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digicorner-my.sharepoint.com/personal/pedro_parrini_technipfmc_com/Documents/Documents/Pedro Vito M. Parrini/2 - Portfolio Profissional/1 - BPO Venture Capital/Clientes/2 - Banka/7 - Sistema Financeiro/"/>
    </mc:Choice>
  </mc:AlternateContent>
  <xr:revisionPtr revIDLastSave="0" documentId="8_{7FA3D3E4-FADB-460D-88E7-51138D063D33}" xr6:coauthVersionLast="47" xr6:coauthVersionMax="47" xr10:uidLastSave="{00000000-0000-0000-0000-000000000000}"/>
  <bookViews>
    <workbookView xWindow="-110" yWindow="-110" windowWidth="19420" windowHeight="11620" tabRatio="761" firstSheet="9" activeTab="16" xr2:uid="{00000000-000D-0000-FFFF-FFFF00000000}"/>
  </bookViews>
  <sheets>
    <sheet name="Controle de NFs Tomadas" sheetId="1" r:id="rId1"/>
    <sheet name="Saldo Mensal" sheetId="2" r:id="rId2"/>
    <sheet name="Output Competência" sheetId="4" r:id="rId3"/>
    <sheet name="Output Caixa (comparativo)" sheetId="17" r:id="rId4"/>
    <sheet name="Base de Dados 11.24" sheetId="5" state="hidden" r:id="rId5"/>
    <sheet name="DRE + FC" sheetId="6" state="hidden" r:id="rId6"/>
    <sheet name="Output Consolidado (Caixa)" sheetId="3" r:id="rId7"/>
    <sheet name="Output BG" sheetId="7" r:id="rId8"/>
    <sheet name="BG (FC diário)" sheetId="12" r:id="rId9"/>
    <sheet name="Output TJK" sheetId="9" r:id="rId10"/>
    <sheet name="TJK (FC diário)" sheetId="13" r:id="rId11"/>
    <sheet name="Output PJ" sheetId="11" r:id="rId12"/>
    <sheet name="PJ (FC diário)" sheetId="15" r:id="rId13"/>
    <sheet name="Output SC" sheetId="10" r:id="rId14"/>
    <sheet name="SC (FC diário)" sheetId="16" r:id="rId15"/>
    <sheet name="Output COPA" sheetId="8" r:id="rId16"/>
    <sheet name="COPA (FC diário)" sheetId="14" r:id="rId17"/>
  </sheets>
  <externalReferences>
    <externalReference r:id="rId18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7" i="4" l="1"/>
  <c r="E67" i="4"/>
  <c r="D67" i="4"/>
  <c r="C67" i="4"/>
  <c r="F66" i="4"/>
  <c r="E66" i="4"/>
  <c r="D66" i="4"/>
  <c r="F65" i="4"/>
  <c r="E65" i="4"/>
  <c r="D65" i="4"/>
  <c r="F59" i="4"/>
  <c r="E59" i="4"/>
  <c r="D59" i="4"/>
  <c r="F58" i="4"/>
  <c r="E58" i="4"/>
  <c r="D58" i="4"/>
  <c r="D57" i="4" s="1"/>
  <c r="F55" i="4"/>
  <c r="E55" i="4"/>
  <c r="D55" i="4"/>
  <c r="F54" i="4"/>
  <c r="E54" i="4"/>
  <c r="D54" i="4"/>
  <c r="F53" i="4"/>
  <c r="E53" i="4"/>
  <c r="D53" i="4"/>
  <c r="F50" i="4"/>
  <c r="E50" i="4"/>
  <c r="D50" i="4"/>
  <c r="F49" i="4"/>
  <c r="E49" i="4"/>
  <c r="C49" i="4" s="1"/>
  <c r="D49" i="4"/>
  <c r="F48" i="4"/>
  <c r="E48" i="4"/>
  <c r="D48" i="4"/>
  <c r="E44" i="4"/>
  <c r="C42" i="4"/>
  <c r="B42" i="4" s="1"/>
  <c r="C41" i="4"/>
  <c r="C40" i="4"/>
  <c r="B40" i="4" s="1"/>
  <c r="C39" i="4"/>
  <c r="C38" i="4"/>
  <c r="B38" i="4" s="1"/>
  <c r="C37" i="4"/>
  <c r="B37" i="4" s="1"/>
  <c r="C36" i="4"/>
  <c r="B36" i="4" s="1"/>
  <c r="C35" i="4"/>
  <c r="C34" i="4"/>
  <c r="B34" i="4" s="1"/>
  <c r="C33" i="4"/>
  <c r="F32" i="4"/>
  <c r="F44" i="4" s="1"/>
  <c r="E32" i="4"/>
  <c r="D32" i="4"/>
  <c r="C32" i="4" s="1"/>
  <c r="C27" i="4"/>
  <c r="B27" i="4" s="1"/>
  <c r="C26" i="4"/>
  <c r="B41" i="4" s="1"/>
  <c r="C25" i="4"/>
  <c r="C24" i="4"/>
  <c r="B39" i="4" s="1"/>
  <c r="B24" i="4"/>
  <c r="C23" i="4"/>
  <c r="C22" i="4"/>
  <c r="C21" i="4"/>
  <c r="B21" i="4" s="1"/>
  <c r="C20" i="4"/>
  <c r="B35" i="4" s="1"/>
  <c r="C19" i="4"/>
  <c r="C18" i="4"/>
  <c r="B33" i="4" s="1"/>
  <c r="B18" i="4"/>
  <c r="F17" i="4"/>
  <c r="E17" i="4"/>
  <c r="D17" i="4"/>
  <c r="D44" i="4" s="1"/>
  <c r="C17" i="4"/>
  <c r="B23" i="4" s="1"/>
  <c r="C14" i="4"/>
  <c r="C13" i="4"/>
  <c r="C12" i="4"/>
  <c r="C11" i="4"/>
  <c r="C10" i="4"/>
  <c r="C9" i="4"/>
  <c r="C8" i="4"/>
  <c r="C7" i="4"/>
  <c r="C6" i="4"/>
  <c r="C5" i="4"/>
  <c r="G4" i="4"/>
  <c r="F4" i="4"/>
  <c r="C4" i="4" s="1"/>
  <c r="D29" i="4" s="1"/>
  <c r="E4" i="4"/>
  <c r="D4" i="4"/>
  <c r="UF79" i="16"/>
  <c r="UE79" i="16"/>
  <c r="UD79" i="16"/>
  <c r="UC79" i="16"/>
  <c r="UB79" i="16"/>
  <c r="UA79" i="16"/>
  <c r="TZ79" i="16"/>
  <c r="TY79" i="16"/>
  <c r="TX79" i="16"/>
  <c r="TW79" i="16"/>
  <c r="TV79" i="16"/>
  <c r="TU79" i="16"/>
  <c r="TT79" i="16"/>
  <c r="TS79" i="16"/>
  <c r="TR79" i="16"/>
  <c r="TQ79" i="16"/>
  <c r="TP79" i="16"/>
  <c r="TO79" i="16"/>
  <c r="TN79" i="16"/>
  <c r="TM79" i="16"/>
  <c r="TL79" i="16"/>
  <c r="TK79" i="16"/>
  <c r="TJ79" i="16"/>
  <c r="TI79" i="16"/>
  <c r="TH79" i="16"/>
  <c r="TG79" i="16"/>
  <c r="TF79" i="16"/>
  <c r="TE79" i="16"/>
  <c r="TD79" i="16"/>
  <c r="TC79" i="16"/>
  <c r="TB79" i="16"/>
  <c r="TA79" i="16"/>
  <c r="SZ79" i="16"/>
  <c r="SY79" i="16"/>
  <c r="SX79" i="16"/>
  <c r="SW79" i="16"/>
  <c r="SV79" i="16"/>
  <c r="SU79" i="16"/>
  <c r="ST79" i="16"/>
  <c r="SS79" i="16"/>
  <c r="SR79" i="16"/>
  <c r="SQ79" i="16"/>
  <c r="SP79" i="16"/>
  <c r="SO79" i="16"/>
  <c r="SN79" i="16"/>
  <c r="SM79" i="16"/>
  <c r="SL79" i="16"/>
  <c r="SK79" i="16"/>
  <c r="SJ79" i="16"/>
  <c r="SI79" i="16"/>
  <c r="SH79" i="16"/>
  <c r="SG79" i="16"/>
  <c r="SF79" i="16"/>
  <c r="SE79" i="16"/>
  <c r="SD79" i="16"/>
  <c r="SC79" i="16"/>
  <c r="SB79" i="16"/>
  <c r="SA79" i="16"/>
  <c r="RZ79" i="16"/>
  <c r="RY79" i="16"/>
  <c r="RX79" i="16"/>
  <c r="RW79" i="16"/>
  <c r="RV79" i="16"/>
  <c r="RU79" i="16"/>
  <c r="RT79" i="16"/>
  <c r="RS79" i="16"/>
  <c r="RR79" i="16"/>
  <c r="RQ79" i="16"/>
  <c r="RP79" i="16"/>
  <c r="RO79" i="16"/>
  <c r="RN79" i="16"/>
  <c r="RM79" i="16"/>
  <c r="RL79" i="16"/>
  <c r="RK79" i="16"/>
  <c r="RJ79" i="16"/>
  <c r="RI79" i="16"/>
  <c r="RH79" i="16"/>
  <c r="RG79" i="16"/>
  <c r="RF79" i="16"/>
  <c r="RE79" i="16"/>
  <c r="RD79" i="16"/>
  <c r="RC79" i="16"/>
  <c r="RB79" i="16"/>
  <c r="RA79" i="16"/>
  <c r="QZ79" i="16"/>
  <c r="QY79" i="16"/>
  <c r="QX79" i="16"/>
  <c r="QW79" i="16"/>
  <c r="QV79" i="16"/>
  <c r="QU79" i="16"/>
  <c r="QT79" i="16"/>
  <c r="QS79" i="16"/>
  <c r="QR79" i="16"/>
  <c r="QQ79" i="16"/>
  <c r="QP79" i="16"/>
  <c r="QO79" i="16"/>
  <c r="QN79" i="16"/>
  <c r="QM79" i="16"/>
  <c r="QL79" i="16"/>
  <c r="QK79" i="16"/>
  <c r="QJ79" i="16"/>
  <c r="QI79" i="16"/>
  <c r="QH79" i="16"/>
  <c r="QG79" i="16"/>
  <c r="QF79" i="16"/>
  <c r="QE79" i="16"/>
  <c r="QD79" i="16"/>
  <c r="QC79" i="16"/>
  <c r="QB79" i="16"/>
  <c r="QA79" i="16"/>
  <c r="PZ79" i="16"/>
  <c r="PY79" i="16"/>
  <c r="PX79" i="16"/>
  <c r="PW79" i="16"/>
  <c r="PV79" i="16"/>
  <c r="PU79" i="16"/>
  <c r="PT79" i="16"/>
  <c r="PS79" i="16"/>
  <c r="PR79" i="16"/>
  <c r="PQ79" i="16"/>
  <c r="PP79" i="16"/>
  <c r="PO79" i="16"/>
  <c r="PN79" i="16"/>
  <c r="PM79" i="16"/>
  <c r="PL79" i="16"/>
  <c r="PK79" i="16"/>
  <c r="PJ79" i="16"/>
  <c r="PI79" i="16"/>
  <c r="PH79" i="16"/>
  <c r="PG79" i="16"/>
  <c r="PF79" i="16"/>
  <c r="PE79" i="16"/>
  <c r="PD79" i="16"/>
  <c r="PC79" i="16"/>
  <c r="PB79" i="16"/>
  <c r="PA79" i="16"/>
  <c r="OZ79" i="16"/>
  <c r="OY79" i="16"/>
  <c r="OX79" i="16"/>
  <c r="OW79" i="16"/>
  <c r="OV79" i="16"/>
  <c r="OU79" i="16"/>
  <c r="OT79" i="16"/>
  <c r="OS79" i="16"/>
  <c r="OR79" i="16"/>
  <c r="OQ79" i="16"/>
  <c r="OP79" i="16"/>
  <c r="OO79" i="16"/>
  <c r="ON79" i="16"/>
  <c r="OM79" i="16"/>
  <c r="OL79" i="16"/>
  <c r="OK79" i="16"/>
  <c r="OJ79" i="16"/>
  <c r="OI79" i="16"/>
  <c r="OH79" i="16"/>
  <c r="OG79" i="16"/>
  <c r="OF79" i="16"/>
  <c r="OE79" i="16"/>
  <c r="OD79" i="16"/>
  <c r="OC79" i="16"/>
  <c r="OB79" i="16"/>
  <c r="OA79" i="16"/>
  <c r="NZ79" i="16"/>
  <c r="NY79" i="16"/>
  <c r="NX79" i="16"/>
  <c r="NW79" i="16"/>
  <c r="NV79" i="16"/>
  <c r="NU79" i="16"/>
  <c r="NT79" i="16"/>
  <c r="NS79" i="16"/>
  <c r="NR79" i="16"/>
  <c r="NQ79" i="16"/>
  <c r="NP79" i="16"/>
  <c r="NO79" i="16"/>
  <c r="NN79" i="16"/>
  <c r="NM79" i="16"/>
  <c r="NL79" i="16"/>
  <c r="NK79" i="16"/>
  <c r="NJ79" i="16"/>
  <c r="NI79" i="16"/>
  <c r="NH79" i="16"/>
  <c r="NG79" i="16"/>
  <c r="NF79" i="16"/>
  <c r="NE79" i="16"/>
  <c r="ND79" i="16"/>
  <c r="NC79" i="16"/>
  <c r="NB79" i="16"/>
  <c r="NA79" i="16"/>
  <c r="MZ79" i="16"/>
  <c r="MY79" i="16"/>
  <c r="MX79" i="16"/>
  <c r="MW79" i="16"/>
  <c r="MV79" i="16"/>
  <c r="MU79" i="16"/>
  <c r="MT79" i="16"/>
  <c r="MS79" i="16"/>
  <c r="MR79" i="16"/>
  <c r="MQ79" i="16"/>
  <c r="MP79" i="16"/>
  <c r="MO79" i="16"/>
  <c r="MN79" i="16"/>
  <c r="MM79" i="16"/>
  <c r="ML79" i="16"/>
  <c r="MK79" i="16"/>
  <c r="MJ79" i="16"/>
  <c r="MI79" i="16"/>
  <c r="MH79" i="16"/>
  <c r="MG79" i="16"/>
  <c r="MF79" i="16"/>
  <c r="ME79" i="16"/>
  <c r="MD79" i="16"/>
  <c r="MC79" i="16"/>
  <c r="MB79" i="16"/>
  <c r="MA79" i="16"/>
  <c r="LZ79" i="16"/>
  <c r="LY79" i="16"/>
  <c r="LX79" i="16"/>
  <c r="LW79" i="16"/>
  <c r="LV79" i="16"/>
  <c r="LU79" i="16"/>
  <c r="LT79" i="16"/>
  <c r="LS79" i="16"/>
  <c r="LR79" i="16"/>
  <c r="LQ79" i="16"/>
  <c r="LP79" i="16"/>
  <c r="LO79" i="16"/>
  <c r="LN79" i="16"/>
  <c r="LM79" i="16"/>
  <c r="LL79" i="16"/>
  <c r="LK79" i="16"/>
  <c r="LJ79" i="16"/>
  <c r="LI79" i="16"/>
  <c r="LH79" i="16"/>
  <c r="LG79" i="16"/>
  <c r="LF79" i="16"/>
  <c r="LE79" i="16"/>
  <c r="LD79" i="16"/>
  <c r="LC79" i="16"/>
  <c r="LB79" i="16"/>
  <c r="LA79" i="16"/>
  <c r="KZ79" i="16"/>
  <c r="KY79" i="16"/>
  <c r="KX79" i="16"/>
  <c r="KW79" i="16"/>
  <c r="KV79" i="16"/>
  <c r="KU79" i="16"/>
  <c r="KT79" i="16"/>
  <c r="KS79" i="16"/>
  <c r="KR79" i="16"/>
  <c r="KQ79" i="16"/>
  <c r="KP79" i="16"/>
  <c r="KO79" i="16"/>
  <c r="KN79" i="16"/>
  <c r="KM79" i="16"/>
  <c r="KL79" i="16"/>
  <c r="KK79" i="16"/>
  <c r="KJ79" i="16"/>
  <c r="KI79" i="16"/>
  <c r="KH79" i="16"/>
  <c r="KG79" i="16"/>
  <c r="KF79" i="16"/>
  <c r="KE79" i="16"/>
  <c r="KD79" i="16"/>
  <c r="KC79" i="16"/>
  <c r="KB79" i="16"/>
  <c r="KA79" i="16"/>
  <c r="JZ79" i="16"/>
  <c r="JY79" i="16"/>
  <c r="JX79" i="16"/>
  <c r="JW79" i="16"/>
  <c r="JV79" i="16"/>
  <c r="JU79" i="16"/>
  <c r="JT79" i="16"/>
  <c r="JS79" i="16"/>
  <c r="JR79" i="16"/>
  <c r="JQ79" i="16"/>
  <c r="JP79" i="16"/>
  <c r="JO79" i="16"/>
  <c r="JN79" i="16"/>
  <c r="JM79" i="16"/>
  <c r="JL79" i="16"/>
  <c r="JK79" i="16"/>
  <c r="JJ79" i="16"/>
  <c r="JI79" i="16"/>
  <c r="JH79" i="16"/>
  <c r="JG79" i="16"/>
  <c r="JF79" i="16"/>
  <c r="JE79" i="16"/>
  <c r="JD79" i="16"/>
  <c r="JC79" i="16"/>
  <c r="JB79" i="16"/>
  <c r="JA79" i="16"/>
  <c r="IZ79" i="16"/>
  <c r="IY79" i="16"/>
  <c r="IX79" i="16"/>
  <c r="IW79" i="16"/>
  <c r="IV79" i="16"/>
  <c r="IU79" i="16"/>
  <c r="IT79" i="16"/>
  <c r="IS79" i="16"/>
  <c r="IR79" i="16"/>
  <c r="IQ79" i="16"/>
  <c r="IP79" i="16"/>
  <c r="IO79" i="16"/>
  <c r="IN79" i="16"/>
  <c r="IM79" i="16"/>
  <c r="IL79" i="16"/>
  <c r="IK79" i="16"/>
  <c r="IJ79" i="16"/>
  <c r="II79" i="16"/>
  <c r="IH79" i="16"/>
  <c r="IG79" i="16"/>
  <c r="IF79" i="16"/>
  <c r="IE79" i="16"/>
  <c r="ID79" i="16"/>
  <c r="IC79" i="16"/>
  <c r="IB79" i="16"/>
  <c r="IA79" i="16"/>
  <c r="HZ79" i="16"/>
  <c r="HY79" i="16"/>
  <c r="HX79" i="16"/>
  <c r="HW79" i="16"/>
  <c r="HV79" i="16"/>
  <c r="HU79" i="16"/>
  <c r="HT79" i="16"/>
  <c r="HS79" i="16"/>
  <c r="HR79" i="16"/>
  <c r="HQ79" i="16"/>
  <c r="HP79" i="16"/>
  <c r="HO79" i="16"/>
  <c r="HN79" i="16"/>
  <c r="HM79" i="16"/>
  <c r="HL79" i="16"/>
  <c r="HK79" i="16"/>
  <c r="HJ79" i="16"/>
  <c r="HI79" i="16"/>
  <c r="HH79" i="16"/>
  <c r="HG79" i="16"/>
  <c r="HF79" i="16"/>
  <c r="HE79" i="16"/>
  <c r="HD79" i="16"/>
  <c r="HC79" i="16"/>
  <c r="HB79" i="16"/>
  <c r="HA79" i="16"/>
  <c r="GZ79" i="16"/>
  <c r="GY79" i="16"/>
  <c r="GX79" i="16"/>
  <c r="GW79" i="16"/>
  <c r="GV79" i="16"/>
  <c r="GU79" i="16"/>
  <c r="GT79" i="16"/>
  <c r="GS79" i="16"/>
  <c r="GR79" i="16"/>
  <c r="GQ79" i="16"/>
  <c r="GP79" i="16"/>
  <c r="GO79" i="16"/>
  <c r="GN79" i="16"/>
  <c r="GM79" i="16"/>
  <c r="GL79" i="16"/>
  <c r="GK79" i="16"/>
  <c r="GJ79" i="16"/>
  <c r="GI79" i="16"/>
  <c r="GH79" i="16"/>
  <c r="GG79" i="16"/>
  <c r="GF79" i="16"/>
  <c r="GE79" i="16"/>
  <c r="GD79" i="16"/>
  <c r="GC79" i="16"/>
  <c r="GB79" i="16"/>
  <c r="GA79" i="16"/>
  <c r="FZ79" i="16"/>
  <c r="FY79" i="16"/>
  <c r="FX79" i="16"/>
  <c r="FW79" i="16"/>
  <c r="FV79" i="16"/>
  <c r="FU79" i="16"/>
  <c r="FT79" i="16"/>
  <c r="FS79" i="16"/>
  <c r="FR79" i="16"/>
  <c r="FQ79" i="16"/>
  <c r="FP79" i="16"/>
  <c r="FO79" i="16"/>
  <c r="FN79" i="16"/>
  <c r="FM79" i="16"/>
  <c r="FL79" i="16"/>
  <c r="FK79" i="16"/>
  <c r="FJ79" i="16"/>
  <c r="FI79" i="16"/>
  <c r="FH79" i="16"/>
  <c r="FG79" i="16"/>
  <c r="FF79" i="16"/>
  <c r="FE79" i="16"/>
  <c r="FD79" i="16"/>
  <c r="FC79" i="16"/>
  <c r="FB79" i="16"/>
  <c r="FA79" i="16"/>
  <c r="EZ79" i="16"/>
  <c r="EY79" i="16"/>
  <c r="EX79" i="16"/>
  <c r="EW79" i="16"/>
  <c r="EV79" i="16"/>
  <c r="EU79" i="16"/>
  <c r="ET79" i="16"/>
  <c r="ES79" i="16"/>
  <c r="ER79" i="16"/>
  <c r="EQ79" i="16"/>
  <c r="EP79" i="16"/>
  <c r="EO79" i="16"/>
  <c r="EN79" i="16"/>
  <c r="EM79" i="16"/>
  <c r="EL79" i="16"/>
  <c r="EK79" i="16"/>
  <c r="EJ79" i="16"/>
  <c r="EI79" i="16"/>
  <c r="EH79" i="16"/>
  <c r="EG79" i="16"/>
  <c r="EF79" i="16"/>
  <c r="EE79" i="16"/>
  <c r="ED79" i="16"/>
  <c r="EC79" i="16"/>
  <c r="EB79" i="16"/>
  <c r="EA79" i="16"/>
  <c r="DZ79" i="16"/>
  <c r="DY79" i="16"/>
  <c r="DX79" i="16"/>
  <c r="DW79" i="16"/>
  <c r="DV79" i="16"/>
  <c r="DU79" i="16"/>
  <c r="DT79" i="16"/>
  <c r="DS79" i="16"/>
  <c r="DR79" i="16"/>
  <c r="DQ79" i="16"/>
  <c r="DP79" i="16"/>
  <c r="DO79" i="16"/>
  <c r="DN79" i="16"/>
  <c r="DM79" i="16"/>
  <c r="DL79" i="16"/>
  <c r="DK79" i="16"/>
  <c r="DJ79" i="16"/>
  <c r="DI79" i="16"/>
  <c r="DH79" i="16"/>
  <c r="DG79" i="16"/>
  <c r="DF79" i="16"/>
  <c r="DE79" i="16"/>
  <c r="DD79" i="16"/>
  <c r="DC79" i="16"/>
  <c r="DB79" i="16"/>
  <c r="DA79" i="16"/>
  <c r="CZ79" i="16"/>
  <c r="CY79" i="16"/>
  <c r="CX79" i="16"/>
  <c r="CW79" i="16"/>
  <c r="CV79" i="16"/>
  <c r="CU79" i="16"/>
  <c r="CT79" i="16"/>
  <c r="CS79" i="16"/>
  <c r="CR79" i="16"/>
  <c r="CQ79" i="16"/>
  <c r="CP79" i="16"/>
  <c r="CO79" i="16"/>
  <c r="CN79" i="16"/>
  <c r="CM79" i="16"/>
  <c r="CL79" i="16"/>
  <c r="CK79" i="16"/>
  <c r="CJ79" i="16"/>
  <c r="CI79" i="16"/>
  <c r="CH79" i="16"/>
  <c r="CG79" i="16"/>
  <c r="CF79" i="16"/>
  <c r="CE79" i="16"/>
  <c r="CD79" i="16"/>
  <c r="CC79" i="16"/>
  <c r="CB79" i="16"/>
  <c r="CA79" i="16"/>
  <c r="BZ79" i="16"/>
  <c r="BY79" i="16"/>
  <c r="BX79" i="16"/>
  <c r="BW79" i="16"/>
  <c r="BV79" i="16"/>
  <c r="BU79" i="16"/>
  <c r="BT79" i="16"/>
  <c r="BS79" i="16"/>
  <c r="BR79" i="16"/>
  <c r="BQ79" i="16"/>
  <c r="BP79" i="16"/>
  <c r="BO79" i="16"/>
  <c r="BN79" i="16"/>
  <c r="BM79" i="16"/>
  <c r="BL79" i="16"/>
  <c r="BK79" i="16"/>
  <c r="BJ79" i="16"/>
  <c r="BI79" i="16"/>
  <c r="BH79" i="16"/>
  <c r="BG79" i="16"/>
  <c r="BF79" i="16"/>
  <c r="BE79" i="16"/>
  <c r="BD79" i="16"/>
  <c r="BC79" i="16"/>
  <c r="BB79" i="16"/>
  <c r="BA79" i="16"/>
  <c r="AZ79" i="16"/>
  <c r="AY79" i="16"/>
  <c r="AX79" i="16"/>
  <c r="AW79" i="16"/>
  <c r="AV79" i="16"/>
  <c r="AU79" i="16"/>
  <c r="AT79" i="16"/>
  <c r="AS79" i="16"/>
  <c r="AR79" i="16"/>
  <c r="AQ79" i="16"/>
  <c r="AP79" i="16"/>
  <c r="AO79" i="16"/>
  <c r="AN79" i="16"/>
  <c r="AM79" i="16"/>
  <c r="AL79" i="16"/>
  <c r="AK79" i="16"/>
  <c r="AJ79" i="16"/>
  <c r="AI79" i="16"/>
  <c r="AH79" i="16"/>
  <c r="AG79" i="16"/>
  <c r="AF79" i="16"/>
  <c r="AE79" i="16"/>
  <c r="AD79" i="16"/>
  <c r="AC79" i="16"/>
  <c r="AB79" i="16"/>
  <c r="AA79" i="16"/>
  <c r="Z79" i="16"/>
  <c r="Y79" i="16"/>
  <c r="X79" i="16"/>
  <c r="W79" i="16"/>
  <c r="V79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D79" i="16"/>
  <c r="UF75" i="16"/>
  <c r="UE75" i="16"/>
  <c r="UD75" i="16"/>
  <c r="UC75" i="16"/>
  <c r="UB75" i="16"/>
  <c r="UA75" i="16"/>
  <c r="TZ75" i="16"/>
  <c r="TY75" i="16"/>
  <c r="TX75" i="16"/>
  <c r="TW75" i="16"/>
  <c r="TV75" i="16"/>
  <c r="TU75" i="16"/>
  <c r="TT75" i="16"/>
  <c r="TS75" i="16"/>
  <c r="TR75" i="16"/>
  <c r="TQ75" i="16"/>
  <c r="TP75" i="16"/>
  <c r="TO75" i="16"/>
  <c r="TN75" i="16"/>
  <c r="TM75" i="16"/>
  <c r="TL75" i="16"/>
  <c r="TK75" i="16"/>
  <c r="TJ75" i="16"/>
  <c r="TI75" i="16"/>
  <c r="TH75" i="16"/>
  <c r="TG75" i="16"/>
  <c r="TF75" i="16"/>
  <c r="TE75" i="16"/>
  <c r="TD75" i="16"/>
  <c r="TC75" i="16"/>
  <c r="TB75" i="16"/>
  <c r="TA75" i="16"/>
  <c r="SZ75" i="16"/>
  <c r="SY75" i="16"/>
  <c r="SX75" i="16"/>
  <c r="SW75" i="16"/>
  <c r="SV75" i="16"/>
  <c r="SU75" i="16"/>
  <c r="ST75" i="16"/>
  <c r="SS75" i="16"/>
  <c r="SR75" i="16"/>
  <c r="SQ75" i="16"/>
  <c r="SP75" i="16"/>
  <c r="SO75" i="16"/>
  <c r="SN75" i="16"/>
  <c r="SM75" i="16"/>
  <c r="SL75" i="16"/>
  <c r="SK75" i="16"/>
  <c r="SJ75" i="16"/>
  <c r="SI75" i="16"/>
  <c r="SH75" i="16"/>
  <c r="SG75" i="16"/>
  <c r="SF75" i="16"/>
  <c r="SE75" i="16"/>
  <c r="SD75" i="16"/>
  <c r="SC75" i="16"/>
  <c r="SB75" i="16"/>
  <c r="SA75" i="16"/>
  <c r="RZ75" i="16"/>
  <c r="RY75" i="16"/>
  <c r="RX75" i="16"/>
  <c r="RW75" i="16"/>
  <c r="RV75" i="16"/>
  <c r="RU75" i="16"/>
  <c r="RT75" i="16"/>
  <c r="RS75" i="16"/>
  <c r="RR75" i="16"/>
  <c r="RQ75" i="16"/>
  <c r="RP75" i="16"/>
  <c r="RO75" i="16"/>
  <c r="RN75" i="16"/>
  <c r="RM75" i="16"/>
  <c r="RL75" i="16"/>
  <c r="RK75" i="16"/>
  <c r="RJ75" i="16"/>
  <c r="RI75" i="16"/>
  <c r="RH75" i="16"/>
  <c r="RG75" i="16"/>
  <c r="RF75" i="16"/>
  <c r="RE75" i="16"/>
  <c r="RD75" i="16"/>
  <c r="RC75" i="16"/>
  <c r="RB75" i="16"/>
  <c r="RA75" i="16"/>
  <c r="QZ75" i="16"/>
  <c r="QY75" i="16"/>
  <c r="QX75" i="16"/>
  <c r="QW75" i="16"/>
  <c r="QV75" i="16"/>
  <c r="QU75" i="16"/>
  <c r="QT75" i="16"/>
  <c r="QS75" i="16"/>
  <c r="QR75" i="16"/>
  <c r="QQ75" i="16"/>
  <c r="QP75" i="16"/>
  <c r="QO75" i="16"/>
  <c r="QN75" i="16"/>
  <c r="QM75" i="16"/>
  <c r="QL75" i="16"/>
  <c r="QK75" i="16"/>
  <c r="QJ75" i="16"/>
  <c r="QI75" i="16"/>
  <c r="QH75" i="16"/>
  <c r="QG75" i="16"/>
  <c r="QF75" i="16"/>
  <c r="QE75" i="16"/>
  <c r="QD75" i="16"/>
  <c r="QC75" i="16"/>
  <c r="QB75" i="16"/>
  <c r="QA75" i="16"/>
  <c r="PZ75" i="16"/>
  <c r="PY75" i="16"/>
  <c r="PX75" i="16"/>
  <c r="PW75" i="16"/>
  <c r="PV75" i="16"/>
  <c r="PU75" i="16"/>
  <c r="PT75" i="16"/>
  <c r="PS75" i="16"/>
  <c r="PR75" i="16"/>
  <c r="PQ75" i="16"/>
  <c r="PP75" i="16"/>
  <c r="PO75" i="16"/>
  <c r="PN75" i="16"/>
  <c r="PM75" i="16"/>
  <c r="PL75" i="16"/>
  <c r="PK75" i="16"/>
  <c r="PJ75" i="16"/>
  <c r="PI75" i="16"/>
  <c r="PH75" i="16"/>
  <c r="PG75" i="16"/>
  <c r="PF75" i="16"/>
  <c r="PE75" i="16"/>
  <c r="PD75" i="16"/>
  <c r="PC75" i="16"/>
  <c r="PB75" i="16"/>
  <c r="PA75" i="16"/>
  <c r="OZ75" i="16"/>
  <c r="OY75" i="16"/>
  <c r="OX75" i="16"/>
  <c r="OW75" i="16"/>
  <c r="OV75" i="16"/>
  <c r="OU75" i="16"/>
  <c r="OT75" i="16"/>
  <c r="OS75" i="16"/>
  <c r="OR75" i="16"/>
  <c r="OQ75" i="16"/>
  <c r="OP75" i="16"/>
  <c r="OO75" i="16"/>
  <c r="ON75" i="16"/>
  <c r="OM75" i="16"/>
  <c r="OL75" i="16"/>
  <c r="OK75" i="16"/>
  <c r="OJ75" i="16"/>
  <c r="OI75" i="16"/>
  <c r="OH75" i="16"/>
  <c r="OG75" i="16"/>
  <c r="OF75" i="16"/>
  <c r="OE75" i="16"/>
  <c r="OD75" i="16"/>
  <c r="OC75" i="16"/>
  <c r="OB75" i="16"/>
  <c r="OA75" i="16"/>
  <c r="NZ75" i="16"/>
  <c r="NY75" i="16"/>
  <c r="NX75" i="16"/>
  <c r="NW75" i="16"/>
  <c r="NV75" i="16"/>
  <c r="NU75" i="16"/>
  <c r="NT75" i="16"/>
  <c r="NS75" i="16"/>
  <c r="NR75" i="16"/>
  <c r="NQ75" i="16"/>
  <c r="NP75" i="16"/>
  <c r="NO75" i="16"/>
  <c r="NN75" i="16"/>
  <c r="NM75" i="16"/>
  <c r="NL75" i="16"/>
  <c r="NK75" i="16"/>
  <c r="NJ75" i="16"/>
  <c r="NI75" i="16"/>
  <c r="NH75" i="16"/>
  <c r="NG75" i="16"/>
  <c r="NF75" i="16"/>
  <c r="NE75" i="16"/>
  <c r="ND75" i="16"/>
  <c r="NC75" i="16"/>
  <c r="NB75" i="16"/>
  <c r="NA75" i="16"/>
  <c r="MZ75" i="16"/>
  <c r="MY75" i="16"/>
  <c r="MX75" i="16"/>
  <c r="MW75" i="16"/>
  <c r="MV75" i="16"/>
  <c r="MU75" i="16"/>
  <c r="MT75" i="16"/>
  <c r="MS75" i="16"/>
  <c r="MR75" i="16"/>
  <c r="MQ75" i="16"/>
  <c r="MP75" i="16"/>
  <c r="MO75" i="16"/>
  <c r="MN75" i="16"/>
  <c r="MM75" i="16"/>
  <c r="ML75" i="16"/>
  <c r="MK75" i="16"/>
  <c r="MJ75" i="16"/>
  <c r="MI75" i="16"/>
  <c r="MH75" i="16"/>
  <c r="MG75" i="16"/>
  <c r="MF75" i="16"/>
  <c r="ME75" i="16"/>
  <c r="MD75" i="16"/>
  <c r="MC75" i="16"/>
  <c r="MB75" i="16"/>
  <c r="MA75" i="16"/>
  <c r="LZ75" i="16"/>
  <c r="LY75" i="16"/>
  <c r="LX75" i="16"/>
  <c r="LW75" i="16"/>
  <c r="LV75" i="16"/>
  <c r="LU75" i="16"/>
  <c r="LT75" i="16"/>
  <c r="LS75" i="16"/>
  <c r="LR75" i="16"/>
  <c r="LQ75" i="16"/>
  <c r="LP75" i="16"/>
  <c r="LO75" i="16"/>
  <c r="LN75" i="16"/>
  <c r="LM75" i="16"/>
  <c r="LL75" i="16"/>
  <c r="LK75" i="16"/>
  <c r="LJ75" i="16"/>
  <c r="LI75" i="16"/>
  <c r="LH75" i="16"/>
  <c r="LG75" i="16"/>
  <c r="LF75" i="16"/>
  <c r="LE75" i="16"/>
  <c r="LD75" i="16"/>
  <c r="LC75" i="16"/>
  <c r="LB75" i="16"/>
  <c r="LA75" i="16"/>
  <c r="KZ75" i="16"/>
  <c r="KY75" i="16"/>
  <c r="KX75" i="16"/>
  <c r="KW75" i="16"/>
  <c r="KV75" i="16"/>
  <c r="KU75" i="16"/>
  <c r="KT75" i="16"/>
  <c r="KS75" i="16"/>
  <c r="KR75" i="16"/>
  <c r="KQ75" i="16"/>
  <c r="KP75" i="16"/>
  <c r="KO75" i="16"/>
  <c r="KN75" i="16"/>
  <c r="KM75" i="16"/>
  <c r="KL75" i="16"/>
  <c r="KK75" i="16"/>
  <c r="KJ75" i="16"/>
  <c r="KI75" i="16"/>
  <c r="KH75" i="16"/>
  <c r="KG75" i="16"/>
  <c r="KF75" i="16"/>
  <c r="KE75" i="16"/>
  <c r="KD75" i="16"/>
  <c r="KC75" i="16"/>
  <c r="KB75" i="16"/>
  <c r="KA75" i="16"/>
  <c r="JZ75" i="16"/>
  <c r="JY75" i="16"/>
  <c r="JX75" i="16"/>
  <c r="JW75" i="16"/>
  <c r="JV75" i="16"/>
  <c r="JU75" i="16"/>
  <c r="JT75" i="16"/>
  <c r="JS75" i="16"/>
  <c r="JR75" i="16"/>
  <c r="JQ75" i="16"/>
  <c r="JP75" i="16"/>
  <c r="JO75" i="16"/>
  <c r="JN75" i="16"/>
  <c r="JM75" i="16"/>
  <c r="JL75" i="16"/>
  <c r="JK75" i="16"/>
  <c r="JJ75" i="16"/>
  <c r="JI75" i="16"/>
  <c r="JH75" i="16"/>
  <c r="JG75" i="16"/>
  <c r="JF75" i="16"/>
  <c r="JE75" i="16"/>
  <c r="JD75" i="16"/>
  <c r="JC75" i="16"/>
  <c r="JB75" i="16"/>
  <c r="JA75" i="16"/>
  <c r="IZ75" i="16"/>
  <c r="IY75" i="16"/>
  <c r="IX75" i="16"/>
  <c r="IW75" i="16"/>
  <c r="IV75" i="16"/>
  <c r="IU75" i="16"/>
  <c r="IT75" i="16"/>
  <c r="IS75" i="16"/>
  <c r="IR75" i="16"/>
  <c r="IQ75" i="16"/>
  <c r="IP75" i="16"/>
  <c r="IO75" i="16"/>
  <c r="IN75" i="16"/>
  <c r="IM75" i="16"/>
  <c r="IL75" i="16"/>
  <c r="IK75" i="16"/>
  <c r="IJ75" i="16"/>
  <c r="II75" i="16"/>
  <c r="IH75" i="16"/>
  <c r="IG75" i="16"/>
  <c r="IF75" i="16"/>
  <c r="IE75" i="16"/>
  <c r="ID75" i="16"/>
  <c r="IC75" i="16"/>
  <c r="IB75" i="16"/>
  <c r="IA75" i="16"/>
  <c r="HZ75" i="16"/>
  <c r="HY75" i="16"/>
  <c r="HX75" i="16"/>
  <c r="HW75" i="16"/>
  <c r="HV75" i="16"/>
  <c r="HU75" i="16"/>
  <c r="HT75" i="16"/>
  <c r="HS75" i="16"/>
  <c r="HR75" i="16"/>
  <c r="HQ75" i="16"/>
  <c r="HP75" i="16"/>
  <c r="HO75" i="16"/>
  <c r="HN75" i="16"/>
  <c r="HM75" i="16"/>
  <c r="HL75" i="16"/>
  <c r="HK75" i="16"/>
  <c r="HJ75" i="16"/>
  <c r="HI75" i="16"/>
  <c r="HH75" i="16"/>
  <c r="HG75" i="16"/>
  <c r="HF75" i="16"/>
  <c r="HE75" i="16"/>
  <c r="HD75" i="16"/>
  <c r="HC75" i="16"/>
  <c r="HB75" i="16"/>
  <c r="HA75" i="16"/>
  <c r="GZ75" i="16"/>
  <c r="GY75" i="16"/>
  <c r="GX75" i="16"/>
  <c r="GW75" i="16"/>
  <c r="GV75" i="16"/>
  <c r="GU75" i="16"/>
  <c r="GT75" i="16"/>
  <c r="GS75" i="16"/>
  <c r="GR75" i="16"/>
  <c r="GQ75" i="16"/>
  <c r="GP75" i="16"/>
  <c r="GO75" i="16"/>
  <c r="GN75" i="16"/>
  <c r="GM75" i="16"/>
  <c r="GL75" i="16"/>
  <c r="GK75" i="16"/>
  <c r="GJ75" i="16"/>
  <c r="GI75" i="16"/>
  <c r="GH75" i="16"/>
  <c r="GG75" i="16"/>
  <c r="GF75" i="16"/>
  <c r="GE75" i="16"/>
  <c r="GD75" i="16"/>
  <c r="GC75" i="16"/>
  <c r="GB75" i="16"/>
  <c r="GA75" i="16"/>
  <c r="FZ75" i="16"/>
  <c r="FY75" i="16"/>
  <c r="FX75" i="16"/>
  <c r="FW75" i="16"/>
  <c r="FV75" i="16"/>
  <c r="FU75" i="16"/>
  <c r="FT75" i="16"/>
  <c r="FS75" i="16"/>
  <c r="FR75" i="16"/>
  <c r="FQ75" i="16"/>
  <c r="FP75" i="16"/>
  <c r="FO75" i="16"/>
  <c r="FN75" i="16"/>
  <c r="FM75" i="16"/>
  <c r="FL75" i="16"/>
  <c r="FK75" i="16"/>
  <c r="FJ75" i="16"/>
  <c r="FI75" i="16"/>
  <c r="FH75" i="16"/>
  <c r="FG75" i="16"/>
  <c r="FF75" i="16"/>
  <c r="FE75" i="16"/>
  <c r="FD75" i="16"/>
  <c r="FC75" i="16"/>
  <c r="FB75" i="16"/>
  <c r="FA75" i="16"/>
  <c r="EZ75" i="16"/>
  <c r="EY75" i="16"/>
  <c r="EX75" i="16"/>
  <c r="EW75" i="16"/>
  <c r="EV75" i="16"/>
  <c r="EU75" i="16"/>
  <c r="ET75" i="16"/>
  <c r="ES75" i="16"/>
  <c r="ER75" i="16"/>
  <c r="EQ75" i="16"/>
  <c r="EP75" i="16"/>
  <c r="EO75" i="16"/>
  <c r="EN75" i="16"/>
  <c r="EM75" i="16"/>
  <c r="EL75" i="16"/>
  <c r="EK75" i="16"/>
  <c r="EJ75" i="16"/>
  <c r="EI75" i="16"/>
  <c r="EH75" i="16"/>
  <c r="EG75" i="16"/>
  <c r="EF75" i="16"/>
  <c r="EE75" i="16"/>
  <c r="ED75" i="16"/>
  <c r="EC75" i="16"/>
  <c r="EB75" i="16"/>
  <c r="EA75" i="16"/>
  <c r="DZ75" i="16"/>
  <c r="DY75" i="16"/>
  <c r="DX75" i="16"/>
  <c r="DW75" i="16"/>
  <c r="DV75" i="16"/>
  <c r="DU75" i="16"/>
  <c r="DT75" i="16"/>
  <c r="DS75" i="16"/>
  <c r="DR75" i="16"/>
  <c r="DQ75" i="16"/>
  <c r="DP75" i="16"/>
  <c r="DO75" i="16"/>
  <c r="DN75" i="16"/>
  <c r="DM75" i="16"/>
  <c r="DL75" i="16"/>
  <c r="DK75" i="16"/>
  <c r="DJ75" i="16"/>
  <c r="DI75" i="16"/>
  <c r="DH75" i="16"/>
  <c r="DG75" i="16"/>
  <c r="DF75" i="16"/>
  <c r="DE75" i="16"/>
  <c r="DD75" i="16"/>
  <c r="DC75" i="16"/>
  <c r="DB75" i="16"/>
  <c r="DA75" i="16"/>
  <c r="CZ75" i="16"/>
  <c r="CY75" i="16"/>
  <c r="CX75" i="16"/>
  <c r="CW75" i="16"/>
  <c r="CV75" i="16"/>
  <c r="CU75" i="16"/>
  <c r="CT75" i="16"/>
  <c r="CS75" i="16"/>
  <c r="CR75" i="16"/>
  <c r="CQ75" i="16"/>
  <c r="CP75" i="16"/>
  <c r="CO75" i="16"/>
  <c r="CN75" i="16"/>
  <c r="CM75" i="16"/>
  <c r="CL75" i="16"/>
  <c r="CK75" i="16"/>
  <c r="CJ75" i="16"/>
  <c r="CI75" i="16"/>
  <c r="CH75" i="16"/>
  <c r="CG75" i="16"/>
  <c r="CF75" i="16"/>
  <c r="CE75" i="16"/>
  <c r="CD75" i="16"/>
  <c r="CC75" i="16"/>
  <c r="CB75" i="16"/>
  <c r="CA75" i="16"/>
  <c r="BZ75" i="16"/>
  <c r="BY75" i="16"/>
  <c r="BX75" i="16"/>
  <c r="BW75" i="16"/>
  <c r="BV75" i="16"/>
  <c r="BU75" i="16"/>
  <c r="BT75" i="16"/>
  <c r="BS75" i="16"/>
  <c r="BR75" i="16"/>
  <c r="BQ75" i="16"/>
  <c r="BP75" i="16"/>
  <c r="BO75" i="16"/>
  <c r="BN75" i="16"/>
  <c r="BM75" i="16"/>
  <c r="BL75" i="16"/>
  <c r="BK75" i="16"/>
  <c r="BJ75" i="16"/>
  <c r="BI75" i="16"/>
  <c r="BH75" i="16"/>
  <c r="BG75" i="16"/>
  <c r="BF75" i="16"/>
  <c r="BE75" i="16"/>
  <c r="BD75" i="16"/>
  <c r="BC75" i="16"/>
  <c r="BB75" i="16"/>
  <c r="BA75" i="16"/>
  <c r="AZ75" i="16"/>
  <c r="AY75" i="16"/>
  <c r="AX75" i="16"/>
  <c r="AW75" i="16"/>
  <c r="AV75" i="16"/>
  <c r="AU75" i="16"/>
  <c r="AT75" i="16"/>
  <c r="AS75" i="16"/>
  <c r="AR75" i="16"/>
  <c r="AQ75" i="16"/>
  <c r="AP75" i="16"/>
  <c r="AO75" i="16"/>
  <c r="AN75" i="16"/>
  <c r="AM75" i="16"/>
  <c r="AL75" i="16"/>
  <c r="AK75" i="16"/>
  <c r="AJ75" i="16"/>
  <c r="AI75" i="16"/>
  <c r="AH75" i="16"/>
  <c r="AG75" i="16"/>
  <c r="AF75" i="16"/>
  <c r="AE75" i="16"/>
  <c r="AD75" i="16"/>
  <c r="AC75" i="16"/>
  <c r="AB75" i="16"/>
  <c r="AA75" i="16"/>
  <c r="Z75" i="16"/>
  <c r="Y75" i="16"/>
  <c r="X75" i="16"/>
  <c r="W75" i="16"/>
  <c r="V75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D75" i="16"/>
  <c r="UF70" i="16"/>
  <c r="UE70" i="16"/>
  <c r="UD70" i="16"/>
  <c r="UC70" i="16"/>
  <c r="UB70" i="16"/>
  <c r="UA70" i="16"/>
  <c r="TZ70" i="16"/>
  <c r="TY70" i="16"/>
  <c r="TX70" i="16"/>
  <c r="TW70" i="16"/>
  <c r="TV70" i="16"/>
  <c r="TU70" i="16"/>
  <c r="TT70" i="16"/>
  <c r="TS70" i="16"/>
  <c r="TR70" i="16"/>
  <c r="TQ70" i="16"/>
  <c r="TP70" i="16"/>
  <c r="TO70" i="16"/>
  <c r="TN70" i="16"/>
  <c r="TM70" i="16"/>
  <c r="TL70" i="16"/>
  <c r="TK70" i="16"/>
  <c r="TJ70" i="16"/>
  <c r="TI70" i="16"/>
  <c r="TH70" i="16"/>
  <c r="TG70" i="16"/>
  <c r="TF70" i="16"/>
  <c r="TE70" i="16"/>
  <c r="TD70" i="16"/>
  <c r="TC70" i="16"/>
  <c r="TB70" i="16"/>
  <c r="TA70" i="16"/>
  <c r="SZ70" i="16"/>
  <c r="SY70" i="16"/>
  <c r="SX70" i="16"/>
  <c r="SW70" i="16"/>
  <c r="SV70" i="16"/>
  <c r="SU70" i="16"/>
  <c r="ST70" i="16"/>
  <c r="SS70" i="16"/>
  <c r="SR70" i="16"/>
  <c r="SQ70" i="16"/>
  <c r="SP70" i="16"/>
  <c r="SO70" i="16"/>
  <c r="SN70" i="16"/>
  <c r="SM70" i="16"/>
  <c r="SL70" i="16"/>
  <c r="SK70" i="16"/>
  <c r="SJ70" i="16"/>
  <c r="SI70" i="16"/>
  <c r="SH70" i="16"/>
  <c r="SG70" i="16"/>
  <c r="SF70" i="16"/>
  <c r="SE70" i="16"/>
  <c r="SD70" i="16"/>
  <c r="SC70" i="16"/>
  <c r="SB70" i="16"/>
  <c r="SA70" i="16"/>
  <c r="RZ70" i="16"/>
  <c r="RY70" i="16"/>
  <c r="RX70" i="16"/>
  <c r="RW70" i="16"/>
  <c r="RV70" i="16"/>
  <c r="RU70" i="16"/>
  <c r="RT70" i="16"/>
  <c r="RS70" i="16"/>
  <c r="RR70" i="16"/>
  <c r="RQ70" i="16"/>
  <c r="RP70" i="16"/>
  <c r="RO70" i="16"/>
  <c r="RN70" i="16"/>
  <c r="RM70" i="16"/>
  <c r="RL70" i="16"/>
  <c r="RK70" i="16"/>
  <c r="RJ70" i="16"/>
  <c r="RI70" i="16"/>
  <c r="RH70" i="16"/>
  <c r="RG70" i="16"/>
  <c r="RF70" i="16"/>
  <c r="RE70" i="16"/>
  <c r="RD70" i="16"/>
  <c r="RC70" i="16"/>
  <c r="RB70" i="16"/>
  <c r="RA70" i="16"/>
  <c r="QZ70" i="16"/>
  <c r="QY70" i="16"/>
  <c r="QX70" i="16"/>
  <c r="QW70" i="16"/>
  <c r="QV70" i="16"/>
  <c r="QU70" i="16"/>
  <c r="QT70" i="16"/>
  <c r="QS70" i="16"/>
  <c r="QR70" i="16"/>
  <c r="QQ70" i="16"/>
  <c r="QP70" i="16"/>
  <c r="QO70" i="16"/>
  <c r="QN70" i="16"/>
  <c r="QM70" i="16"/>
  <c r="QL70" i="16"/>
  <c r="QK70" i="16"/>
  <c r="QJ70" i="16"/>
  <c r="QI70" i="16"/>
  <c r="QH70" i="16"/>
  <c r="QG70" i="16"/>
  <c r="QF70" i="16"/>
  <c r="QE70" i="16"/>
  <c r="QD70" i="16"/>
  <c r="QC70" i="16"/>
  <c r="QB70" i="16"/>
  <c r="QA70" i="16"/>
  <c r="PZ70" i="16"/>
  <c r="PY70" i="16"/>
  <c r="PX70" i="16"/>
  <c r="PW70" i="16"/>
  <c r="PV70" i="16"/>
  <c r="PU70" i="16"/>
  <c r="PT70" i="16"/>
  <c r="PS70" i="16"/>
  <c r="PR70" i="16"/>
  <c r="PQ70" i="16"/>
  <c r="PP70" i="16"/>
  <c r="PO70" i="16"/>
  <c r="PN70" i="16"/>
  <c r="PM70" i="16"/>
  <c r="PL70" i="16"/>
  <c r="PK70" i="16"/>
  <c r="PJ70" i="16"/>
  <c r="PI70" i="16"/>
  <c r="PH70" i="16"/>
  <c r="PG70" i="16"/>
  <c r="PF70" i="16"/>
  <c r="PE70" i="16"/>
  <c r="PD70" i="16"/>
  <c r="PC70" i="16"/>
  <c r="PB70" i="16"/>
  <c r="PA70" i="16"/>
  <c r="OZ70" i="16"/>
  <c r="OY70" i="16"/>
  <c r="OX70" i="16"/>
  <c r="OW70" i="16"/>
  <c r="OV70" i="16"/>
  <c r="OU70" i="16"/>
  <c r="OT70" i="16"/>
  <c r="OS70" i="16"/>
  <c r="OR70" i="16"/>
  <c r="OQ70" i="16"/>
  <c r="OP70" i="16"/>
  <c r="OO70" i="16"/>
  <c r="ON70" i="16"/>
  <c r="OM70" i="16"/>
  <c r="OL70" i="16"/>
  <c r="OK70" i="16"/>
  <c r="OJ70" i="16"/>
  <c r="OI70" i="16"/>
  <c r="OH70" i="16"/>
  <c r="OG70" i="16"/>
  <c r="OF70" i="16"/>
  <c r="OE70" i="16"/>
  <c r="OD70" i="16"/>
  <c r="OC70" i="16"/>
  <c r="OB70" i="16"/>
  <c r="OA70" i="16"/>
  <c r="NZ70" i="16"/>
  <c r="NY70" i="16"/>
  <c r="NX70" i="16"/>
  <c r="NW70" i="16"/>
  <c r="NV70" i="16"/>
  <c r="NU70" i="16"/>
  <c r="NT70" i="16"/>
  <c r="NS70" i="16"/>
  <c r="NR70" i="16"/>
  <c r="NQ70" i="16"/>
  <c r="NP70" i="16"/>
  <c r="NO70" i="16"/>
  <c r="NN70" i="16"/>
  <c r="NM70" i="16"/>
  <c r="NL70" i="16"/>
  <c r="NK70" i="16"/>
  <c r="NJ70" i="16"/>
  <c r="NI70" i="16"/>
  <c r="NH70" i="16"/>
  <c r="NG70" i="16"/>
  <c r="NF70" i="16"/>
  <c r="NE70" i="16"/>
  <c r="ND70" i="16"/>
  <c r="NC70" i="16"/>
  <c r="NB70" i="16"/>
  <c r="NA70" i="16"/>
  <c r="MZ70" i="16"/>
  <c r="MY70" i="16"/>
  <c r="MX70" i="16"/>
  <c r="MW70" i="16"/>
  <c r="MV70" i="16"/>
  <c r="MU70" i="16"/>
  <c r="MT70" i="16"/>
  <c r="MS70" i="16"/>
  <c r="MR70" i="16"/>
  <c r="MQ70" i="16"/>
  <c r="MP70" i="16"/>
  <c r="MO70" i="16"/>
  <c r="MN70" i="16"/>
  <c r="MM70" i="16"/>
  <c r="ML70" i="16"/>
  <c r="MK70" i="16"/>
  <c r="MJ70" i="16"/>
  <c r="MI70" i="16"/>
  <c r="MH70" i="16"/>
  <c r="MG70" i="16"/>
  <c r="MF70" i="16"/>
  <c r="ME70" i="16"/>
  <c r="MD70" i="16"/>
  <c r="MC70" i="16"/>
  <c r="MB70" i="16"/>
  <c r="MA70" i="16"/>
  <c r="LZ70" i="16"/>
  <c r="LY70" i="16"/>
  <c r="LX70" i="16"/>
  <c r="LW70" i="16"/>
  <c r="LV70" i="16"/>
  <c r="LU70" i="16"/>
  <c r="LT70" i="16"/>
  <c r="LS70" i="16"/>
  <c r="LR70" i="16"/>
  <c r="LQ70" i="16"/>
  <c r="LP70" i="16"/>
  <c r="LO70" i="16"/>
  <c r="LN70" i="16"/>
  <c r="LM70" i="16"/>
  <c r="LL70" i="16"/>
  <c r="LK70" i="16"/>
  <c r="LJ70" i="16"/>
  <c r="LI70" i="16"/>
  <c r="LH70" i="16"/>
  <c r="LG70" i="16"/>
  <c r="LF70" i="16"/>
  <c r="LE70" i="16"/>
  <c r="LD70" i="16"/>
  <c r="LC70" i="16"/>
  <c r="LB70" i="16"/>
  <c r="LA70" i="16"/>
  <c r="KZ70" i="16"/>
  <c r="KY70" i="16"/>
  <c r="KX70" i="16"/>
  <c r="KW70" i="16"/>
  <c r="KV70" i="16"/>
  <c r="KU70" i="16"/>
  <c r="KT70" i="16"/>
  <c r="KS70" i="16"/>
  <c r="KR70" i="16"/>
  <c r="KQ70" i="16"/>
  <c r="KP70" i="16"/>
  <c r="KO70" i="16"/>
  <c r="KN70" i="16"/>
  <c r="KM70" i="16"/>
  <c r="KL70" i="16"/>
  <c r="KK70" i="16"/>
  <c r="KJ70" i="16"/>
  <c r="KI70" i="16"/>
  <c r="KH70" i="16"/>
  <c r="KG70" i="16"/>
  <c r="KF70" i="16"/>
  <c r="KE70" i="16"/>
  <c r="KD70" i="16"/>
  <c r="KC70" i="16"/>
  <c r="KB70" i="16"/>
  <c r="KA70" i="16"/>
  <c r="JZ70" i="16"/>
  <c r="JY70" i="16"/>
  <c r="JX70" i="16"/>
  <c r="JW70" i="16"/>
  <c r="JV70" i="16"/>
  <c r="JU70" i="16"/>
  <c r="JT70" i="16"/>
  <c r="JS70" i="16"/>
  <c r="JR70" i="16"/>
  <c r="JQ70" i="16"/>
  <c r="JP70" i="16"/>
  <c r="JO70" i="16"/>
  <c r="JN70" i="16"/>
  <c r="JM70" i="16"/>
  <c r="JL70" i="16"/>
  <c r="JK70" i="16"/>
  <c r="JJ70" i="16"/>
  <c r="JI70" i="16"/>
  <c r="JH70" i="16"/>
  <c r="JG70" i="16"/>
  <c r="JF70" i="16"/>
  <c r="JE70" i="16"/>
  <c r="JD70" i="16"/>
  <c r="JC70" i="16"/>
  <c r="JB70" i="16"/>
  <c r="JA70" i="16"/>
  <c r="IZ70" i="16"/>
  <c r="IY70" i="16"/>
  <c r="IX70" i="16"/>
  <c r="IW70" i="16"/>
  <c r="IV70" i="16"/>
  <c r="IU70" i="16"/>
  <c r="IT70" i="16"/>
  <c r="IS70" i="16"/>
  <c r="IR70" i="16"/>
  <c r="IQ70" i="16"/>
  <c r="IP70" i="16"/>
  <c r="IO70" i="16"/>
  <c r="IN70" i="16"/>
  <c r="IM70" i="16"/>
  <c r="IL70" i="16"/>
  <c r="IK70" i="16"/>
  <c r="IJ70" i="16"/>
  <c r="II70" i="16"/>
  <c r="IH70" i="16"/>
  <c r="IG70" i="16"/>
  <c r="IF70" i="16"/>
  <c r="IE70" i="16"/>
  <c r="ID70" i="16"/>
  <c r="IC70" i="16"/>
  <c r="IB70" i="16"/>
  <c r="IA70" i="16"/>
  <c r="HZ70" i="16"/>
  <c r="HY70" i="16"/>
  <c r="HX70" i="16"/>
  <c r="HW70" i="16"/>
  <c r="HV70" i="16"/>
  <c r="HU70" i="16"/>
  <c r="HT70" i="16"/>
  <c r="HS70" i="16"/>
  <c r="HR70" i="16"/>
  <c r="HQ70" i="16"/>
  <c r="HP70" i="16"/>
  <c r="HO70" i="16"/>
  <c r="HN70" i="16"/>
  <c r="HM70" i="16"/>
  <c r="HL70" i="16"/>
  <c r="HK70" i="16"/>
  <c r="HJ70" i="16"/>
  <c r="HI70" i="16"/>
  <c r="HH70" i="16"/>
  <c r="HG70" i="16"/>
  <c r="HF70" i="16"/>
  <c r="HE70" i="16"/>
  <c r="HD70" i="16"/>
  <c r="HC70" i="16"/>
  <c r="HB70" i="16"/>
  <c r="HA70" i="16"/>
  <c r="GZ70" i="16"/>
  <c r="GY70" i="16"/>
  <c r="GX70" i="16"/>
  <c r="GW70" i="16"/>
  <c r="GV70" i="16"/>
  <c r="GU70" i="16"/>
  <c r="GT70" i="16"/>
  <c r="GS70" i="16"/>
  <c r="GR70" i="16"/>
  <c r="GQ70" i="16"/>
  <c r="GP70" i="16"/>
  <c r="GO70" i="16"/>
  <c r="GN70" i="16"/>
  <c r="GM70" i="16"/>
  <c r="GL70" i="16"/>
  <c r="GK70" i="16"/>
  <c r="GJ70" i="16"/>
  <c r="GI70" i="16"/>
  <c r="GH70" i="16"/>
  <c r="GG70" i="16"/>
  <c r="GF70" i="16"/>
  <c r="GE70" i="16"/>
  <c r="GD70" i="16"/>
  <c r="GC70" i="16"/>
  <c r="GB70" i="16"/>
  <c r="GA70" i="16"/>
  <c r="FZ70" i="16"/>
  <c r="FY70" i="16"/>
  <c r="FX70" i="16"/>
  <c r="FW70" i="16"/>
  <c r="FV70" i="16"/>
  <c r="FU70" i="16"/>
  <c r="FT70" i="16"/>
  <c r="FS70" i="16"/>
  <c r="FR70" i="16"/>
  <c r="FQ70" i="16"/>
  <c r="FP70" i="16"/>
  <c r="FO70" i="16"/>
  <c r="FN70" i="16"/>
  <c r="FM70" i="16"/>
  <c r="FL70" i="16"/>
  <c r="FK70" i="16"/>
  <c r="FJ70" i="16"/>
  <c r="FI70" i="16"/>
  <c r="FH70" i="16"/>
  <c r="FG70" i="16"/>
  <c r="FF70" i="16"/>
  <c r="FE70" i="16"/>
  <c r="FD70" i="16"/>
  <c r="FC70" i="16"/>
  <c r="FB70" i="16"/>
  <c r="FA70" i="16"/>
  <c r="EZ70" i="16"/>
  <c r="EY70" i="16"/>
  <c r="EX70" i="16"/>
  <c r="EW70" i="16"/>
  <c r="EV70" i="16"/>
  <c r="EU70" i="16"/>
  <c r="ET70" i="16"/>
  <c r="ES70" i="16"/>
  <c r="ER70" i="16"/>
  <c r="EQ70" i="16"/>
  <c r="EP70" i="16"/>
  <c r="EO70" i="16"/>
  <c r="EN70" i="16"/>
  <c r="EM70" i="16"/>
  <c r="EL70" i="16"/>
  <c r="EK70" i="16"/>
  <c r="EJ70" i="16"/>
  <c r="EI70" i="16"/>
  <c r="EH70" i="16"/>
  <c r="EG70" i="16"/>
  <c r="EF70" i="16"/>
  <c r="EE70" i="16"/>
  <c r="ED70" i="16"/>
  <c r="EC70" i="16"/>
  <c r="EB70" i="16"/>
  <c r="EA70" i="16"/>
  <c r="DZ70" i="16"/>
  <c r="DY70" i="16"/>
  <c r="DX70" i="16"/>
  <c r="DW70" i="16"/>
  <c r="DV70" i="16"/>
  <c r="DU70" i="16"/>
  <c r="DT70" i="16"/>
  <c r="DS70" i="16"/>
  <c r="DR70" i="16"/>
  <c r="DQ70" i="16"/>
  <c r="DP70" i="16"/>
  <c r="DO70" i="16"/>
  <c r="DN70" i="16"/>
  <c r="DM70" i="16"/>
  <c r="DL70" i="16"/>
  <c r="DK70" i="16"/>
  <c r="DJ70" i="16"/>
  <c r="DI70" i="16"/>
  <c r="DH70" i="16"/>
  <c r="DG70" i="16"/>
  <c r="DF70" i="16"/>
  <c r="DE70" i="16"/>
  <c r="DD70" i="16"/>
  <c r="DC70" i="16"/>
  <c r="DB70" i="16"/>
  <c r="DA70" i="16"/>
  <c r="CZ70" i="16"/>
  <c r="CY70" i="16"/>
  <c r="CX70" i="16"/>
  <c r="CW70" i="16"/>
  <c r="CV70" i="16"/>
  <c r="CU70" i="16"/>
  <c r="CT70" i="16"/>
  <c r="CS70" i="16"/>
  <c r="CR70" i="16"/>
  <c r="CQ70" i="16"/>
  <c r="CP70" i="16"/>
  <c r="CO70" i="16"/>
  <c r="CN70" i="16"/>
  <c r="CM70" i="16"/>
  <c r="CL70" i="16"/>
  <c r="CK70" i="16"/>
  <c r="CJ70" i="16"/>
  <c r="CI70" i="16"/>
  <c r="CH70" i="16"/>
  <c r="CG70" i="16"/>
  <c r="CF70" i="16"/>
  <c r="CE70" i="16"/>
  <c r="CD70" i="16"/>
  <c r="CC70" i="16"/>
  <c r="CB70" i="16"/>
  <c r="CA70" i="16"/>
  <c r="BZ70" i="16"/>
  <c r="BY70" i="16"/>
  <c r="BX70" i="16"/>
  <c r="BW70" i="16"/>
  <c r="BV70" i="16"/>
  <c r="BU70" i="16"/>
  <c r="BT70" i="16"/>
  <c r="BS70" i="16"/>
  <c r="BR70" i="16"/>
  <c r="BQ70" i="16"/>
  <c r="BP70" i="16"/>
  <c r="BO70" i="16"/>
  <c r="BN70" i="16"/>
  <c r="BM70" i="16"/>
  <c r="BL70" i="16"/>
  <c r="BK70" i="16"/>
  <c r="BJ70" i="16"/>
  <c r="BI70" i="16"/>
  <c r="BH70" i="16"/>
  <c r="BG70" i="16"/>
  <c r="BF70" i="16"/>
  <c r="BE70" i="16"/>
  <c r="BD70" i="16"/>
  <c r="BC70" i="16"/>
  <c r="BB70" i="16"/>
  <c r="BA70" i="16"/>
  <c r="AZ70" i="16"/>
  <c r="AY70" i="16"/>
  <c r="AX70" i="16"/>
  <c r="AW70" i="16"/>
  <c r="AV70" i="16"/>
  <c r="AU70" i="16"/>
  <c r="AT70" i="16"/>
  <c r="AS70" i="16"/>
  <c r="AR70" i="16"/>
  <c r="AQ70" i="16"/>
  <c r="AP70" i="16"/>
  <c r="AO70" i="16"/>
  <c r="AN70" i="16"/>
  <c r="AM70" i="16"/>
  <c r="AL70" i="16"/>
  <c r="AK70" i="16"/>
  <c r="AJ70" i="16"/>
  <c r="AI70" i="16"/>
  <c r="AH70" i="16"/>
  <c r="AG70" i="16"/>
  <c r="AF70" i="16"/>
  <c r="AE70" i="16"/>
  <c r="AD70" i="16"/>
  <c r="AC70" i="16"/>
  <c r="AB70" i="16"/>
  <c r="AA70" i="16"/>
  <c r="Z70" i="16"/>
  <c r="Y70" i="16"/>
  <c r="X70" i="16"/>
  <c r="W70" i="16"/>
  <c r="V70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D70" i="16"/>
  <c r="BM68" i="16"/>
  <c r="BM57" i="16" s="1"/>
  <c r="BM40" i="16" s="1"/>
  <c r="UF57" i="16"/>
  <c r="UE57" i="16"/>
  <c r="UD57" i="16"/>
  <c r="UC57" i="16"/>
  <c r="UB57" i="16"/>
  <c r="UA57" i="16"/>
  <c r="TZ57" i="16"/>
  <c r="TY57" i="16"/>
  <c r="TX57" i="16"/>
  <c r="TW57" i="16"/>
  <c r="TV57" i="16"/>
  <c r="TU57" i="16"/>
  <c r="TT57" i="16"/>
  <c r="TS57" i="16"/>
  <c r="TR57" i="16"/>
  <c r="TQ57" i="16"/>
  <c r="TP57" i="16"/>
  <c r="TO57" i="16"/>
  <c r="TN57" i="16"/>
  <c r="TM57" i="16"/>
  <c r="TL57" i="16"/>
  <c r="TK57" i="16"/>
  <c r="TJ57" i="16"/>
  <c r="TI57" i="16"/>
  <c r="TH57" i="16"/>
  <c r="TG57" i="16"/>
  <c r="TF57" i="16"/>
  <c r="TE57" i="16"/>
  <c r="TD57" i="16"/>
  <c r="TC57" i="16"/>
  <c r="TB57" i="16"/>
  <c r="TA57" i="16"/>
  <c r="SZ57" i="16"/>
  <c r="SY57" i="16"/>
  <c r="SX57" i="16"/>
  <c r="SW57" i="16"/>
  <c r="SV57" i="16"/>
  <c r="SU57" i="16"/>
  <c r="ST57" i="16"/>
  <c r="SS57" i="16"/>
  <c r="SR57" i="16"/>
  <c r="SQ57" i="16"/>
  <c r="SP57" i="16"/>
  <c r="SO57" i="16"/>
  <c r="SN57" i="16"/>
  <c r="SM57" i="16"/>
  <c r="SL57" i="16"/>
  <c r="SK57" i="16"/>
  <c r="SJ57" i="16"/>
  <c r="SI57" i="16"/>
  <c r="SH57" i="16"/>
  <c r="SG57" i="16"/>
  <c r="SF57" i="16"/>
  <c r="SE57" i="16"/>
  <c r="SD57" i="16"/>
  <c r="SC57" i="16"/>
  <c r="SB57" i="16"/>
  <c r="SA57" i="16"/>
  <c r="RZ57" i="16"/>
  <c r="RY57" i="16"/>
  <c r="RX57" i="16"/>
  <c r="RW57" i="16"/>
  <c r="RV57" i="16"/>
  <c r="RU57" i="16"/>
  <c r="RT57" i="16"/>
  <c r="RS57" i="16"/>
  <c r="RR57" i="16"/>
  <c r="RQ57" i="16"/>
  <c r="RP57" i="16"/>
  <c r="RO57" i="16"/>
  <c r="RN57" i="16"/>
  <c r="RM57" i="16"/>
  <c r="RL57" i="16"/>
  <c r="RK57" i="16"/>
  <c r="RJ57" i="16"/>
  <c r="RI57" i="16"/>
  <c r="RH57" i="16"/>
  <c r="RG57" i="16"/>
  <c r="RF57" i="16"/>
  <c r="RE57" i="16"/>
  <c r="RD57" i="16"/>
  <c r="RC57" i="16"/>
  <c r="RB57" i="16"/>
  <c r="RA57" i="16"/>
  <c r="QZ57" i="16"/>
  <c r="QY57" i="16"/>
  <c r="QX57" i="16"/>
  <c r="QW57" i="16"/>
  <c r="QV57" i="16"/>
  <c r="QU57" i="16"/>
  <c r="QT57" i="16"/>
  <c r="QS57" i="16"/>
  <c r="QR57" i="16"/>
  <c r="QQ57" i="16"/>
  <c r="QP57" i="16"/>
  <c r="QO57" i="16"/>
  <c r="QN57" i="16"/>
  <c r="QM57" i="16"/>
  <c r="QL57" i="16"/>
  <c r="QK57" i="16"/>
  <c r="QJ57" i="16"/>
  <c r="QI57" i="16"/>
  <c r="QH57" i="16"/>
  <c r="QG57" i="16"/>
  <c r="QF57" i="16"/>
  <c r="QE57" i="16"/>
  <c r="QD57" i="16"/>
  <c r="QC57" i="16"/>
  <c r="QB57" i="16"/>
  <c r="QA57" i="16"/>
  <c r="PZ57" i="16"/>
  <c r="PY57" i="16"/>
  <c r="PX57" i="16"/>
  <c r="PW57" i="16"/>
  <c r="PV57" i="16"/>
  <c r="PU57" i="16"/>
  <c r="PT57" i="16"/>
  <c r="PS57" i="16"/>
  <c r="PR57" i="16"/>
  <c r="PQ57" i="16"/>
  <c r="PP57" i="16"/>
  <c r="PO57" i="16"/>
  <c r="PN57" i="16"/>
  <c r="PM57" i="16"/>
  <c r="PL57" i="16"/>
  <c r="PK57" i="16"/>
  <c r="PJ57" i="16"/>
  <c r="PI57" i="16"/>
  <c r="PH57" i="16"/>
  <c r="PG57" i="16"/>
  <c r="PF57" i="16"/>
  <c r="PE57" i="16"/>
  <c r="PD57" i="16"/>
  <c r="PC57" i="16"/>
  <c r="PB57" i="16"/>
  <c r="PA57" i="16"/>
  <c r="OZ57" i="16"/>
  <c r="OY57" i="16"/>
  <c r="OX57" i="16"/>
  <c r="OW57" i="16"/>
  <c r="OV57" i="16"/>
  <c r="OU57" i="16"/>
  <c r="OT57" i="16"/>
  <c r="OS57" i="16"/>
  <c r="OR57" i="16"/>
  <c r="OQ57" i="16"/>
  <c r="OP57" i="16"/>
  <c r="OO57" i="16"/>
  <c r="ON57" i="16"/>
  <c r="OM57" i="16"/>
  <c r="OL57" i="16"/>
  <c r="OK57" i="16"/>
  <c r="OJ57" i="16"/>
  <c r="OI57" i="16"/>
  <c r="OH57" i="16"/>
  <c r="OG57" i="16"/>
  <c r="OF57" i="16"/>
  <c r="OE57" i="16"/>
  <c r="OD57" i="16"/>
  <c r="OC57" i="16"/>
  <c r="OB57" i="16"/>
  <c r="OA57" i="16"/>
  <c r="NZ57" i="16"/>
  <c r="NY57" i="16"/>
  <c r="NX57" i="16"/>
  <c r="NW57" i="16"/>
  <c r="NV57" i="16"/>
  <c r="NU57" i="16"/>
  <c r="NT57" i="16"/>
  <c r="NS57" i="16"/>
  <c r="NR57" i="16"/>
  <c r="NQ57" i="16"/>
  <c r="NP57" i="16"/>
  <c r="NO57" i="16"/>
  <c r="NN57" i="16"/>
  <c r="NM57" i="16"/>
  <c r="NL57" i="16"/>
  <c r="NK57" i="16"/>
  <c r="NJ57" i="16"/>
  <c r="NI57" i="16"/>
  <c r="NH57" i="16"/>
  <c r="NG57" i="16"/>
  <c r="NF57" i="16"/>
  <c r="NE57" i="16"/>
  <c r="ND57" i="16"/>
  <c r="NC57" i="16"/>
  <c r="NB57" i="16"/>
  <c r="NA57" i="16"/>
  <c r="MZ57" i="16"/>
  <c r="MY57" i="16"/>
  <c r="MX57" i="16"/>
  <c r="MW57" i="16"/>
  <c r="MV57" i="16"/>
  <c r="MU57" i="16"/>
  <c r="MT57" i="16"/>
  <c r="MS57" i="16"/>
  <c r="MR57" i="16"/>
  <c r="MQ57" i="16"/>
  <c r="MP57" i="16"/>
  <c r="MO57" i="16"/>
  <c r="MN57" i="16"/>
  <c r="MM57" i="16"/>
  <c r="ML57" i="16"/>
  <c r="MK57" i="16"/>
  <c r="MJ57" i="16"/>
  <c r="MI57" i="16"/>
  <c r="MH57" i="16"/>
  <c r="MG57" i="16"/>
  <c r="MF57" i="16"/>
  <c r="ME57" i="16"/>
  <c r="MD57" i="16"/>
  <c r="MC57" i="16"/>
  <c r="MB57" i="16"/>
  <c r="MA57" i="16"/>
  <c r="LZ57" i="16"/>
  <c r="LY57" i="16"/>
  <c r="LX57" i="16"/>
  <c r="LW57" i="16"/>
  <c r="LV57" i="16"/>
  <c r="LU57" i="16"/>
  <c r="LT57" i="16"/>
  <c r="LS57" i="16"/>
  <c r="LR57" i="16"/>
  <c r="LQ57" i="16"/>
  <c r="LP57" i="16"/>
  <c r="LO57" i="16"/>
  <c r="LN57" i="16"/>
  <c r="LM57" i="16"/>
  <c r="LL57" i="16"/>
  <c r="LK57" i="16"/>
  <c r="LJ57" i="16"/>
  <c r="LI57" i="16"/>
  <c r="LH57" i="16"/>
  <c r="LG57" i="16"/>
  <c r="LF57" i="16"/>
  <c r="LE57" i="16"/>
  <c r="LD57" i="16"/>
  <c r="LC57" i="16"/>
  <c r="LB57" i="16"/>
  <c r="LA57" i="16"/>
  <c r="KZ57" i="16"/>
  <c r="KY57" i="16"/>
  <c r="KX57" i="16"/>
  <c r="KW57" i="16"/>
  <c r="KV57" i="16"/>
  <c r="KU57" i="16"/>
  <c r="KT57" i="16"/>
  <c r="KS57" i="16"/>
  <c r="KR57" i="16"/>
  <c r="KQ57" i="16"/>
  <c r="KP57" i="16"/>
  <c r="KO57" i="16"/>
  <c r="KN57" i="16"/>
  <c r="KM57" i="16"/>
  <c r="KL57" i="16"/>
  <c r="KK57" i="16"/>
  <c r="KJ57" i="16"/>
  <c r="KI57" i="16"/>
  <c r="KH57" i="16"/>
  <c r="KG57" i="16"/>
  <c r="KF57" i="16"/>
  <c r="KE57" i="16"/>
  <c r="KD57" i="16"/>
  <c r="KC57" i="16"/>
  <c r="KB57" i="16"/>
  <c r="KA57" i="16"/>
  <c r="JZ57" i="16"/>
  <c r="JY57" i="16"/>
  <c r="JX57" i="16"/>
  <c r="JW57" i="16"/>
  <c r="JV57" i="16"/>
  <c r="JU57" i="16"/>
  <c r="JT57" i="16"/>
  <c r="JS57" i="16"/>
  <c r="JR57" i="16"/>
  <c r="JQ57" i="16"/>
  <c r="JP57" i="16"/>
  <c r="JO57" i="16"/>
  <c r="JN57" i="16"/>
  <c r="JM57" i="16"/>
  <c r="JL57" i="16"/>
  <c r="JK57" i="16"/>
  <c r="JJ57" i="16"/>
  <c r="JI57" i="16"/>
  <c r="JH57" i="16"/>
  <c r="JG57" i="16"/>
  <c r="JF57" i="16"/>
  <c r="JE57" i="16"/>
  <c r="JD57" i="16"/>
  <c r="JC57" i="16"/>
  <c r="JB57" i="16"/>
  <c r="JA57" i="16"/>
  <c r="IZ57" i="16"/>
  <c r="IY57" i="16"/>
  <c r="IX57" i="16"/>
  <c r="IW57" i="16"/>
  <c r="IV57" i="16"/>
  <c r="IU57" i="16"/>
  <c r="IT57" i="16"/>
  <c r="IS57" i="16"/>
  <c r="IR57" i="16"/>
  <c r="IQ57" i="16"/>
  <c r="IP57" i="16"/>
  <c r="IO57" i="16"/>
  <c r="IN57" i="16"/>
  <c r="IM57" i="16"/>
  <c r="IL57" i="16"/>
  <c r="IK57" i="16"/>
  <c r="IJ57" i="16"/>
  <c r="II57" i="16"/>
  <c r="IH57" i="16"/>
  <c r="IG57" i="16"/>
  <c r="IF57" i="16"/>
  <c r="IE57" i="16"/>
  <c r="ID57" i="16"/>
  <c r="IC57" i="16"/>
  <c r="IB57" i="16"/>
  <c r="IA57" i="16"/>
  <c r="HZ57" i="16"/>
  <c r="HY57" i="16"/>
  <c r="HX57" i="16"/>
  <c r="HW57" i="16"/>
  <c r="HV57" i="16"/>
  <c r="HU57" i="16"/>
  <c r="HT57" i="16"/>
  <c r="HS57" i="16"/>
  <c r="HR57" i="16"/>
  <c r="HQ57" i="16"/>
  <c r="HP57" i="16"/>
  <c r="HO57" i="16"/>
  <c r="HN57" i="16"/>
  <c r="HM57" i="16"/>
  <c r="HL57" i="16"/>
  <c r="HK57" i="16"/>
  <c r="HJ57" i="16"/>
  <c r="HI57" i="16"/>
  <c r="HH57" i="16"/>
  <c r="HG57" i="16"/>
  <c r="HF57" i="16"/>
  <c r="HE57" i="16"/>
  <c r="HD57" i="16"/>
  <c r="HC57" i="16"/>
  <c r="HB57" i="16"/>
  <c r="HA57" i="16"/>
  <c r="GZ57" i="16"/>
  <c r="GY57" i="16"/>
  <c r="GX57" i="16"/>
  <c r="GW57" i="16"/>
  <c r="GV57" i="16"/>
  <c r="GU57" i="16"/>
  <c r="GT57" i="16"/>
  <c r="GS57" i="16"/>
  <c r="GR57" i="16"/>
  <c r="GQ57" i="16"/>
  <c r="GP57" i="16"/>
  <c r="GO57" i="16"/>
  <c r="GN57" i="16"/>
  <c r="GM57" i="16"/>
  <c r="GL57" i="16"/>
  <c r="GK57" i="16"/>
  <c r="GJ57" i="16"/>
  <c r="GI57" i="16"/>
  <c r="GH57" i="16"/>
  <c r="GG57" i="16"/>
  <c r="GF57" i="16"/>
  <c r="GE57" i="16"/>
  <c r="GD57" i="16"/>
  <c r="GC57" i="16"/>
  <c r="GB57" i="16"/>
  <c r="GA57" i="16"/>
  <c r="FZ57" i="16"/>
  <c r="FY57" i="16"/>
  <c r="FX57" i="16"/>
  <c r="FW57" i="16"/>
  <c r="FV57" i="16"/>
  <c r="FU57" i="16"/>
  <c r="FT57" i="16"/>
  <c r="FS57" i="16"/>
  <c r="FR57" i="16"/>
  <c r="FQ57" i="16"/>
  <c r="FP57" i="16"/>
  <c r="FO57" i="16"/>
  <c r="FN57" i="16"/>
  <c r="FM57" i="16"/>
  <c r="FL57" i="16"/>
  <c r="FK57" i="16"/>
  <c r="FJ57" i="16"/>
  <c r="FI57" i="16"/>
  <c r="FH57" i="16"/>
  <c r="FG57" i="16"/>
  <c r="FF57" i="16"/>
  <c r="FE57" i="16"/>
  <c r="FD57" i="16"/>
  <c r="FC57" i="16"/>
  <c r="FB57" i="16"/>
  <c r="FA57" i="16"/>
  <c r="EZ57" i="16"/>
  <c r="EY57" i="16"/>
  <c r="EX57" i="16"/>
  <c r="EW57" i="16"/>
  <c r="EV57" i="16"/>
  <c r="EU57" i="16"/>
  <c r="ET57" i="16"/>
  <c r="ES57" i="16"/>
  <c r="ER57" i="16"/>
  <c r="EQ57" i="16"/>
  <c r="EP57" i="16"/>
  <c r="EO57" i="16"/>
  <c r="EN57" i="16"/>
  <c r="EM57" i="16"/>
  <c r="EL57" i="16"/>
  <c r="EK57" i="16"/>
  <c r="EJ57" i="16"/>
  <c r="EI57" i="16"/>
  <c r="EH57" i="16"/>
  <c r="EG57" i="16"/>
  <c r="EF57" i="16"/>
  <c r="EE57" i="16"/>
  <c r="ED57" i="16"/>
  <c r="EC57" i="16"/>
  <c r="EB57" i="16"/>
  <c r="EA57" i="16"/>
  <c r="DZ57" i="16"/>
  <c r="DY57" i="16"/>
  <c r="DX57" i="16"/>
  <c r="DW57" i="16"/>
  <c r="DV57" i="16"/>
  <c r="DU57" i="16"/>
  <c r="DT57" i="16"/>
  <c r="DS57" i="16"/>
  <c r="DR57" i="16"/>
  <c r="DQ57" i="16"/>
  <c r="DP57" i="16"/>
  <c r="DO57" i="16"/>
  <c r="DN57" i="16"/>
  <c r="DM57" i="16"/>
  <c r="DL57" i="16"/>
  <c r="DK57" i="16"/>
  <c r="DJ57" i="16"/>
  <c r="DI57" i="16"/>
  <c r="DH57" i="16"/>
  <c r="DG57" i="16"/>
  <c r="DF57" i="16"/>
  <c r="DE57" i="16"/>
  <c r="DD57" i="16"/>
  <c r="DC57" i="16"/>
  <c r="DB57" i="16"/>
  <c r="DA57" i="16"/>
  <c r="CZ57" i="16"/>
  <c r="CY57" i="16"/>
  <c r="CX57" i="16"/>
  <c r="CW57" i="16"/>
  <c r="CV57" i="16"/>
  <c r="CU57" i="16"/>
  <c r="CT57" i="16"/>
  <c r="CS57" i="16"/>
  <c r="CR57" i="16"/>
  <c r="CQ57" i="16"/>
  <c r="CP57" i="16"/>
  <c r="CO57" i="16"/>
  <c r="CN57" i="16"/>
  <c r="CM57" i="16"/>
  <c r="CL57" i="16"/>
  <c r="CK57" i="16"/>
  <c r="CJ57" i="16"/>
  <c r="CI57" i="16"/>
  <c r="CH57" i="16"/>
  <c r="CG57" i="16"/>
  <c r="CF57" i="16"/>
  <c r="CE57" i="16"/>
  <c r="CD57" i="16"/>
  <c r="CC57" i="16"/>
  <c r="CB57" i="16"/>
  <c r="CA57" i="16"/>
  <c r="BZ57" i="16"/>
  <c r="BY57" i="16"/>
  <c r="BX57" i="16"/>
  <c r="BW57" i="16"/>
  <c r="BV57" i="16"/>
  <c r="BU57" i="16"/>
  <c r="BT57" i="16"/>
  <c r="BS57" i="16"/>
  <c r="BR57" i="16"/>
  <c r="BQ57" i="16"/>
  <c r="BP57" i="16"/>
  <c r="BO57" i="16"/>
  <c r="BN57" i="16"/>
  <c r="BL57" i="16"/>
  <c r="BK57" i="16"/>
  <c r="BJ57" i="16"/>
  <c r="BI57" i="16"/>
  <c r="BH57" i="16"/>
  <c r="BG57" i="16"/>
  <c r="BF57" i="16"/>
  <c r="BE57" i="16"/>
  <c r="BD57" i="16"/>
  <c r="BC57" i="16"/>
  <c r="BB57" i="16"/>
  <c r="BA57" i="16"/>
  <c r="AZ57" i="16"/>
  <c r="AY57" i="16"/>
  <c r="AX57" i="16"/>
  <c r="AW57" i="16"/>
  <c r="AV57" i="16"/>
  <c r="AU57" i="16"/>
  <c r="AT57" i="16"/>
  <c r="AS57" i="16"/>
  <c r="AR57" i="16"/>
  <c r="AQ57" i="16"/>
  <c r="AP57" i="16"/>
  <c r="AO57" i="16"/>
  <c r="AN57" i="16"/>
  <c r="AM57" i="16"/>
  <c r="AL57" i="16"/>
  <c r="AK57" i="16"/>
  <c r="AJ57" i="16"/>
  <c r="AI57" i="16"/>
  <c r="AH57" i="16"/>
  <c r="AG57" i="16"/>
  <c r="AF57" i="16"/>
  <c r="AE57" i="16"/>
  <c r="AD57" i="16"/>
  <c r="AC57" i="16"/>
  <c r="AB57" i="16"/>
  <c r="AA57" i="16"/>
  <c r="Z57" i="16"/>
  <c r="Y57" i="16"/>
  <c r="X57" i="16"/>
  <c r="W57" i="16"/>
  <c r="V57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D57" i="16"/>
  <c r="UF48" i="16"/>
  <c r="UE48" i="16"/>
  <c r="UD48" i="16"/>
  <c r="UC48" i="16"/>
  <c r="UB48" i="16"/>
  <c r="UA48" i="16"/>
  <c r="TZ48" i="16"/>
  <c r="TY48" i="16"/>
  <c r="TX48" i="16"/>
  <c r="TW48" i="16"/>
  <c r="TV48" i="16"/>
  <c r="TV40" i="16" s="1"/>
  <c r="TU48" i="16"/>
  <c r="TT48" i="16"/>
  <c r="TS48" i="16"/>
  <c r="TR48" i="16"/>
  <c r="TQ48" i="16"/>
  <c r="TP48" i="16"/>
  <c r="TO48" i="16"/>
  <c r="TN48" i="16"/>
  <c r="TM48" i="16"/>
  <c r="TL48" i="16"/>
  <c r="TK48" i="16"/>
  <c r="TJ48" i="16"/>
  <c r="TJ40" i="16" s="1"/>
  <c r="TI48" i="16"/>
  <c r="TH48" i="16"/>
  <c r="TG48" i="16"/>
  <c r="TF48" i="16"/>
  <c r="TE48" i="16"/>
  <c r="TD48" i="16"/>
  <c r="TC48" i="16"/>
  <c r="TB48" i="16"/>
  <c r="TA48" i="16"/>
  <c r="SZ48" i="16"/>
  <c r="SY48" i="16"/>
  <c r="SX48" i="16"/>
  <c r="SX40" i="16" s="1"/>
  <c r="SW48" i="16"/>
  <c r="SV48" i="16"/>
  <c r="SU48" i="16"/>
  <c r="ST48" i="16"/>
  <c r="SS48" i="16"/>
  <c r="SR48" i="16"/>
  <c r="SQ48" i="16"/>
  <c r="SP48" i="16"/>
  <c r="SO48" i="16"/>
  <c r="SN48" i="16"/>
  <c r="SM48" i="16"/>
  <c r="SL48" i="16"/>
  <c r="SL40" i="16" s="1"/>
  <c r="SK48" i="16"/>
  <c r="SJ48" i="16"/>
  <c r="SI48" i="16"/>
  <c r="SH48" i="16"/>
  <c r="SG48" i="16"/>
  <c r="SF48" i="16"/>
  <c r="SE48" i="16"/>
  <c r="SD48" i="16"/>
  <c r="SC48" i="16"/>
  <c r="SB48" i="16"/>
  <c r="SA48" i="16"/>
  <c r="RZ48" i="16"/>
  <c r="RZ40" i="16" s="1"/>
  <c r="RY48" i="16"/>
  <c r="RX48" i="16"/>
  <c r="RW48" i="16"/>
  <c r="RV48" i="16"/>
  <c r="RU48" i="16"/>
  <c r="RT48" i="16"/>
  <c r="RS48" i="16"/>
  <c r="RR48" i="16"/>
  <c r="RQ48" i="16"/>
  <c r="RP48" i="16"/>
  <c r="RO48" i="16"/>
  <c r="RN48" i="16"/>
  <c r="RN40" i="16" s="1"/>
  <c r="RM48" i="16"/>
  <c r="RL48" i="16"/>
  <c r="RK48" i="16"/>
  <c r="RJ48" i="16"/>
  <c r="RI48" i="16"/>
  <c r="RH48" i="16"/>
  <c r="RG48" i="16"/>
  <c r="RF48" i="16"/>
  <c r="RE48" i="16"/>
  <c r="RD48" i="16"/>
  <c r="RC48" i="16"/>
  <c r="RB48" i="16"/>
  <c r="RB40" i="16" s="1"/>
  <c r="RA48" i="16"/>
  <c r="QZ48" i="16"/>
  <c r="QY48" i="16"/>
  <c r="QX48" i="16"/>
  <c r="QW48" i="16"/>
  <c r="QV48" i="16"/>
  <c r="QU48" i="16"/>
  <c r="QT48" i="16"/>
  <c r="QS48" i="16"/>
  <c r="QR48" i="16"/>
  <c r="QQ48" i="16"/>
  <c r="QP48" i="16"/>
  <c r="QP40" i="16" s="1"/>
  <c r="QO48" i="16"/>
  <c r="QN48" i="16"/>
  <c r="QM48" i="16"/>
  <c r="QL48" i="16"/>
  <c r="QK48" i="16"/>
  <c r="QJ48" i="16"/>
  <c r="QI48" i="16"/>
  <c r="QH48" i="16"/>
  <c r="QG48" i="16"/>
  <c r="QF48" i="16"/>
  <c r="QE48" i="16"/>
  <c r="QD48" i="16"/>
  <c r="QD40" i="16" s="1"/>
  <c r="QC48" i="16"/>
  <c r="QB48" i="16"/>
  <c r="QA48" i="16"/>
  <c r="PZ48" i="16"/>
  <c r="PY48" i="16"/>
  <c r="PX48" i="16"/>
  <c r="PW48" i="16"/>
  <c r="PV48" i="16"/>
  <c r="PU48" i="16"/>
  <c r="PT48" i="16"/>
  <c r="PS48" i="16"/>
  <c r="PR48" i="16"/>
  <c r="PR40" i="16" s="1"/>
  <c r="PQ48" i="16"/>
  <c r="PP48" i="16"/>
  <c r="PO48" i="16"/>
  <c r="PN48" i="16"/>
  <c r="PM48" i="16"/>
  <c r="PL48" i="16"/>
  <c r="PK48" i="16"/>
  <c r="PJ48" i="16"/>
  <c r="PI48" i="16"/>
  <c r="PH48" i="16"/>
  <c r="PG48" i="16"/>
  <c r="PF48" i="16"/>
  <c r="PF40" i="16" s="1"/>
  <c r="PE48" i="16"/>
  <c r="PD48" i="16"/>
  <c r="PC48" i="16"/>
  <c r="PB48" i="16"/>
  <c r="PA48" i="16"/>
  <c r="OZ48" i="16"/>
  <c r="OY48" i="16"/>
  <c r="OX48" i="16"/>
  <c r="OW48" i="16"/>
  <c r="OV48" i="16"/>
  <c r="OU48" i="16"/>
  <c r="OT48" i="16"/>
  <c r="OT40" i="16" s="1"/>
  <c r="OS48" i="16"/>
  <c r="OR48" i="16"/>
  <c r="OQ48" i="16"/>
  <c r="OP48" i="16"/>
  <c r="OO48" i="16"/>
  <c r="ON48" i="16"/>
  <c r="OM48" i="16"/>
  <c r="OL48" i="16"/>
  <c r="OK48" i="16"/>
  <c r="OJ48" i="16"/>
  <c r="OI48" i="16"/>
  <c r="OH48" i="16"/>
  <c r="OH40" i="16" s="1"/>
  <c r="OG48" i="16"/>
  <c r="OF48" i="16"/>
  <c r="OE48" i="16"/>
  <c r="OD48" i="16"/>
  <c r="OC48" i="16"/>
  <c r="OB48" i="16"/>
  <c r="OA48" i="16"/>
  <c r="NZ48" i="16"/>
  <c r="NY48" i="16"/>
  <c r="NX48" i="16"/>
  <c r="NW48" i="16"/>
  <c r="NV48" i="16"/>
  <c r="NV40" i="16" s="1"/>
  <c r="NU48" i="16"/>
  <c r="NT48" i="16"/>
  <c r="NS48" i="16"/>
  <c r="NR48" i="16"/>
  <c r="NQ48" i="16"/>
  <c r="NP48" i="16"/>
  <c r="NO48" i="16"/>
  <c r="NN48" i="16"/>
  <c r="NM48" i="16"/>
  <c r="NL48" i="16"/>
  <c r="NK48" i="16"/>
  <c r="NJ48" i="16"/>
  <c r="NJ40" i="16" s="1"/>
  <c r="NI48" i="16"/>
  <c r="NH48" i="16"/>
  <c r="NG48" i="16"/>
  <c r="NF48" i="16"/>
  <c r="NE48" i="16"/>
  <c r="ND48" i="16"/>
  <c r="NC48" i="16"/>
  <c r="NB48" i="16"/>
  <c r="NA48" i="16"/>
  <c r="MZ48" i="16"/>
  <c r="MY48" i="16"/>
  <c r="MX48" i="16"/>
  <c r="MX40" i="16" s="1"/>
  <c r="MW48" i="16"/>
  <c r="MV48" i="16"/>
  <c r="MU48" i="16"/>
  <c r="MT48" i="16"/>
  <c r="MS48" i="16"/>
  <c r="MR48" i="16"/>
  <c r="MQ48" i="16"/>
  <c r="MP48" i="16"/>
  <c r="MO48" i="16"/>
  <c r="MN48" i="16"/>
  <c r="MM48" i="16"/>
  <c r="ML48" i="16"/>
  <c r="ML40" i="16" s="1"/>
  <c r="MK48" i="16"/>
  <c r="MJ48" i="16"/>
  <c r="MI48" i="16"/>
  <c r="MH48" i="16"/>
  <c r="MG48" i="16"/>
  <c r="MF48" i="16"/>
  <c r="ME48" i="16"/>
  <c r="MD48" i="16"/>
  <c r="MC48" i="16"/>
  <c r="MB48" i="16"/>
  <c r="MA48" i="16"/>
  <c r="LZ48" i="16"/>
  <c r="LZ40" i="16" s="1"/>
  <c r="LY48" i="16"/>
  <c r="LX48" i="16"/>
  <c r="LW48" i="16"/>
  <c r="LV48" i="16"/>
  <c r="LU48" i="16"/>
  <c r="LT48" i="16"/>
  <c r="LS48" i="16"/>
  <c r="LR48" i="16"/>
  <c r="LQ48" i="16"/>
  <c r="LP48" i="16"/>
  <c r="LO48" i="16"/>
  <c r="LN48" i="16"/>
  <c r="LN40" i="16" s="1"/>
  <c r="LM48" i="16"/>
  <c r="LL48" i="16"/>
  <c r="LK48" i="16"/>
  <c r="LJ48" i="16"/>
  <c r="LI48" i="16"/>
  <c r="LH48" i="16"/>
  <c r="LG48" i="16"/>
  <c r="LF48" i="16"/>
  <c r="LE48" i="16"/>
  <c r="LD48" i="16"/>
  <c r="LC48" i="16"/>
  <c r="LB48" i="16"/>
  <c r="LB40" i="16" s="1"/>
  <c r="LA48" i="16"/>
  <c r="KZ48" i="16"/>
  <c r="KY48" i="16"/>
  <c r="KX48" i="16"/>
  <c r="KW48" i="16"/>
  <c r="KV48" i="16"/>
  <c r="KU48" i="16"/>
  <c r="KT48" i="16"/>
  <c r="KS48" i="16"/>
  <c r="KR48" i="16"/>
  <c r="KQ48" i="16"/>
  <c r="KP48" i="16"/>
  <c r="KP40" i="16" s="1"/>
  <c r="KO48" i="16"/>
  <c r="KN48" i="16"/>
  <c r="KM48" i="16"/>
  <c r="KL48" i="16"/>
  <c r="KK48" i="16"/>
  <c r="KJ48" i="16"/>
  <c r="KI48" i="16"/>
  <c r="KH48" i="16"/>
  <c r="KG48" i="16"/>
  <c r="KF48" i="16"/>
  <c r="KE48" i="16"/>
  <c r="KD48" i="16"/>
  <c r="KD40" i="16" s="1"/>
  <c r="KC48" i="16"/>
  <c r="KB48" i="16"/>
  <c r="KA48" i="16"/>
  <c r="JZ48" i="16"/>
  <c r="JY48" i="16"/>
  <c r="JX48" i="16"/>
  <c r="JW48" i="16"/>
  <c r="JV48" i="16"/>
  <c r="JU48" i="16"/>
  <c r="JT48" i="16"/>
  <c r="JS48" i="16"/>
  <c r="JR48" i="16"/>
  <c r="JR40" i="16" s="1"/>
  <c r="JQ48" i="16"/>
  <c r="JP48" i="16"/>
  <c r="JO48" i="16"/>
  <c r="JN48" i="16"/>
  <c r="JM48" i="16"/>
  <c r="JL48" i="16"/>
  <c r="JK48" i="16"/>
  <c r="JJ48" i="16"/>
  <c r="JI48" i="16"/>
  <c r="JH48" i="16"/>
  <c r="JG48" i="16"/>
  <c r="JF48" i="16"/>
  <c r="JF40" i="16" s="1"/>
  <c r="JE48" i="16"/>
  <c r="JD48" i="16"/>
  <c r="JC48" i="16"/>
  <c r="JB48" i="16"/>
  <c r="JA48" i="16"/>
  <c r="IZ48" i="16"/>
  <c r="IY48" i="16"/>
  <c r="IX48" i="16"/>
  <c r="IW48" i="16"/>
  <c r="IV48" i="16"/>
  <c r="IU48" i="16"/>
  <c r="IT48" i="16"/>
  <c r="IT40" i="16" s="1"/>
  <c r="IS48" i="16"/>
  <c r="IR48" i="16"/>
  <c r="IQ48" i="16"/>
  <c r="IP48" i="16"/>
  <c r="IO48" i="16"/>
  <c r="IN48" i="16"/>
  <c r="IM48" i="16"/>
  <c r="IL48" i="16"/>
  <c r="IK48" i="16"/>
  <c r="IJ48" i="16"/>
  <c r="II48" i="16"/>
  <c r="IH48" i="16"/>
  <c r="IH40" i="16" s="1"/>
  <c r="IG48" i="16"/>
  <c r="IF48" i="16"/>
  <c r="IE48" i="16"/>
  <c r="ID48" i="16"/>
  <c r="IC48" i="16"/>
  <c r="IB48" i="16"/>
  <c r="IA48" i="16"/>
  <c r="HZ48" i="16"/>
  <c r="HY48" i="16"/>
  <c r="HX48" i="16"/>
  <c r="HW48" i="16"/>
  <c r="HV48" i="16"/>
  <c r="HV40" i="16" s="1"/>
  <c r="HU48" i="16"/>
  <c r="HT48" i="16"/>
  <c r="HS48" i="16"/>
  <c r="HR48" i="16"/>
  <c r="HQ48" i="16"/>
  <c r="HP48" i="16"/>
  <c r="HO48" i="16"/>
  <c r="HN48" i="16"/>
  <c r="HM48" i="16"/>
  <c r="HL48" i="16"/>
  <c r="HK48" i="16"/>
  <c r="HJ48" i="16"/>
  <c r="HJ40" i="16" s="1"/>
  <c r="HI48" i="16"/>
  <c r="HH48" i="16"/>
  <c r="HG48" i="16"/>
  <c r="HF48" i="16"/>
  <c r="HE48" i="16"/>
  <c r="HD48" i="16"/>
  <c r="HC48" i="16"/>
  <c r="HB48" i="16"/>
  <c r="HA48" i="16"/>
  <c r="GZ48" i="16"/>
  <c r="GY48" i="16"/>
  <c r="GX48" i="16"/>
  <c r="GX40" i="16" s="1"/>
  <c r="GW48" i="16"/>
  <c r="GV48" i="16"/>
  <c r="GU48" i="16"/>
  <c r="GT48" i="16"/>
  <c r="GS48" i="16"/>
  <c r="GR48" i="16"/>
  <c r="GQ48" i="16"/>
  <c r="GP48" i="16"/>
  <c r="GO48" i="16"/>
  <c r="GN48" i="16"/>
  <c r="GM48" i="16"/>
  <c r="GL48" i="16"/>
  <c r="GL40" i="16" s="1"/>
  <c r="GK48" i="16"/>
  <c r="GJ48" i="16"/>
  <c r="GI48" i="16"/>
  <c r="GH48" i="16"/>
  <c r="GG48" i="16"/>
  <c r="GF48" i="16"/>
  <c r="GE48" i="16"/>
  <c r="GD48" i="16"/>
  <c r="GC48" i="16"/>
  <c r="GB48" i="16"/>
  <c r="GA48" i="16"/>
  <c r="FZ48" i="16"/>
  <c r="FZ40" i="16" s="1"/>
  <c r="FY48" i="16"/>
  <c r="FX48" i="16"/>
  <c r="FW48" i="16"/>
  <c r="FV48" i="16"/>
  <c r="FU48" i="16"/>
  <c r="FT48" i="16"/>
  <c r="FS48" i="16"/>
  <c r="FR48" i="16"/>
  <c r="FQ48" i="16"/>
  <c r="FP48" i="16"/>
  <c r="FO48" i="16"/>
  <c r="FN48" i="16"/>
  <c r="FN40" i="16" s="1"/>
  <c r="FM48" i="16"/>
  <c r="FL48" i="16"/>
  <c r="FK48" i="16"/>
  <c r="FJ48" i="16"/>
  <c r="FI48" i="16"/>
  <c r="FH48" i="16"/>
  <c r="FG48" i="16"/>
  <c r="FF48" i="16"/>
  <c r="FE48" i="16"/>
  <c r="FD48" i="16"/>
  <c r="FC48" i="16"/>
  <c r="FB48" i="16"/>
  <c r="FB40" i="16" s="1"/>
  <c r="FA48" i="16"/>
  <c r="EZ48" i="16"/>
  <c r="EY48" i="16"/>
  <c r="EX48" i="16"/>
  <c r="EW48" i="16"/>
  <c r="EV48" i="16"/>
  <c r="EU48" i="16"/>
  <c r="ET48" i="16"/>
  <c r="ES48" i="16"/>
  <c r="ER48" i="16"/>
  <c r="EQ48" i="16"/>
  <c r="EP48" i="16"/>
  <c r="EP40" i="16" s="1"/>
  <c r="EO48" i="16"/>
  <c r="EN48" i="16"/>
  <c r="EM48" i="16"/>
  <c r="EL48" i="16"/>
  <c r="EK48" i="16"/>
  <c r="EJ48" i="16"/>
  <c r="EI48" i="16"/>
  <c r="EH48" i="16"/>
  <c r="EG48" i="16"/>
  <c r="EF48" i="16"/>
  <c r="EE48" i="16"/>
  <c r="ED48" i="16"/>
  <c r="ED40" i="16" s="1"/>
  <c r="EC48" i="16"/>
  <c r="EB48" i="16"/>
  <c r="EA48" i="16"/>
  <c r="DZ48" i="16"/>
  <c r="DY48" i="16"/>
  <c r="DX48" i="16"/>
  <c r="DW48" i="16"/>
  <c r="DV48" i="16"/>
  <c r="DU48" i="16"/>
  <c r="DT48" i="16"/>
  <c r="DS48" i="16"/>
  <c r="DR48" i="16"/>
  <c r="DR40" i="16" s="1"/>
  <c r="DQ48" i="16"/>
  <c r="DP48" i="16"/>
  <c r="DO48" i="16"/>
  <c r="DN48" i="16"/>
  <c r="DM48" i="16"/>
  <c r="DL48" i="16"/>
  <c r="DK48" i="16"/>
  <c r="DJ48" i="16"/>
  <c r="DI48" i="16"/>
  <c r="DH48" i="16"/>
  <c r="DG48" i="16"/>
  <c r="DF48" i="16"/>
  <c r="DF40" i="16" s="1"/>
  <c r="DE48" i="16"/>
  <c r="DD48" i="16"/>
  <c r="DC48" i="16"/>
  <c r="DB48" i="16"/>
  <c r="DA48" i="16"/>
  <c r="CZ48" i="16"/>
  <c r="CY48" i="16"/>
  <c r="CX48" i="16"/>
  <c r="CW48" i="16"/>
  <c r="CV48" i="16"/>
  <c r="CU48" i="16"/>
  <c r="CT48" i="16"/>
  <c r="CT40" i="16" s="1"/>
  <c r="CS48" i="16"/>
  <c r="CR48" i="16"/>
  <c r="CQ48" i="16"/>
  <c r="CP48" i="16"/>
  <c r="CO48" i="16"/>
  <c r="CN48" i="16"/>
  <c r="CM48" i="16"/>
  <c r="CL48" i="16"/>
  <c r="CK48" i="16"/>
  <c r="CJ48" i="16"/>
  <c r="CI48" i="16"/>
  <c r="CH48" i="16"/>
  <c r="CH40" i="16" s="1"/>
  <c r="CG48" i="16"/>
  <c r="CF48" i="16"/>
  <c r="CE48" i="16"/>
  <c r="CD48" i="16"/>
  <c r="CC48" i="16"/>
  <c r="CB48" i="16"/>
  <c r="CA48" i="16"/>
  <c r="BZ48" i="16"/>
  <c r="BY48" i="16"/>
  <c r="BX48" i="16"/>
  <c r="BW48" i="16"/>
  <c r="BV48" i="16"/>
  <c r="BV40" i="16" s="1"/>
  <c r="BU48" i="16"/>
  <c r="BT48" i="16"/>
  <c r="BS48" i="16"/>
  <c r="BR48" i="16"/>
  <c r="BQ48" i="16"/>
  <c r="BP48" i="16"/>
  <c r="BO48" i="16"/>
  <c r="BN48" i="16"/>
  <c r="BM48" i="16"/>
  <c r="BL48" i="16"/>
  <c r="BK48" i="16"/>
  <c r="BJ48" i="16"/>
  <c r="BJ40" i="16" s="1"/>
  <c r="BI48" i="16"/>
  <c r="BH48" i="16"/>
  <c r="BG48" i="16"/>
  <c r="BF48" i="16"/>
  <c r="BE48" i="16"/>
  <c r="BD48" i="16"/>
  <c r="BC48" i="16"/>
  <c r="BB48" i="16"/>
  <c r="BA48" i="16"/>
  <c r="AZ48" i="16"/>
  <c r="AY48" i="16"/>
  <c r="AX48" i="16"/>
  <c r="AX40" i="16" s="1"/>
  <c r="AW48" i="16"/>
  <c r="AV48" i="16"/>
  <c r="AU48" i="16"/>
  <c r="AT48" i="16"/>
  <c r="AS48" i="16"/>
  <c r="AR48" i="16"/>
  <c r="AQ48" i="16"/>
  <c r="AP48" i="16"/>
  <c r="AO48" i="16"/>
  <c r="AN48" i="16"/>
  <c r="AM48" i="16"/>
  <c r="AL48" i="16"/>
  <c r="AL40" i="16" s="1"/>
  <c r="AK48" i="16"/>
  <c r="AJ48" i="16"/>
  <c r="AI48" i="16"/>
  <c r="AH48" i="16"/>
  <c r="AG48" i="16"/>
  <c r="AF48" i="16"/>
  <c r="AE48" i="16"/>
  <c r="AD48" i="16"/>
  <c r="AC48" i="16"/>
  <c r="AB48" i="16"/>
  <c r="AA48" i="16"/>
  <c r="Z48" i="16"/>
  <c r="Z40" i="16" s="1"/>
  <c r="Y48" i="16"/>
  <c r="X48" i="16"/>
  <c r="W48" i="16"/>
  <c r="V48" i="16"/>
  <c r="U48" i="16"/>
  <c r="T48" i="16"/>
  <c r="S48" i="16"/>
  <c r="R48" i="16"/>
  <c r="Q48" i="16"/>
  <c r="P48" i="16"/>
  <c r="O48" i="16"/>
  <c r="N48" i="16"/>
  <c r="N40" i="16" s="1"/>
  <c r="M48" i="16"/>
  <c r="L48" i="16"/>
  <c r="K48" i="16"/>
  <c r="J48" i="16"/>
  <c r="I48" i="16"/>
  <c r="H48" i="16"/>
  <c r="G48" i="16"/>
  <c r="F48" i="16"/>
  <c r="E48" i="16"/>
  <c r="D48" i="16"/>
  <c r="UF41" i="16"/>
  <c r="UF40" i="16" s="1"/>
  <c r="UE41" i="16"/>
  <c r="UE40" i="16" s="1"/>
  <c r="UD41" i="16"/>
  <c r="UC41" i="16"/>
  <c r="UC40" i="16" s="1"/>
  <c r="UB41" i="16"/>
  <c r="UA41" i="16"/>
  <c r="TZ41" i="16"/>
  <c r="TY41" i="16"/>
  <c r="TY40" i="16" s="1"/>
  <c r="TX41" i="16"/>
  <c r="TW41" i="16"/>
  <c r="TW40" i="16" s="1"/>
  <c r="TV41" i="16"/>
  <c r="TU41" i="16"/>
  <c r="TU40" i="16" s="1"/>
  <c r="TT41" i="16"/>
  <c r="TS41" i="16"/>
  <c r="TS40" i="16" s="1"/>
  <c r="TR41" i="16"/>
  <c r="TQ41" i="16"/>
  <c r="TP41" i="16"/>
  <c r="TO41" i="16"/>
  <c r="TN41" i="16"/>
  <c r="TM41" i="16"/>
  <c r="TL41" i="16"/>
  <c r="TK41" i="16"/>
  <c r="TJ41" i="16"/>
  <c r="TI41" i="16"/>
  <c r="TH41" i="16"/>
  <c r="TG41" i="16"/>
  <c r="TG40" i="16" s="1"/>
  <c r="TF41" i="16"/>
  <c r="TE41" i="16"/>
  <c r="TD41" i="16"/>
  <c r="TC41" i="16"/>
  <c r="TB41" i="16"/>
  <c r="TA41" i="16"/>
  <c r="SZ41" i="16"/>
  <c r="SY41" i="16"/>
  <c r="SX41" i="16"/>
  <c r="SW41" i="16"/>
  <c r="SV41" i="16"/>
  <c r="SU41" i="16"/>
  <c r="SU40" i="16" s="1"/>
  <c r="ST41" i="16"/>
  <c r="SS41" i="16"/>
  <c r="SR41" i="16"/>
  <c r="SQ41" i="16"/>
  <c r="SP41" i="16"/>
  <c r="SO41" i="16"/>
  <c r="SN41" i="16"/>
  <c r="SM41" i="16"/>
  <c r="SL41" i="16"/>
  <c r="SK41" i="16"/>
  <c r="SJ41" i="16"/>
  <c r="SI41" i="16"/>
  <c r="SI40" i="16" s="1"/>
  <c r="SH41" i="16"/>
  <c r="SG41" i="16"/>
  <c r="SF41" i="16"/>
  <c r="SE41" i="16"/>
  <c r="SD41" i="16"/>
  <c r="SC41" i="16"/>
  <c r="SB41" i="16"/>
  <c r="SA41" i="16"/>
  <c r="RZ41" i="16"/>
  <c r="RY41" i="16"/>
  <c r="RX41" i="16"/>
  <c r="RW41" i="16"/>
  <c r="RW40" i="16" s="1"/>
  <c r="RV41" i="16"/>
  <c r="RU41" i="16"/>
  <c r="RT41" i="16"/>
  <c r="RS41" i="16"/>
  <c r="RR41" i="16"/>
  <c r="RQ41" i="16"/>
  <c r="RP41" i="16"/>
  <c r="RO41" i="16"/>
  <c r="RN41" i="16"/>
  <c r="RM41" i="16"/>
  <c r="RL41" i="16"/>
  <c r="RK41" i="16"/>
  <c r="RK40" i="16" s="1"/>
  <c r="RJ41" i="16"/>
  <c r="RI41" i="16"/>
  <c r="RH41" i="16"/>
  <c r="RG41" i="16"/>
  <c r="RF41" i="16"/>
  <c r="RE41" i="16"/>
  <c r="RD41" i="16"/>
  <c r="RC41" i="16"/>
  <c r="RB41" i="16"/>
  <c r="RA41" i="16"/>
  <c r="QZ41" i="16"/>
  <c r="QY41" i="16"/>
  <c r="QY40" i="16" s="1"/>
  <c r="QX41" i="16"/>
  <c r="QW41" i="16"/>
  <c r="QV41" i="16"/>
  <c r="QU41" i="16"/>
  <c r="QT41" i="16"/>
  <c r="QS41" i="16"/>
  <c r="QR41" i="16"/>
  <c r="QQ41" i="16"/>
  <c r="QP41" i="16"/>
  <c r="QO41" i="16"/>
  <c r="QN41" i="16"/>
  <c r="QM41" i="16"/>
  <c r="QM40" i="16" s="1"/>
  <c r="QL41" i="16"/>
  <c r="QK41" i="16"/>
  <c r="QJ41" i="16"/>
  <c r="QI41" i="16"/>
  <c r="QH41" i="16"/>
  <c r="QG41" i="16"/>
  <c r="QF41" i="16"/>
  <c r="QE41" i="16"/>
  <c r="QD41" i="16"/>
  <c r="QC41" i="16"/>
  <c r="QB41" i="16"/>
  <c r="QA41" i="16"/>
  <c r="QA40" i="16" s="1"/>
  <c r="PZ41" i="16"/>
  <c r="PY41" i="16"/>
  <c r="PX41" i="16"/>
  <c r="PW41" i="16"/>
  <c r="PV41" i="16"/>
  <c r="PU41" i="16"/>
  <c r="PT41" i="16"/>
  <c r="PS41" i="16"/>
  <c r="PR41" i="16"/>
  <c r="PQ41" i="16"/>
  <c r="PP41" i="16"/>
  <c r="PO41" i="16"/>
  <c r="PO40" i="16" s="1"/>
  <c r="PN41" i="16"/>
  <c r="PM41" i="16"/>
  <c r="PL41" i="16"/>
  <c r="PK41" i="16"/>
  <c r="PJ41" i="16"/>
  <c r="PI41" i="16"/>
  <c r="PH41" i="16"/>
  <c r="PG41" i="16"/>
  <c r="PF41" i="16"/>
  <c r="PE41" i="16"/>
  <c r="PD41" i="16"/>
  <c r="PC41" i="16"/>
  <c r="PC40" i="16" s="1"/>
  <c r="PB41" i="16"/>
  <c r="PA41" i="16"/>
  <c r="OZ41" i="16"/>
  <c r="OY41" i="16"/>
  <c r="OX41" i="16"/>
  <c r="OW41" i="16"/>
  <c r="OV41" i="16"/>
  <c r="OU41" i="16"/>
  <c r="OT41" i="16"/>
  <c r="OS41" i="16"/>
  <c r="OR41" i="16"/>
  <c r="OQ41" i="16"/>
  <c r="OQ40" i="16" s="1"/>
  <c r="OP41" i="16"/>
  <c r="OO41" i="16"/>
  <c r="ON41" i="16"/>
  <c r="OM41" i="16"/>
  <c r="OL41" i="16"/>
  <c r="OK41" i="16"/>
  <c r="OJ41" i="16"/>
  <c r="OI41" i="16"/>
  <c r="OH41" i="16"/>
  <c r="OG41" i="16"/>
  <c r="OF41" i="16"/>
  <c r="OE41" i="16"/>
  <c r="OE40" i="16" s="1"/>
  <c r="OD41" i="16"/>
  <c r="OC41" i="16"/>
  <c r="OB41" i="16"/>
  <c r="OA41" i="16"/>
  <c r="NZ41" i="16"/>
  <c r="NY41" i="16"/>
  <c r="NX41" i="16"/>
  <c r="NW41" i="16"/>
  <c r="NV41" i="16"/>
  <c r="NU41" i="16"/>
  <c r="NT41" i="16"/>
  <c r="NS41" i="16"/>
  <c r="NS40" i="16" s="1"/>
  <c r="NR41" i="16"/>
  <c r="NQ41" i="16"/>
  <c r="NP41" i="16"/>
  <c r="NO41" i="16"/>
  <c r="NN41" i="16"/>
  <c r="NM41" i="16"/>
  <c r="NL41" i="16"/>
  <c r="NK41" i="16"/>
  <c r="NJ41" i="16"/>
  <c r="NI41" i="16"/>
  <c r="NH41" i="16"/>
  <c r="NG41" i="16"/>
  <c r="NG40" i="16" s="1"/>
  <c r="NF41" i="16"/>
  <c r="NE41" i="16"/>
  <c r="ND41" i="16"/>
  <c r="NC41" i="16"/>
  <c r="NB41" i="16"/>
  <c r="NA41" i="16"/>
  <c r="MZ41" i="16"/>
  <c r="MY41" i="16"/>
  <c r="MX41" i="16"/>
  <c r="MW41" i="16"/>
  <c r="MV41" i="16"/>
  <c r="MU41" i="16"/>
  <c r="MU40" i="16" s="1"/>
  <c r="MT41" i="16"/>
  <c r="MS41" i="16"/>
  <c r="MR41" i="16"/>
  <c r="MQ41" i="16"/>
  <c r="MP41" i="16"/>
  <c r="MO41" i="16"/>
  <c r="MN41" i="16"/>
  <c r="MM41" i="16"/>
  <c r="ML41" i="16"/>
  <c r="MK41" i="16"/>
  <c r="MJ41" i="16"/>
  <c r="MI41" i="16"/>
  <c r="MI40" i="16" s="1"/>
  <c r="MH41" i="16"/>
  <c r="MG41" i="16"/>
  <c r="MF41" i="16"/>
  <c r="ME41" i="16"/>
  <c r="MD41" i="16"/>
  <c r="MC41" i="16"/>
  <c r="MB41" i="16"/>
  <c r="MA41" i="16"/>
  <c r="LZ41" i="16"/>
  <c r="LY41" i="16"/>
  <c r="LX41" i="16"/>
  <c r="LW41" i="16"/>
  <c r="LW40" i="16" s="1"/>
  <c r="LV41" i="16"/>
  <c r="LU41" i="16"/>
  <c r="LT41" i="16"/>
  <c r="LS41" i="16"/>
  <c r="LR41" i="16"/>
  <c r="LQ41" i="16"/>
  <c r="LP41" i="16"/>
  <c r="LO41" i="16"/>
  <c r="LN41" i="16"/>
  <c r="LM41" i="16"/>
  <c r="LL41" i="16"/>
  <c r="LK41" i="16"/>
  <c r="LK40" i="16" s="1"/>
  <c r="LJ41" i="16"/>
  <c r="LI41" i="16"/>
  <c r="LH41" i="16"/>
  <c r="LG41" i="16"/>
  <c r="LF41" i="16"/>
  <c r="LE41" i="16"/>
  <c r="LD41" i="16"/>
  <c r="LC41" i="16"/>
  <c r="LB41" i="16"/>
  <c r="LA41" i="16"/>
  <c r="KZ41" i="16"/>
  <c r="KY41" i="16"/>
  <c r="KY40" i="16" s="1"/>
  <c r="KX41" i="16"/>
  <c r="KW41" i="16"/>
  <c r="KV41" i="16"/>
  <c r="KU41" i="16"/>
  <c r="KT41" i="16"/>
  <c r="KS41" i="16"/>
  <c r="KR41" i="16"/>
  <c r="KQ41" i="16"/>
  <c r="KP41" i="16"/>
  <c r="KO41" i="16"/>
  <c r="KN41" i="16"/>
  <c r="KM41" i="16"/>
  <c r="KL41" i="16"/>
  <c r="KK41" i="16"/>
  <c r="KJ41" i="16"/>
  <c r="KI41" i="16"/>
  <c r="KH41" i="16"/>
  <c r="KG41" i="16"/>
  <c r="KF41" i="16"/>
  <c r="KE41" i="16"/>
  <c r="KD41" i="16"/>
  <c r="KC41" i="16"/>
  <c r="KB41" i="16"/>
  <c r="KA41" i="16"/>
  <c r="JZ41" i="16"/>
  <c r="JY41" i="16"/>
  <c r="JX41" i="16"/>
  <c r="JW41" i="16"/>
  <c r="JV41" i="16"/>
  <c r="JU41" i="16"/>
  <c r="JT41" i="16"/>
  <c r="JS41" i="16"/>
  <c r="JR41" i="16"/>
  <c r="JQ41" i="16"/>
  <c r="JP41" i="16"/>
  <c r="JO41" i="16"/>
  <c r="JN41" i="16"/>
  <c r="JM41" i="16"/>
  <c r="JL41" i="16"/>
  <c r="JK41" i="16"/>
  <c r="JJ41" i="16"/>
  <c r="JI41" i="16"/>
  <c r="JH41" i="16"/>
  <c r="JG41" i="16"/>
  <c r="JF41" i="16"/>
  <c r="JE41" i="16"/>
  <c r="JD41" i="16"/>
  <c r="JC41" i="16"/>
  <c r="JB41" i="16"/>
  <c r="JA41" i="16"/>
  <c r="IZ41" i="16"/>
  <c r="IY41" i="16"/>
  <c r="IX41" i="16"/>
  <c r="IW41" i="16"/>
  <c r="IV41" i="16"/>
  <c r="IU41" i="16"/>
  <c r="IT41" i="16"/>
  <c r="IS41" i="16"/>
  <c r="IR41" i="16"/>
  <c r="IQ41" i="16"/>
  <c r="IP41" i="16"/>
  <c r="IO41" i="16"/>
  <c r="IN41" i="16"/>
  <c r="IM41" i="16"/>
  <c r="IL41" i="16"/>
  <c r="IK41" i="16"/>
  <c r="IJ41" i="16"/>
  <c r="II41" i="16"/>
  <c r="IH41" i="16"/>
  <c r="IG41" i="16"/>
  <c r="IF41" i="16"/>
  <c r="IE41" i="16"/>
  <c r="ID41" i="16"/>
  <c r="IC41" i="16"/>
  <c r="IB41" i="16"/>
  <c r="IA41" i="16"/>
  <c r="HZ41" i="16"/>
  <c r="HY41" i="16"/>
  <c r="HX41" i="16"/>
  <c r="HW41" i="16"/>
  <c r="HV41" i="16"/>
  <c r="HU41" i="16"/>
  <c r="HT41" i="16"/>
  <c r="HS41" i="16"/>
  <c r="HR41" i="16"/>
  <c r="HQ41" i="16"/>
  <c r="HP41" i="16"/>
  <c r="HO41" i="16"/>
  <c r="HN41" i="16"/>
  <c r="HM41" i="16"/>
  <c r="HL41" i="16"/>
  <c r="HK41" i="16"/>
  <c r="HJ41" i="16"/>
  <c r="HI41" i="16"/>
  <c r="HH41" i="16"/>
  <c r="HG41" i="16"/>
  <c r="HF41" i="16"/>
  <c r="HE41" i="16"/>
  <c r="HD41" i="16"/>
  <c r="HC41" i="16"/>
  <c r="HB41" i="16"/>
  <c r="HA41" i="16"/>
  <c r="GZ41" i="16"/>
  <c r="GY41" i="16"/>
  <c r="GX41" i="16"/>
  <c r="GW41" i="16"/>
  <c r="GV41" i="16"/>
  <c r="GU41" i="16"/>
  <c r="GT41" i="16"/>
  <c r="GS41" i="16"/>
  <c r="GR41" i="16"/>
  <c r="GQ41" i="16"/>
  <c r="GP41" i="16"/>
  <c r="GO41" i="16"/>
  <c r="GN41" i="16"/>
  <c r="GM41" i="16"/>
  <c r="GL41" i="16"/>
  <c r="GK41" i="16"/>
  <c r="GJ41" i="16"/>
  <c r="GI41" i="16"/>
  <c r="GH41" i="16"/>
  <c r="GG41" i="16"/>
  <c r="GF41" i="16"/>
  <c r="GE41" i="16"/>
  <c r="GD41" i="16"/>
  <c r="GC41" i="16"/>
  <c r="GB41" i="16"/>
  <c r="GA41" i="16"/>
  <c r="FZ41" i="16"/>
  <c r="FY41" i="16"/>
  <c r="FX41" i="16"/>
  <c r="FW41" i="16"/>
  <c r="FV41" i="16"/>
  <c r="FU41" i="16"/>
  <c r="FT41" i="16"/>
  <c r="FS41" i="16"/>
  <c r="FR41" i="16"/>
  <c r="FQ41" i="16"/>
  <c r="FP41" i="16"/>
  <c r="FO41" i="16"/>
  <c r="FN41" i="16"/>
  <c r="FM41" i="16"/>
  <c r="FL41" i="16"/>
  <c r="FK41" i="16"/>
  <c r="FJ41" i="16"/>
  <c r="FI41" i="16"/>
  <c r="FH41" i="16"/>
  <c r="FG41" i="16"/>
  <c r="FF41" i="16"/>
  <c r="FE41" i="16"/>
  <c r="FD41" i="16"/>
  <c r="FC41" i="16"/>
  <c r="FB41" i="16"/>
  <c r="FA41" i="16"/>
  <c r="EZ41" i="16"/>
  <c r="EY41" i="16"/>
  <c r="EX41" i="16"/>
  <c r="EW41" i="16"/>
  <c r="EV41" i="16"/>
  <c r="EU41" i="16"/>
  <c r="ET41" i="16"/>
  <c r="ES41" i="16"/>
  <c r="ER41" i="16"/>
  <c r="EQ41" i="16"/>
  <c r="EP41" i="16"/>
  <c r="EO41" i="16"/>
  <c r="EN41" i="16"/>
  <c r="EM41" i="16"/>
  <c r="EL41" i="16"/>
  <c r="EK41" i="16"/>
  <c r="EJ41" i="16"/>
  <c r="EI41" i="16"/>
  <c r="EH41" i="16"/>
  <c r="EG41" i="16"/>
  <c r="EF41" i="16"/>
  <c r="EE41" i="16"/>
  <c r="ED41" i="16"/>
  <c r="EC41" i="16"/>
  <c r="EB41" i="16"/>
  <c r="EA41" i="16"/>
  <c r="DZ41" i="16"/>
  <c r="DY41" i="16"/>
  <c r="DX41" i="16"/>
  <c r="DW41" i="16"/>
  <c r="DV41" i="16"/>
  <c r="DU41" i="16"/>
  <c r="DT41" i="16"/>
  <c r="DS41" i="16"/>
  <c r="DR41" i="16"/>
  <c r="DQ41" i="16"/>
  <c r="DP41" i="16"/>
  <c r="DO41" i="16"/>
  <c r="DN41" i="16"/>
  <c r="DM41" i="16"/>
  <c r="DL41" i="16"/>
  <c r="DK41" i="16"/>
  <c r="DJ41" i="16"/>
  <c r="DI41" i="16"/>
  <c r="DH41" i="16"/>
  <c r="DG41" i="16"/>
  <c r="DF41" i="16"/>
  <c r="DE41" i="16"/>
  <c r="DD41" i="16"/>
  <c r="DC41" i="16"/>
  <c r="DB41" i="16"/>
  <c r="DA41" i="16"/>
  <c r="CZ41" i="16"/>
  <c r="CY41" i="16"/>
  <c r="CX41" i="16"/>
  <c r="CW41" i="16"/>
  <c r="CV41" i="16"/>
  <c r="CU41" i="16"/>
  <c r="CT41" i="16"/>
  <c r="CS41" i="16"/>
  <c r="CR41" i="16"/>
  <c r="CQ41" i="16"/>
  <c r="CP41" i="16"/>
  <c r="CO41" i="16"/>
  <c r="CN41" i="16"/>
  <c r="CM41" i="16"/>
  <c r="CL41" i="16"/>
  <c r="CK41" i="16"/>
  <c r="CJ41" i="16"/>
  <c r="CI41" i="16"/>
  <c r="CH41" i="16"/>
  <c r="CG41" i="16"/>
  <c r="CF41" i="16"/>
  <c r="CE41" i="16"/>
  <c r="CD41" i="16"/>
  <c r="CC41" i="16"/>
  <c r="CB41" i="16"/>
  <c r="CA41" i="16"/>
  <c r="BZ41" i="16"/>
  <c r="BY41" i="16"/>
  <c r="BX41" i="16"/>
  <c r="BW41" i="16"/>
  <c r="BV41" i="16"/>
  <c r="BU41" i="16"/>
  <c r="BT41" i="16"/>
  <c r="BS41" i="16"/>
  <c r="BR41" i="16"/>
  <c r="BQ41" i="16"/>
  <c r="BP41" i="16"/>
  <c r="BO41" i="16"/>
  <c r="BN41" i="16"/>
  <c r="BM41" i="16"/>
  <c r="BL41" i="16"/>
  <c r="BK41" i="16"/>
  <c r="BJ41" i="16"/>
  <c r="BI41" i="16"/>
  <c r="BH41" i="16"/>
  <c r="BG41" i="16"/>
  <c r="BF41" i="16"/>
  <c r="BE41" i="16"/>
  <c r="BD41" i="16"/>
  <c r="BC41" i="16"/>
  <c r="BB41" i="16"/>
  <c r="BA41" i="16"/>
  <c r="AZ41" i="16"/>
  <c r="AY41" i="16"/>
  <c r="AX41" i="16"/>
  <c r="AW41" i="16"/>
  <c r="AV41" i="16"/>
  <c r="AU41" i="16"/>
  <c r="AT41" i="16"/>
  <c r="AS41" i="16"/>
  <c r="AR41" i="16"/>
  <c r="AQ41" i="16"/>
  <c r="AP41" i="16"/>
  <c r="AO41" i="16"/>
  <c r="AN41" i="16"/>
  <c r="AM41" i="16"/>
  <c r="AL41" i="16"/>
  <c r="AK41" i="16"/>
  <c r="AJ41" i="16"/>
  <c r="AI41" i="16"/>
  <c r="AH41" i="16"/>
  <c r="AG41" i="16"/>
  <c r="AF41" i="16"/>
  <c r="AE41" i="16"/>
  <c r="AD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D41" i="16"/>
  <c r="UD40" i="16"/>
  <c r="UB40" i="16"/>
  <c r="UA40" i="16"/>
  <c r="TZ40" i="16"/>
  <c r="TX40" i="16"/>
  <c r="TT40" i="16"/>
  <c r="TR40" i="16"/>
  <c r="TQ40" i="16"/>
  <c r="TP40" i="16"/>
  <c r="TO40" i="16"/>
  <c r="TN40" i="16"/>
  <c r="TM40" i="16"/>
  <c r="TL40" i="16"/>
  <c r="TK40" i="16"/>
  <c r="TI40" i="16"/>
  <c r="TH40" i="16"/>
  <c r="TF40" i="16"/>
  <c r="TE40" i="16"/>
  <c r="TD40" i="16"/>
  <c r="TC40" i="16"/>
  <c r="TB40" i="16"/>
  <c r="TA40" i="16"/>
  <c r="SZ40" i="16"/>
  <c r="SY40" i="16"/>
  <c r="SW40" i="16"/>
  <c r="SV40" i="16"/>
  <c r="ST40" i="16"/>
  <c r="SS40" i="16"/>
  <c r="SR40" i="16"/>
  <c r="SQ40" i="16"/>
  <c r="SP40" i="16"/>
  <c r="SO40" i="16"/>
  <c r="SN40" i="16"/>
  <c r="SM40" i="16"/>
  <c r="SK40" i="16"/>
  <c r="SJ40" i="16"/>
  <c r="SH40" i="16"/>
  <c r="SG40" i="16"/>
  <c r="SF40" i="16"/>
  <c r="SE40" i="16"/>
  <c r="SD40" i="16"/>
  <c r="SC40" i="16"/>
  <c r="SB40" i="16"/>
  <c r="SA40" i="16"/>
  <c r="RY40" i="16"/>
  <c r="RX40" i="16"/>
  <c r="RV40" i="16"/>
  <c r="RU40" i="16"/>
  <c r="RT40" i="16"/>
  <c r="RS40" i="16"/>
  <c r="RR40" i="16"/>
  <c r="RQ40" i="16"/>
  <c r="RP40" i="16"/>
  <c r="RO40" i="16"/>
  <c r="RM40" i="16"/>
  <c r="RL40" i="16"/>
  <c r="RJ40" i="16"/>
  <c r="RI40" i="16"/>
  <c r="RH40" i="16"/>
  <c r="RG40" i="16"/>
  <c r="RF40" i="16"/>
  <c r="RE40" i="16"/>
  <c r="RD40" i="16"/>
  <c r="RC40" i="16"/>
  <c r="RA40" i="16"/>
  <c r="QZ40" i="16"/>
  <c r="QX40" i="16"/>
  <c r="QW40" i="16"/>
  <c r="QV40" i="16"/>
  <c r="QU40" i="16"/>
  <c r="QT40" i="16"/>
  <c r="QS40" i="16"/>
  <c r="QR40" i="16"/>
  <c r="QQ40" i="16"/>
  <c r="QO40" i="16"/>
  <c r="QN40" i="16"/>
  <c r="QL40" i="16"/>
  <c r="QK40" i="16"/>
  <c r="QJ40" i="16"/>
  <c r="QI40" i="16"/>
  <c r="QH40" i="16"/>
  <c r="QG40" i="16"/>
  <c r="QF40" i="16"/>
  <c r="QE40" i="16"/>
  <c r="QC40" i="16"/>
  <c r="QB40" i="16"/>
  <c r="PZ40" i="16"/>
  <c r="PY40" i="16"/>
  <c r="PX40" i="16"/>
  <c r="PW40" i="16"/>
  <c r="PV40" i="16"/>
  <c r="PU40" i="16"/>
  <c r="PT40" i="16"/>
  <c r="PS40" i="16"/>
  <c r="PQ40" i="16"/>
  <c r="PP40" i="16"/>
  <c r="PN40" i="16"/>
  <c r="PM40" i="16"/>
  <c r="PL40" i="16"/>
  <c r="PK40" i="16"/>
  <c r="PJ40" i="16"/>
  <c r="PI40" i="16"/>
  <c r="PH40" i="16"/>
  <c r="PG40" i="16"/>
  <c r="PE40" i="16"/>
  <c r="PD40" i="16"/>
  <c r="PB40" i="16"/>
  <c r="PA40" i="16"/>
  <c r="OZ40" i="16"/>
  <c r="OY40" i="16"/>
  <c r="OX40" i="16"/>
  <c r="OW40" i="16"/>
  <c r="OV40" i="16"/>
  <c r="OU40" i="16"/>
  <c r="OS40" i="16"/>
  <c r="OR40" i="16"/>
  <c r="OP40" i="16"/>
  <c r="OO40" i="16"/>
  <c r="ON40" i="16"/>
  <c r="OM40" i="16"/>
  <c r="OL40" i="16"/>
  <c r="OK40" i="16"/>
  <c r="OJ40" i="16"/>
  <c r="OI40" i="16"/>
  <c r="OG40" i="16"/>
  <c r="OF40" i="16"/>
  <c r="OD40" i="16"/>
  <c r="OC40" i="16"/>
  <c r="OB40" i="16"/>
  <c r="OA40" i="16"/>
  <c r="NZ40" i="16"/>
  <c r="NY40" i="16"/>
  <c r="NX40" i="16"/>
  <c r="NW40" i="16"/>
  <c r="NU40" i="16"/>
  <c r="NT40" i="16"/>
  <c r="NR40" i="16"/>
  <c r="NQ40" i="16"/>
  <c r="NP40" i="16"/>
  <c r="NO40" i="16"/>
  <c r="NN40" i="16"/>
  <c r="NM40" i="16"/>
  <c r="NL40" i="16"/>
  <c r="NK40" i="16"/>
  <c r="NI40" i="16"/>
  <c r="NH40" i="16"/>
  <c r="NF40" i="16"/>
  <c r="NE40" i="16"/>
  <c r="ND40" i="16"/>
  <c r="NC40" i="16"/>
  <c r="NB40" i="16"/>
  <c r="NA40" i="16"/>
  <c r="MZ40" i="16"/>
  <c r="MY40" i="16"/>
  <c r="MW40" i="16"/>
  <c r="MV40" i="16"/>
  <c r="MT40" i="16"/>
  <c r="MS40" i="16"/>
  <c r="MR40" i="16"/>
  <c r="MQ40" i="16"/>
  <c r="MP40" i="16"/>
  <c r="MO40" i="16"/>
  <c r="MN40" i="16"/>
  <c r="MM40" i="16"/>
  <c r="MK40" i="16"/>
  <c r="MJ40" i="16"/>
  <c r="MH40" i="16"/>
  <c r="MG40" i="16"/>
  <c r="MF40" i="16"/>
  <c r="ME40" i="16"/>
  <c r="MD40" i="16"/>
  <c r="MC40" i="16"/>
  <c r="MB40" i="16"/>
  <c r="MA40" i="16"/>
  <c r="LY40" i="16"/>
  <c r="LX40" i="16"/>
  <c r="LV40" i="16"/>
  <c r="LU40" i="16"/>
  <c r="LT40" i="16"/>
  <c r="LS40" i="16"/>
  <c r="LR40" i="16"/>
  <c r="LQ40" i="16"/>
  <c r="LP40" i="16"/>
  <c r="LO40" i="16"/>
  <c r="LM40" i="16"/>
  <c r="LL40" i="16"/>
  <c r="LJ40" i="16"/>
  <c r="LI40" i="16"/>
  <c r="LH40" i="16"/>
  <c r="LG40" i="16"/>
  <c r="LF40" i="16"/>
  <c r="LE40" i="16"/>
  <c r="LD40" i="16"/>
  <c r="LC40" i="16"/>
  <c r="LA40" i="16"/>
  <c r="KZ40" i="16"/>
  <c r="KX40" i="16"/>
  <c r="KW40" i="16"/>
  <c r="KV40" i="16"/>
  <c r="KU40" i="16"/>
  <c r="KT40" i="16"/>
  <c r="KS40" i="16"/>
  <c r="KR40" i="16"/>
  <c r="KQ40" i="16"/>
  <c r="KO40" i="16"/>
  <c r="KN40" i="16"/>
  <c r="KM40" i="16"/>
  <c r="KL40" i="16"/>
  <c r="KK40" i="16"/>
  <c r="KJ40" i="16"/>
  <c r="KI40" i="16"/>
  <c r="KH40" i="16"/>
  <c r="KG40" i="16"/>
  <c r="KF40" i="16"/>
  <c r="KE40" i="16"/>
  <c r="KC40" i="16"/>
  <c r="KB40" i="16"/>
  <c r="KA40" i="16"/>
  <c r="JZ40" i="16"/>
  <c r="JY40" i="16"/>
  <c r="JX40" i="16"/>
  <c r="JW40" i="16"/>
  <c r="JV40" i="16"/>
  <c r="JU40" i="16"/>
  <c r="JT40" i="16"/>
  <c r="JS40" i="16"/>
  <c r="JQ40" i="16"/>
  <c r="JP40" i="16"/>
  <c r="JO40" i="16"/>
  <c r="JN40" i="16"/>
  <c r="JM40" i="16"/>
  <c r="JL40" i="16"/>
  <c r="JK40" i="16"/>
  <c r="JJ40" i="16"/>
  <c r="JI40" i="16"/>
  <c r="JH40" i="16"/>
  <c r="JG40" i="16"/>
  <c r="JE40" i="16"/>
  <c r="JD40" i="16"/>
  <c r="JC40" i="16"/>
  <c r="JB40" i="16"/>
  <c r="JA40" i="16"/>
  <c r="IZ40" i="16"/>
  <c r="IY40" i="16"/>
  <c r="IX40" i="16"/>
  <c r="IW40" i="16"/>
  <c r="IV40" i="16"/>
  <c r="IU40" i="16"/>
  <c r="IS40" i="16"/>
  <c r="IR40" i="16"/>
  <c r="IQ40" i="16"/>
  <c r="IP40" i="16"/>
  <c r="IO40" i="16"/>
  <c r="IN40" i="16"/>
  <c r="IM40" i="16"/>
  <c r="IL40" i="16"/>
  <c r="IK40" i="16"/>
  <c r="IJ40" i="16"/>
  <c r="II40" i="16"/>
  <c r="IG40" i="16"/>
  <c r="IF40" i="16"/>
  <c r="IE40" i="16"/>
  <c r="ID40" i="16"/>
  <c r="IC40" i="16"/>
  <c r="IB40" i="16"/>
  <c r="IA40" i="16"/>
  <c r="HZ40" i="16"/>
  <c r="HY40" i="16"/>
  <c r="HX40" i="16"/>
  <c r="HW40" i="16"/>
  <c r="HU40" i="16"/>
  <c r="HT40" i="16"/>
  <c r="HS40" i="16"/>
  <c r="HR40" i="16"/>
  <c r="HQ40" i="16"/>
  <c r="HP40" i="16"/>
  <c r="HO40" i="16"/>
  <c r="HN40" i="16"/>
  <c r="HM40" i="16"/>
  <c r="HL40" i="16"/>
  <c r="HK40" i="16"/>
  <c r="HI40" i="16"/>
  <c r="HH40" i="16"/>
  <c r="HG40" i="16"/>
  <c r="HF40" i="16"/>
  <c r="HE40" i="16"/>
  <c r="HD40" i="16"/>
  <c r="HC40" i="16"/>
  <c r="HB40" i="16"/>
  <c r="HA40" i="16"/>
  <c r="GZ40" i="16"/>
  <c r="GY40" i="16"/>
  <c r="GW40" i="16"/>
  <c r="GV40" i="16"/>
  <c r="GU40" i="16"/>
  <c r="GT40" i="16"/>
  <c r="GS40" i="16"/>
  <c r="GR40" i="16"/>
  <c r="GQ40" i="16"/>
  <c r="GP40" i="16"/>
  <c r="GO40" i="16"/>
  <c r="GN40" i="16"/>
  <c r="GM40" i="16"/>
  <c r="GK40" i="16"/>
  <c r="GJ40" i="16"/>
  <c r="GI40" i="16"/>
  <c r="GH40" i="16"/>
  <c r="GG40" i="16"/>
  <c r="GF40" i="16"/>
  <c r="GE40" i="16"/>
  <c r="GD40" i="16"/>
  <c r="GC40" i="16"/>
  <c r="GB40" i="16"/>
  <c r="GA40" i="16"/>
  <c r="FY40" i="16"/>
  <c r="FX40" i="16"/>
  <c r="FW40" i="16"/>
  <c r="FV40" i="16"/>
  <c r="FU40" i="16"/>
  <c r="FT40" i="16"/>
  <c r="FS40" i="16"/>
  <c r="FR40" i="16"/>
  <c r="FQ40" i="16"/>
  <c r="FP40" i="16"/>
  <c r="FO40" i="16"/>
  <c r="FM40" i="16"/>
  <c r="FL40" i="16"/>
  <c r="FK40" i="16"/>
  <c r="FJ40" i="16"/>
  <c r="FI40" i="16"/>
  <c r="FH40" i="16"/>
  <c r="FG40" i="16"/>
  <c r="FF40" i="16"/>
  <c r="FE40" i="16"/>
  <c r="FD40" i="16"/>
  <c r="FC40" i="16"/>
  <c r="FA40" i="16"/>
  <c r="EZ40" i="16"/>
  <c r="EY40" i="16"/>
  <c r="EX40" i="16"/>
  <c r="EW40" i="16"/>
  <c r="EV40" i="16"/>
  <c r="EU40" i="16"/>
  <c r="ET40" i="16"/>
  <c r="ES40" i="16"/>
  <c r="ER40" i="16"/>
  <c r="EQ40" i="16"/>
  <c r="EO40" i="16"/>
  <c r="EN40" i="16"/>
  <c r="EM40" i="16"/>
  <c r="EL40" i="16"/>
  <c r="EK40" i="16"/>
  <c r="EJ40" i="16"/>
  <c r="EI40" i="16"/>
  <c r="EH40" i="16"/>
  <c r="EG40" i="16"/>
  <c r="EF40" i="16"/>
  <c r="EE40" i="16"/>
  <c r="EC40" i="16"/>
  <c r="EB40" i="16"/>
  <c r="EA40" i="16"/>
  <c r="DZ40" i="16"/>
  <c r="DY40" i="16"/>
  <c r="DX40" i="16"/>
  <c r="DW40" i="16"/>
  <c r="DV40" i="16"/>
  <c r="DU40" i="16"/>
  <c r="DT40" i="16"/>
  <c r="DS40" i="16"/>
  <c r="DQ40" i="16"/>
  <c r="DP40" i="16"/>
  <c r="DO40" i="16"/>
  <c r="DN40" i="16"/>
  <c r="DM40" i="16"/>
  <c r="DL40" i="16"/>
  <c r="DK40" i="16"/>
  <c r="DJ40" i="16"/>
  <c r="DI40" i="16"/>
  <c r="DH40" i="16"/>
  <c r="DG40" i="16"/>
  <c r="DE40" i="16"/>
  <c r="DD40" i="16"/>
  <c r="DC40" i="16"/>
  <c r="DB40" i="16"/>
  <c r="DA40" i="16"/>
  <c r="CZ40" i="16"/>
  <c r="CY40" i="16"/>
  <c r="CX40" i="16"/>
  <c r="CW40" i="16"/>
  <c r="CV40" i="16"/>
  <c r="CU40" i="16"/>
  <c r="CS40" i="16"/>
  <c r="CR40" i="16"/>
  <c r="CQ40" i="16"/>
  <c r="CP40" i="16"/>
  <c r="CO40" i="16"/>
  <c r="CN40" i="16"/>
  <c r="CM40" i="16"/>
  <c r="CL40" i="16"/>
  <c r="CK40" i="16"/>
  <c r="CJ40" i="16"/>
  <c r="CI40" i="16"/>
  <c r="CG40" i="16"/>
  <c r="CF40" i="16"/>
  <c r="CE40" i="16"/>
  <c r="CD40" i="16"/>
  <c r="CC40" i="16"/>
  <c r="CB40" i="16"/>
  <c r="CA40" i="16"/>
  <c r="BZ40" i="16"/>
  <c r="BY40" i="16"/>
  <c r="BX40" i="16"/>
  <c r="BW40" i="16"/>
  <c r="BU40" i="16"/>
  <c r="BT40" i="16"/>
  <c r="BS40" i="16"/>
  <c r="BR40" i="16"/>
  <c r="BQ40" i="16"/>
  <c r="BP40" i="16"/>
  <c r="BO40" i="16"/>
  <c r="BN40" i="16"/>
  <c r="BL40" i="16"/>
  <c r="BK40" i="16"/>
  <c r="BI40" i="16"/>
  <c r="BH40" i="16"/>
  <c r="BG40" i="16"/>
  <c r="BF40" i="16"/>
  <c r="BE40" i="16"/>
  <c r="BD40" i="16"/>
  <c r="BC40" i="16"/>
  <c r="BB40" i="16"/>
  <c r="BA40" i="16"/>
  <c r="AZ40" i="16"/>
  <c r="AY40" i="16"/>
  <c r="AW40" i="16"/>
  <c r="AV40" i="16"/>
  <c r="AU40" i="16"/>
  <c r="AT40" i="16"/>
  <c r="AS40" i="16"/>
  <c r="AR40" i="16"/>
  <c r="AQ40" i="16"/>
  <c r="AP40" i="16"/>
  <c r="AO40" i="16"/>
  <c r="AN40" i="16"/>
  <c r="AM40" i="16"/>
  <c r="AK40" i="16"/>
  <c r="AJ40" i="16"/>
  <c r="AI40" i="16"/>
  <c r="AH40" i="16"/>
  <c r="AG40" i="16"/>
  <c r="AF40" i="16"/>
  <c r="AE40" i="16"/>
  <c r="AD40" i="16"/>
  <c r="AC40" i="16"/>
  <c r="AB40" i="16"/>
  <c r="AA40" i="16"/>
  <c r="Y40" i="16"/>
  <c r="X40" i="16"/>
  <c r="W40" i="16"/>
  <c r="V40" i="16"/>
  <c r="U40" i="16"/>
  <c r="T40" i="16"/>
  <c r="S40" i="16"/>
  <c r="R40" i="16"/>
  <c r="Q40" i="16"/>
  <c r="P40" i="16"/>
  <c r="O40" i="16"/>
  <c r="M40" i="16"/>
  <c r="L40" i="16"/>
  <c r="K40" i="16"/>
  <c r="J40" i="16"/>
  <c r="I40" i="16"/>
  <c r="H40" i="16"/>
  <c r="G40" i="16"/>
  <c r="F40" i="16"/>
  <c r="E40" i="16"/>
  <c r="D40" i="16"/>
  <c r="UF38" i="16"/>
  <c r="UE38" i="16"/>
  <c r="UD38" i="16"/>
  <c r="UC38" i="16"/>
  <c r="UB38" i="16"/>
  <c r="UA38" i="16"/>
  <c r="TZ38" i="16"/>
  <c r="TY38" i="16"/>
  <c r="TX38" i="16"/>
  <c r="TW38" i="16"/>
  <c r="TV38" i="16"/>
  <c r="TU38" i="16"/>
  <c r="TT38" i="16"/>
  <c r="TS38" i="16"/>
  <c r="TR38" i="16"/>
  <c r="TQ38" i="16"/>
  <c r="TP38" i="16"/>
  <c r="TO38" i="16"/>
  <c r="TN38" i="16"/>
  <c r="TM38" i="16"/>
  <c r="TL38" i="16"/>
  <c r="TK38" i="16"/>
  <c r="TJ38" i="16"/>
  <c r="TI38" i="16"/>
  <c r="TH38" i="16"/>
  <c r="TG38" i="16"/>
  <c r="TF38" i="16"/>
  <c r="TE38" i="16"/>
  <c r="TD38" i="16"/>
  <c r="TC38" i="16"/>
  <c r="TB38" i="16"/>
  <c r="TA38" i="16"/>
  <c r="SZ38" i="16"/>
  <c r="SY38" i="16"/>
  <c r="SX38" i="16"/>
  <c r="SW38" i="16"/>
  <c r="SV38" i="16"/>
  <c r="SU38" i="16"/>
  <c r="ST38" i="16"/>
  <c r="SS38" i="16"/>
  <c r="SR38" i="16"/>
  <c r="SQ38" i="16"/>
  <c r="SP38" i="16"/>
  <c r="SO38" i="16"/>
  <c r="SN38" i="16"/>
  <c r="SM38" i="16"/>
  <c r="SL38" i="16"/>
  <c r="SK38" i="16"/>
  <c r="SJ38" i="16"/>
  <c r="SI38" i="16"/>
  <c r="SH38" i="16"/>
  <c r="SG38" i="16"/>
  <c r="SF38" i="16"/>
  <c r="SE38" i="16"/>
  <c r="SD38" i="16"/>
  <c r="SC38" i="16"/>
  <c r="SB38" i="16"/>
  <c r="SA38" i="16"/>
  <c r="RZ38" i="16"/>
  <c r="RY38" i="16"/>
  <c r="RX38" i="16"/>
  <c r="RW38" i="16"/>
  <c r="RV38" i="16"/>
  <c r="RU38" i="16"/>
  <c r="RT38" i="16"/>
  <c r="RS38" i="16"/>
  <c r="RR38" i="16"/>
  <c r="RQ38" i="16"/>
  <c r="RP38" i="16"/>
  <c r="RO38" i="16"/>
  <c r="RN38" i="16"/>
  <c r="RM38" i="16"/>
  <c r="RL38" i="16"/>
  <c r="RK38" i="16"/>
  <c r="RJ38" i="16"/>
  <c r="RI38" i="16"/>
  <c r="RH38" i="16"/>
  <c r="RG38" i="16"/>
  <c r="RF38" i="16"/>
  <c r="RE38" i="16"/>
  <c r="RD38" i="16"/>
  <c r="RC38" i="16"/>
  <c r="RB38" i="16"/>
  <c r="RA38" i="16"/>
  <c r="QZ38" i="16"/>
  <c r="QY38" i="16"/>
  <c r="QX38" i="16"/>
  <c r="QW38" i="16"/>
  <c r="QV38" i="16"/>
  <c r="QU38" i="16"/>
  <c r="QT38" i="16"/>
  <c r="QS38" i="16"/>
  <c r="QR38" i="16"/>
  <c r="QQ38" i="16"/>
  <c r="QP38" i="16"/>
  <c r="QO38" i="16"/>
  <c r="QN38" i="16"/>
  <c r="QM38" i="16"/>
  <c r="QL38" i="16"/>
  <c r="QK38" i="16"/>
  <c r="QJ38" i="16"/>
  <c r="QI38" i="16"/>
  <c r="QH38" i="16"/>
  <c r="QG38" i="16"/>
  <c r="QF38" i="16"/>
  <c r="QE38" i="16"/>
  <c r="QD38" i="16"/>
  <c r="QC38" i="16"/>
  <c r="QB38" i="16"/>
  <c r="QA38" i="16"/>
  <c r="PZ38" i="16"/>
  <c r="PY38" i="16"/>
  <c r="PX38" i="16"/>
  <c r="PW38" i="16"/>
  <c r="PV38" i="16"/>
  <c r="PU38" i="16"/>
  <c r="PT38" i="16"/>
  <c r="PS38" i="16"/>
  <c r="PR38" i="16"/>
  <c r="PQ38" i="16"/>
  <c r="PP38" i="16"/>
  <c r="PO38" i="16"/>
  <c r="PN38" i="16"/>
  <c r="PM38" i="16"/>
  <c r="PL38" i="16"/>
  <c r="PK38" i="16"/>
  <c r="PJ38" i="16"/>
  <c r="PI38" i="16"/>
  <c r="PH38" i="16"/>
  <c r="PG38" i="16"/>
  <c r="PF38" i="16"/>
  <c r="PE38" i="16"/>
  <c r="PD38" i="16"/>
  <c r="PC38" i="16"/>
  <c r="PB38" i="16"/>
  <c r="PA38" i="16"/>
  <c r="OZ38" i="16"/>
  <c r="OY38" i="16"/>
  <c r="OX38" i="16"/>
  <c r="OW38" i="16"/>
  <c r="OV38" i="16"/>
  <c r="OU38" i="16"/>
  <c r="OT38" i="16"/>
  <c r="OS38" i="16"/>
  <c r="OR38" i="16"/>
  <c r="OQ38" i="16"/>
  <c r="OP38" i="16"/>
  <c r="OO38" i="16"/>
  <c r="ON38" i="16"/>
  <c r="OM38" i="16"/>
  <c r="OL38" i="16"/>
  <c r="OK38" i="16"/>
  <c r="OJ38" i="16"/>
  <c r="OI38" i="16"/>
  <c r="OH38" i="16"/>
  <c r="OG38" i="16"/>
  <c r="OF38" i="16"/>
  <c r="OE38" i="16"/>
  <c r="OD38" i="16"/>
  <c r="OC38" i="16"/>
  <c r="OB38" i="16"/>
  <c r="OA38" i="16"/>
  <c r="NZ38" i="16"/>
  <c r="NY38" i="16"/>
  <c r="NX38" i="16"/>
  <c r="NW38" i="16"/>
  <c r="NV38" i="16"/>
  <c r="NU38" i="16"/>
  <c r="NT38" i="16"/>
  <c r="NS38" i="16"/>
  <c r="NR38" i="16"/>
  <c r="NQ38" i="16"/>
  <c r="NP38" i="16"/>
  <c r="NO38" i="16"/>
  <c r="NN38" i="16"/>
  <c r="NM38" i="16"/>
  <c r="NL38" i="16"/>
  <c r="NK38" i="16"/>
  <c r="NJ38" i="16"/>
  <c r="NI38" i="16"/>
  <c r="NH38" i="16"/>
  <c r="NG38" i="16"/>
  <c r="NF38" i="16"/>
  <c r="NE38" i="16"/>
  <c r="ND38" i="16"/>
  <c r="NC38" i="16"/>
  <c r="NB38" i="16"/>
  <c r="NA38" i="16"/>
  <c r="MZ38" i="16"/>
  <c r="MY38" i="16"/>
  <c r="MX38" i="16"/>
  <c r="MW38" i="16"/>
  <c r="MV38" i="16"/>
  <c r="MU38" i="16"/>
  <c r="MT38" i="16"/>
  <c r="MS38" i="16"/>
  <c r="MR38" i="16"/>
  <c r="MQ38" i="16"/>
  <c r="MP38" i="16"/>
  <c r="MO38" i="16"/>
  <c r="MN38" i="16"/>
  <c r="MM38" i="16"/>
  <c r="ML38" i="16"/>
  <c r="MK38" i="16"/>
  <c r="MJ38" i="16"/>
  <c r="MI38" i="16"/>
  <c r="MH38" i="16"/>
  <c r="MG38" i="16"/>
  <c r="MF38" i="16"/>
  <c r="ME38" i="16"/>
  <c r="MD38" i="16"/>
  <c r="MC38" i="16"/>
  <c r="MB38" i="16"/>
  <c r="MA38" i="16"/>
  <c r="LZ38" i="16"/>
  <c r="LY38" i="16"/>
  <c r="LX38" i="16"/>
  <c r="LW38" i="16"/>
  <c r="LV38" i="16"/>
  <c r="LU38" i="16"/>
  <c r="LT38" i="16"/>
  <c r="LS38" i="16"/>
  <c r="LR38" i="16"/>
  <c r="LQ38" i="16"/>
  <c r="LP38" i="16"/>
  <c r="LO38" i="16"/>
  <c r="LN38" i="16"/>
  <c r="LM38" i="16"/>
  <c r="LL38" i="16"/>
  <c r="LK38" i="16"/>
  <c r="LJ38" i="16"/>
  <c r="LI38" i="16"/>
  <c r="LH38" i="16"/>
  <c r="LG38" i="16"/>
  <c r="LF38" i="16"/>
  <c r="LE38" i="16"/>
  <c r="LD38" i="16"/>
  <c r="LC38" i="16"/>
  <c r="LB38" i="16"/>
  <c r="LA38" i="16"/>
  <c r="KZ38" i="16"/>
  <c r="KY38" i="16"/>
  <c r="KX38" i="16"/>
  <c r="KW38" i="16"/>
  <c r="KV38" i="16"/>
  <c r="KU38" i="16"/>
  <c r="KT38" i="16"/>
  <c r="KS38" i="16"/>
  <c r="KR38" i="16"/>
  <c r="KQ38" i="16"/>
  <c r="KP38" i="16"/>
  <c r="KO38" i="16"/>
  <c r="KN38" i="16"/>
  <c r="KM38" i="16"/>
  <c r="KL38" i="16"/>
  <c r="KK38" i="16"/>
  <c r="KJ38" i="16"/>
  <c r="KI38" i="16"/>
  <c r="KH38" i="16"/>
  <c r="KG38" i="16"/>
  <c r="KF38" i="16"/>
  <c r="KE38" i="16"/>
  <c r="KD38" i="16"/>
  <c r="KC38" i="16"/>
  <c r="KB38" i="16"/>
  <c r="KA38" i="16"/>
  <c r="JZ38" i="16"/>
  <c r="JY38" i="16"/>
  <c r="JX38" i="16"/>
  <c r="JW38" i="16"/>
  <c r="JV38" i="16"/>
  <c r="JU38" i="16"/>
  <c r="JT38" i="16"/>
  <c r="JS38" i="16"/>
  <c r="JR38" i="16"/>
  <c r="JQ38" i="16"/>
  <c r="JP38" i="16"/>
  <c r="JO38" i="16"/>
  <c r="JN38" i="16"/>
  <c r="JM38" i="16"/>
  <c r="JL38" i="16"/>
  <c r="JK38" i="16"/>
  <c r="JJ38" i="16"/>
  <c r="JI38" i="16"/>
  <c r="JH38" i="16"/>
  <c r="JG38" i="16"/>
  <c r="JF38" i="16"/>
  <c r="JE38" i="16"/>
  <c r="JD38" i="16"/>
  <c r="JC38" i="16"/>
  <c r="JB38" i="16"/>
  <c r="JA38" i="16"/>
  <c r="IZ38" i="16"/>
  <c r="IY38" i="16"/>
  <c r="IX38" i="16"/>
  <c r="IW38" i="16"/>
  <c r="IV38" i="16"/>
  <c r="IU38" i="16"/>
  <c r="IT38" i="16"/>
  <c r="IS38" i="16"/>
  <c r="IR38" i="16"/>
  <c r="IQ38" i="16"/>
  <c r="IP38" i="16"/>
  <c r="IO38" i="16"/>
  <c r="IN38" i="16"/>
  <c r="IM38" i="16"/>
  <c r="IL38" i="16"/>
  <c r="IK38" i="16"/>
  <c r="IJ38" i="16"/>
  <c r="II38" i="16"/>
  <c r="IH38" i="16"/>
  <c r="IG38" i="16"/>
  <c r="IF38" i="16"/>
  <c r="IE38" i="16"/>
  <c r="ID38" i="16"/>
  <c r="IC38" i="16"/>
  <c r="IB38" i="16"/>
  <c r="IA38" i="16"/>
  <c r="HZ38" i="16"/>
  <c r="HY38" i="16"/>
  <c r="HX38" i="16"/>
  <c r="HW38" i="16"/>
  <c r="HV38" i="16"/>
  <c r="HU38" i="16"/>
  <c r="HT38" i="16"/>
  <c r="HS38" i="16"/>
  <c r="HR38" i="16"/>
  <c r="HQ38" i="16"/>
  <c r="HP38" i="16"/>
  <c r="HO38" i="16"/>
  <c r="HN38" i="16"/>
  <c r="HM38" i="16"/>
  <c r="HL38" i="16"/>
  <c r="HK38" i="16"/>
  <c r="HJ38" i="16"/>
  <c r="HI38" i="16"/>
  <c r="HH38" i="16"/>
  <c r="HG38" i="16"/>
  <c r="HF38" i="16"/>
  <c r="HE38" i="16"/>
  <c r="HD38" i="16"/>
  <c r="HC38" i="16"/>
  <c r="HB38" i="16"/>
  <c r="HA38" i="16"/>
  <c r="GZ38" i="16"/>
  <c r="GY38" i="16"/>
  <c r="GX38" i="16"/>
  <c r="GW38" i="16"/>
  <c r="GV38" i="16"/>
  <c r="GU38" i="16"/>
  <c r="GT38" i="16"/>
  <c r="GS38" i="16"/>
  <c r="GR38" i="16"/>
  <c r="GQ38" i="16"/>
  <c r="GP38" i="16"/>
  <c r="GO38" i="16"/>
  <c r="GN38" i="16"/>
  <c r="GM38" i="16"/>
  <c r="GL38" i="16"/>
  <c r="GK38" i="16"/>
  <c r="GJ38" i="16"/>
  <c r="GI38" i="16"/>
  <c r="GH38" i="16"/>
  <c r="GG38" i="16"/>
  <c r="GF38" i="16"/>
  <c r="GE38" i="16"/>
  <c r="GD38" i="16"/>
  <c r="GC38" i="16"/>
  <c r="GB38" i="16"/>
  <c r="GA38" i="16"/>
  <c r="FZ38" i="16"/>
  <c r="FY38" i="16"/>
  <c r="FX38" i="16"/>
  <c r="FW38" i="16"/>
  <c r="FV38" i="16"/>
  <c r="FU38" i="16"/>
  <c r="FT38" i="16"/>
  <c r="FS38" i="16"/>
  <c r="FR38" i="16"/>
  <c r="FQ38" i="16"/>
  <c r="FP38" i="16"/>
  <c r="FO38" i="16"/>
  <c r="FM38" i="16"/>
  <c r="FI38" i="16"/>
  <c r="FH38" i="16"/>
  <c r="FG38" i="16"/>
  <c r="FF38" i="16"/>
  <c r="FE38" i="16"/>
  <c r="FD38" i="16"/>
  <c r="FC38" i="16"/>
  <c r="FB38" i="16"/>
  <c r="FA38" i="16"/>
  <c r="EZ38" i="16"/>
  <c r="EY38" i="16"/>
  <c r="EX38" i="16"/>
  <c r="EW38" i="16"/>
  <c r="EV38" i="16"/>
  <c r="EU38" i="16"/>
  <c r="ET38" i="16"/>
  <c r="ES38" i="16"/>
  <c r="EQ38" i="16"/>
  <c r="EP38" i="16"/>
  <c r="EO38" i="16"/>
  <c r="EN38" i="16"/>
  <c r="EM38" i="16"/>
  <c r="EL38" i="16"/>
  <c r="EK38" i="16"/>
  <c r="EJ38" i="16"/>
  <c r="EI38" i="16"/>
  <c r="EH38" i="16"/>
  <c r="EG38" i="16"/>
  <c r="EF38" i="16"/>
  <c r="EE38" i="16"/>
  <c r="ED38" i="16"/>
  <c r="EC38" i="16"/>
  <c r="EB38" i="16"/>
  <c r="EA38" i="16"/>
  <c r="DZ38" i="16"/>
  <c r="DY38" i="16"/>
  <c r="DX38" i="16"/>
  <c r="DW38" i="16"/>
  <c r="DV38" i="16"/>
  <c r="DU38" i="16"/>
  <c r="DT38" i="16"/>
  <c r="DS38" i="16"/>
  <c r="DR38" i="16"/>
  <c r="DQ38" i="16"/>
  <c r="DP38" i="16"/>
  <c r="DO38" i="16"/>
  <c r="DN38" i="16"/>
  <c r="DM38" i="16"/>
  <c r="DL38" i="16"/>
  <c r="DK38" i="16"/>
  <c r="DJ38" i="16"/>
  <c r="DI38" i="16"/>
  <c r="DH38" i="16"/>
  <c r="DG38" i="16"/>
  <c r="DF38" i="16"/>
  <c r="DE38" i="16"/>
  <c r="DD38" i="16"/>
  <c r="DC38" i="16"/>
  <c r="DB38" i="16"/>
  <c r="DA38" i="16"/>
  <c r="CZ38" i="16"/>
  <c r="CY38" i="16"/>
  <c r="CX38" i="16"/>
  <c r="CW38" i="16"/>
  <c r="CV38" i="16"/>
  <c r="CU38" i="16"/>
  <c r="CT38" i="16"/>
  <c r="CS38" i="16"/>
  <c r="CR38" i="16"/>
  <c r="CQ38" i="16"/>
  <c r="CP38" i="16"/>
  <c r="CO38" i="16"/>
  <c r="CN38" i="16"/>
  <c r="CM38" i="16"/>
  <c r="CL38" i="16"/>
  <c r="CK38" i="16"/>
  <c r="CJ38" i="16"/>
  <c r="CI38" i="16"/>
  <c r="CH38" i="16"/>
  <c r="CG38" i="16"/>
  <c r="CF38" i="16"/>
  <c r="CE38" i="16"/>
  <c r="CD38" i="16"/>
  <c r="CC38" i="16"/>
  <c r="CB38" i="16"/>
  <c r="CA38" i="16"/>
  <c r="BZ38" i="16"/>
  <c r="BY38" i="16"/>
  <c r="BX38" i="16"/>
  <c r="BW38" i="16"/>
  <c r="BV38" i="16"/>
  <c r="BU38" i="16"/>
  <c r="BT38" i="16"/>
  <c r="BS38" i="16"/>
  <c r="BR38" i="16"/>
  <c r="BQ38" i="16"/>
  <c r="BP38" i="16"/>
  <c r="BO38" i="16"/>
  <c r="BN38" i="16"/>
  <c r="BM38" i="16"/>
  <c r="BL38" i="16"/>
  <c r="BK38" i="16"/>
  <c r="BJ38" i="16"/>
  <c r="BI38" i="16"/>
  <c r="BH38" i="16"/>
  <c r="BG38" i="16"/>
  <c r="BF38" i="16"/>
  <c r="BE38" i="16"/>
  <c r="BD38" i="16"/>
  <c r="BC38" i="16"/>
  <c r="BB38" i="16"/>
  <c r="BA38" i="16"/>
  <c r="AZ38" i="16"/>
  <c r="AY38" i="16"/>
  <c r="AX38" i="16"/>
  <c r="AW38" i="16"/>
  <c r="AV38" i="16"/>
  <c r="AU38" i="16"/>
  <c r="AT38" i="16"/>
  <c r="AS38" i="16"/>
  <c r="AR38" i="16"/>
  <c r="AQ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D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D38" i="16"/>
  <c r="UF37" i="16"/>
  <c r="UE37" i="16"/>
  <c r="UD37" i="16"/>
  <c r="UC37" i="16"/>
  <c r="UB37" i="16"/>
  <c r="UA37" i="16"/>
  <c r="TZ37" i="16"/>
  <c r="TY37" i="16"/>
  <c r="TX37" i="16"/>
  <c r="TW37" i="16"/>
  <c r="TV37" i="16"/>
  <c r="TU37" i="16"/>
  <c r="TT37" i="16"/>
  <c r="TS37" i="16"/>
  <c r="TR37" i="16"/>
  <c r="TQ37" i="16"/>
  <c r="TP37" i="16"/>
  <c r="TO37" i="16"/>
  <c r="TN37" i="16"/>
  <c r="TM37" i="16"/>
  <c r="TL37" i="16"/>
  <c r="TK37" i="16"/>
  <c r="TJ37" i="16"/>
  <c r="TI37" i="16"/>
  <c r="TH37" i="16"/>
  <c r="TG37" i="16"/>
  <c r="TF37" i="16"/>
  <c r="TE37" i="16"/>
  <c r="TD37" i="16"/>
  <c r="TC37" i="16"/>
  <c r="TB37" i="16"/>
  <c r="TA37" i="16"/>
  <c r="SZ37" i="16"/>
  <c r="SY37" i="16"/>
  <c r="SX37" i="16"/>
  <c r="SW37" i="16"/>
  <c r="SV37" i="16"/>
  <c r="SU37" i="16"/>
  <c r="ST37" i="16"/>
  <c r="SS37" i="16"/>
  <c r="SR37" i="16"/>
  <c r="SQ37" i="16"/>
  <c r="SP37" i="16"/>
  <c r="SO37" i="16"/>
  <c r="SN37" i="16"/>
  <c r="SM37" i="16"/>
  <c r="SL37" i="16"/>
  <c r="SK37" i="16"/>
  <c r="SJ37" i="16"/>
  <c r="SI37" i="16"/>
  <c r="SH37" i="16"/>
  <c r="SG37" i="16"/>
  <c r="SF37" i="16"/>
  <c r="SE37" i="16"/>
  <c r="SD37" i="16"/>
  <c r="SC37" i="16"/>
  <c r="SB37" i="16"/>
  <c r="SA37" i="16"/>
  <c r="RZ37" i="16"/>
  <c r="RY37" i="16"/>
  <c r="RX37" i="16"/>
  <c r="RW37" i="16"/>
  <c r="RV37" i="16"/>
  <c r="RU37" i="16"/>
  <c r="RT37" i="16"/>
  <c r="RS37" i="16"/>
  <c r="RR37" i="16"/>
  <c r="RQ37" i="16"/>
  <c r="RP37" i="16"/>
  <c r="RO37" i="16"/>
  <c r="RN37" i="16"/>
  <c r="RM37" i="16"/>
  <c r="RL37" i="16"/>
  <c r="RK37" i="16"/>
  <c r="RJ37" i="16"/>
  <c r="RI37" i="16"/>
  <c r="RH37" i="16"/>
  <c r="RG37" i="16"/>
  <c r="RF37" i="16"/>
  <c r="RE37" i="16"/>
  <c r="RD37" i="16"/>
  <c r="RC37" i="16"/>
  <c r="RB37" i="16"/>
  <c r="RA37" i="16"/>
  <c r="QZ37" i="16"/>
  <c r="QY37" i="16"/>
  <c r="QX37" i="16"/>
  <c r="QW37" i="16"/>
  <c r="QV37" i="16"/>
  <c r="QU37" i="16"/>
  <c r="QT37" i="16"/>
  <c r="QS37" i="16"/>
  <c r="QR37" i="16"/>
  <c r="QQ37" i="16"/>
  <c r="QP37" i="16"/>
  <c r="QO37" i="16"/>
  <c r="QN37" i="16"/>
  <c r="QM37" i="16"/>
  <c r="QL37" i="16"/>
  <c r="QK37" i="16"/>
  <c r="QJ37" i="16"/>
  <c r="QI37" i="16"/>
  <c r="QH37" i="16"/>
  <c r="QG37" i="16"/>
  <c r="QF37" i="16"/>
  <c r="QE37" i="16"/>
  <c r="QD37" i="16"/>
  <c r="QC37" i="16"/>
  <c r="QB37" i="16"/>
  <c r="QA37" i="16"/>
  <c r="PZ37" i="16"/>
  <c r="PY37" i="16"/>
  <c r="PX37" i="16"/>
  <c r="PW37" i="16"/>
  <c r="PV37" i="16"/>
  <c r="PU37" i="16"/>
  <c r="PT37" i="16"/>
  <c r="PS37" i="16"/>
  <c r="PR37" i="16"/>
  <c r="PQ37" i="16"/>
  <c r="PP37" i="16"/>
  <c r="PO37" i="16"/>
  <c r="PN37" i="16"/>
  <c r="PM37" i="16"/>
  <c r="PL37" i="16"/>
  <c r="PK37" i="16"/>
  <c r="PJ37" i="16"/>
  <c r="PI37" i="16"/>
  <c r="PH37" i="16"/>
  <c r="PG37" i="16"/>
  <c r="PF37" i="16"/>
  <c r="PE37" i="16"/>
  <c r="PD37" i="16"/>
  <c r="PC37" i="16"/>
  <c r="PB37" i="16"/>
  <c r="PA37" i="16"/>
  <c r="OZ37" i="16"/>
  <c r="OY37" i="16"/>
  <c r="OX37" i="16"/>
  <c r="OW37" i="16"/>
  <c r="OV37" i="16"/>
  <c r="OU37" i="16"/>
  <c r="OT37" i="16"/>
  <c r="OS37" i="16"/>
  <c r="OR37" i="16"/>
  <c r="OQ37" i="16"/>
  <c r="OP37" i="16"/>
  <c r="OO37" i="16"/>
  <c r="ON37" i="16"/>
  <c r="OM37" i="16"/>
  <c r="OL37" i="16"/>
  <c r="OK37" i="16"/>
  <c r="OJ37" i="16"/>
  <c r="OI37" i="16"/>
  <c r="OH37" i="16"/>
  <c r="OG37" i="16"/>
  <c r="OF37" i="16"/>
  <c r="OE37" i="16"/>
  <c r="OD37" i="16"/>
  <c r="OC37" i="16"/>
  <c r="OB37" i="16"/>
  <c r="OA37" i="16"/>
  <c r="NZ37" i="16"/>
  <c r="NY37" i="16"/>
  <c r="NX37" i="16"/>
  <c r="NW37" i="16"/>
  <c r="NV37" i="16"/>
  <c r="NU37" i="16"/>
  <c r="NT37" i="16"/>
  <c r="NS37" i="16"/>
  <c r="NR37" i="16"/>
  <c r="NQ37" i="16"/>
  <c r="NP37" i="16"/>
  <c r="NO37" i="16"/>
  <c r="NN37" i="16"/>
  <c r="NM37" i="16"/>
  <c r="NL37" i="16"/>
  <c r="NK37" i="16"/>
  <c r="NJ37" i="16"/>
  <c r="NI37" i="16"/>
  <c r="NH37" i="16"/>
  <c r="NG37" i="16"/>
  <c r="NF37" i="16"/>
  <c r="NE37" i="16"/>
  <c r="ND37" i="16"/>
  <c r="NC37" i="16"/>
  <c r="NB37" i="16"/>
  <c r="NA37" i="16"/>
  <c r="MZ37" i="16"/>
  <c r="MY37" i="16"/>
  <c r="MX37" i="16"/>
  <c r="MW37" i="16"/>
  <c r="MV37" i="16"/>
  <c r="MU37" i="16"/>
  <c r="MT37" i="16"/>
  <c r="MS37" i="16"/>
  <c r="MR37" i="16"/>
  <c r="MQ37" i="16"/>
  <c r="MP37" i="16"/>
  <c r="MO37" i="16"/>
  <c r="MN37" i="16"/>
  <c r="MM37" i="16"/>
  <c r="ML37" i="16"/>
  <c r="MK37" i="16"/>
  <c r="MJ37" i="16"/>
  <c r="MI37" i="16"/>
  <c r="MH37" i="16"/>
  <c r="MG37" i="16"/>
  <c r="MF37" i="16"/>
  <c r="ME37" i="16"/>
  <c r="MD37" i="16"/>
  <c r="MC37" i="16"/>
  <c r="MB37" i="16"/>
  <c r="MA37" i="16"/>
  <c r="LZ37" i="16"/>
  <c r="LY37" i="16"/>
  <c r="LX37" i="16"/>
  <c r="LW37" i="16"/>
  <c r="LV37" i="16"/>
  <c r="LU37" i="16"/>
  <c r="LT37" i="16"/>
  <c r="LS37" i="16"/>
  <c r="LR37" i="16"/>
  <c r="LQ37" i="16"/>
  <c r="LP37" i="16"/>
  <c r="LO37" i="16"/>
  <c r="LN37" i="16"/>
  <c r="LM37" i="16"/>
  <c r="LL37" i="16"/>
  <c r="LK37" i="16"/>
  <c r="LJ37" i="16"/>
  <c r="LI37" i="16"/>
  <c r="LH37" i="16"/>
  <c r="LG37" i="16"/>
  <c r="LF37" i="16"/>
  <c r="LE37" i="16"/>
  <c r="LD37" i="16"/>
  <c r="LC37" i="16"/>
  <c r="LB37" i="16"/>
  <c r="LA37" i="16"/>
  <c r="KZ37" i="16"/>
  <c r="KY37" i="16"/>
  <c r="KX37" i="16"/>
  <c r="KW37" i="16"/>
  <c r="KV37" i="16"/>
  <c r="KU37" i="16"/>
  <c r="KT37" i="16"/>
  <c r="KS37" i="16"/>
  <c r="KR37" i="16"/>
  <c r="KQ37" i="16"/>
  <c r="KP37" i="16"/>
  <c r="KO37" i="16"/>
  <c r="KN37" i="16"/>
  <c r="KM37" i="16"/>
  <c r="KL37" i="16"/>
  <c r="KK37" i="16"/>
  <c r="KJ37" i="16"/>
  <c r="KI37" i="16"/>
  <c r="KH37" i="16"/>
  <c r="KG37" i="16"/>
  <c r="KF37" i="16"/>
  <c r="KE37" i="16"/>
  <c r="KD37" i="16"/>
  <c r="KC37" i="16"/>
  <c r="KB37" i="16"/>
  <c r="KA37" i="16"/>
  <c r="JZ37" i="16"/>
  <c r="JY37" i="16"/>
  <c r="JX37" i="16"/>
  <c r="JW37" i="16"/>
  <c r="JV37" i="16"/>
  <c r="JU37" i="16"/>
  <c r="JT37" i="16"/>
  <c r="JS37" i="16"/>
  <c r="JR37" i="16"/>
  <c r="JQ37" i="16"/>
  <c r="JP37" i="16"/>
  <c r="JO37" i="16"/>
  <c r="JN37" i="16"/>
  <c r="JM37" i="16"/>
  <c r="JL37" i="16"/>
  <c r="JK37" i="16"/>
  <c r="JJ37" i="16"/>
  <c r="JI37" i="16"/>
  <c r="JH37" i="16"/>
  <c r="JG37" i="16"/>
  <c r="JF37" i="16"/>
  <c r="JE37" i="16"/>
  <c r="JD37" i="16"/>
  <c r="JC37" i="16"/>
  <c r="JB37" i="16"/>
  <c r="JA37" i="16"/>
  <c r="IZ37" i="16"/>
  <c r="IY37" i="16"/>
  <c r="IX37" i="16"/>
  <c r="IW37" i="16"/>
  <c r="IV37" i="16"/>
  <c r="IU37" i="16"/>
  <c r="IT37" i="16"/>
  <c r="IS37" i="16"/>
  <c r="IR37" i="16"/>
  <c r="IQ37" i="16"/>
  <c r="IP37" i="16"/>
  <c r="IO37" i="16"/>
  <c r="IN37" i="16"/>
  <c r="IM37" i="16"/>
  <c r="IL37" i="16"/>
  <c r="IK37" i="16"/>
  <c r="IJ37" i="16"/>
  <c r="II37" i="16"/>
  <c r="IH37" i="16"/>
  <c r="IG37" i="16"/>
  <c r="IF37" i="16"/>
  <c r="IE37" i="16"/>
  <c r="ID37" i="16"/>
  <c r="IC37" i="16"/>
  <c r="IB37" i="16"/>
  <c r="IA37" i="16"/>
  <c r="HZ37" i="16"/>
  <c r="HY37" i="16"/>
  <c r="HX37" i="16"/>
  <c r="HW37" i="16"/>
  <c r="HV37" i="16"/>
  <c r="HU37" i="16"/>
  <c r="HT37" i="16"/>
  <c r="HS37" i="16"/>
  <c r="HR37" i="16"/>
  <c r="HQ37" i="16"/>
  <c r="HP37" i="16"/>
  <c r="HO37" i="16"/>
  <c r="HN37" i="16"/>
  <c r="HM37" i="16"/>
  <c r="HL37" i="16"/>
  <c r="HK37" i="16"/>
  <c r="HJ37" i="16"/>
  <c r="HI37" i="16"/>
  <c r="HH37" i="16"/>
  <c r="HG37" i="16"/>
  <c r="HF37" i="16"/>
  <c r="HE37" i="16"/>
  <c r="HD37" i="16"/>
  <c r="HC37" i="16"/>
  <c r="HB37" i="16"/>
  <c r="HA37" i="16"/>
  <c r="GZ37" i="16"/>
  <c r="GY37" i="16"/>
  <c r="GX37" i="16"/>
  <c r="GW37" i="16"/>
  <c r="GV37" i="16"/>
  <c r="GU37" i="16"/>
  <c r="GT37" i="16"/>
  <c r="GS37" i="16"/>
  <c r="GR37" i="16"/>
  <c r="GQ37" i="16"/>
  <c r="GP37" i="16"/>
  <c r="GO37" i="16"/>
  <c r="GN37" i="16"/>
  <c r="GM37" i="16"/>
  <c r="GL37" i="16"/>
  <c r="GK37" i="16"/>
  <c r="GJ37" i="16"/>
  <c r="GI37" i="16"/>
  <c r="GH37" i="16"/>
  <c r="GG37" i="16"/>
  <c r="GF37" i="16"/>
  <c r="GE37" i="16"/>
  <c r="GD37" i="16"/>
  <c r="GC37" i="16"/>
  <c r="GB37" i="16"/>
  <c r="GA37" i="16"/>
  <c r="FZ37" i="16"/>
  <c r="FY37" i="16"/>
  <c r="FX37" i="16"/>
  <c r="FW37" i="16"/>
  <c r="FV37" i="16"/>
  <c r="FU37" i="16"/>
  <c r="FT37" i="16"/>
  <c r="FS37" i="16"/>
  <c r="FR37" i="16"/>
  <c r="FQ37" i="16"/>
  <c r="FP37" i="16"/>
  <c r="FO37" i="16"/>
  <c r="FN37" i="16"/>
  <c r="FM37" i="16"/>
  <c r="FL37" i="16"/>
  <c r="FK37" i="16"/>
  <c r="FJ37" i="16"/>
  <c r="FI37" i="16"/>
  <c r="FH37" i="16"/>
  <c r="FG37" i="16"/>
  <c r="FF37" i="16"/>
  <c r="FE37" i="16"/>
  <c r="FD37" i="16"/>
  <c r="FC37" i="16"/>
  <c r="FB37" i="16"/>
  <c r="FA37" i="16"/>
  <c r="EZ37" i="16"/>
  <c r="EY37" i="16"/>
  <c r="EX37" i="16"/>
  <c r="EW37" i="16"/>
  <c r="EV37" i="16"/>
  <c r="EU37" i="16"/>
  <c r="ET37" i="16"/>
  <c r="ES37" i="16"/>
  <c r="ER37" i="16"/>
  <c r="EQ37" i="16"/>
  <c r="EP37" i="16"/>
  <c r="EO37" i="16"/>
  <c r="EN37" i="16"/>
  <c r="EM37" i="16"/>
  <c r="EL37" i="16"/>
  <c r="EK37" i="16"/>
  <c r="EJ37" i="16"/>
  <c r="EI37" i="16"/>
  <c r="EH37" i="16"/>
  <c r="EG37" i="16"/>
  <c r="EF37" i="16"/>
  <c r="EE37" i="16"/>
  <c r="ED37" i="16"/>
  <c r="EC37" i="16"/>
  <c r="EB37" i="16"/>
  <c r="EA37" i="16"/>
  <c r="DZ37" i="16"/>
  <c r="DY37" i="16"/>
  <c r="DX37" i="16"/>
  <c r="DW37" i="16"/>
  <c r="DV37" i="16"/>
  <c r="DU37" i="16"/>
  <c r="DT37" i="16"/>
  <c r="DS37" i="16"/>
  <c r="DR37" i="16"/>
  <c r="DQ37" i="16"/>
  <c r="DP37" i="16"/>
  <c r="DO37" i="16"/>
  <c r="DN37" i="16"/>
  <c r="DM37" i="16"/>
  <c r="DL37" i="16"/>
  <c r="DK37" i="16"/>
  <c r="DJ37" i="16"/>
  <c r="DI37" i="16"/>
  <c r="DH37" i="16"/>
  <c r="DG37" i="16"/>
  <c r="DF37" i="16"/>
  <c r="DE37" i="16"/>
  <c r="DD37" i="16"/>
  <c r="DC37" i="16"/>
  <c r="DB37" i="16"/>
  <c r="DA37" i="16"/>
  <c r="CZ37" i="16"/>
  <c r="CY37" i="16"/>
  <c r="CX37" i="16"/>
  <c r="CW37" i="16"/>
  <c r="CV37" i="16"/>
  <c r="CU37" i="16"/>
  <c r="CT37" i="16"/>
  <c r="CS37" i="16"/>
  <c r="CR37" i="16"/>
  <c r="CQ37" i="16"/>
  <c r="CP37" i="16"/>
  <c r="CO37" i="16"/>
  <c r="CN37" i="16"/>
  <c r="CM37" i="16"/>
  <c r="CL37" i="16"/>
  <c r="CK37" i="16"/>
  <c r="CJ37" i="16"/>
  <c r="CI37" i="16"/>
  <c r="CH37" i="16"/>
  <c r="CG37" i="16"/>
  <c r="CF37" i="16"/>
  <c r="CE37" i="16"/>
  <c r="CD37" i="16"/>
  <c r="CC37" i="16"/>
  <c r="CB37" i="16"/>
  <c r="CA37" i="16"/>
  <c r="BZ37" i="16"/>
  <c r="BY37" i="16"/>
  <c r="BX37" i="16"/>
  <c r="BW37" i="16"/>
  <c r="BV37" i="16"/>
  <c r="BU37" i="16"/>
  <c r="BT37" i="16"/>
  <c r="BS37" i="16"/>
  <c r="BR37" i="16"/>
  <c r="BQ37" i="16"/>
  <c r="BP37" i="16"/>
  <c r="BO37" i="16"/>
  <c r="BN37" i="16"/>
  <c r="BM37" i="16"/>
  <c r="BL37" i="16"/>
  <c r="BK37" i="16"/>
  <c r="BJ37" i="16"/>
  <c r="BI37" i="16"/>
  <c r="BH37" i="16"/>
  <c r="BG37" i="16"/>
  <c r="BF37" i="16"/>
  <c r="BE37" i="16"/>
  <c r="BD37" i="16"/>
  <c r="BC37" i="16"/>
  <c r="BB37" i="16"/>
  <c r="BA37" i="16"/>
  <c r="AZ37" i="16"/>
  <c r="AY37" i="16"/>
  <c r="AX37" i="16"/>
  <c r="AW37" i="16"/>
  <c r="AV37" i="16"/>
  <c r="AU37" i="16"/>
  <c r="AT37" i="16"/>
  <c r="AS37" i="16"/>
  <c r="AR37" i="16"/>
  <c r="AQ37" i="16"/>
  <c r="AP37" i="16"/>
  <c r="AO37" i="16"/>
  <c r="AN37" i="16"/>
  <c r="AM37" i="16"/>
  <c r="AL37" i="16"/>
  <c r="AK37" i="16"/>
  <c r="AJ37" i="16"/>
  <c r="AI37" i="16"/>
  <c r="AH37" i="16"/>
  <c r="AG37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D37" i="16"/>
  <c r="UF36" i="16"/>
  <c r="UE36" i="16"/>
  <c r="UD36" i="16"/>
  <c r="UC36" i="16"/>
  <c r="UB36" i="16"/>
  <c r="UA36" i="16"/>
  <c r="TZ36" i="16"/>
  <c r="TY36" i="16"/>
  <c r="TX36" i="16"/>
  <c r="TW36" i="16"/>
  <c r="TV36" i="16"/>
  <c r="TU36" i="16"/>
  <c r="TT36" i="16"/>
  <c r="TS36" i="16"/>
  <c r="TR36" i="16"/>
  <c r="TQ36" i="16"/>
  <c r="TP36" i="16"/>
  <c r="TO36" i="16"/>
  <c r="TN36" i="16"/>
  <c r="TM36" i="16"/>
  <c r="TL36" i="16"/>
  <c r="TK36" i="16"/>
  <c r="TJ36" i="16"/>
  <c r="TI36" i="16"/>
  <c r="TH36" i="16"/>
  <c r="TG36" i="16"/>
  <c r="TF36" i="16"/>
  <c r="TE36" i="16"/>
  <c r="TD36" i="16"/>
  <c r="TC36" i="16"/>
  <c r="TB36" i="16"/>
  <c r="TA36" i="16"/>
  <c r="SZ36" i="16"/>
  <c r="SY36" i="16"/>
  <c r="SX36" i="16"/>
  <c r="SW36" i="16"/>
  <c r="SV36" i="16"/>
  <c r="SU36" i="16"/>
  <c r="ST36" i="16"/>
  <c r="SS36" i="16"/>
  <c r="SR36" i="16"/>
  <c r="SQ36" i="16"/>
  <c r="SP36" i="16"/>
  <c r="SO36" i="16"/>
  <c r="SN36" i="16"/>
  <c r="SM36" i="16"/>
  <c r="SL36" i="16"/>
  <c r="SK36" i="16"/>
  <c r="SJ36" i="16"/>
  <c r="SI36" i="16"/>
  <c r="SH36" i="16"/>
  <c r="SG36" i="16"/>
  <c r="SF36" i="16"/>
  <c r="SE36" i="16"/>
  <c r="SD36" i="16"/>
  <c r="SC36" i="16"/>
  <c r="SB36" i="16"/>
  <c r="SA36" i="16"/>
  <c r="RZ36" i="16"/>
  <c r="RY36" i="16"/>
  <c r="RX36" i="16"/>
  <c r="RW36" i="16"/>
  <c r="RV36" i="16"/>
  <c r="RU36" i="16"/>
  <c r="RT36" i="16"/>
  <c r="RS36" i="16"/>
  <c r="RR36" i="16"/>
  <c r="RQ36" i="16"/>
  <c r="RP36" i="16"/>
  <c r="RO36" i="16"/>
  <c r="RN36" i="16"/>
  <c r="RM36" i="16"/>
  <c r="RL36" i="16"/>
  <c r="RK36" i="16"/>
  <c r="RJ36" i="16"/>
  <c r="RI36" i="16"/>
  <c r="RH36" i="16"/>
  <c r="RG36" i="16"/>
  <c r="RF36" i="16"/>
  <c r="RE36" i="16"/>
  <c r="RD36" i="16"/>
  <c r="RC36" i="16"/>
  <c r="RB36" i="16"/>
  <c r="RA36" i="16"/>
  <c r="QZ36" i="16"/>
  <c r="QY36" i="16"/>
  <c r="QX36" i="16"/>
  <c r="QW36" i="16"/>
  <c r="QV36" i="16"/>
  <c r="QU36" i="16"/>
  <c r="QT36" i="16"/>
  <c r="QS36" i="16"/>
  <c r="QR36" i="16"/>
  <c r="QQ36" i="16"/>
  <c r="QP36" i="16"/>
  <c r="QO36" i="16"/>
  <c r="QN36" i="16"/>
  <c r="QM36" i="16"/>
  <c r="QL36" i="16"/>
  <c r="QK36" i="16"/>
  <c r="QJ36" i="16"/>
  <c r="QI36" i="16"/>
  <c r="QH36" i="16"/>
  <c r="QG36" i="16"/>
  <c r="QF36" i="16"/>
  <c r="QE36" i="16"/>
  <c r="QD36" i="16"/>
  <c r="QC36" i="16"/>
  <c r="QB36" i="16"/>
  <c r="QA36" i="16"/>
  <c r="PZ36" i="16"/>
  <c r="PY36" i="16"/>
  <c r="PX36" i="16"/>
  <c r="PW36" i="16"/>
  <c r="PV36" i="16"/>
  <c r="PU36" i="16"/>
  <c r="PT36" i="16"/>
  <c r="PS36" i="16"/>
  <c r="PR36" i="16"/>
  <c r="PQ36" i="16"/>
  <c r="PP36" i="16"/>
  <c r="PO36" i="16"/>
  <c r="PN36" i="16"/>
  <c r="PM36" i="16"/>
  <c r="PL36" i="16"/>
  <c r="PK36" i="16"/>
  <c r="PJ36" i="16"/>
  <c r="PI36" i="16"/>
  <c r="PH36" i="16"/>
  <c r="PG36" i="16"/>
  <c r="PF36" i="16"/>
  <c r="PE36" i="16"/>
  <c r="PD36" i="16"/>
  <c r="PC36" i="16"/>
  <c r="PB36" i="16"/>
  <c r="PA36" i="16"/>
  <c r="OZ36" i="16"/>
  <c r="OY36" i="16"/>
  <c r="OX36" i="16"/>
  <c r="OW36" i="16"/>
  <c r="OV36" i="16"/>
  <c r="OU36" i="16"/>
  <c r="OT36" i="16"/>
  <c r="OS36" i="16"/>
  <c r="OR36" i="16"/>
  <c r="OQ36" i="16"/>
  <c r="OP36" i="16"/>
  <c r="OO36" i="16"/>
  <c r="ON36" i="16"/>
  <c r="OM36" i="16"/>
  <c r="OL36" i="16"/>
  <c r="OK36" i="16"/>
  <c r="OJ36" i="16"/>
  <c r="OI36" i="16"/>
  <c r="OH36" i="16"/>
  <c r="OG36" i="16"/>
  <c r="OF36" i="16"/>
  <c r="OE36" i="16"/>
  <c r="OD36" i="16"/>
  <c r="OC36" i="16"/>
  <c r="OB36" i="16"/>
  <c r="OA36" i="16"/>
  <c r="NZ36" i="16"/>
  <c r="NY36" i="16"/>
  <c r="NX36" i="16"/>
  <c r="NW36" i="16"/>
  <c r="NV36" i="16"/>
  <c r="NU36" i="16"/>
  <c r="NT36" i="16"/>
  <c r="NS36" i="16"/>
  <c r="NR36" i="16"/>
  <c r="NQ36" i="16"/>
  <c r="NP36" i="16"/>
  <c r="NO36" i="16"/>
  <c r="NN36" i="16"/>
  <c r="NM36" i="16"/>
  <c r="NL36" i="16"/>
  <c r="NK36" i="16"/>
  <c r="NJ36" i="16"/>
  <c r="NI36" i="16"/>
  <c r="NH36" i="16"/>
  <c r="NG36" i="16"/>
  <c r="NF36" i="16"/>
  <c r="NE36" i="16"/>
  <c r="ND36" i="16"/>
  <c r="NC36" i="16"/>
  <c r="NB36" i="16"/>
  <c r="NA36" i="16"/>
  <c r="MZ36" i="16"/>
  <c r="MY36" i="16"/>
  <c r="MX36" i="16"/>
  <c r="MW36" i="16"/>
  <c r="MV36" i="16"/>
  <c r="MU36" i="16"/>
  <c r="MT36" i="16"/>
  <c r="MS36" i="16"/>
  <c r="MR36" i="16"/>
  <c r="MQ36" i="16"/>
  <c r="MP36" i="16"/>
  <c r="MO36" i="16"/>
  <c r="MN36" i="16"/>
  <c r="MM36" i="16"/>
  <c r="ML36" i="16"/>
  <c r="MK36" i="16"/>
  <c r="MJ36" i="16"/>
  <c r="MI36" i="16"/>
  <c r="MH36" i="16"/>
  <c r="MG36" i="16"/>
  <c r="MF36" i="16"/>
  <c r="ME36" i="16"/>
  <c r="MD36" i="16"/>
  <c r="MC36" i="16"/>
  <c r="MB36" i="16"/>
  <c r="MA36" i="16"/>
  <c r="LZ36" i="16"/>
  <c r="LY36" i="16"/>
  <c r="LX36" i="16"/>
  <c r="LW36" i="16"/>
  <c r="LV36" i="16"/>
  <c r="LU36" i="16"/>
  <c r="LT36" i="16"/>
  <c r="LS36" i="16"/>
  <c r="LR36" i="16"/>
  <c r="LQ36" i="16"/>
  <c r="LP36" i="16"/>
  <c r="LO36" i="16"/>
  <c r="LN36" i="16"/>
  <c r="LM36" i="16"/>
  <c r="LL36" i="16"/>
  <c r="LK36" i="16"/>
  <c r="LJ36" i="16"/>
  <c r="LI36" i="16"/>
  <c r="LH36" i="16"/>
  <c r="LG36" i="16"/>
  <c r="LF36" i="16"/>
  <c r="LE36" i="16"/>
  <c r="LD36" i="16"/>
  <c r="LC36" i="16"/>
  <c r="LB36" i="16"/>
  <c r="LA36" i="16"/>
  <c r="KZ36" i="16"/>
  <c r="KY36" i="16"/>
  <c r="KX36" i="16"/>
  <c r="KW36" i="16"/>
  <c r="KV36" i="16"/>
  <c r="KU36" i="16"/>
  <c r="KT36" i="16"/>
  <c r="KS36" i="16"/>
  <c r="KR36" i="16"/>
  <c r="KQ36" i="16"/>
  <c r="KP36" i="16"/>
  <c r="KO36" i="16"/>
  <c r="KN36" i="16"/>
  <c r="KM36" i="16"/>
  <c r="KL36" i="16"/>
  <c r="KK36" i="16"/>
  <c r="KJ36" i="16"/>
  <c r="KI36" i="16"/>
  <c r="KH36" i="16"/>
  <c r="KG36" i="16"/>
  <c r="KF36" i="16"/>
  <c r="KE36" i="16"/>
  <c r="KD36" i="16"/>
  <c r="KC36" i="16"/>
  <c r="KB36" i="16"/>
  <c r="KA36" i="16"/>
  <c r="JZ36" i="16"/>
  <c r="JY36" i="16"/>
  <c r="JX36" i="16"/>
  <c r="JW36" i="16"/>
  <c r="JV36" i="16"/>
  <c r="JU36" i="16"/>
  <c r="JT36" i="16"/>
  <c r="JS36" i="16"/>
  <c r="JR36" i="16"/>
  <c r="JQ36" i="16"/>
  <c r="JP36" i="16"/>
  <c r="JO36" i="16"/>
  <c r="JN36" i="16"/>
  <c r="JM36" i="16"/>
  <c r="JL36" i="16"/>
  <c r="JK36" i="16"/>
  <c r="JJ36" i="16"/>
  <c r="JI36" i="16"/>
  <c r="JH36" i="16"/>
  <c r="JG36" i="16"/>
  <c r="JF36" i="16"/>
  <c r="JE36" i="16"/>
  <c r="JD36" i="16"/>
  <c r="JC36" i="16"/>
  <c r="JB36" i="16"/>
  <c r="JA36" i="16"/>
  <c r="IZ36" i="16"/>
  <c r="IY36" i="16"/>
  <c r="IX36" i="16"/>
  <c r="IW36" i="16"/>
  <c r="IV36" i="16"/>
  <c r="IU36" i="16"/>
  <c r="IT36" i="16"/>
  <c r="IS36" i="16"/>
  <c r="IR36" i="16"/>
  <c r="IQ36" i="16"/>
  <c r="IP36" i="16"/>
  <c r="IO36" i="16"/>
  <c r="IN36" i="16"/>
  <c r="IM36" i="16"/>
  <c r="IL36" i="16"/>
  <c r="IK36" i="16"/>
  <c r="IJ36" i="16"/>
  <c r="II36" i="16"/>
  <c r="IH36" i="16"/>
  <c r="IG36" i="16"/>
  <c r="IF36" i="16"/>
  <c r="IE36" i="16"/>
  <c r="ID36" i="16"/>
  <c r="IC36" i="16"/>
  <c r="IB36" i="16"/>
  <c r="IA36" i="16"/>
  <c r="HZ36" i="16"/>
  <c r="HY36" i="16"/>
  <c r="HX36" i="16"/>
  <c r="HW36" i="16"/>
  <c r="HV36" i="16"/>
  <c r="HU36" i="16"/>
  <c r="HT36" i="16"/>
  <c r="HS36" i="16"/>
  <c r="HR36" i="16"/>
  <c r="HQ36" i="16"/>
  <c r="HP36" i="16"/>
  <c r="HO36" i="16"/>
  <c r="HN36" i="16"/>
  <c r="HM36" i="16"/>
  <c r="HL36" i="16"/>
  <c r="HK36" i="16"/>
  <c r="HJ36" i="16"/>
  <c r="HI36" i="16"/>
  <c r="HH36" i="16"/>
  <c r="HG36" i="16"/>
  <c r="HE36" i="16"/>
  <c r="HD36" i="16"/>
  <c r="HC36" i="16"/>
  <c r="HB36" i="16"/>
  <c r="HA36" i="16"/>
  <c r="GY36" i="16"/>
  <c r="GX36" i="16"/>
  <c r="GW36" i="16"/>
  <c r="GV36" i="16"/>
  <c r="GU36" i="16"/>
  <c r="GT36" i="16"/>
  <c r="GS36" i="16"/>
  <c r="GQ36" i="16"/>
  <c r="GP36" i="16"/>
  <c r="GO36" i="16"/>
  <c r="GN36" i="16"/>
  <c r="GM36" i="16"/>
  <c r="GL36" i="16"/>
  <c r="GJ36" i="16"/>
  <c r="GI36" i="16"/>
  <c r="GH36" i="16"/>
  <c r="GG36" i="16"/>
  <c r="GF36" i="16"/>
  <c r="GE36" i="16"/>
  <c r="GD36" i="16"/>
  <c r="GC36" i="16"/>
  <c r="GB36" i="16"/>
  <c r="GA36" i="16"/>
  <c r="FZ36" i="16"/>
  <c r="FY36" i="16"/>
  <c r="FX36" i="16"/>
  <c r="FV36" i="16"/>
  <c r="FU36" i="16"/>
  <c r="FT36" i="16"/>
  <c r="FS36" i="16"/>
  <c r="FR36" i="16"/>
  <c r="FQ36" i="16"/>
  <c r="FO36" i="16"/>
  <c r="FN36" i="16"/>
  <c r="FM36" i="16"/>
  <c r="FL36" i="16"/>
  <c r="FK36" i="16"/>
  <c r="FJ36" i="16"/>
  <c r="FH36" i="16"/>
  <c r="FG36" i="16"/>
  <c r="FF36" i="16"/>
  <c r="FE36" i="16"/>
  <c r="FD36" i="16"/>
  <c r="FC36" i="16"/>
  <c r="FA36" i="16"/>
  <c r="EZ36" i="16"/>
  <c r="EY36" i="16"/>
  <c r="EX36" i="16"/>
  <c r="EW36" i="16"/>
  <c r="EV36" i="16"/>
  <c r="EU36" i="16"/>
  <c r="ET36" i="16"/>
  <c r="ES36" i="16"/>
  <c r="ER36" i="16"/>
  <c r="EQ36" i="16"/>
  <c r="EP36" i="16"/>
  <c r="EO36" i="16"/>
  <c r="EN36" i="16"/>
  <c r="EM36" i="16"/>
  <c r="EL36" i="16"/>
  <c r="EK36" i="16"/>
  <c r="EJ36" i="16"/>
  <c r="EI36" i="16"/>
  <c r="EH36" i="16"/>
  <c r="EG36" i="16"/>
  <c r="EF36" i="16"/>
  <c r="EE36" i="16"/>
  <c r="ED36" i="16"/>
  <c r="EC36" i="16"/>
  <c r="EB36" i="16"/>
  <c r="EA36" i="16"/>
  <c r="DZ36" i="16"/>
  <c r="DY36" i="16"/>
  <c r="DX36" i="16"/>
  <c r="DW36" i="16"/>
  <c r="DV36" i="16"/>
  <c r="DU36" i="16"/>
  <c r="DT36" i="16"/>
  <c r="DS36" i="16"/>
  <c r="DR36" i="16"/>
  <c r="DQ36" i="16"/>
  <c r="DP36" i="16"/>
  <c r="DO36" i="16"/>
  <c r="DN36" i="16"/>
  <c r="DM36" i="16"/>
  <c r="DL36" i="16"/>
  <c r="DK36" i="16"/>
  <c r="DJ36" i="16"/>
  <c r="DI36" i="16"/>
  <c r="DH36" i="16"/>
  <c r="DG36" i="16"/>
  <c r="DF36" i="16"/>
  <c r="DE36" i="16"/>
  <c r="DD36" i="16"/>
  <c r="DC36" i="16"/>
  <c r="DB36" i="16"/>
  <c r="DA36" i="16"/>
  <c r="CZ36" i="16"/>
  <c r="CY36" i="16"/>
  <c r="CX36" i="16"/>
  <c r="CW36" i="16"/>
  <c r="CV36" i="16"/>
  <c r="CU36" i="16"/>
  <c r="CT36" i="16"/>
  <c r="CS36" i="16"/>
  <c r="CR36" i="16"/>
  <c r="CQ36" i="16"/>
  <c r="CP36" i="16"/>
  <c r="CO36" i="16"/>
  <c r="CN36" i="16"/>
  <c r="CM36" i="16"/>
  <c r="CL36" i="16"/>
  <c r="CK36" i="16"/>
  <c r="CJ36" i="16"/>
  <c r="CI36" i="16"/>
  <c r="CH36" i="16"/>
  <c r="CG36" i="16"/>
  <c r="CF36" i="16"/>
  <c r="CE36" i="16"/>
  <c r="CD36" i="16"/>
  <c r="CC36" i="16"/>
  <c r="CB36" i="16"/>
  <c r="CA36" i="16"/>
  <c r="BZ36" i="16"/>
  <c r="BY36" i="16"/>
  <c r="BX36" i="16"/>
  <c r="BW36" i="16"/>
  <c r="BV36" i="16"/>
  <c r="BU36" i="16"/>
  <c r="BT36" i="16"/>
  <c r="BS36" i="16"/>
  <c r="BR36" i="16"/>
  <c r="BQ36" i="16"/>
  <c r="BP36" i="16"/>
  <c r="BO36" i="16"/>
  <c r="BN36" i="16"/>
  <c r="BM36" i="16"/>
  <c r="BL36" i="16"/>
  <c r="BK36" i="16"/>
  <c r="BJ36" i="16"/>
  <c r="BI36" i="16"/>
  <c r="BH36" i="16"/>
  <c r="BG36" i="16"/>
  <c r="BF36" i="16"/>
  <c r="BE36" i="16"/>
  <c r="BD36" i="16"/>
  <c r="BC36" i="16"/>
  <c r="BB36" i="16"/>
  <c r="BA36" i="16"/>
  <c r="AZ36" i="16"/>
  <c r="AY36" i="16"/>
  <c r="AX36" i="16"/>
  <c r="AW36" i="16"/>
  <c r="AV36" i="16"/>
  <c r="AU36" i="16"/>
  <c r="AT36" i="16"/>
  <c r="AS36" i="16"/>
  <c r="AR36" i="16"/>
  <c r="AQ36" i="16"/>
  <c r="AP36" i="16"/>
  <c r="AO36" i="16"/>
  <c r="AN36" i="16"/>
  <c r="AM36" i="16"/>
  <c r="AL36" i="16"/>
  <c r="AK36" i="16"/>
  <c r="AJ36" i="16"/>
  <c r="AI36" i="16"/>
  <c r="AH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D36" i="16"/>
  <c r="UF35" i="16"/>
  <c r="UE35" i="16"/>
  <c r="UD35" i="16"/>
  <c r="UC35" i="16"/>
  <c r="UB35" i="16"/>
  <c r="UA35" i="16"/>
  <c r="TZ35" i="16"/>
  <c r="TY35" i="16"/>
  <c r="TX35" i="16"/>
  <c r="TW35" i="16"/>
  <c r="TV35" i="16"/>
  <c r="TU35" i="16"/>
  <c r="TT35" i="16"/>
  <c r="TS35" i="16"/>
  <c r="TR35" i="16"/>
  <c r="TQ35" i="16"/>
  <c r="TP35" i="16"/>
  <c r="TO35" i="16"/>
  <c r="TN35" i="16"/>
  <c r="TM35" i="16"/>
  <c r="TL35" i="16"/>
  <c r="TK35" i="16"/>
  <c r="TJ35" i="16"/>
  <c r="TI35" i="16"/>
  <c r="TH35" i="16"/>
  <c r="TG35" i="16"/>
  <c r="TF35" i="16"/>
  <c r="TE35" i="16"/>
  <c r="TD35" i="16"/>
  <c r="TC35" i="16"/>
  <c r="TB35" i="16"/>
  <c r="TA35" i="16"/>
  <c r="SZ35" i="16"/>
  <c r="SY35" i="16"/>
  <c r="SX35" i="16"/>
  <c r="SW35" i="16"/>
  <c r="SV35" i="16"/>
  <c r="SU35" i="16"/>
  <c r="ST35" i="16"/>
  <c r="SS35" i="16"/>
  <c r="SR35" i="16"/>
  <c r="SQ35" i="16"/>
  <c r="SP35" i="16"/>
  <c r="SO35" i="16"/>
  <c r="SN35" i="16"/>
  <c r="SM35" i="16"/>
  <c r="SL35" i="16"/>
  <c r="SK35" i="16"/>
  <c r="SJ35" i="16"/>
  <c r="SI35" i="16"/>
  <c r="SH35" i="16"/>
  <c r="SG35" i="16"/>
  <c r="SF35" i="16"/>
  <c r="SE35" i="16"/>
  <c r="SD35" i="16"/>
  <c r="SC35" i="16"/>
  <c r="SB35" i="16"/>
  <c r="SA35" i="16"/>
  <c r="RZ35" i="16"/>
  <c r="RY35" i="16"/>
  <c r="RX35" i="16"/>
  <c r="RW35" i="16"/>
  <c r="RV35" i="16"/>
  <c r="RU35" i="16"/>
  <c r="RT35" i="16"/>
  <c r="RS35" i="16"/>
  <c r="RR35" i="16"/>
  <c r="RQ35" i="16"/>
  <c r="RP35" i="16"/>
  <c r="RO35" i="16"/>
  <c r="RN35" i="16"/>
  <c r="RM35" i="16"/>
  <c r="RL35" i="16"/>
  <c r="RK35" i="16"/>
  <c r="RJ35" i="16"/>
  <c r="RI35" i="16"/>
  <c r="RH35" i="16"/>
  <c r="RG35" i="16"/>
  <c r="RF35" i="16"/>
  <c r="RE35" i="16"/>
  <c r="RD35" i="16"/>
  <c r="RC35" i="16"/>
  <c r="RB35" i="16"/>
  <c r="RA35" i="16"/>
  <c r="QZ35" i="16"/>
  <c r="QY35" i="16"/>
  <c r="QX35" i="16"/>
  <c r="QW35" i="16"/>
  <c r="QV35" i="16"/>
  <c r="QU35" i="16"/>
  <c r="QT35" i="16"/>
  <c r="QS35" i="16"/>
  <c r="QR35" i="16"/>
  <c r="QQ35" i="16"/>
  <c r="QP35" i="16"/>
  <c r="QO35" i="16"/>
  <c r="QN35" i="16"/>
  <c r="QM35" i="16"/>
  <c r="QL35" i="16"/>
  <c r="QK35" i="16"/>
  <c r="QJ35" i="16"/>
  <c r="QI35" i="16"/>
  <c r="QH35" i="16"/>
  <c r="QG35" i="16"/>
  <c r="QF35" i="16"/>
  <c r="QE35" i="16"/>
  <c r="QD35" i="16"/>
  <c r="QC35" i="16"/>
  <c r="QB35" i="16"/>
  <c r="QA35" i="16"/>
  <c r="PZ35" i="16"/>
  <c r="PY35" i="16"/>
  <c r="PX35" i="16"/>
  <c r="PW35" i="16"/>
  <c r="PV35" i="16"/>
  <c r="PU35" i="16"/>
  <c r="PT35" i="16"/>
  <c r="PS35" i="16"/>
  <c r="PR35" i="16"/>
  <c r="PQ35" i="16"/>
  <c r="PP35" i="16"/>
  <c r="PO35" i="16"/>
  <c r="PN35" i="16"/>
  <c r="PM35" i="16"/>
  <c r="PL35" i="16"/>
  <c r="PK35" i="16"/>
  <c r="PJ35" i="16"/>
  <c r="PI35" i="16"/>
  <c r="PH35" i="16"/>
  <c r="PG35" i="16"/>
  <c r="PF35" i="16"/>
  <c r="PE35" i="16"/>
  <c r="PD35" i="16"/>
  <c r="PC35" i="16"/>
  <c r="PB35" i="16"/>
  <c r="PA35" i="16"/>
  <c r="OZ35" i="16"/>
  <c r="OY35" i="16"/>
  <c r="OX35" i="16"/>
  <c r="OW35" i="16"/>
  <c r="OV35" i="16"/>
  <c r="OU35" i="16"/>
  <c r="OT35" i="16"/>
  <c r="OS35" i="16"/>
  <c r="OR35" i="16"/>
  <c r="OQ35" i="16"/>
  <c r="OP35" i="16"/>
  <c r="OO35" i="16"/>
  <c r="ON35" i="16"/>
  <c r="OM35" i="16"/>
  <c r="OL35" i="16"/>
  <c r="OK35" i="16"/>
  <c r="OJ35" i="16"/>
  <c r="OI35" i="16"/>
  <c r="OH35" i="16"/>
  <c r="OG35" i="16"/>
  <c r="OF35" i="16"/>
  <c r="OE35" i="16"/>
  <c r="OD35" i="16"/>
  <c r="OC35" i="16"/>
  <c r="OB35" i="16"/>
  <c r="OA35" i="16"/>
  <c r="NZ35" i="16"/>
  <c r="NY35" i="16"/>
  <c r="NX35" i="16"/>
  <c r="NW35" i="16"/>
  <c r="NV35" i="16"/>
  <c r="NU35" i="16"/>
  <c r="NT35" i="16"/>
  <c r="NS35" i="16"/>
  <c r="NR35" i="16"/>
  <c r="NQ35" i="16"/>
  <c r="NP35" i="16"/>
  <c r="NO35" i="16"/>
  <c r="NN35" i="16"/>
  <c r="NM35" i="16"/>
  <c r="NL35" i="16"/>
  <c r="NK35" i="16"/>
  <c r="NJ35" i="16"/>
  <c r="NI35" i="16"/>
  <c r="NH35" i="16"/>
  <c r="NG35" i="16"/>
  <c r="NF35" i="16"/>
  <c r="NE35" i="16"/>
  <c r="ND35" i="16"/>
  <c r="NC35" i="16"/>
  <c r="NB35" i="16"/>
  <c r="NA35" i="16"/>
  <c r="MZ35" i="16"/>
  <c r="MY35" i="16"/>
  <c r="MX35" i="16"/>
  <c r="MW35" i="16"/>
  <c r="MV35" i="16"/>
  <c r="MU35" i="16"/>
  <c r="MT35" i="16"/>
  <c r="MS35" i="16"/>
  <c r="MR35" i="16"/>
  <c r="MQ35" i="16"/>
  <c r="MP35" i="16"/>
  <c r="MO35" i="16"/>
  <c r="MN35" i="16"/>
  <c r="MM35" i="16"/>
  <c r="ML35" i="16"/>
  <c r="MK35" i="16"/>
  <c r="MJ35" i="16"/>
  <c r="MI35" i="16"/>
  <c r="MH35" i="16"/>
  <c r="MG35" i="16"/>
  <c r="MF35" i="16"/>
  <c r="ME35" i="16"/>
  <c r="MD35" i="16"/>
  <c r="MC35" i="16"/>
  <c r="MB35" i="16"/>
  <c r="MA35" i="16"/>
  <c r="LZ35" i="16"/>
  <c r="LY35" i="16"/>
  <c r="LX35" i="16"/>
  <c r="LW35" i="16"/>
  <c r="LV35" i="16"/>
  <c r="LU35" i="16"/>
  <c r="LT35" i="16"/>
  <c r="LS35" i="16"/>
  <c r="LR35" i="16"/>
  <c r="LQ35" i="16"/>
  <c r="LP35" i="16"/>
  <c r="LO35" i="16"/>
  <c r="LN35" i="16"/>
  <c r="LM35" i="16"/>
  <c r="LL35" i="16"/>
  <c r="LK35" i="16"/>
  <c r="LJ35" i="16"/>
  <c r="LI35" i="16"/>
  <c r="LH35" i="16"/>
  <c r="LG35" i="16"/>
  <c r="LF35" i="16"/>
  <c r="LE35" i="16"/>
  <c r="LD35" i="16"/>
  <c r="LC35" i="16"/>
  <c r="LB35" i="16"/>
  <c r="LA35" i="16"/>
  <c r="KZ35" i="16"/>
  <c r="KY35" i="16"/>
  <c r="KX35" i="16"/>
  <c r="KW35" i="16"/>
  <c r="KV35" i="16"/>
  <c r="KU35" i="16"/>
  <c r="KT35" i="16"/>
  <c r="KS35" i="16"/>
  <c r="KR35" i="16"/>
  <c r="KQ35" i="16"/>
  <c r="KP35" i="16"/>
  <c r="KO35" i="16"/>
  <c r="KN35" i="16"/>
  <c r="KM35" i="16"/>
  <c r="KL35" i="16"/>
  <c r="KK35" i="16"/>
  <c r="KJ35" i="16"/>
  <c r="KI35" i="16"/>
  <c r="KH35" i="16"/>
  <c r="KG35" i="16"/>
  <c r="KF35" i="16"/>
  <c r="KE35" i="16"/>
  <c r="KD35" i="16"/>
  <c r="KC35" i="16"/>
  <c r="KB35" i="16"/>
  <c r="KA35" i="16"/>
  <c r="JZ35" i="16"/>
  <c r="JY35" i="16"/>
  <c r="JX35" i="16"/>
  <c r="JW35" i="16"/>
  <c r="JV35" i="16"/>
  <c r="JU35" i="16"/>
  <c r="JT35" i="16"/>
  <c r="JS35" i="16"/>
  <c r="JR35" i="16"/>
  <c r="JQ35" i="16"/>
  <c r="JP35" i="16"/>
  <c r="JO35" i="16"/>
  <c r="JN35" i="16"/>
  <c r="JM35" i="16"/>
  <c r="JL35" i="16"/>
  <c r="JK35" i="16"/>
  <c r="JJ35" i="16"/>
  <c r="JI35" i="16"/>
  <c r="JH35" i="16"/>
  <c r="JG35" i="16"/>
  <c r="JF35" i="16"/>
  <c r="JE35" i="16"/>
  <c r="JD35" i="16"/>
  <c r="JC35" i="16"/>
  <c r="JB35" i="16"/>
  <c r="JA35" i="16"/>
  <c r="IZ35" i="16"/>
  <c r="IY35" i="16"/>
  <c r="IX35" i="16"/>
  <c r="IW35" i="16"/>
  <c r="IV35" i="16"/>
  <c r="IU35" i="16"/>
  <c r="IT35" i="16"/>
  <c r="IS35" i="16"/>
  <c r="IR35" i="16"/>
  <c r="IQ35" i="16"/>
  <c r="IP35" i="16"/>
  <c r="IO35" i="16"/>
  <c r="IN35" i="16"/>
  <c r="IM35" i="16"/>
  <c r="IL35" i="16"/>
  <c r="IK35" i="16"/>
  <c r="IJ35" i="16"/>
  <c r="II35" i="16"/>
  <c r="IH35" i="16"/>
  <c r="IG35" i="16"/>
  <c r="IF35" i="16"/>
  <c r="IE35" i="16"/>
  <c r="ID35" i="16"/>
  <c r="IC35" i="16"/>
  <c r="IB35" i="16"/>
  <c r="IA35" i="16"/>
  <c r="HZ35" i="16"/>
  <c r="HY35" i="16"/>
  <c r="HX35" i="16"/>
  <c r="HW35" i="16"/>
  <c r="HV35" i="16"/>
  <c r="HU35" i="16"/>
  <c r="HT35" i="16"/>
  <c r="HS35" i="16"/>
  <c r="HR35" i="16"/>
  <c r="HQ35" i="16"/>
  <c r="HP35" i="16"/>
  <c r="HO35" i="16"/>
  <c r="HN35" i="16"/>
  <c r="HM35" i="16"/>
  <c r="HL35" i="16"/>
  <c r="HK35" i="16"/>
  <c r="HJ35" i="16"/>
  <c r="HI35" i="16"/>
  <c r="HH35" i="16"/>
  <c r="HG35" i="16"/>
  <c r="HF35" i="16"/>
  <c r="HE35" i="16"/>
  <c r="HD35" i="16"/>
  <c r="HC35" i="16"/>
  <c r="HB35" i="16"/>
  <c r="HA35" i="16"/>
  <c r="GZ35" i="16"/>
  <c r="GY35" i="16"/>
  <c r="GX35" i="16"/>
  <c r="GW35" i="16"/>
  <c r="GV35" i="16"/>
  <c r="GU35" i="16"/>
  <c r="GT35" i="16"/>
  <c r="GS35" i="16"/>
  <c r="GR35" i="16"/>
  <c r="GQ35" i="16"/>
  <c r="GP35" i="16"/>
  <c r="GO35" i="16"/>
  <c r="GN35" i="16"/>
  <c r="GM35" i="16"/>
  <c r="GL35" i="16"/>
  <c r="GK35" i="16"/>
  <c r="GJ35" i="16"/>
  <c r="GI35" i="16"/>
  <c r="GH35" i="16"/>
  <c r="GG35" i="16"/>
  <c r="GF35" i="16"/>
  <c r="GE35" i="16"/>
  <c r="GD35" i="16"/>
  <c r="GC35" i="16"/>
  <c r="GB35" i="16"/>
  <c r="GA35" i="16"/>
  <c r="FZ35" i="16"/>
  <c r="FY35" i="16"/>
  <c r="FX35" i="16"/>
  <c r="FW35" i="16"/>
  <c r="FV35" i="16"/>
  <c r="FU35" i="16"/>
  <c r="FT35" i="16"/>
  <c r="FS35" i="16"/>
  <c r="FR35" i="16"/>
  <c r="FQ35" i="16"/>
  <c r="FP35" i="16"/>
  <c r="FO35" i="16"/>
  <c r="FN35" i="16"/>
  <c r="FM35" i="16"/>
  <c r="FL35" i="16"/>
  <c r="FK35" i="16"/>
  <c r="FJ35" i="16"/>
  <c r="FI35" i="16"/>
  <c r="FH35" i="16"/>
  <c r="FG35" i="16"/>
  <c r="FF35" i="16"/>
  <c r="FE35" i="16"/>
  <c r="FD35" i="16"/>
  <c r="FC35" i="16"/>
  <c r="FB35" i="16"/>
  <c r="FA35" i="16"/>
  <c r="EZ35" i="16"/>
  <c r="EY35" i="16"/>
  <c r="EX35" i="16"/>
  <c r="EW35" i="16"/>
  <c r="EV35" i="16"/>
  <c r="EU35" i="16"/>
  <c r="ET35" i="16"/>
  <c r="ES35" i="16"/>
  <c r="ER35" i="16"/>
  <c r="EQ35" i="16"/>
  <c r="EP35" i="16"/>
  <c r="EO35" i="16"/>
  <c r="EM35" i="16"/>
  <c r="EL35" i="16"/>
  <c r="EK35" i="16"/>
  <c r="EJ35" i="16"/>
  <c r="EI35" i="16"/>
  <c r="EH35" i="16"/>
  <c r="EG35" i="16"/>
  <c r="EF35" i="16"/>
  <c r="EE35" i="16"/>
  <c r="ED35" i="16"/>
  <c r="EC35" i="16"/>
  <c r="EB35" i="16"/>
  <c r="EA35" i="16"/>
  <c r="DZ35" i="16"/>
  <c r="DY35" i="16"/>
  <c r="DX35" i="16"/>
  <c r="DW35" i="16"/>
  <c r="DV35" i="16"/>
  <c r="DU35" i="16"/>
  <c r="DT35" i="16"/>
  <c r="DS35" i="16"/>
  <c r="DR35" i="16"/>
  <c r="DQ35" i="16"/>
  <c r="DP35" i="16"/>
  <c r="DO35" i="16"/>
  <c r="DN35" i="16"/>
  <c r="DM35" i="16"/>
  <c r="DL35" i="16"/>
  <c r="DK35" i="16"/>
  <c r="DJ35" i="16"/>
  <c r="DI35" i="16"/>
  <c r="DH35" i="16"/>
  <c r="DG35" i="16"/>
  <c r="DF35" i="16"/>
  <c r="DE35" i="16"/>
  <c r="DD35" i="16"/>
  <c r="DC35" i="16"/>
  <c r="DB35" i="16"/>
  <c r="DA35" i="16"/>
  <c r="CZ35" i="16"/>
  <c r="CY35" i="16"/>
  <c r="CX35" i="16"/>
  <c r="CW35" i="16"/>
  <c r="CV35" i="16"/>
  <c r="CU35" i="16"/>
  <c r="CT35" i="16"/>
  <c r="CS35" i="16"/>
  <c r="CR35" i="16"/>
  <c r="CQ35" i="16"/>
  <c r="CP35" i="16"/>
  <c r="CO35" i="16"/>
  <c r="CN35" i="16"/>
  <c r="CM35" i="16"/>
  <c r="CL35" i="16"/>
  <c r="CK35" i="16"/>
  <c r="CJ35" i="16"/>
  <c r="CI35" i="16"/>
  <c r="CH35" i="16"/>
  <c r="CG35" i="16"/>
  <c r="CF35" i="16"/>
  <c r="CE35" i="16"/>
  <c r="CD35" i="16"/>
  <c r="CC35" i="16"/>
  <c r="CB35" i="16"/>
  <c r="CA35" i="16"/>
  <c r="BZ35" i="16"/>
  <c r="BY35" i="16"/>
  <c r="BX35" i="16"/>
  <c r="BW35" i="16"/>
  <c r="BV35" i="16"/>
  <c r="BU35" i="16"/>
  <c r="BT35" i="16"/>
  <c r="BS35" i="16"/>
  <c r="BR35" i="16"/>
  <c r="BQ35" i="16"/>
  <c r="BP35" i="16"/>
  <c r="BO35" i="16"/>
  <c r="BN35" i="16"/>
  <c r="BM35" i="16"/>
  <c r="BL35" i="16"/>
  <c r="BK35" i="16"/>
  <c r="BJ35" i="16"/>
  <c r="BI35" i="16"/>
  <c r="BH35" i="16"/>
  <c r="BG35" i="16"/>
  <c r="BF35" i="16"/>
  <c r="BE35" i="16"/>
  <c r="BD35" i="16"/>
  <c r="BC35" i="16"/>
  <c r="BB35" i="16"/>
  <c r="BA35" i="16"/>
  <c r="AZ35" i="16"/>
  <c r="AY35" i="16"/>
  <c r="AX35" i="16"/>
  <c r="AW35" i="16"/>
  <c r="AV35" i="16"/>
  <c r="AU35" i="16"/>
  <c r="AT35" i="16"/>
  <c r="AS35" i="16"/>
  <c r="AR35" i="16"/>
  <c r="AQ35" i="16"/>
  <c r="AP35" i="16"/>
  <c r="AO35" i="16"/>
  <c r="AN35" i="16"/>
  <c r="AM35" i="16"/>
  <c r="AL35" i="16"/>
  <c r="AK35" i="16"/>
  <c r="AJ35" i="16"/>
  <c r="AI35" i="16"/>
  <c r="AH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D35" i="16"/>
  <c r="UF34" i="16"/>
  <c r="UE34" i="16"/>
  <c r="UD34" i="16"/>
  <c r="UC34" i="16"/>
  <c r="UB34" i="16"/>
  <c r="UA34" i="16"/>
  <c r="TZ34" i="16"/>
  <c r="TY34" i="16"/>
  <c r="TX34" i="16"/>
  <c r="TW34" i="16"/>
  <c r="TV34" i="16"/>
  <c r="TU34" i="16"/>
  <c r="TT34" i="16"/>
  <c r="TS34" i="16"/>
  <c r="TR34" i="16"/>
  <c r="TQ34" i="16"/>
  <c r="TP34" i="16"/>
  <c r="TO34" i="16"/>
  <c r="TN34" i="16"/>
  <c r="TM34" i="16"/>
  <c r="TL34" i="16"/>
  <c r="TK34" i="16"/>
  <c r="TJ34" i="16"/>
  <c r="TI34" i="16"/>
  <c r="TH34" i="16"/>
  <c r="TG34" i="16"/>
  <c r="TF34" i="16"/>
  <c r="TE34" i="16"/>
  <c r="TD34" i="16"/>
  <c r="TC34" i="16"/>
  <c r="TB34" i="16"/>
  <c r="TA34" i="16"/>
  <c r="SZ34" i="16"/>
  <c r="SY34" i="16"/>
  <c r="SX34" i="16"/>
  <c r="SW34" i="16"/>
  <c r="SV34" i="16"/>
  <c r="SU34" i="16"/>
  <c r="ST34" i="16"/>
  <c r="SS34" i="16"/>
  <c r="SR34" i="16"/>
  <c r="SQ34" i="16"/>
  <c r="SP34" i="16"/>
  <c r="SO34" i="16"/>
  <c r="SN34" i="16"/>
  <c r="SM34" i="16"/>
  <c r="SL34" i="16"/>
  <c r="SK34" i="16"/>
  <c r="SJ34" i="16"/>
  <c r="SI34" i="16"/>
  <c r="SH34" i="16"/>
  <c r="SG34" i="16"/>
  <c r="SF34" i="16"/>
  <c r="SE34" i="16"/>
  <c r="SD34" i="16"/>
  <c r="SC34" i="16"/>
  <c r="SB34" i="16"/>
  <c r="SA34" i="16"/>
  <c r="RZ34" i="16"/>
  <c r="RY34" i="16"/>
  <c r="RX34" i="16"/>
  <c r="RW34" i="16"/>
  <c r="RV34" i="16"/>
  <c r="RU34" i="16"/>
  <c r="RT34" i="16"/>
  <c r="RS34" i="16"/>
  <c r="RR34" i="16"/>
  <c r="RQ34" i="16"/>
  <c r="RP34" i="16"/>
  <c r="RO34" i="16"/>
  <c r="RN34" i="16"/>
  <c r="RM34" i="16"/>
  <c r="RL34" i="16"/>
  <c r="RK34" i="16"/>
  <c r="RJ34" i="16"/>
  <c r="RI34" i="16"/>
  <c r="RH34" i="16"/>
  <c r="RG34" i="16"/>
  <c r="RF34" i="16"/>
  <c r="RE34" i="16"/>
  <c r="RD34" i="16"/>
  <c r="RC34" i="16"/>
  <c r="RB34" i="16"/>
  <c r="RA34" i="16"/>
  <c r="QZ34" i="16"/>
  <c r="QY34" i="16"/>
  <c r="QX34" i="16"/>
  <c r="QW34" i="16"/>
  <c r="QV34" i="16"/>
  <c r="QU34" i="16"/>
  <c r="QT34" i="16"/>
  <c r="QS34" i="16"/>
  <c r="QR34" i="16"/>
  <c r="QQ34" i="16"/>
  <c r="QP34" i="16"/>
  <c r="QO34" i="16"/>
  <c r="QN34" i="16"/>
  <c r="QM34" i="16"/>
  <c r="QL34" i="16"/>
  <c r="QK34" i="16"/>
  <c r="QJ34" i="16"/>
  <c r="QI34" i="16"/>
  <c r="QH34" i="16"/>
  <c r="QG34" i="16"/>
  <c r="QF34" i="16"/>
  <c r="QE34" i="16"/>
  <c r="QD34" i="16"/>
  <c r="QC34" i="16"/>
  <c r="QB34" i="16"/>
  <c r="QA34" i="16"/>
  <c r="PZ34" i="16"/>
  <c r="PY34" i="16"/>
  <c r="PX34" i="16"/>
  <c r="PW34" i="16"/>
  <c r="PV34" i="16"/>
  <c r="PU34" i="16"/>
  <c r="PT34" i="16"/>
  <c r="PS34" i="16"/>
  <c r="PR34" i="16"/>
  <c r="PQ34" i="16"/>
  <c r="PP34" i="16"/>
  <c r="PO34" i="16"/>
  <c r="PN34" i="16"/>
  <c r="PM34" i="16"/>
  <c r="PL34" i="16"/>
  <c r="PK34" i="16"/>
  <c r="PJ34" i="16"/>
  <c r="PI34" i="16"/>
  <c r="PH34" i="16"/>
  <c r="PG34" i="16"/>
  <c r="PF34" i="16"/>
  <c r="PE34" i="16"/>
  <c r="PD34" i="16"/>
  <c r="PC34" i="16"/>
  <c r="PB34" i="16"/>
  <c r="PA34" i="16"/>
  <c r="OZ34" i="16"/>
  <c r="OY34" i="16"/>
  <c r="OX34" i="16"/>
  <c r="OW34" i="16"/>
  <c r="OV34" i="16"/>
  <c r="OU34" i="16"/>
  <c r="OT34" i="16"/>
  <c r="OS34" i="16"/>
  <c r="OR34" i="16"/>
  <c r="OQ34" i="16"/>
  <c r="OP34" i="16"/>
  <c r="OO34" i="16"/>
  <c r="ON34" i="16"/>
  <c r="OM34" i="16"/>
  <c r="OL34" i="16"/>
  <c r="OK34" i="16"/>
  <c r="OJ34" i="16"/>
  <c r="OI34" i="16"/>
  <c r="OH34" i="16"/>
  <c r="OG34" i="16"/>
  <c r="OF34" i="16"/>
  <c r="OE34" i="16"/>
  <c r="OD34" i="16"/>
  <c r="OC34" i="16"/>
  <c r="OB34" i="16"/>
  <c r="OA34" i="16"/>
  <c r="NZ34" i="16"/>
  <c r="NY34" i="16"/>
  <c r="NX34" i="16"/>
  <c r="NW34" i="16"/>
  <c r="NV34" i="16"/>
  <c r="NU34" i="16"/>
  <c r="NT34" i="16"/>
  <c r="NS34" i="16"/>
  <c r="NR34" i="16"/>
  <c r="NQ34" i="16"/>
  <c r="NP34" i="16"/>
  <c r="NO34" i="16"/>
  <c r="NN34" i="16"/>
  <c r="NM34" i="16"/>
  <c r="NL34" i="16"/>
  <c r="NK34" i="16"/>
  <c r="NJ34" i="16"/>
  <c r="NI34" i="16"/>
  <c r="NH34" i="16"/>
  <c r="NG34" i="16"/>
  <c r="NF34" i="16"/>
  <c r="NE34" i="16"/>
  <c r="ND34" i="16"/>
  <c r="NC34" i="16"/>
  <c r="NB34" i="16"/>
  <c r="NA34" i="16"/>
  <c r="MZ34" i="16"/>
  <c r="MY34" i="16"/>
  <c r="MX34" i="16"/>
  <c r="MW34" i="16"/>
  <c r="MV34" i="16"/>
  <c r="MU34" i="16"/>
  <c r="MT34" i="16"/>
  <c r="MS34" i="16"/>
  <c r="MR34" i="16"/>
  <c r="MQ34" i="16"/>
  <c r="MP34" i="16"/>
  <c r="MO34" i="16"/>
  <c r="MN34" i="16"/>
  <c r="MM34" i="16"/>
  <c r="ML34" i="16"/>
  <c r="MK34" i="16"/>
  <c r="MJ34" i="16"/>
  <c r="MI34" i="16"/>
  <c r="MH34" i="16"/>
  <c r="MG34" i="16"/>
  <c r="MF34" i="16"/>
  <c r="ME34" i="16"/>
  <c r="MD34" i="16"/>
  <c r="MC34" i="16"/>
  <c r="MB34" i="16"/>
  <c r="MA34" i="16"/>
  <c r="LZ34" i="16"/>
  <c r="LY34" i="16"/>
  <c r="LX34" i="16"/>
  <c r="LW34" i="16"/>
  <c r="LV34" i="16"/>
  <c r="LU34" i="16"/>
  <c r="LT34" i="16"/>
  <c r="LS34" i="16"/>
  <c r="LR34" i="16"/>
  <c r="LQ34" i="16"/>
  <c r="LP34" i="16"/>
  <c r="LO34" i="16"/>
  <c r="LN34" i="16"/>
  <c r="LM34" i="16"/>
  <c r="LL34" i="16"/>
  <c r="LK34" i="16"/>
  <c r="LJ34" i="16"/>
  <c r="LI34" i="16"/>
  <c r="LH34" i="16"/>
  <c r="LG34" i="16"/>
  <c r="LF34" i="16"/>
  <c r="LE34" i="16"/>
  <c r="LD34" i="16"/>
  <c r="LC34" i="16"/>
  <c r="LB34" i="16"/>
  <c r="LA34" i="16"/>
  <c r="KZ34" i="16"/>
  <c r="KY34" i="16"/>
  <c r="KX34" i="16"/>
  <c r="KW34" i="16"/>
  <c r="KV34" i="16"/>
  <c r="KU34" i="16"/>
  <c r="KT34" i="16"/>
  <c r="KS34" i="16"/>
  <c r="KR34" i="16"/>
  <c r="KQ34" i="16"/>
  <c r="KP34" i="16"/>
  <c r="KO34" i="16"/>
  <c r="KN34" i="16"/>
  <c r="KM34" i="16"/>
  <c r="KL34" i="16"/>
  <c r="KK34" i="16"/>
  <c r="KJ34" i="16"/>
  <c r="KI34" i="16"/>
  <c r="KH34" i="16"/>
  <c r="KG34" i="16"/>
  <c r="KF34" i="16"/>
  <c r="KE34" i="16"/>
  <c r="KD34" i="16"/>
  <c r="KC34" i="16"/>
  <c r="KB34" i="16"/>
  <c r="KA34" i="16"/>
  <c r="JZ34" i="16"/>
  <c r="JY34" i="16"/>
  <c r="JX34" i="16"/>
  <c r="JW34" i="16"/>
  <c r="JV34" i="16"/>
  <c r="JU34" i="16"/>
  <c r="JT34" i="16"/>
  <c r="JS34" i="16"/>
  <c r="JR34" i="16"/>
  <c r="JQ34" i="16"/>
  <c r="JP34" i="16"/>
  <c r="JO34" i="16"/>
  <c r="JN34" i="16"/>
  <c r="JM34" i="16"/>
  <c r="JL34" i="16"/>
  <c r="JK34" i="16"/>
  <c r="JJ34" i="16"/>
  <c r="JI34" i="16"/>
  <c r="JH34" i="16"/>
  <c r="JG34" i="16"/>
  <c r="JF34" i="16"/>
  <c r="JE34" i="16"/>
  <c r="JD34" i="16"/>
  <c r="JC34" i="16"/>
  <c r="JB34" i="16"/>
  <c r="JA34" i="16"/>
  <c r="IZ34" i="16"/>
  <c r="IY34" i="16"/>
  <c r="IX34" i="16"/>
  <c r="IW34" i="16"/>
  <c r="IV34" i="16"/>
  <c r="IU34" i="16"/>
  <c r="IT34" i="16"/>
  <c r="IS34" i="16"/>
  <c r="IR34" i="16"/>
  <c r="IQ34" i="16"/>
  <c r="IP34" i="16"/>
  <c r="IO34" i="16"/>
  <c r="IN34" i="16"/>
  <c r="IM34" i="16"/>
  <c r="IL34" i="16"/>
  <c r="IK34" i="16"/>
  <c r="IJ34" i="16"/>
  <c r="II34" i="16"/>
  <c r="IH34" i="16"/>
  <c r="IG34" i="16"/>
  <c r="IF34" i="16"/>
  <c r="IE34" i="16"/>
  <c r="ID34" i="16"/>
  <c r="IC34" i="16"/>
  <c r="IB34" i="16"/>
  <c r="IA34" i="16"/>
  <c r="HZ34" i="16"/>
  <c r="HY34" i="16"/>
  <c r="HX34" i="16"/>
  <c r="HW34" i="16"/>
  <c r="HV34" i="16"/>
  <c r="HU34" i="16"/>
  <c r="HT34" i="16"/>
  <c r="HS34" i="16"/>
  <c r="HR34" i="16"/>
  <c r="HQ34" i="16"/>
  <c r="HP34" i="16"/>
  <c r="HO34" i="16"/>
  <c r="HN34" i="16"/>
  <c r="HM34" i="16"/>
  <c r="HL34" i="16"/>
  <c r="HK34" i="16"/>
  <c r="HJ34" i="16"/>
  <c r="HI34" i="16"/>
  <c r="HH34" i="16"/>
  <c r="HG34" i="16"/>
  <c r="HF34" i="16"/>
  <c r="HE34" i="16"/>
  <c r="HD34" i="16"/>
  <c r="HC34" i="16"/>
  <c r="HB34" i="16"/>
  <c r="HA34" i="16"/>
  <c r="GZ34" i="16"/>
  <c r="GY34" i="16"/>
  <c r="GX34" i="16"/>
  <c r="GW34" i="16"/>
  <c r="GV34" i="16"/>
  <c r="GU34" i="16"/>
  <c r="GT34" i="16"/>
  <c r="GS34" i="16"/>
  <c r="GR34" i="16"/>
  <c r="GQ34" i="16"/>
  <c r="GP34" i="16"/>
  <c r="GO34" i="16"/>
  <c r="GN34" i="16"/>
  <c r="GM34" i="16"/>
  <c r="GL34" i="16"/>
  <c r="GK34" i="16"/>
  <c r="GJ34" i="16"/>
  <c r="GI34" i="16"/>
  <c r="GH34" i="16"/>
  <c r="GG34" i="16"/>
  <c r="GF34" i="16"/>
  <c r="GE34" i="16"/>
  <c r="GD34" i="16"/>
  <c r="GC34" i="16"/>
  <c r="GB34" i="16"/>
  <c r="GA34" i="16"/>
  <c r="FZ34" i="16"/>
  <c r="FY34" i="16"/>
  <c r="FX34" i="16"/>
  <c r="FW34" i="16"/>
  <c r="FV34" i="16"/>
  <c r="FU34" i="16"/>
  <c r="FT34" i="16"/>
  <c r="FS34" i="16"/>
  <c r="FR34" i="16"/>
  <c r="FQ34" i="16"/>
  <c r="FP34" i="16"/>
  <c r="FO34" i="16"/>
  <c r="FN34" i="16"/>
  <c r="FM34" i="16"/>
  <c r="FL34" i="16"/>
  <c r="FK34" i="16"/>
  <c r="FJ34" i="16"/>
  <c r="FI34" i="16"/>
  <c r="FH34" i="16"/>
  <c r="FG34" i="16"/>
  <c r="FF34" i="16"/>
  <c r="FE34" i="16"/>
  <c r="FD34" i="16"/>
  <c r="FC34" i="16"/>
  <c r="FB34" i="16"/>
  <c r="FA34" i="16"/>
  <c r="EZ34" i="16"/>
  <c r="EY34" i="16"/>
  <c r="EX34" i="16"/>
  <c r="EW34" i="16"/>
  <c r="EV34" i="16"/>
  <c r="EU34" i="16"/>
  <c r="ET34" i="16"/>
  <c r="ES34" i="16"/>
  <c r="ER34" i="16"/>
  <c r="EQ34" i="16"/>
  <c r="EP34" i="16"/>
  <c r="EO34" i="16"/>
  <c r="EM34" i="16"/>
  <c r="EL34" i="16"/>
  <c r="EK34" i="16"/>
  <c r="EJ34" i="16"/>
  <c r="EI34" i="16"/>
  <c r="EH34" i="16"/>
  <c r="EG34" i="16"/>
  <c r="EF34" i="16"/>
  <c r="EE34" i="16"/>
  <c r="ED34" i="16"/>
  <c r="EC34" i="16"/>
  <c r="EB34" i="16"/>
  <c r="EA34" i="16"/>
  <c r="DZ34" i="16"/>
  <c r="DY34" i="16"/>
  <c r="DX34" i="16"/>
  <c r="DW34" i="16"/>
  <c r="DV34" i="16"/>
  <c r="DU34" i="16"/>
  <c r="DT34" i="16"/>
  <c r="DS34" i="16"/>
  <c r="DR34" i="16"/>
  <c r="DQ34" i="16"/>
  <c r="DP34" i="16"/>
  <c r="DO34" i="16"/>
  <c r="DN34" i="16"/>
  <c r="DM34" i="16"/>
  <c r="DL34" i="16"/>
  <c r="DK34" i="16"/>
  <c r="DJ34" i="16"/>
  <c r="DI34" i="16"/>
  <c r="DH34" i="16"/>
  <c r="DG34" i="16"/>
  <c r="DF34" i="16"/>
  <c r="DE34" i="16"/>
  <c r="DD34" i="16"/>
  <c r="DC34" i="16"/>
  <c r="DB34" i="16"/>
  <c r="DA34" i="16"/>
  <c r="CZ34" i="16"/>
  <c r="CY34" i="16"/>
  <c r="CX34" i="16"/>
  <c r="CW34" i="16"/>
  <c r="CV34" i="16"/>
  <c r="CU34" i="16"/>
  <c r="CT34" i="16"/>
  <c r="CS34" i="16"/>
  <c r="CR34" i="16"/>
  <c r="CQ34" i="16"/>
  <c r="CP34" i="16"/>
  <c r="CO34" i="16"/>
  <c r="CN34" i="16"/>
  <c r="CM34" i="16"/>
  <c r="CL34" i="16"/>
  <c r="CK34" i="16"/>
  <c r="CJ34" i="16"/>
  <c r="CI34" i="16"/>
  <c r="CH34" i="16"/>
  <c r="CG34" i="16"/>
  <c r="CF34" i="16"/>
  <c r="CE34" i="16"/>
  <c r="CD34" i="16"/>
  <c r="CC34" i="16"/>
  <c r="CB34" i="16"/>
  <c r="CA34" i="16"/>
  <c r="BZ34" i="16"/>
  <c r="BY34" i="16"/>
  <c r="BX34" i="16"/>
  <c r="BW34" i="16"/>
  <c r="BV34" i="16"/>
  <c r="BU34" i="16"/>
  <c r="BT34" i="16"/>
  <c r="BS34" i="16"/>
  <c r="BR34" i="16"/>
  <c r="BQ34" i="16"/>
  <c r="BP34" i="16"/>
  <c r="BO34" i="16"/>
  <c r="BN34" i="16"/>
  <c r="BM34" i="16"/>
  <c r="BL34" i="16"/>
  <c r="BK34" i="16"/>
  <c r="BJ34" i="16"/>
  <c r="BI34" i="16"/>
  <c r="BH34" i="16"/>
  <c r="BG34" i="16"/>
  <c r="BF34" i="16"/>
  <c r="BE34" i="16"/>
  <c r="BD34" i="16"/>
  <c r="BC34" i="16"/>
  <c r="BB34" i="16"/>
  <c r="BA34" i="16"/>
  <c r="AZ34" i="16"/>
  <c r="AY34" i="16"/>
  <c r="AX34" i="16"/>
  <c r="AW34" i="16"/>
  <c r="AV34" i="16"/>
  <c r="AU34" i="16"/>
  <c r="AT34" i="16"/>
  <c r="AS34" i="16"/>
  <c r="AR34" i="16"/>
  <c r="AQ34" i="16"/>
  <c r="AP34" i="16"/>
  <c r="AO34" i="16"/>
  <c r="AN34" i="16"/>
  <c r="AM34" i="16"/>
  <c r="AL34" i="16"/>
  <c r="AK34" i="16"/>
  <c r="AJ34" i="16"/>
  <c r="AI34" i="16"/>
  <c r="AH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UF33" i="16"/>
  <c r="UE33" i="16"/>
  <c r="UD33" i="16"/>
  <c r="UC33" i="16"/>
  <c r="UB33" i="16"/>
  <c r="UA33" i="16"/>
  <c r="TZ33" i="16"/>
  <c r="TY33" i="16"/>
  <c r="TX33" i="16"/>
  <c r="TW33" i="16"/>
  <c r="TV33" i="16"/>
  <c r="TU33" i="16"/>
  <c r="TT33" i="16"/>
  <c r="TS33" i="16"/>
  <c r="TR33" i="16"/>
  <c r="TQ33" i="16"/>
  <c r="TP33" i="16"/>
  <c r="TO33" i="16"/>
  <c r="TN33" i="16"/>
  <c r="TM33" i="16"/>
  <c r="TL33" i="16"/>
  <c r="TK33" i="16"/>
  <c r="TJ33" i="16"/>
  <c r="TI33" i="16"/>
  <c r="TH33" i="16"/>
  <c r="TG33" i="16"/>
  <c r="TF33" i="16"/>
  <c r="TE33" i="16"/>
  <c r="TD33" i="16"/>
  <c r="TC33" i="16"/>
  <c r="TB33" i="16"/>
  <c r="TA33" i="16"/>
  <c r="SZ33" i="16"/>
  <c r="SY33" i="16"/>
  <c r="SX33" i="16"/>
  <c r="SW33" i="16"/>
  <c r="SV33" i="16"/>
  <c r="SU33" i="16"/>
  <c r="ST33" i="16"/>
  <c r="SS33" i="16"/>
  <c r="SR33" i="16"/>
  <c r="SQ33" i="16"/>
  <c r="SP33" i="16"/>
  <c r="SO33" i="16"/>
  <c r="SN33" i="16"/>
  <c r="SM33" i="16"/>
  <c r="SL33" i="16"/>
  <c r="SK33" i="16"/>
  <c r="SJ33" i="16"/>
  <c r="SI33" i="16"/>
  <c r="SH33" i="16"/>
  <c r="SG33" i="16"/>
  <c r="SF33" i="16"/>
  <c r="SE33" i="16"/>
  <c r="SD33" i="16"/>
  <c r="SC33" i="16"/>
  <c r="SB33" i="16"/>
  <c r="SA33" i="16"/>
  <c r="RZ33" i="16"/>
  <c r="RY33" i="16"/>
  <c r="RX33" i="16"/>
  <c r="RW33" i="16"/>
  <c r="RV33" i="16"/>
  <c r="RU33" i="16"/>
  <c r="RT33" i="16"/>
  <c r="RS33" i="16"/>
  <c r="RR33" i="16"/>
  <c r="RQ33" i="16"/>
  <c r="RP33" i="16"/>
  <c r="RO33" i="16"/>
  <c r="RN33" i="16"/>
  <c r="RM33" i="16"/>
  <c r="RL33" i="16"/>
  <c r="RK33" i="16"/>
  <c r="RJ33" i="16"/>
  <c r="RI33" i="16"/>
  <c r="RH33" i="16"/>
  <c r="RG33" i="16"/>
  <c r="RF33" i="16"/>
  <c r="RE33" i="16"/>
  <c r="RD33" i="16"/>
  <c r="RC33" i="16"/>
  <c r="RB33" i="16"/>
  <c r="RA33" i="16"/>
  <c r="QZ33" i="16"/>
  <c r="QY33" i="16"/>
  <c r="QX33" i="16"/>
  <c r="QW33" i="16"/>
  <c r="QV33" i="16"/>
  <c r="QU33" i="16"/>
  <c r="QT33" i="16"/>
  <c r="QS33" i="16"/>
  <c r="QR33" i="16"/>
  <c r="QQ33" i="16"/>
  <c r="QP33" i="16"/>
  <c r="QO33" i="16"/>
  <c r="QN33" i="16"/>
  <c r="QM33" i="16"/>
  <c r="QL33" i="16"/>
  <c r="QK33" i="16"/>
  <c r="QJ33" i="16"/>
  <c r="QI33" i="16"/>
  <c r="QH33" i="16"/>
  <c r="QG33" i="16"/>
  <c r="QF33" i="16"/>
  <c r="QE33" i="16"/>
  <c r="QD33" i="16"/>
  <c r="QC33" i="16"/>
  <c r="QB33" i="16"/>
  <c r="QA33" i="16"/>
  <c r="PZ33" i="16"/>
  <c r="PY33" i="16"/>
  <c r="PX33" i="16"/>
  <c r="PW33" i="16"/>
  <c r="PV33" i="16"/>
  <c r="PU33" i="16"/>
  <c r="PT33" i="16"/>
  <c r="PS33" i="16"/>
  <c r="PR33" i="16"/>
  <c r="PQ33" i="16"/>
  <c r="PP33" i="16"/>
  <c r="PO33" i="16"/>
  <c r="PN33" i="16"/>
  <c r="PM33" i="16"/>
  <c r="PL33" i="16"/>
  <c r="PK33" i="16"/>
  <c r="PJ33" i="16"/>
  <c r="PI33" i="16"/>
  <c r="PH33" i="16"/>
  <c r="PG33" i="16"/>
  <c r="PF33" i="16"/>
  <c r="PE33" i="16"/>
  <c r="PD33" i="16"/>
  <c r="PC33" i="16"/>
  <c r="PB33" i="16"/>
  <c r="PA33" i="16"/>
  <c r="OZ33" i="16"/>
  <c r="OY33" i="16"/>
  <c r="OX33" i="16"/>
  <c r="OW33" i="16"/>
  <c r="OV33" i="16"/>
  <c r="OU33" i="16"/>
  <c r="OT33" i="16"/>
  <c r="OS33" i="16"/>
  <c r="OR33" i="16"/>
  <c r="OQ33" i="16"/>
  <c r="OP33" i="16"/>
  <c r="OO33" i="16"/>
  <c r="ON33" i="16"/>
  <c r="OM33" i="16"/>
  <c r="OL33" i="16"/>
  <c r="OK33" i="16"/>
  <c r="OJ33" i="16"/>
  <c r="OI33" i="16"/>
  <c r="OH33" i="16"/>
  <c r="OG33" i="16"/>
  <c r="OF33" i="16"/>
  <c r="OE33" i="16"/>
  <c r="OD33" i="16"/>
  <c r="OC33" i="16"/>
  <c r="OB33" i="16"/>
  <c r="OA33" i="16"/>
  <c r="NZ33" i="16"/>
  <c r="NY33" i="16"/>
  <c r="NX33" i="16"/>
  <c r="NW33" i="16"/>
  <c r="NV33" i="16"/>
  <c r="NU33" i="16"/>
  <c r="NT33" i="16"/>
  <c r="NS33" i="16"/>
  <c r="NR33" i="16"/>
  <c r="NQ33" i="16"/>
  <c r="NP33" i="16"/>
  <c r="NO33" i="16"/>
  <c r="NN33" i="16"/>
  <c r="NM33" i="16"/>
  <c r="NL33" i="16"/>
  <c r="NK33" i="16"/>
  <c r="NJ33" i="16"/>
  <c r="NI33" i="16"/>
  <c r="NH33" i="16"/>
  <c r="NG33" i="16"/>
  <c r="NF33" i="16"/>
  <c r="NE33" i="16"/>
  <c r="ND33" i="16"/>
  <c r="NC33" i="16"/>
  <c r="NB33" i="16"/>
  <c r="NA33" i="16"/>
  <c r="MZ33" i="16"/>
  <c r="MY33" i="16"/>
  <c r="MX33" i="16"/>
  <c r="MW33" i="16"/>
  <c r="MV33" i="16"/>
  <c r="MU33" i="16"/>
  <c r="MT33" i="16"/>
  <c r="MS33" i="16"/>
  <c r="MR33" i="16"/>
  <c r="MQ33" i="16"/>
  <c r="MP33" i="16"/>
  <c r="MO33" i="16"/>
  <c r="MN33" i="16"/>
  <c r="MM33" i="16"/>
  <c r="ML33" i="16"/>
  <c r="MK33" i="16"/>
  <c r="MJ33" i="16"/>
  <c r="MI33" i="16"/>
  <c r="MH33" i="16"/>
  <c r="MG33" i="16"/>
  <c r="MF33" i="16"/>
  <c r="ME33" i="16"/>
  <c r="MD33" i="16"/>
  <c r="MC33" i="16"/>
  <c r="MB33" i="16"/>
  <c r="MA33" i="16"/>
  <c r="LZ33" i="16"/>
  <c r="LY33" i="16"/>
  <c r="LX33" i="16"/>
  <c r="LW33" i="16"/>
  <c r="LV33" i="16"/>
  <c r="LU33" i="16"/>
  <c r="LT33" i="16"/>
  <c r="LS33" i="16"/>
  <c r="LR33" i="16"/>
  <c r="LQ33" i="16"/>
  <c r="LP33" i="16"/>
  <c r="LO33" i="16"/>
  <c r="LN33" i="16"/>
  <c r="LM33" i="16"/>
  <c r="LL33" i="16"/>
  <c r="LK33" i="16"/>
  <c r="LJ33" i="16"/>
  <c r="LI33" i="16"/>
  <c r="LH33" i="16"/>
  <c r="LG33" i="16"/>
  <c r="LF33" i="16"/>
  <c r="LE33" i="16"/>
  <c r="LD33" i="16"/>
  <c r="LC33" i="16"/>
  <c r="LB33" i="16"/>
  <c r="LA33" i="16"/>
  <c r="KZ33" i="16"/>
  <c r="KY33" i="16"/>
  <c r="KX33" i="16"/>
  <c r="KW33" i="16"/>
  <c r="KV33" i="16"/>
  <c r="KU33" i="16"/>
  <c r="KT33" i="16"/>
  <c r="KS33" i="16"/>
  <c r="KR33" i="16"/>
  <c r="KQ33" i="16"/>
  <c r="KP33" i="16"/>
  <c r="KO33" i="16"/>
  <c r="KN33" i="16"/>
  <c r="KM33" i="16"/>
  <c r="KL33" i="16"/>
  <c r="KK33" i="16"/>
  <c r="KJ33" i="16"/>
  <c r="KI33" i="16"/>
  <c r="KH33" i="16"/>
  <c r="KG33" i="16"/>
  <c r="KF33" i="16"/>
  <c r="KE33" i="16"/>
  <c r="KD33" i="16"/>
  <c r="KC33" i="16"/>
  <c r="KB33" i="16"/>
  <c r="KA33" i="16"/>
  <c r="JZ33" i="16"/>
  <c r="JY33" i="16"/>
  <c r="JX33" i="16"/>
  <c r="JW33" i="16"/>
  <c r="JV33" i="16"/>
  <c r="JU33" i="16"/>
  <c r="JT33" i="16"/>
  <c r="JS33" i="16"/>
  <c r="JR33" i="16"/>
  <c r="JQ33" i="16"/>
  <c r="JP33" i="16"/>
  <c r="JO33" i="16"/>
  <c r="JN33" i="16"/>
  <c r="JM33" i="16"/>
  <c r="JL33" i="16"/>
  <c r="JK33" i="16"/>
  <c r="JJ33" i="16"/>
  <c r="JI33" i="16"/>
  <c r="JH33" i="16"/>
  <c r="JG33" i="16"/>
  <c r="JF33" i="16"/>
  <c r="JE33" i="16"/>
  <c r="JD33" i="16"/>
  <c r="JC33" i="16"/>
  <c r="JB33" i="16"/>
  <c r="JA33" i="16"/>
  <c r="IZ33" i="16"/>
  <c r="IY33" i="16"/>
  <c r="IX33" i="16"/>
  <c r="IW33" i="16"/>
  <c r="IV33" i="16"/>
  <c r="IU33" i="16"/>
  <c r="IT33" i="16"/>
  <c r="IS33" i="16"/>
  <c r="IR33" i="16"/>
  <c r="IQ33" i="16"/>
  <c r="IP33" i="16"/>
  <c r="IO33" i="16"/>
  <c r="IN33" i="16"/>
  <c r="IM33" i="16"/>
  <c r="IL33" i="16"/>
  <c r="IK33" i="16"/>
  <c r="IJ33" i="16"/>
  <c r="II33" i="16"/>
  <c r="IH33" i="16"/>
  <c r="IG33" i="16"/>
  <c r="IF33" i="16"/>
  <c r="IE33" i="16"/>
  <c r="ID33" i="16"/>
  <c r="IC33" i="16"/>
  <c r="IB33" i="16"/>
  <c r="IA33" i="16"/>
  <c r="HZ33" i="16"/>
  <c r="HY33" i="16"/>
  <c r="HX33" i="16"/>
  <c r="HW33" i="16"/>
  <c r="HV33" i="16"/>
  <c r="HU33" i="16"/>
  <c r="HT33" i="16"/>
  <c r="HS33" i="16"/>
  <c r="HR33" i="16"/>
  <c r="HQ33" i="16"/>
  <c r="HP33" i="16"/>
  <c r="HO33" i="16"/>
  <c r="HN33" i="16"/>
  <c r="HM33" i="16"/>
  <c r="HL33" i="16"/>
  <c r="HK33" i="16"/>
  <c r="HJ33" i="16"/>
  <c r="HI33" i="16"/>
  <c r="HH33" i="16"/>
  <c r="HG33" i="16"/>
  <c r="HF33" i="16"/>
  <c r="HE33" i="16"/>
  <c r="HD33" i="16"/>
  <c r="HC33" i="16"/>
  <c r="HB33" i="16"/>
  <c r="HA33" i="16"/>
  <c r="GZ33" i="16"/>
  <c r="GY33" i="16"/>
  <c r="GX33" i="16"/>
  <c r="GW33" i="16"/>
  <c r="GV33" i="16"/>
  <c r="GU33" i="16"/>
  <c r="GT33" i="16"/>
  <c r="GS33" i="16"/>
  <c r="GR33" i="16"/>
  <c r="GQ33" i="16"/>
  <c r="GP33" i="16"/>
  <c r="GO33" i="16"/>
  <c r="GN33" i="16"/>
  <c r="GM33" i="16"/>
  <c r="GL33" i="16"/>
  <c r="GK33" i="16"/>
  <c r="GJ33" i="16"/>
  <c r="GI33" i="16"/>
  <c r="GH33" i="16"/>
  <c r="GG33" i="16"/>
  <c r="GF33" i="16"/>
  <c r="GE33" i="16"/>
  <c r="GD33" i="16"/>
  <c r="GC33" i="16"/>
  <c r="GB33" i="16"/>
  <c r="GA33" i="16"/>
  <c r="FZ33" i="16"/>
  <c r="FY33" i="16"/>
  <c r="FX33" i="16"/>
  <c r="FW33" i="16"/>
  <c r="FV33" i="16"/>
  <c r="FU33" i="16"/>
  <c r="FT33" i="16"/>
  <c r="FS33" i="16"/>
  <c r="FR33" i="16"/>
  <c r="FQ33" i="16"/>
  <c r="FP33" i="16"/>
  <c r="FN33" i="16"/>
  <c r="FM33" i="16"/>
  <c r="FL33" i="16"/>
  <c r="FK33" i="16"/>
  <c r="FJ33" i="16"/>
  <c r="FI33" i="16"/>
  <c r="FH33" i="16"/>
  <c r="FG33" i="16"/>
  <c r="FF33" i="16"/>
  <c r="FE33" i="16"/>
  <c r="FD33" i="16"/>
  <c r="FC33" i="16"/>
  <c r="FB33" i="16"/>
  <c r="FA33" i="16"/>
  <c r="EZ33" i="16"/>
  <c r="EY33" i="16"/>
  <c r="EW33" i="16"/>
  <c r="EV33" i="16"/>
  <c r="EU33" i="16"/>
  <c r="ET33" i="16"/>
  <c r="ES33" i="16"/>
  <c r="ER33" i="16"/>
  <c r="EQ33" i="16"/>
  <c r="EP33" i="16"/>
  <c r="EO33" i="16"/>
  <c r="EN33" i="16"/>
  <c r="EM33" i="16"/>
  <c r="EL33" i="16"/>
  <c r="EK33" i="16"/>
  <c r="EJ33" i="16"/>
  <c r="EI33" i="16"/>
  <c r="EH33" i="16"/>
  <c r="EG33" i="16"/>
  <c r="EF33" i="16"/>
  <c r="EE33" i="16"/>
  <c r="ED33" i="16"/>
  <c r="EC33" i="16"/>
  <c r="EB33" i="16"/>
  <c r="EA33" i="16"/>
  <c r="DZ33" i="16"/>
  <c r="DY33" i="16"/>
  <c r="DX33" i="16"/>
  <c r="DW33" i="16"/>
  <c r="DV33" i="16"/>
  <c r="DU33" i="16"/>
  <c r="DT33" i="16"/>
  <c r="DS33" i="16"/>
  <c r="DR33" i="16"/>
  <c r="DQ33" i="16"/>
  <c r="DP33" i="16"/>
  <c r="DO33" i="16"/>
  <c r="DN33" i="16"/>
  <c r="DM33" i="16"/>
  <c r="DL33" i="16"/>
  <c r="DK33" i="16"/>
  <c r="DJ33" i="16"/>
  <c r="DI33" i="16"/>
  <c r="DH33" i="16"/>
  <c r="DG33" i="16"/>
  <c r="DF33" i="16"/>
  <c r="DE33" i="16"/>
  <c r="DD33" i="16"/>
  <c r="DC33" i="16"/>
  <c r="DB33" i="16"/>
  <c r="DA33" i="16"/>
  <c r="CZ33" i="16"/>
  <c r="CY33" i="16"/>
  <c r="CX33" i="16"/>
  <c r="CW33" i="16"/>
  <c r="CV33" i="16"/>
  <c r="CU33" i="16"/>
  <c r="CT33" i="16"/>
  <c r="CS33" i="16"/>
  <c r="CR33" i="16"/>
  <c r="CQ33" i="16"/>
  <c r="CP33" i="16"/>
  <c r="CO33" i="16"/>
  <c r="CN33" i="16"/>
  <c r="CM33" i="16"/>
  <c r="CL33" i="16"/>
  <c r="CK33" i="16"/>
  <c r="CJ33" i="16"/>
  <c r="CI33" i="16"/>
  <c r="CH33" i="16"/>
  <c r="CG33" i="16"/>
  <c r="CF33" i="16"/>
  <c r="CE33" i="16"/>
  <c r="CD33" i="16"/>
  <c r="CC33" i="16"/>
  <c r="CB33" i="16"/>
  <c r="CA33" i="16"/>
  <c r="BZ33" i="16"/>
  <c r="BY33" i="16"/>
  <c r="BX33" i="16"/>
  <c r="BW33" i="16"/>
  <c r="BV33" i="16"/>
  <c r="BU33" i="16"/>
  <c r="BT33" i="16"/>
  <c r="BS33" i="16"/>
  <c r="BR33" i="16"/>
  <c r="BQ33" i="16"/>
  <c r="BP33" i="16"/>
  <c r="BO33" i="16"/>
  <c r="BN33" i="16"/>
  <c r="BM33" i="16"/>
  <c r="BL33" i="16"/>
  <c r="BK33" i="16"/>
  <c r="BJ33" i="16"/>
  <c r="BI33" i="16"/>
  <c r="BH33" i="16"/>
  <c r="BG33" i="16"/>
  <c r="BF33" i="16"/>
  <c r="BE33" i="16"/>
  <c r="BD33" i="16"/>
  <c r="BC33" i="16"/>
  <c r="BB33" i="16"/>
  <c r="BA33" i="16"/>
  <c r="AZ33" i="16"/>
  <c r="AY33" i="16"/>
  <c r="AX33" i="16"/>
  <c r="AW33" i="16"/>
  <c r="AV33" i="16"/>
  <c r="AU33" i="16"/>
  <c r="AT33" i="16"/>
  <c r="AS33" i="16"/>
  <c r="AR33" i="16"/>
  <c r="AQ33" i="16"/>
  <c r="AP33" i="16"/>
  <c r="AO33" i="16"/>
  <c r="AN33" i="16"/>
  <c r="AM33" i="16"/>
  <c r="AL33" i="16"/>
  <c r="AK33" i="16"/>
  <c r="AJ33" i="16"/>
  <c r="AI33" i="16"/>
  <c r="AH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D33" i="16"/>
  <c r="UF32" i="16"/>
  <c r="UE32" i="16"/>
  <c r="UD32" i="16"/>
  <c r="UC32" i="16"/>
  <c r="UB32" i="16"/>
  <c r="UA32" i="16"/>
  <c r="TZ32" i="16"/>
  <c r="TY32" i="16"/>
  <c r="TX32" i="16"/>
  <c r="TW32" i="16"/>
  <c r="TV32" i="16"/>
  <c r="TU32" i="16"/>
  <c r="TT32" i="16"/>
  <c r="TS32" i="16"/>
  <c r="TR32" i="16"/>
  <c r="TQ32" i="16"/>
  <c r="TP32" i="16"/>
  <c r="TO32" i="16"/>
  <c r="TN32" i="16"/>
  <c r="TM32" i="16"/>
  <c r="TL32" i="16"/>
  <c r="TK32" i="16"/>
  <c r="TJ32" i="16"/>
  <c r="TI32" i="16"/>
  <c r="TH32" i="16"/>
  <c r="TG32" i="16"/>
  <c r="TF32" i="16"/>
  <c r="TE32" i="16"/>
  <c r="TD32" i="16"/>
  <c r="TC32" i="16"/>
  <c r="TB32" i="16"/>
  <c r="TA32" i="16"/>
  <c r="SZ32" i="16"/>
  <c r="SY32" i="16"/>
  <c r="SX32" i="16"/>
  <c r="SW32" i="16"/>
  <c r="SV32" i="16"/>
  <c r="SU32" i="16"/>
  <c r="ST32" i="16"/>
  <c r="SS32" i="16"/>
  <c r="SR32" i="16"/>
  <c r="SQ32" i="16"/>
  <c r="SP32" i="16"/>
  <c r="SO32" i="16"/>
  <c r="SN32" i="16"/>
  <c r="SM32" i="16"/>
  <c r="SL32" i="16"/>
  <c r="SK32" i="16"/>
  <c r="SJ32" i="16"/>
  <c r="SI32" i="16"/>
  <c r="SH32" i="16"/>
  <c r="SG32" i="16"/>
  <c r="SF32" i="16"/>
  <c r="SE32" i="16"/>
  <c r="SD32" i="16"/>
  <c r="SC32" i="16"/>
  <c r="SB32" i="16"/>
  <c r="SA32" i="16"/>
  <c r="RZ32" i="16"/>
  <c r="RY32" i="16"/>
  <c r="RX32" i="16"/>
  <c r="RW32" i="16"/>
  <c r="RV32" i="16"/>
  <c r="RU32" i="16"/>
  <c r="RT32" i="16"/>
  <c r="RS32" i="16"/>
  <c r="RR32" i="16"/>
  <c r="RQ32" i="16"/>
  <c r="RP32" i="16"/>
  <c r="RO32" i="16"/>
  <c r="RN32" i="16"/>
  <c r="RM32" i="16"/>
  <c r="RL32" i="16"/>
  <c r="RK32" i="16"/>
  <c r="RJ32" i="16"/>
  <c r="RI32" i="16"/>
  <c r="RH32" i="16"/>
  <c r="RG32" i="16"/>
  <c r="RF32" i="16"/>
  <c r="RE32" i="16"/>
  <c r="RD32" i="16"/>
  <c r="RC32" i="16"/>
  <c r="RB32" i="16"/>
  <c r="RA32" i="16"/>
  <c r="QZ32" i="16"/>
  <c r="QY32" i="16"/>
  <c r="QX32" i="16"/>
  <c r="QW32" i="16"/>
  <c r="QV32" i="16"/>
  <c r="QU32" i="16"/>
  <c r="QT32" i="16"/>
  <c r="QS32" i="16"/>
  <c r="QR32" i="16"/>
  <c r="QQ32" i="16"/>
  <c r="QP32" i="16"/>
  <c r="QO32" i="16"/>
  <c r="QN32" i="16"/>
  <c r="QM32" i="16"/>
  <c r="QL32" i="16"/>
  <c r="QK32" i="16"/>
  <c r="QJ32" i="16"/>
  <c r="QI32" i="16"/>
  <c r="QH32" i="16"/>
  <c r="QG32" i="16"/>
  <c r="QF32" i="16"/>
  <c r="QE32" i="16"/>
  <c r="QD32" i="16"/>
  <c r="QC32" i="16"/>
  <c r="QB32" i="16"/>
  <c r="QA32" i="16"/>
  <c r="PZ32" i="16"/>
  <c r="PY32" i="16"/>
  <c r="PX32" i="16"/>
  <c r="PW32" i="16"/>
  <c r="PV32" i="16"/>
  <c r="PU32" i="16"/>
  <c r="PT32" i="16"/>
  <c r="PS32" i="16"/>
  <c r="PR32" i="16"/>
  <c r="PQ32" i="16"/>
  <c r="PP32" i="16"/>
  <c r="PO32" i="16"/>
  <c r="PN32" i="16"/>
  <c r="PM32" i="16"/>
  <c r="PL32" i="16"/>
  <c r="PK32" i="16"/>
  <c r="PJ32" i="16"/>
  <c r="PI32" i="16"/>
  <c r="PH32" i="16"/>
  <c r="PG32" i="16"/>
  <c r="PF32" i="16"/>
  <c r="PE32" i="16"/>
  <c r="PD32" i="16"/>
  <c r="PC32" i="16"/>
  <c r="PB32" i="16"/>
  <c r="PA32" i="16"/>
  <c r="OZ32" i="16"/>
  <c r="OY32" i="16"/>
  <c r="OX32" i="16"/>
  <c r="OW32" i="16"/>
  <c r="OV32" i="16"/>
  <c r="OU32" i="16"/>
  <c r="OT32" i="16"/>
  <c r="OS32" i="16"/>
  <c r="OR32" i="16"/>
  <c r="OQ32" i="16"/>
  <c r="OP32" i="16"/>
  <c r="OO32" i="16"/>
  <c r="ON32" i="16"/>
  <c r="OM32" i="16"/>
  <c r="OL32" i="16"/>
  <c r="OK32" i="16"/>
  <c r="OJ32" i="16"/>
  <c r="OI32" i="16"/>
  <c r="OH32" i="16"/>
  <c r="OG32" i="16"/>
  <c r="OF32" i="16"/>
  <c r="OE32" i="16"/>
  <c r="OD32" i="16"/>
  <c r="OC32" i="16"/>
  <c r="OB32" i="16"/>
  <c r="OA32" i="16"/>
  <c r="NZ32" i="16"/>
  <c r="NY32" i="16"/>
  <c r="NX32" i="16"/>
  <c r="NW32" i="16"/>
  <c r="NV32" i="16"/>
  <c r="NU32" i="16"/>
  <c r="NT32" i="16"/>
  <c r="NS32" i="16"/>
  <c r="NR32" i="16"/>
  <c r="NQ32" i="16"/>
  <c r="NP32" i="16"/>
  <c r="NO32" i="16"/>
  <c r="NN32" i="16"/>
  <c r="NM32" i="16"/>
  <c r="NL32" i="16"/>
  <c r="NK32" i="16"/>
  <c r="NJ32" i="16"/>
  <c r="NI32" i="16"/>
  <c r="NH32" i="16"/>
  <c r="NG32" i="16"/>
  <c r="NF32" i="16"/>
  <c r="NE32" i="16"/>
  <c r="ND32" i="16"/>
  <c r="NC32" i="16"/>
  <c r="NB32" i="16"/>
  <c r="NA32" i="16"/>
  <c r="MZ32" i="16"/>
  <c r="MY32" i="16"/>
  <c r="MX32" i="16"/>
  <c r="MW32" i="16"/>
  <c r="MV32" i="16"/>
  <c r="MU32" i="16"/>
  <c r="MT32" i="16"/>
  <c r="MS32" i="16"/>
  <c r="MR32" i="16"/>
  <c r="MQ32" i="16"/>
  <c r="MP32" i="16"/>
  <c r="MO32" i="16"/>
  <c r="MN32" i="16"/>
  <c r="MM32" i="16"/>
  <c r="ML32" i="16"/>
  <c r="MK32" i="16"/>
  <c r="MJ32" i="16"/>
  <c r="MI32" i="16"/>
  <c r="MH32" i="16"/>
  <c r="MG32" i="16"/>
  <c r="MF32" i="16"/>
  <c r="ME32" i="16"/>
  <c r="MD32" i="16"/>
  <c r="MC32" i="16"/>
  <c r="MB32" i="16"/>
  <c r="MA32" i="16"/>
  <c r="LZ32" i="16"/>
  <c r="LY32" i="16"/>
  <c r="LX32" i="16"/>
  <c r="LW32" i="16"/>
  <c r="LV32" i="16"/>
  <c r="LU32" i="16"/>
  <c r="LT32" i="16"/>
  <c r="LS32" i="16"/>
  <c r="LR32" i="16"/>
  <c r="LQ32" i="16"/>
  <c r="LP32" i="16"/>
  <c r="LO32" i="16"/>
  <c r="LN32" i="16"/>
  <c r="LM32" i="16"/>
  <c r="LL32" i="16"/>
  <c r="LK32" i="16"/>
  <c r="LJ32" i="16"/>
  <c r="LI32" i="16"/>
  <c r="LH32" i="16"/>
  <c r="LG32" i="16"/>
  <c r="LF32" i="16"/>
  <c r="LE32" i="16"/>
  <c r="LD32" i="16"/>
  <c r="LC32" i="16"/>
  <c r="LB32" i="16"/>
  <c r="LA32" i="16"/>
  <c r="KZ32" i="16"/>
  <c r="KY32" i="16"/>
  <c r="KX32" i="16"/>
  <c r="KW32" i="16"/>
  <c r="KV32" i="16"/>
  <c r="KU32" i="16"/>
  <c r="KT32" i="16"/>
  <c r="KS32" i="16"/>
  <c r="KR32" i="16"/>
  <c r="KQ32" i="16"/>
  <c r="KP32" i="16"/>
  <c r="KO32" i="16"/>
  <c r="KN32" i="16"/>
  <c r="KM32" i="16"/>
  <c r="KL32" i="16"/>
  <c r="KK32" i="16"/>
  <c r="KJ32" i="16"/>
  <c r="KI32" i="16"/>
  <c r="KH32" i="16"/>
  <c r="KG32" i="16"/>
  <c r="KF32" i="16"/>
  <c r="KE32" i="16"/>
  <c r="KD32" i="16"/>
  <c r="KC32" i="16"/>
  <c r="KB32" i="16"/>
  <c r="KA32" i="16"/>
  <c r="JZ32" i="16"/>
  <c r="JY32" i="16"/>
  <c r="JX32" i="16"/>
  <c r="JW32" i="16"/>
  <c r="JV32" i="16"/>
  <c r="JU32" i="16"/>
  <c r="JT32" i="16"/>
  <c r="JS32" i="16"/>
  <c r="JR32" i="16"/>
  <c r="JQ32" i="16"/>
  <c r="JP32" i="16"/>
  <c r="JO32" i="16"/>
  <c r="JN32" i="16"/>
  <c r="JM32" i="16"/>
  <c r="JL32" i="16"/>
  <c r="JK32" i="16"/>
  <c r="JJ32" i="16"/>
  <c r="JI32" i="16"/>
  <c r="JH32" i="16"/>
  <c r="JG32" i="16"/>
  <c r="JF32" i="16"/>
  <c r="JE32" i="16"/>
  <c r="JD32" i="16"/>
  <c r="JC32" i="16"/>
  <c r="JB32" i="16"/>
  <c r="JA32" i="16"/>
  <c r="IZ32" i="16"/>
  <c r="IY32" i="16"/>
  <c r="IX32" i="16"/>
  <c r="IW32" i="16"/>
  <c r="IV32" i="16"/>
  <c r="IU32" i="16"/>
  <c r="IT32" i="16"/>
  <c r="IS32" i="16"/>
  <c r="IR32" i="16"/>
  <c r="IQ32" i="16"/>
  <c r="IP32" i="16"/>
  <c r="IO32" i="16"/>
  <c r="IN32" i="16"/>
  <c r="IM32" i="16"/>
  <c r="IL32" i="16"/>
  <c r="IK32" i="16"/>
  <c r="IJ32" i="16"/>
  <c r="II32" i="16"/>
  <c r="IH32" i="16"/>
  <c r="IG32" i="16"/>
  <c r="IF32" i="16"/>
  <c r="IE32" i="16"/>
  <c r="ID32" i="16"/>
  <c r="IC32" i="16"/>
  <c r="IB32" i="16"/>
  <c r="IA32" i="16"/>
  <c r="HZ32" i="16"/>
  <c r="HY32" i="16"/>
  <c r="HX32" i="16"/>
  <c r="HW32" i="16"/>
  <c r="HV32" i="16"/>
  <c r="HU32" i="16"/>
  <c r="HT32" i="16"/>
  <c r="HS32" i="16"/>
  <c r="HR32" i="16"/>
  <c r="HQ32" i="16"/>
  <c r="HP32" i="16"/>
  <c r="HO32" i="16"/>
  <c r="HN32" i="16"/>
  <c r="HM32" i="16"/>
  <c r="HL32" i="16"/>
  <c r="HK32" i="16"/>
  <c r="HJ32" i="16"/>
  <c r="HI32" i="16"/>
  <c r="HH32" i="16"/>
  <c r="HG32" i="16"/>
  <c r="HF32" i="16"/>
  <c r="HE32" i="16"/>
  <c r="HD32" i="16"/>
  <c r="HC32" i="16"/>
  <c r="HB32" i="16"/>
  <c r="HA32" i="16"/>
  <c r="GZ32" i="16"/>
  <c r="GY32" i="16"/>
  <c r="GX32" i="16"/>
  <c r="GW32" i="16"/>
  <c r="GV32" i="16"/>
  <c r="GU32" i="16"/>
  <c r="GT32" i="16"/>
  <c r="GS32" i="16"/>
  <c r="GR32" i="16"/>
  <c r="GQ32" i="16"/>
  <c r="GP32" i="16"/>
  <c r="GO32" i="16"/>
  <c r="GN32" i="16"/>
  <c r="GM32" i="16"/>
  <c r="GL32" i="16"/>
  <c r="GK32" i="16"/>
  <c r="GJ32" i="16"/>
  <c r="GI32" i="16"/>
  <c r="GH32" i="16"/>
  <c r="GG32" i="16"/>
  <c r="GF32" i="16"/>
  <c r="GE32" i="16"/>
  <c r="GD32" i="16"/>
  <c r="GC32" i="16"/>
  <c r="GB32" i="16"/>
  <c r="GA32" i="16"/>
  <c r="FZ32" i="16"/>
  <c r="FY32" i="16"/>
  <c r="FX32" i="16"/>
  <c r="FW32" i="16"/>
  <c r="FV32" i="16"/>
  <c r="FT32" i="16"/>
  <c r="FS32" i="16"/>
  <c r="FR32" i="16"/>
  <c r="FQ32" i="16"/>
  <c r="FP32" i="16"/>
  <c r="FO32" i="16"/>
  <c r="FN32" i="16"/>
  <c r="FM32" i="16"/>
  <c r="FL32" i="16"/>
  <c r="FK32" i="16"/>
  <c r="FI32" i="16"/>
  <c r="FH32" i="16"/>
  <c r="FG32" i="16"/>
  <c r="FF32" i="16"/>
  <c r="FE32" i="16"/>
  <c r="FD32" i="16"/>
  <c r="FC32" i="16"/>
  <c r="FB32" i="16"/>
  <c r="FA32" i="16"/>
  <c r="EZ32" i="16"/>
  <c r="EY32" i="16"/>
  <c r="EX32" i="16"/>
  <c r="EW32" i="16"/>
  <c r="EV32" i="16"/>
  <c r="EU32" i="16"/>
  <c r="ET32" i="16"/>
  <c r="ES32" i="16"/>
  <c r="ER32" i="16"/>
  <c r="EQ32" i="16"/>
  <c r="EP32" i="16"/>
  <c r="EO32" i="16"/>
  <c r="EN32" i="16"/>
  <c r="EM32" i="16"/>
  <c r="EL32" i="16"/>
  <c r="EK32" i="16"/>
  <c r="EJ32" i="16"/>
  <c r="EI32" i="16"/>
  <c r="EH32" i="16"/>
  <c r="EG32" i="16"/>
  <c r="EF32" i="16"/>
  <c r="EE32" i="16"/>
  <c r="ED32" i="16"/>
  <c r="EC32" i="16"/>
  <c r="EB32" i="16"/>
  <c r="EA32" i="16"/>
  <c r="DZ32" i="16"/>
  <c r="DY32" i="16"/>
  <c r="DX32" i="16"/>
  <c r="DW32" i="16"/>
  <c r="DV32" i="16"/>
  <c r="DU32" i="16"/>
  <c r="DT32" i="16"/>
  <c r="DS32" i="16"/>
  <c r="DR32" i="16"/>
  <c r="DQ32" i="16"/>
  <c r="DP32" i="16"/>
  <c r="DO32" i="16"/>
  <c r="DN32" i="16"/>
  <c r="DM32" i="16"/>
  <c r="DL32" i="16"/>
  <c r="DK32" i="16"/>
  <c r="DJ32" i="16"/>
  <c r="DI32" i="16"/>
  <c r="DH32" i="16"/>
  <c r="DG32" i="16"/>
  <c r="DF32" i="16"/>
  <c r="DE32" i="16"/>
  <c r="DD32" i="16"/>
  <c r="DC32" i="16"/>
  <c r="DB32" i="16"/>
  <c r="DA32" i="16"/>
  <c r="CZ32" i="16"/>
  <c r="CY32" i="16"/>
  <c r="CX32" i="16"/>
  <c r="CW32" i="16"/>
  <c r="CV32" i="16"/>
  <c r="CU32" i="16"/>
  <c r="CT32" i="16"/>
  <c r="CS32" i="16"/>
  <c r="CR32" i="16"/>
  <c r="CQ32" i="16"/>
  <c r="CP32" i="16"/>
  <c r="CO32" i="16"/>
  <c r="CN32" i="16"/>
  <c r="CM32" i="16"/>
  <c r="CL32" i="16"/>
  <c r="CK32" i="16"/>
  <c r="CJ32" i="16"/>
  <c r="CI32" i="16"/>
  <c r="CH32" i="16"/>
  <c r="CG32" i="16"/>
  <c r="CF32" i="16"/>
  <c r="CE32" i="16"/>
  <c r="CD32" i="16"/>
  <c r="CC32" i="16"/>
  <c r="CB32" i="16"/>
  <c r="CA32" i="16"/>
  <c r="BZ32" i="16"/>
  <c r="BY32" i="16"/>
  <c r="BX32" i="16"/>
  <c r="BW32" i="16"/>
  <c r="BV32" i="16"/>
  <c r="BU32" i="16"/>
  <c r="BT32" i="16"/>
  <c r="BS32" i="16"/>
  <c r="BR32" i="16"/>
  <c r="BQ32" i="16"/>
  <c r="BP32" i="16"/>
  <c r="BO32" i="16"/>
  <c r="BN32" i="16"/>
  <c r="BM32" i="16"/>
  <c r="BL32" i="16"/>
  <c r="BK32" i="16"/>
  <c r="BJ32" i="16"/>
  <c r="BI32" i="16"/>
  <c r="BH32" i="16"/>
  <c r="BG32" i="16"/>
  <c r="BF32" i="16"/>
  <c r="BE32" i="16"/>
  <c r="BD32" i="16"/>
  <c r="BC32" i="16"/>
  <c r="BB32" i="16"/>
  <c r="BA32" i="16"/>
  <c r="AZ32" i="16"/>
  <c r="AY32" i="16"/>
  <c r="AX32" i="16"/>
  <c r="AW32" i="16"/>
  <c r="AV32" i="16"/>
  <c r="AU32" i="16"/>
  <c r="AT32" i="16"/>
  <c r="AS32" i="16"/>
  <c r="AR32" i="16"/>
  <c r="AQ32" i="16"/>
  <c r="AP32" i="16"/>
  <c r="AO32" i="16"/>
  <c r="AN32" i="16"/>
  <c r="AM32" i="16"/>
  <c r="AL32" i="16"/>
  <c r="AK32" i="16"/>
  <c r="AJ32" i="16"/>
  <c r="AI32" i="16"/>
  <c r="AH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UF31" i="16"/>
  <c r="UE31" i="16"/>
  <c r="UD31" i="16"/>
  <c r="UC31" i="16"/>
  <c r="UB31" i="16"/>
  <c r="UA31" i="16"/>
  <c r="TZ31" i="16"/>
  <c r="TY31" i="16"/>
  <c r="TX31" i="16"/>
  <c r="TW31" i="16"/>
  <c r="TV31" i="16"/>
  <c r="TU31" i="16"/>
  <c r="TT31" i="16"/>
  <c r="TS31" i="16"/>
  <c r="TR31" i="16"/>
  <c r="TQ31" i="16"/>
  <c r="TP31" i="16"/>
  <c r="TO31" i="16"/>
  <c r="TN31" i="16"/>
  <c r="TM31" i="16"/>
  <c r="TL31" i="16"/>
  <c r="TK31" i="16"/>
  <c r="TJ31" i="16"/>
  <c r="TI31" i="16"/>
  <c r="TH31" i="16"/>
  <c r="TG31" i="16"/>
  <c r="TF31" i="16"/>
  <c r="TE31" i="16"/>
  <c r="TD31" i="16"/>
  <c r="TC31" i="16"/>
  <c r="TB31" i="16"/>
  <c r="TA31" i="16"/>
  <c r="SZ31" i="16"/>
  <c r="SY31" i="16"/>
  <c r="SX31" i="16"/>
  <c r="SW31" i="16"/>
  <c r="SV31" i="16"/>
  <c r="SU31" i="16"/>
  <c r="ST31" i="16"/>
  <c r="SS31" i="16"/>
  <c r="SR31" i="16"/>
  <c r="SQ31" i="16"/>
  <c r="SP31" i="16"/>
  <c r="SO31" i="16"/>
  <c r="SN31" i="16"/>
  <c r="SM31" i="16"/>
  <c r="SL31" i="16"/>
  <c r="SK31" i="16"/>
  <c r="SJ31" i="16"/>
  <c r="SI31" i="16"/>
  <c r="SH31" i="16"/>
  <c r="SG31" i="16"/>
  <c r="SF31" i="16"/>
  <c r="SE31" i="16"/>
  <c r="SD31" i="16"/>
  <c r="SC31" i="16"/>
  <c r="SB31" i="16"/>
  <c r="SA31" i="16"/>
  <c r="RZ31" i="16"/>
  <c r="RY31" i="16"/>
  <c r="RX31" i="16"/>
  <c r="RW31" i="16"/>
  <c r="RV31" i="16"/>
  <c r="RU31" i="16"/>
  <c r="RT31" i="16"/>
  <c r="RS31" i="16"/>
  <c r="RR31" i="16"/>
  <c r="RQ31" i="16"/>
  <c r="RP31" i="16"/>
  <c r="RO31" i="16"/>
  <c r="RN31" i="16"/>
  <c r="RM31" i="16"/>
  <c r="RL31" i="16"/>
  <c r="RK31" i="16"/>
  <c r="RJ31" i="16"/>
  <c r="RI31" i="16"/>
  <c r="RH31" i="16"/>
  <c r="RG31" i="16"/>
  <c r="RF31" i="16"/>
  <c r="RE31" i="16"/>
  <c r="RD31" i="16"/>
  <c r="RC31" i="16"/>
  <c r="RB31" i="16"/>
  <c r="RA31" i="16"/>
  <c r="QZ31" i="16"/>
  <c r="QY31" i="16"/>
  <c r="QX31" i="16"/>
  <c r="QW31" i="16"/>
  <c r="QV31" i="16"/>
  <c r="QU31" i="16"/>
  <c r="QT31" i="16"/>
  <c r="QS31" i="16"/>
  <c r="QR31" i="16"/>
  <c r="QQ31" i="16"/>
  <c r="QP31" i="16"/>
  <c r="QO31" i="16"/>
  <c r="QN31" i="16"/>
  <c r="QM31" i="16"/>
  <c r="QL31" i="16"/>
  <c r="QK31" i="16"/>
  <c r="QJ31" i="16"/>
  <c r="QI31" i="16"/>
  <c r="QH31" i="16"/>
  <c r="QG31" i="16"/>
  <c r="QF31" i="16"/>
  <c r="QE31" i="16"/>
  <c r="QD31" i="16"/>
  <c r="QC31" i="16"/>
  <c r="QB31" i="16"/>
  <c r="QA31" i="16"/>
  <c r="PZ31" i="16"/>
  <c r="PY31" i="16"/>
  <c r="PX31" i="16"/>
  <c r="PW31" i="16"/>
  <c r="PV31" i="16"/>
  <c r="PU31" i="16"/>
  <c r="PT31" i="16"/>
  <c r="PS31" i="16"/>
  <c r="PR31" i="16"/>
  <c r="PQ31" i="16"/>
  <c r="PP31" i="16"/>
  <c r="PO31" i="16"/>
  <c r="PN31" i="16"/>
  <c r="PM31" i="16"/>
  <c r="PL31" i="16"/>
  <c r="PK31" i="16"/>
  <c r="PJ31" i="16"/>
  <c r="PI31" i="16"/>
  <c r="PH31" i="16"/>
  <c r="PG31" i="16"/>
  <c r="PF31" i="16"/>
  <c r="PE31" i="16"/>
  <c r="PD31" i="16"/>
  <c r="PC31" i="16"/>
  <c r="PB31" i="16"/>
  <c r="PA31" i="16"/>
  <c r="OZ31" i="16"/>
  <c r="OY31" i="16"/>
  <c r="OX31" i="16"/>
  <c r="OW31" i="16"/>
  <c r="OV31" i="16"/>
  <c r="OU31" i="16"/>
  <c r="OT31" i="16"/>
  <c r="OS31" i="16"/>
  <c r="OR31" i="16"/>
  <c r="OQ31" i="16"/>
  <c r="OP31" i="16"/>
  <c r="OO31" i="16"/>
  <c r="ON31" i="16"/>
  <c r="OM31" i="16"/>
  <c r="OL31" i="16"/>
  <c r="OK31" i="16"/>
  <c r="OJ31" i="16"/>
  <c r="OI31" i="16"/>
  <c r="OH31" i="16"/>
  <c r="OG31" i="16"/>
  <c r="OF31" i="16"/>
  <c r="OE31" i="16"/>
  <c r="OD31" i="16"/>
  <c r="OC31" i="16"/>
  <c r="OB31" i="16"/>
  <c r="OA31" i="16"/>
  <c r="NZ31" i="16"/>
  <c r="NY31" i="16"/>
  <c r="NX31" i="16"/>
  <c r="NW31" i="16"/>
  <c r="NV31" i="16"/>
  <c r="NU31" i="16"/>
  <c r="NT31" i="16"/>
  <c r="NS31" i="16"/>
  <c r="NR31" i="16"/>
  <c r="NQ31" i="16"/>
  <c r="NP31" i="16"/>
  <c r="NO31" i="16"/>
  <c r="NN31" i="16"/>
  <c r="NM31" i="16"/>
  <c r="NL31" i="16"/>
  <c r="NK31" i="16"/>
  <c r="NJ31" i="16"/>
  <c r="NI31" i="16"/>
  <c r="NH31" i="16"/>
  <c r="NG31" i="16"/>
  <c r="NF31" i="16"/>
  <c r="NE31" i="16"/>
  <c r="ND31" i="16"/>
  <c r="NC31" i="16"/>
  <c r="NB31" i="16"/>
  <c r="NA31" i="16"/>
  <c r="MZ31" i="16"/>
  <c r="MY31" i="16"/>
  <c r="MX31" i="16"/>
  <c r="MW31" i="16"/>
  <c r="MV31" i="16"/>
  <c r="MU31" i="16"/>
  <c r="MT31" i="16"/>
  <c r="MS31" i="16"/>
  <c r="MR31" i="16"/>
  <c r="MQ31" i="16"/>
  <c r="MP31" i="16"/>
  <c r="MO31" i="16"/>
  <c r="MN31" i="16"/>
  <c r="MM31" i="16"/>
  <c r="ML31" i="16"/>
  <c r="MK31" i="16"/>
  <c r="MJ31" i="16"/>
  <c r="MI31" i="16"/>
  <c r="MH31" i="16"/>
  <c r="MG31" i="16"/>
  <c r="MF31" i="16"/>
  <c r="ME31" i="16"/>
  <c r="MD31" i="16"/>
  <c r="MC31" i="16"/>
  <c r="MB31" i="16"/>
  <c r="MA31" i="16"/>
  <c r="LZ31" i="16"/>
  <c r="LY31" i="16"/>
  <c r="LX31" i="16"/>
  <c r="LW31" i="16"/>
  <c r="LV31" i="16"/>
  <c r="LU31" i="16"/>
  <c r="LT31" i="16"/>
  <c r="LS31" i="16"/>
  <c r="LR31" i="16"/>
  <c r="LQ31" i="16"/>
  <c r="LP31" i="16"/>
  <c r="LO31" i="16"/>
  <c r="LN31" i="16"/>
  <c r="LM31" i="16"/>
  <c r="LL31" i="16"/>
  <c r="LK31" i="16"/>
  <c r="LJ31" i="16"/>
  <c r="LI31" i="16"/>
  <c r="LH31" i="16"/>
  <c r="LG31" i="16"/>
  <c r="LF31" i="16"/>
  <c r="LE31" i="16"/>
  <c r="LD31" i="16"/>
  <c r="LC31" i="16"/>
  <c r="LB31" i="16"/>
  <c r="LA31" i="16"/>
  <c r="KZ31" i="16"/>
  <c r="KY31" i="16"/>
  <c r="KX31" i="16"/>
  <c r="KW31" i="16"/>
  <c r="KV31" i="16"/>
  <c r="KU31" i="16"/>
  <c r="KT31" i="16"/>
  <c r="KS31" i="16"/>
  <c r="KR31" i="16"/>
  <c r="KQ31" i="16"/>
  <c r="KP31" i="16"/>
  <c r="KO31" i="16"/>
  <c r="KN31" i="16"/>
  <c r="KM31" i="16"/>
  <c r="KL31" i="16"/>
  <c r="KK31" i="16"/>
  <c r="KJ31" i="16"/>
  <c r="KI31" i="16"/>
  <c r="KH31" i="16"/>
  <c r="KG31" i="16"/>
  <c r="KF31" i="16"/>
  <c r="KE31" i="16"/>
  <c r="KD31" i="16"/>
  <c r="KC31" i="16"/>
  <c r="KB31" i="16"/>
  <c r="KA31" i="16"/>
  <c r="JZ31" i="16"/>
  <c r="JY31" i="16"/>
  <c r="JX31" i="16"/>
  <c r="JW31" i="16"/>
  <c r="JV31" i="16"/>
  <c r="JU31" i="16"/>
  <c r="JT31" i="16"/>
  <c r="JS31" i="16"/>
  <c r="JR31" i="16"/>
  <c r="JQ31" i="16"/>
  <c r="JP31" i="16"/>
  <c r="JO31" i="16"/>
  <c r="JN31" i="16"/>
  <c r="JM31" i="16"/>
  <c r="JL31" i="16"/>
  <c r="JK31" i="16"/>
  <c r="JJ31" i="16"/>
  <c r="JI31" i="16"/>
  <c r="JH31" i="16"/>
  <c r="JG31" i="16"/>
  <c r="JF31" i="16"/>
  <c r="JE31" i="16"/>
  <c r="JD31" i="16"/>
  <c r="JC31" i="16"/>
  <c r="JB31" i="16"/>
  <c r="JA31" i="16"/>
  <c r="IZ31" i="16"/>
  <c r="IY31" i="16"/>
  <c r="IX31" i="16"/>
  <c r="IW31" i="16"/>
  <c r="IV31" i="16"/>
  <c r="IU31" i="16"/>
  <c r="IT31" i="16"/>
  <c r="IS31" i="16"/>
  <c r="IR31" i="16"/>
  <c r="IQ31" i="16"/>
  <c r="IP31" i="16"/>
  <c r="IO31" i="16"/>
  <c r="IN31" i="16"/>
  <c r="IM31" i="16"/>
  <c r="IL31" i="16"/>
  <c r="IK31" i="16"/>
  <c r="IJ31" i="16"/>
  <c r="II31" i="16"/>
  <c r="IH31" i="16"/>
  <c r="IG31" i="16"/>
  <c r="IF31" i="16"/>
  <c r="IE31" i="16"/>
  <c r="ID31" i="16"/>
  <c r="IC31" i="16"/>
  <c r="IB31" i="16"/>
  <c r="IA31" i="16"/>
  <c r="HZ31" i="16"/>
  <c r="HY31" i="16"/>
  <c r="HX31" i="16"/>
  <c r="HW31" i="16"/>
  <c r="HV31" i="16"/>
  <c r="HU31" i="16"/>
  <c r="HT31" i="16"/>
  <c r="HS31" i="16"/>
  <c r="HR31" i="16"/>
  <c r="HQ31" i="16"/>
  <c r="HP31" i="16"/>
  <c r="HO31" i="16"/>
  <c r="HN31" i="16"/>
  <c r="HM31" i="16"/>
  <c r="HL31" i="16"/>
  <c r="HK31" i="16"/>
  <c r="HJ31" i="16"/>
  <c r="HI31" i="16"/>
  <c r="HH31" i="16"/>
  <c r="HG31" i="16"/>
  <c r="HF31" i="16"/>
  <c r="HE31" i="16"/>
  <c r="HD31" i="16"/>
  <c r="HC31" i="16"/>
  <c r="HB31" i="16"/>
  <c r="HA31" i="16"/>
  <c r="GZ31" i="16"/>
  <c r="GY31" i="16"/>
  <c r="GX31" i="16"/>
  <c r="GW31" i="16"/>
  <c r="GV31" i="16"/>
  <c r="GU31" i="16"/>
  <c r="GT31" i="16"/>
  <c r="GS31" i="16"/>
  <c r="GR31" i="16"/>
  <c r="GQ31" i="16"/>
  <c r="GP31" i="16"/>
  <c r="GO31" i="16"/>
  <c r="GN31" i="16"/>
  <c r="GL31" i="16"/>
  <c r="GK31" i="16"/>
  <c r="GJ31" i="16"/>
  <c r="GI31" i="16"/>
  <c r="GH31" i="16"/>
  <c r="GG31" i="16"/>
  <c r="GF31" i="16"/>
  <c r="GE31" i="16"/>
  <c r="GD31" i="16"/>
  <c r="GC31" i="16"/>
  <c r="GB31" i="16"/>
  <c r="GA31" i="16"/>
  <c r="FZ31" i="16"/>
  <c r="FY31" i="16"/>
  <c r="FX31" i="16"/>
  <c r="FW31" i="16"/>
  <c r="FV31" i="16"/>
  <c r="FU31" i="16"/>
  <c r="FT31" i="16"/>
  <c r="FS31" i="16"/>
  <c r="FR31" i="16"/>
  <c r="FQ31" i="16"/>
  <c r="FP31" i="16"/>
  <c r="FO31" i="16"/>
  <c r="FN31" i="16"/>
  <c r="FM31" i="16"/>
  <c r="FL31" i="16"/>
  <c r="FK31" i="16"/>
  <c r="FI31" i="16"/>
  <c r="FH31" i="16"/>
  <c r="FG31" i="16"/>
  <c r="FF31" i="16"/>
  <c r="FE31" i="16"/>
  <c r="FD31" i="16"/>
  <c r="FC31" i="16"/>
  <c r="FA31" i="16"/>
  <c r="EZ31" i="16"/>
  <c r="EY31" i="16"/>
  <c r="EX31" i="16"/>
  <c r="EW31" i="16"/>
  <c r="EV31" i="16"/>
  <c r="EU31" i="16"/>
  <c r="ET31" i="16"/>
  <c r="ES31" i="16"/>
  <c r="ER31" i="16"/>
  <c r="EQ31" i="16"/>
  <c r="EP31" i="16"/>
  <c r="EO31" i="16"/>
  <c r="EN31" i="16"/>
  <c r="EM31" i="16"/>
  <c r="EL31" i="16"/>
  <c r="EK31" i="16"/>
  <c r="EJ31" i="16"/>
  <c r="EI31" i="16"/>
  <c r="EH31" i="16"/>
  <c r="EG31" i="16"/>
  <c r="EF31" i="16"/>
  <c r="EE31" i="16"/>
  <c r="ED31" i="16"/>
  <c r="EB31" i="16"/>
  <c r="EA31" i="16"/>
  <c r="DZ31" i="16"/>
  <c r="DY31" i="16"/>
  <c r="DX31" i="16"/>
  <c r="DW31" i="16"/>
  <c r="DV31" i="16"/>
  <c r="DU31" i="16"/>
  <c r="DT31" i="16"/>
  <c r="DS31" i="16"/>
  <c r="DR31" i="16"/>
  <c r="DQ31" i="16"/>
  <c r="DP31" i="16"/>
  <c r="DO31" i="16"/>
  <c r="DN31" i="16"/>
  <c r="DM31" i="16"/>
  <c r="DL31" i="16"/>
  <c r="DK31" i="16"/>
  <c r="DJ31" i="16"/>
  <c r="DI31" i="16"/>
  <c r="DH31" i="16"/>
  <c r="DG31" i="16"/>
  <c r="DF31" i="16"/>
  <c r="DE31" i="16"/>
  <c r="DD31" i="16"/>
  <c r="DC31" i="16"/>
  <c r="DB31" i="16"/>
  <c r="DA31" i="16"/>
  <c r="CZ31" i="16"/>
  <c r="CY31" i="16"/>
  <c r="CX31" i="16"/>
  <c r="CW31" i="16"/>
  <c r="CV31" i="16"/>
  <c r="CU31" i="16"/>
  <c r="CT31" i="16"/>
  <c r="CS31" i="16"/>
  <c r="CR31" i="16"/>
  <c r="CQ31" i="16"/>
  <c r="CP31" i="16"/>
  <c r="CO31" i="16"/>
  <c r="CN31" i="16"/>
  <c r="CM31" i="16"/>
  <c r="CL31" i="16"/>
  <c r="CK31" i="16"/>
  <c r="CJ31" i="16"/>
  <c r="CI31" i="16"/>
  <c r="CH31" i="16"/>
  <c r="CG31" i="16"/>
  <c r="CF31" i="16"/>
  <c r="CE31" i="16"/>
  <c r="CD31" i="16"/>
  <c r="CC31" i="16"/>
  <c r="CB31" i="16"/>
  <c r="CA31" i="16"/>
  <c r="BZ31" i="16"/>
  <c r="BY31" i="16"/>
  <c r="BX31" i="16"/>
  <c r="BW31" i="16"/>
  <c r="BV31" i="16"/>
  <c r="BU31" i="16"/>
  <c r="BT31" i="16"/>
  <c r="BS31" i="16"/>
  <c r="BR31" i="16"/>
  <c r="BQ31" i="16"/>
  <c r="BP31" i="16"/>
  <c r="BO31" i="16"/>
  <c r="BN31" i="16"/>
  <c r="BM31" i="16"/>
  <c r="BL31" i="16"/>
  <c r="BK31" i="16"/>
  <c r="BJ31" i="16"/>
  <c r="BI31" i="16"/>
  <c r="BH31" i="16"/>
  <c r="BG31" i="16"/>
  <c r="BF31" i="16"/>
  <c r="BE31" i="16"/>
  <c r="BD31" i="16"/>
  <c r="BC31" i="16"/>
  <c r="BB31" i="16"/>
  <c r="BA31" i="16"/>
  <c r="AZ31" i="16"/>
  <c r="AY31" i="16"/>
  <c r="AX31" i="16"/>
  <c r="AW31" i="16"/>
  <c r="AV31" i="16"/>
  <c r="AU31" i="16"/>
  <c r="AT31" i="16"/>
  <c r="AS31" i="16"/>
  <c r="AR31" i="16"/>
  <c r="AQ31" i="16"/>
  <c r="AP31" i="16"/>
  <c r="AO31" i="16"/>
  <c r="AN31" i="16"/>
  <c r="AM31" i="16"/>
  <c r="AL31" i="16"/>
  <c r="AK31" i="16"/>
  <c r="AJ31" i="16"/>
  <c r="AI31" i="16"/>
  <c r="AH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UF30" i="16"/>
  <c r="UE30" i="16"/>
  <c r="UD30" i="16"/>
  <c r="UC30" i="16"/>
  <c r="UB30" i="16"/>
  <c r="UA30" i="16"/>
  <c r="TZ30" i="16"/>
  <c r="TY30" i="16"/>
  <c r="TX30" i="16"/>
  <c r="TW30" i="16"/>
  <c r="TV30" i="16"/>
  <c r="TU30" i="16"/>
  <c r="TT30" i="16"/>
  <c r="TS30" i="16"/>
  <c r="TR30" i="16"/>
  <c r="TQ30" i="16"/>
  <c r="TP30" i="16"/>
  <c r="TO30" i="16"/>
  <c r="TN30" i="16"/>
  <c r="TM30" i="16"/>
  <c r="TL30" i="16"/>
  <c r="TK30" i="16"/>
  <c r="TJ30" i="16"/>
  <c r="TI30" i="16"/>
  <c r="TH30" i="16"/>
  <c r="TG30" i="16"/>
  <c r="TF30" i="16"/>
  <c r="TE30" i="16"/>
  <c r="TD30" i="16"/>
  <c r="TC30" i="16"/>
  <c r="TB30" i="16"/>
  <c r="TA30" i="16"/>
  <c r="SZ30" i="16"/>
  <c r="SY30" i="16"/>
  <c r="SX30" i="16"/>
  <c r="SW30" i="16"/>
  <c r="SV30" i="16"/>
  <c r="SU30" i="16"/>
  <c r="ST30" i="16"/>
  <c r="SS30" i="16"/>
  <c r="SR30" i="16"/>
  <c r="SQ30" i="16"/>
  <c r="SP30" i="16"/>
  <c r="SO30" i="16"/>
  <c r="SN30" i="16"/>
  <c r="SM30" i="16"/>
  <c r="SL30" i="16"/>
  <c r="SK30" i="16"/>
  <c r="SJ30" i="16"/>
  <c r="SI30" i="16"/>
  <c r="SH30" i="16"/>
  <c r="SG30" i="16"/>
  <c r="SF30" i="16"/>
  <c r="SE30" i="16"/>
  <c r="SD30" i="16"/>
  <c r="SC30" i="16"/>
  <c r="SB30" i="16"/>
  <c r="SA30" i="16"/>
  <c r="RZ30" i="16"/>
  <c r="RY30" i="16"/>
  <c r="RX30" i="16"/>
  <c r="RW30" i="16"/>
  <c r="RV30" i="16"/>
  <c r="RU30" i="16"/>
  <c r="RT30" i="16"/>
  <c r="RS30" i="16"/>
  <c r="RR30" i="16"/>
  <c r="RQ30" i="16"/>
  <c r="RP30" i="16"/>
  <c r="RO30" i="16"/>
  <c r="RN30" i="16"/>
  <c r="RM30" i="16"/>
  <c r="RL30" i="16"/>
  <c r="RK30" i="16"/>
  <c r="RJ30" i="16"/>
  <c r="RI30" i="16"/>
  <c r="RH30" i="16"/>
  <c r="RG30" i="16"/>
  <c r="RF30" i="16"/>
  <c r="RE30" i="16"/>
  <c r="RD30" i="16"/>
  <c r="RC30" i="16"/>
  <c r="RB30" i="16"/>
  <c r="RA30" i="16"/>
  <c r="QZ30" i="16"/>
  <c r="QY30" i="16"/>
  <c r="QX30" i="16"/>
  <c r="QW30" i="16"/>
  <c r="QV30" i="16"/>
  <c r="QU30" i="16"/>
  <c r="QT30" i="16"/>
  <c r="QS30" i="16"/>
  <c r="QR30" i="16"/>
  <c r="QQ30" i="16"/>
  <c r="QP30" i="16"/>
  <c r="QO30" i="16"/>
  <c r="QN30" i="16"/>
  <c r="QM30" i="16"/>
  <c r="QL30" i="16"/>
  <c r="QK30" i="16"/>
  <c r="QJ30" i="16"/>
  <c r="QI30" i="16"/>
  <c r="QH30" i="16"/>
  <c r="QG30" i="16"/>
  <c r="QF30" i="16"/>
  <c r="QE30" i="16"/>
  <c r="QD30" i="16"/>
  <c r="QC30" i="16"/>
  <c r="QB30" i="16"/>
  <c r="QA30" i="16"/>
  <c r="PZ30" i="16"/>
  <c r="PY30" i="16"/>
  <c r="PX30" i="16"/>
  <c r="PW30" i="16"/>
  <c r="PV30" i="16"/>
  <c r="PU30" i="16"/>
  <c r="PT30" i="16"/>
  <c r="PS30" i="16"/>
  <c r="PR30" i="16"/>
  <c r="PQ30" i="16"/>
  <c r="PP30" i="16"/>
  <c r="PO30" i="16"/>
  <c r="PN30" i="16"/>
  <c r="PM30" i="16"/>
  <c r="PL30" i="16"/>
  <c r="PK30" i="16"/>
  <c r="PJ30" i="16"/>
  <c r="PI30" i="16"/>
  <c r="PH30" i="16"/>
  <c r="PG30" i="16"/>
  <c r="PF30" i="16"/>
  <c r="PE30" i="16"/>
  <c r="PD30" i="16"/>
  <c r="PC30" i="16"/>
  <c r="PB30" i="16"/>
  <c r="PA30" i="16"/>
  <c r="OZ30" i="16"/>
  <c r="OY30" i="16"/>
  <c r="OX30" i="16"/>
  <c r="OW30" i="16"/>
  <c r="OV30" i="16"/>
  <c r="OU30" i="16"/>
  <c r="OT30" i="16"/>
  <c r="OS30" i="16"/>
  <c r="OR30" i="16"/>
  <c r="OQ30" i="16"/>
  <c r="OP30" i="16"/>
  <c r="OO30" i="16"/>
  <c r="ON30" i="16"/>
  <c r="OM30" i="16"/>
  <c r="OL30" i="16"/>
  <c r="OK30" i="16"/>
  <c r="OJ30" i="16"/>
  <c r="OI30" i="16"/>
  <c r="OH30" i="16"/>
  <c r="OG30" i="16"/>
  <c r="OF30" i="16"/>
  <c r="OE30" i="16"/>
  <c r="OD30" i="16"/>
  <c r="OC30" i="16"/>
  <c r="OB30" i="16"/>
  <c r="OA30" i="16"/>
  <c r="NZ30" i="16"/>
  <c r="NY30" i="16"/>
  <c r="NX30" i="16"/>
  <c r="NW30" i="16"/>
  <c r="NV30" i="16"/>
  <c r="NU30" i="16"/>
  <c r="NT30" i="16"/>
  <c r="NS30" i="16"/>
  <c r="NR30" i="16"/>
  <c r="NQ30" i="16"/>
  <c r="NP30" i="16"/>
  <c r="NO30" i="16"/>
  <c r="NN30" i="16"/>
  <c r="NM30" i="16"/>
  <c r="NL30" i="16"/>
  <c r="NK30" i="16"/>
  <c r="NJ30" i="16"/>
  <c r="NI30" i="16"/>
  <c r="NH30" i="16"/>
  <c r="NG30" i="16"/>
  <c r="NF30" i="16"/>
  <c r="NE30" i="16"/>
  <c r="ND30" i="16"/>
  <c r="NC30" i="16"/>
  <c r="NB30" i="16"/>
  <c r="NA30" i="16"/>
  <c r="MZ30" i="16"/>
  <c r="MY30" i="16"/>
  <c r="MX30" i="16"/>
  <c r="MW30" i="16"/>
  <c r="MV30" i="16"/>
  <c r="MU30" i="16"/>
  <c r="MT30" i="16"/>
  <c r="MS30" i="16"/>
  <c r="MR30" i="16"/>
  <c r="MQ30" i="16"/>
  <c r="MP30" i="16"/>
  <c r="MO30" i="16"/>
  <c r="MN30" i="16"/>
  <c r="MM30" i="16"/>
  <c r="ML30" i="16"/>
  <c r="MK30" i="16"/>
  <c r="MJ30" i="16"/>
  <c r="MI30" i="16"/>
  <c r="MH30" i="16"/>
  <c r="MG30" i="16"/>
  <c r="MF30" i="16"/>
  <c r="ME30" i="16"/>
  <c r="MD30" i="16"/>
  <c r="MC30" i="16"/>
  <c r="MB30" i="16"/>
  <c r="MA30" i="16"/>
  <c r="LZ30" i="16"/>
  <c r="LY30" i="16"/>
  <c r="LX30" i="16"/>
  <c r="LW30" i="16"/>
  <c r="LV30" i="16"/>
  <c r="LU30" i="16"/>
  <c r="LT30" i="16"/>
  <c r="LS30" i="16"/>
  <c r="LR30" i="16"/>
  <c r="LQ30" i="16"/>
  <c r="LP30" i="16"/>
  <c r="LO30" i="16"/>
  <c r="LN30" i="16"/>
  <c r="LM30" i="16"/>
  <c r="LL30" i="16"/>
  <c r="LK30" i="16"/>
  <c r="LJ30" i="16"/>
  <c r="LI30" i="16"/>
  <c r="LH30" i="16"/>
  <c r="LG30" i="16"/>
  <c r="LF30" i="16"/>
  <c r="LE30" i="16"/>
  <c r="LD30" i="16"/>
  <c r="LC30" i="16"/>
  <c r="LB30" i="16"/>
  <c r="LA30" i="16"/>
  <c r="KZ30" i="16"/>
  <c r="KY30" i="16"/>
  <c r="KX30" i="16"/>
  <c r="KW30" i="16"/>
  <c r="KV30" i="16"/>
  <c r="KU30" i="16"/>
  <c r="KT30" i="16"/>
  <c r="KS30" i="16"/>
  <c r="KR30" i="16"/>
  <c r="KQ30" i="16"/>
  <c r="KP30" i="16"/>
  <c r="KO30" i="16"/>
  <c r="KN30" i="16"/>
  <c r="KM30" i="16"/>
  <c r="KL30" i="16"/>
  <c r="KK30" i="16"/>
  <c r="KJ30" i="16"/>
  <c r="KI30" i="16"/>
  <c r="KH30" i="16"/>
  <c r="KG30" i="16"/>
  <c r="KF30" i="16"/>
  <c r="KE30" i="16"/>
  <c r="KD30" i="16"/>
  <c r="KC30" i="16"/>
  <c r="KB30" i="16"/>
  <c r="KA30" i="16"/>
  <c r="JZ30" i="16"/>
  <c r="JY30" i="16"/>
  <c r="JX30" i="16"/>
  <c r="JW30" i="16"/>
  <c r="JV30" i="16"/>
  <c r="JU30" i="16"/>
  <c r="JT30" i="16"/>
  <c r="JS30" i="16"/>
  <c r="JR30" i="16"/>
  <c r="JQ30" i="16"/>
  <c r="JP30" i="16"/>
  <c r="JO30" i="16"/>
  <c r="JN30" i="16"/>
  <c r="JM30" i="16"/>
  <c r="JL30" i="16"/>
  <c r="JK30" i="16"/>
  <c r="JJ30" i="16"/>
  <c r="JI30" i="16"/>
  <c r="JH30" i="16"/>
  <c r="JG30" i="16"/>
  <c r="JF30" i="16"/>
  <c r="JE30" i="16"/>
  <c r="JD30" i="16"/>
  <c r="JC30" i="16"/>
  <c r="JB30" i="16"/>
  <c r="JA30" i="16"/>
  <c r="IZ30" i="16"/>
  <c r="IY30" i="16"/>
  <c r="IX30" i="16"/>
  <c r="IW30" i="16"/>
  <c r="IV30" i="16"/>
  <c r="IU30" i="16"/>
  <c r="IT30" i="16"/>
  <c r="IS30" i="16"/>
  <c r="IR30" i="16"/>
  <c r="IQ30" i="16"/>
  <c r="IP30" i="16"/>
  <c r="IO30" i="16"/>
  <c r="IN30" i="16"/>
  <c r="IM30" i="16"/>
  <c r="IL30" i="16"/>
  <c r="IK30" i="16"/>
  <c r="IJ30" i="16"/>
  <c r="II30" i="16"/>
  <c r="IH30" i="16"/>
  <c r="IG30" i="16"/>
  <c r="IF30" i="16"/>
  <c r="IE30" i="16"/>
  <c r="ID30" i="16"/>
  <c r="IC30" i="16"/>
  <c r="IB30" i="16"/>
  <c r="IA30" i="16"/>
  <c r="HZ30" i="16"/>
  <c r="HY30" i="16"/>
  <c r="HX30" i="16"/>
  <c r="HW30" i="16"/>
  <c r="HV30" i="16"/>
  <c r="HU30" i="16"/>
  <c r="HT30" i="16"/>
  <c r="HS30" i="16"/>
  <c r="HR30" i="16"/>
  <c r="HQ30" i="16"/>
  <c r="HP30" i="16"/>
  <c r="HO30" i="16"/>
  <c r="HN30" i="16"/>
  <c r="HM30" i="16"/>
  <c r="HL30" i="16"/>
  <c r="HK30" i="16"/>
  <c r="HJ30" i="16"/>
  <c r="HI30" i="16"/>
  <c r="HH30" i="16"/>
  <c r="HG30" i="16"/>
  <c r="HF30" i="16"/>
  <c r="HE30" i="16"/>
  <c r="HD30" i="16"/>
  <c r="HC30" i="16"/>
  <c r="HB30" i="16"/>
  <c r="HA30" i="16"/>
  <c r="GZ30" i="16"/>
  <c r="GY30" i="16"/>
  <c r="GX30" i="16"/>
  <c r="GW30" i="16"/>
  <c r="GV30" i="16"/>
  <c r="GU30" i="16"/>
  <c r="GT30" i="16"/>
  <c r="GS30" i="16"/>
  <c r="GR30" i="16"/>
  <c r="GQ30" i="16"/>
  <c r="GP30" i="16"/>
  <c r="GO30" i="16"/>
  <c r="GN30" i="16"/>
  <c r="GM30" i="16"/>
  <c r="GK30" i="16"/>
  <c r="GJ30" i="16"/>
  <c r="GI30" i="16"/>
  <c r="GH30" i="16"/>
  <c r="GG30" i="16"/>
  <c r="GF30" i="16"/>
  <c r="GE30" i="16"/>
  <c r="GD30" i="16"/>
  <c r="GC30" i="16"/>
  <c r="GB30" i="16"/>
  <c r="GA30" i="16"/>
  <c r="FZ30" i="16"/>
  <c r="FY30" i="16"/>
  <c r="FX30" i="16"/>
  <c r="FW30" i="16"/>
  <c r="FV30" i="16"/>
  <c r="FU30" i="16"/>
  <c r="FT30" i="16"/>
  <c r="FS30" i="16"/>
  <c r="FR30" i="16"/>
  <c r="FQ30" i="16"/>
  <c r="FP30" i="16"/>
  <c r="FO30" i="16"/>
  <c r="FN30" i="16"/>
  <c r="FM30" i="16"/>
  <c r="FK30" i="16"/>
  <c r="FI30" i="16"/>
  <c r="FH30" i="16"/>
  <c r="FG30" i="16"/>
  <c r="FF30" i="16"/>
  <c r="FC30" i="16"/>
  <c r="FA30" i="16"/>
  <c r="EZ30" i="16"/>
  <c r="EY30" i="16"/>
  <c r="EX30" i="16"/>
  <c r="EW30" i="16"/>
  <c r="EU30" i="16"/>
  <c r="ET30" i="16"/>
  <c r="ES30" i="16"/>
  <c r="ER30" i="16"/>
  <c r="EQ30" i="16"/>
  <c r="EP30" i="16"/>
  <c r="EO30" i="16"/>
  <c r="EN30" i="16"/>
  <c r="EM30" i="16"/>
  <c r="EL30" i="16"/>
  <c r="EK30" i="16"/>
  <c r="EJ30" i="16"/>
  <c r="EI30" i="16"/>
  <c r="EH30" i="16"/>
  <c r="EF30" i="16"/>
  <c r="EE30" i="16"/>
  <c r="EB30" i="16"/>
  <c r="EA30" i="16"/>
  <c r="DY30" i="16"/>
  <c r="DX30" i="16"/>
  <c r="DW30" i="16"/>
  <c r="DV30" i="16"/>
  <c r="DU30" i="16"/>
  <c r="DT30" i="16"/>
  <c r="DS30" i="16"/>
  <c r="DR30" i="16"/>
  <c r="DQ30" i="16"/>
  <c r="DP30" i="16"/>
  <c r="DO30" i="16"/>
  <c r="DN30" i="16"/>
  <c r="DM30" i="16"/>
  <c r="DL30" i="16"/>
  <c r="DK30" i="16"/>
  <c r="DJ30" i="16"/>
  <c r="DI30" i="16"/>
  <c r="DH30" i="16"/>
  <c r="DG30" i="16"/>
  <c r="DF30" i="16"/>
  <c r="DE30" i="16"/>
  <c r="DD30" i="16"/>
  <c r="DC30" i="16"/>
  <c r="DB30" i="16"/>
  <c r="DA30" i="16"/>
  <c r="CZ30" i="16"/>
  <c r="CY30" i="16"/>
  <c r="CX30" i="16"/>
  <c r="CW30" i="16"/>
  <c r="CV30" i="16"/>
  <c r="CU30" i="16"/>
  <c r="CT30" i="16"/>
  <c r="CS30" i="16"/>
  <c r="CR30" i="16"/>
  <c r="CQ30" i="16"/>
  <c r="CP30" i="16"/>
  <c r="CO30" i="16"/>
  <c r="CN30" i="16"/>
  <c r="CM30" i="16"/>
  <c r="CL30" i="16"/>
  <c r="CK30" i="16"/>
  <c r="CJ30" i="16"/>
  <c r="CI30" i="16"/>
  <c r="CH30" i="16"/>
  <c r="CG30" i="16"/>
  <c r="CF30" i="16"/>
  <c r="CE30" i="16"/>
  <c r="CD30" i="16"/>
  <c r="CC30" i="16"/>
  <c r="CB30" i="16"/>
  <c r="CA30" i="16"/>
  <c r="BZ30" i="16"/>
  <c r="BY30" i="16"/>
  <c r="BX30" i="16"/>
  <c r="BW30" i="16"/>
  <c r="BV30" i="16"/>
  <c r="BU30" i="16"/>
  <c r="BT30" i="16"/>
  <c r="BS30" i="16"/>
  <c r="BR30" i="16"/>
  <c r="BQ30" i="16"/>
  <c r="BP30" i="16"/>
  <c r="BO30" i="16"/>
  <c r="BN30" i="16"/>
  <c r="BM30" i="16"/>
  <c r="BL30" i="16"/>
  <c r="BK30" i="16"/>
  <c r="BJ30" i="16"/>
  <c r="BI30" i="16"/>
  <c r="BH30" i="16"/>
  <c r="BG30" i="16"/>
  <c r="BF30" i="16"/>
  <c r="BE30" i="16"/>
  <c r="BD30" i="16"/>
  <c r="BC30" i="16"/>
  <c r="BB30" i="16"/>
  <c r="BA30" i="16"/>
  <c r="AZ30" i="16"/>
  <c r="AY30" i="16"/>
  <c r="AX30" i="16"/>
  <c r="AW30" i="16"/>
  <c r="AV30" i="16"/>
  <c r="AU30" i="16"/>
  <c r="AT30" i="16"/>
  <c r="AS30" i="16"/>
  <c r="AR30" i="16"/>
  <c r="AQ30" i="16"/>
  <c r="AP30" i="16"/>
  <c r="AO30" i="16"/>
  <c r="AN30" i="16"/>
  <c r="AM30" i="16"/>
  <c r="AL30" i="16"/>
  <c r="AK30" i="16"/>
  <c r="AJ30" i="16"/>
  <c r="AI30" i="16"/>
  <c r="AH30" i="16"/>
  <c r="AG30" i="16"/>
  <c r="AF30" i="16"/>
  <c r="AE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UF22" i="16"/>
  <c r="UE22" i="16"/>
  <c r="UD22" i="16"/>
  <c r="UC22" i="16"/>
  <c r="UB22" i="16"/>
  <c r="UA22" i="16"/>
  <c r="TZ22" i="16"/>
  <c r="TY22" i="16"/>
  <c r="TX22" i="16"/>
  <c r="TW22" i="16"/>
  <c r="TV22" i="16"/>
  <c r="TU22" i="16"/>
  <c r="TT22" i="16"/>
  <c r="TS22" i="16"/>
  <c r="TR22" i="16"/>
  <c r="TQ22" i="16"/>
  <c r="TP22" i="16"/>
  <c r="TO22" i="16"/>
  <c r="TN22" i="16"/>
  <c r="TM22" i="16"/>
  <c r="TL22" i="16"/>
  <c r="TK22" i="16"/>
  <c r="TJ22" i="16"/>
  <c r="TI22" i="16"/>
  <c r="TH22" i="16"/>
  <c r="TG22" i="16"/>
  <c r="TF22" i="16"/>
  <c r="TE22" i="16"/>
  <c r="TD22" i="16"/>
  <c r="TC22" i="16"/>
  <c r="TB22" i="16"/>
  <c r="TA22" i="16"/>
  <c r="SZ22" i="16"/>
  <c r="SY22" i="16"/>
  <c r="SX22" i="16"/>
  <c r="SW22" i="16"/>
  <c r="SV22" i="16"/>
  <c r="SU22" i="16"/>
  <c r="ST22" i="16"/>
  <c r="SS22" i="16"/>
  <c r="SR22" i="16"/>
  <c r="SQ22" i="16"/>
  <c r="SP22" i="16"/>
  <c r="SO22" i="16"/>
  <c r="SN22" i="16"/>
  <c r="SM22" i="16"/>
  <c r="SL22" i="16"/>
  <c r="SK22" i="16"/>
  <c r="SJ22" i="16"/>
  <c r="SI22" i="16"/>
  <c r="SH22" i="16"/>
  <c r="SG22" i="16"/>
  <c r="SF22" i="16"/>
  <c r="SE22" i="16"/>
  <c r="SD22" i="16"/>
  <c r="SC22" i="16"/>
  <c r="SB22" i="16"/>
  <c r="SA22" i="16"/>
  <c r="RZ22" i="16"/>
  <c r="RY22" i="16"/>
  <c r="RX22" i="16"/>
  <c r="RW22" i="16"/>
  <c r="RV22" i="16"/>
  <c r="RU22" i="16"/>
  <c r="RT22" i="16"/>
  <c r="RS22" i="16"/>
  <c r="RR22" i="16"/>
  <c r="RQ22" i="16"/>
  <c r="RP22" i="16"/>
  <c r="RO22" i="16"/>
  <c r="RN22" i="16"/>
  <c r="RM22" i="16"/>
  <c r="RL22" i="16"/>
  <c r="RK22" i="16"/>
  <c r="RJ22" i="16"/>
  <c r="RI22" i="16"/>
  <c r="RH22" i="16"/>
  <c r="RG22" i="16"/>
  <c r="RF22" i="16"/>
  <c r="RE22" i="16"/>
  <c r="RD22" i="16"/>
  <c r="RC22" i="16"/>
  <c r="RB22" i="16"/>
  <c r="RA22" i="16"/>
  <c r="QZ22" i="16"/>
  <c r="QY22" i="16"/>
  <c r="QX22" i="16"/>
  <c r="QW22" i="16"/>
  <c r="QV22" i="16"/>
  <c r="QU22" i="16"/>
  <c r="QT22" i="16"/>
  <c r="QS22" i="16"/>
  <c r="QR22" i="16"/>
  <c r="QQ22" i="16"/>
  <c r="QP22" i="16"/>
  <c r="QO22" i="16"/>
  <c r="QN22" i="16"/>
  <c r="QM22" i="16"/>
  <c r="QL22" i="16"/>
  <c r="QK22" i="16"/>
  <c r="QJ22" i="16"/>
  <c r="QI22" i="16"/>
  <c r="QH22" i="16"/>
  <c r="QG22" i="16"/>
  <c r="QF22" i="16"/>
  <c r="QE22" i="16"/>
  <c r="QD22" i="16"/>
  <c r="QC22" i="16"/>
  <c r="QB22" i="16"/>
  <c r="QA22" i="16"/>
  <c r="PZ22" i="16"/>
  <c r="PY22" i="16"/>
  <c r="PX22" i="16"/>
  <c r="PW22" i="16"/>
  <c r="PV22" i="16"/>
  <c r="PU22" i="16"/>
  <c r="PT22" i="16"/>
  <c r="PS22" i="16"/>
  <c r="PR22" i="16"/>
  <c r="PQ22" i="16"/>
  <c r="PP22" i="16"/>
  <c r="PO22" i="16"/>
  <c r="PN22" i="16"/>
  <c r="PM22" i="16"/>
  <c r="PL22" i="16"/>
  <c r="PK22" i="16"/>
  <c r="PJ22" i="16"/>
  <c r="PI22" i="16"/>
  <c r="PH22" i="16"/>
  <c r="PG22" i="16"/>
  <c r="PF22" i="16"/>
  <c r="PE22" i="16"/>
  <c r="PD22" i="16"/>
  <c r="PC22" i="16"/>
  <c r="PB22" i="16"/>
  <c r="PA22" i="16"/>
  <c r="OZ22" i="16"/>
  <c r="OY22" i="16"/>
  <c r="OX22" i="16"/>
  <c r="OW22" i="16"/>
  <c r="OV22" i="16"/>
  <c r="OU22" i="16"/>
  <c r="OT22" i="16"/>
  <c r="OS22" i="16"/>
  <c r="OR22" i="16"/>
  <c r="OQ22" i="16"/>
  <c r="OP22" i="16"/>
  <c r="OO22" i="16"/>
  <c r="ON22" i="16"/>
  <c r="OM22" i="16"/>
  <c r="OL22" i="16"/>
  <c r="OK22" i="16"/>
  <c r="OJ22" i="16"/>
  <c r="OI22" i="16"/>
  <c r="OH22" i="16"/>
  <c r="OG22" i="16"/>
  <c r="OF22" i="16"/>
  <c r="OE22" i="16"/>
  <c r="OD22" i="16"/>
  <c r="OC22" i="16"/>
  <c r="OB22" i="16"/>
  <c r="OA22" i="16"/>
  <c r="NZ22" i="16"/>
  <c r="NY22" i="16"/>
  <c r="NX22" i="16"/>
  <c r="NW22" i="16"/>
  <c r="NV22" i="16"/>
  <c r="NU22" i="16"/>
  <c r="NT22" i="16"/>
  <c r="NS22" i="16"/>
  <c r="NR22" i="16"/>
  <c r="NQ22" i="16"/>
  <c r="NP22" i="16"/>
  <c r="NO22" i="16"/>
  <c r="NN22" i="16"/>
  <c r="NM22" i="16"/>
  <c r="NL22" i="16"/>
  <c r="NK22" i="16"/>
  <c r="NJ22" i="16"/>
  <c r="NI22" i="16"/>
  <c r="NH22" i="16"/>
  <c r="NG22" i="16"/>
  <c r="NF22" i="16"/>
  <c r="NE22" i="16"/>
  <c r="ND22" i="16"/>
  <c r="NC22" i="16"/>
  <c r="NB22" i="16"/>
  <c r="NA22" i="16"/>
  <c r="MZ22" i="16"/>
  <c r="MY22" i="16"/>
  <c r="MX22" i="16"/>
  <c r="MW22" i="16"/>
  <c r="MV22" i="16"/>
  <c r="MU22" i="16"/>
  <c r="MT22" i="16"/>
  <c r="MS22" i="16"/>
  <c r="MR22" i="16"/>
  <c r="MQ22" i="16"/>
  <c r="MP22" i="16"/>
  <c r="MO22" i="16"/>
  <c r="MN22" i="16"/>
  <c r="MM22" i="16"/>
  <c r="ML22" i="16"/>
  <c r="MK22" i="16"/>
  <c r="MJ22" i="16"/>
  <c r="MI22" i="16"/>
  <c r="MH22" i="16"/>
  <c r="MG22" i="16"/>
  <c r="MF22" i="16"/>
  <c r="ME22" i="16"/>
  <c r="MD22" i="16"/>
  <c r="MC22" i="16"/>
  <c r="MB22" i="16"/>
  <c r="MA22" i="16"/>
  <c r="LZ22" i="16"/>
  <c r="LY22" i="16"/>
  <c r="LX22" i="16"/>
  <c r="LW22" i="16"/>
  <c r="LV22" i="16"/>
  <c r="LU22" i="16"/>
  <c r="LT22" i="16"/>
  <c r="LS22" i="16"/>
  <c r="LR22" i="16"/>
  <c r="LQ22" i="16"/>
  <c r="LP22" i="16"/>
  <c r="LO22" i="16"/>
  <c r="LN22" i="16"/>
  <c r="LM22" i="16"/>
  <c r="LL22" i="16"/>
  <c r="LK22" i="16"/>
  <c r="LJ22" i="16"/>
  <c r="LI22" i="16"/>
  <c r="LH22" i="16"/>
  <c r="LG22" i="16"/>
  <c r="LF22" i="16"/>
  <c r="LE22" i="16"/>
  <c r="LD22" i="16"/>
  <c r="LC22" i="16"/>
  <c r="LB22" i="16"/>
  <c r="LA22" i="16"/>
  <c r="KZ22" i="16"/>
  <c r="KY22" i="16"/>
  <c r="KX22" i="16"/>
  <c r="KW22" i="16"/>
  <c r="KV22" i="16"/>
  <c r="KU22" i="16"/>
  <c r="KT22" i="16"/>
  <c r="KS22" i="16"/>
  <c r="KR22" i="16"/>
  <c r="KQ22" i="16"/>
  <c r="KP22" i="16"/>
  <c r="KO22" i="16"/>
  <c r="KN22" i="16"/>
  <c r="KM22" i="16"/>
  <c r="KL22" i="16"/>
  <c r="KK22" i="16"/>
  <c r="KJ22" i="16"/>
  <c r="KI22" i="16"/>
  <c r="KH22" i="16"/>
  <c r="KG22" i="16"/>
  <c r="KF22" i="16"/>
  <c r="KE22" i="16"/>
  <c r="KD22" i="16"/>
  <c r="KC22" i="16"/>
  <c r="KB22" i="16"/>
  <c r="KA22" i="16"/>
  <c r="JZ22" i="16"/>
  <c r="JY22" i="16"/>
  <c r="JX22" i="16"/>
  <c r="JW22" i="16"/>
  <c r="JV22" i="16"/>
  <c r="JU22" i="16"/>
  <c r="JT22" i="16"/>
  <c r="JS22" i="16"/>
  <c r="JR22" i="16"/>
  <c r="JQ22" i="16"/>
  <c r="JP22" i="16"/>
  <c r="JO22" i="16"/>
  <c r="JN22" i="16"/>
  <c r="JM22" i="16"/>
  <c r="JL22" i="16"/>
  <c r="JK22" i="16"/>
  <c r="JJ22" i="16"/>
  <c r="JI22" i="16"/>
  <c r="JH22" i="16"/>
  <c r="JG22" i="16"/>
  <c r="JF22" i="16"/>
  <c r="JE22" i="16"/>
  <c r="JD22" i="16"/>
  <c r="JC22" i="16"/>
  <c r="JB22" i="16"/>
  <c r="JA22" i="16"/>
  <c r="IZ22" i="16"/>
  <c r="IY22" i="16"/>
  <c r="IX22" i="16"/>
  <c r="IW22" i="16"/>
  <c r="IV22" i="16"/>
  <c r="IU22" i="16"/>
  <c r="IT22" i="16"/>
  <c r="IS22" i="16"/>
  <c r="IR22" i="16"/>
  <c r="IQ22" i="16"/>
  <c r="IP22" i="16"/>
  <c r="IO22" i="16"/>
  <c r="IN22" i="16"/>
  <c r="IM22" i="16"/>
  <c r="IL22" i="16"/>
  <c r="IK22" i="16"/>
  <c r="IJ22" i="16"/>
  <c r="II22" i="16"/>
  <c r="IH22" i="16"/>
  <c r="IG22" i="16"/>
  <c r="IF22" i="16"/>
  <c r="IE22" i="16"/>
  <c r="ID22" i="16"/>
  <c r="IC22" i="16"/>
  <c r="IB22" i="16"/>
  <c r="IA22" i="16"/>
  <c r="HZ22" i="16"/>
  <c r="HY22" i="16"/>
  <c r="HX22" i="16"/>
  <c r="HW22" i="16"/>
  <c r="HV22" i="16"/>
  <c r="HU22" i="16"/>
  <c r="HT22" i="16"/>
  <c r="HS22" i="16"/>
  <c r="HR22" i="16"/>
  <c r="HQ22" i="16"/>
  <c r="HP22" i="16"/>
  <c r="HO22" i="16"/>
  <c r="HN22" i="16"/>
  <c r="HM22" i="16"/>
  <c r="HL22" i="16"/>
  <c r="HK22" i="16"/>
  <c r="HJ22" i="16"/>
  <c r="HI22" i="16"/>
  <c r="HH22" i="16"/>
  <c r="HG22" i="16"/>
  <c r="HF22" i="16"/>
  <c r="HE22" i="16"/>
  <c r="HD22" i="16"/>
  <c r="HC22" i="16"/>
  <c r="HB22" i="16"/>
  <c r="HA22" i="16"/>
  <c r="GZ22" i="16"/>
  <c r="GY22" i="16"/>
  <c r="GX22" i="16"/>
  <c r="GW22" i="16"/>
  <c r="GV22" i="16"/>
  <c r="GU22" i="16"/>
  <c r="GT22" i="16"/>
  <c r="GS22" i="16"/>
  <c r="GR22" i="16"/>
  <c r="GQ22" i="16"/>
  <c r="GP22" i="16"/>
  <c r="GO22" i="16"/>
  <c r="GN22" i="16"/>
  <c r="GM22" i="16"/>
  <c r="GL22" i="16"/>
  <c r="GK22" i="16"/>
  <c r="GJ22" i="16"/>
  <c r="GI22" i="16"/>
  <c r="GH22" i="16"/>
  <c r="GG22" i="16"/>
  <c r="GF22" i="16"/>
  <c r="GE22" i="16"/>
  <c r="GD22" i="16"/>
  <c r="GC22" i="16"/>
  <c r="GB22" i="16"/>
  <c r="GA22" i="16"/>
  <c r="FZ22" i="16"/>
  <c r="FY22" i="16"/>
  <c r="FX22" i="16"/>
  <c r="FW22" i="16"/>
  <c r="FV22" i="16"/>
  <c r="FU22" i="16"/>
  <c r="FT22" i="16"/>
  <c r="FS22" i="16"/>
  <c r="FR22" i="16"/>
  <c r="FQ22" i="16"/>
  <c r="FP22" i="16"/>
  <c r="FO22" i="16"/>
  <c r="FN22" i="16"/>
  <c r="FM22" i="16"/>
  <c r="FL22" i="16"/>
  <c r="FK22" i="16"/>
  <c r="FJ22" i="16"/>
  <c r="FI22" i="16"/>
  <c r="FH22" i="16"/>
  <c r="FG22" i="16"/>
  <c r="FF22" i="16"/>
  <c r="FE22" i="16"/>
  <c r="FD22" i="16"/>
  <c r="FC22" i="16"/>
  <c r="FB22" i="16"/>
  <c r="FA22" i="16"/>
  <c r="EZ22" i="16"/>
  <c r="EY22" i="16"/>
  <c r="EX22" i="16"/>
  <c r="EW22" i="16"/>
  <c r="EV22" i="16"/>
  <c r="EU22" i="16"/>
  <c r="ET22" i="16"/>
  <c r="ES22" i="16"/>
  <c r="ER22" i="16"/>
  <c r="EQ22" i="16"/>
  <c r="EP22" i="16"/>
  <c r="EO22" i="16"/>
  <c r="EN22" i="16"/>
  <c r="EM22" i="16"/>
  <c r="EL22" i="16"/>
  <c r="EK22" i="16"/>
  <c r="EJ22" i="16"/>
  <c r="EI22" i="16"/>
  <c r="EH22" i="16"/>
  <c r="EG22" i="16"/>
  <c r="EF22" i="16"/>
  <c r="EE22" i="16"/>
  <c r="ED22" i="16"/>
  <c r="EC22" i="16"/>
  <c r="EB22" i="16"/>
  <c r="EA22" i="16"/>
  <c r="DZ22" i="16"/>
  <c r="DY22" i="16"/>
  <c r="DX22" i="16"/>
  <c r="DW22" i="16"/>
  <c r="DV22" i="16"/>
  <c r="DU22" i="16"/>
  <c r="DT22" i="16"/>
  <c r="DS22" i="16"/>
  <c r="DR22" i="16"/>
  <c r="DQ22" i="16"/>
  <c r="DP22" i="16"/>
  <c r="DO22" i="16"/>
  <c r="DN22" i="16"/>
  <c r="DM22" i="16"/>
  <c r="DL22" i="16"/>
  <c r="DK22" i="16"/>
  <c r="DJ22" i="16"/>
  <c r="DI22" i="16"/>
  <c r="DH22" i="16"/>
  <c r="DG22" i="16"/>
  <c r="DF22" i="16"/>
  <c r="DE22" i="16"/>
  <c r="DD22" i="16"/>
  <c r="DC22" i="16"/>
  <c r="DB22" i="16"/>
  <c r="DA22" i="16"/>
  <c r="CZ22" i="16"/>
  <c r="CY22" i="16"/>
  <c r="CX22" i="16"/>
  <c r="CW22" i="16"/>
  <c r="CV22" i="16"/>
  <c r="CU22" i="16"/>
  <c r="CT22" i="16"/>
  <c r="CS22" i="16"/>
  <c r="CR22" i="16"/>
  <c r="CQ22" i="16"/>
  <c r="CP22" i="16"/>
  <c r="CO22" i="16"/>
  <c r="CN22" i="16"/>
  <c r="CM22" i="16"/>
  <c r="CL22" i="16"/>
  <c r="CK22" i="16"/>
  <c r="CJ22" i="16"/>
  <c r="CI22" i="16"/>
  <c r="CH22" i="16"/>
  <c r="CG22" i="16"/>
  <c r="CF22" i="16"/>
  <c r="CE22" i="16"/>
  <c r="CD22" i="16"/>
  <c r="CC22" i="16"/>
  <c r="CB22" i="16"/>
  <c r="CA22" i="16"/>
  <c r="BZ22" i="16"/>
  <c r="BY22" i="16"/>
  <c r="BX22" i="16"/>
  <c r="BW22" i="16"/>
  <c r="BV22" i="16"/>
  <c r="BU22" i="16"/>
  <c r="BT22" i="16"/>
  <c r="BS22" i="16"/>
  <c r="BR22" i="16"/>
  <c r="BQ22" i="16"/>
  <c r="BP22" i="16"/>
  <c r="BO22" i="16"/>
  <c r="BN22" i="16"/>
  <c r="BM22" i="16"/>
  <c r="BL22" i="16"/>
  <c r="BK22" i="16"/>
  <c r="BJ22" i="16"/>
  <c r="BI22" i="16"/>
  <c r="BH22" i="16"/>
  <c r="BG22" i="16"/>
  <c r="BF22" i="16"/>
  <c r="BE22" i="16"/>
  <c r="BD22" i="16"/>
  <c r="BC22" i="16"/>
  <c r="BB22" i="16"/>
  <c r="BA22" i="16"/>
  <c r="AZ22" i="16"/>
  <c r="AY22" i="16"/>
  <c r="AX22" i="16"/>
  <c r="AW22" i="16"/>
  <c r="AV22" i="16"/>
  <c r="AU22" i="16"/>
  <c r="AT22" i="16"/>
  <c r="AS22" i="16"/>
  <c r="AR22" i="16"/>
  <c r="AQ22" i="16"/>
  <c r="AP22" i="16"/>
  <c r="AO22" i="16"/>
  <c r="AN22" i="16"/>
  <c r="AM22" i="16"/>
  <c r="AL22" i="16"/>
  <c r="AK22" i="16"/>
  <c r="AJ22" i="16"/>
  <c r="AI22" i="16"/>
  <c r="AH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BM19" i="16"/>
  <c r="BM14" i="16" s="1"/>
  <c r="UF14" i="16"/>
  <c r="UE14" i="16"/>
  <c r="UD14" i="16"/>
  <c r="UC14" i="16"/>
  <c r="UB14" i="16"/>
  <c r="UA14" i="16"/>
  <c r="TZ14" i="16"/>
  <c r="TY14" i="16"/>
  <c r="TX14" i="16"/>
  <c r="TW14" i="16"/>
  <c r="TV14" i="16"/>
  <c r="TU14" i="16"/>
  <c r="TT14" i="16"/>
  <c r="TS14" i="16"/>
  <c r="TR14" i="16"/>
  <c r="TQ14" i="16"/>
  <c r="TP14" i="16"/>
  <c r="TO14" i="16"/>
  <c r="TN14" i="16"/>
  <c r="TM14" i="16"/>
  <c r="TL14" i="16"/>
  <c r="TK14" i="16"/>
  <c r="TJ14" i="16"/>
  <c r="TI14" i="16"/>
  <c r="TH14" i="16"/>
  <c r="TG14" i="16"/>
  <c r="TF14" i="16"/>
  <c r="TE14" i="16"/>
  <c r="TD14" i="16"/>
  <c r="TC14" i="16"/>
  <c r="TB14" i="16"/>
  <c r="TA14" i="16"/>
  <c r="SZ14" i="16"/>
  <c r="SY14" i="16"/>
  <c r="SX14" i="16"/>
  <c r="SW14" i="16"/>
  <c r="SV14" i="16"/>
  <c r="SU14" i="16"/>
  <c r="ST14" i="16"/>
  <c r="SS14" i="16"/>
  <c r="SR14" i="16"/>
  <c r="SQ14" i="16"/>
  <c r="SP14" i="16"/>
  <c r="SO14" i="16"/>
  <c r="SN14" i="16"/>
  <c r="SM14" i="16"/>
  <c r="SL14" i="16"/>
  <c r="SK14" i="16"/>
  <c r="SJ14" i="16"/>
  <c r="SI14" i="16"/>
  <c r="SH14" i="16"/>
  <c r="SG14" i="16"/>
  <c r="SF14" i="16"/>
  <c r="SE14" i="16"/>
  <c r="SD14" i="16"/>
  <c r="SC14" i="16"/>
  <c r="SB14" i="16"/>
  <c r="SA14" i="16"/>
  <c r="RZ14" i="16"/>
  <c r="RY14" i="16"/>
  <c r="RX14" i="16"/>
  <c r="RW14" i="16"/>
  <c r="RV14" i="16"/>
  <c r="RU14" i="16"/>
  <c r="RT14" i="16"/>
  <c r="RS14" i="16"/>
  <c r="RR14" i="16"/>
  <c r="RQ14" i="16"/>
  <c r="RP14" i="16"/>
  <c r="RO14" i="16"/>
  <c r="RN14" i="16"/>
  <c r="RM14" i="16"/>
  <c r="RL14" i="16"/>
  <c r="RK14" i="16"/>
  <c r="RJ14" i="16"/>
  <c r="RI14" i="16"/>
  <c r="RH14" i="16"/>
  <c r="RG14" i="16"/>
  <c r="RF14" i="16"/>
  <c r="RE14" i="16"/>
  <c r="RD14" i="16"/>
  <c r="RC14" i="16"/>
  <c r="RB14" i="16"/>
  <c r="RA14" i="16"/>
  <c r="QZ14" i="16"/>
  <c r="QY14" i="16"/>
  <c r="QX14" i="16"/>
  <c r="QW14" i="16"/>
  <c r="QV14" i="16"/>
  <c r="QU14" i="16"/>
  <c r="QT14" i="16"/>
  <c r="QS14" i="16"/>
  <c r="QR14" i="16"/>
  <c r="QQ14" i="16"/>
  <c r="QP14" i="16"/>
  <c r="QO14" i="16"/>
  <c r="QN14" i="16"/>
  <c r="QM14" i="16"/>
  <c r="QL14" i="16"/>
  <c r="QK14" i="16"/>
  <c r="QJ14" i="16"/>
  <c r="QI14" i="16"/>
  <c r="QH14" i="16"/>
  <c r="QG14" i="16"/>
  <c r="QF14" i="16"/>
  <c r="QE14" i="16"/>
  <c r="QD14" i="16"/>
  <c r="QC14" i="16"/>
  <c r="QB14" i="16"/>
  <c r="QA14" i="16"/>
  <c r="PZ14" i="16"/>
  <c r="PY14" i="16"/>
  <c r="PX14" i="16"/>
  <c r="PW14" i="16"/>
  <c r="PV14" i="16"/>
  <c r="PU14" i="16"/>
  <c r="PT14" i="16"/>
  <c r="PS14" i="16"/>
  <c r="PR14" i="16"/>
  <c r="PQ14" i="16"/>
  <c r="PP14" i="16"/>
  <c r="PO14" i="16"/>
  <c r="PN14" i="16"/>
  <c r="PM14" i="16"/>
  <c r="PL14" i="16"/>
  <c r="PK14" i="16"/>
  <c r="PJ14" i="16"/>
  <c r="PI14" i="16"/>
  <c r="PH14" i="16"/>
  <c r="PG14" i="16"/>
  <c r="PF14" i="16"/>
  <c r="PE14" i="16"/>
  <c r="PD14" i="16"/>
  <c r="PC14" i="16"/>
  <c r="PB14" i="16"/>
  <c r="PA14" i="16"/>
  <c r="OZ14" i="16"/>
  <c r="OY14" i="16"/>
  <c r="OX14" i="16"/>
  <c r="OW14" i="16"/>
  <c r="OV14" i="16"/>
  <c r="OU14" i="16"/>
  <c r="OT14" i="16"/>
  <c r="OS14" i="16"/>
  <c r="OR14" i="16"/>
  <c r="OQ14" i="16"/>
  <c r="OP14" i="16"/>
  <c r="OO14" i="16"/>
  <c r="ON14" i="16"/>
  <c r="OM14" i="16"/>
  <c r="OL14" i="16"/>
  <c r="OK14" i="16"/>
  <c r="OJ14" i="16"/>
  <c r="OI14" i="16"/>
  <c r="OH14" i="16"/>
  <c r="OG14" i="16"/>
  <c r="OF14" i="16"/>
  <c r="OE14" i="16"/>
  <c r="OD14" i="16"/>
  <c r="OC14" i="16"/>
  <c r="OB14" i="16"/>
  <c r="OA14" i="16"/>
  <c r="NZ14" i="16"/>
  <c r="NY14" i="16"/>
  <c r="NX14" i="16"/>
  <c r="NW14" i="16"/>
  <c r="NV14" i="16"/>
  <c r="NU14" i="16"/>
  <c r="NT14" i="16"/>
  <c r="NS14" i="16"/>
  <c r="NR14" i="16"/>
  <c r="NQ14" i="16"/>
  <c r="NP14" i="16"/>
  <c r="NO14" i="16"/>
  <c r="NN14" i="16"/>
  <c r="NM14" i="16"/>
  <c r="NL14" i="16"/>
  <c r="NK14" i="16"/>
  <c r="NJ14" i="16"/>
  <c r="NI14" i="16"/>
  <c r="NH14" i="16"/>
  <c r="NG14" i="16"/>
  <c r="NF14" i="16"/>
  <c r="NE14" i="16"/>
  <c r="ND14" i="16"/>
  <c r="NC14" i="16"/>
  <c r="NB14" i="16"/>
  <c r="NA14" i="16"/>
  <c r="MZ14" i="16"/>
  <c r="MY14" i="16"/>
  <c r="MX14" i="16"/>
  <c r="MW14" i="16"/>
  <c r="MV14" i="16"/>
  <c r="MU14" i="16"/>
  <c r="MT14" i="16"/>
  <c r="MS14" i="16"/>
  <c r="MR14" i="16"/>
  <c r="MQ14" i="16"/>
  <c r="MP14" i="16"/>
  <c r="MO14" i="16"/>
  <c r="MN14" i="16"/>
  <c r="MM14" i="16"/>
  <c r="ML14" i="16"/>
  <c r="MK14" i="16"/>
  <c r="MJ14" i="16"/>
  <c r="MI14" i="16"/>
  <c r="MH14" i="16"/>
  <c r="MG14" i="16"/>
  <c r="MF14" i="16"/>
  <c r="ME14" i="16"/>
  <c r="MD14" i="16"/>
  <c r="MC14" i="16"/>
  <c r="MB14" i="16"/>
  <c r="MA14" i="16"/>
  <c r="LZ14" i="16"/>
  <c r="LY14" i="16"/>
  <c r="LX14" i="16"/>
  <c r="LW14" i="16"/>
  <c r="LV14" i="16"/>
  <c r="LU14" i="16"/>
  <c r="LT14" i="16"/>
  <c r="LS14" i="16"/>
  <c r="LR14" i="16"/>
  <c r="LQ14" i="16"/>
  <c r="LP14" i="16"/>
  <c r="LO14" i="16"/>
  <c r="LN14" i="16"/>
  <c r="LM14" i="16"/>
  <c r="LL14" i="16"/>
  <c r="LK14" i="16"/>
  <c r="LJ14" i="16"/>
  <c r="LI14" i="16"/>
  <c r="LH14" i="16"/>
  <c r="LG14" i="16"/>
  <c r="LF14" i="16"/>
  <c r="LE14" i="16"/>
  <c r="LD14" i="16"/>
  <c r="LC14" i="16"/>
  <c r="LB14" i="16"/>
  <c r="LA14" i="16"/>
  <c r="KZ14" i="16"/>
  <c r="KY14" i="16"/>
  <c r="KX14" i="16"/>
  <c r="KW14" i="16"/>
  <c r="KV14" i="16"/>
  <c r="KU14" i="16"/>
  <c r="KT14" i="16"/>
  <c r="KS14" i="16"/>
  <c r="KR14" i="16"/>
  <c r="KQ14" i="16"/>
  <c r="KP14" i="16"/>
  <c r="KO14" i="16"/>
  <c r="KN14" i="16"/>
  <c r="KM14" i="16"/>
  <c r="KL14" i="16"/>
  <c r="KK14" i="16"/>
  <c r="KJ14" i="16"/>
  <c r="KI14" i="16"/>
  <c r="KH14" i="16"/>
  <c r="KG14" i="16"/>
  <c r="KF14" i="16"/>
  <c r="KE14" i="16"/>
  <c r="KD14" i="16"/>
  <c r="KC14" i="16"/>
  <c r="KB14" i="16"/>
  <c r="KA14" i="16"/>
  <c r="JZ14" i="16"/>
  <c r="JY14" i="16"/>
  <c r="JX14" i="16"/>
  <c r="JW14" i="16"/>
  <c r="JV14" i="16"/>
  <c r="JU14" i="16"/>
  <c r="JT14" i="16"/>
  <c r="JS14" i="16"/>
  <c r="JR14" i="16"/>
  <c r="JQ14" i="16"/>
  <c r="JP14" i="16"/>
  <c r="JO14" i="16"/>
  <c r="JN14" i="16"/>
  <c r="JM14" i="16"/>
  <c r="JL14" i="16"/>
  <c r="JK14" i="16"/>
  <c r="JJ14" i="16"/>
  <c r="JI14" i="16"/>
  <c r="JH14" i="16"/>
  <c r="JG14" i="16"/>
  <c r="JF14" i="16"/>
  <c r="JE14" i="16"/>
  <c r="JD14" i="16"/>
  <c r="JC14" i="16"/>
  <c r="JB14" i="16"/>
  <c r="JA14" i="16"/>
  <c r="IZ14" i="16"/>
  <c r="IY14" i="16"/>
  <c r="IX14" i="16"/>
  <c r="IW14" i="16"/>
  <c r="IV14" i="16"/>
  <c r="IU14" i="16"/>
  <c r="IT14" i="16"/>
  <c r="IS14" i="16"/>
  <c r="IR14" i="16"/>
  <c r="IQ14" i="16"/>
  <c r="IP14" i="16"/>
  <c r="IO14" i="16"/>
  <c r="IN14" i="16"/>
  <c r="IM14" i="16"/>
  <c r="IL14" i="16"/>
  <c r="IK14" i="16"/>
  <c r="IJ14" i="16"/>
  <c r="II14" i="16"/>
  <c r="IH14" i="16"/>
  <c r="IG14" i="16"/>
  <c r="IF14" i="16"/>
  <c r="IE14" i="16"/>
  <c r="ID14" i="16"/>
  <c r="IC14" i="16"/>
  <c r="IB14" i="16"/>
  <c r="IA14" i="16"/>
  <c r="HZ14" i="16"/>
  <c r="HY14" i="16"/>
  <c r="HX14" i="16"/>
  <c r="HW14" i="16"/>
  <c r="HV14" i="16"/>
  <c r="HU14" i="16"/>
  <c r="HT14" i="16"/>
  <c r="HS14" i="16"/>
  <c r="HR14" i="16"/>
  <c r="HQ14" i="16"/>
  <c r="HP14" i="16"/>
  <c r="HO14" i="16"/>
  <c r="HN14" i="16"/>
  <c r="HM14" i="16"/>
  <c r="HL14" i="16"/>
  <c r="HK14" i="16"/>
  <c r="HJ14" i="16"/>
  <c r="HI14" i="16"/>
  <c r="HH14" i="16"/>
  <c r="HG14" i="16"/>
  <c r="HF14" i="16"/>
  <c r="HE14" i="16"/>
  <c r="HD14" i="16"/>
  <c r="HC14" i="16"/>
  <c r="HB14" i="16"/>
  <c r="HA14" i="16"/>
  <c r="GZ14" i="16"/>
  <c r="GY14" i="16"/>
  <c r="GX14" i="16"/>
  <c r="GW14" i="16"/>
  <c r="GV14" i="16"/>
  <c r="GU14" i="16"/>
  <c r="GT14" i="16"/>
  <c r="GS14" i="16"/>
  <c r="GR14" i="16"/>
  <c r="GQ14" i="16"/>
  <c r="GP14" i="16"/>
  <c r="GO14" i="16"/>
  <c r="GN14" i="16"/>
  <c r="GM14" i="16"/>
  <c r="GL14" i="16"/>
  <c r="GK14" i="16"/>
  <c r="GJ14" i="16"/>
  <c r="GI14" i="16"/>
  <c r="GH14" i="16"/>
  <c r="GG14" i="16"/>
  <c r="GF14" i="16"/>
  <c r="GE14" i="16"/>
  <c r="GD14" i="16"/>
  <c r="GC14" i="16"/>
  <c r="GB14" i="16"/>
  <c r="GA14" i="16"/>
  <c r="FZ14" i="16"/>
  <c r="FY14" i="16"/>
  <c r="FX14" i="16"/>
  <c r="FW14" i="16"/>
  <c r="FV14" i="16"/>
  <c r="FU14" i="16"/>
  <c r="FT14" i="16"/>
  <c r="FS14" i="16"/>
  <c r="FR14" i="16"/>
  <c r="FQ14" i="16"/>
  <c r="FP14" i="16"/>
  <c r="FO14" i="16"/>
  <c r="FN14" i="16"/>
  <c r="FM14" i="16"/>
  <c r="FL14" i="16"/>
  <c r="FK14" i="16"/>
  <c r="FJ14" i="16"/>
  <c r="FI14" i="16"/>
  <c r="FH14" i="16"/>
  <c r="FG14" i="16"/>
  <c r="FF14" i="16"/>
  <c r="FE14" i="16"/>
  <c r="FD14" i="16"/>
  <c r="FC14" i="16"/>
  <c r="FB14" i="16"/>
  <c r="FA14" i="16"/>
  <c r="EZ14" i="16"/>
  <c r="EY14" i="16"/>
  <c r="EX14" i="16"/>
  <c r="EW14" i="16"/>
  <c r="EV14" i="16"/>
  <c r="EU14" i="16"/>
  <c r="ET14" i="16"/>
  <c r="ES14" i="16"/>
  <c r="ER14" i="16"/>
  <c r="EQ14" i="16"/>
  <c r="EP14" i="16"/>
  <c r="EO14" i="16"/>
  <c r="EN14" i="16"/>
  <c r="EM14" i="16"/>
  <c r="EL14" i="16"/>
  <c r="EK14" i="16"/>
  <c r="EJ14" i="16"/>
  <c r="EI14" i="16"/>
  <c r="EH14" i="16"/>
  <c r="EG14" i="16"/>
  <c r="EF14" i="16"/>
  <c r="EE14" i="16"/>
  <c r="ED14" i="16"/>
  <c r="EC14" i="16"/>
  <c r="EB14" i="16"/>
  <c r="EA14" i="16"/>
  <c r="DZ14" i="16"/>
  <c r="DY14" i="16"/>
  <c r="DX14" i="16"/>
  <c r="DW14" i="16"/>
  <c r="DV14" i="16"/>
  <c r="DU14" i="16"/>
  <c r="DT14" i="16"/>
  <c r="DS14" i="16"/>
  <c r="DR14" i="16"/>
  <c r="DQ14" i="16"/>
  <c r="DP14" i="16"/>
  <c r="DO14" i="16"/>
  <c r="DN14" i="16"/>
  <c r="DM14" i="16"/>
  <c r="DL14" i="16"/>
  <c r="DK14" i="16"/>
  <c r="DJ14" i="16"/>
  <c r="DI14" i="16"/>
  <c r="DH14" i="16"/>
  <c r="DG14" i="16"/>
  <c r="DF14" i="16"/>
  <c r="DE14" i="16"/>
  <c r="DD14" i="16"/>
  <c r="DC14" i="16"/>
  <c r="DB14" i="16"/>
  <c r="DA14" i="16"/>
  <c r="CZ14" i="16"/>
  <c r="CY14" i="16"/>
  <c r="CX14" i="16"/>
  <c r="CW14" i="16"/>
  <c r="CV14" i="16"/>
  <c r="CU14" i="16"/>
  <c r="CT14" i="16"/>
  <c r="CS14" i="16"/>
  <c r="CR14" i="16"/>
  <c r="CQ14" i="16"/>
  <c r="CP14" i="16"/>
  <c r="CO14" i="16"/>
  <c r="CN14" i="16"/>
  <c r="CM14" i="16"/>
  <c r="CL14" i="16"/>
  <c r="CK14" i="16"/>
  <c r="CJ14" i="16"/>
  <c r="CI14" i="16"/>
  <c r="CH14" i="16"/>
  <c r="CG14" i="16"/>
  <c r="CF14" i="16"/>
  <c r="CE14" i="16"/>
  <c r="CD14" i="16"/>
  <c r="CC14" i="16"/>
  <c r="CB14" i="16"/>
  <c r="CA14" i="16"/>
  <c r="BZ14" i="16"/>
  <c r="BY14" i="16"/>
  <c r="BX14" i="16"/>
  <c r="BW14" i="16"/>
  <c r="BV14" i="16"/>
  <c r="BU14" i="16"/>
  <c r="BT14" i="16"/>
  <c r="BS14" i="16"/>
  <c r="BR14" i="16"/>
  <c r="BQ14" i="16"/>
  <c r="BP14" i="16"/>
  <c r="BO14" i="16"/>
  <c r="BN14" i="16"/>
  <c r="BL14" i="16"/>
  <c r="BK14" i="16"/>
  <c r="BJ14" i="16"/>
  <c r="BI14" i="16"/>
  <c r="BH14" i="16"/>
  <c r="BG14" i="16"/>
  <c r="BF14" i="16"/>
  <c r="BE14" i="16"/>
  <c r="BD14" i="16"/>
  <c r="BC14" i="16"/>
  <c r="BB14" i="16"/>
  <c r="BA14" i="16"/>
  <c r="AZ14" i="16"/>
  <c r="AY14" i="16"/>
  <c r="AX14" i="16"/>
  <c r="AW14" i="16"/>
  <c r="AV14" i="16"/>
  <c r="AU14" i="16"/>
  <c r="AT14" i="16"/>
  <c r="AS14" i="16"/>
  <c r="AR14" i="16"/>
  <c r="AQ14" i="16"/>
  <c r="AP14" i="16"/>
  <c r="AO14" i="16"/>
  <c r="AN14" i="16"/>
  <c r="AM14" i="16"/>
  <c r="AL14" i="16"/>
  <c r="AK14" i="16"/>
  <c r="AJ14" i="16"/>
  <c r="AI14" i="16"/>
  <c r="AH14" i="16"/>
  <c r="AG14" i="16"/>
  <c r="AF14" i="16"/>
  <c r="AE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UF7" i="16"/>
  <c r="UE7" i="16"/>
  <c r="UD7" i="16"/>
  <c r="UC7" i="16"/>
  <c r="UB7" i="16"/>
  <c r="UA7" i="16"/>
  <c r="TZ7" i="16"/>
  <c r="TY7" i="16"/>
  <c r="TX7" i="16"/>
  <c r="TW7" i="16"/>
  <c r="TV7" i="16"/>
  <c r="TU7" i="16"/>
  <c r="TT7" i="16"/>
  <c r="TS7" i="16"/>
  <c r="TR7" i="16"/>
  <c r="TQ7" i="16"/>
  <c r="TP7" i="16"/>
  <c r="TO7" i="16"/>
  <c r="TN7" i="16"/>
  <c r="TM7" i="16"/>
  <c r="TL7" i="16"/>
  <c r="TK7" i="16"/>
  <c r="TJ7" i="16"/>
  <c r="TI7" i="16"/>
  <c r="TH7" i="16"/>
  <c r="TG7" i="16"/>
  <c r="TF7" i="16"/>
  <c r="TE7" i="16"/>
  <c r="TD7" i="16"/>
  <c r="TC7" i="16"/>
  <c r="TB7" i="16"/>
  <c r="TA7" i="16"/>
  <c r="SZ7" i="16"/>
  <c r="SY7" i="16"/>
  <c r="SX7" i="16"/>
  <c r="SW7" i="16"/>
  <c r="SV7" i="16"/>
  <c r="SU7" i="16"/>
  <c r="ST7" i="16"/>
  <c r="SS7" i="16"/>
  <c r="SR7" i="16"/>
  <c r="SQ7" i="16"/>
  <c r="SP7" i="16"/>
  <c r="SO7" i="16"/>
  <c r="SN7" i="16"/>
  <c r="SM7" i="16"/>
  <c r="SL7" i="16"/>
  <c r="SK7" i="16"/>
  <c r="SJ7" i="16"/>
  <c r="SI7" i="16"/>
  <c r="SH7" i="16"/>
  <c r="SG7" i="16"/>
  <c r="SF7" i="16"/>
  <c r="SE7" i="16"/>
  <c r="SD7" i="16"/>
  <c r="SC7" i="16"/>
  <c r="SB7" i="16"/>
  <c r="SA7" i="16"/>
  <c r="RZ7" i="16"/>
  <c r="RY7" i="16"/>
  <c r="RX7" i="16"/>
  <c r="RW7" i="16"/>
  <c r="RV7" i="16"/>
  <c r="RU7" i="16"/>
  <c r="RT7" i="16"/>
  <c r="RS7" i="16"/>
  <c r="RR7" i="16"/>
  <c r="RQ7" i="16"/>
  <c r="RP7" i="16"/>
  <c r="RO7" i="16"/>
  <c r="RN7" i="16"/>
  <c r="RM7" i="16"/>
  <c r="RL7" i="16"/>
  <c r="RK7" i="16"/>
  <c r="RJ7" i="16"/>
  <c r="RI7" i="16"/>
  <c r="RH7" i="16"/>
  <c r="RG7" i="16"/>
  <c r="RF7" i="16"/>
  <c r="RE7" i="16"/>
  <c r="RD7" i="16"/>
  <c r="RC7" i="16"/>
  <c r="RB7" i="16"/>
  <c r="RA7" i="16"/>
  <c r="QZ7" i="16"/>
  <c r="QY7" i="16"/>
  <c r="QX7" i="16"/>
  <c r="QW7" i="16"/>
  <c r="QV7" i="16"/>
  <c r="QU7" i="16"/>
  <c r="QT7" i="16"/>
  <c r="QS7" i="16"/>
  <c r="QR7" i="16"/>
  <c r="QQ7" i="16"/>
  <c r="QP7" i="16"/>
  <c r="QO7" i="16"/>
  <c r="QN7" i="16"/>
  <c r="QM7" i="16"/>
  <c r="QL7" i="16"/>
  <c r="QK7" i="16"/>
  <c r="QJ7" i="16"/>
  <c r="QI7" i="16"/>
  <c r="QH7" i="16"/>
  <c r="QG7" i="16"/>
  <c r="QF7" i="16"/>
  <c r="QE7" i="16"/>
  <c r="QD7" i="16"/>
  <c r="QC7" i="16"/>
  <c r="QB7" i="16"/>
  <c r="QA7" i="16"/>
  <c r="PZ7" i="16"/>
  <c r="PY7" i="16"/>
  <c r="PX7" i="16"/>
  <c r="PW7" i="16"/>
  <c r="PV7" i="16"/>
  <c r="PU7" i="16"/>
  <c r="PT7" i="16"/>
  <c r="PS7" i="16"/>
  <c r="PR7" i="16"/>
  <c r="PQ7" i="16"/>
  <c r="PP7" i="16"/>
  <c r="PO7" i="16"/>
  <c r="PN7" i="16"/>
  <c r="PM7" i="16"/>
  <c r="PL7" i="16"/>
  <c r="PK7" i="16"/>
  <c r="PJ7" i="16"/>
  <c r="PI7" i="16"/>
  <c r="PH7" i="16"/>
  <c r="PG7" i="16"/>
  <c r="PF7" i="16"/>
  <c r="PE7" i="16"/>
  <c r="PD7" i="16"/>
  <c r="PC7" i="16"/>
  <c r="PB7" i="16"/>
  <c r="PA7" i="16"/>
  <c r="OZ7" i="16"/>
  <c r="OY7" i="16"/>
  <c r="OX7" i="16"/>
  <c r="OW7" i="16"/>
  <c r="OV7" i="16"/>
  <c r="OU7" i="16"/>
  <c r="OT7" i="16"/>
  <c r="OS7" i="16"/>
  <c r="OR7" i="16"/>
  <c r="OQ7" i="16"/>
  <c r="OP7" i="16"/>
  <c r="OO7" i="16"/>
  <c r="ON7" i="16"/>
  <c r="OM7" i="16"/>
  <c r="OL7" i="16"/>
  <c r="OK7" i="16"/>
  <c r="OJ7" i="16"/>
  <c r="OI7" i="16"/>
  <c r="OH7" i="16"/>
  <c r="OG7" i="16"/>
  <c r="OF7" i="16"/>
  <c r="OE7" i="16"/>
  <c r="OD7" i="16"/>
  <c r="OC7" i="16"/>
  <c r="OB7" i="16"/>
  <c r="OA7" i="16"/>
  <c r="NZ7" i="16"/>
  <c r="NY7" i="16"/>
  <c r="NX7" i="16"/>
  <c r="NW7" i="16"/>
  <c r="NV7" i="16"/>
  <c r="NU7" i="16"/>
  <c r="NT7" i="16"/>
  <c r="NS7" i="16"/>
  <c r="NR7" i="16"/>
  <c r="NQ7" i="16"/>
  <c r="NP7" i="16"/>
  <c r="NO7" i="16"/>
  <c r="NN7" i="16"/>
  <c r="NM7" i="16"/>
  <c r="NL7" i="16"/>
  <c r="NK7" i="16"/>
  <c r="NJ7" i="16"/>
  <c r="NI7" i="16"/>
  <c r="NH7" i="16"/>
  <c r="NG7" i="16"/>
  <c r="NF7" i="16"/>
  <c r="NE7" i="16"/>
  <c r="ND7" i="16"/>
  <c r="NC7" i="16"/>
  <c r="NB7" i="16"/>
  <c r="NA7" i="16"/>
  <c r="MZ7" i="16"/>
  <c r="MY7" i="16"/>
  <c r="MX7" i="16"/>
  <c r="MW7" i="16"/>
  <c r="MV7" i="16"/>
  <c r="MU7" i="16"/>
  <c r="MT7" i="16"/>
  <c r="MS7" i="16"/>
  <c r="MR7" i="16"/>
  <c r="MQ7" i="16"/>
  <c r="MP7" i="16"/>
  <c r="MO7" i="16"/>
  <c r="MN7" i="16"/>
  <c r="MM7" i="16"/>
  <c r="ML7" i="16"/>
  <c r="MK7" i="16"/>
  <c r="MJ7" i="16"/>
  <c r="MI7" i="16"/>
  <c r="MH7" i="16"/>
  <c r="MG7" i="16"/>
  <c r="MF7" i="16"/>
  <c r="ME7" i="16"/>
  <c r="MD7" i="16"/>
  <c r="MC7" i="16"/>
  <c r="MB7" i="16"/>
  <c r="MA7" i="16"/>
  <c r="LZ7" i="16"/>
  <c r="LY7" i="16"/>
  <c r="LX7" i="16"/>
  <c r="LW7" i="16"/>
  <c r="LV7" i="16"/>
  <c r="LU7" i="16"/>
  <c r="LT7" i="16"/>
  <c r="LS7" i="16"/>
  <c r="LR7" i="16"/>
  <c r="LQ7" i="16"/>
  <c r="LP7" i="16"/>
  <c r="LO7" i="16"/>
  <c r="LN7" i="16"/>
  <c r="LM7" i="16"/>
  <c r="LL7" i="16"/>
  <c r="LK7" i="16"/>
  <c r="LJ7" i="16"/>
  <c r="LI7" i="16"/>
  <c r="LH7" i="16"/>
  <c r="LG7" i="16"/>
  <c r="LF7" i="16"/>
  <c r="LE7" i="16"/>
  <c r="LD7" i="16"/>
  <c r="LC7" i="16"/>
  <c r="LB7" i="16"/>
  <c r="LA7" i="16"/>
  <c r="KZ7" i="16"/>
  <c r="KY7" i="16"/>
  <c r="KX7" i="16"/>
  <c r="KW7" i="16"/>
  <c r="KV7" i="16"/>
  <c r="KU7" i="16"/>
  <c r="KT7" i="16"/>
  <c r="KS7" i="16"/>
  <c r="KR7" i="16"/>
  <c r="KQ7" i="16"/>
  <c r="KP7" i="16"/>
  <c r="KO7" i="16"/>
  <c r="KN7" i="16"/>
  <c r="KM7" i="16"/>
  <c r="KL7" i="16"/>
  <c r="KK7" i="16"/>
  <c r="KJ7" i="16"/>
  <c r="KI7" i="16"/>
  <c r="KH7" i="16"/>
  <c r="KG7" i="16"/>
  <c r="KF7" i="16"/>
  <c r="KE7" i="16"/>
  <c r="KD7" i="16"/>
  <c r="KC7" i="16"/>
  <c r="KB7" i="16"/>
  <c r="KA7" i="16"/>
  <c r="JZ7" i="16"/>
  <c r="JY7" i="16"/>
  <c r="JX7" i="16"/>
  <c r="JW7" i="16"/>
  <c r="JV7" i="16"/>
  <c r="JU7" i="16"/>
  <c r="JT7" i="16"/>
  <c r="JS7" i="16"/>
  <c r="JR7" i="16"/>
  <c r="JQ7" i="16"/>
  <c r="JP7" i="16"/>
  <c r="JO7" i="16"/>
  <c r="JN7" i="16"/>
  <c r="JM7" i="16"/>
  <c r="JL7" i="16"/>
  <c r="JK7" i="16"/>
  <c r="JJ7" i="16"/>
  <c r="JI7" i="16"/>
  <c r="JH7" i="16"/>
  <c r="JG7" i="16"/>
  <c r="JF7" i="16"/>
  <c r="JE7" i="16"/>
  <c r="JD7" i="16"/>
  <c r="JC7" i="16"/>
  <c r="JB7" i="16"/>
  <c r="JA7" i="16"/>
  <c r="IZ7" i="16"/>
  <c r="IY7" i="16"/>
  <c r="IX7" i="16"/>
  <c r="IW7" i="16"/>
  <c r="IV7" i="16"/>
  <c r="IU7" i="16"/>
  <c r="IT7" i="16"/>
  <c r="IS7" i="16"/>
  <c r="IR7" i="16"/>
  <c r="IQ7" i="16"/>
  <c r="IP7" i="16"/>
  <c r="IO7" i="16"/>
  <c r="IN7" i="16"/>
  <c r="IM7" i="16"/>
  <c r="IL7" i="16"/>
  <c r="IK7" i="16"/>
  <c r="IJ7" i="16"/>
  <c r="II7" i="16"/>
  <c r="IH7" i="16"/>
  <c r="IG7" i="16"/>
  <c r="IF7" i="16"/>
  <c r="IE7" i="16"/>
  <c r="ID7" i="16"/>
  <c r="IC7" i="16"/>
  <c r="IB7" i="16"/>
  <c r="IA7" i="16"/>
  <c r="HZ7" i="16"/>
  <c r="HY7" i="16"/>
  <c r="HX7" i="16"/>
  <c r="HW7" i="16"/>
  <c r="HV7" i="16"/>
  <c r="HU7" i="16"/>
  <c r="HT7" i="16"/>
  <c r="HS7" i="16"/>
  <c r="HR7" i="16"/>
  <c r="HQ7" i="16"/>
  <c r="HP7" i="16"/>
  <c r="HO7" i="16"/>
  <c r="HN7" i="16"/>
  <c r="HM7" i="16"/>
  <c r="HL7" i="16"/>
  <c r="HK7" i="16"/>
  <c r="HJ7" i="16"/>
  <c r="HI7" i="16"/>
  <c r="HH7" i="16"/>
  <c r="HG7" i="16"/>
  <c r="HF7" i="16"/>
  <c r="HE7" i="16"/>
  <c r="HD7" i="16"/>
  <c r="HC7" i="16"/>
  <c r="HB7" i="16"/>
  <c r="HA7" i="16"/>
  <c r="GZ7" i="16"/>
  <c r="GY7" i="16"/>
  <c r="GX7" i="16"/>
  <c r="GW7" i="16"/>
  <c r="GV7" i="16"/>
  <c r="GU7" i="16"/>
  <c r="GT7" i="16"/>
  <c r="GS7" i="16"/>
  <c r="GR7" i="16"/>
  <c r="GQ7" i="16"/>
  <c r="GP7" i="16"/>
  <c r="GO7" i="16"/>
  <c r="GN7" i="16"/>
  <c r="GM7" i="16"/>
  <c r="GL7" i="16"/>
  <c r="GK7" i="16"/>
  <c r="GJ7" i="16"/>
  <c r="GI7" i="16"/>
  <c r="GH7" i="16"/>
  <c r="GG7" i="16"/>
  <c r="GF7" i="16"/>
  <c r="GE7" i="16"/>
  <c r="GD7" i="16"/>
  <c r="GC7" i="16"/>
  <c r="GB7" i="16"/>
  <c r="GA7" i="16"/>
  <c r="FZ7" i="16"/>
  <c r="FY7" i="16"/>
  <c r="FX7" i="16"/>
  <c r="FW7" i="16"/>
  <c r="FV7" i="16"/>
  <c r="FU7" i="16"/>
  <c r="FT7" i="16"/>
  <c r="FS7" i="16"/>
  <c r="FR7" i="16"/>
  <c r="FQ7" i="16"/>
  <c r="FP7" i="16"/>
  <c r="FO7" i="16"/>
  <c r="FN7" i="16"/>
  <c r="FM7" i="16"/>
  <c r="FL7" i="16"/>
  <c r="FK7" i="16"/>
  <c r="FJ7" i="16"/>
  <c r="FI7" i="16"/>
  <c r="FH7" i="16"/>
  <c r="FG7" i="16"/>
  <c r="FF7" i="16"/>
  <c r="FE7" i="16"/>
  <c r="FD7" i="16"/>
  <c r="FC7" i="16"/>
  <c r="FB7" i="16"/>
  <c r="FA7" i="16"/>
  <c r="EZ7" i="16"/>
  <c r="EY7" i="16"/>
  <c r="EX7" i="16"/>
  <c r="EW7" i="16"/>
  <c r="EV7" i="16"/>
  <c r="EU7" i="16"/>
  <c r="ET7" i="16"/>
  <c r="ES7" i="16"/>
  <c r="ER7" i="16"/>
  <c r="EQ7" i="16"/>
  <c r="EP7" i="16"/>
  <c r="EO7" i="16"/>
  <c r="EN7" i="16"/>
  <c r="EM7" i="16"/>
  <c r="EL7" i="16"/>
  <c r="EK7" i="16"/>
  <c r="EJ7" i="16"/>
  <c r="EI7" i="16"/>
  <c r="EH7" i="16"/>
  <c r="EG7" i="16"/>
  <c r="EF7" i="16"/>
  <c r="EE7" i="16"/>
  <c r="ED7" i="16"/>
  <c r="EC7" i="16"/>
  <c r="EB7" i="16"/>
  <c r="EA7" i="16"/>
  <c r="DZ7" i="16"/>
  <c r="DY7" i="16"/>
  <c r="DX7" i="16"/>
  <c r="DW7" i="16"/>
  <c r="DV7" i="16"/>
  <c r="DU7" i="16"/>
  <c r="DT7" i="16"/>
  <c r="DS7" i="16"/>
  <c r="DR7" i="16"/>
  <c r="DQ7" i="16"/>
  <c r="DP7" i="16"/>
  <c r="DO7" i="16"/>
  <c r="DN7" i="16"/>
  <c r="DM7" i="16"/>
  <c r="DL7" i="16"/>
  <c r="DK7" i="16"/>
  <c r="DJ7" i="16"/>
  <c r="DI7" i="16"/>
  <c r="DH7" i="16"/>
  <c r="DG7" i="16"/>
  <c r="DF7" i="16"/>
  <c r="DE7" i="16"/>
  <c r="DD7" i="16"/>
  <c r="DC7" i="16"/>
  <c r="DB7" i="16"/>
  <c r="DA7" i="16"/>
  <c r="CZ7" i="16"/>
  <c r="CY7" i="16"/>
  <c r="CX7" i="16"/>
  <c r="CW7" i="16"/>
  <c r="CV7" i="16"/>
  <c r="CU7" i="16"/>
  <c r="CT7" i="16"/>
  <c r="CS7" i="16"/>
  <c r="CR7" i="16"/>
  <c r="CS6" i="16" s="1"/>
  <c r="CQ7" i="16"/>
  <c r="CP7" i="16"/>
  <c r="CO7" i="16"/>
  <c r="CN7" i="16"/>
  <c r="CM7" i="16"/>
  <c r="CL7" i="16"/>
  <c r="CK7" i="16"/>
  <c r="CJ7" i="16"/>
  <c r="CI7" i="16"/>
  <c r="CH7" i="16"/>
  <c r="CG7" i="16"/>
  <c r="CF7" i="16"/>
  <c r="CE7" i="16"/>
  <c r="CD7" i="16"/>
  <c r="CC7" i="16"/>
  <c r="CB7" i="16"/>
  <c r="CA7" i="16"/>
  <c r="BZ7" i="16"/>
  <c r="BY7" i="16"/>
  <c r="BX7" i="16"/>
  <c r="BW7" i="16"/>
  <c r="BV7" i="16"/>
  <c r="BU7" i="16"/>
  <c r="BT7" i="16"/>
  <c r="BS7" i="16"/>
  <c r="BR7" i="16"/>
  <c r="BQ7" i="16"/>
  <c r="CT6" i="16"/>
  <c r="CU6" i="16" s="1"/>
  <c r="CV6" i="16" s="1"/>
  <c r="CW6" i="16" s="1"/>
  <c r="CX6" i="16" s="1"/>
  <c r="CY6" i="16" s="1"/>
  <c r="CZ6" i="16" s="1"/>
  <c r="DA6" i="16" s="1"/>
  <c r="DB6" i="16" s="1"/>
  <c r="DC6" i="16" s="1"/>
  <c r="DD6" i="16" s="1"/>
  <c r="DE6" i="16" s="1"/>
  <c r="DF6" i="16" s="1"/>
  <c r="DG6" i="16" s="1"/>
  <c r="DH6" i="16" s="1"/>
  <c r="DI6" i="16" s="1"/>
  <c r="DJ6" i="16" s="1"/>
  <c r="DK6" i="16" s="1"/>
  <c r="DL6" i="16" s="1"/>
  <c r="DM6" i="16" s="1"/>
  <c r="DN6" i="16" s="1"/>
  <c r="DO6" i="16" s="1"/>
  <c r="DP6" i="16" s="1"/>
  <c r="DQ6" i="16" s="1"/>
  <c r="DR6" i="16" s="1"/>
  <c r="DS6" i="16" s="1"/>
  <c r="DT6" i="16" s="1"/>
  <c r="DU6" i="16" s="1"/>
  <c r="DV6" i="16" s="1"/>
  <c r="DW6" i="16" s="1"/>
  <c r="DX6" i="16" s="1"/>
  <c r="DY6" i="16" s="1"/>
  <c r="DZ6" i="16" s="1"/>
  <c r="EA6" i="16" s="1"/>
  <c r="EB6" i="16" s="1"/>
  <c r="EC6" i="16" s="1"/>
  <c r="ED6" i="16" s="1"/>
  <c r="EE6" i="16" s="1"/>
  <c r="EF6" i="16" s="1"/>
  <c r="EG6" i="16" s="1"/>
  <c r="EH6" i="16" s="1"/>
  <c r="EI6" i="16" s="1"/>
  <c r="EJ6" i="16" s="1"/>
  <c r="EK6" i="16" s="1"/>
  <c r="EL6" i="16" s="1"/>
  <c r="EM6" i="16" s="1"/>
  <c r="EN6" i="16" s="1"/>
  <c r="EO6" i="16" s="1"/>
  <c r="EP6" i="16" s="1"/>
  <c r="EQ6" i="16" s="1"/>
  <c r="ER6" i="16" s="1"/>
  <c r="ES6" i="16" s="1"/>
  <c r="ET6" i="16" s="1"/>
  <c r="EU6" i="16" s="1"/>
  <c r="EV6" i="16" s="1"/>
  <c r="EW6" i="16" s="1"/>
  <c r="EX6" i="16" s="1"/>
  <c r="EY6" i="16" s="1"/>
  <c r="EZ6" i="16" s="1"/>
  <c r="FA6" i="16" s="1"/>
  <c r="FB6" i="16" s="1"/>
  <c r="FC6" i="16" s="1"/>
  <c r="FD6" i="16" s="1"/>
  <c r="FE6" i="16" s="1"/>
  <c r="FF6" i="16" s="1"/>
  <c r="FG6" i="16" s="1"/>
  <c r="FH6" i="16" s="1"/>
  <c r="FI6" i="16" s="1"/>
  <c r="FJ6" i="16" s="1"/>
  <c r="FK6" i="16" s="1"/>
  <c r="FL6" i="16" s="1"/>
  <c r="FM6" i="16" s="1"/>
  <c r="FN6" i="16" s="1"/>
  <c r="FO6" i="16" s="1"/>
  <c r="FP6" i="16" s="1"/>
  <c r="FQ6" i="16" s="1"/>
  <c r="FR6" i="16" s="1"/>
  <c r="FS6" i="16" s="1"/>
  <c r="FT6" i="16" s="1"/>
  <c r="FU6" i="16" s="1"/>
  <c r="FV6" i="16" s="1"/>
  <c r="FW6" i="16" s="1"/>
  <c r="FX6" i="16" s="1"/>
  <c r="FY6" i="16" s="1"/>
  <c r="FZ6" i="16" s="1"/>
  <c r="GA6" i="16" s="1"/>
  <c r="GB6" i="16" s="1"/>
  <c r="GC6" i="16" s="1"/>
  <c r="GD6" i="16" s="1"/>
  <c r="GE6" i="16" s="1"/>
  <c r="GF6" i="16" s="1"/>
  <c r="GG6" i="16" s="1"/>
  <c r="GH6" i="16" s="1"/>
  <c r="GI6" i="16" s="1"/>
  <c r="GJ6" i="16" s="1"/>
  <c r="GK6" i="16" s="1"/>
  <c r="GL6" i="16" s="1"/>
  <c r="GM6" i="16" s="1"/>
  <c r="GN6" i="16" s="1"/>
  <c r="GO6" i="16" s="1"/>
  <c r="GP6" i="16" s="1"/>
  <c r="GQ6" i="16" s="1"/>
  <c r="GR6" i="16" s="1"/>
  <c r="GS6" i="16" s="1"/>
  <c r="GT6" i="16" s="1"/>
  <c r="GU6" i="16" s="1"/>
  <c r="GV6" i="16" s="1"/>
  <c r="GW6" i="16" s="1"/>
  <c r="GX6" i="16" s="1"/>
  <c r="GY6" i="16" s="1"/>
  <c r="GZ6" i="16" s="1"/>
  <c r="HA6" i="16" s="1"/>
  <c r="HB6" i="16" s="1"/>
  <c r="HC6" i="16" s="1"/>
  <c r="HD6" i="16" s="1"/>
  <c r="HE6" i="16" s="1"/>
  <c r="HF6" i="16" s="1"/>
  <c r="HG6" i="16" s="1"/>
  <c r="HH6" i="16" s="1"/>
  <c r="HI6" i="16" s="1"/>
  <c r="HJ6" i="16" s="1"/>
  <c r="HK6" i="16" s="1"/>
  <c r="HL6" i="16" s="1"/>
  <c r="HM6" i="16" s="1"/>
  <c r="HN6" i="16" s="1"/>
  <c r="HO6" i="16" s="1"/>
  <c r="HP6" i="16" s="1"/>
  <c r="HQ6" i="16" s="1"/>
  <c r="HR6" i="16" s="1"/>
  <c r="HS6" i="16" s="1"/>
  <c r="HT6" i="16" s="1"/>
  <c r="HU6" i="16" s="1"/>
  <c r="HV6" i="16" s="1"/>
  <c r="HW6" i="16" s="1"/>
  <c r="HX6" i="16" s="1"/>
  <c r="HY6" i="16" s="1"/>
  <c r="HZ6" i="16" s="1"/>
  <c r="IA6" i="16" s="1"/>
  <c r="IB6" i="16" s="1"/>
  <c r="IC6" i="16" s="1"/>
  <c r="ID6" i="16" s="1"/>
  <c r="IE6" i="16" s="1"/>
  <c r="IF6" i="16" s="1"/>
  <c r="IG6" i="16" s="1"/>
  <c r="IH6" i="16" s="1"/>
  <c r="II6" i="16" s="1"/>
  <c r="IJ6" i="16" s="1"/>
  <c r="IK6" i="16" s="1"/>
  <c r="IL6" i="16" s="1"/>
  <c r="IM6" i="16" s="1"/>
  <c r="IN6" i="16" s="1"/>
  <c r="IO6" i="16" s="1"/>
  <c r="IP6" i="16" s="1"/>
  <c r="IQ6" i="16" s="1"/>
  <c r="IR6" i="16" s="1"/>
  <c r="IS6" i="16" s="1"/>
  <c r="IT6" i="16" s="1"/>
  <c r="IU6" i="16" s="1"/>
  <c r="IV6" i="16" s="1"/>
  <c r="IW6" i="16" s="1"/>
  <c r="IX6" i="16" s="1"/>
  <c r="IY6" i="16" s="1"/>
  <c r="IZ6" i="16" s="1"/>
  <c r="JA6" i="16" s="1"/>
  <c r="JB6" i="16" s="1"/>
  <c r="JC6" i="16" s="1"/>
  <c r="JD6" i="16" s="1"/>
  <c r="JE6" i="16" s="1"/>
  <c r="JF6" i="16" s="1"/>
  <c r="JG6" i="16" s="1"/>
  <c r="JH6" i="16" s="1"/>
  <c r="JI6" i="16" s="1"/>
  <c r="JJ6" i="16" s="1"/>
  <c r="JK6" i="16" s="1"/>
  <c r="JL6" i="16" s="1"/>
  <c r="JM6" i="16" s="1"/>
  <c r="JN6" i="16" s="1"/>
  <c r="JO6" i="16" s="1"/>
  <c r="JP6" i="16" s="1"/>
  <c r="JQ6" i="16" s="1"/>
  <c r="JR6" i="16" s="1"/>
  <c r="JS6" i="16" s="1"/>
  <c r="JT6" i="16" s="1"/>
  <c r="JU6" i="16" s="1"/>
  <c r="JV6" i="16" s="1"/>
  <c r="JW6" i="16" s="1"/>
  <c r="JX6" i="16" s="1"/>
  <c r="JY6" i="16" s="1"/>
  <c r="JZ6" i="16" s="1"/>
  <c r="KA6" i="16" s="1"/>
  <c r="KB6" i="16" s="1"/>
  <c r="KC6" i="16" s="1"/>
  <c r="KD6" i="16" s="1"/>
  <c r="KE6" i="16" s="1"/>
  <c r="KF6" i="16" s="1"/>
  <c r="KG6" i="16" s="1"/>
  <c r="KH6" i="16" s="1"/>
  <c r="KI6" i="16" s="1"/>
  <c r="KJ6" i="16" s="1"/>
  <c r="KK6" i="16" s="1"/>
  <c r="KL6" i="16" s="1"/>
  <c r="KM6" i="16" s="1"/>
  <c r="KN6" i="16" s="1"/>
  <c r="KO6" i="16" s="1"/>
  <c r="KP6" i="16" s="1"/>
  <c r="KQ6" i="16" s="1"/>
  <c r="KR6" i="16" s="1"/>
  <c r="KS6" i="16" s="1"/>
  <c r="KT6" i="16" s="1"/>
  <c r="KU6" i="16" s="1"/>
  <c r="KV6" i="16" s="1"/>
  <c r="KW6" i="16" s="1"/>
  <c r="KX6" i="16" s="1"/>
  <c r="KY6" i="16" s="1"/>
  <c r="KZ6" i="16" s="1"/>
  <c r="LA6" i="16" s="1"/>
  <c r="LB6" i="16" s="1"/>
  <c r="LC6" i="16" s="1"/>
  <c r="LD6" i="16" s="1"/>
  <c r="LE6" i="16" s="1"/>
  <c r="LF6" i="16" s="1"/>
  <c r="LG6" i="16" s="1"/>
  <c r="LH6" i="16" s="1"/>
  <c r="LI6" i="16" s="1"/>
  <c r="LJ6" i="16" s="1"/>
  <c r="LK6" i="16" s="1"/>
  <c r="LL6" i="16" s="1"/>
  <c r="LM6" i="16" s="1"/>
  <c r="LN6" i="16" s="1"/>
  <c r="LO6" i="16" s="1"/>
  <c r="LP6" i="16" s="1"/>
  <c r="LQ6" i="16" s="1"/>
  <c r="LR6" i="16" s="1"/>
  <c r="LS6" i="16" s="1"/>
  <c r="LT6" i="16" s="1"/>
  <c r="LU6" i="16" s="1"/>
  <c r="LV6" i="16" s="1"/>
  <c r="LW6" i="16" s="1"/>
  <c r="LX6" i="16" s="1"/>
  <c r="LY6" i="16" s="1"/>
  <c r="LZ6" i="16" s="1"/>
  <c r="MA6" i="16" s="1"/>
  <c r="MB6" i="16" s="1"/>
  <c r="MC6" i="16" s="1"/>
  <c r="MD6" i="16" s="1"/>
  <c r="ME6" i="16" s="1"/>
  <c r="MF6" i="16" s="1"/>
  <c r="MG6" i="16" s="1"/>
  <c r="MH6" i="16" s="1"/>
  <c r="MI6" i="16" s="1"/>
  <c r="MJ6" i="16" s="1"/>
  <c r="MK6" i="16" s="1"/>
  <c r="ML6" i="16" s="1"/>
  <c r="MM6" i="16" s="1"/>
  <c r="MN6" i="16" s="1"/>
  <c r="MO6" i="16" s="1"/>
  <c r="MP6" i="16" s="1"/>
  <c r="MQ6" i="16" s="1"/>
  <c r="MR6" i="16" s="1"/>
  <c r="MS6" i="16" s="1"/>
  <c r="MT6" i="16" s="1"/>
  <c r="MU6" i="16" s="1"/>
  <c r="MV6" i="16" s="1"/>
  <c r="MW6" i="16" s="1"/>
  <c r="MX6" i="16" s="1"/>
  <c r="MY6" i="16" s="1"/>
  <c r="MZ6" i="16" s="1"/>
  <c r="NA6" i="16" s="1"/>
  <c r="NB6" i="16" s="1"/>
  <c r="NC6" i="16" s="1"/>
  <c r="ND6" i="16" s="1"/>
  <c r="NE6" i="16" s="1"/>
  <c r="NF6" i="16" s="1"/>
  <c r="NG6" i="16" s="1"/>
  <c r="NH6" i="16" s="1"/>
  <c r="NI6" i="16" s="1"/>
  <c r="NJ6" i="16" s="1"/>
  <c r="NK6" i="16" s="1"/>
  <c r="NL6" i="16" s="1"/>
  <c r="NM6" i="16" s="1"/>
  <c r="NN6" i="16" s="1"/>
  <c r="NO6" i="16" s="1"/>
  <c r="NP6" i="16" s="1"/>
  <c r="NQ6" i="16" s="1"/>
  <c r="NR6" i="16" s="1"/>
  <c r="NS6" i="16" s="1"/>
  <c r="NT6" i="16" s="1"/>
  <c r="NU6" i="16" s="1"/>
  <c r="NV6" i="16" s="1"/>
  <c r="NW6" i="16" s="1"/>
  <c r="NX6" i="16" s="1"/>
  <c r="NY6" i="16" s="1"/>
  <c r="NZ6" i="16" s="1"/>
  <c r="OA6" i="16" s="1"/>
  <c r="OB6" i="16" s="1"/>
  <c r="OC6" i="16" s="1"/>
  <c r="OD6" i="16" s="1"/>
  <c r="OE6" i="16" s="1"/>
  <c r="OF6" i="16" s="1"/>
  <c r="OG6" i="16" s="1"/>
  <c r="OH6" i="16" s="1"/>
  <c r="OI6" i="16" s="1"/>
  <c r="OJ6" i="16" s="1"/>
  <c r="OK6" i="16" s="1"/>
  <c r="OL6" i="16" s="1"/>
  <c r="OM6" i="16" s="1"/>
  <c r="ON6" i="16" s="1"/>
  <c r="OO6" i="16" s="1"/>
  <c r="OP6" i="16" s="1"/>
  <c r="OQ6" i="16" s="1"/>
  <c r="OR6" i="16" s="1"/>
  <c r="OS6" i="16" s="1"/>
  <c r="OT6" i="16" s="1"/>
  <c r="OU6" i="16" s="1"/>
  <c r="OV6" i="16" s="1"/>
  <c r="OW6" i="16" s="1"/>
  <c r="OX6" i="16" s="1"/>
  <c r="OY6" i="16" s="1"/>
  <c r="OZ6" i="16" s="1"/>
  <c r="PA6" i="16" s="1"/>
  <c r="PB6" i="16" s="1"/>
  <c r="PC6" i="16" s="1"/>
  <c r="PD6" i="16" s="1"/>
  <c r="PE6" i="16" s="1"/>
  <c r="PF6" i="16" s="1"/>
  <c r="PG6" i="16" s="1"/>
  <c r="PH6" i="16" s="1"/>
  <c r="PI6" i="16" s="1"/>
  <c r="PJ6" i="16" s="1"/>
  <c r="PK6" i="16" s="1"/>
  <c r="PL6" i="16" s="1"/>
  <c r="PM6" i="16" s="1"/>
  <c r="PN6" i="16" s="1"/>
  <c r="PO6" i="16" s="1"/>
  <c r="PP6" i="16" s="1"/>
  <c r="PQ6" i="16" s="1"/>
  <c r="PR6" i="16" s="1"/>
  <c r="PS6" i="16" s="1"/>
  <c r="PT6" i="16" s="1"/>
  <c r="PU6" i="16" s="1"/>
  <c r="PV6" i="16" s="1"/>
  <c r="PW6" i="16" s="1"/>
  <c r="PX6" i="16" s="1"/>
  <c r="PY6" i="16" s="1"/>
  <c r="PZ6" i="16" s="1"/>
  <c r="QA6" i="16" s="1"/>
  <c r="QB6" i="16" s="1"/>
  <c r="QC6" i="16" s="1"/>
  <c r="QD6" i="16" s="1"/>
  <c r="QE6" i="16" s="1"/>
  <c r="QF6" i="16" s="1"/>
  <c r="QG6" i="16" s="1"/>
  <c r="QH6" i="16" s="1"/>
  <c r="QI6" i="16" s="1"/>
  <c r="QJ6" i="16" s="1"/>
  <c r="QK6" i="16" s="1"/>
  <c r="QL6" i="16" s="1"/>
  <c r="QM6" i="16" s="1"/>
  <c r="QN6" i="16" s="1"/>
  <c r="QO6" i="16" s="1"/>
  <c r="QP6" i="16" s="1"/>
  <c r="QQ6" i="16" s="1"/>
  <c r="QR6" i="16" s="1"/>
  <c r="QS6" i="16" s="1"/>
  <c r="QT6" i="16" s="1"/>
  <c r="QU6" i="16" s="1"/>
  <c r="QV6" i="16" s="1"/>
  <c r="QW6" i="16" s="1"/>
  <c r="QX6" i="16" s="1"/>
  <c r="QY6" i="16" s="1"/>
  <c r="QZ6" i="16" s="1"/>
  <c r="RA6" i="16" s="1"/>
  <c r="RB6" i="16" s="1"/>
  <c r="RC6" i="16" s="1"/>
  <c r="RD6" i="16" s="1"/>
  <c r="RE6" i="16" s="1"/>
  <c r="RF6" i="16" s="1"/>
  <c r="RG6" i="16" s="1"/>
  <c r="RH6" i="16" s="1"/>
  <c r="RI6" i="16" s="1"/>
  <c r="RJ6" i="16" s="1"/>
  <c r="RK6" i="16" s="1"/>
  <c r="RL6" i="16" s="1"/>
  <c r="RM6" i="16" s="1"/>
  <c r="RN6" i="16" s="1"/>
  <c r="RO6" i="16" s="1"/>
  <c r="RP6" i="16" s="1"/>
  <c r="RQ6" i="16" s="1"/>
  <c r="RR6" i="16" s="1"/>
  <c r="RS6" i="16" s="1"/>
  <c r="RT6" i="16" s="1"/>
  <c r="RU6" i="16" s="1"/>
  <c r="RV6" i="16" s="1"/>
  <c r="RW6" i="16" s="1"/>
  <c r="RX6" i="16" s="1"/>
  <c r="RY6" i="16" s="1"/>
  <c r="RZ6" i="16" s="1"/>
  <c r="SA6" i="16" s="1"/>
  <c r="SB6" i="16" s="1"/>
  <c r="SC6" i="16" s="1"/>
  <c r="SD6" i="16" s="1"/>
  <c r="SE6" i="16" s="1"/>
  <c r="SF6" i="16" s="1"/>
  <c r="SG6" i="16" s="1"/>
  <c r="SH6" i="16" s="1"/>
  <c r="SI6" i="16" s="1"/>
  <c r="SJ6" i="16" s="1"/>
  <c r="SK6" i="16" s="1"/>
  <c r="SL6" i="16" s="1"/>
  <c r="SM6" i="16" s="1"/>
  <c r="SN6" i="16" s="1"/>
  <c r="SO6" i="16" s="1"/>
  <c r="SP6" i="16" s="1"/>
  <c r="SQ6" i="16" s="1"/>
  <c r="SR6" i="16" s="1"/>
  <c r="SS6" i="16" s="1"/>
  <c r="ST6" i="16" s="1"/>
  <c r="SU6" i="16" s="1"/>
  <c r="SV6" i="16" s="1"/>
  <c r="SW6" i="16" s="1"/>
  <c r="SX6" i="16" s="1"/>
  <c r="SY6" i="16" s="1"/>
  <c r="SZ6" i="16" s="1"/>
  <c r="TA6" i="16" s="1"/>
  <c r="TB6" i="16" s="1"/>
  <c r="TC6" i="16" s="1"/>
  <c r="TD6" i="16" s="1"/>
  <c r="TE6" i="16" s="1"/>
  <c r="TF6" i="16" s="1"/>
  <c r="TG6" i="16" s="1"/>
  <c r="TH6" i="16" s="1"/>
  <c r="TI6" i="16" s="1"/>
  <c r="TJ6" i="16" s="1"/>
  <c r="TK6" i="16" s="1"/>
  <c r="TL6" i="16" s="1"/>
  <c r="TM6" i="16" s="1"/>
  <c r="TN6" i="16" s="1"/>
  <c r="TO6" i="16" s="1"/>
  <c r="TP6" i="16" s="1"/>
  <c r="TQ6" i="16" s="1"/>
  <c r="TR6" i="16" s="1"/>
  <c r="TS6" i="16" s="1"/>
  <c r="TT6" i="16" s="1"/>
  <c r="TU6" i="16" s="1"/>
  <c r="TV6" i="16" s="1"/>
  <c r="TW6" i="16" s="1"/>
  <c r="TX6" i="16" s="1"/>
  <c r="TY6" i="16" s="1"/>
  <c r="TZ6" i="16" s="1"/>
  <c r="UA6" i="16" s="1"/>
  <c r="UB6" i="16" s="1"/>
  <c r="UC6" i="16" s="1"/>
  <c r="UD6" i="16" s="1"/>
  <c r="UE6" i="16" s="1"/>
  <c r="UF6" i="16" s="1"/>
  <c r="BN6" i="16"/>
  <c r="BO6" i="16" s="1"/>
  <c r="BP6" i="16" s="1"/>
  <c r="BQ6" i="16" s="1"/>
  <c r="BR6" i="16" s="1"/>
  <c r="BS6" i="16" s="1"/>
  <c r="BT6" i="16" s="1"/>
  <c r="BU6" i="16" s="1"/>
  <c r="BV6" i="16" s="1"/>
  <c r="BW6" i="16" s="1"/>
  <c r="BX6" i="16" s="1"/>
  <c r="BY6" i="16" s="1"/>
  <c r="BZ6" i="16" s="1"/>
  <c r="CA6" i="16" s="1"/>
  <c r="CB6" i="16" s="1"/>
  <c r="CC6" i="16" s="1"/>
  <c r="CD6" i="16" s="1"/>
  <c r="CE6" i="16" s="1"/>
  <c r="CF6" i="16" s="1"/>
  <c r="CG6" i="16" s="1"/>
  <c r="CH6" i="16" s="1"/>
  <c r="CI6" i="16" s="1"/>
  <c r="CJ6" i="16" s="1"/>
  <c r="CK6" i="16" s="1"/>
  <c r="CL6" i="16" s="1"/>
  <c r="CM6" i="16" s="1"/>
  <c r="CN6" i="16" s="1"/>
  <c r="CO6" i="16" s="1"/>
  <c r="CP6" i="16" s="1"/>
  <c r="CQ6" i="16" s="1"/>
  <c r="AA6" i="16"/>
  <c r="AB6" i="16" s="1"/>
  <c r="AC6" i="16" s="1"/>
  <c r="AD6" i="16" s="1"/>
  <c r="AE6" i="16" s="1"/>
  <c r="AF6" i="16" s="1"/>
  <c r="AG6" i="16" s="1"/>
  <c r="AH6" i="16" s="1"/>
  <c r="AI6" i="16" s="1"/>
  <c r="AJ6" i="16" s="1"/>
  <c r="AK6" i="16" s="1"/>
  <c r="AL6" i="16" s="1"/>
  <c r="AM6" i="16" s="1"/>
  <c r="AN6" i="16" s="1"/>
  <c r="AO6" i="16" s="1"/>
  <c r="AP6" i="16" s="1"/>
  <c r="AQ6" i="16" s="1"/>
  <c r="AR6" i="16" s="1"/>
  <c r="AS6" i="16" s="1"/>
  <c r="AT6" i="16" s="1"/>
  <c r="AU6" i="16" s="1"/>
  <c r="AV6" i="16" s="1"/>
  <c r="AW6" i="16" s="1"/>
  <c r="AX6" i="16" s="1"/>
  <c r="AY6" i="16" s="1"/>
  <c r="AZ6" i="16" s="1"/>
  <c r="BA6" i="16" s="1"/>
  <c r="BB6" i="16" s="1"/>
  <c r="BC6" i="16" s="1"/>
  <c r="BD6" i="16" s="1"/>
  <c r="BE6" i="16" s="1"/>
  <c r="BF6" i="16" s="1"/>
  <c r="BG6" i="16" s="1"/>
  <c r="BH6" i="16" s="1"/>
  <c r="BI6" i="16" s="1"/>
  <c r="BJ6" i="16" s="1"/>
  <c r="BK6" i="16" s="1"/>
  <c r="BL6" i="16" s="1"/>
  <c r="BM6" i="16" s="1"/>
  <c r="Z6" i="16"/>
  <c r="Q6" i="16"/>
  <c r="R6" i="16" s="1"/>
  <c r="S6" i="16" s="1"/>
  <c r="T6" i="16" s="1"/>
  <c r="U6" i="16" s="1"/>
  <c r="V6" i="16" s="1"/>
  <c r="W6" i="16" s="1"/>
  <c r="X6" i="16" s="1"/>
  <c r="J6" i="16"/>
  <c r="K6" i="16" s="1"/>
  <c r="L6" i="16" s="1"/>
  <c r="M6" i="16" s="1"/>
  <c r="N6" i="16" s="1"/>
  <c r="O6" i="16" s="1"/>
  <c r="P6" i="16" s="1"/>
  <c r="G6" i="16"/>
  <c r="H6" i="16" s="1"/>
  <c r="I6" i="16" s="1"/>
  <c r="F6" i="16"/>
  <c r="E6" i="16"/>
  <c r="UF71" i="15"/>
  <c r="UE71" i="15"/>
  <c r="UD71" i="15"/>
  <c r="UC71" i="15"/>
  <c r="UB71" i="15"/>
  <c r="UA71" i="15"/>
  <c r="TZ71" i="15"/>
  <c r="TY71" i="15"/>
  <c r="TX71" i="15"/>
  <c r="TW71" i="15"/>
  <c r="TV71" i="15"/>
  <c r="TU71" i="15"/>
  <c r="TT71" i="15"/>
  <c r="TS71" i="15"/>
  <c r="TR71" i="15"/>
  <c r="TQ71" i="15"/>
  <c r="TP71" i="15"/>
  <c r="TO71" i="15"/>
  <c r="TN71" i="15"/>
  <c r="TM71" i="15"/>
  <c r="TL71" i="15"/>
  <c r="TK71" i="15"/>
  <c r="TJ71" i="15"/>
  <c r="TI71" i="15"/>
  <c r="TH71" i="15"/>
  <c r="TG71" i="15"/>
  <c r="TF71" i="15"/>
  <c r="TE71" i="15"/>
  <c r="TD71" i="15"/>
  <c r="TC71" i="15"/>
  <c r="TB71" i="15"/>
  <c r="TA71" i="15"/>
  <c r="SZ71" i="15"/>
  <c r="SY71" i="15"/>
  <c r="SX71" i="15"/>
  <c r="SW71" i="15"/>
  <c r="SV71" i="15"/>
  <c r="SU71" i="15"/>
  <c r="ST71" i="15"/>
  <c r="SS71" i="15"/>
  <c r="SR71" i="15"/>
  <c r="SQ71" i="15"/>
  <c r="SP71" i="15"/>
  <c r="SO71" i="15"/>
  <c r="SN71" i="15"/>
  <c r="SM71" i="15"/>
  <c r="SL71" i="15"/>
  <c r="SK71" i="15"/>
  <c r="SJ71" i="15"/>
  <c r="SI71" i="15"/>
  <c r="SH71" i="15"/>
  <c r="SG71" i="15"/>
  <c r="SF71" i="15"/>
  <c r="SE71" i="15"/>
  <c r="SD71" i="15"/>
  <c r="SC71" i="15"/>
  <c r="SB71" i="15"/>
  <c r="SA71" i="15"/>
  <c r="RZ71" i="15"/>
  <c r="RY71" i="15"/>
  <c r="RX71" i="15"/>
  <c r="RW71" i="15"/>
  <c r="RV71" i="15"/>
  <c r="RU71" i="15"/>
  <c r="RT71" i="15"/>
  <c r="RS71" i="15"/>
  <c r="RR71" i="15"/>
  <c r="RQ71" i="15"/>
  <c r="RP71" i="15"/>
  <c r="RO71" i="15"/>
  <c r="RN71" i="15"/>
  <c r="RM71" i="15"/>
  <c r="RL71" i="15"/>
  <c r="RK71" i="15"/>
  <c r="RJ71" i="15"/>
  <c r="RI71" i="15"/>
  <c r="RH71" i="15"/>
  <c r="RG71" i="15"/>
  <c r="RF71" i="15"/>
  <c r="RE71" i="15"/>
  <c r="RD71" i="15"/>
  <c r="RC71" i="15"/>
  <c r="RB71" i="15"/>
  <c r="RA71" i="15"/>
  <c r="QZ71" i="15"/>
  <c r="QY71" i="15"/>
  <c r="QX71" i="15"/>
  <c r="QW71" i="15"/>
  <c r="QV71" i="15"/>
  <c r="QU71" i="15"/>
  <c r="QT71" i="15"/>
  <c r="QS71" i="15"/>
  <c r="QR71" i="15"/>
  <c r="QQ71" i="15"/>
  <c r="QP71" i="15"/>
  <c r="QO71" i="15"/>
  <c r="QN71" i="15"/>
  <c r="QM71" i="15"/>
  <c r="QL71" i="15"/>
  <c r="QK71" i="15"/>
  <c r="QJ71" i="15"/>
  <c r="QI71" i="15"/>
  <c r="QH71" i="15"/>
  <c r="QG71" i="15"/>
  <c r="QF71" i="15"/>
  <c r="QE71" i="15"/>
  <c r="QD71" i="15"/>
  <c r="QC71" i="15"/>
  <c r="QB71" i="15"/>
  <c r="QA71" i="15"/>
  <c r="PZ71" i="15"/>
  <c r="PY71" i="15"/>
  <c r="PX71" i="15"/>
  <c r="PW71" i="15"/>
  <c r="PV71" i="15"/>
  <c r="PU71" i="15"/>
  <c r="PT71" i="15"/>
  <c r="PS71" i="15"/>
  <c r="PR71" i="15"/>
  <c r="PQ71" i="15"/>
  <c r="PP71" i="15"/>
  <c r="PO71" i="15"/>
  <c r="PN71" i="15"/>
  <c r="PM71" i="15"/>
  <c r="PL71" i="15"/>
  <c r="PK71" i="15"/>
  <c r="PJ71" i="15"/>
  <c r="PI71" i="15"/>
  <c r="PH71" i="15"/>
  <c r="PG71" i="15"/>
  <c r="PF71" i="15"/>
  <c r="PE71" i="15"/>
  <c r="PD71" i="15"/>
  <c r="PC71" i="15"/>
  <c r="PB71" i="15"/>
  <c r="PA71" i="15"/>
  <c r="OZ71" i="15"/>
  <c r="OY71" i="15"/>
  <c r="OX71" i="15"/>
  <c r="OW71" i="15"/>
  <c r="OV71" i="15"/>
  <c r="OU71" i="15"/>
  <c r="OT71" i="15"/>
  <c r="OS71" i="15"/>
  <c r="OR71" i="15"/>
  <c r="OQ71" i="15"/>
  <c r="OP71" i="15"/>
  <c r="OO71" i="15"/>
  <c r="ON71" i="15"/>
  <c r="OM71" i="15"/>
  <c r="OL71" i="15"/>
  <c r="OK71" i="15"/>
  <c r="OJ71" i="15"/>
  <c r="OI71" i="15"/>
  <c r="OH71" i="15"/>
  <c r="OG71" i="15"/>
  <c r="OF71" i="15"/>
  <c r="OE71" i="15"/>
  <c r="OD71" i="15"/>
  <c r="OC71" i="15"/>
  <c r="OB71" i="15"/>
  <c r="OA71" i="15"/>
  <c r="NZ71" i="15"/>
  <c r="NY71" i="15"/>
  <c r="NX71" i="15"/>
  <c r="NW71" i="15"/>
  <c r="NV71" i="15"/>
  <c r="NU71" i="15"/>
  <c r="NT71" i="15"/>
  <c r="NS71" i="15"/>
  <c r="NR71" i="15"/>
  <c r="NQ71" i="15"/>
  <c r="NP71" i="15"/>
  <c r="NO71" i="15"/>
  <c r="NN71" i="15"/>
  <c r="NM71" i="15"/>
  <c r="NL71" i="15"/>
  <c r="NK71" i="15"/>
  <c r="NJ71" i="15"/>
  <c r="NI71" i="15"/>
  <c r="NH71" i="15"/>
  <c r="NG71" i="15"/>
  <c r="NF71" i="15"/>
  <c r="NE71" i="15"/>
  <c r="ND71" i="15"/>
  <c r="NC71" i="15"/>
  <c r="NB71" i="15"/>
  <c r="NA71" i="15"/>
  <c r="MZ71" i="15"/>
  <c r="MY71" i="15"/>
  <c r="MX71" i="15"/>
  <c r="MW71" i="15"/>
  <c r="MV71" i="15"/>
  <c r="MU71" i="15"/>
  <c r="MT71" i="15"/>
  <c r="MS71" i="15"/>
  <c r="MR71" i="15"/>
  <c r="MQ71" i="15"/>
  <c r="MP71" i="15"/>
  <c r="MO71" i="15"/>
  <c r="MN71" i="15"/>
  <c r="MM71" i="15"/>
  <c r="ML71" i="15"/>
  <c r="MK71" i="15"/>
  <c r="MJ71" i="15"/>
  <c r="MI71" i="15"/>
  <c r="MH71" i="15"/>
  <c r="MG71" i="15"/>
  <c r="MF71" i="15"/>
  <c r="ME71" i="15"/>
  <c r="MD71" i="15"/>
  <c r="MC71" i="15"/>
  <c r="MB71" i="15"/>
  <c r="MA71" i="15"/>
  <c r="LZ71" i="15"/>
  <c r="LY71" i="15"/>
  <c r="LX71" i="15"/>
  <c r="LW71" i="15"/>
  <c r="LV71" i="15"/>
  <c r="LU71" i="15"/>
  <c r="LT71" i="15"/>
  <c r="LS71" i="15"/>
  <c r="LR71" i="15"/>
  <c r="LQ71" i="15"/>
  <c r="LP71" i="15"/>
  <c r="LO71" i="15"/>
  <c r="LN71" i="15"/>
  <c r="LM71" i="15"/>
  <c r="LL71" i="15"/>
  <c r="LK71" i="15"/>
  <c r="LJ71" i="15"/>
  <c r="LI71" i="15"/>
  <c r="LH71" i="15"/>
  <c r="LG71" i="15"/>
  <c r="LF71" i="15"/>
  <c r="LE71" i="15"/>
  <c r="LD71" i="15"/>
  <c r="LC71" i="15"/>
  <c r="LB71" i="15"/>
  <c r="LA71" i="15"/>
  <c r="KZ71" i="15"/>
  <c r="KY71" i="15"/>
  <c r="KX71" i="15"/>
  <c r="KW71" i="15"/>
  <c r="KV71" i="15"/>
  <c r="KU71" i="15"/>
  <c r="KT71" i="15"/>
  <c r="KS71" i="15"/>
  <c r="KR71" i="15"/>
  <c r="KQ71" i="15"/>
  <c r="KP71" i="15"/>
  <c r="KO71" i="15"/>
  <c r="KN71" i="15"/>
  <c r="KM71" i="15"/>
  <c r="KL71" i="15"/>
  <c r="KK71" i="15"/>
  <c r="KJ71" i="15"/>
  <c r="KI71" i="15"/>
  <c r="KH71" i="15"/>
  <c r="KG71" i="15"/>
  <c r="KF71" i="15"/>
  <c r="KE71" i="15"/>
  <c r="KD71" i="15"/>
  <c r="KC71" i="15"/>
  <c r="KB71" i="15"/>
  <c r="KA71" i="15"/>
  <c r="JZ71" i="15"/>
  <c r="JY71" i="15"/>
  <c r="JX71" i="15"/>
  <c r="JW71" i="15"/>
  <c r="JV71" i="15"/>
  <c r="JU71" i="15"/>
  <c r="JT71" i="15"/>
  <c r="JS71" i="15"/>
  <c r="JR71" i="15"/>
  <c r="JQ71" i="15"/>
  <c r="JP71" i="15"/>
  <c r="JO71" i="15"/>
  <c r="JN71" i="15"/>
  <c r="JM71" i="15"/>
  <c r="JL71" i="15"/>
  <c r="JK71" i="15"/>
  <c r="JJ71" i="15"/>
  <c r="JI71" i="15"/>
  <c r="JH71" i="15"/>
  <c r="JG71" i="15"/>
  <c r="JF71" i="15"/>
  <c r="JE71" i="15"/>
  <c r="JD71" i="15"/>
  <c r="JC71" i="15"/>
  <c r="JB71" i="15"/>
  <c r="JA71" i="15"/>
  <c r="IZ71" i="15"/>
  <c r="IY71" i="15"/>
  <c r="IX71" i="15"/>
  <c r="IW71" i="15"/>
  <c r="IV71" i="15"/>
  <c r="IU71" i="15"/>
  <c r="IT71" i="15"/>
  <c r="IS71" i="15"/>
  <c r="IR71" i="15"/>
  <c r="IQ71" i="15"/>
  <c r="IP71" i="15"/>
  <c r="IO71" i="15"/>
  <c r="IN71" i="15"/>
  <c r="IM71" i="15"/>
  <c r="IL71" i="15"/>
  <c r="IK71" i="15"/>
  <c r="IJ71" i="15"/>
  <c r="II71" i="15"/>
  <c r="IH71" i="15"/>
  <c r="IG71" i="15"/>
  <c r="IF71" i="15"/>
  <c r="IE71" i="15"/>
  <c r="ID71" i="15"/>
  <c r="IC71" i="15"/>
  <c r="IB71" i="15"/>
  <c r="IA71" i="15"/>
  <c r="HZ71" i="15"/>
  <c r="HY71" i="15"/>
  <c r="HX71" i="15"/>
  <c r="HW71" i="15"/>
  <c r="HV71" i="15"/>
  <c r="HU71" i="15"/>
  <c r="HT71" i="15"/>
  <c r="HS71" i="15"/>
  <c r="HR71" i="15"/>
  <c r="HQ71" i="15"/>
  <c r="HP71" i="15"/>
  <c r="HO71" i="15"/>
  <c r="HN71" i="15"/>
  <c r="HM71" i="15"/>
  <c r="HL71" i="15"/>
  <c r="HK71" i="15"/>
  <c r="HJ71" i="15"/>
  <c r="HI71" i="15"/>
  <c r="HH71" i="15"/>
  <c r="HG71" i="15"/>
  <c r="HF71" i="15"/>
  <c r="HE71" i="15"/>
  <c r="HD71" i="15"/>
  <c r="HC71" i="15"/>
  <c r="HB71" i="15"/>
  <c r="HA71" i="15"/>
  <c r="GZ71" i="15"/>
  <c r="GY71" i="15"/>
  <c r="GX71" i="15"/>
  <c r="GW71" i="15"/>
  <c r="GV71" i="15"/>
  <c r="GU71" i="15"/>
  <c r="GT71" i="15"/>
  <c r="GS71" i="15"/>
  <c r="GR71" i="15"/>
  <c r="GQ71" i="15"/>
  <c r="GP71" i="15"/>
  <c r="GO71" i="15"/>
  <c r="GN71" i="15"/>
  <c r="GM71" i="15"/>
  <c r="GL71" i="15"/>
  <c r="GK71" i="15"/>
  <c r="GJ71" i="15"/>
  <c r="GI71" i="15"/>
  <c r="GH71" i="15"/>
  <c r="GG71" i="15"/>
  <c r="GF71" i="15"/>
  <c r="GE71" i="15"/>
  <c r="GD71" i="15"/>
  <c r="GC71" i="15"/>
  <c r="GB71" i="15"/>
  <c r="GA71" i="15"/>
  <c r="FZ71" i="15"/>
  <c r="FY71" i="15"/>
  <c r="FX71" i="15"/>
  <c r="FW71" i="15"/>
  <c r="FV71" i="15"/>
  <c r="FU71" i="15"/>
  <c r="FT71" i="15"/>
  <c r="FS71" i="15"/>
  <c r="FR71" i="15"/>
  <c r="FQ71" i="15"/>
  <c r="FP71" i="15"/>
  <c r="FO71" i="15"/>
  <c r="FN71" i="15"/>
  <c r="FM71" i="15"/>
  <c r="FL71" i="15"/>
  <c r="FK71" i="15"/>
  <c r="FJ71" i="15"/>
  <c r="FI71" i="15"/>
  <c r="FH71" i="15"/>
  <c r="FG71" i="15"/>
  <c r="FF71" i="15"/>
  <c r="FE71" i="15"/>
  <c r="FD71" i="15"/>
  <c r="FC71" i="15"/>
  <c r="FB71" i="15"/>
  <c r="FA71" i="15"/>
  <c r="EZ71" i="15"/>
  <c r="EY71" i="15"/>
  <c r="EX71" i="15"/>
  <c r="EW71" i="15"/>
  <c r="EV71" i="15"/>
  <c r="EU71" i="15"/>
  <c r="ET71" i="15"/>
  <c r="ES71" i="15"/>
  <c r="ER71" i="15"/>
  <c r="EQ71" i="15"/>
  <c r="EP71" i="15"/>
  <c r="EO71" i="15"/>
  <c r="EN71" i="15"/>
  <c r="EM71" i="15"/>
  <c r="EL71" i="15"/>
  <c r="EK71" i="15"/>
  <c r="EJ71" i="15"/>
  <c r="EI71" i="15"/>
  <c r="EH71" i="15"/>
  <c r="EG71" i="15"/>
  <c r="EF71" i="15"/>
  <c r="EE71" i="15"/>
  <c r="ED71" i="15"/>
  <c r="EC71" i="15"/>
  <c r="EB71" i="15"/>
  <c r="EA71" i="15"/>
  <c r="DZ71" i="15"/>
  <c r="DY71" i="15"/>
  <c r="DX71" i="15"/>
  <c r="DW71" i="15"/>
  <c r="DV71" i="15"/>
  <c r="DU71" i="15"/>
  <c r="DT71" i="15"/>
  <c r="DS71" i="15"/>
  <c r="DR71" i="15"/>
  <c r="DQ71" i="15"/>
  <c r="DP71" i="15"/>
  <c r="DO71" i="15"/>
  <c r="DN71" i="15"/>
  <c r="DM71" i="15"/>
  <c r="DL71" i="15"/>
  <c r="DK71" i="15"/>
  <c r="DJ71" i="15"/>
  <c r="DI71" i="15"/>
  <c r="DH71" i="15"/>
  <c r="DG71" i="15"/>
  <c r="DF71" i="15"/>
  <c r="DE71" i="15"/>
  <c r="DD71" i="15"/>
  <c r="DC71" i="15"/>
  <c r="DB71" i="15"/>
  <c r="DA71" i="15"/>
  <c r="CZ71" i="15"/>
  <c r="CY71" i="15"/>
  <c r="CX71" i="15"/>
  <c r="CW71" i="15"/>
  <c r="CV71" i="15"/>
  <c r="CU71" i="15"/>
  <c r="CT71" i="15"/>
  <c r="CS71" i="15"/>
  <c r="CR71" i="15"/>
  <c r="CQ71" i="15"/>
  <c r="CP71" i="15"/>
  <c r="CO71" i="15"/>
  <c r="CN71" i="15"/>
  <c r="CM71" i="15"/>
  <c r="CL71" i="15"/>
  <c r="CK71" i="15"/>
  <c r="CJ71" i="15"/>
  <c r="CI71" i="15"/>
  <c r="CH71" i="15"/>
  <c r="CG71" i="15"/>
  <c r="CF71" i="15"/>
  <c r="CE71" i="15"/>
  <c r="CD71" i="15"/>
  <c r="CC71" i="15"/>
  <c r="CB71" i="15"/>
  <c r="CA71" i="15"/>
  <c r="BZ71" i="15"/>
  <c r="BY71" i="15"/>
  <c r="BX71" i="15"/>
  <c r="BW71" i="15"/>
  <c r="BV71" i="15"/>
  <c r="BU71" i="15"/>
  <c r="BT71" i="15"/>
  <c r="BS71" i="15"/>
  <c r="BR71" i="15"/>
  <c r="BQ71" i="15"/>
  <c r="BP71" i="15"/>
  <c r="BO71" i="15"/>
  <c r="BN71" i="15"/>
  <c r="BM71" i="15"/>
  <c r="BL71" i="15"/>
  <c r="BK71" i="15"/>
  <c r="BJ71" i="15"/>
  <c r="BI71" i="15"/>
  <c r="BH71" i="15"/>
  <c r="BG71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AQ71" i="15"/>
  <c r="AP71" i="15"/>
  <c r="AO71" i="15"/>
  <c r="AN71" i="15"/>
  <c r="AM71" i="15"/>
  <c r="AL71" i="15"/>
  <c r="AK71" i="15"/>
  <c r="AJ71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UF67" i="15"/>
  <c r="UE67" i="15"/>
  <c r="UD67" i="15"/>
  <c r="UC67" i="15"/>
  <c r="UB67" i="15"/>
  <c r="UA67" i="15"/>
  <c r="TZ67" i="15"/>
  <c r="TY67" i="15"/>
  <c r="TX67" i="15"/>
  <c r="TW67" i="15"/>
  <c r="TV67" i="15"/>
  <c r="TU67" i="15"/>
  <c r="TT67" i="15"/>
  <c r="TS67" i="15"/>
  <c r="TR67" i="15"/>
  <c r="TQ67" i="15"/>
  <c r="TP67" i="15"/>
  <c r="TO67" i="15"/>
  <c r="TN67" i="15"/>
  <c r="TM67" i="15"/>
  <c r="TL67" i="15"/>
  <c r="TK67" i="15"/>
  <c r="TJ67" i="15"/>
  <c r="TI67" i="15"/>
  <c r="TH67" i="15"/>
  <c r="TG67" i="15"/>
  <c r="TF67" i="15"/>
  <c r="TE67" i="15"/>
  <c r="TD67" i="15"/>
  <c r="TC67" i="15"/>
  <c r="TB67" i="15"/>
  <c r="TA67" i="15"/>
  <c r="SZ67" i="15"/>
  <c r="SY67" i="15"/>
  <c r="SX67" i="15"/>
  <c r="SW67" i="15"/>
  <c r="SV67" i="15"/>
  <c r="SU67" i="15"/>
  <c r="ST67" i="15"/>
  <c r="SS67" i="15"/>
  <c r="SR67" i="15"/>
  <c r="SQ67" i="15"/>
  <c r="SP67" i="15"/>
  <c r="SO67" i="15"/>
  <c r="SN67" i="15"/>
  <c r="SM67" i="15"/>
  <c r="SL67" i="15"/>
  <c r="SK67" i="15"/>
  <c r="SJ67" i="15"/>
  <c r="SI67" i="15"/>
  <c r="SH67" i="15"/>
  <c r="SG67" i="15"/>
  <c r="SF67" i="15"/>
  <c r="SE67" i="15"/>
  <c r="SD67" i="15"/>
  <c r="SC67" i="15"/>
  <c r="SB67" i="15"/>
  <c r="SA67" i="15"/>
  <c r="RZ67" i="15"/>
  <c r="RY67" i="15"/>
  <c r="RX67" i="15"/>
  <c r="RW67" i="15"/>
  <c r="RV67" i="15"/>
  <c r="RU67" i="15"/>
  <c r="RT67" i="15"/>
  <c r="RS67" i="15"/>
  <c r="RR67" i="15"/>
  <c r="RQ67" i="15"/>
  <c r="RP67" i="15"/>
  <c r="RO67" i="15"/>
  <c r="RN67" i="15"/>
  <c r="RM67" i="15"/>
  <c r="RL67" i="15"/>
  <c r="RK67" i="15"/>
  <c r="RJ67" i="15"/>
  <c r="RI67" i="15"/>
  <c r="RH67" i="15"/>
  <c r="RG67" i="15"/>
  <c r="RF67" i="15"/>
  <c r="RE67" i="15"/>
  <c r="RD67" i="15"/>
  <c r="RC67" i="15"/>
  <c r="RB67" i="15"/>
  <c r="RA67" i="15"/>
  <c r="QZ67" i="15"/>
  <c r="QY67" i="15"/>
  <c r="QX67" i="15"/>
  <c r="QW67" i="15"/>
  <c r="QV67" i="15"/>
  <c r="QU67" i="15"/>
  <c r="QT67" i="15"/>
  <c r="QS67" i="15"/>
  <c r="QR67" i="15"/>
  <c r="QQ67" i="15"/>
  <c r="QP67" i="15"/>
  <c r="QO67" i="15"/>
  <c r="QN67" i="15"/>
  <c r="QM67" i="15"/>
  <c r="QL67" i="15"/>
  <c r="QK67" i="15"/>
  <c r="QJ67" i="15"/>
  <c r="QI67" i="15"/>
  <c r="QH67" i="15"/>
  <c r="QG67" i="15"/>
  <c r="QF67" i="15"/>
  <c r="QE67" i="15"/>
  <c r="QD67" i="15"/>
  <c r="QC67" i="15"/>
  <c r="QB67" i="15"/>
  <c r="QA67" i="15"/>
  <c r="PZ67" i="15"/>
  <c r="PY67" i="15"/>
  <c r="PX67" i="15"/>
  <c r="PW67" i="15"/>
  <c r="PV67" i="15"/>
  <c r="PU67" i="15"/>
  <c r="PT67" i="15"/>
  <c r="PS67" i="15"/>
  <c r="PR67" i="15"/>
  <c r="PQ67" i="15"/>
  <c r="PP67" i="15"/>
  <c r="PO67" i="15"/>
  <c r="PN67" i="15"/>
  <c r="PM67" i="15"/>
  <c r="PL67" i="15"/>
  <c r="PK67" i="15"/>
  <c r="PJ67" i="15"/>
  <c r="PI67" i="15"/>
  <c r="PH67" i="15"/>
  <c r="PG67" i="15"/>
  <c r="PF67" i="15"/>
  <c r="PE67" i="15"/>
  <c r="PD67" i="15"/>
  <c r="PC67" i="15"/>
  <c r="PB67" i="15"/>
  <c r="PA67" i="15"/>
  <c r="OZ67" i="15"/>
  <c r="OY67" i="15"/>
  <c r="OX67" i="15"/>
  <c r="OW67" i="15"/>
  <c r="OV67" i="15"/>
  <c r="OU67" i="15"/>
  <c r="OT67" i="15"/>
  <c r="OS67" i="15"/>
  <c r="OR67" i="15"/>
  <c r="OQ67" i="15"/>
  <c r="OP67" i="15"/>
  <c r="OO67" i="15"/>
  <c r="ON67" i="15"/>
  <c r="OM67" i="15"/>
  <c r="OL67" i="15"/>
  <c r="OK67" i="15"/>
  <c r="OJ67" i="15"/>
  <c r="OI67" i="15"/>
  <c r="OH67" i="15"/>
  <c r="OG67" i="15"/>
  <c r="OF67" i="15"/>
  <c r="OE67" i="15"/>
  <c r="OD67" i="15"/>
  <c r="OC67" i="15"/>
  <c r="OB67" i="15"/>
  <c r="OA67" i="15"/>
  <c r="NZ67" i="15"/>
  <c r="NY67" i="15"/>
  <c r="NX67" i="15"/>
  <c r="NW67" i="15"/>
  <c r="NV67" i="15"/>
  <c r="NU67" i="15"/>
  <c r="NT67" i="15"/>
  <c r="NS67" i="15"/>
  <c r="NR67" i="15"/>
  <c r="NQ67" i="15"/>
  <c r="NP67" i="15"/>
  <c r="NO67" i="15"/>
  <c r="NN67" i="15"/>
  <c r="NM67" i="15"/>
  <c r="NL67" i="15"/>
  <c r="NK67" i="15"/>
  <c r="NJ67" i="15"/>
  <c r="NI67" i="15"/>
  <c r="NH67" i="15"/>
  <c r="NG67" i="15"/>
  <c r="NF67" i="15"/>
  <c r="NE67" i="15"/>
  <c r="ND67" i="15"/>
  <c r="NC67" i="15"/>
  <c r="NB67" i="15"/>
  <c r="NA67" i="15"/>
  <c r="MZ67" i="15"/>
  <c r="MY67" i="15"/>
  <c r="MX67" i="15"/>
  <c r="MW67" i="15"/>
  <c r="MV67" i="15"/>
  <c r="MU67" i="15"/>
  <c r="MT67" i="15"/>
  <c r="MS67" i="15"/>
  <c r="MR67" i="15"/>
  <c r="MQ67" i="15"/>
  <c r="MP67" i="15"/>
  <c r="MO67" i="15"/>
  <c r="MN67" i="15"/>
  <c r="MM67" i="15"/>
  <c r="ML67" i="15"/>
  <c r="MK67" i="15"/>
  <c r="MJ67" i="15"/>
  <c r="MI67" i="15"/>
  <c r="MH67" i="15"/>
  <c r="MG67" i="15"/>
  <c r="MF67" i="15"/>
  <c r="ME67" i="15"/>
  <c r="MD67" i="15"/>
  <c r="MC67" i="15"/>
  <c r="MB67" i="15"/>
  <c r="MA67" i="15"/>
  <c r="LZ67" i="15"/>
  <c r="LY67" i="15"/>
  <c r="LX67" i="15"/>
  <c r="LW67" i="15"/>
  <c r="LV67" i="15"/>
  <c r="LU67" i="15"/>
  <c r="LT67" i="15"/>
  <c r="LS67" i="15"/>
  <c r="LR67" i="15"/>
  <c r="LQ67" i="15"/>
  <c r="LP67" i="15"/>
  <c r="LO67" i="15"/>
  <c r="LN67" i="15"/>
  <c r="LM67" i="15"/>
  <c r="LL67" i="15"/>
  <c r="LK67" i="15"/>
  <c r="LJ67" i="15"/>
  <c r="LI67" i="15"/>
  <c r="LH67" i="15"/>
  <c r="LG67" i="15"/>
  <c r="LF67" i="15"/>
  <c r="LE67" i="15"/>
  <c r="LD67" i="15"/>
  <c r="LC67" i="15"/>
  <c r="LB67" i="15"/>
  <c r="LA67" i="15"/>
  <c r="KZ67" i="15"/>
  <c r="KY67" i="15"/>
  <c r="KX67" i="15"/>
  <c r="KW67" i="15"/>
  <c r="KV67" i="15"/>
  <c r="KU67" i="15"/>
  <c r="KT67" i="15"/>
  <c r="KS67" i="15"/>
  <c r="KR67" i="15"/>
  <c r="KQ67" i="15"/>
  <c r="KP67" i="15"/>
  <c r="KO67" i="15"/>
  <c r="KN67" i="15"/>
  <c r="KM67" i="15"/>
  <c r="KL67" i="15"/>
  <c r="KK67" i="15"/>
  <c r="KJ67" i="15"/>
  <c r="KI67" i="15"/>
  <c r="KH67" i="15"/>
  <c r="KG67" i="15"/>
  <c r="KF67" i="15"/>
  <c r="KE67" i="15"/>
  <c r="KD67" i="15"/>
  <c r="KC67" i="15"/>
  <c r="KB67" i="15"/>
  <c r="KA67" i="15"/>
  <c r="JZ67" i="15"/>
  <c r="JY67" i="15"/>
  <c r="JX67" i="15"/>
  <c r="JW67" i="15"/>
  <c r="JV67" i="15"/>
  <c r="JU67" i="15"/>
  <c r="JT67" i="15"/>
  <c r="JS67" i="15"/>
  <c r="JR67" i="15"/>
  <c r="JQ67" i="15"/>
  <c r="JP67" i="15"/>
  <c r="JO67" i="15"/>
  <c r="JN67" i="15"/>
  <c r="JM67" i="15"/>
  <c r="JL67" i="15"/>
  <c r="JK67" i="15"/>
  <c r="JJ67" i="15"/>
  <c r="JI67" i="15"/>
  <c r="JH67" i="15"/>
  <c r="JG67" i="15"/>
  <c r="JF67" i="15"/>
  <c r="JE67" i="15"/>
  <c r="JD67" i="15"/>
  <c r="JC67" i="15"/>
  <c r="JB67" i="15"/>
  <c r="JA67" i="15"/>
  <c r="IZ67" i="15"/>
  <c r="IY67" i="15"/>
  <c r="IX67" i="15"/>
  <c r="IW67" i="15"/>
  <c r="IV67" i="15"/>
  <c r="IU67" i="15"/>
  <c r="IT67" i="15"/>
  <c r="IS67" i="15"/>
  <c r="IR67" i="15"/>
  <c r="IQ67" i="15"/>
  <c r="IP67" i="15"/>
  <c r="IO67" i="15"/>
  <c r="IN67" i="15"/>
  <c r="IM67" i="15"/>
  <c r="IL67" i="15"/>
  <c r="IK67" i="15"/>
  <c r="IJ67" i="15"/>
  <c r="II67" i="15"/>
  <c r="IH67" i="15"/>
  <c r="IG67" i="15"/>
  <c r="IF67" i="15"/>
  <c r="IE67" i="15"/>
  <c r="ID67" i="15"/>
  <c r="IC67" i="15"/>
  <c r="IB67" i="15"/>
  <c r="IA67" i="15"/>
  <c r="HZ67" i="15"/>
  <c r="HY67" i="15"/>
  <c r="HX67" i="15"/>
  <c r="HW67" i="15"/>
  <c r="HV67" i="15"/>
  <c r="HU67" i="15"/>
  <c r="HT67" i="15"/>
  <c r="HS67" i="15"/>
  <c r="HR67" i="15"/>
  <c r="HQ67" i="15"/>
  <c r="HP67" i="15"/>
  <c r="HO67" i="15"/>
  <c r="HN67" i="15"/>
  <c r="HM67" i="15"/>
  <c r="HL67" i="15"/>
  <c r="HK67" i="15"/>
  <c r="HJ67" i="15"/>
  <c r="HI67" i="15"/>
  <c r="HH67" i="15"/>
  <c r="HG67" i="15"/>
  <c r="HF67" i="15"/>
  <c r="HE67" i="15"/>
  <c r="HD67" i="15"/>
  <c r="HC67" i="15"/>
  <c r="HB67" i="15"/>
  <c r="HA67" i="15"/>
  <c r="GZ67" i="15"/>
  <c r="GY67" i="15"/>
  <c r="GX67" i="15"/>
  <c r="GW67" i="15"/>
  <c r="GV67" i="15"/>
  <c r="GU67" i="15"/>
  <c r="GT67" i="15"/>
  <c r="GS67" i="15"/>
  <c r="GR67" i="15"/>
  <c r="GQ67" i="15"/>
  <c r="GP67" i="15"/>
  <c r="GO67" i="15"/>
  <c r="GN67" i="15"/>
  <c r="GM67" i="15"/>
  <c r="GL67" i="15"/>
  <c r="GK67" i="15"/>
  <c r="GJ67" i="15"/>
  <c r="GI67" i="15"/>
  <c r="GH67" i="15"/>
  <c r="GG67" i="15"/>
  <c r="GF67" i="15"/>
  <c r="GE67" i="15"/>
  <c r="GD67" i="15"/>
  <c r="GC67" i="15"/>
  <c r="GB67" i="15"/>
  <c r="GA67" i="15"/>
  <c r="FZ67" i="15"/>
  <c r="FY67" i="15"/>
  <c r="FX67" i="15"/>
  <c r="FW67" i="15"/>
  <c r="FV67" i="15"/>
  <c r="FU67" i="15"/>
  <c r="FT67" i="15"/>
  <c r="FS67" i="15"/>
  <c r="FR67" i="15"/>
  <c r="FQ67" i="15"/>
  <c r="FP67" i="15"/>
  <c r="FO67" i="15"/>
  <c r="FN67" i="15"/>
  <c r="FM67" i="15"/>
  <c r="FL67" i="15"/>
  <c r="FK67" i="15"/>
  <c r="FJ67" i="15"/>
  <c r="FI67" i="15"/>
  <c r="FH67" i="15"/>
  <c r="FG67" i="15"/>
  <c r="FF67" i="15"/>
  <c r="FE67" i="15"/>
  <c r="FD67" i="15"/>
  <c r="FC67" i="15"/>
  <c r="FB67" i="15"/>
  <c r="FA67" i="15"/>
  <c r="EZ67" i="15"/>
  <c r="EY67" i="15"/>
  <c r="EX67" i="15"/>
  <c r="EW67" i="15"/>
  <c r="EV67" i="15"/>
  <c r="EU67" i="15"/>
  <c r="ET67" i="15"/>
  <c r="ES67" i="15"/>
  <c r="ER67" i="15"/>
  <c r="EQ67" i="15"/>
  <c r="EP67" i="15"/>
  <c r="EO67" i="15"/>
  <c r="EN67" i="15"/>
  <c r="EM67" i="15"/>
  <c r="EL67" i="15"/>
  <c r="EK67" i="15"/>
  <c r="EJ67" i="15"/>
  <c r="EI67" i="15"/>
  <c r="EH67" i="15"/>
  <c r="EG67" i="15"/>
  <c r="EF67" i="15"/>
  <c r="EE67" i="15"/>
  <c r="ED67" i="15"/>
  <c r="EC67" i="15"/>
  <c r="EB67" i="15"/>
  <c r="EA67" i="15"/>
  <c r="DZ67" i="15"/>
  <c r="DY67" i="15"/>
  <c r="DX67" i="15"/>
  <c r="DW67" i="15"/>
  <c r="DV67" i="15"/>
  <c r="DU67" i="15"/>
  <c r="DT67" i="15"/>
  <c r="DS67" i="15"/>
  <c r="DR67" i="15"/>
  <c r="DQ67" i="15"/>
  <c r="DP67" i="15"/>
  <c r="DO67" i="15"/>
  <c r="DN67" i="15"/>
  <c r="DM67" i="15"/>
  <c r="DL67" i="15"/>
  <c r="DK67" i="15"/>
  <c r="DJ67" i="15"/>
  <c r="DI67" i="15"/>
  <c r="DH67" i="15"/>
  <c r="DG67" i="15"/>
  <c r="DF67" i="15"/>
  <c r="DE67" i="15"/>
  <c r="DD67" i="15"/>
  <c r="DC67" i="15"/>
  <c r="DB67" i="15"/>
  <c r="DA67" i="15"/>
  <c r="CZ67" i="15"/>
  <c r="CY67" i="15"/>
  <c r="CX67" i="15"/>
  <c r="CW67" i="15"/>
  <c r="CV67" i="15"/>
  <c r="CU67" i="15"/>
  <c r="CT67" i="15"/>
  <c r="CS67" i="15"/>
  <c r="CR67" i="15"/>
  <c r="CQ67" i="15"/>
  <c r="CP67" i="15"/>
  <c r="CO67" i="15"/>
  <c r="CN67" i="15"/>
  <c r="CM67" i="15"/>
  <c r="CL67" i="15"/>
  <c r="CK67" i="15"/>
  <c r="CJ67" i="15"/>
  <c r="CI67" i="15"/>
  <c r="CH67" i="15"/>
  <c r="CG67" i="15"/>
  <c r="CF67" i="15"/>
  <c r="CE67" i="15"/>
  <c r="CD67" i="15"/>
  <c r="CC67" i="15"/>
  <c r="CB67" i="15"/>
  <c r="CA67" i="15"/>
  <c r="BZ67" i="15"/>
  <c r="BY67" i="15"/>
  <c r="BX67" i="15"/>
  <c r="BW67" i="15"/>
  <c r="BV67" i="15"/>
  <c r="BU67" i="15"/>
  <c r="BT67" i="15"/>
  <c r="BS67" i="15"/>
  <c r="BR67" i="15"/>
  <c r="BQ67" i="15"/>
  <c r="BP67" i="15"/>
  <c r="BO67" i="15"/>
  <c r="BN67" i="15"/>
  <c r="BM67" i="15"/>
  <c r="BL67" i="15"/>
  <c r="BK67" i="15"/>
  <c r="BJ67" i="15"/>
  <c r="BI67" i="15"/>
  <c r="BH67" i="15"/>
  <c r="BG67" i="15"/>
  <c r="BF67" i="15"/>
  <c r="BE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AQ67" i="15"/>
  <c r="AP67" i="15"/>
  <c r="AO67" i="15"/>
  <c r="AN67" i="15"/>
  <c r="AM67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UF62" i="15"/>
  <c r="UE62" i="15"/>
  <c r="UD62" i="15"/>
  <c r="UC62" i="15"/>
  <c r="UB62" i="15"/>
  <c r="UA62" i="15"/>
  <c r="TZ62" i="15"/>
  <c r="TY62" i="15"/>
  <c r="TX62" i="15"/>
  <c r="TW62" i="15"/>
  <c r="TV62" i="15"/>
  <c r="TU62" i="15"/>
  <c r="TT62" i="15"/>
  <c r="TS62" i="15"/>
  <c r="TR62" i="15"/>
  <c r="TQ62" i="15"/>
  <c r="TP62" i="15"/>
  <c r="TO62" i="15"/>
  <c r="TN62" i="15"/>
  <c r="TM62" i="15"/>
  <c r="TL62" i="15"/>
  <c r="TK62" i="15"/>
  <c r="TJ62" i="15"/>
  <c r="TI62" i="15"/>
  <c r="TH62" i="15"/>
  <c r="TG62" i="15"/>
  <c r="TF62" i="15"/>
  <c r="TE62" i="15"/>
  <c r="TD62" i="15"/>
  <c r="TC62" i="15"/>
  <c r="TB62" i="15"/>
  <c r="TA62" i="15"/>
  <c r="SZ62" i="15"/>
  <c r="SY62" i="15"/>
  <c r="SX62" i="15"/>
  <c r="SW62" i="15"/>
  <c r="SV62" i="15"/>
  <c r="SU62" i="15"/>
  <c r="ST62" i="15"/>
  <c r="SS62" i="15"/>
  <c r="SR62" i="15"/>
  <c r="SQ62" i="15"/>
  <c r="SP62" i="15"/>
  <c r="SO62" i="15"/>
  <c r="SN62" i="15"/>
  <c r="SM62" i="15"/>
  <c r="SL62" i="15"/>
  <c r="SK62" i="15"/>
  <c r="SJ62" i="15"/>
  <c r="SI62" i="15"/>
  <c r="SH62" i="15"/>
  <c r="SG62" i="15"/>
  <c r="SG12" i="15" s="1"/>
  <c r="SF62" i="15"/>
  <c r="SE62" i="15"/>
  <c r="SD62" i="15"/>
  <c r="SC62" i="15"/>
  <c r="SB62" i="15"/>
  <c r="SA62" i="15"/>
  <c r="RZ62" i="15"/>
  <c r="RY62" i="15"/>
  <c r="RX62" i="15"/>
  <c r="RW62" i="15"/>
  <c r="RV62" i="15"/>
  <c r="RU62" i="15"/>
  <c r="RT62" i="15"/>
  <c r="RS62" i="15"/>
  <c r="RR62" i="15"/>
  <c r="RQ62" i="15"/>
  <c r="RP62" i="15"/>
  <c r="RO62" i="15"/>
  <c r="RN62" i="15"/>
  <c r="RM62" i="15"/>
  <c r="RL62" i="15"/>
  <c r="RK62" i="15"/>
  <c r="RJ62" i="15"/>
  <c r="RI62" i="15"/>
  <c r="RH62" i="15"/>
  <c r="RG62" i="15"/>
  <c r="RF62" i="15"/>
  <c r="RE62" i="15"/>
  <c r="RD62" i="15"/>
  <c r="RC62" i="15"/>
  <c r="RB62" i="15"/>
  <c r="RA62" i="15"/>
  <c r="QZ62" i="15"/>
  <c r="QY62" i="15"/>
  <c r="QX62" i="15"/>
  <c r="QW62" i="15"/>
  <c r="QV62" i="15"/>
  <c r="QU62" i="15"/>
  <c r="QT62" i="15"/>
  <c r="QS62" i="15"/>
  <c r="QR62" i="15"/>
  <c r="QQ62" i="15"/>
  <c r="QP62" i="15"/>
  <c r="QO62" i="15"/>
  <c r="QN62" i="15"/>
  <c r="QM62" i="15"/>
  <c r="QL62" i="15"/>
  <c r="QK62" i="15"/>
  <c r="QJ62" i="15"/>
  <c r="QI62" i="15"/>
  <c r="QH62" i="15"/>
  <c r="QG62" i="15"/>
  <c r="QF62" i="15"/>
  <c r="QE62" i="15"/>
  <c r="QD62" i="15"/>
  <c r="QC62" i="15"/>
  <c r="QB62" i="15"/>
  <c r="QA62" i="15"/>
  <c r="PZ62" i="15"/>
  <c r="PY62" i="15"/>
  <c r="PX62" i="15"/>
  <c r="PW62" i="15"/>
  <c r="PV62" i="15"/>
  <c r="PU62" i="15"/>
  <c r="PT62" i="15"/>
  <c r="PS62" i="15"/>
  <c r="PR62" i="15"/>
  <c r="PQ62" i="15"/>
  <c r="PP62" i="15"/>
  <c r="PO62" i="15"/>
  <c r="PN62" i="15"/>
  <c r="PM62" i="15"/>
  <c r="PL62" i="15"/>
  <c r="PK62" i="15"/>
  <c r="PJ62" i="15"/>
  <c r="PI62" i="15"/>
  <c r="PH62" i="15"/>
  <c r="PG62" i="15"/>
  <c r="PF62" i="15"/>
  <c r="PE62" i="15"/>
  <c r="PD62" i="15"/>
  <c r="PC62" i="15"/>
  <c r="PB62" i="15"/>
  <c r="PA62" i="15"/>
  <c r="OZ62" i="15"/>
  <c r="OY62" i="15"/>
  <c r="OX62" i="15"/>
  <c r="OW62" i="15"/>
  <c r="OV62" i="15"/>
  <c r="OU62" i="15"/>
  <c r="OT62" i="15"/>
  <c r="OS62" i="15"/>
  <c r="OR62" i="15"/>
  <c r="OQ62" i="15"/>
  <c r="OP62" i="15"/>
  <c r="OO62" i="15"/>
  <c r="ON62" i="15"/>
  <c r="OM62" i="15"/>
  <c r="OL62" i="15"/>
  <c r="OK62" i="15"/>
  <c r="OJ62" i="15"/>
  <c r="OI62" i="15"/>
  <c r="OH62" i="15"/>
  <c r="OG62" i="15"/>
  <c r="OF62" i="15"/>
  <c r="OE62" i="15"/>
  <c r="OD62" i="15"/>
  <c r="OC62" i="15"/>
  <c r="OB62" i="15"/>
  <c r="OA62" i="15"/>
  <c r="NZ62" i="15"/>
  <c r="NY62" i="15"/>
  <c r="NX62" i="15"/>
  <c r="NW62" i="15"/>
  <c r="NV62" i="15"/>
  <c r="NU62" i="15"/>
  <c r="NT62" i="15"/>
  <c r="NS62" i="15"/>
  <c r="NR62" i="15"/>
  <c r="NQ62" i="15"/>
  <c r="NP62" i="15"/>
  <c r="NO62" i="15"/>
  <c r="NN62" i="15"/>
  <c r="NM62" i="15"/>
  <c r="NL62" i="15"/>
  <c r="NK62" i="15"/>
  <c r="NJ62" i="15"/>
  <c r="NI62" i="15"/>
  <c r="NH62" i="15"/>
  <c r="NG62" i="15"/>
  <c r="NF62" i="15"/>
  <c r="NE62" i="15"/>
  <c r="ND62" i="15"/>
  <c r="NC62" i="15"/>
  <c r="NB62" i="15"/>
  <c r="NA62" i="15"/>
  <c r="MZ62" i="15"/>
  <c r="MY62" i="15"/>
  <c r="MX62" i="15"/>
  <c r="MW62" i="15"/>
  <c r="MV62" i="15"/>
  <c r="MU62" i="15"/>
  <c r="MT62" i="15"/>
  <c r="MS62" i="15"/>
  <c r="MR62" i="15"/>
  <c r="MQ62" i="15"/>
  <c r="MP62" i="15"/>
  <c r="MO62" i="15"/>
  <c r="MN62" i="15"/>
  <c r="MM62" i="15"/>
  <c r="ML62" i="15"/>
  <c r="MK62" i="15"/>
  <c r="MJ62" i="15"/>
  <c r="MI62" i="15"/>
  <c r="MH62" i="15"/>
  <c r="MG62" i="15"/>
  <c r="MF62" i="15"/>
  <c r="ME62" i="15"/>
  <c r="MD62" i="15"/>
  <c r="MC62" i="15"/>
  <c r="MB62" i="15"/>
  <c r="MA62" i="15"/>
  <c r="LZ62" i="15"/>
  <c r="LY62" i="15"/>
  <c r="LX62" i="15"/>
  <c r="LW62" i="15"/>
  <c r="LV62" i="15"/>
  <c r="LU62" i="15"/>
  <c r="LT62" i="15"/>
  <c r="LS62" i="15"/>
  <c r="LR62" i="15"/>
  <c r="LQ62" i="15"/>
  <c r="LP62" i="15"/>
  <c r="LO62" i="15"/>
  <c r="LN62" i="15"/>
  <c r="LM62" i="15"/>
  <c r="LL62" i="15"/>
  <c r="LK62" i="15"/>
  <c r="LJ62" i="15"/>
  <c r="LI62" i="15"/>
  <c r="LH62" i="15"/>
  <c r="LG62" i="15"/>
  <c r="LF62" i="15"/>
  <c r="LE62" i="15"/>
  <c r="LD62" i="15"/>
  <c r="LC62" i="15"/>
  <c r="LB62" i="15"/>
  <c r="LA62" i="15"/>
  <c r="KZ62" i="15"/>
  <c r="KY62" i="15"/>
  <c r="KX62" i="15"/>
  <c r="KW62" i="15"/>
  <c r="KV62" i="15"/>
  <c r="KU62" i="15"/>
  <c r="KT62" i="15"/>
  <c r="KS62" i="15"/>
  <c r="KR62" i="15"/>
  <c r="KQ62" i="15"/>
  <c r="KP62" i="15"/>
  <c r="KO62" i="15"/>
  <c r="KN62" i="15"/>
  <c r="KM62" i="15"/>
  <c r="KL62" i="15"/>
  <c r="KK62" i="15"/>
  <c r="KJ62" i="15"/>
  <c r="KI62" i="15"/>
  <c r="KH62" i="15"/>
  <c r="KG62" i="15"/>
  <c r="KF62" i="15"/>
  <c r="KE62" i="15"/>
  <c r="KD62" i="15"/>
  <c r="KC62" i="15"/>
  <c r="KB62" i="15"/>
  <c r="KA62" i="15"/>
  <c r="JZ62" i="15"/>
  <c r="JY62" i="15"/>
  <c r="JX62" i="15"/>
  <c r="JW62" i="15"/>
  <c r="JV62" i="15"/>
  <c r="JU62" i="15"/>
  <c r="JT62" i="15"/>
  <c r="JS62" i="15"/>
  <c r="JR62" i="15"/>
  <c r="JQ62" i="15"/>
  <c r="JP62" i="15"/>
  <c r="JO62" i="15"/>
  <c r="JN62" i="15"/>
  <c r="JM62" i="15"/>
  <c r="JL62" i="15"/>
  <c r="JK62" i="15"/>
  <c r="JJ62" i="15"/>
  <c r="JI62" i="15"/>
  <c r="JH62" i="15"/>
  <c r="JG62" i="15"/>
  <c r="JF62" i="15"/>
  <c r="JE62" i="15"/>
  <c r="JD62" i="15"/>
  <c r="JC62" i="15"/>
  <c r="JB62" i="15"/>
  <c r="JA62" i="15"/>
  <c r="JA12" i="15" s="1"/>
  <c r="IZ62" i="15"/>
  <c r="IY62" i="15"/>
  <c r="IX62" i="15"/>
  <c r="IW62" i="15"/>
  <c r="IV62" i="15"/>
  <c r="IU62" i="15"/>
  <c r="IT62" i="15"/>
  <c r="IS62" i="15"/>
  <c r="IR62" i="15"/>
  <c r="IQ62" i="15"/>
  <c r="IP62" i="15"/>
  <c r="IO62" i="15"/>
  <c r="IN62" i="15"/>
  <c r="IM62" i="15"/>
  <c r="IL62" i="15"/>
  <c r="IK62" i="15"/>
  <c r="IJ62" i="15"/>
  <c r="II62" i="15"/>
  <c r="IH62" i="15"/>
  <c r="IG62" i="15"/>
  <c r="IF62" i="15"/>
  <c r="IE62" i="15"/>
  <c r="ID62" i="15"/>
  <c r="IC62" i="15"/>
  <c r="IB62" i="15"/>
  <c r="IA62" i="15"/>
  <c r="HZ62" i="15"/>
  <c r="HY62" i="15"/>
  <c r="HX62" i="15"/>
  <c r="HW62" i="15"/>
  <c r="HV62" i="15"/>
  <c r="HU62" i="15"/>
  <c r="HT62" i="15"/>
  <c r="HS62" i="15"/>
  <c r="HR62" i="15"/>
  <c r="HQ62" i="15"/>
  <c r="HQ12" i="15" s="1"/>
  <c r="HP62" i="15"/>
  <c r="HO62" i="15"/>
  <c r="HN62" i="15"/>
  <c r="HM62" i="15"/>
  <c r="HL62" i="15"/>
  <c r="HK62" i="15"/>
  <c r="HJ62" i="15"/>
  <c r="HI62" i="15"/>
  <c r="HH62" i="15"/>
  <c r="HG62" i="15"/>
  <c r="HF62" i="15"/>
  <c r="HE62" i="15"/>
  <c r="HD62" i="15"/>
  <c r="HC62" i="15"/>
  <c r="HB62" i="15"/>
  <c r="HA62" i="15"/>
  <c r="GZ62" i="15"/>
  <c r="GY62" i="15"/>
  <c r="GX62" i="15"/>
  <c r="GW62" i="15"/>
  <c r="GV62" i="15"/>
  <c r="GU62" i="15"/>
  <c r="GT62" i="15"/>
  <c r="GS62" i="15"/>
  <c r="GR62" i="15"/>
  <c r="GQ62" i="15"/>
  <c r="GP62" i="15"/>
  <c r="GO62" i="15"/>
  <c r="GN62" i="15"/>
  <c r="GM62" i="15"/>
  <c r="GL62" i="15"/>
  <c r="GK62" i="15"/>
  <c r="GJ62" i="15"/>
  <c r="GI62" i="15"/>
  <c r="GH62" i="15"/>
  <c r="GG62" i="15"/>
  <c r="GF62" i="15"/>
  <c r="GE62" i="15"/>
  <c r="GD62" i="15"/>
  <c r="GC62" i="15"/>
  <c r="GB62" i="15"/>
  <c r="GA62" i="15"/>
  <c r="FZ62" i="15"/>
  <c r="FY62" i="15"/>
  <c r="FX62" i="15"/>
  <c r="FW62" i="15"/>
  <c r="FV62" i="15"/>
  <c r="FU62" i="15"/>
  <c r="FT62" i="15"/>
  <c r="FS62" i="15"/>
  <c r="FR62" i="15"/>
  <c r="FQ62" i="15"/>
  <c r="FP62" i="15"/>
  <c r="FO62" i="15"/>
  <c r="FN62" i="15"/>
  <c r="FM62" i="15"/>
  <c r="FL62" i="15"/>
  <c r="FK62" i="15"/>
  <c r="FJ62" i="15"/>
  <c r="FI62" i="15"/>
  <c r="FH62" i="15"/>
  <c r="FG62" i="15"/>
  <c r="FF62" i="15"/>
  <c r="FE62" i="15"/>
  <c r="FD62" i="15"/>
  <c r="FC62" i="15"/>
  <c r="FB62" i="15"/>
  <c r="FA62" i="15"/>
  <c r="EZ62" i="15"/>
  <c r="EY62" i="15"/>
  <c r="EX62" i="15"/>
  <c r="EW62" i="15"/>
  <c r="EV62" i="15"/>
  <c r="EU62" i="15"/>
  <c r="ET62" i="15"/>
  <c r="ES62" i="15"/>
  <c r="ER62" i="15"/>
  <c r="EQ62" i="15"/>
  <c r="EP62" i="15"/>
  <c r="EO62" i="15"/>
  <c r="EN62" i="15"/>
  <c r="EM62" i="15"/>
  <c r="EL62" i="15"/>
  <c r="EK62" i="15"/>
  <c r="EJ62" i="15"/>
  <c r="EI62" i="15"/>
  <c r="EH62" i="15"/>
  <c r="EG62" i="15"/>
  <c r="EF62" i="15"/>
  <c r="EE62" i="15"/>
  <c r="ED62" i="15"/>
  <c r="EC62" i="15"/>
  <c r="EB62" i="15"/>
  <c r="EA62" i="15"/>
  <c r="DZ62" i="15"/>
  <c r="DY62" i="15"/>
  <c r="DX62" i="15"/>
  <c r="DW62" i="15"/>
  <c r="DV62" i="15"/>
  <c r="DU62" i="15"/>
  <c r="DT62" i="15"/>
  <c r="DS62" i="15"/>
  <c r="DR62" i="15"/>
  <c r="DQ62" i="15"/>
  <c r="DP62" i="15"/>
  <c r="DO62" i="15"/>
  <c r="DN62" i="15"/>
  <c r="DM62" i="15"/>
  <c r="DM12" i="15" s="1"/>
  <c r="DL62" i="15"/>
  <c r="DK62" i="15"/>
  <c r="DJ62" i="15"/>
  <c r="DI62" i="15"/>
  <c r="DH62" i="15"/>
  <c r="DG62" i="15"/>
  <c r="DF62" i="15"/>
  <c r="DE62" i="15"/>
  <c r="DD62" i="15"/>
  <c r="DC62" i="15"/>
  <c r="DB62" i="15"/>
  <c r="DA62" i="15"/>
  <c r="CZ62" i="15"/>
  <c r="CY62" i="15"/>
  <c r="CX62" i="15"/>
  <c r="CW62" i="15"/>
  <c r="CV62" i="15"/>
  <c r="CU62" i="15"/>
  <c r="CT62" i="15"/>
  <c r="CS62" i="15"/>
  <c r="CR62" i="15"/>
  <c r="CQ62" i="15"/>
  <c r="CP62" i="15"/>
  <c r="CO62" i="15"/>
  <c r="CN62" i="15"/>
  <c r="CM62" i="15"/>
  <c r="CL62" i="15"/>
  <c r="CK62" i="15"/>
  <c r="CJ62" i="15"/>
  <c r="CI62" i="15"/>
  <c r="CH62" i="15"/>
  <c r="CG62" i="15"/>
  <c r="CF62" i="15"/>
  <c r="CE62" i="15"/>
  <c r="CD62" i="15"/>
  <c r="CC62" i="15"/>
  <c r="CB62" i="15"/>
  <c r="CA62" i="15"/>
  <c r="BZ62" i="15"/>
  <c r="BY62" i="15"/>
  <c r="BX62" i="15"/>
  <c r="BW62" i="15"/>
  <c r="BV62" i="15"/>
  <c r="BU62" i="15"/>
  <c r="BT62" i="15"/>
  <c r="BS62" i="15"/>
  <c r="BR62" i="15"/>
  <c r="BQ62" i="15"/>
  <c r="BP62" i="15"/>
  <c r="BO62" i="15"/>
  <c r="BN62" i="15"/>
  <c r="BM62" i="15"/>
  <c r="BL62" i="15"/>
  <c r="BK62" i="15"/>
  <c r="BJ62" i="15"/>
  <c r="BI62" i="15"/>
  <c r="BH62" i="15"/>
  <c r="BG62" i="15"/>
  <c r="BF62" i="15"/>
  <c r="BE62" i="15"/>
  <c r="BD62" i="15"/>
  <c r="BC62" i="15"/>
  <c r="BB62" i="15"/>
  <c r="BA62" i="15"/>
  <c r="AZ62" i="15"/>
  <c r="AY62" i="15"/>
  <c r="AX62" i="15"/>
  <c r="AW62" i="15"/>
  <c r="AV62" i="15"/>
  <c r="AU62" i="15"/>
  <c r="AT62" i="15"/>
  <c r="AS62" i="15"/>
  <c r="AR62" i="15"/>
  <c r="AQ62" i="15"/>
  <c r="AP62" i="15"/>
  <c r="AO62" i="15"/>
  <c r="AN62" i="15"/>
  <c r="AM62" i="15"/>
  <c r="AL62" i="15"/>
  <c r="AK62" i="15"/>
  <c r="AJ62" i="15"/>
  <c r="AI62" i="15"/>
  <c r="AH62" i="15"/>
  <c r="AG62" i="15"/>
  <c r="AG12" i="15" s="1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UF47" i="15"/>
  <c r="UE47" i="15"/>
  <c r="UD47" i="15"/>
  <c r="UC47" i="15"/>
  <c r="UB47" i="15"/>
  <c r="UA47" i="15"/>
  <c r="TZ47" i="15"/>
  <c r="TY47" i="15"/>
  <c r="TX47" i="15"/>
  <c r="TW47" i="15"/>
  <c r="TV47" i="15"/>
  <c r="TU47" i="15"/>
  <c r="TT47" i="15"/>
  <c r="TS47" i="15"/>
  <c r="TR47" i="15"/>
  <c r="TQ47" i="15"/>
  <c r="TP47" i="15"/>
  <c r="TO47" i="15"/>
  <c r="TN47" i="15"/>
  <c r="TM47" i="15"/>
  <c r="TL47" i="15"/>
  <c r="TK47" i="15"/>
  <c r="TJ47" i="15"/>
  <c r="TI47" i="15"/>
  <c r="TH47" i="15"/>
  <c r="TG47" i="15"/>
  <c r="TF47" i="15"/>
  <c r="TE47" i="15"/>
  <c r="TE34" i="15" s="1"/>
  <c r="TD47" i="15"/>
  <c r="TC47" i="15"/>
  <c r="TB47" i="15"/>
  <c r="TB34" i="15" s="1"/>
  <c r="TA47" i="15"/>
  <c r="SZ47" i="15"/>
  <c r="SY47" i="15"/>
  <c r="SX47" i="15"/>
  <c r="SW47" i="15"/>
  <c r="SV47" i="15"/>
  <c r="SU47" i="15"/>
  <c r="ST47" i="15"/>
  <c r="SS47" i="15"/>
  <c r="SR47" i="15"/>
  <c r="SQ47" i="15"/>
  <c r="SP47" i="15"/>
  <c r="SO47" i="15"/>
  <c r="SN47" i="15"/>
  <c r="SM47" i="15"/>
  <c r="SL47" i="15"/>
  <c r="SK47" i="15"/>
  <c r="SJ47" i="15"/>
  <c r="SI47" i="15"/>
  <c r="SH47" i="15"/>
  <c r="SG47" i="15"/>
  <c r="SF47" i="15"/>
  <c r="SE47" i="15"/>
  <c r="SD47" i="15"/>
  <c r="SC47" i="15"/>
  <c r="SB47" i="15"/>
  <c r="SA47" i="15"/>
  <c r="RZ47" i="15"/>
  <c r="RY47" i="15"/>
  <c r="RX47" i="15"/>
  <c r="RW47" i="15"/>
  <c r="RV47" i="15"/>
  <c r="RU47" i="15"/>
  <c r="RT47" i="15"/>
  <c r="RS47" i="15"/>
  <c r="RR47" i="15"/>
  <c r="RR34" i="15" s="1"/>
  <c r="RQ47" i="15"/>
  <c r="RP47" i="15"/>
  <c r="RO47" i="15"/>
  <c r="RN47" i="15"/>
  <c r="RM47" i="15"/>
  <c r="RM34" i="15" s="1"/>
  <c r="RM12" i="15" s="1"/>
  <c r="RL47" i="15"/>
  <c r="RK47" i="15"/>
  <c r="RJ47" i="15"/>
  <c r="RI47" i="15"/>
  <c r="RH47" i="15"/>
  <c r="RG47" i="15"/>
  <c r="RF47" i="15"/>
  <c r="RE47" i="15"/>
  <c r="RD47" i="15"/>
  <c r="RC47" i="15"/>
  <c r="RB47" i="15"/>
  <c r="RA47" i="15"/>
  <c r="RA34" i="15" s="1"/>
  <c r="QZ47" i="15"/>
  <c r="QY47" i="15"/>
  <c r="QX47" i="15"/>
  <c r="QW47" i="15"/>
  <c r="QV47" i="15"/>
  <c r="QU47" i="15"/>
  <c r="QT47" i="15"/>
  <c r="QS47" i="15"/>
  <c r="QR47" i="15"/>
  <c r="QQ47" i="15"/>
  <c r="QP47" i="15"/>
  <c r="QO47" i="15"/>
  <c r="QO34" i="15" s="1"/>
  <c r="QN47" i="15"/>
  <c r="QM47" i="15"/>
  <c r="QL47" i="15"/>
  <c r="QK47" i="15"/>
  <c r="QJ47" i="15"/>
  <c r="QI47" i="15"/>
  <c r="QH47" i="15"/>
  <c r="QH34" i="15" s="1"/>
  <c r="QG47" i="15"/>
  <c r="QF47" i="15"/>
  <c r="QE47" i="15"/>
  <c r="QD47" i="15"/>
  <c r="QC47" i="15"/>
  <c r="QC34" i="15" s="1"/>
  <c r="QB47" i="15"/>
  <c r="QA47" i="15"/>
  <c r="PZ47" i="15"/>
  <c r="PY47" i="15"/>
  <c r="PY34" i="15" s="1"/>
  <c r="PX47" i="15"/>
  <c r="PW47" i="15"/>
  <c r="PV47" i="15"/>
  <c r="PU47" i="15"/>
  <c r="PT47" i="15"/>
  <c r="PS47" i="15"/>
  <c r="PR47" i="15"/>
  <c r="PQ47" i="15"/>
  <c r="PQ34" i="15" s="1"/>
  <c r="PP47" i="15"/>
  <c r="PO47" i="15"/>
  <c r="PN47" i="15"/>
  <c r="PM47" i="15"/>
  <c r="PL47" i="15"/>
  <c r="PK47" i="15"/>
  <c r="PJ47" i="15"/>
  <c r="PI47" i="15"/>
  <c r="PH47" i="15"/>
  <c r="PG47" i="15"/>
  <c r="PF47" i="15"/>
  <c r="PE47" i="15"/>
  <c r="PE34" i="15" s="1"/>
  <c r="PD47" i="15"/>
  <c r="PC47" i="15"/>
  <c r="PB47" i="15"/>
  <c r="PA47" i="15"/>
  <c r="OZ47" i="15"/>
  <c r="OY47" i="15"/>
  <c r="OX47" i="15"/>
  <c r="OW47" i="15"/>
  <c r="OV47" i="15"/>
  <c r="OU47" i="15"/>
  <c r="OT47" i="15"/>
  <c r="OS47" i="15"/>
  <c r="OS34" i="15" s="1"/>
  <c r="OR47" i="15"/>
  <c r="OQ47" i="15"/>
  <c r="OP47" i="15"/>
  <c r="OO47" i="15"/>
  <c r="ON47" i="15"/>
  <c r="OM47" i="15"/>
  <c r="OL47" i="15"/>
  <c r="OK47" i="15"/>
  <c r="OJ47" i="15"/>
  <c r="OI47" i="15"/>
  <c r="OH47" i="15"/>
  <c r="OG47" i="15"/>
  <c r="OG34" i="15" s="1"/>
  <c r="OG12" i="15" s="1"/>
  <c r="OF47" i="15"/>
  <c r="OE47" i="15"/>
  <c r="OD47" i="15"/>
  <c r="OC47" i="15"/>
  <c r="OB47" i="15"/>
  <c r="OA47" i="15"/>
  <c r="NZ47" i="15"/>
  <c r="NY47" i="15"/>
  <c r="NX47" i="15"/>
  <c r="NW47" i="15"/>
  <c r="NV47" i="15"/>
  <c r="NU47" i="15"/>
  <c r="NU34" i="15" s="1"/>
  <c r="NT47" i="15"/>
  <c r="NS47" i="15"/>
  <c r="NR47" i="15"/>
  <c r="NQ47" i="15"/>
  <c r="NP47" i="15"/>
  <c r="NO47" i="15"/>
  <c r="NN47" i="15"/>
  <c r="NM47" i="15"/>
  <c r="NL47" i="15"/>
  <c r="NK47" i="15"/>
  <c r="NJ47" i="15"/>
  <c r="NI47" i="15"/>
  <c r="NH47" i="15"/>
  <c r="NG47" i="15"/>
  <c r="NF47" i="15"/>
  <c r="NE47" i="15"/>
  <c r="ND47" i="15"/>
  <c r="NC47" i="15"/>
  <c r="NB47" i="15"/>
  <c r="NA47" i="15"/>
  <c r="MZ47" i="15"/>
  <c r="MY47" i="15"/>
  <c r="MX47" i="15"/>
  <c r="MW47" i="15"/>
  <c r="MV47" i="15"/>
  <c r="MU47" i="15"/>
  <c r="MT47" i="15"/>
  <c r="MS47" i="15"/>
  <c r="MR47" i="15"/>
  <c r="MQ47" i="15"/>
  <c r="MP47" i="15"/>
  <c r="MO47" i="15"/>
  <c r="MN47" i="15"/>
  <c r="MM47" i="15"/>
  <c r="ML47" i="15"/>
  <c r="MK47" i="15"/>
  <c r="MJ47" i="15"/>
  <c r="MI47" i="15"/>
  <c r="MH47" i="15"/>
  <c r="MG47" i="15"/>
  <c r="MG34" i="15" s="1"/>
  <c r="MF47" i="15"/>
  <c r="ME47" i="15"/>
  <c r="MD47" i="15"/>
  <c r="MC47" i="15"/>
  <c r="MB47" i="15"/>
  <c r="MA47" i="15"/>
  <c r="LZ47" i="15"/>
  <c r="LY47" i="15"/>
  <c r="LY34" i="15" s="1"/>
  <c r="LX47" i="15"/>
  <c r="LW47" i="15"/>
  <c r="LV47" i="15"/>
  <c r="LU47" i="15"/>
  <c r="LT47" i="15"/>
  <c r="LS47" i="15"/>
  <c r="LR47" i="15"/>
  <c r="LQ47" i="15"/>
  <c r="LP47" i="15"/>
  <c r="LO47" i="15"/>
  <c r="LN47" i="15"/>
  <c r="LM47" i="15"/>
  <c r="LM34" i="15" s="1"/>
  <c r="LM12" i="15" s="1"/>
  <c r="LL47" i="15"/>
  <c r="LK47" i="15"/>
  <c r="LJ47" i="15"/>
  <c r="LI47" i="15"/>
  <c r="LI34" i="15" s="1"/>
  <c r="LH47" i="15"/>
  <c r="LG47" i="15"/>
  <c r="LF47" i="15"/>
  <c r="LF34" i="15" s="1"/>
  <c r="LE47" i="15"/>
  <c r="LD47" i="15"/>
  <c r="LC47" i="15"/>
  <c r="LB47" i="15"/>
  <c r="LA47" i="15"/>
  <c r="KZ47" i="15"/>
  <c r="KY47" i="15"/>
  <c r="KX47" i="15"/>
  <c r="KW47" i="15"/>
  <c r="KV47" i="15"/>
  <c r="KU47" i="15"/>
  <c r="KT47" i="15"/>
  <c r="KS47" i="15"/>
  <c r="KR47" i="15"/>
  <c r="KQ47" i="15"/>
  <c r="KP47" i="15"/>
  <c r="KO47" i="15"/>
  <c r="KO34" i="15" s="1"/>
  <c r="KN47" i="15"/>
  <c r="KM47" i="15"/>
  <c r="KL47" i="15"/>
  <c r="KK47" i="15"/>
  <c r="KJ47" i="15"/>
  <c r="KI47" i="15"/>
  <c r="KH47" i="15"/>
  <c r="KG47" i="15"/>
  <c r="KF47" i="15"/>
  <c r="KE47" i="15"/>
  <c r="KD47" i="15"/>
  <c r="KC47" i="15"/>
  <c r="KC34" i="15" s="1"/>
  <c r="KB47" i="15"/>
  <c r="KA47" i="15"/>
  <c r="JZ47" i="15"/>
  <c r="JY47" i="15"/>
  <c r="JX47" i="15"/>
  <c r="JW47" i="15"/>
  <c r="JV47" i="15"/>
  <c r="JV34" i="15" s="1"/>
  <c r="JU47" i="15"/>
  <c r="JT47" i="15"/>
  <c r="JS47" i="15"/>
  <c r="JR47" i="15"/>
  <c r="JQ47" i="15"/>
  <c r="JQ34" i="15" s="1"/>
  <c r="JP47" i="15"/>
  <c r="JO47" i="15"/>
  <c r="JN47" i="15"/>
  <c r="JM47" i="15"/>
  <c r="JL47" i="15"/>
  <c r="JK47" i="15"/>
  <c r="JJ47" i="15"/>
  <c r="JI47" i="15"/>
  <c r="JH47" i="15"/>
  <c r="JG47" i="15"/>
  <c r="JF47" i="15"/>
  <c r="JE47" i="15"/>
  <c r="JE34" i="15" s="1"/>
  <c r="JD47" i="15"/>
  <c r="JC47" i="15"/>
  <c r="JB47" i="15"/>
  <c r="JA47" i="15"/>
  <c r="JA34" i="15" s="1"/>
  <c r="IZ47" i="15"/>
  <c r="IY47" i="15"/>
  <c r="IX47" i="15"/>
  <c r="IX34" i="15" s="1"/>
  <c r="IW47" i="15"/>
  <c r="IV47" i="15"/>
  <c r="IU47" i="15"/>
  <c r="IT47" i="15"/>
  <c r="IS47" i="15"/>
  <c r="IR47" i="15"/>
  <c r="IQ47" i="15"/>
  <c r="IP47" i="15"/>
  <c r="IO47" i="15"/>
  <c r="IN47" i="15"/>
  <c r="IM47" i="15"/>
  <c r="IL47" i="15"/>
  <c r="IL34" i="15" s="1"/>
  <c r="IK47" i="15"/>
  <c r="IJ47" i="15"/>
  <c r="II47" i="15"/>
  <c r="IH47" i="15"/>
  <c r="IG47" i="15"/>
  <c r="IF47" i="15"/>
  <c r="IE47" i="15"/>
  <c r="ID47" i="15"/>
  <c r="IC47" i="15"/>
  <c r="IC34" i="15" s="1"/>
  <c r="IB47" i="15"/>
  <c r="IA47" i="15"/>
  <c r="HZ47" i="15"/>
  <c r="HY47" i="15"/>
  <c r="HX47" i="15"/>
  <c r="HW47" i="15"/>
  <c r="HV47" i="15"/>
  <c r="HU47" i="15"/>
  <c r="HT47" i="15"/>
  <c r="HS47" i="15"/>
  <c r="HR47" i="15"/>
  <c r="HQ47" i="15"/>
  <c r="HQ34" i="15" s="1"/>
  <c r="HP47" i="15"/>
  <c r="HO47" i="15"/>
  <c r="HN47" i="15"/>
  <c r="HM47" i="15"/>
  <c r="HL47" i="15"/>
  <c r="HK47" i="15"/>
  <c r="HJ47" i="15"/>
  <c r="HI47" i="15"/>
  <c r="HH47" i="15"/>
  <c r="HG47" i="15"/>
  <c r="HF47" i="15"/>
  <c r="HE47" i="15"/>
  <c r="HD47" i="15"/>
  <c r="HC47" i="15"/>
  <c r="HB47" i="15"/>
  <c r="HA47" i="15"/>
  <c r="GZ47" i="15"/>
  <c r="GY47" i="15"/>
  <c r="GX47" i="15"/>
  <c r="GW47" i="15"/>
  <c r="GV47" i="15"/>
  <c r="GU47" i="15"/>
  <c r="GT47" i="15"/>
  <c r="GS47" i="15"/>
  <c r="GS34" i="15" s="1"/>
  <c r="GR47" i="15"/>
  <c r="GQ47" i="15"/>
  <c r="GP47" i="15"/>
  <c r="GO47" i="15"/>
  <c r="GN47" i="15"/>
  <c r="GM47" i="15"/>
  <c r="GL47" i="15"/>
  <c r="GK47" i="15"/>
  <c r="GK34" i="15" s="1"/>
  <c r="GJ47" i="15"/>
  <c r="GI47" i="15"/>
  <c r="GH47" i="15"/>
  <c r="GG47" i="15"/>
  <c r="GF47" i="15"/>
  <c r="GE47" i="15"/>
  <c r="GD47" i="15"/>
  <c r="GC47" i="15"/>
  <c r="GB47" i="15"/>
  <c r="GA47" i="15"/>
  <c r="FZ47" i="15"/>
  <c r="FY47" i="15"/>
  <c r="FY34" i="15" s="1"/>
  <c r="FY12" i="15" s="1"/>
  <c r="FX47" i="15"/>
  <c r="FW47" i="15"/>
  <c r="FV47" i="15"/>
  <c r="FU47" i="15"/>
  <c r="FT47" i="15"/>
  <c r="FS47" i="15"/>
  <c r="FR47" i="15"/>
  <c r="FQ47" i="15"/>
  <c r="FP47" i="15"/>
  <c r="FO47" i="15"/>
  <c r="FN47" i="15"/>
  <c r="FM47" i="15"/>
  <c r="FL47" i="15"/>
  <c r="FK47" i="15"/>
  <c r="FJ47" i="15"/>
  <c r="FI47" i="15"/>
  <c r="FH47" i="15"/>
  <c r="FG47" i="15"/>
  <c r="FF47" i="15"/>
  <c r="FE47" i="15"/>
  <c r="FD47" i="15"/>
  <c r="FC47" i="15"/>
  <c r="FB47" i="15"/>
  <c r="FA47" i="15"/>
  <c r="FA34" i="15" s="1"/>
  <c r="EZ47" i="15"/>
  <c r="EY47" i="15"/>
  <c r="EX47" i="15"/>
  <c r="EW47" i="15"/>
  <c r="EV47" i="15"/>
  <c r="EU47" i="15"/>
  <c r="ET47" i="15"/>
  <c r="ES47" i="15"/>
  <c r="ER47" i="15"/>
  <c r="EQ47" i="15"/>
  <c r="EP47" i="15"/>
  <c r="EO47" i="15"/>
  <c r="EN47" i="15"/>
  <c r="EM47" i="15"/>
  <c r="EL47" i="15"/>
  <c r="EK47" i="15"/>
  <c r="EK34" i="15" s="1"/>
  <c r="EJ47" i="15"/>
  <c r="EI47" i="15"/>
  <c r="EH47" i="15"/>
  <c r="EH34" i="15" s="1"/>
  <c r="EG47" i="15"/>
  <c r="EF47" i="15"/>
  <c r="EE47" i="15"/>
  <c r="ED47" i="15"/>
  <c r="EC47" i="15"/>
  <c r="EC34" i="15" s="1"/>
  <c r="EC12" i="15" s="1"/>
  <c r="EB47" i="15"/>
  <c r="EA47" i="15"/>
  <c r="DZ47" i="15"/>
  <c r="DY47" i="15"/>
  <c r="DX47" i="15"/>
  <c r="DW47" i="15"/>
  <c r="DV47" i="15"/>
  <c r="DU47" i="15"/>
  <c r="DT47" i="15"/>
  <c r="DS47" i="15"/>
  <c r="DR47" i="15"/>
  <c r="DQ47" i="15"/>
  <c r="DP47" i="15"/>
  <c r="DO47" i="15"/>
  <c r="DN47" i="15"/>
  <c r="DM47" i="15"/>
  <c r="DL47" i="15"/>
  <c r="DK47" i="15"/>
  <c r="DJ47" i="15"/>
  <c r="DI47" i="15"/>
  <c r="DH47" i="15"/>
  <c r="DG47" i="15"/>
  <c r="DF47" i="15"/>
  <c r="DE47" i="15"/>
  <c r="DE34" i="15" s="1"/>
  <c r="DE12" i="15" s="1"/>
  <c r="DD47" i="15"/>
  <c r="DC47" i="15"/>
  <c r="DB47" i="15"/>
  <c r="DA47" i="15"/>
  <c r="CZ47" i="15"/>
  <c r="CY47" i="15"/>
  <c r="CX47" i="15"/>
  <c r="CW47" i="15"/>
  <c r="CV47" i="15"/>
  <c r="CU47" i="15"/>
  <c r="CT47" i="15"/>
  <c r="CS47" i="15"/>
  <c r="CS34" i="15" s="1"/>
  <c r="CR47" i="15"/>
  <c r="CQ47" i="15"/>
  <c r="CP47" i="15"/>
  <c r="CO47" i="15"/>
  <c r="CN47" i="15"/>
  <c r="CM47" i="15"/>
  <c r="CL47" i="15"/>
  <c r="CK47" i="15"/>
  <c r="CJ47" i="15"/>
  <c r="CI47" i="15"/>
  <c r="CH47" i="15"/>
  <c r="CG47" i="15"/>
  <c r="CG34" i="15" s="1"/>
  <c r="CG12" i="15" s="1"/>
  <c r="CF47" i="15"/>
  <c r="CE47" i="15"/>
  <c r="CD47" i="15"/>
  <c r="CC47" i="15"/>
  <c r="CB47" i="15"/>
  <c r="CA47" i="15"/>
  <c r="BZ47" i="15"/>
  <c r="BY47" i="15"/>
  <c r="BX47" i="15"/>
  <c r="BW47" i="15"/>
  <c r="BV47" i="15"/>
  <c r="BU47" i="15"/>
  <c r="BT47" i="15"/>
  <c r="BS47" i="15"/>
  <c r="BR47" i="15"/>
  <c r="BQ47" i="15"/>
  <c r="BP47" i="15"/>
  <c r="BO47" i="15"/>
  <c r="BN47" i="15"/>
  <c r="BM47" i="15"/>
  <c r="BL47" i="15"/>
  <c r="BK47" i="15"/>
  <c r="BJ47" i="15"/>
  <c r="BI47" i="15"/>
  <c r="BI34" i="15" s="1"/>
  <c r="BI12" i="15" s="1"/>
  <c r="BH47" i="15"/>
  <c r="BG47" i="15"/>
  <c r="BF47" i="15"/>
  <c r="BE47" i="15"/>
  <c r="BE34" i="15" s="1"/>
  <c r="BD47" i="15"/>
  <c r="BC47" i="15"/>
  <c r="BB47" i="15"/>
  <c r="BA47" i="15"/>
  <c r="AZ47" i="15"/>
  <c r="AY47" i="15"/>
  <c r="AX47" i="15"/>
  <c r="AW47" i="15"/>
  <c r="AW34" i="15" s="1"/>
  <c r="AV47" i="15"/>
  <c r="AU47" i="15"/>
  <c r="AT47" i="15"/>
  <c r="AS47" i="15"/>
  <c r="AR47" i="15"/>
  <c r="AQ47" i="15"/>
  <c r="AP47" i="15"/>
  <c r="AO47" i="15"/>
  <c r="AN47" i="15"/>
  <c r="AM47" i="15"/>
  <c r="AL47" i="15"/>
  <c r="AK47" i="15"/>
  <c r="AK34" i="15" s="1"/>
  <c r="AK12" i="15" s="1"/>
  <c r="AJ47" i="15"/>
  <c r="AI47" i="15"/>
  <c r="AH47" i="15"/>
  <c r="AG47" i="15"/>
  <c r="AG34" i="15" s="1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R34" i="15" s="1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UF37" i="15"/>
  <c r="UE37" i="15"/>
  <c r="UD37" i="15"/>
  <c r="UD34" i="15" s="1"/>
  <c r="UD12" i="15" s="1"/>
  <c r="UC37" i="15"/>
  <c r="UB37" i="15"/>
  <c r="UA37" i="15"/>
  <c r="TZ37" i="15"/>
  <c r="TY37" i="15"/>
  <c r="TX37" i="15"/>
  <c r="TW37" i="15"/>
  <c r="TV37" i="15"/>
  <c r="TU37" i="15"/>
  <c r="TT37" i="15"/>
  <c r="TS37" i="15"/>
  <c r="TR37" i="15"/>
  <c r="TR34" i="15" s="1"/>
  <c r="TQ37" i="15"/>
  <c r="TP37" i="15"/>
  <c r="TO37" i="15"/>
  <c r="TN37" i="15"/>
  <c r="TM37" i="15"/>
  <c r="TL37" i="15"/>
  <c r="TK37" i="15"/>
  <c r="TJ37" i="15"/>
  <c r="TI37" i="15"/>
  <c r="TH37" i="15"/>
  <c r="TG37" i="15"/>
  <c r="TF37" i="15"/>
  <c r="TE37" i="15"/>
  <c r="TD37" i="15"/>
  <c r="TD34" i="15" s="1"/>
  <c r="TC37" i="15"/>
  <c r="TB37" i="15"/>
  <c r="TA37" i="15"/>
  <c r="SZ37" i="15"/>
  <c r="SY37" i="15"/>
  <c r="SX37" i="15"/>
  <c r="SW37" i="15"/>
  <c r="SV37" i="15"/>
  <c r="SU37" i="15"/>
  <c r="ST37" i="15"/>
  <c r="ST34" i="15" s="1"/>
  <c r="ST12" i="15" s="1"/>
  <c r="SS37" i="15"/>
  <c r="SR37" i="15"/>
  <c r="SR34" i="15" s="1"/>
  <c r="SQ37" i="15"/>
  <c r="SP37" i="15"/>
  <c r="SO37" i="15"/>
  <c r="SN37" i="15"/>
  <c r="SM37" i="15"/>
  <c r="SL37" i="15"/>
  <c r="SK37" i="15"/>
  <c r="SJ37" i="15"/>
  <c r="SI37" i="15"/>
  <c r="SH37" i="15"/>
  <c r="SG37" i="15"/>
  <c r="SF37" i="15"/>
  <c r="SF34" i="15" s="1"/>
  <c r="SE37" i="15"/>
  <c r="SD37" i="15"/>
  <c r="SC37" i="15"/>
  <c r="SB37" i="15"/>
  <c r="SA37" i="15"/>
  <c r="RZ37" i="15"/>
  <c r="RY37" i="15"/>
  <c r="RX37" i="15"/>
  <c r="RW37" i="15"/>
  <c r="RV37" i="15"/>
  <c r="RV34" i="15" s="1"/>
  <c r="RV12" i="15" s="1"/>
  <c r="RU37" i="15"/>
  <c r="RT37" i="15"/>
  <c r="RT34" i="15" s="1"/>
  <c r="RS37" i="15"/>
  <c r="RR37" i="15"/>
  <c r="RQ37" i="15"/>
  <c r="RP37" i="15"/>
  <c r="RO37" i="15"/>
  <c r="RN37" i="15"/>
  <c r="RM37" i="15"/>
  <c r="RL37" i="15"/>
  <c r="RK37" i="15"/>
  <c r="RJ37" i="15"/>
  <c r="RI37" i="15"/>
  <c r="RH37" i="15"/>
  <c r="RG37" i="15"/>
  <c r="RF37" i="15"/>
  <c r="RE37" i="15"/>
  <c r="RD37" i="15"/>
  <c r="RC37" i="15"/>
  <c r="RB37" i="15"/>
  <c r="RA37" i="15"/>
  <c r="QZ37" i="15"/>
  <c r="QY37" i="15"/>
  <c r="QX37" i="15"/>
  <c r="QW37" i="15"/>
  <c r="QV37" i="15"/>
  <c r="QV34" i="15" s="1"/>
  <c r="QU37" i="15"/>
  <c r="QT37" i="15"/>
  <c r="QT34" i="15" s="1"/>
  <c r="QS37" i="15"/>
  <c r="QR37" i="15"/>
  <c r="QQ37" i="15"/>
  <c r="QP37" i="15"/>
  <c r="QO37" i="15"/>
  <c r="QN37" i="15"/>
  <c r="QM37" i="15"/>
  <c r="QL37" i="15"/>
  <c r="QK37" i="15"/>
  <c r="QJ37" i="15"/>
  <c r="QI37" i="15"/>
  <c r="QH37" i="15"/>
  <c r="QG37" i="15"/>
  <c r="QF37" i="15"/>
  <c r="QE37" i="15"/>
  <c r="QD37" i="15"/>
  <c r="QD34" i="15" s="1"/>
  <c r="QC37" i="15"/>
  <c r="QB37" i="15"/>
  <c r="QA37" i="15"/>
  <c r="PZ37" i="15"/>
  <c r="PY37" i="15"/>
  <c r="PX37" i="15"/>
  <c r="PX34" i="15" s="1"/>
  <c r="PW37" i="15"/>
  <c r="PV37" i="15"/>
  <c r="PU37" i="15"/>
  <c r="PT37" i="15"/>
  <c r="PS37" i="15"/>
  <c r="PR37" i="15"/>
  <c r="PR34" i="15" s="1"/>
  <c r="PR12" i="15" s="1"/>
  <c r="PQ37" i="15"/>
  <c r="PP37" i="15"/>
  <c r="PO37" i="15"/>
  <c r="PN37" i="15"/>
  <c r="PN34" i="15" s="1"/>
  <c r="PN12" i="15" s="1"/>
  <c r="PM37" i="15"/>
  <c r="PL37" i="15"/>
  <c r="PL34" i="15" s="1"/>
  <c r="PK37" i="15"/>
  <c r="PJ37" i="15"/>
  <c r="PI37" i="15"/>
  <c r="PH37" i="15"/>
  <c r="PG37" i="15"/>
  <c r="PF37" i="15"/>
  <c r="PF34" i="15" s="1"/>
  <c r="PE37" i="15"/>
  <c r="PD37" i="15"/>
  <c r="PC37" i="15"/>
  <c r="PB37" i="15"/>
  <c r="PA37" i="15"/>
  <c r="OZ37" i="15"/>
  <c r="OY37" i="15"/>
  <c r="OX37" i="15"/>
  <c r="OW37" i="15"/>
  <c r="OV37" i="15"/>
  <c r="OU37" i="15"/>
  <c r="OT37" i="15"/>
  <c r="OT34" i="15" s="1"/>
  <c r="OS37" i="15"/>
  <c r="OR37" i="15"/>
  <c r="OQ37" i="15"/>
  <c r="OP37" i="15"/>
  <c r="OP34" i="15" s="1"/>
  <c r="OP12" i="15" s="1"/>
  <c r="OO37" i="15"/>
  <c r="ON37" i="15"/>
  <c r="ON34" i="15" s="1"/>
  <c r="OM37" i="15"/>
  <c r="OL37" i="15"/>
  <c r="OK37" i="15"/>
  <c r="OJ37" i="15"/>
  <c r="OI37" i="15"/>
  <c r="OH37" i="15"/>
  <c r="OG37" i="15"/>
  <c r="OF37" i="15"/>
  <c r="OE37" i="15"/>
  <c r="OD37" i="15"/>
  <c r="OD34" i="15" s="1"/>
  <c r="OC37" i="15"/>
  <c r="OB37" i="15"/>
  <c r="OA37" i="15"/>
  <c r="NZ37" i="15"/>
  <c r="NY37" i="15"/>
  <c r="NX37" i="15"/>
  <c r="NW37" i="15"/>
  <c r="NV37" i="15"/>
  <c r="NU37" i="15"/>
  <c r="NT37" i="15"/>
  <c r="NS37" i="15"/>
  <c r="NR37" i="15"/>
  <c r="NR34" i="15" s="1"/>
  <c r="NR12" i="15" s="1"/>
  <c r="NQ37" i="15"/>
  <c r="NP37" i="15"/>
  <c r="NP34" i="15" s="1"/>
  <c r="NO37" i="15"/>
  <c r="NN37" i="15"/>
  <c r="NM37" i="15"/>
  <c r="NL37" i="15"/>
  <c r="NK37" i="15"/>
  <c r="NJ37" i="15"/>
  <c r="NI37" i="15"/>
  <c r="NH37" i="15"/>
  <c r="NG37" i="15"/>
  <c r="NF37" i="15"/>
  <c r="NE37" i="15"/>
  <c r="ND37" i="15"/>
  <c r="ND34" i="15" s="1"/>
  <c r="NC37" i="15"/>
  <c r="NB37" i="15"/>
  <c r="NA37" i="15"/>
  <c r="MZ37" i="15"/>
  <c r="MY37" i="15"/>
  <c r="MX37" i="15"/>
  <c r="MX34" i="15" s="1"/>
  <c r="MW37" i="15"/>
  <c r="MV37" i="15"/>
  <c r="MU37" i="15"/>
  <c r="MT37" i="15"/>
  <c r="MT34" i="15" s="1"/>
  <c r="MS37" i="15"/>
  <c r="MR37" i="15"/>
  <c r="MR34" i="15" s="1"/>
  <c r="MQ37" i="15"/>
  <c r="MP37" i="15"/>
  <c r="MO37" i="15"/>
  <c r="MN37" i="15"/>
  <c r="MM37" i="15"/>
  <c r="ML37" i="15"/>
  <c r="MK37" i="15"/>
  <c r="MJ37" i="15"/>
  <c r="MI37" i="15"/>
  <c r="MH37" i="15"/>
  <c r="MH34" i="15" s="1"/>
  <c r="MG37" i="15"/>
  <c r="MF37" i="15"/>
  <c r="MF34" i="15" s="1"/>
  <c r="ME37" i="15"/>
  <c r="MD37" i="15"/>
  <c r="MC37" i="15"/>
  <c r="MB37" i="15"/>
  <c r="MA37" i="15"/>
  <c r="LZ37" i="15"/>
  <c r="LY37" i="15"/>
  <c r="LX37" i="15"/>
  <c r="LW37" i="15"/>
  <c r="LV37" i="15"/>
  <c r="LV34" i="15" s="1"/>
  <c r="LV12" i="15" s="1"/>
  <c r="LU37" i="15"/>
  <c r="LT37" i="15"/>
  <c r="LS37" i="15"/>
  <c r="LR37" i="15"/>
  <c r="LQ37" i="15"/>
  <c r="LP37" i="15"/>
  <c r="LO37" i="15"/>
  <c r="LN37" i="15"/>
  <c r="LM37" i="15"/>
  <c r="LL37" i="15"/>
  <c r="LK37" i="15"/>
  <c r="LJ37" i="15"/>
  <c r="LI37" i="15"/>
  <c r="LH37" i="15"/>
  <c r="LH34" i="15" s="1"/>
  <c r="LG37" i="15"/>
  <c r="LF37" i="15"/>
  <c r="LE37" i="15"/>
  <c r="LD37" i="15"/>
  <c r="LC37" i="15"/>
  <c r="LB37" i="15"/>
  <c r="LA37" i="15"/>
  <c r="KZ37" i="15"/>
  <c r="KY37" i="15"/>
  <c r="KX37" i="15"/>
  <c r="KX34" i="15" s="1"/>
  <c r="KX12" i="15" s="1"/>
  <c r="KW37" i="15"/>
  <c r="KV37" i="15"/>
  <c r="KV34" i="15" s="1"/>
  <c r="KU37" i="15"/>
  <c r="KT37" i="15"/>
  <c r="KS37" i="15"/>
  <c r="KR37" i="15"/>
  <c r="KQ37" i="15"/>
  <c r="KP37" i="15"/>
  <c r="KO37" i="15"/>
  <c r="KN37" i="15"/>
  <c r="KM37" i="15"/>
  <c r="KL37" i="15"/>
  <c r="KK37" i="15"/>
  <c r="KJ37" i="15"/>
  <c r="KJ34" i="15" s="1"/>
  <c r="KI37" i="15"/>
  <c r="KH37" i="15"/>
  <c r="KG37" i="15"/>
  <c r="KF37" i="15"/>
  <c r="KE37" i="15"/>
  <c r="KD37" i="15"/>
  <c r="KC37" i="15"/>
  <c r="KB37" i="15"/>
  <c r="KA37" i="15"/>
  <c r="JZ37" i="15"/>
  <c r="JZ34" i="15" s="1"/>
  <c r="JY37" i="15"/>
  <c r="JX37" i="15"/>
  <c r="JX34" i="15" s="1"/>
  <c r="JW37" i="15"/>
  <c r="JV37" i="15"/>
  <c r="JU37" i="15"/>
  <c r="JT37" i="15"/>
  <c r="JS37" i="15"/>
  <c r="JR37" i="15"/>
  <c r="JQ37" i="15"/>
  <c r="JP37" i="15"/>
  <c r="JO37" i="15"/>
  <c r="JN37" i="15"/>
  <c r="JM37" i="15"/>
  <c r="JL37" i="15"/>
  <c r="JL34" i="15" s="1"/>
  <c r="JK37" i="15"/>
  <c r="JJ37" i="15"/>
  <c r="JI37" i="15"/>
  <c r="JH37" i="15"/>
  <c r="JG37" i="15"/>
  <c r="JF37" i="15"/>
  <c r="JF34" i="15" s="1"/>
  <c r="JE37" i="15"/>
  <c r="JD37" i="15"/>
  <c r="JC37" i="15"/>
  <c r="JB37" i="15"/>
  <c r="JB34" i="15" s="1"/>
  <c r="JB12" i="15" s="1"/>
  <c r="JA37" i="15"/>
  <c r="IZ37" i="15"/>
  <c r="IZ34" i="15" s="1"/>
  <c r="IY37" i="15"/>
  <c r="IX37" i="15"/>
  <c r="IW37" i="15"/>
  <c r="IV37" i="15"/>
  <c r="IU37" i="15"/>
  <c r="IT37" i="15"/>
  <c r="IS37" i="15"/>
  <c r="IR37" i="15"/>
  <c r="IQ37" i="15"/>
  <c r="IP37" i="15"/>
  <c r="IP34" i="15" s="1"/>
  <c r="IO37" i="15"/>
  <c r="IN37" i="15"/>
  <c r="IM37" i="15"/>
  <c r="IL37" i="15"/>
  <c r="IK37" i="15"/>
  <c r="IJ37" i="15"/>
  <c r="II37" i="15"/>
  <c r="IH37" i="15"/>
  <c r="IH34" i="15" s="1"/>
  <c r="IH12" i="15" s="1"/>
  <c r="IG37" i="15"/>
  <c r="IF37" i="15"/>
  <c r="IE37" i="15"/>
  <c r="ID37" i="15"/>
  <c r="IC37" i="15"/>
  <c r="IB37" i="15"/>
  <c r="IB34" i="15" s="1"/>
  <c r="IA37" i="15"/>
  <c r="HZ37" i="15"/>
  <c r="HY37" i="15"/>
  <c r="HX37" i="15"/>
  <c r="HW37" i="15"/>
  <c r="HV37" i="15"/>
  <c r="HU37" i="15"/>
  <c r="HT37" i="15"/>
  <c r="HS37" i="15"/>
  <c r="HR37" i="15"/>
  <c r="HR34" i="15" s="1"/>
  <c r="HR12" i="15" s="1"/>
  <c r="HQ37" i="15"/>
  <c r="HP37" i="15"/>
  <c r="HP34" i="15" s="1"/>
  <c r="HO37" i="15"/>
  <c r="HN37" i="15"/>
  <c r="HM37" i="15"/>
  <c r="HL37" i="15"/>
  <c r="HK37" i="15"/>
  <c r="HJ37" i="15"/>
  <c r="HI37" i="15"/>
  <c r="HH37" i="15"/>
  <c r="HG37" i="15"/>
  <c r="HF37" i="15"/>
  <c r="HF34" i="15" s="1"/>
  <c r="HF12" i="15" s="1"/>
  <c r="HE37" i="15"/>
  <c r="HD37" i="15"/>
  <c r="HC37" i="15"/>
  <c r="HB37" i="15"/>
  <c r="HA37" i="15"/>
  <c r="GZ37" i="15"/>
  <c r="GY37" i="15"/>
  <c r="GX37" i="15"/>
  <c r="GX34" i="15" s="1"/>
  <c r="GX12" i="15" s="1"/>
  <c r="GW37" i="15"/>
  <c r="GV37" i="15"/>
  <c r="GU37" i="15"/>
  <c r="GT37" i="15"/>
  <c r="GT34" i="15" s="1"/>
  <c r="GT12" i="15" s="1"/>
  <c r="GS37" i="15"/>
  <c r="GR37" i="15"/>
  <c r="GQ37" i="15"/>
  <c r="GP37" i="15"/>
  <c r="GO37" i="15"/>
  <c r="GN37" i="15"/>
  <c r="GM37" i="15"/>
  <c r="GL37" i="15"/>
  <c r="GL34" i="15" s="1"/>
  <c r="GL12" i="15" s="1"/>
  <c r="GK37" i="15"/>
  <c r="GJ37" i="15"/>
  <c r="GI37" i="15"/>
  <c r="GH37" i="15"/>
  <c r="GH34" i="15" s="1"/>
  <c r="GH12" i="15" s="1"/>
  <c r="GG37" i="15"/>
  <c r="GF37" i="15"/>
  <c r="GF34" i="15" s="1"/>
  <c r="GE37" i="15"/>
  <c r="GD37" i="15"/>
  <c r="GC37" i="15"/>
  <c r="GB37" i="15"/>
  <c r="GA37" i="15"/>
  <c r="FZ37" i="15"/>
  <c r="FY37" i="15"/>
  <c r="FX37" i="15"/>
  <c r="FW37" i="15"/>
  <c r="FV37" i="15"/>
  <c r="FU37" i="15"/>
  <c r="FT37" i="15"/>
  <c r="FT34" i="15" s="1"/>
  <c r="FS37" i="15"/>
  <c r="FR37" i="15"/>
  <c r="FQ37" i="15"/>
  <c r="FP37" i="15"/>
  <c r="FO37" i="15"/>
  <c r="FN37" i="15"/>
  <c r="FM37" i="15"/>
  <c r="FL37" i="15"/>
  <c r="FK37" i="15"/>
  <c r="FJ37" i="15"/>
  <c r="FJ34" i="15" s="1"/>
  <c r="FJ12" i="15" s="1"/>
  <c r="FI37" i="15"/>
  <c r="FH37" i="15"/>
  <c r="FH34" i="15" s="1"/>
  <c r="FG37" i="15"/>
  <c r="FF37" i="15"/>
  <c r="FE37" i="15"/>
  <c r="FD37" i="15"/>
  <c r="FC37" i="15"/>
  <c r="FB37" i="15"/>
  <c r="FB34" i="15" s="1"/>
  <c r="FA37" i="15"/>
  <c r="EZ37" i="15"/>
  <c r="EY37" i="15"/>
  <c r="EX37" i="15"/>
  <c r="EX34" i="15" s="1"/>
  <c r="EW37" i="15"/>
  <c r="EV37" i="15"/>
  <c r="EV34" i="15" s="1"/>
  <c r="EU37" i="15"/>
  <c r="ET37" i="15"/>
  <c r="ES37" i="15"/>
  <c r="ER37" i="15"/>
  <c r="EQ37" i="15"/>
  <c r="EP37" i="15"/>
  <c r="EO37" i="15"/>
  <c r="EN37" i="15"/>
  <c r="EM37" i="15"/>
  <c r="EL37" i="15"/>
  <c r="EK37" i="15"/>
  <c r="EJ37" i="15"/>
  <c r="EJ34" i="15" s="1"/>
  <c r="EI37" i="15"/>
  <c r="EH37" i="15"/>
  <c r="EG37" i="15"/>
  <c r="EF37" i="15"/>
  <c r="EE37" i="15"/>
  <c r="ED37" i="15"/>
  <c r="EC37" i="15"/>
  <c r="EB37" i="15"/>
  <c r="EA37" i="15"/>
  <c r="DZ37" i="15"/>
  <c r="DY37" i="15"/>
  <c r="DX37" i="15"/>
  <c r="DX34" i="15" s="1"/>
  <c r="DW37" i="15"/>
  <c r="DV37" i="15"/>
  <c r="DU37" i="15"/>
  <c r="DT37" i="15"/>
  <c r="DS37" i="15"/>
  <c r="DR37" i="15"/>
  <c r="DR34" i="15" s="1"/>
  <c r="DR12" i="15" s="1"/>
  <c r="DQ37" i="15"/>
  <c r="DP37" i="15"/>
  <c r="DO37" i="15"/>
  <c r="DN37" i="15"/>
  <c r="DN34" i="15" s="1"/>
  <c r="DN12" i="15" s="1"/>
  <c r="DM37" i="15"/>
  <c r="DL37" i="15"/>
  <c r="DL34" i="15" s="1"/>
  <c r="DK37" i="15"/>
  <c r="DJ37" i="15"/>
  <c r="DI37" i="15"/>
  <c r="DH37" i="15"/>
  <c r="DG37" i="15"/>
  <c r="DF37" i="15"/>
  <c r="DF34" i="15" s="1"/>
  <c r="DF12" i="15" s="1"/>
  <c r="DE37" i="15"/>
  <c r="DD37" i="15"/>
  <c r="DC37" i="15"/>
  <c r="DB37" i="15"/>
  <c r="DB34" i="15" s="1"/>
  <c r="DA37" i="15"/>
  <c r="CZ37" i="15"/>
  <c r="CY37" i="15"/>
  <c r="CX37" i="15"/>
  <c r="CW37" i="15"/>
  <c r="CV37" i="15"/>
  <c r="CU37" i="15"/>
  <c r="CT37" i="15"/>
  <c r="CS37" i="15"/>
  <c r="CR37" i="15"/>
  <c r="CQ37" i="15"/>
  <c r="CP37" i="15"/>
  <c r="CO37" i="15"/>
  <c r="CN37" i="15"/>
  <c r="CM37" i="15"/>
  <c r="CL37" i="15"/>
  <c r="CK37" i="15"/>
  <c r="CJ37" i="15"/>
  <c r="CI37" i="15"/>
  <c r="CH37" i="15"/>
  <c r="CG37" i="15"/>
  <c r="CF37" i="15"/>
  <c r="CE37" i="15"/>
  <c r="CD37" i="15"/>
  <c r="CD34" i="15" s="1"/>
  <c r="CD12" i="15" s="1"/>
  <c r="CC37" i="15"/>
  <c r="CB37" i="15"/>
  <c r="CA37" i="15"/>
  <c r="BZ37" i="15"/>
  <c r="BY37" i="15"/>
  <c r="BX37" i="15"/>
  <c r="BW37" i="15"/>
  <c r="BV37" i="15"/>
  <c r="BV34" i="15" s="1"/>
  <c r="BU37" i="15"/>
  <c r="BT37" i="15"/>
  <c r="BS37" i="15"/>
  <c r="BR37" i="15"/>
  <c r="BQ37" i="15"/>
  <c r="BP37" i="15"/>
  <c r="BO37" i="15"/>
  <c r="BN37" i="15"/>
  <c r="BM37" i="15"/>
  <c r="BL37" i="15"/>
  <c r="BK37" i="15"/>
  <c r="BJ37" i="15"/>
  <c r="BI37" i="15"/>
  <c r="BH37" i="15"/>
  <c r="BG37" i="15"/>
  <c r="BF37" i="15"/>
  <c r="BE37" i="15"/>
  <c r="BD37" i="15"/>
  <c r="BD34" i="15" s="1"/>
  <c r="BC37" i="15"/>
  <c r="BB37" i="15"/>
  <c r="BA37" i="15"/>
  <c r="AZ37" i="15"/>
  <c r="AY37" i="15"/>
  <c r="AX37" i="15"/>
  <c r="AW37" i="15"/>
  <c r="AV37" i="15"/>
  <c r="AU37" i="15"/>
  <c r="AT37" i="15"/>
  <c r="AT34" i="15" s="1"/>
  <c r="AT12" i="15" s="1"/>
  <c r="AS37" i="15"/>
  <c r="AR37" i="15"/>
  <c r="AQ37" i="15"/>
  <c r="AP37" i="15"/>
  <c r="AO37" i="15"/>
  <c r="AN37" i="15"/>
  <c r="AM37" i="15"/>
  <c r="AL37" i="15"/>
  <c r="AL34" i="15" s="1"/>
  <c r="AK37" i="15"/>
  <c r="AJ37" i="15"/>
  <c r="AI37" i="15"/>
  <c r="AH37" i="15"/>
  <c r="AG37" i="15"/>
  <c r="AF37" i="15"/>
  <c r="AE37" i="15"/>
  <c r="AD37" i="15"/>
  <c r="AC37" i="15"/>
  <c r="AB37" i="15"/>
  <c r="AA37" i="15"/>
  <c r="Z37" i="15"/>
  <c r="Z34" i="15" s="1"/>
  <c r="Y37" i="15"/>
  <c r="X37" i="15"/>
  <c r="W37" i="15"/>
  <c r="V37" i="15"/>
  <c r="V34" i="15" s="1"/>
  <c r="V12" i="15" s="1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H34" i="15" s="1"/>
  <c r="G37" i="15"/>
  <c r="F37" i="15"/>
  <c r="E37" i="15"/>
  <c r="D37" i="15"/>
  <c r="UF35" i="15"/>
  <c r="UF34" i="15" s="1"/>
  <c r="UE35" i="15"/>
  <c r="UE34" i="15" s="1"/>
  <c r="UD35" i="15"/>
  <c r="UC35" i="15"/>
  <c r="UB35" i="15"/>
  <c r="UA35" i="15"/>
  <c r="UA34" i="15" s="1"/>
  <c r="TZ35" i="15"/>
  <c r="TY35" i="15"/>
  <c r="TY34" i="15" s="1"/>
  <c r="TX35" i="15"/>
  <c r="TW35" i="15"/>
  <c r="TV35" i="15"/>
  <c r="TU35" i="15"/>
  <c r="TT35" i="15"/>
  <c r="TT34" i="15" s="1"/>
  <c r="TT12" i="15" s="1"/>
  <c r="TS35" i="15"/>
  <c r="TR35" i="15"/>
  <c r="TQ35" i="15"/>
  <c r="TP35" i="15"/>
  <c r="TO35" i="15"/>
  <c r="TO34" i="15" s="1"/>
  <c r="TN35" i="15"/>
  <c r="TM35" i="15"/>
  <c r="TM34" i="15" s="1"/>
  <c r="TM12" i="15" s="1"/>
  <c r="TL35" i="15"/>
  <c r="TL34" i="15" s="1"/>
  <c r="TK35" i="15"/>
  <c r="TJ35" i="15"/>
  <c r="TI35" i="15"/>
  <c r="TH35" i="15"/>
  <c r="TG35" i="15"/>
  <c r="TG34" i="15" s="1"/>
  <c r="TF35" i="15"/>
  <c r="TE35" i="15"/>
  <c r="TD35" i="15"/>
  <c r="TC35" i="15"/>
  <c r="TC34" i="15" s="1"/>
  <c r="TB35" i="15"/>
  <c r="TA35" i="15"/>
  <c r="SZ35" i="15"/>
  <c r="SY35" i="15"/>
  <c r="SX35" i="15"/>
  <c r="SW35" i="15"/>
  <c r="SV35" i="15"/>
  <c r="SV34" i="15" s="1"/>
  <c r="SV12" i="15" s="1"/>
  <c r="SU35" i="15"/>
  <c r="SU34" i="15" s="1"/>
  <c r="ST35" i="15"/>
  <c r="SS35" i="15"/>
  <c r="SR35" i="15"/>
  <c r="SQ35" i="15"/>
  <c r="SQ34" i="15" s="1"/>
  <c r="SP35" i="15"/>
  <c r="SO35" i="15"/>
  <c r="SO34" i="15" s="1"/>
  <c r="SO12" i="15" s="1"/>
  <c r="SN35" i="15"/>
  <c r="SN34" i="15" s="1"/>
  <c r="SM35" i="15"/>
  <c r="SL35" i="15"/>
  <c r="SK35" i="15"/>
  <c r="SJ35" i="15"/>
  <c r="SI35" i="15"/>
  <c r="SH35" i="15"/>
  <c r="SG35" i="15"/>
  <c r="SF35" i="15"/>
  <c r="SE35" i="15"/>
  <c r="SE34" i="15" s="1"/>
  <c r="SD35" i="15"/>
  <c r="SC35" i="15"/>
  <c r="SC34" i="15" s="1"/>
  <c r="SC12" i="15" s="1"/>
  <c r="SB35" i="15"/>
  <c r="SB34" i="15" s="1"/>
  <c r="SA35" i="15"/>
  <c r="RZ35" i="15"/>
  <c r="RY35" i="15"/>
  <c r="RX35" i="15"/>
  <c r="RX34" i="15" s="1"/>
  <c r="RW35" i="15"/>
  <c r="RW34" i="15" s="1"/>
  <c r="RV35" i="15"/>
  <c r="RU35" i="15"/>
  <c r="RT35" i="15"/>
  <c r="RS35" i="15"/>
  <c r="RS34" i="15" s="1"/>
  <c r="RR35" i="15"/>
  <c r="RQ35" i="15"/>
  <c r="RQ34" i="15" s="1"/>
  <c r="RQ12" i="15" s="1"/>
  <c r="RP35" i="15"/>
  <c r="RO35" i="15"/>
  <c r="RN35" i="15"/>
  <c r="RM35" i="15"/>
  <c r="RL35" i="15"/>
  <c r="RL34" i="15" s="1"/>
  <c r="RL12" i="15" s="1"/>
  <c r="RK35" i="15"/>
  <c r="RK34" i="15" s="1"/>
  <c r="RJ35" i="15"/>
  <c r="RI35" i="15"/>
  <c r="RH35" i="15"/>
  <c r="RG35" i="15"/>
  <c r="RG34" i="15" s="1"/>
  <c r="RF35" i="15"/>
  <c r="RE35" i="15"/>
  <c r="RE34" i="15" s="1"/>
  <c r="RE12" i="15" s="1"/>
  <c r="RD35" i="15"/>
  <c r="RD34" i="15" s="1"/>
  <c r="RC35" i="15"/>
  <c r="RB35" i="15"/>
  <c r="RA35" i="15"/>
  <c r="QZ35" i="15"/>
  <c r="QZ34" i="15" s="1"/>
  <c r="QZ12" i="15" s="1"/>
  <c r="QY35" i="15"/>
  <c r="QY34" i="15" s="1"/>
  <c r="QX35" i="15"/>
  <c r="QW35" i="15"/>
  <c r="QV35" i="15"/>
  <c r="QU35" i="15"/>
  <c r="QU34" i="15" s="1"/>
  <c r="QT35" i="15"/>
  <c r="QS35" i="15"/>
  <c r="QS34" i="15" s="1"/>
  <c r="QS12" i="15" s="1"/>
  <c r="QR35" i="15"/>
  <c r="QQ35" i="15"/>
  <c r="QP35" i="15"/>
  <c r="QO35" i="15"/>
  <c r="QN35" i="15"/>
  <c r="QN34" i="15" s="1"/>
  <c r="QN12" i="15" s="1"/>
  <c r="QM35" i="15"/>
  <c r="QL35" i="15"/>
  <c r="QK35" i="15"/>
  <c r="QJ35" i="15"/>
  <c r="QI35" i="15"/>
  <c r="QI34" i="15" s="1"/>
  <c r="QH35" i="15"/>
  <c r="QG35" i="15"/>
  <c r="QG34" i="15" s="1"/>
  <c r="QG12" i="15" s="1"/>
  <c r="QF35" i="15"/>
  <c r="QF34" i="15" s="1"/>
  <c r="QE35" i="15"/>
  <c r="QD35" i="15"/>
  <c r="QC35" i="15"/>
  <c r="QB35" i="15"/>
  <c r="QB34" i="15" s="1"/>
  <c r="QB12" i="15" s="1"/>
  <c r="QA35" i="15"/>
  <c r="PZ35" i="15"/>
  <c r="PY35" i="15"/>
  <c r="PX35" i="15"/>
  <c r="PW35" i="15"/>
  <c r="PW34" i="15" s="1"/>
  <c r="PV35" i="15"/>
  <c r="PU35" i="15"/>
  <c r="PU34" i="15" s="1"/>
  <c r="PT35" i="15"/>
  <c r="PT34" i="15" s="1"/>
  <c r="PS35" i="15"/>
  <c r="PR35" i="15"/>
  <c r="PQ35" i="15"/>
  <c r="PP35" i="15"/>
  <c r="PO35" i="15"/>
  <c r="PO34" i="15" s="1"/>
  <c r="PN35" i="15"/>
  <c r="PM35" i="15"/>
  <c r="PL35" i="15"/>
  <c r="PK35" i="15"/>
  <c r="PK34" i="15" s="1"/>
  <c r="PJ35" i="15"/>
  <c r="PI35" i="15"/>
  <c r="PH35" i="15"/>
  <c r="PH34" i="15" s="1"/>
  <c r="PG35" i="15"/>
  <c r="PF35" i="15"/>
  <c r="PE35" i="15"/>
  <c r="PD35" i="15"/>
  <c r="PD34" i="15" s="1"/>
  <c r="PD12" i="15" s="1"/>
  <c r="PC35" i="15"/>
  <c r="PC34" i="15" s="1"/>
  <c r="PB35" i="15"/>
  <c r="PA35" i="15"/>
  <c r="OZ35" i="15"/>
  <c r="OY35" i="15"/>
  <c r="OY34" i="15" s="1"/>
  <c r="OX35" i="15"/>
  <c r="OW35" i="15"/>
  <c r="OW34" i="15" s="1"/>
  <c r="OV35" i="15"/>
  <c r="OV34" i="15" s="1"/>
  <c r="OU35" i="15"/>
  <c r="OT35" i="15"/>
  <c r="OS35" i="15"/>
  <c r="OR35" i="15"/>
  <c r="OR34" i="15" s="1"/>
  <c r="OR12" i="15" s="1"/>
  <c r="OQ35" i="15"/>
  <c r="OQ34" i="15" s="1"/>
  <c r="OP35" i="15"/>
  <c r="OO35" i="15"/>
  <c r="ON35" i="15"/>
  <c r="OM35" i="15"/>
  <c r="OL35" i="15"/>
  <c r="OK35" i="15"/>
  <c r="OK34" i="15" s="1"/>
  <c r="OJ35" i="15"/>
  <c r="OI35" i="15"/>
  <c r="OH35" i="15"/>
  <c r="OG35" i="15"/>
  <c r="OF35" i="15"/>
  <c r="OF34" i="15" s="1"/>
  <c r="OE35" i="15"/>
  <c r="OE34" i="15" s="1"/>
  <c r="OD35" i="15"/>
  <c r="OC35" i="15"/>
  <c r="OB35" i="15"/>
  <c r="OA35" i="15"/>
  <c r="OA34" i="15" s="1"/>
  <c r="NZ35" i="15"/>
  <c r="NY35" i="15"/>
  <c r="NY34" i="15" s="1"/>
  <c r="NY12" i="15" s="1"/>
  <c r="NX35" i="15"/>
  <c r="NX34" i="15" s="1"/>
  <c r="NW35" i="15"/>
  <c r="NV35" i="15"/>
  <c r="NU35" i="15"/>
  <c r="NT35" i="15"/>
  <c r="NT34" i="15" s="1"/>
  <c r="NT12" i="15" s="1"/>
  <c r="NS35" i="15"/>
  <c r="NS34" i="15" s="1"/>
  <c r="NR35" i="15"/>
  <c r="NQ35" i="15"/>
  <c r="NP35" i="15"/>
  <c r="NO35" i="15"/>
  <c r="NO34" i="15" s="1"/>
  <c r="NN35" i="15"/>
  <c r="NM35" i="15"/>
  <c r="NL35" i="15"/>
  <c r="NK35" i="15"/>
  <c r="NJ35" i="15"/>
  <c r="NI35" i="15"/>
  <c r="NH35" i="15"/>
  <c r="NH34" i="15" s="1"/>
  <c r="NH12" i="15" s="1"/>
  <c r="NG35" i="15"/>
  <c r="NG34" i="15" s="1"/>
  <c r="NF35" i="15"/>
  <c r="NE35" i="15"/>
  <c r="ND35" i="15"/>
  <c r="NC35" i="15"/>
  <c r="NB35" i="15"/>
  <c r="NA35" i="15"/>
  <c r="MZ35" i="15"/>
  <c r="MZ34" i="15" s="1"/>
  <c r="MY35" i="15"/>
  <c r="MX35" i="15"/>
  <c r="MW35" i="15"/>
  <c r="MV35" i="15"/>
  <c r="MV34" i="15" s="1"/>
  <c r="MV12" i="15" s="1"/>
  <c r="MU35" i="15"/>
  <c r="MU34" i="15" s="1"/>
  <c r="MT35" i="15"/>
  <c r="MS35" i="15"/>
  <c r="MR35" i="15"/>
  <c r="MQ35" i="15"/>
  <c r="MQ34" i="15" s="1"/>
  <c r="MP35" i="15"/>
  <c r="MO35" i="15"/>
  <c r="MO34" i="15" s="1"/>
  <c r="MO12" i="15" s="1"/>
  <c r="MN35" i="15"/>
  <c r="MM35" i="15"/>
  <c r="ML35" i="15"/>
  <c r="MK35" i="15"/>
  <c r="MJ35" i="15"/>
  <c r="MJ34" i="15" s="1"/>
  <c r="MJ12" i="15" s="1"/>
  <c r="MI35" i="15"/>
  <c r="MI34" i="15" s="1"/>
  <c r="MH35" i="15"/>
  <c r="MG35" i="15"/>
  <c r="MF35" i="15"/>
  <c r="ME35" i="15"/>
  <c r="ME34" i="15" s="1"/>
  <c r="MD35" i="15"/>
  <c r="MC35" i="15"/>
  <c r="MB35" i="15"/>
  <c r="MA35" i="15"/>
  <c r="LZ35" i="15"/>
  <c r="LY35" i="15"/>
  <c r="LX35" i="15"/>
  <c r="LX34" i="15" s="1"/>
  <c r="LW35" i="15"/>
  <c r="LW34" i="15" s="1"/>
  <c r="LV35" i="15"/>
  <c r="LU35" i="15"/>
  <c r="LT35" i="15"/>
  <c r="LS35" i="15"/>
  <c r="LR35" i="15"/>
  <c r="LQ35" i="15"/>
  <c r="LQ34" i="15" s="1"/>
  <c r="LQ12" i="15" s="1"/>
  <c r="LP35" i="15"/>
  <c r="LP34" i="15" s="1"/>
  <c r="LO35" i="15"/>
  <c r="LN35" i="15"/>
  <c r="LM35" i="15"/>
  <c r="LL35" i="15"/>
  <c r="LK35" i="15"/>
  <c r="LJ35" i="15"/>
  <c r="LI35" i="15"/>
  <c r="LH35" i="15"/>
  <c r="LG35" i="15"/>
  <c r="LG34" i="15" s="1"/>
  <c r="LF35" i="15"/>
  <c r="LE35" i="15"/>
  <c r="LD35" i="15"/>
  <c r="LC35" i="15"/>
  <c r="LB35" i="15"/>
  <c r="LA35" i="15"/>
  <c r="KZ35" i="15"/>
  <c r="KZ34" i="15" s="1"/>
  <c r="KY35" i="15"/>
  <c r="KY34" i="15" s="1"/>
  <c r="KX35" i="15"/>
  <c r="KW35" i="15"/>
  <c r="KV35" i="15"/>
  <c r="KU35" i="15"/>
  <c r="KU34" i="15" s="1"/>
  <c r="KT35" i="15"/>
  <c r="KS35" i="15"/>
  <c r="KS34" i="15" s="1"/>
  <c r="KR35" i="15"/>
  <c r="KR34" i="15" s="1"/>
  <c r="KQ35" i="15"/>
  <c r="KP35" i="15"/>
  <c r="KO35" i="15"/>
  <c r="KN35" i="15"/>
  <c r="KN34" i="15" s="1"/>
  <c r="KN12" i="15" s="1"/>
  <c r="KM35" i="15"/>
  <c r="KM34" i="15" s="1"/>
  <c r="KL35" i="15"/>
  <c r="KK35" i="15"/>
  <c r="KJ35" i="15"/>
  <c r="KI35" i="15"/>
  <c r="KI34" i="15" s="1"/>
  <c r="KH35" i="15"/>
  <c r="KG35" i="15"/>
  <c r="KG34" i="15" s="1"/>
  <c r="KG12" i="15" s="1"/>
  <c r="KF35" i="15"/>
  <c r="KF34" i="15" s="1"/>
  <c r="KE35" i="15"/>
  <c r="KD35" i="15"/>
  <c r="KC35" i="15"/>
  <c r="KB35" i="15"/>
  <c r="KB34" i="15" s="1"/>
  <c r="KB12" i="15" s="1"/>
  <c r="KA35" i="15"/>
  <c r="KA34" i="15" s="1"/>
  <c r="JZ35" i="15"/>
  <c r="JY35" i="15"/>
  <c r="JX35" i="15"/>
  <c r="JW35" i="15"/>
  <c r="JW34" i="15" s="1"/>
  <c r="JV35" i="15"/>
  <c r="JU35" i="15"/>
  <c r="JT35" i="15"/>
  <c r="JT34" i="15" s="1"/>
  <c r="JS35" i="15"/>
  <c r="JR35" i="15"/>
  <c r="JQ35" i="15"/>
  <c r="JP35" i="15"/>
  <c r="JP34" i="15" s="1"/>
  <c r="JP12" i="15" s="1"/>
  <c r="JO35" i="15"/>
  <c r="JN35" i="15"/>
  <c r="JM35" i="15"/>
  <c r="JL35" i="15"/>
  <c r="JK35" i="15"/>
  <c r="JK34" i="15" s="1"/>
  <c r="JJ35" i="15"/>
  <c r="JI35" i="15"/>
  <c r="JI34" i="15" s="1"/>
  <c r="JI12" i="15" s="1"/>
  <c r="JH35" i="15"/>
  <c r="JH34" i="15" s="1"/>
  <c r="JG35" i="15"/>
  <c r="JF35" i="15"/>
  <c r="JE35" i="15"/>
  <c r="JD35" i="15"/>
  <c r="JD34" i="15" s="1"/>
  <c r="JD12" i="15" s="1"/>
  <c r="JC35" i="15"/>
  <c r="JC34" i="15" s="1"/>
  <c r="JB35" i="15"/>
  <c r="JA35" i="15"/>
  <c r="IZ35" i="15"/>
  <c r="IY35" i="15"/>
  <c r="IY34" i="15" s="1"/>
  <c r="IX35" i="15"/>
  <c r="IW35" i="15"/>
  <c r="IW34" i="15" s="1"/>
  <c r="IV35" i="15"/>
  <c r="IV34" i="15" s="1"/>
  <c r="IU35" i="15"/>
  <c r="IT35" i="15"/>
  <c r="IS35" i="15"/>
  <c r="IR35" i="15"/>
  <c r="IR34" i="15" s="1"/>
  <c r="IR12" i="15" s="1"/>
  <c r="IQ35" i="15"/>
  <c r="IP35" i="15"/>
  <c r="IO35" i="15"/>
  <c r="IN35" i="15"/>
  <c r="IM35" i="15"/>
  <c r="IL35" i="15"/>
  <c r="IK35" i="15"/>
  <c r="IK34" i="15" s="1"/>
  <c r="IJ35" i="15"/>
  <c r="IJ34" i="15" s="1"/>
  <c r="II35" i="15"/>
  <c r="IH35" i="15"/>
  <c r="IG35" i="15"/>
  <c r="IF35" i="15"/>
  <c r="IF34" i="15" s="1"/>
  <c r="IE35" i="15"/>
  <c r="ID35" i="15"/>
  <c r="IC35" i="15"/>
  <c r="IB35" i="15"/>
  <c r="IA35" i="15"/>
  <c r="HZ35" i="15"/>
  <c r="HY35" i="15"/>
  <c r="HY34" i="15" s="1"/>
  <c r="HX35" i="15"/>
  <c r="HX34" i="15" s="1"/>
  <c r="HW35" i="15"/>
  <c r="HV35" i="15"/>
  <c r="HU35" i="15"/>
  <c r="HT35" i="15"/>
  <c r="HT34" i="15" s="1"/>
  <c r="HT12" i="15" s="1"/>
  <c r="HS35" i="15"/>
  <c r="HS34" i="15" s="1"/>
  <c r="HR35" i="15"/>
  <c r="HQ35" i="15"/>
  <c r="HP35" i="15"/>
  <c r="HO35" i="15"/>
  <c r="HN35" i="15"/>
  <c r="HM35" i="15"/>
  <c r="HM34" i="15" s="1"/>
  <c r="HM12" i="15" s="1"/>
  <c r="HL35" i="15"/>
  <c r="HL34" i="15" s="1"/>
  <c r="HK35" i="15"/>
  <c r="HJ35" i="15"/>
  <c r="HI35" i="15"/>
  <c r="HH35" i="15"/>
  <c r="HH34" i="15" s="1"/>
  <c r="HH12" i="15" s="1"/>
  <c r="HG35" i="15"/>
  <c r="HG34" i="15" s="1"/>
  <c r="HF35" i="15"/>
  <c r="HE35" i="15"/>
  <c r="HD35" i="15"/>
  <c r="HC35" i="15"/>
  <c r="HC34" i="15" s="1"/>
  <c r="HB35" i="15"/>
  <c r="HA35" i="15"/>
  <c r="HA34" i="15" s="1"/>
  <c r="GZ35" i="15"/>
  <c r="GZ34" i="15" s="1"/>
  <c r="GY35" i="15"/>
  <c r="GX35" i="15"/>
  <c r="GW35" i="15"/>
  <c r="GV35" i="15"/>
  <c r="GV34" i="15" s="1"/>
  <c r="GV12" i="15" s="1"/>
  <c r="GU35" i="15"/>
  <c r="GU34" i="15" s="1"/>
  <c r="GT35" i="15"/>
  <c r="GS35" i="15"/>
  <c r="GR35" i="15"/>
  <c r="GQ35" i="15"/>
  <c r="GQ34" i="15" s="1"/>
  <c r="GP35" i="15"/>
  <c r="GO35" i="15"/>
  <c r="GN35" i="15"/>
  <c r="GM35" i="15"/>
  <c r="GL35" i="15"/>
  <c r="GK35" i="15"/>
  <c r="GJ35" i="15"/>
  <c r="GJ34" i="15" s="1"/>
  <c r="GJ12" i="15" s="1"/>
  <c r="GI35" i="15"/>
  <c r="GI34" i="15" s="1"/>
  <c r="GH35" i="15"/>
  <c r="GG35" i="15"/>
  <c r="GF35" i="15"/>
  <c r="GE35" i="15"/>
  <c r="GE34" i="15" s="1"/>
  <c r="GD35" i="15"/>
  <c r="GC35" i="15"/>
  <c r="GC34" i="15" s="1"/>
  <c r="GC12" i="15" s="1"/>
  <c r="GB35" i="15"/>
  <c r="GB34" i="15" s="1"/>
  <c r="GA35" i="15"/>
  <c r="FZ35" i="15"/>
  <c r="FY35" i="15"/>
  <c r="FX35" i="15"/>
  <c r="FX34" i="15" s="1"/>
  <c r="FX12" i="15" s="1"/>
  <c r="FW35" i="15"/>
  <c r="FV35" i="15"/>
  <c r="FU35" i="15"/>
  <c r="FT35" i="15"/>
  <c r="FS35" i="15"/>
  <c r="FS34" i="15" s="1"/>
  <c r="FR35" i="15"/>
  <c r="FQ35" i="15"/>
  <c r="FQ34" i="15" s="1"/>
  <c r="FQ12" i="15" s="1"/>
  <c r="FP35" i="15"/>
  <c r="FP34" i="15" s="1"/>
  <c r="FO35" i="15"/>
  <c r="FN35" i="15"/>
  <c r="FM35" i="15"/>
  <c r="FL35" i="15"/>
  <c r="FL34" i="15" s="1"/>
  <c r="FL12" i="15" s="1"/>
  <c r="FK35" i="15"/>
  <c r="FK34" i="15" s="1"/>
  <c r="FJ35" i="15"/>
  <c r="FI35" i="15"/>
  <c r="FH35" i="15"/>
  <c r="FG35" i="15"/>
  <c r="FG34" i="15" s="1"/>
  <c r="FF35" i="15"/>
  <c r="FE35" i="15"/>
  <c r="FD35" i="15"/>
  <c r="FD34" i="15" s="1"/>
  <c r="FC35" i="15"/>
  <c r="FB35" i="15"/>
  <c r="FA35" i="15"/>
  <c r="EZ35" i="15"/>
  <c r="EZ34" i="15" s="1"/>
  <c r="EZ12" i="15" s="1"/>
  <c r="EY35" i="15"/>
  <c r="EY34" i="15" s="1"/>
  <c r="EX35" i="15"/>
  <c r="EW35" i="15"/>
  <c r="EV35" i="15"/>
  <c r="EU35" i="15"/>
  <c r="EU34" i="15" s="1"/>
  <c r="ET35" i="15"/>
  <c r="ES35" i="15"/>
  <c r="ER35" i="15"/>
  <c r="EQ35" i="15"/>
  <c r="EP35" i="15"/>
  <c r="EO35" i="15"/>
  <c r="EN35" i="15"/>
  <c r="EN34" i="15" s="1"/>
  <c r="EN12" i="15" s="1"/>
  <c r="EM35" i="15"/>
  <c r="EM34" i="15" s="1"/>
  <c r="EL35" i="15"/>
  <c r="EK35" i="15"/>
  <c r="EJ35" i="15"/>
  <c r="EI35" i="15"/>
  <c r="EI34" i="15" s="1"/>
  <c r="EH35" i="15"/>
  <c r="EG35" i="15"/>
  <c r="EF35" i="15"/>
  <c r="EE35" i="15"/>
  <c r="ED35" i="15"/>
  <c r="EC35" i="15"/>
  <c r="EB35" i="15"/>
  <c r="EB34" i="15" s="1"/>
  <c r="EB12" i="15" s="1"/>
  <c r="EA35" i="15"/>
  <c r="EA34" i="15" s="1"/>
  <c r="DZ35" i="15"/>
  <c r="DY35" i="15"/>
  <c r="DX35" i="15"/>
  <c r="DW35" i="15"/>
  <c r="DV35" i="15"/>
  <c r="DU35" i="15"/>
  <c r="DU34" i="15" s="1"/>
  <c r="DT35" i="15"/>
  <c r="DT34" i="15" s="1"/>
  <c r="DS35" i="15"/>
  <c r="DR35" i="15"/>
  <c r="DQ35" i="15"/>
  <c r="DP35" i="15"/>
  <c r="DO35" i="15"/>
  <c r="DO34" i="15" s="1"/>
  <c r="DN35" i="15"/>
  <c r="DM35" i="15"/>
  <c r="DL35" i="15"/>
  <c r="DK35" i="15"/>
  <c r="DJ35" i="15"/>
  <c r="DI35" i="15"/>
  <c r="DI34" i="15" s="1"/>
  <c r="DH35" i="15"/>
  <c r="DG35" i="15"/>
  <c r="DF35" i="15"/>
  <c r="DE35" i="15"/>
  <c r="DD35" i="15"/>
  <c r="DD34" i="15" s="1"/>
  <c r="DD12" i="15" s="1"/>
  <c r="DC35" i="15"/>
  <c r="DC34" i="15" s="1"/>
  <c r="DB35" i="15"/>
  <c r="DA35" i="15"/>
  <c r="CZ35" i="15"/>
  <c r="CY35" i="15"/>
  <c r="CY34" i="15" s="1"/>
  <c r="CX35" i="15"/>
  <c r="CW35" i="15"/>
  <c r="CV35" i="15"/>
  <c r="CV34" i="15" s="1"/>
  <c r="CU35" i="15"/>
  <c r="CT35" i="15"/>
  <c r="CS35" i="15"/>
  <c r="CR35" i="15"/>
  <c r="CR34" i="15" s="1"/>
  <c r="CR12" i="15" s="1"/>
  <c r="CQ35" i="15"/>
  <c r="CQ34" i="15" s="1"/>
  <c r="CP35" i="15"/>
  <c r="CO35" i="15"/>
  <c r="CN35" i="15"/>
  <c r="CM35" i="15"/>
  <c r="CM34" i="15" s="1"/>
  <c r="CL35" i="15"/>
  <c r="CK35" i="15"/>
  <c r="CJ35" i="15"/>
  <c r="CJ34" i="15" s="1"/>
  <c r="CI35" i="15"/>
  <c r="CH35" i="15"/>
  <c r="CG35" i="15"/>
  <c r="CF35" i="15"/>
  <c r="CF34" i="15" s="1"/>
  <c r="CE35" i="15"/>
  <c r="CE34" i="15" s="1"/>
  <c r="CD35" i="15"/>
  <c r="CC35" i="15"/>
  <c r="CB35" i="15"/>
  <c r="CA35" i="15"/>
  <c r="CA34" i="15" s="1"/>
  <c r="BZ35" i="15"/>
  <c r="BY35" i="15"/>
  <c r="BX35" i="15"/>
  <c r="BX34" i="15" s="1"/>
  <c r="BW35" i="15"/>
  <c r="BV35" i="15"/>
  <c r="BU35" i="15"/>
  <c r="BT35" i="15"/>
  <c r="BT34" i="15" s="1"/>
  <c r="BT12" i="15" s="1"/>
  <c r="BS35" i="15"/>
  <c r="BS34" i="15" s="1"/>
  <c r="BR35" i="15"/>
  <c r="BQ35" i="15"/>
  <c r="BP35" i="15"/>
  <c r="BO35" i="15"/>
  <c r="BO34" i="15" s="1"/>
  <c r="BN35" i="15"/>
  <c r="BM35" i="15"/>
  <c r="BM34" i="15" s="1"/>
  <c r="BM12" i="15" s="1"/>
  <c r="BL35" i="15"/>
  <c r="BL34" i="15" s="1"/>
  <c r="BK35" i="15"/>
  <c r="BJ35" i="15"/>
  <c r="BI35" i="15"/>
  <c r="BH35" i="15"/>
  <c r="BH34" i="15" s="1"/>
  <c r="BH12" i="15" s="1"/>
  <c r="BG35" i="15"/>
  <c r="BF35" i="15"/>
  <c r="BE35" i="15"/>
  <c r="BD35" i="15"/>
  <c r="BC35" i="15"/>
  <c r="BC34" i="15" s="1"/>
  <c r="BB35" i="15"/>
  <c r="BA35" i="15"/>
  <c r="AZ35" i="15"/>
  <c r="AZ34" i="15" s="1"/>
  <c r="AY35" i="15"/>
  <c r="AX35" i="15"/>
  <c r="AW35" i="15"/>
  <c r="AV35" i="15"/>
  <c r="AV34" i="15" s="1"/>
  <c r="AU35" i="15"/>
  <c r="AU34" i="15" s="1"/>
  <c r="AT35" i="15"/>
  <c r="AS35" i="15"/>
  <c r="AR35" i="15"/>
  <c r="AQ35" i="15"/>
  <c r="AQ34" i="15" s="1"/>
  <c r="AP35" i="15"/>
  <c r="AO35" i="15"/>
  <c r="AO34" i="15" s="1"/>
  <c r="AO12" i="15" s="1"/>
  <c r="AN35" i="15"/>
  <c r="AN34" i="15" s="1"/>
  <c r="AM35" i="15"/>
  <c r="AL35" i="15"/>
  <c r="AK35" i="15"/>
  <c r="AJ35" i="15"/>
  <c r="AI35" i="15"/>
  <c r="AH35" i="15"/>
  <c r="AG35" i="15"/>
  <c r="AF35" i="15"/>
  <c r="AE35" i="15"/>
  <c r="AE34" i="15" s="1"/>
  <c r="AD35" i="15"/>
  <c r="AC35" i="15"/>
  <c r="AC34" i="15" s="1"/>
  <c r="AB35" i="15"/>
  <c r="AB34" i="15" s="1"/>
  <c r="AA35" i="15"/>
  <c r="Z35" i="15"/>
  <c r="Y35" i="15"/>
  <c r="X35" i="15"/>
  <c r="W35" i="15"/>
  <c r="W34" i="15" s="1"/>
  <c r="V35" i="15"/>
  <c r="U35" i="15"/>
  <c r="T35" i="15"/>
  <c r="S35" i="15"/>
  <c r="S34" i="15" s="1"/>
  <c r="R35" i="15"/>
  <c r="Q35" i="15"/>
  <c r="Q34" i="15" s="1"/>
  <c r="P35" i="15"/>
  <c r="P34" i="15" s="1"/>
  <c r="O35" i="15"/>
  <c r="N35" i="15"/>
  <c r="M35" i="15"/>
  <c r="L35" i="15"/>
  <c r="L34" i="15" s="1"/>
  <c r="L12" i="15" s="1"/>
  <c r="K35" i="15"/>
  <c r="J35" i="15"/>
  <c r="I35" i="15"/>
  <c r="H35" i="15"/>
  <c r="G35" i="15"/>
  <c r="G34" i="15" s="1"/>
  <c r="F35" i="15"/>
  <c r="E35" i="15"/>
  <c r="E34" i="15" s="1"/>
  <c r="D35" i="15"/>
  <c r="D34" i="15" s="1"/>
  <c r="UC34" i="15"/>
  <c r="UB34" i="15"/>
  <c r="TX34" i="15"/>
  <c r="TS34" i="15"/>
  <c r="TQ34" i="15"/>
  <c r="TP34" i="15"/>
  <c r="TP12" i="15" s="1"/>
  <c r="TJ34" i="15"/>
  <c r="TJ12" i="15" s="1"/>
  <c r="TH34" i="15"/>
  <c r="TH12" i="15" s="1"/>
  <c r="TF34" i="15"/>
  <c r="TF12" i="15" s="1"/>
  <c r="TA34" i="15"/>
  <c r="SZ34" i="15"/>
  <c r="SW34" i="15"/>
  <c r="SW12" i="15" s="1"/>
  <c r="SP34" i="15"/>
  <c r="SL34" i="15"/>
  <c r="SJ34" i="15"/>
  <c r="SI34" i="15"/>
  <c r="SH34" i="15"/>
  <c r="SH12" i="15" s="1"/>
  <c r="SG34" i="15"/>
  <c r="RZ34" i="15"/>
  <c r="RY34" i="15"/>
  <c r="RY12" i="15" s="1"/>
  <c r="RU34" i="15"/>
  <c r="RU12" i="15" s="1"/>
  <c r="RP34" i="15"/>
  <c r="RJ34" i="15"/>
  <c r="RJ12" i="15" s="1"/>
  <c r="RI34" i="15"/>
  <c r="RI12" i="15" s="1"/>
  <c r="RH34" i="15"/>
  <c r="QW34" i="15"/>
  <c r="QW12" i="15" s="1"/>
  <c r="QR34" i="15"/>
  <c r="QM34" i="15"/>
  <c r="QM12" i="15" s="1"/>
  <c r="QL34" i="15"/>
  <c r="QL12" i="15" s="1"/>
  <c r="QJ34" i="15"/>
  <c r="QA34" i="15"/>
  <c r="PV34" i="15"/>
  <c r="PP34" i="15"/>
  <c r="PP12" i="15" s="1"/>
  <c r="PM34" i="15"/>
  <c r="PJ34" i="15"/>
  <c r="PI34" i="15"/>
  <c r="PI12" i="15" s="1"/>
  <c r="PB34" i="15"/>
  <c r="PB12" i="15" s="1"/>
  <c r="PA34" i="15"/>
  <c r="PA12" i="15" s="1"/>
  <c r="OZ34" i="15"/>
  <c r="OM34" i="15"/>
  <c r="OL34" i="15"/>
  <c r="OJ34" i="15"/>
  <c r="OC34" i="15"/>
  <c r="OB34" i="15"/>
  <c r="NV34" i="15"/>
  <c r="NV12" i="15" s="1"/>
  <c r="NQ34" i="15"/>
  <c r="NN34" i="15"/>
  <c r="NM34" i="15"/>
  <c r="NM12" i="15" s="1"/>
  <c r="NL34" i="15"/>
  <c r="NE34" i="15"/>
  <c r="NC34" i="15"/>
  <c r="NC12" i="15" s="1"/>
  <c r="NB34" i="15"/>
  <c r="NA34" i="15"/>
  <c r="MS34" i="15"/>
  <c r="MS12" i="15" s="1"/>
  <c r="MN34" i="15"/>
  <c r="ML34" i="15"/>
  <c r="ML12" i="15" s="1"/>
  <c r="MK34" i="15"/>
  <c r="MC34" i="15"/>
  <c r="MC12" i="15" s="1"/>
  <c r="MB34" i="15"/>
  <c r="LU34" i="15"/>
  <c r="LT34" i="15"/>
  <c r="LS34" i="15"/>
  <c r="LS12" i="15" s="1"/>
  <c r="LL34" i="15"/>
  <c r="LL12" i="15" s="1"/>
  <c r="LK34" i="15"/>
  <c r="LE34" i="15"/>
  <c r="LD34" i="15"/>
  <c r="LB34" i="15"/>
  <c r="LB12" i="15" s="1"/>
  <c r="KT34" i="15"/>
  <c r="KP34" i="15"/>
  <c r="KL34" i="15"/>
  <c r="KK34" i="15"/>
  <c r="KD34" i="15"/>
  <c r="KD12" i="15" s="1"/>
  <c r="JU34" i="15"/>
  <c r="JU12" i="15" s="1"/>
  <c r="JR34" i="15"/>
  <c r="JR12" i="15" s="1"/>
  <c r="JO34" i="15"/>
  <c r="JO12" i="15" s="1"/>
  <c r="JN34" i="15"/>
  <c r="JN12" i="15" s="1"/>
  <c r="JM34" i="15"/>
  <c r="JM12" i="15" s="1"/>
  <c r="IT34" i="15"/>
  <c r="IT12" i="15" s="1"/>
  <c r="IQ34" i="15"/>
  <c r="IN34" i="15"/>
  <c r="IM34" i="15"/>
  <c r="IE34" i="15"/>
  <c r="IE12" i="15" s="1"/>
  <c r="ID34" i="15"/>
  <c r="ID12" i="15" s="1"/>
  <c r="IA34" i="15"/>
  <c r="HU34" i="15"/>
  <c r="HU12" i="15" s="1"/>
  <c r="HO34" i="15"/>
  <c r="HN34" i="15"/>
  <c r="HD34" i="15"/>
  <c r="GW34" i="15"/>
  <c r="GR34" i="15"/>
  <c r="GR12" i="15" s="1"/>
  <c r="GP34" i="15"/>
  <c r="GO34" i="15"/>
  <c r="GO12" i="15" s="1"/>
  <c r="GN34" i="15"/>
  <c r="GG34" i="15"/>
  <c r="FZ34" i="15"/>
  <c r="FW34" i="15"/>
  <c r="FU34" i="15"/>
  <c r="FR34" i="15"/>
  <c r="FM34" i="15"/>
  <c r="FM12" i="15" s="1"/>
  <c r="FF34" i="15"/>
  <c r="FE34" i="15"/>
  <c r="FE12" i="15" s="1"/>
  <c r="EW34" i="15"/>
  <c r="EW12" i="15" s="1"/>
  <c r="ES34" i="15"/>
  <c r="ES12" i="15" s="1"/>
  <c r="ER34" i="15"/>
  <c r="EP34" i="15"/>
  <c r="EO34" i="15"/>
  <c r="EG34" i="15"/>
  <c r="EG12" i="15" s="1"/>
  <c r="EF34" i="15"/>
  <c r="DZ34" i="15"/>
  <c r="DZ12" i="15" s="1"/>
  <c r="DY34" i="15"/>
  <c r="DY12" i="15" s="1"/>
  <c r="DW34" i="15"/>
  <c r="DQ34" i="15"/>
  <c r="DP34" i="15"/>
  <c r="DM34" i="15"/>
  <c r="DK34" i="15"/>
  <c r="DH34" i="15"/>
  <c r="DA34" i="15"/>
  <c r="CZ34" i="15"/>
  <c r="CW34" i="15"/>
  <c r="CW12" i="15" s="1"/>
  <c r="CP34" i="15"/>
  <c r="CP12" i="15" s="1"/>
  <c r="CN34" i="15"/>
  <c r="CK34" i="15"/>
  <c r="CK12" i="15" s="1"/>
  <c r="CC34" i="15"/>
  <c r="CB34" i="15"/>
  <c r="BY34" i="15"/>
  <c r="BY12" i="15" s="1"/>
  <c r="BQ34" i="15"/>
  <c r="BP34" i="15"/>
  <c r="BN34" i="15"/>
  <c r="BG34" i="15"/>
  <c r="BF34" i="15"/>
  <c r="BF12" i="15" s="1"/>
  <c r="BB34" i="15"/>
  <c r="BA34" i="15"/>
  <c r="BA12" i="15" s="1"/>
  <c r="AS34" i="15"/>
  <c r="AS12" i="15" s="1"/>
  <c r="AR34" i="15"/>
  <c r="AR12" i="15" s="1"/>
  <c r="AJ34" i="15"/>
  <c r="AJ12" i="15" s="1"/>
  <c r="AI34" i="15"/>
  <c r="AF34" i="15"/>
  <c r="AF12" i="15" s="1"/>
  <c r="AD34" i="15"/>
  <c r="Y34" i="15"/>
  <c r="Y12" i="15" s="1"/>
  <c r="X34" i="15"/>
  <c r="X12" i="15" s="1"/>
  <c r="T34" i="15"/>
  <c r="N34" i="15"/>
  <c r="K34" i="15"/>
  <c r="J34" i="15"/>
  <c r="J12" i="15" s="1"/>
  <c r="I34" i="15"/>
  <c r="I12" i="15" s="1"/>
  <c r="UF23" i="15"/>
  <c r="UE23" i="15"/>
  <c r="UE12" i="15" s="1"/>
  <c r="UD23" i="15"/>
  <c r="UC23" i="15"/>
  <c r="UB23" i="15"/>
  <c r="UA23" i="15"/>
  <c r="UA12" i="15" s="1"/>
  <c r="TZ23" i="15"/>
  <c r="TY23" i="15"/>
  <c r="TX23" i="15"/>
  <c r="TW23" i="15"/>
  <c r="TV23" i="15"/>
  <c r="TU23" i="15"/>
  <c r="TT23" i="15"/>
  <c r="TS23" i="15"/>
  <c r="TR23" i="15"/>
  <c r="TQ23" i="15"/>
  <c r="TP23" i="15"/>
  <c r="TO23" i="15"/>
  <c r="TO12" i="15" s="1"/>
  <c r="TN23" i="15"/>
  <c r="TM23" i="15"/>
  <c r="TL23" i="15"/>
  <c r="TK23" i="15"/>
  <c r="TJ23" i="15"/>
  <c r="TI23" i="15"/>
  <c r="TH23" i="15"/>
  <c r="TG23" i="15"/>
  <c r="TG12" i="15" s="1"/>
  <c r="TF23" i="15"/>
  <c r="TE23" i="15"/>
  <c r="TD23" i="15"/>
  <c r="TC23" i="15"/>
  <c r="TC12" i="15" s="1"/>
  <c r="TB23" i="15"/>
  <c r="TB12" i="15" s="1"/>
  <c r="TA23" i="15"/>
  <c r="SZ23" i="15"/>
  <c r="SY23" i="15"/>
  <c r="SX23" i="15"/>
  <c r="SW23" i="15"/>
  <c r="SV23" i="15"/>
  <c r="SU23" i="15"/>
  <c r="SU12" i="15" s="1"/>
  <c r="ST23" i="15"/>
  <c r="SS23" i="15"/>
  <c r="SR23" i="15"/>
  <c r="SQ23" i="15"/>
  <c r="SQ12" i="15" s="1"/>
  <c r="SP23" i="15"/>
  <c r="SO23" i="15"/>
  <c r="SN23" i="15"/>
  <c r="SM23" i="15"/>
  <c r="SL23" i="15"/>
  <c r="SK23" i="15"/>
  <c r="SJ23" i="15"/>
  <c r="SI23" i="15"/>
  <c r="SH23" i="15"/>
  <c r="SG23" i="15"/>
  <c r="SF23" i="15"/>
  <c r="SF12" i="15" s="1"/>
  <c r="SE23" i="15"/>
  <c r="SE12" i="15" s="1"/>
  <c r="SD23" i="15"/>
  <c r="SC23" i="15"/>
  <c r="SB23" i="15"/>
  <c r="SA23" i="15"/>
  <c r="RZ23" i="15"/>
  <c r="RY23" i="15"/>
  <c r="RX23" i="15"/>
  <c r="RW23" i="15"/>
  <c r="RV23" i="15"/>
  <c r="RU23" i="15"/>
  <c r="RT23" i="15"/>
  <c r="RS23" i="15"/>
  <c r="RR23" i="15"/>
  <c r="RQ23" i="15"/>
  <c r="RP23" i="15"/>
  <c r="RO23" i="15"/>
  <c r="RN23" i="15"/>
  <c r="RM23" i="15"/>
  <c r="RL23" i="15"/>
  <c r="RK23" i="15"/>
  <c r="RK12" i="15" s="1"/>
  <c r="RJ23" i="15"/>
  <c r="RI23" i="15"/>
  <c r="RH23" i="15"/>
  <c r="RH12" i="15" s="1"/>
  <c r="RG23" i="15"/>
  <c r="RG12" i="15" s="1"/>
  <c r="RF23" i="15"/>
  <c r="RE23" i="15"/>
  <c r="RD23" i="15"/>
  <c r="RC23" i="15"/>
  <c r="RB23" i="15"/>
  <c r="RA23" i="15"/>
  <c r="QZ23" i="15"/>
  <c r="QY23" i="15"/>
  <c r="QY12" i="15" s="1"/>
  <c r="QX23" i="15"/>
  <c r="QW23" i="15"/>
  <c r="QV23" i="15"/>
  <c r="QU23" i="15"/>
  <c r="QU12" i="15" s="1"/>
  <c r="QT23" i="15"/>
  <c r="QS23" i="15"/>
  <c r="QR23" i="15"/>
  <c r="QQ23" i="15"/>
  <c r="QP23" i="15"/>
  <c r="QO23" i="15"/>
  <c r="QN23" i="15"/>
  <c r="QM23" i="15"/>
  <c r="QL23" i="15"/>
  <c r="QK23" i="15"/>
  <c r="QJ23" i="15"/>
  <c r="QI23" i="15"/>
  <c r="QI12" i="15" s="1"/>
  <c r="QH23" i="15"/>
  <c r="QG23" i="15"/>
  <c r="QF23" i="15"/>
  <c r="QE23" i="15"/>
  <c r="QD23" i="15"/>
  <c r="QC23" i="15"/>
  <c r="QB23" i="15"/>
  <c r="QA23" i="15"/>
  <c r="PZ23" i="15"/>
  <c r="PY23" i="15"/>
  <c r="PX23" i="15"/>
  <c r="PW23" i="15"/>
  <c r="PW12" i="15" s="1"/>
  <c r="PV23" i="15"/>
  <c r="PU23" i="15"/>
  <c r="PT23" i="15"/>
  <c r="PS23" i="15"/>
  <c r="PR23" i="15"/>
  <c r="PQ23" i="15"/>
  <c r="PP23" i="15"/>
  <c r="PO23" i="15"/>
  <c r="PO12" i="15" s="1"/>
  <c r="PN23" i="15"/>
  <c r="PM23" i="15"/>
  <c r="PL23" i="15"/>
  <c r="PK23" i="15"/>
  <c r="PJ23" i="15"/>
  <c r="PI23" i="15"/>
  <c r="PH23" i="15"/>
  <c r="PG23" i="15"/>
  <c r="PF23" i="15"/>
  <c r="PE23" i="15"/>
  <c r="PD23" i="15"/>
  <c r="PC23" i="15"/>
  <c r="PB23" i="15"/>
  <c r="PA23" i="15"/>
  <c r="OZ23" i="15"/>
  <c r="OY23" i="15"/>
  <c r="OY12" i="15" s="1"/>
  <c r="OX23" i="15"/>
  <c r="OW23" i="15"/>
  <c r="OV23" i="15"/>
  <c r="OU23" i="15"/>
  <c r="OT23" i="15"/>
  <c r="OS23" i="15"/>
  <c r="OR23" i="15"/>
  <c r="OQ23" i="15"/>
  <c r="OQ12" i="15" s="1"/>
  <c r="OP23" i="15"/>
  <c r="OO23" i="15"/>
  <c r="ON23" i="15"/>
  <c r="ON12" i="15" s="1"/>
  <c r="OM23" i="15"/>
  <c r="OL23" i="15"/>
  <c r="OL12" i="15" s="1"/>
  <c r="OK23" i="15"/>
  <c r="OJ23" i="15"/>
  <c r="OI23" i="15"/>
  <c r="OH23" i="15"/>
  <c r="OG23" i="15"/>
  <c r="OF23" i="15"/>
  <c r="OE23" i="15"/>
  <c r="OE12" i="15" s="1"/>
  <c r="OD23" i="15"/>
  <c r="OC23" i="15"/>
  <c r="OB23" i="15"/>
  <c r="OA23" i="15"/>
  <c r="OA12" i="15" s="1"/>
  <c r="NZ23" i="15"/>
  <c r="NY23" i="15"/>
  <c r="NX23" i="15"/>
  <c r="NW23" i="15"/>
  <c r="NV23" i="15"/>
  <c r="NU23" i="15"/>
  <c r="NT23" i="15"/>
  <c r="NS23" i="15"/>
  <c r="NS12" i="15" s="1"/>
  <c r="NR23" i="15"/>
  <c r="NQ23" i="15"/>
  <c r="NP23" i="15"/>
  <c r="NO23" i="15"/>
  <c r="NO12" i="15" s="1"/>
  <c r="NN23" i="15"/>
  <c r="NM23" i="15"/>
  <c r="NL23" i="15"/>
  <c r="NK23" i="15"/>
  <c r="NJ23" i="15"/>
  <c r="NI23" i="15"/>
  <c r="NH23" i="15"/>
  <c r="NG23" i="15"/>
  <c r="NG12" i="15" s="1"/>
  <c r="NF23" i="15"/>
  <c r="NE23" i="15"/>
  <c r="ND23" i="15"/>
  <c r="NC23" i="15"/>
  <c r="NB23" i="15"/>
  <c r="NA23" i="15"/>
  <c r="MZ23" i="15"/>
  <c r="MY23" i="15"/>
  <c r="MX23" i="15"/>
  <c r="MW23" i="15"/>
  <c r="MV23" i="15"/>
  <c r="MU23" i="15"/>
  <c r="MT23" i="15"/>
  <c r="MS23" i="15"/>
  <c r="MR23" i="15"/>
  <c r="MQ23" i="15"/>
  <c r="MQ12" i="15" s="1"/>
  <c r="MP23" i="15"/>
  <c r="MO23" i="15"/>
  <c r="MN23" i="15"/>
  <c r="MM23" i="15"/>
  <c r="ML23" i="15"/>
  <c r="MK23" i="15"/>
  <c r="MJ23" i="15"/>
  <c r="MI23" i="15"/>
  <c r="MI12" i="15" s="1"/>
  <c r="MH23" i="15"/>
  <c r="MG23" i="15"/>
  <c r="MF23" i="15"/>
  <c r="ME23" i="15"/>
  <c r="ME12" i="15" s="1"/>
  <c r="MD23" i="15"/>
  <c r="MC23" i="15"/>
  <c r="MB23" i="15"/>
  <c r="MA23" i="15"/>
  <c r="LZ23" i="15"/>
  <c r="LY23" i="15"/>
  <c r="LX23" i="15"/>
  <c r="LW23" i="15"/>
  <c r="LW12" i="15" s="1"/>
  <c r="LV23" i="15"/>
  <c r="LU23" i="15"/>
  <c r="LT23" i="15"/>
  <c r="LS23" i="15"/>
  <c r="LR23" i="15"/>
  <c r="LQ23" i="15"/>
  <c r="LP23" i="15"/>
  <c r="LO23" i="15"/>
  <c r="LN23" i="15"/>
  <c r="LM23" i="15"/>
  <c r="LL23" i="15"/>
  <c r="LK23" i="15"/>
  <c r="LK12" i="15" s="1"/>
  <c r="LJ23" i="15"/>
  <c r="LI23" i="15"/>
  <c r="LH23" i="15"/>
  <c r="LH12" i="15" s="1"/>
  <c r="LG23" i="15"/>
  <c r="LG12" i="15" s="1"/>
  <c r="LF23" i="15"/>
  <c r="LF12" i="15" s="1"/>
  <c r="LE23" i="15"/>
  <c r="LD23" i="15"/>
  <c r="LC23" i="15"/>
  <c r="LB23" i="15"/>
  <c r="LA23" i="15"/>
  <c r="KZ23" i="15"/>
  <c r="KY23" i="15"/>
  <c r="KX23" i="15"/>
  <c r="KW23" i="15"/>
  <c r="KV23" i="15"/>
  <c r="KU23" i="15"/>
  <c r="KU12" i="15" s="1"/>
  <c r="KT23" i="15"/>
  <c r="KS23" i="15"/>
  <c r="KR23" i="15"/>
  <c r="KQ23" i="15"/>
  <c r="KP23" i="15"/>
  <c r="KO23" i="15"/>
  <c r="KN23" i="15"/>
  <c r="KM23" i="15"/>
  <c r="KM12" i="15" s="1"/>
  <c r="KL23" i="15"/>
  <c r="KK23" i="15"/>
  <c r="KJ23" i="15"/>
  <c r="KI23" i="15"/>
  <c r="KI12" i="15" s="1"/>
  <c r="KH23" i="15"/>
  <c r="KG23" i="15"/>
  <c r="KF23" i="15"/>
  <c r="KE23" i="15"/>
  <c r="KD23" i="15"/>
  <c r="KC23" i="15"/>
  <c r="KB23" i="15"/>
  <c r="KA23" i="15"/>
  <c r="KA12" i="15" s="1"/>
  <c r="JZ23" i="15"/>
  <c r="JY23" i="15"/>
  <c r="JX23" i="15"/>
  <c r="JW23" i="15"/>
  <c r="JW12" i="15" s="1"/>
  <c r="JV23" i="15"/>
  <c r="JV12" i="15" s="1"/>
  <c r="JU23" i="15"/>
  <c r="JT23" i="15"/>
  <c r="JS23" i="15"/>
  <c r="JR23" i="15"/>
  <c r="JQ23" i="15"/>
  <c r="JP23" i="15"/>
  <c r="JO23" i="15"/>
  <c r="JN23" i="15"/>
  <c r="JM23" i="15"/>
  <c r="JL23" i="15"/>
  <c r="JK23" i="15"/>
  <c r="JK12" i="15" s="1"/>
  <c r="JJ23" i="15"/>
  <c r="JI23" i="15"/>
  <c r="JH23" i="15"/>
  <c r="JG23" i="15"/>
  <c r="JF23" i="15"/>
  <c r="JE23" i="15"/>
  <c r="JD23" i="15"/>
  <c r="JC23" i="15"/>
  <c r="JB23" i="15"/>
  <c r="JA23" i="15"/>
  <c r="IZ23" i="15"/>
  <c r="IY23" i="15"/>
  <c r="IY12" i="15" s="1"/>
  <c r="IX23" i="15"/>
  <c r="IX12" i="15" s="1"/>
  <c r="IW23" i="15"/>
  <c r="IV23" i="15"/>
  <c r="IU23" i="15"/>
  <c r="IT23" i="15"/>
  <c r="IS23" i="15"/>
  <c r="IR23" i="15"/>
  <c r="IQ23" i="15"/>
  <c r="IP23" i="15"/>
  <c r="IO23" i="15"/>
  <c r="IN23" i="15"/>
  <c r="IM23" i="15"/>
  <c r="IM12" i="15" s="1"/>
  <c r="IL23" i="15"/>
  <c r="IL12" i="15" s="1"/>
  <c r="IK23" i="15"/>
  <c r="IJ23" i="15"/>
  <c r="II23" i="15"/>
  <c r="IH23" i="15"/>
  <c r="IG23" i="15"/>
  <c r="IF23" i="15"/>
  <c r="IE23" i="15"/>
  <c r="ID23" i="15"/>
  <c r="IC23" i="15"/>
  <c r="IB23" i="15"/>
  <c r="IA23" i="15"/>
  <c r="HZ23" i="15"/>
  <c r="HY23" i="15"/>
  <c r="HX23" i="15"/>
  <c r="HW23" i="15"/>
  <c r="HV23" i="15"/>
  <c r="HU23" i="15"/>
  <c r="HT23" i="15"/>
  <c r="HS23" i="15"/>
  <c r="HR23" i="15"/>
  <c r="HQ23" i="15"/>
  <c r="HP23" i="15"/>
  <c r="HO23" i="15"/>
  <c r="HN23" i="15"/>
  <c r="HM23" i="15"/>
  <c r="HL23" i="15"/>
  <c r="HK23" i="15"/>
  <c r="HJ23" i="15"/>
  <c r="HI23" i="15"/>
  <c r="HH23" i="15"/>
  <c r="HG23" i="15"/>
  <c r="HF23" i="15"/>
  <c r="HE23" i="15"/>
  <c r="HD23" i="15"/>
  <c r="HC23" i="15"/>
  <c r="HC12" i="15" s="1"/>
  <c r="HB23" i="15"/>
  <c r="HA23" i="15"/>
  <c r="GZ23" i="15"/>
  <c r="GY23" i="15"/>
  <c r="GX23" i="15"/>
  <c r="GW23" i="15"/>
  <c r="GV23" i="15"/>
  <c r="GU23" i="15"/>
  <c r="GT23" i="15"/>
  <c r="GS23" i="15"/>
  <c r="GR23" i="15"/>
  <c r="GQ23" i="15"/>
  <c r="GQ12" i="15" s="1"/>
  <c r="GP23" i="15"/>
  <c r="GO23" i="15"/>
  <c r="GN23" i="15"/>
  <c r="GM23" i="15"/>
  <c r="GL23" i="15"/>
  <c r="GK23" i="15"/>
  <c r="GJ23" i="15"/>
  <c r="GI23" i="15"/>
  <c r="GH23" i="15"/>
  <c r="GG23" i="15"/>
  <c r="GF23" i="15"/>
  <c r="GE23" i="15"/>
  <c r="GE12" i="15" s="1"/>
  <c r="GD23" i="15"/>
  <c r="GC23" i="15"/>
  <c r="GB23" i="15"/>
  <c r="GA23" i="15"/>
  <c r="FZ23" i="15"/>
  <c r="FY23" i="15"/>
  <c r="FX23" i="15"/>
  <c r="FW23" i="15"/>
  <c r="FV23" i="15"/>
  <c r="FU23" i="15"/>
  <c r="FT23" i="15"/>
  <c r="FT12" i="15" s="1"/>
  <c r="FS23" i="15"/>
  <c r="FS12" i="15" s="1"/>
  <c r="FR23" i="15"/>
  <c r="FR12" i="15" s="1"/>
  <c r="FQ23" i="15"/>
  <c r="FP23" i="15"/>
  <c r="FO23" i="15"/>
  <c r="FN23" i="15"/>
  <c r="FM23" i="15"/>
  <c r="FL23" i="15"/>
  <c r="FK23" i="15"/>
  <c r="FK12" i="15" s="1"/>
  <c r="FJ23" i="15"/>
  <c r="FI23" i="15"/>
  <c r="FH23" i="15"/>
  <c r="FG23" i="15"/>
  <c r="FF23" i="15"/>
  <c r="FF12" i="15" s="1"/>
  <c r="FE23" i="15"/>
  <c r="FD23" i="15"/>
  <c r="FC23" i="15"/>
  <c r="FB23" i="15"/>
  <c r="FA23" i="15"/>
  <c r="EZ23" i="15"/>
  <c r="EY23" i="15"/>
  <c r="EY12" i="15" s="1"/>
  <c r="EX23" i="15"/>
  <c r="EW23" i="15"/>
  <c r="EV23" i="15"/>
  <c r="EU23" i="15"/>
  <c r="EU12" i="15" s="1"/>
  <c r="ET23" i="15"/>
  <c r="ES23" i="15"/>
  <c r="ER23" i="15"/>
  <c r="EQ23" i="15"/>
  <c r="EP23" i="15"/>
  <c r="EO23" i="15"/>
  <c r="EN23" i="15"/>
  <c r="EM23" i="15"/>
  <c r="EL23" i="15"/>
  <c r="EK23" i="15"/>
  <c r="EJ23" i="15"/>
  <c r="EI23" i="15"/>
  <c r="EI12" i="15" s="1"/>
  <c r="EH23" i="15"/>
  <c r="EH12" i="15" s="1"/>
  <c r="EG23" i="15"/>
  <c r="EF23" i="15"/>
  <c r="EE23" i="15"/>
  <c r="ED23" i="15"/>
  <c r="EC23" i="15"/>
  <c r="EB23" i="15"/>
  <c r="EA23" i="15"/>
  <c r="DZ23" i="15"/>
  <c r="DY23" i="15"/>
  <c r="DX23" i="15"/>
  <c r="DW23" i="15"/>
  <c r="DV23" i="15"/>
  <c r="DU23" i="15"/>
  <c r="DT23" i="15"/>
  <c r="DS23" i="15"/>
  <c r="DR23" i="15"/>
  <c r="DQ23" i="15"/>
  <c r="DP23" i="15"/>
  <c r="DO23" i="15"/>
  <c r="DO12" i="15" s="1"/>
  <c r="DN23" i="15"/>
  <c r="DM23" i="15"/>
  <c r="DL23" i="15"/>
  <c r="DK23" i="15"/>
  <c r="DK12" i="15" s="1"/>
  <c r="DJ23" i="15"/>
  <c r="DI23" i="15"/>
  <c r="DH23" i="15"/>
  <c r="DG23" i="15"/>
  <c r="DF23" i="15"/>
  <c r="DE23" i="15"/>
  <c r="DD23" i="15"/>
  <c r="DC23" i="15"/>
  <c r="DC12" i="15" s="1"/>
  <c r="DB23" i="15"/>
  <c r="DA23" i="15"/>
  <c r="CZ23" i="15"/>
  <c r="CY23" i="15"/>
  <c r="CX23" i="15"/>
  <c r="CW23" i="15"/>
  <c r="CV23" i="15"/>
  <c r="CU23" i="15"/>
  <c r="CT23" i="15"/>
  <c r="CS23" i="15"/>
  <c r="CR23" i="15"/>
  <c r="CQ23" i="15"/>
  <c r="CQ12" i="15" s="1"/>
  <c r="CP23" i="15"/>
  <c r="CO23" i="15"/>
  <c r="CN23" i="15"/>
  <c r="CM23" i="15"/>
  <c r="CM12" i="15" s="1"/>
  <c r="CL23" i="15"/>
  <c r="CK23" i="15"/>
  <c r="CJ23" i="15"/>
  <c r="CI23" i="15"/>
  <c r="CH23" i="15"/>
  <c r="CG23" i="15"/>
  <c r="CF23" i="15"/>
  <c r="CE23" i="15"/>
  <c r="CD23" i="15"/>
  <c r="CC23" i="15"/>
  <c r="CB23" i="15"/>
  <c r="CA23" i="15"/>
  <c r="CA12" i="15" s="1"/>
  <c r="BZ23" i="15"/>
  <c r="BY23" i="15"/>
  <c r="BX23" i="15"/>
  <c r="BW23" i="15"/>
  <c r="BV23" i="15"/>
  <c r="BU23" i="15"/>
  <c r="BT23" i="15"/>
  <c r="BS23" i="15"/>
  <c r="BS12" i="15" s="1"/>
  <c r="BR23" i="15"/>
  <c r="BQ23" i="15"/>
  <c r="BP23" i="15"/>
  <c r="BO23" i="15"/>
  <c r="BO12" i="15" s="1"/>
  <c r="BN23" i="15"/>
  <c r="BN12" i="15" s="1"/>
  <c r="BM23" i="15"/>
  <c r="BL23" i="15"/>
  <c r="BK23" i="15"/>
  <c r="BJ23" i="15"/>
  <c r="BI23" i="15"/>
  <c r="BH23" i="15"/>
  <c r="BG23" i="15"/>
  <c r="BF23" i="15"/>
  <c r="BE23" i="15"/>
  <c r="BD23" i="15"/>
  <c r="BC23" i="15"/>
  <c r="BC12" i="15" s="1"/>
  <c r="BB23" i="15"/>
  <c r="BA23" i="15"/>
  <c r="AZ23" i="15"/>
  <c r="AY23" i="15"/>
  <c r="AX23" i="15"/>
  <c r="AW23" i="15"/>
  <c r="AV23" i="15"/>
  <c r="AU23" i="15"/>
  <c r="AT23" i="15"/>
  <c r="AS23" i="15"/>
  <c r="AR23" i="15"/>
  <c r="AQ23" i="15"/>
  <c r="AQ12" i="15" s="1"/>
  <c r="AP23" i="15"/>
  <c r="AO23" i="15"/>
  <c r="AN23" i="15"/>
  <c r="AM23" i="15"/>
  <c r="AL23" i="15"/>
  <c r="AK23" i="15"/>
  <c r="AJ23" i="15"/>
  <c r="AI23" i="15"/>
  <c r="AI12" i="15" s="1"/>
  <c r="AH23" i="15"/>
  <c r="AG23" i="15"/>
  <c r="AF23" i="15"/>
  <c r="AE23" i="15"/>
  <c r="AE12" i="15" s="1"/>
  <c r="AD23" i="15"/>
  <c r="AD12" i="15" s="1"/>
  <c r="AC23" i="15"/>
  <c r="AB23" i="15"/>
  <c r="AA23" i="15"/>
  <c r="Z23" i="15"/>
  <c r="Y23" i="15"/>
  <c r="X23" i="15"/>
  <c r="W23" i="15"/>
  <c r="W12" i="15" s="1"/>
  <c r="V23" i="15"/>
  <c r="U23" i="15"/>
  <c r="T23" i="15"/>
  <c r="S23" i="15"/>
  <c r="S12" i="15" s="1"/>
  <c r="R23" i="15"/>
  <c r="R12" i="15" s="1"/>
  <c r="Q23" i="15"/>
  <c r="P23" i="15"/>
  <c r="O23" i="15"/>
  <c r="N23" i="15"/>
  <c r="M23" i="15"/>
  <c r="L23" i="15"/>
  <c r="K23" i="15"/>
  <c r="J23" i="15"/>
  <c r="I23" i="15"/>
  <c r="H23" i="15"/>
  <c r="G23" i="15"/>
  <c r="G12" i="15" s="1"/>
  <c r="F23" i="15"/>
  <c r="E23" i="15"/>
  <c r="D23" i="15"/>
  <c r="UF14" i="15"/>
  <c r="UE14" i="15"/>
  <c r="UD14" i="15"/>
  <c r="UC14" i="15"/>
  <c r="UB14" i="15"/>
  <c r="UA14" i="15"/>
  <c r="TZ14" i="15"/>
  <c r="TY14" i="15"/>
  <c r="TX14" i="15"/>
  <c r="TW14" i="15"/>
  <c r="TV14" i="15"/>
  <c r="TU14" i="15"/>
  <c r="TT14" i="15"/>
  <c r="TS14" i="15"/>
  <c r="TR14" i="15"/>
  <c r="TQ14" i="15"/>
  <c r="TP14" i="15"/>
  <c r="TO14" i="15"/>
  <c r="TN14" i="15"/>
  <c r="TM14" i="15"/>
  <c r="TL14" i="15"/>
  <c r="TK14" i="15"/>
  <c r="TJ14" i="15"/>
  <c r="TI14" i="15"/>
  <c r="TH14" i="15"/>
  <c r="TG14" i="15"/>
  <c r="TF14" i="15"/>
  <c r="TE14" i="15"/>
  <c r="TD14" i="15"/>
  <c r="TC14" i="15"/>
  <c r="TB14" i="15"/>
  <c r="TA14" i="15"/>
  <c r="SZ14" i="15"/>
  <c r="SY14" i="15"/>
  <c r="SX14" i="15"/>
  <c r="SW14" i="15"/>
  <c r="SV14" i="15"/>
  <c r="SU14" i="15"/>
  <c r="ST14" i="15"/>
  <c r="SS14" i="15"/>
  <c r="SR14" i="15"/>
  <c r="SQ14" i="15"/>
  <c r="SP14" i="15"/>
  <c r="SO14" i="15"/>
  <c r="SN14" i="15"/>
  <c r="SM14" i="15"/>
  <c r="SL14" i="15"/>
  <c r="SK14" i="15"/>
  <c r="SJ14" i="15"/>
  <c r="SI14" i="15"/>
  <c r="SH14" i="15"/>
  <c r="SG14" i="15"/>
  <c r="SF14" i="15"/>
  <c r="SE14" i="15"/>
  <c r="SD14" i="15"/>
  <c r="SC14" i="15"/>
  <c r="SB14" i="15"/>
  <c r="SA14" i="15"/>
  <c r="RZ14" i="15"/>
  <c r="RY14" i="15"/>
  <c r="RX14" i="15"/>
  <c r="RW14" i="15"/>
  <c r="RV14" i="15"/>
  <c r="RU14" i="15"/>
  <c r="RT14" i="15"/>
  <c r="RS14" i="15"/>
  <c r="RR14" i="15"/>
  <c r="RQ14" i="15"/>
  <c r="RP14" i="15"/>
  <c r="RO14" i="15"/>
  <c r="RN14" i="15"/>
  <c r="RM14" i="15"/>
  <c r="RL14" i="15"/>
  <c r="RK14" i="15"/>
  <c r="RJ14" i="15"/>
  <c r="RI14" i="15"/>
  <c r="RH14" i="15"/>
  <c r="RG14" i="15"/>
  <c r="RF14" i="15"/>
  <c r="RE14" i="15"/>
  <c r="RD14" i="15"/>
  <c r="RC14" i="15"/>
  <c r="RB14" i="15"/>
  <c r="RA14" i="15"/>
  <c r="QZ14" i="15"/>
  <c r="QY14" i="15"/>
  <c r="QX14" i="15"/>
  <c r="QW14" i="15"/>
  <c r="QV14" i="15"/>
  <c r="QU14" i="15"/>
  <c r="QT14" i="15"/>
  <c r="QS14" i="15"/>
  <c r="QR14" i="15"/>
  <c r="QR12" i="15" s="1"/>
  <c r="QQ14" i="15"/>
  <c r="QP14" i="15"/>
  <c r="QO14" i="15"/>
  <c r="QN14" i="15"/>
  <c r="QM14" i="15"/>
  <c r="QL14" i="15"/>
  <c r="QK14" i="15"/>
  <c r="QJ14" i="15"/>
  <c r="QI14" i="15"/>
  <c r="QH14" i="15"/>
  <c r="QG14" i="15"/>
  <c r="QF14" i="15"/>
  <c r="QE14" i="15"/>
  <c r="QD14" i="15"/>
  <c r="QC14" i="15"/>
  <c r="QB14" i="15"/>
  <c r="QA14" i="15"/>
  <c r="PZ14" i="15"/>
  <c r="PY14" i="15"/>
  <c r="PX14" i="15"/>
  <c r="PW14" i="15"/>
  <c r="PV14" i="15"/>
  <c r="PU14" i="15"/>
  <c r="PT14" i="15"/>
  <c r="PS14" i="15"/>
  <c r="PR14" i="15"/>
  <c r="PQ14" i="15"/>
  <c r="PP14" i="15"/>
  <c r="PO14" i="15"/>
  <c r="PN14" i="15"/>
  <c r="PM14" i="15"/>
  <c r="PL14" i="15"/>
  <c r="PK14" i="15"/>
  <c r="PJ14" i="15"/>
  <c r="PI14" i="15"/>
  <c r="PH14" i="15"/>
  <c r="PG14" i="15"/>
  <c r="PF14" i="15"/>
  <c r="PE14" i="15"/>
  <c r="PD14" i="15"/>
  <c r="PC14" i="15"/>
  <c r="PB14" i="15"/>
  <c r="PA14" i="15"/>
  <c r="OZ14" i="15"/>
  <c r="OY14" i="15"/>
  <c r="OX14" i="15"/>
  <c r="OW14" i="15"/>
  <c r="OV14" i="15"/>
  <c r="OU14" i="15"/>
  <c r="OT14" i="15"/>
  <c r="OS14" i="15"/>
  <c r="OR14" i="15"/>
  <c r="OQ14" i="15"/>
  <c r="OP14" i="15"/>
  <c r="OO14" i="15"/>
  <c r="ON14" i="15"/>
  <c r="OM14" i="15"/>
  <c r="OL14" i="15"/>
  <c r="OK14" i="15"/>
  <c r="OJ14" i="15"/>
  <c r="OI14" i="15"/>
  <c r="OH14" i="15"/>
  <c r="OG14" i="15"/>
  <c r="OF14" i="15"/>
  <c r="OE14" i="15"/>
  <c r="OD14" i="15"/>
  <c r="OC14" i="15"/>
  <c r="OB14" i="15"/>
  <c r="OA14" i="15"/>
  <c r="NZ14" i="15"/>
  <c r="NY14" i="15"/>
  <c r="NX14" i="15"/>
  <c r="NX12" i="15" s="1"/>
  <c r="NW14" i="15"/>
  <c r="NV14" i="15"/>
  <c r="NU14" i="15"/>
  <c r="NT14" i="15"/>
  <c r="NS14" i="15"/>
  <c r="NR14" i="15"/>
  <c r="NQ14" i="15"/>
  <c r="NP14" i="15"/>
  <c r="NO14" i="15"/>
  <c r="NN14" i="15"/>
  <c r="NM14" i="15"/>
  <c r="NL14" i="15"/>
  <c r="NK14" i="15"/>
  <c r="NJ14" i="15"/>
  <c r="NI14" i="15"/>
  <c r="NH14" i="15"/>
  <c r="NG14" i="15"/>
  <c r="NF14" i="15"/>
  <c r="NE14" i="15"/>
  <c r="ND14" i="15"/>
  <c r="NC14" i="15"/>
  <c r="NB14" i="15"/>
  <c r="NA14" i="15"/>
  <c r="MZ14" i="15"/>
  <c r="MZ12" i="15" s="1"/>
  <c r="MY14" i="15"/>
  <c r="MX14" i="15"/>
  <c r="MW14" i="15"/>
  <c r="MV14" i="15"/>
  <c r="MU14" i="15"/>
  <c r="MT14" i="15"/>
  <c r="MS14" i="15"/>
  <c r="MR14" i="15"/>
  <c r="MR12" i="15" s="1"/>
  <c r="MQ14" i="15"/>
  <c r="MP14" i="15"/>
  <c r="MO14" i="15"/>
  <c r="MN14" i="15"/>
  <c r="MM14" i="15"/>
  <c r="ML14" i="15"/>
  <c r="MK14" i="15"/>
  <c r="MJ14" i="15"/>
  <c r="MI14" i="15"/>
  <c r="MH14" i="15"/>
  <c r="MG14" i="15"/>
  <c r="MF14" i="15"/>
  <c r="ME14" i="15"/>
  <c r="MD14" i="15"/>
  <c r="MC14" i="15"/>
  <c r="MB14" i="15"/>
  <c r="MA14" i="15"/>
  <c r="LZ14" i="15"/>
  <c r="LY14" i="15"/>
  <c r="LX14" i="15"/>
  <c r="LW14" i="15"/>
  <c r="LV14" i="15"/>
  <c r="LU14" i="15"/>
  <c r="LT14" i="15"/>
  <c r="LS14" i="15"/>
  <c r="LR14" i="15"/>
  <c r="LQ14" i="15"/>
  <c r="LP14" i="15"/>
  <c r="LO14" i="15"/>
  <c r="LN14" i="15"/>
  <c r="LM14" i="15"/>
  <c r="LL14" i="15"/>
  <c r="LK14" i="15"/>
  <c r="LJ14" i="15"/>
  <c r="LI14" i="15"/>
  <c r="LH14" i="15"/>
  <c r="LG14" i="15"/>
  <c r="LF14" i="15"/>
  <c r="LE14" i="15"/>
  <c r="LD14" i="15"/>
  <c r="LC14" i="15"/>
  <c r="LB14" i="15"/>
  <c r="LA14" i="15"/>
  <c r="KZ14" i="15"/>
  <c r="KY14" i="15"/>
  <c r="KX14" i="15"/>
  <c r="KW14" i="15"/>
  <c r="KV14" i="15"/>
  <c r="KU14" i="15"/>
  <c r="KT14" i="15"/>
  <c r="KS14" i="15"/>
  <c r="KR14" i="15"/>
  <c r="KQ14" i="15"/>
  <c r="KP14" i="15"/>
  <c r="KO14" i="15"/>
  <c r="KN14" i="15"/>
  <c r="KM14" i="15"/>
  <c r="KL14" i="15"/>
  <c r="KK14" i="15"/>
  <c r="KJ14" i="15"/>
  <c r="KI14" i="15"/>
  <c r="KH14" i="15"/>
  <c r="KG14" i="15"/>
  <c r="KF14" i="15"/>
  <c r="KE14" i="15"/>
  <c r="KD14" i="15"/>
  <c r="KC14" i="15"/>
  <c r="KB14" i="15"/>
  <c r="KA14" i="15"/>
  <c r="JZ14" i="15"/>
  <c r="JY14" i="15"/>
  <c r="JX14" i="15"/>
  <c r="JW14" i="15"/>
  <c r="JV14" i="15"/>
  <c r="JU14" i="15"/>
  <c r="JT14" i="15"/>
  <c r="JS14" i="15"/>
  <c r="JR14" i="15"/>
  <c r="JQ14" i="15"/>
  <c r="JP14" i="15"/>
  <c r="JO14" i="15"/>
  <c r="JN14" i="15"/>
  <c r="JM14" i="15"/>
  <c r="JL14" i="15"/>
  <c r="JK14" i="15"/>
  <c r="JJ14" i="15"/>
  <c r="JI14" i="15"/>
  <c r="JH14" i="15"/>
  <c r="JH12" i="15" s="1"/>
  <c r="JG14" i="15"/>
  <c r="JF14" i="15"/>
  <c r="JE14" i="15"/>
  <c r="JD14" i="15"/>
  <c r="JC14" i="15"/>
  <c r="JB14" i="15"/>
  <c r="JA14" i="15"/>
  <c r="IZ14" i="15"/>
  <c r="IY14" i="15"/>
  <c r="IX14" i="15"/>
  <c r="IW14" i="15"/>
  <c r="IV14" i="15"/>
  <c r="IU14" i="15"/>
  <c r="IT14" i="15"/>
  <c r="IS14" i="15"/>
  <c r="IR14" i="15"/>
  <c r="IQ14" i="15"/>
  <c r="IP14" i="15"/>
  <c r="IO14" i="15"/>
  <c r="IN14" i="15"/>
  <c r="IM14" i="15"/>
  <c r="IL14" i="15"/>
  <c r="IK14" i="15"/>
  <c r="IJ14" i="15"/>
  <c r="II14" i="15"/>
  <c r="IH14" i="15"/>
  <c r="IG14" i="15"/>
  <c r="IF14" i="15"/>
  <c r="IE14" i="15"/>
  <c r="ID14" i="15"/>
  <c r="IC14" i="15"/>
  <c r="IB14" i="15"/>
  <c r="IA14" i="15"/>
  <c r="HZ14" i="15"/>
  <c r="HY14" i="15"/>
  <c r="HX14" i="15"/>
  <c r="HW14" i="15"/>
  <c r="HV14" i="15"/>
  <c r="HU14" i="15"/>
  <c r="HT14" i="15"/>
  <c r="HS14" i="15"/>
  <c r="HR14" i="15"/>
  <c r="HQ14" i="15"/>
  <c r="HP14" i="15"/>
  <c r="HO14" i="15"/>
  <c r="HN14" i="15"/>
  <c r="HM14" i="15"/>
  <c r="HL14" i="15"/>
  <c r="HK14" i="15"/>
  <c r="HJ14" i="15"/>
  <c r="HI14" i="15"/>
  <c r="HH14" i="15"/>
  <c r="HG14" i="15"/>
  <c r="HF14" i="15"/>
  <c r="HE14" i="15"/>
  <c r="HD14" i="15"/>
  <c r="HC14" i="15"/>
  <c r="HB14" i="15"/>
  <c r="HA14" i="15"/>
  <c r="GZ14" i="15"/>
  <c r="GY14" i="15"/>
  <c r="GX14" i="15"/>
  <c r="GW14" i="15"/>
  <c r="GV14" i="15"/>
  <c r="GU14" i="15"/>
  <c r="GT14" i="15"/>
  <c r="GS14" i="15"/>
  <c r="GR14" i="15"/>
  <c r="GQ14" i="15"/>
  <c r="GP14" i="15"/>
  <c r="GO14" i="15"/>
  <c r="GN14" i="15"/>
  <c r="GM14" i="15"/>
  <c r="GL14" i="15"/>
  <c r="GK14" i="15"/>
  <c r="GJ14" i="15"/>
  <c r="GI14" i="15"/>
  <c r="GH14" i="15"/>
  <c r="GG14" i="15"/>
  <c r="GF14" i="15"/>
  <c r="GE14" i="15"/>
  <c r="GD14" i="15"/>
  <c r="GC14" i="15"/>
  <c r="GB14" i="15"/>
  <c r="GA14" i="15"/>
  <c r="FZ14" i="15"/>
  <c r="FY14" i="15"/>
  <c r="FX14" i="15"/>
  <c r="FW14" i="15"/>
  <c r="FV14" i="15"/>
  <c r="FU14" i="15"/>
  <c r="FT14" i="15"/>
  <c r="FS14" i="15"/>
  <c r="FR14" i="15"/>
  <c r="FQ14" i="15"/>
  <c r="FP14" i="15"/>
  <c r="FP12" i="15" s="1"/>
  <c r="FO14" i="15"/>
  <c r="FN14" i="15"/>
  <c r="FM14" i="15"/>
  <c r="FL14" i="15"/>
  <c r="FK14" i="15"/>
  <c r="FJ14" i="15"/>
  <c r="FI14" i="15"/>
  <c r="FH14" i="15"/>
  <c r="FG14" i="15"/>
  <c r="FF14" i="15"/>
  <c r="FE14" i="15"/>
  <c r="FD14" i="15"/>
  <c r="FD12" i="15" s="1"/>
  <c r="FC14" i="15"/>
  <c r="FB14" i="15"/>
  <c r="FA14" i="15"/>
  <c r="EZ14" i="15"/>
  <c r="EY14" i="15"/>
  <c r="EX14" i="15"/>
  <c r="EW14" i="15"/>
  <c r="EV14" i="15"/>
  <c r="EV12" i="15" s="1"/>
  <c r="EU14" i="15"/>
  <c r="ET14" i="15"/>
  <c r="ES14" i="15"/>
  <c r="ER14" i="15"/>
  <c r="EQ14" i="15"/>
  <c r="EP14" i="15"/>
  <c r="EO14" i="15"/>
  <c r="EN14" i="15"/>
  <c r="EM14" i="15"/>
  <c r="EL14" i="15"/>
  <c r="EK14" i="15"/>
  <c r="EJ14" i="15"/>
  <c r="EI14" i="15"/>
  <c r="EH14" i="15"/>
  <c r="EG14" i="15"/>
  <c r="EF14" i="15"/>
  <c r="EE14" i="15"/>
  <c r="ED14" i="15"/>
  <c r="EC14" i="15"/>
  <c r="EB14" i="15"/>
  <c r="EA14" i="15"/>
  <c r="DZ14" i="15"/>
  <c r="DY14" i="15"/>
  <c r="DX14" i="15"/>
  <c r="DW14" i="15"/>
  <c r="DV14" i="15"/>
  <c r="DU14" i="15"/>
  <c r="DT14" i="15"/>
  <c r="DS14" i="15"/>
  <c r="DR14" i="15"/>
  <c r="DQ14" i="15"/>
  <c r="DP14" i="15"/>
  <c r="DO14" i="15"/>
  <c r="DN14" i="15"/>
  <c r="DM14" i="15"/>
  <c r="DL14" i="15"/>
  <c r="DK14" i="15"/>
  <c r="DJ14" i="15"/>
  <c r="DI14" i="15"/>
  <c r="DH14" i="15"/>
  <c r="DG14" i="15"/>
  <c r="DF14" i="15"/>
  <c r="DE14" i="15"/>
  <c r="DD14" i="15"/>
  <c r="DC14" i="15"/>
  <c r="DB14" i="15"/>
  <c r="DA14" i="15"/>
  <c r="CZ14" i="15"/>
  <c r="CY14" i="15"/>
  <c r="CX14" i="15"/>
  <c r="CW14" i="15"/>
  <c r="CV14" i="15"/>
  <c r="CU14" i="15"/>
  <c r="CT14" i="15"/>
  <c r="CS14" i="15"/>
  <c r="CR14" i="15"/>
  <c r="CQ14" i="15"/>
  <c r="CP14" i="15"/>
  <c r="CO14" i="15"/>
  <c r="CN14" i="15"/>
  <c r="CM14" i="15"/>
  <c r="CL14" i="15"/>
  <c r="CK14" i="15"/>
  <c r="CJ14" i="15"/>
  <c r="CJ12" i="15" s="1"/>
  <c r="CI14" i="15"/>
  <c r="CH14" i="15"/>
  <c r="CG14" i="15"/>
  <c r="CF14" i="15"/>
  <c r="CE14" i="15"/>
  <c r="CD14" i="15"/>
  <c r="CC14" i="15"/>
  <c r="CB14" i="15"/>
  <c r="CA14" i="15"/>
  <c r="BZ14" i="15"/>
  <c r="BY14" i="15"/>
  <c r="BX14" i="15"/>
  <c r="BW14" i="15"/>
  <c r="BV14" i="15"/>
  <c r="BU14" i="15"/>
  <c r="BT14" i="15"/>
  <c r="BS14" i="15"/>
  <c r="BR14" i="15"/>
  <c r="BQ14" i="15"/>
  <c r="BP14" i="15"/>
  <c r="BO14" i="15"/>
  <c r="BN14" i="15"/>
  <c r="BM14" i="15"/>
  <c r="BL14" i="15"/>
  <c r="BK14" i="15"/>
  <c r="BJ14" i="15"/>
  <c r="BI14" i="15"/>
  <c r="BH14" i="15"/>
  <c r="BG14" i="15"/>
  <c r="BF14" i="15"/>
  <c r="BE14" i="15"/>
  <c r="BD14" i="15"/>
  <c r="BC14" i="15"/>
  <c r="BB14" i="15"/>
  <c r="BA14" i="15"/>
  <c r="AZ14" i="15"/>
  <c r="AY14" i="15"/>
  <c r="AX14" i="15"/>
  <c r="AW14" i="15"/>
  <c r="AV14" i="15"/>
  <c r="AU14" i="15"/>
  <c r="AT14" i="15"/>
  <c r="AS14" i="15"/>
  <c r="AR14" i="15"/>
  <c r="AQ14" i="15"/>
  <c r="AP14" i="15"/>
  <c r="AO14" i="15"/>
  <c r="AN14" i="15"/>
  <c r="AM14" i="15"/>
  <c r="AL14" i="15"/>
  <c r="AK14" i="15"/>
  <c r="AJ14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UF12" i="15"/>
  <c r="UC12" i="15"/>
  <c r="TY12" i="15"/>
  <c r="TS12" i="15"/>
  <c r="TQ12" i="15"/>
  <c r="TD12" i="15"/>
  <c r="TA12" i="15"/>
  <c r="SJ12" i="15"/>
  <c r="SI12" i="15"/>
  <c r="RX12" i="15"/>
  <c r="RW12" i="15"/>
  <c r="RS12" i="15"/>
  <c r="RP12" i="15"/>
  <c r="QO12" i="15"/>
  <c r="QJ12" i="15"/>
  <c r="PX12" i="15"/>
  <c r="PU12" i="15"/>
  <c r="PM12" i="15"/>
  <c r="PL12" i="15"/>
  <c r="PK12" i="15"/>
  <c r="PF12" i="15"/>
  <c r="PC12" i="15"/>
  <c r="OW12" i="15"/>
  <c r="OS12" i="15"/>
  <c r="OK12" i="15"/>
  <c r="OF12" i="15"/>
  <c r="OC12" i="15"/>
  <c r="NP12" i="15"/>
  <c r="NL12" i="15"/>
  <c r="NA12" i="15"/>
  <c r="MU12" i="15"/>
  <c r="MT12" i="15"/>
  <c r="MH12" i="15"/>
  <c r="MG12" i="15"/>
  <c r="MF12" i="15"/>
  <c r="LX12" i="15"/>
  <c r="LU12" i="15"/>
  <c r="LE12" i="15"/>
  <c r="KZ12" i="15"/>
  <c r="KY12" i="15"/>
  <c r="KS12" i="15"/>
  <c r="KL12" i="15"/>
  <c r="KK12" i="15"/>
  <c r="KJ12" i="15"/>
  <c r="JZ12" i="15"/>
  <c r="JX12" i="15"/>
  <c r="JQ12" i="15"/>
  <c r="JL12" i="15"/>
  <c r="JF12" i="15"/>
  <c r="IZ12" i="15"/>
  <c r="IW12" i="15"/>
  <c r="IN12" i="15"/>
  <c r="IK12" i="15"/>
  <c r="IF12" i="15"/>
  <c r="HY12" i="15"/>
  <c r="HS12" i="15"/>
  <c r="HG12" i="15"/>
  <c r="HD12" i="15"/>
  <c r="HA12" i="15"/>
  <c r="GU12" i="15"/>
  <c r="GS12" i="15"/>
  <c r="GI12" i="15"/>
  <c r="GG12" i="15"/>
  <c r="FZ12" i="15"/>
  <c r="FU12" i="15"/>
  <c r="FG12" i="15"/>
  <c r="FA12" i="15"/>
  <c r="EX12" i="15"/>
  <c r="EP12" i="15"/>
  <c r="EM12" i="15"/>
  <c r="EK12" i="15"/>
  <c r="EJ12" i="15"/>
  <c r="EA12" i="15"/>
  <c r="DU12" i="15"/>
  <c r="DP12" i="15"/>
  <c r="DI12" i="15"/>
  <c r="DA12" i="15"/>
  <c r="CZ12" i="15"/>
  <c r="CY12" i="15"/>
  <c r="CV12" i="15"/>
  <c r="CS12" i="15"/>
  <c r="CF12" i="15"/>
  <c r="CE12" i="15"/>
  <c r="BX12" i="15"/>
  <c r="BV12" i="15"/>
  <c r="BQ12" i="15"/>
  <c r="BP12" i="15"/>
  <c r="BE12" i="15"/>
  <c r="BD12" i="15"/>
  <c r="AV12" i="15"/>
  <c r="AU12" i="15"/>
  <c r="AL12" i="15"/>
  <c r="AC12" i="15"/>
  <c r="Z12" i="15"/>
  <c r="T12" i="15"/>
  <c r="Q12" i="15"/>
  <c r="K12" i="15"/>
  <c r="E12" i="15"/>
  <c r="UF7" i="15"/>
  <c r="UE7" i="15"/>
  <c r="UD7" i="15"/>
  <c r="UC7" i="15"/>
  <c r="UB7" i="15"/>
  <c r="UA7" i="15"/>
  <c r="TZ7" i="15"/>
  <c r="TY7" i="15"/>
  <c r="TX7" i="15"/>
  <c r="TW7" i="15"/>
  <c r="TV7" i="15"/>
  <c r="TU7" i="15"/>
  <c r="TT7" i="15"/>
  <c r="TS7" i="15"/>
  <c r="TR7" i="15"/>
  <c r="TQ7" i="15"/>
  <c r="TP7" i="15"/>
  <c r="TO7" i="15"/>
  <c r="TN7" i="15"/>
  <c r="TM7" i="15"/>
  <c r="TL7" i="15"/>
  <c r="TK7" i="15"/>
  <c r="TJ7" i="15"/>
  <c r="TI7" i="15"/>
  <c r="TH7" i="15"/>
  <c r="TG7" i="15"/>
  <c r="TF7" i="15"/>
  <c r="TE7" i="15"/>
  <c r="TD7" i="15"/>
  <c r="TC7" i="15"/>
  <c r="TB7" i="15"/>
  <c r="TA7" i="15"/>
  <c r="SZ7" i="15"/>
  <c r="SY7" i="15"/>
  <c r="SX7" i="15"/>
  <c r="SW7" i="15"/>
  <c r="SV7" i="15"/>
  <c r="SU7" i="15"/>
  <c r="ST7" i="15"/>
  <c r="SS7" i="15"/>
  <c r="SR7" i="15"/>
  <c r="SQ7" i="15"/>
  <c r="SP7" i="15"/>
  <c r="SO7" i="15"/>
  <c r="SN7" i="15"/>
  <c r="SM7" i="15"/>
  <c r="SL7" i="15"/>
  <c r="SK7" i="15"/>
  <c r="SJ7" i="15"/>
  <c r="SI7" i="15"/>
  <c r="SH7" i="15"/>
  <c r="SG7" i="15"/>
  <c r="SF7" i="15"/>
  <c r="SE7" i="15"/>
  <c r="SD7" i="15"/>
  <c r="SC7" i="15"/>
  <c r="SB7" i="15"/>
  <c r="SA7" i="15"/>
  <c r="RZ7" i="15"/>
  <c r="RY7" i="15"/>
  <c r="RX7" i="15"/>
  <c r="RW7" i="15"/>
  <c r="RV7" i="15"/>
  <c r="RU7" i="15"/>
  <c r="RT7" i="15"/>
  <c r="RS7" i="15"/>
  <c r="RR7" i="15"/>
  <c r="RQ7" i="15"/>
  <c r="RP7" i="15"/>
  <c r="RO7" i="15"/>
  <c r="RN7" i="15"/>
  <c r="RM7" i="15"/>
  <c r="RL7" i="15"/>
  <c r="RK7" i="15"/>
  <c r="RJ7" i="15"/>
  <c r="RI7" i="15"/>
  <c r="RH7" i="15"/>
  <c r="RG7" i="15"/>
  <c r="RF7" i="15"/>
  <c r="RE7" i="15"/>
  <c r="RD7" i="15"/>
  <c r="RC7" i="15"/>
  <c r="RB7" i="15"/>
  <c r="RA7" i="15"/>
  <c r="QZ7" i="15"/>
  <c r="QY7" i="15"/>
  <c r="QX7" i="15"/>
  <c r="QW7" i="15"/>
  <c r="QV7" i="15"/>
  <c r="QU7" i="15"/>
  <c r="QT7" i="15"/>
  <c r="QS7" i="15"/>
  <c r="QR7" i="15"/>
  <c r="QQ7" i="15"/>
  <c r="QP7" i="15"/>
  <c r="QO7" i="15"/>
  <c r="QN7" i="15"/>
  <c r="QM7" i="15"/>
  <c r="QL7" i="15"/>
  <c r="QK7" i="15"/>
  <c r="QJ7" i="15"/>
  <c r="QI7" i="15"/>
  <c r="QH7" i="15"/>
  <c r="QG7" i="15"/>
  <c r="QF7" i="15"/>
  <c r="QE7" i="15"/>
  <c r="QD7" i="15"/>
  <c r="QC7" i="15"/>
  <c r="QB7" i="15"/>
  <c r="QA7" i="15"/>
  <c r="PZ7" i="15"/>
  <c r="PY7" i="15"/>
  <c r="PX7" i="15"/>
  <c r="PW7" i="15"/>
  <c r="PV7" i="15"/>
  <c r="PU7" i="15"/>
  <c r="PT7" i="15"/>
  <c r="PS7" i="15"/>
  <c r="PR7" i="15"/>
  <c r="PQ7" i="15"/>
  <c r="PP7" i="15"/>
  <c r="PO7" i="15"/>
  <c r="PN7" i="15"/>
  <c r="PM7" i="15"/>
  <c r="PL7" i="15"/>
  <c r="PK7" i="15"/>
  <c r="PJ7" i="15"/>
  <c r="PI7" i="15"/>
  <c r="PH7" i="15"/>
  <c r="PG7" i="15"/>
  <c r="PF7" i="15"/>
  <c r="PE7" i="15"/>
  <c r="PD7" i="15"/>
  <c r="PC7" i="15"/>
  <c r="PB7" i="15"/>
  <c r="PA7" i="15"/>
  <c r="OZ7" i="15"/>
  <c r="OY7" i="15"/>
  <c r="OX7" i="15"/>
  <c r="OW7" i="15"/>
  <c r="OV7" i="15"/>
  <c r="OU7" i="15"/>
  <c r="OT7" i="15"/>
  <c r="OS7" i="15"/>
  <c r="OR7" i="15"/>
  <c r="OQ7" i="15"/>
  <c r="OP7" i="15"/>
  <c r="OO7" i="15"/>
  <c r="ON7" i="15"/>
  <c r="OM7" i="15"/>
  <c r="OL7" i="15"/>
  <c r="OK7" i="15"/>
  <c r="OJ7" i="15"/>
  <c r="OI7" i="15"/>
  <c r="OH7" i="15"/>
  <c r="OG7" i="15"/>
  <c r="OF7" i="15"/>
  <c r="OE7" i="15"/>
  <c r="OD7" i="15"/>
  <c r="OC7" i="15"/>
  <c r="OB7" i="15"/>
  <c r="OA7" i="15"/>
  <c r="NZ7" i="15"/>
  <c r="NY7" i="15"/>
  <c r="NX7" i="15"/>
  <c r="NW7" i="15"/>
  <c r="NV7" i="15"/>
  <c r="NU7" i="15"/>
  <c r="NT7" i="15"/>
  <c r="NS7" i="15"/>
  <c r="NR7" i="15"/>
  <c r="NQ7" i="15"/>
  <c r="NP7" i="15"/>
  <c r="NO7" i="15"/>
  <c r="NN7" i="15"/>
  <c r="NM7" i="15"/>
  <c r="NL7" i="15"/>
  <c r="NK7" i="15"/>
  <c r="NJ7" i="15"/>
  <c r="NI7" i="15"/>
  <c r="NH7" i="15"/>
  <c r="NG7" i="15"/>
  <c r="NF7" i="15"/>
  <c r="NE7" i="15"/>
  <c r="ND7" i="15"/>
  <c r="NC7" i="15"/>
  <c r="NB7" i="15"/>
  <c r="NA7" i="15"/>
  <c r="MZ7" i="15"/>
  <c r="MY7" i="15"/>
  <c r="MX7" i="15"/>
  <c r="MW7" i="15"/>
  <c r="MV7" i="15"/>
  <c r="MU7" i="15"/>
  <c r="MT7" i="15"/>
  <c r="MS7" i="15"/>
  <c r="MR7" i="15"/>
  <c r="MQ7" i="15"/>
  <c r="MP7" i="15"/>
  <c r="MO7" i="15"/>
  <c r="MN7" i="15"/>
  <c r="MM7" i="15"/>
  <c r="ML7" i="15"/>
  <c r="MK7" i="15"/>
  <c r="MJ7" i="15"/>
  <c r="MI7" i="15"/>
  <c r="MH7" i="15"/>
  <c r="MG7" i="15"/>
  <c r="MF7" i="15"/>
  <c r="ME7" i="15"/>
  <c r="MD7" i="15"/>
  <c r="MC7" i="15"/>
  <c r="MB7" i="15"/>
  <c r="MA7" i="15"/>
  <c r="LZ7" i="15"/>
  <c r="LY7" i="15"/>
  <c r="LX7" i="15"/>
  <c r="LW7" i="15"/>
  <c r="LV7" i="15"/>
  <c r="LU7" i="15"/>
  <c r="LT7" i="15"/>
  <c r="LS7" i="15"/>
  <c r="LR7" i="15"/>
  <c r="LQ7" i="15"/>
  <c r="LP7" i="15"/>
  <c r="LO7" i="15"/>
  <c r="LN7" i="15"/>
  <c r="LM7" i="15"/>
  <c r="LL7" i="15"/>
  <c r="LK7" i="15"/>
  <c r="LJ7" i="15"/>
  <c r="LI7" i="15"/>
  <c r="LH7" i="15"/>
  <c r="LG7" i="15"/>
  <c r="LF7" i="15"/>
  <c r="LE7" i="15"/>
  <c r="LD7" i="15"/>
  <c r="LC7" i="15"/>
  <c r="LB7" i="15"/>
  <c r="LA7" i="15"/>
  <c r="KZ7" i="15"/>
  <c r="KY7" i="15"/>
  <c r="KX7" i="15"/>
  <c r="KW7" i="15"/>
  <c r="KV7" i="15"/>
  <c r="KU7" i="15"/>
  <c r="KT7" i="15"/>
  <c r="KS7" i="15"/>
  <c r="KR7" i="15"/>
  <c r="KQ7" i="15"/>
  <c r="KP7" i="15"/>
  <c r="KO7" i="15"/>
  <c r="KN7" i="15"/>
  <c r="KM7" i="15"/>
  <c r="KL7" i="15"/>
  <c r="KK7" i="15"/>
  <c r="KJ7" i="15"/>
  <c r="KI7" i="15"/>
  <c r="KH7" i="15"/>
  <c r="KG7" i="15"/>
  <c r="KF7" i="15"/>
  <c r="KE7" i="15"/>
  <c r="KD7" i="15"/>
  <c r="KC7" i="15"/>
  <c r="KB7" i="15"/>
  <c r="KA7" i="15"/>
  <c r="JZ7" i="15"/>
  <c r="JY7" i="15"/>
  <c r="JX7" i="15"/>
  <c r="JW7" i="15"/>
  <c r="JV7" i="15"/>
  <c r="JU7" i="15"/>
  <c r="JT7" i="15"/>
  <c r="JS7" i="15"/>
  <c r="JR7" i="15"/>
  <c r="JQ7" i="15"/>
  <c r="JP7" i="15"/>
  <c r="JO7" i="15"/>
  <c r="JN7" i="15"/>
  <c r="JM7" i="15"/>
  <c r="JL7" i="15"/>
  <c r="JK7" i="15"/>
  <c r="JJ7" i="15"/>
  <c r="JI7" i="15"/>
  <c r="JH7" i="15"/>
  <c r="JG7" i="15"/>
  <c r="JF7" i="15"/>
  <c r="JE7" i="15"/>
  <c r="JD7" i="15"/>
  <c r="JC7" i="15"/>
  <c r="JB7" i="15"/>
  <c r="JA7" i="15"/>
  <c r="IZ7" i="15"/>
  <c r="IY7" i="15"/>
  <c r="IX7" i="15"/>
  <c r="IW7" i="15"/>
  <c r="IV7" i="15"/>
  <c r="IU7" i="15"/>
  <c r="IT7" i="15"/>
  <c r="IS7" i="15"/>
  <c r="IR7" i="15"/>
  <c r="IQ7" i="15"/>
  <c r="IP7" i="15"/>
  <c r="IO7" i="15"/>
  <c r="IN7" i="15"/>
  <c r="IM7" i="15"/>
  <c r="IL7" i="15"/>
  <c r="IK7" i="15"/>
  <c r="IJ7" i="15"/>
  <c r="II7" i="15"/>
  <c r="IH7" i="15"/>
  <c r="IG7" i="15"/>
  <c r="IF7" i="15"/>
  <c r="IE7" i="15"/>
  <c r="ID7" i="15"/>
  <c r="IC7" i="15"/>
  <c r="IB7" i="15"/>
  <c r="IA7" i="15"/>
  <c r="HZ7" i="15"/>
  <c r="HY7" i="15"/>
  <c r="HX7" i="15"/>
  <c r="HW7" i="15"/>
  <c r="HV7" i="15"/>
  <c r="HU7" i="15"/>
  <c r="HT7" i="15"/>
  <c r="HS7" i="15"/>
  <c r="HR7" i="15"/>
  <c r="HQ7" i="15"/>
  <c r="HP7" i="15"/>
  <c r="HO7" i="15"/>
  <c r="HN7" i="15"/>
  <c r="HM7" i="15"/>
  <c r="HL7" i="15"/>
  <c r="HK7" i="15"/>
  <c r="HJ7" i="15"/>
  <c r="HI7" i="15"/>
  <c r="HH7" i="15"/>
  <c r="HG7" i="15"/>
  <c r="HF7" i="15"/>
  <c r="HE7" i="15"/>
  <c r="HD7" i="15"/>
  <c r="HC7" i="15"/>
  <c r="HB7" i="15"/>
  <c r="HA7" i="15"/>
  <c r="GZ7" i="15"/>
  <c r="GY7" i="15"/>
  <c r="GX7" i="15"/>
  <c r="GW7" i="15"/>
  <c r="GV7" i="15"/>
  <c r="GU7" i="15"/>
  <c r="GT7" i="15"/>
  <c r="GS7" i="15"/>
  <c r="GR7" i="15"/>
  <c r="GQ7" i="15"/>
  <c r="GP7" i="15"/>
  <c r="GO7" i="15"/>
  <c r="GN7" i="15"/>
  <c r="GM7" i="15"/>
  <c r="GL7" i="15"/>
  <c r="GK7" i="15"/>
  <c r="GJ7" i="15"/>
  <c r="GI7" i="15"/>
  <c r="GH7" i="15"/>
  <c r="GG7" i="15"/>
  <c r="GF7" i="15"/>
  <c r="GE7" i="15"/>
  <c r="GD7" i="15"/>
  <c r="GC7" i="15"/>
  <c r="GB7" i="15"/>
  <c r="GA7" i="15"/>
  <c r="FZ7" i="15"/>
  <c r="FY7" i="15"/>
  <c r="FX7" i="15"/>
  <c r="FW7" i="15"/>
  <c r="FV7" i="15"/>
  <c r="FU7" i="15"/>
  <c r="FT7" i="15"/>
  <c r="FS7" i="15"/>
  <c r="FR7" i="15"/>
  <c r="FQ7" i="15"/>
  <c r="FP7" i="15"/>
  <c r="FO7" i="15"/>
  <c r="FN7" i="15"/>
  <c r="FM7" i="15"/>
  <c r="FL7" i="15"/>
  <c r="FK7" i="15"/>
  <c r="FJ7" i="15"/>
  <c r="FI7" i="15"/>
  <c r="FH7" i="15"/>
  <c r="FG7" i="15"/>
  <c r="FF7" i="15"/>
  <c r="FE7" i="15"/>
  <c r="FD7" i="15"/>
  <c r="FC7" i="15"/>
  <c r="FB7" i="15"/>
  <c r="FA7" i="15"/>
  <c r="EZ7" i="15"/>
  <c r="EY7" i="15"/>
  <c r="EX7" i="15"/>
  <c r="EW7" i="15"/>
  <c r="EV7" i="15"/>
  <c r="EU7" i="15"/>
  <c r="ET7" i="15"/>
  <c r="ES7" i="15"/>
  <c r="ER7" i="15"/>
  <c r="EQ7" i="15"/>
  <c r="EP7" i="15"/>
  <c r="EO7" i="15"/>
  <c r="EN7" i="15"/>
  <c r="EM7" i="15"/>
  <c r="EL7" i="15"/>
  <c r="EK7" i="15"/>
  <c r="EJ7" i="15"/>
  <c r="EI7" i="15"/>
  <c r="EH7" i="15"/>
  <c r="EG7" i="15"/>
  <c r="EF7" i="15"/>
  <c r="EE7" i="15"/>
  <c r="ED7" i="15"/>
  <c r="EC7" i="15"/>
  <c r="EB7" i="15"/>
  <c r="EA7" i="15"/>
  <c r="DZ7" i="15"/>
  <c r="DY7" i="15"/>
  <c r="DX7" i="15"/>
  <c r="DW7" i="15"/>
  <c r="DV7" i="15"/>
  <c r="DU7" i="15"/>
  <c r="DT7" i="15"/>
  <c r="DS7" i="15"/>
  <c r="DR7" i="15"/>
  <c r="DQ7" i="15"/>
  <c r="DP7" i="15"/>
  <c r="DO7" i="15"/>
  <c r="DN7" i="15"/>
  <c r="DM7" i="15"/>
  <c r="DL7" i="15"/>
  <c r="DK7" i="15"/>
  <c r="DJ7" i="15"/>
  <c r="DI7" i="15"/>
  <c r="DH7" i="15"/>
  <c r="DG7" i="15"/>
  <c r="DF7" i="15"/>
  <c r="DE7" i="15"/>
  <c r="DD7" i="15"/>
  <c r="DC7" i="15"/>
  <c r="DB7" i="15"/>
  <c r="DA7" i="15"/>
  <c r="CZ7" i="15"/>
  <c r="CY7" i="15"/>
  <c r="CX7" i="15"/>
  <c r="CW7" i="15"/>
  <c r="CV7" i="15"/>
  <c r="CU7" i="15"/>
  <c r="CT7" i="15"/>
  <c r="CS7" i="15"/>
  <c r="CR7" i="15"/>
  <c r="CQ7" i="15"/>
  <c r="CP7" i="15"/>
  <c r="CO7" i="15"/>
  <c r="CN7" i="15"/>
  <c r="CM7" i="15"/>
  <c r="CL7" i="15"/>
  <c r="CK7" i="15"/>
  <c r="CJ7" i="15"/>
  <c r="CI7" i="15"/>
  <c r="CH7" i="15"/>
  <c r="CG7" i="15"/>
  <c r="CF7" i="15"/>
  <c r="CE7" i="15"/>
  <c r="CD7" i="15"/>
  <c r="CC7" i="15"/>
  <c r="CB7" i="15"/>
  <c r="CA7" i="15"/>
  <c r="BZ7" i="15"/>
  <c r="BY7" i="15"/>
  <c r="CF6" i="15"/>
  <c r="CG6" i="15" s="1"/>
  <c r="CH6" i="15" s="1"/>
  <c r="CI6" i="15" s="1"/>
  <c r="CJ6" i="15" s="1"/>
  <c r="CK6" i="15" s="1"/>
  <c r="CL6" i="15" s="1"/>
  <c r="CM6" i="15" s="1"/>
  <c r="CN6" i="15" s="1"/>
  <c r="CO6" i="15" s="1"/>
  <c r="CP6" i="15" s="1"/>
  <c r="CQ6" i="15" s="1"/>
  <c r="CR6" i="15" s="1"/>
  <c r="CS6" i="15" s="1"/>
  <c r="CT6" i="15" s="1"/>
  <c r="CU6" i="15" s="1"/>
  <c r="CV6" i="15" s="1"/>
  <c r="CW6" i="15" s="1"/>
  <c r="CX6" i="15" s="1"/>
  <c r="CY6" i="15" s="1"/>
  <c r="CZ6" i="15" s="1"/>
  <c r="DA6" i="15" s="1"/>
  <c r="DB6" i="15" s="1"/>
  <c r="DC6" i="15" s="1"/>
  <c r="DD6" i="15" s="1"/>
  <c r="DE6" i="15" s="1"/>
  <c r="DF6" i="15" s="1"/>
  <c r="DG6" i="15" s="1"/>
  <c r="DH6" i="15" s="1"/>
  <c r="DI6" i="15" s="1"/>
  <c r="DJ6" i="15" s="1"/>
  <c r="DK6" i="15" s="1"/>
  <c r="DL6" i="15" s="1"/>
  <c r="DM6" i="15" s="1"/>
  <c r="DN6" i="15" s="1"/>
  <c r="DO6" i="15" s="1"/>
  <c r="DP6" i="15" s="1"/>
  <c r="DQ6" i="15" s="1"/>
  <c r="DR6" i="15" s="1"/>
  <c r="DS6" i="15" s="1"/>
  <c r="DT6" i="15" s="1"/>
  <c r="DU6" i="15" s="1"/>
  <c r="DV6" i="15" s="1"/>
  <c r="DW6" i="15" s="1"/>
  <c r="DX6" i="15" s="1"/>
  <c r="DY6" i="15" s="1"/>
  <c r="DZ6" i="15" s="1"/>
  <c r="EA6" i="15" s="1"/>
  <c r="EB6" i="15" s="1"/>
  <c r="EC6" i="15" s="1"/>
  <c r="ED6" i="15" s="1"/>
  <c r="EE6" i="15" s="1"/>
  <c r="EF6" i="15" s="1"/>
  <c r="EG6" i="15" s="1"/>
  <c r="EH6" i="15" s="1"/>
  <c r="EI6" i="15" s="1"/>
  <c r="EJ6" i="15" s="1"/>
  <c r="EK6" i="15" s="1"/>
  <c r="EL6" i="15" s="1"/>
  <c r="EM6" i="15" s="1"/>
  <c r="EN6" i="15" s="1"/>
  <c r="EO6" i="15" s="1"/>
  <c r="EP6" i="15" s="1"/>
  <c r="EQ6" i="15" s="1"/>
  <c r="ER6" i="15" s="1"/>
  <c r="ES6" i="15" s="1"/>
  <c r="ET6" i="15" s="1"/>
  <c r="EU6" i="15" s="1"/>
  <c r="EV6" i="15" s="1"/>
  <c r="EW6" i="15" s="1"/>
  <c r="EX6" i="15" s="1"/>
  <c r="EY6" i="15" s="1"/>
  <c r="EZ6" i="15" s="1"/>
  <c r="FA6" i="15" s="1"/>
  <c r="FB6" i="15" s="1"/>
  <c r="FC6" i="15" s="1"/>
  <c r="FD6" i="15" s="1"/>
  <c r="FE6" i="15" s="1"/>
  <c r="FF6" i="15" s="1"/>
  <c r="FG6" i="15" s="1"/>
  <c r="FH6" i="15" s="1"/>
  <c r="FI6" i="15" s="1"/>
  <c r="FJ6" i="15" s="1"/>
  <c r="FK6" i="15" s="1"/>
  <c r="FL6" i="15" s="1"/>
  <c r="FM6" i="15" s="1"/>
  <c r="FN6" i="15" s="1"/>
  <c r="FO6" i="15" s="1"/>
  <c r="FP6" i="15" s="1"/>
  <c r="FQ6" i="15" s="1"/>
  <c r="FR6" i="15" s="1"/>
  <c r="FS6" i="15" s="1"/>
  <c r="FT6" i="15" s="1"/>
  <c r="FU6" i="15" s="1"/>
  <c r="FV6" i="15" s="1"/>
  <c r="FW6" i="15" s="1"/>
  <c r="FX6" i="15" s="1"/>
  <c r="FY6" i="15" s="1"/>
  <c r="FZ6" i="15" s="1"/>
  <c r="GA6" i="15" s="1"/>
  <c r="GB6" i="15" s="1"/>
  <c r="GC6" i="15" s="1"/>
  <c r="GD6" i="15" s="1"/>
  <c r="GE6" i="15" s="1"/>
  <c r="GF6" i="15" s="1"/>
  <c r="GG6" i="15" s="1"/>
  <c r="GH6" i="15" s="1"/>
  <c r="GI6" i="15" s="1"/>
  <c r="GJ6" i="15" s="1"/>
  <c r="GK6" i="15" s="1"/>
  <c r="GL6" i="15" s="1"/>
  <c r="GM6" i="15" s="1"/>
  <c r="GN6" i="15" s="1"/>
  <c r="GO6" i="15" s="1"/>
  <c r="GP6" i="15" s="1"/>
  <c r="GQ6" i="15" s="1"/>
  <c r="GR6" i="15" s="1"/>
  <c r="GS6" i="15" s="1"/>
  <c r="GT6" i="15" s="1"/>
  <c r="GU6" i="15" s="1"/>
  <c r="GV6" i="15" s="1"/>
  <c r="GW6" i="15" s="1"/>
  <c r="GX6" i="15" s="1"/>
  <c r="GY6" i="15" s="1"/>
  <c r="GZ6" i="15" s="1"/>
  <c r="HA6" i="15" s="1"/>
  <c r="HB6" i="15" s="1"/>
  <c r="HC6" i="15" s="1"/>
  <c r="HD6" i="15" s="1"/>
  <c r="HE6" i="15" s="1"/>
  <c r="HF6" i="15" s="1"/>
  <c r="HG6" i="15" s="1"/>
  <c r="HH6" i="15" s="1"/>
  <c r="HI6" i="15" s="1"/>
  <c r="HJ6" i="15" s="1"/>
  <c r="HK6" i="15" s="1"/>
  <c r="HL6" i="15" s="1"/>
  <c r="HM6" i="15" s="1"/>
  <c r="HN6" i="15" s="1"/>
  <c r="HO6" i="15" s="1"/>
  <c r="HP6" i="15" s="1"/>
  <c r="HQ6" i="15" s="1"/>
  <c r="HR6" i="15" s="1"/>
  <c r="HS6" i="15" s="1"/>
  <c r="HT6" i="15" s="1"/>
  <c r="HU6" i="15" s="1"/>
  <c r="HV6" i="15" s="1"/>
  <c r="HW6" i="15" s="1"/>
  <c r="HX6" i="15" s="1"/>
  <c r="HY6" i="15" s="1"/>
  <c r="HZ6" i="15" s="1"/>
  <c r="IA6" i="15" s="1"/>
  <c r="IB6" i="15" s="1"/>
  <c r="IC6" i="15" s="1"/>
  <c r="ID6" i="15" s="1"/>
  <c r="IE6" i="15" s="1"/>
  <c r="IF6" i="15" s="1"/>
  <c r="IG6" i="15" s="1"/>
  <c r="IH6" i="15" s="1"/>
  <c r="II6" i="15" s="1"/>
  <c r="IJ6" i="15" s="1"/>
  <c r="IK6" i="15" s="1"/>
  <c r="IL6" i="15" s="1"/>
  <c r="IM6" i="15" s="1"/>
  <c r="IN6" i="15" s="1"/>
  <c r="IO6" i="15" s="1"/>
  <c r="IP6" i="15" s="1"/>
  <c r="IQ6" i="15" s="1"/>
  <c r="IR6" i="15" s="1"/>
  <c r="IS6" i="15" s="1"/>
  <c r="IT6" i="15" s="1"/>
  <c r="IU6" i="15" s="1"/>
  <c r="IV6" i="15" s="1"/>
  <c r="IW6" i="15" s="1"/>
  <c r="IX6" i="15" s="1"/>
  <c r="IY6" i="15" s="1"/>
  <c r="IZ6" i="15" s="1"/>
  <c r="JA6" i="15" s="1"/>
  <c r="JB6" i="15" s="1"/>
  <c r="JC6" i="15" s="1"/>
  <c r="JD6" i="15" s="1"/>
  <c r="JE6" i="15" s="1"/>
  <c r="JF6" i="15" s="1"/>
  <c r="JG6" i="15" s="1"/>
  <c r="JH6" i="15" s="1"/>
  <c r="JI6" i="15" s="1"/>
  <c r="JJ6" i="15" s="1"/>
  <c r="JK6" i="15" s="1"/>
  <c r="JL6" i="15" s="1"/>
  <c r="JM6" i="15" s="1"/>
  <c r="JN6" i="15" s="1"/>
  <c r="JO6" i="15" s="1"/>
  <c r="JP6" i="15" s="1"/>
  <c r="JQ6" i="15" s="1"/>
  <c r="JR6" i="15" s="1"/>
  <c r="JS6" i="15" s="1"/>
  <c r="JT6" i="15" s="1"/>
  <c r="JU6" i="15" s="1"/>
  <c r="JV6" i="15" s="1"/>
  <c r="JW6" i="15" s="1"/>
  <c r="JX6" i="15" s="1"/>
  <c r="JY6" i="15" s="1"/>
  <c r="JZ6" i="15" s="1"/>
  <c r="KA6" i="15" s="1"/>
  <c r="KB6" i="15" s="1"/>
  <c r="KC6" i="15" s="1"/>
  <c r="KD6" i="15" s="1"/>
  <c r="KE6" i="15" s="1"/>
  <c r="KF6" i="15" s="1"/>
  <c r="KG6" i="15" s="1"/>
  <c r="KH6" i="15" s="1"/>
  <c r="KI6" i="15" s="1"/>
  <c r="KJ6" i="15" s="1"/>
  <c r="KK6" i="15" s="1"/>
  <c r="KL6" i="15" s="1"/>
  <c r="KM6" i="15" s="1"/>
  <c r="KN6" i="15" s="1"/>
  <c r="KO6" i="15" s="1"/>
  <c r="KP6" i="15" s="1"/>
  <c r="KQ6" i="15" s="1"/>
  <c r="KR6" i="15" s="1"/>
  <c r="KS6" i="15" s="1"/>
  <c r="KT6" i="15" s="1"/>
  <c r="KU6" i="15" s="1"/>
  <c r="KV6" i="15" s="1"/>
  <c r="KW6" i="15" s="1"/>
  <c r="KX6" i="15" s="1"/>
  <c r="KY6" i="15" s="1"/>
  <c r="KZ6" i="15" s="1"/>
  <c r="LA6" i="15" s="1"/>
  <c r="LB6" i="15" s="1"/>
  <c r="LC6" i="15" s="1"/>
  <c r="LD6" i="15" s="1"/>
  <c r="LE6" i="15" s="1"/>
  <c r="LF6" i="15" s="1"/>
  <c r="LG6" i="15" s="1"/>
  <c r="LH6" i="15" s="1"/>
  <c r="LI6" i="15" s="1"/>
  <c r="LJ6" i="15" s="1"/>
  <c r="LK6" i="15" s="1"/>
  <c r="LL6" i="15" s="1"/>
  <c r="LM6" i="15" s="1"/>
  <c r="LN6" i="15" s="1"/>
  <c r="LO6" i="15" s="1"/>
  <c r="LP6" i="15" s="1"/>
  <c r="LQ6" i="15" s="1"/>
  <c r="LR6" i="15" s="1"/>
  <c r="LS6" i="15" s="1"/>
  <c r="LT6" i="15" s="1"/>
  <c r="LU6" i="15" s="1"/>
  <c r="LV6" i="15" s="1"/>
  <c r="LW6" i="15" s="1"/>
  <c r="LX6" i="15" s="1"/>
  <c r="LY6" i="15" s="1"/>
  <c r="LZ6" i="15" s="1"/>
  <c r="MA6" i="15" s="1"/>
  <c r="MB6" i="15" s="1"/>
  <c r="MC6" i="15" s="1"/>
  <c r="MD6" i="15" s="1"/>
  <c r="ME6" i="15" s="1"/>
  <c r="MF6" i="15" s="1"/>
  <c r="MG6" i="15" s="1"/>
  <c r="MH6" i="15" s="1"/>
  <c r="MI6" i="15" s="1"/>
  <c r="MJ6" i="15" s="1"/>
  <c r="MK6" i="15" s="1"/>
  <c r="ML6" i="15" s="1"/>
  <c r="MM6" i="15" s="1"/>
  <c r="MN6" i="15" s="1"/>
  <c r="MO6" i="15" s="1"/>
  <c r="MP6" i="15" s="1"/>
  <c r="MQ6" i="15" s="1"/>
  <c r="MR6" i="15" s="1"/>
  <c r="MS6" i="15" s="1"/>
  <c r="MT6" i="15" s="1"/>
  <c r="MU6" i="15" s="1"/>
  <c r="MV6" i="15" s="1"/>
  <c r="MW6" i="15" s="1"/>
  <c r="MX6" i="15" s="1"/>
  <c r="MY6" i="15" s="1"/>
  <c r="MZ6" i="15" s="1"/>
  <c r="NA6" i="15" s="1"/>
  <c r="NB6" i="15" s="1"/>
  <c r="NC6" i="15" s="1"/>
  <c r="ND6" i="15" s="1"/>
  <c r="NE6" i="15" s="1"/>
  <c r="NF6" i="15" s="1"/>
  <c r="NG6" i="15" s="1"/>
  <c r="NH6" i="15" s="1"/>
  <c r="NI6" i="15" s="1"/>
  <c r="NJ6" i="15" s="1"/>
  <c r="NK6" i="15" s="1"/>
  <c r="NL6" i="15" s="1"/>
  <c r="NM6" i="15" s="1"/>
  <c r="NN6" i="15" s="1"/>
  <c r="NO6" i="15" s="1"/>
  <c r="NP6" i="15" s="1"/>
  <c r="NQ6" i="15" s="1"/>
  <c r="NR6" i="15" s="1"/>
  <c r="NS6" i="15" s="1"/>
  <c r="NT6" i="15" s="1"/>
  <c r="NU6" i="15" s="1"/>
  <c r="NV6" i="15" s="1"/>
  <c r="NW6" i="15" s="1"/>
  <c r="NX6" i="15" s="1"/>
  <c r="NY6" i="15" s="1"/>
  <c r="NZ6" i="15" s="1"/>
  <c r="OA6" i="15" s="1"/>
  <c r="OB6" i="15" s="1"/>
  <c r="OC6" i="15" s="1"/>
  <c r="OD6" i="15" s="1"/>
  <c r="OE6" i="15" s="1"/>
  <c r="OF6" i="15" s="1"/>
  <c r="OG6" i="15" s="1"/>
  <c r="OH6" i="15" s="1"/>
  <c r="OI6" i="15" s="1"/>
  <c r="OJ6" i="15" s="1"/>
  <c r="OK6" i="15" s="1"/>
  <c r="OL6" i="15" s="1"/>
  <c r="OM6" i="15" s="1"/>
  <c r="ON6" i="15" s="1"/>
  <c r="OO6" i="15" s="1"/>
  <c r="OP6" i="15" s="1"/>
  <c r="OQ6" i="15" s="1"/>
  <c r="OR6" i="15" s="1"/>
  <c r="OS6" i="15" s="1"/>
  <c r="OT6" i="15" s="1"/>
  <c r="OU6" i="15" s="1"/>
  <c r="OV6" i="15" s="1"/>
  <c r="OW6" i="15" s="1"/>
  <c r="OX6" i="15" s="1"/>
  <c r="OY6" i="15" s="1"/>
  <c r="OZ6" i="15" s="1"/>
  <c r="PA6" i="15" s="1"/>
  <c r="PB6" i="15" s="1"/>
  <c r="PC6" i="15" s="1"/>
  <c r="PD6" i="15" s="1"/>
  <c r="PE6" i="15" s="1"/>
  <c r="PF6" i="15" s="1"/>
  <c r="PG6" i="15" s="1"/>
  <c r="PH6" i="15" s="1"/>
  <c r="PI6" i="15" s="1"/>
  <c r="PJ6" i="15" s="1"/>
  <c r="PK6" i="15" s="1"/>
  <c r="PL6" i="15" s="1"/>
  <c r="PM6" i="15" s="1"/>
  <c r="PN6" i="15" s="1"/>
  <c r="PO6" i="15" s="1"/>
  <c r="PP6" i="15" s="1"/>
  <c r="PQ6" i="15" s="1"/>
  <c r="PR6" i="15" s="1"/>
  <c r="PS6" i="15" s="1"/>
  <c r="PT6" i="15" s="1"/>
  <c r="PU6" i="15" s="1"/>
  <c r="PV6" i="15" s="1"/>
  <c r="PW6" i="15" s="1"/>
  <c r="PX6" i="15" s="1"/>
  <c r="PY6" i="15" s="1"/>
  <c r="PZ6" i="15" s="1"/>
  <c r="QA6" i="15" s="1"/>
  <c r="QB6" i="15" s="1"/>
  <c r="QC6" i="15" s="1"/>
  <c r="QD6" i="15" s="1"/>
  <c r="QE6" i="15" s="1"/>
  <c r="QF6" i="15" s="1"/>
  <c r="QG6" i="15" s="1"/>
  <c r="QH6" i="15" s="1"/>
  <c r="QI6" i="15" s="1"/>
  <c r="QJ6" i="15" s="1"/>
  <c r="QK6" i="15" s="1"/>
  <c r="QL6" i="15" s="1"/>
  <c r="QM6" i="15" s="1"/>
  <c r="QN6" i="15" s="1"/>
  <c r="QO6" i="15" s="1"/>
  <c r="QP6" i="15" s="1"/>
  <c r="QQ6" i="15" s="1"/>
  <c r="QR6" i="15" s="1"/>
  <c r="QS6" i="15" s="1"/>
  <c r="QT6" i="15" s="1"/>
  <c r="QU6" i="15" s="1"/>
  <c r="QV6" i="15" s="1"/>
  <c r="QW6" i="15" s="1"/>
  <c r="QX6" i="15" s="1"/>
  <c r="QY6" i="15" s="1"/>
  <c r="QZ6" i="15" s="1"/>
  <c r="RA6" i="15" s="1"/>
  <c r="RB6" i="15" s="1"/>
  <c r="RC6" i="15" s="1"/>
  <c r="RD6" i="15" s="1"/>
  <c r="RE6" i="15" s="1"/>
  <c r="RF6" i="15" s="1"/>
  <c r="RG6" i="15" s="1"/>
  <c r="RH6" i="15" s="1"/>
  <c r="RI6" i="15" s="1"/>
  <c r="RJ6" i="15" s="1"/>
  <c r="RK6" i="15" s="1"/>
  <c r="RL6" i="15" s="1"/>
  <c r="RM6" i="15" s="1"/>
  <c r="RN6" i="15" s="1"/>
  <c r="RO6" i="15" s="1"/>
  <c r="RP6" i="15" s="1"/>
  <c r="RQ6" i="15" s="1"/>
  <c r="RR6" i="15" s="1"/>
  <c r="RS6" i="15" s="1"/>
  <c r="RT6" i="15" s="1"/>
  <c r="RU6" i="15" s="1"/>
  <c r="RV6" i="15" s="1"/>
  <c r="RW6" i="15" s="1"/>
  <c r="RX6" i="15" s="1"/>
  <c r="RY6" i="15" s="1"/>
  <c r="RZ6" i="15" s="1"/>
  <c r="SA6" i="15" s="1"/>
  <c r="SB6" i="15" s="1"/>
  <c r="SC6" i="15" s="1"/>
  <c r="SD6" i="15" s="1"/>
  <c r="SE6" i="15" s="1"/>
  <c r="SF6" i="15" s="1"/>
  <c r="SG6" i="15" s="1"/>
  <c r="SH6" i="15" s="1"/>
  <c r="SI6" i="15" s="1"/>
  <c r="SJ6" i="15" s="1"/>
  <c r="SK6" i="15" s="1"/>
  <c r="SL6" i="15" s="1"/>
  <c r="SM6" i="15" s="1"/>
  <c r="SN6" i="15" s="1"/>
  <c r="SO6" i="15" s="1"/>
  <c r="SP6" i="15" s="1"/>
  <c r="SQ6" i="15" s="1"/>
  <c r="SR6" i="15" s="1"/>
  <c r="SS6" i="15" s="1"/>
  <c r="ST6" i="15" s="1"/>
  <c r="SU6" i="15" s="1"/>
  <c r="SV6" i="15" s="1"/>
  <c r="SW6" i="15" s="1"/>
  <c r="SX6" i="15" s="1"/>
  <c r="SY6" i="15" s="1"/>
  <c r="SZ6" i="15" s="1"/>
  <c r="TA6" i="15" s="1"/>
  <c r="TB6" i="15" s="1"/>
  <c r="TC6" i="15" s="1"/>
  <c r="TD6" i="15" s="1"/>
  <c r="TE6" i="15" s="1"/>
  <c r="TF6" i="15" s="1"/>
  <c r="TG6" i="15" s="1"/>
  <c r="TH6" i="15" s="1"/>
  <c r="TI6" i="15" s="1"/>
  <c r="TJ6" i="15" s="1"/>
  <c r="TK6" i="15" s="1"/>
  <c r="TL6" i="15" s="1"/>
  <c r="TM6" i="15" s="1"/>
  <c r="TN6" i="15" s="1"/>
  <c r="TO6" i="15" s="1"/>
  <c r="TP6" i="15" s="1"/>
  <c r="TQ6" i="15" s="1"/>
  <c r="TR6" i="15" s="1"/>
  <c r="TS6" i="15" s="1"/>
  <c r="TT6" i="15" s="1"/>
  <c r="TU6" i="15" s="1"/>
  <c r="TV6" i="15" s="1"/>
  <c r="TW6" i="15" s="1"/>
  <c r="TX6" i="15" s="1"/>
  <c r="TY6" i="15" s="1"/>
  <c r="TZ6" i="15" s="1"/>
  <c r="UA6" i="15" s="1"/>
  <c r="UB6" i="15" s="1"/>
  <c r="UC6" i="15" s="1"/>
  <c r="UD6" i="15" s="1"/>
  <c r="UE6" i="15" s="1"/>
  <c r="UF6" i="15" s="1"/>
  <c r="F6" i="15"/>
  <c r="G6" i="15" s="1"/>
  <c r="H6" i="15" s="1"/>
  <c r="I6" i="15" s="1"/>
  <c r="J6" i="15" s="1"/>
  <c r="K6" i="15" s="1"/>
  <c r="L6" i="15" s="1"/>
  <c r="M6" i="15" s="1"/>
  <c r="N6" i="15" s="1"/>
  <c r="O6" i="15" s="1"/>
  <c r="P6" i="15" s="1"/>
  <c r="Q6" i="15" s="1"/>
  <c r="R6" i="15" s="1"/>
  <c r="S6" i="15" s="1"/>
  <c r="T6" i="15" s="1"/>
  <c r="U6" i="15" s="1"/>
  <c r="V6" i="15" s="1"/>
  <c r="W6" i="15" s="1"/>
  <c r="X6" i="15" s="1"/>
  <c r="Y6" i="15" s="1"/>
  <c r="Z6" i="15" s="1"/>
  <c r="AA6" i="15" s="1"/>
  <c r="AB6" i="15" s="1"/>
  <c r="AC6" i="15" s="1"/>
  <c r="AD6" i="15" s="1"/>
  <c r="AE6" i="15" s="1"/>
  <c r="AF6" i="15" s="1"/>
  <c r="AG6" i="15" s="1"/>
  <c r="AH6" i="15" s="1"/>
  <c r="AI6" i="15" s="1"/>
  <c r="AJ6" i="15" s="1"/>
  <c r="AK6" i="15" s="1"/>
  <c r="AL6" i="15" s="1"/>
  <c r="AM6" i="15" s="1"/>
  <c r="AN6" i="15" s="1"/>
  <c r="AO6" i="15" s="1"/>
  <c r="AP6" i="15" s="1"/>
  <c r="AQ6" i="15" s="1"/>
  <c r="AR6" i="15" s="1"/>
  <c r="AS6" i="15" s="1"/>
  <c r="AT6" i="15" s="1"/>
  <c r="AU6" i="15" s="1"/>
  <c r="AV6" i="15" s="1"/>
  <c r="AW6" i="15" s="1"/>
  <c r="AX6" i="15" s="1"/>
  <c r="AY6" i="15" s="1"/>
  <c r="AZ6" i="15" s="1"/>
  <c r="BA6" i="15" s="1"/>
  <c r="BB6" i="15" s="1"/>
  <c r="BC6" i="15" s="1"/>
  <c r="BD6" i="15" s="1"/>
  <c r="BE6" i="15" s="1"/>
  <c r="BF6" i="15" s="1"/>
  <c r="BG6" i="15" s="1"/>
  <c r="BH6" i="15" s="1"/>
  <c r="BI6" i="15" s="1"/>
  <c r="BJ6" i="15" s="1"/>
  <c r="BK6" i="15" s="1"/>
  <c r="BL6" i="15" s="1"/>
  <c r="BM6" i="15" s="1"/>
  <c r="BN6" i="15" s="1"/>
  <c r="BO6" i="15" s="1"/>
  <c r="BP6" i="15" s="1"/>
  <c r="BQ6" i="15" s="1"/>
  <c r="BR6" i="15" s="1"/>
  <c r="BS6" i="15" s="1"/>
  <c r="BT6" i="15" s="1"/>
  <c r="BU6" i="15" s="1"/>
  <c r="BV6" i="15" s="1"/>
  <c r="BW6" i="15" s="1"/>
  <c r="BX6" i="15" s="1"/>
  <c r="BY6" i="15" s="1"/>
  <c r="BZ6" i="15" s="1"/>
  <c r="CA6" i="15" s="1"/>
  <c r="CB6" i="15" s="1"/>
  <c r="CC6" i="15" s="1"/>
  <c r="CD6" i="15" s="1"/>
  <c r="CE6" i="15" s="1"/>
  <c r="E6" i="15"/>
  <c r="UF79" i="14"/>
  <c r="UE79" i="14"/>
  <c r="UD79" i="14"/>
  <c r="UC79" i="14"/>
  <c r="UB79" i="14"/>
  <c r="UA79" i="14"/>
  <c r="TZ79" i="14"/>
  <c r="TY79" i="14"/>
  <c r="TX79" i="14"/>
  <c r="TW79" i="14"/>
  <c r="TV79" i="14"/>
  <c r="TU79" i="14"/>
  <c r="TT79" i="14"/>
  <c r="TS79" i="14"/>
  <c r="TR79" i="14"/>
  <c r="TQ79" i="14"/>
  <c r="TP79" i="14"/>
  <c r="TO79" i="14"/>
  <c r="TN79" i="14"/>
  <c r="TM79" i="14"/>
  <c r="TL79" i="14"/>
  <c r="TK79" i="14"/>
  <c r="TJ79" i="14"/>
  <c r="TI79" i="14"/>
  <c r="TH79" i="14"/>
  <c r="TG79" i="14"/>
  <c r="TF79" i="14"/>
  <c r="TE79" i="14"/>
  <c r="TD79" i="14"/>
  <c r="TC79" i="14"/>
  <c r="TB79" i="14"/>
  <c r="TA79" i="14"/>
  <c r="SZ79" i="14"/>
  <c r="SY79" i="14"/>
  <c r="SX79" i="14"/>
  <c r="SW79" i="14"/>
  <c r="SV79" i="14"/>
  <c r="SU79" i="14"/>
  <c r="ST79" i="14"/>
  <c r="SS79" i="14"/>
  <c r="SR79" i="14"/>
  <c r="SQ79" i="14"/>
  <c r="SP79" i="14"/>
  <c r="SO79" i="14"/>
  <c r="SN79" i="14"/>
  <c r="SM79" i="14"/>
  <c r="SL79" i="14"/>
  <c r="SK79" i="14"/>
  <c r="SJ79" i="14"/>
  <c r="SI79" i="14"/>
  <c r="SH79" i="14"/>
  <c r="SG79" i="14"/>
  <c r="SF79" i="14"/>
  <c r="SE79" i="14"/>
  <c r="SD79" i="14"/>
  <c r="SC79" i="14"/>
  <c r="SB79" i="14"/>
  <c r="SA79" i="14"/>
  <c r="RZ79" i="14"/>
  <c r="RY79" i="14"/>
  <c r="RX79" i="14"/>
  <c r="RW79" i="14"/>
  <c r="RV79" i="14"/>
  <c r="RU79" i="14"/>
  <c r="RT79" i="14"/>
  <c r="RS79" i="14"/>
  <c r="RR79" i="14"/>
  <c r="RQ79" i="14"/>
  <c r="RP79" i="14"/>
  <c r="RO79" i="14"/>
  <c r="RN79" i="14"/>
  <c r="RM79" i="14"/>
  <c r="RL79" i="14"/>
  <c r="RK79" i="14"/>
  <c r="RJ79" i="14"/>
  <c r="RI79" i="14"/>
  <c r="RH79" i="14"/>
  <c r="RG79" i="14"/>
  <c r="RF79" i="14"/>
  <c r="RE79" i="14"/>
  <c r="RD79" i="14"/>
  <c r="RC79" i="14"/>
  <c r="RB79" i="14"/>
  <c r="RA79" i="14"/>
  <c r="QZ79" i="14"/>
  <c r="QY79" i="14"/>
  <c r="QX79" i="14"/>
  <c r="QW79" i="14"/>
  <c r="QV79" i="14"/>
  <c r="QU79" i="14"/>
  <c r="QT79" i="14"/>
  <c r="QS79" i="14"/>
  <c r="QR79" i="14"/>
  <c r="QQ79" i="14"/>
  <c r="QP79" i="14"/>
  <c r="QO79" i="14"/>
  <c r="QN79" i="14"/>
  <c r="QM79" i="14"/>
  <c r="QL79" i="14"/>
  <c r="QK79" i="14"/>
  <c r="QJ79" i="14"/>
  <c r="QI79" i="14"/>
  <c r="QH79" i="14"/>
  <c r="QG79" i="14"/>
  <c r="QF79" i="14"/>
  <c r="QE79" i="14"/>
  <c r="QD79" i="14"/>
  <c r="QC79" i="14"/>
  <c r="QB79" i="14"/>
  <c r="QA79" i="14"/>
  <c r="PZ79" i="14"/>
  <c r="PY79" i="14"/>
  <c r="PX79" i="14"/>
  <c r="PW79" i="14"/>
  <c r="PV79" i="14"/>
  <c r="PU79" i="14"/>
  <c r="PT79" i="14"/>
  <c r="PS79" i="14"/>
  <c r="PR79" i="14"/>
  <c r="PQ79" i="14"/>
  <c r="PP79" i="14"/>
  <c r="PO79" i="14"/>
  <c r="PN79" i="14"/>
  <c r="PM79" i="14"/>
  <c r="PL79" i="14"/>
  <c r="PK79" i="14"/>
  <c r="PJ79" i="14"/>
  <c r="PI79" i="14"/>
  <c r="PH79" i="14"/>
  <c r="PG79" i="14"/>
  <c r="PF79" i="14"/>
  <c r="PE79" i="14"/>
  <c r="PD79" i="14"/>
  <c r="PC79" i="14"/>
  <c r="PB79" i="14"/>
  <c r="PA79" i="14"/>
  <c r="OZ79" i="14"/>
  <c r="OY79" i="14"/>
  <c r="OX79" i="14"/>
  <c r="OW79" i="14"/>
  <c r="OV79" i="14"/>
  <c r="OU79" i="14"/>
  <c r="OT79" i="14"/>
  <c r="OS79" i="14"/>
  <c r="OR79" i="14"/>
  <c r="OQ79" i="14"/>
  <c r="OP79" i="14"/>
  <c r="OO79" i="14"/>
  <c r="ON79" i="14"/>
  <c r="OM79" i="14"/>
  <c r="OL79" i="14"/>
  <c r="OK79" i="14"/>
  <c r="OJ79" i="14"/>
  <c r="OI79" i="14"/>
  <c r="OH79" i="14"/>
  <c r="OG79" i="14"/>
  <c r="OF79" i="14"/>
  <c r="OE79" i="14"/>
  <c r="OD79" i="14"/>
  <c r="OC79" i="14"/>
  <c r="OB79" i="14"/>
  <c r="OA79" i="14"/>
  <c r="NZ79" i="14"/>
  <c r="NY79" i="14"/>
  <c r="NX79" i="14"/>
  <c r="NW79" i="14"/>
  <c r="NV79" i="14"/>
  <c r="NU79" i="14"/>
  <c r="NT79" i="14"/>
  <c r="NS79" i="14"/>
  <c r="NR79" i="14"/>
  <c r="NQ79" i="14"/>
  <c r="NP79" i="14"/>
  <c r="NO79" i="14"/>
  <c r="NN79" i="14"/>
  <c r="NM79" i="14"/>
  <c r="NL79" i="14"/>
  <c r="NK79" i="14"/>
  <c r="NJ79" i="14"/>
  <c r="NI79" i="14"/>
  <c r="NH79" i="14"/>
  <c r="NG79" i="14"/>
  <c r="NF79" i="14"/>
  <c r="NE79" i="14"/>
  <c r="ND79" i="14"/>
  <c r="NC79" i="14"/>
  <c r="NB79" i="14"/>
  <c r="NA79" i="14"/>
  <c r="MZ79" i="14"/>
  <c r="MY79" i="14"/>
  <c r="MX79" i="14"/>
  <c r="MW79" i="14"/>
  <c r="MV79" i="14"/>
  <c r="MU79" i="14"/>
  <c r="MT79" i="14"/>
  <c r="MS79" i="14"/>
  <c r="MR79" i="14"/>
  <c r="MQ79" i="14"/>
  <c r="MP79" i="14"/>
  <c r="MO79" i="14"/>
  <c r="MN79" i="14"/>
  <c r="MM79" i="14"/>
  <c r="ML79" i="14"/>
  <c r="MK79" i="14"/>
  <c r="MJ79" i="14"/>
  <c r="MI79" i="14"/>
  <c r="MH79" i="14"/>
  <c r="MG79" i="14"/>
  <c r="MF79" i="14"/>
  <c r="ME79" i="14"/>
  <c r="MD79" i="14"/>
  <c r="MC79" i="14"/>
  <c r="MB79" i="14"/>
  <c r="MA79" i="14"/>
  <c r="LZ79" i="14"/>
  <c r="LY79" i="14"/>
  <c r="LX79" i="14"/>
  <c r="LW79" i="14"/>
  <c r="LV79" i="14"/>
  <c r="LU79" i="14"/>
  <c r="LT79" i="14"/>
  <c r="LS79" i="14"/>
  <c r="LR79" i="14"/>
  <c r="LQ79" i="14"/>
  <c r="LP79" i="14"/>
  <c r="LO79" i="14"/>
  <c r="LN79" i="14"/>
  <c r="LM79" i="14"/>
  <c r="LL79" i="14"/>
  <c r="LK79" i="14"/>
  <c r="LJ79" i="14"/>
  <c r="LI79" i="14"/>
  <c r="LH79" i="14"/>
  <c r="LG79" i="14"/>
  <c r="LF79" i="14"/>
  <c r="LE79" i="14"/>
  <c r="LD79" i="14"/>
  <c r="LC79" i="14"/>
  <c r="LB79" i="14"/>
  <c r="LA79" i="14"/>
  <c r="KZ79" i="14"/>
  <c r="KY79" i="14"/>
  <c r="KX79" i="14"/>
  <c r="KW79" i="14"/>
  <c r="KV79" i="14"/>
  <c r="KU79" i="14"/>
  <c r="KT79" i="14"/>
  <c r="KS79" i="14"/>
  <c r="KR79" i="14"/>
  <c r="KQ79" i="14"/>
  <c r="KP79" i="14"/>
  <c r="KO79" i="14"/>
  <c r="KN79" i="14"/>
  <c r="KM79" i="14"/>
  <c r="KL79" i="14"/>
  <c r="KK79" i="14"/>
  <c r="KJ79" i="14"/>
  <c r="KI79" i="14"/>
  <c r="KH79" i="14"/>
  <c r="KG79" i="14"/>
  <c r="KF79" i="14"/>
  <c r="KE79" i="14"/>
  <c r="KD79" i="14"/>
  <c r="KC79" i="14"/>
  <c r="KB79" i="14"/>
  <c r="KA79" i="14"/>
  <c r="JZ79" i="14"/>
  <c r="JY79" i="14"/>
  <c r="JX79" i="14"/>
  <c r="JW79" i="14"/>
  <c r="JV79" i="14"/>
  <c r="JU79" i="14"/>
  <c r="JT79" i="14"/>
  <c r="JS79" i="14"/>
  <c r="JR79" i="14"/>
  <c r="JQ79" i="14"/>
  <c r="JP79" i="14"/>
  <c r="JO79" i="14"/>
  <c r="JN79" i="14"/>
  <c r="JM79" i="14"/>
  <c r="JL79" i="14"/>
  <c r="JK79" i="14"/>
  <c r="JJ79" i="14"/>
  <c r="JI79" i="14"/>
  <c r="JH79" i="14"/>
  <c r="JG79" i="14"/>
  <c r="JF79" i="14"/>
  <c r="JE79" i="14"/>
  <c r="JD79" i="14"/>
  <c r="JC79" i="14"/>
  <c r="JB79" i="14"/>
  <c r="JA79" i="14"/>
  <c r="IZ79" i="14"/>
  <c r="IY79" i="14"/>
  <c r="IX79" i="14"/>
  <c r="IW79" i="14"/>
  <c r="IV79" i="14"/>
  <c r="IU79" i="14"/>
  <c r="IT79" i="14"/>
  <c r="IS79" i="14"/>
  <c r="IR79" i="14"/>
  <c r="IQ79" i="14"/>
  <c r="IP79" i="14"/>
  <c r="IO79" i="14"/>
  <c r="IN79" i="14"/>
  <c r="IM79" i="14"/>
  <c r="IL79" i="14"/>
  <c r="IK79" i="14"/>
  <c r="IJ79" i="14"/>
  <c r="II79" i="14"/>
  <c r="IH79" i="14"/>
  <c r="IG79" i="14"/>
  <c r="IF79" i="14"/>
  <c r="IE79" i="14"/>
  <c r="ID79" i="14"/>
  <c r="IC79" i="14"/>
  <c r="IB79" i="14"/>
  <c r="IA79" i="14"/>
  <c r="HZ79" i="14"/>
  <c r="HY79" i="14"/>
  <c r="HX79" i="14"/>
  <c r="HW79" i="14"/>
  <c r="HV79" i="14"/>
  <c r="HU79" i="14"/>
  <c r="HT79" i="14"/>
  <c r="HS79" i="14"/>
  <c r="HR79" i="14"/>
  <c r="HQ79" i="14"/>
  <c r="HP79" i="14"/>
  <c r="HO79" i="14"/>
  <c r="HN79" i="14"/>
  <c r="HM79" i="14"/>
  <c r="HL79" i="14"/>
  <c r="HK79" i="14"/>
  <c r="HJ79" i="14"/>
  <c r="HI79" i="14"/>
  <c r="HH79" i="14"/>
  <c r="HG79" i="14"/>
  <c r="HF79" i="14"/>
  <c r="HE79" i="14"/>
  <c r="HD79" i="14"/>
  <c r="HC79" i="14"/>
  <c r="HB79" i="14"/>
  <c r="HA79" i="14"/>
  <c r="GZ79" i="14"/>
  <c r="GY79" i="14"/>
  <c r="GX79" i="14"/>
  <c r="GW79" i="14"/>
  <c r="GV79" i="14"/>
  <c r="GU79" i="14"/>
  <c r="GT79" i="14"/>
  <c r="GS79" i="14"/>
  <c r="GR79" i="14"/>
  <c r="GQ79" i="14"/>
  <c r="GP79" i="14"/>
  <c r="GO79" i="14"/>
  <c r="GN79" i="14"/>
  <c r="GM79" i="14"/>
  <c r="GL79" i="14"/>
  <c r="GK79" i="14"/>
  <c r="GJ79" i="14"/>
  <c r="GI79" i="14"/>
  <c r="GH79" i="14"/>
  <c r="GG79" i="14"/>
  <c r="GF79" i="14"/>
  <c r="GE79" i="14"/>
  <c r="GD79" i="14"/>
  <c r="GC79" i="14"/>
  <c r="GB79" i="14"/>
  <c r="GA79" i="14"/>
  <c r="FZ79" i="14"/>
  <c r="FY79" i="14"/>
  <c r="FX79" i="14"/>
  <c r="FW79" i="14"/>
  <c r="FV79" i="14"/>
  <c r="FU79" i="14"/>
  <c r="FT79" i="14"/>
  <c r="FS79" i="14"/>
  <c r="FR79" i="14"/>
  <c r="FQ79" i="14"/>
  <c r="FP79" i="14"/>
  <c r="FO79" i="14"/>
  <c r="FN79" i="14"/>
  <c r="FM79" i="14"/>
  <c r="FL79" i="14"/>
  <c r="FK79" i="14"/>
  <c r="FJ79" i="14"/>
  <c r="FI79" i="14"/>
  <c r="FH79" i="14"/>
  <c r="FG79" i="14"/>
  <c r="FF79" i="14"/>
  <c r="FE79" i="14"/>
  <c r="FD79" i="14"/>
  <c r="FC79" i="14"/>
  <c r="FB79" i="14"/>
  <c r="FA79" i="14"/>
  <c r="EZ79" i="14"/>
  <c r="EY79" i="14"/>
  <c r="EX79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UF75" i="14"/>
  <c r="UE75" i="14"/>
  <c r="UD75" i="14"/>
  <c r="UC75" i="14"/>
  <c r="UB75" i="14"/>
  <c r="UA75" i="14"/>
  <c r="TZ75" i="14"/>
  <c r="TY75" i="14"/>
  <c r="TX75" i="14"/>
  <c r="TW75" i="14"/>
  <c r="TV75" i="14"/>
  <c r="TU75" i="14"/>
  <c r="TT75" i="14"/>
  <c r="TS75" i="14"/>
  <c r="TR75" i="14"/>
  <c r="TQ75" i="14"/>
  <c r="TP75" i="14"/>
  <c r="TO75" i="14"/>
  <c r="TN75" i="14"/>
  <c r="TM75" i="14"/>
  <c r="TL75" i="14"/>
  <c r="TK75" i="14"/>
  <c r="TJ75" i="14"/>
  <c r="TI75" i="14"/>
  <c r="TH75" i="14"/>
  <c r="TG75" i="14"/>
  <c r="TF75" i="14"/>
  <c r="TE75" i="14"/>
  <c r="TD75" i="14"/>
  <c r="TC75" i="14"/>
  <c r="TB75" i="14"/>
  <c r="TA75" i="14"/>
  <c r="SZ75" i="14"/>
  <c r="SY75" i="14"/>
  <c r="SX75" i="14"/>
  <c r="SW75" i="14"/>
  <c r="SV75" i="14"/>
  <c r="SU75" i="14"/>
  <c r="ST75" i="14"/>
  <c r="SS75" i="14"/>
  <c r="SR75" i="14"/>
  <c r="SQ75" i="14"/>
  <c r="SP75" i="14"/>
  <c r="SO75" i="14"/>
  <c r="SN75" i="14"/>
  <c r="SM75" i="14"/>
  <c r="SL75" i="14"/>
  <c r="SK75" i="14"/>
  <c r="SJ75" i="14"/>
  <c r="SI75" i="14"/>
  <c r="SH75" i="14"/>
  <c r="SG75" i="14"/>
  <c r="SF75" i="14"/>
  <c r="SE75" i="14"/>
  <c r="SD75" i="14"/>
  <c r="SC75" i="14"/>
  <c r="SB75" i="14"/>
  <c r="SA75" i="14"/>
  <c r="RZ75" i="14"/>
  <c r="RY75" i="14"/>
  <c r="RX75" i="14"/>
  <c r="RW75" i="14"/>
  <c r="RV75" i="14"/>
  <c r="RU75" i="14"/>
  <c r="RT75" i="14"/>
  <c r="RS75" i="14"/>
  <c r="RR75" i="14"/>
  <c r="RQ75" i="14"/>
  <c r="RP75" i="14"/>
  <c r="RO75" i="14"/>
  <c r="RN75" i="14"/>
  <c r="RM75" i="14"/>
  <c r="RL75" i="14"/>
  <c r="RK75" i="14"/>
  <c r="RJ75" i="14"/>
  <c r="RI75" i="14"/>
  <c r="RH75" i="14"/>
  <c r="RG75" i="14"/>
  <c r="RF75" i="14"/>
  <c r="RE75" i="14"/>
  <c r="RD75" i="14"/>
  <c r="RC75" i="14"/>
  <c r="RB75" i="14"/>
  <c r="RA75" i="14"/>
  <c r="QZ75" i="14"/>
  <c r="QY75" i="14"/>
  <c r="QX75" i="14"/>
  <c r="QW75" i="14"/>
  <c r="QV75" i="14"/>
  <c r="QU75" i="14"/>
  <c r="QT75" i="14"/>
  <c r="QS75" i="14"/>
  <c r="QR75" i="14"/>
  <c r="QQ75" i="14"/>
  <c r="QP75" i="14"/>
  <c r="QO75" i="14"/>
  <c r="QN75" i="14"/>
  <c r="QM75" i="14"/>
  <c r="QL75" i="14"/>
  <c r="QK75" i="14"/>
  <c r="QJ75" i="14"/>
  <c r="QI75" i="14"/>
  <c r="QH75" i="14"/>
  <c r="QG75" i="14"/>
  <c r="QF75" i="14"/>
  <c r="QE75" i="14"/>
  <c r="QD75" i="14"/>
  <c r="QC75" i="14"/>
  <c r="QB75" i="14"/>
  <c r="QA75" i="14"/>
  <c r="PZ75" i="14"/>
  <c r="PY75" i="14"/>
  <c r="PX75" i="14"/>
  <c r="PW75" i="14"/>
  <c r="PV75" i="14"/>
  <c r="PU75" i="14"/>
  <c r="PT75" i="14"/>
  <c r="PS75" i="14"/>
  <c r="PR75" i="14"/>
  <c r="PQ75" i="14"/>
  <c r="PP75" i="14"/>
  <c r="PO75" i="14"/>
  <c r="PN75" i="14"/>
  <c r="PM75" i="14"/>
  <c r="PL75" i="14"/>
  <c r="PK75" i="14"/>
  <c r="PJ75" i="14"/>
  <c r="PI75" i="14"/>
  <c r="PH75" i="14"/>
  <c r="PG75" i="14"/>
  <c r="PF75" i="14"/>
  <c r="PE75" i="14"/>
  <c r="PD75" i="14"/>
  <c r="PC75" i="14"/>
  <c r="PB75" i="14"/>
  <c r="PA75" i="14"/>
  <c r="OZ75" i="14"/>
  <c r="OY75" i="14"/>
  <c r="OX75" i="14"/>
  <c r="OW75" i="14"/>
  <c r="OV75" i="14"/>
  <c r="OU75" i="14"/>
  <c r="OT75" i="14"/>
  <c r="OS75" i="14"/>
  <c r="OR75" i="14"/>
  <c r="OQ75" i="14"/>
  <c r="OP75" i="14"/>
  <c r="OO75" i="14"/>
  <c r="ON75" i="14"/>
  <c r="OM75" i="14"/>
  <c r="OL75" i="14"/>
  <c r="OK75" i="14"/>
  <c r="OJ75" i="14"/>
  <c r="OI75" i="14"/>
  <c r="OH75" i="14"/>
  <c r="OG75" i="14"/>
  <c r="OF75" i="14"/>
  <c r="OE75" i="14"/>
  <c r="OD75" i="14"/>
  <c r="OC75" i="14"/>
  <c r="OB75" i="14"/>
  <c r="OA75" i="14"/>
  <c r="NZ75" i="14"/>
  <c r="NY75" i="14"/>
  <c r="NX75" i="14"/>
  <c r="NW75" i="14"/>
  <c r="NV75" i="14"/>
  <c r="NU75" i="14"/>
  <c r="NT75" i="14"/>
  <c r="NS75" i="14"/>
  <c r="NR75" i="14"/>
  <c r="NQ75" i="14"/>
  <c r="NP75" i="14"/>
  <c r="NO75" i="14"/>
  <c r="NN75" i="14"/>
  <c r="NM75" i="14"/>
  <c r="NL75" i="14"/>
  <c r="NK75" i="14"/>
  <c r="NJ75" i="14"/>
  <c r="NI75" i="14"/>
  <c r="NH75" i="14"/>
  <c r="NG75" i="14"/>
  <c r="NF75" i="14"/>
  <c r="NE75" i="14"/>
  <c r="ND75" i="14"/>
  <c r="NC75" i="14"/>
  <c r="NB75" i="14"/>
  <c r="NA75" i="14"/>
  <c r="MZ75" i="14"/>
  <c r="MY75" i="14"/>
  <c r="MX75" i="14"/>
  <c r="MW75" i="14"/>
  <c r="MV75" i="14"/>
  <c r="MU75" i="14"/>
  <c r="MT75" i="14"/>
  <c r="MS75" i="14"/>
  <c r="MR75" i="14"/>
  <c r="MQ75" i="14"/>
  <c r="MP75" i="14"/>
  <c r="MO75" i="14"/>
  <c r="MN75" i="14"/>
  <c r="MM75" i="14"/>
  <c r="ML75" i="14"/>
  <c r="MK75" i="14"/>
  <c r="MJ75" i="14"/>
  <c r="MI75" i="14"/>
  <c r="MH75" i="14"/>
  <c r="MG75" i="14"/>
  <c r="MF75" i="14"/>
  <c r="ME75" i="14"/>
  <c r="MD75" i="14"/>
  <c r="MC75" i="14"/>
  <c r="MB75" i="14"/>
  <c r="MA75" i="14"/>
  <c r="LZ75" i="14"/>
  <c r="LY75" i="14"/>
  <c r="LX75" i="14"/>
  <c r="LW75" i="14"/>
  <c r="LV75" i="14"/>
  <c r="LU75" i="14"/>
  <c r="LT75" i="14"/>
  <c r="LS75" i="14"/>
  <c r="LR75" i="14"/>
  <c r="LQ75" i="14"/>
  <c r="LP75" i="14"/>
  <c r="LO75" i="14"/>
  <c r="LN75" i="14"/>
  <c r="LM75" i="14"/>
  <c r="LL75" i="14"/>
  <c r="LK75" i="14"/>
  <c r="LJ75" i="14"/>
  <c r="LI75" i="14"/>
  <c r="LH75" i="14"/>
  <c r="LG75" i="14"/>
  <c r="LF75" i="14"/>
  <c r="LE75" i="14"/>
  <c r="LD75" i="14"/>
  <c r="LC75" i="14"/>
  <c r="LB75" i="14"/>
  <c r="LA75" i="14"/>
  <c r="KZ75" i="14"/>
  <c r="KY75" i="14"/>
  <c r="KX75" i="14"/>
  <c r="KW75" i="14"/>
  <c r="KV75" i="14"/>
  <c r="KU75" i="14"/>
  <c r="KT75" i="14"/>
  <c r="KS75" i="14"/>
  <c r="KR75" i="14"/>
  <c r="KQ75" i="14"/>
  <c r="KP75" i="14"/>
  <c r="KO75" i="14"/>
  <c r="KN75" i="14"/>
  <c r="KM75" i="14"/>
  <c r="KL75" i="14"/>
  <c r="KK75" i="14"/>
  <c r="KJ75" i="14"/>
  <c r="KI75" i="14"/>
  <c r="KH75" i="14"/>
  <c r="KG75" i="14"/>
  <c r="KF75" i="14"/>
  <c r="KE75" i="14"/>
  <c r="KD75" i="14"/>
  <c r="KC75" i="14"/>
  <c r="KB75" i="14"/>
  <c r="KA75" i="14"/>
  <c r="JZ75" i="14"/>
  <c r="JY75" i="14"/>
  <c r="JX75" i="14"/>
  <c r="JW75" i="14"/>
  <c r="JV75" i="14"/>
  <c r="JU75" i="14"/>
  <c r="JT75" i="14"/>
  <c r="JS75" i="14"/>
  <c r="JR75" i="14"/>
  <c r="JQ75" i="14"/>
  <c r="JP75" i="14"/>
  <c r="JO75" i="14"/>
  <c r="JN75" i="14"/>
  <c r="JM75" i="14"/>
  <c r="JL75" i="14"/>
  <c r="JK75" i="14"/>
  <c r="JJ75" i="14"/>
  <c r="JI75" i="14"/>
  <c r="JH75" i="14"/>
  <c r="JG75" i="14"/>
  <c r="JF75" i="14"/>
  <c r="JE75" i="14"/>
  <c r="JD75" i="14"/>
  <c r="JC75" i="14"/>
  <c r="JB75" i="14"/>
  <c r="JA75" i="14"/>
  <c r="IZ75" i="14"/>
  <c r="IY75" i="14"/>
  <c r="IX75" i="14"/>
  <c r="IW75" i="14"/>
  <c r="IV75" i="14"/>
  <c r="IU75" i="14"/>
  <c r="IT75" i="14"/>
  <c r="IS75" i="14"/>
  <c r="IR75" i="14"/>
  <c r="IQ75" i="14"/>
  <c r="IP75" i="14"/>
  <c r="IO75" i="14"/>
  <c r="IN75" i="14"/>
  <c r="IM75" i="14"/>
  <c r="IL75" i="14"/>
  <c r="IK75" i="14"/>
  <c r="IJ75" i="14"/>
  <c r="II75" i="14"/>
  <c r="IH75" i="14"/>
  <c r="IG75" i="14"/>
  <c r="IF75" i="14"/>
  <c r="IE75" i="14"/>
  <c r="ID75" i="14"/>
  <c r="IC75" i="14"/>
  <c r="IB75" i="14"/>
  <c r="IA75" i="14"/>
  <c r="HZ75" i="14"/>
  <c r="HY75" i="14"/>
  <c r="HX75" i="14"/>
  <c r="HW75" i="14"/>
  <c r="HV75" i="14"/>
  <c r="HU75" i="14"/>
  <c r="HT75" i="14"/>
  <c r="HS75" i="14"/>
  <c r="HR75" i="14"/>
  <c r="HQ75" i="14"/>
  <c r="HP75" i="14"/>
  <c r="HO75" i="14"/>
  <c r="HN75" i="14"/>
  <c r="HM75" i="14"/>
  <c r="HL75" i="14"/>
  <c r="HK75" i="14"/>
  <c r="HJ75" i="14"/>
  <c r="HI75" i="14"/>
  <c r="HH75" i="14"/>
  <c r="HG75" i="14"/>
  <c r="HF75" i="14"/>
  <c r="HE75" i="14"/>
  <c r="HD75" i="14"/>
  <c r="HC75" i="14"/>
  <c r="HB75" i="14"/>
  <c r="HA75" i="14"/>
  <c r="GZ75" i="14"/>
  <c r="GY75" i="14"/>
  <c r="GX75" i="14"/>
  <c r="GW75" i="14"/>
  <c r="GV75" i="14"/>
  <c r="GU75" i="14"/>
  <c r="GT75" i="14"/>
  <c r="GS75" i="14"/>
  <c r="GR75" i="14"/>
  <c r="GQ75" i="14"/>
  <c r="GP75" i="14"/>
  <c r="GO75" i="14"/>
  <c r="GN75" i="14"/>
  <c r="GM75" i="14"/>
  <c r="GL75" i="14"/>
  <c r="GK75" i="14"/>
  <c r="GJ75" i="14"/>
  <c r="GI75" i="14"/>
  <c r="GH75" i="14"/>
  <c r="GG75" i="14"/>
  <c r="GF75" i="14"/>
  <c r="GE75" i="14"/>
  <c r="GD75" i="14"/>
  <c r="GC75" i="14"/>
  <c r="GB75" i="14"/>
  <c r="GA75" i="14"/>
  <c r="FZ75" i="14"/>
  <c r="FY75" i="14"/>
  <c r="FX75" i="14"/>
  <c r="FW75" i="14"/>
  <c r="FV75" i="14"/>
  <c r="FU75" i="14"/>
  <c r="FT75" i="14"/>
  <c r="FS75" i="14"/>
  <c r="FR75" i="14"/>
  <c r="FQ75" i="14"/>
  <c r="FP75" i="14"/>
  <c r="FO75" i="14"/>
  <c r="FN75" i="14"/>
  <c r="FM75" i="14"/>
  <c r="FL75" i="14"/>
  <c r="FK75" i="14"/>
  <c r="FJ75" i="14"/>
  <c r="FI75" i="14"/>
  <c r="FH75" i="14"/>
  <c r="FG75" i="14"/>
  <c r="FF75" i="14"/>
  <c r="FE75" i="14"/>
  <c r="FD75" i="14"/>
  <c r="FC75" i="14"/>
  <c r="FB75" i="14"/>
  <c r="FA75" i="14"/>
  <c r="EZ75" i="14"/>
  <c r="EY75" i="14"/>
  <c r="EX75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UF70" i="14"/>
  <c r="UE70" i="14"/>
  <c r="UD70" i="14"/>
  <c r="UC70" i="14"/>
  <c r="UB70" i="14"/>
  <c r="UA70" i="14"/>
  <c r="TZ70" i="14"/>
  <c r="TY70" i="14"/>
  <c r="TX70" i="14"/>
  <c r="TW70" i="14"/>
  <c r="TV70" i="14"/>
  <c r="TU70" i="14"/>
  <c r="TT70" i="14"/>
  <c r="TS70" i="14"/>
  <c r="TR70" i="14"/>
  <c r="TQ70" i="14"/>
  <c r="TP70" i="14"/>
  <c r="TO70" i="14"/>
  <c r="TN70" i="14"/>
  <c r="TM70" i="14"/>
  <c r="TL70" i="14"/>
  <c r="TK70" i="14"/>
  <c r="TJ70" i="14"/>
  <c r="TI70" i="14"/>
  <c r="TH70" i="14"/>
  <c r="TG70" i="14"/>
  <c r="TF70" i="14"/>
  <c r="TE70" i="14"/>
  <c r="TD70" i="14"/>
  <c r="TC70" i="14"/>
  <c r="TB70" i="14"/>
  <c r="TA70" i="14"/>
  <c r="SZ70" i="14"/>
  <c r="SY70" i="14"/>
  <c r="SX70" i="14"/>
  <c r="SW70" i="14"/>
  <c r="SV70" i="14"/>
  <c r="SU70" i="14"/>
  <c r="ST70" i="14"/>
  <c r="SS70" i="14"/>
  <c r="SR70" i="14"/>
  <c r="SQ70" i="14"/>
  <c r="SP70" i="14"/>
  <c r="SO70" i="14"/>
  <c r="SN70" i="14"/>
  <c r="SM70" i="14"/>
  <c r="SL70" i="14"/>
  <c r="SK70" i="14"/>
  <c r="SJ70" i="14"/>
  <c r="SI70" i="14"/>
  <c r="SH70" i="14"/>
  <c r="SG70" i="14"/>
  <c r="SF70" i="14"/>
  <c r="SE70" i="14"/>
  <c r="SD70" i="14"/>
  <c r="SC70" i="14"/>
  <c r="SB70" i="14"/>
  <c r="SA70" i="14"/>
  <c r="RZ70" i="14"/>
  <c r="RY70" i="14"/>
  <c r="RX70" i="14"/>
  <c r="RW70" i="14"/>
  <c r="RV70" i="14"/>
  <c r="RU70" i="14"/>
  <c r="RT70" i="14"/>
  <c r="RS70" i="14"/>
  <c r="RR70" i="14"/>
  <c r="RQ70" i="14"/>
  <c r="RP70" i="14"/>
  <c r="RO70" i="14"/>
  <c r="RN70" i="14"/>
  <c r="RM70" i="14"/>
  <c r="RL70" i="14"/>
  <c r="RK70" i="14"/>
  <c r="RJ70" i="14"/>
  <c r="RI70" i="14"/>
  <c r="RH70" i="14"/>
  <c r="RG70" i="14"/>
  <c r="RF70" i="14"/>
  <c r="RE70" i="14"/>
  <c r="RD70" i="14"/>
  <c r="RC70" i="14"/>
  <c r="RB70" i="14"/>
  <c r="RA70" i="14"/>
  <c r="QZ70" i="14"/>
  <c r="QY70" i="14"/>
  <c r="QX70" i="14"/>
  <c r="QW70" i="14"/>
  <c r="QV70" i="14"/>
  <c r="QU70" i="14"/>
  <c r="QT70" i="14"/>
  <c r="QS70" i="14"/>
  <c r="QR70" i="14"/>
  <c r="QQ70" i="14"/>
  <c r="QP70" i="14"/>
  <c r="QO70" i="14"/>
  <c r="QN70" i="14"/>
  <c r="QM70" i="14"/>
  <c r="QL70" i="14"/>
  <c r="QK70" i="14"/>
  <c r="QJ70" i="14"/>
  <c r="QI70" i="14"/>
  <c r="QH70" i="14"/>
  <c r="QG70" i="14"/>
  <c r="QF70" i="14"/>
  <c r="QE70" i="14"/>
  <c r="QD70" i="14"/>
  <c r="QC70" i="14"/>
  <c r="QB70" i="14"/>
  <c r="QA70" i="14"/>
  <c r="PZ70" i="14"/>
  <c r="PY70" i="14"/>
  <c r="PX70" i="14"/>
  <c r="PW70" i="14"/>
  <c r="PV70" i="14"/>
  <c r="PU70" i="14"/>
  <c r="PT70" i="14"/>
  <c r="PS70" i="14"/>
  <c r="PR70" i="14"/>
  <c r="PQ70" i="14"/>
  <c r="PP70" i="14"/>
  <c r="PO70" i="14"/>
  <c r="PN70" i="14"/>
  <c r="PM70" i="14"/>
  <c r="PL70" i="14"/>
  <c r="PK70" i="14"/>
  <c r="PJ70" i="14"/>
  <c r="PI70" i="14"/>
  <c r="PH70" i="14"/>
  <c r="PG70" i="14"/>
  <c r="PF70" i="14"/>
  <c r="PE70" i="14"/>
  <c r="PD70" i="14"/>
  <c r="PC70" i="14"/>
  <c r="PB70" i="14"/>
  <c r="PA70" i="14"/>
  <c r="OZ70" i="14"/>
  <c r="OY70" i="14"/>
  <c r="OX70" i="14"/>
  <c r="OW70" i="14"/>
  <c r="OV70" i="14"/>
  <c r="OU70" i="14"/>
  <c r="OT70" i="14"/>
  <c r="OS70" i="14"/>
  <c r="OR70" i="14"/>
  <c r="OQ70" i="14"/>
  <c r="OP70" i="14"/>
  <c r="OO70" i="14"/>
  <c r="ON70" i="14"/>
  <c r="OM70" i="14"/>
  <c r="OL70" i="14"/>
  <c r="OK70" i="14"/>
  <c r="OJ70" i="14"/>
  <c r="OI70" i="14"/>
  <c r="OH70" i="14"/>
  <c r="OG70" i="14"/>
  <c r="OF70" i="14"/>
  <c r="OE70" i="14"/>
  <c r="OD70" i="14"/>
  <c r="OC70" i="14"/>
  <c r="OB70" i="14"/>
  <c r="OA70" i="14"/>
  <c r="NZ70" i="14"/>
  <c r="NY70" i="14"/>
  <c r="NX70" i="14"/>
  <c r="NW70" i="14"/>
  <c r="NV70" i="14"/>
  <c r="NU70" i="14"/>
  <c r="NT70" i="14"/>
  <c r="NS70" i="14"/>
  <c r="NR70" i="14"/>
  <c r="NQ70" i="14"/>
  <c r="NP70" i="14"/>
  <c r="NO70" i="14"/>
  <c r="NN70" i="14"/>
  <c r="NM70" i="14"/>
  <c r="NL70" i="14"/>
  <c r="NK70" i="14"/>
  <c r="NJ70" i="14"/>
  <c r="NI70" i="14"/>
  <c r="NH70" i="14"/>
  <c r="NG70" i="14"/>
  <c r="NF70" i="14"/>
  <c r="NE70" i="14"/>
  <c r="ND70" i="14"/>
  <c r="NC70" i="14"/>
  <c r="NB70" i="14"/>
  <c r="NA70" i="14"/>
  <c r="MZ70" i="14"/>
  <c r="MY70" i="14"/>
  <c r="MX70" i="14"/>
  <c r="MW70" i="14"/>
  <c r="MV70" i="14"/>
  <c r="MU70" i="14"/>
  <c r="MT70" i="14"/>
  <c r="MS70" i="14"/>
  <c r="MR70" i="14"/>
  <c r="MQ70" i="14"/>
  <c r="MP70" i="14"/>
  <c r="MO70" i="14"/>
  <c r="MN70" i="14"/>
  <c r="MM70" i="14"/>
  <c r="ML70" i="14"/>
  <c r="MK70" i="14"/>
  <c r="MJ70" i="14"/>
  <c r="MI70" i="14"/>
  <c r="MH70" i="14"/>
  <c r="MG70" i="14"/>
  <c r="MF70" i="14"/>
  <c r="ME70" i="14"/>
  <c r="MD70" i="14"/>
  <c r="MC70" i="14"/>
  <c r="MB70" i="14"/>
  <c r="MA70" i="14"/>
  <c r="LZ70" i="14"/>
  <c r="LY70" i="14"/>
  <c r="LX70" i="14"/>
  <c r="LW70" i="14"/>
  <c r="LV70" i="14"/>
  <c r="LU70" i="14"/>
  <c r="LT70" i="14"/>
  <c r="LS70" i="14"/>
  <c r="LR70" i="14"/>
  <c r="LQ70" i="14"/>
  <c r="LP70" i="14"/>
  <c r="LO70" i="14"/>
  <c r="LN70" i="14"/>
  <c r="LM70" i="14"/>
  <c r="LL70" i="14"/>
  <c r="LK70" i="14"/>
  <c r="LJ70" i="14"/>
  <c r="LI70" i="14"/>
  <c r="LH70" i="14"/>
  <c r="LG70" i="14"/>
  <c r="LF70" i="14"/>
  <c r="LE70" i="14"/>
  <c r="LD70" i="14"/>
  <c r="LC70" i="14"/>
  <c r="LB70" i="14"/>
  <c r="LA70" i="14"/>
  <c r="KZ70" i="14"/>
  <c r="KY70" i="14"/>
  <c r="KX70" i="14"/>
  <c r="KW70" i="14"/>
  <c r="KV70" i="14"/>
  <c r="KU70" i="14"/>
  <c r="KT70" i="14"/>
  <c r="KS70" i="14"/>
  <c r="KR70" i="14"/>
  <c r="KQ70" i="14"/>
  <c r="KP70" i="14"/>
  <c r="KO70" i="14"/>
  <c r="KN70" i="14"/>
  <c r="KM70" i="14"/>
  <c r="KL70" i="14"/>
  <c r="KK70" i="14"/>
  <c r="KJ70" i="14"/>
  <c r="KI70" i="14"/>
  <c r="KH70" i="14"/>
  <c r="KG70" i="14"/>
  <c r="KF70" i="14"/>
  <c r="KE70" i="14"/>
  <c r="KD70" i="14"/>
  <c r="KC70" i="14"/>
  <c r="KB70" i="14"/>
  <c r="KA70" i="14"/>
  <c r="JZ70" i="14"/>
  <c r="JY70" i="14"/>
  <c r="JX70" i="14"/>
  <c r="JW70" i="14"/>
  <c r="JV70" i="14"/>
  <c r="JU70" i="14"/>
  <c r="JT70" i="14"/>
  <c r="JS70" i="14"/>
  <c r="JR70" i="14"/>
  <c r="JQ70" i="14"/>
  <c r="JP70" i="14"/>
  <c r="JO70" i="14"/>
  <c r="JN70" i="14"/>
  <c r="JM70" i="14"/>
  <c r="JL70" i="14"/>
  <c r="JK70" i="14"/>
  <c r="JJ70" i="14"/>
  <c r="JI70" i="14"/>
  <c r="JH70" i="14"/>
  <c r="JG70" i="14"/>
  <c r="JF70" i="14"/>
  <c r="JE70" i="14"/>
  <c r="JD70" i="14"/>
  <c r="JC70" i="14"/>
  <c r="JB70" i="14"/>
  <c r="JA70" i="14"/>
  <c r="IZ70" i="14"/>
  <c r="IY70" i="14"/>
  <c r="IX70" i="14"/>
  <c r="IW70" i="14"/>
  <c r="IV70" i="14"/>
  <c r="IU70" i="14"/>
  <c r="IT70" i="14"/>
  <c r="IS70" i="14"/>
  <c r="IR70" i="14"/>
  <c r="IQ70" i="14"/>
  <c r="IP70" i="14"/>
  <c r="IO70" i="14"/>
  <c r="IN70" i="14"/>
  <c r="IM70" i="14"/>
  <c r="IL70" i="14"/>
  <c r="IK70" i="14"/>
  <c r="IJ70" i="14"/>
  <c r="II70" i="14"/>
  <c r="IH70" i="14"/>
  <c r="IG70" i="14"/>
  <c r="IF70" i="14"/>
  <c r="IE70" i="14"/>
  <c r="ID70" i="14"/>
  <c r="IC70" i="14"/>
  <c r="IB70" i="14"/>
  <c r="IA70" i="14"/>
  <c r="HZ70" i="14"/>
  <c r="HY70" i="14"/>
  <c r="HX70" i="14"/>
  <c r="HW70" i="14"/>
  <c r="HV70" i="14"/>
  <c r="HU70" i="14"/>
  <c r="HT70" i="14"/>
  <c r="HS70" i="14"/>
  <c r="HR70" i="14"/>
  <c r="HQ70" i="14"/>
  <c r="HP70" i="14"/>
  <c r="HO70" i="14"/>
  <c r="HN70" i="14"/>
  <c r="HM70" i="14"/>
  <c r="HL70" i="14"/>
  <c r="HK70" i="14"/>
  <c r="HJ70" i="14"/>
  <c r="HI70" i="14"/>
  <c r="HH70" i="14"/>
  <c r="HG70" i="14"/>
  <c r="HF70" i="14"/>
  <c r="HE70" i="14"/>
  <c r="HD70" i="14"/>
  <c r="HC70" i="14"/>
  <c r="HB70" i="14"/>
  <c r="HA70" i="14"/>
  <c r="GZ70" i="14"/>
  <c r="GY70" i="14"/>
  <c r="GX70" i="14"/>
  <c r="GW70" i="14"/>
  <c r="GV70" i="14"/>
  <c r="GU70" i="14"/>
  <c r="GT70" i="14"/>
  <c r="GS70" i="14"/>
  <c r="GR70" i="14"/>
  <c r="GQ70" i="14"/>
  <c r="GP70" i="14"/>
  <c r="GO70" i="14"/>
  <c r="GN70" i="14"/>
  <c r="GM70" i="14"/>
  <c r="GL70" i="14"/>
  <c r="GK70" i="14"/>
  <c r="GJ70" i="14"/>
  <c r="GI70" i="14"/>
  <c r="GH70" i="14"/>
  <c r="GG70" i="14"/>
  <c r="GF70" i="14"/>
  <c r="GE70" i="14"/>
  <c r="GD70" i="14"/>
  <c r="GC70" i="14"/>
  <c r="GB70" i="14"/>
  <c r="GA70" i="14"/>
  <c r="FZ70" i="14"/>
  <c r="FY70" i="14"/>
  <c r="FX70" i="14"/>
  <c r="FW70" i="14"/>
  <c r="FV70" i="14"/>
  <c r="FU70" i="14"/>
  <c r="FT70" i="14"/>
  <c r="FS70" i="14"/>
  <c r="FR70" i="14"/>
  <c r="FQ70" i="14"/>
  <c r="FP70" i="14"/>
  <c r="FO70" i="14"/>
  <c r="FN70" i="14"/>
  <c r="FM70" i="14"/>
  <c r="FL70" i="14"/>
  <c r="FK70" i="14"/>
  <c r="FJ70" i="14"/>
  <c r="FI70" i="14"/>
  <c r="FH70" i="14"/>
  <c r="FG70" i="14"/>
  <c r="FF70" i="14"/>
  <c r="FE70" i="14"/>
  <c r="FD70" i="14"/>
  <c r="FC70" i="14"/>
  <c r="FB70" i="14"/>
  <c r="FA70" i="14"/>
  <c r="EZ70" i="14"/>
  <c r="EY70" i="14"/>
  <c r="EX70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BA68" i="14"/>
  <c r="BA57" i="14" s="1"/>
  <c r="AV68" i="14"/>
  <c r="UF57" i="14"/>
  <c r="UE57" i="14"/>
  <c r="UE40" i="14" s="1"/>
  <c r="UD57" i="14"/>
  <c r="UC57" i="14"/>
  <c r="UB57" i="14"/>
  <c r="UA57" i="14"/>
  <c r="TZ57" i="14"/>
  <c r="TY57" i="14"/>
  <c r="TX57" i="14"/>
  <c r="TW57" i="14"/>
  <c r="TW40" i="14" s="1"/>
  <c r="TV57" i="14"/>
  <c r="TU57" i="14"/>
  <c r="TT57" i="14"/>
  <c r="TS57" i="14"/>
  <c r="TR57" i="14"/>
  <c r="TQ57" i="14"/>
  <c r="TP57" i="14"/>
  <c r="TO57" i="14"/>
  <c r="TO40" i="14" s="1"/>
  <c r="TN57" i="14"/>
  <c r="TM57" i="14"/>
  <c r="TL57" i="14"/>
  <c r="TK57" i="14"/>
  <c r="TK40" i="14" s="1"/>
  <c r="TJ57" i="14"/>
  <c r="TI57" i="14"/>
  <c r="TH57" i="14"/>
  <c r="TH40" i="14" s="1"/>
  <c r="TG57" i="14"/>
  <c r="TF57" i="14"/>
  <c r="TE57" i="14"/>
  <c r="TD57" i="14"/>
  <c r="TC57" i="14"/>
  <c r="TC40" i="14" s="1"/>
  <c r="TB57" i="14"/>
  <c r="TA57" i="14"/>
  <c r="SZ57" i="14"/>
  <c r="SY57" i="14"/>
  <c r="SX57" i="14"/>
  <c r="SW57" i="14"/>
  <c r="SV57" i="14"/>
  <c r="SV40" i="14" s="1"/>
  <c r="SU57" i="14"/>
  <c r="ST57" i="14"/>
  <c r="SS57" i="14"/>
  <c r="SR57" i="14"/>
  <c r="SQ57" i="14"/>
  <c r="SP57" i="14"/>
  <c r="SO57" i="14"/>
  <c r="SN57" i="14"/>
  <c r="SM57" i="14"/>
  <c r="SM40" i="14" s="1"/>
  <c r="SL57" i="14"/>
  <c r="SK57" i="14"/>
  <c r="SJ57" i="14"/>
  <c r="SI57" i="14"/>
  <c r="SI40" i="14" s="1"/>
  <c r="SH57" i="14"/>
  <c r="SG57" i="14"/>
  <c r="SF57" i="14"/>
  <c r="SE57" i="14"/>
  <c r="SD57" i="14"/>
  <c r="SC57" i="14"/>
  <c r="SB57" i="14"/>
  <c r="SA57" i="14"/>
  <c r="RZ57" i="14"/>
  <c r="RY57" i="14"/>
  <c r="RX57" i="14"/>
  <c r="RW57" i="14"/>
  <c r="RV57" i="14"/>
  <c r="RU57" i="14"/>
  <c r="RT57" i="14"/>
  <c r="RS57" i="14"/>
  <c r="RR57" i="14"/>
  <c r="RQ57" i="14"/>
  <c r="RP57" i="14"/>
  <c r="RO57" i="14"/>
  <c r="RN57" i="14"/>
  <c r="RM57" i="14"/>
  <c r="RL57" i="14"/>
  <c r="RL40" i="14" s="1"/>
  <c r="RK57" i="14"/>
  <c r="RJ57" i="14"/>
  <c r="RI57" i="14"/>
  <c r="RH57" i="14"/>
  <c r="RG57" i="14"/>
  <c r="RG40" i="14" s="1"/>
  <c r="RF57" i="14"/>
  <c r="RE57" i="14"/>
  <c r="RD57" i="14"/>
  <c r="RC57" i="14"/>
  <c r="RB57" i="14"/>
  <c r="RA57" i="14"/>
  <c r="QZ57" i="14"/>
  <c r="QZ40" i="14" s="1"/>
  <c r="QY57" i="14"/>
  <c r="QY40" i="14" s="1"/>
  <c r="QX57" i="14"/>
  <c r="QW57" i="14"/>
  <c r="QV57" i="14"/>
  <c r="QU57" i="14"/>
  <c r="QT57" i="14"/>
  <c r="QS57" i="14"/>
  <c r="QR57" i="14"/>
  <c r="QQ57" i="14"/>
  <c r="QP57" i="14"/>
  <c r="QO57" i="14"/>
  <c r="QN57" i="14"/>
  <c r="QM57" i="14"/>
  <c r="QL57" i="14"/>
  <c r="QK57" i="14"/>
  <c r="QJ57" i="14"/>
  <c r="QI57" i="14"/>
  <c r="QH57" i="14"/>
  <c r="QG57" i="14"/>
  <c r="QF57" i="14"/>
  <c r="QE57" i="14"/>
  <c r="QE40" i="14" s="1"/>
  <c r="QD57" i="14"/>
  <c r="QC57" i="14"/>
  <c r="QB57" i="14"/>
  <c r="QB40" i="14" s="1"/>
  <c r="QA57" i="14"/>
  <c r="PZ57" i="14"/>
  <c r="PY57" i="14"/>
  <c r="PX57" i="14"/>
  <c r="PW57" i="14"/>
  <c r="PW40" i="14" s="1"/>
  <c r="PV57" i="14"/>
  <c r="PU57" i="14"/>
  <c r="PT57" i="14"/>
  <c r="PS57" i="14"/>
  <c r="PS40" i="14" s="1"/>
  <c r="PR57" i="14"/>
  <c r="PQ57" i="14"/>
  <c r="PP57" i="14"/>
  <c r="PO57" i="14"/>
  <c r="PO40" i="14" s="1"/>
  <c r="PN57" i="14"/>
  <c r="PM57" i="14"/>
  <c r="PL57" i="14"/>
  <c r="PK57" i="14"/>
  <c r="PJ57" i="14"/>
  <c r="PI57" i="14"/>
  <c r="PH57" i="14"/>
  <c r="PG57" i="14"/>
  <c r="PF57" i="14"/>
  <c r="PE57" i="14"/>
  <c r="PD57" i="14"/>
  <c r="PD40" i="14" s="1"/>
  <c r="PC57" i="14"/>
  <c r="PC40" i="14" s="1"/>
  <c r="PB57" i="14"/>
  <c r="PA57" i="14"/>
  <c r="OZ57" i="14"/>
  <c r="OY57" i="14"/>
  <c r="OY40" i="14" s="1"/>
  <c r="OX57" i="14"/>
  <c r="OW57" i="14"/>
  <c r="OV57" i="14"/>
  <c r="OU57" i="14"/>
  <c r="OU40" i="14" s="1"/>
  <c r="OT57" i="14"/>
  <c r="OT40" i="14" s="1"/>
  <c r="OS57" i="14"/>
  <c r="OR57" i="14"/>
  <c r="OQ57" i="14"/>
  <c r="OQ40" i="14" s="1"/>
  <c r="OP57" i="14"/>
  <c r="OO57" i="14"/>
  <c r="ON57" i="14"/>
  <c r="OM57" i="14"/>
  <c r="OL57" i="14"/>
  <c r="OK57" i="14"/>
  <c r="OJ57" i="14"/>
  <c r="OI57" i="14"/>
  <c r="OH57" i="14"/>
  <c r="OG57" i="14"/>
  <c r="OF57" i="14"/>
  <c r="OE57" i="14"/>
  <c r="OD57" i="14"/>
  <c r="OC57" i="14"/>
  <c r="OB57" i="14"/>
  <c r="OA57" i="14"/>
  <c r="NZ57" i="14"/>
  <c r="NY57" i="14"/>
  <c r="NX57" i="14"/>
  <c r="NW57" i="14"/>
  <c r="NV57" i="14"/>
  <c r="NV40" i="14" s="1"/>
  <c r="NU57" i="14"/>
  <c r="NT57" i="14"/>
  <c r="NT40" i="14" s="1"/>
  <c r="NS57" i="14"/>
  <c r="NR57" i="14"/>
  <c r="NQ57" i="14"/>
  <c r="NP57" i="14"/>
  <c r="NO57" i="14"/>
  <c r="NN57" i="14"/>
  <c r="NM57" i="14"/>
  <c r="NL57" i="14"/>
  <c r="NK57" i="14"/>
  <c r="NK40" i="14" s="1"/>
  <c r="NJ57" i="14"/>
  <c r="NJ40" i="14" s="1"/>
  <c r="NI57" i="14"/>
  <c r="NH57" i="14"/>
  <c r="NG57" i="14"/>
  <c r="NG40" i="14" s="1"/>
  <c r="NF57" i="14"/>
  <c r="NE57" i="14"/>
  <c r="ND57" i="14"/>
  <c r="NC57" i="14"/>
  <c r="NB57" i="14"/>
  <c r="NA57" i="14"/>
  <c r="MZ57" i="14"/>
  <c r="MY57" i="14"/>
  <c r="MX57" i="14"/>
  <c r="MW57" i="14"/>
  <c r="MV57" i="14"/>
  <c r="MU57" i="14"/>
  <c r="MT57" i="14"/>
  <c r="MS57" i="14"/>
  <c r="MR57" i="14"/>
  <c r="MQ57" i="14"/>
  <c r="MP57" i="14"/>
  <c r="MO57" i="14"/>
  <c r="MN57" i="14"/>
  <c r="MM57" i="14"/>
  <c r="ML57" i="14"/>
  <c r="ML40" i="14" s="1"/>
  <c r="MK57" i="14"/>
  <c r="MJ57" i="14"/>
  <c r="MI57" i="14"/>
  <c r="MI40" i="14" s="1"/>
  <c r="MH57" i="14"/>
  <c r="MG57" i="14"/>
  <c r="MF57" i="14"/>
  <c r="ME57" i="14"/>
  <c r="MD57" i="14"/>
  <c r="MC57" i="14"/>
  <c r="MB57" i="14"/>
  <c r="MA57" i="14"/>
  <c r="MA40" i="14" s="1"/>
  <c r="LZ57" i="14"/>
  <c r="LY57" i="14"/>
  <c r="LX57" i="14"/>
  <c r="LX40" i="14" s="1"/>
  <c r="LW57" i="14"/>
  <c r="LW40" i="14" s="1"/>
  <c r="LV57" i="14"/>
  <c r="LU57" i="14"/>
  <c r="LT57" i="14"/>
  <c r="LS57" i="14"/>
  <c r="LR57" i="14"/>
  <c r="LQ57" i="14"/>
  <c r="LP57" i="14"/>
  <c r="LO57" i="14"/>
  <c r="LN57" i="14"/>
  <c r="LM57" i="14"/>
  <c r="LL57" i="14"/>
  <c r="LK57" i="14"/>
  <c r="LJ57" i="14"/>
  <c r="LI57" i="14"/>
  <c r="LH57" i="14"/>
  <c r="LG57" i="14"/>
  <c r="LF57" i="14"/>
  <c r="LE57" i="14"/>
  <c r="LD57" i="14"/>
  <c r="LC57" i="14"/>
  <c r="LC40" i="14" s="1"/>
  <c r="LB57" i="14"/>
  <c r="LA57" i="14"/>
  <c r="KZ57" i="14"/>
  <c r="KY57" i="14"/>
  <c r="KY40" i="14" s="1"/>
  <c r="KX57" i="14"/>
  <c r="KW57" i="14"/>
  <c r="KV57" i="14"/>
  <c r="KU57" i="14"/>
  <c r="KU40" i="14" s="1"/>
  <c r="KT57" i="14"/>
  <c r="KS57" i="14"/>
  <c r="KR57" i="14"/>
  <c r="KQ57" i="14"/>
  <c r="KQ40" i="14" s="1"/>
  <c r="KP57" i="14"/>
  <c r="KO57" i="14"/>
  <c r="KN57" i="14"/>
  <c r="KM57" i="14"/>
  <c r="KL57" i="14"/>
  <c r="KK57" i="14"/>
  <c r="KJ57" i="14"/>
  <c r="KI57" i="14"/>
  <c r="KH57" i="14"/>
  <c r="KG57" i="14"/>
  <c r="KF57" i="14"/>
  <c r="KE57" i="14"/>
  <c r="KE40" i="14" s="1"/>
  <c r="KD57" i="14"/>
  <c r="KC57" i="14"/>
  <c r="KB57" i="14"/>
  <c r="KB40" i="14" s="1"/>
  <c r="KA57" i="14"/>
  <c r="JZ57" i="14"/>
  <c r="JY57" i="14"/>
  <c r="JX57" i="14"/>
  <c r="JW57" i="14"/>
  <c r="JW40" i="14" s="1"/>
  <c r="JV57" i="14"/>
  <c r="JU57" i="14"/>
  <c r="JT57" i="14"/>
  <c r="JS57" i="14"/>
  <c r="JR57" i="14"/>
  <c r="JQ57" i="14"/>
  <c r="JP57" i="14"/>
  <c r="JO57" i="14"/>
  <c r="JO40" i="14" s="1"/>
  <c r="JN57" i="14"/>
  <c r="JM57" i="14"/>
  <c r="JL57" i="14"/>
  <c r="JK57" i="14"/>
  <c r="JJ57" i="14"/>
  <c r="JI57" i="14"/>
  <c r="JH57" i="14"/>
  <c r="JG57" i="14"/>
  <c r="JF57" i="14"/>
  <c r="JE57" i="14"/>
  <c r="JD57" i="14"/>
  <c r="JC57" i="14"/>
  <c r="JB57" i="14"/>
  <c r="JA57" i="14"/>
  <c r="IZ57" i="14"/>
  <c r="IY57" i="14"/>
  <c r="IX57" i="14"/>
  <c r="IW57" i="14"/>
  <c r="IV57" i="14"/>
  <c r="IU57" i="14"/>
  <c r="IT57" i="14"/>
  <c r="IT40" i="14" s="1"/>
  <c r="IS57" i="14"/>
  <c r="IR57" i="14"/>
  <c r="IQ57" i="14"/>
  <c r="IP57" i="14"/>
  <c r="IO57" i="14"/>
  <c r="IN57" i="14"/>
  <c r="IM57" i="14"/>
  <c r="IL57" i="14"/>
  <c r="IK57" i="14"/>
  <c r="IJ57" i="14"/>
  <c r="II57" i="14"/>
  <c r="IH57" i="14"/>
  <c r="IG57" i="14"/>
  <c r="IF57" i="14"/>
  <c r="IF40" i="14" s="1"/>
  <c r="IE57" i="14"/>
  <c r="ID57" i="14"/>
  <c r="IC57" i="14"/>
  <c r="IB57" i="14"/>
  <c r="IA57" i="14"/>
  <c r="HZ57" i="14"/>
  <c r="HY57" i="14"/>
  <c r="HX57" i="14"/>
  <c r="HW57" i="14"/>
  <c r="HV57" i="14"/>
  <c r="HU57" i="14"/>
  <c r="HT57" i="14"/>
  <c r="HS57" i="14"/>
  <c r="HS40" i="14" s="1"/>
  <c r="HR57" i="14"/>
  <c r="HQ57" i="14"/>
  <c r="HP57" i="14"/>
  <c r="HO57" i="14"/>
  <c r="HN57" i="14"/>
  <c r="HM57" i="14"/>
  <c r="HL57" i="14"/>
  <c r="HK57" i="14"/>
  <c r="HJ57" i="14"/>
  <c r="HJ40" i="14" s="1"/>
  <c r="HI57" i="14"/>
  <c r="HH57" i="14"/>
  <c r="HH40" i="14" s="1"/>
  <c r="HG57" i="14"/>
  <c r="HG40" i="14" s="1"/>
  <c r="HF57" i="14"/>
  <c r="HE57" i="14"/>
  <c r="HD57" i="14"/>
  <c r="HC57" i="14"/>
  <c r="HB57" i="14"/>
  <c r="HA57" i="14"/>
  <c r="GZ57" i="14"/>
  <c r="GY57" i="14"/>
  <c r="GX57" i="14"/>
  <c r="GW57" i="14"/>
  <c r="GV57" i="14"/>
  <c r="GV40" i="14" s="1"/>
  <c r="GU57" i="14"/>
  <c r="GU40" i="14" s="1"/>
  <c r="GT57" i="14"/>
  <c r="GS57" i="14"/>
  <c r="GR57" i="14"/>
  <c r="GQ57" i="14"/>
  <c r="GP57" i="14"/>
  <c r="GO57" i="14"/>
  <c r="GN57" i="14"/>
  <c r="GM57" i="14"/>
  <c r="GL57" i="14"/>
  <c r="GK57" i="14"/>
  <c r="GJ57" i="14"/>
  <c r="GI57" i="14"/>
  <c r="GI40" i="14" s="1"/>
  <c r="GH57" i="14"/>
  <c r="GG57" i="14"/>
  <c r="GF57" i="14"/>
  <c r="GE57" i="14"/>
  <c r="GD57" i="14"/>
  <c r="GC57" i="14"/>
  <c r="GB57" i="14"/>
  <c r="GA57" i="14"/>
  <c r="GA40" i="14" s="1"/>
  <c r="FZ57" i="14"/>
  <c r="FZ40" i="14" s="1"/>
  <c r="FY57" i="14"/>
  <c r="FX57" i="14"/>
  <c r="FX40" i="14" s="1"/>
  <c r="FW57" i="14"/>
  <c r="FW40" i="14" s="1"/>
  <c r="FV57" i="14"/>
  <c r="FU57" i="14"/>
  <c r="FT57" i="14"/>
  <c r="FS57" i="14"/>
  <c r="FR57" i="14"/>
  <c r="FQ57" i="14"/>
  <c r="FP57" i="14"/>
  <c r="FO57" i="14"/>
  <c r="FN57" i="14"/>
  <c r="FM57" i="14"/>
  <c r="FL57" i="14"/>
  <c r="FK57" i="14"/>
  <c r="FK40" i="14" s="1"/>
  <c r="FJ57" i="14"/>
  <c r="FI57" i="14"/>
  <c r="FH57" i="14"/>
  <c r="FG57" i="14"/>
  <c r="FG40" i="14" s="1"/>
  <c r="FF57" i="14"/>
  <c r="FE57" i="14"/>
  <c r="FD57" i="14"/>
  <c r="FC57" i="14"/>
  <c r="FC40" i="14" s="1"/>
  <c r="FB57" i="14"/>
  <c r="FB40" i="14" s="1"/>
  <c r="FA57" i="14"/>
  <c r="EZ57" i="14"/>
  <c r="EZ40" i="14" s="1"/>
  <c r="EY57" i="14"/>
  <c r="EX57" i="14"/>
  <c r="EW57" i="14"/>
  <c r="EV57" i="14"/>
  <c r="EU57" i="14"/>
  <c r="EU40" i="14" s="1"/>
  <c r="ET57" i="14"/>
  <c r="ES57" i="14"/>
  <c r="ER57" i="14"/>
  <c r="EQ57" i="14"/>
  <c r="EQ40" i="14" s="1"/>
  <c r="EP57" i="14"/>
  <c r="EO57" i="14"/>
  <c r="EN57" i="14"/>
  <c r="EN40" i="14" s="1"/>
  <c r="EM57" i="14"/>
  <c r="EM40" i="14" s="1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O40" i="14" s="1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Y40" i="14" s="1"/>
  <c r="CX57" i="14"/>
  <c r="CW57" i="14"/>
  <c r="CV57" i="14"/>
  <c r="CU57" i="14"/>
  <c r="CT57" i="14"/>
  <c r="CS57" i="14"/>
  <c r="CR57" i="14"/>
  <c r="CR40" i="14" s="1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E40" i="14" s="1"/>
  <c r="CD57" i="14"/>
  <c r="CC57" i="14"/>
  <c r="CB57" i="14"/>
  <c r="CA57" i="14"/>
  <c r="BZ57" i="14"/>
  <c r="BY57" i="14"/>
  <c r="BX57" i="14"/>
  <c r="BW57" i="14"/>
  <c r="BV57" i="14"/>
  <c r="BU57" i="14"/>
  <c r="BT57" i="14"/>
  <c r="BT40" i="14" s="1"/>
  <c r="BS57" i="14"/>
  <c r="BS40" i="14" s="1"/>
  <c r="BR57" i="14"/>
  <c r="BQ57" i="14"/>
  <c r="BP57" i="14"/>
  <c r="BO57" i="14"/>
  <c r="BN57" i="14"/>
  <c r="BM57" i="14"/>
  <c r="BL57" i="14"/>
  <c r="BK57" i="14"/>
  <c r="BJ57" i="14"/>
  <c r="BI57" i="14"/>
  <c r="BH57" i="14"/>
  <c r="BH40" i="14" s="1"/>
  <c r="BG57" i="14"/>
  <c r="BG40" i="14" s="1"/>
  <c r="BF57" i="14"/>
  <c r="BE57" i="14"/>
  <c r="BD57" i="14"/>
  <c r="BC57" i="14"/>
  <c r="BB57" i="14"/>
  <c r="AZ57" i="14"/>
  <c r="AZ40" i="14" s="1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N40" i="14" s="1"/>
  <c r="AM57" i="14"/>
  <c r="AL57" i="14"/>
  <c r="AK57" i="14"/>
  <c r="AJ57" i="14"/>
  <c r="AJ40" i="14" s="1"/>
  <c r="AI57" i="14"/>
  <c r="AH57" i="14"/>
  <c r="AG57" i="14"/>
  <c r="AF57" i="14"/>
  <c r="AE57" i="14"/>
  <c r="AD57" i="14"/>
  <c r="AC57" i="14"/>
  <c r="AB57" i="14"/>
  <c r="AA57" i="14"/>
  <c r="Z57" i="14"/>
  <c r="Z40" i="14" s="1"/>
  <c r="Y57" i="14"/>
  <c r="X57" i="14"/>
  <c r="W57" i="14"/>
  <c r="V57" i="14"/>
  <c r="U57" i="14"/>
  <c r="T57" i="14"/>
  <c r="S57" i="14"/>
  <c r="R57" i="14"/>
  <c r="Q57" i="14"/>
  <c r="P57" i="14"/>
  <c r="O57" i="14"/>
  <c r="O40" i="14" s="1"/>
  <c r="N57" i="14"/>
  <c r="M57" i="14"/>
  <c r="L57" i="14"/>
  <c r="K57" i="14"/>
  <c r="J57" i="14"/>
  <c r="I57" i="14"/>
  <c r="H57" i="14"/>
  <c r="G57" i="14"/>
  <c r="F57" i="14"/>
  <c r="E57" i="14"/>
  <c r="D57" i="14"/>
  <c r="UF48" i="14"/>
  <c r="UE48" i="14"/>
  <c r="UD48" i="14"/>
  <c r="UC48" i="14"/>
  <c r="UB48" i="14"/>
  <c r="UA48" i="14"/>
  <c r="TZ48" i="14"/>
  <c r="TY48" i="14"/>
  <c r="TX48" i="14"/>
  <c r="TW48" i="14"/>
  <c r="TV48" i="14"/>
  <c r="TU48" i="14"/>
  <c r="TT48" i="14"/>
  <c r="TS48" i="14"/>
  <c r="TR48" i="14"/>
  <c r="TQ48" i="14"/>
  <c r="TP48" i="14"/>
  <c r="TO48" i="14"/>
  <c r="TN48" i="14"/>
  <c r="TM48" i="14"/>
  <c r="TL48" i="14"/>
  <c r="TL40" i="14" s="1"/>
  <c r="TK48" i="14"/>
  <c r="TJ48" i="14"/>
  <c r="TI48" i="14"/>
  <c r="TH48" i="14"/>
  <c r="TG48" i="14"/>
  <c r="TF48" i="14"/>
  <c r="TE48" i="14"/>
  <c r="TD48" i="14"/>
  <c r="TC48" i="14"/>
  <c r="TB48" i="14"/>
  <c r="TA48" i="14"/>
  <c r="SZ48" i="14"/>
  <c r="SY48" i="14"/>
  <c r="SX48" i="14"/>
  <c r="SW48" i="14"/>
  <c r="SV48" i="14"/>
  <c r="SU48" i="14"/>
  <c r="ST48" i="14"/>
  <c r="SS48" i="14"/>
  <c r="SR48" i="14"/>
  <c r="SQ48" i="14"/>
  <c r="SP48" i="14"/>
  <c r="SO48" i="14"/>
  <c r="SN48" i="14"/>
  <c r="SM48" i="14"/>
  <c r="SL48" i="14"/>
  <c r="SK48" i="14"/>
  <c r="SJ48" i="14"/>
  <c r="SI48" i="14"/>
  <c r="SH48" i="14"/>
  <c r="SG48" i="14"/>
  <c r="SF48" i="14"/>
  <c r="SE48" i="14"/>
  <c r="SD48" i="14"/>
  <c r="SC48" i="14"/>
  <c r="SB48" i="14"/>
  <c r="SA48" i="14"/>
  <c r="RZ48" i="14"/>
  <c r="RY48" i="14"/>
  <c r="RX48" i="14"/>
  <c r="RW48" i="14"/>
  <c r="RV48" i="14"/>
  <c r="RU48" i="14"/>
  <c r="RT48" i="14"/>
  <c r="RS48" i="14"/>
  <c r="RR48" i="14"/>
  <c r="RQ48" i="14"/>
  <c r="RP48" i="14"/>
  <c r="RO48" i="14"/>
  <c r="RN48" i="14"/>
  <c r="RM48" i="14"/>
  <c r="RM40" i="14" s="1"/>
  <c r="RL48" i="14"/>
  <c r="RK48" i="14"/>
  <c r="RJ48" i="14"/>
  <c r="RI48" i="14"/>
  <c r="RH48" i="14"/>
  <c r="RG48" i="14"/>
  <c r="RF48" i="14"/>
  <c r="RE48" i="14"/>
  <c r="RD48" i="14"/>
  <c r="RC48" i="14"/>
  <c r="RB48" i="14"/>
  <c r="RA48" i="14"/>
  <c r="QZ48" i="14"/>
  <c r="QY48" i="14"/>
  <c r="QX48" i="14"/>
  <c r="QW48" i="14"/>
  <c r="QV48" i="14"/>
  <c r="QU48" i="14"/>
  <c r="QT48" i="14"/>
  <c r="QS48" i="14"/>
  <c r="QR48" i="14"/>
  <c r="QR40" i="14" s="1"/>
  <c r="QQ48" i="14"/>
  <c r="QP48" i="14"/>
  <c r="QO48" i="14"/>
  <c r="QO40" i="14" s="1"/>
  <c r="QN48" i="14"/>
  <c r="QM48" i="14"/>
  <c r="QL48" i="14"/>
  <c r="QK48" i="14"/>
  <c r="QJ48" i="14"/>
  <c r="QI48" i="14"/>
  <c r="QH48" i="14"/>
  <c r="QG48" i="14"/>
  <c r="QF48" i="14"/>
  <c r="QF40" i="14" s="1"/>
  <c r="QE48" i="14"/>
  <c r="QD48" i="14"/>
  <c r="QC48" i="14"/>
  <c r="QB48" i="14"/>
  <c r="QA48" i="14"/>
  <c r="PZ48" i="14"/>
  <c r="PY48" i="14"/>
  <c r="PX48" i="14"/>
  <c r="PW48" i="14"/>
  <c r="PV48" i="14"/>
  <c r="PU48" i="14"/>
  <c r="PT48" i="14"/>
  <c r="PS48" i="14"/>
  <c r="PR48" i="14"/>
  <c r="PQ48" i="14"/>
  <c r="PQ40" i="14" s="1"/>
  <c r="PP48" i="14"/>
  <c r="PO48" i="14"/>
  <c r="PN48" i="14"/>
  <c r="PM48" i="14"/>
  <c r="PL48" i="14"/>
  <c r="PK48" i="14"/>
  <c r="PJ48" i="14"/>
  <c r="PI48" i="14"/>
  <c r="PH48" i="14"/>
  <c r="PG48" i="14"/>
  <c r="PF48" i="14"/>
  <c r="PE48" i="14"/>
  <c r="PD48" i="14"/>
  <c r="PC48" i="14"/>
  <c r="PB48" i="14"/>
  <c r="PA48" i="14"/>
  <c r="OZ48" i="14"/>
  <c r="OY48" i="14"/>
  <c r="OX48" i="14"/>
  <c r="OW48" i="14"/>
  <c r="OV48" i="14"/>
  <c r="OU48" i="14"/>
  <c r="OT48" i="14"/>
  <c r="OS48" i="14"/>
  <c r="OR48" i="14"/>
  <c r="OQ48" i="14"/>
  <c r="OP48" i="14"/>
  <c r="OO48" i="14"/>
  <c r="ON48" i="14"/>
  <c r="OM48" i="14"/>
  <c r="OL48" i="14"/>
  <c r="OK48" i="14"/>
  <c r="OJ48" i="14"/>
  <c r="OI48" i="14"/>
  <c r="OH48" i="14"/>
  <c r="OG48" i="14"/>
  <c r="OF48" i="14"/>
  <c r="OE48" i="14"/>
  <c r="OD48" i="14"/>
  <c r="OC48" i="14"/>
  <c r="OB48" i="14"/>
  <c r="OA48" i="14"/>
  <c r="NZ48" i="14"/>
  <c r="NY48" i="14"/>
  <c r="NX48" i="14"/>
  <c r="NW48" i="14"/>
  <c r="NV48" i="14"/>
  <c r="NU48" i="14"/>
  <c r="NT48" i="14"/>
  <c r="NS48" i="14"/>
  <c r="NR48" i="14"/>
  <c r="NQ48" i="14"/>
  <c r="NP48" i="14"/>
  <c r="NO48" i="14"/>
  <c r="NN48" i="14"/>
  <c r="NM48" i="14"/>
  <c r="NL48" i="14"/>
  <c r="NK48" i="14"/>
  <c r="NJ48" i="14"/>
  <c r="NI48" i="14"/>
  <c r="NI40" i="14" s="1"/>
  <c r="NH48" i="14"/>
  <c r="NG48" i="14"/>
  <c r="NF48" i="14"/>
  <c r="NE48" i="14"/>
  <c r="ND48" i="14"/>
  <c r="NC48" i="14"/>
  <c r="NB48" i="14"/>
  <c r="NA48" i="14"/>
  <c r="MZ48" i="14"/>
  <c r="MY48" i="14"/>
  <c r="MX48" i="14"/>
  <c r="MW48" i="14"/>
  <c r="MV48" i="14"/>
  <c r="MU48" i="14"/>
  <c r="MT48" i="14"/>
  <c r="MS48" i="14"/>
  <c r="MR48" i="14"/>
  <c r="MQ48" i="14"/>
  <c r="MP48" i="14"/>
  <c r="MO48" i="14"/>
  <c r="MN48" i="14"/>
  <c r="MM48" i="14"/>
  <c r="ML48" i="14"/>
  <c r="MK48" i="14"/>
  <c r="MK40" i="14" s="1"/>
  <c r="MJ48" i="14"/>
  <c r="MI48" i="14"/>
  <c r="MH48" i="14"/>
  <c r="MG48" i="14"/>
  <c r="MF48" i="14"/>
  <c r="ME48" i="14"/>
  <c r="MD48" i="14"/>
  <c r="MC48" i="14"/>
  <c r="MB48" i="14"/>
  <c r="MB40" i="14" s="1"/>
  <c r="MA48" i="14"/>
  <c r="LZ48" i="14"/>
  <c r="LY48" i="14"/>
  <c r="LX48" i="14"/>
  <c r="LW48" i="14"/>
  <c r="LV48" i="14"/>
  <c r="LU48" i="14"/>
  <c r="LT48" i="14"/>
  <c r="LS48" i="14"/>
  <c r="LR48" i="14"/>
  <c r="LQ48" i="14"/>
  <c r="LP48" i="14"/>
  <c r="LO48" i="14"/>
  <c r="LN48" i="14"/>
  <c r="LM48" i="14"/>
  <c r="LL48" i="14"/>
  <c r="LK48" i="14"/>
  <c r="LJ48" i="14"/>
  <c r="LI48" i="14"/>
  <c r="LH48" i="14"/>
  <c r="LG48" i="14"/>
  <c r="LF48" i="14"/>
  <c r="LE48" i="14"/>
  <c r="LD48" i="14"/>
  <c r="LD40" i="14" s="1"/>
  <c r="LC48" i="14"/>
  <c r="LB48" i="14"/>
  <c r="LA48" i="14"/>
  <c r="KZ48" i="14"/>
  <c r="KY48" i="14"/>
  <c r="KX48" i="14"/>
  <c r="KW48" i="14"/>
  <c r="KV48" i="14"/>
  <c r="KU48" i="14"/>
  <c r="KT48" i="14"/>
  <c r="KS48" i="14"/>
  <c r="KR48" i="14"/>
  <c r="KR40" i="14" s="1"/>
  <c r="KQ48" i="14"/>
  <c r="KP48" i="14"/>
  <c r="KO48" i="14"/>
  <c r="KN48" i="14"/>
  <c r="KM48" i="14"/>
  <c r="KL48" i="14"/>
  <c r="KK48" i="14"/>
  <c r="KJ48" i="14"/>
  <c r="KI48" i="14"/>
  <c r="KH48" i="14"/>
  <c r="KG48" i="14"/>
  <c r="KF48" i="14"/>
  <c r="KE48" i="14"/>
  <c r="KD48" i="14"/>
  <c r="KC48" i="14"/>
  <c r="KB48" i="14"/>
  <c r="KA48" i="14"/>
  <c r="JZ48" i="14"/>
  <c r="JY48" i="14"/>
  <c r="JX48" i="14"/>
  <c r="JW48" i="14"/>
  <c r="JV48" i="14"/>
  <c r="JU48" i="14"/>
  <c r="JT48" i="14"/>
  <c r="JS48" i="14"/>
  <c r="JR48" i="14"/>
  <c r="JQ48" i="14"/>
  <c r="JP48" i="14"/>
  <c r="JO48" i="14"/>
  <c r="JN48" i="14"/>
  <c r="JM48" i="14"/>
  <c r="JL48" i="14"/>
  <c r="JK48" i="14"/>
  <c r="JJ48" i="14"/>
  <c r="JI48" i="14"/>
  <c r="JH48" i="14"/>
  <c r="JG48" i="14"/>
  <c r="JF48" i="14"/>
  <c r="JE48" i="14"/>
  <c r="JD48" i="14"/>
  <c r="JC48" i="14"/>
  <c r="JB48" i="14"/>
  <c r="JA48" i="14"/>
  <c r="IZ48" i="14"/>
  <c r="IY48" i="14"/>
  <c r="IX48" i="14"/>
  <c r="IW48" i="14"/>
  <c r="IV48" i="14"/>
  <c r="IU48" i="14"/>
  <c r="IT48" i="14"/>
  <c r="IS48" i="14"/>
  <c r="IS40" i="14" s="1"/>
  <c r="IR48" i="14"/>
  <c r="IQ48" i="14"/>
  <c r="IP48" i="14"/>
  <c r="IO48" i="14"/>
  <c r="IN48" i="14"/>
  <c r="IM48" i="14"/>
  <c r="IL48" i="14"/>
  <c r="IK48" i="14"/>
  <c r="IJ48" i="14"/>
  <c r="II48" i="14"/>
  <c r="IH48" i="14"/>
  <c r="IG48" i="14"/>
  <c r="IF48" i="14"/>
  <c r="IE48" i="14"/>
  <c r="ID48" i="14"/>
  <c r="IC48" i="14"/>
  <c r="IB48" i="14"/>
  <c r="IA48" i="14"/>
  <c r="HZ48" i="14"/>
  <c r="HY48" i="14"/>
  <c r="HX48" i="14"/>
  <c r="HW48" i="14"/>
  <c r="HV48" i="14"/>
  <c r="HU48" i="14"/>
  <c r="HT48" i="14"/>
  <c r="HS48" i="14"/>
  <c r="HR48" i="14"/>
  <c r="HQ48" i="14"/>
  <c r="HP48" i="14"/>
  <c r="HO48" i="14"/>
  <c r="HN48" i="14"/>
  <c r="HM48" i="14"/>
  <c r="HL48" i="14"/>
  <c r="HK48" i="14"/>
  <c r="HJ48" i="14"/>
  <c r="HI48" i="14"/>
  <c r="HI40" i="14" s="1"/>
  <c r="HH48" i="14"/>
  <c r="HG48" i="14"/>
  <c r="HF48" i="14"/>
  <c r="HE48" i="14"/>
  <c r="HD48" i="14"/>
  <c r="HC48" i="14"/>
  <c r="HB48" i="14"/>
  <c r="HA48" i="14"/>
  <c r="GZ48" i="14"/>
  <c r="GY48" i="14"/>
  <c r="GX48" i="14"/>
  <c r="GW48" i="14"/>
  <c r="GV48" i="14"/>
  <c r="GU48" i="14"/>
  <c r="GT48" i="14"/>
  <c r="GS48" i="14"/>
  <c r="GR48" i="14"/>
  <c r="GQ48" i="14"/>
  <c r="GP48" i="14"/>
  <c r="GO48" i="14"/>
  <c r="GN48" i="14"/>
  <c r="GM48" i="14"/>
  <c r="GL48" i="14"/>
  <c r="GK48" i="14"/>
  <c r="GJ48" i="14"/>
  <c r="GI48" i="14"/>
  <c r="GH48" i="14"/>
  <c r="GG48" i="14"/>
  <c r="GF48" i="14"/>
  <c r="GE48" i="14"/>
  <c r="GD48" i="14"/>
  <c r="GC48" i="14"/>
  <c r="GB48" i="14"/>
  <c r="GA48" i="14"/>
  <c r="FZ48" i="14"/>
  <c r="FY48" i="14"/>
  <c r="FX48" i="14"/>
  <c r="FW48" i="14"/>
  <c r="FV48" i="14"/>
  <c r="FU48" i="14"/>
  <c r="FT48" i="14"/>
  <c r="FS48" i="14"/>
  <c r="FR48" i="14"/>
  <c r="FQ48" i="14"/>
  <c r="FP48" i="14"/>
  <c r="FP40" i="14" s="1"/>
  <c r="FO48" i="14"/>
  <c r="FN48" i="14"/>
  <c r="FM48" i="14"/>
  <c r="FL48" i="14"/>
  <c r="FK48" i="14"/>
  <c r="FJ48" i="14"/>
  <c r="FI48" i="14"/>
  <c r="FH48" i="14"/>
  <c r="FG48" i="14"/>
  <c r="FF48" i="14"/>
  <c r="FE48" i="14"/>
  <c r="FD48" i="14"/>
  <c r="FD40" i="14" s="1"/>
  <c r="FC48" i="14"/>
  <c r="FB48" i="14"/>
  <c r="FA48" i="14"/>
  <c r="EZ48" i="14"/>
  <c r="EY48" i="14"/>
  <c r="EX48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T40" i="14" s="1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J40" i="14" s="1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I40" i="14" s="1"/>
  <c r="AH48" i="14"/>
  <c r="AG48" i="14"/>
  <c r="AF48" i="14"/>
  <c r="AE48" i="14"/>
  <c r="AD48" i="14"/>
  <c r="AC48" i="14"/>
  <c r="AB48" i="14"/>
  <c r="AA48" i="14"/>
  <c r="Z48" i="14"/>
  <c r="Y48" i="14"/>
  <c r="Y40" i="14" s="1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UF41" i="14"/>
  <c r="UE41" i="14"/>
  <c r="UD41" i="14"/>
  <c r="UD40" i="14" s="1"/>
  <c r="UC41" i="14"/>
  <c r="UB41" i="14"/>
  <c r="UA41" i="14"/>
  <c r="TZ41" i="14"/>
  <c r="TY41" i="14"/>
  <c r="TY40" i="14" s="1"/>
  <c r="TX41" i="14"/>
  <c r="TW41" i="14"/>
  <c r="TV41" i="14"/>
  <c r="TU41" i="14"/>
  <c r="TT41" i="14"/>
  <c r="TS41" i="14"/>
  <c r="TR41" i="14"/>
  <c r="TQ41" i="14"/>
  <c r="TP41" i="14"/>
  <c r="TO41" i="14"/>
  <c r="TN41" i="14"/>
  <c r="TN40" i="14" s="1"/>
  <c r="TM41" i="14"/>
  <c r="TM40" i="14" s="1"/>
  <c r="TL41" i="14"/>
  <c r="TK41" i="14"/>
  <c r="TJ41" i="14"/>
  <c r="TI41" i="14"/>
  <c r="TH41" i="14"/>
  <c r="TG41" i="14"/>
  <c r="TF41" i="14"/>
  <c r="TF40" i="14" s="1"/>
  <c r="TE41" i="14"/>
  <c r="TD41" i="14"/>
  <c r="TC41" i="14"/>
  <c r="TB41" i="14"/>
  <c r="TB40" i="14" s="1"/>
  <c r="TA41" i="14"/>
  <c r="TA40" i="14" s="1"/>
  <c r="SZ41" i="14"/>
  <c r="SY41" i="14"/>
  <c r="SX41" i="14"/>
  <c r="SW41" i="14"/>
  <c r="SV41" i="14"/>
  <c r="SU41" i="14"/>
  <c r="ST41" i="14"/>
  <c r="ST40" i="14" s="1"/>
  <c r="SS41" i="14"/>
  <c r="SR41" i="14"/>
  <c r="SQ41" i="14"/>
  <c r="SP41" i="14"/>
  <c r="SO41" i="14"/>
  <c r="SO40" i="14" s="1"/>
  <c r="SN41" i="14"/>
  <c r="SN40" i="14" s="1"/>
  <c r="SM41" i="14"/>
  <c r="SL41" i="14"/>
  <c r="SK41" i="14"/>
  <c r="SJ41" i="14"/>
  <c r="SI41" i="14"/>
  <c r="SH41" i="14"/>
  <c r="SH40" i="14" s="1"/>
  <c r="SG41" i="14"/>
  <c r="SF41" i="14"/>
  <c r="SE41" i="14"/>
  <c r="SD41" i="14"/>
  <c r="SC41" i="14"/>
  <c r="SC40" i="14" s="1"/>
  <c r="SB41" i="14"/>
  <c r="SA41" i="14"/>
  <c r="SA40" i="14" s="1"/>
  <c r="RZ41" i="14"/>
  <c r="RY41" i="14"/>
  <c r="RX41" i="14"/>
  <c r="RW41" i="14"/>
  <c r="RV41" i="14"/>
  <c r="RV40" i="14" s="1"/>
  <c r="RU41" i="14"/>
  <c r="RT41" i="14"/>
  <c r="RS41" i="14"/>
  <c r="RR41" i="14"/>
  <c r="RR40" i="14" s="1"/>
  <c r="RQ41" i="14"/>
  <c r="RP41" i="14"/>
  <c r="RO41" i="14"/>
  <c r="RN41" i="14"/>
  <c r="RM41" i="14"/>
  <c r="RL41" i="14"/>
  <c r="RK41" i="14"/>
  <c r="RJ41" i="14"/>
  <c r="RJ40" i="14" s="1"/>
  <c r="RI41" i="14"/>
  <c r="RH41" i="14"/>
  <c r="RG41" i="14"/>
  <c r="RF41" i="14"/>
  <c r="RF40" i="14" s="1"/>
  <c r="RE41" i="14"/>
  <c r="RE40" i="14" s="1"/>
  <c r="RD41" i="14"/>
  <c r="RC41" i="14"/>
  <c r="RB41" i="14"/>
  <c r="RA41" i="14"/>
  <c r="QZ41" i="14"/>
  <c r="QY41" i="14"/>
  <c r="QX41" i="14"/>
  <c r="QW41" i="14"/>
  <c r="QV41" i="14"/>
  <c r="QV40" i="14" s="1"/>
  <c r="QU41" i="14"/>
  <c r="QT41" i="14"/>
  <c r="QT40" i="14" s="1"/>
  <c r="QS41" i="14"/>
  <c r="QS40" i="14" s="1"/>
  <c r="QR41" i="14"/>
  <c r="QQ41" i="14"/>
  <c r="QP41" i="14"/>
  <c r="QO41" i="14"/>
  <c r="QN41" i="14"/>
  <c r="QM41" i="14"/>
  <c r="QL41" i="14"/>
  <c r="QK41" i="14"/>
  <c r="QJ41" i="14"/>
  <c r="QI41" i="14"/>
  <c r="QH41" i="14"/>
  <c r="QG41" i="14"/>
  <c r="QG40" i="14" s="1"/>
  <c r="QF41" i="14"/>
  <c r="QE41" i="14"/>
  <c r="QD41" i="14"/>
  <c r="QC41" i="14"/>
  <c r="QB41" i="14"/>
  <c r="QA41" i="14"/>
  <c r="PZ41" i="14"/>
  <c r="PZ40" i="14" s="1"/>
  <c r="PY41" i="14"/>
  <c r="PX41" i="14"/>
  <c r="PW41" i="14"/>
  <c r="PV41" i="14"/>
  <c r="PV40" i="14" s="1"/>
  <c r="PU41" i="14"/>
  <c r="PT41" i="14"/>
  <c r="PS41" i="14"/>
  <c r="PR41" i="14"/>
  <c r="PQ41" i="14"/>
  <c r="PP41" i="14"/>
  <c r="PO41" i="14"/>
  <c r="PN41" i="14"/>
  <c r="PN40" i="14" s="1"/>
  <c r="PM41" i="14"/>
  <c r="PL41" i="14"/>
  <c r="PK41" i="14"/>
  <c r="PJ41" i="14"/>
  <c r="PJ40" i="14" s="1"/>
  <c r="PI41" i="14"/>
  <c r="PI40" i="14" s="1"/>
  <c r="PH41" i="14"/>
  <c r="PG41" i="14"/>
  <c r="PF41" i="14"/>
  <c r="PE41" i="14"/>
  <c r="PD41" i="14"/>
  <c r="PC41" i="14"/>
  <c r="PB41" i="14"/>
  <c r="PA41" i="14"/>
  <c r="OZ41" i="14"/>
  <c r="OY41" i="14"/>
  <c r="OX41" i="14"/>
  <c r="OW41" i="14"/>
  <c r="OW40" i="14" s="1"/>
  <c r="OV41" i="14"/>
  <c r="OU41" i="14"/>
  <c r="OT41" i="14"/>
  <c r="OS41" i="14"/>
  <c r="OR41" i="14"/>
  <c r="OQ41" i="14"/>
  <c r="OP41" i="14"/>
  <c r="OO41" i="14"/>
  <c r="ON41" i="14"/>
  <c r="OM41" i="14"/>
  <c r="OL41" i="14"/>
  <c r="OL40" i="14" s="1"/>
  <c r="OK41" i="14"/>
  <c r="OK40" i="14" s="1"/>
  <c r="OJ41" i="14"/>
  <c r="OI41" i="14"/>
  <c r="OH41" i="14"/>
  <c r="OG41" i="14"/>
  <c r="OF41" i="14"/>
  <c r="OE41" i="14"/>
  <c r="OD41" i="14"/>
  <c r="OC41" i="14"/>
  <c r="OB41" i="14"/>
  <c r="OA41" i="14"/>
  <c r="NZ41" i="14"/>
  <c r="NZ40" i="14" s="1"/>
  <c r="NY41" i="14"/>
  <c r="NY40" i="14" s="1"/>
  <c r="NX41" i="14"/>
  <c r="NW41" i="14"/>
  <c r="NV41" i="14"/>
  <c r="NU41" i="14"/>
  <c r="NT41" i="14"/>
  <c r="NS41" i="14"/>
  <c r="NR41" i="14"/>
  <c r="NR40" i="14" s="1"/>
  <c r="NQ41" i="14"/>
  <c r="NP41" i="14"/>
  <c r="NO41" i="14"/>
  <c r="NN41" i="14"/>
  <c r="NM41" i="14"/>
  <c r="NM40" i="14" s="1"/>
  <c r="NL41" i="14"/>
  <c r="NK41" i="14"/>
  <c r="NJ41" i="14"/>
  <c r="NI41" i="14"/>
  <c r="NH41" i="14"/>
  <c r="NG41" i="14"/>
  <c r="NF41" i="14"/>
  <c r="NF40" i="14" s="1"/>
  <c r="NE41" i="14"/>
  <c r="ND41" i="14"/>
  <c r="NC41" i="14"/>
  <c r="NB41" i="14"/>
  <c r="NA41" i="14"/>
  <c r="NA40" i="14" s="1"/>
  <c r="MZ41" i="14"/>
  <c r="MZ40" i="14" s="1"/>
  <c r="MY41" i="14"/>
  <c r="MX41" i="14"/>
  <c r="MW41" i="14"/>
  <c r="MV41" i="14"/>
  <c r="MU41" i="14"/>
  <c r="MT41" i="14"/>
  <c r="MT40" i="14" s="1"/>
  <c r="MS41" i="14"/>
  <c r="MR41" i="14"/>
  <c r="MQ41" i="14"/>
  <c r="MP41" i="14"/>
  <c r="MO41" i="14"/>
  <c r="MO40" i="14" s="1"/>
  <c r="MN41" i="14"/>
  <c r="MM41" i="14"/>
  <c r="MM40" i="14" s="1"/>
  <c r="ML41" i="14"/>
  <c r="MK41" i="14"/>
  <c r="MJ41" i="14"/>
  <c r="MI41" i="14"/>
  <c r="MH41" i="14"/>
  <c r="MG41" i="14"/>
  <c r="MF41" i="14"/>
  <c r="ME41" i="14"/>
  <c r="MD41" i="14"/>
  <c r="MD40" i="14" s="1"/>
  <c r="MC41" i="14"/>
  <c r="MC40" i="14" s="1"/>
  <c r="MB41" i="14"/>
  <c r="MA41" i="14"/>
  <c r="LZ41" i="14"/>
  <c r="LY41" i="14"/>
  <c r="LX41" i="14"/>
  <c r="LW41" i="14"/>
  <c r="LV41" i="14"/>
  <c r="LV40" i="14" s="1"/>
  <c r="LU41" i="14"/>
  <c r="LT41" i="14"/>
  <c r="LS41" i="14"/>
  <c r="LR41" i="14"/>
  <c r="LR40" i="14" s="1"/>
  <c r="LQ41" i="14"/>
  <c r="LQ40" i="14" s="1"/>
  <c r="LP41" i="14"/>
  <c r="LO41" i="14"/>
  <c r="LN41" i="14"/>
  <c r="LM41" i="14"/>
  <c r="LL41" i="14"/>
  <c r="LK41" i="14"/>
  <c r="LJ41" i="14"/>
  <c r="LJ40" i="14" s="1"/>
  <c r="LI41" i="14"/>
  <c r="LH41" i="14"/>
  <c r="LG41" i="14"/>
  <c r="LF41" i="14"/>
  <c r="LF40" i="14" s="1"/>
  <c r="LE41" i="14"/>
  <c r="LE40" i="14" s="1"/>
  <c r="LD41" i="14"/>
  <c r="LC41" i="14"/>
  <c r="LB41" i="14"/>
  <c r="LA41" i="14"/>
  <c r="KZ41" i="14"/>
  <c r="KY41" i="14"/>
  <c r="KX41" i="14"/>
  <c r="KW41" i="14"/>
  <c r="KV41" i="14"/>
  <c r="KV40" i="14" s="1"/>
  <c r="KU41" i="14"/>
  <c r="KT41" i="14"/>
  <c r="KT40" i="14" s="1"/>
  <c r="KS41" i="14"/>
  <c r="KS40" i="14" s="1"/>
  <c r="KR41" i="14"/>
  <c r="KQ41" i="14"/>
  <c r="KP41" i="14"/>
  <c r="KO41" i="14"/>
  <c r="KN41" i="14"/>
  <c r="KM41" i="14"/>
  <c r="KL41" i="14"/>
  <c r="KL40" i="14" s="1"/>
  <c r="KK41" i="14"/>
  <c r="KJ41" i="14"/>
  <c r="KJ40" i="14" s="1"/>
  <c r="KI41" i="14"/>
  <c r="KH41" i="14"/>
  <c r="KH40" i="14" s="1"/>
  <c r="KG41" i="14"/>
  <c r="KF41" i="14"/>
  <c r="KE41" i="14"/>
  <c r="KD41" i="14"/>
  <c r="KC41" i="14"/>
  <c r="KB41" i="14"/>
  <c r="KA41" i="14"/>
  <c r="JZ41" i="14"/>
  <c r="JZ40" i="14" s="1"/>
  <c r="JY41" i="14"/>
  <c r="JX41" i="14"/>
  <c r="JW41" i="14"/>
  <c r="JV41" i="14"/>
  <c r="JU41" i="14"/>
  <c r="JU40" i="14" s="1"/>
  <c r="JT41" i="14"/>
  <c r="JS41" i="14"/>
  <c r="JR41" i="14"/>
  <c r="JQ41" i="14"/>
  <c r="JP41" i="14"/>
  <c r="JO41" i="14"/>
  <c r="JN41" i="14"/>
  <c r="JN40" i="14" s="1"/>
  <c r="JM41" i="14"/>
  <c r="JL41" i="14"/>
  <c r="JK41" i="14"/>
  <c r="JJ41" i="14"/>
  <c r="JJ40" i="14" s="1"/>
  <c r="JI41" i="14"/>
  <c r="JI40" i="14" s="1"/>
  <c r="JH41" i="14"/>
  <c r="JG41" i="14"/>
  <c r="JF41" i="14"/>
  <c r="JE41" i="14"/>
  <c r="JD41" i="14"/>
  <c r="JC41" i="14"/>
  <c r="JB41" i="14"/>
  <c r="JA41" i="14"/>
  <c r="IZ41" i="14"/>
  <c r="IY41" i="14"/>
  <c r="IX41" i="14"/>
  <c r="IW41" i="14"/>
  <c r="IW40" i="14" s="1"/>
  <c r="IV41" i="14"/>
  <c r="IU41" i="14"/>
  <c r="IT41" i="14"/>
  <c r="IS41" i="14"/>
  <c r="IR41" i="14"/>
  <c r="IQ41" i="14"/>
  <c r="IP41" i="14"/>
  <c r="IO41" i="14"/>
  <c r="IN41" i="14"/>
  <c r="IM41" i="14"/>
  <c r="IL41" i="14"/>
  <c r="IL40" i="14" s="1"/>
  <c r="IK41" i="14"/>
  <c r="IK40" i="14" s="1"/>
  <c r="IJ41" i="14"/>
  <c r="II41" i="14"/>
  <c r="IH41" i="14"/>
  <c r="IG41" i="14"/>
  <c r="IF41" i="14"/>
  <c r="IE41" i="14"/>
  <c r="ID41" i="14"/>
  <c r="ID40" i="14" s="1"/>
  <c r="IC41" i="14"/>
  <c r="IB41" i="14"/>
  <c r="IA41" i="14"/>
  <c r="HZ41" i="14"/>
  <c r="HZ40" i="14" s="1"/>
  <c r="HY41" i="14"/>
  <c r="HY40" i="14" s="1"/>
  <c r="HX41" i="14"/>
  <c r="HW41" i="14"/>
  <c r="HV41" i="14"/>
  <c r="HU41" i="14"/>
  <c r="HT41" i="14"/>
  <c r="HS41" i="14"/>
  <c r="HR41" i="14"/>
  <c r="HR40" i="14" s="1"/>
  <c r="HQ41" i="14"/>
  <c r="HP41" i="14"/>
  <c r="HO41" i="14"/>
  <c r="HN41" i="14"/>
  <c r="HM41" i="14"/>
  <c r="HM40" i="14" s="1"/>
  <c r="HL41" i="14"/>
  <c r="HL40" i="14" s="1"/>
  <c r="HK41" i="14"/>
  <c r="HJ41" i="14"/>
  <c r="HI41" i="14"/>
  <c r="HH41" i="14"/>
  <c r="HG41" i="14"/>
  <c r="HF41" i="14"/>
  <c r="HF40" i="14" s="1"/>
  <c r="HE41" i="14"/>
  <c r="HD41" i="14"/>
  <c r="HC41" i="14"/>
  <c r="HB41" i="14"/>
  <c r="HB40" i="14" s="1"/>
  <c r="HA41" i="14"/>
  <c r="HA40" i="14" s="1"/>
  <c r="GZ41" i="14"/>
  <c r="GY41" i="14"/>
  <c r="GY40" i="14" s="1"/>
  <c r="GX41" i="14"/>
  <c r="GW41" i="14"/>
  <c r="GV41" i="14"/>
  <c r="GU41" i="14"/>
  <c r="GT41" i="14"/>
  <c r="GT40" i="14" s="1"/>
  <c r="GS41" i="14"/>
  <c r="GR41" i="14"/>
  <c r="GQ41" i="14"/>
  <c r="GP41" i="14"/>
  <c r="GP40" i="14" s="1"/>
  <c r="GO41" i="14"/>
  <c r="GO40" i="14" s="1"/>
  <c r="GN41" i="14"/>
  <c r="GM41" i="14"/>
  <c r="GL41" i="14"/>
  <c r="GK41" i="14"/>
  <c r="GJ41" i="14"/>
  <c r="GI41" i="14"/>
  <c r="GH41" i="14"/>
  <c r="GH40" i="14" s="1"/>
  <c r="GG41" i="14"/>
  <c r="GF41" i="14"/>
  <c r="GE41" i="14"/>
  <c r="GD41" i="14"/>
  <c r="GD40" i="14" s="1"/>
  <c r="GC41" i="14"/>
  <c r="GC40" i="14" s="1"/>
  <c r="GB41" i="14"/>
  <c r="GA41" i="14"/>
  <c r="FZ41" i="14"/>
  <c r="FY41" i="14"/>
  <c r="FX41" i="14"/>
  <c r="FW41" i="14"/>
  <c r="FV41" i="14"/>
  <c r="FV40" i="14" s="1"/>
  <c r="FU41" i="14"/>
  <c r="FT41" i="14"/>
  <c r="FS41" i="14"/>
  <c r="FR41" i="14"/>
  <c r="FQ41" i="14"/>
  <c r="FQ40" i="14" s="1"/>
  <c r="FP41" i="14"/>
  <c r="FO41" i="14"/>
  <c r="FN41" i="14"/>
  <c r="FM41" i="14"/>
  <c r="FL41" i="14"/>
  <c r="FK41" i="14"/>
  <c r="FJ41" i="14"/>
  <c r="FJ40" i="14" s="1"/>
  <c r="FI41" i="14"/>
  <c r="FH41" i="14"/>
  <c r="FG41" i="14"/>
  <c r="FF41" i="14"/>
  <c r="FE41" i="14"/>
  <c r="FD41" i="14"/>
  <c r="FC41" i="14"/>
  <c r="FB41" i="14"/>
  <c r="FA41" i="14"/>
  <c r="EZ41" i="14"/>
  <c r="EY41" i="14"/>
  <c r="EX41" i="14"/>
  <c r="EX40" i="14" s="1"/>
  <c r="EW41" i="14"/>
  <c r="EV41" i="14"/>
  <c r="EU41" i="14"/>
  <c r="ET41" i="14"/>
  <c r="ES41" i="14"/>
  <c r="ES40" i="14" s="1"/>
  <c r="ER41" i="14"/>
  <c r="EQ41" i="14"/>
  <c r="EP41" i="14"/>
  <c r="EO41" i="14"/>
  <c r="EN41" i="14"/>
  <c r="EM41" i="14"/>
  <c r="EL41" i="14"/>
  <c r="EL40" i="14" s="1"/>
  <c r="EK41" i="14"/>
  <c r="EJ41" i="14"/>
  <c r="EI41" i="14"/>
  <c r="EH41" i="14"/>
  <c r="EG41" i="14"/>
  <c r="EG40" i="14" s="1"/>
  <c r="EF41" i="14"/>
  <c r="EE41" i="14"/>
  <c r="ED41" i="14"/>
  <c r="EC41" i="14"/>
  <c r="EB41" i="14"/>
  <c r="EA41" i="14"/>
  <c r="DZ41" i="14"/>
  <c r="DZ40" i="14" s="1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I40" i="14" s="1"/>
  <c r="DH41" i="14"/>
  <c r="DG41" i="14"/>
  <c r="DF41" i="14"/>
  <c r="DE41" i="14"/>
  <c r="DD41" i="14"/>
  <c r="DC41" i="14"/>
  <c r="DB41" i="14"/>
  <c r="DB40" i="14" s="1"/>
  <c r="DA41" i="14"/>
  <c r="CZ41" i="14"/>
  <c r="CY41" i="14"/>
  <c r="CX41" i="14"/>
  <c r="CX40" i="14" s="1"/>
  <c r="CW41" i="14"/>
  <c r="CV41" i="14"/>
  <c r="CU41" i="14"/>
  <c r="CT41" i="14"/>
  <c r="CS41" i="14"/>
  <c r="CR41" i="14"/>
  <c r="CQ41" i="14"/>
  <c r="CP41" i="14"/>
  <c r="CP40" i="14" s="1"/>
  <c r="CO41" i="14"/>
  <c r="CN41" i="14"/>
  <c r="CM41" i="14"/>
  <c r="CL41" i="14"/>
  <c r="CK41" i="14"/>
  <c r="CK40" i="14" s="1"/>
  <c r="CJ41" i="14"/>
  <c r="CI41" i="14"/>
  <c r="CH41" i="14"/>
  <c r="CG41" i="14"/>
  <c r="CF41" i="14"/>
  <c r="CE41" i="14"/>
  <c r="CD41" i="14"/>
  <c r="CD40" i="14" s="1"/>
  <c r="CC41" i="14"/>
  <c r="CB41" i="14"/>
  <c r="CA41" i="14"/>
  <c r="BZ41" i="14"/>
  <c r="BZ40" i="14" s="1"/>
  <c r="BY41" i="14"/>
  <c r="BY40" i="14" s="1"/>
  <c r="BX41" i="14"/>
  <c r="BX40" i="14" s="1"/>
  <c r="BW41" i="14"/>
  <c r="BV41" i="14"/>
  <c r="BU41" i="14"/>
  <c r="BT41" i="14"/>
  <c r="BS41" i="14"/>
  <c r="BR41" i="14"/>
  <c r="BQ41" i="14"/>
  <c r="BP41" i="14"/>
  <c r="BO41" i="14"/>
  <c r="BN41" i="14"/>
  <c r="BM41" i="14"/>
  <c r="BM40" i="14" s="1"/>
  <c r="BL41" i="14"/>
  <c r="BK41" i="14"/>
  <c r="BK40" i="14" s="1"/>
  <c r="BJ41" i="14"/>
  <c r="BI41" i="14"/>
  <c r="BH41" i="14"/>
  <c r="BG41" i="14"/>
  <c r="BF41" i="14"/>
  <c r="BE41" i="14"/>
  <c r="BD41" i="14"/>
  <c r="BC41" i="14"/>
  <c r="BB41" i="14"/>
  <c r="BB40" i="14" s="1"/>
  <c r="BA41" i="14"/>
  <c r="BA40" i="14" s="1"/>
  <c r="AZ41" i="14"/>
  <c r="AY41" i="14"/>
  <c r="AX41" i="14"/>
  <c r="AW41" i="14"/>
  <c r="AV41" i="14"/>
  <c r="AU41" i="14"/>
  <c r="AT41" i="14"/>
  <c r="AT40" i="14" s="1"/>
  <c r="AS41" i="14"/>
  <c r="AR41" i="14"/>
  <c r="AQ41" i="14"/>
  <c r="AQ40" i="14" s="1"/>
  <c r="AP41" i="14"/>
  <c r="AP40" i="14" s="1"/>
  <c r="AO41" i="14"/>
  <c r="AO40" i="14" s="1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C40" i="14" s="1"/>
  <c r="AB41" i="14"/>
  <c r="AA41" i="14"/>
  <c r="Z41" i="14"/>
  <c r="Y41" i="14"/>
  <c r="X41" i="14"/>
  <c r="W41" i="14"/>
  <c r="V41" i="14"/>
  <c r="U41" i="14"/>
  <c r="T41" i="14"/>
  <c r="T40" i="14" s="1"/>
  <c r="S41" i="14"/>
  <c r="S40" i="14" s="1"/>
  <c r="R41" i="14"/>
  <c r="R40" i="14" s="1"/>
  <c r="Q41" i="14"/>
  <c r="Q40" i="14" s="1"/>
  <c r="P41" i="14"/>
  <c r="O41" i="14"/>
  <c r="N41" i="14"/>
  <c r="M41" i="14"/>
  <c r="L41" i="14"/>
  <c r="K41" i="14"/>
  <c r="J41" i="14"/>
  <c r="I41" i="14"/>
  <c r="H41" i="14"/>
  <c r="H40" i="14" s="1"/>
  <c r="G41" i="14"/>
  <c r="G40" i="14" s="1"/>
  <c r="F41" i="14"/>
  <c r="E41" i="14"/>
  <c r="E40" i="14" s="1"/>
  <c r="D41" i="14"/>
  <c r="TZ40" i="14"/>
  <c r="TX40" i="14"/>
  <c r="TV40" i="14"/>
  <c r="TU40" i="14"/>
  <c r="TR40" i="14"/>
  <c r="TP40" i="14"/>
  <c r="TJ40" i="14"/>
  <c r="TI40" i="14"/>
  <c r="SZ40" i="14"/>
  <c r="SY40" i="14"/>
  <c r="SX40" i="14"/>
  <c r="SW40" i="14"/>
  <c r="SQ40" i="14"/>
  <c r="SP40" i="14"/>
  <c r="SL40" i="14"/>
  <c r="SK40" i="14"/>
  <c r="SJ40" i="14"/>
  <c r="SD40" i="14"/>
  <c r="SB40" i="14"/>
  <c r="RZ40" i="14"/>
  <c r="RY40" i="14"/>
  <c r="RX40" i="14"/>
  <c r="RQ40" i="14"/>
  <c r="RP40" i="14"/>
  <c r="RO40" i="14"/>
  <c r="RH40" i="14"/>
  <c r="RD40" i="14"/>
  <c r="RC40" i="14"/>
  <c r="RB40" i="14"/>
  <c r="QX40" i="14"/>
  <c r="QQ40" i="14"/>
  <c r="QP40" i="14"/>
  <c r="QL40" i="14"/>
  <c r="QJ40" i="14"/>
  <c r="QI40" i="14"/>
  <c r="QH40" i="14"/>
  <c r="QD40" i="14"/>
  <c r="PX40" i="14"/>
  <c r="PU40" i="14"/>
  <c r="PT40" i="14"/>
  <c r="PP40" i="14"/>
  <c r="PL40" i="14"/>
  <c r="PH40" i="14"/>
  <c r="PG40" i="14"/>
  <c r="PB40" i="14"/>
  <c r="OX40" i="14"/>
  <c r="OV40" i="14"/>
  <c r="OP40" i="14"/>
  <c r="ON40" i="14"/>
  <c r="OJ40" i="14"/>
  <c r="OI40" i="14"/>
  <c r="OH40" i="14"/>
  <c r="OG40" i="14"/>
  <c r="OD40" i="14"/>
  <c r="NX40" i="14"/>
  <c r="NW40" i="14"/>
  <c r="NU40" i="14"/>
  <c r="NP40" i="14"/>
  <c r="NO40" i="14"/>
  <c r="NN40" i="14"/>
  <c r="NL40" i="14"/>
  <c r="NH40" i="14"/>
  <c r="NB40" i="14"/>
  <c r="MY40" i="14"/>
  <c r="MX40" i="14"/>
  <c r="MW40" i="14"/>
  <c r="MV40" i="14"/>
  <c r="MP40" i="14"/>
  <c r="MN40" i="14"/>
  <c r="MJ40" i="14"/>
  <c r="MH40" i="14"/>
  <c r="LY40" i="14"/>
  <c r="LT40" i="14"/>
  <c r="LS40" i="14"/>
  <c r="LP40" i="14"/>
  <c r="LO40" i="14"/>
  <c r="LN40" i="14"/>
  <c r="LL40" i="14"/>
  <c r="LH40" i="14"/>
  <c r="LB40" i="14"/>
  <c r="LA40" i="14"/>
  <c r="KX40" i="14"/>
  <c r="KP40" i="14"/>
  <c r="KO40" i="14"/>
  <c r="KN40" i="14"/>
  <c r="KG40" i="14"/>
  <c r="KF40" i="14"/>
  <c r="KC40" i="14"/>
  <c r="JX40" i="14"/>
  <c r="JV40" i="14"/>
  <c r="JT40" i="14"/>
  <c r="JS40" i="14"/>
  <c r="JP40" i="14"/>
  <c r="JH40" i="14"/>
  <c r="JG40" i="14"/>
  <c r="JF40" i="14"/>
  <c r="JB40" i="14"/>
  <c r="IZ40" i="14"/>
  <c r="IX40" i="14"/>
  <c r="IV40" i="14"/>
  <c r="IU40" i="14"/>
  <c r="IP40" i="14"/>
  <c r="IJ40" i="14"/>
  <c r="II40" i="14"/>
  <c r="IH40" i="14"/>
  <c r="IG40" i="14"/>
  <c r="HX40" i="14"/>
  <c r="HW40" i="14"/>
  <c r="HV40" i="14"/>
  <c r="HT40" i="14"/>
  <c r="HN40" i="14"/>
  <c r="HK40" i="14"/>
  <c r="GZ40" i="14"/>
  <c r="GX40" i="14"/>
  <c r="GW40" i="14"/>
  <c r="GN40" i="14"/>
  <c r="GM40" i="14"/>
  <c r="GJ40" i="14"/>
  <c r="GE40" i="14"/>
  <c r="GB40" i="14"/>
  <c r="FS40" i="14"/>
  <c r="FR40" i="14"/>
  <c r="FO40" i="14"/>
  <c r="FN40" i="14"/>
  <c r="FM40" i="14"/>
  <c r="FF40" i="14"/>
  <c r="FE40" i="14"/>
  <c r="FA40" i="14"/>
  <c r="EV40" i="14"/>
  <c r="ET40" i="14"/>
  <c r="ER40" i="14"/>
  <c r="EO40" i="14"/>
  <c r="EI40" i="14"/>
  <c r="EH40" i="14"/>
  <c r="EF40" i="14"/>
  <c r="EE40" i="14"/>
  <c r="EB40" i="14"/>
  <c r="DW40" i="14"/>
  <c r="DV40" i="14"/>
  <c r="DU40" i="14"/>
  <c r="DS40" i="14"/>
  <c r="DR40" i="14"/>
  <c r="DN40" i="14"/>
  <c r="DL40" i="14"/>
  <c r="DJ40" i="14"/>
  <c r="DH40" i="14"/>
  <c r="DG40" i="14"/>
  <c r="DF40" i="14"/>
  <c r="DE40" i="14"/>
  <c r="CZ40" i="14"/>
  <c r="CW40" i="14"/>
  <c r="CV40" i="14"/>
  <c r="CU40" i="14"/>
  <c r="CT40" i="14"/>
  <c r="CN40" i="14"/>
  <c r="CM40" i="14"/>
  <c r="CL40" i="14"/>
  <c r="CI40" i="14"/>
  <c r="CH40" i="14"/>
  <c r="CG40" i="14"/>
  <c r="CF40" i="14"/>
  <c r="CA40" i="14"/>
  <c r="BW40" i="14"/>
  <c r="BV40" i="14"/>
  <c r="BU40" i="14"/>
  <c r="BR40" i="14"/>
  <c r="BN40" i="14"/>
  <c r="BL40" i="14"/>
  <c r="BJ40" i="14"/>
  <c r="BF40" i="14"/>
  <c r="BD40" i="14"/>
  <c r="AY40" i="14"/>
  <c r="AW40" i="14"/>
  <c r="AV40" i="14"/>
  <c r="AU40" i="14"/>
  <c r="AM40" i="14"/>
  <c r="AL40" i="14"/>
  <c r="AH40" i="14"/>
  <c r="AF40" i="14"/>
  <c r="AE40" i="14"/>
  <c r="AD40" i="14"/>
  <c r="AA40" i="14"/>
  <c r="W40" i="14"/>
  <c r="V40" i="14"/>
  <c r="N40" i="14"/>
  <c r="M40" i="14"/>
  <c r="L40" i="14"/>
  <c r="J40" i="14"/>
  <c r="F40" i="14"/>
  <c r="D40" i="14"/>
  <c r="UF38" i="14"/>
  <c r="UE38" i="14"/>
  <c r="UD38" i="14"/>
  <c r="UC38" i="14"/>
  <c r="UB38" i="14"/>
  <c r="UA38" i="14"/>
  <c r="TZ38" i="14"/>
  <c r="TY38" i="14"/>
  <c r="TX38" i="14"/>
  <c r="TW38" i="14"/>
  <c r="TV38" i="14"/>
  <c r="TU38" i="14"/>
  <c r="TT38" i="14"/>
  <c r="TS38" i="14"/>
  <c r="TR38" i="14"/>
  <c r="TQ38" i="14"/>
  <c r="TP38" i="14"/>
  <c r="TO38" i="14"/>
  <c r="TN38" i="14"/>
  <c r="TM38" i="14"/>
  <c r="TL38" i="14"/>
  <c r="TK38" i="14"/>
  <c r="TJ38" i="14"/>
  <c r="TI38" i="14"/>
  <c r="TH38" i="14"/>
  <c r="TG38" i="14"/>
  <c r="TF38" i="14"/>
  <c r="TE38" i="14"/>
  <c r="TD38" i="14"/>
  <c r="TC38" i="14"/>
  <c r="TB38" i="14"/>
  <c r="TA38" i="14"/>
  <c r="SZ38" i="14"/>
  <c r="SY38" i="14"/>
  <c r="SX38" i="14"/>
  <c r="SW38" i="14"/>
  <c r="SV38" i="14"/>
  <c r="SU38" i="14"/>
  <c r="ST38" i="14"/>
  <c r="SS38" i="14"/>
  <c r="SR38" i="14"/>
  <c r="SQ38" i="14"/>
  <c r="SP38" i="14"/>
  <c r="SO38" i="14"/>
  <c r="SN38" i="14"/>
  <c r="SM38" i="14"/>
  <c r="SL38" i="14"/>
  <c r="SK38" i="14"/>
  <c r="SJ38" i="14"/>
  <c r="SI38" i="14"/>
  <c r="SH38" i="14"/>
  <c r="SG38" i="14"/>
  <c r="SF38" i="14"/>
  <c r="SE38" i="14"/>
  <c r="SD38" i="14"/>
  <c r="SC38" i="14"/>
  <c r="SB38" i="14"/>
  <c r="SA38" i="14"/>
  <c r="RZ38" i="14"/>
  <c r="RY38" i="14"/>
  <c r="RX38" i="14"/>
  <c r="RW38" i="14"/>
  <c r="RV38" i="14"/>
  <c r="RU38" i="14"/>
  <c r="RT38" i="14"/>
  <c r="RS38" i="14"/>
  <c r="RR38" i="14"/>
  <c r="RQ38" i="14"/>
  <c r="RP38" i="14"/>
  <c r="RO38" i="14"/>
  <c r="RN38" i="14"/>
  <c r="RM38" i="14"/>
  <c r="RL38" i="14"/>
  <c r="RK38" i="14"/>
  <c r="RJ38" i="14"/>
  <c r="RI38" i="14"/>
  <c r="RH38" i="14"/>
  <c r="RG38" i="14"/>
  <c r="RF38" i="14"/>
  <c r="RE38" i="14"/>
  <c r="RD38" i="14"/>
  <c r="RC38" i="14"/>
  <c r="RB38" i="14"/>
  <c r="RA38" i="14"/>
  <c r="QZ38" i="14"/>
  <c r="QY38" i="14"/>
  <c r="QX38" i="14"/>
  <c r="QW38" i="14"/>
  <c r="QV38" i="14"/>
  <c r="QU38" i="14"/>
  <c r="QT38" i="14"/>
  <c r="QS38" i="14"/>
  <c r="QR38" i="14"/>
  <c r="QQ38" i="14"/>
  <c r="QP38" i="14"/>
  <c r="QO38" i="14"/>
  <c r="QN38" i="14"/>
  <c r="QM38" i="14"/>
  <c r="QL38" i="14"/>
  <c r="QK38" i="14"/>
  <c r="QJ38" i="14"/>
  <c r="QI38" i="14"/>
  <c r="QH38" i="14"/>
  <c r="QG38" i="14"/>
  <c r="QF38" i="14"/>
  <c r="QE38" i="14"/>
  <c r="QD38" i="14"/>
  <c r="QC38" i="14"/>
  <c r="QB38" i="14"/>
  <c r="QA38" i="14"/>
  <c r="PZ38" i="14"/>
  <c r="PY38" i="14"/>
  <c r="PX38" i="14"/>
  <c r="PW38" i="14"/>
  <c r="PV38" i="14"/>
  <c r="PU38" i="14"/>
  <c r="PT38" i="14"/>
  <c r="PS38" i="14"/>
  <c r="PR38" i="14"/>
  <c r="PQ38" i="14"/>
  <c r="PP38" i="14"/>
  <c r="PO38" i="14"/>
  <c r="PN38" i="14"/>
  <c r="PM38" i="14"/>
  <c r="PL38" i="14"/>
  <c r="PK38" i="14"/>
  <c r="PJ38" i="14"/>
  <c r="PI38" i="14"/>
  <c r="PH38" i="14"/>
  <c r="PG38" i="14"/>
  <c r="PF38" i="14"/>
  <c r="PE38" i="14"/>
  <c r="PD38" i="14"/>
  <c r="PC38" i="14"/>
  <c r="PB38" i="14"/>
  <c r="PA38" i="14"/>
  <c r="OZ38" i="14"/>
  <c r="OY38" i="14"/>
  <c r="OX38" i="14"/>
  <c r="OW38" i="14"/>
  <c r="OV38" i="14"/>
  <c r="OU38" i="14"/>
  <c r="OT38" i="14"/>
  <c r="OS38" i="14"/>
  <c r="OR38" i="14"/>
  <c r="OQ38" i="14"/>
  <c r="OP38" i="14"/>
  <c r="OO38" i="14"/>
  <c r="ON38" i="14"/>
  <c r="OM38" i="14"/>
  <c r="OL38" i="14"/>
  <c r="OK38" i="14"/>
  <c r="OJ38" i="14"/>
  <c r="OI38" i="14"/>
  <c r="OH38" i="14"/>
  <c r="OG38" i="14"/>
  <c r="OF38" i="14"/>
  <c r="OE38" i="14"/>
  <c r="OD38" i="14"/>
  <c r="OC38" i="14"/>
  <c r="OB38" i="14"/>
  <c r="OA38" i="14"/>
  <c r="NZ38" i="14"/>
  <c r="NY38" i="14"/>
  <c r="NX38" i="14"/>
  <c r="NW38" i="14"/>
  <c r="NV38" i="14"/>
  <c r="NU38" i="14"/>
  <c r="NT38" i="14"/>
  <c r="NS38" i="14"/>
  <c r="NR38" i="14"/>
  <c r="NQ38" i="14"/>
  <c r="NP38" i="14"/>
  <c r="NO38" i="14"/>
  <c r="NN38" i="14"/>
  <c r="NM38" i="14"/>
  <c r="NL38" i="14"/>
  <c r="NK38" i="14"/>
  <c r="NJ38" i="14"/>
  <c r="NI38" i="14"/>
  <c r="NH38" i="14"/>
  <c r="NG38" i="14"/>
  <c r="NF38" i="14"/>
  <c r="NE38" i="14"/>
  <c r="ND38" i="14"/>
  <c r="NC38" i="14"/>
  <c r="NB38" i="14"/>
  <c r="NA38" i="14"/>
  <c r="MZ38" i="14"/>
  <c r="MY38" i="14"/>
  <c r="MX38" i="14"/>
  <c r="MW38" i="14"/>
  <c r="MV38" i="14"/>
  <c r="MU38" i="14"/>
  <c r="MT38" i="14"/>
  <c r="MS38" i="14"/>
  <c r="MR38" i="14"/>
  <c r="MQ38" i="14"/>
  <c r="MP38" i="14"/>
  <c r="MO38" i="14"/>
  <c r="MN38" i="14"/>
  <c r="MM38" i="14"/>
  <c r="ML38" i="14"/>
  <c r="MK38" i="14"/>
  <c r="MJ38" i="14"/>
  <c r="MI38" i="14"/>
  <c r="MH38" i="14"/>
  <c r="MG38" i="14"/>
  <c r="MF38" i="14"/>
  <c r="ME38" i="14"/>
  <c r="MD38" i="14"/>
  <c r="MC38" i="14"/>
  <c r="MB38" i="14"/>
  <c r="MA38" i="14"/>
  <c r="LZ38" i="14"/>
  <c r="LY38" i="14"/>
  <c r="LX38" i="14"/>
  <c r="LW38" i="14"/>
  <c r="LV38" i="14"/>
  <c r="LU38" i="14"/>
  <c r="LT38" i="14"/>
  <c r="LS38" i="14"/>
  <c r="LR38" i="14"/>
  <c r="LQ38" i="14"/>
  <c r="LP38" i="14"/>
  <c r="LO38" i="14"/>
  <c r="LN38" i="14"/>
  <c r="LM38" i="14"/>
  <c r="LL38" i="14"/>
  <c r="LK38" i="14"/>
  <c r="LJ38" i="14"/>
  <c r="LI38" i="14"/>
  <c r="LH38" i="14"/>
  <c r="LG38" i="14"/>
  <c r="LF38" i="14"/>
  <c r="LE38" i="14"/>
  <c r="LD38" i="14"/>
  <c r="LC38" i="14"/>
  <c r="LB38" i="14"/>
  <c r="LA38" i="14"/>
  <c r="KZ38" i="14"/>
  <c r="KY38" i="14"/>
  <c r="KX38" i="14"/>
  <c r="KW38" i="14"/>
  <c r="KV38" i="14"/>
  <c r="KU38" i="14"/>
  <c r="KT38" i="14"/>
  <c r="KS38" i="14"/>
  <c r="KR38" i="14"/>
  <c r="KQ38" i="14"/>
  <c r="KP38" i="14"/>
  <c r="KO38" i="14"/>
  <c r="KN38" i="14"/>
  <c r="KM38" i="14"/>
  <c r="KL38" i="14"/>
  <c r="KK38" i="14"/>
  <c r="KJ38" i="14"/>
  <c r="KI38" i="14"/>
  <c r="KH38" i="14"/>
  <c r="KG38" i="14"/>
  <c r="KF38" i="14"/>
  <c r="KE38" i="14"/>
  <c r="KD38" i="14"/>
  <c r="KC38" i="14"/>
  <c r="KB38" i="14"/>
  <c r="KA38" i="14"/>
  <c r="JZ38" i="14"/>
  <c r="JY38" i="14"/>
  <c r="JX38" i="14"/>
  <c r="JW38" i="14"/>
  <c r="JV38" i="14"/>
  <c r="JU38" i="14"/>
  <c r="JT38" i="14"/>
  <c r="JS38" i="14"/>
  <c r="JR38" i="14"/>
  <c r="JQ38" i="14"/>
  <c r="JP38" i="14"/>
  <c r="JO38" i="14"/>
  <c r="JN38" i="14"/>
  <c r="JM38" i="14"/>
  <c r="JL38" i="14"/>
  <c r="JK38" i="14"/>
  <c r="JJ38" i="14"/>
  <c r="JI38" i="14"/>
  <c r="JH38" i="14"/>
  <c r="JG38" i="14"/>
  <c r="JF38" i="14"/>
  <c r="JE38" i="14"/>
  <c r="JD38" i="14"/>
  <c r="JC38" i="14"/>
  <c r="JB38" i="14"/>
  <c r="JA38" i="14"/>
  <c r="IZ38" i="14"/>
  <c r="IY38" i="14"/>
  <c r="IX38" i="14"/>
  <c r="IW38" i="14"/>
  <c r="IV38" i="14"/>
  <c r="IU38" i="14"/>
  <c r="IT38" i="14"/>
  <c r="IS38" i="14"/>
  <c r="IR38" i="14"/>
  <c r="IQ38" i="14"/>
  <c r="IP38" i="14"/>
  <c r="IO38" i="14"/>
  <c r="IN38" i="14"/>
  <c r="IM38" i="14"/>
  <c r="IL38" i="14"/>
  <c r="IK38" i="14"/>
  <c r="IJ38" i="14"/>
  <c r="II38" i="14"/>
  <c r="IH38" i="14"/>
  <c r="IG38" i="14"/>
  <c r="IF38" i="14"/>
  <c r="IE38" i="14"/>
  <c r="ID38" i="14"/>
  <c r="IC38" i="14"/>
  <c r="IB38" i="14"/>
  <c r="IA38" i="14"/>
  <c r="HZ38" i="14"/>
  <c r="HY38" i="14"/>
  <c r="HX38" i="14"/>
  <c r="HW38" i="14"/>
  <c r="HV38" i="14"/>
  <c r="HU38" i="14"/>
  <c r="HT38" i="14"/>
  <c r="HS38" i="14"/>
  <c r="HR38" i="14"/>
  <c r="HQ38" i="14"/>
  <c r="HP38" i="14"/>
  <c r="HO38" i="14"/>
  <c r="HN38" i="14"/>
  <c r="HM38" i="14"/>
  <c r="HL38" i="14"/>
  <c r="HK38" i="14"/>
  <c r="HJ38" i="14"/>
  <c r="HI38" i="14"/>
  <c r="HH38" i="14"/>
  <c r="HG38" i="14"/>
  <c r="HF38" i="14"/>
  <c r="HE38" i="14"/>
  <c r="HD38" i="14"/>
  <c r="HC38" i="14"/>
  <c r="HB38" i="14"/>
  <c r="HA38" i="14"/>
  <c r="GZ38" i="14"/>
  <c r="GY38" i="14"/>
  <c r="GX38" i="14"/>
  <c r="GW38" i="14"/>
  <c r="GV38" i="14"/>
  <c r="GU38" i="14"/>
  <c r="GT38" i="14"/>
  <c r="GS38" i="14"/>
  <c r="GR38" i="14"/>
  <c r="GQ38" i="14"/>
  <c r="GP38" i="14"/>
  <c r="GO38" i="14"/>
  <c r="GN38" i="14"/>
  <c r="GM38" i="14"/>
  <c r="GL38" i="14"/>
  <c r="GK38" i="14"/>
  <c r="GJ38" i="14"/>
  <c r="GI38" i="14"/>
  <c r="GH38" i="14"/>
  <c r="GG38" i="14"/>
  <c r="GF38" i="14"/>
  <c r="GE38" i="14"/>
  <c r="GD38" i="14"/>
  <c r="GC38" i="14"/>
  <c r="GB38" i="14"/>
  <c r="GA38" i="14"/>
  <c r="FZ38" i="14"/>
  <c r="FY38" i="14"/>
  <c r="FX38" i="14"/>
  <c r="FW38" i="14"/>
  <c r="FV38" i="14"/>
  <c r="FU38" i="14"/>
  <c r="FT38" i="14"/>
  <c r="FS38" i="14"/>
  <c r="FR38" i="14"/>
  <c r="FQ38" i="14"/>
  <c r="FP38" i="14"/>
  <c r="FO38" i="14"/>
  <c r="FN38" i="14"/>
  <c r="FM38" i="14"/>
  <c r="FL38" i="14"/>
  <c r="FK38" i="14"/>
  <c r="FJ38" i="14"/>
  <c r="FI38" i="14"/>
  <c r="FH38" i="14"/>
  <c r="FG38" i="14"/>
  <c r="FF38" i="14"/>
  <c r="FE38" i="14"/>
  <c r="FD38" i="14"/>
  <c r="FC38" i="14"/>
  <c r="FA38" i="14"/>
  <c r="EZ38" i="14"/>
  <c r="EY38" i="14"/>
  <c r="EX38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UF37" i="14"/>
  <c r="UE37" i="14"/>
  <c r="UD37" i="14"/>
  <c r="UC37" i="14"/>
  <c r="UB37" i="14"/>
  <c r="UA37" i="14"/>
  <c r="TZ37" i="14"/>
  <c r="TY37" i="14"/>
  <c r="TX37" i="14"/>
  <c r="TW37" i="14"/>
  <c r="TV37" i="14"/>
  <c r="TU37" i="14"/>
  <c r="TT37" i="14"/>
  <c r="TS37" i="14"/>
  <c r="TR37" i="14"/>
  <c r="TQ37" i="14"/>
  <c r="TP37" i="14"/>
  <c r="TO37" i="14"/>
  <c r="TN37" i="14"/>
  <c r="TM37" i="14"/>
  <c r="TL37" i="14"/>
  <c r="TK37" i="14"/>
  <c r="TJ37" i="14"/>
  <c r="TI37" i="14"/>
  <c r="TH37" i="14"/>
  <c r="TG37" i="14"/>
  <c r="TF37" i="14"/>
  <c r="TE37" i="14"/>
  <c r="TD37" i="14"/>
  <c r="TC37" i="14"/>
  <c r="TB37" i="14"/>
  <c r="TA37" i="14"/>
  <c r="SZ37" i="14"/>
  <c r="SY37" i="14"/>
  <c r="SX37" i="14"/>
  <c r="SW37" i="14"/>
  <c r="SV37" i="14"/>
  <c r="SU37" i="14"/>
  <c r="ST37" i="14"/>
  <c r="SS37" i="14"/>
  <c r="SR37" i="14"/>
  <c r="SQ37" i="14"/>
  <c r="SP37" i="14"/>
  <c r="SO37" i="14"/>
  <c r="SN37" i="14"/>
  <c r="SM37" i="14"/>
  <c r="SL37" i="14"/>
  <c r="SK37" i="14"/>
  <c r="SJ37" i="14"/>
  <c r="SI37" i="14"/>
  <c r="SH37" i="14"/>
  <c r="SG37" i="14"/>
  <c r="SF37" i="14"/>
  <c r="SE37" i="14"/>
  <c r="SD37" i="14"/>
  <c r="SC37" i="14"/>
  <c r="SB37" i="14"/>
  <c r="SA37" i="14"/>
  <c r="RZ37" i="14"/>
  <c r="RY37" i="14"/>
  <c r="RX37" i="14"/>
  <c r="RW37" i="14"/>
  <c r="RV37" i="14"/>
  <c r="RU37" i="14"/>
  <c r="RT37" i="14"/>
  <c r="RS37" i="14"/>
  <c r="RR37" i="14"/>
  <c r="RQ37" i="14"/>
  <c r="RP37" i="14"/>
  <c r="RO37" i="14"/>
  <c r="RN37" i="14"/>
  <c r="RM37" i="14"/>
  <c r="RL37" i="14"/>
  <c r="RK37" i="14"/>
  <c r="RJ37" i="14"/>
  <c r="RI37" i="14"/>
  <c r="RH37" i="14"/>
  <c r="RG37" i="14"/>
  <c r="RF37" i="14"/>
  <c r="RE37" i="14"/>
  <c r="RD37" i="14"/>
  <c r="RC37" i="14"/>
  <c r="RB37" i="14"/>
  <c r="RA37" i="14"/>
  <c r="QZ37" i="14"/>
  <c r="QY37" i="14"/>
  <c r="QX37" i="14"/>
  <c r="QW37" i="14"/>
  <c r="QV37" i="14"/>
  <c r="QU37" i="14"/>
  <c r="QT37" i="14"/>
  <c r="QS37" i="14"/>
  <c r="QR37" i="14"/>
  <c r="QQ37" i="14"/>
  <c r="QP37" i="14"/>
  <c r="QO37" i="14"/>
  <c r="QN37" i="14"/>
  <c r="QM37" i="14"/>
  <c r="QL37" i="14"/>
  <c r="QK37" i="14"/>
  <c r="QJ37" i="14"/>
  <c r="QI37" i="14"/>
  <c r="QH37" i="14"/>
  <c r="QG37" i="14"/>
  <c r="QF37" i="14"/>
  <c r="QE37" i="14"/>
  <c r="QD37" i="14"/>
  <c r="QC37" i="14"/>
  <c r="QB37" i="14"/>
  <c r="QA37" i="14"/>
  <c r="PZ37" i="14"/>
  <c r="PY37" i="14"/>
  <c r="PX37" i="14"/>
  <c r="PW37" i="14"/>
  <c r="PV37" i="14"/>
  <c r="PU37" i="14"/>
  <c r="PT37" i="14"/>
  <c r="PS37" i="14"/>
  <c r="PR37" i="14"/>
  <c r="PQ37" i="14"/>
  <c r="PP37" i="14"/>
  <c r="PO37" i="14"/>
  <c r="PN37" i="14"/>
  <c r="PM37" i="14"/>
  <c r="PL37" i="14"/>
  <c r="PK37" i="14"/>
  <c r="PJ37" i="14"/>
  <c r="PI37" i="14"/>
  <c r="PH37" i="14"/>
  <c r="PG37" i="14"/>
  <c r="PF37" i="14"/>
  <c r="PE37" i="14"/>
  <c r="PD37" i="14"/>
  <c r="PC37" i="14"/>
  <c r="PB37" i="14"/>
  <c r="PA37" i="14"/>
  <c r="OZ37" i="14"/>
  <c r="OY37" i="14"/>
  <c r="OX37" i="14"/>
  <c r="OW37" i="14"/>
  <c r="OV37" i="14"/>
  <c r="OU37" i="14"/>
  <c r="OT37" i="14"/>
  <c r="OS37" i="14"/>
  <c r="OR37" i="14"/>
  <c r="OQ37" i="14"/>
  <c r="OP37" i="14"/>
  <c r="OO37" i="14"/>
  <c r="ON37" i="14"/>
  <c r="OM37" i="14"/>
  <c r="OL37" i="14"/>
  <c r="OK37" i="14"/>
  <c r="OJ37" i="14"/>
  <c r="OI37" i="14"/>
  <c r="OH37" i="14"/>
  <c r="OG37" i="14"/>
  <c r="OF37" i="14"/>
  <c r="OE37" i="14"/>
  <c r="OD37" i="14"/>
  <c r="OC37" i="14"/>
  <c r="OB37" i="14"/>
  <c r="OA37" i="14"/>
  <c r="NZ37" i="14"/>
  <c r="NY37" i="14"/>
  <c r="NX37" i="14"/>
  <c r="NW37" i="14"/>
  <c r="NV37" i="14"/>
  <c r="NU37" i="14"/>
  <c r="NT37" i="14"/>
  <c r="NS37" i="14"/>
  <c r="NR37" i="14"/>
  <c r="NQ37" i="14"/>
  <c r="NP37" i="14"/>
  <c r="NO37" i="14"/>
  <c r="NN37" i="14"/>
  <c r="NM37" i="14"/>
  <c r="NL37" i="14"/>
  <c r="NK37" i="14"/>
  <c r="NJ37" i="14"/>
  <c r="NI37" i="14"/>
  <c r="NH37" i="14"/>
  <c r="NG37" i="14"/>
  <c r="NF37" i="14"/>
  <c r="NE37" i="14"/>
  <c r="ND37" i="14"/>
  <c r="NC37" i="14"/>
  <c r="NB37" i="14"/>
  <c r="NA37" i="14"/>
  <c r="MZ37" i="14"/>
  <c r="MY37" i="14"/>
  <c r="MX37" i="14"/>
  <c r="MW37" i="14"/>
  <c r="MV37" i="14"/>
  <c r="MU37" i="14"/>
  <c r="MT37" i="14"/>
  <c r="MS37" i="14"/>
  <c r="MR37" i="14"/>
  <c r="MQ37" i="14"/>
  <c r="MP37" i="14"/>
  <c r="MO37" i="14"/>
  <c r="MN37" i="14"/>
  <c r="MM37" i="14"/>
  <c r="ML37" i="14"/>
  <c r="MK37" i="14"/>
  <c r="MJ37" i="14"/>
  <c r="MI37" i="14"/>
  <c r="MH37" i="14"/>
  <c r="MG37" i="14"/>
  <c r="MF37" i="14"/>
  <c r="ME37" i="14"/>
  <c r="MD37" i="14"/>
  <c r="MC37" i="14"/>
  <c r="MB37" i="14"/>
  <c r="MA37" i="14"/>
  <c r="LZ37" i="14"/>
  <c r="LY37" i="14"/>
  <c r="LX37" i="14"/>
  <c r="LW37" i="14"/>
  <c r="LV37" i="14"/>
  <c r="LU37" i="14"/>
  <c r="LT37" i="14"/>
  <c r="LS37" i="14"/>
  <c r="LR37" i="14"/>
  <c r="LQ37" i="14"/>
  <c r="LP37" i="14"/>
  <c r="LO37" i="14"/>
  <c r="LN37" i="14"/>
  <c r="LM37" i="14"/>
  <c r="LL37" i="14"/>
  <c r="LK37" i="14"/>
  <c r="LJ37" i="14"/>
  <c r="LI37" i="14"/>
  <c r="LH37" i="14"/>
  <c r="LG37" i="14"/>
  <c r="LF37" i="14"/>
  <c r="LE37" i="14"/>
  <c r="LD37" i="14"/>
  <c r="LC37" i="14"/>
  <c r="LB37" i="14"/>
  <c r="LA37" i="14"/>
  <c r="KZ37" i="14"/>
  <c r="KY37" i="14"/>
  <c r="KX37" i="14"/>
  <c r="KW37" i="14"/>
  <c r="KV37" i="14"/>
  <c r="KU37" i="14"/>
  <c r="KT37" i="14"/>
  <c r="KS37" i="14"/>
  <c r="KR37" i="14"/>
  <c r="KQ37" i="14"/>
  <c r="KP37" i="14"/>
  <c r="KO37" i="14"/>
  <c r="KN37" i="14"/>
  <c r="KM37" i="14"/>
  <c r="KL37" i="14"/>
  <c r="KK37" i="14"/>
  <c r="KJ37" i="14"/>
  <c r="KI37" i="14"/>
  <c r="KH37" i="14"/>
  <c r="KG37" i="14"/>
  <c r="KF37" i="14"/>
  <c r="KE37" i="14"/>
  <c r="KD37" i="14"/>
  <c r="KC37" i="14"/>
  <c r="KB37" i="14"/>
  <c r="KA37" i="14"/>
  <c r="JZ37" i="14"/>
  <c r="JY37" i="14"/>
  <c r="JX37" i="14"/>
  <c r="JW37" i="14"/>
  <c r="JV37" i="14"/>
  <c r="JU37" i="14"/>
  <c r="JT37" i="14"/>
  <c r="JS37" i="14"/>
  <c r="JR37" i="14"/>
  <c r="JQ37" i="14"/>
  <c r="JP37" i="14"/>
  <c r="JO37" i="14"/>
  <c r="JN37" i="14"/>
  <c r="JM37" i="14"/>
  <c r="JL37" i="14"/>
  <c r="JK37" i="14"/>
  <c r="JJ37" i="14"/>
  <c r="JI37" i="14"/>
  <c r="JH37" i="14"/>
  <c r="JG37" i="14"/>
  <c r="JF37" i="14"/>
  <c r="JE37" i="14"/>
  <c r="JD37" i="14"/>
  <c r="JC37" i="14"/>
  <c r="JB37" i="14"/>
  <c r="JA37" i="14"/>
  <c r="IZ37" i="14"/>
  <c r="IY37" i="14"/>
  <c r="IX37" i="14"/>
  <c r="IW37" i="14"/>
  <c r="IV37" i="14"/>
  <c r="IU37" i="14"/>
  <c r="IT37" i="14"/>
  <c r="IS37" i="14"/>
  <c r="IR37" i="14"/>
  <c r="IQ37" i="14"/>
  <c r="IP37" i="14"/>
  <c r="IO37" i="14"/>
  <c r="IN37" i="14"/>
  <c r="IM37" i="14"/>
  <c r="IL37" i="14"/>
  <c r="IK37" i="14"/>
  <c r="IJ37" i="14"/>
  <c r="II37" i="14"/>
  <c r="IH37" i="14"/>
  <c r="IG37" i="14"/>
  <c r="IF37" i="14"/>
  <c r="IE37" i="14"/>
  <c r="ID37" i="14"/>
  <c r="IC37" i="14"/>
  <c r="IB37" i="14"/>
  <c r="IA37" i="14"/>
  <c r="HZ37" i="14"/>
  <c r="HY37" i="14"/>
  <c r="HX37" i="14"/>
  <c r="HW37" i="14"/>
  <c r="HV37" i="14"/>
  <c r="HU37" i="14"/>
  <c r="HT37" i="14"/>
  <c r="HS37" i="14"/>
  <c r="HR37" i="14"/>
  <c r="HQ37" i="14"/>
  <c r="HP37" i="14"/>
  <c r="HO37" i="14"/>
  <c r="HN37" i="14"/>
  <c r="HM37" i="14"/>
  <c r="HL37" i="14"/>
  <c r="HK37" i="14"/>
  <c r="HJ37" i="14"/>
  <c r="HI37" i="14"/>
  <c r="HH37" i="14"/>
  <c r="HG37" i="14"/>
  <c r="HF37" i="14"/>
  <c r="HE37" i="14"/>
  <c r="HD37" i="14"/>
  <c r="HC37" i="14"/>
  <c r="HB37" i="14"/>
  <c r="HA37" i="14"/>
  <c r="GZ37" i="14"/>
  <c r="GY37" i="14"/>
  <c r="GX37" i="14"/>
  <c r="GW37" i="14"/>
  <c r="GV37" i="14"/>
  <c r="GU37" i="14"/>
  <c r="GT37" i="14"/>
  <c r="GS37" i="14"/>
  <c r="GR37" i="14"/>
  <c r="GQ37" i="14"/>
  <c r="GP37" i="14"/>
  <c r="GO37" i="14"/>
  <c r="GN37" i="14"/>
  <c r="GM37" i="14"/>
  <c r="GL37" i="14"/>
  <c r="GK37" i="14"/>
  <c r="GJ37" i="14"/>
  <c r="GI37" i="14"/>
  <c r="GH37" i="14"/>
  <c r="GG37" i="14"/>
  <c r="GF37" i="14"/>
  <c r="GE37" i="14"/>
  <c r="GD37" i="14"/>
  <c r="GC37" i="14"/>
  <c r="GB37" i="14"/>
  <c r="GA37" i="14"/>
  <c r="FZ37" i="14"/>
  <c r="FY37" i="14"/>
  <c r="FX37" i="14"/>
  <c r="FW37" i="14"/>
  <c r="FV37" i="14"/>
  <c r="FU37" i="14"/>
  <c r="FT37" i="14"/>
  <c r="FS37" i="14"/>
  <c r="FR37" i="14"/>
  <c r="FQ37" i="14"/>
  <c r="FP37" i="14"/>
  <c r="FO37" i="14"/>
  <c r="FN37" i="14"/>
  <c r="FM37" i="14"/>
  <c r="FL37" i="14"/>
  <c r="FK37" i="14"/>
  <c r="FJ37" i="14"/>
  <c r="FI37" i="14"/>
  <c r="FH37" i="14"/>
  <c r="FG37" i="14"/>
  <c r="FF37" i="14"/>
  <c r="FE37" i="14"/>
  <c r="FD37" i="14"/>
  <c r="FC37" i="14"/>
  <c r="FB37" i="14"/>
  <c r="FA37" i="14"/>
  <c r="EZ37" i="14"/>
  <c r="EY37" i="14"/>
  <c r="EX37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UF36" i="14"/>
  <c r="UE36" i="14"/>
  <c r="UD36" i="14"/>
  <c r="UC36" i="14"/>
  <c r="UB36" i="14"/>
  <c r="UA36" i="14"/>
  <c r="TZ36" i="14"/>
  <c r="TY36" i="14"/>
  <c r="TX36" i="14"/>
  <c r="TW36" i="14"/>
  <c r="TV36" i="14"/>
  <c r="TU36" i="14"/>
  <c r="TT36" i="14"/>
  <c r="TS36" i="14"/>
  <c r="TR36" i="14"/>
  <c r="TQ36" i="14"/>
  <c r="TP36" i="14"/>
  <c r="TO36" i="14"/>
  <c r="TN36" i="14"/>
  <c r="TM36" i="14"/>
  <c r="TL36" i="14"/>
  <c r="TK36" i="14"/>
  <c r="TJ36" i="14"/>
  <c r="TI36" i="14"/>
  <c r="TH36" i="14"/>
  <c r="TG36" i="14"/>
  <c r="TF36" i="14"/>
  <c r="TE36" i="14"/>
  <c r="TD36" i="14"/>
  <c r="TC36" i="14"/>
  <c r="TB36" i="14"/>
  <c r="TA36" i="14"/>
  <c r="SZ36" i="14"/>
  <c r="SY36" i="14"/>
  <c r="SX36" i="14"/>
  <c r="SW36" i="14"/>
  <c r="SV36" i="14"/>
  <c r="SU36" i="14"/>
  <c r="ST36" i="14"/>
  <c r="SS36" i="14"/>
  <c r="SR36" i="14"/>
  <c r="SQ36" i="14"/>
  <c r="SP36" i="14"/>
  <c r="SO36" i="14"/>
  <c r="SN36" i="14"/>
  <c r="SM36" i="14"/>
  <c r="SL36" i="14"/>
  <c r="SK36" i="14"/>
  <c r="SJ36" i="14"/>
  <c r="SI36" i="14"/>
  <c r="SH36" i="14"/>
  <c r="SG36" i="14"/>
  <c r="SF36" i="14"/>
  <c r="SE36" i="14"/>
  <c r="SD36" i="14"/>
  <c r="SC36" i="14"/>
  <c r="SB36" i="14"/>
  <c r="SA36" i="14"/>
  <c r="RZ36" i="14"/>
  <c r="RY36" i="14"/>
  <c r="RX36" i="14"/>
  <c r="RW36" i="14"/>
  <c r="RV36" i="14"/>
  <c r="RU36" i="14"/>
  <c r="RT36" i="14"/>
  <c r="RS36" i="14"/>
  <c r="RR36" i="14"/>
  <c r="RQ36" i="14"/>
  <c r="RP36" i="14"/>
  <c r="RO36" i="14"/>
  <c r="RN36" i="14"/>
  <c r="RM36" i="14"/>
  <c r="RL36" i="14"/>
  <c r="RK36" i="14"/>
  <c r="RJ36" i="14"/>
  <c r="RI36" i="14"/>
  <c r="RH36" i="14"/>
  <c r="RG36" i="14"/>
  <c r="RF36" i="14"/>
  <c r="RE36" i="14"/>
  <c r="RD36" i="14"/>
  <c r="RC36" i="14"/>
  <c r="RB36" i="14"/>
  <c r="RA36" i="14"/>
  <c r="QZ36" i="14"/>
  <c r="QY36" i="14"/>
  <c r="QX36" i="14"/>
  <c r="QW36" i="14"/>
  <c r="QV36" i="14"/>
  <c r="QU36" i="14"/>
  <c r="QT36" i="14"/>
  <c r="QS36" i="14"/>
  <c r="QR36" i="14"/>
  <c r="QQ36" i="14"/>
  <c r="QP36" i="14"/>
  <c r="QO36" i="14"/>
  <c r="QN36" i="14"/>
  <c r="QM36" i="14"/>
  <c r="QL36" i="14"/>
  <c r="QK36" i="14"/>
  <c r="QJ36" i="14"/>
  <c r="QI36" i="14"/>
  <c r="QH36" i="14"/>
  <c r="QG36" i="14"/>
  <c r="QF36" i="14"/>
  <c r="QE36" i="14"/>
  <c r="QD36" i="14"/>
  <c r="QC36" i="14"/>
  <c r="QB36" i="14"/>
  <c r="QA36" i="14"/>
  <c r="PZ36" i="14"/>
  <c r="PY36" i="14"/>
  <c r="PX36" i="14"/>
  <c r="PW36" i="14"/>
  <c r="PV36" i="14"/>
  <c r="PU36" i="14"/>
  <c r="PT36" i="14"/>
  <c r="PS36" i="14"/>
  <c r="PR36" i="14"/>
  <c r="PQ36" i="14"/>
  <c r="PP36" i="14"/>
  <c r="PO36" i="14"/>
  <c r="PN36" i="14"/>
  <c r="PM36" i="14"/>
  <c r="PL36" i="14"/>
  <c r="PK36" i="14"/>
  <c r="PJ36" i="14"/>
  <c r="PI36" i="14"/>
  <c r="PH36" i="14"/>
  <c r="PG36" i="14"/>
  <c r="PF36" i="14"/>
  <c r="PE36" i="14"/>
  <c r="PD36" i="14"/>
  <c r="PC36" i="14"/>
  <c r="PB36" i="14"/>
  <c r="PA36" i="14"/>
  <c r="OZ36" i="14"/>
  <c r="OY36" i="14"/>
  <c r="OX36" i="14"/>
  <c r="OW36" i="14"/>
  <c r="OV36" i="14"/>
  <c r="OU36" i="14"/>
  <c r="OT36" i="14"/>
  <c r="OS36" i="14"/>
  <c r="OR36" i="14"/>
  <c r="OQ36" i="14"/>
  <c r="OP36" i="14"/>
  <c r="OO36" i="14"/>
  <c r="ON36" i="14"/>
  <c r="OM36" i="14"/>
  <c r="OL36" i="14"/>
  <c r="OK36" i="14"/>
  <c r="OJ36" i="14"/>
  <c r="OI36" i="14"/>
  <c r="OH36" i="14"/>
  <c r="OG36" i="14"/>
  <c r="OF36" i="14"/>
  <c r="OE36" i="14"/>
  <c r="OD36" i="14"/>
  <c r="OC36" i="14"/>
  <c r="OB36" i="14"/>
  <c r="OA36" i="14"/>
  <c r="NZ36" i="14"/>
  <c r="NY36" i="14"/>
  <c r="NX36" i="14"/>
  <c r="NW36" i="14"/>
  <c r="NV36" i="14"/>
  <c r="NU36" i="14"/>
  <c r="NT36" i="14"/>
  <c r="NS36" i="14"/>
  <c r="NR36" i="14"/>
  <c r="NQ36" i="14"/>
  <c r="NP36" i="14"/>
  <c r="NO36" i="14"/>
  <c r="NN36" i="14"/>
  <c r="NM36" i="14"/>
  <c r="NL36" i="14"/>
  <c r="NK36" i="14"/>
  <c r="NJ36" i="14"/>
  <c r="NI36" i="14"/>
  <c r="NH36" i="14"/>
  <c r="NG36" i="14"/>
  <c r="NF36" i="14"/>
  <c r="NE36" i="14"/>
  <c r="ND36" i="14"/>
  <c r="NC36" i="14"/>
  <c r="NB36" i="14"/>
  <c r="NA36" i="14"/>
  <c r="MZ36" i="14"/>
  <c r="MY36" i="14"/>
  <c r="MX36" i="14"/>
  <c r="MW36" i="14"/>
  <c r="MV36" i="14"/>
  <c r="MU36" i="14"/>
  <c r="MT36" i="14"/>
  <c r="MS36" i="14"/>
  <c r="MR36" i="14"/>
  <c r="MQ36" i="14"/>
  <c r="MP36" i="14"/>
  <c r="MO36" i="14"/>
  <c r="MN36" i="14"/>
  <c r="MM36" i="14"/>
  <c r="ML36" i="14"/>
  <c r="MK36" i="14"/>
  <c r="MJ36" i="14"/>
  <c r="MI36" i="14"/>
  <c r="MH36" i="14"/>
  <c r="MG36" i="14"/>
  <c r="MF36" i="14"/>
  <c r="ME36" i="14"/>
  <c r="MD36" i="14"/>
  <c r="MC36" i="14"/>
  <c r="MB36" i="14"/>
  <c r="MA36" i="14"/>
  <c r="LZ36" i="14"/>
  <c r="LY36" i="14"/>
  <c r="LX36" i="14"/>
  <c r="LW36" i="14"/>
  <c r="LV36" i="14"/>
  <c r="LU36" i="14"/>
  <c r="LT36" i="14"/>
  <c r="LS36" i="14"/>
  <c r="LR36" i="14"/>
  <c r="LQ36" i="14"/>
  <c r="LP36" i="14"/>
  <c r="LO36" i="14"/>
  <c r="LN36" i="14"/>
  <c r="LM36" i="14"/>
  <c r="LL36" i="14"/>
  <c r="LK36" i="14"/>
  <c r="LJ36" i="14"/>
  <c r="LI36" i="14"/>
  <c r="LH36" i="14"/>
  <c r="LG36" i="14"/>
  <c r="LF36" i="14"/>
  <c r="LE36" i="14"/>
  <c r="LD36" i="14"/>
  <c r="LC36" i="14"/>
  <c r="LB36" i="14"/>
  <c r="LA36" i="14"/>
  <c r="KZ36" i="14"/>
  <c r="KY36" i="14"/>
  <c r="KX36" i="14"/>
  <c r="KW36" i="14"/>
  <c r="KV36" i="14"/>
  <c r="KU36" i="14"/>
  <c r="KT36" i="14"/>
  <c r="KS36" i="14"/>
  <c r="KR36" i="14"/>
  <c r="KQ36" i="14"/>
  <c r="KP36" i="14"/>
  <c r="KO36" i="14"/>
  <c r="KN36" i="14"/>
  <c r="KM36" i="14"/>
  <c r="KL36" i="14"/>
  <c r="KK36" i="14"/>
  <c r="KJ36" i="14"/>
  <c r="KI36" i="14"/>
  <c r="KH36" i="14"/>
  <c r="KG36" i="14"/>
  <c r="KF36" i="14"/>
  <c r="KE36" i="14"/>
  <c r="KD36" i="14"/>
  <c r="KC36" i="14"/>
  <c r="KB36" i="14"/>
  <c r="KA36" i="14"/>
  <c r="JZ36" i="14"/>
  <c r="JY36" i="14"/>
  <c r="JX36" i="14"/>
  <c r="JW36" i="14"/>
  <c r="JV36" i="14"/>
  <c r="JU36" i="14"/>
  <c r="JT36" i="14"/>
  <c r="JS36" i="14"/>
  <c r="JR36" i="14"/>
  <c r="JQ36" i="14"/>
  <c r="JP36" i="14"/>
  <c r="JO36" i="14"/>
  <c r="JN36" i="14"/>
  <c r="JM36" i="14"/>
  <c r="JL36" i="14"/>
  <c r="JK36" i="14"/>
  <c r="JJ36" i="14"/>
  <c r="JI36" i="14"/>
  <c r="JH36" i="14"/>
  <c r="JG36" i="14"/>
  <c r="JF36" i="14"/>
  <c r="JE36" i="14"/>
  <c r="JD36" i="14"/>
  <c r="JC36" i="14"/>
  <c r="JB36" i="14"/>
  <c r="JA36" i="14"/>
  <c r="IZ36" i="14"/>
  <c r="IY36" i="14"/>
  <c r="IX36" i="14"/>
  <c r="IW36" i="14"/>
  <c r="IV36" i="14"/>
  <c r="IU36" i="14"/>
  <c r="IT36" i="14"/>
  <c r="IS36" i="14"/>
  <c r="IR36" i="14"/>
  <c r="IQ36" i="14"/>
  <c r="IP36" i="14"/>
  <c r="IO36" i="14"/>
  <c r="IN36" i="14"/>
  <c r="IM36" i="14"/>
  <c r="IL36" i="14"/>
  <c r="IK36" i="14"/>
  <c r="IJ36" i="14"/>
  <c r="II36" i="14"/>
  <c r="IH36" i="14"/>
  <c r="IG36" i="14"/>
  <c r="IF36" i="14"/>
  <c r="IE36" i="14"/>
  <c r="ID36" i="14"/>
  <c r="IC36" i="14"/>
  <c r="IB36" i="14"/>
  <c r="IA36" i="14"/>
  <c r="HZ36" i="14"/>
  <c r="HY36" i="14"/>
  <c r="HX36" i="14"/>
  <c r="HW36" i="14"/>
  <c r="HV36" i="14"/>
  <c r="HU36" i="14"/>
  <c r="HT36" i="14"/>
  <c r="HS36" i="14"/>
  <c r="HR36" i="14"/>
  <c r="HQ36" i="14"/>
  <c r="HP36" i="14"/>
  <c r="HO36" i="14"/>
  <c r="HN36" i="14"/>
  <c r="HM36" i="14"/>
  <c r="HL36" i="14"/>
  <c r="HK36" i="14"/>
  <c r="HJ36" i="14"/>
  <c r="HI36" i="14"/>
  <c r="HH36" i="14"/>
  <c r="HG36" i="14"/>
  <c r="HF36" i="14"/>
  <c r="HE36" i="14"/>
  <c r="HD36" i="14"/>
  <c r="HC36" i="14"/>
  <c r="HB36" i="14"/>
  <c r="HA36" i="14"/>
  <c r="GZ36" i="14"/>
  <c r="GY36" i="14"/>
  <c r="GX36" i="14"/>
  <c r="GW36" i="14"/>
  <c r="GV36" i="14"/>
  <c r="GU36" i="14"/>
  <c r="GT36" i="14"/>
  <c r="GS36" i="14"/>
  <c r="GR36" i="14"/>
  <c r="GQ36" i="14"/>
  <c r="GP36" i="14"/>
  <c r="GO36" i="14"/>
  <c r="GN36" i="14"/>
  <c r="GM36" i="14"/>
  <c r="GL36" i="14"/>
  <c r="GK36" i="14"/>
  <c r="GJ36" i="14"/>
  <c r="GI36" i="14"/>
  <c r="GH36" i="14"/>
  <c r="GG36" i="14"/>
  <c r="GF36" i="14"/>
  <c r="GE36" i="14"/>
  <c r="GD36" i="14"/>
  <c r="GC36" i="14"/>
  <c r="GB36" i="14"/>
  <c r="GA36" i="14"/>
  <c r="FZ36" i="14"/>
  <c r="FY36" i="14"/>
  <c r="FX36" i="14"/>
  <c r="FU36" i="14"/>
  <c r="FT36" i="14"/>
  <c r="FS36" i="14"/>
  <c r="FR36" i="14"/>
  <c r="FQ36" i="14"/>
  <c r="FO36" i="14"/>
  <c r="FN36" i="14"/>
  <c r="FM36" i="14"/>
  <c r="FL36" i="14"/>
  <c r="FK36" i="14"/>
  <c r="FJ36" i="14"/>
  <c r="FH36" i="14"/>
  <c r="FG36" i="14"/>
  <c r="FF36" i="14"/>
  <c r="FE36" i="14"/>
  <c r="FD36" i="14"/>
  <c r="FC36" i="14"/>
  <c r="FA36" i="14"/>
  <c r="EZ36" i="14"/>
  <c r="EY36" i="14"/>
  <c r="EX36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UF35" i="14"/>
  <c r="UE35" i="14"/>
  <c r="UD35" i="14"/>
  <c r="UC35" i="14"/>
  <c r="UB35" i="14"/>
  <c r="UA35" i="14"/>
  <c r="TZ35" i="14"/>
  <c r="TY35" i="14"/>
  <c r="TX35" i="14"/>
  <c r="TW35" i="14"/>
  <c r="TV35" i="14"/>
  <c r="TU35" i="14"/>
  <c r="TT35" i="14"/>
  <c r="TS35" i="14"/>
  <c r="TR35" i="14"/>
  <c r="TQ35" i="14"/>
  <c r="TP35" i="14"/>
  <c r="TO35" i="14"/>
  <c r="TN35" i="14"/>
  <c r="TM35" i="14"/>
  <c r="TL35" i="14"/>
  <c r="TK35" i="14"/>
  <c r="TJ35" i="14"/>
  <c r="TI35" i="14"/>
  <c r="TH35" i="14"/>
  <c r="TG35" i="14"/>
  <c r="TF35" i="14"/>
  <c r="TE35" i="14"/>
  <c r="TD35" i="14"/>
  <c r="TC35" i="14"/>
  <c r="TB35" i="14"/>
  <c r="TA35" i="14"/>
  <c r="SZ35" i="14"/>
  <c r="SY35" i="14"/>
  <c r="SX35" i="14"/>
  <c r="SW35" i="14"/>
  <c r="SV35" i="14"/>
  <c r="SU35" i="14"/>
  <c r="ST35" i="14"/>
  <c r="SS35" i="14"/>
  <c r="SR35" i="14"/>
  <c r="SQ35" i="14"/>
  <c r="SP35" i="14"/>
  <c r="SO35" i="14"/>
  <c r="SN35" i="14"/>
  <c r="SM35" i="14"/>
  <c r="SL35" i="14"/>
  <c r="SK35" i="14"/>
  <c r="SJ35" i="14"/>
  <c r="SI35" i="14"/>
  <c r="SH35" i="14"/>
  <c r="SG35" i="14"/>
  <c r="SF35" i="14"/>
  <c r="SE35" i="14"/>
  <c r="SD35" i="14"/>
  <c r="SC35" i="14"/>
  <c r="SB35" i="14"/>
  <c r="SA35" i="14"/>
  <c r="RZ35" i="14"/>
  <c r="RY35" i="14"/>
  <c r="RX35" i="14"/>
  <c r="RW35" i="14"/>
  <c r="RV35" i="14"/>
  <c r="RU35" i="14"/>
  <c r="RT35" i="14"/>
  <c r="RS35" i="14"/>
  <c r="RR35" i="14"/>
  <c r="RQ35" i="14"/>
  <c r="RP35" i="14"/>
  <c r="RO35" i="14"/>
  <c r="RN35" i="14"/>
  <c r="RM35" i="14"/>
  <c r="RL35" i="14"/>
  <c r="RK35" i="14"/>
  <c r="RJ35" i="14"/>
  <c r="RI35" i="14"/>
  <c r="RH35" i="14"/>
  <c r="RG35" i="14"/>
  <c r="RF35" i="14"/>
  <c r="RE35" i="14"/>
  <c r="RD35" i="14"/>
  <c r="RC35" i="14"/>
  <c r="RB35" i="14"/>
  <c r="RA35" i="14"/>
  <c r="QZ35" i="14"/>
  <c r="QY35" i="14"/>
  <c r="QX35" i="14"/>
  <c r="QW35" i="14"/>
  <c r="QV35" i="14"/>
  <c r="QU35" i="14"/>
  <c r="QT35" i="14"/>
  <c r="QS35" i="14"/>
  <c r="QR35" i="14"/>
  <c r="QQ35" i="14"/>
  <c r="QP35" i="14"/>
  <c r="QO35" i="14"/>
  <c r="QN35" i="14"/>
  <c r="QM35" i="14"/>
  <c r="QL35" i="14"/>
  <c r="QK35" i="14"/>
  <c r="QJ35" i="14"/>
  <c r="QI35" i="14"/>
  <c r="QH35" i="14"/>
  <c r="QG35" i="14"/>
  <c r="QF35" i="14"/>
  <c r="QE35" i="14"/>
  <c r="QD35" i="14"/>
  <c r="QC35" i="14"/>
  <c r="QB35" i="14"/>
  <c r="QA35" i="14"/>
  <c r="PZ35" i="14"/>
  <c r="PY35" i="14"/>
  <c r="PX35" i="14"/>
  <c r="PW35" i="14"/>
  <c r="PV35" i="14"/>
  <c r="PU35" i="14"/>
  <c r="PT35" i="14"/>
  <c r="PS35" i="14"/>
  <c r="PR35" i="14"/>
  <c r="PQ35" i="14"/>
  <c r="PP35" i="14"/>
  <c r="PO35" i="14"/>
  <c r="PN35" i="14"/>
  <c r="PM35" i="14"/>
  <c r="PL35" i="14"/>
  <c r="PK35" i="14"/>
  <c r="PJ35" i="14"/>
  <c r="PI35" i="14"/>
  <c r="PH35" i="14"/>
  <c r="PG35" i="14"/>
  <c r="PF35" i="14"/>
  <c r="PE35" i="14"/>
  <c r="PD35" i="14"/>
  <c r="PC35" i="14"/>
  <c r="PB35" i="14"/>
  <c r="PA35" i="14"/>
  <c r="OZ35" i="14"/>
  <c r="OY35" i="14"/>
  <c r="OX35" i="14"/>
  <c r="OW35" i="14"/>
  <c r="OV35" i="14"/>
  <c r="OU35" i="14"/>
  <c r="OT35" i="14"/>
  <c r="OS35" i="14"/>
  <c r="OR35" i="14"/>
  <c r="OQ35" i="14"/>
  <c r="OP35" i="14"/>
  <c r="OO35" i="14"/>
  <c r="ON35" i="14"/>
  <c r="OM35" i="14"/>
  <c r="OL35" i="14"/>
  <c r="OK35" i="14"/>
  <c r="OJ35" i="14"/>
  <c r="OI35" i="14"/>
  <c r="OH35" i="14"/>
  <c r="OG35" i="14"/>
  <c r="OF35" i="14"/>
  <c r="OE35" i="14"/>
  <c r="OD35" i="14"/>
  <c r="OC35" i="14"/>
  <c r="OB35" i="14"/>
  <c r="OA35" i="14"/>
  <c r="NZ35" i="14"/>
  <c r="NY35" i="14"/>
  <c r="NX35" i="14"/>
  <c r="NW35" i="14"/>
  <c r="NV35" i="14"/>
  <c r="NU35" i="14"/>
  <c r="NT35" i="14"/>
  <c r="NS35" i="14"/>
  <c r="NR35" i="14"/>
  <c r="NQ35" i="14"/>
  <c r="NP35" i="14"/>
  <c r="NO35" i="14"/>
  <c r="NN35" i="14"/>
  <c r="NM35" i="14"/>
  <c r="NL35" i="14"/>
  <c r="NK35" i="14"/>
  <c r="NJ35" i="14"/>
  <c r="NI35" i="14"/>
  <c r="NH35" i="14"/>
  <c r="NG35" i="14"/>
  <c r="NF35" i="14"/>
  <c r="NE35" i="14"/>
  <c r="ND35" i="14"/>
  <c r="NC35" i="14"/>
  <c r="NB35" i="14"/>
  <c r="NA35" i="14"/>
  <c r="MZ35" i="14"/>
  <c r="MY35" i="14"/>
  <c r="MX35" i="14"/>
  <c r="MW35" i="14"/>
  <c r="MV35" i="14"/>
  <c r="MU35" i="14"/>
  <c r="MT35" i="14"/>
  <c r="MS35" i="14"/>
  <c r="MR35" i="14"/>
  <c r="MQ35" i="14"/>
  <c r="MP35" i="14"/>
  <c r="MO35" i="14"/>
  <c r="MN35" i="14"/>
  <c r="MM35" i="14"/>
  <c r="ML35" i="14"/>
  <c r="MK35" i="14"/>
  <c r="MJ35" i="14"/>
  <c r="MI35" i="14"/>
  <c r="MH35" i="14"/>
  <c r="MG35" i="14"/>
  <c r="MF35" i="14"/>
  <c r="ME35" i="14"/>
  <c r="MD35" i="14"/>
  <c r="MC35" i="14"/>
  <c r="MB35" i="14"/>
  <c r="MA35" i="14"/>
  <c r="LZ35" i="14"/>
  <c r="LY35" i="14"/>
  <c r="LX35" i="14"/>
  <c r="LW35" i="14"/>
  <c r="LV35" i="14"/>
  <c r="LU35" i="14"/>
  <c r="LT35" i="14"/>
  <c r="LS35" i="14"/>
  <c r="LR35" i="14"/>
  <c r="LQ35" i="14"/>
  <c r="LP35" i="14"/>
  <c r="LO35" i="14"/>
  <c r="LN35" i="14"/>
  <c r="LM35" i="14"/>
  <c r="LL35" i="14"/>
  <c r="LK35" i="14"/>
  <c r="LJ35" i="14"/>
  <c r="LI35" i="14"/>
  <c r="LH35" i="14"/>
  <c r="LG35" i="14"/>
  <c r="LF35" i="14"/>
  <c r="LE35" i="14"/>
  <c r="LD35" i="14"/>
  <c r="LC35" i="14"/>
  <c r="LB35" i="14"/>
  <c r="LA35" i="14"/>
  <c r="KZ35" i="14"/>
  <c r="KY35" i="14"/>
  <c r="KX35" i="14"/>
  <c r="KW35" i="14"/>
  <c r="KV35" i="14"/>
  <c r="KU35" i="14"/>
  <c r="KT35" i="14"/>
  <c r="KS35" i="14"/>
  <c r="KR35" i="14"/>
  <c r="KQ35" i="14"/>
  <c r="KP35" i="14"/>
  <c r="KO35" i="14"/>
  <c r="KN35" i="14"/>
  <c r="KM35" i="14"/>
  <c r="KL35" i="14"/>
  <c r="KK35" i="14"/>
  <c r="KJ35" i="14"/>
  <c r="KI35" i="14"/>
  <c r="KH35" i="14"/>
  <c r="KG35" i="14"/>
  <c r="KF35" i="14"/>
  <c r="KE35" i="14"/>
  <c r="KD35" i="14"/>
  <c r="KC35" i="14"/>
  <c r="KB35" i="14"/>
  <c r="KA35" i="14"/>
  <c r="JZ35" i="14"/>
  <c r="JY35" i="14"/>
  <c r="JX35" i="14"/>
  <c r="JW35" i="14"/>
  <c r="JV35" i="14"/>
  <c r="JU35" i="14"/>
  <c r="JT35" i="14"/>
  <c r="JS35" i="14"/>
  <c r="JR35" i="14"/>
  <c r="JQ35" i="14"/>
  <c r="JP35" i="14"/>
  <c r="JO35" i="14"/>
  <c r="JN35" i="14"/>
  <c r="JM35" i="14"/>
  <c r="JL35" i="14"/>
  <c r="JK35" i="14"/>
  <c r="JJ35" i="14"/>
  <c r="JI35" i="14"/>
  <c r="JH35" i="14"/>
  <c r="JG35" i="14"/>
  <c r="JF35" i="14"/>
  <c r="JE35" i="14"/>
  <c r="JD35" i="14"/>
  <c r="JC35" i="14"/>
  <c r="JB35" i="14"/>
  <c r="JA35" i="14"/>
  <c r="IZ35" i="14"/>
  <c r="IY35" i="14"/>
  <c r="IX35" i="14"/>
  <c r="IW35" i="14"/>
  <c r="IV35" i="14"/>
  <c r="IU35" i="14"/>
  <c r="IT35" i="14"/>
  <c r="IS35" i="14"/>
  <c r="IR35" i="14"/>
  <c r="IQ35" i="14"/>
  <c r="IP35" i="14"/>
  <c r="IO35" i="14"/>
  <c r="IN35" i="14"/>
  <c r="IM35" i="14"/>
  <c r="IL35" i="14"/>
  <c r="IK35" i="14"/>
  <c r="IJ35" i="14"/>
  <c r="II35" i="14"/>
  <c r="IH35" i="14"/>
  <c r="IG35" i="14"/>
  <c r="IF35" i="14"/>
  <c r="IE35" i="14"/>
  <c r="ID35" i="14"/>
  <c r="IC35" i="14"/>
  <c r="IB35" i="14"/>
  <c r="IA35" i="14"/>
  <c r="HZ35" i="14"/>
  <c r="HY35" i="14"/>
  <c r="HX35" i="14"/>
  <c r="HW35" i="14"/>
  <c r="HV35" i="14"/>
  <c r="HU35" i="14"/>
  <c r="HT35" i="14"/>
  <c r="HS35" i="14"/>
  <c r="HR35" i="14"/>
  <c r="HQ35" i="14"/>
  <c r="HP35" i="14"/>
  <c r="HO35" i="14"/>
  <c r="HN35" i="14"/>
  <c r="HM35" i="14"/>
  <c r="HL35" i="14"/>
  <c r="HK35" i="14"/>
  <c r="HJ35" i="14"/>
  <c r="HI35" i="14"/>
  <c r="HH35" i="14"/>
  <c r="HG35" i="14"/>
  <c r="HF35" i="14"/>
  <c r="HE35" i="14"/>
  <c r="HD35" i="14"/>
  <c r="HC35" i="14"/>
  <c r="HB35" i="14"/>
  <c r="HA35" i="14"/>
  <c r="GZ35" i="14"/>
  <c r="GY35" i="14"/>
  <c r="GX35" i="14"/>
  <c r="GW35" i="14"/>
  <c r="GV35" i="14"/>
  <c r="GU35" i="14"/>
  <c r="GT35" i="14"/>
  <c r="GS35" i="14"/>
  <c r="GR35" i="14"/>
  <c r="GQ35" i="14"/>
  <c r="GP35" i="14"/>
  <c r="GO35" i="14"/>
  <c r="GN35" i="14"/>
  <c r="GM35" i="14"/>
  <c r="GL35" i="14"/>
  <c r="GK35" i="14"/>
  <c r="GJ35" i="14"/>
  <c r="GI35" i="14"/>
  <c r="GH35" i="14"/>
  <c r="GG35" i="14"/>
  <c r="GF35" i="14"/>
  <c r="GE35" i="14"/>
  <c r="GD35" i="14"/>
  <c r="GC35" i="14"/>
  <c r="GB35" i="14"/>
  <c r="GA35" i="14"/>
  <c r="FZ35" i="14"/>
  <c r="FY35" i="14"/>
  <c r="FX35" i="14"/>
  <c r="FW35" i="14"/>
  <c r="FV35" i="14"/>
  <c r="FU35" i="14"/>
  <c r="FT35" i="14"/>
  <c r="FS35" i="14"/>
  <c r="FR35" i="14"/>
  <c r="FQ35" i="14"/>
  <c r="FP35" i="14"/>
  <c r="FO35" i="14"/>
  <c r="FN35" i="14"/>
  <c r="FM35" i="14"/>
  <c r="FL35" i="14"/>
  <c r="FK35" i="14"/>
  <c r="FJ35" i="14"/>
  <c r="FI35" i="14"/>
  <c r="FH35" i="14"/>
  <c r="FG35" i="14"/>
  <c r="FF35" i="14"/>
  <c r="FE35" i="14"/>
  <c r="FD35" i="14"/>
  <c r="FC35" i="14"/>
  <c r="FB35" i="14"/>
  <c r="FA35" i="14"/>
  <c r="EZ35" i="14"/>
  <c r="EY35" i="14"/>
  <c r="EX35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UF34" i="14"/>
  <c r="UE34" i="14"/>
  <c r="UD34" i="14"/>
  <c r="UC34" i="14"/>
  <c r="UB34" i="14"/>
  <c r="UA34" i="14"/>
  <c r="TZ34" i="14"/>
  <c r="TY34" i="14"/>
  <c r="TX34" i="14"/>
  <c r="TW34" i="14"/>
  <c r="TV34" i="14"/>
  <c r="TU34" i="14"/>
  <c r="TT34" i="14"/>
  <c r="TS34" i="14"/>
  <c r="TR34" i="14"/>
  <c r="TQ34" i="14"/>
  <c r="TP34" i="14"/>
  <c r="TO34" i="14"/>
  <c r="TN34" i="14"/>
  <c r="TM34" i="14"/>
  <c r="TL34" i="14"/>
  <c r="TK34" i="14"/>
  <c r="TJ34" i="14"/>
  <c r="TI34" i="14"/>
  <c r="TH34" i="14"/>
  <c r="TG34" i="14"/>
  <c r="TF34" i="14"/>
  <c r="TE34" i="14"/>
  <c r="TD34" i="14"/>
  <c r="TC34" i="14"/>
  <c r="TB34" i="14"/>
  <c r="TA34" i="14"/>
  <c r="SZ34" i="14"/>
  <c r="SY34" i="14"/>
  <c r="SX34" i="14"/>
  <c r="SW34" i="14"/>
  <c r="SV34" i="14"/>
  <c r="SU34" i="14"/>
  <c r="ST34" i="14"/>
  <c r="SS34" i="14"/>
  <c r="SR34" i="14"/>
  <c r="SQ34" i="14"/>
  <c r="SP34" i="14"/>
  <c r="SO34" i="14"/>
  <c r="SN34" i="14"/>
  <c r="SM34" i="14"/>
  <c r="SL34" i="14"/>
  <c r="SK34" i="14"/>
  <c r="SJ34" i="14"/>
  <c r="SI34" i="14"/>
  <c r="SH34" i="14"/>
  <c r="SG34" i="14"/>
  <c r="SF34" i="14"/>
  <c r="SE34" i="14"/>
  <c r="SD34" i="14"/>
  <c r="SC34" i="14"/>
  <c r="SB34" i="14"/>
  <c r="SA34" i="14"/>
  <c r="RZ34" i="14"/>
  <c r="RY34" i="14"/>
  <c r="RX34" i="14"/>
  <c r="RW34" i="14"/>
  <c r="RV34" i="14"/>
  <c r="RU34" i="14"/>
  <c r="RT34" i="14"/>
  <c r="RS34" i="14"/>
  <c r="RR34" i="14"/>
  <c r="RQ34" i="14"/>
  <c r="RP34" i="14"/>
  <c r="RO34" i="14"/>
  <c r="RN34" i="14"/>
  <c r="RM34" i="14"/>
  <c r="RL34" i="14"/>
  <c r="RK34" i="14"/>
  <c r="RJ34" i="14"/>
  <c r="RI34" i="14"/>
  <c r="RH34" i="14"/>
  <c r="RG34" i="14"/>
  <c r="RF34" i="14"/>
  <c r="RE34" i="14"/>
  <c r="RD34" i="14"/>
  <c r="RC34" i="14"/>
  <c r="RB34" i="14"/>
  <c r="RA34" i="14"/>
  <c r="QZ34" i="14"/>
  <c r="QY34" i="14"/>
  <c r="QX34" i="14"/>
  <c r="QW34" i="14"/>
  <c r="QV34" i="14"/>
  <c r="QU34" i="14"/>
  <c r="QT34" i="14"/>
  <c r="QS34" i="14"/>
  <c r="QR34" i="14"/>
  <c r="QQ34" i="14"/>
  <c r="QP34" i="14"/>
  <c r="QO34" i="14"/>
  <c r="QN34" i="14"/>
  <c r="QM34" i="14"/>
  <c r="QL34" i="14"/>
  <c r="QK34" i="14"/>
  <c r="QJ34" i="14"/>
  <c r="QI34" i="14"/>
  <c r="QH34" i="14"/>
  <c r="QG34" i="14"/>
  <c r="QF34" i="14"/>
  <c r="QE34" i="14"/>
  <c r="QD34" i="14"/>
  <c r="QC34" i="14"/>
  <c r="QB34" i="14"/>
  <c r="QA34" i="14"/>
  <c r="PZ34" i="14"/>
  <c r="PY34" i="14"/>
  <c r="PX34" i="14"/>
  <c r="PW34" i="14"/>
  <c r="PV34" i="14"/>
  <c r="PU34" i="14"/>
  <c r="PT34" i="14"/>
  <c r="PS34" i="14"/>
  <c r="PR34" i="14"/>
  <c r="PQ34" i="14"/>
  <c r="PP34" i="14"/>
  <c r="PO34" i="14"/>
  <c r="PN34" i="14"/>
  <c r="PM34" i="14"/>
  <c r="PL34" i="14"/>
  <c r="PK34" i="14"/>
  <c r="PJ34" i="14"/>
  <c r="PI34" i="14"/>
  <c r="PH34" i="14"/>
  <c r="PG34" i="14"/>
  <c r="PF34" i="14"/>
  <c r="PE34" i="14"/>
  <c r="PD34" i="14"/>
  <c r="PC34" i="14"/>
  <c r="PB34" i="14"/>
  <c r="PA34" i="14"/>
  <c r="OZ34" i="14"/>
  <c r="OY34" i="14"/>
  <c r="OX34" i="14"/>
  <c r="OW34" i="14"/>
  <c r="OV34" i="14"/>
  <c r="OU34" i="14"/>
  <c r="OT34" i="14"/>
  <c r="OS34" i="14"/>
  <c r="OR34" i="14"/>
  <c r="OQ34" i="14"/>
  <c r="OP34" i="14"/>
  <c r="OO34" i="14"/>
  <c r="ON34" i="14"/>
  <c r="OM34" i="14"/>
  <c r="OL34" i="14"/>
  <c r="OK34" i="14"/>
  <c r="OJ34" i="14"/>
  <c r="OI34" i="14"/>
  <c r="OH34" i="14"/>
  <c r="OG34" i="14"/>
  <c r="OF34" i="14"/>
  <c r="OE34" i="14"/>
  <c r="OD34" i="14"/>
  <c r="OC34" i="14"/>
  <c r="OB34" i="14"/>
  <c r="OA34" i="14"/>
  <c r="NZ34" i="14"/>
  <c r="NY34" i="14"/>
  <c r="NX34" i="14"/>
  <c r="NW34" i="14"/>
  <c r="NV34" i="14"/>
  <c r="NU34" i="14"/>
  <c r="NT34" i="14"/>
  <c r="NS34" i="14"/>
  <c r="NR34" i="14"/>
  <c r="NQ34" i="14"/>
  <c r="NP34" i="14"/>
  <c r="NO34" i="14"/>
  <c r="NN34" i="14"/>
  <c r="NM34" i="14"/>
  <c r="NL34" i="14"/>
  <c r="NK34" i="14"/>
  <c r="NJ34" i="14"/>
  <c r="NI34" i="14"/>
  <c r="NH34" i="14"/>
  <c r="NG34" i="14"/>
  <c r="NF34" i="14"/>
  <c r="NE34" i="14"/>
  <c r="ND34" i="14"/>
  <c r="NC34" i="14"/>
  <c r="NB34" i="14"/>
  <c r="NA34" i="14"/>
  <c r="MZ34" i="14"/>
  <c r="MY34" i="14"/>
  <c r="MX34" i="14"/>
  <c r="MW34" i="14"/>
  <c r="MV34" i="14"/>
  <c r="MU34" i="14"/>
  <c r="MT34" i="14"/>
  <c r="MS34" i="14"/>
  <c r="MR34" i="14"/>
  <c r="MQ34" i="14"/>
  <c r="MP34" i="14"/>
  <c r="MO34" i="14"/>
  <c r="MN34" i="14"/>
  <c r="MM34" i="14"/>
  <c r="ML34" i="14"/>
  <c r="MK34" i="14"/>
  <c r="MJ34" i="14"/>
  <c r="MI34" i="14"/>
  <c r="MH34" i="14"/>
  <c r="MG34" i="14"/>
  <c r="MF34" i="14"/>
  <c r="ME34" i="14"/>
  <c r="MD34" i="14"/>
  <c r="MC34" i="14"/>
  <c r="MB34" i="14"/>
  <c r="MA34" i="14"/>
  <c r="LZ34" i="14"/>
  <c r="LY34" i="14"/>
  <c r="LX34" i="14"/>
  <c r="LW34" i="14"/>
  <c r="LV34" i="14"/>
  <c r="LU34" i="14"/>
  <c r="LT34" i="14"/>
  <c r="LS34" i="14"/>
  <c r="LR34" i="14"/>
  <c r="LQ34" i="14"/>
  <c r="LP34" i="14"/>
  <c r="LO34" i="14"/>
  <c r="LN34" i="14"/>
  <c r="LM34" i="14"/>
  <c r="LL34" i="14"/>
  <c r="LK34" i="14"/>
  <c r="LJ34" i="14"/>
  <c r="LI34" i="14"/>
  <c r="LH34" i="14"/>
  <c r="LG34" i="14"/>
  <c r="LF34" i="14"/>
  <c r="LE34" i="14"/>
  <c r="LD34" i="14"/>
  <c r="LC34" i="14"/>
  <c r="LB34" i="14"/>
  <c r="LA34" i="14"/>
  <c r="KZ34" i="14"/>
  <c r="KY34" i="14"/>
  <c r="KX34" i="14"/>
  <c r="KW34" i="14"/>
  <c r="KV34" i="14"/>
  <c r="KU34" i="14"/>
  <c r="KT34" i="14"/>
  <c r="KS34" i="14"/>
  <c r="KR34" i="14"/>
  <c r="KQ34" i="14"/>
  <c r="KP34" i="14"/>
  <c r="KO34" i="14"/>
  <c r="KN34" i="14"/>
  <c r="KM34" i="14"/>
  <c r="KL34" i="14"/>
  <c r="KK34" i="14"/>
  <c r="KJ34" i="14"/>
  <c r="KI34" i="14"/>
  <c r="KH34" i="14"/>
  <c r="KG34" i="14"/>
  <c r="KF34" i="14"/>
  <c r="KE34" i="14"/>
  <c r="KD34" i="14"/>
  <c r="KC34" i="14"/>
  <c r="KB34" i="14"/>
  <c r="KA34" i="14"/>
  <c r="JZ34" i="14"/>
  <c r="JY34" i="14"/>
  <c r="JX34" i="14"/>
  <c r="JW34" i="14"/>
  <c r="JV34" i="14"/>
  <c r="JU34" i="14"/>
  <c r="JT34" i="14"/>
  <c r="JS34" i="14"/>
  <c r="JR34" i="14"/>
  <c r="JQ34" i="14"/>
  <c r="JP34" i="14"/>
  <c r="JO34" i="14"/>
  <c r="JN34" i="14"/>
  <c r="JM34" i="14"/>
  <c r="JL34" i="14"/>
  <c r="JK34" i="14"/>
  <c r="JJ34" i="14"/>
  <c r="JI34" i="14"/>
  <c r="JH34" i="14"/>
  <c r="JG34" i="14"/>
  <c r="JF34" i="14"/>
  <c r="JE34" i="14"/>
  <c r="JD34" i="14"/>
  <c r="JC34" i="14"/>
  <c r="JB34" i="14"/>
  <c r="JA34" i="14"/>
  <c r="IZ34" i="14"/>
  <c r="IY34" i="14"/>
  <c r="IX34" i="14"/>
  <c r="IW34" i="14"/>
  <c r="IV34" i="14"/>
  <c r="IU34" i="14"/>
  <c r="IT34" i="14"/>
  <c r="IS34" i="14"/>
  <c r="IR34" i="14"/>
  <c r="IQ34" i="14"/>
  <c r="IP34" i="14"/>
  <c r="IO34" i="14"/>
  <c r="IN34" i="14"/>
  <c r="IM34" i="14"/>
  <c r="IL34" i="14"/>
  <c r="IK34" i="14"/>
  <c r="IJ34" i="14"/>
  <c r="II34" i="14"/>
  <c r="IH34" i="14"/>
  <c r="IG34" i="14"/>
  <c r="IF34" i="14"/>
  <c r="IE34" i="14"/>
  <c r="ID34" i="14"/>
  <c r="IC34" i="14"/>
  <c r="IB34" i="14"/>
  <c r="IA34" i="14"/>
  <c r="HZ34" i="14"/>
  <c r="HY34" i="14"/>
  <c r="HX34" i="14"/>
  <c r="HW34" i="14"/>
  <c r="HV34" i="14"/>
  <c r="HU34" i="14"/>
  <c r="HT34" i="14"/>
  <c r="HS34" i="14"/>
  <c r="HR34" i="14"/>
  <c r="HQ34" i="14"/>
  <c r="HP34" i="14"/>
  <c r="HO34" i="14"/>
  <c r="HN34" i="14"/>
  <c r="HM34" i="14"/>
  <c r="HL34" i="14"/>
  <c r="HK34" i="14"/>
  <c r="HJ34" i="14"/>
  <c r="HI34" i="14"/>
  <c r="HH34" i="14"/>
  <c r="HG34" i="14"/>
  <c r="HF34" i="14"/>
  <c r="HE34" i="14"/>
  <c r="HD34" i="14"/>
  <c r="HC34" i="14"/>
  <c r="HB34" i="14"/>
  <c r="HA34" i="14"/>
  <c r="GZ34" i="14"/>
  <c r="GY34" i="14"/>
  <c r="GX34" i="14"/>
  <c r="GW34" i="14"/>
  <c r="GV34" i="14"/>
  <c r="GU34" i="14"/>
  <c r="GT34" i="14"/>
  <c r="GS34" i="14"/>
  <c r="GR34" i="14"/>
  <c r="GQ34" i="14"/>
  <c r="GP34" i="14"/>
  <c r="GO34" i="14"/>
  <c r="GN34" i="14"/>
  <c r="GM34" i="14"/>
  <c r="GL34" i="14"/>
  <c r="GK34" i="14"/>
  <c r="GJ34" i="14"/>
  <c r="GI34" i="14"/>
  <c r="GH34" i="14"/>
  <c r="GG34" i="14"/>
  <c r="GF34" i="14"/>
  <c r="GE34" i="14"/>
  <c r="GD34" i="14"/>
  <c r="GC34" i="14"/>
  <c r="GB34" i="14"/>
  <c r="GA34" i="14"/>
  <c r="FZ34" i="14"/>
  <c r="FY34" i="14"/>
  <c r="FX34" i="14"/>
  <c r="FW34" i="14"/>
  <c r="FV34" i="14"/>
  <c r="FU34" i="14"/>
  <c r="FT34" i="14"/>
  <c r="FS34" i="14"/>
  <c r="FR34" i="14"/>
  <c r="FQ34" i="14"/>
  <c r="FP34" i="14"/>
  <c r="FO34" i="14"/>
  <c r="FN34" i="14"/>
  <c r="FM34" i="14"/>
  <c r="FL34" i="14"/>
  <c r="FK34" i="14"/>
  <c r="FJ34" i="14"/>
  <c r="FI34" i="14"/>
  <c r="FH34" i="14"/>
  <c r="FG34" i="14"/>
  <c r="FF34" i="14"/>
  <c r="FE34" i="14"/>
  <c r="FD34" i="14"/>
  <c r="FC34" i="14"/>
  <c r="FB34" i="14"/>
  <c r="FA34" i="14"/>
  <c r="EZ34" i="14"/>
  <c r="EY34" i="14"/>
  <c r="EX34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UF33" i="14"/>
  <c r="UE33" i="14"/>
  <c r="UD33" i="14"/>
  <c r="UC33" i="14"/>
  <c r="UB33" i="14"/>
  <c r="UA33" i="14"/>
  <c r="TZ33" i="14"/>
  <c r="TY33" i="14"/>
  <c r="TX33" i="14"/>
  <c r="TW33" i="14"/>
  <c r="TV33" i="14"/>
  <c r="TU33" i="14"/>
  <c r="TT33" i="14"/>
  <c r="TS33" i="14"/>
  <c r="TR33" i="14"/>
  <c r="TQ33" i="14"/>
  <c r="TP33" i="14"/>
  <c r="TO33" i="14"/>
  <c r="TN33" i="14"/>
  <c r="TM33" i="14"/>
  <c r="TL33" i="14"/>
  <c r="TK33" i="14"/>
  <c r="TJ33" i="14"/>
  <c r="TI33" i="14"/>
  <c r="TH33" i="14"/>
  <c r="TG33" i="14"/>
  <c r="TF33" i="14"/>
  <c r="TE33" i="14"/>
  <c r="TD33" i="14"/>
  <c r="TC33" i="14"/>
  <c r="TB33" i="14"/>
  <c r="TA33" i="14"/>
  <c r="SZ33" i="14"/>
  <c r="SY33" i="14"/>
  <c r="SX33" i="14"/>
  <c r="SW33" i="14"/>
  <c r="SV33" i="14"/>
  <c r="SU33" i="14"/>
  <c r="ST33" i="14"/>
  <c r="SS33" i="14"/>
  <c r="SR33" i="14"/>
  <c r="SQ33" i="14"/>
  <c r="SP33" i="14"/>
  <c r="SO33" i="14"/>
  <c r="SN33" i="14"/>
  <c r="SM33" i="14"/>
  <c r="SL33" i="14"/>
  <c r="SK33" i="14"/>
  <c r="SJ33" i="14"/>
  <c r="SI33" i="14"/>
  <c r="SH33" i="14"/>
  <c r="SG33" i="14"/>
  <c r="SF33" i="14"/>
  <c r="SE33" i="14"/>
  <c r="SD33" i="14"/>
  <c r="SC33" i="14"/>
  <c r="SB33" i="14"/>
  <c r="SA33" i="14"/>
  <c r="RZ33" i="14"/>
  <c r="RY33" i="14"/>
  <c r="RX33" i="14"/>
  <c r="RW33" i="14"/>
  <c r="RV33" i="14"/>
  <c r="RU33" i="14"/>
  <c r="RT33" i="14"/>
  <c r="RS33" i="14"/>
  <c r="RR33" i="14"/>
  <c r="RQ33" i="14"/>
  <c r="RP33" i="14"/>
  <c r="RO33" i="14"/>
  <c r="RN33" i="14"/>
  <c r="RM33" i="14"/>
  <c r="RL33" i="14"/>
  <c r="RK33" i="14"/>
  <c r="RJ33" i="14"/>
  <c r="RI33" i="14"/>
  <c r="RH33" i="14"/>
  <c r="RG33" i="14"/>
  <c r="RF33" i="14"/>
  <c r="RE33" i="14"/>
  <c r="RD33" i="14"/>
  <c r="RC33" i="14"/>
  <c r="RB33" i="14"/>
  <c r="RA33" i="14"/>
  <c r="QZ33" i="14"/>
  <c r="QY33" i="14"/>
  <c r="QX33" i="14"/>
  <c r="QW33" i="14"/>
  <c r="QV33" i="14"/>
  <c r="QU33" i="14"/>
  <c r="QT33" i="14"/>
  <c r="QS33" i="14"/>
  <c r="QR33" i="14"/>
  <c r="QQ33" i="14"/>
  <c r="QP33" i="14"/>
  <c r="QO33" i="14"/>
  <c r="QN33" i="14"/>
  <c r="QM33" i="14"/>
  <c r="QL33" i="14"/>
  <c r="QK33" i="14"/>
  <c r="QJ33" i="14"/>
  <c r="QI33" i="14"/>
  <c r="QH33" i="14"/>
  <c r="QG33" i="14"/>
  <c r="QF33" i="14"/>
  <c r="QE33" i="14"/>
  <c r="QD33" i="14"/>
  <c r="QC33" i="14"/>
  <c r="QB33" i="14"/>
  <c r="QA33" i="14"/>
  <c r="PZ33" i="14"/>
  <c r="PY33" i="14"/>
  <c r="PX33" i="14"/>
  <c r="PW33" i="14"/>
  <c r="PV33" i="14"/>
  <c r="PU33" i="14"/>
  <c r="PT33" i="14"/>
  <c r="PS33" i="14"/>
  <c r="PR33" i="14"/>
  <c r="PQ33" i="14"/>
  <c r="PP33" i="14"/>
  <c r="PO33" i="14"/>
  <c r="PN33" i="14"/>
  <c r="PM33" i="14"/>
  <c r="PL33" i="14"/>
  <c r="PK33" i="14"/>
  <c r="PJ33" i="14"/>
  <c r="PI33" i="14"/>
  <c r="PH33" i="14"/>
  <c r="PG33" i="14"/>
  <c r="PF33" i="14"/>
  <c r="PE33" i="14"/>
  <c r="PD33" i="14"/>
  <c r="PC33" i="14"/>
  <c r="PB33" i="14"/>
  <c r="PA33" i="14"/>
  <c r="OZ33" i="14"/>
  <c r="OY33" i="14"/>
  <c r="OX33" i="14"/>
  <c r="OW33" i="14"/>
  <c r="OV33" i="14"/>
  <c r="OU33" i="14"/>
  <c r="OT33" i="14"/>
  <c r="OS33" i="14"/>
  <c r="OR33" i="14"/>
  <c r="OQ33" i="14"/>
  <c r="OP33" i="14"/>
  <c r="OO33" i="14"/>
  <c r="ON33" i="14"/>
  <c r="OM33" i="14"/>
  <c r="OL33" i="14"/>
  <c r="OK33" i="14"/>
  <c r="OJ33" i="14"/>
  <c r="OI33" i="14"/>
  <c r="OH33" i="14"/>
  <c r="OG33" i="14"/>
  <c r="OF33" i="14"/>
  <c r="OE33" i="14"/>
  <c r="OD33" i="14"/>
  <c r="OC33" i="14"/>
  <c r="OB33" i="14"/>
  <c r="OA33" i="14"/>
  <c r="NZ33" i="14"/>
  <c r="NY33" i="14"/>
  <c r="NX33" i="14"/>
  <c r="NW33" i="14"/>
  <c r="NV33" i="14"/>
  <c r="NU33" i="14"/>
  <c r="NT33" i="14"/>
  <c r="NS33" i="14"/>
  <c r="NR33" i="14"/>
  <c r="NQ33" i="14"/>
  <c r="NP33" i="14"/>
  <c r="NO33" i="14"/>
  <c r="NN33" i="14"/>
  <c r="NM33" i="14"/>
  <c r="NL33" i="14"/>
  <c r="NK33" i="14"/>
  <c r="NJ33" i="14"/>
  <c r="NI33" i="14"/>
  <c r="NH33" i="14"/>
  <c r="NG33" i="14"/>
  <c r="NF33" i="14"/>
  <c r="NE33" i="14"/>
  <c r="ND33" i="14"/>
  <c r="NC33" i="14"/>
  <c r="NB33" i="14"/>
  <c r="NA33" i="14"/>
  <c r="MZ33" i="14"/>
  <c r="MY33" i="14"/>
  <c r="MX33" i="14"/>
  <c r="MW33" i="14"/>
  <c r="MV33" i="14"/>
  <c r="MU33" i="14"/>
  <c r="MT33" i="14"/>
  <c r="MS33" i="14"/>
  <c r="MR33" i="14"/>
  <c r="MQ33" i="14"/>
  <c r="MP33" i="14"/>
  <c r="MO33" i="14"/>
  <c r="MN33" i="14"/>
  <c r="MM33" i="14"/>
  <c r="ML33" i="14"/>
  <c r="MK33" i="14"/>
  <c r="MJ33" i="14"/>
  <c r="MI33" i="14"/>
  <c r="MH33" i="14"/>
  <c r="MG33" i="14"/>
  <c r="MF33" i="14"/>
  <c r="ME33" i="14"/>
  <c r="MD33" i="14"/>
  <c r="MC33" i="14"/>
  <c r="MB33" i="14"/>
  <c r="MA33" i="14"/>
  <c r="LZ33" i="14"/>
  <c r="LY33" i="14"/>
  <c r="LX33" i="14"/>
  <c r="LW33" i="14"/>
  <c r="LV33" i="14"/>
  <c r="LU33" i="14"/>
  <c r="LT33" i="14"/>
  <c r="LS33" i="14"/>
  <c r="LR33" i="14"/>
  <c r="LQ33" i="14"/>
  <c r="LP33" i="14"/>
  <c r="LO33" i="14"/>
  <c r="LN33" i="14"/>
  <c r="LM33" i="14"/>
  <c r="LL33" i="14"/>
  <c r="LK33" i="14"/>
  <c r="LJ33" i="14"/>
  <c r="LI33" i="14"/>
  <c r="LH33" i="14"/>
  <c r="LG33" i="14"/>
  <c r="LF33" i="14"/>
  <c r="LE33" i="14"/>
  <c r="LD33" i="14"/>
  <c r="LC33" i="14"/>
  <c r="LB33" i="14"/>
  <c r="LA33" i="14"/>
  <c r="KZ33" i="14"/>
  <c r="KY33" i="14"/>
  <c r="KX33" i="14"/>
  <c r="KW33" i="14"/>
  <c r="KV33" i="14"/>
  <c r="KU33" i="14"/>
  <c r="KT33" i="14"/>
  <c r="KS33" i="14"/>
  <c r="KR33" i="14"/>
  <c r="KQ33" i="14"/>
  <c r="KP33" i="14"/>
  <c r="KO33" i="14"/>
  <c r="KN33" i="14"/>
  <c r="KM33" i="14"/>
  <c r="KL33" i="14"/>
  <c r="KK33" i="14"/>
  <c r="KJ33" i="14"/>
  <c r="KI33" i="14"/>
  <c r="KH33" i="14"/>
  <c r="KG33" i="14"/>
  <c r="KF33" i="14"/>
  <c r="KE33" i="14"/>
  <c r="KD33" i="14"/>
  <c r="KC33" i="14"/>
  <c r="KB33" i="14"/>
  <c r="KA33" i="14"/>
  <c r="JZ33" i="14"/>
  <c r="JY33" i="14"/>
  <c r="JX33" i="14"/>
  <c r="JW33" i="14"/>
  <c r="JV33" i="14"/>
  <c r="JU33" i="14"/>
  <c r="JT33" i="14"/>
  <c r="JS33" i="14"/>
  <c r="JR33" i="14"/>
  <c r="JQ33" i="14"/>
  <c r="JP33" i="14"/>
  <c r="JO33" i="14"/>
  <c r="JN33" i="14"/>
  <c r="JM33" i="14"/>
  <c r="JL33" i="14"/>
  <c r="JK33" i="14"/>
  <c r="JJ33" i="14"/>
  <c r="JI33" i="14"/>
  <c r="JH33" i="14"/>
  <c r="JG33" i="14"/>
  <c r="JF33" i="14"/>
  <c r="JE33" i="14"/>
  <c r="JD33" i="14"/>
  <c r="JC33" i="14"/>
  <c r="JB33" i="14"/>
  <c r="JA33" i="14"/>
  <c r="IZ33" i="14"/>
  <c r="IY33" i="14"/>
  <c r="IX33" i="14"/>
  <c r="IW33" i="14"/>
  <c r="IV33" i="14"/>
  <c r="IU33" i="14"/>
  <c r="IT33" i="14"/>
  <c r="IS33" i="14"/>
  <c r="IR33" i="14"/>
  <c r="IQ33" i="14"/>
  <c r="IP33" i="14"/>
  <c r="IO33" i="14"/>
  <c r="IN33" i="14"/>
  <c r="IM33" i="14"/>
  <c r="IL33" i="14"/>
  <c r="IK33" i="14"/>
  <c r="IJ33" i="14"/>
  <c r="II33" i="14"/>
  <c r="IH33" i="14"/>
  <c r="IG33" i="14"/>
  <c r="IF33" i="14"/>
  <c r="IE33" i="14"/>
  <c r="ID33" i="14"/>
  <c r="IC33" i="14"/>
  <c r="IB33" i="14"/>
  <c r="IA33" i="14"/>
  <c r="HZ33" i="14"/>
  <c r="HY33" i="14"/>
  <c r="HX33" i="14"/>
  <c r="HW33" i="14"/>
  <c r="HV33" i="14"/>
  <c r="HU33" i="14"/>
  <c r="HT33" i="14"/>
  <c r="HS33" i="14"/>
  <c r="HR33" i="14"/>
  <c r="HQ33" i="14"/>
  <c r="HP33" i="14"/>
  <c r="HO33" i="14"/>
  <c r="HN33" i="14"/>
  <c r="HM33" i="14"/>
  <c r="HL33" i="14"/>
  <c r="HK33" i="14"/>
  <c r="HJ33" i="14"/>
  <c r="HI33" i="14"/>
  <c r="HH33" i="14"/>
  <c r="HG33" i="14"/>
  <c r="HF33" i="14"/>
  <c r="HE33" i="14"/>
  <c r="HD33" i="14"/>
  <c r="HC33" i="14"/>
  <c r="HB33" i="14"/>
  <c r="HA33" i="14"/>
  <c r="GZ33" i="14"/>
  <c r="GY33" i="14"/>
  <c r="GX33" i="14"/>
  <c r="GW33" i="14"/>
  <c r="GV33" i="14"/>
  <c r="GU33" i="14"/>
  <c r="GT33" i="14"/>
  <c r="GS33" i="14"/>
  <c r="GR33" i="14"/>
  <c r="GQ33" i="14"/>
  <c r="GP33" i="14"/>
  <c r="GO33" i="14"/>
  <c r="GN33" i="14"/>
  <c r="GM33" i="14"/>
  <c r="GL33" i="14"/>
  <c r="GK33" i="14"/>
  <c r="GJ33" i="14"/>
  <c r="GI33" i="14"/>
  <c r="GH33" i="14"/>
  <c r="GG33" i="14"/>
  <c r="GF33" i="14"/>
  <c r="GE33" i="14"/>
  <c r="GD33" i="14"/>
  <c r="GC33" i="14"/>
  <c r="GB33" i="14"/>
  <c r="GA33" i="14"/>
  <c r="FZ33" i="14"/>
  <c r="FY33" i="14"/>
  <c r="FX33" i="14"/>
  <c r="FW33" i="14"/>
  <c r="FV33" i="14"/>
  <c r="FU33" i="14"/>
  <c r="FT33" i="14"/>
  <c r="FS33" i="14"/>
  <c r="FR33" i="14"/>
  <c r="FQ33" i="14"/>
  <c r="FP33" i="14"/>
  <c r="FO33" i="14"/>
  <c r="FN33" i="14"/>
  <c r="FM33" i="14"/>
  <c r="FL33" i="14"/>
  <c r="FK33" i="14"/>
  <c r="FJ33" i="14"/>
  <c r="FI33" i="14"/>
  <c r="FH33" i="14"/>
  <c r="FG33" i="14"/>
  <c r="FF33" i="14"/>
  <c r="FE33" i="14"/>
  <c r="FD33" i="14"/>
  <c r="FC33" i="14"/>
  <c r="FA33" i="14"/>
  <c r="EZ33" i="14"/>
  <c r="EY33" i="14"/>
  <c r="EX33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UF32" i="14"/>
  <c r="UE32" i="14"/>
  <c r="UD32" i="14"/>
  <c r="UC32" i="14"/>
  <c r="UB32" i="14"/>
  <c r="UA32" i="14"/>
  <c r="TZ32" i="14"/>
  <c r="TY32" i="14"/>
  <c r="TX32" i="14"/>
  <c r="TW32" i="14"/>
  <c r="TV32" i="14"/>
  <c r="TU32" i="14"/>
  <c r="TT32" i="14"/>
  <c r="TS32" i="14"/>
  <c r="TR32" i="14"/>
  <c r="TQ32" i="14"/>
  <c r="TP32" i="14"/>
  <c r="TO32" i="14"/>
  <c r="TN32" i="14"/>
  <c r="TM32" i="14"/>
  <c r="TL32" i="14"/>
  <c r="TK32" i="14"/>
  <c r="TJ32" i="14"/>
  <c r="TI32" i="14"/>
  <c r="TH32" i="14"/>
  <c r="TG32" i="14"/>
  <c r="TF32" i="14"/>
  <c r="TE32" i="14"/>
  <c r="TD32" i="14"/>
  <c r="TC32" i="14"/>
  <c r="TB32" i="14"/>
  <c r="TA32" i="14"/>
  <c r="SZ32" i="14"/>
  <c r="SY32" i="14"/>
  <c r="SX32" i="14"/>
  <c r="SW32" i="14"/>
  <c r="SV32" i="14"/>
  <c r="SU32" i="14"/>
  <c r="ST32" i="14"/>
  <c r="SS32" i="14"/>
  <c r="SR32" i="14"/>
  <c r="SQ32" i="14"/>
  <c r="SP32" i="14"/>
  <c r="SO32" i="14"/>
  <c r="SN32" i="14"/>
  <c r="SM32" i="14"/>
  <c r="SL32" i="14"/>
  <c r="SK32" i="14"/>
  <c r="SJ32" i="14"/>
  <c r="SI32" i="14"/>
  <c r="SH32" i="14"/>
  <c r="SG32" i="14"/>
  <c r="SF32" i="14"/>
  <c r="SE32" i="14"/>
  <c r="SD32" i="14"/>
  <c r="SC32" i="14"/>
  <c r="SB32" i="14"/>
  <c r="SA32" i="14"/>
  <c r="RZ32" i="14"/>
  <c r="RY32" i="14"/>
  <c r="RX32" i="14"/>
  <c r="RW32" i="14"/>
  <c r="RV32" i="14"/>
  <c r="RU32" i="14"/>
  <c r="RT32" i="14"/>
  <c r="RS32" i="14"/>
  <c r="RR32" i="14"/>
  <c r="RQ32" i="14"/>
  <c r="RP32" i="14"/>
  <c r="RO32" i="14"/>
  <c r="RN32" i="14"/>
  <c r="RM32" i="14"/>
  <c r="RL32" i="14"/>
  <c r="RK32" i="14"/>
  <c r="RJ32" i="14"/>
  <c r="RI32" i="14"/>
  <c r="RH32" i="14"/>
  <c r="RG32" i="14"/>
  <c r="RF32" i="14"/>
  <c r="RE32" i="14"/>
  <c r="RD32" i="14"/>
  <c r="RC32" i="14"/>
  <c r="RB32" i="14"/>
  <c r="RA32" i="14"/>
  <c r="QZ32" i="14"/>
  <c r="QY32" i="14"/>
  <c r="QX32" i="14"/>
  <c r="QW32" i="14"/>
  <c r="QV32" i="14"/>
  <c r="QU32" i="14"/>
  <c r="QT32" i="14"/>
  <c r="QS32" i="14"/>
  <c r="QR32" i="14"/>
  <c r="QQ32" i="14"/>
  <c r="QP32" i="14"/>
  <c r="QO32" i="14"/>
  <c r="QN32" i="14"/>
  <c r="QM32" i="14"/>
  <c r="QL32" i="14"/>
  <c r="QK32" i="14"/>
  <c r="QJ32" i="14"/>
  <c r="QI32" i="14"/>
  <c r="QH32" i="14"/>
  <c r="QG32" i="14"/>
  <c r="QF32" i="14"/>
  <c r="QE32" i="14"/>
  <c r="QD32" i="14"/>
  <c r="QC32" i="14"/>
  <c r="QB32" i="14"/>
  <c r="QA32" i="14"/>
  <c r="PZ32" i="14"/>
  <c r="PY32" i="14"/>
  <c r="PX32" i="14"/>
  <c r="PW32" i="14"/>
  <c r="PV32" i="14"/>
  <c r="PU32" i="14"/>
  <c r="PT32" i="14"/>
  <c r="PS32" i="14"/>
  <c r="PR32" i="14"/>
  <c r="PQ32" i="14"/>
  <c r="PP32" i="14"/>
  <c r="PO32" i="14"/>
  <c r="PN32" i="14"/>
  <c r="PM32" i="14"/>
  <c r="PL32" i="14"/>
  <c r="PK32" i="14"/>
  <c r="PJ32" i="14"/>
  <c r="PI32" i="14"/>
  <c r="PH32" i="14"/>
  <c r="PG32" i="14"/>
  <c r="PF32" i="14"/>
  <c r="PE32" i="14"/>
  <c r="PD32" i="14"/>
  <c r="PC32" i="14"/>
  <c r="PB32" i="14"/>
  <c r="PA32" i="14"/>
  <c r="OZ32" i="14"/>
  <c r="OY32" i="14"/>
  <c r="OX32" i="14"/>
  <c r="OW32" i="14"/>
  <c r="OV32" i="14"/>
  <c r="OU32" i="14"/>
  <c r="OT32" i="14"/>
  <c r="OS32" i="14"/>
  <c r="OR32" i="14"/>
  <c r="OQ32" i="14"/>
  <c r="OP32" i="14"/>
  <c r="OO32" i="14"/>
  <c r="ON32" i="14"/>
  <c r="OM32" i="14"/>
  <c r="OL32" i="14"/>
  <c r="OK32" i="14"/>
  <c r="OJ32" i="14"/>
  <c r="OI32" i="14"/>
  <c r="OH32" i="14"/>
  <c r="OG32" i="14"/>
  <c r="OF32" i="14"/>
  <c r="OE32" i="14"/>
  <c r="OD32" i="14"/>
  <c r="OC32" i="14"/>
  <c r="OB32" i="14"/>
  <c r="OA32" i="14"/>
  <c r="NZ32" i="14"/>
  <c r="NY32" i="14"/>
  <c r="NX32" i="14"/>
  <c r="NW32" i="14"/>
  <c r="NV32" i="14"/>
  <c r="NU32" i="14"/>
  <c r="NT32" i="14"/>
  <c r="NS32" i="14"/>
  <c r="NR32" i="14"/>
  <c r="NQ32" i="14"/>
  <c r="NP32" i="14"/>
  <c r="NO32" i="14"/>
  <c r="NN32" i="14"/>
  <c r="NM32" i="14"/>
  <c r="NL32" i="14"/>
  <c r="NK32" i="14"/>
  <c r="NJ32" i="14"/>
  <c r="NI32" i="14"/>
  <c r="NH32" i="14"/>
  <c r="NG32" i="14"/>
  <c r="NF32" i="14"/>
  <c r="NE32" i="14"/>
  <c r="ND32" i="14"/>
  <c r="NC32" i="14"/>
  <c r="NB32" i="14"/>
  <c r="NA32" i="14"/>
  <c r="MZ32" i="14"/>
  <c r="MY32" i="14"/>
  <c r="MX32" i="14"/>
  <c r="MW32" i="14"/>
  <c r="MV32" i="14"/>
  <c r="MU32" i="14"/>
  <c r="MT32" i="14"/>
  <c r="MS32" i="14"/>
  <c r="MR32" i="14"/>
  <c r="MQ32" i="14"/>
  <c r="MP32" i="14"/>
  <c r="MO32" i="14"/>
  <c r="MN32" i="14"/>
  <c r="MM32" i="14"/>
  <c r="ML32" i="14"/>
  <c r="MK32" i="14"/>
  <c r="MJ32" i="14"/>
  <c r="MI32" i="14"/>
  <c r="MH32" i="14"/>
  <c r="MG32" i="14"/>
  <c r="MF32" i="14"/>
  <c r="ME32" i="14"/>
  <c r="MD32" i="14"/>
  <c r="MC32" i="14"/>
  <c r="MB32" i="14"/>
  <c r="MA32" i="14"/>
  <c r="LZ32" i="14"/>
  <c r="LY32" i="14"/>
  <c r="LX32" i="14"/>
  <c r="LW32" i="14"/>
  <c r="LV32" i="14"/>
  <c r="LU32" i="14"/>
  <c r="LT32" i="14"/>
  <c r="LS32" i="14"/>
  <c r="LR32" i="14"/>
  <c r="LQ32" i="14"/>
  <c r="LP32" i="14"/>
  <c r="LO32" i="14"/>
  <c r="LN32" i="14"/>
  <c r="LM32" i="14"/>
  <c r="LL32" i="14"/>
  <c r="LK32" i="14"/>
  <c r="LJ32" i="14"/>
  <c r="LI32" i="14"/>
  <c r="LH32" i="14"/>
  <c r="LG32" i="14"/>
  <c r="LF32" i="14"/>
  <c r="LE32" i="14"/>
  <c r="LD32" i="14"/>
  <c r="LC32" i="14"/>
  <c r="LB32" i="14"/>
  <c r="LA32" i="14"/>
  <c r="KZ32" i="14"/>
  <c r="KY32" i="14"/>
  <c r="KX32" i="14"/>
  <c r="KW32" i="14"/>
  <c r="KV32" i="14"/>
  <c r="KU32" i="14"/>
  <c r="KT32" i="14"/>
  <c r="KS32" i="14"/>
  <c r="KR32" i="14"/>
  <c r="KQ32" i="14"/>
  <c r="KP32" i="14"/>
  <c r="KO32" i="14"/>
  <c r="KN32" i="14"/>
  <c r="KM32" i="14"/>
  <c r="KL32" i="14"/>
  <c r="KK32" i="14"/>
  <c r="KJ32" i="14"/>
  <c r="KI32" i="14"/>
  <c r="KH32" i="14"/>
  <c r="KG32" i="14"/>
  <c r="KF32" i="14"/>
  <c r="KE32" i="14"/>
  <c r="KD32" i="14"/>
  <c r="KC32" i="14"/>
  <c r="KB32" i="14"/>
  <c r="KA32" i="14"/>
  <c r="JZ32" i="14"/>
  <c r="JY32" i="14"/>
  <c r="JX32" i="14"/>
  <c r="JW32" i="14"/>
  <c r="JV32" i="14"/>
  <c r="JU32" i="14"/>
  <c r="JT32" i="14"/>
  <c r="JS32" i="14"/>
  <c r="JR32" i="14"/>
  <c r="JQ32" i="14"/>
  <c r="JP32" i="14"/>
  <c r="JO32" i="14"/>
  <c r="JN32" i="14"/>
  <c r="JM32" i="14"/>
  <c r="JL32" i="14"/>
  <c r="JK32" i="14"/>
  <c r="JJ32" i="14"/>
  <c r="JI32" i="14"/>
  <c r="JH32" i="14"/>
  <c r="JG32" i="14"/>
  <c r="JF32" i="14"/>
  <c r="JE32" i="14"/>
  <c r="JD32" i="14"/>
  <c r="JC32" i="14"/>
  <c r="JB32" i="14"/>
  <c r="JA32" i="14"/>
  <c r="IZ32" i="14"/>
  <c r="IY32" i="14"/>
  <c r="IX32" i="14"/>
  <c r="IW32" i="14"/>
  <c r="IV32" i="14"/>
  <c r="IU32" i="14"/>
  <c r="IT32" i="14"/>
  <c r="IS32" i="14"/>
  <c r="IR32" i="14"/>
  <c r="IQ32" i="14"/>
  <c r="IP32" i="14"/>
  <c r="IO32" i="14"/>
  <c r="IN32" i="14"/>
  <c r="IM32" i="14"/>
  <c r="IL32" i="14"/>
  <c r="IK32" i="14"/>
  <c r="IJ32" i="14"/>
  <c r="II32" i="14"/>
  <c r="IH32" i="14"/>
  <c r="IG32" i="14"/>
  <c r="IF32" i="14"/>
  <c r="IE32" i="14"/>
  <c r="ID32" i="14"/>
  <c r="IC32" i="14"/>
  <c r="IB32" i="14"/>
  <c r="IA32" i="14"/>
  <c r="HZ32" i="14"/>
  <c r="HY32" i="14"/>
  <c r="HX32" i="14"/>
  <c r="HW32" i="14"/>
  <c r="HV32" i="14"/>
  <c r="HU32" i="14"/>
  <c r="HT32" i="14"/>
  <c r="HS32" i="14"/>
  <c r="HR32" i="14"/>
  <c r="HQ32" i="14"/>
  <c r="HP32" i="14"/>
  <c r="HO32" i="14"/>
  <c r="HN32" i="14"/>
  <c r="HM32" i="14"/>
  <c r="HL32" i="14"/>
  <c r="HK32" i="14"/>
  <c r="HJ32" i="14"/>
  <c r="HI32" i="14"/>
  <c r="HH32" i="14"/>
  <c r="HG32" i="14"/>
  <c r="HF32" i="14"/>
  <c r="HE32" i="14"/>
  <c r="HD32" i="14"/>
  <c r="HC32" i="14"/>
  <c r="HB32" i="14"/>
  <c r="HA32" i="14"/>
  <c r="GZ32" i="14"/>
  <c r="GY32" i="14"/>
  <c r="GX32" i="14"/>
  <c r="GW32" i="14"/>
  <c r="GV32" i="14"/>
  <c r="GU32" i="14"/>
  <c r="GT32" i="14"/>
  <c r="GS32" i="14"/>
  <c r="GR32" i="14"/>
  <c r="GQ32" i="14"/>
  <c r="GP32" i="14"/>
  <c r="GO32" i="14"/>
  <c r="GN32" i="14"/>
  <c r="GM32" i="14"/>
  <c r="GL32" i="14"/>
  <c r="GK32" i="14"/>
  <c r="GJ32" i="14"/>
  <c r="GI32" i="14"/>
  <c r="GH32" i="14"/>
  <c r="GG32" i="14"/>
  <c r="GF32" i="14"/>
  <c r="GE32" i="14"/>
  <c r="GD32" i="14"/>
  <c r="GC32" i="14"/>
  <c r="GB32" i="14"/>
  <c r="GA32" i="14"/>
  <c r="FZ32" i="14"/>
  <c r="FY32" i="14"/>
  <c r="FX32" i="14"/>
  <c r="FW32" i="14"/>
  <c r="FV32" i="14"/>
  <c r="FU32" i="14"/>
  <c r="FT32" i="14"/>
  <c r="FS32" i="14"/>
  <c r="FR32" i="14"/>
  <c r="FQ32" i="14"/>
  <c r="FP32" i="14"/>
  <c r="FO32" i="14"/>
  <c r="FN32" i="14"/>
  <c r="FM32" i="14"/>
  <c r="FL32" i="14"/>
  <c r="FK32" i="14"/>
  <c r="FI32" i="14"/>
  <c r="FG32" i="14"/>
  <c r="FF32" i="14"/>
  <c r="FE32" i="14"/>
  <c r="FD32" i="14"/>
  <c r="FC32" i="14"/>
  <c r="FB32" i="14"/>
  <c r="FA32" i="14"/>
  <c r="EZ32" i="14"/>
  <c r="EY32" i="14"/>
  <c r="EX32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UF31" i="14"/>
  <c r="UE31" i="14"/>
  <c r="UD31" i="14"/>
  <c r="UC31" i="14"/>
  <c r="UB31" i="14"/>
  <c r="UA31" i="14"/>
  <c r="TZ31" i="14"/>
  <c r="TY31" i="14"/>
  <c r="TX31" i="14"/>
  <c r="TW31" i="14"/>
  <c r="TV31" i="14"/>
  <c r="TU31" i="14"/>
  <c r="TT31" i="14"/>
  <c r="TS31" i="14"/>
  <c r="TR31" i="14"/>
  <c r="TQ31" i="14"/>
  <c r="TP31" i="14"/>
  <c r="TO31" i="14"/>
  <c r="TN31" i="14"/>
  <c r="TM31" i="14"/>
  <c r="TL31" i="14"/>
  <c r="TK31" i="14"/>
  <c r="TJ31" i="14"/>
  <c r="TI31" i="14"/>
  <c r="TH31" i="14"/>
  <c r="TG31" i="14"/>
  <c r="TF31" i="14"/>
  <c r="TE31" i="14"/>
  <c r="TD31" i="14"/>
  <c r="TC31" i="14"/>
  <c r="TB31" i="14"/>
  <c r="TA31" i="14"/>
  <c r="SZ31" i="14"/>
  <c r="SY31" i="14"/>
  <c r="SX31" i="14"/>
  <c r="SW31" i="14"/>
  <c r="SV31" i="14"/>
  <c r="SU31" i="14"/>
  <c r="ST31" i="14"/>
  <c r="SS31" i="14"/>
  <c r="SR31" i="14"/>
  <c r="SQ31" i="14"/>
  <c r="SP31" i="14"/>
  <c r="SO31" i="14"/>
  <c r="SN31" i="14"/>
  <c r="SM31" i="14"/>
  <c r="SL31" i="14"/>
  <c r="SK31" i="14"/>
  <c r="SJ31" i="14"/>
  <c r="SI31" i="14"/>
  <c r="SH31" i="14"/>
  <c r="SG31" i="14"/>
  <c r="SF31" i="14"/>
  <c r="SE31" i="14"/>
  <c r="SD31" i="14"/>
  <c r="SC31" i="14"/>
  <c r="SB31" i="14"/>
  <c r="SA31" i="14"/>
  <c r="RZ31" i="14"/>
  <c r="RY31" i="14"/>
  <c r="RX31" i="14"/>
  <c r="RW31" i="14"/>
  <c r="RV31" i="14"/>
  <c r="RU31" i="14"/>
  <c r="RT31" i="14"/>
  <c r="RS31" i="14"/>
  <c r="RR31" i="14"/>
  <c r="RQ31" i="14"/>
  <c r="RP31" i="14"/>
  <c r="RO31" i="14"/>
  <c r="RN31" i="14"/>
  <c r="RM31" i="14"/>
  <c r="RL31" i="14"/>
  <c r="RK31" i="14"/>
  <c r="RJ31" i="14"/>
  <c r="RI31" i="14"/>
  <c r="RH31" i="14"/>
  <c r="RG31" i="14"/>
  <c r="RF31" i="14"/>
  <c r="RE31" i="14"/>
  <c r="RD31" i="14"/>
  <c r="RC31" i="14"/>
  <c r="RB31" i="14"/>
  <c r="RA31" i="14"/>
  <c r="QZ31" i="14"/>
  <c r="QY31" i="14"/>
  <c r="QX31" i="14"/>
  <c r="QW31" i="14"/>
  <c r="QV31" i="14"/>
  <c r="QU31" i="14"/>
  <c r="QT31" i="14"/>
  <c r="QS31" i="14"/>
  <c r="QR31" i="14"/>
  <c r="QQ31" i="14"/>
  <c r="QP31" i="14"/>
  <c r="QO31" i="14"/>
  <c r="QN31" i="14"/>
  <c r="QM31" i="14"/>
  <c r="QL31" i="14"/>
  <c r="QK31" i="14"/>
  <c r="QJ31" i="14"/>
  <c r="QI31" i="14"/>
  <c r="QH31" i="14"/>
  <c r="QG31" i="14"/>
  <c r="QF31" i="14"/>
  <c r="QE31" i="14"/>
  <c r="QD31" i="14"/>
  <c r="QC31" i="14"/>
  <c r="QB31" i="14"/>
  <c r="QA31" i="14"/>
  <c r="PZ31" i="14"/>
  <c r="PY31" i="14"/>
  <c r="PX31" i="14"/>
  <c r="PW31" i="14"/>
  <c r="PV31" i="14"/>
  <c r="PU31" i="14"/>
  <c r="PT31" i="14"/>
  <c r="PS31" i="14"/>
  <c r="PR31" i="14"/>
  <c r="PQ31" i="14"/>
  <c r="PP31" i="14"/>
  <c r="PO31" i="14"/>
  <c r="PN31" i="14"/>
  <c r="PM31" i="14"/>
  <c r="PL31" i="14"/>
  <c r="PK31" i="14"/>
  <c r="PJ31" i="14"/>
  <c r="PI31" i="14"/>
  <c r="PH31" i="14"/>
  <c r="PG31" i="14"/>
  <c r="PF31" i="14"/>
  <c r="PE31" i="14"/>
  <c r="PD31" i="14"/>
  <c r="PC31" i="14"/>
  <c r="PB31" i="14"/>
  <c r="PA31" i="14"/>
  <c r="OZ31" i="14"/>
  <c r="OY31" i="14"/>
  <c r="OX31" i="14"/>
  <c r="OW31" i="14"/>
  <c r="OV31" i="14"/>
  <c r="OU31" i="14"/>
  <c r="OT31" i="14"/>
  <c r="OS31" i="14"/>
  <c r="OR31" i="14"/>
  <c r="OQ31" i="14"/>
  <c r="OP31" i="14"/>
  <c r="OO31" i="14"/>
  <c r="ON31" i="14"/>
  <c r="OM31" i="14"/>
  <c r="OL31" i="14"/>
  <c r="OK31" i="14"/>
  <c r="OJ31" i="14"/>
  <c r="OI31" i="14"/>
  <c r="OH31" i="14"/>
  <c r="OG31" i="14"/>
  <c r="OF31" i="14"/>
  <c r="OE31" i="14"/>
  <c r="OD31" i="14"/>
  <c r="OC31" i="14"/>
  <c r="OB31" i="14"/>
  <c r="OA31" i="14"/>
  <c r="NZ31" i="14"/>
  <c r="NY31" i="14"/>
  <c r="NX31" i="14"/>
  <c r="NW31" i="14"/>
  <c r="NV31" i="14"/>
  <c r="NU31" i="14"/>
  <c r="NT31" i="14"/>
  <c r="NS31" i="14"/>
  <c r="NR31" i="14"/>
  <c r="NQ31" i="14"/>
  <c r="NP31" i="14"/>
  <c r="NO31" i="14"/>
  <c r="NN31" i="14"/>
  <c r="NM31" i="14"/>
  <c r="NL31" i="14"/>
  <c r="NK31" i="14"/>
  <c r="NJ31" i="14"/>
  <c r="NI31" i="14"/>
  <c r="NH31" i="14"/>
  <c r="NG31" i="14"/>
  <c r="NF31" i="14"/>
  <c r="NE31" i="14"/>
  <c r="ND31" i="14"/>
  <c r="NC31" i="14"/>
  <c r="NB31" i="14"/>
  <c r="NA31" i="14"/>
  <c r="MZ31" i="14"/>
  <c r="MY31" i="14"/>
  <c r="MX31" i="14"/>
  <c r="MW31" i="14"/>
  <c r="MV31" i="14"/>
  <c r="MU31" i="14"/>
  <c r="MT31" i="14"/>
  <c r="MS31" i="14"/>
  <c r="MR31" i="14"/>
  <c r="MQ31" i="14"/>
  <c r="MP31" i="14"/>
  <c r="MO31" i="14"/>
  <c r="MN31" i="14"/>
  <c r="MM31" i="14"/>
  <c r="ML31" i="14"/>
  <c r="MK31" i="14"/>
  <c r="MJ31" i="14"/>
  <c r="MI31" i="14"/>
  <c r="MH31" i="14"/>
  <c r="MG31" i="14"/>
  <c r="MF31" i="14"/>
  <c r="ME31" i="14"/>
  <c r="MD31" i="14"/>
  <c r="MC31" i="14"/>
  <c r="MB31" i="14"/>
  <c r="MA31" i="14"/>
  <c r="LZ31" i="14"/>
  <c r="LY31" i="14"/>
  <c r="LX31" i="14"/>
  <c r="LW31" i="14"/>
  <c r="LV31" i="14"/>
  <c r="LU31" i="14"/>
  <c r="LT31" i="14"/>
  <c r="LS31" i="14"/>
  <c r="LR31" i="14"/>
  <c r="LQ31" i="14"/>
  <c r="LP31" i="14"/>
  <c r="LO31" i="14"/>
  <c r="LN31" i="14"/>
  <c r="LM31" i="14"/>
  <c r="LL31" i="14"/>
  <c r="LK31" i="14"/>
  <c r="LJ31" i="14"/>
  <c r="LI31" i="14"/>
  <c r="LH31" i="14"/>
  <c r="LG31" i="14"/>
  <c r="LF31" i="14"/>
  <c r="LE31" i="14"/>
  <c r="LD31" i="14"/>
  <c r="LC31" i="14"/>
  <c r="LB31" i="14"/>
  <c r="LA31" i="14"/>
  <c r="KZ31" i="14"/>
  <c r="KY31" i="14"/>
  <c r="KX31" i="14"/>
  <c r="KW31" i="14"/>
  <c r="KV31" i="14"/>
  <c r="KU31" i="14"/>
  <c r="KT31" i="14"/>
  <c r="KS31" i="14"/>
  <c r="KR31" i="14"/>
  <c r="KQ31" i="14"/>
  <c r="KP31" i="14"/>
  <c r="KO31" i="14"/>
  <c r="KN31" i="14"/>
  <c r="KM31" i="14"/>
  <c r="KL31" i="14"/>
  <c r="KK31" i="14"/>
  <c r="KJ31" i="14"/>
  <c r="KI31" i="14"/>
  <c r="KH31" i="14"/>
  <c r="KG31" i="14"/>
  <c r="KF31" i="14"/>
  <c r="KE31" i="14"/>
  <c r="KD31" i="14"/>
  <c r="KC31" i="14"/>
  <c r="KB31" i="14"/>
  <c r="KA31" i="14"/>
  <c r="JZ31" i="14"/>
  <c r="JY31" i="14"/>
  <c r="JX31" i="14"/>
  <c r="JW31" i="14"/>
  <c r="JV31" i="14"/>
  <c r="JU31" i="14"/>
  <c r="JT31" i="14"/>
  <c r="JS31" i="14"/>
  <c r="JR31" i="14"/>
  <c r="JQ31" i="14"/>
  <c r="JP31" i="14"/>
  <c r="JO31" i="14"/>
  <c r="JN31" i="14"/>
  <c r="JM31" i="14"/>
  <c r="JL31" i="14"/>
  <c r="JK31" i="14"/>
  <c r="JJ31" i="14"/>
  <c r="JI31" i="14"/>
  <c r="JH31" i="14"/>
  <c r="JG31" i="14"/>
  <c r="JF31" i="14"/>
  <c r="JE31" i="14"/>
  <c r="JD31" i="14"/>
  <c r="JC31" i="14"/>
  <c r="JB31" i="14"/>
  <c r="JA31" i="14"/>
  <c r="IZ31" i="14"/>
  <c r="IY31" i="14"/>
  <c r="IX31" i="14"/>
  <c r="IW31" i="14"/>
  <c r="IV31" i="14"/>
  <c r="IU31" i="14"/>
  <c r="IT31" i="14"/>
  <c r="IS31" i="14"/>
  <c r="IR31" i="14"/>
  <c r="IQ31" i="14"/>
  <c r="IP31" i="14"/>
  <c r="IO31" i="14"/>
  <c r="IN31" i="14"/>
  <c r="IM31" i="14"/>
  <c r="IL31" i="14"/>
  <c r="IK31" i="14"/>
  <c r="IJ31" i="14"/>
  <c r="II31" i="14"/>
  <c r="IH31" i="14"/>
  <c r="IG31" i="14"/>
  <c r="IF31" i="14"/>
  <c r="IE31" i="14"/>
  <c r="ID31" i="14"/>
  <c r="IC31" i="14"/>
  <c r="IB31" i="14"/>
  <c r="IA31" i="14"/>
  <c r="HZ31" i="14"/>
  <c r="HY31" i="14"/>
  <c r="HX31" i="14"/>
  <c r="HW31" i="14"/>
  <c r="HV31" i="14"/>
  <c r="HU31" i="14"/>
  <c r="HT31" i="14"/>
  <c r="HS31" i="14"/>
  <c r="HR31" i="14"/>
  <c r="HQ31" i="14"/>
  <c r="HP31" i="14"/>
  <c r="HO31" i="14"/>
  <c r="HN31" i="14"/>
  <c r="HM31" i="14"/>
  <c r="HL31" i="14"/>
  <c r="HK31" i="14"/>
  <c r="HJ31" i="14"/>
  <c r="HI31" i="14"/>
  <c r="HH31" i="14"/>
  <c r="HG31" i="14"/>
  <c r="HF31" i="14"/>
  <c r="HE31" i="14"/>
  <c r="HD31" i="14"/>
  <c r="HC31" i="14"/>
  <c r="HB31" i="14"/>
  <c r="HA31" i="14"/>
  <c r="GZ31" i="14"/>
  <c r="GY31" i="14"/>
  <c r="GX31" i="14"/>
  <c r="GW31" i="14"/>
  <c r="GV31" i="14"/>
  <c r="GU31" i="14"/>
  <c r="GT31" i="14"/>
  <c r="GS31" i="14"/>
  <c r="GR31" i="14"/>
  <c r="GQ31" i="14"/>
  <c r="GP31" i="14"/>
  <c r="GO31" i="14"/>
  <c r="GN31" i="14"/>
  <c r="GM31" i="14"/>
  <c r="GL31" i="14"/>
  <c r="GK31" i="14"/>
  <c r="GJ31" i="14"/>
  <c r="GI31" i="14"/>
  <c r="GH31" i="14"/>
  <c r="GG31" i="14"/>
  <c r="GF31" i="14"/>
  <c r="GE31" i="14"/>
  <c r="GD31" i="14"/>
  <c r="GC31" i="14"/>
  <c r="GB31" i="14"/>
  <c r="GA31" i="14"/>
  <c r="FZ31" i="14"/>
  <c r="FY31" i="14"/>
  <c r="FX31" i="14"/>
  <c r="FW31" i="14"/>
  <c r="FV31" i="14"/>
  <c r="FU31" i="14"/>
  <c r="FT31" i="14"/>
  <c r="FS31" i="14"/>
  <c r="FR31" i="14"/>
  <c r="FQ31" i="14"/>
  <c r="FP31" i="14"/>
  <c r="FO31" i="14"/>
  <c r="FN31" i="14"/>
  <c r="FM31" i="14"/>
  <c r="FL31" i="14"/>
  <c r="FK31" i="14"/>
  <c r="FJ31" i="14"/>
  <c r="FI31" i="14"/>
  <c r="FH31" i="14"/>
  <c r="FG31" i="14"/>
  <c r="FF31" i="14"/>
  <c r="FE31" i="14"/>
  <c r="FD31" i="14"/>
  <c r="FC31" i="14"/>
  <c r="FB31" i="14"/>
  <c r="FA31" i="14"/>
  <c r="EZ31" i="14"/>
  <c r="EY31" i="14"/>
  <c r="EX31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UF30" i="14"/>
  <c r="UE30" i="14"/>
  <c r="UD30" i="14"/>
  <c r="UC30" i="14"/>
  <c r="UB30" i="14"/>
  <c r="UA30" i="14"/>
  <c r="TZ30" i="14"/>
  <c r="TY30" i="14"/>
  <c r="TX30" i="14"/>
  <c r="TW30" i="14"/>
  <c r="TV30" i="14"/>
  <c r="TU30" i="14"/>
  <c r="TT30" i="14"/>
  <c r="TS30" i="14"/>
  <c r="TR30" i="14"/>
  <c r="TQ30" i="14"/>
  <c r="TP30" i="14"/>
  <c r="TO30" i="14"/>
  <c r="TN30" i="14"/>
  <c r="TM30" i="14"/>
  <c r="TL30" i="14"/>
  <c r="TK30" i="14"/>
  <c r="TJ30" i="14"/>
  <c r="TI30" i="14"/>
  <c r="TH30" i="14"/>
  <c r="TG30" i="14"/>
  <c r="TF30" i="14"/>
  <c r="TE30" i="14"/>
  <c r="TD30" i="14"/>
  <c r="TC30" i="14"/>
  <c r="TB30" i="14"/>
  <c r="TA30" i="14"/>
  <c r="SZ30" i="14"/>
  <c r="SY30" i="14"/>
  <c r="SX30" i="14"/>
  <c r="SW30" i="14"/>
  <c r="SV30" i="14"/>
  <c r="SU30" i="14"/>
  <c r="ST30" i="14"/>
  <c r="SS30" i="14"/>
  <c r="SR30" i="14"/>
  <c r="SQ30" i="14"/>
  <c r="SP30" i="14"/>
  <c r="SO30" i="14"/>
  <c r="SN30" i="14"/>
  <c r="SM30" i="14"/>
  <c r="SL30" i="14"/>
  <c r="SK30" i="14"/>
  <c r="SJ30" i="14"/>
  <c r="SI30" i="14"/>
  <c r="SH30" i="14"/>
  <c r="SG30" i="14"/>
  <c r="SF30" i="14"/>
  <c r="SE30" i="14"/>
  <c r="SD30" i="14"/>
  <c r="SC30" i="14"/>
  <c r="SB30" i="14"/>
  <c r="SA30" i="14"/>
  <c r="RZ30" i="14"/>
  <c r="RY30" i="14"/>
  <c r="RX30" i="14"/>
  <c r="RW30" i="14"/>
  <c r="RV30" i="14"/>
  <c r="RU30" i="14"/>
  <c r="RT30" i="14"/>
  <c r="RS30" i="14"/>
  <c r="RR30" i="14"/>
  <c r="RQ30" i="14"/>
  <c r="RP30" i="14"/>
  <c r="RO30" i="14"/>
  <c r="RN30" i="14"/>
  <c r="RM30" i="14"/>
  <c r="RL30" i="14"/>
  <c r="RK30" i="14"/>
  <c r="RJ30" i="14"/>
  <c r="RI30" i="14"/>
  <c r="RH30" i="14"/>
  <c r="RG30" i="14"/>
  <c r="RF30" i="14"/>
  <c r="RE30" i="14"/>
  <c r="RD30" i="14"/>
  <c r="RC30" i="14"/>
  <c r="RB30" i="14"/>
  <c r="RA30" i="14"/>
  <c r="QZ30" i="14"/>
  <c r="QY30" i="14"/>
  <c r="QX30" i="14"/>
  <c r="QW30" i="14"/>
  <c r="QV30" i="14"/>
  <c r="QU30" i="14"/>
  <c r="QT30" i="14"/>
  <c r="QS30" i="14"/>
  <c r="QR30" i="14"/>
  <c r="QQ30" i="14"/>
  <c r="QP30" i="14"/>
  <c r="QO30" i="14"/>
  <c r="QN30" i="14"/>
  <c r="QM30" i="14"/>
  <c r="QL30" i="14"/>
  <c r="QK30" i="14"/>
  <c r="QJ30" i="14"/>
  <c r="QI30" i="14"/>
  <c r="QH30" i="14"/>
  <c r="QG30" i="14"/>
  <c r="QF30" i="14"/>
  <c r="QE30" i="14"/>
  <c r="QD30" i="14"/>
  <c r="QC30" i="14"/>
  <c r="QB30" i="14"/>
  <c r="QA30" i="14"/>
  <c r="PZ30" i="14"/>
  <c r="PY30" i="14"/>
  <c r="PX30" i="14"/>
  <c r="PW30" i="14"/>
  <c r="PV30" i="14"/>
  <c r="PU30" i="14"/>
  <c r="PT30" i="14"/>
  <c r="PS30" i="14"/>
  <c r="PR30" i="14"/>
  <c r="PQ30" i="14"/>
  <c r="PP30" i="14"/>
  <c r="PO30" i="14"/>
  <c r="PN30" i="14"/>
  <c r="PM30" i="14"/>
  <c r="PL30" i="14"/>
  <c r="PK30" i="14"/>
  <c r="PJ30" i="14"/>
  <c r="PI30" i="14"/>
  <c r="PH30" i="14"/>
  <c r="PG30" i="14"/>
  <c r="PF30" i="14"/>
  <c r="PE30" i="14"/>
  <c r="PD30" i="14"/>
  <c r="PC30" i="14"/>
  <c r="PB30" i="14"/>
  <c r="PA30" i="14"/>
  <c r="OZ30" i="14"/>
  <c r="OY30" i="14"/>
  <c r="OX30" i="14"/>
  <c r="OW30" i="14"/>
  <c r="OV30" i="14"/>
  <c r="OU30" i="14"/>
  <c r="OT30" i="14"/>
  <c r="OS30" i="14"/>
  <c r="OR30" i="14"/>
  <c r="OQ30" i="14"/>
  <c r="OP30" i="14"/>
  <c r="OO30" i="14"/>
  <c r="ON30" i="14"/>
  <c r="OM30" i="14"/>
  <c r="OL30" i="14"/>
  <c r="OK30" i="14"/>
  <c r="OJ30" i="14"/>
  <c r="OI30" i="14"/>
  <c r="OH30" i="14"/>
  <c r="OG30" i="14"/>
  <c r="OF30" i="14"/>
  <c r="OE30" i="14"/>
  <c r="OD30" i="14"/>
  <c r="OC30" i="14"/>
  <c r="OB30" i="14"/>
  <c r="OA30" i="14"/>
  <c r="NZ30" i="14"/>
  <c r="NY30" i="14"/>
  <c r="NX30" i="14"/>
  <c r="NW30" i="14"/>
  <c r="NV30" i="14"/>
  <c r="NU30" i="14"/>
  <c r="NT30" i="14"/>
  <c r="NS30" i="14"/>
  <c r="NR30" i="14"/>
  <c r="NQ30" i="14"/>
  <c r="NP30" i="14"/>
  <c r="NO30" i="14"/>
  <c r="NN30" i="14"/>
  <c r="NM30" i="14"/>
  <c r="NL30" i="14"/>
  <c r="NK30" i="14"/>
  <c r="NJ30" i="14"/>
  <c r="NI30" i="14"/>
  <c r="NH30" i="14"/>
  <c r="NG30" i="14"/>
  <c r="NF30" i="14"/>
  <c r="NE30" i="14"/>
  <c r="ND30" i="14"/>
  <c r="NC30" i="14"/>
  <c r="NB30" i="14"/>
  <c r="NA30" i="14"/>
  <c r="MZ30" i="14"/>
  <c r="MY30" i="14"/>
  <c r="MX30" i="14"/>
  <c r="MW30" i="14"/>
  <c r="MV30" i="14"/>
  <c r="MU30" i="14"/>
  <c r="MT30" i="14"/>
  <c r="MS30" i="14"/>
  <c r="MR30" i="14"/>
  <c r="MQ30" i="14"/>
  <c r="MP30" i="14"/>
  <c r="MO30" i="14"/>
  <c r="MN30" i="14"/>
  <c r="MM30" i="14"/>
  <c r="ML30" i="14"/>
  <c r="MK30" i="14"/>
  <c r="MJ30" i="14"/>
  <c r="MI30" i="14"/>
  <c r="MH30" i="14"/>
  <c r="MG30" i="14"/>
  <c r="MF30" i="14"/>
  <c r="ME30" i="14"/>
  <c r="MD30" i="14"/>
  <c r="MC30" i="14"/>
  <c r="MB30" i="14"/>
  <c r="MA30" i="14"/>
  <c r="LZ30" i="14"/>
  <c r="LY30" i="14"/>
  <c r="LX30" i="14"/>
  <c r="LW30" i="14"/>
  <c r="LV30" i="14"/>
  <c r="LU30" i="14"/>
  <c r="LT30" i="14"/>
  <c r="LS30" i="14"/>
  <c r="LR30" i="14"/>
  <c r="LQ30" i="14"/>
  <c r="LP30" i="14"/>
  <c r="LO30" i="14"/>
  <c r="LN30" i="14"/>
  <c r="LM30" i="14"/>
  <c r="LL30" i="14"/>
  <c r="LK30" i="14"/>
  <c r="LJ30" i="14"/>
  <c r="LI30" i="14"/>
  <c r="LH30" i="14"/>
  <c r="LG30" i="14"/>
  <c r="LF30" i="14"/>
  <c r="LE30" i="14"/>
  <c r="LD30" i="14"/>
  <c r="LC30" i="14"/>
  <c r="LB30" i="14"/>
  <c r="LA30" i="14"/>
  <c r="KZ30" i="14"/>
  <c r="KY30" i="14"/>
  <c r="KX30" i="14"/>
  <c r="KW30" i="14"/>
  <c r="KV30" i="14"/>
  <c r="KU30" i="14"/>
  <c r="KT30" i="14"/>
  <c r="KS30" i="14"/>
  <c r="KR30" i="14"/>
  <c r="KQ30" i="14"/>
  <c r="KP30" i="14"/>
  <c r="KO30" i="14"/>
  <c r="KN30" i="14"/>
  <c r="KM30" i="14"/>
  <c r="KL30" i="14"/>
  <c r="KK30" i="14"/>
  <c r="KJ30" i="14"/>
  <c r="KI30" i="14"/>
  <c r="KH30" i="14"/>
  <c r="KG30" i="14"/>
  <c r="KF30" i="14"/>
  <c r="KE30" i="14"/>
  <c r="KD30" i="14"/>
  <c r="KC30" i="14"/>
  <c r="KB30" i="14"/>
  <c r="KA30" i="14"/>
  <c r="JZ30" i="14"/>
  <c r="JY30" i="14"/>
  <c r="JX30" i="14"/>
  <c r="JW30" i="14"/>
  <c r="JV30" i="14"/>
  <c r="JU30" i="14"/>
  <c r="JT30" i="14"/>
  <c r="JS30" i="14"/>
  <c r="JR30" i="14"/>
  <c r="JQ30" i="14"/>
  <c r="JP30" i="14"/>
  <c r="JO30" i="14"/>
  <c r="JN30" i="14"/>
  <c r="JM30" i="14"/>
  <c r="JL30" i="14"/>
  <c r="JK30" i="14"/>
  <c r="JJ30" i="14"/>
  <c r="JI30" i="14"/>
  <c r="JH30" i="14"/>
  <c r="JG30" i="14"/>
  <c r="JF30" i="14"/>
  <c r="JE30" i="14"/>
  <c r="JD30" i="14"/>
  <c r="JC30" i="14"/>
  <c r="JB30" i="14"/>
  <c r="JA30" i="14"/>
  <c r="IZ30" i="14"/>
  <c r="IY30" i="14"/>
  <c r="IX30" i="14"/>
  <c r="IW30" i="14"/>
  <c r="IV30" i="14"/>
  <c r="IU30" i="14"/>
  <c r="IT30" i="14"/>
  <c r="IS30" i="14"/>
  <c r="IR30" i="14"/>
  <c r="IQ30" i="14"/>
  <c r="IP30" i="14"/>
  <c r="IO30" i="14"/>
  <c r="IN30" i="14"/>
  <c r="IM30" i="14"/>
  <c r="IL30" i="14"/>
  <c r="IK30" i="14"/>
  <c r="IJ30" i="14"/>
  <c r="II30" i="14"/>
  <c r="IH30" i="14"/>
  <c r="IG30" i="14"/>
  <c r="IF30" i="14"/>
  <c r="IE30" i="14"/>
  <c r="ID30" i="14"/>
  <c r="IC30" i="14"/>
  <c r="IB30" i="14"/>
  <c r="IA30" i="14"/>
  <c r="HZ30" i="14"/>
  <c r="HY30" i="14"/>
  <c r="HX30" i="14"/>
  <c r="HW30" i="14"/>
  <c r="HV30" i="14"/>
  <c r="HU30" i="14"/>
  <c r="HT30" i="14"/>
  <c r="HS30" i="14"/>
  <c r="HR30" i="14"/>
  <c r="HQ30" i="14"/>
  <c r="HP30" i="14"/>
  <c r="HO30" i="14"/>
  <c r="HN30" i="14"/>
  <c r="HM30" i="14"/>
  <c r="HL30" i="14"/>
  <c r="HK30" i="14"/>
  <c r="HJ30" i="14"/>
  <c r="HI30" i="14"/>
  <c r="HH30" i="14"/>
  <c r="HG30" i="14"/>
  <c r="HF30" i="14"/>
  <c r="HE30" i="14"/>
  <c r="HD30" i="14"/>
  <c r="HC30" i="14"/>
  <c r="HB30" i="14"/>
  <c r="HA30" i="14"/>
  <c r="GZ30" i="14"/>
  <c r="GY30" i="14"/>
  <c r="GX30" i="14"/>
  <c r="GW30" i="14"/>
  <c r="GV30" i="14"/>
  <c r="GU30" i="14"/>
  <c r="GT30" i="14"/>
  <c r="GS30" i="14"/>
  <c r="GR30" i="14"/>
  <c r="GQ30" i="14"/>
  <c r="GP30" i="14"/>
  <c r="GO30" i="14"/>
  <c r="GN30" i="14"/>
  <c r="GM30" i="14"/>
  <c r="GL30" i="14"/>
  <c r="GK30" i="14"/>
  <c r="GJ30" i="14"/>
  <c r="GI30" i="14"/>
  <c r="GH30" i="14"/>
  <c r="GG30" i="14"/>
  <c r="GF30" i="14"/>
  <c r="GE30" i="14"/>
  <c r="GD30" i="14"/>
  <c r="GC30" i="14"/>
  <c r="GB30" i="14"/>
  <c r="GA30" i="14"/>
  <c r="FZ30" i="14"/>
  <c r="FY30" i="14"/>
  <c r="FX30" i="14"/>
  <c r="FW30" i="14"/>
  <c r="FV30" i="14"/>
  <c r="FU30" i="14"/>
  <c r="FT30" i="14"/>
  <c r="FS30" i="14"/>
  <c r="FR30" i="14"/>
  <c r="FQ30" i="14"/>
  <c r="FP30" i="14"/>
  <c r="FO30" i="14"/>
  <c r="FN30" i="14"/>
  <c r="FM30" i="14"/>
  <c r="FL30" i="14"/>
  <c r="FK30" i="14"/>
  <c r="FJ30" i="14"/>
  <c r="FI30" i="14"/>
  <c r="FH30" i="14"/>
  <c r="FG30" i="14"/>
  <c r="FF30" i="14"/>
  <c r="FE30" i="14"/>
  <c r="FD30" i="14"/>
  <c r="FC30" i="14"/>
  <c r="FA30" i="14"/>
  <c r="EZ30" i="14"/>
  <c r="EY30" i="14"/>
  <c r="EX30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UF22" i="14"/>
  <c r="UE22" i="14"/>
  <c r="UD22" i="14"/>
  <c r="UC22" i="14"/>
  <c r="UB22" i="14"/>
  <c r="UA22" i="14"/>
  <c r="TZ22" i="14"/>
  <c r="TY22" i="14"/>
  <c r="TX22" i="14"/>
  <c r="TW22" i="14"/>
  <c r="TV22" i="14"/>
  <c r="TU22" i="14"/>
  <c r="TT22" i="14"/>
  <c r="TS22" i="14"/>
  <c r="TR22" i="14"/>
  <c r="TQ22" i="14"/>
  <c r="TP22" i="14"/>
  <c r="TO22" i="14"/>
  <c r="TN22" i="14"/>
  <c r="TM22" i="14"/>
  <c r="TL22" i="14"/>
  <c r="TK22" i="14"/>
  <c r="TJ22" i="14"/>
  <c r="TI22" i="14"/>
  <c r="TH22" i="14"/>
  <c r="TG22" i="14"/>
  <c r="TF22" i="14"/>
  <c r="TE22" i="14"/>
  <c r="TD22" i="14"/>
  <c r="TC22" i="14"/>
  <c r="TB22" i="14"/>
  <c r="TA22" i="14"/>
  <c r="SZ22" i="14"/>
  <c r="SY22" i="14"/>
  <c r="SX22" i="14"/>
  <c r="SW22" i="14"/>
  <c r="SV22" i="14"/>
  <c r="SU22" i="14"/>
  <c r="ST22" i="14"/>
  <c r="SS22" i="14"/>
  <c r="SR22" i="14"/>
  <c r="SQ22" i="14"/>
  <c r="SP22" i="14"/>
  <c r="SO22" i="14"/>
  <c r="SN22" i="14"/>
  <c r="SM22" i="14"/>
  <c r="SL22" i="14"/>
  <c r="SK22" i="14"/>
  <c r="SJ22" i="14"/>
  <c r="SI22" i="14"/>
  <c r="SH22" i="14"/>
  <c r="SG22" i="14"/>
  <c r="SF22" i="14"/>
  <c r="SE22" i="14"/>
  <c r="SD22" i="14"/>
  <c r="SC22" i="14"/>
  <c r="SB22" i="14"/>
  <c r="SA22" i="14"/>
  <c r="RZ22" i="14"/>
  <c r="RY22" i="14"/>
  <c r="RX22" i="14"/>
  <c r="RW22" i="14"/>
  <c r="RV22" i="14"/>
  <c r="RU22" i="14"/>
  <c r="RT22" i="14"/>
  <c r="RS22" i="14"/>
  <c r="RR22" i="14"/>
  <c r="RQ22" i="14"/>
  <c r="RP22" i="14"/>
  <c r="RO22" i="14"/>
  <c r="RN22" i="14"/>
  <c r="RM22" i="14"/>
  <c r="RL22" i="14"/>
  <c r="RK22" i="14"/>
  <c r="RJ22" i="14"/>
  <c r="RI22" i="14"/>
  <c r="RH22" i="14"/>
  <c r="RG22" i="14"/>
  <c r="RF22" i="14"/>
  <c r="RE22" i="14"/>
  <c r="RD22" i="14"/>
  <c r="RC22" i="14"/>
  <c r="RB22" i="14"/>
  <c r="RA22" i="14"/>
  <c r="QZ22" i="14"/>
  <c r="QY22" i="14"/>
  <c r="QX22" i="14"/>
  <c r="QW22" i="14"/>
  <c r="QV22" i="14"/>
  <c r="QU22" i="14"/>
  <c r="QT22" i="14"/>
  <c r="QS22" i="14"/>
  <c r="QR22" i="14"/>
  <c r="QQ22" i="14"/>
  <c r="QP22" i="14"/>
  <c r="QO22" i="14"/>
  <c r="QN22" i="14"/>
  <c r="QM22" i="14"/>
  <c r="QL22" i="14"/>
  <c r="QK22" i="14"/>
  <c r="QJ22" i="14"/>
  <c r="QI22" i="14"/>
  <c r="QH22" i="14"/>
  <c r="QG22" i="14"/>
  <c r="QF22" i="14"/>
  <c r="QE22" i="14"/>
  <c r="QD22" i="14"/>
  <c r="QC22" i="14"/>
  <c r="QB22" i="14"/>
  <c r="QA22" i="14"/>
  <c r="PZ22" i="14"/>
  <c r="PY22" i="14"/>
  <c r="PX22" i="14"/>
  <c r="PW22" i="14"/>
  <c r="PV22" i="14"/>
  <c r="PU22" i="14"/>
  <c r="PT22" i="14"/>
  <c r="PS22" i="14"/>
  <c r="PR22" i="14"/>
  <c r="PQ22" i="14"/>
  <c r="PP22" i="14"/>
  <c r="PO22" i="14"/>
  <c r="PN22" i="14"/>
  <c r="PM22" i="14"/>
  <c r="PL22" i="14"/>
  <c r="PK22" i="14"/>
  <c r="PJ22" i="14"/>
  <c r="PI22" i="14"/>
  <c r="PH22" i="14"/>
  <c r="PG22" i="14"/>
  <c r="PF22" i="14"/>
  <c r="PE22" i="14"/>
  <c r="PD22" i="14"/>
  <c r="PC22" i="14"/>
  <c r="PB22" i="14"/>
  <c r="PA22" i="14"/>
  <c r="OZ22" i="14"/>
  <c r="OY22" i="14"/>
  <c r="OX22" i="14"/>
  <c r="OW22" i="14"/>
  <c r="OV22" i="14"/>
  <c r="OU22" i="14"/>
  <c r="OT22" i="14"/>
  <c r="OS22" i="14"/>
  <c r="OR22" i="14"/>
  <c r="OQ22" i="14"/>
  <c r="OP22" i="14"/>
  <c r="OO22" i="14"/>
  <c r="ON22" i="14"/>
  <c r="OM22" i="14"/>
  <c r="OL22" i="14"/>
  <c r="OK22" i="14"/>
  <c r="OJ22" i="14"/>
  <c r="OI22" i="14"/>
  <c r="OH22" i="14"/>
  <c r="OG22" i="14"/>
  <c r="OF22" i="14"/>
  <c r="OE22" i="14"/>
  <c r="OD22" i="14"/>
  <c r="OC22" i="14"/>
  <c r="OB22" i="14"/>
  <c r="OA22" i="14"/>
  <c r="NZ22" i="14"/>
  <c r="NY22" i="14"/>
  <c r="NX22" i="14"/>
  <c r="NW22" i="14"/>
  <c r="NV22" i="14"/>
  <c r="NU22" i="14"/>
  <c r="NT22" i="14"/>
  <c r="NS22" i="14"/>
  <c r="NR22" i="14"/>
  <c r="NQ22" i="14"/>
  <c r="NP22" i="14"/>
  <c r="NO22" i="14"/>
  <c r="NN22" i="14"/>
  <c r="NM22" i="14"/>
  <c r="NL22" i="14"/>
  <c r="NK22" i="14"/>
  <c r="NJ22" i="14"/>
  <c r="NI22" i="14"/>
  <c r="NH22" i="14"/>
  <c r="NG22" i="14"/>
  <c r="NF22" i="14"/>
  <c r="NE22" i="14"/>
  <c r="ND22" i="14"/>
  <c r="NC22" i="14"/>
  <c r="NB22" i="14"/>
  <c r="NA22" i="14"/>
  <c r="MZ22" i="14"/>
  <c r="MY22" i="14"/>
  <c r="MX22" i="14"/>
  <c r="MW22" i="14"/>
  <c r="MV22" i="14"/>
  <c r="MU22" i="14"/>
  <c r="MT22" i="14"/>
  <c r="MS22" i="14"/>
  <c r="MR22" i="14"/>
  <c r="MQ22" i="14"/>
  <c r="MP22" i="14"/>
  <c r="MO22" i="14"/>
  <c r="MN22" i="14"/>
  <c r="MM22" i="14"/>
  <c r="ML22" i="14"/>
  <c r="MK22" i="14"/>
  <c r="MJ22" i="14"/>
  <c r="MI22" i="14"/>
  <c r="MH22" i="14"/>
  <c r="MG22" i="14"/>
  <c r="MF22" i="14"/>
  <c r="ME22" i="14"/>
  <c r="MD22" i="14"/>
  <c r="MC22" i="14"/>
  <c r="MB22" i="14"/>
  <c r="MA22" i="14"/>
  <c r="LZ22" i="14"/>
  <c r="LY22" i="14"/>
  <c r="LX22" i="14"/>
  <c r="LW22" i="14"/>
  <c r="LV22" i="14"/>
  <c r="LU22" i="14"/>
  <c r="LT22" i="14"/>
  <c r="LS22" i="14"/>
  <c r="LR22" i="14"/>
  <c r="LQ22" i="14"/>
  <c r="LP22" i="14"/>
  <c r="LO22" i="14"/>
  <c r="LN22" i="14"/>
  <c r="LM22" i="14"/>
  <c r="LL22" i="14"/>
  <c r="LK22" i="14"/>
  <c r="LJ22" i="14"/>
  <c r="LI22" i="14"/>
  <c r="LH22" i="14"/>
  <c r="LG22" i="14"/>
  <c r="LF22" i="14"/>
  <c r="LE22" i="14"/>
  <c r="LD22" i="14"/>
  <c r="LC22" i="14"/>
  <c r="LB22" i="14"/>
  <c r="LA22" i="14"/>
  <c r="KZ22" i="14"/>
  <c r="KY22" i="14"/>
  <c r="KX22" i="14"/>
  <c r="KW22" i="14"/>
  <c r="KV22" i="14"/>
  <c r="KU22" i="14"/>
  <c r="KT22" i="14"/>
  <c r="KS22" i="14"/>
  <c r="KR22" i="14"/>
  <c r="KQ22" i="14"/>
  <c r="KP22" i="14"/>
  <c r="KO22" i="14"/>
  <c r="KN22" i="14"/>
  <c r="KM22" i="14"/>
  <c r="KL22" i="14"/>
  <c r="KK22" i="14"/>
  <c r="KJ22" i="14"/>
  <c r="KI22" i="14"/>
  <c r="KH22" i="14"/>
  <c r="KG22" i="14"/>
  <c r="KF22" i="14"/>
  <c r="KE22" i="14"/>
  <c r="KD22" i="14"/>
  <c r="KC22" i="14"/>
  <c r="KB22" i="14"/>
  <c r="KA22" i="14"/>
  <c r="JZ22" i="14"/>
  <c r="JY22" i="14"/>
  <c r="JX22" i="14"/>
  <c r="JW22" i="14"/>
  <c r="JV22" i="14"/>
  <c r="JU22" i="14"/>
  <c r="JT22" i="14"/>
  <c r="JS22" i="14"/>
  <c r="JR22" i="14"/>
  <c r="JQ22" i="14"/>
  <c r="JP22" i="14"/>
  <c r="JO22" i="14"/>
  <c r="JN22" i="14"/>
  <c r="JM22" i="14"/>
  <c r="JL22" i="14"/>
  <c r="JK22" i="14"/>
  <c r="JJ22" i="14"/>
  <c r="JI22" i="14"/>
  <c r="JH22" i="14"/>
  <c r="JG22" i="14"/>
  <c r="JF22" i="14"/>
  <c r="JE22" i="14"/>
  <c r="JD22" i="14"/>
  <c r="JC22" i="14"/>
  <c r="JB22" i="14"/>
  <c r="JA22" i="14"/>
  <c r="IZ22" i="14"/>
  <c r="IY22" i="14"/>
  <c r="IX22" i="14"/>
  <c r="IW22" i="14"/>
  <c r="IV22" i="14"/>
  <c r="IU22" i="14"/>
  <c r="IT22" i="14"/>
  <c r="IS22" i="14"/>
  <c r="IR22" i="14"/>
  <c r="IQ22" i="14"/>
  <c r="IP22" i="14"/>
  <c r="IO22" i="14"/>
  <c r="IN22" i="14"/>
  <c r="IM22" i="14"/>
  <c r="IL22" i="14"/>
  <c r="IK22" i="14"/>
  <c r="IJ22" i="14"/>
  <c r="II22" i="14"/>
  <c r="IH22" i="14"/>
  <c r="IG22" i="14"/>
  <c r="IF22" i="14"/>
  <c r="IE22" i="14"/>
  <c r="ID22" i="14"/>
  <c r="IC22" i="14"/>
  <c r="IB22" i="14"/>
  <c r="IA22" i="14"/>
  <c r="HZ22" i="14"/>
  <c r="HY22" i="14"/>
  <c r="HX22" i="14"/>
  <c r="HW22" i="14"/>
  <c r="HV22" i="14"/>
  <c r="HU22" i="14"/>
  <c r="HT22" i="14"/>
  <c r="HS22" i="14"/>
  <c r="HR22" i="14"/>
  <c r="HQ22" i="14"/>
  <c r="HP22" i="14"/>
  <c r="HO22" i="14"/>
  <c r="HN22" i="14"/>
  <c r="HM22" i="14"/>
  <c r="HL22" i="14"/>
  <c r="HK22" i="14"/>
  <c r="HJ22" i="14"/>
  <c r="HI22" i="14"/>
  <c r="HH22" i="14"/>
  <c r="HG22" i="14"/>
  <c r="HF22" i="14"/>
  <c r="HE22" i="14"/>
  <c r="HD22" i="14"/>
  <c r="HC22" i="14"/>
  <c r="HB22" i="14"/>
  <c r="HA22" i="14"/>
  <c r="GZ22" i="14"/>
  <c r="GY22" i="14"/>
  <c r="GX22" i="14"/>
  <c r="GW22" i="14"/>
  <c r="GV22" i="14"/>
  <c r="GU22" i="14"/>
  <c r="GT22" i="14"/>
  <c r="GS22" i="14"/>
  <c r="GR22" i="14"/>
  <c r="GQ22" i="14"/>
  <c r="GP22" i="14"/>
  <c r="GO22" i="14"/>
  <c r="GN22" i="14"/>
  <c r="GM22" i="14"/>
  <c r="GL22" i="14"/>
  <c r="GK22" i="14"/>
  <c r="GJ22" i="14"/>
  <c r="GI22" i="14"/>
  <c r="GH22" i="14"/>
  <c r="GG22" i="14"/>
  <c r="GF22" i="14"/>
  <c r="GE22" i="14"/>
  <c r="GD22" i="14"/>
  <c r="GC22" i="14"/>
  <c r="GB22" i="14"/>
  <c r="GA22" i="14"/>
  <c r="FZ22" i="14"/>
  <c r="FY22" i="14"/>
  <c r="FX22" i="14"/>
  <c r="FW22" i="14"/>
  <c r="FV22" i="14"/>
  <c r="FU22" i="14"/>
  <c r="FT22" i="14"/>
  <c r="FS22" i="14"/>
  <c r="FR22" i="14"/>
  <c r="FQ22" i="14"/>
  <c r="FP22" i="14"/>
  <c r="FO22" i="14"/>
  <c r="FN22" i="14"/>
  <c r="FM22" i="14"/>
  <c r="FL22" i="14"/>
  <c r="FK22" i="14"/>
  <c r="FJ22" i="14"/>
  <c r="FI22" i="14"/>
  <c r="FH22" i="14"/>
  <c r="FG22" i="14"/>
  <c r="FF22" i="14"/>
  <c r="FE22" i="14"/>
  <c r="FD22" i="14"/>
  <c r="FC22" i="14"/>
  <c r="FB22" i="14"/>
  <c r="FA22" i="14"/>
  <c r="EZ22" i="14"/>
  <c r="EY22" i="14"/>
  <c r="EX22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UF14" i="14"/>
  <c r="UE14" i="14"/>
  <c r="UD14" i="14"/>
  <c r="UC14" i="14"/>
  <c r="UB14" i="14"/>
  <c r="UA14" i="14"/>
  <c r="TZ14" i="14"/>
  <c r="TY14" i="14"/>
  <c r="TX14" i="14"/>
  <c r="TW14" i="14"/>
  <c r="TV14" i="14"/>
  <c r="TU14" i="14"/>
  <c r="TT14" i="14"/>
  <c r="TS14" i="14"/>
  <c r="TR14" i="14"/>
  <c r="TQ14" i="14"/>
  <c r="TP14" i="14"/>
  <c r="TO14" i="14"/>
  <c r="TN14" i="14"/>
  <c r="TM14" i="14"/>
  <c r="TL14" i="14"/>
  <c r="TK14" i="14"/>
  <c r="TJ14" i="14"/>
  <c r="TI14" i="14"/>
  <c r="TH14" i="14"/>
  <c r="TG14" i="14"/>
  <c r="TF14" i="14"/>
  <c r="TE14" i="14"/>
  <c r="TD14" i="14"/>
  <c r="TC14" i="14"/>
  <c r="TB14" i="14"/>
  <c r="TA14" i="14"/>
  <c r="SZ14" i="14"/>
  <c r="SY14" i="14"/>
  <c r="SX14" i="14"/>
  <c r="SW14" i="14"/>
  <c r="SV14" i="14"/>
  <c r="SU14" i="14"/>
  <c r="ST14" i="14"/>
  <c r="SS14" i="14"/>
  <c r="SR14" i="14"/>
  <c r="SQ14" i="14"/>
  <c r="SP14" i="14"/>
  <c r="SO14" i="14"/>
  <c r="SN14" i="14"/>
  <c r="SM14" i="14"/>
  <c r="SL14" i="14"/>
  <c r="SK14" i="14"/>
  <c r="SJ14" i="14"/>
  <c r="SI14" i="14"/>
  <c r="SH14" i="14"/>
  <c r="SG14" i="14"/>
  <c r="SF14" i="14"/>
  <c r="SE14" i="14"/>
  <c r="SD14" i="14"/>
  <c r="SC14" i="14"/>
  <c r="SB14" i="14"/>
  <c r="SA14" i="14"/>
  <c r="RZ14" i="14"/>
  <c r="RY14" i="14"/>
  <c r="RX14" i="14"/>
  <c r="RW14" i="14"/>
  <c r="RV14" i="14"/>
  <c r="RU14" i="14"/>
  <c r="RT14" i="14"/>
  <c r="RS14" i="14"/>
  <c r="RR14" i="14"/>
  <c r="RQ14" i="14"/>
  <c r="RP14" i="14"/>
  <c r="RO14" i="14"/>
  <c r="RN14" i="14"/>
  <c r="RM14" i="14"/>
  <c r="RL14" i="14"/>
  <c r="RK14" i="14"/>
  <c r="RJ14" i="14"/>
  <c r="RI14" i="14"/>
  <c r="RH14" i="14"/>
  <c r="RG14" i="14"/>
  <c r="RF14" i="14"/>
  <c r="RE14" i="14"/>
  <c r="RD14" i="14"/>
  <c r="RC14" i="14"/>
  <c r="RB14" i="14"/>
  <c r="RA14" i="14"/>
  <c r="QZ14" i="14"/>
  <c r="QY14" i="14"/>
  <c r="QX14" i="14"/>
  <c r="QW14" i="14"/>
  <c r="QV14" i="14"/>
  <c r="QU14" i="14"/>
  <c r="QT14" i="14"/>
  <c r="QS14" i="14"/>
  <c r="QR14" i="14"/>
  <c r="QQ14" i="14"/>
  <c r="QP14" i="14"/>
  <c r="QO14" i="14"/>
  <c r="QN14" i="14"/>
  <c r="QM14" i="14"/>
  <c r="QL14" i="14"/>
  <c r="QK14" i="14"/>
  <c r="QJ14" i="14"/>
  <c r="QI14" i="14"/>
  <c r="QH14" i="14"/>
  <c r="QG14" i="14"/>
  <c r="QF14" i="14"/>
  <c r="QE14" i="14"/>
  <c r="QD14" i="14"/>
  <c r="QC14" i="14"/>
  <c r="QB14" i="14"/>
  <c r="QA14" i="14"/>
  <c r="PZ14" i="14"/>
  <c r="PY14" i="14"/>
  <c r="PX14" i="14"/>
  <c r="PW14" i="14"/>
  <c r="PV14" i="14"/>
  <c r="PU14" i="14"/>
  <c r="PT14" i="14"/>
  <c r="PS14" i="14"/>
  <c r="PR14" i="14"/>
  <c r="PQ14" i="14"/>
  <c r="PP14" i="14"/>
  <c r="PO14" i="14"/>
  <c r="PN14" i="14"/>
  <c r="PM14" i="14"/>
  <c r="PL14" i="14"/>
  <c r="PK14" i="14"/>
  <c r="PJ14" i="14"/>
  <c r="PI14" i="14"/>
  <c r="PH14" i="14"/>
  <c r="PG14" i="14"/>
  <c r="PF14" i="14"/>
  <c r="PE14" i="14"/>
  <c r="PD14" i="14"/>
  <c r="PC14" i="14"/>
  <c r="PB14" i="14"/>
  <c r="PA14" i="14"/>
  <c r="OZ14" i="14"/>
  <c r="OY14" i="14"/>
  <c r="OX14" i="14"/>
  <c r="OW14" i="14"/>
  <c r="OV14" i="14"/>
  <c r="OU14" i="14"/>
  <c r="OT14" i="14"/>
  <c r="OS14" i="14"/>
  <c r="OR14" i="14"/>
  <c r="OQ14" i="14"/>
  <c r="OP14" i="14"/>
  <c r="OO14" i="14"/>
  <c r="ON14" i="14"/>
  <c r="OM14" i="14"/>
  <c r="OL14" i="14"/>
  <c r="OK14" i="14"/>
  <c r="OJ14" i="14"/>
  <c r="OI14" i="14"/>
  <c r="OH14" i="14"/>
  <c r="OG14" i="14"/>
  <c r="OF14" i="14"/>
  <c r="OE14" i="14"/>
  <c r="OD14" i="14"/>
  <c r="OC14" i="14"/>
  <c r="OB14" i="14"/>
  <c r="OA14" i="14"/>
  <c r="NZ14" i="14"/>
  <c r="NY14" i="14"/>
  <c r="NX14" i="14"/>
  <c r="NW14" i="14"/>
  <c r="NV14" i="14"/>
  <c r="NU14" i="14"/>
  <c r="NT14" i="14"/>
  <c r="NS14" i="14"/>
  <c r="NR14" i="14"/>
  <c r="NQ14" i="14"/>
  <c r="NP14" i="14"/>
  <c r="NO14" i="14"/>
  <c r="NN14" i="14"/>
  <c r="NM14" i="14"/>
  <c r="NL14" i="14"/>
  <c r="NK14" i="14"/>
  <c r="NJ14" i="14"/>
  <c r="NI14" i="14"/>
  <c r="NH14" i="14"/>
  <c r="NG14" i="14"/>
  <c r="NF14" i="14"/>
  <c r="NE14" i="14"/>
  <c r="ND14" i="14"/>
  <c r="NC14" i="14"/>
  <c r="NB14" i="14"/>
  <c r="NA14" i="14"/>
  <c r="MZ14" i="14"/>
  <c r="MY14" i="14"/>
  <c r="MX14" i="14"/>
  <c r="MW14" i="14"/>
  <c r="MV14" i="14"/>
  <c r="MU14" i="14"/>
  <c r="MT14" i="14"/>
  <c r="MS14" i="14"/>
  <c r="MR14" i="14"/>
  <c r="MQ14" i="14"/>
  <c r="MP14" i="14"/>
  <c r="MO14" i="14"/>
  <c r="MN14" i="14"/>
  <c r="MM14" i="14"/>
  <c r="ML14" i="14"/>
  <c r="MK14" i="14"/>
  <c r="MJ14" i="14"/>
  <c r="MI14" i="14"/>
  <c r="MH14" i="14"/>
  <c r="MG14" i="14"/>
  <c r="MF14" i="14"/>
  <c r="ME14" i="14"/>
  <c r="MD14" i="14"/>
  <c r="MC14" i="14"/>
  <c r="MB14" i="14"/>
  <c r="MA14" i="14"/>
  <c r="LZ14" i="14"/>
  <c r="LY14" i="14"/>
  <c r="LX14" i="14"/>
  <c r="LW14" i="14"/>
  <c r="LV14" i="14"/>
  <c r="LU14" i="14"/>
  <c r="LT14" i="14"/>
  <c r="LS14" i="14"/>
  <c r="LR14" i="14"/>
  <c r="LQ14" i="14"/>
  <c r="LP14" i="14"/>
  <c r="LO14" i="14"/>
  <c r="LN14" i="14"/>
  <c r="LM14" i="14"/>
  <c r="LL14" i="14"/>
  <c r="LK14" i="14"/>
  <c r="LJ14" i="14"/>
  <c r="LI14" i="14"/>
  <c r="LH14" i="14"/>
  <c r="LG14" i="14"/>
  <c r="LF14" i="14"/>
  <c r="LE14" i="14"/>
  <c r="LD14" i="14"/>
  <c r="LC14" i="14"/>
  <c r="LB14" i="14"/>
  <c r="LA14" i="14"/>
  <c r="KZ14" i="14"/>
  <c r="KY14" i="14"/>
  <c r="KX14" i="14"/>
  <c r="KW14" i="14"/>
  <c r="KV14" i="14"/>
  <c r="KU14" i="14"/>
  <c r="KT14" i="14"/>
  <c r="KS14" i="14"/>
  <c r="KR14" i="14"/>
  <c r="KQ14" i="14"/>
  <c r="KP14" i="14"/>
  <c r="KO14" i="14"/>
  <c r="KN14" i="14"/>
  <c r="KM14" i="14"/>
  <c r="KL14" i="14"/>
  <c r="KK14" i="14"/>
  <c r="KJ14" i="14"/>
  <c r="KI14" i="14"/>
  <c r="KH14" i="14"/>
  <c r="KG14" i="14"/>
  <c r="KF14" i="14"/>
  <c r="KE14" i="14"/>
  <c r="KD14" i="14"/>
  <c r="KC14" i="14"/>
  <c r="KB14" i="14"/>
  <c r="KA14" i="14"/>
  <c r="JZ14" i="14"/>
  <c r="JY14" i="14"/>
  <c r="JX14" i="14"/>
  <c r="JW14" i="14"/>
  <c r="JV14" i="14"/>
  <c r="JU14" i="14"/>
  <c r="JT14" i="14"/>
  <c r="JS14" i="14"/>
  <c r="JR14" i="14"/>
  <c r="JQ14" i="14"/>
  <c r="JP14" i="14"/>
  <c r="JO14" i="14"/>
  <c r="JN14" i="14"/>
  <c r="JM14" i="14"/>
  <c r="JL14" i="14"/>
  <c r="JK14" i="14"/>
  <c r="JJ14" i="14"/>
  <c r="JI14" i="14"/>
  <c r="JH14" i="14"/>
  <c r="JG14" i="14"/>
  <c r="JF14" i="14"/>
  <c r="JE14" i="14"/>
  <c r="JD14" i="14"/>
  <c r="JC14" i="14"/>
  <c r="JB14" i="14"/>
  <c r="JA14" i="14"/>
  <c r="IZ14" i="14"/>
  <c r="IY14" i="14"/>
  <c r="IX14" i="14"/>
  <c r="IW14" i="14"/>
  <c r="IV14" i="14"/>
  <c r="IU14" i="14"/>
  <c r="IT14" i="14"/>
  <c r="IS14" i="14"/>
  <c r="IR14" i="14"/>
  <c r="IQ14" i="14"/>
  <c r="IP14" i="14"/>
  <c r="IO14" i="14"/>
  <c r="IN14" i="14"/>
  <c r="IM14" i="14"/>
  <c r="IL14" i="14"/>
  <c r="IK14" i="14"/>
  <c r="IJ14" i="14"/>
  <c r="II14" i="14"/>
  <c r="IH14" i="14"/>
  <c r="IG14" i="14"/>
  <c r="IF14" i="14"/>
  <c r="IE14" i="14"/>
  <c r="ID14" i="14"/>
  <c r="IC14" i="14"/>
  <c r="IB14" i="14"/>
  <c r="IA14" i="14"/>
  <c r="HZ14" i="14"/>
  <c r="HY14" i="14"/>
  <c r="HX14" i="14"/>
  <c r="HW14" i="14"/>
  <c r="HV14" i="14"/>
  <c r="HU14" i="14"/>
  <c r="HT14" i="14"/>
  <c r="HS14" i="14"/>
  <c r="HR14" i="14"/>
  <c r="HQ14" i="14"/>
  <c r="HP14" i="14"/>
  <c r="HO14" i="14"/>
  <c r="HN14" i="14"/>
  <c r="HM14" i="14"/>
  <c r="HL14" i="14"/>
  <c r="HK14" i="14"/>
  <c r="HJ14" i="14"/>
  <c r="HI14" i="14"/>
  <c r="HH14" i="14"/>
  <c r="HG14" i="14"/>
  <c r="HF14" i="14"/>
  <c r="HE14" i="14"/>
  <c r="HD14" i="14"/>
  <c r="HC14" i="14"/>
  <c r="HB14" i="14"/>
  <c r="HA14" i="14"/>
  <c r="GZ14" i="14"/>
  <c r="GY14" i="14"/>
  <c r="GX14" i="14"/>
  <c r="GW14" i="14"/>
  <c r="GV14" i="14"/>
  <c r="GU14" i="14"/>
  <c r="GT14" i="14"/>
  <c r="GS14" i="14"/>
  <c r="GR14" i="14"/>
  <c r="GQ14" i="14"/>
  <c r="GP14" i="14"/>
  <c r="GO14" i="14"/>
  <c r="GN14" i="14"/>
  <c r="GM14" i="14"/>
  <c r="GL14" i="14"/>
  <c r="GK14" i="14"/>
  <c r="GJ14" i="14"/>
  <c r="GI14" i="14"/>
  <c r="GH14" i="14"/>
  <c r="GG14" i="14"/>
  <c r="GF14" i="14"/>
  <c r="GE14" i="14"/>
  <c r="GD14" i="14"/>
  <c r="GC14" i="14"/>
  <c r="GB14" i="14"/>
  <c r="GA14" i="14"/>
  <c r="FZ14" i="14"/>
  <c r="FY14" i="14"/>
  <c r="FX14" i="14"/>
  <c r="FW14" i="14"/>
  <c r="FV14" i="14"/>
  <c r="FU14" i="14"/>
  <c r="FT14" i="14"/>
  <c r="FS14" i="14"/>
  <c r="FR14" i="14"/>
  <c r="FQ14" i="14"/>
  <c r="FP14" i="14"/>
  <c r="FO14" i="14"/>
  <c r="FN14" i="14"/>
  <c r="FM14" i="14"/>
  <c r="FL14" i="14"/>
  <c r="FK14" i="14"/>
  <c r="FJ14" i="14"/>
  <c r="FI14" i="14"/>
  <c r="FH14" i="14"/>
  <c r="FG14" i="14"/>
  <c r="FF14" i="14"/>
  <c r="FE14" i="14"/>
  <c r="FD14" i="14"/>
  <c r="FC14" i="14"/>
  <c r="FB14" i="14"/>
  <c r="FA14" i="14"/>
  <c r="EZ14" i="14"/>
  <c r="EY14" i="14"/>
  <c r="EX14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V12" i="14"/>
  <c r="W11" i="14" s="1"/>
  <c r="UF7" i="14"/>
  <c r="UE7" i="14"/>
  <c r="UD7" i="14"/>
  <c r="UC7" i="14"/>
  <c r="UB7" i="14"/>
  <c r="UA7" i="14"/>
  <c r="TZ7" i="14"/>
  <c r="TY7" i="14"/>
  <c r="TX7" i="14"/>
  <c r="TW7" i="14"/>
  <c r="TV7" i="14"/>
  <c r="TU7" i="14"/>
  <c r="TT7" i="14"/>
  <c r="TS7" i="14"/>
  <c r="TR7" i="14"/>
  <c r="TQ7" i="14"/>
  <c r="TP7" i="14"/>
  <c r="TO7" i="14"/>
  <c r="TN7" i="14"/>
  <c r="TM7" i="14"/>
  <c r="TL7" i="14"/>
  <c r="TK7" i="14"/>
  <c r="TJ7" i="14"/>
  <c r="TI7" i="14"/>
  <c r="TH7" i="14"/>
  <c r="TG7" i="14"/>
  <c r="TF7" i="14"/>
  <c r="TE7" i="14"/>
  <c r="TD7" i="14"/>
  <c r="TC7" i="14"/>
  <c r="TB7" i="14"/>
  <c r="TA7" i="14"/>
  <c r="SZ7" i="14"/>
  <c r="SY7" i="14"/>
  <c r="SX7" i="14"/>
  <c r="SW7" i="14"/>
  <c r="SV7" i="14"/>
  <c r="SU7" i="14"/>
  <c r="ST7" i="14"/>
  <c r="SS7" i="14"/>
  <c r="SR7" i="14"/>
  <c r="SQ7" i="14"/>
  <c r="SP7" i="14"/>
  <c r="SO7" i="14"/>
  <c r="SN7" i="14"/>
  <c r="SM7" i="14"/>
  <c r="SL7" i="14"/>
  <c r="SK7" i="14"/>
  <c r="SJ7" i="14"/>
  <c r="SI7" i="14"/>
  <c r="SH7" i="14"/>
  <c r="SG7" i="14"/>
  <c r="SF7" i="14"/>
  <c r="SE7" i="14"/>
  <c r="SD7" i="14"/>
  <c r="SC7" i="14"/>
  <c r="SB7" i="14"/>
  <c r="SA7" i="14"/>
  <c r="RZ7" i="14"/>
  <c r="RY7" i="14"/>
  <c r="RX7" i="14"/>
  <c r="RW7" i="14"/>
  <c r="RV7" i="14"/>
  <c r="RU7" i="14"/>
  <c r="RT7" i="14"/>
  <c r="RS7" i="14"/>
  <c r="RR7" i="14"/>
  <c r="RQ7" i="14"/>
  <c r="RP7" i="14"/>
  <c r="RO7" i="14"/>
  <c r="RN7" i="14"/>
  <c r="RM7" i="14"/>
  <c r="RL7" i="14"/>
  <c r="RK7" i="14"/>
  <c r="RJ7" i="14"/>
  <c r="RI7" i="14"/>
  <c r="RH7" i="14"/>
  <c r="RG7" i="14"/>
  <c r="RF7" i="14"/>
  <c r="RE7" i="14"/>
  <c r="RD7" i="14"/>
  <c r="RC7" i="14"/>
  <c r="RB7" i="14"/>
  <c r="RA7" i="14"/>
  <c r="QZ7" i="14"/>
  <c r="QY7" i="14"/>
  <c r="QX7" i="14"/>
  <c r="QW7" i="14"/>
  <c r="QV7" i="14"/>
  <c r="QU7" i="14"/>
  <c r="QT7" i="14"/>
  <c r="QS7" i="14"/>
  <c r="QR7" i="14"/>
  <c r="QQ7" i="14"/>
  <c r="QP7" i="14"/>
  <c r="QO7" i="14"/>
  <c r="QN7" i="14"/>
  <c r="QM7" i="14"/>
  <c r="QL7" i="14"/>
  <c r="QK7" i="14"/>
  <c r="QJ7" i="14"/>
  <c r="QI7" i="14"/>
  <c r="QH7" i="14"/>
  <c r="QG7" i="14"/>
  <c r="QF7" i="14"/>
  <c r="QE7" i="14"/>
  <c r="QD7" i="14"/>
  <c r="QC7" i="14"/>
  <c r="QB7" i="14"/>
  <c r="QA7" i="14"/>
  <c r="PZ7" i="14"/>
  <c r="PY7" i="14"/>
  <c r="PX7" i="14"/>
  <c r="PW7" i="14"/>
  <c r="PV7" i="14"/>
  <c r="PU7" i="14"/>
  <c r="PT7" i="14"/>
  <c r="PS7" i="14"/>
  <c r="PR7" i="14"/>
  <c r="PQ7" i="14"/>
  <c r="PP7" i="14"/>
  <c r="PO7" i="14"/>
  <c r="PN7" i="14"/>
  <c r="PM7" i="14"/>
  <c r="PL7" i="14"/>
  <c r="PK7" i="14"/>
  <c r="PJ7" i="14"/>
  <c r="PI7" i="14"/>
  <c r="PH7" i="14"/>
  <c r="PG7" i="14"/>
  <c r="PF7" i="14"/>
  <c r="PE7" i="14"/>
  <c r="PD7" i="14"/>
  <c r="PC7" i="14"/>
  <c r="PB7" i="14"/>
  <c r="PA7" i="14"/>
  <c r="OZ7" i="14"/>
  <c r="OY7" i="14"/>
  <c r="OX7" i="14"/>
  <c r="OW7" i="14"/>
  <c r="OV7" i="14"/>
  <c r="OU7" i="14"/>
  <c r="OT7" i="14"/>
  <c r="OS7" i="14"/>
  <c r="OR7" i="14"/>
  <c r="OQ7" i="14"/>
  <c r="OP7" i="14"/>
  <c r="OO7" i="14"/>
  <c r="ON7" i="14"/>
  <c r="OM7" i="14"/>
  <c r="OL7" i="14"/>
  <c r="OK7" i="14"/>
  <c r="OJ7" i="14"/>
  <c r="OI7" i="14"/>
  <c r="OH7" i="14"/>
  <c r="OG7" i="14"/>
  <c r="OF7" i="14"/>
  <c r="OE7" i="14"/>
  <c r="OD7" i="14"/>
  <c r="OC7" i="14"/>
  <c r="OB7" i="14"/>
  <c r="OA7" i="14"/>
  <c r="NZ7" i="14"/>
  <c r="NY7" i="14"/>
  <c r="NX7" i="14"/>
  <c r="NW7" i="14"/>
  <c r="NV7" i="14"/>
  <c r="NU7" i="14"/>
  <c r="NT7" i="14"/>
  <c r="NS7" i="14"/>
  <c r="NR7" i="14"/>
  <c r="NQ7" i="14"/>
  <c r="NP7" i="14"/>
  <c r="NO7" i="14"/>
  <c r="NN7" i="14"/>
  <c r="NM7" i="14"/>
  <c r="NL7" i="14"/>
  <c r="NK7" i="14"/>
  <c r="NJ7" i="14"/>
  <c r="NI7" i="14"/>
  <c r="NH7" i="14"/>
  <c r="NG7" i="14"/>
  <c r="NF7" i="14"/>
  <c r="NE7" i="14"/>
  <c r="ND7" i="14"/>
  <c r="NC7" i="14"/>
  <c r="NB7" i="14"/>
  <c r="NA7" i="14"/>
  <c r="MZ7" i="14"/>
  <c r="MY7" i="14"/>
  <c r="MX7" i="14"/>
  <c r="MW7" i="14"/>
  <c r="MV7" i="14"/>
  <c r="MU7" i="14"/>
  <c r="MT7" i="14"/>
  <c r="MS7" i="14"/>
  <c r="MR7" i="14"/>
  <c r="MQ7" i="14"/>
  <c r="MP7" i="14"/>
  <c r="MO7" i="14"/>
  <c r="MN7" i="14"/>
  <c r="MM7" i="14"/>
  <c r="ML7" i="14"/>
  <c r="MK7" i="14"/>
  <c r="MJ7" i="14"/>
  <c r="MI7" i="14"/>
  <c r="MH7" i="14"/>
  <c r="MG7" i="14"/>
  <c r="MF7" i="14"/>
  <c r="ME7" i="14"/>
  <c r="MD7" i="14"/>
  <c r="MC7" i="14"/>
  <c r="MB7" i="14"/>
  <c r="MA7" i="14"/>
  <c r="LZ7" i="14"/>
  <c r="LY7" i="14"/>
  <c r="LX7" i="14"/>
  <c r="LW7" i="14"/>
  <c r="LV7" i="14"/>
  <c r="LU7" i="14"/>
  <c r="LT7" i="14"/>
  <c r="LS7" i="14"/>
  <c r="LR7" i="14"/>
  <c r="LQ7" i="14"/>
  <c r="LP7" i="14"/>
  <c r="LO7" i="14"/>
  <c r="LN7" i="14"/>
  <c r="LM7" i="14"/>
  <c r="LL7" i="14"/>
  <c r="LK7" i="14"/>
  <c r="LJ7" i="14"/>
  <c r="LI7" i="14"/>
  <c r="LH7" i="14"/>
  <c r="LG7" i="14"/>
  <c r="LF7" i="14"/>
  <c r="LE7" i="14"/>
  <c r="LD7" i="14"/>
  <c r="LC7" i="14"/>
  <c r="LB7" i="14"/>
  <c r="LA7" i="14"/>
  <c r="KZ7" i="14"/>
  <c r="KY7" i="14"/>
  <c r="KX7" i="14"/>
  <c r="KW7" i="14"/>
  <c r="KV7" i="14"/>
  <c r="KU7" i="14"/>
  <c r="KT7" i="14"/>
  <c r="KS7" i="14"/>
  <c r="KR7" i="14"/>
  <c r="KQ7" i="14"/>
  <c r="KP7" i="14"/>
  <c r="KO7" i="14"/>
  <c r="KN7" i="14"/>
  <c r="KM7" i="14"/>
  <c r="KL7" i="14"/>
  <c r="KK7" i="14"/>
  <c r="KJ7" i="14"/>
  <c r="KI7" i="14"/>
  <c r="KH7" i="14"/>
  <c r="KG7" i="14"/>
  <c r="KF7" i="14"/>
  <c r="KE7" i="14"/>
  <c r="KD7" i="14"/>
  <c r="KC7" i="14"/>
  <c r="KB7" i="14"/>
  <c r="KA7" i="14"/>
  <c r="JZ7" i="14"/>
  <c r="JY7" i="14"/>
  <c r="JX7" i="14"/>
  <c r="JW7" i="14"/>
  <c r="JV7" i="14"/>
  <c r="JU7" i="14"/>
  <c r="JT7" i="14"/>
  <c r="JS7" i="14"/>
  <c r="JR7" i="14"/>
  <c r="JQ7" i="14"/>
  <c r="JP7" i="14"/>
  <c r="JO7" i="14"/>
  <c r="JN7" i="14"/>
  <c r="JM7" i="14"/>
  <c r="JL7" i="14"/>
  <c r="JK7" i="14"/>
  <c r="JJ7" i="14"/>
  <c r="JI7" i="14"/>
  <c r="JH7" i="14"/>
  <c r="JG7" i="14"/>
  <c r="JF7" i="14"/>
  <c r="JE7" i="14"/>
  <c r="JD7" i="14"/>
  <c r="JC7" i="14"/>
  <c r="JB7" i="14"/>
  <c r="JA7" i="14"/>
  <c r="IZ7" i="14"/>
  <c r="IY7" i="14"/>
  <c r="IX7" i="14"/>
  <c r="IW7" i="14"/>
  <c r="IV7" i="14"/>
  <c r="IU7" i="14"/>
  <c r="IT7" i="14"/>
  <c r="IS7" i="14"/>
  <c r="IR7" i="14"/>
  <c r="IQ7" i="14"/>
  <c r="IP7" i="14"/>
  <c r="IO7" i="14"/>
  <c r="IN7" i="14"/>
  <c r="IM7" i="14"/>
  <c r="IL7" i="14"/>
  <c r="IK7" i="14"/>
  <c r="IJ7" i="14"/>
  <c r="II7" i="14"/>
  <c r="IH7" i="14"/>
  <c r="IG7" i="14"/>
  <c r="IF7" i="14"/>
  <c r="IE7" i="14"/>
  <c r="ID7" i="14"/>
  <c r="IC7" i="14"/>
  <c r="IB7" i="14"/>
  <c r="IA7" i="14"/>
  <c r="HZ7" i="14"/>
  <c r="HY7" i="14"/>
  <c r="HX7" i="14"/>
  <c r="HW7" i="14"/>
  <c r="HV7" i="14"/>
  <c r="HU7" i="14"/>
  <c r="HT7" i="14"/>
  <c r="HS7" i="14"/>
  <c r="HR7" i="14"/>
  <c r="HQ7" i="14"/>
  <c r="HP7" i="14"/>
  <c r="HO7" i="14"/>
  <c r="HN7" i="14"/>
  <c r="HM7" i="14"/>
  <c r="HL7" i="14"/>
  <c r="HK7" i="14"/>
  <c r="HJ7" i="14"/>
  <c r="HI7" i="14"/>
  <c r="HH7" i="14"/>
  <c r="HG7" i="14"/>
  <c r="HF7" i="14"/>
  <c r="HE7" i="14"/>
  <c r="HD7" i="14"/>
  <c r="HC7" i="14"/>
  <c r="HB7" i="14"/>
  <c r="HA7" i="14"/>
  <c r="GZ7" i="14"/>
  <c r="GY7" i="14"/>
  <c r="GX7" i="14"/>
  <c r="GW7" i="14"/>
  <c r="GV7" i="14"/>
  <c r="GU7" i="14"/>
  <c r="GT7" i="14"/>
  <c r="GS7" i="14"/>
  <c r="GR7" i="14"/>
  <c r="GQ7" i="14"/>
  <c r="GP7" i="14"/>
  <c r="GO7" i="14"/>
  <c r="GN7" i="14"/>
  <c r="GM7" i="14"/>
  <c r="GL7" i="14"/>
  <c r="GK7" i="14"/>
  <c r="GJ7" i="14"/>
  <c r="GI7" i="14"/>
  <c r="GH7" i="14"/>
  <c r="GG7" i="14"/>
  <c r="GF7" i="14"/>
  <c r="GE7" i="14"/>
  <c r="GD7" i="14"/>
  <c r="GC7" i="14"/>
  <c r="GB7" i="14"/>
  <c r="GA7" i="14"/>
  <c r="FZ7" i="14"/>
  <c r="FY7" i="14"/>
  <c r="FX7" i="14"/>
  <c r="FW7" i="14"/>
  <c r="FV7" i="14"/>
  <c r="FU7" i="14"/>
  <c r="FT7" i="14"/>
  <c r="FS7" i="14"/>
  <c r="FR7" i="14"/>
  <c r="FQ7" i="14"/>
  <c r="FP7" i="14"/>
  <c r="FO7" i="14"/>
  <c r="FN7" i="14"/>
  <c r="FM7" i="14"/>
  <c r="FL7" i="14"/>
  <c r="FK7" i="14"/>
  <c r="FJ7" i="14"/>
  <c r="FI7" i="14"/>
  <c r="FH7" i="14"/>
  <c r="FG7" i="14"/>
  <c r="FF7" i="14"/>
  <c r="FE7" i="14"/>
  <c r="FD7" i="14"/>
  <c r="FC7" i="14"/>
  <c r="FB7" i="14"/>
  <c r="FA7" i="14"/>
  <c r="EZ7" i="14"/>
  <c r="EY7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AC6" i="14"/>
  <c r="AD6" i="14" s="1"/>
  <c r="AE6" i="14" s="1"/>
  <c r="AF6" i="14" s="1"/>
  <c r="AG6" i="14" s="1"/>
  <c r="AH6" i="14" s="1"/>
  <c r="AI6" i="14" s="1"/>
  <c r="AJ6" i="14" s="1"/>
  <c r="AK6" i="14" s="1"/>
  <c r="AL6" i="14" s="1"/>
  <c r="AM6" i="14" s="1"/>
  <c r="AN6" i="14" s="1"/>
  <c r="AO6" i="14" s="1"/>
  <c r="AP6" i="14" s="1"/>
  <c r="AQ6" i="14" s="1"/>
  <c r="AR6" i="14" s="1"/>
  <c r="AS6" i="14" s="1"/>
  <c r="AT6" i="14" s="1"/>
  <c r="AU6" i="14" s="1"/>
  <c r="AV6" i="14" s="1"/>
  <c r="AW6" i="14" s="1"/>
  <c r="AX6" i="14" s="1"/>
  <c r="AY6" i="14" s="1"/>
  <c r="AZ6" i="14" s="1"/>
  <c r="BA6" i="14" s="1"/>
  <c r="BB6" i="14" s="1"/>
  <c r="BC6" i="14" s="1"/>
  <c r="BD6" i="14" s="1"/>
  <c r="BE6" i="14" s="1"/>
  <c r="BF6" i="14" s="1"/>
  <c r="BG6" i="14" s="1"/>
  <c r="BH6" i="14" s="1"/>
  <c r="BI6" i="14" s="1"/>
  <c r="BJ6" i="14" s="1"/>
  <c r="BK6" i="14" s="1"/>
  <c r="BL6" i="14" s="1"/>
  <c r="BM6" i="14" s="1"/>
  <c r="BN6" i="14" s="1"/>
  <c r="BO6" i="14" s="1"/>
  <c r="BP6" i="14" s="1"/>
  <c r="BQ6" i="14" s="1"/>
  <c r="BR6" i="14" s="1"/>
  <c r="BS6" i="14" s="1"/>
  <c r="BT6" i="14" s="1"/>
  <c r="BU6" i="14" s="1"/>
  <c r="BV6" i="14" s="1"/>
  <c r="BW6" i="14" s="1"/>
  <c r="BX6" i="14" s="1"/>
  <c r="BY6" i="14" s="1"/>
  <c r="BZ6" i="14" s="1"/>
  <c r="CA6" i="14" s="1"/>
  <c r="CB6" i="14" s="1"/>
  <c r="CC6" i="14" s="1"/>
  <c r="CD6" i="14" s="1"/>
  <c r="CE6" i="14" s="1"/>
  <c r="CF6" i="14" s="1"/>
  <c r="CG6" i="14" s="1"/>
  <c r="CH6" i="14" s="1"/>
  <c r="CI6" i="14" s="1"/>
  <c r="CJ6" i="14" s="1"/>
  <c r="CK6" i="14" s="1"/>
  <c r="CL6" i="14" s="1"/>
  <c r="CM6" i="14" s="1"/>
  <c r="CN6" i="14" s="1"/>
  <c r="CO6" i="14" s="1"/>
  <c r="CP6" i="14" s="1"/>
  <c r="CQ6" i="14" s="1"/>
  <c r="CR6" i="14" s="1"/>
  <c r="CS6" i="14" s="1"/>
  <c r="CT6" i="14" s="1"/>
  <c r="CU6" i="14" s="1"/>
  <c r="CV6" i="14" s="1"/>
  <c r="CW6" i="14" s="1"/>
  <c r="CX6" i="14" s="1"/>
  <c r="CY6" i="14" s="1"/>
  <c r="CZ6" i="14" s="1"/>
  <c r="DA6" i="14" s="1"/>
  <c r="DB6" i="14" s="1"/>
  <c r="DC6" i="14" s="1"/>
  <c r="DD6" i="14" s="1"/>
  <c r="DE6" i="14" s="1"/>
  <c r="DF6" i="14" s="1"/>
  <c r="DG6" i="14" s="1"/>
  <c r="DH6" i="14" s="1"/>
  <c r="DI6" i="14" s="1"/>
  <c r="DJ6" i="14" s="1"/>
  <c r="DK6" i="14" s="1"/>
  <c r="DL6" i="14" s="1"/>
  <c r="DM6" i="14" s="1"/>
  <c r="DN6" i="14" s="1"/>
  <c r="DO6" i="14" s="1"/>
  <c r="DP6" i="14" s="1"/>
  <c r="DQ6" i="14" s="1"/>
  <c r="DR6" i="14" s="1"/>
  <c r="DS6" i="14" s="1"/>
  <c r="DT6" i="14" s="1"/>
  <c r="DU6" i="14" s="1"/>
  <c r="DV6" i="14" s="1"/>
  <c r="DW6" i="14" s="1"/>
  <c r="DX6" i="14" s="1"/>
  <c r="DY6" i="14" s="1"/>
  <c r="DZ6" i="14" s="1"/>
  <c r="EA6" i="14" s="1"/>
  <c r="EB6" i="14" s="1"/>
  <c r="EC6" i="14" s="1"/>
  <c r="ED6" i="14" s="1"/>
  <c r="EE6" i="14" s="1"/>
  <c r="EF6" i="14" s="1"/>
  <c r="EG6" i="14" s="1"/>
  <c r="EH6" i="14" s="1"/>
  <c r="EI6" i="14" s="1"/>
  <c r="EJ6" i="14" s="1"/>
  <c r="EK6" i="14" s="1"/>
  <c r="EL6" i="14" s="1"/>
  <c r="EM6" i="14" s="1"/>
  <c r="EN6" i="14" s="1"/>
  <c r="EO6" i="14" s="1"/>
  <c r="EP6" i="14" s="1"/>
  <c r="EQ6" i="14" s="1"/>
  <c r="ER6" i="14" s="1"/>
  <c r="ES6" i="14" s="1"/>
  <c r="ET6" i="14" s="1"/>
  <c r="EU6" i="14" s="1"/>
  <c r="EV6" i="14" s="1"/>
  <c r="EW6" i="14" s="1"/>
  <c r="EX6" i="14" s="1"/>
  <c r="EY6" i="14" s="1"/>
  <c r="EZ6" i="14" s="1"/>
  <c r="FA6" i="14" s="1"/>
  <c r="FB6" i="14" s="1"/>
  <c r="FC6" i="14" s="1"/>
  <c r="FD6" i="14" s="1"/>
  <c r="FE6" i="14" s="1"/>
  <c r="FF6" i="14" s="1"/>
  <c r="FG6" i="14" s="1"/>
  <c r="FH6" i="14" s="1"/>
  <c r="FI6" i="14" s="1"/>
  <c r="FJ6" i="14" s="1"/>
  <c r="FK6" i="14" s="1"/>
  <c r="FL6" i="14" s="1"/>
  <c r="FM6" i="14" s="1"/>
  <c r="FN6" i="14" s="1"/>
  <c r="FO6" i="14" s="1"/>
  <c r="FP6" i="14" s="1"/>
  <c r="FQ6" i="14" s="1"/>
  <c r="FR6" i="14" s="1"/>
  <c r="FS6" i="14" s="1"/>
  <c r="FT6" i="14" s="1"/>
  <c r="FU6" i="14" s="1"/>
  <c r="FV6" i="14" s="1"/>
  <c r="FW6" i="14" s="1"/>
  <c r="FX6" i="14" s="1"/>
  <c r="FY6" i="14" s="1"/>
  <c r="FZ6" i="14" s="1"/>
  <c r="GA6" i="14" s="1"/>
  <c r="GB6" i="14" s="1"/>
  <c r="GC6" i="14" s="1"/>
  <c r="GD6" i="14" s="1"/>
  <c r="GE6" i="14" s="1"/>
  <c r="GF6" i="14" s="1"/>
  <c r="GG6" i="14" s="1"/>
  <c r="GH6" i="14" s="1"/>
  <c r="GI6" i="14" s="1"/>
  <c r="GJ6" i="14" s="1"/>
  <c r="GK6" i="14" s="1"/>
  <c r="GL6" i="14" s="1"/>
  <c r="GM6" i="14" s="1"/>
  <c r="GN6" i="14" s="1"/>
  <c r="GO6" i="14" s="1"/>
  <c r="GP6" i="14" s="1"/>
  <c r="GQ6" i="14" s="1"/>
  <c r="GR6" i="14" s="1"/>
  <c r="GS6" i="14" s="1"/>
  <c r="GT6" i="14" s="1"/>
  <c r="GU6" i="14" s="1"/>
  <c r="GV6" i="14" s="1"/>
  <c r="GW6" i="14" s="1"/>
  <c r="GX6" i="14" s="1"/>
  <c r="GY6" i="14" s="1"/>
  <c r="GZ6" i="14" s="1"/>
  <c r="HA6" i="14" s="1"/>
  <c r="HB6" i="14" s="1"/>
  <c r="HC6" i="14" s="1"/>
  <c r="HD6" i="14" s="1"/>
  <c r="HE6" i="14" s="1"/>
  <c r="HF6" i="14" s="1"/>
  <c r="HG6" i="14" s="1"/>
  <c r="HH6" i="14" s="1"/>
  <c r="HI6" i="14" s="1"/>
  <c r="HJ6" i="14" s="1"/>
  <c r="HK6" i="14" s="1"/>
  <c r="HL6" i="14" s="1"/>
  <c r="HM6" i="14" s="1"/>
  <c r="HN6" i="14" s="1"/>
  <c r="HO6" i="14" s="1"/>
  <c r="HP6" i="14" s="1"/>
  <c r="HQ6" i="14" s="1"/>
  <c r="HR6" i="14" s="1"/>
  <c r="HS6" i="14" s="1"/>
  <c r="HT6" i="14" s="1"/>
  <c r="HU6" i="14" s="1"/>
  <c r="HV6" i="14" s="1"/>
  <c r="HW6" i="14" s="1"/>
  <c r="HX6" i="14" s="1"/>
  <c r="HY6" i="14" s="1"/>
  <c r="HZ6" i="14" s="1"/>
  <c r="IA6" i="14" s="1"/>
  <c r="IB6" i="14" s="1"/>
  <c r="IC6" i="14" s="1"/>
  <c r="ID6" i="14" s="1"/>
  <c r="IE6" i="14" s="1"/>
  <c r="IF6" i="14" s="1"/>
  <c r="IG6" i="14" s="1"/>
  <c r="IH6" i="14" s="1"/>
  <c r="II6" i="14" s="1"/>
  <c r="IJ6" i="14" s="1"/>
  <c r="IK6" i="14" s="1"/>
  <c r="IL6" i="14" s="1"/>
  <c r="IM6" i="14" s="1"/>
  <c r="IN6" i="14" s="1"/>
  <c r="IO6" i="14" s="1"/>
  <c r="IP6" i="14" s="1"/>
  <c r="IQ6" i="14" s="1"/>
  <c r="IR6" i="14" s="1"/>
  <c r="IS6" i="14" s="1"/>
  <c r="IT6" i="14" s="1"/>
  <c r="IU6" i="14" s="1"/>
  <c r="IV6" i="14" s="1"/>
  <c r="IW6" i="14" s="1"/>
  <c r="IX6" i="14" s="1"/>
  <c r="IY6" i="14" s="1"/>
  <c r="IZ6" i="14" s="1"/>
  <c r="JA6" i="14" s="1"/>
  <c r="JB6" i="14" s="1"/>
  <c r="JC6" i="14" s="1"/>
  <c r="JD6" i="14" s="1"/>
  <c r="JE6" i="14" s="1"/>
  <c r="JF6" i="14" s="1"/>
  <c r="JG6" i="14" s="1"/>
  <c r="JH6" i="14" s="1"/>
  <c r="JI6" i="14" s="1"/>
  <c r="JJ6" i="14" s="1"/>
  <c r="JK6" i="14" s="1"/>
  <c r="JL6" i="14" s="1"/>
  <c r="JM6" i="14" s="1"/>
  <c r="JN6" i="14" s="1"/>
  <c r="JO6" i="14" s="1"/>
  <c r="JP6" i="14" s="1"/>
  <c r="JQ6" i="14" s="1"/>
  <c r="JR6" i="14" s="1"/>
  <c r="JS6" i="14" s="1"/>
  <c r="JT6" i="14" s="1"/>
  <c r="JU6" i="14" s="1"/>
  <c r="JV6" i="14" s="1"/>
  <c r="JW6" i="14" s="1"/>
  <c r="JX6" i="14" s="1"/>
  <c r="JY6" i="14" s="1"/>
  <c r="JZ6" i="14" s="1"/>
  <c r="KA6" i="14" s="1"/>
  <c r="KB6" i="14" s="1"/>
  <c r="KC6" i="14" s="1"/>
  <c r="KD6" i="14" s="1"/>
  <c r="KE6" i="14" s="1"/>
  <c r="KF6" i="14" s="1"/>
  <c r="KG6" i="14" s="1"/>
  <c r="KH6" i="14" s="1"/>
  <c r="KI6" i="14" s="1"/>
  <c r="KJ6" i="14" s="1"/>
  <c r="KK6" i="14" s="1"/>
  <c r="KL6" i="14" s="1"/>
  <c r="KM6" i="14" s="1"/>
  <c r="KN6" i="14" s="1"/>
  <c r="KO6" i="14" s="1"/>
  <c r="KP6" i="14" s="1"/>
  <c r="KQ6" i="14" s="1"/>
  <c r="KR6" i="14" s="1"/>
  <c r="KS6" i="14" s="1"/>
  <c r="KT6" i="14" s="1"/>
  <c r="KU6" i="14" s="1"/>
  <c r="KV6" i="14" s="1"/>
  <c r="KW6" i="14" s="1"/>
  <c r="KX6" i="14" s="1"/>
  <c r="KY6" i="14" s="1"/>
  <c r="KZ6" i="14" s="1"/>
  <c r="LA6" i="14" s="1"/>
  <c r="LB6" i="14" s="1"/>
  <c r="LC6" i="14" s="1"/>
  <c r="LD6" i="14" s="1"/>
  <c r="LE6" i="14" s="1"/>
  <c r="LF6" i="14" s="1"/>
  <c r="LG6" i="14" s="1"/>
  <c r="LH6" i="14" s="1"/>
  <c r="LI6" i="14" s="1"/>
  <c r="LJ6" i="14" s="1"/>
  <c r="LK6" i="14" s="1"/>
  <c r="LL6" i="14" s="1"/>
  <c r="LM6" i="14" s="1"/>
  <c r="LN6" i="14" s="1"/>
  <c r="LO6" i="14" s="1"/>
  <c r="LP6" i="14" s="1"/>
  <c r="LQ6" i="14" s="1"/>
  <c r="LR6" i="14" s="1"/>
  <c r="LS6" i="14" s="1"/>
  <c r="LT6" i="14" s="1"/>
  <c r="LU6" i="14" s="1"/>
  <c r="LV6" i="14" s="1"/>
  <c r="LW6" i="14" s="1"/>
  <c r="LX6" i="14" s="1"/>
  <c r="LY6" i="14" s="1"/>
  <c r="LZ6" i="14" s="1"/>
  <c r="MA6" i="14" s="1"/>
  <c r="MB6" i="14" s="1"/>
  <c r="MC6" i="14" s="1"/>
  <c r="MD6" i="14" s="1"/>
  <c r="ME6" i="14" s="1"/>
  <c r="MF6" i="14" s="1"/>
  <c r="MG6" i="14" s="1"/>
  <c r="MH6" i="14" s="1"/>
  <c r="MI6" i="14" s="1"/>
  <c r="MJ6" i="14" s="1"/>
  <c r="MK6" i="14" s="1"/>
  <c r="ML6" i="14" s="1"/>
  <c r="MM6" i="14" s="1"/>
  <c r="MN6" i="14" s="1"/>
  <c r="MO6" i="14" s="1"/>
  <c r="MP6" i="14" s="1"/>
  <c r="MQ6" i="14" s="1"/>
  <c r="MR6" i="14" s="1"/>
  <c r="MS6" i="14" s="1"/>
  <c r="MT6" i="14" s="1"/>
  <c r="MU6" i="14" s="1"/>
  <c r="MV6" i="14" s="1"/>
  <c r="MW6" i="14" s="1"/>
  <c r="MX6" i="14" s="1"/>
  <c r="MY6" i="14" s="1"/>
  <c r="MZ6" i="14" s="1"/>
  <c r="NA6" i="14" s="1"/>
  <c r="NB6" i="14" s="1"/>
  <c r="NC6" i="14" s="1"/>
  <c r="ND6" i="14" s="1"/>
  <c r="NE6" i="14" s="1"/>
  <c r="NF6" i="14" s="1"/>
  <c r="NG6" i="14" s="1"/>
  <c r="NH6" i="14" s="1"/>
  <c r="NI6" i="14" s="1"/>
  <c r="NJ6" i="14" s="1"/>
  <c r="NK6" i="14" s="1"/>
  <c r="NL6" i="14" s="1"/>
  <c r="NM6" i="14" s="1"/>
  <c r="NN6" i="14" s="1"/>
  <c r="NO6" i="14" s="1"/>
  <c r="NP6" i="14" s="1"/>
  <c r="NQ6" i="14" s="1"/>
  <c r="NR6" i="14" s="1"/>
  <c r="NS6" i="14" s="1"/>
  <c r="NT6" i="14" s="1"/>
  <c r="NU6" i="14" s="1"/>
  <c r="NV6" i="14" s="1"/>
  <c r="NW6" i="14" s="1"/>
  <c r="NX6" i="14" s="1"/>
  <c r="NY6" i="14" s="1"/>
  <c r="NZ6" i="14" s="1"/>
  <c r="OA6" i="14" s="1"/>
  <c r="OB6" i="14" s="1"/>
  <c r="OC6" i="14" s="1"/>
  <c r="OD6" i="14" s="1"/>
  <c r="OE6" i="14" s="1"/>
  <c r="OF6" i="14" s="1"/>
  <c r="OG6" i="14" s="1"/>
  <c r="OH6" i="14" s="1"/>
  <c r="OI6" i="14" s="1"/>
  <c r="OJ6" i="14" s="1"/>
  <c r="OK6" i="14" s="1"/>
  <c r="OL6" i="14" s="1"/>
  <c r="OM6" i="14" s="1"/>
  <c r="ON6" i="14" s="1"/>
  <c r="OO6" i="14" s="1"/>
  <c r="OP6" i="14" s="1"/>
  <c r="OQ6" i="14" s="1"/>
  <c r="OR6" i="14" s="1"/>
  <c r="OS6" i="14" s="1"/>
  <c r="OT6" i="14" s="1"/>
  <c r="OU6" i="14" s="1"/>
  <c r="OV6" i="14" s="1"/>
  <c r="OW6" i="14" s="1"/>
  <c r="OX6" i="14" s="1"/>
  <c r="OY6" i="14" s="1"/>
  <c r="OZ6" i="14" s="1"/>
  <c r="PA6" i="14" s="1"/>
  <c r="PB6" i="14" s="1"/>
  <c r="PC6" i="14" s="1"/>
  <c r="PD6" i="14" s="1"/>
  <c r="PE6" i="14" s="1"/>
  <c r="PF6" i="14" s="1"/>
  <c r="PG6" i="14" s="1"/>
  <c r="PH6" i="14" s="1"/>
  <c r="PI6" i="14" s="1"/>
  <c r="PJ6" i="14" s="1"/>
  <c r="PK6" i="14" s="1"/>
  <c r="PL6" i="14" s="1"/>
  <c r="PM6" i="14" s="1"/>
  <c r="PN6" i="14" s="1"/>
  <c r="PO6" i="14" s="1"/>
  <c r="PP6" i="14" s="1"/>
  <c r="PQ6" i="14" s="1"/>
  <c r="PR6" i="14" s="1"/>
  <c r="PS6" i="14" s="1"/>
  <c r="PT6" i="14" s="1"/>
  <c r="PU6" i="14" s="1"/>
  <c r="PV6" i="14" s="1"/>
  <c r="PW6" i="14" s="1"/>
  <c r="PX6" i="14" s="1"/>
  <c r="PY6" i="14" s="1"/>
  <c r="PZ6" i="14" s="1"/>
  <c r="QA6" i="14" s="1"/>
  <c r="QB6" i="14" s="1"/>
  <c r="QC6" i="14" s="1"/>
  <c r="QD6" i="14" s="1"/>
  <c r="QE6" i="14" s="1"/>
  <c r="QF6" i="14" s="1"/>
  <c r="QG6" i="14" s="1"/>
  <c r="QH6" i="14" s="1"/>
  <c r="QI6" i="14" s="1"/>
  <c r="QJ6" i="14" s="1"/>
  <c r="QK6" i="14" s="1"/>
  <c r="QL6" i="14" s="1"/>
  <c r="QM6" i="14" s="1"/>
  <c r="QN6" i="14" s="1"/>
  <c r="QO6" i="14" s="1"/>
  <c r="QP6" i="14" s="1"/>
  <c r="QQ6" i="14" s="1"/>
  <c r="QR6" i="14" s="1"/>
  <c r="QS6" i="14" s="1"/>
  <c r="QT6" i="14" s="1"/>
  <c r="QU6" i="14" s="1"/>
  <c r="QV6" i="14" s="1"/>
  <c r="QW6" i="14" s="1"/>
  <c r="QX6" i="14" s="1"/>
  <c r="QY6" i="14" s="1"/>
  <c r="QZ6" i="14" s="1"/>
  <c r="RA6" i="14" s="1"/>
  <c r="RB6" i="14" s="1"/>
  <c r="RC6" i="14" s="1"/>
  <c r="RD6" i="14" s="1"/>
  <c r="RE6" i="14" s="1"/>
  <c r="RF6" i="14" s="1"/>
  <c r="RG6" i="14" s="1"/>
  <c r="RH6" i="14" s="1"/>
  <c r="RI6" i="14" s="1"/>
  <c r="RJ6" i="14" s="1"/>
  <c r="RK6" i="14" s="1"/>
  <c r="RL6" i="14" s="1"/>
  <c r="RM6" i="14" s="1"/>
  <c r="RN6" i="14" s="1"/>
  <c r="RO6" i="14" s="1"/>
  <c r="RP6" i="14" s="1"/>
  <c r="RQ6" i="14" s="1"/>
  <c r="RR6" i="14" s="1"/>
  <c r="RS6" i="14" s="1"/>
  <c r="RT6" i="14" s="1"/>
  <c r="RU6" i="14" s="1"/>
  <c r="RV6" i="14" s="1"/>
  <c r="RW6" i="14" s="1"/>
  <c r="RX6" i="14" s="1"/>
  <c r="RY6" i="14" s="1"/>
  <c r="RZ6" i="14" s="1"/>
  <c r="SA6" i="14" s="1"/>
  <c r="SB6" i="14" s="1"/>
  <c r="SC6" i="14" s="1"/>
  <c r="SD6" i="14" s="1"/>
  <c r="SE6" i="14" s="1"/>
  <c r="SF6" i="14" s="1"/>
  <c r="SG6" i="14" s="1"/>
  <c r="SH6" i="14" s="1"/>
  <c r="SI6" i="14" s="1"/>
  <c r="SJ6" i="14" s="1"/>
  <c r="SK6" i="14" s="1"/>
  <c r="SL6" i="14" s="1"/>
  <c r="SM6" i="14" s="1"/>
  <c r="SN6" i="14" s="1"/>
  <c r="SO6" i="14" s="1"/>
  <c r="SP6" i="14" s="1"/>
  <c r="SQ6" i="14" s="1"/>
  <c r="SR6" i="14" s="1"/>
  <c r="SS6" i="14" s="1"/>
  <c r="ST6" i="14" s="1"/>
  <c r="SU6" i="14" s="1"/>
  <c r="SV6" i="14" s="1"/>
  <c r="SW6" i="14" s="1"/>
  <c r="SX6" i="14" s="1"/>
  <c r="SY6" i="14" s="1"/>
  <c r="SZ6" i="14" s="1"/>
  <c r="TA6" i="14" s="1"/>
  <c r="TB6" i="14" s="1"/>
  <c r="TC6" i="14" s="1"/>
  <c r="TD6" i="14" s="1"/>
  <c r="TE6" i="14" s="1"/>
  <c r="TF6" i="14" s="1"/>
  <c r="TG6" i="14" s="1"/>
  <c r="TH6" i="14" s="1"/>
  <c r="TI6" i="14" s="1"/>
  <c r="TJ6" i="14" s="1"/>
  <c r="TK6" i="14" s="1"/>
  <c r="TL6" i="14" s="1"/>
  <c r="TM6" i="14" s="1"/>
  <c r="TN6" i="14" s="1"/>
  <c r="TO6" i="14" s="1"/>
  <c r="TP6" i="14" s="1"/>
  <c r="TQ6" i="14" s="1"/>
  <c r="TR6" i="14" s="1"/>
  <c r="TS6" i="14" s="1"/>
  <c r="TT6" i="14" s="1"/>
  <c r="TU6" i="14" s="1"/>
  <c r="TV6" i="14" s="1"/>
  <c r="TW6" i="14" s="1"/>
  <c r="TX6" i="14" s="1"/>
  <c r="TY6" i="14" s="1"/>
  <c r="TZ6" i="14" s="1"/>
  <c r="UA6" i="14" s="1"/>
  <c r="UB6" i="14" s="1"/>
  <c r="UC6" i="14" s="1"/>
  <c r="UD6" i="14" s="1"/>
  <c r="UE6" i="14" s="1"/>
  <c r="UF6" i="14" s="1"/>
  <c r="AB6" i="14"/>
  <c r="AA6" i="14"/>
  <c r="Z6" i="14"/>
  <c r="N6" i="14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K6" i="14"/>
  <c r="L6" i="14" s="1"/>
  <c r="M6" i="14" s="1"/>
  <c r="J6" i="14"/>
  <c r="I6" i="14"/>
  <c r="F6" i="14"/>
  <c r="G6" i="14" s="1"/>
  <c r="H6" i="14" s="1"/>
  <c r="E6" i="14"/>
  <c r="UF86" i="13"/>
  <c r="UE86" i="13"/>
  <c r="UD86" i="13"/>
  <c r="UC86" i="13"/>
  <c r="UB86" i="13"/>
  <c r="UA86" i="13"/>
  <c r="TZ86" i="13"/>
  <c r="TY86" i="13"/>
  <c r="TX86" i="13"/>
  <c r="TW86" i="13"/>
  <c r="TV86" i="13"/>
  <c r="TU86" i="13"/>
  <c r="TT86" i="13"/>
  <c r="TS86" i="13"/>
  <c r="TR86" i="13"/>
  <c r="TQ86" i="13"/>
  <c r="TP86" i="13"/>
  <c r="TO86" i="13"/>
  <c r="TN86" i="13"/>
  <c r="TM86" i="13"/>
  <c r="TL86" i="13"/>
  <c r="TK86" i="13"/>
  <c r="TJ86" i="13"/>
  <c r="TI86" i="13"/>
  <c r="TH86" i="13"/>
  <c r="TG86" i="13"/>
  <c r="TF86" i="13"/>
  <c r="TE86" i="13"/>
  <c r="TD86" i="13"/>
  <c r="TC86" i="13"/>
  <c r="TB86" i="13"/>
  <c r="TA86" i="13"/>
  <c r="SZ86" i="13"/>
  <c r="SY86" i="13"/>
  <c r="SX86" i="13"/>
  <c r="SW86" i="13"/>
  <c r="SV86" i="13"/>
  <c r="SU86" i="13"/>
  <c r="ST86" i="13"/>
  <c r="SS86" i="13"/>
  <c r="SR86" i="13"/>
  <c r="SQ86" i="13"/>
  <c r="SP86" i="13"/>
  <c r="SO86" i="13"/>
  <c r="SN86" i="13"/>
  <c r="SM86" i="13"/>
  <c r="SL86" i="13"/>
  <c r="SK86" i="13"/>
  <c r="SJ86" i="13"/>
  <c r="SI86" i="13"/>
  <c r="SH86" i="13"/>
  <c r="SG86" i="13"/>
  <c r="SF86" i="13"/>
  <c r="SE86" i="13"/>
  <c r="SD86" i="13"/>
  <c r="SC86" i="13"/>
  <c r="SB86" i="13"/>
  <c r="SA86" i="13"/>
  <c r="RZ86" i="13"/>
  <c r="RY86" i="13"/>
  <c r="RX86" i="13"/>
  <c r="RW86" i="13"/>
  <c r="RV86" i="13"/>
  <c r="RU86" i="13"/>
  <c r="RT86" i="13"/>
  <c r="RS86" i="13"/>
  <c r="RR86" i="13"/>
  <c r="RQ86" i="13"/>
  <c r="RP86" i="13"/>
  <c r="RO86" i="13"/>
  <c r="RN86" i="13"/>
  <c r="RM86" i="13"/>
  <c r="RL86" i="13"/>
  <c r="RK86" i="13"/>
  <c r="RJ86" i="13"/>
  <c r="RI86" i="13"/>
  <c r="RH86" i="13"/>
  <c r="RG86" i="13"/>
  <c r="RF86" i="13"/>
  <c r="RE86" i="13"/>
  <c r="RD86" i="13"/>
  <c r="RC86" i="13"/>
  <c r="RB86" i="13"/>
  <c r="RA86" i="13"/>
  <c r="QZ86" i="13"/>
  <c r="QY86" i="13"/>
  <c r="QX86" i="13"/>
  <c r="QW86" i="13"/>
  <c r="QV86" i="13"/>
  <c r="QU86" i="13"/>
  <c r="QT86" i="13"/>
  <c r="QS86" i="13"/>
  <c r="QR86" i="13"/>
  <c r="QQ86" i="13"/>
  <c r="QP86" i="13"/>
  <c r="QO86" i="13"/>
  <c r="QN86" i="13"/>
  <c r="QM86" i="13"/>
  <c r="QL86" i="13"/>
  <c r="QK86" i="13"/>
  <c r="QJ86" i="13"/>
  <c r="QI86" i="13"/>
  <c r="QH86" i="13"/>
  <c r="QG86" i="13"/>
  <c r="QF86" i="13"/>
  <c r="QE86" i="13"/>
  <c r="QD86" i="13"/>
  <c r="QC86" i="13"/>
  <c r="QB86" i="13"/>
  <c r="QA86" i="13"/>
  <c r="PZ86" i="13"/>
  <c r="PY86" i="13"/>
  <c r="PX86" i="13"/>
  <c r="PW86" i="13"/>
  <c r="PV86" i="13"/>
  <c r="PU86" i="13"/>
  <c r="PT86" i="13"/>
  <c r="PS86" i="13"/>
  <c r="PR86" i="13"/>
  <c r="PQ86" i="13"/>
  <c r="PP86" i="13"/>
  <c r="PO86" i="13"/>
  <c r="PN86" i="13"/>
  <c r="PM86" i="13"/>
  <c r="PL86" i="13"/>
  <c r="PK86" i="13"/>
  <c r="PJ86" i="13"/>
  <c r="PI86" i="13"/>
  <c r="PH86" i="13"/>
  <c r="PG86" i="13"/>
  <c r="PF86" i="13"/>
  <c r="PE86" i="13"/>
  <c r="PD86" i="13"/>
  <c r="PC86" i="13"/>
  <c r="PB86" i="13"/>
  <c r="PA86" i="13"/>
  <c r="OZ86" i="13"/>
  <c r="OY86" i="13"/>
  <c r="OX86" i="13"/>
  <c r="OW86" i="13"/>
  <c r="OV86" i="13"/>
  <c r="OU86" i="13"/>
  <c r="OT86" i="13"/>
  <c r="OS86" i="13"/>
  <c r="OR86" i="13"/>
  <c r="OQ86" i="13"/>
  <c r="OP86" i="13"/>
  <c r="OO86" i="13"/>
  <c r="ON86" i="13"/>
  <c r="OM86" i="13"/>
  <c r="OL86" i="13"/>
  <c r="OK86" i="13"/>
  <c r="OJ86" i="13"/>
  <c r="OI86" i="13"/>
  <c r="OH86" i="13"/>
  <c r="OG86" i="13"/>
  <c r="OF86" i="13"/>
  <c r="OE86" i="13"/>
  <c r="OD86" i="13"/>
  <c r="OC86" i="13"/>
  <c r="OB86" i="13"/>
  <c r="OA86" i="13"/>
  <c r="NZ86" i="13"/>
  <c r="NY86" i="13"/>
  <c r="NX86" i="13"/>
  <c r="NW86" i="13"/>
  <c r="NV86" i="13"/>
  <c r="NU86" i="13"/>
  <c r="NT86" i="13"/>
  <c r="NS86" i="13"/>
  <c r="NR86" i="13"/>
  <c r="NQ86" i="13"/>
  <c r="NP86" i="13"/>
  <c r="NO86" i="13"/>
  <c r="NN86" i="13"/>
  <c r="NM86" i="13"/>
  <c r="NL86" i="13"/>
  <c r="NK86" i="13"/>
  <c r="NJ86" i="13"/>
  <c r="NI86" i="13"/>
  <c r="NH86" i="13"/>
  <c r="NG86" i="13"/>
  <c r="NF86" i="13"/>
  <c r="NE86" i="13"/>
  <c r="ND86" i="13"/>
  <c r="NC86" i="13"/>
  <c r="NB86" i="13"/>
  <c r="NA86" i="13"/>
  <c r="MZ86" i="13"/>
  <c r="MY86" i="13"/>
  <c r="MX86" i="13"/>
  <c r="MW86" i="13"/>
  <c r="MV86" i="13"/>
  <c r="MU86" i="13"/>
  <c r="MT86" i="13"/>
  <c r="MS86" i="13"/>
  <c r="MR86" i="13"/>
  <c r="MQ86" i="13"/>
  <c r="MP86" i="13"/>
  <c r="MO86" i="13"/>
  <c r="MN86" i="13"/>
  <c r="MM86" i="13"/>
  <c r="ML86" i="13"/>
  <c r="MK86" i="13"/>
  <c r="MJ86" i="13"/>
  <c r="MI86" i="13"/>
  <c r="MH86" i="13"/>
  <c r="MG86" i="13"/>
  <c r="MF86" i="13"/>
  <c r="ME86" i="13"/>
  <c r="MD86" i="13"/>
  <c r="MC86" i="13"/>
  <c r="MB86" i="13"/>
  <c r="MA86" i="13"/>
  <c r="LZ86" i="13"/>
  <c r="LY86" i="13"/>
  <c r="LX86" i="13"/>
  <c r="LW86" i="13"/>
  <c r="LV86" i="13"/>
  <c r="LU86" i="13"/>
  <c r="LT86" i="13"/>
  <c r="LS86" i="13"/>
  <c r="LR86" i="13"/>
  <c r="LQ86" i="13"/>
  <c r="LP86" i="13"/>
  <c r="LO86" i="13"/>
  <c r="LN86" i="13"/>
  <c r="LM86" i="13"/>
  <c r="LL86" i="13"/>
  <c r="LK86" i="13"/>
  <c r="LJ86" i="13"/>
  <c r="LI86" i="13"/>
  <c r="LH86" i="13"/>
  <c r="LG86" i="13"/>
  <c r="LF86" i="13"/>
  <c r="LE86" i="13"/>
  <c r="LD86" i="13"/>
  <c r="LC86" i="13"/>
  <c r="LB86" i="13"/>
  <c r="LA86" i="13"/>
  <c r="KZ86" i="13"/>
  <c r="KY86" i="13"/>
  <c r="KX86" i="13"/>
  <c r="KW86" i="13"/>
  <c r="KV86" i="13"/>
  <c r="KU86" i="13"/>
  <c r="KT86" i="13"/>
  <c r="KS86" i="13"/>
  <c r="KR86" i="13"/>
  <c r="KQ86" i="13"/>
  <c r="KP86" i="13"/>
  <c r="KO86" i="13"/>
  <c r="KN86" i="13"/>
  <c r="KM86" i="13"/>
  <c r="KL86" i="13"/>
  <c r="KK86" i="13"/>
  <c r="KJ86" i="13"/>
  <c r="KI86" i="13"/>
  <c r="KH86" i="13"/>
  <c r="KG86" i="13"/>
  <c r="KF86" i="13"/>
  <c r="KE86" i="13"/>
  <c r="KD86" i="13"/>
  <c r="KC86" i="13"/>
  <c r="KB86" i="13"/>
  <c r="KA86" i="13"/>
  <c r="JZ86" i="13"/>
  <c r="JY86" i="13"/>
  <c r="JX86" i="13"/>
  <c r="JW86" i="13"/>
  <c r="JV86" i="13"/>
  <c r="JU86" i="13"/>
  <c r="JT86" i="13"/>
  <c r="JS86" i="13"/>
  <c r="JR86" i="13"/>
  <c r="JQ86" i="13"/>
  <c r="JP86" i="13"/>
  <c r="JO86" i="13"/>
  <c r="JN86" i="13"/>
  <c r="JM86" i="13"/>
  <c r="JL86" i="13"/>
  <c r="JK86" i="13"/>
  <c r="JJ86" i="13"/>
  <c r="JI86" i="13"/>
  <c r="JH86" i="13"/>
  <c r="JG86" i="13"/>
  <c r="JF86" i="13"/>
  <c r="JE86" i="13"/>
  <c r="JD86" i="13"/>
  <c r="JC86" i="13"/>
  <c r="JB86" i="13"/>
  <c r="JA86" i="13"/>
  <c r="IZ86" i="13"/>
  <c r="IY86" i="13"/>
  <c r="IX86" i="13"/>
  <c r="IW86" i="13"/>
  <c r="IV86" i="13"/>
  <c r="IU86" i="13"/>
  <c r="IT86" i="13"/>
  <c r="IS86" i="13"/>
  <c r="IR86" i="13"/>
  <c r="IQ86" i="13"/>
  <c r="IP86" i="13"/>
  <c r="IO86" i="13"/>
  <c r="IN86" i="13"/>
  <c r="IM86" i="13"/>
  <c r="IL86" i="13"/>
  <c r="IK86" i="13"/>
  <c r="IJ86" i="13"/>
  <c r="II86" i="13"/>
  <c r="IH86" i="13"/>
  <c r="IG86" i="13"/>
  <c r="IF86" i="13"/>
  <c r="IE86" i="13"/>
  <c r="ID86" i="13"/>
  <c r="IC86" i="13"/>
  <c r="IB86" i="13"/>
  <c r="IA86" i="13"/>
  <c r="HZ86" i="13"/>
  <c r="HY86" i="13"/>
  <c r="HX86" i="13"/>
  <c r="HW86" i="13"/>
  <c r="HV86" i="13"/>
  <c r="HU86" i="13"/>
  <c r="HT86" i="13"/>
  <c r="HS86" i="13"/>
  <c r="HR86" i="13"/>
  <c r="HQ86" i="13"/>
  <c r="HP86" i="13"/>
  <c r="HO86" i="13"/>
  <c r="HN86" i="13"/>
  <c r="HM86" i="13"/>
  <c r="HL86" i="13"/>
  <c r="HK86" i="13"/>
  <c r="HJ86" i="13"/>
  <c r="HI86" i="13"/>
  <c r="HH86" i="13"/>
  <c r="HG86" i="13"/>
  <c r="HF86" i="13"/>
  <c r="HE86" i="13"/>
  <c r="HD86" i="13"/>
  <c r="HC86" i="13"/>
  <c r="HB86" i="13"/>
  <c r="HA86" i="13"/>
  <c r="GZ86" i="13"/>
  <c r="GY86" i="13"/>
  <c r="GX86" i="13"/>
  <c r="GW86" i="13"/>
  <c r="GV86" i="13"/>
  <c r="GU86" i="13"/>
  <c r="GT86" i="13"/>
  <c r="GS86" i="13"/>
  <c r="GR86" i="13"/>
  <c r="GQ86" i="13"/>
  <c r="GP86" i="13"/>
  <c r="GO86" i="13"/>
  <c r="GN86" i="13"/>
  <c r="GM86" i="13"/>
  <c r="GL86" i="13"/>
  <c r="GK86" i="13"/>
  <c r="GJ86" i="13"/>
  <c r="GI86" i="13"/>
  <c r="GH86" i="13"/>
  <c r="GG86" i="13"/>
  <c r="GF86" i="13"/>
  <c r="GE86" i="13"/>
  <c r="GD86" i="13"/>
  <c r="GC86" i="13"/>
  <c r="GB86" i="13"/>
  <c r="GA86" i="13"/>
  <c r="FZ86" i="13"/>
  <c r="FY86" i="13"/>
  <c r="FX86" i="13"/>
  <c r="FW86" i="13"/>
  <c r="FV86" i="13"/>
  <c r="FU86" i="13"/>
  <c r="FT86" i="13"/>
  <c r="FS86" i="13"/>
  <c r="FR86" i="13"/>
  <c r="FQ86" i="13"/>
  <c r="FP86" i="13"/>
  <c r="FO86" i="13"/>
  <c r="FN86" i="13"/>
  <c r="FM86" i="13"/>
  <c r="FL86" i="13"/>
  <c r="FK86" i="13"/>
  <c r="FJ86" i="13"/>
  <c r="FI86" i="13"/>
  <c r="FH86" i="13"/>
  <c r="FG86" i="13"/>
  <c r="FF86" i="13"/>
  <c r="FE86" i="13"/>
  <c r="FD86" i="13"/>
  <c r="FC86" i="13"/>
  <c r="FB86" i="13"/>
  <c r="FA86" i="13"/>
  <c r="EZ86" i="13"/>
  <c r="EY86" i="13"/>
  <c r="EX86" i="13"/>
  <c r="EW86" i="13"/>
  <c r="EV86" i="13"/>
  <c r="EU86" i="13"/>
  <c r="ET86" i="13"/>
  <c r="ES86" i="13"/>
  <c r="ER86" i="13"/>
  <c r="EQ86" i="13"/>
  <c r="EP86" i="13"/>
  <c r="EO86" i="13"/>
  <c r="EN86" i="13"/>
  <c r="EM86" i="13"/>
  <c r="EL86" i="13"/>
  <c r="EK86" i="13"/>
  <c r="EJ86" i="13"/>
  <c r="EI86" i="13"/>
  <c r="EH86" i="13"/>
  <c r="EG86" i="13"/>
  <c r="EF86" i="13"/>
  <c r="EE86" i="13"/>
  <c r="ED86" i="13"/>
  <c r="EC86" i="13"/>
  <c r="EB86" i="13"/>
  <c r="EA86" i="13"/>
  <c r="DZ86" i="13"/>
  <c r="DY86" i="13"/>
  <c r="DX86" i="13"/>
  <c r="DW86" i="13"/>
  <c r="DV86" i="13"/>
  <c r="DU86" i="13"/>
  <c r="DT86" i="13"/>
  <c r="DS86" i="13"/>
  <c r="DR86" i="13"/>
  <c r="DQ86" i="13"/>
  <c r="DP86" i="13"/>
  <c r="DO86" i="13"/>
  <c r="DN86" i="13"/>
  <c r="DM86" i="13"/>
  <c r="DL86" i="13"/>
  <c r="DK86" i="13"/>
  <c r="DJ86" i="13"/>
  <c r="DI86" i="13"/>
  <c r="DH86" i="13"/>
  <c r="DG86" i="13"/>
  <c r="DF86" i="13"/>
  <c r="DE86" i="13"/>
  <c r="DD86" i="13"/>
  <c r="DC86" i="13"/>
  <c r="DB86" i="13"/>
  <c r="DA86" i="13"/>
  <c r="CZ86" i="13"/>
  <c r="CY86" i="13"/>
  <c r="CX86" i="13"/>
  <c r="CW86" i="13"/>
  <c r="CV86" i="13"/>
  <c r="CU86" i="13"/>
  <c r="CT86" i="13"/>
  <c r="CS86" i="13"/>
  <c r="CR86" i="13"/>
  <c r="CQ86" i="13"/>
  <c r="CP86" i="13"/>
  <c r="CO86" i="13"/>
  <c r="CN86" i="13"/>
  <c r="CM86" i="13"/>
  <c r="CL86" i="13"/>
  <c r="CK86" i="13"/>
  <c r="CJ86" i="13"/>
  <c r="CI86" i="13"/>
  <c r="CH86" i="13"/>
  <c r="CG86" i="13"/>
  <c r="CF86" i="13"/>
  <c r="CE86" i="13"/>
  <c r="CD86" i="13"/>
  <c r="CC86" i="13"/>
  <c r="CB86" i="13"/>
  <c r="CA86" i="13"/>
  <c r="BZ86" i="13"/>
  <c r="BY86" i="13"/>
  <c r="BX86" i="13"/>
  <c r="BW86" i="13"/>
  <c r="BV86" i="13"/>
  <c r="BU86" i="13"/>
  <c r="BT86" i="13"/>
  <c r="BS86" i="13"/>
  <c r="BR86" i="13"/>
  <c r="BQ86" i="13"/>
  <c r="BP86" i="13"/>
  <c r="BO86" i="13"/>
  <c r="BN86" i="13"/>
  <c r="BM86" i="13"/>
  <c r="BL86" i="13"/>
  <c r="BK86" i="13"/>
  <c r="BJ86" i="13"/>
  <c r="BI86" i="13"/>
  <c r="BH86" i="13"/>
  <c r="BG86" i="13"/>
  <c r="BF86" i="13"/>
  <c r="BE86" i="13"/>
  <c r="BD86" i="13"/>
  <c r="BC86" i="13"/>
  <c r="BB86" i="13"/>
  <c r="BA86" i="13"/>
  <c r="AZ86" i="13"/>
  <c r="AY86" i="13"/>
  <c r="AX86" i="13"/>
  <c r="AW86" i="13"/>
  <c r="AV86" i="13"/>
  <c r="AU86" i="13"/>
  <c r="AT86" i="13"/>
  <c r="AS86" i="13"/>
  <c r="AR86" i="13"/>
  <c r="AQ86" i="13"/>
  <c r="AP86" i="13"/>
  <c r="AO86" i="13"/>
  <c r="AN86" i="13"/>
  <c r="AM86" i="13"/>
  <c r="AL86" i="13"/>
  <c r="AK86" i="13"/>
  <c r="AJ86" i="13"/>
  <c r="AI86" i="13"/>
  <c r="AH86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UF82" i="13"/>
  <c r="UE82" i="13"/>
  <c r="UD82" i="13"/>
  <c r="UC82" i="13"/>
  <c r="UB82" i="13"/>
  <c r="UA82" i="13"/>
  <c r="TZ82" i="13"/>
  <c r="TY82" i="13"/>
  <c r="TX82" i="13"/>
  <c r="TW82" i="13"/>
  <c r="TV82" i="13"/>
  <c r="TU82" i="13"/>
  <c r="TT82" i="13"/>
  <c r="TS82" i="13"/>
  <c r="TR82" i="13"/>
  <c r="TQ82" i="13"/>
  <c r="TP82" i="13"/>
  <c r="TO82" i="13"/>
  <c r="TN82" i="13"/>
  <c r="TM82" i="13"/>
  <c r="TL82" i="13"/>
  <c r="TK82" i="13"/>
  <c r="TJ82" i="13"/>
  <c r="TI82" i="13"/>
  <c r="TH82" i="13"/>
  <c r="TG82" i="13"/>
  <c r="TF82" i="13"/>
  <c r="TE82" i="13"/>
  <c r="TD82" i="13"/>
  <c r="TC82" i="13"/>
  <c r="TB82" i="13"/>
  <c r="TA82" i="13"/>
  <c r="SZ82" i="13"/>
  <c r="SY82" i="13"/>
  <c r="SX82" i="13"/>
  <c r="SW82" i="13"/>
  <c r="SV82" i="13"/>
  <c r="SU82" i="13"/>
  <c r="ST82" i="13"/>
  <c r="SS82" i="13"/>
  <c r="SR82" i="13"/>
  <c r="SQ82" i="13"/>
  <c r="SP82" i="13"/>
  <c r="SO82" i="13"/>
  <c r="SN82" i="13"/>
  <c r="SM82" i="13"/>
  <c r="SL82" i="13"/>
  <c r="SK82" i="13"/>
  <c r="SJ82" i="13"/>
  <c r="SI82" i="13"/>
  <c r="SH82" i="13"/>
  <c r="SG82" i="13"/>
  <c r="SF82" i="13"/>
  <c r="SE82" i="13"/>
  <c r="SD82" i="13"/>
  <c r="SC82" i="13"/>
  <c r="SB82" i="13"/>
  <c r="SA82" i="13"/>
  <c r="RZ82" i="13"/>
  <c r="RY82" i="13"/>
  <c r="RX82" i="13"/>
  <c r="RW82" i="13"/>
  <c r="RV82" i="13"/>
  <c r="RU82" i="13"/>
  <c r="RT82" i="13"/>
  <c r="RS82" i="13"/>
  <c r="RR82" i="13"/>
  <c r="RQ82" i="13"/>
  <c r="RP82" i="13"/>
  <c r="RO82" i="13"/>
  <c r="RN82" i="13"/>
  <c r="RM82" i="13"/>
  <c r="RL82" i="13"/>
  <c r="RK82" i="13"/>
  <c r="RJ82" i="13"/>
  <c r="RI82" i="13"/>
  <c r="RH82" i="13"/>
  <c r="RG82" i="13"/>
  <c r="RF82" i="13"/>
  <c r="RE82" i="13"/>
  <c r="RD82" i="13"/>
  <c r="RC82" i="13"/>
  <c r="RB82" i="13"/>
  <c r="RA82" i="13"/>
  <c r="QZ82" i="13"/>
  <c r="QY82" i="13"/>
  <c r="QX82" i="13"/>
  <c r="QW82" i="13"/>
  <c r="QV82" i="13"/>
  <c r="QU82" i="13"/>
  <c r="QT82" i="13"/>
  <c r="QS82" i="13"/>
  <c r="QR82" i="13"/>
  <c r="QQ82" i="13"/>
  <c r="QP82" i="13"/>
  <c r="QO82" i="13"/>
  <c r="QN82" i="13"/>
  <c r="QM82" i="13"/>
  <c r="QL82" i="13"/>
  <c r="QK82" i="13"/>
  <c r="QJ82" i="13"/>
  <c r="QI82" i="13"/>
  <c r="QH82" i="13"/>
  <c r="QG82" i="13"/>
  <c r="QF82" i="13"/>
  <c r="QE82" i="13"/>
  <c r="QD82" i="13"/>
  <c r="QC82" i="13"/>
  <c r="QB82" i="13"/>
  <c r="QA82" i="13"/>
  <c r="PZ82" i="13"/>
  <c r="PY82" i="13"/>
  <c r="PX82" i="13"/>
  <c r="PW82" i="13"/>
  <c r="PV82" i="13"/>
  <c r="PU82" i="13"/>
  <c r="PT82" i="13"/>
  <c r="PS82" i="13"/>
  <c r="PR82" i="13"/>
  <c r="PQ82" i="13"/>
  <c r="PP82" i="13"/>
  <c r="PO82" i="13"/>
  <c r="PN82" i="13"/>
  <c r="PM82" i="13"/>
  <c r="PL82" i="13"/>
  <c r="PK82" i="13"/>
  <c r="PJ82" i="13"/>
  <c r="PI82" i="13"/>
  <c r="PH82" i="13"/>
  <c r="PG82" i="13"/>
  <c r="PF82" i="13"/>
  <c r="PE82" i="13"/>
  <c r="PD82" i="13"/>
  <c r="PC82" i="13"/>
  <c r="PB82" i="13"/>
  <c r="PA82" i="13"/>
  <c r="OZ82" i="13"/>
  <c r="OY82" i="13"/>
  <c r="OX82" i="13"/>
  <c r="OW82" i="13"/>
  <c r="OV82" i="13"/>
  <c r="OU82" i="13"/>
  <c r="OT82" i="13"/>
  <c r="OS82" i="13"/>
  <c r="OR82" i="13"/>
  <c r="OQ82" i="13"/>
  <c r="OP82" i="13"/>
  <c r="OO82" i="13"/>
  <c r="ON82" i="13"/>
  <c r="OM82" i="13"/>
  <c r="OL82" i="13"/>
  <c r="OK82" i="13"/>
  <c r="OJ82" i="13"/>
  <c r="OI82" i="13"/>
  <c r="OH82" i="13"/>
  <c r="OG82" i="13"/>
  <c r="OF82" i="13"/>
  <c r="OE82" i="13"/>
  <c r="OD82" i="13"/>
  <c r="OC82" i="13"/>
  <c r="OB82" i="13"/>
  <c r="OA82" i="13"/>
  <c r="NZ82" i="13"/>
  <c r="NY82" i="13"/>
  <c r="NX82" i="13"/>
  <c r="NW82" i="13"/>
  <c r="NV82" i="13"/>
  <c r="NU82" i="13"/>
  <c r="NT82" i="13"/>
  <c r="NS82" i="13"/>
  <c r="NR82" i="13"/>
  <c r="NQ82" i="13"/>
  <c r="NP82" i="13"/>
  <c r="NO82" i="13"/>
  <c r="NN82" i="13"/>
  <c r="NM82" i="13"/>
  <c r="NL82" i="13"/>
  <c r="NK82" i="13"/>
  <c r="NJ82" i="13"/>
  <c r="NI82" i="13"/>
  <c r="NH82" i="13"/>
  <c r="NG82" i="13"/>
  <c r="NF82" i="13"/>
  <c r="NE82" i="13"/>
  <c r="ND82" i="13"/>
  <c r="NC82" i="13"/>
  <c r="NB82" i="13"/>
  <c r="NA82" i="13"/>
  <c r="MZ82" i="13"/>
  <c r="MY82" i="13"/>
  <c r="MX82" i="13"/>
  <c r="MW82" i="13"/>
  <c r="MV82" i="13"/>
  <c r="MU82" i="13"/>
  <c r="MT82" i="13"/>
  <c r="MS82" i="13"/>
  <c r="MR82" i="13"/>
  <c r="MQ82" i="13"/>
  <c r="MP82" i="13"/>
  <c r="MO82" i="13"/>
  <c r="MN82" i="13"/>
  <c r="MM82" i="13"/>
  <c r="ML82" i="13"/>
  <c r="MK82" i="13"/>
  <c r="MJ82" i="13"/>
  <c r="MI82" i="13"/>
  <c r="MH82" i="13"/>
  <c r="MG82" i="13"/>
  <c r="MF82" i="13"/>
  <c r="ME82" i="13"/>
  <c r="MD82" i="13"/>
  <c r="MC82" i="13"/>
  <c r="MB82" i="13"/>
  <c r="MA82" i="13"/>
  <c r="LZ82" i="13"/>
  <c r="LY82" i="13"/>
  <c r="LX82" i="13"/>
  <c r="LW82" i="13"/>
  <c r="LV82" i="13"/>
  <c r="LU82" i="13"/>
  <c r="LT82" i="13"/>
  <c r="LS82" i="13"/>
  <c r="LR82" i="13"/>
  <c r="LQ82" i="13"/>
  <c r="LP82" i="13"/>
  <c r="LO82" i="13"/>
  <c r="LN82" i="13"/>
  <c r="LM82" i="13"/>
  <c r="LL82" i="13"/>
  <c r="LK82" i="13"/>
  <c r="LJ82" i="13"/>
  <c r="LI82" i="13"/>
  <c r="LH82" i="13"/>
  <c r="LG82" i="13"/>
  <c r="LF82" i="13"/>
  <c r="LE82" i="13"/>
  <c r="LD82" i="13"/>
  <c r="LC82" i="13"/>
  <c r="LB82" i="13"/>
  <c r="LA82" i="13"/>
  <c r="KZ82" i="13"/>
  <c r="KY82" i="13"/>
  <c r="KX82" i="13"/>
  <c r="KW82" i="13"/>
  <c r="KV82" i="13"/>
  <c r="KU82" i="13"/>
  <c r="KT82" i="13"/>
  <c r="KS82" i="13"/>
  <c r="KR82" i="13"/>
  <c r="KQ82" i="13"/>
  <c r="KP82" i="13"/>
  <c r="KO82" i="13"/>
  <c r="KN82" i="13"/>
  <c r="KM82" i="13"/>
  <c r="KL82" i="13"/>
  <c r="KK82" i="13"/>
  <c r="KJ82" i="13"/>
  <c r="KI82" i="13"/>
  <c r="KH82" i="13"/>
  <c r="KG82" i="13"/>
  <c r="KF82" i="13"/>
  <c r="KE82" i="13"/>
  <c r="KD82" i="13"/>
  <c r="KC82" i="13"/>
  <c r="KB82" i="13"/>
  <c r="KA82" i="13"/>
  <c r="JZ82" i="13"/>
  <c r="JY82" i="13"/>
  <c r="JX82" i="13"/>
  <c r="JW82" i="13"/>
  <c r="JV82" i="13"/>
  <c r="JU82" i="13"/>
  <c r="JT82" i="13"/>
  <c r="JS82" i="13"/>
  <c r="JR82" i="13"/>
  <c r="JQ82" i="13"/>
  <c r="JP82" i="13"/>
  <c r="JO82" i="13"/>
  <c r="JN82" i="13"/>
  <c r="JM82" i="13"/>
  <c r="JL82" i="13"/>
  <c r="JK82" i="13"/>
  <c r="JJ82" i="13"/>
  <c r="JI82" i="13"/>
  <c r="JH82" i="13"/>
  <c r="JG82" i="13"/>
  <c r="JF82" i="13"/>
  <c r="JE82" i="13"/>
  <c r="JD82" i="13"/>
  <c r="JC82" i="13"/>
  <c r="JB82" i="13"/>
  <c r="JA82" i="13"/>
  <c r="IZ82" i="13"/>
  <c r="IY82" i="13"/>
  <c r="IX82" i="13"/>
  <c r="IW82" i="13"/>
  <c r="IV82" i="13"/>
  <c r="IU82" i="13"/>
  <c r="IT82" i="13"/>
  <c r="IS82" i="13"/>
  <c r="IR82" i="13"/>
  <c r="IQ82" i="13"/>
  <c r="IP82" i="13"/>
  <c r="IO82" i="13"/>
  <c r="IN82" i="13"/>
  <c r="IM82" i="13"/>
  <c r="IL82" i="13"/>
  <c r="IK82" i="13"/>
  <c r="IJ82" i="13"/>
  <c r="II82" i="13"/>
  <c r="IH82" i="13"/>
  <c r="IG82" i="13"/>
  <c r="IF82" i="13"/>
  <c r="IE82" i="13"/>
  <c r="ID82" i="13"/>
  <c r="IC82" i="13"/>
  <c r="IB82" i="13"/>
  <c r="IA82" i="13"/>
  <c r="HZ82" i="13"/>
  <c r="HY82" i="13"/>
  <c r="HX82" i="13"/>
  <c r="HW82" i="13"/>
  <c r="HV82" i="13"/>
  <c r="HU82" i="13"/>
  <c r="HT82" i="13"/>
  <c r="HS82" i="13"/>
  <c r="HR82" i="13"/>
  <c r="HQ82" i="13"/>
  <c r="HP82" i="13"/>
  <c r="HO82" i="13"/>
  <c r="HN82" i="13"/>
  <c r="HM82" i="13"/>
  <c r="HL82" i="13"/>
  <c r="HK82" i="13"/>
  <c r="HJ82" i="13"/>
  <c r="HI82" i="13"/>
  <c r="HH82" i="13"/>
  <c r="HG82" i="13"/>
  <c r="HF82" i="13"/>
  <c r="HE82" i="13"/>
  <c r="HD82" i="13"/>
  <c r="HC82" i="13"/>
  <c r="HB82" i="13"/>
  <c r="HA82" i="13"/>
  <c r="GZ82" i="13"/>
  <c r="GY82" i="13"/>
  <c r="GX82" i="13"/>
  <c r="GW82" i="13"/>
  <c r="GV82" i="13"/>
  <c r="GU82" i="13"/>
  <c r="GT82" i="13"/>
  <c r="GS82" i="13"/>
  <c r="GR82" i="13"/>
  <c r="GQ82" i="13"/>
  <c r="GP82" i="13"/>
  <c r="GO82" i="13"/>
  <c r="GN82" i="13"/>
  <c r="GM82" i="13"/>
  <c r="GL82" i="13"/>
  <c r="GK82" i="13"/>
  <c r="GJ82" i="13"/>
  <c r="GI82" i="13"/>
  <c r="GH82" i="13"/>
  <c r="GG82" i="13"/>
  <c r="GF82" i="13"/>
  <c r="GE82" i="13"/>
  <c r="GD82" i="13"/>
  <c r="GC82" i="13"/>
  <c r="GB82" i="13"/>
  <c r="GA82" i="13"/>
  <c r="FZ82" i="13"/>
  <c r="FY82" i="13"/>
  <c r="FX82" i="13"/>
  <c r="FW82" i="13"/>
  <c r="FV82" i="13"/>
  <c r="FU82" i="13"/>
  <c r="FT82" i="13"/>
  <c r="FS82" i="13"/>
  <c r="FR82" i="13"/>
  <c r="FQ82" i="13"/>
  <c r="FP82" i="13"/>
  <c r="FO82" i="13"/>
  <c r="FN82" i="13"/>
  <c r="FM82" i="13"/>
  <c r="FL82" i="13"/>
  <c r="FK82" i="13"/>
  <c r="FJ82" i="13"/>
  <c r="FI82" i="13"/>
  <c r="FH82" i="13"/>
  <c r="FG82" i="13"/>
  <c r="FF82" i="13"/>
  <c r="FE82" i="13"/>
  <c r="FD82" i="13"/>
  <c r="FC82" i="13"/>
  <c r="FB82" i="13"/>
  <c r="FA82" i="13"/>
  <c r="EZ82" i="13"/>
  <c r="EY82" i="13"/>
  <c r="EX82" i="13"/>
  <c r="EW82" i="13"/>
  <c r="EV82" i="13"/>
  <c r="EU82" i="13"/>
  <c r="ET82" i="13"/>
  <c r="ES82" i="13"/>
  <c r="ER82" i="13"/>
  <c r="EQ82" i="13"/>
  <c r="EP82" i="13"/>
  <c r="EO82" i="13"/>
  <c r="EN82" i="13"/>
  <c r="EM82" i="13"/>
  <c r="EL82" i="13"/>
  <c r="EK82" i="13"/>
  <c r="EJ82" i="13"/>
  <c r="EI82" i="13"/>
  <c r="EH82" i="13"/>
  <c r="EG82" i="13"/>
  <c r="EF82" i="13"/>
  <c r="EE82" i="13"/>
  <c r="ED82" i="13"/>
  <c r="EC82" i="13"/>
  <c r="EB82" i="13"/>
  <c r="EA82" i="13"/>
  <c r="DZ82" i="13"/>
  <c r="DY82" i="13"/>
  <c r="DX82" i="13"/>
  <c r="DW82" i="13"/>
  <c r="DV82" i="13"/>
  <c r="DU82" i="13"/>
  <c r="DT82" i="13"/>
  <c r="DS82" i="13"/>
  <c r="DR82" i="13"/>
  <c r="DQ82" i="13"/>
  <c r="DP82" i="13"/>
  <c r="DO82" i="13"/>
  <c r="DN82" i="13"/>
  <c r="DM82" i="13"/>
  <c r="DL82" i="13"/>
  <c r="DK82" i="13"/>
  <c r="DJ82" i="13"/>
  <c r="DI82" i="13"/>
  <c r="DH82" i="13"/>
  <c r="DG82" i="13"/>
  <c r="DF82" i="13"/>
  <c r="DE82" i="13"/>
  <c r="DD82" i="13"/>
  <c r="DC82" i="13"/>
  <c r="DB82" i="13"/>
  <c r="DA82" i="13"/>
  <c r="CZ82" i="13"/>
  <c r="CY82" i="13"/>
  <c r="CX82" i="13"/>
  <c r="CW82" i="13"/>
  <c r="CV82" i="13"/>
  <c r="CU82" i="13"/>
  <c r="CT82" i="13"/>
  <c r="CS82" i="13"/>
  <c r="CR82" i="13"/>
  <c r="CQ82" i="13"/>
  <c r="CP82" i="13"/>
  <c r="CO82" i="13"/>
  <c r="CN82" i="13"/>
  <c r="CM82" i="13"/>
  <c r="CL82" i="13"/>
  <c r="CK82" i="13"/>
  <c r="CJ82" i="13"/>
  <c r="CI82" i="13"/>
  <c r="CH82" i="13"/>
  <c r="CG82" i="13"/>
  <c r="CF82" i="13"/>
  <c r="CE82" i="13"/>
  <c r="CD82" i="13"/>
  <c r="CC82" i="13"/>
  <c r="CB82" i="13"/>
  <c r="CA82" i="13"/>
  <c r="BZ82" i="13"/>
  <c r="BY82" i="13"/>
  <c r="BX82" i="13"/>
  <c r="BW82" i="13"/>
  <c r="BV82" i="13"/>
  <c r="BU82" i="13"/>
  <c r="BT82" i="13"/>
  <c r="BS82" i="13"/>
  <c r="BR82" i="13"/>
  <c r="BQ82" i="13"/>
  <c r="BP82" i="13"/>
  <c r="BO82" i="13"/>
  <c r="BN82" i="13"/>
  <c r="BM82" i="13"/>
  <c r="BL82" i="13"/>
  <c r="BK82" i="13"/>
  <c r="BJ82" i="13"/>
  <c r="BI82" i="13"/>
  <c r="BH82" i="13"/>
  <c r="BG82" i="13"/>
  <c r="BF82" i="13"/>
  <c r="BE82" i="13"/>
  <c r="BD82" i="13"/>
  <c r="BC82" i="13"/>
  <c r="BB82" i="13"/>
  <c r="BA82" i="13"/>
  <c r="AZ82" i="13"/>
  <c r="AY82" i="13"/>
  <c r="AX82" i="13"/>
  <c r="AW82" i="13"/>
  <c r="AV82" i="13"/>
  <c r="AU82" i="13"/>
  <c r="AT82" i="13"/>
  <c r="AS82" i="13"/>
  <c r="AR82" i="13"/>
  <c r="AQ82" i="13"/>
  <c r="AP82" i="13"/>
  <c r="AO82" i="13"/>
  <c r="AN82" i="13"/>
  <c r="AM82" i="13"/>
  <c r="AL82" i="13"/>
  <c r="AK82" i="13"/>
  <c r="AJ82" i="13"/>
  <c r="AI82" i="13"/>
  <c r="AH82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UF77" i="13"/>
  <c r="UE77" i="13"/>
  <c r="UD77" i="13"/>
  <c r="UC77" i="13"/>
  <c r="UB77" i="13"/>
  <c r="UA77" i="13"/>
  <c r="TZ77" i="13"/>
  <c r="TY77" i="13"/>
  <c r="TX77" i="13"/>
  <c r="TW77" i="13"/>
  <c r="TV77" i="13"/>
  <c r="TU77" i="13"/>
  <c r="TT77" i="13"/>
  <c r="TS77" i="13"/>
  <c r="TR77" i="13"/>
  <c r="TQ77" i="13"/>
  <c r="TP77" i="13"/>
  <c r="TO77" i="13"/>
  <c r="TN77" i="13"/>
  <c r="TM77" i="13"/>
  <c r="TL77" i="13"/>
  <c r="TK77" i="13"/>
  <c r="TJ77" i="13"/>
  <c r="TI77" i="13"/>
  <c r="TH77" i="13"/>
  <c r="TG77" i="13"/>
  <c r="TF77" i="13"/>
  <c r="TE77" i="13"/>
  <c r="TD77" i="13"/>
  <c r="TC77" i="13"/>
  <c r="TB77" i="13"/>
  <c r="TA77" i="13"/>
  <c r="SZ77" i="13"/>
  <c r="SY77" i="13"/>
  <c r="SX77" i="13"/>
  <c r="SW77" i="13"/>
  <c r="SV77" i="13"/>
  <c r="SU77" i="13"/>
  <c r="ST77" i="13"/>
  <c r="SS77" i="13"/>
  <c r="SR77" i="13"/>
  <c r="SQ77" i="13"/>
  <c r="SP77" i="13"/>
  <c r="SO77" i="13"/>
  <c r="SN77" i="13"/>
  <c r="SM77" i="13"/>
  <c r="SL77" i="13"/>
  <c r="SK77" i="13"/>
  <c r="SJ77" i="13"/>
  <c r="SI77" i="13"/>
  <c r="SH77" i="13"/>
  <c r="SG77" i="13"/>
  <c r="SF77" i="13"/>
  <c r="SE77" i="13"/>
  <c r="SD77" i="13"/>
  <c r="SC77" i="13"/>
  <c r="SB77" i="13"/>
  <c r="SA77" i="13"/>
  <c r="RZ77" i="13"/>
  <c r="RY77" i="13"/>
  <c r="RX77" i="13"/>
  <c r="RW77" i="13"/>
  <c r="RV77" i="13"/>
  <c r="RU77" i="13"/>
  <c r="RT77" i="13"/>
  <c r="RS77" i="13"/>
  <c r="RR77" i="13"/>
  <c r="RQ77" i="13"/>
  <c r="RP77" i="13"/>
  <c r="RO77" i="13"/>
  <c r="RN77" i="13"/>
  <c r="RM77" i="13"/>
  <c r="RL77" i="13"/>
  <c r="RK77" i="13"/>
  <c r="RJ77" i="13"/>
  <c r="RI77" i="13"/>
  <c r="RH77" i="13"/>
  <c r="RG77" i="13"/>
  <c r="RF77" i="13"/>
  <c r="RE77" i="13"/>
  <c r="RD77" i="13"/>
  <c r="RC77" i="13"/>
  <c r="RB77" i="13"/>
  <c r="RA77" i="13"/>
  <c r="QZ77" i="13"/>
  <c r="QY77" i="13"/>
  <c r="QX77" i="13"/>
  <c r="QW77" i="13"/>
  <c r="QV77" i="13"/>
  <c r="QU77" i="13"/>
  <c r="QT77" i="13"/>
  <c r="QS77" i="13"/>
  <c r="QR77" i="13"/>
  <c r="QQ77" i="13"/>
  <c r="QP77" i="13"/>
  <c r="QO77" i="13"/>
  <c r="QN77" i="13"/>
  <c r="QM77" i="13"/>
  <c r="QL77" i="13"/>
  <c r="QK77" i="13"/>
  <c r="QJ77" i="13"/>
  <c r="QI77" i="13"/>
  <c r="QH77" i="13"/>
  <c r="QG77" i="13"/>
  <c r="QF77" i="13"/>
  <c r="QE77" i="13"/>
  <c r="QD77" i="13"/>
  <c r="QC77" i="13"/>
  <c r="QB77" i="13"/>
  <c r="QA77" i="13"/>
  <c r="PZ77" i="13"/>
  <c r="PY77" i="13"/>
  <c r="PX77" i="13"/>
  <c r="PW77" i="13"/>
  <c r="PV77" i="13"/>
  <c r="PU77" i="13"/>
  <c r="PT77" i="13"/>
  <c r="PS77" i="13"/>
  <c r="PR77" i="13"/>
  <c r="PQ77" i="13"/>
  <c r="PP77" i="13"/>
  <c r="PO77" i="13"/>
  <c r="PN77" i="13"/>
  <c r="PM77" i="13"/>
  <c r="PL77" i="13"/>
  <c r="PK77" i="13"/>
  <c r="PJ77" i="13"/>
  <c r="PI77" i="13"/>
  <c r="PH77" i="13"/>
  <c r="PG77" i="13"/>
  <c r="PF77" i="13"/>
  <c r="PE77" i="13"/>
  <c r="PD77" i="13"/>
  <c r="PC77" i="13"/>
  <c r="PB77" i="13"/>
  <c r="PA77" i="13"/>
  <c r="OZ77" i="13"/>
  <c r="OY77" i="13"/>
  <c r="OX77" i="13"/>
  <c r="OW77" i="13"/>
  <c r="OV77" i="13"/>
  <c r="OU77" i="13"/>
  <c r="OT77" i="13"/>
  <c r="OS77" i="13"/>
  <c r="OR77" i="13"/>
  <c r="OQ77" i="13"/>
  <c r="OP77" i="13"/>
  <c r="OO77" i="13"/>
  <c r="ON77" i="13"/>
  <c r="OM77" i="13"/>
  <c r="OL77" i="13"/>
  <c r="OK77" i="13"/>
  <c r="OJ77" i="13"/>
  <c r="OI77" i="13"/>
  <c r="OH77" i="13"/>
  <c r="OG77" i="13"/>
  <c r="OF77" i="13"/>
  <c r="OE77" i="13"/>
  <c r="OD77" i="13"/>
  <c r="OC77" i="13"/>
  <c r="OB77" i="13"/>
  <c r="OA77" i="13"/>
  <c r="NZ77" i="13"/>
  <c r="NY77" i="13"/>
  <c r="NX77" i="13"/>
  <c r="NW77" i="13"/>
  <c r="NV77" i="13"/>
  <c r="NU77" i="13"/>
  <c r="NT77" i="13"/>
  <c r="NS77" i="13"/>
  <c r="NR77" i="13"/>
  <c r="NQ77" i="13"/>
  <c r="NP77" i="13"/>
  <c r="NO77" i="13"/>
  <c r="NN77" i="13"/>
  <c r="NM77" i="13"/>
  <c r="NL77" i="13"/>
  <c r="NK77" i="13"/>
  <c r="NJ77" i="13"/>
  <c r="NI77" i="13"/>
  <c r="NH77" i="13"/>
  <c r="NG77" i="13"/>
  <c r="NF77" i="13"/>
  <c r="NE77" i="13"/>
  <c r="ND77" i="13"/>
  <c r="NC77" i="13"/>
  <c r="NB77" i="13"/>
  <c r="NA77" i="13"/>
  <c r="MZ77" i="13"/>
  <c r="MY77" i="13"/>
  <c r="MX77" i="13"/>
  <c r="MW77" i="13"/>
  <c r="MV77" i="13"/>
  <c r="MU77" i="13"/>
  <c r="MT77" i="13"/>
  <c r="MS77" i="13"/>
  <c r="MR77" i="13"/>
  <c r="MQ77" i="13"/>
  <c r="MP77" i="13"/>
  <c r="MO77" i="13"/>
  <c r="MN77" i="13"/>
  <c r="MM77" i="13"/>
  <c r="ML77" i="13"/>
  <c r="MK77" i="13"/>
  <c r="MJ77" i="13"/>
  <c r="MI77" i="13"/>
  <c r="MH77" i="13"/>
  <c r="MG77" i="13"/>
  <c r="MF77" i="13"/>
  <c r="ME77" i="13"/>
  <c r="MD77" i="13"/>
  <c r="MC77" i="13"/>
  <c r="MB77" i="13"/>
  <c r="MA77" i="13"/>
  <c r="LZ77" i="13"/>
  <c r="LY77" i="13"/>
  <c r="LX77" i="13"/>
  <c r="LW77" i="13"/>
  <c r="LV77" i="13"/>
  <c r="LU77" i="13"/>
  <c r="LT77" i="13"/>
  <c r="LS77" i="13"/>
  <c r="LR77" i="13"/>
  <c r="LQ77" i="13"/>
  <c r="LP77" i="13"/>
  <c r="LO77" i="13"/>
  <c r="LN77" i="13"/>
  <c r="LM77" i="13"/>
  <c r="LL77" i="13"/>
  <c r="LK77" i="13"/>
  <c r="LJ77" i="13"/>
  <c r="LI77" i="13"/>
  <c r="LH77" i="13"/>
  <c r="LG77" i="13"/>
  <c r="LF77" i="13"/>
  <c r="LE77" i="13"/>
  <c r="LD77" i="13"/>
  <c r="LC77" i="13"/>
  <c r="LB77" i="13"/>
  <c r="LA77" i="13"/>
  <c r="KZ77" i="13"/>
  <c r="KY77" i="13"/>
  <c r="KX77" i="13"/>
  <c r="KW77" i="13"/>
  <c r="KV77" i="13"/>
  <c r="KU77" i="13"/>
  <c r="KT77" i="13"/>
  <c r="KS77" i="13"/>
  <c r="KR77" i="13"/>
  <c r="KQ77" i="13"/>
  <c r="KP77" i="13"/>
  <c r="KO77" i="13"/>
  <c r="KN77" i="13"/>
  <c r="KM77" i="13"/>
  <c r="KL77" i="13"/>
  <c r="KK77" i="13"/>
  <c r="KJ77" i="13"/>
  <c r="KI77" i="13"/>
  <c r="KH77" i="13"/>
  <c r="KG77" i="13"/>
  <c r="KF77" i="13"/>
  <c r="KE77" i="13"/>
  <c r="KD77" i="13"/>
  <c r="KC77" i="13"/>
  <c r="KB77" i="13"/>
  <c r="KA77" i="13"/>
  <c r="JZ77" i="13"/>
  <c r="JY77" i="13"/>
  <c r="JX77" i="13"/>
  <c r="JW77" i="13"/>
  <c r="JV77" i="13"/>
  <c r="JU77" i="13"/>
  <c r="JT77" i="13"/>
  <c r="JS77" i="13"/>
  <c r="JR77" i="13"/>
  <c r="JQ77" i="13"/>
  <c r="JP77" i="13"/>
  <c r="JO77" i="13"/>
  <c r="JN77" i="13"/>
  <c r="JM77" i="13"/>
  <c r="JL77" i="13"/>
  <c r="JK77" i="13"/>
  <c r="JJ77" i="13"/>
  <c r="JI77" i="13"/>
  <c r="JH77" i="13"/>
  <c r="JG77" i="13"/>
  <c r="JF77" i="13"/>
  <c r="JE77" i="13"/>
  <c r="JD77" i="13"/>
  <c r="JC77" i="13"/>
  <c r="JB77" i="13"/>
  <c r="JA77" i="13"/>
  <c r="IZ77" i="13"/>
  <c r="IY77" i="13"/>
  <c r="IX77" i="13"/>
  <c r="IW77" i="13"/>
  <c r="IV77" i="13"/>
  <c r="IU77" i="13"/>
  <c r="IT77" i="13"/>
  <c r="IS77" i="13"/>
  <c r="IR77" i="13"/>
  <c r="IQ77" i="13"/>
  <c r="IP77" i="13"/>
  <c r="IO77" i="13"/>
  <c r="IN77" i="13"/>
  <c r="IM77" i="13"/>
  <c r="IL77" i="13"/>
  <c r="IK77" i="13"/>
  <c r="IJ77" i="13"/>
  <c r="II77" i="13"/>
  <c r="IH77" i="13"/>
  <c r="IG77" i="13"/>
  <c r="IF77" i="13"/>
  <c r="IE77" i="13"/>
  <c r="ID77" i="13"/>
  <c r="IC77" i="13"/>
  <c r="IB77" i="13"/>
  <c r="IA77" i="13"/>
  <c r="HZ77" i="13"/>
  <c r="HY77" i="13"/>
  <c r="HX77" i="13"/>
  <c r="HW77" i="13"/>
  <c r="HV77" i="13"/>
  <c r="HU77" i="13"/>
  <c r="HT77" i="13"/>
  <c r="HS77" i="13"/>
  <c r="HR77" i="13"/>
  <c r="HQ77" i="13"/>
  <c r="HP77" i="13"/>
  <c r="HO77" i="13"/>
  <c r="HN77" i="13"/>
  <c r="HM77" i="13"/>
  <c r="HL77" i="13"/>
  <c r="HK77" i="13"/>
  <c r="HJ77" i="13"/>
  <c r="HI77" i="13"/>
  <c r="HH77" i="13"/>
  <c r="HG77" i="13"/>
  <c r="HF77" i="13"/>
  <c r="HE77" i="13"/>
  <c r="HD77" i="13"/>
  <c r="HC77" i="13"/>
  <c r="HB77" i="13"/>
  <c r="HA77" i="13"/>
  <c r="GZ77" i="13"/>
  <c r="GY77" i="13"/>
  <c r="GX77" i="13"/>
  <c r="GW77" i="13"/>
  <c r="GV77" i="13"/>
  <c r="GU77" i="13"/>
  <c r="GT77" i="13"/>
  <c r="GS77" i="13"/>
  <c r="GR77" i="13"/>
  <c r="GQ77" i="13"/>
  <c r="GP77" i="13"/>
  <c r="GO77" i="13"/>
  <c r="GN77" i="13"/>
  <c r="GM77" i="13"/>
  <c r="GL77" i="13"/>
  <c r="GK77" i="13"/>
  <c r="GJ77" i="13"/>
  <c r="GI77" i="13"/>
  <c r="GH77" i="13"/>
  <c r="GG77" i="13"/>
  <c r="GF77" i="13"/>
  <c r="GE77" i="13"/>
  <c r="GD77" i="13"/>
  <c r="GC77" i="13"/>
  <c r="GB77" i="13"/>
  <c r="GA77" i="13"/>
  <c r="FZ77" i="13"/>
  <c r="FY77" i="13"/>
  <c r="FX77" i="13"/>
  <c r="FW77" i="13"/>
  <c r="FV77" i="13"/>
  <c r="FU77" i="13"/>
  <c r="FT77" i="13"/>
  <c r="FS77" i="13"/>
  <c r="FR77" i="13"/>
  <c r="FQ77" i="13"/>
  <c r="FP77" i="13"/>
  <c r="FO77" i="13"/>
  <c r="FN77" i="13"/>
  <c r="FM77" i="13"/>
  <c r="FL77" i="13"/>
  <c r="FK77" i="13"/>
  <c r="FJ77" i="13"/>
  <c r="FI77" i="13"/>
  <c r="FH77" i="13"/>
  <c r="FG77" i="13"/>
  <c r="FF77" i="13"/>
  <c r="FE77" i="13"/>
  <c r="FD77" i="13"/>
  <c r="FC77" i="13"/>
  <c r="FB77" i="13"/>
  <c r="FA77" i="13"/>
  <c r="EZ77" i="13"/>
  <c r="EY77" i="13"/>
  <c r="EX77" i="13"/>
  <c r="EW77" i="13"/>
  <c r="EV77" i="13"/>
  <c r="EU77" i="13"/>
  <c r="ET77" i="13"/>
  <c r="ES77" i="13"/>
  <c r="ER77" i="13"/>
  <c r="EQ77" i="13"/>
  <c r="EP77" i="13"/>
  <c r="EO77" i="13"/>
  <c r="EN77" i="13"/>
  <c r="EM77" i="13"/>
  <c r="EL77" i="13"/>
  <c r="EK77" i="13"/>
  <c r="EJ77" i="13"/>
  <c r="EI77" i="13"/>
  <c r="EH77" i="13"/>
  <c r="EG77" i="13"/>
  <c r="EF77" i="13"/>
  <c r="EE77" i="13"/>
  <c r="ED77" i="13"/>
  <c r="EC77" i="13"/>
  <c r="EB77" i="13"/>
  <c r="EA77" i="13"/>
  <c r="DZ77" i="13"/>
  <c r="DY77" i="13"/>
  <c r="DX77" i="13"/>
  <c r="DW77" i="13"/>
  <c r="DV77" i="13"/>
  <c r="DU77" i="13"/>
  <c r="DT77" i="13"/>
  <c r="DS77" i="13"/>
  <c r="DR77" i="13"/>
  <c r="DQ77" i="13"/>
  <c r="DP77" i="13"/>
  <c r="DO77" i="13"/>
  <c r="DN77" i="13"/>
  <c r="DM77" i="13"/>
  <c r="DL77" i="13"/>
  <c r="DK77" i="13"/>
  <c r="DJ77" i="13"/>
  <c r="DI77" i="13"/>
  <c r="DH77" i="13"/>
  <c r="DG77" i="13"/>
  <c r="DF77" i="13"/>
  <c r="DE77" i="13"/>
  <c r="DD77" i="13"/>
  <c r="DC77" i="13"/>
  <c r="DB77" i="13"/>
  <c r="DA77" i="13"/>
  <c r="CZ77" i="13"/>
  <c r="CY77" i="13"/>
  <c r="CX77" i="13"/>
  <c r="CW77" i="13"/>
  <c r="CV77" i="13"/>
  <c r="CU77" i="13"/>
  <c r="CT77" i="13"/>
  <c r="CS77" i="13"/>
  <c r="CR77" i="13"/>
  <c r="CQ77" i="13"/>
  <c r="CP77" i="13"/>
  <c r="CO77" i="13"/>
  <c r="CN77" i="13"/>
  <c r="CM77" i="13"/>
  <c r="CL77" i="13"/>
  <c r="CK77" i="13"/>
  <c r="CJ77" i="13"/>
  <c r="CI77" i="13"/>
  <c r="CH77" i="13"/>
  <c r="CG77" i="13"/>
  <c r="CF77" i="13"/>
  <c r="CE77" i="13"/>
  <c r="CD77" i="13"/>
  <c r="CC77" i="13"/>
  <c r="CB77" i="13"/>
  <c r="CA77" i="13"/>
  <c r="BZ77" i="13"/>
  <c r="BY77" i="13"/>
  <c r="BX77" i="13"/>
  <c r="BW77" i="13"/>
  <c r="BV77" i="13"/>
  <c r="BU77" i="13"/>
  <c r="BT77" i="13"/>
  <c r="BS77" i="13"/>
  <c r="BR77" i="13"/>
  <c r="BQ77" i="13"/>
  <c r="BP77" i="13"/>
  <c r="BO77" i="13"/>
  <c r="BN77" i="13"/>
  <c r="BM77" i="13"/>
  <c r="BL77" i="13"/>
  <c r="BK77" i="13"/>
  <c r="BJ77" i="13"/>
  <c r="BI77" i="13"/>
  <c r="BH77" i="13"/>
  <c r="BG77" i="13"/>
  <c r="BF77" i="13"/>
  <c r="BE77" i="13"/>
  <c r="BD77" i="13"/>
  <c r="BC77" i="13"/>
  <c r="BB77" i="13"/>
  <c r="BA77" i="13"/>
  <c r="AZ77" i="13"/>
  <c r="AY77" i="13"/>
  <c r="AX77" i="13"/>
  <c r="AW77" i="13"/>
  <c r="AV77" i="13"/>
  <c r="AU77" i="13"/>
  <c r="AT77" i="13"/>
  <c r="AS77" i="13"/>
  <c r="AR77" i="13"/>
  <c r="AQ77" i="13"/>
  <c r="AP77" i="13"/>
  <c r="AO77" i="13"/>
  <c r="AN77" i="13"/>
  <c r="AM77" i="13"/>
  <c r="AL77" i="13"/>
  <c r="AK77" i="13"/>
  <c r="AJ77" i="13"/>
  <c r="AI77" i="13"/>
  <c r="AH77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BM75" i="13"/>
  <c r="BM62" i="13" s="1"/>
  <c r="UF62" i="13"/>
  <c r="UE62" i="13"/>
  <c r="UD62" i="13"/>
  <c r="UC62" i="13"/>
  <c r="UB62" i="13"/>
  <c r="UA62" i="13"/>
  <c r="TZ62" i="13"/>
  <c r="TY62" i="13"/>
  <c r="TX62" i="13"/>
  <c r="TW62" i="13"/>
  <c r="TV62" i="13"/>
  <c r="TU62" i="13"/>
  <c r="TT62" i="13"/>
  <c r="TS62" i="13"/>
  <c r="TS40" i="13" s="1"/>
  <c r="TR62" i="13"/>
  <c r="TQ62" i="13"/>
  <c r="TP62" i="13"/>
  <c r="TO62" i="13"/>
  <c r="TN62" i="13"/>
  <c r="TM62" i="13"/>
  <c r="TL62" i="13"/>
  <c r="TK62" i="13"/>
  <c r="TJ62" i="13"/>
  <c r="TI62" i="13"/>
  <c r="TH62" i="13"/>
  <c r="TG62" i="13"/>
  <c r="TF62" i="13"/>
  <c r="TE62" i="13"/>
  <c r="TD62" i="13"/>
  <c r="TC62" i="13"/>
  <c r="TB62" i="13"/>
  <c r="TA62" i="13"/>
  <c r="SZ62" i="13"/>
  <c r="SZ40" i="13" s="1"/>
  <c r="SY62" i="13"/>
  <c r="SX62" i="13"/>
  <c r="SW62" i="13"/>
  <c r="SV62" i="13"/>
  <c r="SU62" i="13"/>
  <c r="SU40" i="13" s="1"/>
  <c r="ST62" i="13"/>
  <c r="SS62" i="13"/>
  <c r="SR62" i="13"/>
  <c r="SQ62" i="13"/>
  <c r="SP62" i="13"/>
  <c r="SO62" i="13"/>
  <c r="SN62" i="13"/>
  <c r="SM62" i="13"/>
  <c r="SL62" i="13"/>
  <c r="SK62" i="13"/>
  <c r="SJ62" i="13"/>
  <c r="SI62" i="13"/>
  <c r="SH62" i="13"/>
  <c r="SG62" i="13"/>
  <c r="SF62" i="13"/>
  <c r="SE62" i="13"/>
  <c r="SD62" i="13"/>
  <c r="SC62" i="13"/>
  <c r="SB62" i="13"/>
  <c r="SA62" i="13"/>
  <c r="RZ62" i="13"/>
  <c r="RY62" i="13"/>
  <c r="RX62" i="13"/>
  <c r="RW62" i="13"/>
  <c r="RW40" i="13" s="1"/>
  <c r="RV62" i="13"/>
  <c r="RU62" i="13"/>
  <c r="RT62" i="13"/>
  <c r="RS62" i="13"/>
  <c r="RR62" i="13"/>
  <c r="RQ62" i="13"/>
  <c r="RP62" i="13"/>
  <c r="RO62" i="13"/>
  <c r="RN62" i="13"/>
  <c r="RM62" i="13"/>
  <c r="RL62" i="13"/>
  <c r="RK62" i="13"/>
  <c r="RK40" i="13" s="1"/>
  <c r="RJ62" i="13"/>
  <c r="RI62" i="13"/>
  <c r="RH62" i="13"/>
  <c r="RG62" i="13"/>
  <c r="RF62" i="13"/>
  <c r="RE62" i="13"/>
  <c r="RD62" i="13"/>
  <c r="RC62" i="13"/>
  <c r="RB62" i="13"/>
  <c r="RA62" i="13"/>
  <c r="QZ62" i="13"/>
  <c r="QY62" i="13"/>
  <c r="QX62" i="13"/>
  <c r="QW62" i="13"/>
  <c r="QV62" i="13"/>
  <c r="QU62" i="13"/>
  <c r="QT62" i="13"/>
  <c r="QS62" i="13"/>
  <c r="QR62" i="13"/>
  <c r="QQ62" i="13"/>
  <c r="QP62" i="13"/>
  <c r="QO62" i="13"/>
  <c r="QN62" i="13"/>
  <c r="QM62" i="13"/>
  <c r="QM40" i="13" s="1"/>
  <c r="QL62" i="13"/>
  <c r="QK62" i="13"/>
  <c r="QJ62" i="13"/>
  <c r="QI62" i="13"/>
  <c r="QH62" i="13"/>
  <c r="QG62" i="13"/>
  <c r="QF62" i="13"/>
  <c r="QE62" i="13"/>
  <c r="QD62" i="13"/>
  <c r="QC62" i="13"/>
  <c r="QB62" i="13"/>
  <c r="QA62" i="13"/>
  <c r="QA40" i="13" s="1"/>
  <c r="PZ62" i="13"/>
  <c r="PY62" i="13"/>
  <c r="PX62" i="13"/>
  <c r="PW62" i="13"/>
  <c r="PV62" i="13"/>
  <c r="PU62" i="13"/>
  <c r="PT62" i="13"/>
  <c r="PS62" i="13"/>
  <c r="PR62" i="13"/>
  <c r="PQ62" i="13"/>
  <c r="PP62" i="13"/>
  <c r="PO62" i="13"/>
  <c r="PO40" i="13" s="1"/>
  <c r="PN62" i="13"/>
  <c r="PM62" i="13"/>
  <c r="PL62" i="13"/>
  <c r="PK62" i="13"/>
  <c r="PJ62" i="13"/>
  <c r="PI62" i="13"/>
  <c r="PH62" i="13"/>
  <c r="PH40" i="13" s="1"/>
  <c r="PG62" i="13"/>
  <c r="PF62" i="13"/>
  <c r="PE62" i="13"/>
  <c r="PD62" i="13"/>
  <c r="PC62" i="13"/>
  <c r="PB62" i="13"/>
  <c r="PA62" i="13"/>
  <c r="OZ62" i="13"/>
  <c r="OY62" i="13"/>
  <c r="OX62" i="13"/>
  <c r="OW62" i="13"/>
  <c r="OV62" i="13"/>
  <c r="OU62" i="13"/>
  <c r="OT62" i="13"/>
  <c r="OS62" i="13"/>
  <c r="OR62" i="13"/>
  <c r="OQ62" i="13"/>
  <c r="OP62" i="13"/>
  <c r="OO62" i="13"/>
  <c r="ON62" i="13"/>
  <c r="OM62" i="13"/>
  <c r="OL62" i="13"/>
  <c r="OK62" i="13"/>
  <c r="OJ62" i="13"/>
  <c r="OI62" i="13"/>
  <c r="OH62" i="13"/>
  <c r="OG62" i="13"/>
  <c r="OF62" i="13"/>
  <c r="OE62" i="13"/>
  <c r="OD62" i="13"/>
  <c r="OC62" i="13"/>
  <c r="OB62" i="13"/>
  <c r="OA62" i="13"/>
  <c r="NZ62" i="13"/>
  <c r="NY62" i="13"/>
  <c r="NX62" i="13"/>
  <c r="NW62" i="13"/>
  <c r="NV62" i="13"/>
  <c r="NU62" i="13"/>
  <c r="NT62" i="13"/>
  <c r="NS62" i="13"/>
  <c r="NS40" i="13" s="1"/>
  <c r="NR62" i="13"/>
  <c r="NQ62" i="13"/>
  <c r="NP62" i="13"/>
  <c r="NO62" i="13"/>
  <c r="NN62" i="13"/>
  <c r="NM62" i="13"/>
  <c r="NL62" i="13"/>
  <c r="NK62" i="13"/>
  <c r="NJ62" i="13"/>
  <c r="NI62" i="13"/>
  <c r="NH62" i="13"/>
  <c r="NG62" i="13"/>
  <c r="NF62" i="13"/>
  <c r="NE62" i="13"/>
  <c r="ND62" i="13"/>
  <c r="NC62" i="13"/>
  <c r="NB62" i="13"/>
  <c r="NA62" i="13"/>
  <c r="MZ62" i="13"/>
  <c r="MY62" i="13"/>
  <c r="MX62" i="13"/>
  <c r="MW62" i="13"/>
  <c r="MV62" i="13"/>
  <c r="MU62" i="13"/>
  <c r="MU40" i="13" s="1"/>
  <c r="MT62" i="13"/>
  <c r="MS62" i="13"/>
  <c r="MR62" i="13"/>
  <c r="MQ62" i="13"/>
  <c r="MP62" i="13"/>
  <c r="MO62" i="13"/>
  <c r="MN62" i="13"/>
  <c r="MM62" i="13"/>
  <c r="ML62" i="13"/>
  <c r="MK62" i="13"/>
  <c r="MJ62" i="13"/>
  <c r="MI62" i="13"/>
  <c r="MI40" i="13" s="1"/>
  <c r="MH62" i="13"/>
  <c r="MG62" i="13"/>
  <c r="MF62" i="13"/>
  <c r="ME62" i="13"/>
  <c r="MD62" i="13"/>
  <c r="MC62" i="13"/>
  <c r="MB62" i="13"/>
  <c r="MA62" i="13"/>
  <c r="LZ62" i="13"/>
  <c r="LY62" i="13"/>
  <c r="LX62" i="13"/>
  <c r="LW62" i="13"/>
  <c r="LW40" i="13" s="1"/>
  <c r="LV62" i="13"/>
  <c r="LU62" i="13"/>
  <c r="LT62" i="13"/>
  <c r="LS62" i="13"/>
  <c r="LR62" i="13"/>
  <c r="LQ62" i="13"/>
  <c r="LP62" i="13"/>
  <c r="LO62" i="13"/>
  <c r="LN62" i="13"/>
  <c r="LM62" i="13"/>
  <c r="LL62" i="13"/>
  <c r="LK62" i="13"/>
  <c r="LK40" i="13" s="1"/>
  <c r="LJ62" i="13"/>
  <c r="LI62" i="13"/>
  <c r="LH62" i="13"/>
  <c r="LG62" i="13"/>
  <c r="LF62" i="13"/>
  <c r="LE62" i="13"/>
  <c r="LD62" i="13"/>
  <c r="LC62" i="13"/>
  <c r="LB62" i="13"/>
  <c r="LA62" i="13"/>
  <c r="KZ62" i="13"/>
  <c r="KY62" i="13"/>
  <c r="KY40" i="13" s="1"/>
  <c r="KX62" i="13"/>
  <c r="KW62" i="13"/>
  <c r="KV62" i="13"/>
  <c r="KU62" i="13"/>
  <c r="KT62" i="13"/>
  <c r="KS62" i="13"/>
  <c r="KR62" i="13"/>
  <c r="KQ62" i="13"/>
  <c r="KP62" i="13"/>
  <c r="KO62" i="13"/>
  <c r="KN62" i="13"/>
  <c r="KM62" i="13"/>
  <c r="KM40" i="13" s="1"/>
  <c r="KL62" i="13"/>
  <c r="KK62" i="13"/>
  <c r="KJ62" i="13"/>
  <c r="KI62" i="13"/>
  <c r="KH62" i="13"/>
  <c r="KG62" i="13"/>
  <c r="KF62" i="13"/>
  <c r="KE62" i="13"/>
  <c r="KD62" i="13"/>
  <c r="KC62" i="13"/>
  <c r="KB62" i="13"/>
  <c r="KA62" i="13"/>
  <c r="JZ62" i="13"/>
  <c r="JY62" i="13"/>
  <c r="JX62" i="13"/>
  <c r="JW62" i="13"/>
  <c r="JV62" i="13"/>
  <c r="JU62" i="13"/>
  <c r="JT62" i="13"/>
  <c r="JS62" i="13"/>
  <c r="JR62" i="13"/>
  <c r="JQ62" i="13"/>
  <c r="JP62" i="13"/>
  <c r="JO62" i="13"/>
  <c r="JN62" i="13"/>
  <c r="JM62" i="13"/>
  <c r="JL62" i="13"/>
  <c r="JK62" i="13"/>
  <c r="JJ62" i="13"/>
  <c r="JI62" i="13"/>
  <c r="JH62" i="13"/>
  <c r="JH40" i="13" s="1"/>
  <c r="JG62" i="13"/>
  <c r="JF62" i="13"/>
  <c r="JE62" i="13"/>
  <c r="JD62" i="13"/>
  <c r="JC62" i="13"/>
  <c r="JC40" i="13" s="1"/>
  <c r="JB62" i="13"/>
  <c r="JA62" i="13"/>
  <c r="IZ62" i="13"/>
  <c r="IY62" i="13"/>
  <c r="IX62" i="13"/>
  <c r="IW62" i="13"/>
  <c r="IV62" i="13"/>
  <c r="IU62" i="13"/>
  <c r="IT62" i="13"/>
  <c r="IS62" i="13"/>
  <c r="IR62" i="13"/>
  <c r="IQ62" i="13"/>
  <c r="IQ40" i="13" s="1"/>
  <c r="IP62" i="13"/>
  <c r="IO62" i="13"/>
  <c r="IN62" i="13"/>
  <c r="IM62" i="13"/>
  <c r="IL62" i="13"/>
  <c r="IK62" i="13"/>
  <c r="IJ62" i="13"/>
  <c r="II62" i="13"/>
  <c r="IH62" i="13"/>
  <c r="IG62" i="13"/>
  <c r="IF62" i="13"/>
  <c r="IE62" i="13"/>
  <c r="IE40" i="13" s="1"/>
  <c r="ID62" i="13"/>
  <c r="IC62" i="13"/>
  <c r="IB62" i="13"/>
  <c r="IA62" i="13"/>
  <c r="HZ62" i="13"/>
  <c r="HY62" i="13"/>
  <c r="HX62" i="13"/>
  <c r="HW62" i="13"/>
  <c r="HV62" i="13"/>
  <c r="HU62" i="13"/>
  <c r="HT62" i="13"/>
  <c r="HS62" i="13"/>
  <c r="HR62" i="13"/>
  <c r="HQ62" i="13"/>
  <c r="HP62" i="13"/>
  <c r="HO62" i="13"/>
  <c r="HN62" i="13"/>
  <c r="HM62" i="13"/>
  <c r="HL62" i="13"/>
  <c r="HL40" i="13" s="1"/>
  <c r="HK62" i="13"/>
  <c r="HJ62" i="13"/>
  <c r="HI62" i="13"/>
  <c r="HH62" i="13"/>
  <c r="HG62" i="13"/>
  <c r="HG40" i="13" s="1"/>
  <c r="HF62" i="13"/>
  <c r="HE62" i="13"/>
  <c r="HD62" i="13"/>
  <c r="HC62" i="13"/>
  <c r="HB62" i="13"/>
  <c r="HA62" i="13"/>
  <c r="GZ62" i="13"/>
  <c r="GY62" i="13"/>
  <c r="GX62" i="13"/>
  <c r="GW62" i="13"/>
  <c r="GV62" i="13"/>
  <c r="GU62" i="13"/>
  <c r="GU40" i="13" s="1"/>
  <c r="GT62" i="13"/>
  <c r="GS62" i="13"/>
  <c r="GR62" i="13"/>
  <c r="GQ62" i="13"/>
  <c r="GP62" i="13"/>
  <c r="GO62" i="13"/>
  <c r="GN62" i="13"/>
  <c r="GM62" i="13"/>
  <c r="GL62" i="13"/>
  <c r="GK62" i="13"/>
  <c r="GJ62" i="13"/>
  <c r="GI62" i="13"/>
  <c r="GI40" i="13" s="1"/>
  <c r="GH62" i="13"/>
  <c r="GG62" i="13"/>
  <c r="GF62" i="13"/>
  <c r="GE62" i="13"/>
  <c r="GD62" i="13"/>
  <c r="GC62" i="13"/>
  <c r="GB62" i="13"/>
  <c r="GA62" i="13"/>
  <c r="FZ62" i="13"/>
  <c r="FY62" i="13"/>
  <c r="FX62" i="13"/>
  <c r="FW62" i="13"/>
  <c r="FW40" i="13" s="1"/>
  <c r="FV62" i="13"/>
  <c r="FU62" i="13"/>
  <c r="FT62" i="13"/>
  <c r="FS62" i="13"/>
  <c r="FR62" i="13"/>
  <c r="FQ62" i="13"/>
  <c r="FP62" i="13"/>
  <c r="FP40" i="13" s="1"/>
  <c r="FO62" i="13"/>
  <c r="FN62" i="13"/>
  <c r="FM62" i="13"/>
  <c r="FL62" i="13"/>
  <c r="FK62" i="13"/>
  <c r="FJ62" i="13"/>
  <c r="FI62" i="13"/>
  <c r="FH62" i="13"/>
  <c r="FG62" i="13"/>
  <c r="FF62" i="13"/>
  <c r="FE62" i="13"/>
  <c r="FD62" i="13"/>
  <c r="FC62" i="13"/>
  <c r="FB62" i="13"/>
  <c r="FA62" i="13"/>
  <c r="EZ62" i="13"/>
  <c r="EY62" i="13"/>
  <c r="EY40" i="13" s="1"/>
  <c r="EX62" i="13"/>
  <c r="EW62" i="13"/>
  <c r="EV62" i="13"/>
  <c r="EU62" i="13"/>
  <c r="ET62" i="13"/>
  <c r="ES62" i="13"/>
  <c r="ER62" i="13"/>
  <c r="EQ62" i="13"/>
  <c r="EP62" i="13"/>
  <c r="EO62" i="13"/>
  <c r="EN62" i="13"/>
  <c r="EM62" i="13"/>
  <c r="EL62" i="13"/>
  <c r="EK62" i="13"/>
  <c r="EJ62" i="13"/>
  <c r="EI62" i="13"/>
  <c r="EH62" i="13"/>
  <c r="EG62" i="13"/>
  <c r="EF62" i="13"/>
  <c r="EE62" i="13"/>
  <c r="ED62" i="13"/>
  <c r="EC62" i="13"/>
  <c r="EB62" i="13"/>
  <c r="EA62" i="13"/>
  <c r="DZ62" i="13"/>
  <c r="DY62" i="13"/>
  <c r="DX62" i="13"/>
  <c r="DW62" i="13"/>
  <c r="DV62" i="13"/>
  <c r="DU62" i="13"/>
  <c r="DT62" i="13"/>
  <c r="DS62" i="13"/>
  <c r="DR62" i="13"/>
  <c r="DQ62" i="13"/>
  <c r="DP62" i="13"/>
  <c r="DO62" i="13"/>
  <c r="DO40" i="13" s="1"/>
  <c r="DN62" i="13"/>
  <c r="DM62" i="13"/>
  <c r="DL62" i="13"/>
  <c r="DK62" i="13"/>
  <c r="DJ62" i="13"/>
  <c r="DI62" i="13"/>
  <c r="DH62" i="13"/>
  <c r="DG62" i="13"/>
  <c r="DF62" i="13"/>
  <c r="DE62" i="13"/>
  <c r="DD62" i="13"/>
  <c r="DC62" i="13"/>
  <c r="DB62" i="13"/>
  <c r="DA62" i="13"/>
  <c r="CZ62" i="13"/>
  <c r="CY62" i="13"/>
  <c r="CX62" i="13"/>
  <c r="CW62" i="13"/>
  <c r="CV62" i="13"/>
  <c r="CU62" i="13"/>
  <c r="CT62" i="13"/>
  <c r="CS62" i="13"/>
  <c r="CR62" i="13"/>
  <c r="CQ62" i="13"/>
  <c r="CP62" i="13"/>
  <c r="CO62" i="13"/>
  <c r="CN62" i="13"/>
  <c r="CM62" i="13"/>
  <c r="CL62" i="13"/>
  <c r="CK62" i="13"/>
  <c r="CJ62" i="13"/>
  <c r="CI62" i="13"/>
  <c r="CH62" i="13"/>
  <c r="CG62" i="13"/>
  <c r="CF62" i="13"/>
  <c r="CE62" i="13"/>
  <c r="CE40" i="13" s="1"/>
  <c r="CD62" i="13"/>
  <c r="CC62" i="13"/>
  <c r="CB62" i="13"/>
  <c r="CA62" i="13"/>
  <c r="BZ62" i="13"/>
  <c r="BY62" i="13"/>
  <c r="BX62" i="13"/>
  <c r="BW62" i="13"/>
  <c r="BV62" i="13"/>
  <c r="BU62" i="13"/>
  <c r="BT62" i="13"/>
  <c r="BS62" i="13"/>
  <c r="BS40" i="13" s="1"/>
  <c r="BR62" i="13"/>
  <c r="BQ62" i="13"/>
  <c r="BP62" i="13"/>
  <c r="BO62" i="13"/>
  <c r="BN62" i="13"/>
  <c r="BL62" i="13"/>
  <c r="BL40" i="13" s="1"/>
  <c r="BK62" i="13"/>
  <c r="BJ62" i="13"/>
  <c r="BI62" i="13"/>
  <c r="BH62" i="13"/>
  <c r="BG62" i="13"/>
  <c r="BF62" i="13"/>
  <c r="BE62" i="13"/>
  <c r="BD62" i="13"/>
  <c r="BC62" i="13"/>
  <c r="BB62" i="13"/>
  <c r="BA62" i="13"/>
  <c r="AZ62" i="13"/>
  <c r="AY62" i="13"/>
  <c r="AY40" i="13" s="1"/>
  <c r="AX62" i="13"/>
  <c r="AW62" i="13"/>
  <c r="AV62" i="13"/>
  <c r="AU62" i="13"/>
  <c r="AT62" i="13"/>
  <c r="AS62" i="13"/>
  <c r="AR62" i="13"/>
  <c r="AQ62" i="13"/>
  <c r="AP62" i="13"/>
  <c r="AO62" i="13"/>
  <c r="AN62" i="13"/>
  <c r="AN40" i="13" s="1"/>
  <c r="AM62" i="13"/>
  <c r="AL62" i="13"/>
  <c r="AK62" i="13"/>
  <c r="AJ62" i="13"/>
  <c r="AI62" i="13"/>
  <c r="AI40" i="13" s="1"/>
  <c r="AH62" i="13"/>
  <c r="AG62" i="13"/>
  <c r="AF62" i="13"/>
  <c r="AE62" i="13"/>
  <c r="AD62" i="13"/>
  <c r="AC62" i="13"/>
  <c r="AB62" i="13"/>
  <c r="AB40" i="13" s="1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O40" i="13" s="1"/>
  <c r="N62" i="13"/>
  <c r="M62" i="13"/>
  <c r="L62" i="13"/>
  <c r="K62" i="13"/>
  <c r="K40" i="13" s="1"/>
  <c r="J62" i="13"/>
  <c r="I62" i="13"/>
  <c r="H62" i="13"/>
  <c r="G62" i="13"/>
  <c r="F62" i="13"/>
  <c r="E62" i="13"/>
  <c r="D62" i="13"/>
  <c r="UF51" i="13"/>
  <c r="UF40" i="13" s="1"/>
  <c r="UE51" i="13"/>
  <c r="UD51" i="13"/>
  <c r="UC51" i="13"/>
  <c r="UB51" i="13"/>
  <c r="UA51" i="13"/>
  <c r="TZ51" i="13"/>
  <c r="TY51" i="13"/>
  <c r="TX51" i="13"/>
  <c r="TW51" i="13"/>
  <c r="TV51" i="13"/>
  <c r="TU51" i="13"/>
  <c r="TU40" i="13" s="1"/>
  <c r="TT51" i="13"/>
  <c r="TT40" i="13" s="1"/>
  <c r="TS51" i="13"/>
  <c r="TR51" i="13"/>
  <c r="TQ51" i="13"/>
  <c r="TP51" i="13"/>
  <c r="TO51" i="13"/>
  <c r="TN51" i="13"/>
  <c r="TM51" i="13"/>
  <c r="TL51" i="13"/>
  <c r="TK51" i="13"/>
  <c r="TJ51" i="13"/>
  <c r="TI51" i="13"/>
  <c r="TI40" i="13" s="1"/>
  <c r="TH51" i="13"/>
  <c r="TH40" i="13" s="1"/>
  <c r="TG51" i="13"/>
  <c r="TF51" i="13"/>
  <c r="TE51" i="13"/>
  <c r="TD51" i="13"/>
  <c r="TC51" i="13"/>
  <c r="TB51" i="13"/>
  <c r="TA51" i="13"/>
  <c r="SZ51" i="13"/>
  <c r="SY51" i="13"/>
  <c r="SX51" i="13"/>
  <c r="SW51" i="13"/>
  <c r="SW40" i="13" s="1"/>
  <c r="SV51" i="13"/>
  <c r="SV40" i="13" s="1"/>
  <c r="SU51" i="13"/>
  <c r="ST51" i="13"/>
  <c r="SS51" i="13"/>
  <c r="SR51" i="13"/>
  <c r="SQ51" i="13"/>
  <c r="SQ40" i="13" s="1"/>
  <c r="SP51" i="13"/>
  <c r="SO51" i="13"/>
  <c r="SN51" i="13"/>
  <c r="SM51" i="13"/>
  <c r="SL51" i="13"/>
  <c r="SK51" i="13"/>
  <c r="SK40" i="13" s="1"/>
  <c r="SJ51" i="13"/>
  <c r="SJ40" i="13" s="1"/>
  <c r="SI51" i="13"/>
  <c r="SH51" i="13"/>
  <c r="SG51" i="13"/>
  <c r="SF51" i="13"/>
  <c r="SE51" i="13"/>
  <c r="SE40" i="13" s="1"/>
  <c r="SD51" i="13"/>
  <c r="SC51" i="13"/>
  <c r="SB51" i="13"/>
  <c r="SA51" i="13"/>
  <c r="RZ51" i="13"/>
  <c r="RY51" i="13"/>
  <c r="RY40" i="13" s="1"/>
  <c r="RX51" i="13"/>
  <c r="RW51" i="13"/>
  <c r="RV51" i="13"/>
  <c r="RU51" i="13"/>
  <c r="RT51" i="13"/>
  <c r="RS51" i="13"/>
  <c r="RS40" i="13" s="1"/>
  <c r="RR51" i="13"/>
  <c r="RQ51" i="13"/>
  <c r="RP51" i="13"/>
  <c r="RO51" i="13"/>
  <c r="RN51" i="13"/>
  <c r="RM51" i="13"/>
  <c r="RM40" i="13" s="1"/>
  <c r="RL51" i="13"/>
  <c r="RL40" i="13" s="1"/>
  <c r="RK51" i="13"/>
  <c r="RJ51" i="13"/>
  <c r="RI51" i="13"/>
  <c r="RH51" i="13"/>
  <c r="RG51" i="13"/>
  <c r="RF51" i="13"/>
  <c r="RE51" i="13"/>
  <c r="RD51" i="13"/>
  <c r="RC51" i="13"/>
  <c r="RB51" i="13"/>
  <c r="RA51" i="13"/>
  <c r="RA40" i="13" s="1"/>
  <c r="QZ51" i="13"/>
  <c r="QZ40" i="13" s="1"/>
  <c r="QY51" i="13"/>
  <c r="QX51" i="13"/>
  <c r="QW51" i="13"/>
  <c r="QV51" i="13"/>
  <c r="QU51" i="13"/>
  <c r="QT51" i="13"/>
  <c r="QS51" i="13"/>
  <c r="QR51" i="13"/>
  <c r="QQ51" i="13"/>
  <c r="QP51" i="13"/>
  <c r="QO51" i="13"/>
  <c r="QO40" i="13" s="1"/>
  <c r="QN51" i="13"/>
  <c r="QM51" i="13"/>
  <c r="QL51" i="13"/>
  <c r="QK51" i="13"/>
  <c r="QJ51" i="13"/>
  <c r="QI51" i="13"/>
  <c r="QH51" i="13"/>
  <c r="QG51" i="13"/>
  <c r="QF51" i="13"/>
  <c r="QE51" i="13"/>
  <c r="QD51" i="13"/>
  <c r="QC51" i="13"/>
  <c r="QC40" i="13" s="1"/>
  <c r="QB51" i="13"/>
  <c r="QB40" i="13" s="1"/>
  <c r="QA51" i="13"/>
  <c r="PZ51" i="13"/>
  <c r="PY51" i="13"/>
  <c r="PX51" i="13"/>
  <c r="PW51" i="13"/>
  <c r="PV51" i="13"/>
  <c r="PU51" i="13"/>
  <c r="PT51" i="13"/>
  <c r="PS51" i="13"/>
  <c r="PR51" i="13"/>
  <c r="PQ51" i="13"/>
  <c r="PQ40" i="13" s="1"/>
  <c r="PP51" i="13"/>
  <c r="PO51" i="13"/>
  <c r="PN51" i="13"/>
  <c r="PM51" i="13"/>
  <c r="PL51" i="13"/>
  <c r="PK51" i="13"/>
  <c r="PJ51" i="13"/>
  <c r="PI51" i="13"/>
  <c r="PH51" i="13"/>
  <c r="PG51" i="13"/>
  <c r="PF51" i="13"/>
  <c r="PE51" i="13"/>
  <c r="PE40" i="13" s="1"/>
  <c r="PD51" i="13"/>
  <c r="PD40" i="13" s="1"/>
  <c r="PC51" i="13"/>
  <c r="PB51" i="13"/>
  <c r="PA51" i="13"/>
  <c r="OZ51" i="13"/>
  <c r="OY51" i="13"/>
  <c r="OY40" i="13" s="1"/>
  <c r="OX51" i="13"/>
  <c r="OW51" i="13"/>
  <c r="OV51" i="13"/>
  <c r="OU51" i="13"/>
  <c r="OT51" i="13"/>
  <c r="OS51" i="13"/>
  <c r="OS40" i="13" s="1"/>
  <c r="OR51" i="13"/>
  <c r="OR40" i="13" s="1"/>
  <c r="OQ51" i="13"/>
  <c r="OP51" i="13"/>
  <c r="OO51" i="13"/>
  <c r="ON51" i="13"/>
  <c r="OM51" i="13"/>
  <c r="OM40" i="13" s="1"/>
  <c r="OL51" i="13"/>
  <c r="OK51" i="13"/>
  <c r="OJ51" i="13"/>
  <c r="OI51" i="13"/>
  <c r="OH51" i="13"/>
  <c r="OG51" i="13"/>
  <c r="OG40" i="13" s="1"/>
  <c r="OF51" i="13"/>
  <c r="OF40" i="13" s="1"/>
  <c r="OE51" i="13"/>
  <c r="OD51" i="13"/>
  <c r="OC51" i="13"/>
  <c r="OB51" i="13"/>
  <c r="OA51" i="13"/>
  <c r="OA40" i="13" s="1"/>
  <c r="NZ51" i="13"/>
  <c r="NY51" i="13"/>
  <c r="NX51" i="13"/>
  <c r="NW51" i="13"/>
  <c r="NV51" i="13"/>
  <c r="NU51" i="13"/>
  <c r="NU40" i="13" s="1"/>
  <c r="NT51" i="13"/>
  <c r="NT40" i="13" s="1"/>
  <c r="NS51" i="13"/>
  <c r="NR51" i="13"/>
  <c r="NQ51" i="13"/>
  <c r="NP51" i="13"/>
  <c r="NO51" i="13"/>
  <c r="NN51" i="13"/>
  <c r="NM51" i="13"/>
  <c r="NL51" i="13"/>
  <c r="NK51" i="13"/>
  <c r="NJ51" i="13"/>
  <c r="NI51" i="13"/>
  <c r="NI40" i="13" s="1"/>
  <c r="NH51" i="13"/>
  <c r="NH40" i="13" s="1"/>
  <c r="NG51" i="13"/>
  <c r="NF51" i="13"/>
  <c r="NE51" i="13"/>
  <c r="ND51" i="13"/>
  <c r="NC51" i="13"/>
  <c r="NC40" i="13" s="1"/>
  <c r="NB51" i="13"/>
  <c r="NA51" i="13"/>
  <c r="MZ51" i="13"/>
  <c r="MY51" i="13"/>
  <c r="MX51" i="13"/>
  <c r="MW51" i="13"/>
  <c r="MW40" i="13" s="1"/>
  <c r="MV51" i="13"/>
  <c r="MV40" i="13" s="1"/>
  <c r="MU51" i="13"/>
  <c r="MT51" i="13"/>
  <c r="MS51" i="13"/>
  <c r="MR51" i="13"/>
  <c r="MQ51" i="13"/>
  <c r="MQ40" i="13" s="1"/>
  <c r="MP51" i="13"/>
  <c r="MO51" i="13"/>
  <c r="MN51" i="13"/>
  <c r="MM51" i="13"/>
  <c r="ML51" i="13"/>
  <c r="MK51" i="13"/>
  <c r="MK40" i="13" s="1"/>
  <c r="MJ51" i="13"/>
  <c r="MJ40" i="13" s="1"/>
  <c r="MI51" i="13"/>
  <c r="MH51" i="13"/>
  <c r="MG51" i="13"/>
  <c r="MF51" i="13"/>
  <c r="ME51" i="13"/>
  <c r="MD51" i="13"/>
  <c r="MC51" i="13"/>
  <c r="MB51" i="13"/>
  <c r="MA51" i="13"/>
  <c r="LZ51" i="13"/>
  <c r="LY51" i="13"/>
  <c r="LY40" i="13" s="1"/>
  <c r="LX51" i="13"/>
  <c r="LX40" i="13" s="1"/>
  <c r="LW51" i="13"/>
  <c r="LV51" i="13"/>
  <c r="LU51" i="13"/>
  <c r="LT51" i="13"/>
  <c r="LS51" i="13"/>
  <c r="LR51" i="13"/>
  <c r="LQ51" i="13"/>
  <c r="LP51" i="13"/>
  <c r="LO51" i="13"/>
  <c r="LN51" i="13"/>
  <c r="LM51" i="13"/>
  <c r="LM40" i="13" s="1"/>
  <c r="LL51" i="13"/>
  <c r="LL40" i="13" s="1"/>
  <c r="LK51" i="13"/>
  <c r="LJ51" i="13"/>
  <c r="LI51" i="13"/>
  <c r="LH51" i="13"/>
  <c r="LG51" i="13"/>
  <c r="LF51" i="13"/>
  <c r="LE51" i="13"/>
  <c r="LD51" i="13"/>
  <c r="LC51" i="13"/>
  <c r="LB51" i="13"/>
  <c r="LA51" i="13"/>
  <c r="LA40" i="13" s="1"/>
  <c r="KZ51" i="13"/>
  <c r="KY51" i="13"/>
  <c r="KX51" i="13"/>
  <c r="KW51" i="13"/>
  <c r="KV51" i="13"/>
  <c r="KU51" i="13"/>
  <c r="KU40" i="13" s="1"/>
  <c r="KT51" i="13"/>
  <c r="KS51" i="13"/>
  <c r="KR51" i="13"/>
  <c r="KQ51" i="13"/>
  <c r="KP51" i="13"/>
  <c r="KO51" i="13"/>
  <c r="KO40" i="13" s="1"/>
  <c r="KN51" i="13"/>
  <c r="KN40" i="13" s="1"/>
  <c r="KM51" i="13"/>
  <c r="KL51" i="13"/>
  <c r="KK51" i="13"/>
  <c r="KJ51" i="13"/>
  <c r="KI51" i="13"/>
  <c r="KI40" i="13" s="1"/>
  <c r="KH51" i="13"/>
  <c r="KG51" i="13"/>
  <c r="KF51" i="13"/>
  <c r="KE51" i="13"/>
  <c r="KD51" i="13"/>
  <c r="KC51" i="13"/>
  <c r="KC40" i="13" s="1"/>
  <c r="KB51" i="13"/>
  <c r="KA51" i="13"/>
  <c r="JZ51" i="13"/>
  <c r="JY51" i="13"/>
  <c r="JX51" i="13"/>
  <c r="JW51" i="13"/>
  <c r="JW40" i="13" s="1"/>
  <c r="JV51" i="13"/>
  <c r="JU51" i="13"/>
  <c r="JT51" i="13"/>
  <c r="JS51" i="13"/>
  <c r="JR51" i="13"/>
  <c r="JQ51" i="13"/>
  <c r="JQ40" i="13" s="1"/>
  <c r="JP51" i="13"/>
  <c r="JP40" i="13" s="1"/>
  <c r="JO51" i="13"/>
  <c r="JN51" i="13"/>
  <c r="JM51" i="13"/>
  <c r="JL51" i="13"/>
  <c r="JK51" i="13"/>
  <c r="JJ51" i="13"/>
  <c r="JI51" i="13"/>
  <c r="JH51" i="13"/>
  <c r="JG51" i="13"/>
  <c r="JF51" i="13"/>
  <c r="JE51" i="13"/>
  <c r="JE40" i="13" s="1"/>
  <c r="JD51" i="13"/>
  <c r="JD40" i="13" s="1"/>
  <c r="JC51" i="13"/>
  <c r="JB51" i="13"/>
  <c r="JA51" i="13"/>
  <c r="IZ51" i="13"/>
  <c r="IY51" i="13"/>
  <c r="IY40" i="13" s="1"/>
  <c r="IX51" i="13"/>
  <c r="IW51" i="13"/>
  <c r="IV51" i="13"/>
  <c r="IU51" i="13"/>
  <c r="IT51" i="13"/>
  <c r="IS51" i="13"/>
  <c r="IS40" i="13" s="1"/>
  <c r="IR51" i="13"/>
  <c r="IQ51" i="13"/>
  <c r="IP51" i="13"/>
  <c r="IO51" i="13"/>
  <c r="IN51" i="13"/>
  <c r="IM51" i="13"/>
  <c r="IL51" i="13"/>
  <c r="IK51" i="13"/>
  <c r="IJ51" i="13"/>
  <c r="II51" i="13"/>
  <c r="IH51" i="13"/>
  <c r="IG51" i="13"/>
  <c r="IG40" i="13" s="1"/>
  <c r="IF51" i="13"/>
  <c r="IF40" i="13" s="1"/>
  <c r="IE51" i="13"/>
  <c r="ID51" i="13"/>
  <c r="IC51" i="13"/>
  <c r="IB51" i="13"/>
  <c r="IA51" i="13"/>
  <c r="HZ51" i="13"/>
  <c r="HY51" i="13"/>
  <c r="HX51" i="13"/>
  <c r="HW51" i="13"/>
  <c r="HV51" i="13"/>
  <c r="HU51" i="13"/>
  <c r="HU40" i="13" s="1"/>
  <c r="HT51" i="13"/>
  <c r="HT40" i="13" s="1"/>
  <c r="HS51" i="13"/>
  <c r="HR51" i="13"/>
  <c r="HQ51" i="13"/>
  <c r="HP51" i="13"/>
  <c r="HO51" i="13"/>
  <c r="HO40" i="13" s="1"/>
  <c r="HN51" i="13"/>
  <c r="HM51" i="13"/>
  <c r="HL51" i="13"/>
  <c r="HK51" i="13"/>
  <c r="HJ51" i="13"/>
  <c r="HI51" i="13"/>
  <c r="HI40" i="13" s="1"/>
  <c r="HH51" i="13"/>
  <c r="HH40" i="13" s="1"/>
  <c r="HG51" i="13"/>
  <c r="HF51" i="13"/>
  <c r="HE51" i="13"/>
  <c r="HD51" i="13"/>
  <c r="HC51" i="13"/>
  <c r="HC40" i="13" s="1"/>
  <c r="HB51" i="13"/>
  <c r="HA51" i="13"/>
  <c r="GZ51" i="13"/>
  <c r="GY51" i="13"/>
  <c r="GX51" i="13"/>
  <c r="GW51" i="13"/>
  <c r="GW40" i="13" s="1"/>
  <c r="GV51" i="13"/>
  <c r="GU51" i="13"/>
  <c r="GT51" i="13"/>
  <c r="GS51" i="13"/>
  <c r="GR51" i="13"/>
  <c r="GQ51" i="13"/>
  <c r="GP51" i="13"/>
  <c r="GO51" i="13"/>
  <c r="GN51" i="13"/>
  <c r="GM51" i="13"/>
  <c r="GL51" i="13"/>
  <c r="GK51" i="13"/>
  <c r="GK40" i="13" s="1"/>
  <c r="GJ51" i="13"/>
  <c r="GJ40" i="13" s="1"/>
  <c r="GI51" i="13"/>
  <c r="GH51" i="13"/>
  <c r="GG51" i="13"/>
  <c r="GF51" i="13"/>
  <c r="GE51" i="13"/>
  <c r="GE40" i="13" s="1"/>
  <c r="GD51" i="13"/>
  <c r="GC51" i="13"/>
  <c r="GB51" i="13"/>
  <c r="GA51" i="13"/>
  <c r="FZ51" i="13"/>
  <c r="FY51" i="13"/>
  <c r="FY40" i="13" s="1"/>
  <c r="FX51" i="13"/>
  <c r="FW51" i="13"/>
  <c r="FV51" i="13"/>
  <c r="FU51" i="13"/>
  <c r="FT51" i="13"/>
  <c r="FS51" i="13"/>
  <c r="FS40" i="13" s="1"/>
  <c r="FR51" i="13"/>
  <c r="FQ51" i="13"/>
  <c r="FP51" i="13"/>
  <c r="FO51" i="13"/>
  <c r="FN51" i="13"/>
  <c r="FM51" i="13"/>
  <c r="FM40" i="13" s="1"/>
  <c r="FL51" i="13"/>
  <c r="FK51" i="13"/>
  <c r="FJ51" i="13"/>
  <c r="FI51" i="13"/>
  <c r="FH51" i="13"/>
  <c r="FG51" i="13"/>
  <c r="FG40" i="13" s="1"/>
  <c r="FF51" i="13"/>
  <c r="FE51" i="13"/>
  <c r="FD51" i="13"/>
  <c r="FC51" i="13"/>
  <c r="FB51" i="13"/>
  <c r="FA51" i="13"/>
  <c r="FA40" i="13" s="1"/>
  <c r="EZ51" i="13"/>
  <c r="EZ40" i="13" s="1"/>
  <c r="EY51" i="13"/>
  <c r="EX51" i="13"/>
  <c r="EW51" i="13"/>
  <c r="EV51" i="13"/>
  <c r="EU51" i="13"/>
  <c r="ET51" i="13"/>
  <c r="ES51" i="13"/>
  <c r="ER51" i="13"/>
  <c r="EQ51" i="13"/>
  <c r="EP51" i="13"/>
  <c r="EO51" i="13"/>
  <c r="EO40" i="13" s="1"/>
  <c r="EN51" i="13"/>
  <c r="EM51" i="13"/>
  <c r="EL51" i="13"/>
  <c r="EK51" i="13"/>
  <c r="EJ51" i="13"/>
  <c r="EI51" i="13"/>
  <c r="EI40" i="13" s="1"/>
  <c r="EH51" i="13"/>
  <c r="EG51" i="13"/>
  <c r="EF51" i="13"/>
  <c r="EE51" i="13"/>
  <c r="ED51" i="13"/>
  <c r="EC51" i="13"/>
  <c r="EC40" i="13" s="1"/>
  <c r="EB51" i="13"/>
  <c r="EA51" i="13"/>
  <c r="DZ51" i="13"/>
  <c r="DY51" i="13"/>
  <c r="DX51" i="13"/>
  <c r="DW51" i="13"/>
  <c r="DV51" i="13"/>
  <c r="DU51" i="13"/>
  <c r="DT51" i="13"/>
  <c r="DS51" i="13"/>
  <c r="DR51" i="13"/>
  <c r="DQ51" i="13"/>
  <c r="DQ40" i="13" s="1"/>
  <c r="DP51" i="13"/>
  <c r="DP40" i="13" s="1"/>
  <c r="DO51" i="13"/>
  <c r="DN51" i="13"/>
  <c r="DM51" i="13"/>
  <c r="DL51" i="13"/>
  <c r="DK51" i="13"/>
  <c r="DJ51" i="13"/>
  <c r="DI51" i="13"/>
  <c r="DH51" i="13"/>
  <c r="DG51" i="13"/>
  <c r="DF51" i="13"/>
  <c r="DE51" i="13"/>
  <c r="DE40" i="13" s="1"/>
  <c r="DD51" i="13"/>
  <c r="DD40" i="13" s="1"/>
  <c r="DC51" i="13"/>
  <c r="DB51" i="13"/>
  <c r="DA51" i="13"/>
  <c r="CZ51" i="13"/>
  <c r="CY51" i="13"/>
  <c r="CX51" i="13"/>
  <c r="CW51" i="13"/>
  <c r="CV51" i="13"/>
  <c r="CU51" i="13"/>
  <c r="CT51" i="13"/>
  <c r="CS51" i="13"/>
  <c r="CS40" i="13" s="1"/>
  <c r="CR51" i="13"/>
  <c r="CQ51" i="13"/>
  <c r="CP51" i="13"/>
  <c r="CO51" i="13"/>
  <c r="CN51" i="13"/>
  <c r="CM51" i="13"/>
  <c r="CL51" i="13"/>
  <c r="CK51" i="13"/>
  <c r="CJ51" i="13"/>
  <c r="CI51" i="13"/>
  <c r="CH51" i="13"/>
  <c r="CG51" i="13"/>
  <c r="CG40" i="13" s="1"/>
  <c r="CF51" i="13"/>
  <c r="CE51" i="13"/>
  <c r="CD51" i="13"/>
  <c r="CC51" i="13"/>
  <c r="CB51" i="13"/>
  <c r="CA51" i="13"/>
  <c r="CA40" i="13" s="1"/>
  <c r="BZ51" i="13"/>
  <c r="BY51" i="13"/>
  <c r="BX51" i="13"/>
  <c r="BW51" i="13"/>
  <c r="BV51" i="13"/>
  <c r="BU51" i="13"/>
  <c r="BU40" i="13" s="1"/>
  <c r="BT51" i="13"/>
  <c r="BT40" i="13" s="1"/>
  <c r="BS51" i="13"/>
  <c r="BR51" i="13"/>
  <c r="BQ51" i="13"/>
  <c r="BP51" i="13"/>
  <c r="BO51" i="13"/>
  <c r="BO40" i="13" s="1"/>
  <c r="BN51" i="13"/>
  <c r="BM51" i="13"/>
  <c r="BL51" i="13"/>
  <c r="BK51" i="13"/>
  <c r="BJ51" i="13"/>
  <c r="BI51" i="13"/>
  <c r="BI40" i="13" s="1"/>
  <c r="BH51" i="13"/>
  <c r="BH40" i="13" s="1"/>
  <c r="BG51" i="13"/>
  <c r="BF51" i="13"/>
  <c r="BE51" i="13"/>
  <c r="BD51" i="13"/>
  <c r="BC51" i="13"/>
  <c r="BC40" i="13" s="1"/>
  <c r="BB51" i="13"/>
  <c r="BA51" i="13"/>
  <c r="AZ51" i="13"/>
  <c r="AY51" i="13"/>
  <c r="AX51" i="13"/>
  <c r="AW51" i="13"/>
  <c r="AW40" i="13" s="1"/>
  <c r="AV51" i="13"/>
  <c r="AV40" i="13" s="1"/>
  <c r="AU51" i="13"/>
  <c r="AT51" i="13"/>
  <c r="AS51" i="13"/>
  <c r="AR51" i="13"/>
  <c r="AQ51" i="13"/>
  <c r="AP51" i="13"/>
  <c r="AO51" i="13"/>
  <c r="AN51" i="13"/>
  <c r="AM51" i="13"/>
  <c r="AL51" i="13"/>
  <c r="AK51" i="13"/>
  <c r="AK40" i="13" s="1"/>
  <c r="AJ51" i="13"/>
  <c r="AJ40" i="13" s="1"/>
  <c r="AI51" i="13"/>
  <c r="AH51" i="13"/>
  <c r="AG51" i="13"/>
  <c r="AF51" i="13"/>
  <c r="AE51" i="13"/>
  <c r="AE40" i="13" s="1"/>
  <c r="AD51" i="13"/>
  <c r="AC51" i="13"/>
  <c r="AB51" i="13"/>
  <c r="AA51" i="13"/>
  <c r="Z51" i="13"/>
  <c r="Y51" i="13"/>
  <c r="Y40" i="13" s="1"/>
  <c r="X51" i="13"/>
  <c r="W51" i="13"/>
  <c r="V51" i="13"/>
  <c r="U51" i="13"/>
  <c r="T51" i="13"/>
  <c r="S51" i="13"/>
  <c r="R51" i="13"/>
  <c r="Q51" i="13"/>
  <c r="P51" i="13"/>
  <c r="O51" i="13"/>
  <c r="N51" i="13"/>
  <c r="M51" i="13"/>
  <c r="M40" i="13" s="1"/>
  <c r="L51" i="13"/>
  <c r="L40" i="13" s="1"/>
  <c r="K51" i="13"/>
  <c r="J51" i="13"/>
  <c r="I51" i="13"/>
  <c r="H51" i="13"/>
  <c r="G51" i="13"/>
  <c r="F51" i="13"/>
  <c r="E51" i="13"/>
  <c r="D51" i="13"/>
  <c r="UF41" i="13"/>
  <c r="UE41" i="13"/>
  <c r="UD41" i="13"/>
  <c r="UD40" i="13" s="1"/>
  <c r="UC41" i="13"/>
  <c r="UC40" i="13" s="1"/>
  <c r="UB41" i="13"/>
  <c r="UA41" i="13"/>
  <c r="TZ41" i="13"/>
  <c r="TY41" i="13"/>
  <c r="TX41" i="13"/>
  <c r="TX40" i="13" s="1"/>
  <c r="TW41" i="13"/>
  <c r="TW40" i="13" s="1"/>
  <c r="TV41" i="13"/>
  <c r="TV40" i="13" s="1"/>
  <c r="TU41" i="13"/>
  <c r="TT41" i="13"/>
  <c r="TS41" i="13"/>
  <c r="TR41" i="13"/>
  <c r="TR40" i="13" s="1"/>
  <c r="TQ41" i="13"/>
  <c r="TQ40" i="13" s="1"/>
  <c r="TP41" i="13"/>
  <c r="TO41" i="13"/>
  <c r="TN41" i="13"/>
  <c r="TN40" i="13" s="1"/>
  <c r="TM41" i="13"/>
  <c r="TL41" i="13"/>
  <c r="TL40" i="13" s="1"/>
  <c r="TK41" i="13"/>
  <c r="TJ41" i="13"/>
  <c r="TJ40" i="13" s="1"/>
  <c r="TI41" i="13"/>
  <c r="TH41" i="13"/>
  <c r="TG41" i="13"/>
  <c r="TF41" i="13"/>
  <c r="TF40" i="13" s="1"/>
  <c r="TE41" i="13"/>
  <c r="TE40" i="13" s="1"/>
  <c r="TD41" i="13"/>
  <c r="TC41" i="13"/>
  <c r="TB41" i="13"/>
  <c r="TB40" i="13" s="1"/>
  <c r="TA41" i="13"/>
  <c r="SZ41" i="13"/>
  <c r="SY41" i="13"/>
  <c r="SY40" i="13" s="1"/>
  <c r="SX41" i="13"/>
  <c r="SW41" i="13"/>
  <c r="SV41" i="13"/>
  <c r="SU41" i="13"/>
  <c r="ST41" i="13"/>
  <c r="ST40" i="13" s="1"/>
  <c r="SS41" i="13"/>
  <c r="SS40" i="13" s="1"/>
  <c r="SR41" i="13"/>
  <c r="SQ41" i="13"/>
  <c r="SP41" i="13"/>
  <c r="SP40" i="13" s="1"/>
  <c r="SO41" i="13"/>
  <c r="SO40" i="13" s="1"/>
  <c r="SN41" i="13"/>
  <c r="SN40" i="13" s="1"/>
  <c r="SM41" i="13"/>
  <c r="SL41" i="13"/>
  <c r="SL40" i="13" s="1"/>
  <c r="SK41" i="13"/>
  <c r="SJ41" i="13"/>
  <c r="SI41" i="13"/>
  <c r="SH41" i="13"/>
  <c r="SH40" i="13" s="1"/>
  <c r="SG41" i="13"/>
  <c r="SG40" i="13" s="1"/>
  <c r="SF41" i="13"/>
  <c r="SE41" i="13"/>
  <c r="SD41" i="13"/>
  <c r="SC41" i="13"/>
  <c r="SB41" i="13"/>
  <c r="SA41" i="13"/>
  <c r="RZ41" i="13"/>
  <c r="RZ40" i="13" s="1"/>
  <c r="RY41" i="13"/>
  <c r="RX41" i="13"/>
  <c r="RW41" i="13"/>
  <c r="RV41" i="13"/>
  <c r="RV40" i="13" s="1"/>
  <c r="RU41" i="13"/>
  <c r="RU40" i="13" s="1"/>
  <c r="RT41" i="13"/>
  <c r="RS41" i="13"/>
  <c r="RR41" i="13"/>
  <c r="RR40" i="13" s="1"/>
  <c r="RQ41" i="13"/>
  <c r="RP41" i="13"/>
  <c r="RO41" i="13"/>
  <c r="RN41" i="13"/>
  <c r="RN40" i="13" s="1"/>
  <c r="RM41" i="13"/>
  <c r="RL41" i="13"/>
  <c r="RK41" i="13"/>
  <c r="RJ41" i="13"/>
  <c r="RJ40" i="13" s="1"/>
  <c r="RI41" i="13"/>
  <c r="RI40" i="13" s="1"/>
  <c r="RH41" i="13"/>
  <c r="RG41" i="13"/>
  <c r="RF41" i="13"/>
  <c r="RE41" i="13"/>
  <c r="RD41" i="13"/>
  <c r="RC41" i="13"/>
  <c r="RC40" i="13" s="1"/>
  <c r="RB41" i="13"/>
  <c r="RB40" i="13" s="1"/>
  <c r="RA41" i="13"/>
  <c r="QZ41" i="13"/>
  <c r="QY41" i="13"/>
  <c r="QX41" i="13"/>
  <c r="QX40" i="13" s="1"/>
  <c r="QW41" i="13"/>
  <c r="QV41" i="13"/>
  <c r="QU41" i="13"/>
  <c r="QT41" i="13"/>
  <c r="QT40" i="13" s="1"/>
  <c r="QS41" i="13"/>
  <c r="QR41" i="13"/>
  <c r="QQ41" i="13"/>
  <c r="QP41" i="13"/>
  <c r="QP40" i="13" s="1"/>
  <c r="QO41" i="13"/>
  <c r="QN41" i="13"/>
  <c r="QM41" i="13"/>
  <c r="QL41" i="13"/>
  <c r="QL40" i="13" s="1"/>
  <c r="QK41" i="13"/>
  <c r="QK40" i="13" s="1"/>
  <c r="QJ41" i="13"/>
  <c r="QI41" i="13"/>
  <c r="QH41" i="13"/>
  <c r="QG41" i="13"/>
  <c r="QF41" i="13"/>
  <c r="QE41" i="13"/>
  <c r="QD41" i="13"/>
  <c r="QD40" i="13" s="1"/>
  <c r="QC41" i="13"/>
  <c r="QB41" i="13"/>
  <c r="QA41" i="13"/>
  <c r="PZ41" i="13"/>
  <c r="PZ40" i="13" s="1"/>
  <c r="PY41" i="13"/>
  <c r="PX41" i="13"/>
  <c r="PW41" i="13"/>
  <c r="PV41" i="13"/>
  <c r="PU41" i="13"/>
  <c r="PT41" i="13"/>
  <c r="PS41" i="13"/>
  <c r="PR41" i="13"/>
  <c r="PR40" i="13" s="1"/>
  <c r="PQ41" i="13"/>
  <c r="PP41" i="13"/>
  <c r="PO41" i="13"/>
  <c r="PN41" i="13"/>
  <c r="PN40" i="13" s="1"/>
  <c r="PM41" i="13"/>
  <c r="PM40" i="13" s="1"/>
  <c r="PL41" i="13"/>
  <c r="PK41" i="13"/>
  <c r="PJ41" i="13"/>
  <c r="PI41" i="13"/>
  <c r="PH41" i="13"/>
  <c r="PG41" i="13"/>
  <c r="PF41" i="13"/>
  <c r="PF40" i="13" s="1"/>
  <c r="PE41" i="13"/>
  <c r="PD41" i="13"/>
  <c r="PC41" i="13"/>
  <c r="PB41" i="13"/>
  <c r="PB40" i="13" s="1"/>
  <c r="PA41" i="13"/>
  <c r="PA40" i="13" s="1"/>
  <c r="OZ41" i="13"/>
  <c r="OY41" i="13"/>
  <c r="OX41" i="13"/>
  <c r="OX40" i="13" s="1"/>
  <c r="OW41" i="13"/>
  <c r="OV41" i="13"/>
  <c r="OU41" i="13"/>
  <c r="OT41" i="13"/>
  <c r="OT40" i="13" s="1"/>
  <c r="OS41" i="13"/>
  <c r="OR41" i="13"/>
  <c r="OQ41" i="13"/>
  <c r="OP41" i="13"/>
  <c r="OP40" i="13" s="1"/>
  <c r="OO41" i="13"/>
  <c r="OO40" i="13" s="1"/>
  <c r="ON41" i="13"/>
  <c r="OM41" i="13"/>
  <c r="OL41" i="13"/>
  <c r="OL40" i="13" s="1"/>
  <c r="OK41" i="13"/>
  <c r="OJ41" i="13"/>
  <c r="OI41" i="13"/>
  <c r="OH41" i="13"/>
  <c r="OH40" i="13" s="1"/>
  <c r="OG41" i="13"/>
  <c r="OF41" i="13"/>
  <c r="OE41" i="13"/>
  <c r="OD41" i="13"/>
  <c r="OD40" i="13" s="1"/>
  <c r="OC41" i="13"/>
  <c r="OC40" i="13" s="1"/>
  <c r="OB41" i="13"/>
  <c r="OA41" i="13"/>
  <c r="NZ41" i="13"/>
  <c r="NZ40" i="13" s="1"/>
  <c r="NY41" i="13"/>
  <c r="NX41" i="13"/>
  <c r="NX40" i="13" s="1"/>
  <c r="NW41" i="13"/>
  <c r="NV41" i="13"/>
  <c r="NV40" i="13" s="1"/>
  <c r="NU41" i="13"/>
  <c r="NT41" i="13"/>
  <c r="NS41" i="13"/>
  <c r="NR41" i="13"/>
  <c r="NR40" i="13" s="1"/>
  <c r="NQ41" i="13"/>
  <c r="NQ40" i="13" s="1"/>
  <c r="NP41" i="13"/>
  <c r="NO41" i="13"/>
  <c r="NN41" i="13"/>
  <c r="NM41" i="13"/>
  <c r="NM40" i="13" s="1"/>
  <c r="NL41" i="13"/>
  <c r="NK41" i="13"/>
  <c r="NJ41" i="13"/>
  <c r="NJ40" i="13" s="1"/>
  <c r="NI41" i="13"/>
  <c r="NH41" i="13"/>
  <c r="NG41" i="13"/>
  <c r="NF41" i="13"/>
  <c r="NF40" i="13" s="1"/>
  <c r="NE41" i="13"/>
  <c r="NE40" i="13" s="1"/>
  <c r="ND41" i="13"/>
  <c r="NC41" i="13"/>
  <c r="NB41" i="13"/>
  <c r="NB40" i="13" s="1"/>
  <c r="NA41" i="13"/>
  <c r="MZ41" i="13"/>
  <c r="MY41" i="13"/>
  <c r="MX41" i="13"/>
  <c r="MX40" i="13" s="1"/>
  <c r="MW41" i="13"/>
  <c r="MV41" i="13"/>
  <c r="MU41" i="13"/>
  <c r="MT41" i="13"/>
  <c r="MT40" i="13" s="1"/>
  <c r="MS41" i="13"/>
  <c r="MS40" i="13" s="1"/>
  <c r="MR41" i="13"/>
  <c r="MQ41" i="13"/>
  <c r="MP41" i="13"/>
  <c r="MO41" i="13"/>
  <c r="MN41" i="13"/>
  <c r="MM41" i="13"/>
  <c r="MM40" i="13" s="1"/>
  <c r="ML41" i="13"/>
  <c r="ML40" i="13" s="1"/>
  <c r="MK41" i="13"/>
  <c r="MJ41" i="13"/>
  <c r="MI41" i="13"/>
  <c r="MH41" i="13"/>
  <c r="MH40" i="13" s="1"/>
  <c r="MG41" i="13"/>
  <c r="MF41" i="13"/>
  <c r="ME41" i="13"/>
  <c r="MD41" i="13"/>
  <c r="MC41" i="13"/>
  <c r="MB41" i="13"/>
  <c r="MA41" i="13"/>
  <c r="LZ41" i="13"/>
  <c r="LY41" i="13"/>
  <c r="LX41" i="13"/>
  <c r="LW41" i="13"/>
  <c r="LV41" i="13"/>
  <c r="LV40" i="13" s="1"/>
  <c r="LU41" i="13"/>
  <c r="LU40" i="13" s="1"/>
  <c r="LT41" i="13"/>
  <c r="LS41" i="13"/>
  <c r="LR41" i="13"/>
  <c r="LQ41" i="13"/>
  <c r="LP41" i="13"/>
  <c r="LO41" i="13"/>
  <c r="LO40" i="13" s="1"/>
  <c r="LN41" i="13"/>
  <c r="LN40" i="13" s="1"/>
  <c r="LM41" i="13"/>
  <c r="LL41" i="13"/>
  <c r="LK41" i="13"/>
  <c r="LJ41" i="13"/>
  <c r="LJ40" i="13" s="1"/>
  <c r="LI41" i="13"/>
  <c r="LH41" i="13"/>
  <c r="LG41" i="13"/>
  <c r="LF41" i="13"/>
  <c r="LE41" i="13"/>
  <c r="LD41" i="13"/>
  <c r="LC41" i="13"/>
  <c r="LC40" i="13" s="1"/>
  <c r="LB41" i="13"/>
  <c r="LB40" i="13" s="1"/>
  <c r="LA41" i="13"/>
  <c r="KZ41" i="13"/>
  <c r="KY41" i="13"/>
  <c r="KX41" i="13"/>
  <c r="KX40" i="13" s="1"/>
  <c r="KW41" i="13"/>
  <c r="KW40" i="13" s="1"/>
  <c r="KV41" i="13"/>
  <c r="KU41" i="13"/>
  <c r="KT41" i="13"/>
  <c r="KT40" i="13" s="1"/>
  <c r="KS41" i="13"/>
  <c r="KR41" i="13"/>
  <c r="KQ41" i="13"/>
  <c r="KP41" i="13"/>
  <c r="KP40" i="13" s="1"/>
  <c r="KO41" i="13"/>
  <c r="KN41" i="13"/>
  <c r="KM41" i="13"/>
  <c r="KL41" i="13"/>
  <c r="KL40" i="13" s="1"/>
  <c r="KK41" i="13"/>
  <c r="KK40" i="13" s="1"/>
  <c r="KJ41" i="13"/>
  <c r="KI41" i="13"/>
  <c r="KH41" i="13"/>
  <c r="KH40" i="13" s="1"/>
  <c r="KG41" i="13"/>
  <c r="KG40" i="13" s="1"/>
  <c r="KF41" i="13"/>
  <c r="KE41" i="13"/>
  <c r="KE40" i="13" s="1"/>
  <c r="KD41" i="13"/>
  <c r="KD40" i="13" s="1"/>
  <c r="KC41" i="13"/>
  <c r="KB41" i="13"/>
  <c r="KA41" i="13"/>
  <c r="JZ41" i="13"/>
  <c r="JZ40" i="13" s="1"/>
  <c r="JY41" i="13"/>
  <c r="JY40" i="13" s="1"/>
  <c r="JX41" i="13"/>
  <c r="JW41" i="13"/>
  <c r="JV41" i="13"/>
  <c r="JV40" i="13" s="1"/>
  <c r="JU41" i="13"/>
  <c r="JT41" i="13"/>
  <c r="JS41" i="13"/>
  <c r="JR41" i="13"/>
  <c r="JR40" i="13" s="1"/>
  <c r="JQ41" i="13"/>
  <c r="JP41" i="13"/>
  <c r="JO41" i="13"/>
  <c r="JN41" i="13"/>
  <c r="JN40" i="13" s="1"/>
  <c r="JM41" i="13"/>
  <c r="JM40" i="13" s="1"/>
  <c r="JL41" i="13"/>
  <c r="JK41" i="13"/>
  <c r="JJ41" i="13"/>
  <c r="JJ40" i="13" s="1"/>
  <c r="JI41" i="13"/>
  <c r="JH41" i="13"/>
  <c r="JG41" i="13"/>
  <c r="JF41" i="13"/>
  <c r="JF40" i="13" s="1"/>
  <c r="JE41" i="13"/>
  <c r="JD41" i="13"/>
  <c r="JC41" i="13"/>
  <c r="JB41" i="13"/>
  <c r="JB40" i="13" s="1"/>
  <c r="JA41" i="13"/>
  <c r="JA40" i="13" s="1"/>
  <c r="IZ41" i="13"/>
  <c r="IY41" i="13"/>
  <c r="IX41" i="13"/>
  <c r="IW41" i="13"/>
  <c r="IV41" i="13"/>
  <c r="IU41" i="13"/>
  <c r="IT41" i="13"/>
  <c r="IT40" i="13" s="1"/>
  <c r="IS41" i="13"/>
  <c r="IR41" i="13"/>
  <c r="IQ41" i="13"/>
  <c r="IP41" i="13"/>
  <c r="IP40" i="13" s="1"/>
  <c r="IO41" i="13"/>
  <c r="IO40" i="13" s="1"/>
  <c r="IN41" i="13"/>
  <c r="IM41" i="13"/>
  <c r="IL41" i="13"/>
  <c r="IK41" i="13"/>
  <c r="IJ41" i="13"/>
  <c r="II41" i="13"/>
  <c r="IH41" i="13"/>
  <c r="IH40" i="13" s="1"/>
  <c r="IG41" i="13"/>
  <c r="IF41" i="13"/>
  <c r="IE41" i="13"/>
  <c r="ID41" i="13"/>
  <c r="ID40" i="13" s="1"/>
  <c r="IC41" i="13"/>
  <c r="IB41" i="13"/>
  <c r="IA41" i="13"/>
  <c r="HZ41" i="13"/>
  <c r="HY41" i="13"/>
  <c r="HX41" i="13"/>
  <c r="HW41" i="13"/>
  <c r="HV41" i="13"/>
  <c r="HU41" i="13"/>
  <c r="HT41" i="13"/>
  <c r="HS41" i="13"/>
  <c r="HR41" i="13"/>
  <c r="HR40" i="13" s="1"/>
  <c r="HQ41" i="13"/>
  <c r="HQ40" i="13" s="1"/>
  <c r="HP41" i="13"/>
  <c r="HO41" i="13"/>
  <c r="HN41" i="13"/>
  <c r="HN40" i="13" s="1"/>
  <c r="HM41" i="13"/>
  <c r="HL41" i="13"/>
  <c r="HK41" i="13"/>
  <c r="HK40" i="13" s="1"/>
  <c r="HJ41" i="13"/>
  <c r="HJ40" i="13" s="1"/>
  <c r="HI41" i="13"/>
  <c r="HH41" i="13"/>
  <c r="HG41" i="13"/>
  <c r="HF41" i="13"/>
  <c r="HF40" i="13" s="1"/>
  <c r="HE41" i="13"/>
  <c r="HE40" i="13" s="1"/>
  <c r="HD41" i="13"/>
  <c r="HC41" i="13"/>
  <c r="HB41" i="13"/>
  <c r="HA41" i="13"/>
  <c r="GZ41" i="13"/>
  <c r="GY41" i="13"/>
  <c r="GX41" i="13"/>
  <c r="GX40" i="13" s="1"/>
  <c r="GW41" i="13"/>
  <c r="GV41" i="13"/>
  <c r="GU41" i="13"/>
  <c r="GT41" i="13"/>
  <c r="GT40" i="13" s="1"/>
  <c r="GS41" i="13"/>
  <c r="GS40" i="13" s="1"/>
  <c r="GR41" i="13"/>
  <c r="GQ41" i="13"/>
  <c r="GP41" i="13"/>
  <c r="GO41" i="13"/>
  <c r="GN41" i="13"/>
  <c r="GM41" i="13"/>
  <c r="GL41" i="13"/>
  <c r="GK41" i="13"/>
  <c r="GJ41" i="13"/>
  <c r="GI41" i="13"/>
  <c r="GH41" i="13"/>
  <c r="GH40" i="13" s="1"/>
  <c r="GG41" i="13"/>
  <c r="GG40" i="13" s="1"/>
  <c r="GF41" i="13"/>
  <c r="GE41" i="13"/>
  <c r="GD41" i="13"/>
  <c r="GD40" i="13" s="1"/>
  <c r="GC41" i="13"/>
  <c r="GB41" i="13"/>
  <c r="GB40" i="13" s="1"/>
  <c r="GA41" i="13"/>
  <c r="GA40" i="13" s="1"/>
  <c r="FZ41" i="13"/>
  <c r="FY41" i="13"/>
  <c r="FX41" i="13"/>
  <c r="FW41" i="13"/>
  <c r="FV41" i="13"/>
  <c r="FV40" i="13" s="1"/>
  <c r="FU41" i="13"/>
  <c r="FU40" i="13" s="1"/>
  <c r="FT41" i="13"/>
  <c r="FS41" i="13"/>
  <c r="FR41" i="13"/>
  <c r="FQ41" i="13"/>
  <c r="FP41" i="13"/>
  <c r="FO41" i="13"/>
  <c r="FO40" i="13" s="1"/>
  <c r="FN41" i="13"/>
  <c r="FN40" i="13" s="1"/>
  <c r="FM41" i="13"/>
  <c r="FL41" i="13"/>
  <c r="FK41" i="13"/>
  <c r="FJ41" i="13"/>
  <c r="FJ40" i="13" s="1"/>
  <c r="FI41" i="13"/>
  <c r="FI40" i="13" s="1"/>
  <c r="FH41" i="13"/>
  <c r="FG41" i="13"/>
  <c r="FF41" i="13"/>
  <c r="FF40" i="13" s="1"/>
  <c r="FE41" i="13"/>
  <c r="FE40" i="13" s="1"/>
  <c r="FD41" i="13"/>
  <c r="FC41" i="13"/>
  <c r="FB41" i="13"/>
  <c r="FA41" i="13"/>
  <c r="EZ41" i="13"/>
  <c r="EY41" i="13"/>
  <c r="EX41" i="13"/>
  <c r="EX40" i="13" s="1"/>
  <c r="EW41" i="13"/>
  <c r="EV41" i="13"/>
  <c r="EU41" i="13"/>
  <c r="ET41" i="13"/>
  <c r="ET40" i="13" s="1"/>
  <c r="ES41" i="13"/>
  <c r="ER41" i="13"/>
  <c r="EQ41" i="13"/>
  <c r="EP41" i="13"/>
  <c r="EO41" i="13"/>
  <c r="EN41" i="13"/>
  <c r="EM41" i="13"/>
  <c r="EL41" i="13"/>
  <c r="EL40" i="13" s="1"/>
  <c r="EK41" i="13"/>
  <c r="EK40" i="13" s="1"/>
  <c r="EJ41" i="13"/>
  <c r="EI41" i="13"/>
  <c r="EH41" i="13"/>
  <c r="EG41" i="13"/>
  <c r="EF41" i="13"/>
  <c r="EE41" i="13"/>
  <c r="ED41" i="13"/>
  <c r="ED40" i="13" s="1"/>
  <c r="EC41" i="13"/>
  <c r="EB41" i="13"/>
  <c r="EA41" i="13"/>
  <c r="DZ41" i="13"/>
  <c r="DZ40" i="13" s="1"/>
  <c r="DY41" i="13"/>
  <c r="DY40" i="13" s="1"/>
  <c r="DX41" i="13"/>
  <c r="DW41" i="13"/>
  <c r="DV41" i="13"/>
  <c r="DU41" i="13"/>
  <c r="DT41" i="13"/>
  <c r="DS41" i="13"/>
  <c r="DR41" i="13"/>
  <c r="DR40" i="13" s="1"/>
  <c r="DQ41" i="13"/>
  <c r="DP41" i="13"/>
  <c r="DO41" i="13"/>
  <c r="DN41" i="13"/>
  <c r="DN40" i="13" s="1"/>
  <c r="DM41" i="13"/>
  <c r="DL41" i="13"/>
  <c r="DK41" i="13"/>
  <c r="DJ41" i="13"/>
  <c r="DI41" i="13"/>
  <c r="DH41" i="13"/>
  <c r="DG41" i="13"/>
  <c r="DF41" i="13"/>
  <c r="DF40" i="13" s="1"/>
  <c r="DE41" i="13"/>
  <c r="DD41" i="13"/>
  <c r="DC41" i="13"/>
  <c r="DB41" i="13"/>
  <c r="DB40" i="13" s="1"/>
  <c r="DA41" i="13"/>
  <c r="DA40" i="13" s="1"/>
  <c r="CZ41" i="13"/>
  <c r="CY41" i="13"/>
  <c r="CX41" i="13"/>
  <c r="CX40" i="13" s="1"/>
  <c r="CW41" i="13"/>
  <c r="CV41" i="13"/>
  <c r="CV40" i="13" s="1"/>
  <c r="CU41" i="13"/>
  <c r="CT41" i="13"/>
  <c r="CT40" i="13" s="1"/>
  <c r="CS41" i="13"/>
  <c r="CR41" i="13"/>
  <c r="CQ41" i="13"/>
  <c r="CP41" i="13"/>
  <c r="CP40" i="13" s="1"/>
  <c r="CO41" i="13"/>
  <c r="CO40" i="13" s="1"/>
  <c r="CN41" i="13"/>
  <c r="CM41" i="13"/>
  <c r="CL41" i="13"/>
  <c r="CL40" i="13" s="1"/>
  <c r="CK41" i="13"/>
  <c r="CK40" i="13" s="1"/>
  <c r="CJ41" i="13"/>
  <c r="CI41" i="13"/>
  <c r="CH41" i="13"/>
  <c r="CH40" i="13" s="1"/>
  <c r="CG41" i="13"/>
  <c r="CF41" i="13"/>
  <c r="CE41" i="13"/>
  <c r="CD41" i="13"/>
  <c r="CD40" i="13" s="1"/>
  <c r="CC41" i="13"/>
  <c r="CC40" i="13" s="1"/>
  <c r="CB41" i="13"/>
  <c r="CA41" i="13"/>
  <c r="BZ41" i="13"/>
  <c r="BZ40" i="13" s="1"/>
  <c r="BY41" i="13"/>
  <c r="BX41" i="13"/>
  <c r="BW41" i="13"/>
  <c r="BV41" i="13"/>
  <c r="BU41" i="13"/>
  <c r="BT41" i="13"/>
  <c r="BS41" i="13"/>
  <c r="BR41" i="13"/>
  <c r="BR40" i="13" s="1"/>
  <c r="BQ41" i="13"/>
  <c r="BP41" i="13"/>
  <c r="BO41" i="13"/>
  <c r="BN41" i="13"/>
  <c r="BM41" i="13"/>
  <c r="BL41" i="13"/>
  <c r="BK41" i="13"/>
  <c r="BJ41" i="13"/>
  <c r="BJ40" i="13" s="1"/>
  <c r="BI41" i="13"/>
  <c r="BH41" i="13"/>
  <c r="BG41" i="13"/>
  <c r="BF41" i="13"/>
  <c r="BF40" i="13" s="1"/>
  <c r="BE41" i="13"/>
  <c r="BE40" i="13" s="1"/>
  <c r="BD41" i="13"/>
  <c r="BC41" i="13"/>
  <c r="BB41" i="13"/>
  <c r="BA41" i="13"/>
  <c r="AZ41" i="13"/>
  <c r="AY41" i="13"/>
  <c r="AX41" i="13"/>
  <c r="AW41" i="13"/>
  <c r="AV41" i="13"/>
  <c r="AU41" i="13"/>
  <c r="AT41" i="13"/>
  <c r="AT40" i="13" s="1"/>
  <c r="AS41" i="13"/>
  <c r="AS40" i="13" s="1"/>
  <c r="AR41" i="13"/>
  <c r="AQ41" i="13"/>
  <c r="AP41" i="13"/>
  <c r="AO41" i="13"/>
  <c r="AN41" i="13"/>
  <c r="AM41" i="13"/>
  <c r="AL41" i="13"/>
  <c r="AK41" i="13"/>
  <c r="AJ41" i="13"/>
  <c r="AI41" i="13"/>
  <c r="AH41" i="13"/>
  <c r="AH40" i="13" s="1"/>
  <c r="AG41" i="13"/>
  <c r="AG40" i="13" s="1"/>
  <c r="AF41" i="13"/>
  <c r="AE41" i="13"/>
  <c r="AD41" i="13"/>
  <c r="AD40" i="13" s="1"/>
  <c r="AC41" i="13"/>
  <c r="AB41" i="13"/>
  <c r="AA41" i="13"/>
  <c r="Z41" i="13"/>
  <c r="Z40" i="13" s="1"/>
  <c r="Y41" i="13"/>
  <c r="X41" i="13"/>
  <c r="W41" i="13"/>
  <c r="V41" i="13"/>
  <c r="V40" i="13" s="1"/>
  <c r="U41" i="13"/>
  <c r="U40" i="13" s="1"/>
  <c r="T41" i="13"/>
  <c r="S41" i="13"/>
  <c r="R41" i="13"/>
  <c r="Q41" i="13"/>
  <c r="P41" i="13"/>
  <c r="O41" i="13"/>
  <c r="N41" i="13"/>
  <c r="N40" i="13" s="1"/>
  <c r="M41" i="13"/>
  <c r="L41" i="13"/>
  <c r="K41" i="13"/>
  <c r="J41" i="13"/>
  <c r="J40" i="13" s="1"/>
  <c r="I41" i="13"/>
  <c r="I40" i="13" s="1"/>
  <c r="H41" i="13"/>
  <c r="G41" i="13"/>
  <c r="F41" i="13"/>
  <c r="E41" i="13"/>
  <c r="D41" i="13"/>
  <c r="UE40" i="13"/>
  <c r="TZ40" i="13"/>
  <c r="TO40" i="13"/>
  <c r="TK40" i="13"/>
  <c r="TG40" i="13"/>
  <c r="SX40" i="13"/>
  <c r="SM40" i="13"/>
  <c r="SI40" i="13"/>
  <c r="SD40" i="13"/>
  <c r="SB40" i="13"/>
  <c r="SA40" i="13"/>
  <c r="RX40" i="13"/>
  <c r="RQ40" i="13"/>
  <c r="RO40" i="13"/>
  <c r="RG40" i="13"/>
  <c r="RF40" i="13"/>
  <c r="QY40" i="13"/>
  <c r="QW40" i="13"/>
  <c r="QU40" i="13"/>
  <c r="QQ40" i="13"/>
  <c r="QN40" i="13"/>
  <c r="QI40" i="13"/>
  <c r="QH40" i="13"/>
  <c r="QE40" i="13"/>
  <c r="PY40" i="13"/>
  <c r="PW40" i="13"/>
  <c r="PV40" i="13"/>
  <c r="PS40" i="13"/>
  <c r="PK40" i="13"/>
  <c r="PJ40" i="13"/>
  <c r="PG40" i="13"/>
  <c r="OV40" i="13"/>
  <c r="OU40" i="13"/>
  <c r="OQ40" i="13"/>
  <c r="OI40" i="13"/>
  <c r="OE40" i="13"/>
  <c r="NY40" i="13"/>
  <c r="NW40" i="13"/>
  <c r="NN40" i="13"/>
  <c r="NK40" i="13"/>
  <c r="NG40" i="13"/>
  <c r="NA40" i="13"/>
  <c r="MZ40" i="13"/>
  <c r="MY40" i="13"/>
  <c r="MP40" i="13"/>
  <c r="MG40" i="13"/>
  <c r="MD40" i="13"/>
  <c r="MA40" i="13"/>
  <c r="LZ40" i="13"/>
  <c r="LS40" i="13"/>
  <c r="LR40" i="13"/>
  <c r="LI40" i="13"/>
  <c r="LF40" i="13"/>
  <c r="KZ40" i="13"/>
  <c r="KR40" i="13"/>
  <c r="KQ40" i="13"/>
  <c r="KF40" i="13"/>
  <c r="KA40" i="13"/>
  <c r="JT40" i="13"/>
  <c r="JS40" i="13"/>
  <c r="JI40" i="13"/>
  <c r="JG40" i="13"/>
  <c r="IX40" i="13"/>
  <c r="IV40" i="13"/>
  <c r="IU40" i="13"/>
  <c r="IR40" i="13"/>
  <c r="IL40" i="13"/>
  <c r="IK40" i="13"/>
  <c r="IJ40" i="13"/>
  <c r="II40" i="13"/>
  <c r="IC40" i="13"/>
  <c r="HZ40" i="13"/>
  <c r="HW40" i="13"/>
  <c r="HV40" i="13"/>
  <c r="HS40" i="13"/>
  <c r="HM40" i="13"/>
  <c r="HB40" i="13"/>
  <c r="GY40" i="13"/>
  <c r="GV40" i="13"/>
  <c r="GQ40" i="13"/>
  <c r="GP40" i="13"/>
  <c r="GM40" i="13"/>
  <c r="GL40" i="13"/>
  <c r="FZ40" i="13"/>
  <c r="FX40" i="13"/>
  <c r="FR40" i="13"/>
  <c r="FQ40" i="13"/>
  <c r="FL40" i="13"/>
  <c r="FK40" i="13"/>
  <c r="FC40" i="13"/>
  <c r="FB40" i="13"/>
  <c r="EW40" i="13"/>
  <c r="EU40" i="13"/>
  <c r="ES40" i="13"/>
  <c r="EQ40" i="13"/>
  <c r="EP40" i="13"/>
  <c r="EM40" i="13"/>
  <c r="EH40" i="13"/>
  <c r="EG40" i="13"/>
  <c r="EF40" i="13"/>
  <c r="EE40" i="13"/>
  <c r="EB40" i="13"/>
  <c r="DW40" i="13"/>
  <c r="DV40" i="13"/>
  <c r="DU40" i="13"/>
  <c r="DS40" i="13"/>
  <c r="DM40" i="13"/>
  <c r="DK40" i="13"/>
  <c r="DJ40" i="13"/>
  <c r="DH40" i="13"/>
  <c r="DG40" i="13"/>
  <c r="DC40" i="13"/>
  <c r="CY40" i="13"/>
  <c r="CW40" i="13"/>
  <c r="CU40" i="13"/>
  <c r="CR40" i="13"/>
  <c r="CQ40" i="13"/>
  <c r="CJ40" i="13"/>
  <c r="CI40" i="13"/>
  <c r="CF40" i="13"/>
  <c r="BW40" i="13"/>
  <c r="BV40" i="13"/>
  <c r="BQ40" i="13"/>
  <c r="BN40" i="13"/>
  <c r="BK40" i="13"/>
  <c r="BG40" i="13"/>
  <c r="BB40" i="13"/>
  <c r="BA40" i="13"/>
  <c r="AX40" i="13"/>
  <c r="AU40" i="13"/>
  <c r="AQ40" i="13"/>
  <c r="AP40" i="13"/>
  <c r="AL40" i="13"/>
  <c r="AA40" i="13"/>
  <c r="X40" i="13"/>
  <c r="W40" i="13"/>
  <c r="S40" i="13"/>
  <c r="R40" i="13"/>
  <c r="G40" i="13"/>
  <c r="F40" i="13"/>
  <c r="E40" i="13"/>
  <c r="UF38" i="13"/>
  <c r="UE38" i="13"/>
  <c r="UD38" i="13"/>
  <c r="UC38" i="13"/>
  <c r="UB38" i="13"/>
  <c r="UA38" i="13"/>
  <c r="TZ38" i="13"/>
  <c r="TY38" i="13"/>
  <c r="TX38" i="13"/>
  <c r="TW38" i="13"/>
  <c r="TV38" i="13"/>
  <c r="TU38" i="13"/>
  <c r="TT38" i="13"/>
  <c r="TS38" i="13"/>
  <c r="TR38" i="13"/>
  <c r="TQ38" i="13"/>
  <c r="TP38" i="13"/>
  <c r="TO38" i="13"/>
  <c r="TN38" i="13"/>
  <c r="TM38" i="13"/>
  <c r="TL38" i="13"/>
  <c r="TK38" i="13"/>
  <c r="TJ38" i="13"/>
  <c r="TI38" i="13"/>
  <c r="TH38" i="13"/>
  <c r="TG38" i="13"/>
  <c r="TF38" i="13"/>
  <c r="TE38" i="13"/>
  <c r="TD38" i="13"/>
  <c r="TC38" i="13"/>
  <c r="TB38" i="13"/>
  <c r="TA38" i="13"/>
  <c r="SZ38" i="13"/>
  <c r="SY38" i="13"/>
  <c r="SX38" i="13"/>
  <c r="SW38" i="13"/>
  <c r="SV38" i="13"/>
  <c r="SU38" i="13"/>
  <c r="ST38" i="13"/>
  <c r="SS38" i="13"/>
  <c r="SR38" i="13"/>
  <c r="SQ38" i="13"/>
  <c r="SP38" i="13"/>
  <c r="SO38" i="13"/>
  <c r="SN38" i="13"/>
  <c r="SM38" i="13"/>
  <c r="SL38" i="13"/>
  <c r="SK38" i="13"/>
  <c r="SJ38" i="13"/>
  <c r="SI38" i="13"/>
  <c r="SH38" i="13"/>
  <c r="SG38" i="13"/>
  <c r="SF38" i="13"/>
  <c r="SE38" i="13"/>
  <c r="SD38" i="13"/>
  <c r="SC38" i="13"/>
  <c r="SB38" i="13"/>
  <c r="SA38" i="13"/>
  <c r="RZ38" i="13"/>
  <c r="RY38" i="13"/>
  <c r="RX38" i="13"/>
  <c r="RW38" i="13"/>
  <c r="RV38" i="13"/>
  <c r="RU38" i="13"/>
  <c r="RT38" i="13"/>
  <c r="RS38" i="13"/>
  <c r="RR38" i="13"/>
  <c r="RQ38" i="13"/>
  <c r="RP38" i="13"/>
  <c r="RO38" i="13"/>
  <c r="RN38" i="13"/>
  <c r="RM38" i="13"/>
  <c r="RL38" i="13"/>
  <c r="RK38" i="13"/>
  <c r="RJ38" i="13"/>
  <c r="RI38" i="13"/>
  <c r="RH38" i="13"/>
  <c r="RG38" i="13"/>
  <c r="RF38" i="13"/>
  <c r="RE38" i="13"/>
  <c r="RD38" i="13"/>
  <c r="RC38" i="13"/>
  <c r="RB38" i="13"/>
  <c r="RA38" i="13"/>
  <c r="QZ38" i="13"/>
  <c r="QY38" i="13"/>
  <c r="QX38" i="13"/>
  <c r="QW38" i="13"/>
  <c r="QV38" i="13"/>
  <c r="QU38" i="13"/>
  <c r="QT38" i="13"/>
  <c r="QS38" i="13"/>
  <c r="QR38" i="13"/>
  <c r="QQ38" i="13"/>
  <c r="QP38" i="13"/>
  <c r="QO38" i="13"/>
  <c r="QN38" i="13"/>
  <c r="QM38" i="13"/>
  <c r="QL38" i="13"/>
  <c r="QK38" i="13"/>
  <c r="QJ38" i="13"/>
  <c r="QI38" i="13"/>
  <c r="QH38" i="13"/>
  <c r="QG38" i="13"/>
  <c r="QF38" i="13"/>
  <c r="QE38" i="13"/>
  <c r="QD38" i="13"/>
  <c r="QC38" i="13"/>
  <c r="QB38" i="13"/>
  <c r="QA38" i="13"/>
  <c r="PZ38" i="13"/>
  <c r="PY38" i="13"/>
  <c r="PX38" i="13"/>
  <c r="PW38" i="13"/>
  <c r="PV38" i="13"/>
  <c r="PU38" i="13"/>
  <c r="PT38" i="13"/>
  <c r="PS38" i="13"/>
  <c r="PR38" i="13"/>
  <c r="PQ38" i="13"/>
  <c r="PP38" i="13"/>
  <c r="PO38" i="13"/>
  <c r="PN38" i="13"/>
  <c r="PM38" i="13"/>
  <c r="PL38" i="13"/>
  <c r="PK38" i="13"/>
  <c r="PJ38" i="13"/>
  <c r="PI38" i="13"/>
  <c r="PH38" i="13"/>
  <c r="PG38" i="13"/>
  <c r="PF38" i="13"/>
  <c r="PE38" i="13"/>
  <c r="PD38" i="13"/>
  <c r="PC38" i="13"/>
  <c r="PB38" i="13"/>
  <c r="PA38" i="13"/>
  <c r="OZ38" i="13"/>
  <c r="OY38" i="13"/>
  <c r="OX38" i="13"/>
  <c r="OW38" i="13"/>
  <c r="OV38" i="13"/>
  <c r="OU38" i="13"/>
  <c r="OT38" i="13"/>
  <c r="OS38" i="13"/>
  <c r="OR38" i="13"/>
  <c r="OQ38" i="13"/>
  <c r="OP38" i="13"/>
  <c r="OO38" i="13"/>
  <c r="ON38" i="13"/>
  <c r="OM38" i="13"/>
  <c r="OL38" i="13"/>
  <c r="OK38" i="13"/>
  <c r="OJ38" i="13"/>
  <c r="OI38" i="13"/>
  <c r="OH38" i="13"/>
  <c r="OG38" i="13"/>
  <c r="OF38" i="13"/>
  <c r="OE38" i="13"/>
  <c r="OD38" i="13"/>
  <c r="OC38" i="13"/>
  <c r="OB38" i="13"/>
  <c r="OA38" i="13"/>
  <c r="NZ38" i="13"/>
  <c r="NY38" i="13"/>
  <c r="NX38" i="13"/>
  <c r="NW38" i="13"/>
  <c r="NV38" i="13"/>
  <c r="NU38" i="13"/>
  <c r="NT38" i="13"/>
  <c r="NS38" i="13"/>
  <c r="NR38" i="13"/>
  <c r="NQ38" i="13"/>
  <c r="NP38" i="13"/>
  <c r="NO38" i="13"/>
  <c r="NN38" i="13"/>
  <c r="NM38" i="13"/>
  <c r="NL38" i="13"/>
  <c r="NK38" i="13"/>
  <c r="NJ38" i="13"/>
  <c r="NI38" i="13"/>
  <c r="NH38" i="13"/>
  <c r="NG38" i="13"/>
  <c r="NF38" i="13"/>
  <c r="NE38" i="13"/>
  <c r="ND38" i="13"/>
  <c r="NC38" i="13"/>
  <c r="NB38" i="13"/>
  <c r="NA38" i="13"/>
  <c r="MZ38" i="13"/>
  <c r="MY38" i="13"/>
  <c r="MX38" i="13"/>
  <c r="MW38" i="13"/>
  <c r="MV38" i="13"/>
  <c r="MU38" i="13"/>
  <c r="MT38" i="13"/>
  <c r="MS38" i="13"/>
  <c r="MR38" i="13"/>
  <c r="MQ38" i="13"/>
  <c r="MP38" i="13"/>
  <c r="MO38" i="13"/>
  <c r="MN38" i="13"/>
  <c r="MM38" i="13"/>
  <c r="ML38" i="13"/>
  <c r="MK38" i="13"/>
  <c r="MJ38" i="13"/>
  <c r="MI38" i="13"/>
  <c r="MH38" i="13"/>
  <c r="MG38" i="13"/>
  <c r="MF38" i="13"/>
  <c r="ME38" i="13"/>
  <c r="MD38" i="13"/>
  <c r="MC38" i="13"/>
  <c r="MB38" i="13"/>
  <c r="MA38" i="13"/>
  <c r="LZ38" i="13"/>
  <c r="LY38" i="13"/>
  <c r="LX38" i="13"/>
  <c r="LW38" i="13"/>
  <c r="LV38" i="13"/>
  <c r="LU38" i="13"/>
  <c r="LT38" i="13"/>
  <c r="LS38" i="13"/>
  <c r="LR38" i="13"/>
  <c r="LQ38" i="13"/>
  <c r="LP38" i="13"/>
  <c r="LO38" i="13"/>
  <c r="LN38" i="13"/>
  <c r="LM38" i="13"/>
  <c r="LL38" i="13"/>
  <c r="LK38" i="13"/>
  <c r="LJ38" i="13"/>
  <c r="LI38" i="13"/>
  <c r="LH38" i="13"/>
  <c r="LG38" i="13"/>
  <c r="LF38" i="13"/>
  <c r="LE38" i="13"/>
  <c r="LD38" i="13"/>
  <c r="LC38" i="13"/>
  <c r="LB38" i="13"/>
  <c r="LA38" i="13"/>
  <c r="KZ38" i="13"/>
  <c r="KY38" i="13"/>
  <c r="KX38" i="13"/>
  <c r="KW38" i="13"/>
  <c r="KV38" i="13"/>
  <c r="KU38" i="13"/>
  <c r="KT38" i="13"/>
  <c r="KS38" i="13"/>
  <c r="KR38" i="13"/>
  <c r="KQ38" i="13"/>
  <c r="KP38" i="13"/>
  <c r="KO38" i="13"/>
  <c r="KN38" i="13"/>
  <c r="KM38" i="13"/>
  <c r="KL38" i="13"/>
  <c r="KK38" i="13"/>
  <c r="KJ38" i="13"/>
  <c r="KI38" i="13"/>
  <c r="KH38" i="13"/>
  <c r="KG38" i="13"/>
  <c r="KF38" i="13"/>
  <c r="KE38" i="13"/>
  <c r="KD38" i="13"/>
  <c r="KC38" i="13"/>
  <c r="KB38" i="13"/>
  <c r="KA38" i="13"/>
  <c r="JZ38" i="13"/>
  <c r="JY38" i="13"/>
  <c r="JX38" i="13"/>
  <c r="JW38" i="13"/>
  <c r="JV38" i="13"/>
  <c r="JU38" i="13"/>
  <c r="JT38" i="13"/>
  <c r="JS38" i="13"/>
  <c r="JR38" i="13"/>
  <c r="JQ38" i="13"/>
  <c r="JP38" i="13"/>
  <c r="JO38" i="13"/>
  <c r="JN38" i="13"/>
  <c r="JM38" i="13"/>
  <c r="JL38" i="13"/>
  <c r="JK38" i="13"/>
  <c r="JJ38" i="13"/>
  <c r="JI38" i="13"/>
  <c r="JH38" i="13"/>
  <c r="JG38" i="13"/>
  <c r="JF38" i="13"/>
  <c r="JE38" i="13"/>
  <c r="JD38" i="13"/>
  <c r="JC38" i="13"/>
  <c r="JB38" i="13"/>
  <c r="JA38" i="13"/>
  <c r="IZ38" i="13"/>
  <c r="IY38" i="13"/>
  <c r="IX38" i="13"/>
  <c r="IW38" i="13"/>
  <c r="IV38" i="13"/>
  <c r="IU38" i="13"/>
  <c r="IT38" i="13"/>
  <c r="IS38" i="13"/>
  <c r="IR38" i="13"/>
  <c r="IQ38" i="13"/>
  <c r="IP38" i="13"/>
  <c r="IO38" i="13"/>
  <c r="IN38" i="13"/>
  <c r="IM38" i="13"/>
  <c r="IL38" i="13"/>
  <c r="IK38" i="13"/>
  <c r="IJ38" i="13"/>
  <c r="II38" i="13"/>
  <c r="IH38" i="13"/>
  <c r="IG38" i="13"/>
  <c r="IF38" i="13"/>
  <c r="IE38" i="13"/>
  <c r="ID38" i="13"/>
  <c r="IC38" i="13"/>
  <c r="IB38" i="13"/>
  <c r="IA38" i="13"/>
  <c r="HZ38" i="13"/>
  <c r="HY38" i="13"/>
  <c r="HX38" i="13"/>
  <c r="HW38" i="13"/>
  <c r="HV38" i="13"/>
  <c r="HU38" i="13"/>
  <c r="HT38" i="13"/>
  <c r="HS38" i="13"/>
  <c r="HR38" i="13"/>
  <c r="HQ38" i="13"/>
  <c r="HP38" i="13"/>
  <c r="HO38" i="13"/>
  <c r="HN38" i="13"/>
  <c r="HM38" i="13"/>
  <c r="HL38" i="13"/>
  <c r="HK38" i="13"/>
  <c r="HJ38" i="13"/>
  <c r="HI38" i="13"/>
  <c r="HH38" i="13"/>
  <c r="HG38" i="13"/>
  <c r="HF38" i="13"/>
  <c r="HE38" i="13"/>
  <c r="HD38" i="13"/>
  <c r="HC38" i="13"/>
  <c r="HB38" i="13"/>
  <c r="HA38" i="13"/>
  <c r="GZ38" i="13"/>
  <c r="GY38" i="13"/>
  <c r="GX38" i="13"/>
  <c r="GW38" i="13"/>
  <c r="GV38" i="13"/>
  <c r="GU38" i="13"/>
  <c r="GT38" i="13"/>
  <c r="GS38" i="13"/>
  <c r="GR38" i="13"/>
  <c r="GQ38" i="13"/>
  <c r="GP38" i="13"/>
  <c r="GO38" i="13"/>
  <c r="GN38" i="13"/>
  <c r="GM38" i="13"/>
  <c r="GL38" i="13"/>
  <c r="GK38" i="13"/>
  <c r="GJ38" i="13"/>
  <c r="GI38" i="13"/>
  <c r="GH38" i="13"/>
  <c r="GG38" i="13"/>
  <c r="GF38" i="13"/>
  <c r="GE38" i="13"/>
  <c r="GD38" i="13"/>
  <c r="GC38" i="13"/>
  <c r="GB38" i="13"/>
  <c r="GA38" i="13"/>
  <c r="FZ38" i="13"/>
  <c r="FY38" i="13"/>
  <c r="FX38" i="13"/>
  <c r="FW38" i="13"/>
  <c r="FV38" i="13"/>
  <c r="FU38" i="13"/>
  <c r="FT38" i="13"/>
  <c r="FS38" i="13"/>
  <c r="FR38" i="13"/>
  <c r="FQ38" i="13"/>
  <c r="FP38" i="13"/>
  <c r="FO38" i="13"/>
  <c r="FN38" i="13"/>
  <c r="FM38" i="13"/>
  <c r="FL38" i="13"/>
  <c r="FK38" i="13"/>
  <c r="FJ38" i="13"/>
  <c r="FI38" i="13"/>
  <c r="FH38" i="13"/>
  <c r="FG38" i="13"/>
  <c r="FF38" i="13"/>
  <c r="FE38" i="13"/>
  <c r="FD38" i="13"/>
  <c r="FC38" i="13"/>
  <c r="FB38" i="13"/>
  <c r="FA38" i="13"/>
  <c r="EZ38" i="13"/>
  <c r="EY38" i="13"/>
  <c r="EX38" i="13"/>
  <c r="EW38" i="13"/>
  <c r="EV38" i="13"/>
  <c r="EU38" i="13"/>
  <c r="ET38" i="13"/>
  <c r="ES38" i="13"/>
  <c r="ER38" i="13"/>
  <c r="EQ38" i="13"/>
  <c r="EP38" i="13"/>
  <c r="EO38" i="13"/>
  <c r="EN38" i="13"/>
  <c r="EM38" i="13"/>
  <c r="EL38" i="13"/>
  <c r="EK38" i="13"/>
  <c r="EJ38" i="13"/>
  <c r="EI38" i="13"/>
  <c r="EH38" i="13"/>
  <c r="EG38" i="13"/>
  <c r="EF38" i="13"/>
  <c r="EE38" i="13"/>
  <c r="ED38" i="13"/>
  <c r="EC38" i="13"/>
  <c r="EB38" i="13"/>
  <c r="EA38" i="13"/>
  <c r="DZ38" i="13"/>
  <c r="DY38" i="13"/>
  <c r="DX38" i="13"/>
  <c r="DW38" i="13"/>
  <c r="DV38" i="13"/>
  <c r="DU38" i="13"/>
  <c r="DT38" i="13"/>
  <c r="DS38" i="13"/>
  <c r="DR38" i="13"/>
  <c r="DQ38" i="13"/>
  <c r="DP38" i="13"/>
  <c r="DO38" i="13"/>
  <c r="DN38" i="13"/>
  <c r="DM38" i="13"/>
  <c r="DL38" i="13"/>
  <c r="DK38" i="13"/>
  <c r="DJ38" i="13"/>
  <c r="DI38" i="13"/>
  <c r="DH38" i="13"/>
  <c r="DG38" i="13"/>
  <c r="DF38" i="13"/>
  <c r="DE38" i="13"/>
  <c r="DD38" i="13"/>
  <c r="DC38" i="13"/>
  <c r="DB38" i="13"/>
  <c r="DA38" i="13"/>
  <c r="CZ38" i="13"/>
  <c r="CY38" i="13"/>
  <c r="CX38" i="13"/>
  <c r="CW38" i="13"/>
  <c r="CV38" i="13"/>
  <c r="CU38" i="13"/>
  <c r="CT38" i="13"/>
  <c r="CS38" i="13"/>
  <c r="CR38" i="13"/>
  <c r="CQ38" i="13"/>
  <c r="CP38" i="13"/>
  <c r="CO38" i="13"/>
  <c r="CN38" i="13"/>
  <c r="CM38" i="13"/>
  <c r="CL38" i="13"/>
  <c r="CK38" i="13"/>
  <c r="CJ38" i="13"/>
  <c r="CI38" i="13"/>
  <c r="CH38" i="13"/>
  <c r="CG38" i="13"/>
  <c r="CF38" i="13"/>
  <c r="CE38" i="13"/>
  <c r="CD38" i="13"/>
  <c r="CC38" i="13"/>
  <c r="CB38" i="13"/>
  <c r="CA38" i="13"/>
  <c r="BZ38" i="13"/>
  <c r="BY38" i="13"/>
  <c r="BX38" i="13"/>
  <c r="BW38" i="13"/>
  <c r="BV38" i="13"/>
  <c r="BU38" i="13"/>
  <c r="BT38" i="13"/>
  <c r="BS38" i="13"/>
  <c r="BR38" i="13"/>
  <c r="BQ38" i="13"/>
  <c r="BP38" i="13"/>
  <c r="BO38" i="13"/>
  <c r="BN38" i="13"/>
  <c r="BM38" i="13"/>
  <c r="BL38" i="13"/>
  <c r="BK38" i="13"/>
  <c r="BJ38" i="13"/>
  <c r="BI38" i="13"/>
  <c r="BH38" i="13"/>
  <c r="BG38" i="13"/>
  <c r="BF38" i="13"/>
  <c r="BE38" i="13"/>
  <c r="BD38" i="13"/>
  <c r="BC38" i="13"/>
  <c r="BB38" i="13"/>
  <c r="BA38" i="13"/>
  <c r="AZ38" i="13"/>
  <c r="AY38" i="13"/>
  <c r="AX38" i="13"/>
  <c r="AW38" i="13"/>
  <c r="AV38" i="13"/>
  <c r="AU38" i="13"/>
  <c r="AT38" i="13"/>
  <c r="AS38" i="13"/>
  <c r="AR38" i="13"/>
  <c r="AQ38" i="13"/>
  <c r="AP38" i="13"/>
  <c r="AO38" i="13"/>
  <c r="AN38" i="13"/>
  <c r="AM38" i="13"/>
  <c r="AL38" i="13"/>
  <c r="AK38" i="13"/>
  <c r="AJ38" i="13"/>
  <c r="AI38" i="13"/>
  <c r="AH38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UF37" i="13"/>
  <c r="UE37" i="13"/>
  <c r="UD37" i="13"/>
  <c r="UC37" i="13"/>
  <c r="UB37" i="13"/>
  <c r="UA37" i="13"/>
  <c r="TZ37" i="13"/>
  <c r="TY37" i="13"/>
  <c r="TX37" i="13"/>
  <c r="TW37" i="13"/>
  <c r="TV37" i="13"/>
  <c r="TU37" i="13"/>
  <c r="TT37" i="13"/>
  <c r="TS37" i="13"/>
  <c r="TR37" i="13"/>
  <c r="TQ37" i="13"/>
  <c r="TP37" i="13"/>
  <c r="TO37" i="13"/>
  <c r="TN37" i="13"/>
  <c r="TM37" i="13"/>
  <c r="TL37" i="13"/>
  <c r="TK37" i="13"/>
  <c r="TJ37" i="13"/>
  <c r="TI37" i="13"/>
  <c r="TH37" i="13"/>
  <c r="TG37" i="13"/>
  <c r="TF37" i="13"/>
  <c r="TE37" i="13"/>
  <c r="TD37" i="13"/>
  <c r="TC37" i="13"/>
  <c r="TB37" i="13"/>
  <c r="TA37" i="13"/>
  <c r="SZ37" i="13"/>
  <c r="SY37" i="13"/>
  <c r="SX37" i="13"/>
  <c r="SW37" i="13"/>
  <c r="SV37" i="13"/>
  <c r="SU37" i="13"/>
  <c r="ST37" i="13"/>
  <c r="SS37" i="13"/>
  <c r="SR37" i="13"/>
  <c r="SQ37" i="13"/>
  <c r="SP37" i="13"/>
  <c r="SO37" i="13"/>
  <c r="SN37" i="13"/>
  <c r="SM37" i="13"/>
  <c r="SL37" i="13"/>
  <c r="SK37" i="13"/>
  <c r="SJ37" i="13"/>
  <c r="SI37" i="13"/>
  <c r="SH37" i="13"/>
  <c r="SG37" i="13"/>
  <c r="SF37" i="13"/>
  <c r="SE37" i="13"/>
  <c r="SD37" i="13"/>
  <c r="SC37" i="13"/>
  <c r="SB37" i="13"/>
  <c r="SA37" i="13"/>
  <c r="RZ37" i="13"/>
  <c r="RY37" i="13"/>
  <c r="RX37" i="13"/>
  <c r="RW37" i="13"/>
  <c r="RV37" i="13"/>
  <c r="RU37" i="13"/>
  <c r="RT37" i="13"/>
  <c r="RS37" i="13"/>
  <c r="RR37" i="13"/>
  <c r="RQ37" i="13"/>
  <c r="RP37" i="13"/>
  <c r="RO37" i="13"/>
  <c r="RN37" i="13"/>
  <c r="RM37" i="13"/>
  <c r="RL37" i="13"/>
  <c r="RK37" i="13"/>
  <c r="RJ37" i="13"/>
  <c r="RI37" i="13"/>
  <c r="RH37" i="13"/>
  <c r="RG37" i="13"/>
  <c r="RF37" i="13"/>
  <c r="RE37" i="13"/>
  <c r="RD37" i="13"/>
  <c r="RC37" i="13"/>
  <c r="RB37" i="13"/>
  <c r="RA37" i="13"/>
  <c r="QZ37" i="13"/>
  <c r="QY37" i="13"/>
  <c r="QX37" i="13"/>
  <c r="QW37" i="13"/>
  <c r="QV37" i="13"/>
  <c r="QU37" i="13"/>
  <c r="QT37" i="13"/>
  <c r="QS37" i="13"/>
  <c r="QR37" i="13"/>
  <c r="QQ37" i="13"/>
  <c r="QP37" i="13"/>
  <c r="QO37" i="13"/>
  <c r="QN37" i="13"/>
  <c r="QM37" i="13"/>
  <c r="QL37" i="13"/>
  <c r="QK37" i="13"/>
  <c r="QJ37" i="13"/>
  <c r="QI37" i="13"/>
  <c r="QH37" i="13"/>
  <c r="QG37" i="13"/>
  <c r="QF37" i="13"/>
  <c r="QE37" i="13"/>
  <c r="QD37" i="13"/>
  <c r="QC37" i="13"/>
  <c r="QB37" i="13"/>
  <c r="QA37" i="13"/>
  <c r="PZ37" i="13"/>
  <c r="PY37" i="13"/>
  <c r="PX37" i="13"/>
  <c r="PW37" i="13"/>
  <c r="PV37" i="13"/>
  <c r="PU37" i="13"/>
  <c r="PT37" i="13"/>
  <c r="PS37" i="13"/>
  <c r="PR37" i="13"/>
  <c r="PQ37" i="13"/>
  <c r="PP37" i="13"/>
  <c r="PO37" i="13"/>
  <c r="PN37" i="13"/>
  <c r="PM37" i="13"/>
  <c r="PL37" i="13"/>
  <c r="PK37" i="13"/>
  <c r="PJ37" i="13"/>
  <c r="PI37" i="13"/>
  <c r="PH37" i="13"/>
  <c r="PG37" i="13"/>
  <c r="PF37" i="13"/>
  <c r="PE37" i="13"/>
  <c r="PD37" i="13"/>
  <c r="PC37" i="13"/>
  <c r="PB37" i="13"/>
  <c r="PA37" i="13"/>
  <c r="OZ37" i="13"/>
  <c r="OY37" i="13"/>
  <c r="OX37" i="13"/>
  <c r="OW37" i="13"/>
  <c r="OV37" i="13"/>
  <c r="OU37" i="13"/>
  <c r="OT37" i="13"/>
  <c r="OS37" i="13"/>
  <c r="OR37" i="13"/>
  <c r="OQ37" i="13"/>
  <c r="OP37" i="13"/>
  <c r="OO37" i="13"/>
  <c r="ON37" i="13"/>
  <c r="OM37" i="13"/>
  <c r="OL37" i="13"/>
  <c r="OK37" i="13"/>
  <c r="OJ37" i="13"/>
  <c r="OI37" i="13"/>
  <c r="OH37" i="13"/>
  <c r="OG37" i="13"/>
  <c r="OF37" i="13"/>
  <c r="OE37" i="13"/>
  <c r="OD37" i="13"/>
  <c r="OC37" i="13"/>
  <c r="OB37" i="13"/>
  <c r="OA37" i="13"/>
  <c r="NZ37" i="13"/>
  <c r="NY37" i="13"/>
  <c r="NX37" i="13"/>
  <c r="NW37" i="13"/>
  <c r="NV37" i="13"/>
  <c r="NU37" i="13"/>
  <c r="NT37" i="13"/>
  <c r="NS37" i="13"/>
  <c r="NR37" i="13"/>
  <c r="NQ37" i="13"/>
  <c r="NP37" i="13"/>
  <c r="NO37" i="13"/>
  <c r="NN37" i="13"/>
  <c r="NM37" i="13"/>
  <c r="NL37" i="13"/>
  <c r="NK37" i="13"/>
  <c r="NJ37" i="13"/>
  <c r="NI37" i="13"/>
  <c r="NH37" i="13"/>
  <c r="NG37" i="13"/>
  <c r="NF37" i="13"/>
  <c r="NE37" i="13"/>
  <c r="ND37" i="13"/>
  <c r="NC37" i="13"/>
  <c r="NB37" i="13"/>
  <c r="NA37" i="13"/>
  <c r="MZ37" i="13"/>
  <c r="MY37" i="13"/>
  <c r="MX37" i="13"/>
  <c r="MW37" i="13"/>
  <c r="MV37" i="13"/>
  <c r="MU37" i="13"/>
  <c r="MT37" i="13"/>
  <c r="MS37" i="13"/>
  <c r="MR37" i="13"/>
  <c r="MQ37" i="13"/>
  <c r="MP37" i="13"/>
  <c r="MO37" i="13"/>
  <c r="MN37" i="13"/>
  <c r="MM37" i="13"/>
  <c r="ML37" i="13"/>
  <c r="MK37" i="13"/>
  <c r="MJ37" i="13"/>
  <c r="MI37" i="13"/>
  <c r="MH37" i="13"/>
  <c r="MG37" i="13"/>
  <c r="MF37" i="13"/>
  <c r="ME37" i="13"/>
  <c r="MD37" i="13"/>
  <c r="MC37" i="13"/>
  <c r="MB37" i="13"/>
  <c r="MA37" i="13"/>
  <c r="LZ37" i="13"/>
  <c r="LY37" i="13"/>
  <c r="LX37" i="13"/>
  <c r="LW37" i="13"/>
  <c r="LV37" i="13"/>
  <c r="LU37" i="13"/>
  <c r="LT37" i="13"/>
  <c r="LS37" i="13"/>
  <c r="LR37" i="13"/>
  <c r="LQ37" i="13"/>
  <c r="LP37" i="13"/>
  <c r="LO37" i="13"/>
  <c r="LN37" i="13"/>
  <c r="LM37" i="13"/>
  <c r="LL37" i="13"/>
  <c r="LK37" i="13"/>
  <c r="LJ37" i="13"/>
  <c r="LI37" i="13"/>
  <c r="LH37" i="13"/>
  <c r="LG37" i="13"/>
  <c r="LF37" i="13"/>
  <c r="LE37" i="13"/>
  <c r="LD37" i="13"/>
  <c r="LC37" i="13"/>
  <c r="LB37" i="13"/>
  <c r="LA37" i="13"/>
  <c r="KZ37" i="13"/>
  <c r="KY37" i="13"/>
  <c r="KX37" i="13"/>
  <c r="KW37" i="13"/>
  <c r="KV37" i="13"/>
  <c r="KU37" i="13"/>
  <c r="KT37" i="13"/>
  <c r="KS37" i="13"/>
  <c r="KR37" i="13"/>
  <c r="KQ37" i="13"/>
  <c r="KP37" i="13"/>
  <c r="KO37" i="13"/>
  <c r="KN37" i="13"/>
  <c r="KM37" i="13"/>
  <c r="KL37" i="13"/>
  <c r="KK37" i="13"/>
  <c r="KJ37" i="13"/>
  <c r="KI37" i="13"/>
  <c r="KH37" i="13"/>
  <c r="KG37" i="13"/>
  <c r="KF37" i="13"/>
  <c r="KE37" i="13"/>
  <c r="KD37" i="13"/>
  <c r="KC37" i="13"/>
  <c r="KB37" i="13"/>
  <c r="KA37" i="13"/>
  <c r="JZ37" i="13"/>
  <c r="JY37" i="13"/>
  <c r="JX37" i="13"/>
  <c r="JW37" i="13"/>
  <c r="JV37" i="13"/>
  <c r="JU37" i="13"/>
  <c r="JT37" i="13"/>
  <c r="JS37" i="13"/>
  <c r="JR37" i="13"/>
  <c r="JQ37" i="13"/>
  <c r="JP37" i="13"/>
  <c r="JO37" i="13"/>
  <c r="JN37" i="13"/>
  <c r="JM37" i="13"/>
  <c r="JL37" i="13"/>
  <c r="JK37" i="13"/>
  <c r="JJ37" i="13"/>
  <c r="JI37" i="13"/>
  <c r="JH37" i="13"/>
  <c r="JG37" i="13"/>
  <c r="JF37" i="13"/>
  <c r="JE37" i="13"/>
  <c r="JD37" i="13"/>
  <c r="JC37" i="13"/>
  <c r="JB37" i="13"/>
  <c r="JA37" i="13"/>
  <c r="IZ37" i="13"/>
  <c r="IY37" i="13"/>
  <c r="IX37" i="13"/>
  <c r="IW37" i="13"/>
  <c r="IV37" i="13"/>
  <c r="IU37" i="13"/>
  <c r="IT37" i="13"/>
  <c r="IS37" i="13"/>
  <c r="IR37" i="13"/>
  <c r="IQ37" i="13"/>
  <c r="IP37" i="13"/>
  <c r="IO37" i="13"/>
  <c r="IN37" i="13"/>
  <c r="IM37" i="13"/>
  <c r="IL37" i="13"/>
  <c r="IK37" i="13"/>
  <c r="IJ37" i="13"/>
  <c r="II37" i="13"/>
  <c r="IH37" i="13"/>
  <c r="IG37" i="13"/>
  <c r="IF37" i="13"/>
  <c r="IE37" i="13"/>
  <c r="ID37" i="13"/>
  <c r="IC37" i="13"/>
  <c r="IB37" i="13"/>
  <c r="IA37" i="13"/>
  <c r="HZ37" i="13"/>
  <c r="HY37" i="13"/>
  <c r="HX37" i="13"/>
  <c r="HW37" i="13"/>
  <c r="HV37" i="13"/>
  <c r="HU37" i="13"/>
  <c r="HT37" i="13"/>
  <c r="HS37" i="13"/>
  <c r="HR37" i="13"/>
  <c r="HQ37" i="13"/>
  <c r="HP37" i="13"/>
  <c r="HO37" i="13"/>
  <c r="HN37" i="13"/>
  <c r="HM37" i="13"/>
  <c r="HL37" i="13"/>
  <c r="HK37" i="13"/>
  <c r="HJ37" i="13"/>
  <c r="HI37" i="13"/>
  <c r="HH37" i="13"/>
  <c r="HG37" i="13"/>
  <c r="HF37" i="13"/>
  <c r="HE37" i="13"/>
  <c r="HD37" i="13"/>
  <c r="HC37" i="13"/>
  <c r="HB37" i="13"/>
  <c r="HA37" i="13"/>
  <c r="GZ37" i="13"/>
  <c r="GY37" i="13"/>
  <c r="GX37" i="13"/>
  <c r="GW37" i="13"/>
  <c r="GV37" i="13"/>
  <c r="GU37" i="13"/>
  <c r="GT37" i="13"/>
  <c r="GS37" i="13"/>
  <c r="GR37" i="13"/>
  <c r="GQ37" i="13"/>
  <c r="GP37" i="13"/>
  <c r="GO37" i="13"/>
  <c r="GN37" i="13"/>
  <c r="GM37" i="13"/>
  <c r="GL37" i="13"/>
  <c r="GK37" i="13"/>
  <c r="GJ37" i="13"/>
  <c r="GI37" i="13"/>
  <c r="GH37" i="13"/>
  <c r="GG37" i="13"/>
  <c r="GF37" i="13"/>
  <c r="GE37" i="13"/>
  <c r="GD37" i="13"/>
  <c r="GC37" i="13"/>
  <c r="GB37" i="13"/>
  <c r="GA37" i="13"/>
  <c r="FZ37" i="13"/>
  <c r="FY37" i="13"/>
  <c r="FX37" i="13"/>
  <c r="FW37" i="13"/>
  <c r="FV37" i="13"/>
  <c r="FU37" i="13"/>
  <c r="FT37" i="13"/>
  <c r="FS37" i="13"/>
  <c r="FR37" i="13"/>
  <c r="FQ37" i="13"/>
  <c r="FP37" i="13"/>
  <c r="FO37" i="13"/>
  <c r="FN37" i="13"/>
  <c r="FM37" i="13"/>
  <c r="FL37" i="13"/>
  <c r="FK37" i="13"/>
  <c r="FJ37" i="13"/>
  <c r="FI37" i="13"/>
  <c r="FH37" i="13"/>
  <c r="FG37" i="13"/>
  <c r="FF37" i="13"/>
  <c r="FE37" i="13"/>
  <c r="FD37" i="13"/>
  <c r="FC37" i="13"/>
  <c r="FB37" i="13"/>
  <c r="FA37" i="13"/>
  <c r="EZ37" i="13"/>
  <c r="EY37" i="13"/>
  <c r="EX37" i="13"/>
  <c r="EW37" i="13"/>
  <c r="EV37" i="13"/>
  <c r="EU37" i="13"/>
  <c r="ET37" i="13"/>
  <c r="ES37" i="13"/>
  <c r="ER37" i="13"/>
  <c r="EQ37" i="13"/>
  <c r="EP37" i="13"/>
  <c r="EO37" i="13"/>
  <c r="EN37" i="13"/>
  <c r="EM37" i="13"/>
  <c r="EL37" i="13"/>
  <c r="EK37" i="13"/>
  <c r="EJ37" i="13"/>
  <c r="EI37" i="13"/>
  <c r="EH37" i="13"/>
  <c r="EG37" i="13"/>
  <c r="EF37" i="13"/>
  <c r="EE37" i="13"/>
  <c r="ED37" i="13"/>
  <c r="EC37" i="13"/>
  <c r="EB37" i="13"/>
  <c r="EA37" i="13"/>
  <c r="DZ37" i="13"/>
  <c r="DY37" i="13"/>
  <c r="DX37" i="13"/>
  <c r="DW37" i="13"/>
  <c r="DV37" i="13"/>
  <c r="DU37" i="13"/>
  <c r="DT37" i="13"/>
  <c r="DS37" i="13"/>
  <c r="DR37" i="13"/>
  <c r="DQ37" i="13"/>
  <c r="DP37" i="13"/>
  <c r="DO37" i="13"/>
  <c r="DN37" i="13"/>
  <c r="DM37" i="13"/>
  <c r="DL37" i="13"/>
  <c r="DK37" i="13"/>
  <c r="DJ37" i="13"/>
  <c r="DI37" i="13"/>
  <c r="DH37" i="13"/>
  <c r="DG37" i="13"/>
  <c r="DF37" i="13"/>
  <c r="DE37" i="13"/>
  <c r="DD37" i="13"/>
  <c r="DC37" i="13"/>
  <c r="DB37" i="13"/>
  <c r="DA37" i="13"/>
  <c r="CZ37" i="13"/>
  <c r="CY37" i="13"/>
  <c r="CX37" i="13"/>
  <c r="CW37" i="13"/>
  <c r="CV37" i="13"/>
  <c r="CU37" i="13"/>
  <c r="CT37" i="13"/>
  <c r="CS37" i="13"/>
  <c r="CR37" i="13"/>
  <c r="CQ37" i="13"/>
  <c r="CP37" i="13"/>
  <c r="CO37" i="13"/>
  <c r="CN37" i="13"/>
  <c r="CM37" i="13"/>
  <c r="CL37" i="13"/>
  <c r="CK37" i="13"/>
  <c r="CJ37" i="13"/>
  <c r="CI37" i="13"/>
  <c r="CH37" i="13"/>
  <c r="CG37" i="13"/>
  <c r="CF37" i="13"/>
  <c r="CE37" i="13"/>
  <c r="CD37" i="13"/>
  <c r="CC37" i="13"/>
  <c r="CB37" i="13"/>
  <c r="CA37" i="13"/>
  <c r="BZ37" i="13"/>
  <c r="BY37" i="13"/>
  <c r="BX37" i="13"/>
  <c r="BW37" i="13"/>
  <c r="BV37" i="13"/>
  <c r="BU37" i="13"/>
  <c r="BT37" i="13"/>
  <c r="BS37" i="13"/>
  <c r="BR37" i="13"/>
  <c r="BQ37" i="13"/>
  <c r="BP37" i="13"/>
  <c r="BO37" i="13"/>
  <c r="BN37" i="13"/>
  <c r="BM37" i="13"/>
  <c r="BL37" i="13"/>
  <c r="BK37" i="13"/>
  <c r="BJ37" i="13"/>
  <c r="BI37" i="13"/>
  <c r="BH37" i="13"/>
  <c r="BG37" i="13"/>
  <c r="BF37" i="13"/>
  <c r="BE37" i="13"/>
  <c r="BD37" i="13"/>
  <c r="BC37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UF36" i="13"/>
  <c r="UE36" i="13"/>
  <c r="UD36" i="13"/>
  <c r="UC36" i="13"/>
  <c r="UB36" i="13"/>
  <c r="UA36" i="13"/>
  <c r="TZ36" i="13"/>
  <c r="TY36" i="13"/>
  <c r="TX36" i="13"/>
  <c r="TW36" i="13"/>
  <c r="TV36" i="13"/>
  <c r="TU36" i="13"/>
  <c r="TT36" i="13"/>
  <c r="TS36" i="13"/>
  <c r="TR36" i="13"/>
  <c r="TQ36" i="13"/>
  <c r="TP36" i="13"/>
  <c r="TO36" i="13"/>
  <c r="TN36" i="13"/>
  <c r="TM36" i="13"/>
  <c r="TL36" i="13"/>
  <c r="TK36" i="13"/>
  <c r="TJ36" i="13"/>
  <c r="TI36" i="13"/>
  <c r="TH36" i="13"/>
  <c r="TG36" i="13"/>
  <c r="TF36" i="13"/>
  <c r="TE36" i="13"/>
  <c r="TD36" i="13"/>
  <c r="TC36" i="13"/>
  <c r="TB36" i="13"/>
  <c r="TA36" i="13"/>
  <c r="SZ36" i="13"/>
  <c r="SY36" i="13"/>
  <c r="SX36" i="13"/>
  <c r="SW36" i="13"/>
  <c r="SV36" i="13"/>
  <c r="SU36" i="13"/>
  <c r="ST36" i="13"/>
  <c r="SS36" i="13"/>
  <c r="SR36" i="13"/>
  <c r="SQ36" i="13"/>
  <c r="SP36" i="13"/>
  <c r="SO36" i="13"/>
  <c r="SN36" i="13"/>
  <c r="SM36" i="13"/>
  <c r="SL36" i="13"/>
  <c r="SK36" i="13"/>
  <c r="SJ36" i="13"/>
  <c r="SI36" i="13"/>
  <c r="SH36" i="13"/>
  <c r="SG36" i="13"/>
  <c r="SF36" i="13"/>
  <c r="SE36" i="13"/>
  <c r="SD36" i="13"/>
  <c r="SC36" i="13"/>
  <c r="SB36" i="13"/>
  <c r="SA36" i="13"/>
  <c r="RZ36" i="13"/>
  <c r="RY36" i="13"/>
  <c r="RX36" i="13"/>
  <c r="RW36" i="13"/>
  <c r="RV36" i="13"/>
  <c r="RU36" i="13"/>
  <c r="RT36" i="13"/>
  <c r="RS36" i="13"/>
  <c r="RR36" i="13"/>
  <c r="RQ36" i="13"/>
  <c r="RP36" i="13"/>
  <c r="RO36" i="13"/>
  <c r="RN36" i="13"/>
  <c r="RM36" i="13"/>
  <c r="RL36" i="13"/>
  <c r="RK36" i="13"/>
  <c r="RJ36" i="13"/>
  <c r="RI36" i="13"/>
  <c r="RH36" i="13"/>
  <c r="RG36" i="13"/>
  <c r="RF36" i="13"/>
  <c r="RE36" i="13"/>
  <c r="RD36" i="13"/>
  <c r="RC36" i="13"/>
  <c r="RB36" i="13"/>
  <c r="RA36" i="13"/>
  <c r="QZ36" i="13"/>
  <c r="QY36" i="13"/>
  <c r="QX36" i="13"/>
  <c r="QW36" i="13"/>
  <c r="QV36" i="13"/>
  <c r="QU36" i="13"/>
  <c r="QT36" i="13"/>
  <c r="QS36" i="13"/>
  <c r="QR36" i="13"/>
  <c r="QQ36" i="13"/>
  <c r="QP36" i="13"/>
  <c r="QO36" i="13"/>
  <c r="QN36" i="13"/>
  <c r="QM36" i="13"/>
  <c r="QL36" i="13"/>
  <c r="QK36" i="13"/>
  <c r="QJ36" i="13"/>
  <c r="QI36" i="13"/>
  <c r="QH36" i="13"/>
  <c r="QG36" i="13"/>
  <c r="QF36" i="13"/>
  <c r="QE36" i="13"/>
  <c r="QD36" i="13"/>
  <c r="QC36" i="13"/>
  <c r="QB36" i="13"/>
  <c r="QA36" i="13"/>
  <c r="PZ36" i="13"/>
  <c r="PY36" i="13"/>
  <c r="PX36" i="13"/>
  <c r="PW36" i="13"/>
  <c r="PV36" i="13"/>
  <c r="PU36" i="13"/>
  <c r="PT36" i="13"/>
  <c r="PS36" i="13"/>
  <c r="PR36" i="13"/>
  <c r="PQ36" i="13"/>
  <c r="PP36" i="13"/>
  <c r="PO36" i="13"/>
  <c r="PN36" i="13"/>
  <c r="PM36" i="13"/>
  <c r="PL36" i="13"/>
  <c r="PK36" i="13"/>
  <c r="PJ36" i="13"/>
  <c r="PI36" i="13"/>
  <c r="PH36" i="13"/>
  <c r="PG36" i="13"/>
  <c r="PF36" i="13"/>
  <c r="PE36" i="13"/>
  <c r="PD36" i="13"/>
  <c r="PC36" i="13"/>
  <c r="PB36" i="13"/>
  <c r="PA36" i="13"/>
  <c r="OZ36" i="13"/>
  <c r="OY36" i="13"/>
  <c r="OX36" i="13"/>
  <c r="OW36" i="13"/>
  <c r="OV36" i="13"/>
  <c r="OU36" i="13"/>
  <c r="OT36" i="13"/>
  <c r="OS36" i="13"/>
  <c r="OR36" i="13"/>
  <c r="OQ36" i="13"/>
  <c r="OP36" i="13"/>
  <c r="OO36" i="13"/>
  <c r="ON36" i="13"/>
  <c r="OM36" i="13"/>
  <c r="OL36" i="13"/>
  <c r="OK36" i="13"/>
  <c r="OJ36" i="13"/>
  <c r="OI36" i="13"/>
  <c r="OH36" i="13"/>
  <c r="OG36" i="13"/>
  <c r="OF36" i="13"/>
  <c r="OE36" i="13"/>
  <c r="OD36" i="13"/>
  <c r="OC36" i="13"/>
  <c r="OB36" i="13"/>
  <c r="OA36" i="13"/>
  <c r="NZ36" i="13"/>
  <c r="NY36" i="13"/>
  <c r="NX36" i="13"/>
  <c r="NW36" i="13"/>
  <c r="NV36" i="13"/>
  <c r="NU36" i="13"/>
  <c r="NT36" i="13"/>
  <c r="NS36" i="13"/>
  <c r="NR36" i="13"/>
  <c r="NQ36" i="13"/>
  <c r="NP36" i="13"/>
  <c r="NO36" i="13"/>
  <c r="NN36" i="13"/>
  <c r="NM36" i="13"/>
  <c r="NL36" i="13"/>
  <c r="NK36" i="13"/>
  <c r="NJ36" i="13"/>
  <c r="NI36" i="13"/>
  <c r="NH36" i="13"/>
  <c r="NG36" i="13"/>
  <c r="NF36" i="13"/>
  <c r="NE36" i="13"/>
  <c r="ND36" i="13"/>
  <c r="NC36" i="13"/>
  <c r="NB36" i="13"/>
  <c r="NA36" i="13"/>
  <c r="MZ36" i="13"/>
  <c r="MY36" i="13"/>
  <c r="MX36" i="13"/>
  <c r="MW36" i="13"/>
  <c r="MV36" i="13"/>
  <c r="MU36" i="13"/>
  <c r="MT36" i="13"/>
  <c r="MS36" i="13"/>
  <c r="MR36" i="13"/>
  <c r="MQ36" i="13"/>
  <c r="MP36" i="13"/>
  <c r="MO36" i="13"/>
  <c r="MN36" i="13"/>
  <c r="MM36" i="13"/>
  <c r="ML36" i="13"/>
  <c r="MK36" i="13"/>
  <c r="MJ36" i="13"/>
  <c r="MI36" i="13"/>
  <c r="MH36" i="13"/>
  <c r="MG36" i="13"/>
  <c r="MF36" i="13"/>
  <c r="ME36" i="13"/>
  <c r="MD36" i="13"/>
  <c r="MC36" i="13"/>
  <c r="MB36" i="13"/>
  <c r="MA36" i="13"/>
  <c r="LZ36" i="13"/>
  <c r="LY36" i="13"/>
  <c r="LX36" i="13"/>
  <c r="LW36" i="13"/>
  <c r="LV36" i="13"/>
  <c r="LU36" i="13"/>
  <c r="LT36" i="13"/>
  <c r="LS36" i="13"/>
  <c r="LR36" i="13"/>
  <c r="LQ36" i="13"/>
  <c r="LP36" i="13"/>
  <c r="LO36" i="13"/>
  <c r="LN36" i="13"/>
  <c r="LM36" i="13"/>
  <c r="LL36" i="13"/>
  <c r="LK36" i="13"/>
  <c r="LJ36" i="13"/>
  <c r="LI36" i="13"/>
  <c r="LH36" i="13"/>
  <c r="LG36" i="13"/>
  <c r="LF36" i="13"/>
  <c r="LE36" i="13"/>
  <c r="LD36" i="13"/>
  <c r="LC36" i="13"/>
  <c r="LB36" i="13"/>
  <c r="LA36" i="13"/>
  <c r="KZ36" i="13"/>
  <c r="KY36" i="13"/>
  <c r="KX36" i="13"/>
  <c r="KW36" i="13"/>
  <c r="KV36" i="13"/>
  <c r="KU36" i="13"/>
  <c r="KT36" i="13"/>
  <c r="KS36" i="13"/>
  <c r="KR36" i="13"/>
  <c r="KQ36" i="13"/>
  <c r="KP36" i="13"/>
  <c r="KO36" i="13"/>
  <c r="KN36" i="13"/>
  <c r="KM36" i="13"/>
  <c r="KL36" i="13"/>
  <c r="KK36" i="13"/>
  <c r="KJ36" i="13"/>
  <c r="KI36" i="13"/>
  <c r="KH36" i="13"/>
  <c r="KG36" i="13"/>
  <c r="KF36" i="13"/>
  <c r="KE36" i="13"/>
  <c r="KD36" i="13"/>
  <c r="KC36" i="13"/>
  <c r="KB36" i="13"/>
  <c r="KA36" i="13"/>
  <c r="JZ36" i="13"/>
  <c r="JY36" i="13"/>
  <c r="JX36" i="13"/>
  <c r="JW36" i="13"/>
  <c r="JV36" i="13"/>
  <c r="JU36" i="13"/>
  <c r="JT36" i="13"/>
  <c r="JS36" i="13"/>
  <c r="JR36" i="13"/>
  <c r="JQ36" i="13"/>
  <c r="JP36" i="13"/>
  <c r="JO36" i="13"/>
  <c r="JN36" i="13"/>
  <c r="JM36" i="13"/>
  <c r="JL36" i="13"/>
  <c r="JK36" i="13"/>
  <c r="JJ36" i="13"/>
  <c r="JI36" i="13"/>
  <c r="JH36" i="13"/>
  <c r="JG36" i="13"/>
  <c r="JF36" i="13"/>
  <c r="JE36" i="13"/>
  <c r="JD36" i="13"/>
  <c r="JC36" i="13"/>
  <c r="JB36" i="13"/>
  <c r="JA36" i="13"/>
  <c r="IZ36" i="13"/>
  <c r="IY36" i="13"/>
  <c r="IX36" i="13"/>
  <c r="IW36" i="13"/>
  <c r="IV36" i="13"/>
  <c r="IU36" i="13"/>
  <c r="IT36" i="13"/>
  <c r="IS36" i="13"/>
  <c r="IR36" i="13"/>
  <c r="IQ36" i="13"/>
  <c r="IP36" i="13"/>
  <c r="IO36" i="13"/>
  <c r="IN36" i="13"/>
  <c r="IM36" i="13"/>
  <c r="IL36" i="13"/>
  <c r="IK36" i="13"/>
  <c r="IJ36" i="13"/>
  <c r="II36" i="13"/>
  <c r="IH36" i="13"/>
  <c r="IG36" i="13"/>
  <c r="IF36" i="13"/>
  <c r="IE36" i="13"/>
  <c r="ID36" i="13"/>
  <c r="IC36" i="13"/>
  <c r="IB36" i="13"/>
  <c r="IA36" i="13"/>
  <c r="HZ36" i="13"/>
  <c r="HY36" i="13"/>
  <c r="HX36" i="13"/>
  <c r="HW36" i="13"/>
  <c r="HV36" i="13"/>
  <c r="HU36" i="13"/>
  <c r="HT36" i="13"/>
  <c r="HS36" i="13"/>
  <c r="HR36" i="13"/>
  <c r="HQ36" i="13"/>
  <c r="HP36" i="13"/>
  <c r="HO36" i="13"/>
  <c r="HN36" i="13"/>
  <c r="HM36" i="13"/>
  <c r="HL36" i="13"/>
  <c r="HK36" i="13"/>
  <c r="HJ36" i="13"/>
  <c r="HI36" i="13"/>
  <c r="HH36" i="13"/>
  <c r="HG36" i="13"/>
  <c r="HE36" i="13"/>
  <c r="HD36" i="13"/>
  <c r="HC36" i="13"/>
  <c r="HB36" i="13"/>
  <c r="HA36" i="13"/>
  <c r="GX36" i="13"/>
  <c r="GW36" i="13"/>
  <c r="GV36" i="13"/>
  <c r="GU36" i="13"/>
  <c r="GT36" i="13"/>
  <c r="GS36" i="13"/>
  <c r="GQ36" i="13"/>
  <c r="GP36" i="13"/>
  <c r="GO36" i="13"/>
  <c r="GN36" i="13"/>
  <c r="GM36" i="13"/>
  <c r="GL36" i="13"/>
  <c r="GJ36" i="13"/>
  <c r="GI36" i="13"/>
  <c r="GH36" i="13"/>
  <c r="GG36" i="13"/>
  <c r="GF36" i="13"/>
  <c r="GE36" i="13"/>
  <c r="GC36" i="13"/>
  <c r="GB36" i="13"/>
  <c r="GA36" i="13"/>
  <c r="FZ36" i="13"/>
  <c r="FY36" i="13"/>
  <c r="FX36" i="13"/>
  <c r="FV36" i="13"/>
  <c r="FU36" i="13"/>
  <c r="FT36" i="13"/>
  <c r="FS36" i="13"/>
  <c r="FR36" i="13"/>
  <c r="FQ36" i="13"/>
  <c r="FO36" i="13"/>
  <c r="FN36" i="13"/>
  <c r="FM36" i="13"/>
  <c r="FL36" i="13"/>
  <c r="FK36" i="13"/>
  <c r="FJ36" i="13"/>
  <c r="FH36" i="13"/>
  <c r="FG36" i="13"/>
  <c r="FF36" i="13"/>
  <c r="FE36" i="13"/>
  <c r="FD36" i="13"/>
  <c r="FC36" i="13"/>
  <c r="FA36" i="13"/>
  <c r="EZ36" i="13"/>
  <c r="EY36" i="13"/>
  <c r="EX36" i="13"/>
  <c r="EW36" i="13"/>
  <c r="EV36" i="13"/>
  <c r="EU36" i="13"/>
  <c r="ET36" i="13"/>
  <c r="ES36" i="13"/>
  <c r="ER36" i="13"/>
  <c r="EQ36" i="13"/>
  <c r="EP36" i="13"/>
  <c r="EO36" i="13"/>
  <c r="EN36" i="13"/>
  <c r="EM36" i="13"/>
  <c r="EL36" i="13"/>
  <c r="EK36" i="13"/>
  <c r="EJ36" i="13"/>
  <c r="EI36" i="13"/>
  <c r="EH36" i="13"/>
  <c r="EG36" i="13"/>
  <c r="EF36" i="13"/>
  <c r="EE36" i="13"/>
  <c r="ED36" i="13"/>
  <c r="EC36" i="13"/>
  <c r="EB36" i="13"/>
  <c r="EA36" i="13"/>
  <c r="DZ36" i="13"/>
  <c r="DY36" i="13"/>
  <c r="DX36" i="13"/>
  <c r="DW36" i="13"/>
  <c r="DV36" i="13"/>
  <c r="DU36" i="13"/>
  <c r="DT36" i="13"/>
  <c r="DS36" i="13"/>
  <c r="DR36" i="13"/>
  <c r="DQ36" i="13"/>
  <c r="DP36" i="13"/>
  <c r="DO36" i="13"/>
  <c r="DN36" i="13"/>
  <c r="DM36" i="13"/>
  <c r="DL36" i="13"/>
  <c r="DK36" i="13"/>
  <c r="DJ36" i="13"/>
  <c r="DI36" i="13"/>
  <c r="DH36" i="13"/>
  <c r="DG36" i="13"/>
  <c r="DF36" i="13"/>
  <c r="DE36" i="13"/>
  <c r="DD36" i="13"/>
  <c r="DC36" i="13"/>
  <c r="DB36" i="13"/>
  <c r="DA36" i="13"/>
  <c r="CZ36" i="13"/>
  <c r="CY36" i="13"/>
  <c r="CX36" i="13"/>
  <c r="CW36" i="13"/>
  <c r="CV36" i="13"/>
  <c r="CU36" i="13"/>
  <c r="CT36" i="13"/>
  <c r="CS36" i="13"/>
  <c r="CR36" i="13"/>
  <c r="CQ36" i="13"/>
  <c r="CP36" i="13"/>
  <c r="CO36" i="13"/>
  <c r="CN36" i="13"/>
  <c r="CM36" i="13"/>
  <c r="CL36" i="13"/>
  <c r="CK36" i="13"/>
  <c r="CJ36" i="13"/>
  <c r="CI36" i="13"/>
  <c r="CH36" i="13"/>
  <c r="CG36" i="13"/>
  <c r="CF36" i="13"/>
  <c r="CE36" i="13"/>
  <c r="CD36" i="13"/>
  <c r="CC36" i="13"/>
  <c r="CB36" i="13"/>
  <c r="CA36" i="13"/>
  <c r="BZ36" i="13"/>
  <c r="BY36" i="13"/>
  <c r="BX36" i="13"/>
  <c r="BW36" i="13"/>
  <c r="BV36" i="13"/>
  <c r="BU36" i="13"/>
  <c r="BT36" i="13"/>
  <c r="BS36" i="13"/>
  <c r="BR36" i="13"/>
  <c r="BQ36" i="13"/>
  <c r="BP36" i="13"/>
  <c r="BO36" i="13"/>
  <c r="BN36" i="13"/>
  <c r="BM36" i="13"/>
  <c r="BL36" i="13"/>
  <c r="BK36" i="13"/>
  <c r="BJ36" i="13"/>
  <c r="BI36" i="13"/>
  <c r="BH36" i="13"/>
  <c r="BG36" i="13"/>
  <c r="BF36" i="13"/>
  <c r="BE36" i="13"/>
  <c r="BD36" i="13"/>
  <c r="BC36" i="13"/>
  <c r="BB36" i="13"/>
  <c r="BA36" i="13"/>
  <c r="AZ36" i="13"/>
  <c r="AY36" i="13"/>
  <c r="AX36" i="13"/>
  <c r="AW36" i="13"/>
  <c r="AV36" i="13"/>
  <c r="AU36" i="13"/>
  <c r="AT36" i="13"/>
  <c r="AS36" i="13"/>
  <c r="AR36" i="13"/>
  <c r="AQ36" i="13"/>
  <c r="AP36" i="13"/>
  <c r="AO36" i="13"/>
  <c r="AN36" i="13"/>
  <c r="AM36" i="13"/>
  <c r="AL36" i="13"/>
  <c r="AK36" i="13"/>
  <c r="AJ36" i="13"/>
  <c r="AI36" i="13"/>
  <c r="AH36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UF35" i="13"/>
  <c r="UE35" i="13"/>
  <c r="UD35" i="13"/>
  <c r="UC35" i="13"/>
  <c r="UB35" i="13"/>
  <c r="UA35" i="13"/>
  <c r="TZ35" i="13"/>
  <c r="TY35" i="13"/>
  <c r="TX35" i="13"/>
  <c r="TW35" i="13"/>
  <c r="TV35" i="13"/>
  <c r="TU35" i="13"/>
  <c r="TT35" i="13"/>
  <c r="TS35" i="13"/>
  <c r="TR35" i="13"/>
  <c r="TQ35" i="13"/>
  <c r="TP35" i="13"/>
  <c r="TO35" i="13"/>
  <c r="TN35" i="13"/>
  <c r="TM35" i="13"/>
  <c r="TL35" i="13"/>
  <c r="TK35" i="13"/>
  <c r="TJ35" i="13"/>
  <c r="TI35" i="13"/>
  <c r="TH35" i="13"/>
  <c r="TG35" i="13"/>
  <c r="TF35" i="13"/>
  <c r="TE35" i="13"/>
  <c r="TD35" i="13"/>
  <c r="TC35" i="13"/>
  <c r="TB35" i="13"/>
  <c r="TA35" i="13"/>
  <c r="SZ35" i="13"/>
  <c r="SY35" i="13"/>
  <c r="SX35" i="13"/>
  <c r="SW35" i="13"/>
  <c r="SV35" i="13"/>
  <c r="SU35" i="13"/>
  <c r="ST35" i="13"/>
  <c r="SS35" i="13"/>
  <c r="SR35" i="13"/>
  <c r="SQ35" i="13"/>
  <c r="SP35" i="13"/>
  <c r="SO35" i="13"/>
  <c r="SN35" i="13"/>
  <c r="SM35" i="13"/>
  <c r="SL35" i="13"/>
  <c r="SK35" i="13"/>
  <c r="SJ35" i="13"/>
  <c r="SI35" i="13"/>
  <c r="SH35" i="13"/>
  <c r="SG35" i="13"/>
  <c r="SF35" i="13"/>
  <c r="SE35" i="13"/>
  <c r="SD35" i="13"/>
  <c r="SC35" i="13"/>
  <c r="SB35" i="13"/>
  <c r="SA35" i="13"/>
  <c r="RZ35" i="13"/>
  <c r="RY35" i="13"/>
  <c r="RX35" i="13"/>
  <c r="RW35" i="13"/>
  <c r="RV35" i="13"/>
  <c r="RU35" i="13"/>
  <c r="RT35" i="13"/>
  <c r="RS35" i="13"/>
  <c r="RR35" i="13"/>
  <c r="RQ35" i="13"/>
  <c r="RP35" i="13"/>
  <c r="RO35" i="13"/>
  <c r="RN35" i="13"/>
  <c r="RM35" i="13"/>
  <c r="RL35" i="13"/>
  <c r="RK35" i="13"/>
  <c r="RJ35" i="13"/>
  <c r="RI35" i="13"/>
  <c r="RH35" i="13"/>
  <c r="RG35" i="13"/>
  <c r="RF35" i="13"/>
  <c r="RE35" i="13"/>
  <c r="RD35" i="13"/>
  <c r="RC35" i="13"/>
  <c r="RB35" i="13"/>
  <c r="RA35" i="13"/>
  <c r="QZ35" i="13"/>
  <c r="QY35" i="13"/>
  <c r="QX35" i="13"/>
  <c r="QW35" i="13"/>
  <c r="QV35" i="13"/>
  <c r="QU35" i="13"/>
  <c r="QT35" i="13"/>
  <c r="QS35" i="13"/>
  <c r="QR35" i="13"/>
  <c r="QQ35" i="13"/>
  <c r="QP35" i="13"/>
  <c r="QO35" i="13"/>
  <c r="QN35" i="13"/>
  <c r="QM35" i="13"/>
  <c r="QL35" i="13"/>
  <c r="QK35" i="13"/>
  <c r="QJ35" i="13"/>
  <c r="QI35" i="13"/>
  <c r="QH35" i="13"/>
  <c r="QG35" i="13"/>
  <c r="QF35" i="13"/>
  <c r="QE35" i="13"/>
  <c r="QD35" i="13"/>
  <c r="QC35" i="13"/>
  <c r="QB35" i="13"/>
  <c r="QA35" i="13"/>
  <c r="PZ35" i="13"/>
  <c r="PY35" i="13"/>
  <c r="PX35" i="13"/>
  <c r="PW35" i="13"/>
  <c r="PV35" i="13"/>
  <c r="PU35" i="13"/>
  <c r="PT35" i="13"/>
  <c r="PS35" i="13"/>
  <c r="PR35" i="13"/>
  <c r="PQ35" i="13"/>
  <c r="PP35" i="13"/>
  <c r="PO35" i="13"/>
  <c r="PN35" i="13"/>
  <c r="PM35" i="13"/>
  <c r="PL35" i="13"/>
  <c r="PK35" i="13"/>
  <c r="PJ35" i="13"/>
  <c r="PI35" i="13"/>
  <c r="PH35" i="13"/>
  <c r="PG35" i="13"/>
  <c r="PF35" i="13"/>
  <c r="PE35" i="13"/>
  <c r="PD35" i="13"/>
  <c r="PC35" i="13"/>
  <c r="PB35" i="13"/>
  <c r="PA35" i="13"/>
  <c r="OZ35" i="13"/>
  <c r="OY35" i="13"/>
  <c r="OX35" i="13"/>
  <c r="OW35" i="13"/>
  <c r="OV35" i="13"/>
  <c r="OU35" i="13"/>
  <c r="OT35" i="13"/>
  <c r="OS35" i="13"/>
  <c r="OR35" i="13"/>
  <c r="OQ35" i="13"/>
  <c r="OP35" i="13"/>
  <c r="OO35" i="13"/>
  <c r="ON35" i="13"/>
  <c r="OM35" i="13"/>
  <c r="OL35" i="13"/>
  <c r="OK35" i="13"/>
  <c r="OJ35" i="13"/>
  <c r="OI35" i="13"/>
  <c r="OH35" i="13"/>
  <c r="OG35" i="13"/>
  <c r="OF35" i="13"/>
  <c r="OE35" i="13"/>
  <c r="OD35" i="13"/>
  <c r="OC35" i="13"/>
  <c r="OB35" i="13"/>
  <c r="OA35" i="13"/>
  <c r="NZ35" i="13"/>
  <c r="NY35" i="13"/>
  <c r="NX35" i="13"/>
  <c r="NW35" i="13"/>
  <c r="NV35" i="13"/>
  <c r="NU35" i="13"/>
  <c r="NT35" i="13"/>
  <c r="NS35" i="13"/>
  <c r="NR35" i="13"/>
  <c r="NQ35" i="13"/>
  <c r="NP35" i="13"/>
  <c r="NO35" i="13"/>
  <c r="NN35" i="13"/>
  <c r="NM35" i="13"/>
  <c r="NL35" i="13"/>
  <c r="NK35" i="13"/>
  <c r="NJ35" i="13"/>
  <c r="NI35" i="13"/>
  <c r="NH35" i="13"/>
  <c r="NG35" i="13"/>
  <c r="NF35" i="13"/>
  <c r="NE35" i="13"/>
  <c r="ND35" i="13"/>
  <c r="NC35" i="13"/>
  <c r="NB35" i="13"/>
  <c r="NA35" i="13"/>
  <c r="MZ35" i="13"/>
  <c r="MY35" i="13"/>
  <c r="MX35" i="13"/>
  <c r="MW35" i="13"/>
  <c r="MV35" i="13"/>
  <c r="MU35" i="13"/>
  <c r="MT35" i="13"/>
  <c r="MS35" i="13"/>
  <c r="MR35" i="13"/>
  <c r="MQ35" i="13"/>
  <c r="MP35" i="13"/>
  <c r="MO35" i="13"/>
  <c r="MN35" i="13"/>
  <c r="MM35" i="13"/>
  <c r="ML35" i="13"/>
  <c r="MK35" i="13"/>
  <c r="MJ35" i="13"/>
  <c r="MI35" i="13"/>
  <c r="MH35" i="13"/>
  <c r="MG35" i="13"/>
  <c r="MF35" i="13"/>
  <c r="ME35" i="13"/>
  <c r="MD35" i="13"/>
  <c r="MC35" i="13"/>
  <c r="MB35" i="13"/>
  <c r="MA35" i="13"/>
  <c r="LZ35" i="13"/>
  <c r="LY35" i="13"/>
  <c r="LX35" i="13"/>
  <c r="LW35" i="13"/>
  <c r="LV35" i="13"/>
  <c r="LU35" i="13"/>
  <c r="LT35" i="13"/>
  <c r="LS35" i="13"/>
  <c r="LR35" i="13"/>
  <c r="LQ35" i="13"/>
  <c r="LP35" i="13"/>
  <c r="LO35" i="13"/>
  <c r="LN35" i="13"/>
  <c r="LM35" i="13"/>
  <c r="LL35" i="13"/>
  <c r="LK35" i="13"/>
  <c r="LJ35" i="13"/>
  <c r="LI35" i="13"/>
  <c r="LH35" i="13"/>
  <c r="LG35" i="13"/>
  <c r="LF35" i="13"/>
  <c r="LE35" i="13"/>
  <c r="LD35" i="13"/>
  <c r="LC35" i="13"/>
  <c r="LB35" i="13"/>
  <c r="LA35" i="13"/>
  <c r="KZ35" i="13"/>
  <c r="KY35" i="13"/>
  <c r="KX35" i="13"/>
  <c r="KW35" i="13"/>
  <c r="KV35" i="13"/>
  <c r="KU35" i="13"/>
  <c r="KT35" i="13"/>
  <c r="KS35" i="13"/>
  <c r="KR35" i="13"/>
  <c r="KQ35" i="13"/>
  <c r="KP35" i="13"/>
  <c r="KO35" i="13"/>
  <c r="KN35" i="13"/>
  <c r="KM35" i="13"/>
  <c r="KL35" i="13"/>
  <c r="KK35" i="13"/>
  <c r="KJ35" i="13"/>
  <c r="KI35" i="13"/>
  <c r="KH35" i="13"/>
  <c r="KG35" i="13"/>
  <c r="KF35" i="13"/>
  <c r="KE35" i="13"/>
  <c r="KD35" i="13"/>
  <c r="KC35" i="13"/>
  <c r="KB35" i="13"/>
  <c r="KA35" i="13"/>
  <c r="JZ35" i="13"/>
  <c r="JY35" i="13"/>
  <c r="JX35" i="13"/>
  <c r="JW35" i="13"/>
  <c r="JV35" i="13"/>
  <c r="JU35" i="13"/>
  <c r="JT35" i="13"/>
  <c r="JS35" i="13"/>
  <c r="JR35" i="13"/>
  <c r="JQ35" i="13"/>
  <c r="JP35" i="13"/>
  <c r="JO35" i="13"/>
  <c r="JN35" i="13"/>
  <c r="JM35" i="13"/>
  <c r="JL35" i="13"/>
  <c r="JK35" i="13"/>
  <c r="JJ35" i="13"/>
  <c r="JI35" i="13"/>
  <c r="JH35" i="13"/>
  <c r="JG35" i="13"/>
  <c r="JF35" i="13"/>
  <c r="JE35" i="13"/>
  <c r="JD35" i="13"/>
  <c r="JC35" i="13"/>
  <c r="JB35" i="13"/>
  <c r="JA35" i="13"/>
  <c r="IZ35" i="13"/>
  <c r="IY35" i="13"/>
  <c r="IX35" i="13"/>
  <c r="IW35" i="13"/>
  <c r="IV35" i="13"/>
  <c r="IU35" i="13"/>
  <c r="IT35" i="13"/>
  <c r="IS35" i="13"/>
  <c r="IR35" i="13"/>
  <c r="IQ35" i="13"/>
  <c r="IP35" i="13"/>
  <c r="IO35" i="13"/>
  <c r="IN35" i="13"/>
  <c r="IM35" i="13"/>
  <c r="IL35" i="13"/>
  <c r="IK35" i="13"/>
  <c r="IJ35" i="13"/>
  <c r="II35" i="13"/>
  <c r="IH35" i="13"/>
  <c r="IG35" i="13"/>
  <c r="IF35" i="13"/>
  <c r="IE35" i="13"/>
  <c r="ID35" i="13"/>
  <c r="IC35" i="13"/>
  <c r="IB35" i="13"/>
  <c r="IA35" i="13"/>
  <c r="HZ35" i="13"/>
  <c r="HY35" i="13"/>
  <c r="HX35" i="13"/>
  <c r="HW35" i="13"/>
  <c r="HV35" i="13"/>
  <c r="HU35" i="13"/>
  <c r="HT35" i="13"/>
  <c r="HS35" i="13"/>
  <c r="HR35" i="13"/>
  <c r="HQ35" i="13"/>
  <c r="HP35" i="13"/>
  <c r="HO35" i="13"/>
  <c r="HN35" i="13"/>
  <c r="HM35" i="13"/>
  <c r="HL35" i="13"/>
  <c r="HK35" i="13"/>
  <c r="HJ35" i="13"/>
  <c r="HI35" i="13"/>
  <c r="HH35" i="13"/>
  <c r="HG35" i="13"/>
  <c r="HF35" i="13"/>
  <c r="HE35" i="13"/>
  <c r="HD35" i="13"/>
  <c r="HC35" i="13"/>
  <c r="HB35" i="13"/>
  <c r="HA35" i="13"/>
  <c r="GZ35" i="13"/>
  <c r="GY35" i="13"/>
  <c r="GX35" i="13"/>
  <c r="GW35" i="13"/>
  <c r="GV35" i="13"/>
  <c r="GU35" i="13"/>
  <c r="GT35" i="13"/>
  <c r="GS35" i="13"/>
  <c r="GR35" i="13"/>
  <c r="GQ35" i="13"/>
  <c r="GP35" i="13"/>
  <c r="GO35" i="13"/>
  <c r="GN35" i="13"/>
  <c r="GM35" i="13"/>
  <c r="GL35" i="13"/>
  <c r="GK35" i="13"/>
  <c r="GJ35" i="13"/>
  <c r="GI35" i="13"/>
  <c r="GH35" i="13"/>
  <c r="GG35" i="13"/>
  <c r="GF35" i="13"/>
  <c r="GE35" i="13"/>
  <c r="GD35" i="13"/>
  <c r="GC35" i="13"/>
  <c r="GB35" i="13"/>
  <c r="GA35" i="13"/>
  <c r="FZ35" i="13"/>
  <c r="FY35" i="13"/>
  <c r="FX35" i="13"/>
  <c r="FW35" i="13"/>
  <c r="FV35" i="13"/>
  <c r="FU35" i="13"/>
  <c r="FT35" i="13"/>
  <c r="FS35" i="13"/>
  <c r="FR35" i="13"/>
  <c r="FQ35" i="13"/>
  <c r="FP35" i="13"/>
  <c r="FO35" i="13"/>
  <c r="FN35" i="13"/>
  <c r="FM35" i="13"/>
  <c r="FL35" i="13"/>
  <c r="FK35" i="13"/>
  <c r="FJ35" i="13"/>
  <c r="FI35" i="13"/>
  <c r="FH35" i="13"/>
  <c r="FG35" i="13"/>
  <c r="FF35" i="13"/>
  <c r="FE35" i="13"/>
  <c r="FD35" i="13"/>
  <c r="FC35" i="13"/>
  <c r="FB35" i="13"/>
  <c r="FA35" i="13"/>
  <c r="EZ35" i="13"/>
  <c r="EY35" i="13"/>
  <c r="EX35" i="13"/>
  <c r="EW35" i="13"/>
  <c r="EV35" i="13"/>
  <c r="EU35" i="13"/>
  <c r="ET35" i="13"/>
  <c r="ES35" i="13"/>
  <c r="ER35" i="13"/>
  <c r="EQ35" i="13"/>
  <c r="EP35" i="13"/>
  <c r="EO35" i="13"/>
  <c r="EN35" i="13"/>
  <c r="EM35" i="13"/>
  <c r="EL35" i="13"/>
  <c r="EK35" i="13"/>
  <c r="EJ35" i="13"/>
  <c r="EI35" i="13"/>
  <c r="EH35" i="13"/>
  <c r="EG35" i="13"/>
  <c r="EF35" i="13"/>
  <c r="EE35" i="13"/>
  <c r="ED35" i="13"/>
  <c r="EC35" i="13"/>
  <c r="EB35" i="13"/>
  <c r="EA35" i="13"/>
  <c r="DZ35" i="13"/>
  <c r="DY35" i="13"/>
  <c r="DX35" i="13"/>
  <c r="DW35" i="13"/>
  <c r="DV35" i="13"/>
  <c r="DU35" i="13"/>
  <c r="DT35" i="13"/>
  <c r="DS35" i="13"/>
  <c r="DR35" i="13"/>
  <c r="DQ35" i="13"/>
  <c r="DP35" i="13"/>
  <c r="DO35" i="13"/>
  <c r="DN35" i="13"/>
  <c r="DM35" i="13"/>
  <c r="DL35" i="13"/>
  <c r="DK35" i="13"/>
  <c r="DJ35" i="13"/>
  <c r="DI35" i="13"/>
  <c r="DH35" i="13"/>
  <c r="DG35" i="13"/>
  <c r="DF35" i="13"/>
  <c r="DE35" i="13"/>
  <c r="DD35" i="13"/>
  <c r="DC35" i="13"/>
  <c r="DB35" i="13"/>
  <c r="DA35" i="13"/>
  <c r="CZ35" i="13"/>
  <c r="CY35" i="13"/>
  <c r="CX35" i="13"/>
  <c r="CW35" i="13"/>
  <c r="CV35" i="13"/>
  <c r="CU35" i="13"/>
  <c r="CT35" i="13"/>
  <c r="CS35" i="13"/>
  <c r="CR35" i="13"/>
  <c r="CQ35" i="13"/>
  <c r="CP35" i="13"/>
  <c r="CO35" i="13"/>
  <c r="CN35" i="13"/>
  <c r="CM35" i="13"/>
  <c r="CL35" i="13"/>
  <c r="CK35" i="13"/>
  <c r="CJ35" i="13"/>
  <c r="CI35" i="13"/>
  <c r="CH35" i="13"/>
  <c r="CG35" i="13"/>
  <c r="CF35" i="13"/>
  <c r="CE35" i="13"/>
  <c r="CD35" i="13"/>
  <c r="CC35" i="13"/>
  <c r="CB35" i="13"/>
  <c r="CA35" i="13"/>
  <c r="BZ35" i="13"/>
  <c r="BY35" i="13"/>
  <c r="BX35" i="13"/>
  <c r="BW35" i="13"/>
  <c r="BV35" i="13"/>
  <c r="BU35" i="13"/>
  <c r="BT35" i="13"/>
  <c r="BS35" i="13"/>
  <c r="BR35" i="13"/>
  <c r="BQ35" i="13"/>
  <c r="BP35" i="13"/>
  <c r="BO35" i="13"/>
  <c r="BN35" i="13"/>
  <c r="BM35" i="13"/>
  <c r="BL35" i="13"/>
  <c r="BK35" i="13"/>
  <c r="BJ35" i="13"/>
  <c r="BI35" i="13"/>
  <c r="BH35" i="13"/>
  <c r="BG35" i="13"/>
  <c r="BF35" i="13"/>
  <c r="BE35" i="13"/>
  <c r="BD35" i="13"/>
  <c r="BC35" i="13"/>
  <c r="BB35" i="13"/>
  <c r="BA35" i="13"/>
  <c r="AZ35" i="13"/>
  <c r="AY35" i="13"/>
  <c r="AX35" i="13"/>
  <c r="AW35" i="13"/>
  <c r="AV35" i="13"/>
  <c r="AU35" i="13"/>
  <c r="AT35" i="13"/>
  <c r="AS35" i="13"/>
  <c r="AR35" i="13"/>
  <c r="AQ35" i="13"/>
  <c r="AP35" i="13"/>
  <c r="AO35" i="13"/>
  <c r="AN35" i="13"/>
  <c r="AM35" i="13"/>
  <c r="AL35" i="13"/>
  <c r="AK35" i="13"/>
  <c r="AJ35" i="13"/>
  <c r="AI35" i="13"/>
  <c r="AH35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UF34" i="13"/>
  <c r="UE34" i="13"/>
  <c r="UD34" i="13"/>
  <c r="UC34" i="13"/>
  <c r="UB34" i="13"/>
  <c r="UA34" i="13"/>
  <c r="TZ34" i="13"/>
  <c r="TY34" i="13"/>
  <c r="TX34" i="13"/>
  <c r="TW34" i="13"/>
  <c r="TV34" i="13"/>
  <c r="TU34" i="13"/>
  <c r="TT34" i="13"/>
  <c r="TS34" i="13"/>
  <c r="TR34" i="13"/>
  <c r="TQ34" i="13"/>
  <c r="TP34" i="13"/>
  <c r="TO34" i="13"/>
  <c r="TN34" i="13"/>
  <c r="TM34" i="13"/>
  <c r="TL34" i="13"/>
  <c r="TK34" i="13"/>
  <c r="TJ34" i="13"/>
  <c r="TI34" i="13"/>
  <c r="TH34" i="13"/>
  <c r="TG34" i="13"/>
  <c r="TF34" i="13"/>
  <c r="TE34" i="13"/>
  <c r="TD34" i="13"/>
  <c r="TC34" i="13"/>
  <c r="TB34" i="13"/>
  <c r="TA34" i="13"/>
  <c r="SZ34" i="13"/>
  <c r="SY34" i="13"/>
  <c r="SX34" i="13"/>
  <c r="SW34" i="13"/>
  <c r="SV34" i="13"/>
  <c r="SU34" i="13"/>
  <c r="ST34" i="13"/>
  <c r="SS34" i="13"/>
  <c r="SR34" i="13"/>
  <c r="SQ34" i="13"/>
  <c r="SP34" i="13"/>
  <c r="SO34" i="13"/>
  <c r="SN34" i="13"/>
  <c r="SM34" i="13"/>
  <c r="SL34" i="13"/>
  <c r="SK34" i="13"/>
  <c r="SJ34" i="13"/>
  <c r="SI34" i="13"/>
  <c r="SH34" i="13"/>
  <c r="SG34" i="13"/>
  <c r="SF34" i="13"/>
  <c r="SE34" i="13"/>
  <c r="SD34" i="13"/>
  <c r="SC34" i="13"/>
  <c r="SB34" i="13"/>
  <c r="SA34" i="13"/>
  <c r="RZ34" i="13"/>
  <c r="RY34" i="13"/>
  <c r="RX34" i="13"/>
  <c r="RW34" i="13"/>
  <c r="RV34" i="13"/>
  <c r="RU34" i="13"/>
  <c r="RT34" i="13"/>
  <c r="RS34" i="13"/>
  <c r="RR34" i="13"/>
  <c r="RQ34" i="13"/>
  <c r="RP34" i="13"/>
  <c r="RO34" i="13"/>
  <c r="RN34" i="13"/>
  <c r="RM34" i="13"/>
  <c r="RL34" i="13"/>
  <c r="RK34" i="13"/>
  <c r="RJ34" i="13"/>
  <c r="RI34" i="13"/>
  <c r="RH34" i="13"/>
  <c r="RG34" i="13"/>
  <c r="RF34" i="13"/>
  <c r="RE34" i="13"/>
  <c r="RD34" i="13"/>
  <c r="RC34" i="13"/>
  <c r="RB34" i="13"/>
  <c r="RA34" i="13"/>
  <c r="QZ34" i="13"/>
  <c r="QY34" i="13"/>
  <c r="QX34" i="13"/>
  <c r="QW34" i="13"/>
  <c r="QV34" i="13"/>
  <c r="QU34" i="13"/>
  <c r="QT34" i="13"/>
  <c r="QS34" i="13"/>
  <c r="QR34" i="13"/>
  <c r="QQ34" i="13"/>
  <c r="QP34" i="13"/>
  <c r="QO34" i="13"/>
  <c r="QN34" i="13"/>
  <c r="QM34" i="13"/>
  <c r="QL34" i="13"/>
  <c r="QK34" i="13"/>
  <c r="QJ34" i="13"/>
  <c r="QI34" i="13"/>
  <c r="QH34" i="13"/>
  <c r="QG34" i="13"/>
  <c r="QF34" i="13"/>
  <c r="QE34" i="13"/>
  <c r="QD34" i="13"/>
  <c r="QC34" i="13"/>
  <c r="QB34" i="13"/>
  <c r="QA34" i="13"/>
  <c r="PZ34" i="13"/>
  <c r="PY34" i="13"/>
  <c r="PX34" i="13"/>
  <c r="PW34" i="13"/>
  <c r="PV34" i="13"/>
  <c r="PU34" i="13"/>
  <c r="PT34" i="13"/>
  <c r="PS34" i="13"/>
  <c r="PR34" i="13"/>
  <c r="PQ34" i="13"/>
  <c r="PP34" i="13"/>
  <c r="PO34" i="13"/>
  <c r="PN34" i="13"/>
  <c r="PM34" i="13"/>
  <c r="PL34" i="13"/>
  <c r="PK34" i="13"/>
  <c r="PJ34" i="13"/>
  <c r="PI34" i="13"/>
  <c r="PH34" i="13"/>
  <c r="PG34" i="13"/>
  <c r="PF34" i="13"/>
  <c r="PE34" i="13"/>
  <c r="PD34" i="13"/>
  <c r="PC34" i="13"/>
  <c r="PB34" i="13"/>
  <c r="PA34" i="13"/>
  <c r="OZ34" i="13"/>
  <c r="OY34" i="13"/>
  <c r="OX34" i="13"/>
  <c r="OW34" i="13"/>
  <c r="OV34" i="13"/>
  <c r="OU34" i="13"/>
  <c r="OT34" i="13"/>
  <c r="OS34" i="13"/>
  <c r="OR34" i="13"/>
  <c r="OQ34" i="13"/>
  <c r="OP34" i="13"/>
  <c r="OO34" i="13"/>
  <c r="ON34" i="13"/>
  <c r="OM34" i="13"/>
  <c r="OL34" i="13"/>
  <c r="OK34" i="13"/>
  <c r="OJ34" i="13"/>
  <c r="OI34" i="13"/>
  <c r="OH34" i="13"/>
  <c r="OG34" i="13"/>
  <c r="OF34" i="13"/>
  <c r="OE34" i="13"/>
  <c r="OD34" i="13"/>
  <c r="OC34" i="13"/>
  <c r="OB34" i="13"/>
  <c r="OA34" i="13"/>
  <c r="NZ34" i="13"/>
  <c r="NY34" i="13"/>
  <c r="NX34" i="13"/>
  <c r="NW34" i="13"/>
  <c r="NV34" i="13"/>
  <c r="NU34" i="13"/>
  <c r="NT34" i="13"/>
  <c r="NS34" i="13"/>
  <c r="NR34" i="13"/>
  <c r="NQ34" i="13"/>
  <c r="NP34" i="13"/>
  <c r="NO34" i="13"/>
  <c r="NN34" i="13"/>
  <c r="NM34" i="13"/>
  <c r="NL34" i="13"/>
  <c r="NK34" i="13"/>
  <c r="NJ34" i="13"/>
  <c r="NI34" i="13"/>
  <c r="NH34" i="13"/>
  <c r="NG34" i="13"/>
  <c r="NF34" i="13"/>
  <c r="NE34" i="13"/>
  <c r="ND34" i="13"/>
  <c r="NC34" i="13"/>
  <c r="NB34" i="13"/>
  <c r="NA34" i="13"/>
  <c r="MZ34" i="13"/>
  <c r="MY34" i="13"/>
  <c r="MX34" i="13"/>
  <c r="MW34" i="13"/>
  <c r="MV34" i="13"/>
  <c r="MU34" i="13"/>
  <c r="MT34" i="13"/>
  <c r="MS34" i="13"/>
  <c r="MR34" i="13"/>
  <c r="MQ34" i="13"/>
  <c r="MP34" i="13"/>
  <c r="MO34" i="13"/>
  <c r="MN34" i="13"/>
  <c r="MM34" i="13"/>
  <c r="ML34" i="13"/>
  <c r="MK34" i="13"/>
  <c r="MJ34" i="13"/>
  <c r="MI34" i="13"/>
  <c r="MH34" i="13"/>
  <c r="MG34" i="13"/>
  <c r="MF34" i="13"/>
  <c r="ME34" i="13"/>
  <c r="MD34" i="13"/>
  <c r="MC34" i="13"/>
  <c r="MB34" i="13"/>
  <c r="MA34" i="13"/>
  <c r="LZ34" i="13"/>
  <c r="LY34" i="13"/>
  <c r="LX34" i="13"/>
  <c r="LW34" i="13"/>
  <c r="LV34" i="13"/>
  <c r="LU34" i="13"/>
  <c r="LT34" i="13"/>
  <c r="LS34" i="13"/>
  <c r="LR34" i="13"/>
  <c r="LQ34" i="13"/>
  <c r="LP34" i="13"/>
  <c r="LO34" i="13"/>
  <c r="LN34" i="13"/>
  <c r="LM34" i="13"/>
  <c r="LL34" i="13"/>
  <c r="LK34" i="13"/>
  <c r="LJ34" i="13"/>
  <c r="LI34" i="13"/>
  <c r="LH34" i="13"/>
  <c r="LG34" i="13"/>
  <c r="LF34" i="13"/>
  <c r="LE34" i="13"/>
  <c r="LD34" i="13"/>
  <c r="LC34" i="13"/>
  <c r="LB34" i="13"/>
  <c r="LA34" i="13"/>
  <c r="KZ34" i="13"/>
  <c r="KY34" i="13"/>
  <c r="KX34" i="13"/>
  <c r="KW34" i="13"/>
  <c r="KV34" i="13"/>
  <c r="KU34" i="13"/>
  <c r="KT34" i="13"/>
  <c r="KS34" i="13"/>
  <c r="KR34" i="13"/>
  <c r="KQ34" i="13"/>
  <c r="KP34" i="13"/>
  <c r="KO34" i="13"/>
  <c r="KN34" i="13"/>
  <c r="KM34" i="13"/>
  <c r="KL34" i="13"/>
  <c r="KK34" i="13"/>
  <c r="KJ34" i="13"/>
  <c r="KI34" i="13"/>
  <c r="KH34" i="13"/>
  <c r="KG34" i="13"/>
  <c r="KF34" i="13"/>
  <c r="KE34" i="13"/>
  <c r="KD34" i="13"/>
  <c r="KC34" i="13"/>
  <c r="KB34" i="13"/>
  <c r="KA34" i="13"/>
  <c r="JZ34" i="13"/>
  <c r="JY34" i="13"/>
  <c r="JX34" i="13"/>
  <c r="JW34" i="13"/>
  <c r="JV34" i="13"/>
  <c r="JU34" i="13"/>
  <c r="JT34" i="13"/>
  <c r="JS34" i="13"/>
  <c r="JR34" i="13"/>
  <c r="JQ34" i="13"/>
  <c r="JP34" i="13"/>
  <c r="JO34" i="13"/>
  <c r="JN34" i="13"/>
  <c r="JM34" i="13"/>
  <c r="JL34" i="13"/>
  <c r="JK34" i="13"/>
  <c r="JJ34" i="13"/>
  <c r="JI34" i="13"/>
  <c r="JH34" i="13"/>
  <c r="JG34" i="13"/>
  <c r="JF34" i="13"/>
  <c r="JE34" i="13"/>
  <c r="JD34" i="13"/>
  <c r="JC34" i="13"/>
  <c r="JB34" i="13"/>
  <c r="JA34" i="13"/>
  <c r="IZ34" i="13"/>
  <c r="IY34" i="13"/>
  <c r="IX34" i="13"/>
  <c r="IW34" i="13"/>
  <c r="IV34" i="13"/>
  <c r="IU34" i="13"/>
  <c r="IT34" i="13"/>
  <c r="IS34" i="13"/>
  <c r="IR34" i="13"/>
  <c r="IQ34" i="13"/>
  <c r="IP34" i="13"/>
  <c r="IO34" i="13"/>
  <c r="IN34" i="13"/>
  <c r="IM34" i="13"/>
  <c r="IL34" i="13"/>
  <c r="IK34" i="13"/>
  <c r="IJ34" i="13"/>
  <c r="II34" i="13"/>
  <c r="IH34" i="13"/>
  <c r="IG34" i="13"/>
  <c r="IF34" i="13"/>
  <c r="IE34" i="13"/>
  <c r="ID34" i="13"/>
  <c r="IC34" i="13"/>
  <c r="IB34" i="13"/>
  <c r="IA34" i="13"/>
  <c r="HZ34" i="13"/>
  <c r="HY34" i="13"/>
  <c r="HX34" i="13"/>
  <c r="HW34" i="13"/>
  <c r="HV34" i="13"/>
  <c r="HU34" i="13"/>
  <c r="HT34" i="13"/>
  <c r="HS34" i="13"/>
  <c r="HR34" i="13"/>
  <c r="HQ34" i="13"/>
  <c r="HP34" i="13"/>
  <c r="HO34" i="13"/>
  <c r="HN34" i="13"/>
  <c r="HM34" i="13"/>
  <c r="HL34" i="13"/>
  <c r="HK34" i="13"/>
  <c r="HJ34" i="13"/>
  <c r="HI34" i="13"/>
  <c r="HH34" i="13"/>
  <c r="HG34" i="13"/>
  <c r="HF34" i="13"/>
  <c r="HE34" i="13"/>
  <c r="HD34" i="13"/>
  <c r="HC34" i="13"/>
  <c r="HB34" i="13"/>
  <c r="HA34" i="13"/>
  <c r="GZ34" i="13"/>
  <c r="GY34" i="13"/>
  <c r="GX34" i="13"/>
  <c r="GW34" i="13"/>
  <c r="GV34" i="13"/>
  <c r="GU34" i="13"/>
  <c r="GT34" i="13"/>
  <c r="GS34" i="13"/>
  <c r="GR34" i="13"/>
  <c r="GQ34" i="13"/>
  <c r="GP34" i="13"/>
  <c r="GO34" i="13"/>
  <c r="GN34" i="13"/>
  <c r="GM34" i="13"/>
  <c r="GL34" i="13"/>
  <c r="GK34" i="13"/>
  <c r="GJ34" i="13"/>
  <c r="GI34" i="13"/>
  <c r="GH34" i="13"/>
  <c r="GG34" i="13"/>
  <c r="GF34" i="13"/>
  <c r="GE34" i="13"/>
  <c r="GD34" i="13"/>
  <c r="GC34" i="13"/>
  <c r="GB34" i="13"/>
  <c r="GA34" i="13"/>
  <c r="FZ34" i="13"/>
  <c r="FY34" i="13"/>
  <c r="FX34" i="13"/>
  <c r="FW34" i="13"/>
  <c r="FV34" i="13"/>
  <c r="FU34" i="13"/>
  <c r="FT34" i="13"/>
  <c r="FS34" i="13"/>
  <c r="FR34" i="13"/>
  <c r="FQ34" i="13"/>
  <c r="FP34" i="13"/>
  <c r="FO34" i="13"/>
  <c r="FN34" i="13"/>
  <c r="FM34" i="13"/>
  <c r="FL34" i="13"/>
  <c r="FK34" i="13"/>
  <c r="FJ34" i="13"/>
  <c r="FI34" i="13"/>
  <c r="FH34" i="13"/>
  <c r="FG34" i="13"/>
  <c r="FF34" i="13"/>
  <c r="FE34" i="13"/>
  <c r="FD34" i="13"/>
  <c r="FC34" i="13"/>
  <c r="FB34" i="13"/>
  <c r="FA34" i="13"/>
  <c r="EZ34" i="13"/>
  <c r="EY34" i="13"/>
  <c r="EX34" i="13"/>
  <c r="EW34" i="13"/>
  <c r="EV34" i="13"/>
  <c r="EU34" i="13"/>
  <c r="ET34" i="13"/>
  <c r="ES34" i="13"/>
  <c r="ER34" i="13"/>
  <c r="EQ34" i="13"/>
  <c r="EP34" i="13"/>
  <c r="EO34" i="13"/>
  <c r="EN34" i="13"/>
  <c r="EM34" i="13"/>
  <c r="EL34" i="13"/>
  <c r="EK34" i="13"/>
  <c r="EJ34" i="13"/>
  <c r="EI34" i="13"/>
  <c r="EH34" i="13"/>
  <c r="EG34" i="13"/>
  <c r="EF34" i="13"/>
  <c r="EE34" i="13"/>
  <c r="ED34" i="13"/>
  <c r="EC34" i="13"/>
  <c r="EB34" i="13"/>
  <c r="EA34" i="13"/>
  <c r="DZ34" i="13"/>
  <c r="DY34" i="13"/>
  <c r="DX34" i="13"/>
  <c r="DW34" i="13"/>
  <c r="DV34" i="13"/>
  <c r="DU34" i="13"/>
  <c r="DT34" i="13"/>
  <c r="DS34" i="13"/>
  <c r="DR34" i="13"/>
  <c r="DQ34" i="13"/>
  <c r="DP34" i="13"/>
  <c r="DO34" i="13"/>
  <c r="DN34" i="13"/>
  <c r="DM34" i="13"/>
  <c r="DL34" i="13"/>
  <c r="DK34" i="13"/>
  <c r="DJ34" i="13"/>
  <c r="DI34" i="13"/>
  <c r="DH34" i="13"/>
  <c r="DG34" i="13"/>
  <c r="DF34" i="13"/>
  <c r="DE34" i="13"/>
  <c r="DD34" i="13"/>
  <c r="DC34" i="13"/>
  <c r="DB34" i="13"/>
  <c r="DA34" i="13"/>
  <c r="CZ34" i="13"/>
  <c r="CY34" i="13"/>
  <c r="CX34" i="13"/>
  <c r="CW34" i="13"/>
  <c r="CV34" i="13"/>
  <c r="CU34" i="13"/>
  <c r="CT34" i="13"/>
  <c r="CS34" i="13"/>
  <c r="CR34" i="13"/>
  <c r="CQ34" i="13"/>
  <c r="CP34" i="13"/>
  <c r="CO34" i="13"/>
  <c r="CN34" i="13"/>
  <c r="CM34" i="13"/>
  <c r="CL34" i="13"/>
  <c r="CK34" i="13"/>
  <c r="CJ34" i="13"/>
  <c r="CI34" i="13"/>
  <c r="CH34" i="13"/>
  <c r="CG34" i="13"/>
  <c r="CF34" i="13"/>
  <c r="CE34" i="13"/>
  <c r="CD34" i="13"/>
  <c r="CC34" i="13"/>
  <c r="CB34" i="13"/>
  <c r="CA34" i="13"/>
  <c r="BZ34" i="13"/>
  <c r="BY34" i="13"/>
  <c r="BX34" i="13"/>
  <c r="BW34" i="13"/>
  <c r="BV34" i="13"/>
  <c r="BU34" i="13"/>
  <c r="BT34" i="13"/>
  <c r="BS34" i="13"/>
  <c r="BR34" i="13"/>
  <c r="BQ34" i="13"/>
  <c r="BP34" i="13"/>
  <c r="BO34" i="13"/>
  <c r="BN34" i="13"/>
  <c r="BM34" i="13"/>
  <c r="BL34" i="13"/>
  <c r="BK34" i="13"/>
  <c r="BJ34" i="13"/>
  <c r="BI34" i="13"/>
  <c r="BH34" i="13"/>
  <c r="BG34" i="13"/>
  <c r="BF34" i="13"/>
  <c r="BE34" i="13"/>
  <c r="BD34" i="13"/>
  <c r="BC34" i="13"/>
  <c r="BB34" i="13"/>
  <c r="BA34" i="13"/>
  <c r="AZ34" i="13"/>
  <c r="AY34" i="13"/>
  <c r="AX34" i="13"/>
  <c r="AW34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AI34" i="13"/>
  <c r="AH34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UF33" i="13"/>
  <c r="UE33" i="13"/>
  <c r="UD33" i="13"/>
  <c r="UC33" i="13"/>
  <c r="UB33" i="13"/>
  <c r="UA33" i="13"/>
  <c r="TZ33" i="13"/>
  <c r="TY33" i="13"/>
  <c r="TX33" i="13"/>
  <c r="TW33" i="13"/>
  <c r="TV33" i="13"/>
  <c r="TU33" i="13"/>
  <c r="TT33" i="13"/>
  <c r="TS33" i="13"/>
  <c r="TR33" i="13"/>
  <c r="TQ33" i="13"/>
  <c r="TP33" i="13"/>
  <c r="TO33" i="13"/>
  <c r="TN33" i="13"/>
  <c r="TM33" i="13"/>
  <c r="TL33" i="13"/>
  <c r="TK33" i="13"/>
  <c r="TJ33" i="13"/>
  <c r="TI33" i="13"/>
  <c r="TH33" i="13"/>
  <c r="TG33" i="13"/>
  <c r="TF33" i="13"/>
  <c r="TE33" i="13"/>
  <c r="TD33" i="13"/>
  <c r="TC33" i="13"/>
  <c r="TB33" i="13"/>
  <c r="TA33" i="13"/>
  <c r="SZ33" i="13"/>
  <c r="SY33" i="13"/>
  <c r="SX33" i="13"/>
  <c r="SW33" i="13"/>
  <c r="SV33" i="13"/>
  <c r="SU33" i="13"/>
  <c r="ST33" i="13"/>
  <c r="SS33" i="13"/>
  <c r="SR33" i="13"/>
  <c r="SQ33" i="13"/>
  <c r="SP33" i="13"/>
  <c r="SO33" i="13"/>
  <c r="SN33" i="13"/>
  <c r="SM33" i="13"/>
  <c r="SL33" i="13"/>
  <c r="SK33" i="13"/>
  <c r="SJ33" i="13"/>
  <c r="SI33" i="13"/>
  <c r="SH33" i="13"/>
  <c r="SG33" i="13"/>
  <c r="SF33" i="13"/>
  <c r="SE33" i="13"/>
  <c r="SD33" i="13"/>
  <c r="SC33" i="13"/>
  <c r="SB33" i="13"/>
  <c r="SA33" i="13"/>
  <c r="RZ33" i="13"/>
  <c r="RY33" i="13"/>
  <c r="RX33" i="13"/>
  <c r="RW33" i="13"/>
  <c r="RV33" i="13"/>
  <c r="RU33" i="13"/>
  <c r="RT33" i="13"/>
  <c r="RS33" i="13"/>
  <c r="RR33" i="13"/>
  <c r="RQ33" i="13"/>
  <c r="RP33" i="13"/>
  <c r="RO33" i="13"/>
  <c r="RN33" i="13"/>
  <c r="RM33" i="13"/>
  <c r="RL33" i="13"/>
  <c r="RK33" i="13"/>
  <c r="RJ33" i="13"/>
  <c r="RI33" i="13"/>
  <c r="RH33" i="13"/>
  <c r="RG33" i="13"/>
  <c r="RF33" i="13"/>
  <c r="RE33" i="13"/>
  <c r="RD33" i="13"/>
  <c r="RC33" i="13"/>
  <c r="RB33" i="13"/>
  <c r="RA33" i="13"/>
  <c r="QZ33" i="13"/>
  <c r="QY33" i="13"/>
  <c r="QX33" i="13"/>
  <c r="QW33" i="13"/>
  <c r="QV33" i="13"/>
  <c r="QU33" i="13"/>
  <c r="QT33" i="13"/>
  <c r="QS33" i="13"/>
  <c r="QR33" i="13"/>
  <c r="QQ33" i="13"/>
  <c r="QP33" i="13"/>
  <c r="QO33" i="13"/>
  <c r="QN33" i="13"/>
  <c r="QM33" i="13"/>
  <c r="QL33" i="13"/>
  <c r="QK33" i="13"/>
  <c r="QJ33" i="13"/>
  <c r="QI33" i="13"/>
  <c r="QH33" i="13"/>
  <c r="QG33" i="13"/>
  <c r="QF33" i="13"/>
  <c r="QE33" i="13"/>
  <c r="QD33" i="13"/>
  <c r="QC33" i="13"/>
  <c r="QB33" i="13"/>
  <c r="QA33" i="13"/>
  <c r="PZ33" i="13"/>
  <c r="PY33" i="13"/>
  <c r="PX33" i="13"/>
  <c r="PW33" i="13"/>
  <c r="PV33" i="13"/>
  <c r="PU33" i="13"/>
  <c r="PT33" i="13"/>
  <c r="PS33" i="13"/>
  <c r="PR33" i="13"/>
  <c r="PQ33" i="13"/>
  <c r="PP33" i="13"/>
  <c r="PO33" i="13"/>
  <c r="PN33" i="13"/>
  <c r="PM33" i="13"/>
  <c r="PL33" i="13"/>
  <c r="PK33" i="13"/>
  <c r="PJ33" i="13"/>
  <c r="PI33" i="13"/>
  <c r="PH33" i="13"/>
  <c r="PG33" i="13"/>
  <c r="PF33" i="13"/>
  <c r="PE33" i="13"/>
  <c r="PD33" i="13"/>
  <c r="PC33" i="13"/>
  <c r="PB33" i="13"/>
  <c r="PA33" i="13"/>
  <c r="OZ33" i="13"/>
  <c r="OY33" i="13"/>
  <c r="OX33" i="13"/>
  <c r="OW33" i="13"/>
  <c r="OV33" i="13"/>
  <c r="OU33" i="13"/>
  <c r="OT33" i="13"/>
  <c r="OS33" i="13"/>
  <c r="OR33" i="13"/>
  <c r="OQ33" i="13"/>
  <c r="OP33" i="13"/>
  <c r="OO33" i="13"/>
  <c r="ON33" i="13"/>
  <c r="OM33" i="13"/>
  <c r="OL33" i="13"/>
  <c r="OK33" i="13"/>
  <c r="OJ33" i="13"/>
  <c r="OI33" i="13"/>
  <c r="OH33" i="13"/>
  <c r="OG33" i="13"/>
  <c r="OF33" i="13"/>
  <c r="OE33" i="13"/>
  <c r="OD33" i="13"/>
  <c r="OC33" i="13"/>
  <c r="OB33" i="13"/>
  <c r="OA33" i="13"/>
  <c r="NZ33" i="13"/>
  <c r="NY33" i="13"/>
  <c r="NX33" i="13"/>
  <c r="NW33" i="13"/>
  <c r="NV33" i="13"/>
  <c r="NU33" i="13"/>
  <c r="NT33" i="13"/>
  <c r="NS33" i="13"/>
  <c r="NR33" i="13"/>
  <c r="NQ33" i="13"/>
  <c r="NP33" i="13"/>
  <c r="NO33" i="13"/>
  <c r="NN33" i="13"/>
  <c r="NM33" i="13"/>
  <c r="NL33" i="13"/>
  <c r="NK33" i="13"/>
  <c r="NJ33" i="13"/>
  <c r="NI33" i="13"/>
  <c r="NH33" i="13"/>
  <c r="NG33" i="13"/>
  <c r="NF33" i="13"/>
  <c r="NE33" i="13"/>
  <c r="ND33" i="13"/>
  <c r="NC33" i="13"/>
  <c r="NB33" i="13"/>
  <c r="NA33" i="13"/>
  <c r="MZ33" i="13"/>
  <c r="MY33" i="13"/>
  <c r="MX33" i="13"/>
  <c r="MW33" i="13"/>
  <c r="MV33" i="13"/>
  <c r="MU33" i="13"/>
  <c r="MT33" i="13"/>
  <c r="MS33" i="13"/>
  <c r="MR33" i="13"/>
  <c r="MQ33" i="13"/>
  <c r="MP33" i="13"/>
  <c r="MO33" i="13"/>
  <c r="MN33" i="13"/>
  <c r="MM33" i="13"/>
  <c r="ML33" i="13"/>
  <c r="MK33" i="13"/>
  <c r="MJ33" i="13"/>
  <c r="MI33" i="13"/>
  <c r="MH33" i="13"/>
  <c r="MG33" i="13"/>
  <c r="MF33" i="13"/>
  <c r="ME33" i="13"/>
  <c r="MD33" i="13"/>
  <c r="MC33" i="13"/>
  <c r="MB33" i="13"/>
  <c r="MA33" i="13"/>
  <c r="LZ33" i="13"/>
  <c r="LY33" i="13"/>
  <c r="LX33" i="13"/>
  <c r="LW33" i="13"/>
  <c r="LV33" i="13"/>
  <c r="LU33" i="13"/>
  <c r="LT33" i="13"/>
  <c r="LS33" i="13"/>
  <c r="LR33" i="13"/>
  <c r="LQ33" i="13"/>
  <c r="LP33" i="13"/>
  <c r="LO33" i="13"/>
  <c r="LN33" i="13"/>
  <c r="LM33" i="13"/>
  <c r="LL33" i="13"/>
  <c r="LK33" i="13"/>
  <c r="LJ33" i="13"/>
  <c r="LI33" i="13"/>
  <c r="LH33" i="13"/>
  <c r="LG33" i="13"/>
  <c r="LF33" i="13"/>
  <c r="LE33" i="13"/>
  <c r="LD33" i="13"/>
  <c r="LC33" i="13"/>
  <c r="LB33" i="13"/>
  <c r="LA33" i="13"/>
  <c r="KZ33" i="13"/>
  <c r="KY33" i="13"/>
  <c r="KX33" i="13"/>
  <c r="KW33" i="13"/>
  <c r="KV33" i="13"/>
  <c r="KU33" i="13"/>
  <c r="KT33" i="13"/>
  <c r="KS33" i="13"/>
  <c r="KR33" i="13"/>
  <c r="KQ33" i="13"/>
  <c r="KP33" i="13"/>
  <c r="KO33" i="13"/>
  <c r="KN33" i="13"/>
  <c r="KM33" i="13"/>
  <c r="KL33" i="13"/>
  <c r="KK33" i="13"/>
  <c r="KJ33" i="13"/>
  <c r="KI33" i="13"/>
  <c r="KH33" i="13"/>
  <c r="KG33" i="13"/>
  <c r="KF33" i="13"/>
  <c r="KE33" i="13"/>
  <c r="KD33" i="13"/>
  <c r="KC33" i="13"/>
  <c r="KB33" i="13"/>
  <c r="KA33" i="13"/>
  <c r="JZ33" i="13"/>
  <c r="JY33" i="13"/>
  <c r="JX33" i="13"/>
  <c r="JW33" i="13"/>
  <c r="JV33" i="13"/>
  <c r="JU33" i="13"/>
  <c r="JT33" i="13"/>
  <c r="JS33" i="13"/>
  <c r="JR33" i="13"/>
  <c r="JQ33" i="13"/>
  <c r="JP33" i="13"/>
  <c r="JO33" i="13"/>
  <c r="JN33" i="13"/>
  <c r="JM33" i="13"/>
  <c r="JL33" i="13"/>
  <c r="JK33" i="13"/>
  <c r="JJ33" i="13"/>
  <c r="JI33" i="13"/>
  <c r="JH33" i="13"/>
  <c r="JG33" i="13"/>
  <c r="JF33" i="13"/>
  <c r="JE33" i="13"/>
  <c r="JD33" i="13"/>
  <c r="JC33" i="13"/>
  <c r="JB33" i="13"/>
  <c r="JA33" i="13"/>
  <c r="IZ33" i="13"/>
  <c r="IY33" i="13"/>
  <c r="IX33" i="13"/>
  <c r="IW33" i="13"/>
  <c r="IV33" i="13"/>
  <c r="IU33" i="13"/>
  <c r="IT33" i="13"/>
  <c r="IS33" i="13"/>
  <c r="IR33" i="13"/>
  <c r="IQ33" i="13"/>
  <c r="IP33" i="13"/>
  <c r="IO33" i="13"/>
  <c r="IN33" i="13"/>
  <c r="IM33" i="13"/>
  <c r="IL33" i="13"/>
  <c r="IK33" i="13"/>
  <c r="IJ33" i="13"/>
  <c r="II33" i="13"/>
  <c r="IH33" i="13"/>
  <c r="IG33" i="13"/>
  <c r="IF33" i="13"/>
  <c r="IE33" i="13"/>
  <c r="ID33" i="13"/>
  <c r="IC33" i="13"/>
  <c r="IB33" i="13"/>
  <c r="IA33" i="13"/>
  <c r="HZ33" i="13"/>
  <c r="HY33" i="13"/>
  <c r="HX33" i="13"/>
  <c r="HW33" i="13"/>
  <c r="HV33" i="13"/>
  <c r="HU33" i="13"/>
  <c r="HT33" i="13"/>
  <c r="HS33" i="13"/>
  <c r="HR33" i="13"/>
  <c r="HQ33" i="13"/>
  <c r="HP33" i="13"/>
  <c r="HO33" i="13"/>
  <c r="HN33" i="13"/>
  <c r="HM33" i="13"/>
  <c r="HL33" i="13"/>
  <c r="HK33" i="13"/>
  <c r="HJ33" i="13"/>
  <c r="HI33" i="13"/>
  <c r="HH33" i="13"/>
  <c r="HG33" i="13"/>
  <c r="HF33" i="13"/>
  <c r="HE33" i="13"/>
  <c r="HD33" i="13"/>
  <c r="HC33" i="13"/>
  <c r="HB33" i="13"/>
  <c r="HA33" i="13"/>
  <c r="GZ33" i="13"/>
  <c r="GY33" i="13"/>
  <c r="GX33" i="13"/>
  <c r="GW33" i="13"/>
  <c r="GV33" i="13"/>
  <c r="GU33" i="13"/>
  <c r="GT33" i="13"/>
  <c r="GS33" i="13"/>
  <c r="GR33" i="13"/>
  <c r="GQ33" i="13"/>
  <c r="GP33" i="13"/>
  <c r="GO33" i="13"/>
  <c r="GN33" i="13"/>
  <c r="GM33" i="13"/>
  <c r="GL33" i="13"/>
  <c r="GK33" i="13"/>
  <c r="GJ33" i="13"/>
  <c r="GI33" i="13"/>
  <c r="GH33" i="13"/>
  <c r="GG33" i="13"/>
  <c r="GF33" i="13"/>
  <c r="GE33" i="13"/>
  <c r="GD33" i="13"/>
  <c r="GC33" i="13"/>
  <c r="GB33" i="13"/>
  <c r="GA33" i="13"/>
  <c r="FZ33" i="13"/>
  <c r="FY33" i="13"/>
  <c r="FX33" i="13"/>
  <c r="FW33" i="13"/>
  <c r="FV33" i="13"/>
  <c r="FU33" i="13"/>
  <c r="FS33" i="13"/>
  <c r="FR33" i="13"/>
  <c r="FQ33" i="13"/>
  <c r="FP33" i="13"/>
  <c r="FO33" i="13"/>
  <c r="FN33" i="13"/>
  <c r="FM33" i="13"/>
  <c r="FL33" i="13"/>
  <c r="FK33" i="13"/>
  <c r="FJ33" i="13"/>
  <c r="FI33" i="13"/>
  <c r="FH33" i="13"/>
  <c r="FG33" i="13"/>
  <c r="FF33" i="13"/>
  <c r="FE33" i="13"/>
  <c r="FD33" i="13"/>
  <c r="FC33" i="13"/>
  <c r="FB33" i="13"/>
  <c r="FA33" i="13"/>
  <c r="EZ33" i="13"/>
  <c r="EY33" i="13"/>
  <c r="EX33" i="13"/>
  <c r="EW33" i="13"/>
  <c r="EV33" i="13"/>
  <c r="EU33" i="13"/>
  <c r="ET33" i="13"/>
  <c r="ES33" i="13"/>
  <c r="ER33" i="13"/>
  <c r="EQ33" i="13"/>
  <c r="EP33" i="13"/>
  <c r="EO33" i="13"/>
  <c r="EN33" i="13"/>
  <c r="EM33" i="13"/>
  <c r="EL33" i="13"/>
  <c r="EK33" i="13"/>
  <c r="EJ33" i="13"/>
  <c r="EI33" i="13"/>
  <c r="EH33" i="13"/>
  <c r="EG33" i="13"/>
  <c r="EF33" i="13"/>
  <c r="EE33" i="13"/>
  <c r="ED33" i="13"/>
  <c r="EC33" i="13"/>
  <c r="EB33" i="13"/>
  <c r="EA33" i="13"/>
  <c r="DZ33" i="13"/>
  <c r="DY33" i="13"/>
  <c r="DX33" i="13"/>
  <c r="DW33" i="13"/>
  <c r="DV33" i="13"/>
  <c r="DU33" i="13"/>
  <c r="DT33" i="13"/>
  <c r="DS33" i="13"/>
  <c r="DR33" i="13"/>
  <c r="DQ33" i="13"/>
  <c r="DP33" i="13"/>
  <c r="DO33" i="13"/>
  <c r="DN33" i="13"/>
  <c r="DM33" i="13"/>
  <c r="DL33" i="13"/>
  <c r="DK33" i="13"/>
  <c r="DJ33" i="13"/>
  <c r="DI33" i="13"/>
  <c r="DH33" i="13"/>
  <c r="DG33" i="13"/>
  <c r="DF33" i="13"/>
  <c r="DE33" i="13"/>
  <c r="DD33" i="13"/>
  <c r="DC33" i="13"/>
  <c r="DB33" i="13"/>
  <c r="DA33" i="13"/>
  <c r="CZ33" i="13"/>
  <c r="CY33" i="13"/>
  <c r="CX33" i="13"/>
  <c r="CW33" i="13"/>
  <c r="CV33" i="13"/>
  <c r="CU33" i="13"/>
  <c r="CT33" i="13"/>
  <c r="CS33" i="13"/>
  <c r="CR33" i="13"/>
  <c r="CQ33" i="13"/>
  <c r="CP33" i="13"/>
  <c r="CO33" i="13"/>
  <c r="CN33" i="13"/>
  <c r="CM33" i="13"/>
  <c r="CL33" i="13"/>
  <c r="CK33" i="13"/>
  <c r="CJ33" i="13"/>
  <c r="CI33" i="13"/>
  <c r="CH33" i="13"/>
  <c r="CG33" i="13"/>
  <c r="CF33" i="13"/>
  <c r="CE33" i="13"/>
  <c r="CD33" i="13"/>
  <c r="CC33" i="13"/>
  <c r="CB33" i="13"/>
  <c r="CA33" i="13"/>
  <c r="BZ33" i="13"/>
  <c r="BY33" i="13"/>
  <c r="BX33" i="13"/>
  <c r="BW33" i="13"/>
  <c r="BV33" i="13"/>
  <c r="BU33" i="13"/>
  <c r="BT33" i="13"/>
  <c r="BS33" i="13"/>
  <c r="BR33" i="13"/>
  <c r="BQ33" i="13"/>
  <c r="BP33" i="13"/>
  <c r="BO33" i="13"/>
  <c r="BN33" i="13"/>
  <c r="BM33" i="13"/>
  <c r="BL33" i="13"/>
  <c r="BK33" i="13"/>
  <c r="BJ33" i="13"/>
  <c r="BI33" i="13"/>
  <c r="BH33" i="13"/>
  <c r="BG33" i="13"/>
  <c r="BF33" i="13"/>
  <c r="BE33" i="13"/>
  <c r="BD33" i="13"/>
  <c r="BC33" i="13"/>
  <c r="BB33" i="13"/>
  <c r="BA33" i="13"/>
  <c r="AZ33" i="13"/>
  <c r="AY33" i="13"/>
  <c r="AX33" i="13"/>
  <c r="AW33" i="13"/>
  <c r="AV33" i="13"/>
  <c r="AU33" i="13"/>
  <c r="AT33" i="13"/>
  <c r="AS33" i="13"/>
  <c r="AR33" i="13"/>
  <c r="AQ33" i="13"/>
  <c r="AP33" i="13"/>
  <c r="AO33" i="13"/>
  <c r="AN33" i="13"/>
  <c r="AM33" i="13"/>
  <c r="AL33" i="13"/>
  <c r="AK33" i="13"/>
  <c r="AJ33" i="13"/>
  <c r="AI33" i="13"/>
  <c r="AH33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UF32" i="13"/>
  <c r="UE32" i="13"/>
  <c r="UD32" i="13"/>
  <c r="UC32" i="13"/>
  <c r="UB32" i="13"/>
  <c r="UA32" i="13"/>
  <c r="TZ32" i="13"/>
  <c r="TY32" i="13"/>
  <c r="TX32" i="13"/>
  <c r="TW32" i="13"/>
  <c r="TV32" i="13"/>
  <c r="TU32" i="13"/>
  <c r="TT32" i="13"/>
  <c r="TS32" i="13"/>
  <c r="TR32" i="13"/>
  <c r="TQ32" i="13"/>
  <c r="TP32" i="13"/>
  <c r="TO32" i="13"/>
  <c r="TN32" i="13"/>
  <c r="TM32" i="13"/>
  <c r="TL32" i="13"/>
  <c r="TK32" i="13"/>
  <c r="TJ32" i="13"/>
  <c r="TI32" i="13"/>
  <c r="TH32" i="13"/>
  <c r="TG32" i="13"/>
  <c r="TF32" i="13"/>
  <c r="TE32" i="13"/>
  <c r="TD32" i="13"/>
  <c r="TC32" i="13"/>
  <c r="TB32" i="13"/>
  <c r="TA32" i="13"/>
  <c r="SZ32" i="13"/>
  <c r="SY32" i="13"/>
  <c r="SX32" i="13"/>
  <c r="SW32" i="13"/>
  <c r="SV32" i="13"/>
  <c r="SU32" i="13"/>
  <c r="ST32" i="13"/>
  <c r="SS32" i="13"/>
  <c r="SR32" i="13"/>
  <c r="SQ32" i="13"/>
  <c r="SP32" i="13"/>
  <c r="SO32" i="13"/>
  <c r="SN32" i="13"/>
  <c r="SM32" i="13"/>
  <c r="SL32" i="13"/>
  <c r="SK32" i="13"/>
  <c r="SJ32" i="13"/>
  <c r="SI32" i="13"/>
  <c r="SH32" i="13"/>
  <c r="SG32" i="13"/>
  <c r="SF32" i="13"/>
  <c r="SE32" i="13"/>
  <c r="SD32" i="13"/>
  <c r="SC32" i="13"/>
  <c r="SB32" i="13"/>
  <c r="SA32" i="13"/>
  <c r="RZ32" i="13"/>
  <c r="RY32" i="13"/>
  <c r="RX32" i="13"/>
  <c r="RW32" i="13"/>
  <c r="RV32" i="13"/>
  <c r="RU32" i="13"/>
  <c r="RT32" i="13"/>
  <c r="RS32" i="13"/>
  <c r="RR32" i="13"/>
  <c r="RQ32" i="13"/>
  <c r="RP32" i="13"/>
  <c r="RO32" i="13"/>
  <c r="RN32" i="13"/>
  <c r="RM32" i="13"/>
  <c r="RL32" i="13"/>
  <c r="RK32" i="13"/>
  <c r="RJ32" i="13"/>
  <c r="RI32" i="13"/>
  <c r="RH32" i="13"/>
  <c r="RG32" i="13"/>
  <c r="RF32" i="13"/>
  <c r="RE32" i="13"/>
  <c r="RD32" i="13"/>
  <c r="RC32" i="13"/>
  <c r="RB32" i="13"/>
  <c r="RA32" i="13"/>
  <c r="QZ32" i="13"/>
  <c r="QY32" i="13"/>
  <c r="QX32" i="13"/>
  <c r="QW32" i="13"/>
  <c r="QV32" i="13"/>
  <c r="QU32" i="13"/>
  <c r="QT32" i="13"/>
  <c r="QS32" i="13"/>
  <c r="QR32" i="13"/>
  <c r="QQ32" i="13"/>
  <c r="QP32" i="13"/>
  <c r="QO32" i="13"/>
  <c r="QN32" i="13"/>
  <c r="QM32" i="13"/>
  <c r="QL32" i="13"/>
  <c r="QK32" i="13"/>
  <c r="QJ32" i="13"/>
  <c r="QI32" i="13"/>
  <c r="QH32" i="13"/>
  <c r="QG32" i="13"/>
  <c r="QF32" i="13"/>
  <c r="QE32" i="13"/>
  <c r="QD32" i="13"/>
  <c r="QC32" i="13"/>
  <c r="QB32" i="13"/>
  <c r="QA32" i="13"/>
  <c r="PZ32" i="13"/>
  <c r="PY32" i="13"/>
  <c r="PX32" i="13"/>
  <c r="PW32" i="13"/>
  <c r="PV32" i="13"/>
  <c r="PU32" i="13"/>
  <c r="PT32" i="13"/>
  <c r="PS32" i="13"/>
  <c r="PR32" i="13"/>
  <c r="PQ32" i="13"/>
  <c r="PP32" i="13"/>
  <c r="PO32" i="13"/>
  <c r="PN32" i="13"/>
  <c r="PM32" i="13"/>
  <c r="PL32" i="13"/>
  <c r="PK32" i="13"/>
  <c r="PJ32" i="13"/>
  <c r="PI32" i="13"/>
  <c r="PH32" i="13"/>
  <c r="PG32" i="13"/>
  <c r="PF32" i="13"/>
  <c r="PE32" i="13"/>
  <c r="PD32" i="13"/>
  <c r="PC32" i="13"/>
  <c r="PB32" i="13"/>
  <c r="PA32" i="13"/>
  <c r="OZ32" i="13"/>
  <c r="OY32" i="13"/>
  <c r="OX32" i="13"/>
  <c r="OW32" i="13"/>
  <c r="OV32" i="13"/>
  <c r="OU32" i="13"/>
  <c r="OT32" i="13"/>
  <c r="OS32" i="13"/>
  <c r="OR32" i="13"/>
  <c r="OQ32" i="13"/>
  <c r="OP32" i="13"/>
  <c r="OO32" i="13"/>
  <c r="ON32" i="13"/>
  <c r="OM32" i="13"/>
  <c r="OL32" i="13"/>
  <c r="OK32" i="13"/>
  <c r="OJ32" i="13"/>
  <c r="OI32" i="13"/>
  <c r="OH32" i="13"/>
  <c r="OG32" i="13"/>
  <c r="OF32" i="13"/>
  <c r="OE32" i="13"/>
  <c r="OD32" i="13"/>
  <c r="OC32" i="13"/>
  <c r="OB32" i="13"/>
  <c r="OA32" i="13"/>
  <c r="NZ32" i="13"/>
  <c r="NY32" i="13"/>
  <c r="NX32" i="13"/>
  <c r="NW32" i="13"/>
  <c r="NV32" i="13"/>
  <c r="NU32" i="13"/>
  <c r="NT32" i="13"/>
  <c r="NS32" i="13"/>
  <c r="NR32" i="13"/>
  <c r="NQ32" i="13"/>
  <c r="NP32" i="13"/>
  <c r="NO32" i="13"/>
  <c r="NN32" i="13"/>
  <c r="NM32" i="13"/>
  <c r="NL32" i="13"/>
  <c r="NK32" i="13"/>
  <c r="NJ32" i="13"/>
  <c r="NI32" i="13"/>
  <c r="NH32" i="13"/>
  <c r="NG32" i="13"/>
  <c r="NF32" i="13"/>
  <c r="NE32" i="13"/>
  <c r="ND32" i="13"/>
  <c r="NC32" i="13"/>
  <c r="NB32" i="13"/>
  <c r="NA32" i="13"/>
  <c r="MZ32" i="13"/>
  <c r="MY32" i="13"/>
  <c r="MX32" i="13"/>
  <c r="MW32" i="13"/>
  <c r="MV32" i="13"/>
  <c r="MU32" i="13"/>
  <c r="MT32" i="13"/>
  <c r="MS32" i="13"/>
  <c r="MR32" i="13"/>
  <c r="MQ32" i="13"/>
  <c r="MP32" i="13"/>
  <c r="MO32" i="13"/>
  <c r="MN32" i="13"/>
  <c r="MM32" i="13"/>
  <c r="ML32" i="13"/>
  <c r="MK32" i="13"/>
  <c r="MJ32" i="13"/>
  <c r="MI32" i="13"/>
  <c r="MH32" i="13"/>
  <c r="MG32" i="13"/>
  <c r="MF32" i="13"/>
  <c r="ME32" i="13"/>
  <c r="MD32" i="13"/>
  <c r="MC32" i="13"/>
  <c r="MB32" i="13"/>
  <c r="MA32" i="13"/>
  <c r="LZ32" i="13"/>
  <c r="LY32" i="13"/>
  <c r="LX32" i="13"/>
  <c r="LW32" i="13"/>
  <c r="LV32" i="13"/>
  <c r="LU32" i="13"/>
  <c r="LT32" i="13"/>
  <c r="LS32" i="13"/>
  <c r="LR32" i="13"/>
  <c r="LQ32" i="13"/>
  <c r="LP32" i="13"/>
  <c r="LO32" i="13"/>
  <c r="LN32" i="13"/>
  <c r="LM32" i="13"/>
  <c r="LL32" i="13"/>
  <c r="LK32" i="13"/>
  <c r="LJ32" i="13"/>
  <c r="LI32" i="13"/>
  <c r="LH32" i="13"/>
  <c r="LG32" i="13"/>
  <c r="LF32" i="13"/>
  <c r="LE32" i="13"/>
  <c r="LD32" i="13"/>
  <c r="LC32" i="13"/>
  <c r="LB32" i="13"/>
  <c r="LA32" i="13"/>
  <c r="KZ32" i="13"/>
  <c r="KY32" i="13"/>
  <c r="KX32" i="13"/>
  <c r="KW32" i="13"/>
  <c r="KV32" i="13"/>
  <c r="KU32" i="13"/>
  <c r="KT32" i="13"/>
  <c r="KS32" i="13"/>
  <c r="KR32" i="13"/>
  <c r="KQ32" i="13"/>
  <c r="KP32" i="13"/>
  <c r="KO32" i="13"/>
  <c r="KN32" i="13"/>
  <c r="KM32" i="13"/>
  <c r="KL32" i="13"/>
  <c r="KK32" i="13"/>
  <c r="KJ32" i="13"/>
  <c r="KI32" i="13"/>
  <c r="KH32" i="13"/>
  <c r="KG32" i="13"/>
  <c r="KF32" i="13"/>
  <c r="KE32" i="13"/>
  <c r="KD32" i="13"/>
  <c r="KC32" i="13"/>
  <c r="KB32" i="13"/>
  <c r="KA32" i="13"/>
  <c r="JZ32" i="13"/>
  <c r="JY32" i="13"/>
  <c r="JX32" i="13"/>
  <c r="JW32" i="13"/>
  <c r="JV32" i="13"/>
  <c r="JU32" i="13"/>
  <c r="JT32" i="13"/>
  <c r="JS32" i="13"/>
  <c r="JR32" i="13"/>
  <c r="JQ32" i="13"/>
  <c r="JP32" i="13"/>
  <c r="JO32" i="13"/>
  <c r="JN32" i="13"/>
  <c r="JM32" i="13"/>
  <c r="JL32" i="13"/>
  <c r="JK32" i="13"/>
  <c r="JJ32" i="13"/>
  <c r="JI32" i="13"/>
  <c r="JH32" i="13"/>
  <c r="JG32" i="13"/>
  <c r="JF32" i="13"/>
  <c r="JE32" i="13"/>
  <c r="JD32" i="13"/>
  <c r="JC32" i="13"/>
  <c r="JB32" i="13"/>
  <c r="JA32" i="13"/>
  <c r="IZ32" i="13"/>
  <c r="IY32" i="13"/>
  <c r="IX32" i="13"/>
  <c r="IW32" i="13"/>
  <c r="IV32" i="13"/>
  <c r="IU32" i="13"/>
  <c r="IT32" i="13"/>
  <c r="IS32" i="13"/>
  <c r="IR32" i="13"/>
  <c r="IQ32" i="13"/>
  <c r="IP32" i="13"/>
  <c r="IO32" i="13"/>
  <c r="IN32" i="13"/>
  <c r="IM32" i="13"/>
  <c r="IL32" i="13"/>
  <c r="IK32" i="13"/>
  <c r="IJ32" i="13"/>
  <c r="II32" i="13"/>
  <c r="IH32" i="13"/>
  <c r="IG32" i="13"/>
  <c r="IF32" i="13"/>
  <c r="IE32" i="13"/>
  <c r="ID32" i="13"/>
  <c r="IC32" i="13"/>
  <c r="IB32" i="13"/>
  <c r="IA32" i="13"/>
  <c r="HZ32" i="13"/>
  <c r="HY32" i="13"/>
  <c r="HX32" i="13"/>
  <c r="HW32" i="13"/>
  <c r="HV32" i="13"/>
  <c r="HU32" i="13"/>
  <c r="HT32" i="13"/>
  <c r="HS32" i="13"/>
  <c r="HR32" i="13"/>
  <c r="HQ32" i="13"/>
  <c r="HP32" i="13"/>
  <c r="HO32" i="13"/>
  <c r="HN32" i="13"/>
  <c r="HM32" i="13"/>
  <c r="HL32" i="13"/>
  <c r="HK32" i="13"/>
  <c r="HJ32" i="13"/>
  <c r="HI32" i="13"/>
  <c r="HH32" i="13"/>
  <c r="HG32" i="13"/>
  <c r="HF32" i="13"/>
  <c r="HE32" i="13"/>
  <c r="HD32" i="13"/>
  <c r="HC32" i="13"/>
  <c r="HB32" i="13"/>
  <c r="HA32" i="13"/>
  <c r="GZ32" i="13"/>
  <c r="GY32" i="13"/>
  <c r="GX32" i="13"/>
  <c r="GW32" i="13"/>
  <c r="GV32" i="13"/>
  <c r="GU32" i="13"/>
  <c r="GT32" i="13"/>
  <c r="GS32" i="13"/>
  <c r="GR32" i="13"/>
  <c r="GQ32" i="13"/>
  <c r="GP32" i="13"/>
  <c r="GO32" i="13"/>
  <c r="GN32" i="13"/>
  <c r="GM32" i="13"/>
  <c r="GL32" i="13"/>
  <c r="GK32" i="13"/>
  <c r="GJ32" i="13"/>
  <c r="GI32" i="13"/>
  <c r="GG32" i="13"/>
  <c r="GF32" i="13"/>
  <c r="GE32" i="13"/>
  <c r="GD32" i="13"/>
  <c r="GC32" i="13"/>
  <c r="GB32" i="13"/>
  <c r="GA32" i="13"/>
  <c r="FZ32" i="13"/>
  <c r="FY32" i="13"/>
  <c r="FX32" i="13"/>
  <c r="FW32" i="13"/>
  <c r="FV32" i="13"/>
  <c r="FU32" i="13"/>
  <c r="FT32" i="13"/>
  <c r="FS32" i="13"/>
  <c r="FR32" i="13"/>
  <c r="FQ32" i="13"/>
  <c r="FP32" i="13"/>
  <c r="FO32" i="13"/>
  <c r="FN32" i="13"/>
  <c r="FM32" i="13"/>
  <c r="FL32" i="13"/>
  <c r="FK32" i="13"/>
  <c r="FJ32" i="13"/>
  <c r="FI32" i="13"/>
  <c r="FH32" i="13"/>
  <c r="FG32" i="13"/>
  <c r="FF32" i="13"/>
  <c r="FE32" i="13"/>
  <c r="FD32" i="13"/>
  <c r="FC32" i="13"/>
  <c r="FB32" i="13"/>
  <c r="FA32" i="13"/>
  <c r="EZ32" i="13"/>
  <c r="EY32" i="13"/>
  <c r="EX32" i="13"/>
  <c r="EW32" i="13"/>
  <c r="EV32" i="13"/>
  <c r="EU32" i="13"/>
  <c r="ET32" i="13"/>
  <c r="ES32" i="13"/>
  <c r="ER32" i="13"/>
  <c r="EQ32" i="13"/>
  <c r="EP32" i="13"/>
  <c r="EO32" i="13"/>
  <c r="EN32" i="13"/>
  <c r="EM32" i="13"/>
  <c r="EL32" i="13"/>
  <c r="EK32" i="13"/>
  <c r="EJ32" i="13"/>
  <c r="EI32" i="13"/>
  <c r="EH32" i="13"/>
  <c r="EG32" i="13"/>
  <c r="EF32" i="13"/>
  <c r="EE32" i="13"/>
  <c r="ED32" i="13"/>
  <c r="EC32" i="13"/>
  <c r="EB32" i="13"/>
  <c r="EA32" i="13"/>
  <c r="DZ32" i="13"/>
  <c r="DY32" i="13"/>
  <c r="DX32" i="13"/>
  <c r="DW32" i="13"/>
  <c r="DV32" i="13"/>
  <c r="DU32" i="13"/>
  <c r="DT32" i="13"/>
  <c r="DS32" i="13"/>
  <c r="DR32" i="13"/>
  <c r="DQ32" i="13"/>
  <c r="DP32" i="13"/>
  <c r="DO32" i="13"/>
  <c r="DN32" i="13"/>
  <c r="DM32" i="13"/>
  <c r="DL32" i="13"/>
  <c r="DK32" i="13"/>
  <c r="DJ32" i="13"/>
  <c r="DI32" i="13"/>
  <c r="DH32" i="13"/>
  <c r="DG32" i="13"/>
  <c r="DF32" i="13"/>
  <c r="DE32" i="13"/>
  <c r="DD32" i="13"/>
  <c r="DC32" i="13"/>
  <c r="DB32" i="13"/>
  <c r="DA32" i="13"/>
  <c r="CZ32" i="13"/>
  <c r="CY32" i="13"/>
  <c r="CX32" i="13"/>
  <c r="CW32" i="13"/>
  <c r="CV32" i="13"/>
  <c r="CU32" i="13"/>
  <c r="CT32" i="13"/>
  <c r="CS32" i="13"/>
  <c r="CR32" i="13"/>
  <c r="CQ32" i="13"/>
  <c r="CP32" i="13"/>
  <c r="CO32" i="13"/>
  <c r="CN32" i="13"/>
  <c r="CM32" i="13"/>
  <c r="CL32" i="13"/>
  <c r="CK32" i="13"/>
  <c r="CJ32" i="13"/>
  <c r="CI32" i="13"/>
  <c r="CH32" i="13"/>
  <c r="CG32" i="13"/>
  <c r="CF32" i="13"/>
  <c r="CE32" i="13"/>
  <c r="CD32" i="13"/>
  <c r="CC32" i="13"/>
  <c r="CB32" i="13"/>
  <c r="CA32" i="13"/>
  <c r="BZ32" i="13"/>
  <c r="BY32" i="13"/>
  <c r="BX32" i="13"/>
  <c r="BW32" i="13"/>
  <c r="BV32" i="13"/>
  <c r="BU32" i="13"/>
  <c r="BT32" i="13"/>
  <c r="BS32" i="13"/>
  <c r="BR32" i="13"/>
  <c r="BQ32" i="13"/>
  <c r="BP32" i="13"/>
  <c r="BO32" i="13"/>
  <c r="BN32" i="13"/>
  <c r="BM32" i="13"/>
  <c r="BL32" i="13"/>
  <c r="BK32" i="13"/>
  <c r="BJ32" i="13"/>
  <c r="BI32" i="13"/>
  <c r="BH32" i="13"/>
  <c r="BG32" i="13"/>
  <c r="BF32" i="13"/>
  <c r="BE32" i="13"/>
  <c r="BD32" i="13"/>
  <c r="BC32" i="13"/>
  <c r="BB32" i="13"/>
  <c r="BA32" i="13"/>
  <c r="AZ32" i="13"/>
  <c r="AY32" i="13"/>
  <c r="AX32" i="13"/>
  <c r="AW32" i="13"/>
  <c r="AV32" i="13"/>
  <c r="AU32" i="13"/>
  <c r="AT32" i="13"/>
  <c r="AS32" i="13"/>
  <c r="AR32" i="13"/>
  <c r="AQ32" i="13"/>
  <c r="AP32" i="13"/>
  <c r="AO32" i="13"/>
  <c r="AN32" i="13"/>
  <c r="AM32" i="13"/>
  <c r="AL32" i="13"/>
  <c r="AK32" i="13"/>
  <c r="AJ32" i="13"/>
  <c r="AI32" i="13"/>
  <c r="AH32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UF31" i="13"/>
  <c r="UE31" i="13"/>
  <c r="UD31" i="13"/>
  <c r="UC31" i="13"/>
  <c r="UB31" i="13"/>
  <c r="UA31" i="13"/>
  <c r="TZ31" i="13"/>
  <c r="TY31" i="13"/>
  <c r="TX31" i="13"/>
  <c r="TW31" i="13"/>
  <c r="TV31" i="13"/>
  <c r="TU31" i="13"/>
  <c r="TT31" i="13"/>
  <c r="TS31" i="13"/>
  <c r="TR31" i="13"/>
  <c r="TQ31" i="13"/>
  <c r="TP31" i="13"/>
  <c r="TO31" i="13"/>
  <c r="TN31" i="13"/>
  <c r="TM31" i="13"/>
  <c r="TL31" i="13"/>
  <c r="TK31" i="13"/>
  <c r="TJ31" i="13"/>
  <c r="TI31" i="13"/>
  <c r="TH31" i="13"/>
  <c r="TG31" i="13"/>
  <c r="TF31" i="13"/>
  <c r="TE31" i="13"/>
  <c r="TD31" i="13"/>
  <c r="TC31" i="13"/>
  <c r="TB31" i="13"/>
  <c r="TA31" i="13"/>
  <c r="SZ31" i="13"/>
  <c r="SY31" i="13"/>
  <c r="SX31" i="13"/>
  <c r="SW31" i="13"/>
  <c r="SV31" i="13"/>
  <c r="SU31" i="13"/>
  <c r="ST31" i="13"/>
  <c r="SS31" i="13"/>
  <c r="SR31" i="13"/>
  <c r="SQ31" i="13"/>
  <c r="SP31" i="13"/>
  <c r="SO31" i="13"/>
  <c r="SN31" i="13"/>
  <c r="SM31" i="13"/>
  <c r="SL31" i="13"/>
  <c r="SK31" i="13"/>
  <c r="SJ31" i="13"/>
  <c r="SI31" i="13"/>
  <c r="SH31" i="13"/>
  <c r="SG31" i="13"/>
  <c r="SF31" i="13"/>
  <c r="SE31" i="13"/>
  <c r="SD31" i="13"/>
  <c r="SC31" i="13"/>
  <c r="SB31" i="13"/>
  <c r="SA31" i="13"/>
  <c r="RZ31" i="13"/>
  <c r="RY31" i="13"/>
  <c r="RX31" i="13"/>
  <c r="RW31" i="13"/>
  <c r="RV31" i="13"/>
  <c r="RU31" i="13"/>
  <c r="RT31" i="13"/>
  <c r="RS31" i="13"/>
  <c r="RR31" i="13"/>
  <c r="RQ31" i="13"/>
  <c r="RP31" i="13"/>
  <c r="RO31" i="13"/>
  <c r="RN31" i="13"/>
  <c r="RM31" i="13"/>
  <c r="RL31" i="13"/>
  <c r="RK31" i="13"/>
  <c r="RJ31" i="13"/>
  <c r="RI31" i="13"/>
  <c r="RH31" i="13"/>
  <c r="RG31" i="13"/>
  <c r="RF31" i="13"/>
  <c r="RE31" i="13"/>
  <c r="RD31" i="13"/>
  <c r="RC31" i="13"/>
  <c r="RB31" i="13"/>
  <c r="RA31" i="13"/>
  <c r="QZ31" i="13"/>
  <c r="QY31" i="13"/>
  <c r="QX31" i="13"/>
  <c r="QW31" i="13"/>
  <c r="QV31" i="13"/>
  <c r="QU31" i="13"/>
  <c r="QT31" i="13"/>
  <c r="QS31" i="13"/>
  <c r="QR31" i="13"/>
  <c r="QQ31" i="13"/>
  <c r="QP31" i="13"/>
  <c r="QO31" i="13"/>
  <c r="QN31" i="13"/>
  <c r="QM31" i="13"/>
  <c r="QL31" i="13"/>
  <c r="QK31" i="13"/>
  <c r="QJ31" i="13"/>
  <c r="QI31" i="13"/>
  <c r="QH31" i="13"/>
  <c r="QG31" i="13"/>
  <c r="QF31" i="13"/>
  <c r="QE31" i="13"/>
  <c r="QD31" i="13"/>
  <c r="QC31" i="13"/>
  <c r="QB31" i="13"/>
  <c r="QA31" i="13"/>
  <c r="PZ31" i="13"/>
  <c r="PY31" i="13"/>
  <c r="PX31" i="13"/>
  <c r="PW31" i="13"/>
  <c r="PV31" i="13"/>
  <c r="PU31" i="13"/>
  <c r="PT31" i="13"/>
  <c r="PS31" i="13"/>
  <c r="PR31" i="13"/>
  <c r="PQ31" i="13"/>
  <c r="PP31" i="13"/>
  <c r="PO31" i="13"/>
  <c r="PN31" i="13"/>
  <c r="PM31" i="13"/>
  <c r="PL31" i="13"/>
  <c r="PK31" i="13"/>
  <c r="PJ31" i="13"/>
  <c r="PI31" i="13"/>
  <c r="PH31" i="13"/>
  <c r="PG31" i="13"/>
  <c r="PF31" i="13"/>
  <c r="PE31" i="13"/>
  <c r="PD31" i="13"/>
  <c r="PC31" i="13"/>
  <c r="PB31" i="13"/>
  <c r="PA31" i="13"/>
  <c r="OZ31" i="13"/>
  <c r="OY31" i="13"/>
  <c r="OX31" i="13"/>
  <c r="OW31" i="13"/>
  <c r="OV31" i="13"/>
  <c r="OU31" i="13"/>
  <c r="OT31" i="13"/>
  <c r="OS31" i="13"/>
  <c r="OR31" i="13"/>
  <c r="OQ31" i="13"/>
  <c r="OP31" i="13"/>
  <c r="OO31" i="13"/>
  <c r="ON31" i="13"/>
  <c r="OM31" i="13"/>
  <c r="OL31" i="13"/>
  <c r="OK31" i="13"/>
  <c r="OJ31" i="13"/>
  <c r="OI31" i="13"/>
  <c r="OH31" i="13"/>
  <c r="OG31" i="13"/>
  <c r="OF31" i="13"/>
  <c r="OE31" i="13"/>
  <c r="OD31" i="13"/>
  <c r="OC31" i="13"/>
  <c r="OB31" i="13"/>
  <c r="OA31" i="13"/>
  <c r="NZ31" i="13"/>
  <c r="NY31" i="13"/>
  <c r="NX31" i="13"/>
  <c r="NW31" i="13"/>
  <c r="NV31" i="13"/>
  <c r="NU31" i="13"/>
  <c r="NT31" i="13"/>
  <c r="NS31" i="13"/>
  <c r="NR31" i="13"/>
  <c r="NQ31" i="13"/>
  <c r="NP31" i="13"/>
  <c r="NO31" i="13"/>
  <c r="NN31" i="13"/>
  <c r="NM31" i="13"/>
  <c r="NL31" i="13"/>
  <c r="NK31" i="13"/>
  <c r="NJ31" i="13"/>
  <c r="NI31" i="13"/>
  <c r="NH31" i="13"/>
  <c r="NG31" i="13"/>
  <c r="NF31" i="13"/>
  <c r="NE31" i="13"/>
  <c r="ND31" i="13"/>
  <c r="NC31" i="13"/>
  <c r="NB31" i="13"/>
  <c r="NA31" i="13"/>
  <c r="MZ31" i="13"/>
  <c r="MY31" i="13"/>
  <c r="MX31" i="13"/>
  <c r="MW31" i="13"/>
  <c r="MV31" i="13"/>
  <c r="MU31" i="13"/>
  <c r="MT31" i="13"/>
  <c r="MS31" i="13"/>
  <c r="MR31" i="13"/>
  <c r="MQ31" i="13"/>
  <c r="MP31" i="13"/>
  <c r="MO31" i="13"/>
  <c r="MN31" i="13"/>
  <c r="MM31" i="13"/>
  <c r="ML31" i="13"/>
  <c r="MK31" i="13"/>
  <c r="MJ31" i="13"/>
  <c r="MI31" i="13"/>
  <c r="MH31" i="13"/>
  <c r="MG31" i="13"/>
  <c r="MF31" i="13"/>
  <c r="ME31" i="13"/>
  <c r="MD31" i="13"/>
  <c r="MC31" i="13"/>
  <c r="MB31" i="13"/>
  <c r="MA31" i="13"/>
  <c r="LZ31" i="13"/>
  <c r="LY31" i="13"/>
  <c r="LX31" i="13"/>
  <c r="LW31" i="13"/>
  <c r="LV31" i="13"/>
  <c r="LU31" i="13"/>
  <c r="LT31" i="13"/>
  <c r="LS31" i="13"/>
  <c r="LR31" i="13"/>
  <c r="LQ31" i="13"/>
  <c r="LP31" i="13"/>
  <c r="LO31" i="13"/>
  <c r="LN31" i="13"/>
  <c r="LM31" i="13"/>
  <c r="LL31" i="13"/>
  <c r="LK31" i="13"/>
  <c r="LJ31" i="13"/>
  <c r="LI31" i="13"/>
  <c r="LH31" i="13"/>
  <c r="LG31" i="13"/>
  <c r="LF31" i="13"/>
  <c r="LE31" i="13"/>
  <c r="LD31" i="13"/>
  <c r="LC31" i="13"/>
  <c r="LB31" i="13"/>
  <c r="LA31" i="13"/>
  <c r="KZ31" i="13"/>
  <c r="KY31" i="13"/>
  <c r="KX31" i="13"/>
  <c r="KW31" i="13"/>
  <c r="KV31" i="13"/>
  <c r="KU31" i="13"/>
  <c r="KT31" i="13"/>
  <c r="KS31" i="13"/>
  <c r="KR31" i="13"/>
  <c r="KQ31" i="13"/>
  <c r="KP31" i="13"/>
  <c r="KO31" i="13"/>
  <c r="KN31" i="13"/>
  <c r="KM31" i="13"/>
  <c r="KL31" i="13"/>
  <c r="KK31" i="13"/>
  <c r="KJ31" i="13"/>
  <c r="KI31" i="13"/>
  <c r="KH31" i="13"/>
  <c r="KG31" i="13"/>
  <c r="KF31" i="13"/>
  <c r="KE31" i="13"/>
  <c r="KD31" i="13"/>
  <c r="KC31" i="13"/>
  <c r="KB31" i="13"/>
  <c r="KA31" i="13"/>
  <c r="JZ31" i="13"/>
  <c r="JY31" i="13"/>
  <c r="JX31" i="13"/>
  <c r="JW31" i="13"/>
  <c r="JV31" i="13"/>
  <c r="JU31" i="13"/>
  <c r="JT31" i="13"/>
  <c r="JS31" i="13"/>
  <c r="JR31" i="13"/>
  <c r="JQ31" i="13"/>
  <c r="JP31" i="13"/>
  <c r="JO31" i="13"/>
  <c r="JN31" i="13"/>
  <c r="JM31" i="13"/>
  <c r="JL31" i="13"/>
  <c r="JK31" i="13"/>
  <c r="JJ31" i="13"/>
  <c r="JI31" i="13"/>
  <c r="JH31" i="13"/>
  <c r="JG31" i="13"/>
  <c r="JF31" i="13"/>
  <c r="JE31" i="13"/>
  <c r="JD31" i="13"/>
  <c r="JC31" i="13"/>
  <c r="JB31" i="13"/>
  <c r="JA31" i="13"/>
  <c r="IZ31" i="13"/>
  <c r="IY31" i="13"/>
  <c r="IX31" i="13"/>
  <c r="IW31" i="13"/>
  <c r="IV31" i="13"/>
  <c r="IU31" i="13"/>
  <c r="IT31" i="13"/>
  <c r="IS31" i="13"/>
  <c r="IR31" i="13"/>
  <c r="IQ31" i="13"/>
  <c r="IP31" i="13"/>
  <c r="IO31" i="13"/>
  <c r="IN31" i="13"/>
  <c r="IM31" i="13"/>
  <c r="IL31" i="13"/>
  <c r="IK31" i="13"/>
  <c r="IJ31" i="13"/>
  <c r="II31" i="13"/>
  <c r="IH31" i="13"/>
  <c r="IG31" i="13"/>
  <c r="IF31" i="13"/>
  <c r="IE31" i="13"/>
  <c r="ID31" i="13"/>
  <c r="IC31" i="13"/>
  <c r="IB31" i="13"/>
  <c r="IA31" i="13"/>
  <c r="HZ31" i="13"/>
  <c r="HY31" i="13"/>
  <c r="HX31" i="13"/>
  <c r="HW31" i="13"/>
  <c r="HV31" i="13"/>
  <c r="HU31" i="13"/>
  <c r="HT31" i="13"/>
  <c r="HS31" i="13"/>
  <c r="HR31" i="13"/>
  <c r="HQ31" i="13"/>
  <c r="HP31" i="13"/>
  <c r="HO31" i="13"/>
  <c r="HN31" i="13"/>
  <c r="HM31" i="13"/>
  <c r="HL31" i="13"/>
  <c r="HK31" i="13"/>
  <c r="HJ31" i="13"/>
  <c r="HI31" i="13"/>
  <c r="HH31" i="13"/>
  <c r="HG31" i="13"/>
  <c r="HF31" i="13"/>
  <c r="HE31" i="13"/>
  <c r="HD31" i="13"/>
  <c r="HC31" i="13"/>
  <c r="HB31" i="13"/>
  <c r="HA31" i="13"/>
  <c r="GZ31" i="13"/>
  <c r="GY31" i="13"/>
  <c r="GX31" i="13"/>
  <c r="GW31" i="13"/>
  <c r="GV31" i="13"/>
  <c r="GU31" i="13"/>
  <c r="GT31" i="13"/>
  <c r="GS31" i="13"/>
  <c r="GR31" i="13"/>
  <c r="GQ31" i="13"/>
  <c r="GP31" i="13"/>
  <c r="GO31" i="13"/>
  <c r="GN31" i="13"/>
  <c r="GM31" i="13"/>
  <c r="GL31" i="13"/>
  <c r="GK31" i="13"/>
  <c r="GJ31" i="13"/>
  <c r="GI31" i="13"/>
  <c r="GH31" i="13"/>
  <c r="GG31" i="13"/>
  <c r="GF31" i="13"/>
  <c r="GE31" i="13"/>
  <c r="GD31" i="13"/>
  <c r="GC31" i="13"/>
  <c r="GB31" i="13"/>
  <c r="GA31" i="13"/>
  <c r="FZ31" i="13"/>
  <c r="FY31" i="13"/>
  <c r="FX31" i="13"/>
  <c r="FW31" i="13"/>
  <c r="FV31" i="13"/>
  <c r="FU31" i="13"/>
  <c r="FT31" i="13"/>
  <c r="FS31" i="13"/>
  <c r="FR31" i="13"/>
  <c r="FQ31" i="13"/>
  <c r="FP31" i="13"/>
  <c r="FO31" i="13"/>
  <c r="FN31" i="13"/>
  <c r="FM31" i="13"/>
  <c r="FL31" i="13"/>
  <c r="FK31" i="13"/>
  <c r="FJ31" i="13"/>
  <c r="FI31" i="13"/>
  <c r="FH31" i="13"/>
  <c r="FG31" i="13"/>
  <c r="FF31" i="13"/>
  <c r="FE31" i="13"/>
  <c r="FD31" i="13"/>
  <c r="FC31" i="13"/>
  <c r="FB31" i="13"/>
  <c r="FA31" i="13"/>
  <c r="EZ31" i="13"/>
  <c r="EY31" i="13"/>
  <c r="EX31" i="13"/>
  <c r="EW31" i="13"/>
  <c r="EV31" i="13"/>
  <c r="EU31" i="13"/>
  <c r="ET31" i="13"/>
  <c r="ES31" i="13"/>
  <c r="ER31" i="13"/>
  <c r="EQ31" i="13"/>
  <c r="EP31" i="13"/>
  <c r="EO31" i="13"/>
  <c r="EN31" i="13"/>
  <c r="EM31" i="13"/>
  <c r="EL31" i="13"/>
  <c r="EK31" i="13"/>
  <c r="EJ31" i="13"/>
  <c r="EI31" i="13"/>
  <c r="EH31" i="13"/>
  <c r="EG31" i="13"/>
  <c r="EF31" i="13"/>
  <c r="EE31" i="13"/>
  <c r="ED31" i="13"/>
  <c r="EC31" i="13"/>
  <c r="EB31" i="13"/>
  <c r="EA31" i="13"/>
  <c r="DZ31" i="13"/>
  <c r="DY31" i="13"/>
  <c r="DX31" i="13"/>
  <c r="DW31" i="13"/>
  <c r="DV31" i="13"/>
  <c r="DU31" i="13"/>
  <c r="DT31" i="13"/>
  <c r="DS31" i="13"/>
  <c r="DR31" i="13"/>
  <c r="DQ31" i="13"/>
  <c r="DP31" i="13"/>
  <c r="DO31" i="13"/>
  <c r="DN31" i="13"/>
  <c r="DM31" i="13"/>
  <c r="DL31" i="13"/>
  <c r="DK31" i="13"/>
  <c r="DJ31" i="13"/>
  <c r="DI31" i="13"/>
  <c r="DH31" i="13"/>
  <c r="DG31" i="13"/>
  <c r="DF31" i="13"/>
  <c r="DE31" i="13"/>
  <c r="DD31" i="13"/>
  <c r="DC31" i="13"/>
  <c r="DB31" i="13"/>
  <c r="DA31" i="13"/>
  <c r="CZ31" i="13"/>
  <c r="CY31" i="13"/>
  <c r="CX31" i="13"/>
  <c r="CW31" i="13"/>
  <c r="CV31" i="13"/>
  <c r="CU31" i="13"/>
  <c r="CT31" i="13"/>
  <c r="CS31" i="13"/>
  <c r="CR31" i="13"/>
  <c r="CQ31" i="13"/>
  <c r="CP31" i="13"/>
  <c r="CO31" i="13"/>
  <c r="CN31" i="13"/>
  <c r="CM31" i="13"/>
  <c r="CL31" i="13"/>
  <c r="CK31" i="13"/>
  <c r="CJ31" i="13"/>
  <c r="CI31" i="13"/>
  <c r="CH31" i="13"/>
  <c r="CG31" i="13"/>
  <c r="CF31" i="13"/>
  <c r="CE31" i="13"/>
  <c r="CD31" i="13"/>
  <c r="CC31" i="13"/>
  <c r="CB31" i="13"/>
  <c r="CA31" i="13"/>
  <c r="BZ31" i="13"/>
  <c r="BY31" i="13"/>
  <c r="BX31" i="13"/>
  <c r="BW31" i="13"/>
  <c r="BV31" i="13"/>
  <c r="BU31" i="13"/>
  <c r="BT31" i="13"/>
  <c r="BS31" i="13"/>
  <c r="BR31" i="13"/>
  <c r="BQ31" i="13"/>
  <c r="BP31" i="13"/>
  <c r="BO31" i="13"/>
  <c r="BN31" i="13"/>
  <c r="BM31" i="13"/>
  <c r="BL31" i="13"/>
  <c r="BK31" i="13"/>
  <c r="BJ31" i="13"/>
  <c r="BI31" i="13"/>
  <c r="BH31" i="13"/>
  <c r="BG31" i="13"/>
  <c r="BF31" i="13"/>
  <c r="BE31" i="13"/>
  <c r="BD31" i="13"/>
  <c r="BC31" i="13"/>
  <c r="BB31" i="13"/>
  <c r="BA31" i="13"/>
  <c r="AZ31" i="13"/>
  <c r="AY31" i="13"/>
  <c r="AX31" i="13"/>
  <c r="AW31" i="13"/>
  <c r="AV31" i="13"/>
  <c r="AU31" i="13"/>
  <c r="AT31" i="13"/>
  <c r="AS31" i="13"/>
  <c r="AR31" i="13"/>
  <c r="AQ31" i="13"/>
  <c r="AP31" i="13"/>
  <c r="AO31" i="13"/>
  <c r="AN31" i="13"/>
  <c r="AM31" i="13"/>
  <c r="AL31" i="13"/>
  <c r="AK31" i="13"/>
  <c r="AJ31" i="13"/>
  <c r="AI31" i="13"/>
  <c r="AH31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UF30" i="13"/>
  <c r="UE30" i="13"/>
  <c r="UD30" i="13"/>
  <c r="UC30" i="13"/>
  <c r="UB30" i="13"/>
  <c r="UA30" i="13"/>
  <c r="TZ30" i="13"/>
  <c r="TY30" i="13"/>
  <c r="TX30" i="13"/>
  <c r="TW30" i="13"/>
  <c r="TV30" i="13"/>
  <c r="TU30" i="13"/>
  <c r="TT30" i="13"/>
  <c r="TS30" i="13"/>
  <c r="TR30" i="13"/>
  <c r="TQ30" i="13"/>
  <c r="TP30" i="13"/>
  <c r="TO30" i="13"/>
  <c r="TN30" i="13"/>
  <c r="TM30" i="13"/>
  <c r="TL30" i="13"/>
  <c r="TK30" i="13"/>
  <c r="TJ30" i="13"/>
  <c r="TI30" i="13"/>
  <c r="TH30" i="13"/>
  <c r="TG30" i="13"/>
  <c r="TF30" i="13"/>
  <c r="TE30" i="13"/>
  <c r="TD30" i="13"/>
  <c r="TC30" i="13"/>
  <c r="TB30" i="13"/>
  <c r="TA30" i="13"/>
  <c r="SZ30" i="13"/>
  <c r="SY30" i="13"/>
  <c r="SX30" i="13"/>
  <c r="SW30" i="13"/>
  <c r="SV30" i="13"/>
  <c r="SU30" i="13"/>
  <c r="ST30" i="13"/>
  <c r="SS30" i="13"/>
  <c r="SR30" i="13"/>
  <c r="SQ30" i="13"/>
  <c r="SP30" i="13"/>
  <c r="SO30" i="13"/>
  <c r="SN30" i="13"/>
  <c r="SM30" i="13"/>
  <c r="SL30" i="13"/>
  <c r="SK30" i="13"/>
  <c r="SJ30" i="13"/>
  <c r="SI30" i="13"/>
  <c r="SH30" i="13"/>
  <c r="SG30" i="13"/>
  <c r="SF30" i="13"/>
  <c r="SE30" i="13"/>
  <c r="SD30" i="13"/>
  <c r="SC30" i="13"/>
  <c r="SB30" i="13"/>
  <c r="SA30" i="13"/>
  <c r="RZ30" i="13"/>
  <c r="RY30" i="13"/>
  <c r="RX30" i="13"/>
  <c r="RW30" i="13"/>
  <c r="RV30" i="13"/>
  <c r="RU30" i="13"/>
  <c r="RT30" i="13"/>
  <c r="RS30" i="13"/>
  <c r="RR30" i="13"/>
  <c r="RQ30" i="13"/>
  <c r="RP30" i="13"/>
  <c r="RO30" i="13"/>
  <c r="RN30" i="13"/>
  <c r="RM30" i="13"/>
  <c r="RL30" i="13"/>
  <c r="RK30" i="13"/>
  <c r="RJ30" i="13"/>
  <c r="RI30" i="13"/>
  <c r="RH30" i="13"/>
  <c r="RG30" i="13"/>
  <c r="RF30" i="13"/>
  <c r="RE30" i="13"/>
  <c r="RD30" i="13"/>
  <c r="RC30" i="13"/>
  <c r="RB30" i="13"/>
  <c r="RA30" i="13"/>
  <c r="QZ30" i="13"/>
  <c r="QY30" i="13"/>
  <c r="QX30" i="13"/>
  <c r="QW30" i="13"/>
  <c r="QV30" i="13"/>
  <c r="QU30" i="13"/>
  <c r="QT30" i="13"/>
  <c r="QS30" i="13"/>
  <c r="QR30" i="13"/>
  <c r="QQ30" i="13"/>
  <c r="QP30" i="13"/>
  <c r="QO30" i="13"/>
  <c r="QN30" i="13"/>
  <c r="QM30" i="13"/>
  <c r="QL30" i="13"/>
  <c r="QK30" i="13"/>
  <c r="QJ30" i="13"/>
  <c r="QI30" i="13"/>
  <c r="QH30" i="13"/>
  <c r="QG30" i="13"/>
  <c r="QF30" i="13"/>
  <c r="QE30" i="13"/>
  <c r="QD30" i="13"/>
  <c r="QC30" i="13"/>
  <c r="QB30" i="13"/>
  <c r="QA30" i="13"/>
  <c r="PZ30" i="13"/>
  <c r="PY30" i="13"/>
  <c r="PX30" i="13"/>
  <c r="PW30" i="13"/>
  <c r="PV30" i="13"/>
  <c r="PU30" i="13"/>
  <c r="PT30" i="13"/>
  <c r="PS30" i="13"/>
  <c r="PR30" i="13"/>
  <c r="PQ30" i="13"/>
  <c r="PP30" i="13"/>
  <c r="PO30" i="13"/>
  <c r="PN30" i="13"/>
  <c r="PM30" i="13"/>
  <c r="PL30" i="13"/>
  <c r="PK30" i="13"/>
  <c r="PJ30" i="13"/>
  <c r="PI30" i="13"/>
  <c r="PH30" i="13"/>
  <c r="PG30" i="13"/>
  <c r="PF30" i="13"/>
  <c r="PE30" i="13"/>
  <c r="PD30" i="13"/>
  <c r="PC30" i="13"/>
  <c r="PB30" i="13"/>
  <c r="PA30" i="13"/>
  <c r="OZ30" i="13"/>
  <c r="OY30" i="13"/>
  <c r="OX30" i="13"/>
  <c r="OW30" i="13"/>
  <c r="OV30" i="13"/>
  <c r="OU30" i="13"/>
  <c r="OT30" i="13"/>
  <c r="OS30" i="13"/>
  <c r="OR30" i="13"/>
  <c r="OQ30" i="13"/>
  <c r="OP30" i="13"/>
  <c r="OO30" i="13"/>
  <c r="ON30" i="13"/>
  <c r="OM30" i="13"/>
  <c r="OL30" i="13"/>
  <c r="OK30" i="13"/>
  <c r="OJ30" i="13"/>
  <c r="OI30" i="13"/>
  <c r="OH30" i="13"/>
  <c r="OG30" i="13"/>
  <c r="OF30" i="13"/>
  <c r="OE30" i="13"/>
  <c r="OD30" i="13"/>
  <c r="OC30" i="13"/>
  <c r="OB30" i="13"/>
  <c r="OA30" i="13"/>
  <c r="NZ30" i="13"/>
  <c r="NY30" i="13"/>
  <c r="NX30" i="13"/>
  <c r="NW30" i="13"/>
  <c r="NV30" i="13"/>
  <c r="NU30" i="13"/>
  <c r="NT30" i="13"/>
  <c r="NS30" i="13"/>
  <c r="NR30" i="13"/>
  <c r="NQ30" i="13"/>
  <c r="NP30" i="13"/>
  <c r="NO30" i="13"/>
  <c r="NN30" i="13"/>
  <c r="NM30" i="13"/>
  <c r="NL30" i="13"/>
  <c r="NK30" i="13"/>
  <c r="NJ30" i="13"/>
  <c r="NI30" i="13"/>
  <c r="NH30" i="13"/>
  <c r="NG30" i="13"/>
  <c r="NF30" i="13"/>
  <c r="NE30" i="13"/>
  <c r="ND30" i="13"/>
  <c r="NC30" i="13"/>
  <c r="NB30" i="13"/>
  <c r="NA30" i="13"/>
  <c r="MZ30" i="13"/>
  <c r="MY30" i="13"/>
  <c r="MX30" i="13"/>
  <c r="MW30" i="13"/>
  <c r="MV30" i="13"/>
  <c r="MU30" i="13"/>
  <c r="MT30" i="13"/>
  <c r="MS30" i="13"/>
  <c r="MR30" i="13"/>
  <c r="MQ30" i="13"/>
  <c r="MP30" i="13"/>
  <c r="MO30" i="13"/>
  <c r="MN30" i="13"/>
  <c r="MM30" i="13"/>
  <c r="ML30" i="13"/>
  <c r="MK30" i="13"/>
  <c r="MJ30" i="13"/>
  <c r="MI30" i="13"/>
  <c r="MH30" i="13"/>
  <c r="MG30" i="13"/>
  <c r="MF30" i="13"/>
  <c r="ME30" i="13"/>
  <c r="MD30" i="13"/>
  <c r="MC30" i="13"/>
  <c r="MB30" i="13"/>
  <c r="MA30" i="13"/>
  <c r="LZ30" i="13"/>
  <c r="LY30" i="13"/>
  <c r="LX30" i="13"/>
  <c r="LW30" i="13"/>
  <c r="LV30" i="13"/>
  <c r="LU30" i="13"/>
  <c r="LT30" i="13"/>
  <c r="LS30" i="13"/>
  <c r="LR30" i="13"/>
  <c r="LQ30" i="13"/>
  <c r="LP30" i="13"/>
  <c r="LO30" i="13"/>
  <c r="LN30" i="13"/>
  <c r="LM30" i="13"/>
  <c r="LL30" i="13"/>
  <c r="LK30" i="13"/>
  <c r="LJ30" i="13"/>
  <c r="LI30" i="13"/>
  <c r="LH30" i="13"/>
  <c r="LG30" i="13"/>
  <c r="LF30" i="13"/>
  <c r="LE30" i="13"/>
  <c r="LD30" i="13"/>
  <c r="LC30" i="13"/>
  <c r="LB30" i="13"/>
  <c r="LA30" i="13"/>
  <c r="KZ30" i="13"/>
  <c r="KY30" i="13"/>
  <c r="KX30" i="13"/>
  <c r="KW30" i="13"/>
  <c r="KV30" i="13"/>
  <c r="KU30" i="13"/>
  <c r="KT30" i="13"/>
  <c r="KS30" i="13"/>
  <c r="KR30" i="13"/>
  <c r="KQ30" i="13"/>
  <c r="KP30" i="13"/>
  <c r="KO30" i="13"/>
  <c r="KN30" i="13"/>
  <c r="KM30" i="13"/>
  <c r="KL30" i="13"/>
  <c r="KK30" i="13"/>
  <c r="KJ30" i="13"/>
  <c r="KI30" i="13"/>
  <c r="KH30" i="13"/>
  <c r="KG30" i="13"/>
  <c r="KF30" i="13"/>
  <c r="KE30" i="13"/>
  <c r="KD30" i="13"/>
  <c r="KC30" i="13"/>
  <c r="KB30" i="13"/>
  <c r="KA30" i="13"/>
  <c r="JZ30" i="13"/>
  <c r="JY30" i="13"/>
  <c r="JX30" i="13"/>
  <c r="JW30" i="13"/>
  <c r="JV30" i="13"/>
  <c r="JU30" i="13"/>
  <c r="JT30" i="13"/>
  <c r="JS30" i="13"/>
  <c r="JR30" i="13"/>
  <c r="JQ30" i="13"/>
  <c r="JP30" i="13"/>
  <c r="JO30" i="13"/>
  <c r="JN30" i="13"/>
  <c r="JM30" i="13"/>
  <c r="JL30" i="13"/>
  <c r="JK30" i="13"/>
  <c r="JJ30" i="13"/>
  <c r="JI30" i="13"/>
  <c r="JH30" i="13"/>
  <c r="JG30" i="13"/>
  <c r="JF30" i="13"/>
  <c r="JE30" i="13"/>
  <c r="JD30" i="13"/>
  <c r="JC30" i="13"/>
  <c r="JB30" i="13"/>
  <c r="JA30" i="13"/>
  <c r="IZ30" i="13"/>
  <c r="IY30" i="13"/>
  <c r="IX30" i="13"/>
  <c r="IW30" i="13"/>
  <c r="IV30" i="13"/>
  <c r="IU30" i="13"/>
  <c r="IT30" i="13"/>
  <c r="IS30" i="13"/>
  <c r="IR30" i="13"/>
  <c r="IQ30" i="13"/>
  <c r="IP30" i="13"/>
  <c r="IO30" i="13"/>
  <c r="IN30" i="13"/>
  <c r="IM30" i="13"/>
  <c r="IL30" i="13"/>
  <c r="IK30" i="13"/>
  <c r="IJ30" i="13"/>
  <c r="II30" i="13"/>
  <c r="IH30" i="13"/>
  <c r="IG30" i="13"/>
  <c r="IF30" i="13"/>
  <c r="IE30" i="13"/>
  <c r="ID30" i="13"/>
  <c r="IC30" i="13"/>
  <c r="IB30" i="13"/>
  <c r="IA30" i="13"/>
  <c r="HZ30" i="13"/>
  <c r="HY30" i="13"/>
  <c r="HX30" i="13"/>
  <c r="HW30" i="13"/>
  <c r="HV30" i="13"/>
  <c r="HU30" i="13"/>
  <c r="HT30" i="13"/>
  <c r="HS30" i="13"/>
  <c r="HR30" i="13"/>
  <c r="HQ30" i="13"/>
  <c r="HP30" i="13"/>
  <c r="HO30" i="13"/>
  <c r="HN30" i="13"/>
  <c r="HM30" i="13"/>
  <c r="HL30" i="13"/>
  <c r="HK30" i="13"/>
  <c r="HJ30" i="13"/>
  <c r="HI30" i="13"/>
  <c r="HH30" i="13"/>
  <c r="HG30" i="13"/>
  <c r="HF30" i="13"/>
  <c r="HE30" i="13"/>
  <c r="HD30" i="13"/>
  <c r="HC30" i="13"/>
  <c r="HB30" i="13"/>
  <c r="HA30" i="13"/>
  <c r="GZ30" i="13"/>
  <c r="GY30" i="13"/>
  <c r="GX30" i="13"/>
  <c r="GW30" i="13"/>
  <c r="GV30" i="13"/>
  <c r="GU30" i="13"/>
  <c r="GT30" i="13"/>
  <c r="GS30" i="13"/>
  <c r="GR30" i="13"/>
  <c r="GQ30" i="13"/>
  <c r="GP30" i="13"/>
  <c r="GO30" i="13"/>
  <c r="GN30" i="13"/>
  <c r="GM30" i="13"/>
  <c r="GL30" i="13"/>
  <c r="GK30" i="13"/>
  <c r="GJ30" i="13"/>
  <c r="GI30" i="13"/>
  <c r="GH30" i="13"/>
  <c r="GG30" i="13"/>
  <c r="GF30" i="13"/>
  <c r="GE30" i="13"/>
  <c r="GD30" i="13"/>
  <c r="GC30" i="13"/>
  <c r="GB30" i="13"/>
  <c r="GA30" i="13"/>
  <c r="FZ30" i="13"/>
  <c r="FY30" i="13"/>
  <c r="FX30" i="13"/>
  <c r="FW30" i="13"/>
  <c r="FV30" i="13"/>
  <c r="FU30" i="13"/>
  <c r="FT30" i="13"/>
  <c r="FS30" i="13"/>
  <c r="FR30" i="13"/>
  <c r="FQ30" i="13"/>
  <c r="FP30" i="13"/>
  <c r="FO30" i="13"/>
  <c r="FN30" i="13"/>
  <c r="FM30" i="13"/>
  <c r="FK30" i="13"/>
  <c r="FJ30" i="13"/>
  <c r="FI30" i="13"/>
  <c r="FG30" i="13"/>
  <c r="FF30" i="13"/>
  <c r="FE30" i="13"/>
  <c r="FD30" i="13"/>
  <c r="FA30" i="13"/>
  <c r="EZ30" i="13"/>
  <c r="EX30" i="13"/>
  <c r="EW30" i="13"/>
  <c r="EU30" i="13"/>
  <c r="ET30" i="13"/>
  <c r="ES30" i="13"/>
  <c r="ER30" i="13"/>
  <c r="EQ30" i="13"/>
  <c r="EP30" i="13"/>
  <c r="EN30" i="13"/>
  <c r="EM30" i="13"/>
  <c r="EL30" i="13"/>
  <c r="EK30" i="13"/>
  <c r="EJ30" i="13"/>
  <c r="EI30" i="13"/>
  <c r="EH30" i="13"/>
  <c r="EG30" i="13"/>
  <c r="EF30" i="13"/>
  <c r="EE30" i="13"/>
  <c r="ED30" i="13"/>
  <c r="EC30" i="13"/>
  <c r="EB30" i="13"/>
  <c r="DZ30" i="13"/>
  <c r="DY30" i="13"/>
  <c r="DX30" i="13"/>
  <c r="DV30" i="13"/>
  <c r="DU30" i="13"/>
  <c r="DT30" i="13"/>
  <c r="DS30" i="13"/>
  <c r="DR30" i="13"/>
  <c r="DQ30" i="13"/>
  <c r="DP30" i="13"/>
  <c r="DO30" i="13"/>
  <c r="DN30" i="13"/>
  <c r="DM30" i="13"/>
  <c r="DL30" i="13"/>
  <c r="DK30" i="13"/>
  <c r="DJ30" i="13"/>
  <c r="DI30" i="13"/>
  <c r="DH30" i="13"/>
  <c r="DG30" i="13"/>
  <c r="DF30" i="13"/>
  <c r="DE30" i="13"/>
  <c r="DD30" i="13"/>
  <c r="DC30" i="13"/>
  <c r="DB30" i="13"/>
  <c r="DA30" i="13"/>
  <c r="CZ30" i="13"/>
  <c r="CY30" i="13"/>
  <c r="CX30" i="13"/>
  <c r="CW30" i="13"/>
  <c r="CV30" i="13"/>
  <c r="CU30" i="13"/>
  <c r="CT30" i="13"/>
  <c r="CS30" i="13"/>
  <c r="CR30" i="13"/>
  <c r="CQ30" i="13"/>
  <c r="CP30" i="13"/>
  <c r="CO30" i="13"/>
  <c r="CN30" i="13"/>
  <c r="CM30" i="13"/>
  <c r="CL30" i="13"/>
  <c r="CK30" i="13"/>
  <c r="CJ30" i="13"/>
  <c r="CI30" i="13"/>
  <c r="CH30" i="13"/>
  <c r="CG30" i="13"/>
  <c r="CF30" i="13"/>
  <c r="CE30" i="13"/>
  <c r="CD30" i="13"/>
  <c r="CC30" i="13"/>
  <c r="CB30" i="13"/>
  <c r="CA30" i="13"/>
  <c r="BZ30" i="13"/>
  <c r="BY30" i="13"/>
  <c r="BX30" i="13"/>
  <c r="BW30" i="13"/>
  <c r="BV30" i="13"/>
  <c r="BU30" i="13"/>
  <c r="BT30" i="13"/>
  <c r="BS30" i="13"/>
  <c r="BR30" i="13"/>
  <c r="BQ30" i="13"/>
  <c r="BP30" i="13"/>
  <c r="BO30" i="13"/>
  <c r="BN30" i="13"/>
  <c r="BM30" i="13"/>
  <c r="BL30" i="13"/>
  <c r="BK30" i="13"/>
  <c r="BJ30" i="13"/>
  <c r="BI30" i="13"/>
  <c r="BH30" i="13"/>
  <c r="BG30" i="13"/>
  <c r="BF30" i="13"/>
  <c r="BE30" i="13"/>
  <c r="BD30" i="13"/>
  <c r="BC30" i="13"/>
  <c r="BB30" i="13"/>
  <c r="BA30" i="13"/>
  <c r="AZ30" i="13"/>
  <c r="AY30" i="13"/>
  <c r="AX30" i="13"/>
  <c r="AW30" i="13"/>
  <c r="AV30" i="13"/>
  <c r="AU30" i="13"/>
  <c r="AT30" i="13"/>
  <c r="AS30" i="13"/>
  <c r="AR30" i="13"/>
  <c r="AQ30" i="13"/>
  <c r="AP30" i="13"/>
  <c r="AO30" i="13"/>
  <c r="AN30" i="13"/>
  <c r="AM30" i="13"/>
  <c r="AL30" i="13"/>
  <c r="AK30" i="13"/>
  <c r="AJ30" i="13"/>
  <c r="AI30" i="13"/>
  <c r="AH30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UF22" i="13"/>
  <c r="UE22" i="13"/>
  <c r="UD22" i="13"/>
  <c r="UC22" i="13"/>
  <c r="UB22" i="13"/>
  <c r="UA22" i="13"/>
  <c r="TZ22" i="13"/>
  <c r="TY22" i="13"/>
  <c r="TX22" i="13"/>
  <c r="TW22" i="13"/>
  <c r="TV22" i="13"/>
  <c r="TU22" i="13"/>
  <c r="TT22" i="13"/>
  <c r="TS22" i="13"/>
  <c r="TR22" i="13"/>
  <c r="TQ22" i="13"/>
  <c r="TP22" i="13"/>
  <c r="TO22" i="13"/>
  <c r="TN22" i="13"/>
  <c r="TM22" i="13"/>
  <c r="TL22" i="13"/>
  <c r="TK22" i="13"/>
  <c r="TJ22" i="13"/>
  <c r="TI22" i="13"/>
  <c r="TH22" i="13"/>
  <c r="TG22" i="13"/>
  <c r="TF22" i="13"/>
  <c r="TE22" i="13"/>
  <c r="TD22" i="13"/>
  <c r="TC22" i="13"/>
  <c r="TB22" i="13"/>
  <c r="TA22" i="13"/>
  <c r="SZ22" i="13"/>
  <c r="SY22" i="13"/>
  <c r="SX22" i="13"/>
  <c r="SW22" i="13"/>
  <c r="SV22" i="13"/>
  <c r="SU22" i="13"/>
  <c r="ST22" i="13"/>
  <c r="SS22" i="13"/>
  <c r="SR22" i="13"/>
  <c r="SQ22" i="13"/>
  <c r="SP22" i="13"/>
  <c r="SO22" i="13"/>
  <c r="SN22" i="13"/>
  <c r="SM22" i="13"/>
  <c r="SL22" i="13"/>
  <c r="SK22" i="13"/>
  <c r="SJ22" i="13"/>
  <c r="SI22" i="13"/>
  <c r="SH22" i="13"/>
  <c r="SG22" i="13"/>
  <c r="SF22" i="13"/>
  <c r="SE22" i="13"/>
  <c r="SD22" i="13"/>
  <c r="SC22" i="13"/>
  <c r="SB22" i="13"/>
  <c r="SA22" i="13"/>
  <c r="RZ22" i="13"/>
  <c r="RY22" i="13"/>
  <c r="RX22" i="13"/>
  <c r="RW22" i="13"/>
  <c r="RV22" i="13"/>
  <c r="RU22" i="13"/>
  <c r="RT22" i="13"/>
  <c r="RS22" i="13"/>
  <c r="RR22" i="13"/>
  <c r="RQ22" i="13"/>
  <c r="RP22" i="13"/>
  <c r="RO22" i="13"/>
  <c r="RN22" i="13"/>
  <c r="RM22" i="13"/>
  <c r="RL22" i="13"/>
  <c r="RK22" i="13"/>
  <c r="RJ22" i="13"/>
  <c r="RI22" i="13"/>
  <c r="RH22" i="13"/>
  <c r="RG22" i="13"/>
  <c r="RF22" i="13"/>
  <c r="RE22" i="13"/>
  <c r="RD22" i="13"/>
  <c r="RC22" i="13"/>
  <c r="RB22" i="13"/>
  <c r="RA22" i="13"/>
  <c r="QZ22" i="13"/>
  <c r="QY22" i="13"/>
  <c r="QX22" i="13"/>
  <c r="QW22" i="13"/>
  <c r="QV22" i="13"/>
  <c r="QU22" i="13"/>
  <c r="QT22" i="13"/>
  <c r="QS22" i="13"/>
  <c r="QR22" i="13"/>
  <c r="QQ22" i="13"/>
  <c r="QP22" i="13"/>
  <c r="QO22" i="13"/>
  <c r="QN22" i="13"/>
  <c r="QM22" i="13"/>
  <c r="QL22" i="13"/>
  <c r="QK22" i="13"/>
  <c r="QJ22" i="13"/>
  <c r="QI22" i="13"/>
  <c r="QH22" i="13"/>
  <c r="QG22" i="13"/>
  <c r="QF22" i="13"/>
  <c r="QE22" i="13"/>
  <c r="QD22" i="13"/>
  <c r="QC22" i="13"/>
  <c r="QB22" i="13"/>
  <c r="QA22" i="13"/>
  <c r="PZ22" i="13"/>
  <c r="PY22" i="13"/>
  <c r="PX22" i="13"/>
  <c r="PW22" i="13"/>
  <c r="PV22" i="13"/>
  <c r="PU22" i="13"/>
  <c r="PT22" i="13"/>
  <c r="PS22" i="13"/>
  <c r="PR22" i="13"/>
  <c r="PQ22" i="13"/>
  <c r="PP22" i="13"/>
  <c r="PO22" i="13"/>
  <c r="PN22" i="13"/>
  <c r="PM22" i="13"/>
  <c r="PL22" i="13"/>
  <c r="PK22" i="13"/>
  <c r="PJ22" i="13"/>
  <c r="PI22" i="13"/>
  <c r="PH22" i="13"/>
  <c r="PG22" i="13"/>
  <c r="PF22" i="13"/>
  <c r="PE22" i="13"/>
  <c r="PD22" i="13"/>
  <c r="PC22" i="13"/>
  <c r="PB22" i="13"/>
  <c r="PA22" i="13"/>
  <c r="OZ22" i="13"/>
  <c r="OY22" i="13"/>
  <c r="OX22" i="13"/>
  <c r="OW22" i="13"/>
  <c r="OV22" i="13"/>
  <c r="OU22" i="13"/>
  <c r="OT22" i="13"/>
  <c r="OS22" i="13"/>
  <c r="OR22" i="13"/>
  <c r="OQ22" i="13"/>
  <c r="OP22" i="13"/>
  <c r="OO22" i="13"/>
  <c r="ON22" i="13"/>
  <c r="OM22" i="13"/>
  <c r="OL22" i="13"/>
  <c r="OK22" i="13"/>
  <c r="OJ22" i="13"/>
  <c r="OI22" i="13"/>
  <c r="OH22" i="13"/>
  <c r="OG22" i="13"/>
  <c r="OF22" i="13"/>
  <c r="OE22" i="13"/>
  <c r="OD22" i="13"/>
  <c r="OC22" i="13"/>
  <c r="OB22" i="13"/>
  <c r="OA22" i="13"/>
  <c r="NZ22" i="13"/>
  <c r="NY22" i="13"/>
  <c r="NX22" i="13"/>
  <c r="NW22" i="13"/>
  <c r="NV22" i="13"/>
  <c r="NU22" i="13"/>
  <c r="NT22" i="13"/>
  <c r="NS22" i="13"/>
  <c r="NR22" i="13"/>
  <c r="NQ22" i="13"/>
  <c r="NP22" i="13"/>
  <c r="NO22" i="13"/>
  <c r="NN22" i="13"/>
  <c r="NM22" i="13"/>
  <c r="NL22" i="13"/>
  <c r="NK22" i="13"/>
  <c r="NJ22" i="13"/>
  <c r="NI22" i="13"/>
  <c r="NH22" i="13"/>
  <c r="NG22" i="13"/>
  <c r="NF22" i="13"/>
  <c r="NE22" i="13"/>
  <c r="ND22" i="13"/>
  <c r="NC22" i="13"/>
  <c r="NB22" i="13"/>
  <c r="NA22" i="13"/>
  <c r="MZ22" i="13"/>
  <c r="MY22" i="13"/>
  <c r="MX22" i="13"/>
  <c r="MW22" i="13"/>
  <c r="MV22" i="13"/>
  <c r="MU22" i="13"/>
  <c r="MT22" i="13"/>
  <c r="MS22" i="13"/>
  <c r="MR22" i="13"/>
  <c r="MQ22" i="13"/>
  <c r="MP22" i="13"/>
  <c r="MO22" i="13"/>
  <c r="MN22" i="13"/>
  <c r="MM22" i="13"/>
  <c r="ML22" i="13"/>
  <c r="MK22" i="13"/>
  <c r="MJ22" i="13"/>
  <c r="MI22" i="13"/>
  <c r="MH22" i="13"/>
  <c r="MG22" i="13"/>
  <c r="MF22" i="13"/>
  <c r="ME22" i="13"/>
  <c r="MD22" i="13"/>
  <c r="MC22" i="13"/>
  <c r="MB22" i="13"/>
  <c r="MA22" i="13"/>
  <c r="LZ22" i="13"/>
  <c r="LY22" i="13"/>
  <c r="LX22" i="13"/>
  <c r="LW22" i="13"/>
  <c r="LV22" i="13"/>
  <c r="LU22" i="13"/>
  <c r="LT22" i="13"/>
  <c r="LS22" i="13"/>
  <c r="LR22" i="13"/>
  <c r="LQ22" i="13"/>
  <c r="LP22" i="13"/>
  <c r="LO22" i="13"/>
  <c r="LN22" i="13"/>
  <c r="LM22" i="13"/>
  <c r="LL22" i="13"/>
  <c r="LK22" i="13"/>
  <c r="LJ22" i="13"/>
  <c r="LI22" i="13"/>
  <c r="LH22" i="13"/>
  <c r="LG22" i="13"/>
  <c r="LF22" i="13"/>
  <c r="LE22" i="13"/>
  <c r="LD22" i="13"/>
  <c r="LC22" i="13"/>
  <c r="LB22" i="13"/>
  <c r="LA22" i="13"/>
  <c r="KZ22" i="13"/>
  <c r="KY22" i="13"/>
  <c r="KX22" i="13"/>
  <c r="KW22" i="13"/>
  <c r="KV22" i="13"/>
  <c r="KU22" i="13"/>
  <c r="KT22" i="13"/>
  <c r="KS22" i="13"/>
  <c r="KR22" i="13"/>
  <c r="KQ22" i="13"/>
  <c r="KP22" i="13"/>
  <c r="KO22" i="13"/>
  <c r="KN22" i="13"/>
  <c r="KM22" i="13"/>
  <c r="KL22" i="13"/>
  <c r="KK22" i="13"/>
  <c r="KJ22" i="13"/>
  <c r="KI22" i="13"/>
  <c r="KH22" i="13"/>
  <c r="KG22" i="13"/>
  <c r="KF22" i="13"/>
  <c r="KE22" i="13"/>
  <c r="KD22" i="13"/>
  <c r="KC22" i="13"/>
  <c r="KB22" i="13"/>
  <c r="KA22" i="13"/>
  <c r="JZ22" i="13"/>
  <c r="JY22" i="13"/>
  <c r="JX22" i="13"/>
  <c r="JW22" i="13"/>
  <c r="JV22" i="13"/>
  <c r="JU22" i="13"/>
  <c r="JT22" i="13"/>
  <c r="JS22" i="13"/>
  <c r="JR22" i="13"/>
  <c r="JQ22" i="13"/>
  <c r="JP22" i="13"/>
  <c r="JO22" i="13"/>
  <c r="JN22" i="13"/>
  <c r="JM22" i="13"/>
  <c r="JL22" i="13"/>
  <c r="JK22" i="13"/>
  <c r="JJ22" i="13"/>
  <c r="JI22" i="13"/>
  <c r="JH22" i="13"/>
  <c r="JG22" i="13"/>
  <c r="JF22" i="13"/>
  <c r="JE22" i="13"/>
  <c r="JD22" i="13"/>
  <c r="JC22" i="13"/>
  <c r="JB22" i="13"/>
  <c r="JA22" i="13"/>
  <c r="IZ22" i="13"/>
  <c r="IY22" i="13"/>
  <c r="IX22" i="13"/>
  <c r="IW22" i="13"/>
  <c r="IV22" i="13"/>
  <c r="IU22" i="13"/>
  <c r="IT22" i="13"/>
  <c r="IS22" i="13"/>
  <c r="IR22" i="13"/>
  <c r="IQ22" i="13"/>
  <c r="IP22" i="13"/>
  <c r="IO22" i="13"/>
  <c r="IN22" i="13"/>
  <c r="IM22" i="13"/>
  <c r="IL22" i="13"/>
  <c r="IK22" i="13"/>
  <c r="IJ22" i="13"/>
  <c r="II22" i="13"/>
  <c r="IH22" i="13"/>
  <c r="IG22" i="13"/>
  <c r="IF22" i="13"/>
  <c r="IE22" i="13"/>
  <c r="ID22" i="13"/>
  <c r="IC22" i="13"/>
  <c r="IB22" i="13"/>
  <c r="IA22" i="13"/>
  <c r="HZ22" i="13"/>
  <c r="HY22" i="13"/>
  <c r="HX22" i="13"/>
  <c r="HW22" i="13"/>
  <c r="HV22" i="13"/>
  <c r="HU22" i="13"/>
  <c r="HT22" i="13"/>
  <c r="HS22" i="13"/>
  <c r="HR22" i="13"/>
  <c r="HQ22" i="13"/>
  <c r="HP22" i="13"/>
  <c r="HO22" i="13"/>
  <c r="HN22" i="13"/>
  <c r="HM22" i="13"/>
  <c r="HL22" i="13"/>
  <c r="HK22" i="13"/>
  <c r="HJ22" i="13"/>
  <c r="HI22" i="13"/>
  <c r="HH22" i="13"/>
  <c r="HG22" i="13"/>
  <c r="HF22" i="13"/>
  <c r="HE22" i="13"/>
  <c r="HD22" i="13"/>
  <c r="HC22" i="13"/>
  <c r="HB22" i="13"/>
  <c r="HA22" i="13"/>
  <c r="GZ22" i="13"/>
  <c r="GY22" i="13"/>
  <c r="GX22" i="13"/>
  <c r="GW22" i="13"/>
  <c r="GV22" i="13"/>
  <c r="GU22" i="13"/>
  <c r="GT22" i="13"/>
  <c r="GS22" i="13"/>
  <c r="GR22" i="13"/>
  <c r="GQ22" i="13"/>
  <c r="GP22" i="13"/>
  <c r="GO22" i="13"/>
  <c r="GN22" i="13"/>
  <c r="GM22" i="13"/>
  <c r="GL22" i="13"/>
  <c r="GK22" i="13"/>
  <c r="GJ22" i="13"/>
  <c r="GI22" i="13"/>
  <c r="GH22" i="13"/>
  <c r="GG22" i="13"/>
  <c r="GF22" i="13"/>
  <c r="GE22" i="13"/>
  <c r="GD22" i="13"/>
  <c r="GC22" i="13"/>
  <c r="GB22" i="13"/>
  <c r="GA22" i="13"/>
  <c r="FZ22" i="13"/>
  <c r="FY22" i="13"/>
  <c r="FX22" i="13"/>
  <c r="FW22" i="13"/>
  <c r="FV22" i="13"/>
  <c r="FU22" i="13"/>
  <c r="FT22" i="13"/>
  <c r="FS22" i="13"/>
  <c r="FR22" i="13"/>
  <c r="FQ22" i="13"/>
  <c r="FP22" i="13"/>
  <c r="FO22" i="13"/>
  <c r="FN22" i="13"/>
  <c r="FM22" i="13"/>
  <c r="FL22" i="13"/>
  <c r="FK22" i="13"/>
  <c r="FJ22" i="13"/>
  <c r="FI22" i="13"/>
  <c r="FH22" i="13"/>
  <c r="FG22" i="13"/>
  <c r="FF22" i="13"/>
  <c r="FE22" i="13"/>
  <c r="FD22" i="13"/>
  <c r="FC22" i="13"/>
  <c r="FB22" i="13"/>
  <c r="FA22" i="13"/>
  <c r="EZ22" i="13"/>
  <c r="EY22" i="13"/>
  <c r="EX22" i="13"/>
  <c r="EW22" i="13"/>
  <c r="EV22" i="13"/>
  <c r="EU22" i="13"/>
  <c r="ET22" i="13"/>
  <c r="ES22" i="13"/>
  <c r="ER22" i="13"/>
  <c r="EQ22" i="13"/>
  <c r="EP22" i="13"/>
  <c r="EO22" i="13"/>
  <c r="EN22" i="13"/>
  <c r="EM22" i="13"/>
  <c r="EL22" i="13"/>
  <c r="EK22" i="13"/>
  <c r="EJ22" i="13"/>
  <c r="EI22" i="13"/>
  <c r="EH22" i="13"/>
  <c r="EG22" i="13"/>
  <c r="EF22" i="13"/>
  <c r="EE22" i="13"/>
  <c r="ED22" i="13"/>
  <c r="EC22" i="13"/>
  <c r="EB22" i="13"/>
  <c r="EA22" i="13"/>
  <c r="DZ22" i="13"/>
  <c r="DY22" i="13"/>
  <c r="DX22" i="13"/>
  <c r="DW22" i="13"/>
  <c r="DV22" i="13"/>
  <c r="DU22" i="13"/>
  <c r="DT22" i="13"/>
  <c r="DS22" i="13"/>
  <c r="DR22" i="13"/>
  <c r="DQ22" i="13"/>
  <c r="DP22" i="13"/>
  <c r="DO22" i="13"/>
  <c r="DN22" i="13"/>
  <c r="DM22" i="13"/>
  <c r="DL22" i="13"/>
  <c r="DK22" i="13"/>
  <c r="DJ22" i="13"/>
  <c r="DI22" i="13"/>
  <c r="DH22" i="13"/>
  <c r="DG22" i="13"/>
  <c r="DF22" i="13"/>
  <c r="DE22" i="13"/>
  <c r="DD22" i="13"/>
  <c r="DC22" i="13"/>
  <c r="DB22" i="13"/>
  <c r="DA22" i="13"/>
  <c r="CZ22" i="13"/>
  <c r="CY22" i="13"/>
  <c r="CX22" i="13"/>
  <c r="CW22" i="13"/>
  <c r="CV22" i="13"/>
  <c r="CU22" i="13"/>
  <c r="CT22" i="13"/>
  <c r="CS22" i="13"/>
  <c r="CR22" i="13"/>
  <c r="CQ22" i="13"/>
  <c r="CP22" i="13"/>
  <c r="CO22" i="13"/>
  <c r="CN22" i="13"/>
  <c r="CM22" i="13"/>
  <c r="CL22" i="13"/>
  <c r="CK22" i="13"/>
  <c r="CJ22" i="13"/>
  <c r="CI22" i="13"/>
  <c r="CH22" i="13"/>
  <c r="CG22" i="13"/>
  <c r="CF22" i="13"/>
  <c r="CE22" i="13"/>
  <c r="CD22" i="13"/>
  <c r="CC22" i="13"/>
  <c r="CB22" i="13"/>
  <c r="CA22" i="13"/>
  <c r="BZ22" i="13"/>
  <c r="BY22" i="13"/>
  <c r="BX22" i="13"/>
  <c r="BW22" i="13"/>
  <c r="BV22" i="13"/>
  <c r="BU22" i="13"/>
  <c r="BT22" i="13"/>
  <c r="BS22" i="13"/>
  <c r="BR22" i="13"/>
  <c r="BQ22" i="13"/>
  <c r="BP22" i="13"/>
  <c r="BO22" i="13"/>
  <c r="BN22" i="13"/>
  <c r="BM22" i="13"/>
  <c r="BL22" i="13"/>
  <c r="BK22" i="13"/>
  <c r="BJ22" i="13"/>
  <c r="BI22" i="13"/>
  <c r="BH22" i="13"/>
  <c r="BG22" i="13"/>
  <c r="BF22" i="13"/>
  <c r="BE22" i="13"/>
  <c r="BD22" i="13"/>
  <c r="BC22" i="13"/>
  <c r="BB22" i="13"/>
  <c r="BA22" i="13"/>
  <c r="AZ22" i="13"/>
  <c r="AY22" i="13"/>
  <c r="AX22" i="13"/>
  <c r="AW22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BM19" i="13"/>
  <c r="UF14" i="13"/>
  <c r="UE14" i="13"/>
  <c r="UD14" i="13"/>
  <c r="UC14" i="13"/>
  <c r="UB14" i="13"/>
  <c r="UA14" i="13"/>
  <c r="TZ14" i="13"/>
  <c r="TY14" i="13"/>
  <c r="TX14" i="13"/>
  <c r="TW14" i="13"/>
  <c r="TV14" i="13"/>
  <c r="TU14" i="13"/>
  <c r="TT14" i="13"/>
  <c r="TS14" i="13"/>
  <c r="TR14" i="13"/>
  <c r="TQ14" i="13"/>
  <c r="TP14" i="13"/>
  <c r="TO14" i="13"/>
  <c r="TN14" i="13"/>
  <c r="TM14" i="13"/>
  <c r="TL14" i="13"/>
  <c r="TK14" i="13"/>
  <c r="TJ14" i="13"/>
  <c r="TI14" i="13"/>
  <c r="TH14" i="13"/>
  <c r="TG14" i="13"/>
  <c r="TF14" i="13"/>
  <c r="TE14" i="13"/>
  <c r="TD14" i="13"/>
  <c r="TC14" i="13"/>
  <c r="TB14" i="13"/>
  <c r="TA14" i="13"/>
  <c r="SZ14" i="13"/>
  <c r="SY14" i="13"/>
  <c r="SX14" i="13"/>
  <c r="SW14" i="13"/>
  <c r="SV14" i="13"/>
  <c r="SU14" i="13"/>
  <c r="ST14" i="13"/>
  <c r="SS14" i="13"/>
  <c r="SR14" i="13"/>
  <c r="SQ14" i="13"/>
  <c r="SP14" i="13"/>
  <c r="SO14" i="13"/>
  <c r="SN14" i="13"/>
  <c r="SM14" i="13"/>
  <c r="SL14" i="13"/>
  <c r="SK14" i="13"/>
  <c r="SJ14" i="13"/>
  <c r="SI14" i="13"/>
  <c r="SH14" i="13"/>
  <c r="SG14" i="13"/>
  <c r="SF14" i="13"/>
  <c r="SE14" i="13"/>
  <c r="SD14" i="13"/>
  <c r="SC14" i="13"/>
  <c r="SB14" i="13"/>
  <c r="SA14" i="13"/>
  <c r="RZ14" i="13"/>
  <c r="RY14" i="13"/>
  <c r="RX14" i="13"/>
  <c r="RW14" i="13"/>
  <c r="RV14" i="13"/>
  <c r="RU14" i="13"/>
  <c r="RT14" i="13"/>
  <c r="RS14" i="13"/>
  <c r="RR14" i="13"/>
  <c r="RQ14" i="13"/>
  <c r="RP14" i="13"/>
  <c r="RO14" i="13"/>
  <c r="RN14" i="13"/>
  <c r="RM14" i="13"/>
  <c r="RL14" i="13"/>
  <c r="RK14" i="13"/>
  <c r="RJ14" i="13"/>
  <c r="RI14" i="13"/>
  <c r="RH14" i="13"/>
  <c r="RG14" i="13"/>
  <c r="RF14" i="13"/>
  <c r="RE14" i="13"/>
  <c r="RD14" i="13"/>
  <c r="RC14" i="13"/>
  <c r="RB14" i="13"/>
  <c r="RA14" i="13"/>
  <c r="QZ14" i="13"/>
  <c r="QY14" i="13"/>
  <c r="QX14" i="13"/>
  <c r="QW14" i="13"/>
  <c r="QV14" i="13"/>
  <c r="QU14" i="13"/>
  <c r="QT14" i="13"/>
  <c r="QS14" i="13"/>
  <c r="QR14" i="13"/>
  <c r="QQ14" i="13"/>
  <c r="QP14" i="13"/>
  <c r="QO14" i="13"/>
  <c r="QN14" i="13"/>
  <c r="QM14" i="13"/>
  <c r="QL14" i="13"/>
  <c r="QK14" i="13"/>
  <c r="QJ14" i="13"/>
  <c r="QI14" i="13"/>
  <c r="QH14" i="13"/>
  <c r="QG14" i="13"/>
  <c r="QF14" i="13"/>
  <c r="QE14" i="13"/>
  <c r="QD14" i="13"/>
  <c r="QC14" i="13"/>
  <c r="QB14" i="13"/>
  <c r="QA14" i="13"/>
  <c r="PZ14" i="13"/>
  <c r="PY14" i="13"/>
  <c r="PX14" i="13"/>
  <c r="PW14" i="13"/>
  <c r="PV14" i="13"/>
  <c r="PU14" i="13"/>
  <c r="PT14" i="13"/>
  <c r="PS14" i="13"/>
  <c r="PR14" i="13"/>
  <c r="PQ14" i="13"/>
  <c r="PP14" i="13"/>
  <c r="PO14" i="13"/>
  <c r="PN14" i="13"/>
  <c r="PM14" i="13"/>
  <c r="PL14" i="13"/>
  <c r="PK14" i="13"/>
  <c r="PJ14" i="13"/>
  <c r="PI14" i="13"/>
  <c r="PH14" i="13"/>
  <c r="PG14" i="13"/>
  <c r="PF14" i="13"/>
  <c r="PE14" i="13"/>
  <c r="PD14" i="13"/>
  <c r="PC14" i="13"/>
  <c r="PB14" i="13"/>
  <c r="PA14" i="13"/>
  <c r="OZ14" i="13"/>
  <c r="OY14" i="13"/>
  <c r="OX14" i="13"/>
  <c r="OW14" i="13"/>
  <c r="OV14" i="13"/>
  <c r="OU14" i="13"/>
  <c r="OT14" i="13"/>
  <c r="OS14" i="13"/>
  <c r="OR14" i="13"/>
  <c r="OQ14" i="13"/>
  <c r="OP14" i="13"/>
  <c r="OO14" i="13"/>
  <c r="ON14" i="13"/>
  <c r="OM14" i="13"/>
  <c r="OL14" i="13"/>
  <c r="OK14" i="13"/>
  <c r="OJ14" i="13"/>
  <c r="OI14" i="13"/>
  <c r="OH14" i="13"/>
  <c r="OG14" i="13"/>
  <c r="OF14" i="13"/>
  <c r="OE14" i="13"/>
  <c r="OD14" i="13"/>
  <c r="OC14" i="13"/>
  <c r="OB14" i="13"/>
  <c r="OA14" i="13"/>
  <c r="NZ14" i="13"/>
  <c r="NY14" i="13"/>
  <c r="NX14" i="13"/>
  <c r="NW14" i="13"/>
  <c r="NV14" i="13"/>
  <c r="NU14" i="13"/>
  <c r="NT14" i="13"/>
  <c r="NS14" i="13"/>
  <c r="NR14" i="13"/>
  <c r="NQ14" i="13"/>
  <c r="NP14" i="13"/>
  <c r="NO14" i="13"/>
  <c r="NN14" i="13"/>
  <c r="NM14" i="13"/>
  <c r="NL14" i="13"/>
  <c r="NK14" i="13"/>
  <c r="NJ14" i="13"/>
  <c r="NI14" i="13"/>
  <c r="NH14" i="13"/>
  <c r="NG14" i="13"/>
  <c r="NF14" i="13"/>
  <c r="NE14" i="13"/>
  <c r="ND14" i="13"/>
  <c r="NC14" i="13"/>
  <c r="NB14" i="13"/>
  <c r="NA14" i="13"/>
  <c r="MZ14" i="13"/>
  <c r="MY14" i="13"/>
  <c r="MX14" i="13"/>
  <c r="MW14" i="13"/>
  <c r="MV14" i="13"/>
  <c r="MU14" i="13"/>
  <c r="MT14" i="13"/>
  <c r="MS14" i="13"/>
  <c r="MR14" i="13"/>
  <c r="MQ14" i="13"/>
  <c r="MP14" i="13"/>
  <c r="MO14" i="13"/>
  <c r="MN14" i="13"/>
  <c r="MM14" i="13"/>
  <c r="ML14" i="13"/>
  <c r="MK14" i="13"/>
  <c r="MJ14" i="13"/>
  <c r="MI14" i="13"/>
  <c r="MH14" i="13"/>
  <c r="MG14" i="13"/>
  <c r="MF14" i="13"/>
  <c r="ME14" i="13"/>
  <c r="MD14" i="13"/>
  <c r="MC14" i="13"/>
  <c r="MB14" i="13"/>
  <c r="MA14" i="13"/>
  <c r="LZ14" i="13"/>
  <c r="LY14" i="13"/>
  <c r="LX14" i="13"/>
  <c r="LW14" i="13"/>
  <c r="LV14" i="13"/>
  <c r="LU14" i="13"/>
  <c r="LT14" i="13"/>
  <c r="LS14" i="13"/>
  <c r="LR14" i="13"/>
  <c r="LQ14" i="13"/>
  <c r="LP14" i="13"/>
  <c r="LO14" i="13"/>
  <c r="LN14" i="13"/>
  <c r="LM14" i="13"/>
  <c r="LL14" i="13"/>
  <c r="LK14" i="13"/>
  <c r="LJ14" i="13"/>
  <c r="LI14" i="13"/>
  <c r="LH14" i="13"/>
  <c r="LG14" i="13"/>
  <c r="LF14" i="13"/>
  <c r="LE14" i="13"/>
  <c r="LD14" i="13"/>
  <c r="LC14" i="13"/>
  <c r="LB14" i="13"/>
  <c r="LA14" i="13"/>
  <c r="KZ14" i="13"/>
  <c r="KY14" i="13"/>
  <c r="KX14" i="13"/>
  <c r="KW14" i="13"/>
  <c r="KV14" i="13"/>
  <c r="KU14" i="13"/>
  <c r="KT14" i="13"/>
  <c r="KS14" i="13"/>
  <c r="KR14" i="13"/>
  <c r="KQ14" i="13"/>
  <c r="KP14" i="13"/>
  <c r="KO14" i="13"/>
  <c r="KN14" i="13"/>
  <c r="KM14" i="13"/>
  <c r="KL14" i="13"/>
  <c r="KK14" i="13"/>
  <c r="KJ14" i="13"/>
  <c r="KI14" i="13"/>
  <c r="KH14" i="13"/>
  <c r="KG14" i="13"/>
  <c r="KF14" i="13"/>
  <c r="KE14" i="13"/>
  <c r="KD14" i="13"/>
  <c r="KC14" i="13"/>
  <c r="KB14" i="13"/>
  <c r="KA14" i="13"/>
  <c r="JZ14" i="13"/>
  <c r="JY14" i="13"/>
  <c r="JX14" i="13"/>
  <c r="JW14" i="13"/>
  <c r="JV14" i="13"/>
  <c r="JU14" i="13"/>
  <c r="JT14" i="13"/>
  <c r="JS14" i="13"/>
  <c r="JR14" i="13"/>
  <c r="JQ14" i="13"/>
  <c r="JP14" i="13"/>
  <c r="JO14" i="13"/>
  <c r="JN14" i="13"/>
  <c r="JM14" i="13"/>
  <c r="JL14" i="13"/>
  <c r="JK14" i="13"/>
  <c r="JJ14" i="13"/>
  <c r="JI14" i="13"/>
  <c r="JH14" i="13"/>
  <c r="JG14" i="13"/>
  <c r="JF14" i="13"/>
  <c r="JE14" i="13"/>
  <c r="JD14" i="13"/>
  <c r="JC14" i="13"/>
  <c r="JB14" i="13"/>
  <c r="JA14" i="13"/>
  <c r="IZ14" i="13"/>
  <c r="IY14" i="13"/>
  <c r="IX14" i="13"/>
  <c r="IW14" i="13"/>
  <c r="IV14" i="13"/>
  <c r="IU14" i="13"/>
  <c r="IT14" i="13"/>
  <c r="IS14" i="13"/>
  <c r="IR14" i="13"/>
  <c r="IQ14" i="13"/>
  <c r="IP14" i="13"/>
  <c r="IO14" i="13"/>
  <c r="IN14" i="13"/>
  <c r="IM14" i="13"/>
  <c r="IL14" i="13"/>
  <c r="IK14" i="13"/>
  <c r="IJ14" i="13"/>
  <c r="II14" i="13"/>
  <c r="IH14" i="13"/>
  <c r="IG14" i="13"/>
  <c r="IF14" i="13"/>
  <c r="IE14" i="13"/>
  <c r="ID14" i="13"/>
  <c r="IC14" i="13"/>
  <c r="IB14" i="13"/>
  <c r="IA14" i="13"/>
  <c r="HZ14" i="13"/>
  <c r="HY14" i="13"/>
  <c r="HX14" i="13"/>
  <c r="HW14" i="13"/>
  <c r="HV14" i="13"/>
  <c r="HU14" i="13"/>
  <c r="HT14" i="13"/>
  <c r="HS14" i="13"/>
  <c r="HR14" i="13"/>
  <c r="HQ14" i="13"/>
  <c r="HP14" i="13"/>
  <c r="HO14" i="13"/>
  <c r="HN14" i="13"/>
  <c r="HM14" i="13"/>
  <c r="HL14" i="13"/>
  <c r="HK14" i="13"/>
  <c r="HJ14" i="13"/>
  <c r="HI14" i="13"/>
  <c r="HH14" i="13"/>
  <c r="HG14" i="13"/>
  <c r="HF14" i="13"/>
  <c r="HE14" i="13"/>
  <c r="HD14" i="13"/>
  <c r="HC14" i="13"/>
  <c r="HB14" i="13"/>
  <c r="HA14" i="13"/>
  <c r="GZ14" i="13"/>
  <c r="GY14" i="13"/>
  <c r="GX14" i="13"/>
  <c r="GW14" i="13"/>
  <c r="GV14" i="13"/>
  <c r="GU14" i="13"/>
  <c r="GT14" i="13"/>
  <c r="GS14" i="13"/>
  <c r="GR14" i="13"/>
  <c r="GQ14" i="13"/>
  <c r="GP14" i="13"/>
  <c r="GO14" i="13"/>
  <c r="GN14" i="13"/>
  <c r="GM14" i="13"/>
  <c r="GL14" i="13"/>
  <c r="GK14" i="13"/>
  <c r="GJ14" i="13"/>
  <c r="GI14" i="13"/>
  <c r="GH14" i="13"/>
  <c r="GG14" i="13"/>
  <c r="GF14" i="13"/>
  <c r="GE14" i="13"/>
  <c r="GD14" i="13"/>
  <c r="GC14" i="13"/>
  <c r="GB14" i="13"/>
  <c r="GA14" i="13"/>
  <c r="FZ14" i="13"/>
  <c r="FY14" i="13"/>
  <c r="FX14" i="13"/>
  <c r="FW14" i="13"/>
  <c r="FV14" i="13"/>
  <c r="FU14" i="13"/>
  <c r="FT14" i="13"/>
  <c r="FS14" i="13"/>
  <c r="FR14" i="13"/>
  <c r="FQ14" i="13"/>
  <c r="FP14" i="13"/>
  <c r="FO14" i="13"/>
  <c r="FN14" i="13"/>
  <c r="FM14" i="13"/>
  <c r="FL14" i="13"/>
  <c r="FK14" i="13"/>
  <c r="FJ14" i="13"/>
  <c r="FI14" i="13"/>
  <c r="FH14" i="13"/>
  <c r="FG14" i="13"/>
  <c r="FF14" i="13"/>
  <c r="FE14" i="13"/>
  <c r="FD14" i="13"/>
  <c r="FC14" i="13"/>
  <c r="FB14" i="13"/>
  <c r="FA14" i="13"/>
  <c r="EZ14" i="13"/>
  <c r="EY14" i="13"/>
  <c r="EX14" i="13"/>
  <c r="EW14" i="13"/>
  <c r="EV14" i="13"/>
  <c r="EU14" i="13"/>
  <c r="ET14" i="13"/>
  <c r="ES14" i="13"/>
  <c r="ER14" i="13"/>
  <c r="EQ14" i="13"/>
  <c r="EP14" i="13"/>
  <c r="EO14" i="13"/>
  <c r="EN14" i="13"/>
  <c r="EM14" i="13"/>
  <c r="EL14" i="13"/>
  <c r="EK14" i="13"/>
  <c r="EJ14" i="13"/>
  <c r="EI14" i="13"/>
  <c r="EH14" i="13"/>
  <c r="EG14" i="13"/>
  <c r="EF14" i="13"/>
  <c r="EE14" i="13"/>
  <c r="ED14" i="13"/>
  <c r="EC14" i="13"/>
  <c r="EB14" i="13"/>
  <c r="EA14" i="13"/>
  <c r="DZ14" i="13"/>
  <c r="DY14" i="13"/>
  <c r="DX14" i="13"/>
  <c r="DW14" i="13"/>
  <c r="DV14" i="13"/>
  <c r="DU14" i="13"/>
  <c r="DT14" i="13"/>
  <c r="DS14" i="13"/>
  <c r="DR14" i="13"/>
  <c r="DQ14" i="13"/>
  <c r="DP14" i="13"/>
  <c r="DO14" i="13"/>
  <c r="DN14" i="13"/>
  <c r="DM14" i="13"/>
  <c r="DL14" i="13"/>
  <c r="DK14" i="13"/>
  <c r="DJ14" i="13"/>
  <c r="DI14" i="13"/>
  <c r="DH14" i="13"/>
  <c r="DG14" i="13"/>
  <c r="DF14" i="13"/>
  <c r="DE14" i="13"/>
  <c r="DD14" i="13"/>
  <c r="DC14" i="13"/>
  <c r="DB14" i="13"/>
  <c r="DA14" i="13"/>
  <c r="CZ14" i="13"/>
  <c r="CY14" i="13"/>
  <c r="CX14" i="13"/>
  <c r="CW14" i="13"/>
  <c r="CV14" i="13"/>
  <c r="CU14" i="13"/>
  <c r="CT14" i="13"/>
  <c r="CS14" i="13"/>
  <c r="CR14" i="13"/>
  <c r="CQ14" i="13"/>
  <c r="CP14" i="13"/>
  <c r="CO14" i="13"/>
  <c r="CN14" i="13"/>
  <c r="CM14" i="13"/>
  <c r="CL14" i="13"/>
  <c r="CK14" i="13"/>
  <c r="CJ14" i="13"/>
  <c r="CI14" i="13"/>
  <c r="CH14" i="13"/>
  <c r="CG14" i="13"/>
  <c r="CF14" i="13"/>
  <c r="CE14" i="13"/>
  <c r="CD14" i="13"/>
  <c r="CC14" i="13"/>
  <c r="CB14" i="13"/>
  <c r="CA14" i="13"/>
  <c r="BZ14" i="13"/>
  <c r="BY14" i="13"/>
  <c r="BX14" i="13"/>
  <c r="BW14" i="13"/>
  <c r="BV14" i="13"/>
  <c r="BU14" i="13"/>
  <c r="BT14" i="13"/>
  <c r="BS14" i="13"/>
  <c r="BR14" i="13"/>
  <c r="BQ14" i="13"/>
  <c r="BP14" i="13"/>
  <c r="BO14" i="13"/>
  <c r="BN14" i="13"/>
  <c r="BM14" i="13"/>
  <c r="BL14" i="13"/>
  <c r="BK14" i="13"/>
  <c r="BJ14" i="13"/>
  <c r="BI14" i="13"/>
  <c r="BH14" i="13"/>
  <c r="BG14" i="13"/>
  <c r="BF14" i="13"/>
  <c r="BE14" i="13"/>
  <c r="BD14" i="13"/>
  <c r="BC14" i="13"/>
  <c r="BB14" i="13"/>
  <c r="BA14" i="13"/>
  <c r="AZ14" i="13"/>
  <c r="AY14" i="13"/>
  <c r="AX14" i="13"/>
  <c r="AW14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AI14" i="13"/>
  <c r="AH14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V12" i="13"/>
  <c r="W11" i="13"/>
  <c r="UF7" i="13"/>
  <c r="UE7" i="13"/>
  <c r="UD7" i="13"/>
  <c r="UC7" i="13"/>
  <c r="UB7" i="13"/>
  <c r="UA7" i="13"/>
  <c r="TZ7" i="13"/>
  <c r="TY7" i="13"/>
  <c r="TX7" i="13"/>
  <c r="TW7" i="13"/>
  <c r="TV7" i="13"/>
  <c r="TU7" i="13"/>
  <c r="TT7" i="13"/>
  <c r="TS7" i="13"/>
  <c r="TR7" i="13"/>
  <c r="TQ7" i="13"/>
  <c r="TP7" i="13"/>
  <c r="TO7" i="13"/>
  <c r="TN7" i="13"/>
  <c r="TM7" i="13"/>
  <c r="TL7" i="13"/>
  <c r="TK7" i="13"/>
  <c r="TJ7" i="13"/>
  <c r="TI7" i="13"/>
  <c r="TH7" i="13"/>
  <c r="TG7" i="13"/>
  <c r="TF7" i="13"/>
  <c r="TE7" i="13"/>
  <c r="TD7" i="13"/>
  <c r="TC7" i="13"/>
  <c r="TB7" i="13"/>
  <c r="TA7" i="13"/>
  <c r="SZ7" i="13"/>
  <c r="SY7" i="13"/>
  <c r="SX7" i="13"/>
  <c r="SW7" i="13"/>
  <c r="SV7" i="13"/>
  <c r="SU7" i="13"/>
  <c r="ST7" i="13"/>
  <c r="SS7" i="13"/>
  <c r="SR7" i="13"/>
  <c r="SQ7" i="13"/>
  <c r="SP7" i="13"/>
  <c r="SO7" i="13"/>
  <c r="SN7" i="13"/>
  <c r="SM7" i="13"/>
  <c r="SL7" i="13"/>
  <c r="SK7" i="13"/>
  <c r="SJ7" i="13"/>
  <c r="SI7" i="13"/>
  <c r="SH7" i="13"/>
  <c r="SG7" i="13"/>
  <c r="SF7" i="13"/>
  <c r="SE7" i="13"/>
  <c r="SD7" i="13"/>
  <c r="SC7" i="13"/>
  <c r="SB7" i="13"/>
  <c r="SA7" i="13"/>
  <c r="RZ7" i="13"/>
  <c r="RY7" i="13"/>
  <c r="RX7" i="13"/>
  <c r="RW7" i="13"/>
  <c r="RV7" i="13"/>
  <c r="RU7" i="13"/>
  <c r="RT7" i="13"/>
  <c r="RS7" i="13"/>
  <c r="RR7" i="13"/>
  <c r="RQ7" i="13"/>
  <c r="RP7" i="13"/>
  <c r="RO7" i="13"/>
  <c r="RN7" i="13"/>
  <c r="RM7" i="13"/>
  <c r="RL7" i="13"/>
  <c r="RK7" i="13"/>
  <c r="RJ7" i="13"/>
  <c r="RI7" i="13"/>
  <c r="RH7" i="13"/>
  <c r="RG7" i="13"/>
  <c r="RF7" i="13"/>
  <c r="RE7" i="13"/>
  <c r="RD7" i="13"/>
  <c r="RC7" i="13"/>
  <c r="RB7" i="13"/>
  <c r="RA7" i="13"/>
  <c r="QZ7" i="13"/>
  <c r="QY7" i="13"/>
  <c r="QX7" i="13"/>
  <c r="QW7" i="13"/>
  <c r="QV7" i="13"/>
  <c r="QU7" i="13"/>
  <c r="QT7" i="13"/>
  <c r="QS7" i="13"/>
  <c r="QR7" i="13"/>
  <c r="QQ7" i="13"/>
  <c r="QP7" i="13"/>
  <c r="QO7" i="13"/>
  <c r="QN7" i="13"/>
  <c r="QM7" i="13"/>
  <c r="QL7" i="13"/>
  <c r="QK7" i="13"/>
  <c r="QJ7" i="13"/>
  <c r="QI7" i="13"/>
  <c r="QH7" i="13"/>
  <c r="QG7" i="13"/>
  <c r="QF7" i="13"/>
  <c r="QE7" i="13"/>
  <c r="QD7" i="13"/>
  <c r="QC7" i="13"/>
  <c r="QB7" i="13"/>
  <c r="QA7" i="13"/>
  <c r="PZ7" i="13"/>
  <c r="PY7" i="13"/>
  <c r="PX7" i="13"/>
  <c r="PW7" i="13"/>
  <c r="PV7" i="13"/>
  <c r="PU7" i="13"/>
  <c r="PT7" i="13"/>
  <c r="PS7" i="13"/>
  <c r="PR7" i="13"/>
  <c r="PQ7" i="13"/>
  <c r="PP7" i="13"/>
  <c r="PO7" i="13"/>
  <c r="PN7" i="13"/>
  <c r="PM7" i="13"/>
  <c r="PL7" i="13"/>
  <c r="PK7" i="13"/>
  <c r="PJ7" i="13"/>
  <c r="PI7" i="13"/>
  <c r="PH7" i="13"/>
  <c r="PG7" i="13"/>
  <c r="PF7" i="13"/>
  <c r="PE7" i="13"/>
  <c r="PD7" i="13"/>
  <c r="PC7" i="13"/>
  <c r="PB7" i="13"/>
  <c r="PA7" i="13"/>
  <c r="OZ7" i="13"/>
  <c r="OY7" i="13"/>
  <c r="OX7" i="13"/>
  <c r="OW7" i="13"/>
  <c r="OV7" i="13"/>
  <c r="OU7" i="13"/>
  <c r="OT7" i="13"/>
  <c r="OS7" i="13"/>
  <c r="OR7" i="13"/>
  <c r="OQ7" i="13"/>
  <c r="OP7" i="13"/>
  <c r="OO7" i="13"/>
  <c r="ON7" i="13"/>
  <c r="OM7" i="13"/>
  <c r="OL7" i="13"/>
  <c r="OK7" i="13"/>
  <c r="OJ7" i="13"/>
  <c r="OI7" i="13"/>
  <c r="OH7" i="13"/>
  <c r="OG7" i="13"/>
  <c r="OF7" i="13"/>
  <c r="OE7" i="13"/>
  <c r="OD7" i="13"/>
  <c r="OC7" i="13"/>
  <c r="OB7" i="13"/>
  <c r="OA7" i="13"/>
  <c r="NZ7" i="13"/>
  <c r="NY7" i="13"/>
  <c r="NX7" i="13"/>
  <c r="NW7" i="13"/>
  <c r="NV7" i="13"/>
  <c r="NU7" i="13"/>
  <c r="NT7" i="13"/>
  <c r="NS7" i="13"/>
  <c r="NR7" i="13"/>
  <c r="NQ7" i="13"/>
  <c r="NP7" i="13"/>
  <c r="NO7" i="13"/>
  <c r="NN7" i="13"/>
  <c r="NM7" i="13"/>
  <c r="NL7" i="13"/>
  <c r="NK7" i="13"/>
  <c r="NJ7" i="13"/>
  <c r="NI7" i="13"/>
  <c r="NH7" i="13"/>
  <c r="NG7" i="13"/>
  <c r="NF7" i="13"/>
  <c r="NE7" i="13"/>
  <c r="ND7" i="13"/>
  <c r="NC7" i="13"/>
  <c r="NB7" i="13"/>
  <c r="NA7" i="13"/>
  <c r="MZ7" i="13"/>
  <c r="MY7" i="13"/>
  <c r="MX7" i="13"/>
  <c r="MW7" i="13"/>
  <c r="MV7" i="13"/>
  <c r="MU7" i="13"/>
  <c r="MT7" i="13"/>
  <c r="MS7" i="13"/>
  <c r="MR7" i="13"/>
  <c r="MQ7" i="13"/>
  <c r="MP7" i="13"/>
  <c r="MO7" i="13"/>
  <c r="MN7" i="13"/>
  <c r="MM7" i="13"/>
  <c r="ML7" i="13"/>
  <c r="MK7" i="13"/>
  <c r="MJ7" i="13"/>
  <c r="MI7" i="13"/>
  <c r="MH7" i="13"/>
  <c r="MG7" i="13"/>
  <c r="MF7" i="13"/>
  <c r="ME7" i="13"/>
  <c r="MD7" i="13"/>
  <c r="MC7" i="13"/>
  <c r="MB7" i="13"/>
  <c r="MA7" i="13"/>
  <c r="LZ7" i="13"/>
  <c r="LY7" i="13"/>
  <c r="LX7" i="13"/>
  <c r="LW7" i="13"/>
  <c r="LV7" i="13"/>
  <c r="LU7" i="13"/>
  <c r="LT7" i="13"/>
  <c r="LS7" i="13"/>
  <c r="LR7" i="13"/>
  <c r="LQ7" i="13"/>
  <c r="LP7" i="13"/>
  <c r="LO7" i="13"/>
  <c r="LN7" i="13"/>
  <c r="LM7" i="13"/>
  <c r="LL7" i="13"/>
  <c r="LK7" i="13"/>
  <c r="LJ7" i="13"/>
  <c r="LI7" i="13"/>
  <c r="LH7" i="13"/>
  <c r="LG7" i="13"/>
  <c r="LF7" i="13"/>
  <c r="LE7" i="13"/>
  <c r="LD7" i="13"/>
  <c r="LC7" i="13"/>
  <c r="LB7" i="13"/>
  <c r="LA7" i="13"/>
  <c r="KZ7" i="13"/>
  <c r="KY7" i="13"/>
  <c r="KX7" i="13"/>
  <c r="KW7" i="13"/>
  <c r="KV7" i="13"/>
  <c r="KU7" i="13"/>
  <c r="KT7" i="13"/>
  <c r="KS7" i="13"/>
  <c r="KR7" i="13"/>
  <c r="KQ7" i="13"/>
  <c r="KP7" i="13"/>
  <c r="KO7" i="13"/>
  <c r="KN7" i="13"/>
  <c r="KM7" i="13"/>
  <c r="KL7" i="13"/>
  <c r="KK7" i="13"/>
  <c r="KJ7" i="13"/>
  <c r="KI7" i="13"/>
  <c r="KH7" i="13"/>
  <c r="KG7" i="13"/>
  <c r="KF7" i="13"/>
  <c r="KE7" i="13"/>
  <c r="KD7" i="13"/>
  <c r="KC7" i="13"/>
  <c r="KB7" i="13"/>
  <c r="KA7" i="13"/>
  <c r="JZ7" i="13"/>
  <c r="JY7" i="13"/>
  <c r="JX7" i="13"/>
  <c r="JW7" i="13"/>
  <c r="JV7" i="13"/>
  <c r="JU7" i="13"/>
  <c r="JT7" i="13"/>
  <c r="JS7" i="13"/>
  <c r="JR7" i="13"/>
  <c r="JQ7" i="13"/>
  <c r="JP7" i="13"/>
  <c r="JO7" i="13"/>
  <c r="JN7" i="13"/>
  <c r="JM7" i="13"/>
  <c r="JL7" i="13"/>
  <c r="JK7" i="13"/>
  <c r="JJ7" i="13"/>
  <c r="JI7" i="13"/>
  <c r="JH7" i="13"/>
  <c r="JG7" i="13"/>
  <c r="JF7" i="13"/>
  <c r="JE7" i="13"/>
  <c r="JD7" i="13"/>
  <c r="JC7" i="13"/>
  <c r="JB7" i="13"/>
  <c r="JA7" i="13"/>
  <c r="IZ7" i="13"/>
  <c r="IY7" i="13"/>
  <c r="IX7" i="13"/>
  <c r="IW7" i="13"/>
  <c r="IV7" i="13"/>
  <c r="IU7" i="13"/>
  <c r="IT7" i="13"/>
  <c r="IS7" i="13"/>
  <c r="IR7" i="13"/>
  <c r="IQ7" i="13"/>
  <c r="IP7" i="13"/>
  <c r="IO7" i="13"/>
  <c r="IN7" i="13"/>
  <c r="IM7" i="13"/>
  <c r="IL7" i="13"/>
  <c r="IK7" i="13"/>
  <c r="IJ7" i="13"/>
  <c r="II7" i="13"/>
  <c r="IH7" i="13"/>
  <c r="IG7" i="13"/>
  <c r="IF7" i="13"/>
  <c r="IE7" i="13"/>
  <c r="ID7" i="13"/>
  <c r="IC7" i="13"/>
  <c r="IB7" i="13"/>
  <c r="IA7" i="13"/>
  <c r="HZ7" i="13"/>
  <c r="HY7" i="13"/>
  <c r="HX7" i="13"/>
  <c r="HW7" i="13"/>
  <c r="HV7" i="13"/>
  <c r="HU7" i="13"/>
  <c r="HT7" i="13"/>
  <c r="HS7" i="13"/>
  <c r="HR7" i="13"/>
  <c r="HQ7" i="13"/>
  <c r="HP7" i="13"/>
  <c r="HO7" i="13"/>
  <c r="HN7" i="13"/>
  <c r="HM7" i="13"/>
  <c r="HL7" i="13"/>
  <c r="HK7" i="13"/>
  <c r="HJ7" i="13"/>
  <c r="HI7" i="13"/>
  <c r="HH7" i="13"/>
  <c r="HG7" i="13"/>
  <c r="HF7" i="13"/>
  <c r="HE7" i="13"/>
  <c r="HD7" i="13"/>
  <c r="HC7" i="13"/>
  <c r="HB7" i="13"/>
  <c r="HA7" i="13"/>
  <c r="GZ7" i="13"/>
  <c r="GY7" i="13"/>
  <c r="GX7" i="13"/>
  <c r="GW7" i="13"/>
  <c r="GV7" i="13"/>
  <c r="GU7" i="13"/>
  <c r="GT7" i="13"/>
  <c r="GS7" i="13"/>
  <c r="GR7" i="13"/>
  <c r="GQ7" i="13"/>
  <c r="GP7" i="13"/>
  <c r="GO7" i="13"/>
  <c r="GN7" i="13"/>
  <c r="GM7" i="13"/>
  <c r="GL7" i="13"/>
  <c r="GK7" i="13"/>
  <c r="GJ7" i="13"/>
  <c r="GI7" i="13"/>
  <c r="GH7" i="13"/>
  <c r="GG7" i="13"/>
  <c r="GF7" i="13"/>
  <c r="GE7" i="13"/>
  <c r="GD7" i="13"/>
  <c r="GC7" i="13"/>
  <c r="GB7" i="13"/>
  <c r="GA7" i="13"/>
  <c r="FZ7" i="13"/>
  <c r="FY7" i="13"/>
  <c r="FX7" i="13"/>
  <c r="FW7" i="13"/>
  <c r="FV7" i="13"/>
  <c r="FU7" i="13"/>
  <c r="FT7" i="13"/>
  <c r="FS7" i="13"/>
  <c r="FR7" i="13"/>
  <c r="FQ7" i="13"/>
  <c r="FP7" i="13"/>
  <c r="FO7" i="13"/>
  <c r="FN7" i="13"/>
  <c r="FM7" i="13"/>
  <c r="FL7" i="13"/>
  <c r="FK7" i="13"/>
  <c r="FJ7" i="13"/>
  <c r="FI7" i="13"/>
  <c r="FH7" i="13"/>
  <c r="FG7" i="13"/>
  <c r="FF7" i="13"/>
  <c r="FE7" i="13"/>
  <c r="FD7" i="13"/>
  <c r="FC7" i="13"/>
  <c r="FB7" i="13"/>
  <c r="FA7" i="13"/>
  <c r="EZ7" i="13"/>
  <c r="EY7" i="13"/>
  <c r="EX7" i="13"/>
  <c r="EW7" i="13"/>
  <c r="EV7" i="13"/>
  <c r="EU7" i="13"/>
  <c r="ET7" i="13"/>
  <c r="ES7" i="13"/>
  <c r="ER7" i="13"/>
  <c r="EQ7" i="13"/>
  <c r="EP7" i="13"/>
  <c r="EO7" i="13"/>
  <c r="EN7" i="13"/>
  <c r="EM7" i="13"/>
  <c r="EL7" i="13"/>
  <c r="EK7" i="13"/>
  <c r="EJ7" i="13"/>
  <c r="EI7" i="13"/>
  <c r="EH7" i="13"/>
  <c r="EG7" i="13"/>
  <c r="EF7" i="13"/>
  <c r="EE7" i="13"/>
  <c r="ED7" i="13"/>
  <c r="EC7" i="13"/>
  <c r="EB7" i="13"/>
  <c r="EA7" i="13"/>
  <c r="DZ7" i="13"/>
  <c r="DY7" i="13"/>
  <c r="DX7" i="13"/>
  <c r="DW7" i="13"/>
  <c r="DV7" i="13"/>
  <c r="DU7" i="13"/>
  <c r="DT7" i="13"/>
  <c r="DS7" i="13"/>
  <c r="DR7" i="13"/>
  <c r="DQ7" i="13"/>
  <c r="DP7" i="13"/>
  <c r="DO7" i="13"/>
  <c r="DN7" i="13"/>
  <c r="DM7" i="13"/>
  <c r="DL7" i="13"/>
  <c r="DK7" i="13"/>
  <c r="DJ7" i="13"/>
  <c r="DI7" i="13"/>
  <c r="DH7" i="13"/>
  <c r="DG7" i="13"/>
  <c r="DF7" i="13"/>
  <c r="DE7" i="13"/>
  <c r="DD7" i="13"/>
  <c r="DC7" i="13"/>
  <c r="DB7" i="13"/>
  <c r="DA7" i="13"/>
  <c r="CZ7" i="13"/>
  <c r="CY7" i="13"/>
  <c r="CX7" i="13"/>
  <c r="CW7" i="13"/>
  <c r="CV7" i="13"/>
  <c r="CU7" i="13"/>
  <c r="CT7" i="13"/>
  <c r="CS7" i="13"/>
  <c r="CR7" i="13"/>
  <c r="CS6" i="13" s="1"/>
  <c r="CT6" i="13" s="1"/>
  <c r="CU6" i="13" s="1"/>
  <c r="CV6" i="13" s="1"/>
  <c r="CW6" i="13" s="1"/>
  <c r="CX6" i="13" s="1"/>
  <c r="CY6" i="13" s="1"/>
  <c r="CZ6" i="13" s="1"/>
  <c r="DA6" i="13" s="1"/>
  <c r="DB6" i="13" s="1"/>
  <c r="DC6" i="13" s="1"/>
  <c r="DD6" i="13" s="1"/>
  <c r="DE6" i="13" s="1"/>
  <c r="DF6" i="13" s="1"/>
  <c r="DG6" i="13" s="1"/>
  <c r="DH6" i="13" s="1"/>
  <c r="DI6" i="13" s="1"/>
  <c r="DJ6" i="13" s="1"/>
  <c r="DK6" i="13" s="1"/>
  <c r="DL6" i="13" s="1"/>
  <c r="DM6" i="13" s="1"/>
  <c r="DN6" i="13" s="1"/>
  <c r="DO6" i="13" s="1"/>
  <c r="DP6" i="13" s="1"/>
  <c r="DQ6" i="13" s="1"/>
  <c r="DR6" i="13" s="1"/>
  <c r="DS6" i="13" s="1"/>
  <c r="DT6" i="13" s="1"/>
  <c r="DU6" i="13" s="1"/>
  <c r="DV6" i="13" s="1"/>
  <c r="DW6" i="13" s="1"/>
  <c r="DX6" i="13" s="1"/>
  <c r="DY6" i="13" s="1"/>
  <c r="DZ6" i="13" s="1"/>
  <c r="EA6" i="13" s="1"/>
  <c r="EB6" i="13" s="1"/>
  <c r="EC6" i="13" s="1"/>
  <c r="ED6" i="13" s="1"/>
  <c r="EE6" i="13" s="1"/>
  <c r="EF6" i="13" s="1"/>
  <c r="EG6" i="13" s="1"/>
  <c r="EH6" i="13" s="1"/>
  <c r="EI6" i="13" s="1"/>
  <c r="EJ6" i="13" s="1"/>
  <c r="EK6" i="13" s="1"/>
  <c r="EL6" i="13" s="1"/>
  <c r="EM6" i="13" s="1"/>
  <c r="EN6" i="13" s="1"/>
  <c r="EO6" i="13" s="1"/>
  <c r="EP6" i="13" s="1"/>
  <c r="EQ6" i="13" s="1"/>
  <c r="ER6" i="13" s="1"/>
  <c r="ES6" i="13" s="1"/>
  <c r="ET6" i="13" s="1"/>
  <c r="EU6" i="13" s="1"/>
  <c r="EV6" i="13" s="1"/>
  <c r="EW6" i="13" s="1"/>
  <c r="EX6" i="13" s="1"/>
  <c r="EY6" i="13" s="1"/>
  <c r="EZ6" i="13" s="1"/>
  <c r="FA6" i="13" s="1"/>
  <c r="FB6" i="13" s="1"/>
  <c r="FC6" i="13" s="1"/>
  <c r="FD6" i="13" s="1"/>
  <c r="FE6" i="13" s="1"/>
  <c r="FF6" i="13" s="1"/>
  <c r="FG6" i="13" s="1"/>
  <c r="FH6" i="13" s="1"/>
  <c r="FI6" i="13" s="1"/>
  <c r="FJ6" i="13" s="1"/>
  <c r="FK6" i="13" s="1"/>
  <c r="FL6" i="13" s="1"/>
  <c r="FM6" i="13" s="1"/>
  <c r="FN6" i="13" s="1"/>
  <c r="FO6" i="13" s="1"/>
  <c r="FP6" i="13" s="1"/>
  <c r="FQ6" i="13" s="1"/>
  <c r="FR6" i="13" s="1"/>
  <c r="FS6" i="13" s="1"/>
  <c r="FT6" i="13" s="1"/>
  <c r="FU6" i="13" s="1"/>
  <c r="FV6" i="13" s="1"/>
  <c r="FW6" i="13" s="1"/>
  <c r="FX6" i="13" s="1"/>
  <c r="FY6" i="13" s="1"/>
  <c r="FZ6" i="13" s="1"/>
  <c r="GA6" i="13" s="1"/>
  <c r="GB6" i="13" s="1"/>
  <c r="GC6" i="13" s="1"/>
  <c r="GD6" i="13" s="1"/>
  <c r="GE6" i="13" s="1"/>
  <c r="GF6" i="13" s="1"/>
  <c r="GG6" i="13" s="1"/>
  <c r="GH6" i="13" s="1"/>
  <c r="GI6" i="13" s="1"/>
  <c r="GJ6" i="13" s="1"/>
  <c r="GK6" i="13" s="1"/>
  <c r="GL6" i="13" s="1"/>
  <c r="GM6" i="13" s="1"/>
  <c r="GN6" i="13" s="1"/>
  <c r="GO6" i="13" s="1"/>
  <c r="GP6" i="13" s="1"/>
  <c r="GQ6" i="13" s="1"/>
  <c r="GR6" i="13" s="1"/>
  <c r="GS6" i="13" s="1"/>
  <c r="GT6" i="13" s="1"/>
  <c r="GU6" i="13" s="1"/>
  <c r="GV6" i="13" s="1"/>
  <c r="GW6" i="13" s="1"/>
  <c r="GX6" i="13" s="1"/>
  <c r="GY6" i="13" s="1"/>
  <c r="GZ6" i="13" s="1"/>
  <c r="HA6" i="13" s="1"/>
  <c r="HB6" i="13" s="1"/>
  <c r="HC6" i="13" s="1"/>
  <c r="HD6" i="13" s="1"/>
  <c r="HE6" i="13" s="1"/>
  <c r="HF6" i="13" s="1"/>
  <c r="HG6" i="13" s="1"/>
  <c r="HH6" i="13" s="1"/>
  <c r="HI6" i="13" s="1"/>
  <c r="HJ6" i="13" s="1"/>
  <c r="HK6" i="13" s="1"/>
  <c r="HL6" i="13" s="1"/>
  <c r="HM6" i="13" s="1"/>
  <c r="HN6" i="13" s="1"/>
  <c r="HO6" i="13" s="1"/>
  <c r="HP6" i="13" s="1"/>
  <c r="HQ6" i="13" s="1"/>
  <c r="HR6" i="13" s="1"/>
  <c r="HS6" i="13" s="1"/>
  <c r="HT6" i="13" s="1"/>
  <c r="HU6" i="13" s="1"/>
  <c r="HV6" i="13" s="1"/>
  <c r="HW6" i="13" s="1"/>
  <c r="HX6" i="13" s="1"/>
  <c r="HY6" i="13" s="1"/>
  <c r="HZ6" i="13" s="1"/>
  <c r="IA6" i="13" s="1"/>
  <c r="IB6" i="13" s="1"/>
  <c r="IC6" i="13" s="1"/>
  <c r="ID6" i="13" s="1"/>
  <c r="IE6" i="13" s="1"/>
  <c r="IF6" i="13" s="1"/>
  <c r="IG6" i="13" s="1"/>
  <c r="IH6" i="13" s="1"/>
  <c r="II6" i="13" s="1"/>
  <c r="IJ6" i="13" s="1"/>
  <c r="IK6" i="13" s="1"/>
  <c r="IL6" i="13" s="1"/>
  <c r="IM6" i="13" s="1"/>
  <c r="IN6" i="13" s="1"/>
  <c r="IO6" i="13" s="1"/>
  <c r="IP6" i="13" s="1"/>
  <c r="IQ6" i="13" s="1"/>
  <c r="IR6" i="13" s="1"/>
  <c r="IS6" i="13" s="1"/>
  <c r="IT6" i="13" s="1"/>
  <c r="IU6" i="13" s="1"/>
  <c r="IV6" i="13" s="1"/>
  <c r="IW6" i="13" s="1"/>
  <c r="IX6" i="13" s="1"/>
  <c r="IY6" i="13" s="1"/>
  <c r="IZ6" i="13" s="1"/>
  <c r="JA6" i="13" s="1"/>
  <c r="JB6" i="13" s="1"/>
  <c r="JC6" i="13" s="1"/>
  <c r="JD6" i="13" s="1"/>
  <c r="JE6" i="13" s="1"/>
  <c r="JF6" i="13" s="1"/>
  <c r="JG6" i="13" s="1"/>
  <c r="JH6" i="13" s="1"/>
  <c r="JI6" i="13" s="1"/>
  <c r="JJ6" i="13" s="1"/>
  <c r="JK6" i="13" s="1"/>
  <c r="JL6" i="13" s="1"/>
  <c r="JM6" i="13" s="1"/>
  <c r="JN6" i="13" s="1"/>
  <c r="JO6" i="13" s="1"/>
  <c r="JP6" i="13" s="1"/>
  <c r="JQ6" i="13" s="1"/>
  <c r="JR6" i="13" s="1"/>
  <c r="JS6" i="13" s="1"/>
  <c r="JT6" i="13" s="1"/>
  <c r="JU6" i="13" s="1"/>
  <c r="JV6" i="13" s="1"/>
  <c r="JW6" i="13" s="1"/>
  <c r="JX6" i="13" s="1"/>
  <c r="JY6" i="13" s="1"/>
  <c r="JZ6" i="13" s="1"/>
  <c r="KA6" i="13" s="1"/>
  <c r="KB6" i="13" s="1"/>
  <c r="KC6" i="13" s="1"/>
  <c r="KD6" i="13" s="1"/>
  <c r="KE6" i="13" s="1"/>
  <c r="KF6" i="13" s="1"/>
  <c r="KG6" i="13" s="1"/>
  <c r="KH6" i="13" s="1"/>
  <c r="KI6" i="13" s="1"/>
  <c r="KJ6" i="13" s="1"/>
  <c r="KK6" i="13" s="1"/>
  <c r="KL6" i="13" s="1"/>
  <c r="KM6" i="13" s="1"/>
  <c r="KN6" i="13" s="1"/>
  <c r="KO6" i="13" s="1"/>
  <c r="KP6" i="13" s="1"/>
  <c r="KQ6" i="13" s="1"/>
  <c r="KR6" i="13" s="1"/>
  <c r="KS6" i="13" s="1"/>
  <c r="KT6" i="13" s="1"/>
  <c r="KU6" i="13" s="1"/>
  <c r="KV6" i="13" s="1"/>
  <c r="KW6" i="13" s="1"/>
  <c r="KX6" i="13" s="1"/>
  <c r="KY6" i="13" s="1"/>
  <c r="KZ6" i="13" s="1"/>
  <c r="LA6" i="13" s="1"/>
  <c r="LB6" i="13" s="1"/>
  <c r="LC6" i="13" s="1"/>
  <c r="LD6" i="13" s="1"/>
  <c r="LE6" i="13" s="1"/>
  <c r="LF6" i="13" s="1"/>
  <c r="LG6" i="13" s="1"/>
  <c r="LH6" i="13" s="1"/>
  <c r="LI6" i="13" s="1"/>
  <c r="LJ6" i="13" s="1"/>
  <c r="LK6" i="13" s="1"/>
  <c r="LL6" i="13" s="1"/>
  <c r="LM6" i="13" s="1"/>
  <c r="LN6" i="13" s="1"/>
  <c r="LO6" i="13" s="1"/>
  <c r="LP6" i="13" s="1"/>
  <c r="LQ6" i="13" s="1"/>
  <c r="LR6" i="13" s="1"/>
  <c r="LS6" i="13" s="1"/>
  <c r="LT6" i="13" s="1"/>
  <c r="LU6" i="13" s="1"/>
  <c r="LV6" i="13" s="1"/>
  <c r="LW6" i="13" s="1"/>
  <c r="LX6" i="13" s="1"/>
  <c r="LY6" i="13" s="1"/>
  <c r="LZ6" i="13" s="1"/>
  <c r="MA6" i="13" s="1"/>
  <c r="MB6" i="13" s="1"/>
  <c r="MC6" i="13" s="1"/>
  <c r="MD6" i="13" s="1"/>
  <c r="ME6" i="13" s="1"/>
  <c r="MF6" i="13" s="1"/>
  <c r="MG6" i="13" s="1"/>
  <c r="MH6" i="13" s="1"/>
  <c r="MI6" i="13" s="1"/>
  <c r="MJ6" i="13" s="1"/>
  <c r="MK6" i="13" s="1"/>
  <c r="ML6" i="13" s="1"/>
  <c r="MM6" i="13" s="1"/>
  <c r="MN6" i="13" s="1"/>
  <c r="MO6" i="13" s="1"/>
  <c r="MP6" i="13" s="1"/>
  <c r="MQ6" i="13" s="1"/>
  <c r="MR6" i="13" s="1"/>
  <c r="MS6" i="13" s="1"/>
  <c r="MT6" i="13" s="1"/>
  <c r="MU6" i="13" s="1"/>
  <c r="MV6" i="13" s="1"/>
  <c r="MW6" i="13" s="1"/>
  <c r="MX6" i="13" s="1"/>
  <c r="MY6" i="13" s="1"/>
  <c r="MZ6" i="13" s="1"/>
  <c r="NA6" i="13" s="1"/>
  <c r="NB6" i="13" s="1"/>
  <c r="NC6" i="13" s="1"/>
  <c r="ND6" i="13" s="1"/>
  <c r="NE6" i="13" s="1"/>
  <c r="NF6" i="13" s="1"/>
  <c r="NG6" i="13" s="1"/>
  <c r="NH6" i="13" s="1"/>
  <c r="NI6" i="13" s="1"/>
  <c r="NJ6" i="13" s="1"/>
  <c r="NK6" i="13" s="1"/>
  <c r="NL6" i="13" s="1"/>
  <c r="NM6" i="13" s="1"/>
  <c r="NN6" i="13" s="1"/>
  <c r="NO6" i="13" s="1"/>
  <c r="NP6" i="13" s="1"/>
  <c r="NQ6" i="13" s="1"/>
  <c r="NR6" i="13" s="1"/>
  <c r="NS6" i="13" s="1"/>
  <c r="NT6" i="13" s="1"/>
  <c r="NU6" i="13" s="1"/>
  <c r="NV6" i="13" s="1"/>
  <c r="NW6" i="13" s="1"/>
  <c r="NX6" i="13" s="1"/>
  <c r="NY6" i="13" s="1"/>
  <c r="NZ6" i="13" s="1"/>
  <c r="OA6" i="13" s="1"/>
  <c r="OB6" i="13" s="1"/>
  <c r="OC6" i="13" s="1"/>
  <c r="OD6" i="13" s="1"/>
  <c r="OE6" i="13" s="1"/>
  <c r="OF6" i="13" s="1"/>
  <c r="OG6" i="13" s="1"/>
  <c r="OH6" i="13" s="1"/>
  <c r="OI6" i="13" s="1"/>
  <c r="OJ6" i="13" s="1"/>
  <c r="OK6" i="13" s="1"/>
  <c r="OL6" i="13" s="1"/>
  <c r="OM6" i="13" s="1"/>
  <c r="ON6" i="13" s="1"/>
  <c r="OO6" i="13" s="1"/>
  <c r="OP6" i="13" s="1"/>
  <c r="OQ6" i="13" s="1"/>
  <c r="OR6" i="13" s="1"/>
  <c r="OS6" i="13" s="1"/>
  <c r="OT6" i="13" s="1"/>
  <c r="OU6" i="13" s="1"/>
  <c r="OV6" i="13" s="1"/>
  <c r="OW6" i="13" s="1"/>
  <c r="OX6" i="13" s="1"/>
  <c r="OY6" i="13" s="1"/>
  <c r="OZ6" i="13" s="1"/>
  <c r="PA6" i="13" s="1"/>
  <c r="PB6" i="13" s="1"/>
  <c r="PC6" i="13" s="1"/>
  <c r="PD6" i="13" s="1"/>
  <c r="PE6" i="13" s="1"/>
  <c r="PF6" i="13" s="1"/>
  <c r="PG6" i="13" s="1"/>
  <c r="PH6" i="13" s="1"/>
  <c r="PI6" i="13" s="1"/>
  <c r="PJ6" i="13" s="1"/>
  <c r="PK6" i="13" s="1"/>
  <c r="PL6" i="13" s="1"/>
  <c r="PM6" i="13" s="1"/>
  <c r="PN6" i="13" s="1"/>
  <c r="PO6" i="13" s="1"/>
  <c r="PP6" i="13" s="1"/>
  <c r="PQ6" i="13" s="1"/>
  <c r="PR6" i="13" s="1"/>
  <c r="PS6" i="13" s="1"/>
  <c r="PT6" i="13" s="1"/>
  <c r="PU6" i="13" s="1"/>
  <c r="PV6" i="13" s="1"/>
  <c r="PW6" i="13" s="1"/>
  <c r="PX6" i="13" s="1"/>
  <c r="PY6" i="13" s="1"/>
  <c r="PZ6" i="13" s="1"/>
  <c r="QA6" i="13" s="1"/>
  <c r="QB6" i="13" s="1"/>
  <c r="QC6" i="13" s="1"/>
  <c r="QD6" i="13" s="1"/>
  <c r="QE6" i="13" s="1"/>
  <c r="QF6" i="13" s="1"/>
  <c r="QG6" i="13" s="1"/>
  <c r="QH6" i="13" s="1"/>
  <c r="QI6" i="13" s="1"/>
  <c r="QJ6" i="13" s="1"/>
  <c r="QK6" i="13" s="1"/>
  <c r="QL6" i="13" s="1"/>
  <c r="QM6" i="13" s="1"/>
  <c r="QN6" i="13" s="1"/>
  <c r="QO6" i="13" s="1"/>
  <c r="QP6" i="13" s="1"/>
  <c r="QQ6" i="13" s="1"/>
  <c r="QR6" i="13" s="1"/>
  <c r="QS6" i="13" s="1"/>
  <c r="QT6" i="13" s="1"/>
  <c r="QU6" i="13" s="1"/>
  <c r="QV6" i="13" s="1"/>
  <c r="QW6" i="13" s="1"/>
  <c r="QX6" i="13" s="1"/>
  <c r="QY6" i="13" s="1"/>
  <c r="QZ6" i="13" s="1"/>
  <c r="RA6" i="13" s="1"/>
  <c r="RB6" i="13" s="1"/>
  <c r="RC6" i="13" s="1"/>
  <c r="RD6" i="13" s="1"/>
  <c r="RE6" i="13" s="1"/>
  <c r="RF6" i="13" s="1"/>
  <c r="RG6" i="13" s="1"/>
  <c r="RH6" i="13" s="1"/>
  <c r="RI6" i="13" s="1"/>
  <c r="RJ6" i="13" s="1"/>
  <c r="RK6" i="13" s="1"/>
  <c r="RL6" i="13" s="1"/>
  <c r="RM6" i="13" s="1"/>
  <c r="RN6" i="13" s="1"/>
  <c r="RO6" i="13" s="1"/>
  <c r="RP6" i="13" s="1"/>
  <c r="RQ6" i="13" s="1"/>
  <c r="RR6" i="13" s="1"/>
  <c r="RS6" i="13" s="1"/>
  <c r="RT6" i="13" s="1"/>
  <c r="RU6" i="13" s="1"/>
  <c r="RV6" i="13" s="1"/>
  <c r="RW6" i="13" s="1"/>
  <c r="RX6" i="13" s="1"/>
  <c r="RY6" i="13" s="1"/>
  <c r="RZ6" i="13" s="1"/>
  <c r="SA6" i="13" s="1"/>
  <c r="SB6" i="13" s="1"/>
  <c r="SC6" i="13" s="1"/>
  <c r="SD6" i="13" s="1"/>
  <c r="SE6" i="13" s="1"/>
  <c r="SF6" i="13" s="1"/>
  <c r="SG6" i="13" s="1"/>
  <c r="SH6" i="13" s="1"/>
  <c r="SI6" i="13" s="1"/>
  <c r="SJ6" i="13" s="1"/>
  <c r="SK6" i="13" s="1"/>
  <c r="SL6" i="13" s="1"/>
  <c r="SM6" i="13" s="1"/>
  <c r="SN6" i="13" s="1"/>
  <c r="SO6" i="13" s="1"/>
  <c r="SP6" i="13" s="1"/>
  <c r="SQ6" i="13" s="1"/>
  <c r="SR6" i="13" s="1"/>
  <c r="SS6" i="13" s="1"/>
  <c r="ST6" i="13" s="1"/>
  <c r="SU6" i="13" s="1"/>
  <c r="SV6" i="13" s="1"/>
  <c r="SW6" i="13" s="1"/>
  <c r="SX6" i="13" s="1"/>
  <c r="SY6" i="13" s="1"/>
  <c r="SZ6" i="13" s="1"/>
  <c r="TA6" i="13" s="1"/>
  <c r="TB6" i="13" s="1"/>
  <c r="TC6" i="13" s="1"/>
  <c r="TD6" i="13" s="1"/>
  <c r="TE6" i="13" s="1"/>
  <c r="TF6" i="13" s="1"/>
  <c r="TG6" i="13" s="1"/>
  <c r="TH6" i="13" s="1"/>
  <c r="TI6" i="13" s="1"/>
  <c r="TJ6" i="13" s="1"/>
  <c r="TK6" i="13" s="1"/>
  <c r="TL6" i="13" s="1"/>
  <c r="TM6" i="13" s="1"/>
  <c r="TN6" i="13" s="1"/>
  <c r="TO6" i="13" s="1"/>
  <c r="TP6" i="13" s="1"/>
  <c r="TQ6" i="13" s="1"/>
  <c r="TR6" i="13" s="1"/>
  <c r="TS6" i="13" s="1"/>
  <c r="TT6" i="13" s="1"/>
  <c r="TU6" i="13" s="1"/>
  <c r="TV6" i="13" s="1"/>
  <c r="TW6" i="13" s="1"/>
  <c r="TX6" i="13" s="1"/>
  <c r="TY6" i="13" s="1"/>
  <c r="TZ6" i="13" s="1"/>
  <c r="UA6" i="13" s="1"/>
  <c r="UB6" i="13" s="1"/>
  <c r="UC6" i="13" s="1"/>
  <c r="UD6" i="13" s="1"/>
  <c r="UE6" i="13" s="1"/>
  <c r="UF6" i="13" s="1"/>
  <c r="CQ7" i="13"/>
  <c r="CP7" i="13"/>
  <c r="CO7" i="13"/>
  <c r="CN7" i="13"/>
  <c r="CM7" i="13"/>
  <c r="CL7" i="13"/>
  <c r="CK7" i="13"/>
  <c r="CJ7" i="13"/>
  <c r="CI7" i="13"/>
  <c r="CH7" i="13"/>
  <c r="CG7" i="13"/>
  <c r="CF7" i="13"/>
  <c r="CE7" i="13"/>
  <c r="CD7" i="13"/>
  <c r="CC7" i="13"/>
  <c r="CB7" i="13"/>
  <c r="CA7" i="13"/>
  <c r="BZ7" i="13"/>
  <c r="BY7" i="13"/>
  <c r="BX7" i="13"/>
  <c r="BW7" i="13"/>
  <c r="BV7" i="13"/>
  <c r="BU7" i="13"/>
  <c r="BT7" i="13"/>
  <c r="BS7" i="13"/>
  <c r="BR7" i="13"/>
  <c r="AJ6" i="13"/>
  <c r="AK6" i="13" s="1"/>
  <c r="AL6" i="13" s="1"/>
  <c r="AM6" i="13" s="1"/>
  <c r="AN6" i="13" s="1"/>
  <c r="AO6" i="13" s="1"/>
  <c r="AP6" i="13" s="1"/>
  <c r="AQ6" i="13" s="1"/>
  <c r="AR6" i="13" s="1"/>
  <c r="AS6" i="13" s="1"/>
  <c r="AT6" i="13" s="1"/>
  <c r="AU6" i="13" s="1"/>
  <c r="AV6" i="13" s="1"/>
  <c r="AW6" i="13" s="1"/>
  <c r="AX6" i="13" s="1"/>
  <c r="AY6" i="13" s="1"/>
  <c r="AZ6" i="13" s="1"/>
  <c r="BA6" i="13" s="1"/>
  <c r="BB6" i="13" s="1"/>
  <c r="BC6" i="13" s="1"/>
  <c r="BD6" i="13" s="1"/>
  <c r="BE6" i="13" s="1"/>
  <c r="BF6" i="13" s="1"/>
  <c r="BG6" i="13" s="1"/>
  <c r="BH6" i="13" s="1"/>
  <c r="BI6" i="13" s="1"/>
  <c r="BJ6" i="13" s="1"/>
  <c r="BK6" i="13" s="1"/>
  <c r="BL6" i="13" s="1"/>
  <c r="BM6" i="13" s="1"/>
  <c r="BN6" i="13" s="1"/>
  <c r="BO6" i="13" s="1"/>
  <c r="BP6" i="13" s="1"/>
  <c r="BQ6" i="13" s="1"/>
  <c r="BR6" i="13" s="1"/>
  <c r="BS6" i="13" s="1"/>
  <c r="BT6" i="13" s="1"/>
  <c r="BU6" i="13" s="1"/>
  <c r="BV6" i="13" s="1"/>
  <c r="BW6" i="13" s="1"/>
  <c r="BX6" i="13" s="1"/>
  <c r="BY6" i="13" s="1"/>
  <c r="BZ6" i="13" s="1"/>
  <c r="CA6" i="13" s="1"/>
  <c r="CB6" i="13" s="1"/>
  <c r="CC6" i="13" s="1"/>
  <c r="CD6" i="13" s="1"/>
  <c r="CE6" i="13" s="1"/>
  <c r="CF6" i="13" s="1"/>
  <c r="CG6" i="13" s="1"/>
  <c r="CH6" i="13" s="1"/>
  <c r="CI6" i="13" s="1"/>
  <c r="CJ6" i="13" s="1"/>
  <c r="CK6" i="13" s="1"/>
  <c r="CL6" i="13" s="1"/>
  <c r="CM6" i="13" s="1"/>
  <c r="CN6" i="13" s="1"/>
  <c r="CO6" i="13" s="1"/>
  <c r="CP6" i="13" s="1"/>
  <c r="CQ6" i="13" s="1"/>
  <c r="Z6" i="13"/>
  <c r="AA6" i="13" s="1"/>
  <c r="AB6" i="13" s="1"/>
  <c r="AC6" i="13" s="1"/>
  <c r="AD6" i="13" s="1"/>
  <c r="AE6" i="13" s="1"/>
  <c r="AF6" i="13" s="1"/>
  <c r="AG6" i="13" s="1"/>
  <c r="AH6" i="13" s="1"/>
  <c r="E6" i="13"/>
  <c r="F6" i="13" s="1"/>
  <c r="G6" i="13" s="1"/>
  <c r="H6" i="13" s="1"/>
  <c r="I6" i="13" s="1"/>
  <c r="J6" i="13" s="1"/>
  <c r="K6" i="13" s="1"/>
  <c r="L6" i="13" s="1"/>
  <c r="M6" i="13" s="1"/>
  <c r="N6" i="13" s="1"/>
  <c r="O6" i="13" s="1"/>
  <c r="P6" i="13" s="1"/>
  <c r="Q6" i="13" s="1"/>
  <c r="R6" i="13" s="1"/>
  <c r="S6" i="13" s="1"/>
  <c r="T6" i="13" s="1"/>
  <c r="U6" i="13" s="1"/>
  <c r="V6" i="13" s="1"/>
  <c r="W6" i="13" s="1"/>
  <c r="X6" i="13" s="1"/>
  <c r="AL107" i="12"/>
  <c r="AL100" i="12"/>
  <c r="AK100" i="12"/>
  <c r="AK101" i="12" s="1"/>
  <c r="AL97" i="12" s="1"/>
  <c r="AL101" i="12" s="1"/>
  <c r="UF82" i="12"/>
  <c r="UE82" i="12"/>
  <c r="UD82" i="12"/>
  <c r="UC82" i="12"/>
  <c r="UB82" i="12"/>
  <c r="UA82" i="12"/>
  <c r="TZ82" i="12"/>
  <c r="TY82" i="12"/>
  <c r="TX82" i="12"/>
  <c r="TW82" i="12"/>
  <c r="TV82" i="12"/>
  <c r="TU82" i="12"/>
  <c r="TT82" i="12"/>
  <c r="TS82" i="12"/>
  <c r="TR82" i="12"/>
  <c r="TQ82" i="12"/>
  <c r="TP82" i="12"/>
  <c r="TO82" i="12"/>
  <c r="TN82" i="12"/>
  <c r="TM82" i="12"/>
  <c r="TL82" i="12"/>
  <c r="TK82" i="12"/>
  <c r="TJ82" i="12"/>
  <c r="TI82" i="12"/>
  <c r="TH82" i="12"/>
  <c r="TG82" i="12"/>
  <c r="TF82" i="12"/>
  <c r="TE82" i="12"/>
  <c r="TD82" i="12"/>
  <c r="TC82" i="12"/>
  <c r="TB82" i="12"/>
  <c r="TA82" i="12"/>
  <c r="SZ82" i="12"/>
  <c r="SY82" i="12"/>
  <c r="SX82" i="12"/>
  <c r="SW82" i="12"/>
  <c r="SV82" i="12"/>
  <c r="SU82" i="12"/>
  <c r="ST82" i="12"/>
  <c r="SS82" i="12"/>
  <c r="SR82" i="12"/>
  <c r="SQ82" i="12"/>
  <c r="SP82" i="12"/>
  <c r="SO82" i="12"/>
  <c r="SN82" i="12"/>
  <c r="SM82" i="12"/>
  <c r="SL82" i="12"/>
  <c r="SK82" i="12"/>
  <c r="SJ82" i="12"/>
  <c r="SI82" i="12"/>
  <c r="SH82" i="12"/>
  <c r="SG82" i="12"/>
  <c r="SF82" i="12"/>
  <c r="SE82" i="12"/>
  <c r="SD82" i="12"/>
  <c r="SC82" i="12"/>
  <c r="SB82" i="12"/>
  <c r="SA82" i="12"/>
  <c r="RZ82" i="12"/>
  <c r="RY82" i="12"/>
  <c r="RX82" i="12"/>
  <c r="RW82" i="12"/>
  <c r="RV82" i="12"/>
  <c r="RU82" i="12"/>
  <c r="RT82" i="12"/>
  <c r="RS82" i="12"/>
  <c r="RR82" i="12"/>
  <c r="RQ82" i="12"/>
  <c r="RP82" i="12"/>
  <c r="RO82" i="12"/>
  <c r="RN82" i="12"/>
  <c r="RM82" i="12"/>
  <c r="RL82" i="12"/>
  <c r="RK82" i="12"/>
  <c r="RJ82" i="12"/>
  <c r="RI82" i="12"/>
  <c r="RH82" i="12"/>
  <c r="RG82" i="12"/>
  <c r="RF82" i="12"/>
  <c r="RE82" i="12"/>
  <c r="RD82" i="12"/>
  <c r="RC82" i="12"/>
  <c r="RB82" i="12"/>
  <c r="RA82" i="12"/>
  <c r="QZ82" i="12"/>
  <c r="QY82" i="12"/>
  <c r="QX82" i="12"/>
  <c r="QW82" i="12"/>
  <c r="QV82" i="12"/>
  <c r="QU82" i="12"/>
  <c r="QT82" i="12"/>
  <c r="QS82" i="12"/>
  <c r="QR82" i="12"/>
  <c r="QQ82" i="12"/>
  <c r="QP82" i="12"/>
  <c r="QO82" i="12"/>
  <c r="QN82" i="12"/>
  <c r="QM82" i="12"/>
  <c r="QL82" i="12"/>
  <c r="QK82" i="12"/>
  <c r="QJ82" i="12"/>
  <c r="QI82" i="12"/>
  <c r="QH82" i="12"/>
  <c r="QG82" i="12"/>
  <c r="QF82" i="12"/>
  <c r="QE82" i="12"/>
  <c r="QD82" i="12"/>
  <c r="QC82" i="12"/>
  <c r="QB82" i="12"/>
  <c r="QA82" i="12"/>
  <c r="PZ82" i="12"/>
  <c r="PY82" i="12"/>
  <c r="PX82" i="12"/>
  <c r="PW82" i="12"/>
  <c r="PV82" i="12"/>
  <c r="PU82" i="12"/>
  <c r="PT82" i="12"/>
  <c r="PS82" i="12"/>
  <c r="PR82" i="12"/>
  <c r="PQ82" i="12"/>
  <c r="PP82" i="12"/>
  <c r="PO82" i="12"/>
  <c r="PN82" i="12"/>
  <c r="PM82" i="12"/>
  <c r="PL82" i="12"/>
  <c r="PK82" i="12"/>
  <c r="PJ82" i="12"/>
  <c r="PI82" i="12"/>
  <c r="PH82" i="12"/>
  <c r="PG82" i="12"/>
  <c r="PF82" i="12"/>
  <c r="PE82" i="12"/>
  <c r="PD82" i="12"/>
  <c r="PC82" i="12"/>
  <c r="PB82" i="12"/>
  <c r="PA82" i="12"/>
  <c r="OZ82" i="12"/>
  <c r="OY82" i="12"/>
  <c r="OX82" i="12"/>
  <c r="OW82" i="12"/>
  <c r="OV82" i="12"/>
  <c r="OU82" i="12"/>
  <c r="OT82" i="12"/>
  <c r="OS82" i="12"/>
  <c r="OR82" i="12"/>
  <c r="OQ82" i="12"/>
  <c r="OP82" i="12"/>
  <c r="OO82" i="12"/>
  <c r="ON82" i="12"/>
  <c r="OM82" i="12"/>
  <c r="OL82" i="12"/>
  <c r="OK82" i="12"/>
  <c r="OJ82" i="12"/>
  <c r="OI82" i="12"/>
  <c r="OH82" i="12"/>
  <c r="OG82" i="12"/>
  <c r="OF82" i="12"/>
  <c r="OE82" i="12"/>
  <c r="OD82" i="12"/>
  <c r="OC82" i="12"/>
  <c r="OB82" i="12"/>
  <c r="OA82" i="12"/>
  <c r="NZ82" i="12"/>
  <c r="NY82" i="12"/>
  <c r="NX82" i="12"/>
  <c r="NW82" i="12"/>
  <c r="NV82" i="12"/>
  <c r="NU82" i="12"/>
  <c r="NT82" i="12"/>
  <c r="NS82" i="12"/>
  <c r="NR82" i="12"/>
  <c r="NQ82" i="12"/>
  <c r="NP82" i="12"/>
  <c r="NO82" i="12"/>
  <c r="NN82" i="12"/>
  <c r="NM82" i="12"/>
  <c r="NL82" i="12"/>
  <c r="NK82" i="12"/>
  <c r="NJ82" i="12"/>
  <c r="NI82" i="12"/>
  <c r="NH82" i="12"/>
  <c r="NG82" i="12"/>
  <c r="NF82" i="12"/>
  <c r="NE82" i="12"/>
  <c r="ND82" i="12"/>
  <c r="NC82" i="12"/>
  <c r="NB82" i="12"/>
  <c r="NA82" i="12"/>
  <c r="MZ82" i="12"/>
  <c r="MY82" i="12"/>
  <c r="MX82" i="12"/>
  <c r="MW82" i="12"/>
  <c r="MV82" i="12"/>
  <c r="MU82" i="12"/>
  <c r="MT82" i="12"/>
  <c r="MS82" i="12"/>
  <c r="MR82" i="12"/>
  <c r="MQ82" i="12"/>
  <c r="MP82" i="12"/>
  <c r="MO82" i="12"/>
  <c r="MN82" i="12"/>
  <c r="MM82" i="12"/>
  <c r="ML82" i="12"/>
  <c r="MK82" i="12"/>
  <c r="MJ82" i="12"/>
  <c r="MI82" i="12"/>
  <c r="MH82" i="12"/>
  <c r="MG82" i="12"/>
  <c r="MF82" i="12"/>
  <c r="ME82" i="12"/>
  <c r="MD82" i="12"/>
  <c r="MC82" i="12"/>
  <c r="MB82" i="12"/>
  <c r="MA82" i="12"/>
  <c r="LZ82" i="12"/>
  <c r="LY82" i="12"/>
  <c r="LX82" i="12"/>
  <c r="LW82" i="12"/>
  <c r="LV82" i="12"/>
  <c r="LU82" i="12"/>
  <c r="LT82" i="12"/>
  <c r="LS82" i="12"/>
  <c r="LR82" i="12"/>
  <c r="LQ82" i="12"/>
  <c r="LP82" i="12"/>
  <c r="LO82" i="12"/>
  <c r="LN82" i="12"/>
  <c r="LM82" i="12"/>
  <c r="LL82" i="12"/>
  <c r="LK82" i="12"/>
  <c r="LJ82" i="12"/>
  <c r="LI82" i="12"/>
  <c r="LH82" i="12"/>
  <c r="LG82" i="12"/>
  <c r="LF82" i="12"/>
  <c r="LE82" i="12"/>
  <c r="LD82" i="12"/>
  <c r="LC82" i="12"/>
  <c r="LB82" i="12"/>
  <c r="LA82" i="12"/>
  <c r="KZ82" i="12"/>
  <c r="KY82" i="12"/>
  <c r="KX82" i="12"/>
  <c r="KW82" i="12"/>
  <c r="KV82" i="12"/>
  <c r="KU82" i="12"/>
  <c r="KT82" i="12"/>
  <c r="KS82" i="12"/>
  <c r="KR82" i="12"/>
  <c r="KQ82" i="12"/>
  <c r="KP82" i="12"/>
  <c r="KO82" i="12"/>
  <c r="KN82" i="12"/>
  <c r="KM82" i="12"/>
  <c r="KL82" i="12"/>
  <c r="KK82" i="12"/>
  <c r="KJ82" i="12"/>
  <c r="KI82" i="12"/>
  <c r="KH82" i="12"/>
  <c r="KG82" i="12"/>
  <c r="KF82" i="12"/>
  <c r="KE82" i="12"/>
  <c r="KD82" i="12"/>
  <c r="KC82" i="12"/>
  <c r="KB82" i="12"/>
  <c r="KA82" i="12"/>
  <c r="JZ82" i="12"/>
  <c r="JY82" i="12"/>
  <c r="JX82" i="12"/>
  <c r="JW82" i="12"/>
  <c r="JV82" i="12"/>
  <c r="JU82" i="12"/>
  <c r="JT82" i="12"/>
  <c r="JS82" i="12"/>
  <c r="JR82" i="12"/>
  <c r="JQ82" i="12"/>
  <c r="JP82" i="12"/>
  <c r="JO82" i="12"/>
  <c r="JN82" i="12"/>
  <c r="JM82" i="12"/>
  <c r="JL82" i="12"/>
  <c r="JK82" i="12"/>
  <c r="JJ82" i="12"/>
  <c r="JI82" i="12"/>
  <c r="JH82" i="12"/>
  <c r="JG82" i="12"/>
  <c r="JF82" i="12"/>
  <c r="JE82" i="12"/>
  <c r="JD82" i="12"/>
  <c r="JC82" i="12"/>
  <c r="JB82" i="12"/>
  <c r="JA82" i="12"/>
  <c r="IZ82" i="12"/>
  <c r="IY82" i="12"/>
  <c r="IX82" i="12"/>
  <c r="IW82" i="12"/>
  <c r="IV82" i="12"/>
  <c r="IU82" i="12"/>
  <c r="IT82" i="12"/>
  <c r="IS82" i="12"/>
  <c r="IR82" i="12"/>
  <c r="IQ82" i="12"/>
  <c r="IP82" i="12"/>
  <c r="IO82" i="12"/>
  <c r="IN82" i="12"/>
  <c r="IM82" i="12"/>
  <c r="IL82" i="12"/>
  <c r="IK82" i="12"/>
  <c r="IJ82" i="12"/>
  <c r="II82" i="12"/>
  <c r="IH82" i="12"/>
  <c r="IG82" i="12"/>
  <c r="IF82" i="12"/>
  <c r="IE82" i="12"/>
  <c r="ID82" i="12"/>
  <c r="IC82" i="12"/>
  <c r="IB82" i="12"/>
  <c r="IA82" i="12"/>
  <c r="HZ82" i="12"/>
  <c r="HY82" i="12"/>
  <c r="HX82" i="12"/>
  <c r="HW82" i="12"/>
  <c r="HV82" i="12"/>
  <c r="HU82" i="12"/>
  <c r="HT82" i="12"/>
  <c r="HS82" i="12"/>
  <c r="HR82" i="12"/>
  <c r="HQ82" i="12"/>
  <c r="HP82" i="12"/>
  <c r="HO82" i="12"/>
  <c r="HN82" i="12"/>
  <c r="HM82" i="12"/>
  <c r="HL82" i="12"/>
  <c r="HK82" i="12"/>
  <c r="HJ82" i="12"/>
  <c r="HI82" i="12"/>
  <c r="HH82" i="12"/>
  <c r="HG82" i="12"/>
  <c r="HF82" i="12"/>
  <c r="HE82" i="12"/>
  <c r="HD82" i="12"/>
  <c r="HC82" i="12"/>
  <c r="HB82" i="12"/>
  <c r="HA82" i="12"/>
  <c r="GZ82" i="12"/>
  <c r="GY82" i="12"/>
  <c r="GX82" i="12"/>
  <c r="GW82" i="12"/>
  <c r="GV82" i="12"/>
  <c r="GU82" i="12"/>
  <c r="GT82" i="12"/>
  <c r="GS82" i="12"/>
  <c r="GR82" i="12"/>
  <c r="GQ82" i="12"/>
  <c r="GP82" i="12"/>
  <c r="GO82" i="12"/>
  <c r="GN82" i="12"/>
  <c r="GM82" i="12"/>
  <c r="GL82" i="12"/>
  <c r="GK82" i="12"/>
  <c r="GJ82" i="12"/>
  <c r="GI82" i="12"/>
  <c r="GH82" i="12"/>
  <c r="GG82" i="12"/>
  <c r="GF82" i="12"/>
  <c r="GE82" i="12"/>
  <c r="GD82" i="12"/>
  <c r="GC82" i="12"/>
  <c r="GB82" i="12"/>
  <c r="GA82" i="12"/>
  <c r="FZ82" i="12"/>
  <c r="FY82" i="12"/>
  <c r="FX82" i="12"/>
  <c r="FW82" i="12"/>
  <c r="FV82" i="12"/>
  <c r="FU82" i="12"/>
  <c r="FT82" i="12"/>
  <c r="FS82" i="12"/>
  <c r="FR82" i="12"/>
  <c r="FQ82" i="12"/>
  <c r="FP82" i="12"/>
  <c r="FO82" i="12"/>
  <c r="FN82" i="12"/>
  <c r="FM82" i="12"/>
  <c r="FL82" i="12"/>
  <c r="FK82" i="12"/>
  <c r="FJ82" i="12"/>
  <c r="FI82" i="12"/>
  <c r="FH82" i="12"/>
  <c r="FG82" i="12"/>
  <c r="FF82" i="12"/>
  <c r="FE82" i="12"/>
  <c r="FD82" i="12"/>
  <c r="FC82" i="12"/>
  <c r="FB82" i="12"/>
  <c r="FA82" i="12"/>
  <c r="EZ82" i="12"/>
  <c r="EY82" i="12"/>
  <c r="EX82" i="12"/>
  <c r="EW82" i="12"/>
  <c r="EV82" i="12"/>
  <c r="EU82" i="12"/>
  <c r="ET82" i="12"/>
  <c r="ES82" i="12"/>
  <c r="ER82" i="12"/>
  <c r="EQ82" i="12"/>
  <c r="EP82" i="12"/>
  <c r="EO82" i="12"/>
  <c r="EN82" i="12"/>
  <c r="EM82" i="12"/>
  <c r="EL82" i="12"/>
  <c r="EK82" i="12"/>
  <c r="EJ82" i="12"/>
  <c r="EI82" i="12"/>
  <c r="EH82" i="12"/>
  <c r="EG82" i="12"/>
  <c r="EF82" i="12"/>
  <c r="EE82" i="12"/>
  <c r="ED82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DQ82" i="12"/>
  <c r="DP82" i="12"/>
  <c r="DO82" i="12"/>
  <c r="DN82" i="12"/>
  <c r="DM82" i="12"/>
  <c r="DL82" i="12"/>
  <c r="DK82" i="12"/>
  <c r="DJ82" i="12"/>
  <c r="DI82" i="12"/>
  <c r="DH82" i="12"/>
  <c r="DG82" i="12"/>
  <c r="DF82" i="12"/>
  <c r="DE82" i="12"/>
  <c r="DD82" i="12"/>
  <c r="DC82" i="12"/>
  <c r="DB82" i="12"/>
  <c r="DA82" i="12"/>
  <c r="CZ82" i="12"/>
  <c r="CY82" i="12"/>
  <c r="CX82" i="12"/>
  <c r="CW82" i="12"/>
  <c r="CV82" i="12"/>
  <c r="CU82" i="12"/>
  <c r="CT82" i="12"/>
  <c r="CS82" i="12"/>
  <c r="CR82" i="12"/>
  <c r="CQ82" i="12"/>
  <c r="CP82" i="12"/>
  <c r="CO82" i="12"/>
  <c r="CN82" i="12"/>
  <c r="CM82" i="12"/>
  <c r="CL82" i="12"/>
  <c r="CK82" i="12"/>
  <c r="CJ82" i="12"/>
  <c r="CI82" i="12"/>
  <c r="CH82" i="12"/>
  <c r="CG82" i="12"/>
  <c r="CF82" i="12"/>
  <c r="CE82" i="12"/>
  <c r="CD82" i="12"/>
  <c r="CC82" i="12"/>
  <c r="CB82" i="12"/>
  <c r="CA82" i="12"/>
  <c r="BZ82" i="12"/>
  <c r="BY82" i="12"/>
  <c r="BX82" i="12"/>
  <c r="BW82" i="12"/>
  <c r="BV82" i="12"/>
  <c r="BU82" i="12"/>
  <c r="BT82" i="12"/>
  <c r="BS82" i="12"/>
  <c r="BR82" i="12"/>
  <c r="BQ82" i="12"/>
  <c r="BP82" i="12"/>
  <c r="BO82" i="12"/>
  <c r="BN82" i="12"/>
  <c r="BM82" i="12"/>
  <c r="BL82" i="12"/>
  <c r="BK82" i="12"/>
  <c r="BJ82" i="12"/>
  <c r="BI82" i="12"/>
  <c r="BH82" i="12"/>
  <c r="BG82" i="12"/>
  <c r="BF82" i="12"/>
  <c r="BE82" i="12"/>
  <c r="BD82" i="12"/>
  <c r="BC82" i="12"/>
  <c r="BB82" i="12"/>
  <c r="BA82" i="12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UF78" i="12"/>
  <c r="UE78" i="12"/>
  <c r="UD78" i="12"/>
  <c r="UC78" i="12"/>
  <c r="UB78" i="12"/>
  <c r="UA78" i="12"/>
  <c r="TZ78" i="12"/>
  <c r="TY78" i="12"/>
  <c r="TX78" i="12"/>
  <c r="TW78" i="12"/>
  <c r="TV78" i="12"/>
  <c r="TU78" i="12"/>
  <c r="TT78" i="12"/>
  <c r="TS78" i="12"/>
  <c r="TR78" i="12"/>
  <c r="TQ78" i="12"/>
  <c r="TP78" i="12"/>
  <c r="TO78" i="12"/>
  <c r="TN78" i="12"/>
  <c r="TM78" i="12"/>
  <c r="TL78" i="12"/>
  <c r="TK78" i="12"/>
  <c r="TJ78" i="12"/>
  <c r="TI78" i="12"/>
  <c r="TH78" i="12"/>
  <c r="TG78" i="12"/>
  <c r="TF78" i="12"/>
  <c r="TE78" i="12"/>
  <c r="TD78" i="12"/>
  <c r="TC78" i="12"/>
  <c r="TB78" i="12"/>
  <c r="TA78" i="12"/>
  <c r="SZ78" i="12"/>
  <c r="SY78" i="12"/>
  <c r="SX78" i="12"/>
  <c r="SW78" i="12"/>
  <c r="SV78" i="12"/>
  <c r="SU78" i="12"/>
  <c r="ST78" i="12"/>
  <c r="SS78" i="12"/>
  <c r="SR78" i="12"/>
  <c r="SQ78" i="12"/>
  <c r="SP78" i="12"/>
  <c r="SO78" i="12"/>
  <c r="SN78" i="12"/>
  <c r="SM78" i="12"/>
  <c r="SL78" i="12"/>
  <c r="SK78" i="12"/>
  <c r="SJ78" i="12"/>
  <c r="SI78" i="12"/>
  <c r="SH78" i="12"/>
  <c r="SG78" i="12"/>
  <c r="SF78" i="12"/>
  <c r="SE78" i="12"/>
  <c r="SD78" i="12"/>
  <c r="SC78" i="12"/>
  <c r="SB78" i="12"/>
  <c r="SA78" i="12"/>
  <c r="RZ78" i="12"/>
  <c r="RY78" i="12"/>
  <c r="RX78" i="12"/>
  <c r="RW78" i="12"/>
  <c r="RV78" i="12"/>
  <c r="RU78" i="12"/>
  <c r="RT78" i="12"/>
  <c r="RS78" i="12"/>
  <c r="RR78" i="12"/>
  <c r="RQ78" i="12"/>
  <c r="RP78" i="12"/>
  <c r="RO78" i="12"/>
  <c r="RN78" i="12"/>
  <c r="RM78" i="12"/>
  <c r="RL78" i="12"/>
  <c r="RK78" i="12"/>
  <c r="RJ78" i="12"/>
  <c r="RI78" i="12"/>
  <c r="RH78" i="12"/>
  <c r="RG78" i="12"/>
  <c r="RF78" i="12"/>
  <c r="RE78" i="12"/>
  <c r="RD78" i="12"/>
  <c r="RC78" i="12"/>
  <c r="RB78" i="12"/>
  <c r="RA78" i="12"/>
  <c r="QZ78" i="12"/>
  <c r="QY78" i="12"/>
  <c r="QX78" i="12"/>
  <c r="QW78" i="12"/>
  <c r="QV78" i="12"/>
  <c r="QU78" i="12"/>
  <c r="QT78" i="12"/>
  <c r="QS78" i="12"/>
  <c r="QR78" i="12"/>
  <c r="QQ78" i="12"/>
  <c r="QP78" i="12"/>
  <c r="QO78" i="12"/>
  <c r="QN78" i="12"/>
  <c r="QM78" i="12"/>
  <c r="QL78" i="12"/>
  <c r="QK78" i="12"/>
  <c r="QJ78" i="12"/>
  <c r="QI78" i="12"/>
  <c r="QH78" i="12"/>
  <c r="QG78" i="12"/>
  <c r="QF78" i="12"/>
  <c r="QE78" i="12"/>
  <c r="QD78" i="12"/>
  <c r="QC78" i="12"/>
  <c r="QB78" i="12"/>
  <c r="QA78" i="12"/>
  <c r="PZ78" i="12"/>
  <c r="PY78" i="12"/>
  <c r="PX78" i="12"/>
  <c r="PW78" i="12"/>
  <c r="PV78" i="12"/>
  <c r="PU78" i="12"/>
  <c r="PT78" i="12"/>
  <c r="PS78" i="12"/>
  <c r="PR78" i="12"/>
  <c r="PQ78" i="12"/>
  <c r="PP78" i="12"/>
  <c r="PO78" i="12"/>
  <c r="PN78" i="12"/>
  <c r="PM78" i="12"/>
  <c r="PL78" i="12"/>
  <c r="PK78" i="12"/>
  <c r="PJ78" i="12"/>
  <c r="PI78" i="12"/>
  <c r="PH78" i="12"/>
  <c r="PG78" i="12"/>
  <c r="PF78" i="12"/>
  <c r="PE78" i="12"/>
  <c r="PD78" i="12"/>
  <c r="PC78" i="12"/>
  <c r="PB78" i="12"/>
  <c r="PA78" i="12"/>
  <c r="OZ78" i="12"/>
  <c r="OY78" i="12"/>
  <c r="OX78" i="12"/>
  <c r="OW78" i="12"/>
  <c r="OV78" i="12"/>
  <c r="OU78" i="12"/>
  <c r="OT78" i="12"/>
  <c r="OS78" i="12"/>
  <c r="OR78" i="12"/>
  <c r="OQ78" i="12"/>
  <c r="OP78" i="12"/>
  <c r="OO78" i="12"/>
  <c r="ON78" i="12"/>
  <c r="OM78" i="12"/>
  <c r="OL78" i="12"/>
  <c r="OK78" i="12"/>
  <c r="OJ78" i="12"/>
  <c r="OI78" i="12"/>
  <c r="OH78" i="12"/>
  <c r="OG78" i="12"/>
  <c r="OF78" i="12"/>
  <c r="OE78" i="12"/>
  <c r="OD78" i="12"/>
  <c r="OC78" i="12"/>
  <c r="OB78" i="12"/>
  <c r="OA78" i="12"/>
  <c r="NZ78" i="12"/>
  <c r="NY78" i="12"/>
  <c r="NX78" i="12"/>
  <c r="NW78" i="12"/>
  <c r="NV78" i="12"/>
  <c r="NU78" i="12"/>
  <c r="NT78" i="12"/>
  <c r="NS78" i="12"/>
  <c r="NR78" i="12"/>
  <c r="NQ78" i="12"/>
  <c r="NP78" i="12"/>
  <c r="NO78" i="12"/>
  <c r="NN78" i="12"/>
  <c r="NM78" i="12"/>
  <c r="NL78" i="12"/>
  <c r="NK78" i="12"/>
  <c r="NJ78" i="12"/>
  <c r="NI78" i="12"/>
  <c r="NH78" i="12"/>
  <c r="NG78" i="12"/>
  <c r="NF78" i="12"/>
  <c r="NE78" i="12"/>
  <c r="ND78" i="12"/>
  <c r="NC78" i="12"/>
  <c r="NB78" i="12"/>
  <c r="NA78" i="12"/>
  <c r="MZ78" i="12"/>
  <c r="MY78" i="12"/>
  <c r="MX78" i="12"/>
  <c r="MW78" i="12"/>
  <c r="MV78" i="12"/>
  <c r="MU78" i="12"/>
  <c r="MT78" i="12"/>
  <c r="MS78" i="12"/>
  <c r="MR78" i="12"/>
  <c r="MQ78" i="12"/>
  <c r="MP78" i="12"/>
  <c r="MO78" i="12"/>
  <c r="MN78" i="12"/>
  <c r="MM78" i="12"/>
  <c r="ML78" i="12"/>
  <c r="MK78" i="12"/>
  <c r="MJ78" i="12"/>
  <c r="MI78" i="12"/>
  <c r="MH78" i="12"/>
  <c r="MG78" i="12"/>
  <c r="MF78" i="12"/>
  <c r="ME78" i="12"/>
  <c r="MD78" i="12"/>
  <c r="MC78" i="12"/>
  <c r="MB78" i="12"/>
  <c r="MA78" i="12"/>
  <c r="LZ78" i="12"/>
  <c r="LY78" i="12"/>
  <c r="LX78" i="12"/>
  <c r="LW78" i="12"/>
  <c r="LV78" i="12"/>
  <c r="LU78" i="12"/>
  <c r="LT78" i="12"/>
  <c r="LS78" i="12"/>
  <c r="LR78" i="12"/>
  <c r="LQ78" i="12"/>
  <c r="LP78" i="12"/>
  <c r="LO78" i="12"/>
  <c r="LN78" i="12"/>
  <c r="LM78" i="12"/>
  <c r="LL78" i="12"/>
  <c r="LK78" i="12"/>
  <c r="LJ78" i="12"/>
  <c r="LI78" i="12"/>
  <c r="LH78" i="12"/>
  <c r="LG78" i="12"/>
  <c r="LF78" i="12"/>
  <c r="LE78" i="12"/>
  <c r="LD78" i="12"/>
  <c r="LC78" i="12"/>
  <c r="LB78" i="12"/>
  <c r="LA78" i="12"/>
  <c r="KZ78" i="12"/>
  <c r="KY78" i="12"/>
  <c r="KX78" i="12"/>
  <c r="KW78" i="12"/>
  <c r="KV78" i="12"/>
  <c r="KU78" i="12"/>
  <c r="KT78" i="12"/>
  <c r="KS78" i="12"/>
  <c r="KR78" i="12"/>
  <c r="KQ78" i="12"/>
  <c r="KP78" i="12"/>
  <c r="KO78" i="12"/>
  <c r="KN78" i="12"/>
  <c r="KM78" i="12"/>
  <c r="KL78" i="12"/>
  <c r="KK78" i="12"/>
  <c r="KJ78" i="12"/>
  <c r="KI78" i="12"/>
  <c r="KH78" i="12"/>
  <c r="KG78" i="12"/>
  <c r="KF78" i="12"/>
  <c r="KE78" i="12"/>
  <c r="KD78" i="12"/>
  <c r="KC78" i="12"/>
  <c r="KB78" i="12"/>
  <c r="KA78" i="12"/>
  <c r="JZ78" i="12"/>
  <c r="JY78" i="12"/>
  <c r="JX78" i="12"/>
  <c r="JW78" i="12"/>
  <c r="JV78" i="12"/>
  <c r="JU78" i="12"/>
  <c r="JT78" i="12"/>
  <c r="JS78" i="12"/>
  <c r="JR78" i="12"/>
  <c r="JQ78" i="12"/>
  <c r="JP78" i="12"/>
  <c r="JO78" i="12"/>
  <c r="JN78" i="12"/>
  <c r="JM78" i="12"/>
  <c r="JL78" i="12"/>
  <c r="JK78" i="12"/>
  <c r="JJ78" i="12"/>
  <c r="JI78" i="12"/>
  <c r="JH78" i="12"/>
  <c r="JG78" i="12"/>
  <c r="JF78" i="12"/>
  <c r="JE78" i="12"/>
  <c r="JD78" i="12"/>
  <c r="JC78" i="12"/>
  <c r="JB78" i="12"/>
  <c r="JA78" i="12"/>
  <c r="IZ78" i="12"/>
  <c r="IY78" i="12"/>
  <c r="IX78" i="12"/>
  <c r="IW78" i="12"/>
  <c r="IV78" i="12"/>
  <c r="IU78" i="12"/>
  <c r="IT78" i="12"/>
  <c r="IS78" i="12"/>
  <c r="IR78" i="12"/>
  <c r="IQ78" i="12"/>
  <c r="IP78" i="12"/>
  <c r="IO78" i="12"/>
  <c r="IN78" i="12"/>
  <c r="IM78" i="12"/>
  <c r="IL78" i="12"/>
  <c r="IK78" i="12"/>
  <c r="IJ78" i="12"/>
  <c r="II78" i="12"/>
  <c r="IH78" i="12"/>
  <c r="IG78" i="12"/>
  <c r="IF78" i="12"/>
  <c r="IE78" i="12"/>
  <c r="ID78" i="12"/>
  <c r="IC78" i="12"/>
  <c r="IB78" i="12"/>
  <c r="IA78" i="12"/>
  <c r="HZ78" i="12"/>
  <c r="HY78" i="12"/>
  <c r="HX78" i="12"/>
  <c r="HW78" i="12"/>
  <c r="HV78" i="12"/>
  <c r="HU78" i="12"/>
  <c r="HT78" i="12"/>
  <c r="HS78" i="12"/>
  <c r="HR78" i="12"/>
  <c r="HQ78" i="12"/>
  <c r="HP78" i="12"/>
  <c r="HO78" i="12"/>
  <c r="HN78" i="12"/>
  <c r="HM78" i="12"/>
  <c r="HL78" i="12"/>
  <c r="HK78" i="12"/>
  <c r="HJ78" i="12"/>
  <c r="HI78" i="12"/>
  <c r="HH78" i="12"/>
  <c r="HG78" i="12"/>
  <c r="HF78" i="12"/>
  <c r="HE78" i="12"/>
  <c r="HD78" i="12"/>
  <c r="HC78" i="12"/>
  <c r="HB78" i="12"/>
  <c r="HA78" i="12"/>
  <c r="GZ78" i="12"/>
  <c r="GY78" i="12"/>
  <c r="GX78" i="12"/>
  <c r="GW78" i="12"/>
  <c r="GV78" i="12"/>
  <c r="GU78" i="12"/>
  <c r="GT78" i="12"/>
  <c r="GS78" i="12"/>
  <c r="GR78" i="12"/>
  <c r="GQ78" i="12"/>
  <c r="GP78" i="12"/>
  <c r="GO78" i="12"/>
  <c r="GN78" i="12"/>
  <c r="GM78" i="12"/>
  <c r="GL78" i="12"/>
  <c r="GK78" i="12"/>
  <c r="GJ78" i="12"/>
  <c r="GI78" i="12"/>
  <c r="GH78" i="12"/>
  <c r="GG78" i="12"/>
  <c r="GF78" i="12"/>
  <c r="GE78" i="12"/>
  <c r="GD78" i="12"/>
  <c r="GC78" i="12"/>
  <c r="GB78" i="12"/>
  <c r="GA78" i="12"/>
  <c r="FZ78" i="12"/>
  <c r="FY78" i="12"/>
  <c r="FX78" i="12"/>
  <c r="FW78" i="12"/>
  <c r="FV78" i="12"/>
  <c r="FU78" i="12"/>
  <c r="FT78" i="12"/>
  <c r="FS78" i="12"/>
  <c r="FR78" i="12"/>
  <c r="FQ78" i="12"/>
  <c r="FP78" i="12"/>
  <c r="FO78" i="12"/>
  <c r="FN78" i="12"/>
  <c r="FM78" i="12"/>
  <c r="FL78" i="12"/>
  <c r="FK78" i="12"/>
  <c r="FJ78" i="12"/>
  <c r="FI78" i="12"/>
  <c r="FH78" i="12"/>
  <c r="FG78" i="12"/>
  <c r="FF78" i="12"/>
  <c r="FE78" i="12"/>
  <c r="FD78" i="12"/>
  <c r="FC78" i="12"/>
  <c r="FB78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EO78" i="12"/>
  <c r="EN78" i="12"/>
  <c r="EM78" i="12"/>
  <c r="EL78" i="12"/>
  <c r="EK78" i="12"/>
  <c r="EJ78" i="12"/>
  <c r="EI78" i="12"/>
  <c r="EH78" i="12"/>
  <c r="EG78" i="12"/>
  <c r="EF78" i="12"/>
  <c r="EE78" i="12"/>
  <c r="ED78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DQ78" i="12"/>
  <c r="DP78" i="12"/>
  <c r="DO78" i="12"/>
  <c r="DN78" i="12"/>
  <c r="DM78" i="12"/>
  <c r="DL78" i="12"/>
  <c r="DK78" i="12"/>
  <c r="DJ78" i="12"/>
  <c r="DI78" i="12"/>
  <c r="DH78" i="12"/>
  <c r="DG78" i="12"/>
  <c r="DF78" i="12"/>
  <c r="DE78" i="12"/>
  <c r="DD78" i="12"/>
  <c r="DC78" i="12"/>
  <c r="DB78" i="12"/>
  <c r="DA78" i="12"/>
  <c r="CZ78" i="12"/>
  <c r="CY78" i="12"/>
  <c r="CX78" i="12"/>
  <c r="CW78" i="12"/>
  <c r="CV78" i="12"/>
  <c r="CU78" i="12"/>
  <c r="CT78" i="12"/>
  <c r="CS78" i="12"/>
  <c r="CR78" i="12"/>
  <c r="CQ78" i="12"/>
  <c r="CP78" i="12"/>
  <c r="CO78" i="12"/>
  <c r="CN78" i="12"/>
  <c r="CM78" i="12"/>
  <c r="CL78" i="12"/>
  <c r="CK78" i="12"/>
  <c r="CJ78" i="12"/>
  <c r="CI78" i="12"/>
  <c r="CH78" i="12"/>
  <c r="CG78" i="12"/>
  <c r="CF78" i="12"/>
  <c r="CE78" i="12"/>
  <c r="CD78" i="12"/>
  <c r="CC78" i="12"/>
  <c r="CB78" i="12"/>
  <c r="CA78" i="12"/>
  <c r="BZ78" i="12"/>
  <c r="BY78" i="12"/>
  <c r="BX78" i="12"/>
  <c r="BW78" i="12"/>
  <c r="BV78" i="12"/>
  <c r="BU78" i="12"/>
  <c r="BT78" i="12"/>
  <c r="BS78" i="12"/>
  <c r="BR78" i="12"/>
  <c r="BQ78" i="12"/>
  <c r="BP78" i="12"/>
  <c r="BO78" i="12"/>
  <c r="BN78" i="12"/>
  <c r="BM78" i="12"/>
  <c r="BL78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UF73" i="12"/>
  <c r="UE73" i="12"/>
  <c r="UD73" i="12"/>
  <c r="UC73" i="12"/>
  <c r="UB73" i="12"/>
  <c r="UA73" i="12"/>
  <c r="TZ73" i="12"/>
  <c r="TY73" i="12"/>
  <c r="TX73" i="12"/>
  <c r="TW73" i="12"/>
  <c r="TV73" i="12"/>
  <c r="TU73" i="12"/>
  <c r="TT73" i="12"/>
  <c r="TS73" i="12"/>
  <c r="TR73" i="12"/>
  <c r="TQ73" i="12"/>
  <c r="TP73" i="12"/>
  <c r="TO73" i="12"/>
  <c r="TN73" i="12"/>
  <c r="TM73" i="12"/>
  <c r="TL73" i="12"/>
  <c r="TK73" i="12"/>
  <c r="TJ73" i="12"/>
  <c r="TI73" i="12"/>
  <c r="TH73" i="12"/>
  <c r="TG73" i="12"/>
  <c r="TF73" i="12"/>
  <c r="TE73" i="12"/>
  <c r="TD73" i="12"/>
  <c r="TC73" i="12"/>
  <c r="TB73" i="12"/>
  <c r="TA73" i="12"/>
  <c r="SZ73" i="12"/>
  <c r="SY73" i="12"/>
  <c r="SX73" i="12"/>
  <c r="SW73" i="12"/>
  <c r="SV73" i="12"/>
  <c r="SU73" i="12"/>
  <c r="ST73" i="12"/>
  <c r="SS73" i="12"/>
  <c r="SR73" i="12"/>
  <c r="SQ73" i="12"/>
  <c r="SP73" i="12"/>
  <c r="SO73" i="12"/>
  <c r="SN73" i="12"/>
  <c r="SM73" i="12"/>
  <c r="SL73" i="12"/>
  <c r="SK73" i="12"/>
  <c r="SJ73" i="12"/>
  <c r="SI73" i="12"/>
  <c r="SH73" i="12"/>
  <c r="SG73" i="12"/>
  <c r="SF73" i="12"/>
  <c r="SE73" i="12"/>
  <c r="SD73" i="12"/>
  <c r="SC73" i="12"/>
  <c r="SB73" i="12"/>
  <c r="SA73" i="12"/>
  <c r="RZ73" i="12"/>
  <c r="RY73" i="12"/>
  <c r="RX73" i="12"/>
  <c r="RW73" i="12"/>
  <c r="RV73" i="12"/>
  <c r="RU73" i="12"/>
  <c r="RT73" i="12"/>
  <c r="RS73" i="12"/>
  <c r="RR73" i="12"/>
  <c r="RQ73" i="12"/>
  <c r="RP73" i="12"/>
  <c r="RO73" i="12"/>
  <c r="RN73" i="12"/>
  <c r="RM73" i="12"/>
  <c r="RL73" i="12"/>
  <c r="RK73" i="12"/>
  <c r="RJ73" i="12"/>
  <c r="RI73" i="12"/>
  <c r="RH73" i="12"/>
  <c r="RG73" i="12"/>
  <c r="RF73" i="12"/>
  <c r="RE73" i="12"/>
  <c r="RD73" i="12"/>
  <c r="RC73" i="12"/>
  <c r="RB73" i="12"/>
  <c r="RA73" i="12"/>
  <c r="QZ73" i="12"/>
  <c r="QY73" i="12"/>
  <c r="QX73" i="12"/>
  <c r="QW73" i="12"/>
  <c r="QV73" i="12"/>
  <c r="QU73" i="12"/>
  <c r="QT73" i="12"/>
  <c r="QS73" i="12"/>
  <c r="QR73" i="12"/>
  <c r="QQ73" i="12"/>
  <c r="QP73" i="12"/>
  <c r="QO73" i="12"/>
  <c r="QN73" i="12"/>
  <c r="QM73" i="12"/>
  <c r="QL73" i="12"/>
  <c r="QK73" i="12"/>
  <c r="QJ73" i="12"/>
  <c r="QI73" i="12"/>
  <c r="QH73" i="12"/>
  <c r="QG73" i="12"/>
  <c r="QF73" i="12"/>
  <c r="QE73" i="12"/>
  <c r="QD73" i="12"/>
  <c r="QC73" i="12"/>
  <c r="QB73" i="12"/>
  <c r="QA73" i="12"/>
  <c r="PZ73" i="12"/>
  <c r="PY73" i="12"/>
  <c r="PX73" i="12"/>
  <c r="PW73" i="12"/>
  <c r="PV73" i="12"/>
  <c r="PU73" i="12"/>
  <c r="PT73" i="12"/>
  <c r="PS73" i="12"/>
  <c r="PR73" i="12"/>
  <c r="PQ73" i="12"/>
  <c r="PP73" i="12"/>
  <c r="PO73" i="12"/>
  <c r="PN73" i="12"/>
  <c r="PM73" i="12"/>
  <c r="PL73" i="12"/>
  <c r="PK73" i="12"/>
  <c r="PJ73" i="12"/>
  <c r="PI73" i="12"/>
  <c r="PH73" i="12"/>
  <c r="PG73" i="12"/>
  <c r="PF73" i="12"/>
  <c r="PE73" i="12"/>
  <c r="PD73" i="12"/>
  <c r="PC73" i="12"/>
  <c r="PB73" i="12"/>
  <c r="PA73" i="12"/>
  <c r="OZ73" i="12"/>
  <c r="OY73" i="12"/>
  <c r="OX73" i="12"/>
  <c r="OW73" i="12"/>
  <c r="OV73" i="12"/>
  <c r="OU73" i="12"/>
  <c r="OT73" i="12"/>
  <c r="OS73" i="12"/>
  <c r="OR73" i="12"/>
  <c r="OQ73" i="12"/>
  <c r="OP73" i="12"/>
  <c r="OO73" i="12"/>
  <c r="ON73" i="12"/>
  <c r="OM73" i="12"/>
  <c r="OL73" i="12"/>
  <c r="OK73" i="12"/>
  <c r="OJ73" i="12"/>
  <c r="OI73" i="12"/>
  <c r="OH73" i="12"/>
  <c r="OG73" i="12"/>
  <c r="OF73" i="12"/>
  <c r="OE73" i="12"/>
  <c r="OD73" i="12"/>
  <c r="OC73" i="12"/>
  <c r="OB73" i="12"/>
  <c r="OA73" i="12"/>
  <c r="NZ73" i="12"/>
  <c r="NY73" i="12"/>
  <c r="NX73" i="12"/>
  <c r="NW73" i="12"/>
  <c r="NV73" i="12"/>
  <c r="NU73" i="12"/>
  <c r="NT73" i="12"/>
  <c r="NS73" i="12"/>
  <c r="NR73" i="12"/>
  <c r="NQ73" i="12"/>
  <c r="NP73" i="12"/>
  <c r="NO73" i="12"/>
  <c r="NN73" i="12"/>
  <c r="NM73" i="12"/>
  <c r="NL73" i="12"/>
  <c r="NK73" i="12"/>
  <c r="NJ73" i="12"/>
  <c r="NI73" i="12"/>
  <c r="NH73" i="12"/>
  <c r="NG73" i="12"/>
  <c r="NF73" i="12"/>
  <c r="NE73" i="12"/>
  <c r="ND73" i="12"/>
  <c r="NC73" i="12"/>
  <c r="NB73" i="12"/>
  <c r="NA73" i="12"/>
  <c r="MZ73" i="12"/>
  <c r="MY73" i="12"/>
  <c r="MX73" i="12"/>
  <c r="MW73" i="12"/>
  <c r="MV73" i="12"/>
  <c r="MU73" i="12"/>
  <c r="MT73" i="12"/>
  <c r="MS73" i="12"/>
  <c r="MR73" i="12"/>
  <c r="MQ73" i="12"/>
  <c r="MP73" i="12"/>
  <c r="MO73" i="12"/>
  <c r="MN73" i="12"/>
  <c r="MM73" i="12"/>
  <c r="ML73" i="12"/>
  <c r="MK73" i="12"/>
  <c r="MJ73" i="12"/>
  <c r="MI73" i="12"/>
  <c r="MH73" i="12"/>
  <c r="MG73" i="12"/>
  <c r="MF73" i="12"/>
  <c r="ME73" i="12"/>
  <c r="MD73" i="12"/>
  <c r="MC73" i="12"/>
  <c r="MB73" i="12"/>
  <c r="MA73" i="12"/>
  <c r="LZ73" i="12"/>
  <c r="LY73" i="12"/>
  <c r="LX73" i="12"/>
  <c r="LW73" i="12"/>
  <c r="LV73" i="12"/>
  <c r="LU73" i="12"/>
  <c r="LT73" i="12"/>
  <c r="LS73" i="12"/>
  <c r="LR73" i="12"/>
  <c r="LQ73" i="12"/>
  <c r="LP73" i="12"/>
  <c r="LO73" i="12"/>
  <c r="LN73" i="12"/>
  <c r="LM73" i="12"/>
  <c r="LL73" i="12"/>
  <c r="LK73" i="12"/>
  <c r="LJ73" i="12"/>
  <c r="LI73" i="12"/>
  <c r="LH73" i="12"/>
  <c r="LG73" i="12"/>
  <c r="LF73" i="12"/>
  <c r="LE73" i="12"/>
  <c r="LD73" i="12"/>
  <c r="LC73" i="12"/>
  <c r="LB73" i="12"/>
  <c r="LA73" i="12"/>
  <c r="KZ73" i="12"/>
  <c r="KY73" i="12"/>
  <c r="KX73" i="12"/>
  <c r="KW73" i="12"/>
  <c r="KV73" i="12"/>
  <c r="KU73" i="12"/>
  <c r="KT73" i="12"/>
  <c r="KS73" i="12"/>
  <c r="KR73" i="12"/>
  <c r="KQ73" i="12"/>
  <c r="KP73" i="12"/>
  <c r="KO73" i="12"/>
  <c r="KN73" i="12"/>
  <c r="KM73" i="12"/>
  <c r="KL73" i="12"/>
  <c r="KK73" i="12"/>
  <c r="KJ73" i="12"/>
  <c r="KI73" i="12"/>
  <c r="KH73" i="12"/>
  <c r="KG73" i="12"/>
  <c r="KF73" i="12"/>
  <c r="KE73" i="12"/>
  <c r="KD73" i="12"/>
  <c r="KC73" i="12"/>
  <c r="KB73" i="12"/>
  <c r="KA73" i="12"/>
  <c r="JZ73" i="12"/>
  <c r="JY73" i="12"/>
  <c r="JX73" i="12"/>
  <c r="JW73" i="12"/>
  <c r="JV73" i="12"/>
  <c r="JU73" i="12"/>
  <c r="JT73" i="12"/>
  <c r="JS73" i="12"/>
  <c r="JR73" i="12"/>
  <c r="JQ73" i="12"/>
  <c r="JP73" i="12"/>
  <c r="JO73" i="12"/>
  <c r="JN73" i="12"/>
  <c r="JM73" i="12"/>
  <c r="JL73" i="12"/>
  <c r="JK73" i="12"/>
  <c r="JJ73" i="12"/>
  <c r="JI73" i="12"/>
  <c r="JH73" i="12"/>
  <c r="JG73" i="12"/>
  <c r="JF73" i="12"/>
  <c r="JE73" i="12"/>
  <c r="JD73" i="12"/>
  <c r="JC73" i="12"/>
  <c r="JB73" i="12"/>
  <c r="JA73" i="12"/>
  <c r="IZ73" i="12"/>
  <c r="IY73" i="12"/>
  <c r="IX73" i="12"/>
  <c r="IW73" i="12"/>
  <c r="IV73" i="12"/>
  <c r="IU73" i="12"/>
  <c r="IT73" i="12"/>
  <c r="IS73" i="12"/>
  <c r="IR73" i="12"/>
  <c r="IQ73" i="12"/>
  <c r="IP73" i="12"/>
  <c r="IO73" i="12"/>
  <c r="IN73" i="12"/>
  <c r="IM73" i="12"/>
  <c r="IL73" i="12"/>
  <c r="IK73" i="12"/>
  <c r="IJ73" i="12"/>
  <c r="II73" i="12"/>
  <c r="IH73" i="12"/>
  <c r="IG73" i="12"/>
  <c r="IF73" i="12"/>
  <c r="IE73" i="12"/>
  <c r="ID73" i="12"/>
  <c r="IC73" i="12"/>
  <c r="IB73" i="12"/>
  <c r="IA73" i="12"/>
  <c r="HZ73" i="12"/>
  <c r="HY73" i="12"/>
  <c r="HX73" i="12"/>
  <c r="HW73" i="12"/>
  <c r="HV73" i="12"/>
  <c r="HU73" i="12"/>
  <c r="HT73" i="12"/>
  <c r="HS73" i="12"/>
  <c r="HR73" i="12"/>
  <c r="HQ73" i="12"/>
  <c r="HP73" i="12"/>
  <c r="HO73" i="12"/>
  <c r="HN73" i="12"/>
  <c r="HM73" i="12"/>
  <c r="HL73" i="12"/>
  <c r="HK73" i="12"/>
  <c r="HJ73" i="12"/>
  <c r="HI73" i="12"/>
  <c r="HH73" i="12"/>
  <c r="HG73" i="12"/>
  <c r="HF73" i="12"/>
  <c r="HE73" i="12"/>
  <c r="HD73" i="12"/>
  <c r="HC73" i="12"/>
  <c r="HB73" i="12"/>
  <c r="HA73" i="12"/>
  <c r="GZ73" i="12"/>
  <c r="GY73" i="12"/>
  <c r="GX73" i="12"/>
  <c r="GW73" i="12"/>
  <c r="GV73" i="12"/>
  <c r="GU73" i="12"/>
  <c r="GT73" i="12"/>
  <c r="GS73" i="12"/>
  <c r="GR73" i="12"/>
  <c r="GQ73" i="12"/>
  <c r="GP73" i="12"/>
  <c r="GO73" i="12"/>
  <c r="GN73" i="12"/>
  <c r="GM73" i="12"/>
  <c r="GL73" i="12"/>
  <c r="GK73" i="12"/>
  <c r="GJ73" i="12"/>
  <c r="GI73" i="12"/>
  <c r="GH73" i="12"/>
  <c r="GG73" i="12"/>
  <c r="GF73" i="12"/>
  <c r="GE73" i="12"/>
  <c r="GD73" i="12"/>
  <c r="GC73" i="12"/>
  <c r="GB73" i="12"/>
  <c r="GA73" i="12"/>
  <c r="FZ73" i="12"/>
  <c r="FY73" i="12"/>
  <c r="FX73" i="12"/>
  <c r="FW73" i="12"/>
  <c r="FV73" i="12"/>
  <c r="FU73" i="12"/>
  <c r="FT73" i="12"/>
  <c r="FS73" i="12"/>
  <c r="FR73" i="12"/>
  <c r="FQ73" i="12"/>
  <c r="FP73" i="12"/>
  <c r="FO73" i="12"/>
  <c r="FN73" i="12"/>
  <c r="FM73" i="12"/>
  <c r="FL73" i="12"/>
  <c r="FK73" i="12"/>
  <c r="FJ73" i="12"/>
  <c r="FI73" i="12"/>
  <c r="FH73" i="12"/>
  <c r="FG73" i="12"/>
  <c r="FF73" i="12"/>
  <c r="FE73" i="12"/>
  <c r="FD73" i="12"/>
  <c r="FC73" i="12"/>
  <c r="FB73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EO73" i="12"/>
  <c r="EN73" i="12"/>
  <c r="EM73" i="12"/>
  <c r="EL73" i="12"/>
  <c r="EK73" i="12"/>
  <c r="EJ73" i="12"/>
  <c r="EI73" i="12"/>
  <c r="EH73" i="12"/>
  <c r="EG73" i="12"/>
  <c r="EF73" i="12"/>
  <c r="EE73" i="12"/>
  <c r="ED73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DQ73" i="12"/>
  <c r="DP73" i="12"/>
  <c r="DO73" i="12"/>
  <c r="DN73" i="12"/>
  <c r="DM73" i="12"/>
  <c r="DL73" i="12"/>
  <c r="DK73" i="12"/>
  <c r="DJ73" i="12"/>
  <c r="DI73" i="12"/>
  <c r="DH73" i="12"/>
  <c r="DG73" i="12"/>
  <c r="DF73" i="12"/>
  <c r="DE73" i="12"/>
  <c r="DD73" i="12"/>
  <c r="DC73" i="12"/>
  <c r="DB73" i="12"/>
  <c r="DA73" i="12"/>
  <c r="CZ73" i="12"/>
  <c r="CY73" i="12"/>
  <c r="CX73" i="12"/>
  <c r="CW73" i="12"/>
  <c r="CV73" i="12"/>
  <c r="CU73" i="12"/>
  <c r="CT73" i="12"/>
  <c r="CS73" i="12"/>
  <c r="CR73" i="12"/>
  <c r="CQ73" i="12"/>
  <c r="CP73" i="12"/>
  <c r="CO73" i="12"/>
  <c r="CN73" i="12"/>
  <c r="CM73" i="12"/>
  <c r="CL73" i="12"/>
  <c r="CK73" i="12"/>
  <c r="CJ73" i="12"/>
  <c r="CI73" i="12"/>
  <c r="CH73" i="12"/>
  <c r="CG73" i="12"/>
  <c r="CF73" i="12"/>
  <c r="CE73" i="12"/>
  <c r="CD73" i="12"/>
  <c r="CC73" i="12"/>
  <c r="CB73" i="12"/>
  <c r="CA73" i="12"/>
  <c r="BZ73" i="12"/>
  <c r="BY73" i="12"/>
  <c r="BX73" i="12"/>
  <c r="BW73" i="12"/>
  <c r="BV73" i="12"/>
  <c r="BU73" i="12"/>
  <c r="BT73" i="12"/>
  <c r="BS73" i="12"/>
  <c r="BR73" i="12"/>
  <c r="BQ73" i="12"/>
  <c r="BP73" i="12"/>
  <c r="BO73" i="12"/>
  <c r="BN73" i="12"/>
  <c r="BM73" i="12"/>
  <c r="BL73" i="12"/>
  <c r="BK73" i="12"/>
  <c r="BJ73" i="12"/>
  <c r="BI73" i="12"/>
  <c r="BH73" i="12"/>
  <c r="BG73" i="12"/>
  <c r="BF73" i="12"/>
  <c r="BE73" i="12"/>
  <c r="BD73" i="12"/>
  <c r="BC73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UF58" i="12"/>
  <c r="UE58" i="12"/>
  <c r="UD58" i="12"/>
  <c r="UC58" i="12"/>
  <c r="UB58" i="12"/>
  <c r="UA58" i="12"/>
  <c r="TZ58" i="12"/>
  <c r="TY58" i="12"/>
  <c r="TX58" i="12"/>
  <c r="TW58" i="12"/>
  <c r="TV58" i="12"/>
  <c r="TU58" i="12"/>
  <c r="TT58" i="12"/>
  <c r="TS58" i="12"/>
  <c r="TR58" i="12"/>
  <c r="TQ58" i="12"/>
  <c r="TP58" i="12"/>
  <c r="TO58" i="12"/>
  <c r="TN58" i="12"/>
  <c r="TM58" i="12"/>
  <c r="TL58" i="12"/>
  <c r="TK58" i="12"/>
  <c r="TJ58" i="12"/>
  <c r="TI58" i="12"/>
  <c r="TH58" i="12"/>
  <c r="TG58" i="12"/>
  <c r="TF58" i="12"/>
  <c r="TE58" i="12"/>
  <c r="TD58" i="12"/>
  <c r="TC58" i="12"/>
  <c r="TB58" i="12"/>
  <c r="TA58" i="12"/>
  <c r="SZ58" i="12"/>
  <c r="SY58" i="12"/>
  <c r="SX58" i="12"/>
  <c r="SW58" i="12"/>
  <c r="SV58" i="12"/>
  <c r="SU58" i="12"/>
  <c r="ST58" i="12"/>
  <c r="SS58" i="12"/>
  <c r="SR58" i="12"/>
  <c r="SQ58" i="12"/>
  <c r="SP58" i="12"/>
  <c r="SO58" i="12"/>
  <c r="SN58" i="12"/>
  <c r="SM58" i="12"/>
  <c r="SM40" i="12" s="1"/>
  <c r="SL58" i="12"/>
  <c r="SK58" i="12"/>
  <c r="SJ58" i="12"/>
  <c r="SI58" i="12"/>
  <c r="SH58" i="12"/>
  <c r="SG58" i="12"/>
  <c r="SF58" i="12"/>
  <c r="SE58" i="12"/>
  <c r="SD58" i="12"/>
  <c r="SC58" i="12"/>
  <c r="SB58" i="12"/>
  <c r="SA58" i="12"/>
  <c r="RZ58" i="12"/>
  <c r="RY58" i="12"/>
  <c r="RX58" i="12"/>
  <c r="RW58" i="12"/>
  <c r="RV58" i="12"/>
  <c r="RU58" i="12"/>
  <c r="RT58" i="12"/>
  <c r="RS58" i="12"/>
  <c r="RR58" i="12"/>
  <c r="RQ58" i="12"/>
  <c r="RP58" i="12"/>
  <c r="RO58" i="12"/>
  <c r="RN58" i="12"/>
  <c r="RM58" i="12"/>
  <c r="RL58" i="12"/>
  <c r="RK58" i="12"/>
  <c r="RJ58" i="12"/>
  <c r="RI58" i="12"/>
  <c r="RH58" i="12"/>
  <c r="RG58" i="12"/>
  <c r="RF58" i="12"/>
  <c r="RE58" i="12"/>
  <c r="RD58" i="12"/>
  <c r="RC58" i="12"/>
  <c r="RC40" i="12" s="1"/>
  <c r="RB58" i="12"/>
  <c r="RA58" i="12"/>
  <c r="QZ58" i="12"/>
  <c r="QY58" i="12"/>
  <c r="QX58" i="12"/>
  <c r="QW58" i="12"/>
  <c r="QV58" i="12"/>
  <c r="QU58" i="12"/>
  <c r="QT58" i="12"/>
  <c r="QS58" i="12"/>
  <c r="QR58" i="12"/>
  <c r="QQ58" i="12"/>
  <c r="QP58" i="12"/>
  <c r="QO58" i="12"/>
  <c r="QN58" i="12"/>
  <c r="QM58" i="12"/>
  <c r="QL58" i="12"/>
  <c r="QK58" i="12"/>
  <c r="QJ58" i="12"/>
  <c r="QI58" i="12"/>
  <c r="QH58" i="12"/>
  <c r="QG58" i="12"/>
  <c r="QF58" i="12"/>
  <c r="QE58" i="12"/>
  <c r="QD58" i="12"/>
  <c r="QC58" i="12"/>
  <c r="QB58" i="12"/>
  <c r="QA58" i="12"/>
  <c r="PZ58" i="12"/>
  <c r="PY58" i="12"/>
  <c r="PY40" i="12" s="1"/>
  <c r="PX58" i="12"/>
  <c r="PW58" i="12"/>
  <c r="PV58" i="12"/>
  <c r="PV40" i="12" s="1"/>
  <c r="PU58" i="12"/>
  <c r="PT58" i="12"/>
  <c r="PS58" i="12"/>
  <c r="PR58" i="12"/>
  <c r="PQ58" i="12"/>
  <c r="PP58" i="12"/>
  <c r="PO58" i="12"/>
  <c r="PN58" i="12"/>
  <c r="PM58" i="12"/>
  <c r="PL58" i="12"/>
  <c r="PK58" i="12"/>
  <c r="PJ58" i="12"/>
  <c r="PI58" i="12"/>
  <c r="PH58" i="12"/>
  <c r="PG58" i="12"/>
  <c r="PG40" i="12" s="1"/>
  <c r="PF58" i="12"/>
  <c r="PE58" i="12"/>
  <c r="PD58" i="12"/>
  <c r="PC58" i="12"/>
  <c r="PB58" i="12"/>
  <c r="PA58" i="12"/>
  <c r="OZ58" i="12"/>
  <c r="OY58" i="12"/>
  <c r="OX58" i="12"/>
  <c r="OW58" i="12"/>
  <c r="OV58" i="12"/>
  <c r="OU58" i="12"/>
  <c r="OT58" i="12"/>
  <c r="OS58" i="12"/>
  <c r="OR58" i="12"/>
  <c r="OQ58" i="12"/>
  <c r="OP58" i="12"/>
  <c r="OO58" i="12"/>
  <c r="ON58" i="12"/>
  <c r="OM58" i="12"/>
  <c r="OL58" i="12"/>
  <c r="OK58" i="12"/>
  <c r="OJ58" i="12"/>
  <c r="OI58" i="12"/>
  <c r="OH58" i="12"/>
  <c r="OG58" i="12"/>
  <c r="OF58" i="12"/>
  <c r="OE58" i="12"/>
  <c r="OD58" i="12"/>
  <c r="OC58" i="12"/>
  <c r="OB58" i="12"/>
  <c r="OA58" i="12"/>
  <c r="NZ58" i="12"/>
  <c r="NY58" i="12"/>
  <c r="NX58" i="12"/>
  <c r="NX40" i="12" s="1"/>
  <c r="NW58" i="12"/>
  <c r="NV58" i="12"/>
  <c r="NU58" i="12"/>
  <c r="NT58" i="12"/>
  <c r="NS58" i="12"/>
  <c r="NR58" i="12"/>
  <c r="NQ58" i="12"/>
  <c r="NP58" i="12"/>
  <c r="NO58" i="12"/>
  <c r="NN58" i="12"/>
  <c r="NM58" i="12"/>
  <c r="NL58" i="12"/>
  <c r="NL40" i="12" s="1"/>
  <c r="NK58" i="12"/>
  <c r="NJ58" i="12"/>
  <c r="NI58" i="12"/>
  <c r="NH58" i="12"/>
  <c r="NG58" i="12"/>
  <c r="NF58" i="12"/>
  <c r="NE58" i="12"/>
  <c r="ND58" i="12"/>
  <c r="NC58" i="12"/>
  <c r="NB58" i="12"/>
  <c r="NA58" i="12"/>
  <c r="MZ58" i="12"/>
  <c r="MZ40" i="12" s="1"/>
  <c r="MY58" i="12"/>
  <c r="MX58" i="12"/>
  <c r="MW58" i="12"/>
  <c r="MV58" i="12"/>
  <c r="MU58" i="12"/>
  <c r="MT58" i="12"/>
  <c r="MS58" i="12"/>
  <c r="MR58" i="12"/>
  <c r="MQ58" i="12"/>
  <c r="MP58" i="12"/>
  <c r="MO58" i="12"/>
  <c r="MN58" i="12"/>
  <c r="MN40" i="12" s="1"/>
  <c r="MM58" i="12"/>
  <c r="ML58" i="12"/>
  <c r="MK58" i="12"/>
  <c r="MJ58" i="12"/>
  <c r="MI58" i="12"/>
  <c r="MH58" i="12"/>
  <c r="MG58" i="12"/>
  <c r="MF58" i="12"/>
  <c r="ME58" i="12"/>
  <c r="MD58" i="12"/>
  <c r="MC58" i="12"/>
  <c r="MB58" i="12"/>
  <c r="MB40" i="12" s="1"/>
  <c r="MA58" i="12"/>
  <c r="LZ58" i="12"/>
  <c r="LY58" i="12"/>
  <c r="LX58" i="12"/>
  <c r="LW58" i="12"/>
  <c r="LV58" i="12"/>
  <c r="LU58" i="12"/>
  <c r="LT58" i="12"/>
  <c r="LS58" i="12"/>
  <c r="LR58" i="12"/>
  <c r="LQ58" i="12"/>
  <c r="LP58" i="12"/>
  <c r="LP40" i="12" s="1"/>
  <c r="LO58" i="12"/>
  <c r="LN58" i="12"/>
  <c r="LM58" i="12"/>
  <c r="LL58" i="12"/>
  <c r="LK58" i="12"/>
  <c r="LJ58" i="12"/>
  <c r="LI58" i="12"/>
  <c r="LH58" i="12"/>
  <c r="LG58" i="12"/>
  <c r="LF58" i="12"/>
  <c r="LE58" i="12"/>
  <c r="LD58" i="12"/>
  <c r="LD40" i="12" s="1"/>
  <c r="LC58" i="12"/>
  <c r="LB58" i="12"/>
  <c r="LA58" i="12"/>
  <c r="KZ58" i="12"/>
  <c r="KY58" i="12"/>
  <c r="KX58" i="12"/>
  <c r="KW58" i="12"/>
  <c r="KV58" i="12"/>
  <c r="KU58" i="12"/>
  <c r="KT58" i="12"/>
  <c r="KS58" i="12"/>
  <c r="KR58" i="12"/>
  <c r="KR40" i="12" s="1"/>
  <c r="KQ58" i="12"/>
  <c r="KP58" i="12"/>
  <c r="KO58" i="12"/>
  <c r="KN58" i="12"/>
  <c r="KM58" i="12"/>
  <c r="KL58" i="12"/>
  <c r="KK58" i="12"/>
  <c r="KJ58" i="12"/>
  <c r="KI58" i="12"/>
  <c r="KH58" i="12"/>
  <c r="KG58" i="12"/>
  <c r="KF58" i="12"/>
  <c r="KF40" i="12" s="1"/>
  <c r="KE58" i="12"/>
  <c r="KD58" i="12"/>
  <c r="KC58" i="12"/>
  <c r="KB58" i="12"/>
  <c r="KA58" i="12"/>
  <c r="JZ58" i="12"/>
  <c r="JY58" i="12"/>
  <c r="JX58" i="12"/>
  <c r="JW58" i="12"/>
  <c r="JV58" i="12"/>
  <c r="JU58" i="12"/>
  <c r="JT58" i="12"/>
  <c r="JT40" i="12" s="1"/>
  <c r="JS58" i="12"/>
  <c r="JR58" i="12"/>
  <c r="JQ58" i="12"/>
  <c r="JP58" i="12"/>
  <c r="JO58" i="12"/>
  <c r="JN58" i="12"/>
  <c r="JM58" i="12"/>
  <c r="JL58" i="12"/>
  <c r="JK58" i="12"/>
  <c r="JJ58" i="12"/>
  <c r="JI58" i="12"/>
  <c r="JH58" i="12"/>
  <c r="JH40" i="12" s="1"/>
  <c r="JG58" i="12"/>
  <c r="JF58" i="12"/>
  <c r="JE58" i="12"/>
  <c r="JD58" i="12"/>
  <c r="JC58" i="12"/>
  <c r="JB58" i="12"/>
  <c r="JA58" i="12"/>
  <c r="IZ58" i="12"/>
  <c r="IY58" i="12"/>
  <c r="IX58" i="12"/>
  <c r="IW58" i="12"/>
  <c r="IV58" i="12"/>
  <c r="IV40" i="12" s="1"/>
  <c r="IU58" i="12"/>
  <c r="IT58" i="12"/>
  <c r="IS58" i="12"/>
  <c r="IR58" i="12"/>
  <c r="IQ58" i="12"/>
  <c r="IP58" i="12"/>
  <c r="IO58" i="12"/>
  <c r="IN58" i="12"/>
  <c r="IM58" i="12"/>
  <c r="IL58" i="12"/>
  <c r="IK58" i="12"/>
  <c r="IJ58" i="12"/>
  <c r="IJ40" i="12" s="1"/>
  <c r="II58" i="12"/>
  <c r="IH58" i="12"/>
  <c r="IG58" i="12"/>
  <c r="IF58" i="12"/>
  <c r="IE58" i="12"/>
  <c r="ID58" i="12"/>
  <c r="IC58" i="12"/>
  <c r="IB58" i="12"/>
  <c r="IA58" i="12"/>
  <c r="HZ58" i="12"/>
  <c r="HY58" i="12"/>
  <c r="HX58" i="12"/>
  <c r="HX40" i="12" s="1"/>
  <c r="HW58" i="12"/>
  <c r="HV58" i="12"/>
  <c r="HU58" i="12"/>
  <c r="HT58" i="12"/>
  <c r="HS58" i="12"/>
  <c r="HR58" i="12"/>
  <c r="HQ58" i="12"/>
  <c r="HP58" i="12"/>
  <c r="HO58" i="12"/>
  <c r="HN58" i="12"/>
  <c r="HM58" i="12"/>
  <c r="HL58" i="12"/>
  <c r="HL40" i="12" s="1"/>
  <c r="HK58" i="12"/>
  <c r="HJ58" i="12"/>
  <c r="HJ40" i="12" s="1"/>
  <c r="HI58" i="12"/>
  <c r="HH58" i="12"/>
  <c r="HG58" i="12"/>
  <c r="HF58" i="12"/>
  <c r="HE58" i="12"/>
  <c r="HD58" i="12"/>
  <c r="HC58" i="12"/>
  <c r="HB58" i="12"/>
  <c r="HA58" i="12"/>
  <c r="GZ58" i="12"/>
  <c r="GZ40" i="12" s="1"/>
  <c r="GY58" i="12"/>
  <c r="GX58" i="12"/>
  <c r="GW58" i="12"/>
  <c r="GV58" i="12"/>
  <c r="GU58" i="12"/>
  <c r="GT58" i="12"/>
  <c r="GS58" i="12"/>
  <c r="GR58" i="12"/>
  <c r="GQ58" i="12"/>
  <c r="GP58" i="12"/>
  <c r="GO58" i="12"/>
  <c r="GN58" i="12"/>
  <c r="GN40" i="12" s="1"/>
  <c r="GM58" i="12"/>
  <c r="GL58" i="12"/>
  <c r="GK58" i="12"/>
  <c r="GJ58" i="12"/>
  <c r="GI58" i="12"/>
  <c r="GH58" i="12"/>
  <c r="GG58" i="12"/>
  <c r="GF58" i="12"/>
  <c r="GE58" i="12"/>
  <c r="GD58" i="12"/>
  <c r="GC58" i="12"/>
  <c r="GB58" i="12"/>
  <c r="GB40" i="12" s="1"/>
  <c r="GA58" i="12"/>
  <c r="FZ58" i="12"/>
  <c r="FY58" i="12"/>
  <c r="FX58" i="12"/>
  <c r="FW58" i="12"/>
  <c r="FV58" i="12"/>
  <c r="FU58" i="12"/>
  <c r="FT58" i="12"/>
  <c r="FS58" i="12"/>
  <c r="FR58" i="12"/>
  <c r="FQ58" i="12"/>
  <c r="FP58" i="12"/>
  <c r="FP40" i="12" s="1"/>
  <c r="FO58" i="12"/>
  <c r="FN58" i="12"/>
  <c r="FM58" i="12"/>
  <c r="FL58" i="12"/>
  <c r="FK58" i="12"/>
  <c r="FJ58" i="12"/>
  <c r="FI58" i="12"/>
  <c r="FH58" i="12"/>
  <c r="FG58" i="12"/>
  <c r="FF58" i="12"/>
  <c r="FE58" i="12"/>
  <c r="FD58" i="12"/>
  <c r="FD40" i="12" s="1"/>
  <c r="FC58" i="12"/>
  <c r="FB58" i="12"/>
  <c r="FA58" i="12"/>
  <c r="EZ58" i="12"/>
  <c r="EY58" i="12"/>
  <c r="EX58" i="12"/>
  <c r="EW58" i="12"/>
  <c r="EV58" i="12"/>
  <c r="EU58" i="12"/>
  <c r="ET58" i="12"/>
  <c r="ES58" i="12"/>
  <c r="ER58" i="12"/>
  <c r="ER40" i="12" s="1"/>
  <c r="EQ58" i="12"/>
  <c r="EP58" i="12"/>
  <c r="EO58" i="12"/>
  <c r="EN58" i="12"/>
  <c r="EM58" i="12"/>
  <c r="EL58" i="12"/>
  <c r="EK58" i="12"/>
  <c r="EJ58" i="12"/>
  <c r="EI58" i="12"/>
  <c r="EH58" i="12"/>
  <c r="EG58" i="12"/>
  <c r="EF58" i="12"/>
  <c r="EF40" i="12" s="1"/>
  <c r="EE58" i="12"/>
  <c r="ED58" i="12"/>
  <c r="EC58" i="12"/>
  <c r="EB58" i="12"/>
  <c r="EA58" i="12"/>
  <c r="DZ58" i="12"/>
  <c r="DY58" i="12"/>
  <c r="DX58" i="12"/>
  <c r="DW58" i="12"/>
  <c r="DV58" i="12"/>
  <c r="DU58" i="12"/>
  <c r="DT58" i="12"/>
  <c r="DT40" i="12" s="1"/>
  <c r="DS58" i="12"/>
  <c r="DR58" i="12"/>
  <c r="DQ58" i="12"/>
  <c r="DP58" i="12"/>
  <c r="DO58" i="12"/>
  <c r="DN58" i="12"/>
  <c r="DM58" i="12"/>
  <c r="DL58" i="12"/>
  <c r="DK58" i="12"/>
  <c r="DJ58" i="12"/>
  <c r="DI58" i="12"/>
  <c r="DH58" i="12"/>
  <c r="DH40" i="12" s="1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V40" i="12" s="1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J40" i="12" s="1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X40" i="12" s="1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L40" i="12" s="1"/>
  <c r="BK58" i="12"/>
  <c r="BJ58" i="12"/>
  <c r="BI58" i="12"/>
  <c r="BH58" i="12"/>
  <c r="BG58" i="12"/>
  <c r="BF58" i="12"/>
  <c r="BE58" i="12"/>
  <c r="BD58" i="12"/>
  <c r="BC58" i="12"/>
  <c r="BB58" i="12"/>
  <c r="BA58" i="12"/>
  <c r="AZ58" i="12"/>
  <c r="AZ40" i="12" s="1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N40" i="12" s="1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B40" i="12" s="1"/>
  <c r="AA58" i="12"/>
  <c r="Z58" i="12"/>
  <c r="Y58" i="12"/>
  <c r="X58" i="12"/>
  <c r="W58" i="12"/>
  <c r="V58" i="12"/>
  <c r="U58" i="12"/>
  <c r="T58" i="12"/>
  <c r="S58" i="12"/>
  <c r="R58" i="12"/>
  <c r="Q58" i="12"/>
  <c r="P58" i="12"/>
  <c r="P40" i="12" s="1"/>
  <c r="O58" i="12"/>
  <c r="N58" i="12"/>
  <c r="M58" i="12"/>
  <c r="L58" i="12"/>
  <c r="K58" i="12"/>
  <c r="J58" i="12"/>
  <c r="I58" i="12"/>
  <c r="H58" i="12"/>
  <c r="G58" i="12"/>
  <c r="F58" i="12"/>
  <c r="E58" i="12"/>
  <c r="D58" i="12"/>
  <c r="D40" i="12" s="1"/>
  <c r="UF48" i="12"/>
  <c r="UE48" i="12"/>
  <c r="UD48" i="12"/>
  <c r="UC48" i="12"/>
  <c r="UB48" i="12"/>
  <c r="UA48" i="12"/>
  <c r="UA40" i="12" s="1"/>
  <c r="TZ48" i="12"/>
  <c r="TY48" i="12"/>
  <c r="TX48" i="12"/>
  <c r="TW48" i="12"/>
  <c r="TV48" i="12"/>
  <c r="TU48" i="12"/>
  <c r="TU40" i="12" s="1"/>
  <c r="TT48" i="12"/>
  <c r="TS48" i="12"/>
  <c r="TR48" i="12"/>
  <c r="TQ48" i="12"/>
  <c r="TP48" i="12"/>
  <c r="TP40" i="12" s="1"/>
  <c r="TO48" i="12"/>
  <c r="TN48" i="12"/>
  <c r="TM48" i="12"/>
  <c r="TL48" i="12"/>
  <c r="TK48" i="12"/>
  <c r="TJ48" i="12"/>
  <c r="TJ40" i="12" s="1"/>
  <c r="TI48" i="12"/>
  <c r="TH48" i="12"/>
  <c r="TH40" i="12" s="1"/>
  <c r="TG48" i="12"/>
  <c r="TF48" i="12"/>
  <c r="TE48" i="12"/>
  <c r="TD48" i="12"/>
  <c r="TC48" i="12"/>
  <c r="TC40" i="12" s="1"/>
  <c r="TB48" i="12"/>
  <c r="TA48" i="12"/>
  <c r="SZ48" i="12"/>
  <c r="SY48" i="12"/>
  <c r="SX48" i="12"/>
  <c r="SX40" i="12" s="1"/>
  <c r="SW48" i="12"/>
  <c r="SV48" i="12"/>
  <c r="SV40" i="12" s="1"/>
  <c r="SU48" i="12"/>
  <c r="ST48" i="12"/>
  <c r="SS48" i="12"/>
  <c r="SR48" i="12"/>
  <c r="SQ48" i="12"/>
  <c r="SQ40" i="12" s="1"/>
  <c r="SP48" i="12"/>
  <c r="SO48" i="12"/>
  <c r="SN48" i="12"/>
  <c r="SM48" i="12"/>
  <c r="SL48" i="12"/>
  <c r="SL40" i="12" s="1"/>
  <c r="SK48" i="12"/>
  <c r="SJ48" i="12"/>
  <c r="SI48" i="12"/>
  <c r="SH48" i="12"/>
  <c r="SG48" i="12"/>
  <c r="SF48" i="12"/>
  <c r="SE48" i="12"/>
  <c r="SE40" i="12" s="1"/>
  <c r="SD48" i="12"/>
  <c r="SC48" i="12"/>
  <c r="SB48" i="12"/>
  <c r="SA48" i="12"/>
  <c r="RZ48" i="12"/>
  <c r="RY48" i="12"/>
  <c r="RX48" i="12"/>
  <c r="RW48" i="12"/>
  <c r="RV48" i="12"/>
  <c r="RU48" i="12"/>
  <c r="RT48" i="12"/>
  <c r="RS48" i="12"/>
  <c r="RS40" i="12" s="1"/>
  <c r="RR48" i="12"/>
  <c r="RQ48" i="12"/>
  <c r="RP48" i="12"/>
  <c r="RO48" i="12"/>
  <c r="RN48" i="12"/>
  <c r="RM48" i="12"/>
  <c r="RM40" i="12" s="1"/>
  <c r="RL48" i="12"/>
  <c r="RK48" i="12"/>
  <c r="RJ48" i="12"/>
  <c r="RI48" i="12"/>
  <c r="RH48" i="12"/>
  <c r="RG48" i="12"/>
  <c r="RG40" i="12" s="1"/>
  <c r="RF48" i="12"/>
  <c r="RE48" i="12"/>
  <c r="RD48" i="12"/>
  <c r="RC48" i="12"/>
  <c r="RB48" i="12"/>
  <c r="RA48" i="12"/>
  <c r="RA40" i="12" s="1"/>
  <c r="QZ48" i="12"/>
  <c r="QZ40" i="12" s="1"/>
  <c r="QY48" i="12"/>
  <c r="QX48" i="12"/>
  <c r="QW48" i="12"/>
  <c r="QV48" i="12"/>
  <c r="QU48" i="12"/>
  <c r="QT48" i="12"/>
  <c r="QS48" i="12"/>
  <c r="QR48" i="12"/>
  <c r="QQ48" i="12"/>
  <c r="QP48" i="12"/>
  <c r="QO48" i="12"/>
  <c r="QN48" i="12"/>
  <c r="QN40" i="12" s="1"/>
  <c r="QM48" i="12"/>
  <c r="QL48" i="12"/>
  <c r="QK48" i="12"/>
  <c r="QJ48" i="12"/>
  <c r="QJ40" i="12" s="1"/>
  <c r="QI48" i="12"/>
  <c r="QI40" i="12" s="1"/>
  <c r="QH48" i="12"/>
  <c r="QG48" i="12"/>
  <c r="QF48" i="12"/>
  <c r="QE48" i="12"/>
  <c r="QD48" i="12"/>
  <c r="QD40" i="12" s="1"/>
  <c r="QC48" i="12"/>
  <c r="QC40" i="12" s="1"/>
  <c r="QB48" i="12"/>
  <c r="QB40" i="12" s="1"/>
  <c r="QA48" i="12"/>
  <c r="PZ48" i="12"/>
  <c r="PY48" i="12"/>
  <c r="PX48" i="12"/>
  <c r="PX40" i="12" s="1"/>
  <c r="PW48" i="12"/>
  <c r="PW40" i="12" s="1"/>
  <c r="PV48" i="12"/>
  <c r="PU48" i="12"/>
  <c r="PT48" i="12"/>
  <c r="PS48" i="12"/>
  <c r="PR48" i="12"/>
  <c r="PR40" i="12" s="1"/>
  <c r="PQ48" i="12"/>
  <c r="PP48" i="12"/>
  <c r="PP40" i="12" s="1"/>
  <c r="PO48" i="12"/>
  <c r="PN48" i="12"/>
  <c r="PM48" i="12"/>
  <c r="PL48" i="12"/>
  <c r="PK48" i="12"/>
  <c r="PK40" i="12" s="1"/>
  <c r="PJ48" i="12"/>
  <c r="PI48" i="12"/>
  <c r="PH48" i="12"/>
  <c r="PG48" i="12"/>
  <c r="PF48" i="12"/>
  <c r="PF40" i="12" s="1"/>
  <c r="PE48" i="12"/>
  <c r="PD48" i="12"/>
  <c r="PC48" i="12"/>
  <c r="PB48" i="12"/>
  <c r="PA48" i="12"/>
  <c r="OZ48" i="12"/>
  <c r="OY48" i="12"/>
  <c r="OY40" i="12" s="1"/>
  <c r="OX48" i="12"/>
  <c r="OW48" i="12"/>
  <c r="OV48" i="12"/>
  <c r="OU48" i="12"/>
  <c r="OT48" i="12"/>
  <c r="OS48" i="12"/>
  <c r="OR48" i="12"/>
  <c r="OQ48" i="12"/>
  <c r="OP48" i="12"/>
  <c r="OO48" i="12"/>
  <c r="ON48" i="12"/>
  <c r="OM48" i="12"/>
  <c r="OL48" i="12"/>
  <c r="OK48" i="12"/>
  <c r="OJ48" i="12"/>
  <c r="OI48" i="12"/>
  <c r="OH48" i="12"/>
  <c r="OG48" i="12"/>
  <c r="OF48" i="12"/>
  <c r="OE48" i="12"/>
  <c r="OD48" i="12"/>
  <c r="OC48" i="12"/>
  <c r="OB48" i="12"/>
  <c r="OB40" i="12" s="1"/>
  <c r="OA48" i="12"/>
  <c r="NZ48" i="12"/>
  <c r="NY48" i="12"/>
  <c r="NX48" i="12"/>
  <c r="NW48" i="12"/>
  <c r="NV48" i="12"/>
  <c r="NU48" i="12"/>
  <c r="NT48" i="12"/>
  <c r="NS48" i="12"/>
  <c r="NR48" i="12"/>
  <c r="NQ48" i="12"/>
  <c r="NP48" i="12"/>
  <c r="NP40" i="12" s="1"/>
  <c r="NO48" i="12"/>
  <c r="NO40" i="12" s="1"/>
  <c r="NN48" i="12"/>
  <c r="NM48" i="12"/>
  <c r="NL48" i="12"/>
  <c r="NK48" i="12"/>
  <c r="NJ48" i="12"/>
  <c r="NI48" i="12"/>
  <c r="NH48" i="12"/>
  <c r="NG48" i="12"/>
  <c r="NF48" i="12"/>
  <c r="NE48" i="12"/>
  <c r="ND48" i="12"/>
  <c r="ND40" i="12" s="1"/>
  <c r="NC48" i="12"/>
  <c r="NB48" i="12"/>
  <c r="NA48" i="12"/>
  <c r="MZ48" i="12"/>
  <c r="MY48" i="12"/>
  <c r="MX48" i="12"/>
  <c r="MW48" i="12"/>
  <c r="MW40" i="12" s="1"/>
  <c r="MV48" i="12"/>
  <c r="MU48" i="12"/>
  <c r="MT48" i="12"/>
  <c r="MS48" i="12"/>
  <c r="MR48" i="12"/>
  <c r="MR40" i="12" s="1"/>
  <c r="MQ48" i="12"/>
  <c r="MP48" i="12"/>
  <c r="MO48" i="12"/>
  <c r="MN48" i="12"/>
  <c r="MM48" i="12"/>
  <c r="ML48" i="12"/>
  <c r="MK48" i="12"/>
  <c r="MJ48" i="12"/>
  <c r="MI48" i="12"/>
  <c r="MH48" i="12"/>
  <c r="MG48" i="12"/>
  <c r="MF48" i="12"/>
  <c r="MF40" i="12" s="1"/>
  <c r="ME48" i="12"/>
  <c r="MD48" i="12"/>
  <c r="MC48" i="12"/>
  <c r="MB48" i="12"/>
  <c r="MA48" i="12"/>
  <c r="LZ48" i="12"/>
  <c r="LY48" i="12"/>
  <c r="LY40" i="12" s="1"/>
  <c r="LX48" i="12"/>
  <c r="LW48" i="12"/>
  <c r="LV48" i="12"/>
  <c r="LU48" i="12"/>
  <c r="LT48" i="12"/>
  <c r="LT40" i="12" s="1"/>
  <c r="LS48" i="12"/>
  <c r="LR48" i="12"/>
  <c r="LQ48" i="12"/>
  <c r="LP48" i="12"/>
  <c r="LO48" i="12"/>
  <c r="LN48" i="12"/>
  <c r="LM48" i="12"/>
  <c r="LM40" i="12" s="1"/>
  <c r="LL48" i="12"/>
  <c r="LK48" i="12"/>
  <c r="LJ48" i="12"/>
  <c r="LI48" i="12"/>
  <c r="LH48" i="12"/>
  <c r="LH40" i="12" s="1"/>
  <c r="LG48" i="12"/>
  <c r="LF48" i="12"/>
  <c r="LE48" i="12"/>
  <c r="LD48" i="12"/>
  <c r="LC48" i="12"/>
  <c r="LB48" i="12"/>
  <c r="LA48" i="12"/>
  <c r="KZ48" i="12"/>
  <c r="KY48" i="12"/>
  <c r="KX48" i="12"/>
  <c r="KW48" i="12"/>
  <c r="KV48" i="12"/>
  <c r="KV40" i="12" s="1"/>
  <c r="KU48" i="12"/>
  <c r="KU40" i="12" s="1"/>
  <c r="KT48" i="12"/>
  <c r="KS48" i="12"/>
  <c r="KR48" i="12"/>
  <c r="KQ48" i="12"/>
  <c r="KP48" i="12"/>
  <c r="KO48" i="12"/>
  <c r="KN48" i="12"/>
  <c r="KM48" i="12"/>
  <c r="KL48" i="12"/>
  <c r="KK48" i="12"/>
  <c r="KJ48" i="12"/>
  <c r="KJ40" i="12" s="1"/>
  <c r="KI48" i="12"/>
  <c r="KI40" i="12" s="1"/>
  <c r="KH48" i="12"/>
  <c r="KG48" i="12"/>
  <c r="KF48" i="12"/>
  <c r="KE48" i="12"/>
  <c r="KD48" i="12"/>
  <c r="KC48" i="12"/>
  <c r="KC40" i="12" s="1"/>
  <c r="KB48" i="12"/>
  <c r="KA48" i="12"/>
  <c r="JZ48" i="12"/>
  <c r="JY48" i="12"/>
  <c r="JX48" i="12"/>
  <c r="JX40" i="12" s="1"/>
  <c r="JW48" i="12"/>
  <c r="JV48" i="12"/>
  <c r="JU48" i="12"/>
  <c r="JT48" i="12"/>
  <c r="JS48" i="12"/>
  <c r="JR48" i="12"/>
  <c r="JQ48" i="12"/>
  <c r="JP48" i="12"/>
  <c r="JO48" i="12"/>
  <c r="JN48" i="12"/>
  <c r="JM48" i="12"/>
  <c r="JL48" i="12"/>
  <c r="JL40" i="12" s="1"/>
  <c r="JK48" i="12"/>
  <c r="JJ48" i="12"/>
  <c r="JI48" i="12"/>
  <c r="JH48" i="12"/>
  <c r="JG48" i="12"/>
  <c r="JF48" i="12"/>
  <c r="JE48" i="12"/>
  <c r="JE40" i="12" s="1"/>
  <c r="JD48" i="12"/>
  <c r="JC48" i="12"/>
  <c r="JB48" i="12"/>
  <c r="JA48" i="12"/>
  <c r="IZ48" i="12"/>
  <c r="IZ40" i="12" s="1"/>
  <c r="IY48" i="12"/>
  <c r="IY40" i="12" s="1"/>
  <c r="IX48" i="12"/>
  <c r="IW48" i="12"/>
  <c r="IV48" i="12"/>
  <c r="IU48" i="12"/>
  <c r="IT48" i="12"/>
  <c r="IS48" i="12"/>
  <c r="IR48" i="12"/>
  <c r="IQ48" i="12"/>
  <c r="IP48" i="12"/>
  <c r="IO48" i="12"/>
  <c r="IN48" i="12"/>
  <c r="IN40" i="12" s="1"/>
  <c r="IM48" i="12"/>
  <c r="IL48" i="12"/>
  <c r="IK48" i="12"/>
  <c r="IJ48" i="12"/>
  <c r="II48" i="12"/>
  <c r="IH48" i="12"/>
  <c r="IG48" i="12"/>
  <c r="IF48" i="12"/>
  <c r="IE48" i="12"/>
  <c r="ID48" i="12"/>
  <c r="IC48" i="12"/>
  <c r="IB48" i="12"/>
  <c r="IB40" i="12" s="1"/>
  <c r="IA48" i="12"/>
  <c r="IA40" i="12" s="1"/>
  <c r="HZ48" i="12"/>
  <c r="HY48" i="12"/>
  <c r="HX48" i="12"/>
  <c r="HW48" i="12"/>
  <c r="HV48" i="12"/>
  <c r="HU48" i="12"/>
  <c r="HT48" i="12"/>
  <c r="HS48" i="12"/>
  <c r="HR48" i="12"/>
  <c r="HQ48" i="12"/>
  <c r="HP48" i="12"/>
  <c r="HP40" i="12" s="1"/>
  <c r="HO48" i="12"/>
  <c r="HN48" i="12"/>
  <c r="HM48" i="12"/>
  <c r="HL48" i="12"/>
  <c r="HK48" i="12"/>
  <c r="HJ48" i="12"/>
  <c r="HI48" i="12"/>
  <c r="HI40" i="12" s="1"/>
  <c r="HH48" i="12"/>
  <c r="HG48" i="12"/>
  <c r="HF48" i="12"/>
  <c r="HE48" i="12"/>
  <c r="HD48" i="12"/>
  <c r="HD40" i="12" s="1"/>
  <c r="HC48" i="12"/>
  <c r="HB48" i="12"/>
  <c r="HA48" i="12"/>
  <c r="GZ48" i="12"/>
  <c r="GY48" i="12"/>
  <c r="GX48" i="12"/>
  <c r="GW48" i="12"/>
  <c r="GV48" i="12"/>
  <c r="GU48" i="12"/>
  <c r="GT48" i="12"/>
  <c r="GS48" i="12"/>
  <c r="GR48" i="12"/>
  <c r="GR40" i="12" s="1"/>
  <c r="GQ48" i="12"/>
  <c r="GP48" i="12"/>
  <c r="GO48" i="12"/>
  <c r="GN48" i="12"/>
  <c r="GM48" i="12"/>
  <c r="GL48" i="12"/>
  <c r="GK48" i="12"/>
  <c r="GK40" i="12" s="1"/>
  <c r="GJ48" i="12"/>
  <c r="GI48" i="12"/>
  <c r="GH48" i="12"/>
  <c r="GG48" i="12"/>
  <c r="GF48" i="12"/>
  <c r="GF40" i="12" s="1"/>
  <c r="GE48" i="12"/>
  <c r="GE40" i="12" s="1"/>
  <c r="GD48" i="12"/>
  <c r="GC48" i="12"/>
  <c r="GB48" i="12"/>
  <c r="GA48" i="12"/>
  <c r="FZ48" i="12"/>
  <c r="FY48" i="12"/>
  <c r="FY40" i="12" s="1"/>
  <c r="FX48" i="12"/>
  <c r="FW48" i="12"/>
  <c r="FV48" i="12"/>
  <c r="FU48" i="12"/>
  <c r="FT48" i="12"/>
  <c r="FT40" i="12" s="1"/>
  <c r="FS48" i="12"/>
  <c r="FR48" i="12"/>
  <c r="FQ48" i="12"/>
  <c r="FP48" i="12"/>
  <c r="FO48" i="12"/>
  <c r="FN48" i="12"/>
  <c r="FM48" i="12"/>
  <c r="FL48" i="12"/>
  <c r="FK48" i="12"/>
  <c r="FJ48" i="12"/>
  <c r="FI48" i="12"/>
  <c r="FH48" i="12"/>
  <c r="FH40" i="12" s="1"/>
  <c r="FG48" i="12"/>
  <c r="FG40" i="12" s="1"/>
  <c r="FF48" i="12"/>
  <c r="FE48" i="12"/>
  <c r="FD48" i="12"/>
  <c r="FC48" i="12"/>
  <c r="FB48" i="12"/>
  <c r="FA48" i="12"/>
  <c r="EZ48" i="12"/>
  <c r="EY48" i="12"/>
  <c r="EX48" i="12"/>
  <c r="EW48" i="12"/>
  <c r="EV48" i="12"/>
  <c r="EV40" i="12" s="1"/>
  <c r="EU48" i="12"/>
  <c r="EU40" i="12" s="1"/>
  <c r="ET48" i="12"/>
  <c r="ES48" i="12"/>
  <c r="ER48" i="12"/>
  <c r="EQ48" i="12"/>
  <c r="EP48" i="12"/>
  <c r="EO48" i="12"/>
  <c r="EO40" i="12" s="1"/>
  <c r="EN48" i="12"/>
  <c r="EM48" i="12"/>
  <c r="EL48" i="12"/>
  <c r="EK48" i="12"/>
  <c r="EJ48" i="12"/>
  <c r="EJ40" i="12" s="1"/>
  <c r="EI48" i="12"/>
  <c r="EH48" i="12"/>
  <c r="EG48" i="12"/>
  <c r="EF48" i="12"/>
  <c r="EE48" i="12"/>
  <c r="ED48" i="12"/>
  <c r="EC48" i="12"/>
  <c r="EB48" i="12"/>
  <c r="EA48" i="12"/>
  <c r="DZ48" i="12"/>
  <c r="DY48" i="12"/>
  <c r="DX48" i="12"/>
  <c r="DX40" i="12" s="1"/>
  <c r="DW48" i="12"/>
  <c r="DV48" i="12"/>
  <c r="DU48" i="12"/>
  <c r="DT48" i="12"/>
  <c r="DS48" i="12"/>
  <c r="DR48" i="12"/>
  <c r="DQ48" i="12"/>
  <c r="DQ40" i="12" s="1"/>
  <c r="DP48" i="12"/>
  <c r="DO48" i="12"/>
  <c r="DN48" i="12"/>
  <c r="DM48" i="12"/>
  <c r="DL48" i="12"/>
  <c r="DL40" i="12" s="1"/>
  <c r="DK48" i="12"/>
  <c r="DK40" i="12" s="1"/>
  <c r="DJ48" i="12"/>
  <c r="DI48" i="12"/>
  <c r="DH48" i="12"/>
  <c r="DG48" i="12"/>
  <c r="DF48" i="12"/>
  <c r="DE48" i="12"/>
  <c r="DD48" i="12"/>
  <c r="DC48" i="12"/>
  <c r="DB48" i="12"/>
  <c r="DA48" i="12"/>
  <c r="CZ48" i="12"/>
  <c r="CZ40" i="12" s="1"/>
  <c r="CY48" i="12"/>
  <c r="CX48" i="12"/>
  <c r="CW48" i="12"/>
  <c r="CV48" i="12"/>
  <c r="CU48" i="12"/>
  <c r="CT48" i="12"/>
  <c r="CS48" i="12"/>
  <c r="CR48" i="12"/>
  <c r="CQ48" i="12"/>
  <c r="CP48" i="12"/>
  <c r="CO48" i="12"/>
  <c r="CN48" i="12"/>
  <c r="CN40" i="12" s="1"/>
  <c r="CM48" i="12"/>
  <c r="CM40" i="12" s="1"/>
  <c r="CL48" i="12"/>
  <c r="CK48" i="12"/>
  <c r="CJ48" i="12"/>
  <c r="CI48" i="12"/>
  <c r="CH48" i="12"/>
  <c r="CG48" i="12"/>
  <c r="CF48" i="12"/>
  <c r="CE48" i="12"/>
  <c r="CD48" i="12"/>
  <c r="CC48" i="12"/>
  <c r="CB48" i="12"/>
  <c r="CB40" i="12" s="1"/>
  <c r="CA48" i="12"/>
  <c r="BZ48" i="12"/>
  <c r="BY48" i="12"/>
  <c r="BX48" i="12"/>
  <c r="BW48" i="12"/>
  <c r="BV48" i="12"/>
  <c r="BU48" i="12"/>
  <c r="BU40" i="12" s="1"/>
  <c r="BT48" i="12"/>
  <c r="BS48" i="12"/>
  <c r="BR48" i="12"/>
  <c r="BQ48" i="12"/>
  <c r="BP48" i="12"/>
  <c r="BP40" i="12" s="1"/>
  <c r="BO48" i="12"/>
  <c r="BN48" i="12"/>
  <c r="BM48" i="12"/>
  <c r="BL48" i="12"/>
  <c r="BK48" i="12"/>
  <c r="BJ48" i="12"/>
  <c r="BI48" i="12"/>
  <c r="BH48" i="12"/>
  <c r="BG48" i="12"/>
  <c r="BF48" i="12"/>
  <c r="BE48" i="12"/>
  <c r="BD48" i="12"/>
  <c r="BD40" i="12" s="1"/>
  <c r="BC48" i="12"/>
  <c r="BB48" i="12"/>
  <c r="BA48" i="12"/>
  <c r="AZ48" i="12"/>
  <c r="AY48" i="12"/>
  <c r="AX48" i="12"/>
  <c r="AW48" i="12"/>
  <c r="AW40" i="12" s="1"/>
  <c r="AV48" i="12"/>
  <c r="AU48" i="12"/>
  <c r="AT48" i="12"/>
  <c r="AS48" i="12"/>
  <c r="AR48" i="12"/>
  <c r="AQ48" i="12"/>
  <c r="AQ40" i="12" s="1"/>
  <c r="AP48" i="12"/>
  <c r="AO48" i="12"/>
  <c r="AN48" i="12"/>
  <c r="AM48" i="12"/>
  <c r="AL48" i="12"/>
  <c r="AK48" i="12"/>
  <c r="AK40" i="12" s="1"/>
  <c r="AJ48" i="12"/>
  <c r="AI48" i="12"/>
  <c r="AH48" i="12"/>
  <c r="AG48" i="12"/>
  <c r="AF48" i="12"/>
  <c r="AF40" i="12" s="1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T40" i="12" s="1"/>
  <c r="S48" i="12"/>
  <c r="S40" i="12" s="1"/>
  <c r="R48" i="12"/>
  <c r="Q48" i="12"/>
  <c r="P48" i="12"/>
  <c r="O48" i="12"/>
  <c r="N48" i="12"/>
  <c r="M48" i="12"/>
  <c r="L48" i="12"/>
  <c r="K48" i="12"/>
  <c r="J48" i="12"/>
  <c r="I48" i="12"/>
  <c r="H48" i="12"/>
  <c r="H40" i="12" s="1"/>
  <c r="G48" i="12"/>
  <c r="G40" i="12" s="1"/>
  <c r="F48" i="12"/>
  <c r="E48" i="12"/>
  <c r="D48" i="12"/>
  <c r="AR44" i="12"/>
  <c r="AR41" i="12" s="1"/>
  <c r="AR40" i="12" s="1"/>
  <c r="UF41" i="12"/>
  <c r="UE41" i="12"/>
  <c r="UE40" i="12" s="1"/>
  <c r="UD41" i="12"/>
  <c r="UD40" i="12" s="1"/>
  <c r="UC41" i="12"/>
  <c r="UB41" i="12"/>
  <c r="UA41" i="12"/>
  <c r="TZ41" i="12"/>
  <c r="TZ40" i="12" s="1"/>
  <c r="TY41" i="12"/>
  <c r="TY40" i="12" s="1"/>
  <c r="TX41" i="12"/>
  <c r="TW41" i="12"/>
  <c r="TV41" i="12"/>
  <c r="TU41" i="12"/>
  <c r="TT41" i="12"/>
  <c r="TS41" i="12"/>
  <c r="TS40" i="12" s="1"/>
  <c r="TR41" i="12"/>
  <c r="TR40" i="12" s="1"/>
  <c r="TQ41" i="12"/>
  <c r="TP41" i="12"/>
  <c r="TO41" i="12"/>
  <c r="TN41" i="12"/>
  <c r="TM41" i="12"/>
  <c r="TM40" i="12" s="1"/>
  <c r="TL41" i="12"/>
  <c r="TK41" i="12"/>
  <c r="TJ41" i="12"/>
  <c r="TI41" i="12"/>
  <c r="TI40" i="12" s="1"/>
  <c r="TH41" i="12"/>
  <c r="TG41" i="12"/>
  <c r="TG40" i="12" s="1"/>
  <c r="TF41" i="12"/>
  <c r="TF40" i="12" s="1"/>
  <c r="TE41" i="12"/>
  <c r="TE40" i="12" s="1"/>
  <c r="TD41" i="12"/>
  <c r="TC41" i="12"/>
  <c r="TB41" i="12"/>
  <c r="TA41" i="12"/>
  <c r="SZ41" i="12"/>
  <c r="SY41" i="12"/>
  <c r="SX41" i="12"/>
  <c r="SW41" i="12"/>
  <c r="SW40" i="12" s="1"/>
  <c r="SV41" i="12"/>
  <c r="SU41" i="12"/>
  <c r="ST41" i="12"/>
  <c r="ST40" i="12" s="1"/>
  <c r="SS41" i="12"/>
  <c r="SS40" i="12" s="1"/>
  <c r="SR41" i="12"/>
  <c r="SR40" i="12" s="1"/>
  <c r="SQ41" i="12"/>
  <c r="SP41" i="12"/>
  <c r="SP40" i="12" s="1"/>
  <c r="SO41" i="12"/>
  <c r="SN41" i="12"/>
  <c r="SM41" i="12"/>
  <c r="SL41" i="12"/>
  <c r="SK41" i="12"/>
  <c r="SK40" i="12" s="1"/>
  <c r="SJ41" i="12"/>
  <c r="SI41" i="12"/>
  <c r="SI40" i="12" s="1"/>
  <c r="SH41" i="12"/>
  <c r="SH40" i="12" s="1"/>
  <c r="SG41" i="12"/>
  <c r="SF41" i="12"/>
  <c r="SF40" i="12" s="1"/>
  <c r="SE41" i="12"/>
  <c r="SD41" i="12"/>
  <c r="SC41" i="12"/>
  <c r="SC40" i="12" s="1"/>
  <c r="SB41" i="12"/>
  <c r="SA41" i="12"/>
  <c r="RZ41" i="12"/>
  <c r="RY41" i="12"/>
  <c r="RY40" i="12" s="1"/>
  <c r="RX41" i="12"/>
  <c r="RW41" i="12"/>
  <c r="RW40" i="12" s="1"/>
  <c r="RV41" i="12"/>
  <c r="RV40" i="12" s="1"/>
  <c r="RU41" i="12"/>
  <c r="RT41" i="12"/>
  <c r="RT40" i="12" s="1"/>
  <c r="RS41" i="12"/>
  <c r="RR41" i="12"/>
  <c r="RR40" i="12" s="1"/>
  <c r="RQ41" i="12"/>
  <c r="RQ40" i="12" s="1"/>
  <c r="RP41" i="12"/>
  <c r="RO41" i="12"/>
  <c r="RN41" i="12"/>
  <c r="RM41" i="12"/>
  <c r="RL41" i="12"/>
  <c r="RK41" i="12"/>
  <c r="RK40" i="12" s="1"/>
  <c r="RJ41" i="12"/>
  <c r="RJ40" i="12" s="1"/>
  <c r="RI41" i="12"/>
  <c r="RH41" i="12"/>
  <c r="RG41" i="12"/>
  <c r="RF41" i="12"/>
  <c r="RF40" i="12" s="1"/>
  <c r="RE41" i="12"/>
  <c r="RE40" i="12" s="1"/>
  <c r="RD41" i="12"/>
  <c r="RC41" i="12"/>
  <c r="RB41" i="12"/>
  <c r="RA41" i="12"/>
  <c r="QZ41" i="12"/>
  <c r="QY41" i="12"/>
  <c r="QY40" i="12" s="1"/>
  <c r="QX41" i="12"/>
  <c r="QX40" i="12" s="1"/>
  <c r="QW41" i="12"/>
  <c r="QV41" i="12"/>
  <c r="QU41" i="12"/>
  <c r="QT41" i="12"/>
  <c r="QT40" i="12" s="1"/>
  <c r="QS41" i="12"/>
  <c r="QS40" i="12" s="1"/>
  <c r="QR41" i="12"/>
  <c r="QQ41" i="12"/>
  <c r="QQ40" i="12" s="1"/>
  <c r="QP41" i="12"/>
  <c r="QO41" i="12"/>
  <c r="QO40" i="12" s="1"/>
  <c r="QN41" i="12"/>
  <c r="QM41" i="12"/>
  <c r="QM40" i="12" s="1"/>
  <c r="QL41" i="12"/>
  <c r="QL40" i="12" s="1"/>
  <c r="QK41" i="12"/>
  <c r="QJ41" i="12"/>
  <c r="QI41" i="12"/>
  <c r="QH41" i="12"/>
  <c r="QG41" i="12"/>
  <c r="QG40" i="12" s="1"/>
  <c r="QF41" i="12"/>
  <c r="QE41" i="12"/>
  <c r="QD41" i="12"/>
  <c r="QC41" i="12"/>
  <c r="QB41" i="12"/>
  <c r="QA41" i="12"/>
  <c r="PZ41" i="12"/>
  <c r="PY41" i="12"/>
  <c r="PX41" i="12"/>
  <c r="PW41" i="12"/>
  <c r="PV41" i="12"/>
  <c r="PU41" i="12"/>
  <c r="PU40" i="12" s="1"/>
  <c r="PT41" i="12"/>
  <c r="PS41" i="12"/>
  <c r="PR41" i="12"/>
  <c r="PQ41" i="12"/>
  <c r="PQ40" i="12" s="1"/>
  <c r="PP41" i="12"/>
  <c r="PO41" i="12"/>
  <c r="PO40" i="12" s="1"/>
  <c r="PN41" i="12"/>
  <c r="PN40" i="12" s="1"/>
  <c r="PM41" i="12"/>
  <c r="PL41" i="12"/>
  <c r="PL40" i="12" s="1"/>
  <c r="PK41" i="12"/>
  <c r="PJ41" i="12"/>
  <c r="PJ40" i="12" s="1"/>
  <c r="PI41" i="12"/>
  <c r="PI40" i="12" s="1"/>
  <c r="PH41" i="12"/>
  <c r="PG41" i="12"/>
  <c r="PF41" i="12"/>
  <c r="PE41" i="12"/>
  <c r="PE40" i="12" s="1"/>
  <c r="PD41" i="12"/>
  <c r="PC41" i="12"/>
  <c r="PC40" i="12" s="1"/>
  <c r="PB41" i="12"/>
  <c r="PB40" i="12" s="1"/>
  <c r="PA41" i="12"/>
  <c r="OZ41" i="12"/>
  <c r="OY41" i="12"/>
  <c r="OX41" i="12"/>
  <c r="OX40" i="12" s="1"/>
  <c r="OW41" i="12"/>
  <c r="OW40" i="12" s="1"/>
  <c r="OV41" i="12"/>
  <c r="OU41" i="12"/>
  <c r="OT41" i="12"/>
  <c r="OS41" i="12"/>
  <c r="OS40" i="12" s="1"/>
  <c r="OR41" i="12"/>
  <c r="OQ41" i="12"/>
  <c r="OQ40" i="12" s="1"/>
  <c r="OP41" i="12"/>
  <c r="OP40" i="12" s="1"/>
  <c r="OO41" i="12"/>
  <c r="ON41" i="12"/>
  <c r="OM41" i="12"/>
  <c r="OL41" i="12"/>
  <c r="OL40" i="12" s="1"/>
  <c r="OK41" i="12"/>
  <c r="OK40" i="12" s="1"/>
  <c r="OJ41" i="12"/>
  <c r="OI41" i="12"/>
  <c r="OH41" i="12"/>
  <c r="OG41" i="12"/>
  <c r="OF41" i="12"/>
  <c r="OE41" i="12"/>
  <c r="OE40" i="12" s="1"/>
  <c r="OD41" i="12"/>
  <c r="OD40" i="12" s="1"/>
  <c r="OC41" i="12"/>
  <c r="OB41" i="12"/>
  <c r="OA41" i="12"/>
  <c r="NZ41" i="12"/>
  <c r="NY41" i="12"/>
  <c r="NY40" i="12" s="1"/>
  <c r="NX41" i="12"/>
  <c r="NW41" i="12"/>
  <c r="NV41" i="12"/>
  <c r="NU41" i="12"/>
  <c r="NT41" i="12"/>
  <c r="NS41" i="12"/>
  <c r="NS40" i="12" s="1"/>
  <c r="NR41" i="12"/>
  <c r="NR40" i="12" s="1"/>
  <c r="NQ41" i="12"/>
  <c r="NP41" i="12"/>
  <c r="NO41" i="12"/>
  <c r="NN41" i="12"/>
  <c r="NM41" i="12"/>
  <c r="NM40" i="12" s="1"/>
  <c r="NL41" i="12"/>
  <c r="NK41" i="12"/>
  <c r="NJ41" i="12"/>
  <c r="NI41" i="12"/>
  <c r="NH41" i="12"/>
  <c r="NG41" i="12"/>
  <c r="NG40" i="12" s="1"/>
  <c r="NF41" i="12"/>
  <c r="NF40" i="12" s="1"/>
  <c r="NE41" i="12"/>
  <c r="ND41" i="12"/>
  <c r="NC41" i="12"/>
  <c r="NB41" i="12"/>
  <c r="NA41" i="12"/>
  <c r="NA40" i="12" s="1"/>
  <c r="MZ41" i="12"/>
  <c r="MY41" i="12"/>
  <c r="MX41" i="12"/>
  <c r="MW41" i="12"/>
  <c r="MV41" i="12"/>
  <c r="MU41" i="12"/>
  <c r="MU40" i="12" s="1"/>
  <c r="MT41" i="12"/>
  <c r="MT40" i="12" s="1"/>
  <c r="MS41" i="12"/>
  <c r="MR41" i="12"/>
  <c r="MQ41" i="12"/>
  <c r="MP41" i="12"/>
  <c r="MO41" i="12"/>
  <c r="MO40" i="12" s="1"/>
  <c r="MN41" i="12"/>
  <c r="MM41" i="12"/>
  <c r="ML41" i="12"/>
  <c r="MK41" i="12"/>
  <c r="MJ41" i="12"/>
  <c r="MI41" i="12"/>
  <c r="MI40" i="12" s="1"/>
  <c r="MH41" i="12"/>
  <c r="MH40" i="12" s="1"/>
  <c r="MG41" i="12"/>
  <c r="MF41" i="12"/>
  <c r="ME41" i="12"/>
  <c r="MD41" i="12"/>
  <c r="MC41" i="12"/>
  <c r="MC40" i="12" s="1"/>
  <c r="MB41" i="12"/>
  <c r="MA41" i="12"/>
  <c r="LZ41" i="12"/>
  <c r="LY41" i="12"/>
  <c r="LX41" i="12"/>
  <c r="LW41" i="12"/>
  <c r="LW40" i="12" s="1"/>
  <c r="LV41" i="12"/>
  <c r="LV40" i="12" s="1"/>
  <c r="LU41" i="12"/>
  <c r="LT41" i="12"/>
  <c r="LS41" i="12"/>
  <c r="LR41" i="12"/>
  <c r="LQ41" i="12"/>
  <c r="LQ40" i="12" s="1"/>
  <c r="LP41" i="12"/>
  <c r="LO41" i="12"/>
  <c r="LN41" i="12"/>
  <c r="LM41" i="12"/>
  <c r="LL41" i="12"/>
  <c r="LK41" i="12"/>
  <c r="LK40" i="12" s="1"/>
  <c r="LJ41" i="12"/>
  <c r="LJ40" i="12" s="1"/>
  <c r="LI41" i="12"/>
  <c r="LH41" i="12"/>
  <c r="LG41" i="12"/>
  <c r="LF41" i="12"/>
  <c r="LE41" i="12"/>
  <c r="LE40" i="12" s="1"/>
  <c r="LD41" i="12"/>
  <c r="LC41" i="12"/>
  <c r="LB41" i="12"/>
  <c r="LA41" i="12"/>
  <c r="KZ41" i="12"/>
  <c r="KY41" i="12"/>
  <c r="KY40" i="12" s="1"/>
  <c r="KX41" i="12"/>
  <c r="KX40" i="12" s="1"/>
  <c r="KW41" i="12"/>
  <c r="KV41" i="12"/>
  <c r="KU41" i="12"/>
  <c r="KT41" i="12"/>
  <c r="KS41" i="12"/>
  <c r="KS40" i="12" s="1"/>
  <c r="KR41" i="12"/>
  <c r="KQ41" i="12"/>
  <c r="KP41" i="12"/>
  <c r="KO41" i="12"/>
  <c r="KN41" i="12"/>
  <c r="KM41" i="12"/>
  <c r="KM40" i="12" s="1"/>
  <c r="KL41" i="12"/>
  <c r="KL40" i="12" s="1"/>
  <c r="KK41" i="12"/>
  <c r="KJ41" i="12"/>
  <c r="KI41" i="12"/>
  <c r="KH41" i="12"/>
  <c r="KG41" i="12"/>
  <c r="KG40" i="12" s="1"/>
  <c r="KF41" i="12"/>
  <c r="KE41" i="12"/>
  <c r="KD41" i="12"/>
  <c r="KC41" i="12"/>
  <c r="KB41" i="12"/>
  <c r="KA41" i="12"/>
  <c r="KA40" i="12" s="1"/>
  <c r="JZ41" i="12"/>
  <c r="JZ40" i="12" s="1"/>
  <c r="JY41" i="12"/>
  <c r="JX41" i="12"/>
  <c r="JW41" i="12"/>
  <c r="JV41" i="12"/>
  <c r="JU41" i="12"/>
  <c r="JU40" i="12" s="1"/>
  <c r="JT41" i="12"/>
  <c r="JS41" i="12"/>
  <c r="JR41" i="12"/>
  <c r="JQ41" i="12"/>
  <c r="JP41" i="12"/>
  <c r="JO41" i="12"/>
  <c r="JO40" i="12" s="1"/>
  <c r="JN41" i="12"/>
  <c r="JN40" i="12" s="1"/>
  <c r="JM41" i="12"/>
  <c r="JL41" i="12"/>
  <c r="JK41" i="12"/>
  <c r="JJ41" i="12"/>
  <c r="JI41" i="12"/>
  <c r="JI40" i="12" s="1"/>
  <c r="JH41" i="12"/>
  <c r="JG41" i="12"/>
  <c r="JF41" i="12"/>
  <c r="JE41" i="12"/>
  <c r="JD41" i="12"/>
  <c r="JC41" i="12"/>
  <c r="JC40" i="12" s="1"/>
  <c r="JB41" i="12"/>
  <c r="JB40" i="12" s="1"/>
  <c r="JA41" i="12"/>
  <c r="IZ41" i="12"/>
  <c r="IY41" i="12"/>
  <c r="IX41" i="12"/>
  <c r="IW41" i="12"/>
  <c r="IW40" i="12" s="1"/>
  <c r="IV41" i="12"/>
  <c r="IU41" i="12"/>
  <c r="IT41" i="12"/>
  <c r="IS41" i="12"/>
  <c r="IR41" i="12"/>
  <c r="IQ41" i="12"/>
  <c r="IQ40" i="12" s="1"/>
  <c r="IP41" i="12"/>
  <c r="IP40" i="12" s="1"/>
  <c r="IO41" i="12"/>
  <c r="IN41" i="12"/>
  <c r="IM41" i="12"/>
  <c r="IL41" i="12"/>
  <c r="IK41" i="12"/>
  <c r="IK40" i="12" s="1"/>
  <c r="IJ41" i="12"/>
  <c r="II41" i="12"/>
  <c r="IH41" i="12"/>
  <c r="IG41" i="12"/>
  <c r="IF41" i="12"/>
  <c r="IE41" i="12"/>
  <c r="IE40" i="12" s="1"/>
  <c r="ID41" i="12"/>
  <c r="ID40" i="12" s="1"/>
  <c r="IC41" i="12"/>
  <c r="IB41" i="12"/>
  <c r="IA41" i="12"/>
  <c r="HZ41" i="12"/>
  <c r="HY41" i="12"/>
  <c r="HY40" i="12" s="1"/>
  <c r="HX41" i="12"/>
  <c r="HW41" i="12"/>
  <c r="HV41" i="12"/>
  <c r="HU41" i="12"/>
  <c r="HT41" i="12"/>
  <c r="HS41" i="12"/>
  <c r="HS40" i="12" s="1"/>
  <c r="HR41" i="12"/>
  <c r="HR40" i="12" s="1"/>
  <c r="HQ41" i="12"/>
  <c r="HP41" i="12"/>
  <c r="HO41" i="12"/>
  <c r="HN41" i="12"/>
  <c r="HM41" i="12"/>
  <c r="HM40" i="12" s="1"/>
  <c r="HL41" i="12"/>
  <c r="HK41" i="12"/>
  <c r="HJ41" i="12"/>
  <c r="HI41" i="12"/>
  <c r="HH41" i="12"/>
  <c r="HG41" i="12"/>
  <c r="HG40" i="12" s="1"/>
  <c r="HF41" i="12"/>
  <c r="HF40" i="12" s="1"/>
  <c r="HE41" i="12"/>
  <c r="HD41" i="12"/>
  <c r="HC41" i="12"/>
  <c r="HB41" i="12"/>
  <c r="HA41" i="12"/>
  <c r="HA40" i="12" s="1"/>
  <c r="GZ41" i="12"/>
  <c r="GY41" i="12"/>
  <c r="GX41" i="12"/>
  <c r="GW41" i="12"/>
  <c r="GV41" i="12"/>
  <c r="GU41" i="12"/>
  <c r="GU40" i="12" s="1"/>
  <c r="GT41" i="12"/>
  <c r="GT40" i="12" s="1"/>
  <c r="GS41" i="12"/>
  <c r="GR41" i="12"/>
  <c r="GQ41" i="12"/>
  <c r="GP41" i="12"/>
  <c r="GO41" i="12"/>
  <c r="GO40" i="12" s="1"/>
  <c r="GN41" i="12"/>
  <c r="GM41" i="12"/>
  <c r="GL41" i="12"/>
  <c r="GK41" i="12"/>
  <c r="GJ41" i="12"/>
  <c r="GI41" i="12"/>
  <c r="GI40" i="12" s="1"/>
  <c r="GH41" i="12"/>
  <c r="GH40" i="12" s="1"/>
  <c r="GG41" i="12"/>
  <c r="GF41" i="12"/>
  <c r="GE41" i="12"/>
  <c r="GD41" i="12"/>
  <c r="GC41" i="12"/>
  <c r="GC40" i="12" s="1"/>
  <c r="GB41" i="12"/>
  <c r="GA41" i="12"/>
  <c r="FZ41" i="12"/>
  <c r="FY41" i="12"/>
  <c r="FX41" i="12"/>
  <c r="FW41" i="12"/>
  <c r="FW40" i="12" s="1"/>
  <c r="FV41" i="12"/>
  <c r="FV40" i="12" s="1"/>
  <c r="FU41" i="12"/>
  <c r="FT41" i="12"/>
  <c r="FS41" i="12"/>
  <c r="FR41" i="12"/>
  <c r="FQ41" i="12"/>
  <c r="FQ40" i="12" s="1"/>
  <c r="FP41" i="12"/>
  <c r="FO41" i="12"/>
  <c r="FN41" i="12"/>
  <c r="FM41" i="12"/>
  <c r="FL41" i="12"/>
  <c r="FK41" i="12"/>
  <c r="FK40" i="12" s="1"/>
  <c r="FJ41" i="12"/>
  <c r="FJ40" i="12" s="1"/>
  <c r="FI41" i="12"/>
  <c r="FH41" i="12"/>
  <c r="FG41" i="12"/>
  <c r="FF41" i="12"/>
  <c r="FE41" i="12"/>
  <c r="FE40" i="12" s="1"/>
  <c r="FD41" i="12"/>
  <c r="FC41" i="12"/>
  <c r="FB41" i="12"/>
  <c r="FA41" i="12"/>
  <c r="EZ41" i="12"/>
  <c r="EY41" i="12"/>
  <c r="EY40" i="12" s="1"/>
  <c r="EX41" i="12"/>
  <c r="EX40" i="12" s="1"/>
  <c r="EW41" i="12"/>
  <c r="EV41" i="12"/>
  <c r="EU41" i="12"/>
  <c r="ET41" i="12"/>
  <c r="ES41" i="12"/>
  <c r="ES40" i="12" s="1"/>
  <c r="ER41" i="12"/>
  <c r="EQ41" i="12"/>
  <c r="EP41" i="12"/>
  <c r="EO41" i="12"/>
  <c r="EN41" i="12"/>
  <c r="EM41" i="12"/>
  <c r="EM40" i="12" s="1"/>
  <c r="EL41" i="12"/>
  <c r="EL40" i="12" s="1"/>
  <c r="EK41" i="12"/>
  <c r="EJ41" i="12"/>
  <c r="EI41" i="12"/>
  <c r="EH41" i="12"/>
  <c r="EG41" i="12"/>
  <c r="EG40" i="12" s="1"/>
  <c r="EF41" i="12"/>
  <c r="EE41" i="12"/>
  <c r="ED41" i="12"/>
  <c r="EC41" i="12"/>
  <c r="EB41" i="12"/>
  <c r="EA41" i="12"/>
  <c r="EA40" i="12" s="1"/>
  <c r="DZ41" i="12"/>
  <c r="DZ40" i="12" s="1"/>
  <c r="DY41" i="12"/>
  <c r="DX41" i="12"/>
  <c r="DW41" i="12"/>
  <c r="DV41" i="12"/>
  <c r="DU41" i="12"/>
  <c r="DU40" i="12" s="1"/>
  <c r="DT41" i="12"/>
  <c r="DS41" i="12"/>
  <c r="DR41" i="12"/>
  <c r="DQ41" i="12"/>
  <c r="DP41" i="12"/>
  <c r="DO41" i="12"/>
  <c r="DO40" i="12" s="1"/>
  <c r="DN41" i="12"/>
  <c r="DN40" i="12" s="1"/>
  <c r="DM41" i="12"/>
  <c r="DL41" i="12"/>
  <c r="DK41" i="12"/>
  <c r="DJ41" i="12"/>
  <c r="DI41" i="12"/>
  <c r="DI40" i="12" s="1"/>
  <c r="DH41" i="12"/>
  <c r="DG41" i="12"/>
  <c r="DF41" i="12"/>
  <c r="DE41" i="12"/>
  <c r="DD41" i="12"/>
  <c r="DC41" i="12"/>
  <c r="DC40" i="12" s="1"/>
  <c r="DB41" i="12"/>
  <c r="DB40" i="12" s="1"/>
  <c r="DA41" i="12"/>
  <c r="CZ41" i="12"/>
  <c r="CY41" i="12"/>
  <c r="CX41" i="12"/>
  <c r="CW41" i="12"/>
  <c r="CW40" i="12" s="1"/>
  <c r="CV41" i="12"/>
  <c r="CU41" i="12"/>
  <c r="CT41" i="12"/>
  <c r="CS41" i="12"/>
  <c r="CR41" i="12"/>
  <c r="CQ41" i="12"/>
  <c r="CQ40" i="12" s="1"/>
  <c r="CP41" i="12"/>
  <c r="CP40" i="12" s="1"/>
  <c r="CO41" i="12"/>
  <c r="CN41" i="12"/>
  <c r="CM41" i="12"/>
  <c r="CL41" i="12"/>
  <c r="CK41" i="12"/>
  <c r="CK40" i="12" s="1"/>
  <c r="CJ41" i="12"/>
  <c r="CI41" i="12"/>
  <c r="CH41" i="12"/>
  <c r="CG41" i="12"/>
  <c r="CF41" i="12"/>
  <c r="CE41" i="12"/>
  <c r="CE40" i="12" s="1"/>
  <c r="CD41" i="12"/>
  <c r="CD40" i="12" s="1"/>
  <c r="CC41" i="12"/>
  <c r="CB41" i="12"/>
  <c r="CA41" i="12"/>
  <c r="BZ41" i="12"/>
  <c r="BY41" i="12"/>
  <c r="BY40" i="12" s="1"/>
  <c r="BX41" i="12"/>
  <c r="BW41" i="12"/>
  <c r="BV41" i="12"/>
  <c r="BU41" i="12"/>
  <c r="BT41" i="12"/>
  <c r="BS41" i="12"/>
  <c r="BS40" i="12" s="1"/>
  <c r="BR41" i="12"/>
  <c r="BR40" i="12" s="1"/>
  <c r="BQ41" i="12"/>
  <c r="BP41" i="12"/>
  <c r="BO41" i="12"/>
  <c r="BN41" i="12"/>
  <c r="BM41" i="12"/>
  <c r="BM40" i="12" s="1"/>
  <c r="BL41" i="12"/>
  <c r="BK41" i="12"/>
  <c r="BJ41" i="12"/>
  <c r="BI41" i="12"/>
  <c r="BH41" i="12"/>
  <c r="BG41" i="12"/>
  <c r="BG40" i="12" s="1"/>
  <c r="BF41" i="12"/>
  <c r="BF40" i="12" s="1"/>
  <c r="BE41" i="12"/>
  <c r="BD41" i="12"/>
  <c r="BC41" i="12"/>
  <c r="BB41" i="12"/>
  <c r="BA41" i="12"/>
  <c r="BA40" i="12" s="1"/>
  <c r="AZ41" i="12"/>
  <c r="AY41" i="12"/>
  <c r="AX41" i="12"/>
  <c r="AW41" i="12"/>
  <c r="AV41" i="12"/>
  <c r="AU41" i="12"/>
  <c r="AU40" i="12" s="1"/>
  <c r="AT41" i="12"/>
  <c r="AT40" i="12" s="1"/>
  <c r="AS41" i="12"/>
  <c r="AQ41" i="12"/>
  <c r="AP41" i="12"/>
  <c r="AO41" i="12"/>
  <c r="AO40" i="12" s="1"/>
  <c r="AN41" i="12"/>
  <c r="AM41" i="12"/>
  <c r="AL41" i="12"/>
  <c r="AK41" i="12"/>
  <c r="AJ41" i="12"/>
  <c r="AI41" i="12"/>
  <c r="AI40" i="12" s="1"/>
  <c r="AH41" i="12"/>
  <c r="AH40" i="12" s="1"/>
  <c r="AG41" i="12"/>
  <c r="AF41" i="12"/>
  <c r="AE41" i="12"/>
  <c r="AD41" i="12"/>
  <c r="AC41" i="12"/>
  <c r="AC40" i="12" s="1"/>
  <c r="AB41" i="12"/>
  <c r="AA41" i="12"/>
  <c r="Z41" i="12"/>
  <c r="Y41" i="12"/>
  <c r="X41" i="12"/>
  <c r="W41" i="12"/>
  <c r="W40" i="12" s="1"/>
  <c r="V41" i="12"/>
  <c r="V40" i="12" s="1"/>
  <c r="U41" i="12"/>
  <c r="T41" i="12"/>
  <c r="S41" i="12"/>
  <c r="R41" i="12"/>
  <c r="Q41" i="12"/>
  <c r="Q40" i="12" s="1"/>
  <c r="P41" i="12"/>
  <c r="O41" i="12"/>
  <c r="N41" i="12"/>
  <c r="M41" i="12"/>
  <c r="L41" i="12"/>
  <c r="K41" i="12"/>
  <c r="K40" i="12" s="1"/>
  <c r="J41" i="12"/>
  <c r="J40" i="12" s="1"/>
  <c r="I41" i="12"/>
  <c r="H41" i="12"/>
  <c r="G41" i="12"/>
  <c r="F41" i="12"/>
  <c r="E41" i="12"/>
  <c r="E40" i="12" s="1"/>
  <c r="D41" i="12"/>
  <c r="UC40" i="12"/>
  <c r="UB40" i="12"/>
  <c r="TV40" i="12"/>
  <c r="TQ40" i="12"/>
  <c r="TO40" i="12"/>
  <c r="TN40" i="12"/>
  <c r="TD40" i="12"/>
  <c r="TB40" i="12"/>
  <c r="TA40" i="12"/>
  <c r="SU40" i="12"/>
  <c r="SO40" i="12"/>
  <c r="SG40" i="12"/>
  <c r="SD40" i="12"/>
  <c r="SA40" i="12"/>
  <c r="RZ40" i="12"/>
  <c r="RU40" i="12"/>
  <c r="RN40" i="12"/>
  <c r="RI40" i="12"/>
  <c r="RH40" i="12"/>
  <c r="RB40" i="12"/>
  <c r="QW40" i="12"/>
  <c r="QV40" i="12"/>
  <c r="QU40" i="12"/>
  <c r="QP40" i="12"/>
  <c r="QK40" i="12"/>
  <c r="QH40" i="12"/>
  <c r="QA40" i="12"/>
  <c r="PZ40" i="12"/>
  <c r="PM40" i="12"/>
  <c r="PA40" i="12"/>
  <c r="OZ40" i="12"/>
  <c r="OT40" i="12"/>
  <c r="OO40" i="12"/>
  <c r="ON40" i="12"/>
  <c r="OM40" i="12"/>
  <c r="OH40" i="12"/>
  <c r="OG40" i="12"/>
  <c r="OC40" i="12"/>
  <c r="OA40" i="12"/>
  <c r="NZ40" i="12"/>
  <c r="NV40" i="12"/>
  <c r="NU40" i="12"/>
  <c r="NQ40" i="12"/>
  <c r="NN40" i="12"/>
  <c r="NJ40" i="12"/>
  <c r="NI40" i="12"/>
  <c r="NE40" i="12"/>
  <c r="NC40" i="12"/>
  <c r="NB40" i="12"/>
  <c r="MX40" i="12"/>
  <c r="MS40" i="12"/>
  <c r="MQ40" i="12"/>
  <c r="MP40" i="12"/>
  <c r="ML40" i="12"/>
  <c r="MK40" i="12"/>
  <c r="MG40" i="12"/>
  <c r="ME40" i="12"/>
  <c r="MD40" i="12"/>
  <c r="LZ40" i="12"/>
  <c r="LU40" i="12"/>
  <c r="LS40" i="12"/>
  <c r="LR40" i="12"/>
  <c r="LN40" i="12"/>
  <c r="LI40" i="12"/>
  <c r="LG40" i="12"/>
  <c r="LF40" i="12"/>
  <c r="LB40" i="12"/>
  <c r="LA40" i="12"/>
  <c r="KW40" i="12"/>
  <c r="KT40" i="12"/>
  <c r="KP40" i="12"/>
  <c r="KO40" i="12"/>
  <c r="KK40" i="12"/>
  <c r="KH40" i="12"/>
  <c r="KD40" i="12"/>
  <c r="JY40" i="12"/>
  <c r="JW40" i="12"/>
  <c r="JV40" i="12"/>
  <c r="JR40" i="12"/>
  <c r="JQ40" i="12"/>
  <c r="JM40" i="12"/>
  <c r="JK40" i="12"/>
  <c r="JJ40" i="12"/>
  <c r="JF40" i="12"/>
  <c r="JA40" i="12"/>
  <c r="IX40" i="12"/>
  <c r="IT40" i="12"/>
  <c r="IS40" i="12"/>
  <c r="IO40" i="12"/>
  <c r="IM40" i="12"/>
  <c r="IL40" i="12"/>
  <c r="IH40" i="12"/>
  <c r="IG40" i="12"/>
  <c r="IC40" i="12"/>
  <c r="HZ40" i="12"/>
  <c r="HV40" i="12"/>
  <c r="HU40" i="12"/>
  <c r="HQ40" i="12"/>
  <c r="HO40" i="12"/>
  <c r="HN40" i="12"/>
  <c r="HE40" i="12"/>
  <c r="HC40" i="12"/>
  <c r="HB40" i="12"/>
  <c r="GX40" i="12"/>
  <c r="GW40" i="12"/>
  <c r="GS40" i="12"/>
  <c r="GQ40" i="12"/>
  <c r="GP40" i="12"/>
  <c r="GL40" i="12"/>
  <c r="GG40" i="12"/>
  <c r="GD40" i="12"/>
  <c r="FZ40" i="12"/>
  <c r="FU40" i="12"/>
  <c r="FS40" i="12"/>
  <c r="FR40" i="12"/>
  <c r="FN40" i="12"/>
  <c r="FM40" i="12"/>
  <c r="FI40" i="12"/>
  <c r="FF40" i="12"/>
  <c r="FB40" i="12"/>
  <c r="FA40" i="12"/>
  <c r="EW40" i="12"/>
  <c r="ET40" i="12"/>
  <c r="EP40" i="12"/>
  <c r="EK40" i="12"/>
  <c r="EI40" i="12"/>
  <c r="EH40" i="12"/>
  <c r="ED40" i="12"/>
  <c r="EC40" i="12"/>
  <c r="DY40" i="12"/>
  <c r="DW40" i="12"/>
  <c r="DV40" i="12"/>
  <c r="DR40" i="12"/>
  <c r="DM40" i="12"/>
  <c r="DJ40" i="12"/>
  <c r="DF40" i="12"/>
  <c r="DE40" i="12"/>
  <c r="DA40" i="12"/>
  <c r="CY40" i="12"/>
  <c r="CX40" i="12"/>
  <c r="CT40" i="12"/>
  <c r="CS40" i="12"/>
  <c r="CO40" i="12"/>
  <c r="CL40" i="12"/>
  <c r="CH40" i="12"/>
  <c r="CG40" i="12"/>
  <c r="CC40" i="12"/>
  <c r="CA40" i="12"/>
  <c r="BZ40" i="12"/>
  <c r="BV40" i="12"/>
  <c r="BQ40" i="12"/>
  <c r="BO40" i="12"/>
  <c r="BN40" i="12"/>
  <c r="BJ40" i="12"/>
  <c r="BI40" i="12"/>
  <c r="BE40" i="12"/>
  <c r="BC40" i="12"/>
  <c r="BB40" i="12"/>
  <c r="AX40" i="12"/>
  <c r="AS40" i="12"/>
  <c r="AP40" i="12"/>
  <c r="AL40" i="12"/>
  <c r="AG40" i="12"/>
  <c r="AE40" i="12"/>
  <c r="AD40" i="12"/>
  <c r="Z40" i="12"/>
  <c r="Y40" i="12"/>
  <c r="U40" i="12"/>
  <c r="R40" i="12"/>
  <c r="N40" i="12"/>
  <c r="M40" i="12"/>
  <c r="I40" i="12"/>
  <c r="F40" i="12"/>
  <c r="UF38" i="12"/>
  <c r="UE38" i="12"/>
  <c r="UD38" i="12"/>
  <c r="UC38" i="12"/>
  <c r="UB38" i="12"/>
  <c r="UA38" i="12"/>
  <c r="TZ38" i="12"/>
  <c r="TY38" i="12"/>
  <c r="TX38" i="12"/>
  <c r="TW38" i="12"/>
  <c r="TV38" i="12"/>
  <c r="TU38" i="12"/>
  <c r="TT38" i="12"/>
  <c r="TS38" i="12"/>
  <c r="TR38" i="12"/>
  <c r="TQ38" i="12"/>
  <c r="TP38" i="12"/>
  <c r="TO38" i="12"/>
  <c r="TN38" i="12"/>
  <c r="TM38" i="12"/>
  <c r="TL38" i="12"/>
  <c r="TK38" i="12"/>
  <c r="TJ38" i="12"/>
  <c r="TI38" i="12"/>
  <c r="TH38" i="12"/>
  <c r="TG38" i="12"/>
  <c r="TF38" i="12"/>
  <c r="TE38" i="12"/>
  <c r="TD38" i="12"/>
  <c r="TC38" i="12"/>
  <c r="TB38" i="12"/>
  <c r="TA38" i="12"/>
  <c r="SZ38" i="12"/>
  <c r="SY38" i="12"/>
  <c r="SX38" i="12"/>
  <c r="SW38" i="12"/>
  <c r="SV38" i="12"/>
  <c r="SU38" i="12"/>
  <c r="ST38" i="12"/>
  <c r="SS38" i="12"/>
  <c r="SR38" i="12"/>
  <c r="SQ38" i="12"/>
  <c r="SP38" i="12"/>
  <c r="SO38" i="12"/>
  <c r="SN38" i="12"/>
  <c r="SM38" i="12"/>
  <c r="SL38" i="12"/>
  <c r="SK38" i="12"/>
  <c r="SJ38" i="12"/>
  <c r="SI38" i="12"/>
  <c r="SH38" i="12"/>
  <c r="SG38" i="12"/>
  <c r="SF38" i="12"/>
  <c r="SE38" i="12"/>
  <c r="SD38" i="12"/>
  <c r="SC38" i="12"/>
  <c r="SB38" i="12"/>
  <c r="SA38" i="12"/>
  <c r="RZ38" i="12"/>
  <c r="RY38" i="12"/>
  <c r="RX38" i="12"/>
  <c r="RW38" i="12"/>
  <c r="RV38" i="12"/>
  <c r="RU38" i="12"/>
  <c r="RT38" i="12"/>
  <c r="RS38" i="12"/>
  <c r="RR38" i="12"/>
  <c r="RQ38" i="12"/>
  <c r="RP38" i="12"/>
  <c r="RO38" i="12"/>
  <c r="RN38" i="12"/>
  <c r="RM38" i="12"/>
  <c r="RL38" i="12"/>
  <c r="RK38" i="12"/>
  <c r="RJ38" i="12"/>
  <c r="RI38" i="12"/>
  <c r="RH38" i="12"/>
  <c r="RG38" i="12"/>
  <c r="RF38" i="12"/>
  <c r="RE38" i="12"/>
  <c r="RD38" i="12"/>
  <c r="RC38" i="12"/>
  <c r="RB38" i="12"/>
  <c r="RA38" i="12"/>
  <c r="QZ38" i="12"/>
  <c r="QY38" i="12"/>
  <c r="QX38" i="12"/>
  <c r="QW38" i="12"/>
  <c r="QV38" i="12"/>
  <c r="QU38" i="12"/>
  <c r="QT38" i="12"/>
  <c r="QS38" i="12"/>
  <c r="QR38" i="12"/>
  <c r="QQ38" i="12"/>
  <c r="QP38" i="12"/>
  <c r="QO38" i="12"/>
  <c r="QN38" i="12"/>
  <c r="QM38" i="12"/>
  <c r="QL38" i="12"/>
  <c r="QK38" i="12"/>
  <c r="QJ38" i="12"/>
  <c r="QI38" i="12"/>
  <c r="QH38" i="12"/>
  <c r="QG38" i="12"/>
  <c r="QF38" i="12"/>
  <c r="QE38" i="12"/>
  <c r="QD38" i="12"/>
  <c r="QC38" i="12"/>
  <c r="QB38" i="12"/>
  <c r="QA38" i="12"/>
  <c r="PZ38" i="12"/>
  <c r="PY38" i="12"/>
  <c r="PX38" i="12"/>
  <c r="PW38" i="12"/>
  <c r="PV38" i="12"/>
  <c r="PU38" i="12"/>
  <c r="PT38" i="12"/>
  <c r="PS38" i="12"/>
  <c r="PR38" i="12"/>
  <c r="PQ38" i="12"/>
  <c r="PP38" i="12"/>
  <c r="PO38" i="12"/>
  <c r="PN38" i="12"/>
  <c r="PM38" i="12"/>
  <c r="PL38" i="12"/>
  <c r="PK38" i="12"/>
  <c r="PJ38" i="12"/>
  <c r="PI38" i="12"/>
  <c r="PH38" i="12"/>
  <c r="PG38" i="12"/>
  <c r="PF38" i="12"/>
  <c r="PE38" i="12"/>
  <c r="PD38" i="12"/>
  <c r="PC38" i="12"/>
  <c r="PB38" i="12"/>
  <c r="PA38" i="12"/>
  <c r="OZ38" i="12"/>
  <c r="OY38" i="12"/>
  <c r="OX38" i="12"/>
  <c r="OW38" i="12"/>
  <c r="OV38" i="12"/>
  <c r="OU38" i="12"/>
  <c r="OT38" i="12"/>
  <c r="OS38" i="12"/>
  <c r="OR38" i="12"/>
  <c r="OQ38" i="12"/>
  <c r="OP38" i="12"/>
  <c r="OO38" i="12"/>
  <c r="ON38" i="12"/>
  <c r="OM38" i="12"/>
  <c r="OL38" i="12"/>
  <c r="OK38" i="12"/>
  <c r="OJ38" i="12"/>
  <c r="OI38" i="12"/>
  <c r="OH38" i="12"/>
  <c r="OG38" i="12"/>
  <c r="OF38" i="12"/>
  <c r="OE38" i="12"/>
  <c r="OD38" i="12"/>
  <c r="OC38" i="12"/>
  <c r="OB38" i="12"/>
  <c r="OA38" i="12"/>
  <c r="NZ38" i="12"/>
  <c r="NY38" i="12"/>
  <c r="NX38" i="12"/>
  <c r="NW38" i="12"/>
  <c r="NV38" i="12"/>
  <c r="NU38" i="12"/>
  <c r="NT38" i="12"/>
  <c r="NS38" i="12"/>
  <c r="NR38" i="12"/>
  <c r="NQ38" i="12"/>
  <c r="NP38" i="12"/>
  <c r="NO38" i="12"/>
  <c r="NN38" i="12"/>
  <c r="NM38" i="12"/>
  <c r="NL38" i="12"/>
  <c r="NK38" i="12"/>
  <c r="NJ38" i="12"/>
  <c r="NI38" i="12"/>
  <c r="NH38" i="12"/>
  <c r="NG38" i="12"/>
  <c r="NF38" i="12"/>
  <c r="NE38" i="12"/>
  <c r="ND38" i="12"/>
  <c r="NC38" i="12"/>
  <c r="NB38" i="12"/>
  <c r="NA38" i="12"/>
  <c r="MZ38" i="12"/>
  <c r="MY38" i="12"/>
  <c r="MX38" i="12"/>
  <c r="MW38" i="12"/>
  <c r="MV38" i="12"/>
  <c r="MU38" i="12"/>
  <c r="MT38" i="12"/>
  <c r="MS38" i="12"/>
  <c r="MR38" i="12"/>
  <c r="MQ38" i="12"/>
  <c r="MP38" i="12"/>
  <c r="MO38" i="12"/>
  <c r="MN38" i="12"/>
  <c r="MM38" i="12"/>
  <c r="ML38" i="12"/>
  <c r="MK38" i="12"/>
  <c r="MJ38" i="12"/>
  <c r="MI38" i="12"/>
  <c r="MH38" i="12"/>
  <c r="MG38" i="12"/>
  <c r="MF38" i="12"/>
  <c r="ME38" i="12"/>
  <c r="MD38" i="12"/>
  <c r="MC38" i="12"/>
  <c r="MB38" i="12"/>
  <c r="MA38" i="12"/>
  <c r="LZ38" i="12"/>
  <c r="LY38" i="12"/>
  <c r="LX38" i="12"/>
  <c r="LW38" i="12"/>
  <c r="LV38" i="12"/>
  <c r="LU38" i="12"/>
  <c r="LT38" i="12"/>
  <c r="LS38" i="12"/>
  <c r="LR38" i="12"/>
  <c r="LQ38" i="12"/>
  <c r="LP38" i="12"/>
  <c r="LO38" i="12"/>
  <c r="LN38" i="12"/>
  <c r="LM38" i="12"/>
  <c r="LL38" i="12"/>
  <c r="LK38" i="12"/>
  <c r="LJ38" i="12"/>
  <c r="LI38" i="12"/>
  <c r="LH38" i="12"/>
  <c r="LG38" i="12"/>
  <c r="LF38" i="12"/>
  <c r="LE38" i="12"/>
  <c r="LD38" i="12"/>
  <c r="LC38" i="12"/>
  <c r="LB38" i="12"/>
  <c r="LA38" i="12"/>
  <c r="KZ38" i="12"/>
  <c r="KY38" i="12"/>
  <c r="KX38" i="12"/>
  <c r="KW38" i="12"/>
  <c r="KV38" i="12"/>
  <c r="KU38" i="12"/>
  <c r="KT38" i="12"/>
  <c r="KS38" i="12"/>
  <c r="KR38" i="12"/>
  <c r="KQ38" i="12"/>
  <c r="KP38" i="12"/>
  <c r="KO38" i="12"/>
  <c r="KN38" i="12"/>
  <c r="KM38" i="12"/>
  <c r="KL38" i="12"/>
  <c r="KK38" i="12"/>
  <c r="KJ38" i="12"/>
  <c r="KI38" i="12"/>
  <c r="KH38" i="12"/>
  <c r="KG38" i="12"/>
  <c r="KF38" i="12"/>
  <c r="KE38" i="12"/>
  <c r="KD38" i="12"/>
  <c r="KC38" i="12"/>
  <c r="KB38" i="12"/>
  <c r="KA38" i="12"/>
  <c r="JZ38" i="12"/>
  <c r="JY38" i="12"/>
  <c r="JX38" i="12"/>
  <c r="JW38" i="12"/>
  <c r="JV38" i="12"/>
  <c r="JU38" i="12"/>
  <c r="JT38" i="12"/>
  <c r="JS38" i="12"/>
  <c r="JR38" i="12"/>
  <c r="JQ38" i="12"/>
  <c r="JP38" i="12"/>
  <c r="JO38" i="12"/>
  <c r="JN38" i="12"/>
  <c r="JM38" i="12"/>
  <c r="JL38" i="12"/>
  <c r="JK38" i="12"/>
  <c r="JJ38" i="12"/>
  <c r="JI38" i="12"/>
  <c r="JH38" i="12"/>
  <c r="JG38" i="12"/>
  <c r="JF38" i="12"/>
  <c r="JE38" i="12"/>
  <c r="JD38" i="12"/>
  <c r="JC38" i="12"/>
  <c r="JB38" i="12"/>
  <c r="JA38" i="12"/>
  <c r="IZ38" i="12"/>
  <c r="IY38" i="12"/>
  <c r="IX38" i="12"/>
  <c r="IW38" i="12"/>
  <c r="IV38" i="12"/>
  <c r="IU38" i="12"/>
  <c r="IT38" i="12"/>
  <c r="IS38" i="12"/>
  <c r="IR38" i="12"/>
  <c r="IQ38" i="12"/>
  <c r="IP38" i="12"/>
  <c r="IO38" i="12"/>
  <c r="IN38" i="12"/>
  <c r="IM38" i="12"/>
  <c r="IL38" i="12"/>
  <c r="IK38" i="12"/>
  <c r="IJ38" i="12"/>
  <c r="II38" i="12"/>
  <c r="IH38" i="12"/>
  <c r="IG38" i="12"/>
  <c r="IF38" i="12"/>
  <c r="IE38" i="12"/>
  <c r="ID38" i="12"/>
  <c r="IC38" i="12"/>
  <c r="IB38" i="12"/>
  <c r="IA38" i="12"/>
  <c r="HZ38" i="12"/>
  <c r="HY38" i="12"/>
  <c r="HX38" i="12"/>
  <c r="HW38" i="12"/>
  <c r="HV38" i="12"/>
  <c r="HU38" i="12"/>
  <c r="HT38" i="12"/>
  <c r="HS38" i="12"/>
  <c r="HR38" i="12"/>
  <c r="HQ38" i="12"/>
  <c r="HP38" i="12"/>
  <c r="HO38" i="12"/>
  <c r="HN38" i="12"/>
  <c r="HM38" i="12"/>
  <c r="HL38" i="12"/>
  <c r="HK38" i="12"/>
  <c r="HJ38" i="12"/>
  <c r="HI38" i="12"/>
  <c r="HH38" i="12"/>
  <c r="HG38" i="12"/>
  <c r="HF38" i="12"/>
  <c r="HE38" i="12"/>
  <c r="HD38" i="12"/>
  <c r="HC38" i="12"/>
  <c r="HB38" i="12"/>
  <c r="HA38" i="12"/>
  <c r="GZ38" i="12"/>
  <c r="GY38" i="12"/>
  <c r="GX38" i="12"/>
  <c r="GW38" i="12"/>
  <c r="GV38" i="12"/>
  <c r="GU38" i="12"/>
  <c r="GT38" i="12"/>
  <c r="GS38" i="12"/>
  <c r="GR38" i="12"/>
  <c r="GQ38" i="12"/>
  <c r="GP38" i="12"/>
  <c r="GO38" i="12"/>
  <c r="GN38" i="12"/>
  <c r="GM38" i="12"/>
  <c r="GL38" i="12"/>
  <c r="GK38" i="12"/>
  <c r="GJ38" i="12"/>
  <c r="GI38" i="12"/>
  <c r="GH38" i="12"/>
  <c r="GG38" i="12"/>
  <c r="GF38" i="12"/>
  <c r="GE38" i="12"/>
  <c r="GD38" i="12"/>
  <c r="GC38" i="12"/>
  <c r="GB38" i="12"/>
  <c r="GA38" i="12"/>
  <c r="FZ38" i="12"/>
  <c r="FY38" i="12"/>
  <c r="FX38" i="12"/>
  <c r="FW38" i="12"/>
  <c r="FV38" i="12"/>
  <c r="FU38" i="12"/>
  <c r="FT38" i="12"/>
  <c r="FS38" i="12"/>
  <c r="FR38" i="12"/>
  <c r="FQ38" i="12"/>
  <c r="FP38" i="12"/>
  <c r="FO38" i="12"/>
  <c r="FN38" i="12"/>
  <c r="FM38" i="12"/>
  <c r="FL38" i="12"/>
  <c r="FK38" i="12"/>
  <c r="FJ38" i="12"/>
  <c r="FI38" i="12"/>
  <c r="FH38" i="12"/>
  <c r="FG38" i="12"/>
  <c r="FF38" i="12"/>
  <c r="FE38" i="12"/>
  <c r="FD38" i="12"/>
  <c r="FC38" i="12"/>
  <c r="FB38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EO38" i="12"/>
  <c r="EN38" i="12"/>
  <c r="EM38" i="12"/>
  <c r="EL38" i="12"/>
  <c r="EK38" i="12"/>
  <c r="EJ38" i="12"/>
  <c r="EI38" i="12"/>
  <c r="EH38" i="12"/>
  <c r="EG38" i="12"/>
  <c r="EF38" i="12"/>
  <c r="EE38" i="12"/>
  <c r="ED38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DQ38" i="12"/>
  <c r="DP38" i="12"/>
  <c r="DO38" i="12"/>
  <c r="DN38" i="12"/>
  <c r="DM38" i="12"/>
  <c r="DL38" i="12"/>
  <c r="DK38" i="12"/>
  <c r="DJ38" i="12"/>
  <c r="DI38" i="12"/>
  <c r="DH38" i="12"/>
  <c r="DG38" i="12"/>
  <c r="DF38" i="12"/>
  <c r="DE38" i="12"/>
  <c r="DD38" i="12"/>
  <c r="DC38" i="12"/>
  <c r="DB38" i="12"/>
  <c r="DA38" i="12"/>
  <c r="CZ38" i="12"/>
  <c r="CY38" i="12"/>
  <c r="CX38" i="12"/>
  <c r="CW38" i="12"/>
  <c r="CV38" i="12"/>
  <c r="CU38" i="12"/>
  <c r="CT38" i="12"/>
  <c r="CS38" i="12"/>
  <c r="CR38" i="12"/>
  <c r="CQ38" i="12"/>
  <c r="CP38" i="12"/>
  <c r="CO38" i="12"/>
  <c r="CN38" i="12"/>
  <c r="CM38" i="12"/>
  <c r="CL38" i="12"/>
  <c r="CK38" i="12"/>
  <c r="CJ38" i="12"/>
  <c r="CI38" i="12"/>
  <c r="CH38" i="12"/>
  <c r="CG38" i="12"/>
  <c r="CF38" i="12"/>
  <c r="CE38" i="12"/>
  <c r="CD38" i="12"/>
  <c r="CC38" i="12"/>
  <c r="CB38" i="12"/>
  <c r="CA38" i="12"/>
  <c r="BZ38" i="12"/>
  <c r="BY38" i="12"/>
  <c r="BX38" i="12"/>
  <c r="BW38" i="12"/>
  <c r="BV38" i="12"/>
  <c r="BU38" i="12"/>
  <c r="BT38" i="12"/>
  <c r="BS38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UF37" i="12"/>
  <c r="UE37" i="12"/>
  <c r="UD37" i="12"/>
  <c r="UC37" i="12"/>
  <c r="UB37" i="12"/>
  <c r="UA37" i="12"/>
  <c r="TZ37" i="12"/>
  <c r="TY37" i="12"/>
  <c r="TX37" i="12"/>
  <c r="TW37" i="12"/>
  <c r="TV37" i="12"/>
  <c r="TU37" i="12"/>
  <c r="TT37" i="12"/>
  <c r="TS37" i="12"/>
  <c r="TR37" i="12"/>
  <c r="TQ37" i="12"/>
  <c r="TP37" i="12"/>
  <c r="TO37" i="12"/>
  <c r="TN37" i="12"/>
  <c r="TM37" i="12"/>
  <c r="TL37" i="12"/>
  <c r="TK37" i="12"/>
  <c r="TJ37" i="12"/>
  <c r="TI37" i="12"/>
  <c r="TH37" i="12"/>
  <c r="TG37" i="12"/>
  <c r="TF37" i="12"/>
  <c r="TE37" i="12"/>
  <c r="TD37" i="12"/>
  <c r="TC37" i="12"/>
  <c r="TB37" i="12"/>
  <c r="TA37" i="12"/>
  <c r="SZ37" i="12"/>
  <c r="SY37" i="12"/>
  <c r="SX37" i="12"/>
  <c r="SW37" i="12"/>
  <c r="SV37" i="12"/>
  <c r="SU37" i="12"/>
  <c r="ST37" i="12"/>
  <c r="SS37" i="12"/>
  <c r="SR37" i="12"/>
  <c r="SQ37" i="12"/>
  <c r="SP37" i="12"/>
  <c r="SO37" i="12"/>
  <c r="SN37" i="12"/>
  <c r="SM37" i="12"/>
  <c r="SL37" i="12"/>
  <c r="SK37" i="12"/>
  <c r="SJ37" i="12"/>
  <c r="SI37" i="12"/>
  <c r="SH37" i="12"/>
  <c r="SG37" i="12"/>
  <c r="SF37" i="12"/>
  <c r="SE37" i="12"/>
  <c r="SD37" i="12"/>
  <c r="SC37" i="12"/>
  <c r="SB37" i="12"/>
  <c r="SA37" i="12"/>
  <c r="RZ37" i="12"/>
  <c r="RY37" i="12"/>
  <c r="RX37" i="12"/>
  <c r="RW37" i="12"/>
  <c r="RV37" i="12"/>
  <c r="RU37" i="12"/>
  <c r="RT37" i="12"/>
  <c r="RS37" i="12"/>
  <c r="RR37" i="12"/>
  <c r="RQ37" i="12"/>
  <c r="RP37" i="12"/>
  <c r="RO37" i="12"/>
  <c r="RN37" i="12"/>
  <c r="RM37" i="12"/>
  <c r="RL37" i="12"/>
  <c r="RK37" i="12"/>
  <c r="RJ37" i="12"/>
  <c r="RI37" i="12"/>
  <c r="RH37" i="12"/>
  <c r="RG37" i="12"/>
  <c r="RF37" i="12"/>
  <c r="RE37" i="12"/>
  <c r="RD37" i="12"/>
  <c r="RC37" i="12"/>
  <c r="RB37" i="12"/>
  <c r="RA37" i="12"/>
  <c r="QZ37" i="12"/>
  <c r="QY37" i="12"/>
  <c r="QX37" i="12"/>
  <c r="QW37" i="12"/>
  <c r="QV37" i="12"/>
  <c r="QU37" i="12"/>
  <c r="QT37" i="12"/>
  <c r="QS37" i="12"/>
  <c r="QR37" i="12"/>
  <c r="QQ37" i="12"/>
  <c r="QP37" i="12"/>
  <c r="QO37" i="12"/>
  <c r="QN37" i="12"/>
  <c r="QM37" i="12"/>
  <c r="QL37" i="12"/>
  <c r="QK37" i="12"/>
  <c r="QJ37" i="12"/>
  <c r="QI37" i="12"/>
  <c r="QH37" i="12"/>
  <c r="QG37" i="12"/>
  <c r="QF37" i="12"/>
  <c r="QE37" i="12"/>
  <c r="QD37" i="12"/>
  <c r="QC37" i="12"/>
  <c r="QB37" i="12"/>
  <c r="QA37" i="12"/>
  <c r="PZ37" i="12"/>
  <c r="PY37" i="12"/>
  <c r="PX37" i="12"/>
  <c r="PW37" i="12"/>
  <c r="PV37" i="12"/>
  <c r="PU37" i="12"/>
  <c r="PT37" i="12"/>
  <c r="PS37" i="12"/>
  <c r="PR37" i="12"/>
  <c r="PQ37" i="12"/>
  <c r="PP37" i="12"/>
  <c r="PO37" i="12"/>
  <c r="PN37" i="12"/>
  <c r="PM37" i="12"/>
  <c r="PL37" i="12"/>
  <c r="PK37" i="12"/>
  <c r="PJ37" i="12"/>
  <c r="PI37" i="12"/>
  <c r="PH37" i="12"/>
  <c r="PG37" i="12"/>
  <c r="PF37" i="12"/>
  <c r="PE37" i="12"/>
  <c r="PD37" i="12"/>
  <c r="PC37" i="12"/>
  <c r="PB37" i="12"/>
  <c r="PA37" i="12"/>
  <c r="OZ37" i="12"/>
  <c r="OY37" i="12"/>
  <c r="OX37" i="12"/>
  <c r="OW37" i="12"/>
  <c r="OV37" i="12"/>
  <c r="OU37" i="12"/>
  <c r="OT37" i="12"/>
  <c r="OS37" i="12"/>
  <c r="OR37" i="12"/>
  <c r="OQ37" i="12"/>
  <c r="OP37" i="12"/>
  <c r="OO37" i="12"/>
  <c r="ON37" i="12"/>
  <c r="OM37" i="12"/>
  <c r="OL37" i="12"/>
  <c r="OK37" i="12"/>
  <c r="OJ37" i="12"/>
  <c r="OI37" i="12"/>
  <c r="OH37" i="12"/>
  <c r="OG37" i="12"/>
  <c r="OF37" i="12"/>
  <c r="OE37" i="12"/>
  <c r="OD37" i="12"/>
  <c r="OC37" i="12"/>
  <c r="OB37" i="12"/>
  <c r="OA37" i="12"/>
  <c r="NZ37" i="12"/>
  <c r="NY37" i="12"/>
  <c r="NX37" i="12"/>
  <c r="NW37" i="12"/>
  <c r="NV37" i="12"/>
  <c r="NU37" i="12"/>
  <c r="NT37" i="12"/>
  <c r="NS37" i="12"/>
  <c r="NR37" i="12"/>
  <c r="NQ37" i="12"/>
  <c r="NP37" i="12"/>
  <c r="NO37" i="12"/>
  <c r="NN37" i="12"/>
  <c r="NM37" i="12"/>
  <c r="NL37" i="12"/>
  <c r="NK37" i="12"/>
  <c r="NJ37" i="12"/>
  <c r="NI37" i="12"/>
  <c r="NH37" i="12"/>
  <c r="NG37" i="12"/>
  <c r="NF37" i="12"/>
  <c r="NE37" i="12"/>
  <c r="ND37" i="12"/>
  <c r="NC37" i="12"/>
  <c r="NB37" i="12"/>
  <c r="NA37" i="12"/>
  <c r="MZ37" i="12"/>
  <c r="MY37" i="12"/>
  <c r="MX37" i="12"/>
  <c r="MW37" i="12"/>
  <c r="MV37" i="12"/>
  <c r="MU37" i="12"/>
  <c r="MT37" i="12"/>
  <c r="MS37" i="12"/>
  <c r="MR37" i="12"/>
  <c r="MQ37" i="12"/>
  <c r="MP37" i="12"/>
  <c r="MO37" i="12"/>
  <c r="MN37" i="12"/>
  <c r="MM37" i="12"/>
  <c r="ML37" i="12"/>
  <c r="MK37" i="12"/>
  <c r="MJ37" i="12"/>
  <c r="MI37" i="12"/>
  <c r="MH37" i="12"/>
  <c r="MG37" i="12"/>
  <c r="MF37" i="12"/>
  <c r="ME37" i="12"/>
  <c r="MD37" i="12"/>
  <c r="MC37" i="12"/>
  <c r="MB37" i="12"/>
  <c r="MA37" i="12"/>
  <c r="LZ37" i="12"/>
  <c r="LY37" i="12"/>
  <c r="LX37" i="12"/>
  <c r="LW37" i="12"/>
  <c r="LV37" i="12"/>
  <c r="LU37" i="12"/>
  <c r="LT37" i="12"/>
  <c r="LS37" i="12"/>
  <c r="LR37" i="12"/>
  <c r="LQ37" i="12"/>
  <c r="LP37" i="12"/>
  <c r="LO37" i="12"/>
  <c r="LN37" i="12"/>
  <c r="LM37" i="12"/>
  <c r="LL37" i="12"/>
  <c r="LK37" i="12"/>
  <c r="LJ37" i="12"/>
  <c r="LI37" i="12"/>
  <c r="LH37" i="12"/>
  <c r="LG37" i="12"/>
  <c r="LF37" i="12"/>
  <c r="LE37" i="12"/>
  <c r="LD37" i="12"/>
  <c r="LC37" i="12"/>
  <c r="LB37" i="12"/>
  <c r="LA37" i="12"/>
  <c r="KZ37" i="12"/>
  <c r="KY37" i="12"/>
  <c r="KX37" i="12"/>
  <c r="KW37" i="12"/>
  <c r="KV37" i="12"/>
  <c r="KU37" i="12"/>
  <c r="KT37" i="12"/>
  <c r="KS37" i="12"/>
  <c r="KR37" i="12"/>
  <c r="KQ37" i="12"/>
  <c r="KP37" i="12"/>
  <c r="KO37" i="12"/>
  <c r="KN37" i="12"/>
  <c r="KM37" i="12"/>
  <c r="KL37" i="12"/>
  <c r="KK37" i="12"/>
  <c r="KJ37" i="12"/>
  <c r="KI37" i="12"/>
  <c r="KH37" i="12"/>
  <c r="KG37" i="12"/>
  <c r="KF37" i="12"/>
  <c r="KE37" i="12"/>
  <c r="KD37" i="12"/>
  <c r="KC37" i="12"/>
  <c r="KB37" i="12"/>
  <c r="KA37" i="12"/>
  <c r="JZ37" i="12"/>
  <c r="JY37" i="12"/>
  <c r="JX37" i="12"/>
  <c r="JW37" i="12"/>
  <c r="JV37" i="12"/>
  <c r="JU37" i="12"/>
  <c r="JT37" i="12"/>
  <c r="JS37" i="12"/>
  <c r="JR37" i="12"/>
  <c r="JQ37" i="12"/>
  <c r="JP37" i="12"/>
  <c r="JO37" i="12"/>
  <c r="JN37" i="12"/>
  <c r="JM37" i="12"/>
  <c r="JL37" i="12"/>
  <c r="JK37" i="12"/>
  <c r="JJ37" i="12"/>
  <c r="JI37" i="12"/>
  <c r="JH37" i="12"/>
  <c r="JG37" i="12"/>
  <c r="JF37" i="12"/>
  <c r="JE37" i="12"/>
  <c r="JD37" i="12"/>
  <c r="JC37" i="12"/>
  <c r="JB37" i="12"/>
  <c r="JA37" i="12"/>
  <c r="IZ37" i="12"/>
  <c r="IY37" i="12"/>
  <c r="IX37" i="12"/>
  <c r="IW37" i="12"/>
  <c r="IV37" i="12"/>
  <c r="IU37" i="12"/>
  <c r="IT37" i="12"/>
  <c r="IS37" i="12"/>
  <c r="IR37" i="12"/>
  <c r="IQ37" i="12"/>
  <c r="IP37" i="12"/>
  <c r="IO37" i="12"/>
  <c r="IN37" i="12"/>
  <c r="IM37" i="12"/>
  <c r="IL37" i="12"/>
  <c r="IK37" i="12"/>
  <c r="IJ37" i="12"/>
  <c r="II37" i="12"/>
  <c r="IH37" i="12"/>
  <c r="IG37" i="12"/>
  <c r="IF37" i="12"/>
  <c r="IE37" i="12"/>
  <c r="ID37" i="12"/>
  <c r="IC37" i="12"/>
  <c r="IB37" i="12"/>
  <c r="IA37" i="12"/>
  <c r="HZ37" i="12"/>
  <c r="HY37" i="12"/>
  <c r="HX37" i="12"/>
  <c r="HW37" i="12"/>
  <c r="HV37" i="12"/>
  <c r="HU37" i="12"/>
  <c r="HT37" i="12"/>
  <c r="HS37" i="12"/>
  <c r="HR37" i="12"/>
  <c r="HQ37" i="12"/>
  <c r="HP37" i="12"/>
  <c r="HO37" i="12"/>
  <c r="HN37" i="12"/>
  <c r="HM37" i="12"/>
  <c r="HL37" i="12"/>
  <c r="HK37" i="12"/>
  <c r="HJ37" i="12"/>
  <c r="HI37" i="12"/>
  <c r="HH37" i="12"/>
  <c r="HG37" i="12"/>
  <c r="HF37" i="12"/>
  <c r="HE37" i="12"/>
  <c r="HD37" i="12"/>
  <c r="HC37" i="12"/>
  <c r="HB37" i="12"/>
  <c r="HA37" i="12"/>
  <c r="GZ37" i="12"/>
  <c r="GY37" i="12"/>
  <c r="GX37" i="12"/>
  <c r="GW37" i="12"/>
  <c r="GV37" i="12"/>
  <c r="GU37" i="12"/>
  <c r="GT37" i="12"/>
  <c r="GS37" i="12"/>
  <c r="GR37" i="12"/>
  <c r="GQ37" i="12"/>
  <c r="GP37" i="12"/>
  <c r="GO37" i="12"/>
  <c r="GN37" i="12"/>
  <c r="GM37" i="12"/>
  <c r="GL37" i="12"/>
  <c r="GK37" i="12"/>
  <c r="GJ37" i="12"/>
  <c r="GI37" i="12"/>
  <c r="GH37" i="12"/>
  <c r="GG37" i="12"/>
  <c r="GF37" i="12"/>
  <c r="GE37" i="12"/>
  <c r="GD37" i="12"/>
  <c r="GC37" i="12"/>
  <c r="GB37" i="12"/>
  <c r="GA37" i="12"/>
  <c r="FZ37" i="12"/>
  <c r="FY37" i="12"/>
  <c r="FX37" i="12"/>
  <c r="FW37" i="12"/>
  <c r="FV37" i="12"/>
  <c r="FU37" i="12"/>
  <c r="FT37" i="12"/>
  <c r="FS37" i="12"/>
  <c r="FR37" i="12"/>
  <c r="FQ37" i="12"/>
  <c r="FP37" i="12"/>
  <c r="FO37" i="12"/>
  <c r="FN37" i="12"/>
  <c r="FM37" i="12"/>
  <c r="FL37" i="12"/>
  <c r="FK37" i="12"/>
  <c r="FJ37" i="12"/>
  <c r="FI37" i="12"/>
  <c r="FH37" i="12"/>
  <c r="FG37" i="12"/>
  <c r="FF37" i="12"/>
  <c r="FE37" i="12"/>
  <c r="FD37" i="12"/>
  <c r="FC37" i="12"/>
  <c r="FB37" i="12"/>
  <c r="FA37" i="12"/>
  <c r="EZ37" i="12"/>
  <c r="EY37" i="12"/>
  <c r="EX37" i="12"/>
  <c r="EW37" i="12"/>
  <c r="EV37" i="12"/>
  <c r="EU37" i="12"/>
  <c r="ET37" i="12"/>
  <c r="ES37" i="12"/>
  <c r="ER37" i="12"/>
  <c r="EQ37" i="12"/>
  <c r="EP37" i="12"/>
  <c r="EO37" i="12"/>
  <c r="EN37" i="12"/>
  <c r="EM37" i="12"/>
  <c r="EL37" i="12"/>
  <c r="EK37" i="12"/>
  <c r="EJ37" i="12"/>
  <c r="EI37" i="12"/>
  <c r="EH37" i="12"/>
  <c r="EG37" i="12"/>
  <c r="EF37" i="12"/>
  <c r="EE37" i="12"/>
  <c r="ED37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DQ37" i="12"/>
  <c r="DP37" i="12"/>
  <c r="DO37" i="12"/>
  <c r="DN37" i="12"/>
  <c r="DM37" i="12"/>
  <c r="DL37" i="12"/>
  <c r="DK37" i="12"/>
  <c r="DJ37" i="12"/>
  <c r="DI37" i="12"/>
  <c r="DH37" i="12"/>
  <c r="DG37" i="12"/>
  <c r="DF37" i="12"/>
  <c r="DE37" i="12"/>
  <c r="DD37" i="12"/>
  <c r="DC37" i="12"/>
  <c r="DB37" i="12"/>
  <c r="DA37" i="12"/>
  <c r="CZ37" i="12"/>
  <c r="CY37" i="12"/>
  <c r="CX37" i="12"/>
  <c r="CW37" i="12"/>
  <c r="CV37" i="12"/>
  <c r="CU37" i="12"/>
  <c r="CT37" i="12"/>
  <c r="CS37" i="12"/>
  <c r="CR37" i="12"/>
  <c r="CQ37" i="12"/>
  <c r="CP37" i="12"/>
  <c r="CO37" i="12"/>
  <c r="CN37" i="12"/>
  <c r="CM37" i="12"/>
  <c r="CL37" i="12"/>
  <c r="CK37" i="12"/>
  <c r="CJ37" i="12"/>
  <c r="CI37" i="12"/>
  <c r="CH37" i="12"/>
  <c r="CG37" i="12"/>
  <c r="CF37" i="12"/>
  <c r="CE37" i="12"/>
  <c r="CD37" i="12"/>
  <c r="CC37" i="12"/>
  <c r="CB37" i="12"/>
  <c r="CA37" i="12"/>
  <c r="BZ37" i="12"/>
  <c r="BY37" i="12"/>
  <c r="BX37" i="12"/>
  <c r="BW37" i="12"/>
  <c r="BV37" i="12"/>
  <c r="BU37" i="12"/>
  <c r="BT37" i="12"/>
  <c r="BS37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UF36" i="12"/>
  <c r="UE36" i="12"/>
  <c r="UD36" i="12"/>
  <c r="UC36" i="12"/>
  <c r="UB36" i="12"/>
  <c r="UA36" i="12"/>
  <c r="TZ36" i="12"/>
  <c r="TY36" i="12"/>
  <c r="TX36" i="12"/>
  <c r="TW36" i="12"/>
  <c r="TV36" i="12"/>
  <c r="TU36" i="12"/>
  <c r="TT36" i="12"/>
  <c r="TS36" i="12"/>
  <c r="TR36" i="12"/>
  <c r="TQ36" i="12"/>
  <c r="TP36" i="12"/>
  <c r="TO36" i="12"/>
  <c r="TN36" i="12"/>
  <c r="TM36" i="12"/>
  <c r="TL36" i="12"/>
  <c r="TK36" i="12"/>
  <c r="TJ36" i="12"/>
  <c r="TI36" i="12"/>
  <c r="TH36" i="12"/>
  <c r="TG36" i="12"/>
  <c r="TF36" i="12"/>
  <c r="TE36" i="12"/>
  <c r="TD36" i="12"/>
  <c r="TC36" i="12"/>
  <c r="TB36" i="12"/>
  <c r="TA36" i="12"/>
  <c r="SZ36" i="12"/>
  <c r="SY36" i="12"/>
  <c r="SX36" i="12"/>
  <c r="SW36" i="12"/>
  <c r="SV36" i="12"/>
  <c r="SU36" i="12"/>
  <c r="ST36" i="12"/>
  <c r="SS36" i="12"/>
  <c r="SR36" i="12"/>
  <c r="SQ36" i="12"/>
  <c r="SP36" i="12"/>
  <c r="SO36" i="12"/>
  <c r="SN36" i="12"/>
  <c r="SM36" i="12"/>
  <c r="SL36" i="12"/>
  <c r="SK36" i="12"/>
  <c r="SJ36" i="12"/>
  <c r="SI36" i="12"/>
  <c r="SH36" i="12"/>
  <c r="SG36" i="12"/>
  <c r="SF36" i="12"/>
  <c r="SE36" i="12"/>
  <c r="SD36" i="12"/>
  <c r="SC36" i="12"/>
  <c r="SB36" i="12"/>
  <c r="SA36" i="12"/>
  <c r="RZ36" i="12"/>
  <c r="RY36" i="12"/>
  <c r="RX36" i="12"/>
  <c r="RW36" i="12"/>
  <c r="RV36" i="12"/>
  <c r="RU36" i="12"/>
  <c r="RT36" i="12"/>
  <c r="RS36" i="12"/>
  <c r="RR36" i="12"/>
  <c r="RQ36" i="12"/>
  <c r="RP36" i="12"/>
  <c r="RO36" i="12"/>
  <c r="RN36" i="12"/>
  <c r="RM36" i="12"/>
  <c r="RL36" i="12"/>
  <c r="RK36" i="12"/>
  <c r="RJ36" i="12"/>
  <c r="RI36" i="12"/>
  <c r="RH36" i="12"/>
  <c r="RG36" i="12"/>
  <c r="RF36" i="12"/>
  <c r="RE36" i="12"/>
  <c r="RD36" i="12"/>
  <c r="RC36" i="12"/>
  <c r="RB36" i="12"/>
  <c r="RA36" i="12"/>
  <c r="QZ36" i="12"/>
  <c r="QY36" i="12"/>
  <c r="QX36" i="12"/>
  <c r="QW36" i="12"/>
  <c r="QV36" i="12"/>
  <c r="QU36" i="12"/>
  <c r="QT36" i="12"/>
  <c r="QS36" i="12"/>
  <c r="QR36" i="12"/>
  <c r="QQ36" i="12"/>
  <c r="QP36" i="12"/>
  <c r="QO36" i="12"/>
  <c r="QN36" i="12"/>
  <c r="QM36" i="12"/>
  <c r="QL36" i="12"/>
  <c r="QK36" i="12"/>
  <c r="QJ36" i="12"/>
  <c r="QI36" i="12"/>
  <c r="QH36" i="12"/>
  <c r="QG36" i="12"/>
  <c r="QF36" i="12"/>
  <c r="QE36" i="12"/>
  <c r="QD36" i="12"/>
  <c r="QC36" i="12"/>
  <c r="QB36" i="12"/>
  <c r="QA36" i="12"/>
  <c r="PZ36" i="12"/>
  <c r="PY36" i="12"/>
  <c r="PX36" i="12"/>
  <c r="PW36" i="12"/>
  <c r="PV36" i="12"/>
  <c r="PU36" i="12"/>
  <c r="PT36" i="12"/>
  <c r="PS36" i="12"/>
  <c r="PR36" i="12"/>
  <c r="PQ36" i="12"/>
  <c r="PP36" i="12"/>
  <c r="PO36" i="12"/>
  <c r="PN36" i="12"/>
  <c r="PM36" i="12"/>
  <c r="PL36" i="12"/>
  <c r="PK36" i="12"/>
  <c r="PJ36" i="12"/>
  <c r="PI36" i="12"/>
  <c r="PH36" i="12"/>
  <c r="PG36" i="12"/>
  <c r="PF36" i="12"/>
  <c r="PE36" i="12"/>
  <c r="PD36" i="12"/>
  <c r="PC36" i="12"/>
  <c r="PB36" i="12"/>
  <c r="PA36" i="12"/>
  <c r="OZ36" i="12"/>
  <c r="OY36" i="12"/>
  <c r="OX36" i="12"/>
  <c r="OW36" i="12"/>
  <c r="OV36" i="12"/>
  <c r="OU36" i="12"/>
  <c r="OT36" i="12"/>
  <c r="OS36" i="12"/>
  <c r="OR36" i="12"/>
  <c r="OQ36" i="12"/>
  <c r="OP36" i="12"/>
  <c r="OO36" i="12"/>
  <c r="ON36" i="12"/>
  <c r="OM36" i="12"/>
  <c r="OL36" i="12"/>
  <c r="OK36" i="12"/>
  <c r="OJ36" i="12"/>
  <c r="OI36" i="12"/>
  <c r="OH36" i="12"/>
  <c r="OG36" i="12"/>
  <c r="OF36" i="12"/>
  <c r="OE36" i="12"/>
  <c r="OD36" i="12"/>
  <c r="OC36" i="12"/>
  <c r="OB36" i="12"/>
  <c r="OA36" i="12"/>
  <c r="NZ36" i="12"/>
  <c r="NY36" i="12"/>
  <c r="NX36" i="12"/>
  <c r="NW36" i="12"/>
  <c r="NV36" i="12"/>
  <c r="NU36" i="12"/>
  <c r="NT36" i="12"/>
  <c r="NS36" i="12"/>
  <c r="NR36" i="12"/>
  <c r="NQ36" i="12"/>
  <c r="NP36" i="12"/>
  <c r="NO36" i="12"/>
  <c r="NN36" i="12"/>
  <c r="NM36" i="12"/>
  <c r="NL36" i="12"/>
  <c r="NK36" i="12"/>
  <c r="NJ36" i="12"/>
  <c r="NI36" i="12"/>
  <c r="NH36" i="12"/>
  <c r="NG36" i="12"/>
  <c r="NF36" i="12"/>
  <c r="NE36" i="12"/>
  <c r="ND36" i="12"/>
  <c r="NC36" i="12"/>
  <c r="NB36" i="12"/>
  <c r="NA36" i="12"/>
  <c r="MZ36" i="12"/>
  <c r="MY36" i="12"/>
  <c r="MX36" i="12"/>
  <c r="MW36" i="12"/>
  <c r="MV36" i="12"/>
  <c r="MU36" i="12"/>
  <c r="MT36" i="12"/>
  <c r="MS36" i="12"/>
  <c r="MR36" i="12"/>
  <c r="MQ36" i="12"/>
  <c r="MP36" i="12"/>
  <c r="MO36" i="12"/>
  <c r="MN36" i="12"/>
  <c r="MM36" i="12"/>
  <c r="ML36" i="12"/>
  <c r="MK36" i="12"/>
  <c r="MJ36" i="12"/>
  <c r="MI36" i="12"/>
  <c r="MH36" i="12"/>
  <c r="MG36" i="12"/>
  <c r="MF36" i="12"/>
  <c r="ME36" i="12"/>
  <c r="MD36" i="12"/>
  <c r="MC36" i="12"/>
  <c r="MB36" i="12"/>
  <c r="MA36" i="12"/>
  <c r="LZ36" i="12"/>
  <c r="LY36" i="12"/>
  <c r="LX36" i="12"/>
  <c r="LW36" i="12"/>
  <c r="LV36" i="12"/>
  <c r="LU36" i="12"/>
  <c r="LT36" i="12"/>
  <c r="LS36" i="12"/>
  <c r="LR36" i="12"/>
  <c r="LQ36" i="12"/>
  <c r="LP36" i="12"/>
  <c r="LO36" i="12"/>
  <c r="LN36" i="12"/>
  <c r="LM36" i="12"/>
  <c r="LL36" i="12"/>
  <c r="LK36" i="12"/>
  <c r="LJ36" i="12"/>
  <c r="LI36" i="12"/>
  <c r="LH36" i="12"/>
  <c r="LG36" i="12"/>
  <c r="LF36" i="12"/>
  <c r="LE36" i="12"/>
  <c r="LD36" i="12"/>
  <c r="LC36" i="12"/>
  <c r="LB36" i="12"/>
  <c r="LA36" i="12"/>
  <c r="KZ36" i="12"/>
  <c r="KY36" i="12"/>
  <c r="KX36" i="12"/>
  <c r="KW36" i="12"/>
  <c r="KV36" i="12"/>
  <c r="KU36" i="12"/>
  <c r="KT36" i="12"/>
  <c r="KS36" i="12"/>
  <c r="KR36" i="12"/>
  <c r="KQ36" i="12"/>
  <c r="KP36" i="12"/>
  <c r="KO36" i="12"/>
  <c r="KN36" i="12"/>
  <c r="KM36" i="12"/>
  <c r="KL36" i="12"/>
  <c r="KK36" i="12"/>
  <c r="KJ36" i="12"/>
  <c r="KI36" i="12"/>
  <c r="KH36" i="12"/>
  <c r="KG36" i="12"/>
  <c r="KF36" i="12"/>
  <c r="KE36" i="12"/>
  <c r="KD36" i="12"/>
  <c r="KC36" i="12"/>
  <c r="KB36" i="12"/>
  <c r="KA36" i="12"/>
  <c r="JZ36" i="12"/>
  <c r="JY36" i="12"/>
  <c r="JX36" i="12"/>
  <c r="JW36" i="12"/>
  <c r="JV36" i="12"/>
  <c r="JU36" i="12"/>
  <c r="JT36" i="12"/>
  <c r="JS36" i="12"/>
  <c r="JR36" i="12"/>
  <c r="JQ36" i="12"/>
  <c r="JP36" i="12"/>
  <c r="JO36" i="12"/>
  <c r="JN36" i="12"/>
  <c r="JM36" i="12"/>
  <c r="JL36" i="12"/>
  <c r="JK36" i="12"/>
  <c r="JJ36" i="12"/>
  <c r="JI36" i="12"/>
  <c r="JH36" i="12"/>
  <c r="JG36" i="12"/>
  <c r="JF36" i="12"/>
  <c r="JE36" i="12"/>
  <c r="JD36" i="12"/>
  <c r="JC36" i="12"/>
  <c r="JB36" i="12"/>
  <c r="JA36" i="12"/>
  <c r="IZ36" i="12"/>
  <c r="IY36" i="12"/>
  <c r="IX36" i="12"/>
  <c r="IW36" i="12"/>
  <c r="IV36" i="12"/>
  <c r="IU36" i="12"/>
  <c r="IT36" i="12"/>
  <c r="IS36" i="12"/>
  <c r="IR36" i="12"/>
  <c r="IQ36" i="12"/>
  <c r="IP36" i="12"/>
  <c r="IO36" i="12"/>
  <c r="IN36" i="12"/>
  <c r="IM36" i="12"/>
  <c r="IL36" i="12"/>
  <c r="IK36" i="12"/>
  <c r="IJ36" i="12"/>
  <c r="II36" i="12"/>
  <c r="IH36" i="12"/>
  <c r="IG36" i="12"/>
  <c r="IF36" i="12"/>
  <c r="IE36" i="12"/>
  <c r="ID36" i="12"/>
  <c r="IC36" i="12"/>
  <c r="IB36" i="12"/>
  <c r="IA36" i="12"/>
  <c r="HZ36" i="12"/>
  <c r="HY36" i="12"/>
  <c r="HX36" i="12"/>
  <c r="HW36" i="12"/>
  <c r="HV36" i="12"/>
  <c r="HU36" i="12"/>
  <c r="HT36" i="12"/>
  <c r="HS36" i="12"/>
  <c r="HR36" i="12"/>
  <c r="HQ36" i="12"/>
  <c r="HP36" i="12"/>
  <c r="HO36" i="12"/>
  <c r="HN36" i="12"/>
  <c r="HM36" i="12"/>
  <c r="HL36" i="12"/>
  <c r="HK36" i="12"/>
  <c r="HJ36" i="12"/>
  <c r="HI36" i="12"/>
  <c r="HH36" i="12"/>
  <c r="HG36" i="12"/>
  <c r="HE36" i="12"/>
  <c r="HD36" i="12"/>
  <c r="HC36" i="12"/>
  <c r="HB36" i="12"/>
  <c r="HA36" i="12"/>
  <c r="GY36" i="12"/>
  <c r="GX36" i="12"/>
  <c r="GW36" i="12"/>
  <c r="GV36" i="12"/>
  <c r="GU36" i="12"/>
  <c r="GT36" i="12"/>
  <c r="GS36" i="12"/>
  <c r="GQ36" i="12"/>
  <c r="GP36" i="12"/>
  <c r="GO36" i="12"/>
  <c r="GN36" i="12"/>
  <c r="GM36" i="12"/>
  <c r="GL36" i="12"/>
  <c r="GJ36" i="12"/>
  <c r="GI36" i="12"/>
  <c r="GH36" i="12"/>
  <c r="GG36" i="12"/>
  <c r="GF36" i="12"/>
  <c r="GE36" i="12"/>
  <c r="GC36" i="12"/>
  <c r="GB36" i="12"/>
  <c r="GA36" i="12"/>
  <c r="FZ36" i="12"/>
  <c r="FY36" i="12"/>
  <c r="FX36" i="12"/>
  <c r="FV36" i="12"/>
  <c r="FU36" i="12"/>
  <c r="FT36" i="12"/>
  <c r="FS36" i="12"/>
  <c r="FR36" i="12"/>
  <c r="FQ36" i="12"/>
  <c r="FO36" i="12"/>
  <c r="FN36" i="12"/>
  <c r="FM36" i="12"/>
  <c r="FL36" i="12"/>
  <c r="FK36" i="12"/>
  <c r="FJ36" i="12"/>
  <c r="FH36" i="12"/>
  <c r="FG36" i="12"/>
  <c r="FF36" i="12"/>
  <c r="FE36" i="12"/>
  <c r="FD36" i="12"/>
  <c r="FC36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EO36" i="12"/>
  <c r="EN36" i="12"/>
  <c r="EM36" i="12"/>
  <c r="EL36" i="12"/>
  <c r="EK36" i="12"/>
  <c r="EJ36" i="12"/>
  <c r="EI36" i="12"/>
  <c r="EH36" i="12"/>
  <c r="EG36" i="12"/>
  <c r="EF36" i="12"/>
  <c r="EE36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DQ36" i="12"/>
  <c r="DP36" i="12"/>
  <c r="DO36" i="12"/>
  <c r="DN36" i="12"/>
  <c r="DM36" i="12"/>
  <c r="DL36" i="12"/>
  <c r="DK36" i="12"/>
  <c r="DJ36" i="12"/>
  <c r="DI36" i="12"/>
  <c r="DH36" i="12"/>
  <c r="DG36" i="12"/>
  <c r="DF36" i="12"/>
  <c r="DE36" i="12"/>
  <c r="DD36" i="12"/>
  <c r="DC36" i="12"/>
  <c r="DB36" i="12"/>
  <c r="DA36" i="12"/>
  <c r="CZ36" i="12"/>
  <c r="CY36" i="12"/>
  <c r="CX36" i="12"/>
  <c r="CW36" i="12"/>
  <c r="CV36" i="12"/>
  <c r="CU36" i="12"/>
  <c r="CT36" i="12"/>
  <c r="CS36" i="12"/>
  <c r="CR36" i="12"/>
  <c r="CQ36" i="12"/>
  <c r="CP36" i="12"/>
  <c r="CO36" i="12"/>
  <c r="CN36" i="12"/>
  <c r="CM36" i="12"/>
  <c r="CL36" i="12"/>
  <c r="CK36" i="12"/>
  <c r="CJ36" i="12"/>
  <c r="CI36" i="12"/>
  <c r="CH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UF35" i="12"/>
  <c r="UE35" i="12"/>
  <c r="UD35" i="12"/>
  <c r="UC35" i="12"/>
  <c r="UB35" i="12"/>
  <c r="UA35" i="12"/>
  <c r="TZ35" i="12"/>
  <c r="TY35" i="12"/>
  <c r="TX35" i="12"/>
  <c r="TW35" i="12"/>
  <c r="TV35" i="12"/>
  <c r="TU35" i="12"/>
  <c r="TT35" i="12"/>
  <c r="TS35" i="12"/>
  <c r="TR35" i="12"/>
  <c r="TQ35" i="12"/>
  <c r="TP35" i="12"/>
  <c r="TO35" i="12"/>
  <c r="TN35" i="12"/>
  <c r="TM35" i="12"/>
  <c r="TL35" i="12"/>
  <c r="TK35" i="12"/>
  <c r="TJ35" i="12"/>
  <c r="TI35" i="12"/>
  <c r="TH35" i="12"/>
  <c r="TG35" i="12"/>
  <c r="TF35" i="12"/>
  <c r="TE35" i="12"/>
  <c r="TD35" i="12"/>
  <c r="TC35" i="12"/>
  <c r="TB35" i="12"/>
  <c r="TA35" i="12"/>
  <c r="SZ35" i="12"/>
  <c r="SY35" i="12"/>
  <c r="SX35" i="12"/>
  <c r="SW35" i="12"/>
  <c r="SV35" i="12"/>
  <c r="SU35" i="12"/>
  <c r="ST35" i="12"/>
  <c r="SS35" i="12"/>
  <c r="SR35" i="12"/>
  <c r="SQ35" i="12"/>
  <c r="SP35" i="12"/>
  <c r="SO35" i="12"/>
  <c r="SN35" i="12"/>
  <c r="SM35" i="12"/>
  <c r="SL35" i="12"/>
  <c r="SK35" i="12"/>
  <c r="SJ35" i="12"/>
  <c r="SI35" i="12"/>
  <c r="SH35" i="12"/>
  <c r="SG35" i="12"/>
  <c r="SF35" i="12"/>
  <c r="SE35" i="12"/>
  <c r="SD35" i="12"/>
  <c r="SC35" i="12"/>
  <c r="SB35" i="12"/>
  <c r="SA35" i="12"/>
  <c r="RZ35" i="12"/>
  <c r="RY35" i="12"/>
  <c r="RX35" i="12"/>
  <c r="RW35" i="12"/>
  <c r="RV35" i="12"/>
  <c r="RU35" i="12"/>
  <c r="RT35" i="12"/>
  <c r="RS35" i="12"/>
  <c r="RR35" i="12"/>
  <c r="RQ35" i="12"/>
  <c r="RP35" i="12"/>
  <c r="RO35" i="12"/>
  <c r="RN35" i="12"/>
  <c r="RM35" i="12"/>
  <c r="RL35" i="12"/>
  <c r="RK35" i="12"/>
  <c r="RJ35" i="12"/>
  <c r="RI35" i="12"/>
  <c r="RH35" i="12"/>
  <c r="RG35" i="12"/>
  <c r="RF35" i="12"/>
  <c r="RE35" i="12"/>
  <c r="RD35" i="12"/>
  <c r="RC35" i="12"/>
  <c r="RB35" i="12"/>
  <c r="RA35" i="12"/>
  <c r="QZ35" i="12"/>
  <c r="QY35" i="12"/>
  <c r="QX35" i="12"/>
  <c r="QW35" i="12"/>
  <c r="QV35" i="12"/>
  <c r="QU35" i="12"/>
  <c r="QT35" i="12"/>
  <c r="QS35" i="12"/>
  <c r="QR35" i="12"/>
  <c r="QQ35" i="12"/>
  <c r="QP35" i="12"/>
  <c r="QO35" i="12"/>
  <c r="QN35" i="12"/>
  <c r="QM35" i="12"/>
  <c r="QL35" i="12"/>
  <c r="QK35" i="12"/>
  <c r="QJ35" i="12"/>
  <c r="QI35" i="12"/>
  <c r="QH35" i="12"/>
  <c r="QG35" i="12"/>
  <c r="QF35" i="12"/>
  <c r="QE35" i="12"/>
  <c r="QD35" i="12"/>
  <c r="QC35" i="12"/>
  <c r="QB35" i="12"/>
  <c r="QA35" i="12"/>
  <c r="PZ35" i="12"/>
  <c r="PY35" i="12"/>
  <c r="PX35" i="12"/>
  <c r="PW35" i="12"/>
  <c r="PV35" i="12"/>
  <c r="PU35" i="12"/>
  <c r="PT35" i="12"/>
  <c r="PS35" i="12"/>
  <c r="PR35" i="12"/>
  <c r="PQ35" i="12"/>
  <c r="PP35" i="12"/>
  <c r="PO35" i="12"/>
  <c r="PN35" i="12"/>
  <c r="PM35" i="12"/>
  <c r="PL35" i="12"/>
  <c r="PK35" i="12"/>
  <c r="PJ35" i="12"/>
  <c r="PI35" i="12"/>
  <c r="PH35" i="12"/>
  <c r="PG35" i="12"/>
  <c r="PF35" i="12"/>
  <c r="PE35" i="12"/>
  <c r="PD35" i="12"/>
  <c r="PC35" i="12"/>
  <c r="PB35" i="12"/>
  <c r="PA35" i="12"/>
  <c r="OZ35" i="12"/>
  <c r="OY35" i="12"/>
  <c r="OX35" i="12"/>
  <c r="OW35" i="12"/>
  <c r="OV35" i="12"/>
  <c r="OU35" i="12"/>
  <c r="OT35" i="12"/>
  <c r="OS35" i="12"/>
  <c r="OR35" i="12"/>
  <c r="OQ35" i="12"/>
  <c r="OP35" i="12"/>
  <c r="OO35" i="12"/>
  <c r="ON35" i="12"/>
  <c r="OM35" i="12"/>
  <c r="OL35" i="12"/>
  <c r="OK35" i="12"/>
  <c r="OJ35" i="12"/>
  <c r="OI35" i="12"/>
  <c r="OH35" i="12"/>
  <c r="OG35" i="12"/>
  <c r="OF35" i="12"/>
  <c r="OE35" i="12"/>
  <c r="OD35" i="12"/>
  <c r="OC35" i="12"/>
  <c r="OB35" i="12"/>
  <c r="OA35" i="12"/>
  <c r="NZ35" i="12"/>
  <c r="NY35" i="12"/>
  <c r="NX35" i="12"/>
  <c r="NW35" i="12"/>
  <c r="NV35" i="12"/>
  <c r="NU35" i="12"/>
  <c r="NT35" i="12"/>
  <c r="NS35" i="12"/>
  <c r="NR35" i="12"/>
  <c r="NQ35" i="12"/>
  <c r="NP35" i="12"/>
  <c r="NO35" i="12"/>
  <c r="NN35" i="12"/>
  <c r="NM35" i="12"/>
  <c r="NL35" i="12"/>
  <c r="NK35" i="12"/>
  <c r="NJ35" i="12"/>
  <c r="NI35" i="12"/>
  <c r="NH35" i="12"/>
  <c r="NG35" i="12"/>
  <c r="NF35" i="12"/>
  <c r="NE35" i="12"/>
  <c r="ND35" i="12"/>
  <c r="NC35" i="12"/>
  <c r="NB35" i="12"/>
  <c r="NA35" i="12"/>
  <c r="MZ35" i="12"/>
  <c r="MY35" i="12"/>
  <c r="MX35" i="12"/>
  <c r="MW35" i="12"/>
  <c r="MV35" i="12"/>
  <c r="MU35" i="12"/>
  <c r="MT35" i="12"/>
  <c r="MS35" i="12"/>
  <c r="MR35" i="12"/>
  <c r="MQ35" i="12"/>
  <c r="MP35" i="12"/>
  <c r="MO35" i="12"/>
  <c r="MN35" i="12"/>
  <c r="MM35" i="12"/>
  <c r="ML35" i="12"/>
  <c r="MK35" i="12"/>
  <c r="MJ35" i="12"/>
  <c r="MI35" i="12"/>
  <c r="MH35" i="12"/>
  <c r="MG35" i="12"/>
  <c r="MF35" i="12"/>
  <c r="ME35" i="12"/>
  <c r="MD35" i="12"/>
  <c r="MC35" i="12"/>
  <c r="MB35" i="12"/>
  <c r="MA35" i="12"/>
  <c r="LZ35" i="12"/>
  <c r="LY35" i="12"/>
  <c r="LX35" i="12"/>
  <c r="LW35" i="12"/>
  <c r="LV35" i="12"/>
  <c r="LU35" i="12"/>
  <c r="LT35" i="12"/>
  <c r="LS35" i="12"/>
  <c r="LR35" i="12"/>
  <c r="LQ35" i="12"/>
  <c r="LP35" i="12"/>
  <c r="LO35" i="12"/>
  <c r="LN35" i="12"/>
  <c r="LM35" i="12"/>
  <c r="LL35" i="12"/>
  <c r="LK35" i="12"/>
  <c r="LJ35" i="12"/>
  <c r="LI35" i="12"/>
  <c r="LH35" i="12"/>
  <c r="LG35" i="12"/>
  <c r="LF35" i="12"/>
  <c r="LE35" i="12"/>
  <c r="LD35" i="12"/>
  <c r="LC35" i="12"/>
  <c r="LB35" i="12"/>
  <c r="LA35" i="12"/>
  <c r="KZ35" i="12"/>
  <c r="KY35" i="12"/>
  <c r="KX35" i="12"/>
  <c r="KW35" i="12"/>
  <c r="KV35" i="12"/>
  <c r="KU35" i="12"/>
  <c r="KT35" i="12"/>
  <c r="KS35" i="12"/>
  <c r="KR35" i="12"/>
  <c r="KQ35" i="12"/>
  <c r="KP35" i="12"/>
  <c r="KO35" i="12"/>
  <c r="KN35" i="12"/>
  <c r="KM35" i="12"/>
  <c r="KL35" i="12"/>
  <c r="KK35" i="12"/>
  <c r="KJ35" i="12"/>
  <c r="KI35" i="12"/>
  <c r="KH35" i="12"/>
  <c r="KG35" i="12"/>
  <c r="KF35" i="12"/>
  <c r="KE35" i="12"/>
  <c r="KD35" i="12"/>
  <c r="KC35" i="12"/>
  <c r="KB35" i="12"/>
  <c r="KA35" i="12"/>
  <c r="JZ35" i="12"/>
  <c r="JY35" i="12"/>
  <c r="JX35" i="12"/>
  <c r="JW35" i="12"/>
  <c r="JV35" i="12"/>
  <c r="JU35" i="12"/>
  <c r="JT35" i="12"/>
  <c r="JS35" i="12"/>
  <c r="JR35" i="12"/>
  <c r="JQ35" i="12"/>
  <c r="JP35" i="12"/>
  <c r="JO35" i="12"/>
  <c r="JN35" i="12"/>
  <c r="JM35" i="12"/>
  <c r="JL35" i="12"/>
  <c r="JK35" i="12"/>
  <c r="JJ35" i="12"/>
  <c r="JI35" i="12"/>
  <c r="JH35" i="12"/>
  <c r="JG35" i="12"/>
  <c r="JF35" i="12"/>
  <c r="JE35" i="12"/>
  <c r="JD35" i="12"/>
  <c r="JC35" i="12"/>
  <c r="JB35" i="12"/>
  <c r="JA35" i="12"/>
  <c r="IZ35" i="12"/>
  <c r="IY35" i="12"/>
  <c r="IX35" i="12"/>
  <c r="IW35" i="12"/>
  <c r="IV35" i="12"/>
  <c r="IU35" i="12"/>
  <c r="IT35" i="12"/>
  <c r="IS35" i="12"/>
  <c r="IR35" i="12"/>
  <c r="IQ35" i="12"/>
  <c r="IP35" i="12"/>
  <c r="IO35" i="12"/>
  <c r="IN35" i="12"/>
  <c r="IM35" i="12"/>
  <c r="IL35" i="12"/>
  <c r="IK35" i="12"/>
  <c r="IJ35" i="12"/>
  <c r="II35" i="12"/>
  <c r="IH35" i="12"/>
  <c r="IG35" i="12"/>
  <c r="IF35" i="12"/>
  <c r="IE35" i="12"/>
  <c r="ID35" i="12"/>
  <c r="IC35" i="12"/>
  <c r="IB35" i="12"/>
  <c r="IA35" i="12"/>
  <c r="HZ35" i="12"/>
  <c r="HY35" i="12"/>
  <c r="HX35" i="12"/>
  <c r="HW35" i="12"/>
  <c r="HV35" i="12"/>
  <c r="HU35" i="12"/>
  <c r="HT35" i="12"/>
  <c r="HS35" i="12"/>
  <c r="HR35" i="12"/>
  <c r="HQ35" i="12"/>
  <c r="HP35" i="12"/>
  <c r="HO35" i="12"/>
  <c r="HN35" i="12"/>
  <c r="HM35" i="12"/>
  <c r="HL35" i="12"/>
  <c r="HK35" i="12"/>
  <c r="HJ35" i="12"/>
  <c r="HI35" i="12"/>
  <c r="HH35" i="12"/>
  <c r="HG35" i="12"/>
  <c r="HF35" i="12"/>
  <c r="HE35" i="12"/>
  <c r="HD35" i="12"/>
  <c r="HC35" i="12"/>
  <c r="HB35" i="12"/>
  <c r="HA35" i="12"/>
  <c r="GZ35" i="12"/>
  <c r="GY35" i="12"/>
  <c r="GX35" i="12"/>
  <c r="GW35" i="12"/>
  <c r="GV35" i="12"/>
  <c r="GU35" i="12"/>
  <c r="GT35" i="12"/>
  <c r="GS35" i="12"/>
  <c r="GR35" i="12"/>
  <c r="GQ35" i="12"/>
  <c r="GP35" i="12"/>
  <c r="GO35" i="12"/>
  <c r="GN35" i="12"/>
  <c r="GM35" i="12"/>
  <c r="GL35" i="12"/>
  <c r="GK35" i="12"/>
  <c r="GJ35" i="12"/>
  <c r="GI35" i="12"/>
  <c r="GH35" i="12"/>
  <c r="GG35" i="12"/>
  <c r="GF35" i="12"/>
  <c r="GE35" i="12"/>
  <c r="GD35" i="12"/>
  <c r="GC35" i="12"/>
  <c r="GB35" i="12"/>
  <c r="GA35" i="12"/>
  <c r="FZ35" i="12"/>
  <c r="FY35" i="12"/>
  <c r="FX35" i="12"/>
  <c r="FW35" i="12"/>
  <c r="FV35" i="12"/>
  <c r="FU35" i="12"/>
  <c r="FT35" i="12"/>
  <c r="FS35" i="12"/>
  <c r="FR35" i="12"/>
  <c r="FQ35" i="12"/>
  <c r="FP35" i="12"/>
  <c r="FO35" i="12"/>
  <c r="FN35" i="12"/>
  <c r="FM35" i="12"/>
  <c r="FL35" i="12"/>
  <c r="FK35" i="12"/>
  <c r="FJ35" i="12"/>
  <c r="FI35" i="12"/>
  <c r="FH35" i="12"/>
  <c r="FG35" i="12"/>
  <c r="FF35" i="12"/>
  <c r="FE35" i="12"/>
  <c r="FD35" i="12"/>
  <c r="FC35" i="12"/>
  <c r="FB35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EO35" i="12"/>
  <c r="EN35" i="12"/>
  <c r="EM35" i="12"/>
  <c r="EL35" i="12"/>
  <c r="EK35" i="12"/>
  <c r="EJ35" i="12"/>
  <c r="EI35" i="12"/>
  <c r="EH35" i="12"/>
  <c r="EG35" i="12"/>
  <c r="EF35" i="12"/>
  <c r="EE35" i="12"/>
  <c r="ED35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DQ35" i="12"/>
  <c r="DP35" i="12"/>
  <c r="DO35" i="12"/>
  <c r="DN35" i="12"/>
  <c r="DM35" i="12"/>
  <c r="DL35" i="12"/>
  <c r="DK35" i="12"/>
  <c r="DJ35" i="12"/>
  <c r="DI35" i="12"/>
  <c r="DH35" i="12"/>
  <c r="DG35" i="12"/>
  <c r="DF35" i="12"/>
  <c r="DE35" i="12"/>
  <c r="DD35" i="12"/>
  <c r="DC35" i="12"/>
  <c r="DB35" i="12"/>
  <c r="DA35" i="12"/>
  <c r="CZ35" i="12"/>
  <c r="CY35" i="12"/>
  <c r="CX35" i="12"/>
  <c r="CW35" i="12"/>
  <c r="CV35" i="12"/>
  <c r="CU35" i="12"/>
  <c r="CT35" i="12"/>
  <c r="CS35" i="12"/>
  <c r="CR35" i="12"/>
  <c r="CQ35" i="12"/>
  <c r="CP35" i="12"/>
  <c r="CO35" i="12"/>
  <c r="CN35" i="12"/>
  <c r="CM35" i="12"/>
  <c r="CL35" i="12"/>
  <c r="CK35" i="12"/>
  <c r="CJ35" i="12"/>
  <c r="CI35" i="12"/>
  <c r="CH35" i="12"/>
  <c r="CG35" i="12"/>
  <c r="CF35" i="12"/>
  <c r="CE35" i="12"/>
  <c r="CD35" i="12"/>
  <c r="CC35" i="12"/>
  <c r="CB35" i="12"/>
  <c r="CA35" i="12"/>
  <c r="BZ35" i="12"/>
  <c r="BY35" i="12"/>
  <c r="BX35" i="12"/>
  <c r="BW35" i="12"/>
  <c r="BV35" i="12"/>
  <c r="BU35" i="12"/>
  <c r="BT35" i="12"/>
  <c r="BS35" i="12"/>
  <c r="BR35" i="12"/>
  <c r="BQ35" i="12"/>
  <c r="BP35" i="12"/>
  <c r="BO35" i="12"/>
  <c r="BN35" i="12"/>
  <c r="BM35" i="12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UF34" i="12"/>
  <c r="UE34" i="12"/>
  <c r="UD34" i="12"/>
  <c r="UC34" i="12"/>
  <c r="UB34" i="12"/>
  <c r="UA34" i="12"/>
  <c r="TZ34" i="12"/>
  <c r="TY34" i="12"/>
  <c r="TX34" i="12"/>
  <c r="TW34" i="12"/>
  <c r="TV34" i="12"/>
  <c r="TU34" i="12"/>
  <c r="TT34" i="12"/>
  <c r="TS34" i="12"/>
  <c r="TR34" i="12"/>
  <c r="TQ34" i="12"/>
  <c r="TP34" i="12"/>
  <c r="TO34" i="12"/>
  <c r="TN34" i="12"/>
  <c r="TM34" i="12"/>
  <c r="TL34" i="12"/>
  <c r="TK34" i="12"/>
  <c r="TJ34" i="12"/>
  <c r="TI34" i="12"/>
  <c r="TH34" i="12"/>
  <c r="TG34" i="12"/>
  <c r="TF34" i="12"/>
  <c r="TE34" i="12"/>
  <c r="TD34" i="12"/>
  <c r="TC34" i="12"/>
  <c r="TB34" i="12"/>
  <c r="TA34" i="12"/>
  <c r="SZ34" i="12"/>
  <c r="SY34" i="12"/>
  <c r="SX34" i="12"/>
  <c r="SW34" i="12"/>
  <c r="SV34" i="12"/>
  <c r="SU34" i="12"/>
  <c r="ST34" i="12"/>
  <c r="SS34" i="12"/>
  <c r="SR34" i="12"/>
  <c r="SQ34" i="12"/>
  <c r="SP34" i="12"/>
  <c r="SO34" i="12"/>
  <c r="SN34" i="12"/>
  <c r="SM34" i="12"/>
  <c r="SL34" i="12"/>
  <c r="SK34" i="12"/>
  <c r="SJ34" i="12"/>
  <c r="SI34" i="12"/>
  <c r="SH34" i="12"/>
  <c r="SG34" i="12"/>
  <c r="SF34" i="12"/>
  <c r="SE34" i="12"/>
  <c r="SD34" i="12"/>
  <c r="SC34" i="12"/>
  <c r="SB34" i="12"/>
  <c r="SA34" i="12"/>
  <c r="RZ34" i="12"/>
  <c r="RY34" i="12"/>
  <c r="RX34" i="12"/>
  <c r="RW34" i="12"/>
  <c r="RV34" i="12"/>
  <c r="RU34" i="12"/>
  <c r="RT34" i="12"/>
  <c r="RS34" i="12"/>
  <c r="RR34" i="12"/>
  <c r="RQ34" i="12"/>
  <c r="RP34" i="12"/>
  <c r="RO34" i="12"/>
  <c r="RN34" i="12"/>
  <c r="RM34" i="12"/>
  <c r="RL34" i="12"/>
  <c r="RK34" i="12"/>
  <c r="RJ34" i="12"/>
  <c r="RI34" i="12"/>
  <c r="RH34" i="12"/>
  <c r="RG34" i="12"/>
  <c r="RF34" i="12"/>
  <c r="RE34" i="12"/>
  <c r="RD34" i="12"/>
  <c r="RC34" i="12"/>
  <c r="RB34" i="12"/>
  <c r="RA34" i="12"/>
  <c r="QZ34" i="12"/>
  <c r="QY34" i="12"/>
  <c r="QX34" i="12"/>
  <c r="QW34" i="12"/>
  <c r="QV34" i="12"/>
  <c r="QU34" i="12"/>
  <c r="QT34" i="12"/>
  <c r="QS34" i="12"/>
  <c r="QR34" i="12"/>
  <c r="QQ34" i="12"/>
  <c r="QP34" i="12"/>
  <c r="QO34" i="12"/>
  <c r="QN34" i="12"/>
  <c r="QM34" i="12"/>
  <c r="QL34" i="12"/>
  <c r="QK34" i="12"/>
  <c r="QJ34" i="12"/>
  <c r="QI34" i="12"/>
  <c r="QH34" i="12"/>
  <c r="QG34" i="12"/>
  <c r="QF34" i="12"/>
  <c r="QE34" i="12"/>
  <c r="QD34" i="12"/>
  <c r="QC34" i="12"/>
  <c r="QB34" i="12"/>
  <c r="QA34" i="12"/>
  <c r="PZ34" i="12"/>
  <c r="PY34" i="12"/>
  <c r="PX34" i="12"/>
  <c r="PW34" i="12"/>
  <c r="PV34" i="12"/>
  <c r="PU34" i="12"/>
  <c r="PT34" i="12"/>
  <c r="PS34" i="12"/>
  <c r="PR34" i="12"/>
  <c r="PQ34" i="12"/>
  <c r="PP34" i="12"/>
  <c r="PO34" i="12"/>
  <c r="PN34" i="12"/>
  <c r="PM34" i="12"/>
  <c r="PL34" i="12"/>
  <c r="PK34" i="12"/>
  <c r="PJ34" i="12"/>
  <c r="PI34" i="12"/>
  <c r="PH34" i="12"/>
  <c r="PG34" i="12"/>
  <c r="PF34" i="12"/>
  <c r="PE34" i="12"/>
  <c r="PD34" i="12"/>
  <c r="PC34" i="12"/>
  <c r="PB34" i="12"/>
  <c r="PA34" i="12"/>
  <c r="OZ34" i="12"/>
  <c r="OY34" i="12"/>
  <c r="OX34" i="12"/>
  <c r="OW34" i="12"/>
  <c r="OV34" i="12"/>
  <c r="OU34" i="12"/>
  <c r="OT34" i="12"/>
  <c r="OS34" i="12"/>
  <c r="OR34" i="12"/>
  <c r="OQ34" i="12"/>
  <c r="OP34" i="12"/>
  <c r="OO34" i="12"/>
  <c r="ON34" i="12"/>
  <c r="OM34" i="12"/>
  <c r="OL34" i="12"/>
  <c r="OK34" i="12"/>
  <c r="OJ34" i="12"/>
  <c r="OI34" i="12"/>
  <c r="OH34" i="12"/>
  <c r="OG34" i="12"/>
  <c r="OF34" i="12"/>
  <c r="OE34" i="12"/>
  <c r="OD34" i="12"/>
  <c r="OC34" i="12"/>
  <c r="OB34" i="12"/>
  <c r="OA34" i="12"/>
  <c r="NZ34" i="12"/>
  <c r="NY34" i="12"/>
  <c r="NX34" i="12"/>
  <c r="NW34" i="12"/>
  <c r="NV34" i="12"/>
  <c r="NU34" i="12"/>
  <c r="NT34" i="12"/>
  <c r="NS34" i="12"/>
  <c r="NR34" i="12"/>
  <c r="NQ34" i="12"/>
  <c r="NP34" i="12"/>
  <c r="NO34" i="12"/>
  <c r="NN34" i="12"/>
  <c r="NM34" i="12"/>
  <c r="NL34" i="12"/>
  <c r="NK34" i="12"/>
  <c r="NJ34" i="12"/>
  <c r="NI34" i="12"/>
  <c r="NH34" i="12"/>
  <c r="NG34" i="12"/>
  <c r="NF34" i="12"/>
  <c r="NE34" i="12"/>
  <c r="ND34" i="12"/>
  <c r="NC34" i="12"/>
  <c r="NB34" i="12"/>
  <c r="NA34" i="12"/>
  <c r="MZ34" i="12"/>
  <c r="MY34" i="12"/>
  <c r="MX34" i="12"/>
  <c r="MW34" i="12"/>
  <c r="MV34" i="12"/>
  <c r="MU34" i="12"/>
  <c r="MT34" i="12"/>
  <c r="MS34" i="12"/>
  <c r="MR34" i="12"/>
  <c r="MQ34" i="12"/>
  <c r="MP34" i="12"/>
  <c r="MO34" i="12"/>
  <c r="MN34" i="12"/>
  <c r="MM34" i="12"/>
  <c r="ML34" i="12"/>
  <c r="MK34" i="12"/>
  <c r="MJ34" i="12"/>
  <c r="MI34" i="12"/>
  <c r="MH34" i="12"/>
  <c r="MG34" i="12"/>
  <c r="MF34" i="12"/>
  <c r="ME34" i="12"/>
  <c r="MD34" i="12"/>
  <c r="MC34" i="12"/>
  <c r="MB34" i="12"/>
  <c r="MA34" i="12"/>
  <c r="LZ34" i="12"/>
  <c r="LY34" i="12"/>
  <c r="LX34" i="12"/>
  <c r="LW34" i="12"/>
  <c r="LV34" i="12"/>
  <c r="LU34" i="12"/>
  <c r="LT34" i="12"/>
  <c r="LS34" i="12"/>
  <c r="LR34" i="12"/>
  <c r="LQ34" i="12"/>
  <c r="LP34" i="12"/>
  <c r="LO34" i="12"/>
  <c r="LN34" i="12"/>
  <c r="LM34" i="12"/>
  <c r="LL34" i="12"/>
  <c r="LK34" i="12"/>
  <c r="LJ34" i="12"/>
  <c r="LI34" i="12"/>
  <c r="LH34" i="12"/>
  <c r="LG34" i="12"/>
  <c r="LF34" i="12"/>
  <c r="LE34" i="12"/>
  <c r="LD34" i="12"/>
  <c r="LC34" i="12"/>
  <c r="LB34" i="12"/>
  <c r="LA34" i="12"/>
  <c r="KZ34" i="12"/>
  <c r="KY34" i="12"/>
  <c r="KX34" i="12"/>
  <c r="KW34" i="12"/>
  <c r="KV34" i="12"/>
  <c r="KU34" i="12"/>
  <c r="KT34" i="12"/>
  <c r="KS34" i="12"/>
  <c r="KR34" i="12"/>
  <c r="KQ34" i="12"/>
  <c r="KP34" i="12"/>
  <c r="KO34" i="12"/>
  <c r="KN34" i="12"/>
  <c r="KM34" i="12"/>
  <c r="KL34" i="12"/>
  <c r="KK34" i="12"/>
  <c r="KJ34" i="12"/>
  <c r="KI34" i="12"/>
  <c r="KH34" i="12"/>
  <c r="KG34" i="12"/>
  <c r="KF34" i="12"/>
  <c r="KE34" i="12"/>
  <c r="KD34" i="12"/>
  <c r="KC34" i="12"/>
  <c r="KB34" i="12"/>
  <c r="KA34" i="12"/>
  <c r="JZ34" i="12"/>
  <c r="JY34" i="12"/>
  <c r="JX34" i="12"/>
  <c r="JW34" i="12"/>
  <c r="JV34" i="12"/>
  <c r="JU34" i="12"/>
  <c r="JT34" i="12"/>
  <c r="JS34" i="12"/>
  <c r="JR34" i="12"/>
  <c r="JQ34" i="12"/>
  <c r="JP34" i="12"/>
  <c r="JO34" i="12"/>
  <c r="JN34" i="12"/>
  <c r="JM34" i="12"/>
  <c r="JL34" i="12"/>
  <c r="JK34" i="12"/>
  <c r="JJ34" i="12"/>
  <c r="JI34" i="12"/>
  <c r="JH34" i="12"/>
  <c r="JG34" i="12"/>
  <c r="JF34" i="12"/>
  <c r="JE34" i="12"/>
  <c r="JD34" i="12"/>
  <c r="JC34" i="12"/>
  <c r="JB34" i="12"/>
  <c r="JA34" i="12"/>
  <c r="IZ34" i="12"/>
  <c r="IY34" i="12"/>
  <c r="IX34" i="12"/>
  <c r="IW34" i="12"/>
  <c r="IV34" i="12"/>
  <c r="IU34" i="12"/>
  <c r="IT34" i="12"/>
  <c r="IS34" i="12"/>
  <c r="IR34" i="12"/>
  <c r="IQ34" i="12"/>
  <c r="IP34" i="12"/>
  <c r="IO34" i="12"/>
  <c r="IN34" i="12"/>
  <c r="IM34" i="12"/>
  <c r="IL34" i="12"/>
  <c r="IK34" i="12"/>
  <c r="IJ34" i="12"/>
  <c r="II34" i="12"/>
  <c r="IH34" i="12"/>
  <c r="IG34" i="12"/>
  <c r="IF34" i="12"/>
  <c r="IE34" i="12"/>
  <c r="ID34" i="12"/>
  <c r="IC34" i="12"/>
  <c r="IB34" i="12"/>
  <c r="IA34" i="12"/>
  <c r="HZ34" i="12"/>
  <c r="HY34" i="12"/>
  <c r="HX34" i="12"/>
  <c r="HW34" i="12"/>
  <c r="HV34" i="12"/>
  <c r="HU34" i="12"/>
  <c r="HT34" i="12"/>
  <c r="HS34" i="12"/>
  <c r="HR34" i="12"/>
  <c r="HQ34" i="12"/>
  <c r="HP34" i="12"/>
  <c r="HO34" i="12"/>
  <c r="HN34" i="12"/>
  <c r="HM34" i="12"/>
  <c r="HL34" i="12"/>
  <c r="HK34" i="12"/>
  <c r="HJ34" i="12"/>
  <c r="HI34" i="12"/>
  <c r="HH34" i="12"/>
  <c r="HG34" i="12"/>
  <c r="HF34" i="12"/>
  <c r="HE34" i="12"/>
  <c r="HD34" i="12"/>
  <c r="HC34" i="12"/>
  <c r="HB34" i="12"/>
  <c r="HA34" i="12"/>
  <c r="GZ34" i="12"/>
  <c r="GY34" i="12"/>
  <c r="GX34" i="12"/>
  <c r="GW34" i="12"/>
  <c r="GV34" i="12"/>
  <c r="GU34" i="12"/>
  <c r="GT34" i="12"/>
  <c r="GS34" i="12"/>
  <c r="GR34" i="12"/>
  <c r="GQ34" i="12"/>
  <c r="GP34" i="12"/>
  <c r="GO34" i="12"/>
  <c r="GN34" i="12"/>
  <c r="GM34" i="12"/>
  <c r="GL34" i="12"/>
  <c r="GK34" i="12"/>
  <c r="GJ34" i="12"/>
  <c r="GI34" i="12"/>
  <c r="GH34" i="12"/>
  <c r="GG34" i="12"/>
  <c r="GF34" i="12"/>
  <c r="GE34" i="12"/>
  <c r="GD34" i="12"/>
  <c r="GC34" i="12"/>
  <c r="GB34" i="12"/>
  <c r="GA34" i="12"/>
  <c r="FZ34" i="12"/>
  <c r="FY34" i="12"/>
  <c r="FX34" i="12"/>
  <c r="FW34" i="12"/>
  <c r="FV34" i="12"/>
  <c r="FU34" i="12"/>
  <c r="FT34" i="12"/>
  <c r="FS34" i="12"/>
  <c r="FR34" i="12"/>
  <c r="FQ34" i="12"/>
  <c r="FP34" i="12"/>
  <c r="FO34" i="12"/>
  <c r="FN34" i="12"/>
  <c r="FM34" i="12"/>
  <c r="FL34" i="12"/>
  <c r="FK34" i="12"/>
  <c r="FJ34" i="12"/>
  <c r="FI34" i="12"/>
  <c r="FH34" i="12"/>
  <c r="FG34" i="12"/>
  <c r="FF34" i="12"/>
  <c r="FE34" i="12"/>
  <c r="FD34" i="12"/>
  <c r="FC34" i="12"/>
  <c r="FB34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EO34" i="12"/>
  <c r="EN34" i="12"/>
  <c r="EM34" i="12"/>
  <c r="EL34" i="12"/>
  <c r="EK34" i="12"/>
  <c r="EJ34" i="12"/>
  <c r="EI34" i="12"/>
  <c r="EH34" i="12"/>
  <c r="EG34" i="12"/>
  <c r="EF34" i="12"/>
  <c r="EE34" i="12"/>
  <c r="ED34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DQ34" i="12"/>
  <c r="DP34" i="12"/>
  <c r="DO34" i="12"/>
  <c r="DN34" i="12"/>
  <c r="DM34" i="12"/>
  <c r="DL34" i="12"/>
  <c r="DK34" i="12"/>
  <c r="DJ34" i="12"/>
  <c r="DI34" i="12"/>
  <c r="DH34" i="12"/>
  <c r="DG34" i="12"/>
  <c r="DF34" i="12"/>
  <c r="DE34" i="12"/>
  <c r="DD34" i="12"/>
  <c r="DC34" i="12"/>
  <c r="DB34" i="12"/>
  <c r="DA34" i="12"/>
  <c r="CZ34" i="12"/>
  <c r="CY34" i="12"/>
  <c r="CX34" i="12"/>
  <c r="CW34" i="12"/>
  <c r="CV34" i="12"/>
  <c r="CU34" i="12"/>
  <c r="CT34" i="12"/>
  <c r="CS34" i="12"/>
  <c r="CR34" i="12"/>
  <c r="CQ34" i="12"/>
  <c r="CP34" i="12"/>
  <c r="CO34" i="12"/>
  <c r="CN34" i="12"/>
  <c r="CM34" i="12"/>
  <c r="CL34" i="12"/>
  <c r="CK34" i="12"/>
  <c r="CJ34" i="12"/>
  <c r="CI34" i="12"/>
  <c r="CH34" i="12"/>
  <c r="CG34" i="12"/>
  <c r="CF34" i="12"/>
  <c r="CE34" i="12"/>
  <c r="CD34" i="12"/>
  <c r="CC34" i="12"/>
  <c r="CB34" i="12"/>
  <c r="CA34" i="12"/>
  <c r="BZ34" i="12"/>
  <c r="BY34" i="12"/>
  <c r="BX34" i="12"/>
  <c r="BW34" i="12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UF33" i="12"/>
  <c r="UE33" i="12"/>
  <c r="UD33" i="12"/>
  <c r="UC33" i="12"/>
  <c r="UB33" i="12"/>
  <c r="UA33" i="12"/>
  <c r="TZ33" i="12"/>
  <c r="TY33" i="12"/>
  <c r="TX33" i="12"/>
  <c r="TW33" i="12"/>
  <c r="TV33" i="12"/>
  <c r="TU33" i="12"/>
  <c r="TT33" i="12"/>
  <c r="TS33" i="12"/>
  <c r="TR33" i="12"/>
  <c r="TQ33" i="12"/>
  <c r="TP33" i="12"/>
  <c r="TO33" i="12"/>
  <c r="TN33" i="12"/>
  <c r="TM33" i="12"/>
  <c r="TL33" i="12"/>
  <c r="TK33" i="12"/>
  <c r="TJ33" i="12"/>
  <c r="TI33" i="12"/>
  <c r="TH33" i="12"/>
  <c r="TG33" i="12"/>
  <c r="TF33" i="12"/>
  <c r="TE33" i="12"/>
  <c r="TD33" i="12"/>
  <c r="TC33" i="12"/>
  <c r="TB33" i="12"/>
  <c r="TA33" i="12"/>
  <c r="SZ33" i="12"/>
  <c r="SY33" i="12"/>
  <c r="SX33" i="12"/>
  <c r="SW33" i="12"/>
  <c r="SV33" i="12"/>
  <c r="SU33" i="12"/>
  <c r="ST33" i="12"/>
  <c r="SS33" i="12"/>
  <c r="SR33" i="12"/>
  <c r="SQ33" i="12"/>
  <c r="SP33" i="12"/>
  <c r="SO33" i="12"/>
  <c r="SN33" i="12"/>
  <c r="SM33" i="12"/>
  <c r="SL33" i="12"/>
  <c r="SK33" i="12"/>
  <c r="SJ33" i="12"/>
  <c r="SI33" i="12"/>
  <c r="SH33" i="12"/>
  <c r="SG33" i="12"/>
  <c r="SF33" i="12"/>
  <c r="SE33" i="12"/>
  <c r="SD33" i="12"/>
  <c r="SC33" i="12"/>
  <c r="SB33" i="12"/>
  <c r="SA33" i="12"/>
  <c r="RZ33" i="12"/>
  <c r="RY33" i="12"/>
  <c r="RX33" i="12"/>
  <c r="RW33" i="12"/>
  <c r="RV33" i="12"/>
  <c r="RU33" i="12"/>
  <c r="RT33" i="12"/>
  <c r="RS33" i="12"/>
  <c r="RR33" i="12"/>
  <c r="RQ33" i="12"/>
  <c r="RP33" i="12"/>
  <c r="RO33" i="12"/>
  <c r="RN33" i="12"/>
  <c r="RM33" i="12"/>
  <c r="RL33" i="12"/>
  <c r="RK33" i="12"/>
  <c r="RJ33" i="12"/>
  <c r="RI33" i="12"/>
  <c r="RH33" i="12"/>
  <c r="RG33" i="12"/>
  <c r="RF33" i="12"/>
  <c r="RE33" i="12"/>
  <c r="RD33" i="12"/>
  <c r="RC33" i="12"/>
  <c r="RB33" i="12"/>
  <c r="RA33" i="12"/>
  <c r="QZ33" i="12"/>
  <c r="QY33" i="12"/>
  <c r="QX33" i="12"/>
  <c r="QW33" i="12"/>
  <c r="QV33" i="12"/>
  <c r="QU33" i="12"/>
  <c r="QT33" i="12"/>
  <c r="QS33" i="12"/>
  <c r="QR33" i="12"/>
  <c r="QQ33" i="12"/>
  <c r="QP33" i="12"/>
  <c r="QO33" i="12"/>
  <c r="QN33" i="12"/>
  <c r="QM33" i="12"/>
  <c r="QL33" i="12"/>
  <c r="QK33" i="12"/>
  <c r="QJ33" i="12"/>
  <c r="QI33" i="12"/>
  <c r="QH33" i="12"/>
  <c r="QG33" i="12"/>
  <c r="QF33" i="12"/>
  <c r="QE33" i="12"/>
  <c r="QD33" i="12"/>
  <c r="QC33" i="12"/>
  <c r="QB33" i="12"/>
  <c r="QA33" i="12"/>
  <c r="PZ33" i="12"/>
  <c r="PY33" i="12"/>
  <c r="PX33" i="12"/>
  <c r="PW33" i="12"/>
  <c r="PV33" i="12"/>
  <c r="PU33" i="12"/>
  <c r="PT33" i="12"/>
  <c r="PS33" i="12"/>
  <c r="PR33" i="12"/>
  <c r="PQ33" i="12"/>
  <c r="PP33" i="12"/>
  <c r="PO33" i="12"/>
  <c r="PN33" i="12"/>
  <c r="PM33" i="12"/>
  <c r="PL33" i="12"/>
  <c r="PK33" i="12"/>
  <c r="PJ33" i="12"/>
  <c r="PI33" i="12"/>
  <c r="PH33" i="12"/>
  <c r="PG33" i="12"/>
  <c r="PF33" i="12"/>
  <c r="PE33" i="12"/>
  <c r="PD33" i="12"/>
  <c r="PC33" i="12"/>
  <c r="PB33" i="12"/>
  <c r="PA33" i="12"/>
  <c r="OZ33" i="12"/>
  <c r="OY33" i="12"/>
  <c r="OX33" i="12"/>
  <c r="OW33" i="12"/>
  <c r="OV33" i="12"/>
  <c r="OU33" i="12"/>
  <c r="OT33" i="12"/>
  <c r="OS33" i="12"/>
  <c r="OR33" i="12"/>
  <c r="OQ33" i="12"/>
  <c r="OP33" i="12"/>
  <c r="OO33" i="12"/>
  <c r="ON33" i="12"/>
  <c r="OM33" i="12"/>
  <c r="OL33" i="12"/>
  <c r="OK33" i="12"/>
  <c r="OJ33" i="12"/>
  <c r="OI33" i="12"/>
  <c r="OH33" i="12"/>
  <c r="OG33" i="12"/>
  <c r="OF33" i="12"/>
  <c r="OE33" i="12"/>
  <c r="OD33" i="12"/>
  <c r="OC33" i="12"/>
  <c r="OB33" i="12"/>
  <c r="OA33" i="12"/>
  <c r="NZ33" i="12"/>
  <c r="NY33" i="12"/>
  <c r="NX33" i="12"/>
  <c r="NW33" i="12"/>
  <c r="NV33" i="12"/>
  <c r="NU33" i="12"/>
  <c r="NT33" i="12"/>
  <c r="NS33" i="12"/>
  <c r="NR33" i="12"/>
  <c r="NQ33" i="12"/>
  <c r="NP33" i="12"/>
  <c r="NO33" i="12"/>
  <c r="NN33" i="12"/>
  <c r="NM33" i="12"/>
  <c r="NL33" i="12"/>
  <c r="NK33" i="12"/>
  <c r="NJ33" i="12"/>
  <c r="NI33" i="12"/>
  <c r="NH33" i="12"/>
  <c r="NG33" i="12"/>
  <c r="NF33" i="12"/>
  <c r="NE33" i="12"/>
  <c r="ND33" i="12"/>
  <c r="NC33" i="12"/>
  <c r="NB33" i="12"/>
  <c r="NA33" i="12"/>
  <c r="MZ33" i="12"/>
  <c r="MY33" i="12"/>
  <c r="MX33" i="12"/>
  <c r="MW33" i="12"/>
  <c r="MV33" i="12"/>
  <c r="MU33" i="12"/>
  <c r="MT33" i="12"/>
  <c r="MS33" i="12"/>
  <c r="MR33" i="12"/>
  <c r="MQ33" i="12"/>
  <c r="MP33" i="12"/>
  <c r="MO33" i="12"/>
  <c r="MN33" i="12"/>
  <c r="MM33" i="12"/>
  <c r="ML33" i="12"/>
  <c r="MK33" i="12"/>
  <c r="MJ33" i="12"/>
  <c r="MI33" i="12"/>
  <c r="MH33" i="12"/>
  <c r="MG33" i="12"/>
  <c r="MF33" i="12"/>
  <c r="ME33" i="12"/>
  <c r="MD33" i="12"/>
  <c r="MC33" i="12"/>
  <c r="MB33" i="12"/>
  <c r="MA33" i="12"/>
  <c r="LZ33" i="12"/>
  <c r="LY33" i="12"/>
  <c r="LX33" i="12"/>
  <c r="LW33" i="12"/>
  <c r="LV33" i="12"/>
  <c r="LU33" i="12"/>
  <c r="LT33" i="12"/>
  <c r="LS33" i="12"/>
  <c r="LR33" i="12"/>
  <c r="LQ33" i="12"/>
  <c r="LP33" i="12"/>
  <c r="LO33" i="12"/>
  <c r="LN33" i="12"/>
  <c r="LM33" i="12"/>
  <c r="LL33" i="12"/>
  <c r="LK33" i="12"/>
  <c r="LJ33" i="12"/>
  <c r="LI33" i="12"/>
  <c r="LH33" i="12"/>
  <c r="LG33" i="12"/>
  <c r="LF33" i="12"/>
  <c r="LE33" i="12"/>
  <c r="LD33" i="12"/>
  <c r="LC33" i="12"/>
  <c r="LB33" i="12"/>
  <c r="LA33" i="12"/>
  <c r="KZ33" i="12"/>
  <c r="KY33" i="12"/>
  <c r="KX33" i="12"/>
  <c r="KW33" i="12"/>
  <c r="KV33" i="12"/>
  <c r="KU33" i="12"/>
  <c r="KT33" i="12"/>
  <c r="KS33" i="12"/>
  <c r="KR33" i="12"/>
  <c r="KQ33" i="12"/>
  <c r="KP33" i="12"/>
  <c r="KO33" i="12"/>
  <c r="KN33" i="12"/>
  <c r="KM33" i="12"/>
  <c r="KL33" i="12"/>
  <c r="KK33" i="12"/>
  <c r="KJ33" i="12"/>
  <c r="KI33" i="12"/>
  <c r="KH33" i="12"/>
  <c r="KG33" i="12"/>
  <c r="KF33" i="12"/>
  <c r="KE33" i="12"/>
  <c r="KD33" i="12"/>
  <c r="KC33" i="12"/>
  <c r="KB33" i="12"/>
  <c r="KA33" i="12"/>
  <c r="JZ33" i="12"/>
  <c r="JY33" i="12"/>
  <c r="JX33" i="12"/>
  <c r="JW33" i="12"/>
  <c r="JV33" i="12"/>
  <c r="JU33" i="12"/>
  <c r="JT33" i="12"/>
  <c r="JS33" i="12"/>
  <c r="JR33" i="12"/>
  <c r="JQ33" i="12"/>
  <c r="JP33" i="12"/>
  <c r="JO33" i="12"/>
  <c r="JN33" i="12"/>
  <c r="JM33" i="12"/>
  <c r="JL33" i="12"/>
  <c r="JK33" i="12"/>
  <c r="JJ33" i="12"/>
  <c r="JI33" i="12"/>
  <c r="JH33" i="12"/>
  <c r="JG33" i="12"/>
  <c r="JF33" i="12"/>
  <c r="JE33" i="12"/>
  <c r="JD33" i="12"/>
  <c r="JC33" i="12"/>
  <c r="JB33" i="12"/>
  <c r="JA33" i="12"/>
  <c r="IZ33" i="12"/>
  <c r="IY33" i="12"/>
  <c r="IX33" i="12"/>
  <c r="IW33" i="12"/>
  <c r="IV33" i="12"/>
  <c r="IU33" i="12"/>
  <c r="IT33" i="12"/>
  <c r="IS33" i="12"/>
  <c r="IR33" i="12"/>
  <c r="IQ33" i="12"/>
  <c r="IP33" i="12"/>
  <c r="IO33" i="12"/>
  <c r="IN33" i="12"/>
  <c r="IM33" i="12"/>
  <c r="IL33" i="12"/>
  <c r="IK33" i="12"/>
  <c r="IJ33" i="12"/>
  <c r="II33" i="12"/>
  <c r="IH33" i="12"/>
  <c r="IG33" i="12"/>
  <c r="IF33" i="12"/>
  <c r="IE33" i="12"/>
  <c r="ID33" i="12"/>
  <c r="IC33" i="12"/>
  <c r="IB33" i="12"/>
  <c r="IA33" i="12"/>
  <c r="HZ33" i="12"/>
  <c r="HY33" i="12"/>
  <c r="HX33" i="12"/>
  <c r="HW33" i="12"/>
  <c r="HV33" i="12"/>
  <c r="HU33" i="12"/>
  <c r="HT33" i="12"/>
  <c r="HS33" i="12"/>
  <c r="HR33" i="12"/>
  <c r="HQ33" i="12"/>
  <c r="HP33" i="12"/>
  <c r="HO33" i="12"/>
  <c r="HN33" i="12"/>
  <c r="HM33" i="12"/>
  <c r="HL33" i="12"/>
  <c r="HK33" i="12"/>
  <c r="HJ33" i="12"/>
  <c r="HI33" i="12"/>
  <c r="HH33" i="12"/>
  <c r="HG33" i="12"/>
  <c r="HF33" i="12"/>
  <c r="HE33" i="12"/>
  <c r="HD33" i="12"/>
  <c r="HC33" i="12"/>
  <c r="HB33" i="12"/>
  <c r="HA33" i="12"/>
  <c r="GZ33" i="12"/>
  <c r="GY33" i="12"/>
  <c r="GX33" i="12"/>
  <c r="GW33" i="12"/>
  <c r="GV33" i="12"/>
  <c r="GU33" i="12"/>
  <c r="GT33" i="12"/>
  <c r="GS33" i="12"/>
  <c r="GR33" i="12"/>
  <c r="GQ33" i="12"/>
  <c r="GP33" i="12"/>
  <c r="GO33" i="12"/>
  <c r="GN33" i="12"/>
  <c r="GM33" i="12"/>
  <c r="GL33" i="12"/>
  <c r="GK33" i="12"/>
  <c r="GJ33" i="12"/>
  <c r="GI33" i="12"/>
  <c r="GH33" i="12"/>
  <c r="GG33" i="12"/>
  <c r="GF33" i="12"/>
  <c r="GE33" i="12"/>
  <c r="GD33" i="12"/>
  <c r="GC33" i="12"/>
  <c r="GB33" i="12"/>
  <c r="GA33" i="12"/>
  <c r="FZ33" i="12"/>
  <c r="FY33" i="12"/>
  <c r="FX33" i="12"/>
  <c r="FW33" i="12"/>
  <c r="FV33" i="12"/>
  <c r="FU33" i="12"/>
  <c r="FT33" i="12"/>
  <c r="FS33" i="12"/>
  <c r="FR33" i="12"/>
  <c r="FQ33" i="12"/>
  <c r="FP33" i="12"/>
  <c r="FO33" i="12"/>
  <c r="FN33" i="12"/>
  <c r="FM33" i="12"/>
  <c r="FL33" i="12"/>
  <c r="FK33" i="12"/>
  <c r="FJ33" i="12"/>
  <c r="FI33" i="12"/>
  <c r="FH33" i="12"/>
  <c r="FG33" i="12"/>
  <c r="FF33" i="12"/>
  <c r="FE33" i="12"/>
  <c r="FD33" i="12"/>
  <c r="FC33" i="12"/>
  <c r="FB33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EO33" i="12"/>
  <c r="EN33" i="12"/>
  <c r="EM33" i="12"/>
  <c r="EL33" i="12"/>
  <c r="EK33" i="12"/>
  <c r="EJ33" i="12"/>
  <c r="EI33" i="12"/>
  <c r="EH33" i="12"/>
  <c r="EG33" i="12"/>
  <c r="EF33" i="12"/>
  <c r="EE33" i="12"/>
  <c r="ED33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DQ33" i="12"/>
  <c r="DP33" i="12"/>
  <c r="DO33" i="12"/>
  <c r="DN33" i="12"/>
  <c r="DM33" i="12"/>
  <c r="DL33" i="12"/>
  <c r="DK33" i="12"/>
  <c r="DJ33" i="12"/>
  <c r="DI33" i="12"/>
  <c r="DH33" i="12"/>
  <c r="DG33" i="12"/>
  <c r="DF33" i="12"/>
  <c r="DE33" i="12"/>
  <c r="DD33" i="12"/>
  <c r="DC33" i="12"/>
  <c r="DB33" i="12"/>
  <c r="DA33" i="12"/>
  <c r="CZ33" i="12"/>
  <c r="CY33" i="12"/>
  <c r="CX33" i="12"/>
  <c r="CW33" i="12"/>
  <c r="CV33" i="12"/>
  <c r="CU33" i="12"/>
  <c r="CT33" i="12"/>
  <c r="CS33" i="12"/>
  <c r="CR33" i="12"/>
  <c r="CQ33" i="12"/>
  <c r="CP33" i="12"/>
  <c r="CO33" i="12"/>
  <c r="CN33" i="12"/>
  <c r="CM33" i="12"/>
  <c r="CL33" i="12"/>
  <c r="CK33" i="12"/>
  <c r="CJ33" i="12"/>
  <c r="CI33" i="12"/>
  <c r="CH33" i="12"/>
  <c r="CG33" i="12"/>
  <c r="CF33" i="12"/>
  <c r="CE33" i="12"/>
  <c r="CD33" i="12"/>
  <c r="CC33" i="12"/>
  <c r="CB33" i="12"/>
  <c r="CA33" i="12"/>
  <c r="BZ33" i="12"/>
  <c r="BY33" i="12"/>
  <c r="BX33" i="12"/>
  <c r="BW33" i="12"/>
  <c r="BV33" i="12"/>
  <c r="BU33" i="12"/>
  <c r="BT33" i="12"/>
  <c r="BS33" i="12"/>
  <c r="BR33" i="12"/>
  <c r="BQ33" i="12"/>
  <c r="BP33" i="12"/>
  <c r="BO33" i="12"/>
  <c r="BN33" i="12"/>
  <c r="BM33" i="12"/>
  <c r="BL33" i="12"/>
  <c r="BK33" i="12"/>
  <c r="BJ33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UF32" i="12"/>
  <c r="UE32" i="12"/>
  <c r="UD32" i="12"/>
  <c r="UC32" i="12"/>
  <c r="UB32" i="12"/>
  <c r="UA32" i="12"/>
  <c r="TZ32" i="12"/>
  <c r="TY32" i="12"/>
  <c r="TX32" i="12"/>
  <c r="TW32" i="12"/>
  <c r="TV32" i="12"/>
  <c r="TU32" i="12"/>
  <c r="TT32" i="12"/>
  <c r="TS32" i="12"/>
  <c r="TR32" i="12"/>
  <c r="TQ32" i="12"/>
  <c r="TP32" i="12"/>
  <c r="TO32" i="12"/>
  <c r="TN32" i="12"/>
  <c r="TM32" i="12"/>
  <c r="TL32" i="12"/>
  <c r="TK32" i="12"/>
  <c r="TJ32" i="12"/>
  <c r="TI32" i="12"/>
  <c r="TH32" i="12"/>
  <c r="TG32" i="12"/>
  <c r="TF32" i="12"/>
  <c r="TE32" i="12"/>
  <c r="TD32" i="12"/>
  <c r="TC32" i="12"/>
  <c r="TB32" i="12"/>
  <c r="TA32" i="12"/>
  <c r="SZ32" i="12"/>
  <c r="SY32" i="12"/>
  <c r="SX32" i="12"/>
  <c r="SW32" i="12"/>
  <c r="SV32" i="12"/>
  <c r="SU32" i="12"/>
  <c r="ST32" i="12"/>
  <c r="SS32" i="12"/>
  <c r="SR32" i="12"/>
  <c r="SQ32" i="12"/>
  <c r="SP32" i="12"/>
  <c r="SO32" i="12"/>
  <c r="SN32" i="12"/>
  <c r="SM32" i="12"/>
  <c r="SL32" i="12"/>
  <c r="SK32" i="12"/>
  <c r="SJ32" i="12"/>
  <c r="SI32" i="12"/>
  <c r="SH32" i="12"/>
  <c r="SG32" i="12"/>
  <c r="SF32" i="12"/>
  <c r="SE32" i="12"/>
  <c r="SD32" i="12"/>
  <c r="SC32" i="12"/>
  <c r="SB32" i="12"/>
  <c r="SA32" i="12"/>
  <c r="RZ32" i="12"/>
  <c r="RY32" i="12"/>
  <c r="RX32" i="12"/>
  <c r="RW32" i="12"/>
  <c r="RV32" i="12"/>
  <c r="RU32" i="12"/>
  <c r="RT32" i="12"/>
  <c r="RS32" i="12"/>
  <c r="RR32" i="12"/>
  <c r="RQ32" i="12"/>
  <c r="RP32" i="12"/>
  <c r="RO32" i="12"/>
  <c r="RN32" i="12"/>
  <c r="RM32" i="12"/>
  <c r="RL32" i="12"/>
  <c r="RK32" i="12"/>
  <c r="RJ32" i="12"/>
  <c r="RI32" i="12"/>
  <c r="RH32" i="12"/>
  <c r="RG32" i="12"/>
  <c r="RF32" i="12"/>
  <c r="RE32" i="12"/>
  <c r="RD32" i="12"/>
  <c r="RC32" i="12"/>
  <c r="RB32" i="12"/>
  <c r="RA32" i="12"/>
  <c r="QZ32" i="12"/>
  <c r="QY32" i="12"/>
  <c r="QX32" i="12"/>
  <c r="QW32" i="12"/>
  <c r="QV32" i="12"/>
  <c r="QU32" i="12"/>
  <c r="QT32" i="12"/>
  <c r="QS32" i="12"/>
  <c r="QR32" i="12"/>
  <c r="QQ32" i="12"/>
  <c r="QP32" i="12"/>
  <c r="QO32" i="12"/>
  <c r="QN32" i="12"/>
  <c r="QM32" i="12"/>
  <c r="QL32" i="12"/>
  <c r="QK32" i="12"/>
  <c r="QJ32" i="12"/>
  <c r="QI32" i="12"/>
  <c r="QH32" i="12"/>
  <c r="QG32" i="12"/>
  <c r="QF32" i="12"/>
  <c r="QE32" i="12"/>
  <c r="QD32" i="12"/>
  <c r="QC32" i="12"/>
  <c r="QB32" i="12"/>
  <c r="QA32" i="12"/>
  <c r="PZ32" i="12"/>
  <c r="PY32" i="12"/>
  <c r="PX32" i="12"/>
  <c r="PW32" i="12"/>
  <c r="PV32" i="12"/>
  <c r="PU32" i="12"/>
  <c r="PT32" i="12"/>
  <c r="PS32" i="12"/>
  <c r="PR32" i="12"/>
  <c r="PQ32" i="12"/>
  <c r="PP32" i="12"/>
  <c r="PO32" i="12"/>
  <c r="PN32" i="12"/>
  <c r="PM32" i="12"/>
  <c r="PL32" i="12"/>
  <c r="PK32" i="12"/>
  <c r="PJ32" i="12"/>
  <c r="PI32" i="12"/>
  <c r="PH32" i="12"/>
  <c r="PG32" i="12"/>
  <c r="PF32" i="12"/>
  <c r="PE32" i="12"/>
  <c r="PD32" i="12"/>
  <c r="PC32" i="12"/>
  <c r="PB32" i="12"/>
  <c r="PA32" i="12"/>
  <c r="OZ32" i="12"/>
  <c r="OY32" i="12"/>
  <c r="OX32" i="12"/>
  <c r="OW32" i="12"/>
  <c r="OV32" i="12"/>
  <c r="OU32" i="12"/>
  <c r="OT32" i="12"/>
  <c r="OS32" i="12"/>
  <c r="OR32" i="12"/>
  <c r="OQ32" i="12"/>
  <c r="OP32" i="12"/>
  <c r="OO32" i="12"/>
  <c r="ON32" i="12"/>
  <c r="OM32" i="12"/>
  <c r="OL32" i="12"/>
  <c r="OK32" i="12"/>
  <c r="OJ32" i="12"/>
  <c r="OI32" i="12"/>
  <c r="OH32" i="12"/>
  <c r="OG32" i="12"/>
  <c r="OF32" i="12"/>
  <c r="OE32" i="12"/>
  <c r="OD32" i="12"/>
  <c r="OC32" i="12"/>
  <c r="OB32" i="12"/>
  <c r="OA32" i="12"/>
  <c r="NZ32" i="12"/>
  <c r="NY32" i="12"/>
  <c r="NX32" i="12"/>
  <c r="NW32" i="12"/>
  <c r="NV32" i="12"/>
  <c r="NU32" i="12"/>
  <c r="NT32" i="12"/>
  <c r="NS32" i="12"/>
  <c r="NR32" i="12"/>
  <c r="NQ32" i="12"/>
  <c r="NP32" i="12"/>
  <c r="NO32" i="12"/>
  <c r="NN32" i="12"/>
  <c r="NM32" i="12"/>
  <c r="NL32" i="12"/>
  <c r="NK32" i="12"/>
  <c r="NJ32" i="12"/>
  <c r="NI32" i="12"/>
  <c r="NH32" i="12"/>
  <c r="NG32" i="12"/>
  <c r="NF32" i="12"/>
  <c r="NE32" i="12"/>
  <c r="ND32" i="12"/>
  <c r="NC32" i="12"/>
  <c r="NB32" i="12"/>
  <c r="NA32" i="12"/>
  <c r="MZ32" i="12"/>
  <c r="MY32" i="12"/>
  <c r="MX32" i="12"/>
  <c r="MW32" i="12"/>
  <c r="MV32" i="12"/>
  <c r="MU32" i="12"/>
  <c r="MT32" i="12"/>
  <c r="MS32" i="12"/>
  <c r="MR32" i="12"/>
  <c r="MQ32" i="12"/>
  <c r="MP32" i="12"/>
  <c r="MO32" i="12"/>
  <c r="MN32" i="12"/>
  <c r="MM32" i="12"/>
  <c r="ML32" i="12"/>
  <c r="MK32" i="12"/>
  <c r="MJ32" i="12"/>
  <c r="MI32" i="12"/>
  <c r="MH32" i="12"/>
  <c r="MG32" i="12"/>
  <c r="MF32" i="12"/>
  <c r="ME32" i="12"/>
  <c r="MD32" i="12"/>
  <c r="MC32" i="12"/>
  <c r="MB32" i="12"/>
  <c r="MA32" i="12"/>
  <c r="LZ32" i="12"/>
  <c r="LY32" i="12"/>
  <c r="LX32" i="12"/>
  <c r="LW32" i="12"/>
  <c r="LV32" i="12"/>
  <c r="LU32" i="12"/>
  <c r="LT32" i="12"/>
  <c r="LS32" i="12"/>
  <c r="LR32" i="12"/>
  <c r="LQ32" i="12"/>
  <c r="LP32" i="12"/>
  <c r="LO32" i="12"/>
  <c r="LN32" i="12"/>
  <c r="LM32" i="12"/>
  <c r="LL32" i="12"/>
  <c r="LK32" i="12"/>
  <c r="LJ32" i="12"/>
  <c r="LI32" i="12"/>
  <c r="LH32" i="12"/>
  <c r="LG32" i="12"/>
  <c r="LF32" i="12"/>
  <c r="LE32" i="12"/>
  <c r="LD32" i="12"/>
  <c r="LC32" i="12"/>
  <c r="LB32" i="12"/>
  <c r="LA32" i="12"/>
  <c r="KZ32" i="12"/>
  <c r="KY32" i="12"/>
  <c r="KX32" i="12"/>
  <c r="KW32" i="12"/>
  <c r="KV32" i="12"/>
  <c r="KU32" i="12"/>
  <c r="KT32" i="12"/>
  <c r="KS32" i="12"/>
  <c r="KR32" i="12"/>
  <c r="KQ32" i="12"/>
  <c r="KP32" i="12"/>
  <c r="KO32" i="12"/>
  <c r="KN32" i="12"/>
  <c r="KM32" i="12"/>
  <c r="KL32" i="12"/>
  <c r="KK32" i="12"/>
  <c r="KJ32" i="12"/>
  <c r="KI32" i="12"/>
  <c r="KH32" i="12"/>
  <c r="KG32" i="12"/>
  <c r="KF32" i="12"/>
  <c r="KE32" i="12"/>
  <c r="KD32" i="12"/>
  <c r="KC32" i="12"/>
  <c r="KB32" i="12"/>
  <c r="KA32" i="12"/>
  <c r="JZ32" i="12"/>
  <c r="JY32" i="12"/>
  <c r="JX32" i="12"/>
  <c r="JW32" i="12"/>
  <c r="JV32" i="12"/>
  <c r="JU32" i="12"/>
  <c r="JT32" i="12"/>
  <c r="JS32" i="12"/>
  <c r="JR32" i="12"/>
  <c r="JQ32" i="12"/>
  <c r="JP32" i="12"/>
  <c r="JO32" i="12"/>
  <c r="JN32" i="12"/>
  <c r="JM32" i="12"/>
  <c r="JL32" i="12"/>
  <c r="JK32" i="12"/>
  <c r="JJ32" i="12"/>
  <c r="JI32" i="12"/>
  <c r="JH32" i="12"/>
  <c r="JG32" i="12"/>
  <c r="JF32" i="12"/>
  <c r="JE32" i="12"/>
  <c r="JD32" i="12"/>
  <c r="JC32" i="12"/>
  <c r="JB32" i="12"/>
  <c r="JA32" i="12"/>
  <c r="IZ32" i="12"/>
  <c r="IY32" i="12"/>
  <c r="IX32" i="12"/>
  <c r="IW32" i="12"/>
  <c r="IV32" i="12"/>
  <c r="IU32" i="12"/>
  <c r="IT32" i="12"/>
  <c r="IS32" i="12"/>
  <c r="IR32" i="12"/>
  <c r="IQ32" i="12"/>
  <c r="IP32" i="12"/>
  <c r="IO32" i="12"/>
  <c r="IN32" i="12"/>
  <c r="IM32" i="12"/>
  <c r="IL32" i="12"/>
  <c r="IK32" i="12"/>
  <c r="IJ32" i="12"/>
  <c r="II32" i="12"/>
  <c r="IH32" i="12"/>
  <c r="IG32" i="12"/>
  <c r="IF32" i="12"/>
  <c r="IE32" i="12"/>
  <c r="ID32" i="12"/>
  <c r="IC32" i="12"/>
  <c r="IB32" i="12"/>
  <c r="IA32" i="12"/>
  <c r="HZ32" i="12"/>
  <c r="HY32" i="12"/>
  <c r="HX32" i="12"/>
  <c r="HW32" i="12"/>
  <c r="HV32" i="12"/>
  <c r="HU32" i="12"/>
  <c r="HT32" i="12"/>
  <c r="HS32" i="12"/>
  <c r="HR32" i="12"/>
  <c r="HQ32" i="12"/>
  <c r="HP32" i="12"/>
  <c r="HO32" i="12"/>
  <c r="HN32" i="12"/>
  <c r="HM32" i="12"/>
  <c r="HL32" i="12"/>
  <c r="HK32" i="12"/>
  <c r="HJ32" i="12"/>
  <c r="HI32" i="12"/>
  <c r="HH32" i="12"/>
  <c r="HG32" i="12"/>
  <c r="HF32" i="12"/>
  <c r="HE32" i="12"/>
  <c r="HD32" i="12"/>
  <c r="HC32" i="12"/>
  <c r="HB32" i="12"/>
  <c r="HA32" i="12"/>
  <c r="GZ32" i="12"/>
  <c r="GY32" i="12"/>
  <c r="GX32" i="12"/>
  <c r="GW32" i="12"/>
  <c r="GV32" i="12"/>
  <c r="GU32" i="12"/>
  <c r="GT32" i="12"/>
  <c r="GS32" i="12"/>
  <c r="GR32" i="12"/>
  <c r="GQ32" i="12"/>
  <c r="GP32" i="12"/>
  <c r="GO32" i="12"/>
  <c r="GN32" i="12"/>
  <c r="GM32" i="12"/>
  <c r="GL32" i="12"/>
  <c r="GK32" i="12"/>
  <c r="GJ32" i="12"/>
  <c r="GI32" i="12"/>
  <c r="GH32" i="12"/>
  <c r="GG32" i="12"/>
  <c r="GF32" i="12"/>
  <c r="GE32" i="12"/>
  <c r="GD32" i="12"/>
  <c r="GC32" i="12"/>
  <c r="GB32" i="12"/>
  <c r="GA32" i="12"/>
  <c r="FZ32" i="12"/>
  <c r="FY32" i="12"/>
  <c r="FX32" i="12"/>
  <c r="FW32" i="12"/>
  <c r="FV32" i="12"/>
  <c r="FU32" i="12"/>
  <c r="FT32" i="12"/>
  <c r="FS32" i="12"/>
  <c r="FR32" i="12"/>
  <c r="FQ32" i="12"/>
  <c r="FP32" i="12"/>
  <c r="FO32" i="12"/>
  <c r="FN32" i="12"/>
  <c r="FM32" i="12"/>
  <c r="FL32" i="12"/>
  <c r="FK32" i="12"/>
  <c r="FJ32" i="12"/>
  <c r="FI32" i="12"/>
  <c r="FH32" i="12"/>
  <c r="FG32" i="12"/>
  <c r="FF32" i="12"/>
  <c r="FE32" i="12"/>
  <c r="FD32" i="12"/>
  <c r="FC32" i="12"/>
  <c r="FB32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EO32" i="12"/>
  <c r="EN32" i="12"/>
  <c r="EM32" i="12"/>
  <c r="EL32" i="12"/>
  <c r="EK32" i="12"/>
  <c r="EJ32" i="12"/>
  <c r="EI32" i="12"/>
  <c r="EH32" i="12"/>
  <c r="EG32" i="12"/>
  <c r="EF32" i="12"/>
  <c r="EE32" i="12"/>
  <c r="ED32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DQ32" i="12"/>
  <c r="DP32" i="12"/>
  <c r="DO32" i="12"/>
  <c r="DN32" i="12"/>
  <c r="DM32" i="12"/>
  <c r="DL32" i="12"/>
  <c r="DK32" i="12"/>
  <c r="DJ32" i="12"/>
  <c r="DI32" i="12"/>
  <c r="DH32" i="12"/>
  <c r="DG32" i="12"/>
  <c r="DF32" i="12"/>
  <c r="DE32" i="12"/>
  <c r="DD32" i="12"/>
  <c r="DC32" i="12"/>
  <c r="DB32" i="12"/>
  <c r="DA32" i="12"/>
  <c r="CZ32" i="12"/>
  <c r="CY32" i="12"/>
  <c r="CX32" i="12"/>
  <c r="CW32" i="12"/>
  <c r="CV32" i="12"/>
  <c r="CU32" i="12"/>
  <c r="CT32" i="12"/>
  <c r="CS32" i="12"/>
  <c r="CR32" i="12"/>
  <c r="CQ32" i="12"/>
  <c r="CP32" i="12"/>
  <c r="CO32" i="12"/>
  <c r="CN32" i="12"/>
  <c r="CM32" i="12"/>
  <c r="CL32" i="12"/>
  <c r="CK32" i="12"/>
  <c r="CJ32" i="12"/>
  <c r="CI32" i="12"/>
  <c r="CH32" i="12"/>
  <c r="CG32" i="12"/>
  <c r="CF32" i="12"/>
  <c r="CE32" i="12"/>
  <c r="CD32" i="12"/>
  <c r="CC32" i="12"/>
  <c r="CB32" i="12"/>
  <c r="CA32" i="12"/>
  <c r="BZ32" i="12"/>
  <c r="BY32" i="12"/>
  <c r="BX32" i="12"/>
  <c r="BW32" i="12"/>
  <c r="BV32" i="12"/>
  <c r="BU32" i="12"/>
  <c r="BT32" i="12"/>
  <c r="BS32" i="12"/>
  <c r="BR32" i="12"/>
  <c r="BQ32" i="12"/>
  <c r="BP32" i="12"/>
  <c r="BO32" i="12"/>
  <c r="BN32" i="12"/>
  <c r="BM32" i="12"/>
  <c r="BL32" i="12"/>
  <c r="BK32" i="12"/>
  <c r="BJ32" i="12"/>
  <c r="BI32" i="12"/>
  <c r="BH32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UF31" i="12"/>
  <c r="UE31" i="12"/>
  <c r="UD31" i="12"/>
  <c r="UC31" i="12"/>
  <c r="UB31" i="12"/>
  <c r="UA31" i="12"/>
  <c r="TZ31" i="12"/>
  <c r="TY31" i="12"/>
  <c r="TX31" i="12"/>
  <c r="TW31" i="12"/>
  <c r="TV31" i="12"/>
  <c r="TU31" i="12"/>
  <c r="TT31" i="12"/>
  <c r="TS31" i="12"/>
  <c r="TR31" i="12"/>
  <c r="TQ31" i="12"/>
  <c r="TP31" i="12"/>
  <c r="TO31" i="12"/>
  <c r="TN31" i="12"/>
  <c r="TM31" i="12"/>
  <c r="TL31" i="12"/>
  <c r="TK31" i="12"/>
  <c r="TJ31" i="12"/>
  <c r="TI31" i="12"/>
  <c r="TH31" i="12"/>
  <c r="TG31" i="12"/>
  <c r="TF31" i="12"/>
  <c r="TE31" i="12"/>
  <c r="TD31" i="12"/>
  <c r="TC31" i="12"/>
  <c r="TB31" i="12"/>
  <c r="TA31" i="12"/>
  <c r="SZ31" i="12"/>
  <c r="SY31" i="12"/>
  <c r="SX31" i="12"/>
  <c r="SW31" i="12"/>
  <c r="SV31" i="12"/>
  <c r="SU31" i="12"/>
  <c r="ST31" i="12"/>
  <c r="SS31" i="12"/>
  <c r="SR31" i="12"/>
  <c r="SQ31" i="12"/>
  <c r="SP31" i="12"/>
  <c r="SO31" i="12"/>
  <c r="SN31" i="12"/>
  <c r="SM31" i="12"/>
  <c r="SL31" i="12"/>
  <c r="SK31" i="12"/>
  <c r="SJ31" i="12"/>
  <c r="SI31" i="12"/>
  <c r="SH31" i="12"/>
  <c r="SG31" i="12"/>
  <c r="SF31" i="12"/>
  <c r="SE31" i="12"/>
  <c r="SD31" i="12"/>
  <c r="SC31" i="12"/>
  <c r="SB31" i="12"/>
  <c r="SA31" i="12"/>
  <c r="RZ31" i="12"/>
  <c r="RY31" i="12"/>
  <c r="RX31" i="12"/>
  <c r="RW31" i="12"/>
  <c r="RV31" i="12"/>
  <c r="RU31" i="12"/>
  <c r="RT31" i="12"/>
  <c r="RS31" i="12"/>
  <c r="RR31" i="12"/>
  <c r="RQ31" i="12"/>
  <c r="RP31" i="12"/>
  <c r="RO31" i="12"/>
  <c r="RN31" i="12"/>
  <c r="RM31" i="12"/>
  <c r="RL31" i="12"/>
  <c r="RK31" i="12"/>
  <c r="RJ31" i="12"/>
  <c r="RI31" i="12"/>
  <c r="RH31" i="12"/>
  <c r="RG31" i="12"/>
  <c r="RF31" i="12"/>
  <c r="RE31" i="12"/>
  <c r="RD31" i="12"/>
  <c r="RC31" i="12"/>
  <c r="RB31" i="12"/>
  <c r="RA31" i="12"/>
  <c r="QZ31" i="12"/>
  <c r="QY31" i="12"/>
  <c r="QX31" i="12"/>
  <c r="QW31" i="12"/>
  <c r="QV31" i="12"/>
  <c r="QU31" i="12"/>
  <c r="QT31" i="12"/>
  <c r="QS31" i="12"/>
  <c r="QR31" i="12"/>
  <c r="QQ31" i="12"/>
  <c r="QP31" i="12"/>
  <c r="QO31" i="12"/>
  <c r="QN31" i="12"/>
  <c r="QM31" i="12"/>
  <c r="QL31" i="12"/>
  <c r="QK31" i="12"/>
  <c r="QJ31" i="12"/>
  <c r="QI31" i="12"/>
  <c r="QH31" i="12"/>
  <c r="QG31" i="12"/>
  <c r="QF31" i="12"/>
  <c r="QE31" i="12"/>
  <c r="QD31" i="12"/>
  <c r="QC31" i="12"/>
  <c r="QB31" i="12"/>
  <c r="QA31" i="12"/>
  <c r="PZ31" i="12"/>
  <c r="PY31" i="12"/>
  <c r="PX31" i="12"/>
  <c r="PW31" i="12"/>
  <c r="PV31" i="12"/>
  <c r="PU31" i="12"/>
  <c r="PT31" i="12"/>
  <c r="PS31" i="12"/>
  <c r="PR31" i="12"/>
  <c r="PQ31" i="12"/>
  <c r="PP31" i="12"/>
  <c r="PO31" i="12"/>
  <c r="PN31" i="12"/>
  <c r="PM31" i="12"/>
  <c r="PL31" i="12"/>
  <c r="PK31" i="12"/>
  <c r="PJ31" i="12"/>
  <c r="PI31" i="12"/>
  <c r="PH31" i="12"/>
  <c r="PG31" i="12"/>
  <c r="PF31" i="12"/>
  <c r="PE31" i="12"/>
  <c r="PD31" i="12"/>
  <c r="PC31" i="12"/>
  <c r="PB31" i="12"/>
  <c r="PA31" i="12"/>
  <c r="OZ31" i="12"/>
  <c r="OY31" i="12"/>
  <c r="OX31" i="12"/>
  <c r="OW31" i="12"/>
  <c r="OV31" i="12"/>
  <c r="OU31" i="12"/>
  <c r="OT31" i="12"/>
  <c r="OS31" i="12"/>
  <c r="OR31" i="12"/>
  <c r="OQ31" i="12"/>
  <c r="OP31" i="12"/>
  <c r="OO31" i="12"/>
  <c r="ON31" i="12"/>
  <c r="OM31" i="12"/>
  <c r="OL31" i="12"/>
  <c r="OK31" i="12"/>
  <c r="OJ31" i="12"/>
  <c r="OI31" i="12"/>
  <c r="OH31" i="12"/>
  <c r="OG31" i="12"/>
  <c r="OF31" i="12"/>
  <c r="OE31" i="12"/>
  <c r="OD31" i="12"/>
  <c r="OC31" i="12"/>
  <c r="OB31" i="12"/>
  <c r="OA31" i="12"/>
  <c r="NZ31" i="12"/>
  <c r="NY31" i="12"/>
  <c r="NX31" i="12"/>
  <c r="NW31" i="12"/>
  <c r="NV31" i="12"/>
  <c r="NU31" i="12"/>
  <c r="NT31" i="12"/>
  <c r="NS31" i="12"/>
  <c r="NR31" i="12"/>
  <c r="NQ31" i="12"/>
  <c r="NP31" i="12"/>
  <c r="NO31" i="12"/>
  <c r="NN31" i="12"/>
  <c r="NM31" i="12"/>
  <c r="NL31" i="12"/>
  <c r="NK31" i="12"/>
  <c r="NJ31" i="12"/>
  <c r="NI31" i="12"/>
  <c r="NH31" i="12"/>
  <c r="NG31" i="12"/>
  <c r="NF31" i="12"/>
  <c r="NE31" i="12"/>
  <c r="ND31" i="12"/>
  <c r="NC31" i="12"/>
  <c r="NB31" i="12"/>
  <c r="NA31" i="12"/>
  <c r="MZ31" i="12"/>
  <c r="MY31" i="12"/>
  <c r="MX31" i="12"/>
  <c r="MW31" i="12"/>
  <c r="MV31" i="12"/>
  <c r="MU31" i="12"/>
  <c r="MT31" i="12"/>
  <c r="MS31" i="12"/>
  <c r="MR31" i="12"/>
  <c r="MQ31" i="12"/>
  <c r="MP31" i="12"/>
  <c r="MO31" i="12"/>
  <c r="MN31" i="12"/>
  <c r="MM31" i="12"/>
  <c r="ML31" i="12"/>
  <c r="MK31" i="12"/>
  <c r="MJ31" i="12"/>
  <c r="MI31" i="12"/>
  <c r="MH31" i="12"/>
  <c r="MG31" i="12"/>
  <c r="MF31" i="12"/>
  <c r="ME31" i="12"/>
  <c r="MD31" i="12"/>
  <c r="MC31" i="12"/>
  <c r="MB31" i="12"/>
  <c r="MA31" i="12"/>
  <c r="LZ31" i="12"/>
  <c r="LY31" i="12"/>
  <c r="LX31" i="12"/>
  <c r="LW31" i="12"/>
  <c r="LV31" i="12"/>
  <c r="LU31" i="12"/>
  <c r="LT31" i="12"/>
  <c r="LS31" i="12"/>
  <c r="LR31" i="12"/>
  <c r="LQ31" i="12"/>
  <c r="LP31" i="12"/>
  <c r="LO31" i="12"/>
  <c r="LN31" i="12"/>
  <c r="LM31" i="12"/>
  <c r="LL31" i="12"/>
  <c r="LK31" i="12"/>
  <c r="LJ31" i="12"/>
  <c r="LI31" i="12"/>
  <c r="LH31" i="12"/>
  <c r="LG31" i="12"/>
  <c r="LF31" i="12"/>
  <c r="LE31" i="12"/>
  <c r="LD31" i="12"/>
  <c r="LC31" i="12"/>
  <c r="LB31" i="12"/>
  <c r="LA31" i="12"/>
  <c r="KZ31" i="12"/>
  <c r="KY31" i="12"/>
  <c r="KX31" i="12"/>
  <c r="KW31" i="12"/>
  <c r="KV31" i="12"/>
  <c r="KU31" i="12"/>
  <c r="KT31" i="12"/>
  <c r="KS31" i="12"/>
  <c r="KR31" i="12"/>
  <c r="KQ31" i="12"/>
  <c r="KP31" i="12"/>
  <c r="KO31" i="12"/>
  <c r="KN31" i="12"/>
  <c r="KM31" i="12"/>
  <c r="KL31" i="12"/>
  <c r="KK31" i="12"/>
  <c r="KJ31" i="12"/>
  <c r="KI31" i="12"/>
  <c r="KH31" i="12"/>
  <c r="KG31" i="12"/>
  <c r="KF31" i="12"/>
  <c r="KE31" i="12"/>
  <c r="KD31" i="12"/>
  <c r="KC31" i="12"/>
  <c r="KB31" i="12"/>
  <c r="KA31" i="12"/>
  <c r="JZ31" i="12"/>
  <c r="JY31" i="12"/>
  <c r="JX31" i="12"/>
  <c r="JW31" i="12"/>
  <c r="JV31" i="12"/>
  <c r="JU31" i="12"/>
  <c r="JT31" i="12"/>
  <c r="JS31" i="12"/>
  <c r="JR31" i="12"/>
  <c r="JQ31" i="12"/>
  <c r="JP31" i="12"/>
  <c r="JO31" i="12"/>
  <c r="JN31" i="12"/>
  <c r="JM31" i="12"/>
  <c r="JL31" i="12"/>
  <c r="JK31" i="12"/>
  <c r="JJ31" i="12"/>
  <c r="JI31" i="12"/>
  <c r="JH31" i="12"/>
  <c r="JG31" i="12"/>
  <c r="JF31" i="12"/>
  <c r="JE31" i="12"/>
  <c r="JD31" i="12"/>
  <c r="JC31" i="12"/>
  <c r="JB31" i="12"/>
  <c r="JA31" i="12"/>
  <c r="IZ31" i="12"/>
  <c r="IY31" i="12"/>
  <c r="IX31" i="12"/>
  <c r="IW31" i="12"/>
  <c r="IV31" i="12"/>
  <c r="IU31" i="12"/>
  <c r="IT31" i="12"/>
  <c r="IS31" i="12"/>
  <c r="IR31" i="12"/>
  <c r="IQ31" i="12"/>
  <c r="IP31" i="12"/>
  <c r="IO31" i="12"/>
  <c r="IN31" i="12"/>
  <c r="IM31" i="12"/>
  <c r="IL31" i="12"/>
  <c r="IK31" i="12"/>
  <c r="IJ31" i="12"/>
  <c r="II31" i="12"/>
  <c r="IH31" i="12"/>
  <c r="IG31" i="12"/>
  <c r="IF31" i="12"/>
  <c r="IE31" i="12"/>
  <c r="ID31" i="12"/>
  <c r="IC31" i="12"/>
  <c r="IB31" i="12"/>
  <c r="IA31" i="12"/>
  <c r="HZ31" i="12"/>
  <c r="HY31" i="12"/>
  <c r="HX31" i="12"/>
  <c r="HW31" i="12"/>
  <c r="HV31" i="12"/>
  <c r="HU31" i="12"/>
  <c r="HT31" i="12"/>
  <c r="HS31" i="12"/>
  <c r="HR31" i="12"/>
  <c r="HQ31" i="12"/>
  <c r="HP31" i="12"/>
  <c r="HO31" i="12"/>
  <c r="HN31" i="12"/>
  <c r="HM31" i="12"/>
  <c r="HL31" i="12"/>
  <c r="HK31" i="12"/>
  <c r="HJ31" i="12"/>
  <c r="HI31" i="12"/>
  <c r="HH31" i="12"/>
  <c r="HG31" i="12"/>
  <c r="HF31" i="12"/>
  <c r="HE31" i="12"/>
  <c r="HD31" i="12"/>
  <c r="HC31" i="12"/>
  <c r="HB31" i="12"/>
  <c r="HA31" i="12"/>
  <c r="GZ31" i="12"/>
  <c r="GY31" i="12"/>
  <c r="GX31" i="12"/>
  <c r="GW31" i="12"/>
  <c r="GV31" i="12"/>
  <c r="GU31" i="12"/>
  <c r="GT31" i="12"/>
  <c r="GS31" i="12"/>
  <c r="GR31" i="12"/>
  <c r="GQ31" i="12"/>
  <c r="GP31" i="12"/>
  <c r="GO31" i="12"/>
  <c r="GN31" i="12"/>
  <c r="GM31" i="12"/>
  <c r="GL31" i="12"/>
  <c r="GK31" i="12"/>
  <c r="GJ31" i="12"/>
  <c r="GI31" i="12"/>
  <c r="GH31" i="12"/>
  <c r="GG31" i="12"/>
  <c r="GF31" i="12"/>
  <c r="GE31" i="12"/>
  <c r="GD31" i="12"/>
  <c r="GC31" i="12"/>
  <c r="GB31" i="12"/>
  <c r="GA31" i="12"/>
  <c r="FZ31" i="12"/>
  <c r="FY31" i="12"/>
  <c r="FX31" i="12"/>
  <c r="FW31" i="12"/>
  <c r="FV31" i="12"/>
  <c r="FU31" i="12"/>
  <c r="FT31" i="12"/>
  <c r="FS31" i="12"/>
  <c r="FR31" i="12"/>
  <c r="FQ31" i="12"/>
  <c r="FP31" i="12"/>
  <c r="FO31" i="12"/>
  <c r="FN31" i="12"/>
  <c r="FM31" i="12"/>
  <c r="FL31" i="12"/>
  <c r="FK31" i="12"/>
  <c r="FJ31" i="12"/>
  <c r="FI31" i="12"/>
  <c r="FH31" i="12"/>
  <c r="FG31" i="12"/>
  <c r="FF31" i="12"/>
  <c r="FE31" i="12"/>
  <c r="FD31" i="12"/>
  <c r="FC31" i="12"/>
  <c r="FB31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EO31" i="12"/>
  <c r="EN31" i="12"/>
  <c r="EM31" i="12"/>
  <c r="EL31" i="12"/>
  <c r="EK31" i="12"/>
  <c r="EJ31" i="12"/>
  <c r="EI31" i="12"/>
  <c r="EH31" i="12"/>
  <c r="EG31" i="12"/>
  <c r="EF31" i="12"/>
  <c r="EE31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DQ31" i="12"/>
  <c r="DP31" i="12"/>
  <c r="DO31" i="12"/>
  <c r="DN31" i="12"/>
  <c r="DM31" i="12"/>
  <c r="DL31" i="12"/>
  <c r="DK31" i="12"/>
  <c r="DJ31" i="12"/>
  <c r="DI31" i="12"/>
  <c r="DH31" i="12"/>
  <c r="DG31" i="12"/>
  <c r="DF31" i="12"/>
  <c r="DE31" i="12"/>
  <c r="DD31" i="12"/>
  <c r="DC31" i="12"/>
  <c r="DB31" i="12"/>
  <c r="DA31" i="12"/>
  <c r="CZ31" i="12"/>
  <c r="CY31" i="12"/>
  <c r="CX31" i="12"/>
  <c r="CW31" i="12"/>
  <c r="CV31" i="12"/>
  <c r="CU31" i="12"/>
  <c r="CT31" i="12"/>
  <c r="CS31" i="12"/>
  <c r="CR31" i="12"/>
  <c r="CQ31" i="12"/>
  <c r="CP31" i="12"/>
  <c r="CO31" i="12"/>
  <c r="CN31" i="12"/>
  <c r="CM31" i="12"/>
  <c r="CL31" i="12"/>
  <c r="CK31" i="12"/>
  <c r="CJ31" i="12"/>
  <c r="CI31" i="12"/>
  <c r="CH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U31" i="12"/>
  <c r="BT31" i="12"/>
  <c r="BS31" i="12"/>
  <c r="BR31" i="12"/>
  <c r="BQ31" i="12"/>
  <c r="BP31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UF30" i="12"/>
  <c r="UE30" i="12"/>
  <c r="UD30" i="12"/>
  <c r="UC30" i="12"/>
  <c r="UB30" i="12"/>
  <c r="UA30" i="12"/>
  <c r="TZ30" i="12"/>
  <c r="TY30" i="12"/>
  <c r="TX30" i="12"/>
  <c r="TW30" i="12"/>
  <c r="TV30" i="12"/>
  <c r="TU30" i="12"/>
  <c r="TT30" i="12"/>
  <c r="TS30" i="12"/>
  <c r="TR30" i="12"/>
  <c r="TQ30" i="12"/>
  <c r="TP30" i="12"/>
  <c r="TO30" i="12"/>
  <c r="TN30" i="12"/>
  <c r="TM30" i="12"/>
  <c r="TL30" i="12"/>
  <c r="TK30" i="12"/>
  <c r="TJ30" i="12"/>
  <c r="TI30" i="12"/>
  <c r="TH30" i="12"/>
  <c r="TG30" i="12"/>
  <c r="TF30" i="12"/>
  <c r="TE30" i="12"/>
  <c r="TD30" i="12"/>
  <c r="TC30" i="12"/>
  <c r="TB30" i="12"/>
  <c r="TA30" i="12"/>
  <c r="SZ30" i="12"/>
  <c r="SY30" i="12"/>
  <c r="SX30" i="12"/>
  <c r="SW30" i="12"/>
  <c r="SV30" i="12"/>
  <c r="SU30" i="12"/>
  <c r="ST30" i="12"/>
  <c r="SS30" i="12"/>
  <c r="SR30" i="12"/>
  <c r="SQ30" i="12"/>
  <c r="SP30" i="12"/>
  <c r="SO30" i="12"/>
  <c r="SN30" i="12"/>
  <c r="SM30" i="12"/>
  <c r="SL30" i="12"/>
  <c r="SK30" i="12"/>
  <c r="SJ30" i="12"/>
  <c r="SI30" i="12"/>
  <c r="SH30" i="12"/>
  <c r="SG30" i="12"/>
  <c r="SF30" i="12"/>
  <c r="SE30" i="12"/>
  <c r="SD30" i="12"/>
  <c r="SC30" i="12"/>
  <c r="SB30" i="12"/>
  <c r="SA30" i="12"/>
  <c r="RZ30" i="12"/>
  <c r="RY30" i="12"/>
  <c r="RX30" i="12"/>
  <c r="RW30" i="12"/>
  <c r="RV30" i="12"/>
  <c r="RU30" i="12"/>
  <c r="RT30" i="12"/>
  <c r="RS30" i="12"/>
  <c r="RR30" i="12"/>
  <c r="RQ30" i="12"/>
  <c r="RP30" i="12"/>
  <c r="RO30" i="12"/>
  <c r="RN30" i="12"/>
  <c r="RM30" i="12"/>
  <c r="RL30" i="12"/>
  <c r="RK30" i="12"/>
  <c r="RJ30" i="12"/>
  <c r="RI30" i="12"/>
  <c r="RH30" i="12"/>
  <c r="RG30" i="12"/>
  <c r="RF30" i="12"/>
  <c r="RE30" i="12"/>
  <c r="RD30" i="12"/>
  <c r="RC30" i="12"/>
  <c r="RB30" i="12"/>
  <c r="RA30" i="12"/>
  <c r="QZ30" i="12"/>
  <c r="QY30" i="12"/>
  <c r="QX30" i="12"/>
  <c r="QW30" i="12"/>
  <c r="QV30" i="12"/>
  <c r="QU30" i="12"/>
  <c r="QT30" i="12"/>
  <c r="QS30" i="12"/>
  <c r="QR30" i="12"/>
  <c r="QQ30" i="12"/>
  <c r="QP30" i="12"/>
  <c r="QO30" i="12"/>
  <c r="QN30" i="12"/>
  <c r="QM30" i="12"/>
  <c r="QL30" i="12"/>
  <c r="QK30" i="12"/>
  <c r="QJ30" i="12"/>
  <c r="QI30" i="12"/>
  <c r="QH30" i="12"/>
  <c r="QG30" i="12"/>
  <c r="QF30" i="12"/>
  <c r="QE30" i="12"/>
  <c r="QD30" i="12"/>
  <c r="QC30" i="12"/>
  <c r="QB30" i="12"/>
  <c r="QA30" i="12"/>
  <c r="PZ30" i="12"/>
  <c r="PY30" i="12"/>
  <c r="PX30" i="12"/>
  <c r="PW30" i="12"/>
  <c r="PV30" i="12"/>
  <c r="PU30" i="12"/>
  <c r="PT30" i="12"/>
  <c r="PS30" i="12"/>
  <c r="PR30" i="12"/>
  <c r="PQ30" i="12"/>
  <c r="PP30" i="12"/>
  <c r="PO30" i="12"/>
  <c r="PN30" i="12"/>
  <c r="PM30" i="12"/>
  <c r="PL30" i="12"/>
  <c r="PK30" i="12"/>
  <c r="PJ30" i="12"/>
  <c r="PI30" i="12"/>
  <c r="PH30" i="12"/>
  <c r="PG30" i="12"/>
  <c r="PF30" i="12"/>
  <c r="PE30" i="12"/>
  <c r="PD30" i="12"/>
  <c r="PC30" i="12"/>
  <c r="PB30" i="12"/>
  <c r="PA30" i="12"/>
  <c r="OZ30" i="12"/>
  <c r="OY30" i="12"/>
  <c r="OX30" i="12"/>
  <c r="OW30" i="12"/>
  <c r="OV30" i="12"/>
  <c r="OU30" i="12"/>
  <c r="OT30" i="12"/>
  <c r="OS30" i="12"/>
  <c r="OR30" i="12"/>
  <c r="OQ30" i="12"/>
  <c r="OP30" i="12"/>
  <c r="OO30" i="12"/>
  <c r="ON30" i="12"/>
  <c r="OM30" i="12"/>
  <c r="OL30" i="12"/>
  <c r="OK30" i="12"/>
  <c r="OJ30" i="12"/>
  <c r="OI30" i="12"/>
  <c r="OH30" i="12"/>
  <c r="OG30" i="12"/>
  <c r="OF30" i="12"/>
  <c r="OE30" i="12"/>
  <c r="OD30" i="12"/>
  <c r="OC30" i="12"/>
  <c r="OB30" i="12"/>
  <c r="OA30" i="12"/>
  <c r="NZ30" i="12"/>
  <c r="NY30" i="12"/>
  <c r="NX30" i="12"/>
  <c r="NW30" i="12"/>
  <c r="NV30" i="12"/>
  <c r="NU30" i="12"/>
  <c r="NT30" i="12"/>
  <c r="NS30" i="12"/>
  <c r="NR30" i="12"/>
  <c r="NQ30" i="12"/>
  <c r="NP30" i="12"/>
  <c r="NO30" i="12"/>
  <c r="NN30" i="12"/>
  <c r="NM30" i="12"/>
  <c r="NL30" i="12"/>
  <c r="NK30" i="12"/>
  <c r="NJ30" i="12"/>
  <c r="NI30" i="12"/>
  <c r="NH30" i="12"/>
  <c r="NG30" i="12"/>
  <c r="NF30" i="12"/>
  <c r="NE30" i="12"/>
  <c r="ND30" i="12"/>
  <c r="NC30" i="12"/>
  <c r="NB30" i="12"/>
  <c r="NA30" i="12"/>
  <c r="MZ30" i="12"/>
  <c r="MY30" i="12"/>
  <c r="MX30" i="12"/>
  <c r="MW30" i="12"/>
  <c r="MV30" i="12"/>
  <c r="MU30" i="12"/>
  <c r="MT30" i="12"/>
  <c r="MS30" i="12"/>
  <c r="MR30" i="12"/>
  <c r="MQ30" i="12"/>
  <c r="MP30" i="12"/>
  <c r="MO30" i="12"/>
  <c r="MN30" i="12"/>
  <c r="MM30" i="12"/>
  <c r="ML30" i="12"/>
  <c r="MK30" i="12"/>
  <c r="MJ30" i="12"/>
  <c r="MI30" i="12"/>
  <c r="MH30" i="12"/>
  <c r="MG30" i="12"/>
  <c r="MF30" i="12"/>
  <c r="ME30" i="12"/>
  <c r="MD30" i="12"/>
  <c r="MC30" i="12"/>
  <c r="MB30" i="12"/>
  <c r="MA30" i="12"/>
  <c r="LZ30" i="12"/>
  <c r="LY30" i="12"/>
  <c r="LX30" i="12"/>
  <c r="LW30" i="12"/>
  <c r="LV30" i="12"/>
  <c r="LU30" i="12"/>
  <c r="LT30" i="12"/>
  <c r="LS30" i="12"/>
  <c r="LR30" i="12"/>
  <c r="LQ30" i="12"/>
  <c r="LP30" i="12"/>
  <c r="LO30" i="12"/>
  <c r="LN30" i="12"/>
  <c r="LM30" i="12"/>
  <c r="LL30" i="12"/>
  <c r="LK30" i="12"/>
  <c r="LJ30" i="12"/>
  <c r="LI30" i="12"/>
  <c r="LH30" i="12"/>
  <c r="LG30" i="12"/>
  <c r="LF30" i="12"/>
  <c r="LE30" i="12"/>
  <c r="LD30" i="12"/>
  <c r="LC30" i="12"/>
  <c r="LB30" i="12"/>
  <c r="LA30" i="12"/>
  <c r="KZ30" i="12"/>
  <c r="KY30" i="12"/>
  <c r="KX30" i="12"/>
  <c r="KW30" i="12"/>
  <c r="KV30" i="12"/>
  <c r="KU30" i="12"/>
  <c r="KT30" i="12"/>
  <c r="KS30" i="12"/>
  <c r="KR30" i="12"/>
  <c r="KQ30" i="12"/>
  <c r="KP30" i="12"/>
  <c r="KO30" i="12"/>
  <c r="KN30" i="12"/>
  <c r="KM30" i="12"/>
  <c r="KL30" i="12"/>
  <c r="KK30" i="12"/>
  <c r="KJ30" i="12"/>
  <c r="KI30" i="12"/>
  <c r="KH30" i="12"/>
  <c r="KG30" i="12"/>
  <c r="KF30" i="12"/>
  <c r="KE30" i="12"/>
  <c r="KD30" i="12"/>
  <c r="KC30" i="12"/>
  <c r="KB30" i="12"/>
  <c r="KA30" i="12"/>
  <c r="JZ30" i="12"/>
  <c r="JY30" i="12"/>
  <c r="JX30" i="12"/>
  <c r="JW30" i="12"/>
  <c r="JV30" i="12"/>
  <c r="JU30" i="12"/>
  <c r="JT30" i="12"/>
  <c r="JS30" i="12"/>
  <c r="JR30" i="12"/>
  <c r="JQ30" i="12"/>
  <c r="JP30" i="12"/>
  <c r="JO30" i="12"/>
  <c r="JN30" i="12"/>
  <c r="JM30" i="12"/>
  <c r="JL30" i="12"/>
  <c r="JK30" i="12"/>
  <c r="JJ30" i="12"/>
  <c r="JI30" i="12"/>
  <c r="JH30" i="12"/>
  <c r="JG30" i="12"/>
  <c r="JF30" i="12"/>
  <c r="JE30" i="12"/>
  <c r="JD30" i="12"/>
  <c r="JC30" i="12"/>
  <c r="JB30" i="12"/>
  <c r="JA30" i="12"/>
  <c r="IZ30" i="12"/>
  <c r="IY30" i="12"/>
  <c r="IX30" i="12"/>
  <c r="IW30" i="12"/>
  <c r="IV30" i="12"/>
  <c r="IU30" i="12"/>
  <c r="IT30" i="12"/>
  <c r="IS30" i="12"/>
  <c r="IR30" i="12"/>
  <c r="IQ30" i="12"/>
  <c r="IP30" i="12"/>
  <c r="IO30" i="12"/>
  <c r="IN30" i="12"/>
  <c r="IM30" i="12"/>
  <c r="IL30" i="12"/>
  <c r="IK30" i="12"/>
  <c r="IJ30" i="12"/>
  <c r="II30" i="12"/>
  <c r="IH30" i="12"/>
  <c r="IG30" i="12"/>
  <c r="IF30" i="12"/>
  <c r="IE30" i="12"/>
  <c r="ID30" i="12"/>
  <c r="IC30" i="12"/>
  <c r="IB30" i="12"/>
  <c r="IA30" i="12"/>
  <c r="HZ30" i="12"/>
  <c r="HY30" i="12"/>
  <c r="HX30" i="12"/>
  <c r="HW30" i="12"/>
  <c r="HV30" i="12"/>
  <c r="HU30" i="12"/>
  <c r="HT30" i="12"/>
  <c r="HS30" i="12"/>
  <c r="HR30" i="12"/>
  <c r="HQ30" i="12"/>
  <c r="HP30" i="12"/>
  <c r="HO30" i="12"/>
  <c r="HN30" i="12"/>
  <c r="HM30" i="12"/>
  <c r="HL30" i="12"/>
  <c r="HK30" i="12"/>
  <c r="HJ30" i="12"/>
  <c r="HI30" i="12"/>
  <c r="HH30" i="12"/>
  <c r="HG30" i="12"/>
  <c r="HF30" i="12"/>
  <c r="HE30" i="12"/>
  <c r="HD30" i="12"/>
  <c r="HC30" i="12"/>
  <c r="HB30" i="12"/>
  <c r="HA30" i="12"/>
  <c r="GZ30" i="12"/>
  <c r="GY30" i="12"/>
  <c r="GX30" i="12"/>
  <c r="GW30" i="12"/>
  <c r="GV30" i="12"/>
  <c r="GU30" i="12"/>
  <c r="GT30" i="12"/>
  <c r="GS30" i="12"/>
  <c r="GR30" i="12"/>
  <c r="GQ30" i="12"/>
  <c r="GP30" i="12"/>
  <c r="GO30" i="12"/>
  <c r="GN30" i="12"/>
  <c r="GM30" i="12"/>
  <c r="GL30" i="12"/>
  <c r="GK30" i="12"/>
  <c r="GJ30" i="12"/>
  <c r="GI30" i="12"/>
  <c r="GH30" i="12"/>
  <c r="GG30" i="12"/>
  <c r="GF30" i="12"/>
  <c r="GE30" i="12"/>
  <c r="GD30" i="12"/>
  <c r="GC30" i="12"/>
  <c r="GB30" i="12"/>
  <c r="GA30" i="12"/>
  <c r="FY30" i="12"/>
  <c r="FX30" i="12"/>
  <c r="FW30" i="12"/>
  <c r="FV30" i="12"/>
  <c r="FU30" i="12"/>
  <c r="FT30" i="12"/>
  <c r="FS30" i="12"/>
  <c r="FR30" i="12"/>
  <c r="FQ30" i="12"/>
  <c r="FP30" i="12"/>
  <c r="FO30" i="12"/>
  <c r="FN30" i="12"/>
  <c r="FM30" i="12"/>
  <c r="FL30" i="12"/>
  <c r="FK30" i="12"/>
  <c r="FJ30" i="12"/>
  <c r="FI30" i="12"/>
  <c r="FG30" i="12"/>
  <c r="FE30" i="12"/>
  <c r="FD30" i="12"/>
  <c r="FC30" i="12"/>
  <c r="FA30" i="12"/>
  <c r="EZ30" i="12"/>
  <c r="EY30" i="12"/>
  <c r="EX30" i="12"/>
  <c r="EW30" i="12"/>
  <c r="EV30" i="12"/>
  <c r="EU30" i="12"/>
  <c r="ET30" i="12"/>
  <c r="ES30" i="12"/>
  <c r="ER30" i="12"/>
  <c r="EQ30" i="12"/>
  <c r="EP30" i="12"/>
  <c r="EO30" i="12"/>
  <c r="EN30" i="12"/>
  <c r="EM30" i="12"/>
  <c r="EL30" i="12"/>
  <c r="EK30" i="12"/>
  <c r="EJ30" i="12"/>
  <c r="EI30" i="12"/>
  <c r="EH30" i="12"/>
  <c r="EG30" i="12"/>
  <c r="EF30" i="12"/>
  <c r="EE30" i="12"/>
  <c r="ED30" i="12"/>
  <c r="EC30" i="12"/>
  <c r="EB30" i="12"/>
  <c r="EA30" i="12"/>
  <c r="DZ30" i="12"/>
  <c r="DY30" i="12"/>
  <c r="DX30" i="12"/>
  <c r="DW30" i="12"/>
  <c r="DV30" i="12"/>
  <c r="DU30" i="12"/>
  <c r="DT30" i="12"/>
  <c r="DS30" i="12"/>
  <c r="DR30" i="12"/>
  <c r="DQ30" i="12"/>
  <c r="DP30" i="12"/>
  <c r="DO30" i="12"/>
  <c r="DN30" i="12"/>
  <c r="DM30" i="12"/>
  <c r="DL30" i="12"/>
  <c r="DK30" i="12"/>
  <c r="DJ30" i="12"/>
  <c r="DI30" i="12"/>
  <c r="DH30" i="12"/>
  <c r="DG30" i="12"/>
  <c r="DF30" i="12"/>
  <c r="DE30" i="12"/>
  <c r="DD30" i="12"/>
  <c r="DC30" i="12"/>
  <c r="DB30" i="12"/>
  <c r="DA30" i="12"/>
  <c r="CZ30" i="12"/>
  <c r="CY30" i="12"/>
  <c r="CX30" i="12"/>
  <c r="CW30" i="12"/>
  <c r="CV30" i="12"/>
  <c r="CU30" i="12"/>
  <c r="CT30" i="12"/>
  <c r="CS30" i="12"/>
  <c r="CR30" i="12"/>
  <c r="CQ30" i="12"/>
  <c r="CP30" i="12"/>
  <c r="CO30" i="12"/>
  <c r="CN30" i="12"/>
  <c r="CM30" i="12"/>
  <c r="CL30" i="12"/>
  <c r="CK30" i="12"/>
  <c r="CJ30" i="12"/>
  <c r="CI30" i="12"/>
  <c r="CH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UF22" i="12"/>
  <c r="UE22" i="12"/>
  <c r="UD22" i="12"/>
  <c r="UC22" i="12"/>
  <c r="UB22" i="12"/>
  <c r="UA22" i="12"/>
  <c r="TZ22" i="12"/>
  <c r="TY22" i="12"/>
  <c r="TX22" i="12"/>
  <c r="TW22" i="12"/>
  <c r="TV22" i="12"/>
  <c r="TU22" i="12"/>
  <c r="TT22" i="12"/>
  <c r="TS22" i="12"/>
  <c r="TR22" i="12"/>
  <c r="TQ22" i="12"/>
  <c r="TP22" i="12"/>
  <c r="TO22" i="12"/>
  <c r="TN22" i="12"/>
  <c r="TM22" i="12"/>
  <c r="TL22" i="12"/>
  <c r="TK22" i="12"/>
  <c r="TJ22" i="12"/>
  <c r="TI22" i="12"/>
  <c r="TH22" i="12"/>
  <c r="TG22" i="12"/>
  <c r="TF22" i="12"/>
  <c r="TE22" i="12"/>
  <c r="TD22" i="12"/>
  <c r="TC22" i="12"/>
  <c r="TB22" i="12"/>
  <c r="TA22" i="12"/>
  <c r="SZ22" i="12"/>
  <c r="SY22" i="12"/>
  <c r="SX22" i="12"/>
  <c r="SW22" i="12"/>
  <c r="SV22" i="12"/>
  <c r="SU22" i="12"/>
  <c r="ST22" i="12"/>
  <c r="SS22" i="12"/>
  <c r="SR22" i="12"/>
  <c r="SQ22" i="12"/>
  <c r="SP22" i="12"/>
  <c r="SO22" i="12"/>
  <c r="SN22" i="12"/>
  <c r="SM22" i="12"/>
  <c r="SL22" i="12"/>
  <c r="SK22" i="12"/>
  <c r="SJ22" i="12"/>
  <c r="SI22" i="12"/>
  <c r="SH22" i="12"/>
  <c r="SG22" i="12"/>
  <c r="SF22" i="12"/>
  <c r="SE22" i="12"/>
  <c r="SD22" i="12"/>
  <c r="SC22" i="12"/>
  <c r="SB22" i="12"/>
  <c r="SA22" i="12"/>
  <c r="RZ22" i="12"/>
  <c r="RY22" i="12"/>
  <c r="RX22" i="12"/>
  <c r="RW22" i="12"/>
  <c r="RV22" i="12"/>
  <c r="RU22" i="12"/>
  <c r="RT22" i="12"/>
  <c r="RS22" i="12"/>
  <c r="RR22" i="12"/>
  <c r="RQ22" i="12"/>
  <c r="RP22" i="12"/>
  <c r="RO22" i="12"/>
  <c r="RN22" i="12"/>
  <c r="RM22" i="12"/>
  <c r="RL22" i="12"/>
  <c r="RK22" i="12"/>
  <c r="RJ22" i="12"/>
  <c r="RI22" i="12"/>
  <c r="RH22" i="12"/>
  <c r="RG22" i="12"/>
  <c r="RF22" i="12"/>
  <c r="RE22" i="12"/>
  <c r="RD22" i="12"/>
  <c r="RC22" i="12"/>
  <c r="RB22" i="12"/>
  <c r="RA22" i="12"/>
  <c r="QZ22" i="12"/>
  <c r="QY22" i="12"/>
  <c r="QX22" i="12"/>
  <c r="QW22" i="12"/>
  <c r="QV22" i="12"/>
  <c r="QU22" i="12"/>
  <c r="QT22" i="12"/>
  <c r="QS22" i="12"/>
  <c r="QR22" i="12"/>
  <c r="QQ22" i="12"/>
  <c r="QP22" i="12"/>
  <c r="QO22" i="12"/>
  <c r="QN22" i="12"/>
  <c r="QM22" i="12"/>
  <c r="QL22" i="12"/>
  <c r="QK22" i="12"/>
  <c r="QJ22" i="12"/>
  <c r="QI22" i="12"/>
  <c r="QH22" i="12"/>
  <c r="QG22" i="12"/>
  <c r="QF22" i="12"/>
  <c r="QE22" i="12"/>
  <c r="QD22" i="12"/>
  <c r="QC22" i="12"/>
  <c r="QB22" i="12"/>
  <c r="QA22" i="12"/>
  <c r="PZ22" i="12"/>
  <c r="PY22" i="12"/>
  <c r="PX22" i="12"/>
  <c r="PW22" i="12"/>
  <c r="PV22" i="12"/>
  <c r="PU22" i="12"/>
  <c r="PT22" i="12"/>
  <c r="PS22" i="12"/>
  <c r="PR22" i="12"/>
  <c r="PQ22" i="12"/>
  <c r="PP22" i="12"/>
  <c r="PO22" i="12"/>
  <c r="PN22" i="12"/>
  <c r="PM22" i="12"/>
  <c r="PL22" i="12"/>
  <c r="PK22" i="12"/>
  <c r="PJ22" i="12"/>
  <c r="PI22" i="12"/>
  <c r="PH22" i="12"/>
  <c r="PG22" i="12"/>
  <c r="PF22" i="12"/>
  <c r="PE22" i="12"/>
  <c r="PD22" i="12"/>
  <c r="PC22" i="12"/>
  <c r="PB22" i="12"/>
  <c r="PA22" i="12"/>
  <c r="OZ22" i="12"/>
  <c r="OY22" i="12"/>
  <c r="OX22" i="12"/>
  <c r="OW22" i="12"/>
  <c r="OV22" i="12"/>
  <c r="OU22" i="12"/>
  <c r="OT22" i="12"/>
  <c r="OS22" i="12"/>
  <c r="OR22" i="12"/>
  <c r="OQ22" i="12"/>
  <c r="OP22" i="12"/>
  <c r="OO22" i="12"/>
  <c r="ON22" i="12"/>
  <c r="OM22" i="12"/>
  <c r="OL22" i="12"/>
  <c r="OK22" i="12"/>
  <c r="OJ22" i="12"/>
  <c r="OI22" i="12"/>
  <c r="OH22" i="12"/>
  <c r="OG22" i="12"/>
  <c r="OF22" i="12"/>
  <c r="OE22" i="12"/>
  <c r="OD22" i="12"/>
  <c r="OC22" i="12"/>
  <c r="OB22" i="12"/>
  <c r="OA22" i="12"/>
  <c r="NZ22" i="12"/>
  <c r="NY22" i="12"/>
  <c r="NX22" i="12"/>
  <c r="NW22" i="12"/>
  <c r="NV22" i="12"/>
  <c r="NU22" i="12"/>
  <c r="NT22" i="12"/>
  <c r="NS22" i="12"/>
  <c r="NR22" i="12"/>
  <c r="NQ22" i="12"/>
  <c r="NP22" i="12"/>
  <c r="NO22" i="12"/>
  <c r="NN22" i="12"/>
  <c r="NM22" i="12"/>
  <c r="NL22" i="12"/>
  <c r="NK22" i="12"/>
  <c r="NJ22" i="12"/>
  <c r="NI22" i="12"/>
  <c r="NH22" i="12"/>
  <c r="NG22" i="12"/>
  <c r="NF22" i="12"/>
  <c r="NE22" i="12"/>
  <c r="ND22" i="12"/>
  <c r="NC22" i="12"/>
  <c r="NB22" i="12"/>
  <c r="NA22" i="12"/>
  <c r="MZ22" i="12"/>
  <c r="MY22" i="12"/>
  <c r="MX22" i="12"/>
  <c r="MW22" i="12"/>
  <c r="MV22" i="12"/>
  <c r="MU22" i="12"/>
  <c r="MT22" i="12"/>
  <c r="MS22" i="12"/>
  <c r="MR22" i="12"/>
  <c r="MQ22" i="12"/>
  <c r="MP22" i="12"/>
  <c r="MO22" i="12"/>
  <c r="MN22" i="12"/>
  <c r="MM22" i="12"/>
  <c r="ML22" i="12"/>
  <c r="MK22" i="12"/>
  <c r="MJ22" i="12"/>
  <c r="MI22" i="12"/>
  <c r="MH22" i="12"/>
  <c r="MG22" i="12"/>
  <c r="MF22" i="12"/>
  <c r="ME22" i="12"/>
  <c r="MD22" i="12"/>
  <c r="MC22" i="12"/>
  <c r="MB22" i="12"/>
  <c r="MA22" i="12"/>
  <c r="LZ22" i="12"/>
  <c r="LY22" i="12"/>
  <c r="LX22" i="12"/>
  <c r="LW22" i="12"/>
  <c r="LV22" i="12"/>
  <c r="LU22" i="12"/>
  <c r="LT22" i="12"/>
  <c r="LS22" i="12"/>
  <c r="LR22" i="12"/>
  <c r="LQ22" i="12"/>
  <c r="LP22" i="12"/>
  <c r="LO22" i="12"/>
  <c r="LN22" i="12"/>
  <c r="LM22" i="12"/>
  <c r="LL22" i="12"/>
  <c r="LK22" i="12"/>
  <c r="LJ22" i="12"/>
  <c r="LI22" i="12"/>
  <c r="LH22" i="12"/>
  <c r="LG22" i="12"/>
  <c r="LF22" i="12"/>
  <c r="LE22" i="12"/>
  <c r="LD22" i="12"/>
  <c r="LC22" i="12"/>
  <c r="LB22" i="12"/>
  <c r="LA22" i="12"/>
  <c r="KZ22" i="12"/>
  <c r="KY22" i="12"/>
  <c r="KX22" i="12"/>
  <c r="KW22" i="12"/>
  <c r="KV22" i="12"/>
  <c r="KU22" i="12"/>
  <c r="KT22" i="12"/>
  <c r="KS22" i="12"/>
  <c r="KR22" i="12"/>
  <c r="KQ22" i="12"/>
  <c r="KP22" i="12"/>
  <c r="KO22" i="12"/>
  <c r="KN22" i="12"/>
  <c r="KM22" i="12"/>
  <c r="KL22" i="12"/>
  <c r="KK22" i="12"/>
  <c r="KJ22" i="12"/>
  <c r="KI22" i="12"/>
  <c r="KH22" i="12"/>
  <c r="KG22" i="12"/>
  <c r="KF22" i="12"/>
  <c r="KE22" i="12"/>
  <c r="KD22" i="12"/>
  <c r="KC22" i="12"/>
  <c r="KB22" i="12"/>
  <c r="KA22" i="12"/>
  <c r="JZ22" i="12"/>
  <c r="JY22" i="12"/>
  <c r="JX22" i="12"/>
  <c r="JW22" i="12"/>
  <c r="JV22" i="12"/>
  <c r="JU22" i="12"/>
  <c r="JT22" i="12"/>
  <c r="JS22" i="12"/>
  <c r="JR22" i="12"/>
  <c r="JQ22" i="12"/>
  <c r="JP22" i="12"/>
  <c r="JO22" i="12"/>
  <c r="JN22" i="12"/>
  <c r="JM22" i="12"/>
  <c r="JL22" i="12"/>
  <c r="JK22" i="12"/>
  <c r="JJ22" i="12"/>
  <c r="JI22" i="12"/>
  <c r="JH22" i="12"/>
  <c r="JG22" i="12"/>
  <c r="JF22" i="12"/>
  <c r="JE22" i="12"/>
  <c r="JD22" i="12"/>
  <c r="JC22" i="12"/>
  <c r="JB22" i="12"/>
  <c r="JA22" i="12"/>
  <c r="IZ22" i="12"/>
  <c r="IY22" i="12"/>
  <c r="IX22" i="12"/>
  <c r="IW22" i="12"/>
  <c r="IV22" i="12"/>
  <c r="IU22" i="12"/>
  <c r="IT22" i="12"/>
  <c r="IS22" i="12"/>
  <c r="IR22" i="12"/>
  <c r="IQ22" i="12"/>
  <c r="IP22" i="12"/>
  <c r="IO22" i="12"/>
  <c r="IN22" i="12"/>
  <c r="IM22" i="12"/>
  <c r="IL22" i="12"/>
  <c r="IK22" i="12"/>
  <c r="IJ22" i="12"/>
  <c r="II22" i="12"/>
  <c r="IH22" i="12"/>
  <c r="IG22" i="12"/>
  <c r="IF22" i="12"/>
  <c r="IE22" i="12"/>
  <c r="ID22" i="12"/>
  <c r="IC22" i="12"/>
  <c r="IB22" i="12"/>
  <c r="IA22" i="12"/>
  <c r="HZ22" i="12"/>
  <c r="HY22" i="12"/>
  <c r="HX22" i="12"/>
  <c r="HW22" i="12"/>
  <c r="HV22" i="12"/>
  <c r="HU22" i="12"/>
  <c r="HT22" i="12"/>
  <c r="HS22" i="12"/>
  <c r="HR22" i="12"/>
  <c r="HQ22" i="12"/>
  <c r="HP22" i="12"/>
  <c r="HO22" i="12"/>
  <c r="HN22" i="12"/>
  <c r="HM22" i="12"/>
  <c r="HL22" i="12"/>
  <c r="HK22" i="12"/>
  <c r="HJ22" i="12"/>
  <c r="HI22" i="12"/>
  <c r="HH22" i="12"/>
  <c r="HG22" i="12"/>
  <c r="HF22" i="12"/>
  <c r="HE22" i="12"/>
  <c r="HD22" i="12"/>
  <c r="HC22" i="12"/>
  <c r="HB22" i="12"/>
  <c r="HA22" i="12"/>
  <c r="GZ22" i="12"/>
  <c r="GY22" i="12"/>
  <c r="GX22" i="12"/>
  <c r="GW22" i="12"/>
  <c r="GV22" i="12"/>
  <c r="GU22" i="12"/>
  <c r="GT22" i="12"/>
  <c r="GS22" i="12"/>
  <c r="GR22" i="12"/>
  <c r="GQ22" i="12"/>
  <c r="GP22" i="12"/>
  <c r="GO22" i="12"/>
  <c r="GN22" i="12"/>
  <c r="GM22" i="12"/>
  <c r="GL22" i="12"/>
  <c r="GK22" i="12"/>
  <c r="GJ22" i="12"/>
  <c r="GI22" i="12"/>
  <c r="GH22" i="12"/>
  <c r="GG22" i="12"/>
  <c r="GF22" i="12"/>
  <c r="GE22" i="12"/>
  <c r="GD22" i="12"/>
  <c r="GC22" i="12"/>
  <c r="GB22" i="12"/>
  <c r="GA22" i="12"/>
  <c r="FZ22" i="12"/>
  <c r="FY22" i="12"/>
  <c r="FX22" i="12"/>
  <c r="FW22" i="12"/>
  <c r="FV22" i="12"/>
  <c r="FU22" i="12"/>
  <c r="FT22" i="12"/>
  <c r="FS22" i="12"/>
  <c r="FR22" i="12"/>
  <c r="FQ22" i="12"/>
  <c r="FP22" i="12"/>
  <c r="FO22" i="12"/>
  <c r="FN22" i="12"/>
  <c r="FM22" i="12"/>
  <c r="FL22" i="12"/>
  <c r="FK22" i="12"/>
  <c r="FJ22" i="12"/>
  <c r="FI22" i="12"/>
  <c r="FH22" i="12"/>
  <c r="FG22" i="12"/>
  <c r="FF22" i="12"/>
  <c r="FE22" i="12"/>
  <c r="FD22" i="12"/>
  <c r="FC22" i="12"/>
  <c r="FB22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EO22" i="12"/>
  <c r="EN22" i="12"/>
  <c r="EM22" i="12"/>
  <c r="EL22" i="12"/>
  <c r="EK22" i="12"/>
  <c r="EJ22" i="12"/>
  <c r="EI22" i="12"/>
  <c r="EH22" i="12"/>
  <c r="EG22" i="12"/>
  <c r="EF22" i="12"/>
  <c r="EE22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DQ22" i="12"/>
  <c r="DP22" i="12"/>
  <c r="DO22" i="12"/>
  <c r="DN22" i="12"/>
  <c r="DM22" i="12"/>
  <c r="DL22" i="12"/>
  <c r="DK22" i="12"/>
  <c r="DJ22" i="12"/>
  <c r="DI22" i="12"/>
  <c r="DH22" i="12"/>
  <c r="DG22" i="12"/>
  <c r="DF22" i="12"/>
  <c r="DE22" i="12"/>
  <c r="DD22" i="12"/>
  <c r="DC22" i="12"/>
  <c r="DB22" i="12"/>
  <c r="DA22" i="12"/>
  <c r="CZ22" i="12"/>
  <c r="CY22" i="12"/>
  <c r="CX22" i="12"/>
  <c r="CW22" i="12"/>
  <c r="CV22" i="12"/>
  <c r="CU22" i="12"/>
  <c r="CT22" i="12"/>
  <c r="CS22" i="12"/>
  <c r="CR22" i="12"/>
  <c r="CQ22" i="12"/>
  <c r="CP22" i="12"/>
  <c r="CO22" i="12"/>
  <c r="CN22" i="12"/>
  <c r="CM22" i="12"/>
  <c r="CL22" i="12"/>
  <c r="CK22" i="12"/>
  <c r="CJ22" i="12"/>
  <c r="CI22" i="12"/>
  <c r="CH22" i="12"/>
  <c r="CG22" i="12"/>
  <c r="CF22" i="12"/>
  <c r="CE22" i="12"/>
  <c r="CD22" i="12"/>
  <c r="CC22" i="12"/>
  <c r="CB22" i="12"/>
  <c r="CA22" i="12"/>
  <c r="BZ22" i="12"/>
  <c r="BY22" i="12"/>
  <c r="BX22" i="12"/>
  <c r="BW22" i="12"/>
  <c r="BV22" i="12"/>
  <c r="BU22" i="12"/>
  <c r="BT22" i="12"/>
  <c r="BS22" i="12"/>
  <c r="BR22" i="12"/>
  <c r="BQ22" i="12"/>
  <c r="BP22" i="12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UF14" i="12"/>
  <c r="UE14" i="12"/>
  <c r="UD14" i="12"/>
  <c r="UC14" i="12"/>
  <c r="UB14" i="12"/>
  <c r="UA14" i="12"/>
  <c r="TZ14" i="12"/>
  <c r="TY14" i="12"/>
  <c r="TX14" i="12"/>
  <c r="TW14" i="12"/>
  <c r="TV14" i="12"/>
  <c r="TU14" i="12"/>
  <c r="TT14" i="12"/>
  <c r="TS14" i="12"/>
  <c r="TR14" i="12"/>
  <c r="TQ14" i="12"/>
  <c r="TP14" i="12"/>
  <c r="TO14" i="12"/>
  <c r="TN14" i="12"/>
  <c r="TM14" i="12"/>
  <c r="TL14" i="12"/>
  <c r="TK14" i="12"/>
  <c r="TJ14" i="12"/>
  <c r="TI14" i="12"/>
  <c r="TH14" i="12"/>
  <c r="TG14" i="12"/>
  <c r="TF14" i="12"/>
  <c r="TE14" i="12"/>
  <c r="TD14" i="12"/>
  <c r="TC14" i="12"/>
  <c r="TB14" i="12"/>
  <c r="TA14" i="12"/>
  <c r="SZ14" i="12"/>
  <c r="SY14" i="12"/>
  <c r="SX14" i="12"/>
  <c r="SW14" i="12"/>
  <c r="SV14" i="12"/>
  <c r="SU14" i="12"/>
  <c r="ST14" i="12"/>
  <c r="SS14" i="12"/>
  <c r="SR14" i="12"/>
  <c r="SQ14" i="12"/>
  <c r="SP14" i="12"/>
  <c r="SO14" i="12"/>
  <c r="SN14" i="12"/>
  <c r="SM14" i="12"/>
  <c r="SL14" i="12"/>
  <c r="SK14" i="12"/>
  <c r="SJ14" i="12"/>
  <c r="SI14" i="12"/>
  <c r="SH14" i="12"/>
  <c r="SG14" i="12"/>
  <c r="SF14" i="12"/>
  <c r="SE14" i="12"/>
  <c r="SD14" i="12"/>
  <c r="SC14" i="12"/>
  <c r="SB14" i="12"/>
  <c r="SA14" i="12"/>
  <c r="RZ14" i="12"/>
  <c r="RY14" i="12"/>
  <c r="RX14" i="12"/>
  <c r="RW14" i="12"/>
  <c r="RV14" i="12"/>
  <c r="RU14" i="12"/>
  <c r="RT14" i="12"/>
  <c r="RS14" i="12"/>
  <c r="RR14" i="12"/>
  <c r="RQ14" i="12"/>
  <c r="RP14" i="12"/>
  <c r="RO14" i="12"/>
  <c r="RN14" i="12"/>
  <c r="RM14" i="12"/>
  <c r="RL14" i="12"/>
  <c r="RK14" i="12"/>
  <c r="RJ14" i="12"/>
  <c r="RI14" i="12"/>
  <c r="RH14" i="12"/>
  <c r="RG14" i="12"/>
  <c r="RF14" i="12"/>
  <c r="RE14" i="12"/>
  <c r="RD14" i="12"/>
  <c r="RC14" i="12"/>
  <c r="RB14" i="12"/>
  <c r="RA14" i="12"/>
  <c r="QZ14" i="12"/>
  <c r="QY14" i="12"/>
  <c r="QX14" i="12"/>
  <c r="QW14" i="12"/>
  <c r="QV14" i="12"/>
  <c r="QU14" i="12"/>
  <c r="QT14" i="12"/>
  <c r="QS14" i="12"/>
  <c r="QR14" i="12"/>
  <c r="QQ14" i="12"/>
  <c r="QP14" i="12"/>
  <c r="QO14" i="12"/>
  <c r="QN14" i="12"/>
  <c r="QM14" i="12"/>
  <c r="QL14" i="12"/>
  <c r="QK14" i="12"/>
  <c r="QJ14" i="12"/>
  <c r="QI14" i="12"/>
  <c r="QH14" i="12"/>
  <c r="QG14" i="12"/>
  <c r="QF14" i="12"/>
  <c r="QE14" i="12"/>
  <c r="QD14" i="12"/>
  <c r="QC14" i="12"/>
  <c r="QB14" i="12"/>
  <c r="QA14" i="12"/>
  <c r="PZ14" i="12"/>
  <c r="PY14" i="12"/>
  <c r="PX14" i="12"/>
  <c r="PW14" i="12"/>
  <c r="PV14" i="12"/>
  <c r="PU14" i="12"/>
  <c r="PT14" i="12"/>
  <c r="PS14" i="12"/>
  <c r="PR14" i="12"/>
  <c r="PQ14" i="12"/>
  <c r="PP14" i="12"/>
  <c r="PO14" i="12"/>
  <c r="PN14" i="12"/>
  <c r="PM14" i="12"/>
  <c r="PL14" i="12"/>
  <c r="PK14" i="12"/>
  <c r="PJ14" i="12"/>
  <c r="PI14" i="12"/>
  <c r="PH14" i="12"/>
  <c r="PG14" i="12"/>
  <c r="PF14" i="12"/>
  <c r="PE14" i="12"/>
  <c r="PD14" i="12"/>
  <c r="PC14" i="12"/>
  <c r="PB14" i="12"/>
  <c r="PA14" i="12"/>
  <c r="OZ14" i="12"/>
  <c r="OY14" i="12"/>
  <c r="OX14" i="12"/>
  <c r="OW14" i="12"/>
  <c r="OV14" i="12"/>
  <c r="OU14" i="12"/>
  <c r="OT14" i="12"/>
  <c r="OS14" i="12"/>
  <c r="OR14" i="12"/>
  <c r="OQ14" i="12"/>
  <c r="OP14" i="12"/>
  <c r="OO14" i="12"/>
  <c r="ON14" i="12"/>
  <c r="OM14" i="12"/>
  <c r="OL14" i="12"/>
  <c r="OK14" i="12"/>
  <c r="OJ14" i="12"/>
  <c r="OI14" i="12"/>
  <c r="OH14" i="12"/>
  <c r="OG14" i="12"/>
  <c r="OF14" i="12"/>
  <c r="OE14" i="12"/>
  <c r="OD14" i="12"/>
  <c r="OC14" i="12"/>
  <c r="OB14" i="12"/>
  <c r="OA14" i="12"/>
  <c r="NZ14" i="12"/>
  <c r="NY14" i="12"/>
  <c r="NX14" i="12"/>
  <c r="NW14" i="12"/>
  <c r="NV14" i="12"/>
  <c r="NU14" i="12"/>
  <c r="NT14" i="12"/>
  <c r="NS14" i="12"/>
  <c r="NR14" i="12"/>
  <c r="NQ14" i="12"/>
  <c r="NP14" i="12"/>
  <c r="NO14" i="12"/>
  <c r="NN14" i="12"/>
  <c r="NM14" i="12"/>
  <c r="NL14" i="12"/>
  <c r="NK14" i="12"/>
  <c r="NJ14" i="12"/>
  <c r="NI14" i="12"/>
  <c r="NH14" i="12"/>
  <c r="NG14" i="12"/>
  <c r="NF14" i="12"/>
  <c r="NE14" i="12"/>
  <c r="ND14" i="12"/>
  <c r="NC14" i="12"/>
  <c r="NB14" i="12"/>
  <c r="NA14" i="12"/>
  <c r="MZ14" i="12"/>
  <c r="MY14" i="12"/>
  <c r="MX14" i="12"/>
  <c r="MW14" i="12"/>
  <c r="MV14" i="12"/>
  <c r="MU14" i="12"/>
  <c r="MT14" i="12"/>
  <c r="MS14" i="12"/>
  <c r="MR14" i="12"/>
  <c r="MQ14" i="12"/>
  <c r="MP14" i="12"/>
  <c r="MO14" i="12"/>
  <c r="MN14" i="12"/>
  <c r="MM14" i="12"/>
  <c r="ML14" i="12"/>
  <c r="MK14" i="12"/>
  <c r="MJ14" i="12"/>
  <c r="MI14" i="12"/>
  <c r="MH14" i="12"/>
  <c r="MG14" i="12"/>
  <c r="MF14" i="12"/>
  <c r="ME14" i="12"/>
  <c r="MD14" i="12"/>
  <c r="MC14" i="12"/>
  <c r="MB14" i="12"/>
  <c r="MA14" i="12"/>
  <c r="LZ14" i="12"/>
  <c r="LY14" i="12"/>
  <c r="LX14" i="12"/>
  <c r="LW14" i="12"/>
  <c r="LV14" i="12"/>
  <c r="LU14" i="12"/>
  <c r="LT14" i="12"/>
  <c r="LS14" i="12"/>
  <c r="LR14" i="12"/>
  <c r="LQ14" i="12"/>
  <c r="LP14" i="12"/>
  <c r="LO14" i="12"/>
  <c r="LN14" i="12"/>
  <c r="LM14" i="12"/>
  <c r="LL14" i="12"/>
  <c r="LK14" i="12"/>
  <c r="LJ14" i="12"/>
  <c r="LI14" i="12"/>
  <c r="LH14" i="12"/>
  <c r="LG14" i="12"/>
  <c r="LF14" i="12"/>
  <c r="LE14" i="12"/>
  <c r="LD14" i="12"/>
  <c r="LC14" i="12"/>
  <c r="LB14" i="12"/>
  <c r="LA14" i="12"/>
  <c r="KZ14" i="12"/>
  <c r="KY14" i="12"/>
  <c r="KX14" i="12"/>
  <c r="KW14" i="12"/>
  <c r="KV14" i="12"/>
  <c r="KU14" i="12"/>
  <c r="KT14" i="12"/>
  <c r="KS14" i="12"/>
  <c r="KR14" i="12"/>
  <c r="KQ14" i="12"/>
  <c r="KP14" i="12"/>
  <c r="KO14" i="12"/>
  <c r="KN14" i="12"/>
  <c r="KM14" i="12"/>
  <c r="KL14" i="12"/>
  <c r="KK14" i="12"/>
  <c r="KJ14" i="12"/>
  <c r="KI14" i="12"/>
  <c r="KH14" i="12"/>
  <c r="KG14" i="12"/>
  <c r="KF14" i="12"/>
  <c r="KE14" i="12"/>
  <c r="KD14" i="12"/>
  <c r="KC14" i="12"/>
  <c r="KB14" i="12"/>
  <c r="KA14" i="12"/>
  <c r="JZ14" i="12"/>
  <c r="JY14" i="12"/>
  <c r="JX14" i="12"/>
  <c r="JW14" i="12"/>
  <c r="JV14" i="12"/>
  <c r="JU14" i="12"/>
  <c r="JT14" i="12"/>
  <c r="JS14" i="12"/>
  <c r="JR14" i="12"/>
  <c r="JQ14" i="12"/>
  <c r="JP14" i="12"/>
  <c r="JO14" i="12"/>
  <c r="JN14" i="12"/>
  <c r="JM14" i="12"/>
  <c r="JL14" i="12"/>
  <c r="JK14" i="12"/>
  <c r="JJ14" i="12"/>
  <c r="JI14" i="12"/>
  <c r="JH14" i="12"/>
  <c r="JG14" i="12"/>
  <c r="JF14" i="12"/>
  <c r="JE14" i="12"/>
  <c r="JD14" i="12"/>
  <c r="JC14" i="12"/>
  <c r="JB14" i="12"/>
  <c r="JA14" i="12"/>
  <c r="IZ14" i="12"/>
  <c r="IY14" i="12"/>
  <c r="IX14" i="12"/>
  <c r="IW14" i="12"/>
  <c r="IV14" i="12"/>
  <c r="IU14" i="12"/>
  <c r="IT14" i="12"/>
  <c r="IS14" i="12"/>
  <c r="IR14" i="12"/>
  <c r="IQ14" i="12"/>
  <c r="IP14" i="12"/>
  <c r="IO14" i="12"/>
  <c r="IN14" i="12"/>
  <c r="IM14" i="12"/>
  <c r="IL14" i="12"/>
  <c r="IK14" i="12"/>
  <c r="IJ14" i="12"/>
  <c r="II14" i="12"/>
  <c r="IH14" i="12"/>
  <c r="IG14" i="12"/>
  <c r="IF14" i="12"/>
  <c r="IE14" i="12"/>
  <c r="ID14" i="12"/>
  <c r="IC14" i="12"/>
  <c r="IB14" i="12"/>
  <c r="IA14" i="12"/>
  <c r="HZ14" i="12"/>
  <c r="HY14" i="12"/>
  <c r="HX14" i="12"/>
  <c r="HW14" i="12"/>
  <c r="HV14" i="12"/>
  <c r="HU14" i="12"/>
  <c r="HT14" i="12"/>
  <c r="HS14" i="12"/>
  <c r="HR14" i="12"/>
  <c r="HQ14" i="12"/>
  <c r="HP14" i="12"/>
  <c r="HO14" i="12"/>
  <c r="HN14" i="12"/>
  <c r="HM14" i="12"/>
  <c r="HL14" i="12"/>
  <c r="HK14" i="12"/>
  <c r="HJ14" i="12"/>
  <c r="HI14" i="12"/>
  <c r="HH14" i="12"/>
  <c r="HG14" i="12"/>
  <c r="HF14" i="12"/>
  <c r="HE14" i="12"/>
  <c r="HD14" i="12"/>
  <c r="HC14" i="12"/>
  <c r="HB14" i="12"/>
  <c r="HA14" i="12"/>
  <c r="GZ14" i="12"/>
  <c r="GY14" i="12"/>
  <c r="GX14" i="12"/>
  <c r="GW14" i="12"/>
  <c r="GV14" i="12"/>
  <c r="GU14" i="12"/>
  <c r="GT14" i="12"/>
  <c r="GS14" i="12"/>
  <c r="GR14" i="12"/>
  <c r="GQ14" i="12"/>
  <c r="GP14" i="12"/>
  <c r="GO14" i="12"/>
  <c r="GN14" i="12"/>
  <c r="GM14" i="12"/>
  <c r="GL14" i="12"/>
  <c r="GK14" i="12"/>
  <c r="GJ14" i="12"/>
  <c r="GI14" i="12"/>
  <c r="GH14" i="12"/>
  <c r="GG14" i="12"/>
  <c r="GF14" i="12"/>
  <c r="GE14" i="12"/>
  <c r="GD14" i="12"/>
  <c r="GC14" i="12"/>
  <c r="GB14" i="12"/>
  <c r="GA14" i="12"/>
  <c r="FZ14" i="12"/>
  <c r="FY14" i="12"/>
  <c r="FX14" i="12"/>
  <c r="FW14" i="12"/>
  <c r="FV14" i="12"/>
  <c r="FU14" i="12"/>
  <c r="FT14" i="12"/>
  <c r="FS14" i="12"/>
  <c r="FR14" i="12"/>
  <c r="FQ14" i="12"/>
  <c r="FP14" i="12"/>
  <c r="FO14" i="12"/>
  <c r="FN14" i="12"/>
  <c r="FM14" i="12"/>
  <c r="FL14" i="12"/>
  <c r="FK14" i="12"/>
  <c r="FJ14" i="12"/>
  <c r="FI14" i="12"/>
  <c r="FH14" i="12"/>
  <c r="FG14" i="12"/>
  <c r="FF14" i="12"/>
  <c r="FE14" i="12"/>
  <c r="FD14" i="12"/>
  <c r="FC14" i="12"/>
  <c r="FB14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EO14" i="12"/>
  <c r="EN14" i="12"/>
  <c r="EM14" i="12"/>
  <c r="EL14" i="12"/>
  <c r="EK14" i="12"/>
  <c r="EJ14" i="12"/>
  <c r="EI14" i="12"/>
  <c r="EH14" i="12"/>
  <c r="EG14" i="12"/>
  <c r="EF14" i="12"/>
  <c r="EE14" i="12"/>
  <c r="ED14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DQ14" i="12"/>
  <c r="DP14" i="12"/>
  <c r="DO14" i="12"/>
  <c r="DN14" i="12"/>
  <c r="DM14" i="12"/>
  <c r="DL14" i="12"/>
  <c r="DK14" i="12"/>
  <c r="DJ14" i="12"/>
  <c r="DI14" i="12"/>
  <c r="DH14" i="12"/>
  <c r="DG14" i="12"/>
  <c r="DF14" i="12"/>
  <c r="DE14" i="12"/>
  <c r="DD14" i="12"/>
  <c r="DC14" i="12"/>
  <c r="DB14" i="12"/>
  <c r="DA14" i="12"/>
  <c r="CZ14" i="12"/>
  <c r="CY14" i="12"/>
  <c r="CX14" i="12"/>
  <c r="CW14" i="12"/>
  <c r="CV14" i="12"/>
  <c r="CU14" i="12"/>
  <c r="CT14" i="12"/>
  <c r="CS14" i="12"/>
  <c r="CR14" i="12"/>
  <c r="CQ14" i="12"/>
  <c r="CP14" i="12"/>
  <c r="CO14" i="12"/>
  <c r="CN14" i="12"/>
  <c r="CM14" i="12"/>
  <c r="CL14" i="12"/>
  <c r="CK14" i="12"/>
  <c r="CJ14" i="12"/>
  <c r="CI14" i="12"/>
  <c r="CH14" i="12"/>
  <c r="CG14" i="12"/>
  <c r="CF14" i="12"/>
  <c r="CE14" i="12"/>
  <c r="CD14" i="12"/>
  <c r="CC14" i="12"/>
  <c r="CB14" i="12"/>
  <c r="CA14" i="12"/>
  <c r="BZ14" i="12"/>
  <c r="BY14" i="12"/>
  <c r="BX14" i="12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V12" i="12"/>
  <c r="W11" i="12"/>
  <c r="V11" i="12"/>
  <c r="UF7" i="12"/>
  <c r="UE7" i="12"/>
  <c r="UD7" i="12"/>
  <c r="UC7" i="12"/>
  <c r="UB7" i="12"/>
  <c r="UA7" i="12"/>
  <c r="TZ7" i="12"/>
  <c r="TY7" i="12"/>
  <c r="TX7" i="12"/>
  <c r="TW7" i="12"/>
  <c r="TV7" i="12"/>
  <c r="TU7" i="12"/>
  <c r="TT7" i="12"/>
  <c r="TS7" i="12"/>
  <c r="TR7" i="12"/>
  <c r="TQ7" i="12"/>
  <c r="TP7" i="12"/>
  <c r="TO7" i="12"/>
  <c r="TN7" i="12"/>
  <c r="TM7" i="12"/>
  <c r="TL7" i="12"/>
  <c r="TK7" i="12"/>
  <c r="TJ7" i="12"/>
  <c r="TI7" i="12"/>
  <c r="TH7" i="12"/>
  <c r="TG7" i="12"/>
  <c r="TF7" i="12"/>
  <c r="TE7" i="12"/>
  <c r="TD7" i="12"/>
  <c r="TC7" i="12"/>
  <c r="TB7" i="12"/>
  <c r="TA7" i="12"/>
  <c r="SZ7" i="12"/>
  <c r="SY7" i="12"/>
  <c r="SX7" i="12"/>
  <c r="SW7" i="12"/>
  <c r="SV7" i="12"/>
  <c r="SU7" i="12"/>
  <c r="ST7" i="12"/>
  <c r="SS7" i="12"/>
  <c r="SR7" i="12"/>
  <c r="SQ7" i="12"/>
  <c r="SP7" i="12"/>
  <c r="SO7" i="12"/>
  <c r="SN7" i="12"/>
  <c r="SM7" i="12"/>
  <c r="SL7" i="12"/>
  <c r="SK7" i="12"/>
  <c r="SJ7" i="12"/>
  <c r="SI7" i="12"/>
  <c r="SH7" i="12"/>
  <c r="SG7" i="12"/>
  <c r="SF7" i="12"/>
  <c r="SE7" i="12"/>
  <c r="SD7" i="12"/>
  <c r="SC7" i="12"/>
  <c r="SB7" i="12"/>
  <c r="SA7" i="12"/>
  <c r="RZ7" i="12"/>
  <c r="RY7" i="12"/>
  <c r="RX7" i="12"/>
  <c r="RW7" i="12"/>
  <c r="RV7" i="12"/>
  <c r="RU7" i="12"/>
  <c r="RT7" i="12"/>
  <c r="RS7" i="12"/>
  <c r="RR7" i="12"/>
  <c r="RQ7" i="12"/>
  <c r="RP7" i="12"/>
  <c r="RO7" i="12"/>
  <c r="RN7" i="12"/>
  <c r="RM7" i="12"/>
  <c r="RL7" i="12"/>
  <c r="RK7" i="12"/>
  <c r="RJ7" i="12"/>
  <c r="RI7" i="12"/>
  <c r="RH7" i="12"/>
  <c r="RG7" i="12"/>
  <c r="RF7" i="12"/>
  <c r="RE7" i="12"/>
  <c r="RD7" i="12"/>
  <c r="RC7" i="12"/>
  <c r="RB7" i="12"/>
  <c r="RA7" i="12"/>
  <c r="QZ7" i="12"/>
  <c r="QY7" i="12"/>
  <c r="QX7" i="12"/>
  <c r="QW7" i="12"/>
  <c r="QV7" i="12"/>
  <c r="QU7" i="12"/>
  <c r="QT7" i="12"/>
  <c r="QS7" i="12"/>
  <c r="QR7" i="12"/>
  <c r="QQ7" i="12"/>
  <c r="QP7" i="12"/>
  <c r="QO7" i="12"/>
  <c r="QN7" i="12"/>
  <c r="QM7" i="12"/>
  <c r="QL7" i="12"/>
  <c r="QK7" i="12"/>
  <c r="QJ7" i="12"/>
  <c r="QI7" i="12"/>
  <c r="QH7" i="12"/>
  <c r="QG7" i="12"/>
  <c r="QF7" i="12"/>
  <c r="QE7" i="12"/>
  <c r="QD7" i="12"/>
  <c r="QC7" i="12"/>
  <c r="QB7" i="12"/>
  <c r="QA7" i="12"/>
  <c r="PZ7" i="12"/>
  <c r="PY7" i="12"/>
  <c r="PX7" i="12"/>
  <c r="PW7" i="12"/>
  <c r="PV7" i="12"/>
  <c r="PU7" i="12"/>
  <c r="PT7" i="12"/>
  <c r="PS7" i="12"/>
  <c r="PR7" i="12"/>
  <c r="PQ7" i="12"/>
  <c r="PP7" i="12"/>
  <c r="PO7" i="12"/>
  <c r="PN7" i="12"/>
  <c r="PM7" i="12"/>
  <c r="PL7" i="12"/>
  <c r="PK7" i="12"/>
  <c r="PJ7" i="12"/>
  <c r="PI7" i="12"/>
  <c r="PH7" i="12"/>
  <c r="PG7" i="12"/>
  <c r="PF7" i="12"/>
  <c r="PE7" i="12"/>
  <c r="PD7" i="12"/>
  <c r="PC7" i="12"/>
  <c r="PB7" i="12"/>
  <c r="PA7" i="12"/>
  <c r="OZ7" i="12"/>
  <c r="OY7" i="12"/>
  <c r="OX7" i="12"/>
  <c r="OW7" i="12"/>
  <c r="OV7" i="12"/>
  <c r="OU7" i="12"/>
  <c r="OT7" i="12"/>
  <c r="OS7" i="12"/>
  <c r="OR7" i="12"/>
  <c r="OQ7" i="12"/>
  <c r="OP7" i="12"/>
  <c r="OO7" i="12"/>
  <c r="ON7" i="12"/>
  <c r="OM7" i="12"/>
  <c r="OL7" i="12"/>
  <c r="OK7" i="12"/>
  <c r="OJ7" i="12"/>
  <c r="OI7" i="12"/>
  <c r="OH7" i="12"/>
  <c r="OG7" i="12"/>
  <c r="OF7" i="12"/>
  <c r="OE7" i="12"/>
  <c r="OD7" i="12"/>
  <c r="OC7" i="12"/>
  <c r="OB7" i="12"/>
  <c r="OA7" i="12"/>
  <c r="NZ7" i="12"/>
  <c r="NY7" i="12"/>
  <c r="NX7" i="12"/>
  <c r="NW7" i="12"/>
  <c r="NV7" i="12"/>
  <c r="NU7" i="12"/>
  <c r="NT7" i="12"/>
  <c r="NS7" i="12"/>
  <c r="NR7" i="12"/>
  <c r="NQ7" i="12"/>
  <c r="NP7" i="12"/>
  <c r="NO7" i="12"/>
  <c r="NN7" i="12"/>
  <c r="NM7" i="12"/>
  <c r="NL7" i="12"/>
  <c r="NK7" i="12"/>
  <c r="NJ7" i="12"/>
  <c r="NI7" i="12"/>
  <c r="NH7" i="12"/>
  <c r="NG7" i="12"/>
  <c r="NF7" i="12"/>
  <c r="NE7" i="12"/>
  <c r="ND7" i="12"/>
  <c r="NC7" i="12"/>
  <c r="NB7" i="12"/>
  <c r="NA7" i="12"/>
  <c r="MZ7" i="12"/>
  <c r="MY7" i="12"/>
  <c r="MX7" i="12"/>
  <c r="MW7" i="12"/>
  <c r="MV7" i="12"/>
  <c r="MU7" i="12"/>
  <c r="MT7" i="12"/>
  <c r="MS7" i="12"/>
  <c r="MR7" i="12"/>
  <c r="MQ7" i="12"/>
  <c r="MP7" i="12"/>
  <c r="MO7" i="12"/>
  <c r="MN7" i="12"/>
  <c r="MM7" i="12"/>
  <c r="ML7" i="12"/>
  <c r="MK7" i="12"/>
  <c r="MJ7" i="12"/>
  <c r="MI7" i="12"/>
  <c r="MH7" i="12"/>
  <c r="MG7" i="12"/>
  <c r="MF7" i="12"/>
  <c r="ME7" i="12"/>
  <c r="MD7" i="12"/>
  <c r="MC7" i="12"/>
  <c r="MB7" i="12"/>
  <c r="MA7" i="12"/>
  <c r="LZ7" i="12"/>
  <c r="LY7" i="12"/>
  <c r="LX7" i="12"/>
  <c r="LW7" i="12"/>
  <c r="LV7" i="12"/>
  <c r="LU7" i="12"/>
  <c r="LT7" i="12"/>
  <c r="LS7" i="12"/>
  <c r="LR7" i="12"/>
  <c r="LQ7" i="12"/>
  <c r="LP7" i="12"/>
  <c r="LO7" i="12"/>
  <c r="LN7" i="12"/>
  <c r="LM7" i="12"/>
  <c r="LL7" i="12"/>
  <c r="LK7" i="12"/>
  <c r="LJ7" i="12"/>
  <c r="LI7" i="12"/>
  <c r="LH7" i="12"/>
  <c r="LG7" i="12"/>
  <c r="LF7" i="12"/>
  <c r="LE7" i="12"/>
  <c r="LD7" i="12"/>
  <c r="LC7" i="12"/>
  <c r="LB7" i="12"/>
  <c r="LA7" i="12"/>
  <c r="KZ7" i="12"/>
  <c r="KY7" i="12"/>
  <c r="KX7" i="12"/>
  <c r="KW7" i="12"/>
  <c r="KV7" i="12"/>
  <c r="KU7" i="12"/>
  <c r="KT7" i="12"/>
  <c r="KS7" i="12"/>
  <c r="KR7" i="12"/>
  <c r="KQ7" i="12"/>
  <c r="KP7" i="12"/>
  <c r="KO7" i="12"/>
  <c r="KN7" i="12"/>
  <c r="KM7" i="12"/>
  <c r="KL7" i="12"/>
  <c r="KK7" i="12"/>
  <c r="KJ7" i="12"/>
  <c r="KI7" i="12"/>
  <c r="KH7" i="12"/>
  <c r="KG7" i="12"/>
  <c r="KF7" i="12"/>
  <c r="KE7" i="12"/>
  <c r="KD7" i="12"/>
  <c r="KC7" i="12"/>
  <c r="KB7" i="12"/>
  <c r="KA7" i="12"/>
  <c r="JZ7" i="12"/>
  <c r="JY7" i="12"/>
  <c r="JX7" i="12"/>
  <c r="JW7" i="12"/>
  <c r="JV7" i="12"/>
  <c r="JU7" i="12"/>
  <c r="JT7" i="12"/>
  <c r="JS7" i="12"/>
  <c r="JR7" i="12"/>
  <c r="JQ7" i="12"/>
  <c r="JP7" i="12"/>
  <c r="JO7" i="12"/>
  <c r="JN7" i="12"/>
  <c r="JM7" i="12"/>
  <c r="JL7" i="12"/>
  <c r="JK7" i="12"/>
  <c r="JJ7" i="12"/>
  <c r="JI7" i="12"/>
  <c r="JH7" i="12"/>
  <c r="JG7" i="12"/>
  <c r="JF7" i="12"/>
  <c r="JE7" i="12"/>
  <c r="JD7" i="12"/>
  <c r="JC7" i="12"/>
  <c r="JB7" i="12"/>
  <c r="JA7" i="12"/>
  <c r="IZ7" i="12"/>
  <c r="IY7" i="12"/>
  <c r="IX7" i="12"/>
  <c r="IW7" i="12"/>
  <c r="IV7" i="12"/>
  <c r="IU7" i="12"/>
  <c r="IT7" i="12"/>
  <c r="IS7" i="12"/>
  <c r="IR7" i="12"/>
  <c r="IQ7" i="12"/>
  <c r="IP7" i="12"/>
  <c r="IO7" i="12"/>
  <c r="IN7" i="12"/>
  <c r="IM7" i="12"/>
  <c r="IL7" i="12"/>
  <c r="IK7" i="12"/>
  <c r="IJ7" i="12"/>
  <c r="II7" i="12"/>
  <c r="IH7" i="12"/>
  <c r="IG7" i="12"/>
  <c r="IF7" i="12"/>
  <c r="IE7" i="12"/>
  <c r="ID7" i="12"/>
  <c r="IC7" i="12"/>
  <c r="IB7" i="12"/>
  <c r="IA7" i="12"/>
  <c r="HZ7" i="12"/>
  <c r="HY7" i="12"/>
  <c r="HX7" i="12"/>
  <c r="HW7" i="12"/>
  <c r="HV7" i="12"/>
  <c r="HU7" i="12"/>
  <c r="HT7" i="12"/>
  <c r="HS7" i="12"/>
  <c r="HR7" i="12"/>
  <c r="HQ7" i="12"/>
  <c r="HP7" i="12"/>
  <c r="HO7" i="12"/>
  <c r="HN7" i="12"/>
  <c r="HM7" i="12"/>
  <c r="HL7" i="12"/>
  <c r="HK7" i="12"/>
  <c r="HJ7" i="12"/>
  <c r="HI7" i="12"/>
  <c r="HH7" i="12"/>
  <c r="HG7" i="12"/>
  <c r="HF7" i="12"/>
  <c r="HE7" i="12"/>
  <c r="HD7" i="12"/>
  <c r="HC7" i="12"/>
  <c r="HB7" i="12"/>
  <c r="HA7" i="12"/>
  <c r="GZ7" i="12"/>
  <c r="GY7" i="12"/>
  <c r="GX7" i="12"/>
  <c r="GW7" i="12"/>
  <c r="GV7" i="12"/>
  <c r="GU7" i="12"/>
  <c r="GT7" i="12"/>
  <c r="GS7" i="12"/>
  <c r="GR7" i="12"/>
  <c r="GQ7" i="12"/>
  <c r="GP7" i="12"/>
  <c r="GO7" i="12"/>
  <c r="GN7" i="12"/>
  <c r="GM7" i="12"/>
  <c r="GL7" i="12"/>
  <c r="GK7" i="12"/>
  <c r="GJ7" i="12"/>
  <c r="GI7" i="12"/>
  <c r="GH7" i="12"/>
  <c r="GG7" i="12"/>
  <c r="GF7" i="12"/>
  <c r="GE7" i="12"/>
  <c r="GD7" i="12"/>
  <c r="GC7" i="12"/>
  <c r="GB7" i="12"/>
  <c r="GA7" i="12"/>
  <c r="FZ7" i="12"/>
  <c r="FY7" i="12"/>
  <c r="FX7" i="12"/>
  <c r="FW7" i="12"/>
  <c r="FV7" i="12"/>
  <c r="FU7" i="12"/>
  <c r="FT7" i="12"/>
  <c r="FS7" i="12"/>
  <c r="FR7" i="12"/>
  <c r="FQ7" i="12"/>
  <c r="FP7" i="12"/>
  <c r="FO7" i="12"/>
  <c r="FN7" i="12"/>
  <c r="FM7" i="12"/>
  <c r="FL7" i="12"/>
  <c r="FK7" i="12"/>
  <c r="FJ7" i="12"/>
  <c r="FI7" i="12"/>
  <c r="FH7" i="12"/>
  <c r="FG7" i="12"/>
  <c r="FF7" i="12"/>
  <c r="FE7" i="12"/>
  <c r="FD7" i="12"/>
  <c r="FC7" i="12"/>
  <c r="FB7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EO7" i="12"/>
  <c r="EN7" i="12"/>
  <c r="EM7" i="12"/>
  <c r="EL7" i="12"/>
  <c r="EK7" i="12"/>
  <c r="EJ7" i="12"/>
  <c r="EI7" i="12"/>
  <c r="EH7" i="12"/>
  <c r="EG7" i="12"/>
  <c r="EF7" i="12"/>
  <c r="EE7" i="12"/>
  <c r="ED7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DQ7" i="12"/>
  <c r="DP7" i="12"/>
  <c r="DO7" i="12"/>
  <c r="DN7" i="12"/>
  <c r="DM7" i="12"/>
  <c r="DL7" i="12"/>
  <c r="DK7" i="12"/>
  <c r="DJ7" i="12"/>
  <c r="DI7" i="12"/>
  <c r="DH7" i="12"/>
  <c r="DG7" i="12"/>
  <c r="DF7" i="12"/>
  <c r="DE7" i="12"/>
  <c r="DD7" i="12"/>
  <c r="DC7" i="12"/>
  <c r="DB7" i="12"/>
  <c r="DA7" i="12"/>
  <c r="CZ7" i="12"/>
  <c r="CY7" i="12"/>
  <c r="CX7" i="12"/>
  <c r="CW7" i="12"/>
  <c r="CV7" i="12"/>
  <c r="CU7" i="12"/>
  <c r="CT7" i="12"/>
  <c r="CS7" i="12"/>
  <c r="CR7" i="12"/>
  <c r="CQ7" i="12"/>
  <c r="CP7" i="12"/>
  <c r="CO7" i="12"/>
  <c r="CN7" i="12"/>
  <c r="CM7" i="12"/>
  <c r="CL7" i="12"/>
  <c r="CK7" i="12"/>
  <c r="CJ7" i="12"/>
  <c r="CI7" i="12"/>
  <c r="CH7" i="12"/>
  <c r="CG7" i="12"/>
  <c r="CF7" i="12"/>
  <c r="CE7" i="12"/>
  <c r="CD7" i="12"/>
  <c r="CC7" i="12"/>
  <c r="CB7" i="12"/>
  <c r="CA7" i="12"/>
  <c r="BZ7" i="12"/>
  <c r="BY7" i="12"/>
  <c r="BX7" i="12"/>
  <c r="BW7" i="12"/>
  <c r="BV7" i="12"/>
  <c r="BU7" i="12"/>
  <c r="BT7" i="12"/>
  <c r="BS7" i="12"/>
  <c r="BR7" i="12"/>
  <c r="AB6" i="12"/>
  <c r="AC6" i="12" s="1"/>
  <c r="AD6" i="12" s="1"/>
  <c r="AE6" i="12" s="1"/>
  <c r="AF6" i="12" s="1"/>
  <c r="AG6" i="12" s="1"/>
  <c r="AH6" i="12" s="1"/>
  <c r="AI6" i="12" s="1"/>
  <c r="AJ6" i="12" s="1"/>
  <c r="AK6" i="12" s="1"/>
  <c r="AL6" i="12" s="1"/>
  <c r="AM6" i="12" s="1"/>
  <c r="AN6" i="12" s="1"/>
  <c r="AO6" i="12" s="1"/>
  <c r="AP6" i="12" s="1"/>
  <c r="AQ6" i="12" s="1"/>
  <c r="AR6" i="12" s="1"/>
  <c r="AS6" i="12" s="1"/>
  <c r="AT6" i="12" s="1"/>
  <c r="AU6" i="12" s="1"/>
  <c r="AV6" i="12" s="1"/>
  <c r="AW6" i="12" s="1"/>
  <c r="AX6" i="12" s="1"/>
  <c r="AY6" i="12" s="1"/>
  <c r="AZ6" i="12" s="1"/>
  <c r="BA6" i="12" s="1"/>
  <c r="BB6" i="12" s="1"/>
  <c r="BC6" i="12" s="1"/>
  <c r="BD6" i="12" s="1"/>
  <c r="BE6" i="12" s="1"/>
  <c r="BF6" i="12" s="1"/>
  <c r="BG6" i="12" s="1"/>
  <c r="BH6" i="12" s="1"/>
  <c r="BI6" i="12" s="1"/>
  <c r="BJ6" i="12" s="1"/>
  <c r="BK6" i="12" s="1"/>
  <c r="BL6" i="12" s="1"/>
  <c r="BM6" i="12" s="1"/>
  <c r="BN6" i="12" s="1"/>
  <c r="BO6" i="12" s="1"/>
  <c r="BP6" i="12" s="1"/>
  <c r="BQ6" i="12" s="1"/>
  <c r="BR6" i="12" s="1"/>
  <c r="BS6" i="12" s="1"/>
  <c r="BT6" i="12" s="1"/>
  <c r="BU6" i="12" s="1"/>
  <c r="BV6" i="12" s="1"/>
  <c r="BW6" i="12" s="1"/>
  <c r="BX6" i="12" s="1"/>
  <c r="BY6" i="12" s="1"/>
  <c r="BZ6" i="12" s="1"/>
  <c r="CA6" i="12" s="1"/>
  <c r="CB6" i="12" s="1"/>
  <c r="CC6" i="12" s="1"/>
  <c r="CD6" i="12" s="1"/>
  <c r="CE6" i="12" s="1"/>
  <c r="CF6" i="12" s="1"/>
  <c r="CG6" i="12" s="1"/>
  <c r="CH6" i="12" s="1"/>
  <c r="CI6" i="12" s="1"/>
  <c r="CJ6" i="12" s="1"/>
  <c r="CK6" i="12" s="1"/>
  <c r="CL6" i="12" s="1"/>
  <c r="CM6" i="12" s="1"/>
  <c r="CN6" i="12" s="1"/>
  <c r="CO6" i="12" s="1"/>
  <c r="CP6" i="12" s="1"/>
  <c r="CQ6" i="12" s="1"/>
  <c r="CR6" i="12" s="1"/>
  <c r="CS6" i="12" s="1"/>
  <c r="CT6" i="12" s="1"/>
  <c r="CU6" i="12" s="1"/>
  <c r="CV6" i="12" s="1"/>
  <c r="CW6" i="12" s="1"/>
  <c r="CX6" i="12" s="1"/>
  <c r="CY6" i="12" s="1"/>
  <c r="CZ6" i="12" s="1"/>
  <c r="DA6" i="12" s="1"/>
  <c r="DB6" i="12" s="1"/>
  <c r="DC6" i="12" s="1"/>
  <c r="DD6" i="12" s="1"/>
  <c r="DE6" i="12" s="1"/>
  <c r="DF6" i="12" s="1"/>
  <c r="DG6" i="12" s="1"/>
  <c r="DH6" i="12" s="1"/>
  <c r="DI6" i="12" s="1"/>
  <c r="DJ6" i="12" s="1"/>
  <c r="DK6" i="12" s="1"/>
  <c r="DL6" i="12" s="1"/>
  <c r="DM6" i="12" s="1"/>
  <c r="DN6" i="12" s="1"/>
  <c r="DO6" i="12" s="1"/>
  <c r="DP6" i="12" s="1"/>
  <c r="DQ6" i="12" s="1"/>
  <c r="DR6" i="12" s="1"/>
  <c r="DS6" i="12" s="1"/>
  <c r="DT6" i="12" s="1"/>
  <c r="DU6" i="12" s="1"/>
  <c r="DV6" i="12" s="1"/>
  <c r="DW6" i="12" s="1"/>
  <c r="DX6" i="12" s="1"/>
  <c r="DY6" i="12" s="1"/>
  <c r="DZ6" i="12" s="1"/>
  <c r="EA6" i="12" s="1"/>
  <c r="EB6" i="12" s="1"/>
  <c r="EC6" i="12" s="1"/>
  <c r="ED6" i="12" s="1"/>
  <c r="EE6" i="12" s="1"/>
  <c r="EF6" i="12" s="1"/>
  <c r="EG6" i="12" s="1"/>
  <c r="EH6" i="12" s="1"/>
  <c r="EI6" i="12" s="1"/>
  <c r="EJ6" i="12" s="1"/>
  <c r="EK6" i="12" s="1"/>
  <c r="EL6" i="12" s="1"/>
  <c r="EM6" i="12" s="1"/>
  <c r="EN6" i="12" s="1"/>
  <c r="EO6" i="12" s="1"/>
  <c r="EP6" i="12" s="1"/>
  <c r="EQ6" i="12" s="1"/>
  <c r="ER6" i="12" s="1"/>
  <c r="ES6" i="12" s="1"/>
  <c r="ET6" i="12" s="1"/>
  <c r="EU6" i="12" s="1"/>
  <c r="EV6" i="12" s="1"/>
  <c r="EW6" i="12" s="1"/>
  <c r="EX6" i="12" s="1"/>
  <c r="EY6" i="12" s="1"/>
  <c r="EZ6" i="12" s="1"/>
  <c r="FA6" i="12" s="1"/>
  <c r="FB6" i="12" s="1"/>
  <c r="FC6" i="12" s="1"/>
  <c r="FD6" i="12" s="1"/>
  <c r="FE6" i="12" s="1"/>
  <c r="FF6" i="12" s="1"/>
  <c r="FG6" i="12" s="1"/>
  <c r="FH6" i="12" s="1"/>
  <c r="FI6" i="12" s="1"/>
  <c r="FJ6" i="12" s="1"/>
  <c r="FK6" i="12" s="1"/>
  <c r="FL6" i="12" s="1"/>
  <c r="FM6" i="12" s="1"/>
  <c r="FN6" i="12" s="1"/>
  <c r="FO6" i="12" s="1"/>
  <c r="FP6" i="12" s="1"/>
  <c r="FQ6" i="12" s="1"/>
  <c r="FR6" i="12" s="1"/>
  <c r="FS6" i="12" s="1"/>
  <c r="FT6" i="12" s="1"/>
  <c r="FU6" i="12" s="1"/>
  <c r="FV6" i="12" s="1"/>
  <c r="FW6" i="12" s="1"/>
  <c r="FX6" i="12" s="1"/>
  <c r="FY6" i="12" s="1"/>
  <c r="FZ6" i="12" s="1"/>
  <c r="GA6" i="12" s="1"/>
  <c r="GB6" i="12" s="1"/>
  <c r="GC6" i="12" s="1"/>
  <c r="GD6" i="12" s="1"/>
  <c r="GE6" i="12" s="1"/>
  <c r="GF6" i="12" s="1"/>
  <c r="GG6" i="12" s="1"/>
  <c r="GH6" i="12" s="1"/>
  <c r="GI6" i="12" s="1"/>
  <c r="GJ6" i="12" s="1"/>
  <c r="GK6" i="12" s="1"/>
  <c r="GL6" i="12" s="1"/>
  <c r="GM6" i="12" s="1"/>
  <c r="GN6" i="12" s="1"/>
  <c r="GO6" i="12" s="1"/>
  <c r="GP6" i="12" s="1"/>
  <c r="GQ6" i="12" s="1"/>
  <c r="GR6" i="12" s="1"/>
  <c r="GS6" i="12" s="1"/>
  <c r="GT6" i="12" s="1"/>
  <c r="GU6" i="12" s="1"/>
  <c r="GV6" i="12" s="1"/>
  <c r="GW6" i="12" s="1"/>
  <c r="GX6" i="12" s="1"/>
  <c r="GY6" i="12" s="1"/>
  <c r="GZ6" i="12" s="1"/>
  <c r="HA6" i="12" s="1"/>
  <c r="HB6" i="12" s="1"/>
  <c r="HC6" i="12" s="1"/>
  <c r="HD6" i="12" s="1"/>
  <c r="HE6" i="12" s="1"/>
  <c r="HF6" i="12" s="1"/>
  <c r="HG6" i="12" s="1"/>
  <c r="HH6" i="12" s="1"/>
  <c r="HI6" i="12" s="1"/>
  <c r="HJ6" i="12" s="1"/>
  <c r="HK6" i="12" s="1"/>
  <c r="HL6" i="12" s="1"/>
  <c r="HM6" i="12" s="1"/>
  <c r="HN6" i="12" s="1"/>
  <c r="HO6" i="12" s="1"/>
  <c r="HP6" i="12" s="1"/>
  <c r="HQ6" i="12" s="1"/>
  <c r="HR6" i="12" s="1"/>
  <c r="HS6" i="12" s="1"/>
  <c r="HT6" i="12" s="1"/>
  <c r="HU6" i="12" s="1"/>
  <c r="HV6" i="12" s="1"/>
  <c r="HW6" i="12" s="1"/>
  <c r="HX6" i="12" s="1"/>
  <c r="HY6" i="12" s="1"/>
  <c r="HZ6" i="12" s="1"/>
  <c r="IA6" i="12" s="1"/>
  <c r="IB6" i="12" s="1"/>
  <c r="IC6" i="12" s="1"/>
  <c r="ID6" i="12" s="1"/>
  <c r="IE6" i="12" s="1"/>
  <c r="IF6" i="12" s="1"/>
  <c r="IG6" i="12" s="1"/>
  <c r="IH6" i="12" s="1"/>
  <c r="II6" i="12" s="1"/>
  <c r="IJ6" i="12" s="1"/>
  <c r="IK6" i="12" s="1"/>
  <c r="IL6" i="12" s="1"/>
  <c r="IM6" i="12" s="1"/>
  <c r="IN6" i="12" s="1"/>
  <c r="IO6" i="12" s="1"/>
  <c r="IP6" i="12" s="1"/>
  <c r="IQ6" i="12" s="1"/>
  <c r="IR6" i="12" s="1"/>
  <c r="IS6" i="12" s="1"/>
  <c r="IT6" i="12" s="1"/>
  <c r="IU6" i="12" s="1"/>
  <c r="IV6" i="12" s="1"/>
  <c r="IW6" i="12" s="1"/>
  <c r="IX6" i="12" s="1"/>
  <c r="IY6" i="12" s="1"/>
  <c r="IZ6" i="12" s="1"/>
  <c r="JA6" i="12" s="1"/>
  <c r="JB6" i="12" s="1"/>
  <c r="JC6" i="12" s="1"/>
  <c r="JD6" i="12" s="1"/>
  <c r="JE6" i="12" s="1"/>
  <c r="JF6" i="12" s="1"/>
  <c r="JG6" i="12" s="1"/>
  <c r="JH6" i="12" s="1"/>
  <c r="JI6" i="12" s="1"/>
  <c r="JJ6" i="12" s="1"/>
  <c r="JK6" i="12" s="1"/>
  <c r="JL6" i="12" s="1"/>
  <c r="JM6" i="12" s="1"/>
  <c r="JN6" i="12" s="1"/>
  <c r="JO6" i="12" s="1"/>
  <c r="JP6" i="12" s="1"/>
  <c r="JQ6" i="12" s="1"/>
  <c r="JR6" i="12" s="1"/>
  <c r="JS6" i="12" s="1"/>
  <c r="JT6" i="12" s="1"/>
  <c r="JU6" i="12" s="1"/>
  <c r="JV6" i="12" s="1"/>
  <c r="JW6" i="12" s="1"/>
  <c r="JX6" i="12" s="1"/>
  <c r="JY6" i="12" s="1"/>
  <c r="JZ6" i="12" s="1"/>
  <c r="KA6" i="12" s="1"/>
  <c r="KB6" i="12" s="1"/>
  <c r="KC6" i="12" s="1"/>
  <c r="KD6" i="12" s="1"/>
  <c r="KE6" i="12" s="1"/>
  <c r="KF6" i="12" s="1"/>
  <c r="KG6" i="12" s="1"/>
  <c r="KH6" i="12" s="1"/>
  <c r="KI6" i="12" s="1"/>
  <c r="KJ6" i="12" s="1"/>
  <c r="KK6" i="12" s="1"/>
  <c r="KL6" i="12" s="1"/>
  <c r="KM6" i="12" s="1"/>
  <c r="KN6" i="12" s="1"/>
  <c r="KO6" i="12" s="1"/>
  <c r="KP6" i="12" s="1"/>
  <c r="KQ6" i="12" s="1"/>
  <c r="KR6" i="12" s="1"/>
  <c r="KS6" i="12" s="1"/>
  <c r="KT6" i="12" s="1"/>
  <c r="KU6" i="12" s="1"/>
  <c r="KV6" i="12" s="1"/>
  <c r="KW6" i="12" s="1"/>
  <c r="KX6" i="12" s="1"/>
  <c r="KY6" i="12" s="1"/>
  <c r="KZ6" i="12" s="1"/>
  <c r="LA6" i="12" s="1"/>
  <c r="LB6" i="12" s="1"/>
  <c r="LC6" i="12" s="1"/>
  <c r="LD6" i="12" s="1"/>
  <c r="LE6" i="12" s="1"/>
  <c r="LF6" i="12" s="1"/>
  <c r="LG6" i="12" s="1"/>
  <c r="LH6" i="12" s="1"/>
  <c r="LI6" i="12" s="1"/>
  <c r="LJ6" i="12" s="1"/>
  <c r="LK6" i="12" s="1"/>
  <c r="LL6" i="12" s="1"/>
  <c r="LM6" i="12" s="1"/>
  <c r="LN6" i="12" s="1"/>
  <c r="LO6" i="12" s="1"/>
  <c r="LP6" i="12" s="1"/>
  <c r="LQ6" i="12" s="1"/>
  <c r="LR6" i="12" s="1"/>
  <c r="LS6" i="12" s="1"/>
  <c r="LT6" i="12" s="1"/>
  <c r="LU6" i="12" s="1"/>
  <c r="LV6" i="12" s="1"/>
  <c r="LW6" i="12" s="1"/>
  <c r="LX6" i="12" s="1"/>
  <c r="LY6" i="12" s="1"/>
  <c r="LZ6" i="12" s="1"/>
  <c r="MA6" i="12" s="1"/>
  <c r="MB6" i="12" s="1"/>
  <c r="MC6" i="12" s="1"/>
  <c r="MD6" i="12" s="1"/>
  <c r="ME6" i="12" s="1"/>
  <c r="MF6" i="12" s="1"/>
  <c r="MG6" i="12" s="1"/>
  <c r="MH6" i="12" s="1"/>
  <c r="MI6" i="12" s="1"/>
  <c r="MJ6" i="12" s="1"/>
  <c r="MK6" i="12" s="1"/>
  <c r="ML6" i="12" s="1"/>
  <c r="MM6" i="12" s="1"/>
  <c r="MN6" i="12" s="1"/>
  <c r="MO6" i="12" s="1"/>
  <c r="MP6" i="12" s="1"/>
  <c r="MQ6" i="12" s="1"/>
  <c r="MR6" i="12" s="1"/>
  <c r="MS6" i="12" s="1"/>
  <c r="MT6" i="12" s="1"/>
  <c r="MU6" i="12" s="1"/>
  <c r="MV6" i="12" s="1"/>
  <c r="MW6" i="12" s="1"/>
  <c r="MX6" i="12" s="1"/>
  <c r="MY6" i="12" s="1"/>
  <c r="MZ6" i="12" s="1"/>
  <c r="NA6" i="12" s="1"/>
  <c r="NB6" i="12" s="1"/>
  <c r="NC6" i="12" s="1"/>
  <c r="ND6" i="12" s="1"/>
  <c r="NE6" i="12" s="1"/>
  <c r="NF6" i="12" s="1"/>
  <c r="NG6" i="12" s="1"/>
  <c r="NH6" i="12" s="1"/>
  <c r="NI6" i="12" s="1"/>
  <c r="NJ6" i="12" s="1"/>
  <c r="NK6" i="12" s="1"/>
  <c r="NL6" i="12" s="1"/>
  <c r="NM6" i="12" s="1"/>
  <c r="NN6" i="12" s="1"/>
  <c r="NO6" i="12" s="1"/>
  <c r="NP6" i="12" s="1"/>
  <c r="NQ6" i="12" s="1"/>
  <c r="NR6" i="12" s="1"/>
  <c r="NS6" i="12" s="1"/>
  <c r="NT6" i="12" s="1"/>
  <c r="NU6" i="12" s="1"/>
  <c r="NV6" i="12" s="1"/>
  <c r="NW6" i="12" s="1"/>
  <c r="NX6" i="12" s="1"/>
  <c r="NY6" i="12" s="1"/>
  <c r="NZ6" i="12" s="1"/>
  <c r="OA6" i="12" s="1"/>
  <c r="OB6" i="12" s="1"/>
  <c r="OC6" i="12" s="1"/>
  <c r="OD6" i="12" s="1"/>
  <c r="OE6" i="12" s="1"/>
  <c r="OF6" i="12" s="1"/>
  <c r="OG6" i="12" s="1"/>
  <c r="OH6" i="12" s="1"/>
  <c r="OI6" i="12" s="1"/>
  <c r="OJ6" i="12" s="1"/>
  <c r="OK6" i="12" s="1"/>
  <c r="OL6" i="12" s="1"/>
  <c r="OM6" i="12" s="1"/>
  <c r="ON6" i="12" s="1"/>
  <c r="OO6" i="12" s="1"/>
  <c r="OP6" i="12" s="1"/>
  <c r="OQ6" i="12" s="1"/>
  <c r="OR6" i="12" s="1"/>
  <c r="OS6" i="12" s="1"/>
  <c r="OT6" i="12" s="1"/>
  <c r="OU6" i="12" s="1"/>
  <c r="OV6" i="12" s="1"/>
  <c r="OW6" i="12" s="1"/>
  <c r="OX6" i="12" s="1"/>
  <c r="OY6" i="12" s="1"/>
  <c r="OZ6" i="12" s="1"/>
  <c r="PA6" i="12" s="1"/>
  <c r="PB6" i="12" s="1"/>
  <c r="PC6" i="12" s="1"/>
  <c r="PD6" i="12" s="1"/>
  <c r="PE6" i="12" s="1"/>
  <c r="PF6" i="12" s="1"/>
  <c r="PG6" i="12" s="1"/>
  <c r="PH6" i="12" s="1"/>
  <c r="PI6" i="12" s="1"/>
  <c r="PJ6" i="12" s="1"/>
  <c r="PK6" i="12" s="1"/>
  <c r="PL6" i="12" s="1"/>
  <c r="PM6" i="12" s="1"/>
  <c r="PN6" i="12" s="1"/>
  <c r="PO6" i="12" s="1"/>
  <c r="PP6" i="12" s="1"/>
  <c r="PQ6" i="12" s="1"/>
  <c r="PR6" i="12" s="1"/>
  <c r="PS6" i="12" s="1"/>
  <c r="PT6" i="12" s="1"/>
  <c r="PU6" i="12" s="1"/>
  <c r="PV6" i="12" s="1"/>
  <c r="PW6" i="12" s="1"/>
  <c r="PX6" i="12" s="1"/>
  <c r="PY6" i="12" s="1"/>
  <c r="PZ6" i="12" s="1"/>
  <c r="QA6" i="12" s="1"/>
  <c r="QB6" i="12" s="1"/>
  <c r="QC6" i="12" s="1"/>
  <c r="QD6" i="12" s="1"/>
  <c r="QE6" i="12" s="1"/>
  <c r="QF6" i="12" s="1"/>
  <c r="QG6" i="12" s="1"/>
  <c r="QH6" i="12" s="1"/>
  <c r="QI6" i="12" s="1"/>
  <c r="QJ6" i="12" s="1"/>
  <c r="QK6" i="12" s="1"/>
  <c r="QL6" i="12" s="1"/>
  <c r="QM6" i="12" s="1"/>
  <c r="QN6" i="12" s="1"/>
  <c r="QO6" i="12" s="1"/>
  <c r="QP6" i="12" s="1"/>
  <c r="QQ6" i="12" s="1"/>
  <c r="QR6" i="12" s="1"/>
  <c r="QS6" i="12" s="1"/>
  <c r="QT6" i="12" s="1"/>
  <c r="QU6" i="12" s="1"/>
  <c r="QV6" i="12" s="1"/>
  <c r="QW6" i="12" s="1"/>
  <c r="QX6" i="12" s="1"/>
  <c r="QY6" i="12" s="1"/>
  <c r="QZ6" i="12" s="1"/>
  <c r="RA6" i="12" s="1"/>
  <c r="RB6" i="12" s="1"/>
  <c r="RC6" i="12" s="1"/>
  <c r="RD6" i="12" s="1"/>
  <c r="RE6" i="12" s="1"/>
  <c r="RF6" i="12" s="1"/>
  <c r="RG6" i="12" s="1"/>
  <c r="RH6" i="12" s="1"/>
  <c r="RI6" i="12" s="1"/>
  <c r="RJ6" i="12" s="1"/>
  <c r="RK6" i="12" s="1"/>
  <c r="RL6" i="12" s="1"/>
  <c r="RM6" i="12" s="1"/>
  <c r="RN6" i="12" s="1"/>
  <c r="RO6" i="12" s="1"/>
  <c r="RP6" i="12" s="1"/>
  <c r="RQ6" i="12" s="1"/>
  <c r="RR6" i="12" s="1"/>
  <c r="RS6" i="12" s="1"/>
  <c r="RT6" i="12" s="1"/>
  <c r="RU6" i="12" s="1"/>
  <c r="RV6" i="12" s="1"/>
  <c r="RW6" i="12" s="1"/>
  <c r="RX6" i="12" s="1"/>
  <c r="RY6" i="12" s="1"/>
  <c r="RZ6" i="12" s="1"/>
  <c r="SA6" i="12" s="1"/>
  <c r="SB6" i="12" s="1"/>
  <c r="SC6" i="12" s="1"/>
  <c r="SD6" i="12" s="1"/>
  <c r="SE6" i="12" s="1"/>
  <c r="SF6" i="12" s="1"/>
  <c r="SG6" i="12" s="1"/>
  <c r="SH6" i="12" s="1"/>
  <c r="SI6" i="12" s="1"/>
  <c r="SJ6" i="12" s="1"/>
  <c r="SK6" i="12" s="1"/>
  <c r="SL6" i="12" s="1"/>
  <c r="SM6" i="12" s="1"/>
  <c r="SN6" i="12" s="1"/>
  <c r="SO6" i="12" s="1"/>
  <c r="SP6" i="12" s="1"/>
  <c r="SQ6" i="12" s="1"/>
  <c r="SR6" i="12" s="1"/>
  <c r="SS6" i="12" s="1"/>
  <c r="ST6" i="12" s="1"/>
  <c r="SU6" i="12" s="1"/>
  <c r="SV6" i="12" s="1"/>
  <c r="SW6" i="12" s="1"/>
  <c r="SX6" i="12" s="1"/>
  <c r="SY6" i="12" s="1"/>
  <c r="SZ6" i="12" s="1"/>
  <c r="TA6" i="12" s="1"/>
  <c r="TB6" i="12" s="1"/>
  <c r="TC6" i="12" s="1"/>
  <c r="TD6" i="12" s="1"/>
  <c r="TE6" i="12" s="1"/>
  <c r="TF6" i="12" s="1"/>
  <c r="TG6" i="12" s="1"/>
  <c r="TH6" i="12" s="1"/>
  <c r="TI6" i="12" s="1"/>
  <c r="TJ6" i="12" s="1"/>
  <c r="TK6" i="12" s="1"/>
  <c r="TL6" i="12" s="1"/>
  <c r="TM6" i="12" s="1"/>
  <c r="TN6" i="12" s="1"/>
  <c r="TO6" i="12" s="1"/>
  <c r="TP6" i="12" s="1"/>
  <c r="TQ6" i="12" s="1"/>
  <c r="TR6" i="12" s="1"/>
  <c r="TS6" i="12" s="1"/>
  <c r="TT6" i="12" s="1"/>
  <c r="TU6" i="12" s="1"/>
  <c r="TV6" i="12" s="1"/>
  <c r="TW6" i="12" s="1"/>
  <c r="TX6" i="12" s="1"/>
  <c r="TY6" i="12" s="1"/>
  <c r="TZ6" i="12" s="1"/>
  <c r="UA6" i="12" s="1"/>
  <c r="UB6" i="12" s="1"/>
  <c r="UC6" i="12" s="1"/>
  <c r="UD6" i="12" s="1"/>
  <c r="UE6" i="12" s="1"/>
  <c r="UF6" i="12" s="1"/>
  <c r="AA6" i="12"/>
  <c r="Z6" i="12"/>
  <c r="F6" i="12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E6" i="12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T69" i="11"/>
  <c r="S69" i="11"/>
  <c r="S67" i="11" s="1"/>
  <c r="R69" i="11"/>
  <c r="Q69" i="11"/>
  <c r="P69" i="11"/>
  <c r="O69" i="11"/>
  <c r="O67" i="11" s="1"/>
  <c r="N69" i="11"/>
  <c r="M69" i="11"/>
  <c r="L69" i="11"/>
  <c r="K69" i="11"/>
  <c r="J69" i="11"/>
  <c r="I69" i="11"/>
  <c r="I67" i="11" s="1"/>
  <c r="H69" i="11"/>
  <c r="G69" i="11"/>
  <c r="G67" i="11" s="1"/>
  <c r="F69" i="11"/>
  <c r="E69" i="11"/>
  <c r="E67" i="11" s="1"/>
  <c r="D69" i="11"/>
  <c r="T68" i="11"/>
  <c r="S68" i="11"/>
  <c r="R68" i="11"/>
  <c r="Q68" i="11"/>
  <c r="Q67" i="11" s="1"/>
  <c r="P68" i="11"/>
  <c r="O68" i="11"/>
  <c r="N68" i="11"/>
  <c r="M68" i="11"/>
  <c r="L68" i="11"/>
  <c r="K68" i="11"/>
  <c r="K67" i="11" s="1"/>
  <c r="J68" i="11"/>
  <c r="J67" i="11" s="1"/>
  <c r="I68" i="11"/>
  <c r="H68" i="11"/>
  <c r="G68" i="11"/>
  <c r="F68" i="11"/>
  <c r="E68" i="11"/>
  <c r="D68" i="11"/>
  <c r="P67" i="11"/>
  <c r="M67" i="11"/>
  <c r="F67" i="11"/>
  <c r="T62" i="11"/>
  <c r="T60" i="11" s="1"/>
  <c r="S62" i="11"/>
  <c r="R62" i="11"/>
  <c r="Q62" i="11"/>
  <c r="P62" i="11"/>
  <c r="P60" i="11" s="1"/>
  <c r="O62" i="11"/>
  <c r="N62" i="11"/>
  <c r="M62" i="11"/>
  <c r="L62" i="11"/>
  <c r="K62" i="11"/>
  <c r="J62" i="11"/>
  <c r="J60" i="11" s="1"/>
  <c r="I62" i="11"/>
  <c r="H62" i="11"/>
  <c r="H60" i="11" s="1"/>
  <c r="G62" i="11"/>
  <c r="F62" i="11"/>
  <c r="E62" i="11"/>
  <c r="D62" i="11"/>
  <c r="D60" i="11" s="1"/>
  <c r="T61" i="11"/>
  <c r="S61" i="11"/>
  <c r="R61" i="11"/>
  <c r="R60" i="11" s="1"/>
  <c r="Q61" i="11"/>
  <c r="P61" i="11"/>
  <c r="O61" i="11"/>
  <c r="O60" i="11" s="1"/>
  <c r="N61" i="11"/>
  <c r="N60" i="11" s="1"/>
  <c r="M61" i="11"/>
  <c r="L61" i="11"/>
  <c r="K61" i="11"/>
  <c r="J61" i="11"/>
  <c r="I61" i="11"/>
  <c r="H61" i="11"/>
  <c r="G61" i="11"/>
  <c r="F61" i="11"/>
  <c r="F60" i="11" s="1"/>
  <c r="E61" i="11"/>
  <c r="D61" i="11"/>
  <c r="S60" i="11"/>
  <c r="Q60" i="11"/>
  <c r="L60" i="11"/>
  <c r="K60" i="11"/>
  <c r="G60" i="11"/>
  <c r="E60" i="11"/>
  <c r="T58" i="11"/>
  <c r="S58" i="11"/>
  <c r="S55" i="11" s="1"/>
  <c r="R58" i="11"/>
  <c r="Q58" i="11"/>
  <c r="P58" i="11"/>
  <c r="O58" i="11"/>
  <c r="N58" i="11"/>
  <c r="M58" i="11"/>
  <c r="L58" i="11"/>
  <c r="K58" i="11"/>
  <c r="J58" i="11"/>
  <c r="I58" i="11"/>
  <c r="H58" i="11"/>
  <c r="G58" i="11"/>
  <c r="G55" i="11" s="1"/>
  <c r="F58" i="11"/>
  <c r="E58" i="11"/>
  <c r="D58" i="11"/>
  <c r="T57" i="11"/>
  <c r="S57" i="11"/>
  <c r="R57" i="11"/>
  <c r="R55" i="11" s="1"/>
  <c r="Q57" i="11"/>
  <c r="P57" i="11"/>
  <c r="O57" i="11"/>
  <c r="N57" i="11"/>
  <c r="M57" i="11"/>
  <c r="L57" i="11"/>
  <c r="L55" i="11" s="1"/>
  <c r="K57" i="11"/>
  <c r="J57" i="11"/>
  <c r="I57" i="11"/>
  <c r="H57" i="11"/>
  <c r="G57" i="11"/>
  <c r="F57" i="11"/>
  <c r="F55" i="11" s="1"/>
  <c r="E57" i="11"/>
  <c r="D57" i="11"/>
  <c r="T56" i="11"/>
  <c r="T55" i="11" s="1"/>
  <c r="S56" i="11"/>
  <c r="R56" i="11"/>
  <c r="Q56" i="11"/>
  <c r="P56" i="11"/>
  <c r="O56" i="11"/>
  <c r="N56" i="11"/>
  <c r="M56" i="11"/>
  <c r="L56" i="11"/>
  <c r="K56" i="11"/>
  <c r="K55" i="11" s="1"/>
  <c r="J56" i="11"/>
  <c r="J55" i="11" s="1"/>
  <c r="I56" i="11"/>
  <c r="I55" i="11" s="1"/>
  <c r="H56" i="11"/>
  <c r="H55" i="11" s="1"/>
  <c r="G56" i="11"/>
  <c r="F56" i="11"/>
  <c r="E56" i="11"/>
  <c r="D56" i="11"/>
  <c r="P55" i="11"/>
  <c r="O55" i="11"/>
  <c r="N55" i="11"/>
  <c r="M55" i="11"/>
  <c r="D55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T44" i="11"/>
  <c r="S44" i="11"/>
  <c r="R44" i="11"/>
  <c r="Q44" i="11"/>
  <c r="P44" i="11"/>
  <c r="O44" i="11"/>
  <c r="N44" i="11"/>
  <c r="N40" i="11" s="1"/>
  <c r="M44" i="11"/>
  <c r="L44" i="11"/>
  <c r="K44" i="11"/>
  <c r="J44" i="11"/>
  <c r="I44" i="11"/>
  <c r="H44" i="11"/>
  <c r="G44" i="11"/>
  <c r="F44" i="11"/>
  <c r="E44" i="11"/>
  <c r="D44" i="11"/>
  <c r="T43" i="11"/>
  <c r="S43" i="11"/>
  <c r="S40" i="11" s="1"/>
  <c r="R43" i="11"/>
  <c r="Q43" i="11"/>
  <c r="P43" i="11"/>
  <c r="O43" i="11"/>
  <c r="N43" i="11"/>
  <c r="M43" i="11"/>
  <c r="L43" i="11"/>
  <c r="K43" i="11"/>
  <c r="J43" i="11"/>
  <c r="I43" i="11"/>
  <c r="H43" i="11"/>
  <c r="G43" i="11"/>
  <c r="G40" i="11" s="1"/>
  <c r="F43" i="11"/>
  <c r="E43" i="11"/>
  <c r="D43" i="11"/>
  <c r="T42" i="11"/>
  <c r="S42" i="11"/>
  <c r="R42" i="11"/>
  <c r="R40" i="11" s="1"/>
  <c r="Q42" i="11"/>
  <c r="P42" i="11"/>
  <c r="O42" i="11"/>
  <c r="N42" i="11"/>
  <c r="M42" i="11"/>
  <c r="L42" i="11"/>
  <c r="L40" i="11" s="1"/>
  <c r="K42" i="11"/>
  <c r="J42" i="11"/>
  <c r="J40" i="11" s="1"/>
  <c r="I42" i="11"/>
  <c r="H42" i="11"/>
  <c r="G42" i="11"/>
  <c r="F42" i="11"/>
  <c r="E42" i="11"/>
  <c r="D42" i="11"/>
  <c r="D40" i="11" s="1"/>
  <c r="T41" i="11"/>
  <c r="T40" i="11" s="1"/>
  <c r="S41" i="11"/>
  <c r="R41" i="11"/>
  <c r="Q41" i="11"/>
  <c r="Q40" i="11" s="1"/>
  <c r="P41" i="11"/>
  <c r="O41" i="11"/>
  <c r="N41" i="11"/>
  <c r="M41" i="11"/>
  <c r="L41" i="11"/>
  <c r="K41" i="11"/>
  <c r="J41" i="11"/>
  <c r="I41" i="11"/>
  <c r="H41" i="11"/>
  <c r="H40" i="11" s="1"/>
  <c r="G41" i="11"/>
  <c r="F41" i="11"/>
  <c r="E41" i="11"/>
  <c r="E40" i="11" s="1"/>
  <c r="D41" i="11"/>
  <c r="P40" i="11"/>
  <c r="M40" i="11"/>
  <c r="I40" i="11"/>
  <c r="F40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T38" i="11"/>
  <c r="T30" i="11" s="1"/>
  <c r="S38" i="11"/>
  <c r="R38" i="11"/>
  <c r="R30" i="11" s="1"/>
  <c r="Q38" i="11"/>
  <c r="P38" i="11"/>
  <c r="O38" i="11"/>
  <c r="N38" i="11"/>
  <c r="M38" i="11"/>
  <c r="L38" i="11"/>
  <c r="K38" i="11"/>
  <c r="J38" i="11"/>
  <c r="I38" i="11"/>
  <c r="H38" i="11"/>
  <c r="H30" i="11" s="1"/>
  <c r="G38" i="11"/>
  <c r="F38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T36" i="11"/>
  <c r="S36" i="11"/>
  <c r="R36" i="11"/>
  <c r="Q36" i="11"/>
  <c r="P36" i="11"/>
  <c r="P30" i="11" s="1"/>
  <c r="P27" i="11" s="1"/>
  <c r="O36" i="11"/>
  <c r="N36" i="11"/>
  <c r="M36" i="11"/>
  <c r="L36" i="11"/>
  <c r="K36" i="11"/>
  <c r="J36" i="11"/>
  <c r="I36" i="11"/>
  <c r="H36" i="11"/>
  <c r="G36" i="11"/>
  <c r="F36" i="11"/>
  <c r="E36" i="11"/>
  <c r="D36" i="11"/>
  <c r="D30" i="11" s="1"/>
  <c r="T35" i="11"/>
  <c r="S35" i="11"/>
  <c r="R35" i="11"/>
  <c r="Q35" i="11"/>
  <c r="P35" i="11"/>
  <c r="O35" i="11"/>
  <c r="N35" i="11"/>
  <c r="M35" i="11"/>
  <c r="L35" i="11"/>
  <c r="K35" i="11"/>
  <c r="J35" i="11"/>
  <c r="I35" i="11"/>
  <c r="I30" i="11" s="1"/>
  <c r="I27" i="11" s="1"/>
  <c r="H35" i="11"/>
  <c r="G35" i="11"/>
  <c r="F35" i="11"/>
  <c r="E35" i="11"/>
  <c r="D35" i="11"/>
  <c r="T34" i="11"/>
  <c r="S34" i="11"/>
  <c r="R34" i="11"/>
  <c r="Q34" i="11"/>
  <c r="P34" i="11"/>
  <c r="O34" i="11"/>
  <c r="N34" i="11"/>
  <c r="N30" i="11" s="1"/>
  <c r="M34" i="11"/>
  <c r="L34" i="11"/>
  <c r="K34" i="11"/>
  <c r="J34" i="11"/>
  <c r="I34" i="11"/>
  <c r="H34" i="11"/>
  <c r="G34" i="11"/>
  <c r="F34" i="11"/>
  <c r="E34" i="11"/>
  <c r="D34" i="11"/>
  <c r="T33" i="11"/>
  <c r="S33" i="11"/>
  <c r="S30" i="11" s="1"/>
  <c r="S27" i="11" s="1"/>
  <c r="R33" i="11"/>
  <c r="Q33" i="11"/>
  <c r="P33" i="11"/>
  <c r="O33" i="11"/>
  <c r="N33" i="11"/>
  <c r="M33" i="11"/>
  <c r="L33" i="11"/>
  <c r="K33" i="11"/>
  <c r="J33" i="11"/>
  <c r="I33" i="11"/>
  <c r="H33" i="11"/>
  <c r="G33" i="11"/>
  <c r="G30" i="11" s="1"/>
  <c r="G27" i="11" s="1"/>
  <c r="F33" i="11"/>
  <c r="E33" i="11"/>
  <c r="D33" i="11"/>
  <c r="T32" i="11"/>
  <c r="S32" i="11"/>
  <c r="R32" i="11"/>
  <c r="Q32" i="11"/>
  <c r="P32" i="11"/>
  <c r="O32" i="11"/>
  <c r="N32" i="11"/>
  <c r="M32" i="11"/>
  <c r="L32" i="11"/>
  <c r="L30" i="11" s="1"/>
  <c r="K32" i="11"/>
  <c r="J32" i="11"/>
  <c r="J30" i="11" s="1"/>
  <c r="I32" i="11"/>
  <c r="H32" i="11"/>
  <c r="G32" i="11"/>
  <c r="F32" i="11"/>
  <c r="E32" i="11"/>
  <c r="D32" i="11"/>
  <c r="T31" i="11"/>
  <c r="S31" i="11"/>
  <c r="R31" i="11"/>
  <c r="Q31" i="11"/>
  <c r="Q30" i="11" s="1"/>
  <c r="Q27" i="11" s="1"/>
  <c r="P31" i="11"/>
  <c r="O31" i="11"/>
  <c r="N31" i="11"/>
  <c r="M31" i="11"/>
  <c r="M30" i="11" s="1"/>
  <c r="L31" i="11"/>
  <c r="K31" i="11"/>
  <c r="J31" i="11"/>
  <c r="I31" i="11"/>
  <c r="H31" i="11"/>
  <c r="G31" i="11"/>
  <c r="F31" i="11"/>
  <c r="E31" i="11"/>
  <c r="E30" i="11" s="1"/>
  <c r="E27" i="11" s="1"/>
  <c r="D31" i="11"/>
  <c r="F30" i="11"/>
  <c r="T29" i="11"/>
  <c r="S29" i="11"/>
  <c r="R29" i="11"/>
  <c r="R28" i="11" s="1"/>
  <c r="Q29" i="11"/>
  <c r="P29" i="11"/>
  <c r="O29" i="11"/>
  <c r="O28" i="11" s="1"/>
  <c r="N29" i="11"/>
  <c r="M29" i="11"/>
  <c r="M28" i="11" s="1"/>
  <c r="L29" i="11"/>
  <c r="L28" i="11" s="1"/>
  <c r="K29" i="11"/>
  <c r="J29" i="11"/>
  <c r="I29" i="11"/>
  <c r="I28" i="11" s="1"/>
  <c r="H29" i="11"/>
  <c r="G29" i="11"/>
  <c r="F29" i="11"/>
  <c r="F28" i="11" s="1"/>
  <c r="F27" i="11" s="1"/>
  <c r="E29" i="11"/>
  <c r="D29" i="11"/>
  <c r="T28" i="11"/>
  <c r="S28" i="11"/>
  <c r="Q28" i="11"/>
  <c r="P28" i="11"/>
  <c r="N28" i="11"/>
  <c r="N27" i="11" s="1"/>
  <c r="K28" i="11"/>
  <c r="J28" i="11"/>
  <c r="H28" i="11"/>
  <c r="G28" i="11"/>
  <c r="E28" i="11"/>
  <c r="D28" i="11"/>
  <c r="M27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E13" i="11" s="1"/>
  <c r="D19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T15" i="11"/>
  <c r="S15" i="11"/>
  <c r="R15" i="11"/>
  <c r="Q15" i="11"/>
  <c r="P15" i="11"/>
  <c r="O15" i="11"/>
  <c r="N15" i="11"/>
  <c r="M15" i="11"/>
  <c r="M13" i="11" s="1"/>
  <c r="L15" i="11"/>
  <c r="K15" i="11"/>
  <c r="J15" i="11"/>
  <c r="I15" i="11"/>
  <c r="H15" i="11"/>
  <c r="G15" i="11"/>
  <c r="F15" i="11"/>
  <c r="E15" i="11"/>
  <c r="D15" i="11"/>
  <c r="T14" i="11"/>
  <c r="S14" i="11"/>
  <c r="S13" i="11" s="1"/>
  <c r="R14" i="11"/>
  <c r="R13" i="11" s="1"/>
  <c r="Q14" i="11"/>
  <c r="P14" i="11"/>
  <c r="P13" i="11" s="1"/>
  <c r="O14" i="11"/>
  <c r="N14" i="11"/>
  <c r="M14" i="11"/>
  <c r="L14" i="11"/>
  <c r="K14" i="11"/>
  <c r="K13" i="11" s="1"/>
  <c r="J14" i="11"/>
  <c r="I14" i="11"/>
  <c r="H14" i="11"/>
  <c r="G14" i="11"/>
  <c r="F14" i="11"/>
  <c r="F13" i="11" s="1"/>
  <c r="E14" i="11"/>
  <c r="D14" i="11"/>
  <c r="D13" i="11" s="1"/>
  <c r="I13" i="11"/>
  <c r="T11" i="11"/>
  <c r="S11" i="11"/>
  <c r="R11" i="11"/>
  <c r="Q11" i="11"/>
  <c r="P11" i="11"/>
  <c r="O11" i="11"/>
  <c r="N11" i="11"/>
  <c r="M11" i="11"/>
  <c r="L11" i="11"/>
  <c r="K11" i="11"/>
  <c r="J11" i="11"/>
  <c r="J4" i="11" s="1"/>
  <c r="I11" i="11"/>
  <c r="H11" i="11"/>
  <c r="G11" i="11"/>
  <c r="F11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F4" i="11" s="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T7" i="11"/>
  <c r="S7" i="11"/>
  <c r="R7" i="11"/>
  <c r="Q7" i="11"/>
  <c r="P7" i="11"/>
  <c r="O7" i="11"/>
  <c r="N7" i="11"/>
  <c r="N4" i="11" s="1"/>
  <c r="M7" i="11"/>
  <c r="L7" i="11"/>
  <c r="K7" i="11"/>
  <c r="J7" i="11"/>
  <c r="I7" i="11"/>
  <c r="H7" i="11"/>
  <c r="G7" i="11"/>
  <c r="F7" i="11"/>
  <c r="E7" i="11"/>
  <c r="D7" i="11"/>
  <c r="T6" i="11"/>
  <c r="S6" i="11"/>
  <c r="S4" i="11" s="1"/>
  <c r="R6" i="11"/>
  <c r="Q6" i="11"/>
  <c r="P6" i="11"/>
  <c r="O6" i="11"/>
  <c r="N6" i="11"/>
  <c r="M6" i="11"/>
  <c r="L6" i="11"/>
  <c r="K6" i="11"/>
  <c r="J6" i="11"/>
  <c r="I6" i="11"/>
  <c r="H6" i="11"/>
  <c r="G6" i="11"/>
  <c r="G4" i="11" s="1"/>
  <c r="F6" i="11"/>
  <c r="D6" i="11"/>
  <c r="D4" i="11" s="1"/>
  <c r="T5" i="11"/>
  <c r="T4" i="11" s="1"/>
  <c r="S5" i="11"/>
  <c r="R5" i="11"/>
  <c r="Q5" i="11"/>
  <c r="P5" i="11"/>
  <c r="P4" i="11" s="1"/>
  <c r="O5" i="11"/>
  <c r="N5" i="11"/>
  <c r="M5" i="11"/>
  <c r="L5" i="11"/>
  <c r="K5" i="11"/>
  <c r="K4" i="11" s="1"/>
  <c r="J5" i="11"/>
  <c r="I5" i="11"/>
  <c r="I4" i="11" s="1"/>
  <c r="H5" i="11"/>
  <c r="G5" i="11"/>
  <c r="F5" i="11"/>
  <c r="E5" i="11"/>
  <c r="E4" i="11" s="1"/>
  <c r="D5" i="11"/>
  <c r="H4" i="11"/>
  <c r="T78" i="10"/>
  <c r="S78" i="10"/>
  <c r="S113" i="3" s="1"/>
  <c r="R78" i="10"/>
  <c r="Q78" i="10"/>
  <c r="P78" i="10"/>
  <c r="O78" i="10"/>
  <c r="N78" i="10"/>
  <c r="M78" i="10"/>
  <c r="L78" i="10"/>
  <c r="K78" i="10"/>
  <c r="J78" i="10"/>
  <c r="I78" i="10"/>
  <c r="H78" i="10"/>
  <c r="G78" i="10"/>
  <c r="G113" i="3" s="1"/>
  <c r="F78" i="10"/>
  <c r="E78" i="10"/>
  <c r="D78" i="10"/>
  <c r="T77" i="10"/>
  <c r="S77" i="10"/>
  <c r="R77" i="10"/>
  <c r="Q77" i="10"/>
  <c r="P77" i="10"/>
  <c r="P75" i="10" s="1"/>
  <c r="O77" i="10"/>
  <c r="O75" i="10" s="1"/>
  <c r="N77" i="10"/>
  <c r="N75" i="10" s="1"/>
  <c r="M77" i="10"/>
  <c r="L77" i="10"/>
  <c r="K77" i="10"/>
  <c r="J77" i="10"/>
  <c r="I77" i="10"/>
  <c r="H77" i="10"/>
  <c r="G77" i="10"/>
  <c r="F77" i="10"/>
  <c r="E77" i="10"/>
  <c r="D77" i="10"/>
  <c r="T76" i="10"/>
  <c r="S76" i="10"/>
  <c r="R76" i="10"/>
  <c r="Q76" i="10"/>
  <c r="Q75" i="10" s="1"/>
  <c r="P76" i="10"/>
  <c r="O76" i="10"/>
  <c r="N76" i="10"/>
  <c r="M76" i="10"/>
  <c r="L76" i="10"/>
  <c r="K76" i="10"/>
  <c r="J76" i="10"/>
  <c r="J75" i="10" s="1"/>
  <c r="I76" i="10"/>
  <c r="H76" i="10"/>
  <c r="G76" i="10"/>
  <c r="F76" i="10"/>
  <c r="E76" i="10"/>
  <c r="D76" i="10"/>
  <c r="D75" i="10"/>
  <c r="T70" i="10"/>
  <c r="S70" i="10"/>
  <c r="R70" i="10"/>
  <c r="Q70" i="10"/>
  <c r="P70" i="10"/>
  <c r="O70" i="10"/>
  <c r="O68" i="10" s="1"/>
  <c r="N70" i="10"/>
  <c r="M70" i="10"/>
  <c r="L70" i="10"/>
  <c r="K70" i="10"/>
  <c r="J70" i="10"/>
  <c r="I70" i="10"/>
  <c r="H70" i="10"/>
  <c r="G70" i="10"/>
  <c r="F70" i="10"/>
  <c r="E70" i="10"/>
  <c r="D70" i="10"/>
  <c r="T69" i="10"/>
  <c r="T68" i="10" s="1"/>
  <c r="S69" i="10"/>
  <c r="S68" i="10" s="1"/>
  <c r="R69" i="10"/>
  <c r="Q69" i="10"/>
  <c r="P69" i="10"/>
  <c r="O69" i="10"/>
  <c r="N69" i="10"/>
  <c r="M69" i="10"/>
  <c r="L69" i="10"/>
  <c r="K69" i="10"/>
  <c r="J69" i="10"/>
  <c r="J68" i="10" s="1"/>
  <c r="I69" i="10"/>
  <c r="H69" i="10"/>
  <c r="H68" i="10" s="1"/>
  <c r="G69" i="10"/>
  <c r="F69" i="10"/>
  <c r="E69" i="10"/>
  <c r="D69" i="10"/>
  <c r="R68" i="10"/>
  <c r="P68" i="10"/>
  <c r="K68" i="10"/>
  <c r="G68" i="10"/>
  <c r="F68" i="10"/>
  <c r="E68" i="10"/>
  <c r="D68" i="10"/>
  <c r="T66" i="10"/>
  <c r="S66" i="10"/>
  <c r="R66" i="10"/>
  <c r="Q66" i="10"/>
  <c r="P66" i="10"/>
  <c r="O66" i="10"/>
  <c r="N66" i="10"/>
  <c r="M66" i="10"/>
  <c r="L66" i="10"/>
  <c r="L63" i="10" s="1"/>
  <c r="K66" i="10"/>
  <c r="J66" i="10"/>
  <c r="I66" i="10"/>
  <c r="H66" i="10"/>
  <c r="G66" i="10"/>
  <c r="F66" i="10"/>
  <c r="E66" i="10"/>
  <c r="D66" i="10"/>
  <c r="T65" i="10"/>
  <c r="S65" i="10"/>
  <c r="R65" i="10"/>
  <c r="Q65" i="10"/>
  <c r="Q63" i="10" s="1"/>
  <c r="P65" i="10"/>
  <c r="O65" i="10"/>
  <c r="O63" i="10" s="1"/>
  <c r="N65" i="10"/>
  <c r="N63" i="10" s="1"/>
  <c r="M65" i="10"/>
  <c r="L65" i="10"/>
  <c r="K65" i="10"/>
  <c r="J65" i="10"/>
  <c r="I65" i="10"/>
  <c r="H65" i="10"/>
  <c r="G65" i="10"/>
  <c r="F65" i="10"/>
  <c r="E65" i="10"/>
  <c r="E63" i="10" s="1"/>
  <c r="D65" i="10"/>
  <c r="T64" i="10"/>
  <c r="T63" i="10" s="1"/>
  <c r="S64" i="10"/>
  <c r="S63" i="10" s="1"/>
  <c r="R64" i="10"/>
  <c r="Q64" i="10"/>
  <c r="P64" i="10"/>
  <c r="O64" i="10"/>
  <c r="N64" i="10"/>
  <c r="M64" i="10"/>
  <c r="L64" i="10"/>
  <c r="K64" i="10"/>
  <c r="J64" i="10"/>
  <c r="I64" i="10"/>
  <c r="I63" i="10" s="1"/>
  <c r="H64" i="10"/>
  <c r="H63" i="10" s="1"/>
  <c r="G64" i="10"/>
  <c r="G63" i="10" s="1"/>
  <c r="F64" i="10"/>
  <c r="E64" i="10"/>
  <c r="D64" i="10"/>
  <c r="K63" i="10"/>
  <c r="F63" i="10"/>
  <c r="T61" i="10"/>
  <c r="S61" i="10"/>
  <c r="S96" i="3" s="1"/>
  <c r="R61" i="10"/>
  <c r="Q61" i="10"/>
  <c r="P61" i="10"/>
  <c r="O61" i="10"/>
  <c r="N61" i="10"/>
  <c r="M61" i="10"/>
  <c r="L61" i="10"/>
  <c r="K61" i="10"/>
  <c r="J61" i="10"/>
  <c r="I61" i="10"/>
  <c r="H61" i="10"/>
  <c r="G61" i="10"/>
  <c r="G96" i="3" s="1"/>
  <c r="F61" i="10"/>
  <c r="E61" i="10"/>
  <c r="D61" i="10"/>
  <c r="T60" i="10"/>
  <c r="S60" i="10"/>
  <c r="R60" i="10"/>
  <c r="Q60" i="10"/>
  <c r="P60" i="10"/>
  <c r="O60" i="10"/>
  <c r="N60" i="10"/>
  <c r="M60" i="10"/>
  <c r="L60" i="10"/>
  <c r="L92" i="3" s="1"/>
  <c r="K60" i="10"/>
  <c r="J60" i="10"/>
  <c r="I60" i="10"/>
  <c r="H60" i="10"/>
  <c r="G60" i="10"/>
  <c r="F60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T58" i="10"/>
  <c r="S58" i="10"/>
  <c r="R58" i="10"/>
  <c r="R85" i="3" s="1"/>
  <c r="Q58" i="10"/>
  <c r="P58" i="10"/>
  <c r="O58" i="10"/>
  <c r="N58" i="10"/>
  <c r="M58" i="10"/>
  <c r="L58" i="10"/>
  <c r="K58" i="10"/>
  <c r="J58" i="10"/>
  <c r="I58" i="10"/>
  <c r="H58" i="10"/>
  <c r="G58" i="10"/>
  <c r="F58" i="10"/>
  <c r="F85" i="3" s="1"/>
  <c r="E58" i="10"/>
  <c r="D58" i="10"/>
  <c r="T57" i="10"/>
  <c r="S57" i="10"/>
  <c r="R57" i="10"/>
  <c r="Q57" i="10"/>
  <c r="P57" i="10"/>
  <c r="O57" i="10"/>
  <c r="N57" i="10"/>
  <c r="M57" i="10"/>
  <c r="L57" i="10"/>
  <c r="K57" i="10"/>
  <c r="K84" i="3" s="1"/>
  <c r="J57" i="10"/>
  <c r="I57" i="10"/>
  <c r="H57" i="10"/>
  <c r="G57" i="10"/>
  <c r="F57" i="10"/>
  <c r="E57" i="10"/>
  <c r="D57" i="10"/>
  <c r="T56" i="10"/>
  <c r="S56" i="10"/>
  <c r="R56" i="10"/>
  <c r="Q56" i="10"/>
  <c r="P56" i="10"/>
  <c r="P83" i="3" s="1"/>
  <c r="O56" i="10"/>
  <c r="N56" i="10"/>
  <c r="M56" i="10"/>
  <c r="L56" i="10"/>
  <c r="K56" i="10"/>
  <c r="J56" i="10"/>
  <c r="I56" i="10"/>
  <c r="H56" i="10"/>
  <c r="G56" i="10"/>
  <c r="F56" i="10"/>
  <c r="E56" i="10"/>
  <c r="D56" i="10"/>
  <c r="D83" i="3" s="1"/>
  <c r="T55" i="10"/>
  <c r="S55" i="10"/>
  <c r="R55" i="10"/>
  <c r="Q55" i="10"/>
  <c r="P55" i="10"/>
  <c r="O55" i="10"/>
  <c r="N55" i="10"/>
  <c r="M55" i="10"/>
  <c r="L55" i="10"/>
  <c r="K55" i="10"/>
  <c r="J55" i="10"/>
  <c r="I55" i="10"/>
  <c r="I82" i="3" s="1"/>
  <c r="H55" i="10"/>
  <c r="G55" i="10"/>
  <c r="F55" i="10"/>
  <c r="E55" i="10"/>
  <c r="D55" i="10"/>
  <c r="T54" i="10"/>
  <c r="S54" i="10"/>
  <c r="R54" i="10"/>
  <c r="Q54" i="10"/>
  <c r="P54" i="10"/>
  <c r="O54" i="10"/>
  <c r="N54" i="10"/>
  <c r="N81" i="3" s="1"/>
  <c r="M54" i="10"/>
  <c r="L54" i="10"/>
  <c r="K54" i="10"/>
  <c r="J54" i="10"/>
  <c r="I54" i="10"/>
  <c r="H54" i="10"/>
  <c r="G54" i="10"/>
  <c r="F54" i="10"/>
  <c r="E54" i="10"/>
  <c r="D54" i="10"/>
  <c r="T53" i="10"/>
  <c r="S53" i="10"/>
  <c r="S80" i="3" s="1"/>
  <c r="R53" i="10"/>
  <c r="Q53" i="10"/>
  <c r="P53" i="10"/>
  <c r="O53" i="10"/>
  <c r="N53" i="10"/>
  <c r="M53" i="10"/>
  <c r="L53" i="10"/>
  <c r="K53" i="10"/>
  <c r="J53" i="10"/>
  <c r="I53" i="10"/>
  <c r="H53" i="10"/>
  <c r="G53" i="10"/>
  <c r="G80" i="3" s="1"/>
  <c r="F53" i="10"/>
  <c r="E53" i="10"/>
  <c r="D53" i="10"/>
  <c r="T52" i="10"/>
  <c r="S52" i="10"/>
  <c r="R52" i="10"/>
  <c r="Q52" i="10"/>
  <c r="P52" i="10"/>
  <c r="O52" i="10"/>
  <c r="N52" i="10"/>
  <c r="M52" i="10"/>
  <c r="L52" i="10"/>
  <c r="L79" i="3" s="1"/>
  <c r="K52" i="10"/>
  <c r="J52" i="10"/>
  <c r="I52" i="10"/>
  <c r="H52" i="10"/>
  <c r="G52" i="10"/>
  <c r="F52" i="10"/>
  <c r="E52" i="10"/>
  <c r="D52" i="10"/>
  <c r="T51" i="10"/>
  <c r="S51" i="10"/>
  <c r="R51" i="10"/>
  <c r="Q51" i="10"/>
  <c r="Q78" i="3" s="1"/>
  <c r="P51" i="10"/>
  <c r="O51" i="10"/>
  <c r="N51" i="10"/>
  <c r="M51" i="10"/>
  <c r="L51" i="10"/>
  <c r="K51" i="10"/>
  <c r="J51" i="10"/>
  <c r="I51" i="10"/>
  <c r="H51" i="10"/>
  <c r="G51" i="10"/>
  <c r="F51" i="10"/>
  <c r="E51" i="10"/>
  <c r="E78" i="3" s="1"/>
  <c r="D51" i="10"/>
  <c r="T49" i="10"/>
  <c r="S49" i="10"/>
  <c r="R49" i="10"/>
  <c r="Q49" i="10"/>
  <c r="P49" i="10"/>
  <c r="O49" i="10"/>
  <c r="N49" i="10"/>
  <c r="M49" i="10"/>
  <c r="L49" i="10"/>
  <c r="K49" i="10"/>
  <c r="K74" i="3" s="1"/>
  <c r="J49" i="10"/>
  <c r="I49" i="10"/>
  <c r="H49" i="10"/>
  <c r="G49" i="10"/>
  <c r="F49" i="10"/>
  <c r="E49" i="10"/>
  <c r="D49" i="10"/>
  <c r="T48" i="10"/>
  <c r="S48" i="10"/>
  <c r="R48" i="10"/>
  <c r="Q48" i="10"/>
  <c r="P48" i="10"/>
  <c r="P72" i="3" s="1"/>
  <c r="O48" i="10"/>
  <c r="N48" i="10"/>
  <c r="M48" i="10"/>
  <c r="L48" i="10"/>
  <c r="K48" i="10"/>
  <c r="J48" i="10"/>
  <c r="I48" i="10"/>
  <c r="H48" i="10"/>
  <c r="G48" i="10"/>
  <c r="F48" i="10"/>
  <c r="E48" i="10"/>
  <c r="D48" i="10"/>
  <c r="D72" i="3" s="1"/>
  <c r="T47" i="10"/>
  <c r="S47" i="10"/>
  <c r="R47" i="10"/>
  <c r="Q47" i="10"/>
  <c r="P47" i="10"/>
  <c r="O47" i="10"/>
  <c r="N47" i="10"/>
  <c r="M47" i="10"/>
  <c r="L47" i="10"/>
  <c r="K47" i="10"/>
  <c r="J47" i="10"/>
  <c r="I47" i="10"/>
  <c r="I71" i="3" s="1"/>
  <c r="H47" i="10"/>
  <c r="H41" i="10" s="1"/>
  <c r="G47" i="10"/>
  <c r="F47" i="10"/>
  <c r="E47" i="10"/>
  <c r="D47" i="10"/>
  <c r="T46" i="10"/>
  <c r="S46" i="10"/>
  <c r="R46" i="10"/>
  <c r="Q46" i="10"/>
  <c r="P46" i="10"/>
  <c r="O46" i="10"/>
  <c r="N46" i="10"/>
  <c r="N70" i="3" s="1"/>
  <c r="M46" i="10"/>
  <c r="L46" i="10"/>
  <c r="K46" i="10"/>
  <c r="J46" i="10"/>
  <c r="I46" i="10"/>
  <c r="H46" i="10"/>
  <c r="G46" i="10"/>
  <c r="F46" i="10"/>
  <c r="E46" i="10"/>
  <c r="D46" i="10"/>
  <c r="T45" i="10"/>
  <c r="S45" i="10"/>
  <c r="S69" i="3" s="1"/>
  <c r="R45" i="10"/>
  <c r="Q45" i="10"/>
  <c r="P45" i="10"/>
  <c r="O45" i="10"/>
  <c r="N45" i="10"/>
  <c r="M45" i="10"/>
  <c r="L45" i="10"/>
  <c r="K45" i="10"/>
  <c r="J45" i="10"/>
  <c r="I45" i="10"/>
  <c r="H45" i="10"/>
  <c r="G45" i="10"/>
  <c r="G69" i="3" s="1"/>
  <c r="F45" i="10"/>
  <c r="E45" i="10"/>
  <c r="D45" i="10"/>
  <c r="T44" i="10"/>
  <c r="S44" i="10"/>
  <c r="R44" i="10"/>
  <c r="Q44" i="10"/>
  <c r="P44" i="10"/>
  <c r="O44" i="10"/>
  <c r="N44" i="10"/>
  <c r="M44" i="10"/>
  <c r="L44" i="10"/>
  <c r="L68" i="3" s="1"/>
  <c r="K44" i="10"/>
  <c r="J44" i="10"/>
  <c r="I44" i="10"/>
  <c r="H44" i="10"/>
  <c r="G44" i="10"/>
  <c r="F44" i="10"/>
  <c r="E44" i="10"/>
  <c r="D44" i="10"/>
  <c r="T43" i="10"/>
  <c r="S43" i="10"/>
  <c r="R43" i="10"/>
  <c r="Q43" i="10"/>
  <c r="Q67" i="3" s="1"/>
  <c r="P43" i="10"/>
  <c r="O43" i="10"/>
  <c r="N43" i="10"/>
  <c r="M43" i="10"/>
  <c r="L43" i="10"/>
  <c r="K43" i="10"/>
  <c r="J43" i="10"/>
  <c r="I43" i="10"/>
  <c r="H43" i="10"/>
  <c r="G43" i="10"/>
  <c r="F43" i="10"/>
  <c r="E43" i="10"/>
  <c r="E67" i="3" s="1"/>
  <c r="D43" i="10"/>
  <c r="T42" i="10"/>
  <c r="S42" i="10"/>
  <c r="R42" i="10"/>
  <c r="Q42" i="10"/>
  <c r="P42" i="10"/>
  <c r="O42" i="10"/>
  <c r="O41" i="10" s="1"/>
  <c r="N42" i="10"/>
  <c r="M42" i="10"/>
  <c r="L42" i="10"/>
  <c r="K42" i="10"/>
  <c r="J42" i="10"/>
  <c r="J66" i="3" s="1"/>
  <c r="I42" i="10"/>
  <c r="H42" i="10"/>
  <c r="G42" i="10"/>
  <c r="F42" i="10"/>
  <c r="E42" i="10"/>
  <c r="D42" i="10"/>
  <c r="T40" i="10"/>
  <c r="S40" i="10"/>
  <c r="R40" i="10"/>
  <c r="Q40" i="10"/>
  <c r="P40" i="10"/>
  <c r="P62" i="3" s="1"/>
  <c r="O40" i="10"/>
  <c r="N40" i="10"/>
  <c r="M40" i="10"/>
  <c r="L40" i="10"/>
  <c r="K40" i="10"/>
  <c r="J40" i="10"/>
  <c r="I40" i="10"/>
  <c r="H40" i="10"/>
  <c r="G40" i="10"/>
  <c r="F40" i="10"/>
  <c r="E40" i="10"/>
  <c r="D40" i="10"/>
  <c r="D62" i="3" s="1"/>
  <c r="T39" i="10"/>
  <c r="S39" i="10"/>
  <c r="R39" i="10"/>
  <c r="Q39" i="10"/>
  <c r="P39" i="10"/>
  <c r="O39" i="10"/>
  <c r="N39" i="10"/>
  <c r="M39" i="10"/>
  <c r="L39" i="10"/>
  <c r="K39" i="10"/>
  <c r="J39" i="10"/>
  <c r="I39" i="10"/>
  <c r="I61" i="3" s="1"/>
  <c r="H39" i="10"/>
  <c r="G39" i="10"/>
  <c r="F39" i="10"/>
  <c r="E39" i="10"/>
  <c r="D39" i="10"/>
  <c r="T38" i="10"/>
  <c r="S38" i="10"/>
  <c r="R38" i="10"/>
  <c r="Q38" i="10"/>
  <c r="P38" i="10"/>
  <c r="O38" i="10"/>
  <c r="N38" i="10"/>
  <c r="N60" i="3" s="1"/>
  <c r="M38" i="10"/>
  <c r="L38" i="10"/>
  <c r="K38" i="10"/>
  <c r="J38" i="10"/>
  <c r="I38" i="10"/>
  <c r="H38" i="10"/>
  <c r="G38" i="10"/>
  <c r="F38" i="10"/>
  <c r="E38" i="10"/>
  <c r="D38" i="10"/>
  <c r="T37" i="10"/>
  <c r="S37" i="10"/>
  <c r="S59" i="3" s="1"/>
  <c r="R37" i="10"/>
  <c r="Q37" i="10"/>
  <c r="P37" i="10"/>
  <c r="O37" i="10"/>
  <c r="N37" i="10"/>
  <c r="M37" i="10"/>
  <c r="L37" i="10"/>
  <c r="K37" i="10"/>
  <c r="J37" i="10"/>
  <c r="I37" i="10"/>
  <c r="H37" i="10"/>
  <c r="G37" i="10"/>
  <c r="G59" i="3" s="1"/>
  <c r="F37" i="10"/>
  <c r="F34" i="10" s="1"/>
  <c r="E37" i="10"/>
  <c r="D37" i="10"/>
  <c r="T36" i="10"/>
  <c r="S36" i="10"/>
  <c r="R36" i="10"/>
  <c r="Q36" i="10"/>
  <c r="P36" i="10"/>
  <c r="O36" i="10"/>
  <c r="N36" i="10"/>
  <c r="M36" i="10"/>
  <c r="L36" i="10"/>
  <c r="L51" i="3" s="1"/>
  <c r="K36" i="10"/>
  <c r="J36" i="10"/>
  <c r="I36" i="10"/>
  <c r="H36" i="10"/>
  <c r="G36" i="10"/>
  <c r="F36" i="10"/>
  <c r="E36" i="10"/>
  <c r="D36" i="10"/>
  <c r="T35" i="10"/>
  <c r="S35" i="10"/>
  <c r="R35" i="10"/>
  <c r="R34" i="10" s="1"/>
  <c r="Q35" i="10"/>
  <c r="Q50" i="3" s="1"/>
  <c r="P35" i="10"/>
  <c r="O35" i="10"/>
  <c r="N35" i="10"/>
  <c r="M35" i="10"/>
  <c r="L35" i="10"/>
  <c r="K35" i="10"/>
  <c r="J35" i="10"/>
  <c r="J34" i="10" s="1"/>
  <c r="I35" i="10"/>
  <c r="H35" i="10"/>
  <c r="G35" i="10"/>
  <c r="F35" i="10"/>
  <c r="E35" i="10"/>
  <c r="E50" i="3" s="1"/>
  <c r="D35" i="10"/>
  <c r="D34" i="10" s="1"/>
  <c r="T17" i="10"/>
  <c r="S17" i="10"/>
  <c r="R17" i="10"/>
  <c r="Q17" i="10"/>
  <c r="P17" i="10"/>
  <c r="O17" i="10"/>
  <c r="N17" i="10"/>
  <c r="M17" i="10"/>
  <c r="M24" i="3" s="1"/>
  <c r="L17" i="10"/>
  <c r="K17" i="10"/>
  <c r="J17" i="10"/>
  <c r="I17" i="10"/>
  <c r="H17" i="10"/>
  <c r="G17" i="10"/>
  <c r="F17" i="10"/>
  <c r="E17" i="10"/>
  <c r="D17" i="10"/>
  <c r="T16" i="10"/>
  <c r="S16" i="10"/>
  <c r="R16" i="10"/>
  <c r="R23" i="3" s="1"/>
  <c r="Q16" i="10"/>
  <c r="P16" i="10"/>
  <c r="O16" i="10"/>
  <c r="N16" i="10"/>
  <c r="M16" i="10"/>
  <c r="L16" i="10"/>
  <c r="K16" i="10"/>
  <c r="J16" i="10"/>
  <c r="I16" i="10"/>
  <c r="H16" i="10"/>
  <c r="G16" i="10"/>
  <c r="F16" i="10"/>
  <c r="F23" i="3" s="1"/>
  <c r="E16" i="10"/>
  <c r="D16" i="10"/>
  <c r="T15" i="10"/>
  <c r="S15" i="10"/>
  <c r="R15" i="10"/>
  <c r="Q15" i="10"/>
  <c r="P15" i="10"/>
  <c r="O15" i="10"/>
  <c r="N15" i="10"/>
  <c r="M15" i="10"/>
  <c r="L15" i="10"/>
  <c r="K15" i="10"/>
  <c r="K22" i="3" s="1"/>
  <c r="J15" i="10"/>
  <c r="I15" i="10"/>
  <c r="H15" i="10"/>
  <c r="G15" i="10"/>
  <c r="F15" i="10"/>
  <c r="E15" i="10"/>
  <c r="D15" i="10"/>
  <c r="T14" i="10"/>
  <c r="S14" i="10"/>
  <c r="R14" i="10"/>
  <c r="Q14" i="10"/>
  <c r="P14" i="10"/>
  <c r="P21" i="3" s="1"/>
  <c r="O14" i="10"/>
  <c r="N14" i="10"/>
  <c r="M14" i="10"/>
  <c r="L14" i="10"/>
  <c r="K14" i="10"/>
  <c r="J14" i="10"/>
  <c r="I14" i="10"/>
  <c r="H14" i="10"/>
  <c r="G14" i="10"/>
  <c r="F14" i="10"/>
  <c r="E14" i="10"/>
  <c r="D14" i="10"/>
  <c r="D21" i="3" s="1"/>
  <c r="T13" i="10"/>
  <c r="S13" i="10"/>
  <c r="R13" i="10"/>
  <c r="Q13" i="10"/>
  <c r="P13" i="10"/>
  <c r="O13" i="10"/>
  <c r="N13" i="10"/>
  <c r="M13" i="10"/>
  <c r="L13" i="10"/>
  <c r="K13" i="10"/>
  <c r="K12" i="10" s="1"/>
  <c r="J13" i="10"/>
  <c r="I13" i="10"/>
  <c r="I20" i="3" s="1"/>
  <c r="H13" i="10"/>
  <c r="H12" i="10" s="1"/>
  <c r="G13" i="10"/>
  <c r="F13" i="10"/>
  <c r="E13" i="10"/>
  <c r="D13" i="10"/>
  <c r="T10" i="10"/>
  <c r="S10" i="10"/>
  <c r="R10" i="10"/>
  <c r="Q10" i="10"/>
  <c r="P10" i="10"/>
  <c r="P10" i="3" s="1"/>
  <c r="O10" i="10"/>
  <c r="N10" i="10"/>
  <c r="M10" i="10"/>
  <c r="L10" i="10"/>
  <c r="K10" i="10"/>
  <c r="J10" i="10"/>
  <c r="I10" i="10"/>
  <c r="H10" i="10"/>
  <c r="G10" i="10"/>
  <c r="F10" i="10"/>
  <c r="E10" i="10"/>
  <c r="D10" i="10"/>
  <c r="D10" i="3" s="1"/>
  <c r="T9" i="10"/>
  <c r="S9" i="10"/>
  <c r="R9" i="10"/>
  <c r="Q9" i="10"/>
  <c r="P9" i="10"/>
  <c r="O9" i="10"/>
  <c r="N9" i="10"/>
  <c r="M9" i="10"/>
  <c r="L9" i="10"/>
  <c r="K9" i="10"/>
  <c r="J9" i="10"/>
  <c r="I9" i="10"/>
  <c r="I9" i="3" s="1"/>
  <c r="H9" i="10"/>
  <c r="G9" i="10"/>
  <c r="F9" i="10"/>
  <c r="E9" i="10"/>
  <c r="D9" i="10"/>
  <c r="T8" i="10"/>
  <c r="S8" i="10"/>
  <c r="R8" i="10"/>
  <c r="Q8" i="10"/>
  <c r="P8" i="10"/>
  <c r="O8" i="10"/>
  <c r="N8" i="10"/>
  <c r="N8" i="3" s="1"/>
  <c r="M8" i="10"/>
  <c r="L8" i="10"/>
  <c r="K8" i="10"/>
  <c r="J8" i="10"/>
  <c r="I8" i="10"/>
  <c r="H8" i="10"/>
  <c r="G8" i="10"/>
  <c r="F8" i="10"/>
  <c r="E8" i="10"/>
  <c r="D8" i="10"/>
  <c r="T7" i="10"/>
  <c r="S7" i="10"/>
  <c r="S7" i="3" s="1"/>
  <c r="R7" i="10"/>
  <c r="Q7" i="10"/>
  <c r="P7" i="10"/>
  <c r="O7" i="10"/>
  <c r="N7" i="10"/>
  <c r="M7" i="10"/>
  <c r="L7" i="10"/>
  <c r="K7" i="10"/>
  <c r="J7" i="10"/>
  <c r="I7" i="10"/>
  <c r="H7" i="10"/>
  <c r="G7" i="10"/>
  <c r="G7" i="3" s="1"/>
  <c r="F7" i="10"/>
  <c r="E7" i="10"/>
  <c r="D7" i="10"/>
  <c r="T6" i="10"/>
  <c r="S6" i="10"/>
  <c r="R6" i="10"/>
  <c r="Q6" i="10"/>
  <c r="P6" i="10"/>
  <c r="O6" i="10"/>
  <c r="N6" i="10"/>
  <c r="M6" i="10"/>
  <c r="L6" i="10"/>
  <c r="L6" i="3" s="1"/>
  <c r="K6" i="10"/>
  <c r="J6" i="10"/>
  <c r="I6" i="10"/>
  <c r="H6" i="10"/>
  <c r="G6" i="10"/>
  <c r="F6" i="10"/>
  <c r="E6" i="10"/>
  <c r="D6" i="10"/>
  <c r="T5" i="10"/>
  <c r="S5" i="10"/>
  <c r="R5" i="10"/>
  <c r="Q5" i="10"/>
  <c r="Q5" i="3" s="1"/>
  <c r="P5" i="10"/>
  <c r="O5" i="10"/>
  <c r="N5" i="10"/>
  <c r="M5" i="10"/>
  <c r="L5" i="10"/>
  <c r="K5" i="10"/>
  <c r="J5" i="10"/>
  <c r="I5" i="10"/>
  <c r="H5" i="10"/>
  <c r="G5" i="10"/>
  <c r="F5" i="10"/>
  <c r="E5" i="10"/>
  <c r="E5" i="3" s="1"/>
  <c r="D5" i="10"/>
  <c r="T83" i="9"/>
  <c r="S83" i="9"/>
  <c r="R83" i="9"/>
  <c r="Q83" i="9"/>
  <c r="P83" i="9"/>
  <c r="O83" i="9"/>
  <c r="O80" i="9" s="1"/>
  <c r="N83" i="9"/>
  <c r="M83" i="9"/>
  <c r="L83" i="9"/>
  <c r="K83" i="9"/>
  <c r="J83" i="9"/>
  <c r="I83" i="9"/>
  <c r="H83" i="9"/>
  <c r="G83" i="9"/>
  <c r="F83" i="9"/>
  <c r="E83" i="9"/>
  <c r="D83" i="9"/>
  <c r="T82" i="9"/>
  <c r="S82" i="9"/>
  <c r="R82" i="9"/>
  <c r="R80" i="9" s="1"/>
  <c r="Q82" i="9"/>
  <c r="P82" i="9"/>
  <c r="P80" i="9" s="1"/>
  <c r="O82" i="9"/>
  <c r="N82" i="9"/>
  <c r="M82" i="9"/>
  <c r="L82" i="9"/>
  <c r="K82" i="9"/>
  <c r="J82" i="9"/>
  <c r="I82" i="9"/>
  <c r="H82" i="9"/>
  <c r="G82" i="9"/>
  <c r="G80" i="9" s="1"/>
  <c r="F82" i="9"/>
  <c r="F80" i="9" s="1"/>
  <c r="E82" i="9"/>
  <c r="D82" i="9"/>
  <c r="D80" i="9" s="1"/>
  <c r="T81" i="9"/>
  <c r="S81" i="9"/>
  <c r="R81" i="9"/>
  <c r="Q81" i="9"/>
  <c r="P81" i="9"/>
  <c r="O81" i="9"/>
  <c r="N81" i="9"/>
  <c r="N80" i="9" s="1"/>
  <c r="M81" i="9"/>
  <c r="M80" i="9" s="1"/>
  <c r="L81" i="9"/>
  <c r="K81" i="9"/>
  <c r="J81" i="9"/>
  <c r="I81" i="9"/>
  <c r="H81" i="9"/>
  <c r="G81" i="9"/>
  <c r="F81" i="9"/>
  <c r="E81" i="9"/>
  <c r="D81" i="9"/>
  <c r="S80" i="9"/>
  <c r="Q80" i="9"/>
  <c r="L80" i="9"/>
  <c r="E80" i="9"/>
  <c r="T75" i="9"/>
  <c r="S75" i="9"/>
  <c r="R75" i="9"/>
  <c r="R73" i="9" s="1"/>
  <c r="Q75" i="9"/>
  <c r="P75" i="9"/>
  <c r="P73" i="9" s="1"/>
  <c r="O75" i="9"/>
  <c r="O73" i="9" s="1"/>
  <c r="N75" i="9"/>
  <c r="M75" i="9"/>
  <c r="L75" i="9"/>
  <c r="K75" i="9"/>
  <c r="J75" i="9"/>
  <c r="I75" i="9"/>
  <c r="H75" i="9"/>
  <c r="G75" i="9"/>
  <c r="F75" i="9"/>
  <c r="F73" i="9" s="1"/>
  <c r="E75" i="9"/>
  <c r="D75" i="9"/>
  <c r="D73" i="9" s="1"/>
  <c r="T74" i="9"/>
  <c r="T73" i="9" s="1"/>
  <c r="S74" i="9"/>
  <c r="S73" i="9" s="1"/>
  <c r="R74" i="9"/>
  <c r="Q74" i="9"/>
  <c r="Q73" i="9" s="1"/>
  <c r="P74" i="9"/>
  <c r="O74" i="9"/>
  <c r="N74" i="9"/>
  <c r="M74" i="9"/>
  <c r="L74" i="9"/>
  <c r="K74" i="9"/>
  <c r="K73" i="9" s="1"/>
  <c r="J74" i="9"/>
  <c r="I74" i="9"/>
  <c r="I73" i="9" s="1"/>
  <c r="H74" i="9"/>
  <c r="G74" i="9"/>
  <c r="G73" i="9" s="1"/>
  <c r="F74" i="9"/>
  <c r="E74" i="9"/>
  <c r="E73" i="9" s="1"/>
  <c r="D74" i="9"/>
  <c r="N73" i="9"/>
  <c r="M73" i="9"/>
  <c r="L73" i="9"/>
  <c r="J73" i="9"/>
  <c r="H73" i="9"/>
  <c r="T71" i="9"/>
  <c r="T68" i="9" s="1"/>
  <c r="S71" i="9"/>
  <c r="R71" i="9"/>
  <c r="Q71" i="9"/>
  <c r="P71" i="9"/>
  <c r="O71" i="9"/>
  <c r="N71" i="9"/>
  <c r="M71" i="9"/>
  <c r="L71" i="9"/>
  <c r="K71" i="9"/>
  <c r="J71" i="9"/>
  <c r="I71" i="9"/>
  <c r="H71" i="9"/>
  <c r="H68" i="9" s="1"/>
  <c r="G71" i="9"/>
  <c r="F71" i="9"/>
  <c r="E71" i="9"/>
  <c r="D71" i="9"/>
  <c r="T70" i="9"/>
  <c r="S70" i="9"/>
  <c r="R70" i="9"/>
  <c r="Q70" i="9"/>
  <c r="P70" i="9"/>
  <c r="O70" i="9"/>
  <c r="N70" i="9"/>
  <c r="M70" i="9"/>
  <c r="M68" i="9" s="1"/>
  <c r="L70" i="9"/>
  <c r="L68" i="9" s="1"/>
  <c r="K70" i="9"/>
  <c r="J70" i="9"/>
  <c r="I70" i="9"/>
  <c r="I68" i="9" s="1"/>
  <c r="H70" i="9"/>
  <c r="G70" i="9"/>
  <c r="F70" i="9"/>
  <c r="E70" i="9"/>
  <c r="D70" i="9"/>
  <c r="T69" i="9"/>
  <c r="S69" i="9"/>
  <c r="R69" i="9"/>
  <c r="R68" i="9" s="1"/>
  <c r="Q69" i="9"/>
  <c r="P69" i="9"/>
  <c r="P68" i="9" s="1"/>
  <c r="O69" i="9"/>
  <c r="N69" i="9"/>
  <c r="N68" i="9" s="1"/>
  <c r="M69" i="9"/>
  <c r="L69" i="9"/>
  <c r="K69" i="9"/>
  <c r="J69" i="9"/>
  <c r="I69" i="9"/>
  <c r="H69" i="9"/>
  <c r="G69" i="9"/>
  <c r="F69" i="9"/>
  <c r="F68" i="9" s="1"/>
  <c r="E69" i="9"/>
  <c r="D69" i="9"/>
  <c r="D68" i="9" s="1"/>
  <c r="S68" i="9"/>
  <c r="O68" i="9"/>
  <c r="J68" i="9"/>
  <c r="G68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E53" i="9" s="1"/>
  <c r="D59" i="9"/>
  <c r="T58" i="9"/>
  <c r="S58" i="9"/>
  <c r="R58" i="9"/>
  <c r="Q58" i="9"/>
  <c r="P58" i="9"/>
  <c r="O58" i="9"/>
  <c r="N58" i="9"/>
  <c r="M58" i="9"/>
  <c r="L58" i="9"/>
  <c r="K58" i="9"/>
  <c r="J58" i="9"/>
  <c r="J53" i="9" s="1"/>
  <c r="I58" i="9"/>
  <c r="H58" i="9"/>
  <c r="G58" i="9"/>
  <c r="F58" i="9"/>
  <c r="E58" i="9"/>
  <c r="D58" i="9"/>
  <c r="T57" i="9"/>
  <c r="S57" i="9"/>
  <c r="R57" i="9"/>
  <c r="Q57" i="9"/>
  <c r="P57" i="9"/>
  <c r="O57" i="9"/>
  <c r="O53" i="9" s="1"/>
  <c r="N57" i="9"/>
  <c r="M57" i="9"/>
  <c r="L57" i="9"/>
  <c r="K57" i="9"/>
  <c r="J57" i="9"/>
  <c r="I57" i="9"/>
  <c r="I53" i="9" s="1"/>
  <c r="H57" i="9"/>
  <c r="G57" i="9"/>
  <c r="F57" i="9"/>
  <c r="E57" i="9"/>
  <c r="D57" i="9"/>
  <c r="T56" i="9"/>
  <c r="T53" i="9" s="1"/>
  <c r="S56" i="9"/>
  <c r="R56" i="9"/>
  <c r="Q56" i="9"/>
  <c r="P56" i="9"/>
  <c r="O56" i="9"/>
  <c r="N56" i="9"/>
  <c r="M56" i="9"/>
  <c r="L56" i="9"/>
  <c r="K56" i="9"/>
  <c r="J56" i="9"/>
  <c r="I56" i="9"/>
  <c r="H56" i="9"/>
  <c r="H53" i="9" s="1"/>
  <c r="G56" i="9"/>
  <c r="F56" i="9"/>
  <c r="E56" i="9"/>
  <c r="D56" i="9"/>
  <c r="T55" i="9"/>
  <c r="S55" i="9"/>
  <c r="R55" i="9"/>
  <c r="Q55" i="9"/>
  <c r="P55" i="9"/>
  <c r="O55" i="9"/>
  <c r="N55" i="9"/>
  <c r="M55" i="9"/>
  <c r="M53" i="9" s="1"/>
  <c r="L55" i="9"/>
  <c r="K55" i="9"/>
  <c r="J55" i="9"/>
  <c r="I55" i="9"/>
  <c r="H55" i="9"/>
  <c r="G55" i="9"/>
  <c r="F55" i="9"/>
  <c r="E55" i="9"/>
  <c r="D55" i="9"/>
  <c r="T54" i="9"/>
  <c r="S54" i="9"/>
  <c r="R54" i="9"/>
  <c r="R53" i="9" s="1"/>
  <c r="Q54" i="9"/>
  <c r="P54" i="9"/>
  <c r="P53" i="9" s="1"/>
  <c r="O54" i="9"/>
  <c r="N54" i="9"/>
  <c r="M54" i="9"/>
  <c r="L54" i="9"/>
  <c r="K54" i="9"/>
  <c r="K53" i="9" s="1"/>
  <c r="J54" i="9"/>
  <c r="I54" i="9"/>
  <c r="H54" i="9"/>
  <c r="G54" i="9"/>
  <c r="F54" i="9"/>
  <c r="F53" i="9" s="1"/>
  <c r="E54" i="9"/>
  <c r="D54" i="9"/>
  <c r="D53" i="9" s="1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T48" i="9"/>
  <c r="S48" i="9"/>
  <c r="R48" i="9"/>
  <c r="Q48" i="9"/>
  <c r="P48" i="9"/>
  <c r="O48" i="9"/>
  <c r="N48" i="9"/>
  <c r="M48" i="9"/>
  <c r="L48" i="9"/>
  <c r="K48" i="9"/>
  <c r="J48" i="9"/>
  <c r="J44" i="9" s="1"/>
  <c r="I48" i="9"/>
  <c r="H48" i="9"/>
  <c r="G48" i="9"/>
  <c r="F48" i="9"/>
  <c r="E48" i="9"/>
  <c r="D48" i="9"/>
  <c r="T47" i="9"/>
  <c r="S47" i="9"/>
  <c r="R47" i="9"/>
  <c r="Q47" i="9"/>
  <c r="P47" i="9"/>
  <c r="O47" i="9"/>
  <c r="N47" i="9"/>
  <c r="M47" i="9"/>
  <c r="L47" i="9"/>
  <c r="K47" i="9"/>
  <c r="K44" i="9" s="1"/>
  <c r="J47" i="9"/>
  <c r="I47" i="9"/>
  <c r="H47" i="9"/>
  <c r="G47" i="9"/>
  <c r="F47" i="9"/>
  <c r="E47" i="9"/>
  <c r="D47" i="9"/>
  <c r="T46" i="9"/>
  <c r="T44" i="9" s="1"/>
  <c r="S46" i="9"/>
  <c r="R46" i="9"/>
  <c r="Q46" i="9"/>
  <c r="P46" i="9"/>
  <c r="O46" i="9"/>
  <c r="N46" i="9"/>
  <c r="M46" i="9"/>
  <c r="L46" i="9"/>
  <c r="K46" i="9"/>
  <c r="J46" i="9"/>
  <c r="I46" i="9"/>
  <c r="H46" i="9"/>
  <c r="H44" i="9" s="1"/>
  <c r="G46" i="9"/>
  <c r="F46" i="9"/>
  <c r="E46" i="9"/>
  <c r="D46" i="9"/>
  <c r="T45" i="9"/>
  <c r="S45" i="9"/>
  <c r="R45" i="9"/>
  <c r="Q45" i="9"/>
  <c r="P45" i="9"/>
  <c r="O45" i="9"/>
  <c r="N45" i="9"/>
  <c r="M45" i="9"/>
  <c r="M44" i="9" s="1"/>
  <c r="L45" i="9"/>
  <c r="L44" i="9" s="1"/>
  <c r="K45" i="9"/>
  <c r="J45" i="9"/>
  <c r="I45" i="9"/>
  <c r="I44" i="9" s="1"/>
  <c r="H45" i="9"/>
  <c r="G45" i="9"/>
  <c r="F45" i="9"/>
  <c r="F44" i="9" s="1"/>
  <c r="E45" i="9"/>
  <c r="D45" i="9"/>
  <c r="R44" i="9"/>
  <c r="O44" i="9"/>
  <c r="O33" i="9" s="1"/>
  <c r="E44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D34" i="9" s="1"/>
  <c r="T39" i="9"/>
  <c r="S39" i="9"/>
  <c r="R39" i="9"/>
  <c r="Q39" i="9"/>
  <c r="P39" i="9"/>
  <c r="O39" i="9"/>
  <c r="N39" i="9"/>
  <c r="M39" i="9"/>
  <c r="L39" i="9"/>
  <c r="K39" i="9"/>
  <c r="J39" i="9"/>
  <c r="I39" i="9"/>
  <c r="I34" i="9" s="1"/>
  <c r="I33" i="9" s="1"/>
  <c r="H39" i="9"/>
  <c r="G39" i="9"/>
  <c r="F39" i="9"/>
  <c r="E39" i="9"/>
  <c r="D39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T36" i="9"/>
  <c r="S36" i="9"/>
  <c r="R36" i="9"/>
  <c r="Q36" i="9"/>
  <c r="P36" i="9"/>
  <c r="O36" i="9"/>
  <c r="N36" i="9"/>
  <c r="M36" i="9"/>
  <c r="L36" i="9"/>
  <c r="K36" i="9"/>
  <c r="J36" i="9"/>
  <c r="J34" i="9" s="1"/>
  <c r="I36" i="9"/>
  <c r="H36" i="9"/>
  <c r="H34" i="9" s="1"/>
  <c r="G36" i="9"/>
  <c r="F36" i="9"/>
  <c r="E36" i="9"/>
  <c r="D36" i="9"/>
  <c r="T35" i="9"/>
  <c r="S35" i="9"/>
  <c r="R35" i="9"/>
  <c r="Q35" i="9"/>
  <c r="Q34" i="9" s="1"/>
  <c r="P35" i="9"/>
  <c r="O35" i="9"/>
  <c r="O34" i="9" s="1"/>
  <c r="N35" i="9"/>
  <c r="M35" i="9"/>
  <c r="M34" i="9" s="1"/>
  <c r="L35" i="9"/>
  <c r="K35" i="9"/>
  <c r="J35" i="9"/>
  <c r="I35" i="9"/>
  <c r="H35" i="9"/>
  <c r="G35" i="9"/>
  <c r="F35" i="9"/>
  <c r="F34" i="9" s="1"/>
  <c r="F33" i="9" s="1"/>
  <c r="E35" i="9"/>
  <c r="E34" i="9" s="1"/>
  <c r="E33" i="9" s="1"/>
  <c r="D35" i="9"/>
  <c r="T34" i="9"/>
  <c r="R34" i="9"/>
  <c r="K34" i="9"/>
  <c r="M33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H12" i="9" s="1"/>
  <c r="G16" i="9"/>
  <c r="F16" i="9"/>
  <c r="E16" i="9"/>
  <c r="D16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T14" i="9"/>
  <c r="S14" i="9"/>
  <c r="R14" i="9"/>
  <c r="Q14" i="9"/>
  <c r="P14" i="9"/>
  <c r="P12" i="9" s="1"/>
  <c r="O14" i="9"/>
  <c r="O12" i="9" s="1"/>
  <c r="N14" i="9"/>
  <c r="M14" i="9"/>
  <c r="L14" i="9"/>
  <c r="K14" i="9"/>
  <c r="J14" i="9"/>
  <c r="I14" i="9"/>
  <c r="H14" i="9"/>
  <c r="G14" i="9"/>
  <c r="F14" i="9"/>
  <c r="E14" i="9"/>
  <c r="D14" i="9"/>
  <c r="T13" i="9"/>
  <c r="T12" i="9" s="1"/>
  <c r="S13" i="9"/>
  <c r="S12" i="9" s="1"/>
  <c r="R13" i="9"/>
  <c r="Q13" i="9"/>
  <c r="Q12" i="9" s="1"/>
  <c r="P13" i="9"/>
  <c r="O13" i="9"/>
  <c r="N13" i="9"/>
  <c r="M13" i="9"/>
  <c r="L13" i="9"/>
  <c r="K13" i="9"/>
  <c r="J13" i="9"/>
  <c r="J12" i="9" s="1"/>
  <c r="I13" i="9"/>
  <c r="I12" i="9" s="1"/>
  <c r="H13" i="9"/>
  <c r="G13" i="9"/>
  <c r="G12" i="9" s="1"/>
  <c r="F13" i="9"/>
  <c r="E13" i="9"/>
  <c r="E12" i="9" s="1"/>
  <c r="D13" i="9"/>
  <c r="N12" i="9"/>
  <c r="L12" i="9"/>
  <c r="T10" i="9"/>
  <c r="T4" i="9" s="1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T6" i="9"/>
  <c r="S6" i="9"/>
  <c r="R6" i="9"/>
  <c r="Q6" i="9"/>
  <c r="Q4" i="9" s="1"/>
  <c r="P6" i="9"/>
  <c r="O6" i="9"/>
  <c r="N6" i="9"/>
  <c r="N4" i="9" s="1"/>
  <c r="M6" i="9"/>
  <c r="M4" i="9" s="1"/>
  <c r="L6" i="9"/>
  <c r="K6" i="9"/>
  <c r="J6" i="9"/>
  <c r="I6" i="9"/>
  <c r="H6" i="9"/>
  <c r="G6" i="9"/>
  <c r="F6" i="9"/>
  <c r="E6" i="9"/>
  <c r="E4" i="9" s="1"/>
  <c r="D6" i="9"/>
  <c r="T5" i="9"/>
  <c r="S5" i="9"/>
  <c r="S4" i="9" s="1"/>
  <c r="R5" i="9"/>
  <c r="Q5" i="9"/>
  <c r="P5" i="9"/>
  <c r="O5" i="9"/>
  <c r="O4" i="9" s="1"/>
  <c r="N5" i="9"/>
  <c r="M5" i="9"/>
  <c r="L5" i="9"/>
  <c r="K5" i="9"/>
  <c r="J5" i="9"/>
  <c r="I5" i="9"/>
  <c r="H5" i="9"/>
  <c r="G5" i="9"/>
  <c r="G4" i="9" s="1"/>
  <c r="F5" i="9"/>
  <c r="E5" i="9"/>
  <c r="D5" i="9"/>
  <c r="L4" i="9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T77" i="8"/>
  <c r="T75" i="8" s="1"/>
  <c r="S77" i="8"/>
  <c r="S75" i="8" s="1"/>
  <c r="R77" i="8"/>
  <c r="R112" i="3" s="1"/>
  <c r="Q77" i="8"/>
  <c r="Q75" i="8" s="1"/>
  <c r="P77" i="8"/>
  <c r="O77" i="8"/>
  <c r="N77" i="8"/>
  <c r="M77" i="8"/>
  <c r="L77" i="8"/>
  <c r="K77" i="8"/>
  <c r="K75" i="8" s="1"/>
  <c r="J77" i="8"/>
  <c r="J112" i="3" s="1"/>
  <c r="I77" i="8"/>
  <c r="H77" i="8"/>
  <c r="H75" i="8" s="1"/>
  <c r="G77" i="8"/>
  <c r="G75" i="8" s="1"/>
  <c r="F77" i="8"/>
  <c r="E77" i="8"/>
  <c r="E75" i="8" s="1"/>
  <c r="D77" i="8"/>
  <c r="T76" i="8"/>
  <c r="S76" i="8"/>
  <c r="R76" i="8"/>
  <c r="Q76" i="8"/>
  <c r="P76" i="8"/>
  <c r="O76" i="8"/>
  <c r="O75" i="8" s="1"/>
  <c r="N76" i="8"/>
  <c r="M76" i="8"/>
  <c r="L76" i="8"/>
  <c r="K76" i="8"/>
  <c r="J76" i="8"/>
  <c r="I76" i="8"/>
  <c r="H76" i="8"/>
  <c r="G76" i="8"/>
  <c r="F76" i="8"/>
  <c r="E76" i="8"/>
  <c r="D76" i="8"/>
  <c r="M75" i="8"/>
  <c r="T70" i="8"/>
  <c r="S70" i="8"/>
  <c r="R70" i="8"/>
  <c r="Q70" i="8"/>
  <c r="P70" i="8"/>
  <c r="O70" i="8"/>
  <c r="O68" i="8" s="1"/>
  <c r="N70" i="8"/>
  <c r="M70" i="8"/>
  <c r="M68" i="8" s="1"/>
  <c r="L70" i="8"/>
  <c r="K70" i="8"/>
  <c r="J70" i="8"/>
  <c r="I70" i="8"/>
  <c r="H70" i="8"/>
  <c r="G70" i="8"/>
  <c r="F70" i="8"/>
  <c r="E70" i="8"/>
  <c r="D70" i="8"/>
  <c r="D68" i="8" s="1"/>
  <c r="T69" i="8"/>
  <c r="T68" i="8" s="1"/>
  <c r="S69" i="8"/>
  <c r="R69" i="8"/>
  <c r="R68" i="8" s="1"/>
  <c r="Q69" i="8"/>
  <c r="Q68" i="8" s="1"/>
  <c r="P69" i="8"/>
  <c r="O69" i="8"/>
  <c r="N69" i="8"/>
  <c r="M69" i="8"/>
  <c r="L69" i="8"/>
  <c r="L68" i="8" s="1"/>
  <c r="K69" i="8"/>
  <c r="K68" i="8" s="1"/>
  <c r="J69" i="8"/>
  <c r="J68" i="8" s="1"/>
  <c r="I69" i="8"/>
  <c r="H69" i="8"/>
  <c r="H68" i="8" s="1"/>
  <c r="G69" i="8"/>
  <c r="F69" i="8"/>
  <c r="F68" i="8" s="1"/>
  <c r="E69" i="8"/>
  <c r="E68" i="8" s="1"/>
  <c r="D69" i="8"/>
  <c r="P68" i="8"/>
  <c r="N68" i="8"/>
  <c r="I68" i="8"/>
  <c r="T66" i="8"/>
  <c r="T63" i="8" s="1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T65" i="8"/>
  <c r="S65" i="8"/>
  <c r="R65" i="8"/>
  <c r="Q65" i="8"/>
  <c r="P65" i="8"/>
  <c r="O65" i="8"/>
  <c r="N65" i="8"/>
  <c r="M65" i="8"/>
  <c r="M63" i="8" s="1"/>
  <c r="L65" i="8"/>
  <c r="K65" i="8"/>
  <c r="J65" i="8"/>
  <c r="I65" i="8"/>
  <c r="I63" i="8" s="1"/>
  <c r="H65" i="8"/>
  <c r="G65" i="8"/>
  <c r="G63" i="8" s="1"/>
  <c r="F65" i="8"/>
  <c r="E65" i="8"/>
  <c r="D65" i="8"/>
  <c r="T64" i="8"/>
  <c r="S64" i="8"/>
  <c r="R64" i="8"/>
  <c r="R63" i="8" s="1"/>
  <c r="Q64" i="8"/>
  <c r="P64" i="8"/>
  <c r="P63" i="8" s="1"/>
  <c r="O64" i="8"/>
  <c r="O63" i="8" s="1"/>
  <c r="N64" i="8"/>
  <c r="N63" i="8" s="1"/>
  <c r="M64" i="8"/>
  <c r="L64" i="8"/>
  <c r="L63" i="8" s="1"/>
  <c r="K64" i="8"/>
  <c r="K63" i="8" s="1"/>
  <c r="J64" i="8"/>
  <c r="I64" i="8"/>
  <c r="H64" i="8"/>
  <c r="G64" i="8"/>
  <c r="F64" i="8"/>
  <c r="F63" i="8" s="1"/>
  <c r="E64" i="8"/>
  <c r="E63" i="8" s="1"/>
  <c r="D64" i="8"/>
  <c r="D63" i="8" s="1"/>
  <c r="S63" i="8"/>
  <c r="Q63" i="8"/>
  <c r="J63" i="8"/>
  <c r="H63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T56" i="8"/>
  <c r="S56" i="8"/>
  <c r="R56" i="8"/>
  <c r="Q56" i="8"/>
  <c r="P56" i="8"/>
  <c r="P50" i="8" s="1"/>
  <c r="O56" i="8"/>
  <c r="N56" i="8"/>
  <c r="M56" i="8"/>
  <c r="L56" i="8"/>
  <c r="K56" i="8"/>
  <c r="J56" i="8"/>
  <c r="I56" i="8"/>
  <c r="H56" i="8"/>
  <c r="G56" i="8"/>
  <c r="F56" i="8"/>
  <c r="E56" i="8"/>
  <c r="D56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T54" i="8"/>
  <c r="S54" i="8"/>
  <c r="R54" i="8"/>
  <c r="Q54" i="8"/>
  <c r="P54" i="8"/>
  <c r="O54" i="8"/>
  <c r="N54" i="8"/>
  <c r="N50" i="8" s="1"/>
  <c r="M54" i="8"/>
  <c r="L54" i="8"/>
  <c r="K54" i="8"/>
  <c r="J54" i="8"/>
  <c r="I54" i="8"/>
  <c r="H54" i="8"/>
  <c r="G54" i="8"/>
  <c r="F54" i="8"/>
  <c r="E54" i="8"/>
  <c r="D54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G50" i="8" s="1"/>
  <c r="F53" i="8"/>
  <c r="E53" i="8"/>
  <c r="D53" i="8"/>
  <c r="T52" i="8"/>
  <c r="S52" i="8"/>
  <c r="R52" i="8"/>
  <c r="Q52" i="8"/>
  <c r="P52" i="8"/>
  <c r="O52" i="8"/>
  <c r="N52" i="8"/>
  <c r="M52" i="8"/>
  <c r="L52" i="8"/>
  <c r="K52" i="8"/>
  <c r="J52" i="8"/>
  <c r="J50" i="8" s="1"/>
  <c r="I52" i="8"/>
  <c r="H52" i="8"/>
  <c r="H50" i="8" s="1"/>
  <c r="G52" i="8"/>
  <c r="F52" i="8"/>
  <c r="F50" i="8" s="1"/>
  <c r="E52" i="8"/>
  <c r="D52" i="8"/>
  <c r="T51" i="8"/>
  <c r="S51" i="8"/>
  <c r="R51" i="8"/>
  <c r="Q51" i="8"/>
  <c r="P51" i="8"/>
  <c r="O51" i="8"/>
  <c r="O50" i="8" s="1"/>
  <c r="N51" i="8"/>
  <c r="M51" i="8"/>
  <c r="M50" i="8" s="1"/>
  <c r="L51" i="8"/>
  <c r="K51" i="8"/>
  <c r="K50" i="8" s="1"/>
  <c r="J51" i="8"/>
  <c r="I51" i="8"/>
  <c r="H51" i="8"/>
  <c r="G51" i="8"/>
  <c r="F51" i="8"/>
  <c r="E51" i="8"/>
  <c r="D51" i="8"/>
  <c r="T50" i="8"/>
  <c r="I50" i="8"/>
  <c r="T49" i="8"/>
  <c r="S49" i="8"/>
  <c r="R49" i="8"/>
  <c r="Q49" i="8"/>
  <c r="P49" i="8"/>
  <c r="O49" i="8"/>
  <c r="N49" i="8"/>
  <c r="N41" i="8" s="1"/>
  <c r="M49" i="8"/>
  <c r="L49" i="8"/>
  <c r="K49" i="8"/>
  <c r="J49" i="8"/>
  <c r="I49" i="8"/>
  <c r="H49" i="8"/>
  <c r="G49" i="8"/>
  <c r="F49" i="8"/>
  <c r="E49" i="8"/>
  <c r="D49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T45" i="8"/>
  <c r="S45" i="8"/>
  <c r="S41" i="8" s="1"/>
  <c r="R45" i="8"/>
  <c r="Q45" i="8"/>
  <c r="P45" i="8"/>
  <c r="O45" i="8"/>
  <c r="N45" i="8"/>
  <c r="M45" i="8"/>
  <c r="L45" i="8"/>
  <c r="K45" i="8"/>
  <c r="J45" i="8"/>
  <c r="J41" i="8" s="1"/>
  <c r="I45" i="8"/>
  <c r="H45" i="8"/>
  <c r="G45" i="8"/>
  <c r="F45" i="8"/>
  <c r="E45" i="8"/>
  <c r="D45" i="8"/>
  <c r="T44" i="8"/>
  <c r="S44" i="8"/>
  <c r="R44" i="8"/>
  <c r="Q44" i="8"/>
  <c r="P44" i="8"/>
  <c r="O44" i="8"/>
  <c r="O41" i="8" s="1"/>
  <c r="N44" i="8"/>
  <c r="M44" i="8"/>
  <c r="L44" i="8"/>
  <c r="K44" i="8"/>
  <c r="J44" i="8"/>
  <c r="I44" i="8"/>
  <c r="H44" i="8"/>
  <c r="G44" i="8"/>
  <c r="F44" i="8"/>
  <c r="E44" i="8"/>
  <c r="D44" i="8"/>
  <c r="T43" i="8"/>
  <c r="S43" i="8"/>
  <c r="R43" i="8"/>
  <c r="Q43" i="8"/>
  <c r="Q41" i="8" s="1"/>
  <c r="P43" i="8"/>
  <c r="O43" i="8"/>
  <c r="N43" i="8"/>
  <c r="M43" i="8"/>
  <c r="L43" i="8"/>
  <c r="K43" i="8"/>
  <c r="J43" i="8"/>
  <c r="I43" i="8"/>
  <c r="H43" i="8"/>
  <c r="G43" i="8"/>
  <c r="G41" i="8" s="1"/>
  <c r="F43" i="8"/>
  <c r="E43" i="8"/>
  <c r="D43" i="8"/>
  <c r="D41" i="8" s="1"/>
  <c r="T42" i="8"/>
  <c r="S42" i="8"/>
  <c r="R42" i="8"/>
  <c r="Q42" i="8"/>
  <c r="P42" i="8"/>
  <c r="O42" i="8"/>
  <c r="N42" i="8"/>
  <c r="M42" i="8"/>
  <c r="L42" i="8"/>
  <c r="K42" i="8"/>
  <c r="K41" i="8" s="1"/>
  <c r="J42" i="8"/>
  <c r="I42" i="8"/>
  <c r="I41" i="8" s="1"/>
  <c r="H42" i="8"/>
  <c r="G42" i="8"/>
  <c r="F42" i="8"/>
  <c r="F41" i="8" s="1"/>
  <c r="E42" i="8"/>
  <c r="D42" i="8"/>
  <c r="R41" i="8"/>
  <c r="P41" i="8"/>
  <c r="E41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H34" i="8" s="1"/>
  <c r="G38" i="8"/>
  <c r="F38" i="8"/>
  <c r="E38" i="8"/>
  <c r="D38" i="8"/>
  <c r="T37" i="8"/>
  <c r="S37" i="8"/>
  <c r="R37" i="8"/>
  <c r="Q37" i="8"/>
  <c r="P37" i="8"/>
  <c r="O37" i="8"/>
  <c r="N37" i="8"/>
  <c r="M37" i="8"/>
  <c r="M34" i="8" s="1"/>
  <c r="L37" i="8"/>
  <c r="K37" i="8"/>
  <c r="J37" i="8"/>
  <c r="I37" i="8"/>
  <c r="H37" i="8"/>
  <c r="G37" i="8"/>
  <c r="F37" i="8"/>
  <c r="E37" i="8"/>
  <c r="D37" i="8"/>
  <c r="T36" i="8"/>
  <c r="S36" i="8"/>
  <c r="R36" i="8"/>
  <c r="R34" i="8" s="1"/>
  <c r="Q36" i="8"/>
  <c r="P36" i="8"/>
  <c r="P34" i="8" s="1"/>
  <c r="P33" i="8" s="1"/>
  <c r="O36" i="8"/>
  <c r="N36" i="8"/>
  <c r="M36" i="8"/>
  <c r="L36" i="8"/>
  <c r="K36" i="8"/>
  <c r="J36" i="8"/>
  <c r="I36" i="8"/>
  <c r="H36" i="8"/>
  <c r="G36" i="8"/>
  <c r="F36" i="8"/>
  <c r="F34" i="8" s="1"/>
  <c r="F33" i="8" s="1"/>
  <c r="E36" i="8"/>
  <c r="D36" i="8"/>
  <c r="T35" i="8"/>
  <c r="S35" i="8"/>
  <c r="S34" i="8" s="1"/>
  <c r="R35" i="8"/>
  <c r="Q35" i="8"/>
  <c r="Q34" i="8" s="1"/>
  <c r="P35" i="8"/>
  <c r="O35" i="8"/>
  <c r="N35" i="8"/>
  <c r="M35" i="8"/>
  <c r="L35" i="8"/>
  <c r="K35" i="8"/>
  <c r="K34" i="8" s="1"/>
  <c r="K33" i="8" s="1"/>
  <c r="J35" i="8"/>
  <c r="I35" i="8"/>
  <c r="I34" i="8" s="1"/>
  <c r="I33" i="8" s="1"/>
  <c r="H35" i="8"/>
  <c r="G35" i="8"/>
  <c r="G34" i="8" s="1"/>
  <c r="G33" i="8" s="1"/>
  <c r="F35" i="8"/>
  <c r="E35" i="8"/>
  <c r="E34" i="8" s="1"/>
  <c r="D35" i="8"/>
  <c r="D34" i="8" s="1"/>
  <c r="N34" i="8"/>
  <c r="N33" i="8" s="1"/>
  <c r="L34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G12" i="8" s="1"/>
  <c r="F17" i="8"/>
  <c r="E17" i="8"/>
  <c r="D17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E12" i="8" s="1"/>
  <c r="D15" i="8"/>
  <c r="T14" i="8"/>
  <c r="T12" i="8" s="1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F12" i="8" s="1"/>
  <c r="E14" i="8"/>
  <c r="D14" i="8"/>
  <c r="D12" i="8" s="1"/>
  <c r="T13" i="8"/>
  <c r="S13" i="8"/>
  <c r="R13" i="8"/>
  <c r="Q13" i="8"/>
  <c r="P13" i="8"/>
  <c r="O13" i="8"/>
  <c r="N13" i="8"/>
  <c r="M13" i="8"/>
  <c r="M12" i="8" s="1"/>
  <c r="L13" i="8"/>
  <c r="K13" i="8"/>
  <c r="K12" i="8" s="1"/>
  <c r="J13" i="8"/>
  <c r="I13" i="8"/>
  <c r="I12" i="8" s="1"/>
  <c r="H13" i="8"/>
  <c r="G13" i="8"/>
  <c r="F13" i="8"/>
  <c r="E13" i="8"/>
  <c r="D13" i="8"/>
  <c r="R12" i="8"/>
  <c r="P12" i="8"/>
  <c r="N12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T9" i="8"/>
  <c r="S9" i="8"/>
  <c r="R9" i="8"/>
  <c r="Q9" i="8"/>
  <c r="P9" i="8"/>
  <c r="O9" i="8"/>
  <c r="N9" i="8"/>
  <c r="N4" i="8" s="1"/>
  <c r="M9" i="8"/>
  <c r="L9" i="8"/>
  <c r="K9" i="8"/>
  <c r="J9" i="8"/>
  <c r="I9" i="8"/>
  <c r="H9" i="8"/>
  <c r="G9" i="8"/>
  <c r="F9" i="8"/>
  <c r="E9" i="8"/>
  <c r="D9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T7" i="8"/>
  <c r="S7" i="8"/>
  <c r="R7" i="8"/>
  <c r="Q7" i="8"/>
  <c r="P7" i="8"/>
  <c r="O7" i="8"/>
  <c r="O4" i="8" s="1"/>
  <c r="N7" i="8"/>
  <c r="M7" i="8"/>
  <c r="M4" i="8" s="1"/>
  <c r="L7" i="8"/>
  <c r="K7" i="8"/>
  <c r="J7" i="8"/>
  <c r="I7" i="8"/>
  <c r="H7" i="8"/>
  <c r="G7" i="8"/>
  <c r="F7" i="8"/>
  <c r="D7" i="8"/>
  <c r="T6" i="8"/>
  <c r="S6" i="8"/>
  <c r="R6" i="8"/>
  <c r="R4" i="8" s="1"/>
  <c r="Q6" i="8"/>
  <c r="P6" i="8"/>
  <c r="O6" i="8"/>
  <c r="N6" i="8"/>
  <c r="M6" i="8"/>
  <c r="L6" i="8"/>
  <c r="K6" i="8"/>
  <c r="J6" i="8"/>
  <c r="I6" i="8"/>
  <c r="H6" i="8"/>
  <c r="G6" i="8"/>
  <c r="F6" i="8"/>
  <c r="D6" i="8"/>
  <c r="T5" i="8"/>
  <c r="T4" i="8" s="1"/>
  <c r="S5" i="8"/>
  <c r="R5" i="8"/>
  <c r="Q5" i="8"/>
  <c r="P5" i="8"/>
  <c r="P4" i="8" s="1"/>
  <c r="O5" i="8"/>
  <c r="N5" i="8"/>
  <c r="M5" i="8"/>
  <c r="L5" i="8"/>
  <c r="K5" i="8"/>
  <c r="K4" i="8" s="1"/>
  <c r="J5" i="8"/>
  <c r="I5" i="8"/>
  <c r="I4" i="8" s="1"/>
  <c r="H5" i="8"/>
  <c r="G5" i="8"/>
  <c r="F5" i="8"/>
  <c r="F4" i="8" s="1"/>
  <c r="E5" i="8"/>
  <c r="D5" i="8"/>
  <c r="H4" i="8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T80" i="7"/>
  <c r="T78" i="7" s="1"/>
  <c r="S80" i="7"/>
  <c r="R80" i="7"/>
  <c r="R78" i="7" s="1"/>
  <c r="Q80" i="7"/>
  <c r="P80" i="7"/>
  <c r="P112" i="3" s="1"/>
  <c r="O80" i="7"/>
  <c r="N80" i="7"/>
  <c r="N112" i="3" s="1"/>
  <c r="M80" i="7"/>
  <c r="M112" i="3" s="1"/>
  <c r="L80" i="7"/>
  <c r="L78" i="7" s="1"/>
  <c r="K80" i="7"/>
  <c r="J80" i="7"/>
  <c r="J78" i="7" s="1"/>
  <c r="I80" i="7"/>
  <c r="I78" i="7" s="1"/>
  <c r="H80" i="7"/>
  <c r="H78" i="7" s="1"/>
  <c r="G80" i="7"/>
  <c r="F80" i="7"/>
  <c r="F78" i="7" s="1"/>
  <c r="E80" i="7"/>
  <c r="D80" i="7"/>
  <c r="T79" i="7"/>
  <c r="S79" i="7"/>
  <c r="R79" i="7"/>
  <c r="Q79" i="7"/>
  <c r="P79" i="7"/>
  <c r="O79" i="7"/>
  <c r="N79" i="7"/>
  <c r="M79" i="7"/>
  <c r="L79" i="7"/>
  <c r="K79" i="7"/>
  <c r="K78" i="7" s="1"/>
  <c r="J79" i="7"/>
  <c r="I79" i="7"/>
  <c r="H79" i="7"/>
  <c r="G79" i="7"/>
  <c r="F79" i="7"/>
  <c r="E79" i="7"/>
  <c r="D79" i="7"/>
  <c r="E78" i="7"/>
  <c r="T73" i="7"/>
  <c r="S73" i="7"/>
  <c r="R73" i="7"/>
  <c r="Q73" i="7"/>
  <c r="P73" i="7"/>
  <c r="O73" i="7"/>
  <c r="O71" i="7" s="1"/>
  <c r="N73" i="7"/>
  <c r="M73" i="7"/>
  <c r="L73" i="7"/>
  <c r="K73" i="7"/>
  <c r="J73" i="7"/>
  <c r="I73" i="7"/>
  <c r="I71" i="7" s="1"/>
  <c r="H73" i="7"/>
  <c r="G73" i="7"/>
  <c r="F73" i="7"/>
  <c r="E73" i="7"/>
  <c r="E71" i="7" s="1"/>
  <c r="D73" i="7"/>
  <c r="T72" i="7"/>
  <c r="T71" i="7" s="1"/>
  <c r="S72" i="7"/>
  <c r="R72" i="7"/>
  <c r="Q72" i="7"/>
  <c r="P72" i="7"/>
  <c r="O72" i="7"/>
  <c r="N72" i="7"/>
  <c r="M72" i="7"/>
  <c r="M71" i="7" s="1"/>
  <c r="L72" i="7"/>
  <c r="K72" i="7"/>
  <c r="J72" i="7"/>
  <c r="J71" i="7" s="1"/>
  <c r="I72" i="7"/>
  <c r="H72" i="7"/>
  <c r="H71" i="7" s="1"/>
  <c r="G72" i="7"/>
  <c r="F72" i="7"/>
  <c r="E72" i="7"/>
  <c r="D72" i="7"/>
  <c r="S71" i="7"/>
  <c r="R71" i="7"/>
  <c r="Q71" i="7"/>
  <c r="N71" i="7"/>
  <c r="L71" i="7"/>
  <c r="K71" i="7"/>
  <c r="F71" i="7"/>
  <c r="T69" i="7"/>
  <c r="S69" i="7"/>
  <c r="R69" i="7"/>
  <c r="Q69" i="7"/>
  <c r="P69" i="7"/>
  <c r="O69" i="7"/>
  <c r="N69" i="7"/>
  <c r="M69" i="7"/>
  <c r="L69" i="7"/>
  <c r="K69" i="7"/>
  <c r="J69" i="7"/>
  <c r="J66" i="7" s="1"/>
  <c r="I69" i="7"/>
  <c r="H69" i="7"/>
  <c r="G69" i="7"/>
  <c r="G66" i="7" s="1"/>
  <c r="F69" i="7"/>
  <c r="E69" i="7"/>
  <c r="D69" i="7"/>
  <c r="T68" i="7"/>
  <c r="S68" i="7"/>
  <c r="R68" i="7"/>
  <c r="Q68" i="7"/>
  <c r="P68" i="7"/>
  <c r="O68" i="7"/>
  <c r="N68" i="7"/>
  <c r="M68" i="7"/>
  <c r="L68" i="7"/>
  <c r="K68" i="7"/>
  <c r="K66" i="7" s="1"/>
  <c r="J68" i="7"/>
  <c r="I68" i="7"/>
  <c r="I66" i="7" s="1"/>
  <c r="H68" i="7"/>
  <c r="G68" i="7"/>
  <c r="F68" i="7"/>
  <c r="E68" i="7"/>
  <c r="D68" i="7"/>
  <c r="T67" i="7"/>
  <c r="S67" i="7"/>
  <c r="R67" i="7"/>
  <c r="R66" i="7" s="1"/>
  <c r="Q67" i="7"/>
  <c r="Q66" i="7" s="1"/>
  <c r="P67" i="7"/>
  <c r="P66" i="7" s="1"/>
  <c r="O67" i="7"/>
  <c r="N67" i="7"/>
  <c r="N66" i="7" s="1"/>
  <c r="M67" i="7"/>
  <c r="L67" i="7"/>
  <c r="K67" i="7"/>
  <c r="J67" i="7"/>
  <c r="I67" i="7"/>
  <c r="H67" i="7"/>
  <c r="G67" i="7"/>
  <c r="F67" i="7"/>
  <c r="E67" i="7"/>
  <c r="D67" i="7"/>
  <c r="D66" i="7" s="1"/>
  <c r="S66" i="7"/>
  <c r="M66" i="7"/>
  <c r="H66" i="7"/>
  <c r="F66" i="7"/>
  <c r="E66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T52" i="7"/>
  <c r="T51" i="7" s="1"/>
  <c r="S52" i="7"/>
  <c r="R52" i="7"/>
  <c r="Q52" i="7"/>
  <c r="P52" i="7"/>
  <c r="P78" i="3" s="1"/>
  <c r="O52" i="7"/>
  <c r="O51" i="7" s="1"/>
  <c r="N52" i="7"/>
  <c r="N78" i="3" s="1"/>
  <c r="M52" i="7"/>
  <c r="L52" i="7"/>
  <c r="K52" i="7"/>
  <c r="K78" i="3" s="1"/>
  <c r="J52" i="7"/>
  <c r="I52" i="7"/>
  <c r="H52" i="7"/>
  <c r="H78" i="3" s="1"/>
  <c r="G52" i="7"/>
  <c r="G51" i="7" s="1"/>
  <c r="F52" i="7"/>
  <c r="E52" i="7"/>
  <c r="D52" i="7"/>
  <c r="D78" i="3" s="1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G41" i="7" s="1"/>
  <c r="F46" i="7"/>
  <c r="E46" i="7"/>
  <c r="E41" i="7" s="1"/>
  <c r="D46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T44" i="7"/>
  <c r="S44" i="7"/>
  <c r="R44" i="7"/>
  <c r="Q44" i="7"/>
  <c r="P44" i="7"/>
  <c r="O44" i="7"/>
  <c r="O41" i="7" s="1"/>
  <c r="N44" i="7"/>
  <c r="M44" i="7"/>
  <c r="L44" i="7"/>
  <c r="K44" i="7"/>
  <c r="J44" i="7"/>
  <c r="I44" i="7"/>
  <c r="H44" i="7"/>
  <c r="G44" i="7"/>
  <c r="F44" i="7"/>
  <c r="E44" i="7"/>
  <c r="D44" i="7"/>
  <c r="T43" i="7"/>
  <c r="T41" i="7" s="1"/>
  <c r="S43" i="7"/>
  <c r="R43" i="7"/>
  <c r="Q43" i="7"/>
  <c r="P43" i="7"/>
  <c r="O43" i="7"/>
  <c r="N43" i="7"/>
  <c r="M43" i="7"/>
  <c r="L43" i="7"/>
  <c r="K43" i="7"/>
  <c r="J43" i="7"/>
  <c r="I43" i="7"/>
  <c r="H43" i="7"/>
  <c r="H41" i="7" s="1"/>
  <c r="G43" i="7"/>
  <c r="F43" i="7"/>
  <c r="F41" i="7" s="1"/>
  <c r="E43" i="7"/>
  <c r="D43" i="7"/>
  <c r="T42" i="7"/>
  <c r="S42" i="7"/>
  <c r="R42" i="7"/>
  <c r="Q42" i="7"/>
  <c r="P42" i="7"/>
  <c r="O42" i="7"/>
  <c r="N42" i="7"/>
  <c r="N41" i="7" s="1"/>
  <c r="M42" i="7"/>
  <c r="M41" i="7" s="1"/>
  <c r="L42" i="7"/>
  <c r="K42" i="7"/>
  <c r="K41" i="7" s="1"/>
  <c r="J42" i="7"/>
  <c r="I42" i="7"/>
  <c r="H42" i="7"/>
  <c r="G42" i="7"/>
  <c r="F42" i="7"/>
  <c r="E42" i="7"/>
  <c r="D42" i="7"/>
  <c r="D41" i="7" s="1"/>
  <c r="R41" i="7"/>
  <c r="P41" i="7"/>
  <c r="I41" i="7"/>
  <c r="T40" i="7"/>
  <c r="S40" i="7"/>
  <c r="R40" i="7"/>
  <c r="Q40" i="7"/>
  <c r="P40" i="7"/>
  <c r="O40" i="7"/>
  <c r="N40" i="7"/>
  <c r="N34" i="7" s="1"/>
  <c r="M40" i="7"/>
  <c r="L40" i="7"/>
  <c r="K40" i="7"/>
  <c r="J40" i="7"/>
  <c r="I40" i="7"/>
  <c r="H40" i="7"/>
  <c r="G40" i="7"/>
  <c r="F40" i="7"/>
  <c r="E40" i="7"/>
  <c r="D40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G34" i="7" s="1"/>
  <c r="F39" i="7"/>
  <c r="E39" i="7"/>
  <c r="D39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T37" i="7"/>
  <c r="S37" i="7"/>
  <c r="R37" i="7"/>
  <c r="Q37" i="7"/>
  <c r="Q34" i="7" s="1"/>
  <c r="P37" i="7"/>
  <c r="O37" i="7"/>
  <c r="N37" i="7"/>
  <c r="M37" i="7"/>
  <c r="L37" i="7"/>
  <c r="K37" i="7"/>
  <c r="J37" i="7"/>
  <c r="I37" i="7"/>
  <c r="H37" i="7"/>
  <c r="G37" i="7"/>
  <c r="F37" i="7"/>
  <c r="E37" i="7"/>
  <c r="E34" i="7" s="1"/>
  <c r="D37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F34" i="7" s="1"/>
  <c r="E36" i="7"/>
  <c r="D36" i="7"/>
  <c r="D34" i="7" s="1"/>
  <c r="T35" i="7"/>
  <c r="S35" i="7"/>
  <c r="R35" i="7"/>
  <c r="Q35" i="7"/>
  <c r="P35" i="7"/>
  <c r="O35" i="7"/>
  <c r="O34" i="7" s="1"/>
  <c r="N35" i="7"/>
  <c r="M35" i="7"/>
  <c r="M34" i="7" s="1"/>
  <c r="L35" i="7"/>
  <c r="K35" i="7"/>
  <c r="K34" i="7" s="1"/>
  <c r="J35" i="7"/>
  <c r="I35" i="7"/>
  <c r="I34" i="7" s="1"/>
  <c r="H35" i="7"/>
  <c r="G35" i="7"/>
  <c r="F35" i="7"/>
  <c r="E35" i="7"/>
  <c r="D35" i="7"/>
  <c r="T34" i="7"/>
  <c r="R34" i="7"/>
  <c r="P34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D12" i="7" s="1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T14" i="7"/>
  <c r="S14" i="7"/>
  <c r="R14" i="7"/>
  <c r="R12" i="7" s="1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T13" i="7"/>
  <c r="T12" i="7" s="1"/>
  <c r="S13" i="7"/>
  <c r="S12" i="7" s="1"/>
  <c r="R13" i="7"/>
  <c r="Q13" i="7"/>
  <c r="P13" i="7"/>
  <c r="O13" i="7"/>
  <c r="N13" i="7"/>
  <c r="M13" i="7"/>
  <c r="L13" i="7"/>
  <c r="L12" i="7" s="1"/>
  <c r="K13" i="7"/>
  <c r="J13" i="7"/>
  <c r="I13" i="7"/>
  <c r="H13" i="7"/>
  <c r="H12" i="7" s="1"/>
  <c r="G13" i="7"/>
  <c r="G12" i="7" s="1"/>
  <c r="F13" i="7"/>
  <c r="E13" i="7"/>
  <c r="D13" i="7"/>
  <c r="Q12" i="7"/>
  <c r="O12" i="7"/>
  <c r="M12" i="7"/>
  <c r="F12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9" i="7"/>
  <c r="S9" i="7"/>
  <c r="R9" i="7"/>
  <c r="Q9" i="7"/>
  <c r="P9" i="7"/>
  <c r="P4" i="7" s="1"/>
  <c r="O9" i="7"/>
  <c r="N9" i="7"/>
  <c r="M9" i="7"/>
  <c r="L9" i="7"/>
  <c r="K9" i="7"/>
  <c r="J9" i="7"/>
  <c r="I9" i="7"/>
  <c r="H9" i="7"/>
  <c r="G9" i="7"/>
  <c r="F9" i="7"/>
  <c r="E9" i="7"/>
  <c r="D9" i="7"/>
  <c r="T8" i="7"/>
  <c r="S8" i="7"/>
  <c r="R8" i="7"/>
  <c r="Q8" i="7"/>
  <c r="P8" i="7"/>
  <c r="O8" i="7"/>
  <c r="N8" i="7"/>
  <c r="M8" i="7"/>
  <c r="L8" i="7"/>
  <c r="K8" i="7"/>
  <c r="J8" i="7"/>
  <c r="I8" i="7"/>
  <c r="I4" i="7" s="1"/>
  <c r="H8" i="7"/>
  <c r="G8" i="7"/>
  <c r="F8" i="7"/>
  <c r="E8" i="7"/>
  <c r="D8" i="7"/>
  <c r="T7" i="7"/>
  <c r="S7" i="7"/>
  <c r="R7" i="7"/>
  <c r="Q7" i="7"/>
  <c r="P7" i="7"/>
  <c r="O7" i="7"/>
  <c r="N7" i="7"/>
  <c r="N4" i="7" s="1"/>
  <c r="M7" i="7"/>
  <c r="L7" i="7"/>
  <c r="L4" i="7" s="1"/>
  <c r="K7" i="7"/>
  <c r="J7" i="7"/>
  <c r="I7" i="7"/>
  <c r="H7" i="7"/>
  <c r="G7" i="7"/>
  <c r="F7" i="7"/>
  <c r="E7" i="7"/>
  <c r="D7" i="7"/>
  <c r="T6" i="7"/>
  <c r="S6" i="7"/>
  <c r="R6" i="7"/>
  <c r="Q6" i="7"/>
  <c r="P6" i="7"/>
  <c r="O6" i="7"/>
  <c r="O4" i="7" s="1"/>
  <c r="N6" i="7"/>
  <c r="M6" i="7"/>
  <c r="M4" i="7" s="1"/>
  <c r="L6" i="7"/>
  <c r="K6" i="7"/>
  <c r="J6" i="7"/>
  <c r="I6" i="7"/>
  <c r="H6" i="7"/>
  <c r="G6" i="7"/>
  <c r="F6" i="7"/>
  <c r="E6" i="7"/>
  <c r="D6" i="7"/>
  <c r="T5" i="7"/>
  <c r="T4" i="7" s="1"/>
  <c r="S5" i="7"/>
  <c r="R5" i="7"/>
  <c r="R4" i="7" s="1"/>
  <c r="Q5" i="7"/>
  <c r="P5" i="7"/>
  <c r="O5" i="7"/>
  <c r="N5" i="7"/>
  <c r="M5" i="7"/>
  <c r="L5" i="7"/>
  <c r="K5" i="7"/>
  <c r="J5" i="7"/>
  <c r="J4" i="7" s="1"/>
  <c r="I5" i="7"/>
  <c r="H5" i="7"/>
  <c r="H4" i="7" s="1"/>
  <c r="G5" i="7"/>
  <c r="F5" i="7"/>
  <c r="F4" i="7" s="1"/>
  <c r="E5" i="7"/>
  <c r="D5" i="7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V41" i="6"/>
  <c r="U41" i="6"/>
  <c r="T41" i="6"/>
  <c r="S41" i="6"/>
  <c r="R41" i="6"/>
  <c r="R35" i="6" s="1"/>
  <c r="Q41" i="6"/>
  <c r="P41" i="6"/>
  <c r="O41" i="6"/>
  <c r="N41" i="6"/>
  <c r="M41" i="6"/>
  <c r="L41" i="6"/>
  <c r="K41" i="6"/>
  <c r="J41" i="6"/>
  <c r="I41" i="6"/>
  <c r="H41" i="6"/>
  <c r="H35" i="6" s="1"/>
  <c r="G41" i="6"/>
  <c r="F41" i="6"/>
  <c r="F35" i="6" s="1"/>
  <c r="E41" i="6"/>
  <c r="V36" i="6"/>
  <c r="U36" i="6"/>
  <c r="U35" i="6" s="1"/>
  <c r="T36" i="6"/>
  <c r="S36" i="6"/>
  <c r="R36" i="6"/>
  <c r="Q36" i="6"/>
  <c r="Q35" i="6" s="1"/>
  <c r="P36" i="6"/>
  <c r="P35" i="6" s="1"/>
  <c r="O36" i="6"/>
  <c r="N36" i="6"/>
  <c r="N35" i="6" s="1"/>
  <c r="M36" i="6"/>
  <c r="M35" i="6" s="1"/>
  <c r="L36" i="6"/>
  <c r="L35" i="6" s="1"/>
  <c r="K36" i="6"/>
  <c r="K35" i="6" s="1"/>
  <c r="J36" i="6"/>
  <c r="I36" i="6"/>
  <c r="H36" i="6"/>
  <c r="G36" i="6"/>
  <c r="F36" i="6"/>
  <c r="E36" i="6"/>
  <c r="V35" i="6"/>
  <c r="T35" i="6"/>
  <c r="S35" i="6"/>
  <c r="O35" i="6"/>
  <c r="I35" i="6"/>
  <c r="G35" i="6"/>
  <c r="E35" i="6"/>
  <c r="U31" i="6"/>
  <c r="U32" i="6" s="1"/>
  <c r="S31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V21" i="6"/>
  <c r="U21" i="6"/>
  <c r="T21" i="6"/>
  <c r="S21" i="6"/>
  <c r="R21" i="6"/>
  <c r="Q21" i="6"/>
  <c r="P21" i="6"/>
  <c r="O21" i="6"/>
  <c r="O31" i="6" s="1"/>
  <c r="N21" i="6"/>
  <c r="M21" i="6"/>
  <c r="M31" i="6" s="1"/>
  <c r="M58" i="6" s="1"/>
  <c r="L21" i="6"/>
  <c r="K21" i="6"/>
  <c r="K31" i="6" s="1"/>
  <c r="J21" i="6"/>
  <c r="J31" i="6" s="1"/>
  <c r="I21" i="6"/>
  <c r="I31" i="6" s="1"/>
  <c r="H21" i="6"/>
  <c r="H31" i="6" s="1"/>
  <c r="G21" i="6"/>
  <c r="G31" i="6" s="1"/>
  <c r="F21" i="6"/>
  <c r="E21" i="6"/>
  <c r="U19" i="6"/>
  <c r="N19" i="6"/>
  <c r="I19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V8" i="6"/>
  <c r="U8" i="6"/>
  <c r="U6" i="6" s="1"/>
  <c r="T8" i="6"/>
  <c r="S8" i="6"/>
  <c r="R8" i="6"/>
  <c r="Q8" i="6"/>
  <c r="Q6" i="6" s="1"/>
  <c r="Q19" i="6" s="1"/>
  <c r="P8" i="6"/>
  <c r="P6" i="6" s="1"/>
  <c r="P19" i="6" s="1"/>
  <c r="P31" i="6" s="1"/>
  <c r="O8" i="6"/>
  <c r="N8" i="6"/>
  <c r="N6" i="6" s="1"/>
  <c r="M8" i="6"/>
  <c r="M6" i="6" s="1"/>
  <c r="M19" i="6" s="1"/>
  <c r="L8" i="6"/>
  <c r="L6" i="6" s="1"/>
  <c r="L19" i="6" s="1"/>
  <c r="K8" i="6"/>
  <c r="J8" i="6"/>
  <c r="J6" i="6" s="1"/>
  <c r="J19" i="6" s="1"/>
  <c r="I8" i="6"/>
  <c r="I6" i="6" s="1"/>
  <c r="H8" i="6"/>
  <c r="G8" i="6"/>
  <c r="F8" i="6"/>
  <c r="E8" i="6"/>
  <c r="E6" i="6" s="1"/>
  <c r="E19" i="6" s="1"/>
  <c r="V6" i="6"/>
  <c r="V19" i="6" s="1"/>
  <c r="T6" i="6"/>
  <c r="T19" i="6" s="1"/>
  <c r="S6" i="6"/>
  <c r="S19" i="6" s="1"/>
  <c r="R6" i="6"/>
  <c r="O6" i="6"/>
  <c r="O19" i="6" s="1"/>
  <c r="K6" i="6"/>
  <c r="K19" i="6" s="1"/>
  <c r="H6" i="6"/>
  <c r="H19" i="6" s="1"/>
  <c r="G6" i="6"/>
  <c r="G19" i="6" s="1"/>
  <c r="F6" i="6"/>
  <c r="F19" i="6" s="1"/>
  <c r="F31" i="6" s="1"/>
  <c r="T113" i="3"/>
  <c r="R113" i="3"/>
  <c r="Q113" i="3"/>
  <c r="P113" i="3"/>
  <c r="O113" i="3"/>
  <c r="N113" i="3"/>
  <c r="M113" i="3"/>
  <c r="L113" i="3"/>
  <c r="K113" i="3"/>
  <c r="J113" i="3"/>
  <c r="I113" i="3"/>
  <c r="H113" i="3"/>
  <c r="F113" i="3"/>
  <c r="E113" i="3"/>
  <c r="D113" i="3"/>
  <c r="Q112" i="3"/>
  <c r="K112" i="3"/>
  <c r="I112" i="3"/>
  <c r="G112" i="3"/>
  <c r="D112" i="3"/>
  <c r="T111" i="3"/>
  <c r="S111" i="3"/>
  <c r="R111" i="3"/>
  <c r="P111" i="3"/>
  <c r="O111" i="3"/>
  <c r="N111" i="3"/>
  <c r="M111" i="3"/>
  <c r="L111" i="3"/>
  <c r="K111" i="3"/>
  <c r="J111" i="3"/>
  <c r="I111" i="3"/>
  <c r="H111" i="3"/>
  <c r="G111" i="3"/>
  <c r="F111" i="3"/>
  <c r="D111" i="3"/>
  <c r="T105" i="3"/>
  <c r="S105" i="3"/>
  <c r="R105" i="3"/>
  <c r="Q105" i="3"/>
  <c r="P105" i="3"/>
  <c r="N105" i="3"/>
  <c r="M105" i="3"/>
  <c r="L105" i="3"/>
  <c r="K105" i="3"/>
  <c r="J105" i="3"/>
  <c r="I105" i="3"/>
  <c r="H105" i="3"/>
  <c r="G105" i="3"/>
  <c r="F105" i="3"/>
  <c r="E105" i="3"/>
  <c r="D105" i="3"/>
  <c r="S104" i="3"/>
  <c r="R104" i="3"/>
  <c r="Q104" i="3"/>
  <c r="P104" i="3"/>
  <c r="O104" i="3"/>
  <c r="N104" i="3"/>
  <c r="M104" i="3"/>
  <c r="L104" i="3"/>
  <c r="K104" i="3"/>
  <c r="J104" i="3"/>
  <c r="I104" i="3"/>
  <c r="G104" i="3"/>
  <c r="F104" i="3"/>
  <c r="E104" i="3"/>
  <c r="D104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T96" i="3"/>
  <c r="R96" i="3"/>
  <c r="Q96" i="3"/>
  <c r="P96" i="3"/>
  <c r="O96" i="3"/>
  <c r="N96" i="3"/>
  <c r="M96" i="3"/>
  <c r="L96" i="3"/>
  <c r="K96" i="3"/>
  <c r="J96" i="3"/>
  <c r="I96" i="3"/>
  <c r="H96" i="3"/>
  <c r="F96" i="3"/>
  <c r="E96" i="3"/>
  <c r="D96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T92" i="3"/>
  <c r="S92" i="3"/>
  <c r="R92" i="3"/>
  <c r="Q92" i="3"/>
  <c r="P92" i="3"/>
  <c r="O92" i="3"/>
  <c r="N92" i="3"/>
  <c r="M92" i="3"/>
  <c r="K92" i="3"/>
  <c r="J92" i="3"/>
  <c r="I92" i="3"/>
  <c r="H92" i="3"/>
  <c r="G92" i="3"/>
  <c r="F92" i="3"/>
  <c r="E92" i="3"/>
  <c r="D92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T85" i="3"/>
  <c r="S85" i="3"/>
  <c r="Q85" i="3"/>
  <c r="P85" i="3"/>
  <c r="O85" i="3"/>
  <c r="N85" i="3"/>
  <c r="M85" i="3"/>
  <c r="L85" i="3"/>
  <c r="K85" i="3"/>
  <c r="J85" i="3"/>
  <c r="I85" i="3"/>
  <c r="H85" i="3"/>
  <c r="G85" i="3"/>
  <c r="E85" i="3"/>
  <c r="D85" i="3"/>
  <c r="T84" i="3"/>
  <c r="S84" i="3"/>
  <c r="R84" i="3"/>
  <c r="Q84" i="3"/>
  <c r="P84" i="3"/>
  <c r="O84" i="3"/>
  <c r="N84" i="3"/>
  <c r="M84" i="3"/>
  <c r="L84" i="3"/>
  <c r="J84" i="3"/>
  <c r="I84" i="3"/>
  <c r="H84" i="3"/>
  <c r="G84" i="3"/>
  <c r="F84" i="3"/>
  <c r="E84" i="3"/>
  <c r="D84" i="3"/>
  <c r="T83" i="3"/>
  <c r="S83" i="3"/>
  <c r="R83" i="3"/>
  <c r="Q83" i="3"/>
  <c r="O83" i="3"/>
  <c r="N83" i="3"/>
  <c r="M83" i="3"/>
  <c r="L83" i="3"/>
  <c r="K83" i="3"/>
  <c r="J83" i="3"/>
  <c r="I83" i="3"/>
  <c r="H83" i="3"/>
  <c r="G83" i="3"/>
  <c r="F83" i="3"/>
  <c r="E83" i="3"/>
  <c r="T82" i="3"/>
  <c r="S82" i="3"/>
  <c r="R82" i="3"/>
  <c r="Q82" i="3"/>
  <c r="P82" i="3"/>
  <c r="O82" i="3"/>
  <c r="N82" i="3"/>
  <c r="M82" i="3"/>
  <c r="L82" i="3"/>
  <c r="K82" i="3"/>
  <c r="J82" i="3"/>
  <c r="H82" i="3"/>
  <c r="G82" i="3"/>
  <c r="F82" i="3"/>
  <c r="E82" i="3"/>
  <c r="D82" i="3"/>
  <c r="T81" i="3"/>
  <c r="S81" i="3"/>
  <c r="R81" i="3"/>
  <c r="Q81" i="3"/>
  <c r="P81" i="3"/>
  <c r="O81" i="3"/>
  <c r="M81" i="3"/>
  <c r="L81" i="3"/>
  <c r="K81" i="3"/>
  <c r="J81" i="3"/>
  <c r="I81" i="3"/>
  <c r="H81" i="3"/>
  <c r="G81" i="3"/>
  <c r="F81" i="3"/>
  <c r="E81" i="3"/>
  <c r="D81" i="3"/>
  <c r="T80" i="3"/>
  <c r="R80" i="3"/>
  <c r="Q80" i="3"/>
  <c r="P80" i="3"/>
  <c r="O80" i="3"/>
  <c r="N80" i="3"/>
  <c r="M80" i="3"/>
  <c r="L80" i="3"/>
  <c r="K80" i="3"/>
  <c r="J80" i="3"/>
  <c r="I80" i="3"/>
  <c r="H80" i="3"/>
  <c r="F80" i="3"/>
  <c r="E80" i="3"/>
  <c r="D80" i="3"/>
  <c r="T79" i="3"/>
  <c r="S79" i="3"/>
  <c r="R79" i="3"/>
  <c r="Q79" i="3"/>
  <c r="P79" i="3"/>
  <c r="O79" i="3"/>
  <c r="N79" i="3"/>
  <c r="M79" i="3"/>
  <c r="K79" i="3"/>
  <c r="J79" i="3"/>
  <c r="I79" i="3"/>
  <c r="H79" i="3"/>
  <c r="G79" i="3"/>
  <c r="F79" i="3"/>
  <c r="E79" i="3"/>
  <c r="D79" i="3"/>
  <c r="S78" i="3"/>
  <c r="R78" i="3"/>
  <c r="M78" i="3"/>
  <c r="L78" i="3"/>
  <c r="J78" i="3"/>
  <c r="I78" i="3"/>
  <c r="G78" i="3"/>
  <c r="F78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T74" i="3"/>
  <c r="S74" i="3"/>
  <c r="R74" i="3"/>
  <c r="Q74" i="3"/>
  <c r="P74" i="3"/>
  <c r="O74" i="3"/>
  <c r="N74" i="3"/>
  <c r="M74" i="3"/>
  <c r="L74" i="3"/>
  <c r="J74" i="3"/>
  <c r="I74" i="3"/>
  <c r="H74" i="3"/>
  <c r="G74" i="3"/>
  <c r="F74" i="3"/>
  <c r="E74" i="3"/>
  <c r="D74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T72" i="3"/>
  <c r="S72" i="3"/>
  <c r="R72" i="3"/>
  <c r="Q72" i="3"/>
  <c r="O72" i="3"/>
  <c r="N72" i="3"/>
  <c r="M72" i="3"/>
  <c r="L72" i="3"/>
  <c r="K72" i="3"/>
  <c r="J72" i="3"/>
  <c r="I72" i="3"/>
  <c r="H72" i="3"/>
  <c r="G72" i="3"/>
  <c r="F72" i="3"/>
  <c r="E72" i="3"/>
  <c r="T71" i="3"/>
  <c r="S71" i="3"/>
  <c r="R71" i="3"/>
  <c r="Q71" i="3"/>
  <c r="P71" i="3"/>
  <c r="O71" i="3"/>
  <c r="N71" i="3"/>
  <c r="M71" i="3"/>
  <c r="L71" i="3"/>
  <c r="K71" i="3"/>
  <c r="J71" i="3"/>
  <c r="H71" i="3"/>
  <c r="G71" i="3"/>
  <c r="F71" i="3"/>
  <c r="E71" i="3"/>
  <c r="D71" i="3"/>
  <c r="T70" i="3"/>
  <c r="S70" i="3"/>
  <c r="R70" i="3"/>
  <c r="Q70" i="3"/>
  <c r="P70" i="3"/>
  <c r="O70" i="3"/>
  <c r="M70" i="3"/>
  <c r="L70" i="3"/>
  <c r="K70" i="3"/>
  <c r="J70" i="3"/>
  <c r="I70" i="3"/>
  <c r="H70" i="3"/>
  <c r="G70" i="3"/>
  <c r="F70" i="3"/>
  <c r="E70" i="3"/>
  <c r="D70" i="3"/>
  <c r="T69" i="3"/>
  <c r="R69" i="3"/>
  <c r="Q69" i="3"/>
  <c r="P69" i="3"/>
  <c r="O69" i="3"/>
  <c r="N69" i="3"/>
  <c r="M69" i="3"/>
  <c r="L69" i="3"/>
  <c r="K69" i="3"/>
  <c r="J69" i="3"/>
  <c r="I69" i="3"/>
  <c r="H69" i="3"/>
  <c r="F69" i="3"/>
  <c r="E69" i="3"/>
  <c r="D69" i="3"/>
  <c r="T68" i="3"/>
  <c r="S68" i="3"/>
  <c r="R68" i="3"/>
  <c r="Q68" i="3"/>
  <c r="P68" i="3"/>
  <c r="O68" i="3"/>
  <c r="N68" i="3"/>
  <c r="M68" i="3"/>
  <c r="K68" i="3"/>
  <c r="J68" i="3"/>
  <c r="I68" i="3"/>
  <c r="H68" i="3"/>
  <c r="G68" i="3"/>
  <c r="F68" i="3"/>
  <c r="E68" i="3"/>
  <c r="D68" i="3"/>
  <c r="T67" i="3"/>
  <c r="S67" i="3"/>
  <c r="R67" i="3"/>
  <c r="P67" i="3"/>
  <c r="O67" i="3"/>
  <c r="N67" i="3"/>
  <c r="M67" i="3"/>
  <c r="L67" i="3"/>
  <c r="K67" i="3"/>
  <c r="J67" i="3"/>
  <c r="I67" i="3"/>
  <c r="H67" i="3"/>
  <c r="G67" i="3"/>
  <c r="F67" i="3"/>
  <c r="D67" i="3"/>
  <c r="T66" i="3"/>
  <c r="S66" i="3"/>
  <c r="R66" i="3"/>
  <c r="Q66" i="3"/>
  <c r="P66" i="3"/>
  <c r="O66" i="3"/>
  <c r="N66" i="3"/>
  <c r="M66" i="3"/>
  <c r="L66" i="3"/>
  <c r="K66" i="3"/>
  <c r="I66" i="3"/>
  <c r="H66" i="3"/>
  <c r="G66" i="3"/>
  <c r="F66" i="3"/>
  <c r="E66" i="3"/>
  <c r="D66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T62" i="3"/>
  <c r="S62" i="3"/>
  <c r="R62" i="3"/>
  <c r="Q62" i="3"/>
  <c r="O62" i="3"/>
  <c r="N62" i="3"/>
  <c r="M62" i="3"/>
  <c r="L62" i="3"/>
  <c r="K62" i="3"/>
  <c r="J62" i="3"/>
  <c r="I62" i="3"/>
  <c r="H62" i="3"/>
  <c r="G62" i="3"/>
  <c r="F62" i="3"/>
  <c r="E62" i="3"/>
  <c r="T61" i="3"/>
  <c r="S61" i="3"/>
  <c r="R61" i="3"/>
  <c r="Q61" i="3"/>
  <c r="P61" i="3"/>
  <c r="O61" i="3"/>
  <c r="N61" i="3"/>
  <c r="M61" i="3"/>
  <c r="L61" i="3"/>
  <c r="K61" i="3"/>
  <c r="J61" i="3"/>
  <c r="H61" i="3"/>
  <c r="G61" i="3"/>
  <c r="F61" i="3"/>
  <c r="E61" i="3"/>
  <c r="D61" i="3"/>
  <c r="T60" i="3"/>
  <c r="S60" i="3"/>
  <c r="R60" i="3"/>
  <c r="Q60" i="3"/>
  <c r="P60" i="3"/>
  <c r="O60" i="3"/>
  <c r="M60" i="3"/>
  <c r="L60" i="3"/>
  <c r="K60" i="3"/>
  <c r="J60" i="3"/>
  <c r="I60" i="3"/>
  <c r="H60" i="3"/>
  <c r="G60" i="3"/>
  <c r="F60" i="3"/>
  <c r="E60" i="3"/>
  <c r="D60" i="3"/>
  <c r="T59" i="3"/>
  <c r="R59" i="3"/>
  <c r="Q59" i="3"/>
  <c r="P59" i="3"/>
  <c r="O59" i="3"/>
  <c r="N59" i="3"/>
  <c r="M59" i="3"/>
  <c r="L59" i="3"/>
  <c r="K59" i="3"/>
  <c r="J59" i="3"/>
  <c r="I59" i="3"/>
  <c r="H59" i="3"/>
  <c r="F59" i="3"/>
  <c r="E59" i="3"/>
  <c r="D59" i="3"/>
  <c r="T58" i="3"/>
  <c r="S58" i="3"/>
  <c r="R58" i="3"/>
  <c r="Q58" i="3"/>
  <c r="P58" i="3"/>
  <c r="O58" i="3"/>
  <c r="N58" i="3"/>
  <c r="M58" i="3"/>
  <c r="K58" i="3"/>
  <c r="J58" i="3"/>
  <c r="I58" i="3"/>
  <c r="H58" i="3"/>
  <c r="G58" i="3"/>
  <c r="F58" i="3"/>
  <c r="E58" i="3"/>
  <c r="D58" i="3"/>
  <c r="T57" i="3"/>
  <c r="S57" i="3"/>
  <c r="R57" i="3"/>
  <c r="P57" i="3"/>
  <c r="O57" i="3"/>
  <c r="N57" i="3"/>
  <c r="M57" i="3"/>
  <c r="L57" i="3"/>
  <c r="K57" i="3"/>
  <c r="J57" i="3"/>
  <c r="I57" i="3"/>
  <c r="H57" i="3"/>
  <c r="G57" i="3"/>
  <c r="F57" i="3"/>
  <c r="D57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T51" i="3"/>
  <c r="S51" i="3"/>
  <c r="R51" i="3"/>
  <c r="Q51" i="3"/>
  <c r="P51" i="3"/>
  <c r="O51" i="3"/>
  <c r="N51" i="3"/>
  <c r="M51" i="3"/>
  <c r="K51" i="3"/>
  <c r="J51" i="3"/>
  <c r="I51" i="3"/>
  <c r="H51" i="3"/>
  <c r="G51" i="3"/>
  <c r="F51" i="3"/>
  <c r="E51" i="3"/>
  <c r="D51" i="3"/>
  <c r="T50" i="3"/>
  <c r="S50" i="3"/>
  <c r="R50" i="3"/>
  <c r="P50" i="3"/>
  <c r="O50" i="3"/>
  <c r="N50" i="3"/>
  <c r="M50" i="3"/>
  <c r="L50" i="3"/>
  <c r="K50" i="3"/>
  <c r="J50" i="3"/>
  <c r="I50" i="3"/>
  <c r="H50" i="3"/>
  <c r="G50" i="3"/>
  <c r="F50" i="3"/>
  <c r="D50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T24" i="3"/>
  <c r="S24" i="3"/>
  <c r="R24" i="3"/>
  <c r="Q24" i="3"/>
  <c r="P24" i="3"/>
  <c r="O24" i="3"/>
  <c r="N24" i="3"/>
  <c r="L24" i="3"/>
  <c r="K24" i="3"/>
  <c r="J24" i="3"/>
  <c r="I24" i="3"/>
  <c r="H24" i="3"/>
  <c r="G24" i="3"/>
  <c r="F24" i="3"/>
  <c r="E24" i="3"/>
  <c r="D24" i="3"/>
  <c r="T23" i="3"/>
  <c r="S23" i="3"/>
  <c r="Q23" i="3"/>
  <c r="P23" i="3"/>
  <c r="O23" i="3"/>
  <c r="N23" i="3"/>
  <c r="M23" i="3"/>
  <c r="L23" i="3"/>
  <c r="K23" i="3"/>
  <c r="J23" i="3"/>
  <c r="I23" i="3"/>
  <c r="H23" i="3"/>
  <c r="G23" i="3"/>
  <c r="E23" i="3"/>
  <c r="D23" i="3"/>
  <c r="T22" i="3"/>
  <c r="S22" i="3"/>
  <c r="R22" i="3"/>
  <c r="Q22" i="3"/>
  <c r="P22" i="3"/>
  <c r="O22" i="3"/>
  <c r="N22" i="3"/>
  <c r="M22" i="3"/>
  <c r="L22" i="3"/>
  <c r="J22" i="3"/>
  <c r="I22" i="3"/>
  <c r="H22" i="3"/>
  <c r="G22" i="3"/>
  <c r="F22" i="3"/>
  <c r="E22" i="3"/>
  <c r="D22" i="3"/>
  <c r="T21" i="3"/>
  <c r="S21" i="3"/>
  <c r="R21" i="3"/>
  <c r="Q21" i="3"/>
  <c r="O21" i="3"/>
  <c r="N21" i="3"/>
  <c r="M21" i="3"/>
  <c r="L21" i="3"/>
  <c r="K21" i="3"/>
  <c r="J21" i="3"/>
  <c r="I21" i="3"/>
  <c r="H21" i="3"/>
  <c r="G21" i="3"/>
  <c r="F21" i="3"/>
  <c r="E21" i="3"/>
  <c r="T20" i="3"/>
  <c r="S20" i="3"/>
  <c r="R20" i="3"/>
  <c r="Q20" i="3"/>
  <c r="P20" i="3"/>
  <c r="O20" i="3"/>
  <c r="N20" i="3"/>
  <c r="M20" i="3"/>
  <c r="L20" i="3"/>
  <c r="K20" i="3"/>
  <c r="J20" i="3"/>
  <c r="H20" i="3"/>
  <c r="G20" i="3"/>
  <c r="F20" i="3"/>
  <c r="E20" i="3"/>
  <c r="D20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T10" i="3"/>
  <c r="S10" i="3"/>
  <c r="R10" i="3"/>
  <c r="Q10" i="3"/>
  <c r="O10" i="3"/>
  <c r="N10" i="3"/>
  <c r="M10" i="3"/>
  <c r="L10" i="3"/>
  <c r="K10" i="3"/>
  <c r="J10" i="3"/>
  <c r="I10" i="3"/>
  <c r="H10" i="3"/>
  <c r="G10" i="3"/>
  <c r="F10" i="3"/>
  <c r="E10" i="3"/>
  <c r="T9" i="3"/>
  <c r="S9" i="3"/>
  <c r="R9" i="3"/>
  <c r="Q9" i="3"/>
  <c r="P9" i="3"/>
  <c r="O9" i="3"/>
  <c r="N9" i="3"/>
  <c r="M9" i="3"/>
  <c r="L9" i="3"/>
  <c r="K9" i="3"/>
  <c r="J9" i="3"/>
  <c r="H9" i="3"/>
  <c r="G9" i="3"/>
  <c r="F9" i="3"/>
  <c r="E9" i="3"/>
  <c r="D9" i="3"/>
  <c r="T8" i="3"/>
  <c r="S8" i="3"/>
  <c r="R8" i="3"/>
  <c r="Q8" i="3"/>
  <c r="P8" i="3"/>
  <c r="O8" i="3"/>
  <c r="M8" i="3"/>
  <c r="L8" i="3"/>
  <c r="K8" i="3"/>
  <c r="J8" i="3"/>
  <c r="I8" i="3"/>
  <c r="H8" i="3"/>
  <c r="G8" i="3"/>
  <c r="F8" i="3"/>
  <c r="E8" i="3"/>
  <c r="D8" i="3"/>
  <c r="T7" i="3"/>
  <c r="R7" i="3"/>
  <c r="Q7" i="3"/>
  <c r="P7" i="3"/>
  <c r="O7" i="3"/>
  <c r="N7" i="3"/>
  <c r="M7" i="3"/>
  <c r="L7" i="3"/>
  <c r="K7" i="3"/>
  <c r="J7" i="3"/>
  <c r="I7" i="3"/>
  <c r="H7" i="3"/>
  <c r="F7" i="3"/>
  <c r="E7" i="3"/>
  <c r="D7" i="3"/>
  <c r="T6" i="3"/>
  <c r="S6" i="3"/>
  <c r="R6" i="3"/>
  <c r="Q6" i="3"/>
  <c r="P6" i="3"/>
  <c r="O6" i="3"/>
  <c r="N6" i="3"/>
  <c r="M6" i="3"/>
  <c r="K6" i="3"/>
  <c r="J6" i="3"/>
  <c r="I6" i="3"/>
  <c r="H6" i="3"/>
  <c r="G6" i="3"/>
  <c r="F6" i="3"/>
  <c r="E6" i="3"/>
  <c r="D6" i="3"/>
  <c r="T5" i="3"/>
  <c r="S5" i="3"/>
  <c r="R5" i="3"/>
  <c r="P5" i="3"/>
  <c r="O5" i="3"/>
  <c r="N5" i="3"/>
  <c r="M5" i="3"/>
  <c r="L5" i="3"/>
  <c r="K5" i="3"/>
  <c r="J5" i="3"/>
  <c r="I5" i="3"/>
  <c r="H5" i="3"/>
  <c r="G5" i="3"/>
  <c r="F5" i="3"/>
  <c r="D5" i="3"/>
  <c r="FM12" i="2"/>
  <c r="FL12" i="2"/>
  <c r="FK12" i="2"/>
  <c r="FJ12" i="2"/>
  <c r="FI12" i="2"/>
  <c r="FF12" i="2"/>
  <c r="FE12" i="2"/>
  <c r="FD12" i="2"/>
  <c r="FC12" i="2"/>
  <c r="FB12" i="2"/>
  <c r="EY12" i="2"/>
  <c r="EX12" i="2"/>
  <c r="EW12" i="2"/>
  <c r="EV12" i="2"/>
  <c r="EU12" i="2"/>
  <c r="ER12" i="2"/>
  <c r="EQ12" i="2"/>
  <c r="EP12" i="2"/>
  <c r="EO12" i="2"/>
  <c r="EN12" i="2"/>
  <c r="EK12" i="2"/>
  <c r="EJ12" i="2"/>
  <c r="EI12" i="2"/>
  <c r="EH12" i="2"/>
  <c r="EG12" i="2"/>
  <c r="ED12" i="2"/>
  <c r="EC12" i="2"/>
  <c r="EB12" i="2"/>
  <c r="EA12" i="2"/>
  <c r="DZ12" i="2"/>
  <c r="DX12" i="2"/>
  <c r="DW12" i="2"/>
  <c r="DV12" i="2"/>
  <c r="DU12" i="2"/>
  <c r="DT12" i="2"/>
  <c r="DS12" i="2"/>
  <c r="DQ12" i="2"/>
  <c r="DP12" i="2"/>
  <c r="DO12" i="2"/>
  <c r="DN12" i="2"/>
  <c r="DM12" i="2"/>
  <c r="DL12" i="2"/>
  <c r="DI12" i="2"/>
  <c r="DH12" i="2"/>
  <c r="DG12" i="2"/>
  <c r="DF12" i="2"/>
  <c r="DE12" i="2"/>
  <c r="DB12" i="2"/>
  <c r="DA12" i="2"/>
  <c r="CZ12" i="2"/>
  <c r="CY12" i="2"/>
  <c r="CX12" i="2"/>
  <c r="CU12" i="2"/>
  <c r="CT12" i="2"/>
  <c r="CS12" i="2"/>
  <c r="CR12" i="2"/>
  <c r="CQ12" i="2"/>
  <c r="CN12" i="2"/>
  <c r="CM12" i="2"/>
  <c r="CL12" i="2"/>
  <c r="CK12" i="2"/>
  <c r="CJ12" i="2"/>
  <c r="CG12" i="2"/>
  <c r="CF12" i="2"/>
  <c r="CE12" i="2"/>
  <c r="CD12" i="2"/>
  <c r="CC12" i="2"/>
  <c r="BZ12" i="2"/>
  <c r="BY12" i="2"/>
  <c r="BX12" i="2"/>
  <c r="BW12" i="2"/>
  <c r="BV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G12" i="2"/>
  <c r="F12" i="2"/>
  <c r="E12" i="2"/>
  <c r="D12" i="2"/>
  <c r="C12" i="2"/>
  <c r="FN10" i="2"/>
  <c r="FG10" i="2"/>
  <c r="EZ10" i="2"/>
  <c r="ES10" i="2"/>
  <c r="EL10" i="2"/>
  <c r="EE10" i="2"/>
  <c r="DX10" i="2"/>
  <c r="DQ10" i="2"/>
  <c r="DJ10" i="2"/>
  <c r="DC10" i="2"/>
  <c r="CV10" i="2"/>
  <c r="CO10" i="2"/>
  <c r="CH10" i="2"/>
  <c r="CA10" i="2"/>
  <c r="BS10" i="2"/>
  <c r="BL10" i="2"/>
  <c r="BE10" i="2"/>
  <c r="AX10" i="2"/>
  <c r="AQ10" i="2"/>
  <c r="AJ10" i="2"/>
  <c r="AC10" i="2"/>
  <c r="V10" i="2"/>
  <c r="O10" i="2"/>
  <c r="H10" i="2"/>
  <c r="FN9" i="2"/>
  <c r="FG9" i="2"/>
  <c r="EZ9" i="2"/>
  <c r="ES9" i="2"/>
  <c r="EL9" i="2"/>
  <c r="EE9" i="2"/>
  <c r="DX9" i="2"/>
  <c r="DQ9" i="2"/>
  <c r="DJ9" i="2"/>
  <c r="DC9" i="2"/>
  <c r="CV9" i="2"/>
  <c r="CO9" i="2"/>
  <c r="CH9" i="2"/>
  <c r="CA9" i="2"/>
  <c r="BS9" i="2"/>
  <c r="BL9" i="2"/>
  <c r="BE9" i="2"/>
  <c r="AX9" i="2"/>
  <c r="AQ9" i="2"/>
  <c r="AJ9" i="2"/>
  <c r="AC9" i="2"/>
  <c r="V9" i="2"/>
  <c r="O9" i="2"/>
  <c r="H9" i="2"/>
  <c r="FN8" i="2"/>
  <c r="FG8" i="2"/>
  <c r="EZ8" i="2"/>
  <c r="ES8" i="2"/>
  <c r="EL8" i="2"/>
  <c r="EE8" i="2"/>
  <c r="DX8" i="2"/>
  <c r="DQ8" i="2"/>
  <c r="DJ8" i="2"/>
  <c r="DC8" i="2"/>
  <c r="CV8" i="2"/>
  <c r="CO8" i="2"/>
  <c r="CH8" i="2"/>
  <c r="CA8" i="2"/>
  <c r="BS8" i="2"/>
  <c r="BL8" i="2"/>
  <c r="BE8" i="2"/>
  <c r="AX8" i="2"/>
  <c r="AQ8" i="2"/>
  <c r="AJ8" i="2"/>
  <c r="AC8" i="2"/>
  <c r="V8" i="2"/>
  <c r="O8" i="2"/>
  <c r="H8" i="2"/>
  <c r="FN7" i="2"/>
  <c r="FG7" i="2"/>
  <c r="EZ7" i="2"/>
  <c r="ES7" i="2"/>
  <c r="EL7" i="2"/>
  <c r="EE7" i="2"/>
  <c r="DX7" i="2"/>
  <c r="DQ7" i="2"/>
  <c r="DJ7" i="2"/>
  <c r="DC7" i="2"/>
  <c r="CV7" i="2"/>
  <c r="CO7" i="2"/>
  <c r="CH7" i="2"/>
  <c r="CA7" i="2"/>
  <c r="BS7" i="2"/>
  <c r="BL7" i="2"/>
  <c r="BE7" i="2"/>
  <c r="AX7" i="2"/>
  <c r="AQ7" i="2"/>
  <c r="AJ7" i="2"/>
  <c r="AC7" i="2"/>
  <c r="V7" i="2"/>
  <c r="O7" i="2"/>
  <c r="H7" i="2"/>
  <c r="FN6" i="2"/>
  <c r="FG6" i="2"/>
  <c r="EZ6" i="2"/>
  <c r="ES6" i="2"/>
  <c r="EL6" i="2"/>
  <c r="EE6" i="2"/>
  <c r="DX6" i="2"/>
  <c r="DQ6" i="2"/>
  <c r="DJ6" i="2"/>
  <c r="DC6" i="2"/>
  <c r="CV6" i="2"/>
  <c r="CO6" i="2"/>
  <c r="CH6" i="2"/>
  <c r="CA6" i="2"/>
  <c r="BS6" i="2"/>
  <c r="BL6" i="2"/>
  <c r="BE6" i="2"/>
  <c r="AX6" i="2"/>
  <c r="AQ6" i="2"/>
  <c r="AJ6" i="2"/>
  <c r="AC6" i="2"/>
  <c r="V6" i="2"/>
  <c r="O6" i="2"/>
  <c r="H6" i="2"/>
  <c r="FN5" i="2"/>
  <c r="FG5" i="2"/>
  <c r="EZ5" i="2"/>
  <c r="ES5" i="2"/>
  <c r="EL5" i="2"/>
  <c r="EE5" i="2"/>
  <c r="DX5" i="2"/>
  <c r="DQ5" i="2"/>
  <c r="DJ5" i="2"/>
  <c r="DC5" i="2"/>
  <c r="CV5" i="2"/>
  <c r="CO5" i="2"/>
  <c r="CH5" i="2"/>
  <c r="CA5" i="2"/>
  <c r="BS5" i="2"/>
  <c r="BL5" i="2"/>
  <c r="BE5" i="2"/>
  <c r="AX5" i="2"/>
  <c r="AQ5" i="2"/>
  <c r="AJ5" i="2"/>
  <c r="AC5" i="2"/>
  <c r="V5" i="2"/>
  <c r="O5" i="2"/>
  <c r="H5" i="2"/>
  <c r="FN4" i="2"/>
  <c r="FG4" i="2"/>
  <c r="EZ4" i="2"/>
  <c r="ES4" i="2"/>
  <c r="EL4" i="2"/>
  <c r="EE4" i="2"/>
  <c r="DX4" i="2"/>
  <c r="DQ4" i="2"/>
  <c r="DJ4" i="2"/>
  <c r="DC4" i="2"/>
  <c r="CV4" i="2"/>
  <c r="CO4" i="2"/>
  <c r="CH4" i="2"/>
  <c r="CA4" i="2"/>
  <c r="BS4" i="2"/>
  <c r="BL4" i="2"/>
  <c r="BE4" i="2"/>
  <c r="AX4" i="2"/>
  <c r="AQ4" i="2"/>
  <c r="AJ4" i="2"/>
  <c r="AC4" i="2"/>
  <c r="V4" i="2"/>
  <c r="O4" i="2"/>
  <c r="H4" i="2"/>
  <c r="FN3" i="2"/>
  <c r="FN12" i="2" s="1"/>
  <c r="FG3" i="2"/>
  <c r="FG12" i="2" s="1"/>
  <c r="EZ3" i="2"/>
  <c r="EZ12" i="2" s="1"/>
  <c r="ES3" i="2"/>
  <c r="ES12" i="2" s="1"/>
  <c r="EL3" i="2"/>
  <c r="EL12" i="2" s="1"/>
  <c r="EE3" i="2"/>
  <c r="EE12" i="2" s="1"/>
  <c r="DX3" i="2"/>
  <c r="DQ3" i="2"/>
  <c r="DJ3" i="2"/>
  <c r="DJ12" i="2" s="1"/>
  <c r="DC3" i="2"/>
  <c r="DC12" i="2" s="1"/>
  <c r="CV3" i="2"/>
  <c r="CV12" i="2" s="1"/>
  <c r="CO3" i="2"/>
  <c r="CO12" i="2" s="1"/>
  <c r="CH3" i="2"/>
  <c r="CH12" i="2" s="1"/>
  <c r="CA3" i="2"/>
  <c r="CA12" i="2" s="1"/>
  <c r="BS3" i="2"/>
  <c r="BL3" i="2"/>
  <c r="BE3" i="2"/>
  <c r="AX3" i="2"/>
  <c r="AX12" i="2" s="1"/>
  <c r="AQ3" i="2"/>
  <c r="AJ3" i="2"/>
  <c r="AC3" i="2"/>
  <c r="V3" i="2"/>
  <c r="O3" i="2"/>
  <c r="H3" i="2"/>
  <c r="H12" i="2" s="1"/>
  <c r="N75" i="8" l="1"/>
  <c r="T112" i="3"/>
  <c r="E112" i="3"/>
  <c r="O112" i="3"/>
  <c r="O110" i="3" s="1"/>
  <c r="J75" i="8"/>
  <c r="L75" i="8"/>
  <c r="E75" i="10"/>
  <c r="F75" i="10"/>
  <c r="I75" i="10"/>
  <c r="K75" i="10"/>
  <c r="D67" i="11"/>
  <c r="R67" i="11"/>
  <c r="S112" i="3"/>
  <c r="S110" i="3" s="1"/>
  <c r="H67" i="11"/>
  <c r="T67" i="11"/>
  <c r="L112" i="3"/>
  <c r="L110" i="3" s="1"/>
  <c r="J80" i="9"/>
  <c r="I80" i="9"/>
  <c r="K80" i="9"/>
  <c r="F112" i="3"/>
  <c r="H112" i="3"/>
  <c r="H110" i="3" s="1"/>
  <c r="N78" i="7"/>
  <c r="P78" i="7"/>
  <c r="D78" i="7"/>
  <c r="Q78" i="7"/>
  <c r="G78" i="7"/>
  <c r="S78" i="7"/>
  <c r="M75" i="10"/>
  <c r="H75" i="10"/>
  <c r="T75" i="10"/>
  <c r="N4" i="10"/>
  <c r="I4" i="10"/>
  <c r="F12" i="10"/>
  <c r="R12" i="10"/>
  <c r="O12" i="10"/>
  <c r="N34" i="10"/>
  <c r="I34" i="10"/>
  <c r="K41" i="10"/>
  <c r="T41" i="10"/>
  <c r="Q68" i="10"/>
  <c r="E111" i="3"/>
  <c r="Q111" i="3"/>
  <c r="Q110" i="3" s="1"/>
  <c r="Q50" i="10"/>
  <c r="R63" i="10"/>
  <c r="M63" i="10"/>
  <c r="M68" i="10"/>
  <c r="D4" i="10"/>
  <c r="P4" i="10"/>
  <c r="K4" i="10"/>
  <c r="D50" i="10"/>
  <c r="F4" i="10"/>
  <c r="R4" i="10"/>
  <c r="M4" i="10"/>
  <c r="J12" i="10"/>
  <c r="J63" i="10"/>
  <c r="H104" i="3"/>
  <c r="H103" i="3" s="1"/>
  <c r="T104" i="3"/>
  <c r="T103" i="3" s="1"/>
  <c r="O105" i="3"/>
  <c r="O103" i="3" s="1"/>
  <c r="H4" i="10"/>
  <c r="T4" i="10"/>
  <c r="O4" i="10"/>
  <c r="J4" i="10"/>
  <c r="E4" i="10"/>
  <c r="S4" i="10"/>
  <c r="N12" i="10"/>
  <c r="I12" i="10"/>
  <c r="P12" i="10"/>
  <c r="O34" i="10"/>
  <c r="O33" i="10" s="1"/>
  <c r="E57" i="3"/>
  <c r="E41" i="3" s="1"/>
  <c r="Q57" i="3"/>
  <c r="Q41" i="3" s="1"/>
  <c r="L58" i="3"/>
  <c r="L41" i="3" s="1"/>
  <c r="T12" i="10"/>
  <c r="P50" i="10"/>
  <c r="E34" i="10"/>
  <c r="Q34" i="10"/>
  <c r="J41" i="10"/>
  <c r="K50" i="10"/>
  <c r="M50" i="10"/>
  <c r="O50" i="10"/>
  <c r="N68" i="10"/>
  <c r="I68" i="10"/>
  <c r="R75" i="10"/>
  <c r="L34" i="10"/>
  <c r="G34" i="10"/>
  <c r="S34" i="10"/>
  <c r="E41" i="10"/>
  <c r="Q41" i="10"/>
  <c r="G50" i="10"/>
  <c r="S50" i="10"/>
  <c r="N50" i="10"/>
  <c r="L75" i="10"/>
  <c r="E47" i="4"/>
  <c r="C55" i="4"/>
  <c r="C66" i="4"/>
  <c r="E57" i="4"/>
  <c r="C57" i="4" s="1"/>
  <c r="C53" i="4"/>
  <c r="C59" i="4"/>
  <c r="D64" i="4"/>
  <c r="C64" i="4" s="1"/>
  <c r="E64" i="4"/>
  <c r="C54" i="4"/>
  <c r="F64" i="4"/>
  <c r="C58" i="4"/>
  <c r="D52" i="4"/>
  <c r="C52" i="4" s="1"/>
  <c r="C65" i="4"/>
  <c r="F52" i="4"/>
  <c r="C50" i="4"/>
  <c r="C48" i="4"/>
  <c r="E52" i="4"/>
  <c r="E61" i="4" s="1"/>
  <c r="E62" i="4" s="1"/>
  <c r="F47" i="4"/>
  <c r="C44" i="4"/>
  <c r="B44" i="4" s="1"/>
  <c r="D45" i="4"/>
  <c r="F45" i="4"/>
  <c r="B19" i="4"/>
  <c r="B25" i="4"/>
  <c r="E45" i="4"/>
  <c r="B20" i="4"/>
  <c r="B26" i="4"/>
  <c r="F57" i="4"/>
  <c r="D47" i="4"/>
  <c r="B22" i="4"/>
  <c r="I27" i="10"/>
  <c r="Q28" i="10"/>
  <c r="T28" i="10"/>
  <c r="R25" i="9"/>
  <c r="J27" i="8"/>
  <c r="T22" i="10"/>
  <c r="D23" i="10"/>
  <c r="E23" i="10"/>
  <c r="J23" i="10"/>
  <c r="N23" i="10"/>
  <c r="O23" i="10"/>
  <c r="P23" i="10"/>
  <c r="Q23" i="10"/>
  <c r="R23" i="10"/>
  <c r="S23" i="10"/>
  <c r="T23" i="10"/>
  <c r="D24" i="10"/>
  <c r="E24" i="10"/>
  <c r="I24" i="10"/>
  <c r="J24" i="10"/>
  <c r="K24" i="10"/>
  <c r="L24" i="10"/>
  <c r="M24" i="10"/>
  <c r="N24" i="10"/>
  <c r="O24" i="10"/>
  <c r="P24" i="10"/>
  <c r="Q24" i="10"/>
  <c r="D25" i="10"/>
  <c r="E25" i="10"/>
  <c r="F25" i="10"/>
  <c r="G25" i="10"/>
  <c r="H25" i="10"/>
  <c r="I25" i="10"/>
  <c r="J25" i="10"/>
  <c r="K25" i="10"/>
  <c r="L25" i="10"/>
  <c r="P25" i="10"/>
  <c r="Q25" i="10"/>
  <c r="R25" i="10"/>
  <c r="S25" i="10"/>
  <c r="T25" i="10"/>
  <c r="D26" i="10"/>
  <c r="E26" i="10"/>
  <c r="G26" i="10"/>
  <c r="K26" i="10"/>
  <c r="L26" i="10"/>
  <c r="M26" i="10"/>
  <c r="N26" i="10"/>
  <c r="O26" i="10"/>
  <c r="P26" i="10"/>
  <c r="Q26" i="10"/>
  <c r="R26" i="10"/>
  <c r="S26" i="10"/>
  <c r="F27" i="10"/>
  <c r="G27" i="10"/>
  <c r="H27" i="10"/>
  <c r="J27" i="10"/>
  <c r="K27" i="10"/>
  <c r="L27" i="10"/>
  <c r="M27" i="10"/>
  <c r="N27" i="10"/>
  <c r="R27" i="10"/>
  <c r="S27" i="10"/>
  <c r="T27" i="10"/>
  <c r="D28" i="10"/>
  <c r="E28" i="10"/>
  <c r="F28" i="10"/>
  <c r="G28" i="10"/>
  <c r="H28" i="10"/>
  <c r="I28" i="10"/>
  <c r="M28" i="10"/>
  <c r="N28" i="10"/>
  <c r="O28" i="10"/>
  <c r="P28" i="10"/>
  <c r="R28" i="10"/>
  <c r="S28" i="10"/>
  <c r="F26" i="10"/>
  <c r="F23" i="8"/>
  <c r="O22" i="10"/>
  <c r="FB29" i="14"/>
  <c r="FB12" i="14" s="1"/>
  <c r="CD29" i="13"/>
  <c r="KI29" i="12"/>
  <c r="I20" i="8"/>
  <c r="D21" i="8"/>
  <c r="P21" i="8"/>
  <c r="K22" i="8"/>
  <c r="R23" i="8"/>
  <c r="M24" i="8"/>
  <c r="H25" i="8"/>
  <c r="T25" i="8"/>
  <c r="O26" i="8"/>
  <c r="E28" i="8"/>
  <c r="Q28" i="8"/>
  <c r="MU29" i="16"/>
  <c r="MU12" i="16" s="1"/>
  <c r="UE29" i="16"/>
  <c r="UE12" i="16" s="1"/>
  <c r="FE29" i="14"/>
  <c r="FE12" i="14" s="1"/>
  <c r="FQ29" i="14"/>
  <c r="FQ12" i="14" s="1"/>
  <c r="G20" i="10"/>
  <c r="S20" i="10"/>
  <c r="N21" i="10"/>
  <c r="I22" i="10"/>
  <c r="P22" i="10"/>
  <c r="Q22" i="10"/>
  <c r="R22" i="10"/>
  <c r="S22" i="10"/>
  <c r="F23" i="10"/>
  <c r="G23" i="10"/>
  <c r="H23" i="10"/>
  <c r="I23" i="10"/>
  <c r="K23" i="10"/>
  <c r="L23" i="10"/>
  <c r="M23" i="10"/>
  <c r="F24" i="10"/>
  <c r="G24" i="10"/>
  <c r="H24" i="10"/>
  <c r="R24" i="10"/>
  <c r="S24" i="10"/>
  <c r="T24" i="10"/>
  <c r="M25" i="10"/>
  <c r="N25" i="10"/>
  <c r="O25" i="10"/>
  <c r="H26" i="10"/>
  <c r="I26" i="10"/>
  <c r="J26" i="10"/>
  <c r="T26" i="10"/>
  <c r="D27" i="10"/>
  <c r="E27" i="10"/>
  <c r="O27" i="10"/>
  <c r="P27" i="10"/>
  <c r="Q27" i="10"/>
  <c r="J28" i="10"/>
  <c r="K28" i="10"/>
  <c r="L28" i="10"/>
  <c r="S20" i="9"/>
  <c r="N21" i="9"/>
  <c r="I22" i="9"/>
  <c r="D23" i="9"/>
  <c r="P23" i="9"/>
  <c r="K24" i="9"/>
  <c r="F25" i="9"/>
  <c r="M26" i="9"/>
  <c r="H27" i="9"/>
  <c r="T27" i="9"/>
  <c r="O28" i="9"/>
  <c r="AV29" i="12"/>
  <c r="DP29" i="12"/>
  <c r="OR29" i="12"/>
  <c r="E29" i="14"/>
  <c r="Q29" i="14"/>
  <c r="AC29" i="14"/>
  <c r="AC12" i="14" s="1"/>
  <c r="AO29" i="14"/>
  <c r="AO12" i="14" s="1"/>
  <c r="BA29" i="14"/>
  <c r="BA12" i="14" s="1"/>
  <c r="BM29" i="14"/>
  <c r="BM12" i="14" s="1"/>
  <c r="BY29" i="14"/>
  <c r="CK29" i="14"/>
  <c r="CK12" i="14" s="1"/>
  <c r="CL11" i="14" s="1"/>
  <c r="CW29" i="14"/>
  <c r="CW12" i="14" s="1"/>
  <c r="DI29" i="14"/>
  <c r="DI12" i="14" s="1"/>
  <c r="DU29" i="14"/>
  <c r="DU12" i="14" s="1"/>
  <c r="EG29" i="14"/>
  <c r="EG12" i="14" s="1"/>
  <c r="ES29" i="14"/>
  <c r="ES12" i="14" s="1"/>
  <c r="FL29" i="16"/>
  <c r="FL12" i="16" s="1"/>
  <c r="CR29" i="12"/>
  <c r="CR12" i="12" s="1"/>
  <c r="EB29" i="12"/>
  <c r="EB12" i="12" s="1"/>
  <c r="FP29" i="14"/>
  <c r="FP12" i="14" s="1"/>
  <c r="GB29" i="14"/>
  <c r="GB12" i="14" s="1"/>
  <c r="GN29" i="14"/>
  <c r="GN12" i="14" s="1"/>
  <c r="GZ29" i="14"/>
  <c r="GZ12" i="14" s="1"/>
  <c r="HL29" i="14"/>
  <c r="HL12" i="14" s="1"/>
  <c r="HX29" i="14"/>
  <c r="HX12" i="14" s="1"/>
  <c r="IJ29" i="14"/>
  <c r="IJ12" i="14" s="1"/>
  <c r="IV29" i="14"/>
  <c r="IV12" i="14" s="1"/>
  <c r="JH29" i="14"/>
  <c r="JH12" i="14" s="1"/>
  <c r="JT29" i="14"/>
  <c r="JT12" i="14" s="1"/>
  <c r="KF29" i="14"/>
  <c r="KF12" i="14" s="1"/>
  <c r="KR29" i="14"/>
  <c r="KR12" i="14" s="1"/>
  <c r="LD29" i="14"/>
  <c r="LD12" i="14" s="1"/>
  <c r="LP29" i="14"/>
  <c r="LP12" i="14" s="1"/>
  <c r="MB29" i="14"/>
  <c r="MB12" i="14" s="1"/>
  <c r="MN29" i="14"/>
  <c r="MN12" i="14" s="1"/>
  <c r="MZ29" i="14"/>
  <c r="MZ12" i="14" s="1"/>
  <c r="NL29" i="14"/>
  <c r="NL12" i="14" s="1"/>
  <c r="NX29" i="14"/>
  <c r="NX12" i="14" s="1"/>
  <c r="OJ29" i="14"/>
  <c r="OJ12" i="14" s="1"/>
  <c r="OV29" i="14"/>
  <c r="OV12" i="14" s="1"/>
  <c r="PH29" i="14"/>
  <c r="PH12" i="14" s="1"/>
  <c r="PT29" i="14"/>
  <c r="PT12" i="14" s="1"/>
  <c r="QF29" i="14"/>
  <c r="QF12" i="14" s="1"/>
  <c r="QR29" i="14"/>
  <c r="QR12" i="14" s="1"/>
  <c r="RD29" i="14"/>
  <c r="RD12" i="14" s="1"/>
  <c r="RP29" i="14"/>
  <c r="RP12" i="14" s="1"/>
  <c r="SB29" i="14"/>
  <c r="SB12" i="14" s="1"/>
  <c r="SN29" i="14"/>
  <c r="SN12" i="14" s="1"/>
  <c r="SZ29" i="14"/>
  <c r="SZ12" i="14" s="1"/>
  <c r="TL29" i="14"/>
  <c r="TL12" i="14" s="1"/>
  <c r="TX29" i="14"/>
  <c r="TX12" i="14" s="1"/>
  <c r="D29" i="14"/>
  <c r="P29" i="14"/>
  <c r="AB29" i="14"/>
  <c r="AN29" i="14"/>
  <c r="AN12" i="14" s="1"/>
  <c r="AZ29" i="14"/>
  <c r="AZ12" i="14" s="1"/>
  <c r="BL29" i="14"/>
  <c r="BL12" i="14" s="1"/>
  <c r="BX29" i="14"/>
  <c r="BX12" i="14" s="1"/>
  <c r="CJ29" i="14"/>
  <c r="CJ12" i="14" s="1"/>
  <c r="CV29" i="14"/>
  <c r="CV12" i="14" s="1"/>
  <c r="DH29" i="14"/>
  <c r="DH12" i="14" s="1"/>
  <c r="DT29" i="14"/>
  <c r="DT12" i="14" s="1"/>
  <c r="EF29" i="14"/>
  <c r="EF12" i="14" s="1"/>
  <c r="ER29" i="14"/>
  <c r="ER12" i="14" s="1"/>
  <c r="JC29" i="16"/>
  <c r="JC12" i="16" s="1"/>
  <c r="QM29" i="16"/>
  <c r="QM12" i="16" s="1"/>
  <c r="F29" i="13"/>
  <c r="R29" i="13"/>
  <c r="AD29" i="13"/>
  <c r="AP29" i="13"/>
  <c r="AP12" i="13" s="1"/>
  <c r="BB29" i="13"/>
  <c r="BB12" i="13" s="1"/>
  <c r="BN29" i="13"/>
  <c r="BN12" i="13" s="1"/>
  <c r="BZ29" i="13"/>
  <c r="BZ12" i="13" s="1"/>
  <c r="CL29" i="13"/>
  <c r="CL12" i="13" s="1"/>
  <c r="CX29" i="13"/>
  <c r="CX12" i="13" s="1"/>
  <c r="DJ29" i="13"/>
  <c r="DJ12" i="13" s="1"/>
  <c r="DV29" i="13"/>
  <c r="DV12" i="13" s="1"/>
  <c r="HH29" i="12"/>
  <c r="JD29" i="12"/>
  <c r="LL29" i="12"/>
  <c r="MJ29" i="12"/>
  <c r="MV29" i="12"/>
  <c r="MV12" i="12" s="1"/>
  <c r="PD29" i="12"/>
  <c r="QN29" i="12"/>
  <c r="QN12" i="12" s="1"/>
  <c r="RL29" i="12"/>
  <c r="RX29" i="12"/>
  <c r="SJ29" i="12"/>
  <c r="TH29" i="12"/>
  <c r="TH12" i="12" s="1"/>
  <c r="TT29" i="12"/>
  <c r="UF29" i="12"/>
  <c r="NE29" i="12"/>
  <c r="NE12" i="12" s="1"/>
  <c r="BQ29" i="13"/>
  <c r="BQ12" i="13" s="1"/>
  <c r="FC29" i="12"/>
  <c r="O29" i="12"/>
  <c r="AA29" i="12"/>
  <c r="AM29" i="12"/>
  <c r="AY29" i="12"/>
  <c r="BK29" i="12"/>
  <c r="BK12" i="12" s="1"/>
  <c r="BW29" i="12"/>
  <c r="BW12" i="12" s="1"/>
  <c r="CI29" i="12"/>
  <c r="CU29" i="12"/>
  <c r="DG29" i="12"/>
  <c r="DS29" i="12"/>
  <c r="EE29" i="12"/>
  <c r="EE12" i="12" s="1"/>
  <c r="EQ29" i="12"/>
  <c r="E103" i="3"/>
  <c r="IC29" i="12"/>
  <c r="IC12" i="12" s="1"/>
  <c r="RU29" i="12"/>
  <c r="RU12" i="12" s="1"/>
  <c r="JP29" i="12"/>
  <c r="KZ29" i="12"/>
  <c r="LX29" i="12"/>
  <c r="QZ29" i="12"/>
  <c r="QZ12" i="12" s="1"/>
  <c r="OM29" i="12"/>
  <c r="OM12" i="12" s="1"/>
  <c r="R27" i="7"/>
  <c r="M28" i="7"/>
  <c r="JC29" i="12"/>
  <c r="JC12" i="12" s="1"/>
  <c r="RK29" i="12"/>
  <c r="RK12" i="12" s="1"/>
  <c r="FF29" i="12"/>
  <c r="FF12" i="12" s="1"/>
  <c r="GY29" i="13"/>
  <c r="GY12" i="13" s="1"/>
  <c r="HW29" i="13"/>
  <c r="HW12" i="13" s="1"/>
  <c r="JG29" i="13"/>
  <c r="JG12" i="13" s="1"/>
  <c r="JS29" i="13"/>
  <c r="JS12" i="13" s="1"/>
  <c r="KQ29" i="13"/>
  <c r="KQ12" i="13" s="1"/>
  <c r="N20" i="9"/>
  <c r="MM29" i="13"/>
  <c r="MM12" i="13" s="1"/>
  <c r="NK29" i="13"/>
  <c r="NK12" i="13" s="1"/>
  <c r="OU29" i="13"/>
  <c r="OU12" i="13" s="1"/>
  <c r="Q20" i="9"/>
  <c r="QE29" i="13"/>
  <c r="RC29" i="13"/>
  <c r="RO29" i="13"/>
  <c r="RO12" i="13" s="1"/>
  <c r="SA29" i="13"/>
  <c r="SM29" i="13"/>
  <c r="SM12" i="13" s="1"/>
  <c r="SY29" i="13"/>
  <c r="SY12" i="13" s="1"/>
  <c r="T20" i="9"/>
  <c r="D21" i="9"/>
  <c r="E21" i="9"/>
  <c r="F21" i="9"/>
  <c r="G21" i="9"/>
  <c r="H21" i="9"/>
  <c r="I21" i="9"/>
  <c r="J21" i="9"/>
  <c r="K21" i="9"/>
  <c r="L21" i="9"/>
  <c r="M21" i="9"/>
  <c r="MD29" i="13"/>
  <c r="MD12" i="13" s="1"/>
  <c r="NN29" i="13"/>
  <c r="NN12" i="13" s="1"/>
  <c r="P21" i="9"/>
  <c r="Q21" i="9"/>
  <c r="R21" i="9"/>
  <c r="RF29" i="13"/>
  <c r="RF12" i="13" s="1"/>
  <c r="S21" i="9"/>
  <c r="SP29" i="13"/>
  <c r="SP12" i="13" s="1"/>
  <c r="T21" i="9"/>
  <c r="I29" i="13"/>
  <c r="D22" i="9"/>
  <c r="E22" i="9"/>
  <c r="F22" i="9"/>
  <c r="G22" i="9"/>
  <c r="H22" i="9"/>
  <c r="J22" i="9"/>
  <c r="K22" i="9"/>
  <c r="L22" i="9"/>
  <c r="M22" i="9"/>
  <c r="N22" i="9"/>
  <c r="O22" i="9"/>
  <c r="P22" i="9"/>
  <c r="Q22" i="9"/>
  <c r="R22" i="9"/>
  <c r="S22" i="9"/>
  <c r="T22" i="9"/>
  <c r="E23" i="9"/>
  <c r="F23" i="9"/>
  <c r="G23" i="9"/>
  <c r="H23" i="9"/>
  <c r="I23" i="9"/>
  <c r="J23" i="9"/>
  <c r="K23" i="9"/>
  <c r="L23" i="9"/>
  <c r="GM29" i="12"/>
  <c r="GY29" i="12"/>
  <c r="HK29" i="12"/>
  <c r="HW29" i="12"/>
  <c r="II29" i="12"/>
  <c r="IU29" i="12"/>
  <c r="JG29" i="12"/>
  <c r="JS29" i="12"/>
  <c r="KE29" i="12"/>
  <c r="KQ29" i="12"/>
  <c r="LC29" i="12"/>
  <c r="LO29" i="12"/>
  <c r="MA29" i="12"/>
  <c r="MM29" i="12"/>
  <c r="MY29" i="12"/>
  <c r="NK29" i="12"/>
  <c r="NW29" i="12"/>
  <c r="OI29" i="12"/>
  <c r="OU29" i="12"/>
  <c r="PG29" i="12"/>
  <c r="PG12" i="12" s="1"/>
  <c r="PS29" i="12"/>
  <c r="QE29" i="12"/>
  <c r="QQ29" i="12"/>
  <c r="QQ12" i="12" s="1"/>
  <c r="RC29" i="12"/>
  <c r="RC12" i="12" s="1"/>
  <c r="RO29" i="12"/>
  <c r="SA29" i="12"/>
  <c r="SA12" i="12" s="1"/>
  <c r="SM29" i="12"/>
  <c r="SM12" i="12" s="1"/>
  <c r="SY29" i="12"/>
  <c r="TK29" i="12"/>
  <c r="TW29" i="12"/>
  <c r="FO29" i="12"/>
  <c r="J20" i="8"/>
  <c r="K20" i="8"/>
  <c r="L20" i="8"/>
  <c r="M20" i="8"/>
  <c r="N20" i="8"/>
  <c r="O20" i="8"/>
  <c r="P20" i="8"/>
  <c r="Q20" i="8"/>
  <c r="R20" i="8"/>
  <c r="S20" i="8"/>
  <c r="T20" i="8"/>
  <c r="E21" i="8"/>
  <c r="F21" i="8"/>
  <c r="G21" i="8"/>
  <c r="H21" i="8"/>
  <c r="I21" i="8"/>
  <c r="J21" i="8"/>
  <c r="K21" i="8"/>
  <c r="L21" i="8"/>
  <c r="M21" i="8"/>
  <c r="N21" i="8"/>
  <c r="O21" i="8"/>
  <c r="Q21" i="8"/>
  <c r="R21" i="8"/>
  <c r="S21" i="8"/>
  <c r="T21" i="8"/>
  <c r="D22" i="8"/>
  <c r="E22" i="8"/>
  <c r="F22" i="8"/>
  <c r="G22" i="8"/>
  <c r="H22" i="8"/>
  <c r="I22" i="8"/>
  <c r="J22" i="8"/>
  <c r="L22" i="8"/>
  <c r="M22" i="8"/>
  <c r="N22" i="8"/>
  <c r="O22" i="8"/>
  <c r="P22" i="8"/>
  <c r="Q22" i="8"/>
  <c r="R22" i="8"/>
  <c r="S22" i="8"/>
  <c r="T22" i="8"/>
  <c r="D23" i="8"/>
  <c r="E23" i="8"/>
  <c r="G23" i="8"/>
  <c r="H23" i="8"/>
  <c r="I23" i="8"/>
  <c r="J23" i="8"/>
  <c r="K23" i="8"/>
  <c r="L23" i="8"/>
  <c r="M23" i="9"/>
  <c r="N23" i="9"/>
  <c r="O23" i="9"/>
  <c r="Q23" i="9"/>
  <c r="R23" i="9"/>
  <c r="S23" i="9"/>
  <c r="T23" i="9"/>
  <c r="D24" i="9"/>
  <c r="E24" i="9"/>
  <c r="F24" i="9"/>
  <c r="G24" i="9"/>
  <c r="H24" i="9"/>
  <c r="I24" i="9"/>
  <c r="J24" i="9"/>
  <c r="L24" i="9"/>
  <c r="M24" i="9"/>
  <c r="N24" i="9"/>
  <c r="O24" i="9"/>
  <c r="P24" i="9"/>
  <c r="Q24" i="9"/>
  <c r="R24" i="9"/>
  <c r="S24" i="9"/>
  <c r="T24" i="9"/>
  <c r="D25" i="9"/>
  <c r="E25" i="9"/>
  <c r="G25" i="9"/>
  <c r="H25" i="9"/>
  <c r="I25" i="9"/>
  <c r="J25" i="9"/>
  <c r="K25" i="9"/>
  <c r="L25" i="9"/>
  <c r="M25" i="9"/>
  <c r="N25" i="9"/>
  <c r="O25" i="9"/>
  <c r="P25" i="9"/>
  <c r="Q25" i="9"/>
  <c r="S25" i="9"/>
  <c r="T25" i="9"/>
  <c r="D26" i="9"/>
  <c r="E26" i="9"/>
  <c r="F26" i="9"/>
  <c r="G26" i="9"/>
  <c r="H26" i="9"/>
  <c r="I26" i="9"/>
  <c r="J26" i="9"/>
  <c r="K26" i="9"/>
  <c r="L26" i="9"/>
  <c r="N26" i="9"/>
  <c r="O26" i="9"/>
  <c r="P26" i="9"/>
  <c r="Q26" i="9"/>
  <c r="R26" i="9"/>
  <c r="S26" i="9"/>
  <c r="T26" i="9"/>
  <c r="D27" i="9"/>
  <c r="E27" i="9"/>
  <c r="F27" i="9"/>
  <c r="G27" i="9"/>
  <c r="I27" i="9"/>
  <c r="J27" i="9"/>
  <c r="K27" i="9"/>
  <c r="L27" i="9"/>
  <c r="M27" i="9"/>
  <c r="N27" i="9"/>
  <c r="O27" i="9"/>
  <c r="P27" i="9"/>
  <c r="Q27" i="9"/>
  <c r="R27" i="9"/>
  <c r="S27" i="9"/>
  <c r="D28" i="9"/>
  <c r="E28" i="9"/>
  <c r="F28" i="9"/>
  <c r="G28" i="9"/>
  <c r="H28" i="9"/>
  <c r="I28" i="9"/>
  <c r="J28" i="9"/>
  <c r="K28" i="9"/>
  <c r="L28" i="9"/>
  <c r="M28" i="9"/>
  <c r="N28" i="9"/>
  <c r="P28" i="9"/>
  <c r="Q28" i="9"/>
  <c r="R28" i="9"/>
  <c r="S28" i="9"/>
  <c r="T28" i="9"/>
  <c r="D20" i="10"/>
  <c r="E20" i="10"/>
  <c r="F20" i="10"/>
  <c r="H20" i="10"/>
  <c r="I20" i="10"/>
  <c r="J20" i="10"/>
  <c r="K20" i="10"/>
  <c r="L20" i="10"/>
  <c r="M20" i="10"/>
  <c r="N20" i="10"/>
  <c r="O20" i="10"/>
  <c r="P20" i="10"/>
  <c r="Q20" i="10"/>
  <c r="R20" i="10"/>
  <c r="T20" i="10"/>
  <c r="D21" i="10"/>
  <c r="E21" i="10"/>
  <c r="F21" i="10"/>
  <c r="G21" i="10"/>
  <c r="I21" i="10"/>
  <c r="J21" i="10"/>
  <c r="K21" i="10"/>
  <c r="L21" i="10"/>
  <c r="M21" i="10"/>
  <c r="O21" i="10"/>
  <c r="P21" i="10"/>
  <c r="Q21" i="10"/>
  <c r="R21" i="10"/>
  <c r="S21" i="10"/>
  <c r="T21" i="10"/>
  <c r="P29" i="16"/>
  <c r="P12" i="16" s="1"/>
  <c r="D22" i="10"/>
  <c r="E22" i="10"/>
  <c r="F22" i="10"/>
  <c r="DT29" i="16"/>
  <c r="DT12" i="16" s="1"/>
  <c r="G22" i="10"/>
  <c r="H22" i="10"/>
  <c r="J22" i="10"/>
  <c r="K22" i="10"/>
  <c r="L22" i="10"/>
  <c r="M22" i="10"/>
  <c r="N22" i="10"/>
  <c r="M23" i="8"/>
  <c r="N23" i="8"/>
  <c r="O23" i="8"/>
  <c r="P23" i="8"/>
  <c r="Q23" i="8"/>
  <c r="S23" i="8"/>
  <c r="T23" i="8"/>
  <c r="D24" i="8"/>
  <c r="E24" i="8"/>
  <c r="F24" i="8"/>
  <c r="G24" i="8"/>
  <c r="H24" i="8"/>
  <c r="I24" i="8"/>
  <c r="J24" i="8"/>
  <c r="K24" i="8"/>
  <c r="L24" i="8"/>
  <c r="N24" i="8"/>
  <c r="O24" i="8"/>
  <c r="P24" i="8"/>
  <c r="Q24" i="8"/>
  <c r="R24" i="8"/>
  <c r="S24" i="8"/>
  <c r="T24" i="8"/>
  <c r="D25" i="8"/>
  <c r="E25" i="8"/>
  <c r="F25" i="8"/>
  <c r="G25" i="8"/>
  <c r="I25" i="8"/>
  <c r="J25" i="8"/>
  <c r="K25" i="8"/>
  <c r="L25" i="8"/>
  <c r="M25" i="8"/>
  <c r="N25" i="8"/>
  <c r="O25" i="8"/>
  <c r="P25" i="8"/>
  <c r="Q25" i="8"/>
  <c r="R25" i="8"/>
  <c r="S25" i="8"/>
  <c r="D26" i="8"/>
  <c r="E26" i="8"/>
  <c r="F26" i="8"/>
  <c r="G26" i="8"/>
  <c r="H26" i="8"/>
  <c r="I26" i="8"/>
  <c r="J26" i="8"/>
  <c r="K26" i="8"/>
  <c r="L26" i="8"/>
  <c r="M26" i="8"/>
  <c r="N26" i="8"/>
  <c r="P26" i="8"/>
  <c r="Q26" i="8"/>
  <c r="R26" i="8"/>
  <c r="S26" i="8"/>
  <c r="T26" i="8"/>
  <c r="D27" i="8"/>
  <c r="E27" i="8"/>
  <c r="F27" i="8"/>
  <c r="G27" i="8"/>
  <c r="H27" i="8"/>
  <c r="I27" i="8"/>
  <c r="K27" i="8"/>
  <c r="L27" i="8"/>
  <c r="M27" i="8"/>
  <c r="N27" i="8"/>
  <c r="O27" i="8"/>
  <c r="P27" i="8"/>
  <c r="Q27" i="8"/>
  <c r="R27" i="8"/>
  <c r="S27" i="8"/>
  <c r="T27" i="8"/>
  <c r="D28" i="8"/>
  <c r="F28" i="8"/>
  <c r="G28" i="8"/>
  <c r="H28" i="8"/>
  <c r="I28" i="8"/>
  <c r="J28" i="8"/>
  <c r="K28" i="8"/>
  <c r="L28" i="8"/>
  <c r="M28" i="8"/>
  <c r="N28" i="8"/>
  <c r="O28" i="8"/>
  <c r="P28" i="8"/>
  <c r="R28" i="8"/>
  <c r="S28" i="8"/>
  <c r="T28" i="8"/>
  <c r="BL29" i="16"/>
  <c r="BL12" i="16" s="1"/>
  <c r="CV29" i="16"/>
  <c r="CV12" i="16" s="1"/>
  <c r="H20" i="8"/>
  <c r="R20" i="9"/>
  <c r="D20" i="9"/>
  <c r="F20" i="9"/>
  <c r="G20" i="9"/>
  <c r="H20" i="9"/>
  <c r="I20" i="9"/>
  <c r="J20" i="9"/>
  <c r="K20" i="9"/>
  <c r="M20" i="9"/>
  <c r="O20" i="9"/>
  <c r="OT29" i="13"/>
  <c r="OT12" i="13" s="1"/>
  <c r="ME29" i="13"/>
  <c r="ME12" i="13" s="1"/>
  <c r="AY29" i="14"/>
  <c r="AY12" i="14" s="1"/>
  <c r="FD29" i="14"/>
  <c r="FD12" i="14" s="1"/>
  <c r="O21" i="9"/>
  <c r="T25" i="7"/>
  <c r="Q27" i="7"/>
  <c r="E28" i="7"/>
  <c r="H28" i="7"/>
  <c r="J28" i="7"/>
  <c r="Q28" i="7"/>
  <c r="T28" i="7"/>
  <c r="O26" i="7"/>
  <c r="D28" i="7"/>
  <c r="L28" i="7"/>
  <c r="R28" i="7"/>
  <c r="L103" i="3"/>
  <c r="FK29" i="12"/>
  <c r="FK12" i="12" s="1"/>
  <c r="IF29" i="12"/>
  <c r="IF12" i="12" s="1"/>
  <c r="KB29" i="12"/>
  <c r="NT29" i="12"/>
  <c r="PP29" i="12"/>
  <c r="PP12" i="12" s="1"/>
  <c r="DY29" i="13"/>
  <c r="DY12" i="13" s="1"/>
  <c r="FA29" i="13"/>
  <c r="FA12" i="13" s="1"/>
  <c r="K27" i="7"/>
  <c r="O27" i="7"/>
  <c r="G28" i="7"/>
  <c r="O28" i="7"/>
  <c r="HT29" i="12"/>
  <c r="IR29" i="12"/>
  <c r="KN29" i="12"/>
  <c r="NH29" i="12"/>
  <c r="OF29" i="12"/>
  <c r="QB29" i="12"/>
  <c r="QB12" i="12" s="1"/>
  <c r="SV29" i="12"/>
  <c r="SV12" i="12" s="1"/>
  <c r="AG29" i="12"/>
  <c r="AG12" i="12" s="1"/>
  <c r="FL29" i="12"/>
  <c r="FX29" i="12"/>
  <c r="MK29" i="12"/>
  <c r="MK12" i="12" s="1"/>
  <c r="I22" i="7"/>
  <c r="N27" i="7"/>
  <c r="P27" i="7"/>
  <c r="S27" i="7"/>
  <c r="T27" i="7"/>
  <c r="F28" i="7"/>
  <c r="I28" i="7"/>
  <c r="K28" i="7"/>
  <c r="N28" i="7"/>
  <c r="P28" i="7"/>
  <c r="S28" i="7"/>
  <c r="V29" i="12"/>
  <c r="AT29" i="12"/>
  <c r="AT12" i="12" s="1"/>
  <c r="BR29" i="12"/>
  <c r="BR12" i="12" s="1"/>
  <c r="DB29" i="12"/>
  <c r="DB12" i="12" s="1"/>
  <c r="EX29" i="12"/>
  <c r="EX12" i="12" s="1"/>
  <c r="E20" i="9"/>
  <c r="H21" i="10"/>
  <c r="EF29" i="16"/>
  <c r="EF12" i="16" s="1"/>
  <c r="D20" i="8"/>
  <c r="L20" i="9"/>
  <c r="FI29" i="13"/>
  <c r="FI12" i="13" s="1"/>
  <c r="TU29" i="16"/>
  <c r="TU12" i="16" s="1"/>
  <c r="E20" i="8"/>
  <c r="GU29" i="16"/>
  <c r="HG29" i="16"/>
  <c r="HG12" i="16" s="1"/>
  <c r="HS29" i="16"/>
  <c r="HS12" i="16" s="1"/>
  <c r="IQ29" i="16"/>
  <c r="IQ12" i="16" s="1"/>
  <c r="JO29" i="16"/>
  <c r="JO12" i="16" s="1"/>
  <c r="KA29" i="16"/>
  <c r="KA12" i="16" s="1"/>
  <c r="KM29" i="16"/>
  <c r="KM12" i="16" s="1"/>
  <c r="LK29" i="16"/>
  <c r="LK12" i="16" s="1"/>
  <c r="LW29" i="16"/>
  <c r="LW12" i="16" s="1"/>
  <c r="MI29" i="16"/>
  <c r="MI12" i="16" s="1"/>
  <c r="NG29" i="16"/>
  <c r="NG12" i="16" s="1"/>
  <c r="OE29" i="16"/>
  <c r="OE12" i="16" s="1"/>
  <c r="OQ29" i="16"/>
  <c r="OQ12" i="16" s="1"/>
  <c r="PO29" i="16"/>
  <c r="PO12" i="16" s="1"/>
  <c r="QA29" i="16"/>
  <c r="QA12" i="16" s="1"/>
  <c r="QY29" i="16"/>
  <c r="QY12" i="16" s="1"/>
  <c r="RK29" i="16"/>
  <c r="RK12" i="16" s="1"/>
  <c r="RW29" i="16"/>
  <c r="RW12" i="16" s="1"/>
  <c r="SI29" i="16"/>
  <c r="SI12" i="16" s="1"/>
  <c r="SU29" i="16"/>
  <c r="SU12" i="16" s="1"/>
  <c r="GM29" i="16"/>
  <c r="GM12" i="16" s="1"/>
  <c r="HK29" i="16"/>
  <c r="HK12" i="16" s="1"/>
  <c r="HW29" i="16"/>
  <c r="HW12" i="16" s="1"/>
  <c r="II29" i="16"/>
  <c r="II12" i="16" s="1"/>
  <c r="KE29" i="16"/>
  <c r="KE12" i="16" s="1"/>
  <c r="KQ29" i="16"/>
  <c r="KQ12" i="16" s="1"/>
  <c r="LC29" i="16"/>
  <c r="LC12" i="16" s="1"/>
  <c r="LO29" i="16"/>
  <c r="LO12" i="16" s="1"/>
  <c r="MA29" i="16"/>
  <c r="MA12" i="16" s="1"/>
  <c r="MY29" i="16"/>
  <c r="MY12" i="16" s="1"/>
  <c r="NK29" i="16"/>
  <c r="NK12" i="16" s="1"/>
  <c r="OI29" i="16"/>
  <c r="OI12" i="16" s="1"/>
  <c r="OU29" i="16"/>
  <c r="OU12" i="16" s="1"/>
  <c r="PS29" i="16"/>
  <c r="PS12" i="16" s="1"/>
  <c r="QE29" i="16"/>
  <c r="QE12" i="16" s="1"/>
  <c r="QQ29" i="16"/>
  <c r="QQ12" i="16" s="1"/>
  <c r="SA29" i="16"/>
  <c r="SA12" i="16" s="1"/>
  <c r="SM29" i="16"/>
  <c r="SM12" i="16" s="1"/>
  <c r="SY29" i="16"/>
  <c r="SY12" i="16" s="1"/>
  <c r="TK29" i="16"/>
  <c r="TK12" i="16" s="1"/>
  <c r="TW29" i="16"/>
  <c r="TW12" i="16" s="1"/>
  <c r="FU29" i="16"/>
  <c r="FU12" i="16" s="1"/>
  <c r="F20" i="8"/>
  <c r="P20" i="9"/>
  <c r="ET29" i="13"/>
  <c r="ET12" i="13" s="1"/>
  <c r="FX29" i="13"/>
  <c r="FX12" i="13" s="1"/>
  <c r="G20" i="8"/>
  <c r="CV29" i="12"/>
  <c r="CV12" i="12" s="1"/>
  <c r="FS29" i="12"/>
  <c r="FS12" i="12" s="1"/>
  <c r="GA29" i="14"/>
  <c r="GA12" i="14" s="1"/>
  <c r="GM29" i="14"/>
  <c r="GM12" i="14" s="1"/>
  <c r="GY29" i="14"/>
  <c r="GY12" i="14" s="1"/>
  <c r="HK29" i="14"/>
  <c r="HK12" i="14" s="1"/>
  <c r="HW29" i="14"/>
  <c r="HW12" i="14" s="1"/>
  <c r="II29" i="14"/>
  <c r="II12" i="14" s="1"/>
  <c r="IU29" i="14"/>
  <c r="IU12" i="14" s="1"/>
  <c r="JG29" i="14"/>
  <c r="JG12" i="14" s="1"/>
  <c r="JS29" i="14"/>
  <c r="JS12" i="14" s="1"/>
  <c r="KE29" i="14"/>
  <c r="KE12" i="14" s="1"/>
  <c r="KQ29" i="14"/>
  <c r="KQ12" i="14" s="1"/>
  <c r="LC29" i="14"/>
  <c r="LC12" i="14" s="1"/>
  <c r="LO29" i="14"/>
  <c r="LO12" i="14" s="1"/>
  <c r="MA29" i="14"/>
  <c r="MA12" i="14" s="1"/>
  <c r="MM29" i="14"/>
  <c r="MM12" i="14" s="1"/>
  <c r="MY29" i="14"/>
  <c r="MY12" i="14" s="1"/>
  <c r="NK29" i="14"/>
  <c r="NK12" i="14" s="1"/>
  <c r="NW29" i="14"/>
  <c r="NW12" i="14" s="1"/>
  <c r="OI29" i="14"/>
  <c r="OI12" i="14" s="1"/>
  <c r="OU29" i="14"/>
  <c r="OU12" i="14" s="1"/>
  <c r="PG29" i="14"/>
  <c r="PG12" i="14" s="1"/>
  <c r="PS29" i="14"/>
  <c r="PS12" i="14" s="1"/>
  <c r="QE29" i="14"/>
  <c r="QE12" i="14" s="1"/>
  <c r="QQ29" i="14"/>
  <c r="QQ12" i="14" s="1"/>
  <c r="RC29" i="14"/>
  <c r="RC12" i="14" s="1"/>
  <c r="RO29" i="14"/>
  <c r="RO12" i="14" s="1"/>
  <c r="SA29" i="14"/>
  <c r="SA12" i="14" s="1"/>
  <c r="SM29" i="14"/>
  <c r="SM12" i="14" s="1"/>
  <c r="SY29" i="14"/>
  <c r="SY12" i="14" s="1"/>
  <c r="TK29" i="14"/>
  <c r="TK12" i="14" s="1"/>
  <c r="TW29" i="14"/>
  <c r="TW12" i="14" s="1"/>
  <c r="T29" i="13"/>
  <c r="EL29" i="13"/>
  <c r="EL12" i="13" s="1"/>
  <c r="HP29" i="13"/>
  <c r="KV29" i="13"/>
  <c r="ND29" i="13"/>
  <c r="ND12" i="13" s="1"/>
  <c r="PL29" i="13"/>
  <c r="QJ29" i="13"/>
  <c r="RT29" i="13"/>
  <c r="TD29" i="13"/>
  <c r="UB29" i="13"/>
  <c r="UB12" i="13" s="1"/>
  <c r="K29" i="13"/>
  <c r="EA29" i="13"/>
  <c r="FK29" i="13"/>
  <c r="FK12" i="13" s="1"/>
  <c r="PD29" i="13"/>
  <c r="PD12" i="13" s="1"/>
  <c r="FC29" i="13"/>
  <c r="FC12" i="13" s="1"/>
  <c r="NO29" i="13"/>
  <c r="QI29" i="13"/>
  <c r="QI12" i="13" s="1"/>
  <c r="JN29" i="13"/>
  <c r="JN12" i="13" s="1"/>
  <c r="LV29" i="13"/>
  <c r="LV12" i="13" s="1"/>
  <c r="JO29" i="13"/>
  <c r="OE29" i="13"/>
  <c r="OE12" i="13" s="1"/>
  <c r="BJ29" i="13"/>
  <c r="BJ12" i="13" s="1"/>
  <c r="DF29" i="13"/>
  <c r="DF12" i="13" s="1"/>
  <c r="LN29" i="13"/>
  <c r="LN12" i="13" s="1"/>
  <c r="ML29" i="13"/>
  <c r="ML12" i="13" s="1"/>
  <c r="RB29" i="13"/>
  <c r="RB12" i="13" s="1"/>
  <c r="TJ29" i="13"/>
  <c r="TJ12" i="13" s="1"/>
  <c r="F29" i="16"/>
  <c r="F12" i="16" s="1"/>
  <c r="R29" i="16"/>
  <c r="R12" i="16" s="1"/>
  <c r="AD29" i="16"/>
  <c r="AD12" i="16" s="1"/>
  <c r="AP29" i="16"/>
  <c r="AP12" i="16" s="1"/>
  <c r="BB29" i="16"/>
  <c r="BB12" i="16" s="1"/>
  <c r="BN29" i="16"/>
  <c r="BN12" i="16" s="1"/>
  <c r="BZ29" i="16"/>
  <c r="BZ12" i="16" s="1"/>
  <c r="CL29" i="16"/>
  <c r="CL12" i="16" s="1"/>
  <c r="CX29" i="16"/>
  <c r="CX12" i="16" s="1"/>
  <c r="DJ29" i="16"/>
  <c r="DJ12" i="16" s="1"/>
  <c r="DV29" i="16"/>
  <c r="DV12" i="16" s="1"/>
  <c r="GO29" i="16"/>
  <c r="GO12" i="16" s="1"/>
  <c r="HA29" i="16"/>
  <c r="HA12" i="16" s="1"/>
  <c r="HM29" i="16"/>
  <c r="HM12" i="16" s="1"/>
  <c r="HY29" i="16"/>
  <c r="HY12" i="16" s="1"/>
  <c r="IK29" i="16"/>
  <c r="IK12" i="16" s="1"/>
  <c r="IW29" i="16"/>
  <c r="IW12" i="16" s="1"/>
  <c r="JI29" i="16"/>
  <c r="JI12" i="16" s="1"/>
  <c r="JU29" i="16"/>
  <c r="JU12" i="16" s="1"/>
  <c r="KG29" i="16"/>
  <c r="KG12" i="16" s="1"/>
  <c r="KS29" i="16"/>
  <c r="KS12" i="16" s="1"/>
  <c r="LE29" i="16"/>
  <c r="LE12" i="16" s="1"/>
  <c r="LQ29" i="16"/>
  <c r="LQ12" i="16" s="1"/>
  <c r="MC29" i="16"/>
  <c r="MC12" i="16" s="1"/>
  <c r="MO29" i="16"/>
  <c r="MO12" i="16" s="1"/>
  <c r="NA29" i="16"/>
  <c r="NA12" i="16" s="1"/>
  <c r="NM29" i="16"/>
  <c r="NM12" i="16" s="1"/>
  <c r="NY29" i="16"/>
  <c r="OK29" i="16"/>
  <c r="OK12" i="16" s="1"/>
  <c r="OW29" i="16"/>
  <c r="OW12" i="16" s="1"/>
  <c r="PI29" i="16"/>
  <c r="PI12" i="16" s="1"/>
  <c r="PU29" i="16"/>
  <c r="PU12" i="16" s="1"/>
  <c r="QG29" i="16"/>
  <c r="QG12" i="16" s="1"/>
  <c r="QS29" i="16"/>
  <c r="QS12" i="16" s="1"/>
  <c r="RE29" i="16"/>
  <c r="RE12" i="16" s="1"/>
  <c r="RQ29" i="16"/>
  <c r="RQ12" i="16" s="1"/>
  <c r="SC29" i="16"/>
  <c r="SC12" i="16" s="1"/>
  <c r="SO29" i="16"/>
  <c r="SO12" i="16" s="1"/>
  <c r="TA29" i="16"/>
  <c r="TA12" i="16" s="1"/>
  <c r="TM29" i="16"/>
  <c r="TM12" i="16" s="1"/>
  <c r="TY29" i="16"/>
  <c r="TY12" i="16" s="1"/>
  <c r="FB29" i="16"/>
  <c r="FB12" i="16" s="1"/>
  <c r="FN29" i="16"/>
  <c r="FN12" i="16" s="1"/>
  <c r="GY29" i="16"/>
  <c r="GY12" i="16" s="1"/>
  <c r="QJ29" i="16"/>
  <c r="QJ12" i="16" s="1"/>
  <c r="FQ29" i="16"/>
  <c r="FQ12" i="16" s="1"/>
  <c r="V29" i="13"/>
  <c r="GQ29" i="16"/>
  <c r="GQ12" i="16" s="1"/>
  <c r="HC29" i="16"/>
  <c r="HC12" i="16" s="1"/>
  <c r="HO29" i="16"/>
  <c r="HO12" i="16" s="1"/>
  <c r="IA29" i="16"/>
  <c r="IA12" i="16" s="1"/>
  <c r="IM29" i="16"/>
  <c r="IM12" i="16" s="1"/>
  <c r="IY29" i="16"/>
  <c r="IY12" i="16" s="1"/>
  <c r="JK29" i="16"/>
  <c r="JK12" i="16" s="1"/>
  <c r="JW29" i="16"/>
  <c r="JW12" i="16" s="1"/>
  <c r="KI29" i="16"/>
  <c r="KI12" i="16" s="1"/>
  <c r="KU29" i="16"/>
  <c r="KU12" i="16" s="1"/>
  <c r="LG29" i="16"/>
  <c r="LG12" i="16" s="1"/>
  <c r="LS29" i="16"/>
  <c r="LS12" i="16" s="1"/>
  <c r="ME29" i="16"/>
  <c r="ME12" i="16" s="1"/>
  <c r="MQ29" i="16"/>
  <c r="MQ12" i="16" s="1"/>
  <c r="NC29" i="16"/>
  <c r="NC12" i="16" s="1"/>
  <c r="NO29" i="16"/>
  <c r="NO12" i="16" s="1"/>
  <c r="OA29" i="16"/>
  <c r="OA12" i="16" s="1"/>
  <c r="OM29" i="16"/>
  <c r="OM12" i="16" s="1"/>
  <c r="OY29" i="16"/>
  <c r="OY12" i="16" s="1"/>
  <c r="PK29" i="16"/>
  <c r="PK12" i="16" s="1"/>
  <c r="PW29" i="16"/>
  <c r="PW12" i="16" s="1"/>
  <c r="QI29" i="16"/>
  <c r="QI12" i="16" s="1"/>
  <c r="QU29" i="16"/>
  <c r="QU12" i="16" s="1"/>
  <c r="RG29" i="16"/>
  <c r="RG12" i="16" s="1"/>
  <c r="RS29" i="16"/>
  <c r="RS12" i="16" s="1"/>
  <c r="SE29" i="16"/>
  <c r="SE12" i="16" s="1"/>
  <c r="SQ29" i="16"/>
  <c r="SQ12" i="16" s="1"/>
  <c r="TC29" i="16"/>
  <c r="TC12" i="16" s="1"/>
  <c r="TO29" i="16"/>
  <c r="TO12" i="16" s="1"/>
  <c r="UA29" i="16"/>
  <c r="UA12" i="16" s="1"/>
  <c r="DZ29" i="16"/>
  <c r="DZ12" i="16" s="1"/>
  <c r="FS29" i="16"/>
  <c r="FS12" i="16" s="1"/>
  <c r="R103" i="3"/>
  <c r="GS29" i="16"/>
  <c r="GS12" i="16" s="1"/>
  <c r="HE29" i="16"/>
  <c r="HE12" i="16" s="1"/>
  <c r="HQ29" i="16"/>
  <c r="HQ12" i="16" s="1"/>
  <c r="IC29" i="16"/>
  <c r="IC12" i="16" s="1"/>
  <c r="IO29" i="16"/>
  <c r="IO12" i="16" s="1"/>
  <c r="JA29" i="16"/>
  <c r="JA12" i="16" s="1"/>
  <c r="JM29" i="16"/>
  <c r="JM12" i="16" s="1"/>
  <c r="JY29" i="16"/>
  <c r="JY12" i="16" s="1"/>
  <c r="KK29" i="16"/>
  <c r="KK12" i="16" s="1"/>
  <c r="KW29" i="16"/>
  <c r="KW12" i="16" s="1"/>
  <c r="LI29" i="16"/>
  <c r="LI12" i="16" s="1"/>
  <c r="LU29" i="16"/>
  <c r="LU12" i="16" s="1"/>
  <c r="MG29" i="16"/>
  <c r="MG12" i="16" s="1"/>
  <c r="MS29" i="16"/>
  <c r="MS12" i="16" s="1"/>
  <c r="NE29" i="16"/>
  <c r="NE12" i="16" s="1"/>
  <c r="NQ29" i="16"/>
  <c r="NQ12" i="16" s="1"/>
  <c r="OC29" i="16"/>
  <c r="OC12" i="16" s="1"/>
  <c r="OO29" i="16"/>
  <c r="OO12" i="16" s="1"/>
  <c r="PA29" i="16"/>
  <c r="PM29" i="16"/>
  <c r="PM12" i="16" s="1"/>
  <c r="PY29" i="16"/>
  <c r="PY12" i="16" s="1"/>
  <c r="QK29" i="16"/>
  <c r="QK12" i="16" s="1"/>
  <c r="QW29" i="16"/>
  <c r="QW12" i="16" s="1"/>
  <c r="RI29" i="16"/>
  <c r="RI12" i="16" s="1"/>
  <c r="RU29" i="16"/>
  <c r="RU12" i="16" s="1"/>
  <c r="SG29" i="16"/>
  <c r="SG12" i="16" s="1"/>
  <c r="SS29" i="16"/>
  <c r="TE29" i="16"/>
  <c r="TE12" i="16" s="1"/>
  <c r="TQ29" i="16"/>
  <c r="TQ12" i="16" s="1"/>
  <c r="UC29" i="16"/>
  <c r="ED29" i="16"/>
  <c r="ED12" i="16" s="1"/>
  <c r="GU29" i="13"/>
  <c r="GU12" i="13" s="1"/>
  <c r="BS29" i="14"/>
  <c r="BS12" i="14" s="1"/>
  <c r="EM29" i="14"/>
  <c r="EM12" i="14" s="1"/>
  <c r="IE29" i="16"/>
  <c r="IE12" i="16" s="1"/>
  <c r="KY29" i="16"/>
  <c r="KY12" i="16" s="1"/>
  <c r="NS29" i="16"/>
  <c r="NS12" i="16" s="1"/>
  <c r="PC29" i="16"/>
  <c r="PC12" i="16" s="1"/>
  <c r="TG29" i="16"/>
  <c r="TG12" i="16" s="1"/>
  <c r="TS29" i="16"/>
  <c r="TS12" i="16" s="1"/>
  <c r="AJ29" i="14"/>
  <c r="AJ12" i="14" s="1"/>
  <c r="AV29" i="14"/>
  <c r="AV12" i="14" s="1"/>
  <c r="DD29" i="14"/>
  <c r="N29" i="16"/>
  <c r="N12" i="16" s="1"/>
  <c r="Z29" i="16"/>
  <c r="Z12" i="16" s="1"/>
  <c r="AL29" i="16"/>
  <c r="AL12" i="16" s="1"/>
  <c r="AX29" i="16"/>
  <c r="AX12" i="16" s="1"/>
  <c r="BJ29" i="16"/>
  <c r="BJ12" i="16" s="1"/>
  <c r="BV29" i="16"/>
  <c r="BV12" i="16" s="1"/>
  <c r="CH29" i="16"/>
  <c r="CH12" i="16" s="1"/>
  <c r="CT29" i="16"/>
  <c r="CT12" i="16" s="1"/>
  <c r="DF29" i="16"/>
  <c r="DF12" i="16" s="1"/>
  <c r="DR29" i="16"/>
  <c r="DR12" i="16" s="1"/>
  <c r="EH29" i="16"/>
  <c r="EH12" i="16" s="1"/>
  <c r="GW29" i="16"/>
  <c r="HI29" i="16"/>
  <c r="HI12" i="16" s="1"/>
  <c r="HU29" i="16"/>
  <c r="HU12" i="16" s="1"/>
  <c r="IG29" i="16"/>
  <c r="IG12" i="16" s="1"/>
  <c r="IS29" i="16"/>
  <c r="IS12" i="16" s="1"/>
  <c r="JE29" i="16"/>
  <c r="JE12" i="16" s="1"/>
  <c r="JQ29" i="16"/>
  <c r="JQ12" i="16" s="1"/>
  <c r="KC29" i="16"/>
  <c r="KC12" i="16" s="1"/>
  <c r="KO29" i="16"/>
  <c r="KO12" i="16" s="1"/>
  <c r="LA29" i="16"/>
  <c r="LA12" i="16" s="1"/>
  <c r="LM29" i="16"/>
  <c r="LY29" i="16"/>
  <c r="MK29" i="16"/>
  <c r="MW29" i="16"/>
  <c r="MW12" i="16" s="1"/>
  <c r="NI29" i="16"/>
  <c r="NI12" i="16" s="1"/>
  <c r="NU29" i="16"/>
  <c r="NU12" i="16" s="1"/>
  <c r="OG29" i="16"/>
  <c r="OG12" i="16" s="1"/>
  <c r="OS29" i="16"/>
  <c r="OS12" i="16" s="1"/>
  <c r="PE29" i="16"/>
  <c r="PE12" i="16" s="1"/>
  <c r="PQ29" i="16"/>
  <c r="PQ12" i="16" s="1"/>
  <c r="QC29" i="16"/>
  <c r="QC12" i="16" s="1"/>
  <c r="QO29" i="16"/>
  <c r="RA29" i="16"/>
  <c r="RM29" i="16"/>
  <c r="RY29" i="16"/>
  <c r="RY12" i="16" s="1"/>
  <c r="SK29" i="16"/>
  <c r="SK12" i="16" s="1"/>
  <c r="SW29" i="16"/>
  <c r="SW12" i="16" s="1"/>
  <c r="TI29" i="16"/>
  <c r="TI12" i="16" s="1"/>
  <c r="GV29" i="12"/>
  <c r="E20" i="7"/>
  <c r="HX29" i="12"/>
  <c r="HX12" i="12" s="1"/>
  <c r="IV29" i="12"/>
  <c r="IV12" i="12" s="1"/>
  <c r="KR29" i="12"/>
  <c r="KR12" i="12" s="1"/>
  <c r="LD29" i="12"/>
  <c r="LD12" i="12" s="1"/>
  <c r="MZ29" i="12"/>
  <c r="NX29" i="12"/>
  <c r="NX12" i="12" s="1"/>
  <c r="PH29" i="12"/>
  <c r="QF29" i="12"/>
  <c r="QF12" i="12" s="1"/>
  <c r="SN29" i="12"/>
  <c r="TL29" i="12"/>
  <c r="TX29" i="12"/>
  <c r="TX12" i="12" s="1"/>
  <c r="JK29" i="12"/>
  <c r="JK12" i="12" s="1"/>
  <c r="SH29" i="12"/>
  <c r="SH12" i="12" s="1"/>
  <c r="F24" i="7"/>
  <c r="TM29" i="14"/>
  <c r="TM12" i="14" s="1"/>
  <c r="TY29" i="14"/>
  <c r="TY12" i="14" s="1"/>
  <c r="T29" i="14"/>
  <c r="AF29" i="14"/>
  <c r="AF12" i="14" s="1"/>
  <c r="BD29" i="14"/>
  <c r="BD12" i="14" s="1"/>
  <c r="BP29" i="14"/>
  <c r="CB29" i="14"/>
  <c r="CN29" i="14"/>
  <c r="CN12" i="14" s="1"/>
  <c r="CZ29" i="14"/>
  <c r="CZ12" i="14" s="1"/>
  <c r="DX29" i="14"/>
  <c r="DX12" i="14" s="1"/>
  <c r="EJ29" i="14"/>
  <c r="FT29" i="14"/>
  <c r="ON29" i="14"/>
  <c r="ON12" i="14" s="1"/>
  <c r="RH29" i="14"/>
  <c r="RH12" i="14" s="1"/>
  <c r="UB29" i="14"/>
  <c r="MK29" i="14"/>
  <c r="MK12" i="14" s="1"/>
  <c r="PE29" i="14"/>
  <c r="UD29" i="14"/>
  <c r="UD12" i="14" s="1"/>
  <c r="PF29" i="14"/>
  <c r="PR29" i="14"/>
  <c r="RB29" i="14"/>
  <c r="RB12" i="14" s="1"/>
  <c r="RZ29" i="14"/>
  <c r="RZ12" i="14" s="1"/>
  <c r="SL29" i="14"/>
  <c r="SL12" i="14" s="1"/>
  <c r="TJ29" i="14"/>
  <c r="TJ12" i="14" s="1"/>
  <c r="TV29" i="14"/>
  <c r="TV12" i="14" s="1"/>
  <c r="Y29" i="12"/>
  <c r="Y12" i="12" s="1"/>
  <c r="AK29" i="12"/>
  <c r="AK12" i="12" s="1"/>
  <c r="AW29" i="12"/>
  <c r="AW12" i="12" s="1"/>
  <c r="BI29" i="12"/>
  <c r="BI12" i="12" s="1"/>
  <c r="BU29" i="12"/>
  <c r="BU12" i="12" s="1"/>
  <c r="CG29" i="12"/>
  <c r="CG12" i="12" s="1"/>
  <c r="CS29" i="12"/>
  <c r="CS12" i="12" s="1"/>
  <c r="DE29" i="12"/>
  <c r="DE12" i="12" s="1"/>
  <c r="DQ29" i="12"/>
  <c r="DQ12" i="12" s="1"/>
  <c r="G20" i="7"/>
  <c r="EO29" i="12"/>
  <c r="EO12" i="12" s="1"/>
  <c r="FA29" i="12"/>
  <c r="FA12" i="12" s="1"/>
  <c r="FP29" i="12"/>
  <c r="FP12" i="12" s="1"/>
  <c r="GC29" i="12"/>
  <c r="GC12" i="12" s="1"/>
  <c r="LE29" i="12"/>
  <c r="LE12" i="12" s="1"/>
  <c r="LQ29" i="12"/>
  <c r="LQ12" i="12" s="1"/>
  <c r="P20" i="7"/>
  <c r="PU29" i="12"/>
  <c r="PU12" i="12" s="1"/>
  <c r="R20" i="7"/>
  <c r="RE29" i="12"/>
  <c r="RE12" i="12" s="1"/>
  <c r="S20" i="7"/>
  <c r="TA29" i="12"/>
  <c r="TA12" i="12" s="1"/>
  <c r="TM29" i="12"/>
  <c r="TM12" i="12" s="1"/>
  <c r="G21" i="7"/>
  <c r="FH29" i="12"/>
  <c r="FH12" i="12" s="1"/>
  <c r="HD29" i="12"/>
  <c r="HD12" i="12" s="1"/>
  <c r="HP29" i="12"/>
  <c r="HP12" i="12" s="1"/>
  <c r="K21" i="7"/>
  <c r="JL29" i="12"/>
  <c r="JL12" i="12" s="1"/>
  <c r="JX29" i="12"/>
  <c r="JX12" i="12" s="1"/>
  <c r="KJ29" i="12"/>
  <c r="KJ12" i="12" s="1"/>
  <c r="KV29" i="12"/>
  <c r="KV12" i="12" s="1"/>
  <c r="LT29" i="12"/>
  <c r="LT12" i="12" s="1"/>
  <c r="N21" i="7"/>
  <c r="MR29" i="12"/>
  <c r="MR12" i="12" s="1"/>
  <c r="ND29" i="12"/>
  <c r="ND12" i="12" s="1"/>
  <c r="O21" i="7"/>
  <c r="ON29" i="12"/>
  <c r="OZ29" i="12"/>
  <c r="OZ12" i="12" s="1"/>
  <c r="PL29" i="12"/>
  <c r="PL12" i="12" s="1"/>
  <c r="PX29" i="12"/>
  <c r="PX12" i="12" s="1"/>
  <c r="QJ29" i="12"/>
  <c r="QJ12" i="12" s="1"/>
  <c r="R21" i="7"/>
  <c r="RH29" i="12"/>
  <c r="RH12" i="12" s="1"/>
  <c r="RT29" i="12"/>
  <c r="RT12" i="12" s="1"/>
  <c r="SF29" i="12"/>
  <c r="SF12" i="12" s="1"/>
  <c r="SR29" i="12"/>
  <c r="SR12" i="12" s="1"/>
  <c r="T21" i="7"/>
  <c r="UB29" i="12"/>
  <c r="UB12" i="12" s="1"/>
  <c r="K29" i="12"/>
  <c r="W29" i="12"/>
  <c r="W12" i="12" s="1"/>
  <c r="X11" i="12" s="1"/>
  <c r="D22" i="7"/>
  <c r="AU29" i="12"/>
  <c r="AU12" i="12" s="1"/>
  <c r="BG29" i="12"/>
  <c r="BG12" i="12" s="1"/>
  <c r="E22" i="7"/>
  <c r="CE29" i="12"/>
  <c r="CE12" i="12" s="1"/>
  <c r="CQ29" i="12"/>
  <c r="CQ12" i="12" s="1"/>
  <c r="DO29" i="12"/>
  <c r="DO12" i="12" s="1"/>
  <c r="G22" i="7"/>
  <c r="EY29" i="12"/>
  <c r="EY12" i="12" s="1"/>
  <c r="H22" i="7"/>
  <c r="GI29" i="12"/>
  <c r="GI12" i="12" s="1"/>
  <c r="J22" i="7"/>
  <c r="K22" i="7"/>
  <c r="M22" i="7"/>
  <c r="LK29" i="12"/>
  <c r="LK12" i="12" s="1"/>
  <c r="GD29" i="12"/>
  <c r="GD12" i="12" s="1"/>
  <c r="GP29" i="12"/>
  <c r="GP12" i="12" s="1"/>
  <c r="HB29" i="12"/>
  <c r="HB12" i="12" s="1"/>
  <c r="HZ29" i="12"/>
  <c r="HZ12" i="12" s="1"/>
  <c r="IL29" i="12"/>
  <c r="IX29" i="12"/>
  <c r="IX12" i="12" s="1"/>
  <c r="JJ29" i="12"/>
  <c r="JJ12" i="12" s="1"/>
  <c r="JV29" i="12"/>
  <c r="KH29" i="12"/>
  <c r="KH12" i="12" s="1"/>
  <c r="KT29" i="12"/>
  <c r="KT12" i="12" s="1"/>
  <c r="LF29" i="12"/>
  <c r="LF12" i="12" s="1"/>
  <c r="LR29" i="12"/>
  <c r="LR12" i="12" s="1"/>
  <c r="MD29" i="12"/>
  <c r="MD12" i="12" s="1"/>
  <c r="MP29" i="12"/>
  <c r="MP12" i="12" s="1"/>
  <c r="NB29" i="12"/>
  <c r="NB12" i="12" s="1"/>
  <c r="NN29" i="12"/>
  <c r="NN12" i="12" s="1"/>
  <c r="NZ29" i="12"/>
  <c r="OL29" i="12"/>
  <c r="OL12" i="12" s="1"/>
  <c r="OX29" i="12"/>
  <c r="OX12" i="12" s="1"/>
  <c r="PJ29" i="12"/>
  <c r="PV29" i="12"/>
  <c r="PV12" i="12" s="1"/>
  <c r="QH29" i="12"/>
  <c r="QH12" i="12" s="1"/>
  <c r="QT29" i="12"/>
  <c r="QT12" i="12" s="1"/>
  <c r="RF29" i="12"/>
  <c r="RF12" i="12" s="1"/>
  <c r="RR29" i="12"/>
  <c r="RR12" i="12" s="1"/>
  <c r="SD29" i="12"/>
  <c r="SD12" i="12" s="1"/>
  <c r="SP29" i="12"/>
  <c r="SP12" i="12" s="1"/>
  <c r="TB29" i="12"/>
  <c r="TB12" i="12" s="1"/>
  <c r="TN29" i="12"/>
  <c r="TN12" i="12" s="1"/>
  <c r="TZ29" i="12"/>
  <c r="TZ12" i="12" s="1"/>
  <c r="I29" i="12"/>
  <c r="CO29" i="12"/>
  <c r="CO12" i="12" s="1"/>
  <c r="LI29" i="12"/>
  <c r="LI12" i="12" s="1"/>
  <c r="FD29" i="12"/>
  <c r="FD12" i="12" s="1"/>
  <c r="FR29" i="12"/>
  <c r="FR12" i="12" s="1"/>
  <c r="GE29" i="12"/>
  <c r="GE12" i="12" s="1"/>
  <c r="GQ29" i="12"/>
  <c r="GQ12" i="12" s="1"/>
  <c r="HO29" i="12"/>
  <c r="HO12" i="12" s="1"/>
  <c r="IA29" i="12"/>
  <c r="IA12" i="12" s="1"/>
  <c r="IM29" i="12"/>
  <c r="IM12" i="12" s="1"/>
  <c r="IY29" i="12"/>
  <c r="IY12" i="12" s="1"/>
  <c r="JW29" i="12"/>
  <c r="JW12" i="12" s="1"/>
  <c r="KU29" i="12"/>
  <c r="KU12" i="12" s="1"/>
  <c r="LG29" i="12"/>
  <c r="LS29" i="12"/>
  <c r="LS12" i="12" s="1"/>
  <c r="ME29" i="12"/>
  <c r="ME12" i="12" s="1"/>
  <c r="MQ29" i="12"/>
  <c r="MQ12" i="12" s="1"/>
  <c r="NC29" i="12"/>
  <c r="NC12" i="12" s="1"/>
  <c r="NO29" i="12"/>
  <c r="NO12" i="12" s="1"/>
  <c r="OA29" i="12"/>
  <c r="OA12" i="12" s="1"/>
  <c r="OY29" i="12"/>
  <c r="OY12" i="12" s="1"/>
  <c r="PK29" i="12"/>
  <c r="PK12" i="12" s="1"/>
  <c r="PW29" i="12"/>
  <c r="PW12" i="12" s="1"/>
  <c r="QI29" i="12"/>
  <c r="QI12" i="12" s="1"/>
  <c r="QU29" i="12"/>
  <c r="QU12" i="12" s="1"/>
  <c r="RG29" i="12"/>
  <c r="RG12" i="12" s="1"/>
  <c r="RS29" i="12"/>
  <c r="RS12" i="12" s="1"/>
  <c r="SE29" i="12"/>
  <c r="SE12" i="12" s="1"/>
  <c r="SQ29" i="12"/>
  <c r="SQ12" i="12" s="1"/>
  <c r="TC29" i="12"/>
  <c r="TC12" i="12" s="1"/>
  <c r="TO29" i="12"/>
  <c r="TO12" i="12" s="1"/>
  <c r="UA29" i="12"/>
  <c r="UA12" i="12" s="1"/>
  <c r="FG29" i="12"/>
  <c r="FG12" i="12" s="1"/>
  <c r="R29" i="12"/>
  <c r="AD29" i="12"/>
  <c r="AD12" i="12" s="1"/>
  <c r="AP29" i="12"/>
  <c r="AP12" i="12" s="1"/>
  <c r="BB29" i="12"/>
  <c r="BN29" i="12"/>
  <c r="BZ29" i="12"/>
  <c r="BZ12" i="12" s="1"/>
  <c r="CL29" i="12"/>
  <c r="CL12" i="12" s="1"/>
  <c r="CX29" i="12"/>
  <c r="CX12" i="12" s="1"/>
  <c r="DJ29" i="12"/>
  <c r="DJ12" i="12" s="1"/>
  <c r="DV29" i="12"/>
  <c r="DV12" i="12" s="1"/>
  <c r="EH29" i="12"/>
  <c r="EH12" i="12" s="1"/>
  <c r="I20" i="7"/>
  <c r="HF29" i="12"/>
  <c r="HF12" i="12" s="1"/>
  <c r="ID29" i="12"/>
  <c r="ID12" i="12" s="1"/>
  <c r="IP29" i="12"/>
  <c r="IP12" i="12" s="1"/>
  <c r="KL29" i="12"/>
  <c r="KL12" i="12" s="1"/>
  <c r="LV29" i="12"/>
  <c r="LV12" i="12" s="1"/>
  <c r="MT29" i="12"/>
  <c r="MT12" i="12" s="1"/>
  <c r="NR29" i="12"/>
  <c r="NR12" i="12" s="1"/>
  <c r="OD29" i="12"/>
  <c r="OD12" i="12" s="1"/>
  <c r="PZ29" i="12"/>
  <c r="PZ12" i="12" s="1"/>
  <c r="QL29" i="12"/>
  <c r="QL12" i="12" s="1"/>
  <c r="QX29" i="12"/>
  <c r="QX12" i="12" s="1"/>
  <c r="RJ29" i="12"/>
  <c r="RJ12" i="12" s="1"/>
  <c r="TF29" i="12"/>
  <c r="TF12" i="12" s="1"/>
  <c r="TR29" i="12"/>
  <c r="TR12" i="12" s="1"/>
  <c r="FY29" i="12"/>
  <c r="FY12" i="12" s="1"/>
  <c r="GK29" i="12"/>
  <c r="HI29" i="12"/>
  <c r="G29" i="12"/>
  <c r="S29" i="12"/>
  <c r="AE29" i="12"/>
  <c r="AE12" i="12" s="1"/>
  <c r="AQ29" i="12"/>
  <c r="AQ12" i="12" s="1"/>
  <c r="BC29" i="12"/>
  <c r="BC12" i="12" s="1"/>
  <c r="BO29" i="12"/>
  <c r="BO12" i="12" s="1"/>
  <c r="CA29" i="12"/>
  <c r="CA12" i="12" s="1"/>
  <c r="CM29" i="12"/>
  <c r="CM12" i="12" s="1"/>
  <c r="CY29" i="12"/>
  <c r="CY12" i="12" s="1"/>
  <c r="DK29" i="12"/>
  <c r="DK12" i="12" s="1"/>
  <c r="DW29" i="12"/>
  <c r="DW12" i="12" s="1"/>
  <c r="EI29" i="12"/>
  <c r="EI12" i="12" s="1"/>
  <c r="EU29" i="12"/>
  <c r="EU12" i="12" s="1"/>
  <c r="FV29" i="12"/>
  <c r="FV12" i="12" s="1"/>
  <c r="GJ29" i="12"/>
  <c r="O22" i="7"/>
  <c r="OE29" i="12"/>
  <c r="OE12" i="12" s="1"/>
  <c r="P22" i="7"/>
  <c r="Q22" i="7"/>
  <c r="R22" i="7"/>
  <c r="S22" i="7"/>
  <c r="T22" i="7"/>
  <c r="D23" i="7"/>
  <c r="E23" i="7"/>
  <c r="F23" i="7"/>
  <c r="H23" i="7"/>
  <c r="I23" i="7"/>
  <c r="J23" i="7"/>
  <c r="K23" i="7"/>
  <c r="L23" i="7"/>
  <c r="M23" i="7"/>
  <c r="N23" i="7"/>
  <c r="O23" i="7"/>
  <c r="OT29" i="12"/>
  <c r="OT12" i="12" s="1"/>
  <c r="Q23" i="7"/>
  <c r="QD29" i="12"/>
  <c r="R23" i="7"/>
  <c r="SX29" i="12"/>
  <c r="SX12" i="12" s="1"/>
  <c r="T23" i="7"/>
  <c r="D24" i="7"/>
  <c r="E24" i="7"/>
  <c r="CK29" i="12"/>
  <c r="CK12" i="12" s="1"/>
  <c r="DI29" i="12"/>
  <c r="DI12" i="12" s="1"/>
  <c r="G24" i="7"/>
  <c r="ES29" i="12"/>
  <c r="ES12" i="12" s="1"/>
  <c r="H24" i="7"/>
  <c r="I24" i="7"/>
  <c r="J24" i="7"/>
  <c r="K24" i="7"/>
  <c r="L24" i="7"/>
  <c r="M24" i="7"/>
  <c r="O24" i="7"/>
  <c r="P24" i="7"/>
  <c r="Q24" i="7"/>
  <c r="R24" i="7"/>
  <c r="S24" i="7"/>
  <c r="T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D26" i="7"/>
  <c r="E26" i="7"/>
  <c r="F26" i="7"/>
  <c r="G26" i="7"/>
  <c r="H26" i="7"/>
  <c r="I26" i="7"/>
  <c r="J26" i="7"/>
  <c r="K26" i="7"/>
  <c r="L26" i="7"/>
  <c r="M26" i="7"/>
  <c r="N26" i="7"/>
  <c r="P26" i="7"/>
  <c r="Q26" i="7"/>
  <c r="R26" i="7"/>
  <c r="S26" i="7"/>
  <c r="T26" i="7"/>
  <c r="D27" i="7"/>
  <c r="E27" i="7"/>
  <c r="F27" i="7"/>
  <c r="G27" i="7"/>
  <c r="H27" i="7"/>
  <c r="I27" i="7"/>
  <c r="J27" i="7"/>
  <c r="L27" i="7"/>
  <c r="M27" i="7"/>
  <c r="M29" i="13"/>
  <c r="Y29" i="13"/>
  <c r="Y12" i="13" s="1"/>
  <c r="AK29" i="13"/>
  <c r="AK12" i="13" s="1"/>
  <c r="AW29" i="13"/>
  <c r="AW12" i="13" s="1"/>
  <c r="BI29" i="13"/>
  <c r="BI12" i="13" s="1"/>
  <c r="BU29" i="13"/>
  <c r="BU12" i="13" s="1"/>
  <c r="CG29" i="13"/>
  <c r="CG12" i="13" s="1"/>
  <c r="N29" i="13"/>
  <c r="Z29" i="13"/>
  <c r="Z12" i="13" s="1"/>
  <c r="AL29" i="13"/>
  <c r="AL12" i="13" s="1"/>
  <c r="AX29" i="13"/>
  <c r="AX12" i="13" s="1"/>
  <c r="AA29" i="13"/>
  <c r="AA12" i="13" s="1"/>
  <c r="BW29" i="13"/>
  <c r="BW12" i="13" s="1"/>
  <c r="IR29" i="13"/>
  <c r="IR12" i="13" s="1"/>
  <c r="NI29" i="12"/>
  <c r="NI12" i="12" s="1"/>
  <c r="PQ29" i="12"/>
  <c r="PQ12" i="12" s="1"/>
  <c r="AB29" i="12"/>
  <c r="AB12" i="12" s="1"/>
  <c r="E29" i="13"/>
  <c r="Q29" i="13"/>
  <c r="AD12" i="13"/>
  <c r="J29" i="13"/>
  <c r="IA29" i="13"/>
  <c r="IA12" i="13" s="1"/>
  <c r="EZ29" i="16"/>
  <c r="EZ12" i="16" s="1"/>
  <c r="GC29" i="16"/>
  <c r="H29" i="16"/>
  <c r="H12" i="16" s="1"/>
  <c r="T29" i="16"/>
  <c r="T12" i="16" s="1"/>
  <c r="AF29" i="16"/>
  <c r="AF12" i="16" s="1"/>
  <c r="AR29" i="16"/>
  <c r="AR12" i="16" s="1"/>
  <c r="BD29" i="16"/>
  <c r="BD12" i="16" s="1"/>
  <c r="BP29" i="16"/>
  <c r="BP12" i="16" s="1"/>
  <c r="CB29" i="16"/>
  <c r="CB12" i="16" s="1"/>
  <c r="CN29" i="16"/>
  <c r="CN12" i="16" s="1"/>
  <c r="CZ29" i="16"/>
  <c r="CZ12" i="16" s="1"/>
  <c r="DL29" i="16"/>
  <c r="DL12" i="16" s="1"/>
  <c r="DX29" i="16"/>
  <c r="DX12" i="16" s="1"/>
  <c r="LL29" i="16"/>
  <c r="LL12" i="16" s="1"/>
  <c r="NH29" i="16"/>
  <c r="NH12" i="16" s="1"/>
  <c r="OR29" i="16"/>
  <c r="OR12" i="16" s="1"/>
  <c r="PD29" i="16"/>
  <c r="PD12" i="16" s="1"/>
  <c r="QN29" i="16"/>
  <c r="QN12" i="16" s="1"/>
  <c r="UF29" i="16"/>
  <c r="UF12" i="16" s="1"/>
  <c r="FD29" i="16"/>
  <c r="FD12" i="16" s="1"/>
  <c r="EV29" i="16"/>
  <c r="EV12" i="16" s="1"/>
  <c r="JL29" i="16"/>
  <c r="JL12" i="16" s="1"/>
  <c r="LH29" i="16"/>
  <c r="LH12" i="16" s="1"/>
  <c r="RH29" i="16"/>
  <c r="RH12" i="16" s="1"/>
  <c r="SF29" i="16"/>
  <c r="SF12" i="16" s="1"/>
  <c r="TP29" i="16"/>
  <c r="TP12" i="16" s="1"/>
  <c r="BG29" i="16"/>
  <c r="BG12" i="16" s="1"/>
  <c r="GT29" i="16"/>
  <c r="GT12" i="16" s="1"/>
  <c r="W29" i="13"/>
  <c r="W12" i="13" s="1"/>
  <c r="X11" i="13" s="1"/>
  <c r="AI29" i="13"/>
  <c r="AI12" i="13" s="1"/>
  <c r="AU29" i="13"/>
  <c r="AU12" i="13" s="1"/>
  <c r="BG29" i="13"/>
  <c r="BG12" i="13" s="1"/>
  <c r="BS29" i="13"/>
  <c r="BS12" i="13" s="1"/>
  <c r="CE29" i="13"/>
  <c r="CE12" i="13" s="1"/>
  <c r="CQ29" i="13"/>
  <c r="CQ12" i="13" s="1"/>
  <c r="DC29" i="13"/>
  <c r="DC12" i="13" s="1"/>
  <c r="DO29" i="13"/>
  <c r="DO12" i="13" s="1"/>
  <c r="FT29" i="13"/>
  <c r="GF29" i="13"/>
  <c r="LT29" i="13"/>
  <c r="NP29" i="13"/>
  <c r="OB29" i="13"/>
  <c r="QV29" i="13"/>
  <c r="RH29" i="13"/>
  <c r="SF29" i="13"/>
  <c r="SF12" i="13" s="1"/>
  <c r="TP29" i="13"/>
  <c r="TP12" i="13" s="1"/>
  <c r="EY29" i="13"/>
  <c r="EY12" i="13" s="1"/>
  <c r="FH29" i="14"/>
  <c r="GF29" i="14"/>
  <c r="GR29" i="14"/>
  <c r="GR12" i="14" s="1"/>
  <c r="HD29" i="14"/>
  <c r="HP29" i="14"/>
  <c r="HP12" i="14" s="1"/>
  <c r="IB29" i="14"/>
  <c r="IN29" i="14"/>
  <c r="IZ29" i="14"/>
  <c r="IZ12" i="14" s="1"/>
  <c r="JL29" i="14"/>
  <c r="JL12" i="14" s="1"/>
  <c r="JX29" i="14"/>
  <c r="JX12" i="14" s="1"/>
  <c r="KJ29" i="14"/>
  <c r="KJ12" i="14" s="1"/>
  <c r="KV29" i="14"/>
  <c r="KV12" i="14" s="1"/>
  <c r="LH29" i="14"/>
  <c r="LH12" i="14" s="1"/>
  <c r="LT29" i="14"/>
  <c r="LT12" i="14" s="1"/>
  <c r="MF29" i="14"/>
  <c r="MR29" i="14"/>
  <c r="ND29" i="14"/>
  <c r="NP29" i="14"/>
  <c r="NP12" i="14" s="1"/>
  <c r="OB29" i="14"/>
  <c r="OB12" i="14" s="1"/>
  <c r="OZ29" i="14"/>
  <c r="PL29" i="14"/>
  <c r="PL12" i="14" s="1"/>
  <c r="PX29" i="14"/>
  <c r="PX12" i="14" s="1"/>
  <c r="QJ29" i="14"/>
  <c r="QJ12" i="14" s="1"/>
  <c r="QV29" i="14"/>
  <c r="QV12" i="14" s="1"/>
  <c r="RT29" i="14"/>
  <c r="SF29" i="14"/>
  <c r="SF12" i="14" s="1"/>
  <c r="SR29" i="14"/>
  <c r="TD29" i="14"/>
  <c r="TP29" i="14"/>
  <c r="TP12" i="14" s="1"/>
  <c r="FC29" i="16"/>
  <c r="FC12" i="16" s="1"/>
  <c r="EP29" i="16"/>
  <c r="EP12" i="16" s="1"/>
  <c r="FF29" i="16"/>
  <c r="FF12" i="16" s="1"/>
  <c r="CS29" i="13"/>
  <c r="CS12" i="13" s="1"/>
  <c r="DE29" i="13"/>
  <c r="DE12" i="13" s="1"/>
  <c r="DQ29" i="13"/>
  <c r="DQ12" i="13" s="1"/>
  <c r="EE29" i="13"/>
  <c r="EE12" i="13" s="1"/>
  <c r="FV29" i="13"/>
  <c r="FV12" i="13" s="1"/>
  <c r="GH29" i="13"/>
  <c r="GH12" i="13" s="1"/>
  <c r="GT29" i="13"/>
  <c r="GT12" i="13" s="1"/>
  <c r="HF29" i="13"/>
  <c r="HF12" i="13" s="1"/>
  <c r="HR29" i="13"/>
  <c r="HR12" i="13" s="1"/>
  <c r="ID29" i="13"/>
  <c r="ID12" i="13" s="1"/>
  <c r="IP29" i="13"/>
  <c r="IP12" i="13" s="1"/>
  <c r="JB29" i="13"/>
  <c r="JB12" i="13" s="1"/>
  <c r="JZ29" i="13"/>
  <c r="JZ12" i="13" s="1"/>
  <c r="KL29" i="13"/>
  <c r="KL12" i="13" s="1"/>
  <c r="KX29" i="13"/>
  <c r="KX12" i="13" s="1"/>
  <c r="LJ29" i="13"/>
  <c r="LJ12" i="13" s="1"/>
  <c r="MH29" i="13"/>
  <c r="MH12" i="13" s="1"/>
  <c r="MT29" i="13"/>
  <c r="MT12" i="13" s="1"/>
  <c r="NF29" i="13"/>
  <c r="NF12" i="13" s="1"/>
  <c r="NR29" i="13"/>
  <c r="NR12" i="13" s="1"/>
  <c r="OD29" i="13"/>
  <c r="OD12" i="13" s="1"/>
  <c r="OP29" i="13"/>
  <c r="OP12" i="13" s="1"/>
  <c r="PB29" i="13"/>
  <c r="PB12" i="13" s="1"/>
  <c r="PN29" i="13"/>
  <c r="PN12" i="13" s="1"/>
  <c r="PZ29" i="13"/>
  <c r="PZ12" i="13" s="1"/>
  <c r="QL29" i="13"/>
  <c r="QL12" i="13" s="1"/>
  <c r="QX29" i="13"/>
  <c r="QX12" i="13" s="1"/>
  <c r="RJ29" i="13"/>
  <c r="RJ12" i="13" s="1"/>
  <c r="RV29" i="13"/>
  <c r="RV12" i="13" s="1"/>
  <c r="SH29" i="13"/>
  <c r="SH12" i="13" s="1"/>
  <c r="ST29" i="13"/>
  <c r="ST12" i="13" s="1"/>
  <c r="TF29" i="13"/>
  <c r="TF12" i="13" s="1"/>
  <c r="TR29" i="13"/>
  <c r="TR12" i="13" s="1"/>
  <c r="UD29" i="13"/>
  <c r="UD12" i="13" s="1"/>
  <c r="EO29" i="13"/>
  <c r="EO12" i="13" s="1"/>
  <c r="FH29" i="13"/>
  <c r="HE29" i="13"/>
  <c r="HE12" i="13" s="1"/>
  <c r="HQ29" i="13"/>
  <c r="HQ12" i="13" s="1"/>
  <c r="IO29" i="13"/>
  <c r="IO12" i="13" s="1"/>
  <c r="JY29" i="13"/>
  <c r="JY12" i="13" s="1"/>
  <c r="LU29" i="13"/>
  <c r="LU12" i="13" s="1"/>
  <c r="MG29" i="13"/>
  <c r="MG12" i="13" s="1"/>
  <c r="NE29" i="13"/>
  <c r="NE12" i="13" s="1"/>
  <c r="OO29" i="13"/>
  <c r="OO12" i="13" s="1"/>
  <c r="PM29" i="13"/>
  <c r="PM12" i="13" s="1"/>
  <c r="RI29" i="13"/>
  <c r="RI12" i="13" s="1"/>
  <c r="RU29" i="13"/>
  <c r="RU12" i="13" s="1"/>
  <c r="SS29" i="13"/>
  <c r="SS12" i="13" s="1"/>
  <c r="TQ29" i="13"/>
  <c r="TQ12" i="13" s="1"/>
  <c r="UC29" i="13"/>
  <c r="UC12" i="13" s="1"/>
  <c r="EB29" i="13"/>
  <c r="EB12" i="13" s="1"/>
  <c r="EZ29" i="13"/>
  <c r="EZ12" i="13" s="1"/>
  <c r="KN29" i="13"/>
  <c r="KN12" i="13" s="1"/>
  <c r="MV29" i="13"/>
  <c r="MV12" i="13" s="1"/>
  <c r="NT29" i="13"/>
  <c r="NT12" i="13" s="1"/>
  <c r="RL29" i="13"/>
  <c r="RL12" i="13" s="1"/>
  <c r="SJ29" i="13"/>
  <c r="SJ12" i="13" s="1"/>
  <c r="BK29" i="13"/>
  <c r="BK12" i="13" s="1"/>
  <c r="DG29" i="13"/>
  <c r="DG12" i="13" s="1"/>
  <c r="DS29" i="13"/>
  <c r="DS12" i="13" s="1"/>
  <c r="EQ29" i="13"/>
  <c r="EQ12" i="13" s="1"/>
  <c r="GM29" i="13"/>
  <c r="GM12" i="13" s="1"/>
  <c r="GQ29" i="13"/>
  <c r="GQ12" i="13" s="1"/>
  <c r="LG29" i="13"/>
  <c r="NC29" i="13"/>
  <c r="NC12" i="13" s="1"/>
  <c r="OM29" i="13"/>
  <c r="OM12" i="13" s="1"/>
  <c r="OY29" i="13"/>
  <c r="OY12" i="13" s="1"/>
  <c r="PW29" i="13"/>
  <c r="PW12" i="13" s="1"/>
  <c r="QU29" i="13"/>
  <c r="QU12" i="13" s="1"/>
  <c r="SE29" i="13"/>
  <c r="SE12" i="13" s="1"/>
  <c r="SQ29" i="13"/>
  <c r="SQ12" i="13" s="1"/>
  <c r="TC29" i="13"/>
  <c r="TC12" i="13" s="1"/>
  <c r="TO29" i="13"/>
  <c r="TO12" i="13" s="1"/>
  <c r="UA29" i="13"/>
  <c r="AT29" i="13"/>
  <c r="AT12" i="13" s="1"/>
  <c r="CP29" i="13"/>
  <c r="CP12" i="13" s="1"/>
  <c r="DB29" i="13"/>
  <c r="DB12" i="13" s="1"/>
  <c r="EQ29" i="16"/>
  <c r="EQ12" i="16" s="1"/>
  <c r="BV29" i="13"/>
  <c r="BV12" i="13" s="1"/>
  <c r="CT29" i="13"/>
  <c r="CT12" i="13" s="1"/>
  <c r="DR29" i="13"/>
  <c r="DR12" i="13" s="1"/>
  <c r="FJ29" i="13"/>
  <c r="FJ12" i="13" s="1"/>
  <c r="KM29" i="13"/>
  <c r="KM12" i="13" s="1"/>
  <c r="KY29" i="13"/>
  <c r="KY12" i="13" s="1"/>
  <c r="NS29" i="13"/>
  <c r="NS12" i="13" s="1"/>
  <c r="OQ29" i="13"/>
  <c r="OQ12" i="13" s="1"/>
  <c r="RW29" i="13"/>
  <c r="RW12" i="13" s="1"/>
  <c r="SI29" i="13"/>
  <c r="SI12" i="13" s="1"/>
  <c r="TS29" i="13"/>
  <c r="TS12" i="13" s="1"/>
  <c r="FB29" i="13"/>
  <c r="FB12" i="13" s="1"/>
  <c r="QN29" i="13"/>
  <c r="QN12" i="13" s="1"/>
  <c r="K29" i="14"/>
  <c r="W29" i="14"/>
  <c r="W12" i="14" s="1"/>
  <c r="X11" i="14" s="1"/>
  <c r="AI29" i="14"/>
  <c r="AI12" i="14" s="1"/>
  <c r="AU29" i="14"/>
  <c r="AU12" i="14" s="1"/>
  <c r="BG29" i="14"/>
  <c r="BG12" i="14" s="1"/>
  <c r="CE29" i="14"/>
  <c r="CE12" i="14" s="1"/>
  <c r="CQ29" i="14"/>
  <c r="CQ12" i="14" s="1"/>
  <c r="DC29" i="14"/>
  <c r="DC12" i="14" s="1"/>
  <c r="DO29" i="14"/>
  <c r="DO12" i="14" s="1"/>
  <c r="EA29" i="14"/>
  <c r="EA12" i="14" s="1"/>
  <c r="EY29" i="14"/>
  <c r="FI29" i="16"/>
  <c r="FI12" i="16" s="1"/>
  <c r="FW29" i="16"/>
  <c r="FW12" i="16" s="1"/>
  <c r="GI29" i="16"/>
  <c r="GI12" i="16" s="1"/>
  <c r="AC29" i="13"/>
  <c r="AO29" i="13"/>
  <c r="BA29" i="13"/>
  <c r="BA12" i="13" s="1"/>
  <c r="BM29" i="13"/>
  <c r="BY29" i="13"/>
  <c r="CK29" i="13"/>
  <c r="CK12" i="13" s="1"/>
  <c r="CW29" i="13"/>
  <c r="CW12" i="13" s="1"/>
  <c r="DI29" i="13"/>
  <c r="DU29" i="13"/>
  <c r="FN29" i="14"/>
  <c r="FN12" i="14" s="1"/>
  <c r="FZ29" i="14"/>
  <c r="FZ12" i="14" s="1"/>
  <c r="GL29" i="14"/>
  <c r="GL12" i="14" s="1"/>
  <c r="GX29" i="14"/>
  <c r="GX12" i="14" s="1"/>
  <c r="HJ29" i="14"/>
  <c r="HJ12" i="14" s="1"/>
  <c r="HV29" i="14"/>
  <c r="HV12" i="14" s="1"/>
  <c r="IH29" i="14"/>
  <c r="IH12" i="14" s="1"/>
  <c r="IT29" i="14"/>
  <c r="IT12" i="14" s="1"/>
  <c r="JF29" i="14"/>
  <c r="JF12" i="14" s="1"/>
  <c r="JR29" i="14"/>
  <c r="KD29" i="14"/>
  <c r="KP29" i="14"/>
  <c r="KP12" i="14" s="1"/>
  <c r="LB29" i="14"/>
  <c r="LB12" i="14" s="1"/>
  <c r="LN29" i="14"/>
  <c r="LN12" i="14" s="1"/>
  <c r="LZ29" i="14"/>
  <c r="ML29" i="14"/>
  <c r="ML12" i="14" s="1"/>
  <c r="MX29" i="14"/>
  <c r="MX12" i="14" s="1"/>
  <c r="NJ29" i="14"/>
  <c r="NJ12" i="14" s="1"/>
  <c r="NV29" i="14"/>
  <c r="NV12" i="14" s="1"/>
  <c r="OH29" i="14"/>
  <c r="OH12" i="14" s="1"/>
  <c r="OT29" i="14"/>
  <c r="OT12" i="14" s="1"/>
  <c r="QD29" i="14"/>
  <c r="QD12" i="14" s="1"/>
  <c r="QP29" i="14"/>
  <c r="QP12" i="14" s="1"/>
  <c r="RN29" i="14"/>
  <c r="SX29" i="14"/>
  <c r="SX12" i="14" s="1"/>
  <c r="EX29" i="13"/>
  <c r="EX12" i="13" s="1"/>
  <c r="FR29" i="13"/>
  <c r="FR12" i="13" s="1"/>
  <c r="GP29" i="13"/>
  <c r="GP12" i="13" s="1"/>
  <c r="HB29" i="13"/>
  <c r="HB12" i="13" s="1"/>
  <c r="HN29" i="13"/>
  <c r="HN12" i="13" s="1"/>
  <c r="HZ29" i="13"/>
  <c r="HZ12" i="13" s="1"/>
  <c r="IL29" i="13"/>
  <c r="IL12" i="13" s="1"/>
  <c r="IX29" i="13"/>
  <c r="IX12" i="13" s="1"/>
  <c r="JV29" i="13"/>
  <c r="JV12" i="13" s="1"/>
  <c r="KT29" i="13"/>
  <c r="KT12" i="13" s="1"/>
  <c r="LF29" i="13"/>
  <c r="LF12" i="13" s="1"/>
  <c r="MP29" i="13"/>
  <c r="MP12" i="13" s="1"/>
  <c r="NB29" i="13"/>
  <c r="NB12" i="13" s="1"/>
  <c r="NZ29" i="13"/>
  <c r="NZ12" i="13" s="1"/>
  <c r="PJ29" i="13"/>
  <c r="PJ12" i="13" s="1"/>
  <c r="PV29" i="13"/>
  <c r="PV12" i="13" s="1"/>
  <c r="QT29" i="13"/>
  <c r="QT12" i="13" s="1"/>
  <c r="RR29" i="13"/>
  <c r="RR12" i="13" s="1"/>
  <c r="SD29" i="13"/>
  <c r="SD12" i="13" s="1"/>
  <c r="TB29" i="13"/>
  <c r="TB12" i="13" s="1"/>
  <c r="TN29" i="13"/>
  <c r="TN12" i="13" s="1"/>
  <c r="TZ29" i="13"/>
  <c r="TZ12" i="13" s="1"/>
  <c r="BE29" i="13"/>
  <c r="CC29" i="13"/>
  <c r="CO29" i="13"/>
  <c r="CO12" i="13" s="1"/>
  <c r="DA29" i="13"/>
  <c r="DA12" i="13" s="1"/>
  <c r="DM29" i="13"/>
  <c r="DM12" i="13" s="1"/>
  <c r="N29" i="14"/>
  <c r="Z29" i="14"/>
  <c r="Z12" i="14" s="1"/>
  <c r="AL29" i="14"/>
  <c r="AL12" i="14" s="1"/>
  <c r="AX29" i="14"/>
  <c r="BJ29" i="14"/>
  <c r="BJ12" i="14" s="1"/>
  <c r="BV29" i="14"/>
  <c r="BV12" i="14" s="1"/>
  <c r="CH29" i="14"/>
  <c r="CH12" i="14" s="1"/>
  <c r="CT29" i="14"/>
  <c r="CT12" i="14" s="1"/>
  <c r="DF29" i="14"/>
  <c r="DF12" i="14" s="1"/>
  <c r="DR29" i="14"/>
  <c r="DR12" i="14" s="1"/>
  <c r="ED29" i="14"/>
  <c r="ED12" i="14" s="1"/>
  <c r="EP29" i="14"/>
  <c r="FC29" i="14"/>
  <c r="FC12" i="14" s="1"/>
  <c r="FS29" i="14"/>
  <c r="FS12" i="14" s="1"/>
  <c r="IA29" i="14"/>
  <c r="IA12" i="14" s="1"/>
  <c r="KI29" i="14"/>
  <c r="KI12" i="14" s="1"/>
  <c r="KU29" i="14"/>
  <c r="KU12" i="14" s="1"/>
  <c r="LS29" i="14"/>
  <c r="LS12" i="14" s="1"/>
  <c r="ME29" i="14"/>
  <c r="NC29" i="14"/>
  <c r="OM29" i="14"/>
  <c r="RG29" i="14"/>
  <c r="RG12" i="14" s="1"/>
  <c r="TO29" i="14"/>
  <c r="TO12" i="14" s="1"/>
  <c r="UA29" i="14"/>
  <c r="J29" i="14"/>
  <c r="BR29" i="14"/>
  <c r="BR12" i="14" s="1"/>
  <c r="HH29" i="14"/>
  <c r="HH12" i="14" s="1"/>
  <c r="IR29" i="14"/>
  <c r="IR12" i="14" s="1"/>
  <c r="JP29" i="14"/>
  <c r="JP12" i="14" s="1"/>
  <c r="PD29" i="14"/>
  <c r="PD12" i="14" s="1"/>
  <c r="TH29" i="14"/>
  <c r="TH12" i="14" s="1"/>
  <c r="GH29" i="14"/>
  <c r="GH12" i="14" s="1"/>
  <c r="GT29" i="14"/>
  <c r="GT12" i="14" s="1"/>
  <c r="HF29" i="14"/>
  <c r="HF12" i="14" s="1"/>
  <c r="ID29" i="14"/>
  <c r="ID12" i="14" s="1"/>
  <c r="KX29" i="14"/>
  <c r="KX12" i="14" s="1"/>
  <c r="MH29" i="14"/>
  <c r="MH12" i="14" s="1"/>
  <c r="OD29" i="14"/>
  <c r="OD12" i="14" s="1"/>
  <c r="OP29" i="14"/>
  <c r="OP12" i="14" s="1"/>
  <c r="PZ29" i="14"/>
  <c r="PZ12" i="14" s="1"/>
  <c r="RJ29" i="14"/>
  <c r="RJ12" i="14" s="1"/>
  <c r="RV29" i="14"/>
  <c r="RV12" i="14" s="1"/>
  <c r="SH29" i="14"/>
  <c r="SH12" i="14" s="1"/>
  <c r="ST29" i="14"/>
  <c r="ST12" i="14" s="1"/>
  <c r="TR29" i="14"/>
  <c r="TR12" i="14" s="1"/>
  <c r="FA29" i="14"/>
  <c r="FA12" i="14" s="1"/>
  <c r="JY29" i="14"/>
  <c r="JY12" i="14" s="1"/>
  <c r="MS29" i="14"/>
  <c r="MS12" i="14" s="1"/>
  <c r="RI29" i="14"/>
  <c r="KC29" i="14"/>
  <c r="KC12" i="14" s="1"/>
  <c r="LY29" i="14"/>
  <c r="LY12" i="14" s="1"/>
  <c r="NI29" i="14"/>
  <c r="NI12" i="14" s="1"/>
  <c r="NU29" i="14"/>
  <c r="NU12" i="14" s="1"/>
  <c r="OG29" i="14"/>
  <c r="OG12" i="14" s="1"/>
  <c r="RA29" i="14"/>
  <c r="RY29" i="14"/>
  <c r="RY12" i="14" s="1"/>
  <c r="SW29" i="14"/>
  <c r="SW12" i="14" s="1"/>
  <c r="TU29" i="14"/>
  <c r="TU12" i="14" s="1"/>
  <c r="RZ29" i="12"/>
  <c r="RZ12" i="12" s="1"/>
  <c r="S23" i="7"/>
  <c r="HC29" i="12"/>
  <c r="HC12" i="12" s="1"/>
  <c r="AI29" i="12"/>
  <c r="AI12" i="12" s="1"/>
  <c r="F22" i="7"/>
  <c r="DC29" i="12"/>
  <c r="DC12" i="12" s="1"/>
  <c r="M41" i="3"/>
  <c r="G41" i="3"/>
  <c r="T20" i="7"/>
  <c r="D21" i="7"/>
  <c r="F21" i="7"/>
  <c r="E19" i="3"/>
  <c r="Q19" i="3"/>
  <c r="L19" i="3"/>
  <c r="L21" i="7"/>
  <c r="O20" i="7"/>
  <c r="M21" i="7"/>
  <c r="EC29" i="12"/>
  <c r="EC12" i="12" s="1"/>
  <c r="H29" i="12"/>
  <c r="T29" i="12"/>
  <c r="AF29" i="12"/>
  <c r="AF12" i="12" s="1"/>
  <c r="AR29" i="12"/>
  <c r="AR12" i="12" s="1"/>
  <c r="BD29" i="12"/>
  <c r="BD12" i="12" s="1"/>
  <c r="BP29" i="12"/>
  <c r="BP12" i="12" s="1"/>
  <c r="DX29" i="12"/>
  <c r="DX12" i="12" s="1"/>
  <c r="EJ29" i="12"/>
  <c r="EJ12" i="12" s="1"/>
  <c r="EV29" i="12"/>
  <c r="EV12" i="12" s="1"/>
  <c r="FW29" i="12"/>
  <c r="FW12" i="12" s="1"/>
  <c r="MI29" i="12"/>
  <c r="MI12" i="12" s="1"/>
  <c r="N22" i="7"/>
  <c r="F19" i="3"/>
  <c r="S41" i="3"/>
  <c r="P21" i="7"/>
  <c r="P23" i="7"/>
  <c r="R19" i="3"/>
  <c r="Q103" i="3"/>
  <c r="G110" i="3"/>
  <c r="S21" i="7"/>
  <c r="I21" i="7"/>
  <c r="GF29" i="12"/>
  <c r="GF12" i="12" s="1"/>
  <c r="F103" i="3"/>
  <c r="M103" i="3"/>
  <c r="QD12" i="12"/>
  <c r="N29" i="12"/>
  <c r="BJ29" i="12"/>
  <c r="BJ12" i="12" s="1"/>
  <c r="BV29" i="12"/>
  <c r="BV12" i="12" s="1"/>
  <c r="CH29" i="12"/>
  <c r="CH12" i="12" s="1"/>
  <c r="CT29" i="12"/>
  <c r="CT12" i="12" s="1"/>
  <c r="EP29" i="12"/>
  <c r="EP12" i="12" s="1"/>
  <c r="FQ29" i="12"/>
  <c r="FQ12" i="12" s="1"/>
  <c r="J29" i="12"/>
  <c r="AH29" i="12"/>
  <c r="AH12" i="12" s="1"/>
  <c r="CP29" i="12"/>
  <c r="CP12" i="12" s="1"/>
  <c r="ON12" i="12"/>
  <c r="E29" i="12"/>
  <c r="Q29" i="12"/>
  <c r="AC29" i="12"/>
  <c r="AC12" i="12" s="1"/>
  <c r="AO29" i="12"/>
  <c r="AO12" i="12" s="1"/>
  <c r="BA29" i="12"/>
  <c r="BA12" i="12" s="1"/>
  <c r="BM29" i="12"/>
  <c r="BM12" i="12" s="1"/>
  <c r="BY29" i="12"/>
  <c r="BY12" i="12" s="1"/>
  <c r="CW29" i="12"/>
  <c r="CW12" i="12" s="1"/>
  <c r="DU29" i="12"/>
  <c r="DU12" i="12" s="1"/>
  <c r="EG29" i="12"/>
  <c r="EG12" i="12" s="1"/>
  <c r="FT29" i="12"/>
  <c r="FT12" i="12" s="1"/>
  <c r="GG29" i="12"/>
  <c r="GG12" i="12" s="1"/>
  <c r="GS29" i="12"/>
  <c r="GS12" i="12" s="1"/>
  <c r="HE29" i="12"/>
  <c r="HE12" i="12" s="1"/>
  <c r="HQ29" i="12"/>
  <c r="HQ12" i="12" s="1"/>
  <c r="IO29" i="12"/>
  <c r="IO12" i="12" s="1"/>
  <c r="JA29" i="12"/>
  <c r="JA12" i="12" s="1"/>
  <c r="JM29" i="12"/>
  <c r="JM12" i="12" s="1"/>
  <c r="JY29" i="12"/>
  <c r="JY12" i="12" s="1"/>
  <c r="KK29" i="12"/>
  <c r="KK12" i="12" s="1"/>
  <c r="KW29" i="12"/>
  <c r="KW12" i="12" s="1"/>
  <c r="LU29" i="12"/>
  <c r="LU12" i="12" s="1"/>
  <c r="MG29" i="12"/>
  <c r="MG12" i="12" s="1"/>
  <c r="MS29" i="12"/>
  <c r="MS12" i="12" s="1"/>
  <c r="NQ29" i="12"/>
  <c r="NQ12" i="12" s="1"/>
  <c r="OC29" i="12"/>
  <c r="OC12" i="12" s="1"/>
  <c r="OO29" i="12"/>
  <c r="OO12" i="12" s="1"/>
  <c r="PA29" i="12"/>
  <c r="PA12" i="12" s="1"/>
  <c r="PM29" i="12"/>
  <c r="PM12" i="12" s="1"/>
  <c r="PY29" i="12"/>
  <c r="PY12" i="12" s="1"/>
  <c r="QK29" i="12"/>
  <c r="QK12" i="12" s="1"/>
  <c r="QW29" i="12"/>
  <c r="QW12" i="12" s="1"/>
  <c r="RI29" i="12"/>
  <c r="RI12" i="12" s="1"/>
  <c r="SG29" i="12"/>
  <c r="SG12" i="12" s="1"/>
  <c r="SS29" i="12"/>
  <c r="SS12" i="12" s="1"/>
  <c r="H20" i="7"/>
  <c r="GU29" i="12"/>
  <c r="GU12" i="12" s="1"/>
  <c r="HG29" i="12"/>
  <c r="HG12" i="12" s="1"/>
  <c r="HS29" i="12"/>
  <c r="HS12" i="12" s="1"/>
  <c r="IE29" i="12"/>
  <c r="IE12" i="12" s="1"/>
  <c r="K20" i="7"/>
  <c r="JO29" i="12"/>
  <c r="JO12" i="12" s="1"/>
  <c r="KA29" i="12"/>
  <c r="KA12" i="12" s="1"/>
  <c r="KM29" i="12"/>
  <c r="KM12" i="12" s="1"/>
  <c r="KY29" i="12"/>
  <c r="KY12" i="12" s="1"/>
  <c r="LW29" i="12"/>
  <c r="LW12" i="12" s="1"/>
  <c r="N20" i="7"/>
  <c r="MU29" i="12"/>
  <c r="MU12" i="12" s="1"/>
  <c r="CB29" i="12"/>
  <c r="CB12" i="12" s="1"/>
  <c r="U29" i="12"/>
  <c r="AS29" i="12"/>
  <c r="AS12" i="12" s="1"/>
  <c r="BE29" i="12"/>
  <c r="BE12" i="12" s="1"/>
  <c r="BQ29" i="12"/>
  <c r="BQ12" i="12" s="1"/>
  <c r="CC29" i="12"/>
  <c r="CC12" i="12" s="1"/>
  <c r="DA29" i="12"/>
  <c r="DA12" i="12" s="1"/>
  <c r="DM29" i="12"/>
  <c r="DM12" i="12" s="1"/>
  <c r="DY29" i="12"/>
  <c r="DY12" i="12" s="1"/>
  <c r="EK29" i="12"/>
  <c r="EK12" i="12" s="1"/>
  <c r="EW29" i="12"/>
  <c r="EW12" i="12" s="1"/>
  <c r="GW29" i="12"/>
  <c r="GW12" i="12" s="1"/>
  <c r="HU29" i="12"/>
  <c r="HU12" i="12" s="1"/>
  <c r="IG29" i="12"/>
  <c r="IG12" i="12" s="1"/>
  <c r="IS29" i="12"/>
  <c r="IS12" i="12" s="1"/>
  <c r="JE29" i="12"/>
  <c r="JE12" i="12" s="1"/>
  <c r="JQ29" i="12"/>
  <c r="JQ12" i="12" s="1"/>
  <c r="KC29" i="12"/>
  <c r="KC12" i="12" s="1"/>
  <c r="KO29" i="12"/>
  <c r="KO12" i="12" s="1"/>
  <c r="LA29" i="12"/>
  <c r="LA12" i="12" s="1"/>
  <c r="LM29" i="12"/>
  <c r="LM12" i="12" s="1"/>
  <c r="LY29" i="12"/>
  <c r="LY12" i="12" s="1"/>
  <c r="MW29" i="12"/>
  <c r="MW12" i="12" s="1"/>
  <c r="NU29" i="12"/>
  <c r="NU12" i="12" s="1"/>
  <c r="OG29" i="12"/>
  <c r="OG12" i="12" s="1"/>
  <c r="HI12" i="12"/>
  <c r="MZ12" i="12"/>
  <c r="FM29" i="12"/>
  <c r="FM12" i="12" s="1"/>
  <c r="BS29" i="12"/>
  <c r="BS12" i="12" s="1"/>
  <c r="EA29" i="12"/>
  <c r="EA12" i="12" s="1"/>
  <c r="EM29" i="12"/>
  <c r="EM12" i="12" s="1"/>
  <c r="GA29" i="12"/>
  <c r="BB12" i="12"/>
  <c r="BN12" i="12"/>
  <c r="PJ12" i="12"/>
  <c r="FI29" i="12"/>
  <c r="FI12" i="12" s="1"/>
  <c r="FU29" i="12"/>
  <c r="FU12" i="12" s="1"/>
  <c r="OS29" i="12"/>
  <c r="OS12" i="12" s="1"/>
  <c r="PE29" i="12"/>
  <c r="PE12" i="12" s="1"/>
  <c r="QC29" i="12"/>
  <c r="QC12" i="12" s="1"/>
  <c r="QO29" i="12"/>
  <c r="QO12" i="12" s="1"/>
  <c r="RA29" i="12"/>
  <c r="RA12" i="12" s="1"/>
  <c r="RM29" i="12"/>
  <c r="RM12" i="12" s="1"/>
  <c r="RY29" i="12"/>
  <c r="RY12" i="12" s="1"/>
  <c r="SK29" i="12"/>
  <c r="SK12" i="12" s="1"/>
  <c r="SW29" i="12"/>
  <c r="SW12" i="12" s="1"/>
  <c r="TI29" i="12"/>
  <c r="TI12" i="12" s="1"/>
  <c r="TU29" i="12"/>
  <c r="TU12" i="12" s="1"/>
  <c r="D29" i="12"/>
  <c r="P29" i="12"/>
  <c r="BL29" i="12"/>
  <c r="BL12" i="12" s="1"/>
  <c r="BX29" i="12"/>
  <c r="BX12" i="12" s="1"/>
  <c r="CJ29" i="12"/>
  <c r="CJ12" i="12" s="1"/>
  <c r="DH29" i="12"/>
  <c r="DH12" i="12" s="1"/>
  <c r="EF29" i="12"/>
  <c r="EF12" i="12" s="1"/>
  <c r="ER29" i="12"/>
  <c r="ER12" i="12" s="1"/>
  <c r="GB29" i="12"/>
  <c r="GB12" i="12" s="1"/>
  <c r="GN29" i="12"/>
  <c r="GN12" i="12" s="1"/>
  <c r="GZ29" i="12"/>
  <c r="GZ12" i="12" s="1"/>
  <c r="HL29" i="12"/>
  <c r="HL12" i="12" s="1"/>
  <c r="IJ29" i="12"/>
  <c r="IJ12" i="12" s="1"/>
  <c r="JT29" i="12"/>
  <c r="JT12" i="12" s="1"/>
  <c r="KF29" i="12"/>
  <c r="KF12" i="12" s="1"/>
  <c r="LP29" i="12"/>
  <c r="LP12" i="12" s="1"/>
  <c r="MB29" i="12"/>
  <c r="MB12" i="12" s="1"/>
  <c r="MN29" i="12"/>
  <c r="MN12" i="12" s="1"/>
  <c r="NL29" i="12"/>
  <c r="NL12" i="12" s="1"/>
  <c r="OJ29" i="12"/>
  <c r="PT29" i="12"/>
  <c r="PT12" i="12" s="1"/>
  <c r="QR29" i="12"/>
  <c r="QR12" i="12" s="1"/>
  <c r="RD29" i="12"/>
  <c r="RD12" i="12" s="1"/>
  <c r="RP29" i="12"/>
  <c r="RP12" i="12" s="1"/>
  <c r="SB29" i="12"/>
  <c r="SZ29" i="12"/>
  <c r="BR29" i="13"/>
  <c r="BR12" i="13" s="1"/>
  <c r="F29" i="12"/>
  <c r="ET29" i="12"/>
  <c r="ET12" i="12" s="1"/>
  <c r="CR29" i="13"/>
  <c r="CR12" i="13" s="1"/>
  <c r="EL29" i="12"/>
  <c r="EL12" i="12" s="1"/>
  <c r="GH29" i="12"/>
  <c r="GH12" i="12" s="1"/>
  <c r="GT29" i="12"/>
  <c r="GT12" i="12" s="1"/>
  <c r="HR29" i="12"/>
  <c r="HR12" i="12" s="1"/>
  <c r="JB29" i="12"/>
  <c r="JB12" i="12" s="1"/>
  <c r="JN29" i="12"/>
  <c r="JN12" i="12" s="1"/>
  <c r="JZ29" i="12"/>
  <c r="JZ12" i="12" s="1"/>
  <c r="KX29" i="12"/>
  <c r="KX12" i="12" s="1"/>
  <c r="LJ29" i="12"/>
  <c r="LJ12" i="12" s="1"/>
  <c r="MH29" i="12"/>
  <c r="MH12" i="12" s="1"/>
  <c r="NF29" i="12"/>
  <c r="NF12" i="12" s="1"/>
  <c r="OP29" i="12"/>
  <c r="OP12" i="12" s="1"/>
  <c r="PB29" i="12"/>
  <c r="PB12" i="12" s="1"/>
  <c r="PN29" i="12"/>
  <c r="PN12" i="12" s="1"/>
  <c r="RV29" i="12"/>
  <c r="RV12" i="12" s="1"/>
  <c r="ST29" i="12"/>
  <c r="ST12" i="12" s="1"/>
  <c r="UD29" i="12"/>
  <c r="UD12" i="12" s="1"/>
  <c r="M29" i="12"/>
  <c r="AM29" i="13"/>
  <c r="AM12" i="13" s="1"/>
  <c r="AY29" i="13"/>
  <c r="AY12" i="13" s="1"/>
  <c r="IF29" i="13"/>
  <c r="IF12" i="13" s="1"/>
  <c r="KB29" i="13"/>
  <c r="SV29" i="13"/>
  <c r="SV12" i="13" s="1"/>
  <c r="TT29" i="13"/>
  <c r="TT12" i="13" s="1"/>
  <c r="LH29" i="12"/>
  <c r="LH12" i="12" s="1"/>
  <c r="QV29" i="12"/>
  <c r="QV12" i="12" s="1"/>
  <c r="D29" i="13"/>
  <c r="P29" i="13"/>
  <c r="AB29" i="13"/>
  <c r="AB12" i="13" s="1"/>
  <c r="AN29" i="13"/>
  <c r="AN12" i="13" s="1"/>
  <c r="AZ29" i="13"/>
  <c r="AZ12" i="13" s="1"/>
  <c r="BL29" i="13"/>
  <c r="BL12" i="13" s="1"/>
  <c r="BX29" i="13"/>
  <c r="BX12" i="13" s="1"/>
  <c r="CJ29" i="13"/>
  <c r="CJ12" i="13" s="1"/>
  <c r="CV29" i="13"/>
  <c r="CV12" i="13" s="1"/>
  <c r="TE29" i="12"/>
  <c r="TE12" i="12" s="1"/>
  <c r="TQ29" i="12"/>
  <c r="TQ12" i="12" s="1"/>
  <c r="UC29" i="12"/>
  <c r="UC12" i="12" s="1"/>
  <c r="L29" i="12"/>
  <c r="X29" i="12"/>
  <c r="AJ29" i="12"/>
  <c r="BH29" i="12"/>
  <c r="BT29" i="12"/>
  <c r="DD29" i="12"/>
  <c r="EN29" i="12"/>
  <c r="EZ29" i="12"/>
  <c r="EZ12" i="12" s="1"/>
  <c r="EJ29" i="13"/>
  <c r="FO29" i="13"/>
  <c r="FO12" i="13" s="1"/>
  <c r="GA29" i="13"/>
  <c r="GA12" i="13" s="1"/>
  <c r="HK29" i="13"/>
  <c r="HK12" i="13" s="1"/>
  <c r="II29" i="13"/>
  <c r="II12" i="13" s="1"/>
  <c r="IU29" i="13"/>
  <c r="IU12" i="13" s="1"/>
  <c r="KE29" i="13"/>
  <c r="KE12" i="13" s="1"/>
  <c r="LO29" i="13"/>
  <c r="LO12" i="13" s="1"/>
  <c r="MA29" i="13"/>
  <c r="MA12" i="13" s="1"/>
  <c r="MY29" i="13"/>
  <c r="MY12" i="13" s="1"/>
  <c r="OI29" i="13"/>
  <c r="OI12" i="13" s="1"/>
  <c r="PG29" i="13"/>
  <c r="PG12" i="13" s="1"/>
  <c r="PS29" i="13"/>
  <c r="PS12" i="13" s="1"/>
  <c r="QQ29" i="13"/>
  <c r="QQ12" i="13" s="1"/>
  <c r="NG29" i="12"/>
  <c r="NG12" i="12" s="1"/>
  <c r="NS29" i="12"/>
  <c r="NS12" i="12" s="1"/>
  <c r="OQ29" i="12"/>
  <c r="OQ12" i="12" s="1"/>
  <c r="PC29" i="12"/>
  <c r="PC12" i="12" s="1"/>
  <c r="PO29" i="12"/>
  <c r="PO12" i="12" s="1"/>
  <c r="QA29" i="12"/>
  <c r="QA12" i="12" s="1"/>
  <c r="QM29" i="12"/>
  <c r="QM12" i="12" s="1"/>
  <c r="QY29" i="12"/>
  <c r="QY12" i="12" s="1"/>
  <c r="RW29" i="12"/>
  <c r="RW12" i="12" s="1"/>
  <c r="SI29" i="12"/>
  <c r="SI12" i="12" s="1"/>
  <c r="SU29" i="12"/>
  <c r="SU12" i="12" s="1"/>
  <c r="TG29" i="12"/>
  <c r="TG12" i="12" s="1"/>
  <c r="TS29" i="12"/>
  <c r="TS12" i="12" s="1"/>
  <c r="UE29" i="12"/>
  <c r="UE12" i="12" s="1"/>
  <c r="DR29" i="12"/>
  <c r="DR12" i="12" s="1"/>
  <c r="FB29" i="12"/>
  <c r="FB12" i="12" s="1"/>
  <c r="FN29" i="12"/>
  <c r="FN12" i="12" s="1"/>
  <c r="FZ29" i="12"/>
  <c r="FZ12" i="12" s="1"/>
  <c r="GL29" i="12"/>
  <c r="GL12" i="12" s="1"/>
  <c r="GX29" i="12"/>
  <c r="GX12" i="12" s="1"/>
  <c r="HJ29" i="12"/>
  <c r="HJ12" i="12" s="1"/>
  <c r="J21" i="7"/>
  <c r="IH29" i="12"/>
  <c r="IH12" i="12" s="1"/>
  <c r="JF29" i="12"/>
  <c r="JF12" i="12" s="1"/>
  <c r="JR29" i="12"/>
  <c r="JR12" i="12" s="1"/>
  <c r="KD29" i="12"/>
  <c r="KD12" i="12" s="1"/>
  <c r="KP29" i="12"/>
  <c r="KP12" i="12" s="1"/>
  <c r="LZ29" i="12"/>
  <c r="LZ12" i="12" s="1"/>
  <c r="ML29" i="12"/>
  <c r="ML12" i="12" s="1"/>
  <c r="MX29" i="12"/>
  <c r="MX12" i="12" s="1"/>
  <c r="NJ29" i="12"/>
  <c r="NJ12" i="12" s="1"/>
  <c r="NV29" i="12"/>
  <c r="NV12" i="12" s="1"/>
  <c r="PF29" i="12"/>
  <c r="PF12" i="12" s="1"/>
  <c r="Q21" i="7"/>
  <c r="QP29" i="12"/>
  <c r="QP12" i="12" s="1"/>
  <c r="RB29" i="12"/>
  <c r="RB12" i="12" s="1"/>
  <c r="RN29" i="12"/>
  <c r="RN12" i="12" s="1"/>
  <c r="SL29" i="12"/>
  <c r="SL12" i="12" s="1"/>
  <c r="TJ29" i="12"/>
  <c r="TJ12" i="12" s="1"/>
  <c r="FE29" i="12"/>
  <c r="FE12" i="12" s="1"/>
  <c r="GO29" i="12"/>
  <c r="GO12" i="12" s="1"/>
  <c r="HA29" i="12"/>
  <c r="HA12" i="12" s="1"/>
  <c r="HM29" i="12"/>
  <c r="HM12" i="12" s="1"/>
  <c r="HY29" i="12"/>
  <c r="HY12" i="12" s="1"/>
  <c r="IK29" i="12"/>
  <c r="IK12" i="12" s="1"/>
  <c r="IW29" i="12"/>
  <c r="IW12" i="12" s="1"/>
  <c r="JI29" i="12"/>
  <c r="JI12" i="12" s="1"/>
  <c r="L22" i="7"/>
  <c r="KG29" i="12"/>
  <c r="KG12" i="12" s="1"/>
  <c r="KS29" i="12"/>
  <c r="KS12" i="12" s="1"/>
  <c r="MC29" i="12"/>
  <c r="MC12" i="12" s="1"/>
  <c r="MO29" i="12"/>
  <c r="MO12" i="12" s="1"/>
  <c r="NA29" i="12"/>
  <c r="NA12" i="12" s="1"/>
  <c r="NM29" i="12"/>
  <c r="NM12" i="12" s="1"/>
  <c r="NY29" i="12"/>
  <c r="NY12" i="12" s="1"/>
  <c r="OK29" i="12"/>
  <c r="OK12" i="12" s="1"/>
  <c r="OW29" i="12"/>
  <c r="OW12" i="12" s="1"/>
  <c r="QG29" i="12"/>
  <c r="QG12" i="12" s="1"/>
  <c r="QS29" i="12"/>
  <c r="QS12" i="12" s="1"/>
  <c r="RQ29" i="12"/>
  <c r="RQ12" i="12" s="1"/>
  <c r="SC29" i="12"/>
  <c r="SC12" i="12" s="1"/>
  <c r="SO29" i="12"/>
  <c r="SO12" i="12" s="1"/>
  <c r="TY29" i="12"/>
  <c r="TY12" i="12" s="1"/>
  <c r="G23" i="7"/>
  <c r="GR29" i="12"/>
  <c r="GR12" i="12" s="1"/>
  <c r="IB29" i="12"/>
  <c r="IB12" i="12" s="1"/>
  <c r="IN29" i="12"/>
  <c r="IN12" i="12" s="1"/>
  <c r="IZ29" i="12"/>
  <c r="IZ12" i="12" s="1"/>
  <c r="MF29" i="12"/>
  <c r="MF12" i="12" s="1"/>
  <c r="NP29" i="12"/>
  <c r="NP12" i="12" s="1"/>
  <c r="OB29" i="12"/>
  <c r="OB12" i="12" s="1"/>
  <c r="TD29" i="12"/>
  <c r="TD12" i="12" s="1"/>
  <c r="TP29" i="12"/>
  <c r="TP12" i="12" s="1"/>
  <c r="N24" i="7"/>
  <c r="AF29" i="13"/>
  <c r="CB29" i="13"/>
  <c r="CB12" i="13" s="1"/>
  <c r="DH29" i="13"/>
  <c r="DH12" i="13" s="1"/>
  <c r="DT29" i="13"/>
  <c r="DT12" i="13" s="1"/>
  <c r="EH29" i="13"/>
  <c r="EH12" i="13" s="1"/>
  <c r="EU29" i="13"/>
  <c r="EU12" i="13" s="1"/>
  <c r="FM29" i="13"/>
  <c r="FM12" i="13" s="1"/>
  <c r="FY29" i="13"/>
  <c r="FY12" i="13" s="1"/>
  <c r="GK29" i="13"/>
  <c r="GK12" i="13" s="1"/>
  <c r="GW29" i="13"/>
  <c r="GW12" i="13" s="1"/>
  <c r="HI29" i="13"/>
  <c r="HI12" i="13" s="1"/>
  <c r="HU29" i="13"/>
  <c r="HU12" i="13" s="1"/>
  <c r="IG29" i="13"/>
  <c r="IG12" i="13" s="1"/>
  <c r="IS29" i="13"/>
  <c r="IS12" i="13" s="1"/>
  <c r="JE29" i="13"/>
  <c r="JE12" i="13" s="1"/>
  <c r="JQ29" i="13"/>
  <c r="JQ12" i="13" s="1"/>
  <c r="KC29" i="13"/>
  <c r="KC12" i="13" s="1"/>
  <c r="KO29" i="13"/>
  <c r="KO12" i="13" s="1"/>
  <c r="LA29" i="13"/>
  <c r="LA12" i="13" s="1"/>
  <c r="LM29" i="13"/>
  <c r="LM12" i="13" s="1"/>
  <c r="LY29" i="13"/>
  <c r="LY12" i="13" s="1"/>
  <c r="MK29" i="13"/>
  <c r="MK12" i="13" s="1"/>
  <c r="MW29" i="13"/>
  <c r="MW12" i="13" s="1"/>
  <c r="NI29" i="13"/>
  <c r="NI12" i="13" s="1"/>
  <c r="NU29" i="13"/>
  <c r="NU12" i="13" s="1"/>
  <c r="OG29" i="13"/>
  <c r="OG12" i="13" s="1"/>
  <c r="OS29" i="13"/>
  <c r="OS12" i="13" s="1"/>
  <c r="PE29" i="13"/>
  <c r="PE12" i="13" s="1"/>
  <c r="PQ29" i="13"/>
  <c r="PQ12" i="13" s="1"/>
  <c r="QC29" i="13"/>
  <c r="QC12" i="13" s="1"/>
  <c r="QO29" i="13"/>
  <c r="QO12" i="13" s="1"/>
  <c r="RA29" i="13"/>
  <c r="RA12" i="13" s="1"/>
  <c r="RM29" i="13"/>
  <c r="RM12" i="13" s="1"/>
  <c r="RY29" i="13"/>
  <c r="RY12" i="13" s="1"/>
  <c r="SK29" i="13"/>
  <c r="SK12" i="13" s="1"/>
  <c r="SW29" i="13"/>
  <c r="SW12" i="13" s="1"/>
  <c r="TI29" i="13"/>
  <c r="TI12" i="13" s="1"/>
  <c r="TU29" i="13"/>
  <c r="TU12" i="13" s="1"/>
  <c r="EF29" i="13"/>
  <c r="EF12" i="13" s="1"/>
  <c r="ER29" i="13"/>
  <c r="ER12" i="13" s="1"/>
  <c r="FD29" i="13"/>
  <c r="FD12" i="13" s="1"/>
  <c r="GN29" i="13"/>
  <c r="JH29" i="13"/>
  <c r="JH12" i="13" s="1"/>
  <c r="LD29" i="13"/>
  <c r="PT29" i="13"/>
  <c r="SZ29" i="13"/>
  <c r="SZ12" i="13" s="1"/>
  <c r="TL29" i="13"/>
  <c r="TL12" i="13" s="1"/>
  <c r="AQ29" i="13"/>
  <c r="AQ12" i="13" s="1"/>
  <c r="CA29" i="13"/>
  <c r="CA12" i="13" s="1"/>
  <c r="FG29" i="13"/>
  <c r="FG12" i="13" s="1"/>
  <c r="FS29" i="13"/>
  <c r="FS12" i="13" s="1"/>
  <c r="JX29" i="13"/>
  <c r="LH29" i="13"/>
  <c r="GJ29" i="13"/>
  <c r="GJ12" i="13" s="1"/>
  <c r="HT29" i="13"/>
  <c r="HT12" i="13" s="1"/>
  <c r="JD29" i="13"/>
  <c r="JD12" i="13" s="1"/>
  <c r="JP29" i="13"/>
  <c r="JP12" i="13" s="1"/>
  <c r="KZ29" i="13"/>
  <c r="KZ12" i="13" s="1"/>
  <c r="LL29" i="13"/>
  <c r="LL12" i="13" s="1"/>
  <c r="LX29" i="13"/>
  <c r="LX12" i="13" s="1"/>
  <c r="OF29" i="13"/>
  <c r="OF12" i="13" s="1"/>
  <c r="OR29" i="13"/>
  <c r="OR12" i="13" s="1"/>
  <c r="PP29" i="13"/>
  <c r="QZ29" i="13"/>
  <c r="QZ12" i="13" s="1"/>
  <c r="TH29" i="13"/>
  <c r="TH12" i="13" s="1"/>
  <c r="UF29" i="13"/>
  <c r="UF12" i="13" s="1"/>
  <c r="EI29" i="13"/>
  <c r="EI12" i="13" s="1"/>
  <c r="EW29" i="13"/>
  <c r="EW12" i="13" s="1"/>
  <c r="FN29" i="13"/>
  <c r="FN12" i="13" s="1"/>
  <c r="FZ29" i="13"/>
  <c r="FZ12" i="13" s="1"/>
  <c r="GL29" i="13"/>
  <c r="GL12" i="13" s="1"/>
  <c r="GX29" i="13"/>
  <c r="GX12" i="13" s="1"/>
  <c r="HJ29" i="13"/>
  <c r="HJ12" i="13" s="1"/>
  <c r="HV29" i="13"/>
  <c r="HV12" i="13" s="1"/>
  <c r="IH29" i="13"/>
  <c r="IH12" i="13" s="1"/>
  <c r="IT29" i="13"/>
  <c r="IT12" i="13" s="1"/>
  <c r="JF29" i="13"/>
  <c r="JF12" i="13" s="1"/>
  <c r="JR29" i="13"/>
  <c r="JR12" i="13" s="1"/>
  <c r="KD29" i="13"/>
  <c r="KD12" i="13" s="1"/>
  <c r="KP29" i="13"/>
  <c r="KP12" i="13" s="1"/>
  <c r="LB29" i="13"/>
  <c r="LB12" i="13" s="1"/>
  <c r="LZ29" i="13"/>
  <c r="LZ12" i="13" s="1"/>
  <c r="MX29" i="13"/>
  <c r="MX12" i="13" s="1"/>
  <c r="NJ29" i="13"/>
  <c r="NJ12" i="13" s="1"/>
  <c r="NV29" i="13"/>
  <c r="NV12" i="13" s="1"/>
  <c r="OH29" i="13"/>
  <c r="OH12" i="13" s="1"/>
  <c r="PF29" i="13"/>
  <c r="PF12" i="13" s="1"/>
  <c r="PR29" i="13"/>
  <c r="PR12" i="13" s="1"/>
  <c r="QD29" i="13"/>
  <c r="QD12" i="13" s="1"/>
  <c r="QP29" i="13"/>
  <c r="QP12" i="13" s="1"/>
  <c r="RN29" i="13"/>
  <c r="RN12" i="13" s="1"/>
  <c r="RZ29" i="13"/>
  <c r="RZ12" i="13" s="1"/>
  <c r="SL29" i="13"/>
  <c r="SL12" i="13" s="1"/>
  <c r="SX29" i="13"/>
  <c r="SX12" i="13" s="1"/>
  <c r="TV29" i="13"/>
  <c r="TV12" i="13" s="1"/>
  <c r="FQ29" i="13"/>
  <c r="FQ12" i="13" s="1"/>
  <c r="GC29" i="13"/>
  <c r="GC12" i="13" s="1"/>
  <c r="GO29" i="13"/>
  <c r="HA29" i="13"/>
  <c r="HA12" i="13" s="1"/>
  <c r="HM29" i="13"/>
  <c r="HM12" i="13" s="1"/>
  <c r="HY29" i="13"/>
  <c r="HY12" i="13" s="1"/>
  <c r="IK29" i="13"/>
  <c r="IK12" i="13" s="1"/>
  <c r="IW29" i="13"/>
  <c r="JI29" i="13"/>
  <c r="JI12" i="13" s="1"/>
  <c r="JU29" i="13"/>
  <c r="KG29" i="13"/>
  <c r="KG12" i="13" s="1"/>
  <c r="KS29" i="13"/>
  <c r="KS12" i="13" s="1"/>
  <c r="LE29" i="13"/>
  <c r="LQ29" i="13"/>
  <c r="MC29" i="13"/>
  <c r="MC12" i="13" s="1"/>
  <c r="MO29" i="13"/>
  <c r="NA29" i="13"/>
  <c r="NA12" i="13" s="1"/>
  <c r="NM29" i="13"/>
  <c r="NM12" i="13" s="1"/>
  <c r="NY29" i="13"/>
  <c r="NY12" i="13" s="1"/>
  <c r="OK29" i="13"/>
  <c r="OW29" i="13"/>
  <c r="PI29" i="13"/>
  <c r="PU29" i="13"/>
  <c r="PU12" i="13" s="1"/>
  <c r="QG29" i="13"/>
  <c r="QG12" i="13" s="1"/>
  <c r="QS29" i="13"/>
  <c r="RE29" i="13"/>
  <c r="RE12" i="13" s="1"/>
  <c r="RQ29" i="13"/>
  <c r="RQ12" i="13" s="1"/>
  <c r="SC29" i="13"/>
  <c r="SC12" i="13" s="1"/>
  <c r="SO29" i="13"/>
  <c r="SO12" i="13" s="1"/>
  <c r="TA29" i="13"/>
  <c r="TM29" i="13"/>
  <c r="TM12" i="13" s="1"/>
  <c r="TY29" i="13"/>
  <c r="H29" i="13"/>
  <c r="AR29" i="13"/>
  <c r="BD29" i="13"/>
  <c r="BP29" i="13"/>
  <c r="CN29" i="13"/>
  <c r="CN12" i="13" s="1"/>
  <c r="CZ29" i="13"/>
  <c r="CZ12" i="13" s="1"/>
  <c r="DL29" i="13"/>
  <c r="EV29" i="13"/>
  <c r="EV12" i="13" s="1"/>
  <c r="DX29" i="13"/>
  <c r="EK29" i="13"/>
  <c r="EK12" i="13" s="1"/>
  <c r="HC29" i="13"/>
  <c r="HC12" i="13" s="1"/>
  <c r="HO29" i="13"/>
  <c r="HO12" i="13" s="1"/>
  <c r="IM29" i="13"/>
  <c r="KI29" i="13"/>
  <c r="KI12" i="13" s="1"/>
  <c r="KU29" i="13"/>
  <c r="KU12" i="13" s="1"/>
  <c r="LS29" i="13"/>
  <c r="LS12" i="13" s="1"/>
  <c r="U29" i="13"/>
  <c r="AG29" i="13"/>
  <c r="AG12" i="13" s="1"/>
  <c r="AS29" i="13"/>
  <c r="AS12" i="13" s="1"/>
  <c r="DZ29" i="13"/>
  <c r="DZ12" i="13" s="1"/>
  <c r="GD29" i="13"/>
  <c r="GD12" i="13" s="1"/>
  <c r="JJ29" i="13"/>
  <c r="JJ12" i="13" s="1"/>
  <c r="KH29" i="13"/>
  <c r="KH12" i="13" s="1"/>
  <c r="LR29" i="13"/>
  <c r="LR12" i="13" s="1"/>
  <c r="OL29" i="13"/>
  <c r="OL12" i="13" s="1"/>
  <c r="OX29" i="13"/>
  <c r="OX12" i="13" s="1"/>
  <c r="QH29" i="13"/>
  <c r="QH12" i="13" s="1"/>
  <c r="AH29" i="13"/>
  <c r="AH12" i="13" s="1"/>
  <c r="BF29" i="13"/>
  <c r="BF12" i="13" s="1"/>
  <c r="DN29" i="13"/>
  <c r="DN12" i="13" s="1"/>
  <c r="EN29" i="13"/>
  <c r="JK29" i="13"/>
  <c r="MQ29" i="13"/>
  <c r="MQ12" i="13" s="1"/>
  <c r="OA29" i="13"/>
  <c r="OA12" i="13" s="1"/>
  <c r="RG29" i="13"/>
  <c r="RG12" i="13" s="1"/>
  <c r="X29" i="14"/>
  <c r="DP29" i="14"/>
  <c r="DP12" i="14" s="1"/>
  <c r="FM29" i="14"/>
  <c r="FM12" i="14" s="1"/>
  <c r="FY29" i="14"/>
  <c r="GK29" i="14"/>
  <c r="GW29" i="14"/>
  <c r="GW12" i="14" s="1"/>
  <c r="HI29" i="14"/>
  <c r="HI12" i="14" s="1"/>
  <c r="HU29" i="14"/>
  <c r="IG29" i="14"/>
  <c r="IG12" i="14" s="1"/>
  <c r="IS29" i="14"/>
  <c r="IS12" i="14" s="1"/>
  <c r="JE29" i="14"/>
  <c r="JQ29" i="14"/>
  <c r="LA29" i="14"/>
  <c r="LA12" i="14" s="1"/>
  <c r="LM29" i="14"/>
  <c r="OS29" i="14"/>
  <c r="PQ29" i="14"/>
  <c r="PQ12" i="14" s="1"/>
  <c r="QC29" i="14"/>
  <c r="QO29" i="14"/>
  <c r="QO12" i="14" s="1"/>
  <c r="RM29" i="14"/>
  <c r="RM12" i="14" s="1"/>
  <c r="EC29" i="13"/>
  <c r="EC12" i="13" s="1"/>
  <c r="EP29" i="13"/>
  <c r="EP12" i="13" s="1"/>
  <c r="FF29" i="13"/>
  <c r="FF12" i="13" s="1"/>
  <c r="EM29" i="13"/>
  <c r="EM12" i="13" s="1"/>
  <c r="FW29" i="13"/>
  <c r="FW12" i="13" s="1"/>
  <c r="HS29" i="13"/>
  <c r="HS12" i="13" s="1"/>
  <c r="IE29" i="13"/>
  <c r="IE12" i="13" s="1"/>
  <c r="IQ29" i="13"/>
  <c r="IQ12" i="13" s="1"/>
  <c r="LK29" i="13"/>
  <c r="LK12" i="13" s="1"/>
  <c r="MI29" i="13"/>
  <c r="MI12" i="13" s="1"/>
  <c r="MU29" i="13"/>
  <c r="MU12" i="13" s="1"/>
  <c r="PO29" i="13"/>
  <c r="PO12" i="13" s="1"/>
  <c r="QA29" i="13"/>
  <c r="QA12" i="13" s="1"/>
  <c r="QM29" i="13"/>
  <c r="QM12" i="13" s="1"/>
  <c r="QY29" i="13"/>
  <c r="QY12" i="13" s="1"/>
  <c r="UE29" i="13"/>
  <c r="UE12" i="13" s="1"/>
  <c r="M29" i="14"/>
  <c r="Y29" i="14"/>
  <c r="Y12" i="14" s="1"/>
  <c r="AK29" i="14"/>
  <c r="AK12" i="14" s="1"/>
  <c r="AW29" i="14"/>
  <c r="AW12" i="14" s="1"/>
  <c r="BI29" i="14"/>
  <c r="BU29" i="14"/>
  <c r="BU12" i="14" s="1"/>
  <c r="CG29" i="14"/>
  <c r="CG12" i="14" s="1"/>
  <c r="CS29" i="14"/>
  <c r="CS12" i="14" s="1"/>
  <c r="DE29" i="14"/>
  <c r="DE12" i="14" s="1"/>
  <c r="DQ29" i="14"/>
  <c r="DQ12" i="14" s="1"/>
  <c r="EC29" i="14"/>
  <c r="EO29" i="14"/>
  <c r="EO12" i="14" s="1"/>
  <c r="L29" i="13"/>
  <c r="X29" i="13"/>
  <c r="X12" i="13" s="1"/>
  <c r="AJ29" i="13"/>
  <c r="AJ12" i="13" s="1"/>
  <c r="AV29" i="13"/>
  <c r="AV12" i="13" s="1"/>
  <c r="BH29" i="13"/>
  <c r="BH12" i="13" s="1"/>
  <c r="BT29" i="13"/>
  <c r="BT12" i="13" s="1"/>
  <c r="CF29" i="13"/>
  <c r="CF12" i="13" s="1"/>
  <c r="DD29" i="13"/>
  <c r="DD12" i="13" s="1"/>
  <c r="DP29" i="13"/>
  <c r="DP12" i="13" s="1"/>
  <c r="ED29" i="13"/>
  <c r="ED12" i="13" s="1"/>
  <c r="FU29" i="13"/>
  <c r="FU12" i="13" s="1"/>
  <c r="GG29" i="13"/>
  <c r="GG12" i="13" s="1"/>
  <c r="GS29" i="13"/>
  <c r="GS12" i="13" s="1"/>
  <c r="IC29" i="13"/>
  <c r="IC12" i="13" s="1"/>
  <c r="JA29" i="13"/>
  <c r="JA12" i="13" s="1"/>
  <c r="JM29" i="13"/>
  <c r="JM12" i="13" s="1"/>
  <c r="KK29" i="13"/>
  <c r="KK12" i="13" s="1"/>
  <c r="KW29" i="13"/>
  <c r="KW12" i="13" s="1"/>
  <c r="LI29" i="13"/>
  <c r="LI12" i="13" s="1"/>
  <c r="MS29" i="13"/>
  <c r="MS12" i="13" s="1"/>
  <c r="NQ29" i="13"/>
  <c r="NQ12" i="13" s="1"/>
  <c r="OC29" i="13"/>
  <c r="OC12" i="13" s="1"/>
  <c r="PA29" i="13"/>
  <c r="PA12" i="13" s="1"/>
  <c r="PY29" i="13"/>
  <c r="PY12" i="13" s="1"/>
  <c r="QK29" i="13"/>
  <c r="QK12" i="13" s="1"/>
  <c r="QW29" i="13"/>
  <c r="QW12" i="13" s="1"/>
  <c r="SG29" i="13"/>
  <c r="SG12" i="13" s="1"/>
  <c r="TE29" i="13"/>
  <c r="TE12" i="13" s="1"/>
  <c r="FL29" i="13"/>
  <c r="FL12" i="13" s="1"/>
  <c r="EL29" i="16"/>
  <c r="EL12" i="16" s="1"/>
  <c r="EY29" i="16"/>
  <c r="EY12" i="16" s="1"/>
  <c r="FP29" i="16"/>
  <c r="FP12" i="16" s="1"/>
  <c r="GB29" i="16"/>
  <c r="GB12" i="16" s="1"/>
  <c r="EW29" i="16"/>
  <c r="EW12" i="16" s="1"/>
  <c r="FO29" i="14"/>
  <c r="FO12" i="14" s="1"/>
  <c r="R29" i="14"/>
  <c r="BN29" i="14"/>
  <c r="BN12" i="14" s="1"/>
  <c r="BZ29" i="14"/>
  <c r="BZ12" i="14" s="1"/>
  <c r="CL29" i="14"/>
  <c r="CL12" i="14" s="1"/>
  <c r="EH29" i="14"/>
  <c r="EH12" i="14" s="1"/>
  <c r="ET29" i="14"/>
  <c r="ET12" i="14" s="1"/>
  <c r="FF29" i="14"/>
  <c r="FF12" i="14" s="1"/>
  <c r="FR29" i="14"/>
  <c r="FR12" i="14" s="1"/>
  <c r="GD29" i="14"/>
  <c r="GD12" i="14" s="1"/>
  <c r="GP29" i="14"/>
  <c r="GP12" i="14" s="1"/>
  <c r="HB29" i="14"/>
  <c r="HB12" i="14" s="1"/>
  <c r="HN29" i="14"/>
  <c r="HN12" i="14" s="1"/>
  <c r="HZ29" i="14"/>
  <c r="HZ12" i="14" s="1"/>
  <c r="IL29" i="14"/>
  <c r="IL12" i="14" s="1"/>
  <c r="IX29" i="14"/>
  <c r="IX12" i="14" s="1"/>
  <c r="JV29" i="14"/>
  <c r="JV12" i="14" s="1"/>
  <c r="KH29" i="14"/>
  <c r="KH12" i="14" s="1"/>
  <c r="KT29" i="14"/>
  <c r="KT12" i="14" s="1"/>
  <c r="LF29" i="14"/>
  <c r="LF12" i="14" s="1"/>
  <c r="MD29" i="14"/>
  <c r="MD12" i="14" s="1"/>
  <c r="MP29" i="14"/>
  <c r="MP12" i="14" s="1"/>
  <c r="NB29" i="14"/>
  <c r="NB12" i="14" s="1"/>
  <c r="NN29" i="14"/>
  <c r="NN12" i="14" s="1"/>
  <c r="NZ29" i="14"/>
  <c r="NZ12" i="14" s="1"/>
  <c r="PJ29" i="14"/>
  <c r="PJ12" i="14" s="1"/>
  <c r="PV29" i="14"/>
  <c r="PV12" i="14" s="1"/>
  <c r="QH29" i="14"/>
  <c r="QH12" i="14" s="1"/>
  <c r="QT29" i="14"/>
  <c r="QT12" i="14" s="1"/>
  <c r="RF29" i="14"/>
  <c r="RF12" i="14" s="1"/>
  <c r="RR29" i="14"/>
  <c r="RR12" i="14" s="1"/>
  <c r="SD29" i="14"/>
  <c r="SD12" i="14" s="1"/>
  <c r="SP29" i="14"/>
  <c r="SP12" i="14" s="1"/>
  <c r="TB29" i="14"/>
  <c r="TB12" i="14" s="1"/>
  <c r="TN29" i="14"/>
  <c r="TN12" i="14" s="1"/>
  <c r="TZ29" i="14"/>
  <c r="TZ12" i="14" s="1"/>
  <c r="I29" i="14"/>
  <c r="AG29" i="14"/>
  <c r="AG12" i="14" s="1"/>
  <c r="CC29" i="14"/>
  <c r="DY29" i="14"/>
  <c r="JO29" i="14"/>
  <c r="JO12" i="14" s="1"/>
  <c r="PO29" i="14"/>
  <c r="PO12" i="14" s="1"/>
  <c r="QY29" i="14"/>
  <c r="QY12" i="14" s="1"/>
  <c r="SI29" i="14"/>
  <c r="SI12" i="14" s="1"/>
  <c r="TG29" i="14"/>
  <c r="TG12" i="14" s="1"/>
  <c r="UE29" i="14"/>
  <c r="UE12" i="14" s="1"/>
  <c r="FU29" i="14"/>
  <c r="FU12" i="14" s="1"/>
  <c r="GG29" i="14"/>
  <c r="HE29" i="14"/>
  <c r="HE12" i="14" s="1"/>
  <c r="HQ29" i="14"/>
  <c r="IC29" i="14"/>
  <c r="IO29" i="14"/>
  <c r="JA29" i="14"/>
  <c r="JA12" i="14" s="1"/>
  <c r="KK29" i="14"/>
  <c r="LI29" i="14"/>
  <c r="LI12" i="14" s="1"/>
  <c r="LU29" i="14"/>
  <c r="MG29" i="14"/>
  <c r="NE29" i="14"/>
  <c r="NQ29" i="14"/>
  <c r="OC29" i="14"/>
  <c r="OO29" i="14"/>
  <c r="PA29" i="14"/>
  <c r="PM29" i="14"/>
  <c r="PM12" i="14" s="1"/>
  <c r="PY29" i="14"/>
  <c r="QW29" i="14"/>
  <c r="QW12" i="14" s="1"/>
  <c r="RU29" i="14"/>
  <c r="SS29" i="14"/>
  <c r="TE29" i="14"/>
  <c r="TQ29" i="14"/>
  <c r="UC29" i="14"/>
  <c r="UC12" i="14" s="1"/>
  <c r="CF29" i="14"/>
  <c r="CF12" i="14" s="1"/>
  <c r="EZ29" i="14"/>
  <c r="EZ12" i="14" s="1"/>
  <c r="EM29" i="16"/>
  <c r="EM12" i="16" s="1"/>
  <c r="H29" i="14"/>
  <c r="AR29" i="14"/>
  <c r="DL29" i="14"/>
  <c r="DL12" i="14" s="1"/>
  <c r="EV29" i="14"/>
  <c r="EV12" i="14" s="1"/>
  <c r="GE29" i="16"/>
  <c r="GE12" i="16" s="1"/>
  <c r="GR29" i="16"/>
  <c r="GR12" i="16" s="1"/>
  <c r="HP29" i="16"/>
  <c r="HP12" i="16" s="1"/>
  <c r="IB29" i="16"/>
  <c r="IB12" i="16" s="1"/>
  <c r="IN29" i="16"/>
  <c r="IN12" i="16" s="1"/>
  <c r="IZ29" i="16"/>
  <c r="IZ12" i="16" s="1"/>
  <c r="JX29" i="16"/>
  <c r="JX12" i="16" s="1"/>
  <c r="KJ29" i="16"/>
  <c r="KJ12" i="16" s="1"/>
  <c r="KV29" i="16"/>
  <c r="KV12" i="16" s="1"/>
  <c r="LT29" i="16"/>
  <c r="LT12" i="16" s="1"/>
  <c r="MF29" i="16"/>
  <c r="MF12" i="16" s="1"/>
  <c r="MR29" i="16"/>
  <c r="MR12" i="16" s="1"/>
  <c r="ND29" i="16"/>
  <c r="ND12" i="16" s="1"/>
  <c r="NP29" i="16"/>
  <c r="NP12" i="16" s="1"/>
  <c r="OB29" i="16"/>
  <c r="OB12" i="16" s="1"/>
  <c r="ON29" i="16"/>
  <c r="ON12" i="16" s="1"/>
  <c r="OZ29" i="16"/>
  <c r="OZ12" i="16" s="1"/>
  <c r="PL29" i="16"/>
  <c r="PL12" i="16" s="1"/>
  <c r="PX29" i="16"/>
  <c r="PX12" i="16" s="1"/>
  <c r="QV29" i="16"/>
  <c r="QV12" i="16" s="1"/>
  <c r="RT29" i="16"/>
  <c r="RT12" i="16" s="1"/>
  <c r="SR29" i="16"/>
  <c r="SR12" i="16" s="1"/>
  <c r="TD29" i="16"/>
  <c r="TD12" i="16" s="1"/>
  <c r="UB29" i="16"/>
  <c r="UB12" i="16" s="1"/>
  <c r="IU29" i="16"/>
  <c r="IU12" i="16" s="1"/>
  <c r="JG29" i="16"/>
  <c r="JG12" i="16" s="1"/>
  <c r="JS29" i="16"/>
  <c r="JS12" i="16" s="1"/>
  <c r="MM29" i="16"/>
  <c r="MM12" i="16" s="1"/>
  <c r="NW29" i="16"/>
  <c r="NW12" i="16" s="1"/>
  <c r="PG29" i="16"/>
  <c r="PG12" i="16" s="1"/>
  <c r="RC29" i="16"/>
  <c r="RC12" i="16" s="1"/>
  <c r="RO29" i="16"/>
  <c r="RO12" i="16" s="1"/>
  <c r="J29" i="16"/>
  <c r="J12" i="16" s="1"/>
  <c r="V29" i="16"/>
  <c r="V12" i="16" s="1"/>
  <c r="AH29" i="16"/>
  <c r="AH12" i="16" s="1"/>
  <c r="AT29" i="16"/>
  <c r="AT12" i="16" s="1"/>
  <c r="BF29" i="16"/>
  <c r="BF12" i="16" s="1"/>
  <c r="BR29" i="16"/>
  <c r="BR12" i="16" s="1"/>
  <c r="CD29" i="16"/>
  <c r="CD12" i="16" s="1"/>
  <c r="CP29" i="16"/>
  <c r="CP12" i="16" s="1"/>
  <c r="DB29" i="16"/>
  <c r="DB12" i="16" s="1"/>
  <c r="DN29" i="16"/>
  <c r="DN12" i="16" s="1"/>
  <c r="EA29" i="16"/>
  <c r="EA12" i="16" s="1"/>
  <c r="FT29" i="16"/>
  <c r="FT12" i="16" s="1"/>
  <c r="GF29" i="16"/>
  <c r="GF12" i="16" s="1"/>
  <c r="AJ29" i="16"/>
  <c r="AJ12" i="16" s="1"/>
  <c r="AV29" i="16"/>
  <c r="AV12" i="16" s="1"/>
  <c r="BH29" i="16"/>
  <c r="BH12" i="16" s="1"/>
  <c r="CF29" i="16"/>
  <c r="CF12" i="16" s="1"/>
  <c r="DP29" i="16"/>
  <c r="DP12" i="16" s="1"/>
  <c r="FO29" i="16"/>
  <c r="FO12" i="16" s="1"/>
  <c r="GZ29" i="16"/>
  <c r="GZ12" i="16" s="1"/>
  <c r="HL29" i="16"/>
  <c r="HL12" i="16" s="1"/>
  <c r="HX29" i="16"/>
  <c r="HX12" i="16" s="1"/>
  <c r="IV29" i="16"/>
  <c r="IV12" i="16" s="1"/>
  <c r="JH29" i="16"/>
  <c r="JH12" i="16" s="1"/>
  <c r="JT29" i="16"/>
  <c r="JT12" i="16" s="1"/>
  <c r="KR29" i="16"/>
  <c r="KR12" i="16" s="1"/>
  <c r="LD29" i="16"/>
  <c r="LD12" i="16" s="1"/>
  <c r="LP29" i="16"/>
  <c r="LP12" i="16" s="1"/>
  <c r="MZ29" i="16"/>
  <c r="MZ12" i="16" s="1"/>
  <c r="NL29" i="16"/>
  <c r="NL12" i="16" s="1"/>
  <c r="NX29" i="16"/>
  <c r="NX12" i="16" s="1"/>
  <c r="PH29" i="16"/>
  <c r="PH12" i="16" s="1"/>
  <c r="QF29" i="16"/>
  <c r="QF12" i="16" s="1"/>
  <c r="QR29" i="16"/>
  <c r="QR12" i="16" s="1"/>
  <c r="RD29" i="16"/>
  <c r="RD12" i="16" s="1"/>
  <c r="RP29" i="16"/>
  <c r="RP12" i="16" s="1"/>
  <c r="SB29" i="16"/>
  <c r="SB12" i="16" s="1"/>
  <c r="SZ29" i="16"/>
  <c r="SZ12" i="16" s="1"/>
  <c r="TL29" i="16"/>
  <c r="TL12" i="16" s="1"/>
  <c r="TX29" i="16"/>
  <c r="TX12" i="16" s="1"/>
  <c r="EI29" i="16"/>
  <c r="EI12" i="16" s="1"/>
  <c r="GL29" i="16"/>
  <c r="GL12" i="16" s="1"/>
  <c r="IT29" i="16"/>
  <c r="IT12" i="16" s="1"/>
  <c r="BA29" i="16"/>
  <c r="BA12" i="16" s="1"/>
  <c r="BY29" i="16"/>
  <c r="BY12" i="16" s="1"/>
  <c r="HB29" i="16"/>
  <c r="HB12" i="16" s="1"/>
  <c r="MD29" i="16"/>
  <c r="MD12" i="16" s="1"/>
  <c r="NB29" i="16"/>
  <c r="NB12" i="16" s="1"/>
  <c r="TB29" i="16"/>
  <c r="TB12" i="16" s="1"/>
  <c r="DA29" i="16"/>
  <c r="DA12" i="16" s="1"/>
  <c r="EK29" i="16"/>
  <c r="EK12" i="16" s="1"/>
  <c r="FJ29" i="16"/>
  <c r="FJ12" i="16" s="1"/>
  <c r="FV29" i="16"/>
  <c r="FV12" i="16" s="1"/>
  <c r="GH29" i="16"/>
  <c r="GH12" i="16" s="1"/>
  <c r="IP29" i="16"/>
  <c r="IP12" i="16" s="1"/>
  <c r="JZ29" i="16"/>
  <c r="JZ12" i="16" s="1"/>
  <c r="KL29" i="16"/>
  <c r="KL12" i="16" s="1"/>
  <c r="KX29" i="16"/>
  <c r="KX12" i="16" s="1"/>
  <c r="LJ29" i="16"/>
  <c r="LJ12" i="16" s="1"/>
  <c r="OD29" i="16"/>
  <c r="OD12" i="16" s="1"/>
  <c r="OP29" i="16"/>
  <c r="OP12" i="16" s="1"/>
  <c r="PB29" i="16"/>
  <c r="PB12" i="16" s="1"/>
  <c r="PZ29" i="16"/>
  <c r="PZ12" i="16" s="1"/>
  <c r="QX29" i="16"/>
  <c r="QX12" i="16" s="1"/>
  <c r="RJ29" i="16"/>
  <c r="RJ12" i="16" s="1"/>
  <c r="RV29" i="16"/>
  <c r="RV12" i="16" s="1"/>
  <c r="SH29" i="16"/>
  <c r="SH12" i="16" s="1"/>
  <c r="TF29" i="16"/>
  <c r="TF12" i="16" s="1"/>
  <c r="UD29" i="16"/>
  <c r="UD12" i="16" s="1"/>
  <c r="FG29" i="14"/>
  <c r="FG12" i="14" s="1"/>
  <c r="GE29" i="14"/>
  <c r="GE12" i="14" s="1"/>
  <c r="GQ29" i="14"/>
  <c r="GQ12" i="14" s="1"/>
  <c r="HC29" i="14"/>
  <c r="HO29" i="14"/>
  <c r="IM29" i="14"/>
  <c r="IY29" i="14"/>
  <c r="JK29" i="14"/>
  <c r="JW29" i="14"/>
  <c r="JW12" i="14" s="1"/>
  <c r="LG29" i="14"/>
  <c r="MQ29" i="14"/>
  <c r="NO29" i="14"/>
  <c r="NO12" i="14" s="1"/>
  <c r="OA29" i="14"/>
  <c r="OA12" i="14" s="1"/>
  <c r="OY29" i="14"/>
  <c r="OY12" i="14" s="1"/>
  <c r="PK29" i="14"/>
  <c r="PW29" i="14"/>
  <c r="PW12" i="14" s="1"/>
  <c r="QI29" i="14"/>
  <c r="QI12" i="14" s="1"/>
  <c r="QU29" i="14"/>
  <c r="RS29" i="14"/>
  <c r="SE29" i="14"/>
  <c r="SE12" i="14" s="1"/>
  <c r="SQ29" i="14"/>
  <c r="SQ12" i="14" s="1"/>
  <c r="TC29" i="14"/>
  <c r="TC12" i="14" s="1"/>
  <c r="K29" i="16"/>
  <c r="K12" i="16" s="1"/>
  <c r="W29" i="16"/>
  <c r="W12" i="16" s="1"/>
  <c r="AI29" i="16"/>
  <c r="AI12" i="16" s="1"/>
  <c r="AU29" i="16"/>
  <c r="AU12" i="16" s="1"/>
  <c r="BS29" i="16"/>
  <c r="BS12" i="16" s="1"/>
  <c r="CE29" i="16"/>
  <c r="CE12" i="16" s="1"/>
  <c r="CQ29" i="16"/>
  <c r="CQ12" i="16" s="1"/>
  <c r="DC29" i="16"/>
  <c r="DC12" i="16" s="1"/>
  <c r="DO29" i="16"/>
  <c r="DO12" i="16" s="1"/>
  <c r="G29" i="14"/>
  <c r="S29" i="14"/>
  <c r="AE29" i="14"/>
  <c r="AE12" i="14" s="1"/>
  <c r="AQ29" i="14"/>
  <c r="AQ12" i="14" s="1"/>
  <c r="BC29" i="14"/>
  <c r="BO29" i="14"/>
  <c r="CA29" i="14"/>
  <c r="CA12" i="14" s="1"/>
  <c r="CM29" i="14"/>
  <c r="CM12" i="14" s="1"/>
  <c r="CY29" i="14"/>
  <c r="CY12" i="14" s="1"/>
  <c r="DK29" i="14"/>
  <c r="DW29" i="14"/>
  <c r="DW12" i="14" s="1"/>
  <c r="EI29" i="14"/>
  <c r="EI12" i="14" s="1"/>
  <c r="EU29" i="14"/>
  <c r="EU12" i="14" s="1"/>
  <c r="EE29" i="16"/>
  <c r="EE12" i="16" s="1"/>
  <c r="FH29" i="16"/>
  <c r="FH12" i="16" s="1"/>
  <c r="ES29" i="16"/>
  <c r="ES12" i="16" s="1"/>
  <c r="GV29" i="16"/>
  <c r="GV12" i="16" s="1"/>
  <c r="HH29" i="16"/>
  <c r="HH12" i="16" s="1"/>
  <c r="HT29" i="16"/>
  <c r="HT12" i="16" s="1"/>
  <c r="IF29" i="16"/>
  <c r="IF12" i="16" s="1"/>
  <c r="IR29" i="16"/>
  <c r="IR12" i="16" s="1"/>
  <c r="JD29" i="16"/>
  <c r="JD12" i="16" s="1"/>
  <c r="JP29" i="16"/>
  <c r="JP12" i="16" s="1"/>
  <c r="KB29" i="16"/>
  <c r="KB12" i="16" s="1"/>
  <c r="KN29" i="16"/>
  <c r="KN12" i="16" s="1"/>
  <c r="KZ29" i="16"/>
  <c r="KZ12" i="16" s="1"/>
  <c r="LX29" i="16"/>
  <c r="LX12" i="16" s="1"/>
  <c r="MJ29" i="16"/>
  <c r="MJ12" i="16" s="1"/>
  <c r="MV29" i="16"/>
  <c r="MV12" i="16" s="1"/>
  <c r="NT29" i="16"/>
  <c r="NT12" i="16" s="1"/>
  <c r="OF29" i="16"/>
  <c r="OF12" i="16" s="1"/>
  <c r="PP29" i="16"/>
  <c r="PP12" i="16" s="1"/>
  <c r="QB29" i="16"/>
  <c r="QB12" i="16" s="1"/>
  <c r="QZ29" i="16"/>
  <c r="QZ12" i="16" s="1"/>
  <c r="RL29" i="16"/>
  <c r="RL12" i="16" s="1"/>
  <c r="RX29" i="16"/>
  <c r="RX12" i="16" s="1"/>
  <c r="SJ29" i="16"/>
  <c r="SJ12" i="16" s="1"/>
  <c r="SV29" i="16"/>
  <c r="SV12" i="16" s="1"/>
  <c r="TH29" i="16"/>
  <c r="TH12" i="16" s="1"/>
  <c r="TT29" i="16"/>
  <c r="TT12" i="16" s="1"/>
  <c r="FE29" i="16"/>
  <c r="FE12" i="16" s="1"/>
  <c r="FJ29" i="14"/>
  <c r="FJ12" i="14" s="1"/>
  <c r="FV29" i="14"/>
  <c r="FV12" i="14" s="1"/>
  <c r="HR29" i="14"/>
  <c r="HR12" i="14" s="1"/>
  <c r="IP29" i="14"/>
  <c r="IP12" i="14" s="1"/>
  <c r="JB29" i="14"/>
  <c r="JB12" i="14" s="1"/>
  <c r="JN29" i="14"/>
  <c r="JN12" i="14" s="1"/>
  <c r="JZ29" i="14"/>
  <c r="JZ12" i="14" s="1"/>
  <c r="KL29" i="14"/>
  <c r="KL12" i="14" s="1"/>
  <c r="LJ29" i="14"/>
  <c r="LJ12" i="14" s="1"/>
  <c r="LV29" i="14"/>
  <c r="LV12" i="14" s="1"/>
  <c r="MT29" i="14"/>
  <c r="MT12" i="14" s="1"/>
  <c r="NF29" i="14"/>
  <c r="NF12" i="14" s="1"/>
  <c r="NR29" i="14"/>
  <c r="NR12" i="14" s="1"/>
  <c r="PB29" i="14"/>
  <c r="PB12" i="14" s="1"/>
  <c r="PN29" i="14"/>
  <c r="PN12" i="14" s="1"/>
  <c r="QL29" i="14"/>
  <c r="QL12" i="14" s="1"/>
  <c r="QX29" i="14"/>
  <c r="QX12" i="14" s="1"/>
  <c r="TF29" i="14"/>
  <c r="TF12" i="14" s="1"/>
  <c r="FK29" i="16"/>
  <c r="FK12" i="16" s="1"/>
  <c r="FX29" i="16"/>
  <c r="FX12" i="16" s="1"/>
  <c r="GJ29" i="16"/>
  <c r="GJ12" i="16" s="1"/>
  <c r="D29" i="16"/>
  <c r="D12" i="16" s="1"/>
  <c r="E11" i="16" s="1"/>
  <c r="AB29" i="16"/>
  <c r="AB12" i="16" s="1"/>
  <c r="AN29" i="16"/>
  <c r="AN12" i="16" s="1"/>
  <c r="AZ29" i="16"/>
  <c r="AZ12" i="16" s="1"/>
  <c r="BX29" i="16"/>
  <c r="BX12" i="16" s="1"/>
  <c r="CJ29" i="16"/>
  <c r="CJ12" i="16" s="1"/>
  <c r="DH29" i="16"/>
  <c r="DH12" i="16" s="1"/>
  <c r="V29" i="14"/>
  <c r="AH29" i="14"/>
  <c r="AH12" i="14" s="1"/>
  <c r="AT29" i="14"/>
  <c r="AT12" i="14" s="1"/>
  <c r="BF29" i="14"/>
  <c r="BF12" i="14" s="1"/>
  <c r="CD29" i="14"/>
  <c r="CD12" i="14" s="1"/>
  <c r="CP29" i="14"/>
  <c r="CP12" i="14" s="1"/>
  <c r="DB29" i="14"/>
  <c r="DB12" i="14" s="1"/>
  <c r="DN29" i="14"/>
  <c r="DN12" i="14" s="1"/>
  <c r="DZ29" i="14"/>
  <c r="DZ12" i="14" s="1"/>
  <c r="EL29" i="14"/>
  <c r="EL12" i="14" s="1"/>
  <c r="EX29" i="14"/>
  <c r="EX12" i="14" s="1"/>
  <c r="O29" i="16"/>
  <c r="O12" i="16" s="1"/>
  <c r="AA29" i="16"/>
  <c r="AA12" i="16" s="1"/>
  <c r="AM29" i="16"/>
  <c r="AM12" i="16" s="1"/>
  <c r="AY29" i="16"/>
  <c r="AY12" i="16" s="1"/>
  <c r="BK29" i="16"/>
  <c r="BK12" i="16" s="1"/>
  <c r="BW29" i="16"/>
  <c r="BW12" i="16" s="1"/>
  <c r="CI29" i="16"/>
  <c r="CI12" i="16" s="1"/>
  <c r="CU29" i="16"/>
  <c r="CU12" i="16" s="1"/>
  <c r="DG29" i="16"/>
  <c r="DG12" i="16" s="1"/>
  <c r="DS29" i="16"/>
  <c r="DS12" i="16" s="1"/>
  <c r="FY29" i="16"/>
  <c r="FY12" i="16" s="1"/>
  <c r="GK29" i="16"/>
  <c r="GK12" i="16" s="1"/>
  <c r="FL29" i="14"/>
  <c r="FX29" i="14"/>
  <c r="FX12" i="14" s="1"/>
  <c r="GJ29" i="14"/>
  <c r="GJ12" i="14" s="1"/>
  <c r="GV29" i="14"/>
  <c r="GV12" i="14" s="1"/>
  <c r="HT29" i="14"/>
  <c r="HT12" i="14" s="1"/>
  <c r="IF29" i="14"/>
  <c r="IF12" i="14" s="1"/>
  <c r="JD29" i="14"/>
  <c r="KB29" i="14"/>
  <c r="KB12" i="14" s="1"/>
  <c r="KN29" i="14"/>
  <c r="KN12" i="14" s="1"/>
  <c r="KZ29" i="14"/>
  <c r="LL29" i="14"/>
  <c r="LL12" i="14" s="1"/>
  <c r="LX29" i="14"/>
  <c r="LX12" i="14" s="1"/>
  <c r="MJ29" i="14"/>
  <c r="MJ12" i="14" s="1"/>
  <c r="MV29" i="14"/>
  <c r="MV12" i="14" s="1"/>
  <c r="NH29" i="14"/>
  <c r="NH12" i="14" s="1"/>
  <c r="NT29" i="14"/>
  <c r="NT12" i="14" s="1"/>
  <c r="OF29" i="14"/>
  <c r="OF12" i="14" s="1"/>
  <c r="OR29" i="14"/>
  <c r="OR12" i="14" s="1"/>
  <c r="PP29" i="14"/>
  <c r="PP12" i="14" s="1"/>
  <c r="QB29" i="14"/>
  <c r="QB12" i="14" s="1"/>
  <c r="QN29" i="14"/>
  <c r="QZ29" i="14"/>
  <c r="QZ12" i="14" s="1"/>
  <c r="RL29" i="14"/>
  <c r="RL12" i="14" s="1"/>
  <c r="RX29" i="14"/>
  <c r="RX12" i="14" s="1"/>
  <c r="SJ29" i="14"/>
  <c r="SJ12" i="14" s="1"/>
  <c r="SV29" i="14"/>
  <c r="SV12" i="14" s="1"/>
  <c r="TT29" i="14"/>
  <c r="UF29" i="14"/>
  <c r="KO29" i="14"/>
  <c r="KO12" i="14" s="1"/>
  <c r="MW29" i="14"/>
  <c r="MW12" i="14" s="1"/>
  <c r="SK29" i="14"/>
  <c r="SK12" i="14" s="1"/>
  <c r="TI29" i="14"/>
  <c r="TI12" i="14" s="1"/>
  <c r="EJ29" i="16"/>
  <c r="EJ12" i="16" s="1"/>
  <c r="H98" i="3"/>
  <c r="T98" i="3"/>
  <c r="D110" i="3"/>
  <c r="P110" i="3"/>
  <c r="D19" i="3"/>
  <c r="P19" i="3"/>
  <c r="T78" i="3"/>
  <c r="T77" i="3" s="1"/>
  <c r="I98" i="3"/>
  <c r="N103" i="3"/>
  <c r="N19" i="3"/>
  <c r="L98" i="3"/>
  <c r="S98" i="3"/>
  <c r="N98" i="3"/>
  <c r="L65" i="3"/>
  <c r="E4" i="3"/>
  <c r="D41" i="3"/>
  <c r="P4" i="3"/>
  <c r="I19" i="3"/>
  <c r="O65" i="3"/>
  <c r="J19" i="3"/>
  <c r="F41" i="3"/>
  <c r="R41" i="3"/>
  <c r="E65" i="3"/>
  <c r="Q65" i="3"/>
  <c r="O78" i="3"/>
  <c r="O77" i="3" s="1"/>
  <c r="D98" i="3"/>
  <c r="P98" i="3"/>
  <c r="I103" i="3"/>
  <c r="J110" i="3"/>
  <c r="N41" i="3"/>
  <c r="Q4" i="3"/>
  <c r="T110" i="3"/>
  <c r="E98" i="3"/>
  <c r="Q98" i="3"/>
  <c r="K110" i="3"/>
  <c r="I41" i="3"/>
  <c r="P41" i="3"/>
  <c r="D4" i="3"/>
  <c r="E77" i="3"/>
  <c r="Q77" i="3"/>
  <c r="F98" i="3"/>
  <c r="R98" i="3"/>
  <c r="M98" i="3"/>
  <c r="K103" i="3"/>
  <c r="N4" i="3"/>
  <c r="K19" i="3"/>
  <c r="G4" i="3"/>
  <c r="T4" i="3"/>
  <c r="I4" i="3"/>
  <c r="M19" i="3"/>
  <c r="H19" i="3"/>
  <c r="T19" i="3"/>
  <c r="F65" i="3"/>
  <c r="R65" i="3"/>
  <c r="D103" i="3"/>
  <c r="P103" i="3"/>
  <c r="M4" i="3"/>
  <c r="J4" i="3"/>
  <c r="J41" i="3"/>
  <c r="G65" i="3"/>
  <c r="S65" i="3"/>
  <c r="N65" i="3"/>
  <c r="I65" i="3"/>
  <c r="H65" i="3"/>
  <c r="T65" i="3"/>
  <c r="H4" i="3"/>
  <c r="K4" i="3"/>
  <c r="F4" i="3"/>
  <c r="R4" i="3"/>
  <c r="L4" i="3"/>
  <c r="O19" i="3"/>
  <c r="K41" i="3"/>
  <c r="D77" i="3"/>
  <c r="P77" i="3"/>
  <c r="F77" i="3"/>
  <c r="R77" i="3"/>
  <c r="K98" i="3"/>
  <c r="G19" i="3"/>
  <c r="S19" i="3"/>
  <c r="N110" i="3"/>
  <c r="G33" i="7"/>
  <c r="O41" i="3"/>
  <c r="K65" i="3"/>
  <c r="M65" i="3"/>
  <c r="I51" i="7"/>
  <c r="K51" i="7"/>
  <c r="K33" i="7" s="1"/>
  <c r="F51" i="7"/>
  <c r="F33" i="7" s="1"/>
  <c r="M51" i="7"/>
  <c r="M33" i="7" s="1"/>
  <c r="H77" i="3"/>
  <c r="G98" i="3"/>
  <c r="J103" i="3"/>
  <c r="I110" i="3"/>
  <c r="J51" i="7"/>
  <c r="O4" i="3"/>
  <c r="I77" i="3"/>
  <c r="O98" i="3"/>
  <c r="J98" i="3"/>
  <c r="J77" i="3"/>
  <c r="G103" i="3"/>
  <c r="S103" i="3"/>
  <c r="F110" i="3"/>
  <c r="R110" i="3"/>
  <c r="M110" i="3"/>
  <c r="S51" i="7"/>
  <c r="H41" i="3"/>
  <c r="T41" i="3"/>
  <c r="J65" i="3"/>
  <c r="K77" i="3"/>
  <c r="S4" i="3"/>
  <c r="D65" i="3"/>
  <c r="P65" i="3"/>
  <c r="L77" i="3"/>
  <c r="G77" i="3"/>
  <c r="S77" i="3"/>
  <c r="N77" i="3"/>
  <c r="M77" i="3"/>
  <c r="P75" i="6"/>
  <c r="H32" i="6"/>
  <c r="H33" i="6"/>
  <c r="F75" i="6"/>
  <c r="J32" i="6"/>
  <c r="J33" i="6"/>
  <c r="T33" i="7"/>
  <c r="P33" i="6"/>
  <c r="P32" i="6"/>
  <c r="M59" i="6"/>
  <c r="P58" i="6"/>
  <c r="F32" i="6"/>
  <c r="F33" i="6"/>
  <c r="O32" i="6"/>
  <c r="O58" i="6"/>
  <c r="E24" i="11"/>
  <c r="E25" i="11" s="1"/>
  <c r="I33" i="7"/>
  <c r="I58" i="6"/>
  <c r="J35" i="6"/>
  <c r="J58" i="6" s="1"/>
  <c r="S4" i="7"/>
  <c r="K12" i="7"/>
  <c r="O66" i="7"/>
  <c r="I4" i="9"/>
  <c r="D4" i="9"/>
  <c r="P4" i="9"/>
  <c r="K4" i="9"/>
  <c r="F4" i="9"/>
  <c r="G34" i="9"/>
  <c r="G33" i="9" s="1"/>
  <c r="S34" i="9"/>
  <c r="N34" i="9"/>
  <c r="N33" i="9" s="1"/>
  <c r="L53" i="9"/>
  <c r="G4" i="10"/>
  <c r="O75" i="6"/>
  <c r="H34" i="7"/>
  <c r="H51" i="7"/>
  <c r="D4" i="8"/>
  <c r="L4" i="8"/>
  <c r="K33" i="9"/>
  <c r="H33" i="9"/>
  <c r="G44" i="9"/>
  <c r="S44" i="9"/>
  <c r="N44" i="9"/>
  <c r="K68" i="9"/>
  <c r="M4" i="11"/>
  <c r="L27" i="11"/>
  <c r="E31" i="6"/>
  <c r="E32" i="6" s="1"/>
  <c r="Q31" i="6"/>
  <c r="Q58" i="6" s="1"/>
  <c r="F58" i="6"/>
  <c r="G71" i="7"/>
  <c r="M78" i="7"/>
  <c r="E4" i="8"/>
  <c r="Q4" i="8"/>
  <c r="T34" i="8"/>
  <c r="O34" i="8"/>
  <c r="O33" i="8" s="1"/>
  <c r="D50" i="8"/>
  <c r="D75" i="8"/>
  <c r="P75" i="8"/>
  <c r="R33" i="9"/>
  <c r="D12" i="10"/>
  <c r="E50" i="10"/>
  <c r="E33" i="10" s="1"/>
  <c r="R19" i="6"/>
  <c r="R31" i="6" s="1"/>
  <c r="N12" i="7"/>
  <c r="P12" i="7"/>
  <c r="H12" i="8"/>
  <c r="E50" i="8"/>
  <c r="E33" i="8" s="1"/>
  <c r="Q50" i="8"/>
  <c r="L50" i="8"/>
  <c r="S50" i="8"/>
  <c r="S33" i="8" s="1"/>
  <c r="R50" i="8"/>
  <c r="R33" i="8" s="1"/>
  <c r="T33" i="9"/>
  <c r="J33" i="9"/>
  <c r="E12" i="10"/>
  <c r="Q12" i="10"/>
  <c r="L41" i="10"/>
  <c r="H50" i="10"/>
  <c r="T50" i="10"/>
  <c r="J50" i="10"/>
  <c r="K24" i="11"/>
  <c r="K25" i="11" s="1"/>
  <c r="G33" i="6"/>
  <c r="G32" i="6"/>
  <c r="N58" i="6"/>
  <c r="H58" i="6"/>
  <c r="J41" i="7"/>
  <c r="O78" i="7"/>
  <c r="G4" i="8"/>
  <c r="S4" i="8"/>
  <c r="J34" i="8"/>
  <c r="J33" i="8" s="1"/>
  <c r="M41" i="8"/>
  <c r="H41" i="8"/>
  <c r="D12" i="9"/>
  <c r="P34" i="9"/>
  <c r="Q44" i="9"/>
  <c r="M41" i="10"/>
  <c r="T31" i="6"/>
  <c r="T58" i="6"/>
  <c r="E4" i="7"/>
  <c r="Q4" i="7"/>
  <c r="L34" i="7"/>
  <c r="S34" i="7"/>
  <c r="S33" i="7" s="1"/>
  <c r="T66" i="7"/>
  <c r="M33" i="8"/>
  <c r="H33" i="8"/>
  <c r="Q53" i="9"/>
  <c r="Q33" i="9" s="1"/>
  <c r="Q4" i="10"/>
  <c r="J33" i="10"/>
  <c r="Q33" i="10"/>
  <c r="I24" i="11"/>
  <c r="I25" i="11" s="1"/>
  <c r="I32" i="6"/>
  <c r="I33" i="6"/>
  <c r="L41" i="7"/>
  <c r="I50" i="10"/>
  <c r="D24" i="11"/>
  <c r="D25" i="11" s="1"/>
  <c r="P24" i="11"/>
  <c r="P25" i="11" s="1"/>
  <c r="P64" i="11"/>
  <c r="P65" i="11" s="1"/>
  <c r="D27" i="11"/>
  <c r="D64" i="11" s="1"/>
  <c r="D65" i="11" s="1"/>
  <c r="V31" i="6"/>
  <c r="S32" i="6"/>
  <c r="G4" i="7"/>
  <c r="N51" i="7"/>
  <c r="N33" i="7" s="1"/>
  <c r="D51" i="7"/>
  <c r="D33" i="7" s="1"/>
  <c r="J4" i="8"/>
  <c r="L12" i="8"/>
  <c r="S12" i="8"/>
  <c r="I75" i="8"/>
  <c r="N53" i="9"/>
  <c r="L33" i="10"/>
  <c r="L13" i="11"/>
  <c r="R27" i="11"/>
  <c r="K33" i="6"/>
  <c r="K58" i="6"/>
  <c r="J75" i="6"/>
  <c r="O33" i="7"/>
  <c r="F24" i="11"/>
  <c r="F25" i="11" s="1"/>
  <c r="F64" i="11"/>
  <c r="F65" i="11" s="1"/>
  <c r="R24" i="11"/>
  <c r="R25" i="11" s="1"/>
  <c r="M24" i="11"/>
  <c r="M25" i="11" s="1"/>
  <c r="L31" i="6"/>
  <c r="D4" i="7"/>
  <c r="P51" i="7"/>
  <c r="P33" i="7" s="1"/>
  <c r="R4" i="9"/>
  <c r="S64" i="11"/>
  <c r="S65" i="11" s="1"/>
  <c r="S24" i="11"/>
  <c r="S25" i="11" s="1"/>
  <c r="M32" i="6"/>
  <c r="E58" i="6"/>
  <c r="E59" i="6" s="1"/>
  <c r="E51" i="7"/>
  <c r="E33" i="7" s="1"/>
  <c r="Q51" i="7"/>
  <c r="L51" i="7"/>
  <c r="O12" i="8"/>
  <c r="Q12" i="8"/>
  <c r="D33" i="8"/>
  <c r="L12" i="10"/>
  <c r="G41" i="10"/>
  <c r="G33" i="10" s="1"/>
  <c r="S41" i="10"/>
  <c r="S33" i="10" s="1"/>
  <c r="N41" i="10"/>
  <c r="D41" i="10"/>
  <c r="D33" i="10" s="1"/>
  <c r="P41" i="10"/>
  <c r="F41" i="10"/>
  <c r="R41" i="10"/>
  <c r="R33" i="10" s="1"/>
  <c r="H13" i="11"/>
  <c r="T13" i="11"/>
  <c r="J13" i="11"/>
  <c r="Q13" i="11"/>
  <c r="G13" i="11"/>
  <c r="J27" i="11"/>
  <c r="N31" i="6"/>
  <c r="O33" i="6" s="1"/>
  <c r="K32" i="6"/>
  <c r="G58" i="6"/>
  <c r="G75" i="6" s="1"/>
  <c r="U58" i="6"/>
  <c r="U75" i="6" s="1"/>
  <c r="M75" i="6"/>
  <c r="K4" i="7"/>
  <c r="J12" i="7"/>
  <c r="E12" i="7"/>
  <c r="Q41" i="7"/>
  <c r="S41" i="7"/>
  <c r="R51" i="7"/>
  <c r="R33" i="7" s="1"/>
  <c r="Q33" i="8"/>
  <c r="T41" i="8"/>
  <c r="H4" i="9"/>
  <c r="K12" i="9"/>
  <c r="F12" i="9"/>
  <c r="R12" i="9"/>
  <c r="M12" i="9"/>
  <c r="P34" i="10"/>
  <c r="K34" i="10"/>
  <c r="K33" i="10" s="1"/>
  <c r="M34" i="10"/>
  <c r="R4" i="11"/>
  <c r="R64" i="11" s="1"/>
  <c r="R65" i="11" s="1"/>
  <c r="L34" i="9"/>
  <c r="L33" i="9" s="1"/>
  <c r="H80" i="9"/>
  <c r="T80" i="9"/>
  <c r="F50" i="10"/>
  <c r="F33" i="10" s="1"/>
  <c r="R50" i="10"/>
  <c r="G75" i="10"/>
  <c r="S75" i="10"/>
  <c r="L4" i="11"/>
  <c r="E55" i="11"/>
  <c r="E64" i="11" s="1"/>
  <c r="E65" i="11" s="1"/>
  <c r="Q55" i="11"/>
  <c r="M60" i="11"/>
  <c r="M64" i="11" s="1"/>
  <c r="M65" i="11" s="1"/>
  <c r="Z29" i="12"/>
  <c r="Z12" i="12" s="1"/>
  <c r="AL29" i="12"/>
  <c r="AL12" i="12" s="1"/>
  <c r="AX29" i="12"/>
  <c r="AX12" i="12" s="1"/>
  <c r="DF29" i="12"/>
  <c r="DF12" i="12" s="1"/>
  <c r="ED29" i="12"/>
  <c r="ED12" i="12" s="1"/>
  <c r="J20" i="7"/>
  <c r="HN29" i="12"/>
  <c r="HN12" i="12" s="1"/>
  <c r="E21" i="7"/>
  <c r="Q4" i="11"/>
  <c r="N13" i="11"/>
  <c r="H27" i="11"/>
  <c r="IQ29" i="12"/>
  <c r="IQ12" i="12" s="1"/>
  <c r="I12" i="7"/>
  <c r="D20" i="7"/>
  <c r="Q20" i="7"/>
  <c r="J34" i="7"/>
  <c r="J33" i="7" s="1"/>
  <c r="J12" i="8"/>
  <c r="G68" i="8"/>
  <c r="S68" i="8"/>
  <c r="G12" i="10"/>
  <c r="S12" i="10"/>
  <c r="HV29" i="12"/>
  <c r="HV12" i="12" s="1"/>
  <c r="AN29" i="12"/>
  <c r="AN12" i="12" s="1"/>
  <c r="AZ29" i="12"/>
  <c r="AZ12" i="12" s="1"/>
  <c r="DT29" i="12"/>
  <c r="DT12" i="12" s="1"/>
  <c r="O30" i="11"/>
  <c r="O27" i="11" s="1"/>
  <c r="FJ29" i="12"/>
  <c r="FJ12" i="12" s="1"/>
  <c r="S58" i="6"/>
  <c r="F20" i="7"/>
  <c r="L41" i="8"/>
  <c r="L33" i="8" s="1"/>
  <c r="E68" i="9"/>
  <c r="Q68" i="9"/>
  <c r="L50" i="10"/>
  <c r="K40" i="11"/>
  <c r="PR29" i="12"/>
  <c r="PR12" i="12" s="1"/>
  <c r="CN29" i="12"/>
  <c r="CN12" i="12" s="1"/>
  <c r="CZ29" i="12"/>
  <c r="CZ12" i="12" s="1"/>
  <c r="DL29" i="12"/>
  <c r="DL12" i="12" s="1"/>
  <c r="O13" i="11"/>
  <c r="L67" i="11"/>
  <c r="IL12" i="12"/>
  <c r="JV12" i="12"/>
  <c r="NZ12" i="12"/>
  <c r="GK12" i="12"/>
  <c r="J4" i="9"/>
  <c r="G53" i="9"/>
  <c r="S53" i="9"/>
  <c r="M12" i="10"/>
  <c r="I60" i="11"/>
  <c r="I64" i="11" s="1"/>
  <c r="I65" i="11" s="1"/>
  <c r="KI12" i="12"/>
  <c r="LG12" i="12"/>
  <c r="BF29" i="12"/>
  <c r="BF12" i="12" s="1"/>
  <c r="CD29" i="12"/>
  <c r="CD12" i="12" s="1"/>
  <c r="DN29" i="12"/>
  <c r="DN12" i="12" s="1"/>
  <c r="DZ29" i="12"/>
  <c r="DZ12" i="12" s="1"/>
  <c r="IT29" i="12"/>
  <c r="IT12" i="12" s="1"/>
  <c r="LB29" i="12"/>
  <c r="LB12" i="12" s="1"/>
  <c r="LN29" i="12"/>
  <c r="LN12" i="12" s="1"/>
  <c r="OH29" i="12"/>
  <c r="OH12" i="12" s="1"/>
  <c r="TV29" i="12"/>
  <c r="TV12" i="12" s="1"/>
  <c r="L20" i="7"/>
  <c r="H21" i="7"/>
  <c r="D71" i="7"/>
  <c r="P71" i="7"/>
  <c r="F75" i="8"/>
  <c r="R75" i="8"/>
  <c r="I41" i="10"/>
  <c r="N67" i="11"/>
  <c r="M20" i="7"/>
  <c r="D44" i="9"/>
  <c r="D33" i="9" s="1"/>
  <c r="P44" i="9"/>
  <c r="L68" i="10"/>
  <c r="T27" i="11"/>
  <c r="O40" i="11"/>
  <c r="CF29" i="12"/>
  <c r="JH29" i="12"/>
  <c r="JH12" i="12" s="1"/>
  <c r="OV29" i="12"/>
  <c r="OV12" i="12" s="1"/>
  <c r="H75" i="6"/>
  <c r="T75" i="6"/>
  <c r="L66" i="7"/>
  <c r="L4" i="10"/>
  <c r="H34" i="10"/>
  <c r="T34" i="10"/>
  <c r="D63" i="10"/>
  <c r="P63" i="10"/>
  <c r="O4" i="11"/>
  <c r="K30" i="11"/>
  <c r="K27" i="11" s="1"/>
  <c r="K64" i="11" s="1"/>
  <c r="K65" i="11" s="1"/>
  <c r="JU29" i="12"/>
  <c r="JU12" i="12" s="1"/>
  <c r="PI29" i="12"/>
  <c r="PI12" i="12" s="1"/>
  <c r="G29" i="13"/>
  <c r="S29" i="13"/>
  <c r="AE29" i="13"/>
  <c r="AE12" i="13" s="1"/>
  <c r="BC29" i="13"/>
  <c r="BC12" i="13" s="1"/>
  <c r="BO29" i="13"/>
  <c r="BO12" i="13" s="1"/>
  <c r="CM29" i="13"/>
  <c r="CM12" i="13" s="1"/>
  <c r="CY29" i="13"/>
  <c r="CY12" i="13" s="1"/>
  <c r="DK29" i="13"/>
  <c r="DK12" i="13" s="1"/>
  <c r="GZ29" i="13"/>
  <c r="GZ12" i="13" s="1"/>
  <c r="HL29" i="13"/>
  <c r="HL12" i="13" s="1"/>
  <c r="JT29" i="13"/>
  <c r="JT12" i="13" s="1"/>
  <c r="KF29" i="13"/>
  <c r="KF12" i="13" s="1"/>
  <c r="KR29" i="13"/>
  <c r="KR12" i="13" s="1"/>
  <c r="LP29" i="13"/>
  <c r="MN29" i="13"/>
  <c r="MZ29" i="13"/>
  <c r="MZ12" i="13" s="1"/>
  <c r="NL29" i="13"/>
  <c r="NL12" i="13" s="1"/>
  <c r="OV29" i="13"/>
  <c r="OV12" i="13" s="1"/>
  <c r="PH29" i="13"/>
  <c r="PH12" i="13" s="1"/>
  <c r="QF29" i="13"/>
  <c r="QF12" i="13" s="1"/>
  <c r="QR29" i="13"/>
  <c r="QR12" i="13" s="1"/>
  <c r="RP29" i="13"/>
  <c r="SN29" i="13"/>
  <c r="SN12" i="13" s="1"/>
  <c r="DW29" i="13"/>
  <c r="DW12" i="13" s="1"/>
  <c r="SA12" i="13"/>
  <c r="HD29" i="13"/>
  <c r="HD12" i="13" s="1"/>
  <c r="IB29" i="13"/>
  <c r="IB12" i="13" s="1"/>
  <c r="IZ29" i="13"/>
  <c r="IZ12" i="13" s="1"/>
  <c r="JL29" i="13"/>
  <c r="JL12" i="13" s="1"/>
  <c r="CD12" i="13"/>
  <c r="AV40" i="12"/>
  <c r="BH40" i="12"/>
  <c r="BT40" i="12"/>
  <c r="CF40" i="12"/>
  <c r="CR40" i="12"/>
  <c r="DD40" i="12"/>
  <c r="DP40" i="12"/>
  <c r="DP12" i="12" s="1"/>
  <c r="EB40" i="12"/>
  <c r="EN40" i="12"/>
  <c r="EZ40" i="12"/>
  <c r="FL40" i="12"/>
  <c r="FX40" i="12"/>
  <c r="GJ40" i="12"/>
  <c r="GV40" i="12"/>
  <c r="HH40" i="12"/>
  <c r="HT40" i="12"/>
  <c r="IF40" i="12"/>
  <c r="IR40" i="12"/>
  <c r="JD40" i="12"/>
  <c r="JP40" i="12"/>
  <c r="KB40" i="12"/>
  <c r="KN40" i="12"/>
  <c r="KZ40" i="12"/>
  <c r="LL40" i="12"/>
  <c r="LX40" i="12"/>
  <c r="MJ40" i="12"/>
  <c r="MJ12" i="12" s="1"/>
  <c r="MV40" i="12"/>
  <c r="NH40" i="12"/>
  <c r="NH12" i="12" s="1"/>
  <c r="NT40" i="12"/>
  <c r="OF40" i="12"/>
  <c r="OR40" i="12"/>
  <c r="PD40" i="12"/>
  <c r="RL40" i="12"/>
  <c r="RX40" i="12"/>
  <c r="SJ40" i="12"/>
  <c r="TT40" i="12"/>
  <c r="UF40" i="12"/>
  <c r="DU12" i="13"/>
  <c r="L40" i="12"/>
  <c r="X40" i="12"/>
  <c r="AJ40" i="12"/>
  <c r="O40" i="12"/>
  <c r="AA40" i="12"/>
  <c r="AM40" i="12"/>
  <c r="AM12" i="12" s="1"/>
  <c r="AY40" i="12"/>
  <c r="BK40" i="12"/>
  <c r="BW40" i="12"/>
  <c r="CI40" i="12"/>
  <c r="CU40" i="12"/>
  <c r="DG40" i="12"/>
  <c r="DS40" i="12"/>
  <c r="EE40" i="12"/>
  <c r="EQ40" i="12"/>
  <c r="EQ12" i="12" s="1"/>
  <c r="FC40" i="12"/>
  <c r="FC12" i="12" s="1"/>
  <c r="FO40" i="12"/>
  <c r="GA40" i="12"/>
  <c r="GM40" i="12"/>
  <c r="GM12" i="12" s="1"/>
  <c r="GY40" i="12"/>
  <c r="HK40" i="12"/>
  <c r="HW40" i="12"/>
  <c r="II40" i="12"/>
  <c r="IU40" i="12"/>
  <c r="JG40" i="12"/>
  <c r="JS40" i="12"/>
  <c r="KE40" i="12"/>
  <c r="KQ40" i="12"/>
  <c r="KQ12" i="12" s="1"/>
  <c r="LC40" i="12"/>
  <c r="LC12" i="12" s="1"/>
  <c r="LO40" i="12"/>
  <c r="MA40" i="12"/>
  <c r="MA12" i="12" s="1"/>
  <c r="MM40" i="12"/>
  <c r="MY40" i="12"/>
  <c r="NK40" i="12"/>
  <c r="NW40" i="12"/>
  <c r="OI40" i="12"/>
  <c r="OU40" i="12"/>
  <c r="PS40" i="12"/>
  <c r="QE40" i="12"/>
  <c r="QE12" i="12" s="1"/>
  <c r="RO40" i="12"/>
  <c r="SY40" i="12"/>
  <c r="TK40" i="12"/>
  <c r="TW40" i="12"/>
  <c r="LC29" i="13"/>
  <c r="LC12" i="13" s="1"/>
  <c r="NW29" i="13"/>
  <c r="NW12" i="13" s="1"/>
  <c r="TK29" i="13"/>
  <c r="TK12" i="13" s="1"/>
  <c r="TW29" i="13"/>
  <c r="TW12" i="13" s="1"/>
  <c r="FP29" i="13"/>
  <c r="FP12" i="13" s="1"/>
  <c r="GB29" i="13"/>
  <c r="GB12" i="13" s="1"/>
  <c r="HX29" i="13"/>
  <c r="IJ29" i="13"/>
  <c r="IJ12" i="13" s="1"/>
  <c r="IV29" i="13"/>
  <c r="IV12" i="13" s="1"/>
  <c r="MB29" i="13"/>
  <c r="MB12" i="13" s="1"/>
  <c r="NX29" i="13"/>
  <c r="NX12" i="13" s="1"/>
  <c r="OJ29" i="13"/>
  <c r="OJ12" i="13" s="1"/>
  <c r="RD29" i="13"/>
  <c r="SB29" i="13"/>
  <c r="SB12" i="13" s="1"/>
  <c r="TX29" i="13"/>
  <c r="TX12" i="13" s="1"/>
  <c r="BE12" i="13"/>
  <c r="CC12" i="13"/>
  <c r="OJ40" i="12"/>
  <c r="OV40" i="12"/>
  <c r="PH40" i="12"/>
  <c r="PT40" i="12"/>
  <c r="QF40" i="12"/>
  <c r="QR40" i="12"/>
  <c r="RD40" i="12"/>
  <c r="RP40" i="12"/>
  <c r="SB40" i="12"/>
  <c r="SN40" i="12"/>
  <c r="SZ40" i="12"/>
  <c r="TL40" i="12"/>
  <c r="TX40" i="12"/>
  <c r="FE29" i="13"/>
  <c r="FE12" i="13" s="1"/>
  <c r="GE29" i="13"/>
  <c r="GE12" i="13" s="1"/>
  <c r="IY29" i="13"/>
  <c r="IY12" i="13" s="1"/>
  <c r="JW29" i="13"/>
  <c r="JW12" i="13" s="1"/>
  <c r="PK29" i="13"/>
  <c r="PK12" i="13" s="1"/>
  <c r="RS29" i="13"/>
  <c r="RS12" i="13" s="1"/>
  <c r="GR29" i="13"/>
  <c r="IN29" i="13"/>
  <c r="IN12" i="13" s="1"/>
  <c r="KJ29" i="13"/>
  <c r="KJ12" i="13" s="1"/>
  <c r="MF29" i="13"/>
  <c r="MR29" i="13"/>
  <c r="MR12" i="13" s="1"/>
  <c r="ON29" i="13"/>
  <c r="ON12" i="13" s="1"/>
  <c r="OZ29" i="13"/>
  <c r="PX29" i="13"/>
  <c r="SR29" i="13"/>
  <c r="SR12" i="13" s="1"/>
  <c r="QE12" i="13"/>
  <c r="RC12" i="13"/>
  <c r="CH29" i="13"/>
  <c r="CH12" i="13" s="1"/>
  <c r="ES29" i="13"/>
  <c r="ES12" i="13" s="1"/>
  <c r="GI29" i="13"/>
  <c r="GI12" i="13" s="1"/>
  <c r="HG29" i="13"/>
  <c r="HG12" i="13" s="1"/>
  <c r="JC29" i="13"/>
  <c r="JC12" i="13" s="1"/>
  <c r="KA29" i="13"/>
  <c r="KA12" i="13" s="1"/>
  <c r="LW29" i="13"/>
  <c r="LW12" i="13" s="1"/>
  <c r="NG29" i="13"/>
  <c r="NG12" i="13" s="1"/>
  <c r="PC29" i="13"/>
  <c r="PC12" i="13" s="1"/>
  <c r="RK29" i="13"/>
  <c r="RK12" i="13" s="1"/>
  <c r="SU29" i="13"/>
  <c r="SU12" i="13" s="1"/>
  <c r="TG29" i="13"/>
  <c r="TG12" i="13" s="1"/>
  <c r="O29" i="13"/>
  <c r="CI29" i="13"/>
  <c r="CI12" i="13" s="1"/>
  <c r="CU29" i="13"/>
  <c r="CU12" i="13" s="1"/>
  <c r="EG29" i="13"/>
  <c r="EG12" i="13" s="1"/>
  <c r="GV29" i="13"/>
  <c r="GV12" i="13" s="1"/>
  <c r="HH29" i="13"/>
  <c r="HH12" i="13" s="1"/>
  <c r="MJ29" i="13"/>
  <c r="MJ12" i="13" s="1"/>
  <c r="NH29" i="13"/>
  <c r="NH12" i="13" s="1"/>
  <c r="QB29" i="13"/>
  <c r="QB12" i="13" s="1"/>
  <c r="RX29" i="13"/>
  <c r="RX12" i="13" s="1"/>
  <c r="F29" i="14"/>
  <c r="AP29" i="14"/>
  <c r="AP12" i="14" s="1"/>
  <c r="D40" i="13"/>
  <c r="P40" i="13"/>
  <c r="AZ40" i="13"/>
  <c r="BX40" i="13"/>
  <c r="DT40" i="13"/>
  <c r="ER40" i="13"/>
  <c r="FD40" i="13"/>
  <c r="GN40" i="13"/>
  <c r="GZ40" i="13"/>
  <c r="HX40" i="13"/>
  <c r="LD40" i="13"/>
  <c r="LP40" i="13"/>
  <c r="MB40" i="13"/>
  <c r="MN40" i="13"/>
  <c r="NL40" i="13"/>
  <c r="OJ40" i="13"/>
  <c r="PT40" i="13"/>
  <c r="QF40" i="13"/>
  <c r="QR40" i="13"/>
  <c r="RD40" i="13"/>
  <c r="RP40" i="13"/>
  <c r="Q40" i="13"/>
  <c r="AC40" i="13"/>
  <c r="AO40" i="13"/>
  <c r="BM40" i="13"/>
  <c r="BY40" i="13"/>
  <c r="DI40" i="13"/>
  <c r="GC40" i="13"/>
  <c r="GO40" i="13"/>
  <c r="HA40" i="13"/>
  <c r="HY40" i="13"/>
  <c r="IW40" i="13"/>
  <c r="JU40" i="13"/>
  <c r="KS40" i="13"/>
  <c r="LE40" i="13"/>
  <c r="LQ40" i="13"/>
  <c r="MC40" i="13"/>
  <c r="MO40" i="13"/>
  <c r="OK40" i="13"/>
  <c r="OW40" i="13"/>
  <c r="PI40" i="13"/>
  <c r="PU40" i="13"/>
  <c r="QG40" i="13"/>
  <c r="QS40" i="13"/>
  <c r="RE40" i="13"/>
  <c r="SC40" i="13"/>
  <c r="TA40" i="13"/>
  <c r="TM40" i="13"/>
  <c r="TY40" i="13"/>
  <c r="DA29" i="14"/>
  <c r="DA12" i="14" s="1"/>
  <c r="DM29" i="14"/>
  <c r="DM12" i="14" s="1"/>
  <c r="FK29" i="14"/>
  <c r="FK12" i="14" s="1"/>
  <c r="FW29" i="14"/>
  <c r="FW12" i="14" s="1"/>
  <c r="GI29" i="14"/>
  <c r="GI12" i="14" s="1"/>
  <c r="GU29" i="14"/>
  <c r="GU12" i="14" s="1"/>
  <c r="HG29" i="14"/>
  <c r="HG12" i="14" s="1"/>
  <c r="HS29" i="14"/>
  <c r="HS12" i="14" s="1"/>
  <c r="IE29" i="14"/>
  <c r="IE12" i="14" s="1"/>
  <c r="IQ29" i="14"/>
  <c r="IQ12" i="14" s="1"/>
  <c r="JC29" i="14"/>
  <c r="KA29" i="14"/>
  <c r="KM29" i="14"/>
  <c r="KY29" i="14"/>
  <c r="KY12" i="14" s="1"/>
  <c r="PC29" i="14"/>
  <c r="PC12" i="14" s="1"/>
  <c r="QA29" i="14"/>
  <c r="RW29" i="14"/>
  <c r="UB12" i="14"/>
  <c r="O29" i="14"/>
  <c r="AA29" i="14"/>
  <c r="AA12" i="14" s="1"/>
  <c r="AM29" i="14"/>
  <c r="AM12" i="14" s="1"/>
  <c r="BK29" i="14"/>
  <c r="BK12" i="14" s="1"/>
  <c r="BW29" i="14"/>
  <c r="BW12" i="14" s="1"/>
  <c r="CI29" i="14"/>
  <c r="CI12" i="14" s="1"/>
  <c r="CU29" i="14"/>
  <c r="CU12" i="14" s="1"/>
  <c r="DG29" i="14"/>
  <c r="DG12" i="14" s="1"/>
  <c r="DS29" i="14"/>
  <c r="DS12" i="14" s="1"/>
  <c r="CM40" i="13"/>
  <c r="IA40" i="13"/>
  <c r="IM40" i="13"/>
  <c r="JK40" i="13"/>
  <c r="LG40" i="13"/>
  <c r="ME40" i="13"/>
  <c r="NO40" i="13"/>
  <c r="TC40" i="13"/>
  <c r="UA40" i="13"/>
  <c r="AD29" i="14"/>
  <c r="AD12" i="14" s="1"/>
  <c r="BB29" i="14"/>
  <c r="BB12" i="14" s="1"/>
  <c r="CX29" i="14"/>
  <c r="CX12" i="14" s="1"/>
  <c r="DJ29" i="14"/>
  <c r="DJ12" i="14" s="1"/>
  <c r="DV29" i="14"/>
  <c r="DV12" i="14" s="1"/>
  <c r="U29" i="14"/>
  <c r="AS29" i="14"/>
  <c r="AS12" i="14" s="1"/>
  <c r="BE29" i="14"/>
  <c r="BE12" i="14" s="1"/>
  <c r="BQ29" i="14"/>
  <c r="BQ12" i="14" s="1"/>
  <c r="CO29" i="14"/>
  <c r="CO12" i="14" s="1"/>
  <c r="EK29" i="14"/>
  <c r="EK12" i="14" s="1"/>
  <c r="EW29" i="14"/>
  <c r="LK29" i="14"/>
  <c r="LW29" i="14"/>
  <c r="LW12" i="14" s="1"/>
  <c r="MI29" i="14"/>
  <c r="MI12" i="14" s="1"/>
  <c r="MU29" i="14"/>
  <c r="NG29" i="14"/>
  <c r="NG12" i="14" s="1"/>
  <c r="NS29" i="14"/>
  <c r="NS12" i="14" s="1"/>
  <c r="OE29" i="14"/>
  <c r="OE12" i="14" s="1"/>
  <c r="OQ29" i="14"/>
  <c r="OQ12" i="14" s="1"/>
  <c r="QM29" i="14"/>
  <c r="QM12" i="14" s="1"/>
  <c r="RK29" i="14"/>
  <c r="SU29" i="14"/>
  <c r="SU12" i="14" s="1"/>
  <c r="TS29" i="14"/>
  <c r="TS12" i="14" s="1"/>
  <c r="AM40" i="13"/>
  <c r="L29" i="14"/>
  <c r="EE29" i="14"/>
  <c r="EE12" i="14" s="1"/>
  <c r="EQ29" i="14"/>
  <c r="EQ12" i="14" s="1"/>
  <c r="H40" i="13"/>
  <c r="T40" i="13"/>
  <c r="AF40" i="13"/>
  <c r="AR40" i="13"/>
  <c r="BD40" i="13"/>
  <c r="BP40" i="13"/>
  <c r="CB40" i="13"/>
  <c r="CN40" i="13"/>
  <c r="CZ40" i="13"/>
  <c r="DL40" i="13"/>
  <c r="DX40" i="13"/>
  <c r="EJ40" i="13"/>
  <c r="EV40" i="13"/>
  <c r="FH40" i="13"/>
  <c r="FT40" i="13"/>
  <c r="GF40" i="13"/>
  <c r="GR40" i="13"/>
  <c r="HD40" i="13"/>
  <c r="HP40" i="13"/>
  <c r="HP12" i="13" s="1"/>
  <c r="IB40" i="13"/>
  <c r="IN40" i="13"/>
  <c r="IZ40" i="13"/>
  <c r="JL40" i="13"/>
  <c r="JX40" i="13"/>
  <c r="KJ40" i="13"/>
  <c r="KV40" i="13"/>
  <c r="LH40" i="13"/>
  <c r="LT40" i="13"/>
  <c r="MF40" i="13"/>
  <c r="MR40" i="13"/>
  <c r="ND40" i="13"/>
  <c r="NP40" i="13"/>
  <c r="OB40" i="13"/>
  <c r="ON40" i="13"/>
  <c r="OZ40" i="13"/>
  <c r="PL40" i="13"/>
  <c r="PX40" i="13"/>
  <c r="QJ40" i="13"/>
  <c r="QV40" i="13"/>
  <c r="RH40" i="13"/>
  <c r="RT40" i="13"/>
  <c r="SF40" i="13"/>
  <c r="SR40" i="13"/>
  <c r="TD40" i="13"/>
  <c r="TP40" i="13"/>
  <c r="UB40" i="13"/>
  <c r="EA40" i="13"/>
  <c r="JO40" i="13"/>
  <c r="PC40" i="13"/>
  <c r="EN40" i="13"/>
  <c r="KB40" i="13"/>
  <c r="PP40" i="13"/>
  <c r="BH29" i="14"/>
  <c r="BH12" i="14" s="1"/>
  <c r="BT29" i="14"/>
  <c r="BT12" i="14" s="1"/>
  <c r="BY12" i="14"/>
  <c r="CR29" i="14"/>
  <c r="CR12" i="14" s="1"/>
  <c r="EB29" i="14"/>
  <c r="EB12" i="14" s="1"/>
  <c r="EN29" i="14"/>
  <c r="EN12" i="14" s="1"/>
  <c r="LR29" i="14"/>
  <c r="LR12" i="14" s="1"/>
  <c r="OL29" i="14"/>
  <c r="OL12" i="14" s="1"/>
  <c r="GS29" i="14"/>
  <c r="GS12" i="14" s="1"/>
  <c r="JM29" i="14"/>
  <c r="JM12" i="14" s="1"/>
  <c r="SG29" i="14"/>
  <c r="SG12" i="14" s="1"/>
  <c r="GC29" i="14"/>
  <c r="GC12" i="14" s="1"/>
  <c r="GO29" i="14"/>
  <c r="GO12" i="14" s="1"/>
  <c r="HA29" i="14"/>
  <c r="HA12" i="14" s="1"/>
  <c r="HM29" i="14"/>
  <c r="HM12" i="14" s="1"/>
  <c r="HY29" i="14"/>
  <c r="HY12" i="14" s="1"/>
  <c r="IK29" i="14"/>
  <c r="IK12" i="14" s="1"/>
  <c r="IW29" i="14"/>
  <c r="IW12" i="14" s="1"/>
  <c r="JI29" i="14"/>
  <c r="JI12" i="14" s="1"/>
  <c r="JU29" i="14"/>
  <c r="JU12" i="14" s="1"/>
  <c r="KG29" i="14"/>
  <c r="KG12" i="14" s="1"/>
  <c r="KS29" i="14"/>
  <c r="KS12" i="14" s="1"/>
  <c r="LE29" i="14"/>
  <c r="LE12" i="14" s="1"/>
  <c r="LQ29" i="14"/>
  <c r="LQ12" i="14" s="1"/>
  <c r="MC29" i="14"/>
  <c r="MC12" i="14" s="1"/>
  <c r="MO29" i="14"/>
  <c r="MO12" i="14" s="1"/>
  <c r="NA29" i="14"/>
  <c r="NA12" i="14" s="1"/>
  <c r="NM29" i="14"/>
  <c r="NM12" i="14" s="1"/>
  <c r="NY29" i="14"/>
  <c r="NY12" i="14" s="1"/>
  <c r="OK29" i="14"/>
  <c r="OK12" i="14" s="1"/>
  <c r="OW29" i="14"/>
  <c r="OW12" i="14" s="1"/>
  <c r="PI29" i="14"/>
  <c r="PI12" i="14" s="1"/>
  <c r="PU29" i="14"/>
  <c r="PU12" i="14" s="1"/>
  <c r="QG29" i="14"/>
  <c r="QG12" i="14" s="1"/>
  <c r="QS29" i="14"/>
  <c r="QS12" i="14" s="1"/>
  <c r="RE29" i="14"/>
  <c r="RE12" i="14" s="1"/>
  <c r="RQ29" i="14"/>
  <c r="RQ12" i="14" s="1"/>
  <c r="SC29" i="14"/>
  <c r="SC12" i="14" s="1"/>
  <c r="SO29" i="14"/>
  <c r="SO12" i="14" s="1"/>
  <c r="TA29" i="14"/>
  <c r="TA12" i="14" s="1"/>
  <c r="JJ29" i="14"/>
  <c r="JJ12" i="14" s="1"/>
  <c r="OX29" i="14"/>
  <c r="OX12" i="14" s="1"/>
  <c r="FI29" i="14"/>
  <c r="FI12" i="14" s="1"/>
  <c r="KW29" i="14"/>
  <c r="KW12" i="14" s="1"/>
  <c r="QK29" i="14"/>
  <c r="QK12" i="14" s="1"/>
  <c r="G29" i="16"/>
  <c r="G12" i="16" s="1"/>
  <c r="FC12" i="15"/>
  <c r="DM29" i="16"/>
  <c r="DM12" i="16" s="1"/>
  <c r="HO40" i="14"/>
  <c r="IM40" i="14"/>
  <c r="JK40" i="14"/>
  <c r="KI40" i="14"/>
  <c r="LG40" i="14"/>
  <c r="DW12" i="15"/>
  <c r="S29" i="16"/>
  <c r="S12" i="16" s="1"/>
  <c r="AE29" i="16"/>
  <c r="AE12" i="16" s="1"/>
  <c r="AQ29" i="16"/>
  <c r="AQ12" i="16" s="1"/>
  <c r="BC29" i="16"/>
  <c r="BC12" i="16" s="1"/>
  <c r="F12" i="15"/>
  <c r="BB12" i="15"/>
  <c r="CL12" i="15"/>
  <c r="CX12" i="15"/>
  <c r="DJ12" i="15"/>
  <c r="GP12" i="15"/>
  <c r="HN12" i="15"/>
  <c r="KH12" i="15"/>
  <c r="KT12" i="15"/>
  <c r="MD12" i="15"/>
  <c r="MP12" i="15"/>
  <c r="NB12" i="15"/>
  <c r="NN12" i="15"/>
  <c r="PJ12" i="15"/>
  <c r="PV12" i="15"/>
  <c r="QH12" i="15"/>
  <c r="QT12" i="15"/>
  <c r="RR12" i="15"/>
  <c r="SD12" i="15"/>
  <c r="SP12" i="15"/>
  <c r="TZ12" i="15"/>
  <c r="GN12" i="15"/>
  <c r="HO12" i="15"/>
  <c r="IA12" i="15"/>
  <c r="OM12" i="15"/>
  <c r="DH12" i="15"/>
  <c r="AB12" i="15"/>
  <c r="DT12" i="15"/>
  <c r="GZ12" i="15"/>
  <c r="IV12" i="15"/>
  <c r="JT12" i="15"/>
  <c r="KR12" i="15"/>
  <c r="PT12" i="15"/>
  <c r="QF12" i="15"/>
  <c r="TL12" i="15"/>
  <c r="AR40" i="14"/>
  <c r="BP40" i="14"/>
  <c r="CB40" i="14"/>
  <c r="DX40" i="14"/>
  <c r="EJ40" i="14"/>
  <c r="FH40" i="14"/>
  <c r="FT40" i="14"/>
  <c r="GF40" i="14"/>
  <c r="GR40" i="14"/>
  <c r="HD40" i="14"/>
  <c r="HP40" i="14"/>
  <c r="IB40" i="14"/>
  <c r="IN40" i="14"/>
  <c r="JL40" i="14"/>
  <c r="MF40" i="14"/>
  <c r="MR40" i="14"/>
  <c r="ND40" i="14"/>
  <c r="OB40" i="14"/>
  <c r="OZ40" i="14"/>
  <c r="RT40" i="14"/>
  <c r="SF40" i="14"/>
  <c r="SR40" i="14"/>
  <c r="SR12" i="14" s="1"/>
  <c r="TD40" i="14"/>
  <c r="UB40" i="14"/>
  <c r="K40" i="14"/>
  <c r="CQ40" i="14"/>
  <c r="EA40" i="14"/>
  <c r="JC40" i="14"/>
  <c r="KA40" i="14"/>
  <c r="LK40" i="14"/>
  <c r="MU40" i="14"/>
  <c r="QM40" i="14"/>
  <c r="RK40" i="14"/>
  <c r="RW40" i="14"/>
  <c r="SU40" i="14"/>
  <c r="BO29" i="16"/>
  <c r="BO12" i="16" s="1"/>
  <c r="CA29" i="16"/>
  <c r="CA12" i="16" s="1"/>
  <c r="CM29" i="16"/>
  <c r="CM12" i="16" s="1"/>
  <c r="CY29" i="16"/>
  <c r="CY12" i="16" s="1"/>
  <c r="DK29" i="16"/>
  <c r="DK12" i="16" s="1"/>
  <c r="DW29" i="16"/>
  <c r="DW12" i="16" s="1"/>
  <c r="GP29" i="16"/>
  <c r="GP12" i="16" s="1"/>
  <c r="HN29" i="16"/>
  <c r="HN12" i="16" s="1"/>
  <c r="HZ29" i="16"/>
  <c r="HZ12" i="16" s="1"/>
  <c r="IL29" i="16"/>
  <c r="IL12" i="16" s="1"/>
  <c r="IX29" i="16"/>
  <c r="IX12" i="16" s="1"/>
  <c r="JJ29" i="16"/>
  <c r="JJ12" i="16" s="1"/>
  <c r="JV29" i="16"/>
  <c r="JV12" i="16" s="1"/>
  <c r="KH29" i="16"/>
  <c r="KH12" i="16" s="1"/>
  <c r="KT29" i="16"/>
  <c r="KT12" i="16" s="1"/>
  <c r="LF29" i="16"/>
  <c r="LF12" i="16" s="1"/>
  <c r="LR29" i="16"/>
  <c r="LR12" i="16" s="1"/>
  <c r="MP29" i="16"/>
  <c r="MP12" i="16" s="1"/>
  <c r="NN29" i="16"/>
  <c r="NN12" i="16" s="1"/>
  <c r="NZ29" i="16"/>
  <c r="NZ12" i="16" s="1"/>
  <c r="OL29" i="16"/>
  <c r="OL12" i="16" s="1"/>
  <c r="OX29" i="16"/>
  <c r="OX12" i="16" s="1"/>
  <c r="PJ29" i="16"/>
  <c r="PJ12" i="16" s="1"/>
  <c r="PV29" i="16"/>
  <c r="PV12" i="16" s="1"/>
  <c r="QH29" i="16"/>
  <c r="QH12" i="16" s="1"/>
  <c r="EN29" i="16"/>
  <c r="EN12" i="16" s="1"/>
  <c r="FA29" i="16"/>
  <c r="FA12" i="16" s="1"/>
  <c r="FR29" i="16"/>
  <c r="FR12" i="16" s="1"/>
  <c r="GD29" i="16"/>
  <c r="GD12" i="16" s="1"/>
  <c r="I29" i="16"/>
  <c r="I12" i="16" s="1"/>
  <c r="U29" i="16"/>
  <c r="U12" i="16" s="1"/>
  <c r="AG29" i="16"/>
  <c r="AG12" i="16" s="1"/>
  <c r="AS29" i="16"/>
  <c r="AS12" i="16" s="1"/>
  <c r="BE29" i="16"/>
  <c r="BE12" i="16" s="1"/>
  <c r="BQ29" i="16"/>
  <c r="BQ12" i="16" s="1"/>
  <c r="CC29" i="16"/>
  <c r="CC12" i="16" s="1"/>
  <c r="CO29" i="16"/>
  <c r="CO12" i="16" s="1"/>
  <c r="DY29" i="16"/>
  <c r="DY12" i="16" s="1"/>
  <c r="EO29" i="16"/>
  <c r="EO12" i="16" s="1"/>
  <c r="HD29" i="16"/>
  <c r="HD12" i="16" s="1"/>
  <c r="BI40" i="14"/>
  <c r="CS40" i="14"/>
  <c r="GK40" i="14"/>
  <c r="HU40" i="14"/>
  <c r="QC40" i="14"/>
  <c r="BG12" i="15"/>
  <c r="FW12" i="15"/>
  <c r="IQ12" i="15"/>
  <c r="JC12" i="15"/>
  <c r="QA12" i="15"/>
  <c r="GW12" i="15"/>
  <c r="IS34" i="15"/>
  <c r="IS12" i="15" s="1"/>
  <c r="M29" i="16"/>
  <c r="M12" i="16" s="1"/>
  <c r="Y29" i="16"/>
  <c r="Y12" i="16" s="1"/>
  <c r="AK29" i="16"/>
  <c r="AK12" i="16" s="1"/>
  <c r="AW29" i="16"/>
  <c r="AW12" i="16" s="1"/>
  <c r="BI29" i="16"/>
  <c r="BI12" i="16" s="1"/>
  <c r="BU29" i="16"/>
  <c r="BU12" i="16" s="1"/>
  <c r="CG29" i="16"/>
  <c r="CG12" i="16" s="1"/>
  <c r="CS29" i="16"/>
  <c r="CS12" i="16" s="1"/>
  <c r="DE29" i="16"/>
  <c r="DE12" i="16" s="1"/>
  <c r="DQ29" i="16"/>
  <c r="DQ12" i="16" s="1"/>
  <c r="ET29" i="16"/>
  <c r="ET12" i="16" s="1"/>
  <c r="GW12" i="16"/>
  <c r="LM12" i="16"/>
  <c r="LY12" i="16"/>
  <c r="MK12" i="16"/>
  <c r="EU29" i="16"/>
  <c r="EU12" i="16" s="1"/>
  <c r="FM29" i="16"/>
  <c r="FM12" i="16" s="1"/>
  <c r="GX29" i="16"/>
  <c r="GX12" i="16" s="1"/>
  <c r="HJ29" i="16"/>
  <c r="HJ12" i="16" s="1"/>
  <c r="HV29" i="16"/>
  <c r="HV12" i="16" s="1"/>
  <c r="IH29" i="16"/>
  <c r="IH12" i="16" s="1"/>
  <c r="JF29" i="16"/>
  <c r="JF12" i="16" s="1"/>
  <c r="JR29" i="16"/>
  <c r="JR12" i="16" s="1"/>
  <c r="KD29" i="16"/>
  <c r="KD12" i="16" s="1"/>
  <c r="KP29" i="16"/>
  <c r="KP12" i="16" s="1"/>
  <c r="LB29" i="16"/>
  <c r="LB12" i="16" s="1"/>
  <c r="LN29" i="16"/>
  <c r="LN12" i="16" s="1"/>
  <c r="LZ29" i="16"/>
  <c r="LZ12" i="16" s="1"/>
  <c r="ML29" i="16"/>
  <c r="ML12" i="16" s="1"/>
  <c r="MX29" i="16"/>
  <c r="MX12" i="16" s="1"/>
  <c r="NJ29" i="16"/>
  <c r="NJ12" i="16" s="1"/>
  <c r="NV29" i="16"/>
  <c r="NV12" i="16" s="1"/>
  <c r="OH29" i="16"/>
  <c r="OH12" i="16" s="1"/>
  <c r="OT29" i="16"/>
  <c r="OT12" i="16" s="1"/>
  <c r="PF29" i="16"/>
  <c r="PF12" i="16" s="1"/>
  <c r="PR29" i="16"/>
  <c r="PR12" i="16" s="1"/>
  <c r="QD29" i="16"/>
  <c r="QD12" i="16" s="1"/>
  <c r="QP29" i="16"/>
  <c r="QP12" i="16" s="1"/>
  <c r="RB29" i="16"/>
  <c r="RB12" i="16" s="1"/>
  <c r="RN29" i="16"/>
  <c r="RN12" i="16" s="1"/>
  <c r="RZ29" i="16"/>
  <c r="RZ12" i="16" s="1"/>
  <c r="SL29" i="16"/>
  <c r="SL12" i="16" s="1"/>
  <c r="SX29" i="16"/>
  <c r="SX12" i="16" s="1"/>
  <c r="TJ29" i="16"/>
  <c r="TJ12" i="16" s="1"/>
  <c r="TV29" i="16"/>
  <c r="TV12" i="16" s="1"/>
  <c r="D12" i="15"/>
  <c r="E11" i="15" s="1"/>
  <c r="F11" i="15" s="1"/>
  <c r="G11" i="15" s="1"/>
  <c r="H11" i="15" s="1"/>
  <c r="I11" i="15" s="1"/>
  <c r="J11" i="15" s="1"/>
  <c r="K11" i="15" s="1"/>
  <c r="L11" i="15" s="1"/>
  <c r="M11" i="15" s="1"/>
  <c r="N11" i="15" s="1"/>
  <c r="P12" i="15"/>
  <c r="AN12" i="15"/>
  <c r="AZ12" i="15"/>
  <c r="BL12" i="15"/>
  <c r="EF12" i="15"/>
  <c r="ER12" i="15"/>
  <c r="GB12" i="15"/>
  <c r="HL12" i="15"/>
  <c r="HX12" i="15"/>
  <c r="IJ12" i="15"/>
  <c r="KF12" i="15"/>
  <c r="LD12" i="15"/>
  <c r="LP12" i="15"/>
  <c r="MB12" i="15"/>
  <c r="MN12" i="15"/>
  <c r="OJ12" i="15"/>
  <c r="OV12" i="15"/>
  <c r="PH12" i="15"/>
  <c r="RD12" i="15"/>
  <c r="SB12" i="15"/>
  <c r="SN12" i="15"/>
  <c r="SZ12" i="15"/>
  <c r="TX12" i="15"/>
  <c r="CC12" i="15"/>
  <c r="BC40" i="14"/>
  <c r="BO40" i="14"/>
  <c r="DK40" i="14"/>
  <c r="GQ40" i="14"/>
  <c r="HC40" i="14"/>
  <c r="IA40" i="14"/>
  <c r="IY40" i="14"/>
  <c r="ME40" i="14"/>
  <c r="MQ40" i="14"/>
  <c r="NC40" i="14"/>
  <c r="OA40" i="14"/>
  <c r="OM40" i="14"/>
  <c r="PK40" i="14"/>
  <c r="QU40" i="14"/>
  <c r="RS40" i="14"/>
  <c r="SE40" i="14"/>
  <c r="UA40" i="14"/>
  <c r="DX12" i="15"/>
  <c r="RT12" i="15"/>
  <c r="QT29" i="16"/>
  <c r="QT12" i="16" s="1"/>
  <c r="RF29" i="16"/>
  <c r="RF12" i="16" s="1"/>
  <c r="RR29" i="16"/>
  <c r="RR12" i="16" s="1"/>
  <c r="SD29" i="16"/>
  <c r="SD12" i="16" s="1"/>
  <c r="SP29" i="16"/>
  <c r="SP12" i="16" s="1"/>
  <c r="DC40" i="14"/>
  <c r="EY40" i="14"/>
  <c r="IE40" i="14"/>
  <c r="IQ40" i="14"/>
  <c r="KM40" i="14"/>
  <c r="NS40" i="14"/>
  <c r="OE40" i="14"/>
  <c r="QA40" i="14"/>
  <c r="TG40" i="14"/>
  <c r="TS40" i="14"/>
  <c r="H12" i="15"/>
  <c r="CB12" i="15"/>
  <c r="CN12" i="15"/>
  <c r="DL12" i="15"/>
  <c r="FH12" i="15"/>
  <c r="GF12" i="15"/>
  <c r="HP12" i="15"/>
  <c r="IB12" i="15"/>
  <c r="KV12" i="15"/>
  <c r="LT12" i="15"/>
  <c r="ND12" i="15"/>
  <c r="OB12" i="15"/>
  <c r="OZ12" i="15"/>
  <c r="QV12" i="15"/>
  <c r="SR12" i="15"/>
  <c r="UB12" i="15"/>
  <c r="ID29" i="16"/>
  <c r="ID12" i="16" s="1"/>
  <c r="I40" i="14"/>
  <c r="U40" i="14"/>
  <c r="AG40" i="14"/>
  <c r="AS40" i="14"/>
  <c r="BE40" i="14"/>
  <c r="BQ40" i="14"/>
  <c r="CC40" i="14"/>
  <c r="CO40" i="14"/>
  <c r="DA40" i="14"/>
  <c r="DM40" i="14"/>
  <c r="DY40" i="14"/>
  <c r="EK40" i="14"/>
  <c r="EW40" i="14"/>
  <c r="FI40" i="14"/>
  <c r="FU40" i="14"/>
  <c r="GG40" i="14"/>
  <c r="GS40" i="14"/>
  <c r="HE40" i="14"/>
  <c r="HQ40" i="14"/>
  <c r="IC40" i="14"/>
  <c r="IO40" i="14"/>
  <c r="JA40" i="14"/>
  <c r="JM40" i="14"/>
  <c r="JY40" i="14"/>
  <c r="KK40" i="14"/>
  <c r="KW40" i="14"/>
  <c r="LI40" i="14"/>
  <c r="LU40" i="14"/>
  <c r="MG40" i="14"/>
  <c r="MS40" i="14"/>
  <c r="NE40" i="14"/>
  <c r="NQ40" i="14"/>
  <c r="OC40" i="14"/>
  <c r="OO40" i="14"/>
  <c r="PA40" i="14"/>
  <c r="PM40" i="14"/>
  <c r="PY40" i="14"/>
  <c r="QK40" i="14"/>
  <c r="QW40" i="14"/>
  <c r="RI40" i="14"/>
  <c r="RU40" i="14"/>
  <c r="SG40" i="14"/>
  <c r="SS40" i="14"/>
  <c r="TE40" i="14"/>
  <c r="TQ40" i="14"/>
  <c r="UC40" i="14"/>
  <c r="X40" i="14"/>
  <c r="DD40" i="14"/>
  <c r="DD12" i="14" s="1"/>
  <c r="DP40" i="14"/>
  <c r="FL40" i="14"/>
  <c r="IR40" i="14"/>
  <c r="JD40" i="14"/>
  <c r="KZ40" i="14"/>
  <c r="OF40" i="14"/>
  <c r="OR40" i="14"/>
  <c r="QN40" i="14"/>
  <c r="TT40" i="14"/>
  <c r="UF40" i="14"/>
  <c r="DI29" i="16"/>
  <c r="DI12" i="16" s="1"/>
  <c r="AK40" i="14"/>
  <c r="DQ40" i="14"/>
  <c r="EC40" i="14"/>
  <c r="FY40" i="14"/>
  <c r="JE40" i="14"/>
  <c r="JQ40" i="14"/>
  <c r="LM40" i="14"/>
  <c r="OS40" i="14"/>
  <c r="PE40" i="14"/>
  <c r="RA40" i="14"/>
  <c r="P40" i="14"/>
  <c r="AB40" i="14"/>
  <c r="AW12" i="15"/>
  <c r="DQ12" i="15"/>
  <c r="EO12" i="15"/>
  <c r="GK12" i="15"/>
  <c r="JE12" i="15"/>
  <c r="KC12" i="15"/>
  <c r="KO12" i="15"/>
  <c r="LY12" i="15"/>
  <c r="MK12" i="15"/>
  <c r="NU12" i="15"/>
  <c r="PE12" i="15"/>
  <c r="PQ12" i="15"/>
  <c r="QC12" i="15"/>
  <c r="RA12" i="15"/>
  <c r="TU12" i="15"/>
  <c r="AX34" i="15"/>
  <c r="AX12" i="15" s="1"/>
  <c r="ED34" i="15"/>
  <c r="ED12" i="15" s="1"/>
  <c r="LZ34" i="15"/>
  <c r="LZ12" i="15" s="1"/>
  <c r="QP34" i="15"/>
  <c r="QP12" i="15" s="1"/>
  <c r="TV34" i="15"/>
  <c r="TV12" i="15" s="1"/>
  <c r="AX40" i="14"/>
  <c r="ED40" i="14"/>
  <c r="EP40" i="14"/>
  <c r="GL40" i="14"/>
  <c r="JR40" i="14"/>
  <c r="JR12" i="14" s="1"/>
  <c r="KD40" i="14"/>
  <c r="LZ40" i="14"/>
  <c r="PF40" i="14"/>
  <c r="PR40" i="14"/>
  <c r="RN40" i="14"/>
  <c r="RN12" i="14" s="1"/>
  <c r="HV12" i="15"/>
  <c r="MX12" i="15"/>
  <c r="OT12" i="15"/>
  <c r="SL12" i="15"/>
  <c r="NE12" i="15"/>
  <c r="O34" i="15"/>
  <c r="O12" i="15" s="1"/>
  <c r="AA34" i="15"/>
  <c r="AA12" i="15" s="1"/>
  <c r="AM34" i="15"/>
  <c r="AM12" i="15" s="1"/>
  <c r="AY34" i="15"/>
  <c r="AY12" i="15" s="1"/>
  <c r="BK34" i="15"/>
  <c r="BK12" i="15" s="1"/>
  <c r="BW34" i="15"/>
  <c r="BW12" i="15" s="1"/>
  <c r="CI34" i="15"/>
  <c r="CI12" i="15" s="1"/>
  <c r="CU34" i="15"/>
  <c r="CU12" i="15" s="1"/>
  <c r="DG34" i="15"/>
  <c r="DG12" i="15" s="1"/>
  <c r="DS34" i="15"/>
  <c r="DS12" i="15" s="1"/>
  <c r="EE34" i="15"/>
  <c r="EE12" i="15" s="1"/>
  <c r="EQ34" i="15"/>
  <c r="EQ12" i="15" s="1"/>
  <c r="FC34" i="15"/>
  <c r="FO34" i="15"/>
  <c r="GA34" i="15"/>
  <c r="GA12" i="15" s="1"/>
  <c r="GM34" i="15"/>
  <c r="GM12" i="15" s="1"/>
  <c r="GY34" i="15"/>
  <c r="GY12" i="15" s="1"/>
  <c r="HK34" i="15"/>
  <c r="HK12" i="15" s="1"/>
  <c r="HW34" i="15"/>
  <c r="HW12" i="15" s="1"/>
  <c r="II34" i="15"/>
  <c r="II12" i="15" s="1"/>
  <c r="IU34" i="15"/>
  <c r="IU12" i="15" s="1"/>
  <c r="JG34" i="15"/>
  <c r="JG12" i="15" s="1"/>
  <c r="JS34" i="15"/>
  <c r="JS12" i="15" s="1"/>
  <c r="KE34" i="15"/>
  <c r="KE12" i="15" s="1"/>
  <c r="KQ34" i="15"/>
  <c r="KQ12" i="15" s="1"/>
  <c r="LC34" i="15"/>
  <c r="LO34" i="15"/>
  <c r="LO12" i="15" s="1"/>
  <c r="MA34" i="15"/>
  <c r="MA12" i="15" s="1"/>
  <c r="MM34" i="15"/>
  <c r="MM12" i="15" s="1"/>
  <c r="MY34" i="15"/>
  <c r="MY12" i="15" s="1"/>
  <c r="NK34" i="15"/>
  <c r="NK12" i="15" s="1"/>
  <c r="NW34" i="15"/>
  <c r="NW12" i="15" s="1"/>
  <c r="OI34" i="15"/>
  <c r="OI12" i="15" s="1"/>
  <c r="OU34" i="15"/>
  <c r="OU12" i="15" s="1"/>
  <c r="PG34" i="15"/>
  <c r="PG12" i="15" s="1"/>
  <c r="PS34" i="15"/>
  <c r="PS12" i="15" s="1"/>
  <c r="QE34" i="15"/>
  <c r="QE12" i="15" s="1"/>
  <c r="QQ34" i="15"/>
  <c r="RC34" i="15"/>
  <c r="RC12" i="15" s="1"/>
  <c r="RO34" i="15"/>
  <c r="RO12" i="15" s="1"/>
  <c r="SA34" i="15"/>
  <c r="SA12" i="15" s="1"/>
  <c r="SM34" i="15"/>
  <c r="SM12" i="15" s="1"/>
  <c r="SY34" i="15"/>
  <c r="SY12" i="15" s="1"/>
  <c r="TK34" i="15"/>
  <c r="TK12" i="15" s="1"/>
  <c r="TW34" i="15"/>
  <c r="TW12" i="15" s="1"/>
  <c r="F34" i="15"/>
  <c r="AP34" i="15"/>
  <c r="AP12" i="15" s="1"/>
  <c r="BZ34" i="15"/>
  <c r="BZ12" i="15" s="1"/>
  <c r="CL34" i="15"/>
  <c r="CX34" i="15"/>
  <c r="DJ34" i="15"/>
  <c r="DV34" i="15"/>
  <c r="DV12" i="15" s="1"/>
  <c r="ET34" i="15"/>
  <c r="ET12" i="15" s="1"/>
  <c r="GD34" i="15"/>
  <c r="GD12" i="15" s="1"/>
  <c r="HB34" i="15"/>
  <c r="HB12" i="15" s="1"/>
  <c r="HZ34" i="15"/>
  <c r="HZ12" i="15" s="1"/>
  <c r="JJ34" i="15"/>
  <c r="JJ12" i="15" s="1"/>
  <c r="KH34" i="15"/>
  <c r="LR34" i="15"/>
  <c r="LR12" i="15" s="1"/>
  <c r="MD34" i="15"/>
  <c r="MP34" i="15"/>
  <c r="NZ34" i="15"/>
  <c r="NZ12" i="15" s="1"/>
  <c r="OX34" i="15"/>
  <c r="OX12" i="15" s="1"/>
  <c r="RF34" i="15"/>
  <c r="RF12" i="15" s="1"/>
  <c r="SD34" i="15"/>
  <c r="TN34" i="15"/>
  <c r="TN12" i="15" s="1"/>
  <c r="TZ34" i="15"/>
  <c r="LI12" i="15"/>
  <c r="PY12" i="15"/>
  <c r="TN29" i="16"/>
  <c r="TN12" i="16" s="1"/>
  <c r="TZ29" i="16"/>
  <c r="TZ12" i="16" s="1"/>
  <c r="EB29" i="16"/>
  <c r="EB12" i="16" s="1"/>
  <c r="FG29" i="16"/>
  <c r="FG12" i="16" s="1"/>
  <c r="GG29" i="16"/>
  <c r="GG12" i="16" s="1"/>
  <c r="HF29" i="16"/>
  <c r="HF12" i="16" s="1"/>
  <c r="HR29" i="16"/>
  <c r="HR12" i="16" s="1"/>
  <c r="U34" i="15"/>
  <c r="U12" i="15" s="1"/>
  <c r="CO34" i="15"/>
  <c r="CO12" i="15" s="1"/>
  <c r="FI34" i="15"/>
  <c r="FI12" i="15" s="1"/>
  <c r="IO34" i="15"/>
  <c r="IO12" i="15" s="1"/>
  <c r="OO34" i="15"/>
  <c r="OO12" i="15" s="1"/>
  <c r="QO12" i="16"/>
  <c r="RA12" i="16"/>
  <c r="RM12" i="16"/>
  <c r="EG29" i="16"/>
  <c r="EG12" i="16" s="1"/>
  <c r="BM29" i="16"/>
  <c r="BM12" i="16" s="1"/>
  <c r="CK29" i="16"/>
  <c r="CK12" i="16" s="1"/>
  <c r="CL11" i="16" s="1"/>
  <c r="CW29" i="16"/>
  <c r="CW12" i="16" s="1"/>
  <c r="DU29" i="16"/>
  <c r="DU12" i="16" s="1"/>
  <c r="N12" i="15"/>
  <c r="FB12" i="15"/>
  <c r="KP12" i="15"/>
  <c r="QD12" i="15"/>
  <c r="RZ12" i="15"/>
  <c r="M34" i="15"/>
  <c r="M12" i="15" s="1"/>
  <c r="BU34" i="15"/>
  <c r="BU12" i="15" s="1"/>
  <c r="HI34" i="15"/>
  <c r="HI12" i="15" s="1"/>
  <c r="IG34" i="15"/>
  <c r="IG12" i="15" s="1"/>
  <c r="LA34" i="15"/>
  <c r="LA12" i="15" s="1"/>
  <c r="MW34" i="15"/>
  <c r="MW12" i="15" s="1"/>
  <c r="NI34" i="15"/>
  <c r="NI12" i="15" s="1"/>
  <c r="SK34" i="15"/>
  <c r="SK12" i="15" s="1"/>
  <c r="TI34" i="15"/>
  <c r="TI12" i="15" s="1"/>
  <c r="TU34" i="15"/>
  <c r="FO12" i="15"/>
  <c r="LC12" i="15"/>
  <c r="QQ12" i="15"/>
  <c r="BJ34" i="15"/>
  <c r="BJ12" i="15" s="1"/>
  <c r="CH34" i="15"/>
  <c r="CH12" i="15" s="1"/>
  <c r="CT34" i="15"/>
  <c r="CT12" i="15" s="1"/>
  <c r="FN34" i="15"/>
  <c r="FN12" i="15" s="1"/>
  <c r="HJ34" i="15"/>
  <c r="HJ12" i="15" s="1"/>
  <c r="HV34" i="15"/>
  <c r="LN34" i="15"/>
  <c r="LN12" i="15" s="1"/>
  <c r="NJ34" i="15"/>
  <c r="NJ12" i="15" s="1"/>
  <c r="OH34" i="15"/>
  <c r="OH12" i="15" s="1"/>
  <c r="RB34" i="15"/>
  <c r="RB12" i="15" s="1"/>
  <c r="RN34" i="15"/>
  <c r="RN12" i="15" s="1"/>
  <c r="SX34" i="15"/>
  <c r="SX12" i="15" s="1"/>
  <c r="JB29" i="16"/>
  <c r="JB12" i="16" s="1"/>
  <c r="JN29" i="16"/>
  <c r="JN12" i="16" s="1"/>
  <c r="HE34" i="15"/>
  <c r="HE12" i="15" s="1"/>
  <c r="JY34" i="15"/>
  <c r="JY12" i="15" s="1"/>
  <c r="KW34" i="15"/>
  <c r="KW12" i="15" s="1"/>
  <c r="QK34" i="15"/>
  <c r="QK12" i="15" s="1"/>
  <c r="SS34" i="15"/>
  <c r="SS12" i="15" s="1"/>
  <c r="GU12" i="16"/>
  <c r="DB12" i="15"/>
  <c r="IP12" i="15"/>
  <c r="OD12" i="15"/>
  <c r="TR12" i="15"/>
  <c r="BR34" i="15"/>
  <c r="BR12" i="15" s="1"/>
  <c r="EL34" i="15"/>
  <c r="EL12" i="15" s="1"/>
  <c r="NF34" i="15"/>
  <c r="NF12" i="15" s="1"/>
  <c r="PZ34" i="15"/>
  <c r="PZ12" i="15" s="1"/>
  <c r="MT29" i="16"/>
  <c r="MT12" i="16" s="1"/>
  <c r="PA12" i="16"/>
  <c r="SS12" i="16"/>
  <c r="UC12" i="16"/>
  <c r="E29" i="16"/>
  <c r="E12" i="16" s="1"/>
  <c r="FZ29" i="16"/>
  <c r="FZ12" i="16" s="1"/>
  <c r="LV29" i="16"/>
  <c r="LV12" i="16" s="1"/>
  <c r="MH29" i="16"/>
  <c r="MH12" i="16" s="1"/>
  <c r="NF29" i="16"/>
  <c r="NF12" i="16" s="1"/>
  <c r="NR29" i="16"/>
  <c r="NR12" i="16" s="1"/>
  <c r="IC12" i="15"/>
  <c r="NQ12" i="15"/>
  <c r="TE12" i="15"/>
  <c r="L29" i="16"/>
  <c r="L12" i="16" s="1"/>
  <c r="CR29" i="16"/>
  <c r="CR12" i="16" s="1"/>
  <c r="AH34" i="15"/>
  <c r="AH12" i="15" s="1"/>
  <c r="FV34" i="15"/>
  <c r="FV12" i="15" s="1"/>
  <c r="LJ34" i="15"/>
  <c r="LJ12" i="15" s="1"/>
  <c r="QX34" i="15"/>
  <c r="QX12" i="15" s="1"/>
  <c r="Q29" i="16"/>
  <c r="Q12" i="16" s="1"/>
  <c r="AC29" i="16"/>
  <c r="AC12" i="16" s="1"/>
  <c r="AO29" i="16"/>
  <c r="AO12" i="16" s="1"/>
  <c r="PN29" i="16"/>
  <c r="PN12" i="16" s="1"/>
  <c r="QL29" i="16"/>
  <c r="QL12" i="16" s="1"/>
  <c r="ST29" i="16"/>
  <c r="ST12" i="16" s="1"/>
  <c r="TR29" i="16"/>
  <c r="TR12" i="16" s="1"/>
  <c r="EC29" i="16"/>
  <c r="EC12" i="16" s="1"/>
  <c r="X29" i="16"/>
  <c r="X12" i="16" s="1"/>
  <c r="BT29" i="16"/>
  <c r="BT12" i="16" s="1"/>
  <c r="DD29" i="16"/>
  <c r="DD12" i="16" s="1"/>
  <c r="ER29" i="16"/>
  <c r="ER12" i="16" s="1"/>
  <c r="EX29" i="16"/>
  <c r="EX12" i="16" s="1"/>
  <c r="GA29" i="16"/>
  <c r="GA12" i="16" s="1"/>
  <c r="GN29" i="16"/>
  <c r="GN12" i="16" s="1"/>
  <c r="IJ29" i="16"/>
  <c r="IJ12" i="16" s="1"/>
  <c r="KF29" i="16"/>
  <c r="KF12" i="16" s="1"/>
  <c r="MB29" i="16"/>
  <c r="MB12" i="16" s="1"/>
  <c r="MN29" i="16"/>
  <c r="MN12" i="16" s="1"/>
  <c r="OJ29" i="16"/>
  <c r="OJ12" i="16" s="1"/>
  <c r="OV29" i="16"/>
  <c r="OV12" i="16" s="1"/>
  <c r="PT29" i="16"/>
  <c r="PT12" i="16" s="1"/>
  <c r="SN29" i="16"/>
  <c r="SN12" i="16" s="1"/>
  <c r="GC12" i="16"/>
  <c r="NY12" i="16"/>
  <c r="E110" i="3" l="1"/>
  <c r="M33" i="10"/>
  <c r="I33" i="10"/>
  <c r="N33" i="10"/>
  <c r="T33" i="10"/>
  <c r="F61" i="4"/>
  <c r="F62" i="4" s="1"/>
  <c r="C47" i="4"/>
  <c r="D61" i="4"/>
  <c r="D62" i="4" s="1"/>
  <c r="PE12" i="14"/>
  <c r="OM12" i="14"/>
  <c r="RO12" i="12"/>
  <c r="FT12" i="14"/>
  <c r="AA12" i="12"/>
  <c r="GJ12" i="12"/>
  <c r="LO12" i="12"/>
  <c r="PD12" i="12"/>
  <c r="CM11" i="14"/>
  <c r="T34" i="3"/>
  <c r="QJ12" i="13"/>
  <c r="DG12" i="12"/>
  <c r="GN12" i="13"/>
  <c r="AV12" i="12"/>
  <c r="MM12" i="12"/>
  <c r="AY12" i="12"/>
  <c r="RL12" i="12"/>
  <c r="KB12" i="12"/>
  <c r="GY12" i="12"/>
  <c r="JP12" i="12"/>
  <c r="RX12" i="12"/>
  <c r="PR12" i="14"/>
  <c r="GV12" i="12"/>
  <c r="O31" i="3"/>
  <c r="LX12" i="12"/>
  <c r="MY12" i="12"/>
  <c r="HK12" i="12"/>
  <c r="KZ12" i="12"/>
  <c r="EJ12" i="14"/>
  <c r="NE12" i="14"/>
  <c r="HW12" i="12"/>
  <c r="NK12" i="12"/>
  <c r="SY12" i="12"/>
  <c r="OR12" i="12"/>
  <c r="SJ12" i="12"/>
  <c r="S19" i="10"/>
  <c r="JO12" i="13"/>
  <c r="KN12" i="12"/>
  <c r="M33" i="3"/>
  <c r="T29" i="3"/>
  <c r="O35" i="3"/>
  <c r="G29" i="3"/>
  <c r="RT12" i="13"/>
  <c r="Q29" i="3"/>
  <c r="RU12" i="14"/>
  <c r="SB12" i="12"/>
  <c r="I19" i="10"/>
  <c r="I30" i="10" s="1"/>
  <c r="I31" i="10" s="1"/>
  <c r="JQ12" i="14"/>
  <c r="GF12" i="13"/>
  <c r="M19" i="10"/>
  <c r="M30" i="10" s="1"/>
  <c r="M31" i="10" s="1"/>
  <c r="P19" i="10"/>
  <c r="P30" i="10" s="1"/>
  <c r="P31" i="10" s="1"/>
  <c r="M31" i="3"/>
  <c r="PF12" i="14"/>
  <c r="CB12" i="14"/>
  <c r="CI12" i="12"/>
  <c r="TD12" i="13"/>
  <c r="SN12" i="12"/>
  <c r="TD12" i="14"/>
  <c r="N28" i="3"/>
  <c r="N19" i="10"/>
  <c r="N30" i="10" s="1"/>
  <c r="N31" i="10" s="1"/>
  <c r="UF12" i="12"/>
  <c r="AB12" i="14"/>
  <c r="FL12" i="12"/>
  <c r="K29" i="3"/>
  <c r="FO12" i="12"/>
  <c r="OU12" i="12"/>
  <c r="JG12" i="12"/>
  <c r="HH12" i="12"/>
  <c r="K19" i="10"/>
  <c r="K30" i="10" s="1"/>
  <c r="K31" i="10" s="1"/>
  <c r="IY12" i="14"/>
  <c r="EP12" i="14"/>
  <c r="UA12" i="14"/>
  <c r="PI12" i="13"/>
  <c r="PT12" i="13"/>
  <c r="IN12" i="14"/>
  <c r="OB12" i="13"/>
  <c r="AC12" i="13"/>
  <c r="P30" i="3"/>
  <c r="O33" i="3"/>
  <c r="DS12" i="12"/>
  <c r="R33" i="3"/>
  <c r="E33" i="3"/>
  <c r="I32" i="3"/>
  <c r="JS12" i="12"/>
  <c r="EA12" i="13"/>
  <c r="FX12" i="12"/>
  <c r="K31" i="3"/>
  <c r="LZ12" i="14"/>
  <c r="NP12" i="13"/>
  <c r="F28" i="3"/>
  <c r="I34" i="3"/>
  <c r="M35" i="3"/>
  <c r="IB12" i="14"/>
  <c r="JD12" i="12"/>
  <c r="NC12" i="14"/>
  <c r="E19" i="10"/>
  <c r="PA12" i="14"/>
  <c r="RH12" i="13"/>
  <c r="AR12" i="13"/>
  <c r="OJ12" i="12"/>
  <c r="D31" i="3"/>
  <c r="S34" i="3"/>
  <c r="T19" i="10"/>
  <c r="T30" i="10" s="1"/>
  <c r="T31" i="10" s="1"/>
  <c r="CC12" i="14"/>
  <c r="H32" i="3"/>
  <c r="L31" i="3"/>
  <c r="RI12" i="14"/>
  <c r="EJ12" i="13"/>
  <c r="K28" i="3"/>
  <c r="JU12" i="13"/>
  <c r="IR12" i="12"/>
  <c r="GA12" i="12"/>
  <c r="LG12" i="13"/>
  <c r="S32" i="3"/>
  <c r="D29" i="3"/>
  <c r="J29" i="3"/>
  <c r="OI12" i="12"/>
  <c r="Q28" i="3"/>
  <c r="CU12" i="12"/>
  <c r="E28" i="3"/>
  <c r="IU12" i="12"/>
  <c r="F34" i="3"/>
  <c r="J33" i="3"/>
  <c r="N32" i="3"/>
  <c r="DK12" i="14"/>
  <c r="TW12" i="12"/>
  <c r="TT12" i="12"/>
  <c r="E31" i="3"/>
  <c r="FY12" i="14"/>
  <c r="QC12" i="14"/>
  <c r="GK12" i="14"/>
  <c r="FT12" i="13"/>
  <c r="ME12" i="14"/>
  <c r="MF12" i="14"/>
  <c r="AJ12" i="12"/>
  <c r="DY12" i="14"/>
  <c r="J19" i="10"/>
  <c r="J30" i="10" s="1"/>
  <c r="J31" i="10" s="1"/>
  <c r="AR12" i="14"/>
  <c r="QS12" i="13"/>
  <c r="N35" i="3"/>
  <c r="JX12" i="13"/>
  <c r="LE12" i="13"/>
  <c r="R27" i="3"/>
  <c r="F19" i="8"/>
  <c r="F72" i="8" s="1"/>
  <c r="F73" i="8" s="1"/>
  <c r="J19" i="8"/>
  <c r="S19" i="9"/>
  <c r="S30" i="9" s="1"/>
  <c r="S31" i="9" s="1"/>
  <c r="R19" i="10"/>
  <c r="R30" i="10" s="1"/>
  <c r="R31" i="10" s="1"/>
  <c r="E35" i="3"/>
  <c r="M34" i="3"/>
  <c r="Q33" i="3"/>
  <c r="D33" i="3"/>
  <c r="Q35" i="3"/>
  <c r="G30" i="3"/>
  <c r="I35" i="3"/>
  <c r="J35" i="3"/>
  <c r="N29" i="3"/>
  <c r="O30" i="3"/>
  <c r="MG12" i="14"/>
  <c r="FL12" i="14"/>
  <c r="E27" i="3"/>
  <c r="J30" i="3"/>
  <c r="N31" i="3"/>
  <c r="S33" i="3"/>
  <c r="F33" i="3"/>
  <c r="J32" i="3"/>
  <c r="F19" i="9"/>
  <c r="F77" i="9" s="1"/>
  <c r="F78" i="9" s="1"/>
  <c r="Q19" i="8"/>
  <c r="Q30" i="8" s="1"/>
  <c r="Q31" i="8" s="1"/>
  <c r="H19" i="10"/>
  <c r="H30" i="10" s="1"/>
  <c r="H31" i="10" s="1"/>
  <c r="O19" i="10"/>
  <c r="O72" i="10" s="1"/>
  <c r="O73" i="10" s="1"/>
  <c r="Q19" i="10"/>
  <c r="Q72" i="10" s="1"/>
  <c r="Q73" i="10" s="1"/>
  <c r="D19" i="10"/>
  <c r="D30" i="10" s="1"/>
  <c r="D31" i="10" s="1"/>
  <c r="G19" i="9"/>
  <c r="G30" i="9" s="1"/>
  <c r="G31" i="9" s="1"/>
  <c r="F19" i="10"/>
  <c r="F30" i="10" s="1"/>
  <c r="F31" i="10" s="1"/>
  <c r="S35" i="3"/>
  <c r="J34" i="3"/>
  <c r="F32" i="3"/>
  <c r="Q32" i="3"/>
  <c r="Q30" i="3"/>
  <c r="RT12" i="14"/>
  <c r="LG12" i="14"/>
  <c r="BM12" i="13"/>
  <c r="TL12" i="12"/>
  <c r="LL12" i="12"/>
  <c r="O27" i="3"/>
  <c r="D32" i="3"/>
  <c r="H31" i="3"/>
  <c r="G19" i="10"/>
  <c r="FH12" i="14"/>
  <c r="KE12" i="12"/>
  <c r="F35" i="3"/>
  <c r="R31" i="3"/>
  <c r="PS12" i="12"/>
  <c r="BD12" i="13"/>
  <c r="L30" i="3"/>
  <c r="P29" i="3"/>
  <c r="UA12" i="13"/>
  <c r="H28" i="3"/>
  <c r="BP12" i="13"/>
  <c r="N30" i="3"/>
  <c r="Q34" i="3"/>
  <c r="J28" i="3"/>
  <c r="T28" i="3"/>
  <c r="D34" i="3"/>
  <c r="H33" i="3"/>
  <c r="L32" i="3"/>
  <c r="P31" i="3"/>
  <c r="K30" i="3"/>
  <c r="G27" i="3"/>
  <c r="O29" i="3"/>
  <c r="R34" i="3"/>
  <c r="PH12" i="12"/>
  <c r="T30" i="3"/>
  <c r="H35" i="3"/>
  <c r="LU12" i="14"/>
  <c r="HT12" i="12"/>
  <c r="I28" i="3"/>
  <c r="L34" i="3"/>
  <c r="P33" i="3"/>
  <c r="G32" i="3"/>
  <c r="F30" i="3"/>
  <c r="P19" i="8"/>
  <c r="P30" i="8" s="1"/>
  <c r="P31" i="8" s="1"/>
  <c r="L19" i="10"/>
  <c r="L72" i="10" s="1"/>
  <c r="L73" i="10" s="1"/>
  <c r="O19" i="9"/>
  <c r="O77" i="9" s="1"/>
  <c r="O78" i="9" s="1"/>
  <c r="L19" i="8"/>
  <c r="L72" i="8" s="1"/>
  <c r="L73" i="8" s="1"/>
  <c r="GG12" i="14"/>
  <c r="OZ12" i="14"/>
  <c r="J31" i="3"/>
  <c r="T32" i="3"/>
  <c r="IM12" i="14"/>
  <c r="G34" i="3"/>
  <c r="K33" i="3"/>
  <c r="O32" i="3"/>
  <c r="X12" i="14"/>
  <c r="Y11" i="14" s="1"/>
  <c r="Z11" i="14" s="1"/>
  <c r="AA11" i="14" s="1"/>
  <c r="AB11" i="14" s="1"/>
  <c r="QU12" i="14"/>
  <c r="S31" i="3"/>
  <c r="R29" i="3"/>
  <c r="N34" i="3"/>
  <c r="TY12" i="13"/>
  <c r="F11" i="16"/>
  <c r="G11" i="16" s="1"/>
  <c r="H11" i="16" s="1"/>
  <c r="I11" i="16" s="1"/>
  <c r="J11" i="16" s="1"/>
  <c r="K11" i="16" s="1"/>
  <c r="L11" i="16" s="1"/>
  <c r="M11" i="16" s="1"/>
  <c r="N11" i="16" s="1"/>
  <c r="O11" i="16" s="1"/>
  <c r="P11" i="16" s="1"/>
  <c r="Q11" i="16" s="1"/>
  <c r="R11" i="16" s="1"/>
  <c r="S11" i="16" s="1"/>
  <c r="T11" i="16" s="1"/>
  <c r="U11" i="16" s="1"/>
  <c r="V11" i="16" s="1"/>
  <c r="W11" i="16" s="1"/>
  <c r="X11" i="16" s="1"/>
  <c r="Y11" i="16" s="1"/>
  <c r="Z11" i="16" s="1"/>
  <c r="AA11" i="16" s="1"/>
  <c r="AB11" i="16" s="1"/>
  <c r="AC11" i="16" s="1"/>
  <c r="AD11" i="16" s="1"/>
  <c r="AE11" i="16" s="1"/>
  <c r="AF11" i="16" s="1"/>
  <c r="AG11" i="16" s="1"/>
  <c r="AH11" i="16" s="1"/>
  <c r="AI11" i="16" s="1"/>
  <c r="AJ11" i="16" s="1"/>
  <c r="AK11" i="16" s="1"/>
  <c r="AL11" i="16" s="1"/>
  <c r="AM11" i="16" s="1"/>
  <c r="AN11" i="16" s="1"/>
  <c r="AO11" i="16" s="1"/>
  <c r="AP11" i="16" s="1"/>
  <c r="AQ11" i="16" s="1"/>
  <c r="AR11" i="16" s="1"/>
  <c r="AS11" i="16" s="1"/>
  <c r="AT11" i="16" s="1"/>
  <c r="AU11" i="16" s="1"/>
  <c r="AV11" i="16" s="1"/>
  <c r="AW11" i="16" s="1"/>
  <c r="AX11" i="16" s="1"/>
  <c r="AY11" i="16" s="1"/>
  <c r="AZ11" i="16" s="1"/>
  <c r="BA11" i="16" s="1"/>
  <c r="BB11" i="16" s="1"/>
  <c r="BC11" i="16" s="1"/>
  <c r="BD11" i="16" s="1"/>
  <c r="BE11" i="16" s="1"/>
  <c r="BF11" i="16" s="1"/>
  <c r="BG11" i="16" s="1"/>
  <c r="BH11" i="16" s="1"/>
  <c r="BI11" i="16" s="1"/>
  <c r="BJ11" i="16" s="1"/>
  <c r="BK11" i="16" s="1"/>
  <c r="BL11" i="16" s="1"/>
  <c r="BM11" i="16" s="1"/>
  <c r="BN11" i="16" s="1"/>
  <c r="BO11" i="16" s="1"/>
  <c r="BP11" i="16" s="1"/>
  <c r="BQ11" i="16" s="1"/>
  <c r="BR11" i="16" s="1"/>
  <c r="BS11" i="16" s="1"/>
  <c r="BT11" i="16" s="1"/>
  <c r="BU11" i="16" s="1"/>
  <c r="BV11" i="16" s="1"/>
  <c r="BW11" i="16" s="1"/>
  <c r="BX11" i="16" s="1"/>
  <c r="BY11" i="16" s="1"/>
  <c r="BZ11" i="16" s="1"/>
  <c r="CA11" i="16" s="1"/>
  <c r="CB11" i="16" s="1"/>
  <c r="CC11" i="16" s="1"/>
  <c r="CD11" i="16" s="1"/>
  <c r="CE11" i="16" s="1"/>
  <c r="CF11" i="16" s="1"/>
  <c r="CG11" i="16" s="1"/>
  <c r="CH11" i="16" s="1"/>
  <c r="CI11" i="16" s="1"/>
  <c r="CJ11" i="16" s="1"/>
  <c r="LQ12" i="13"/>
  <c r="H27" i="3"/>
  <c r="F31" i="3"/>
  <c r="O34" i="3"/>
  <c r="I30" i="3"/>
  <c r="P35" i="3"/>
  <c r="QV12" i="13"/>
  <c r="AF12" i="13"/>
  <c r="R30" i="3"/>
  <c r="E29" i="3"/>
  <c r="R28" i="3"/>
  <c r="K35" i="3"/>
  <c r="M19" i="9"/>
  <c r="K34" i="3"/>
  <c r="N19" i="8"/>
  <c r="N30" i="8" s="1"/>
  <c r="N31" i="8" s="1"/>
  <c r="R19" i="8"/>
  <c r="R72" i="8" s="1"/>
  <c r="R73" i="8" s="1"/>
  <c r="E19" i="8"/>
  <c r="E72" i="8" s="1"/>
  <c r="E73" i="8" s="1"/>
  <c r="I19" i="9"/>
  <c r="I30" i="9" s="1"/>
  <c r="I31" i="9" s="1"/>
  <c r="Q19" i="9"/>
  <c r="Q30" i="9" s="1"/>
  <c r="Q31" i="9" s="1"/>
  <c r="H19" i="8"/>
  <c r="H30" i="8" s="1"/>
  <c r="H31" i="8" s="1"/>
  <c r="O19" i="8"/>
  <c r="O72" i="8" s="1"/>
  <c r="O73" i="8" s="1"/>
  <c r="S19" i="8"/>
  <c r="S72" i="8" s="1"/>
  <c r="S73" i="8" s="1"/>
  <c r="E19" i="9"/>
  <c r="E30" i="9" s="1"/>
  <c r="E31" i="9" s="1"/>
  <c r="H19" i="9"/>
  <c r="H77" i="9" s="1"/>
  <c r="H78" i="9" s="1"/>
  <c r="P19" i="9"/>
  <c r="D19" i="9"/>
  <c r="D30" i="9" s="1"/>
  <c r="D31" i="9" s="1"/>
  <c r="N19" i="9"/>
  <c r="N30" i="9" s="1"/>
  <c r="N31" i="9" s="1"/>
  <c r="BI12" i="14"/>
  <c r="GF12" i="14"/>
  <c r="L28" i="3"/>
  <c r="D30" i="3"/>
  <c r="P27" i="3"/>
  <c r="J19" i="9"/>
  <c r="J30" i="9" s="1"/>
  <c r="J31" i="9" s="1"/>
  <c r="R35" i="3"/>
  <c r="D19" i="8"/>
  <c r="D30" i="8" s="1"/>
  <c r="D31" i="8" s="1"/>
  <c r="T19" i="8"/>
  <c r="T30" i="8" s="1"/>
  <c r="T31" i="8" s="1"/>
  <c r="G19" i="8"/>
  <c r="G30" i="8" s="1"/>
  <c r="G31" i="8" s="1"/>
  <c r="L19" i="9"/>
  <c r="L30" i="9" s="1"/>
  <c r="L31" i="9" s="1"/>
  <c r="T19" i="9"/>
  <c r="T30" i="9" s="1"/>
  <c r="T31" i="9" s="1"/>
  <c r="I19" i="8"/>
  <c r="I72" i="8" s="1"/>
  <c r="I73" i="8" s="1"/>
  <c r="M19" i="8"/>
  <c r="M30" i="8" s="1"/>
  <c r="M31" i="8" s="1"/>
  <c r="NW12" i="12"/>
  <c r="II12" i="12"/>
  <c r="K19" i="9"/>
  <c r="K77" i="9" s="1"/>
  <c r="K78" i="9" s="1"/>
  <c r="H30" i="3"/>
  <c r="H29" i="3"/>
  <c r="O28" i="3"/>
  <c r="NQ12" i="14"/>
  <c r="EC12" i="14"/>
  <c r="HO12" i="14"/>
  <c r="KV12" i="13"/>
  <c r="OF12" i="12"/>
  <c r="K19" i="8"/>
  <c r="K30" i="8" s="1"/>
  <c r="K31" i="8" s="1"/>
  <c r="P28" i="3"/>
  <c r="S30" i="3"/>
  <c r="N33" i="3"/>
  <c r="R32" i="3"/>
  <c r="E30" i="3"/>
  <c r="G28" i="3"/>
  <c r="NT12" i="12"/>
  <c r="R19" i="9"/>
  <c r="R30" i="9" s="1"/>
  <c r="R31" i="9" s="1"/>
  <c r="E32" i="3"/>
  <c r="I31" i="3"/>
  <c r="P34" i="3"/>
  <c r="BP12" i="14"/>
  <c r="D28" i="3"/>
  <c r="H34" i="3"/>
  <c r="L33" i="3"/>
  <c r="P32" i="3"/>
  <c r="N27" i="3"/>
  <c r="T31" i="3"/>
  <c r="S29" i="3"/>
  <c r="S27" i="3"/>
  <c r="I29" i="3"/>
  <c r="PL12" i="13"/>
  <c r="JK12" i="13"/>
  <c r="TK12" i="12"/>
  <c r="G31" i="3"/>
  <c r="G35" i="3"/>
  <c r="L35" i="3"/>
  <c r="JD12" i="14"/>
  <c r="L29" i="3"/>
  <c r="E34" i="3"/>
  <c r="I33" i="3"/>
  <c r="M32" i="3"/>
  <c r="M30" i="3"/>
  <c r="I27" i="3"/>
  <c r="D35" i="3"/>
  <c r="AX12" i="14"/>
  <c r="PY12" i="14"/>
  <c r="KK12" i="14"/>
  <c r="X12" i="12"/>
  <c r="Y11" i="12" s="1"/>
  <c r="Z11" i="12" s="1"/>
  <c r="AA11" i="12" s="1"/>
  <c r="AB11" i="12" s="1"/>
  <c r="AC11" i="12" s="1"/>
  <c r="AD11" i="12" s="1"/>
  <c r="AE11" i="12" s="1"/>
  <c r="AF11" i="12" s="1"/>
  <c r="AG11" i="12" s="1"/>
  <c r="AH11" i="12" s="1"/>
  <c r="AI11" i="12" s="1"/>
  <c r="AJ11" i="12" s="1"/>
  <c r="Q31" i="3"/>
  <c r="BY12" i="13"/>
  <c r="M28" i="3"/>
  <c r="F29" i="3"/>
  <c r="T33" i="3"/>
  <c r="G33" i="3"/>
  <c r="K32" i="3"/>
  <c r="M29" i="3"/>
  <c r="T35" i="3"/>
  <c r="TQ12" i="14"/>
  <c r="F30" i="8"/>
  <c r="F31" i="8" s="1"/>
  <c r="BC12" i="14"/>
  <c r="UF12" i="14"/>
  <c r="PP12" i="13"/>
  <c r="HD12" i="14"/>
  <c r="R19" i="7"/>
  <c r="R30" i="7" s="1"/>
  <c r="R31" i="7" s="1"/>
  <c r="LT12" i="13"/>
  <c r="KD12" i="14"/>
  <c r="MQ12" i="14"/>
  <c r="EN12" i="13"/>
  <c r="DX12" i="13"/>
  <c r="NO12" i="13"/>
  <c r="MO12" i="13"/>
  <c r="DD12" i="12"/>
  <c r="RA12" i="14"/>
  <c r="HC12" i="14"/>
  <c r="ND12" i="14"/>
  <c r="DI12" i="13"/>
  <c r="MR12" i="14"/>
  <c r="OS12" i="14"/>
  <c r="BT12" i="12"/>
  <c r="O19" i="7"/>
  <c r="O30" i="7" s="1"/>
  <c r="O31" i="7" s="1"/>
  <c r="LM12" i="14"/>
  <c r="EY12" i="14"/>
  <c r="IM12" i="13"/>
  <c r="BH12" i="12"/>
  <c r="Y11" i="13"/>
  <c r="Z11" i="13" s="1"/>
  <c r="AA11" i="13" s="1"/>
  <c r="AB11" i="13" s="1"/>
  <c r="AC11" i="13" s="1"/>
  <c r="N19" i="7"/>
  <c r="N30" i="7" s="1"/>
  <c r="N31" i="7" s="1"/>
  <c r="OC12" i="14"/>
  <c r="IO12" i="14"/>
  <c r="HU12" i="14"/>
  <c r="GR12" i="13"/>
  <c r="SZ12" i="12"/>
  <c r="N72" i="10"/>
  <c r="N73" i="10" s="1"/>
  <c r="CN11" i="14"/>
  <c r="CO11" i="14" s="1"/>
  <c r="CP11" i="14" s="1"/>
  <c r="CQ11" i="14" s="1"/>
  <c r="CR11" i="14" s="1"/>
  <c r="CS11" i="14" s="1"/>
  <c r="CT11" i="14" s="1"/>
  <c r="CU11" i="14" s="1"/>
  <c r="CV11" i="14" s="1"/>
  <c r="CW11" i="14" s="1"/>
  <c r="CX11" i="14" s="1"/>
  <c r="CY11" i="14" s="1"/>
  <c r="CZ11" i="14" s="1"/>
  <c r="DA11" i="14" s="1"/>
  <c r="DB11" i="14" s="1"/>
  <c r="DC11" i="14" s="1"/>
  <c r="DD11" i="14" s="1"/>
  <c r="DE11" i="14" s="1"/>
  <c r="DF11" i="14" s="1"/>
  <c r="DG11" i="14" s="1"/>
  <c r="DH11" i="14" s="1"/>
  <c r="DI11" i="14" s="1"/>
  <c r="DJ11" i="14" s="1"/>
  <c r="DK11" i="14" s="1"/>
  <c r="K27" i="3"/>
  <c r="QN12" i="14"/>
  <c r="TE12" i="14"/>
  <c r="SS12" i="14"/>
  <c r="HQ12" i="14"/>
  <c r="DL12" i="13"/>
  <c r="GO12" i="13"/>
  <c r="P19" i="7"/>
  <c r="P75" i="7" s="1"/>
  <c r="P76" i="7" s="1"/>
  <c r="OW12" i="13"/>
  <c r="M40" i="3"/>
  <c r="OK12" i="13"/>
  <c r="AO12" i="13"/>
  <c r="KB12" i="13"/>
  <c r="O30" i="10"/>
  <c r="O31" i="10" s="1"/>
  <c r="FH12" i="13"/>
  <c r="IW12" i="13"/>
  <c r="CM11" i="16"/>
  <c r="CN11" i="16" s="1"/>
  <c r="CO11" i="16" s="1"/>
  <c r="CP11" i="16" s="1"/>
  <c r="CQ11" i="16" s="1"/>
  <c r="CR11" i="16" s="1"/>
  <c r="CS11" i="16" s="1"/>
  <c r="CT11" i="16" s="1"/>
  <c r="CU11" i="16" s="1"/>
  <c r="CV11" i="16" s="1"/>
  <c r="CW11" i="16" s="1"/>
  <c r="CX11" i="16" s="1"/>
  <c r="CY11" i="16" s="1"/>
  <c r="CZ11" i="16" s="1"/>
  <c r="DA11" i="16" s="1"/>
  <c r="DB11" i="16" s="1"/>
  <c r="DC11" i="16" s="1"/>
  <c r="DD11" i="16" s="1"/>
  <c r="DE11" i="16" s="1"/>
  <c r="DF11" i="16" s="1"/>
  <c r="DG11" i="16" s="1"/>
  <c r="DH11" i="16" s="1"/>
  <c r="DI11" i="16" s="1"/>
  <c r="DJ11" i="16" s="1"/>
  <c r="DK11" i="16" s="1"/>
  <c r="DL11" i="16" s="1"/>
  <c r="DM11" i="16" s="1"/>
  <c r="DN11" i="16" s="1"/>
  <c r="DO11" i="16" s="1"/>
  <c r="DP11" i="16" s="1"/>
  <c r="DQ11" i="16" s="1"/>
  <c r="DR11" i="16" s="1"/>
  <c r="DS11" i="16" s="1"/>
  <c r="DT11" i="16" s="1"/>
  <c r="DU11" i="16" s="1"/>
  <c r="DV11" i="16" s="1"/>
  <c r="DW11" i="16" s="1"/>
  <c r="DX11" i="16" s="1"/>
  <c r="DY11" i="16" s="1"/>
  <c r="DZ11" i="16" s="1"/>
  <c r="EA11" i="16" s="1"/>
  <c r="EB11" i="16" s="1"/>
  <c r="EC11" i="16" s="1"/>
  <c r="ED11" i="16" s="1"/>
  <c r="EE11" i="16" s="1"/>
  <c r="EF11" i="16" s="1"/>
  <c r="EG11" i="16" s="1"/>
  <c r="EH11" i="16" s="1"/>
  <c r="EI11" i="16" s="1"/>
  <c r="EJ11" i="16" s="1"/>
  <c r="EK11" i="16" s="1"/>
  <c r="EL11" i="16" s="1"/>
  <c r="EM11" i="16" s="1"/>
  <c r="EN11" i="16" s="1"/>
  <c r="EO11" i="16" s="1"/>
  <c r="EP11" i="16" s="1"/>
  <c r="EQ11" i="16" s="1"/>
  <c r="ER11" i="16" s="1"/>
  <c r="ES11" i="16" s="1"/>
  <c r="ET11" i="16" s="1"/>
  <c r="EU11" i="16" s="1"/>
  <c r="EV11" i="16" s="1"/>
  <c r="EW11" i="16" s="1"/>
  <c r="EX11" i="16" s="1"/>
  <c r="EY11" i="16" s="1"/>
  <c r="EZ11" i="16" s="1"/>
  <c r="FA11" i="16" s="1"/>
  <c r="FB11" i="16" s="1"/>
  <c r="FC11" i="16" s="1"/>
  <c r="FD11" i="16" s="1"/>
  <c r="FE11" i="16" s="1"/>
  <c r="FF11" i="16" s="1"/>
  <c r="FG11" i="16" s="1"/>
  <c r="FH11" i="16" s="1"/>
  <c r="FI11" i="16" s="1"/>
  <c r="FJ11" i="16" s="1"/>
  <c r="FK11" i="16" s="1"/>
  <c r="FL11" i="16" s="1"/>
  <c r="FM11" i="16" s="1"/>
  <c r="FN11" i="16" s="1"/>
  <c r="FO11" i="16" s="1"/>
  <c r="FP11" i="16" s="1"/>
  <c r="FQ11" i="16" s="1"/>
  <c r="FR11" i="16" s="1"/>
  <c r="FS11" i="16" s="1"/>
  <c r="FT11" i="16" s="1"/>
  <c r="FU11" i="16" s="1"/>
  <c r="FV11" i="16" s="1"/>
  <c r="FW11" i="16" s="1"/>
  <c r="FX11" i="16" s="1"/>
  <c r="FY11" i="16" s="1"/>
  <c r="FZ11" i="16" s="1"/>
  <c r="GA11" i="16" s="1"/>
  <c r="GB11" i="16" s="1"/>
  <c r="GC11" i="16" s="1"/>
  <c r="GD11" i="16" s="1"/>
  <c r="GE11" i="16" s="1"/>
  <c r="GF11" i="16" s="1"/>
  <c r="GG11" i="16" s="1"/>
  <c r="GH11" i="16" s="1"/>
  <c r="GI11" i="16" s="1"/>
  <c r="GJ11" i="16" s="1"/>
  <c r="GK11" i="16" s="1"/>
  <c r="GL11" i="16" s="1"/>
  <c r="GM11" i="16" s="1"/>
  <c r="GN11" i="16" s="1"/>
  <c r="GO11" i="16" s="1"/>
  <c r="GP11" i="16" s="1"/>
  <c r="GQ11" i="16" s="1"/>
  <c r="GR11" i="16" s="1"/>
  <c r="GS11" i="16" s="1"/>
  <c r="GT11" i="16" s="1"/>
  <c r="GU11" i="16" s="1"/>
  <c r="GV11" i="16" s="1"/>
  <c r="GW11" i="16" s="1"/>
  <c r="GX11" i="16" s="1"/>
  <c r="GY11" i="16" s="1"/>
  <c r="GZ11" i="16" s="1"/>
  <c r="HA11" i="16" s="1"/>
  <c r="HB11" i="16" s="1"/>
  <c r="HC11" i="16" s="1"/>
  <c r="HD11" i="16" s="1"/>
  <c r="HE11" i="16" s="1"/>
  <c r="HF11" i="16" s="1"/>
  <c r="HG11" i="16" s="1"/>
  <c r="HH11" i="16" s="1"/>
  <c r="HI11" i="16" s="1"/>
  <c r="HJ11" i="16" s="1"/>
  <c r="HK11" i="16" s="1"/>
  <c r="HL11" i="16" s="1"/>
  <c r="HM11" i="16" s="1"/>
  <c r="HN11" i="16" s="1"/>
  <c r="HO11" i="16" s="1"/>
  <c r="HP11" i="16" s="1"/>
  <c r="HQ11" i="16" s="1"/>
  <c r="HR11" i="16" s="1"/>
  <c r="HS11" i="16" s="1"/>
  <c r="HT11" i="16" s="1"/>
  <c r="HU11" i="16" s="1"/>
  <c r="HV11" i="16" s="1"/>
  <c r="HW11" i="16" s="1"/>
  <c r="HX11" i="16" s="1"/>
  <c r="HY11" i="16" s="1"/>
  <c r="HZ11" i="16" s="1"/>
  <c r="IA11" i="16" s="1"/>
  <c r="IB11" i="16" s="1"/>
  <c r="IC11" i="16" s="1"/>
  <c r="ID11" i="16" s="1"/>
  <c r="IE11" i="16" s="1"/>
  <c r="IF11" i="16" s="1"/>
  <c r="IG11" i="16" s="1"/>
  <c r="IH11" i="16" s="1"/>
  <c r="II11" i="16" s="1"/>
  <c r="IJ11" i="16" s="1"/>
  <c r="IK11" i="16" s="1"/>
  <c r="IL11" i="16" s="1"/>
  <c r="IM11" i="16" s="1"/>
  <c r="IN11" i="16" s="1"/>
  <c r="IO11" i="16" s="1"/>
  <c r="IP11" i="16" s="1"/>
  <c r="IQ11" i="16" s="1"/>
  <c r="IR11" i="16" s="1"/>
  <c r="IS11" i="16" s="1"/>
  <c r="IT11" i="16" s="1"/>
  <c r="IU11" i="16" s="1"/>
  <c r="IV11" i="16" s="1"/>
  <c r="IW11" i="16" s="1"/>
  <c r="IX11" i="16" s="1"/>
  <c r="IY11" i="16" s="1"/>
  <c r="IZ11" i="16" s="1"/>
  <c r="JA11" i="16" s="1"/>
  <c r="JB11" i="16" s="1"/>
  <c r="JC11" i="16" s="1"/>
  <c r="JD11" i="16" s="1"/>
  <c r="JE11" i="16" s="1"/>
  <c r="JF11" i="16" s="1"/>
  <c r="JG11" i="16" s="1"/>
  <c r="JH11" i="16" s="1"/>
  <c r="JI11" i="16" s="1"/>
  <c r="JJ11" i="16" s="1"/>
  <c r="JK11" i="16" s="1"/>
  <c r="JL11" i="16" s="1"/>
  <c r="JM11" i="16" s="1"/>
  <c r="JN11" i="16" s="1"/>
  <c r="JO11" i="16" s="1"/>
  <c r="JP11" i="16" s="1"/>
  <c r="JQ11" i="16" s="1"/>
  <c r="JR11" i="16" s="1"/>
  <c r="JS11" i="16" s="1"/>
  <c r="JT11" i="16" s="1"/>
  <c r="JU11" i="16" s="1"/>
  <c r="JV11" i="16" s="1"/>
  <c r="JW11" i="16" s="1"/>
  <c r="JX11" i="16" s="1"/>
  <c r="JY11" i="16" s="1"/>
  <c r="JZ11" i="16" s="1"/>
  <c r="KA11" i="16" s="1"/>
  <c r="KB11" i="16" s="1"/>
  <c r="KC11" i="16" s="1"/>
  <c r="KD11" i="16" s="1"/>
  <c r="KE11" i="16" s="1"/>
  <c r="KF11" i="16" s="1"/>
  <c r="KG11" i="16" s="1"/>
  <c r="KH11" i="16" s="1"/>
  <c r="KI11" i="16" s="1"/>
  <c r="KJ11" i="16" s="1"/>
  <c r="KK11" i="16" s="1"/>
  <c r="KL11" i="16" s="1"/>
  <c r="KM11" i="16" s="1"/>
  <c r="KN11" i="16" s="1"/>
  <c r="KO11" i="16" s="1"/>
  <c r="KP11" i="16" s="1"/>
  <c r="KQ11" i="16" s="1"/>
  <c r="KR11" i="16" s="1"/>
  <c r="KS11" i="16" s="1"/>
  <c r="KT11" i="16" s="1"/>
  <c r="KU11" i="16" s="1"/>
  <c r="KV11" i="16" s="1"/>
  <c r="KW11" i="16" s="1"/>
  <c r="KX11" i="16" s="1"/>
  <c r="KY11" i="16" s="1"/>
  <c r="KZ11" i="16" s="1"/>
  <c r="LA11" i="16" s="1"/>
  <c r="LB11" i="16" s="1"/>
  <c r="LC11" i="16" s="1"/>
  <c r="LD11" i="16" s="1"/>
  <c r="LE11" i="16" s="1"/>
  <c r="LF11" i="16" s="1"/>
  <c r="LG11" i="16" s="1"/>
  <c r="LH11" i="16" s="1"/>
  <c r="LI11" i="16" s="1"/>
  <c r="LJ11" i="16" s="1"/>
  <c r="LK11" i="16" s="1"/>
  <c r="LL11" i="16" s="1"/>
  <c r="LM11" i="16" s="1"/>
  <c r="LN11" i="16" s="1"/>
  <c r="LO11" i="16" s="1"/>
  <c r="LP11" i="16" s="1"/>
  <c r="LQ11" i="16" s="1"/>
  <c r="LR11" i="16" s="1"/>
  <c r="LS11" i="16" s="1"/>
  <c r="LT11" i="16" s="1"/>
  <c r="LU11" i="16" s="1"/>
  <c r="LV11" i="16" s="1"/>
  <c r="LW11" i="16" s="1"/>
  <c r="LX11" i="16" s="1"/>
  <c r="LY11" i="16" s="1"/>
  <c r="LZ11" i="16" s="1"/>
  <c r="MA11" i="16" s="1"/>
  <c r="MB11" i="16" s="1"/>
  <c r="MC11" i="16" s="1"/>
  <c r="MD11" i="16" s="1"/>
  <c r="ME11" i="16" s="1"/>
  <c r="MF11" i="16" s="1"/>
  <c r="MG11" i="16" s="1"/>
  <c r="MH11" i="16" s="1"/>
  <c r="MI11" i="16" s="1"/>
  <c r="MJ11" i="16" s="1"/>
  <c r="MK11" i="16" s="1"/>
  <c r="ML11" i="16" s="1"/>
  <c r="MM11" i="16" s="1"/>
  <c r="MN11" i="16" s="1"/>
  <c r="MO11" i="16" s="1"/>
  <c r="MP11" i="16" s="1"/>
  <c r="MQ11" i="16" s="1"/>
  <c r="MR11" i="16" s="1"/>
  <c r="MS11" i="16" s="1"/>
  <c r="MT11" i="16" s="1"/>
  <c r="MU11" i="16" s="1"/>
  <c r="MV11" i="16" s="1"/>
  <c r="MW11" i="16" s="1"/>
  <c r="MX11" i="16" s="1"/>
  <c r="MY11" i="16" s="1"/>
  <c r="MZ11" i="16" s="1"/>
  <c r="NA11" i="16" s="1"/>
  <c r="NB11" i="16" s="1"/>
  <c r="NC11" i="16" s="1"/>
  <c r="ND11" i="16" s="1"/>
  <c r="NE11" i="16" s="1"/>
  <c r="NF11" i="16" s="1"/>
  <c r="NG11" i="16" s="1"/>
  <c r="NH11" i="16" s="1"/>
  <c r="NI11" i="16" s="1"/>
  <c r="NJ11" i="16" s="1"/>
  <c r="NK11" i="16" s="1"/>
  <c r="NL11" i="16" s="1"/>
  <c r="NM11" i="16" s="1"/>
  <c r="NN11" i="16" s="1"/>
  <c r="NO11" i="16" s="1"/>
  <c r="NP11" i="16" s="1"/>
  <c r="NQ11" i="16" s="1"/>
  <c r="NR11" i="16" s="1"/>
  <c r="NS11" i="16" s="1"/>
  <c r="NT11" i="16" s="1"/>
  <c r="NU11" i="16" s="1"/>
  <c r="NV11" i="16" s="1"/>
  <c r="NW11" i="16" s="1"/>
  <c r="NX11" i="16" s="1"/>
  <c r="NY11" i="16" s="1"/>
  <c r="NZ11" i="16" s="1"/>
  <c r="OA11" i="16" s="1"/>
  <c r="OB11" i="16" s="1"/>
  <c r="OC11" i="16" s="1"/>
  <c r="OD11" i="16" s="1"/>
  <c r="OE11" i="16" s="1"/>
  <c r="OF11" i="16" s="1"/>
  <c r="OG11" i="16" s="1"/>
  <c r="OH11" i="16" s="1"/>
  <c r="OI11" i="16" s="1"/>
  <c r="OJ11" i="16" s="1"/>
  <c r="OK11" i="16" s="1"/>
  <c r="OL11" i="16" s="1"/>
  <c r="OM11" i="16" s="1"/>
  <c r="ON11" i="16" s="1"/>
  <c r="OO11" i="16" s="1"/>
  <c r="OP11" i="16" s="1"/>
  <c r="OQ11" i="16" s="1"/>
  <c r="OR11" i="16" s="1"/>
  <c r="OS11" i="16" s="1"/>
  <c r="OT11" i="16" s="1"/>
  <c r="OU11" i="16" s="1"/>
  <c r="OV11" i="16" s="1"/>
  <c r="OW11" i="16" s="1"/>
  <c r="OX11" i="16" s="1"/>
  <c r="OY11" i="16" s="1"/>
  <c r="OZ11" i="16" s="1"/>
  <c r="PA11" i="16" s="1"/>
  <c r="PB11" i="16" s="1"/>
  <c r="PC11" i="16" s="1"/>
  <c r="PD11" i="16" s="1"/>
  <c r="PE11" i="16" s="1"/>
  <c r="PF11" i="16" s="1"/>
  <c r="PG11" i="16" s="1"/>
  <c r="PH11" i="16" s="1"/>
  <c r="PI11" i="16" s="1"/>
  <c r="PJ11" i="16" s="1"/>
  <c r="PK11" i="16" s="1"/>
  <c r="PL11" i="16" s="1"/>
  <c r="PM11" i="16" s="1"/>
  <c r="PN11" i="16" s="1"/>
  <c r="PO11" i="16" s="1"/>
  <c r="PP11" i="16" s="1"/>
  <c r="PQ11" i="16" s="1"/>
  <c r="PR11" i="16" s="1"/>
  <c r="PS11" i="16" s="1"/>
  <c r="PT11" i="16" s="1"/>
  <c r="PU11" i="16" s="1"/>
  <c r="PV11" i="16" s="1"/>
  <c r="PW11" i="16" s="1"/>
  <c r="PX11" i="16" s="1"/>
  <c r="PY11" i="16" s="1"/>
  <c r="PZ11" i="16" s="1"/>
  <c r="QA11" i="16" s="1"/>
  <c r="QB11" i="16" s="1"/>
  <c r="QC11" i="16" s="1"/>
  <c r="QD11" i="16" s="1"/>
  <c r="QE11" i="16" s="1"/>
  <c r="QF11" i="16" s="1"/>
  <c r="QG11" i="16" s="1"/>
  <c r="QH11" i="16" s="1"/>
  <c r="QI11" i="16" s="1"/>
  <c r="QJ11" i="16" s="1"/>
  <c r="QK11" i="16" s="1"/>
  <c r="QL11" i="16" s="1"/>
  <c r="QM11" i="16" s="1"/>
  <c r="QN11" i="16" s="1"/>
  <c r="QO11" i="16" s="1"/>
  <c r="QP11" i="16" s="1"/>
  <c r="QQ11" i="16" s="1"/>
  <c r="QR11" i="16" s="1"/>
  <c r="QS11" i="16" s="1"/>
  <c r="QT11" i="16" s="1"/>
  <c r="QU11" i="16" s="1"/>
  <c r="QV11" i="16" s="1"/>
  <c r="QW11" i="16" s="1"/>
  <c r="QX11" i="16" s="1"/>
  <c r="QY11" i="16" s="1"/>
  <c r="QZ11" i="16" s="1"/>
  <c r="RA11" i="16" s="1"/>
  <c r="RB11" i="16" s="1"/>
  <c r="RC11" i="16" s="1"/>
  <c r="RD11" i="16" s="1"/>
  <c r="RE11" i="16" s="1"/>
  <c r="RF11" i="16" s="1"/>
  <c r="RG11" i="16" s="1"/>
  <c r="RH11" i="16" s="1"/>
  <c r="RI11" i="16" s="1"/>
  <c r="RJ11" i="16" s="1"/>
  <c r="RK11" i="16" s="1"/>
  <c r="RL11" i="16" s="1"/>
  <c r="RM11" i="16" s="1"/>
  <c r="RN11" i="16" s="1"/>
  <c r="RO11" i="16" s="1"/>
  <c r="RP11" i="16" s="1"/>
  <c r="RQ11" i="16" s="1"/>
  <c r="RR11" i="16" s="1"/>
  <c r="RS11" i="16" s="1"/>
  <c r="RT11" i="16" s="1"/>
  <c r="RU11" i="16" s="1"/>
  <c r="RV11" i="16" s="1"/>
  <c r="RW11" i="16" s="1"/>
  <c r="RX11" i="16" s="1"/>
  <c r="RY11" i="16" s="1"/>
  <c r="RZ11" i="16" s="1"/>
  <c r="SA11" i="16" s="1"/>
  <c r="SB11" i="16" s="1"/>
  <c r="SC11" i="16" s="1"/>
  <c r="SD11" i="16" s="1"/>
  <c r="SE11" i="16" s="1"/>
  <c r="SF11" i="16" s="1"/>
  <c r="SG11" i="16" s="1"/>
  <c r="SH11" i="16" s="1"/>
  <c r="SI11" i="16" s="1"/>
  <c r="SJ11" i="16" s="1"/>
  <c r="SK11" i="16" s="1"/>
  <c r="SL11" i="16" s="1"/>
  <c r="SM11" i="16" s="1"/>
  <c r="SN11" i="16" s="1"/>
  <c r="SO11" i="16" s="1"/>
  <c r="SP11" i="16" s="1"/>
  <c r="SQ11" i="16" s="1"/>
  <c r="SR11" i="16" s="1"/>
  <c r="SS11" i="16" s="1"/>
  <c r="ST11" i="16" s="1"/>
  <c r="SU11" i="16" s="1"/>
  <c r="SV11" i="16" s="1"/>
  <c r="SW11" i="16" s="1"/>
  <c r="SX11" i="16" s="1"/>
  <c r="SY11" i="16" s="1"/>
  <c r="SZ11" i="16" s="1"/>
  <c r="TA11" i="16" s="1"/>
  <c r="TB11" i="16" s="1"/>
  <c r="TC11" i="16" s="1"/>
  <c r="TD11" i="16" s="1"/>
  <c r="TE11" i="16" s="1"/>
  <c r="TF11" i="16" s="1"/>
  <c r="TG11" i="16" s="1"/>
  <c r="TH11" i="16" s="1"/>
  <c r="TI11" i="16" s="1"/>
  <c r="TJ11" i="16" s="1"/>
  <c r="TK11" i="16" s="1"/>
  <c r="TL11" i="16" s="1"/>
  <c r="TM11" i="16" s="1"/>
  <c r="TN11" i="16" s="1"/>
  <c r="TO11" i="16" s="1"/>
  <c r="TP11" i="16" s="1"/>
  <c r="TQ11" i="16" s="1"/>
  <c r="TR11" i="16" s="1"/>
  <c r="TS11" i="16" s="1"/>
  <c r="TT11" i="16" s="1"/>
  <c r="TU11" i="16" s="1"/>
  <c r="TV11" i="16" s="1"/>
  <c r="TW11" i="16" s="1"/>
  <c r="TX11" i="16" s="1"/>
  <c r="TY11" i="16" s="1"/>
  <c r="TZ11" i="16" s="1"/>
  <c r="UA11" i="16" s="1"/>
  <c r="UB11" i="16" s="1"/>
  <c r="UC11" i="16" s="1"/>
  <c r="UD11" i="16" s="1"/>
  <c r="UE11" i="16" s="1"/>
  <c r="UF11" i="16" s="1"/>
  <c r="RS12" i="14"/>
  <c r="G40" i="3"/>
  <c r="O40" i="3"/>
  <c r="D40" i="3"/>
  <c r="LD12" i="13"/>
  <c r="IC12" i="14"/>
  <c r="EN12" i="12"/>
  <c r="Q40" i="3"/>
  <c r="E40" i="3"/>
  <c r="KZ12" i="14"/>
  <c r="T40" i="3"/>
  <c r="R40" i="3"/>
  <c r="EW12" i="14"/>
  <c r="H19" i="7"/>
  <c r="H30" i="7" s="1"/>
  <c r="H31" i="7" s="1"/>
  <c r="S19" i="7"/>
  <c r="S75" i="7" s="1"/>
  <c r="S76" i="7" s="1"/>
  <c r="S28" i="3"/>
  <c r="T19" i="7"/>
  <c r="T27" i="3"/>
  <c r="K19" i="7"/>
  <c r="K30" i="7" s="1"/>
  <c r="K31" i="7" s="1"/>
  <c r="BO12" i="14"/>
  <c r="JK12" i="14"/>
  <c r="LH12" i="13"/>
  <c r="JE12" i="14"/>
  <c r="OO12" i="14"/>
  <c r="PK12" i="14"/>
  <c r="TA12" i="13"/>
  <c r="G19" i="7"/>
  <c r="TT12" i="14"/>
  <c r="S40" i="3"/>
  <c r="N40" i="3"/>
  <c r="I19" i="7"/>
  <c r="I30" i="7" s="1"/>
  <c r="I31" i="7" s="1"/>
  <c r="P40" i="3"/>
  <c r="L40" i="3"/>
  <c r="I40" i="3"/>
  <c r="H40" i="3"/>
  <c r="F40" i="3"/>
  <c r="Q33" i="7"/>
  <c r="K40" i="3"/>
  <c r="J40" i="3"/>
  <c r="Q59" i="6"/>
  <c r="Q75" i="6"/>
  <c r="Q60" i="6"/>
  <c r="U77" i="6"/>
  <c r="U76" i="6"/>
  <c r="R33" i="6"/>
  <c r="R32" i="6"/>
  <c r="R58" i="6"/>
  <c r="S33" i="6"/>
  <c r="G76" i="6"/>
  <c r="G77" i="6"/>
  <c r="L19" i="7"/>
  <c r="L27" i="3"/>
  <c r="J64" i="11"/>
  <c r="J65" i="11" s="1"/>
  <c r="J24" i="11"/>
  <c r="J25" i="11" s="1"/>
  <c r="T60" i="6"/>
  <c r="T59" i="6"/>
  <c r="Q30" i="10"/>
  <c r="Q31" i="10" s="1"/>
  <c r="E75" i="6"/>
  <c r="E76" i="6" s="1"/>
  <c r="T33" i="8"/>
  <c r="P77" i="6"/>
  <c r="P76" i="6"/>
  <c r="L32" i="6"/>
  <c r="L33" i="6"/>
  <c r="RK12" i="14"/>
  <c r="RP12" i="13"/>
  <c r="J30" i="8"/>
  <c r="J31" i="8" s="1"/>
  <c r="J72" i="8"/>
  <c r="J73" i="8" s="1"/>
  <c r="M30" i="9"/>
  <c r="M31" i="9" s="1"/>
  <c r="M77" i="9"/>
  <c r="M78" i="9" s="1"/>
  <c r="T64" i="11"/>
  <c r="T65" i="11" s="1"/>
  <c r="T24" i="11"/>
  <c r="T25" i="11" s="1"/>
  <c r="T32" i="6"/>
  <c r="T33" i="6"/>
  <c r="E30" i="10"/>
  <c r="E31" i="10" s="1"/>
  <c r="E72" i="10"/>
  <c r="E73" i="10" s="1"/>
  <c r="H64" i="11"/>
  <c r="H65" i="11" s="1"/>
  <c r="H24" i="11"/>
  <c r="H25" i="11" s="1"/>
  <c r="D77" i="9"/>
  <c r="D78" i="9" s="1"/>
  <c r="O76" i="6"/>
  <c r="T76" i="6"/>
  <c r="J19" i="7"/>
  <c r="J30" i="7" s="1"/>
  <c r="J31" i="7" s="1"/>
  <c r="J27" i="3"/>
  <c r="R77" i="9"/>
  <c r="R78" i="9" s="1"/>
  <c r="KA12" i="14"/>
  <c r="PX12" i="13"/>
  <c r="RD12" i="13"/>
  <c r="H76" i="6"/>
  <c r="H77" i="6"/>
  <c r="F27" i="3"/>
  <c r="F19" i="7"/>
  <c r="Q19" i="7"/>
  <c r="Q27" i="3"/>
  <c r="M33" i="6"/>
  <c r="P59" i="6"/>
  <c r="P60" i="6"/>
  <c r="KM12" i="14"/>
  <c r="JC12" i="14"/>
  <c r="OZ12" i="13"/>
  <c r="O64" i="11"/>
  <c r="O65" i="11" s="1"/>
  <c r="O24" i="11"/>
  <c r="O25" i="11" s="1"/>
  <c r="S59" i="6"/>
  <c r="S75" i="6"/>
  <c r="S60" i="6"/>
  <c r="D19" i="7"/>
  <c r="D27" i="3"/>
  <c r="N64" i="11"/>
  <c r="N65" i="11" s="1"/>
  <c r="N24" i="11"/>
  <c r="N25" i="11" s="1"/>
  <c r="M76" i="6"/>
  <c r="H60" i="6"/>
  <c r="H59" i="6"/>
  <c r="U60" i="6"/>
  <c r="U59" i="6"/>
  <c r="N75" i="6"/>
  <c r="N59" i="6"/>
  <c r="N60" i="6"/>
  <c r="CF12" i="12"/>
  <c r="M19" i="7"/>
  <c r="M27" i="3"/>
  <c r="G60" i="6"/>
  <c r="G59" i="6"/>
  <c r="J76" i="6"/>
  <c r="S33" i="9"/>
  <c r="J60" i="6"/>
  <c r="J59" i="6"/>
  <c r="O59" i="6"/>
  <c r="O60" i="6"/>
  <c r="F77" i="6"/>
  <c r="F76" i="6"/>
  <c r="O11" i="15"/>
  <c r="P11" i="15" s="1"/>
  <c r="Q11" i="15" s="1"/>
  <c r="R11" i="15" s="1"/>
  <c r="S11" i="15" s="1"/>
  <c r="T11" i="15" s="1"/>
  <c r="U11" i="15" s="1"/>
  <c r="V11" i="15" s="1"/>
  <c r="W11" i="15" s="1"/>
  <c r="X11" i="15" s="1"/>
  <c r="Y11" i="15" s="1"/>
  <c r="Z11" i="15" s="1"/>
  <c r="AA11" i="15" s="1"/>
  <c r="AB11" i="15" s="1"/>
  <c r="AC11" i="15" s="1"/>
  <c r="AD11" i="15" s="1"/>
  <c r="AE11" i="15" s="1"/>
  <c r="AF11" i="15" s="1"/>
  <c r="AG11" i="15" s="1"/>
  <c r="AH11" i="15" s="1"/>
  <c r="AI11" i="15" s="1"/>
  <c r="AJ11" i="15" s="1"/>
  <c r="AK11" i="15" s="1"/>
  <c r="AL11" i="15" s="1"/>
  <c r="AM11" i="15" s="1"/>
  <c r="AN11" i="15" s="1"/>
  <c r="AO11" i="15" s="1"/>
  <c r="AP11" i="15" s="1"/>
  <c r="AQ11" i="15" s="1"/>
  <c r="AR11" i="15" s="1"/>
  <c r="AS11" i="15" s="1"/>
  <c r="AT11" i="15" s="1"/>
  <c r="AU11" i="15" s="1"/>
  <c r="AV11" i="15" s="1"/>
  <c r="AW11" i="15" s="1"/>
  <c r="AX11" i="15" s="1"/>
  <c r="AY11" i="15" s="1"/>
  <c r="AZ11" i="15" s="1"/>
  <c r="BA11" i="15" s="1"/>
  <c r="BB11" i="15" s="1"/>
  <c r="BC11" i="15" s="1"/>
  <c r="BD11" i="15" s="1"/>
  <c r="BE11" i="15" s="1"/>
  <c r="BF11" i="15" s="1"/>
  <c r="BG11" i="15" s="1"/>
  <c r="BH11" i="15" s="1"/>
  <c r="BI11" i="15" s="1"/>
  <c r="BJ11" i="15" s="1"/>
  <c r="BK11" i="15" s="1"/>
  <c r="BL11" i="15" s="1"/>
  <c r="BM11" i="15" s="1"/>
  <c r="BN11" i="15" s="1"/>
  <c r="BO11" i="15" s="1"/>
  <c r="BP11" i="15" s="1"/>
  <c r="BQ11" i="15" s="1"/>
  <c r="BR11" i="15" s="1"/>
  <c r="BS11" i="15" s="1"/>
  <c r="BT11" i="15" s="1"/>
  <c r="BU11" i="15" s="1"/>
  <c r="BV11" i="15" s="1"/>
  <c r="BW11" i="15" s="1"/>
  <c r="BX11" i="15" s="1"/>
  <c r="BY11" i="15" s="1"/>
  <c r="BZ11" i="15" s="1"/>
  <c r="CA11" i="15" s="1"/>
  <c r="CB11" i="15" s="1"/>
  <c r="CC11" i="15" s="1"/>
  <c r="CD11" i="15" s="1"/>
  <c r="CE11" i="15" s="1"/>
  <c r="CF11" i="15" s="1"/>
  <c r="CG11" i="15" s="1"/>
  <c r="CH11" i="15" s="1"/>
  <c r="CI11" i="15" s="1"/>
  <c r="CJ11" i="15" s="1"/>
  <c r="CK11" i="15" s="1"/>
  <c r="CL11" i="15" s="1"/>
  <c r="CM11" i="15" s="1"/>
  <c r="CN11" i="15" s="1"/>
  <c r="CO11" i="15" s="1"/>
  <c r="CP11" i="15" s="1"/>
  <c r="CQ11" i="15" s="1"/>
  <c r="CR11" i="15" s="1"/>
  <c r="CS11" i="15" s="1"/>
  <c r="CT11" i="15" s="1"/>
  <c r="CU11" i="15" s="1"/>
  <c r="CV11" i="15" s="1"/>
  <c r="CW11" i="15" s="1"/>
  <c r="CX11" i="15" s="1"/>
  <c r="CY11" i="15" s="1"/>
  <c r="CZ11" i="15" s="1"/>
  <c r="DA11" i="15" s="1"/>
  <c r="DB11" i="15" s="1"/>
  <c r="DC11" i="15" s="1"/>
  <c r="DD11" i="15" s="1"/>
  <c r="DE11" i="15" s="1"/>
  <c r="DF11" i="15" s="1"/>
  <c r="DG11" i="15" s="1"/>
  <c r="DH11" i="15" s="1"/>
  <c r="DI11" i="15" s="1"/>
  <c r="DJ11" i="15" s="1"/>
  <c r="DK11" i="15" s="1"/>
  <c r="DL11" i="15" s="1"/>
  <c r="DM11" i="15" s="1"/>
  <c r="DN11" i="15" s="1"/>
  <c r="DO11" i="15" s="1"/>
  <c r="DP11" i="15" s="1"/>
  <c r="DQ11" i="15" s="1"/>
  <c r="DR11" i="15" s="1"/>
  <c r="DS11" i="15" s="1"/>
  <c r="DT11" i="15" s="1"/>
  <c r="DU11" i="15" s="1"/>
  <c r="DV11" i="15" s="1"/>
  <c r="DW11" i="15" s="1"/>
  <c r="DX11" i="15" s="1"/>
  <c r="DY11" i="15" s="1"/>
  <c r="DZ11" i="15" s="1"/>
  <c r="EA11" i="15" s="1"/>
  <c r="EB11" i="15" s="1"/>
  <c r="EC11" i="15" s="1"/>
  <c r="ED11" i="15" s="1"/>
  <c r="EE11" i="15" s="1"/>
  <c r="EF11" i="15" s="1"/>
  <c r="EG11" i="15" s="1"/>
  <c r="EH11" i="15" s="1"/>
  <c r="EI11" i="15" s="1"/>
  <c r="EJ11" i="15" s="1"/>
  <c r="EK11" i="15" s="1"/>
  <c r="EL11" i="15" s="1"/>
  <c r="EM11" i="15" s="1"/>
  <c r="EN11" i="15" s="1"/>
  <c r="EO11" i="15" s="1"/>
  <c r="EP11" i="15" s="1"/>
  <c r="EQ11" i="15" s="1"/>
  <c r="ER11" i="15" s="1"/>
  <c r="ES11" i="15" s="1"/>
  <c r="ET11" i="15" s="1"/>
  <c r="EU11" i="15" s="1"/>
  <c r="EV11" i="15" s="1"/>
  <c r="EW11" i="15" s="1"/>
  <c r="EX11" i="15" s="1"/>
  <c r="EY11" i="15" s="1"/>
  <c r="EZ11" i="15" s="1"/>
  <c r="FA11" i="15" s="1"/>
  <c r="FB11" i="15" s="1"/>
  <c r="FC11" i="15" s="1"/>
  <c r="FD11" i="15" s="1"/>
  <c r="FE11" i="15" s="1"/>
  <c r="FF11" i="15" s="1"/>
  <c r="FG11" i="15" s="1"/>
  <c r="FH11" i="15" s="1"/>
  <c r="FI11" i="15" s="1"/>
  <c r="FJ11" i="15" s="1"/>
  <c r="FK11" i="15" s="1"/>
  <c r="FL11" i="15" s="1"/>
  <c r="FM11" i="15" s="1"/>
  <c r="FN11" i="15" s="1"/>
  <c r="FO11" i="15" s="1"/>
  <c r="FP11" i="15" s="1"/>
  <c r="FQ11" i="15" s="1"/>
  <c r="FR11" i="15" s="1"/>
  <c r="FS11" i="15" s="1"/>
  <c r="FT11" i="15" s="1"/>
  <c r="FU11" i="15" s="1"/>
  <c r="FV11" i="15" s="1"/>
  <c r="FW11" i="15" s="1"/>
  <c r="FX11" i="15" s="1"/>
  <c r="FY11" i="15" s="1"/>
  <c r="FZ11" i="15" s="1"/>
  <c r="GA11" i="15" s="1"/>
  <c r="GB11" i="15" s="1"/>
  <c r="GC11" i="15" s="1"/>
  <c r="GD11" i="15" s="1"/>
  <c r="GE11" i="15" s="1"/>
  <c r="GF11" i="15" s="1"/>
  <c r="GG11" i="15" s="1"/>
  <c r="GH11" i="15" s="1"/>
  <c r="GI11" i="15" s="1"/>
  <c r="GJ11" i="15" s="1"/>
  <c r="GK11" i="15" s="1"/>
  <c r="GL11" i="15" s="1"/>
  <c r="GM11" i="15" s="1"/>
  <c r="GN11" i="15" s="1"/>
  <c r="GO11" i="15" s="1"/>
  <c r="GP11" i="15" s="1"/>
  <c r="GQ11" i="15" s="1"/>
  <c r="GR11" i="15" s="1"/>
  <c r="GS11" i="15" s="1"/>
  <c r="GT11" i="15" s="1"/>
  <c r="GU11" i="15" s="1"/>
  <c r="GV11" i="15" s="1"/>
  <c r="GW11" i="15" s="1"/>
  <c r="GX11" i="15" s="1"/>
  <c r="GY11" i="15" s="1"/>
  <c r="GZ11" i="15" s="1"/>
  <c r="HA11" i="15" s="1"/>
  <c r="HB11" i="15" s="1"/>
  <c r="HC11" i="15" s="1"/>
  <c r="HD11" i="15" s="1"/>
  <c r="HE11" i="15" s="1"/>
  <c r="HF11" i="15" s="1"/>
  <c r="HG11" i="15" s="1"/>
  <c r="HH11" i="15" s="1"/>
  <c r="HI11" i="15" s="1"/>
  <c r="HJ11" i="15" s="1"/>
  <c r="HK11" i="15" s="1"/>
  <c r="HL11" i="15" s="1"/>
  <c r="HM11" i="15" s="1"/>
  <c r="HN11" i="15" s="1"/>
  <c r="HO11" i="15" s="1"/>
  <c r="HP11" i="15" s="1"/>
  <c r="HQ11" i="15" s="1"/>
  <c r="HR11" i="15" s="1"/>
  <c r="HS11" i="15" s="1"/>
  <c r="HT11" i="15" s="1"/>
  <c r="HU11" i="15" s="1"/>
  <c r="HV11" i="15" s="1"/>
  <c r="HW11" i="15" s="1"/>
  <c r="HX11" i="15" s="1"/>
  <c r="HY11" i="15" s="1"/>
  <c r="HZ11" i="15" s="1"/>
  <c r="IA11" i="15" s="1"/>
  <c r="IB11" i="15" s="1"/>
  <c r="IC11" i="15" s="1"/>
  <c r="ID11" i="15" s="1"/>
  <c r="IE11" i="15" s="1"/>
  <c r="IF11" i="15" s="1"/>
  <c r="IG11" i="15" s="1"/>
  <c r="IH11" i="15" s="1"/>
  <c r="II11" i="15" s="1"/>
  <c r="IJ11" i="15" s="1"/>
  <c r="IK11" i="15" s="1"/>
  <c r="IL11" i="15" s="1"/>
  <c r="IM11" i="15" s="1"/>
  <c r="IN11" i="15" s="1"/>
  <c r="IO11" i="15" s="1"/>
  <c r="IP11" i="15" s="1"/>
  <c r="IQ11" i="15" s="1"/>
  <c r="IR11" i="15" s="1"/>
  <c r="IS11" i="15" s="1"/>
  <c r="IT11" i="15" s="1"/>
  <c r="IU11" i="15" s="1"/>
  <c r="IV11" i="15" s="1"/>
  <c r="IW11" i="15" s="1"/>
  <c r="IX11" i="15" s="1"/>
  <c r="IY11" i="15" s="1"/>
  <c r="IZ11" i="15" s="1"/>
  <c r="JA11" i="15" s="1"/>
  <c r="JB11" i="15" s="1"/>
  <c r="JC11" i="15" s="1"/>
  <c r="JD11" i="15" s="1"/>
  <c r="JE11" i="15" s="1"/>
  <c r="JF11" i="15" s="1"/>
  <c r="JG11" i="15" s="1"/>
  <c r="JH11" i="15" s="1"/>
  <c r="JI11" i="15" s="1"/>
  <c r="JJ11" i="15" s="1"/>
  <c r="JK11" i="15" s="1"/>
  <c r="JL11" i="15" s="1"/>
  <c r="JM11" i="15" s="1"/>
  <c r="JN11" i="15" s="1"/>
  <c r="JO11" i="15" s="1"/>
  <c r="JP11" i="15" s="1"/>
  <c r="JQ11" i="15" s="1"/>
  <c r="JR11" i="15" s="1"/>
  <c r="JS11" i="15" s="1"/>
  <c r="JT11" i="15" s="1"/>
  <c r="JU11" i="15" s="1"/>
  <c r="JV11" i="15" s="1"/>
  <c r="JW11" i="15" s="1"/>
  <c r="JX11" i="15" s="1"/>
  <c r="JY11" i="15" s="1"/>
  <c r="JZ11" i="15" s="1"/>
  <c r="KA11" i="15" s="1"/>
  <c r="KB11" i="15" s="1"/>
  <c r="KC11" i="15" s="1"/>
  <c r="KD11" i="15" s="1"/>
  <c r="KE11" i="15" s="1"/>
  <c r="KF11" i="15" s="1"/>
  <c r="KG11" i="15" s="1"/>
  <c r="KH11" i="15" s="1"/>
  <c r="KI11" i="15" s="1"/>
  <c r="KJ11" i="15" s="1"/>
  <c r="KK11" i="15" s="1"/>
  <c r="KL11" i="15" s="1"/>
  <c r="KM11" i="15" s="1"/>
  <c r="KN11" i="15" s="1"/>
  <c r="KO11" i="15" s="1"/>
  <c r="KP11" i="15" s="1"/>
  <c r="KQ11" i="15" s="1"/>
  <c r="KR11" i="15" s="1"/>
  <c r="KS11" i="15" s="1"/>
  <c r="KT11" i="15" s="1"/>
  <c r="KU11" i="15" s="1"/>
  <c r="KV11" i="15" s="1"/>
  <c r="KW11" i="15" s="1"/>
  <c r="KX11" i="15" s="1"/>
  <c r="KY11" i="15" s="1"/>
  <c r="KZ11" i="15" s="1"/>
  <c r="LA11" i="15" s="1"/>
  <c r="LB11" i="15" s="1"/>
  <c r="LC11" i="15" s="1"/>
  <c r="LD11" i="15" s="1"/>
  <c r="LE11" i="15" s="1"/>
  <c r="LF11" i="15" s="1"/>
  <c r="LG11" i="15" s="1"/>
  <c r="LH11" i="15" s="1"/>
  <c r="LI11" i="15" s="1"/>
  <c r="LJ11" i="15" s="1"/>
  <c r="LK11" i="15" s="1"/>
  <c r="LL11" i="15" s="1"/>
  <c r="LM11" i="15" s="1"/>
  <c r="LN11" i="15" s="1"/>
  <c r="LO11" i="15" s="1"/>
  <c r="LP11" i="15" s="1"/>
  <c r="LQ11" i="15" s="1"/>
  <c r="LR11" i="15" s="1"/>
  <c r="LS11" i="15" s="1"/>
  <c r="LT11" i="15" s="1"/>
  <c r="LU11" i="15" s="1"/>
  <c r="LV11" i="15" s="1"/>
  <c r="LW11" i="15" s="1"/>
  <c r="LX11" i="15" s="1"/>
  <c r="LY11" i="15" s="1"/>
  <c r="LZ11" i="15" s="1"/>
  <c r="MA11" i="15" s="1"/>
  <c r="MB11" i="15" s="1"/>
  <c r="MC11" i="15" s="1"/>
  <c r="MD11" i="15" s="1"/>
  <c r="ME11" i="15" s="1"/>
  <c r="MF11" i="15" s="1"/>
  <c r="MG11" i="15" s="1"/>
  <c r="MH11" i="15" s="1"/>
  <c r="MI11" i="15" s="1"/>
  <c r="MJ11" i="15" s="1"/>
  <c r="MK11" i="15" s="1"/>
  <c r="ML11" i="15" s="1"/>
  <c r="MM11" i="15" s="1"/>
  <c r="MN11" i="15" s="1"/>
  <c r="MO11" i="15" s="1"/>
  <c r="MP11" i="15" s="1"/>
  <c r="MQ11" i="15" s="1"/>
  <c r="MR11" i="15" s="1"/>
  <c r="MS11" i="15" s="1"/>
  <c r="MT11" i="15" s="1"/>
  <c r="MU11" i="15" s="1"/>
  <c r="MV11" i="15" s="1"/>
  <c r="MW11" i="15" s="1"/>
  <c r="MX11" i="15" s="1"/>
  <c r="MY11" i="15" s="1"/>
  <c r="MZ11" i="15" s="1"/>
  <c r="NA11" i="15" s="1"/>
  <c r="NB11" i="15" s="1"/>
  <c r="NC11" i="15" s="1"/>
  <c r="ND11" i="15" s="1"/>
  <c r="NE11" i="15" s="1"/>
  <c r="NF11" i="15" s="1"/>
  <c r="NG11" i="15" s="1"/>
  <c r="NH11" i="15" s="1"/>
  <c r="NI11" i="15" s="1"/>
  <c r="NJ11" i="15" s="1"/>
  <c r="NK11" i="15" s="1"/>
  <c r="NL11" i="15" s="1"/>
  <c r="NM11" i="15" s="1"/>
  <c r="NN11" i="15" s="1"/>
  <c r="NO11" i="15" s="1"/>
  <c r="NP11" i="15" s="1"/>
  <c r="NQ11" i="15" s="1"/>
  <c r="NR11" i="15" s="1"/>
  <c r="NS11" i="15" s="1"/>
  <c r="NT11" i="15" s="1"/>
  <c r="NU11" i="15" s="1"/>
  <c r="NV11" i="15" s="1"/>
  <c r="NW11" i="15" s="1"/>
  <c r="NX11" i="15" s="1"/>
  <c r="NY11" i="15" s="1"/>
  <c r="NZ11" i="15" s="1"/>
  <c r="OA11" i="15" s="1"/>
  <c r="OB11" i="15" s="1"/>
  <c r="OC11" i="15" s="1"/>
  <c r="OD11" i="15" s="1"/>
  <c r="OE11" i="15" s="1"/>
  <c r="OF11" i="15" s="1"/>
  <c r="OG11" i="15" s="1"/>
  <c r="OH11" i="15" s="1"/>
  <c r="OI11" i="15" s="1"/>
  <c r="OJ11" i="15" s="1"/>
  <c r="OK11" i="15" s="1"/>
  <c r="OL11" i="15" s="1"/>
  <c r="OM11" i="15" s="1"/>
  <c r="ON11" i="15" s="1"/>
  <c r="OO11" i="15" s="1"/>
  <c r="OP11" i="15" s="1"/>
  <c r="OQ11" i="15" s="1"/>
  <c r="OR11" i="15" s="1"/>
  <c r="OS11" i="15" s="1"/>
  <c r="OT11" i="15" s="1"/>
  <c r="OU11" i="15" s="1"/>
  <c r="OV11" i="15" s="1"/>
  <c r="OW11" i="15" s="1"/>
  <c r="OX11" i="15" s="1"/>
  <c r="OY11" i="15" s="1"/>
  <c r="OZ11" i="15" s="1"/>
  <c r="PA11" i="15" s="1"/>
  <c r="PB11" i="15" s="1"/>
  <c r="PC11" i="15" s="1"/>
  <c r="PD11" i="15" s="1"/>
  <c r="PE11" i="15" s="1"/>
  <c r="PF11" i="15" s="1"/>
  <c r="PG11" i="15" s="1"/>
  <c r="PH11" i="15" s="1"/>
  <c r="PI11" i="15" s="1"/>
  <c r="PJ11" i="15" s="1"/>
  <c r="PK11" i="15" s="1"/>
  <c r="PL11" i="15" s="1"/>
  <c r="PM11" i="15" s="1"/>
  <c r="PN11" i="15" s="1"/>
  <c r="PO11" i="15" s="1"/>
  <c r="PP11" i="15" s="1"/>
  <c r="PQ11" i="15" s="1"/>
  <c r="PR11" i="15" s="1"/>
  <c r="PS11" i="15" s="1"/>
  <c r="PT11" i="15" s="1"/>
  <c r="PU11" i="15" s="1"/>
  <c r="PV11" i="15" s="1"/>
  <c r="PW11" i="15" s="1"/>
  <c r="PX11" i="15" s="1"/>
  <c r="PY11" i="15" s="1"/>
  <c r="PZ11" i="15" s="1"/>
  <c r="QA11" i="15" s="1"/>
  <c r="QB11" i="15" s="1"/>
  <c r="QC11" i="15" s="1"/>
  <c r="QD11" i="15" s="1"/>
  <c r="QE11" i="15" s="1"/>
  <c r="QF11" i="15" s="1"/>
  <c r="QG11" i="15" s="1"/>
  <c r="QH11" i="15" s="1"/>
  <c r="QI11" i="15" s="1"/>
  <c r="QJ11" i="15" s="1"/>
  <c r="QK11" i="15" s="1"/>
  <c r="QL11" i="15" s="1"/>
  <c r="QM11" i="15" s="1"/>
  <c r="QN11" i="15" s="1"/>
  <c r="QO11" i="15" s="1"/>
  <c r="QP11" i="15" s="1"/>
  <c r="QQ11" i="15" s="1"/>
  <c r="QR11" i="15" s="1"/>
  <c r="QS11" i="15" s="1"/>
  <c r="QT11" i="15" s="1"/>
  <c r="QU11" i="15" s="1"/>
  <c r="QV11" i="15" s="1"/>
  <c r="QW11" i="15" s="1"/>
  <c r="QX11" i="15" s="1"/>
  <c r="QY11" i="15" s="1"/>
  <c r="QZ11" i="15" s="1"/>
  <c r="RA11" i="15" s="1"/>
  <c r="RB11" i="15" s="1"/>
  <c r="RC11" i="15" s="1"/>
  <c r="RD11" i="15" s="1"/>
  <c r="RE11" i="15" s="1"/>
  <c r="RF11" i="15" s="1"/>
  <c r="RG11" i="15" s="1"/>
  <c r="RH11" i="15" s="1"/>
  <c r="RI11" i="15" s="1"/>
  <c r="RJ11" i="15" s="1"/>
  <c r="RK11" i="15" s="1"/>
  <c r="RL11" i="15" s="1"/>
  <c r="RM11" i="15" s="1"/>
  <c r="RN11" i="15" s="1"/>
  <c r="RO11" i="15" s="1"/>
  <c r="RP11" i="15" s="1"/>
  <c r="RQ11" i="15" s="1"/>
  <c r="RR11" i="15" s="1"/>
  <c r="RS11" i="15" s="1"/>
  <c r="RT11" i="15" s="1"/>
  <c r="RU11" i="15" s="1"/>
  <c r="RV11" i="15" s="1"/>
  <c r="RW11" i="15" s="1"/>
  <c r="RX11" i="15" s="1"/>
  <c r="RY11" i="15" s="1"/>
  <c r="RZ11" i="15" s="1"/>
  <c r="SA11" i="15" s="1"/>
  <c r="SB11" i="15" s="1"/>
  <c r="SC11" i="15" s="1"/>
  <c r="SD11" i="15" s="1"/>
  <c r="SE11" i="15" s="1"/>
  <c r="SF11" i="15" s="1"/>
  <c r="SG11" i="15" s="1"/>
  <c r="SH11" i="15" s="1"/>
  <c r="SI11" i="15" s="1"/>
  <c r="SJ11" i="15" s="1"/>
  <c r="SK11" i="15" s="1"/>
  <c r="SL11" i="15" s="1"/>
  <c r="SM11" i="15" s="1"/>
  <c r="SN11" i="15" s="1"/>
  <c r="SO11" i="15" s="1"/>
  <c r="SP11" i="15" s="1"/>
  <c r="SQ11" i="15" s="1"/>
  <c r="SR11" i="15" s="1"/>
  <c r="SS11" i="15" s="1"/>
  <c r="ST11" i="15" s="1"/>
  <c r="SU11" i="15" s="1"/>
  <c r="SV11" i="15" s="1"/>
  <c r="SW11" i="15" s="1"/>
  <c r="SX11" i="15" s="1"/>
  <c r="SY11" i="15" s="1"/>
  <c r="SZ11" i="15" s="1"/>
  <c r="TA11" i="15" s="1"/>
  <c r="TB11" i="15" s="1"/>
  <c r="TC11" i="15" s="1"/>
  <c r="TD11" i="15" s="1"/>
  <c r="TE11" i="15" s="1"/>
  <c r="TF11" i="15" s="1"/>
  <c r="TG11" i="15" s="1"/>
  <c r="TH11" i="15" s="1"/>
  <c r="TI11" i="15" s="1"/>
  <c r="TJ11" i="15" s="1"/>
  <c r="TK11" i="15" s="1"/>
  <c r="TL11" i="15" s="1"/>
  <c r="TM11" i="15" s="1"/>
  <c r="TN11" i="15" s="1"/>
  <c r="TO11" i="15" s="1"/>
  <c r="TP11" i="15" s="1"/>
  <c r="TQ11" i="15" s="1"/>
  <c r="TR11" i="15" s="1"/>
  <c r="TS11" i="15" s="1"/>
  <c r="TT11" i="15" s="1"/>
  <c r="TU11" i="15" s="1"/>
  <c r="TV11" i="15" s="1"/>
  <c r="TW11" i="15" s="1"/>
  <c r="TX11" i="15" s="1"/>
  <c r="TY11" i="15" s="1"/>
  <c r="TZ11" i="15" s="1"/>
  <c r="UA11" i="15" s="1"/>
  <c r="UB11" i="15" s="1"/>
  <c r="UC11" i="15" s="1"/>
  <c r="UD11" i="15" s="1"/>
  <c r="UE11" i="15" s="1"/>
  <c r="UF11" i="15" s="1"/>
  <c r="MF12" i="13"/>
  <c r="K60" i="6"/>
  <c r="K59" i="6"/>
  <c r="K75" i="6"/>
  <c r="V32" i="6"/>
  <c r="V33" i="6"/>
  <c r="I59" i="6"/>
  <c r="I75" i="6"/>
  <c r="I60" i="6"/>
  <c r="L33" i="7"/>
  <c r="HX12" i="13"/>
  <c r="LP12" i="13"/>
  <c r="S30" i="10"/>
  <c r="S31" i="10" s="1"/>
  <c r="S72" i="10"/>
  <c r="S73" i="10" s="1"/>
  <c r="P33" i="10"/>
  <c r="F60" i="6"/>
  <c r="F59" i="6"/>
  <c r="MU12" i="14"/>
  <c r="MN12" i="13"/>
  <c r="N33" i="6"/>
  <c r="N32" i="6"/>
  <c r="LK12" i="14"/>
  <c r="RW12" i="14"/>
  <c r="H33" i="10"/>
  <c r="H72" i="10" s="1"/>
  <c r="H73" i="10" s="1"/>
  <c r="G72" i="10"/>
  <c r="G73" i="10" s="1"/>
  <c r="G30" i="10"/>
  <c r="G31" i="10" s="1"/>
  <c r="G64" i="11"/>
  <c r="G65" i="11" s="1"/>
  <c r="G24" i="11"/>
  <c r="G25" i="11" s="1"/>
  <c r="U33" i="6"/>
  <c r="V58" i="6"/>
  <c r="L58" i="6"/>
  <c r="H33" i="7"/>
  <c r="P30" i="9"/>
  <c r="P31" i="9" s="1"/>
  <c r="QA12" i="14"/>
  <c r="Q64" i="11"/>
  <c r="Q65" i="11" s="1"/>
  <c r="Q24" i="11"/>
  <c r="Q25" i="11" s="1"/>
  <c r="L64" i="11"/>
  <c r="L65" i="11" s="1"/>
  <c r="L24" i="11"/>
  <c r="L25" i="11" s="1"/>
  <c r="P33" i="9"/>
  <c r="P77" i="9" s="1"/>
  <c r="P78" i="9" s="1"/>
  <c r="Q33" i="6"/>
  <c r="Q32" i="6"/>
  <c r="E19" i="7"/>
  <c r="E30" i="7" s="1"/>
  <c r="E31" i="7" s="1"/>
  <c r="C61" i="4" l="1"/>
  <c r="M72" i="10"/>
  <c r="M73" i="10" s="1"/>
  <c r="K72" i="10"/>
  <c r="K73" i="10" s="1"/>
  <c r="I72" i="10"/>
  <c r="I73" i="10" s="1"/>
  <c r="AD11" i="13"/>
  <c r="AE11" i="13" s="1"/>
  <c r="AF11" i="13" s="1"/>
  <c r="AG11" i="13" s="1"/>
  <c r="AH11" i="13" s="1"/>
  <c r="AI11" i="13" s="1"/>
  <c r="AJ11" i="13" s="1"/>
  <c r="AK11" i="13" s="1"/>
  <c r="AL11" i="13" s="1"/>
  <c r="AM11" i="13" s="1"/>
  <c r="AN11" i="13" s="1"/>
  <c r="AO11" i="13" s="1"/>
  <c r="AP11" i="13" s="1"/>
  <c r="AQ11" i="13" s="1"/>
  <c r="AR11" i="13" s="1"/>
  <c r="AS11" i="13" s="1"/>
  <c r="AT11" i="13" s="1"/>
  <c r="AU11" i="13" s="1"/>
  <c r="AV11" i="13" s="1"/>
  <c r="AW11" i="13" s="1"/>
  <c r="AX11" i="13" s="1"/>
  <c r="AY11" i="13" s="1"/>
  <c r="AZ11" i="13" s="1"/>
  <c r="BA11" i="13" s="1"/>
  <c r="BB11" i="13" s="1"/>
  <c r="BC11" i="13" s="1"/>
  <c r="BD11" i="13" s="1"/>
  <c r="BE11" i="13" s="1"/>
  <c r="BF11" i="13" s="1"/>
  <c r="BG11" i="13" s="1"/>
  <c r="BH11" i="13" s="1"/>
  <c r="BI11" i="13" s="1"/>
  <c r="BJ11" i="13" s="1"/>
  <c r="BK11" i="13" s="1"/>
  <c r="BL11" i="13" s="1"/>
  <c r="BM11" i="13" s="1"/>
  <c r="BN11" i="13" s="1"/>
  <c r="BO11" i="13" s="1"/>
  <c r="BP11" i="13" s="1"/>
  <c r="BQ11" i="13" s="1"/>
  <c r="BR11" i="13" s="1"/>
  <c r="BS11" i="13" s="1"/>
  <c r="BT11" i="13" s="1"/>
  <c r="BU11" i="13" s="1"/>
  <c r="BV11" i="13" s="1"/>
  <c r="BW11" i="13" s="1"/>
  <c r="BX11" i="13" s="1"/>
  <c r="BY11" i="13" s="1"/>
  <c r="BZ11" i="13" s="1"/>
  <c r="CA11" i="13" s="1"/>
  <c r="CB11" i="13" s="1"/>
  <c r="CC11" i="13" s="1"/>
  <c r="CD11" i="13" s="1"/>
  <c r="CE11" i="13" s="1"/>
  <c r="CF11" i="13" s="1"/>
  <c r="CG11" i="13" s="1"/>
  <c r="CH11" i="13" s="1"/>
  <c r="CI11" i="13" s="1"/>
  <c r="CJ11" i="13" s="1"/>
  <c r="CK11" i="13" s="1"/>
  <c r="CL11" i="13" s="1"/>
  <c r="CM11" i="13" s="1"/>
  <c r="CN11" i="13" s="1"/>
  <c r="CO11" i="13" s="1"/>
  <c r="CP11" i="13" s="1"/>
  <c r="CQ11" i="13" s="1"/>
  <c r="CR11" i="13" s="1"/>
  <c r="CS11" i="13" s="1"/>
  <c r="CT11" i="13" s="1"/>
  <c r="CU11" i="13" s="1"/>
  <c r="CV11" i="13" s="1"/>
  <c r="CW11" i="13" s="1"/>
  <c r="CX11" i="13" s="1"/>
  <c r="CY11" i="13" s="1"/>
  <c r="CZ11" i="13" s="1"/>
  <c r="DA11" i="13" s="1"/>
  <c r="DB11" i="13" s="1"/>
  <c r="DC11" i="13" s="1"/>
  <c r="DD11" i="13" s="1"/>
  <c r="DE11" i="13" s="1"/>
  <c r="DF11" i="13" s="1"/>
  <c r="DG11" i="13" s="1"/>
  <c r="DH11" i="13" s="1"/>
  <c r="DI11" i="13" s="1"/>
  <c r="DJ11" i="13" s="1"/>
  <c r="DK11" i="13" s="1"/>
  <c r="DL11" i="13" s="1"/>
  <c r="DM11" i="13" s="1"/>
  <c r="DN11" i="13" s="1"/>
  <c r="DO11" i="13" s="1"/>
  <c r="DP11" i="13" s="1"/>
  <c r="DQ11" i="13" s="1"/>
  <c r="DR11" i="13" s="1"/>
  <c r="DS11" i="13" s="1"/>
  <c r="DT11" i="13" s="1"/>
  <c r="DU11" i="13" s="1"/>
  <c r="DV11" i="13" s="1"/>
  <c r="DW11" i="13" s="1"/>
  <c r="DX11" i="13" s="1"/>
  <c r="DY11" i="13" s="1"/>
  <c r="DZ11" i="13" s="1"/>
  <c r="EA11" i="13" s="1"/>
  <c r="EB11" i="13" s="1"/>
  <c r="EC11" i="13" s="1"/>
  <c r="ED11" i="13" s="1"/>
  <c r="EE11" i="13" s="1"/>
  <c r="EF11" i="13" s="1"/>
  <c r="EG11" i="13" s="1"/>
  <c r="EH11" i="13" s="1"/>
  <c r="EI11" i="13" s="1"/>
  <c r="EJ11" i="13" s="1"/>
  <c r="EK11" i="13" s="1"/>
  <c r="EL11" i="13" s="1"/>
  <c r="EM11" i="13" s="1"/>
  <c r="EN11" i="13" s="1"/>
  <c r="EO11" i="13" s="1"/>
  <c r="EP11" i="13" s="1"/>
  <c r="EQ11" i="13" s="1"/>
  <c r="ER11" i="13" s="1"/>
  <c r="ES11" i="13" s="1"/>
  <c r="ET11" i="13" s="1"/>
  <c r="EU11" i="13" s="1"/>
  <c r="EV11" i="13" s="1"/>
  <c r="EW11" i="13" s="1"/>
  <c r="EX11" i="13" s="1"/>
  <c r="EY11" i="13" s="1"/>
  <c r="EZ11" i="13" s="1"/>
  <c r="FA11" i="13" s="1"/>
  <c r="FB11" i="13" s="1"/>
  <c r="FC11" i="13" s="1"/>
  <c r="FD11" i="13" s="1"/>
  <c r="FE11" i="13" s="1"/>
  <c r="FF11" i="13" s="1"/>
  <c r="FG11" i="13" s="1"/>
  <c r="FH11" i="13" s="1"/>
  <c r="FI11" i="13" s="1"/>
  <c r="FJ11" i="13" s="1"/>
  <c r="FK11" i="13" s="1"/>
  <c r="FL11" i="13" s="1"/>
  <c r="FM11" i="13" s="1"/>
  <c r="FN11" i="13" s="1"/>
  <c r="FO11" i="13" s="1"/>
  <c r="FP11" i="13" s="1"/>
  <c r="FQ11" i="13" s="1"/>
  <c r="FR11" i="13" s="1"/>
  <c r="FS11" i="13" s="1"/>
  <c r="FT11" i="13" s="1"/>
  <c r="FU11" i="13" s="1"/>
  <c r="FV11" i="13" s="1"/>
  <c r="FW11" i="13" s="1"/>
  <c r="FX11" i="13" s="1"/>
  <c r="FY11" i="13" s="1"/>
  <c r="FZ11" i="13" s="1"/>
  <c r="GA11" i="13" s="1"/>
  <c r="GB11" i="13" s="1"/>
  <c r="GC11" i="13" s="1"/>
  <c r="GD11" i="13" s="1"/>
  <c r="GE11" i="13" s="1"/>
  <c r="GF11" i="13" s="1"/>
  <c r="GG11" i="13" s="1"/>
  <c r="GH11" i="13" s="1"/>
  <c r="GI11" i="13" s="1"/>
  <c r="GJ11" i="13" s="1"/>
  <c r="GK11" i="13" s="1"/>
  <c r="GL11" i="13" s="1"/>
  <c r="GM11" i="13" s="1"/>
  <c r="GN11" i="13" s="1"/>
  <c r="GO11" i="13" s="1"/>
  <c r="GP11" i="13" s="1"/>
  <c r="GQ11" i="13" s="1"/>
  <c r="GR11" i="13" s="1"/>
  <c r="GS11" i="13" s="1"/>
  <c r="GT11" i="13" s="1"/>
  <c r="GU11" i="13" s="1"/>
  <c r="GV11" i="13" s="1"/>
  <c r="GW11" i="13" s="1"/>
  <c r="GX11" i="13" s="1"/>
  <c r="GY11" i="13" s="1"/>
  <c r="GZ11" i="13" s="1"/>
  <c r="HA11" i="13" s="1"/>
  <c r="HB11" i="13" s="1"/>
  <c r="HC11" i="13" s="1"/>
  <c r="HD11" i="13" s="1"/>
  <c r="HE11" i="13" s="1"/>
  <c r="HF11" i="13" s="1"/>
  <c r="HG11" i="13" s="1"/>
  <c r="HH11" i="13" s="1"/>
  <c r="HI11" i="13" s="1"/>
  <c r="HJ11" i="13" s="1"/>
  <c r="HK11" i="13" s="1"/>
  <c r="HL11" i="13" s="1"/>
  <c r="HM11" i="13" s="1"/>
  <c r="HN11" i="13" s="1"/>
  <c r="HO11" i="13" s="1"/>
  <c r="HP11" i="13" s="1"/>
  <c r="HQ11" i="13" s="1"/>
  <c r="HR11" i="13" s="1"/>
  <c r="HS11" i="13" s="1"/>
  <c r="HT11" i="13" s="1"/>
  <c r="HU11" i="13" s="1"/>
  <c r="HV11" i="13" s="1"/>
  <c r="HW11" i="13" s="1"/>
  <c r="HX11" i="13" s="1"/>
  <c r="HY11" i="13" s="1"/>
  <c r="HZ11" i="13" s="1"/>
  <c r="IA11" i="13" s="1"/>
  <c r="IB11" i="13" s="1"/>
  <c r="IC11" i="13" s="1"/>
  <c r="ID11" i="13" s="1"/>
  <c r="IE11" i="13" s="1"/>
  <c r="IF11" i="13" s="1"/>
  <c r="IG11" i="13" s="1"/>
  <c r="IH11" i="13" s="1"/>
  <c r="II11" i="13" s="1"/>
  <c r="IJ11" i="13" s="1"/>
  <c r="IK11" i="13" s="1"/>
  <c r="IL11" i="13" s="1"/>
  <c r="IM11" i="13" s="1"/>
  <c r="IN11" i="13" s="1"/>
  <c r="IO11" i="13" s="1"/>
  <c r="IP11" i="13" s="1"/>
  <c r="IQ11" i="13" s="1"/>
  <c r="IR11" i="13" s="1"/>
  <c r="IS11" i="13" s="1"/>
  <c r="IT11" i="13" s="1"/>
  <c r="IU11" i="13" s="1"/>
  <c r="IV11" i="13" s="1"/>
  <c r="IW11" i="13" s="1"/>
  <c r="IX11" i="13" s="1"/>
  <c r="IY11" i="13" s="1"/>
  <c r="IZ11" i="13" s="1"/>
  <c r="JA11" i="13" s="1"/>
  <c r="JB11" i="13" s="1"/>
  <c r="JC11" i="13" s="1"/>
  <c r="JD11" i="13" s="1"/>
  <c r="JE11" i="13" s="1"/>
  <c r="JF11" i="13" s="1"/>
  <c r="JG11" i="13" s="1"/>
  <c r="JH11" i="13" s="1"/>
  <c r="JI11" i="13" s="1"/>
  <c r="JJ11" i="13" s="1"/>
  <c r="JK11" i="13" s="1"/>
  <c r="JL11" i="13" s="1"/>
  <c r="JM11" i="13" s="1"/>
  <c r="JN11" i="13" s="1"/>
  <c r="JO11" i="13" s="1"/>
  <c r="JP11" i="13" s="1"/>
  <c r="JQ11" i="13" s="1"/>
  <c r="JR11" i="13" s="1"/>
  <c r="JS11" i="13" s="1"/>
  <c r="JT11" i="13" s="1"/>
  <c r="JU11" i="13" s="1"/>
  <c r="JV11" i="13" s="1"/>
  <c r="JW11" i="13" s="1"/>
  <c r="JX11" i="13" s="1"/>
  <c r="JY11" i="13" s="1"/>
  <c r="JZ11" i="13" s="1"/>
  <c r="KA11" i="13" s="1"/>
  <c r="KB11" i="13" s="1"/>
  <c r="KC11" i="13" s="1"/>
  <c r="KD11" i="13" s="1"/>
  <c r="KE11" i="13" s="1"/>
  <c r="KF11" i="13" s="1"/>
  <c r="KG11" i="13" s="1"/>
  <c r="KH11" i="13" s="1"/>
  <c r="KI11" i="13" s="1"/>
  <c r="KJ11" i="13" s="1"/>
  <c r="KK11" i="13" s="1"/>
  <c r="KL11" i="13" s="1"/>
  <c r="KM11" i="13" s="1"/>
  <c r="KN11" i="13" s="1"/>
  <c r="KO11" i="13" s="1"/>
  <c r="KP11" i="13" s="1"/>
  <c r="KQ11" i="13" s="1"/>
  <c r="KR11" i="13" s="1"/>
  <c r="KS11" i="13" s="1"/>
  <c r="KT11" i="13" s="1"/>
  <c r="KU11" i="13" s="1"/>
  <c r="KV11" i="13" s="1"/>
  <c r="KW11" i="13" s="1"/>
  <c r="KX11" i="13" s="1"/>
  <c r="KY11" i="13" s="1"/>
  <c r="KZ11" i="13" s="1"/>
  <c r="LA11" i="13" s="1"/>
  <c r="LB11" i="13" s="1"/>
  <c r="LC11" i="13" s="1"/>
  <c r="LD11" i="13" s="1"/>
  <c r="LE11" i="13" s="1"/>
  <c r="LF11" i="13" s="1"/>
  <c r="LG11" i="13" s="1"/>
  <c r="LH11" i="13" s="1"/>
  <c r="LI11" i="13" s="1"/>
  <c r="LJ11" i="13" s="1"/>
  <c r="LK11" i="13" s="1"/>
  <c r="LL11" i="13" s="1"/>
  <c r="LM11" i="13" s="1"/>
  <c r="LN11" i="13" s="1"/>
  <c r="LO11" i="13" s="1"/>
  <c r="LP11" i="13" s="1"/>
  <c r="LQ11" i="13" s="1"/>
  <c r="LR11" i="13" s="1"/>
  <c r="LS11" i="13" s="1"/>
  <c r="LT11" i="13" s="1"/>
  <c r="LU11" i="13" s="1"/>
  <c r="LV11" i="13" s="1"/>
  <c r="LW11" i="13" s="1"/>
  <c r="LX11" i="13" s="1"/>
  <c r="LY11" i="13" s="1"/>
  <c r="LZ11" i="13" s="1"/>
  <c r="MA11" i="13" s="1"/>
  <c r="MB11" i="13" s="1"/>
  <c r="MC11" i="13" s="1"/>
  <c r="MD11" i="13" s="1"/>
  <c r="ME11" i="13" s="1"/>
  <c r="MF11" i="13" s="1"/>
  <c r="MG11" i="13" s="1"/>
  <c r="MH11" i="13" s="1"/>
  <c r="MI11" i="13" s="1"/>
  <c r="MJ11" i="13" s="1"/>
  <c r="MK11" i="13" s="1"/>
  <c r="ML11" i="13" s="1"/>
  <c r="MM11" i="13" s="1"/>
  <c r="MN11" i="13" s="1"/>
  <c r="MO11" i="13" s="1"/>
  <c r="MP11" i="13" s="1"/>
  <c r="MQ11" i="13" s="1"/>
  <c r="MR11" i="13" s="1"/>
  <c r="MS11" i="13" s="1"/>
  <c r="MT11" i="13" s="1"/>
  <c r="MU11" i="13" s="1"/>
  <c r="MV11" i="13" s="1"/>
  <c r="MW11" i="13" s="1"/>
  <c r="MX11" i="13" s="1"/>
  <c r="MY11" i="13" s="1"/>
  <c r="MZ11" i="13" s="1"/>
  <c r="NA11" i="13" s="1"/>
  <c r="NB11" i="13" s="1"/>
  <c r="NC11" i="13" s="1"/>
  <c r="ND11" i="13" s="1"/>
  <c r="NE11" i="13" s="1"/>
  <c r="NF11" i="13" s="1"/>
  <c r="NG11" i="13" s="1"/>
  <c r="NH11" i="13" s="1"/>
  <c r="NI11" i="13" s="1"/>
  <c r="NJ11" i="13" s="1"/>
  <c r="NK11" i="13" s="1"/>
  <c r="NL11" i="13" s="1"/>
  <c r="NM11" i="13" s="1"/>
  <c r="NN11" i="13" s="1"/>
  <c r="NO11" i="13" s="1"/>
  <c r="NP11" i="13" s="1"/>
  <c r="NQ11" i="13" s="1"/>
  <c r="NR11" i="13" s="1"/>
  <c r="NS11" i="13" s="1"/>
  <c r="NT11" i="13" s="1"/>
  <c r="NU11" i="13" s="1"/>
  <c r="NV11" i="13" s="1"/>
  <c r="NW11" i="13" s="1"/>
  <c r="NX11" i="13" s="1"/>
  <c r="NY11" i="13" s="1"/>
  <c r="NZ11" i="13" s="1"/>
  <c r="OA11" i="13" s="1"/>
  <c r="OB11" i="13" s="1"/>
  <c r="OC11" i="13" s="1"/>
  <c r="OD11" i="13" s="1"/>
  <c r="OE11" i="13" s="1"/>
  <c r="OF11" i="13" s="1"/>
  <c r="OG11" i="13" s="1"/>
  <c r="OH11" i="13" s="1"/>
  <c r="OI11" i="13" s="1"/>
  <c r="OJ11" i="13" s="1"/>
  <c r="OK11" i="13" s="1"/>
  <c r="OL11" i="13" s="1"/>
  <c r="OM11" i="13" s="1"/>
  <c r="ON11" i="13" s="1"/>
  <c r="OO11" i="13" s="1"/>
  <c r="OP11" i="13" s="1"/>
  <c r="OQ11" i="13" s="1"/>
  <c r="OR11" i="13" s="1"/>
  <c r="OS11" i="13" s="1"/>
  <c r="OT11" i="13" s="1"/>
  <c r="OU11" i="13" s="1"/>
  <c r="OV11" i="13" s="1"/>
  <c r="OW11" i="13" s="1"/>
  <c r="OX11" i="13" s="1"/>
  <c r="OY11" i="13" s="1"/>
  <c r="OZ11" i="13" s="1"/>
  <c r="PA11" i="13" s="1"/>
  <c r="PB11" i="13" s="1"/>
  <c r="PC11" i="13" s="1"/>
  <c r="PD11" i="13" s="1"/>
  <c r="PE11" i="13" s="1"/>
  <c r="PF11" i="13" s="1"/>
  <c r="PG11" i="13" s="1"/>
  <c r="PH11" i="13" s="1"/>
  <c r="PI11" i="13" s="1"/>
  <c r="PJ11" i="13" s="1"/>
  <c r="PK11" i="13" s="1"/>
  <c r="PL11" i="13" s="1"/>
  <c r="PM11" i="13" s="1"/>
  <c r="PN11" i="13" s="1"/>
  <c r="PO11" i="13" s="1"/>
  <c r="PP11" i="13" s="1"/>
  <c r="PQ11" i="13" s="1"/>
  <c r="PR11" i="13" s="1"/>
  <c r="PS11" i="13" s="1"/>
  <c r="PT11" i="13" s="1"/>
  <c r="PU11" i="13" s="1"/>
  <c r="PV11" i="13" s="1"/>
  <c r="PW11" i="13" s="1"/>
  <c r="PX11" i="13" s="1"/>
  <c r="PY11" i="13" s="1"/>
  <c r="PZ11" i="13" s="1"/>
  <c r="QA11" i="13" s="1"/>
  <c r="QB11" i="13" s="1"/>
  <c r="QC11" i="13" s="1"/>
  <c r="QD11" i="13" s="1"/>
  <c r="QE11" i="13" s="1"/>
  <c r="QF11" i="13" s="1"/>
  <c r="QG11" i="13" s="1"/>
  <c r="QH11" i="13" s="1"/>
  <c r="QI11" i="13" s="1"/>
  <c r="QJ11" i="13" s="1"/>
  <c r="QK11" i="13" s="1"/>
  <c r="QL11" i="13" s="1"/>
  <c r="QM11" i="13" s="1"/>
  <c r="QN11" i="13" s="1"/>
  <c r="QO11" i="13" s="1"/>
  <c r="QP11" i="13" s="1"/>
  <c r="QQ11" i="13" s="1"/>
  <c r="QR11" i="13" s="1"/>
  <c r="QS11" i="13" s="1"/>
  <c r="QT11" i="13" s="1"/>
  <c r="QU11" i="13" s="1"/>
  <c r="QV11" i="13" s="1"/>
  <c r="QW11" i="13" s="1"/>
  <c r="QX11" i="13" s="1"/>
  <c r="QY11" i="13" s="1"/>
  <c r="QZ11" i="13" s="1"/>
  <c r="RA11" i="13" s="1"/>
  <c r="RB11" i="13" s="1"/>
  <c r="RC11" i="13" s="1"/>
  <c r="RD11" i="13" s="1"/>
  <c r="RE11" i="13" s="1"/>
  <c r="RF11" i="13" s="1"/>
  <c r="RG11" i="13" s="1"/>
  <c r="RH11" i="13" s="1"/>
  <c r="RI11" i="13" s="1"/>
  <c r="RJ11" i="13" s="1"/>
  <c r="RK11" i="13" s="1"/>
  <c r="RL11" i="13" s="1"/>
  <c r="RM11" i="13" s="1"/>
  <c r="RN11" i="13" s="1"/>
  <c r="RO11" i="13" s="1"/>
  <c r="RP11" i="13" s="1"/>
  <c r="RQ11" i="13" s="1"/>
  <c r="RR11" i="13" s="1"/>
  <c r="RS11" i="13" s="1"/>
  <c r="RT11" i="13" s="1"/>
  <c r="RU11" i="13" s="1"/>
  <c r="RV11" i="13" s="1"/>
  <c r="RW11" i="13" s="1"/>
  <c r="RX11" i="13" s="1"/>
  <c r="RY11" i="13" s="1"/>
  <c r="RZ11" i="13" s="1"/>
  <c r="SA11" i="13" s="1"/>
  <c r="SB11" i="13" s="1"/>
  <c r="SC11" i="13" s="1"/>
  <c r="SD11" i="13" s="1"/>
  <c r="SE11" i="13" s="1"/>
  <c r="SF11" i="13" s="1"/>
  <c r="SG11" i="13" s="1"/>
  <c r="SH11" i="13" s="1"/>
  <c r="SI11" i="13" s="1"/>
  <c r="SJ11" i="13" s="1"/>
  <c r="SK11" i="13" s="1"/>
  <c r="SL11" i="13" s="1"/>
  <c r="SM11" i="13" s="1"/>
  <c r="SN11" i="13" s="1"/>
  <c r="SO11" i="13" s="1"/>
  <c r="SP11" i="13" s="1"/>
  <c r="SQ11" i="13" s="1"/>
  <c r="SR11" i="13" s="1"/>
  <c r="SS11" i="13" s="1"/>
  <c r="ST11" i="13" s="1"/>
  <c r="SU11" i="13" s="1"/>
  <c r="SV11" i="13" s="1"/>
  <c r="SW11" i="13" s="1"/>
  <c r="SX11" i="13" s="1"/>
  <c r="SY11" i="13" s="1"/>
  <c r="SZ11" i="13" s="1"/>
  <c r="TA11" i="13" s="1"/>
  <c r="TB11" i="13" s="1"/>
  <c r="TC11" i="13" s="1"/>
  <c r="TD11" i="13" s="1"/>
  <c r="TE11" i="13" s="1"/>
  <c r="TF11" i="13" s="1"/>
  <c r="TG11" i="13" s="1"/>
  <c r="TH11" i="13" s="1"/>
  <c r="TI11" i="13" s="1"/>
  <c r="TJ11" i="13" s="1"/>
  <c r="TK11" i="13" s="1"/>
  <c r="TL11" i="13" s="1"/>
  <c r="TM11" i="13" s="1"/>
  <c r="TN11" i="13" s="1"/>
  <c r="TO11" i="13" s="1"/>
  <c r="TP11" i="13" s="1"/>
  <c r="TQ11" i="13" s="1"/>
  <c r="TR11" i="13" s="1"/>
  <c r="TS11" i="13" s="1"/>
  <c r="TT11" i="13" s="1"/>
  <c r="TU11" i="13" s="1"/>
  <c r="TV11" i="13" s="1"/>
  <c r="TW11" i="13" s="1"/>
  <c r="TX11" i="13" s="1"/>
  <c r="TY11" i="13" s="1"/>
  <c r="TZ11" i="13" s="1"/>
  <c r="UA11" i="13" s="1"/>
  <c r="UB11" i="13" s="1"/>
  <c r="UC11" i="13" s="1"/>
  <c r="UD11" i="13" s="1"/>
  <c r="UE11" i="13" s="1"/>
  <c r="UF11" i="13" s="1"/>
  <c r="F72" i="10"/>
  <c r="F73" i="10" s="1"/>
  <c r="J72" i="10"/>
  <c r="J73" i="10" s="1"/>
  <c r="DL11" i="14"/>
  <c r="DM11" i="14" s="1"/>
  <c r="DN11" i="14" s="1"/>
  <c r="DO11" i="14" s="1"/>
  <c r="DP11" i="14" s="1"/>
  <c r="DQ11" i="14" s="1"/>
  <c r="DR11" i="14" s="1"/>
  <c r="DS11" i="14" s="1"/>
  <c r="DT11" i="14" s="1"/>
  <c r="DU11" i="14" s="1"/>
  <c r="DV11" i="14" s="1"/>
  <c r="DW11" i="14" s="1"/>
  <c r="DX11" i="14" s="1"/>
  <c r="DY11" i="14" s="1"/>
  <c r="DZ11" i="14" s="1"/>
  <c r="EA11" i="14" s="1"/>
  <c r="EB11" i="14" s="1"/>
  <c r="EC11" i="14" s="1"/>
  <c r="ED11" i="14" s="1"/>
  <c r="EE11" i="14" s="1"/>
  <c r="EF11" i="14" s="1"/>
  <c r="EG11" i="14" s="1"/>
  <c r="EH11" i="14" s="1"/>
  <c r="EI11" i="14" s="1"/>
  <c r="EJ11" i="14" s="1"/>
  <c r="EK11" i="14" s="1"/>
  <c r="EL11" i="14" s="1"/>
  <c r="EM11" i="14" s="1"/>
  <c r="EN11" i="14" s="1"/>
  <c r="EO11" i="14" s="1"/>
  <c r="EP11" i="14" s="1"/>
  <c r="EQ11" i="14" s="1"/>
  <c r="ER11" i="14" s="1"/>
  <c r="ES11" i="14" s="1"/>
  <c r="ET11" i="14" s="1"/>
  <c r="EU11" i="14" s="1"/>
  <c r="EV11" i="14" s="1"/>
  <c r="EW11" i="14" s="1"/>
  <c r="EX11" i="14" s="1"/>
  <c r="EY11" i="14" s="1"/>
  <c r="EZ11" i="14" s="1"/>
  <c r="FA11" i="14" s="1"/>
  <c r="FB11" i="14" s="1"/>
  <c r="FC11" i="14" s="1"/>
  <c r="FD11" i="14" s="1"/>
  <c r="FE11" i="14" s="1"/>
  <c r="FF11" i="14" s="1"/>
  <c r="FG11" i="14" s="1"/>
  <c r="FH11" i="14" s="1"/>
  <c r="FI11" i="14" s="1"/>
  <c r="FJ11" i="14" s="1"/>
  <c r="FK11" i="14" s="1"/>
  <c r="FL11" i="14" s="1"/>
  <c r="FM11" i="14" s="1"/>
  <c r="FN11" i="14" s="1"/>
  <c r="FO11" i="14" s="1"/>
  <c r="FP11" i="14" s="1"/>
  <c r="FQ11" i="14" s="1"/>
  <c r="FR11" i="14" s="1"/>
  <c r="FS11" i="14" s="1"/>
  <c r="FT11" i="14" s="1"/>
  <c r="FU11" i="14" s="1"/>
  <c r="FV11" i="14" s="1"/>
  <c r="FW11" i="14" s="1"/>
  <c r="FX11" i="14" s="1"/>
  <c r="FY11" i="14" s="1"/>
  <c r="FZ11" i="14" s="1"/>
  <c r="GA11" i="14" s="1"/>
  <c r="GB11" i="14" s="1"/>
  <c r="GC11" i="14" s="1"/>
  <c r="GD11" i="14" s="1"/>
  <c r="GE11" i="14" s="1"/>
  <c r="GF11" i="14" s="1"/>
  <c r="GG11" i="14" s="1"/>
  <c r="GH11" i="14" s="1"/>
  <c r="GI11" i="14" s="1"/>
  <c r="GJ11" i="14" s="1"/>
  <c r="GK11" i="14" s="1"/>
  <c r="GL11" i="14" s="1"/>
  <c r="GM11" i="14" s="1"/>
  <c r="GN11" i="14" s="1"/>
  <c r="GO11" i="14" s="1"/>
  <c r="GP11" i="14" s="1"/>
  <c r="GQ11" i="14" s="1"/>
  <c r="GR11" i="14" s="1"/>
  <c r="GS11" i="14" s="1"/>
  <c r="GT11" i="14" s="1"/>
  <c r="GU11" i="14" s="1"/>
  <c r="GV11" i="14" s="1"/>
  <c r="GW11" i="14" s="1"/>
  <c r="GX11" i="14" s="1"/>
  <c r="GY11" i="14" s="1"/>
  <c r="GZ11" i="14" s="1"/>
  <c r="HA11" i="14" s="1"/>
  <c r="HB11" i="14" s="1"/>
  <c r="HC11" i="14" s="1"/>
  <c r="HD11" i="14" s="1"/>
  <c r="HE11" i="14" s="1"/>
  <c r="HF11" i="14" s="1"/>
  <c r="HG11" i="14" s="1"/>
  <c r="HH11" i="14" s="1"/>
  <c r="HI11" i="14" s="1"/>
  <c r="HJ11" i="14" s="1"/>
  <c r="HK11" i="14" s="1"/>
  <c r="HL11" i="14" s="1"/>
  <c r="HM11" i="14" s="1"/>
  <c r="HN11" i="14" s="1"/>
  <c r="HO11" i="14" s="1"/>
  <c r="HP11" i="14" s="1"/>
  <c r="HQ11" i="14" s="1"/>
  <c r="HR11" i="14" s="1"/>
  <c r="HS11" i="14" s="1"/>
  <c r="HT11" i="14" s="1"/>
  <c r="HU11" i="14" s="1"/>
  <c r="HV11" i="14" s="1"/>
  <c r="HW11" i="14" s="1"/>
  <c r="HX11" i="14" s="1"/>
  <c r="HY11" i="14" s="1"/>
  <c r="HZ11" i="14" s="1"/>
  <c r="IA11" i="14" s="1"/>
  <c r="IB11" i="14" s="1"/>
  <c r="IC11" i="14" s="1"/>
  <c r="ID11" i="14" s="1"/>
  <c r="IE11" i="14" s="1"/>
  <c r="IF11" i="14" s="1"/>
  <c r="IG11" i="14" s="1"/>
  <c r="IH11" i="14" s="1"/>
  <c r="II11" i="14" s="1"/>
  <c r="IJ11" i="14" s="1"/>
  <c r="IK11" i="14" s="1"/>
  <c r="IL11" i="14" s="1"/>
  <c r="IM11" i="14" s="1"/>
  <c r="IN11" i="14" s="1"/>
  <c r="IO11" i="14" s="1"/>
  <c r="IP11" i="14" s="1"/>
  <c r="IQ11" i="14" s="1"/>
  <c r="IR11" i="14" s="1"/>
  <c r="IS11" i="14" s="1"/>
  <c r="IT11" i="14" s="1"/>
  <c r="IU11" i="14" s="1"/>
  <c r="IV11" i="14" s="1"/>
  <c r="IW11" i="14" s="1"/>
  <c r="IX11" i="14" s="1"/>
  <c r="IY11" i="14" s="1"/>
  <c r="IZ11" i="14" s="1"/>
  <c r="JA11" i="14" s="1"/>
  <c r="JB11" i="14" s="1"/>
  <c r="JC11" i="14" s="1"/>
  <c r="JD11" i="14" s="1"/>
  <c r="JE11" i="14" s="1"/>
  <c r="JF11" i="14" s="1"/>
  <c r="JG11" i="14" s="1"/>
  <c r="JH11" i="14" s="1"/>
  <c r="JI11" i="14" s="1"/>
  <c r="JJ11" i="14" s="1"/>
  <c r="JK11" i="14" s="1"/>
  <c r="JL11" i="14" s="1"/>
  <c r="JM11" i="14" s="1"/>
  <c r="JN11" i="14" s="1"/>
  <c r="JO11" i="14" s="1"/>
  <c r="JP11" i="14" s="1"/>
  <c r="JQ11" i="14" s="1"/>
  <c r="JR11" i="14" s="1"/>
  <c r="JS11" i="14" s="1"/>
  <c r="JT11" i="14" s="1"/>
  <c r="JU11" i="14" s="1"/>
  <c r="JV11" i="14" s="1"/>
  <c r="JW11" i="14" s="1"/>
  <c r="JX11" i="14" s="1"/>
  <c r="JY11" i="14" s="1"/>
  <c r="JZ11" i="14" s="1"/>
  <c r="KA11" i="14" s="1"/>
  <c r="KB11" i="14" s="1"/>
  <c r="KC11" i="14" s="1"/>
  <c r="KD11" i="14" s="1"/>
  <c r="KE11" i="14" s="1"/>
  <c r="KF11" i="14" s="1"/>
  <c r="KG11" i="14" s="1"/>
  <c r="KH11" i="14" s="1"/>
  <c r="KI11" i="14" s="1"/>
  <c r="KJ11" i="14" s="1"/>
  <c r="KK11" i="14" s="1"/>
  <c r="KL11" i="14" s="1"/>
  <c r="KM11" i="14" s="1"/>
  <c r="KN11" i="14" s="1"/>
  <c r="KO11" i="14" s="1"/>
  <c r="KP11" i="14" s="1"/>
  <c r="KQ11" i="14" s="1"/>
  <c r="KR11" i="14" s="1"/>
  <c r="KS11" i="14" s="1"/>
  <c r="KT11" i="14" s="1"/>
  <c r="KU11" i="14" s="1"/>
  <c r="KV11" i="14" s="1"/>
  <c r="KW11" i="14" s="1"/>
  <c r="KX11" i="14" s="1"/>
  <c r="KY11" i="14" s="1"/>
  <c r="KZ11" i="14" s="1"/>
  <c r="LA11" i="14" s="1"/>
  <c r="LB11" i="14" s="1"/>
  <c r="LC11" i="14" s="1"/>
  <c r="LD11" i="14" s="1"/>
  <c r="LE11" i="14" s="1"/>
  <c r="LF11" i="14" s="1"/>
  <c r="LG11" i="14" s="1"/>
  <c r="LH11" i="14" s="1"/>
  <c r="LI11" i="14" s="1"/>
  <c r="LJ11" i="14" s="1"/>
  <c r="LK11" i="14" s="1"/>
  <c r="LL11" i="14" s="1"/>
  <c r="LM11" i="14" s="1"/>
  <c r="LN11" i="14" s="1"/>
  <c r="LO11" i="14" s="1"/>
  <c r="LP11" i="14" s="1"/>
  <c r="LQ11" i="14" s="1"/>
  <c r="LR11" i="14" s="1"/>
  <c r="LS11" i="14" s="1"/>
  <c r="LT11" i="14" s="1"/>
  <c r="LU11" i="14" s="1"/>
  <c r="LV11" i="14" s="1"/>
  <c r="LW11" i="14" s="1"/>
  <c r="LX11" i="14" s="1"/>
  <c r="LY11" i="14" s="1"/>
  <c r="LZ11" i="14" s="1"/>
  <c r="MA11" i="14" s="1"/>
  <c r="MB11" i="14" s="1"/>
  <c r="MC11" i="14" s="1"/>
  <c r="MD11" i="14" s="1"/>
  <c r="ME11" i="14" s="1"/>
  <c r="MF11" i="14" s="1"/>
  <c r="MG11" i="14" s="1"/>
  <c r="MH11" i="14" s="1"/>
  <c r="MI11" i="14" s="1"/>
  <c r="MJ11" i="14" s="1"/>
  <c r="MK11" i="14" s="1"/>
  <c r="ML11" i="14" s="1"/>
  <c r="MM11" i="14" s="1"/>
  <c r="MN11" i="14" s="1"/>
  <c r="MO11" i="14" s="1"/>
  <c r="MP11" i="14" s="1"/>
  <c r="MQ11" i="14" s="1"/>
  <c r="MR11" i="14" s="1"/>
  <c r="MS11" i="14" s="1"/>
  <c r="MT11" i="14" s="1"/>
  <c r="MU11" i="14" s="1"/>
  <c r="MV11" i="14" s="1"/>
  <c r="MW11" i="14" s="1"/>
  <c r="MX11" i="14" s="1"/>
  <c r="MY11" i="14" s="1"/>
  <c r="MZ11" i="14" s="1"/>
  <c r="NA11" i="14" s="1"/>
  <c r="NB11" i="14" s="1"/>
  <c r="NC11" i="14" s="1"/>
  <c r="ND11" i="14" s="1"/>
  <c r="NE11" i="14" s="1"/>
  <c r="NF11" i="14" s="1"/>
  <c r="NG11" i="14" s="1"/>
  <c r="NH11" i="14" s="1"/>
  <c r="NI11" i="14" s="1"/>
  <c r="NJ11" i="14" s="1"/>
  <c r="NK11" i="14" s="1"/>
  <c r="NL11" i="14" s="1"/>
  <c r="NM11" i="14" s="1"/>
  <c r="NN11" i="14" s="1"/>
  <c r="NO11" i="14" s="1"/>
  <c r="NP11" i="14" s="1"/>
  <c r="NQ11" i="14" s="1"/>
  <c r="NR11" i="14" s="1"/>
  <c r="NS11" i="14" s="1"/>
  <c r="NT11" i="14" s="1"/>
  <c r="NU11" i="14" s="1"/>
  <c r="NV11" i="14" s="1"/>
  <c r="NW11" i="14" s="1"/>
  <c r="NX11" i="14" s="1"/>
  <c r="NY11" i="14" s="1"/>
  <c r="NZ11" i="14" s="1"/>
  <c r="OA11" i="14" s="1"/>
  <c r="OB11" i="14" s="1"/>
  <c r="OC11" i="14" s="1"/>
  <c r="OD11" i="14" s="1"/>
  <c r="OE11" i="14" s="1"/>
  <c r="OF11" i="14" s="1"/>
  <c r="OG11" i="14" s="1"/>
  <c r="OH11" i="14" s="1"/>
  <c r="OI11" i="14" s="1"/>
  <c r="OJ11" i="14" s="1"/>
  <c r="OK11" i="14" s="1"/>
  <c r="OL11" i="14" s="1"/>
  <c r="OM11" i="14" s="1"/>
  <c r="ON11" i="14" s="1"/>
  <c r="OO11" i="14" s="1"/>
  <c r="OP11" i="14" s="1"/>
  <c r="OQ11" i="14" s="1"/>
  <c r="OR11" i="14" s="1"/>
  <c r="OS11" i="14" s="1"/>
  <c r="OT11" i="14" s="1"/>
  <c r="OU11" i="14" s="1"/>
  <c r="OV11" i="14" s="1"/>
  <c r="OW11" i="14" s="1"/>
  <c r="OX11" i="14" s="1"/>
  <c r="OY11" i="14" s="1"/>
  <c r="OZ11" i="14" s="1"/>
  <c r="PA11" i="14" s="1"/>
  <c r="PB11" i="14" s="1"/>
  <c r="PC11" i="14" s="1"/>
  <c r="PD11" i="14" s="1"/>
  <c r="PE11" i="14" s="1"/>
  <c r="PF11" i="14" s="1"/>
  <c r="PG11" i="14" s="1"/>
  <c r="PH11" i="14" s="1"/>
  <c r="PI11" i="14" s="1"/>
  <c r="PJ11" i="14" s="1"/>
  <c r="PK11" i="14" s="1"/>
  <c r="PL11" i="14" s="1"/>
  <c r="PM11" i="14" s="1"/>
  <c r="PN11" i="14" s="1"/>
  <c r="PO11" i="14" s="1"/>
  <c r="PP11" i="14" s="1"/>
  <c r="PQ11" i="14" s="1"/>
  <c r="PR11" i="14" s="1"/>
  <c r="PS11" i="14" s="1"/>
  <c r="PT11" i="14" s="1"/>
  <c r="PU11" i="14" s="1"/>
  <c r="PV11" i="14" s="1"/>
  <c r="PW11" i="14" s="1"/>
  <c r="PX11" i="14" s="1"/>
  <c r="PY11" i="14" s="1"/>
  <c r="PZ11" i="14" s="1"/>
  <c r="QA11" i="14" s="1"/>
  <c r="QB11" i="14" s="1"/>
  <c r="QC11" i="14" s="1"/>
  <c r="QD11" i="14" s="1"/>
  <c r="QE11" i="14" s="1"/>
  <c r="QF11" i="14" s="1"/>
  <c r="QG11" i="14" s="1"/>
  <c r="QH11" i="14" s="1"/>
  <c r="QI11" i="14" s="1"/>
  <c r="QJ11" i="14" s="1"/>
  <c r="QK11" i="14" s="1"/>
  <c r="QL11" i="14" s="1"/>
  <c r="QM11" i="14" s="1"/>
  <c r="QN11" i="14" s="1"/>
  <c r="QO11" i="14" s="1"/>
  <c r="QP11" i="14" s="1"/>
  <c r="QQ11" i="14" s="1"/>
  <c r="QR11" i="14" s="1"/>
  <c r="QS11" i="14" s="1"/>
  <c r="QT11" i="14" s="1"/>
  <c r="QU11" i="14" s="1"/>
  <c r="QV11" i="14" s="1"/>
  <c r="QW11" i="14" s="1"/>
  <c r="QX11" i="14" s="1"/>
  <c r="QY11" i="14" s="1"/>
  <c r="QZ11" i="14" s="1"/>
  <c r="RA11" i="14" s="1"/>
  <c r="RB11" i="14" s="1"/>
  <c r="RC11" i="14" s="1"/>
  <c r="RD11" i="14" s="1"/>
  <c r="RE11" i="14" s="1"/>
  <c r="RF11" i="14" s="1"/>
  <c r="RG11" i="14" s="1"/>
  <c r="RH11" i="14" s="1"/>
  <c r="RI11" i="14" s="1"/>
  <c r="RJ11" i="14" s="1"/>
  <c r="RK11" i="14" s="1"/>
  <c r="RL11" i="14" s="1"/>
  <c r="RM11" i="14" s="1"/>
  <c r="RN11" i="14" s="1"/>
  <c r="RO11" i="14" s="1"/>
  <c r="RP11" i="14" s="1"/>
  <c r="RQ11" i="14" s="1"/>
  <c r="RR11" i="14" s="1"/>
  <c r="RS11" i="14" s="1"/>
  <c r="RT11" i="14" s="1"/>
  <c r="RU11" i="14" s="1"/>
  <c r="RV11" i="14" s="1"/>
  <c r="RW11" i="14" s="1"/>
  <c r="RX11" i="14" s="1"/>
  <c r="RY11" i="14" s="1"/>
  <c r="RZ11" i="14" s="1"/>
  <c r="SA11" i="14" s="1"/>
  <c r="SB11" i="14" s="1"/>
  <c r="SC11" i="14" s="1"/>
  <c r="SD11" i="14" s="1"/>
  <c r="SE11" i="14" s="1"/>
  <c r="SF11" i="14" s="1"/>
  <c r="SG11" i="14" s="1"/>
  <c r="SH11" i="14" s="1"/>
  <c r="SI11" i="14" s="1"/>
  <c r="SJ11" i="14" s="1"/>
  <c r="SK11" i="14" s="1"/>
  <c r="SL11" i="14" s="1"/>
  <c r="SM11" i="14" s="1"/>
  <c r="SN11" i="14" s="1"/>
  <c r="SO11" i="14" s="1"/>
  <c r="SP11" i="14" s="1"/>
  <c r="SQ11" i="14" s="1"/>
  <c r="SR11" i="14" s="1"/>
  <c r="SS11" i="14" s="1"/>
  <c r="ST11" i="14" s="1"/>
  <c r="SU11" i="14" s="1"/>
  <c r="SV11" i="14" s="1"/>
  <c r="SW11" i="14" s="1"/>
  <c r="SX11" i="14" s="1"/>
  <c r="SY11" i="14" s="1"/>
  <c r="SZ11" i="14" s="1"/>
  <c r="TA11" i="14" s="1"/>
  <c r="TB11" i="14" s="1"/>
  <c r="TC11" i="14" s="1"/>
  <c r="TD11" i="14" s="1"/>
  <c r="TE11" i="14" s="1"/>
  <c r="TF11" i="14" s="1"/>
  <c r="TG11" i="14" s="1"/>
  <c r="TH11" i="14" s="1"/>
  <c r="TI11" i="14" s="1"/>
  <c r="TJ11" i="14" s="1"/>
  <c r="TK11" i="14" s="1"/>
  <c r="TL11" i="14" s="1"/>
  <c r="TM11" i="14" s="1"/>
  <c r="TN11" i="14" s="1"/>
  <c r="TO11" i="14" s="1"/>
  <c r="TP11" i="14" s="1"/>
  <c r="TQ11" i="14" s="1"/>
  <c r="TR11" i="14" s="1"/>
  <c r="TS11" i="14" s="1"/>
  <c r="TT11" i="14" s="1"/>
  <c r="TU11" i="14" s="1"/>
  <c r="TV11" i="14" s="1"/>
  <c r="TW11" i="14" s="1"/>
  <c r="TX11" i="14" s="1"/>
  <c r="TY11" i="14" s="1"/>
  <c r="TZ11" i="14" s="1"/>
  <c r="UA11" i="14" s="1"/>
  <c r="UB11" i="14" s="1"/>
  <c r="UC11" i="14" s="1"/>
  <c r="UD11" i="14" s="1"/>
  <c r="UE11" i="14" s="1"/>
  <c r="UF11" i="14" s="1"/>
  <c r="AC11" i="14"/>
  <c r="AD11" i="14" s="1"/>
  <c r="AE11" i="14" s="1"/>
  <c r="AF11" i="14" s="1"/>
  <c r="AG11" i="14" s="1"/>
  <c r="AH11" i="14" s="1"/>
  <c r="AI11" i="14" s="1"/>
  <c r="AJ11" i="14" s="1"/>
  <c r="AK11" i="14" s="1"/>
  <c r="AL11" i="14" s="1"/>
  <c r="AM11" i="14" s="1"/>
  <c r="AN11" i="14" s="1"/>
  <c r="AO11" i="14" s="1"/>
  <c r="AP11" i="14" s="1"/>
  <c r="AQ11" i="14" s="1"/>
  <c r="AR11" i="14" s="1"/>
  <c r="AS11" i="14" s="1"/>
  <c r="AT11" i="14" s="1"/>
  <c r="AU11" i="14" s="1"/>
  <c r="AV11" i="14" s="1"/>
  <c r="AW11" i="14" s="1"/>
  <c r="AX11" i="14" s="1"/>
  <c r="AY11" i="14" s="1"/>
  <c r="AZ11" i="14" s="1"/>
  <c r="BA11" i="14" s="1"/>
  <c r="BB11" i="14" s="1"/>
  <c r="BC11" i="14" s="1"/>
  <c r="BD11" i="14" s="1"/>
  <c r="BE11" i="14" s="1"/>
  <c r="BF11" i="14" s="1"/>
  <c r="BG11" i="14" s="1"/>
  <c r="BH11" i="14" s="1"/>
  <c r="BI11" i="14" s="1"/>
  <c r="BJ11" i="14" s="1"/>
  <c r="BK11" i="14" s="1"/>
  <c r="BL11" i="14" s="1"/>
  <c r="BM11" i="14" s="1"/>
  <c r="BN11" i="14" s="1"/>
  <c r="BO11" i="14" s="1"/>
  <c r="BP11" i="14" s="1"/>
  <c r="BQ11" i="14" s="1"/>
  <c r="BR11" i="14" s="1"/>
  <c r="BS11" i="14" s="1"/>
  <c r="BT11" i="14" s="1"/>
  <c r="BU11" i="14" s="1"/>
  <c r="BV11" i="14" s="1"/>
  <c r="BW11" i="14" s="1"/>
  <c r="BX11" i="14" s="1"/>
  <c r="BY11" i="14" s="1"/>
  <c r="BZ11" i="14" s="1"/>
  <c r="CA11" i="14" s="1"/>
  <c r="CB11" i="14" s="1"/>
  <c r="CC11" i="14" s="1"/>
  <c r="CD11" i="14" s="1"/>
  <c r="CE11" i="14" s="1"/>
  <c r="CF11" i="14" s="1"/>
  <c r="CG11" i="14" s="1"/>
  <c r="CH11" i="14" s="1"/>
  <c r="CI11" i="14" s="1"/>
  <c r="CJ11" i="14" s="1"/>
  <c r="P72" i="10"/>
  <c r="P73" i="10" s="1"/>
  <c r="L30" i="8"/>
  <c r="L31" i="8" s="1"/>
  <c r="L77" i="9"/>
  <c r="L78" i="9" s="1"/>
  <c r="F30" i="9"/>
  <c r="F31" i="9" s="1"/>
  <c r="O30" i="9"/>
  <c r="O31" i="9" s="1"/>
  <c r="T72" i="10"/>
  <c r="T73" i="10" s="1"/>
  <c r="S77" i="9"/>
  <c r="S78" i="9" s="1"/>
  <c r="N77" i="9"/>
  <c r="N78" i="9" s="1"/>
  <c r="G77" i="9"/>
  <c r="G78" i="9" s="1"/>
  <c r="Q72" i="8"/>
  <c r="Q73" i="8" s="1"/>
  <c r="H30" i="9"/>
  <c r="H31" i="9" s="1"/>
  <c r="E30" i="8"/>
  <c r="E31" i="8" s="1"/>
  <c r="R72" i="10"/>
  <c r="R73" i="10" s="1"/>
  <c r="K72" i="8"/>
  <c r="K73" i="8" s="1"/>
  <c r="AK11" i="12"/>
  <c r="AL11" i="12" s="1"/>
  <c r="AM11" i="12" s="1"/>
  <c r="AN11" i="12" s="1"/>
  <c r="AO11" i="12" s="1"/>
  <c r="AP11" i="12" s="1"/>
  <c r="AQ11" i="12" s="1"/>
  <c r="AR11" i="12" s="1"/>
  <c r="AS11" i="12" s="1"/>
  <c r="AT11" i="12" s="1"/>
  <c r="AU11" i="12" s="1"/>
  <c r="AV11" i="12" s="1"/>
  <c r="AW11" i="12" s="1"/>
  <c r="AX11" i="12" s="1"/>
  <c r="AY11" i="12" s="1"/>
  <c r="AZ11" i="12" s="1"/>
  <c r="BA11" i="12" s="1"/>
  <c r="BB11" i="12" s="1"/>
  <c r="BC11" i="12" s="1"/>
  <c r="BD11" i="12" s="1"/>
  <c r="BE11" i="12" s="1"/>
  <c r="BF11" i="12" s="1"/>
  <c r="BG11" i="12" s="1"/>
  <c r="BH11" i="12" s="1"/>
  <c r="BI11" i="12" s="1"/>
  <c r="BJ11" i="12" s="1"/>
  <c r="BK11" i="12" s="1"/>
  <c r="BL11" i="12" s="1"/>
  <c r="BM11" i="12" s="1"/>
  <c r="BN11" i="12" s="1"/>
  <c r="BO11" i="12" s="1"/>
  <c r="BP11" i="12" s="1"/>
  <c r="BQ11" i="12" s="1"/>
  <c r="BR11" i="12" s="1"/>
  <c r="BS11" i="12" s="1"/>
  <c r="BT11" i="12" s="1"/>
  <c r="BU11" i="12" s="1"/>
  <c r="BV11" i="12" s="1"/>
  <c r="BW11" i="12" s="1"/>
  <c r="BX11" i="12" s="1"/>
  <c r="BY11" i="12" s="1"/>
  <c r="BZ11" i="12" s="1"/>
  <c r="CA11" i="12" s="1"/>
  <c r="CB11" i="12" s="1"/>
  <c r="CC11" i="12" s="1"/>
  <c r="CD11" i="12" s="1"/>
  <c r="CE11" i="12" s="1"/>
  <c r="CF11" i="12" s="1"/>
  <c r="CG11" i="12" s="1"/>
  <c r="CH11" i="12" s="1"/>
  <c r="CI11" i="12" s="1"/>
  <c r="CJ11" i="12" s="1"/>
  <c r="CK11" i="12" s="1"/>
  <c r="CL11" i="12" s="1"/>
  <c r="CM11" i="12" s="1"/>
  <c r="CN11" i="12" s="1"/>
  <c r="CO11" i="12" s="1"/>
  <c r="CP11" i="12" s="1"/>
  <c r="CQ11" i="12" s="1"/>
  <c r="CR11" i="12" s="1"/>
  <c r="CS11" i="12" s="1"/>
  <c r="CT11" i="12" s="1"/>
  <c r="CU11" i="12" s="1"/>
  <c r="CV11" i="12" s="1"/>
  <c r="CW11" i="12" s="1"/>
  <c r="CX11" i="12" s="1"/>
  <c r="CY11" i="12" s="1"/>
  <c r="CZ11" i="12" s="1"/>
  <c r="DA11" i="12" s="1"/>
  <c r="DB11" i="12" s="1"/>
  <c r="DC11" i="12" s="1"/>
  <c r="DD11" i="12" s="1"/>
  <c r="DE11" i="12" s="1"/>
  <c r="DF11" i="12" s="1"/>
  <c r="DG11" i="12" s="1"/>
  <c r="DH11" i="12" s="1"/>
  <c r="DI11" i="12" s="1"/>
  <c r="DJ11" i="12" s="1"/>
  <c r="DK11" i="12" s="1"/>
  <c r="DL11" i="12" s="1"/>
  <c r="DM11" i="12" s="1"/>
  <c r="DN11" i="12" s="1"/>
  <c r="DO11" i="12" s="1"/>
  <c r="DP11" i="12" s="1"/>
  <c r="DQ11" i="12" s="1"/>
  <c r="DR11" i="12" s="1"/>
  <c r="DS11" i="12" s="1"/>
  <c r="DT11" i="12" s="1"/>
  <c r="DU11" i="12" s="1"/>
  <c r="DV11" i="12" s="1"/>
  <c r="DW11" i="12" s="1"/>
  <c r="DX11" i="12" s="1"/>
  <c r="DY11" i="12" s="1"/>
  <c r="DZ11" i="12" s="1"/>
  <c r="EA11" i="12" s="1"/>
  <c r="EB11" i="12" s="1"/>
  <c r="EC11" i="12" s="1"/>
  <c r="ED11" i="12" s="1"/>
  <c r="EE11" i="12" s="1"/>
  <c r="EF11" i="12" s="1"/>
  <c r="EG11" i="12" s="1"/>
  <c r="EH11" i="12" s="1"/>
  <c r="EI11" i="12" s="1"/>
  <c r="EJ11" i="12" s="1"/>
  <c r="EK11" i="12" s="1"/>
  <c r="EL11" i="12" s="1"/>
  <c r="EM11" i="12" s="1"/>
  <c r="EN11" i="12" s="1"/>
  <c r="EO11" i="12" s="1"/>
  <c r="EP11" i="12" s="1"/>
  <c r="EQ11" i="12" s="1"/>
  <c r="ER11" i="12" s="1"/>
  <c r="ES11" i="12" s="1"/>
  <c r="ET11" i="12" s="1"/>
  <c r="EU11" i="12" s="1"/>
  <c r="EV11" i="12" s="1"/>
  <c r="EW11" i="12" s="1"/>
  <c r="EX11" i="12" s="1"/>
  <c r="EY11" i="12" s="1"/>
  <c r="EZ11" i="12" s="1"/>
  <c r="FA11" i="12" s="1"/>
  <c r="FB11" i="12" s="1"/>
  <c r="FC11" i="12" s="1"/>
  <c r="FD11" i="12" s="1"/>
  <c r="FE11" i="12" s="1"/>
  <c r="FF11" i="12" s="1"/>
  <c r="FG11" i="12" s="1"/>
  <c r="FH11" i="12" s="1"/>
  <c r="FI11" i="12" s="1"/>
  <c r="FJ11" i="12" s="1"/>
  <c r="FK11" i="12" s="1"/>
  <c r="FL11" i="12" s="1"/>
  <c r="FM11" i="12" s="1"/>
  <c r="FN11" i="12" s="1"/>
  <c r="FO11" i="12" s="1"/>
  <c r="FP11" i="12" s="1"/>
  <c r="FQ11" i="12" s="1"/>
  <c r="FR11" i="12" s="1"/>
  <c r="FS11" i="12" s="1"/>
  <c r="FT11" i="12" s="1"/>
  <c r="FU11" i="12" s="1"/>
  <c r="FV11" i="12" s="1"/>
  <c r="FW11" i="12" s="1"/>
  <c r="FX11" i="12" s="1"/>
  <c r="FY11" i="12" s="1"/>
  <c r="FZ11" i="12" s="1"/>
  <c r="GA11" i="12" s="1"/>
  <c r="GB11" i="12" s="1"/>
  <c r="GC11" i="12" s="1"/>
  <c r="GD11" i="12" s="1"/>
  <c r="GE11" i="12" s="1"/>
  <c r="GF11" i="12" s="1"/>
  <c r="GG11" i="12" s="1"/>
  <c r="GH11" i="12" s="1"/>
  <c r="GI11" i="12" s="1"/>
  <c r="GJ11" i="12" s="1"/>
  <c r="GK11" i="12" s="1"/>
  <c r="GL11" i="12" s="1"/>
  <c r="GM11" i="12" s="1"/>
  <c r="GN11" i="12" s="1"/>
  <c r="GO11" i="12" s="1"/>
  <c r="GP11" i="12" s="1"/>
  <c r="GQ11" i="12" s="1"/>
  <c r="GR11" i="12" s="1"/>
  <c r="GS11" i="12" s="1"/>
  <c r="GT11" i="12" s="1"/>
  <c r="GU11" i="12" s="1"/>
  <c r="GV11" i="12" s="1"/>
  <c r="GW11" i="12" s="1"/>
  <c r="GX11" i="12" s="1"/>
  <c r="GY11" i="12" s="1"/>
  <c r="GZ11" i="12" s="1"/>
  <c r="HA11" i="12" s="1"/>
  <c r="HB11" i="12" s="1"/>
  <c r="HC11" i="12" s="1"/>
  <c r="HD11" i="12" s="1"/>
  <c r="HE11" i="12" s="1"/>
  <c r="HF11" i="12" s="1"/>
  <c r="HG11" i="12" s="1"/>
  <c r="HH11" i="12" s="1"/>
  <c r="HI11" i="12" s="1"/>
  <c r="HJ11" i="12" s="1"/>
  <c r="HK11" i="12" s="1"/>
  <c r="HL11" i="12" s="1"/>
  <c r="HM11" i="12" s="1"/>
  <c r="HN11" i="12" s="1"/>
  <c r="HO11" i="12" s="1"/>
  <c r="HP11" i="12" s="1"/>
  <c r="HQ11" i="12" s="1"/>
  <c r="HR11" i="12" s="1"/>
  <c r="HS11" i="12" s="1"/>
  <c r="HT11" i="12" s="1"/>
  <c r="HU11" i="12" s="1"/>
  <c r="HV11" i="12" s="1"/>
  <c r="HW11" i="12" s="1"/>
  <c r="HX11" i="12" s="1"/>
  <c r="HY11" i="12" s="1"/>
  <c r="HZ11" i="12" s="1"/>
  <c r="IA11" i="12" s="1"/>
  <c r="IB11" i="12" s="1"/>
  <c r="IC11" i="12" s="1"/>
  <c r="ID11" i="12" s="1"/>
  <c r="IE11" i="12" s="1"/>
  <c r="IF11" i="12" s="1"/>
  <c r="IG11" i="12" s="1"/>
  <c r="IH11" i="12" s="1"/>
  <c r="II11" i="12" s="1"/>
  <c r="IJ11" i="12" s="1"/>
  <c r="IK11" i="12" s="1"/>
  <c r="IL11" i="12" s="1"/>
  <c r="IM11" i="12" s="1"/>
  <c r="IN11" i="12" s="1"/>
  <c r="IO11" i="12" s="1"/>
  <c r="IP11" i="12" s="1"/>
  <c r="IQ11" i="12" s="1"/>
  <c r="IR11" i="12" s="1"/>
  <c r="IS11" i="12" s="1"/>
  <c r="IT11" i="12" s="1"/>
  <c r="IU11" i="12" s="1"/>
  <c r="IV11" i="12" s="1"/>
  <c r="IW11" i="12" s="1"/>
  <c r="IX11" i="12" s="1"/>
  <c r="IY11" i="12" s="1"/>
  <c r="IZ11" i="12" s="1"/>
  <c r="JA11" i="12" s="1"/>
  <c r="JB11" i="12" s="1"/>
  <c r="JC11" i="12" s="1"/>
  <c r="JD11" i="12" s="1"/>
  <c r="JE11" i="12" s="1"/>
  <c r="JF11" i="12" s="1"/>
  <c r="JG11" i="12" s="1"/>
  <c r="JH11" i="12" s="1"/>
  <c r="JI11" i="12" s="1"/>
  <c r="JJ11" i="12" s="1"/>
  <c r="JK11" i="12" s="1"/>
  <c r="JL11" i="12" s="1"/>
  <c r="JM11" i="12" s="1"/>
  <c r="JN11" i="12" s="1"/>
  <c r="JO11" i="12" s="1"/>
  <c r="JP11" i="12" s="1"/>
  <c r="JQ11" i="12" s="1"/>
  <c r="JR11" i="12" s="1"/>
  <c r="JS11" i="12" s="1"/>
  <c r="JT11" i="12" s="1"/>
  <c r="JU11" i="12" s="1"/>
  <c r="JV11" i="12" s="1"/>
  <c r="JW11" i="12" s="1"/>
  <c r="JX11" i="12" s="1"/>
  <c r="JY11" i="12" s="1"/>
  <c r="JZ11" i="12" s="1"/>
  <c r="KA11" i="12" s="1"/>
  <c r="KB11" i="12" s="1"/>
  <c r="KC11" i="12" s="1"/>
  <c r="KD11" i="12" s="1"/>
  <c r="KE11" i="12" s="1"/>
  <c r="KF11" i="12" s="1"/>
  <c r="KG11" i="12" s="1"/>
  <c r="KH11" i="12" s="1"/>
  <c r="KI11" i="12" s="1"/>
  <c r="KJ11" i="12" s="1"/>
  <c r="KK11" i="12" s="1"/>
  <c r="KL11" i="12" s="1"/>
  <c r="KM11" i="12" s="1"/>
  <c r="KN11" i="12" s="1"/>
  <c r="KO11" i="12" s="1"/>
  <c r="KP11" i="12" s="1"/>
  <c r="KQ11" i="12" s="1"/>
  <c r="KR11" i="12" s="1"/>
  <c r="KS11" i="12" s="1"/>
  <c r="KT11" i="12" s="1"/>
  <c r="KU11" i="12" s="1"/>
  <c r="KV11" i="12" s="1"/>
  <c r="KW11" i="12" s="1"/>
  <c r="KX11" i="12" s="1"/>
  <c r="KY11" i="12" s="1"/>
  <c r="KZ11" i="12" s="1"/>
  <c r="LA11" i="12" s="1"/>
  <c r="LB11" i="12" s="1"/>
  <c r="LC11" i="12" s="1"/>
  <c r="LD11" i="12" s="1"/>
  <c r="LE11" i="12" s="1"/>
  <c r="LF11" i="12" s="1"/>
  <c r="LG11" i="12" s="1"/>
  <c r="LH11" i="12" s="1"/>
  <c r="LI11" i="12" s="1"/>
  <c r="LJ11" i="12" s="1"/>
  <c r="LK11" i="12" s="1"/>
  <c r="LL11" i="12" s="1"/>
  <c r="LM11" i="12" s="1"/>
  <c r="LN11" i="12" s="1"/>
  <c r="LO11" i="12" s="1"/>
  <c r="LP11" i="12" s="1"/>
  <c r="LQ11" i="12" s="1"/>
  <c r="LR11" i="12" s="1"/>
  <c r="LS11" i="12" s="1"/>
  <c r="LT11" i="12" s="1"/>
  <c r="LU11" i="12" s="1"/>
  <c r="LV11" i="12" s="1"/>
  <c r="LW11" i="12" s="1"/>
  <c r="LX11" i="12" s="1"/>
  <c r="LY11" i="12" s="1"/>
  <c r="LZ11" i="12" s="1"/>
  <c r="MA11" i="12" s="1"/>
  <c r="MB11" i="12" s="1"/>
  <c r="MC11" i="12" s="1"/>
  <c r="MD11" i="12" s="1"/>
  <c r="ME11" i="12" s="1"/>
  <c r="MF11" i="12" s="1"/>
  <c r="MG11" i="12" s="1"/>
  <c r="MH11" i="12" s="1"/>
  <c r="MI11" i="12" s="1"/>
  <c r="MJ11" i="12" s="1"/>
  <c r="MK11" i="12" s="1"/>
  <c r="ML11" i="12" s="1"/>
  <c r="MM11" i="12" s="1"/>
  <c r="MN11" i="12" s="1"/>
  <c r="MO11" i="12" s="1"/>
  <c r="MP11" i="12" s="1"/>
  <c r="MQ11" i="12" s="1"/>
  <c r="MR11" i="12" s="1"/>
  <c r="MS11" i="12" s="1"/>
  <c r="MT11" i="12" s="1"/>
  <c r="MU11" i="12" s="1"/>
  <c r="MV11" i="12" s="1"/>
  <c r="MW11" i="12" s="1"/>
  <c r="MX11" i="12" s="1"/>
  <c r="MY11" i="12" s="1"/>
  <c r="MZ11" i="12" s="1"/>
  <c r="NA11" i="12" s="1"/>
  <c r="NB11" i="12" s="1"/>
  <c r="NC11" i="12" s="1"/>
  <c r="ND11" i="12" s="1"/>
  <c r="NE11" i="12" s="1"/>
  <c r="NF11" i="12" s="1"/>
  <c r="NG11" i="12" s="1"/>
  <c r="NH11" i="12" s="1"/>
  <c r="NI11" i="12" s="1"/>
  <c r="NJ11" i="12" s="1"/>
  <c r="NK11" i="12" s="1"/>
  <c r="NL11" i="12" s="1"/>
  <c r="NM11" i="12" s="1"/>
  <c r="NN11" i="12" s="1"/>
  <c r="NO11" i="12" s="1"/>
  <c r="NP11" i="12" s="1"/>
  <c r="NQ11" i="12" s="1"/>
  <c r="NR11" i="12" s="1"/>
  <c r="NS11" i="12" s="1"/>
  <c r="NT11" i="12" s="1"/>
  <c r="NU11" i="12" s="1"/>
  <c r="NV11" i="12" s="1"/>
  <c r="NW11" i="12" s="1"/>
  <c r="NX11" i="12" s="1"/>
  <c r="NY11" i="12" s="1"/>
  <c r="NZ11" i="12" s="1"/>
  <c r="OA11" i="12" s="1"/>
  <c r="OB11" i="12" s="1"/>
  <c r="OC11" i="12" s="1"/>
  <c r="OD11" i="12" s="1"/>
  <c r="OE11" i="12" s="1"/>
  <c r="OF11" i="12" s="1"/>
  <c r="OG11" i="12" s="1"/>
  <c r="OH11" i="12" s="1"/>
  <c r="OI11" i="12" s="1"/>
  <c r="OJ11" i="12" s="1"/>
  <c r="OK11" i="12" s="1"/>
  <c r="OL11" i="12" s="1"/>
  <c r="OM11" i="12" s="1"/>
  <c r="ON11" i="12" s="1"/>
  <c r="OO11" i="12" s="1"/>
  <c r="OP11" i="12" s="1"/>
  <c r="OQ11" i="12" s="1"/>
  <c r="OR11" i="12" s="1"/>
  <c r="OS11" i="12" s="1"/>
  <c r="OT11" i="12" s="1"/>
  <c r="OU11" i="12" s="1"/>
  <c r="OV11" i="12" s="1"/>
  <c r="OW11" i="12" s="1"/>
  <c r="OX11" i="12" s="1"/>
  <c r="OY11" i="12" s="1"/>
  <c r="OZ11" i="12" s="1"/>
  <c r="PA11" i="12" s="1"/>
  <c r="PB11" i="12" s="1"/>
  <c r="PC11" i="12" s="1"/>
  <c r="PD11" i="12" s="1"/>
  <c r="PE11" i="12" s="1"/>
  <c r="PF11" i="12" s="1"/>
  <c r="PG11" i="12" s="1"/>
  <c r="PH11" i="12" s="1"/>
  <c r="PI11" i="12" s="1"/>
  <c r="PJ11" i="12" s="1"/>
  <c r="PK11" i="12" s="1"/>
  <c r="PL11" i="12" s="1"/>
  <c r="PM11" i="12" s="1"/>
  <c r="PN11" i="12" s="1"/>
  <c r="PO11" i="12" s="1"/>
  <c r="PP11" i="12" s="1"/>
  <c r="PQ11" i="12" s="1"/>
  <c r="PR11" i="12" s="1"/>
  <c r="PS11" i="12" s="1"/>
  <c r="PT11" i="12" s="1"/>
  <c r="PU11" i="12" s="1"/>
  <c r="PV11" i="12" s="1"/>
  <c r="PW11" i="12" s="1"/>
  <c r="PX11" i="12" s="1"/>
  <c r="PY11" i="12" s="1"/>
  <c r="PZ11" i="12" s="1"/>
  <c r="QA11" i="12" s="1"/>
  <c r="QB11" i="12" s="1"/>
  <c r="QC11" i="12" s="1"/>
  <c r="QD11" i="12" s="1"/>
  <c r="QE11" i="12" s="1"/>
  <c r="QF11" i="12" s="1"/>
  <c r="QG11" i="12" s="1"/>
  <c r="QH11" i="12" s="1"/>
  <c r="QI11" i="12" s="1"/>
  <c r="QJ11" i="12" s="1"/>
  <c r="QK11" i="12" s="1"/>
  <c r="QL11" i="12" s="1"/>
  <c r="QM11" i="12" s="1"/>
  <c r="QN11" i="12" s="1"/>
  <c r="QO11" i="12" s="1"/>
  <c r="QP11" i="12" s="1"/>
  <c r="QQ11" i="12" s="1"/>
  <c r="QR11" i="12" s="1"/>
  <c r="QS11" i="12" s="1"/>
  <c r="QT11" i="12" s="1"/>
  <c r="QU11" i="12" s="1"/>
  <c r="QV11" i="12" s="1"/>
  <c r="QW11" i="12" s="1"/>
  <c r="QX11" i="12" s="1"/>
  <c r="QY11" i="12" s="1"/>
  <c r="QZ11" i="12" s="1"/>
  <c r="RA11" i="12" s="1"/>
  <c r="RB11" i="12" s="1"/>
  <c r="RC11" i="12" s="1"/>
  <c r="RD11" i="12" s="1"/>
  <c r="RE11" i="12" s="1"/>
  <c r="RF11" i="12" s="1"/>
  <c r="RG11" i="12" s="1"/>
  <c r="RH11" i="12" s="1"/>
  <c r="RI11" i="12" s="1"/>
  <c r="RJ11" i="12" s="1"/>
  <c r="RK11" i="12" s="1"/>
  <c r="RL11" i="12" s="1"/>
  <c r="RM11" i="12" s="1"/>
  <c r="RN11" i="12" s="1"/>
  <c r="RO11" i="12" s="1"/>
  <c r="RP11" i="12" s="1"/>
  <c r="RQ11" i="12" s="1"/>
  <c r="RR11" i="12" s="1"/>
  <c r="RS11" i="12" s="1"/>
  <c r="RT11" i="12" s="1"/>
  <c r="RU11" i="12" s="1"/>
  <c r="RV11" i="12" s="1"/>
  <c r="RW11" i="12" s="1"/>
  <c r="RX11" i="12" s="1"/>
  <c r="RY11" i="12" s="1"/>
  <c r="RZ11" i="12" s="1"/>
  <c r="SA11" i="12" s="1"/>
  <c r="SB11" i="12" s="1"/>
  <c r="SC11" i="12" s="1"/>
  <c r="SD11" i="12" s="1"/>
  <c r="SE11" i="12" s="1"/>
  <c r="SF11" i="12" s="1"/>
  <c r="SG11" i="12" s="1"/>
  <c r="SH11" i="12" s="1"/>
  <c r="SI11" i="12" s="1"/>
  <c r="SJ11" i="12" s="1"/>
  <c r="SK11" i="12" s="1"/>
  <c r="SL11" i="12" s="1"/>
  <c r="SM11" i="12" s="1"/>
  <c r="SN11" i="12" s="1"/>
  <c r="SO11" i="12" s="1"/>
  <c r="SP11" i="12" s="1"/>
  <c r="SQ11" i="12" s="1"/>
  <c r="SR11" i="12" s="1"/>
  <c r="SS11" i="12" s="1"/>
  <c r="ST11" i="12" s="1"/>
  <c r="SU11" i="12" s="1"/>
  <c r="SV11" i="12" s="1"/>
  <c r="SW11" i="12" s="1"/>
  <c r="SX11" i="12" s="1"/>
  <c r="SY11" i="12" s="1"/>
  <c r="SZ11" i="12" s="1"/>
  <c r="TA11" i="12" s="1"/>
  <c r="TB11" i="12" s="1"/>
  <c r="TC11" i="12" s="1"/>
  <c r="TD11" i="12" s="1"/>
  <c r="TE11" i="12" s="1"/>
  <c r="TF11" i="12" s="1"/>
  <c r="TG11" i="12" s="1"/>
  <c r="TH11" i="12" s="1"/>
  <c r="TI11" i="12" s="1"/>
  <c r="TJ11" i="12" s="1"/>
  <c r="TK11" i="12" s="1"/>
  <c r="TL11" i="12" s="1"/>
  <c r="TM11" i="12" s="1"/>
  <c r="TN11" i="12" s="1"/>
  <c r="TO11" i="12" s="1"/>
  <c r="TP11" i="12" s="1"/>
  <c r="TQ11" i="12" s="1"/>
  <c r="TR11" i="12" s="1"/>
  <c r="TS11" i="12" s="1"/>
  <c r="TT11" i="12" s="1"/>
  <c r="TU11" i="12" s="1"/>
  <c r="TV11" i="12" s="1"/>
  <c r="TW11" i="12" s="1"/>
  <c r="TX11" i="12" s="1"/>
  <c r="TY11" i="12" s="1"/>
  <c r="TZ11" i="12" s="1"/>
  <c r="UA11" i="12" s="1"/>
  <c r="UB11" i="12" s="1"/>
  <c r="UC11" i="12" s="1"/>
  <c r="UD11" i="12" s="1"/>
  <c r="UE11" i="12" s="1"/>
  <c r="UF11" i="12" s="1"/>
  <c r="D72" i="10"/>
  <c r="D73" i="10" s="1"/>
  <c r="K30" i="9"/>
  <c r="K31" i="9" s="1"/>
  <c r="J77" i="9"/>
  <c r="J78" i="9" s="1"/>
  <c r="S30" i="8"/>
  <c r="S31" i="8" s="1"/>
  <c r="H72" i="8"/>
  <c r="H73" i="8" s="1"/>
  <c r="T72" i="8"/>
  <c r="T73" i="8" s="1"/>
  <c r="J26" i="3"/>
  <c r="J37" i="3" s="1"/>
  <c r="J38" i="3" s="1"/>
  <c r="G72" i="8"/>
  <c r="G73" i="8" s="1"/>
  <c r="S26" i="3"/>
  <c r="S37" i="3" s="1"/>
  <c r="S38" i="3" s="1"/>
  <c r="Q26" i="3"/>
  <c r="Q37" i="3" s="1"/>
  <c r="Q38" i="3" s="1"/>
  <c r="N26" i="3"/>
  <c r="N37" i="3" s="1"/>
  <c r="N38" i="3" s="1"/>
  <c r="O26" i="3"/>
  <c r="O37" i="3" s="1"/>
  <c r="O38" i="3" s="1"/>
  <c r="K26" i="3"/>
  <c r="K37" i="3" s="1"/>
  <c r="K38" i="3" s="1"/>
  <c r="O30" i="8"/>
  <c r="O31" i="8" s="1"/>
  <c r="R30" i="8"/>
  <c r="R31" i="8" s="1"/>
  <c r="I30" i="8"/>
  <c r="I31" i="8" s="1"/>
  <c r="Q77" i="9"/>
  <c r="Q78" i="9" s="1"/>
  <c r="M72" i="8"/>
  <c r="M73" i="8" s="1"/>
  <c r="H26" i="3"/>
  <c r="H37" i="3" s="1"/>
  <c r="H38" i="3" s="1"/>
  <c r="L30" i="10"/>
  <c r="L31" i="10" s="1"/>
  <c r="I26" i="3"/>
  <c r="I37" i="3" s="1"/>
  <c r="I38" i="3" s="1"/>
  <c r="N75" i="7"/>
  <c r="N76" i="7" s="1"/>
  <c r="G26" i="3"/>
  <c r="G37" i="3" s="1"/>
  <c r="G38" i="3" s="1"/>
  <c r="P72" i="8"/>
  <c r="P73" i="8" s="1"/>
  <c r="D26" i="3"/>
  <c r="D37" i="3" s="1"/>
  <c r="D38" i="3" s="1"/>
  <c r="L26" i="3"/>
  <c r="L37" i="3" s="1"/>
  <c r="L38" i="3" s="1"/>
  <c r="I77" i="9"/>
  <c r="I78" i="9" s="1"/>
  <c r="T77" i="9"/>
  <c r="T78" i="9" s="1"/>
  <c r="E77" i="9"/>
  <c r="E78" i="9" s="1"/>
  <c r="F26" i="3"/>
  <c r="F37" i="3" s="1"/>
  <c r="F38" i="3" s="1"/>
  <c r="D72" i="8"/>
  <c r="D73" i="8" s="1"/>
  <c r="N72" i="8"/>
  <c r="N73" i="8" s="1"/>
  <c r="M26" i="3"/>
  <c r="M107" i="3" s="1"/>
  <c r="M108" i="3" s="1"/>
  <c r="E26" i="3"/>
  <c r="E37" i="3" s="1"/>
  <c r="E38" i="3" s="1"/>
  <c r="R26" i="3"/>
  <c r="P26" i="3"/>
  <c r="P37" i="3" s="1"/>
  <c r="P38" i="3" s="1"/>
  <c r="P30" i="7"/>
  <c r="P31" i="7" s="1"/>
  <c r="K75" i="7"/>
  <c r="K76" i="7" s="1"/>
  <c r="T26" i="3"/>
  <c r="T37" i="3" s="1"/>
  <c r="T38" i="3" s="1"/>
  <c r="R75" i="7"/>
  <c r="R76" i="7" s="1"/>
  <c r="O75" i="7"/>
  <c r="O76" i="7" s="1"/>
  <c r="J75" i="7"/>
  <c r="J76" i="7" s="1"/>
  <c r="S30" i="7"/>
  <c r="S31" i="7" s="1"/>
  <c r="T75" i="7"/>
  <c r="T76" i="7" s="1"/>
  <c r="T30" i="7"/>
  <c r="T31" i="7" s="1"/>
  <c r="I75" i="7"/>
  <c r="I76" i="7" s="1"/>
  <c r="H75" i="7"/>
  <c r="H76" i="7" s="1"/>
  <c r="G75" i="7"/>
  <c r="G76" i="7" s="1"/>
  <c r="G30" i="7"/>
  <c r="G31" i="7" s="1"/>
  <c r="I77" i="6"/>
  <c r="I76" i="6"/>
  <c r="K76" i="6"/>
  <c r="K77" i="6"/>
  <c r="J77" i="6"/>
  <c r="E75" i="7"/>
  <c r="E76" i="7" s="1"/>
  <c r="F30" i="7"/>
  <c r="F31" i="7" s="1"/>
  <c r="F75" i="7"/>
  <c r="F76" i="7" s="1"/>
  <c r="V59" i="6"/>
  <c r="V60" i="6"/>
  <c r="V75" i="6"/>
  <c r="N76" i="6"/>
  <c r="N77" i="6"/>
  <c r="O77" i="6"/>
  <c r="R60" i="6"/>
  <c r="R59" i="6"/>
  <c r="R75" i="6"/>
  <c r="L30" i="7"/>
  <c r="L31" i="7" s="1"/>
  <c r="L75" i="7"/>
  <c r="L76" i="7" s="1"/>
  <c r="D75" i="7"/>
  <c r="D76" i="7" s="1"/>
  <c r="D30" i="7"/>
  <c r="D31" i="7" s="1"/>
  <c r="M75" i="7"/>
  <c r="M76" i="7" s="1"/>
  <c r="M30" i="7"/>
  <c r="M31" i="7" s="1"/>
  <c r="S77" i="6"/>
  <c r="S76" i="6"/>
  <c r="Q77" i="6"/>
  <c r="Q76" i="6"/>
  <c r="L60" i="6"/>
  <c r="L59" i="6"/>
  <c r="M60" i="6"/>
  <c r="L75" i="6"/>
  <c r="Q75" i="7"/>
  <c r="Q76" i="7" s="1"/>
  <c r="Q30" i="7"/>
  <c r="Q31" i="7" s="1"/>
  <c r="T77" i="6"/>
  <c r="O107" i="3" l="1"/>
  <c r="O108" i="3" s="1"/>
  <c r="Q107" i="3"/>
  <c r="Q108" i="3" s="1"/>
  <c r="N107" i="3"/>
  <c r="N108" i="3" s="1"/>
  <c r="G107" i="3"/>
  <c r="G108" i="3" s="1"/>
  <c r="E107" i="3"/>
  <c r="E108" i="3" s="1"/>
  <c r="F107" i="3"/>
  <c r="F108" i="3" s="1"/>
  <c r="J107" i="3"/>
  <c r="J108" i="3" s="1"/>
  <c r="S107" i="3"/>
  <c r="S108" i="3" s="1"/>
  <c r="H107" i="3"/>
  <c r="H108" i="3" s="1"/>
  <c r="L107" i="3"/>
  <c r="L108" i="3" s="1"/>
  <c r="D107" i="3"/>
  <c r="D108" i="3" s="1"/>
  <c r="K107" i="3"/>
  <c r="K108" i="3" s="1"/>
  <c r="T107" i="3"/>
  <c r="T108" i="3" s="1"/>
  <c r="I107" i="3"/>
  <c r="I108" i="3" s="1"/>
  <c r="M37" i="3"/>
  <c r="M38" i="3" s="1"/>
  <c r="P107" i="3"/>
  <c r="P108" i="3" s="1"/>
  <c r="R107" i="3"/>
  <c r="R108" i="3" s="1"/>
  <c r="R37" i="3"/>
  <c r="R38" i="3" s="1"/>
  <c r="V76" i="6"/>
  <c r="V77" i="6"/>
  <c r="L77" i="6"/>
  <c r="L76" i="6"/>
  <c r="M77" i="6"/>
  <c r="R77" i="6"/>
  <c r="R76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  <author>Notbook</author>
    <author>Micro</author>
  </authors>
  <commentList>
    <comment ref="AF7" authorId="0" shapeId="0" xr:uid="{00000000-0006-0000-0B00-000001000000}">
      <text>
        <r>
          <rPr>
            <sz val="11"/>
            <color theme="1"/>
            <rFont val="Calibri"/>
            <scheme val="minor"/>
          </rPr>
          <t>======
ID#AAABVQmvx9o
Micro    (2024-09-12 16:29:55)
3400, RAFA SAIU
100, ENTROU</t>
        </r>
      </text>
    </comment>
    <comment ref="AK7" authorId="0" shapeId="0" xr:uid="{00000000-0006-0000-0B00-000002000000}">
      <text>
        <r>
          <rPr>
            <sz val="11"/>
            <color theme="1"/>
            <rFont val="Calibri"/>
            <scheme val="minor"/>
          </rPr>
          <t>======
ID#AAABVQmvyA8
Micro    (2024-09-12 16:29:55)
saiu 1700,
entrou 500</t>
        </r>
      </text>
    </comment>
    <comment ref="AM7" authorId="0" shapeId="0" xr:uid="{00000000-0006-0000-0B00-000003000000}">
      <text>
        <r>
          <rPr>
            <sz val="11"/>
            <color theme="1"/>
            <rFont val="Calibri"/>
            <scheme val="minor"/>
          </rPr>
          <t>======
ID#AAABVP94Pi8
Micro    (2024-09-12 16:29:55)
saiu 2200, 
entrou 200</t>
        </r>
      </text>
    </comment>
    <comment ref="AX7" authorId="0" shapeId="0" xr:uid="{00000000-0006-0000-0B00-000004000000}">
      <text>
        <r>
          <rPr>
            <sz val="11"/>
            <color theme="1"/>
            <rFont val="Calibri"/>
            <scheme val="minor"/>
          </rPr>
          <t>======
ID#AAABVQmvx98
Notbook    (2024-09-12 16:29:55)
saiu 1800,
entrou 350</t>
        </r>
      </text>
    </comment>
    <comment ref="AZ7" authorId="0" shapeId="0" xr:uid="{00000000-0006-0000-0B00-000005000000}">
      <text>
        <r>
          <rPr>
            <sz val="11"/>
            <color theme="1"/>
            <rFont val="Calibri"/>
            <scheme val="minor"/>
          </rPr>
          <t>======
ID#AAABVQmvx-w
Notbook    (2024-09-12 16:29:55)
entrou e saiu 200 comissao julio</t>
        </r>
      </text>
    </comment>
    <comment ref="BA7" authorId="0" shapeId="0" xr:uid="{00000000-0006-0000-0B00-000006000000}">
      <text>
        <r>
          <rPr>
            <sz val="11"/>
            <color theme="1"/>
            <rFont val="Calibri"/>
            <scheme val="minor"/>
          </rPr>
          <t>======
ID#AAABVQmvyAM
Notbook    (2024-09-12 16:29:55)
entrou e saiu 200 comissao julio</t>
        </r>
      </text>
    </comment>
    <comment ref="BB7" authorId="0" shapeId="0" xr:uid="{00000000-0006-0000-0B00-000007000000}">
      <text>
        <r>
          <rPr>
            <sz val="11"/>
            <color theme="1"/>
            <rFont val="Calibri"/>
            <scheme val="minor"/>
          </rPr>
          <t>======
ID#AAABVQmvx8Q
Notbook    (2024-09-12 16:29:55)
entrou e saiu 350 comissao julio</t>
        </r>
      </text>
    </comment>
    <comment ref="BP7" authorId="0" shapeId="0" xr:uid="{00000000-0006-0000-0B00-000008000000}">
      <text>
        <r>
          <rPr>
            <sz val="11"/>
            <color theme="1"/>
            <rFont val="Calibri"/>
            <scheme val="minor"/>
          </rPr>
          <t>======
ID#AAABVQmvyAU
Notbook    (2024-09-12 16:29:55)
SAIU 1500, RAFA DIV</t>
        </r>
      </text>
    </comment>
    <comment ref="BQ7" authorId="0" shapeId="0" xr:uid="{00000000-0006-0000-0B00-000009000000}">
      <text>
        <r>
          <rPr>
            <sz val="11"/>
            <color theme="1"/>
            <rFont val="Calibri"/>
            <scheme val="minor"/>
          </rPr>
          <t>======
ID#AAABVRRHMF0
Notbook    (2024-09-12 16:29:55)
SAIU 2700, TITUS DIV</t>
        </r>
      </text>
    </comment>
    <comment ref="BR9" authorId="1" shapeId="0" xr:uid="{00000000-0006-0000-0B00-00000A000000}">
      <text>
        <r>
          <rPr>
            <sz val="11"/>
            <color theme="1"/>
            <rFont val="Calibri"/>
            <scheme val="minor"/>
          </rPr>
          <t>Notbook:
comissao julio</t>
        </r>
      </text>
    </comment>
    <comment ref="BS9" authorId="1" shapeId="0" xr:uid="{00000000-0006-0000-0B00-00000B000000}">
      <text>
        <r>
          <rPr>
            <sz val="11"/>
            <color theme="1"/>
            <rFont val="Calibri"/>
            <scheme val="minor"/>
          </rPr>
          <t>Notbook:
comissao julio</t>
        </r>
      </text>
    </comment>
    <comment ref="BX9" authorId="1" shapeId="0" xr:uid="{00000000-0006-0000-0B00-00000C000000}">
      <text>
        <r>
          <rPr>
            <sz val="11"/>
            <color theme="1"/>
            <rFont val="Calibri"/>
            <scheme val="minor"/>
          </rPr>
          <t>Notbook:
julio</t>
        </r>
      </text>
    </comment>
    <comment ref="CV9" authorId="2" shapeId="0" xr:uid="{00000000-0006-0000-0B00-00000D000000}">
      <text>
        <r>
          <rPr>
            <sz val="11"/>
            <color theme="1"/>
            <rFont val="Calibri"/>
            <scheme val="minor"/>
          </rPr>
          <t>Micro:
comissao julio</t>
        </r>
      </text>
    </comment>
    <comment ref="CW9" authorId="2" shapeId="0" xr:uid="{00000000-0006-0000-0B00-00000E000000}">
      <text>
        <r>
          <rPr>
            <sz val="11"/>
            <color theme="1"/>
            <rFont val="Calibri"/>
            <scheme val="minor"/>
          </rPr>
          <t>Micro:
comissao julio</t>
        </r>
      </text>
    </comment>
    <comment ref="CZ9" authorId="1" shapeId="0" xr:uid="{00000000-0006-0000-0B00-00000F000000}">
      <text>
        <r>
          <rPr>
            <sz val="11"/>
            <color theme="1"/>
            <rFont val="Calibri"/>
            <scheme val="minor"/>
          </rPr>
          <t>Notbook:
comissao julio</t>
        </r>
      </text>
    </comment>
    <comment ref="DL9" authorId="1" shapeId="0" xr:uid="{00000000-0006-0000-0B00-000010000000}">
      <text>
        <r>
          <rPr>
            <sz val="11"/>
            <color theme="1"/>
            <rFont val="Calibri"/>
            <scheme val="minor"/>
          </rPr>
          <t>Notbook:
div. rafa</t>
        </r>
      </text>
    </comment>
    <comment ref="BW19" authorId="2" shapeId="0" xr:uid="{00000000-0006-0000-0B00-000011000000}">
      <text>
        <r>
          <rPr>
            <sz val="11"/>
            <color theme="1"/>
            <rFont val="Calibri"/>
            <scheme val="minor"/>
          </rPr>
          <t>Micro:
CAFE</t>
        </r>
      </text>
    </comment>
    <comment ref="CY19" authorId="1" shapeId="0" xr:uid="{00000000-0006-0000-0B00-000012000000}">
      <text>
        <r>
          <rPr>
            <sz val="11"/>
            <color theme="1"/>
            <rFont val="Calibri"/>
            <scheme val="minor"/>
          </rPr>
          <t>Notbook:
3,6k divi.
300, comissao julio</t>
        </r>
      </text>
    </comment>
    <comment ref="BA20" authorId="0" shapeId="0" xr:uid="{00000000-0006-0000-0B00-000013000000}">
      <text>
        <r>
          <rPr>
            <sz val="11"/>
            <color theme="1"/>
            <rFont val="Calibri"/>
            <scheme val="minor"/>
          </rPr>
          <t>======
ID#AAABVQmvx8Y
Notbook    (2024-09-12 16:29:55)
pix gabriel duques estrada</t>
        </r>
      </text>
    </comment>
    <comment ref="CV20" authorId="1" shapeId="0" xr:uid="{00000000-0006-0000-0B00-000014000000}">
      <text>
        <r>
          <rPr>
            <sz val="11"/>
            <color theme="1"/>
            <rFont val="Calibri"/>
            <scheme val="minor"/>
          </rPr>
          <t>Notbook:
comissao julio</t>
        </r>
      </text>
    </comment>
    <comment ref="CW20" authorId="1" shapeId="0" xr:uid="{00000000-0006-0000-0B00-000015000000}">
      <text>
        <r>
          <rPr>
            <sz val="11"/>
            <color theme="1"/>
            <rFont val="Calibri"/>
            <scheme val="minor"/>
          </rPr>
          <t>Notbook:
comissao julio</t>
        </r>
      </text>
    </comment>
    <comment ref="CZ20" authorId="1" shapeId="0" xr:uid="{00000000-0006-0000-0B00-000016000000}">
      <text>
        <r>
          <rPr>
            <sz val="11"/>
            <color theme="1"/>
            <rFont val="Calibri"/>
            <scheme val="minor"/>
          </rPr>
          <t>Notbook:
comissao julio</t>
        </r>
      </text>
    </comment>
    <comment ref="DA20" authorId="1" shapeId="0" xr:uid="{00000000-0006-0000-0B00-000017000000}">
      <text>
        <r>
          <rPr>
            <sz val="11"/>
            <color theme="1"/>
            <rFont val="Calibri"/>
            <scheme val="minor"/>
          </rPr>
          <t>Notbook:
comissao julio</t>
        </r>
      </text>
    </comment>
    <comment ref="AM27" authorId="0" shapeId="0" xr:uid="{00000000-0006-0000-0B00-000018000000}">
      <text>
        <r>
          <rPr>
            <sz val="11"/>
            <color theme="1"/>
            <rFont val="Calibri"/>
            <scheme val="minor"/>
          </rPr>
          <t>======
ID#AAABVQmvx9I
Micro    (2024-09-12 16:29:55)
estorno rendimentos</t>
        </r>
      </text>
    </comment>
    <comment ref="BB33" authorId="0" shapeId="0" xr:uid="{00000000-0006-0000-0B00-000019000000}">
      <text>
        <r>
          <rPr>
            <sz val="11"/>
            <color theme="1"/>
            <rFont val="Calibri"/>
            <scheme val="minor"/>
          </rPr>
          <t>======
ID#AAABVQmvyAs
Notbook    (2024-09-12 16:29:55)
phillip morris fahion mall</t>
        </r>
      </text>
    </comment>
    <comment ref="BC33" authorId="0" shapeId="0" xr:uid="{00000000-0006-0000-0B00-00001A000000}">
      <text>
        <r>
          <rPr>
            <sz val="11"/>
            <color theme="1"/>
            <rFont val="Calibri"/>
            <scheme val="minor"/>
          </rPr>
          <t>======
ID#AAABVQmvx-Q
Notbook    (2024-09-12 16:29:55)
café fashion mall</t>
        </r>
      </text>
    </comment>
    <comment ref="BD33" authorId="0" shapeId="0" xr:uid="{00000000-0006-0000-0B00-00001B000000}">
      <text>
        <r>
          <rPr>
            <sz val="11"/>
            <color theme="1"/>
            <rFont val="Calibri"/>
            <scheme val="minor"/>
          </rPr>
          <t>======
ID#AAABVQmvx_g
Notbook    (2024-09-12 16:29:55)
copa 1183,92
tjk 634,34</t>
        </r>
      </text>
    </comment>
    <comment ref="BE33" authorId="0" shapeId="0" xr:uid="{00000000-0006-0000-0B00-00001C000000}">
      <text>
        <r>
          <rPr>
            <sz val="11"/>
            <color theme="1"/>
            <rFont val="Calibri"/>
            <scheme val="minor"/>
          </rPr>
          <t>======
ID#AAABVQmvx9s
Notbook    (2024-09-12 16:29:55)
copa integral 2872,75
fashion mall 1284,47</t>
        </r>
      </text>
    </comment>
    <comment ref="AA42" authorId="0" shapeId="0" xr:uid="{00000000-0006-0000-0B00-00001D000000}">
      <text>
        <r>
          <rPr>
            <sz val="11"/>
            <color theme="1"/>
            <rFont val="Calibri"/>
            <scheme val="minor"/>
          </rPr>
          <t>======
ID#AAABVP94Plc
Micro    (2024-09-12 16:29:55)
vale julio 200,</t>
        </r>
      </text>
    </comment>
    <comment ref="AH42" authorId="0" shapeId="0" xr:uid="{00000000-0006-0000-0B00-00001E000000}">
      <text>
        <r>
          <rPr>
            <sz val="11"/>
            <color theme="1"/>
            <rFont val="Calibri"/>
            <scheme val="minor"/>
          </rPr>
          <t>======
ID#AAABVRRHMGk
Micro    (2024-09-12 16:29:55)
férias julio 15 dias</t>
        </r>
      </text>
    </comment>
    <comment ref="AM42" authorId="0" shapeId="0" xr:uid="{00000000-0006-0000-0B00-00001F000000}">
      <text>
        <r>
          <rPr>
            <sz val="11"/>
            <color theme="1"/>
            <rFont val="Calibri"/>
            <scheme val="minor"/>
          </rPr>
          <t>======
ID#AAABVP94Pio
Notbook    (2024-09-12 16:29:55)
salario 2171,17
comissao 1750,</t>
        </r>
      </text>
    </comment>
    <comment ref="I43" authorId="0" shapeId="0" xr:uid="{00000000-0006-0000-0B00-000020000000}">
      <text>
        <r>
          <rPr>
            <sz val="11"/>
            <color theme="1"/>
            <rFont val="Calibri"/>
            <scheme val="minor"/>
          </rPr>
          <t>======
ID#AAABVQmvx-k
Notbook    (2024-09-12 16:29:55)
almoço</t>
        </r>
      </text>
    </comment>
    <comment ref="J43" authorId="0" shapeId="0" xr:uid="{00000000-0006-0000-0B00-000021000000}">
      <text>
        <r>
          <rPr>
            <sz val="11"/>
            <color theme="1"/>
            <rFont val="Calibri"/>
            <scheme val="minor"/>
          </rPr>
          <t>======
ID#AAABVQmvx84
Notbook    (2024-09-12 16:29:55)
extra</t>
        </r>
      </text>
    </comment>
    <comment ref="P43" authorId="0" shapeId="0" xr:uid="{00000000-0006-0000-0B00-000022000000}">
      <text>
        <r>
          <rPr>
            <sz val="11"/>
            <color theme="1"/>
            <rFont val="Calibri"/>
            <scheme val="minor"/>
          </rPr>
          <t>======
ID#AAABVQmvyA0
Notbook    (2024-09-12 16:29:55)
almoço</t>
        </r>
      </text>
    </comment>
    <comment ref="Q43" authorId="0" shapeId="0" xr:uid="{00000000-0006-0000-0B00-000023000000}">
      <text>
        <r>
          <rPr>
            <sz val="11"/>
            <color theme="1"/>
            <rFont val="Calibri"/>
            <scheme val="minor"/>
          </rPr>
          <t>======
ID#AAABVP94PkQ
Notbook    (2024-09-12 16:29:55)
extra</t>
        </r>
      </text>
    </comment>
    <comment ref="AK43" authorId="0" shapeId="0" xr:uid="{00000000-0006-0000-0B00-000024000000}">
      <text>
        <r>
          <rPr>
            <sz val="11"/>
            <color theme="1"/>
            <rFont val="Calibri"/>
            <scheme val="minor"/>
          </rPr>
          <t>======
ID#AAABVRRHMF4
Micro    (2024-09-12 16:29:55)
almoco savio</t>
        </r>
      </text>
    </comment>
    <comment ref="AL43" authorId="0" shapeId="0" xr:uid="{00000000-0006-0000-0B00-000025000000}">
      <text>
        <r>
          <rPr>
            <sz val="11"/>
            <color theme="1"/>
            <rFont val="Calibri"/>
            <scheme val="minor"/>
          </rPr>
          <t>======
ID#AAABVP94Pkc
Micro    (2024-09-12 16:29:55)
extra savio</t>
        </r>
      </text>
    </comment>
    <comment ref="BX43" authorId="2" shapeId="0" xr:uid="{00000000-0006-0000-0B00-000026000000}">
      <text>
        <r>
          <rPr>
            <sz val="11"/>
            <color theme="1"/>
            <rFont val="Calibri"/>
            <scheme val="minor"/>
          </rPr>
          <t>Micro:
COMISSAOCSAVIO</t>
        </r>
      </text>
    </comment>
    <comment ref="CA43" authorId="2" shapeId="0" xr:uid="{00000000-0006-0000-0B00-000027000000}">
      <text>
        <r>
          <rPr>
            <sz val="11"/>
            <color theme="1"/>
            <rFont val="Calibri"/>
            <scheme val="minor"/>
          </rPr>
          <t>Micro:
SAVIO ALMOCO</t>
        </r>
      </text>
    </comment>
    <comment ref="CG43" authorId="2" shapeId="0" xr:uid="{00000000-0006-0000-0B00-000028000000}">
      <text>
        <r>
          <rPr>
            <sz val="11"/>
            <color theme="1"/>
            <rFont val="Calibri"/>
            <scheme val="minor"/>
          </rPr>
          <t>Micro:
VALE</t>
        </r>
      </text>
    </comment>
    <comment ref="CH43" authorId="2" shapeId="0" xr:uid="{00000000-0006-0000-0B00-000029000000}">
      <text>
        <r>
          <rPr>
            <sz val="11"/>
            <color theme="1"/>
            <rFont val="Calibri"/>
            <scheme val="minor"/>
          </rPr>
          <t>Micro:
ALMOCO</t>
        </r>
      </text>
    </comment>
    <comment ref="CW43" authorId="2" shapeId="0" xr:uid="{00000000-0006-0000-0B00-00002A000000}">
      <text>
        <r>
          <rPr>
            <sz val="11"/>
            <color theme="1"/>
            <rFont val="Calibri"/>
            <scheme val="minor"/>
          </rPr>
          <t>Micro:
15, diaria + 50 vale</t>
        </r>
      </text>
    </comment>
    <comment ref="DC43" authorId="2" shapeId="0" xr:uid="{00000000-0006-0000-0B00-00002B000000}">
      <text>
        <r>
          <rPr>
            <sz val="11"/>
            <color theme="1"/>
            <rFont val="Calibri"/>
            <scheme val="minor"/>
          </rPr>
          <t>Micro:
comissao 50 + 100 diaria</t>
        </r>
      </text>
    </comment>
    <comment ref="DH43" authorId="2" shapeId="0" xr:uid="{00000000-0006-0000-0B00-00002C000000}">
      <text>
        <r>
          <rPr>
            <sz val="11"/>
            <color theme="1"/>
            <rFont val="Calibri"/>
            <scheme val="minor"/>
          </rPr>
          <t>Micro:
vale</t>
        </r>
      </text>
    </comment>
    <comment ref="I44" authorId="0" shapeId="0" xr:uid="{00000000-0006-0000-0B00-00002D000000}">
      <text>
        <r>
          <rPr>
            <sz val="11"/>
            <color theme="1"/>
            <rFont val="Calibri"/>
            <scheme val="minor"/>
          </rPr>
          <t>======
ID#AAABVP94Plo
Notbook    (2024-09-12 16:29:55)
120,matheus
120,matheus 04/07</t>
        </r>
      </text>
    </comment>
    <comment ref="J44" authorId="0" shapeId="0" xr:uid="{00000000-0006-0000-0B00-00002E000000}">
      <text>
        <r>
          <rPr>
            <sz val="11"/>
            <color theme="1"/>
            <rFont val="Calibri"/>
            <scheme val="minor"/>
          </rPr>
          <t>======
ID#AAABVRRHMGA
Notbook    (2024-09-12 16:29:55)
matheus</t>
        </r>
      </text>
    </comment>
    <comment ref="M44" authorId="0" shapeId="0" xr:uid="{00000000-0006-0000-0B00-00002F000000}">
      <text>
        <r>
          <rPr>
            <sz val="11"/>
            <color theme="1"/>
            <rFont val="Calibri"/>
            <scheme val="minor"/>
          </rPr>
          <t>======
ID#AAABVP94Piw
Notbook    (2024-09-12 16:29:55)
matheus</t>
        </r>
      </text>
    </comment>
    <comment ref="O44" authorId="0" shapeId="0" xr:uid="{00000000-0006-0000-0B00-000030000000}">
      <text>
        <r>
          <rPr>
            <sz val="11"/>
            <color theme="1"/>
            <rFont val="Calibri"/>
            <scheme val="minor"/>
          </rPr>
          <t>======
ID#AAABVRRHMGg
Notbook    (2024-09-12 16:29:55)
matheus</t>
        </r>
      </text>
    </comment>
    <comment ref="AA44" authorId="0" shapeId="0" xr:uid="{00000000-0006-0000-0B00-000031000000}">
      <text>
        <r>
          <rPr>
            <sz val="11"/>
            <color theme="1"/>
            <rFont val="Calibri"/>
            <scheme val="minor"/>
          </rPr>
          <t>======
ID#AAABVP94Pjw
Micro    (2024-09-12 16:29:55)
matheus 120,</t>
        </r>
      </text>
    </comment>
    <comment ref="AB44" authorId="0" shapeId="0" xr:uid="{00000000-0006-0000-0B00-000032000000}">
      <text>
        <r>
          <rPr>
            <sz val="11"/>
            <color theme="1"/>
            <rFont val="Calibri"/>
            <scheme val="minor"/>
          </rPr>
          <t>======
ID#AAABVP94Pjc
Toko Peniche    (2024-09-12 16:29:55)
matheus 120,</t>
        </r>
      </text>
    </comment>
    <comment ref="AC44" authorId="0" shapeId="0" xr:uid="{00000000-0006-0000-0B00-000033000000}">
      <text>
        <r>
          <rPr>
            <sz val="11"/>
            <color theme="1"/>
            <rFont val="Calibri"/>
            <scheme val="minor"/>
          </rPr>
          <t>======
ID#AAABVP94Pi0
Micro    (2024-09-12 16:29:55)
matheus</t>
        </r>
      </text>
    </comment>
    <comment ref="AE44" authorId="0" shapeId="0" xr:uid="{00000000-0006-0000-0B00-000034000000}">
      <text>
        <r>
          <rPr>
            <sz val="11"/>
            <color theme="1"/>
            <rFont val="Calibri"/>
            <scheme val="minor"/>
          </rPr>
          <t>======
ID#AAABVP94PkA
Micro    (2024-09-12 16:29:55)
savio</t>
        </r>
      </text>
    </comment>
    <comment ref="AF44" authorId="0" shapeId="0" xr:uid="{00000000-0006-0000-0B00-000035000000}">
      <text>
        <r>
          <rPr>
            <sz val="11"/>
            <color theme="1"/>
            <rFont val="Calibri"/>
            <scheme val="minor"/>
          </rPr>
          <t>======
ID#AAABVRRHMHA
Notbook    (2024-09-12 16:29:55)
tupã</t>
        </r>
      </text>
    </comment>
    <comment ref="AP44" authorId="0" shapeId="0" xr:uid="{00000000-0006-0000-0B00-000036000000}">
      <text>
        <r>
          <rPr>
            <sz val="11"/>
            <color theme="1"/>
            <rFont val="Calibri"/>
            <scheme val="minor"/>
          </rPr>
          <t>======
ID#AAABVQmvx8A
Notbook    (2024-09-12 16:29:55)
matheus</t>
        </r>
      </text>
    </comment>
    <comment ref="AR44" authorId="0" shapeId="0" xr:uid="{00000000-0006-0000-0B00-000037000000}">
      <text>
        <r>
          <rPr>
            <sz val="11"/>
            <color theme="1"/>
            <rFont val="Calibri"/>
            <scheme val="minor"/>
          </rPr>
          <t>======
ID#AAABVQmvx_Y
Notbook    (2024-09-12 16:29:55)
tupa</t>
        </r>
      </text>
    </comment>
    <comment ref="AT44" authorId="0" shapeId="0" xr:uid="{00000000-0006-0000-0B00-000038000000}">
      <text>
        <r>
          <rPr>
            <sz val="11"/>
            <color theme="1"/>
            <rFont val="Calibri"/>
            <scheme val="minor"/>
          </rPr>
          <t>======
ID#AAABVP94PlM
Notbook    (2024-09-12 16:29:55)
tupa</t>
        </r>
      </text>
    </comment>
    <comment ref="BN44" authorId="2" shapeId="0" xr:uid="{00000000-0006-0000-0B00-000039000000}">
      <text>
        <r>
          <rPr>
            <sz val="11"/>
            <color theme="1"/>
            <rFont val="Calibri"/>
            <scheme val="minor"/>
          </rPr>
          <t>Micro:
MATHEUS</t>
        </r>
      </text>
    </comment>
    <comment ref="BQ44" authorId="2" shapeId="0" xr:uid="{00000000-0006-0000-0B00-00003A000000}">
      <text>
        <r>
          <rPr>
            <sz val="11"/>
            <color theme="1"/>
            <rFont val="Calibri"/>
            <scheme val="minor"/>
          </rPr>
          <t>Micro:
MATHEUS</t>
        </r>
      </text>
    </comment>
    <comment ref="BR44" authorId="2" shapeId="0" xr:uid="{00000000-0006-0000-0B00-00003B000000}">
      <text>
        <r>
          <rPr>
            <sz val="11"/>
            <color theme="1"/>
            <rFont val="Calibri"/>
            <scheme val="minor"/>
          </rPr>
          <t>Micro:
MATHEUS</t>
        </r>
      </text>
    </comment>
    <comment ref="BS44" authorId="2" shapeId="0" xr:uid="{00000000-0006-0000-0B00-00003C000000}">
      <text>
        <r>
          <rPr>
            <sz val="11"/>
            <color theme="1"/>
            <rFont val="Calibri"/>
            <scheme val="minor"/>
          </rPr>
          <t>Micro:
MATHEUS</t>
        </r>
      </text>
    </comment>
    <comment ref="CP44" authorId="2" shapeId="0" xr:uid="{00000000-0006-0000-0B00-00003D000000}">
      <text>
        <r>
          <rPr>
            <sz val="11"/>
            <color theme="1"/>
            <rFont val="Calibri"/>
            <scheme val="minor"/>
          </rPr>
          <t>Micro:
LUANA</t>
        </r>
      </text>
    </comment>
    <comment ref="CZ44" authorId="1" shapeId="0" xr:uid="{00000000-0006-0000-0B00-00003E000000}">
      <text>
        <r>
          <rPr>
            <sz val="11"/>
            <color theme="1"/>
            <rFont val="Calibri"/>
            <scheme val="minor"/>
          </rPr>
          <t>Notbook:
MATHEUS</t>
        </r>
      </text>
    </comment>
    <comment ref="ET44" authorId="1" shapeId="0" xr:uid="{00000000-0006-0000-0B00-00003F000000}">
      <text>
        <r>
          <rPr>
            <sz val="11"/>
            <color theme="1"/>
            <rFont val="Calibri"/>
            <scheme val="minor"/>
          </rPr>
          <t>Notbook:
ian</t>
        </r>
      </text>
    </comment>
    <comment ref="EY44" authorId="1" shapeId="0" xr:uid="{00000000-0006-0000-0B00-000040000000}">
      <text>
        <r>
          <rPr>
            <sz val="11"/>
            <color theme="1"/>
            <rFont val="Calibri"/>
            <scheme val="minor"/>
          </rPr>
          <t>Notbook:
mari</t>
        </r>
      </text>
    </comment>
    <comment ref="AI45" authorId="0" shapeId="0" xr:uid="{00000000-0006-0000-0B00-000041000000}">
      <text>
        <r>
          <rPr>
            <sz val="11"/>
            <color theme="1"/>
            <rFont val="Calibri"/>
            <scheme val="minor"/>
          </rPr>
          <t>======
ID#AAABVP94Pjg
Micro    (2024-09-12 16:29:55)
MATHEUS</t>
        </r>
      </text>
    </comment>
    <comment ref="BU45" authorId="2" shapeId="0" xr:uid="{00000000-0006-0000-0B00-000042000000}">
      <text>
        <r>
          <rPr>
            <sz val="11"/>
            <color theme="1"/>
            <rFont val="Calibri"/>
            <scheme val="minor"/>
          </rPr>
          <t>Micro:
THAYNA</t>
        </r>
      </text>
    </comment>
    <comment ref="BX45" authorId="2" shapeId="0" xr:uid="{00000000-0006-0000-0B00-000043000000}">
      <text>
        <r>
          <rPr>
            <sz val="11"/>
            <color theme="1"/>
            <rFont val="Calibri"/>
            <scheme val="minor"/>
          </rPr>
          <t>Micro:
MATHEUS</t>
        </r>
      </text>
    </comment>
    <comment ref="BZ45" authorId="2" shapeId="0" xr:uid="{00000000-0006-0000-0B00-000044000000}">
      <text>
        <r>
          <rPr>
            <sz val="11"/>
            <color theme="1"/>
            <rFont val="Calibri"/>
            <scheme val="minor"/>
          </rPr>
          <t>Micro:
MATHEUS</t>
        </r>
      </text>
    </comment>
    <comment ref="CA45" authorId="2" shapeId="0" xr:uid="{00000000-0006-0000-0B00-000045000000}">
      <text>
        <r>
          <rPr>
            <sz val="11"/>
            <color theme="1"/>
            <rFont val="Calibri"/>
            <scheme val="minor"/>
          </rPr>
          <t>Micro:
MATHEUS</t>
        </r>
      </text>
    </comment>
    <comment ref="CB45" authorId="2" shapeId="0" xr:uid="{00000000-0006-0000-0B00-000046000000}">
      <text>
        <r>
          <rPr>
            <sz val="11"/>
            <color theme="1"/>
            <rFont val="Calibri"/>
            <scheme val="minor"/>
          </rPr>
          <t>Micro:
MATHEUS</t>
        </r>
      </text>
    </comment>
    <comment ref="CE45" authorId="2" shapeId="0" xr:uid="{00000000-0006-0000-0B00-000047000000}">
      <text>
        <r>
          <rPr>
            <sz val="11"/>
            <color theme="1"/>
            <rFont val="Calibri"/>
            <scheme val="minor"/>
          </rPr>
          <t>Micro:
MATHEUS</t>
        </r>
      </text>
    </comment>
    <comment ref="CG45" authorId="2" shapeId="0" xr:uid="{00000000-0006-0000-0B00-000048000000}">
      <text>
        <r>
          <rPr>
            <sz val="11"/>
            <color theme="1"/>
            <rFont val="Calibri"/>
            <scheme val="minor"/>
          </rPr>
          <t>Micro:
MATHEUS</t>
        </r>
      </text>
    </comment>
    <comment ref="CM45" authorId="2" shapeId="0" xr:uid="{00000000-0006-0000-0B00-000049000000}">
      <text>
        <r>
          <rPr>
            <sz val="11"/>
            <color theme="1"/>
            <rFont val="Calibri"/>
            <scheme val="minor"/>
          </rPr>
          <t>Micro:
MATHEUS</t>
        </r>
      </text>
    </comment>
    <comment ref="CN45" authorId="2" shapeId="0" xr:uid="{00000000-0006-0000-0B00-00004A000000}">
      <text>
        <r>
          <rPr>
            <sz val="11"/>
            <color theme="1"/>
            <rFont val="Calibri"/>
            <scheme val="minor"/>
          </rPr>
          <t>MATHEUS</t>
        </r>
      </text>
    </comment>
    <comment ref="EA45" authorId="2" shapeId="0" xr:uid="{00000000-0006-0000-0B00-00004B000000}">
      <text>
        <r>
          <rPr>
            <sz val="11"/>
            <color theme="1"/>
            <rFont val="Calibri"/>
            <scheme val="minor"/>
          </rPr>
          <t>Micro:
luana</t>
        </r>
      </text>
    </comment>
    <comment ref="D46" authorId="0" shapeId="0" xr:uid="{00000000-0006-0000-0B00-00004C000000}">
      <text>
        <r>
          <rPr>
            <sz val="11"/>
            <color theme="1"/>
            <rFont val="Calibri"/>
            <scheme val="minor"/>
          </rPr>
          <t>======
ID#AAABVQmvx-8
Notbook    (2024-09-12 16:29:55)
adiantamento ramon</t>
        </r>
      </text>
    </comment>
    <comment ref="H46" authorId="0" shapeId="0" xr:uid="{00000000-0006-0000-0B00-00004D000000}">
      <text>
        <r>
          <rPr>
            <sz val="11"/>
            <color theme="1"/>
            <rFont val="Calibri"/>
            <scheme val="minor"/>
          </rPr>
          <t>======
ID#AAABVRRHMG0
Notbook    (2024-09-12 16:29:55)
ramon</t>
        </r>
      </text>
    </comment>
    <comment ref="AJ46" authorId="0" shapeId="0" xr:uid="{00000000-0006-0000-0B00-00004E000000}">
      <text>
        <r>
          <rPr>
            <sz val="11"/>
            <color theme="1"/>
            <rFont val="Calibri"/>
            <scheme val="minor"/>
          </rPr>
          <t>======
ID#AAABVQmvx-o
Micro    (2024-09-12 16:29:55)
pgto ramon</t>
        </r>
      </text>
    </comment>
    <comment ref="BP47" authorId="2" shapeId="0" xr:uid="{00000000-0006-0000-0B00-00004F000000}">
      <text>
        <r>
          <rPr>
            <sz val="11"/>
            <color theme="1"/>
            <rFont val="Calibri"/>
            <scheme val="minor"/>
          </rPr>
          <t>Micro:
RAMON</t>
        </r>
      </text>
    </comment>
    <comment ref="CD47" authorId="2" shapeId="0" xr:uid="{00000000-0006-0000-0B00-000050000000}">
      <text>
        <r>
          <rPr>
            <sz val="11"/>
            <color theme="1"/>
            <rFont val="Calibri"/>
            <scheme val="minor"/>
          </rPr>
          <t>Micro:
RAMON VALE</t>
        </r>
      </text>
    </comment>
    <comment ref="CR47" authorId="2" shapeId="0" xr:uid="{00000000-0006-0000-0B00-000051000000}">
      <text>
        <r>
          <rPr>
            <sz val="11"/>
            <color theme="1"/>
            <rFont val="Calibri"/>
            <scheme val="minor"/>
          </rPr>
          <t>Micro:
pgtovramon</t>
        </r>
      </text>
    </comment>
    <comment ref="G53" authorId="0" shapeId="0" xr:uid="{00000000-0006-0000-0B00-000052000000}">
      <text>
        <r>
          <rPr>
            <sz val="11"/>
            <color theme="1"/>
            <rFont val="Calibri"/>
            <scheme val="minor"/>
          </rPr>
          <t>======
ID#AAABVQmvx8I
Notbook    (2024-09-12 16:29:55)
panos,alcool e veja</t>
        </r>
      </text>
    </comment>
    <comment ref="AH53" authorId="0" shapeId="0" xr:uid="{00000000-0006-0000-0B00-000053000000}">
      <text>
        <r>
          <rPr>
            <sz val="11"/>
            <color theme="1"/>
            <rFont val="Calibri"/>
            <scheme val="minor"/>
          </rPr>
          <t>======
ID#AAABVRRHMFk
Micro    (2024-09-12 16:29:55)
pano de chão</t>
        </r>
      </text>
    </comment>
    <comment ref="AM53" authorId="0" shapeId="0" xr:uid="{00000000-0006-0000-0B00-000054000000}">
      <text>
        <r>
          <rPr>
            <sz val="11"/>
            <color theme="1"/>
            <rFont val="Calibri"/>
            <scheme val="minor"/>
          </rPr>
          <t>======
ID#AAABVP94PjU
Micro    (2024-09-12 16:29:55)
saco de lixo</t>
        </r>
      </text>
    </comment>
    <comment ref="F54" authorId="0" shapeId="0" xr:uid="{00000000-0006-0000-0B00-000055000000}">
      <text>
        <r>
          <rPr>
            <sz val="11"/>
            <color theme="1"/>
            <rFont val="Calibri"/>
            <scheme val="minor"/>
          </rPr>
          <t>======
ID#AAABVQmvx7k
Notbook    (2024-09-12 16:29:55)
pasta organizadora</t>
        </r>
      </text>
    </comment>
    <comment ref="N54" authorId="0" shapeId="0" xr:uid="{00000000-0006-0000-0B00-000056000000}">
      <text>
        <r>
          <rPr>
            <sz val="11"/>
            <color theme="1"/>
            <rFont val="Calibri"/>
            <scheme val="minor"/>
          </rPr>
          <t>======
ID#AAABVQmvyAc
Notbook    (2024-09-12 16:29:55)
envelopes</t>
        </r>
      </text>
    </comment>
    <comment ref="BO54" authorId="2" shapeId="0" xr:uid="{00000000-0006-0000-0B00-000057000000}">
      <text>
        <r>
          <rPr>
            <sz val="11"/>
            <color theme="1"/>
            <rFont val="Calibri"/>
            <scheme val="minor"/>
          </rPr>
          <t>Micro:
SUPERBOND</t>
        </r>
      </text>
    </comment>
    <comment ref="BP54" authorId="2" shapeId="0" xr:uid="{00000000-0006-0000-0B00-000058000000}">
      <text>
        <r>
          <rPr>
            <sz val="11"/>
            <color theme="1"/>
            <rFont val="Calibri"/>
            <scheme val="minor"/>
          </rPr>
          <t>Micro:
PILHA</t>
        </r>
      </text>
    </comment>
    <comment ref="BX54" authorId="2" shapeId="0" xr:uid="{00000000-0006-0000-0B00-000059000000}">
      <text>
        <r>
          <rPr>
            <sz val="11"/>
            <color theme="1"/>
            <rFont val="Calibri"/>
            <scheme val="minor"/>
          </rPr>
          <t>Micro:
CADEADO</t>
        </r>
      </text>
    </comment>
    <comment ref="CK54" authorId="2" shapeId="0" xr:uid="{00000000-0006-0000-0B00-00005A000000}">
      <text>
        <r>
          <rPr>
            <sz val="11"/>
            <color theme="1"/>
            <rFont val="Calibri"/>
            <scheme val="minor"/>
          </rPr>
          <t>Micro:
CANUDO +ALCOOL</t>
        </r>
      </text>
    </comment>
    <comment ref="CN54" authorId="2" shapeId="0" xr:uid="{00000000-0006-0000-0B00-00005B000000}">
      <text>
        <r>
          <rPr>
            <sz val="11"/>
            <color theme="1"/>
            <rFont val="Calibri"/>
            <scheme val="minor"/>
          </rPr>
          <t>Micro:
SACOLA+CANUDO</t>
        </r>
      </text>
    </comment>
    <comment ref="CP54" authorId="2" shapeId="0" xr:uid="{00000000-0006-0000-0B00-00005C000000}">
      <text>
        <r>
          <rPr>
            <sz val="11"/>
            <color theme="1"/>
            <rFont val="Calibri"/>
            <scheme val="minor"/>
          </rPr>
          <t>Micro:
SACOLA</t>
        </r>
      </text>
    </comment>
    <comment ref="CX55" authorId="1" shapeId="0" xr:uid="{00000000-0006-0000-0B00-00005D000000}">
      <text>
        <r>
          <rPr>
            <sz val="11"/>
            <color theme="1"/>
            <rFont val="Calibri"/>
            <scheme val="minor"/>
          </rPr>
          <t>Notbook:
CONTROLE</t>
        </r>
      </text>
    </comment>
    <comment ref="FC55" authorId="2" shapeId="0" xr:uid="{00000000-0006-0000-0B00-00005E000000}">
      <text>
        <r>
          <rPr>
            <sz val="11"/>
            <color theme="1"/>
            <rFont val="Calibri"/>
            <scheme val="minor"/>
          </rPr>
          <t>Micro:
limpeza ar</t>
        </r>
      </text>
    </comment>
    <comment ref="CX56" authorId="1" shapeId="0" xr:uid="{00000000-0006-0000-0B00-00005F000000}">
      <text>
        <r>
          <rPr>
            <sz val="11"/>
            <color theme="1"/>
            <rFont val="Calibri"/>
            <scheme val="minor"/>
          </rPr>
          <t>Notbook:
CONTROLE</t>
        </r>
      </text>
    </comment>
    <comment ref="DW64" authorId="1" shapeId="0" xr:uid="{00000000-0006-0000-0B00-000060000000}">
      <text>
        <r>
          <rPr>
            <sz val="11"/>
            <color theme="1"/>
            <rFont val="Calibri"/>
            <scheme val="minor"/>
          </rPr>
          <t>Notbook:
pro labore</t>
        </r>
      </text>
    </comment>
    <comment ref="CR67" authorId="1" shapeId="0" xr:uid="{00000000-0006-0000-0B00-000061000000}">
      <text>
        <r>
          <rPr>
            <sz val="11"/>
            <color theme="1"/>
            <rFont val="Calibri"/>
            <scheme val="minor"/>
          </rPr>
          <t>Notbook:
vale macarrao</t>
        </r>
      </text>
    </comment>
    <comment ref="CX67" authorId="1" shapeId="0" xr:uid="{00000000-0006-0000-0B00-000062000000}">
      <text>
        <r>
          <rPr>
            <sz val="11"/>
            <color theme="1"/>
            <rFont val="Calibri"/>
            <scheme val="minor"/>
          </rPr>
          <t>MACARRAO</t>
        </r>
      </text>
    </comment>
    <comment ref="EA67" authorId="2" shapeId="0" xr:uid="{00000000-0006-0000-0B00-000063000000}">
      <text>
        <r>
          <rPr>
            <sz val="11"/>
            <color theme="1"/>
            <rFont val="Calibri"/>
            <scheme val="minor"/>
          </rPr>
          <t>Micro:
macarrão</t>
        </r>
      </text>
    </comment>
    <comment ref="CU68" authorId="2" shapeId="0" xr:uid="{00000000-0006-0000-0B00-000064000000}">
      <text>
        <r>
          <rPr>
            <sz val="11"/>
            <color theme="1"/>
            <rFont val="Calibri"/>
            <scheme val="minor"/>
          </rPr>
          <t>Micro:
PGTO BONES</t>
        </r>
      </text>
    </comment>
    <comment ref="DL69" authorId="1" shapeId="0" xr:uid="{00000000-0006-0000-0B00-000065000000}">
      <text>
        <r>
          <rPr>
            <sz val="11"/>
            <color theme="1"/>
            <rFont val="Calibri"/>
            <scheme val="minor"/>
          </rPr>
          <t>Notbook:
emprestimo pj</t>
        </r>
      </text>
    </comment>
    <comment ref="DV69" authorId="1" shapeId="0" xr:uid="{00000000-0006-0000-0B00-000066000000}">
      <text>
        <r>
          <rPr>
            <sz val="11"/>
            <color theme="1"/>
            <rFont val="Calibri"/>
            <scheme val="minor"/>
          </rPr>
          <t>Notbook:
emprestimo pj</t>
        </r>
      </text>
    </comment>
    <comment ref="DO70" authorId="2" shapeId="0" xr:uid="{00000000-0006-0000-0B00-000067000000}">
      <text>
        <r>
          <rPr>
            <sz val="11"/>
            <color theme="1"/>
            <rFont val="Calibri"/>
            <scheme val="minor"/>
          </rPr>
          <t>Micro:
status</t>
        </r>
      </text>
    </comment>
    <comment ref="DT70" authorId="1" shapeId="0" xr:uid="{00000000-0006-0000-0B00-000068000000}">
      <text>
        <r>
          <rPr>
            <sz val="11"/>
            <color theme="1"/>
            <rFont val="Calibri"/>
            <scheme val="minor"/>
          </rPr>
          <t xml:space="preserve">Notbook:
469.  status
</t>
        </r>
      </text>
    </comment>
    <comment ref="AD71" authorId="0" shapeId="0" xr:uid="{00000000-0006-0000-0B00-000069000000}">
      <text>
        <r>
          <rPr>
            <sz val="11"/>
            <color theme="1"/>
            <rFont val="Calibri"/>
            <scheme val="minor"/>
          </rPr>
          <t>======
ID#AAABVQmvyAE
Micro    (2024-09-12 16:29:55)
Micro:almoço savio</t>
        </r>
      </text>
    </comment>
    <comment ref="AI71" authorId="0" shapeId="0" xr:uid="{00000000-0006-0000-0B00-00006A000000}">
      <text>
        <r>
          <rPr>
            <sz val="11"/>
            <color theme="1"/>
            <rFont val="Calibri"/>
            <scheme val="minor"/>
          </rPr>
          <t>======
ID#AAABVRRHMMg
Leonardo M. Pauletti    (2024-09-12 17:58:38)
pro labore titus</t>
        </r>
      </text>
    </comment>
    <comment ref="AO71" authorId="0" shapeId="0" xr:uid="{00000000-0006-0000-0B00-00006B000000}">
      <text>
        <r>
          <rPr>
            <sz val="11"/>
            <color theme="1"/>
            <rFont val="Calibri"/>
            <scheme val="minor"/>
          </rPr>
          <t>======
ID#AAABVP94Pks
Notbook    (2024-09-12 16:29:55)
motoboy</t>
        </r>
      </text>
    </comment>
    <comment ref="AQ71" authorId="0" shapeId="0" xr:uid="{00000000-0006-0000-0B00-00006C000000}">
      <text>
        <r>
          <rPr>
            <sz val="11"/>
            <color theme="1"/>
            <rFont val="Calibri"/>
            <scheme val="minor"/>
          </rPr>
          <t>======
ID#AAABVQmvx8E
Notbook    (2024-09-12 16:29:55)
TUAP</t>
        </r>
      </text>
    </comment>
    <comment ref="BE71" authorId="0" shapeId="0" xr:uid="{00000000-0006-0000-0B00-00006D000000}">
      <text>
        <r>
          <rPr>
            <sz val="11"/>
            <color theme="1"/>
            <rFont val="Calibri"/>
            <scheme val="minor"/>
          </rPr>
          <t>======
ID#AAABVQmvx-U
Notbook    (2024-09-12 16:29:55)
troca lonas</t>
        </r>
      </text>
    </comment>
    <comment ref="BJ71" authorId="0" shapeId="0" xr:uid="{00000000-0006-0000-0B00-00006E000000}">
      <text>
        <r>
          <rPr>
            <sz val="11"/>
            <color theme="1"/>
            <rFont val="Calibri"/>
            <scheme val="minor"/>
          </rPr>
          <t>======
ID#AAABVQmvx8g
Notbook    (2024-09-12 16:29:55)
media social</t>
        </r>
      </text>
    </comment>
    <comment ref="BL71" authorId="0" shapeId="0" xr:uid="{00000000-0006-0000-0B00-00006F000000}">
      <text>
        <r>
          <rPr>
            <sz val="11"/>
            <color theme="1"/>
            <rFont val="Calibri"/>
            <scheme val="minor"/>
          </rPr>
          <t>======
ID#AAABVP94PjM
Notbook    (2024-09-12 16:29:55)
emprestimo pj</t>
        </r>
      </text>
    </comment>
    <comment ref="BQ71" authorId="0" shapeId="0" xr:uid="{00000000-0006-0000-0B00-000070000000}">
      <text>
        <r>
          <rPr>
            <sz val="11"/>
            <color theme="1"/>
            <rFont val="Calibri"/>
            <scheme val="minor"/>
          </rPr>
          <t>======
ID#AAABVRRHMGo
Notbook    (2024-09-12 16:29:55)
sindicato</t>
        </r>
      </text>
    </comment>
    <comment ref="BX71" authorId="0" shapeId="0" xr:uid="{00000000-0006-0000-0B00-000071000000}">
      <text>
        <r>
          <rPr>
            <sz val="11"/>
            <color theme="1"/>
            <rFont val="Calibri"/>
            <scheme val="minor"/>
          </rPr>
          <t>======
ID#AAABVP94Pik
Notbook    (2024-09-12 16:29:55)
compra tuap 7K
DEVOLUÇAO 200,</t>
        </r>
      </text>
    </comment>
    <comment ref="CG71" authorId="1" shapeId="0" xr:uid="{00000000-0006-0000-0B00-000072000000}">
      <text>
        <r>
          <rPr>
            <sz val="11"/>
            <color theme="1"/>
            <rFont val="Calibri"/>
            <scheme val="minor"/>
          </rPr>
          <t>Notbook:
media social</t>
        </r>
      </text>
    </comment>
    <comment ref="CR71" authorId="1" shapeId="0" xr:uid="{00000000-0006-0000-0B00-000073000000}">
      <text>
        <r>
          <rPr>
            <sz val="11"/>
            <color theme="1"/>
            <rFont val="Calibri"/>
            <scheme val="minor"/>
          </rPr>
          <t>Notbook:
vale macarrao</t>
        </r>
      </text>
    </comment>
    <comment ref="CU71" authorId="2" shapeId="0" xr:uid="{00000000-0006-0000-0B00-000074000000}">
      <text>
        <r>
          <rPr>
            <sz val="11"/>
            <color theme="1"/>
            <rFont val="Calibri"/>
            <scheme val="minor"/>
          </rPr>
          <t>Micro:
PGTO BONES</t>
        </r>
      </text>
    </comment>
    <comment ref="CX71" authorId="1" shapeId="0" xr:uid="{00000000-0006-0000-0B00-000075000000}">
      <text>
        <r>
          <rPr>
            <sz val="11"/>
            <color theme="1"/>
            <rFont val="Calibri"/>
            <scheme val="minor"/>
          </rPr>
          <t>MACARRAO</t>
        </r>
      </text>
    </comment>
    <comment ref="DL71" authorId="1" shapeId="0" xr:uid="{00000000-0006-0000-0B00-000076000000}">
      <text>
        <r>
          <rPr>
            <sz val="11"/>
            <color theme="1"/>
            <rFont val="Calibri"/>
            <scheme val="minor"/>
          </rPr>
          <t>Notbook:
emprestimo pj</t>
        </r>
      </text>
    </comment>
    <comment ref="DO71" authorId="2" shapeId="0" xr:uid="{00000000-0006-0000-0B00-000077000000}">
      <text>
        <r>
          <rPr>
            <sz val="11"/>
            <color theme="1"/>
            <rFont val="Calibri"/>
            <scheme val="minor"/>
          </rPr>
          <t>Micro:
status</t>
        </r>
      </text>
    </comment>
    <comment ref="DT71" authorId="1" shapeId="0" xr:uid="{00000000-0006-0000-0B00-000078000000}">
      <text>
        <r>
          <rPr>
            <sz val="11"/>
            <color theme="1"/>
            <rFont val="Calibri"/>
            <scheme val="minor"/>
          </rPr>
          <t>Notbook:
469.  status
32,75  status</t>
        </r>
      </text>
    </comment>
    <comment ref="DZ71" authorId="1" shapeId="0" xr:uid="{00000000-0006-0000-0B00-000079000000}">
      <text>
        <r>
          <rPr>
            <sz val="11"/>
            <color theme="1"/>
            <rFont val="Calibri"/>
            <scheme val="minor"/>
          </rPr>
          <t>Notbook:
motoboy</t>
        </r>
      </text>
    </comment>
    <comment ref="FF71" authorId="1" shapeId="0" xr:uid="{00000000-0006-0000-0B00-00007A000000}">
      <text>
        <r>
          <rPr>
            <sz val="11"/>
            <color theme="1"/>
            <rFont val="Calibri"/>
            <scheme val="minor"/>
          </rPr>
          <t>Notbook:
musica na janela</t>
        </r>
      </text>
    </comment>
    <comment ref="FR71" authorId="1" shapeId="0" xr:uid="{00000000-0006-0000-0B00-00007B000000}">
      <text>
        <r>
          <rPr>
            <sz val="11"/>
            <color theme="1"/>
            <rFont val="Calibri"/>
            <scheme val="minor"/>
          </rPr>
          <t>Notbook:
enviado para copa</t>
        </r>
      </text>
    </comment>
    <comment ref="FX71" authorId="1" shapeId="0" xr:uid="{00000000-0006-0000-0B00-00007C000000}">
      <text>
        <r>
          <rPr>
            <sz val="11"/>
            <color theme="1"/>
            <rFont val="Calibri"/>
            <scheme val="minor"/>
          </rPr>
          <t xml:space="preserve">Notbook:
sindicato
</t>
        </r>
      </text>
    </comment>
    <comment ref="HI71" authorId="2" shapeId="0" xr:uid="{00000000-0006-0000-0B00-00007D000000}">
      <text>
        <r>
          <rPr>
            <sz val="11"/>
            <color theme="1"/>
            <rFont val="Calibri"/>
            <scheme val="minor"/>
          </rPr>
          <t xml:space="preserve">Micro:
sindicato
</t>
        </r>
      </text>
    </comment>
    <comment ref="AF79" authorId="0" shapeId="0" xr:uid="{00000000-0006-0000-0B00-00007E000000}">
      <text>
        <r>
          <rPr>
            <sz val="11"/>
            <color theme="1"/>
            <rFont val="Calibri"/>
            <scheme val="minor"/>
          </rPr>
          <t>======
ID#AAABVP94Pk4
Notbook    (2024-09-12 16:29:55)
6800, rafa</t>
        </r>
      </text>
    </comment>
    <comment ref="AM79" authorId="0" shapeId="0" xr:uid="{00000000-0006-0000-0B00-00007F000000}">
      <text>
        <r>
          <rPr>
            <sz val="11"/>
            <color theme="1"/>
            <rFont val="Calibri"/>
            <scheme val="minor"/>
          </rPr>
          <t>======
ID#AAABVQmvx-0
Notbook    (2024-09-12 16:29:55)
divida bruno</t>
        </r>
      </text>
    </comment>
    <comment ref="CC79" authorId="1" shapeId="0" xr:uid="{00000000-0006-0000-0B00-000080000000}">
      <text>
        <r>
          <rPr>
            <sz val="11"/>
            <color theme="1"/>
            <rFont val="Calibri"/>
            <scheme val="minor"/>
          </rPr>
          <t>Notbook:
TITUS</t>
        </r>
      </text>
    </comment>
    <comment ref="CJ79" authorId="1" shapeId="0" xr:uid="{00000000-0006-0000-0B00-000081000000}">
      <text>
        <r>
          <rPr>
            <sz val="11"/>
            <color theme="1"/>
            <rFont val="Calibri"/>
            <scheme val="minor"/>
          </rPr>
          <t>Notbook:
rafa</t>
        </r>
      </text>
    </comment>
    <comment ref="BO83" authorId="0" shapeId="0" xr:uid="{00000000-0006-0000-0B00-000082000000}">
      <text>
        <r>
          <rPr>
            <sz val="11"/>
            <color theme="1"/>
            <rFont val="Calibri"/>
            <scheme val="minor"/>
          </rPr>
          <t>======
ID#AAABVP94Pjo
Notbook    (2024-09-12 16:29:55)
pro labore</t>
        </r>
      </text>
    </comment>
    <comment ref="BQ83" authorId="0" shapeId="0" xr:uid="{00000000-0006-0000-0B00-000083000000}">
      <text>
        <r>
          <rPr>
            <sz val="11"/>
            <color theme="1"/>
            <rFont val="Calibri"/>
            <scheme val="minor"/>
          </rPr>
          <t>======
ID#AAABVP94Pk0
Notbook    (2024-09-12 16:29:55)
divida bruno</t>
        </r>
      </text>
    </comment>
    <comment ref="CR83" authorId="2" shapeId="0" xr:uid="{00000000-0006-0000-0B00-000084000000}">
      <text>
        <r>
          <rPr>
            <sz val="11"/>
            <color theme="1"/>
            <rFont val="Calibri"/>
            <scheme val="minor"/>
          </rPr>
          <t>Micro:
pro labore</t>
        </r>
      </text>
    </comment>
    <comment ref="CT83" authorId="2" shapeId="0" xr:uid="{00000000-0006-0000-0B00-000085000000}">
      <text>
        <r>
          <rPr>
            <sz val="11"/>
            <color theme="1"/>
            <rFont val="Calibri"/>
            <scheme val="minor"/>
          </rPr>
          <t>Micro:
titus dividendos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  <author>Micro</author>
    <author>Notbook</author>
  </authors>
  <commentList>
    <comment ref="AA7" authorId="0" shapeId="0" xr:uid="{00000000-0006-0000-0C00-000001000000}">
      <text>
        <r>
          <rPr>
            <sz val="11"/>
            <color theme="1"/>
            <rFont val="Calibri"/>
            <scheme val="minor"/>
          </rPr>
          <t>======
ID#AAABVRRHMHc
Notbook    (2024-09-12 16:29:55)
saida 2000
entrada 150</t>
        </r>
      </text>
    </comment>
    <comment ref="AK7" authorId="0" shapeId="0" xr:uid="{00000000-0006-0000-0C00-000002000000}">
      <text>
        <r>
          <rPr>
            <sz val="11"/>
            <color theme="1"/>
            <rFont val="Calibri"/>
            <scheme val="minor"/>
          </rPr>
          <t>======
ID#AAABVQmvyAk
Micro    (2024-09-12 16:29:55)
saiu 1k
entrou 650</t>
        </r>
      </text>
    </comment>
    <comment ref="AW7" authorId="0" shapeId="0" xr:uid="{00000000-0006-0000-0C00-000003000000}">
      <text>
        <r>
          <rPr>
            <sz val="11"/>
            <color theme="1"/>
            <rFont val="Calibri"/>
            <scheme val="minor"/>
          </rPr>
          <t>======
ID#AAABVRRHMGE
Notbook    (2024-09-12 16:29:55)
entrou 410
saiu 100</t>
        </r>
      </text>
    </comment>
    <comment ref="AX7" authorId="0" shapeId="0" xr:uid="{00000000-0006-0000-0C00-000004000000}">
      <text>
        <r>
          <rPr>
            <sz val="11"/>
            <color theme="1"/>
            <rFont val="Calibri"/>
            <scheme val="minor"/>
          </rPr>
          <t>======
ID#AAABVRRHMFo
Notbook    (2024-09-12 16:29:55)
saiu 1200
entrou 800</t>
        </r>
      </text>
    </comment>
    <comment ref="BP7" authorId="0" shapeId="0" xr:uid="{00000000-0006-0000-0C00-000005000000}">
      <text>
        <r>
          <rPr>
            <sz val="11"/>
            <color theme="1"/>
            <rFont val="Calibri"/>
            <scheme val="minor"/>
          </rPr>
          <t>======
ID#AAABVQmvx-Y
Notbook    (2024-09-12 16:29:55)
SAIU 1K RAFA DIV.
ENTROU 100</t>
        </r>
      </text>
    </comment>
    <comment ref="BQ7" authorId="0" shapeId="0" xr:uid="{00000000-0006-0000-0C00-000006000000}">
      <text>
        <r>
          <rPr>
            <sz val="11"/>
            <color theme="1"/>
            <rFont val="Calibri"/>
            <scheme val="minor"/>
          </rPr>
          <t>======
ID#AAABVRRHMGU
Notbook    (2024-09-12 16:29:55)
SAIU 20, ESTACIONAMENTO
SAIU 800, TITUS DIV.</t>
        </r>
      </text>
    </comment>
    <comment ref="CF9" authorId="1" shapeId="0" xr:uid="{00000000-0006-0000-0C00-000007000000}">
      <text>
        <r>
          <rPr>
            <sz val="11"/>
            <color theme="1"/>
            <rFont val="Calibri"/>
            <scheme val="minor"/>
          </rPr>
          <t>Micro:
troco</t>
        </r>
      </text>
    </comment>
    <comment ref="CM9" authorId="1" shapeId="0" xr:uid="{00000000-0006-0000-0C00-000008000000}">
      <text>
        <r>
          <rPr>
            <sz val="11"/>
            <color theme="1"/>
            <rFont val="Calibri"/>
            <scheme val="minor"/>
          </rPr>
          <t>Micro:
estacionamento</t>
        </r>
      </text>
    </comment>
    <comment ref="CP9" authorId="1" shapeId="0" xr:uid="{00000000-0006-0000-0C00-000009000000}">
      <text>
        <r>
          <rPr>
            <sz val="11"/>
            <color theme="1"/>
            <rFont val="Calibri"/>
            <scheme val="minor"/>
          </rPr>
          <t>Micro:
entrada caixa</t>
        </r>
      </text>
    </comment>
    <comment ref="CT9" authorId="1" shapeId="0" xr:uid="{00000000-0006-0000-0C00-00000A000000}">
      <text>
        <r>
          <rPr>
            <sz val="11"/>
            <color theme="1"/>
            <rFont val="Calibri"/>
            <scheme val="minor"/>
          </rPr>
          <t>Micro:
estacionamento</t>
        </r>
      </text>
    </comment>
    <comment ref="DD9" authorId="2" shapeId="0" xr:uid="{00000000-0006-0000-0C00-00000B000000}">
      <text>
        <r>
          <rPr>
            <sz val="11"/>
            <color theme="1"/>
            <rFont val="Calibri"/>
            <scheme val="minor"/>
          </rPr>
          <t>Notbook:
troco</t>
        </r>
      </text>
    </comment>
    <comment ref="DL9" authorId="2" shapeId="0" xr:uid="{00000000-0006-0000-0C00-00000C000000}">
      <text>
        <r>
          <rPr>
            <sz val="11"/>
            <color theme="1"/>
            <rFont val="Calibri"/>
            <scheme val="minor"/>
          </rPr>
          <t>Notbook:
div. rafa</t>
        </r>
      </text>
    </comment>
    <comment ref="AA19" authorId="0" shapeId="0" xr:uid="{00000000-0006-0000-0C00-00000D000000}">
      <text>
        <r>
          <rPr>
            <sz val="11"/>
            <color theme="1"/>
            <rFont val="Calibri"/>
            <scheme val="minor"/>
          </rPr>
          <t>======
ID#AAABVQmvx7s
Notbook    (2024-09-12 16:29:55)
deposito gaveta 3k
sangria 140,</t>
        </r>
      </text>
    </comment>
    <comment ref="BM19" authorId="0" shapeId="0" xr:uid="{00000000-0006-0000-0C00-00000E000000}">
      <text>
        <r>
          <rPr>
            <sz val="11"/>
            <color theme="1"/>
            <rFont val="Calibri"/>
            <scheme val="minor"/>
          </rPr>
          <t>======
ID#AAABVP94PjA
gabriel parrini    (2024-09-12 16:29:55)
sangrias</t>
        </r>
      </text>
    </comment>
    <comment ref="BW19" authorId="1" shapeId="0" xr:uid="{00000000-0006-0000-0C00-00000F000000}">
      <text>
        <r>
          <rPr>
            <sz val="11"/>
            <color theme="1"/>
            <rFont val="Calibri"/>
            <scheme val="minor"/>
          </rPr>
          <t>Micro:
2900 aluguel 
12, pano de chao</t>
        </r>
      </text>
    </comment>
    <comment ref="BX19" authorId="1" shapeId="0" xr:uid="{00000000-0006-0000-0C00-000010000000}">
      <text>
        <r>
          <rPr>
            <sz val="11"/>
            <color theme="1"/>
            <rFont val="Calibri"/>
            <scheme val="minor"/>
          </rPr>
          <t>Micro:
piteria times</t>
        </r>
      </text>
    </comment>
    <comment ref="CF19" authorId="1" shapeId="0" xr:uid="{00000000-0006-0000-0C00-000011000000}">
      <text>
        <r>
          <rPr>
            <sz val="11"/>
            <color theme="1"/>
            <rFont val="Calibri"/>
            <scheme val="minor"/>
          </rPr>
          <t>Micro:
coca e guarana</t>
        </r>
      </text>
    </comment>
    <comment ref="CQ19" authorId="1" shapeId="0" xr:uid="{00000000-0006-0000-0C00-000012000000}">
      <text>
        <r>
          <rPr>
            <sz val="11"/>
            <color theme="1"/>
            <rFont val="Calibri"/>
            <scheme val="minor"/>
          </rPr>
          <t>Micro:
SPATEN</t>
        </r>
      </text>
    </comment>
    <comment ref="CE20" authorId="1" shapeId="0" xr:uid="{00000000-0006-0000-0C00-000013000000}">
      <text>
        <r>
          <rPr>
            <sz val="11"/>
            <color theme="1"/>
            <rFont val="Calibri"/>
            <scheme val="minor"/>
          </rPr>
          <t xml:space="preserve">Micro:
coca 32,
agua  funcionario 6,14 </t>
        </r>
      </text>
    </comment>
    <comment ref="CG20" authorId="1" shapeId="0" xr:uid="{00000000-0006-0000-0C00-000014000000}">
      <text>
        <r>
          <rPr>
            <sz val="11"/>
            <color theme="1"/>
            <rFont val="Calibri"/>
            <scheme val="minor"/>
          </rPr>
          <t>Micro:
tabaco</t>
        </r>
      </text>
    </comment>
    <comment ref="AJ42" authorId="0" shapeId="0" xr:uid="{00000000-0006-0000-0C00-000015000000}">
      <text>
        <r>
          <rPr>
            <sz val="11"/>
            <color theme="1"/>
            <rFont val="Calibri"/>
            <scheme val="minor"/>
          </rPr>
          <t>======
ID#AAABVQmvx7o
Micro    (2024-09-12 16:29:55)
passagem</t>
        </r>
      </text>
    </comment>
    <comment ref="BS42" authorId="1" shapeId="0" xr:uid="{00000000-0006-0000-0C00-000016000000}">
      <text>
        <r>
          <rPr>
            <sz val="11"/>
            <color theme="1"/>
            <rFont val="Calibri"/>
            <scheme val="minor"/>
          </rPr>
          <t>Micro:
passagem</t>
        </r>
      </text>
    </comment>
    <comment ref="BT42" authorId="1" shapeId="0" xr:uid="{00000000-0006-0000-0C00-000017000000}">
      <text>
        <r>
          <rPr>
            <sz val="11"/>
            <color theme="1"/>
            <rFont val="Calibri"/>
            <scheme val="minor"/>
          </rPr>
          <t>Micro:
feriado</t>
        </r>
      </text>
    </comment>
    <comment ref="BY42" authorId="1" shapeId="0" xr:uid="{00000000-0006-0000-0C00-000018000000}">
      <text>
        <r>
          <rPr>
            <sz val="11"/>
            <color theme="1"/>
            <rFont val="Calibri"/>
            <scheme val="minor"/>
          </rPr>
          <t>Micro:
69, passagem 
120, dobra</t>
        </r>
      </text>
    </comment>
    <comment ref="BZ42" authorId="1" shapeId="0" xr:uid="{00000000-0006-0000-0C00-000019000000}">
      <text>
        <r>
          <rPr>
            <sz val="11"/>
            <color theme="1"/>
            <rFont val="Calibri"/>
            <scheme val="minor"/>
          </rPr>
          <t>Micro:
vale</t>
        </r>
      </text>
    </comment>
    <comment ref="CG42" authorId="1" shapeId="0" xr:uid="{00000000-0006-0000-0C00-00001A000000}">
      <text>
        <r>
          <rPr>
            <sz val="11"/>
            <color theme="1"/>
            <rFont val="Calibri"/>
            <scheme val="minor"/>
          </rPr>
          <t>Micro:
passagem gb</t>
        </r>
      </text>
    </comment>
    <comment ref="CL42" authorId="1" shapeId="0" xr:uid="{00000000-0006-0000-0C00-00001B000000}">
      <text>
        <r>
          <rPr>
            <sz val="11"/>
            <color theme="1"/>
            <rFont val="Calibri"/>
            <scheme val="minor"/>
          </rPr>
          <t>Micro:
VALE</t>
        </r>
      </text>
    </comment>
    <comment ref="CN42" authorId="1" shapeId="0" xr:uid="{00000000-0006-0000-0C00-00001C000000}">
      <text>
        <r>
          <rPr>
            <sz val="11"/>
            <color theme="1"/>
            <rFont val="Calibri"/>
            <scheme val="minor"/>
          </rPr>
          <t>Micro:
PASSAGEM</t>
        </r>
      </text>
    </comment>
    <comment ref="FT42" authorId="1" shapeId="0" xr:uid="{00000000-0006-0000-0C00-00001D000000}">
      <text>
        <r>
          <rPr>
            <sz val="11"/>
            <color theme="1"/>
            <rFont val="Calibri"/>
            <scheme val="minor"/>
          </rPr>
          <t>Micro:
1150, 13o 
69, passagem</t>
        </r>
      </text>
    </comment>
    <comment ref="HA42" authorId="1" shapeId="0" xr:uid="{00000000-0006-0000-0C00-00001E000000}">
      <text>
        <r>
          <rPr>
            <sz val="11"/>
            <color theme="1"/>
            <rFont val="Calibri"/>
            <scheme val="minor"/>
          </rPr>
          <t>Micro:
férias 15 dias</t>
        </r>
      </text>
    </comment>
    <comment ref="BA43" authorId="0" shapeId="0" xr:uid="{00000000-0006-0000-0C00-00001F000000}">
      <text>
        <r>
          <rPr>
            <sz val="11"/>
            <color theme="1"/>
            <rFont val="Calibri"/>
            <scheme val="minor"/>
          </rPr>
          <t>======
ID#AAABVP94Pjk
Notbook    (2024-09-12 16:29:55)
devolução pj (férias maca)</t>
        </r>
      </text>
    </comment>
    <comment ref="DC43" authorId="1" shapeId="0" xr:uid="{00000000-0006-0000-0C00-000020000000}">
      <text>
        <r>
          <rPr>
            <sz val="11"/>
            <color theme="1"/>
            <rFont val="Calibri"/>
            <scheme val="minor"/>
          </rPr>
          <t>Micro:
comissao</t>
        </r>
      </text>
    </comment>
    <comment ref="AA44" authorId="0" shapeId="0" xr:uid="{00000000-0006-0000-0C00-000021000000}">
      <text>
        <r>
          <rPr>
            <sz val="11"/>
            <color theme="1"/>
            <rFont val="Calibri"/>
            <scheme val="minor"/>
          </rPr>
          <t>======
ID#AAABVP94Pj0
Micro    (2024-09-12 16:29:55)
Micro:leandro 110,</t>
        </r>
      </text>
    </comment>
    <comment ref="AC44" authorId="0" shapeId="0" xr:uid="{00000000-0006-0000-0C00-000022000000}">
      <text>
        <r>
          <rPr>
            <sz val="11"/>
            <color theme="1"/>
            <rFont val="Calibri"/>
            <scheme val="minor"/>
          </rPr>
          <t>======
ID#AAABVRRHMHY
Micro    (2024-09-12 16:29:55)
bernardo</t>
        </r>
      </text>
    </comment>
    <comment ref="AD44" authorId="0" shapeId="0" xr:uid="{00000000-0006-0000-0C00-000023000000}">
      <text>
        <r>
          <rPr>
            <sz val="11"/>
            <color theme="1"/>
            <rFont val="Calibri"/>
            <scheme val="minor"/>
          </rPr>
          <t>======
ID#AAABVQmvx7Q
Micro    (2024-09-12 16:29:55)
bernardo</t>
        </r>
      </text>
    </comment>
    <comment ref="AJ44" authorId="0" shapeId="0" xr:uid="{00000000-0006-0000-0C00-000024000000}">
      <text>
        <r>
          <rPr>
            <sz val="11"/>
            <color theme="1"/>
            <rFont val="Calibri"/>
            <scheme val="minor"/>
          </rPr>
          <t>======
ID#AAABVRRHMGI
Micro    (2024-09-12 16:29:55)
bernardo</t>
        </r>
      </text>
    </comment>
    <comment ref="AK44" authorId="0" shapeId="0" xr:uid="{00000000-0006-0000-0C00-000025000000}">
      <text>
        <r>
          <rPr>
            <sz val="11"/>
            <color theme="1"/>
            <rFont val="Calibri"/>
            <scheme val="minor"/>
          </rPr>
          <t>======
ID#AAABVQmvx94
Micro    (2024-09-12 16:29:55)
leandro</t>
        </r>
      </text>
    </comment>
    <comment ref="AL44" authorId="0" shapeId="0" xr:uid="{00000000-0006-0000-0C00-000026000000}">
      <text>
        <r>
          <rPr>
            <sz val="11"/>
            <color theme="1"/>
            <rFont val="Calibri"/>
            <scheme val="minor"/>
          </rPr>
          <t>======
ID#AAABVQmvyBM
Micro    (2024-09-12 16:29:55)
diaria bernardo</t>
        </r>
      </text>
    </comment>
    <comment ref="AO44" authorId="0" shapeId="0" xr:uid="{00000000-0006-0000-0C00-000027000000}">
      <text>
        <r>
          <rPr>
            <sz val="11"/>
            <color theme="1"/>
            <rFont val="Calibri"/>
            <scheme val="minor"/>
          </rPr>
          <t>======
ID#AAABVP94PkY
Notbook    (2024-09-12 16:29:55)
leandro 15 dias férias gabriel</t>
        </r>
      </text>
    </comment>
    <comment ref="BQ44" authorId="1" shapeId="0" xr:uid="{00000000-0006-0000-0C00-000028000000}">
      <text>
        <r>
          <rPr>
            <sz val="11"/>
            <color theme="1"/>
            <rFont val="Calibri"/>
            <scheme val="minor"/>
          </rPr>
          <t>Micro:
thayna</t>
        </r>
      </text>
    </comment>
    <comment ref="BT44" authorId="1" shapeId="0" xr:uid="{00000000-0006-0000-0C00-000029000000}">
      <text>
        <r>
          <rPr>
            <sz val="11"/>
            <color theme="1"/>
            <rFont val="Calibri"/>
            <scheme val="minor"/>
          </rPr>
          <t>Micro:
yan</t>
        </r>
      </text>
    </comment>
    <comment ref="CA44" authorId="1" shapeId="0" xr:uid="{00000000-0006-0000-0C00-00002A000000}">
      <text>
        <r>
          <rPr>
            <sz val="11"/>
            <color theme="1"/>
            <rFont val="Calibri"/>
            <scheme val="minor"/>
          </rPr>
          <t>Micro:
yan 110,</t>
        </r>
      </text>
    </comment>
    <comment ref="CB44" authorId="1" shapeId="0" xr:uid="{00000000-0006-0000-0C00-00002B000000}">
      <text>
        <r>
          <rPr>
            <sz val="11"/>
            <color theme="1"/>
            <rFont val="Calibri"/>
            <scheme val="minor"/>
          </rPr>
          <t>Micro:
luiz</t>
        </r>
      </text>
    </comment>
    <comment ref="CG44" authorId="1" shapeId="0" xr:uid="{00000000-0006-0000-0C00-00002C000000}">
      <text>
        <r>
          <rPr>
            <sz val="11"/>
            <color theme="1"/>
            <rFont val="Calibri"/>
            <scheme val="minor"/>
          </rPr>
          <t>Micro:
yan</t>
        </r>
      </text>
    </comment>
    <comment ref="CI44" authorId="1" shapeId="0" xr:uid="{00000000-0006-0000-0C00-00002D000000}">
      <text>
        <r>
          <rPr>
            <sz val="11"/>
            <color theme="1"/>
            <rFont val="Calibri"/>
            <scheme val="minor"/>
          </rPr>
          <t>Micro:
yan</t>
        </r>
      </text>
    </comment>
    <comment ref="CO44" authorId="1" shapeId="0" xr:uid="{00000000-0006-0000-0C00-00002E000000}">
      <text>
        <r>
          <rPr>
            <sz val="11"/>
            <color theme="1"/>
            <rFont val="Calibri"/>
            <scheme val="minor"/>
          </rPr>
          <t>Micro:
LEANDRO</t>
        </r>
      </text>
    </comment>
    <comment ref="CV44" authorId="1" shapeId="0" xr:uid="{00000000-0006-0000-0C00-00002F000000}">
      <text>
        <r>
          <rPr>
            <sz val="11"/>
            <color theme="1"/>
            <rFont val="Calibri"/>
            <scheme val="minor"/>
          </rPr>
          <t>Micro:
pgto leandro</t>
        </r>
      </text>
    </comment>
    <comment ref="DC44" authorId="1" shapeId="0" xr:uid="{00000000-0006-0000-0C00-000030000000}">
      <text>
        <r>
          <rPr>
            <sz val="11"/>
            <color theme="1"/>
            <rFont val="Calibri"/>
            <scheme val="minor"/>
          </rPr>
          <t>Micro:
leandro</t>
        </r>
      </text>
    </comment>
    <comment ref="DI44" authorId="1" shapeId="0" xr:uid="{00000000-0006-0000-0C00-000031000000}">
      <text>
        <r>
          <rPr>
            <sz val="11"/>
            <color theme="1"/>
            <rFont val="Calibri"/>
            <scheme val="minor"/>
          </rPr>
          <t>Micro:
leandro</t>
        </r>
      </text>
    </comment>
    <comment ref="DJ44" authorId="1" shapeId="0" xr:uid="{00000000-0006-0000-0C00-000032000000}">
      <text>
        <r>
          <rPr>
            <sz val="11"/>
            <color theme="1"/>
            <rFont val="Calibri"/>
            <scheme val="minor"/>
          </rPr>
          <t>Micro:
thayna</t>
        </r>
      </text>
    </comment>
    <comment ref="DK44" authorId="1" shapeId="0" xr:uid="{00000000-0006-0000-0C00-000033000000}">
      <text>
        <r>
          <rPr>
            <sz val="11"/>
            <color theme="1"/>
            <rFont val="Calibri"/>
            <scheme val="minor"/>
          </rPr>
          <t>Micro:
luiz</t>
        </r>
      </text>
    </comment>
    <comment ref="DP44" authorId="1" shapeId="0" xr:uid="{00000000-0006-0000-0C00-000034000000}">
      <text>
        <r>
          <rPr>
            <sz val="11"/>
            <color theme="1"/>
            <rFont val="Calibri"/>
            <scheme val="minor"/>
          </rPr>
          <t>Micro:
thayna</t>
        </r>
      </text>
    </comment>
    <comment ref="DQ44" authorId="1" shapeId="0" xr:uid="{00000000-0006-0000-0C00-000035000000}">
      <text>
        <r>
          <rPr>
            <sz val="11"/>
            <color theme="1"/>
            <rFont val="Calibri"/>
            <scheme val="minor"/>
          </rPr>
          <t>Micro:
thayna</t>
        </r>
      </text>
    </comment>
    <comment ref="DR44" authorId="1" shapeId="0" xr:uid="{00000000-0006-0000-0C00-000036000000}">
      <text>
        <r>
          <rPr>
            <sz val="11"/>
            <color theme="1"/>
            <rFont val="Calibri"/>
            <scheme val="minor"/>
          </rPr>
          <t>Micro:
thay</t>
        </r>
      </text>
    </comment>
    <comment ref="CA45" authorId="1" shapeId="0" xr:uid="{00000000-0006-0000-0C00-000037000000}">
      <text>
        <r>
          <rPr>
            <sz val="11"/>
            <color theme="1"/>
            <rFont val="Calibri"/>
            <scheme val="minor"/>
          </rPr>
          <t>Micro:
bernardo</t>
        </r>
      </text>
    </comment>
    <comment ref="CB45" authorId="1" shapeId="0" xr:uid="{00000000-0006-0000-0C00-000038000000}">
      <text>
        <r>
          <rPr>
            <sz val="11"/>
            <color theme="1"/>
            <rFont val="Calibri"/>
            <scheme val="minor"/>
          </rPr>
          <t>Micro:
leandro 120,
bernardo 120,</t>
        </r>
      </text>
    </comment>
    <comment ref="CH45" authorId="1" shapeId="0" xr:uid="{00000000-0006-0000-0C00-000039000000}">
      <text>
        <r>
          <rPr>
            <sz val="11"/>
            <color theme="1"/>
            <rFont val="Calibri"/>
            <scheme val="minor"/>
          </rPr>
          <t>Micro:
leandro</t>
        </r>
      </text>
    </comment>
    <comment ref="CV45" authorId="1" shapeId="0" xr:uid="{00000000-0006-0000-0C00-00003A000000}">
      <text>
        <r>
          <rPr>
            <sz val="11"/>
            <color theme="1"/>
            <rFont val="Calibri"/>
            <scheme val="minor"/>
          </rPr>
          <t>Micro:
pgto leandro</t>
        </r>
      </text>
    </comment>
    <comment ref="CW45" authorId="1" shapeId="0" xr:uid="{00000000-0006-0000-0C00-00003B000000}">
      <text>
        <r>
          <rPr>
            <sz val="11"/>
            <color theme="1"/>
            <rFont val="Calibri"/>
            <scheme val="minor"/>
          </rPr>
          <t>Micro:
pgto bernardo</t>
        </r>
      </text>
    </comment>
    <comment ref="DC45" authorId="1" shapeId="0" xr:uid="{00000000-0006-0000-0C00-00003C000000}">
      <text>
        <r>
          <rPr>
            <sz val="11"/>
            <color theme="1"/>
            <rFont val="Calibri"/>
            <scheme val="minor"/>
          </rPr>
          <t>Micro:
leandro</t>
        </r>
      </text>
    </comment>
    <comment ref="DD45" authorId="1" shapeId="0" xr:uid="{00000000-0006-0000-0C00-00003D000000}">
      <text>
        <r>
          <rPr>
            <sz val="11"/>
            <color theme="1"/>
            <rFont val="Calibri"/>
            <scheme val="minor"/>
          </rPr>
          <t>Micro:
yan</t>
        </r>
      </text>
    </comment>
    <comment ref="DI45" authorId="1" shapeId="0" xr:uid="{00000000-0006-0000-0C00-00003E000000}">
      <text>
        <r>
          <rPr>
            <sz val="11"/>
            <color theme="1"/>
            <rFont val="Calibri"/>
            <scheme val="minor"/>
          </rPr>
          <t>Micro:
leandro</t>
        </r>
      </text>
    </comment>
    <comment ref="DJ45" authorId="1" shapeId="0" xr:uid="{00000000-0006-0000-0C00-00003F000000}">
      <text>
        <r>
          <rPr>
            <sz val="11"/>
            <color theme="1"/>
            <rFont val="Calibri"/>
            <scheme val="minor"/>
          </rPr>
          <t>Micro:
leandro 120,+ 120 yan</t>
        </r>
      </text>
    </comment>
    <comment ref="DK45" authorId="1" shapeId="0" xr:uid="{00000000-0006-0000-0C00-000040000000}">
      <text>
        <r>
          <rPr>
            <sz val="11"/>
            <color theme="1"/>
            <rFont val="Calibri"/>
            <scheme val="minor"/>
          </rPr>
          <t>Micro:
bernardo</t>
        </r>
      </text>
    </comment>
    <comment ref="DN45" authorId="1" shapeId="0" xr:uid="{00000000-0006-0000-0C00-000041000000}">
      <text>
        <r>
          <rPr>
            <sz val="11"/>
            <color theme="1"/>
            <rFont val="Calibri"/>
            <scheme val="minor"/>
          </rPr>
          <t>Micro:
leandro</t>
        </r>
      </text>
    </comment>
    <comment ref="DQ45" authorId="1" shapeId="0" xr:uid="{00000000-0006-0000-0C00-000042000000}">
      <text>
        <r>
          <rPr>
            <sz val="11"/>
            <color theme="1"/>
            <rFont val="Calibri"/>
            <scheme val="minor"/>
          </rPr>
          <t>Micro:
leandro</t>
        </r>
      </text>
    </comment>
    <comment ref="DR45" authorId="1" shapeId="0" xr:uid="{00000000-0006-0000-0C00-000043000000}">
      <text>
        <r>
          <rPr>
            <sz val="11"/>
            <color theme="1"/>
            <rFont val="Calibri"/>
            <scheme val="minor"/>
          </rPr>
          <t>Micro:
bernardo 120+ 120 luiz</t>
        </r>
      </text>
    </comment>
    <comment ref="DK46" authorId="1" shapeId="0" xr:uid="{00000000-0006-0000-0C00-000044000000}">
      <text>
        <r>
          <rPr>
            <sz val="11"/>
            <color theme="1"/>
            <rFont val="Calibri"/>
            <scheme val="minor"/>
          </rPr>
          <t>Micro:
luiz</t>
        </r>
      </text>
    </comment>
    <comment ref="CW47" authorId="1" shapeId="0" xr:uid="{00000000-0006-0000-0C00-000045000000}">
      <text>
        <r>
          <rPr>
            <sz val="11"/>
            <color theme="1"/>
            <rFont val="Calibri"/>
            <scheme val="minor"/>
          </rPr>
          <t>Micro:
pgto bernardo</t>
        </r>
      </text>
    </comment>
    <comment ref="DC47" authorId="1" shapeId="0" xr:uid="{00000000-0006-0000-0C00-000046000000}">
      <text>
        <r>
          <rPr>
            <sz val="11"/>
            <color theme="1"/>
            <rFont val="Calibri"/>
            <scheme val="minor"/>
          </rPr>
          <t>Micro:
bernardo</t>
        </r>
      </text>
    </comment>
    <comment ref="DK47" authorId="1" shapeId="0" xr:uid="{00000000-0006-0000-0C00-000047000000}">
      <text>
        <r>
          <rPr>
            <sz val="11"/>
            <color theme="1"/>
            <rFont val="Calibri"/>
            <scheme val="minor"/>
          </rPr>
          <t>Micro:
bernardo</t>
        </r>
      </text>
    </comment>
    <comment ref="DD48" authorId="1" shapeId="0" xr:uid="{00000000-0006-0000-0C00-000048000000}">
      <text>
        <r>
          <rPr>
            <sz val="11"/>
            <color theme="1"/>
            <rFont val="Calibri"/>
            <scheme val="minor"/>
          </rPr>
          <t>Micro:
yan</t>
        </r>
      </text>
    </comment>
    <comment ref="DP49" authorId="1" shapeId="0" xr:uid="{00000000-0006-0000-0C00-000049000000}">
      <text>
        <r>
          <rPr>
            <sz val="11"/>
            <color theme="1"/>
            <rFont val="Calibri"/>
            <scheme val="minor"/>
          </rPr>
          <t>Micro:
thayna</t>
        </r>
      </text>
    </comment>
    <comment ref="BP56" authorId="1" shapeId="0" xr:uid="{00000000-0006-0000-0C00-00004A000000}">
      <text>
        <r>
          <rPr>
            <sz val="11"/>
            <color theme="1"/>
            <rFont val="Calibri"/>
            <scheme val="minor"/>
          </rPr>
          <t>Micro:
pano de chao</t>
        </r>
      </text>
    </comment>
    <comment ref="BW56" authorId="1" shapeId="0" xr:uid="{00000000-0006-0000-0C00-00004B000000}">
      <text>
        <r>
          <rPr>
            <sz val="11"/>
            <color theme="1"/>
            <rFont val="Calibri"/>
            <scheme val="minor"/>
          </rPr>
          <t>Micro:
pano de chao</t>
        </r>
      </text>
    </comment>
    <comment ref="CD56" authorId="1" shapeId="0" xr:uid="{00000000-0006-0000-0C00-00004C000000}">
      <text>
        <r>
          <rPr>
            <sz val="11"/>
            <color theme="1"/>
            <rFont val="Calibri"/>
            <scheme val="minor"/>
          </rPr>
          <t>Micro:
pamno de chao</t>
        </r>
      </text>
    </comment>
    <comment ref="CU56" authorId="1" shapeId="0" xr:uid="{00000000-0006-0000-0C00-00004D000000}">
      <text>
        <r>
          <rPr>
            <sz val="11"/>
            <color theme="1"/>
            <rFont val="Calibri"/>
            <scheme val="minor"/>
          </rPr>
          <t>Micro:
limpeza</t>
        </r>
      </text>
    </comment>
    <comment ref="AA57" authorId="0" shapeId="0" xr:uid="{00000000-0006-0000-0C00-00004E000000}">
      <text>
        <r>
          <rPr>
            <sz val="11"/>
            <color theme="1"/>
            <rFont val="Calibri"/>
            <scheme val="minor"/>
          </rPr>
          <t>======
ID#AAABVQmvyBE
Micro    (2024-09-12 16:29:55)
fita 20,
canudo 10,</t>
        </r>
      </text>
    </comment>
    <comment ref="AI57" authorId="0" shapeId="0" xr:uid="{00000000-0006-0000-0C00-00004F000000}">
      <text>
        <r>
          <rPr>
            <sz val="11"/>
            <color theme="1"/>
            <rFont val="Calibri"/>
            <scheme val="minor"/>
          </rPr>
          <t>======
ID#AAABVQmvx9E
Micro    (2024-09-12 16:29:55)
copo e guardanapo</t>
        </r>
      </text>
    </comment>
    <comment ref="AJ57" authorId="0" shapeId="0" xr:uid="{00000000-0006-0000-0C00-000050000000}">
      <text>
        <r>
          <rPr>
            <sz val="11"/>
            <color theme="1"/>
            <rFont val="Calibri"/>
            <scheme val="minor"/>
          </rPr>
          <t>======
ID#AAABVQmvx_c
Micro    (2024-09-12 16:29:55)
compra baterias</t>
        </r>
      </text>
    </comment>
    <comment ref="BN57" authorId="1" shapeId="0" xr:uid="{00000000-0006-0000-0C00-000051000000}">
      <text>
        <r>
          <rPr>
            <sz val="11"/>
            <color theme="1"/>
            <rFont val="Calibri"/>
            <scheme val="minor"/>
          </rPr>
          <t>Micro:
compra de sacolas</t>
        </r>
      </text>
    </comment>
    <comment ref="CE57" authorId="1" shapeId="0" xr:uid="{00000000-0006-0000-0C00-000052000000}">
      <text>
        <r>
          <rPr>
            <sz val="11"/>
            <color theme="1"/>
            <rFont val="Calibri"/>
            <scheme val="minor"/>
          </rPr>
          <t>Micro:
agua funcionarios</t>
        </r>
      </text>
    </comment>
    <comment ref="CM57" authorId="1" shapeId="0" xr:uid="{00000000-0006-0000-0C00-000053000000}">
      <text>
        <r>
          <rPr>
            <sz val="11"/>
            <color theme="1"/>
            <rFont val="Calibri"/>
            <scheme val="minor"/>
          </rPr>
          <t>Micro:
ENVELOPE</t>
        </r>
      </text>
    </comment>
    <comment ref="CU58" authorId="1" shapeId="0" xr:uid="{00000000-0006-0000-0C00-000054000000}">
      <text>
        <r>
          <rPr>
            <sz val="11"/>
            <color theme="1"/>
            <rFont val="Calibri"/>
            <scheme val="minor"/>
          </rPr>
          <t>Micro:
limpeza</t>
        </r>
      </text>
    </comment>
    <comment ref="CX58" authorId="2" shapeId="0" xr:uid="{00000000-0006-0000-0C00-000055000000}">
      <text>
        <r>
          <rPr>
            <sz val="11"/>
            <color theme="1"/>
            <rFont val="Calibri"/>
            <scheme val="minor"/>
          </rPr>
          <t>Notbook:
CONTROLE</t>
        </r>
      </text>
    </comment>
    <comment ref="DA58" authorId="1" shapeId="0" xr:uid="{00000000-0006-0000-0C00-000056000000}">
      <text>
        <r>
          <rPr>
            <sz val="11"/>
            <color theme="1"/>
            <rFont val="Calibri"/>
            <scheme val="minor"/>
          </rPr>
          <t>Micro:
cameras</t>
        </r>
      </text>
    </comment>
    <comment ref="FW58" authorId="1" shapeId="0" xr:uid="{00000000-0006-0000-0C00-000057000000}">
      <text>
        <r>
          <rPr>
            <sz val="11"/>
            <color theme="1"/>
            <rFont val="Calibri"/>
            <scheme val="minor"/>
          </rPr>
          <t>Micro:
ajuda conserto geladeira</t>
        </r>
      </text>
    </comment>
    <comment ref="DA59" authorId="1" shapeId="0" xr:uid="{00000000-0006-0000-0C00-000058000000}">
      <text>
        <r>
          <rPr>
            <sz val="11"/>
            <color theme="1"/>
            <rFont val="Calibri"/>
            <scheme val="minor"/>
          </rPr>
          <t>Micro:
cameras</t>
        </r>
      </text>
    </comment>
    <comment ref="CX60" authorId="2" shapeId="0" xr:uid="{00000000-0006-0000-0C00-000059000000}">
      <text>
        <r>
          <rPr>
            <sz val="11"/>
            <color theme="1"/>
            <rFont val="Calibri"/>
            <scheme val="minor"/>
          </rPr>
          <t>Notbook:
CONTROLE</t>
        </r>
      </text>
    </comment>
    <comment ref="CX71" authorId="2" shapeId="0" xr:uid="{00000000-0006-0000-0C00-00005A000000}">
      <text>
        <r>
          <rPr>
            <sz val="11"/>
            <color theme="1"/>
            <rFont val="Calibri"/>
            <scheme val="minor"/>
          </rPr>
          <t>Notbook:
MACA</t>
        </r>
      </text>
    </comment>
    <comment ref="EA71" authorId="1" shapeId="0" xr:uid="{00000000-0006-0000-0C00-00005B000000}">
      <text>
        <r>
          <rPr>
            <sz val="11"/>
            <color theme="1"/>
            <rFont val="Calibri"/>
            <scheme val="minor"/>
          </rPr>
          <t>Micro:
macarrao</t>
        </r>
      </text>
    </comment>
    <comment ref="DA72" authorId="1" shapeId="0" xr:uid="{00000000-0006-0000-0C00-00005C000000}">
      <text>
        <r>
          <rPr>
            <sz val="11"/>
            <color theme="1"/>
            <rFont val="Calibri"/>
            <scheme val="minor"/>
          </rPr>
          <t xml:space="preserve">Micro:
lonas
</t>
        </r>
      </text>
    </comment>
    <comment ref="DF73" authorId="2" shapeId="0" xr:uid="{00000000-0006-0000-0C00-00005D000000}">
      <text>
        <r>
          <rPr>
            <sz val="11"/>
            <color theme="1"/>
            <rFont val="Calibri"/>
            <scheme val="minor"/>
          </rPr>
          <t>Notbook:
cartao credito</t>
        </r>
      </text>
    </comment>
    <comment ref="DG74" authorId="2" shapeId="0" xr:uid="{00000000-0006-0000-0C00-00005E000000}">
      <text>
        <r>
          <rPr>
            <sz val="11"/>
            <color theme="1"/>
            <rFont val="Calibri"/>
            <scheme val="minor"/>
          </rPr>
          <t>Notbook:
emprestimo pj</t>
        </r>
      </text>
    </comment>
    <comment ref="DV74" authorId="2" shapeId="0" xr:uid="{00000000-0006-0000-0C00-00005F000000}">
      <text>
        <r>
          <rPr>
            <sz val="11"/>
            <color theme="1"/>
            <rFont val="Calibri"/>
            <scheme val="minor"/>
          </rPr>
          <t>Notbook:
emprestimo pj</t>
        </r>
      </text>
    </comment>
    <comment ref="AE75" authorId="0" shapeId="0" xr:uid="{00000000-0006-0000-0C00-000060000000}">
      <text>
        <r>
          <rPr>
            <sz val="11"/>
            <color theme="1"/>
            <rFont val="Calibri"/>
            <scheme val="minor"/>
          </rPr>
          <t>======
ID#AAABVQmvx7Y
Micro    (2024-09-12 16:29:55)
uber rafael são conrado</t>
        </r>
      </text>
    </comment>
    <comment ref="AJ75" authorId="0" shapeId="0" xr:uid="{00000000-0006-0000-0C00-000061000000}">
      <text>
        <r>
          <rPr>
            <sz val="11"/>
            <color theme="1"/>
            <rFont val="Calibri"/>
            <scheme val="minor"/>
          </rPr>
          <t>======
ID#AAABVRRHMG8
Micro    (2024-09-12 16:29:55)
limpeza</t>
        </r>
      </text>
    </comment>
    <comment ref="AW75" authorId="0" shapeId="0" xr:uid="{00000000-0006-0000-0C00-000062000000}">
      <text>
        <r>
          <rPr>
            <sz val="11"/>
            <color theme="1"/>
            <rFont val="Calibri"/>
            <scheme val="minor"/>
          </rPr>
          <t>======
ID#AAABVQmvx9U
Notbook    (2024-09-12 16:29:55)
CARTAO</t>
        </r>
      </text>
    </comment>
    <comment ref="AX75" authorId="0" shapeId="0" xr:uid="{00000000-0006-0000-0C00-000063000000}">
      <text>
        <r>
          <rPr>
            <sz val="11"/>
            <color theme="1"/>
            <rFont val="Calibri"/>
            <scheme val="minor"/>
          </rPr>
          <t>======
ID#AAABVQmvx7U
Notbook    (2024-09-12 16:29:55)
MORA CARTAO</t>
        </r>
      </text>
    </comment>
    <comment ref="BM75" authorId="0" shapeId="0" xr:uid="{00000000-0006-0000-0C00-000064000000}">
      <text>
        <r>
          <rPr>
            <sz val="11"/>
            <color theme="1"/>
            <rFont val="Calibri"/>
            <scheme val="minor"/>
          </rPr>
          <t>======
ID#AAABVP94PkE
gabriel parrini    (2024-09-12 16:29:55)
sangrias</t>
        </r>
      </text>
    </comment>
    <comment ref="BP75" authorId="0" shapeId="0" xr:uid="{00000000-0006-0000-0C00-000065000000}">
      <text>
        <r>
          <rPr>
            <sz val="11"/>
            <color theme="1"/>
            <rFont val="Calibri"/>
            <scheme val="minor"/>
          </rPr>
          <t>======
ID#AAABVP94Plg
Micro    (2024-09-12 16:29:55)
50% boné</t>
        </r>
      </text>
    </comment>
    <comment ref="BS75" authorId="0" shapeId="0" xr:uid="{00000000-0006-0000-0C00-000066000000}">
      <text>
        <r>
          <rPr>
            <sz val="11"/>
            <color theme="1"/>
            <rFont val="Calibri"/>
            <scheme val="minor"/>
          </rPr>
          <t>======
ID#AAABVRRHMFs
Notbook    (2024-09-12 16:29:55)
troca lona</t>
        </r>
      </text>
    </comment>
    <comment ref="CC75" authorId="2" shapeId="0" xr:uid="{00000000-0006-0000-0C00-000067000000}">
      <text>
        <r>
          <rPr>
            <sz val="11"/>
            <color theme="1"/>
            <rFont val="Calibri"/>
            <scheme val="minor"/>
          </rPr>
          <t>Notbook:
CARTAO CREDITO</t>
        </r>
      </text>
    </comment>
    <comment ref="CX75" authorId="2" shapeId="0" xr:uid="{00000000-0006-0000-0C00-000068000000}">
      <text>
        <r>
          <rPr>
            <sz val="11"/>
            <color theme="1"/>
            <rFont val="Calibri"/>
            <scheme val="minor"/>
          </rPr>
          <t>Notbook:
MACA</t>
        </r>
      </text>
    </comment>
    <comment ref="DA75" authorId="1" shapeId="0" xr:uid="{00000000-0006-0000-0C00-000069000000}">
      <text>
        <r>
          <rPr>
            <sz val="11"/>
            <color theme="1"/>
            <rFont val="Calibri"/>
            <scheme val="minor"/>
          </rPr>
          <t xml:space="preserve">Micro:
lonas
</t>
        </r>
      </text>
    </comment>
    <comment ref="DF75" authorId="2" shapeId="0" xr:uid="{00000000-0006-0000-0C00-00006A000000}">
      <text>
        <r>
          <rPr>
            <sz val="11"/>
            <color theme="1"/>
            <rFont val="Calibri"/>
            <scheme val="minor"/>
          </rPr>
          <t>Notbook:
cartao credito</t>
        </r>
      </text>
    </comment>
    <comment ref="DG75" authorId="2" shapeId="0" xr:uid="{00000000-0006-0000-0C00-00006B000000}">
      <text>
        <r>
          <rPr>
            <sz val="11"/>
            <color theme="1"/>
            <rFont val="Calibri"/>
            <scheme val="minor"/>
          </rPr>
          <t>Notbook:
emprestimo pj</t>
        </r>
      </text>
    </comment>
    <comment ref="DH75" authorId="1" shapeId="0" xr:uid="{00000000-0006-0000-0C00-00006C000000}">
      <text>
        <r>
          <rPr>
            <sz val="11"/>
            <color theme="1"/>
            <rFont val="Calibri"/>
            <scheme val="minor"/>
          </rPr>
          <t>Micro:
dev. Din produto com defeito</t>
        </r>
      </text>
    </comment>
    <comment ref="DV75" authorId="2" shapeId="0" xr:uid="{00000000-0006-0000-0C00-00006D000000}">
      <text>
        <r>
          <rPr>
            <sz val="11"/>
            <color theme="1"/>
            <rFont val="Calibri"/>
            <scheme val="minor"/>
          </rPr>
          <t>Notbook:
emprestimo pj</t>
        </r>
      </text>
    </comment>
    <comment ref="AX80" authorId="0" shapeId="0" xr:uid="{00000000-0006-0000-0C00-00006E000000}">
      <text>
        <r>
          <rPr>
            <sz val="11"/>
            <color theme="1"/>
            <rFont val="Calibri"/>
            <scheme val="minor"/>
          </rPr>
          <t>======
ID#AAABVRRHMGY
Micro    (2024-09-12 16:29:55)
tarifa bancaria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Pedro Vito Moreira Parrini</author>
  </authors>
  <commentList>
    <comment ref="G73" authorId="0" shapeId="0" xr:uid="{00000000-0006-0000-0A00-000001000000}">
      <text>
        <r>
          <rPr>
            <sz val="11"/>
            <color theme="1"/>
            <rFont val="Calibri"/>
            <scheme val="minor"/>
          </rPr>
          <t xml:space="preserve">Pedro Vito Moreira Parrini:
Acho que devemos começar a inserir a posição de caixa de todo fim de mês, para acompanhar a oscilação no caixa.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  <author>Notbook</author>
    <author>Micro</author>
    <author>Pedro Vito Moreira Parrini</author>
    <author>Usuário do Windows</author>
  </authors>
  <commentList>
    <comment ref="BP19" authorId="0" shapeId="0" xr:uid="{00000000-0006-0000-0E00-000001000000}">
      <text>
        <r>
          <rPr>
            <sz val="11"/>
            <color theme="1"/>
            <rFont val="Calibri"/>
            <scheme val="minor"/>
          </rPr>
          <t>======
ID#AAABVQmvx9w
Micro    (2024-09-12 16:29:55)
jacky</t>
        </r>
      </text>
    </comment>
    <comment ref="BS19" authorId="0" shapeId="0" xr:uid="{00000000-0006-0000-0E00-000002000000}">
      <text>
        <r>
          <rPr>
            <sz val="11"/>
            <color theme="1"/>
            <rFont val="Calibri"/>
            <scheme val="minor"/>
          </rPr>
          <t>======
ID#AAABVQmvx_8
Notbook    (2024-09-12 16:29:55)
titus</t>
        </r>
      </text>
    </comment>
    <comment ref="CG19" authorId="1" shapeId="0" xr:uid="{00000000-0006-0000-0E00-000003000000}">
      <text>
        <r>
          <rPr>
            <sz val="11"/>
            <color theme="1"/>
            <rFont val="Calibri"/>
            <scheme val="minor"/>
          </rPr>
          <t>Notbook:
reembolso</t>
        </r>
      </text>
    </comment>
    <comment ref="DG19" authorId="1" shapeId="0" xr:uid="{00000000-0006-0000-0E00-000004000000}">
      <text>
        <r>
          <rPr>
            <sz val="11"/>
            <color theme="1"/>
            <rFont val="Calibri"/>
            <scheme val="minor"/>
          </rPr>
          <t>Notbook:
emprestimo tjk</t>
        </r>
      </text>
    </comment>
    <comment ref="DV19" authorId="2" shapeId="0" xr:uid="{00000000-0006-0000-0E00-000005000000}">
      <text>
        <r>
          <rPr>
            <sz val="11"/>
            <color theme="1"/>
            <rFont val="Calibri"/>
            <scheme val="minor"/>
          </rPr>
          <t>Micro:
emprestimo tjk</t>
        </r>
      </text>
    </comment>
    <comment ref="BP20" authorId="0" shapeId="0" xr:uid="{00000000-0006-0000-0E00-000006000000}">
      <text>
        <r>
          <rPr>
            <sz val="11"/>
            <color theme="1"/>
            <rFont val="Calibri"/>
            <scheme val="minor"/>
          </rPr>
          <t>======
ID#AAABVP94PjI
Micro    (2024-09-12 16:29:55)
titus
840+500</t>
        </r>
      </text>
    </comment>
    <comment ref="DM20" authorId="1" shapeId="0" xr:uid="{00000000-0006-0000-0E00-000007000000}">
      <text>
        <r>
          <rPr>
            <sz val="11"/>
            <color theme="1"/>
            <rFont val="Calibri"/>
            <scheme val="minor"/>
          </rPr>
          <t>Notbook:
emprestimo bg</t>
        </r>
      </text>
    </comment>
    <comment ref="DV20" authorId="2" shapeId="0" xr:uid="{00000000-0006-0000-0E00-000008000000}">
      <text>
        <r>
          <rPr>
            <sz val="11"/>
            <color theme="1"/>
            <rFont val="Calibri"/>
            <scheme val="minor"/>
          </rPr>
          <t>Micro:
emprestimo bg</t>
        </r>
      </text>
    </comment>
    <comment ref="CX21" authorId="1" shapeId="0" xr:uid="{00000000-0006-0000-0E00-000009000000}">
      <text>
        <r>
          <rPr>
            <sz val="11"/>
            <color theme="1"/>
            <rFont val="Calibri"/>
            <scheme val="minor"/>
          </rPr>
          <t>Notbook:
VICENTE PLANO SAUDE</t>
        </r>
      </text>
    </comment>
    <comment ref="FB21" authorId="2" shapeId="0" xr:uid="{00000000-0006-0000-0E00-00000A000000}">
      <text>
        <r>
          <rPr>
            <sz val="11"/>
            <color theme="1"/>
            <rFont val="Calibri"/>
            <scheme val="minor"/>
          </rPr>
          <t>Micro:
titus 1431,
jaque 900</t>
        </r>
      </text>
    </comment>
    <comment ref="GG21" authorId="1" shapeId="0" xr:uid="{00000000-0006-0000-0E00-00000B000000}">
      <text>
        <r>
          <rPr>
            <sz val="11"/>
            <color theme="1"/>
            <rFont val="Calibri"/>
            <scheme val="minor"/>
          </rPr>
          <t xml:space="preserve">Notbook:
titus
</t>
        </r>
      </text>
    </comment>
    <comment ref="AH36" authorId="0" shapeId="0" xr:uid="{00000000-0006-0000-0E00-00000C000000}">
      <text>
        <r>
          <rPr>
            <sz val="11"/>
            <color theme="1"/>
            <rFont val="Calibri"/>
            <scheme val="minor"/>
          </rPr>
          <t>======
ID#AAABVQmvx9g
Micro    (2024-09-12 16:29:55)
fgts496,74
inss641,87</t>
        </r>
      </text>
    </comment>
    <comment ref="GV43" authorId="1" shapeId="0" xr:uid="{00000000-0006-0000-0E00-00000D000000}">
      <text>
        <r>
          <rPr>
            <sz val="11"/>
            <color theme="1"/>
            <rFont val="Calibri"/>
            <scheme val="minor"/>
          </rPr>
          <t>Notbook:
sacola 1 de 2</t>
        </r>
      </text>
    </comment>
    <comment ref="AQ44" authorId="0" shapeId="0" xr:uid="{00000000-0006-0000-0E00-00000E000000}">
      <text>
        <r>
          <rPr>
            <sz val="11"/>
            <color theme="1"/>
            <rFont val="Calibri"/>
            <scheme val="minor"/>
          </rPr>
          <t>======
ID#AAABVP94PlE
Notbook    (2024-09-12 16:29:55)
conserto beiral</t>
        </r>
      </text>
    </comment>
    <comment ref="DV44" authorId="1" shapeId="0" xr:uid="{00000000-0006-0000-0E00-00000F000000}">
      <text>
        <r>
          <rPr>
            <sz val="11"/>
            <color theme="1"/>
            <rFont val="Calibri"/>
            <scheme val="minor"/>
          </rPr>
          <t>Notbook:
lonas</t>
        </r>
      </text>
    </comment>
    <comment ref="FJ44" authorId="2" shapeId="0" xr:uid="{00000000-0006-0000-0E00-000010000000}">
      <text>
        <r>
          <rPr>
            <sz val="11"/>
            <color theme="1"/>
            <rFont val="Calibri"/>
            <scheme val="minor"/>
          </rPr>
          <t>Micro:
telhado ipa e cameras</t>
        </r>
      </text>
    </comment>
    <comment ref="GS44" authorId="1" shapeId="0" xr:uid="{00000000-0006-0000-0E00-000011000000}">
      <text>
        <r>
          <rPr>
            <sz val="11"/>
            <color theme="1"/>
            <rFont val="Calibri"/>
            <scheme val="minor"/>
          </rPr>
          <t>Notbook:
impressora</t>
        </r>
      </text>
    </comment>
    <comment ref="GT44" authorId="1" shapeId="0" xr:uid="{00000000-0006-0000-0E00-000012000000}">
      <text>
        <r>
          <rPr>
            <sz val="11"/>
            <color theme="1"/>
            <rFont val="Calibri"/>
            <scheme val="minor"/>
          </rPr>
          <t>Notbook:
calçada fm</t>
        </r>
      </text>
    </comment>
    <comment ref="HB44" authorId="2" shapeId="0" xr:uid="{00000000-0006-0000-0E00-000013000000}">
      <text>
        <r>
          <rPr>
            <sz val="11"/>
            <color theme="1"/>
            <rFont val="Calibri"/>
            <scheme val="minor"/>
          </rPr>
          <t>Micro:
teto tijuca 2 de 2</t>
        </r>
      </text>
    </comment>
    <comment ref="BO53" authorId="0" shapeId="0" xr:uid="{00000000-0006-0000-0E00-000014000000}">
      <text>
        <r>
          <rPr>
            <sz val="11"/>
            <color theme="1"/>
            <rFont val="Calibri"/>
            <scheme val="minor"/>
          </rPr>
          <t>======
ID#AAABVP94PlU
Micro    (2024-09-12 16:29:55)
pro labore</t>
        </r>
      </text>
    </comment>
    <comment ref="CY58" authorId="2" shapeId="0" xr:uid="{00000000-0006-0000-0E00-000015000000}">
      <text>
        <r>
          <rPr>
            <sz val="11"/>
            <color theme="1"/>
            <rFont val="Calibri"/>
            <scheme val="minor"/>
          </rPr>
          <t>Micro:
6 de 10 cheque</t>
        </r>
      </text>
    </comment>
    <comment ref="DV59" authorId="1" shapeId="0" xr:uid="{00000000-0006-0000-0E00-000016000000}">
      <text>
        <r>
          <rPr>
            <sz val="11"/>
            <color theme="1"/>
            <rFont val="Calibri"/>
            <scheme val="minor"/>
          </rPr>
          <t>Notbook:
camisas</t>
        </r>
      </text>
    </comment>
    <comment ref="Y60" authorId="0" shapeId="0" xr:uid="{00000000-0006-0000-0E00-000017000000}">
      <text>
        <r>
          <rPr>
            <sz val="11"/>
            <color theme="1"/>
            <rFont val="Calibri"/>
            <scheme val="minor"/>
          </rPr>
          <t>======
ID#AAABVQmvx_M
Notbook    (2024-09-12 16:29:55)
antonio troca lona tjk</t>
        </r>
      </text>
    </comment>
    <comment ref="AF60" authorId="0" shapeId="0" xr:uid="{00000000-0006-0000-0E00-000018000000}">
      <text>
        <r>
          <rPr>
            <sz val="11"/>
            <color theme="1"/>
            <rFont val="Calibri"/>
            <scheme val="minor"/>
          </rPr>
          <t>======
ID#AAABVP94Pic
Micro    (2024-09-12 16:29:55)
julio serrano</t>
        </r>
      </text>
    </comment>
    <comment ref="AL60" authorId="0" shapeId="0" xr:uid="{00000000-0006-0000-0E00-000019000000}">
      <text>
        <r>
          <rPr>
            <sz val="11"/>
            <color theme="1"/>
            <rFont val="Calibri"/>
            <scheme val="minor"/>
          </rPr>
          <t>======
ID#AAABVRRHMGs
Micro    (2024-09-12 16:29:55)
seguro banka</t>
        </r>
      </text>
    </comment>
    <comment ref="AM60" authorId="0" shapeId="0" xr:uid="{00000000-0006-0000-0E00-00001A000000}">
      <text>
        <r>
          <rPr>
            <sz val="11"/>
            <color theme="1"/>
            <rFont val="Calibri"/>
            <scheme val="minor"/>
          </rPr>
          <t>======
ID#AAABVQmvx_4
Notbook    (2024-09-12 16:29:55)
pro labore 8500
bnp 2500
rafa 2k</t>
        </r>
      </text>
    </comment>
    <comment ref="AT60" authorId="0" shapeId="0" xr:uid="{00000000-0006-0000-0E00-00001B000000}">
      <text>
        <r>
          <rPr>
            <sz val="11"/>
            <color theme="1"/>
            <rFont val="Calibri"/>
            <scheme val="minor"/>
          </rPr>
          <t>======
ID#AAABVQmvx_o
Notbook    (2024-09-12 16:29:55)
fm 5 de 10</t>
        </r>
      </text>
    </comment>
    <comment ref="AW60" authorId="0" shapeId="0" xr:uid="{00000000-0006-0000-0E00-00001C000000}">
      <text>
        <r>
          <rPr>
            <sz val="11"/>
            <color theme="1"/>
            <rFont val="Calibri"/>
            <scheme val="minor"/>
          </rPr>
          <t>======
ID#AAABVQmvx8o
Notbook    (2024-09-12 16:29:55)
CREDITO 3934,21
MACA 1997,</t>
        </r>
      </text>
    </comment>
    <comment ref="AX60" authorId="0" shapeId="0" xr:uid="{00000000-0006-0000-0E00-00001D000000}">
      <text>
        <r>
          <rPr>
            <sz val="11"/>
            <color theme="1"/>
            <rFont val="Calibri"/>
            <scheme val="minor"/>
          </rPr>
          <t>======
ID#AAABVQmvyBI
Notbook    (2024-09-12 16:29:55)
emprestimo</t>
        </r>
      </text>
    </comment>
    <comment ref="BQ60" authorId="0" shapeId="0" xr:uid="{00000000-0006-0000-0E00-00001E000000}">
      <text>
        <r>
          <rPr>
            <sz val="11"/>
            <color theme="1"/>
            <rFont val="Calibri"/>
            <scheme val="minor"/>
          </rPr>
          <t>======
ID#AAABVRRHMG4
Micro    (2024-09-12 16:29:55)
seguro</t>
        </r>
      </text>
    </comment>
    <comment ref="BR60" authorId="0" shapeId="0" xr:uid="{00000000-0006-0000-0E00-00001F000000}">
      <text>
        <r>
          <rPr>
            <sz val="11"/>
            <color theme="1"/>
            <rFont val="Calibri"/>
            <scheme val="minor"/>
          </rPr>
          <t>======
ID#AAABVRRHMGM
Notbook    (2024-09-12 16:29:55)
maca</t>
        </r>
      </text>
    </comment>
    <comment ref="BW60" authorId="0" shapeId="0" xr:uid="{00000000-0006-0000-0E00-000020000000}">
      <text>
        <r>
          <rPr>
            <sz val="11"/>
            <color theme="1"/>
            <rFont val="Calibri"/>
            <scheme val="minor"/>
          </rPr>
          <t>======
ID#AAABVQmvx_A
Notbook    (2024-09-12 16:29:55)
cheque 5 de 10</t>
        </r>
      </text>
    </comment>
    <comment ref="CY60" authorId="2" shapeId="0" xr:uid="{00000000-0006-0000-0E00-000021000000}">
      <text>
        <r>
          <rPr>
            <sz val="11"/>
            <color theme="1"/>
            <rFont val="Calibri"/>
            <scheme val="minor"/>
          </rPr>
          <t>Micro:
6 de 10 cheque</t>
        </r>
      </text>
    </comment>
    <comment ref="DN60" authorId="3" shapeId="0" xr:uid="{00000000-0006-0000-0E00-000022000000}">
      <text>
        <r>
          <rPr>
            <sz val="11"/>
            <color theme="1"/>
            <rFont val="Calibri"/>
            <scheme val="minor"/>
          </rPr>
          <t xml:space="preserve">Pedro Vito Moreira Parrini:
Pagamento sem identificação
</t>
        </r>
      </text>
    </comment>
    <comment ref="ED60" authorId="1" shapeId="0" xr:uid="{00000000-0006-0000-0E00-000023000000}">
      <text>
        <r>
          <rPr>
            <sz val="11"/>
            <color theme="1"/>
            <rFont val="Calibri"/>
            <scheme val="minor"/>
          </rPr>
          <t>Notbook:
emprestimo copa</t>
        </r>
      </text>
    </comment>
    <comment ref="EJ60" authorId="2" shapeId="0" xr:uid="{00000000-0006-0000-0E00-000024000000}">
      <text>
        <r>
          <rPr>
            <sz val="11"/>
            <color theme="1"/>
            <rFont val="Calibri"/>
            <scheme val="minor"/>
          </rPr>
          <t>Micro:
rappi copa</t>
        </r>
      </text>
    </comment>
    <comment ref="EX60" authorId="1" shapeId="0" xr:uid="{00000000-0006-0000-0E00-000025000000}">
      <text>
        <r>
          <rPr>
            <sz val="11"/>
            <color theme="1"/>
            <rFont val="Calibri"/>
            <scheme val="minor"/>
          </rPr>
          <t>Notbook:
taxa alvará</t>
        </r>
      </text>
    </comment>
    <comment ref="FK60" authorId="2" shapeId="0" xr:uid="{00000000-0006-0000-0E00-000026000000}">
      <text>
        <r>
          <rPr>
            <sz val="11"/>
            <color theme="1"/>
            <rFont val="Calibri"/>
            <scheme val="minor"/>
          </rPr>
          <t xml:space="preserve">Micro:
copa (pago na gaveta)
</t>
        </r>
      </text>
    </comment>
    <comment ref="FL60" authorId="2" shapeId="0" xr:uid="{00000000-0006-0000-0E00-000027000000}">
      <text>
        <r>
          <rPr>
            <sz val="11"/>
            <color theme="1"/>
            <rFont val="Calibri"/>
            <scheme val="minor"/>
          </rPr>
          <t>Micro:
gasolina</t>
        </r>
      </text>
    </comment>
    <comment ref="FP60" authorId="1" shapeId="0" xr:uid="{00000000-0006-0000-0E00-000028000000}">
      <text>
        <r>
          <rPr>
            <sz val="11"/>
            <color theme="1"/>
            <rFont val="Calibri"/>
            <scheme val="minor"/>
          </rPr>
          <t>Notbook:
confra</t>
        </r>
      </text>
    </comment>
    <comment ref="GK60" authorId="4" shapeId="0" xr:uid="{00000000-0006-0000-0E00-000029000000}">
      <text>
        <r>
          <rPr>
            <sz val="11"/>
            <color theme="1"/>
            <rFont val="Calibri"/>
            <scheme val="minor"/>
          </rPr>
          <t>Usuário do Windows:
churrasqueira bruno</t>
        </r>
      </text>
    </comment>
    <comment ref="GO60" authorId="1" shapeId="0" xr:uid="{00000000-0006-0000-0E00-00002A000000}">
      <text>
        <r>
          <rPr>
            <sz val="11"/>
            <color theme="1"/>
            <rFont val="Calibri"/>
            <scheme val="minor"/>
          </rPr>
          <t>Notbook:
obra fm</t>
        </r>
      </text>
    </comment>
    <comment ref="GR60" authorId="2" shapeId="0" xr:uid="{00000000-0006-0000-0E00-00002B000000}">
      <text>
        <r>
          <rPr>
            <sz val="11"/>
            <color theme="1"/>
            <rFont val="Calibri"/>
            <scheme val="minor"/>
          </rPr>
          <t>Micro:
1316,66 15 dias férias mari
1 de 5 parc. Acordo mari 2000,</t>
        </r>
      </text>
    </comment>
    <comment ref="AH64" authorId="0" shapeId="0" xr:uid="{00000000-0006-0000-0E00-00002C000000}">
      <text>
        <r>
          <rPr>
            <sz val="11"/>
            <color theme="1"/>
            <rFont val="Calibri"/>
            <scheme val="minor"/>
          </rPr>
          <t>======
ID#AAABVP94PlQ
Micro    (2024-09-12 16:29:55)
banka lit 1095,20
banka bg 296,39</t>
        </r>
      </text>
    </comment>
    <comment ref="AO65" authorId="0" shapeId="0" xr:uid="{00000000-0006-0000-0E00-00002D000000}">
      <text>
        <r>
          <rPr>
            <sz val="11"/>
            <color theme="1"/>
            <rFont val="Calibri"/>
            <scheme val="minor"/>
          </rPr>
          <t>======
ID#AAABVRRHMHE
Notbook    (2024-09-12 16:29:55)
manut. Cartao debito</t>
        </r>
      </text>
    </comment>
    <comment ref="AP65" authorId="0" shapeId="0" xr:uid="{00000000-0006-0000-0E00-00002E000000}">
      <text>
        <r>
          <rPr>
            <sz val="11"/>
            <color theme="1"/>
            <rFont val="Calibri"/>
            <scheme val="minor"/>
          </rPr>
          <t>======
ID#AAABVP94Pjs
Notbook    (2024-09-12 16:29:55)
6,20 tarifa bancaria
10,60 transfer via net
9, pix
9, pix</t>
        </r>
      </text>
    </comment>
    <comment ref="AV65" authorId="0" shapeId="0" xr:uid="{00000000-0006-0000-0E00-00002F000000}">
      <text>
        <r>
          <rPr>
            <sz val="11"/>
            <color theme="1"/>
            <rFont val="Calibri"/>
            <scheme val="minor"/>
          </rPr>
          <t>======
ID#AAABVRRHMHI
Micro    (2024-09-12 16:29:55)
reg. Cobranca11,94
tarifa2,65</t>
        </r>
      </text>
    </comment>
    <comment ref="CY65" authorId="2" shapeId="0" xr:uid="{00000000-0006-0000-0E00-000030000000}">
      <text>
        <r>
          <rPr>
            <sz val="11"/>
            <color theme="1"/>
            <rFont val="Calibri"/>
            <scheme val="minor"/>
          </rPr>
          <t>Micro:
79,95 tarifa manut.
3,10 folha cheque</t>
        </r>
      </text>
    </comment>
    <comment ref="GK65" authorId="4" shapeId="0" xr:uid="{00000000-0006-0000-0E00-000031000000}">
      <text>
        <r>
          <rPr>
            <sz val="11"/>
            <color theme="1"/>
            <rFont val="Calibri"/>
            <scheme val="minor"/>
          </rPr>
          <t>Usuário do Windows:
tit.bx de curto prazo</t>
        </r>
      </text>
    </comment>
    <comment ref="AN68" authorId="0" shapeId="0" xr:uid="{00000000-0006-0000-0E00-000032000000}">
      <text>
        <r>
          <rPr>
            <sz val="11"/>
            <color theme="1"/>
            <rFont val="Calibri"/>
            <scheme val="minor"/>
          </rPr>
          <t>======
ID#AAABVQmvyBA
Notbook    (2024-09-12 16:29:55)
aluguel store divida zay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  <author>Notbook</author>
    <author>Micro</author>
  </authors>
  <commentList>
    <comment ref="AK7" authorId="0" shapeId="0" xr:uid="{00000000-0006-0000-0F00-000001000000}">
      <text>
        <r>
          <rPr>
            <sz val="11"/>
            <color theme="1"/>
            <rFont val="Calibri"/>
            <scheme val="minor"/>
          </rPr>
          <t>======
ID#AAABVP94PjY
Micro    (2024-09-12 16:29:55)
saiu 2800
entrou 500</t>
        </r>
      </text>
    </comment>
    <comment ref="AL7" authorId="0" shapeId="0" xr:uid="{00000000-0006-0000-0F00-000002000000}">
      <text>
        <r>
          <rPr>
            <sz val="11"/>
            <color theme="1"/>
            <rFont val="Calibri"/>
            <scheme val="minor"/>
          </rPr>
          <t>======
ID#AAABVQmvx-4
Micro    (2024-09-12 16:29:55)
saiu 1100,(ambev)
entrou 450</t>
        </r>
      </text>
    </comment>
    <comment ref="AM7" authorId="0" shapeId="0" xr:uid="{00000000-0006-0000-0F00-000003000000}">
      <text>
        <r>
          <rPr>
            <sz val="11"/>
            <color theme="1"/>
            <rFont val="Calibri"/>
            <scheme val="minor"/>
          </rPr>
          <t>======
ID#AAABVQmvyAI
Micro    (2024-09-12 16:29:55)
saiu 3480,
entrou 550</t>
        </r>
      </text>
    </comment>
    <comment ref="AU7" authorId="0" shapeId="0" xr:uid="{00000000-0006-0000-0F00-000004000000}">
      <text>
        <r>
          <rPr>
            <sz val="11"/>
            <color theme="1"/>
            <rFont val="Calibri"/>
            <scheme val="minor"/>
          </rPr>
          <t>======
ID#AAABVQmvx_E
Notbook    (2024-09-12 16:29:55)
entrou 500
 saiu1100</t>
        </r>
      </text>
    </comment>
    <comment ref="AV7" authorId="0" shapeId="0" xr:uid="{00000000-0006-0000-0F00-000005000000}">
      <text>
        <r>
          <rPr>
            <sz val="11"/>
            <color theme="1"/>
            <rFont val="Calibri"/>
            <scheme val="minor"/>
          </rPr>
          <t>======
ID#AAABVP94Pls
Notbook    (2024-09-12 16:29:55)
entrou 700
saiu 700</t>
        </r>
      </text>
    </comment>
    <comment ref="AW7" authorId="0" shapeId="0" xr:uid="{00000000-0006-0000-0F00-000006000000}">
      <text>
        <r>
          <rPr>
            <sz val="11"/>
            <color theme="1"/>
            <rFont val="Calibri"/>
            <scheme val="minor"/>
          </rPr>
          <t>======
ID#AAABVQmvyAg
Notbook    (2024-09-12 16:29:55)
entrou 400
saiu 400</t>
        </r>
      </text>
    </comment>
    <comment ref="AX7" authorId="0" shapeId="0" xr:uid="{00000000-0006-0000-0F00-000007000000}">
      <text>
        <r>
          <rPr>
            <sz val="11"/>
            <color theme="1"/>
            <rFont val="Calibri"/>
            <scheme val="minor"/>
          </rPr>
          <t>======
ID#AAABVQmvyBQ
Notbook    (2024-09-12 16:29:55)
2k dividendos
entrou 600
saiu600 ambev</t>
        </r>
      </text>
    </comment>
    <comment ref="BA7" authorId="0" shapeId="0" xr:uid="{00000000-0006-0000-0F00-000008000000}">
      <text>
        <r>
          <rPr>
            <sz val="11"/>
            <color theme="1"/>
            <rFont val="Calibri"/>
            <scheme val="minor"/>
          </rPr>
          <t>======
ID#AAABVQmvx7g
Notbook    (2024-09-12 16:29:55)
entrou 500
saiu 500</t>
        </r>
      </text>
    </comment>
    <comment ref="BC7" authorId="0" shapeId="0" xr:uid="{00000000-0006-0000-0F00-000009000000}">
      <text>
        <r>
          <rPr>
            <sz val="11"/>
            <color theme="1"/>
            <rFont val="Calibri"/>
            <scheme val="minor"/>
          </rPr>
          <t>======
ID#AAABVP94Plk
Notbook    (2024-09-12 16:29:55)
entrou 250
saiu 250</t>
        </r>
      </text>
    </comment>
    <comment ref="BJ7" authorId="0" shapeId="0" xr:uid="{00000000-0006-0000-0F00-00000A000000}">
      <text>
        <r>
          <rPr>
            <sz val="11"/>
            <color theme="1"/>
            <rFont val="Calibri"/>
            <scheme val="minor"/>
          </rPr>
          <t>======
ID#AAABVQmvx78
Notbook    (2024-09-12 16:29:55)
pgto contas</t>
        </r>
      </text>
    </comment>
    <comment ref="CG9" authorId="1" shapeId="0" xr:uid="{00000000-0006-0000-0F00-00000B000000}">
      <text>
        <r>
          <rPr>
            <sz val="11"/>
            <color theme="1"/>
            <rFont val="Calibri"/>
            <scheme val="minor"/>
          </rPr>
          <t>Notbook:
titus</t>
        </r>
      </text>
    </comment>
    <comment ref="CY9" authorId="1" shapeId="0" xr:uid="{00000000-0006-0000-0F00-00000C000000}">
      <text>
        <r>
          <rPr>
            <sz val="11"/>
            <color theme="1"/>
            <rFont val="Calibri"/>
            <scheme val="minor"/>
          </rPr>
          <t>Notbook:
ckbr</t>
        </r>
      </text>
    </comment>
    <comment ref="CZ9" authorId="1" shapeId="0" xr:uid="{00000000-0006-0000-0F00-00000D000000}">
      <text>
        <r>
          <rPr>
            <sz val="11"/>
            <color theme="1"/>
            <rFont val="Calibri"/>
            <scheme val="minor"/>
          </rPr>
          <t>Notbook:
ckbr</t>
        </r>
      </text>
    </comment>
    <comment ref="DL9" authorId="1" shapeId="0" xr:uid="{00000000-0006-0000-0F00-00000E000000}">
      <text>
        <r>
          <rPr>
            <sz val="11"/>
            <color theme="1"/>
            <rFont val="Calibri"/>
            <scheme val="minor"/>
          </rPr>
          <t>Notbook:
div. bruno</t>
        </r>
      </text>
    </comment>
    <comment ref="DN9" authorId="1" shapeId="0" xr:uid="{00000000-0006-0000-0F00-00000F000000}">
      <text>
        <r>
          <rPr>
            <sz val="11"/>
            <color theme="1"/>
            <rFont val="Calibri"/>
            <scheme val="minor"/>
          </rPr>
          <t>Notbook:
HEINEKEN</t>
        </r>
      </text>
    </comment>
    <comment ref="CE17" authorId="1" shapeId="0" xr:uid="{00000000-0006-0000-0F00-000010000000}">
      <text>
        <r>
          <rPr>
            <sz val="11"/>
            <color theme="1"/>
            <rFont val="Calibri"/>
            <scheme val="minor"/>
          </rPr>
          <t>Notbook:
acerto conta</t>
        </r>
      </text>
    </comment>
    <comment ref="BA19" authorId="0" shapeId="0" xr:uid="{00000000-0006-0000-0F00-000011000000}">
      <text>
        <r>
          <rPr>
            <sz val="11"/>
            <color theme="1"/>
            <rFont val="Calibri"/>
            <scheme val="minor"/>
          </rPr>
          <t>======
ID#AAABVQmvx8s
Micro    (2024-09-12 16:29:55)
pix 19/09</t>
        </r>
      </text>
    </comment>
    <comment ref="BP19" authorId="1" shapeId="0" xr:uid="{00000000-0006-0000-0F00-000012000000}">
      <text>
        <r>
          <rPr>
            <sz val="11"/>
            <color theme="1"/>
            <rFont val="Calibri"/>
            <scheme val="minor"/>
          </rPr>
          <t>Notbook:
TABACO</t>
        </r>
      </text>
    </comment>
    <comment ref="BS19" authorId="1" shapeId="0" xr:uid="{00000000-0006-0000-0F00-000013000000}">
      <text>
        <r>
          <rPr>
            <sz val="11"/>
            <color theme="1"/>
            <rFont val="Calibri"/>
            <scheme val="minor"/>
          </rPr>
          <t>Notbook:
COCA ZERO</t>
        </r>
      </text>
    </comment>
    <comment ref="BY19" authorId="1" shapeId="0" xr:uid="{00000000-0006-0000-0F00-000014000000}">
      <text>
        <r>
          <rPr>
            <sz val="11"/>
            <color theme="1"/>
            <rFont val="Calibri"/>
            <scheme val="minor"/>
          </rPr>
          <t>Notbook:
AGUA 1,5L</t>
        </r>
      </text>
    </comment>
    <comment ref="CC19" authorId="1" shapeId="0" xr:uid="{00000000-0006-0000-0F00-000015000000}">
      <text>
        <r>
          <rPr>
            <sz val="11"/>
            <color theme="1"/>
            <rFont val="Calibri"/>
            <scheme val="minor"/>
          </rPr>
          <t>Notbook:
1500, DIV
125, PASSAGEM MACA</t>
        </r>
      </text>
    </comment>
    <comment ref="CE19" authorId="1" shapeId="0" xr:uid="{00000000-0006-0000-0F00-000016000000}">
      <text>
        <r>
          <rPr>
            <sz val="11"/>
            <color theme="1"/>
            <rFont val="Calibri"/>
            <scheme val="minor"/>
          </rPr>
          <t>Notbook:
COCA</t>
        </r>
      </text>
    </comment>
    <comment ref="CF19" authorId="1" shapeId="0" xr:uid="{00000000-0006-0000-0F00-000017000000}">
      <text>
        <r>
          <rPr>
            <sz val="11"/>
            <color theme="1"/>
            <rFont val="Calibri"/>
            <scheme val="minor"/>
          </rPr>
          <t>Notbook:
COCA</t>
        </r>
      </text>
    </comment>
    <comment ref="AT20" authorId="0" shapeId="0" xr:uid="{00000000-0006-0000-0F00-000018000000}">
      <text>
        <r>
          <rPr>
            <sz val="11"/>
            <color theme="1"/>
            <rFont val="Calibri"/>
            <scheme val="minor"/>
          </rPr>
          <t>======
ID#AAABVP94PjE
Notbook    (2024-09-12 16:29:55)
pix (errei alguma conta)</t>
        </r>
      </text>
    </comment>
    <comment ref="BA20" authorId="0" shapeId="0" xr:uid="{00000000-0006-0000-0F00-000019000000}">
      <text>
        <r>
          <rPr>
            <sz val="11"/>
            <color theme="1"/>
            <rFont val="Calibri"/>
            <scheme val="minor"/>
          </rPr>
          <t>======
ID#AAABVQmvx-A
Micro    (2024-09-12 16:29:55)
furto bnp</t>
        </r>
      </text>
    </comment>
    <comment ref="BB20" authorId="0" shapeId="0" xr:uid="{00000000-0006-0000-0F00-00001A000000}">
      <text>
        <r>
          <rPr>
            <sz val="11"/>
            <color theme="1"/>
            <rFont val="Calibri"/>
            <scheme val="minor"/>
          </rPr>
          <t>======
ID#AAABVQmvx-I
Micro    (2024-09-12 16:29:55)
bnp 1k 
bnp 3k
bnp 1300
bnp 3000</t>
        </r>
      </text>
    </comment>
    <comment ref="BW20" authorId="1" shapeId="0" xr:uid="{00000000-0006-0000-0F00-00001B000000}">
      <text>
        <r>
          <rPr>
            <sz val="11"/>
            <color theme="1"/>
            <rFont val="Calibri"/>
            <scheme val="minor"/>
          </rPr>
          <t>Notbook:
22,20 BAIGON
16,80 AGUA</t>
        </r>
      </text>
    </comment>
    <comment ref="BY20" authorId="1" shapeId="0" xr:uid="{00000000-0006-0000-0F00-00001C000000}">
      <text>
        <r>
          <rPr>
            <sz val="11"/>
            <color theme="1"/>
            <rFont val="Calibri"/>
            <scheme val="minor"/>
          </rPr>
          <t>Notbook:
15,60 LIMPEZA
50, EXAME ADMISSIONAL GABRIEL</t>
        </r>
      </text>
    </comment>
    <comment ref="CC20" authorId="1" shapeId="0" xr:uid="{00000000-0006-0000-0F00-00001D000000}">
      <text>
        <r>
          <rPr>
            <sz val="11"/>
            <color theme="1"/>
            <rFont val="Calibri"/>
            <scheme val="minor"/>
          </rPr>
          <t>Notbook:
33,60 AAGUA
36,70 ENVELOPE</t>
        </r>
      </text>
    </comment>
    <comment ref="CG20" authorId="1" shapeId="0" xr:uid="{00000000-0006-0000-0F00-00001E000000}">
      <text>
        <r>
          <rPr>
            <sz val="11"/>
            <color theme="1"/>
            <rFont val="Calibri"/>
            <scheme val="minor"/>
          </rPr>
          <t>Notbook:
SMIRNOFF ICE 103,57
31,70 SACO DE LIXO E VEJA
56, DESCARTAVEIS</t>
        </r>
      </text>
    </comment>
    <comment ref="BE42" authorId="0" shapeId="0" xr:uid="{00000000-0006-0000-0F00-00001F000000}">
      <text>
        <r>
          <rPr>
            <sz val="11"/>
            <color theme="1"/>
            <rFont val="Calibri"/>
            <scheme val="minor"/>
          </rPr>
          <t>======
ID#AAABVRRHMHQ
Notbook    (2024-09-12 16:29:55)
TREINAMENTO GABRIEL</t>
        </r>
      </text>
    </comment>
    <comment ref="BO42" authorId="0" shapeId="0" xr:uid="{00000000-0006-0000-0F00-000020000000}">
      <text>
        <r>
          <rPr>
            <sz val="11"/>
            <color theme="1"/>
            <rFont val="Calibri"/>
            <scheme val="minor"/>
          </rPr>
          <t>======
ID#AAABVP94PkI
Notbook    (2024-09-12 16:29:55)
passagem</t>
        </r>
      </text>
    </comment>
    <comment ref="CS42" authorId="1" shapeId="0" xr:uid="{00000000-0006-0000-0F00-000021000000}">
      <text>
        <r>
          <rPr>
            <sz val="11"/>
            <color theme="1"/>
            <rFont val="Calibri"/>
            <scheme val="minor"/>
          </rPr>
          <t>Notbook:
passagem gabriel 15 dias</t>
        </r>
      </text>
    </comment>
    <comment ref="DY42" authorId="2" shapeId="0" xr:uid="{00000000-0006-0000-0F00-000022000000}">
      <text>
        <r>
          <rPr>
            <sz val="11"/>
            <color theme="1"/>
            <rFont val="Calibri"/>
            <scheme val="minor"/>
          </rPr>
          <t>Micro:
comissao</t>
        </r>
      </text>
    </comment>
    <comment ref="BR43" authorId="0" shapeId="0" xr:uid="{00000000-0006-0000-0F00-000023000000}">
      <text>
        <r>
          <rPr>
            <sz val="11"/>
            <color theme="1"/>
            <rFont val="Calibri"/>
            <scheme val="minor"/>
          </rPr>
          <t>======
ID#AAABVRRHMGc
Notbook    (2024-09-12 16:29:55)
fm</t>
        </r>
      </text>
    </comment>
    <comment ref="CE43" authorId="1" shapeId="0" xr:uid="{00000000-0006-0000-0F00-000024000000}">
      <text>
        <r>
          <rPr>
            <sz val="11"/>
            <color theme="1"/>
            <rFont val="Calibri"/>
            <scheme val="minor"/>
          </rPr>
          <t>Notbook:
rescisao serginho</t>
        </r>
      </text>
    </comment>
    <comment ref="EB43" authorId="1" shapeId="0" xr:uid="{00000000-0006-0000-0F00-000025000000}">
      <text>
        <r>
          <rPr>
            <sz val="11"/>
            <color theme="1"/>
            <rFont val="Calibri"/>
            <scheme val="minor"/>
          </rPr>
          <t>Notbook:
matheus ferido</t>
        </r>
      </text>
    </comment>
    <comment ref="AE44" authorId="0" shapeId="0" xr:uid="{00000000-0006-0000-0F00-000026000000}">
      <text>
        <r>
          <rPr>
            <sz val="11"/>
            <color theme="1"/>
            <rFont val="Calibri"/>
            <scheme val="minor"/>
          </rPr>
          <t>======
ID#AAABVQmvx-s
Notbook    (2024-09-12 16:29:55)
tupa</t>
        </r>
      </text>
    </comment>
    <comment ref="AG44" authorId="0" shapeId="0" xr:uid="{00000000-0006-0000-0F00-000027000000}">
      <text>
        <r>
          <rPr>
            <sz val="11"/>
            <color theme="1"/>
            <rFont val="Calibri"/>
            <scheme val="minor"/>
          </rPr>
          <t>======
ID#AAABVQmvx70
Micro    (2024-09-12 16:29:55)
matheus 240,
dj 300,</t>
        </r>
      </text>
    </comment>
    <comment ref="CA44" authorId="1" shapeId="0" xr:uid="{00000000-0006-0000-0F00-000028000000}">
      <text>
        <r>
          <rPr>
            <sz val="11"/>
            <color theme="1"/>
            <rFont val="Calibri"/>
            <scheme val="minor"/>
          </rPr>
          <t>Notbook:
VALE ALLAN</t>
        </r>
      </text>
    </comment>
    <comment ref="CH44" authorId="1" shapeId="0" xr:uid="{00000000-0006-0000-0F00-000029000000}">
      <text>
        <r>
          <rPr>
            <sz val="11"/>
            <color theme="1"/>
            <rFont val="Calibri"/>
            <scheme val="minor"/>
          </rPr>
          <t>Notbook:
MATHEUS</t>
        </r>
      </text>
    </comment>
    <comment ref="CI44" authorId="1" shapeId="0" xr:uid="{00000000-0006-0000-0F00-00002A000000}">
      <text>
        <r>
          <rPr>
            <sz val="11"/>
            <color theme="1"/>
            <rFont val="Calibri"/>
            <scheme val="minor"/>
          </rPr>
          <t>Notbook:
MATHEUS</t>
        </r>
      </text>
    </comment>
    <comment ref="CO44" authorId="1" shapeId="0" xr:uid="{00000000-0006-0000-0F00-00002B000000}">
      <text>
        <r>
          <rPr>
            <sz val="11"/>
            <color theme="1"/>
            <rFont val="Calibri"/>
            <scheme val="minor"/>
          </rPr>
          <t>Notbook:
MATHEUS</t>
        </r>
      </text>
    </comment>
    <comment ref="CP44" authorId="1" shapeId="0" xr:uid="{00000000-0006-0000-0F00-00002C000000}">
      <text>
        <r>
          <rPr>
            <sz val="11"/>
            <color theme="1"/>
            <rFont val="Calibri"/>
            <scheme val="minor"/>
          </rPr>
          <t>Notbook:
MATHEUS</t>
        </r>
      </text>
    </comment>
    <comment ref="DN44" authorId="2" shapeId="0" xr:uid="{00000000-0006-0000-0F00-00002D000000}">
      <text>
        <r>
          <rPr>
            <sz val="11"/>
            <color theme="1"/>
            <rFont val="Calibri"/>
            <scheme val="minor"/>
          </rPr>
          <t>Micro:
passagem ian</t>
        </r>
      </text>
    </comment>
    <comment ref="DO44" authorId="2" shapeId="0" xr:uid="{00000000-0006-0000-0F00-00002E000000}">
      <text>
        <r>
          <rPr>
            <sz val="11"/>
            <color theme="1"/>
            <rFont val="Calibri"/>
            <scheme val="minor"/>
          </rPr>
          <t>Micro:
heliton</t>
        </r>
      </text>
    </comment>
    <comment ref="DP44" authorId="2" shapeId="0" xr:uid="{00000000-0006-0000-0F00-00002F000000}">
      <text>
        <r>
          <rPr>
            <sz val="11"/>
            <color theme="1"/>
            <rFont val="Calibri"/>
            <scheme val="minor"/>
          </rPr>
          <t>Micro:
heliton</t>
        </r>
      </text>
    </comment>
    <comment ref="DQ44" authorId="2" shapeId="0" xr:uid="{00000000-0006-0000-0F00-000030000000}">
      <text>
        <r>
          <rPr>
            <sz val="11"/>
            <color theme="1"/>
            <rFont val="Calibri"/>
            <scheme val="minor"/>
          </rPr>
          <t>Micro:
vale yan</t>
        </r>
      </text>
    </comment>
    <comment ref="DR44" authorId="2" shapeId="0" xr:uid="{00000000-0006-0000-0F00-000031000000}">
      <text>
        <r>
          <rPr>
            <sz val="11"/>
            <color theme="1"/>
            <rFont val="Calibri"/>
            <scheme val="minor"/>
          </rPr>
          <t>Micro:
passagem yan</t>
        </r>
      </text>
    </comment>
    <comment ref="EA44" authorId="2" shapeId="0" xr:uid="{00000000-0006-0000-0F00-000032000000}">
      <text>
        <r>
          <rPr>
            <sz val="11"/>
            <color theme="1"/>
            <rFont val="Calibri"/>
            <scheme val="minor"/>
          </rPr>
          <t>Micro:
ian</t>
        </r>
      </text>
    </comment>
    <comment ref="EB44" authorId="2" shapeId="0" xr:uid="{00000000-0006-0000-0F00-000033000000}">
      <text>
        <r>
          <rPr>
            <sz val="11"/>
            <color theme="1"/>
            <rFont val="Calibri"/>
            <scheme val="minor"/>
          </rPr>
          <t>Micro:
matheus</t>
        </r>
      </text>
    </comment>
    <comment ref="BU45" authorId="1" shapeId="0" xr:uid="{00000000-0006-0000-0F00-000034000000}">
      <text>
        <r>
          <rPr>
            <sz val="11"/>
            <color theme="1"/>
            <rFont val="Calibri"/>
            <scheme val="minor"/>
          </rPr>
          <t>Notbook:
MATHEUS</t>
        </r>
      </text>
    </comment>
    <comment ref="DO45" authorId="2" shapeId="0" xr:uid="{00000000-0006-0000-0F00-000035000000}">
      <text>
        <r>
          <rPr>
            <sz val="11"/>
            <color theme="1"/>
            <rFont val="Calibri"/>
            <scheme val="minor"/>
          </rPr>
          <t>Micro:
heliton</t>
        </r>
      </text>
    </comment>
    <comment ref="DP45" authorId="2" shapeId="0" xr:uid="{00000000-0006-0000-0F00-000036000000}">
      <text>
        <r>
          <rPr>
            <sz val="11"/>
            <color theme="1"/>
            <rFont val="Calibri"/>
            <scheme val="minor"/>
          </rPr>
          <t>Micro:
heliton</t>
        </r>
      </text>
    </comment>
    <comment ref="BO53" authorId="1" shapeId="0" xr:uid="{00000000-0006-0000-0F00-000037000000}">
      <text>
        <r>
          <rPr>
            <sz val="11"/>
            <color theme="1"/>
            <rFont val="Calibri"/>
            <scheme val="minor"/>
          </rPr>
          <t>Notbook:
SACO DE LIXO</t>
        </r>
      </text>
    </comment>
    <comment ref="CN53" authorId="1" shapeId="0" xr:uid="{00000000-0006-0000-0F00-000038000000}">
      <text>
        <r>
          <rPr>
            <sz val="11"/>
            <color theme="1"/>
            <rFont val="Calibri"/>
            <scheme val="minor"/>
          </rPr>
          <t>Notbook:
SACO DE LIXO</t>
        </r>
      </text>
    </comment>
    <comment ref="BQ54" authorId="1" shapeId="0" xr:uid="{00000000-0006-0000-0F00-000039000000}">
      <text>
        <r>
          <rPr>
            <sz val="11"/>
            <color theme="1"/>
            <rFont val="Calibri"/>
            <scheme val="minor"/>
          </rPr>
          <t>Notbook:
SACOLAS</t>
        </r>
      </text>
    </comment>
    <comment ref="BR54" authorId="1" shapeId="0" xr:uid="{00000000-0006-0000-0F00-00003A000000}">
      <text>
        <r>
          <rPr>
            <sz val="11"/>
            <color theme="1"/>
            <rFont val="Calibri"/>
            <scheme val="minor"/>
          </rPr>
          <t>Notbook:
LUSTRA MOVEIS</t>
        </r>
      </text>
    </comment>
    <comment ref="BV54" authorId="1" shapeId="0" xr:uid="{00000000-0006-0000-0F00-00003B000000}">
      <text>
        <r>
          <rPr>
            <sz val="11"/>
            <color theme="1"/>
            <rFont val="Calibri"/>
            <scheme val="minor"/>
          </rPr>
          <t>Notbook:
DSCARTAVEUIS</t>
        </r>
      </text>
    </comment>
    <comment ref="BW54" authorId="1" shapeId="0" xr:uid="{00000000-0006-0000-0F00-00003C000000}">
      <text>
        <r>
          <rPr>
            <sz val="11"/>
            <color theme="1"/>
            <rFont val="Calibri"/>
            <scheme val="minor"/>
          </rPr>
          <t>Notbook:
BAIGON</t>
        </r>
      </text>
    </comment>
    <comment ref="BZ54" authorId="1" shapeId="0" xr:uid="{00000000-0006-0000-0F00-00003D000000}">
      <text>
        <r>
          <rPr>
            <sz val="11"/>
            <color theme="1"/>
            <rFont val="Calibri"/>
            <scheme val="minor"/>
          </rPr>
          <t>Notbook:
DESCARTAVEIS</t>
        </r>
      </text>
    </comment>
    <comment ref="CC54" authorId="1" shapeId="0" xr:uid="{00000000-0006-0000-0F00-00003E000000}">
      <text>
        <r>
          <rPr>
            <sz val="11"/>
            <color theme="1"/>
            <rFont val="Calibri"/>
            <scheme val="minor"/>
          </rPr>
          <t>Notbook:
ENVELOPE</t>
        </r>
      </text>
    </comment>
    <comment ref="CD54" authorId="1" shapeId="0" xr:uid="{00000000-0006-0000-0F00-00003F000000}">
      <text>
        <r>
          <rPr>
            <sz val="11"/>
            <color theme="1"/>
            <rFont val="Calibri"/>
            <scheme val="minor"/>
          </rPr>
          <t>Notbook:
DESCARTAVEIS</t>
        </r>
      </text>
    </comment>
    <comment ref="CG54" authorId="1" shapeId="0" xr:uid="{00000000-0006-0000-0F00-000040000000}">
      <text>
        <r>
          <rPr>
            <sz val="11"/>
            <color theme="1"/>
            <rFont val="Calibri"/>
            <scheme val="minor"/>
          </rPr>
          <t>Notbook:
DESCARTAVEIS</t>
        </r>
      </text>
    </comment>
    <comment ref="CN54" authorId="1" shapeId="0" xr:uid="{00000000-0006-0000-0F00-000041000000}">
      <text>
        <r>
          <rPr>
            <sz val="11"/>
            <color theme="1"/>
            <rFont val="Calibri"/>
            <scheme val="minor"/>
          </rPr>
          <t>Notbook:
DESCARTAVEIS</t>
        </r>
      </text>
    </comment>
    <comment ref="CQ54" authorId="1" shapeId="0" xr:uid="{00000000-0006-0000-0F00-000042000000}">
      <text>
        <r>
          <rPr>
            <sz val="11"/>
            <color theme="1"/>
            <rFont val="Calibri"/>
            <scheme val="minor"/>
          </rPr>
          <t>Notbook:
FITA ADESIVA</t>
        </r>
      </text>
    </comment>
    <comment ref="DK54" authorId="1" shapeId="0" xr:uid="{00000000-0006-0000-0F00-000043000000}">
      <text>
        <r>
          <rPr>
            <sz val="11"/>
            <color theme="1"/>
            <rFont val="Calibri"/>
            <scheme val="minor"/>
          </rPr>
          <t>Notbook:
ventilador</t>
        </r>
      </text>
    </comment>
    <comment ref="AQ55" authorId="0" shapeId="0" xr:uid="{00000000-0006-0000-0F00-000044000000}">
      <text>
        <r>
          <rPr>
            <sz val="11"/>
            <color theme="1"/>
            <rFont val="Calibri"/>
            <scheme val="minor"/>
          </rPr>
          <t>======
ID#AAABVQmvx88
Notbook    (2024-09-12 16:29:55)
conserto piso madeira</t>
        </r>
      </text>
    </comment>
    <comment ref="CX66" authorId="1" shapeId="0" xr:uid="{00000000-0006-0000-0F00-000045000000}">
      <text>
        <r>
          <rPr>
            <sz val="11"/>
            <color theme="1"/>
            <rFont val="Calibri"/>
            <scheme val="minor"/>
          </rPr>
          <t>Notbook:
GERENCIA</t>
        </r>
      </text>
    </comment>
    <comment ref="DK66" authorId="2" shapeId="0" xr:uid="{00000000-0006-0000-0F00-000046000000}">
      <text>
        <r>
          <rPr>
            <sz val="11"/>
            <color theme="1"/>
            <rFont val="Calibri"/>
            <scheme val="minor"/>
          </rPr>
          <t>Micro:
passagem maca</t>
        </r>
      </text>
    </comment>
    <comment ref="DM66" authorId="2" shapeId="0" xr:uid="{00000000-0006-0000-0F00-000047000000}">
      <text>
        <r>
          <rPr>
            <sz val="11"/>
            <color theme="1"/>
            <rFont val="Calibri"/>
            <scheme val="minor"/>
          </rPr>
          <t>Micro:
diaria maca</t>
        </r>
      </text>
    </comment>
    <comment ref="DN66" authorId="2" shapeId="0" xr:uid="{00000000-0006-0000-0F00-000048000000}">
      <text>
        <r>
          <rPr>
            <sz val="11"/>
            <color theme="1"/>
            <rFont val="Calibri"/>
            <scheme val="minor"/>
          </rPr>
          <t>Micro:
uber rafael 40+ 10 chave allan</t>
        </r>
      </text>
    </comment>
    <comment ref="DO66" authorId="2" shapeId="0" xr:uid="{00000000-0006-0000-0F00-000049000000}">
      <text>
        <r>
          <rPr>
            <sz val="11"/>
            <color theme="1"/>
            <rFont val="Calibri"/>
            <scheme val="minor"/>
          </rPr>
          <t>Micro:
uber rafa</t>
        </r>
      </text>
    </comment>
    <comment ref="DT66" authorId="2" shapeId="0" xr:uid="{00000000-0006-0000-0F00-00004A000000}">
      <text>
        <r>
          <rPr>
            <sz val="11"/>
            <color theme="1"/>
            <rFont val="Calibri"/>
            <scheme val="minor"/>
          </rPr>
          <t>Micro:
passsagem rafael</t>
        </r>
      </text>
    </comment>
    <comment ref="EA66" authorId="2" shapeId="0" xr:uid="{00000000-0006-0000-0F00-00004B000000}">
      <text>
        <r>
          <rPr>
            <sz val="11"/>
            <color theme="1"/>
            <rFont val="Calibri"/>
            <scheme val="minor"/>
          </rPr>
          <t>Micro:
gerencia</t>
        </r>
      </text>
    </comment>
    <comment ref="DA67" authorId="2" shapeId="0" xr:uid="{00000000-0006-0000-0F00-00004C000000}">
      <text>
        <r>
          <rPr>
            <sz val="11"/>
            <color theme="1"/>
            <rFont val="Calibri"/>
            <scheme val="minor"/>
          </rPr>
          <t>Micro:
clube assinante cigarro</t>
        </r>
      </text>
    </comment>
    <comment ref="AI68" authorId="0" shapeId="0" xr:uid="{00000000-0006-0000-0F00-00004D000000}">
      <text>
        <r>
          <rPr>
            <sz val="11"/>
            <color theme="1"/>
            <rFont val="Calibri"/>
            <scheme val="minor"/>
          </rPr>
          <t>======
ID#AAABVP94PjQ
Micro    (2024-09-12 16:29:55)
filmagem e fotos evento banka</t>
        </r>
      </text>
    </comment>
    <comment ref="AM68" authorId="0" shapeId="0" xr:uid="{00000000-0006-0000-0F00-00004E000000}">
      <text>
        <r>
          <rPr>
            <sz val="11"/>
            <color theme="1"/>
            <rFont val="Calibri"/>
            <scheme val="minor"/>
          </rPr>
          <t>======
ID#AAABVP94Pkk
Notbook    (2024-09-12 16:29:55)
parcela compra banka fm 3 de 3</t>
        </r>
      </text>
    </comment>
    <comment ref="BA68" authorId="0" shapeId="0" xr:uid="{00000000-0006-0000-0F00-00004F000000}">
      <text>
        <r>
          <rPr>
            <sz val="11"/>
            <color theme="1"/>
            <rFont val="Calibri"/>
            <scheme val="minor"/>
          </rPr>
          <t>======
ID#AAABVP94PkM
Micro    (2024-09-12 16:29:55)
furto marco antonio 1k
furto 2810 marco da silva</t>
        </r>
      </text>
    </comment>
    <comment ref="BB68" authorId="0" shapeId="0" xr:uid="{00000000-0006-0000-0F00-000050000000}">
      <text>
        <r>
          <rPr>
            <sz val="11"/>
            <color theme="1"/>
            <rFont val="Calibri"/>
            <scheme val="minor"/>
          </rPr>
          <t>======
ID#AAABVQmvx-c
Micro    (2024-09-12 16:29:55)
furto caio vaz 1021, 
furto caio vaz 3k
furto caio vaz 800, 
caio vaz 3500</t>
        </r>
      </text>
    </comment>
    <comment ref="BO68" authorId="1" shapeId="0" xr:uid="{00000000-0006-0000-0F00-000051000000}">
      <text>
        <r>
          <rPr>
            <sz val="11"/>
            <color theme="1"/>
            <rFont val="Calibri"/>
            <scheme val="minor"/>
          </rPr>
          <t>Notbook:
PASSAGEM MACA</t>
        </r>
      </text>
    </comment>
    <comment ref="BV68" authorId="1" shapeId="0" xr:uid="{00000000-0006-0000-0F00-000052000000}">
      <text>
        <r>
          <rPr>
            <sz val="11"/>
            <color theme="1"/>
            <rFont val="Calibri"/>
            <scheme val="minor"/>
          </rPr>
          <t>Notbook:
PASSAGEM MACA</t>
        </r>
      </text>
    </comment>
    <comment ref="BX68" authorId="0" shapeId="0" xr:uid="{00000000-0006-0000-0F00-000053000000}">
      <text>
        <r>
          <rPr>
            <sz val="11"/>
            <color theme="1"/>
            <rFont val="Calibri"/>
            <scheme val="minor"/>
          </rPr>
          <t>======
ID#AAABVQmvx9k
Notbook    (2024-09-12 16:29:55)
troco</t>
        </r>
      </text>
    </comment>
    <comment ref="BZ68" authorId="1" shapeId="0" xr:uid="{00000000-0006-0000-0F00-000054000000}">
      <text>
        <r>
          <rPr>
            <sz val="11"/>
            <color theme="1"/>
            <rFont val="Calibri"/>
            <scheme val="minor"/>
          </rPr>
          <t>Notbook:
pgtos copa</t>
        </r>
      </text>
    </comment>
    <comment ref="CC68" authorId="1" shapeId="0" xr:uid="{00000000-0006-0000-0F00-000055000000}">
      <text>
        <r>
          <rPr>
            <sz val="11"/>
            <color theme="1"/>
            <rFont val="Calibri"/>
            <scheme val="minor"/>
          </rPr>
          <t>Notbook:
PASSAGEM MACA</t>
        </r>
      </text>
    </comment>
    <comment ref="CE68" authorId="1" shapeId="0" xr:uid="{00000000-0006-0000-0F00-000056000000}">
      <text>
        <r>
          <rPr>
            <sz val="11"/>
            <color theme="1"/>
            <rFont val="Calibri"/>
            <scheme val="minor"/>
          </rPr>
          <t>Notbook:
copa bradesco</t>
        </r>
      </text>
    </comment>
    <comment ref="CJ68" authorId="1" shapeId="0" xr:uid="{00000000-0006-0000-0F00-000057000000}">
      <text>
        <r>
          <rPr>
            <sz val="11"/>
            <color theme="1"/>
            <rFont val="Calibri"/>
            <scheme val="minor"/>
          </rPr>
          <t>Notbook:
PASSAGEM MACA</t>
        </r>
      </text>
    </comment>
    <comment ref="CQ68" authorId="2" shapeId="0" xr:uid="{00000000-0006-0000-0F00-000058000000}">
      <text>
        <r>
          <rPr>
            <sz val="11"/>
            <color theme="1"/>
            <rFont val="Calibri"/>
            <scheme val="minor"/>
          </rPr>
          <t>Micro:
emprestimo 2K
125, PASSAGEM MACA</t>
        </r>
      </text>
    </comment>
    <comment ref="CX68" authorId="1" shapeId="0" xr:uid="{00000000-0006-0000-0F00-000059000000}">
      <text>
        <r>
          <rPr>
            <sz val="11"/>
            <color theme="1"/>
            <rFont val="Calibri"/>
            <scheme val="minor"/>
          </rPr>
          <t>Notbook:
GERENCIA</t>
        </r>
      </text>
    </comment>
    <comment ref="DA68" authorId="2" shapeId="0" xr:uid="{00000000-0006-0000-0F00-00005A000000}">
      <text>
        <r>
          <rPr>
            <sz val="11"/>
            <color theme="1"/>
            <rFont val="Calibri"/>
            <scheme val="minor"/>
          </rPr>
          <t>Micro:
clube assinante cigarro</t>
        </r>
      </text>
    </comment>
    <comment ref="DK68" authorId="2" shapeId="0" xr:uid="{00000000-0006-0000-0F00-00005B000000}">
      <text>
        <r>
          <rPr>
            <sz val="11"/>
            <color theme="1"/>
            <rFont val="Calibri"/>
            <scheme val="minor"/>
          </rPr>
          <t>Micro:
passagem maca</t>
        </r>
      </text>
    </comment>
    <comment ref="DM68" authorId="2" shapeId="0" xr:uid="{00000000-0006-0000-0F00-00005C000000}">
      <text>
        <r>
          <rPr>
            <sz val="11"/>
            <color theme="1"/>
            <rFont val="Calibri"/>
            <scheme val="minor"/>
          </rPr>
          <t>Micro:
diaria maca</t>
        </r>
      </text>
    </comment>
    <comment ref="DN68" authorId="2" shapeId="0" xr:uid="{00000000-0006-0000-0F00-00005D000000}">
      <text>
        <r>
          <rPr>
            <sz val="11"/>
            <color theme="1"/>
            <rFont val="Calibri"/>
            <scheme val="minor"/>
          </rPr>
          <t>Micro:
uber rafael 40+ 10 chave allan</t>
        </r>
      </text>
    </comment>
    <comment ref="DO68" authorId="2" shapeId="0" xr:uid="{00000000-0006-0000-0F00-00005E000000}">
      <text>
        <r>
          <rPr>
            <sz val="11"/>
            <color theme="1"/>
            <rFont val="Calibri"/>
            <scheme val="minor"/>
          </rPr>
          <t>Micro:
uber rafa</t>
        </r>
      </text>
    </comment>
    <comment ref="DT68" authorId="2" shapeId="0" xr:uid="{00000000-0006-0000-0F00-00005F000000}">
      <text>
        <r>
          <rPr>
            <sz val="11"/>
            <color theme="1"/>
            <rFont val="Calibri"/>
            <scheme val="minor"/>
          </rPr>
          <t>Micro:
passsagem rafael</t>
        </r>
      </text>
    </comment>
    <comment ref="EA68" authorId="2" shapeId="0" xr:uid="{00000000-0006-0000-0F00-000060000000}">
      <text>
        <r>
          <rPr>
            <sz val="11"/>
            <color theme="1"/>
            <rFont val="Calibri"/>
            <scheme val="minor"/>
          </rPr>
          <t>Micro:
gerencia</t>
        </r>
      </text>
    </comment>
    <comment ref="FT68" authorId="1" shapeId="0" xr:uid="{00000000-0006-0000-0F00-000061000000}">
      <text>
        <r>
          <rPr>
            <sz val="11"/>
            <color theme="1"/>
            <rFont val="Calibri"/>
            <scheme val="minor"/>
          </rPr>
          <t>Notbook:
zapping</t>
        </r>
      </text>
    </comment>
    <comment ref="FW68" authorId="1" shapeId="0" xr:uid="{00000000-0006-0000-0F00-000062000000}">
      <text>
        <r>
          <rPr>
            <sz val="11"/>
            <color theme="1"/>
            <rFont val="Calibri"/>
            <scheme val="minor"/>
          </rPr>
          <t xml:space="preserve">Notbook:
yapay cube vantgens </t>
        </r>
      </text>
    </comment>
    <comment ref="HJ71" authorId="1" shapeId="0" xr:uid="{00000000-0006-0000-0F00-000063000000}">
      <text>
        <r>
          <rPr>
            <sz val="11"/>
            <color theme="1"/>
            <rFont val="Calibri"/>
            <scheme val="minor"/>
          </rPr>
          <t>Notbook:
valor sanca 788,02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Pedro Vito Moreira Parrini</author>
  </authors>
  <commentList>
    <comment ref="F19" authorId="0" shapeId="0" xr:uid="{00000000-0006-0000-0700-000001000000}">
      <text>
        <r>
          <rPr>
            <sz val="11"/>
            <color theme="1"/>
            <rFont val="Calibri"/>
            <scheme val="minor"/>
          </rPr>
          <t xml:space="preserve">Pedro Vito Moreira Parrini:
Mt alto em comparação com o valor de vendas
</t>
        </r>
      </text>
    </comment>
    <comment ref="G19" authorId="0" shapeId="0" xr:uid="{00000000-0006-0000-0700-000002000000}">
      <text>
        <r>
          <rPr>
            <sz val="11"/>
            <color theme="1"/>
            <rFont val="Calibri"/>
            <scheme val="minor"/>
          </rPr>
          <t xml:space="preserve">Pedro Vito Moreira Parrini:
Mt alto em comparação com o valor de vendas
</t>
        </r>
      </text>
    </comment>
    <comment ref="F30" authorId="0" shapeId="0" xr:uid="{00000000-0006-0000-0700-000003000000}">
      <text>
        <r>
          <rPr>
            <sz val="11"/>
            <color theme="1"/>
            <rFont val="Calibri"/>
            <scheme val="minor"/>
          </rPr>
          <t xml:space="preserve">Pedro Vito Moreira Parrini:
Considerar alugar esta unidade
</t>
        </r>
      </text>
    </comment>
    <comment ref="G30" authorId="0" shapeId="0" xr:uid="{00000000-0006-0000-0700-000004000000}">
      <text>
        <r>
          <rPr>
            <sz val="11"/>
            <color theme="1"/>
            <rFont val="Calibri"/>
            <scheme val="minor"/>
          </rPr>
          <t xml:space="preserve">Pedro Vito Moreira Parrini:
Considerar alugar esta unidade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  <author>Notbook</author>
    <author>Micro</author>
  </authors>
  <commentList>
    <comment ref="AF7" authorId="0" shapeId="0" xr:uid="{00000000-0006-0000-0D00-000001000000}">
      <text>
        <r>
          <rPr>
            <sz val="11"/>
            <color theme="1"/>
            <rFont val="Calibri"/>
            <scheme val="minor"/>
          </rPr>
          <t>======
ID#AAABVRRHMFg
Micro    (2024-09-12 16:29:55)
1100, RAFA SAIU
ENTROU 200,</t>
        </r>
      </text>
    </comment>
    <comment ref="AH7" authorId="0" shapeId="0" xr:uid="{00000000-0006-0000-0D00-000002000000}">
      <text>
        <r>
          <rPr>
            <sz val="11"/>
            <color theme="1"/>
            <rFont val="Calibri"/>
            <scheme val="minor"/>
          </rPr>
          <t>======
ID#AAABVQmvx_k
Micro    (2024-09-12 16:29:55)
sai 3900,
entra 550,</t>
        </r>
      </text>
    </comment>
    <comment ref="AJ7" authorId="0" shapeId="0" xr:uid="{00000000-0006-0000-0D00-000003000000}">
      <text>
        <r>
          <rPr>
            <sz val="11"/>
            <color theme="1"/>
            <rFont val="Calibri"/>
            <scheme val="minor"/>
          </rPr>
          <t>======
ID#AAABVQmvyAw
Micro    (2024-09-12 16:29:55)
saiu 1k
entrou 550,</t>
        </r>
      </text>
    </comment>
    <comment ref="AM7" authorId="0" shapeId="0" xr:uid="{00000000-0006-0000-0D00-000004000000}">
      <text>
        <r>
          <rPr>
            <sz val="11"/>
            <color theme="1"/>
            <rFont val="Calibri"/>
            <scheme val="minor"/>
          </rPr>
          <t>======
ID#AAABVRRHMHM
Micro    (2024-09-12 16:29:55)
saiu 3500,
entrou 250</t>
        </r>
      </text>
    </comment>
    <comment ref="AX7" authorId="0" shapeId="0" xr:uid="{00000000-0006-0000-0D00-000005000000}">
      <text>
        <r>
          <rPr>
            <sz val="11"/>
            <color theme="1"/>
            <rFont val="Calibri"/>
            <scheme val="minor"/>
          </rPr>
          <t>======
ID#AAABVQmvx8k
Notbook    (2024-09-12 16:29:55)
saiu 1500, 
entrou 600,</t>
        </r>
      </text>
    </comment>
    <comment ref="BH7" authorId="0" shapeId="0" xr:uid="{00000000-0006-0000-0D00-000006000000}">
      <text>
        <r>
          <rPr>
            <sz val="11"/>
            <color theme="1"/>
            <rFont val="Calibri"/>
            <scheme val="minor"/>
          </rPr>
          <t>======
ID#AAABVQmvx_w
Micro    (2024-09-12 16:29:55)
ENTROU 200
SAIU 2500</t>
        </r>
      </text>
    </comment>
    <comment ref="BP7" authorId="0" shapeId="0" xr:uid="{00000000-0006-0000-0D00-000007000000}">
      <text>
        <r>
          <rPr>
            <sz val="11"/>
            <color theme="1"/>
            <rFont val="Calibri"/>
            <scheme val="minor"/>
          </rPr>
          <t>======
ID#AAABVQmvx8w
Notbook    (2024-09-12 16:29:55)
SAIU 2K RAFA DIV. 
ENTROU 150,
SAIU 1K TITUS DIV.</t>
        </r>
      </text>
    </comment>
    <comment ref="DH9" authorId="1" shapeId="0" xr:uid="{00000000-0006-0000-0D00-000008000000}">
      <text>
        <r>
          <rPr>
            <sz val="11"/>
            <color theme="1"/>
            <rFont val="Calibri"/>
            <scheme val="minor"/>
          </rPr>
          <t>Notbook:
estacionamento</t>
        </r>
      </text>
    </comment>
    <comment ref="DU9" authorId="1" shapeId="0" xr:uid="{00000000-0006-0000-0D00-000009000000}">
      <text>
        <r>
          <rPr>
            <sz val="11"/>
            <color theme="1"/>
            <rFont val="Calibri"/>
            <scheme val="minor"/>
          </rPr>
          <t>Notbook:
ESTACIONAMENTO</t>
        </r>
      </text>
    </comment>
    <comment ref="DV9" authorId="2" shapeId="0" xr:uid="{00000000-0006-0000-0D00-00000A000000}">
      <text>
        <r>
          <rPr>
            <sz val="11"/>
            <color theme="1"/>
            <rFont val="Calibri"/>
            <scheme val="minor"/>
          </rPr>
          <t>Micro:
200, dep</t>
        </r>
      </text>
    </comment>
    <comment ref="DX9" authorId="2" shapeId="0" xr:uid="{00000000-0006-0000-0D00-00000B000000}">
      <text>
        <r>
          <rPr>
            <sz val="11"/>
            <color theme="1"/>
            <rFont val="Calibri"/>
            <scheme val="minor"/>
          </rPr>
          <t>Micro:
250, dep</t>
        </r>
      </text>
    </comment>
    <comment ref="DZ9" authorId="2" shapeId="0" xr:uid="{00000000-0006-0000-0D00-00000C000000}">
      <text>
        <r>
          <rPr>
            <sz val="11"/>
            <color theme="1"/>
            <rFont val="Calibri"/>
            <scheme val="minor"/>
          </rPr>
          <t>Micro:
150, dep</t>
        </r>
      </text>
    </comment>
    <comment ref="EA9" authorId="2" shapeId="0" xr:uid="{00000000-0006-0000-0D00-00000D000000}">
      <text>
        <r>
          <rPr>
            <sz val="11"/>
            <color theme="1"/>
            <rFont val="Calibri"/>
            <scheme val="minor"/>
          </rPr>
          <t>Micro:
1500, dep
300 dep</t>
        </r>
      </text>
    </comment>
    <comment ref="BB17" authorId="0" shapeId="0" xr:uid="{00000000-0006-0000-0D00-00000E000000}">
      <text>
        <r>
          <rPr>
            <sz val="11"/>
            <color theme="1"/>
            <rFont val="Calibri"/>
            <scheme val="minor"/>
          </rPr>
          <t>======
ID#AAABVQmvx9M
Micro    (2024-09-12 16:29:55)
dev. Pix 3k furto</t>
        </r>
      </text>
    </comment>
    <comment ref="AV19" authorId="0" shapeId="0" xr:uid="{00000000-0006-0000-0D00-00000F000000}">
      <text>
        <r>
          <rPr>
            <sz val="11"/>
            <color theme="1"/>
            <rFont val="Calibri"/>
            <scheme val="minor"/>
          </rPr>
          <t>======
ID#AAABVQmvyAo
Notbook    (2024-09-12 16:29:55)
???</t>
        </r>
      </text>
    </comment>
    <comment ref="BA19" authorId="0" shapeId="0" xr:uid="{00000000-0006-0000-0D00-000010000000}">
      <text>
        <r>
          <rPr>
            <sz val="11"/>
            <color theme="1"/>
            <rFont val="Calibri"/>
            <scheme val="minor"/>
          </rPr>
          <t>======
ID#AAABVQmvx74
Micro    (2024-09-12 16:29:55)
emprestimo furto</t>
        </r>
      </text>
    </comment>
    <comment ref="BZ19" authorId="1" shapeId="0" xr:uid="{00000000-0006-0000-0D00-000011000000}">
      <text>
        <r>
          <rPr>
            <sz val="11"/>
            <color theme="1"/>
            <rFont val="Calibri"/>
            <scheme val="minor"/>
          </rPr>
          <t>Notbook:
AGUA 1,5L</t>
        </r>
      </text>
    </comment>
    <comment ref="CD19" authorId="1" shapeId="0" xr:uid="{00000000-0006-0000-0D00-000012000000}">
      <text>
        <r>
          <rPr>
            <sz val="11"/>
            <color theme="1"/>
            <rFont val="Calibri"/>
            <scheme val="minor"/>
          </rPr>
          <t>Notbook:
ESTAC.</t>
        </r>
      </text>
    </comment>
    <comment ref="CG19" authorId="1" shapeId="0" xr:uid="{00000000-0006-0000-0D00-000013000000}">
      <text>
        <r>
          <rPr>
            <sz val="11"/>
            <color theme="1"/>
            <rFont val="Calibri"/>
            <scheme val="minor"/>
          </rPr>
          <t>Notbook:
11 CADERNO
63, SACOLA</t>
        </r>
      </text>
    </comment>
    <comment ref="GR19" authorId="1" shapeId="0" xr:uid="{00000000-0006-0000-0D00-000014000000}">
      <text>
        <r>
          <rPr>
            <sz val="11"/>
            <color theme="1"/>
            <rFont val="Calibri"/>
            <scheme val="minor"/>
          </rPr>
          <t>Notbook:
aluguel</t>
        </r>
      </text>
    </comment>
    <comment ref="AX20" authorId="0" shapeId="0" xr:uid="{00000000-0006-0000-0D00-000015000000}">
      <text>
        <r>
          <rPr>
            <sz val="11"/>
            <color theme="1"/>
            <rFont val="Calibri"/>
            <scheme val="minor"/>
          </rPr>
          <t>======
ID#AAABVRRHMFw
Notbook    (2024-09-12 16:29:55)
ACERTO</t>
        </r>
      </text>
    </comment>
    <comment ref="BA20" authorId="0" shapeId="0" xr:uid="{00000000-0006-0000-0D00-000016000000}">
      <text>
        <r>
          <rPr>
            <sz val="11"/>
            <color theme="1"/>
            <rFont val="Calibri"/>
            <scheme val="minor"/>
          </rPr>
          <t>======
ID#AAABVQmvyAQ
Notbook    (2024-09-12 16:29:55)
resgate invest. automatico</t>
        </r>
      </text>
    </comment>
    <comment ref="BY20" authorId="1" shapeId="0" xr:uid="{00000000-0006-0000-0D00-000017000000}">
      <text>
        <r>
          <rPr>
            <sz val="11"/>
            <color theme="1"/>
            <rFont val="Calibri"/>
            <scheme val="minor"/>
          </rPr>
          <t>Notbook:
MOTOBOY</t>
        </r>
      </text>
    </comment>
    <comment ref="CD20" authorId="1" shapeId="0" xr:uid="{00000000-0006-0000-0D00-000018000000}">
      <text>
        <r>
          <rPr>
            <sz val="11"/>
            <color theme="1"/>
            <rFont val="Calibri"/>
            <scheme val="minor"/>
          </rPr>
          <t>Notbook:
AGUA 134,40
LAGUNITAS 66,05</t>
        </r>
      </text>
    </comment>
    <comment ref="AU27" authorId="0" shapeId="0" xr:uid="{00000000-0006-0000-0D00-000019000000}">
      <text>
        <r>
          <rPr>
            <sz val="11"/>
            <color theme="1"/>
            <rFont val="Calibri"/>
            <scheme val="minor"/>
          </rPr>
          <t>======
ID#AAABVQmvx9Y
Micro    (2024-09-12 16:29:55)
?</t>
        </r>
      </text>
    </comment>
    <comment ref="CH42" authorId="1" shapeId="0" xr:uid="{00000000-0006-0000-0D00-00001A000000}">
      <text>
        <r>
          <rPr>
            <sz val="11"/>
            <color theme="1"/>
            <rFont val="Calibri"/>
            <scheme val="minor"/>
          </rPr>
          <t>Notbook:
UBER</t>
        </r>
      </text>
    </comment>
    <comment ref="CK42" authorId="1" shapeId="0" xr:uid="{00000000-0006-0000-0D00-00001B000000}">
      <text>
        <r>
          <rPr>
            <sz val="11"/>
            <color theme="1"/>
            <rFont val="Calibri"/>
            <scheme val="minor"/>
          </rPr>
          <t>Notbook:
UBER</t>
        </r>
      </text>
    </comment>
    <comment ref="BT43" authorId="1" shapeId="0" xr:uid="{00000000-0006-0000-0D00-00001C000000}">
      <text>
        <r>
          <rPr>
            <sz val="11"/>
            <color theme="1"/>
            <rFont val="Calibri"/>
            <scheme val="minor"/>
          </rPr>
          <t>Notbook:
EXTRA LUIZ</t>
        </r>
      </text>
    </comment>
    <comment ref="BX43" authorId="1" shapeId="0" xr:uid="{00000000-0006-0000-0D00-00001D000000}">
      <text>
        <r>
          <rPr>
            <sz val="11"/>
            <color theme="1"/>
            <rFont val="Calibri"/>
            <scheme val="minor"/>
          </rPr>
          <t>Notbook:
STE</t>
        </r>
      </text>
    </comment>
    <comment ref="CL43" authorId="1" shapeId="0" xr:uid="{00000000-0006-0000-0D00-00001E000000}">
      <text>
        <r>
          <rPr>
            <sz val="11"/>
            <color theme="1"/>
            <rFont val="Calibri"/>
            <scheme val="minor"/>
          </rPr>
          <t>Notbook:
VALE LUIZ</t>
        </r>
      </text>
    </comment>
    <comment ref="AE44" authorId="0" shapeId="0" xr:uid="{00000000-0006-0000-0D00-00001F000000}">
      <text>
        <r>
          <rPr>
            <sz val="11"/>
            <color theme="1"/>
            <rFont val="Calibri"/>
            <scheme val="minor"/>
          </rPr>
          <t>======
ID#AAABVP94Pig
Micro    (2024-09-12 16:29:55)
cauana</t>
        </r>
      </text>
    </comment>
    <comment ref="AL44" authorId="0" shapeId="0" xr:uid="{00000000-0006-0000-0D00-000020000000}">
      <text>
        <r>
          <rPr>
            <sz val="11"/>
            <color theme="1"/>
            <rFont val="Calibri"/>
            <scheme val="minor"/>
          </rPr>
          <t>======
ID#AAABVP94PlA
Micro    (2024-09-12 16:29:55)
cauana</t>
        </r>
      </text>
    </comment>
    <comment ref="EA44" authorId="2" shapeId="0" xr:uid="{00000000-0006-0000-0D00-000021000000}">
      <text>
        <r>
          <rPr>
            <sz val="11"/>
            <color theme="1"/>
            <rFont val="Calibri"/>
            <scheme val="minor"/>
          </rPr>
          <t>Micro:
flavia</t>
        </r>
      </text>
    </comment>
    <comment ref="DP45" authorId="2" shapeId="0" xr:uid="{00000000-0006-0000-0D00-000022000000}">
      <text>
        <r>
          <rPr>
            <sz val="11"/>
            <color theme="1"/>
            <rFont val="Calibri"/>
            <scheme val="minor"/>
          </rPr>
          <t>Micro:
cauana</t>
        </r>
      </text>
    </comment>
    <comment ref="BY53" authorId="1" shapeId="0" xr:uid="{00000000-0006-0000-0D00-000023000000}">
      <text>
        <r>
          <rPr>
            <sz val="11"/>
            <color theme="1"/>
            <rFont val="Calibri"/>
            <scheme val="minor"/>
          </rPr>
          <t>Notbook:
PANO DE CHAO</t>
        </r>
      </text>
    </comment>
    <comment ref="BQ54" authorId="1" shapeId="0" xr:uid="{00000000-0006-0000-0D00-000024000000}">
      <text>
        <r>
          <rPr>
            <sz val="11"/>
            <color theme="1"/>
            <rFont val="Calibri"/>
            <scheme val="minor"/>
          </rPr>
          <t>Notbook:
SACOLA PQ</t>
        </r>
      </text>
    </comment>
    <comment ref="BX54" authorId="1" shapeId="0" xr:uid="{00000000-0006-0000-0D00-000025000000}">
      <text>
        <r>
          <rPr>
            <sz val="11"/>
            <color theme="1"/>
            <rFont val="Calibri"/>
            <scheme val="minor"/>
          </rPr>
          <t>Notbook:
CESTA BOMBONIERE</t>
        </r>
      </text>
    </comment>
    <comment ref="CC54" authorId="1" shapeId="0" xr:uid="{00000000-0006-0000-0D00-000026000000}">
      <text>
        <r>
          <rPr>
            <sz val="11"/>
            <color theme="1"/>
            <rFont val="Calibri"/>
            <scheme val="minor"/>
          </rPr>
          <t>Notbook:
ENVELOPE</t>
        </r>
      </text>
    </comment>
    <comment ref="CG54" authorId="1" shapeId="0" xr:uid="{00000000-0006-0000-0D00-000027000000}">
      <text>
        <r>
          <rPr>
            <sz val="11"/>
            <color theme="1"/>
            <rFont val="Calibri"/>
            <scheme val="minor"/>
          </rPr>
          <t>Notbook:
CADERNO 11,
SACOLA 63,
30, CABO</t>
        </r>
      </text>
    </comment>
    <comment ref="CJ54" authorId="1" shapeId="0" xr:uid="{00000000-0006-0000-0D00-000028000000}">
      <text>
        <r>
          <rPr>
            <sz val="11"/>
            <color theme="1"/>
            <rFont val="Calibri"/>
            <scheme val="minor"/>
          </rPr>
          <t>Notbook:
DESCARTAVEIS</t>
        </r>
      </text>
    </comment>
    <comment ref="EO55" authorId="1" shapeId="0" xr:uid="{00000000-0006-0000-0D00-000029000000}">
      <text>
        <r>
          <rPr>
            <sz val="11"/>
            <color theme="1"/>
            <rFont val="Calibri"/>
            <scheme val="minor"/>
          </rPr>
          <t>Notbook:
ventilador</t>
        </r>
      </text>
    </comment>
    <comment ref="HB55" authorId="2" shapeId="0" xr:uid="{00000000-0006-0000-0D00-00002A000000}">
      <text>
        <r>
          <rPr>
            <sz val="11"/>
            <color theme="1"/>
            <rFont val="Calibri"/>
            <scheme val="minor"/>
          </rPr>
          <t>Micro:
ELETRICA</t>
        </r>
      </text>
    </comment>
    <comment ref="CX66" authorId="1" shapeId="0" xr:uid="{00000000-0006-0000-0D00-00002B000000}">
      <text>
        <r>
          <rPr>
            <sz val="11"/>
            <color theme="1"/>
            <rFont val="Calibri"/>
            <scheme val="minor"/>
          </rPr>
          <t>Notbook:
GERENCIA</t>
        </r>
      </text>
    </comment>
    <comment ref="EA66" authorId="2" shapeId="0" xr:uid="{00000000-0006-0000-0D00-00002C000000}">
      <text>
        <r>
          <rPr>
            <sz val="11"/>
            <color theme="1"/>
            <rFont val="Calibri"/>
            <scheme val="minor"/>
          </rPr>
          <t>Micro:
gerente</t>
        </r>
      </text>
    </comment>
    <comment ref="AB67" authorId="0" shapeId="0" xr:uid="{00000000-0006-0000-0D00-00002D000000}">
      <text>
        <r>
          <rPr>
            <sz val="11"/>
            <color theme="1"/>
            <rFont val="Calibri"/>
            <scheme val="minor"/>
          </rPr>
          <t>======
ID#AAABVQmvx9c
Notbook    (2024-09-12 16:29:55)
zap menu</t>
        </r>
      </text>
    </comment>
    <comment ref="DE67" authorId="1" shapeId="0" xr:uid="{00000000-0006-0000-0D00-00002E000000}">
      <text>
        <r>
          <rPr>
            <sz val="11"/>
            <color theme="1"/>
            <rFont val="Calibri"/>
            <scheme val="minor"/>
          </rPr>
          <t>Notbook:
ZAP MENU</t>
        </r>
      </text>
    </comment>
    <comment ref="AB68" authorId="0" shapeId="0" xr:uid="{00000000-0006-0000-0D00-00002F000000}">
      <text>
        <r>
          <rPr>
            <sz val="11"/>
            <color theme="1"/>
            <rFont val="Calibri"/>
            <scheme val="minor"/>
          </rPr>
          <t>======
ID#AAABVQmvx9c
Notbook    (2024-09-12 16:29:55)
zap menu</t>
        </r>
      </text>
    </comment>
    <comment ref="AV68" authorId="0" shapeId="0" xr:uid="{00000000-0006-0000-0D00-000030000000}">
      <text>
        <r>
          <rPr>
            <sz val="11"/>
            <color theme="1"/>
            <rFont val="Calibri"/>
            <scheme val="minor"/>
          </rPr>
          <t>======
ID#AAABVP94Pis
Notbook    (2024-09-12 16:29:55)
zap menu</t>
        </r>
      </text>
    </comment>
    <comment ref="AW68" authorId="0" shapeId="0" xr:uid="{00000000-0006-0000-0D00-000031000000}">
      <text>
        <r>
          <rPr>
            <sz val="11"/>
            <color theme="1"/>
            <rFont val="Calibri"/>
            <scheme val="minor"/>
          </rPr>
          <t>======
ID#AAABVQmvx_I
Micro    (2024-09-12 16:29:55)
tarifa bancaria</t>
        </r>
      </text>
    </comment>
    <comment ref="BA68" authorId="0" shapeId="0" xr:uid="{00000000-0006-0000-0D00-000032000000}">
      <text>
        <r>
          <rPr>
            <sz val="11"/>
            <color theme="1"/>
            <rFont val="Calibri"/>
            <scheme val="minor"/>
          </rPr>
          <t>======
ID#AAABVP94Pj8
Notbook    (2024-09-12 16:29:55)
dev. Pj 1 k
furto 3499,99</t>
        </r>
      </text>
    </comment>
    <comment ref="BB68" authorId="0" shapeId="0" xr:uid="{00000000-0006-0000-0D00-000033000000}">
      <text>
        <r>
          <rPr>
            <sz val="11"/>
            <color theme="1"/>
            <rFont val="Calibri"/>
            <scheme val="minor"/>
          </rPr>
          <t>======
ID#AAABVQmvx_0
Micro    (2024-09-12 16:29:55)
furto</t>
        </r>
      </text>
    </comment>
    <comment ref="BN68" authorId="1" shapeId="0" xr:uid="{00000000-0006-0000-0D00-000034000000}">
      <text>
        <r>
          <rPr>
            <sz val="11"/>
            <color theme="1"/>
            <rFont val="Calibri"/>
            <scheme val="minor"/>
          </rPr>
          <t>Notbook:
ENTREGADOR</t>
        </r>
      </text>
    </comment>
    <comment ref="BO68" authorId="1" shapeId="0" xr:uid="{00000000-0006-0000-0D00-000035000000}">
      <text>
        <r>
          <rPr>
            <sz val="11"/>
            <color theme="1"/>
            <rFont val="Calibri"/>
            <scheme val="minor"/>
          </rPr>
          <t>Notbook:
ENTREGADOR</t>
        </r>
      </text>
    </comment>
    <comment ref="CE68" authorId="1" shapeId="0" xr:uid="{00000000-0006-0000-0D00-000036000000}">
      <text>
        <r>
          <rPr>
            <sz val="11"/>
            <color theme="1"/>
            <rFont val="Calibri"/>
            <scheme val="minor"/>
          </rPr>
          <t>Notbook:
SINDICATO</t>
        </r>
      </text>
    </comment>
    <comment ref="CX68" authorId="1" shapeId="0" xr:uid="{00000000-0006-0000-0D00-000037000000}">
      <text>
        <r>
          <rPr>
            <sz val="11"/>
            <color theme="1"/>
            <rFont val="Calibri"/>
            <scheme val="minor"/>
          </rPr>
          <t>Notbook:
GERENCIA</t>
        </r>
      </text>
    </comment>
    <comment ref="DE68" authorId="1" shapeId="0" xr:uid="{00000000-0006-0000-0D00-000038000000}">
      <text>
        <r>
          <rPr>
            <sz val="11"/>
            <color theme="1"/>
            <rFont val="Calibri"/>
            <scheme val="minor"/>
          </rPr>
          <t>Notbook:
ZAP MENU</t>
        </r>
      </text>
    </comment>
    <comment ref="EA68" authorId="2" shapeId="0" xr:uid="{00000000-0006-0000-0D00-000039000000}">
      <text>
        <r>
          <rPr>
            <sz val="11"/>
            <color theme="1"/>
            <rFont val="Calibri"/>
            <scheme val="minor"/>
          </rPr>
          <t>Micro:
gerente</t>
        </r>
      </text>
    </comment>
    <comment ref="EX68" authorId="2" shapeId="0" xr:uid="{00000000-0006-0000-0D00-00003A000000}">
      <text>
        <r>
          <rPr>
            <sz val="11"/>
            <color theme="1"/>
            <rFont val="Calibri"/>
            <scheme val="minor"/>
          </rPr>
          <t>Micro:
sindicato</t>
        </r>
      </text>
    </comment>
    <comment ref="FL68" authorId="1" shapeId="0" xr:uid="{00000000-0006-0000-0D00-00003B000000}">
      <text>
        <r>
          <rPr>
            <sz val="11"/>
            <color theme="1"/>
            <rFont val="Calibri"/>
            <scheme val="minor"/>
          </rPr>
          <t>Notbook:
churras confra</t>
        </r>
      </text>
    </comment>
    <comment ref="HJ71" authorId="1" shapeId="0" xr:uid="{00000000-0006-0000-0D00-00003C000000}">
      <text>
        <r>
          <rPr>
            <sz val="11"/>
            <color theme="1"/>
            <rFont val="Calibri"/>
            <scheme val="minor"/>
          </rPr>
          <t>Notbook:
dep para sanka</t>
        </r>
      </text>
    </comment>
    <comment ref="BO73" authorId="0" shapeId="0" xr:uid="{00000000-0006-0000-0D00-00003D000000}">
      <text>
        <r>
          <rPr>
            <sz val="11"/>
            <color theme="1"/>
            <rFont val="Calibri"/>
            <scheme val="minor"/>
          </rPr>
          <t>======
ID#AAABVQmvx_Q
Micro    (2024-09-12 16:29:55)
encargos limite credito</t>
        </r>
      </text>
    </comment>
    <comment ref="BW73" authorId="0" shapeId="0" xr:uid="{00000000-0006-0000-0D00-00003E000000}">
      <text>
        <r>
          <rPr>
            <sz val="11"/>
            <color theme="1"/>
            <rFont val="Calibri"/>
            <scheme val="minor"/>
          </rPr>
          <t>======
ID#AAABVP94Pkg
Micro    (2024-09-12 16:29:55)
mora encargos</t>
        </r>
      </text>
    </comment>
  </commentList>
</comments>
</file>

<file path=xl/sharedStrings.xml><?xml version="1.0" encoding="utf-8"?>
<sst xmlns="http://schemas.openxmlformats.org/spreadsheetml/2006/main" count="15079" uniqueCount="1340">
  <si>
    <t>ID number</t>
  </si>
  <si>
    <t>Data 1 (lançamento pgto)</t>
  </si>
  <si>
    <t>Data 2 (dia do pgto)</t>
  </si>
  <si>
    <t>Fornecedor</t>
  </si>
  <si>
    <t>Banca</t>
  </si>
  <si>
    <t>Família</t>
  </si>
  <si>
    <t>Custo de Aquisição</t>
  </si>
  <si>
    <t>Tipo</t>
  </si>
  <si>
    <t>-</t>
  </si>
  <si>
    <t>26/11/2024</t>
  </si>
  <si>
    <t>01/07/2024</t>
  </si>
  <si>
    <t>Baixo Gávea</t>
  </si>
  <si>
    <t>Bebidas</t>
  </si>
  <si>
    <t>02/07/2024</t>
  </si>
  <si>
    <t>05/07/2024</t>
  </si>
  <si>
    <t>08/07/2024</t>
  </si>
  <si>
    <t>09/07/2024</t>
  </si>
  <si>
    <t>10/07/2024</t>
  </si>
  <si>
    <t>11/07/2024</t>
  </si>
  <si>
    <t>12/07/2024</t>
  </si>
  <si>
    <t>15/07/2024</t>
  </si>
  <si>
    <t>16/07/2024</t>
  </si>
  <si>
    <t>19/07/2024</t>
  </si>
  <si>
    <t>22/07/2024</t>
  </si>
  <si>
    <t>23/07/2024</t>
  </si>
  <si>
    <t>25/07/2024</t>
  </si>
  <si>
    <t>26/07/2024</t>
  </si>
  <si>
    <t>29/07/2024</t>
  </si>
  <si>
    <t>30/07/2024</t>
  </si>
  <si>
    <t>31/07/2024</t>
  </si>
  <si>
    <t>01/08/2024</t>
  </si>
  <si>
    <t>02/08/2024</t>
  </si>
  <si>
    <t>05/08/2024</t>
  </si>
  <si>
    <t>06/08/2024</t>
  </si>
  <si>
    <t>07/08/2024</t>
  </si>
  <si>
    <t>08/08/2024</t>
  </si>
  <si>
    <t>09/08/2024</t>
  </si>
  <si>
    <t>12/08/2024</t>
  </si>
  <si>
    <t>13/08/2024</t>
  </si>
  <si>
    <t>14/08/2024</t>
  </si>
  <si>
    <t>15/08/2024</t>
  </si>
  <si>
    <t>19/08/2024</t>
  </si>
  <si>
    <t>20/08/2024</t>
  </si>
  <si>
    <t>21/08/2024</t>
  </si>
  <si>
    <t>22/08/2024</t>
  </si>
  <si>
    <t>26/08/2024</t>
  </si>
  <si>
    <t>27/08/2024</t>
  </si>
  <si>
    <t>28/08/2024</t>
  </si>
  <si>
    <t>02/09/2024</t>
  </si>
  <si>
    <t>03/09/2024</t>
  </si>
  <si>
    <t>04/09/2024</t>
  </si>
  <si>
    <t>09/09/2024</t>
  </si>
  <si>
    <t>10/09/2024</t>
  </si>
  <si>
    <t>11/09/2024</t>
  </si>
  <si>
    <t>12/09/2024</t>
  </si>
  <si>
    <t>13/09/2024</t>
  </si>
  <si>
    <t>14/09/2024</t>
  </si>
  <si>
    <t>16/09/2024</t>
  </si>
  <si>
    <t>17/09/2024</t>
  </si>
  <si>
    <t>18/09/2024</t>
  </si>
  <si>
    <t>20/09/2024</t>
  </si>
  <si>
    <t>21/09/2024</t>
  </si>
  <si>
    <t>23/09/2024</t>
  </si>
  <si>
    <t>24/09/2024</t>
  </si>
  <si>
    <t>25/09/2024</t>
  </si>
  <si>
    <t>26/09/2024</t>
  </si>
  <si>
    <t>27/09/2024</t>
  </si>
  <si>
    <t>28/09/2024</t>
  </si>
  <si>
    <t>30/09/2024</t>
  </si>
  <si>
    <t>01/10/2024</t>
  </si>
  <si>
    <t>02/10/2024</t>
  </si>
  <si>
    <t>03/10/2024</t>
  </si>
  <si>
    <t>04/10/2024</t>
  </si>
  <si>
    <t>07/10/2024</t>
  </si>
  <si>
    <t>08/10/2024</t>
  </si>
  <si>
    <t>09/10/2024</t>
  </si>
  <si>
    <t>10/10/2024</t>
  </si>
  <si>
    <t>11/10/2024</t>
  </si>
  <si>
    <t>14/10/2024</t>
  </si>
  <si>
    <t>15/10/2024</t>
  </si>
  <si>
    <t>16/10/2024</t>
  </si>
  <si>
    <t>18/10/2024</t>
  </si>
  <si>
    <t>21/10/2024</t>
  </si>
  <si>
    <t>22/10/2024</t>
  </si>
  <si>
    <t>23/10/2024</t>
  </si>
  <si>
    <t>24/10/2024</t>
  </si>
  <si>
    <t>29/10/2024</t>
  </si>
  <si>
    <t>30/10/2024</t>
  </si>
  <si>
    <t>31/10/2024</t>
  </si>
  <si>
    <t>02/11/2024</t>
  </si>
  <si>
    <t>04/11/2024</t>
  </si>
  <si>
    <t>05/11/2024</t>
  </si>
  <si>
    <t>08/11/2024</t>
  </si>
  <si>
    <t>11/11/2024</t>
  </si>
  <si>
    <t>12/11/2024</t>
  </si>
  <si>
    <t>13/11/2024</t>
  </si>
  <si>
    <t>14/11/2024</t>
  </si>
  <si>
    <t>15/11/2024</t>
  </si>
  <si>
    <t>18/11/2024</t>
  </si>
  <si>
    <t>19/11/2024</t>
  </si>
  <si>
    <t>20/11/2024</t>
  </si>
  <si>
    <t>21/11/2024</t>
  </si>
  <si>
    <t>22/11/2024</t>
  </si>
  <si>
    <t>25/11/2024</t>
  </si>
  <si>
    <t>27/11/2024</t>
  </si>
  <si>
    <t>28/11/2024</t>
  </si>
  <si>
    <t>29/11/2024</t>
  </si>
  <si>
    <t>03/12/2024</t>
  </si>
  <si>
    <t>Bomboniere</t>
  </si>
  <si>
    <t>17/07/2024</t>
  </si>
  <si>
    <t>24/07/2024</t>
  </si>
  <si>
    <t>24/08/2024</t>
  </si>
  <si>
    <t>29/08/2024</t>
  </si>
  <si>
    <t>05/09/2024</t>
  </si>
  <si>
    <t>06/09/2024</t>
  </si>
  <si>
    <t>07/09/2024</t>
  </si>
  <si>
    <t>19/09/2024</t>
  </si>
  <si>
    <t>17/10/2024</t>
  </si>
  <si>
    <t>28/10/2024</t>
  </si>
  <si>
    <t>06/11/2024</t>
  </si>
  <si>
    <t>07/11/2024</t>
  </si>
  <si>
    <t>23/11/2024</t>
  </si>
  <si>
    <t>02/12/2024</t>
  </si>
  <si>
    <t>05/12/2024</t>
  </si>
  <si>
    <t>11/12/2024</t>
  </si>
  <si>
    <t>03/07/2024</t>
  </si>
  <si>
    <t>Cigarros</t>
  </si>
  <si>
    <t>18/07/2024</t>
  </si>
  <si>
    <t>16/08/2024</t>
  </si>
  <si>
    <t>23/08/2024</t>
  </si>
  <si>
    <t>30/08/2024</t>
  </si>
  <si>
    <t>08/09/2024</t>
  </si>
  <si>
    <t>12/10/2024</t>
  </si>
  <si>
    <t>01/11/2024</t>
  </si>
  <si>
    <t>Diversos</t>
  </si>
  <si>
    <t>08/12/2024</t>
  </si>
  <si>
    <t>Livros</t>
  </si>
  <si>
    <t>Revistas</t>
  </si>
  <si>
    <t>Tabacaria</t>
  </si>
  <si>
    <t>17/08/2024</t>
  </si>
  <si>
    <t>14/12/2024</t>
  </si>
  <si>
    <t>Tijuca</t>
  </si>
  <si>
    <t>04/07/2024</t>
  </si>
  <si>
    <t>17/11/2024</t>
  </si>
  <si>
    <t>15/09/2024</t>
  </si>
  <si>
    <t>01/12/2024</t>
  </si>
  <si>
    <t>03/08/2024</t>
  </si>
  <si>
    <t>05/10/2024</t>
  </si>
  <si>
    <t>19/10/2024</t>
  </si>
  <si>
    <t>04/12/2024</t>
  </si>
  <si>
    <t>06/12/2024</t>
  </si>
  <si>
    <t>paranhos</t>
  </si>
  <si>
    <t>17/12/2024</t>
  </si>
  <si>
    <t>31/12/2024</t>
  </si>
  <si>
    <t>Copacabana</t>
  </si>
  <si>
    <t>10/08/2024</t>
  </si>
  <si>
    <t>Sorvetes</t>
  </si>
  <si>
    <t>19/12/2024</t>
  </si>
  <si>
    <t>20/12/2024</t>
  </si>
  <si>
    <t>22/12/2024</t>
  </si>
  <si>
    <t>20/07/2024</t>
  </si>
  <si>
    <t>São Conrado</t>
  </si>
  <si>
    <t>13/10/2024</t>
  </si>
  <si>
    <t>20/10/2024</t>
  </si>
  <si>
    <t>09/11/2024</t>
  </si>
  <si>
    <t>30/11/2024</t>
  </si>
  <si>
    <t>13/12/2024</t>
  </si>
  <si>
    <t>21/07/2024</t>
  </si>
  <si>
    <t>Jornais</t>
  </si>
  <si>
    <t>00001</t>
  </si>
  <si>
    <t>CDD SAO CRISTOVAO AMBEV</t>
  </si>
  <si>
    <t>Boleto</t>
  </si>
  <si>
    <t>00002</t>
  </si>
  <si>
    <t>COCA COLA ANDINA BRASIL</t>
  </si>
  <si>
    <t>00003</t>
  </si>
  <si>
    <t>MANIA FOODS</t>
  </si>
  <si>
    <t>00004</t>
  </si>
  <si>
    <t>SOUZA CRUZ LTDA</t>
  </si>
  <si>
    <t>00005</t>
  </si>
  <si>
    <t>16/12/2024</t>
  </si>
  <si>
    <t>MA - KAYROS DIST DE ALIM E BEBIDAS LTDA</t>
  </si>
  <si>
    <t>00007</t>
  </si>
  <si>
    <t>07/01/2025</t>
  </si>
  <si>
    <t>PARANHOS DISTRIBUIDORA E COMERCIO INTERNACIONAL LTDA</t>
  </si>
  <si>
    <t>00008</t>
  </si>
  <si>
    <t>21/01/2025</t>
  </si>
  <si>
    <t>00009</t>
  </si>
  <si>
    <t>10/12/2024</t>
  </si>
  <si>
    <t>JP COMERCIO EXTERIOR E REPRESENTACAO LTDA</t>
  </si>
  <si>
    <t>00010</t>
  </si>
  <si>
    <t>25/12/2024</t>
  </si>
  <si>
    <t>00011</t>
  </si>
  <si>
    <t>24/12/2024</t>
  </si>
  <si>
    <t>00012</t>
  </si>
  <si>
    <t>12/12/2024</t>
  </si>
  <si>
    <t>00015</t>
  </si>
  <si>
    <t>00016</t>
  </si>
  <si>
    <t>INDUSTRIA DE BEBIDAS TRES RIOS LTDA</t>
  </si>
  <si>
    <t>00017</t>
  </si>
  <si>
    <t>PHILLIP MORRIS</t>
  </si>
  <si>
    <t>00018</t>
  </si>
  <si>
    <t>00019</t>
  </si>
  <si>
    <t>00020</t>
  </si>
  <si>
    <t>CASAL GARCIA BOLOS</t>
  </si>
  <si>
    <t>00021</t>
  </si>
  <si>
    <t>BRIGADEIROS DE OUTRO MUNDO</t>
  </si>
  <si>
    <t>pix</t>
  </si>
  <si>
    <t>00022</t>
  </si>
  <si>
    <t>00023</t>
  </si>
  <si>
    <t>JT INTERNATIONAL DISTRIBUIDORA DE CIGARROS LTDA.</t>
  </si>
  <si>
    <t>00024</t>
  </si>
  <si>
    <t>TOP CHICLE</t>
  </si>
  <si>
    <t>00025</t>
  </si>
  <si>
    <t>LM ROCHA</t>
  </si>
  <si>
    <t>PIX</t>
  </si>
  <si>
    <t>00026</t>
  </si>
  <si>
    <t>KAISER</t>
  </si>
  <si>
    <t>00027</t>
  </si>
  <si>
    <t>09/12/2024</t>
  </si>
  <si>
    <t>00028</t>
  </si>
  <si>
    <t>rd imports</t>
  </si>
  <si>
    <t>00029</t>
  </si>
  <si>
    <t>JLCunha</t>
  </si>
  <si>
    <t>00030</t>
  </si>
  <si>
    <t>00031</t>
  </si>
  <si>
    <t>00032</t>
  </si>
  <si>
    <t>00033</t>
  </si>
  <si>
    <t>23/12/2024</t>
  </si>
  <si>
    <t>tabaco 021</t>
  </si>
  <si>
    <t>00034</t>
  </si>
  <si>
    <t>00035</t>
  </si>
  <si>
    <t>00036</t>
  </si>
  <si>
    <t>00037</t>
  </si>
  <si>
    <t>00039</t>
  </si>
  <si>
    <t>00040</t>
  </si>
  <si>
    <t>deposito santa catarina</t>
  </si>
  <si>
    <t>00041</t>
  </si>
  <si>
    <t>00042</t>
  </si>
  <si>
    <t>00043</t>
  </si>
  <si>
    <t>00044</t>
  </si>
  <si>
    <t>00045</t>
  </si>
  <si>
    <t>CKBR</t>
  </si>
  <si>
    <t>00046</t>
  </si>
  <si>
    <t>00047</t>
  </si>
  <si>
    <t>07/12/2024</t>
  </si>
  <si>
    <t>deposito rocinha</t>
  </si>
  <si>
    <t>00048</t>
  </si>
  <si>
    <t>00049</t>
  </si>
  <si>
    <t>tia bia</t>
  </si>
  <si>
    <t>00050</t>
  </si>
  <si>
    <t>00051</t>
  </si>
  <si>
    <t>00052</t>
  </si>
  <si>
    <t>00054</t>
  </si>
  <si>
    <t>00055</t>
  </si>
  <si>
    <t>30/12/2024</t>
  </si>
  <si>
    <t>00056</t>
  </si>
  <si>
    <t>18/12/2024</t>
  </si>
  <si>
    <t>00057</t>
  </si>
  <si>
    <t>00058</t>
  </si>
  <si>
    <t>00059</t>
  </si>
  <si>
    <t>SINCERO FRIGORIFICO E DISTRIBUIDORA LTDA</t>
  </si>
  <si>
    <t>00060</t>
  </si>
  <si>
    <t>00061</t>
  </si>
  <si>
    <t>00062</t>
  </si>
  <si>
    <t>00063</t>
  </si>
  <si>
    <t>OUTROS (especifique nas obervações abaixo)</t>
  </si>
  <si>
    <t>00064</t>
  </si>
  <si>
    <t>00065</t>
  </si>
  <si>
    <t>00066</t>
  </si>
  <si>
    <t>01/01/2025</t>
  </si>
  <si>
    <t>00067</t>
  </si>
  <si>
    <t>00068</t>
  </si>
  <si>
    <t>00069</t>
  </si>
  <si>
    <t>00070</t>
  </si>
  <si>
    <t>anox</t>
  </si>
  <si>
    <t>00071</t>
  </si>
  <si>
    <t>00072</t>
  </si>
  <si>
    <t>LUPE</t>
  </si>
  <si>
    <t>00073</t>
  </si>
  <si>
    <t>00074</t>
  </si>
  <si>
    <t>BACKBONE</t>
  </si>
  <si>
    <t>00075</t>
  </si>
  <si>
    <t>00076</t>
  </si>
  <si>
    <t>00077</t>
  </si>
  <si>
    <t>DISTRI RIO COMERCIAL EIRELI</t>
  </si>
  <si>
    <t>00078</t>
  </si>
  <si>
    <t>00079</t>
  </si>
  <si>
    <t>TIA BIA</t>
  </si>
  <si>
    <t>00080</t>
  </si>
  <si>
    <t>00081</t>
  </si>
  <si>
    <t>00082</t>
  </si>
  <si>
    <t>00083</t>
  </si>
  <si>
    <t>00084</t>
  </si>
  <si>
    <t>KRL COMERCIO DE ALIMENTOS LTDA</t>
  </si>
  <si>
    <t>00085</t>
  </si>
  <si>
    <t>00086</t>
  </si>
  <si>
    <t>00087</t>
  </si>
  <si>
    <t>00088</t>
  </si>
  <si>
    <t>00090</t>
  </si>
  <si>
    <t>deposito são jorge</t>
  </si>
  <si>
    <t>00091</t>
  </si>
  <si>
    <t>00092</t>
  </si>
  <si>
    <t>00093</t>
  </si>
  <si>
    <t>ROTER CERVEJARIA</t>
  </si>
  <si>
    <t>00094</t>
  </si>
  <si>
    <t>00096</t>
  </si>
  <si>
    <t>00097</t>
  </si>
  <si>
    <t>00098</t>
  </si>
  <si>
    <t>00099</t>
  </si>
  <si>
    <t>00100</t>
  </si>
  <si>
    <t>HR50</t>
  </si>
  <si>
    <t>00101</t>
  </si>
  <si>
    <t>15/12/2024</t>
  </si>
  <si>
    <t>MEXICO 70</t>
  </si>
  <si>
    <t>00102</t>
  </si>
  <si>
    <t>JL CUNHA DISTRIBUIDORA DE BEBIDAS LTDA</t>
  </si>
  <si>
    <t>00103</t>
  </si>
  <si>
    <t>00104</t>
  </si>
  <si>
    <t>00105</t>
  </si>
  <si>
    <t>pix hudson</t>
  </si>
  <si>
    <t>00106</t>
  </si>
  <si>
    <t>00107</t>
  </si>
  <si>
    <t>00108</t>
  </si>
  <si>
    <t>00109</t>
  </si>
  <si>
    <t>00110</t>
  </si>
  <si>
    <t>00111</t>
  </si>
  <si>
    <t>C. B. DE F. ANTUNES COMERCIO E BEBIDAS DE ALIMENTOS E BEBIDAS</t>
  </si>
  <si>
    <t>00112</t>
  </si>
  <si>
    <t>00113</t>
  </si>
  <si>
    <t>00114</t>
  </si>
  <si>
    <t>00115</t>
  </si>
  <si>
    <t>00116</t>
  </si>
  <si>
    <t>00117</t>
  </si>
  <si>
    <t>00118</t>
  </si>
  <si>
    <t>26/12/2024</t>
  </si>
  <si>
    <t>00119</t>
  </si>
  <si>
    <t>00120</t>
  </si>
  <si>
    <t>00121</t>
  </si>
  <si>
    <t>00122</t>
  </si>
  <si>
    <t>00123</t>
  </si>
  <si>
    <t>DEPOSITO ROCINHA</t>
  </si>
  <si>
    <t>00124</t>
  </si>
  <si>
    <t>00125</t>
  </si>
  <si>
    <t>09/01/2025</t>
  </si>
  <si>
    <t>ALL IN</t>
  </si>
  <si>
    <t>00126</t>
  </si>
  <si>
    <t>00127</t>
  </si>
  <si>
    <t>08/01/2025</t>
  </si>
  <si>
    <t>00128</t>
  </si>
  <si>
    <t>boleto</t>
  </si>
  <si>
    <t>00129</t>
  </si>
  <si>
    <t>00130</t>
  </si>
  <si>
    <t>00131</t>
  </si>
  <si>
    <t>CERVEJARIAS KAISER BRASIL LTDA</t>
  </si>
  <si>
    <t>00132</t>
  </si>
  <si>
    <t>00133</t>
  </si>
  <si>
    <t>MANIA DE MARIA</t>
  </si>
  <si>
    <t>00134</t>
  </si>
  <si>
    <t>SOL DA MANHA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</si>
  <si>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</si>
  <si>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</si>
  <si>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</si>
  <si>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</si>
  <si>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</si>
  <si>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</si>
  <si>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</si>
  <si>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</si>
  <si>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</si>
  <si>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</si>
  <si>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</si>
  <si>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</si>
  <si>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CKBR BEBIDAS LTDA</t>
  </si>
  <si>
    <t>00147</t>
  </si>
  <si>
    <t>00148</t>
  </si>
  <si>
    <t>00149</t>
  </si>
  <si>
    <t>06/01/2025</t>
  </si>
  <si>
    <t>00150</t>
  </si>
  <si>
    <t>00151</t>
  </si>
  <si>
    <t>00152</t>
  </si>
  <si>
    <t>00153</t>
  </si>
  <si>
    <t>00154</t>
  </si>
  <si>
    <t>00155</t>
  </si>
  <si>
    <t>00156</t>
  </si>
  <si>
    <t>22/01/2025</t>
  </si>
  <si>
    <t>00157</t>
  </si>
  <si>
    <t>00158</t>
  </si>
  <si>
    <t>02/01/2025</t>
  </si>
  <si>
    <t>GW</t>
  </si>
  <si>
    <t>00159</t>
  </si>
  <si>
    <t>jc company</t>
  </si>
  <si>
    <t>00160</t>
  </si>
  <si>
    <t>27/12/2024</t>
  </si>
  <si>
    <t>DI BROWNIE</t>
  </si>
  <si>
    <t>12/01/2025</t>
  </si>
  <si>
    <t>MAE DIVINA INCENSOS</t>
  </si>
  <si>
    <t>00006</t>
  </si>
  <si>
    <t>00013</t>
  </si>
  <si>
    <t>00014</t>
  </si>
  <si>
    <t>catavento</t>
  </si>
  <si>
    <t>755016</t>
  </si>
  <si>
    <t>342298</t>
  </si>
  <si>
    <t>401883</t>
  </si>
  <si>
    <t>13/01/2025</t>
  </si>
  <si>
    <t>381677</t>
  </si>
  <si>
    <t>283054</t>
  </si>
  <si>
    <t>014245</t>
  </si>
  <si>
    <t>849730</t>
  </si>
  <si>
    <t>351477</t>
  </si>
  <si>
    <t>577635</t>
  </si>
  <si>
    <t>16/01/2025</t>
  </si>
  <si>
    <t>833119</t>
  </si>
  <si>
    <t>969166</t>
  </si>
  <si>
    <t>858206</t>
  </si>
  <si>
    <t>242361</t>
  </si>
  <si>
    <t>350242</t>
  </si>
  <si>
    <t>922217</t>
  </si>
  <si>
    <t>417388</t>
  </si>
  <si>
    <t>656704</t>
  </si>
  <si>
    <t>valorização café</t>
  </si>
  <si>
    <t>770775</t>
  </si>
  <si>
    <t>21/12/2024</t>
  </si>
  <si>
    <t>691206</t>
  </si>
  <si>
    <t>960269</t>
  </si>
  <si>
    <t>506543</t>
  </si>
  <si>
    <t>442169</t>
  </si>
  <si>
    <t>760498</t>
  </si>
  <si>
    <t>801920</t>
  </si>
  <si>
    <t>200708</t>
  </si>
  <si>
    <t>175471</t>
  </si>
  <si>
    <t>TABACO ARTESANAL</t>
  </si>
  <si>
    <t>945944</t>
  </si>
  <si>
    <t>215546</t>
  </si>
  <si>
    <t>176570</t>
  </si>
  <si>
    <t>423673</t>
  </si>
  <si>
    <t>rdc cigarro eletronico</t>
  </si>
  <si>
    <t>mr. Brownie</t>
  </si>
  <si>
    <t>biarritz</t>
  </si>
  <si>
    <t>03/01/2025</t>
  </si>
  <si>
    <t>cb de f antunes</t>
  </si>
  <si>
    <t>MISTER BROWNIE</t>
  </si>
  <si>
    <t>29/12/2024</t>
  </si>
  <si>
    <t>lgl</t>
  </si>
  <si>
    <t>pIX</t>
  </si>
  <si>
    <t>BIARRITZ INDUSTRIA E COMERCIO DE BEBIDAS LTDA</t>
  </si>
  <si>
    <t>palha italiana</t>
  </si>
  <si>
    <t>piX</t>
  </si>
  <si>
    <t>ciga salvador</t>
  </si>
  <si>
    <t>refrescos rj</t>
  </si>
  <si>
    <t>23/01/2025</t>
  </si>
  <si>
    <t>27/01/2025</t>
  </si>
  <si>
    <t>17/01/2025</t>
  </si>
  <si>
    <t>10/01/2025</t>
  </si>
  <si>
    <t>01/02/2025</t>
  </si>
  <si>
    <t>05/01/2025</t>
  </si>
  <si>
    <t>20/01/2025</t>
  </si>
  <si>
    <t>hr50</t>
  </si>
  <si>
    <t>15/01/2025</t>
  </si>
  <si>
    <t>14/01/2025</t>
  </si>
  <si>
    <t>18/01/2025</t>
  </si>
  <si>
    <t>28/01/2025</t>
  </si>
  <si>
    <t>06/02/2025</t>
  </si>
  <si>
    <t xml:space="preserve">CKBR BEBIDAS LTDA </t>
  </si>
  <si>
    <t>30/01/2025</t>
  </si>
  <si>
    <t>29/01/2025</t>
  </si>
  <si>
    <t>GB</t>
  </si>
  <si>
    <t>24/01/2025</t>
  </si>
  <si>
    <t>DEPOSITO SAO JORGE</t>
  </si>
  <si>
    <t>08/02/2025</t>
  </si>
  <si>
    <t>Mania Foods</t>
  </si>
  <si>
    <t>11/01/2025</t>
  </si>
  <si>
    <t>07/02/2025</t>
  </si>
  <si>
    <t>03/02/2025</t>
  </si>
  <si>
    <t>04/02/2025</t>
  </si>
  <si>
    <t>tabaco</t>
  </si>
  <si>
    <t>acessorios cel</t>
  </si>
  <si>
    <t>05/02/2025</t>
  </si>
  <si>
    <t>10/02/2025</t>
  </si>
  <si>
    <t xml:space="preserve">LUPE </t>
  </si>
  <si>
    <t>13/02/2025</t>
  </si>
  <si>
    <t>ze deliver</t>
  </si>
  <si>
    <t>31/01/2025</t>
  </si>
  <si>
    <t>20/02/2025</t>
  </si>
  <si>
    <t>28/01/2001</t>
  </si>
  <si>
    <t>25/01/2025</t>
  </si>
  <si>
    <t>15/07/2000</t>
  </si>
  <si>
    <t>02/02/2025</t>
  </si>
  <si>
    <t>21/02/2025</t>
  </si>
  <si>
    <t>conecta prime</t>
  </si>
  <si>
    <t>10/02/2022</t>
  </si>
  <si>
    <t xml:space="preserve">Claro </t>
  </si>
  <si>
    <t>11/02/2012</t>
  </si>
  <si>
    <t>18/02/2012</t>
  </si>
  <si>
    <t>11/02/2025</t>
  </si>
  <si>
    <t>19/02/2025</t>
  </si>
  <si>
    <t>25/02/2025</t>
  </si>
  <si>
    <t>12/02/2025</t>
  </si>
  <si>
    <t>27/02/2025</t>
  </si>
  <si>
    <t>CATAVENTO DISTR DE LIVROS</t>
  </si>
  <si>
    <t>vitoria</t>
  </si>
  <si>
    <t>BG</t>
  </si>
  <si>
    <t>S. Conrado</t>
  </si>
  <si>
    <t>PJ</t>
  </si>
  <si>
    <t>Total</t>
  </si>
  <si>
    <t>BG (Titus)</t>
  </si>
  <si>
    <t>Copacabana (Rafael)</t>
  </si>
  <si>
    <t>S. Conrado (Rafael)</t>
  </si>
  <si>
    <t>Tijuca (Vicente)</t>
  </si>
  <si>
    <t>Caixa</t>
  </si>
  <si>
    <t>C. Crédito</t>
  </si>
  <si>
    <t>C. Débito</t>
  </si>
  <si>
    <t>Banco 1 PJ</t>
  </si>
  <si>
    <t>Banco 2 PF</t>
  </si>
  <si>
    <t>Contas a Pagar</t>
  </si>
  <si>
    <t>Dinheiro</t>
  </si>
  <si>
    <t>Estoque</t>
  </si>
  <si>
    <t>Total (por unidade)</t>
  </si>
  <si>
    <t>Consolidado</t>
  </si>
  <si>
    <t>Entrada de Caixa</t>
  </si>
  <si>
    <t>Crédito</t>
  </si>
  <si>
    <t>Débito</t>
  </si>
  <si>
    <t>Pix</t>
  </si>
  <si>
    <t>Antecipação (crédito)</t>
  </si>
  <si>
    <t>Cash</t>
  </si>
  <si>
    <t>Receitas Financeiras (líquida)</t>
  </si>
  <si>
    <t>Delivery (Rappi + Ifood)</t>
  </si>
  <si>
    <t>Aluguel Banka Leblon</t>
  </si>
  <si>
    <t>Aluguel Banka Ipanema</t>
  </si>
  <si>
    <t>Publicidade Ambev</t>
  </si>
  <si>
    <t>Empréstimo Tijuca</t>
  </si>
  <si>
    <t>Empréstimo Gávea</t>
  </si>
  <si>
    <t>Outros (PJ)</t>
  </si>
  <si>
    <t>Custo c/ Taxas e Devoluções</t>
  </si>
  <si>
    <t>Taxa Crédito (sem parcelas)</t>
  </si>
  <si>
    <t>Taxa Débito</t>
  </si>
  <si>
    <t>Taxa Pix</t>
  </si>
  <si>
    <t>Taxa Antecipação (crédito)</t>
  </si>
  <si>
    <t>Devoluções / Descontos</t>
  </si>
  <si>
    <t>Custo de Aquisição de Produtos</t>
  </si>
  <si>
    <t>Resultado Bruto (caixa)</t>
  </si>
  <si>
    <t>Despesas Operacionais</t>
  </si>
  <si>
    <t>Equipe Operacional</t>
  </si>
  <si>
    <t>Funcionário 1 (gerente)</t>
  </si>
  <si>
    <t>Funcionário 2 (Sávio)</t>
  </si>
  <si>
    <t>Funcionário 3 (Matheus ou Luana)</t>
  </si>
  <si>
    <t>Funcionário 4 (Luana)</t>
  </si>
  <si>
    <t>Funcionário 1 (Mari)</t>
  </si>
  <si>
    <t>Funcionário 2 (Luiz)</t>
  </si>
  <si>
    <t>Funcionário 3 (Flavia)</t>
  </si>
  <si>
    <t>Funcionário 4 (freela)</t>
  </si>
  <si>
    <t>Funcionário 1 (Gabriel)</t>
  </si>
  <si>
    <t>Funcionário 2 (fixo)</t>
  </si>
  <si>
    <t>Freela 3 (Thayna)</t>
  </si>
  <si>
    <t>Freela 4 (Leandro)</t>
  </si>
  <si>
    <t>Freela 5 (Luiz)</t>
  </si>
  <si>
    <t>Freela 6 (Bernardo)</t>
  </si>
  <si>
    <t>Freela 7 (Yan)</t>
  </si>
  <si>
    <t>Freela 3 (Yan)</t>
  </si>
  <si>
    <t>Freela 4 (Heilton)</t>
  </si>
  <si>
    <t>Segurança 1</t>
  </si>
  <si>
    <t>Segurança 2</t>
  </si>
  <si>
    <t>FGTS/INSS</t>
  </si>
  <si>
    <t>Despesas c/ Imóvel</t>
  </si>
  <si>
    <t>Luz</t>
  </si>
  <si>
    <t>Água</t>
  </si>
  <si>
    <t>Internet + Telefone</t>
  </si>
  <si>
    <t>Lixeira</t>
  </si>
  <si>
    <t>Materiais de Limpeza</t>
  </si>
  <si>
    <t>Materiais de Escritório</t>
  </si>
  <si>
    <t>Manutenção</t>
  </si>
  <si>
    <t>Controle</t>
  </si>
  <si>
    <t>Aluguel</t>
  </si>
  <si>
    <t>Lonas</t>
  </si>
  <si>
    <t>Despesas Administrativas</t>
  </si>
  <si>
    <t>Software (Questo, PDV legal)</t>
  </si>
  <si>
    <t>Contabilidade</t>
  </si>
  <si>
    <t>Marketing</t>
  </si>
  <si>
    <t>Financeiro</t>
  </si>
  <si>
    <t>Nvestor</t>
  </si>
  <si>
    <t>Administrador</t>
  </si>
  <si>
    <t>Advogado</t>
  </si>
  <si>
    <t>Despesas c/ Banco e Maquininha</t>
  </si>
  <si>
    <t>Rafale Maca (Gerente)</t>
  </si>
  <si>
    <t>Bonés</t>
  </si>
  <si>
    <t>Empréstimo PJ</t>
  </si>
  <si>
    <t>Status</t>
  </si>
  <si>
    <t>Zap menu</t>
  </si>
  <si>
    <t>Cartão de crédito</t>
  </si>
  <si>
    <t>Clube assinante cigarro</t>
  </si>
  <si>
    <t>Plano de Saúde</t>
  </si>
  <si>
    <t>Parcelas Cheque</t>
  </si>
  <si>
    <t>Camisas</t>
  </si>
  <si>
    <t>Outros</t>
  </si>
  <si>
    <t>Despesas Tributárias</t>
  </si>
  <si>
    <t>Carnê-leão</t>
  </si>
  <si>
    <t>Simples Nacional</t>
  </si>
  <si>
    <t>Taxas</t>
  </si>
  <si>
    <t>Despesas c/ Dívida</t>
  </si>
  <si>
    <t>Amortização da dívida</t>
  </si>
  <si>
    <t>Juros da dívida</t>
  </si>
  <si>
    <t>Resultado Líquido (caixa)</t>
  </si>
  <si>
    <t>Distribuição de Lucros</t>
  </si>
  <si>
    <t>Bruno Titus</t>
  </si>
  <si>
    <t>Vicente Falcão</t>
  </si>
  <si>
    <t>Receita Bruta</t>
  </si>
  <si>
    <t>DUNHILL CARLTON BOX</t>
  </si>
  <si>
    <t>HEINEKEN</t>
  </si>
  <si>
    <t>ROTHMANS AZUL BOX</t>
  </si>
  <si>
    <t>LUCKY STRIKE DOUBLE CLICK</t>
  </si>
  <si>
    <t>CORONA</t>
  </si>
  <si>
    <t>DUNHILL CARLTON AZUL BOX</t>
  </si>
  <si>
    <t>DUNHILL ON VERMELHO BOX</t>
  </si>
  <si>
    <t>MARLBORO GOLD BOX</t>
  </si>
  <si>
    <t>MARLBORO RED BOX</t>
  </si>
  <si>
    <t>LUCKY MINT ICE (verde e preto)</t>
  </si>
  <si>
    <t>LUCKY FRESH ICE (azul e preto)</t>
  </si>
  <si>
    <t>DUNHILL ON AZUL BOX</t>
  </si>
  <si>
    <t>STELLA ARTOIS</t>
  </si>
  <si>
    <t>IGNITE 1500 PUFF</t>
  </si>
  <si>
    <t>BRAHMA LATAO 473 ML</t>
  </si>
  <si>
    <t>AGUA 1,5 LITRO</t>
  </si>
  <si>
    <t>CHARUTO ALONSO MELENDEZ CORONA</t>
  </si>
  <si>
    <t>AMSTEL LATAO</t>
  </si>
  <si>
    <t>SANDALIA HAVAIANAS</t>
  </si>
  <si>
    <t>CHARUTO DONA FLOR ROBUSTO</t>
  </si>
  <si>
    <t>OXBAR 100000</t>
  </si>
  <si>
    <t>HEINEKEN LATAO</t>
  </si>
  <si>
    <t>VAREJO CARLTON , LUCK,MARLBORO</t>
  </si>
  <si>
    <t>MARLBORO MELANCIA VISTA</t>
  </si>
  <si>
    <t>AGUA SEM GAS 510 ML</t>
  </si>
  <si>
    <t>ISQUEIRO BIC MINI</t>
  </si>
  <si>
    <t>CHARUTO DONA FLOR CORONA</t>
  </si>
  <si>
    <t>CAMEL AZUL BOX</t>
  </si>
  <si>
    <t>CAMEL AMARELO BOX</t>
  </si>
  <si>
    <t>TRIDENT DIVERSOS</t>
  </si>
  <si>
    <t>LUCKY STRIKE VERMELHO BOX</t>
  </si>
  <si>
    <t>LUCKY STRIKE AZUL BOX</t>
  </si>
  <si>
    <t>ISQUEIRO BIC MAXXI</t>
  </si>
  <si>
    <t>ANTARTICA LATAO</t>
  </si>
  <si>
    <t>CIGARRO DE PALHA SOUZA PAIOL TRADICIONAL</t>
  </si>
  <si>
    <t>TABACO TABEAR 30 G</t>
  </si>
  <si>
    <t>AGUA COM GAS 510 ML</t>
  </si>
  <si>
    <t>HEINEKEN ZERO</t>
  </si>
  <si>
    <t>VAREJO 1 REAL CAMEL/ROTHMANS</t>
  </si>
  <si>
    <t>TABACO  SASSO TAB</t>
  </si>
  <si>
    <t>SEDA SMOKING BROWN GRD</t>
  </si>
  <si>
    <t>BUDWEISER LONG NECK</t>
  </si>
  <si>
    <t>SEDA SMOKING PRATA GRD</t>
  </si>
  <si>
    <t>COCA 350 ML</t>
  </si>
  <si>
    <t>RED BULL DIVERSOS</t>
  </si>
  <si>
    <t>TABACO NATIVO</t>
  </si>
  <si>
    <t>MARLBORO GOLD SELECTION</t>
  </si>
  <si>
    <t>TABACO AMSTERDAM</t>
  </si>
  <si>
    <t>COCA MINI</t>
  </si>
  <si>
    <t>MARLBORO GOLD MACO</t>
  </si>
  <si>
    <t>MARLBORO RED MACO</t>
  </si>
  <si>
    <t>TABACO HI AMARELO</t>
  </si>
  <si>
    <t>INCENSO NAG CHAMPA</t>
  </si>
  <si>
    <t>STELLA ARTOIS PURE GOLD</t>
  </si>
  <si>
    <t>COCA 2 LITROS</t>
  </si>
  <si>
    <t>HOCUS POCUS AURA</t>
  </si>
  <si>
    <t>ORIGINAL LATAO</t>
  </si>
  <si>
    <t>HALLS DIVERSAS</t>
  </si>
  <si>
    <t>TABACO PARVATHI</t>
  </si>
  <si>
    <t>TABACO HI ORGANICO</t>
  </si>
  <si>
    <t>SOUZA PAIOL OURO</t>
  </si>
  <si>
    <t>ROTHMANS VERMELHO BOX</t>
  </si>
  <si>
    <t>PITEIRA GIRLS IN GREEN HIPERLARGE</t>
  </si>
  <si>
    <t>IGNITE 5000PUFFS</t>
  </si>
  <si>
    <t>TABACO VEIO PIMENTA</t>
  </si>
  <si>
    <t>MACARICO ZENGAZ ZL60</t>
  </si>
  <si>
    <t>CHARUTINHO VAREJO</t>
  </si>
  <si>
    <t>SEDA RAW CLASSIC GRANDE</t>
  </si>
  <si>
    <t>BECKS</t>
  </si>
  <si>
    <t>GUARAVITA</t>
  </si>
  <si>
    <t>TRITURADOR BEM BOLADO PEQUENO</t>
  </si>
  <si>
    <t>ELFBAR 6000</t>
  </si>
  <si>
    <t>SKOL BEATS LATA</t>
  </si>
  <si>
    <t>XEQUE MATE DRINK</t>
  </si>
  <si>
    <t>ANTARTICA LATA</t>
  </si>
  <si>
    <t>WAKA 6000PUFFS</t>
  </si>
  <si>
    <t>TABACO RAINBOW PRATA</t>
  </si>
  <si>
    <t>SEDA SMOKING PRATA PEQ</t>
  </si>
  <si>
    <t>MONSTER 473 ML DIVERSOS</t>
  </si>
  <si>
    <t>HOCUS POCUS ORANGE SUNSHINE 355ML</t>
  </si>
  <si>
    <t>TABACO RAINBOW ORGANICO</t>
  </si>
  <si>
    <t>BONG AZUL</t>
  </si>
  <si>
    <t>VAREJO TABACO / GUDANG IMP</t>
  </si>
  <si>
    <t>CAMEL DOUBLE ROXO</t>
  </si>
  <si>
    <t>CAMEL DOUBLE MINT E RED</t>
  </si>
  <si>
    <t>BRAHMA LATA 350ML</t>
  </si>
  <si>
    <t>VAREJO PALHA /GUDANG</t>
  </si>
  <si>
    <t>SEDA RAW BLACK GRANDE</t>
  </si>
  <si>
    <t>SEDA ELEMENTS GRANDE</t>
  </si>
  <si>
    <t>SNICKERS</t>
  </si>
  <si>
    <t>KIT CARREGADOR GOLD  IPHONE</t>
  </si>
  <si>
    <t>KIT CARREGADOR OL GOLD V8</t>
  </si>
  <si>
    <t>COCA ZERO 350 ML</t>
  </si>
  <si>
    <t>TABACO MARAJO</t>
  </si>
  <si>
    <t>COCA 600 ML</t>
  </si>
  <si>
    <t>MARLBORO BLUE ICE</t>
  </si>
  <si>
    <t>CERVEJA ORIGINAL 350ML</t>
  </si>
  <si>
    <t>CIGARRO DE PALHA PAULISTINHA</t>
  </si>
  <si>
    <t>VAREJOS MENTOLADOS</t>
  </si>
  <si>
    <t>BLACK MENTHOL</t>
  </si>
  <si>
    <t>H2O</t>
  </si>
  <si>
    <t>TRIDENT 14 UN MENTA</t>
  </si>
  <si>
    <t>WINSTON CLASSIC VERMELHO</t>
  </si>
  <si>
    <t>PITEIRA BEM BOLADO SLIM</t>
  </si>
  <si>
    <t>JACK PAIOL OURO</t>
  </si>
  <si>
    <t>BLUE MOON LONG NECK</t>
  </si>
  <si>
    <t>SEDA SMOKING BROWN PEQUENA</t>
  </si>
  <si>
    <t>GUDANG NACIONAL MENTA</t>
  </si>
  <si>
    <t>TRITURADOR DE METAL  2.6</t>
  </si>
  <si>
    <t>KINDER BUENO WHITE</t>
  </si>
  <si>
    <t>SEDA BEM BOLADO SLIM GRD</t>
  </si>
  <si>
    <t>MACARICO TIMES</t>
  </si>
  <si>
    <t>WINSTON BLUE</t>
  </si>
  <si>
    <t>ISQUEIRO OCB MINI DIVERSOS</t>
  </si>
  <si>
    <t>TESOURA YELLOW VARIADAS</t>
  </si>
  <si>
    <t>BONG VIDRO COLORIDO</t>
  </si>
  <si>
    <t>TESOURA METAL SADHU</t>
  </si>
  <si>
    <t>TRATADO ELEMENTAR DE CIENCIAS OCULTAS</t>
  </si>
  <si>
    <t>KINDER JOY COM SURPRESA</t>
  </si>
  <si>
    <t>BIARRITZ GIN HIBISCO</t>
  </si>
  <si>
    <t>BIARRITZ GIN CAPIN SANTO</t>
  </si>
  <si>
    <t>BIARRITZ GIN MARACUJA</t>
  </si>
  <si>
    <t>RUFFLES</t>
  </si>
  <si>
    <t>LOS LOS OVOMALTINE 90GR</t>
  </si>
  <si>
    <t>SEDA KING BLUNT</t>
  </si>
  <si>
    <t>DI BROWNIE BRIGADEIRO</t>
  </si>
  <si>
    <t>GUDAM IMPORTADO</t>
  </si>
  <si>
    <t>TABACO SASSO</t>
  </si>
  <si>
    <t>ROTHMANS SILVER</t>
  </si>
  <si>
    <t>FILTRO PAPELITO LONGO</t>
  </si>
  <si>
    <t>GUARAVITON GINSENG</t>
  </si>
  <si>
    <t>AMSTEL LONG NECK</t>
  </si>
  <si>
    <t>POTE SILICONE SQUADAFUM TRIANGULO</t>
  </si>
  <si>
    <t>SEDA A LEDINHA</t>
  </si>
  <si>
    <t>CUIA SQUADAFUM</t>
  </si>
  <si>
    <t>LAGUNITAS LONG NECK</t>
  </si>
  <si>
    <t>Pipe Dual Silicone Slow Burning Erva e Dab  Verde</t>
  </si>
  <si>
    <t>FILTRO PAPELITO SLIM</t>
  </si>
  <si>
    <t>PRESTIGIO</t>
  </si>
  <si>
    <t>SEDA BEM BOLADO EXTRA LARGE VERMELHA</t>
  </si>
  <si>
    <t>CABO INOVA PARA TELEFONE IPHONE</t>
  </si>
  <si>
    <t>DERBY AZUL</t>
  </si>
  <si>
    <t>SEDA SMOKING PRETA GRD</t>
  </si>
  <si>
    <t>PITEIRA RAW</t>
  </si>
  <si>
    <t>PACOCA QUADRADA</t>
  </si>
  <si>
    <t>SKOL BEATS DIVERSOS</t>
  </si>
  <si>
    <t>Sprite 350ml</t>
  </si>
  <si>
    <t>GUARANA ANTARTICA 1,5</t>
  </si>
  <si>
    <t>ISQUEIRO PEQUENO CRICKET</t>
  </si>
  <si>
    <t>CAMEL CRAVO MENTA</t>
  </si>
  <si>
    <t>DUNHILL DOUBLE REFRESH  (ANTIGO DUNHILL DOUBLE)</t>
  </si>
  <si>
    <t>AMENDOIM MENDORATO</t>
  </si>
  <si>
    <t>GUARANA ANTARTICA</t>
  </si>
  <si>
    <t>FILTRO PAPELITO TRADICIONAL</t>
  </si>
  <si>
    <t>BISCOITO PIRAQUE RECHEADO CHOCOLATE</t>
  </si>
  <si>
    <t>LOS LOS TAPIOCA COM LEITE CONDENSADO</t>
  </si>
  <si>
    <t>SAND NATURAL FILE DE FRANGO</t>
  </si>
  <si>
    <t>CERVEJA BRAHMA 269ML</t>
  </si>
  <si>
    <t>TEK BOND</t>
  </si>
  <si>
    <t>FIGURINHAS HELLO KITTY</t>
  </si>
  <si>
    <t>BOLSA DE PANO BRANCA</t>
  </si>
  <si>
    <t>TUBO MOCO PAPELITO</t>
  </si>
  <si>
    <t>PIPE THE BULLDOG</t>
  </si>
  <si>
    <t>SENSACOES</t>
  </si>
  <si>
    <t>TABACO AMERICAN SPIRIT</t>
  </si>
  <si>
    <t>PIPE METAL SQUADAFUN</t>
  </si>
  <si>
    <t>MATE COM LIMAO</t>
  </si>
  <si>
    <t>GATORADE MARACUJA</t>
  </si>
  <si>
    <t>GATORADE BERRY BLUE</t>
  </si>
  <si>
    <t>BIS XTRA OREO</t>
  </si>
  <si>
    <t>BISCOITO PIRAQUE MORANGO</t>
  </si>
  <si>
    <t>FANTA LARANJA LATA</t>
  </si>
  <si>
    <t>MIDWAY GOOSE INDIA IPA</t>
  </si>
  <si>
    <t>INCENSO COMUM</t>
  </si>
  <si>
    <t>KIT CARREGADOR OL GOLD  TIPO C</t>
  </si>
  <si>
    <t>CIGARRO DE PALHA PAULISTINHA MENTA</t>
  </si>
  <si>
    <t>JACK PAIOL MENTA</t>
  </si>
  <si>
    <t>TALAO DE ESTACIONAMENTO</t>
  </si>
  <si>
    <t>CUIA SILICONE SADHU</t>
  </si>
  <si>
    <t>CAFE EXPRESSO</t>
  </si>
  <si>
    <t>CORTADOR DE CHARUTO</t>
  </si>
  <si>
    <t>COPO STANLEY</t>
  </si>
  <si>
    <t>SEDA BEM BOLADO VERDE GRD</t>
  </si>
  <si>
    <t>ADAPTADOR DE ENERGIA OL GOLD CA1</t>
  </si>
  <si>
    <t>MM AMENDOIN</t>
  </si>
  <si>
    <t>SEDA BEM BOLADO BROWN GRD</t>
  </si>
  <si>
    <t>SUFLAIR</t>
  </si>
  <si>
    <t>DORITOS</t>
  </si>
  <si>
    <t>GATORADE ZERO LARANJA LIMA</t>
  </si>
  <si>
    <t>HOCUS POCUS AURA 500ML</t>
  </si>
  <si>
    <t>RAW CLASSIC PEQ</t>
  </si>
  <si>
    <t>CIGARRO LA MENTHOL</t>
  </si>
  <si>
    <t>GUARACAMP</t>
  </si>
  <si>
    <t>MOSCOW MULE</t>
  </si>
  <si>
    <t>ADAPTADOR KAIDI TIPO C</t>
  </si>
  <si>
    <t>ISQUEIRO CLIPPER GRANDE</t>
  </si>
  <si>
    <t>TRIDENT MAX HORTELA FRESH</t>
  </si>
  <si>
    <t>ROTHMANS ICE CLICK</t>
  </si>
  <si>
    <t>CABO HDMI TOMATE</t>
  </si>
  <si>
    <t>MARLBORO VISTA DOUBLE BURST</t>
  </si>
  <si>
    <t>SEDA ALEDA</t>
  </si>
  <si>
    <t>KIT KAT</t>
  </si>
  <si>
    <t>PITEIRA BEM BOLADO GIRLS IN GREEN</t>
  </si>
  <si>
    <t>ROTHMANS INTERNACIONAL</t>
  </si>
  <si>
    <t>VAREJO SEDA</t>
  </si>
  <si>
    <t>JORNAL O GLOBO (DOMINGO)</t>
  </si>
  <si>
    <t>Pipe Vidro Sadhu</t>
  </si>
  <si>
    <t>ESSENCIA PARA NARGUILE ZIGGY BERRY</t>
  </si>
  <si>
    <t>KIT X CARREGADOR IPHONE CAIXA ROSA</t>
  </si>
  <si>
    <t>CHOKITO</t>
  </si>
  <si>
    <t>MENTOS STICK FRUTAS</t>
  </si>
  <si>
    <t>GATORADE UVA</t>
  </si>
  <si>
    <t>Cuia Silicone Squadafum x Girls In Green Unidade  Verde</t>
  </si>
  <si>
    <t>CINZEIRO DE VIDRO FLORAL</t>
  </si>
  <si>
    <t>LOS LOS PISTACHE</t>
  </si>
  <si>
    <t>DI BROWNIE DOCE DE LEITE</t>
  </si>
  <si>
    <t>TURMA DA MONICA  LIVRO P PINTAR  CEBOL CASCA 07</t>
  </si>
  <si>
    <t>DOCE DE AMENDOIM</t>
  </si>
  <si>
    <t>BLACK CANELA</t>
  </si>
  <si>
    <t>DERBY VERMELHO</t>
  </si>
  <si>
    <t>SEDA RAW ORGANIC</t>
  </si>
  <si>
    <t>EISEBAHN IPA</t>
  </si>
  <si>
    <t>BACKBONE WEST COAST IPA</t>
  </si>
  <si>
    <t>GAS ZENGAZ</t>
  </si>
  <si>
    <t>SEDA OCB MIX PEQUENA</t>
  </si>
  <si>
    <t>CHIP CLARO COM RECARGA</t>
  </si>
  <si>
    <t>CHIP VIVO COM RECARGA</t>
  </si>
  <si>
    <t>CABO OL GOLD PARA TELEFONE TIPO C PARA TIPO C</t>
  </si>
  <si>
    <t>BISCOITO TRAKINAS CHOCOLATE</t>
  </si>
  <si>
    <t>BACKBONE AMERICAN LAGER</t>
  </si>
  <si>
    <t>BUBBALOO DIVERSOS</t>
  </si>
  <si>
    <t>LOS LOS COCO ZERO 90GR</t>
  </si>
  <si>
    <t>LOS LOS CHOCOLATE ZERO</t>
  </si>
  <si>
    <t>LOS LOS ACAI COM LEITINHO</t>
  </si>
  <si>
    <t>SORVETE LOS LOS LEITE COM AVELA 90 GR</t>
  </si>
  <si>
    <t>LOS LOS BROWNIE 90GR</t>
  </si>
  <si>
    <t>TORCIDA DIVERSOS</t>
  </si>
  <si>
    <t>CHOCOLATE SUFLAIR</t>
  </si>
  <si>
    <t>SAND NATURAL SALPICAO DE FRANGO</t>
  </si>
  <si>
    <t>CAMEL COMPACT</t>
  </si>
  <si>
    <t>PEDRA PARA ISQUEIRO ZIPPO</t>
  </si>
  <si>
    <t>DI BROWNIE CREME DE AVELA</t>
  </si>
  <si>
    <t>CINZEIRO SILICONE REDONDO NA BOA</t>
  </si>
  <si>
    <t>ALBUM HELLO KITTY</t>
  </si>
  <si>
    <t>MAQUINA PARA APERTAR GRANDE</t>
  </si>
  <si>
    <t>MM CHOCOLATE</t>
  </si>
  <si>
    <t>TESOURA PLASTICO SADHU</t>
  </si>
  <si>
    <t>JORNAL O GLOBO</t>
  </si>
  <si>
    <t>BLUEY  AQUABOOK 02</t>
  </si>
  <si>
    <t>DUNHILL EVOQUE BLEND</t>
  </si>
  <si>
    <t>CHOCOLATE AO LEITE GOLDKO</t>
  </si>
  <si>
    <t>LUCKY STRIKE ECONOMICO AZUL</t>
  </si>
  <si>
    <t>SPATEN</t>
  </si>
  <si>
    <t>CABO INOVA  PARA TELEFONE TIPO C</t>
  </si>
  <si>
    <t>CABO KAIDI  PARA TELEFONE TIPO C</t>
  </si>
  <si>
    <t>CHARUTO LEITE E ALVES</t>
  </si>
  <si>
    <t>FONE DE OUVIDO PMCELL</t>
  </si>
  <si>
    <t>SEDA BEM BOLADO BROWN SLIM</t>
  </si>
  <si>
    <t>BISCOITO FANDANGOS QUEIJO</t>
  </si>
  <si>
    <t>FANTA UVA LATA</t>
  </si>
  <si>
    <t>SKOL BEATS SENSES</t>
  </si>
  <si>
    <t>PIRULITOS DIVERSOS</t>
  </si>
  <si>
    <t>Blunt Mix</t>
  </si>
  <si>
    <t>JORNAL EXTRA</t>
  </si>
  <si>
    <t>SEDA BEM BOLADO SLIM PEQ</t>
  </si>
  <si>
    <t>JACK PAIOL TRADICIONAL</t>
  </si>
  <si>
    <t>CHESTERFIELD TERRAS BRASILEIRAS AZUL</t>
  </si>
  <si>
    <t>MARLBORO RED SELECTION</t>
  </si>
  <si>
    <t>LUCKY STRIKE ECONOMICO AZUL MACO</t>
  </si>
  <si>
    <t>FOSFORO</t>
  </si>
  <si>
    <t>CHIP CLARO SEM RECARGA</t>
  </si>
  <si>
    <t>CUIA SIMPLES PARVATHI</t>
  </si>
  <si>
    <t>TRITURADOR BOB MARLEY KING</t>
  </si>
  <si>
    <t>BIS XTRA ORIGINAL</t>
  </si>
  <si>
    <t>TUBO MOCO SQUADFUN</t>
  </si>
  <si>
    <t>POTE SADHU PEQUENO</t>
  </si>
  <si>
    <t>CARVAO PARA NARGUILE UNIDADE</t>
  </si>
  <si>
    <t>PITEIRA BEM BOLADO BROWN</t>
  </si>
  <si>
    <t>SONIC THE HEDGEHOG  ADESIVOS E ATIVIDADES</t>
  </si>
  <si>
    <t>GUARANA ANTARCTICA DIET LT</t>
  </si>
  <si>
    <t>SEDA BEM BOLADO BROWN PEQ</t>
  </si>
  <si>
    <t>BALAS DIVERSAS</t>
  </si>
  <si>
    <t>TORCIDA BACON</t>
  </si>
  <si>
    <t>LOS LOS CARAMELO COM FLOR DE SAL</t>
  </si>
  <si>
    <t>AMENDOIM MENDORATO SEM CASCA</t>
  </si>
  <si>
    <t>SAND NATURAL PEITO DE PERU TOMATE SECO</t>
  </si>
  <si>
    <t>SAND NATURAL TRES QUEIJOS</t>
  </si>
  <si>
    <t>LOS LOS FRAMBOESA</t>
  </si>
  <si>
    <t>RED BULL PITAYA</t>
  </si>
  <si>
    <t>RED BULL TROPICAL</t>
  </si>
  <si>
    <t>FILTRO OCB EXTRA SLIM</t>
  </si>
  <si>
    <t>LAGUNITAS LATA</t>
  </si>
  <si>
    <t>FILTRO BEM BOLADO BIODEGRADAVEL</t>
  </si>
  <si>
    <t>GUARANA ANTARTICA 2L</t>
  </si>
  <si>
    <t>JORNAL EXTRA (DOMINGO)</t>
  </si>
  <si>
    <t>BATON AO LEITE 16GR</t>
  </si>
  <si>
    <t>CEBOLITOS</t>
  </si>
  <si>
    <t>ROTHMANS AZUL GLOBAL</t>
  </si>
  <si>
    <t>WINSTON BLUE AZUL</t>
  </si>
  <si>
    <t>CHARUTOS COM PITEIRA ALONSO GOLD</t>
  </si>
  <si>
    <t>ALMANAQUE CEBOLINHA</t>
  </si>
  <si>
    <t>SUDOKU DIFICIL</t>
  </si>
  <si>
    <t>FRUITTELLA DURA MORANGO VITA C</t>
  </si>
  <si>
    <t>JORNAL MEIA HORA (DOMINGO)</t>
  </si>
  <si>
    <t>FYS AGUA TONICA</t>
  </si>
  <si>
    <t>TORCIDA CEBOLA</t>
  </si>
  <si>
    <t>FILTRO PAPELITO MENTOLADO</t>
  </si>
  <si>
    <t>COQUETEL CACA MAIS</t>
  </si>
  <si>
    <t>FILTRO HI LONGO</t>
  </si>
  <si>
    <t>MARLBORO VISTA ROXO</t>
  </si>
  <si>
    <t>JORNAL MEIA HORA</t>
  </si>
  <si>
    <t>Harmony</t>
  </si>
  <si>
    <t>CORTADOR DE UNHA GRANDE</t>
  </si>
  <si>
    <t>CANETA BIC</t>
  </si>
  <si>
    <t>BISCOITO TRAKINAS MORANGO</t>
  </si>
  <si>
    <t>INCENSARIO REGUA</t>
  </si>
  <si>
    <t>GATORADE MORANGO E MARACUJA</t>
  </si>
  <si>
    <t>MATE NATURAL</t>
  </si>
  <si>
    <t>MATE ZERO NATURAL</t>
  </si>
  <si>
    <t>LOS LOS 7BELO</t>
  </si>
  <si>
    <t>NAG CHAMPA PEQUENO</t>
  </si>
  <si>
    <t>CAMEL COMPACT PERA</t>
  </si>
  <si>
    <t>ROTHMANS VERMELHO TROPICAL</t>
  </si>
  <si>
    <t>SEDA MASCOTE PEQUENA</t>
  </si>
  <si>
    <t>LOS LOS DOCE DE LEITE AVIACAO 65 GRS</t>
  </si>
  <si>
    <t>LOS LOS COCO 65 GRS</t>
  </si>
  <si>
    <t>CHESTERFIELD AZUL BOX</t>
  </si>
  <si>
    <t>SEDA MASCOTE BROWN GRANDE</t>
  </si>
  <si>
    <t>IMPRESSAO</t>
  </si>
  <si>
    <t>COQUETEL CRIPTO GENIO</t>
  </si>
  <si>
    <t>WINSTON SILVER</t>
  </si>
  <si>
    <t>BISCOITO FNDANGOS PRESUNTO</t>
  </si>
  <si>
    <t>AGUA TONICA ANTARCTICA LATA 350ML</t>
  </si>
  <si>
    <t>COQUETEL CACA PALAVRA MATA</t>
  </si>
  <si>
    <t>PRESTOBARBA 2</t>
  </si>
  <si>
    <t>FONDANT DE LEITE</t>
  </si>
  <si>
    <t>BANANADA CHOCOLATE BRANCO</t>
  </si>
  <si>
    <t>BANANADA NORMAL</t>
  </si>
  <si>
    <t>BISCOITO TORCIDA PIMENTA MEXICANA</t>
  </si>
  <si>
    <t>DOCE DE ABOBORA</t>
  </si>
  <si>
    <t>MENTOS STICK MINT</t>
  </si>
  <si>
    <t>BUBBALOO HORTELA</t>
  </si>
  <si>
    <t>POKEMON BOOSTER  FAGULHAS IMPETUOSAS</t>
  </si>
  <si>
    <t>FIGURINHAS BRASILEIRAO 2024</t>
  </si>
  <si>
    <t>POKEMON BOOSTER FORCAS TEMPORAIS</t>
  </si>
  <si>
    <t>BACIO DI LATTE CHOCOLATE BELGA</t>
  </si>
  <si>
    <t>BACIO DI LATTE PISTACHE</t>
  </si>
  <si>
    <t>KING TABAK MACO</t>
  </si>
  <si>
    <t>BACIO DI LATTE DOCE DE LEITE</t>
  </si>
  <si>
    <t>BACIO DI LATTE COCO COM COBERTURA</t>
  </si>
  <si>
    <t>GUDANG NACIONAL CANELA</t>
  </si>
  <si>
    <t>HOCUS POCUS INTERESTRELAR 500ML</t>
  </si>
  <si>
    <t>BACIO DI LATTE CREME COM COBERTURA</t>
  </si>
  <si>
    <t>GOGOS ENALDINHO</t>
  </si>
  <si>
    <t>VEJA</t>
  </si>
  <si>
    <t>BOMBOM DE SORVETE PISTACCHIO</t>
  </si>
  <si>
    <t>TABACO ANCESTRAL</t>
  </si>
  <si>
    <t>COCO LEGAL 300ML</t>
  </si>
  <si>
    <t>BACIO DI LATTE BACIO BIANCO</t>
  </si>
  <si>
    <t>ALFAJOR ODARA CHOC BRANCO</t>
  </si>
  <si>
    <t>ALFAJOR ODARA TRADICIONAL</t>
  </si>
  <si>
    <t>BOMBOM SORVETE CIOCCOLATO BELGA</t>
  </si>
  <si>
    <t>SMIRNOFF ICE</t>
  </si>
  <si>
    <t>BAER MATE LONG NECK</t>
  </si>
  <si>
    <t>PRAYA LONG NECK</t>
  </si>
  <si>
    <t>PITEIRA GORILLA EXTRA LONGA</t>
  </si>
  <si>
    <t>ISQUEIRO CRICKET PEQ</t>
  </si>
  <si>
    <t>POWERBANK GOLD 10000MAH</t>
  </si>
  <si>
    <t>BISCOITO POLVILHO SALGADO GLOBO 30GR</t>
  </si>
  <si>
    <t>CASE SADHU GRANDE</t>
  </si>
  <si>
    <t>CUIA MINI SADHU</t>
  </si>
  <si>
    <t>BISCOITO DANINI AMENDOAS</t>
  </si>
  <si>
    <t>FONE REDMI AZUL</t>
  </si>
  <si>
    <t>PITEIRA DE VIDRO HIPPIE BONG UN</t>
  </si>
  <si>
    <t>BACIO DI LATTE GIANDUIA</t>
  </si>
  <si>
    <t>COLORADO RIBEIRAO LONG NECK</t>
  </si>
  <si>
    <t>Cinzeiro turn off squadafun</t>
  </si>
  <si>
    <t>CHARUTO ALONSO MELENDEZ ROBUSTO</t>
  </si>
  <si>
    <t>FILTRO BEM BOLADO LONGO</t>
  </si>
  <si>
    <t>LUCKY STRIKE ECONOMICO VERMELHO</t>
  </si>
  <si>
    <t>BACIO DI LATTE CEREJA SILVESTRE</t>
  </si>
  <si>
    <t>BANANADA GRANDE</t>
  </si>
  <si>
    <t>PIPOCA DO JOHNNY  CARAMELO E FLOR DE SAL</t>
  </si>
  <si>
    <t>FILTRO PAPELITO ULTRA LONGO</t>
  </si>
  <si>
    <t>REVISTA VOGUE</t>
  </si>
  <si>
    <t>BISCOITO DANINI GOIABINHA</t>
  </si>
  <si>
    <t>POKEMON BOOSTER  FABULAS NEBULOSAS</t>
  </si>
  <si>
    <t>BISCOITO POLVILHO DOCE GLOBO 30GR</t>
  </si>
  <si>
    <t>BOMBOM SORVETE FRAMBOESA AL CIOCCOLATO</t>
  </si>
  <si>
    <t>HOCUS POCUS APA CADABRA 500ML</t>
  </si>
  <si>
    <t>MENTOS GARRAFA UP2U</t>
  </si>
  <si>
    <t>TUBO MOCO MASCOTE</t>
  </si>
  <si>
    <t>TANQUERAY GIN TONIC LONDON DRY LT 269 ML</t>
  </si>
  <si>
    <t>ISQUEIRO TIPO ZIPPO</t>
  </si>
  <si>
    <t>BONG ACRILICO SQUADAFUN 9003 LARANJA</t>
  </si>
  <si>
    <t>ENALDINHO ELO MONSTERS STARTERPACK</t>
  </si>
  <si>
    <t>FIGURINHAS DIVERTIDAMENTE 2</t>
  </si>
  <si>
    <t>BOMBOM OURO BRANCO</t>
  </si>
  <si>
    <t>TRENTO DIVERSOS</t>
  </si>
  <si>
    <t>BRIGADEIROS DIVERSOS</t>
  </si>
  <si>
    <t>SANDUICHE DIVERSOS</t>
  </si>
  <si>
    <t>HALLS MINI CEREJA</t>
  </si>
  <si>
    <t>PACOCA DIET</t>
  </si>
  <si>
    <t>BACIO DI LATTE COCO SEM COBERTURA 65G</t>
  </si>
  <si>
    <t>MAQUINA PARA APERTAR PQ</t>
  </si>
  <si>
    <t>PARLIAMENT</t>
  </si>
  <si>
    <t>PINGO DE LEITE</t>
  </si>
  <si>
    <t>Cinzeiro silicone red squadafun</t>
  </si>
  <si>
    <t>RED BULL BR LATA 473ML</t>
  </si>
  <si>
    <t>BARALHO COPAG</t>
  </si>
  <si>
    <t>PITEIRA PAPELITO LARGE</t>
  </si>
  <si>
    <t>TRITURADOR SADHU METAL GRANDE</t>
  </si>
  <si>
    <t>SAND NATURAL PEITO DE PERU</t>
  </si>
  <si>
    <t>MAIS MU CHOCOLATE</t>
  </si>
  <si>
    <t>PITEIRA PAPELITO TROPICAL AMARELA</t>
  </si>
  <si>
    <t>POTE SILICONE SQUADAFUM PEQ</t>
  </si>
  <si>
    <t>FLUIDO PARA ISQUEIRO VOLCANO</t>
  </si>
  <si>
    <t>BACKBONE GERMAN PILSNER</t>
  </si>
  <si>
    <t>BANDEJA BULLDOG GRANDE</t>
  </si>
  <si>
    <t>PITEIRA DE VIDRO SQUADAFUN C/2 UN</t>
  </si>
  <si>
    <t>MENTOS GARRAFA DIVERSOS</t>
  </si>
  <si>
    <t>FRUITTELLA DURA CARAMELO MAIS LEITE</t>
  </si>
  <si>
    <t>TIC TAC MENTA</t>
  </si>
  <si>
    <t>FIGURINHAS LIBERTADORES 2024</t>
  </si>
  <si>
    <t>TRITURADOR BULLDOG ACRILICO</t>
  </si>
  <si>
    <t>CABO PARA IPHONE ELETRO</t>
  </si>
  <si>
    <t>TRITURADOR LION CIRCUS GRANDE</t>
  </si>
  <si>
    <t>CIGARRO IGNITE</t>
  </si>
  <si>
    <t>UM LIVRO DIVERTIDO  DESENHE OS UNICORNIOS</t>
  </si>
  <si>
    <t>WINSTON VERMELHO CLASSIC</t>
  </si>
  <si>
    <t>SODA LIMONADA ANTARCTICA LATA</t>
  </si>
  <si>
    <t>PRAYA LAGER PREMIUM</t>
  </si>
  <si>
    <t>PATAGONIA IPA</t>
  </si>
  <si>
    <t>SAND NATURAL ATUM</t>
  </si>
  <si>
    <t>FIGURINHA PKXD</t>
  </si>
  <si>
    <t>AMENDOIM CROKISSIMO</t>
  </si>
  <si>
    <t>SAMPOERNA MENTA</t>
  </si>
  <si>
    <t>SEDA MASCOTE COM PITEIRA</t>
  </si>
  <si>
    <t>TRIDENT 14 UN XSENSES AZUL</t>
  </si>
  <si>
    <t>TWIX</t>
  </si>
  <si>
    <t>RED BULL MELANCIA</t>
  </si>
  <si>
    <t>TRIDENT MAX DIVERSOS</t>
  </si>
  <si>
    <t>PIPOCA DO JOHNNY PARMESAO E AZEITE</t>
  </si>
  <si>
    <t>GLASS TUBE SQUADAFUN</t>
  </si>
  <si>
    <t>POTE SQUADAFUN GRANDE COM DIVISORIA</t>
  </si>
  <si>
    <t>GAS PARA ISQUEIRO VOLCANO</t>
  </si>
  <si>
    <t>NUTELLA B-READY</t>
  </si>
  <si>
    <t>Jogo de Domino</t>
  </si>
  <si>
    <t>MACARICO ZENGAS ZL14</t>
  </si>
  <si>
    <t>A SAGA DO FLASH</t>
  </si>
  <si>
    <t>ESCOLINHA DIVERTIDA  APRENDA CORES CALIGRAFIA 01</t>
  </si>
  <si>
    <t>TURMA DA MONICA  MUNDO DA DIVERSAO  MAGALI E CAS</t>
  </si>
  <si>
    <t>ONE PIECE MANGA</t>
  </si>
  <si>
    <t>BANDEJA METAL SADHU PEQUENA</t>
  </si>
  <si>
    <t>TORCIDA QUEIJO</t>
  </si>
  <si>
    <t>PIRULITO DIP LOKO UNICORNIO</t>
  </si>
  <si>
    <t>REVISTA BAZZAR BRASIL</t>
  </si>
  <si>
    <t>BISCOITO DANINI GIANDUIA</t>
  </si>
  <si>
    <t>BISCOITO DANINI TRADICIONAL</t>
  </si>
  <si>
    <t>ROTHMANS TROPICAL BOOST</t>
  </si>
  <si>
    <t>BOMBOM SONHO DE VALSA</t>
  </si>
  <si>
    <t>HOCUS POCUS MAGIC TRAP</t>
  </si>
  <si>
    <t>PE DE MOLEQUE</t>
  </si>
  <si>
    <t>SEDA RAW BLACK HEMP</t>
  </si>
  <si>
    <t>DI BROWNIE NOZES</t>
  </si>
  <si>
    <t>CHOCOLATE LACTA AO LEITE 34GR</t>
  </si>
  <si>
    <t>ALBUM LIBERTADORES 2024</t>
  </si>
  <si>
    <t>CARAS</t>
  </si>
  <si>
    <t>DISNEY  COR E DIVERSAO  CARROS 3</t>
  </si>
  <si>
    <t>HORA DA ALEGRIA  A TURMINHA DA FAZENDA</t>
  </si>
  <si>
    <t>HORA DA ALEGRIA  UNICORNIOS</t>
  </si>
  <si>
    <t>HORA DO RECREIO  PATRULHA CANINA</t>
  </si>
  <si>
    <t>MEU PRIMEIRO KIT DE ARTES  BICHINHOS DA FLORESTA</t>
  </si>
  <si>
    <t>PAW PATROL  AQUABOOK 01</t>
  </si>
  <si>
    <t>SUPER ESCREVA E APAGUE  ALFABETO</t>
  </si>
  <si>
    <t>REVISTA SUPER INTERESSANTE</t>
  </si>
  <si>
    <t>SEDA BULLDOG SILVER SLIM</t>
  </si>
  <si>
    <t>TRENTO MOUSSE DE MARACUJA</t>
  </si>
  <si>
    <t>TRIDENT 14 UN DIVERSOS</t>
  </si>
  <si>
    <t>ALMANAQUE DO CASCAO</t>
  </si>
  <si>
    <t>TONICA ANTARCTICA 3 LIMOES LT</t>
  </si>
  <si>
    <t>TRIDENT MAX MENTA BLUEBERRY</t>
  </si>
  <si>
    <t>PAW PATROL  OS FILHOTES SALVAM O SHOW DE INVERNO</t>
  </si>
  <si>
    <t>DISNEY  DIVERSAO COLORIDA  FROZEN II</t>
  </si>
  <si>
    <t>PATAGONIA AMBER LAGER</t>
  </si>
  <si>
    <t>PATAGONIA WEISSE</t>
  </si>
  <si>
    <t>NA SEDA TABACO APERTADO MACO</t>
  </si>
  <si>
    <t>SEDA SMOKING PRETA PEQ</t>
  </si>
  <si>
    <t>CORONA CERO SUNBREW</t>
  </si>
  <si>
    <t>COQUETEL SUDOKU MEDIO DIFICIL LIVRO 15</t>
  </si>
  <si>
    <t>COLECAO MILKSHAKE ACHEI DESCOBERTAS E DIVERSAO</t>
  </si>
  <si>
    <t>JORNAL O DIA</t>
  </si>
  <si>
    <t>NUTRY NUTS COM COCO</t>
  </si>
  <si>
    <t>DI BROWNIE TRADICIONAL</t>
  </si>
  <si>
    <t>GATORADE LARANJA</t>
  </si>
  <si>
    <t>ALBUM BRASILEIRAO 2024</t>
  </si>
  <si>
    <t>ENALDINHO  PASSATEMPOS DO ENALDINHO</t>
  </si>
  <si>
    <t>365 JOGOS DOS SETE ERROS  VOL 2</t>
  </si>
  <si>
    <t>ESCOLINHA DIVERTIDA ESPECIAL  NUMEROS 02</t>
  </si>
  <si>
    <t>ALMANAQUE TEMATICO MONICA MONICAO</t>
  </si>
  <si>
    <t>ALMANAQUE TEMATICO TURMA DA MONICA E SEUS AMIGOS</t>
  </si>
  <si>
    <t>MONICA ESPECIAL DE NATAL</t>
  </si>
  <si>
    <t>TRIDENT 14 UN TUTTI FRUTI</t>
  </si>
  <si>
    <t>MENTOS GARRAFA WHITE MINT</t>
  </si>
  <si>
    <t>MENTOS GARRAFA MORANGO</t>
  </si>
  <si>
    <t>CASA INTERIOR E PAISAGISMO</t>
  </si>
  <si>
    <t>MENTOS KISS MENTA LATA</t>
  </si>
  <si>
    <t>MENTOS KISS MORANGO LATA</t>
  </si>
  <si>
    <t>GOOSE ISLAND MIDWAY SESSION IPA</t>
  </si>
  <si>
    <t>FRUITTELLA MAST MORANGO</t>
  </si>
  <si>
    <t>TIC TAC LARANJA</t>
  </si>
  <si>
    <t>PIRULITO DIP LOKO BOOM</t>
  </si>
  <si>
    <t>COQUETEL OPALA CRIPTO MEDIO</t>
  </si>
  <si>
    <t>SAMPOERNA CRAVO CANELA</t>
  </si>
  <si>
    <t>BISCOITO OREO 36GR</t>
  </si>
  <si>
    <t>REVISTA NOVO TEMPO</t>
  </si>
  <si>
    <t>CHOCOLATE LAKA</t>
  </si>
  <si>
    <t>CHOCOLATE DIAMANTE NEGRO 34GR</t>
  </si>
  <si>
    <t>COQUETEL COLETANEA PEROLA</t>
  </si>
  <si>
    <t>OURO BRANCO WAFER RECHEADO</t>
  </si>
  <si>
    <t>TABACO PARVATHI 15 GR</t>
  </si>
  <si>
    <t>TRENTO BRANCO DARK</t>
  </si>
  <si>
    <t>FILTRO PAPELITO BIODEGRADAVEL</t>
  </si>
  <si>
    <t>COQUETEL SUDOKU 400 JOGOS</t>
  </si>
  <si>
    <t>CEBOLINHA</t>
  </si>
  <si>
    <t>TURMA DA MONICA</t>
  </si>
  <si>
    <t>ALBUM ENALDINHO</t>
  </si>
  <si>
    <t>BRINQUEDOS AMOEBA</t>
  </si>
  <si>
    <t>PIRULITO VOA LOKO</t>
  </si>
  <si>
    <t>MENTOS STICK DIVERSOS</t>
  </si>
  <si>
    <t>PAIXAO TROPICAL  BANANADA C CHOC BRANCO 25G</t>
  </si>
  <si>
    <t>COQUETEL SUDOKU 200 JOGOS</t>
  </si>
  <si>
    <t>ALMANAQUE HISTORIAS CURTAS TURMA DA MONICA</t>
  </si>
  <si>
    <t>TRENTO TORTA DE LIMAO</t>
  </si>
  <si>
    <t>CHOCOLATE ALPINO</t>
  </si>
  <si>
    <t>GATORADE TANGERINA</t>
  </si>
  <si>
    <t>BATON BRANCO 16GR</t>
  </si>
  <si>
    <t>RECARGA GAS</t>
  </si>
  <si>
    <t>GUARAVITON ACAI</t>
  </si>
  <si>
    <t>GATORADE LIMAO</t>
  </si>
  <si>
    <t>ALFAJOR ODARA MEIO AMRGO</t>
  </si>
  <si>
    <t>ISQ BIC DECOR TREND</t>
  </si>
  <si>
    <t>PE DE MOCA</t>
  </si>
  <si>
    <t>MENTOS STICK YOGURT</t>
  </si>
  <si>
    <t>MENTOS STICK FRUTAS VERMELHAS</t>
  </si>
  <si>
    <t>TRENTO DARK</t>
  </si>
  <si>
    <t>TRENTO TRUFA DE CHOCOLATE</t>
  </si>
  <si>
    <t>COQUETEL CRIPTOMANIA</t>
  </si>
  <si>
    <t>COQUETEL CRIPTO MAIS</t>
  </si>
  <si>
    <t>PIRAQUE QUEIJINHO</t>
  </si>
  <si>
    <t>COQUETEL SUDOKU MEDIO</t>
  </si>
  <si>
    <t>MENTOS STICK TUTTI FRUTI</t>
  </si>
  <si>
    <t>MENTOS STICK RAINBOW</t>
  </si>
  <si>
    <t>TRENTO AVELA</t>
  </si>
  <si>
    <t>ALMANAQUE DO PENSAMENTO GUIA ASTROLOGICO 2025</t>
  </si>
  <si>
    <t>IGNITE 15000 PUFFS</t>
  </si>
  <si>
    <t>ROTER SUMMER ALE</t>
  </si>
  <si>
    <t>GUDANG IMPORTADO CANELA</t>
  </si>
  <si>
    <t>HOCUS POCUS ORANGE SUNSHINE 500 ML</t>
  </si>
  <si>
    <t>COLORADO RIBEIRAO 500ML</t>
  </si>
  <si>
    <t>HOEGAARDEN LONG NECK</t>
  </si>
  <si>
    <t>PRAYA 600 ML GARRAFA</t>
  </si>
  <si>
    <t>ESTRELLA GALICIA</t>
  </si>
  <si>
    <t>THEREZOPOLIS LONG NECK</t>
  </si>
  <si>
    <t>TABACO 021</t>
  </si>
  <si>
    <t>CUIA TO NA BE</t>
  </si>
  <si>
    <t>GUDANG IMPORTADO MENTA</t>
  </si>
  <si>
    <t>PITEIRA BEM BOLADO EXTRA LARGE VERMELHA</t>
  </si>
  <si>
    <t>CORONITA</t>
  </si>
  <si>
    <t>THE BULLDOG ENERGY DRINK CX24</t>
  </si>
  <si>
    <t>TRITURADOR BEM BOLADO GRANDE</t>
  </si>
  <si>
    <t>PITEIRA TIMES RJ</t>
  </si>
  <si>
    <t>COLORADO INDICA 600ML</t>
  </si>
  <si>
    <t>MIKES LIMAO LONG NECK</t>
  </si>
  <si>
    <t>CINZEIRO COPO PARVATHI</t>
  </si>
  <si>
    <t>SEDA LION CIRCUS ALFAFA</t>
  </si>
  <si>
    <t>KIT METODO DE ATIVACAO + AFIRMACOES MAGICAS</t>
  </si>
  <si>
    <t>KUMBAYA FLOWERS</t>
  </si>
  <si>
    <t>NOVO MANUAL DO FBI PARA LER A MENTE DAS PESSOAS</t>
  </si>
  <si>
    <t>FANTA SABORES 350 ML LATA</t>
  </si>
  <si>
    <t>SPRITE ABSOLUT 269 ML</t>
  </si>
  <si>
    <t>SCHWEPPES LATA</t>
  </si>
  <si>
    <t>CINZEIRO VIDRO QUADRADO</t>
  </si>
  <si>
    <t>POWERADE</t>
  </si>
  <si>
    <t>CINZEIRO QUADRADO SQUADAFUM</t>
  </si>
  <si>
    <t>BACK BONE NEW ENGLAND IPA</t>
  </si>
  <si>
    <t>CHARUTO TITAN CHOCOLATE</t>
  </si>
  <si>
    <t>VELA JUPITER</t>
  </si>
  <si>
    <t>CINZEIRO REDONDO SQUADAFUM SILICONE</t>
  </si>
  <si>
    <t>NAO ABRA ESTE DIARIO CAPA PRETA</t>
  </si>
  <si>
    <t>CIGARRO DE PALHA YANKING</t>
  </si>
  <si>
    <t>CIGARRO DE PALHA SOUZA PAIOL OURO</t>
  </si>
  <si>
    <t>HALLS MINI EXTRA FORTE</t>
  </si>
  <si>
    <t>LEMOX CARREGADOR RAPIDO</t>
  </si>
  <si>
    <t>SEDA BEM BOLADO BROWN SABOTAGE</t>
  </si>
  <si>
    <t>GATORADE MORANGO E MELANCIA</t>
  </si>
  <si>
    <t>SEDA LION CIRCUS COM PITEIRA</t>
  </si>
  <si>
    <t>JUJUBA</t>
  </si>
  <si>
    <t>VELA ESTRELINHA</t>
  </si>
  <si>
    <t>DESTAQUE E BRINQUE  AVENGERS</t>
  </si>
  <si>
    <t>BARALHO 1001</t>
  </si>
  <si>
    <t>FONE DE OUVIDO GOLD ENTRADA P2</t>
  </si>
  <si>
    <t>CIGARRO WINSTON SILVER SELECTED</t>
  </si>
  <si>
    <t>CIGARRO WINSTON RED 8 SELECTED</t>
  </si>
  <si>
    <t>BISCOITO PIRAQUE PRESUNTINHO</t>
  </si>
  <si>
    <t>PASTILHA GAROTO</t>
  </si>
  <si>
    <t>BLUNT LION CIRCUS</t>
  </si>
  <si>
    <t>SEDA BEM BOLADO VERDE PQ</t>
  </si>
  <si>
    <t>PITEIRA DE VIDRO</t>
  </si>
  <si>
    <t>CMV</t>
  </si>
  <si>
    <t>NomeProduto</t>
  </si>
  <si>
    <t>QuantidadeTotal</t>
  </si>
  <si>
    <t>ValorVendaTotal</t>
  </si>
  <si>
    <t>ValorCustoTotal</t>
  </si>
  <si>
    <t>Modelo Consolidado</t>
  </si>
  <si>
    <t>Demonstração do Resultado do Exercício</t>
  </si>
  <si>
    <t>MoM</t>
  </si>
  <si>
    <t>Vendas de Produtos</t>
  </si>
  <si>
    <t>Banka Baixo Gávea</t>
  </si>
  <si>
    <t>Banka Copacabana</t>
  </si>
  <si>
    <t>Banka Tijuca</t>
  </si>
  <si>
    <t>Banka São Conrado</t>
  </si>
  <si>
    <t>Real State</t>
  </si>
  <si>
    <t>Vendas de Serviços (Publicidade)</t>
  </si>
  <si>
    <t>Impostos sobre Receita</t>
  </si>
  <si>
    <t>Receita Líquida</t>
  </si>
  <si>
    <t>Custo da Mercadoria Vendida (CMV)</t>
  </si>
  <si>
    <t>Custo dos Serviços Vendidos (CSV)</t>
  </si>
  <si>
    <t>Compra de Equipamentos</t>
  </si>
  <si>
    <t>Manutenção nos Equipamentos</t>
  </si>
  <si>
    <t>Lucro Bruto</t>
  </si>
  <si>
    <t>Mgm Bruta</t>
  </si>
  <si>
    <t>Despesas c/ Vendas, Gerais e Administrativas</t>
  </si>
  <si>
    <t>Equipe de Vendas</t>
  </si>
  <si>
    <t>Remunerações</t>
  </si>
  <si>
    <t>Encargos Tributários CLT</t>
  </si>
  <si>
    <t>Comissões</t>
  </si>
  <si>
    <t>Equipe Administrativa</t>
  </si>
  <si>
    <t>Outros (cartão de crédito, etc)</t>
  </si>
  <si>
    <t>Aluguel (BG)</t>
  </si>
  <si>
    <t>Taxas e Custos Tributários</t>
  </si>
  <si>
    <t>Despesas c/ Softwares</t>
  </si>
  <si>
    <t>Questo</t>
  </si>
  <si>
    <t>PDV Legal</t>
  </si>
  <si>
    <t>EBITDA</t>
  </si>
  <si>
    <t>Despesas / Receitas Financeiras</t>
  </si>
  <si>
    <t>Amortização</t>
  </si>
  <si>
    <t>Juros</t>
  </si>
  <si>
    <t>Impostos sobre Lucro</t>
  </si>
  <si>
    <t>Banka Baixo Gávea (carnê-leão)</t>
  </si>
  <si>
    <t>Banka Copacabana (carnê-leão)</t>
  </si>
  <si>
    <t>Banka Tijuca (carnê-leão)</t>
  </si>
  <si>
    <t>Receitas Financeiras</t>
  </si>
  <si>
    <t>Rentabilidade do Caixa</t>
  </si>
  <si>
    <t>Lucro Líquido</t>
  </si>
  <si>
    <t>Fluxo de Caixa - Indireto</t>
  </si>
  <si>
    <t>Fluxo de Caixa Operacional</t>
  </si>
  <si>
    <t>Depreciação e Amortização (+)</t>
  </si>
  <si>
    <t>Provisão para Devedores Duvidosos (+)</t>
  </si>
  <si>
    <t>Aumento / Diminuição em Fornecedores (+/-)</t>
  </si>
  <si>
    <t>Aumento / Diminuição em Contas a Pagar (+/-)</t>
  </si>
  <si>
    <t>Aumento / Diminuição em Contas a Receber (+/-)</t>
  </si>
  <si>
    <t>Aumento / Diminuição em Estoques (+/-)</t>
  </si>
  <si>
    <t>Caixa Líquido das Atividades Operacionais (+/-)</t>
  </si>
  <si>
    <t>Fluxo de Caixa das Atividades de Investimento</t>
  </si>
  <si>
    <t>Venda de Imobilizado (+)</t>
  </si>
  <si>
    <t>Aquisição de Imobilizado (-)</t>
  </si>
  <si>
    <t>Aquisição de outras empresas (-)</t>
  </si>
  <si>
    <t>Caixa Líquido das Atividades de Investimento (+/-)</t>
  </si>
  <si>
    <t>Fluxo de Caixa das Atividades de Financiamento</t>
  </si>
  <si>
    <t>Empréstimos Líquidos Tomados (+)</t>
  </si>
  <si>
    <t>Aumento / Diminuição nos Empréstimos (+/-)</t>
  </si>
  <si>
    <t>Pagamento de Dividendos (-)</t>
  </si>
  <si>
    <t>Caixa Líquido das Atividades de Financiamento (+/-)</t>
  </si>
  <si>
    <t>Evolução do Endividamento</t>
  </si>
  <si>
    <t>Posição de Caixa</t>
  </si>
  <si>
    <t>Rafael Maca (Gerente)</t>
  </si>
  <si>
    <t>Banka PJ</t>
  </si>
  <si>
    <t xml:space="preserve">Sorvetes </t>
  </si>
  <si>
    <t xml:space="preserve">Cartão de Crédito </t>
  </si>
  <si>
    <t>Taxas bancárias</t>
  </si>
  <si>
    <t>conta l agência l banco l nome l CPF</t>
  </si>
  <si>
    <t xml:space="preserve">742737-9l 1852 l Bradesco l Bruno Titus l 110.596.367-51 </t>
  </si>
  <si>
    <t>2901538-5|0001|Stone| Bruno Titus|110.596.367-51</t>
  </si>
  <si>
    <t>Saldo na gaveta</t>
  </si>
  <si>
    <t xml:space="preserve">Variação  na gaveta </t>
  </si>
  <si>
    <t>(+) Entrada</t>
  </si>
  <si>
    <t>(+) Saída</t>
  </si>
  <si>
    <t>Caixa conta-corrente (começo do dia)</t>
  </si>
  <si>
    <t>Variação no Caixa</t>
  </si>
  <si>
    <t>taxas</t>
  </si>
  <si>
    <t>Funcionário 3 (Matheus)</t>
  </si>
  <si>
    <t>Segurança 1 (Daniel Accioly)</t>
  </si>
  <si>
    <t>Segurança 2 (Ramon)</t>
  </si>
  <si>
    <t>saldo inicial</t>
  </si>
  <si>
    <t>Operação</t>
  </si>
  <si>
    <t>entradas</t>
  </si>
  <si>
    <t>saidas</t>
  </si>
  <si>
    <t>geração/consumo caixa</t>
  </si>
  <si>
    <t>saldo final</t>
  </si>
  <si>
    <t>Caixa Gaveta Titus</t>
  </si>
  <si>
    <t>Entradas = Retiradas da operação</t>
  </si>
  <si>
    <t>Saidas = Pgto de alguma coisa</t>
  </si>
  <si>
    <t>Pagamento de Divida</t>
  </si>
  <si>
    <t>Distribuição socios</t>
  </si>
  <si>
    <t xml:space="preserve">742743-3 l 1852 l Bradesco l Vicente Quinderé Falcão l 102.364.157-78 </t>
  </si>
  <si>
    <t>9061386-0 |0001|Stone|Vicente Quinderé Falcão |102.364.157-78</t>
  </si>
  <si>
    <t>Câmeras</t>
  </si>
  <si>
    <t xml:space="preserve">496962-6 l 1852 l Bradesco l Raphael Pedrosa Zay l 107.373.747-05 </t>
  </si>
  <si>
    <t xml:space="preserve">2018246-5 l 0001 l Stone l Raphael Pedrosa Zay l 107.373.747-05 </t>
  </si>
  <si>
    <t>Funcionário 2 (thayna)</t>
  </si>
  <si>
    <t>Funcionário 4 (yan)</t>
  </si>
  <si>
    <t xml:space="preserve">742481-7l 1852 lBradesco l A Banka BG l 033.795.738/0001-41 </t>
  </si>
  <si>
    <t>Empréstimo Copa</t>
  </si>
  <si>
    <t>Funcionário 2 (Yan)</t>
  </si>
  <si>
    <t>Freela 3 (Matheus)</t>
  </si>
  <si>
    <t>Caio tabaco Gávea</t>
  </si>
  <si>
    <t>Transações sem identificação de Banka</t>
  </si>
  <si>
    <t>Receita Bruta (formas de pgto)</t>
  </si>
  <si>
    <t>CONTA FUNCIONARIO</t>
  </si>
  <si>
    <t>CREDITO</t>
  </si>
  <si>
    <t>DEBITO</t>
  </si>
  <si>
    <t>DINHEIRO</t>
  </si>
  <si>
    <t>TROCO</t>
  </si>
  <si>
    <t>RAPPI</t>
  </si>
  <si>
    <t>Total acréscimo</t>
  </si>
  <si>
    <t>Total desconto</t>
  </si>
  <si>
    <t>Receita Bruta (famílias)</t>
  </si>
  <si>
    <t>Share</t>
  </si>
  <si>
    <t>ALIMENTOS</t>
  </si>
  <si>
    <t>JORNAIS</t>
  </si>
  <si>
    <t>LIVROS CATAVENTO</t>
  </si>
  <si>
    <t>Receitas (famílias) = Receitas (formas de pgto) - acréscimo + desconto</t>
  </si>
  <si>
    <t>mgm bruta</t>
  </si>
  <si>
    <t>mgm líquida</t>
  </si>
  <si>
    <t>Raphael Zay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</si>
</sst>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4" formatCode="_-&quot;R$&quot;\ * #,##0.00_-;\-&quot;R$&quot;\ * #,##0.00_-;_-&quot;R$&quot;\ * &quot;-&quot;??_-;_-@_-"/>
    <numFmt numFmtId="164" formatCode="_-&quot;R$&quot;\ * #,##0.00_-;\-&quot;R$&quot;\ * #,##0.00_-;_-&quot;R$&quot;\ * &quot;-&quot;??_-;_-@"/>
    <numFmt numFmtId="165" formatCode="&quot;R$&quot;\ #,##0;\(&quot;R$&quot;\ #,##0\)"/>
    <numFmt numFmtId="166" formatCode="&quot;R$&quot;\ #,##0.00"/>
    <numFmt numFmtId="167" formatCode="0.0%"/>
    <numFmt numFmtId="168" formatCode="0.000"/>
    <numFmt numFmtId="169" formatCode="_-&quot;R$&quot;\ * #,##0_-;\-&quot;R$&quot;\ * #,##0_-;_-&quot;R$&quot;\ * &quot;-&quot;??_-;_-@_-"/>
  </numFmts>
  <fonts count="3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FF"/>
      <name val="Calibri"/>
      <family val="2"/>
    </font>
    <font>
      <sz val="11"/>
      <color theme="1"/>
      <name val="Calibri"/>
      <family val="2"/>
      <scheme val="minor"/>
    </font>
    <font>
      <sz val="26"/>
      <color theme="1"/>
      <name val="Calibri"/>
      <family val="2"/>
    </font>
    <font>
      <b/>
      <u/>
      <sz val="11"/>
      <color theme="1"/>
      <name val="Calibri"/>
      <family val="2"/>
    </font>
    <font>
      <u/>
      <sz val="11"/>
      <color theme="1"/>
      <name val="Calibri"/>
      <family val="2"/>
    </font>
    <font>
      <i/>
      <sz val="11"/>
      <color theme="1"/>
      <name val="Calibri"/>
      <family val="2"/>
    </font>
    <font>
      <u/>
      <sz val="11"/>
      <color theme="1"/>
      <name val="Calibri"/>
      <family val="2"/>
    </font>
    <font>
      <sz val="16"/>
      <color theme="1"/>
      <name val="Calibri"/>
      <family val="2"/>
    </font>
    <font>
      <sz val="10"/>
      <color rgb="FFFF0000"/>
      <name val="Calibri"/>
      <family val="2"/>
    </font>
    <font>
      <sz val="10"/>
      <color rgb="FF00B050"/>
      <name val="Calibri"/>
      <family val="2"/>
    </font>
    <font>
      <b/>
      <u/>
      <sz val="11"/>
      <color theme="1"/>
      <name val="Calibri"/>
      <family val="2"/>
    </font>
    <font>
      <b/>
      <u/>
      <sz val="11"/>
      <color theme="1"/>
      <name val="Calibri"/>
      <family val="2"/>
    </font>
    <font>
      <b/>
      <u/>
      <sz val="11"/>
      <color theme="1"/>
      <name val="Calibri"/>
      <family val="2"/>
    </font>
    <font>
      <sz val="8"/>
      <color theme="1"/>
      <name val="Calibri"/>
      <family val="2"/>
    </font>
    <font>
      <sz val="8"/>
      <color rgb="FFFF0000"/>
      <name val="Calibri"/>
      <family val="2"/>
    </font>
    <font>
      <sz val="8"/>
      <color rgb="FF00B050"/>
      <name val="Calibri"/>
      <family val="2"/>
    </font>
    <font>
      <b/>
      <u/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scheme val="minor"/>
    </font>
    <font>
      <b/>
      <sz val="11"/>
      <name val="Calibri"/>
      <family val="2"/>
      <scheme val="minor"/>
    </font>
    <font>
      <sz val="11"/>
      <color rgb="FF0B59F5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D0CECE"/>
        <bgColor rgb="FFD0CECE"/>
      </patternFill>
    </fill>
    <fill>
      <patternFill patternType="solid">
        <fgColor rgb="FFBDD6EE"/>
        <bgColor rgb="FFBDD6EE"/>
      </patternFill>
    </fill>
    <fill>
      <patternFill patternType="solid">
        <fgColor rgb="FFAEABAB"/>
        <bgColor rgb="FFAEABAB"/>
      </patternFill>
    </fill>
    <fill>
      <patternFill patternType="solid">
        <fgColor rgb="FFA8D08D"/>
        <bgColor rgb="FFA8D08D"/>
      </patternFill>
    </fill>
    <fill>
      <patternFill patternType="solid">
        <fgColor rgb="FFDEEAF6"/>
        <bgColor rgb="FFDEEAF6"/>
      </patternFill>
    </fill>
    <fill>
      <patternFill patternType="solid">
        <fgColor rgb="FF8EAADB"/>
        <bgColor rgb="FF8EAADB"/>
      </patternFill>
    </fill>
    <fill>
      <patternFill patternType="solid">
        <fgColor rgb="FFFFD965"/>
        <bgColor rgb="FFFFD965"/>
      </patternFill>
    </fill>
    <fill>
      <patternFill patternType="solid">
        <fgColor rgb="FFFEA0A0"/>
        <bgColor rgb="FFFEA0A0"/>
      </patternFill>
    </fill>
    <fill>
      <patternFill patternType="solid">
        <fgColor rgb="FFF4B083"/>
        <bgColor rgb="FFF4B083"/>
      </patternFill>
    </fill>
    <fill>
      <patternFill patternType="solid">
        <fgColor theme="0"/>
        <bgColor rgb="FFDEEAF6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D0CECE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rgb="FFD0CECE"/>
      </patternFill>
    </fill>
    <fill>
      <patternFill patternType="solid">
        <fgColor theme="0"/>
        <bgColor rgb="FFF2F2F2"/>
      </patternFill>
    </fill>
  </fills>
  <borders count="2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14"/>
    <xf numFmtId="9" fontId="25" fillId="0" borderId="14"/>
    <xf numFmtId="44" fontId="28" fillId="0" borderId="0" applyFont="0" applyFill="0" applyBorder="0" applyAlignment="0" applyProtection="0"/>
  </cellStyleXfs>
  <cellXfs count="223">
    <xf numFmtId="0" fontId="0" fillId="0" borderId="0" xfId="0" applyBorder="1"/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3" fillId="0" borderId="0" xfId="0" applyFont="1" applyBorder="1"/>
    <xf numFmtId="0" fontId="5" fillId="0" borderId="0" xfId="0" applyFont="1" applyBorder="1"/>
    <xf numFmtId="0" fontId="3" fillId="3" borderId="1" xfId="0" applyFont="1" applyFill="1" applyBorder="1"/>
    <xf numFmtId="0" fontId="3" fillId="0" borderId="7" xfId="0" applyFont="1" applyBorder="1"/>
    <xf numFmtId="0" fontId="3" fillId="0" borderId="8" xfId="0" applyFont="1" applyBorder="1"/>
    <xf numFmtId="0" fontId="7" fillId="6" borderId="1" xfId="0" applyFont="1" applyFill="1" applyBorder="1"/>
    <xf numFmtId="164" fontId="2" fillId="6" borderId="1" xfId="0" applyNumberFormat="1" applyFont="1" applyFill="1" applyBorder="1"/>
    <xf numFmtId="164" fontId="3" fillId="0" borderId="7" xfId="0" applyNumberFormat="1" applyFont="1" applyBorder="1"/>
    <xf numFmtId="164" fontId="3" fillId="0" borderId="8" xfId="0" applyNumberFormat="1" applyFont="1" applyBorder="1"/>
    <xf numFmtId="164" fontId="3" fillId="0" borderId="0" xfId="0" applyNumberFormat="1" applyFont="1" applyBorder="1"/>
    <xf numFmtId="0" fontId="3" fillId="0" borderId="0" xfId="0" applyFont="1" applyBorder="1" applyAlignment="1">
      <alignment horizontal="left" wrapText="1"/>
    </xf>
    <xf numFmtId="0" fontId="8" fillId="3" borderId="1" xfId="0" applyFont="1" applyFill="1" applyBorder="1" applyAlignment="1">
      <alignment horizontal="center"/>
    </xf>
    <xf numFmtId="164" fontId="3" fillId="6" borderId="1" xfId="0" applyNumberFormat="1" applyFont="1" applyFill="1" applyBorder="1"/>
    <xf numFmtId="10" fontId="4" fillId="3" borderId="1" xfId="0" applyNumberFormat="1" applyFont="1" applyFill="1" applyBorder="1" applyAlignment="1">
      <alignment horizontal="center"/>
    </xf>
    <xf numFmtId="10" fontId="9" fillId="0" borderId="0" xfId="0" applyNumberFormat="1" applyFont="1" applyBorder="1" applyAlignment="1">
      <alignment horizontal="center"/>
    </xf>
    <xf numFmtId="0" fontId="2" fillId="3" borderId="1" xfId="0" applyFont="1" applyFill="1" applyBorder="1"/>
    <xf numFmtId="0" fontId="10" fillId="2" borderId="1" xfId="0" applyFont="1" applyFill="1" applyBorder="1" applyAlignment="1">
      <alignment horizontal="left"/>
    </xf>
    <xf numFmtId="164" fontId="3" fillId="2" borderId="1" xfId="0" applyNumberFormat="1" applyFont="1" applyFill="1" applyBorder="1"/>
    <xf numFmtId="0" fontId="3" fillId="3" borderId="5" xfId="0" applyFont="1" applyFill="1" applyBorder="1"/>
    <xf numFmtId="0" fontId="3" fillId="3" borderId="6" xfId="0" applyFont="1" applyFill="1" applyBorder="1"/>
    <xf numFmtId="165" fontId="3" fillId="0" borderId="0" xfId="0" applyNumberFormat="1" applyFont="1" applyBorder="1"/>
    <xf numFmtId="165" fontId="3" fillId="3" borderId="1" xfId="0" applyNumberFormat="1" applyFont="1" applyFill="1" applyBorder="1"/>
    <xf numFmtId="17" fontId="4" fillId="7" borderId="9" xfId="0" applyNumberFormat="1" applyFont="1" applyFill="1" applyBorder="1"/>
    <xf numFmtId="0" fontId="3" fillId="0" borderId="10" xfId="0" applyFont="1" applyBorder="1"/>
    <xf numFmtId="165" fontId="3" fillId="0" borderId="11" xfId="0" applyNumberFormat="1" applyFont="1" applyBorder="1"/>
    <xf numFmtId="165" fontId="3" fillId="0" borderId="12" xfId="0" applyNumberFormat="1" applyFont="1" applyBorder="1"/>
    <xf numFmtId="0" fontId="3" fillId="8" borderId="9" xfId="0" applyFont="1" applyFill="1" applyBorder="1"/>
    <xf numFmtId="165" fontId="3" fillId="8" borderId="9" xfId="0" applyNumberFormat="1" applyFont="1" applyFill="1" applyBorder="1"/>
    <xf numFmtId="165" fontId="9" fillId="3" borderId="1" xfId="0" applyNumberFormat="1" applyFont="1" applyFill="1" applyBorder="1"/>
    <xf numFmtId="0" fontId="9" fillId="3" borderId="1" xfId="0" applyFont="1" applyFill="1" applyBorder="1"/>
    <xf numFmtId="0" fontId="3" fillId="6" borderId="1" xfId="0" applyFont="1" applyFill="1" applyBorder="1" applyAlignment="1">
      <alignment horizontal="left"/>
    </xf>
    <xf numFmtId="165" fontId="3" fillId="6" borderId="1" xfId="0" applyNumberFormat="1" applyFont="1" applyFill="1" applyBorder="1"/>
    <xf numFmtId="0" fontId="3" fillId="2" borderId="1" xfId="0" applyFont="1" applyFill="1" applyBorder="1" applyAlignment="1">
      <alignment horizontal="left"/>
    </xf>
    <xf numFmtId="165" fontId="3" fillId="2" borderId="1" xfId="0" applyNumberFormat="1" applyFont="1" applyFill="1" applyBorder="1"/>
    <xf numFmtId="0" fontId="3" fillId="8" borderId="1" xfId="0" applyFont="1" applyFill="1" applyBorder="1" applyAlignment="1">
      <alignment horizontal="left"/>
    </xf>
    <xf numFmtId="165" fontId="3" fillId="8" borderId="1" xfId="0" applyNumberFormat="1" applyFont="1" applyFill="1" applyBorder="1"/>
    <xf numFmtId="0" fontId="3" fillId="8" borderId="1" xfId="0" applyFont="1" applyFill="1" applyBorder="1"/>
    <xf numFmtId="165" fontId="9" fillId="0" borderId="0" xfId="0" applyNumberFormat="1" applyFont="1" applyBorder="1"/>
    <xf numFmtId="0" fontId="9" fillId="0" borderId="0" xfId="0" applyFont="1" applyBorder="1" applyAlignment="1">
      <alignment horizontal="left"/>
    </xf>
    <xf numFmtId="165" fontId="9" fillId="0" borderId="0" xfId="0" applyNumberFormat="1" applyFont="1" applyBorder="1" applyAlignment="1">
      <alignment horizontal="center"/>
    </xf>
    <xf numFmtId="9" fontId="9" fillId="0" borderId="0" xfId="0" applyNumberFormat="1" applyFont="1" applyBorder="1"/>
    <xf numFmtId="9" fontId="9" fillId="0" borderId="0" xfId="0" applyNumberFormat="1" applyFont="1" applyBorder="1" applyAlignment="1">
      <alignment horizontal="left"/>
    </xf>
    <xf numFmtId="9" fontId="9" fillId="3" borderId="1" xfId="0" applyNumberFormat="1" applyFont="1" applyFill="1" applyBorder="1"/>
    <xf numFmtId="9" fontId="9" fillId="0" borderId="0" xfId="0" applyNumberFormat="1" applyFont="1" applyBorder="1" applyAlignment="1">
      <alignment horizontal="center"/>
    </xf>
    <xf numFmtId="0" fontId="3" fillId="8" borderId="9" xfId="0" applyFont="1" applyFill="1" applyBorder="1" applyAlignment="1">
      <alignment horizontal="left"/>
    </xf>
    <xf numFmtId="165" fontId="3" fillId="3" borderId="13" xfId="0" applyNumberFormat="1" applyFont="1" applyFill="1" applyBorder="1"/>
    <xf numFmtId="0" fontId="3" fillId="0" borderId="2" xfId="0" applyFont="1" applyBorder="1"/>
    <xf numFmtId="0" fontId="3" fillId="2" borderId="1" xfId="0" applyFont="1" applyFill="1" applyBorder="1"/>
    <xf numFmtId="0" fontId="3" fillId="6" borderId="1" xfId="0" applyFont="1" applyFill="1" applyBorder="1"/>
    <xf numFmtId="164" fontId="3" fillId="3" borderId="1" xfId="0" applyNumberFormat="1" applyFont="1" applyFill="1" applyBorder="1"/>
    <xf numFmtId="10" fontId="3" fillId="3" borderId="1" xfId="0" applyNumberFormat="1" applyFont="1" applyFill="1" applyBorder="1"/>
    <xf numFmtId="164" fontId="2" fillId="3" borderId="1" xfId="0" applyNumberFormat="1" applyFont="1" applyFill="1" applyBorder="1"/>
    <xf numFmtId="14" fontId="3" fillId="10" borderId="5" xfId="0" applyNumberFormat="1" applyFont="1" applyFill="1" applyBorder="1"/>
    <xf numFmtId="14" fontId="3" fillId="10" borderId="1" xfId="0" applyNumberFormat="1" applyFont="1" applyFill="1" applyBorder="1"/>
    <xf numFmtId="0" fontId="12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4" fillId="6" borderId="1" xfId="0" applyFont="1" applyFill="1" applyBorder="1" applyAlignment="1">
      <alignment horizontal="left" vertical="center"/>
    </xf>
    <xf numFmtId="164" fontId="3" fillId="6" borderId="15" xfId="0" applyNumberFormat="1" applyFont="1" applyFill="1" applyBorder="1" applyAlignment="1">
      <alignment horizontal="center" vertical="center"/>
    </xf>
    <xf numFmtId="164" fontId="3" fillId="6" borderId="2" xfId="0" applyNumberFormat="1" applyFont="1" applyFill="1" applyBorder="1" applyAlignment="1">
      <alignment vertical="center"/>
    </xf>
    <xf numFmtId="164" fontId="3" fillId="6" borderId="16" xfId="0" applyNumberFormat="1" applyFont="1" applyFill="1" applyBorder="1" applyAlignment="1">
      <alignment vertical="center"/>
    </xf>
    <xf numFmtId="164" fontId="3" fillId="6" borderId="17" xfId="0" applyNumberFormat="1" applyFont="1" applyFill="1" applyBorder="1" applyAlignment="1">
      <alignment vertical="center"/>
    </xf>
    <xf numFmtId="164" fontId="3" fillId="6" borderId="18" xfId="0" applyNumberFormat="1" applyFont="1" applyFill="1" applyBorder="1" applyAlignment="1">
      <alignment vertical="center"/>
    </xf>
    <xf numFmtId="164" fontId="3" fillId="6" borderId="19" xfId="0" applyNumberFormat="1" applyFont="1" applyFill="1" applyBorder="1" applyAlignment="1">
      <alignment vertical="center"/>
    </xf>
    <xf numFmtId="0" fontId="15" fillId="2" borderId="1" xfId="0" applyFont="1" applyFill="1" applyBorder="1"/>
    <xf numFmtId="164" fontId="3" fillId="2" borderId="15" xfId="0" applyNumberFormat="1" applyFont="1" applyFill="1" applyBorder="1"/>
    <xf numFmtId="164" fontId="3" fillId="2" borderId="2" xfId="0" applyNumberFormat="1" applyFont="1" applyFill="1" applyBorder="1"/>
    <xf numFmtId="164" fontId="3" fillId="2" borderId="16" xfId="0" applyNumberFormat="1" applyFont="1" applyFill="1" applyBorder="1"/>
    <xf numFmtId="164" fontId="3" fillId="2" borderId="20" xfId="0" applyNumberFormat="1" applyFont="1" applyFill="1" applyBorder="1"/>
    <xf numFmtId="164" fontId="3" fillId="3" borderId="15" xfId="0" applyNumberFormat="1" applyFont="1" applyFill="1" applyBorder="1"/>
    <xf numFmtId="164" fontId="3" fillId="3" borderId="2" xfId="0" applyNumberFormat="1" applyFont="1" applyFill="1" applyBorder="1"/>
    <xf numFmtId="164" fontId="3" fillId="3" borderId="16" xfId="0" applyNumberFormat="1" applyFont="1" applyFill="1" applyBorder="1"/>
    <xf numFmtId="164" fontId="3" fillId="3" borderId="20" xfId="0" applyNumberFormat="1" applyFont="1" applyFill="1" applyBorder="1"/>
    <xf numFmtId="0" fontId="16" fillId="6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vertical="center"/>
    </xf>
    <xf numFmtId="164" fontId="3" fillId="6" borderId="15" xfId="0" applyNumberFormat="1" applyFont="1" applyFill="1" applyBorder="1"/>
    <xf numFmtId="164" fontId="3" fillId="6" borderId="2" xfId="0" applyNumberFormat="1" applyFont="1" applyFill="1" applyBorder="1"/>
    <xf numFmtId="164" fontId="3" fillId="6" borderId="16" xfId="0" applyNumberFormat="1" applyFont="1" applyFill="1" applyBorder="1"/>
    <xf numFmtId="164" fontId="3" fillId="6" borderId="20" xfId="0" applyNumberFormat="1" applyFont="1" applyFill="1" applyBorder="1"/>
    <xf numFmtId="164" fontId="3" fillId="0" borderId="15" xfId="0" applyNumberFormat="1" applyFont="1" applyBorder="1"/>
    <xf numFmtId="164" fontId="3" fillId="0" borderId="16" xfId="0" applyNumberFormat="1" applyFont="1" applyBorder="1"/>
    <xf numFmtId="164" fontId="3" fillId="0" borderId="4" xfId="0" applyNumberFormat="1" applyFont="1" applyBorder="1"/>
    <xf numFmtId="164" fontId="17" fillId="0" borderId="2" xfId="0" applyNumberFormat="1" applyFont="1" applyBorder="1"/>
    <xf numFmtId="164" fontId="3" fillId="4" borderId="2" xfId="0" applyNumberFormat="1" applyFont="1" applyFill="1" applyBorder="1"/>
    <xf numFmtId="164" fontId="2" fillId="6" borderId="15" xfId="0" applyNumberFormat="1" applyFont="1" applyFill="1" applyBorder="1"/>
    <xf numFmtId="164" fontId="2" fillId="6" borderId="2" xfId="0" applyNumberFormat="1" applyFont="1" applyFill="1" applyBorder="1"/>
    <xf numFmtId="164" fontId="2" fillId="6" borderId="16" xfId="0" applyNumberFormat="1" applyFont="1" applyFill="1" applyBorder="1"/>
    <xf numFmtId="164" fontId="2" fillId="6" borderId="20" xfId="0" applyNumberFormat="1" applyFont="1" applyFill="1" applyBorder="1"/>
    <xf numFmtId="164" fontId="3" fillId="2" borderId="17" xfId="0" applyNumberFormat="1" applyFont="1" applyFill="1" applyBorder="1"/>
    <xf numFmtId="164" fontId="3" fillId="2" borderId="18" xfId="0" applyNumberFormat="1" applyFont="1" applyFill="1" applyBorder="1"/>
    <xf numFmtId="164" fontId="3" fillId="2" borderId="19" xfId="0" applyNumberFormat="1" applyFont="1" applyFill="1" applyBorder="1"/>
    <xf numFmtId="164" fontId="3" fillId="0" borderId="21" xfId="0" applyNumberFormat="1" applyFont="1" applyBorder="1"/>
    <xf numFmtId="164" fontId="3" fillId="0" borderId="22" xfId="0" applyNumberFormat="1" applyFont="1" applyBorder="1"/>
    <xf numFmtId="164" fontId="3" fillId="0" borderId="23" xfId="0" applyNumberFormat="1" applyFont="1" applyBorder="1"/>
    <xf numFmtId="0" fontId="3" fillId="0" borderId="0" xfId="0" applyFont="1" applyBorder="1" applyAlignment="1">
      <alignment horizontal="right"/>
    </xf>
    <xf numFmtId="14" fontId="3" fillId="11" borderId="1" xfId="0" applyNumberFormat="1" applyFont="1" applyFill="1" applyBorder="1" applyAlignment="1">
      <alignment horizontal="center"/>
    </xf>
    <xf numFmtId="0" fontId="18" fillId="0" borderId="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164" fontId="3" fillId="6" borderId="2" xfId="0" applyNumberFormat="1" applyFont="1" applyFill="1" applyBorder="1" applyAlignment="1">
      <alignment horizontal="center" vertical="center"/>
    </xf>
    <xf numFmtId="164" fontId="3" fillId="6" borderId="15" xfId="0" applyNumberFormat="1" applyFont="1" applyFill="1" applyBorder="1" applyAlignment="1">
      <alignment vertical="center"/>
    </xf>
    <xf numFmtId="164" fontId="3" fillId="6" borderId="20" xfId="0" applyNumberFormat="1" applyFont="1" applyFill="1" applyBorder="1" applyAlignment="1">
      <alignment vertical="center"/>
    </xf>
    <xf numFmtId="164" fontId="3" fillId="3" borderId="18" xfId="0" applyNumberFormat="1" applyFont="1" applyFill="1" applyBorder="1"/>
    <xf numFmtId="0" fontId="20" fillId="3" borderId="1" xfId="0" applyFont="1" applyFill="1" applyBorder="1"/>
    <xf numFmtId="164" fontId="3" fillId="6" borderId="18" xfId="0" applyNumberFormat="1" applyFont="1" applyFill="1" applyBorder="1"/>
    <xf numFmtId="164" fontId="3" fillId="0" borderId="3" xfId="0" applyNumberFormat="1" applyFont="1" applyBorder="1"/>
    <xf numFmtId="164" fontId="2" fillId="6" borderId="18" xfId="0" applyNumberFormat="1" applyFont="1" applyFill="1" applyBorder="1"/>
    <xf numFmtId="164" fontId="17" fillId="6" borderId="2" xfId="0" applyNumberFormat="1" applyFont="1" applyFill="1" applyBorder="1" applyAlignment="1">
      <alignment vertical="center"/>
    </xf>
    <xf numFmtId="164" fontId="17" fillId="2" borderId="2" xfId="0" applyNumberFormat="1" applyFont="1" applyFill="1" applyBorder="1"/>
    <xf numFmtId="0" fontId="17" fillId="0" borderId="0" xfId="0" applyFont="1" applyBorder="1"/>
    <xf numFmtId="164" fontId="17" fillId="6" borderId="2" xfId="0" applyNumberFormat="1" applyFont="1" applyFill="1" applyBorder="1"/>
    <xf numFmtId="164" fontId="3" fillId="3" borderId="5" xfId="0" applyNumberFormat="1" applyFont="1" applyFill="1" applyBorder="1"/>
    <xf numFmtId="164" fontId="17" fillId="6" borderId="18" xfId="0" applyNumberFormat="1" applyFont="1" applyFill="1" applyBorder="1" applyAlignment="1">
      <alignment vertical="center"/>
    </xf>
    <xf numFmtId="164" fontId="17" fillId="6" borderId="15" xfId="0" applyNumberFormat="1" applyFont="1" applyFill="1" applyBorder="1" applyAlignment="1">
      <alignment vertical="center"/>
    </xf>
    <xf numFmtId="164" fontId="17" fillId="2" borderId="18" xfId="0" applyNumberFormat="1" applyFont="1" applyFill="1" applyBorder="1"/>
    <xf numFmtId="164" fontId="17" fillId="6" borderId="18" xfId="0" applyNumberFormat="1" applyFont="1" applyFill="1" applyBorder="1"/>
    <xf numFmtId="164" fontId="17" fillId="0" borderId="3" xfId="0" applyNumberFormat="1" applyFont="1" applyBorder="1"/>
    <xf numFmtId="10" fontId="4" fillId="3" borderId="5" xfId="0" applyNumberFormat="1" applyFont="1" applyFill="1" applyBorder="1" applyAlignment="1">
      <alignment horizontal="center"/>
    </xf>
    <xf numFmtId="164" fontId="21" fillId="2" borderId="2" xfId="0" applyNumberFormat="1" applyFont="1" applyFill="1" applyBorder="1"/>
    <xf numFmtId="164" fontId="21" fillId="6" borderId="2" xfId="0" applyNumberFormat="1" applyFont="1" applyFill="1" applyBorder="1"/>
    <xf numFmtId="164" fontId="21" fillId="0" borderId="2" xfId="0" applyNumberFormat="1" applyFont="1" applyBorder="1"/>
    <xf numFmtId="14" fontId="3" fillId="10" borderId="14" xfId="0" applyNumberFormat="1" applyFont="1" applyFill="1"/>
    <xf numFmtId="164" fontId="3" fillId="3" borderId="14" xfId="0" applyNumberFormat="1" applyFont="1" applyFill="1"/>
    <xf numFmtId="0" fontId="17" fillId="0" borderId="14" xfId="0" applyFont="1"/>
    <xf numFmtId="164" fontId="17" fillId="0" borderId="18" xfId="0" applyNumberFormat="1" applyFont="1" applyBorder="1"/>
    <xf numFmtId="164" fontId="3" fillId="0" borderId="18" xfId="0" applyNumberFormat="1" applyFont="1" applyBorder="1"/>
    <xf numFmtId="164" fontId="3" fillId="0" borderId="24" xfId="0" applyNumberFormat="1" applyFont="1" applyBorder="1"/>
    <xf numFmtId="0" fontId="3" fillId="0" borderId="9" xfId="0" applyFont="1" applyBorder="1"/>
    <xf numFmtId="14" fontId="3" fillId="15" borderId="1" xfId="0" applyNumberFormat="1" applyFont="1" applyFill="1" applyBorder="1"/>
    <xf numFmtId="0" fontId="3" fillId="16" borderId="7" xfId="0" applyFont="1" applyFill="1" applyBorder="1"/>
    <xf numFmtId="0" fontId="3" fillId="16" borderId="0" xfId="0" applyFont="1" applyFill="1" applyBorder="1"/>
    <xf numFmtId="0" fontId="3" fillId="16" borderId="8" xfId="0" applyFont="1" applyFill="1" applyBorder="1"/>
    <xf numFmtId="0" fontId="0" fillId="16" borderId="0" xfId="0" applyFill="1" applyBorder="1"/>
    <xf numFmtId="164" fontId="2" fillId="0" borderId="2" xfId="0" applyNumberFormat="1" applyFont="1" applyBorder="1"/>
    <xf numFmtId="0" fontId="24" fillId="18" borderId="0" xfId="0" applyFont="1" applyFill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0" fillId="0" borderId="0" xfId="0" applyNumberFormat="1" applyBorder="1"/>
    <xf numFmtId="1" fontId="22" fillId="0" borderId="0" xfId="0" applyNumberFormat="1" applyFont="1" applyBorder="1" applyAlignment="1">
      <alignment horizontal="center"/>
    </xf>
    <xf numFmtId="1" fontId="22" fillId="0" borderId="0" xfId="0" applyNumberFormat="1" applyFont="1" applyBorder="1"/>
    <xf numFmtId="1" fontId="22" fillId="0" borderId="25" xfId="0" applyNumberFormat="1" applyFont="1" applyBorder="1" applyAlignment="1">
      <alignment horizontal="center"/>
    </xf>
    <xf numFmtId="0" fontId="0" fillId="18" borderId="0" xfId="0" applyFill="1" applyBorder="1"/>
    <xf numFmtId="0" fontId="22" fillId="18" borderId="0" xfId="0" applyFont="1" applyFill="1" applyBorder="1"/>
    <xf numFmtId="2" fontId="0" fillId="0" borderId="0" xfId="0" applyNumberFormat="1" applyBorder="1"/>
    <xf numFmtId="2" fontId="0" fillId="0" borderId="0" xfId="0" applyNumberFormat="1" applyBorder="1" applyAlignment="1">
      <alignment horizontal="center"/>
    </xf>
    <xf numFmtId="2" fontId="22" fillId="0" borderId="0" xfId="0" applyNumberFormat="1" applyFont="1" applyBorder="1" applyAlignment="1">
      <alignment horizontal="center"/>
    </xf>
    <xf numFmtId="2" fontId="22" fillId="0" borderId="0" xfId="0" applyNumberFormat="1" applyFont="1" applyBorder="1"/>
    <xf numFmtId="2" fontId="22" fillId="0" borderId="25" xfId="0" applyNumberFormat="1" applyFont="1" applyBorder="1" applyAlignment="1">
      <alignment horizontal="center"/>
    </xf>
    <xf numFmtId="164" fontId="3" fillId="19" borderId="18" xfId="0" applyNumberFormat="1" applyFont="1" applyFill="1" applyBorder="1"/>
    <xf numFmtId="164" fontId="3" fillId="0" borderId="20" xfId="0" applyNumberFormat="1" applyFont="1" applyBorder="1"/>
    <xf numFmtId="164" fontId="3" fillId="19" borderId="2" xfId="0" applyNumberFormat="1" applyFont="1" applyFill="1" applyBorder="1"/>
    <xf numFmtId="164" fontId="3" fillId="16" borderId="2" xfId="0" applyNumberFormat="1" applyFont="1" applyFill="1" applyBorder="1"/>
    <xf numFmtId="0" fontId="11" fillId="0" borderId="0" xfId="0" applyFont="1" applyBorder="1" applyAlignment="1">
      <alignment horizontal="center" vertical="center"/>
    </xf>
    <xf numFmtId="164" fontId="3" fillId="16" borderId="14" xfId="0" applyNumberFormat="1" applyFont="1" applyFill="1"/>
    <xf numFmtId="164" fontId="3" fillId="0" borderId="2" xfId="0" applyNumberFormat="1" applyFont="1" applyBorder="1"/>
    <xf numFmtId="2" fontId="0" fillId="21" borderId="0" xfId="0" applyNumberFormat="1" applyFill="1" applyBorder="1" applyAlignment="1">
      <alignment horizontal="center"/>
    </xf>
    <xf numFmtId="0" fontId="26" fillId="16" borderId="14" xfId="0" applyFont="1" applyFill="1" applyAlignment="1">
      <alignment horizontal="center"/>
    </xf>
    <xf numFmtId="2" fontId="0" fillId="0" borderId="14" xfId="0" applyNumberFormat="1"/>
    <xf numFmtId="0" fontId="3" fillId="0" borderId="14" xfId="0" applyFont="1" applyAlignment="1">
      <alignment horizontal="left" wrapText="1"/>
    </xf>
    <xf numFmtId="164" fontId="2" fillId="22" borderId="14" xfId="0" applyNumberFormat="1" applyFont="1" applyFill="1" applyAlignment="1">
      <alignment horizontal="center"/>
    </xf>
    <xf numFmtId="164" fontId="2" fillId="22" borderId="14" xfId="0" applyNumberFormat="1" applyFont="1" applyFill="1"/>
    <xf numFmtId="17" fontId="3" fillId="5" borderId="14" xfId="0" applyNumberFormat="1" applyFont="1" applyFill="1" applyAlignment="1">
      <alignment horizontal="center"/>
    </xf>
    <xf numFmtId="14" fontId="3" fillId="5" borderId="14" xfId="0" applyNumberFormat="1" applyFont="1" applyFill="1" applyAlignment="1">
      <alignment horizontal="center"/>
    </xf>
    <xf numFmtId="0" fontId="0" fillId="0" borderId="14" xfId="0"/>
    <xf numFmtId="164" fontId="2" fillId="6" borderId="14" xfId="0" applyNumberFormat="1" applyFont="1" applyFill="1"/>
    <xf numFmtId="164" fontId="3" fillId="0" borderId="14" xfId="0" applyNumberFormat="1" applyFont="1"/>
    <xf numFmtId="164" fontId="3" fillId="6" borderId="14" xfId="0" applyNumberFormat="1" applyFont="1" applyFill="1"/>
    <xf numFmtId="10" fontId="9" fillId="0" borderId="14" xfId="0" applyNumberFormat="1" applyFont="1" applyAlignment="1">
      <alignment horizontal="center"/>
    </xf>
    <xf numFmtId="164" fontId="3" fillId="2" borderId="14" xfId="0" applyNumberFormat="1" applyFont="1" applyFill="1"/>
    <xf numFmtId="0" fontId="3" fillId="3" borderId="14" xfId="0" applyFont="1" applyFill="1"/>
    <xf numFmtId="17" fontId="3" fillId="9" borderId="14" xfId="0" applyNumberFormat="1" applyFont="1" applyFill="1" applyAlignment="1">
      <alignment horizontal="center"/>
    </xf>
    <xf numFmtId="14" fontId="3" fillId="9" borderId="14" xfId="0" applyNumberFormat="1" applyFont="1" applyFill="1" applyAlignment="1">
      <alignment horizontal="center"/>
    </xf>
    <xf numFmtId="0" fontId="3" fillId="0" borderId="14" xfId="0" applyFont="1"/>
    <xf numFmtId="10" fontId="9" fillId="16" borderId="14" xfId="0" applyNumberFormat="1" applyFont="1" applyFill="1" applyAlignment="1">
      <alignment horizontal="center"/>
    </xf>
    <xf numFmtId="17" fontId="3" fillId="12" borderId="14" xfId="0" applyNumberFormat="1" applyFont="1" applyFill="1" applyAlignment="1">
      <alignment horizontal="center"/>
    </xf>
    <xf numFmtId="14" fontId="3" fillId="12" borderId="14" xfId="0" applyNumberFormat="1" applyFont="1" applyFill="1" applyAlignment="1">
      <alignment horizontal="center"/>
    </xf>
    <xf numFmtId="17" fontId="3" fillId="11" borderId="14" xfId="0" applyNumberFormat="1" applyFont="1" applyFill="1" applyAlignment="1">
      <alignment horizontal="center"/>
    </xf>
    <xf numFmtId="14" fontId="3" fillId="11" borderId="14" xfId="0" applyNumberFormat="1" applyFont="1" applyFill="1" applyAlignment="1">
      <alignment horizontal="center"/>
    </xf>
    <xf numFmtId="0" fontId="3" fillId="0" borderId="14" xfId="0" applyFont="1" applyAlignment="1">
      <alignment horizontal="left"/>
    </xf>
    <xf numFmtId="17" fontId="3" fillId="14" borderId="14" xfId="0" applyNumberFormat="1" applyFont="1" applyFill="1" applyAlignment="1">
      <alignment horizontal="center"/>
    </xf>
    <xf numFmtId="14" fontId="3" fillId="14" borderId="14" xfId="0" applyNumberFormat="1" applyFont="1" applyFill="1" applyAlignment="1">
      <alignment horizontal="center"/>
    </xf>
    <xf numFmtId="17" fontId="3" fillId="13" borderId="14" xfId="0" applyNumberFormat="1" applyFont="1" applyFill="1" applyAlignment="1">
      <alignment horizontal="center"/>
    </xf>
    <xf numFmtId="14" fontId="3" fillId="13" borderId="14" xfId="0" applyNumberFormat="1" applyFont="1" applyFill="1" applyAlignment="1">
      <alignment horizontal="center"/>
    </xf>
    <xf numFmtId="10" fontId="4" fillId="3" borderId="14" xfId="0" applyNumberFormat="1" applyFont="1" applyFill="1" applyAlignment="1">
      <alignment horizontal="center"/>
    </xf>
    <xf numFmtId="164" fontId="2" fillId="20" borderId="14" xfId="0" applyNumberFormat="1" applyFont="1" applyFill="1"/>
    <xf numFmtId="0" fontId="0" fillId="0" borderId="0" xfId="0" applyBorder="1" applyAlignment="1">
      <alignment horizontal="center"/>
    </xf>
    <xf numFmtId="0" fontId="27" fillId="0" borderId="27" xfId="0" applyFont="1" applyBorder="1" applyAlignment="1">
      <alignment horizontal="center" vertical="top"/>
    </xf>
    <xf numFmtId="0" fontId="0" fillId="0" borderId="0" xfId="0" applyBorder="1"/>
    <xf numFmtId="17" fontId="0" fillId="0" borderId="26" xfId="0" applyNumberFormat="1" applyBorder="1" applyAlignment="1">
      <alignment horizontal="center"/>
    </xf>
    <xf numFmtId="14" fontId="27" fillId="0" borderId="27" xfId="0" applyNumberFormat="1" applyFont="1" applyBorder="1" applyAlignment="1">
      <alignment horizontal="center" vertical="top"/>
    </xf>
    <xf numFmtId="14" fontId="0" fillId="0" borderId="0" xfId="0" applyNumberFormat="1" applyBorder="1"/>
    <xf numFmtId="0" fontId="1" fillId="0" borderId="0" xfId="0" applyFont="1" applyBorder="1"/>
    <xf numFmtId="0" fontId="1" fillId="0" borderId="14" xfId="0" applyFont="1" applyFill="1" applyBorder="1"/>
    <xf numFmtId="0" fontId="0" fillId="0" borderId="14" xfId="0" applyFont="1" applyFill="1" applyBorder="1"/>
    <xf numFmtId="0" fontId="0" fillId="0" borderId="14" xfId="0" applyFill="1" applyBorder="1"/>
    <xf numFmtId="0" fontId="0" fillId="0" borderId="14" xfId="0" applyAlignment="1">
      <alignment horizontal="center"/>
    </xf>
    <xf numFmtId="164" fontId="3" fillId="20" borderId="14" xfId="0" applyNumberFormat="1" applyFont="1" applyFill="1" applyAlignment="1">
      <alignment horizontal="center"/>
    </xf>
    <xf numFmtId="0" fontId="7" fillId="6" borderId="14" xfId="0" applyFont="1" applyFill="1"/>
    <xf numFmtId="44" fontId="22" fillId="0" borderId="14" xfId="2" applyFont="1" applyBorder="1" applyAlignment="1">
      <alignment horizontal="center"/>
    </xf>
    <xf numFmtId="44" fontId="2" fillId="6" borderId="14" xfId="2" applyFont="1" applyFill="1" applyBorder="1"/>
    <xf numFmtId="166" fontId="3" fillId="22" borderId="14" xfId="0" applyNumberFormat="1" applyFont="1" applyFill="1" applyAlignment="1">
      <alignment horizontal="center"/>
    </xf>
    <xf numFmtId="44" fontId="0" fillId="0" borderId="14" xfId="2" applyFont="1" applyBorder="1" applyAlignment="1">
      <alignment horizontal="left"/>
    </xf>
    <xf numFmtId="44" fontId="0" fillId="0" borderId="14" xfId="2" applyFont="1" applyBorder="1"/>
    <xf numFmtId="0" fontId="1" fillId="16" borderId="14" xfId="0" applyFont="1" applyFill="1" applyAlignment="1">
      <alignment horizontal="center"/>
    </xf>
    <xf numFmtId="0" fontId="29" fillId="0" borderId="14" xfId="0" applyFont="1" applyAlignment="1">
      <alignment horizontal="center"/>
    </xf>
    <xf numFmtId="44" fontId="0" fillId="0" borderId="14" xfId="0" applyNumberFormat="1"/>
    <xf numFmtId="167" fontId="30" fillId="0" borderId="14" xfId="1" applyNumberFormat="1" applyFont="1" applyAlignment="1">
      <alignment horizontal="center"/>
    </xf>
    <xf numFmtId="168" fontId="0" fillId="0" borderId="14" xfId="0" applyNumberFormat="1"/>
    <xf numFmtId="0" fontId="29" fillId="0" borderId="14" xfId="0" applyFont="1"/>
    <xf numFmtId="9" fontId="30" fillId="0" borderId="14" xfId="1" applyFont="1" applyAlignment="1">
      <alignment horizontal="center"/>
    </xf>
    <xf numFmtId="9" fontId="30" fillId="16" borderId="14" xfId="1" applyFont="1" applyFill="1" applyAlignment="1">
      <alignment horizontal="center"/>
    </xf>
    <xf numFmtId="44" fontId="0" fillId="16" borderId="14" xfId="2" applyFont="1" applyFill="1" applyBorder="1"/>
    <xf numFmtId="0" fontId="3" fillId="23" borderId="14" xfId="0" applyFont="1" applyFill="1" applyAlignment="1">
      <alignment horizontal="left"/>
    </xf>
    <xf numFmtId="169" fontId="22" fillId="0" borderId="14" xfId="2" applyNumberFormat="1" applyFont="1" applyBorder="1" applyAlignment="1">
      <alignment horizontal="center"/>
    </xf>
    <xf numFmtId="169" fontId="0" fillId="0" borderId="14" xfId="2" applyNumberFormat="1" applyFont="1" applyBorder="1" applyAlignment="1">
      <alignment horizontal="left"/>
    </xf>
    <xf numFmtId="169" fontId="0" fillId="0" borderId="14" xfId="2" applyNumberFormat="1" applyFont="1" applyBorder="1"/>
    <xf numFmtId="9" fontId="25" fillId="0" borderId="14" xfId="1" applyAlignment="1">
      <alignment horizontal="center"/>
    </xf>
    <xf numFmtId="17" fontId="23" fillId="17" borderId="14" xfId="0" applyNumberFormat="1" applyFont="1" applyFill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166" fontId="2" fillId="6" borderId="14" xfId="2" applyNumberFormat="1" applyFont="1" applyFill="1" applyBorder="1" applyAlignment="1">
      <alignment horizontal="center"/>
    </xf>
    <xf numFmtId="0" fontId="11" fillId="0" borderId="14" xfId="0" applyFont="1" applyAlignment="1">
      <alignment horizontal="center" vertical="center"/>
    </xf>
    <xf numFmtId="0" fontId="6" fillId="0" borderId="14" xfId="0" applyFont="1" applyAlignment="1">
      <alignment horizontal="center" vertical="center"/>
    </xf>
  </cellXfs>
  <cellStyles count="3">
    <cellStyle name="Currency" xfId="2" builtinId="4"/>
    <cellStyle name="Normal" xfId="0" builtinId="0"/>
    <cellStyle name="Percent" xfId="1" builtinId="5"/>
  </cellStyles>
  <dxfs count="12">
    <dxf>
      <fill>
        <patternFill patternType="solid">
          <fgColor rgb="FFBDD6EE"/>
          <bgColor rgb="FFBDD6EE"/>
        </patternFill>
      </fill>
    </dxf>
    <dxf>
      <fill>
        <patternFill patternType="solid">
          <fgColor rgb="FFECECEC"/>
          <bgColor rgb="FFECECEC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rgb="FFBDD6EE"/>
          <bgColor rgb="FFBDD6EE"/>
        </patternFill>
      </fill>
    </dxf>
    <dxf>
      <fill>
        <patternFill patternType="solid">
          <fgColor rgb="FFECECEC"/>
          <bgColor rgb="FFECECEC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rgb="FFBDD6EE"/>
          <bgColor rgb="FFBDD6EE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1"/>
          <bgColor theme="1"/>
        </patternFill>
      </fill>
    </dxf>
  </dxfs>
  <tableStyles count="3" defaultTableStyle="TableStyleMedium9" defaultPivotStyle="PivotStyleLight16">
    <tableStyle name="Controle de NFs Tomadas-style" pivot="0" count="4" xr9:uid="{00000000-0011-0000-FFFF-FFFF00000000}">
      <tableStyleElement type="headerRow" dxfId="11"/>
      <tableStyleElement type="totalRow" dxfId="10"/>
      <tableStyleElement type="firstRowStripe" dxfId="9"/>
      <tableStyleElement type="secondRowStripe" dxfId="8"/>
    </tableStyle>
    <tableStyle name="Controle de NFs Tomadas-style 2" pivot="0" count="4" xr9:uid="{00000000-0011-0000-FFFF-FFFF01000000}">
      <tableStyleElement type="headerRow" dxfId="7"/>
      <tableStyleElement type="totalRow" dxfId="6"/>
      <tableStyleElement type="firstRowStripe" dxfId="5"/>
      <tableStyleElement type="secondRowStripe" dxfId="4"/>
    </tableStyle>
    <tableStyle name="Controle de NFs Tomadas-style 3" pivot="0" count="4" xr9:uid="{00000000-0011-0000-FFFF-FFFF02000000}">
      <tableStyleElement type="headerRow" dxfId="3"/>
      <tableStyleElement type="total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parrini\Downloads\Banka%20l%20Planilha%20Gerencial_fechamento1124.xlsx" TargetMode="External"/><Relationship Id="rId1" Type="http://schemas.openxmlformats.org/officeDocument/2006/relationships/externalLinkPath" Target="file:///C:\Users\pparrini\Downloads\Banka%20l%20Planilha%20Gerencial_fechamento11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put Competência (2)"/>
      <sheetName val="Controle de NFs Tomadas"/>
      <sheetName val="Saldo Mensal"/>
      <sheetName val="Output Banka"/>
      <sheetName val="Output Competência"/>
      <sheetName val="Output Caixa"/>
      <sheetName val="Base de Dados 11.24"/>
      <sheetName val="DRE + FC"/>
      <sheetName val="Output BG"/>
      <sheetName val="Output Copacabana (mensal)"/>
      <sheetName val="Output Tijuca"/>
      <sheetName val="Output SC"/>
      <sheetName val="Output PJ"/>
      <sheetName val="BG (F.C. diário)"/>
      <sheetName val="Tijuca (F.C. diário)"/>
      <sheetName val="Copacabana (F.C. mensal)"/>
      <sheetName val="PJ (F.C. diário)"/>
      <sheetName val="SC (F.C. diário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4">
          <cell r="H34">
            <v>12593.05</v>
          </cell>
        </row>
        <row r="41">
          <cell r="H41">
            <v>8407.2999999999993</v>
          </cell>
        </row>
        <row r="51">
          <cell r="H51">
            <v>10887</v>
          </cell>
        </row>
        <row r="67">
          <cell r="H67">
            <v>4148.5</v>
          </cell>
        </row>
        <row r="68">
          <cell r="H68">
            <v>0</v>
          </cell>
        </row>
        <row r="69">
          <cell r="H69">
            <v>0</v>
          </cell>
        </row>
        <row r="72">
          <cell r="H72">
            <v>0</v>
          </cell>
        </row>
        <row r="73">
          <cell r="H73">
            <v>0</v>
          </cell>
        </row>
        <row r="79">
          <cell r="H79">
            <v>23650</v>
          </cell>
        </row>
        <row r="80">
          <cell r="H80">
            <v>15700</v>
          </cell>
        </row>
        <row r="81">
          <cell r="H81">
            <v>7000</v>
          </cell>
        </row>
      </sheetData>
      <sheetData sheetId="9"/>
      <sheetData sheetId="10">
        <row r="34">
          <cell r="H34">
            <v>8954.65</v>
          </cell>
        </row>
        <row r="44">
          <cell r="H44">
            <v>2782.62</v>
          </cell>
        </row>
        <row r="53">
          <cell r="H53">
            <v>170.37</v>
          </cell>
        </row>
        <row r="69">
          <cell r="H69">
            <v>754.03</v>
          </cell>
        </row>
        <row r="70">
          <cell r="H70">
            <v>0</v>
          </cell>
        </row>
        <row r="71">
          <cell r="H71">
            <v>55.6</v>
          </cell>
        </row>
        <row r="74">
          <cell r="H74">
            <v>0</v>
          </cell>
        </row>
        <row r="75">
          <cell r="H75">
            <v>0</v>
          </cell>
        </row>
        <row r="81">
          <cell r="H81">
            <v>2000</v>
          </cell>
        </row>
        <row r="82">
          <cell r="H82">
            <v>10000</v>
          </cell>
        </row>
        <row r="83">
          <cell r="H83">
            <v>0</v>
          </cell>
        </row>
      </sheetData>
      <sheetData sheetId="11">
        <row r="34">
          <cell r="H34">
            <v>6811.8099999999995</v>
          </cell>
        </row>
        <row r="41">
          <cell r="H41">
            <v>2091.85</v>
          </cell>
        </row>
        <row r="50">
          <cell r="H50">
            <v>1088</v>
          </cell>
        </row>
        <row r="64">
          <cell r="H64">
            <v>973.07</v>
          </cell>
        </row>
        <row r="65">
          <cell r="H65">
            <v>0</v>
          </cell>
        </row>
        <row r="66">
          <cell r="H66">
            <v>0</v>
          </cell>
        </row>
        <row r="69">
          <cell r="H69">
            <v>0</v>
          </cell>
        </row>
        <row r="70">
          <cell r="H70">
            <v>0</v>
          </cell>
        </row>
        <row r="76">
          <cell r="H76">
            <v>5875</v>
          </cell>
        </row>
        <row r="77">
          <cell r="H77">
            <v>6600</v>
          </cell>
        </row>
        <row r="78">
          <cell r="H78">
            <v>0</v>
          </cell>
        </row>
      </sheetData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76"/>
  <sheetViews>
    <sheetView topLeftCell="A1557" workbookViewId="0">
      <selection activeCell="H1577" sqref="H1577"/>
    </sheetView>
  </sheetViews>
  <sheetFormatPr defaultRowHeight="14.5" x14ac:dyDescent="0.35"/>
  <cols>
    <col min="2" max="3" width="10.453125" style="190" bestFit="1" customWidth="1"/>
  </cols>
  <sheetData>
    <row r="1" spans="1:8" x14ac:dyDescent="0.35">
      <c r="A1" s="186" t="s">
        <v>0</v>
      </c>
      <c r="B1" s="189" t="s">
        <v>1</v>
      </c>
      <c r="C1" s="189" t="s">
        <v>2</v>
      </c>
      <c r="D1" s="186" t="s">
        <v>3</v>
      </c>
      <c r="E1" s="186" t="s">
        <v>4</v>
      </c>
      <c r="F1" s="186" t="s">
        <v>5</v>
      </c>
      <c r="G1" s="186" t="s">
        <v>6</v>
      </c>
      <c r="H1" s="186" t="s">
        <v>7</v>
      </c>
    </row>
    <row r="2" spans="1:8" x14ac:dyDescent="0.35">
      <c r="A2" t="s">
        <v>8</v>
      </c>
      <c r="B2" s="190" t="s">
        <v>9</v>
      </c>
      <c r="C2" s="190" t="s">
        <v>10</v>
      </c>
      <c r="D2" t="s">
        <v>8</v>
      </c>
      <c r="E2" t="s">
        <v>11</v>
      </c>
      <c r="F2" t="s">
        <v>12</v>
      </c>
      <c r="G2">
        <v>1009.09</v>
      </c>
      <c r="H2" t="s">
        <v>8</v>
      </c>
    </row>
    <row r="3" spans="1:8" x14ac:dyDescent="0.35">
      <c r="A3" t="s">
        <v>8</v>
      </c>
      <c r="B3" s="190" t="s">
        <v>9</v>
      </c>
      <c r="C3" s="190" t="s">
        <v>13</v>
      </c>
      <c r="D3" t="s">
        <v>8</v>
      </c>
      <c r="E3" t="s">
        <v>11</v>
      </c>
      <c r="F3" t="s">
        <v>12</v>
      </c>
      <c r="G3">
        <v>1450.09</v>
      </c>
      <c r="H3" t="s">
        <v>8</v>
      </c>
    </row>
    <row r="4" spans="1:8" x14ac:dyDescent="0.35">
      <c r="A4" t="s">
        <v>8</v>
      </c>
      <c r="B4" s="190" t="s">
        <v>9</v>
      </c>
      <c r="C4" s="190" t="s">
        <v>14</v>
      </c>
      <c r="D4" t="s">
        <v>8</v>
      </c>
      <c r="E4" t="s">
        <v>11</v>
      </c>
      <c r="F4" t="s">
        <v>12</v>
      </c>
      <c r="G4">
        <v>280.8</v>
      </c>
      <c r="H4" t="s">
        <v>8</v>
      </c>
    </row>
    <row r="5" spans="1:8" x14ac:dyDescent="0.35">
      <c r="A5" t="s">
        <v>8</v>
      </c>
      <c r="B5" s="190" t="s">
        <v>9</v>
      </c>
      <c r="C5" s="190" t="s">
        <v>15</v>
      </c>
      <c r="D5" t="s">
        <v>8</v>
      </c>
      <c r="E5" t="s">
        <v>11</v>
      </c>
      <c r="F5" t="s">
        <v>12</v>
      </c>
      <c r="G5">
        <v>1556.65</v>
      </c>
      <c r="H5" t="s">
        <v>8</v>
      </c>
    </row>
    <row r="6" spans="1:8" x14ac:dyDescent="0.35">
      <c r="A6" t="s">
        <v>8</v>
      </c>
      <c r="B6" s="190" t="s">
        <v>9</v>
      </c>
      <c r="C6" s="190" t="s">
        <v>16</v>
      </c>
      <c r="D6" t="s">
        <v>8</v>
      </c>
      <c r="E6" t="s">
        <v>11</v>
      </c>
      <c r="F6" t="s">
        <v>12</v>
      </c>
      <c r="G6">
        <v>421.2</v>
      </c>
      <c r="H6" t="s">
        <v>8</v>
      </c>
    </row>
    <row r="7" spans="1:8" x14ac:dyDescent="0.35">
      <c r="A7" t="s">
        <v>8</v>
      </c>
      <c r="B7" s="190" t="s">
        <v>9</v>
      </c>
      <c r="C7" s="190" t="s">
        <v>17</v>
      </c>
      <c r="D7" t="s">
        <v>8</v>
      </c>
      <c r="E7" t="s">
        <v>11</v>
      </c>
      <c r="F7" t="s">
        <v>12</v>
      </c>
      <c r="G7">
        <v>1694.88</v>
      </c>
      <c r="H7" t="s">
        <v>8</v>
      </c>
    </row>
    <row r="8" spans="1:8" x14ac:dyDescent="0.35">
      <c r="A8" t="s">
        <v>8</v>
      </c>
      <c r="B8" s="190" t="s">
        <v>9</v>
      </c>
      <c r="C8" s="190" t="s">
        <v>18</v>
      </c>
      <c r="D8" t="s">
        <v>8</v>
      </c>
      <c r="E8" t="s">
        <v>11</v>
      </c>
      <c r="F8" t="s">
        <v>12</v>
      </c>
      <c r="G8">
        <v>378.48</v>
      </c>
      <c r="H8" t="s">
        <v>8</v>
      </c>
    </row>
    <row r="9" spans="1:8" x14ac:dyDescent="0.35">
      <c r="A9" t="s">
        <v>8</v>
      </c>
      <c r="B9" s="190" t="s">
        <v>9</v>
      </c>
      <c r="C9" s="190" t="s">
        <v>19</v>
      </c>
      <c r="D9" t="s">
        <v>8</v>
      </c>
      <c r="E9" t="s">
        <v>11</v>
      </c>
      <c r="F9" t="s">
        <v>12</v>
      </c>
      <c r="G9">
        <v>682</v>
      </c>
      <c r="H9" t="s">
        <v>8</v>
      </c>
    </row>
    <row r="10" spans="1:8" x14ac:dyDescent="0.35">
      <c r="A10" t="s">
        <v>8</v>
      </c>
      <c r="B10" s="190" t="s">
        <v>9</v>
      </c>
      <c r="C10" s="190" t="s">
        <v>20</v>
      </c>
      <c r="D10" t="s">
        <v>8</v>
      </c>
      <c r="E10" t="s">
        <v>11</v>
      </c>
      <c r="F10" t="s">
        <v>12</v>
      </c>
      <c r="G10">
        <v>3629.57</v>
      </c>
      <c r="H10" t="s">
        <v>8</v>
      </c>
    </row>
    <row r="11" spans="1:8" x14ac:dyDescent="0.35">
      <c r="A11" t="s">
        <v>8</v>
      </c>
      <c r="B11" s="190" t="s">
        <v>9</v>
      </c>
      <c r="C11" s="190" t="s">
        <v>21</v>
      </c>
      <c r="D11" t="s">
        <v>8</v>
      </c>
      <c r="E11" t="s">
        <v>11</v>
      </c>
      <c r="F11" t="s">
        <v>12</v>
      </c>
      <c r="G11">
        <v>1110.6600000000001</v>
      </c>
      <c r="H11" t="s">
        <v>8</v>
      </c>
    </row>
    <row r="12" spans="1:8" x14ac:dyDescent="0.35">
      <c r="A12" t="s">
        <v>8</v>
      </c>
      <c r="B12" s="190" t="s">
        <v>9</v>
      </c>
      <c r="C12" s="190" t="s">
        <v>22</v>
      </c>
      <c r="D12" t="s">
        <v>8</v>
      </c>
      <c r="E12" t="s">
        <v>11</v>
      </c>
      <c r="F12" t="s">
        <v>12</v>
      </c>
      <c r="G12">
        <v>416</v>
      </c>
      <c r="H12" t="s">
        <v>8</v>
      </c>
    </row>
    <row r="13" spans="1:8" x14ac:dyDescent="0.35">
      <c r="A13" t="s">
        <v>8</v>
      </c>
      <c r="B13" s="190" t="s">
        <v>9</v>
      </c>
      <c r="C13" s="190" t="s">
        <v>23</v>
      </c>
      <c r="D13" t="s">
        <v>8</v>
      </c>
      <c r="E13" t="s">
        <v>11</v>
      </c>
      <c r="F13" t="s">
        <v>12</v>
      </c>
      <c r="G13">
        <v>6829.81</v>
      </c>
      <c r="H13" t="s">
        <v>8</v>
      </c>
    </row>
    <row r="14" spans="1:8" x14ac:dyDescent="0.35">
      <c r="A14" t="s">
        <v>8</v>
      </c>
      <c r="B14" s="190" t="s">
        <v>9</v>
      </c>
      <c r="C14" s="190" t="s">
        <v>24</v>
      </c>
      <c r="D14" t="s">
        <v>8</v>
      </c>
      <c r="E14" t="s">
        <v>11</v>
      </c>
      <c r="F14" t="s">
        <v>12</v>
      </c>
      <c r="G14">
        <v>971.1</v>
      </c>
      <c r="H14" t="s">
        <v>8</v>
      </c>
    </row>
    <row r="15" spans="1:8" x14ac:dyDescent="0.35">
      <c r="A15" t="s">
        <v>8</v>
      </c>
      <c r="B15" s="190" t="s">
        <v>9</v>
      </c>
      <c r="C15" s="190" t="s">
        <v>25</v>
      </c>
      <c r="D15" t="s">
        <v>8</v>
      </c>
      <c r="E15" t="s">
        <v>11</v>
      </c>
      <c r="F15" t="s">
        <v>12</v>
      </c>
      <c r="G15">
        <v>1225.23</v>
      </c>
      <c r="H15" t="s">
        <v>8</v>
      </c>
    </row>
    <row r="16" spans="1:8" x14ac:dyDescent="0.35">
      <c r="A16" t="s">
        <v>8</v>
      </c>
      <c r="B16" s="190" t="s">
        <v>9</v>
      </c>
      <c r="C16" s="190" t="s">
        <v>26</v>
      </c>
      <c r="D16" t="s">
        <v>8</v>
      </c>
      <c r="E16" t="s">
        <v>11</v>
      </c>
      <c r="F16" t="s">
        <v>12</v>
      </c>
      <c r="G16">
        <v>4357</v>
      </c>
      <c r="H16" t="s">
        <v>8</v>
      </c>
    </row>
    <row r="17" spans="1:8" x14ac:dyDescent="0.35">
      <c r="A17" t="s">
        <v>8</v>
      </c>
      <c r="B17" s="190" t="s">
        <v>9</v>
      </c>
      <c r="C17" s="190" t="s">
        <v>27</v>
      </c>
      <c r="D17" t="s">
        <v>8</v>
      </c>
      <c r="E17" t="s">
        <v>11</v>
      </c>
      <c r="F17" t="s">
        <v>12</v>
      </c>
      <c r="G17">
        <v>2857.26</v>
      </c>
      <c r="H17" t="s">
        <v>8</v>
      </c>
    </row>
    <row r="18" spans="1:8" x14ac:dyDescent="0.35">
      <c r="A18" t="s">
        <v>8</v>
      </c>
      <c r="B18" s="190" t="s">
        <v>9</v>
      </c>
      <c r="C18" s="190" t="s">
        <v>28</v>
      </c>
      <c r="D18" t="s">
        <v>8</v>
      </c>
      <c r="E18" t="s">
        <v>11</v>
      </c>
      <c r="F18" t="s">
        <v>12</v>
      </c>
      <c r="G18">
        <v>750.18000000000006</v>
      </c>
      <c r="H18" t="s">
        <v>8</v>
      </c>
    </row>
    <row r="19" spans="1:8" x14ac:dyDescent="0.35">
      <c r="A19" t="s">
        <v>8</v>
      </c>
      <c r="B19" s="190" t="s">
        <v>9</v>
      </c>
      <c r="C19" s="190" t="s">
        <v>29</v>
      </c>
      <c r="D19" t="s">
        <v>8</v>
      </c>
      <c r="E19" t="s">
        <v>11</v>
      </c>
      <c r="F19" t="s">
        <v>12</v>
      </c>
      <c r="G19">
        <v>3900</v>
      </c>
      <c r="H19" t="s">
        <v>8</v>
      </c>
    </row>
    <row r="20" spans="1:8" x14ac:dyDescent="0.35">
      <c r="A20" t="s">
        <v>8</v>
      </c>
      <c r="B20" s="190" t="s">
        <v>9</v>
      </c>
      <c r="C20" s="190" t="s">
        <v>30</v>
      </c>
      <c r="D20" t="s">
        <v>8</v>
      </c>
      <c r="E20" t="s">
        <v>11</v>
      </c>
      <c r="F20" t="s">
        <v>12</v>
      </c>
      <c r="G20">
        <v>1625.19</v>
      </c>
      <c r="H20" t="s">
        <v>8</v>
      </c>
    </row>
    <row r="21" spans="1:8" x14ac:dyDescent="0.35">
      <c r="A21" t="s">
        <v>8</v>
      </c>
      <c r="B21" s="190" t="s">
        <v>9</v>
      </c>
      <c r="C21" s="190" t="s">
        <v>31</v>
      </c>
      <c r="D21" t="s">
        <v>8</v>
      </c>
      <c r="E21" t="s">
        <v>11</v>
      </c>
      <c r="F21" t="s">
        <v>12</v>
      </c>
      <c r="G21">
        <v>478</v>
      </c>
      <c r="H21" t="s">
        <v>8</v>
      </c>
    </row>
    <row r="22" spans="1:8" x14ac:dyDescent="0.35">
      <c r="A22" t="s">
        <v>8</v>
      </c>
      <c r="B22" s="190" t="s">
        <v>9</v>
      </c>
      <c r="C22" s="190" t="s">
        <v>32</v>
      </c>
      <c r="D22" t="s">
        <v>8</v>
      </c>
      <c r="E22" t="s">
        <v>11</v>
      </c>
      <c r="F22" t="s">
        <v>12</v>
      </c>
      <c r="G22">
        <v>4046.32</v>
      </c>
      <c r="H22" t="s">
        <v>8</v>
      </c>
    </row>
    <row r="23" spans="1:8" x14ac:dyDescent="0.35">
      <c r="A23" t="s">
        <v>8</v>
      </c>
      <c r="B23" s="190" t="s">
        <v>9</v>
      </c>
      <c r="C23" s="190" t="s">
        <v>33</v>
      </c>
      <c r="D23" t="s">
        <v>8</v>
      </c>
      <c r="E23" t="s">
        <v>11</v>
      </c>
      <c r="F23" t="s">
        <v>12</v>
      </c>
      <c r="G23">
        <v>409.98</v>
      </c>
      <c r="H23" t="s">
        <v>8</v>
      </c>
    </row>
    <row r="24" spans="1:8" x14ac:dyDescent="0.35">
      <c r="A24" t="s">
        <v>8</v>
      </c>
      <c r="B24" s="190" t="s">
        <v>9</v>
      </c>
      <c r="C24" s="190" t="s">
        <v>34</v>
      </c>
      <c r="D24" t="s">
        <v>8</v>
      </c>
      <c r="E24" t="s">
        <v>11</v>
      </c>
      <c r="F24" t="s">
        <v>12</v>
      </c>
      <c r="G24">
        <v>4538.04</v>
      </c>
      <c r="H24" t="s">
        <v>8</v>
      </c>
    </row>
    <row r="25" spans="1:8" x14ac:dyDescent="0.35">
      <c r="A25" t="s">
        <v>8</v>
      </c>
      <c r="B25" s="190" t="s">
        <v>9</v>
      </c>
      <c r="C25" s="190" t="s">
        <v>35</v>
      </c>
      <c r="D25" t="s">
        <v>8</v>
      </c>
      <c r="E25" t="s">
        <v>11</v>
      </c>
      <c r="F25" t="s">
        <v>12</v>
      </c>
      <c r="G25">
        <v>1390.3</v>
      </c>
      <c r="H25" t="s">
        <v>8</v>
      </c>
    </row>
    <row r="26" spans="1:8" x14ac:dyDescent="0.35">
      <c r="A26" t="s">
        <v>8</v>
      </c>
      <c r="B26" s="190" t="s">
        <v>9</v>
      </c>
      <c r="C26" s="190" t="s">
        <v>36</v>
      </c>
      <c r="D26" t="s">
        <v>8</v>
      </c>
      <c r="E26" t="s">
        <v>11</v>
      </c>
      <c r="F26" t="s">
        <v>12</v>
      </c>
      <c r="G26">
        <v>1184.18</v>
      </c>
      <c r="H26" t="s">
        <v>8</v>
      </c>
    </row>
    <row r="27" spans="1:8" x14ac:dyDescent="0.35">
      <c r="A27" t="s">
        <v>8</v>
      </c>
      <c r="B27" s="190" t="s">
        <v>9</v>
      </c>
      <c r="C27" s="190" t="s">
        <v>37</v>
      </c>
      <c r="D27" t="s">
        <v>8</v>
      </c>
      <c r="E27" t="s">
        <v>11</v>
      </c>
      <c r="F27" t="s">
        <v>12</v>
      </c>
      <c r="G27">
        <v>997.52</v>
      </c>
      <c r="H27" t="s">
        <v>8</v>
      </c>
    </row>
    <row r="28" spans="1:8" x14ac:dyDescent="0.35">
      <c r="A28" t="s">
        <v>8</v>
      </c>
      <c r="B28" s="190" t="s">
        <v>9</v>
      </c>
      <c r="C28" s="190" t="s">
        <v>38</v>
      </c>
      <c r="D28" t="s">
        <v>8</v>
      </c>
      <c r="E28" t="s">
        <v>11</v>
      </c>
      <c r="F28" t="s">
        <v>12</v>
      </c>
      <c r="G28">
        <v>7013.96</v>
      </c>
      <c r="H28" t="s">
        <v>8</v>
      </c>
    </row>
    <row r="29" spans="1:8" x14ac:dyDescent="0.35">
      <c r="A29" t="s">
        <v>8</v>
      </c>
      <c r="B29" s="190" t="s">
        <v>9</v>
      </c>
      <c r="C29" s="190" t="s">
        <v>39</v>
      </c>
      <c r="D29" t="s">
        <v>8</v>
      </c>
      <c r="E29" t="s">
        <v>11</v>
      </c>
      <c r="F29" t="s">
        <v>12</v>
      </c>
      <c r="G29">
        <v>395</v>
      </c>
      <c r="H29" t="s">
        <v>8</v>
      </c>
    </row>
    <row r="30" spans="1:8" x14ac:dyDescent="0.35">
      <c r="A30" t="s">
        <v>8</v>
      </c>
      <c r="B30" s="190" t="s">
        <v>9</v>
      </c>
      <c r="C30" s="190" t="s">
        <v>40</v>
      </c>
      <c r="D30" t="s">
        <v>8</v>
      </c>
      <c r="E30" t="s">
        <v>11</v>
      </c>
      <c r="F30" t="s">
        <v>12</v>
      </c>
      <c r="G30">
        <v>1244.5899999999999</v>
      </c>
      <c r="H30" t="s">
        <v>8</v>
      </c>
    </row>
    <row r="31" spans="1:8" x14ac:dyDescent="0.35">
      <c r="A31" t="s">
        <v>8</v>
      </c>
      <c r="B31" s="190" t="s">
        <v>9</v>
      </c>
      <c r="C31" s="190" t="s">
        <v>41</v>
      </c>
      <c r="D31" t="s">
        <v>8</v>
      </c>
      <c r="E31" t="s">
        <v>11</v>
      </c>
      <c r="F31" t="s">
        <v>12</v>
      </c>
      <c r="G31">
        <v>5312.91</v>
      </c>
      <c r="H31" t="s">
        <v>8</v>
      </c>
    </row>
    <row r="32" spans="1:8" x14ac:dyDescent="0.35">
      <c r="A32" t="s">
        <v>8</v>
      </c>
      <c r="B32" s="190" t="s">
        <v>9</v>
      </c>
      <c r="C32" s="190" t="s">
        <v>42</v>
      </c>
      <c r="D32" t="s">
        <v>8</v>
      </c>
      <c r="E32" t="s">
        <v>11</v>
      </c>
      <c r="F32" t="s">
        <v>12</v>
      </c>
      <c r="G32">
        <v>409.98</v>
      </c>
      <c r="H32" t="s">
        <v>8</v>
      </c>
    </row>
    <row r="33" spans="1:8" x14ac:dyDescent="0.35">
      <c r="A33" t="s">
        <v>8</v>
      </c>
      <c r="B33" s="190" t="s">
        <v>9</v>
      </c>
      <c r="C33" s="190" t="s">
        <v>43</v>
      </c>
      <c r="D33" t="s">
        <v>8</v>
      </c>
      <c r="E33" t="s">
        <v>11</v>
      </c>
      <c r="F33" t="s">
        <v>12</v>
      </c>
      <c r="G33">
        <v>542.76</v>
      </c>
      <c r="H33" t="s">
        <v>8</v>
      </c>
    </row>
    <row r="34" spans="1:8" x14ac:dyDescent="0.35">
      <c r="A34" t="s">
        <v>8</v>
      </c>
      <c r="B34" s="190" t="s">
        <v>9</v>
      </c>
      <c r="C34" s="190" t="s">
        <v>44</v>
      </c>
      <c r="D34" t="s">
        <v>8</v>
      </c>
      <c r="E34" t="s">
        <v>11</v>
      </c>
      <c r="F34" t="s">
        <v>12</v>
      </c>
      <c r="G34">
        <v>5790.91</v>
      </c>
      <c r="H34" t="s">
        <v>8</v>
      </c>
    </row>
    <row r="35" spans="1:8" x14ac:dyDescent="0.35">
      <c r="A35" t="s">
        <v>8</v>
      </c>
      <c r="B35" s="190" t="s">
        <v>9</v>
      </c>
      <c r="C35" s="190" t="s">
        <v>45</v>
      </c>
      <c r="D35" t="s">
        <v>8</v>
      </c>
      <c r="E35" t="s">
        <v>11</v>
      </c>
      <c r="F35" t="s">
        <v>12</v>
      </c>
      <c r="G35">
        <v>4133</v>
      </c>
      <c r="H35" t="s">
        <v>8</v>
      </c>
    </row>
    <row r="36" spans="1:8" x14ac:dyDescent="0.35">
      <c r="A36" t="s">
        <v>8</v>
      </c>
      <c r="B36" s="190" t="s">
        <v>9</v>
      </c>
      <c r="C36" s="190" t="s">
        <v>46</v>
      </c>
      <c r="D36" t="s">
        <v>8</v>
      </c>
      <c r="E36" t="s">
        <v>11</v>
      </c>
      <c r="F36" t="s">
        <v>12</v>
      </c>
      <c r="G36">
        <v>1093.4000000000001</v>
      </c>
      <c r="H36" t="s">
        <v>8</v>
      </c>
    </row>
    <row r="37" spans="1:8" x14ac:dyDescent="0.35">
      <c r="A37" t="s">
        <v>8</v>
      </c>
      <c r="B37" s="190" t="s">
        <v>9</v>
      </c>
      <c r="C37" s="190" t="s">
        <v>47</v>
      </c>
      <c r="D37" t="s">
        <v>8</v>
      </c>
      <c r="E37" t="s">
        <v>11</v>
      </c>
      <c r="F37" t="s">
        <v>12</v>
      </c>
      <c r="G37">
        <v>5778.69</v>
      </c>
      <c r="H37" t="s">
        <v>8</v>
      </c>
    </row>
    <row r="38" spans="1:8" x14ac:dyDescent="0.35">
      <c r="A38" t="s">
        <v>8</v>
      </c>
      <c r="B38" s="190" t="s">
        <v>9</v>
      </c>
      <c r="C38" s="190" t="s">
        <v>48</v>
      </c>
      <c r="D38" t="s">
        <v>8</v>
      </c>
      <c r="E38" t="s">
        <v>11</v>
      </c>
      <c r="F38" t="s">
        <v>12</v>
      </c>
      <c r="G38">
        <v>2722.8</v>
      </c>
      <c r="H38" t="s">
        <v>8</v>
      </c>
    </row>
    <row r="39" spans="1:8" x14ac:dyDescent="0.35">
      <c r="A39" t="s">
        <v>8</v>
      </c>
      <c r="B39" s="190" t="s">
        <v>9</v>
      </c>
      <c r="C39" s="190" t="s">
        <v>49</v>
      </c>
      <c r="D39" t="s">
        <v>8</v>
      </c>
      <c r="E39" t="s">
        <v>11</v>
      </c>
      <c r="F39" t="s">
        <v>12</v>
      </c>
      <c r="G39">
        <v>3252.46</v>
      </c>
      <c r="H39" t="s">
        <v>8</v>
      </c>
    </row>
    <row r="40" spans="1:8" x14ac:dyDescent="0.35">
      <c r="A40" t="s">
        <v>8</v>
      </c>
      <c r="B40" s="190" t="s">
        <v>9</v>
      </c>
      <c r="C40" s="190" t="s">
        <v>50</v>
      </c>
      <c r="D40" t="s">
        <v>8</v>
      </c>
      <c r="E40" t="s">
        <v>11</v>
      </c>
      <c r="F40" t="s">
        <v>12</v>
      </c>
      <c r="G40">
        <v>597</v>
      </c>
      <c r="H40" t="s">
        <v>8</v>
      </c>
    </row>
    <row r="41" spans="1:8" x14ac:dyDescent="0.35">
      <c r="A41" t="s">
        <v>8</v>
      </c>
      <c r="B41" s="190" t="s">
        <v>9</v>
      </c>
      <c r="C41" s="190" t="s">
        <v>51</v>
      </c>
      <c r="D41" t="s">
        <v>8</v>
      </c>
      <c r="E41" t="s">
        <v>11</v>
      </c>
      <c r="F41" t="s">
        <v>12</v>
      </c>
      <c r="G41">
        <v>4894.12</v>
      </c>
      <c r="H41" t="s">
        <v>8</v>
      </c>
    </row>
    <row r="42" spans="1:8" x14ac:dyDescent="0.35">
      <c r="A42" t="s">
        <v>8</v>
      </c>
      <c r="B42" s="190" t="s">
        <v>9</v>
      </c>
      <c r="C42" s="190" t="s">
        <v>52</v>
      </c>
      <c r="D42" t="s">
        <v>8</v>
      </c>
      <c r="E42" t="s">
        <v>11</v>
      </c>
      <c r="F42" t="s">
        <v>12</v>
      </c>
      <c r="G42">
        <v>2547.4899999999998</v>
      </c>
      <c r="H42" t="s">
        <v>8</v>
      </c>
    </row>
    <row r="43" spans="1:8" x14ac:dyDescent="0.35">
      <c r="A43" t="s">
        <v>8</v>
      </c>
      <c r="B43" s="190" t="s">
        <v>9</v>
      </c>
      <c r="C43" s="190" t="s">
        <v>53</v>
      </c>
      <c r="D43" t="s">
        <v>8</v>
      </c>
      <c r="E43" t="s">
        <v>11</v>
      </c>
      <c r="F43" t="s">
        <v>12</v>
      </c>
      <c r="G43">
        <v>1200.82</v>
      </c>
      <c r="H43" t="s">
        <v>8</v>
      </c>
    </row>
    <row r="44" spans="1:8" x14ac:dyDescent="0.35">
      <c r="A44" t="s">
        <v>8</v>
      </c>
      <c r="B44" s="190" t="s">
        <v>9</v>
      </c>
      <c r="C44" s="190" t="s">
        <v>54</v>
      </c>
      <c r="D44" t="s">
        <v>8</v>
      </c>
      <c r="E44" t="s">
        <v>11</v>
      </c>
      <c r="F44" t="s">
        <v>12</v>
      </c>
      <c r="G44">
        <v>3900</v>
      </c>
      <c r="H44" t="s">
        <v>8</v>
      </c>
    </row>
    <row r="45" spans="1:8" x14ac:dyDescent="0.35">
      <c r="A45" t="s">
        <v>8</v>
      </c>
      <c r="B45" s="190" t="s">
        <v>9</v>
      </c>
      <c r="C45" s="190" t="s">
        <v>55</v>
      </c>
      <c r="D45" t="s">
        <v>8</v>
      </c>
      <c r="E45" t="s">
        <v>11</v>
      </c>
      <c r="F45" t="s">
        <v>12</v>
      </c>
      <c r="G45">
        <v>350.04</v>
      </c>
      <c r="H45" t="s">
        <v>8</v>
      </c>
    </row>
    <row r="46" spans="1:8" x14ac:dyDescent="0.35">
      <c r="A46" t="s">
        <v>8</v>
      </c>
      <c r="B46" s="190" t="s">
        <v>9</v>
      </c>
      <c r="C46" s="190" t="s">
        <v>56</v>
      </c>
      <c r="D46" t="s">
        <v>8</v>
      </c>
      <c r="E46" t="s">
        <v>11</v>
      </c>
      <c r="F46" t="s">
        <v>12</v>
      </c>
      <c r="G46">
        <v>444</v>
      </c>
      <c r="H46" t="s">
        <v>8</v>
      </c>
    </row>
    <row r="47" spans="1:8" x14ac:dyDescent="0.35">
      <c r="A47" t="s">
        <v>8</v>
      </c>
      <c r="B47" s="190" t="s">
        <v>9</v>
      </c>
      <c r="C47" s="190" t="s">
        <v>57</v>
      </c>
      <c r="D47" t="s">
        <v>8</v>
      </c>
      <c r="E47" t="s">
        <v>11</v>
      </c>
      <c r="F47" t="s">
        <v>12</v>
      </c>
      <c r="G47">
        <v>3304.26</v>
      </c>
      <c r="H47" t="s">
        <v>8</v>
      </c>
    </row>
    <row r="48" spans="1:8" x14ac:dyDescent="0.35">
      <c r="A48" t="s">
        <v>8</v>
      </c>
      <c r="B48" s="190" t="s">
        <v>9</v>
      </c>
      <c r="C48" s="190" t="s">
        <v>58</v>
      </c>
      <c r="D48" t="s">
        <v>8</v>
      </c>
      <c r="E48" t="s">
        <v>11</v>
      </c>
      <c r="F48" t="s">
        <v>12</v>
      </c>
      <c r="G48">
        <v>5269.18</v>
      </c>
      <c r="H48" t="s">
        <v>8</v>
      </c>
    </row>
    <row r="49" spans="1:8" x14ac:dyDescent="0.35">
      <c r="A49" t="s">
        <v>8</v>
      </c>
      <c r="B49" s="190" t="s">
        <v>9</v>
      </c>
      <c r="C49" s="190" t="s">
        <v>59</v>
      </c>
      <c r="D49" t="s">
        <v>8</v>
      </c>
      <c r="E49" t="s">
        <v>11</v>
      </c>
      <c r="F49" t="s">
        <v>12</v>
      </c>
      <c r="G49">
        <v>288</v>
      </c>
      <c r="H49" t="s">
        <v>8</v>
      </c>
    </row>
    <row r="50" spans="1:8" x14ac:dyDescent="0.35">
      <c r="A50" t="s">
        <v>8</v>
      </c>
      <c r="B50" s="190" t="s">
        <v>9</v>
      </c>
      <c r="C50" s="190" t="s">
        <v>60</v>
      </c>
      <c r="D50" t="s">
        <v>8</v>
      </c>
      <c r="E50" t="s">
        <v>11</v>
      </c>
      <c r="F50" t="s">
        <v>12</v>
      </c>
      <c r="G50">
        <v>1490.74</v>
      </c>
      <c r="H50" t="s">
        <v>8</v>
      </c>
    </row>
    <row r="51" spans="1:8" x14ac:dyDescent="0.35">
      <c r="A51" t="s">
        <v>8</v>
      </c>
      <c r="B51" s="190" t="s">
        <v>9</v>
      </c>
      <c r="C51" s="190" t="s">
        <v>61</v>
      </c>
      <c r="D51" t="s">
        <v>8</v>
      </c>
      <c r="E51" t="s">
        <v>11</v>
      </c>
      <c r="F51" t="s">
        <v>12</v>
      </c>
      <c r="G51">
        <v>438</v>
      </c>
      <c r="H51" t="s">
        <v>8</v>
      </c>
    </row>
    <row r="52" spans="1:8" x14ac:dyDescent="0.35">
      <c r="A52" t="s">
        <v>8</v>
      </c>
      <c r="B52" s="190" t="s">
        <v>9</v>
      </c>
      <c r="C52" s="190" t="s">
        <v>62</v>
      </c>
      <c r="D52" t="s">
        <v>8</v>
      </c>
      <c r="E52" t="s">
        <v>11</v>
      </c>
      <c r="F52" t="s">
        <v>12</v>
      </c>
      <c r="G52">
        <v>2719.04</v>
      </c>
      <c r="H52" t="s">
        <v>8</v>
      </c>
    </row>
    <row r="53" spans="1:8" x14ac:dyDescent="0.35">
      <c r="A53" t="s">
        <v>8</v>
      </c>
      <c r="B53" s="190" t="s">
        <v>9</v>
      </c>
      <c r="C53" s="190" t="s">
        <v>63</v>
      </c>
      <c r="D53" t="s">
        <v>8</v>
      </c>
      <c r="E53" t="s">
        <v>11</v>
      </c>
      <c r="F53" t="s">
        <v>12</v>
      </c>
      <c r="G53">
        <v>761.58</v>
      </c>
      <c r="H53" t="s">
        <v>8</v>
      </c>
    </row>
    <row r="54" spans="1:8" x14ac:dyDescent="0.35">
      <c r="A54" t="s">
        <v>8</v>
      </c>
      <c r="B54" s="190" t="s">
        <v>9</v>
      </c>
      <c r="C54" s="190" t="s">
        <v>64</v>
      </c>
      <c r="D54" t="s">
        <v>8</v>
      </c>
      <c r="E54" t="s">
        <v>11</v>
      </c>
      <c r="F54" t="s">
        <v>12</v>
      </c>
      <c r="G54">
        <v>1579.45</v>
      </c>
      <c r="H54" t="s">
        <v>8</v>
      </c>
    </row>
    <row r="55" spans="1:8" x14ac:dyDescent="0.35">
      <c r="A55" t="s">
        <v>8</v>
      </c>
      <c r="B55" s="190" t="s">
        <v>9</v>
      </c>
      <c r="C55" s="190" t="s">
        <v>65</v>
      </c>
      <c r="D55" t="s">
        <v>8</v>
      </c>
      <c r="E55" t="s">
        <v>11</v>
      </c>
      <c r="F55" t="s">
        <v>12</v>
      </c>
      <c r="G55">
        <v>3900</v>
      </c>
      <c r="H55" t="s">
        <v>8</v>
      </c>
    </row>
    <row r="56" spans="1:8" x14ac:dyDescent="0.35">
      <c r="A56" t="s">
        <v>8</v>
      </c>
      <c r="B56" s="190" t="s">
        <v>9</v>
      </c>
      <c r="C56" s="190" t="s">
        <v>66</v>
      </c>
      <c r="D56" t="s">
        <v>8</v>
      </c>
      <c r="E56" t="s">
        <v>11</v>
      </c>
      <c r="F56" t="s">
        <v>12</v>
      </c>
      <c r="G56">
        <v>542</v>
      </c>
      <c r="H56" t="s">
        <v>8</v>
      </c>
    </row>
    <row r="57" spans="1:8" x14ac:dyDescent="0.35">
      <c r="A57" t="s">
        <v>8</v>
      </c>
      <c r="B57" s="190" t="s">
        <v>9</v>
      </c>
      <c r="C57" s="190" t="s">
        <v>67</v>
      </c>
      <c r="D57" t="s">
        <v>8</v>
      </c>
      <c r="E57" t="s">
        <v>11</v>
      </c>
      <c r="F57" t="s">
        <v>12</v>
      </c>
      <c r="G57">
        <v>3900</v>
      </c>
      <c r="H57" t="s">
        <v>8</v>
      </c>
    </row>
    <row r="58" spans="1:8" x14ac:dyDescent="0.35">
      <c r="A58" t="s">
        <v>8</v>
      </c>
      <c r="B58" s="190" t="s">
        <v>9</v>
      </c>
      <c r="C58" s="190" t="s">
        <v>68</v>
      </c>
      <c r="D58" t="s">
        <v>8</v>
      </c>
      <c r="E58" t="s">
        <v>11</v>
      </c>
      <c r="F58" t="s">
        <v>12</v>
      </c>
      <c r="G58">
        <v>2560.33</v>
      </c>
      <c r="H58" t="s">
        <v>8</v>
      </c>
    </row>
    <row r="59" spans="1:8" x14ac:dyDescent="0.35">
      <c r="A59" t="s">
        <v>8</v>
      </c>
      <c r="B59" s="190" t="s">
        <v>9</v>
      </c>
      <c r="C59" s="190" t="s">
        <v>69</v>
      </c>
      <c r="D59" t="s">
        <v>8</v>
      </c>
      <c r="E59" t="s">
        <v>11</v>
      </c>
      <c r="F59" t="s">
        <v>12</v>
      </c>
      <c r="G59">
        <v>350.04</v>
      </c>
      <c r="H59" t="s">
        <v>8</v>
      </c>
    </row>
    <row r="60" spans="1:8" x14ac:dyDescent="0.35">
      <c r="A60" t="s">
        <v>8</v>
      </c>
      <c r="B60" s="190" t="s">
        <v>9</v>
      </c>
      <c r="C60" s="190" t="s">
        <v>70</v>
      </c>
      <c r="D60" t="s">
        <v>8</v>
      </c>
      <c r="E60" t="s">
        <v>11</v>
      </c>
      <c r="F60" t="s">
        <v>12</v>
      </c>
      <c r="G60">
        <v>1068.03</v>
      </c>
      <c r="H60" t="s">
        <v>8</v>
      </c>
    </row>
    <row r="61" spans="1:8" x14ac:dyDescent="0.35">
      <c r="A61" t="s">
        <v>8</v>
      </c>
      <c r="B61" s="190" t="s">
        <v>9</v>
      </c>
      <c r="C61" s="190" t="s">
        <v>71</v>
      </c>
      <c r="D61" t="s">
        <v>8</v>
      </c>
      <c r="E61" t="s">
        <v>11</v>
      </c>
      <c r="F61" t="s">
        <v>12</v>
      </c>
      <c r="G61">
        <v>4712.1000000000004</v>
      </c>
      <c r="H61" t="s">
        <v>8</v>
      </c>
    </row>
    <row r="62" spans="1:8" x14ac:dyDescent="0.35">
      <c r="A62" t="s">
        <v>8</v>
      </c>
      <c r="B62" s="190" t="s">
        <v>9</v>
      </c>
      <c r="C62" s="190" t="s">
        <v>72</v>
      </c>
      <c r="D62" t="s">
        <v>8</v>
      </c>
      <c r="E62" t="s">
        <v>11</v>
      </c>
      <c r="F62" t="s">
        <v>12</v>
      </c>
      <c r="G62">
        <v>1950</v>
      </c>
      <c r="H62" t="s">
        <v>8</v>
      </c>
    </row>
    <row r="63" spans="1:8" x14ac:dyDescent="0.35">
      <c r="A63" t="s">
        <v>8</v>
      </c>
      <c r="B63" s="190" t="s">
        <v>9</v>
      </c>
      <c r="C63" s="190" t="s">
        <v>73</v>
      </c>
      <c r="D63" t="s">
        <v>8</v>
      </c>
      <c r="E63" t="s">
        <v>11</v>
      </c>
      <c r="F63" t="s">
        <v>12</v>
      </c>
      <c r="G63">
        <v>2443.29</v>
      </c>
      <c r="H63" t="s">
        <v>8</v>
      </c>
    </row>
    <row r="64" spans="1:8" x14ac:dyDescent="0.35">
      <c r="A64" t="s">
        <v>8</v>
      </c>
      <c r="B64" s="190" t="s">
        <v>9</v>
      </c>
      <c r="C64" s="190" t="s">
        <v>74</v>
      </c>
      <c r="D64" t="s">
        <v>8</v>
      </c>
      <c r="E64" t="s">
        <v>11</v>
      </c>
      <c r="F64" t="s">
        <v>12</v>
      </c>
      <c r="G64">
        <v>640.5</v>
      </c>
      <c r="H64" t="s">
        <v>8</v>
      </c>
    </row>
    <row r="65" spans="1:8" x14ac:dyDescent="0.35">
      <c r="A65" t="s">
        <v>8</v>
      </c>
      <c r="B65" s="190" t="s">
        <v>9</v>
      </c>
      <c r="C65" s="190" t="s">
        <v>75</v>
      </c>
      <c r="D65" t="s">
        <v>8</v>
      </c>
      <c r="E65" t="s">
        <v>11</v>
      </c>
      <c r="F65" t="s">
        <v>12</v>
      </c>
      <c r="G65">
        <v>598</v>
      </c>
      <c r="H65" t="s">
        <v>8</v>
      </c>
    </row>
    <row r="66" spans="1:8" x14ac:dyDescent="0.35">
      <c r="A66" t="s">
        <v>8</v>
      </c>
      <c r="B66" s="190" t="s">
        <v>9</v>
      </c>
      <c r="C66" s="190" t="s">
        <v>76</v>
      </c>
      <c r="D66" t="s">
        <v>8</v>
      </c>
      <c r="E66" t="s">
        <v>11</v>
      </c>
      <c r="F66" t="s">
        <v>12</v>
      </c>
      <c r="G66">
        <v>6509.61</v>
      </c>
      <c r="H66" t="s">
        <v>8</v>
      </c>
    </row>
    <row r="67" spans="1:8" x14ac:dyDescent="0.35">
      <c r="A67" t="s">
        <v>8</v>
      </c>
      <c r="B67" s="190" t="s">
        <v>9</v>
      </c>
      <c r="C67" s="190" t="s">
        <v>77</v>
      </c>
      <c r="D67" t="s">
        <v>8</v>
      </c>
      <c r="E67" t="s">
        <v>11</v>
      </c>
      <c r="F67" t="s">
        <v>12</v>
      </c>
      <c r="G67">
        <v>693.25</v>
      </c>
      <c r="H67" t="s">
        <v>8</v>
      </c>
    </row>
    <row r="68" spans="1:8" x14ac:dyDescent="0.35">
      <c r="A68" t="s">
        <v>8</v>
      </c>
      <c r="B68" s="190" t="s">
        <v>9</v>
      </c>
      <c r="C68" s="190" t="s">
        <v>78</v>
      </c>
      <c r="D68" t="s">
        <v>8</v>
      </c>
      <c r="E68" t="s">
        <v>11</v>
      </c>
      <c r="F68" t="s">
        <v>12</v>
      </c>
      <c r="G68">
        <v>3739.27</v>
      </c>
      <c r="H68" t="s">
        <v>8</v>
      </c>
    </row>
    <row r="69" spans="1:8" x14ac:dyDescent="0.35">
      <c r="A69" t="s">
        <v>8</v>
      </c>
      <c r="B69" s="190" t="s">
        <v>9</v>
      </c>
      <c r="C69" s="190" t="s">
        <v>79</v>
      </c>
      <c r="D69" t="s">
        <v>8</v>
      </c>
      <c r="E69" t="s">
        <v>11</v>
      </c>
      <c r="F69" t="s">
        <v>12</v>
      </c>
      <c r="G69">
        <v>4708.04</v>
      </c>
      <c r="H69" t="s">
        <v>8</v>
      </c>
    </row>
    <row r="70" spans="1:8" x14ac:dyDescent="0.35">
      <c r="A70" t="s">
        <v>8</v>
      </c>
      <c r="B70" s="190" t="s">
        <v>9</v>
      </c>
      <c r="C70" s="190" t="s">
        <v>80</v>
      </c>
      <c r="D70" t="s">
        <v>8</v>
      </c>
      <c r="E70" t="s">
        <v>11</v>
      </c>
      <c r="F70" t="s">
        <v>12</v>
      </c>
      <c r="G70">
        <v>400.14</v>
      </c>
      <c r="H70" t="s">
        <v>8</v>
      </c>
    </row>
    <row r="71" spans="1:8" x14ac:dyDescent="0.35">
      <c r="A71" t="s">
        <v>8</v>
      </c>
      <c r="B71" s="190" t="s">
        <v>9</v>
      </c>
      <c r="C71" s="190" t="s">
        <v>81</v>
      </c>
      <c r="D71" t="s">
        <v>8</v>
      </c>
      <c r="E71" t="s">
        <v>11</v>
      </c>
      <c r="F71" t="s">
        <v>12</v>
      </c>
      <c r="G71">
        <v>3298</v>
      </c>
      <c r="H71" t="s">
        <v>8</v>
      </c>
    </row>
    <row r="72" spans="1:8" x14ac:dyDescent="0.35">
      <c r="A72" t="s">
        <v>8</v>
      </c>
      <c r="B72" s="190" t="s">
        <v>9</v>
      </c>
      <c r="C72" s="190" t="s">
        <v>82</v>
      </c>
      <c r="D72" t="s">
        <v>8</v>
      </c>
      <c r="E72" t="s">
        <v>11</v>
      </c>
      <c r="F72" t="s">
        <v>12</v>
      </c>
      <c r="G72">
        <v>3665</v>
      </c>
      <c r="H72" t="s">
        <v>8</v>
      </c>
    </row>
    <row r="73" spans="1:8" x14ac:dyDescent="0.35">
      <c r="A73" t="s">
        <v>8</v>
      </c>
      <c r="B73" s="190" t="s">
        <v>9</v>
      </c>
      <c r="C73" s="190" t="s">
        <v>83</v>
      </c>
      <c r="D73" t="s">
        <v>8</v>
      </c>
      <c r="E73" t="s">
        <v>11</v>
      </c>
      <c r="F73" t="s">
        <v>12</v>
      </c>
      <c r="G73">
        <v>2079.59</v>
      </c>
      <c r="H73" t="s">
        <v>8</v>
      </c>
    </row>
    <row r="74" spans="1:8" x14ac:dyDescent="0.35">
      <c r="A74" t="s">
        <v>8</v>
      </c>
      <c r="B74" s="190" t="s">
        <v>9</v>
      </c>
      <c r="C74" s="190" t="s">
        <v>84</v>
      </c>
      <c r="D74" t="s">
        <v>8</v>
      </c>
      <c r="E74" t="s">
        <v>11</v>
      </c>
      <c r="F74" t="s">
        <v>12</v>
      </c>
      <c r="G74">
        <v>414</v>
      </c>
      <c r="H74" t="s">
        <v>8</v>
      </c>
    </row>
    <row r="75" spans="1:8" x14ac:dyDescent="0.35">
      <c r="A75" t="s">
        <v>8</v>
      </c>
      <c r="B75" s="190" t="s">
        <v>9</v>
      </c>
      <c r="C75" s="190" t="s">
        <v>85</v>
      </c>
      <c r="D75" t="s">
        <v>8</v>
      </c>
      <c r="E75" t="s">
        <v>11</v>
      </c>
      <c r="F75" t="s">
        <v>12</v>
      </c>
      <c r="G75">
        <v>5464.4</v>
      </c>
      <c r="H75" t="s">
        <v>8</v>
      </c>
    </row>
    <row r="76" spans="1:8" x14ac:dyDescent="0.35">
      <c r="A76" t="s">
        <v>8</v>
      </c>
      <c r="B76" s="190" t="s">
        <v>9</v>
      </c>
      <c r="C76" s="190" t="s">
        <v>86</v>
      </c>
      <c r="D76" t="s">
        <v>8</v>
      </c>
      <c r="E76" t="s">
        <v>11</v>
      </c>
      <c r="F76" t="s">
        <v>12</v>
      </c>
      <c r="G76">
        <v>1194.18</v>
      </c>
      <c r="H76" t="s">
        <v>8</v>
      </c>
    </row>
    <row r="77" spans="1:8" x14ac:dyDescent="0.35">
      <c r="A77" t="s">
        <v>8</v>
      </c>
      <c r="B77" s="190" t="s">
        <v>9</v>
      </c>
      <c r="C77" s="190" t="s">
        <v>87</v>
      </c>
      <c r="D77" t="s">
        <v>8</v>
      </c>
      <c r="E77" t="s">
        <v>11</v>
      </c>
      <c r="F77" t="s">
        <v>12</v>
      </c>
      <c r="G77">
        <v>6228.31</v>
      </c>
      <c r="H77" t="s">
        <v>8</v>
      </c>
    </row>
    <row r="78" spans="1:8" x14ac:dyDescent="0.35">
      <c r="A78" t="s">
        <v>8</v>
      </c>
      <c r="B78" s="190" t="s">
        <v>9</v>
      </c>
      <c r="C78" s="190" t="s">
        <v>88</v>
      </c>
      <c r="D78" t="s">
        <v>8</v>
      </c>
      <c r="E78" t="s">
        <v>11</v>
      </c>
      <c r="F78" t="s">
        <v>12</v>
      </c>
      <c r="G78">
        <v>2013.74</v>
      </c>
      <c r="H78" t="s">
        <v>8</v>
      </c>
    </row>
    <row r="79" spans="1:8" x14ac:dyDescent="0.35">
      <c r="A79" t="s">
        <v>8</v>
      </c>
      <c r="B79" s="190" t="s">
        <v>9</v>
      </c>
      <c r="C79" s="190" t="s">
        <v>89</v>
      </c>
      <c r="D79" t="s">
        <v>8</v>
      </c>
      <c r="E79" t="s">
        <v>11</v>
      </c>
      <c r="F79" t="s">
        <v>12</v>
      </c>
      <c r="G79">
        <v>3900</v>
      </c>
      <c r="H79" t="s">
        <v>8</v>
      </c>
    </row>
    <row r="80" spans="1:8" x14ac:dyDescent="0.35">
      <c r="A80" t="s">
        <v>8</v>
      </c>
      <c r="B80" s="190" t="s">
        <v>9</v>
      </c>
      <c r="C80" s="190" t="s">
        <v>90</v>
      </c>
      <c r="D80" t="s">
        <v>8</v>
      </c>
      <c r="E80" t="s">
        <v>11</v>
      </c>
      <c r="F80" t="s">
        <v>12</v>
      </c>
      <c r="G80">
        <v>6938.7</v>
      </c>
      <c r="H80" t="s">
        <v>8</v>
      </c>
    </row>
    <row r="81" spans="1:8" x14ac:dyDescent="0.35">
      <c r="A81" t="s">
        <v>8</v>
      </c>
      <c r="B81" s="190" t="s">
        <v>9</v>
      </c>
      <c r="C81" s="190" t="s">
        <v>91</v>
      </c>
      <c r="D81" t="s">
        <v>8</v>
      </c>
      <c r="E81" t="s">
        <v>11</v>
      </c>
      <c r="F81" t="s">
        <v>12</v>
      </c>
      <c r="G81">
        <v>1352.46</v>
      </c>
      <c r="H81" t="s">
        <v>8</v>
      </c>
    </row>
    <row r="82" spans="1:8" x14ac:dyDescent="0.35">
      <c r="A82" t="s">
        <v>8</v>
      </c>
      <c r="B82" s="190" t="s">
        <v>9</v>
      </c>
      <c r="C82" s="190" t="s">
        <v>92</v>
      </c>
      <c r="D82" t="s">
        <v>8</v>
      </c>
      <c r="E82" t="s">
        <v>11</v>
      </c>
      <c r="F82" t="s">
        <v>12</v>
      </c>
      <c r="G82">
        <v>3900</v>
      </c>
      <c r="H82" t="s">
        <v>8</v>
      </c>
    </row>
    <row r="83" spans="1:8" x14ac:dyDescent="0.35">
      <c r="A83" t="s">
        <v>8</v>
      </c>
      <c r="B83" s="190" t="s">
        <v>9</v>
      </c>
      <c r="C83" s="190" t="s">
        <v>93</v>
      </c>
      <c r="D83" t="s">
        <v>8</v>
      </c>
      <c r="E83" t="s">
        <v>11</v>
      </c>
      <c r="F83" t="s">
        <v>12</v>
      </c>
      <c r="G83">
        <v>12942.33</v>
      </c>
      <c r="H83" t="s">
        <v>8</v>
      </c>
    </row>
    <row r="84" spans="1:8" x14ac:dyDescent="0.35">
      <c r="A84" t="s">
        <v>8</v>
      </c>
      <c r="B84" s="190" t="s">
        <v>9</v>
      </c>
      <c r="C84" s="190" t="s">
        <v>94</v>
      </c>
      <c r="D84" t="s">
        <v>8</v>
      </c>
      <c r="E84" t="s">
        <v>11</v>
      </c>
      <c r="F84" t="s">
        <v>12</v>
      </c>
      <c r="G84">
        <v>610.20000000000005</v>
      </c>
      <c r="H84" t="s">
        <v>8</v>
      </c>
    </row>
    <row r="85" spans="1:8" x14ac:dyDescent="0.35">
      <c r="A85" t="s">
        <v>8</v>
      </c>
      <c r="B85" s="190" t="s">
        <v>9</v>
      </c>
      <c r="C85" s="190" t="s">
        <v>95</v>
      </c>
      <c r="D85" t="s">
        <v>8</v>
      </c>
      <c r="E85" t="s">
        <v>11</v>
      </c>
      <c r="F85" t="s">
        <v>12</v>
      </c>
      <c r="G85">
        <v>332.76</v>
      </c>
      <c r="H85" t="s">
        <v>8</v>
      </c>
    </row>
    <row r="86" spans="1:8" x14ac:dyDescent="0.35">
      <c r="A86" t="s">
        <v>8</v>
      </c>
      <c r="B86" s="190" t="s">
        <v>9</v>
      </c>
      <c r="C86" s="190" t="s">
        <v>96</v>
      </c>
      <c r="D86" t="s">
        <v>8</v>
      </c>
      <c r="E86" t="s">
        <v>11</v>
      </c>
      <c r="F86" t="s">
        <v>12</v>
      </c>
      <c r="G86">
        <v>6184.98</v>
      </c>
      <c r="H86" t="s">
        <v>8</v>
      </c>
    </row>
    <row r="87" spans="1:8" x14ac:dyDescent="0.35">
      <c r="A87" t="s">
        <v>8</v>
      </c>
      <c r="B87" s="190" t="s">
        <v>9</v>
      </c>
      <c r="C87" s="190" t="s">
        <v>97</v>
      </c>
      <c r="D87" t="s">
        <v>8</v>
      </c>
      <c r="E87" t="s">
        <v>11</v>
      </c>
      <c r="F87" t="s">
        <v>12</v>
      </c>
      <c r="G87">
        <v>542</v>
      </c>
      <c r="H87" t="s">
        <v>8</v>
      </c>
    </row>
    <row r="88" spans="1:8" x14ac:dyDescent="0.35">
      <c r="A88" t="s">
        <v>8</v>
      </c>
      <c r="B88" s="190" t="s">
        <v>9</v>
      </c>
      <c r="C88" s="190" t="s">
        <v>98</v>
      </c>
      <c r="D88" t="s">
        <v>8</v>
      </c>
      <c r="E88" t="s">
        <v>11</v>
      </c>
      <c r="F88" t="s">
        <v>12</v>
      </c>
      <c r="G88">
        <v>2122</v>
      </c>
      <c r="H88" t="s">
        <v>8</v>
      </c>
    </row>
    <row r="89" spans="1:8" x14ac:dyDescent="0.35">
      <c r="A89" t="s">
        <v>8</v>
      </c>
      <c r="B89" s="190" t="s">
        <v>9</v>
      </c>
      <c r="C89" s="190" t="s">
        <v>99</v>
      </c>
      <c r="D89" t="s">
        <v>8</v>
      </c>
      <c r="E89" t="s">
        <v>11</v>
      </c>
      <c r="F89" t="s">
        <v>12</v>
      </c>
      <c r="G89">
        <v>400.14</v>
      </c>
      <c r="H89" t="s">
        <v>8</v>
      </c>
    </row>
    <row r="90" spans="1:8" x14ac:dyDescent="0.35">
      <c r="A90" t="s">
        <v>8</v>
      </c>
      <c r="B90" s="190" t="s">
        <v>9</v>
      </c>
      <c r="C90" s="190" t="s">
        <v>100</v>
      </c>
      <c r="D90" t="s">
        <v>8</v>
      </c>
      <c r="E90" t="s">
        <v>11</v>
      </c>
      <c r="F90" t="s">
        <v>12</v>
      </c>
      <c r="G90">
        <v>3750</v>
      </c>
      <c r="H90" t="s">
        <v>8</v>
      </c>
    </row>
    <row r="91" spans="1:8" x14ac:dyDescent="0.35">
      <c r="A91" t="s">
        <v>8</v>
      </c>
      <c r="B91" s="190" t="s">
        <v>9</v>
      </c>
      <c r="C91" s="190" t="s">
        <v>101</v>
      </c>
      <c r="D91" t="s">
        <v>8</v>
      </c>
      <c r="E91" t="s">
        <v>11</v>
      </c>
      <c r="F91" t="s">
        <v>12</v>
      </c>
      <c r="G91">
        <v>3127.69</v>
      </c>
      <c r="H91" t="s">
        <v>8</v>
      </c>
    </row>
    <row r="92" spans="1:8" x14ac:dyDescent="0.35">
      <c r="A92" t="s">
        <v>8</v>
      </c>
      <c r="B92" s="190" t="s">
        <v>9</v>
      </c>
      <c r="C92" s="190" t="s">
        <v>102</v>
      </c>
      <c r="D92" t="s">
        <v>8</v>
      </c>
      <c r="E92" t="s">
        <v>11</v>
      </c>
      <c r="F92" t="s">
        <v>12</v>
      </c>
      <c r="G92">
        <v>598</v>
      </c>
      <c r="H92" t="s">
        <v>8</v>
      </c>
    </row>
    <row r="93" spans="1:8" x14ac:dyDescent="0.35">
      <c r="A93" t="s">
        <v>8</v>
      </c>
      <c r="B93" s="190" t="s">
        <v>9</v>
      </c>
      <c r="C93" s="190" t="s">
        <v>103</v>
      </c>
      <c r="D93" t="s">
        <v>8</v>
      </c>
      <c r="E93" t="s">
        <v>11</v>
      </c>
      <c r="F93" t="s">
        <v>12</v>
      </c>
      <c r="G93">
        <v>5778.93</v>
      </c>
      <c r="H93" t="s">
        <v>8</v>
      </c>
    </row>
    <row r="94" spans="1:8" x14ac:dyDescent="0.35">
      <c r="A94" t="s">
        <v>8</v>
      </c>
      <c r="B94" s="190" t="s">
        <v>9</v>
      </c>
      <c r="C94" s="190" t="s">
        <v>9</v>
      </c>
      <c r="D94" t="s">
        <v>8</v>
      </c>
      <c r="E94" t="s">
        <v>11</v>
      </c>
      <c r="F94" t="s">
        <v>12</v>
      </c>
      <c r="G94">
        <v>4854.17</v>
      </c>
      <c r="H94" t="s">
        <v>8</v>
      </c>
    </row>
    <row r="95" spans="1:8" x14ac:dyDescent="0.35">
      <c r="A95" t="s">
        <v>8</v>
      </c>
      <c r="B95" s="190" t="s">
        <v>9</v>
      </c>
      <c r="C95" s="190" t="s">
        <v>104</v>
      </c>
      <c r="D95" t="s">
        <v>8</v>
      </c>
      <c r="E95" t="s">
        <v>11</v>
      </c>
      <c r="F95" t="s">
        <v>12</v>
      </c>
      <c r="G95">
        <v>750.18</v>
      </c>
      <c r="H95" t="s">
        <v>8</v>
      </c>
    </row>
    <row r="96" spans="1:8" x14ac:dyDescent="0.35">
      <c r="A96" t="s">
        <v>8</v>
      </c>
      <c r="B96" s="190" t="s">
        <v>9</v>
      </c>
      <c r="C96" s="190" t="s">
        <v>105</v>
      </c>
      <c r="D96" t="s">
        <v>8</v>
      </c>
      <c r="E96" t="s">
        <v>11</v>
      </c>
      <c r="F96" t="s">
        <v>12</v>
      </c>
      <c r="G96">
        <v>313.89999999999998</v>
      </c>
      <c r="H96" t="s">
        <v>8</v>
      </c>
    </row>
    <row r="97" spans="1:8" x14ac:dyDescent="0.35">
      <c r="A97" t="s">
        <v>8</v>
      </c>
      <c r="B97" s="190" t="s">
        <v>9</v>
      </c>
      <c r="C97" s="190" t="s">
        <v>106</v>
      </c>
      <c r="D97" t="s">
        <v>8</v>
      </c>
      <c r="E97" t="s">
        <v>11</v>
      </c>
      <c r="F97" t="s">
        <v>12</v>
      </c>
      <c r="G97">
        <v>178.46</v>
      </c>
      <c r="H97" t="s">
        <v>8</v>
      </c>
    </row>
    <row r="98" spans="1:8" x14ac:dyDescent="0.35">
      <c r="A98" t="s">
        <v>8</v>
      </c>
      <c r="B98" s="190" t="s">
        <v>9</v>
      </c>
      <c r="C98" s="190" t="s">
        <v>107</v>
      </c>
      <c r="D98" t="s">
        <v>8</v>
      </c>
      <c r="E98" t="s">
        <v>11</v>
      </c>
      <c r="F98" t="s">
        <v>12</v>
      </c>
      <c r="G98">
        <v>970.36</v>
      </c>
      <c r="H98" t="s">
        <v>8</v>
      </c>
    </row>
    <row r="99" spans="1:8" x14ac:dyDescent="0.35">
      <c r="A99" t="s">
        <v>8</v>
      </c>
      <c r="B99" s="190" t="s">
        <v>9</v>
      </c>
      <c r="C99" s="190" t="s">
        <v>13</v>
      </c>
      <c r="D99" t="s">
        <v>8</v>
      </c>
      <c r="E99" t="s">
        <v>11</v>
      </c>
      <c r="F99" t="s">
        <v>108</v>
      </c>
      <c r="G99">
        <v>710.8</v>
      </c>
      <c r="H99" t="s">
        <v>8</v>
      </c>
    </row>
    <row r="100" spans="1:8" x14ac:dyDescent="0.35">
      <c r="A100" t="s">
        <v>8</v>
      </c>
      <c r="B100" s="190" t="s">
        <v>9</v>
      </c>
      <c r="C100" s="190" t="s">
        <v>15</v>
      </c>
      <c r="D100" t="s">
        <v>8</v>
      </c>
      <c r="E100" t="s">
        <v>11</v>
      </c>
      <c r="F100" t="s">
        <v>108</v>
      </c>
      <c r="G100">
        <v>133.80000000000001</v>
      </c>
      <c r="H100" t="s">
        <v>8</v>
      </c>
    </row>
    <row r="101" spans="1:8" x14ac:dyDescent="0.35">
      <c r="A101" t="s">
        <v>8</v>
      </c>
      <c r="B101" s="190" t="s">
        <v>9</v>
      </c>
      <c r="C101" s="190" t="s">
        <v>17</v>
      </c>
      <c r="D101" t="s">
        <v>8</v>
      </c>
      <c r="E101" t="s">
        <v>11</v>
      </c>
      <c r="F101" t="s">
        <v>108</v>
      </c>
      <c r="G101">
        <v>709.96</v>
      </c>
      <c r="H101" t="s">
        <v>8</v>
      </c>
    </row>
    <row r="102" spans="1:8" x14ac:dyDescent="0.35">
      <c r="A102" t="s">
        <v>8</v>
      </c>
      <c r="B102" s="190" t="s">
        <v>9</v>
      </c>
      <c r="C102" s="190" t="s">
        <v>20</v>
      </c>
      <c r="D102" t="s">
        <v>8</v>
      </c>
      <c r="E102" t="s">
        <v>11</v>
      </c>
      <c r="F102" t="s">
        <v>108</v>
      </c>
      <c r="G102">
        <v>847.07</v>
      </c>
      <c r="H102" t="s">
        <v>8</v>
      </c>
    </row>
    <row r="103" spans="1:8" x14ac:dyDescent="0.35">
      <c r="A103" t="s">
        <v>8</v>
      </c>
      <c r="B103" s="190" t="s">
        <v>9</v>
      </c>
      <c r="C103" s="190" t="s">
        <v>21</v>
      </c>
      <c r="D103" t="s">
        <v>8</v>
      </c>
      <c r="E103" t="s">
        <v>11</v>
      </c>
      <c r="F103" t="s">
        <v>108</v>
      </c>
      <c r="G103">
        <v>868.09</v>
      </c>
      <c r="H103" t="s">
        <v>8</v>
      </c>
    </row>
    <row r="104" spans="1:8" x14ac:dyDescent="0.35">
      <c r="A104" t="s">
        <v>8</v>
      </c>
      <c r="B104" s="190" t="s">
        <v>9</v>
      </c>
      <c r="C104" s="190" t="s">
        <v>109</v>
      </c>
      <c r="D104" t="s">
        <v>8</v>
      </c>
      <c r="E104" t="s">
        <v>11</v>
      </c>
      <c r="F104" t="s">
        <v>108</v>
      </c>
      <c r="G104">
        <v>192.1</v>
      </c>
      <c r="H104" t="s">
        <v>8</v>
      </c>
    </row>
    <row r="105" spans="1:8" x14ac:dyDescent="0.35">
      <c r="A105" t="s">
        <v>8</v>
      </c>
      <c r="B105" s="190" t="s">
        <v>9</v>
      </c>
      <c r="C105" s="190" t="s">
        <v>23</v>
      </c>
      <c r="D105" t="s">
        <v>8</v>
      </c>
      <c r="E105" t="s">
        <v>11</v>
      </c>
      <c r="F105" t="s">
        <v>108</v>
      </c>
      <c r="G105">
        <v>969.2</v>
      </c>
      <c r="H105" t="s">
        <v>8</v>
      </c>
    </row>
    <row r="106" spans="1:8" x14ac:dyDescent="0.35">
      <c r="A106" t="s">
        <v>8</v>
      </c>
      <c r="B106" s="190" t="s">
        <v>9</v>
      </c>
      <c r="C106" s="190" t="s">
        <v>24</v>
      </c>
      <c r="D106" t="s">
        <v>8</v>
      </c>
      <c r="E106" t="s">
        <v>11</v>
      </c>
      <c r="F106" t="s">
        <v>108</v>
      </c>
      <c r="G106">
        <v>1125</v>
      </c>
      <c r="H106" t="s">
        <v>8</v>
      </c>
    </row>
    <row r="107" spans="1:8" x14ac:dyDescent="0.35">
      <c r="A107" t="s">
        <v>8</v>
      </c>
      <c r="B107" s="190" t="s">
        <v>9</v>
      </c>
      <c r="C107" s="190" t="s">
        <v>110</v>
      </c>
      <c r="D107" t="s">
        <v>8</v>
      </c>
      <c r="E107" t="s">
        <v>11</v>
      </c>
      <c r="F107" t="s">
        <v>108</v>
      </c>
      <c r="G107">
        <v>1171.7</v>
      </c>
      <c r="H107" t="s">
        <v>8</v>
      </c>
    </row>
    <row r="108" spans="1:8" x14ac:dyDescent="0.35">
      <c r="A108" t="s">
        <v>8</v>
      </c>
      <c r="B108" s="190" t="s">
        <v>9</v>
      </c>
      <c r="C108" s="190" t="s">
        <v>25</v>
      </c>
      <c r="D108" t="s">
        <v>8</v>
      </c>
      <c r="E108" t="s">
        <v>11</v>
      </c>
      <c r="F108" t="s">
        <v>108</v>
      </c>
      <c r="G108">
        <v>234.8</v>
      </c>
      <c r="H108" t="s">
        <v>8</v>
      </c>
    </row>
    <row r="109" spans="1:8" x14ac:dyDescent="0.35">
      <c r="A109" t="s">
        <v>8</v>
      </c>
      <c r="B109" s="190" t="s">
        <v>9</v>
      </c>
      <c r="C109" s="190" t="s">
        <v>27</v>
      </c>
      <c r="D109" t="s">
        <v>8</v>
      </c>
      <c r="E109" t="s">
        <v>11</v>
      </c>
      <c r="F109" t="s">
        <v>108</v>
      </c>
      <c r="G109">
        <v>1441.15</v>
      </c>
      <c r="H109" t="s">
        <v>8</v>
      </c>
    </row>
    <row r="110" spans="1:8" x14ac:dyDescent="0.35">
      <c r="A110" t="s">
        <v>8</v>
      </c>
      <c r="B110" s="190" t="s">
        <v>9</v>
      </c>
      <c r="C110" s="190" t="s">
        <v>29</v>
      </c>
      <c r="D110" t="s">
        <v>8</v>
      </c>
      <c r="E110" t="s">
        <v>11</v>
      </c>
      <c r="F110" t="s">
        <v>108</v>
      </c>
      <c r="G110">
        <v>999.13</v>
      </c>
      <c r="H110" t="s">
        <v>8</v>
      </c>
    </row>
    <row r="111" spans="1:8" x14ac:dyDescent="0.35">
      <c r="A111" t="s">
        <v>8</v>
      </c>
      <c r="B111" s="190" t="s">
        <v>9</v>
      </c>
      <c r="C111" s="190" t="s">
        <v>32</v>
      </c>
      <c r="D111" t="s">
        <v>8</v>
      </c>
      <c r="E111" t="s">
        <v>11</v>
      </c>
      <c r="F111" t="s">
        <v>108</v>
      </c>
      <c r="G111">
        <v>952.6</v>
      </c>
      <c r="H111" t="s">
        <v>8</v>
      </c>
    </row>
    <row r="112" spans="1:8" x14ac:dyDescent="0.35">
      <c r="A112" t="s">
        <v>8</v>
      </c>
      <c r="B112" s="190" t="s">
        <v>9</v>
      </c>
      <c r="C112" s="190" t="s">
        <v>33</v>
      </c>
      <c r="D112" t="s">
        <v>8</v>
      </c>
      <c r="E112" t="s">
        <v>11</v>
      </c>
      <c r="F112" t="s">
        <v>108</v>
      </c>
      <c r="G112">
        <v>653.66</v>
      </c>
      <c r="H112" t="s">
        <v>8</v>
      </c>
    </row>
    <row r="113" spans="1:8" x14ac:dyDescent="0.35">
      <c r="A113" t="s">
        <v>8</v>
      </c>
      <c r="B113" s="190" t="s">
        <v>9</v>
      </c>
      <c r="C113" s="190" t="s">
        <v>34</v>
      </c>
      <c r="D113" t="s">
        <v>8</v>
      </c>
      <c r="E113" t="s">
        <v>11</v>
      </c>
      <c r="F113" t="s">
        <v>108</v>
      </c>
      <c r="G113">
        <v>245</v>
      </c>
      <c r="H113" t="s">
        <v>8</v>
      </c>
    </row>
    <row r="114" spans="1:8" x14ac:dyDescent="0.35">
      <c r="A114" t="s">
        <v>8</v>
      </c>
      <c r="B114" s="190" t="s">
        <v>9</v>
      </c>
      <c r="C114" s="190" t="s">
        <v>37</v>
      </c>
      <c r="D114" t="s">
        <v>8</v>
      </c>
      <c r="E114" t="s">
        <v>11</v>
      </c>
      <c r="F114" t="s">
        <v>108</v>
      </c>
      <c r="G114">
        <v>1781.54</v>
      </c>
      <c r="H114" t="s">
        <v>8</v>
      </c>
    </row>
    <row r="115" spans="1:8" x14ac:dyDescent="0.35">
      <c r="A115" t="s">
        <v>8</v>
      </c>
      <c r="B115" s="190" t="s">
        <v>9</v>
      </c>
      <c r="C115" s="190" t="s">
        <v>38</v>
      </c>
      <c r="D115" t="s">
        <v>8</v>
      </c>
      <c r="E115" t="s">
        <v>11</v>
      </c>
      <c r="F115" t="s">
        <v>108</v>
      </c>
      <c r="G115">
        <v>230</v>
      </c>
      <c r="H115" t="s">
        <v>8</v>
      </c>
    </row>
    <row r="116" spans="1:8" x14ac:dyDescent="0.35">
      <c r="A116" t="s">
        <v>8</v>
      </c>
      <c r="B116" s="190" t="s">
        <v>9</v>
      </c>
      <c r="C116" s="190" t="s">
        <v>40</v>
      </c>
      <c r="D116" t="s">
        <v>8</v>
      </c>
      <c r="E116" t="s">
        <v>11</v>
      </c>
      <c r="F116" t="s">
        <v>108</v>
      </c>
      <c r="G116">
        <v>175</v>
      </c>
      <c r="H116" t="s">
        <v>8</v>
      </c>
    </row>
    <row r="117" spans="1:8" x14ac:dyDescent="0.35">
      <c r="A117" t="s">
        <v>8</v>
      </c>
      <c r="B117" s="190" t="s">
        <v>9</v>
      </c>
      <c r="C117" s="190" t="s">
        <v>41</v>
      </c>
      <c r="D117" t="s">
        <v>8</v>
      </c>
      <c r="E117" t="s">
        <v>11</v>
      </c>
      <c r="F117" t="s">
        <v>108</v>
      </c>
      <c r="G117">
        <v>709.96</v>
      </c>
      <c r="H117" t="s">
        <v>8</v>
      </c>
    </row>
    <row r="118" spans="1:8" x14ac:dyDescent="0.35">
      <c r="A118" t="s">
        <v>8</v>
      </c>
      <c r="B118" s="190" t="s">
        <v>9</v>
      </c>
      <c r="C118" s="190" t="s">
        <v>42</v>
      </c>
      <c r="D118" t="s">
        <v>8</v>
      </c>
      <c r="E118" t="s">
        <v>11</v>
      </c>
      <c r="F118" t="s">
        <v>108</v>
      </c>
      <c r="G118">
        <v>1468.26</v>
      </c>
      <c r="H118" t="s">
        <v>8</v>
      </c>
    </row>
    <row r="119" spans="1:8" x14ac:dyDescent="0.35">
      <c r="A119" t="s">
        <v>8</v>
      </c>
      <c r="B119" s="190" t="s">
        <v>9</v>
      </c>
      <c r="C119" s="190" t="s">
        <v>111</v>
      </c>
      <c r="D119" t="s">
        <v>8</v>
      </c>
      <c r="E119" t="s">
        <v>11</v>
      </c>
      <c r="F119" t="s">
        <v>108</v>
      </c>
      <c r="G119">
        <v>244.5</v>
      </c>
      <c r="H119" t="s">
        <v>8</v>
      </c>
    </row>
    <row r="120" spans="1:8" x14ac:dyDescent="0.35">
      <c r="A120" t="s">
        <v>8</v>
      </c>
      <c r="B120" s="190" t="s">
        <v>9</v>
      </c>
      <c r="C120" s="190" t="s">
        <v>45</v>
      </c>
      <c r="D120" t="s">
        <v>8</v>
      </c>
      <c r="E120" t="s">
        <v>11</v>
      </c>
      <c r="F120" t="s">
        <v>108</v>
      </c>
      <c r="G120">
        <v>234.8</v>
      </c>
      <c r="H120" t="s">
        <v>8</v>
      </c>
    </row>
    <row r="121" spans="1:8" x14ac:dyDescent="0.35">
      <c r="A121" t="s">
        <v>8</v>
      </c>
      <c r="B121" s="190" t="s">
        <v>9</v>
      </c>
      <c r="C121" s="190" t="s">
        <v>46</v>
      </c>
      <c r="D121" t="s">
        <v>8</v>
      </c>
      <c r="E121" t="s">
        <v>11</v>
      </c>
      <c r="F121" t="s">
        <v>108</v>
      </c>
      <c r="G121">
        <v>142.5</v>
      </c>
      <c r="H121" t="s">
        <v>8</v>
      </c>
    </row>
    <row r="122" spans="1:8" x14ac:dyDescent="0.35">
      <c r="A122" t="s">
        <v>8</v>
      </c>
      <c r="B122" s="190" t="s">
        <v>9</v>
      </c>
      <c r="C122" s="190" t="s">
        <v>47</v>
      </c>
      <c r="D122" t="s">
        <v>8</v>
      </c>
      <c r="E122" t="s">
        <v>11</v>
      </c>
      <c r="F122" t="s">
        <v>108</v>
      </c>
      <c r="G122">
        <v>1224.95</v>
      </c>
      <c r="H122" t="s">
        <v>8</v>
      </c>
    </row>
    <row r="123" spans="1:8" x14ac:dyDescent="0.35">
      <c r="A123" t="s">
        <v>8</v>
      </c>
      <c r="B123" s="190" t="s">
        <v>9</v>
      </c>
      <c r="C123" s="190" t="s">
        <v>112</v>
      </c>
      <c r="D123" t="s">
        <v>8</v>
      </c>
      <c r="E123" t="s">
        <v>11</v>
      </c>
      <c r="F123" t="s">
        <v>108</v>
      </c>
      <c r="G123">
        <v>1444.11</v>
      </c>
      <c r="H123" t="s">
        <v>8</v>
      </c>
    </row>
    <row r="124" spans="1:8" x14ac:dyDescent="0.35">
      <c r="A124" t="s">
        <v>8</v>
      </c>
      <c r="B124" s="190" t="s">
        <v>9</v>
      </c>
      <c r="C124" s="190" t="s">
        <v>48</v>
      </c>
      <c r="D124" t="s">
        <v>8</v>
      </c>
      <c r="E124" t="s">
        <v>11</v>
      </c>
      <c r="F124" t="s">
        <v>108</v>
      </c>
      <c r="G124">
        <v>1064.6600000000001</v>
      </c>
      <c r="H124" t="s">
        <v>8</v>
      </c>
    </row>
    <row r="125" spans="1:8" x14ac:dyDescent="0.35">
      <c r="A125" t="s">
        <v>8</v>
      </c>
      <c r="B125" s="190" t="s">
        <v>9</v>
      </c>
      <c r="C125" s="190" t="s">
        <v>49</v>
      </c>
      <c r="D125" t="s">
        <v>8</v>
      </c>
      <c r="E125" t="s">
        <v>11</v>
      </c>
      <c r="F125" t="s">
        <v>108</v>
      </c>
      <c r="G125">
        <v>419.19</v>
      </c>
      <c r="H125" t="s">
        <v>8</v>
      </c>
    </row>
    <row r="126" spans="1:8" x14ac:dyDescent="0.35">
      <c r="A126" t="s">
        <v>8</v>
      </c>
      <c r="B126" s="190" t="s">
        <v>9</v>
      </c>
      <c r="C126" s="190" t="s">
        <v>50</v>
      </c>
      <c r="D126" t="s">
        <v>8</v>
      </c>
      <c r="E126" t="s">
        <v>11</v>
      </c>
      <c r="F126" t="s">
        <v>108</v>
      </c>
      <c r="G126">
        <v>1560</v>
      </c>
      <c r="H126" t="s">
        <v>8</v>
      </c>
    </row>
    <row r="127" spans="1:8" x14ac:dyDescent="0.35">
      <c r="A127" t="s">
        <v>8</v>
      </c>
      <c r="B127" s="190" t="s">
        <v>9</v>
      </c>
      <c r="C127" s="190" t="s">
        <v>113</v>
      </c>
      <c r="D127" t="s">
        <v>8</v>
      </c>
      <c r="E127" t="s">
        <v>11</v>
      </c>
      <c r="F127" t="s">
        <v>108</v>
      </c>
      <c r="G127">
        <v>486.52</v>
      </c>
      <c r="H127" t="s">
        <v>8</v>
      </c>
    </row>
    <row r="128" spans="1:8" x14ac:dyDescent="0.35">
      <c r="A128" t="s">
        <v>8</v>
      </c>
      <c r="B128" s="190" t="s">
        <v>9</v>
      </c>
      <c r="C128" s="190" t="s">
        <v>114</v>
      </c>
      <c r="D128" t="s">
        <v>8</v>
      </c>
      <c r="E128" t="s">
        <v>11</v>
      </c>
      <c r="F128" t="s">
        <v>108</v>
      </c>
      <c r="G128">
        <v>3900</v>
      </c>
      <c r="H128" t="s">
        <v>8</v>
      </c>
    </row>
    <row r="129" spans="1:8" x14ac:dyDescent="0.35">
      <c r="A129" t="s">
        <v>8</v>
      </c>
      <c r="B129" s="190" t="s">
        <v>9</v>
      </c>
      <c r="C129" s="190" t="s">
        <v>115</v>
      </c>
      <c r="D129" t="s">
        <v>8</v>
      </c>
      <c r="E129" t="s">
        <v>11</v>
      </c>
      <c r="F129" t="s">
        <v>108</v>
      </c>
      <c r="G129">
        <v>280</v>
      </c>
      <c r="H129" t="s">
        <v>8</v>
      </c>
    </row>
    <row r="130" spans="1:8" x14ac:dyDescent="0.35">
      <c r="A130" t="s">
        <v>8</v>
      </c>
      <c r="B130" s="190" t="s">
        <v>9</v>
      </c>
      <c r="C130" s="190" t="s">
        <v>51</v>
      </c>
      <c r="D130" t="s">
        <v>8</v>
      </c>
      <c r="E130" t="s">
        <v>11</v>
      </c>
      <c r="F130" t="s">
        <v>108</v>
      </c>
      <c r="G130">
        <v>1086.19</v>
      </c>
      <c r="H130" t="s">
        <v>8</v>
      </c>
    </row>
    <row r="131" spans="1:8" x14ac:dyDescent="0.35">
      <c r="A131" t="s">
        <v>8</v>
      </c>
      <c r="B131" s="190" t="s">
        <v>9</v>
      </c>
      <c r="C131" s="190" t="s">
        <v>52</v>
      </c>
      <c r="D131" t="s">
        <v>8</v>
      </c>
      <c r="E131" t="s">
        <v>11</v>
      </c>
      <c r="F131" t="s">
        <v>108</v>
      </c>
      <c r="G131">
        <v>460</v>
      </c>
      <c r="H131" t="s">
        <v>8</v>
      </c>
    </row>
    <row r="132" spans="1:8" x14ac:dyDescent="0.35">
      <c r="A132" t="s">
        <v>8</v>
      </c>
      <c r="B132" s="190" t="s">
        <v>9</v>
      </c>
      <c r="C132" s="190" t="s">
        <v>53</v>
      </c>
      <c r="D132" t="s">
        <v>8</v>
      </c>
      <c r="E132" t="s">
        <v>11</v>
      </c>
      <c r="F132" t="s">
        <v>108</v>
      </c>
      <c r="G132">
        <v>390.18</v>
      </c>
      <c r="H132" t="s">
        <v>8</v>
      </c>
    </row>
    <row r="133" spans="1:8" x14ac:dyDescent="0.35">
      <c r="A133" t="s">
        <v>8</v>
      </c>
      <c r="B133" s="190" t="s">
        <v>9</v>
      </c>
      <c r="C133" s="190" t="s">
        <v>54</v>
      </c>
      <c r="D133" t="s">
        <v>8</v>
      </c>
      <c r="E133" t="s">
        <v>11</v>
      </c>
      <c r="F133" t="s">
        <v>108</v>
      </c>
      <c r="G133">
        <v>95</v>
      </c>
      <c r="H133" t="s">
        <v>8</v>
      </c>
    </row>
    <row r="134" spans="1:8" x14ac:dyDescent="0.35">
      <c r="A134" t="s">
        <v>8</v>
      </c>
      <c r="B134" s="190" t="s">
        <v>9</v>
      </c>
      <c r="C134" s="190" t="s">
        <v>57</v>
      </c>
      <c r="D134" t="s">
        <v>8</v>
      </c>
      <c r="E134" t="s">
        <v>11</v>
      </c>
      <c r="F134" t="s">
        <v>108</v>
      </c>
      <c r="G134">
        <v>1128.8800000000001</v>
      </c>
      <c r="H134" t="s">
        <v>8</v>
      </c>
    </row>
    <row r="135" spans="1:8" x14ac:dyDescent="0.35">
      <c r="A135" t="s">
        <v>8</v>
      </c>
      <c r="B135" s="190" t="s">
        <v>9</v>
      </c>
      <c r="C135" s="190" t="s">
        <v>58</v>
      </c>
      <c r="D135" t="s">
        <v>8</v>
      </c>
      <c r="E135" t="s">
        <v>11</v>
      </c>
      <c r="F135" t="s">
        <v>108</v>
      </c>
      <c r="G135">
        <v>308.25</v>
      </c>
      <c r="H135" t="s">
        <v>8</v>
      </c>
    </row>
    <row r="136" spans="1:8" x14ac:dyDescent="0.35">
      <c r="A136" t="s">
        <v>8</v>
      </c>
      <c r="B136" s="190" t="s">
        <v>9</v>
      </c>
      <c r="C136" s="190" t="s">
        <v>59</v>
      </c>
      <c r="D136" t="s">
        <v>8</v>
      </c>
      <c r="E136" t="s">
        <v>11</v>
      </c>
      <c r="F136" t="s">
        <v>108</v>
      </c>
      <c r="G136">
        <v>710.94</v>
      </c>
      <c r="H136" t="s">
        <v>8</v>
      </c>
    </row>
    <row r="137" spans="1:8" x14ac:dyDescent="0.35">
      <c r="A137" t="s">
        <v>8</v>
      </c>
      <c r="B137" s="190" t="s">
        <v>9</v>
      </c>
      <c r="C137" s="190" t="s">
        <v>116</v>
      </c>
      <c r="D137" t="s">
        <v>8</v>
      </c>
      <c r="E137" t="s">
        <v>11</v>
      </c>
      <c r="F137" t="s">
        <v>108</v>
      </c>
      <c r="G137">
        <v>220.05</v>
      </c>
      <c r="H137" t="s">
        <v>8</v>
      </c>
    </row>
    <row r="138" spans="1:8" x14ac:dyDescent="0.35">
      <c r="A138" t="s">
        <v>8</v>
      </c>
      <c r="B138" s="190" t="s">
        <v>9</v>
      </c>
      <c r="C138" s="190" t="s">
        <v>60</v>
      </c>
      <c r="D138" t="s">
        <v>8</v>
      </c>
      <c r="E138" t="s">
        <v>11</v>
      </c>
      <c r="F138" t="s">
        <v>108</v>
      </c>
      <c r="G138">
        <v>245</v>
      </c>
      <c r="H138" t="s">
        <v>8</v>
      </c>
    </row>
    <row r="139" spans="1:8" x14ac:dyDescent="0.35">
      <c r="A139" t="s">
        <v>8</v>
      </c>
      <c r="B139" s="190" t="s">
        <v>9</v>
      </c>
      <c r="C139" s="190" t="s">
        <v>62</v>
      </c>
      <c r="D139" t="s">
        <v>8</v>
      </c>
      <c r="E139" t="s">
        <v>11</v>
      </c>
      <c r="F139" t="s">
        <v>108</v>
      </c>
      <c r="G139">
        <v>604.97</v>
      </c>
      <c r="H139" t="s">
        <v>8</v>
      </c>
    </row>
    <row r="140" spans="1:8" x14ac:dyDescent="0.35">
      <c r="A140" t="s">
        <v>8</v>
      </c>
      <c r="B140" s="190" t="s">
        <v>9</v>
      </c>
      <c r="C140" s="190" t="s">
        <v>63</v>
      </c>
      <c r="D140" t="s">
        <v>8</v>
      </c>
      <c r="E140" t="s">
        <v>11</v>
      </c>
      <c r="F140" t="s">
        <v>108</v>
      </c>
      <c r="G140">
        <v>142.5</v>
      </c>
      <c r="H140" t="s">
        <v>8</v>
      </c>
    </row>
    <row r="141" spans="1:8" x14ac:dyDescent="0.35">
      <c r="A141" t="s">
        <v>8</v>
      </c>
      <c r="B141" s="190" t="s">
        <v>9</v>
      </c>
      <c r="C141" s="190" t="s">
        <v>65</v>
      </c>
      <c r="D141" t="s">
        <v>8</v>
      </c>
      <c r="E141" t="s">
        <v>11</v>
      </c>
      <c r="F141" t="s">
        <v>108</v>
      </c>
      <c r="G141">
        <v>784.31</v>
      </c>
      <c r="H141" t="s">
        <v>8</v>
      </c>
    </row>
    <row r="142" spans="1:8" x14ac:dyDescent="0.35">
      <c r="A142" t="s">
        <v>8</v>
      </c>
      <c r="B142" s="190" t="s">
        <v>9</v>
      </c>
      <c r="C142" s="190" t="s">
        <v>66</v>
      </c>
      <c r="D142" t="s">
        <v>8</v>
      </c>
      <c r="E142" t="s">
        <v>11</v>
      </c>
      <c r="F142" t="s">
        <v>108</v>
      </c>
      <c r="G142">
        <v>230</v>
      </c>
      <c r="H142" t="s">
        <v>8</v>
      </c>
    </row>
    <row r="143" spans="1:8" x14ac:dyDescent="0.35">
      <c r="A143" t="s">
        <v>8</v>
      </c>
      <c r="B143" s="190" t="s">
        <v>9</v>
      </c>
      <c r="C143" s="190" t="s">
        <v>68</v>
      </c>
      <c r="D143" t="s">
        <v>8</v>
      </c>
      <c r="E143" t="s">
        <v>11</v>
      </c>
      <c r="F143" t="s">
        <v>108</v>
      </c>
      <c r="G143">
        <v>932.70999999999992</v>
      </c>
      <c r="H143" t="s">
        <v>8</v>
      </c>
    </row>
    <row r="144" spans="1:8" x14ac:dyDescent="0.35">
      <c r="A144" t="s">
        <v>8</v>
      </c>
      <c r="B144" s="190" t="s">
        <v>9</v>
      </c>
      <c r="C144" s="190" t="s">
        <v>69</v>
      </c>
      <c r="D144" t="s">
        <v>8</v>
      </c>
      <c r="E144" t="s">
        <v>11</v>
      </c>
      <c r="F144" t="s">
        <v>108</v>
      </c>
      <c r="G144">
        <v>95</v>
      </c>
      <c r="H144" t="s">
        <v>8</v>
      </c>
    </row>
    <row r="145" spans="1:8" x14ac:dyDescent="0.35">
      <c r="A145" t="s">
        <v>8</v>
      </c>
      <c r="B145" s="190" t="s">
        <v>9</v>
      </c>
      <c r="C145" s="190" t="s">
        <v>70</v>
      </c>
      <c r="D145" t="s">
        <v>8</v>
      </c>
      <c r="E145" t="s">
        <v>11</v>
      </c>
      <c r="F145" t="s">
        <v>108</v>
      </c>
      <c r="G145">
        <v>1214.26</v>
      </c>
      <c r="H145" t="s">
        <v>8</v>
      </c>
    </row>
    <row r="146" spans="1:8" x14ac:dyDescent="0.35">
      <c r="A146" t="s">
        <v>8</v>
      </c>
      <c r="B146" s="190" t="s">
        <v>9</v>
      </c>
      <c r="C146" s="190" t="s">
        <v>73</v>
      </c>
      <c r="D146" t="s">
        <v>8</v>
      </c>
      <c r="E146" t="s">
        <v>11</v>
      </c>
      <c r="F146" t="s">
        <v>108</v>
      </c>
      <c r="G146">
        <v>1262.02</v>
      </c>
      <c r="H146" t="s">
        <v>8</v>
      </c>
    </row>
    <row r="147" spans="1:8" x14ac:dyDescent="0.35">
      <c r="A147" t="s">
        <v>8</v>
      </c>
      <c r="B147" s="190" t="s">
        <v>9</v>
      </c>
      <c r="C147" s="190" t="s">
        <v>75</v>
      </c>
      <c r="D147" t="s">
        <v>8</v>
      </c>
      <c r="E147" t="s">
        <v>11</v>
      </c>
      <c r="F147" t="s">
        <v>108</v>
      </c>
      <c r="G147">
        <v>451.65</v>
      </c>
      <c r="H147" t="s">
        <v>8</v>
      </c>
    </row>
    <row r="148" spans="1:8" x14ac:dyDescent="0.35">
      <c r="A148" t="s">
        <v>8</v>
      </c>
      <c r="B148" s="190" t="s">
        <v>9</v>
      </c>
      <c r="C148" s="190" t="s">
        <v>76</v>
      </c>
      <c r="D148" t="s">
        <v>8</v>
      </c>
      <c r="E148" t="s">
        <v>11</v>
      </c>
      <c r="F148" t="s">
        <v>108</v>
      </c>
      <c r="G148">
        <v>118.5</v>
      </c>
      <c r="H148" t="s">
        <v>8</v>
      </c>
    </row>
    <row r="149" spans="1:8" x14ac:dyDescent="0.35">
      <c r="A149" t="s">
        <v>8</v>
      </c>
      <c r="B149" s="190" t="s">
        <v>9</v>
      </c>
      <c r="C149" s="190" t="s">
        <v>77</v>
      </c>
      <c r="D149" t="s">
        <v>8</v>
      </c>
      <c r="E149" t="s">
        <v>11</v>
      </c>
      <c r="F149" t="s">
        <v>108</v>
      </c>
      <c r="G149">
        <v>475</v>
      </c>
      <c r="H149" t="s">
        <v>8</v>
      </c>
    </row>
    <row r="150" spans="1:8" x14ac:dyDescent="0.35">
      <c r="A150" t="s">
        <v>8</v>
      </c>
      <c r="B150" s="190" t="s">
        <v>9</v>
      </c>
      <c r="C150" s="190" t="s">
        <v>78</v>
      </c>
      <c r="D150" t="s">
        <v>8</v>
      </c>
      <c r="E150" t="s">
        <v>11</v>
      </c>
      <c r="F150" t="s">
        <v>108</v>
      </c>
      <c r="G150">
        <v>1371.77</v>
      </c>
      <c r="H150" t="s">
        <v>8</v>
      </c>
    </row>
    <row r="151" spans="1:8" x14ac:dyDescent="0.35">
      <c r="A151" t="s">
        <v>8</v>
      </c>
      <c r="B151" s="190" t="s">
        <v>9</v>
      </c>
      <c r="C151" s="190" t="s">
        <v>80</v>
      </c>
      <c r="D151" t="s">
        <v>8</v>
      </c>
      <c r="E151" t="s">
        <v>11</v>
      </c>
      <c r="F151" t="s">
        <v>108</v>
      </c>
      <c r="G151">
        <v>957.59</v>
      </c>
      <c r="H151" t="s">
        <v>8</v>
      </c>
    </row>
    <row r="152" spans="1:8" x14ac:dyDescent="0.35">
      <c r="A152" t="s">
        <v>8</v>
      </c>
      <c r="B152" s="190" t="s">
        <v>9</v>
      </c>
      <c r="C152" s="190" t="s">
        <v>117</v>
      </c>
      <c r="D152" t="s">
        <v>8</v>
      </c>
      <c r="E152" t="s">
        <v>11</v>
      </c>
      <c r="F152" t="s">
        <v>108</v>
      </c>
      <c r="G152">
        <v>176.1</v>
      </c>
      <c r="H152" t="s">
        <v>8</v>
      </c>
    </row>
    <row r="153" spans="1:8" x14ac:dyDescent="0.35">
      <c r="A153" t="s">
        <v>8</v>
      </c>
      <c r="B153" s="190" t="s">
        <v>9</v>
      </c>
      <c r="C153" s="190" t="s">
        <v>82</v>
      </c>
      <c r="D153" t="s">
        <v>8</v>
      </c>
      <c r="E153" t="s">
        <v>11</v>
      </c>
      <c r="F153" t="s">
        <v>108</v>
      </c>
      <c r="G153">
        <v>200.25</v>
      </c>
      <c r="H153" t="s">
        <v>8</v>
      </c>
    </row>
    <row r="154" spans="1:8" x14ac:dyDescent="0.35">
      <c r="A154" t="s">
        <v>8</v>
      </c>
      <c r="B154" s="190" t="s">
        <v>9</v>
      </c>
      <c r="C154" s="190" t="s">
        <v>83</v>
      </c>
      <c r="D154" t="s">
        <v>8</v>
      </c>
      <c r="E154" t="s">
        <v>11</v>
      </c>
      <c r="F154" t="s">
        <v>108</v>
      </c>
      <c r="G154">
        <v>230</v>
      </c>
      <c r="H154" t="s">
        <v>8</v>
      </c>
    </row>
    <row r="155" spans="1:8" x14ac:dyDescent="0.35">
      <c r="A155" t="s">
        <v>8</v>
      </c>
      <c r="B155" s="190" t="s">
        <v>9</v>
      </c>
      <c r="C155" s="190" t="s">
        <v>84</v>
      </c>
      <c r="D155" t="s">
        <v>8</v>
      </c>
      <c r="E155" t="s">
        <v>11</v>
      </c>
      <c r="F155" t="s">
        <v>108</v>
      </c>
      <c r="G155">
        <v>727.38</v>
      </c>
      <c r="H155" t="s">
        <v>8</v>
      </c>
    </row>
    <row r="156" spans="1:8" x14ac:dyDescent="0.35">
      <c r="A156" t="s">
        <v>8</v>
      </c>
      <c r="B156" s="190" t="s">
        <v>9</v>
      </c>
      <c r="C156" s="190" t="s">
        <v>85</v>
      </c>
      <c r="D156" t="s">
        <v>8</v>
      </c>
      <c r="E156" t="s">
        <v>11</v>
      </c>
      <c r="F156" t="s">
        <v>108</v>
      </c>
      <c r="G156">
        <v>220.05</v>
      </c>
      <c r="H156" t="s">
        <v>8</v>
      </c>
    </row>
    <row r="157" spans="1:8" x14ac:dyDescent="0.35">
      <c r="A157" t="s">
        <v>8</v>
      </c>
      <c r="B157" s="190" t="s">
        <v>9</v>
      </c>
      <c r="C157" s="190" t="s">
        <v>118</v>
      </c>
      <c r="D157" t="s">
        <v>8</v>
      </c>
      <c r="E157" t="s">
        <v>11</v>
      </c>
      <c r="F157" t="s">
        <v>108</v>
      </c>
      <c r="G157">
        <v>1851.6</v>
      </c>
      <c r="H157" t="s">
        <v>8</v>
      </c>
    </row>
    <row r="158" spans="1:8" x14ac:dyDescent="0.35">
      <c r="A158" t="s">
        <v>8</v>
      </c>
      <c r="B158" s="190" t="s">
        <v>9</v>
      </c>
      <c r="C158" s="190" t="s">
        <v>87</v>
      </c>
      <c r="D158" t="s">
        <v>8</v>
      </c>
      <c r="E158" t="s">
        <v>11</v>
      </c>
      <c r="F158" t="s">
        <v>108</v>
      </c>
      <c r="G158">
        <v>1423.36</v>
      </c>
      <c r="H158" t="s">
        <v>8</v>
      </c>
    </row>
    <row r="159" spans="1:8" x14ac:dyDescent="0.35">
      <c r="A159" t="s">
        <v>8</v>
      </c>
      <c r="B159" s="190" t="s">
        <v>9</v>
      </c>
      <c r="C159" s="190" t="s">
        <v>88</v>
      </c>
      <c r="D159" t="s">
        <v>8</v>
      </c>
      <c r="E159" t="s">
        <v>11</v>
      </c>
      <c r="F159" t="s">
        <v>108</v>
      </c>
      <c r="G159">
        <v>245</v>
      </c>
      <c r="H159" t="s">
        <v>8</v>
      </c>
    </row>
    <row r="160" spans="1:8" x14ac:dyDescent="0.35">
      <c r="A160" t="s">
        <v>8</v>
      </c>
      <c r="B160" s="190" t="s">
        <v>9</v>
      </c>
      <c r="C160" s="190" t="s">
        <v>90</v>
      </c>
      <c r="D160" t="s">
        <v>8</v>
      </c>
      <c r="E160" t="s">
        <v>11</v>
      </c>
      <c r="F160" t="s">
        <v>108</v>
      </c>
      <c r="G160">
        <v>1259.04</v>
      </c>
      <c r="H160" t="s">
        <v>8</v>
      </c>
    </row>
    <row r="161" spans="1:8" x14ac:dyDescent="0.35">
      <c r="A161" t="s">
        <v>8</v>
      </c>
      <c r="B161" s="190" t="s">
        <v>9</v>
      </c>
      <c r="C161" s="190" t="s">
        <v>91</v>
      </c>
      <c r="D161" t="s">
        <v>8</v>
      </c>
      <c r="E161" t="s">
        <v>11</v>
      </c>
      <c r="F161" t="s">
        <v>108</v>
      </c>
      <c r="G161">
        <v>116.25</v>
      </c>
      <c r="H161" t="s">
        <v>8</v>
      </c>
    </row>
    <row r="162" spans="1:8" x14ac:dyDescent="0.35">
      <c r="A162" t="s">
        <v>8</v>
      </c>
      <c r="B162" s="190" t="s">
        <v>9</v>
      </c>
      <c r="C162" s="190" t="s">
        <v>119</v>
      </c>
      <c r="D162" t="s">
        <v>8</v>
      </c>
      <c r="E162" t="s">
        <v>11</v>
      </c>
      <c r="F162" t="s">
        <v>108</v>
      </c>
      <c r="G162">
        <v>889.52</v>
      </c>
      <c r="H162" t="s">
        <v>8</v>
      </c>
    </row>
    <row r="163" spans="1:8" x14ac:dyDescent="0.35">
      <c r="A163" t="s">
        <v>8</v>
      </c>
      <c r="B163" s="190" t="s">
        <v>9</v>
      </c>
      <c r="C163" s="190" t="s">
        <v>120</v>
      </c>
      <c r="D163" t="s">
        <v>8</v>
      </c>
      <c r="E163" t="s">
        <v>11</v>
      </c>
      <c r="F163" t="s">
        <v>108</v>
      </c>
      <c r="G163">
        <v>450.05</v>
      </c>
      <c r="H163" t="s">
        <v>8</v>
      </c>
    </row>
    <row r="164" spans="1:8" x14ac:dyDescent="0.35">
      <c r="A164" t="s">
        <v>8</v>
      </c>
      <c r="B164" s="190" t="s">
        <v>9</v>
      </c>
      <c r="C164" s="190" t="s">
        <v>92</v>
      </c>
      <c r="D164" t="s">
        <v>8</v>
      </c>
      <c r="E164" t="s">
        <v>11</v>
      </c>
      <c r="F164" t="s">
        <v>108</v>
      </c>
      <c r="G164">
        <v>210</v>
      </c>
      <c r="H164" t="s">
        <v>8</v>
      </c>
    </row>
    <row r="165" spans="1:8" x14ac:dyDescent="0.35">
      <c r="A165" t="s">
        <v>8</v>
      </c>
      <c r="B165" s="190" t="s">
        <v>9</v>
      </c>
      <c r="C165" s="190" t="s">
        <v>93</v>
      </c>
      <c r="D165" t="s">
        <v>8</v>
      </c>
      <c r="E165" t="s">
        <v>11</v>
      </c>
      <c r="F165" t="s">
        <v>108</v>
      </c>
      <c r="G165">
        <v>116.25</v>
      </c>
      <c r="H165" t="s">
        <v>8</v>
      </c>
    </row>
    <row r="166" spans="1:8" x14ac:dyDescent="0.35">
      <c r="A166" t="s">
        <v>8</v>
      </c>
      <c r="B166" s="190" t="s">
        <v>9</v>
      </c>
      <c r="C166" s="190" t="s">
        <v>94</v>
      </c>
      <c r="D166" t="s">
        <v>8</v>
      </c>
      <c r="E166" t="s">
        <v>11</v>
      </c>
      <c r="F166" t="s">
        <v>108</v>
      </c>
      <c r="G166">
        <v>614.79</v>
      </c>
      <c r="H166" t="s">
        <v>8</v>
      </c>
    </row>
    <row r="167" spans="1:8" x14ac:dyDescent="0.35">
      <c r="A167" t="s">
        <v>8</v>
      </c>
      <c r="B167" s="190" t="s">
        <v>9</v>
      </c>
      <c r="C167" s="190" t="s">
        <v>95</v>
      </c>
      <c r="D167" t="s">
        <v>8</v>
      </c>
      <c r="E167" t="s">
        <v>11</v>
      </c>
      <c r="F167" t="s">
        <v>108</v>
      </c>
      <c r="G167">
        <v>272.14</v>
      </c>
      <c r="H167" t="s">
        <v>8</v>
      </c>
    </row>
    <row r="168" spans="1:8" x14ac:dyDescent="0.35">
      <c r="A168" t="s">
        <v>8</v>
      </c>
      <c r="B168" s="190" t="s">
        <v>9</v>
      </c>
      <c r="C168" s="190" t="s">
        <v>96</v>
      </c>
      <c r="D168" t="s">
        <v>8</v>
      </c>
      <c r="E168" t="s">
        <v>11</v>
      </c>
      <c r="F168" t="s">
        <v>108</v>
      </c>
      <c r="G168">
        <v>852.2</v>
      </c>
      <c r="H168" t="s">
        <v>8</v>
      </c>
    </row>
    <row r="169" spans="1:8" x14ac:dyDescent="0.35">
      <c r="A169" t="s">
        <v>8</v>
      </c>
      <c r="B169" s="190" t="s">
        <v>9</v>
      </c>
      <c r="C169" s="190" t="s">
        <v>97</v>
      </c>
      <c r="D169" t="s">
        <v>8</v>
      </c>
      <c r="E169" t="s">
        <v>11</v>
      </c>
      <c r="F169" t="s">
        <v>108</v>
      </c>
      <c r="G169">
        <v>175</v>
      </c>
      <c r="H169" t="s">
        <v>8</v>
      </c>
    </row>
    <row r="170" spans="1:8" x14ac:dyDescent="0.35">
      <c r="A170" t="s">
        <v>8</v>
      </c>
      <c r="B170" s="190" t="s">
        <v>9</v>
      </c>
      <c r="C170" s="190" t="s">
        <v>98</v>
      </c>
      <c r="D170" t="s">
        <v>8</v>
      </c>
      <c r="E170" t="s">
        <v>11</v>
      </c>
      <c r="F170" t="s">
        <v>108</v>
      </c>
      <c r="G170">
        <v>642.29999999999995</v>
      </c>
      <c r="H170" t="s">
        <v>8</v>
      </c>
    </row>
    <row r="171" spans="1:8" x14ac:dyDescent="0.35">
      <c r="A171" t="s">
        <v>8</v>
      </c>
      <c r="B171" s="190" t="s">
        <v>9</v>
      </c>
      <c r="C171" s="190" t="s">
        <v>99</v>
      </c>
      <c r="D171" t="s">
        <v>8</v>
      </c>
      <c r="E171" t="s">
        <v>11</v>
      </c>
      <c r="F171" t="s">
        <v>108</v>
      </c>
      <c r="G171">
        <v>752.29</v>
      </c>
      <c r="H171" t="s">
        <v>8</v>
      </c>
    </row>
    <row r="172" spans="1:8" x14ac:dyDescent="0.35">
      <c r="A172" t="s">
        <v>8</v>
      </c>
      <c r="B172" s="190" t="s">
        <v>9</v>
      </c>
      <c r="C172" s="190" t="s">
        <v>100</v>
      </c>
      <c r="D172" t="s">
        <v>8</v>
      </c>
      <c r="E172" t="s">
        <v>11</v>
      </c>
      <c r="F172" t="s">
        <v>108</v>
      </c>
      <c r="G172">
        <v>859.23</v>
      </c>
      <c r="H172" t="s">
        <v>8</v>
      </c>
    </row>
    <row r="173" spans="1:8" x14ac:dyDescent="0.35">
      <c r="A173" t="s">
        <v>8</v>
      </c>
      <c r="B173" s="190" t="s">
        <v>9</v>
      </c>
      <c r="C173" s="190" t="s">
        <v>121</v>
      </c>
      <c r="D173" t="s">
        <v>8</v>
      </c>
      <c r="E173" t="s">
        <v>11</v>
      </c>
      <c r="F173" t="s">
        <v>108</v>
      </c>
      <c r="G173">
        <v>175</v>
      </c>
      <c r="H173" t="s">
        <v>8</v>
      </c>
    </row>
    <row r="174" spans="1:8" x14ac:dyDescent="0.35">
      <c r="A174" t="s">
        <v>8</v>
      </c>
      <c r="B174" s="190" t="s">
        <v>9</v>
      </c>
      <c r="C174" s="190" t="s">
        <v>103</v>
      </c>
      <c r="D174" t="s">
        <v>8</v>
      </c>
      <c r="E174" t="s">
        <v>11</v>
      </c>
      <c r="F174" t="s">
        <v>108</v>
      </c>
      <c r="G174">
        <v>620.37</v>
      </c>
      <c r="H174" t="s">
        <v>8</v>
      </c>
    </row>
    <row r="175" spans="1:8" x14ac:dyDescent="0.35">
      <c r="A175" t="s">
        <v>8</v>
      </c>
      <c r="B175" s="190" t="s">
        <v>9</v>
      </c>
      <c r="C175" s="190" t="s">
        <v>9</v>
      </c>
      <c r="D175" t="s">
        <v>8</v>
      </c>
      <c r="E175" t="s">
        <v>11</v>
      </c>
      <c r="F175" t="s">
        <v>108</v>
      </c>
      <c r="G175">
        <v>230</v>
      </c>
      <c r="H175" t="s">
        <v>8</v>
      </c>
    </row>
    <row r="176" spans="1:8" x14ac:dyDescent="0.35">
      <c r="A176" t="s">
        <v>8</v>
      </c>
      <c r="B176" s="190" t="s">
        <v>9</v>
      </c>
      <c r="C176" s="190" t="s">
        <v>104</v>
      </c>
      <c r="D176" t="s">
        <v>8</v>
      </c>
      <c r="E176" t="s">
        <v>11</v>
      </c>
      <c r="F176" t="s">
        <v>108</v>
      </c>
      <c r="G176">
        <v>691.23</v>
      </c>
      <c r="H176" t="s">
        <v>8</v>
      </c>
    </row>
    <row r="177" spans="1:8" x14ac:dyDescent="0.35">
      <c r="A177" t="s">
        <v>8</v>
      </c>
      <c r="B177" s="190" t="s">
        <v>9</v>
      </c>
      <c r="C177" s="190" t="s">
        <v>105</v>
      </c>
      <c r="D177" t="s">
        <v>8</v>
      </c>
      <c r="E177" t="s">
        <v>11</v>
      </c>
      <c r="F177" t="s">
        <v>108</v>
      </c>
      <c r="G177">
        <v>362.55</v>
      </c>
      <c r="H177" t="s">
        <v>8</v>
      </c>
    </row>
    <row r="178" spans="1:8" x14ac:dyDescent="0.35">
      <c r="A178" t="s">
        <v>8</v>
      </c>
      <c r="B178" s="190" t="s">
        <v>9</v>
      </c>
      <c r="C178" s="190" t="s">
        <v>122</v>
      </c>
      <c r="D178" t="s">
        <v>8</v>
      </c>
      <c r="E178" t="s">
        <v>11</v>
      </c>
      <c r="F178" t="s">
        <v>108</v>
      </c>
      <c r="G178">
        <v>1041.99</v>
      </c>
      <c r="H178" t="s">
        <v>8</v>
      </c>
    </row>
    <row r="179" spans="1:8" x14ac:dyDescent="0.35">
      <c r="A179" t="s">
        <v>8</v>
      </c>
      <c r="B179" s="190" t="s">
        <v>9</v>
      </c>
      <c r="C179" s="190" t="s">
        <v>123</v>
      </c>
      <c r="D179" t="s">
        <v>8</v>
      </c>
      <c r="E179" t="s">
        <v>11</v>
      </c>
      <c r="F179" t="s">
        <v>108</v>
      </c>
      <c r="G179">
        <v>985.53</v>
      </c>
      <c r="H179" t="s">
        <v>8</v>
      </c>
    </row>
    <row r="180" spans="1:8" x14ac:dyDescent="0.35">
      <c r="A180" t="s">
        <v>8</v>
      </c>
      <c r="B180" s="190" t="s">
        <v>9</v>
      </c>
      <c r="C180" s="190" t="s">
        <v>124</v>
      </c>
      <c r="D180" t="s">
        <v>8</v>
      </c>
      <c r="E180" t="s">
        <v>11</v>
      </c>
      <c r="F180" t="s">
        <v>108</v>
      </c>
      <c r="G180">
        <v>611.26</v>
      </c>
      <c r="H180" t="s">
        <v>8</v>
      </c>
    </row>
    <row r="181" spans="1:8" x14ac:dyDescent="0.35">
      <c r="A181" t="s">
        <v>8</v>
      </c>
      <c r="B181" s="190" t="s">
        <v>9</v>
      </c>
      <c r="C181" s="190" t="s">
        <v>125</v>
      </c>
      <c r="D181" t="s">
        <v>8</v>
      </c>
      <c r="E181" t="s">
        <v>11</v>
      </c>
      <c r="F181" t="s">
        <v>126</v>
      </c>
      <c r="G181">
        <v>3224.52</v>
      </c>
      <c r="H181" t="s">
        <v>8</v>
      </c>
    </row>
    <row r="182" spans="1:8" x14ac:dyDescent="0.35">
      <c r="A182" t="s">
        <v>8</v>
      </c>
      <c r="B182" s="190" t="s">
        <v>9</v>
      </c>
      <c r="C182" s="190" t="s">
        <v>16</v>
      </c>
      <c r="D182" t="s">
        <v>8</v>
      </c>
      <c r="E182" t="s">
        <v>11</v>
      </c>
      <c r="F182" t="s">
        <v>126</v>
      </c>
      <c r="G182">
        <v>5097.41</v>
      </c>
      <c r="H182" t="s">
        <v>8</v>
      </c>
    </row>
    <row r="183" spans="1:8" x14ac:dyDescent="0.35">
      <c r="A183" t="s">
        <v>8</v>
      </c>
      <c r="B183" s="190" t="s">
        <v>9</v>
      </c>
      <c r="C183" s="190" t="s">
        <v>18</v>
      </c>
      <c r="D183" t="s">
        <v>8</v>
      </c>
      <c r="E183" t="s">
        <v>11</v>
      </c>
      <c r="F183" t="s">
        <v>126</v>
      </c>
      <c r="G183">
        <v>1116.54</v>
      </c>
      <c r="H183" t="s">
        <v>8</v>
      </c>
    </row>
    <row r="184" spans="1:8" x14ac:dyDescent="0.35">
      <c r="A184" t="s">
        <v>8</v>
      </c>
      <c r="B184" s="190" t="s">
        <v>9</v>
      </c>
      <c r="C184" s="190" t="s">
        <v>21</v>
      </c>
      <c r="D184" t="s">
        <v>8</v>
      </c>
      <c r="E184" t="s">
        <v>11</v>
      </c>
      <c r="F184" t="s">
        <v>126</v>
      </c>
      <c r="G184">
        <v>5068.6499999999996</v>
      </c>
      <c r="H184" t="s">
        <v>8</v>
      </c>
    </row>
    <row r="185" spans="1:8" x14ac:dyDescent="0.35">
      <c r="A185" t="s">
        <v>8</v>
      </c>
      <c r="B185" s="190" t="s">
        <v>9</v>
      </c>
      <c r="C185" s="190" t="s">
        <v>127</v>
      </c>
      <c r="D185" t="s">
        <v>8</v>
      </c>
      <c r="E185" t="s">
        <v>11</v>
      </c>
      <c r="F185" t="s">
        <v>126</v>
      </c>
      <c r="G185">
        <v>402.82</v>
      </c>
      <c r="H185" t="s">
        <v>8</v>
      </c>
    </row>
    <row r="186" spans="1:8" x14ac:dyDescent="0.35">
      <c r="A186" t="s">
        <v>8</v>
      </c>
      <c r="B186" s="190" t="s">
        <v>9</v>
      </c>
      <c r="C186" s="190" t="s">
        <v>23</v>
      </c>
      <c r="D186" t="s">
        <v>8</v>
      </c>
      <c r="E186" t="s">
        <v>11</v>
      </c>
      <c r="F186" t="s">
        <v>126</v>
      </c>
      <c r="G186">
        <v>300</v>
      </c>
      <c r="H186" t="s">
        <v>8</v>
      </c>
    </row>
    <row r="187" spans="1:8" x14ac:dyDescent="0.35">
      <c r="A187" t="s">
        <v>8</v>
      </c>
      <c r="B187" s="190" t="s">
        <v>9</v>
      </c>
      <c r="C187" s="190" t="s">
        <v>24</v>
      </c>
      <c r="D187" t="s">
        <v>8</v>
      </c>
      <c r="E187" t="s">
        <v>11</v>
      </c>
      <c r="F187" t="s">
        <v>126</v>
      </c>
      <c r="G187">
        <v>4210.79</v>
      </c>
      <c r="H187" t="s">
        <v>8</v>
      </c>
    </row>
    <row r="188" spans="1:8" x14ac:dyDescent="0.35">
      <c r="A188" t="s">
        <v>8</v>
      </c>
      <c r="B188" s="190" t="s">
        <v>9</v>
      </c>
      <c r="C188" s="190" t="s">
        <v>25</v>
      </c>
      <c r="D188" t="s">
        <v>8</v>
      </c>
      <c r="E188" t="s">
        <v>11</v>
      </c>
      <c r="F188" t="s">
        <v>126</v>
      </c>
      <c r="G188">
        <v>402.82</v>
      </c>
      <c r="H188" t="s">
        <v>8</v>
      </c>
    </row>
    <row r="189" spans="1:8" x14ac:dyDescent="0.35">
      <c r="A189" t="s">
        <v>8</v>
      </c>
      <c r="B189" s="190" t="s">
        <v>9</v>
      </c>
      <c r="C189" s="190" t="s">
        <v>28</v>
      </c>
      <c r="D189" t="s">
        <v>8</v>
      </c>
      <c r="E189" t="s">
        <v>11</v>
      </c>
      <c r="F189" t="s">
        <v>126</v>
      </c>
      <c r="G189">
        <v>4280.29</v>
      </c>
      <c r="H189" t="s">
        <v>8</v>
      </c>
    </row>
    <row r="190" spans="1:8" x14ac:dyDescent="0.35">
      <c r="A190" t="s">
        <v>8</v>
      </c>
      <c r="B190" s="190" t="s">
        <v>9</v>
      </c>
      <c r="C190" s="190" t="s">
        <v>30</v>
      </c>
      <c r="D190" t="s">
        <v>8</v>
      </c>
      <c r="E190" t="s">
        <v>11</v>
      </c>
      <c r="F190" t="s">
        <v>126</v>
      </c>
      <c r="G190">
        <v>1302.46</v>
      </c>
      <c r="H190" t="s">
        <v>8</v>
      </c>
    </row>
    <row r="191" spans="1:8" x14ac:dyDescent="0.35">
      <c r="A191" t="s">
        <v>8</v>
      </c>
      <c r="B191" s="190" t="s">
        <v>9</v>
      </c>
      <c r="C191" s="190" t="s">
        <v>33</v>
      </c>
      <c r="D191" t="s">
        <v>8</v>
      </c>
      <c r="E191" t="s">
        <v>11</v>
      </c>
      <c r="F191" t="s">
        <v>126</v>
      </c>
      <c r="G191">
        <v>4559.6499999999996</v>
      </c>
      <c r="H191" t="s">
        <v>8</v>
      </c>
    </row>
    <row r="192" spans="1:8" x14ac:dyDescent="0.35">
      <c r="A192" t="s">
        <v>8</v>
      </c>
      <c r="B192" s="190" t="s">
        <v>9</v>
      </c>
      <c r="C192" s="190" t="s">
        <v>35</v>
      </c>
      <c r="D192" t="s">
        <v>8</v>
      </c>
      <c r="E192" t="s">
        <v>11</v>
      </c>
      <c r="F192" t="s">
        <v>126</v>
      </c>
      <c r="G192">
        <v>452.1</v>
      </c>
      <c r="H192" t="s">
        <v>8</v>
      </c>
    </row>
    <row r="193" spans="1:8" x14ac:dyDescent="0.35">
      <c r="A193" t="s">
        <v>8</v>
      </c>
      <c r="B193" s="190" t="s">
        <v>9</v>
      </c>
      <c r="C193" s="190" t="s">
        <v>37</v>
      </c>
      <c r="D193" t="s">
        <v>8</v>
      </c>
      <c r="E193" t="s">
        <v>11</v>
      </c>
      <c r="F193" t="s">
        <v>126</v>
      </c>
      <c r="G193">
        <v>647.61</v>
      </c>
      <c r="H193" t="s">
        <v>8</v>
      </c>
    </row>
    <row r="194" spans="1:8" x14ac:dyDescent="0.35">
      <c r="A194" t="s">
        <v>8</v>
      </c>
      <c r="B194" s="190" t="s">
        <v>9</v>
      </c>
      <c r="C194" s="190" t="s">
        <v>38</v>
      </c>
      <c r="D194" t="s">
        <v>8</v>
      </c>
      <c r="E194" t="s">
        <v>11</v>
      </c>
      <c r="F194" t="s">
        <v>126</v>
      </c>
      <c r="G194">
        <v>1933.6</v>
      </c>
      <c r="H194" t="s">
        <v>8</v>
      </c>
    </row>
    <row r="195" spans="1:8" x14ac:dyDescent="0.35">
      <c r="A195" t="s">
        <v>8</v>
      </c>
      <c r="B195" s="190" t="s">
        <v>9</v>
      </c>
      <c r="C195" s="190" t="s">
        <v>39</v>
      </c>
      <c r="D195" t="s">
        <v>8</v>
      </c>
      <c r="E195" t="s">
        <v>11</v>
      </c>
      <c r="F195" t="s">
        <v>126</v>
      </c>
      <c r="G195">
        <v>3746.62</v>
      </c>
      <c r="H195" t="s">
        <v>8</v>
      </c>
    </row>
    <row r="196" spans="1:8" x14ac:dyDescent="0.35">
      <c r="A196" t="s">
        <v>8</v>
      </c>
      <c r="B196" s="190" t="s">
        <v>9</v>
      </c>
      <c r="C196" s="190" t="s">
        <v>128</v>
      </c>
      <c r="D196" t="s">
        <v>8</v>
      </c>
      <c r="E196" t="s">
        <v>11</v>
      </c>
      <c r="F196" t="s">
        <v>126</v>
      </c>
      <c r="G196">
        <v>452.1</v>
      </c>
      <c r="H196" t="s">
        <v>8</v>
      </c>
    </row>
    <row r="197" spans="1:8" x14ac:dyDescent="0.35">
      <c r="A197" t="s">
        <v>8</v>
      </c>
      <c r="B197" s="190" t="s">
        <v>9</v>
      </c>
      <c r="C197" s="190" t="s">
        <v>42</v>
      </c>
      <c r="D197" t="s">
        <v>8</v>
      </c>
      <c r="E197" t="s">
        <v>11</v>
      </c>
      <c r="F197" t="s">
        <v>126</v>
      </c>
      <c r="G197">
        <v>2251.88</v>
      </c>
      <c r="H197" t="s">
        <v>8</v>
      </c>
    </row>
    <row r="198" spans="1:8" x14ac:dyDescent="0.35">
      <c r="A198" t="s">
        <v>8</v>
      </c>
      <c r="B198" s="190" t="s">
        <v>9</v>
      </c>
      <c r="C198" s="190" t="s">
        <v>44</v>
      </c>
      <c r="D198" t="s">
        <v>8</v>
      </c>
      <c r="E198" t="s">
        <v>11</v>
      </c>
      <c r="F198" t="s">
        <v>126</v>
      </c>
      <c r="G198">
        <v>452.1</v>
      </c>
      <c r="H198" t="s">
        <v>8</v>
      </c>
    </row>
    <row r="199" spans="1:8" x14ac:dyDescent="0.35">
      <c r="A199" t="s">
        <v>8</v>
      </c>
      <c r="B199" s="190" t="s">
        <v>9</v>
      </c>
      <c r="C199" s="190" t="s">
        <v>129</v>
      </c>
      <c r="D199" t="s">
        <v>8</v>
      </c>
      <c r="E199" t="s">
        <v>11</v>
      </c>
      <c r="F199" t="s">
        <v>126</v>
      </c>
      <c r="G199">
        <v>566.64</v>
      </c>
      <c r="H199" t="s">
        <v>8</v>
      </c>
    </row>
    <row r="200" spans="1:8" x14ac:dyDescent="0.35">
      <c r="A200" t="s">
        <v>8</v>
      </c>
      <c r="B200" s="190" t="s">
        <v>9</v>
      </c>
      <c r="C200" s="190" t="s">
        <v>46</v>
      </c>
      <c r="D200" t="s">
        <v>8</v>
      </c>
      <c r="E200" t="s">
        <v>11</v>
      </c>
      <c r="F200" t="s">
        <v>126</v>
      </c>
      <c r="G200">
        <v>2121.5700000000002</v>
      </c>
      <c r="H200" t="s">
        <v>8</v>
      </c>
    </row>
    <row r="201" spans="1:8" x14ac:dyDescent="0.35">
      <c r="A201" t="s">
        <v>8</v>
      </c>
      <c r="B201" s="190" t="s">
        <v>9</v>
      </c>
      <c r="C201" s="190" t="s">
        <v>47</v>
      </c>
      <c r="D201" t="s">
        <v>8</v>
      </c>
      <c r="E201" t="s">
        <v>11</v>
      </c>
      <c r="F201" t="s">
        <v>126</v>
      </c>
      <c r="G201">
        <v>2200.88</v>
      </c>
      <c r="H201" t="s">
        <v>8</v>
      </c>
    </row>
    <row r="202" spans="1:8" x14ac:dyDescent="0.35">
      <c r="A202" t="s">
        <v>8</v>
      </c>
      <c r="B202" s="190" t="s">
        <v>9</v>
      </c>
      <c r="C202" s="190" t="s">
        <v>112</v>
      </c>
      <c r="D202" t="s">
        <v>8</v>
      </c>
      <c r="E202" t="s">
        <v>11</v>
      </c>
      <c r="F202" t="s">
        <v>126</v>
      </c>
      <c r="G202">
        <v>652.46</v>
      </c>
      <c r="H202" t="s">
        <v>8</v>
      </c>
    </row>
    <row r="203" spans="1:8" x14ac:dyDescent="0.35">
      <c r="A203" t="s">
        <v>8</v>
      </c>
      <c r="B203" s="190" t="s">
        <v>9</v>
      </c>
      <c r="C203" s="190" t="s">
        <v>130</v>
      </c>
      <c r="D203" t="s">
        <v>8</v>
      </c>
      <c r="E203" t="s">
        <v>11</v>
      </c>
      <c r="F203" t="s">
        <v>126</v>
      </c>
      <c r="G203">
        <v>566.63</v>
      </c>
      <c r="H203" t="s">
        <v>8</v>
      </c>
    </row>
    <row r="204" spans="1:8" x14ac:dyDescent="0.35">
      <c r="A204" t="s">
        <v>8</v>
      </c>
      <c r="B204" s="190" t="s">
        <v>9</v>
      </c>
      <c r="C204" s="190" t="s">
        <v>49</v>
      </c>
      <c r="D204" t="s">
        <v>8</v>
      </c>
      <c r="E204" t="s">
        <v>11</v>
      </c>
      <c r="F204" t="s">
        <v>126</v>
      </c>
      <c r="G204">
        <v>7747.56</v>
      </c>
      <c r="H204" t="s">
        <v>8</v>
      </c>
    </row>
    <row r="205" spans="1:8" x14ac:dyDescent="0.35">
      <c r="A205" t="s">
        <v>8</v>
      </c>
      <c r="B205" s="190" t="s">
        <v>9</v>
      </c>
      <c r="C205" s="190" t="s">
        <v>114</v>
      </c>
      <c r="D205" t="s">
        <v>8</v>
      </c>
      <c r="E205" t="s">
        <v>11</v>
      </c>
      <c r="F205" t="s">
        <v>126</v>
      </c>
      <c r="G205">
        <v>400</v>
      </c>
      <c r="H205" t="s">
        <v>8</v>
      </c>
    </row>
    <row r="206" spans="1:8" x14ac:dyDescent="0.35">
      <c r="A206" t="s">
        <v>8</v>
      </c>
      <c r="B206" s="190" t="s">
        <v>9</v>
      </c>
      <c r="C206" s="190" t="s">
        <v>131</v>
      </c>
      <c r="D206" t="s">
        <v>8</v>
      </c>
      <c r="E206" t="s">
        <v>11</v>
      </c>
      <c r="F206" t="s">
        <v>126</v>
      </c>
      <c r="G206">
        <v>652.46</v>
      </c>
      <c r="H206" t="s">
        <v>8</v>
      </c>
    </row>
    <row r="207" spans="1:8" x14ac:dyDescent="0.35">
      <c r="A207" t="s">
        <v>8</v>
      </c>
      <c r="B207" s="190" t="s">
        <v>9</v>
      </c>
      <c r="C207" s="190" t="s">
        <v>52</v>
      </c>
      <c r="D207" t="s">
        <v>8</v>
      </c>
      <c r="E207" t="s">
        <v>11</v>
      </c>
      <c r="F207" t="s">
        <v>126</v>
      </c>
      <c r="G207">
        <v>2265.94</v>
      </c>
      <c r="H207" t="s">
        <v>8</v>
      </c>
    </row>
    <row r="208" spans="1:8" x14ac:dyDescent="0.35">
      <c r="A208" t="s">
        <v>8</v>
      </c>
      <c r="B208" s="190" t="s">
        <v>9</v>
      </c>
      <c r="C208" s="190" t="s">
        <v>54</v>
      </c>
      <c r="D208" t="s">
        <v>8</v>
      </c>
      <c r="E208" t="s">
        <v>11</v>
      </c>
      <c r="F208" t="s">
        <v>126</v>
      </c>
      <c r="G208">
        <v>577.99</v>
      </c>
      <c r="H208" t="s">
        <v>8</v>
      </c>
    </row>
    <row r="209" spans="1:8" x14ac:dyDescent="0.35">
      <c r="A209" t="s">
        <v>8</v>
      </c>
      <c r="B209" s="190" t="s">
        <v>9</v>
      </c>
      <c r="C209" s="190" t="s">
        <v>57</v>
      </c>
      <c r="D209" t="s">
        <v>8</v>
      </c>
      <c r="E209" t="s">
        <v>11</v>
      </c>
      <c r="F209" t="s">
        <v>126</v>
      </c>
      <c r="G209">
        <v>903.64</v>
      </c>
      <c r="H209" t="s">
        <v>8</v>
      </c>
    </row>
    <row r="210" spans="1:8" x14ac:dyDescent="0.35">
      <c r="A210" t="s">
        <v>8</v>
      </c>
      <c r="B210" s="190" t="s">
        <v>9</v>
      </c>
      <c r="C210" s="190" t="s">
        <v>58</v>
      </c>
      <c r="D210" t="s">
        <v>8</v>
      </c>
      <c r="E210" t="s">
        <v>11</v>
      </c>
      <c r="F210" t="s">
        <v>126</v>
      </c>
      <c r="G210">
        <v>4903.34</v>
      </c>
      <c r="H210" t="s">
        <v>8</v>
      </c>
    </row>
    <row r="211" spans="1:8" x14ac:dyDescent="0.35">
      <c r="A211" t="s">
        <v>8</v>
      </c>
      <c r="B211" s="190" t="s">
        <v>9</v>
      </c>
      <c r="C211" s="190" t="s">
        <v>116</v>
      </c>
      <c r="D211" t="s">
        <v>8</v>
      </c>
      <c r="E211" t="s">
        <v>11</v>
      </c>
      <c r="F211" t="s">
        <v>126</v>
      </c>
      <c r="G211">
        <v>488.73</v>
      </c>
      <c r="H211" t="s">
        <v>8</v>
      </c>
    </row>
    <row r="212" spans="1:8" x14ac:dyDescent="0.35">
      <c r="A212" t="s">
        <v>8</v>
      </c>
      <c r="B212" s="190" t="s">
        <v>9</v>
      </c>
      <c r="C212" s="190" t="s">
        <v>60</v>
      </c>
      <c r="D212" t="s">
        <v>8</v>
      </c>
      <c r="E212" t="s">
        <v>11</v>
      </c>
      <c r="F212" t="s">
        <v>126</v>
      </c>
      <c r="G212">
        <v>400</v>
      </c>
      <c r="H212" t="s">
        <v>8</v>
      </c>
    </row>
    <row r="213" spans="1:8" x14ac:dyDescent="0.35">
      <c r="A213" t="s">
        <v>8</v>
      </c>
      <c r="B213" s="190" t="s">
        <v>9</v>
      </c>
      <c r="C213" s="190" t="s">
        <v>63</v>
      </c>
      <c r="D213" t="s">
        <v>8</v>
      </c>
      <c r="E213" t="s">
        <v>11</v>
      </c>
      <c r="F213" t="s">
        <v>126</v>
      </c>
      <c r="G213">
        <v>4932.2</v>
      </c>
      <c r="H213" t="s">
        <v>8</v>
      </c>
    </row>
    <row r="214" spans="1:8" x14ac:dyDescent="0.35">
      <c r="A214" t="s">
        <v>8</v>
      </c>
      <c r="B214" s="190" t="s">
        <v>9</v>
      </c>
      <c r="C214" s="190" t="s">
        <v>65</v>
      </c>
      <c r="D214" t="s">
        <v>8</v>
      </c>
      <c r="E214" t="s">
        <v>11</v>
      </c>
      <c r="F214" t="s">
        <v>126</v>
      </c>
      <c r="G214">
        <v>698.3</v>
      </c>
      <c r="H214" t="s">
        <v>8</v>
      </c>
    </row>
    <row r="215" spans="1:8" x14ac:dyDescent="0.35">
      <c r="A215" t="s">
        <v>8</v>
      </c>
      <c r="B215" s="190" t="s">
        <v>9</v>
      </c>
      <c r="C215" s="190" t="s">
        <v>66</v>
      </c>
      <c r="D215" t="s">
        <v>8</v>
      </c>
      <c r="E215" t="s">
        <v>11</v>
      </c>
      <c r="F215" t="s">
        <v>126</v>
      </c>
      <c r="G215">
        <v>1335.44</v>
      </c>
      <c r="H215" t="s">
        <v>8</v>
      </c>
    </row>
    <row r="216" spans="1:8" x14ac:dyDescent="0.35">
      <c r="A216" t="s">
        <v>8</v>
      </c>
      <c r="B216" s="190" t="s">
        <v>9</v>
      </c>
      <c r="C216" s="190" t="s">
        <v>69</v>
      </c>
      <c r="D216" t="s">
        <v>8</v>
      </c>
      <c r="E216" t="s">
        <v>11</v>
      </c>
      <c r="F216" t="s">
        <v>126</v>
      </c>
      <c r="G216">
        <v>3211.31</v>
      </c>
      <c r="H216" t="s">
        <v>8</v>
      </c>
    </row>
    <row r="217" spans="1:8" x14ac:dyDescent="0.35">
      <c r="A217" t="s">
        <v>8</v>
      </c>
      <c r="B217" s="190" t="s">
        <v>9</v>
      </c>
      <c r="C217" s="190" t="s">
        <v>71</v>
      </c>
      <c r="D217" t="s">
        <v>8</v>
      </c>
      <c r="E217" t="s">
        <v>11</v>
      </c>
      <c r="F217" t="s">
        <v>126</v>
      </c>
      <c r="G217">
        <v>698.23</v>
      </c>
      <c r="H217" t="s">
        <v>8</v>
      </c>
    </row>
    <row r="218" spans="1:8" x14ac:dyDescent="0.35">
      <c r="A218" t="s">
        <v>8</v>
      </c>
      <c r="B218" s="190" t="s">
        <v>9</v>
      </c>
      <c r="C218" s="190" t="s">
        <v>74</v>
      </c>
      <c r="D218" t="s">
        <v>8</v>
      </c>
      <c r="E218" t="s">
        <v>11</v>
      </c>
      <c r="F218" t="s">
        <v>126</v>
      </c>
      <c r="G218">
        <v>4413.21</v>
      </c>
      <c r="H218" t="s">
        <v>8</v>
      </c>
    </row>
    <row r="219" spans="1:8" x14ac:dyDescent="0.35">
      <c r="A219" t="s">
        <v>8</v>
      </c>
      <c r="B219" s="190" t="s">
        <v>9</v>
      </c>
      <c r="C219" s="190" t="s">
        <v>76</v>
      </c>
      <c r="D219" t="s">
        <v>8</v>
      </c>
      <c r="E219" t="s">
        <v>11</v>
      </c>
      <c r="F219" t="s">
        <v>126</v>
      </c>
      <c r="G219">
        <v>631.66</v>
      </c>
      <c r="H219" t="s">
        <v>8</v>
      </c>
    </row>
    <row r="220" spans="1:8" x14ac:dyDescent="0.35">
      <c r="A220" t="s">
        <v>8</v>
      </c>
      <c r="B220" s="190" t="s">
        <v>9</v>
      </c>
      <c r="C220" s="190" t="s">
        <v>132</v>
      </c>
      <c r="D220" t="s">
        <v>8</v>
      </c>
      <c r="E220" t="s">
        <v>11</v>
      </c>
      <c r="F220" t="s">
        <v>126</v>
      </c>
      <c r="G220">
        <v>1118.28</v>
      </c>
      <c r="H220" t="s">
        <v>8</v>
      </c>
    </row>
    <row r="221" spans="1:8" x14ac:dyDescent="0.35">
      <c r="A221" t="s">
        <v>8</v>
      </c>
      <c r="B221" s="190" t="s">
        <v>9</v>
      </c>
      <c r="C221" s="190" t="s">
        <v>80</v>
      </c>
      <c r="D221" t="s">
        <v>8</v>
      </c>
      <c r="E221" t="s">
        <v>11</v>
      </c>
      <c r="F221" t="s">
        <v>126</v>
      </c>
      <c r="G221">
        <v>3401.96</v>
      </c>
      <c r="H221" t="s">
        <v>8</v>
      </c>
    </row>
    <row r="222" spans="1:8" x14ac:dyDescent="0.35">
      <c r="A222" t="s">
        <v>8</v>
      </c>
      <c r="B222" s="190" t="s">
        <v>9</v>
      </c>
      <c r="C222" s="190" t="s">
        <v>117</v>
      </c>
      <c r="D222" t="s">
        <v>8</v>
      </c>
      <c r="E222" t="s">
        <v>11</v>
      </c>
      <c r="F222" t="s">
        <v>126</v>
      </c>
      <c r="G222">
        <v>698.23</v>
      </c>
      <c r="H222" t="s">
        <v>8</v>
      </c>
    </row>
    <row r="223" spans="1:8" x14ac:dyDescent="0.35">
      <c r="A223" t="s">
        <v>8</v>
      </c>
      <c r="B223" s="190" t="s">
        <v>9</v>
      </c>
      <c r="C223" s="190" t="s">
        <v>83</v>
      </c>
      <c r="D223" t="s">
        <v>8</v>
      </c>
      <c r="E223" t="s">
        <v>11</v>
      </c>
      <c r="F223" t="s">
        <v>126</v>
      </c>
      <c r="G223">
        <v>4132.09</v>
      </c>
      <c r="H223" t="s">
        <v>8</v>
      </c>
    </row>
    <row r="224" spans="1:8" x14ac:dyDescent="0.35">
      <c r="A224" t="s">
        <v>8</v>
      </c>
      <c r="B224" s="190" t="s">
        <v>9</v>
      </c>
      <c r="C224" s="190" t="s">
        <v>85</v>
      </c>
      <c r="D224" t="s">
        <v>8</v>
      </c>
      <c r="E224" t="s">
        <v>11</v>
      </c>
      <c r="F224" t="s">
        <v>126</v>
      </c>
      <c r="G224">
        <v>548.23</v>
      </c>
      <c r="H224" t="s">
        <v>8</v>
      </c>
    </row>
    <row r="225" spans="1:8" x14ac:dyDescent="0.35">
      <c r="A225" t="s">
        <v>8</v>
      </c>
      <c r="B225" s="190" t="s">
        <v>9</v>
      </c>
      <c r="C225" s="190" t="s">
        <v>86</v>
      </c>
      <c r="D225" t="s">
        <v>8</v>
      </c>
      <c r="E225" t="s">
        <v>11</v>
      </c>
      <c r="F225" t="s">
        <v>126</v>
      </c>
      <c r="G225">
        <v>1197.95</v>
      </c>
      <c r="H225" t="s">
        <v>8</v>
      </c>
    </row>
    <row r="226" spans="1:8" x14ac:dyDescent="0.35">
      <c r="A226" t="s">
        <v>8</v>
      </c>
      <c r="B226" s="190" t="s">
        <v>9</v>
      </c>
      <c r="C226" s="190" t="s">
        <v>87</v>
      </c>
      <c r="D226" t="s">
        <v>8</v>
      </c>
      <c r="E226" t="s">
        <v>11</v>
      </c>
      <c r="F226" t="s">
        <v>126</v>
      </c>
      <c r="G226">
        <v>2166.2800000000002</v>
      </c>
      <c r="H226" t="s">
        <v>8</v>
      </c>
    </row>
    <row r="227" spans="1:8" x14ac:dyDescent="0.35">
      <c r="A227" t="s">
        <v>8</v>
      </c>
      <c r="B227" s="190" t="s">
        <v>9</v>
      </c>
      <c r="C227" s="190" t="s">
        <v>88</v>
      </c>
      <c r="D227" t="s">
        <v>8</v>
      </c>
      <c r="E227" t="s">
        <v>11</v>
      </c>
      <c r="F227" t="s">
        <v>126</v>
      </c>
      <c r="G227">
        <v>548.23</v>
      </c>
      <c r="H227" t="s">
        <v>8</v>
      </c>
    </row>
    <row r="228" spans="1:8" x14ac:dyDescent="0.35">
      <c r="A228" t="s">
        <v>8</v>
      </c>
      <c r="B228" s="190" t="s">
        <v>9</v>
      </c>
      <c r="C228" s="190" t="s">
        <v>133</v>
      </c>
      <c r="D228" t="s">
        <v>8</v>
      </c>
      <c r="E228" t="s">
        <v>11</v>
      </c>
      <c r="F228" t="s">
        <v>126</v>
      </c>
      <c r="G228">
        <v>867.19</v>
      </c>
      <c r="H228" t="s">
        <v>8</v>
      </c>
    </row>
    <row r="229" spans="1:8" x14ac:dyDescent="0.35">
      <c r="A229" t="s">
        <v>8</v>
      </c>
      <c r="B229" s="190" t="s">
        <v>9</v>
      </c>
      <c r="C229" s="190" t="s">
        <v>91</v>
      </c>
      <c r="D229" t="s">
        <v>8</v>
      </c>
      <c r="E229" t="s">
        <v>11</v>
      </c>
      <c r="F229" t="s">
        <v>126</v>
      </c>
      <c r="G229">
        <v>2278.08</v>
      </c>
      <c r="H229" t="s">
        <v>8</v>
      </c>
    </row>
    <row r="230" spans="1:8" x14ac:dyDescent="0.35">
      <c r="A230" t="s">
        <v>8</v>
      </c>
      <c r="B230" s="190" t="s">
        <v>9</v>
      </c>
      <c r="C230" s="190" t="s">
        <v>120</v>
      </c>
      <c r="D230" t="s">
        <v>8</v>
      </c>
      <c r="E230" t="s">
        <v>11</v>
      </c>
      <c r="F230" t="s">
        <v>126</v>
      </c>
      <c r="G230">
        <v>1746.18</v>
      </c>
      <c r="H230" t="s">
        <v>8</v>
      </c>
    </row>
    <row r="231" spans="1:8" x14ac:dyDescent="0.35">
      <c r="A231" t="s">
        <v>8</v>
      </c>
      <c r="B231" s="190" t="s">
        <v>9</v>
      </c>
      <c r="C231" s="190" t="s">
        <v>92</v>
      </c>
      <c r="D231" t="s">
        <v>8</v>
      </c>
      <c r="E231" t="s">
        <v>11</v>
      </c>
      <c r="F231" t="s">
        <v>126</v>
      </c>
      <c r="G231">
        <v>569.88</v>
      </c>
      <c r="H231" t="s">
        <v>8</v>
      </c>
    </row>
    <row r="232" spans="1:8" x14ac:dyDescent="0.35">
      <c r="A232" t="s">
        <v>8</v>
      </c>
      <c r="B232" s="190" t="s">
        <v>9</v>
      </c>
      <c r="C232" s="190" t="s">
        <v>94</v>
      </c>
      <c r="D232" t="s">
        <v>8</v>
      </c>
      <c r="E232" t="s">
        <v>11</v>
      </c>
      <c r="F232" t="s">
        <v>126</v>
      </c>
      <c r="G232">
        <v>4009.18</v>
      </c>
      <c r="H232" t="s">
        <v>8</v>
      </c>
    </row>
    <row r="233" spans="1:8" x14ac:dyDescent="0.35">
      <c r="A233" t="s">
        <v>8</v>
      </c>
      <c r="B233" s="190" t="s">
        <v>9</v>
      </c>
      <c r="C233" s="190" t="s">
        <v>96</v>
      </c>
      <c r="D233" t="s">
        <v>8</v>
      </c>
      <c r="E233" t="s">
        <v>11</v>
      </c>
      <c r="F233" t="s">
        <v>126</v>
      </c>
      <c r="G233">
        <v>4192.34</v>
      </c>
      <c r="H233" t="s">
        <v>8</v>
      </c>
    </row>
    <row r="234" spans="1:8" x14ac:dyDescent="0.35">
      <c r="A234" t="s">
        <v>8</v>
      </c>
      <c r="B234" s="190" t="s">
        <v>9</v>
      </c>
      <c r="C234" s="190" t="s">
        <v>97</v>
      </c>
      <c r="D234" t="s">
        <v>8</v>
      </c>
      <c r="E234" t="s">
        <v>11</v>
      </c>
      <c r="F234" t="s">
        <v>126</v>
      </c>
      <c r="G234">
        <v>2234.91</v>
      </c>
      <c r="H234" t="s">
        <v>8</v>
      </c>
    </row>
    <row r="235" spans="1:8" x14ac:dyDescent="0.35">
      <c r="A235" t="s">
        <v>8</v>
      </c>
      <c r="B235" s="190" t="s">
        <v>9</v>
      </c>
      <c r="C235" s="190" t="s">
        <v>101</v>
      </c>
      <c r="D235" t="s">
        <v>8</v>
      </c>
      <c r="E235" t="s">
        <v>11</v>
      </c>
      <c r="F235" t="s">
        <v>126</v>
      </c>
      <c r="G235">
        <v>651.23</v>
      </c>
      <c r="H235" t="s">
        <v>8</v>
      </c>
    </row>
    <row r="236" spans="1:8" x14ac:dyDescent="0.35">
      <c r="A236" t="s">
        <v>8</v>
      </c>
      <c r="B236" s="190" t="s">
        <v>9</v>
      </c>
      <c r="C236" s="190" t="s">
        <v>102</v>
      </c>
      <c r="D236" t="s">
        <v>8</v>
      </c>
      <c r="E236" t="s">
        <v>11</v>
      </c>
      <c r="F236" t="s">
        <v>126</v>
      </c>
      <c r="G236">
        <v>2761.96</v>
      </c>
      <c r="H236" t="s">
        <v>8</v>
      </c>
    </row>
    <row r="237" spans="1:8" x14ac:dyDescent="0.35">
      <c r="A237" t="s">
        <v>8</v>
      </c>
      <c r="B237" s="190" t="s">
        <v>9</v>
      </c>
      <c r="C237" s="190" t="s">
        <v>103</v>
      </c>
      <c r="D237" t="s">
        <v>8</v>
      </c>
      <c r="E237" t="s">
        <v>11</v>
      </c>
      <c r="F237" t="s">
        <v>126</v>
      </c>
      <c r="G237">
        <v>3245.01</v>
      </c>
      <c r="H237" t="s">
        <v>8</v>
      </c>
    </row>
    <row r="238" spans="1:8" x14ac:dyDescent="0.35">
      <c r="A238" t="s">
        <v>8</v>
      </c>
      <c r="B238" s="190" t="s">
        <v>9</v>
      </c>
      <c r="C238" s="190" t="s">
        <v>9</v>
      </c>
      <c r="D238" t="s">
        <v>8</v>
      </c>
      <c r="E238" t="s">
        <v>11</v>
      </c>
      <c r="F238" t="s">
        <v>126</v>
      </c>
      <c r="G238">
        <v>3969.54</v>
      </c>
      <c r="H238" t="s">
        <v>8</v>
      </c>
    </row>
    <row r="239" spans="1:8" x14ac:dyDescent="0.35">
      <c r="A239" t="s">
        <v>8</v>
      </c>
      <c r="B239" s="190" t="s">
        <v>9</v>
      </c>
      <c r="C239" s="190" t="s">
        <v>105</v>
      </c>
      <c r="D239" t="s">
        <v>8</v>
      </c>
      <c r="E239" t="s">
        <v>11</v>
      </c>
      <c r="F239" t="s">
        <v>126</v>
      </c>
      <c r="G239">
        <v>598.6</v>
      </c>
      <c r="H239" t="s">
        <v>8</v>
      </c>
    </row>
    <row r="240" spans="1:8" x14ac:dyDescent="0.35">
      <c r="A240" t="s">
        <v>8</v>
      </c>
      <c r="B240" s="190" t="s">
        <v>9</v>
      </c>
      <c r="C240" s="190" t="s">
        <v>122</v>
      </c>
      <c r="D240" t="s">
        <v>8</v>
      </c>
      <c r="E240" t="s">
        <v>11</v>
      </c>
      <c r="F240" t="s">
        <v>126</v>
      </c>
      <c r="G240">
        <v>487.39</v>
      </c>
      <c r="H240" t="s">
        <v>8</v>
      </c>
    </row>
    <row r="241" spans="1:8" x14ac:dyDescent="0.35">
      <c r="A241" t="s">
        <v>8</v>
      </c>
      <c r="B241" s="190" t="s">
        <v>9</v>
      </c>
      <c r="C241" s="190" t="s">
        <v>107</v>
      </c>
      <c r="D241" t="s">
        <v>8</v>
      </c>
      <c r="E241" t="s">
        <v>11</v>
      </c>
      <c r="F241" t="s">
        <v>126</v>
      </c>
      <c r="G241">
        <v>2165.25</v>
      </c>
      <c r="H241" t="s">
        <v>8</v>
      </c>
    </row>
    <row r="242" spans="1:8" x14ac:dyDescent="0.35">
      <c r="A242" t="s">
        <v>8</v>
      </c>
      <c r="B242" s="190" t="s">
        <v>9</v>
      </c>
      <c r="C242" s="190" t="s">
        <v>123</v>
      </c>
      <c r="D242" t="s">
        <v>8</v>
      </c>
      <c r="E242" t="s">
        <v>11</v>
      </c>
      <c r="F242" t="s">
        <v>126</v>
      </c>
      <c r="G242">
        <v>574.30999999999995</v>
      </c>
      <c r="H242" t="s">
        <v>8</v>
      </c>
    </row>
    <row r="243" spans="1:8" x14ac:dyDescent="0.35">
      <c r="A243" t="s">
        <v>8</v>
      </c>
      <c r="B243" s="190" t="s">
        <v>9</v>
      </c>
      <c r="C243" s="190" t="s">
        <v>42</v>
      </c>
      <c r="D243" t="s">
        <v>8</v>
      </c>
      <c r="E243" t="s">
        <v>11</v>
      </c>
      <c r="F243" t="s">
        <v>134</v>
      </c>
      <c r="G243">
        <v>994.75</v>
      </c>
      <c r="H243" t="s">
        <v>8</v>
      </c>
    </row>
    <row r="244" spans="1:8" x14ac:dyDescent="0.35">
      <c r="A244" t="s">
        <v>8</v>
      </c>
      <c r="B244" s="190" t="s">
        <v>9</v>
      </c>
      <c r="C244" s="190" t="s">
        <v>43</v>
      </c>
      <c r="D244" t="s">
        <v>8</v>
      </c>
      <c r="E244" t="s">
        <v>11</v>
      </c>
      <c r="F244" t="s">
        <v>134</v>
      </c>
      <c r="G244">
        <v>357.21</v>
      </c>
      <c r="H244" t="s">
        <v>8</v>
      </c>
    </row>
    <row r="245" spans="1:8" x14ac:dyDescent="0.35">
      <c r="A245" t="s">
        <v>8</v>
      </c>
      <c r="B245" s="190" t="s">
        <v>9</v>
      </c>
      <c r="C245" s="190" t="s">
        <v>44</v>
      </c>
      <c r="D245" t="s">
        <v>8</v>
      </c>
      <c r="E245" t="s">
        <v>11</v>
      </c>
      <c r="F245" t="s">
        <v>134</v>
      </c>
      <c r="G245">
        <v>1818.26</v>
      </c>
      <c r="H245" t="s">
        <v>8</v>
      </c>
    </row>
    <row r="246" spans="1:8" x14ac:dyDescent="0.35">
      <c r="A246" t="s">
        <v>8</v>
      </c>
      <c r="B246" s="190" t="s">
        <v>9</v>
      </c>
      <c r="C246" s="190" t="s">
        <v>129</v>
      </c>
      <c r="D246" t="s">
        <v>8</v>
      </c>
      <c r="E246" t="s">
        <v>11</v>
      </c>
      <c r="F246" t="s">
        <v>134</v>
      </c>
      <c r="G246">
        <v>4157.22</v>
      </c>
      <c r="H246" t="s">
        <v>8</v>
      </c>
    </row>
    <row r="247" spans="1:8" x14ac:dyDescent="0.35">
      <c r="A247" t="s">
        <v>8</v>
      </c>
      <c r="B247" s="190" t="s">
        <v>9</v>
      </c>
      <c r="C247" s="190" t="s">
        <v>64</v>
      </c>
      <c r="D247" t="s">
        <v>8</v>
      </c>
      <c r="E247" t="s">
        <v>11</v>
      </c>
      <c r="F247" t="s">
        <v>134</v>
      </c>
      <c r="G247">
        <v>100</v>
      </c>
      <c r="H247" t="s">
        <v>8</v>
      </c>
    </row>
    <row r="248" spans="1:8" x14ac:dyDescent="0.35">
      <c r="A248" t="s">
        <v>8</v>
      </c>
      <c r="B248" s="190" t="s">
        <v>9</v>
      </c>
      <c r="C248" s="190" t="s">
        <v>73</v>
      </c>
      <c r="D248" t="s">
        <v>8</v>
      </c>
      <c r="E248" t="s">
        <v>11</v>
      </c>
      <c r="F248" t="s">
        <v>134</v>
      </c>
      <c r="G248">
        <v>114.75</v>
      </c>
      <c r="H248" t="s">
        <v>8</v>
      </c>
    </row>
    <row r="249" spans="1:8" x14ac:dyDescent="0.35">
      <c r="A249" t="s">
        <v>8</v>
      </c>
      <c r="B249" s="190" t="s">
        <v>9</v>
      </c>
      <c r="C249" s="190" t="s">
        <v>78</v>
      </c>
      <c r="D249" t="s">
        <v>8</v>
      </c>
      <c r="E249" t="s">
        <v>11</v>
      </c>
      <c r="F249" t="s">
        <v>134</v>
      </c>
      <c r="G249">
        <v>117.75</v>
      </c>
      <c r="H249" t="s">
        <v>8</v>
      </c>
    </row>
    <row r="250" spans="1:8" x14ac:dyDescent="0.35">
      <c r="A250" t="s">
        <v>8</v>
      </c>
      <c r="B250" s="190" t="s">
        <v>9</v>
      </c>
      <c r="C250" s="190" t="s">
        <v>88</v>
      </c>
      <c r="D250" t="s">
        <v>8</v>
      </c>
      <c r="E250" t="s">
        <v>11</v>
      </c>
      <c r="F250" t="s">
        <v>134</v>
      </c>
      <c r="G250">
        <v>100</v>
      </c>
      <c r="H250" t="s">
        <v>8</v>
      </c>
    </row>
    <row r="251" spans="1:8" x14ac:dyDescent="0.35">
      <c r="A251" t="s">
        <v>8</v>
      </c>
      <c r="B251" s="190" t="s">
        <v>9</v>
      </c>
      <c r="C251" s="190" t="s">
        <v>135</v>
      </c>
      <c r="D251" t="s">
        <v>8</v>
      </c>
      <c r="E251" t="s">
        <v>11</v>
      </c>
      <c r="F251" t="s">
        <v>134</v>
      </c>
      <c r="G251">
        <v>114</v>
      </c>
      <c r="H251" t="s">
        <v>8</v>
      </c>
    </row>
    <row r="252" spans="1:8" x14ac:dyDescent="0.35">
      <c r="A252" t="s">
        <v>8</v>
      </c>
      <c r="B252" s="190" t="s">
        <v>9</v>
      </c>
      <c r="C252" s="190" t="s">
        <v>125</v>
      </c>
      <c r="D252" t="s">
        <v>8</v>
      </c>
      <c r="E252" t="s">
        <v>11</v>
      </c>
      <c r="F252" t="s">
        <v>136</v>
      </c>
      <c r="G252">
        <v>293.95</v>
      </c>
      <c r="H252" t="s">
        <v>8</v>
      </c>
    </row>
    <row r="253" spans="1:8" x14ac:dyDescent="0.35">
      <c r="A253" t="s">
        <v>8</v>
      </c>
      <c r="B253" s="190" t="s">
        <v>9</v>
      </c>
      <c r="C253" s="190" t="s">
        <v>59</v>
      </c>
      <c r="D253" t="s">
        <v>8</v>
      </c>
      <c r="E253" t="s">
        <v>11</v>
      </c>
      <c r="F253" t="s">
        <v>136</v>
      </c>
      <c r="G253">
        <v>510.96</v>
      </c>
      <c r="H253" t="s">
        <v>8</v>
      </c>
    </row>
    <row r="254" spans="1:8" x14ac:dyDescent="0.35">
      <c r="A254" t="s">
        <v>8</v>
      </c>
      <c r="B254" s="190" t="s">
        <v>9</v>
      </c>
      <c r="C254" s="190" t="s">
        <v>98</v>
      </c>
      <c r="D254" t="s">
        <v>8</v>
      </c>
      <c r="E254" t="s">
        <v>11</v>
      </c>
      <c r="F254" t="s">
        <v>136</v>
      </c>
      <c r="G254">
        <v>956.56</v>
      </c>
      <c r="H254" t="s">
        <v>8</v>
      </c>
    </row>
    <row r="255" spans="1:8" x14ac:dyDescent="0.35">
      <c r="A255" t="s">
        <v>8</v>
      </c>
      <c r="B255" s="190" t="s">
        <v>9</v>
      </c>
      <c r="C255" s="190" t="s">
        <v>23</v>
      </c>
      <c r="D255" t="s">
        <v>8</v>
      </c>
      <c r="E255" t="s">
        <v>11</v>
      </c>
      <c r="F255" t="s">
        <v>137</v>
      </c>
      <c r="G255">
        <v>201.68</v>
      </c>
      <c r="H255" t="s">
        <v>8</v>
      </c>
    </row>
    <row r="256" spans="1:8" x14ac:dyDescent="0.35">
      <c r="A256" t="s">
        <v>8</v>
      </c>
      <c r="B256" s="190" t="s">
        <v>9</v>
      </c>
      <c r="C256" s="190" t="s">
        <v>27</v>
      </c>
      <c r="D256" t="s">
        <v>8</v>
      </c>
      <c r="E256" t="s">
        <v>11</v>
      </c>
      <c r="F256" t="s">
        <v>137</v>
      </c>
      <c r="G256">
        <v>262.24</v>
      </c>
      <c r="H256" t="s">
        <v>8</v>
      </c>
    </row>
    <row r="257" spans="1:8" x14ac:dyDescent="0.35">
      <c r="A257" t="s">
        <v>8</v>
      </c>
      <c r="B257" s="190" t="s">
        <v>9</v>
      </c>
      <c r="C257" s="190" t="s">
        <v>32</v>
      </c>
      <c r="D257" t="s">
        <v>8</v>
      </c>
      <c r="E257" t="s">
        <v>11</v>
      </c>
      <c r="F257" t="s">
        <v>137</v>
      </c>
      <c r="G257">
        <v>591.6</v>
      </c>
      <c r="H257" t="s">
        <v>8</v>
      </c>
    </row>
    <row r="258" spans="1:8" x14ac:dyDescent="0.35">
      <c r="A258" t="s">
        <v>8</v>
      </c>
      <c r="B258" s="190" t="s">
        <v>9</v>
      </c>
      <c r="C258" s="190" t="s">
        <v>37</v>
      </c>
      <c r="D258" t="s">
        <v>8</v>
      </c>
      <c r="E258" t="s">
        <v>11</v>
      </c>
      <c r="F258" t="s">
        <v>137</v>
      </c>
      <c r="G258">
        <v>214.24</v>
      </c>
      <c r="H258" t="s">
        <v>8</v>
      </c>
    </row>
    <row r="259" spans="1:8" x14ac:dyDescent="0.35">
      <c r="A259" t="s">
        <v>8</v>
      </c>
      <c r="B259" s="190" t="s">
        <v>9</v>
      </c>
      <c r="C259" s="190" t="s">
        <v>41</v>
      </c>
      <c r="D259" t="s">
        <v>8</v>
      </c>
      <c r="E259" t="s">
        <v>11</v>
      </c>
      <c r="F259" t="s">
        <v>137</v>
      </c>
      <c r="G259">
        <v>269.92</v>
      </c>
      <c r="H259" t="s">
        <v>8</v>
      </c>
    </row>
    <row r="260" spans="1:8" x14ac:dyDescent="0.35">
      <c r="A260" t="s">
        <v>8</v>
      </c>
      <c r="B260" s="190" t="s">
        <v>9</v>
      </c>
      <c r="C260" s="190" t="s">
        <v>45</v>
      </c>
      <c r="D260" t="s">
        <v>8</v>
      </c>
      <c r="E260" t="s">
        <v>11</v>
      </c>
      <c r="F260" t="s">
        <v>137</v>
      </c>
      <c r="G260">
        <v>237.84</v>
      </c>
      <c r="H260" t="s">
        <v>8</v>
      </c>
    </row>
    <row r="261" spans="1:8" x14ac:dyDescent="0.35">
      <c r="A261" t="s">
        <v>8</v>
      </c>
      <c r="B261" s="190" t="s">
        <v>9</v>
      </c>
      <c r="C261" s="190" t="s">
        <v>48</v>
      </c>
      <c r="D261" t="s">
        <v>8</v>
      </c>
      <c r="E261" t="s">
        <v>11</v>
      </c>
      <c r="F261" t="s">
        <v>137</v>
      </c>
      <c r="G261">
        <v>350.16</v>
      </c>
      <c r="H261" t="s">
        <v>8</v>
      </c>
    </row>
    <row r="262" spans="1:8" x14ac:dyDescent="0.35">
      <c r="A262" t="s">
        <v>8</v>
      </c>
      <c r="B262" s="190" t="s">
        <v>9</v>
      </c>
      <c r="C262" s="190" t="s">
        <v>51</v>
      </c>
      <c r="D262" t="s">
        <v>8</v>
      </c>
      <c r="E262" t="s">
        <v>11</v>
      </c>
      <c r="F262" t="s">
        <v>137</v>
      </c>
      <c r="G262">
        <v>411.44</v>
      </c>
      <c r="H262" t="s">
        <v>8</v>
      </c>
    </row>
    <row r="263" spans="1:8" x14ac:dyDescent="0.35">
      <c r="A263" t="s">
        <v>8</v>
      </c>
      <c r="B263" s="190" t="s">
        <v>9</v>
      </c>
      <c r="C263" s="190" t="s">
        <v>57</v>
      </c>
      <c r="D263" t="s">
        <v>8</v>
      </c>
      <c r="E263" t="s">
        <v>11</v>
      </c>
      <c r="F263" t="s">
        <v>137</v>
      </c>
      <c r="G263">
        <v>395.12</v>
      </c>
      <c r="H263" t="s">
        <v>8</v>
      </c>
    </row>
    <row r="264" spans="1:8" x14ac:dyDescent="0.35">
      <c r="A264" t="s">
        <v>8</v>
      </c>
      <c r="B264" s="190" t="s">
        <v>9</v>
      </c>
      <c r="C264" s="190" t="s">
        <v>62</v>
      </c>
      <c r="D264" t="s">
        <v>8</v>
      </c>
      <c r="E264" t="s">
        <v>11</v>
      </c>
      <c r="F264" t="s">
        <v>137</v>
      </c>
      <c r="G264">
        <v>134.24</v>
      </c>
      <c r="H264" t="s">
        <v>8</v>
      </c>
    </row>
    <row r="265" spans="1:8" x14ac:dyDescent="0.35">
      <c r="A265" t="s">
        <v>8</v>
      </c>
      <c r="B265" s="190" t="s">
        <v>9</v>
      </c>
      <c r="C265" s="190" t="s">
        <v>68</v>
      </c>
      <c r="D265" t="s">
        <v>8</v>
      </c>
      <c r="E265" t="s">
        <v>11</v>
      </c>
      <c r="F265" t="s">
        <v>137</v>
      </c>
      <c r="G265">
        <v>521.91999999999996</v>
      </c>
      <c r="H265" t="s">
        <v>8</v>
      </c>
    </row>
    <row r="266" spans="1:8" x14ac:dyDescent="0.35">
      <c r="A266" t="s">
        <v>8</v>
      </c>
      <c r="B266" s="190" t="s">
        <v>9</v>
      </c>
      <c r="C266" s="190" t="s">
        <v>73</v>
      </c>
      <c r="D266" t="s">
        <v>8</v>
      </c>
      <c r="E266" t="s">
        <v>11</v>
      </c>
      <c r="F266" t="s">
        <v>137</v>
      </c>
      <c r="G266">
        <v>264.8</v>
      </c>
      <c r="H266" t="s">
        <v>8</v>
      </c>
    </row>
    <row r="267" spans="1:8" x14ac:dyDescent="0.35">
      <c r="A267" t="s">
        <v>8</v>
      </c>
      <c r="B267" s="190" t="s">
        <v>9</v>
      </c>
      <c r="C267" s="190" t="s">
        <v>78</v>
      </c>
      <c r="D267" t="s">
        <v>8</v>
      </c>
      <c r="E267" t="s">
        <v>11</v>
      </c>
      <c r="F267" t="s">
        <v>137</v>
      </c>
      <c r="G267">
        <v>796.26</v>
      </c>
      <c r="H267" t="s">
        <v>8</v>
      </c>
    </row>
    <row r="268" spans="1:8" x14ac:dyDescent="0.35">
      <c r="A268" t="s">
        <v>8</v>
      </c>
      <c r="B268" s="190" t="s">
        <v>9</v>
      </c>
      <c r="C268" s="190" t="s">
        <v>82</v>
      </c>
      <c r="D268" t="s">
        <v>8</v>
      </c>
      <c r="E268" t="s">
        <v>11</v>
      </c>
      <c r="F268" t="s">
        <v>137</v>
      </c>
      <c r="G268">
        <v>153.04</v>
      </c>
      <c r="H268" t="s">
        <v>8</v>
      </c>
    </row>
    <row r="269" spans="1:8" x14ac:dyDescent="0.35">
      <c r="A269" t="s">
        <v>8</v>
      </c>
      <c r="B269" s="190" t="s">
        <v>9</v>
      </c>
      <c r="C269" s="190" t="s">
        <v>118</v>
      </c>
      <c r="D269" t="s">
        <v>8</v>
      </c>
      <c r="E269" t="s">
        <v>11</v>
      </c>
      <c r="F269" t="s">
        <v>137</v>
      </c>
      <c r="G269">
        <v>266.64</v>
      </c>
      <c r="H269" t="s">
        <v>8</v>
      </c>
    </row>
    <row r="270" spans="1:8" x14ac:dyDescent="0.35">
      <c r="A270" t="s">
        <v>8</v>
      </c>
      <c r="B270" s="190" t="s">
        <v>9</v>
      </c>
      <c r="C270" s="190" t="s">
        <v>90</v>
      </c>
      <c r="D270" t="s">
        <v>8</v>
      </c>
      <c r="E270" t="s">
        <v>11</v>
      </c>
      <c r="F270" t="s">
        <v>137</v>
      </c>
      <c r="G270">
        <v>405.2</v>
      </c>
      <c r="H270" t="s">
        <v>8</v>
      </c>
    </row>
    <row r="271" spans="1:8" x14ac:dyDescent="0.35">
      <c r="A271" t="s">
        <v>8</v>
      </c>
      <c r="B271" s="190" t="s">
        <v>9</v>
      </c>
      <c r="C271" s="190" t="s">
        <v>93</v>
      </c>
      <c r="D271" t="s">
        <v>8</v>
      </c>
      <c r="E271" t="s">
        <v>11</v>
      </c>
      <c r="F271" t="s">
        <v>137</v>
      </c>
      <c r="G271">
        <v>327.76</v>
      </c>
      <c r="H271" t="s">
        <v>8</v>
      </c>
    </row>
    <row r="272" spans="1:8" x14ac:dyDescent="0.35">
      <c r="A272" t="s">
        <v>8</v>
      </c>
      <c r="B272" s="190" t="s">
        <v>9</v>
      </c>
      <c r="C272" s="190" t="s">
        <v>98</v>
      </c>
      <c r="D272" t="s">
        <v>8</v>
      </c>
      <c r="E272" t="s">
        <v>11</v>
      </c>
      <c r="F272" t="s">
        <v>137</v>
      </c>
      <c r="G272">
        <v>95.52</v>
      </c>
      <c r="H272" t="s">
        <v>8</v>
      </c>
    </row>
    <row r="273" spans="1:8" x14ac:dyDescent="0.35">
      <c r="A273" t="s">
        <v>8</v>
      </c>
      <c r="B273" s="190" t="s">
        <v>9</v>
      </c>
      <c r="C273" s="190" t="s">
        <v>103</v>
      </c>
      <c r="D273" t="s">
        <v>8</v>
      </c>
      <c r="E273" t="s">
        <v>11</v>
      </c>
      <c r="F273" t="s">
        <v>137</v>
      </c>
      <c r="G273">
        <v>106.24</v>
      </c>
      <c r="H273" t="s">
        <v>8</v>
      </c>
    </row>
    <row r="274" spans="1:8" x14ac:dyDescent="0.35">
      <c r="A274" t="s">
        <v>8</v>
      </c>
      <c r="B274" s="190" t="s">
        <v>9</v>
      </c>
      <c r="C274" s="190" t="s">
        <v>14</v>
      </c>
      <c r="D274" t="s">
        <v>8</v>
      </c>
      <c r="E274" t="s">
        <v>11</v>
      </c>
      <c r="F274" t="s">
        <v>138</v>
      </c>
      <c r="G274">
        <v>776.29</v>
      </c>
      <c r="H274" t="s">
        <v>8</v>
      </c>
    </row>
    <row r="275" spans="1:8" x14ac:dyDescent="0.35">
      <c r="A275" t="s">
        <v>8</v>
      </c>
      <c r="B275" s="190" t="s">
        <v>9</v>
      </c>
      <c r="C275" s="190" t="s">
        <v>15</v>
      </c>
      <c r="D275" t="s">
        <v>8</v>
      </c>
      <c r="E275" t="s">
        <v>11</v>
      </c>
      <c r="F275" t="s">
        <v>138</v>
      </c>
      <c r="G275">
        <v>210</v>
      </c>
      <c r="H275" t="s">
        <v>8</v>
      </c>
    </row>
    <row r="276" spans="1:8" x14ac:dyDescent="0.35">
      <c r="A276" t="s">
        <v>8</v>
      </c>
      <c r="B276" s="190" t="s">
        <v>9</v>
      </c>
      <c r="C276" s="190" t="s">
        <v>16</v>
      </c>
      <c r="D276" t="s">
        <v>8</v>
      </c>
      <c r="E276" t="s">
        <v>11</v>
      </c>
      <c r="F276" t="s">
        <v>138</v>
      </c>
      <c r="G276">
        <v>1144.79</v>
      </c>
      <c r="H276" t="s">
        <v>8</v>
      </c>
    </row>
    <row r="277" spans="1:8" x14ac:dyDescent="0.35">
      <c r="A277" t="s">
        <v>8</v>
      </c>
      <c r="B277" s="190" t="s">
        <v>9</v>
      </c>
      <c r="C277" s="190" t="s">
        <v>18</v>
      </c>
      <c r="D277" t="s">
        <v>8</v>
      </c>
      <c r="E277" t="s">
        <v>11</v>
      </c>
      <c r="F277" t="s">
        <v>138</v>
      </c>
      <c r="G277">
        <v>1245.5999999999999</v>
      </c>
      <c r="H277" t="s">
        <v>8</v>
      </c>
    </row>
    <row r="278" spans="1:8" x14ac:dyDescent="0.35">
      <c r="A278" t="s">
        <v>8</v>
      </c>
      <c r="B278" s="190" t="s">
        <v>9</v>
      </c>
      <c r="C278" s="190" t="s">
        <v>19</v>
      </c>
      <c r="D278" t="s">
        <v>8</v>
      </c>
      <c r="E278" t="s">
        <v>11</v>
      </c>
      <c r="F278" t="s">
        <v>138</v>
      </c>
      <c r="G278">
        <v>988.76</v>
      </c>
      <c r="H278" t="s">
        <v>8</v>
      </c>
    </row>
    <row r="279" spans="1:8" x14ac:dyDescent="0.35">
      <c r="A279" t="s">
        <v>8</v>
      </c>
      <c r="B279" s="190" t="s">
        <v>9</v>
      </c>
      <c r="C279" s="190" t="s">
        <v>21</v>
      </c>
      <c r="D279" t="s">
        <v>8</v>
      </c>
      <c r="E279" t="s">
        <v>11</v>
      </c>
      <c r="F279" t="s">
        <v>138</v>
      </c>
      <c r="G279">
        <v>2213.4699999999998</v>
      </c>
      <c r="H279" t="s">
        <v>8</v>
      </c>
    </row>
    <row r="280" spans="1:8" x14ac:dyDescent="0.35">
      <c r="A280" t="s">
        <v>8</v>
      </c>
      <c r="B280" s="190" t="s">
        <v>9</v>
      </c>
      <c r="C280" s="190" t="s">
        <v>127</v>
      </c>
      <c r="D280" t="s">
        <v>8</v>
      </c>
      <c r="E280" t="s">
        <v>11</v>
      </c>
      <c r="F280" t="s">
        <v>138</v>
      </c>
      <c r="G280">
        <v>1115.68</v>
      </c>
      <c r="H280" t="s">
        <v>8</v>
      </c>
    </row>
    <row r="281" spans="1:8" x14ac:dyDescent="0.35">
      <c r="A281" t="s">
        <v>8</v>
      </c>
      <c r="B281" s="190" t="s">
        <v>9</v>
      </c>
      <c r="C281" s="190" t="s">
        <v>110</v>
      </c>
      <c r="D281" t="s">
        <v>8</v>
      </c>
      <c r="E281" t="s">
        <v>11</v>
      </c>
      <c r="F281" t="s">
        <v>138</v>
      </c>
      <c r="G281">
        <v>2897.92</v>
      </c>
      <c r="H281" t="s">
        <v>8</v>
      </c>
    </row>
    <row r="282" spans="1:8" x14ac:dyDescent="0.35">
      <c r="A282" t="s">
        <v>8</v>
      </c>
      <c r="B282" s="190" t="s">
        <v>9</v>
      </c>
      <c r="C282" s="190" t="s">
        <v>29</v>
      </c>
      <c r="D282" t="s">
        <v>8</v>
      </c>
      <c r="E282" t="s">
        <v>11</v>
      </c>
      <c r="F282" t="s">
        <v>138</v>
      </c>
      <c r="G282">
        <v>2962.89</v>
      </c>
      <c r="H282" t="s">
        <v>8</v>
      </c>
    </row>
    <row r="283" spans="1:8" x14ac:dyDescent="0.35">
      <c r="A283" t="s">
        <v>8</v>
      </c>
      <c r="B283" s="190" t="s">
        <v>9</v>
      </c>
      <c r="C283" s="190" t="s">
        <v>31</v>
      </c>
      <c r="D283" t="s">
        <v>8</v>
      </c>
      <c r="E283" t="s">
        <v>11</v>
      </c>
      <c r="F283" t="s">
        <v>138</v>
      </c>
      <c r="G283">
        <v>287</v>
      </c>
      <c r="H283" t="s">
        <v>8</v>
      </c>
    </row>
    <row r="284" spans="1:8" x14ac:dyDescent="0.35">
      <c r="A284" t="s">
        <v>8</v>
      </c>
      <c r="B284" s="190" t="s">
        <v>9</v>
      </c>
      <c r="C284" s="190" t="s">
        <v>34</v>
      </c>
      <c r="D284" t="s">
        <v>8</v>
      </c>
      <c r="E284" t="s">
        <v>11</v>
      </c>
      <c r="F284" t="s">
        <v>138</v>
      </c>
      <c r="G284">
        <v>1255.71</v>
      </c>
      <c r="H284" t="s">
        <v>8</v>
      </c>
    </row>
    <row r="285" spans="1:8" x14ac:dyDescent="0.35">
      <c r="A285" t="s">
        <v>8</v>
      </c>
      <c r="B285" s="190" t="s">
        <v>9</v>
      </c>
      <c r="C285" s="190" t="s">
        <v>35</v>
      </c>
      <c r="D285" t="s">
        <v>8</v>
      </c>
      <c r="E285" t="s">
        <v>11</v>
      </c>
      <c r="F285" t="s">
        <v>138</v>
      </c>
      <c r="G285">
        <v>1753.12</v>
      </c>
      <c r="H285" t="s">
        <v>8</v>
      </c>
    </row>
    <row r="286" spans="1:8" x14ac:dyDescent="0.35">
      <c r="A286" t="s">
        <v>8</v>
      </c>
      <c r="B286" s="190" t="s">
        <v>9</v>
      </c>
      <c r="C286" s="190" t="s">
        <v>36</v>
      </c>
      <c r="D286" t="s">
        <v>8</v>
      </c>
      <c r="E286" t="s">
        <v>11</v>
      </c>
      <c r="F286" t="s">
        <v>138</v>
      </c>
      <c r="G286">
        <v>228</v>
      </c>
      <c r="H286" t="s">
        <v>8</v>
      </c>
    </row>
    <row r="287" spans="1:8" x14ac:dyDescent="0.35">
      <c r="A287" t="s">
        <v>8</v>
      </c>
      <c r="B287" s="190" t="s">
        <v>9</v>
      </c>
      <c r="C287" s="190" t="s">
        <v>39</v>
      </c>
      <c r="D287" t="s">
        <v>8</v>
      </c>
      <c r="E287" t="s">
        <v>11</v>
      </c>
      <c r="F287" t="s">
        <v>138</v>
      </c>
      <c r="G287">
        <v>1731.26</v>
      </c>
      <c r="H287" t="s">
        <v>8</v>
      </c>
    </row>
    <row r="288" spans="1:8" x14ac:dyDescent="0.35">
      <c r="A288" t="s">
        <v>8</v>
      </c>
      <c r="B288" s="190" t="s">
        <v>9</v>
      </c>
      <c r="C288" s="190" t="s">
        <v>40</v>
      </c>
      <c r="D288" t="s">
        <v>8</v>
      </c>
      <c r="E288" t="s">
        <v>11</v>
      </c>
      <c r="F288" t="s">
        <v>138</v>
      </c>
      <c r="G288">
        <v>1309.43</v>
      </c>
      <c r="H288" t="s">
        <v>8</v>
      </c>
    </row>
    <row r="289" spans="1:8" x14ac:dyDescent="0.35">
      <c r="A289" t="s">
        <v>8</v>
      </c>
      <c r="B289" s="190" t="s">
        <v>9</v>
      </c>
      <c r="C289" s="190" t="s">
        <v>139</v>
      </c>
      <c r="D289" t="s">
        <v>8</v>
      </c>
      <c r="E289" t="s">
        <v>11</v>
      </c>
      <c r="F289" t="s">
        <v>138</v>
      </c>
      <c r="G289">
        <v>287</v>
      </c>
      <c r="H289" t="s">
        <v>8</v>
      </c>
    </row>
    <row r="290" spans="1:8" x14ac:dyDescent="0.35">
      <c r="A290" t="s">
        <v>8</v>
      </c>
      <c r="B290" s="190" t="s">
        <v>9</v>
      </c>
      <c r="C290" s="190" t="s">
        <v>43</v>
      </c>
      <c r="D290" t="s">
        <v>8</v>
      </c>
      <c r="E290" t="s">
        <v>11</v>
      </c>
      <c r="F290" t="s">
        <v>138</v>
      </c>
      <c r="G290">
        <v>1247</v>
      </c>
      <c r="H290" t="s">
        <v>8</v>
      </c>
    </row>
    <row r="291" spans="1:8" x14ac:dyDescent="0.35">
      <c r="A291" t="s">
        <v>8</v>
      </c>
      <c r="B291" s="190" t="s">
        <v>9</v>
      </c>
      <c r="C291" s="190" t="s">
        <v>44</v>
      </c>
      <c r="D291" t="s">
        <v>8</v>
      </c>
      <c r="E291" t="s">
        <v>11</v>
      </c>
      <c r="F291" t="s">
        <v>138</v>
      </c>
      <c r="G291">
        <v>1255.71</v>
      </c>
      <c r="H291" t="s">
        <v>8</v>
      </c>
    </row>
    <row r="292" spans="1:8" x14ac:dyDescent="0.35">
      <c r="A292" t="s">
        <v>8</v>
      </c>
      <c r="B292" s="190" t="s">
        <v>9</v>
      </c>
      <c r="C292" s="190" t="s">
        <v>112</v>
      </c>
      <c r="D292" t="s">
        <v>8</v>
      </c>
      <c r="E292" t="s">
        <v>11</v>
      </c>
      <c r="F292" t="s">
        <v>138</v>
      </c>
      <c r="G292">
        <v>1409.26</v>
      </c>
      <c r="H292" t="s">
        <v>8</v>
      </c>
    </row>
    <row r="293" spans="1:8" x14ac:dyDescent="0.35">
      <c r="A293" t="s">
        <v>8</v>
      </c>
      <c r="B293" s="190" t="s">
        <v>9</v>
      </c>
      <c r="C293" s="190" t="s">
        <v>50</v>
      </c>
      <c r="D293" t="s">
        <v>8</v>
      </c>
      <c r="E293" t="s">
        <v>11</v>
      </c>
      <c r="F293" t="s">
        <v>138</v>
      </c>
      <c r="G293">
        <v>1323.08</v>
      </c>
      <c r="H293" t="s">
        <v>8</v>
      </c>
    </row>
    <row r="294" spans="1:8" x14ac:dyDescent="0.35">
      <c r="A294" t="s">
        <v>8</v>
      </c>
      <c r="B294" s="190" t="s">
        <v>9</v>
      </c>
      <c r="C294" s="190" t="s">
        <v>113</v>
      </c>
      <c r="D294" t="s">
        <v>8</v>
      </c>
      <c r="E294" t="s">
        <v>11</v>
      </c>
      <c r="F294" t="s">
        <v>138</v>
      </c>
      <c r="G294">
        <v>1247</v>
      </c>
      <c r="H294" t="s">
        <v>8</v>
      </c>
    </row>
    <row r="295" spans="1:8" x14ac:dyDescent="0.35">
      <c r="A295" t="s">
        <v>8</v>
      </c>
      <c r="B295" s="190" t="s">
        <v>9</v>
      </c>
      <c r="C295" s="190" t="s">
        <v>53</v>
      </c>
      <c r="D295" t="s">
        <v>8</v>
      </c>
      <c r="E295" t="s">
        <v>11</v>
      </c>
      <c r="F295" t="s">
        <v>138</v>
      </c>
      <c r="G295">
        <v>1344.77</v>
      </c>
      <c r="H295" t="s">
        <v>8</v>
      </c>
    </row>
    <row r="296" spans="1:8" x14ac:dyDescent="0.35">
      <c r="A296" t="s">
        <v>8</v>
      </c>
      <c r="B296" s="190" t="s">
        <v>9</v>
      </c>
      <c r="C296" s="190" t="s">
        <v>54</v>
      </c>
      <c r="D296" t="s">
        <v>8</v>
      </c>
      <c r="E296" t="s">
        <v>11</v>
      </c>
      <c r="F296" t="s">
        <v>138</v>
      </c>
      <c r="G296">
        <v>1224.95</v>
      </c>
      <c r="H296" t="s">
        <v>8</v>
      </c>
    </row>
    <row r="297" spans="1:8" x14ac:dyDescent="0.35">
      <c r="A297" t="s">
        <v>8</v>
      </c>
      <c r="B297" s="190" t="s">
        <v>9</v>
      </c>
      <c r="C297" s="190" t="s">
        <v>58</v>
      </c>
      <c r="D297" t="s">
        <v>8</v>
      </c>
      <c r="E297" t="s">
        <v>11</v>
      </c>
      <c r="F297" t="s">
        <v>138</v>
      </c>
      <c r="G297">
        <v>984</v>
      </c>
      <c r="H297" t="s">
        <v>8</v>
      </c>
    </row>
    <row r="298" spans="1:8" x14ac:dyDescent="0.35">
      <c r="A298" t="s">
        <v>8</v>
      </c>
      <c r="B298" s="190" t="s">
        <v>9</v>
      </c>
      <c r="C298" s="190" t="s">
        <v>59</v>
      </c>
      <c r="D298" t="s">
        <v>8</v>
      </c>
      <c r="E298" t="s">
        <v>11</v>
      </c>
      <c r="F298" t="s">
        <v>138</v>
      </c>
      <c r="G298">
        <v>1400.12</v>
      </c>
      <c r="H298" t="s">
        <v>8</v>
      </c>
    </row>
    <row r="299" spans="1:8" x14ac:dyDescent="0.35">
      <c r="A299" t="s">
        <v>8</v>
      </c>
      <c r="B299" s="190" t="s">
        <v>9</v>
      </c>
      <c r="C299" s="190" t="s">
        <v>116</v>
      </c>
      <c r="D299" t="s">
        <v>8</v>
      </c>
      <c r="E299" t="s">
        <v>11</v>
      </c>
      <c r="F299" t="s">
        <v>138</v>
      </c>
      <c r="G299">
        <v>1323.08</v>
      </c>
      <c r="H299" t="s">
        <v>8</v>
      </c>
    </row>
    <row r="300" spans="1:8" x14ac:dyDescent="0.35">
      <c r="A300" t="s">
        <v>8</v>
      </c>
      <c r="B300" s="190" t="s">
        <v>9</v>
      </c>
      <c r="C300" s="190" t="s">
        <v>64</v>
      </c>
      <c r="D300" t="s">
        <v>8</v>
      </c>
      <c r="E300" t="s">
        <v>11</v>
      </c>
      <c r="F300" t="s">
        <v>138</v>
      </c>
      <c r="G300">
        <v>1213.25</v>
      </c>
      <c r="H300" t="s">
        <v>8</v>
      </c>
    </row>
    <row r="301" spans="1:8" x14ac:dyDescent="0.35">
      <c r="A301" t="s">
        <v>8</v>
      </c>
      <c r="B301" s="190" t="s">
        <v>9</v>
      </c>
      <c r="C301" s="190" t="s">
        <v>65</v>
      </c>
      <c r="D301" t="s">
        <v>8</v>
      </c>
      <c r="E301" t="s">
        <v>11</v>
      </c>
      <c r="F301" t="s">
        <v>138</v>
      </c>
      <c r="G301">
        <v>960.77</v>
      </c>
      <c r="H301" t="s">
        <v>8</v>
      </c>
    </row>
    <row r="302" spans="1:8" x14ac:dyDescent="0.35">
      <c r="A302" t="s">
        <v>8</v>
      </c>
      <c r="B302" s="190" t="s">
        <v>9</v>
      </c>
      <c r="C302" s="190" t="s">
        <v>70</v>
      </c>
      <c r="D302" t="s">
        <v>8</v>
      </c>
      <c r="E302" t="s">
        <v>11</v>
      </c>
      <c r="F302" t="s">
        <v>138</v>
      </c>
      <c r="G302">
        <v>1368.02</v>
      </c>
      <c r="H302" t="s">
        <v>8</v>
      </c>
    </row>
    <row r="303" spans="1:8" x14ac:dyDescent="0.35">
      <c r="A303" t="s">
        <v>8</v>
      </c>
      <c r="B303" s="190" t="s">
        <v>9</v>
      </c>
      <c r="C303" s="190" t="s">
        <v>71</v>
      </c>
      <c r="D303" t="s">
        <v>8</v>
      </c>
      <c r="E303" t="s">
        <v>11</v>
      </c>
      <c r="F303" t="s">
        <v>138</v>
      </c>
      <c r="G303">
        <v>1400.13</v>
      </c>
      <c r="H303" t="s">
        <v>8</v>
      </c>
    </row>
    <row r="304" spans="1:8" x14ac:dyDescent="0.35">
      <c r="A304" t="s">
        <v>8</v>
      </c>
      <c r="B304" s="190" t="s">
        <v>9</v>
      </c>
      <c r="C304" s="190" t="s">
        <v>74</v>
      </c>
      <c r="D304" t="s">
        <v>8</v>
      </c>
      <c r="E304" t="s">
        <v>11</v>
      </c>
      <c r="F304" t="s">
        <v>138</v>
      </c>
      <c r="G304">
        <v>1207.57</v>
      </c>
      <c r="H304" t="s">
        <v>8</v>
      </c>
    </row>
    <row r="305" spans="1:8" x14ac:dyDescent="0.35">
      <c r="A305" t="s">
        <v>8</v>
      </c>
      <c r="B305" s="190" t="s">
        <v>9</v>
      </c>
      <c r="C305" s="190" t="s">
        <v>76</v>
      </c>
      <c r="D305" t="s">
        <v>8</v>
      </c>
      <c r="E305" t="s">
        <v>11</v>
      </c>
      <c r="F305" t="s">
        <v>138</v>
      </c>
      <c r="G305">
        <v>1213.26</v>
      </c>
      <c r="H305" t="s">
        <v>8</v>
      </c>
    </row>
    <row r="306" spans="1:8" x14ac:dyDescent="0.35">
      <c r="A306" t="s">
        <v>8</v>
      </c>
      <c r="B306" s="190" t="s">
        <v>9</v>
      </c>
      <c r="C306" s="190" t="s">
        <v>79</v>
      </c>
      <c r="D306" t="s">
        <v>8</v>
      </c>
      <c r="E306" t="s">
        <v>11</v>
      </c>
      <c r="F306" t="s">
        <v>138</v>
      </c>
      <c r="G306">
        <v>1804.14</v>
      </c>
      <c r="H306" t="s">
        <v>8</v>
      </c>
    </row>
    <row r="307" spans="1:8" x14ac:dyDescent="0.35">
      <c r="A307" t="s">
        <v>8</v>
      </c>
      <c r="B307" s="190" t="s">
        <v>9</v>
      </c>
      <c r="C307" s="190" t="s">
        <v>117</v>
      </c>
      <c r="D307" t="s">
        <v>8</v>
      </c>
      <c r="E307" t="s">
        <v>11</v>
      </c>
      <c r="F307" t="s">
        <v>138</v>
      </c>
      <c r="G307">
        <v>1368.02</v>
      </c>
      <c r="H307" t="s">
        <v>8</v>
      </c>
    </row>
    <row r="308" spans="1:8" x14ac:dyDescent="0.35">
      <c r="A308" t="s">
        <v>8</v>
      </c>
      <c r="B308" s="190" t="s">
        <v>9</v>
      </c>
      <c r="C308" s="190" t="s">
        <v>84</v>
      </c>
      <c r="D308" t="s">
        <v>8</v>
      </c>
      <c r="E308" t="s">
        <v>11</v>
      </c>
      <c r="F308" t="s">
        <v>138</v>
      </c>
      <c r="G308">
        <v>2208.35</v>
      </c>
      <c r="H308" t="s">
        <v>8</v>
      </c>
    </row>
    <row r="309" spans="1:8" x14ac:dyDescent="0.35">
      <c r="A309" t="s">
        <v>8</v>
      </c>
      <c r="B309" s="190" t="s">
        <v>9</v>
      </c>
      <c r="C309" s="190" t="s">
        <v>118</v>
      </c>
      <c r="D309" t="s">
        <v>8</v>
      </c>
      <c r="E309" t="s">
        <v>11</v>
      </c>
      <c r="F309" t="s">
        <v>138</v>
      </c>
      <c r="G309">
        <v>680</v>
      </c>
      <c r="H309" t="s">
        <v>8</v>
      </c>
    </row>
    <row r="310" spans="1:8" x14ac:dyDescent="0.35">
      <c r="A310" t="s">
        <v>8</v>
      </c>
      <c r="B310" s="190" t="s">
        <v>9</v>
      </c>
      <c r="C310" s="190" t="s">
        <v>87</v>
      </c>
      <c r="D310" t="s">
        <v>8</v>
      </c>
      <c r="E310" t="s">
        <v>11</v>
      </c>
      <c r="F310" t="s">
        <v>138</v>
      </c>
      <c r="G310">
        <v>2953.1</v>
      </c>
      <c r="H310" t="s">
        <v>8</v>
      </c>
    </row>
    <row r="311" spans="1:8" x14ac:dyDescent="0.35">
      <c r="A311" t="s">
        <v>8</v>
      </c>
      <c r="B311" s="190" t="s">
        <v>9</v>
      </c>
      <c r="C311" s="190" t="s">
        <v>91</v>
      </c>
      <c r="D311" t="s">
        <v>8</v>
      </c>
      <c r="E311" t="s">
        <v>11</v>
      </c>
      <c r="F311" t="s">
        <v>138</v>
      </c>
      <c r="G311">
        <v>1162.43</v>
      </c>
      <c r="H311" t="s">
        <v>8</v>
      </c>
    </row>
    <row r="312" spans="1:8" x14ac:dyDescent="0.35">
      <c r="A312" t="s">
        <v>8</v>
      </c>
      <c r="B312" s="190" t="s">
        <v>9</v>
      </c>
      <c r="C312" s="190" t="s">
        <v>92</v>
      </c>
      <c r="D312" t="s">
        <v>8</v>
      </c>
      <c r="E312" t="s">
        <v>11</v>
      </c>
      <c r="F312" t="s">
        <v>138</v>
      </c>
      <c r="G312">
        <v>1022.75</v>
      </c>
      <c r="H312" t="s">
        <v>8</v>
      </c>
    </row>
    <row r="313" spans="1:8" x14ac:dyDescent="0.35">
      <c r="A313" t="s">
        <v>8</v>
      </c>
      <c r="B313" s="190" t="s">
        <v>9</v>
      </c>
      <c r="C313" s="190" t="s">
        <v>95</v>
      </c>
      <c r="D313" t="s">
        <v>8</v>
      </c>
      <c r="E313" t="s">
        <v>11</v>
      </c>
      <c r="F313" t="s">
        <v>138</v>
      </c>
      <c r="G313">
        <v>1431.38</v>
      </c>
      <c r="H313" t="s">
        <v>8</v>
      </c>
    </row>
    <row r="314" spans="1:8" x14ac:dyDescent="0.35">
      <c r="A314" t="s">
        <v>8</v>
      </c>
      <c r="B314" s="190" t="s">
        <v>9</v>
      </c>
      <c r="C314" s="190" t="s">
        <v>96</v>
      </c>
      <c r="D314" t="s">
        <v>8</v>
      </c>
      <c r="E314" t="s">
        <v>11</v>
      </c>
      <c r="F314" t="s">
        <v>138</v>
      </c>
      <c r="G314">
        <v>1488.97</v>
      </c>
      <c r="H314" t="s">
        <v>8</v>
      </c>
    </row>
    <row r="315" spans="1:8" x14ac:dyDescent="0.35">
      <c r="A315" t="s">
        <v>8</v>
      </c>
      <c r="B315" s="190" t="s">
        <v>9</v>
      </c>
      <c r="C315" s="190" t="s">
        <v>100</v>
      </c>
      <c r="D315" t="s">
        <v>8</v>
      </c>
      <c r="E315" t="s">
        <v>11</v>
      </c>
      <c r="F315" t="s">
        <v>138</v>
      </c>
      <c r="G315">
        <v>2730.4</v>
      </c>
      <c r="H315" t="s">
        <v>8</v>
      </c>
    </row>
    <row r="316" spans="1:8" x14ac:dyDescent="0.35">
      <c r="A316" t="s">
        <v>8</v>
      </c>
      <c r="B316" s="190" t="s">
        <v>9</v>
      </c>
      <c r="C316" s="190" t="s">
        <v>103</v>
      </c>
      <c r="D316" t="s">
        <v>8</v>
      </c>
      <c r="E316" t="s">
        <v>11</v>
      </c>
      <c r="F316" t="s">
        <v>138</v>
      </c>
      <c r="G316">
        <v>742.9</v>
      </c>
      <c r="H316" t="s">
        <v>8</v>
      </c>
    </row>
    <row r="317" spans="1:8" x14ac:dyDescent="0.35">
      <c r="A317" t="s">
        <v>8</v>
      </c>
      <c r="B317" s="190" t="s">
        <v>9</v>
      </c>
      <c r="C317" s="190" t="s">
        <v>9</v>
      </c>
      <c r="D317" t="s">
        <v>8</v>
      </c>
      <c r="E317" t="s">
        <v>11</v>
      </c>
      <c r="F317" t="s">
        <v>138</v>
      </c>
      <c r="G317">
        <v>1353</v>
      </c>
      <c r="H317" t="s">
        <v>8</v>
      </c>
    </row>
    <row r="318" spans="1:8" x14ac:dyDescent="0.35">
      <c r="A318" t="s">
        <v>8</v>
      </c>
      <c r="B318" s="190" t="s">
        <v>9</v>
      </c>
      <c r="C318" s="190" t="s">
        <v>105</v>
      </c>
      <c r="D318" t="s">
        <v>8</v>
      </c>
      <c r="E318" t="s">
        <v>11</v>
      </c>
      <c r="F318" t="s">
        <v>138</v>
      </c>
      <c r="G318">
        <v>1431.38</v>
      </c>
      <c r="H318" t="s">
        <v>8</v>
      </c>
    </row>
    <row r="319" spans="1:8" x14ac:dyDescent="0.35">
      <c r="A319" t="s">
        <v>8</v>
      </c>
      <c r="B319" s="190" t="s">
        <v>9</v>
      </c>
      <c r="C319" s="190" t="s">
        <v>123</v>
      </c>
      <c r="D319" t="s">
        <v>8</v>
      </c>
      <c r="E319" t="s">
        <v>11</v>
      </c>
      <c r="F319" t="s">
        <v>138</v>
      </c>
      <c r="G319">
        <v>1567.97</v>
      </c>
      <c r="H319" t="s">
        <v>8</v>
      </c>
    </row>
    <row r="320" spans="1:8" x14ac:dyDescent="0.35">
      <c r="A320" t="s">
        <v>8</v>
      </c>
      <c r="B320" s="190" t="s">
        <v>9</v>
      </c>
      <c r="C320" s="190" t="s">
        <v>124</v>
      </c>
      <c r="D320" t="s">
        <v>8</v>
      </c>
      <c r="E320" t="s">
        <v>11</v>
      </c>
      <c r="F320" t="s">
        <v>138</v>
      </c>
      <c r="G320">
        <v>1353.01</v>
      </c>
      <c r="H320" t="s">
        <v>8</v>
      </c>
    </row>
    <row r="321" spans="1:8" x14ac:dyDescent="0.35">
      <c r="A321" t="s">
        <v>8</v>
      </c>
      <c r="B321" s="190" t="s">
        <v>9</v>
      </c>
      <c r="C321" s="190" t="s">
        <v>140</v>
      </c>
      <c r="D321" t="s">
        <v>8</v>
      </c>
      <c r="E321" t="s">
        <v>11</v>
      </c>
      <c r="F321" t="s">
        <v>138</v>
      </c>
      <c r="G321">
        <v>419.6</v>
      </c>
      <c r="H321" t="s">
        <v>8</v>
      </c>
    </row>
    <row r="322" spans="1:8" x14ac:dyDescent="0.35">
      <c r="A322" t="s">
        <v>8</v>
      </c>
      <c r="B322" s="190" t="s">
        <v>9</v>
      </c>
      <c r="C322" s="190" t="s">
        <v>10</v>
      </c>
      <c r="D322" t="s">
        <v>8</v>
      </c>
      <c r="E322" t="s">
        <v>141</v>
      </c>
      <c r="F322" t="s">
        <v>12</v>
      </c>
      <c r="G322">
        <v>3298.11</v>
      </c>
      <c r="H322" t="s">
        <v>8</v>
      </c>
    </row>
    <row r="323" spans="1:8" x14ac:dyDescent="0.35">
      <c r="A323" t="s">
        <v>8</v>
      </c>
      <c r="B323" s="190" t="s">
        <v>9</v>
      </c>
      <c r="C323" s="190" t="s">
        <v>13</v>
      </c>
      <c r="D323" t="s">
        <v>8</v>
      </c>
      <c r="E323" t="s">
        <v>141</v>
      </c>
      <c r="F323" t="s">
        <v>12</v>
      </c>
      <c r="G323">
        <v>737.58</v>
      </c>
      <c r="H323" t="s">
        <v>8</v>
      </c>
    </row>
    <row r="324" spans="1:8" x14ac:dyDescent="0.35">
      <c r="A324" t="s">
        <v>8</v>
      </c>
      <c r="B324" s="190" t="s">
        <v>9</v>
      </c>
      <c r="C324" s="190" t="s">
        <v>125</v>
      </c>
      <c r="D324" t="s">
        <v>8</v>
      </c>
      <c r="E324" t="s">
        <v>141</v>
      </c>
      <c r="F324" t="s">
        <v>12</v>
      </c>
      <c r="G324">
        <v>1520.29</v>
      </c>
      <c r="H324" t="s">
        <v>8</v>
      </c>
    </row>
    <row r="325" spans="1:8" x14ac:dyDescent="0.35">
      <c r="A325" t="s">
        <v>8</v>
      </c>
      <c r="B325" s="190" t="s">
        <v>9</v>
      </c>
      <c r="C325" s="190" t="s">
        <v>142</v>
      </c>
      <c r="D325" t="s">
        <v>8</v>
      </c>
      <c r="E325" t="s">
        <v>141</v>
      </c>
      <c r="F325" t="s">
        <v>12</v>
      </c>
      <c r="G325">
        <v>332</v>
      </c>
      <c r="H325" t="s">
        <v>8</v>
      </c>
    </row>
    <row r="326" spans="1:8" x14ac:dyDescent="0.35">
      <c r="A326" t="s">
        <v>8</v>
      </c>
      <c r="B326" s="190" t="s">
        <v>9</v>
      </c>
      <c r="C326" s="190" t="s">
        <v>14</v>
      </c>
      <c r="D326" t="s">
        <v>8</v>
      </c>
      <c r="E326" t="s">
        <v>141</v>
      </c>
      <c r="F326" t="s">
        <v>12</v>
      </c>
      <c r="G326">
        <v>1601.85</v>
      </c>
      <c r="H326" t="s">
        <v>8</v>
      </c>
    </row>
    <row r="327" spans="1:8" x14ac:dyDescent="0.35">
      <c r="A327" t="s">
        <v>8</v>
      </c>
      <c r="B327" s="190" t="s">
        <v>9</v>
      </c>
      <c r="C327" s="190" t="s">
        <v>15</v>
      </c>
      <c r="D327" t="s">
        <v>8</v>
      </c>
      <c r="E327" t="s">
        <v>141</v>
      </c>
      <c r="F327" t="s">
        <v>12</v>
      </c>
      <c r="G327">
        <v>2751.86</v>
      </c>
      <c r="H327" t="s">
        <v>8</v>
      </c>
    </row>
    <row r="328" spans="1:8" x14ac:dyDescent="0.35">
      <c r="A328" t="s">
        <v>8</v>
      </c>
      <c r="B328" s="190" t="s">
        <v>9</v>
      </c>
      <c r="C328" s="190" t="s">
        <v>17</v>
      </c>
      <c r="D328" t="s">
        <v>8</v>
      </c>
      <c r="E328" t="s">
        <v>141</v>
      </c>
      <c r="F328" t="s">
        <v>12</v>
      </c>
      <c r="G328">
        <v>689.5</v>
      </c>
      <c r="H328" t="s">
        <v>8</v>
      </c>
    </row>
    <row r="329" spans="1:8" x14ac:dyDescent="0.35">
      <c r="A329" t="s">
        <v>8</v>
      </c>
      <c r="B329" s="190" t="s">
        <v>9</v>
      </c>
      <c r="C329" s="190" t="s">
        <v>18</v>
      </c>
      <c r="D329" t="s">
        <v>8</v>
      </c>
      <c r="E329" t="s">
        <v>141</v>
      </c>
      <c r="F329" t="s">
        <v>12</v>
      </c>
      <c r="G329">
        <v>376.31</v>
      </c>
      <c r="H329" t="s">
        <v>8</v>
      </c>
    </row>
    <row r="330" spans="1:8" x14ac:dyDescent="0.35">
      <c r="A330" t="s">
        <v>8</v>
      </c>
      <c r="B330" s="190" t="s">
        <v>9</v>
      </c>
      <c r="C330" s="190" t="s">
        <v>19</v>
      </c>
      <c r="D330" t="s">
        <v>8</v>
      </c>
      <c r="E330" t="s">
        <v>141</v>
      </c>
      <c r="F330" t="s">
        <v>12</v>
      </c>
      <c r="G330">
        <v>1053.32</v>
      </c>
      <c r="H330" t="s">
        <v>8</v>
      </c>
    </row>
    <row r="331" spans="1:8" x14ac:dyDescent="0.35">
      <c r="A331" t="s">
        <v>8</v>
      </c>
      <c r="B331" s="190" t="s">
        <v>9</v>
      </c>
      <c r="C331" s="190" t="s">
        <v>20</v>
      </c>
      <c r="D331" t="s">
        <v>8</v>
      </c>
      <c r="E331" t="s">
        <v>141</v>
      </c>
      <c r="F331" t="s">
        <v>12</v>
      </c>
      <c r="G331">
        <v>559.79</v>
      </c>
      <c r="H331" t="s">
        <v>8</v>
      </c>
    </row>
    <row r="332" spans="1:8" x14ac:dyDescent="0.35">
      <c r="A332" t="s">
        <v>8</v>
      </c>
      <c r="B332" s="190" t="s">
        <v>9</v>
      </c>
      <c r="C332" s="190" t="s">
        <v>21</v>
      </c>
      <c r="D332" t="s">
        <v>8</v>
      </c>
      <c r="E332" t="s">
        <v>141</v>
      </c>
      <c r="F332" t="s">
        <v>12</v>
      </c>
      <c r="G332">
        <v>776.19</v>
      </c>
      <c r="H332" t="s">
        <v>8</v>
      </c>
    </row>
    <row r="333" spans="1:8" x14ac:dyDescent="0.35">
      <c r="A333" t="s">
        <v>8</v>
      </c>
      <c r="B333" s="190" t="s">
        <v>9</v>
      </c>
      <c r="C333" s="190" t="s">
        <v>109</v>
      </c>
      <c r="D333" t="s">
        <v>8</v>
      </c>
      <c r="E333" t="s">
        <v>141</v>
      </c>
      <c r="F333" t="s">
        <v>12</v>
      </c>
      <c r="G333">
        <v>300.83999999999997</v>
      </c>
      <c r="H333" t="s">
        <v>8</v>
      </c>
    </row>
    <row r="334" spans="1:8" x14ac:dyDescent="0.35">
      <c r="A334" t="s">
        <v>8</v>
      </c>
      <c r="B334" s="190" t="s">
        <v>9</v>
      </c>
      <c r="C334" s="190" t="s">
        <v>22</v>
      </c>
      <c r="D334" t="s">
        <v>8</v>
      </c>
      <c r="E334" t="s">
        <v>141</v>
      </c>
      <c r="F334" t="s">
        <v>12</v>
      </c>
      <c r="G334">
        <v>689.5</v>
      </c>
      <c r="H334" t="s">
        <v>8</v>
      </c>
    </row>
    <row r="335" spans="1:8" x14ac:dyDescent="0.35">
      <c r="A335" t="s">
        <v>8</v>
      </c>
      <c r="B335" s="190" t="s">
        <v>9</v>
      </c>
      <c r="C335" s="190" t="s">
        <v>23</v>
      </c>
      <c r="D335" t="s">
        <v>8</v>
      </c>
      <c r="E335" t="s">
        <v>141</v>
      </c>
      <c r="F335" t="s">
        <v>12</v>
      </c>
      <c r="G335">
        <v>718.51</v>
      </c>
      <c r="H335" t="s">
        <v>8</v>
      </c>
    </row>
    <row r="336" spans="1:8" x14ac:dyDescent="0.35">
      <c r="A336" t="s">
        <v>8</v>
      </c>
      <c r="B336" s="190" t="s">
        <v>9</v>
      </c>
      <c r="C336" s="190" t="s">
        <v>24</v>
      </c>
      <c r="D336" t="s">
        <v>8</v>
      </c>
      <c r="E336" t="s">
        <v>141</v>
      </c>
      <c r="F336" t="s">
        <v>12</v>
      </c>
      <c r="G336">
        <v>1258.8699999999999</v>
      </c>
      <c r="H336" t="s">
        <v>8</v>
      </c>
    </row>
    <row r="337" spans="1:8" x14ac:dyDescent="0.35">
      <c r="A337" t="s">
        <v>8</v>
      </c>
      <c r="B337" s="190" t="s">
        <v>9</v>
      </c>
      <c r="C337" s="190" t="s">
        <v>25</v>
      </c>
      <c r="D337" t="s">
        <v>8</v>
      </c>
      <c r="E337" t="s">
        <v>141</v>
      </c>
      <c r="F337" t="s">
        <v>12</v>
      </c>
      <c r="G337">
        <v>354.24</v>
      </c>
      <c r="H337" t="s">
        <v>8</v>
      </c>
    </row>
    <row r="338" spans="1:8" x14ac:dyDescent="0.35">
      <c r="A338" t="s">
        <v>8</v>
      </c>
      <c r="B338" s="190" t="s">
        <v>9</v>
      </c>
      <c r="C338" s="190" t="s">
        <v>27</v>
      </c>
      <c r="D338" t="s">
        <v>8</v>
      </c>
      <c r="E338" t="s">
        <v>141</v>
      </c>
      <c r="F338" t="s">
        <v>12</v>
      </c>
      <c r="G338">
        <v>524.84</v>
      </c>
      <c r="H338" t="s">
        <v>8</v>
      </c>
    </row>
    <row r="339" spans="1:8" x14ac:dyDescent="0.35">
      <c r="A339" t="s">
        <v>8</v>
      </c>
      <c r="B339" s="190" t="s">
        <v>9</v>
      </c>
      <c r="C339" s="190" t="s">
        <v>28</v>
      </c>
      <c r="D339" t="s">
        <v>8</v>
      </c>
      <c r="E339" t="s">
        <v>141</v>
      </c>
      <c r="F339" t="s">
        <v>12</v>
      </c>
      <c r="G339">
        <v>1066.08</v>
      </c>
      <c r="H339" t="s">
        <v>8</v>
      </c>
    </row>
    <row r="340" spans="1:8" x14ac:dyDescent="0.35">
      <c r="A340" t="s">
        <v>8</v>
      </c>
      <c r="B340" s="190" t="s">
        <v>9</v>
      </c>
      <c r="C340" s="190" t="s">
        <v>31</v>
      </c>
      <c r="D340" t="s">
        <v>8</v>
      </c>
      <c r="E340" t="s">
        <v>141</v>
      </c>
      <c r="F340" t="s">
        <v>12</v>
      </c>
      <c r="G340">
        <v>689.5</v>
      </c>
      <c r="H340" t="s">
        <v>8</v>
      </c>
    </row>
    <row r="341" spans="1:8" x14ac:dyDescent="0.35">
      <c r="A341" t="s">
        <v>8</v>
      </c>
      <c r="B341" s="190" t="s">
        <v>9</v>
      </c>
      <c r="C341" s="190" t="s">
        <v>32</v>
      </c>
      <c r="D341" t="s">
        <v>8</v>
      </c>
      <c r="E341" t="s">
        <v>141</v>
      </c>
      <c r="F341" t="s">
        <v>12</v>
      </c>
      <c r="G341">
        <v>415.53</v>
      </c>
      <c r="H341" t="s">
        <v>8</v>
      </c>
    </row>
    <row r="342" spans="1:8" x14ac:dyDescent="0.35">
      <c r="A342" t="s">
        <v>8</v>
      </c>
      <c r="B342" s="190" t="s">
        <v>9</v>
      </c>
      <c r="C342" s="190" t="s">
        <v>33</v>
      </c>
      <c r="D342" t="s">
        <v>8</v>
      </c>
      <c r="E342" t="s">
        <v>141</v>
      </c>
      <c r="F342" t="s">
        <v>12</v>
      </c>
      <c r="G342">
        <v>1128.81</v>
      </c>
      <c r="H342" t="s">
        <v>8</v>
      </c>
    </row>
    <row r="343" spans="1:8" x14ac:dyDescent="0.35">
      <c r="A343" t="s">
        <v>8</v>
      </c>
      <c r="B343" s="190" t="s">
        <v>9</v>
      </c>
      <c r="C343" s="190" t="s">
        <v>37</v>
      </c>
      <c r="D343" t="s">
        <v>8</v>
      </c>
      <c r="E343" t="s">
        <v>141</v>
      </c>
      <c r="F343" t="s">
        <v>12</v>
      </c>
      <c r="G343">
        <v>261.12</v>
      </c>
      <c r="H343" t="s">
        <v>8</v>
      </c>
    </row>
    <row r="344" spans="1:8" x14ac:dyDescent="0.35">
      <c r="A344" t="s">
        <v>8</v>
      </c>
      <c r="B344" s="190" t="s">
        <v>9</v>
      </c>
      <c r="C344" s="190" t="s">
        <v>38</v>
      </c>
      <c r="D344" t="s">
        <v>8</v>
      </c>
      <c r="E344" t="s">
        <v>141</v>
      </c>
      <c r="F344" t="s">
        <v>12</v>
      </c>
      <c r="G344">
        <v>1126.82</v>
      </c>
      <c r="H344" t="s">
        <v>8</v>
      </c>
    </row>
    <row r="345" spans="1:8" x14ac:dyDescent="0.35">
      <c r="A345" t="s">
        <v>8</v>
      </c>
      <c r="B345" s="190" t="s">
        <v>9</v>
      </c>
      <c r="C345" s="190" t="s">
        <v>40</v>
      </c>
      <c r="D345" t="s">
        <v>8</v>
      </c>
      <c r="E345" t="s">
        <v>141</v>
      </c>
      <c r="F345" t="s">
        <v>12</v>
      </c>
      <c r="G345">
        <v>706.59</v>
      </c>
      <c r="H345" t="s">
        <v>8</v>
      </c>
    </row>
    <row r="346" spans="1:8" x14ac:dyDescent="0.35">
      <c r="A346" t="s">
        <v>8</v>
      </c>
      <c r="B346" s="190" t="s">
        <v>9</v>
      </c>
      <c r="C346" s="190" t="s">
        <v>128</v>
      </c>
      <c r="D346" t="s">
        <v>8</v>
      </c>
      <c r="E346" t="s">
        <v>141</v>
      </c>
      <c r="F346" t="s">
        <v>12</v>
      </c>
      <c r="G346">
        <v>924.59</v>
      </c>
      <c r="H346" t="s">
        <v>8</v>
      </c>
    </row>
    <row r="347" spans="1:8" x14ac:dyDescent="0.35">
      <c r="A347" t="s">
        <v>8</v>
      </c>
      <c r="B347" s="190" t="s">
        <v>9</v>
      </c>
      <c r="C347" s="190" t="s">
        <v>41</v>
      </c>
      <c r="D347" t="s">
        <v>8</v>
      </c>
      <c r="E347" t="s">
        <v>141</v>
      </c>
      <c r="F347" t="s">
        <v>12</v>
      </c>
      <c r="G347">
        <v>752.22</v>
      </c>
      <c r="H347" t="s">
        <v>8</v>
      </c>
    </row>
    <row r="348" spans="1:8" x14ac:dyDescent="0.35">
      <c r="A348" t="s">
        <v>8</v>
      </c>
      <c r="B348" s="190" t="s">
        <v>9</v>
      </c>
      <c r="C348" s="190" t="s">
        <v>43</v>
      </c>
      <c r="D348" t="s">
        <v>8</v>
      </c>
      <c r="E348" t="s">
        <v>141</v>
      </c>
      <c r="F348" t="s">
        <v>12</v>
      </c>
      <c r="G348">
        <v>1207.6400000000001</v>
      </c>
      <c r="H348" t="s">
        <v>8</v>
      </c>
    </row>
    <row r="349" spans="1:8" x14ac:dyDescent="0.35">
      <c r="A349" t="s">
        <v>8</v>
      </c>
      <c r="B349" s="190" t="s">
        <v>9</v>
      </c>
      <c r="C349" s="190" t="s">
        <v>44</v>
      </c>
      <c r="D349" t="s">
        <v>8</v>
      </c>
      <c r="E349" t="s">
        <v>141</v>
      </c>
      <c r="F349" t="s">
        <v>12</v>
      </c>
      <c r="G349">
        <v>418.8</v>
      </c>
      <c r="H349" t="s">
        <v>8</v>
      </c>
    </row>
    <row r="350" spans="1:8" x14ac:dyDescent="0.35">
      <c r="A350" t="s">
        <v>8</v>
      </c>
      <c r="B350" s="190" t="s">
        <v>9</v>
      </c>
      <c r="C350" s="190" t="s">
        <v>129</v>
      </c>
      <c r="D350" t="s">
        <v>8</v>
      </c>
      <c r="E350" t="s">
        <v>141</v>
      </c>
      <c r="F350" t="s">
        <v>12</v>
      </c>
      <c r="G350">
        <v>551.6</v>
      </c>
      <c r="H350" t="s">
        <v>8</v>
      </c>
    </row>
    <row r="351" spans="1:8" x14ac:dyDescent="0.35">
      <c r="A351" t="s">
        <v>8</v>
      </c>
      <c r="B351" s="190" t="s">
        <v>9</v>
      </c>
      <c r="C351" s="190" t="s">
        <v>47</v>
      </c>
      <c r="D351" t="s">
        <v>8</v>
      </c>
      <c r="E351" t="s">
        <v>141</v>
      </c>
      <c r="F351" t="s">
        <v>12</v>
      </c>
      <c r="G351">
        <v>1996.49</v>
      </c>
      <c r="H351" t="s">
        <v>8</v>
      </c>
    </row>
    <row r="352" spans="1:8" x14ac:dyDescent="0.35">
      <c r="A352" t="s">
        <v>8</v>
      </c>
      <c r="B352" s="190" t="s">
        <v>9</v>
      </c>
      <c r="C352" s="190" t="s">
        <v>112</v>
      </c>
      <c r="D352" t="s">
        <v>8</v>
      </c>
      <c r="E352" t="s">
        <v>141</v>
      </c>
      <c r="F352" t="s">
        <v>12</v>
      </c>
      <c r="G352">
        <v>316.08</v>
      </c>
      <c r="H352" t="s">
        <v>8</v>
      </c>
    </row>
    <row r="353" spans="1:8" x14ac:dyDescent="0.35">
      <c r="A353" t="s">
        <v>8</v>
      </c>
      <c r="B353" s="190" t="s">
        <v>9</v>
      </c>
      <c r="C353" s="190" t="s">
        <v>48</v>
      </c>
      <c r="D353" t="s">
        <v>8</v>
      </c>
      <c r="E353" t="s">
        <v>141</v>
      </c>
      <c r="F353" t="s">
        <v>12</v>
      </c>
      <c r="G353">
        <v>643.78</v>
      </c>
      <c r="H353" t="s">
        <v>8</v>
      </c>
    </row>
    <row r="354" spans="1:8" x14ac:dyDescent="0.35">
      <c r="A354" t="s">
        <v>8</v>
      </c>
      <c r="B354" s="190" t="s">
        <v>9</v>
      </c>
      <c r="C354" s="190" t="s">
        <v>50</v>
      </c>
      <c r="D354" t="s">
        <v>8</v>
      </c>
      <c r="E354" t="s">
        <v>141</v>
      </c>
      <c r="F354" t="s">
        <v>12</v>
      </c>
      <c r="G354">
        <v>1020.64</v>
      </c>
      <c r="H354" t="s">
        <v>8</v>
      </c>
    </row>
    <row r="355" spans="1:8" x14ac:dyDescent="0.35">
      <c r="A355" t="s">
        <v>8</v>
      </c>
      <c r="B355" s="190" t="s">
        <v>9</v>
      </c>
      <c r="C355" s="190" t="s">
        <v>51</v>
      </c>
      <c r="D355" t="s">
        <v>8</v>
      </c>
      <c r="E355" t="s">
        <v>141</v>
      </c>
      <c r="F355" t="s">
        <v>12</v>
      </c>
      <c r="G355">
        <v>579.1</v>
      </c>
      <c r="H355" t="s">
        <v>8</v>
      </c>
    </row>
    <row r="356" spans="1:8" x14ac:dyDescent="0.35">
      <c r="A356" t="s">
        <v>8</v>
      </c>
      <c r="B356" s="190" t="s">
        <v>9</v>
      </c>
      <c r="C356" s="190" t="s">
        <v>53</v>
      </c>
      <c r="D356" t="s">
        <v>8</v>
      </c>
      <c r="E356" t="s">
        <v>141</v>
      </c>
      <c r="F356" t="s">
        <v>12</v>
      </c>
      <c r="G356">
        <v>2004.62</v>
      </c>
      <c r="H356" t="s">
        <v>8</v>
      </c>
    </row>
    <row r="357" spans="1:8" x14ac:dyDescent="0.35">
      <c r="A357" t="s">
        <v>8</v>
      </c>
      <c r="B357" s="190" t="s">
        <v>9</v>
      </c>
      <c r="C357" s="190" t="s">
        <v>57</v>
      </c>
      <c r="D357" t="s">
        <v>8</v>
      </c>
      <c r="E357" t="s">
        <v>141</v>
      </c>
      <c r="F357" t="s">
        <v>12</v>
      </c>
      <c r="G357">
        <v>1227.98</v>
      </c>
      <c r="H357" t="s">
        <v>8</v>
      </c>
    </row>
    <row r="358" spans="1:8" x14ac:dyDescent="0.35">
      <c r="A358" t="s">
        <v>8</v>
      </c>
      <c r="B358" s="190" t="s">
        <v>9</v>
      </c>
      <c r="C358" s="190" t="s">
        <v>59</v>
      </c>
      <c r="D358" t="s">
        <v>8</v>
      </c>
      <c r="E358" t="s">
        <v>141</v>
      </c>
      <c r="F358" t="s">
        <v>12</v>
      </c>
      <c r="G358">
        <v>335.6</v>
      </c>
      <c r="H358" t="s">
        <v>8</v>
      </c>
    </row>
    <row r="359" spans="1:8" x14ac:dyDescent="0.35">
      <c r="A359" t="s">
        <v>8</v>
      </c>
      <c r="B359" s="190" t="s">
        <v>9</v>
      </c>
      <c r="C359" s="190" t="s">
        <v>116</v>
      </c>
      <c r="D359" t="s">
        <v>8</v>
      </c>
      <c r="E359" t="s">
        <v>141</v>
      </c>
      <c r="F359" t="s">
        <v>12</v>
      </c>
      <c r="G359">
        <v>1494.04</v>
      </c>
      <c r="H359" t="s">
        <v>8</v>
      </c>
    </row>
    <row r="360" spans="1:8" x14ac:dyDescent="0.35">
      <c r="A360" t="s">
        <v>8</v>
      </c>
      <c r="B360" s="190" t="s">
        <v>9</v>
      </c>
      <c r="C360" s="190" t="s">
        <v>60</v>
      </c>
      <c r="D360" t="s">
        <v>8</v>
      </c>
      <c r="E360" t="s">
        <v>141</v>
      </c>
      <c r="F360" t="s">
        <v>12</v>
      </c>
      <c r="G360">
        <v>1075.47</v>
      </c>
      <c r="H360" t="s">
        <v>8</v>
      </c>
    </row>
    <row r="361" spans="1:8" x14ac:dyDescent="0.35">
      <c r="A361" t="s">
        <v>8</v>
      </c>
      <c r="B361" s="190" t="s">
        <v>9</v>
      </c>
      <c r="C361" s="190" t="s">
        <v>62</v>
      </c>
      <c r="D361" t="s">
        <v>8</v>
      </c>
      <c r="E361" t="s">
        <v>141</v>
      </c>
      <c r="F361" t="s">
        <v>12</v>
      </c>
      <c r="G361">
        <v>949.8</v>
      </c>
      <c r="H361" t="s">
        <v>8</v>
      </c>
    </row>
    <row r="362" spans="1:8" x14ac:dyDescent="0.35">
      <c r="A362" t="s">
        <v>8</v>
      </c>
      <c r="B362" s="190" t="s">
        <v>9</v>
      </c>
      <c r="C362" s="190" t="s">
        <v>64</v>
      </c>
      <c r="D362" t="s">
        <v>8</v>
      </c>
      <c r="E362" t="s">
        <v>141</v>
      </c>
      <c r="F362" t="s">
        <v>12</v>
      </c>
      <c r="G362">
        <v>948.33</v>
      </c>
      <c r="H362" t="s">
        <v>8</v>
      </c>
    </row>
    <row r="363" spans="1:8" x14ac:dyDescent="0.35">
      <c r="A363" t="s">
        <v>8</v>
      </c>
      <c r="B363" s="190" t="s">
        <v>9</v>
      </c>
      <c r="C363" s="190" t="s">
        <v>65</v>
      </c>
      <c r="D363" t="s">
        <v>8</v>
      </c>
      <c r="E363" t="s">
        <v>141</v>
      </c>
      <c r="F363" t="s">
        <v>12</v>
      </c>
      <c r="G363">
        <v>742.57</v>
      </c>
      <c r="H363" t="s">
        <v>8</v>
      </c>
    </row>
    <row r="364" spans="1:8" x14ac:dyDescent="0.35">
      <c r="A364" t="s">
        <v>8</v>
      </c>
      <c r="B364" s="190" t="s">
        <v>9</v>
      </c>
      <c r="C364" s="190" t="s">
        <v>66</v>
      </c>
      <c r="D364" t="s">
        <v>8</v>
      </c>
      <c r="E364" t="s">
        <v>141</v>
      </c>
      <c r="F364" t="s">
        <v>12</v>
      </c>
      <c r="G364">
        <v>973.9</v>
      </c>
      <c r="H364" t="s">
        <v>8</v>
      </c>
    </row>
    <row r="365" spans="1:8" x14ac:dyDescent="0.35">
      <c r="A365" t="s">
        <v>8</v>
      </c>
      <c r="B365" s="190" t="s">
        <v>9</v>
      </c>
      <c r="C365" s="190" t="s">
        <v>68</v>
      </c>
      <c r="D365" t="s">
        <v>8</v>
      </c>
      <c r="E365" t="s">
        <v>141</v>
      </c>
      <c r="F365" t="s">
        <v>12</v>
      </c>
      <c r="G365">
        <v>80.17</v>
      </c>
      <c r="H365" t="s">
        <v>8</v>
      </c>
    </row>
    <row r="366" spans="1:8" x14ac:dyDescent="0.35">
      <c r="A366" t="s">
        <v>8</v>
      </c>
      <c r="B366" s="190" t="s">
        <v>9</v>
      </c>
      <c r="C366" s="190" t="s">
        <v>69</v>
      </c>
      <c r="D366" t="s">
        <v>8</v>
      </c>
      <c r="E366" t="s">
        <v>141</v>
      </c>
      <c r="F366" t="s">
        <v>12</v>
      </c>
      <c r="G366">
        <v>1459.71</v>
      </c>
      <c r="H366" t="s">
        <v>8</v>
      </c>
    </row>
    <row r="367" spans="1:8" x14ac:dyDescent="0.35">
      <c r="A367" t="s">
        <v>8</v>
      </c>
      <c r="B367" s="190" t="s">
        <v>9</v>
      </c>
      <c r="C367" s="190" t="s">
        <v>70</v>
      </c>
      <c r="D367" t="s">
        <v>8</v>
      </c>
      <c r="E367" t="s">
        <v>141</v>
      </c>
      <c r="F367" t="s">
        <v>12</v>
      </c>
      <c r="G367">
        <v>832.75</v>
      </c>
      <c r="H367" t="s">
        <v>8</v>
      </c>
    </row>
    <row r="368" spans="1:8" x14ac:dyDescent="0.35">
      <c r="A368" t="s">
        <v>8</v>
      </c>
      <c r="B368" s="190" t="s">
        <v>9</v>
      </c>
      <c r="C368" s="190" t="s">
        <v>73</v>
      </c>
      <c r="D368" t="s">
        <v>8</v>
      </c>
      <c r="E368" t="s">
        <v>141</v>
      </c>
      <c r="F368" t="s">
        <v>12</v>
      </c>
      <c r="G368">
        <v>2223.1</v>
      </c>
      <c r="H368" t="s">
        <v>8</v>
      </c>
    </row>
    <row r="369" spans="1:8" x14ac:dyDescent="0.35">
      <c r="A369" t="s">
        <v>8</v>
      </c>
      <c r="B369" s="190" t="s">
        <v>9</v>
      </c>
      <c r="C369" s="190" t="s">
        <v>75</v>
      </c>
      <c r="D369" t="s">
        <v>8</v>
      </c>
      <c r="E369" t="s">
        <v>141</v>
      </c>
      <c r="F369" t="s">
        <v>12</v>
      </c>
      <c r="G369">
        <v>1680.94</v>
      </c>
      <c r="H369" t="s">
        <v>8</v>
      </c>
    </row>
    <row r="370" spans="1:8" x14ac:dyDescent="0.35">
      <c r="A370" t="s">
        <v>8</v>
      </c>
      <c r="B370" s="190" t="s">
        <v>9</v>
      </c>
      <c r="C370" s="190" t="s">
        <v>77</v>
      </c>
      <c r="D370" t="s">
        <v>8</v>
      </c>
      <c r="E370" t="s">
        <v>141</v>
      </c>
      <c r="F370" t="s">
        <v>12</v>
      </c>
      <c r="G370">
        <v>801.54</v>
      </c>
      <c r="H370" t="s">
        <v>8</v>
      </c>
    </row>
    <row r="371" spans="1:8" x14ac:dyDescent="0.35">
      <c r="A371" t="s">
        <v>8</v>
      </c>
      <c r="B371" s="190" t="s">
        <v>9</v>
      </c>
      <c r="C371" s="190" t="s">
        <v>79</v>
      </c>
      <c r="D371" t="s">
        <v>8</v>
      </c>
      <c r="E371" t="s">
        <v>141</v>
      </c>
      <c r="F371" t="s">
        <v>12</v>
      </c>
      <c r="G371">
        <v>73.400000000000006</v>
      </c>
      <c r="H371" t="s">
        <v>8</v>
      </c>
    </row>
    <row r="372" spans="1:8" x14ac:dyDescent="0.35">
      <c r="A372" t="s">
        <v>8</v>
      </c>
      <c r="B372" s="190" t="s">
        <v>9</v>
      </c>
      <c r="C372" s="190" t="s">
        <v>80</v>
      </c>
      <c r="D372" t="s">
        <v>8</v>
      </c>
      <c r="E372" t="s">
        <v>141</v>
      </c>
      <c r="F372" t="s">
        <v>12</v>
      </c>
      <c r="G372">
        <v>443.52</v>
      </c>
      <c r="H372" t="s">
        <v>8</v>
      </c>
    </row>
    <row r="373" spans="1:8" x14ac:dyDescent="0.35">
      <c r="A373" t="s">
        <v>8</v>
      </c>
      <c r="B373" s="190" t="s">
        <v>9</v>
      </c>
      <c r="C373" s="190" t="s">
        <v>117</v>
      </c>
      <c r="D373" t="s">
        <v>8</v>
      </c>
      <c r="E373" t="s">
        <v>141</v>
      </c>
      <c r="F373" t="s">
        <v>12</v>
      </c>
      <c r="G373">
        <v>1091.8699999999999</v>
      </c>
      <c r="H373" t="s">
        <v>8</v>
      </c>
    </row>
    <row r="374" spans="1:8" x14ac:dyDescent="0.35">
      <c r="A374" t="s">
        <v>8</v>
      </c>
      <c r="B374" s="190" t="s">
        <v>9</v>
      </c>
      <c r="C374" s="190" t="s">
        <v>82</v>
      </c>
      <c r="D374" t="s">
        <v>8</v>
      </c>
      <c r="E374" t="s">
        <v>141</v>
      </c>
      <c r="F374" t="s">
        <v>12</v>
      </c>
      <c r="G374">
        <v>563.16</v>
      </c>
      <c r="H374" t="s">
        <v>8</v>
      </c>
    </row>
    <row r="375" spans="1:8" x14ac:dyDescent="0.35">
      <c r="A375" t="s">
        <v>8</v>
      </c>
      <c r="B375" s="190" t="s">
        <v>9</v>
      </c>
      <c r="C375" s="190" t="s">
        <v>84</v>
      </c>
      <c r="D375" t="s">
        <v>8</v>
      </c>
      <c r="E375" t="s">
        <v>141</v>
      </c>
      <c r="F375" t="s">
        <v>12</v>
      </c>
      <c r="G375">
        <v>1889.09</v>
      </c>
      <c r="H375" t="s">
        <v>8</v>
      </c>
    </row>
    <row r="376" spans="1:8" x14ac:dyDescent="0.35">
      <c r="A376" t="s">
        <v>8</v>
      </c>
      <c r="B376" s="190" t="s">
        <v>9</v>
      </c>
      <c r="C376" s="190" t="s">
        <v>85</v>
      </c>
      <c r="D376" t="s">
        <v>8</v>
      </c>
      <c r="E376" t="s">
        <v>141</v>
      </c>
      <c r="F376" t="s">
        <v>12</v>
      </c>
      <c r="G376">
        <v>706.59</v>
      </c>
      <c r="H376" t="s">
        <v>8</v>
      </c>
    </row>
    <row r="377" spans="1:8" x14ac:dyDescent="0.35">
      <c r="A377" t="s">
        <v>8</v>
      </c>
      <c r="B377" s="190" t="s">
        <v>9</v>
      </c>
      <c r="C377" s="190" t="s">
        <v>86</v>
      </c>
      <c r="D377" t="s">
        <v>8</v>
      </c>
      <c r="E377" t="s">
        <v>141</v>
      </c>
      <c r="F377" t="s">
        <v>12</v>
      </c>
      <c r="G377">
        <v>828.43</v>
      </c>
      <c r="H377" t="s">
        <v>8</v>
      </c>
    </row>
    <row r="378" spans="1:8" x14ac:dyDescent="0.35">
      <c r="A378" t="s">
        <v>8</v>
      </c>
      <c r="B378" s="190" t="s">
        <v>9</v>
      </c>
      <c r="C378" s="190" t="s">
        <v>87</v>
      </c>
      <c r="D378" t="s">
        <v>8</v>
      </c>
      <c r="E378" t="s">
        <v>141</v>
      </c>
      <c r="F378" t="s">
        <v>12</v>
      </c>
      <c r="G378">
        <v>1511.65</v>
      </c>
      <c r="H378" t="s">
        <v>8</v>
      </c>
    </row>
    <row r="379" spans="1:8" x14ac:dyDescent="0.35">
      <c r="A379" t="s">
        <v>8</v>
      </c>
      <c r="B379" s="190" t="s">
        <v>9</v>
      </c>
      <c r="C379" s="190" t="s">
        <v>133</v>
      </c>
      <c r="D379" t="s">
        <v>8</v>
      </c>
      <c r="E379" t="s">
        <v>141</v>
      </c>
      <c r="F379" t="s">
        <v>12</v>
      </c>
      <c r="G379">
        <v>1401.43</v>
      </c>
      <c r="H379" t="s">
        <v>8</v>
      </c>
    </row>
    <row r="380" spans="1:8" x14ac:dyDescent="0.35">
      <c r="A380" t="s">
        <v>8</v>
      </c>
      <c r="B380" s="190" t="s">
        <v>9</v>
      </c>
      <c r="C380" s="190" t="s">
        <v>90</v>
      </c>
      <c r="D380" t="s">
        <v>8</v>
      </c>
      <c r="E380" t="s">
        <v>141</v>
      </c>
      <c r="F380" t="s">
        <v>12</v>
      </c>
      <c r="G380">
        <v>226.44</v>
      </c>
      <c r="H380" t="s">
        <v>8</v>
      </c>
    </row>
    <row r="381" spans="1:8" x14ac:dyDescent="0.35">
      <c r="A381" t="s">
        <v>8</v>
      </c>
      <c r="B381" s="190" t="s">
        <v>9</v>
      </c>
      <c r="C381" s="190" t="s">
        <v>91</v>
      </c>
      <c r="D381" t="s">
        <v>8</v>
      </c>
      <c r="E381" t="s">
        <v>141</v>
      </c>
      <c r="F381" t="s">
        <v>12</v>
      </c>
      <c r="G381">
        <v>116.25</v>
      </c>
      <c r="H381" t="s">
        <v>8</v>
      </c>
    </row>
    <row r="382" spans="1:8" x14ac:dyDescent="0.35">
      <c r="A382" t="s">
        <v>8</v>
      </c>
      <c r="B382" s="190" t="s">
        <v>9</v>
      </c>
      <c r="C382" s="190" t="s">
        <v>119</v>
      </c>
      <c r="D382" t="s">
        <v>8</v>
      </c>
      <c r="E382" t="s">
        <v>141</v>
      </c>
      <c r="F382" t="s">
        <v>12</v>
      </c>
      <c r="G382">
        <v>1995.02</v>
      </c>
      <c r="H382" t="s">
        <v>8</v>
      </c>
    </row>
    <row r="383" spans="1:8" x14ac:dyDescent="0.35">
      <c r="A383" t="s">
        <v>8</v>
      </c>
      <c r="B383" s="190" t="s">
        <v>9</v>
      </c>
      <c r="C383" s="190" t="s">
        <v>120</v>
      </c>
      <c r="D383" t="s">
        <v>8</v>
      </c>
      <c r="E383" t="s">
        <v>141</v>
      </c>
      <c r="F383" t="s">
        <v>12</v>
      </c>
      <c r="G383">
        <v>689.5</v>
      </c>
      <c r="H383" t="s">
        <v>8</v>
      </c>
    </row>
    <row r="384" spans="1:8" x14ac:dyDescent="0.35">
      <c r="A384" t="s">
        <v>8</v>
      </c>
      <c r="B384" s="190" t="s">
        <v>9</v>
      </c>
      <c r="C384" s="190" t="s">
        <v>92</v>
      </c>
      <c r="D384" t="s">
        <v>8</v>
      </c>
      <c r="E384" t="s">
        <v>141</v>
      </c>
      <c r="F384" t="s">
        <v>12</v>
      </c>
      <c r="G384">
        <v>413.7</v>
      </c>
      <c r="H384" t="s">
        <v>8</v>
      </c>
    </row>
    <row r="385" spans="1:8" x14ac:dyDescent="0.35">
      <c r="A385" t="s">
        <v>8</v>
      </c>
      <c r="B385" s="190" t="s">
        <v>9</v>
      </c>
      <c r="C385" s="190" t="s">
        <v>93</v>
      </c>
      <c r="D385" t="s">
        <v>8</v>
      </c>
      <c r="E385" t="s">
        <v>141</v>
      </c>
      <c r="F385" t="s">
        <v>12</v>
      </c>
      <c r="G385">
        <v>653.28</v>
      </c>
      <c r="H385" t="s">
        <v>8</v>
      </c>
    </row>
    <row r="386" spans="1:8" x14ac:dyDescent="0.35">
      <c r="A386" t="s">
        <v>8</v>
      </c>
      <c r="B386" s="190" t="s">
        <v>9</v>
      </c>
      <c r="C386" s="190" t="s">
        <v>94</v>
      </c>
      <c r="D386" t="s">
        <v>8</v>
      </c>
      <c r="E386" t="s">
        <v>141</v>
      </c>
      <c r="F386" t="s">
        <v>12</v>
      </c>
      <c r="G386">
        <v>338.4</v>
      </c>
      <c r="H386" t="s">
        <v>8</v>
      </c>
    </row>
    <row r="387" spans="1:8" x14ac:dyDescent="0.35">
      <c r="A387" t="s">
        <v>8</v>
      </c>
      <c r="B387" s="190" t="s">
        <v>9</v>
      </c>
      <c r="C387" s="190" t="s">
        <v>95</v>
      </c>
      <c r="D387" t="s">
        <v>8</v>
      </c>
      <c r="E387" t="s">
        <v>141</v>
      </c>
      <c r="F387" t="s">
        <v>12</v>
      </c>
      <c r="G387">
        <v>1655.45</v>
      </c>
      <c r="H387" t="s">
        <v>8</v>
      </c>
    </row>
    <row r="388" spans="1:8" x14ac:dyDescent="0.35">
      <c r="A388" t="s">
        <v>8</v>
      </c>
      <c r="B388" s="190" t="s">
        <v>9</v>
      </c>
      <c r="C388" s="190" t="s">
        <v>96</v>
      </c>
      <c r="D388" t="s">
        <v>8</v>
      </c>
      <c r="E388" t="s">
        <v>141</v>
      </c>
      <c r="F388" t="s">
        <v>12</v>
      </c>
      <c r="G388">
        <v>1544.3</v>
      </c>
      <c r="H388" t="s">
        <v>8</v>
      </c>
    </row>
    <row r="389" spans="1:8" x14ac:dyDescent="0.35">
      <c r="A389" t="s">
        <v>8</v>
      </c>
      <c r="B389" s="190" t="s">
        <v>9</v>
      </c>
      <c r="C389" s="190" t="s">
        <v>143</v>
      </c>
      <c r="D389" t="s">
        <v>8</v>
      </c>
      <c r="E389" t="s">
        <v>141</v>
      </c>
      <c r="F389" t="s">
        <v>12</v>
      </c>
      <c r="G389">
        <v>534.75</v>
      </c>
      <c r="H389" t="s">
        <v>8</v>
      </c>
    </row>
    <row r="390" spans="1:8" x14ac:dyDescent="0.35">
      <c r="A390" t="s">
        <v>8</v>
      </c>
      <c r="B390" s="190" t="s">
        <v>9</v>
      </c>
      <c r="C390" s="190" t="s">
        <v>98</v>
      </c>
      <c r="D390" t="s">
        <v>8</v>
      </c>
      <c r="E390" t="s">
        <v>141</v>
      </c>
      <c r="F390" t="s">
        <v>12</v>
      </c>
      <c r="G390">
        <v>265.8</v>
      </c>
      <c r="H390" t="s">
        <v>8</v>
      </c>
    </row>
    <row r="391" spans="1:8" x14ac:dyDescent="0.35">
      <c r="A391" t="s">
        <v>8</v>
      </c>
      <c r="B391" s="190" t="s">
        <v>9</v>
      </c>
      <c r="C391" s="190" t="s">
        <v>99</v>
      </c>
      <c r="D391" t="s">
        <v>8</v>
      </c>
      <c r="E391" t="s">
        <v>141</v>
      </c>
      <c r="F391" t="s">
        <v>12</v>
      </c>
      <c r="G391">
        <v>621.29999999999995</v>
      </c>
      <c r="H391" t="s">
        <v>8</v>
      </c>
    </row>
    <row r="392" spans="1:8" x14ac:dyDescent="0.35">
      <c r="A392" t="s">
        <v>8</v>
      </c>
      <c r="B392" s="190" t="s">
        <v>9</v>
      </c>
      <c r="C392" s="190" t="s">
        <v>100</v>
      </c>
      <c r="D392" t="s">
        <v>8</v>
      </c>
      <c r="E392" t="s">
        <v>141</v>
      </c>
      <c r="F392" t="s">
        <v>12</v>
      </c>
      <c r="G392">
        <v>226.44</v>
      </c>
      <c r="H392" t="s">
        <v>8</v>
      </c>
    </row>
    <row r="393" spans="1:8" x14ac:dyDescent="0.35">
      <c r="A393" t="s">
        <v>8</v>
      </c>
      <c r="B393" s="190" t="s">
        <v>9</v>
      </c>
      <c r="C393" s="190" t="s">
        <v>101</v>
      </c>
      <c r="D393" t="s">
        <v>8</v>
      </c>
      <c r="E393" t="s">
        <v>141</v>
      </c>
      <c r="F393" t="s">
        <v>12</v>
      </c>
      <c r="G393">
        <v>627.69000000000005</v>
      </c>
      <c r="H393" t="s">
        <v>8</v>
      </c>
    </row>
    <row r="394" spans="1:8" x14ac:dyDescent="0.35">
      <c r="A394" t="s">
        <v>8</v>
      </c>
      <c r="B394" s="190" t="s">
        <v>9</v>
      </c>
      <c r="C394" s="190" t="s">
        <v>102</v>
      </c>
      <c r="D394" t="s">
        <v>8</v>
      </c>
      <c r="E394" t="s">
        <v>141</v>
      </c>
      <c r="F394" t="s">
        <v>12</v>
      </c>
      <c r="G394">
        <v>1395.62</v>
      </c>
      <c r="H394" t="s">
        <v>8</v>
      </c>
    </row>
    <row r="395" spans="1:8" x14ac:dyDescent="0.35">
      <c r="A395" t="s">
        <v>8</v>
      </c>
      <c r="B395" s="190" t="s">
        <v>9</v>
      </c>
      <c r="C395" s="190" t="s">
        <v>103</v>
      </c>
      <c r="D395" t="s">
        <v>8</v>
      </c>
      <c r="E395" t="s">
        <v>141</v>
      </c>
      <c r="F395" t="s">
        <v>12</v>
      </c>
      <c r="G395">
        <v>535.91999999999996</v>
      </c>
      <c r="H395" t="s">
        <v>8</v>
      </c>
    </row>
    <row r="396" spans="1:8" x14ac:dyDescent="0.35">
      <c r="A396" t="s">
        <v>8</v>
      </c>
      <c r="B396" s="190" t="s">
        <v>9</v>
      </c>
      <c r="C396" s="190" t="s">
        <v>104</v>
      </c>
      <c r="D396" t="s">
        <v>8</v>
      </c>
      <c r="E396" t="s">
        <v>141</v>
      </c>
      <c r="F396" t="s">
        <v>12</v>
      </c>
      <c r="G396">
        <v>905.91</v>
      </c>
      <c r="H396" t="s">
        <v>8</v>
      </c>
    </row>
    <row r="397" spans="1:8" x14ac:dyDescent="0.35">
      <c r="A397" t="s">
        <v>8</v>
      </c>
      <c r="B397" s="190" t="s">
        <v>9</v>
      </c>
      <c r="C397" s="190" t="s">
        <v>105</v>
      </c>
      <c r="D397" t="s">
        <v>8</v>
      </c>
      <c r="E397" t="s">
        <v>141</v>
      </c>
      <c r="F397" t="s">
        <v>12</v>
      </c>
      <c r="G397">
        <v>1076.71</v>
      </c>
      <c r="H397" t="s">
        <v>8</v>
      </c>
    </row>
    <row r="398" spans="1:8" x14ac:dyDescent="0.35">
      <c r="A398" t="s">
        <v>8</v>
      </c>
      <c r="B398" s="190" t="s">
        <v>9</v>
      </c>
      <c r="C398" s="190" t="s">
        <v>107</v>
      </c>
      <c r="D398" t="s">
        <v>8</v>
      </c>
      <c r="E398" t="s">
        <v>141</v>
      </c>
      <c r="F398" t="s">
        <v>12</v>
      </c>
      <c r="G398">
        <v>433.2</v>
      </c>
      <c r="H398" t="s">
        <v>8</v>
      </c>
    </row>
    <row r="399" spans="1:8" x14ac:dyDescent="0.35">
      <c r="A399" t="s">
        <v>8</v>
      </c>
      <c r="B399" s="190" t="s">
        <v>9</v>
      </c>
      <c r="C399" s="190" t="s">
        <v>10</v>
      </c>
      <c r="D399" t="s">
        <v>8</v>
      </c>
      <c r="E399" t="s">
        <v>141</v>
      </c>
      <c r="F399" t="s">
        <v>108</v>
      </c>
      <c r="G399">
        <v>655.01</v>
      </c>
      <c r="H399" t="s">
        <v>8</v>
      </c>
    </row>
    <row r="400" spans="1:8" x14ac:dyDescent="0.35">
      <c r="A400" t="s">
        <v>8</v>
      </c>
      <c r="B400" s="190" t="s">
        <v>9</v>
      </c>
      <c r="C400" s="190" t="s">
        <v>13</v>
      </c>
      <c r="D400" t="s">
        <v>8</v>
      </c>
      <c r="E400" t="s">
        <v>141</v>
      </c>
      <c r="F400" t="s">
        <v>108</v>
      </c>
      <c r="G400">
        <v>710.67</v>
      </c>
      <c r="H400" t="s">
        <v>8</v>
      </c>
    </row>
    <row r="401" spans="1:8" x14ac:dyDescent="0.35">
      <c r="A401" t="s">
        <v>8</v>
      </c>
      <c r="B401" s="190" t="s">
        <v>9</v>
      </c>
      <c r="C401" s="190" t="s">
        <v>125</v>
      </c>
      <c r="D401" t="s">
        <v>8</v>
      </c>
      <c r="E401" t="s">
        <v>141</v>
      </c>
      <c r="F401" t="s">
        <v>108</v>
      </c>
      <c r="G401">
        <v>192.1</v>
      </c>
      <c r="H401" t="s">
        <v>8</v>
      </c>
    </row>
    <row r="402" spans="1:8" x14ac:dyDescent="0.35">
      <c r="A402" t="s">
        <v>8</v>
      </c>
      <c r="B402" s="190" t="s">
        <v>9</v>
      </c>
      <c r="C402" s="190" t="s">
        <v>15</v>
      </c>
      <c r="D402" t="s">
        <v>8</v>
      </c>
      <c r="E402" t="s">
        <v>141</v>
      </c>
      <c r="F402" t="s">
        <v>108</v>
      </c>
      <c r="G402">
        <v>356.22</v>
      </c>
      <c r="H402" t="s">
        <v>8</v>
      </c>
    </row>
    <row r="403" spans="1:8" x14ac:dyDescent="0.35">
      <c r="A403" t="s">
        <v>8</v>
      </c>
      <c r="B403" s="190" t="s">
        <v>9</v>
      </c>
      <c r="C403" s="190" t="s">
        <v>21</v>
      </c>
      <c r="D403" t="s">
        <v>8</v>
      </c>
      <c r="E403" t="s">
        <v>141</v>
      </c>
      <c r="F403" t="s">
        <v>108</v>
      </c>
      <c r="G403">
        <v>525.36</v>
      </c>
      <c r="H403" t="s">
        <v>8</v>
      </c>
    </row>
    <row r="404" spans="1:8" x14ac:dyDescent="0.35">
      <c r="A404" t="s">
        <v>8</v>
      </c>
      <c r="B404" s="190" t="s">
        <v>9</v>
      </c>
      <c r="C404" s="190" t="s">
        <v>110</v>
      </c>
      <c r="D404" t="s">
        <v>8</v>
      </c>
      <c r="E404" t="s">
        <v>141</v>
      </c>
      <c r="F404" t="s">
        <v>108</v>
      </c>
      <c r="G404">
        <v>451</v>
      </c>
      <c r="H404" t="s">
        <v>8</v>
      </c>
    </row>
    <row r="405" spans="1:8" x14ac:dyDescent="0.35">
      <c r="A405" t="s">
        <v>8</v>
      </c>
      <c r="B405" s="190" t="s">
        <v>9</v>
      </c>
      <c r="C405" s="190" t="s">
        <v>28</v>
      </c>
      <c r="D405" t="s">
        <v>8</v>
      </c>
      <c r="E405" t="s">
        <v>141</v>
      </c>
      <c r="F405" t="s">
        <v>108</v>
      </c>
      <c r="G405">
        <v>393.12</v>
      </c>
      <c r="H405" t="s">
        <v>8</v>
      </c>
    </row>
    <row r="406" spans="1:8" x14ac:dyDescent="0.35">
      <c r="A406" t="s">
        <v>8</v>
      </c>
      <c r="B406" s="190" t="s">
        <v>9</v>
      </c>
      <c r="C406" s="190" t="s">
        <v>33</v>
      </c>
      <c r="D406" t="s">
        <v>8</v>
      </c>
      <c r="E406" t="s">
        <v>141</v>
      </c>
      <c r="F406" t="s">
        <v>108</v>
      </c>
      <c r="G406">
        <v>800.47</v>
      </c>
      <c r="H406" t="s">
        <v>8</v>
      </c>
    </row>
    <row r="407" spans="1:8" x14ac:dyDescent="0.35">
      <c r="A407" t="s">
        <v>8</v>
      </c>
      <c r="B407" s="190" t="s">
        <v>9</v>
      </c>
      <c r="C407" s="190" t="s">
        <v>38</v>
      </c>
      <c r="D407" t="s">
        <v>8</v>
      </c>
      <c r="E407" t="s">
        <v>141</v>
      </c>
      <c r="F407" t="s">
        <v>108</v>
      </c>
      <c r="G407">
        <v>474.85</v>
      </c>
      <c r="H407" t="s">
        <v>8</v>
      </c>
    </row>
    <row r="408" spans="1:8" x14ac:dyDescent="0.35">
      <c r="A408" t="s">
        <v>8</v>
      </c>
      <c r="B408" s="190" t="s">
        <v>9</v>
      </c>
      <c r="C408" s="190" t="s">
        <v>40</v>
      </c>
      <c r="D408" t="s">
        <v>8</v>
      </c>
      <c r="E408" t="s">
        <v>141</v>
      </c>
      <c r="F408" t="s">
        <v>108</v>
      </c>
      <c r="G408">
        <v>186.2</v>
      </c>
      <c r="H408" t="s">
        <v>8</v>
      </c>
    </row>
    <row r="409" spans="1:8" x14ac:dyDescent="0.35">
      <c r="A409" t="s">
        <v>8</v>
      </c>
      <c r="B409" s="190" t="s">
        <v>9</v>
      </c>
      <c r="C409" s="190" t="s">
        <v>112</v>
      </c>
      <c r="D409" t="s">
        <v>8</v>
      </c>
      <c r="E409" t="s">
        <v>141</v>
      </c>
      <c r="F409" t="s">
        <v>108</v>
      </c>
      <c r="G409">
        <v>689.5</v>
      </c>
      <c r="H409" t="s">
        <v>8</v>
      </c>
    </row>
    <row r="410" spans="1:8" x14ac:dyDescent="0.35">
      <c r="A410" t="s">
        <v>8</v>
      </c>
      <c r="B410" s="190" t="s">
        <v>9</v>
      </c>
      <c r="C410" s="190" t="s">
        <v>49</v>
      </c>
      <c r="D410" t="s">
        <v>8</v>
      </c>
      <c r="E410" t="s">
        <v>141</v>
      </c>
      <c r="F410" t="s">
        <v>108</v>
      </c>
      <c r="G410">
        <v>427.27</v>
      </c>
      <c r="H410" t="s">
        <v>8</v>
      </c>
    </row>
    <row r="411" spans="1:8" x14ac:dyDescent="0.35">
      <c r="A411" t="s">
        <v>8</v>
      </c>
      <c r="B411" s="190" t="s">
        <v>9</v>
      </c>
      <c r="C411" s="190" t="s">
        <v>53</v>
      </c>
      <c r="D411" t="s">
        <v>8</v>
      </c>
      <c r="E411" t="s">
        <v>141</v>
      </c>
      <c r="F411" t="s">
        <v>108</v>
      </c>
      <c r="G411">
        <v>383.78</v>
      </c>
      <c r="H411" t="s">
        <v>8</v>
      </c>
    </row>
    <row r="412" spans="1:8" x14ac:dyDescent="0.35">
      <c r="A412" t="s">
        <v>8</v>
      </c>
      <c r="B412" s="190" t="s">
        <v>9</v>
      </c>
      <c r="C412" s="190" t="s">
        <v>59</v>
      </c>
      <c r="D412" t="s">
        <v>8</v>
      </c>
      <c r="E412" t="s">
        <v>141</v>
      </c>
      <c r="F412" t="s">
        <v>108</v>
      </c>
      <c r="G412">
        <v>281.39</v>
      </c>
      <c r="H412" t="s">
        <v>8</v>
      </c>
    </row>
    <row r="413" spans="1:8" x14ac:dyDescent="0.35">
      <c r="A413" t="s">
        <v>8</v>
      </c>
      <c r="B413" s="190" t="s">
        <v>9</v>
      </c>
      <c r="C413" s="190" t="s">
        <v>63</v>
      </c>
      <c r="D413" t="s">
        <v>8</v>
      </c>
      <c r="E413" t="s">
        <v>141</v>
      </c>
      <c r="F413" t="s">
        <v>108</v>
      </c>
      <c r="G413">
        <v>491.72</v>
      </c>
      <c r="H413" t="s">
        <v>8</v>
      </c>
    </row>
    <row r="414" spans="1:8" x14ac:dyDescent="0.35">
      <c r="A414" t="s">
        <v>8</v>
      </c>
      <c r="B414" s="190" t="s">
        <v>9</v>
      </c>
      <c r="C414" s="190" t="s">
        <v>66</v>
      </c>
      <c r="D414" t="s">
        <v>8</v>
      </c>
      <c r="E414" t="s">
        <v>141</v>
      </c>
      <c r="F414" t="s">
        <v>108</v>
      </c>
      <c r="G414">
        <v>220.05</v>
      </c>
      <c r="H414" t="s">
        <v>8</v>
      </c>
    </row>
    <row r="415" spans="1:8" x14ac:dyDescent="0.35">
      <c r="A415" t="s">
        <v>8</v>
      </c>
      <c r="B415" s="190" t="s">
        <v>9</v>
      </c>
      <c r="C415" s="190" t="s">
        <v>69</v>
      </c>
      <c r="D415" t="s">
        <v>8</v>
      </c>
      <c r="E415" t="s">
        <v>141</v>
      </c>
      <c r="F415" t="s">
        <v>108</v>
      </c>
      <c r="G415">
        <v>526.29</v>
      </c>
      <c r="H415" t="s">
        <v>8</v>
      </c>
    </row>
    <row r="416" spans="1:8" x14ac:dyDescent="0.35">
      <c r="A416" t="s">
        <v>8</v>
      </c>
      <c r="B416" s="190" t="s">
        <v>9</v>
      </c>
      <c r="C416" s="190" t="s">
        <v>74</v>
      </c>
      <c r="D416" t="s">
        <v>8</v>
      </c>
      <c r="E416" t="s">
        <v>141</v>
      </c>
      <c r="F416" t="s">
        <v>108</v>
      </c>
      <c r="G416">
        <v>505.71</v>
      </c>
      <c r="H416" t="s">
        <v>8</v>
      </c>
    </row>
    <row r="417" spans="1:8" x14ac:dyDescent="0.35">
      <c r="A417" t="s">
        <v>8</v>
      </c>
      <c r="B417" s="190" t="s">
        <v>9</v>
      </c>
      <c r="C417" s="190" t="s">
        <v>78</v>
      </c>
      <c r="D417" t="s">
        <v>8</v>
      </c>
      <c r="E417" t="s">
        <v>141</v>
      </c>
      <c r="F417" t="s">
        <v>108</v>
      </c>
      <c r="G417">
        <v>472.56</v>
      </c>
      <c r="H417" t="s">
        <v>8</v>
      </c>
    </row>
    <row r="418" spans="1:8" x14ac:dyDescent="0.35">
      <c r="A418" t="s">
        <v>8</v>
      </c>
      <c r="B418" s="190" t="s">
        <v>9</v>
      </c>
      <c r="C418" s="190" t="s">
        <v>82</v>
      </c>
      <c r="D418" t="s">
        <v>8</v>
      </c>
      <c r="E418" t="s">
        <v>141</v>
      </c>
      <c r="F418" t="s">
        <v>108</v>
      </c>
      <c r="G418">
        <v>603.87</v>
      </c>
      <c r="H418" t="s">
        <v>8</v>
      </c>
    </row>
    <row r="419" spans="1:8" x14ac:dyDescent="0.35">
      <c r="A419" t="s">
        <v>8</v>
      </c>
      <c r="B419" s="190" t="s">
        <v>9</v>
      </c>
      <c r="C419" s="190" t="s">
        <v>86</v>
      </c>
      <c r="D419" t="s">
        <v>8</v>
      </c>
      <c r="E419" t="s">
        <v>141</v>
      </c>
      <c r="F419" t="s">
        <v>108</v>
      </c>
      <c r="G419">
        <v>408.54</v>
      </c>
      <c r="H419" t="s">
        <v>8</v>
      </c>
    </row>
    <row r="420" spans="1:8" x14ac:dyDescent="0.35">
      <c r="A420" t="s">
        <v>8</v>
      </c>
      <c r="B420" s="190" t="s">
        <v>9</v>
      </c>
      <c r="C420" s="190" t="s">
        <v>90</v>
      </c>
      <c r="D420" t="s">
        <v>8</v>
      </c>
      <c r="E420" t="s">
        <v>141</v>
      </c>
      <c r="F420" t="s">
        <v>108</v>
      </c>
      <c r="G420">
        <v>298.76</v>
      </c>
      <c r="H420" t="s">
        <v>8</v>
      </c>
    </row>
    <row r="421" spans="1:8" x14ac:dyDescent="0.35">
      <c r="A421" t="s">
        <v>8</v>
      </c>
      <c r="B421" s="190" t="s">
        <v>9</v>
      </c>
      <c r="C421" s="190" t="s">
        <v>91</v>
      </c>
      <c r="D421" t="s">
        <v>8</v>
      </c>
      <c r="E421" t="s">
        <v>141</v>
      </c>
      <c r="F421" t="s">
        <v>108</v>
      </c>
      <c r="G421">
        <v>187.1</v>
      </c>
      <c r="H421" t="s">
        <v>8</v>
      </c>
    </row>
    <row r="422" spans="1:8" x14ac:dyDescent="0.35">
      <c r="A422" t="s">
        <v>8</v>
      </c>
      <c r="B422" s="190" t="s">
        <v>9</v>
      </c>
      <c r="C422" s="190" t="s">
        <v>97</v>
      </c>
      <c r="D422" t="s">
        <v>8</v>
      </c>
      <c r="E422" t="s">
        <v>141</v>
      </c>
      <c r="F422" t="s">
        <v>108</v>
      </c>
      <c r="G422">
        <v>220.05</v>
      </c>
      <c r="H422" t="s">
        <v>8</v>
      </c>
    </row>
    <row r="423" spans="1:8" x14ac:dyDescent="0.35">
      <c r="A423" t="s">
        <v>8</v>
      </c>
      <c r="B423" s="190" t="s">
        <v>9</v>
      </c>
      <c r="C423" s="190" t="s">
        <v>99</v>
      </c>
      <c r="D423" t="s">
        <v>8</v>
      </c>
      <c r="E423" t="s">
        <v>141</v>
      </c>
      <c r="F423" t="s">
        <v>108</v>
      </c>
      <c r="G423">
        <v>409.9</v>
      </c>
      <c r="H423" t="s">
        <v>8</v>
      </c>
    </row>
    <row r="424" spans="1:8" x14ac:dyDescent="0.35">
      <c r="A424" t="s">
        <v>8</v>
      </c>
      <c r="B424" s="190" t="s">
        <v>9</v>
      </c>
      <c r="C424" s="190" t="s">
        <v>103</v>
      </c>
      <c r="D424" t="s">
        <v>8</v>
      </c>
      <c r="E424" t="s">
        <v>141</v>
      </c>
      <c r="F424" t="s">
        <v>108</v>
      </c>
      <c r="G424">
        <v>507.03</v>
      </c>
      <c r="H424" t="s">
        <v>8</v>
      </c>
    </row>
    <row r="425" spans="1:8" x14ac:dyDescent="0.35">
      <c r="A425" t="s">
        <v>8</v>
      </c>
      <c r="B425" s="190" t="s">
        <v>9</v>
      </c>
      <c r="C425" s="190" t="s">
        <v>124</v>
      </c>
      <c r="D425" t="s">
        <v>8</v>
      </c>
      <c r="E425" t="s">
        <v>141</v>
      </c>
      <c r="F425" t="s">
        <v>108</v>
      </c>
      <c r="G425">
        <v>352.92</v>
      </c>
      <c r="H425" t="s">
        <v>8</v>
      </c>
    </row>
    <row r="426" spans="1:8" x14ac:dyDescent="0.35">
      <c r="A426" t="s">
        <v>8</v>
      </c>
      <c r="B426" s="190" t="s">
        <v>9</v>
      </c>
      <c r="C426" s="190" t="s">
        <v>13</v>
      </c>
      <c r="D426" t="s">
        <v>8</v>
      </c>
      <c r="E426" t="s">
        <v>141</v>
      </c>
      <c r="F426" t="s">
        <v>126</v>
      </c>
      <c r="G426">
        <v>3468.2</v>
      </c>
      <c r="H426" t="s">
        <v>8</v>
      </c>
    </row>
    <row r="427" spans="1:8" x14ac:dyDescent="0.35">
      <c r="A427" t="s">
        <v>8</v>
      </c>
      <c r="B427" s="190" t="s">
        <v>9</v>
      </c>
      <c r="C427" s="190" t="s">
        <v>125</v>
      </c>
      <c r="D427" t="s">
        <v>8</v>
      </c>
      <c r="E427" t="s">
        <v>141</v>
      </c>
      <c r="F427" t="s">
        <v>126</v>
      </c>
      <c r="G427">
        <v>400</v>
      </c>
      <c r="H427" t="s">
        <v>8</v>
      </c>
    </row>
    <row r="428" spans="1:8" x14ac:dyDescent="0.35">
      <c r="A428" t="s">
        <v>8</v>
      </c>
      <c r="B428" s="190" t="s">
        <v>9</v>
      </c>
      <c r="C428" s="190" t="s">
        <v>142</v>
      </c>
      <c r="D428" t="s">
        <v>8</v>
      </c>
      <c r="E428" t="s">
        <v>141</v>
      </c>
      <c r="F428" t="s">
        <v>126</v>
      </c>
      <c r="G428">
        <v>502.46</v>
      </c>
      <c r="H428" t="s">
        <v>8</v>
      </c>
    </row>
    <row r="429" spans="1:8" x14ac:dyDescent="0.35">
      <c r="A429" t="s">
        <v>8</v>
      </c>
      <c r="B429" s="190" t="s">
        <v>9</v>
      </c>
      <c r="C429" s="190" t="s">
        <v>16</v>
      </c>
      <c r="D429" t="s">
        <v>8</v>
      </c>
      <c r="E429" t="s">
        <v>141</v>
      </c>
      <c r="F429" t="s">
        <v>126</v>
      </c>
      <c r="G429">
        <v>3165.65</v>
      </c>
      <c r="H429" t="s">
        <v>8</v>
      </c>
    </row>
    <row r="430" spans="1:8" x14ac:dyDescent="0.35">
      <c r="A430" t="s">
        <v>8</v>
      </c>
      <c r="B430" s="190" t="s">
        <v>9</v>
      </c>
      <c r="C430" s="190" t="s">
        <v>17</v>
      </c>
      <c r="D430" t="s">
        <v>8</v>
      </c>
      <c r="E430" t="s">
        <v>141</v>
      </c>
      <c r="F430" t="s">
        <v>126</v>
      </c>
      <c r="G430">
        <v>434.28</v>
      </c>
      <c r="H430" t="s">
        <v>8</v>
      </c>
    </row>
    <row r="431" spans="1:8" x14ac:dyDescent="0.35">
      <c r="A431" t="s">
        <v>8</v>
      </c>
      <c r="B431" s="190" t="s">
        <v>9</v>
      </c>
      <c r="C431" s="190" t="s">
        <v>18</v>
      </c>
      <c r="D431" t="s">
        <v>8</v>
      </c>
      <c r="E431" t="s">
        <v>141</v>
      </c>
      <c r="F431" t="s">
        <v>126</v>
      </c>
      <c r="G431">
        <v>814.7</v>
      </c>
      <c r="H431" t="s">
        <v>8</v>
      </c>
    </row>
    <row r="432" spans="1:8" x14ac:dyDescent="0.35">
      <c r="A432" t="s">
        <v>8</v>
      </c>
      <c r="B432" s="190" t="s">
        <v>9</v>
      </c>
      <c r="C432" s="190" t="s">
        <v>21</v>
      </c>
      <c r="D432" t="s">
        <v>8</v>
      </c>
      <c r="E432" t="s">
        <v>141</v>
      </c>
      <c r="F432" t="s">
        <v>126</v>
      </c>
      <c r="G432">
        <v>3972.64</v>
      </c>
      <c r="H432" t="s">
        <v>8</v>
      </c>
    </row>
    <row r="433" spans="1:8" x14ac:dyDescent="0.35">
      <c r="A433" t="s">
        <v>8</v>
      </c>
      <c r="B433" s="190" t="s">
        <v>9</v>
      </c>
      <c r="C433" s="190" t="s">
        <v>109</v>
      </c>
      <c r="D433" t="s">
        <v>8</v>
      </c>
      <c r="E433" t="s">
        <v>141</v>
      </c>
      <c r="F433" t="s">
        <v>126</v>
      </c>
      <c r="G433">
        <v>3045.5</v>
      </c>
      <c r="H433" t="s">
        <v>8</v>
      </c>
    </row>
    <row r="434" spans="1:8" x14ac:dyDescent="0.35">
      <c r="A434" t="s">
        <v>8</v>
      </c>
      <c r="B434" s="190" t="s">
        <v>9</v>
      </c>
      <c r="C434" s="190" t="s">
        <v>22</v>
      </c>
      <c r="D434" t="s">
        <v>8</v>
      </c>
      <c r="E434" t="s">
        <v>141</v>
      </c>
      <c r="F434" t="s">
        <v>126</v>
      </c>
      <c r="G434">
        <v>628.26</v>
      </c>
      <c r="H434" t="s">
        <v>8</v>
      </c>
    </row>
    <row r="435" spans="1:8" x14ac:dyDescent="0.35">
      <c r="A435" t="s">
        <v>8</v>
      </c>
      <c r="B435" s="190" t="s">
        <v>9</v>
      </c>
      <c r="C435" s="190" t="s">
        <v>24</v>
      </c>
      <c r="D435" t="s">
        <v>8</v>
      </c>
      <c r="E435" t="s">
        <v>141</v>
      </c>
      <c r="F435" t="s">
        <v>126</v>
      </c>
      <c r="G435">
        <v>3288.88</v>
      </c>
      <c r="H435" t="s">
        <v>8</v>
      </c>
    </row>
    <row r="436" spans="1:8" x14ac:dyDescent="0.35">
      <c r="A436" t="s">
        <v>8</v>
      </c>
      <c r="B436" s="190" t="s">
        <v>9</v>
      </c>
      <c r="C436" s="190" t="s">
        <v>110</v>
      </c>
      <c r="D436" t="s">
        <v>8</v>
      </c>
      <c r="E436" t="s">
        <v>141</v>
      </c>
      <c r="F436" t="s">
        <v>126</v>
      </c>
      <c r="G436">
        <v>1080.82</v>
      </c>
      <c r="H436" t="s">
        <v>8</v>
      </c>
    </row>
    <row r="437" spans="1:8" x14ac:dyDescent="0.35">
      <c r="A437" t="s">
        <v>8</v>
      </c>
      <c r="B437" s="190" t="s">
        <v>9</v>
      </c>
      <c r="C437" s="190" t="s">
        <v>28</v>
      </c>
      <c r="D437" t="s">
        <v>8</v>
      </c>
      <c r="E437" t="s">
        <v>141</v>
      </c>
      <c r="F437" t="s">
        <v>126</v>
      </c>
      <c r="G437">
        <v>3033.16</v>
      </c>
      <c r="H437" t="s">
        <v>8</v>
      </c>
    </row>
    <row r="438" spans="1:8" x14ac:dyDescent="0.35">
      <c r="A438" t="s">
        <v>8</v>
      </c>
      <c r="B438" s="190" t="s">
        <v>9</v>
      </c>
      <c r="C438" s="190" t="s">
        <v>29</v>
      </c>
      <c r="D438" t="s">
        <v>8</v>
      </c>
      <c r="E438" t="s">
        <v>141</v>
      </c>
      <c r="F438" t="s">
        <v>126</v>
      </c>
      <c r="G438">
        <v>1560.96</v>
      </c>
      <c r="H438" t="s">
        <v>8</v>
      </c>
    </row>
    <row r="439" spans="1:8" x14ac:dyDescent="0.35">
      <c r="A439" t="s">
        <v>8</v>
      </c>
      <c r="B439" s="190" t="s">
        <v>9</v>
      </c>
      <c r="C439" s="190" t="s">
        <v>30</v>
      </c>
      <c r="D439" t="s">
        <v>8</v>
      </c>
      <c r="E439" t="s">
        <v>141</v>
      </c>
      <c r="F439" t="s">
        <v>126</v>
      </c>
      <c r="G439">
        <v>833.74</v>
      </c>
      <c r="H439" t="s">
        <v>8</v>
      </c>
    </row>
    <row r="440" spans="1:8" x14ac:dyDescent="0.35">
      <c r="A440" t="s">
        <v>8</v>
      </c>
      <c r="B440" s="190" t="s">
        <v>9</v>
      </c>
      <c r="C440" s="190" t="s">
        <v>34</v>
      </c>
      <c r="D440" t="s">
        <v>8</v>
      </c>
      <c r="E440" t="s">
        <v>141</v>
      </c>
      <c r="F440" t="s">
        <v>126</v>
      </c>
      <c r="G440">
        <v>818.36</v>
      </c>
      <c r="H440" t="s">
        <v>8</v>
      </c>
    </row>
    <row r="441" spans="1:8" x14ac:dyDescent="0.35">
      <c r="A441" t="s">
        <v>8</v>
      </c>
      <c r="B441" s="190" t="s">
        <v>9</v>
      </c>
      <c r="C441" s="190" t="s">
        <v>35</v>
      </c>
      <c r="D441" t="s">
        <v>8</v>
      </c>
      <c r="E441" t="s">
        <v>141</v>
      </c>
      <c r="F441" t="s">
        <v>126</v>
      </c>
      <c r="G441">
        <v>2390.7399999999998</v>
      </c>
      <c r="H441" t="s">
        <v>8</v>
      </c>
    </row>
    <row r="442" spans="1:8" x14ac:dyDescent="0.35">
      <c r="A442" t="s">
        <v>8</v>
      </c>
      <c r="B442" s="190" t="s">
        <v>9</v>
      </c>
      <c r="C442" s="190" t="s">
        <v>38</v>
      </c>
      <c r="D442" t="s">
        <v>8</v>
      </c>
      <c r="E442" t="s">
        <v>141</v>
      </c>
      <c r="F442" t="s">
        <v>126</v>
      </c>
      <c r="G442">
        <v>3317.07</v>
      </c>
      <c r="H442" t="s">
        <v>8</v>
      </c>
    </row>
    <row r="443" spans="1:8" x14ac:dyDescent="0.35">
      <c r="A443" t="s">
        <v>8</v>
      </c>
      <c r="B443" s="190" t="s">
        <v>9</v>
      </c>
      <c r="C443" s="190" t="s">
        <v>39</v>
      </c>
      <c r="D443" t="s">
        <v>8</v>
      </c>
      <c r="E443" t="s">
        <v>141</v>
      </c>
      <c r="F443" t="s">
        <v>126</v>
      </c>
      <c r="G443">
        <v>2160.88</v>
      </c>
      <c r="H443" t="s">
        <v>8</v>
      </c>
    </row>
    <row r="444" spans="1:8" x14ac:dyDescent="0.35">
      <c r="A444" t="s">
        <v>8</v>
      </c>
      <c r="B444" s="190" t="s">
        <v>9</v>
      </c>
      <c r="C444" s="190" t="s">
        <v>128</v>
      </c>
      <c r="D444" t="s">
        <v>8</v>
      </c>
      <c r="E444" t="s">
        <v>141</v>
      </c>
      <c r="F444" t="s">
        <v>126</v>
      </c>
      <c r="G444">
        <v>678.61</v>
      </c>
      <c r="H444" t="s">
        <v>8</v>
      </c>
    </row>
    <row r="445" spans="1:8" x14ac:dyDescent="0.35">
      <c r="A445" t="s">
        <v>8</v>
      </c>
      <c r="B445" s="190" t="s">
        <v>9</v>
      </c>
      <c r="C445" s="190" t="s">
        <v>42</v>
      </c>
      <c r="D445" t="s">
        <v>8</v>
      </c>
      <c r="E445" t="s">
        <v>141</v>
      </c>
      <c r="F445" t="s">
        <v>126</v>
      </c>
      <c r="G445">
        <v>3403.67</v>
      </c>
      <c r="H445" t="s">
        <v>8</v>
      </c>
    </row>
    <row r="446" spans="1:8" x14ac:dyDescent="0.35">
      <c r="A446" t="s">
        <v>8</v>
      </c>
      <c r="B446" s="190" t="s">
        <v>9</v>
      </c>
      <c r="C446" s="190" t="s">
        <v>43</v>
      </c>
      <c r="D446" t="s">
        <v>8</v>
      </c>
      <c r="E446" t="s">
        <v>141</v>
      </c>
      <c r="F446" t="s">
        <v>126</v>
      </c>
      <c r="G446">
        <v>1043.55</v>
      </c>
      <c r="H446" t="s">
        <v>8</v>
      </c>
    </row>
    <row r="447" spans="1:8" x14ac:dyDescent="0.35">
      <c r="A447" t="s">
        <v>8</v>
      </c>
      <c r="B447" s="190" t="s">
        <v>9</v>
      </c>
      <c r="C447" s="190" t="s">
        <v>45</v>
      </c>
      <c r="D447" t="s">
        <v>8</v>
      </c>
      <c r="E447" t="s">
        <v>141</v>
      </c>
      <c r="F447" t="s">
        <v>126</v>
      </c>
      <c r="G447">
        <v>397.5</v>
      </c>
      <c r="H447" t="s">
        <v>8</v>
      </c>
    </row>
    <row r="448" spans="1:8" x14ac:dyDescent="0.35">
      <c r="A448" t="s">
        <v>8</v>
      </c>
      <c r="B448" s="190" t="s">
        <v>9</v>
      </c>
      <c r="C448" s="190" t="s">
        <v>46</v>
      </c>
      <c r="D448" t="s">
        <v>8</v>
      </c>
      <c r="E448" t="s">
        <v>141</v>
      </c>
      <c r="F448" t="s">
        <v>126</v>
      </c>
      <c r="G448">
        <v>3244.8</v>
      </c>
      <c r="H448" t="s">
        <v>8</v>
      </c>
    </row>
    <row r="449" spans="1:8" x14ac:dyDescent="0.35">
      <c r="A449" t="s">
        <v>8</v>
      </c>
      <c r="B449" s="190" t="s">
        <v>9</v>
      </c>
      <c r="C449" s="190" t="s">
        <v>47</v>
      </c>
      <c r="D449" t="s">
        <v>8</v>
      </c>
      <c r="E449" t="s">
        <v>141</v>
      </c>
      <c r="F449" t="s">
        <v>126</v>
      </c>
      <c r="G449">
        <v>1167.46</v>
      </c>
      <c r="H449" t="s">
        <v>8</v>
      </c>
    </row>
    <row r="450" spans="1:8" x14ac:dyDescent="0.35">
      <c r="A450" t="s">
        <v>8</v>
      </c>
      <c r="B450" s="190" t="s">
        <v>9</v>
      </c>
      <c r="C450" s="190" t="s">
        <v>130</v>
      </c>
      <c r="D450" t="s">
        <v>8</v>
      </c>
      <c r="E450" t="s">
        <v>141</v>
      </c>
      <c r="F450" t="s">
        <v>126</v>
      </c>
      <c r="G450">
        <v>494.1</v>
      </c>
      <c r="H450" t="s">
        <v>8</v>
      </c>
    </row>
    <row r="451" spans="1:8" x14ac:dyDescent="0.35">
      <c r="A451" t="s">
        <v>8</v>
      </c>
      <c r="B451" s="190" t="s">
        <v>9</v>
      </c>
      <c r="C451" s="190" t="s">
        <v>49</v>
      </c>
      <c r="D451" t="s">
        <v>8</v>
      </c>
      <c r="E451" t="s">
        <v>141</v>
      </c>
      <c r="F451" t="s">
        <v>126</v>
      </c>
      <c r="G451">
        <v>580</v>
      </c>
      <c r="H451" t="s">
        <v>8</v>
      </c>
    </row>
    <row r="452" spans="1:8" x14ac:dyDescent="0.35">
      <c r="A452" t="s">
        <v>8</v>
      </c>
      <c r="B452" s="190" t="s">
        <v>9</v>
      </c>
      <c r="C452" s="190" t="s">
        <v>50</v>
      </c>
      <c r="D452" t="s">
        <v>8</v>
      </c>
      <c r="E452" t="s">
        <v>141</v>
      </c>
      <c r="F452" t="s">
        <v>126</v>
      </c>
      <c r="G452">
        <v>849.22</v>
      </c>
      <c r="H452" t="s">
        <v>8</v>
      </c>
    </row>
    <row r="453" spans="1:8" x14ac:dyDescent="0.35">
      <c r="A453" t="s">
        <v>8</v>
      </c>
      <c r="B453" s="190" t="s">
        <v>9</v>
      </c>
      <c r="C453" s="190" t="s">
        <v>115</v>
      </c>
      <c r="D453" t="s">
        <v>8</v>
      </c>
      <c r="E453" t="s">
        <v>141</v>
      </c>
      <c r="F453" t="s">
        <v>126</v>
      </c>
      <c r="G453">
        <v>628.25</v>
      </c>
      <c r="H453" t="s">
        <v>8</v>
      </c>
    </row>
    <row r="454" spans="1:8" x14ac:dyDescent="0.35">
      <c r="A454" t="s">
        <v>8</v>
      </c>
      <c r="B454" s="190" t="s">
        <v>9</v>
      </c>
      <c r="C454" s="190" t="s">
        <v>52</v>
      </c>
      <c r="D454" t="s">
        <v>8</v>
      </c>
      <c r="E454" t="s">
        <v>141</v>
      </c>
      <c r="F454" t="s">
        <v>126</v>
      </c>
      <c r="G454">
        <v>6805.48</v>
      </c>
      <c r="H454" t="s">
        <v>8</v>
      </c>
    </row>
    <row r="455" spans="1:8" x14ac:dyDescent="0.35">
      <c r="A455" t="s">
        <v>8</v>
      </c>
      <c r="B455" s="190" t="s">
        <v>9</v>
      </c>
      <c r="C455" s="190" t="s">
        <v>53</v>
      </c>
      <c r="D455" t="s">
        <v>8</v>
      </c>
      <c r="E455" t="s">
        <v>141</v>
      </c>
      <c r="F455" t="s">
        <v>126</v>
      </c>
      <c r="G455">
        <v>1072.9100000000001</v>
      </c>
      <c r="H455" t="s">
        <v>8</v>
      </c>
    </row>
    <row r="456" spans="1:8" x14ac:dyDescent="0.35">
      <c r="A456" t="s">
        <v>8</v>
      </c>
      <c r="B456" s="190" t="s">
        <v>9</v>
      </c>
      <c r="C456" s="190" t="s">
        <v>144</v>
      </c>
      <c r="D456" t="s">
        <v>8</v>
      </c>
      <c r="E456" t="s">
        <v>141</v>
      </c>
      <c r="F456" t="s">
        <v>126</v>
      </c>
      <c r="G456">
        <v>521.26</v>
      </c>
      <c r="H456" t="s">
        <v>8</v>
      </c>
    </row>
    <row r="457" spans="1:8" x14ac:dyDescent="0.35">
      <c r="A457" t="s">
        <v>8</v>
      </c>
      <c r="B457" s="190" t="s">
        <v>9</v>
      </c>
      <c r="C457" s="190" t="s">
        <v>58</v>
      </c>
      <c r="D457" t="s">
        <v>8</v>
      </c>
      <c r="E457" t="s">
        <v>141</v>
      </c>
      <c r="F457" t="s">
        <v>126</v>
      </c>
      <c r="G457">
        <v>3326.36</v>
      </c>
      <c r="H457" t="s">
        <v>8</v>
      </c>
    </row>
    <row r="458" spans="1:8" x14ac:dyDescent="0.35">
      <c r="A458" t="s">
        <v>8</v>
      </c>
      <c r="B458" s="190" t="s">
        <v>9</v>
      </c>
      <c r="C458" s="190" t="s">
        <v>59</v>
      </c>
      <c r="D458" t="s">
        <v>8</v>
      </c>
      <c r="E458" t="s">
        <v>141</v>
      </c>
      <c r="F458" t="s">
        <v>126</v>
      </c>
      <c r="G458">
        <v>1515.88</v>
      </c>
      <c r="H458" t="s">
        <v>8</v>
      </c>
    </row>
    <row r="459" spans="1:8" x14ac:dyDescent="0.35">
      <c r="A459" t="s">
        <v>8</v>
      </c>
      <c r="B459" s="190" t="s">
        <v>9</v>
      </c>
      <c r="C459" s="190" t="s">
        <v>61</v>
      </c>
      <c r="D459" t="s">
        <v>8</v>
      </c>
      <c r="E459" t="s">
        <v>141</v>
      </c>
      <c r="F459" t="s">
        <v>126</v>
      </c>
      <c r="G459">
        <v>430.39</v>
      </c>
      <c r="H459" t="s">
        <v>8</v>
      </c>
    </row>
    <row r="460" spans="1:8" x14ac:dyDescent="0.35">
      <c r="A460" t="s">
        <v>8</v>
      </c>
      <c r="B460" s="190" t="s">
        <v>9</v>
      </c>
      <c r="C460" s="190" t="s">
        <v>63</v>
      </c>
      <c r="D460" t="s">
        <v>8</v>
      </c>
      <c r="E460" t="s">
        <v>141</v>
      </c>
      <c r="F460" t="s">
        <v>126</v>
      </c>
      <c r="G460">
        <v>4211.07</v>
      </c>
      <c r="H460" t="s">
        <v>8</v>
      </c>
    </row>
    <row r="461" spans="1:8" x14ac:dyDescent="0.35">
      <c r="A461" t="s">
        <v>8</v>
      </c>
      <c r="B461" s="190" t="s">
        <v>9</v>
      </c>
      <c r="C461" s="190" t="s">
        <v>64</v>
      </c>
      <c r="D461" t="s">
        <v>8</v>
      </c>
      <c r="E461" t="s">
        <v>141</v>
      </c>
      <c r="F461" t="s">
        <v>126</v>
      </c>
      <c r="G461">
        <v>1019.39</v>
      </c>
      <c r="H461" t="s">
        <v>8</v>
      </c>
    </row>
    <row r="462" spans="1:8" x14ac:dyDescent="0.35">
      <c r="A462" t="s">
        <v>8</v>
      </c>
      <c r="B462" s="190" t="s">
        <v>9</v>
      </c>
      <c r="C462" s="190" t="s">
        <v>69</v>
      </c>
      <c r="D462" t="s">
        <v>8</v>
      </c>
      <c r="E462" t="s">
        <v>141</v>
      </c>
      <c r="F462" t="s">
        <v>126</v>
      </c>
      <c r="G462">
        <v>4077.66</v>
      </c>
      <c r="H462" t="s">
        <v>8</v>
      </c>
    </row>
    <row r="463" spans="1:8" x14ac:dyDescent="0.35">
      <c r="A463" t="s">
        <v>8</v>
      </c>
      <c r="B463" s="190" t="s">
        <v>9</v>
      </c>
      <c r="C463" s="190" t="s">
        <v>70</v>
      </c>
      <c r="D463" t="s">
        <v>8</v>
      </c>
      <c r="E463" t="s">
        <v>141</v>
      </c>
      <c r="F463" t="s">
        <v>126</v>
      </c>
      <c r="G463">
        <v>1311.74</v>
      </c>
      <c r="H463" t="s">
        <v>8</v>
      </c>
    </row>
    <row r="464" spans="1:8" x14ac:dyDescent="0.35">
      <c r="A464" t="s">
        <v>8</v>
      </c>
      <c r="B464" s="190" t="s">
        <v>9</v>
      </c>
      <c r="C464" s="190" t="s">
        <v>71</v>
      </c>
      <c r="D464" t="s">
        <v>8</v>
      </c>
      <c r="E464" t="s">
        <v>141</v>
      </c>
      <c r="F464" t="s">
        <v>126</v>
      </c>
      <c r="G464">
        <v>853.76</v>
      </c>
      <c r="H464" t="s">
        <v>8</v>
      </c>
    </row>
    <row r="465" spans="1:8" x14ac:dyDescent="0.35">
      <c r="A465" t="s">
        <v>8</v>
      </c>
      <c r="B465" s="190" t="s">
        <v>9</v>
      </c>
      <c r="C465" s="190" t="s">
        <v>72</v>
      </c>
      <c r="D465" t="s">
        <v>8</v>
      </c>
      <c r="E465" t="s">
        <v>141</v>
      </c>
      <c r="F465" t="s">
        <v>126</v>
      </c>
      <c r="G465">
        <v>447.66</v>
      </c>
      <c r="H465" t="s">
        <v>8</v>
      </c>
    </row>
    <row r="466" spans="1:8" x14ac:dyDescent="0.35">
      <c r="A466" t="s">
        <v>8</v>
      </c>
      <c r="B466" s="190" t="s">
        <v>9</v>
      </c>
      <c r="C466" s="190" t="s">
        <v>74</v>
      </c>
      <c r="D466" t="s">
        <v>8</v>
      </c>
      <c r="E466" t="s">
        <v>141</v>
      </c>
      <c r="F466" t="s">
        <v>126</v>
      </c>
      <c r="G466">
        <v>4861.97</v>
      </c>
      <c r="H466" t="s">
        <v>8</v>
      </c>
    </row>
    <row r="467" spans="1:8" x14ac:dyDescent="0.35">
      <c r="A467" t="s">
        <v>8</v>
      </c>
      <c r="B467" s="190" t="s">
        <v>9</v>
      </c>
      <c r="C467" s="190" t="s">
        <v>75</v>
      </c>
      <c r="D467" t="s">
        <v>8</v>
      </c>
      <c r="E467" t="s">
        <v>141</v>
      </c>
      <c r="F467" t="s">
        <v>126</v>
      </c>
      <c r="G467">
        <v>946.44</v>
      </c>
      <c r="H467" t="s">
        <v>8</v>
      </c>
    </row>
    <row r="468" spans="1:8" x14ac:dyDescent="0.35">
      <c r="A468" t="s">
        <v>8</v>
      </c>
      <c r="B468" s="190" t="s">
        <v>9</v>
      </c>
      <c r="C468" s="190" t="s">
        <v>76</v>
      </c>
      <c r="D468" t="s">
        <v>8</v>
      </c>
      <c r="E468" t="s">
        <v>141</v>
      </c>
      <c r="F468" t="s">
        <v>126</v>
      </c>
      <c r="G468">
        <v>1117.03</v>
      </c>
      <c r="H468" t="s">
        <v>8</v>
      </c>
    </row>
    <row r="469" spans="1:8" x14ac:dyDescent="0.35">
      <c r="A469" t="s">
        <v>8</v>
      </c>
      <c r="B469" s="190" t="s">
        <v>9</v>
      </c>
      <c r="C469" s="190" t="s">
        <v>79</v>
      </c>
      <c r="D469" t="s">
        <v>8</v>
      </c>
      <c r="E469" t="s">
        <v>141</v>
      </c>
      <c r="F469" t="s">
        <v>126</v>
      </c>
      <c r="G469">
        <v>1003.78</v>
      </c>
      <c r="H469" t="s">
        <v>8</v>
      </c>
    </row>
    <row r="470" spans="1:8" x14ac:dyDescent="0.35">
      <c r="A470" t="s">
        <v>8</v>
      </c>
      <c r="B470" s="190" t="s">
        <v>9</v>
      </c>
      <c r="C470" s="190" t="s">
        <v>80</v>
      </c>
      <c r="D470" t="s">
        <v>8</v>
      </c>
      <c r="E470" t="s">
        <v>141</v>
      </c>
      <c r="F470" t="s">
        <v>126</v>
      </c>
      <c r="G470">
        <v>3976.35</v>
      </c>
      <c r="H470" t="s">
        <v>8</v>
      </c>
    </row>
    <row r="471" spans="1:8" x14ac:dyDescent="0.35">
      <c r="A471" t="s">
        <v>8</v>
      </c>
      <c r="B471" s="190" t="s">
        <v>9</v>
      </c>
      <c r="C471" s="190" t="s">
        <v>117</v>
      </c>
      <c r="D471" t="s">
        <v>8</v>
      </c>
      <c r="E471" t="s">
        <v>141</v>
      </c>
      <c r="F471" t="s">
        <v>126</v>
      </c>
      <c r="G471">
        <v>813.93</v>
      </c>
      <c r="H471" t="s">
        <v>8</v>
      </c>
    </row>
    <row r="472" spans="1:8" x14ac:dyDescent="0.35">
      <c r="A472" t="s">
        <v>8</v>
      </c>
      <c r="B472" s="190" t="s">
        <v>9</v>
      </c>
      <c r="C472" s="190" t="s">
        <v>82</v>
      </c>
      <c r="D472" t="s">
        <v>8</v>
      </c>
      <c r="E472" t="s">
        <v>141</v>
      </c>
      <c r="F472" t="s">
        <v>126</v>
      </c>
      <c r="G472">
        <v>752.04</v>
      </c>
      <c r="H472" t="s">
        <v>8</v>
      </c>
    </row>
    <row r="473" spans="1:8" x14ac:dyDescent="0.35">
      <c r="A473" t="s">
        <v>8</v>
      </c>
      <c r="B473" s="190" t="s">
        <v>9</v>
      </c>
      <c r="C473" s="190" t="s">
        <v>83</v>
      </c>
      <c r="D473" t="s">
        <v>8</v>
      </c>
      <c r="E473" t="s">
        <v>141</v>
      </c>
      <c r="F473" t="s">
        <v>126</v>
      </c>
      <c r="G473">
        <v>5000.1000000000004</v>
      </c>
      <c r="H473" t="s">
        <v>8</v>
      </c>
    </row>
    <row r="474" spans="1:8" x14ac:dyDescent="0.35">
      <c r="A474" t="s">
        <v>8</v>
      </c>
      <c r="B474" s="190" t="s">
        <v>9</v>
      </c>
      <c r="C474" s="190" t="s">
        <v>118</v>
      </c>
      <c r="D474" t="s">
        <v>8</v>
      </c>
      <c r="E474" t="s">
        <v>141</v>
      </c>
      <c r="F474" t="s">
        <v>126</v>
      </c>
      <c r="G474">
        <v>768.47</v>
      </c>
      <c r="H474" t="s">
        <v>8</v>
      </c>
    </row>
    <row r="475" spans="1:8" x14ac:dyDescent="0.35">
      <c r="A475" t="s">
        <v>8</v>
      </c>
      <c r="B475" s="190" t="s">
        <v>9</v>
      </c>
      <c r="C475" s="190" t="s">
        <v>87</v>
      </c>
      <c r="D475" t="s">
        <v>8</v>
      </c>
      <c r="E475" t="s">
        <v>141</v>
      </c>
      <c r="F475" t="s">
        <v>126</v>
      </c>
      <c r="G475">
        <v>630</v>
      </c>
      <c r="H475" t="s">
        <v>8</v>
      </c>
    </row>
    <row r="476" spans="1:8" x14ac:dyDescent="0.35">
      <c r="A476" t="s">
        <v>8</v>
      </c>
      <c r="B476" s="190" t="s">
        <v>9</v>
      </c>
      <c r="C476" s="190" t="s">
        <v>90</v>
      </c>
      <c r="D476" t="s">
        <v>8</v>
      </c>
      <c r="E476" t="s">
        <v>141</v>
      </c>
      <c r="F476" t="s">
        <v>126</v>
      </c>
      <c r="G476">
        <v>4225.91</v>
      </c>
      <c r="H476" t="s">
        <v>8</v>
      </c>
    </row>
    <row r="477" spans="1:8" x14ac:dyDescent="0.35">
      <c r="A477" t="s">
        <v>8</v>
      </c>
      <c r="B477" s="190" t="s">
        <v>9</v>
      </c>
      <c r="C477" s="190" t="s">
        <v>91</v>
      </c>
      <c r="D477" t="s">
        <v>8</v>
      </c>
      <c r="E477" t="s">
        <v>141</v>
      </c>
      <c r="F477" t="s">
        <v>126</v>
      </c>
      <c r="G477">
        <v>4307.18</v>
      </c>
      <c r="H477" t="s">
        <v>8</v>
      </c>
    </row>
    <row r="478" spans="1:8" x14ac:dyDescent="0.35">
      <c r="A478" t="s">
        <v>8</v>
      </c>
      <c r="B478" s="190" t="s">
        <v>9</v>
      </c>
      <c r="C478" s="190" t="s">
        <v>120</v>
      </c>
      <c r="D478" t="s">
        <v>8</v>
      </c>
      <c r="E478" t="s">
        <v>141</v>
      </c>
      <c r="F478" t="s">
        <v>126</v>
      </c>
      <c r="G478">
        <v>905.03</v>
      </c>
      <c r="H478" t="s">
        <v>8</v>
      </c>
    </row>
    <row r="479" spans="1:8" x14ac:dyDescent="0.35">
      <c r="A479" t="s">
        <v>8</v>
      </c>
      <c r="B479" s="190" t="s">
        <v>9</v>
      </c>
      <c r="C479" s="190" t="s">
        <v>94</v>
      </c>
      <c r="D479" t="s">
        <v>8</v>
      </c>
      <c r="E479" t="s">
        <v>141</v>
      </c>
      <c r="F479" t="s">
        <v>126</v>
      </c>
      <c r="G479">
        <v>5815.13</v>
      </c>
      <c r="H479" t="s">
        <v>8</v>
      </c>
    </row>
    <row r="480" spans="1:8" x14ac:dyDescent="0.35">
      <c r="A480" t="s">
        <v>8</v>
      </c>
      <c r="B480" s="190" t="s">
        <v>9</v>
      </c>
      <c r="C480" s="190" t="s">
        <v>96</v>
      </c>
      <c r="D480" t="s">
        <v>8</v>
      </c>
      <c r="E480" t="s">
        <v>141</v>
      </c>
      <c r="F480" t="s">
        <v>126</v>
      </c>
      <c r="G480">
        <v>1115.18</v>
      </c>
      <c r="H480" t="s">
        <v>8</v>
      </c>
    </row>
    <row r="481" spans="1:8" x14ac:dyDescent="0.35">
      <c r="A481" t="s">
        <v>8</v>
      </c>
      <c r="B481" s="190" t="s">
        <v>9</v>
      </c>
      <c r="C481" s="190" t="s">
        <v>97</v>
      </c>
      <c r="D481" t="s">
        <v>8</v>
      </c>
      <c r="E481" t="s">
        <v>141</v>
      </c>
      <c r="F481" t="s">
        <v>126</v>
      </c>
      <c r="G481">
        <v>352.25</v>
      </c>
      <c r="H481" t="s">
        <v>8</v>
      </c>
    </row>
    <row r="482" spans="1:8" x14ac:dyDescent="0.35">
      <c r="A482" t="s">
        <v>8</v>
      </c>
      <c r="B482" s="190" t="s">
        <v>9</v>
      </c>
      <c r="C482" s="190" t="s">
        <v>98</v>
      </c>
      <c r="D482" t="s">
        <v>8</v>
      </c>
      <c r="E482" t="s">
        <v>141</v>
      </c>
      <c r="F482" t="s">
        <v>126</v>
      </c>
      <c r="G482">
        <v>764.75</v>
      </c>
      <c r="H482" t="s">
        <v>8</v>
      </c>
    </row>
    <row r="483" spans="1:8" x14ac:dyDescent="0.35">
      <c r="A483" t="s">
        <v>8</v>
      </c>
      <c r="B483" s="190" t="s">
        <v>9</v>
      </c>
      <c r="C483" s="190" t="s">
        <v>99</v>
      </c>
      <c r="D483" t="s">
        <v>8</v>
      </c>
      <c r="E483" t="s">
        <v>141</v>
      </c>
      <c r="F483" t="s">
        <v>126</v>
      </c>
      <c r="G483">
        <v>5700.88</v>
      </c>
      <c r="H483" t="s">
        <v>8</v>
      </c>
    </row>
    <row r="484" spans="1:8" x14ac:dyDescent="0.35">
      <c r="A484" t="s">
        <v>8</v>
      </c>
      <c r="B484" s="190" t="s">
        <v>9</v>
      </c>
      <c r="C484" s="190" t="s">
        <v>103</v>
      </c>
      <c r="D484" t="s">
        <v>8</v>
      </c>
      <c r="E484" t="s">
        <v>141</v>
      </c>
      <c r="F484" t="s">
        <v>126</v>
      </c>
      <c r="G484">
        <v>740.76</v>
      </c>
      <c r="H484" t="s">
        <v>8</v>
      </c>
    </row>
    <row r="485" spans="1:8" x14ac:dyDescent="0.35">
      <c r="A485" t="s">
        <v>8</v>
      </c>
      <c r="B485" s="190" t="s">
        <v>9</v>
      </c>
      <c r="C485" s="190" t="s">
        <v>9</v>
      </c>
      <c r="D485" t="s">
        <v>8</v>
      </c>
      <c r="E485" t="s">
        <v>141</v>
      </c>
      <c r="F485" t="s">
        <v>126</v>
      </c>
      <c r="G485">
        <v>5478.74</v>
      </c>
      <c r="H485" t="s">
        <v>8</v>
      </c>
    </row>
    <row r="486" spans="1:8" x14ac:dyDescent="0.35">
      <c r="A486" t="s">
        <v>8</v>
      </c>
      <c r="B486" s="190" t="s">
        <v>9</v>
      </c>
      <c r="C486" s="190" t="s">
        <v>104</v>
      </c>
      <c r="D486" t="s">
        <v>8</v>
      </c>
      <c r="E486" t="s">
        <v>141</v>
      </c>
      <c r="F486" t="s">
        <v>126</v>
      </c>
      <c r="G486">
        <v>1419.07</v>
      </c>
      <c r="H486" t="s">
        <v>8</v>
      </c>
    </row>
    <row r="487" spans="1:8" x14ac:dyDescent="0.35">
      <c r="A487" t="s">
        <v>8</v>
      </c>
      <c r="B487" s="190" t="s">
        <v>9</v>
      </c>
      <c r="C487" s="190" t="s">
        <v>105</v>
      </c>
      <c r="D487" t="s">
        <v>8</v>
      </c>
      <c r="E487" t="s">
        <v>141</v>
      </c>
      <c r="F487" t="s">
        <v>126</v>
      </c>
      <c r="G487">
        <v>1214.21</v>
      </c>
      <c r="H487" t="s">
        <v>8</v>
      </c>
    </row>
    <row r="488" spans="1:8" x14ac:dyDescent="0.35">
      <c r="A488" t="s">
        <v>8</v>
      </c>
      <c r="B488" s="190" t="s">
        <v>9</v>
      </c>
      <c r="C488" s="190" t="s">
        <v>145</v>
      </c>
      <c r="D488" t="s">
        <v>8</v>
      </c>
      <c r="E488" t="s">
        <v>141</v>
      </c>
      <c r="F488" t="s">
        <v>126</v>
      </c>
      <c r="G488">
        <v>744.72</v>
      </c>
      <c r="H488" t="s">
        <v>8</v>
      </c>
    </row>
    <row r="489" spans="1:8" x14ac:dyDescent="0.35">
      <c r="A489" t="s">
        <v>8</v>
      </c>
      <c r="B489" s="190" t="s">
        <v>9</v>
      </c>
      <c r="C489" s="190" t="s">
        <v>146</v>
      </c>
      <c r="D489" t="s">
        <v>8</v>
      </c>
      <c r="E489" t="s">
        <v>141</v>
      </c>
      <c r="F489" t="s">
        <v>134</v>
      </c>
      <c r="G489">
        <v>29.95</v>
      </c>
      <c r="H489" t="s">
        <v>8</v>
      </c>
    </row>
    <row r="490" spans="1:8" x14ac:dyDescent="0.35">
      <c r="A490" t="s">
        <v>8</v>
      </c>
      <c r="B490" s="190" t="s">
        <v>9</v>
      </c>
      <c r="C490" s="190" t="s">
        <v>53</v>
      </c>
      <c r="D490" t="s">
        <v>8</v>
      </c>
      <c r="E490" t="s">
        <v>141</v>
      </c>
      <c r="F490" t="s">
        <v>134</v>
      </c>
      <c r="G490">
        <v>80</v>
      </c>
      <c r="H490" t="s">
        <v>8</v>
      </c>
    </row>
    <row r="491" spans="1:8" x14ac:dyDescent="0.35">
      <c r="A491" t="s">
        <v>8</v>
      </c>
      <c r="B491" s="190" t="s">
        <v>9</v>
      </c>
      <c r="C491" s="190" t="s">
        <v>64</v>
      </c>
      <c r="D491" t="s">
        <v>8</v>
      </c>
      <c r="E491" t="s">
        <v>141</v>
      </c>
      <c r="F491" t="s">
        <v>134</v>
      </c>
      <c r="G491">
        <v>100</v>
      </c>
      <c r="H491" t="s">
        <v>8</v>
      </c>
    </row>
    <row r="492" spans="1:8" x14ac:dyDescent="0.35">
      <c r="A492" t="s">
        <v>8</v>
      </c>
      <c r="B492" s="190" t="s">
        <v>9</v>
      </c>
      <c r="C492" s="190" t="s">
        <v>73</v>
      </c>
      <c r="D492" t="s">
        <v>8</v>
      </c>
      <c r="E492" t="s">
        <v>141</v>
      </c>
      <c r="F492" t="s">
        <v>134</v>
      </c>
      <c r="G492">
        <v>114.75</v>
      </c>
      <c r="H492" t="s">
        <v>8</v>
      </c>
    </row>
    <row r="493" spans="1:8" x14ac:dyDescent="0.35">
      <c r="A493" t="s">
        <v>8</v>
      </c>
      <c r="B493" s="190" t="s">
        <v>9</v>
      </c>
      <c r="C493" s="190" t="s">
        <v>88</v>
      </c>
      <c r="D493" t="s">
        <v>8</v>
      </c>
      <c r="E493" t="s">
        <v>141</v>
      </c>
      <c r="F493" t="s">
        <v>134</v>
      </c>
      <c r="G493">
        <v>100</v>
      </c>
      <c r="H493" t="s">
        <v>8</v>
      </c>
    </row>
    <row r="494" spans="1:8" x14ac:dyDescent="0.35">
      <c r="A494" t="s">
        <v>8</v>
      </c>
      <c r="B494" s="190" t="s">
        <v>9</v>
      </c>
      <c r="C494" s="190" t="s">
        <v>120</v>
      </c>
      <c r="D494" t="s">
        <v>8</v>
      </c>
      <c r="E494" t="s">
        <v>141</v>
      </c>
      <c r="F494" t="s">
        <v>134</v>
      </c>
      <c r="G494">
        <v>489.99</v>
      </c>
      <c r="H494" t="s">
        <v>8</v>
      </c>
    </row>
    <row r="495" spans="1:8" x14ac:dyDescent="0.35">
      <c r="A495" t="s">
        <v>8</v>
      </c>
      <c r="B495" s="190" t="s">
        <v>9</v>
      </c>
      <c r="C495" s="190" t="s">
        <v>99</v>
      </c>
      <c r="D495" t="s">
        <v>8</v>
      </c>
      <c r="E495" t="s">
        <v>141</v>
      </c>
      <c r="F495" t="s">
        <v>134</v>
      </c>
      <c r="G495">
        <v>116.25</v>
      </c>
      <c r="H495" t="s">
        <v>8</v>
      </c>
    </row>
    <row r="496" spans="1:8" x14ac:dyDescent="0.35">
      <c r="A496" t="s">
        <v>8</v>
      </c>
      <c r="B496" s="190" t="s">
        <v>9</v>
      </c>
      <c r="C496" s="190" t="s">
        <v>125</v>
      </c>
      <c r="D496" t="s">
        <v>8</v>
      </c>
      <c r="E496" t="s">
        <v>141</v>
      </c>
      <c r="F496" t="s">
        <v>136</v>
      </c>
      <c r="G496">
        <v>625.16</v>
      </c>
      <c r="H496" t="s">
        <v>8</v>
      </c>
    </row>
    <row r="497" spans="1:8" x14ac:dyDescent="0.35">
      <c r="A497" t="s">
        <v>8</v>
      </c>
      <c r="B497" s="190" t="s">
        <v>9</v>
      </c>
      <c r="C497" s="190" t="s">
        <v>18</v>
      </c>
      <c r="D497" t="s">
        <v>8</v>
      </c>
      <c r="E497" t="s">
        <v>141</v>
      </c>
      <c r="F497" t="s">
        <v>136</v>
      </c>
      <c r="G497">
        <v>245.66</v>
      </c>
      <c r="H497" t="s">
        <v>8</v>
      </c>
    </row>
    <row r="498" spans="1:8" x14ac:dyDescent="0.35">
      <c r="A498" t="s">
        <v>8</v>
      </c>
      <c r="B498" s="190" t="s">
        <v>9</v>
      </c>
      <c r="C498" s="190" t="s">
        <v>98</v>
      </c>
      <c r="D498" t="s">
        <v>8</v>
      </c>
      <c r="E498" t="s">
        <v>141</v>
      </c>
      <c r="F498" t="s">
        <v>136</v>
      </c>
      <c r="G498">
        <v>344.28</v>
      </c>
      <c r="H498" t="s">
        <v>8</v>
      </c>
    </row>
    <row r="499" spans="1:8" x14ac:dyDescent="0.35">
      <c r="A499" t="s">
        <v>8</v>
      </c>
      <c r="B499" s="190" t="s">
        <v>9</v>
      </c>
      <c r="C499" s="190" t="s">
        <v>23</v>
      </c>
      <c r="D499" t="s">
        <v>8</v>
      </c>
      <c r="E499" t="s">
        <v>141</v>
      </c>
      <c r="F499" t="s">
        <v>137</v>
      </c>
      <c r="G499">
        <v>64.56</v>
      </c>
      <c r="H499" t="s">
        <v>8</v>
      </c>
    </row>
    <row r="500" spans="1:8" x14ac:dyDescent="0.35">
      <c r="A500" t="s">
        <v>8</v>
      </c>
      <c r="B500" s="190" t="s">
        <v>9</v>
      </c>
      <c r="C500" s="190" t="s">
        <v>27</v>
      </c>
      <c r="D500" t="s">
        <v>8</v>
      </c>
      <c r="E500" t="s">
        <v>141</v>
      </c>
      <c r="F500" t="s">
        <v>137</v>
      </c>
      <c r="G500">
        <v>63.28</v>
      </c>
      <c r="H500" t="s">
        <v>8</v>
      </c>
    </row>
    <row r="501" spans="1:8" x14ac:dyDescent="0.35">
      <c r="A501" t="s">
        <v>8</v>
      </c>
      <c r="B501" s="190" t="s">
        <v>9</v>
      </c>
      <c r="C501" s="190" t="s">
        <v>32</v>
      </c>
      <c r="D501" t="s">
        <v>8</v>
      </c>
      <c r="E501" t="s">
        <v>141</v>
      </c>
      <c r="F501" t="s">
        <v>137</v>
      </c>
      <c r="G501">
        <v>40</v>
      </c>
      <c r="H501" t="s">
        <v>8</v>
      </c>
    </row>
    <row r="502" spans="1:8" x14ac:dyDescent="0.35">
      <c r="A502" t="s">
        <v>8</v>
      </c>
      <c r="B502" s="190" t="s">
        <v>9</v>
      </c>
      <c r="C502" s="190" t="s">
        <v>37</v>
      </c>
      <c r="D502" t="s">
        <v>8</v>
      </c>
      <c r="E502" t="s">
        <v>141</v>
      </c>
      <c r="F502" t="s">
        <v>137</v>
      </c>
      <c r="G502">
        <v>40</v>
      </c>
      <c r="H502" t="s">
        <v>8</v>
      </c>
    </row>
    <row r="503" spans="1:8" x14ac:dyDescent="0.35">
      <c r="A503" t="s">
        <v>8</v>
      </c>
      <c r="B503" s="190" t="s">
        <v>9</v>
      </c>
      <c r="C503" s="190" t="s">
        <v>41</v>
      </c>
      <c r="D503" t="s">
        <v>8</v>
      </c>
      <c r="E503" t="s">
        <v>141</v>
      </c>
      <c r="F503" t="s">
        <v>137</v>
      </c>
      <c r="G503">
        <v>99.28</v>
      </c>
      <c r="H503" t="s">
        <v>8</v>
      </c>
    </row>
    <row r="504" spans="1:8" x14ac:dyDescent="0.35">
      <c r="A504" t="s">
        <v>8</v>
      </c>
      <c r="B504" s="190" t="s">
        <v>9</v>
      </c>
      <c r="C504" s="190" t="s">
        <v>48</v>
      </c>
      <c r="D504" t="s">
        <v>8</v>
      </c>
      <c r="E504" t="s">
        <v>141</v>
      </c>
      <c r="F504" t="s">
        <v>137</v>
      </c>
      <c r="G504">
        <v>298.64</v>
      </c>
      <c r="H504" t="s">
        <v>8</v>
      </c>
    </row>
    <row r="505" spans="1:8" x14ac:dyDescent="0.35">
      <c r="A505" t="s">
        <v>8</v>
      </c>
      <c r="B505" s="190" t="s">
        <v>9</v>
      </c>
      <c r="C505" s="190" t="s">
        <v>51</v>
      </c>
      <c r="D505" t="s">
        <v>8</v>
      </c>
      <c r="E505" t="s">
        <v>141</v>
      </c>
      <c r="F505" t="s">
        <v>137</v>
      </c>
      <c r="G505">
        <v>339.84</v>
      </c>
      <c r="H505" t="s">
        <v>8</v>
      </c>
    </row>
    <row r="506" spans="1:8" x14ac:dyDescent="0.35">
      <c r="A506" t="s">
        <v>8</v>
      </c>
      <c r="B506" s="190" t="s">
        <v>9</v>
      </c>
      <c r="C506" s="190" t="s">
        <v>57</v>
      </c>
      <c r="D506" t="s">
        <v>8</v>
      </c>
      <c r="E506" t="s">
        <v>141</v>
      </c>
      <c r="F506" t="s">
        <v>137</v>
      </c>
      <c r="G506">
        <v>71.92</v>
      </c>
      <c r="H506" t="s">
        <v>8</v>
      </c>
    </row>
    <row r="507" spans="1:8" x14ac:dyDescent="0.35">
      <c r="A507" t="s">
        <v>8</v>
      </c>
      <c r="B507" s="190" t="s">
        <v>9</v>
      </c>
      <c r="C507" s="190" t="s">
        <v>59</v>
      </c>
      <c r="D507" t="s">
        <v>8</v>
      </c>
      <c r="E507" t="s">
        <v>141</v>
      </c>
      <c r="F507" t="s">
        <v>137</v>
      </c>
      <c r="G507">
        <v>214.93</v>
      </c>
      <c r="H507" t="s">
        <v>8</v>
      </c>
    </row>
    <row r="508" spans="1:8" x14ac:dyDescent="0.35">
      <c r="A508" t="s">
        <v>8</v>
      </c>
      <c r="B508" s="190" t="s">
        <v>9</v>
      </c>
      <c r="C508" s="190" t="s">
        <v>62</v>
      </c>
      <c r="D508" t="s">
        <v>8</v>
      </c>
      <c r="E508" t="s">
        <v>141</v>
      </c>
      <c r="F508" t="s">
        <v>137</v>
      </c>
      <c r="G508">
        <v>40</v>
      </c>
      <c r="H508" t="s">
        <v>8</v>
      </c>
    </row>
    <row r="509" spans="1:8" x14ac:dyDescent="0.35">
      <c r="A509" t="s">
        <v>8</v>
      </c>
      <c r="B509" s="190" t="s">
        <v>9</v>
      </c>
      <c r="C509" s="190" t="s">
        <v>68</v>
      </c>
      <c r="D509" t="s">
        <v>8</v>
      </c>
      <c r="E509" t="s">
        <v>141</v>
      </c>
      <c r="F509" t="s">
        <v>137</v>
      </c>
      <c r="G509">
        <v>137.76</v>
      </c>
      <c r="H509" t="s">
        <v>8</v>
      </c>
    </row>
    <row r="510" spans="1:8" x14ac:dyDescent="0.35">
      <c r="A510" t="s">
        <v>8</v>
      </c>
      <c r="B510" s="190" t="s">
        <v>9</v>
      </c>
      <c r="C510" s="190" t="s">
        <v>73</v>
      </c>
      <c r="D510" t="s">
        <v>8</v>
      </c>
      <c r="E510" t="s">
        <v>141</v>
      </c>
      <c r="F510" t="s">
        <v>137</v>
      </c>
      <c r="G510">
        <v>116.72</v>
      </c>
      <c r="H510" t="s">
        <v>8</v>
      </c>
    </row>
    <row r="511" spans="1:8" x14ac:dyDescent="0.35">
      <c r="A511" t="s">
        <v>8</v>
      </c>
      <c r="B511" s="190" t="s">
        <v>9</v>
      </c>
      <c r="C511" s="190" t="s">
        <v>78</v>
      </c>
      <c r="D511" t="s">
        <v>8</v>
      </c>
      <c r="E511" t="s">
        <v>141</v>
      </c>
      <c r="F511" t="s">
        <v>137</v>
      </c>
      <c r="G511">
        <v>77.760000000000005</v>
      </c>
      <c r="H511" t="s">
        <v>8</v>
      </c>
    </row>
    <row r="512" spans="1:8" x14ac:dyDescent="0.35">
      <c r="A512" t="s">
        <v>8</v>
      </c>
      <c r="B512" s="190" t="s">
        <v>9</v>
      </c>
      <c r="C512" s="190" t="s">
        <v>82</v>
      </c>
      <c r="D512" t="s">
        <v>8</v>
      </c>
      <c r="E512" t="s">
        <v>141</v>
      </c>
      <c r="F512" t="s">
        <v>137</v>
      </c>
      <c r="G512">
        <v>40</v>
      </c>
      <c r="H512" t="s">
        <v>8</v>
      </c>
    </row>
    <row r="513" spans="1:8" x14ac:dyDescent="0.35">
      <c r="A513" t="s">
        <v>8</v>
      </c>
      <c r="B513" s="190" t="s">
        <v>9</v>
      </c>
      <c r="C513" s="190" t="s">
        <v>118</v>
      </c>
      <c r="D513" t="s">
        <v>8</v>
      </c>
      <c r="E513" t="s">
        <v>141</v>
      </c>
      <c r="F513" t="s">
        <v>137</v>
      </c>
      <c r="G513">
        <v>54.24</v>
      </c>
      <c r="H513" t="s">
        <v>8</v>
      </c>
    </row>
    <row r="514" spans="1:8" x14ac:dyDescent="0.35">
      <c r="A514" t="s">
        <v>8</v>
      </c>
      <c r="B514" s="190" t="s">
        <v>9</v>
      </c>
      <c r="C514" s="190" t="s">
        <v>90</v>
      </c>
      <c r="D514" t="s">
        <v>8</v>
      </c>
      <c r="E514" t="s">
        <v>141</v>
      </c>
      <c r="F514" t="s">
        <v>137</v>
      </c>
      <c r="G514">
        <v>240</v>
      </c>
      <c r="H514" t="s">
        <v>8</v>
      </c>
    </row>
    <row r="515" spans="1:8" x14ac:dyDescent="0.35">
      <c r="A515" t="s">
        <v>8</v>
      </c>
      <c r="B515" s="190" t="s">
        <v>9</v>
      </c>
      <c r="C515" s="190" t="s">
        <v>93</v>
      </c>
      <c r="D515" t="s">
        <v>8</v>
      </c>
      <c r="E515" t="s">
        <v>141</v>
      </c>
      <c r="F515" t="s">
        <v>137</v>
      </c>
      <c r="G515">
        <v>65.84</v>
      </c>
      <c r="H515" t="s">
        <v>8</v>
      </c>
    </row>
    <row r="516" spans="1:8" x14ac:dyDescent="0.35">
      <c r="A516" t="s">
        <v>8</v>
      </c>
      <c r="B516" s="190" t="s">
        <v>9</v>
      </c>
      <c r="C516" s="190" t="s">
        <v>103</v>
      </c>
      <c r="D516" t="s">
        <v>8</v>
      </c>
      <c r="E516" t="s">
        <v>141</v>
      </c>
      <c r="F516" t="s">
        <v>137</v>
      </c>
      <c r="G516">
        <v>151.44</v>
      </c>
      <c r="H516" t="s">
        <v>8</v>
      </c>
    </row>
    <row r="517" spans="1:8" x14ac:dyDescent="0.35">
      <c r="A517" t="s">
        <v>8</v>
      </c>
      <c r="B517" s="190" t="s">
        <v>9</v>
      </c>
      <c r="C517" s="190" t="s">
        <v>10</v>
      </c>
      <c r="D517" t="s">
        <v>8</v>
      </c>
      <c r="E517" t="s">
        <v>141</v>
      </c>
      <c r="F517" t="s">
        <v>138</v>
      </c>
      <c r="G517">
        <v>300</v>
      </c>
      <c r="H517" t="s">
        <v>8</v>
      </c>
    </row>
    <row r="518" spans="1:8" x14ac:dyDescent="0.35">
      <c r="A518" t="s">
        <v>8</v>
      </c>
      <c r="B518" s="190" t="s">
        <v>9</v>
      </c>
      <c r="C518" s="190" t="s">
        <v>125</v>
      </c>
      <c r="D518" t="s">
        <v>8</v>
      </c>
      <c r="E518" t="s">
        <v>141</v>
      </c>
      <c r="F518" t="s">
        <v>138</v>
      </c>
      <c r="G518">
        <v>1115.67</v>
      </c>
      <c r="H518" t="s">
        <v>8</v>
      </c>
    </row>
    <row r="519" spans="1:8" x14ac:dyDescent="0.35">
      <c r="A519" t="s">
        <v>8</v>
      </c>
      <c r="B519" s="190" t="s">
        <v>9</v>
      </c>
      <c r="C519" s="190" t="s">
        <v>142</v>
      </c>
      <c r="D519" t="s">
        <v>8</v>
      </c>
      <c r="E519" t="s">
        <v>141</v>
      </c>
      <c r="F519" t="s">
        <v>138</v>
      </c>
      <c r="G519">
        <v>2056.83</v>
      </c>
      <c r="H519" t="s">
        <v>8</v>
      </c>
    </row>
    <row r="520" spans="1:8" x14ac:dyDescent="0.35">
      <c r="A520" t="s">
        <v>8</v>
      </c>
      <c r="B520" s="190" t="s">
        <v>9</v>
      </c>
      <c r="C520" s="190" t="s">
        <v>15</v>
      </c>
      <c r="D520" t="s">
        <v>8</v>
      </c>
      <c r="E520" t="s">
        <v>141</v>
      </c>
      <c r="F520" t="s">
        <v>138</v>
      </c>
      <c r="G520">
        <v>300</v>
      </c>
      <c r="H520" t="s">
        <v>8</v>
      </c>
    </row>
    <row r="521" spans="1:8" x14ac:dyDescent="0.35">
      <c r="A521" t="s">
        <v>8</v>
      </c>
      <c r="B521" s="190" t="s">
        <v>9</v>
      </c>
      <c r="C521" s="190" t="s">
        <v>18</v>
      </c>
      <c r="D521" t="s">
        <v>8</v>
      </c>
      <c r="E521" t="s">
        <v>141</v>
      </c>
      <c r="F521" t="s">
        <v>138</v>
      </c>
      <c r="G521">
        <v>550</v>
      </c>
      <c r="H521" t="s">
        <v>8</v>
      </c>
    </row>
    <row r="522" spans="1:8" x14ac:dyDescent="0.35">
      <c r="A522" t="s">
        <v>8</v>
      </c>
      <c r="B522" s="190" t="s">
        <v>9</v>
      </c>
      <c r="C522" s="190" t="s">
        <v>19</v>
      </c>
      <c r="D522" t="s">
        <v>8</v>
      </c>
      <c r="E522" t="s">
        <v>141</v>
      </c>
      <c r="F522" t="s">
        <v>138</v>
      </c>
      <c r="G522">
        <v>484.64</v>
      </c>
      <c r="H522" t="s">
        <v>8</v>
      </c>
    </row>
    <row r="523" spans="1:8" x14ac:dyDescent="0.35">
      <c r="A523" t="s">
        <v>8</v>
      </c>
      <c r="B523" s="190" t="s">
        <v>9</v>
      </c>
      <c r="C523" s="190" t="s">
        <v>109</v>
      </c>
      <c r="D523" t="s">
        <v>8</v>
      </c>
      <c r="E523" t="s">
        <v>141</v>
      </c>
      <c r="F523" t="s">
        <v>138</v>
      </c>
      <c r="G523">
        <v>458.24</v>
      </c>
      <c r="H523" t="s">
        <v>8</v>
      </c>
    </row>
    <row r="524" spans="1:8" x14ac:dyDescent="0.35">
      <c r="A524" t="s">
        <v>8</v>
      </c>
      <c r="B524" s="190" t="s">
        <v>9</v>
      </c>
      <c r="C524" s="190" t="s">
        <v>22</v>
      </c>
      <c r="D524" t="s">
        <v>8</v>
      </c>
      <c r="E524" t="s">
        <v>141</v>
      </c>
      <c r="F524" t="s">
        <v>138</v>
      </c>
      <c r="G524">
        <v>537</v>
      </c>
      <c r="H524" t="s">
        <v>8</v>
      </c>
    </row>
    <row r="525" spans="1:8" x14ac:dyDescent="0.35">
      <c r="A525" t="s">
        <v>8</v>
      </c>
      <c r="B525" s="190" t="s">
        <v>9</v>
      </c>
      <c r="C525" s="190" t="s">
        <v>23</v>
      </c>
      <c r="D525" t="s">
        <v>8</v>
      </c>
      <c r="E525" t="s">
        <v>141</v>
      </c>
      <c r="F525" t="s">
        <v>138</v>
      </c>
      <c r="G525">
        <v>441.38</v>
      </c>
      <c r="H525" t="s">
        <v>8</v>
      </c>
    </row>
    <row r="526" spans="1:8" x14ac:dyDescent="0.35">
      <c r="A526" t="s">
        <v>8</v>
      </c>
      <c r="B526" s="190" t="s">
        <v>9</v>
      </c>
      <c r="C526" s="190" t="s">
        <v>28</v>
      </c>
      <c r="D526" t="s">
        <v>8</v>
      </c>
      <c r="E526" t="s">
        <v>141</v>
      </c>
      <c r="F526" t="s">
        <v>138</v>
      </c>
      <c r="G526">
        <v>497.18</v>
      </c>
      <c r="H526" t="s">
        <v>8</v>
      </c>
    </row>
    <row r="527" spans="1:8" x14ac:dyDescent="0.35">
      <c r="A527" t="s">
        <v>8</v>
      </c>
      <c r="B527" s="190" t="s">
        <v>9</v>
      </c>
      <c r="C527" s="190" t="s">
        <v>30</v>
      </c>
      <c r="D527" t="s">
        <v>8</v>
      </c>
      <c r="E527" t="s">
        <v>141</v>
      </c>
      <c r="F527" t="s">
        <v>138</v>
      </c>
      <c r="G527">
        <v>458.24</v>
      </c>
      <c r="H527" t="s">
        <v>8</v>
      </c>
    </row>
    <row r="528" spans="1:8" x14ac:dyDescent="0.35">
      <c r="A528" t="s">
        <v>8</v>
      </c>
      <c r="B528" s="190" t="s">
        <v>9</v>
      </c>
      <c r="C528" s="190" t="s">
        <v>35</v>
      </c>
      <c r="D528" t="s">
        <v>8</v>
      </c>
      <c r="E528" t="s">
        <v>141</v>
      </c>
      <c r="F528" t="s">
        <v>138</v>
      </c>
      <c r="G528">
        <v>844.34</v>
      </c>
      <c r="H528" t="s">
        <v>8</v>
      </c>
    </row>
    <row r="529" spans="1:8" x14ac:dyDescent="0.35">
      <c r="A529" t="s">
        <v>8</v>
      </c>
      <c r="B529" s="190" t="s">
        <v>9</v>
      </c>
      <c r="C529" s="190" t="s">
        <v>36</v>
      </c>
      <c r="D529" t="s">
        <v>8</v>
      </c>
      <c r="E529" t="s">
        <v>141</v>
      </c>
      <c r="F529" t="s">
        <v>138</v>
      </c>
      <c r="G529">
        <v>275.81</v>
      </c>
      <c r="H529" t="s">
        <v>8</v>
      </c>
    </row>
    <row r="530" spans="1:8" x14ac:dyDescent="0.35">
      <c r="A530" t="s">
        <v>8</v>
      </c>
      <c r="B530" s="190" t="s">
        <v>9</v>
      </c>
      <c r="C530" s="190" t="s">
        <v>40</v>
      </c>
      <c r="D530" t="s">
        <v>8</v>
      </c>
      <c r="E530" t="s">
        <v>141</v>
      </c>
      <c r="F530" t="s">
        <v>138</v>
      </c>
      <c r="G530">
        <v>370.08</v>
      </c>
      <c r="H530" t="s">
        <v>8</v>
      </c>
    </row>
    <row r="531" spans="1:8" x14ac:dyDescent="0.35">
      <c r="A531" t="s">
        <v>8</v>
      </c>
      <c r="B531" s="190" t="s">
        <v>9</v>
      </c>
      <c r="C531" s="190" t="s">
        <v>128</v>
      </c>
      <c r="D531" t="s">
        <v>8</v>
      </c>
      <c r="E531" t="s">
        <v>141</v>
      </c>
      <c r="F531" t="s">
        <v>138</v>
      </c>
      <c r="G531">
        <v>750</v>
      </c>
      <c r="H531" t="s">
        <v>8</v>
      </c>
    </row>
    <row r="532" spans="1:8" x14ac:dyDescent="0.35">
      <c r="A532" t="s">
        <v>8</v>
      </c>
      <c r="B532" s="190" t="s">
        <v>9</v>
      </c>
      <c r="C532" s="190" t="s">
        <v>139</v>
      </c>
      <c r="D532" t="s">
        <v>8</v>
      </c>
      <c r="E532" t="s">
        <v>141</v>
      </c>
      <c r="F532" t="s">
        <v>138</v>
      </c>
      <c r="G532">
        <v>388.22</v>
      </c>
      <c r="H532" t="s">
        <v>8</v>
      </c>
    </row>
    <row r="533" spans="1:8" x14ac:dyDescent="0.35">
      <c r="A533" t="s">
        <v>8</v>
      </c>
      <c r="B533" s="190" t="s">
        <v>9</v>
      </c>
      <c r="C533" s="190" t="s">
        <v>129</v>
      </c>
      <c r="D533" t="s">
        <v>8</v>
      </c>
      <c r="E533" t="s">
        <v>141</v>
      </c>
      <c r="F533" t="s">
        <v>138</v>
      </c>
      <c r="G533">
        <v>479.69</v>
      </c>
      <c r="H533" t="s">
        <v>8</v>
      </c>
    </row>
    <row r="534" spans="1:8" x14ac:dyDescent="0.35">
      <c r="A534" t="s">
        <v>8</v>
      </c>
      <c r="B534" s="190" t="s">
        <v>9</v>
      </c>
      <c r="C534" s="190" t="s">
        <v>45</v>
      </c>
      <c r="D534" t="s">
        <v>8</v>
      </c>
      <c r="E534" t="s">
        <v>141</v>
      </c>
      <c r="F534" t="s">
        <v>138</v>
      </c>
      <c r="G534">
        <v>275.81</v>
      </c>
      <c r="H534" t="s">
        <v>8</v>
      </c>
    </row>
    <row r="535" spans="1:8" x14ac:dyDescent="0.35">
      <c r="A535" t="s">
        <v>8</v>
      </c>
      <c r="B535" s="190" t="s">
        <v>9</v>
      </c>
      <c r="C535" s="190" t="s">
        <v>130</v>
      </c>
      <c r="D535" t="s">
        <v>8</v>
      </c>
      <c r="E535" t="s">
        <v>141</v>
      </c>
      <c r="F535" t="s">
        <v>138</v>
      </c>
      <c r="G535">
        <v>370.08</v>
      </c>
      <c r="H535" t="s">
        <v>8</v>
      </c>
    </row>
    <row r="536" spans="1:8" x14ac:dyDescent="0.35">
      <c r="A536" t="s">
        <v>8</v>
      </c>
      <c r="B536" s="190" t="s">
        <v>9</v>
      </c>
      <c r="C536" s="190" t="s">
        <v>113</v>
      </c>
      <c r="D536" t="s">
        <v>8</v>
      </c>
      <c r="E536" t="s">
        <v>141</v>
      </c>
      <c r="F536" t="s">
        <v>138</v>
      </c>
      <c r="G536">
        <v>1161.04</v>
      </c>
      <c r="H536" t="s">
        <v>8</v>
      </c>
    </row>
    <row r="537" spans="1:8" x14ac:dyDescent="0.35">
      <c r="A537" t="s">
        <v>8</v>
      </c>
      <c r="B537" s="190" t="s">
        <v>9</v>
      </c>
      <c r="C537" s="190" t="s">
        <v>115</v>
      </c>
      <c r="D537" t="s">
        <v>8</v>
      </c>
      <c r="E537" t="s">
        <v>141</v>
      </c>
      <c r="F537" t="s">
        <v>138</v>
      </c>
      <c r="G537">
        <v>479.69</v>
      </c>
      <c r="H537" t="s">
        <v>8</v>
      </c>
    </row>
    <row r="538" spans="1:8" x14ac:dyDescent="0.35">
      <c r="A538" t="s">
        <v>8</v>
      </c>
      <c r="B538" s="190" t="s">
        <v>9</v>
      </c>
      <c r="C538" s="190" t="s">
        <v>51</v>
      </c>
      <c r="D538" t="s">
        <v>8</v>
      </c>
      <c r="E538" t="s">
        <v>141</v>
      </c>
      <c r="F538" t="s">
        <v>138</v>
      </c>
      <c r="G538">
        <v>210</v>
      </c>
      <c r="H538" t="s">
        <v>8</v>
      </c>
    </row>
    <row r="539" spans="1:8" x14ac:dyDescent="0.35">
      <c r="A539" t="s">
        <v>8</v>
      </c>
      <c r="B539" s="190" t="s">
        <v>9</v>
      </c>
      <c r="C539" s="190" t="s">
        <v>55</v>
      </c>
      <c r="D539" t="s">
        <v>8</v>
      </c>
      <c r="E539" t="s">
        <v>141</v>
      </c>
      <c r="F539" t="s">
        <v>138</v>
      </c>
      <c r="G539">
        <v>980.26</v>
      </c>
      <c r="H539" t="s">
        <v>8</v>
      </c>
    </row>
    <row r="540" spans="1:8" x14ac:dyDescent="0.35">
      <c r="A540" t="s">
        <v>8</v>
      </c>
      <c r="B540" s="190" t="s">
        <v>9</v>
      </c>
      <c r="C540" s="190" t="s">
        <v>60</v>
      </c>
      <c r="D540" t="s">
        <v>8</v>
      </c>
      <c r="E540" t="s">
        <v>141</v>
      </c>
      <c r="F540" t="s">
        <v>138</v>
      </c>
      <c r="G540">
        <v>996.72</v>
      </c>
      <c r="H540" t="s">
        <v>8</v>
      </c>
    </row>
    <row r="541" spans="1:8" x14ac:dyDescent="0.35">
      <c r="A541" t="s">
        <v>8</v>
      </c>
      <c r="B541" s="190" t="s">
        <v>9</v>
      </c>
      <c r="C541" s="190" t="s">
        <v>65</v>
      </c>
      <c r="D541" t="s">
        <v>8</v>
      </c>
      <c r="E541" t="s">
        <v>141</v>
      </c>
      <c r="F541" t="s">
        <v>138</v>
      </c>
      <c r="G541">
        <v>457.19</v>
      </c>
      <c r="H541" t="s">
        <v>8</v>
      </c>
    </row>
    <row r="542" spans="1:8" x14ac:dyDescent="0.35">
      <c r="A542" t="s">
        <v>8</v>
      </c>
      <c r="B542" s="190" t="s">
        <v>9</v>
      </c>
      <c r="C542" s="190" t="s">
        <v>66</v>
      </c>
      <c r="D542" t="s">
        <v>8</v>
      </c>
      <c r="E542" t="s">
        <v>141</v>
      </c>
      <c r="F542" t="s">
        <v>138</v>
      </c>
      <c r="G542">
        <v>610.5</v>
      </c>
      <c r="H542" t="s">
        <v>8</v>
      </c>
    </row>
    <row r="543" spans="1:8" x14ac:dyDescent="0.35">
      <c r="A543" t="s">
        <v>8</v>
      </c>
      <c r="B543" s="190" t="s">
        <v>9</v>
      </c>
      <c r="C543" s="190" t="s">
        <v>68</v>
      </c>
      <c r="D543" t="s">
        <v>8</v>
      </c>
      <c r="E543" t="s">
        <v>141</v>
      </c>
      <c r="F543" t="s">
        <v>138</v>
      </c>
      <c r="G543">
        <v>369.77</v>
      </c>
      <c r="H543" t="s">
        <v>8</v>
      </c>
    </row>
    <row r="544" spans="1:8" x14ac:dyDescent="0.35">
      <c r="A544" t="s">
        <v>8</v>
      </c>
      <c r="B544" s="190" t="s">
        <v>9</v>
      </c>
      <c r="C544" s="190" t="s">
        <v>72</v>
      </c>
      <c r="D544" t="s">
        <v>8</v>
      </c>
      <c r="E544" t="s">
        <v>141</v>
      </c>
      <c r="F544" t="s">
        <v>138</v>
      </c>
      <c r="G544">
        <v>1423.63</v>
      </c>
      <c r="H544" t="s">
        <v>8</v>
      </c>
    </row>
    <row r="545" spans="1:8" x14ac:dyDescent="0.35">
      <c r="A545" t="s">
        <v>8</v>
      </c>
      <c r="B545" s="190" t="s">
        <v>9</v>
      </c>
      <c r="C545" s="190" t="s">
        <v>147</v>
      </c>
      <c r="D545" t="s">
        <v>8</v>
      </c>
      <c r="E545" t="s">
        <v>141</v>
      </c>
      <c r="F545" t="s">
        <v>138</v>
      </c>
      <c r="G545">
        <v>290</v>
      </c>
      <c r="H545" t="s">
        <v>8</v>
      </c>
    </row>
    <row r="546" spans="1:8" x14ac:dyDescent="0.35">
      <c r="A546" t="s">
        <v>8</v>
      </c>
      <c r="B546" s="190" t="s">
        <v>9</v>
      </c>
      <c r="C546" s="190" t="s">
        <v>77</v>
      </c>
      <c r="D546" t="s">
        <v>8</v>
      </c>
      <c r="E546" t="s">
        <v>141</v>
      </c>
      <c r="F546" t="s">
        <v>138</v>
      </c>
      <c r="G546">
        <v>457.2</v>
      </c>
      <c r="H546" t="s">
        <v>8</v>
      </c>
    </row>
    <row r="547" spans="1:8" x14ac:dyDescent="0.35">
      <c r="A547" t="s">
        <v>8</v>
      </c>
      <c r="B547" s="190" t="s">
        <v>9</v>
      </c>
      <c r="C547" s="190" t="s">
        <v>78</v>
      </c>
      <c r="D547" t="s">
        <v>8</v>
      </c>
      <c r="E547" t="s">
        <v>141</v>
      </c>
      <c r="F547" t="s">
        <v>138</v>
      </c>
      <c r="G547">
        <v>210</v>
      </c>
      <c r="H547" t="s">
        <v>8</v>
      </c>
    </row>
    <row r="548" spans="1:8" x14ac:dyDescent="0.35">
      <c r="A548" t="s">
        <v>8</v>
      </c>
      <c r="B548" s="190" t="s">
        <v>9</v>
      </c>
      <c r="C548" s="190" t="s">
        <v>80</v>
      </c>
      <c r="D548" t="s">
        <v>8</v>
      </c>
      <c r="E548" t="s">
        <v>141</v>
      </c>
      <c r="F548" t="s">
        <v>138</v>
      </c>
      <c r="G548">
        <v>642.15</v>
      </c>
      <c r="H548" t="s">
        <v>8</v>
      </c>
    </row>
    <row r="549" spans="1:8" x14ac:dyDescent="0.35">
      <c r="A549" t="s">
        <v>8</v>
      </c>
      <c r="B549" s="190" t="s">
        <v>9</v>
      </c>
      <c r="C549" s="190" t="s">
        <v>81</v>
      </c>
      <c r="D549" t="s">
        <v>8</v>
      </c>
      <c r="E549" t="s">
        <v>141</v>
      </c>
      <c r="F549" t="s">
        <v>138</v>
      </c>
      <c r="G549">
        <v>877.5</v>
      </c>
      <c r="H549" t="s">
        <v>8</v>
      </c>
    </row>
    <row r="550" spans="1:8" x14ac:dyDescent="0.35">
      <c r="A550" t="s">
        <v>8</v>
      </c>
      <c r="B550" s="190" t="s">
        <v>9</v>
      </c>
      <c r="C550" s="190" t="s">
        <v>148</v>
      </c>
      <c r="D550" t="s">
        <v>8</v>
      </c>
      <c r="E550" t="s">
        <v>141</v>
      </c>
      <c r="F550" t="s">
        <v>138</v>
      </c>
      <c r="G550">
        <v>546.14</v>
      </c>
      <c r="H550" t="s">
        <v>8</v>
      </c>
    </row>
    <row r="551" spans="1:8" x14ac:dyDescent="0.35">
      <c r="A551" t="s">
        <v>8</v>
      </c>
      <c r="B551" s="190" t="s">
        <v>9</v>
      </c>
      <c r="C551" s="190" t="s">
        <v>83</v>
      </c>
      <c r="D551" t="s">
        <v>8</v>
      </c>
      <c r="E551" t="s">
        <v>141</v>
      </c>
      <c r="F551" t="s">
        <v>138</v>
      </c>
      <c r="G551">
        <v>452</v>
      </c>
      <c r="H551" t="s">
        <v>8</v>
      </c>
    </row>
    <row r="552" spans="1:8" x14ac:dyDescent="0.35">
      <c r="A552" t="s">
        <v>8</v>
      </c>
      <c r="B552" s="190" t="s">
        <v>9</v>
      </c>
      <c r="C552" s="190" t="s">
        <v>118</v>
      </c>
      <c r="D552" t="s">
        <v>8</v>
      </c>
      <c r="E552" t="s">
        <v>141</v>
      </c>
      <c r="F552" t="s">
        <v>138</v>
      </c>
      <c r="G552">
        <v>80</v>
      </c>
      <c r="H552" t="s">
        <v>8</v>
      </c>
    </row>
    <row r="553" spans="1:8" x14ac:dyDescent="0.35">
      <c r="A553" t="s">
        <v>8</v>
      </c>
      <c r="B553" s="190" t="s">
        <v>9</v>
      </c>
      <c r="C553" s="190" t="s">
        <v>88</v>
      </c>
      <c r="D553" t="s">
        <v>8</v>
      </c>
      <c r="E553" t="s">
        <v>141</v>
      </c>
      <c r="F553" t="s">
        <v>138</v>
      </c>
      <c r="G553">
        <v>642.16</v>
      </c>
      <c r="H553" t="s">
        <v>8</v>
      </c>
    </row>
    <row r="554" spans="1:8" x14ac:dyDescent="0.35">
      <c r="A554" t="s">
        <v>8</v>
      </c>
      <c r="B554" s="190" t="s">
        <v>9</v>
      </c>
      <c r="C554" s="190" t="s">
        <v>91</v>
      </c>
      <c r="D554" t="s">
        <v>8</v>
      </c>
      <c r="E554" t="s">
        <v>141</v>
      </c>
      <c r="F554" t="s">
        <v>138</v>
      </c>
      <c r="G554">
        <v>752</v>
      </c>
      <c r="H554" t="s">
        <v>8</v>
      </c>
    </row>
    <row r="555" spans="1:8" x14ac:dyDescent="0.35">
      <c r="A555" t="s">
        <v>8</v>
      </c>
      <c r="B555" s="190" t="s">
        <v>9</v>
      </c>
      <c r="C555" s="190" t="s">
        <v>119</v>
      </c>
      <c r="D555" t="s">
        <v>8</v>
      </c>
      <c r="E555" t="s">
        <v>141</v>
      </c>
      <c r="F555" t="s">
        <v>138</v>
      </c>
      <c r="G555">
        <v>626.66999999999996</v>
      </c>
      <c r="H555" t="s">
        <v>8</v>
      </c>
    </row>
    <row r="556" spans="1:8" x14ac:dyDescent="0.35">
      <c r="A556" t="s">
        <v>8</v>
      </c>
      <c r="B556" s="190" t="s">
        <v>9</v>
      </c>
      <c r="C556" s="190" t="s">
        <v>120</v>
      </c>
      <c r="D556" t="s">
        <v>8</v>
      </c>
      <c r="E556" t="s">
        <v>141</v>
      </c>
      <c r="F556" t="s">
        <v>138</v>
      </c>
      <c r="G556">
        <v>326.93</v>
      </c>
      <c r="H556" t="s">
        <v>8</v>
      </c>
    </row>
    <row r="557" spans="1:8" x14ac:dyDescent="0.35">
      <c r="A557" t="s">
        <v>8</v>
      </c>
      <c r="B557" s="190" t="s">
        <v>9</v>
      </c>
      <c r="C557" s="190" t="s">
        <v>96</v>
      </c>
      <c r="D557" t="s">
        <v>8</v>
      </c>
      <c r="E557" t="s">
        <v>141</v>
      </c>
      <c r="F557" t="s">
        <v>138</v>
      </c>
      <c r="G557">
        <v>771.23</v>
      </c>
      <c r="H557" t="s">
        <v>8</v>
      </c>
    </row>
    <row r="558" spans="1:8" x14ac:dyDescent="0.35">
      <c r="A558" t="s">
        <v>8</v>
      </c>
      <c r="B558" s="190" t="s">
        <v>9</v>
      </c>
      <c r="C558" s="190" t="s">
        <v>99</v>
      </c>
      <c r="D558" t="s">
        <v>8</v>
      </c>
      <c r="E558" t="s">
        <v>141</v>
      </c>
      <c r="F558" t="s">
        <v>138</v>
      </c>
      <c r="G558">
        <v>752</v>
      </c>
      <c r="H558" t="s">
        <v>8</v>
      </c>
    </row>
    <row r="559" spans="1:8" x14ac:dyDescent="0.35">
      <c r="A559" t="s">
        <v>8</v>
      </c>
      <c r="B559" s="190" t="s">
        <v>9</v>
      </c>
      <c r="C559" s="190" t="s">
        <v>100</v>
      </c>
      <c r="D559" t="s">
        <v>8</v>
      </c>
      <c r="E559" t="s">
        <v>141</v>
      </c>
      <c r="F559" t="s">
        <v>138</v>
      </c>
      <c r="G559">
        <v>626.66999999999996</v>
      </c>
      <c r="H559" t="s">
        <v>8</v>
      </c>
    </row>
    <row r="560" spans="1:8" x14ac:dyDescent="0.35">
      <c r="A560" t="s">
        <v>8</v>
      </c>
      <c r="B560" s="190" t="s">
        <v>9</v>
      </c>
      <c r="C560" s="190" t="s">
        <v>102</v>
      </c>
      <c r="D560" t="s">
        <v>8</v>
      </c>
      <c r="E560" t="s">
        <v>141</v>
      </c>
      <c r="F560" t="s">
        <v>138</v>
      </c>
      <c r="G560">
        <v>1096.93</v>
      </c>
      <c r="H560" t="s">
        <v>8</v>
      </c>
    </row>
    <row r="561" spans="1:8" x14ac:dyDescent="0.35">
      <c r="A561" t="s">
        <v>8</v>
      </c>
      <c r="B561" s="190" t="s">
        <v>9</v>
      </c>
      <c r="C561" s="190" t="s">
        <v>106</v>
      </c>
      <c r="D561" t="s">
        <v>8</v>
      </c>
      <c r="E561" t="s">
        <v>141</v>
      </c>
      <c r="F561" t="s">
        <v>138</v>
      </c>
      <c r="G561">
        <v>348.66</v>
      </c>
      <c r="H561" t="s">
        <v>8</v>
      </c>
    </row>
    <row r="562" spans="1:8" x14ac:dyDescent="0.35">
      <c r="A562" t="s">
        <v>8</v>
      </c>
      <c r="B562" s="190" t="s">
        <v>9</v>
      </c>
      <c r="C562" s="190" t="s">
        <v>107</v>
      </c>
      <c r="D562" t="s">
        <v>8</v>
      </c>
      <c r="E562" t="s">
        <v>141</v>
      </c>
      <c r="F562" t="s">
        <v>138</v>
      </c>
      <c r="G562">
        <v>939</v>
      </c>
      <c r="H562" t="s">
        <v>8</v>
      </c>
    </row>
    <row r="563" spans="1:8" x14ac:dyDescent="0.35">
      <c r="A563" t="s">
        <v>8</v>
      </c>
      <c r="B563" s="190" t="s">
        <v>9</v>
      </c>
      <c r="C563" s="190" t="s">
        <v>149</v>
      </c>
      <c r="D563" t="s">
        <v>8</v>
      </c>
      <c r="E563" t="s">
        <v>141</v>
      </c>
      <c r="F563" t="s">
        <v>138</v>
      </c>
      <c r="G563">
        <v>626.66</v>
      </c>
      <c r="H563" t="s">
        <v>8</v>
      </c>
    </row>
    <row r="564" spans="1:8" x14ac:dyDescent="0.35">
      <c r="A564" t="s">
        <v>8</v>
      </c>
      <c r="B564" s="190" t="s">
        <v>9</v>
      </c>
      <c r="C564" s="190" t="s">
        <v>150</v>
      </c>
      <c r="D564" t="s">
        <v>151</v>
      </c>
      <c r="E564" t="s">
        <v>141</v>
      </c>
      <c r="F564" t="s">
        <v>138</v>
      </c>
      <c r="G564">
        <v>965</v>
      </c>
      <c r="H564" t="s">
        <v>8</v>
      </c>
    </row>
    <row r="565" spans="1:8" x14ac:dyDescent="0.35">
      <c r="A565" t="s">
        <v>8</v>
      </c>
      <c r="B565" s="190" t="s">
        <v>9</v>
      </c>
      <c r="C565" s="190" t="s">
        <v>152</v>
      </c>
      <c r="D565" t="s">
        <v>8</v>
      </c>
      <c r="E565" t="s">
        <v>141</v>
      </c>
      <c r="F565" t="s">
        <v>138</v>
      </c>
      <c r="G565">
        <v>1603</v>
      </c>
      <c r="H565" t="s">
        <v>8</v>
      </c>
    </row>
    <row r="566" spans="1:8" x14ac:dyDescent="0.35">
      <c r="A566" t="s">
        <v>8</v>
      </c>
      <c r="B566" s="190" t="s">
        <v>9</v>
      </c>
      <c r="C566" s="190" t="s">
        <v>153</v>
      </c>
      <c r="D566" t="s">
        <v>8</v>
      </c>
      <c r="E566" t="s">
        <v>141</v>
      </c>
      <c r="F566" t="s">
        <v>138</v>
      </c>
      <c r="G566">
        <v>664</v>
      </c>
      <c r="H566" t="s">
        <v>8</v>
      </c>
    </row>
    <row r="567" spans="1:8" x14ac:dyDescent="0.35">
      <c r="A567" t="s">
        <v>8</v>
      </c>
      <c r="B567" s="190" t="s">
        <v>9</v>
      </c>
      <c r="C567" s="190" t="s">
        <v>10</v>
      </c>
      <c r="D567" t="s">
        <v>8</v>
      </c>
      <c r="E567" t="s">
        <v>154</v>
      </c>
      <c r="F567" t="s">
        <v>12</v>
      </c>
      <c r="G567">
        <v>594.29999999999995</v>
      </c>
      <c r="H567" t="s">
        <v>8</v>
      </c>
    </row>
    <row r="568" spans="1:8" x14ac:dyDescent="0.35">
      <c r="A568" t="s">
        <v>8</v>
      </c>
      <c r="B568" s="190" t="s">
        <v>9</v>
      </c>
      <c r="C568" s="190" t="s">
        <v>13</v>
      </c>
      <c r="D568" t="s">
        <v>8</v>
      </c>
      <c r="E568" t="s">
        <v>154</v>
      </c>
      <c r="F568" t="s">
        <v>12</v>
      </c>
      <c r="G568">
        <v>308.3</v>
      </c>
      <c r="H568" t="s">
        <v>8</v>
      </c>
    </row>
    <row r="569" spans="1:8" x14ac:dyDescent="0.35">
      <c r="A569" t="s">
        <v>8</v>
      </c>
      <c r="B569" s="190" t="s">
        <v>9</v>
      </c>
      <c r="C569" s="190" t="s">
        <v>125</v>
      </c>
      <c r="D569" t="s">
        <v>8</v>
      </c>
      <c r="E569" t="s">
        <v>154</v>
      </c>
      <c r="F569" t="s">
        <v>12</v>
      </c>
      <c r="G569">
        <v>919.73</v>
      </c>
      <c r="H569" t="s">
        <v>8</v>
      </c>
    </row>
    <row r="570" spans="1:8" x14ac:dyDescent="0.35">
      <c r="A570" t="s">
        <v>8</v>
      </c>
      <c r="B570" s="190" t="s">
        <v>9</v>
      </c>
      <c r="C570" s="190" t="s">
        <v>142</v>
      </c>
      <c r="D570" t="s">
        <v>8</v>
      </c>
      <c r="E570" t="s">
        <v>154</v>
      </c>
      <c r="F570" t="s">
        <v>12</v>
      </c>
      <c r="G570">
        <v>408.1</v>
      </c>
      <c r="H570" t="s">
        <v>8</v>
      </c>
    </row>
    <row r="571" spans="1:8" x14ac:dyDescent="0.35">
      <c r="A571" t="s">
        <v>8</v>
      </c>
      <c r="B571" s="190" t="s">
        <v>9</v>
      </c>
      <c r="C571" s="190" t="s">
        <v>17</v>
      </c>
      <c r="D571" t="s">
        <v>8</v>
      </c>
      <c r="E571" t="s">
        <v>154</v>
      </c>
      <c r="F571" t="s">
        <v>12</v>
      </c>
      <c r="G571">
        <v>1714.2</v>
      </c>
      <c r="H571" t="s">
        <v>8</v>
      </c>
    </row>
    <row r="572" spans="1:8" x14ac:dyDescent="0.35">
      <c r="A572" t="s">
        <v>8</v>
      </c>
      <c r="B572" s="190" t="s">
        <v>9</v>
      </c>
      <c r="C572" s="190" t="s">
        <v>21</v>
      </c>
      <c r="D572" t="s">
        <v>8</v>
      </c>
      <c r="E572" t="s">
        <v>154</v>
      </c>
      <c r="F572" t="s">
        <v>12</v>
      </c>
      <c r="G572">
        <v>296</v>
      </c>
      <c r="H572" t="s">
        <v>8</v>
      </c>
    </row>
    <row r="573" spans="1:8" x14ac:dyDescent="0.35">
      <c r="A573" t="s">
        <v>8</v>
      </c>
      <c r="B573" s="190" t="s">
        <v>9</v>
      </c>
      <c r="C573" s="190" t="s">
        <v>109</v>
      </c>
      <c r="D573" t="s">
        <v>8</v>
      </c>
      <c r="E573" t="s">
        <v>154</v>
      </c>
      <c r="F573" t="s">
        <v>12</v>
      </c>
      <c r="G573">
        <v>379</v>
      </c>
      <c r="H573" t="s">
        <v>8</v>
      </c>
    </row>
    <row r="574" spans="1:8" x14ac:dyDescent="0.35">
      <c r="A574" t="s">
        <v>8</v>
      </c>
      <c r="B574" s="190" t="s">
        <v>9</v>
      </c>
      <c r="C574" s="190" t="s">
        <v>127</v>
      </c>
      <c r="D574" t="s">
        <v>8</v>
      </c>
      <c r="E574" t="s">
        <v>154</v>
      </c>
      <c r="F574" t="s">
        <v>12</v>
      </c>
      <c r="G574">
        <v>184.5</v>
      </c>
      <c r="H574" t="s">
        <v>8</v>
      </c>
    </row>
    <row r="575" spans="1:8" x14ac:dyDescent="0.35">
      <c r="A575" t="s">
        <v>8</v>
      </c>
      <c r="B575" s="190" t="s">
        <v>9</v>
      </c>
      <c r="C575" s="190" t="s">
        <v>24</v>
      </c>
      <c r="D575" t="s">
        <v>8</v>
      </c>
      <c r="E575" t="s">
        <v>154</v>
      </c>
      <c r="F575" t="s">
        <v>12</v>
      </c>
      <c r="G575">
        <v>396</v>
      </c>
      <c r="H575" t="s">
        <v>8</v>
      </c>
    </row>
    <row r="576" spans="1:8" x14ac:dyDescent="0.35">
      <c r="A576" t="s">
        <v>8</v>
      </c>
      <c r="B576" s="190" t="s">
        <v>9</v>
      </c>
      <c r="C576" s="190" t="s">
        <v>110</v>
      </c>
      <c r="D576" t="s">
        <v>8</v>
      </c>
      <c r="E576" t="s">
        <v>154</v>
      </c>
      <c r="F576" t="s">
        <v>12</v>
      </c>
      <c r="G576">
        <v>270</v>
      </c>
      <c r="H576" t="s">
        <v>8</v>
      </c>
    </row>
    <row r="577" spans="1:8" x14ac:dyDescent="0.35">
      <c r="A577" t="s">
        <v>8</v>
      </c>
      <c r="B577" s="190" t="s">
        <v>9</v>
      </c>
      <c r="C577" s="190" t="s">
        <v>25</v>
      </c>
      <c r="D577" t="s">
        <v>8</v>
      </c>
      <c r="E577" t="s">
        <v>154</v>
      </c>
      <c r="F577" t="s">
        <v>12</v>
      </c>
      <c r="G577">
        <v>589.25</v>
      </c>
      <c r="H577" t="s">
        <v>8</v>
      </c>
    </row>
    <row r="578" spans="1:8" x14ac:dyDescent="0.35">
      <c r="A578" t="s">
        <v>8</v>
      </c>
      <c r="B578" s="190" t="s">
        <v>9</v>
      </c>
      <c r="C578" s="190" t="s">
        <v>27</v>
      </c>
      <c r="D578" t="s">
        <v>8</v>
      </c>
      <c r="E578" t="s">
        <v>154</v>
      </c>
      <c r="F578" t="s">
        <v>12</v>
      </c>
      <c r="G578">
        <v>134.5</v>
      </c>
      <c r="H578" t="s">
        <v>8</v>
      </c>
    </row>
    <row r="579" spans="1:8" x14ac:dyDescent="0.35">
      <c r="A579" t="s">
        <v>8</v>
      </c>
      <c r="B579" s="190" t="s">
        <v>9</v>
      </c>
      <c r="C579" s="190" t="s">
        <v>29</v>
      </c>
      <c r="D579" t="s">
        <v>8</v>
      </c>
      <c r="E579" t="s">
        <v>154</v>
      </c>
      <c r="F579" t="s">
        <v>12</v>
      </c>
      <c r="G579">
        <v>212.3</v>
      </c>
      <c r="H579" t="s">
        <v>8</v>
      </c>
    </row>
    <row r="580" spans="1:8" x14ac:dyDescent="0.35">
      <c r="A580" t="s">
        <v>8</v>
      </c>
      <c r="B580" s="190" t="s">
        <v>9</v>
      </c>
      <c r="C580" s="190" t="s">
        <v>30</v>
      </c>
      <c r="D580" t="s">
        <v>8</v>
      </c>
      <c r="E580" t="s">
        <v>154</v>
      </c>
      <c r="F580" t="s">
        <v>12</v>
      </c>
      <c r="G580">
        <v>343.26</v>
      </c>
      <c r="H580" t="s">
        <v>8</v>
      </c>
    </row>
    <row r="581" spans="1:8" x14ac:dyDescent="0.35">
      <c r="A581" t="s">
        <v>8</v>
      </c>
      <c r="B581" s="190" t="s">
        <v>9</v>
      </c>
      <c r="C581" s="190" t="s">
        <v>32</v>
      </c>
      <c r="D581" t="s">
        <v>8</v>
      </c>
      <c r="E581" t="s">
        <v>154</v>
      </c>
      <c r="F581" t="s">
        <v>12</v>
      </c>
      <c r="G581">
        <v>1049.58</v>
      </c>
      <c r="H581" t="s">
        <v>8</v>
      </c>
    </row>
    <row r="582" spans="1:8" x14ac:dyDescent="0.35">
      <c r="A582" t="s">
        <v>8</v>
      </c>
      <c r="B582" s="190" t="s">
        <v>9</v>
      </c>
      <c r="C582" s="190" t="s">
        <v>34</v>
      </c>
      <c r="D582" t="s">
        <v>8</v>
      </c>
      <c r="E582" t="s">
        <v>154</v>
      </c>
      <c r="F582" t="s">
        <v>12</v>
      </c>
      <c r="G582">
        <v>240.2</v>
      </c>
      <c r="H582" t="s">
        <v>8</v>
      </c>
    </row>
    <row r="583" spans="1:8" x14ac:dyDescent="0.35">
      <c r="A583" t="s">
        <v>8</v>
      </c>
      <c r="B583" s="190" t="s">
        <v>9</v>
      </c>
      <c r="C583" s="190" t="s">
        <v>36</v>
      </c>
      <c r="D583" t="s">
        <v>8</v>
      </c>
      <c r="E583" t="s">
        <v>154</v>
      </c>
      <c r="F583" t="s">
        <v>12</v>
      </c>
      <c r="G583">
        <v>200.01</v>
      </c>
      <c r="H583" t="s">
        <v>8</v>
      </c>
    </row>
    <row r="584" spans="1:8" x14ac:dyDescent="0.35">
      <c r="A584" t="s">
        <v>8</v>
      </c>
      <c r="B584" s="190" t="s">
        <v>9</v>
      </c>
      <c r="C584" s="190" t="s">
        <v>37</v>
      </c>
      <c r="D584" t="s">
        <v>8</v>
      </c>
      <c r="E584" t="s">
        <v>154</v>
      </c>
      <c r="F584" t="s">
        <v>12</v>
      </c>
      <c r="G584">
        <v>123.36</v>
      </c>
      <c r="H584" t="s">
        <v>8</v>
      </c>
    </row>
    <row r="585" spans="1:8" x14ac:dyDescent="0.35">
      <c r="A585" t="s">
        <v>8</v>
      </c>
      <c r="B585" s="190" t="s">
        <v>9</v>
      </c>
      <c r="C585" s="190" t="s">
        <v>38</v>
      </c>
      <c r="D585" t="s">
        <v>8</v>
      </c>
      <c r="E585" t="s">
        <v>154</v>
      </c>
      <c r="F585" t="s">
        <v>12</v>
      </c>
      <c r="G585">
        <v>392.59</v>
      </c>
      <c r="H585" t="s">
        <v>8</v>
      </c>
    </row>
    <row r="586" spans="1:8" x14ac:dyDescent="0.35">
      <c r="A586" t="s">
        <v>8</v>
      </c>
      <c r="B586" s="190" t="s">
        <v>9</v>
      </c>
      <c r="C586" s="190" t="s">
        <v>39</v>
      </c>
      <c r="D586" t="s">
        <v>8</v>
      </c>
      <c r="E586" t="s">
        <v>154</v>
      </c>
      <c r="F586" t="s">
        <v>12</v>
      </c>
      <c r="G586">
        <v>260</v>
      </c>
      <c r="H586" t="s">
        <v>8</v>
      </c>
    </row>
    <row r="587" spans="1:8" x14ac:dyDescent="0.35">
      <c r="A587" t="s">
        <v>8</v>
      </c>
      <c r="B587" s="190" t="s">
        <v>9</v>
      </c>
      <c r="C587" s="190" t="s">
        <v>40</v>
      </c>
      <c r="D587" t="s">
        <v>8</v>
      </c>
      <c r="E587" t="s">
        <v>154</v>
      </c>
      <c r="F587" t="s">
        <v>12</v>
      </c>
      <c r="G587">
        <v>260</v>
      </c>
      <c r="H587" t="s">
        <v>8</v>
      </c>
    </row>
    <row r="588" spans="1:8" x14ac:dyDescent="0.35">
      <c r="A588" t="s">
        <v>8</v>
      </c>
      <c r="B588" s="190" t="s">
        <v>9</v>
      </c>
      <c r="C588" s="190" t="s">
        <v>41</v>
      </c>
      <c r="D588" t="s">
        <v>8</v>
      </c>
      <c r="E588" t="s">
        <v>154</v>
      </c>
      <c r="F588" t="s">
        <v>12</v>
      </c>
      <c r="G588">
        <v>114.73</v>
      </c>
      <c r="H588" t="s">
        <v>8</v>
      </c>
    </row>
    <row r="589" spans="1:8" x14ac:dyDescent="0.35">
      <c r="A589" t="s">
        <v>8</v>
      </c>
      <c r="B589" s="190" t="s">
        <v>9</v>
      </c>
      <c r="C589" s="190" t="s">
        <v>44</v>
      </c>
      <c r="D589" t="s">
        <v>8</v>
      </c>
      <c r="E589" t="s">
        <v>154</v>
      </c>
      <c r="F589" t="s">
        <v>12</v>
      </c>
      <c r="G589">
        <v>263.8</v>
      </c>
      <c r="H589" t="s">
        <v>8</v>
      </c>
    </row>
    <row r="590" spans="1:8" x14ac:dyDescent="0.35">
      <c r="A590" t="s">
        <v>8</v>
      </c>
      <c r="B590" s="190" t="s">
        <v>9</v>
      </c>
      <c r="C590" s="190" t="s">
        <v>47</v>
      </c>
      <c r="D590" t="s">
        <v>8</v>
      </c>
      <c r="E590" t="s">
        <v>154</v>
      </c>
      <c r="F590" t="s">
        <v>12</v>
      </c>
      <c r="G590">
        <v>844.76</v>
      </c>
      <c r="H590" t="s">
        <v>8</v>
      </c>
    </row>
    <row r="591" spans="1:8" x14ac:dyDescent="0.35">
      <c r="A591" t="s">
        <v>8</v>
      </c>
      <c r="B591" s="190" t="s">
        <v>9</v>
      </c>
      <c r="C591" s="190" t="s">
        <v>112</v>
      </c>
      <c r="D591" t="s">
        <v>8</v>
      </c>
      <c r="E591" t="s">
        <v>154</v>
      </c>
      <c r="F591" t="s">
        <v>12</v>
      </c>
      <c r="G591">
        <v>109.2</v>
      </c>
      <c r="H591" t="s">
        <v>8</v>
      </c>
    </row>
    <row r="592" spans="1:8" x14ac:dyDescent="0.35">
      <c r="A592" t="s">
        <v>8</v>
      </c>
      <c r="B592" s="190" t="s">
        <v>9</v>
      </c>
      <c r="C592" s="190" t="s">
        <v>48</v>
      </c>
      <c r="D592" t="s">
        <v>8</v>
      </c>
      <c r="E592" t="s">
        <v>154</v>
      </c>
      <c r="F592" t="s">
        <v>12</v>
      </c>
      <c r="G592">
        <v>209.3</v>
      </c>
      <c r="H592" t="s">
        <v>8</v>
      </c>
    </row>
    <row r="593" spans="1:8" x14ac:dyDescent="0.35">
      <c r="A593" t="s">
        <v>8</v>
      </c>
      <c r="B593" s="190" t="s">
        <v>9</v>
      </c>
      <c r="C593" s="190" t="s">
        <v>49</v>
      </c>
      <c r="D593" t="s">
        <v>8</v>
      </c>
      <c r="E593" t="s">
        <v>154</v>
      </c>
      <c r="F593" t="s">
        <v>12</v>
      </c>
      <c r="G593">
        <v>446.5</v>
      </c>
      <c r="H593" t="s">
        <v>8</v>
      </c>
    </row>
    <row r="594" spans="1:8" x14ac:dyDescent="0.35">
      <c r="A594" t="s">
        <v>8</v>
      </c>
      <c r="B594" s="190" t="s">
        <v>9</v>
      </c>
      <c r="C594" s="190" t="s">
        <v>50</v>
      </c>
      <c r="D594" t="s">
        <v>8</v>
      </c>
      <c r="E594" t="s">
        <v>154</v>
      </c>
      <c r="F594" t="s">
        <v>12</v>
      </c>
      <c r="G594">
        <v>850.55</v>
      </c>
      <c r="H594" t="s">
        <v>8</v>
      </c>
    </row>
    <row r="595" spans="1:8" x14ac:dyDescent="0.35">
      <c r="A595" t="s">
        <v>8</v>
      </c>
      <c r="B595" s="190" t="s">
        <v>9</v>
      </c>
      <c r="C595" s="190" t="s">
        <v>115</v>
      </c>
      <c r="D595" t="s">
        <v>8</v>
      </c>
      <c r="E595" t="s">
        <v>154</v>
      </c>
      <c r="F595" t="s">
        <v>12</v>
      </c>
      <c r="G595">
        <v>25.9</v>
      </c>
      <c r="H595" t="s">
        <v>8</v>
      </c>
    </row>
    <row r="596" spans="1:8" x14ac:dyDescent="0.35">
      <c r="A596" t="s">
        <v>8</v>
      </c>
      <c r="B596" s="190" t="s">
        <v>9</v>
      </c>
      <c r="C596" s="190" t="s">
        <v>52</v>
      </c>
      <c r="D596" t="s">
        <v>8</v>
      </c>
      <c r="E596" t="s">
        <v>154</v>
      </c>
      <c r="F596" t="s">
        <v>12</v>
      </c>
      <c r="G596">
        <v>213.4</v>
      </c>
      <c r="H596" t="s">
        <v>8</v>
      </c>
    </row>
    <row r="597" spans="1:8" x14ac:dyDescent="0.35">
      <c r="A597" t="s">
        <v>8</v>
      </c>
      <c r="B597" s="190" t="s">
        <v>9</v>
      </c>
      <c r="C597" s="190" t="s">
        <v>53</v>
      </c>
      <c r="D597" t="s">
        <v>8</v>
      </c>
      <c r="E597" t="s">
        <v>154</v>
      </c>
      <c r="F597" t="s">
        <v>12</v>
      </c>
      <c r="G597">
        <v>202.7</v>
      </c>
      <c r="H597" t="s">
        <v>8</v>
      </c>
    </row>
    <row r="598" spans="1:8" x14ac:dyDescent="0.35">
      <c r="A598" t="s">
        <v>8</v>
      </c>
      <c r="B598" s="190" t="s">
        <v>9</v>
      </c>
      <c r="C598" s="190" t="s">
        <v>54</v>
      </c>
      <c r="D598" t="s">
        <v>8</v>
      </c>
      <c r="E598" t="s">
        <v>154</v>
      </c>
      <c r="F598" t="s">
        <v>12</v>
      </c>
      <c r="G598">
        <v>342.95</v>
      </c>
      <c r="H598" t="s">
        <v>8</v>
      </c>
    </row>
    <row r="599" spans="1:8" x14ac:dyDescent="0.35">
      <c r="A599" t="s">
        <v>8</v>
      </c>
      <c r="B599" s="190" t="s">
        <v>9</v>
      </c>
      <c r="C599" s="190" t="s">
        <v>55</v>
      </c>
      <c r="D599" t="s">
        <v>8</v>
      </c>
      <c r="E599" t="s">
        <v>154</v>
      </c>
      <c r="F599" t="s">
        <v>12</v>
      </c>
      <c r="G599">
        <v>975.82</v>
      </c>
      <c r="H599" t="s">
        <v>8</v>
      </c>
    </row>
    <row r="600" spans="1:8" x14ac:dyDescent="0.35">
      <c r="A600" t="s">
        <v>8</v>
      </c>
      <c r="B600" s="190" t="s">
        <v>9</v>
      </c>
      <c r="C600" s="190" t="s">
        <v>56</v>
      </c>
      <c r="D600" t="s">
        <v>8</v>
      </c>
      <c r="E600" t="s">
        <v>154</v>
      </c>
      <c r="F600" t="s">
        <v>12</v>
      </c>
      <c r="G600">
        <v>412</v>
      </c>
      <c r="H600" t="s">
        <v>8</v>
      </c>
    </row>
    <row r="601" spans="1:8" x14ac:dyDescent="0.35">
      <c r="A601" t="s">
        <v>8</v>
      </c>
      <c r="B601" s="190" t="s">
        <v>9</v>
      </c>
      <c r="C601" s="190" t="s">
        <v>57</v>
      </c>
      <c r="D601" t="s">
        <v>8</v>
      </c>
      <c r="E601" t="s">
        <v>154</v>
      </c>
      <c r="F601" t="s">
        <v>12</v>
      </c>
      <c r="G601">
        <v>1216.6300000000001</v>
      </c>
      <c r="H601" t="s">
        <v>8</v>
      </c>
    </row>
    <row r="602" spans="1:8" x14ac:dyDescent="0.35">
      <c r="A602" t="s">
        <v>8</v>
      </c>
      <c r="B602" s="190" t="s">
        <v>9</v>
      </c>
      <c r="C602" s="190" t="s">
        <v>58</v>
      </c>
      <c r="D602" t="s">
        <v>8</v>
      </c>
      <c r="E602" t="s">
        <v>154</v>
      </c>
      <c r="F602" t="s">
        <v>12</v>
      </c>
      <c r="G602">
        <v>1820.24</v>
      </c>
      <c r="H602" t="s">
        <v>8</v>
      </c>
    </row>
    <row r="603" spans="1:8" x14ac:dyDescent="0.35">
      <c r="A603" t="s">
        <v>8</v>
      </c>
      <c r="B603" s="190" t="s">
        <v>9</v>
      </c>
      <c r="C603" s="190" t="s">
        <v>59</v>
      </c>
      <c r="D603" t="s">
        <v>8</v>
      </c>
      <c r="E603" t="s">
        <v>154</v>
      </c>
      <c r="F603" t="s">
        <v>12</v>
      </c>
      <c r="G603">
        <v>412</v>
      </c>
      <c r="H603" t="s">
        <v>8</v>
      </c>
    </row>
    <row r="604" spans="1:8" x14ac:dyDescent="0.35">
      <c r="A604" t="s">
        <v>8</v>
      </c>
      <c r="B604" s="190" t="s">
        <v>9</v>
      </c>
      <c r="C604" s="190" t="s">
        <v>62</v>
      </c>
      <c r="D604" t="s">
        <v>8</v>
      </c>
      <c r="E604" t="s">
        <v>154</v>
      </c>
      <c r="F604" t="s">
        <v>12</v>
      </c>
      <c r="G604">
        <v>91.62</v>
      </c>
      <c r="H604" t="s">
        <v>8</v>
      </c>
    </row>
    <row r="605" spans="1:8" x14ac:dyDescent="0.35">
      <c r="A605" t="s">
        <v>8</v>
      </c>
      <c r="B605" s="190" t="s">
        <v>9</v>
      </c>
      <c r="C605" s="190" t="s">
        <v>63</v>
      </c>
      <c r="D605" t="s">
        <v>8</v>
      </c>
      <c r="E605" t="s">
        <v>154</v>
      </c>
      <c r="F605" t="s">
        <v>12</v>
      </c>
      <c r="G605">
        <v>952.72</v>
      </c>
      <c r="H605" t="s">
        <v>8</v>
      </c>
    </row>
    <row r="606" spans="1:8" x14ac:dyDescent="0.35">
      <c r="A606" t="s">
        <v>8</v>
      </c>
      <c r="B606" s="190" t="s">
        <v>9</v>
      </c>
      <c r="C606" s="190" t="s">
        <v>64</v>
      </c>
      <c r="D606" t="s">
        <v>8</v>
      </c>
      <c r="E606" t="s">
        <v>154</v>
      </c>
      <c r="F606" t="s">
        <v>12</v>
      </c>
      <c r="G606">
        <v>130</v>
      </c>
      <c r="H606" t="s">
        <v>8</v>
      </c>
    </row>
    <row r="607" spans="1:8" x14ac:dyDescent="0.35">
      <c r="A607" t="s">
        <v>8</v>
      </c>
      <c r="B607" s="190" t="s">
        <v>9</v>
      </c>
      <c r="C607" s="190" t="s">
        <v>65</v>
      </c>
      <c r="D607" t="s">
        <v>8</v>
      </c>
      <c r="E607" t="s">
        <v>154</v>
      </c>
      <c r="F607" t="s">
        <v>12</v>
      </c>
      <c r="G607">
        <v>768.16</v>
      </c>
      <c r="H607" t="s">
        <v>8</v>
      </c>
    </row>
    <row r="608" spans="1:8" x14ac:dyDescent="0.35">
      <c r="A608" t="s">
        <v>8</v>
      </c>
      <c r="B608" s="190" t="s">
        <v>9</v>
      </c>
      <c r="C608" s="190" t="s">
        <v>69</v>
      </c>
      <c r="D608" t="s">
        <v>8</v>
      </c>
      <c r="E608" t="s">
        <v>154</v>
      </c>
      <c r="F608" t="s">
        <v>12</v>
      </c>
      <c r="G608">
        <v>516.20000000000005</v>
      </c>
      <c r="H608" t="s">
        <v>8</v>
      </c>
    </row>
    <row r="609" spans="1:8" x14ac:dyDescent="0.35">
      <c r="A609" t="s">
        <v>8</v>
      </c>
      <c r="B609" s="190" t="s">
        <v>9</v>
      </c>
      <c r="C609" s="190" t="s">
        <v>70</v>
      </c>
      <c r="D609" t="s">
        <v>8</v>
      </c>
      <c r="E609" t="s">
        <v>154</v>
      </c>
      <c r="F609" t="s">
        <v>12</v>
      </c>
      <c r="G609">
        <v>306.7</v>
      </c>
      <c r="H609" t="s">
        <v>8</v>
      </c>
    </row>
    <row r="610" spans="1:8" x14ac:dyDescent="0.35">
      <c r="A610" t="s">
        <v>8</v>
      </c>
      <c r="B610" s="190" t="s">
        <v>9</v>
      </c>
      <c r="C610" s="190" t="s">
        <v>72</v>
      </c>
      <c r="D610" t="s">
        <v>8</v>
      </c>
      <c r="E610" t="s">
        <v>154</v>
      </c>
      <c r="F610" t="s">
        <v>12</v>
      </c>
      <c r="G610">
        <v>1299.26</v>
      </c>
      <c r="H610" t="s">
        <v>8</v>
      </c>
    </row>
    <row r="611" spans="1:8" x14ac:dyDescent="0.35">
      <c r="A611" t="s">
        <v>8</v>
      </c>
      <c r="B611" s="190" t="s">
        <v>9</v>
      </c>
      <c r="C611" s="190" t="s">
        <v>73</v>
      </c>
      <c r="D611" t="s">
        <v>8</v>
      </c>
      <c r="E611" t="s">
        <v>154</v>
      </c>
      <c r="F611" t="s">
        <v>12</v>
      </c>
      <c r="G611">
        <v>551.24</v>
      </c>
      <c r="H611" t="s">
        <v>8</v>
      </c>
    </row>
    <row r="612" spans="1:8" x14ac:dyDescent="0.35">
      <c r="A612" t="s">
        <v>8</v>
      </c>
      <c r="B612" s="190" t="s">
        <v>9</v>
      </c>
      <c r="C612" s="190" t="s">
        <v>74</v>
      </c>
      <c r="D612" t="s">
        <v>8</v>
      </c>
      <c r="E612" t="s">
        <v>154</v>
      </c>
      <c r="F612" t="s">
        <v>12</v>
      </c>
      <c r="G612">
        <v>382</v>
      </c>
      <c r="H612" t="s">
        <v>8</v>
      </c>
    </row>
    <row r="613" spans="1:8" x14ac:dyDescent="0.35">
      <c r="A613" t="s">
        <v>8</v>
      </c>
      <c r="B613" s="190" t="s">
        <v>9</v>
      </c>
      <c r="C613" s="190" t="s">
        <v>78</v>
      </c>
      <c r="D613" t="s">
        <v>8</v>
      </c>
      <c r="E613" t="s">
        <v>154</v>
      </c>
      <c r="F613" t="s">
        <v>12</v>
      </c>
      <c r="G613">
        <v>312</v>
      </c>
      <c r="H613" t="s">
        <v>8</v>
      </c>
    </row>
    <row r="614" spans="1:8" x14ac:dyDescent="0.35">
      <c r="A614" t="s">
        <v>8</v>
      </c>
      <c r="B614" s="190" t="s">
        <v>9</v>
      </c>
      <c r="C614" s="190" t="s">
        <v>79</v>
      </c>
      <c r="D614" t="s">
        <v>8</v>
      </c>
      <c r="E614" t="s">
        <v>154</v>
      </c>
      <c r="F614" t="s">
        <v>12</v>
      </c>
      <c r="G614">
        <v>159.94999999999999</v>
      </c>
      <c r="H614" t="s">
        <v>8</v>
      </c>
    </row>
    <row r="615" spans="1:8" x14ac:dyDescent="0.35">
      <c r="A615" t="s">
        <v>8</v>
      </c>
      <c r="B615" s="190" t="s">
        <v>9</v>
      </c>
      <c r="C615" s="190" t="s">
        <v>80</v>
      </c>
      <c r="D615" t="s">
        <v>8</v>
      </c>
      <c r="E615" t="s">
        <v>154</v>
      </c>
      <c r="F615" t="s">
        <v>12</v>
      </c>
      <c r="G615">
        <v>252</v>
      </c>
      <c r="H615" t="s">
        <v>8</v>
      </c>
    </row>
    <row r="616" spans="1:8" x14ac:dyDescent="0.35">
      <c r="A616" t="s">
        <v>8</v>
      </c>
      <c r="B616" s="190" t="s">
        <v>9</v>
      </c>
      <c r="C616" s="190" t="s">
        <v>117</v>
      </c>
      <c r="D616" t="s">
        <v>8</v>
      </c>
      <c r="E616" t="s">
        <v>154</v>
      </c>
      <c r="F616" t="s">
        <v>12</v>
      </c>
      <c r="G616">
        <v>199.1</v>
      </c>
      <c r="H616" t="s">
        <v>8</v>
      </c>
    </row>
    <row r="617" spans="1:8" x14ac:dyDescent="0.35">
      <c r="A617" t="s">
        <v>8</v>
      </c>
      <c r="B617" s="190" t="s">
        <v>9</v>
      </c>
      <c r="C617" s="190" t="s">
        <v>81</v>
      </c>
      <c r="D617" t="s">
        <v>8</v>
      </c>
      <c r="E617" t="s">
        <v>154</v>
      </c>
      <c r="F617" t="s">
        <v>12</v>
      </c>
      <c r="G617">
        <v>1781.87</v>
      </c>
      <c r="H617" t="s">
        <v>8</v>
      </c>
    </row>
    <row r="618" spans="1:8" x14ac:dyDescent="0.35">
      <c r="A618" t="s">
        <v>8</v>
      </c>
      <c r="B618" s="190" t="s">
        <v>9</v>
      </c>
      <c r="C618" s="190" t="s">
        <v>83</v>
      </c>
      <c r="D618" t="s">
        <v>8</v>
      </c>
      <c r="E618" t="s">
        <v>154</v>
      </c>
      <c r="F618" t="s">
        <v>12</v>
      </c>
      <c r="G618">
        <v>655.02</v>
      </c>
      <c r="H618" t="s">
        <v>8</v>
      </c>
    </row>
    <row r="619" spans="1:8" x14ac:dyDescent="0.35">
      <c r="A619" t="s">
        <v>8</v>
      </c>
      <c r="B619" s="190" t="s">
        <v>9</v>
      </c>
      <c r="C619" s="190" t="s">
        <v>86</v>
      </c>
      <c r="D619" t="s">
        <v>8</v>
      </c>
      <c r="E619" t="s">
        <v>154</v>
      </c>
      <c r="F619" t="s">
        <v>12</v>
      </c>
      <c r="G619">
        <v>324.45</v>
      </c>
      <c r="H619" t="s">
        <v>8</v>
      </c>
    </row>
    <row r="620" spans="1:8" x14ac:dyDescent="0.35">
      <c r="A620" t="s">
        <v>8</v>
      </c>
      <c r="B620" s="190" t="s">
        <v>9</v>
      </c>
      <c r="C620" s="190" t="s">
        <v>87</v>
      </c>
      <c r="D620" t="s">
        <v>8</v>
      </c>
      <c r="E620" t="s">
        <v>154</v>
      </c>
      <c r="F620" t="s">
        <v>12</v>
      </c>
      <c r="G620">
        <v>824.45</v>
      </c>
      <c r="H620" t="s">
        <v>8</v>
      </c>
    </row>
    <row r="621" spans="1:8" x14ac:dyDescent="0.35">
      <c r="A621" t="s">
        <v>8</v>
      </c>
      <c r="B621" s="190" t="s">
        <v>9</v>
      </c>
      <c r="C621" s="190" t="s">
        <v>133</v>
      </c>
      <c r="D621" t="s">
        <v>8</v>
      </c>
      <c r="E621" t="s">
        <v>154</v>
      </c>
      <c r="F621" t="s">
        <v>12</v>
      </c>
      <c r="G621">
        <v>252.42</v>
      </c>
      <c r="H621" t="s">
        <v>8</v>
      </c>
    </row>
    <row r="622" spans="1:8" x14ac:dyDescent="0.35">
      <c r="A622" t="s">
        <v>8</v>
      </c>
      <c r="B622" s="190" t="s">
        <v>9</v>
      </c>
      <c r="C622" s="190" t="s">
        <v>90</v>
      </c>
      <c r="D622" t="s">
        <v>8</v>
      </c>
      <c r="E622" t="s">
        <v>154</v>
      </c>
      <c r="F622" t="s">
        <v>12</v>
      </c>
      <c r="G622">
        <v>130</v>
      </c>
      <c r="H622" t="s">
        <v>8</v>
      </c>
    </row>
    <row r="623" spans="1:8" x14ac:dyDescent="0.35">
      <c r="A623" t="s">
        <v>8</v>
      </c>
      <c r="B623" s="190" t="s">
        <v>9</v>
      </c>
      <c r="C623" s="190" t="s">
        <v>119</v>
      </c>
      <c r="D623" t="s">
        <v>8</v>
      </c>
      <c r="E623" t="s">
        <v>154</v>
      </c>
      <c r="F623" t="s">
        <v>12</v>
      </c>
      <c r="G623">
        <v>1358.71</v>
      </c>
      <c r="H623" t="s">
        <v>8</v>
      </c>
    </row>
    <row r="624" spans="1:8" x14ac:dyDescent="0.35">
      <c r="A624" t="s">
        <v>8</v>
      </c>
      <c r="B624" s="190" t="s">
        <v>9</v>
      </c>
      <c r="C624" s="190" t="s">
        <v>120</v>
      </c>
      <c r="D624" t="s">
        <v>8</v>
      </c>
      <c r="E624" t="s">
        <v>154</v>
      </c>
      <c r="F624" t="s">
        <v>12</v>
      </c>
      <c r="G624">
        <v>109.2</v>
      </c>
      <c r="H624" t="s">
        <v>8</v>
      </c>
    </row>
    <row r="625" spans="1:8" x14ac:dyDescent="0.35">
      <c r="A625" t="s">
        <v>8</v>
      </c>
      <c r="B625" s="190" t="s">
        <v>9</v>
      </c>
      <c r="C625" s="190" t="s">
        <v>92</v>
      </c>
      <c r="D625" t="s">
        <v>8</v>
      </c>
      <c r="E625" t="s">
        <v>154</v>
      </c>
      <c r="F625" t="s">
        <v>12</v>
      </c>
      <c r="G625">
        <v>1189.51</v>
      </c>
      <c r="H625" t="s">
        <v>8</v>
      </c>
    </row>
    <row r="626" spans="1:8" x14ac:dyDescent="0.35">
      <c r="A626" t="s">
        <v>8</v>
      </c>
      <c r="B626" s="190" t="s">
        <v>9</v>
      </c>
      <c r="C626" s="190" t="s">
        <v>94</v>
      </c>
      <c r="D626" t="s">
        <v>8</v>
      </c>
      <c r="E626" t="s">
        <v>154</v>
      </c>
      <c r="F626" t="s">
        <v>12</v>
      </c>
      <c r="G626">
        <v>232.38</v>
      </c>
      <c r="H626" t="s">
        <v>8</v>
      </c>
    </row>
    <row r="627" spans="1:8" x14ac:dyDescent="0.35">
      <c r="A627" t="s">
        <v>8</v>
      </c>
      <c r="B627" s="190" t="s">
        <v>9</v>
      </c>
      <c r="C627" s="190" t="s">
        <v>95</v>
      </c>
      <c r="D627" t="s">
        <v>8</v>
      </c>
      <c r="E627" t="s">
        <v>154</v>
      </c>
      <c r="F627" t="s">
        <v>12</v>
      </c>
      <c r="G627">
        <v>247.92</v>
      </c>
      <c r="H627" t="s">
        <v>8</v>
      </c>
    </row>
    <row r="628" spans="1:8" x14ac:dyDescent="0.35">
      <c r="A628" t="s">
        <v>8</v>
      </c>
      <c r="B628" s="190" t="s">
        <v>9</v>
      </c>
      <c r="C628" s="190" t="s">
        <v>96</v>
      </c>
      <c r="D628" t="s">
        <v>8</v>
      </c>
      <c r="E628" t="s">
        <v>154</v>
      </c>
      <c r="F628" t="s">
        <v>12</v>
      </c>
      <c r="G628">
        <v>252</v>
      </c>
      <c r="H628" t="s">
        <v>8</v>
      </c>
    </row>
    <row r="629" spans="1:8" x14ac:dyDescent="0.35">
      <c r="A629" t="s">
        <v>8</v>
      </c>
      <c r="B629" s="190" t="s">
        <v>9</v>
      </c>
      <c r="C629" s="190" t="s">
        <v>98</v>
      </c>
      <c r="D629" t="s">
        <v>8</v>
      </c>
      <c r="E629" t="s">
        <v>154</v>
      </c>
      <c r="F629" t="s">
        <v>12</v>
      </c>
      <c r="G629">
        <v>642</v>
      </c>
      <c r="H629" t="s">
        <v>8</v>
      </c>
    </row>
    <row r="630" spans="1:8" x14ac:dyDescent="0.35">
      <c r="A630" t="s">
        <v>8</v>
      </c>
      <c r="B630" s="190" t="s">
        <v>9</v>
      </c>
      <c r="C630" s="190" t="s">
        <v>99</v>
      </c>
      <c r="D630" t="s">
        <v>8</v>
      </c>
      <c r="E630" t="s">
        <v>154</v>
      </c>
      <c r="F630" t="s">
        <v>12</v>
      </c>
      <c r="G630">
        <v>355.16</v>
      </c>
      <c r="H630" t="s">
        <v>8</v>
      </c>
    </row>
    <row r="631" spans="1:8" x14ac:dyDescent="0.35">
      <c r="A631" t="s">
        <v>8</v>
      </c>
      <c r="B631" s="190" t="s">
        <v>9</v>
      </c>
      <c r="C631" s="190" t="s">
        <v>101</v>
      </c>
      <c r="D631" t="s">
        <v>8</v>
      </c>
      <c r="E631" t="s">
        <v>154</v>
      </c>
      <c r="F631" t="s">
        <v>12</v>
      </c>
      <c r="G631">
        <v>971.64</v>
      </c>
      <c r="H631" t="s">
        <v>8</v>
      </c>
    </row>
    <row r="632" spans="1:8" x14ac:dyDescent="0.35">
      <c r="A632" t="s">
        <v>8</v>
      </c>
      <c r="B632" s="190" t="s">
        <v>9</v>
      </c>
      <c r="C632" s="190" t="s">
        <v>103</v>
      </c>
      <c r="D632" t="s">
        <v>8</v>
      </c>
      <c r="E632" t="s">
        <v>154</v>
      </c>
      <c r="F632" t="s">
        <v>12</v>
      </c>
      <c r="G632">
        <v>910.3</v>
      </c>
      <c r="H632" t="s">
        <v>8</v>
      </c>
    </row>
    <row r="633" spans="1:8" x14ac:dyDescent="0.35">
      <c r="A633" t="s">
        <v>8</v>
      </c>
      <c r="B633" s="190" t="s">
        <v>9</v>
      </c>
      <c r="C633" s="190" t="s">
        <v>9</v>
      </c>
      <c r="D633" t="s">
        <v>8</v>
      </c>
      <c r="E633" t="s">
        <v>154</v>
      </c>
      <c r="F633" t="s">
        <v>12</v>
      </c>
      <c r="G633">
        <v>261.82</v>
      </c>
      <c r="H633" t="s">
        <v>8</v>
      </c>
    </row>
    <row r="634" spans="1:8" x14ac:dyDescent="0.35">
      <c r="A634" t="s">
        <v>8</v>
      </c>
      <c r="B634" s="190" t="s">
        <v>9</v>
      </c>
      <c r="C634" s="190" t="s">
        <v>104</v>
      </c>
      <c r="D634" t="s">
        <v>8</v>
      </c>
      <c r="E634" t="s">
        <v>154</v>
      </c>
      <c r="F634" t="s">
        <v>12</v>
      </c>
      <c r="G634">
        <v>144</v>
      </c>
      <c r="H634" t="s">
        <v>8</v>
      </c>
    </row>
    <row r="635" spans="1:8" x14ac:dyDescent="0.35">
      <c r="A635" t="s">
        <v>8</v>
      </c>
      <c r="B635" s="190" t="s">
        <v>9</v>
      </c>
      <c r="C635" s="190" t="s">
        <v>106</v>
      </c>
      <c r="D635" t="s">
        <v>8</v>
      </c>
      <c r="E635" t="s">
        <v>154</v>
      </c>
      <c r="F635" t="s">
        <v>12</v>
      </c>
      <c r="G635">
        <v>1328.35</v>
      </c>
      <c r="H635" t="s">
        <v>8</v>
      </c>
    </row>
    <row r="636" spans="1:8" x14ac:dyDescent="0.35">
      <c r="A636" t="s">
        <v>8</v>
      </c>
      <c r="B636" s="190" t="s">
        <v>9</v>
      </c>
      <c r="C636" s="190" t="s">
        <v>107</v>
      </c>
      <c r="D636" t="s">
        <v>8</v>
      </c>
      <c r="E636" t="s">
        <v>154</v>
      </c>
      <c r="F636" t="s">
        <v>12</v>
      </c>
      <c r="G636">
        <v>109.2</v>
      </c>
      <c r="H636" t="s">
        <v>8</v>
      </c>
    </row>
    <row r="637" spans="1:8" x14ac:dyDescent="0.35">
      <c r="A637" t="s">
        <v>8</v>
      </c>
      <c r="B637" s="190" t="s">
        <v>9</v>
      </c>
      <c r="C637" s="190" t="s">
        <v>149</v>
      </c>
      <c r="D637" t="s">
        <v>8</v>
      </c>
      <c r="E637" t="s">
        <v>154</v>
      </c>
      <c r="F637" t="s">
        <v>12</v>
      </c>
      <c r="G637">
        <v>850.98</v>
      </c>
      <c r="H637" t="s">
        <v>8</v>
      </c>
    </row>
    <row r="638" spans="1:8" x14ac:dyDescent="0.35">
      <c r="A638" t="s">
        <v>8</v>
      </c>
      <c r="B638" s="190" t="s">
        <v>9</v>
      </c>
      <c r="C638" s="190" t="s">
        <v>10</v>
      </c>
      <c r="D638" t="s">
        <v>8</v>
      </c>
      <c r="E638" t="s">
        <v>154</v>
      </c>
      <c r="F638" t="s">
        <v>108</v>
      </c>
      <c r="G638">
        <v>173.08</v>
      </c>
      <c r="H638" t="s">
        <v>8</v>
      </c>
    </row>
    <row r="639" spans="1:8" x14ac:dyDescent="0.35">
      <c r="A639" t="s">
        <v>8</v>
      </c>
      <c r="B639" s="190" t="s">
        <v>9</v>
      </c>
      <c r="C639" s="190" t="s">
        <v>13</v>
      </c>
      <c r="D639" t="s">
        <v>8</v>
      </c>
      <c r="E639" t="s">
        <v>154</v>
      </c>
      <c r="F639" t="s">
        <v>108</v>
      </c>
      <c r="G639">
        <v>347.86</v>
      </c>
      <c r="H639" t="s">
        <v>8</v>
      </c>
    </row>
    <row r="640" spans="1:8" x14ac:dyDescent="0.35">
      <c r="A640" t="s">
        <v>8</v>
      </c>
      <c r="B640" s="190" t="s">
        <v>9</v>
      </c>
      <c r="C640" s="190" t="s">
        <v>16</v>
      </c>
      <c r="D640" t="s">
        <v>8</v>
      </c>
      <c r="E640" t="s">
        <v>154</v>
      </c>
      <c r="F640" t="s">
        <v>108</v>
      </c>
      <c r="G640">
        <v>245.34</v>
      </c>
      <c r="H640" t="s">
        <v>8</v>
      </c>
    </row>
    <row r="641" spans="1:8" x14ac:dyDescent="0.35">
      <c r="A641" t="s">
        <v>8</v>
      </c>
      <c r="B641" s="190" t="s">
        <v>9</v>
      </c>
      <c r="C641" s="190" t="s">
        <v>109</v>
      </c>
      <c r="D641" t="s">
        <v>8</v>
      </c>
      <c r="E641" t="s">
        <v>154</v>
      </c>
      <c r="F641" t="s">
        <v>108</v>
      </c>
      <c r="G641">
        <v>104.8</v>
      </c>
      <c r="H641" t="s">
        <v>8</v>
      </c>
    </row>
    <row r="642" spans="1:8" x14ac:dyDescent="0.35">
      <c r="A642" t="s">
        <v>8</v>
      </c>
      <c r="B642" s="190" t="s">
        <v>9</v>
      </c>
      <c r="C642" s="190" t="s">
        <v>24</v>
      </c>
      <c r="D642" t="s">
        <v>8</v>
      </c>
      <c r="E642" t="s">
        <v>154</v>
      </c>
      <c r="F642" t="s">
        <v>108</v>
      </c>
      <c r="G642">
        <v>138.19999999999999</v>
      </c>
      <c r="H642" t="s">
        <v>8</v>
      </c>
    </row>
    <row r="643" spans="1:8" x14ac:dyDescent="0.35">
      <c r="A643" t="s">
        <v>8</v>
      </c>
      <c r="B643" s="190" t="s">
        <v>9</v>
      </c>
      <c r="C643" s="190" t="s">
        <v>110</v>
      </c>
      <c r="D643" t="s">
        <v>8</v>
      </c>
      <c r="E643" t="s">
        <v>154</v>
      </c>
      <c r="F643" t="s">
        <v>108</v>
      </c>
      <c r="G643">
        <v>167.56</v>
      </c>
      <c r="H643" t="s">
        <v>8</v>
      </c>
    </row>
    <row r="644" spans="1:8" x14ac:dyDescent="0.35">
      <c r="A644" t="s">
        <v>8</v>
      </c>
      <c r="B644" s="190" t="s">
        <v>9</v>
      </c>
      <c r="C644" s="190" t="s">
        <v>27</v>
      </c>
      <c r="D644" t="s">
        <v>8</v>
      </c>
      <c r="E644" t="s">
        <v>154</v>
      </c>
      <c r="F644" t="s">
        <v>108</v>
      </c>
      <c r="G644">
        <v>401.7</v>
      </c>
      <c r="H644" t="s">
        <v>8</v>
      </c>
    </row>
    <row r="645" spans="1:8" x14ac:dyDescent="0.35">
      <c r="A645" t="s">
        <v>8</v>
      </c>
      <c r="B645" s="190" t="s">
        <v>9</v>
      </c>
      <c r="C645" s="190" t="s">
        <v>29</v>
      </c>
      <c r="D645" t="s">
        <v>8</v>
      </c>
      <c r="E645" t="s">
        <v>154</v>
      </c>
      <c r="F645" t="s">
        <v>108</v>
      </c>
      <c r="G645">
        <v>167.56</v>
      </c>
      <c r="H645" t="s">
        <v>8</v>
      </c>
    </row>
    <row r="646" spans="1:8" x14ac:dyDescent="0.35">
      <c r="A646" t="s">
        <v>8</v>
      </c>
      <c r="B646" s="190" t="s">
        <v>9</v>
      </c>
      <c r="C646" s="190" t="s">
        <v>30</v>
      </c>
      <c r="D646" t="s">
        <v>8</v>
      </c>
      <c r="E646" t="s">
        <v>154</v>
      </c>
      <c r="F646" t="s">
        <v>108</v>
      </c>
      <c r="G646">
        <v>254.3</v>
      </c>
      <c r="H646" t="s">
        <v>8</v>
      </c>
    </row>
    <row r="647" spans="1:8" x14ac:dyDescent="0.35">
      <c r="A647" t="s">
        <v>8</v>
      </c>
      <c r="B647" s="190" t="s">
        <v>9</v>
      </c>
      <c r="C647" s="190" t="s">
        <v>32</v>
      </c>
      <c r="D647" t="s">
        <v>8</v>
      </c>
      <c r="E647" t="s">
        <v>154</v>
      </c>
      <c r="F647" t="s">
        <v>108</v>
      </c>
      <c r="G647">
        <v>157.13</v>
      </c>
      <c r="H647" t="s">
        <v>8</v>
      </c>
    </row>
    <row r="648" spans="1:8" x14ac:dyDescent="0.35">
      <c r="A648" t="s">
        <v>8</v>
      </c>
      <c r="B648" s="190" t="s">
        <v>9</v>
      </c>
      <c r="C648" s="190" t="s">
        <v>37</v>
      </c>
      <c r="D648" t="s">
        <v>8</v>
      </c>
      <c r="E648" t="s">
        <v>154</v>
      </c>
      <c r="F648" t="s">
        <v>108</v>
      </c>
      <c r="G648">
        <v>299.94</v>
      </c>
      <c r="H648" t="s">
        <v>8</v>
      </c>
    </row>
    <row r="649" spans="1:8" x14ac:dyDescent="0.35">
      <c r="A649" t="s">
        <v>8</v>
      </c>
      <c r="B649" s="190" t="s">
        <v>9</v>
      </c>
      <c r="C649" s="190" t="s">
        <v>42</v>
      </c>
      <c r="D649" t="s">
        <v>8</v>
      </c>
      <c r="E649" t="s">
        <v>154</v>
      </c>
      <c r="F649" t="s">
        <v>108</v>
      </c>
      <c r="G649">
        <v>173.5</v>
      </c>
      <c r="H649" t="s">
        <v>8</v>
      </c>
    </row>
    <row r="650" spans="1:8" x14ac:dyDescent="0.35">
      <c r="A650" t="s">
        <v>8</v>
      </c>
      <c r="B650" s="190" t="s">
        <v>9</v>
      </c>
      <c r="C650" s="190" t="s">
        <v>48</v>
      </c>
      <c r="D650" t="s">
        <v>8</v>
      </c>
      <c r="E650" t="s">
        <v>154</v>
      </c>
      <c r="F650" t="s">
        <v>108</v>
      </c>
      <c r="G650">
        <v>473.84</v>
      </c>
      <c r="H650" t="s">
        <v>8</v>
      </c>
    </row>
    <row r="651" spans="1:8" x14ac:dyDescent="0.35">
      <c r="A651" t="s">
        <v>8</v>
      </c>
      <c r="B651" s="190" t="s">
        <v>9</v>
      </c>
      <c r="C651" s="190" t="s">
        <v>52</v>
      </c>
      <c r="D651" t="s">
        <v>8</v>
      </c>
      <c r="E651" t="s">
        <v>154</v>
      </c>
      <c r="F651" t="s">
        <v>108</v>
      </c>
      <c r="G651">
        <v>158.5</v>
      </c>
      <c r="H651" t="s">
        <v>8</v>
      </c>
    </row>
    <row r="652" spans="1:8" x14ac:dyDescent="0.35">
      <c r="A652" t="s">
        <v>8</v>
      </c>
      <c r="B652" s="190" t="s">
        <v>9</v>
      </c>
      <c r="C652" s="190" t="s">
        <v>116</v>
      </c>
      <c r="D652" t="s">
        <v>8</v>
      </c>
      <c r="E652" t="s">
        <v>154</v>
      </c>
      <c r="F652" t="s">
        <v>108</v>
      </c>
      <c r="G652">
        <v>277.32</v>
      </c>
      <c r="H652" t="s">
        <v>8</v>
      </c>
    </row>
    <row r="653" spans="1:8" x14ac:dyDescent="0.35">
      <c r="A653" t="s">
        <v>8</v>
      </c>
      <c r="B653" s="190" t="s">
        <v>9</v>
      </c>
      <c r="C653" s="190" t="s">
        <v>63</v>
      </c>
      <c r="D653" t="s">
        <v>8</v>
      </c>
      <c r="E653" t="s">
        <v>154</v>
      </c>
      <c r="F653" t="s">
        <v>108</v>
      </c>
      <c r="G653">
        <v>797.94</v>
      </c>
      <c r="H653" t="s">
        <v>8</v>
      </c>
    </row>
    <row r="654" spans="1:8" x14ac:dyDescent="0.35">
      <c r="A654" t="s">
        <v>8</v>
      </c>
      <c r="B654" s="190" t="s">
        <v>9</v>
      </c>
      <c r="C654" s="190" t="s">
        <v>65</v>
      </c>
      <c r="D654" t="s">
        <v>8</v>
      </c>
      <c r="E654" t="s">
        <v>154</v>
      </c>
      <c r="F654" t="s">
        <v>108</v>
      </c>
      <c r="G654">
        <v>124.8</v>
      </c>
      <c r="H654" t="s">
        <v>8</v>
      </c>
    </row>
    <row r="655" spans="1:8" x14ac:dyDescent="0.35">
      <c r="A655" t="s">
        <v>8</v>
      </c>
      <c r="B655" s="190" t="s">
        <v>9</v>
      </c>
      <c r="C655" s="190" t="s">
        <v>70</v>
      </c>
      <c r="D655" t="s">
        <v>8</v>
      </c>
      <c r="E655" t="s">
        <v>154</v>
      </c>
      <c r="F655" t="s">
        <v>108</v>
      </c>
      <c r="G655">
        <v>379.73</v>
      </c>
      <c r="H655" t="s">
        <v>8</v>
      </c>
    </row>
    <row r="656" spans="1:8" x14ac:dyDescent="0.35">
      <c r="A656" t="s">
        <v>8</v>
      </c>
      <c r="B656" s="190" t="s">
        <v>9</v>
      </c>
      <c r="C656" s="190" t="s">
        <v>71</v>
      </c>
      <c r="D656" t="s">
        <v>8</v>
      </c>
      <c r="E656" t="s">
        <v>154</v>
      </c>
      <c r="F656" t="s">
        <v>108</v>
      </c>
      <c r="G656">
        <v>180.67</v>
      </c>
      <c r="H656" t="s">
        <v>8</v>
      </c>
    </row>
    <row r="657" spans="1:8" x14ac:dyDescent="0.35">
      <c r="A657" t="s">
        <v>8</v>
      </c>
      <c r="B657" s="190" t="s">
        <v>9</v>
      </c>
      <c r="C657" s="190" t="s">
        <v>74</v>
      </c>
      <c r="D657" t="s">
        <v>8</v>
      </c>
      <c r="E657" t="s">
        <v>154</v>
      </c>
      <c r="F657" t="s">
        <v>108</v>
      </c>
      <c r="G657">
        <v>191.7</v>
      </c>
      <c r="H657" t="s">
        <v>8</v>
      </c>
    </row>
    <row r="658" spans="1:8" x14ac:dyDescent="0.35">
      <c r="A658" t="s">
        <v>8</v>
      </c>
      <c r="B658" s="190" t="s">
        <v>9</v>
      </c>
      <c r="C658" s="190" t="s">
        <v>76</v>
      </c>
      <c r="D658" t="s">
        <v>8</v>
      </c>
      <c r="E658" t="s">
        <v>154</v>
      </c>
      <c r="F658" t="s">
        <v>108</v>
      </c>
      <c r="G658">
        <v>180.68</v>
      </c>
      <c r="H658" t="s">
        <v>8</v>
      </c>
    </row>
    <row r="659" spans="1:8" x14ac:dyDescent="0.35">
      <c r="A659" t="s">
        <v>8</v>
      </c>
      <c r="B659" s="190" t="s">
        <v>9</v>
      </c>
      <c r="C659" s="190" t="s">
        <v>78</v>
      </c>
      <c r="D659" t="s">
        <v>8</v>
      </c>
      <c r="E659" t="s">
        <v>154</v>
      </c>
      <c r="F659" t="s">
        <v>108</v>
      </c>
      <c r="G659">
        <v>284.76</v>
      </c>
      <c r="H659" t="s">
        <v>8</v>
      </c>
    </row>
    <row r="660" spans="1:8" x14ac:dyDescent="0.35">
      <c r="A660" t="s">
        <v>8</v>
      </c>
      <c r="B660" s="190" t="s">
        <v>9</v>
      </c>
      <c r="C660" s="190" t="s">
        <v>80</v>
      </c>
      <c r="D660" t="s">
        <v>8</v>
      </c>
      <c r="E660" t="s">
        <v>154</v>
      </c>
      <c r="F660" t="s">
        <v>108</v>
      </c>
      <c r="G660">
        <v>204.02</v>
      </c>
      <c r="H660" t="s">
        <v>8</v>
      </c>
    </row>
    <row r="661" spans="1:8" x14ac:dyDescent="0.35">
      <c r="A661" t="s">
        <v>8</v>
      </c>
      <c r="B661" s="190" t="s">
        <v>9</v>
      </c>
      <c r="C661" s="190" t="s">
        <v>117</v>
      </c>
      <c r="D661" t="s">
        <v>8</v>
      </c>
      <c r="E661" t="s">
        <v>154</v>
      </c>
      <c r="F661" t="s">
        <v>108</v>
      </c>
      <c r="G661">
        <v>202.7</v>
      </c>
      <c r="H661" t="s">
        <v>8</v>
      </c>
    </row>
    <row r="662" spans="1:8" x14ac:dyDescent="0.35">
      <c r="A662" t="s">
        <v>8</v>
      </c>
      <c r="B662" s="190" t="s">
        <v>9</v>
      </c>
      <c r="C662" s="190" t="s">
        <v>82</v>
      </c>
      <c r="D662" t="s">
        <v>8</v>
      </c>
      <c r="E662" t="s">
        <v>154</v>
      </c>
      <c r="F662" t="s">
        <v>108</v>
      </c>
      <c r="G662">
        <v>116.25</v>
      </c>
      <c r="H662" t="s">
        <v>8</v>
      </c>
    </row>
    <row r="663" spans="1:8" x14ac:dyDescent="0.35">
      <c r="A663" t="s">
        <v>8</v>
      </c>
      <c r="B663" s="190" t="s">
        <v>9</v>
      </c>
      <c r="C663" s="190" t="s">
        <v>118</v>
      </c>
      <c r="D663" t="s">
        <v>8</v>
      </c>
      <c r="E663" t="s">
        <v>154</v>
      </c>
      <c r="F663" t="s">
        <v>108</v>
      </c>
      <c r="G663">
        <v>622.6</v>
      </c>
      <c r="H663" t="s">
        <v>8</v>
      </c>
    </row>
    <row r="664" spans="1:8" x14ac:dyDescent="0.35">
      <c r="A664" t="s">
        <v>8</v>
      </c>
      <c r="B664" s="190" t="s">
        <v>9</v>
      </c>
      <c r="C664" s="190" t="s">
        <v>87</v>
      </c>
      <c r="D664" t="s">
        <v>8</v>
      </c>
      <c r="E664" t="s">
        <v>154</v>
      </c>
      <c r="F664" t="s">
        <v>108</v>
      </c>
      <c r="G664">
        <v>235.79</v>
      </c>
      <c r="H664" t="s">
        <v>8</v>
      </c>
    </row>
    <row r="665" spans="1:8" x14ac:dyDescent="0.35">
      <c r="A665" t="s">
        <v>8</v>
      </c>
      <c r="B665" s="190" t="s">
        <v>9</v>
      </c>
      <c r="C665" s="190" t="s">
        <v>88</v>
      </c>
      <c r="D665" t="s">
        <v>8</v>
      </c>
      <c r="E665" t="s">
        <v>154</v>
      </c>
      <c r="F665" t="s">
        <v>108</v>
      </c>
      <c r="G665">
        <v>220.05</v>
      </c>
      <c r="H665" t="s">
        <v>8</v>
      </c>
    </row>
    <row r="666" spans="1:8" x14ac:dyDescent="0.35">
      <c r="A666" t="s">
        <v>8</v>
      </c>
      <c r="B666" s="190" t="s">
        <v>9</v>
      </c>
      <c r="C666" s="190" t="s">
        <v>119</v>
      </c>
      <c r="D666" t="s">
        <v>8</v>
      </c>
      <c r="E666" t="s">
        <v>154</v>
      </c>
      <c r="F666" t="s">
        <v>108</v>
      </c>
      <c r="G666">
        <v>151.12</v>
      </c>
      <c r="H666" t="s">
        <v>8</v>
      </c>
    </row>
    <row r="667" spans="1:8" x14ac:dyDescent="0.35">
      <c r="A667" t="s">
        <v>8</v>
      </c>
      <c r="B667" s="190" t="s">
        <v>9</v>
      </c>
      <c r="C667" s="190" t="s">
        <v>93</v>
      </c>
      <c r="D667" t="s">
        <v>8</v>
      </c>
      <c r="E667" t="s">
        <v>154</v>
      </c>
      <c r="F667" t="s">
        <v>108</v>
      </c>
      <c r="G667">
        <v>188</v>
      </c>
      <c r="H667" t="s">
        <v>8</v>
      </c>
    </row>
    <row r="668" spans="1:8" x14ac:dyDescent="0.35">
      <c r="A668" t="s">
        <v>8</v>
      </c>
      <c r="B668" s="190" t="s">
        <v>9</v>
      </c>
      <c r="C668" s="190" t="s">
        <v>98</v>
      </c>
      <c r="D668" t="s">
        <v>8</v>
      </c>
      <c r="E668" t="s">
        <v>154</v>
      </c>
      <c r="F668" t="s">
        <v>108</v>
      </c>
      <c r="G668">
        <v>179.78</v>
      </c>
      <c r="H668" t="s">
        <v>8</v>
      </c>
    </row>
    <row r="669" spans="1:8" x14ac:dyDescent="0.35">
      <c r="A669" t="s">
        <v>8</v>
      </c>
      <c r="B669" s="190" t="s">
        <v>9</v>
      </c>
      <c r="C669" s="190" t="s">
        <v>99</v>
      </c>
      <c r="D669" t="s">
        <v>8</v>
      </c>
      <c r="E669" t="s">
        <v>154</v>
      </c>
      <c r="F669" t="s">
        <v>108</v>
      </c>
      <c r="G669">
        <v>575.11</v>
      </c>
      <c r="H669" t="s">
        <v>8</v>
      </c>
    </row>
    <row r="670" spans="1:8" x14ac:dyDescent="0.35">
      <c r="A670" t="s">
        <v>8</v>
      </c>
      <c r="B670" s="190" t="s">
        <v>9</v>
      </c>
      <c r="C670" s="190" t="s">
        <v>101</v>
      </c>
      <c r="D670" t="s">
        <v>8</v>
      </c>
      <c r="E670" t="s">
        <v>154</v>
      </c>
      <c r="F670" t="s">
        <v>108</v>
      </c>
      <c r="G670">
        <v>150.4</v>
      </c>
      <c r="H670" t="s">
        <v>8</v>
      </c>
    </row>
    <row r="671" spans="1:8" x14ac:dyDescent="0.35">
      <c r="A671" t="s">
        <v>8</v>
      </c>
      <c r="B671" s="190" t="s">
        <v>9</v>
      </c>
      <c r="C671" s="190" t="s">
        <v>103</v>
      </c>
      <c r="D671" t="s">
        <v>8</v>
      </c>
      <c r="E671" t="s">
        <v>154</v>
      </c>
      <c r="F671" t="s">
        <v>108</v>
      </c>
      <c r="G671">
        <v>208.5</v>
      </c>
      <c r="H671" t="s">
        <v>8</v>
      </c>
    </row>
    <row r="672" spans="1:8" x14ac:dyDescent="0.35">
      <c r="A672" t="s">
        <v>8</v>
      </c>
      <c r="B672" s="190" t="s">
        <v>9</v>
      </c>
      <c r="C672" s="190" t="s">
        <v>10</v>
      </c>
      <c r="D672" t="s">
        <v>8</v>
      </c>
      <c r="E672" t="s">
        <v>154</v>
      </c>
      <c r="F672" t="s">
        <v>126</v>
      </c>
      <c r="G672">
        <v>1191.21</v>
      </c>
      <c r="H672" t="s">
        <v>8</v>
      </c>
    </row>
    <row r="673" spans="1:8" x14ac:dyDescent="0.35">
      <c r="A673" t="s">
        <v>8</v>
      </c>
      <c r="B673" s="190" t="s">
        <v>9</v>
      </c>
      <c r="C673" s="190" t="s">
        <v>125</v>
      </c>
      <c r="D673" t="s">
        <v>8</v>
      </c>
      <c r="E673" t="s">
        <v>154</v>
      </c>
      <c r="F673" t="s">
        <v>126</v>
      </c>
      <c r="G673">
        <v>338.92</v>
      </c>
      <c r="H673" t="s">
        <v>8</v>
      </c>
    </row>
    <row r="674" spans="1:8" x14ac:dyDescent="0.35">
      <c r="A674" t="s">
        <v>8</v>
      </c>
      <c r="B674" s="190" t="s">
        <v>9</v>
      </c>
      <c r="C674" s="190" t="s">
        <v>142</v>
      </c>
      <c r="D674" t="s">
        <v>8</v>
      </c>
      <c r="E674" t="s">
        <v>154</v>
      </c>
      <c r="F674" t="s">
        <v>126</v>
      </c>
      <c r="G674">
        <v>640.54999999999995</v>
      </c>
      <c r="H674" t="s">
        <v>8</v>
      </c>
    </row>
    <row r="675" spans="1:8" x14ac:dyDescent="0.35">
      <c r="A675" t="s">
        <v>8</v>
      </c>
      <c r="B675" s="190" t="s">
        <v>9</v>
      </c>
      <c r="C675" s="190" t="s">
        <v>14</v>
      </c>
      <c r="D675" t="s">
        <v>8</v>
      </c>
      <c r="E675" t="s">
        <v>154</v>
      </c>
      <c r="F675" t="s">
        <v>126</v>
      </c>
      <c r="G675">
        <v>1191.22</v>
      </c>
      <c r="H675" t="s">
        <v>8</v>
      </c>
    </row>
    <row r="676" spans="1:8" x14ac:dyDescent="0.35">
      <c r="A676" t="s">
        <v>8</v>
      </c>
      <c r="B676" s="190" t="s">
        <v>9</v>
      </c>
      <c r="C676" s="190" t="s">
        <v>15</v>
      </c>
      <c r="D676" t="s">
        <v>8</v>
      </c>
      <c r="E676" t="s">
        <v>154</v>
      </c>
      <c r="F676" t="s">
        <v>126</v>
      </c>
      <c r="G676">
        <v>1024.08</v>
      </c>
      <c r="H676" t="s">
        <v>8</v>
      </c>
    </row>
    <row r="677" spans="1:8" x14ac:dyDescent="0.35">
      <c r="A677" t="s">
        <v>8</v>
      </c>
      <c r="B677" s="190" t="s">
        <v>9</v>
      </c>
      <c r="C677" s="190" t="s">
        <v>17</v>
      </c>
      <c r="D677" t="s">
        <v>8</v>
      </c>
      <c r="E677" t="s">
        <v>154</v>
      </c>
      <c r="F677" t="s">
        <v>126</v>
      </c>
      <c r="G677">
        <v>1286.26</v>
      </c>
      <c r="H677" t="s">
        <v>8</v>
      </c>
    </row>
    <row r="678" spans="1:8" x14ac:dyDescent="0.35">
      <c r="A678" t="s">
        <v>8</v>
      </c>
      <c r="B678" s="190" t="s">
        <v>9</v>
      </c>
      <c r="C678" s="190" t="s">
        <v>18</v>
      </c>
      <c r="D678" t="s">
        <v>8</v>
      </c>
      <c r="E678" t="s">
        <v>154</v>
      </c>
      <c r="F678" t="s">
        <v>126</v>
      </c>
      <c r="G678">
        <v>1612.85</v>
      </c>
      <c r="H678" t="s">
        <v>8</v>
      </c>
    </row>
    <row r="679" spans="1:8" x14ac:dyDescent="0.35">
      <c r="A679" t="s">
        <v>8</v>
      </c>
      <c r="B679" s="190" t="s">
        <v>9</v>
      </c>
      <c r="C679" s="190" t="s">
        <v>19</v>
      </c>
      <c r="D679" t="s">
        <v>8</v>
      </c>
      <c r="E679" t="s">
        <v>154</v>
      </c>
      <c r="F679" t="s">
        <v>126</v>
      </c>
      <c r="G679">
        <v>1318.48</v>
      </c>
      <c r="H679" t="s">
        <v>8</v>
      </c>
    </row>
    <row r="680" spans="1:8" x14ac:dyDescent="0.35">
      <c r="A680" t="s">
        <v>8</v>
      </c>
      <c r="B680" s="190" t="s">
        <v>9</v>
      </c>
      <c r="C680" s="190" t="s">
        <v>127</v>
      </c>
      <c r="D680" t="s">
        <v>8</v>
      </c>
      <c r="E680" t="s">
        <v>154</v>
      </c>
      <c r="F680" t="s">
        <v>126</v>
      </c>
      <c r="G680">
        <v>308.5</v>
      </c>
      <c r="H680" t="s">
        <v>8</v>
      </c>
    </row>
    <row r="681" spans="1:8" x14ac:dyDescent="0.35">
      <c r="A681" t="s">
        <v>8</v>
      </c>
      <c r="B681" s="190" t="s">
        <v>9</v>
      </c>
      <c r="C681" s="190" t="s">
        <v>22</v>
      </c>
      <c r="D681" t="s">
        <v>8</v>
      </c>
      <c r="E681" t="s">
        <v>154</v>
      </c>
      <c r="F681" t="s">
        <v>126</v>
      </c>
      <c r="G681">
        <v>1754.32</v>
      </c>
      <c r="H681" t="s">
        <v>8</v>
      </c>
    </row>
    <row r="682" spans="1:8" x14ac:dyDescent="0.35">
      <c r="A682" t="s">
        <v>8</v>
      </c>
      <c r="B682" s="190" t="s">
        <v>9</v>
      </c>
      <c r="C682" s="190" t="s">
        <v>23</v>
      </c>
      <c r="D682" t="s">
        <v>8</v>
      </c>
      <c r="E682" t="s">
        <v>154</v>
      </c>
      <c r="F682" t="s">
        <v>126</v>
      </c>
      <c r="G682">
        <v>1436.81</v>
      </c>
      <c r="H682" t="s">
        <v>8</v>
      </c>
    </row>
    <row r="683" spans="1:8" x14ac:dyDescent="0.35">
      <c r="A683" t="s">
        <v>8</v>
      </c>
      <c r="B683" s="190" t="s">
        <v>9</v>
      </c>
      <c r="C683" s="190" t="s">
        <v>24</v>
      </c>
      <c r="D683" t="s">
        <v>8</v>
      </c>
      <c r="E683" t="s">
        <v>154</v>
      </c>
      <c r="F683" t="s">
        <v>126</v>
      </c>
      <c r="G683">
        <v>440</v>
      </c>
      <c r="H683" t="s">
        <v>8</v>
      </c>
    </row>
    <row r="684" spans="1:8" x14ac:dyDescent="0.35">
      <c r="A684" t="s">
        <v>8</v>
      </c>
      <c r="B684" s="190" t="s">
        <v>9</v>
      </c>
      <c r="C684" s="190" t="s">
        <v>25</v>
      </c>
      <c r="D684" t="s">
        <v>8</v>
      </c>
      <c r="E684" t="s">
        <v>154</v>
      </c>
      <c r="F684" t="s">
        <v>126</v>
      </c>
      <c r="G684">
        <v>238.22</v>
      </c>
      <c r="H684" t="s">
        <v>8</v>
      </c>
    </row>
    <row r="685" spans="1:8" x14ac:dyDescent="0.35">
      <c r="A685" t="s">
        <v>8</v>
      </c>
      <c r="B685" s="190" t="s">
        <v>9</v>
      </c>
      <c r="C685" s="190" t="s">
        <v>26</v>
      </c>
      <c r="D685" t="s">
        <v>8</v>
      </c>
      <c r="E685" t="s">
        <v>154</v>
      </c>
      <c r="F685" t="s">
        <v>126</v>
      </c>
      <c r="G685">
        <v>2200.9</v>
      </c>
      <c r="H685" t="s">
        <v>8</v>
      </c>
    </row>
    <row r="686" spans="1:8" x14ac:dyDescent="0.35">
      <c r="A686" t="s">
        <v>8</v>
      </c>
      <c r="B686" s="190" t="s">
        <v>9</v>
      </c>
      <c r="C686" s="190" t="s">
        <v>27</v>
      </c>
      <c r="D686" t="s">
        <v>8</v>
      </c>
      <c r="E686" t="s">
        <v>154</v>
      </c>
      <c r="F686" t="s">
        <v>126</v>
      </c>
      <c r="G686">
        <v>961.26</v>
      </c>
      <c r="H686" t="s">
        <v>8</v>
      </c>
    </row>
    <row r="687" spans="1:8" x14ac:dyDescent="0.35">
      <c r="A687" t="s">
        <v>8</v>
      </c>
      <c r="B687" s="190" t="s">
        <v>9</v>
      </c>
      <c r="C687" s="190" t="s">
        <v>29</v>
      </c>
      <c r="D687" t="s">
        <v>8</v>
      </c>
      <c r="E687" t="s">
        <v>154</v>
      </c>
      <c r="F687" t="s">
        <v>126</v>
      </c>
      <c r="G687">
        <v>961.27</v>
      </c>
      <c r="H687" t="s">
        <v>8</v>
      </c>
    </row>
    <row r="688" spans="1:8" x14ac:dyDescent="0.35">
      <c r="A688" t="s">
        <v>8</v>
      </c>
      <c r="B688" s="190" t="s">
        <v>9</v>
      </c>
      <c r="C688" s="190" t="s">
        <v>30</v>
      </c>
      <c r="D688" t="s">
        <v>8</v>
      </c>
      <c r="E688" t="s">
        <v>154</v>
      </c>
      <c r="F688" t="s">
        <v>126</v>
      </c>
      <c r="G688">
        <v>201.41</v>
      </c>
      <c r="H688" t="s">
        <v>8</v>
      </c>
    </row>
    <row r="689" spans="1:8" x14ac:dyDescent="0.35">
      <c r="A689" t="s">
        <v>8</v>
      </c>
      <c r="B689" s="190" t="s">
        <v>9</v>
      </c>
      <c r="C689" s="190" t="s">
        <v>31</v>
      </c>
      <c r="D689" t="s">
        <v>8</v>
      </c>
      <c r="E689" t="s">
        <v>154</v>
      </c>
      <c r="F689" t="s">
        <v>126</v>
      </c>
      <c r="G689">
        <v>1317</v>
      </c>
      <c r="H689" t="s">
        <v>8</v>
      </c>
    </row>
    <row r="690" spans="1:8" x14ac:dyDescent="0.35">
      <c r="A690" t="s">
        <v>8</v>
      </c>
      <c r="B690" s="190" t="s">
        <v>9</v>
      </c>
      <c r="C690" s="190" t="s">
        <v>32</v>
      </c>
      <c r="D690" t="s">
        <v>8</v>
      </c>
      <c r="E690" t="s">
        <v>154</v>
      </c>
      <c r="F690" t="s">
        <v>126</v>
      </c>
      <c r="G690">
        <v>1106.53</v>
      </c>
      <c r="H690" t="s">
        <v>8</v>
      </c>
    </row>
    <row r="691" spans="1:8" x14ac:dyDescent="0.35">
      <c r="A691" t="s">
        <v>8</v>
      </c>
      <c r="B691" s="190" t="s">
        <v>9</v>
      </c>
      <c r="C691" s="190" t="s">
        <v>33</v>
      </c>
      <c r="D691" t="s">
        <v>8</v>
      </c>
      <c r="E691" t="s">
        <v>154</v>
      </c>
      <c r="F691" t="s">
        <v>126</v>
      </c>
      <c r="G691">
        <v>292</v>
      </c>
      <c r="H691" t="s">
        <v>8</v>
      </c>
    </row>
    <row r="692" spans="1:8" x14ac:dyDescent="0.35">
      <c r="A692" t="s">
        <v>8</v>
      </c>
      <c r="B692" s="190" t="s">
        <v>9</v>
      </c>
      <c r="C692" s="190" t="s">
        <v>35</v>
      </c>
      <c r="D692" t="s">
        <v>8</v>
      </c>
      <c r="E692" t="s">
        <v>154</v>
      </c>
      <c r="F692" t="s">
        <v>126</v>
      </c>
      <c r="G692">
        <v>1660.72</v>
      </c>
      <c r="H692" t="s">
        <v>8</v>
      </c>
    </row>
    <row r="693" spans="1:8" x14ac:dyDescent="0.35">
      <c r="A693" t="s">
        <v>8</v>
      </c>
      <c r="B693" s="190" t="s">
        <v>9</v>
      </c>
      <c r="C693" s="190" t="s">
        <v>36</v>
      </c>
      <c r="D693" t="s">
        <v>8</v>
      </c>
      <c r="E693" t="s">
        <v>154</v>
      </c>
      <c r="F693" t="s">
        <v>126</v>
      </c>
      <c r="G693">
        <v>633.65</v>
      </c>
      <c r="H693" t="s">
        <v>8</v>
      </c>
    </row>
    <row r="694" spans="1:8" x14ac:dyDescent="0.35">
      <c r="A694" t="s">
        <v>8</v>
      </c>
      <c r="B694" s="190" t="s">
        <v>9</v>
      </c>
      <c r="C694" s="190" t="s">
        <v>155</v>
      </c>
      <c r="D694" t="s">
        <v>8</v>
      </c>
      <c r="E694" t="s">
        <v>154</v>
      </c>
      <c r="F694" t="s">
        <v>126</v>
      </c>
      <c r="G694">
        <v>240</v>
      </c>
      <c r="H694" t="s">
        <v>8</v>
      </c>
    </row>
    <row r="695" spans="1:8" x14ac:dyDescent="0.35">
      <c r="A695" t="s">
        <v>8</v>
      </c>
      <c r="B695" s="190" t="s">
        <v>9</v>
      </c>
      <c r="C695" s="190" t="s">
        <v>37</v>
      </c>
      <c r="D695" t="s">
        <v>8</v>
      </c>
      <c r="E695" t="s">
        <v>154</v>
      </c>
      <c r="F695" t="s">
        <v>126</v>
      </c>
      <c r="G695">
        <v>1247.18</v>
      </c>
      <c r="H695" t="s">
        <v>8</v>
      </c>
    </row>
    <row r="696" spans="1:8" x14ac:dyDescent="0.35">
      <c r="A696" t="s">
        <v>8</v>
      </c>
      <c r="B696" s="190" t="s">
        <v>9</v>
      </c>
      <c r="C696" s="190" t="s">
        <v>39</v>
      </c>
      <c r="D696" t="s">
        <v>8</v>
      </c>
      <c r="E696" t="s">
        <v>154</v>
      </c>
      <c r="F696" t="s">
        <v>126</v>
      </c>
      <c r="G696">
        <v>1712.23</v>
      </c>
      <c r="H696" t="s">
        <v>8</v>
      </c>
    </row>
    <row r="697" spans="1:8" x14ac:dyDescent="0.35">
      <c r="A697" t="s">
        <v>8</v>
      </c>
      <c r="B697" s="190" t="s">
        <v>9</v>
      </c>
      <c r="C697" s="190" t="s">
        <v>40</v>
      </c>
      <c r="D697" t="s">
        <v>8</v>
      </c>
      <c r="E697" t="s">
        <v>154</v>
      </c>
      <c r="F697" t="s">
        <v>126</v>
      </c>
      <c r="G697">
        <v>234.48</v>
      </c>
      <c r="H697" t="s">
        <v>8</v>
      </c>
    </row>
    <row r="698" spans="1:8" x14ac:dyDescent="0.35">
      <c r="A698" t="s">
        <v>8</v>
      </c>
      <c r="B698" s="190" t="s">
        <v>9</v>
      </c>
      <c r="C698" s="190" t="s">
        <v>128</v>
      </c>
      <c r="D698" t="s">
        <v>8</v>
      </c>
      <c r="E698" t="s">
        <v>154</v>
      </c>
      <c r="F698" t="s">
        <v>126</v>
      </c>
      <c r="G698">
        <v>2029.63</v>
      </c>
      <c r="H698" t="s">
        <v>8</v>
      </c>
    </row>
    <row r="699" spans="1:8" x14ac:dyDescent="0.35">
      <c r="A699" t="s">
        <v>8</v>
      </c>
      <c r="B699" s="190" t="s">
        <v>9</v>
      </c>
      <c r="C699" s="190" t="s">
        <v>41</v>
      </c>
      <c r="D699" t="s">
        <v>8</v>
      </c>
      <c r="E699" t="s">
        <v>154</v>
      </c>
      <c r="F699" t="s">
        <v>126</v>
      </c>
      <c r="G699">
        <v>394</v>
      </c>
      <c r="H699" t="s">
        <v>8</v>
      </c>
    </row>
    <row r="700" spans="1:8" x14ac:dyDescent="0.35">
      <c r="A700" t="s">
        <v>8</v>
      </c>
      <c r="B700" s="190" t="s">
        <v>9</v>
      </c>
      <c r="C700" s="190" t="s">
        <v>44</v>
      </c>
      <c r="D700" t="s">
        <v>8</v>
      </c>
      <c r="E700" t="s">
        <v>154</v>
      </c>
      <c r="F700" t="s">
        <v>126</v>
      </c>
      <c r="G700">
        <v>372.03</v>
      </c>
      <c r="H700" t="s">
        <v>8</v>
      </c>
    </row>
    <row r="701" spans="1:8" x14ac:dyDescent="0.35">
      <c r="A701" t="s">
        <v>8</v>
      </c>
      <c r="B701" s="190" t="s">
        <v>9</v>
      </c>
      <c r="C701" s="190" t="s">
        <v>113</v>
      </c>
      <c r="D701" t="s">
        <v>8</v>
      </c>
      <c r="E701" t="s">
        <v>154</v>
      </c>
      <c r="F701" t="s">
        <v>126</v>
      </c>
      <c r="G701">
        <v>2767.3</v>
      </c>
      <c r="H701" t="s">
        <v>8</v>
      </c>
    </row>
    <row r="702" spans="1:8" x14ac:dyDescent="0.35">
      <c r="A702" t="s">
        <v>8</v>
      </c>
      <c r="B702" s="190" t="s">
        <v>9</v>
      </c>
      <c r="C702" s="190" t="s">
        <v>114</v>
      </c>
      <c r="D702" t="s">
        <v>8</v>
      </c>
      <c r="E702" t="s">
        <v>154</v>
      </c>
      <c r="F702" t="s">
        <v>126</v>
      </c>
      <c r="G702">
        <v>1473.72</v>
      </c>
      <c r="H702" t="s">
        <v>8</v>
      </c>
    </row>
    <row r="703" spans="1:8" x14ac:dyDescent="0.35">
      <c r="A703" t="s">
        <v>8</v>
      </c>
      <c r="B703" s="190" t="s">
        <v>9</v>
      </c>
      <c r="C703" s="190" t="s">
        <v>51</v>
      </c>
      <c r="D703" t="s">
        <v>8</v>
      </c>
      <c r="E703" t="s">
        <v>154</v>
      </c>
      <c r="F703" t="s">
        <v>126</v>
      </c>
      <c r="G703">
        <v>1299.69</v>
      </c>
      <c r="H703" t="s">
        <v>8</v>
      </c>
    </row>
    <row r="704" spans="1:8" x14ac:dyDescent="0.35">
      <c r="A704" t="s">
        <v>8</v>
      </c>
      <c r="B704" s="190" t="s">
        <v>9</v>
      </c>
      <c r="C704" s="190" t="s">
        <v>54</v>
      </c>
      <c r="D704" t="s">
        <v>8</v>
      </c>
      <c r="E704" t="s">
        <v>154</v>
      </c>
      <c r="F704" t="s">
        <v>126</v>
      </c>
      <c r="G704">
        <v>275.88</v>
      </c>
      <c r="H704" t="s">
        <v>8</v>
      </c>
    </row>
    <row r="705" spans="1:8" x14ac:dyDescent="0.35">
      <c r="A705" t="s">
        <v>8</v>
      </c>
      <c r="B705" s="190" t="s">
        <v>9</v>
      </c>
      <c r="C705" s="190" t="s">
        <v>55</v>
      </c>
      <c r="D705" t="s">
        <v>8</v>
      </c>
      <c r="E705" t="s">
        <v>154</v>
      </c>
      <c r="F705" t="s">
        <v>126</v>
      </c>
      <c r="G705">
        <v>1821.48</v>
      </c>
      <c r="H705" t="s">
        <v>8</v>
      </c>
    </row>
    <row r="706" spans="1:8" x14ac:dyDescent="0.35">
      <c r="A706" t="s">
        <v>8</v>
      </c>
      <c r="B706" s="190" t="s">
        <v>9</v>
      </c>
      <c r="C706" s="190" t="s">
        <v>58</v>
      </c>
      <c r="D706" t="s">
        <v>8</v>
      </c>
      <c r="E706" t="s">
        <v>154</v>
      </c>
      <c r="F706" t="s">
        <v>126</v>
      </c>
      <c r="G706">
        <v>375</v>
      </c>
      <c r="H706" t="s">
        <v>8</v>
      </c>
    </row>
    <row r="707" spans="1:8" x14ac:dyDescent="0.35">
      <c r="A707" t="s">
        <v>8</v>
      </c>
      <c r="B707" s="190" t="s">
        <v>9</v>
      </c>
      <c r="C707" s="190" t="s">
        <v>59</v>
      </c>
      <c r="D707" t="s">
        <v>8</v>
      </c>
      <c r="E707" t="s">
        <v>154</v>
      </c>
      <c r="F707" t="s">
        <v>126</v>
      </c>
      <c r="G707">
        <v>981.4</v>
      </c>
      <c r="H707" t="s">
        <v>8</v>
      </c>
    </row>
    <row r="708" spans="1:8" x14ac:dyDescent="0.35">
      <c r="A708" t="s">
        <v>8</v>
      </c>
      <c r="B708" s="190" t="s">
        <v>9</v>
      </c>
      <c r="C708" s="190" t="s">
        <v>116</v>
      </c>
      <c r="D708" t="s">
        <v>8</v>
      </c>
      <c r="E708" t="s">
        <v>154</v>
      </c>
      <c r="F708" t="s">
        <v>126</v>
      </c>
      <c r="G708">
        <v>952.53</v>
      </c>
      <c r="H708" t="s">
        <v>8</v>
      </c>
    </row>
    <row r="709" spans="1:8" x14ac:dyDescent="0.35">
      <c r="A709" t="s">
        <v>8</v>
      </c>
      <c r="B709" s="190" t="s">
        <v>9</v>
      </c>
      <c r="C709" s="190" t="s">
        <v>60</v>
      </c>
      <c r="D709" t="s">
        <v>8</v>
      </c>
      <c r="E709" t="s">
        <v>154</v>
      </c>
      <c r="F709" t="s">
        <v>126</v>
      </c>
      <c r="G709">
        <v>952.73</v>
      </c>
      <c r="H709" t="s">
        <v>8</v>
      </c>
    </row>
    <row r="710" spans="1:8" x14ac:dyDescent="0.35">
      <c r="A710" t="s">
        <v>8</v>
      </c>
      <c r="B710" s="190" t="s">
        <v>9</v>
      </c>
      <c r="C710" s="190" t="s">
        <v>62</v>
      </c>
      <c r="D710" t="s">
        <v>8</v>
      </c>
      <c r="E710" t="s">
        <v>154</v>
      </c>
      <c r="F710" t="s">
        <v>126</v>
      </c>
      <c r="G710">
        <v>692.28</v>
      </c>
      <c r="H710" t="s">
        <v>8</v>
      </c>
    </row>
    <row r="711" spans="1:8" x14ac:dyDescent="0.35">
      <c r="A711" t="s">
        <v>8</v>
      </c>
      <c r="B711" s="190" t="s">
        <v>9</v>
      </c>
      <c r="C711" s="190" t="s">
        <v>64</v>
      </c>
      <c r="D711" t="s">
        <v>8</v>
      </c>
      <c r="E711" t="s">
        <v>154</v>
      </c>
      <c r="F711" t="s">
        <v>126</v>
      </c>
      <c r="G711">
        <v>1573.75</v>
      </c>
      <c r="H711" t="s">
        <v>8</v>
      </c>
    </row>
    <row r="712" spans="1:8" x14ac:dyDescent="0.35">
      <c r="A712" t="s">
        <v>8</v>
      </c>
      <c r="B712" s="190" t="s">
        <v>9</v>
      </c>
      <c r="C712" s="190" t="s">
        <v>65</v>
      </c>
      <c r="D712" t="s">
        <v>8</v>
      </c>
      <c r="E712" t="s">
        <v>154</v>
      </c>
      <c r="F712" t="s">
        <v>126</v>
      </c>
      <c r="G712">
        <v>1249.04</v>
      </c>
      <c r="H712" t="s">
        <v>8</v>
      </c>
    </row>
    <row r="713" spans="1:8" x14ac:dyDescent="0.35">
      <c r="A713" t="s">
        <v>8</v>
      </c>
      <c r="B713" s="190" t="s">
        <v>9</v>
      </c>
      <c r="C713" s="190" t="s">
        <v>66</v>
      </c>
      <c r="D713" t="s">
        <v>8</v>
      </c>
      <c r="E713" t="s">
        <v>154</v>
      </c>
      <c r="F713" t="s">
        <v>126</v>
      </c>
      <c r="G713">
        <v>2278.38</v>
      </c>
      <c r="H713" t="s">
        <v>8</v>
      </c>
    </row>
    <row r="714" spans="1:8" x14ac:dyDescent="0.35">
      <c r="A714" t="s">
        <v>8</v>
      </c>
      <c r="B714" s="190" t="s">
        <v>9</v>
      </c>
      <c r="C714" s="190" t="s">
        <v>68</v>
      </c>
      <c r="D714" t="s">
        <v>8</v>
      </c>
      <c r="E714" t="s">
        <v>154</v>
      </c>
      <c r="F714" t="s">
        <v>126</v>
      </c>
      <c r="G714">
        <v>463</v>
      </c>
      <c r="H714" t="s">
        <v>8</v>
      </c>
    </row>
    <row r="715" spans="1:8" x14ac:dyDescent="0.35">
      <c r="A715" t="s">
        <v>8</v>
      </c>
      <c r="B715" s="190" t="s">
        <v>9</v>
      </c>
      <c r="C715" s="190" t="s">
        <v>71</v>
      </c>
      <c r="D715" t="s">
        <v>8</v>
      </c>
      <c r="E715" t="s">
        <v>154</v>
      </c>
      <c r="F715" t="s">
        <v>126</v>
      </c>
      <c r="G715">
        <v>477.78</v>
      </c>
      <c r="H715" t="s">
        <v>8</v>
      </c>
    </row>
    <row r="716" spans="1:8" x14ac:dyDescent="0.35">
      <c r="A716" t="s">
        <v>8</v>
      </c>
      <c r="B716" s="190" t="s">
        <v>9</v>
      </c>
      <c r="C716" s="190" t="s">
        <v>72</v>
      </c>
      <c r="D716" t="s">
        <v>8</v>
      </c>
      <c r="E716" t="s">
        <v>154</v>
      </c>
      <c r="F716" t="s">
        <v>126</v>
      </c>
      <c r="G716">
        <v>1154.28</v>
      </c>
      <c r="H716" t="s">
        <v>8</v>
      </c>
    </row>
    <row r="717" spans="1:8" x14ac:dyDescent="0.35">
      <c r="A717" t="s">
        <v>8</v>
      </c>
      <c r="B717" s="190" t="s">
        <v>9</v>
      </c>
      <c r="C717" s="190" t="s">
        <v>73</v>
      </c>
      <c r="D717" t="s">
        <v>8</v>
      </c>
      <c r="E717" t="s">
        <v>154</v>
      </c>
      <c r="F717" t="s">
        <v>126</v>
      </c>
      <c r="G717">
        <v>1132.8399999999999</v>
      </c>
      <c r="H717" t="s">
        <v>8</v>
      </c>
    </row>
    <row r="718" spans="1:8" x14ac:dyDescent="0.35">
      <c r="A718" t="s">
        <v>8</v>
      </c>
      <c r="B718" s="190" t="s">
        <v>9</v>
      </c>
      <c r="C718" s="190" t="s">
        <v>75</v>
      </c>
      <c r="D718" t="s">
        <v>8</v>
      </c>
      <c r="E718" t="s">
        <v>154</v>
      </c>
      <c r="F718" t="s">
        <v>126</v>
      </c>
      <c r="G718">
        <v>240</v>
      </c>
      <c r="H718" t="s">
        <v>8</v>
      </c>
    </row>
    <row r="719" spans="1:8" x14ac:dyDescent="0.35">
      <c r="A719" t="s">
        <v>8</v>
      </c>
      <c r="B719" s="190" t="s">
        <v>9</v>
      </c>
      <c r="C719" s="190" t="s">
        <v>76</v>
      </c>
      <c r="D719" t="s">
        <v>8</v>
      </c>
      <c r="E719" t="s">
        <v>154</v>
      </c>
      <c r="F719" t="s">
        <v>126</v>
      </c>
      <c r="G719">
        <v>1082.1300000000001</v>
      </c>
      <c r="H719" t="s">
        <v>8</v>
      </c>
    </row>
    <row r="720" spans="1:8" x14ac:dyDescent="0.35">
      <c r="A720" t="s">
        <v>8</v>
      </c>
      <c r="B720" s="190" t="s">
        <v>9</v>
      </c>
      <c r="C720" s="190" t="s">
        <v>77</v>
      </c>
      <c r="D720" t="s">
        <v>8</v>
      </c>
      <c r="E720" t="s">
        <v>154</v>
      </c>
      <c r="F720" t="s">
        <v>126</v>
      </c>
      <c r="G720">
        <v>3008.73</v>
      </c>
      <c r="H720" t="s">
        <v>8</v>
      </c>
    </row>
    <row r="721" spans="1:8" x14ac:dyDescent="0.35">
      <c r="A721" t="s">
        <v>8</v>
      </c>
      <c r="B721" s="190" t="s">
        <v>9</v>
      </c>
      <c r="C721" s="190" t="s">
        <v>117</v>
      </c>
      <c r="D721" t="s">
        <v>8</v>
      </c>
      <c r="E721" t="s">
        <v>154</v>
      </c>
      <c r="F721" t="s">
        <v>126</v>
      </c>
      <c r="G721">
        <v>169.37</v>
      </c>
      <c r="H721" t="s">
        <v>8</v>
      </c>
    </row>
    <row r="722" spans="1:8" x14ac:dyDescent="0.35">
      <c r="A722" t="s">
        <v>8</v>
      </c>
      <c r="B722" s="190" t="s">
        <v>9</v>
      </c>
      <c r="C722" s="190" t="s">
        <v>81</v>
      </c>
      <c r="D722" t="s">
        <v>8</v>
      </c>
      <c r="E722" t="s">
        <v>154</v>
      </c>
      <c r="F722" t="s">
        <v>126</v>
      </c>
      <c r="G722">
        <v>3209.920000000001</v>
      </c>
      <c r="H722" t="s">
        <v>8</v>
      </c>
    </row>
    <row r="723" spans="1:8" x14ac:dyDescent="0.35">
      <c r="A723" t="s">
        <v>8</v>
      </c>
      <c r="B723" s="190" t="s">
        <v>9</v>
      </c>
      <c r="C723" s="190" t="s">
        <v>82</v>
      </c>
      <c r="D723" t="s">
        <v>8</v>
      </c>
      <c r="E723" t="s">
        <v>154</v>
      </c>
      <c r="F723" t="s">
        <v>126</v>
      </c>
      <c r="G723">
        <v>480</v>
      </c>
      <c r="H723" t="s">
        <v>8</v>
      </c>
    </row>
    <row r="724" spans="1:8" x14ac:dyDescent="0.35">
      <c r="A724" t="s">
        <v>8</v>
      </c>
      <c r="B724" s="190" t="s">
        <v>9</v>
      </c>
      <c r="C724" s="190" t="s">
        <v>85</v>
      </c>
      <c r="D724" t="s">
        <v>8</v>
      </c>
      <c r="E724" t="s">
        <v>154</v>
      </c>
      <c r="F724" t="s">
        <v>126</v>
      </c>
      <c r="G724">
        <v>1588.7</v>
      </c>
      <c r="H724" t="s">
        <v>8</v>
      </c>
    </row>
    <row r="725" spans="1:8" x14ac:dyDescent="0.35">
      <c r="A725" t="s">
        <v>8</v>
      </c>
      <c r="B725" s="190" t="s">
        <v>9</v>
      </c>
      <c r="C725" s="190" t="s">
        <v>118</v>
      </c>
      <c r="D725" t="s">
        <v>8</v>
      </c>
      <c r="E725" t="s">
        <v>154</v>
      </c>
      <c r="F725" t="s">
        <v>126</v>
      </c>
      <c r="G725">
        <v>1131.1500000000001</v>
      </c>
      <c r="H725" t="s">
        <v>8</v>
      </c>
    </row>
    <row r="726" spans="1:8" x14ac:dyDescent="0.35">
      <c r="A726" t="s">
        <v>8</v>
      </c>
      <c r="B726" s="190" t="s">
        <v>9</v>
      </c>
      <c r="C726" s="190" t="s">
        <v>86</v>
      </c>
      <c r="D726" t="s">
        <v>8</v>
      </c>
      <c r="E726" t="s">
        <v>154</v>
      </c>
      <c r="F726" t="s">
        <v>126</v>
      </c>
      <c r="G726">
        <v>1129.29</v>
      </c>
      <c r="H726" t="s">
        <v>8</v>
      </c>
    </row>
    <row r="727" spans="1:8" x14ac:dyDescent="0.35">
      <c r="A727" t="s">
        <v>8</v>
      </c>
      <c r="B727" s="190" t="s">
        <v>9</v>
      </c>
      <c r="C727" s="190" t="s">
        <v>87</v>
      </c>
      <c r="D727" t="s">
        <v>8</v>
      </c>
      <c r="E727" t="s">
        <v>154</v>
      </c>
      <c r="F727" t="s">
        <v>126</v>
      </c>
      <c r="G727">
        <v>142.59</v>
      </c>
      <c r="H727" t="s">
        <v>8</v>
      </c>
    </row>
    <row r="728" spans="1:8" x14ac:dyDescent="0.35">
      <c r="A728" t="s">
        <v>8</v>
      </c>
      <c r="B728" s="190" t="s">
        <v>9</v>
      </c>
      <c r="C728" s="190" t="s">
        <v>88</v>
      </c>
      <c r="D728" t="s">
        <v>8</v>
      </c>
      <c r="E728" t="s">
        <v>154</v>
      </c>
      <c r="F728" t="s">
        <v>126</v>
      </c>
      <c r="G728">
        <v>1737.59</v>
      </c>
      <c r="H728" t="s">
        <v>8</v>
      </c>
    </row>
    <row r="729" spans="1:8" x14ac:dyDescent="0.35">
      <c r="A729" t="s">
        <v>8</v>
      </c>
      <c r="B729" s="190" t="s">
        <v>9</v>
      </c>
      <c r="C729" s="190" t="s">
        <v>133</v>
      </c>
      <c r="D729" t="s">
        <v>8</v>
      </c>
      <c r="E729" t="s">
        <v>154</v>
      </c>
      <c r="F729" t="s">
        <v>126</v>
      </c>
      <c r="G729">
        <v>1650.85</v>
      </c>
      <c r="H729" t="s">
        <v>8</v>
      </c>
    </row>
    <row r="730" spans="1:8" x14ac:dyDescent="0.35">
      <c r="A730" t="s">
        <v>8</v>
      </c>
      <c r="B730" s="190" t="s">
        <v>9</v>
      </c>
      <c r="C730" s="190" t="s">
        <v>90</v>
      </c>
      <c r="D730" t="s">
        <v>8</v>
      </c>
      <c r="E730" t="s">
        <v>154</v>
      </c>
      <c r="F730" t="s">
        <v>126</v>
      </c>
      <c r="G730">
        <v>1097.8800000000001</v>
      </c>
      <c r="H730" t="s">
        <v>8</v>
      </c>
    </row>
    <row r="731" spans="1:8" x14ac:dyDescent="0.35">
      <c r="A731" t="s">
        <v>8</v>
      </c>
      <c r="B731" s="190" t="s">
        <v>9</v>
      </c>
      <c r="C731" s="190" t="s">
        <v>120</v>
      </c>
      <c r="D731" t="s">
        <v>8</v>
      </c>
      <c r="E731" t="s">
        <v>154</v>
      </c>
      <c r="F731" t="s">
        <v>126</v>
      </c>
      <c r="G731">
        <v>1424.03</v>
      </c>
      <c r="H731" t="s">
        <v>8</v>
      </c>
    </row>
    <row r="732" spans="1:8" x14ac:dyDescent="0.35">
      <c r="A732" t="s">
        <v>8</v>
      </c>
      <c r="B732" s="190" t="s">
        <v>9</v>
      </c>
      <c r="C732" s="190" t="s">
        <v>92</v>
      </c>
      <c r="D732" t="s">
        <v>8</v>
      </c>
      <c r="E732" t="s">
        <v>154</v>
      </c>
      <c r="F732" t="s">
        <v>126</v>
      </c>
      <c r="G732">
        <v>1901.73</v>
      </c>
      <c r="H732" t="s">
        <v>8</v>
      </c>
    </row>
    <row r="733" spans="1:8" x14ac:dyDescent="0.35">
      <c r="A733" t="s">
        <v>8</v>
      </c>
      <c r="B733" s="190" t="s">
        <v>9</v>
      </c>
      <c r="C733" s="190" t="s">
        <v>93</v>
      </c>
      <c r="D733" t="s">
        <v>8</v>
      </c>
      <c r="E733" t="s">
        <v>154</v>
      </c>
      <c r="F733" t="s">
        <v>126</v>
      </c>
      <c r="G733">
        <v>1867.27</v>
      </c>
      <c r="H733" t="s">
        <v>8</v>
      </c>
    </row>
    <row r="734" spans="1:8" x14ac:dyDescent="0.35">
      <c r="A734" t="s">
        <v>8</v>
      </c>
      <c r="B734" s="190" t="s">
        <v>9</v>
      </c>
      <c r="C734" s="190" t="s">
        <v>94</v>
      </c>
      <c r="D734" t="s">
        <v>8</v>
      </c>
      <c r="E734" t="s">
        <v>154</v>
      </c>
      <c r="F734" t="s">
        <v>126</v>
      </c>
      <c r="G734">
        <v>1207.76</v>
      </c>
      <c r="H734" t="s">
        <v>8</v>
      </c>
    </row>
    <row r="735" spans="1:8" x14ac:dyDescent="0.35">
      <c r="A735" t="s">
        <v>8</v>
      </c>
      <c r="B735" s="190" t="s">
        <v>9</v>
      </c>
      <c r="C735" s="190" t="s">
        <v>96</v>
      </c>
      <c r="D735" t="s">
        <v>8</v>
      </c>
      <c r="E735" t="s">
        <v>154</v>
      </c>
      <c r="F735" t="s">
        <v>126</v>
      </c>
      <c r="G735">
        <v>1248.82</v>
      </c>
      <c r="H735" t="s">
        <v>8</v>
      </c>
    </row>
    <row r="736" spans="1:8" x14ac:dyDescent="0.35">
      <c r="A736" t="s">
        <v>8</v>
      </c>
      <c r="B736" s="190" t="s">
        <v>9</v>
      </c>
      <c r="C736" s="190" t="s">
        <v>98</v>
      </c>
      <c r="D736" t="s">
        <v>8</v>
      </c>
      <c r="E736" t="s">
        <v>154</v>
      </c>
      <c r="F736" t="s">
        <v>126</v>
      </c>
      <c r="G736">
        <v>659.51</v>
      </c>
      <c r="H736" t="s">
        <v>8</v>
      </c>
    </row>
    <row r="737" spans="1:8" x14ac:dyDescent="0.35">
      <c r="A737" t="s">
        <v>8</v>
      </c>
      <c r="B737" s="190" t="s">
        <v>9</v>
      </c>
      <c r="C737" s="190" t="s">
        <v>99</v>
      </c>
      <c r="D737" t="s">
        <v>8</v>
      </c>
      <c r="E737" t="s">
        <v>154</v>
      </c>
      <c r="F737" t="s">
        <v>126</v>
      </c>
      <c r="G737">
        <v>880.9</v>
      </c>
      <c r="H737" t="s">
        <v>8</v>
      </c>
    </row>
    <row r="738" spans="1:8" x14ac:dyDescent="0.35">
      <c r="A738" t="s">
        <v>8</v>
      </c>
      <c r="B738" s="190" t="s">
        <v>9</v>
      </c>
      <c r="C738" s="190" t="s">
        <v>101</v>
      </c>
      <c r="D738" t="s">
        <v>8</v>
      </c>
      <c r="E738" t="s">
        <v>154</v>
      </c>
      <c r="F738" t="s">
        <v>126</v>
      </c>
      <c r="G738">
        <v>688.96</v>
      </c>
      <c r="H738" t="s">
        <v>8</v>
      </c>
    </row>
    <row r="739" spans="1:8" x14ac:dyDescent="0.35">
      <c r="A739" t="s">
        <v>8</v>
      </c>
      <c r="B739" s="190" t="s">
        <v>9</v>
      </c>
      <c r="C739" s="190" t="s">
        <v>103</v>
      </c>
      <c r="D739" t="s">
        <v>8</v>
      </c>
      <c r="E739" t="s">
        <v>154</v>
      </c>
      <c r="F739" t="s">
        <v>126</v>
      </c>
      <c r="G739">
        <v>1784.25</v>
      </c>
      <c r="H739" t="s">
        <v>8</v>
      </c>
    </row>
    <row r="740" spans="1:8" x14ac:dyDescent="0.35">
      <c r="A740" t="s">
        <v>8</v>
      </c>
      <c r="B740" s="190" t="s">
        <v>9</v>
      </c>
      <c r="C740" s="190" t="s">
        <v>104</v>
      </c>
      <c r="D740" t="s">
        <v>8</v>
      </c>
      <c r="E740" t="s">
        <v>154</v>
      </c>
      <c r="F740" t="s">
        <v>126</v>
      </c>
      <c r="G740">
        <v>1945.68</v>
      </c>
      <c r="H740" t="s">
        <v>8</v>
      </c>
    </row>
    <row r="741" spans="1:8" x14ac:dyDescent="0.35">
      <c r="A741" t="s">
        <v>8</v>
      </c>
      <c r="B741" s="190" t="s">
        <v>9</v>
      </c>
      <c r="C741" s="190" t="s">
        <v>105</v>
      </c>
      <c r="D741" t="s">
        <v>8</v>
      </c>
      <c r="E741" t="s">
        <v>154</v>
      </c>
      <c r="F741" t="s">
        <v>126</v>
      </c>
      <c r="G741">
        <v>2504.13</v>
      </c>
      <c r="H741" t="s">
        <v>8</v>
      </c>
    </row>
    <row r="742" spans="1:8" x14ac:dyDescent="0.35">
      <c r="A742" t="s">
        <v>8</v>
      </c>
      <c r="B742" s="190" t="s">
        <v>9</v>
      </c>
      <c r="C742" s="190" t="s">
        <v>106</v>
      </c>
      <c r="D742" t="s">
        <v>8</v>
      </c>
      <c r="E742" t="s">
        <v>154</v>
      </c>
      <c r="F742" t="s">
        <v>126</v>
      </c>
      <c r="G742">
        <v>1689.36</v>
      </c>
      <c r="H742" t="s">
        <v>8</v>
      </c>
    </row>
    <row r="743" spans="1:8" x14ac:dyDescent="0.35">
      <c r="A743" t="s">
        <v>8</v>
      </c>
      <c r="B743" s="190" t="s">
        <v>9</v>
      </c>
      <c r="C743" s="190" t="s">
        <v>123</v>
      </c>
      <c r="D743" t="s">
        <v>8</v>
      </c>
      <c r="E743" t="s">
        <v>154</v>
      </c>
      <c r="F743" t="s">
        <v>126</v>
      </c>
      <c r="G743">
        <v>240</v>
      </c>
      <c r="H743" t="s">
        <v>8</v>
      </c>
    </row>
    <row r="744" spans="1:8" x14ac:dyDescent="0.35">
      <c r="A744" t="s">
        <v>8</v>
      </c>
      <c r="B744" s="190" t="s">
        <v>9</v>
      </c>
      <c r="C744" s="190" t="s">
        <v>135</v>
      </c>
      <c r="D744" t="s">
        <v>8</v>
      </c>
      <c r="E744" t="s">
        <v>154</v>
      </c>
      <c r="F744" t="s">
        <v>126</v>
      </c>
      <c r="G744">
        <v>1097.8800000000001</v>
      </c>
      <c r="H744" t="s">
        <v>8</v>
      </c>
    </row>
    <row r="745" spans="1:8" x14ac:dyDescent="0.35">
      <c r="A745" t="s">
        <v>8</v>
      </c>
      <c r="B745" s="190" t="s">
        <v>9</v>
      </c>
      <c r="C745" s="190" t="s">
        <v>33</v>
      </c>
      <c r="D745" t="s">
        <v>8</v>
      </c>
      <c r="E745" t="s">
        <v>154</v>
      </c>
      <c r="F745" t="s">
        <v>134</v>
      </c>
      <c r="G745">
        <v>396</v>
      </c>
      <c r="H745" t="s">
        <v>8</v>
      </c>
    </row>
    <row r="746" spans="1:8" x14ac:dyDescent="0.35">
      <c r="A746" t="s">
        <v>8</v>
      </c>
      <c r="B746" s="190" t="s">
        <v>9</v>
      </c>
      <c r="C746" s="190" t="s">
        <v>41</v>
      </c>
      <c r="D746" t="s">
        <v>8</v>
      </c>
      <c r="E746" t="s">
        <v>154</v>
      </c>
      <c r="F746" t="s">
        <v>134</v>
      </c>
      <c r="G746">
        <v>398.5</v>
      </c>
      <c r="H746" t="s">
        <v>8</v>
      </c>
    </row>
    <row r="747" spans="1:8" x14ac:dyDescent="0.35">
      <c r="A747" t="s">
        <v>8</v>
      </c>
      <c r="B747" s="190" t="s">
        <v>9</v>
      </c>
      <c r="C747" s="190" t="s">
        <v>58</v>
      </c>
      <c r="D747" t="s">
        <v>8</v>
      </c>
      <c r="E747" t="s">
        <v>154</v>
      </c>
      <c r="F747" t="s">
        <v>134</v>
      </c>
      <c r="G747">
        <v>436</v>
      </c>
      <c r="H747" t="s">
        <v>8</v>
      </c>
    </row>
    <row r="748" spans="1:8" x14ac:dyDescent="0.35">
      <c r="A748" t="s">
        <v>8</v>
      </c>
      <c r="B748" s="190" t="s">
        <v>9</v>
      </c>
      <c r="C748" s="190" t="s">
        <v>63</v>
      </c>
      <c r="D748" t="s">
        <v>8</v>
      </c>
      <c r="E748" t="s">
        <v>154</v>
      </c>
      <c r="F748" t="s">
        <v>134</v>
      </c>
      <c r="G748">
        <v>829.22</v>
      </c>
      <c r="H748" t="s">
        <v>8</v>
      </c>
    </row>
    <row r="749" spans="1:8" x14ac:dyDescent="0.35">
      <c r="A749" t="s">
        <v>8</v>
      </c>
      <c r="B749" s="190" t="s">
        <v>9</v>
      </c>
      <c r="C749" s="190" t="s">
        <v>73</v>
      </c>
      <c r="D749" t="s">
        <v>8</v>
      </c>
      <c r="E749" t="s">
        <v>154</v>
      </c>
      <c r="F749" t="s">
        <v>134</v>
      </c>
      <c r="G749">
        <v>114.75</v>
      </c>
      <c r="H749" t="s">
        <v>8</v>
      </c>
    </row>
    <row r="750" spans="1:8" x14ac:dyDescent="0.35">
      <c r="A750" t="s">
        <v>8</v>
      </c>
      <c r="B750" s="190" t="s">
        <v>9</v>
      </c>
      <c r="C750" s="190" t="s">
        <v>82</v>
      </c>
      <c r="D750" t="s">
        <v>8</v>
      </c>
      <c r="E750" t="s">
        <v>154</v>
      </c>
      <c r="F750" t="s">
        <v>134</v>
      </c>
      <c r="G750">
        <v>554</v>
      </c>
      <c r="H750" t="s">
        <v>8</v>
      </c>
    </row>
    <row r="751" spans="1:8" x14ac:dyDescent="0.35">
      <c r="A751" t="s">
        <v>8</v>
      </c>
      <c r="B751" s="190" t="s">
        <v>9</v>
      </c>
      <c r="C751" s="190" t="s">
        <v>85</v>
      </c>
      <c r="D751" t="s">
        <v>8</v>
      </c>
      <c r="E751" t="s">
        <v>154</v>
      </c>
      <c r="F751" t="s">
        <v>134</v>
      </c>
      <c r="G751">
        <v>40</v>
      </c>
      <c r="H751" t="s">
        <v>8</v>
      </c>
    </row>
    <row r="752" spans="1:8" x14ac:dyDescent="0.35">
      <c r="A752" t="s">
        <v>8</v>
      </c>
      <c r="B752" s="190" t="s">
        <v>9</v>
      </c>
      <c r="C752" s="190" t="s">
        <v>86</v>
      </c>
      <c r="D752" t="s">
        <v>8</v>
      </c>
      <c r="E752" t="s">
        <v>154</v>
      </c>
      <c r="F752" t="s">
        <v>134</v>
      </c>
      <c r="G752">
        <v>150</v>
      </c>
      <c r="H752" t="s">
        <v>8</v>
      </c>
    </row>
    <row r="753" spans="1:8" x14ac:dyDescent="0.35">
      <c r="A753" t="s">
        <v>8</v>
      </c>
      <c r="B753" s="190" t="s">
        <v>9</v>
      </c>
      <c r="C753" s="190" t="s">
        <v>143</v>
      </c>
      <c r="D753" t="s">
        <v>8</v>
      </c>
      <c r="E753" t="s">
        <v>154</v>
      </c>
      <c r="F753" t="s">
        <v>134</v>
      </c>
      <c r="G753">
        <v>288.75</v>
      </c>
      <c r="H753" t="s">
        <v>8</v>
      </c>
    </row>
    <row r="754" spans="1:8" x14ac:dyDescent="0.35">
      <c r="A754" t="s">
        <v>8</v>
      </c>
      <c r="B754" s="190" t="s">
        <v>9</v>
      </c>
      <c r="C754" s="190" t="s">
        <v>101</v>
      </c>
      <c r="D754" t="s">
        <v>8</v>
      </c>
      <c r="E754" t="s">
        <v>154</v>
      </c>
      <c r="F754" t="s">
        <v>134</v>
      </c>
      <c r="G754">
        <v>396</v>
      </c>
      <c r="H754" t="s">
        <v>8</v>
      </c>
    </row>
    <row r="755" spans="1:8" x14ac:dyDescent="0.35">
      <c r="A755" t="s">
        <v>8</v>
      </c>
      <c r="B755" s="190" t="s">
        <v>9</v>
      </c>
      <c r="C755" s="190" t="s">
        <v>125</v>
      </c>
      <c r="D755" t="s">
        <v>8</v>
      </c>
      <c r="E755" t="s">
        <v>154</v>
      </c>
      <c r="F755" t="s">
        <v>136</v>
      </c>
      <c r="G755">
        <v>382.06</v>
      </c>
      <c r="H755" t="s">
        <v>8</v>
      </c>
    </row>
    <row r="756" spans="1:8" x14ac:dyDescent="0.35">
      <c r="A756" t="s">
        <v>8</v>
      </c>
      <c r="B756" s="190" t="s">
        <v>9</v>
      </c>
      <c r="C756" s="190" t="s">
        <v>59</v>
      </c>
      <c r="D756" t="s">
        <v>8</v>
      </c>
      <c r="E756" t="s">
        <v>154</v>
      </c>
      <c r="F756" t="s">
        <v>136</v>
      </c>
      <c r="G756">
        <v>278.33</v>
      </c>
      <c r="H756" t="s">
        <v>8</v>
      </c>
    </row>
    <row r="757" spans="1:8" x14ac:dyDescent="0.35">
      <c r="A757" t="s">
        <v>8</v>
      </c>
      <c r="B757" s="190" t="s">
        <v>9</v>
      </c>
      <c r="C757" s="190" t="s">
        <v>98</v>
      </c>
      <c r="D757" t="s">
        <v>8</v>
      </c>
      <c r="E757" t="s">
        <v>154</v>
      </c>
      <c r="F757" t="s">
        <v>136</v>
      </c>
      <c r="G757">
        <v>648.44000000000005</v>
      </c>
      <c r="H757" t="s">
        <v>8</v>
      </c>
    </row>
    <row r="758" spans="1:8" x14ac:dyDescent="0.35">
      <c r="A758" t="s">
        <v>8</v>
      </c>
      <c r="B758" s="190" t="s">
        <v>9</v>
      </c>
      <c r="C758" s="190" t="s">
        <v>23</v>
      </c>
      <c r="D758" t="s">
        <v>8</v>
      </c>
      <c r="E758" t="s">
        <v>154</v>
      </c>
      <c r="F758" t="s">
        <v>137</v>
      </c>
      <c r="G758">
        <v>144.80000000000001</v>
      </c>
      <c r="H758" t="s">
        <v>8</v>
      </c>
    </row>
    <row r="759" spans="1:8" x14ac:dyDescent="0.35">
      <c r="A759" t="s">
        <v>8</v>
      </c>
      <c r="B759" s="190" t="s">
        <v>9</v>
      </c>
      <c r="C759" s="190" t="s">
        <v>27</v>
      </c>
      <c r="D759" t="s">
        <v>8</v>
      </c>
      <c r="E759" t="s">
        <v>154</v>
      </c>
      <c r="F759" t="s">
        <v>137</v>
      </c>
      <c r="G759">
        <v>64.72</v>
      </c>
      <c r="H759" t="s">
        <v>8</v>
      </c>
    </row>
    <row r="760" spans="1:8" x14ac:dyDescent="0.35">
      <c r="A760" t="s">
        <v>8</v>
      </c>
      <c r="B760" s="190" t="s">
        <v>9</v>
      </c>
      <c r="C760" s="190" t="s">
        <v>32</v>
      </c>
      <c r="D760" t="s">
        <v>8</v>
      </c>
      <c r="E760" t="s">
        <v>154</v>
      </c>
      <c r="F760" t="s">
        <v>137</v>
      </c>
      <c r="G760">
        <v>96.24</v>
      </c>
      <c r="H760" t="s">
        <v>8</v>
      </c>
    </row>
    <row r="761" spans="1:8" x14ac:dyDescent="0.35">
      <c r="A761" t="s">
        <v>8</v>
      </c>
      <c r="B761" s="190" t="s">
        <v>9</v>
      </c>
      <c r="C761" s="190" t="s">
        <v>41</v>
      </c>
      <c r="D761" t="s">
        <v>8</v>
      </c>
      <c r="E761" t="s">
        <v>154</v>
      </c>
      <c r="F761" t="s">
        <v>137</v>
      </c>
      <c r="G761">
        <v>102.64</v>
      </c>
      <c r="H761" t="s">
        <v>8</v>
      </c>
    </row>
    <row r="762" spans="1:8" x14ac:dyDescent="0.35">
      <c r="A762" t="s">
        <v>8</v>
      </c>
      <c r="B762" s="190" t="s">
        <v>9</v>
      </c>
      <c r="C762" s="190" t="s">
        <v>48</v>
      </c>
      <c r="D762" t="s">
        <v>8</v>
      </c>
      <c r="E762" t="s">
        <v>154</v>
      </c>
      <c r="F762" t="s">
        <v>137</v>
      </c>
      <c r="G762">
        <v>98.4</v>
      </c>
      <c r="H762" t="s">
        <v>8</v>
      </c>
    </row>
    <row r="763" spans="1:8" x14ac:dyDescent="0.35">
      <c r="A763" t="s">
        <v>8</v>
      </c>
      <c r="B763" s="190" t="s">
        <v>9</v>
      </c>
      <c r="C763" s="190" t="s">
        <v>51</v>
      </c>
      <c r="D763" t="s">
        <v>8</v>
      </c>
      <c r="E763" t="s">
        <v>154</v>
      </c>
      <c r="F763" t="s">
        <v>137</v>
      </c>
      <c r="G763">
        <v>260.56</v>
      </c>
      <c r="H763" t="s">
        <v>8</v>
      </c>
    </row>
    <row r="764" spans="1:8" x14ac:dyDescent="0.35">
      <c r="A764" t="s">
        <v>8</v>
      </c>
      <c r="B764" s="190" t="s">
        <v>9</v>
      </c>
      <c r="C764" s="190" t="s">
        <v>57</v>
      </c>
      <c r="D764" t="s">
        <v>8</v>
      </c>
      <c r="E764" t="s">
        <v>154</v>
      </c>
      <c r="F764" t="s">
        <v>137</v>
      </c>
      <c r="G764">
        <v>105.04</v>
      </c>
      <c r="H764" t="s">
        <v>8</v>
      </c>
    </row>
    <row r="765" spans="1:8" x14ac:dyDescent="0.35">
      <c r="A765" t="s">
        <v>8</v>
      </c>
      <c r="B765" s="190" t="s">
        <v>9</v>
      </c>
      <c r="C765" s="190" t="s">
        <v>62</v>
      </c>
      <c r="D765" t="s">
        <v>8</v>
      </c>
      <c r="E765" t="s">
        <v>154</v>
      </c>
      <c r="F765" t="s">
        <v>137</v>
      </c>
      <c r="G765">
        <v>133.91999999999999</v>
      </c>
      <c r="H765" t="s">
        <v>8</v>
      </c>
    </row>
    <row r="766" spans="1:8" x14ac:dyDescent="0.35">
      <c r="A766" t="s">
        <v>8</v>
      </c>
      <c r="B766" s="190" t="s">
        <v>9</v>
      </c>
      <c r="C766" s="190" t="s">
        <v>68</v>
      </c>
      <c r="D766" t="s">
        <v>8</v>
      </c>
      <c r="E766" t="s">
        <v>154</v>
      </c>
      <c r="F766" t="s">
        <v>137</v>
      </c>
      <c r="G766">
        <v>82.72</v>
      </c>
      <c r="H766" t="s">
        <v>8</v>
      </c>
    </row>
    <row r="767" spans="1:8" x14ac:dyDescent="0.35">
      <c r="A767" t="s">
        <v>8</v>
      </c>
      <c r="B767" s="190" t="s">
        <v>9</v>
      </c>
      <c r="C767" s="190" t="s">
        <v>73</v>
      </c>
      <c r="D767" t="s">
        <v>8</v>
      </c>
      <c r="E767" t="s">
        <v>154</v>
      </c>
      <c r="F767" t="s">
        <v>137</v>
      </c>
      <c r="G767">
        <v>281.83999999999997</v>
      </c>
      <c r="H767" t="s">
        <v>8</v>
      </c>
    </row>
    <row r="768" spans="1:8" x14ac:dyDescent="0.35">
      <c r="A768" t="s">
        <v>8</v>
      </c>
      <c r="B768" s="190" t="s">
        <v>9</v>
      </c>
      <c r="C768" s="190" t="s">
        <v>78</v>
      </c>
      <c r="D768" t="s">
        <v>8</v>
      </c>
      <c r="E768" t="s">
        <v>154</v>
      </c>
      <c r="F768" t="s">
        <v>137</v>
      </c>
      <c r="G768">
        <v>130.88</v>
      </c>
      <c r="H768" t="s">
        <v>8</v>
      </c>
    </row>
    <row r="769" spans="1:8" x14ac:dyDescent="0.35">
      <c r="A769" t="s">
        <v>8</v>
      </c>
      <c r="B769" s="190" t="s">
        <v>9</v>
      </c>
      <c r="C769" s="190" t="s">
        <v>82</v>
      </c>
      <c r="D769" t="s">
        <v>8</v>
      </c>
      <c r="E769" t="s">
        <v>154</v>
      </c>
      <c r="F769" t="s">
        <v>137</v>
      </c>
      <c r="G769">
        <v>117.52</v>
      </c>
      <c r="H769" t="s">
        <v>8</v>
      </c>
    </row>
    <row r="770" spans="1:8" x14ac:dyDescent="0.35">
      <c r="A770" t="s">
        <v>8</v>
      </c>
      <c r="B770" s="190" t="s">
        <v>9</v>
      </c>
      <c r="C770" s="190" t="s">
        <v>118</v>
      </c>
      <c r="D770" t="s">
        <v>8</v>
      </c>
      <c r="E770" t="s">
        <v>154</v>
      </c>
      <c r="F770" t="s">
        <v>137</v>
      </c>
      <c r="G770">
        <v>93.52</v>
      </c>
      <c r="H770" t="s">
        <v>8</v>
      </c>
    </row>
    <row r="771" spans="1:8" x14ac:dyDescent="0.35">
      <c r="A771" t="s">
        <v>8</v>
      </c>
      <c r="B771" s="190" t="s">
        <v>9</v>
      </c>
      <c r="C771" s="190" t="s">
        <v>90</v>
      </c>
      <c r="D771" t="s">
        <v>8</v>
      </c>
      <c r="E771" t="s">
        <v>154</v>
      </c>
      <c r="F771" t="s">
        <v>137</v>
      </c>
      <c r="G771">
        <v>955.76</v>
      </c>
      <c r="H771" t="s">
        <v>8</v>
      </c>
    </row>
    <row r="772" spans="1:8" x14ac:dyDescent="0.35">
      <c r="A772" t="s">
        <v>8</v>
      </c>
      <c r="B772" s="190" t="s">
        <v>9</v>
      </c>
      <c r="C772" s="190" t="s">
        <v>93</v>
      </c>
      <c r="D772" t="s">
        <v>8</v>
      </c>
      <c r="E772" t="s">
        <v>154</v>
      </c>
      <c r="F772" t="s">
        <v>137</v>
      </c>
      <c r="G772">
        <v>231.2</v>
      </c>
      <c r="H772" t="s">
        <v>8</v>
      </c>
    </row>
    <row r="773" spans="1:8" x14ac:dyDescent="0.35">
      <c r="A773" t="s">
        <v>8</v>
      </c>
      <c r="B773" s="190" t="s">
        <v>9</v>
      </c>
      <c r="C773" s="190" t="s">
        <v>98</v>
      </c>
      <c r="D773" t="s">
        <v>8</v>
      </c>
      <c r="E773" t="s">
        <v>154</v>
      </c>
      <c r="F773" t="s">
        <v>137</v>
      </c>
      <c r="G773">
        <v>106.07</v>
      </c>
      <c r="H773" t="s">
        <v>8</v>
      </c>
    </row>
    <row r="774" spans="1:8" x14ac:dyDescent="0.35">
      <c r="A774" t="s">
        <v>8</v>
      </c>
      <c r="B774" s="190" t="s">
        <v>9</v>
      </c>
      <c r="C774" s="190" t="s">
        <v>103</v>
      </c>
      <c r="D774" t="s">
        <v>8</v>
      </c>
      <c r="E774" t="s">
        <v>154</v>
      </c>
      <c r="F774" t="s">
        <v>137</v>
      </c>
      <c r="G774">
        <v>56</v>
      </c>
      <c r="H774" t="s">
        <v>8</v>
      </c>
    </row>
    <row r="775" spans="1:8" x14ac:dyDescent="0.35">
      <c r="A775" t="s">
        <v>8</v>
      </c>
      <c r="B775" s="190" t="s">
        <v>9</v>
      </c>
      <c r="C775" s="190" t="s">
        <v>113</v>
      </c>
      <c r="D775" t="s">
        <v>8</v>
      </c>
      <c r="E775" t="s">
        <v>154</v>
      </c>
      <c r="F775" t="s">
        <v>156</v>
      </c>
      <c r="G775">
        <v>759.74</v>
      </c>
      <c r="H775" t="s">
        <v>8</v>
      </c>
    </row>
    <row r="776" spans="1:8" x14ac:dyDescent="0.35">
      <c r="A776" t="s">
        <v>8</v>
      </c>
      <c r="B776" s="190" t="s">
        <v>9</v>
      </c>
      <c r="C776" s="190" t="s">
        <v>87</v>
      </c>
      <c r="D776" t="s">
        <v>8</v>
      </c>
      <c r="E776" t="s">
        <v>154</v>
      </c>
      <c r="F776" t="s">
        <v>156</v>
      </c>
      <c r="G776">
        <v>1190.07</v>
      </c>
      <c r="H776" t="s">
        <v>8</v>
      </c>
    </row>
    <row r="777" spans="1:8" x14ac:dyDescent="0.35">
      <c r="A777" t="s">
        <v>8</v>
      </c>
      <c r="B777" s="190" t="s">
        <v>9</v>
      </c>
      <c r="C777" s="190" t="s">
        <v>125</v>
      </c>
      <c r="D777" t="s">
        <v>8</v>
      </c>
      <c r="E777" t="s">
        <v>154</v>
      </c>
      <c r="F777" t="s">
        <v>138</v>
      </c>
      <c r="G777">
        <v>878.15</v>
      </c>
      <c r="H777" t="s">
        <v>8</v>
      </c>
    </row>
    <row r="778" spans="1:8" x14ac:dyDescent="0.35">
      <c r="A778" t="s">
        <v>8</v>
      </c>
      <c r="B778" s="190" t="s">
        <v>9</v>
      </c>
      <c r="C778" s="190" t="s">
        <v>142</v>
      </c>
      <c r="D778" t="s">
        <v>8</v>
      </c>
      <c r="E778" t="s">
        <v>154</v>
      </c>
      <c r="F778" t="s">
        <v>138</v>
      </c>
      <c r="G778">
        <v>563.5</v>
      </c>
      <c r="H778" t="s">
        <v>8</v>
      </c>
    </row>
    <row r="779" spans="1:8" x14ac:dyDescent="0.35">
      <c r="A779" t="s">
        <v>8</v>
      </c>
      <c r="B779" s="190" t="s">
        <v>9</v>
      </c>
      <c r="C779" s="190" t="s">
        <v>17</v>
      </c>
      <c r="D779" t="s">
        <v>8</v>
      </c>
      <c r="E779" t="s">
        <v>154</v>
      </c>
      <c r="F779" t="s">
        <v>138</v>
      </c>
      <c r="G779">
        <v>263.12</v>
      </c>
      <c r="H779" t="s">
        <v>8</v>
      </c>
    </row>
    <row r="780" spans="1:8" x14ac:dyDescent="0.35">
      <c r="A780" t="s">
        <v>8</v>
      </c>
      <c r="B780" s="190" t="s">
        <v>9</v>
      </c>
      <c r="C780" s="190" t="s">
        <v>19</v>
      </c>
      <c r="D780" t="s">
        <v>8</v>
      </c>
      <c r="E780" t="s">
        <v>154</v>
      </c>
      <c r="F780" t="s">
        <v>138</v>
      </c>
      <c r="G780">
        <v>390.46</v>
      </c>
      <c r="H780" t="s">
        <v>8</v>
      </c>
    </row>
    <row r="781" spans="1:8" x14ac:dyDescent="0.35">
      <c r="A781" t="s">
        <v>8</v>
      </c>
      <c r="B781" s="190" t="s">
        <v>9</v>
      </c>
      <c r="C781" s="190" t="s">
        <v>109</v>
      </c>
      <c r="D781" t="s">
        <v>8</v>
      </c>
      <c r="E781" t="s">
        <v>154</v>
      </c>
      <c r="F781" t="s">
        <v>138</v>
      </c>
      <c r="G781">
        <v>208.95</v>
      </c>
      <c r="H781" t="s">
        <v>8</v>
      </c>
    </row>
    <row r="782" spans="1:8" x14ac:dyDescent="0.35">
      <c r="A782" t="s">
        <v>8</v>
      </c>
      <c r="B782" s="190" t="s">
        <v>9</v>
      </c>
      <c r="C782" s="190" t="s">
        <v>127</v>
      </c>
      <c r="D782" t="s">
        <v>8</v>
      </c>
      <c r="E782" t="s">
        <v>154</v>
      </c>
      <c r="F782" t="s">
        <v>138</v>
      </c>
      <c r="G782">
        <v>336.78</v>
      </c>
      <c r="H782" t="s">
        <v>8</v>
      </c>
    </row>
    <row r="783" spans="1:8" x14ac:dyDescent="0.35">
      <c r="A783" t="s">
        <v>8</v>
      </c>
      <c r="B783" s="190" t="s">
        <v>9</v>
      </c>
      <c r="C783" s="190" t="s">
        <v>110</v>
      </c>
      <c r="D783" t="s">
        <v>8</v>
      </c>
      <c r="E783" t="s">
        <v>154</v>
      </c>
      <c r="F783" t="s">
        <v>138</v>
      </c>
      <c r="G783">
        <v>75</v>
      </c>
      <c r="H783" t="s">
        <v>8</v>
      </c>
    </row>
    <row r="784" spans="1:8" x14ac:dyDescent="0.35">
      <c r="A784" t="s">
        <v>8</v>
      </c>
      <c r="B784" s="190" t="s">
        <v>9</v>
      </c>
      <c r="C784" s="190" t="s">
        <v>27</v>
      </c>
      <c r="D784" t="s">
        <v>8</v>
      </c>
      <c r="E784" t="s">
        <v>154</v>
      </c>
      <c r="F784" t="s">
        <v>138</v>
      </c>
      <c r="G784">
        <v>390.49</v>
      </c>
      <c r="H784" t="s">
        <v>8</v>
      </c>
    </row>
    <row r="785" spans="1:8" x14ac:dyDescent="0.35">
      <c r="A785" t="s">
        <v>8</v>
      </c>
      <c r="B785" s="190" t="s">
        <v>9</v>
      </c>
      <c r="C785" s="190" t="s">
        <v>28</v>
      </c>
      <c r="D785" t="s">
        <v>8</v>
      </c>
      <c r="E785" t="s">
        <v>154</v>
      </c>
      <c r="F785" t="s">
        <v>138</v>
      </c>
      <c r="G785">
        <v>395.25</v>
      </c>
      <c r="H785" t="s">
        <v>8</v>
      </c>
    </row>
    <row r="786" spans="1:8" x14ac:dyDescent="0.35">
      <c r="A786" t="s">
        <v>8</v>
      </c>
      <c r="B786" s="190" t="s">
        <v>9</v>
      </c>
      <c r="C786" s="190" t="s">
        <v>29</v>
      </c>
      <c r="D786" t="s">
        <v>8</v>
      </c>
      <c r="E786" t="s">
        <v>154</v>
      </c>
      <c r="F786" t="s">
        <v>138</v>
      </c>
      <c r="G786">
        <v>283.10000000000002</v>
      </c>
      <c r="H786" t="s">
        <v>8</v>
      </c>
    </row>
    <row r="787" spans="1:8" x14ac:dyDescent="0.35">
      <c r="A787" t="s">
        <v>8</v>
      </c>
      <c r="B787" s="190" t="s">
        <v>9</v>
      </c>
      <c r="C787" s="190" t="s">
        <v>30</v>
      </c>
      <c r="D787" t="s">
        <v>8</v>
      </c>
      <c r="E787" t="s">
        <v>154</v>
      </c>
      <c r="F787" t="s">
        <v>138</v>
      </c>
      <c r="G787">
        <v>208.94</v>
      </c>
      <c r="H787" t="s">
        <v>8</v>
      </c>
    </row>
    <row r="788" spans="1:8" x14ac:dyDescent="0.35">
      <c r="A788" t="s">
        <v>8</v>
      </c>
      <c r="B788" s="190" t="s">
        <v>9</v>
      </c>
      <c r="C788" s="190" t="s">
        <v>33</v>
      </c>
      <c r="D788" t="s">
        <v>8</v>
      </c>
      <c r="E788" t="s">
        <v>154</v>
      </c>
      <c r="F788" t="s">
        <v>138</v>
      </c>
      <c r="G788">
        <v>33</v>
      </c>
      <c r="H788" t="s">
        <v>8</v>
      </c>
    </row>
    <row r="789" spans="1:8" x14ac:dyDescent="0.35">
      <c r="A789" t="s">
        <v>8</v>
      </c>
      <c r="B789" s="190" t="s">
        <v>9</v>
      </c>
      <c r="C789" s="190" t="s">
        <v>34</v>
      </c>
      <c r="D789" t="s">
        <v>8</v>
      </c>
      <c r="E789" t="s">
        <v>154</v>
      </c>
      <c r="F789" t="s">
        <v>138</v>
      </c>
      <c r="G789">
        <v>528.57000000000005</v>
      </c>
      <c r="H789" t="s">
        <v>8</v>
      </c>
    </row>
    <row r="790" spans="1:8" x14ac:dyDescent="0.35">
      <c r="A790" t="s">
        <v>8</v>
      </c>
      <c r="B790" s="190" t="s">
        <v>9</v>
      </c>
      <c r="C790" s="190" t="s">
        <v>35</v>
      </c>
      <c r="D790" t="s">
        <v>8</v>
      </c>
      <c r="E790" t="s">
        <v>154</v>
      </c>
      <c r="F790" t="s">
        <v>138</v>
      </c>
      <c r="G790">
        <v>393.83</v>
      </c>
      <c r="H790" t="s">
        <v>8</v>
      </c>
    </row>
    <row r="791" spans="1:8" x14ac:dyDescent="0.35">
      <c r="A791" t="s">
        <v>8</v>
      </c>
      <c r="B791" s="190" t="s">
        <v>9</v>
      </c>
      <c r="C791" s="190" t="s">
        <v>37</v>
      </c>
      <c r="D791" t="s">
        <v>8</v>
      </c>
      <c r="E791" t="s">
        <v>154</v>
      </c>
      <c r="F791" t="s">
        <v>138</v>
      </c>
      <c r="G791">
        <v>589</v>
      </c>
      <c r="H791" t="s">
        <v>8</v>
      </c>
    </row>
    <row r="792" spans="1:8" x14ac:dyDescent="0.35">
      <c r="A792" t="s">
        <v>8</v>
      </c>
      <c r="B792" s="190" t="s">
        <v>9</v>
      </c>
      <c r="C792" s="190" t="s">
        <v>38</v>
      </c>
      <c r="D792" t="s">
        <v>8</v>
      </c>
      <c r="E792" t="s">
        <v>154</v>
      </c>
      <c r="F792" t="s">
        <v>138</v>
      </c>
      <c r="G792">
        <v>635</v>
      </c>
      <c r="H792" t="s">
        <v>8</v>
      </c>
    </row>
    <row r="793" spans="1:8" x14ac:dyDescent="0.35">
      <c r="A793" t="s">
        <v>8</v>
      </c>
      <c r="B793" s="190" t="s">
        <v>9</v>
      </c>
      <c r="C793" s="190" t="s">
        <v>43</v>
      </c>
      <c r="D793" t="s">
        <v>8</v>
      </c>
      <c r="E793" t="s">
        <v>154</v>
      </c>
      <c r="F793" t="s">
        <v>138</v>
      </c>
      <c r="G793">
        <v>771.68</v>
      </c>
      <c r="H793" t="s">
        <v>8</v>
      </c>
    </row>
    <row r="794" spans="1:8" x14ac:dyDescent="0.35">
      <c r="A794" t="s">
        <v>8</v>
      </c>
      <c r="B794" s="190" t="s">
        <v>9</v>
      </c>
      <c r="C794" s="190" t="s">
        <v>44</v>
      </c>
      <c r="D794" t="s">
        <v>8</v>
      </c>
      <c r="E794" t="s">
        <v>154</v>
      </c>
      <c r="F794" t="s">
        <v>138</v>
      </c>
      <c r="G794">
        <v>528.57000000000005</v>
      </c>
      <c r="H794" t="s">
        <v>8</v>
      </c>
    </row>
    <row r="795" spans="1:8" x14ac:dyDescent="0.35">
      <c r="A795" t="s">
        <v>8</v>
      </c>
      <c r="B795" s="190" t="s">
        <v>9</v>
      </c>
      <c r="C795" s="190" t="s">
        <v>47</v>
      </c>
      <c r="D795" t="s">
        <v>8</v>
      </c>
      <c r="E795" t="s">
        <v>154</v>
      </c>
      <c r="F795" t="s">
        <v>138</v>
      </c>
      <c r="G795">
        <v>563.19000000000005</v>
      </c>
      <c r="H795" t="s">
        <v>8</v>
      </c>
    </row>
    <row r="796" spans="1:8" x14ac:dyDescent="0.35">
      <c r="A796" t="s">
        <v>8</v>
      </c>
      <c r="B796" s="190" t="s">
        <v>9</v>
      </c>
      <c r="C796" s="190" t="s">
        <v>48</v>
      </c>
      <c r="D796" t="s">
        <v>8</v>
      </c>
      <c r="E796" t="s">
        <v>154</v>
      </c>
      <c r="F796" t="s">
        <v>138</v>
      </c>
      <c r="G796">
        <v>175.84</v>
      </c>
      <c r="H796" t="s">
        <v>8</v>
      </c>
    </row>
    <row r="797" spans="1:8" x14ac:dyDescent="0.35">
      <c r="A797" t="s">
        <v>8</v>
      </c>
      <c r="B797" s="190" t="s">
        <v>9</v>
      </c>
      <c r="C797" s="190" t="s">
        <v>49</v>
      </c>
      <c r="D797" t="s">
        <v>8</v>
      </c>
      <c r="E797" t="s">
        <v>154</v>
      </c>
      <c r="F797" t="s">
        <v>138</v>
      </c>
      <c r="G797">
        <v>276</v>
      </c>
      <c r="H797" t="s">
        <v>8</v>
      </c>
    </row>
    <row r="798" spans="1:8" x14ac:dyDescent="0.35">
      <c r="A798" t="s">
        <v>8</v>
      </c>
      <c r="B798" s="190" t="s">
        <v>9</v>
      </c>
      <c r="C798" s="190" t="s">
        <v>50</v>
      </c>
      <c r="D798" t="s">
        <v>8</v>
      </c>
      <c r="E798" t="s">
        <v>154</v>
      </c>
      <c r="F798" t="s">
        <v>138</v>
      </c>
      <c r="G798">
        <v>727.19</v>
      </c>
      <c r="H798" t="s">
        <v>8</v>
      </c>
    </row>
    <row r="799" spans="1:8" x14ac:dyDescent="0.35">
      <c r="A799" t="s">
        <v>8</v>
      </c>
      <c r="B799" s="190" t="s">
        <v>9</v>
      </c>
      <c r="C799" s="190" t="s">
        <v>52</v>
      </c>
      <c r="D799" t="s">
        <v>8</v>
      </c>
      <c r="E799" t="s">
        <v>154</v>
      </c>
      <c r="F799" t="s">
        <v>138</v>
      </c>
      <c r="G799">
        <v>25</v>
      </c>
      <c r="H799" t="s">
        <v>8</v>
      </c>
    </row>
    <row r="800" spans="1:8" x14ac:dyDescent="0.35">
      <c r="A800" t="s">
        <v>8</v>
      </c>
      <c r="B800" s="190" t="s">
        <v>9</v>
      </c>
      <c r="C800" s="190" t="s">
        <v>53</v>
      </c>
      <c r="D800" t="s">
        <v>8</v>
      </c>
      <c r="E800" t="s">
        <v>154</v>
      </c>
      <c r="F800" t="s">
        <v>138</v>
      </c>
      <c r="G800">
        <v>175.83</v>
      </c>
      <c r="H800" t="s">
        <v>8</v>
      </c>
    </row>
    <row r="801" spans="1:8" x14ac:dyDescent="0.35">
      <c r="A801" t="s">
        <v>8</v>
      </c>
      <c r="B801" s="190" t="s">
        <v>9</v>
      </c>
      <c r="C801" s="190" t="s">
        <v>57</v>
      </c>
      <c r="D801" t="s">
        <v>8</v>
      </c>
      <c r="E801" t="s">
        <v>154</v>
      </c>
      <c r="F801" t="s">
        <v>138</v>
      </c>
      <c r="G801">
        <v>194.11</v>
      </c>
      <c r="H801" t="s">
        <v>8</v>
      </c>
    </row>
    <row r="802" spans="1:8" x14ac:dyDescent="0.35">
      <c r="A802" t="s">
        <v>8</v>
      </c>
      <c r="B802" s="190" t="s">
        <v>9</v>
      </c>
      <c r="C802" s="190" t="s">
        <v>59</v>
      </c>
      <c r="D802" t="s">
        <v>8</v>
      </c>
      <c r="E802" t="s">
        <v>154</v>
      </c>
      <c r="F802" t="s">
        <v>138</v>
      </c>
      <c r="G802">
        <v>461.73</v>
      </c>
      <c r="H802" t="s">
        <v>8</v>
      </c>
    </row>
    <row r="803" spans="1:8" x14ac:dyDescent="0.35">
      <c r="A803" t="s">
        <v>8</v>
      </c>
      <c r="B803" s="190" t="s">
        <v>9</v>
      </c>
      <c r="C803" s="190" t="s">
        <v>116</v>
      </c>
      <c r="D803" t="s">
        <v>8</v>
      </c>
      <c r="E803" t="s">
        <v>154</v>
      </c>
      <c r="F803" t="s">
        <v>138</v>
      </c>
      <c r="G803">
        <v>598.04999999999995</v>
      </c>
      <c r="H803" t="s">
        <v>8</v>
      </c>
    </row>
    <row r="804" spans="1:8" x14ac:dyDescent="0.35">
      <c r="A804" t="s">
        <v>8</v>
      </c>
      <c r="B804" s="190" t="s">
        <v>9</v>
      </c>
      <c r="C804" s="190" t="s">
        <v>60</v>
      </c>
      <c r="D804" t="s">
        <v>8</v>
      </c>
      <c r="E804" t="s">
        <v>154</v>
      </c>
      <c r="F804" t="s">
        <v>138</v>
      </c>
      <c r="G804">
        <v>587.15</v>
      </c>
      <c r="H804" t="s">
        <v>8</v>
      </c>
    </row>
    <row r="805" spans="1:8" x14ac:dyDescent="0.35">
      <c r="A805" t="s">
        <v>8</v>
      </c>
      <c r="B805" s="190" t="s">
        <v>9</v>
      </c>
      <c r="C805" s="190" t="s">
        <v>62</v>
      </c>
      <c r="D805" t="s">
        <v>8</v>
      </c>
      <c r="E805" t="s">
        <v>154</v>
      </c>
      <c r="F805" t="s">
        <v>138</v>
      </c>
      <c r="G805">
        <v>602.34</v>
      </c>
      <c r="H805" t="s">
        <v>8</v>
      </c>
    </row>
    <row r="806" spans="1:8" x14ac:dyDescent="0.35">
      <c r="A806" t="s">
        <v>8</v>
      </c>
      <c r="B806" s="190" t="s">
        <v>9</v>
      </c>
      <c r="C806" s="190" t="s">
        <v>65</v>
      </c>
      <c r="D806" t="s">
        <v>8</v>
      </c>
      <c r="E806" t="s">
        <v>154</v>
      </c>
      <c r="F806" t="s">
        <v>138</v>
      </c>
      <c r="G806">
        <v>194.1</v>
      </c>
      <c r="H806" t="s">
        <v>8</v>
      </c>
    </row>
    <row r="807" spans="1:8" x14ac:dyDescent="0.35">
      <c r="A807" t="s">
        <v>8</v>
      </c>
      <c r="B807" s="190" t="s">
        <v>9</v>
      </c>
      <c r="C807" s="190" t="s">
        <v>69</v>
      </c>
      <c r="D807" t="s">
        <v>8</v>
      </c>
      <c r="E807" t="s">
        <v>154</v>
      </c>
      <c r="F807" t="s">
        <v>138</v>
      </c>
      <c r="G807">
        <v>532.5</v>
      </c>
      <c r="H807" t="s">
        <v>8</v>
      </c>
    </row>
    <row r="808" spans="1:8" x14ac:dyDescent="0.35">
      <c r="A808" t="s">
        <v>8</v>
      </c>
      <c r="B808" s="190" t="s">
        <v>9</v>
      </c>
      <c r="C808" s="190" t="s">
        <v>70</v>
      </c>
      <c r="D808" t="s">
        <v>8</v>
      </c>
      <c r="E808" t="s">
        <v>154</v>
      </c>
      <c r="F808" t="s">
        <v>138</v>
      </c>
      <c r="G808">
        <v>412.26</v>
      </c>
      <c r="H808" t="s">
        <v>8</v>
      </c>
    </row>
    <row r="809" spans="1:8" x14ac:dyDescent="0.35">
      <c r="A809" t="s">
        <v>8</v>
      </c>
      <c r="B809" s="190" t="s">
        <v>9</v>
      </c>
      <c r="C809" s="190" t="s">
        <v>72</v>
      </c>
      <c r="D809" t="s">
        <v>8</v>
      </c>
      <c r="E809" t="s">
        <v>154</v>
      </c>
      <c r="F809" t="s">
        <v>138</v>
      </c>
      <c r="G809">
        <v>598.04999999999995</v>
      </c>
      <c r="H809" t="s">
        <v>8</v>
      </c>
    </row>
    <row r="810" spans="1:8" x14ac:dyDescent="0.35">
      <c r="A810" t="s">
        <v>8</v>
      </c>
      <c r="B810" s="190" t="s">
        <v>9</v>
      </c>
      <c r="C810" s="190" t="s">
        <v>147</v>
      </c>
      <c r="D810" t="s">
        <v>8</v>
      </c>
      <c r="E810" t="s">
        <v>154</v>
      </c>
      <c r="F810" t="s">
        <v>138</v>
      </c>
      <c r="G810">
        <v>587.14</v>
      </c>
      <c r="H810" t="s">
        <v>8</v>
      </c>
    </row>
    <row r="811" spans="1:8" x14ac:dyDescent="0.35">
      <c r="A811" t="s">
        <v>8</v>
      </c>
      <c r="B811" s="190" t="s">
        <v>9</v>
      </c>
      <c r="C811" s="190" t="s">
        <v>76</v>
      </c>
      <c r="D811" t="s">
        <v>8</v>
      </c>
      <c r="E811" t="s">
        <v>154</v>
      </c>
      <c r="F811" t="s">
        <v>138</v>
      </c>
      <c r="G811">
        <v>441.94</v>
      </c>
      <c r="H811" t="s">
        <v>8</v>
      </c>
    </row>
    <row r="812" spans="1:8" x14ac:dyDescent="0.35">
      <c r="A812" t="s">
        <v>8</v>
      </c>
      <c r="B812" s="190" t="s">
        <v>9</v>
      </c>
      <c r="C812" s="190" t="s">
        <v>132</v>
      </c>
      <c r="D812" t="s">
        <v>8</v>
      </c>
      <c r="E812" t="s">
        <v>154</v>
      </c>
      <c r="F812" t="s">
        <v>138</v>
      </c>
      <c r="G812">
        <v>339.38</v>
      </c>
      <c r="H812" t="s">
        <v>8</v>
      </c>
    </row>
    <row r="813" spans="1:8" x14ac:dyDescent="0.35">
      <c r="A813" t="s">
        <v>8</v>
      </c>
      <c r="B813" s="190" t="s">
        <v>9</v>
      </c>
      <c r="C813" s="190" t="s">
        <v>79</v>
      </c>
      <c r="D813" t="s">
        <v>8</v>
      </c>
      <c r="E813" t="s">
        <v>154</v>
      </c>
      <c r="F813" t="s">
        <v>138</v>
      </c>
      <c r="G813">
        <v>169</v>
      </c>
      <c r="H813" t="s">
        <v>8</v>
      </c>
    </row>
    <row r="814" spans="1:8" x14ac:dyDescent="0.35">
      <c r="A814" t="s">
        <v>8</v>
      </c>
      <c r="B814" s="190" t="s">
        <v>9</v>
      </c>
      <c r="C814" s="190" t="s">
        <v>80</v>
      </c>
      <c r="D814" t="s">
        <v>8</v>
      </c>
      <c r="E814" t="s">
        <v>154</v>
      </c>
      <c r="F814" t="s">
        <v>138</v>
      </c>
      <c r="G814">
        <v>573.86</v>
      </c>
      <c r="H814" t="s">
        <v>8</v>
      </c>
    </row>
    <row r="815" spans="1:8" x14ac:dyDescent="0.35">
      <c r="A815" t="s">
        <v>8</v>
      </c>
      <c r="B815" s="190" t="s">
        <v>9</v>
      </c>
      <c r="C815" s="190" t="s">
        <v>117</v>
      </c>
      <c r="D815" t="s">
        <v>8</v>
      </c>
      <c r="E815" t="s">
        <v>154</v>
      </c>
      <c r="F815" t="s">
        <v>138</v>
      </c>
      <c r="G815">
        <v>412.26</v>
      </c>
      <c r="H815" t="s">
        <v>8</v>
      </c>
    </row>
    <row r="816" spans="1:8" x14ac:dyDescent="0.35">
      <c r="A816" t="s">
        <v>8</v>
      </c>
      <c r="B816" s="190" t="s">
        <v>9</v>
      </c>
      <c r="C816" s="190" t="s">
        <v>82</v>
      </c>
      <c r="D816" t="s">
        <v>8</v>
      </c>
      <c r="E816" t="s">
        <v>154</v>
      </c>
      <c r="F816" t="s">
        <v>138</v>
      </c>
      <c r="G816">
        <v>403.98</v>
      </c>
      <c r="H816" t="s">
        <v>8</v>
      </c>
    </row>
    <row r="817" spans="1:8" x14ac:dyDescent="0.35">
      <c r="A817" t="s">
        <v>8</v>
      </c>
      <c r="B817" s="190" t="s">
        <v>9</v>
      </c>
      <c r="C817" s="190" t="s">
        <v>83</v>
      </c>
      <c r="D817" t="s">
        <v>8</v>
      </c>
      <c r="E817" t="s">
        <v>154</v>
      </c>
      <c r="F817" t="s">
        <v>138</v>
      </c>
      <c r="G817">
        <v>452.61</v>
      </c>
      <c r="H817" t="s">
        <v>8</v>
      </c>
    </row>
    <row r="818" spans="1:8" x14ac:dyDescent="0.35">
      <c r="A818" t="s">
        <v>8</v>
      </c>
      <c r="B818" s="190" t="s">
        <v>9</v>
      </c>
      <c r="C818" s="190" t="s">
        <v>86</v>
      </c>
      <c r="D818" t="s">
        <v>8</v>
      </c>
      <c r="E818" t="s">
        <v>154</v>
      </c>
      <c r="F818" t="s">
        <v>138</v>
      </c>
      <c r="G818">
        <v>53</v>
      </c>
      <c r="H818" t="s">
        <v>8</v>
      </c>
    </row>
    <row r="819" spans="1:8" x14ac:dyDescent="0.35">
      <c r="A819" t="s">
        <v>8</v>
      </c>
      <c r="B819" s="190" t="s">
        <v>9</v>
      </c>
      <c r="C819" s="190" t="s">
        <v>87</v>
      </c>
      <c r="D819" t="s">
        <v>8</v>
      </c>
      <c r="E819" t="s">
        <v>154</v>
      </c>
      <c r="F819" t="s">
        <v>138</v>
      </c>
      <c r="G819">
        <v>324</v>
      </c>
      <c r="H819" t="s">
        <v>8</v>
      </c>
    </row>
    <row r="820" spans="1:8" x14ac:dyDescent="0.35">
      <c r="A820" t="s">
        <v>8</v>
      </c>
      <c r="B820" s="190" t="s">
        <v>9</v>
      </c>
      <c r="C820" s="190" t="s">
        <v>88</v>
      </c>
      <c r="D820" t="s">
        <v>8</v>
      </c>
      <c r="E820" t="s">
        <v>154</v>
      </c>
      <c r="F820" t="s">
        <v>138</v>
      </c>
      <c r="G820">
        <v>1211.45</v>
      </c>
      <c r="H820" t="s">
        <v>8</v>
      </c>
    </row>
    <row r="821" spans="1:8" x14ac:dyDescent="0.35">
      <c r="A821" t="s">
        <v>8</v>
      </c>
      <c r="B821" s="190" t="s">
        <v>9</v>
      </c>
      <c r="C821" s="190" t="s">
        <v>133</v>
      </c>
      <c r="D821" t="s">
        <v>8</v>
      </c>
      <c r="E821" t="s">
        <v>154</v>
      </c>
      <c r="F821" t="s">
        <v>138</v>
      </c>
      <c r="G821">
        <v>339.36</v>
      </c>
      <c r="H821" t="s">
        <v>8</v>
      </c>
    </row>
    <row r="822" spans="1:8" x14ac:dyDescent="0.35">
      <c r="A822" t="s">
        <v>8</v>
      </c>
      <c r="B822" s="190" t="s">
        <v>9</v>
      </c>
      <c r="C822" s="190" t="s">
        <v>90</v>
      </c>
      <c r="D822" t="s">
        <v>8</v>
      </c>
      <c r="E822" t="s">
        <v>154</v>
      </c>
      <c r="F822" t="s">
        <v>138</v>
      </c>
      <c r="G822">
        <v>1130.55</v>
      </c>
      <c r="H822" t="s">
        <v>8</v>
      </c>
    </row>
    <row r="823" spans="1:8" x14ac:dyDescent="0.35">
      <c r="A823" t="s">
        <v>8</v>
      </c>
      <c r="B823" s="190" t="s">
        <v>9</v>
      </c>
      <c r="C823" s="190" t="s">
        <v>91</v>
      </c>
      <c r="D823" t="s">
        <v>8</v>
      </c>
      <c r="E823" t="s">
        <v>154</v>
      </c>
      <c r="F823" t="s">
        <v>138</v>
      </c>
      <c r="G823">
        <v>91.2</v>
      </c>
      <c r="H823" t="s">
        <v>8</v>
      </c>
    </row>
    <row r="824" spans="1:8" x14ac:dyDescent="0.35">
      <c r="A824" t="s">
        <v>8</v>
      </c>
      <c r="B824" s="190" t="s">
        <v>9</v>
      </c>
      <c r="C824" s="190" t="s">
        <v>120</v>
      </c>
      <c r="D824" t="s">
        <v>8</v>
      </c>
      <c r="E824" t="s">
        <v>154</v>
      </c>
      <c r="F824" t="s">
        <v>138</v>
      </c>
      <c r="G824">
        <v>520.17999999999995</v>
      </c>
      <c r="H824" t="s">
        <v>8</v>
      </c>
    </row>
    <row r="825" spans="1:8" x14ac:dyDescent="0.35">
      <c r="A825" t="s">
        <v>8</v>
      </c>
      <c r="B825" s="190" t="s">
        <v>9</v>
      </c>
      <c r="C825" s="190" t="s">
        <v>93</v>
      </c>
      <c r="D825" t="s">
        <v>8</v>
      </c>
      <c r="E825" t="s">
        <v>154</v>
      </c>
      <c r="F825" t="s">
        <v>138</v>
      </c>
      <c r="G825">
        <v>303.18</v>
      </c>
      <c r="H825" t="s">
        <v>8</v>
      </c>
    </row>
    <row r="826" spans="1:8" x14ac:dyDescent="0.35">
      <c r="A826" t="s">
        <v>8</v>
      </c>
      <c r="B826" s="190" t="s">
        <v>9</v>
      </c>
      <c r="C826" s="190" t="s">
        <v>94</v>
      </c>
      <c r="D826" t="s">
        <v>8</v>
      </c>
      <c r="E826" t="s">
        <v>154</v>
      </c>
      <c r="F826" t="s">
        <v>138</v>
      </c>
      <c r="G826">
        <v>846.9</v>
      </c>
      <c r="H826" t="s">
        <v>8</v>
      </c>
    </row>
    <row r="827" spans="1:8" x14ac:dyDescent="0.35">
      <c r="A827" t="s">
        <v>8</v>
      </c>
      <c r="B827" s="190" t="s">
        <v>9</v>
      </c>
      <c r="C827" s="190" t="s">
        <v>95</v>
      </c>
      <c r="D827" t="s">
        <v>8</v>
      </c>
      <c r="E827" t="s">
        <v>154</v>
      </c>
      <c r="F827" t="s">
        <v>138</v>
      </c>
      <c r="G827">
        <v>349.68</v>
      </c>
      <c r="H827" t="s">
        <v>8</v>
      </c>
    </row>
    <row r="828" spans="1:8" x14ac:dyDescent="0.35">
      <c r="A828" t="s">
        <v>8</v>
      </c>
      <c r="B828" s="190" t="s">
        <v>9</v>
      </c>
      <c r="C828" s="190" t="s">
        <v>98</v>
      </c>
      <c r="D828" t="s">
        <v>8</v>
      </c>
      <c r="E828" t="s">
        <v>154</v>
      </c>
      <c r="F828" t="s">
        <v>138</v>
      </c>
      <c r="G828">
        <v>637.59</v>
      </c>
      <c r="H828" t="s">
        <v>8</v>
      </c>
    </row>
    <row r="829" spans="1:8" x14ac:dyDescent="0.35">
      <c r="A829" t="s">
        <v>8</v>
      </c>
      <c r="B829" s="190" t="s">
        <v>9</v>
      </c>
      <c r="C829" s="190" t="s">
        <v>99</v>
      </c>
      <c r="D829" t="s">
        <v>8</v>
      </c>
      <c r="E829" t="s">
        <v>154</v>
      </c>
      <c r="F829" t="s">
        <v>138</v>
      </c>
      <c r="G829">
        <v>1239.75</v>
      </c>
      <c r="H829" t="s">
        <v>8</v>
      </c>
    </row>
    <row r="830" spans="1:8" x14ac:dyDescent="0.35">
      <c r="A830" t="s">
        <v>8</v>
      </c>
      <c r="B830" s="190" t="s">
        <v>9</v>
      </c>
      <c r="C830" s="190" t="s">
        <v>101</v>
      </c>
      <c r="D830" t="s">
        <v>8</v>
      </c>
      <c r="E830" t="s">
        <v>154</v>
      </c>
      <c r="F830" t="s">
        <v>138</v>
      </c>
      <c r="G830">
        <v>305.27</v>
      </c>
      <c r="H830" t="s">
        <v>8</v>
      </c>
    </row>
    <row r="831" spans="1:8" x14ac:dyDescent="0.35">
      <c r="A831" t="s">
        <v>8</v>
      </c>
      <c r="B831" s="190" t="s">
        <v>9</v>
      </c>
      <c r="C831" s="190" t="s">
        <v>9</v>
      </c>
      <c r="D831" t="s">
        <v>8</v>
      </c>
      <c r="E831" t="s">
        <v>154</v>
      </c>
      <c r="F831" t="s">
        <v>138</v>
      </c>
      <c r="G831">
        <v>235</v>
      </c>
      <c r="H831" t="s">
        <v>8</v>
      </c>
    </row>
    <row r="832" spans="1:8" x14ac:dyDescent="0.35">
      <c r="A832" t="s">
        <v>8</v>
      </c>
      <c r="B832" s="190" t="s">
        <v>9</v>
      </c>
      <c r="C832" s="190" t="s">
        <v>105</v>
      </c>
      <c r="D832" t="s">
        <v>8</v>
      </c>
      <c r="E832" t="s">
        <v>154</v>
      </c>
      <c r="F832" t="s">
        <v>138</v>
      </c>
      <c r="G832">
        <v>349.69</v>
      </c>
      <c r="H832" t="s">
        <v>8</v>
      </c>
    </row>
    <row r="833" spans="1:8" x14ac:dyDescent="0.35">
      <c r="A833" t="s">
        <v>8</v>
      </c>
      <c r="B833" s="190" t="s">
        <v>9</v>
      </c>
      <c r="C833" s="190" t="s">
        <v>150</v>
      </c>
      <c r="D833" t="s">
        <v>8</v>
      </c>
      <c r="E833" t="s">
        <v>154</v>
      </c>
      <c r="F833" t="s">
        <v>138</v>
      </c>
      <c r="G833">
        <v>798.48</v>
      </c>
      <c r="H833" t="s">
        <v>8</v>
      </c>
    </row>
    <row r="834" spans="1:8" x14ac:dyDescent="0.35">
      <c r="A834" t="s">
        <v>8</v>
      </c>
      <c r="B834" s="190" t="s">
        <v>9</v>
      </c>
      <c r="C834" s="190" t="s">
        <v>157</v>
      </c>
      <c r="D834" t="s">
        <v>8</v>
      </c>
      <c r="E834" t="s">
        <v>154</v>
      </c>
      <c r="F834" t="s">
        <v>126</v>
      </c>
      <c r="G834">
        <v>204.85</v>
      </c>
      <c r="H834" t="s">
        <v>8</v>
      </c>
    </row>
    <row r="835" spans="1:8" x14ac:dyDescent="0.35">
      <c r="A835" t="s">
        <v>8</v>
      </c>
      <c r="B835" s="190" t="s">
        <v>9</v>
      </c>
      <c r="C835" s="190" t="s">
        <v>158</v>
      </c>
      <c r="D835" t="s">
        <v>8</v>
      </c>
      <c r="E835" t="s">
        <v>154</v>
      </c>
      <c r="F835" t="s">
        <v>138</v>
      </c>
      <c r="G835">
        <v>493.21</v>
      </c>
      <c r="H835" t="s">
        <v>8</v>
      </c>
    </row>
    <row r="836" spans="1:8" x14ac:dyDescent="0.35">
      <c r="A836" t="s">
        <v>8</v>
      </c>
      <c r="B836" s="190" t="s">
        <v>9</v>
      </c>
      <c r="C836" s="190" t="s">
        <v>159</v>
      </c>
      <c r="D836" t="s">
        <v>8</v>
      </c>
      <c r="E836" t="s">
        <v>154</v>
      </c>
      <c r="F836" t="s">
        <v>138</v>
      </c>
      <c r="G836">
        <v>351.6</v>
      </c>
      <c r="H836" t="s">
        <v>8</v>
      </c>
    </row>
    <row r="837" spans="1:8" x14ac:dyDescent="0.35">
      <c r="A837" t="s">
        <v>8</v>
      </c>
      <c r="B837" s="190" t="s">
        <v>9</v>
      </c>
      <c r="C837" s="190" t="s">
        <v>160</v>
      </c>
      <c r="D837" t="s">
        <v>8</v>
      </c>
      <c r="E837" t="s">
        <v>161</v>
      </c>
      <c r="F837" t="s">
        <v>12</v>
      </c>
      <c r="G837">
        <v>493.47</v>
      </c>
      <c r="H837" t="s">
        <v>8</v>
      </c>
    </row>
    <row r="838" spans="1:8" x14ac:dyDescent="0.35">
      <c r="A838" t="s">
        <v>8</v>
      </c>
      <c r="B838" s="190" t="s">
        <v>9</v>
      </c>
      <c r="C838" s="190" t="s">
        <v>24</v>
      </c>
      <c r="D838" t="s">
        <v>8</v>
      </c>
      <c r="E838" t="s">
        <v>161</v>
      </c>
      <c r="F838" t="s">
        <v>12</v>
      </c>
      <c r="G838">
        <v>554.4</v>
      </c>
      <c r="H838" t="s">
        <v>8</v>
      </c>
    </row>
    <row r="839" spans="1:8" x14ac:dyDescent="0.35">
      <c r="A839" t="s">
        <v>8</v>
      </c>
      <c r="B839" s="190" t="s">
        <v>9</v>
      </c>
      <c r="C839" s="190" t="s">
        <v>110</v>
      </c>
      <c r="D839" t="s">
        <v>8</v>
      </c>
      <c r="E839" t="s">
        <v>161</v>
      </c>
      <c r="F839" t="s">
        <v>12</v>
      </c>
      <c r="G839">
        <v>439</v>
      </c>
      <c r="H839" t="s">
        <v>8</v>
      </c>
    </row>
    <row r="840" spans="1:8" x14ac:dyDescent="0.35">
      <c r="A840" t="s">
        <v>8</v>
      </c>
      <c r="B840" s="190" t="s">
        <v>9</v>
      </c>
      <c r="C840" s="190" t="s">
        <v>25</v>
      </c>
      <c r="D840" t="s">
        <v>8</v>
      </c>
      <c r="E840" t="s">
        <v>161</v>
      </c>
      <c r="F840" t="s">
        <v>12</v>
      </c>
      <c r="G840">
        <v>1681.19</v>
      </c>
      <c r="H840" t="s">
        <v>8</v>
      </c>
    </row>
    <row r="841" spans="1:8" x14ac:dyDescent="0.35">
      <c r="A841" t="s">
        <v>8</v>
      </c>
      <c r="B841" s="190" t="s">
        <v>9</v>
      </c>
      <c r="C841" s="190" t="s">
        <v>26</v>
      </c>
      <c r="D841" t="s">
        <v>8</v>
      </c>
      <c r="E841" t="s">
        <v>161</v>
      </c>
      <c r="F841" t="s">
        <v>12</v>
      </c>
      <c r="G841">
        <v>91.36</v>
      </c>
      <c r="H841" t="s">
        <v>8</v>
      </c>
    </row>
    <row r="842" spans="1:8" x14ac:dyDescent="0.35">
      <c r="A842" t="s">
        <v>8</v>
      </c>
      <c r="B842" s="190" t="s">
        <v>9</v>
      </c>
      <c r="C842" s="190" t="s">
        <v>27</v>
      </c>
      <c r="D842" t="s">
        <v>8</v>
      </c>
      <c r="E842" t="s">
        <v>161</v>
      </c>
      <c r="F842" t="s">
        <v>12</v>
      </c>
      <c r="G842">
        <v>296.68</v>
      </c>
      <c r="H842" t="s">
        <v>8</v>
      </c>
    </row>
    <row r="843" spans="1:8" x14ac:dyDescent="0.35">
      <c r="A843" t="s">
        <v>8</v>
      </c>
      <c r="B843" s="190" t="s">
        <v>9</v>
      </c>
      <c r="C843" s="190" t="s">
        <v>28</v>
      </c>
      <c r="D843" t="s">
        <v>8</v>
      </c>
      <c r="E843" t="s">
        <v>161</v>
      </c>
      <c r="F843" t="s">
        <v>12</v>
      </c>
      <c r="G843">
        <v>1358</v>
      </c>
      <c r="H843" t="s">
        <v>8</v>
      </c>
    </row>
    <row r="844" spans="1:8" x14ac:dyDescent="0.35">
      <c r="A844" t="s">
        <v>8</v>
      </c>
      <c r="B844" s="190" t="s">
        <v>9</v>
      </c>
      <c r="C844" s="190" t="s">
        <v>29</v>
      </c>
      <c r="D844" t="s">
        <v>8</v>
      </c>
      <c r="E844" t="s">
        <v>161</v>
      </c>
      <c r="F844" t="s">
        <v>12</v>
      </c>
      <c r="G844">
        <v>487</v>
      </c>
      <c r="H844" t="s">
        <v>8</v>
      </c>
    </row>
    <row r="845" spans="1:8" x14ac:dyDescent="0.35">
      <c r="A845" t="s">
        <v>8</v>
      </c>
      <c r="B845" s="190" t="s">
        <v>9</v>
      </c>
      <c r="C845" s="190" t="s">
        <v>34</v>
      </c>
      <c r="D845" t="s">
        <v>8</v>
      </c>
      <c r="E845" t="s">
        <v>161</v>
      </c>
      <c r="F845" t="s">
        <v>12</v>
      </c>
      <c r="G845">
        <v>482</v>
      </c>
      <c r="H845" t="s">
        <v>8</v>
      </c>
    </row>
    <row r="846" spans="1:8" x14ac:dyDescent="0.35">
      <c r="A846" t="s">
        <v>8</v>
      </c>
      <c r="B846" s="190" t="s">
        <v>9</v>
      </c>
      <c r="C846" s="190" t="s">
        <v>35</v>
      </c>
      <c r="D846" t="s">
        <v>8</v>
      </c>
      <c r="E846" t="s">
        <v>161</v>
      </c>
      <c r="F846" t="s">
        <v>12</v>
      </c>
      <c r="G846">
        <v>430.98</v>
      </c>
      <c r="H846" t="s">
        <v>8</v>
      </c>
    </row>
    <row r="847" spans="1:8" x14ac:dyDescent="0.35">
      <c r="A847" t="s">
        <v>8</v>
      </c>
      <c r="B847" s="190" t="s">
        <v>9</v>
      </c>
      <c r="C847" s="190" t="s">
        <v>37</v>
      </c>
      <c r="D847" t="s">
        <v>8</v>
      </c>
      <c r="E847" t="s">
        <v>161</v>
      </c>
      <c r="F847" t="s">
        <v>12</v>
      </c>
      <c r="G847">
        <v>452</v>
      </c>
      <c r="H847" t="s">
        <v>8</v>
      </c>
    </row>
    <row r="848" spans="1:8" x14ac:dyDescent="0.35">
      <c r="A848" t="s">
        <v>8</v>
      </c>
      <c r="B848" s="190" t="s">
        <v>9</v>
      </c>
      <c r="C848" s="190" t="s">
        <v>38</v>
      </c>
      <c r="D848" t="s">
        <v>8</v>
      </c>
      <c r="E848" t="s">
        <v>161</v>
      </c>
      <c r="F848" t="s">
        <v>12</v>
      </c>
      <c r="G848">
        <v>213.36</v>
      </c>
      <c r="H848" t="s">
        <v>8</v>
      </c>
    </row>
    <row r="849" spans="1:8" x14ac:dyDescent="0.35">
      <c r="A849" t="s">
        <v>8</v>
      </c>
      <c r="B849" s="190" t="s">
        <v>9</v>
      </c>
      <c r="C849" s="190" t="s">
        <v>41</v>
      </c>
      <c r="D849" t="s">
        <v>8</v>
      </c>
      <c r="E849" t="s">
        <v>161</v>
      </c>
      <c r="F849" t="s">
        <v>12</v>
      </c>
      <c r="G849">
        <v>461</v>
      </c>
      <c r="H849" t="s">
        <v>8</v>
      </c>
    </row>
    <row r="850" spans="1:8" x14ac:dyDescent="0.35">
      <c r="A850" t="s">
        <v>8</v>
      </c>
      <c r="B850" s="190" t="s">
        <v>9</v>
      </c>
      <c r="C850" s="190" t="s">
        <v>45</v>
      </c>
      <c r="D850" t="s">
        <v>8</v>
      </c>
      <c r="E850" t="s">
        <v>161</v>
      </c>
      <c r="F850" t="s">
        <v>12</v>
      </c>
      <c r="G850">
        <v>751.24</v>
      </c>
      <c r="H850" t="s">
        <v>8</v>
      </c>
    </row>
    <row r="851" spans="1:8" x14ac:dyDescent="0.35">
      <c r="A851" t="s">
        <v>8</v>
      </c>
      <c r="B851" s="190" t="s">
        <v>9</v>
      </c>
      <c r="C851" s="190" t="s">
        <v>46</v>
      </c>
      <c r="D851" t="s">
        <v>8</v>
      </c>
      <c r="E851" t="s">
        <v>161</v>
      </c>
      <c r="F851" t="s">
        <v>12</v>
      </c>
      <c r="G851">
        <v>1014.65</v>
      </c>
      <c r="H851" t="s">
        <v>8</v>
      </c>
    </row>
    <row r="852" spans="1:8" x14ac:dyDescent="0.35">
      <c r="A852" t="s">
        <v>8</v>
      </c>
      <c r="B852" s="190" t="s">
        <v>9</v>
      </c>
      <c r="C852" s="190" t="s">
        <v>47</v>
      </c>
      <c r="D852" t="s">
        <v>8</v>
      </c>
      <c r="E852" t="s">
        <v>161</v>
      </c>
      <c r="F852" t="s">
        <v>12</v>
      </c>
      <c r="G852">
        <v>1354</v>
      </c>
      <c r="H852" t="s">
        <v>8</v>
      </c>
    </row>
    <row r="853" spans="1:8" x14ac:dyDescent="0.35">
      <c r="A853" t="s">
        <v>8</v>
      </c>
      <c r="B853" s="190" t="s">
        <v>9</v>
      </c>
      <c r="C853" s="190" t="s">
        <v>48</v>
      </c>
      <c r="D853" t="s">
        <v>8</v>
      </c>
      <c r="E853" t="s">
        <v>161</v>
      </c>
      <c r="F853" t="s">
        <v>12</v>
      </c>
      <c r="G853">
        <v>250</v>
      </c>
      <c r="H853" t="s">
        <v>8</v>
      </c>
    </row>
    <row r="854" spans="1:8" x14ac:dyDescent="0.35">
      <c r="A854" t="s">
        <v>8</v>
      </c>
      <c r="B854" s="190" t="s">
        <v>9</v>
      </c>
      <c r="C854" s="190" t="s">
        <v>49</v>
      </c>
      <c r="D854" t="s">
        <v>8</v>
      </c>
      <c r="E854" t="s">
        <v>161</v>
      </c>
      <c r="F854" t="s">
        <v>12</v>
      </c>
      <c r="G854">
        <v>471.2</v>
      </c>
      <c r="H854" t="s">
        <v>8</v>
      </c>
    </row>
    <row r="855" spans="1:8" x14ac:dyDescent="0.35">
      <c r="A855" t="s">
        <v>8</v>
      </c>
      <c r="B855" s="190" t="s">
        <v>9</v>
      </c>
      <c r="C855" s="190" t="s">
        <v>50</v>
      </c>
      <c r="D855" t="s">
        <v>8</v>
      </c>
      <c r="E855" t="s">
        <v>161</v>
      </c>
      <c r="F855" t="s">
        <v>12</v>
      </c>
      <c r="G855">
        <v>647</v>
      </c>
      <c r="H855" t="s">
        <v>8</v>
      </c>
    </row>
    <row r="856" spans="1:8" x14ac:dyDescent="0.35">
      <c r="A856" t="s">
        <v>8</v>
      </c>
      <c r="B856" s="190" t="s">
        <v>9</v>
      </c>
      <c r="C856" s="190" t="s">
        <v>114</v>
      </c>
      <c r="D856" t="s">
        <v>8</v>
      </c>
      <c r="E856" t="s">
        <v>161</v>
      </c>
      <c r="F856" t="s">
        <v>12</v>
      </c>
      <c r="G856">
        <v>46.8</v>
      </c>
      <c r="H856" t="s">
        <v>8</v>
      </c>
    </row>
    <row r="857" spans="1:8" x14ac:dyDescent="0.35">
      <c r="A857" t="s">
        <v>8</v>
      </c>
      <c r="B857" s="190" t="s">
        <v>9</v>
      </c>
      <c r="C857" s="190" t="s">
        <v>52</v>
      </c>
      <c r="D857" t="s">
        <v>8</v>
      </c>
      <c r="E857" t="s">
        <v>161</v>
      </c>
      <c r="F857" t="s">
        <v>12</v>
      </c>
      <c r="G857">
        <v>16.8</v>
      </c>
      <c r="H857" t="s">
        <v>8</v>
      </c>
    </row>
    <row r="858" spans="1:8" x14ac:dyDescent="0.35">
      <c r="A858" t="s">
        <v>8</v>
      </c>
      <c r="B858" s="190" t="s">
        <v>9</v>
      </c>
      <c r="C858" s="190" t="s">
        <v>53</v>
      </c>
      <c r="D858" t="s">
        <v>8</v>
      </c>
      <c r="E858" t="s">
        <v>161</v>
      </c>
      <c r="F858" t="s">
        <v>12</v>
      </c>
      <c r="G858">
        <v>333</v>
      </c>
      <c r="H858" t="s">
        <v>8</v>
      </c>
    </row>
    <row r="859" spans="1:8" x14ac:dyDescent="0.35">
      <c r="A859" t="s">
        <v>8</v>
      </c>
      <c r="B859" s="190" t="s">
        <v>9</v>
      </c>
      <c r="C859" s="190" t="s">
        <v>55</v>
      </c>
      <c r="D859" t="s">
        <v>8</v>
      </c>
      <c r="E859" t="s">
        <v>161</v>
      </c>
      <c r="F859" t="s">
        <v>12</v>
      </c>
      <c r="G859">
        <v>620.73</v>
      </c>
      <c r="H859" t="s">
        <v>8</v>
      </c>
    </row>
    <row r="860" spans="1:8" x14ac:dyDescent="0.35">
      <c r="A860" t="s">
        <v>8</v>
      </c>
      <c r="B860" s="190" t="s">
        <v>9</v>
      </c>
      <c r="C860" s="190" t="s">
        <v>57</v>
      </c>
      <c r="D860" t="s">
        <v>8</v>
      </c>
      <c r="E860" t="s">
        <v>161</v>
      </c>
      <c r="F860" t="s">
        <v>12</v>
      </c>
      <c r="G860">
        <v>455.6</v>
      </c>
      <c r="H860" t="s">
        <v>8</v>
      </c>
    </row>
    <row r="861" spans="1:8" x14ac:dyDescent="0.35">
      <c r="A861" t="s">
        <v>8</v>
      </c>
      <c r="B861" s="190" t="s">
        <v>9</v>
      </c>
      <c r="C861" s="190" t="s">
        <v>59</v>
      </c>
      <c r="D861" t="s">
        <v>8</v>
      </c>
      <c r="E861" t="s">
        <v>161</v>
      </c>
      <c r="F861" t="s">
        <v>12</v>
      </c>
      <c r="G861">
        <v>8.4</v>
      </c>
      <c r="H861" t="s">
        <v>8</v>
      </c>
    </row>
    <row r="862" spans="1:8" x14ac:dyDescent="0.35">
      <c r="A862" t="s">
        <v>8</v>
      </c>
      <c r="B862" s="190" t="s">
        <v>9</v>
      </c>
      <c r="C862" s="190" t="s">
        <v>116</v>
      </c>
      <c r="D862" t="s">
        <v>8</v>
      </c>
      <c r="E862" t="s">
        <v>161</v>
      </c>
      <c r="F862" t="s">
        <v>12</v>
      </c>
      <c r="G862">
        <v>55.2</v>
      </c>
      <c r="H862" t="s">
        <v>8</v>
      </c>
    </row>
    <row r="863" spans="1:8" x14ac:dyDescent="0.35">
      <c r="A863" t="s">
        <v>8</v>
      </c>
      <c r="B863" s="190" t="s">
        <v>9</v>
      </c>
      <c r="C863" s="190" t="s">
        <v>60</v>
      </c>
      <c r="D863" t="s">
        <v>8</v>
      </c>
      <c r="E863" t="s">
        <v>161</v>
      </c>
      <c r="F863" t="s">
        <v>12</v>
      </c>
      <c r="G863">
        <v>658.37</v>
      </c>
      <c r="H863" t="s">
        <v>8</v>
      </c>
    </row>
    <row r="864" spans="1:8" x14ac:dyDescent="0.35">
      <c r="A864" t="s">
        <v>8</v>
      </c>
      <c r="B864" s="190" t="s">
        <v>9</v>
      </c>
      <c r="C864" s="190" t="s">
        <v>61</v>
      </c>
      <c r="D864" t="s">
        <v>8</v>
      </c>
      <c r="E864" t="s">
        <v>161</v>
      </c>
      <c r="F864" t="s">
        <v>12</v>
      </c>
      <c r="G864">
        <v>815</v>
      </c>
      <c r="H864" t="s">
        <v>8</v>
      </c>
    </row>
    <row r="865" spans="1:8" x14ac:dyDescent="0.35">
      <c r="A865" t="s">
        <v>8</v>
      </c>
      <c r="B865" s="190" t="s">
        <v>9</v>
      </c>
      <c r="C865" s="190" t="s">
        <v>64</v>
      </c>
      <c r="D865" t="s">
        <v>8</v>
      </c>
      <c r="E865" t="s">
        <v>161</v>
      </c>
      <c r="F865" t="s">
        <v>12</v>
      </c>
      <c r="G865">
        <v>898</v>
      </c>
      <c r="H865" t="s">
        <v>8</v>
      </c>
    </row>
    <row r="866" spans="1:8" x14ac:dyDescent="0.35">
      <c r="A866" t="s">
        <v>8</v>
      </c>
      <c r="B866" s="190" t="s">
        <v>9</v>
      </c>
      <c r="C866" s="190" t="s">
        <v>66</v>
      </c>
      <c r="D866" t="s">
        <v>8</v>
      </c>
      <c r="E866" t="s">
        <v>161</v>
      </c>
      <c r="F866" t="s">
        <v>12</v>
      </c>
      <c r="G866">
        <v>288</v>
      </c>
      <c r="H866" t="s">
        <v>8</v>
      </c>
    </row>
    <row r="867" spans="1:8" x14ac:dyDescent="0.35">
      <c r="A867" t="s">
        <v>8</v>
      </c>
      <c r="B867" s="190" t="s">
        <v>9</v>
      </c>
      <c r="C867" s="190" t="s">
        <v>69</v>
      </c>
      <c r="D867" t="s">
        <v>8</v>
      </c>
      <c r="E867" t="s">
        <v>161</v>
      </c>
      <c r="F867" t="s">
        <v>12</v>
      </c>
      <c r="G867">
        <v>405</v>
      </c>
      <c r="H867" t="s">
        <v>8</v>
      </c>
    </row>
    <row r="868" spans="1:8" x14ac:dyDescent="0.35">
      <c r="A868" t="s">
        <v>8</v>
      </c>
      <c r="B868" s="190" t="s">
        <v>9</v>
      </c>
      <c r="C868" s="190" t="s">
        <v>70</v>
      </c>
      <c r="D868" t="s">
        <v>8</v>
      </c>
      <c r="E868" t="s">
        <v>161</v>
      </c>
      <c r="F868" t="s">
        <v>12</v>
      </c>
      <c r="G868">
        <v>2707.27</v>
      </c>
      <c r="H868" t="s">
        <v>8</v>
      </c>
    </row>
    <row r="869" spans="1:8" x14ac:dyDescent="0.35">
      <c r="A869" t="s">
        <v>8</v>
      </c>
      <c r="B869" s="190" t="s">
        <v>9</v>
      </c>
      <c r="C869" s="190" t="s">
        <v>72</v>
      </c>
      <c r="D869" t="s">
        <v>8</v>
      </c>
      <c r="E869" t="s">
        <v>161</v>
      </c>
      <c r="F869" t="s">
        <v>12</v>
      </c>
      <c r="G869">
        <v>52.92</v>
      </c>
      <c r="H869" t="s">
        <v>8</v>
      </c>
    </row>
    <row r="870" spans="1:8" x14ac:dyDescent="0.35">
      <c r="A870" t="s">
        <v>8</v>
      </c>
      <c r="B870" s="190" t="s">
        <v>9</v>
      </c>
      <c r="C870" s="190" t="s">
        <v>73</v>
      </c>
      <c r="D870" t="s">
        <v>8</v>
      </c>
      <c r="E870" t="s">
        <v>161</v>
      </c>
      <c r="F870" t="s">
        <v>12</v>
      </c>
      <c r="G870">
        <v>521</v>
      </c>
      <c r="H870" t="s">
        <v>8</v>
      </c>
    </row>
    <row r="871" spans="1:8" x14ac:dyDescent="0.35">
      <c r="A871" t="s">
        <v>8</v>
      </c>
      <c r="B871" s="190" t="s">
        <v>9</v>
      </c>
      <c r="C871" s="190" t="s">
        <v>74</v>
      </c>
      <c r="D871" t="s">
        <v>8</v>
      </c>
      <c r="E871" t="s">
        <v>161</v>
      </c>
      <c r="F871" t="s">
        <v>12</v>
      </c>
      <c r="G871">
        <v>55.2</v>
      </c>
      <c r="H871" t="s">
        <v>8</v>
      </c>
    </row>
    <row r="872" spans="1:8" x14ac:dyDescent="0.35">
      <c r="A872" t="s">
        <v>8</v>
      </c>
      <c r="B872" s="190" t="s">
        <v>9</v>
      </c>
      <c r="C872" s="190" t="s">
        <v>75</v>
      </c>
      <c r="D872" t="s">
        <v>8</v>
      </c>
      <c r="E872" t="s">
        <v>161</v>
      </c>
      <c r="F872" t="s">
        <v>12</v>
      </c>
      <c r="G872">
        <v>177.6</v>
      </c>
      <c r="H872" t="s">
        <v>8</v>
      </c>
    </row>
    <row r="873" spans="1:8" x14ac:dyDescent="0.35">
      <c r="A873" t="s">
        <v>8</v>
      </c>
      <c r="B873" s="190" t="s">
        <v>9</v>
      </c>
      <c r="C873" s="190" t="s">
        <v>76</v>
      </c>
      <c r="D873" t="s">
        <v>8</v>
      </c>
      <c r="E873" t="s">
        <v>161</v>
      </c>
      <c r="F873" t="s">
        <v>12</v>
      </c>
      <c r="G873">
        <v>476.52</v>
      </c>
      <c r="H873" t="s">
        <v>8</v>
      </c>
    </row>
    <row r="874" spans="1:8" x14ac:dyDescent="0.35">
      <c r="A874" t="s">
        <v>8</v>
      </c>
      <c r="B874" s="190" t="s">
        <v>9</v>
      </c>
      <c r="C874" s="190" t="s">
        <v>77</v>
      </c>
      <c r="D874" t="s">
        <v>8</v>
      </c>
      <c r="E874" t="s">
        <v>161</v>
      </c>
      <c r="F874" t="s">
        <v>12</v>
      </c>
      <c r="G874">
        <v>1762.67</v>
      </c>
      <c r="H874" t="s">
        <v>8</v>
      </c>
    </row>
    <row r="875" spans="1:8" x14ac:dyDescent="0.35">
      <c r="A875" t="s">
        <v>8</v>
      </c>
      <c r="B875" s="190" t="s">
        <v>9</v>
      </c>
      <c r="C875" s="190" t="s">
        <v>162</v>
      </c>
      <c r="D875" t="s">
        <v>8</v>
      </c>
      <c r="E875" t="s">
        <v>161</v>
      </c>
      <c r="F875" t="s">
        <v>12</v>
      </c>
      <c r="G875">
        <v>613</v>
      </c>
      <c r="H875" t="s">
        <v>8</v>
      </c>
    </row>
    <row r="876" spans="1:8" x14ac:dyDescent="0.35">
      <c r="A876" t="s">
        <v>8</v>
      </c>
      <c r="B876" s="190" t="s">
        <v>9</v>
      </c>
      <c r="C876" s="190" t="s">
        <v>117</v>
      </c>
      <c r="D876" t="s">
        <v>8</v>
      </c>
      <c r="E876" t="s">
        <v>161</v>
      </c>
      <c r="F876" t="s">
        <v>12</v>
      </c>
      <c r="G876">
        <v>99.6</v>
      </c>
      <c r="H876" t="s">
        <v>8</v>
      </c>
    </row>
    <row r="877" spans="1:8" x14ac:dyDescent="0.35">
      <c r="A877" t="s">
        <v>8</v>
      </c>
      <c r="B877" s="190" t="s">
        <v>9</v>
      </c>
      <c r="C877" s="190" t="s">
        <v>81</v>
      </c>
      <c r="D877" t="s">
        <v>8</v>
      </c>
      <c r="E877" t="s">
        <v>161</v>
      </c>
      <c r="F877" t="s">
        <v>12</v>
      </c>
      <c r="G877">
        <v>492.1</v>
      </c>
      <c r="H877" t="s">
        <v>8</v>
      </c>
    </row>
    <row r="878" spans="1:8" x14ac:dyDescent="0.35">
      <c r="A878" t="s">
        <v>8</v>
      </c>
      <c r="B878" s="190" t="s">
        <v>9</v>
      </c>
      <c r="C878" s="190" t="s">
        <v>163</v>
      </c>
      <c r="D878" t="s">
        <v>8</v>
      </c>
      <c r="E878" t="s">
        <v>161</v>
      </c>
      <c r="F878" t="s">
        <v>12</v>
      </c>
      <c r="G878">
        <v>1797.39</v>
      </c>
      <c r="H878" t="s">
        <v>8</v>
      </c>
    </row>
    <row r="879" spans="1:8" x14ac:dyDescent="0.35">
      <c r="A879" t="s">
        <v>8</v>
      </c>
      <c r="B879" s="190" t="s">
        <v>9</v>
      </c>
      <c r="C879" s="190" t="s">
        <v>84</v>
      </c>
      <c r="D879" t="s">
        <v>8</v>
      </c>
      <c r="E879" t="s">
        <v>161</v>
      </c>
      <c r="F879" t="s">
        <v>12</v>
      </c>
      <c r="G879">
        <v>550</v>
      </c>
      <c r="H879" t="s">
        <v>8</v>
      </c>
    </row>
    <row r="880" spans="1:8" x14ac:dyDescent="0.35">
      <c r="A880" t="s">
        <v>8</v>
      </c>
      <c r="B880" s="190" t="s">
        <v>9</v>
      </c>
      <c r="C880" s="190" t="s">
        <v>85</v>
      </c>
      <c r="D880" t="s">
        <v>8</v>
      </c>
      <c r="E880" t="s">
        <v>161</v>
      </c>
      <c r="F880" t="s">
        <v>12</v>
      </c>
      <c r="G880">
        <v>1009.76</v>
      </c>
      <c r="H880" t="s">
        <v>8</v>
      </c>
    </row>
    <row r="881" spans="1:8" x14ac:dyDescent="0.35">
      <c r="A881" t="s">
        <v>8</v>
      </c>
      <c r="B881" s="190" t="s">
        <v>9</v>
      </c>
      <c r="C881" s="190" t="s">
        <v>86</v>
      </c>
      <c r="D881" t="s">
        <v>8</v>
      </c>
      <c r="E881" t="s">
        <v>161</v>
      </c>
      <c r="F881" t="s">
        <v>12</v>
      </c>
      <c r="G881">
        <v>540</v>
      </c>
      <c r="H881" t="s">
        <v>8</v>
      </c>
    </row>
    <row r="882" spans="1:8" x14ac:dyDescent="0.35">
      <c r="A882" t="s">
        <v>8</v>
      </c>
      <c r="B882" s="190" t="s">
        <v>9</v>
      </c>
      <c r="C882" s="190" t="s">
        <v>87</v>
      </c>
      <c r="D882" t="s">
        <v>8</v>
      </c>
      <c r="E882" t="s">
        <v>161</v>
      </c>
      <c r="F882" t="s">
        <v>12</v>
      </c>
      <c r="G882">
        <v>55.2</v>
      </c>
      <c r="H882" t="s">
        <v>8</v>
      </c>
    </row>
    <row r="883" spans="1:8" x14ac:dyDescent="0.35">
      <c r="A883" t="s">
        <v>8</v>
      </c>
      <c r="B883" s="190" t="s">
        <v>9</v>
      </c>
      <c r="C883" s="190" t="s">
        <v>133</v>
      </c>
      <c r="D883" t="s">
        <v>8</v>
      </c>
      <c r="E883" t="s">
        <v>161</v>
      </c>
      <c r="F883" t="s">
        <v>12</v>
      </c>
      <c r="G883">
        <v>1348.59</v>
      </c>
      <c r="H883" t="s">
        <v>8</v>
      </c>
    </row>
    <row r="884" spans="1:8" x14ac:dyDescent="0.35">
      <c r="A884" t="s">
        <v>8</v>
      </c>
      <c r="B884" s="190" t="s">
        <v>9</v>
      </c>
      <c r="C884" s="190" t="s">
        <v>90</v>
      </c>
      <c r="D884" t="s">
        <v>8</v>
      </c>
      <c r="E884" t="s">
        <v>161</v>
      </c>
      <c r="F884" t="s">
        <v>12</v>
      </c>
      <c r="G884">
        <v>760</v>
      </c>
      <c r="H884" t="s">
        <v>8</v>
      </c>
    </row>
    <row r="885" spans="1:8" x14ac:dyDescent="0.35">
      <c r="A885" t="s">
        <v>8</v>
      </c>
      <c r="B885" s="190" t="s">
        <v>9</v>
      </c>
      <c r="C885" s="190" t="s">
        <v>91</v>
      </c>
      <c r="D885" t="s">
        <v>8</v>
      </c>
      <c r="E885" t="s">
        <v>161</v>
      </c>
      <c r="F885" t="s">
        <v>12</v>
      </c>
      <c r="G885">
        <v>350</v>
      </c>
      <c r="H885" t="s">
        <v>8</v>
      </c>
    </row>
    <row r="886" spans="1:8" x14ac:dyDescent="0.35">
      <c r="A886" t="s">
        <v>8</v>
      </c>
      <c r="B886" s="190" t="s">
        <v>9</v>
      </c>
      <c r="C886" s="190" t="s">
        <v>120</v>
      </c>
      <c r="D886" t="s">
        <v>8</v>
      </c>
      <c r="E886" t="s">
        <v>161</v>
      </c>
      <c r="F886" t="s">
        <v>12</v>
      </c>
      <c r="G886">
        <v>280.2</v>
      </c>
      <c r="H886" t="s">
        <v>8</v>
      </c>
    </row>
    <row r="887" spans="1:8" x14ac:dyDescent="0.35">
      <c r="A887" t="s">
        <v>8</v>
      </c>
      <c r="B887" s="190" t="s">
        <v>9</v>
      </c>
      <c r="C887" s="190" t="s">
        <v>92</v>
      </c>
      <c r="D887" t="s">
        <v>8</v>
      </c>
      <c r="E887" t="s">
        <v>161</v>
      </c>
      <c r="F887" t="s">
        <v>12</v>
      </c>
      <c r="G887">
        <v>826</v>
      </c>
      <c r="H887" t="s">
        <v>8</v>
      </c>
    </row>
    <row r="888" spans="1:8" x14ac:dyDescent="0.35">
      <c r="A888" t="s">
        <v>8</v>
      </c>
      <c r="B888" s="190" t="s">
        <v>9</v>
      </c>
      <c r="C888" s="190" t="s">
        <v>164</v>
      </c>
      <c r="D888" t="s">
        <v>8</v>
      </c>
      <c r="E888" t="s">
        <v>161</v>
      </c>
      <c r="F888" t="s">
        <v>12</v>
      </c>
      <c r="G888">
        <v>400</v>
      </c>
      <c r="H888" t="s">
        <v>8</v>
      </c>
    </row>
    <row r="889" spans="1:8" x14ac:dyDescent="0.35">
      <c r="A889" t="s">
        <v>8</v>
      </c>
      <c r="B889" s="190" t="s">
        <v>9</v>
      </c>
      <c r="C889" s="190" t="s">
        <v>93</v>
      </c>
      <c r="D889" t="s">
        <v>8</v>
      </c>
      <c r="E889" t="s">
        <v>161</v>
      </c>
      <c r="F889" t="s">
        <v>12</v>
      </c>
      <c r="G889">
        <v>694</v>
      </c>
      <c r="H889" t="s">
        <v>8</v>
      </c>
    </row>
    <row r="890" spans="1:8" x14ac:dyDescent="0.35">
      <c r="A890" t="s">
        <v>8</v>
      </c>
      <c r="B890" s="190" t="s">
        <v>9</v>
      </c>
      <c r="C890" s="190" t="s">
        <v>94</v>
      </c>
      <c r="D890" t="s">
        <v>8</v>
      </c>
      <c r="E890" t="s">
        <v>161</v>
      </c>
      <c r="F890" t="s">
        <v>12</v>
      </c>
      <c r="G890">
        <v>1557.47</v>
      </c>
      <c r="H890" t="s">
        <v>8</v>
      </c>
    </row>
    <row r="891" spans="1:8" x14ac:dyDescent="0.35">
      <c r="A891" t="s">
        <v>8</v>
      </c>
      <c r="B891" s="190" t="s">
        <v>9</v>
      </c>
      <c r="C891" s="190" t="s">
        <v>95</v>
      </c>
      <c r="D891" t="s">
        <v>8</v>
      </c>
      <c r="E891" t="s">
        <v>161</v>
      </c>
      <c r="F891" t="s">
        <v>12</v>
      </c>
      <c r="G891">
        <v>471.2</v>
      </c>
      <c r="H891" t="s">
        <v>8</v>
      </c>
    </row>
    <row r="892" spans="1:8" x14ac:dyDescent="0.35">
      <c r="A892" t="s">
        <v>8</v>
      </c>
      <c r="B892" s="190" t="s">
        <v>9</v>
      </c>
      <c r="C892" s="190" t="s">
        <v>99</v>
      </c>
      <c r="D892" t="s">
        <v>8</v>
      </c>
      <c r="E892" t="s">
        <v>161</v>
      </c>
      <c r="F892" t="s">
        <v>12</v>
      </c>
      <c r="G892">
        <v>643.83000000000004</v>
      </c>
      <c r="H892" t="s">
        <v>8</v>
      </c>
    </row>
    <row r="893" spans="1:8" x14ac:dyDescent="0.35">
      <c r="A893" t="s">
        <v>8</v>
      </c>
      <c r="B893" s="190" t="s">
        <v>9</v>
      </c>
      <c r="C893" s="190" t="s">
        <v>102</v>
      </c>
      <c r="D893" t="s">
        <v>8</v>
      </c>
      <c r="E893" t="s">
        <v>161</v>
      </c>
      <c r="F893" t="s">
        <v>12</v>
      </c>
      <c r="G893">
        <v>326.64999999999998</v>
      </c>
      <c r="H893" t="s">
        <v>8</v>
      </c>
    </row>
    <row r="894" spans="1:8" x14ac:dyDescent="0.35">
      <c r="A894" t="s">
        <v>8</v>
      </c>
      <c r="B894" s="190" t="s">
        <v>9</v>
      </c>
      <c r="C894" s="190" t="s">
        <v>103</v>
      </c>
      <c r="D894" t="s">
        <v>8</v>
      </c>
      <c r="E894" t="s">
        <v>161</v>
      </c>
      <c r="F894" t="s">
        <v>12</v>
      </c>
      <c r="G894">
        <v>1299.31</v>
      </c>
      <c r="H894" t="s">
        <v>8</v>
      </c>
    </row>
    <row r="895" spans="1:8" x14ac:dyDescent="0.35">
      <c r="A895" t="s">
        <v>8</v>
      </c>
      <c r="B895" s="190" t="s">
        <v>9</v>
      </c>
      <c r="C895" s="190" t="s">
        <v>165</v>
      </c>
      <c r="D895" t="s">
        <v>8</v>
      </c>
      <c r="E895" t="s">
        <v>161</v>
      </c>
      <c r="F895" t="s">
        <v>12</v>
      </c>
      <c r="G895">
        <v>956</v>
      </c>
      <c r="H895" t="s">
        <v>8</v>
      </c>
    </row>
    <row r="896" spans="1:8" x14ac:dyDescent="0.35">
      <c r="A896" t="s">
        <v>8</v>
      </c>
      <c r="B896" s="190" t="s">
        <v>9</v>
      </c>
      <c r="C896" s="190" t="s">
        <v>23</v>
      </c>
      <c r="D896" t="s">
        <v>8</v>
      </c>
      <c r="E896" t="s">
        <v>161</v>
      </c>
      <c r="F896" t="s">
        <v>108</v>
      </c>
      <c r="G896">
        <v>283.01</v>
      </c>
      <c r="H896" t="s">
        <v>8</v>
      </c>
    </row>
    <row r="897" spans="1:8" x14ac:dyDescent="0.35">
      <c r="A897" t="s">
        <v>8</v>
      </c>
      <c r="B897" s="190" t="s">
        <v>9</v>
      </c>
      <c r="C897" s="190" t="s">
        <v>110</v>
      </c>
      <c r="D897" t="s">
        <v>8</v>
      </c>
      <c r="E897" t="s">
        <v>161</v>
      </c>
      <c r="F897" t="s">
        <v>108</v>
      </c>
      <c r="G897">
        <v>175</v>
      </c>
      <c r="H897" t="s">
        <v>8</v>
      </c>
    </row>
    <row r="898" spans="1:8" x14ac:dyDescent="0.35">
      <c r="A898" t="s">
        <v>8</v>
      </c>
      <c r="B898" s="190" t="s">
        <v>9</v>
      </c>
      <c r="C898" s="190" t="s">
        <v>29</v>
      </c>
      <c r="D898" t="s">
        <v>8</v>
      </c>
      <c r="E898" t="s">
        <v>161</v>
      </c>
      <c r="F898" t="s">
        <v>108</v>
      </c>
      <c r="G898">
        <v>1927.46</v>
      </c>
      <c r="H898" t="s">
        <v>8</v>
      </c>
    </row>
    <row r="899" spans="1:8" x14ac:dyDescent="0.35">
      <c r="A899" t="s">
        <v>8</v>
      </c>
      <c r="B899" s="190" t="s">
        <v>9</v>
      </c>
      <c r="C899" s="190" t="s">
        <v>33</v>
      </c>
      <c r="D899" t="s">
        <v>8</v>
      </c>
      <c r="E899" t="s">
        <v>161</v>
      </c>
      <c r="F899" t="s">
        <v>108</v>
      </c>
      <c r="G899">
        <v>510.77</v>
      </c>
      <c r="H899" t="s">
        <v>8</v>
      </c>
    </row>
    <row r="900" spans="1:8" x14ac:dyDescent="0.35">
      <c r="A900" t="s">
        <v>8</v>
      </c>
      <c r="B900" s="190" t="s">
        <v>9</v>
      </c>
      <c r="C900" s="190" t="s">
        <v>34</v>
      </c>
      <c r="D900" t="s">
        <v>8</v>
      </c>
      <c r="E900" t="s">
        <v>161</v>
      </c>
      <c r="F900" t="s">
        <v>108</v>
      </c>
      <c r="G900">
        <v>983.22</v>
      </c>
      <c r="H900" t="s">
        <v>8</v>
      </c>
    </row>
    <row r="901" spans="1:8" x14ac:dyDescent="0.35">
      <c r="A901" t="s">
        <v>8</v>
      </c>
      <c r="B901" s="190" t="s">
        <v>9</v>
      </c>
      <c r="C901" s="190" t="s">
        <v>155</v>
      </c>
      <c r="D901" t="s">
        <v>8</v>
      </c>
      <c r="E901" t="s">
        <v>161</v>
      </c>
      <c r="F901" t="s">
        <v>108</v>
      </c>
      <c r="G901">
        <v>247.6</v>
      </c>
      <c r="H901" t="s">
        <v>8</v>
      </c>
    </row>
    <row r="902" spans="1:8" x14ac:dyDescent="0.35">
      <c r="A902" t="s">
        <v>8</v>
      </c>
      <c r="B902" s="190" t="s">
        <v>9</v>
      </c>
      <c r="C902" s="190" t="s">
        <v>37</v>
      </c>
      <c r="D902" t="s">
        <v>8</v>
      </c>
      <c r="E902" t="s">
        <v>161</v>
      </c>
      <c r="F902" t="s">
        <v>108</v>
      </c>
      <c r="G902">
        <v>708.35</v>
      </c>
      <c r="H902" t="s">
        <v>8</v>
      </c>
    </row>
    <row r="903" spans="1:8" x14ac:dyDescent="0.35">
      <c r="A903" t="s">
        <v>8</v>
      </c>
      <c r="B903" s="190" t="s">
        <v>9</v>
      </c>
      <c r="C903" s="190" t="s">
        <v>41</v>
      </c>
      <c r="D903" t="s">
        <v>8</v>
      </c>
      <c r="E903" t="s">
        <v>161</v>
      </c>
      <c r="F903" t="s">
        <v>108</v>
      </c>
      <c r="G903">
        <v>469.35</v>
      </c>
      <c r="H903" t="s">
        <v>8</v>
      </c>
    </row>
    <row r="904" spans="1:8" x14ac:dyDescent="0.35">
      <c r="A904" t="s">
        <v>8</v>
      </c>
      <c r="B904" s="190" t="s">
        <v>9</v>
      </c>
      <c r="C904" s="190" t="s">
        <v>46</v>
      </c>
      <c r="D904" t="s">
        <v>8</v>
      </c>
      <c r="E904" t="s">
        <v>161</v>
      </c>
      <c r="F904" t="s">
        <v>108</v>
      </c>
      <c r="G904">
        <v>486.57</v>
      </c>
      <c r="H904" t="s">
        <v>8</v>
      </c>
    </row>
    <row r="905" spans="1:8" x14ac:dyDescent="0.35">
      <c r="A905" t="s">
        <v>8</v>
      </c>
      <c r="B905" s="190" t="s">
        <v>9</v>
      </c>
      <c r="C905" s="190" t="s">
        <v>112</v>
      </c>
      <c r="D905" t="s">
        <v>8</v>
      </c>
      <c r="E905" t="s">
        <v>161</v>
      </c>
      <c r="F905" t="s">
        <v>108</v>
      </c>
      <c r="G905">
        <v>152.6</v>
      </c>
      <c r="H905" t="s">
        <v>8</v>
      </c>
    </row>
    <row r="906" spans="1:8" x14ac:dyDescent="0.35">
      <c r="A906" t="s">
        <v>8</v>
      </c>
      <c r="B906" s="190" t="s">
        <v>9</v>
      </c>
      <c r="C906" s="190" t="s">
        <v>48</v>
      </c>
      <c r="D906" t="s">
        <v>8</v>
      </c>
      <c r="E906" t="s">
        <v>161</v>
      </c>
      <c r="F906" t="s">
        <v>108</v>
      </c>
      <c r="G906">
        <v>117.4</v>
      </c>
      <c r="H906" t="s">
        <v>8</v>
      </c>
    </row>
    <row r="907" spans="1:8" x14ac:dyDescent="0.35">
      <c r="A907" t="s">
        <v>8</v>
      </c>
      <c r="B907" s="190" t="s">
        <v>9</v>
      </c>
      <c r="C907" s="190" t="s">
        <v>51</v>
      </c>
      <c r="D907" t="s">
        <v>8</v>
      </c>
      <c r="E907" t="s">
        <v>161</v>
      </c>
      <c r="F907" t="s">
        <v>108</v>
      </c>
      <c r="G907">
        <v>600.99</v>
      </c>
      <c r="H907" t="s">
        <v>8</v>
      </c>
    </row>
    <row r="908" spans="1:8" x14ac:dyDescent="0.35">
      <c r="A908" t="s">
        <v>8</v>
      </c>
      <c r="B908" s="190" t="s">
        <v>9</v>
      </c>
      <c r="C908" s="190" t="s">
        <v>53</v>
      </c>
      <c r="D908" t="s">
        <v>8</v>
      </c>
      <c r="E908" t="s">
        <v>161</v>
      </c>
      <c r="F908" t="s">
        <v>108</v>
      </c>
      <c r="G908">
        <v>234.8</v>
      </c>
      <c r="H908" t="s">
        <v>8</v>
      </c>
    </row>
    <row r="909" spans="1:8" x14ac:dyDescent="0.35">
      <c r="A909" t="s">
        <v>8</v>
      </c>
      <c r="B909" s="190" t="s">
        <v>9</v>
      </c>
      <c r="C909" s="190" t="s">
        <v>57</v>
      </c>
      <c r="D909" t="s">
        <v>8</v>
      </c>
      <c r="E909" t="s">
        <v>161</v>
      </c>
      <c r="F909" t="s">
        <v>108</v>
      </c>
      <c r="G909">
        <v>76</v>
      </c>
      <c r="H909" t="s">
        <v>8</v>
      </c>
    </row>
    <row r="910" spans="1:8" x14ac:dyDescent="0.35">
      <c r="A910" t="s">
        <v>8</v>
      </c>
      <c r="B910" s="190" t="s">
        <v>9</v>
      </c>
      <c r="C910" s="190" t="s">
        <v>58</v>
      </c>
      <c r="D910" t="s">
        <v>8</v>
      </c>
      <c r="E910" t="s">
        <v>161</v>
      </c>
      <c r="F910" t="s">
        <v>108</v>
      </c>
      <c r="G910">
        <v>125</v>
      </c>
      <c r="H910" t="s">
        <v>8</v>
      </c>
    </row>
    <row r="911" spans="1:8" x14ac:dyDescent="0.35">
      <c r="A911" t="s">
        <v>8</v>
      </c>
      <c r="B911" s="190" t="s">
        <v>9</v>
      </c>
      <c r="C911" s="190" t="s">
        <v>59</v>
      </c>
      <c r="D911" t="s">
        <v>8</v>
      </c>
      <c r="E911" t="s">
        <v>161</v>
      </c>
      <c r="F911" t="s">
        <v>108</v>
      </c>
      <c r="G911">
        <v>361.62</v>
      </c>
      <c r="H911" t="s">
        <v>8</v>
      </c>
    </row>
    <row r="912" spans="1:8" x14ac:dyDescent="0.35">
      <c r="A912" t="s">
        <v>8</v>
      </c>
      <c r="B912" s="190" t="s">
        <v>9</v>
      </c>
      <c r="C912" s="190" t="s">
        <v>62</v>
      </c>
      <c r="D912" t="s">
        <v>8</v>
      </c>
      <c r="E912" t="s">
        <v>161</v>
      </c>
      <c r="F912" t="s">
        <v>108</v>
      </c>
      <c r="G912">
        <v>70</v>
      </c>
      <c r="H912" t="s">
        <v>8</v>
      </c>
    </row>
    <row r="913" spans="1:8" x14ac:dyDescent="0.35">
      <c r="A913" t="s">
        <v>8</v>
      </c>
      <c r="B913" s="190" t="s">
        <v>9</v>
      </c>
      <c r="C913" s="190" t="s">
        <v>63</v>
      </c>
      <c r="D913" t="s">
        <v>8</v>
      </c>
      <c r="E913" t="s">
        <v>161</v>
      </c>
      <c r="F913" t="s">
        <v>108</v>
      </c>
      <c r="G913">
        <v>326.02</v>
      </c>
      <c r="H913" t="s">
        <v>8</v>
      </c>
    </row>
    <row r="914" spans="1:8" x14ac:dyDescent="0.35">
      <c r="A914" t="s">
        <v>8</v>
      </c>
      <c r="B914" s="190" t="s">
        <v>9</v>
      </c>
      <c r="C914" s="190" t="s">
        <v>64</v>
      </c>
      <c r="D914" t="s">
        <v>8</v>
      </c>
      <c r="E914" t="s">
        <v>161</v>
      </c>
      <c r="F914" t="s">
        <v>108</v>
      </c>
      <c r="G914">
        <v>361.61</v>
      </c>
      <c r="H914" t="s">
        <v>8</v>
      </c>
    </row>
    <row r="915" spans="1:8" x14ac:dyDescent="0.35">
      <c r="A915" t="s">
        <v>8</v>
      </c>
      <c r="B915" s="190" t="s">
        <v>9</v>
      </c>
      <c r="C915" s="190" t="s">
        <v>69</v>
      </c>
      <c r="D915" t="s">
        <v>8</v>
      </c>
      <c r="E915" t="s">
        <v>161</v>
      </c>
      <c r="F915" t="s">
        <v>108</v>
      </c>
      <c r="G915">
        <v>874.06</v>
      </c>
      <c r="H915" t="s">
        <v>8</v>
      </c>
    </row>
    <row r="916" spans="1:8" x14ac:dyDescent="0.35">
      <c r="A916" t="s">
        <v>8</v>
      </c>
      <c r="B916" s="190" t="s">
        <v>9</v>
      </c>
      <c r="C916" s="190" t="s">
        <v>72</v>
      </c>
      <c r="D916" t="s">
        <v>8</v>
      </c>
      <c r="E916" t="s">
        <v>161</v>
      </c>
      <c r="F916" t="s">
        <v>108</v>
      </c>
      <c r="G916">
        <v>396.85</v>
      </c>
      <c r="H916" t="s">
        <v>8</v>
      </c>
    </row>
    <row r="917" spans="1:8" x14ac:dyDescent="0.35">
      <c r="A917" t="s">
        <v>8</v>
      </c>
      <c r="B917" s="190" t="s">
        <v>9</v>
      </c>
      <c r="C917" s="190" t="s">
        <v>74</v>
      </c>
      <c r="D917" t="s">
        <v>8</v>
      </c>
      <c r="E917" t="s">
        <v>161</v>
      </c>
      <c r="F917" t="s">
        <v>108</v>
      </c>
      <c r="G917">
        <v>514.54999999999995</v>
      </c>
      <c r="H917" t="s">
        <v>8</v>
      </c>
    </row>
    <row r="918" spans="1:8" x14ac:dyDescent="0.35">
      <c r="A918" t="s">
        <v>8</v>
      </c>
      <c r="B918" s="190" t="s">
        <v>9</v>
      </c>
      <c r="C918" s="190" t="s">
        <v>79</v>
      </c>
      <c r="D918" t="s">
        <v>8</v>
      </c>
      <c r="E918" t="s">
        <v>161</v>
      </c>
      <c r="F918" t="s">
        <v>108</v>
      </c>
      <c r="G918">
        <v>394.99</v>
      </c>
      <c r="H918" t="s">
        <v>8</v>
      </c>
    </row>
    <row r="919" spans="1:8" x14ac:dyDescent="0.35">
      <c r="A919" t="s">
        <v>8</v>
      </c>
      <c r="B919" s="190" t="s">
        <v>9</v>
      </c>
      <c r="C919" s="190" t="s">
        <v>83</v>
      </c>
      <c r="D919" t="s">
        <v>8</v>
      </c>
      <c r="E919" t="s">
        <v>161</v>
      </c>
      <c r="F919" t="s">
        <v>108</v>
      </c>
      <c r="G919">
        <v>394.98</v>
      </c>
      <c r="H919" t="s">
        <v>8</v>
      </c>
    </row>
    <row r="920" spans="1:8" x14ac:dyDescent="0.35">
      <c r="A920" t="s">
        <v>8</v>
      </c>
      <c r="B920" s="190" t="s">
        <v>9</v>
      </c>
      <c r="C920" s="190" t="s">
        <v>85</v>
      </c>
      <c r="D920" t="s">
        <v>8</v>
      </c>
      <c r="E920" t="s">
        <v>161</v>
      </c>
      <c r="F920" t="s">
        <v>108</v>
      </c>
      <c r="G920">
        <v>220.05</v>
      </c>
      <c r="H920" t="s">
        <v>8</v>
      </c>
    </row>
    <row r="921" spans="1:8" x14ac:dyDescent="0.35">
      <c r="A921" t="s">
        <v>8</v>
      </c>
      <c r="B921" s="190" t="s">
        <v>9</v>
      </c>
      <c r="C921" s="190" t="s">
        <v>86</v>
      </c>
      <c r="D921" t="s">
        <v>8</v>
      </c>
      <c r="E921" t="s">
        <v>161</v>
      </c>
      <c r="F921" t="s">
        <v>108</v>
      </c>
      <c r="G921">
        <v>1375.02</v>
      </c>
      <c r="H921" t="s">
        <v>8</v>
      </c>
    </row>
    <row r="922" spans="1:8" x14ac:dyDescent="0.35">
      <c r="A922" t="s">
        <v>8</v>
      </c>
      <c r="B922" s="190" t="s">
        <v>9</v>
      </c>
      <c r="C922" s="190" t="s">
        <v>90</v>
      </c>
      <c r="D922" t="s">
        <v>8</v>
      </c>
      <c r="E922" t="s">
        <v>161</v>
      </c>
      <c r="F922" t="s">
        <v>108</v>
      </c>
      <c r="G922">
        <v>234.8</v>
      </c>
      <c r="H922" t="s">
        <v>8</v>
      </c>
    </row>
    <row r="923" spans="1:8" x14ac:dyDescent="0.35">
      <c r="A923" t="s">
        <v>8</v>
      </c>
      <c r="B923" s="190" t="s">
        <v>9</v>
      </c>
      <c r="C923" s="190" t="s">
        <v>94</v>
      </c>
      <c r="D923" t="s">
        <v>8</v>
      </c>
      <c r="E923" t="s">
        <v>161</v>
      </c>
      <c r="F923" t="s">
        <v>108</v>
      </c>
      <c r="G923">
        <v>1504.39</v>
      </c>
      <c r="H923" t="s">
        <v>8</v>
      </c>
    </row>
    <row r="924" spans="1:8" x14ac:dyDescent="0.35">
      <c r="A924" t="s">
        <v>8</v>
      </c>
      <c r="B924" s="190" t="s">
        <v>9</v>
      </c>
      <c r="C924" s="190" t="s">
        <v>96</v>
      </c>
      <c r="D924" t="s">
        <v>8</v>
      </c>
      <c r="E924" t="s">
        <v>161</v>
      </c>
      <c r="F924" t="s">
        <v>108</v>
      </c>
      <c r="G924">
        <v>230.05</v>
      </c>
      <c r="H924" t="s">
        <v>8</v>
      </c>
    </row>
    <row r="925" spans="1:8" x14ac:dyDescent="0.35">
      <c r="A925" t="s">
        <v>8</v>
      </c>
      <c r="B925" s="190" t="s">
        <v>9</v>
      </c>
      <c r="C925" s="190" t="s">
        <v>99</v>
      </c>
      <c r="D925" t="s">
        <v>8</v>
      </c>
      <c r="E925" t="s">
        <v>161</v>
      </c>
      <c r="F925" t="s">
        <v>108</v>
      </c>
      <c r="G925">
        <v>380.46</v>
      </c>
      <c r="H925" t="s">
        <v>8</v>
      </c>
    </row>
    <row r="926" spans="1:8" x14ac:dyDescent="0.35">
      <c r="A926" t="s">
        <v>8</v>
      </c>
      <c r="B926" s="190" t="s">
        <v>9</v>
      </c>
      <c r="C926" s="190" t="s">
        <v>122</v>
      </c>
      <c r="D926" t="s">
        <v>8</v>
      </c>
      <c r="E926" t="s">
        <v>161</v>
      </c>
      <c r="F926" t="s">
        <v>108</v>
      </c>
      <c r="G926">
        <v>447.02</v>
      </c>
      <c r="H926" t="s">
        <v>8</v>
      </c>
    </row>
    <row r="927" spans="1:8" x14ac:dyDescent="0.35">
      <c r="A927" t="s">
        <v>8</v>
      </c>
      <c r="B927" s="190" t="s">
        <v>9</v>
      </c>
      <c r="C927" s="190" t="s">
        <v>166</v>
      </c>
      <c r="D927" t="s">
        <v>8</v>
      </c>
      <c r="E927" t="s">
        <v>161</v>
      </c>
      <c r="F927" t="s">
        <v>108</v>
      </c>
      <c r="G927">
        <v>805.59</v>
      </c>
      <c r="H927" t="s">
        <v>8</v>
      </c>
    </row>
    <row r="928" spans="1:8" x14ac:dyDescent="0.35">
      <c r="A928" t="s">
        <v>8</v>
      </c>
      <c r="B928" s="190" t="s">
        <v>9</v>
      </c>
      <c r="C928" s="190" t="s">
        <v>160</v>
      </c>
      <c r="D928" t="s">
        <v>8</v>
      </c>
      <c r="E928" t="s">
        <v>161</v>
      </c>
      <c r="F928" t="s">
        <v>126</v>
      </c>
      <c r="G928">
        <v>169.36</v>
      </c>
      <c r="H928" t="s">
        <v>8</v>
      </c>
    </row>
    <row r="929" spans="1:8" x14ac:dyDescent="0.35">
      <c r="A929" t="s">
        <v>8</v>
      </c>
      <c r="B929" s="190" t="s">
        <v>9</v>
      </c>
      <c r="C929" s="190" t="s">
        <v>167</v>
      </c>
      <c r="D929" t="s">
        <v>8</v>
      </c>
      <c r="E929" t="s">
        <v>161</v>
      </c>
      <c r="F929" t="s">
        <v>126</v>
      </c>
      <c r="G929">
        <v>1242.2</v>
      </c>
      <c r="H929" t="s">
        <v>8</v>
      </c>
    </row>
    <row r="930" spans="1:8" x14ac:dyDescent="0.35">
      <c r="A930" t="s">
        <v>8</v>
      </c>
      <c r="B930" s="190" t="s">
        <v>9</v>
      </c>
      <c r="C930" s="190" t="s">
        <v>24</v>
      </c>
      <c r="D930" t="s">
        <v>8</v>
      </c>
      <c r="E930" t="s">
        <v>161</v>
      </c>
      <c r="F930" t="s">
        <v>126</v>
      </c>
      <c r="G930">
        <v>3770.09</v>
      </c>
      <c r="H930" t="s">
        <v>8</v>
      </c>
    </row>
    <row r="931" spans="1:8" x14ac:dyDescent="0.35">
      <c r="A931" t="s">
        <v>8</v>
      </c>
      <c r="B931" s="190" t="s">
        <v>9</v>
      </c>
      <c r="C931" s="190" t="s">
        <v>26</v>
      </c>
      <c r="D931" t="s">
        <v>8</v>
      </c>
      <c r="E931" t="s">
        <v>161</v>
      </c>
      <c r="F931" t="s">
        <v>126</v>
      </c>
      <c r="G931">
        <v>1679.02</v>
      </c>
      <c r="H931" t="s">
        <v>8</v>
      </c>
    </row>
    <row r="932" spans="1:8" x14ac:dyDescent="0.35">
      <c r="A932" t="s">
        <v>8</v>
      </c>
      <c r="B932" s="190" t="s">
        <v>9</v>
      </c>
      <c r="C932" s="190" t="s">
        <v>27</v>
      </c>
      <c r="D932" t="s">
        <v>8</v>
      </c>
      <c r="E932" t="s">
        <v>161</v>
      </c>
      <c r="F932" t="s">
        <v>126</v>
      </c>
      <c r="G932">
        <v>496.79</v>
      </c>
      <c r="H932" t="s">
        <v>8</v>
      </c>
    </row>
    <row r="933" spans="1:8" x14ac:dyDescent="0.35">
      <c r="A933" t="s">
        <v>8</v>
      </c>
      <c r="B933" s="190" t="s">
        <v>9</v>
      </c>
      <c r="C933" s="190" t="s">
        <v>31</v>
      </c>
      <c r="D933" t="s">
        <v>8</v>
      </c>
      <c r="E933" t="s">
        <v>161</v>
      </c>
      <c r="F933" t="s">
        <v>126</v>
      </c>
      <c r="G933">
        <v>750.86</v>
      </c>
      <c r="H933" t="s">
        <v>8</v>
      </c>
    </row>
    <row r="934" spans="1:8" x14ac:dyDescent="0.35">
      <c r="A934" t="s">
        <v>8</v>
      </c>
      <c r="B934" s="190" t="s">
        <v>9</v>
      </c>
      <c r="C934" s="190" t="s">
        <v>33</v>
      </c>
      <c r="D934" t="s">
        <v>8</v>
      </c>
      <c r="E934" t="s">
        <v>161</v>
      </c>
      <c r="F934" t="s">
        <v>126</v>
      </c>
      <c r="G934">
        <v>3698.89</v>
      </c>
      <c r="H934" t="s">
        <v>8</v>
      </c>
    </row>
    <row r="935" spans="1:8" x14ac:dyDescent="0.35">
      <c r="A935" t="s">
        <v>8</v>
      </c>
      <c r="B935" s="190" t="s">
        <v>9</v>
      </c>
      <c r="C935" s="190" t="s">
        <v>34</v>
      </c>
      <c r="D935" t="s">
        <v>8</v>
      </c>
      <c r="E935" t="s">
        <v>161</v>
      </c>
      <c r="F935" t="s">
        <v>126</v>
      </c>
      <c r="G935">
        <v>400</v>
      </c>
      <c r="H935" t="s">
        <v>8</v>
      </c>
    </row>
    <row r="936" spans="1:8" x14ac:dyDescent="0.35">
      <c r="A936" t="s">
        <v>8</v>
      </c>
      <c r="B936" s="190" t="s">
        <v>9</v>
      </c>
      <c r="C936" s="190" t="s">
        <v>39</v>
      </c>
      <c r="D936" t="s">
        <v>8</v>
      </c>
      <c r="E936" t="s">
        <v>161</v>
      </c>
      <c r="F936" t="s">
        <v>126</v>
      </c>
      <c r="G936">
        <v>808.43</v>
      </c>
      <c r="H936" t="s">
        <v>8</v>
      </c>
    </row>
    <row r="937" spans="1:8" x14ac:dyDescent="0.35">
      <c r="A937" t="s">
        <v>8</v>
      </c>
      <c r="B937" s="190" t="s">
        <v>9</v>
      </c>
      <c r="C937" s="190" t="s">
        <v>128</v>
      </c>
      <c r="D937" t="s">
        <v>8</v>
      </c>
      <c r="E937" t="s">
        <v>161</v>
      </c>
      <c r="F937" t="s">
        <v>126</v>
      </c>
      <c r="G937">
        <v>2743.15</v>
      </c>
      <c r="H937" t="s">
        <v>8</v>
      </c>
    </row>
    <row r="938" spans="1:8" x14ac:dyDescent="0.35">
      <c r="A938" t="s">
        <v>8</v>
      </c>
      <c r="B938" s="190" t="s">
        <v>9</v>
      </c>
      <c r="C938" s="190" t="s">
        <v>139</v>
      </c>
      <c r="D938" t="s">
        <v>8</v>
      </c>
      <c r="E938" t="s">
        <v>161</v>
      </c>
      <c r="F938" t="s">
        <v>126</v>
      </c>
      <c r="G938">
        <v>468.97</v>
      </c>
      <c r="H938" t="s">
        <v>8</v>
      </c>
    </row>
    <row r="939" spans="1:8" x14ac:dyDescent="0.35">
      <c r="A939" t="s">
        <v>8</v>
      </c>
      <c r="B939" s="190" t="s">
        <v>9</v>
      </c>
      <c r="C939" s="190" t="s">
        <v>46</v>
      </c>
      <c r="D939" t="s">
        <v>8</v>
      </c>
      <c r="E939" t="s">
        <v>161</v>
      </c>
      <c r="F939" t="s">
        <v>126</v>
      </c>
      <c r="G939">
        <v>1895.15</v>
      </c>
      <c r="H939" t="s">
        <v>8</v>
      </c>
    </row>
    <row r="940" spans="1:8" x14ac:dyDescent="0.35">
      <c r="A940" t="s">
        <v>8</v>
      </c>
      <c r="B940" s="190" t="s">
        <v>9</v>
      </c>
      <c r="C940" s="190" t="s">
        <v>47</v>
      </c>
      <c r="D940" t="s">
        <v>8</v>
      </c>
      <c r="E940" t="s">
        <v>161</v>
      </c>
      <c r="F940" t="s">
        <v>126</v>
      </c>
      <c r="G940">
        <v>1298.54</v>
      </c>
      <c r="H940" t="s">
        <v>8</v>
      </c>
    </row>
    <row r="941" spans="1:8" x14ac:dyDescent="0.35">
      <c r="A941" t="s">
        <v>8</v>
      </c>
      <c r="B941" s="190" t="s">
        <v>9</v>
      </c>
      <c r="C941" s="190" t="s">
        <v>112</v>
      </c>
      <c r="D941" t="s">
        <v>8</v>
      </c>
      <c r="E941" t="s">
        <v>161</v>
      </c>
      <c r="F941" t="s">
        <v>126</v>
      </c>
      <c r="G941">
        <v>498.42</v>
      </c>
      <c r="H941" t="s">
        <v>8</v>
      </c>
    </row>
    <row r="942" spans="1:8" x14ac:dyDescent="0.35">
      <c r="A942" t="s">
        <v>8</v>
      </c>
      <c r="B942" s="190" t="s">
        <v>9</v>
      </c>
      <c r="C942" s="190" t="s">
        <v>130</v>
      </c>
      <c r="D942" t="s">
        <v>8</v>
      </c>
      <c r="E942" t="s">
        <v>161</v>
      </c>
      <c r="F942" t="s">
        <v>126</v>
      </c>
      <c r="G942">
        <v>1791.68</v>
      </c>
      <c r="H942" t="s">
        <v>8</v>
      </c>
    </row>
    <row r="943" spans="1:8" x14ac:dyDescent="0.35">
      <c r="A943" t="s">
        <v>8</v>
      </c>
      <c r="B943" s="190" t="s">
        <v>9</v>
      </c>
      <c r="C943" s="190" t="s">
        <v>48</v>
      </c>
      <c r="D943" t="s">
        <v>8</v>
      </c>
      <c r="E943" t="s">
        <v>161</v>
      </c>
      <c r="F943" t="s">
        <v>126</v>
      </c>
      <c r="G943">
        <v>603.66</v>
      </c>
      <c r="H943" t="s">
        <v>8</v>
      </c>
    </row>
    <row r="944" spans="1:8" x14ac:dyDescent="0.35">
      <c r="A944" t="s">
        <v>8</v>
      </c>
      <c r="B944" s="190" t="s">
        <v>9</v>
      </c>
      <c r="C944" s="190" t="s">
        <v>49</v>
      </c>
      <c r="D944" t="s">
        <v>8</v>
      </c>
      <c r="E944" t="s">
        <v>161</v>
      </c>
      <c r="F944" t="s">
        <v>126</v>
      </c>
      <c r="G944">
        <v>1634.63</v>
      </c>
      <c r="H944" t="s">
        <v>8</v>
      </c>
    </row>
    <row r="945" spans="1:8" x14ac:dyDescent="0.35">
      <c r="A945" t="s">
        <v>8</v>
      </c>
      <c r="B945" s="190" t="s">
        <v>9</v>
      </c>
      <c r="C945" s="190" t="s">
        <v>50</v>
      </c>
      <c r="D945" t="s">
        <v>8</v>
      </c>
      <c r="E945" t="s">
        <v>161</v>
      </c>
      <c r="F945" t="s">
        <v>126</v>
      </c>
      <c r="G945">
        <v>1050</v>
      </c>
      <c r="H945" t="s">
        <v>8</v>
      </c>
    </row>
    <row r="946" spans="1:8" x14ac:dyDescent="0.35">
      <c r="A946" t="s">
        <v>8</v>
      </c>
      <c r="B946" s="190" t="s">
        <v>9</v>
      </c>
      <c r="C946" s="190" t="s">
        <v>114</v>
      </c>
      <c r="D946" t="s">
        <v>8</v>
      </c>
      <c r="E946" t="s">
        <v>161</v>
      </c>
      <c r="F946" t="s">
        <v>126</v>
      </c>
      <c r="G946">
        <v>565.79999999999995</v>
      </c>
      <c r="H946" t="s">
        <v>8</v>
      </c>
    </row>
    <row r="947" spans="1:8" x14ac:dyDescent="0.35">
      <c r="A947" t="s">
        <v>8</v>
      </c>
      <c r="B947" s="190" t="s">
        <v>9</v>
      </c>
      <c r="C947" s="190" t="s">
        <v>52</v>
      </c>
      <c r="D947" t="s">
        <v>8</v>
      </c>
      <c r="E947" t="s">
        <v>161</v>
      </c>
      <c r="F947" t="s">
        <v>126</v>
      </c>
      <c r="G947">
        <v>3928.04</v>
      </c>
      <c r="H947" t="s">
        <v>8</v>
      </c>
    </row>
    <row r="948" spans="1:8" x14ac:dyDescent="0.35">
      <c r="A948" t="s">
        <v>8</v>
      </c>
      <c r="B948" s="190" t="s">
        <v>9</v>
      </c>
      <c r="C948" s="190" t="s">
        <v>55</v>
      </c>
      <c r="D948" t="s">
        <v>8</v>
      </c>
      <c r="E948" t="s">
        <v>161</v>
      </c>
      <c r="F948" t="s">
        <v>126</v>
      </c>
      <c r="G948">
        <v>119.02</v>
      </c>
      <c r="H948" t="s">
        <v>8</v>
      </c>
    </row>
    <row r="949" spans="1:8" x14ac:dyDescent="0.35">
      <c r="A949" t="s">
        <v>8</v>
      </c>
      <c r="B949" s="190" t="s">
        <v>9</v>
      </c>
      <c r="C949" s="190" t="s">
        <v>58</v>
      </c>
      <c r="D949" t="s">
        <v>8</v>
      </c>
      <c r="E949" t="s">
        <v>161</v>
      </c>
      <c r="F949" t="s">
        <v>126</v>
      </c>
      <c r="G949">
        <v>6937.3600000000006</v>
      </c>
      <c r="H949" t="s">
        <v>8</v>
      </c>
    </row>
    <row r="950" spans="1:8" x14ac:dyDescent="0.35">
      <c r="A950" t="s">
        <v>8</v>
      </c>
      <c r="B950" s="190" t="s">
        <v>9</v>
      </c>
      <c r="C950" s="190" t="s">
        <v>116</v>
      </c>
      <c r="D950" t="s">
        <v>8</v>
      </c>
      <c r="E950" t="s">
        <v>161</v>
      </c>
      <c r="F950" t="s">
        <v>126</v>
      </c>
      <c r="G950">
        <v>556.47</v>
      </c>
      <c r="H950" t="s">
        <v>8</v>
      </c>
    </row>
    <row r="951" spans="1:8" x14ac:dyDescent="0.35">
      <c r="A951" t="s">
        <v>8</v>
      </c>
      <c r="B951" s="190" t="s">
        <v>9</v>
      </c>
      <c r="C951" s="190" t="s">
        <v>63</v>
      </c>
      <c r="D951" t="s">
        <v>8</v>
      </c>
      <c r="E951" t="s">
        <v>161</v>
      </c>
      <c r="F951" t="s">
        <v>126</v>
      </c>
      <c r="G951">
        <v>6050.21</v>
      </c>
      <c r="H951" t="s">
        <v>8</v>
      </c>
    </row>
    <row r="952" spans="1:8" x14ac:dyDescent="0.35">
      <c r="A952" t="s">
        <v>8</v>
      </c>
      <c r="B952" s="190" t="s">
        <v>9</v>
      </c>
      <c r="C952" s="190" t="s">
        <v>66</v>
      </c>
      <c r="D952" t="s">
        <v>8</v>
      </c>
      <c r="E952" t="s">
        <v>161</v>
      </c>
      <c r="F952" t="s">
        <v>126</v>
      </c>
      <c r="G952">
        <v>178.53</v>
      </c>
      <c r="H952" t="s">
        <v>8</v>
      </c>
    </row>
    <row r="953" spans="1:8" x14ac:dyDescent="0.35">
      <c r="A953" t="s">
        <v>8</v>
      </c>
      <c r="B953" s="190" t="s">
        <v>9</v>
      </c>
      <c r="C953" s="190" t="s">
        <v>69</v>
      </c>
      <c r="D953" t="s">
        <v>8</v>
      </c>
      <c r="E953" t="s">
        <v>161</v>
      </c>
      <c r="F953" t="s">
        <v>126</v>
      </c>
      <c r="G953">
        <v>4163.45</v>
      </c>
      <c r="H953" t="s">
        <v>8</v>
      </c>
    </row>
    <row r="954" spans="1:8" x14ac:dyDescent="0.35">
      <c r="A954" t="s">
        <v>8</v>
      </c>
      <c r="B954" s="190" t="s">
        <v>9</v>
      </c>
      <c r="C954" s="190" t="s">
        <v>71</v>
      </c>
      <c r="D954" t="s">
        <v>8</v>
      </c>
      <c r="E954" t="s">
        <v>161</v>
      </c>
      <c r="F954" t="s">
        <v>126</v>
      </c>
      <c r="G954">
        <v>552.6</v>
      </c>
      <c r="H954" t="s">
        <v>8</v>
      </c>
    </row>
    <row r="955" spans="1:8" x14ac:dyDescent="0.35">
      <c r="A955" t="s">
        <v>8</v>
      </c>
      <c r="B955" s="190" t="s">
        <v>9</v>
      </c>
      <c r="C955" s="190" t="s">
        <v>72</v>
      </c>
      <c r="D955" t="s">
        <v>8</v>
      </c>
      <c r="E955" t="s">
        <v>161</v>
      </c>
      <c r="F955" t="s">
        <v>126</v>
      </c>
      <c r="G955">
        <v>469</v>
      </c>
      <c r="H955" t="s">
        <v>8</v>
      </c>
    </row>
    <row r="956" spans="1:8" x14ac:dyDescent="0.35">
      <c r="A956" t="s">
        <v>8</v>
      </c>
      <c r="B956" s="190" t="s">
        <v>9</v>
      </c>
      <c r="C956" s="190" t="s">
        <v>74</v>
      </c>
      <c r="D956" t="s">
        <v>8</v>
      </c>
      <c r="E956" t="s">
        <v>161</v>
      </c>
      <c r="F956" t="s">
        <v>126</v>
      </c>
      <c r="G956">
        <v>3597.13</v>
      </c>
      <c r="H956" t="s">
        <v>8</v>
      </c>
    </row>
    <row r="957" spans="1:8" x14ac:dyDescent="0.35">
      <c r="A957" t="s">
        <v>8</v>
      </c>
      <c r="B957" s="190" t="s">
        <v>9</v>
      </c>
      <c r="C957" s="190" t="s">
        <v>75</v>
      </c>
      <c r="D957" t="s">
        <v>8</v>
      </c>
      <c r="E957" t="s">
        <v>161</v>
      </c>
      <c r="F957" t="s">
        <v>126</v>
      </c>
      <c r="G957">
        <v>1671.42</v>
      </c>
      <c r="H957" t="s">
        <v>8</v>
      </c>
    </row>
    <row r="958" spans="1:8" x14ac:dyDescent="0.35">
      <c r="A958" t="s">
        <v>8</v>
      </c>
      <c r="B958" s="190" t="s">
        <v>9</v>
      </c>
      <c r="C958" s="190" t="s">
        <v>77</v>
      </c>
      <c r="D958" t="s">
        <v>8</v>
      </c>
      <c r="E958" t="s">
        <v>161</v>
      </c>
      <c r="F958" t="s">
        <v>126</v>
      </c>
      <c r="G958">
        <v>173.49</v>
      </c>
      <c r="H958" t="s">
        <v>8</v>
      </c>
    </row>
    <row r="959" spans="1:8" x14ac:dyDescent="0.35">
      <c r="A959" t="s">
        <v>8</v>
      </c>
      <c r="B959" s="190" t="s">
        <v>9</v>
      </c>
      <c r="C959" s="190" t="s">
        <v>79</v>
      </c>
      <c r="D959" t="s">
        <v>8</v>
      </c>
      <c r="E959" t="s">
        <v>161</v>
      </c>
      <c r="F959" t="s">
        <v>126</v>
      </c>
      <c r="G959">
        <v>1253.49</v>
      </c>
      <c r="H959" t="s">
        <v>8</v>
      </c>
    </row>
    <row r="960" spans="1:8" x14ac:dyDescent="0.35">
      <c r="A960" t="s">
        <v>8</v>
      </c>
      <c r="B960" s="190" t="s">
        <v>9</v>
      </c>
      <c r="C960" s="190" t="s">
        <v>117</v>
      </c>
      <c r="D960" t="s">
        <v>8</v>
      </c>
      <c r="E960" t="s">
        <v>161</v>
      </c>
      <c r="F960" t="s">
        <v>126</v>
      </c>
      <c r="G960">
        <v>4011.36</v>
      </c>
      <c r="H960" t="s">
        <v>8</v>
      </c>
    </row>
    <row r="961" spans="1:8" x14ac:dyDescent="0.35">
      <c r="A961" t="s">
        <v>8</v>
      </c>
      <c r="B961" s="190" t="s">
        <v>9</v>
      </c>
      <c r="C961" s="190" t="s">
        <v>81</v>
      </c>
      <c r="D961" t="s">
        <v>8</v>
      </c>
      <c r="E961" t="s">
        <v>161</v>
      </c>
      <c r="F961" t="s">
        <v>126</v>
      </c>
      <c r="G961">
        <v>330</v>
      </c>
      <c r="H961" t="s">
        <v>8</v>
      </c>
    </row>
    <row r="962" spans="1:8" x14ac:dyDescent="0.35">
      <c r="A962" t="s">
        <v>8</v>
      </c>
      <c r="B962" s="190" t="s">
        <v>9</v>
      </c>
      <c r="C962" s="190" t="s">
        <v>83</v>
      </c>
      <c r="D962" t="s">
        <v>8</v>
      </c>
      <c r="E962" t="s">
        <v>161</v>
      </c>
      <c r="F962" t="s">
        <v>126</v>
      </c>
      <c r="G962">
        <v>1524.24</v>
      </c>
      <c r="H962" t="s">
        <v>8</v>
      </c>
    </row>
    <row r="963" spans="1:8" x14ac:dyDescent="0.35">
      <c r="A963" t="s">
        <v>8</v>
      </c>
      <c r="B963" s="190" t="s">
        <v>9</v>
      </c>
      <c r="C963" s="190" t="s">
        <v>85</v>
      </c>
      <c r="D963" t="s">
        <v>8</v>
      </c>
      <c r="E963" t="s">
        <v>161</v>
      </c>
      <c r="F963" t="s">
        <v>126</v>
      </c>
      <c r="G963">
        <v>3510.2</v>
      </c>
      <c r="H963" t="s">
        <v>8</v>
      </c>
    </row>
    <row r="964" spans="1:8" x14ac:dyDescent="0.35">
      <c r="A964" t="s">
        <v>8</v>
      </c>
      <c r="B964" s="190" t="s">
        <v>9</v>
      </c>
      <c r="C964" s="190" t="s">
        <v>87</v>
      </c>
      <c r="D964" t="s">
        <v>8</v>
      </c>
      <c r="E964" t="s">
        <v>161</v>
      </c>
      <c r="F964" t="s">
        <v>126</v>
      </c>
      <c r="G964">
        <v>4480.33</v>
      </c>
      <c r="H964" t="s">
        <v>8</v>
      </c>
    </row>
    <row r="965" spans="1:8" x14ac:dyDescent="0.35">
      <c r="A965" t="s">
        <v>8</v>
      </c>
      <c r="B965" s="190" t="s">
        <v>9</v>
      </c>
      <c r="C965" s="190" t="s">
        <v>91</v>
      </c>
      <c r="D965" t="s">
        <v>8</v>
      </c>
      <c r="E965" t="s">
        <v>161</v>
      </c>
      <c r="F965" t="s">
        <v>126</v>
      </c>
      <c r="G965">
        <v>3738.1</v>
      </c>
      <c r="H965" t="s">
        <v>8</v>
      </c>
    </row>
    <row r="966" spans="1:8" x14ac:dyDescent="0.35">
      <c r="A966" t="s">
        <v>8</v>
      </c>
      <c r="B966" s="190" t="s">
        <v>9</v>
      </c>
      <c r="C966" s="190" t="s">
        <v>120</v>
      </c>
      <c r="D966" t="s">
        <v>8</v>
      </c>
      <c r="E966" t="s">
        <v>161</v>
      </c>
      <c r="F966" t="s">
        <v>126</v>
      </c>
      <c r="G966">
        <v>513.82000000000005</v>
      </c>
      <c r="H966" t="s">
        <v>8</v>
      </c>
    </row>
    <row r="967" spans="1:8" x14ac:dyDescent="0.35">
      <c r="A967" t="s">
        <v>8</v>
      </c>
      <c r="B967" s="190" t="s">
        <v>9</v>
      </c>
      <c r="C967" s="190" t="s">
        <v>92</v>
      </c>
      <c r="D967" t="s">
        <v>8</v>
      </c>
      <c r="E967" t="s">
        <v>161</v>
      </c>
      <c r="F967" t="s">
        <v>126</v>
      </c>
      <c r="G967">
        <v>1784.48</v>
      </c>
      <c r="H967" t="s">
        <v>8</v>
      </c>
    </row>
    <row r="968" spans="1:8" x14ac:dyDescent="0.35">
      <c r="A968" t="s">
        <v>8</v>
      </c>
      <c r="B968" s="190" t="s">
        <v>9</v>
      </c>
      <c r="C968" s="190" t="s">
        <v>94</v>
      </c>
      <c r="D968" t="s">
        <v>8</v>
      </c>
      <c r="E968" t="s">
        <v>161</v>
      </c>
      <c r="F968" t="s">
        <v>126</v>
      </c>
      <c r="G968">
        <v>4635.22</v>
      </c>
      <c r="H968" t="s">
        <v>8</v>
      </c>
    </row>
    <row r="969" spans="1:8" x14ac:dyDescent="0.35">
      <c r="A969" t="s">
        <v>8</v>
      </c>
      <c r="B969" s="190" t="s">
        <v>9</v>
      </c>
      <c r="C969" s="190" t="s">
        <v>98</v>
      </c>
      <c r="D969" t="s">
        <v>8</v>
      </c>
      <c r="E969" t="s">
        <v>161</v>
      </c>
      <c r="F969" t="s">
        <v>126</v>
      </c>
      <c r="G969">
        <v>1069.31</v>
      </c>
      <c r="H969" t="s">
        <v>8</v>
      </c>
    </row>
    <row r="970" spans="1:8" x14ac:dyDescent="0.35">
      <c r="A970" t="s">
        <v>8</v>
      </c>
      <c r="B970" s="190" t="s">
        <v>9</v>
      </c>
      <c r="C970" s="190" t="s">
        <v>99</v>
      </c>
      <c r="D970" t="s">
        <v>8</v>
      </c>
      <c r="E970" t="s">
        <v>161</v>
      </c>
      <c r="F970" t="s">
        <v>126</v>
      </c>
      <c r="G970">
        <v>5444.77</v>
      </c>
      <c r="H970" t="s">
        <v>8</v>
      </c>
    </row>
    <row r="971" spans="1:8" x14ac:dyDescent="0.35">
      <c r="A971" t="s">
        <v>8</v>
      </c>
      <c r="B971" s="190" t="s">
        <v>9</v>
      </c>
      <c r="C971" s="190" t="s">
        <v>102</v>
      </c>
      <c r="D971" t="s">
        <v>8</v>
      </c>
      <c r="E971" t="s">
        <v>161</v>
      </c>
      <c r="F971" t="s">
        <v>126</v>
      </c>
      <c r="G971">
        <v>728.22</v>
      </c>
      <c r="H971" t="s">
        <v>8</v>
      </c>
    </row>
    <row r="972" spans="1:8" x14ac:dyDescent="0.35">
      <c r="A972" t="s">
        <v>8</v>
      </c>
      <c r="B972" s="190" t="s">
        <v>9</v>
      </c>
      <c r="C972" s="190" t="s">
        <v>103</v>
      </c>
      <c r="D972" t="s">
        <v>8</v>
      </c>
      <c r="E972" t="s">
        <v>161</v>
      </c>
      <c r="F972" t="s">
        <v>126</v>
      </c>
      <c r="G972">
        <v>220</v>
      </c>
      <c r="H972" t="s">
        <v>8</v>
      </c>
    </row>
    <row r="973" spans="1:8" x14ac:dyDescent="0.35">
      <c r="A973" t="s">
        <v>8</v>
      </c>
      <c r="B973" s="190" t="s">
        <v>9</v>
      </c>
      <c r="C973" s="190" t="s">
        <v>9</v>
      </c>
      <c r="D973" t="s">
        <v>8</v>
      </c>
      <c r="E973" t="s">
        <v>161</v>
      </c>
      <c r="F973" t="s">
        <v>126</v>
      </c>
      <c r="G973">
        <v>2754.85</v>
      </c>
      <c r="H973" t="s">
        <v>8</v>
      </c>
    </row>
    <row r="974" spans="1:8" x14ac:dyDescent="0.35">
      <c r="A974" t="s">
        <v>8</v>
      </c>
      <c r="B974" s="190" t="s">
        <v>9</v>
      </c>
      <c r="C974" s="190" t="s">
        <v>106</v>
      </c>
      <c r="D974" t="s">
        <v>8</v>
      </c>
      <c r="E974" t="s">
        <v>161</v>
      </c>
      <c r="F974" t="s">
        <v>126</v>
      </c>
      <c r="G974">
        <v>1811.06</v>
      </c>
      <c r="H974" t="s">
        <v>8</v>
      </c>
    </row>
    <row r="975" spans="1:8" x14ac:dyDescent="0.35">
      <c r="A975" t="s">
        <v>8</v>
      </c>
      <c r="B975" s="190" t="s">
        <v>9</v>
      </c>
      <c r="C975" s="190" t="s">
        <v>122</v>
      </c>
      <c r="D975" t="s">
        <v>8</v>
      </c>
      <c r="E975" t="s">
        <v>161</v>
      </c>
      <c r="F975" t="s">
        <v>126</v>
      </c>
      <c r="G975">
        <v>842.78</v>
      </c>
      <c r="H975" t="s">
        <v>8</v>
      </c>
    </row>
    <row r="976" spans="1:8" x14ac:dyDescent="0.35">
      <c r="A976" t="s">
        <v>8</v>
      </c>
      <c r="B976" s="190" t="s">
        <v>9</v>
      </c>
      <c r="C976" s="190" t="s">
        <v>150</v>
      </c>
      <c r="D976" t="s">
        <v>8</v>
      </c>
      <c r="E976" t="s">
        <v>161</v>
      </c>
      <c r="F976" t="s">
        <v>126</v>
      </c>
      <c r="G976">
        <v>409.23</v>
      </c>
      <c r="H976" t="s">
        <v>8</v>
      </c>
    </row>
    <row r="977" spans="1:8" x14ac:dyDescent="0.35">
      <c r="A977" t="s">
        <v>8</v>
      </c>
      <c r="B977" s="190" t="s">
        <v>9</v>
      </c>
      <c r="C977" s="190" t="s">
        <v>29</v>
      </c>
      <c r="D977" t="s">
        <v>8</v>
      </c>
      <c r="E977" t="s">
        <v>161</v>
      </c>
      <c r="F977" t="s">
        <v>134</v>
      </c>
      <c r="G977">
        <v>1295.3</v>
      </c>
      <c r="H977" t="s">
        <v>8</v>
      </c>
    </row>
    <row r="978" spans="1:8" x14ac:dyDescent="0.35">
      <c r="A978" t="s">
        <v>8</v>
      </c>
      <c r="B978" s="190" t="s">
        <v>9</v>
      </c>
      <c r="C978" s="190" t="s">
        <v>40</v>
      </c>
      <c r="D978" t="s">
        <v>8</v>
      </c>
      <c r="E978" t="s">
        <v>161</v>
      </c>
      <c r="F978" t="s">
        <v>134</v>
      </c>
      <c r="G978">
        <v>584.1</v>
      </c>
      <c r="H978" t="s">
        <v>8</v>
      </c>
    </row>
    <row r="979" spans="1:8" x14ac:dyDescent="0.35">
      <c r="A979" t="s">
        <v>8</v>
      </c>
      <c r="B979" s="190" t="s">
        <v>9</v>
      </c>
      <c r="C979" s="190" t="s">
        <v>57</v>
      </c>
      <c r="D979" t="s">
        <v>8</v>
      </c>
      <c r="E979" t="s">
        <v>161</v>
      </c>
      <c r="F979" t="s">
        <v>134</v>
      </c>
      <c r="G979">
        <v>467.28</v>
      </c>
      <c r="H979" t="s">
        <v>8</v>
      </c>
    </row>
    <row r="980" spans="1:8" x14ac:dyDescent="0.35">
      <c r="A980" t="s">
        <v>8</v>
      </c>
      <c r="B980" s="190" t="s">
        <v>9</v>
      </c>
      <c r="C980" s="190" t="s">
        <v>64</v>
      </c>
      <c r="D980" t="s">
        <v>8</v>
      </c>
      <c r="E980" t="s">
        <v>161</v>
      </c>
      <c r="F980" t="s">
        <v>134</v>
      </c>
      <c r="G980">
        <v>100</v>
      </c>
      <c r="H980" t="s">
        <v>8</v>
      </c>
    </row>
    <row r="981" spans="1:8" x14ac:dyDescent="0.35">
      <c r="A981" t="s">
        <v>8</v>
      </c>
      <c r="B981" s="190" t="s">
        <v>9</v>
      </c>
      <c r="C981" s="190" t="s">
        <v>68</v>
      </c>
      <c r="D981" t="s">
        <v>8</v>
      </c>
      <c r="E981" t="s">
        <v>161</v>
      </c>
      <c r="F981" t="s">
        <v>134</v>
      </c>
      <c r="G981">
        <v>156.25</v>
      </c>
      <c r="H981" t="s">
        <v>8</v>
      </c>
    </row>
    <row r="982" spans="1:8" x14ac:dyDescent="0.35">
      <c r="A982" t="s">
        <v>8</v>
      </c>
      <c r="B982" s="190" t="s">
        <v>9</v>
      </c>
      <c r="C982" s="190" t="s">
        <v>69</v>
      </c>
      <c r="D982" t="s">
        <v>8</v>
      </c>
      <c r="E982" t="s">
        <v>161</v>
      </c>
      <c r="F982" t="s">
        <v>134</v>
      </c>
      <c r="G982">
        <v>250</v>
      </c>
      <c r="H982" t="s">
        <v>8</v>
      </c>
    </row>
    <row r="983" spans="1:8" x14ac:dyDescent="0.35">
      <c r="A983" t="s">
        <v>8</v>
      </c>
      <c r="B983" s="190" t="s">
        <v>9</v>
      </c>
      <c r="C983" s="190" t="s">
        <v>73</v>
      </c>
      <c r="D983" t="s">
        <v>8</v>
      </c>
      <c r="E983" t="s">
        <v>161</v>
      </c>
      <c r="F983" t="s">
        <v>134</v>
      </c>
      <c r="G983">
        <v>117.75</v>
      </c>
      <c r="H983" t="s">
        <v>8</v>
      </c>
    </row>
    <row r="984" spans="1:8" x14ac:dyDescent="0.35">
      <c r="A984" t="s">
        <v>8</v>
      </c>
      <c r="B984" s="190" t="s">
        <v>9</v>
      </c>
      <c r="C984" s="190" t="s">
        <v>77</v>
      </c>
      <c r="D984" t="s">
        <v>8</v>
      </c>
      <c r="E984" t="s">
        <v>161</v>
      </c>
      <c r="F984" t="s">
        <v>134</v>
      </c>
      <c r="G984">
        <v>139.80000000000001</v>
      </c>
      <c r="H984" t="s">
        <v>8</v>
      </c>
    </row>
    <row r="985" spans="1:8" x14ac:dyDescent="0.35">
      <c r="A985" t="s">
        <v>8</v>
      </c>
      <c r="B985" s="190" t="s">
        <v>9</v>
      </c>
      <c r="C985" s="190" t="s">
        <v>78</v>
      </c>
      <c r="D985" t="s">
        <v>8</v>
      </c>
      <c r="E985" t="s">
        <v>161</v>
      </c>
      <c r="F985" t="s">
        <v>134</v>
      </c>
      <c r="G985">
        <v>771.72</v>
      </c>
      <c r="H985" t="s">
        <v>8</v>
      </c>
    </row>
    <row r="986" spans="1:8" x14ac:dyDescent="0.35">
      <c r="A986" t="s">
        <v>8</v>
      </c>
      <c r="B986" s="190" t="s">
        <v>9</v>
      </c>
      <c r="C986" s="190" t="s">
        <v>117</v>
      </c>
      <c r="D986" t="s">
        <v>8</v>
      </c>
      <c r="E986" t="s">
        <v>161</v>
      </c>
      <c r="F986" t="s">
        <v>134</v>
      </c>
      <c r="G986">
        <v>124</v>
      </c>
      <c r="H986" t="s">
        <v>8</v>
      </c>
    </row>
    <row r="987" spans="1:8" x14ac:dyDescent="0.35">
      <c r="A987" t="s">
        <v>8</v>
      </c>
      <c r="B987" s="190" t="s">
        <v>9</v>
      </c>
      <c r="C987" s="190" t="s">
        <v>88</v>
      </c>
      <c r="D987" t="s">
        <v>8</v>
      </c>
      <c r="E987" t="s">
        <v>161</v>
      </c>
      <c r="F987" t="s">
        <v>134</v>
      </c>
      <c r="G987">
        <v>100</v>
      </c>
      <c r="H987" t="s">
        <v>8</v>
      </c>
    </row>
    <row r="988" spans="1:8" x14ac:dyDescent="0.35">
      <c r="A988" t="s">
        <v>8</v>
      </c>
      <c r="B988" s="190" t="s">
        <v>9</v>
      </c>
      <c r="C988" s="190" t="s">
        <v>93</v>
      </c>
      <c r="D988" t="s">
        <v>8</v>
      </c>
      <c r="E988" t="s">
        <v>161</v>
      </c>
      <c r="F988" t="s">
        <v>134</v>
      </c>
      <c r="G988">
        <v>432.72</v>
      </c>
      <c r="H988" t="s">
        <v>8</v>
      </c>
    </row>
    <row r="989" spans="1:8" x14ac:dyDescent="0.35">
      <c r="A989" t="s">
        <v>8</v>
      </c>
      <c r="B989" s="190" t="s">
        <v>9</v>
      </c>
      <c r="C989" s="190" t="s">
        <v>94</v>
      </c>
      <c r="D989" t="s">
        <v>8</v>
      </c>
      <c r="E989" t="s">
        <v>161</v>
      </c>
      <c r="F989" t="s">
        <v>134</v>
      </c>
      <c r="G989">
        <v>150</v>
      </c>
      <c r="H989" t="s">
        <v>8</v>
      </c>
    </row>
    <row r="990" spans="1:8" x14ac:dyDescent="0.35">
      <c r="A990" t="s">
        <v>8</v>
      </c>
      <c r="B990" s="190" t="s">
        <v>9</v>
      </c>
      <c r="C990" s="190" t="s">
        <v>98</v>
      </c>
      <c r="D990" t="s">
        <v>8</v>
      </c>
      <c r="E990" t="s">
        <v>161</v>
      </c>
      <c r="F990" t="s">
        <v>134</v>
      </c>
      <c r="G990">
        <v>467.28</v>
      </c>
      <c r="H990" t="s">
        <v>8</v>
      </c>
    </row>
    <row r="991" spans="1:8" x14ac:dyDescent="0.35">
      <c r="A991" t="s">
        <v>8</v>
      </c>
      <c r="B991" s="190" t="s">
        <v>9</v>
      </c>
      <c r="C991" s="190" t="s">
        <v>103</v>
      </c>
      <c r="D991" t="s">
        <v>8</v>
      </c>
      <c r="E991" t="s">
        <v>161</v>
      </c>
      <c r="F991" t="s">
        <v>134</v>
      </c>
      <c r="G991">
        <v>825.48</v>
      </c>
      <c r="H991" t="s">
        <v>8</v>
      </c>
    </row>
    <row r="992" spans="1:8" x14ac:dyDescent="0.35">
      <c r="A992" t="s">
        <v>8</v>
      </c>
      <c r="B992" s="190" t="s">
        <v>9</v>
      </c>
      <c r="C992" s="190" t="s">
        <v>98</v>
      </c>
      <c r="D992" t="s">
        <v>8</v>
      </c>
      <c r="E992" t="s">
        <v>161</v>
      </c>
      <c r="F992" t="s">
        <v>168</v>
      </c>
      <c r="G992">
        <v>1055.67</v>
      </c>
      <c r="H992" t="s">
        <v>8</v>
      </c>
    </row>
    <row r="993" spans="1:8" x14ac:dyDescent="0.35">
      <c r="A993" t="s">
        <v>8</v>
      </c>
      <c r="B993" s="190" t="s">
        <v>9</v>
      </c>
      <c r="C993" s="190" t="s">
        <v>23</v>
      </c>
      <c r="D993" t="s">
        <v>8</v>
      </c>
      <c r="E993" t="s">
        <v>161</v>
      </c>
      <c r="F993" t="s">
        <v>137</v>
      </c>
      <c r="G993">
        <v>194.24</v>
      </c>
      <c r="H993" t="s">
        <v>8</v>
      </c>
    </row>
    <row r="994" spans="1:8" x14ac:dyDescent="0.35">
      <c r="A994" t="s">
        <v>8</v>
      </c>
      <c r="B994" s="190" t="s">
        <v>9</v>
      </c>
      <c r="C994" s="190" t="s">
        <v>27</v>
      </c>
      <c r="D994" t="s">
        <v>8</v>
      </c>
      <c r="E994" t="s">
        <v>161</v>
      </c>
      <c r="F994" t="s">
        <v>137</v>
      </c>
      <c r="G994">
        <v>135.6</v>
      </c>
      <c r="H994" t="s">
        <v>8</v>
      </c>
    </row>
    <row r="995" spans="1:8" x14ac:dyDescent="0.35">
      <c r="A995" t="s">
        <v>8</v>
      </c>
      <c r="B995" s="190" t="s">
        <v>9</v>
      </c>
      <c r="C995" s="190" t="s">
        <v>32</v>
      </c>
      <c r="D995" t="s">
        <v>8</v>
      </c>
      <c r="E995" t="s">
        <v>161</v>
      </c>
      <c r="F995" t="s">
        <v>137</v>
      </c>
      <c r="G995">
        <v>769.28</v>
      </c>
      <c r="H995" t="s">
        <v>8</v>
      </c>
    </row>
    <row r="996" spans="1:8" x14ac:dyDescent="0.35">
      <c r="A996" t="s">
        <v>8</v>
      </c>
      <c r="B996" s="190" t="s">
        <v>9</v>
      </c>
      <c r="C996" s="190" t="s">
        <v>37</v>
      </c>
      <c r="D996" t="s">
        <v>8</v>
      </c>
      <c r="E996" t="s">
        <v>161</v>
      </c>
      <c r="F996" t="s">
        <v>137</v>
      </c>
      <c r="G996">
        <v>222.8</v>
      </c>
      <c r="H996" t="s">
        <v>8</v>
      </c>
    </row>
    <row r="997" spans="1:8" x14ac:dyDescent="0.35">
      <c r="A997" t="s">
        <v>8</v>
      </c>
      <c r="B997" s="190" t="s">
        <v>9</v>
      </c>
      <c r="C997" s="190" t="s">
        <v>41</v>
      </c>
      <c r="D997" t="s">
        <v>8</v>
      </c>
      <c r="E997" t="s">
        <v>161</v>
      </c>
      <c r="F997" t="s">
        <v>137</v>
      </c>
      <c r="G997">
        <v>688.48</v>
      </c>
      <c r="H997" t="s">
        <v>8</v>
      </c>
    </row>
    <row r="998" spans="1:8" x14ac:dyDescent="0.35">
      <c r="A998" t="s">
        <v>8</v>
      </c>
      <c r="B998" s="190" t="s">
        <v>9</v>
      </c>
      <c r="C998" s="190" t="s">
        <v>45</v>
      </c>
      <c r="D998" t="s">
        <v>8</v>
      </c>
      <c r="E998" t="s">
        <v>161</v>
      </c>
      <c r="F998" t="s">
        <v>137</v>
      </c>
      <c r="G998">
        <v>1123.9000000000001</v>
      </c>
      <c r="H998" t="s">
        <v>8</v>
      </c>
    </row>
    <row r="999" spans="1:8" x14ac:dyDescent="0.35">
      <c r="A999" t="s">
        <v>8</v>
      </c>
      <c r="B999" s="190" t="s">
        <v>9</v>
      </c>
      <c r="C999" s="190" t="s">
        <v>48</v>
      </c>
      <c r="D999" t="s">
        <v>8</v>
      </c>
      <c r="E999" t="s">
        <v>161</v>
      </c>
      <c r="F999" t="s">
        <v>137</v>
      </c>
      <c r="G999">
        <v>791.75</v>
      </c>
      <c r="H999" t="s">
        <v>8</v>
      </c>
    </row>
    <row r="1000" spans="1:8" x14ac:dyDescent="0.35">
      <c r="A1000" t="s">
        <v>8</v>
      </c>
      <c r="B1000" s="190" t="s">
        <v>9</v>
      </c>
      <c r="C1000" s="190" t="s">
        <v>51</v>
      </c>
      <c r="D1000" t="s">
        <v>8</v>
      </c>
      <c r="E1000" t="s">
        <v>161</v>
      </c>
      <c r="F1000" t="s">
        <v>137</v>
      </c>
      <c r="G1000">
        <v>919.5</v>
      </c>
      <c r="H1000" t="s">
        <v>8</v>
      </c>
    </row>
    <row r="1001" spans="1:8" x14ac:dyDescent="0.35">
      <c r="A1001" t="s">
        <v>8</v>
      </c>
      <c r="B1001" s="190" t="s">
        <v>9</v>
      </c>
      <c r="C1001" s="190" t="s">
        <v>57</v>
      </c>
      <c r="D1001" t="s">
        <v>8</v>
      </c>
      <c r="E1001" t="s">
        <v>161</v>
      </c>
      <c r="F1001" t="s">
        <v>137</v>
      </c>
      <c r="G1001">
        <v>791.92</v>
      </c>
      <c r="H1001" t="s">
        <v>8</v>
      </c>
    </row>
    <row r="1002" spans="1:8" x14ac:dyDescent="0.35">
      <c r="A1002" t="s">
        <v>8</v>
      </c>
      <c r="B1002" s="190" t="s">
        <v>9</v>
      </c>
      <c r="C1002" s="190" t="s">
        <v>62</v>
      </c>
      <c r="D1002" t="s">
        <v>8</v>
      </c>
      <c r="E1002" t="s">
        <v>161</v>
      </c>
      <c r="F1002" t="s">
        <v>137</v>
      </c>
      <c r="G1002">
        <v>245.86</v>
      </c>
      <c r="H1002" t="s">
        <v>8</v>
      </c>
    </row>
    <row r="1003" spans="1:8" x14ac:dyDescent="0.35">
      <c r="A1003" t="s">
        <v>8</v>
      </c>
      <c r="B1003" s="190" t="s">
        <v>9</v>
      </c>
      <c r="C1003" s="190" t="s">
        <v>68</v>
      </c>
      <c r="D1003" t="s">
        <v>8</v>
      </c>
      <c r="E1003" t="s">
        <v>161</v>
      </c>
      <c r="F1003" t="s">
        <v>137</v>
      </c>
      <c r="G1003">
        <v>864.32</v>
      </c>
      <c r="H1003" t="s">
        <v>8</v>
      </c>
    </row>
    <row r="1004" spans="1:8" x14ac:dyDescent="0.35">
      <c r="A1004" t="s">
        <v>8</v>
      </c>
      <c r="B1004" s="190" t="s">
        <v>9</v>
      </c>
      <c r="C1004" s="190" t="s">
        <v>73</v>
      </c>
      <c r="D1004" t="s">
        <v>8</v>
      </c>
      <c r="E1004" t="s">
        <v>161</v>
      </c>
      <c r="F1004" t="s">
        <v>137</v>
      </c>
      <c r="G1004">
        <v>454.72</v>
      </c>
      <c r="H1004" t="s">
        <v>8</v>
      </c>
    </row>
    <row r="1005" spans="1:8" x14ac:dyDescent="0.35">
      <c r="A1005" t="s">
        <v>8</v>
      </c>
      <c r="B1005" s="190" t="s">
        <v>9</v>
      </c>
      <c r="C1005" s="190" t="s">
        <v>78</v>
      </c>
      <c r="D1005" t="s">
        <v>8</v>
      </c>
      <c r="E1005" t="s">
        <v>161</v>
      </c>
      <c r="F1005" t="s">
        <v>137</v>
      </c>
      <c r="G1005">
        <v>863.94</v>
      </c>
      <c r="H1005" t="s">
        <v>8</v>
      </c>
    </row>
    <row r="1006" spans="1:8" x14ac:dyDescent="0.35">
      <c r="A1006" t="s">
        <v>8</v>
      </c>
      <c r="B1006" s="190" t="s">
        <v>9</v>
      </c>
      <c r="C1006" s="190" t="s">
        <v>163</v>
      </c>
      <c r="D1006" t="s">
        <v>8</v>
      </c>
      <c r="E1006" t="s">
        <v>161</v>
      </c>
      <c r="F1006" t="s">
        <v>137</v>
      </c>
      <c r="G1006">
        <v>474.48</v>
      </c>
      <c r="H1006" t="s">
        <v>8</v>
      </c>
    </row>
    <row r="1007" spans="1:8" x14ac:dyDescent="0.35">
      <c r="A1007" t="s">
        <v>8</v>
      </c>
      <c r="B1007" s="190" t="s">
        <v>9</v>
      </c>
      <c r="C1007" s="190" t="s">
        <v>86</v>
      </c>
      <c r="D1007" t="s">
        <v>8</v>
      </c>
      <c r="E1007" t="s">
        <v>161</v>
      </c>
      <c r="F1007" t="s">
        <v>137</v>
      </c>
      <c r="G1007">
        <v>161.52000000000001</v>
      </c>
      <c r="H1007" t="s">
        <v>8</v>
      </c>
    </row>
    <row r="1008" spans="1:8" x14ac:dyDescent="0.35">
      <c r="A1008" t="s">
        <v>8</v>
      </c>
      <c r="B1008" s="190" t="s">
        <v>9</v>
      </c>
      <c r="C1008" s="190" t="s">
        <v>90</v>
      </c>
      <c r="D1008" t="s">
        <v>8</v>
      </c>
      <c r="E1008" t="s">
        <v>161</v>
      </c>
      <c r="F1008" t="s">
        <v>137</v>
      </c>
      <c r="G1008">
        <v>1331.55</v>
      </c>
      <c r="H1008" t="s">
        <v>8</v>
      </c>
    </row>
    <row r="1009" spans="1:8" x14ac:dyDescent="0.35">
      <c r="A1009" t="s">
        <v>8</v>
      </c>
      <c r="B1009" s="190" t="s">
        <v>9</v>
      </c>
      <c r="C1009" s="190" t="s">
        <v>93</v>
      </c>
      <c r="D1009" t="s">
        <v>8</v>
      </c>
      <c r="E1009" t="s">
        <v>161</v>
      </c>
      <c r="F1009" t="s">
        <v>137</v>
      </c>
      <c r="G1009">
        <v>284.86</v>
      </c>
      <c r="H1009" t="s">
        <v>8</v>
      </c>
    </row>
    <row r="1010" spans="1:8" x14ac:dyDescent="0.35">
      <c r="A1010" t="s">
        <v>8</v>
      </c>
      <c r="B1010" s="190" t="s">
        <v>9</v>
      </c>
      <c r="C1010" s="190" t="s">
        <v>98</v>
      </c>
      <c r="D1010" t="s">
        <v>8</v>
      </c>
      <c r="E1010" t="s">
        <v>161</v>
      </c>
      <c r="F1010" t="s">
        <v>137</v>
      </c>
      <c r="G1010">
        <v>735.02</v>
      </c>
      <c r="H1010" t="s">
        <v>8</v>
      </c>
    </row>
    <row r="1011" spans="1:8" x14ac:dyDescent="0.35">
      <c r="A1011" t="s">
        <v>8</v>
      </c>
      <c r="B1011" s="190" t="s">
        <v>9</v>
      </c>
      <c r="C1011" s="190" t="s">
        <v>103</v>
      </c>
      <c r="D1011" t="s">
        <v>8</v>
      </c>
      <c r="E1011" t="s">
        <v>161</v>
      </c>
      <c r="F1011" t="s">
        <v>137</v>
      </c>
      <c r="G1011">
        <v>485.84</v>
      </c>
      <c r="H1011" t="s">
        <v>8</v>
      </c>
    </row>
    <row r="1012" spans="1:8" x14ac:dyDescent="0.35">
      <c r="A1012" t="s">
        <v>8</v>
      </c>
      <c r="B1012" s="190" t="s">
        <v>9</v>
      </c>
      <c r="C1012" s="190" t="s">
        <v>23</v>
      </c>
      <c r="D1012" t="s">
        <v>8</v>
      </c>
      <c r="E1012" t="s">
        <v>161</v>
      </c>
      <c r="F1012" t="s">
        <v>156</v>
      </c>
      <c r="G1012">
        <v>562.48</v>
      </c>
      <c r="H1012" t="s">
        <v>8</v>
      </c>
    </row>
    <row r="1013" spans="1:8" x14ac:dyDescent="0.35">
      <c r="A1013" t="s">
        <v>8</v>
      </c>
      <c r="B1013" s="190" t="s">
        <v>9</v>
      </c>
      <c r="C1013" s="190" t="s">
        <v>26</v>
      </c>
      <c r="D1013" t="s">
        <v>8</v>
      </c>
      <c r="E1013" t="s">
        <v>161</v>
      </c>
      <c r="F1013" t="s">
        <v>156</v>
      </c>
      <c r="G1013">
        <v>352.1</v>
      </c>
      <c r="H1013" t="s">
        <v>8</v>
      </c>
    </row>
    <row r="1014" spans="1:8" x14ac:dyDescent="0.35">
      <c r="A1014" t="s">
        <v>8</v>
      </c>
      <c r="B1014" s="190" t="s">
        <v>9</v>
      </c>
      <c r="C1014" s="190" t="s">
        <v>31</v>
      </c>
      <c r="D1014" t="s">
        <v>8</v>
      </c>
      <c r="E1014" t="s">
        <v>161</v>
      </c>
      <c r="F1014" t="s">
        <v>156</v>
      </c>
      <c r="G1014">
        <v>352.1</v>
      </c>
      <c r="H1014" t="s">
        <v>8</v>
      </c>
    </row>
    <row r="1015" spans="1:8" x14ac:dyDescent="0.35">
      <c r="A1015" t="s">
        <v>8</v>
      </c>
      <c r="B1015" s="190" t="s">
        <v>9</v>
      </c>
      <c r="C1015" s="190" t="s">
        <v>36</v>
      </c>
      <c r="D1015" t="s">
        <v>8</v>
      </c>
      <c r="E1015" t="s">
        <v>161</v>
      </c>
      <c r="F1015" t="s">
        <v>156</v>
      </c>
      <c r="G1015">
        <v>475.4</v>
      </c>
      <c r="H1015" t="s">
        <v>8</v>
      </c>
    </row>
    <row r="1016" spans="1:8" x14ac:dyDescent="0.35">
      <c r="A1016" t="s">
        <v>8</v>
      </c>
      <c r="B1016" s="190" t="s">
        <v>9</v>
      </c>
      <c r="C1016" s="190" t="s">
        <v>128</v>
      </c>
      <c r="D1016" t="s">
        <v>8</v>
      </c>
      <c r="E1016" t="s">
        <v>161</v>
      </c>
      <c r="F1016" t="s">
        <v>156</v>
      </c>
      <c r="G1016">
        <v>475.4</v>
      </c>
      <c r="H1016" t="s">
        <v>8</v>
      </c>
    </row>
    <row r="1017" spans="1:8" x14ac:dyDescent="0.35">
      <c r="A1017" t="s">
        <v>8</v>
      </c>
      <c r="B1017" s="190" t="s">
        <v>9</v>
      </c>
      <c r="C1017" s="190" t="s">
        <v>130</v>
      </c>
      <c r="D1017" t="s">
        <v>8</v>
      </c>
      <c r="E1017" t="s">
        <v>161</v>
      </c>
      <c r="F1017" t="s">
        <v>156</v>
      </c>
      <c r="G1017">
        <v>722.8</v>
      </c>
      <c r="H1017" t="s">
        <v>8</v>
      </c>
    </row>
    <row r="1018" spans="1:8" x14ac:dyDescent="0.35">
      <c r="A1018" t="s">
        <v>8</v>
      </c>
      <c r="B1018" s="190" t="s">
        <v>9</v>
      </c>
      <c r="C1018" s="190" t="s">
        <v>114</v>
      </c>
      <c r="D1018" t="s">
        <v>8</v>
      </c>
      <c r="E1018" t="s">
        <v>161</v>
      </c>
      <c r="F1018" t="s">
        <v>156</v>
      </c>
      <c r="G1018">
        <v>362.8</v>
      </c>
      <c r="H1018" t="s">
        <v>8</v>
      </c>
    </row>
    <row r="1019" spans="1:8" x14ac:dyDescent="0.35">
      <c r="A1019" t="s">
        <v>8</v>
      </c>
      <c r="B1019" s="190" t="s">
        <v>9</v>
      </c>
      <c r="C1019" s="190" t="s">
        <v>55</v>
      </c>
      <c r="D1019" t="s">
        <v>8</v>
      </c>
      <c r="E1019" t="s">
        <v>161</v>
      </c>
      <c r="F1019" t="s">
        <v>156</v>
      </c>
      <c r="G1019">
        <v>362.8</v>
      </c>
      <c r="H1019" t="s">
        <v>8</v>
      </c>
    </row>
    <row r="1020" spans="1:8" x14ac:dyDescent="0.35">
      <c r="A1020" t="s">
        <v>8</v>
      </c>
      <c r="B1020" s="190" t="s">
        <v>9</v>
      </c>
      <c r="C1020" s="190" t="s">
        <v>66</v>
      </c>
      <c r="D1020" t="s">
        <v>8</v>
      </c>
      <c r="E1020" t="s">
        <v>161</v>
      </c>
      <c r="F1020" t="s">
        <v>156</v>
      </c>
      <c r="G1020">
        <v>237.7</v>
      </c>
      <c r="H1020" t="s">
        <v>8</v>
      </c>
    </row>
    <row r="1021" spans="1:8" x14ac:dyDescent="0.35">
      <c r="A1021" t="s">
        <v>8</v>
      </c>
      <c r="B1021" s="190" t="s">
        <v>9</v>
      </c>
      <c r="C1021" s="190" t="s">
        <v>72</v>
      </c>
      <c r="D1021" t="s">
        <v>8</v>
      </c>
      <c r="E1021" t="s">
        <v>161</v>
      </c>
      <c r="F1021" t="s">
        <v>156</v>
      </c>
      <c r="G1021">
        <v>581.09999999999991</v>
      </c>
      <c r="H1021" t="s">
        <v>8</v>
      </c>
    </row>
    <row r="1022" spans="1:8" x14ac:dyDescent="0.35">
      <c r="A1022" t="s">
        <v>8</v>
      </c>
      <c r="B1022" s="190" t="s">
        <v>9</v>
      </c>
      <c r="C1022" s="190" t="s">
        <v>77</v>
      </c>
      <c r="D1022" t="s">
        <v>8</v>
      </c>
      <c r="E1022" t="s">
        <v>161</v>
      </c>
      <c r="F1022" t="s">
        <v>156</v>
      </c>
      <c r="G1022">
        <v>718.7</v>
      </c>
      <c r="H1022" t="s">
        <v>8</v>
      </c>
    </row>
    <row r="1023" spans="1:8" x14ac:dyDescent="0.35">
      <c r="A1023" t="s">
        <v>8</v>
      </c>
      <c r="B1023" s="190" t="s">
        <v>9</v>
      </c>
      <c r="C1023" s="190" t="s">
        <v>81</v>
      </c>
      <c r="D1023" t="s">
        <v>8</v>
      </c>
      <c r="E1023" t="s">
        <v>161</v>
      </c>
      <c r="F1023" t="s">
        <v>156</v>
      </c>
      <c r="G1023">
        <v>375.3</v>
      </c>
      <c r="H1023" t="s">
        <v>8</v>
      </c>
    </row>
    <row r="1024" spans="1:8" x14ac:dyDescent="0.35">
      <c r="A1024" t="s">
        <v>8</v>
      </c>
      <c r="B1024" s="190" t="s">
        <v>9</v>
      </c>
      <c r="C1024" s="190" t="s">
        <v>85</v>
      </c>
      <c r="D1024" t="s">
        <v>8</v>
      </c>
      <c r="E1024" t="s">
        <v>161</v>
      </c>
      <c r="F1024" t="s">
        <v>156</v>
      </c>
      <c r="G1024">
        <v>124</v>
      </c>
      <c r="H1024" t="s">
        <v>8</v>
      </c>
    </row>
    <row r="1025" spans="1:8" x14ac:dyDescent="0.35">
      <c r="A1025" t="s">
        <v>8</v>
      </c>
      <c r="B1025" s="190" t="s">
        <v>9</v>
      </c>
      <c r="C1025" s="190" t="s">
        <v>118</v>
      </c>
      <c r="D1025" t="s">
        <v>8</v>
      </c>
      <c r="E1025" t="s">
        <v>161</v>
      </c>
      <c r="F1025" t="s">
        <v>156</v>
      </c>
      <c r="G1025">
        <v>348.9</v>
      </c>
      <c r="H1025" t="s">
        <v>8</v>
      </c>
    </row>
    <row r="1026" spans="1:8" x14ac:dyDescent="0.35">
      <c r="A1026" t="s">
        <v>8</v>
      </c>
      <c r="B1026" s="190" t="s">
        <v>9</v>
      </c>
      <c r="C1026" s="190" t="s">
        <v>90</v>
      </c>
      <c r="D1026" t="s">
        <v>8</v>
      </c>
      <c r="E1026" t="s">
        <v>161</v>
      </c>
      <c r="F1026" t="s">
        <v>156</v>
      </c>
      <c r="G1026">
        <v>1063.5</v>
      </c>
      <c r="H1026" t="s">
        <v>8</v>
      </c>
    </row>
    <row r="1027" spans="1:8" x14ac:dyDescent="0.35">
      <c r="A1027" t="s">
        <v>8</v>
      </c>
      <c r="B1027" s="190" t="s">
        <v>9</v>
      </c>
      <c r="C1027" s="190" t="s">
        <v>110</v>
      </c>
      <c r="D1027" t="s">
        <v>8</v>
      </c>
      <c r="E1027" t="s">
        <v>161</v>
      </c>
      <c r="F1027" t="s">
        <v>138</v>
      </c>
      <c r="G1027">
        <v>311.94</v>
      </c>
      <c r="H1027" t="s">
        <v>8</v>
      </c>
    </row>
    <row r="1028" spans="1:8" x14ac:dyDescent="0.35">
      <c r="A1028" t="s">
        <v>8</v>
      </c>
      <c r="B1028" s="190" t="s">
        <v>9</v>
      </c>
      <c r="C1028" s="190" t="s">
        <v>27</v>
      </c>
      <c r="D1028" t="s">
        <v>8</v>
      </c>
      <c r="E1028" t="s">
        <v>161</v>
      </c>
      <c r="F1028" t="s">
        <v>138</v>
      </c>
      <c r="G1028">
        <v>1318.04</v>
      </c>
      <c r="H1028" t="s">
        <v>8</v>
      </c>
    </row>
    <row r="1029" spans="1:8" x14ac:dyDescent="0.35">
      <c r="A1029" t="s">
        <v>8</v>
      </c>
      <c r="B1029" s="190" t="s">
        <v>9</v>
      </c>
      <c r="C1029" s="190" t="s">
        <v>29</v>
      </c>
      <c r="D1029" t="s">
        <v>8</v>
      </c>
      <c r="E1029" t="s">
        <v>161</v>
      </c>
      <c r="F1029" t="s">
        <v>138</v>
      </c>
      <c r="G1029">
        <v>1218.1600000000001</v>
      </c>
      <c r="H1029" t="s">
        <v>8</v>
      </c>
    </row>
    <row r="1030" spans="1:8" x14ac:dyDescent="0.35">
      <c r="A1030" t="s">
        <v>8</v>
      </c>
      <c r="B1030" s="190" t="s">
        <v>9</v>
      </c>
      <c r="C1030" s="190" t="s">
        <v>33</v>
      </c>
      <c r="D1030" t="s">
        <v>8</v>
      </c>
      <c r="E1030" t="s">
        <v>161</v>
      </c>
      <c r="F1030" t="s">
        <v>138</v>
      </c>
      <c r="G1030">
        <v>709</v>
      </c>
      <c r="H1030" t="s">
        <v>8</v>
      </c>
    </row>
    <row r="1031" spans="1:8" x14ac:dyDescent="0.35">
      <c r="A1031" t="s">
        <v>8</v>
      </c>
      <c r="B1031" s="190" t="s">
        <v>9</v>
      </c>
      <c r="C1031" s="190" t="s">
        <v>34</v>
      </c>
      <c r="D1031" t="s">
        <v>8</v>
      </c>
      <c r="E1031" t="s">
        <v>161</v>
      </c>
      <c r="F1031" t="s">
        <v>138</v>
      </c>
      <c r="G1031">
        <v>616.72</v>
      </c>
      <c r="H1031" t="s">
        <v>8</v>
      </c>
    </row>
    <row r="1032" spans="1:8" x14ac:dyDescent="0.35">
      <c r="A1032" t="s">
        <v>8</v>
      </c>
      <c r="B1032" s="190" t="s">
        <v>9</v>
      </c>
      <c r="C1032" s="190" t="s">
        <v>35</v>
      </c>
      <c r="D1032" t="s">
        <v>8</v>
      </c>
      <c r="E1032" t="s">
        <v>161</v>
      </c>
      <c r="F1032" t="s">
        <v>138</v>
      </c>
      <c r="G1032">
        <v>311.94</v>
      </c>
      <c r="H1032" t="s">
        <v>8</v>
      </c>
    </row>
    <row r="1033" spans="1:8" x14ac:dyDescent="0.35">
      <c r="A1033" t="s">
        <v>8</v>
      </c>
      <c r="B1033" s="190" t="s">
        <v>9</v>
      </c>
      <c r="C1033" s="190" t="s">
        <v>36</v>
      </c>
      <c r="D1033" t="s">
        <v>8</v>
      </c>
      <c r="E1033" t="s">
        <v>161</v>
      </c>
      <c r="F1033" t="s">
        <v>138</v>
      </c>
      <c r="G1033">
        <v>228</v>
      </c>
      <c r="H1033" t="s">
        <v>8</v>
      </c>
    </row>
    <row r="1034" spans="1:8" x14ac:dyDescent="0.35">
      <c r="A1034" t="s">
        <v>8</v>
      </c>
      <c r="B1034" s="190" t="s">
        <v>9</v>
      </c>
      <c r="C1034" s="190" t="s">
        <v>37</v>
      </c>
      <c r="D1034" t="s">
        <v>8</v>
      </c>
      <c r="E1034" t="s">
        <v>161</v>
      </c>
      <c r="F1034" t="s">
        <v>138</v>
      </c>
      <c r="G1034">
        <v>1318.06</v>
      </c>
      <c r="H1034" t="s">
        <v>8</v>
      </c>
    </row>
    <row r="1035" spans="1:8" x14ac:dyDescent="0.35">
      <c r="A1035" t="s">
        <v>8</v>
      </c>
      <c r="B1035" s="190" t="s">
        <v>9</v>
      </c>
      <c r="C1035" s="190" t="s">
        <v>38</v>
      </c>
      <c r="D1035" t="s">
        <v>8</v>
      </c>
      <c r="E1035" t="s">
        <v>161</v>
      </c>
      <c r="F1035" t="s">
        <v>138</v>
      </c>
      <c r="G1035">
        <v>309.07</v>
      </c>
      <c r="H1035" t="s">
        <v>8</v>
      </c>
    </row>
    <row r="1036" spans="1:8" x14ac:dyDescent="0.35">
      <c r="A1036" t="s">
        <v>8</v>
      </c>
      <c r="B1036" s="190" t="s">
        <v>9</v>
      </c>
      <c r="C1036" s="190" t="s">
        <v>39</v>
      </c>
      <c r="D1036" t="s">
        <v>8</v>
      </c>
      <c r="E1036" t="s">
        <v>161</v>
      </c>
      <c r="F1036" t="s">
        <v>138</v>
      </c>
      <c r="G1036">
        <v>894.67</v>
      </c>
      <c r="H1036" t="s">
        <v>8</v>
      </c>
    </row>
    <row r="1037" spans="1:8" x14ac:dyDescent="0.35">
      <c r="A1037" t="s">
        <v>8</v>
      </c>
      <c r="B1037" s="190" t="s">
        <v>9</v>
      </c>
      <c r="C1037" s="190" t="s">
        <v>40</v>
      </c>
      <c r="D1037" t="s">
        <v>8</v>
      </c>
      <c r="E1037" t="s">
        <v>161</v>
      </c>
      <c r="F1037" t="s">
        <v>138</v>
      </c>
      <c r="G1037">
        <v>323.5</v>
      </c>
      <c r="H1037" t="s">
        <v>8</v>
      </c>
    </row>
    <row r="1038" spans="1:8" x14ac:dyDescent="0.35">
      <c r="A1038" t="s">
        <v>8</v>
      </c>
      <c r="B1038" s="190" t="s">
        <v>9</v>
      </c>
      <c r="C1038" s="190" t="s">
        <v>44</v>
      </c>
      <c r="D1038" t="s">
        <v>8</v>
      </c>
      <c r="E1038" t="s">
        <v>161</v>
      </c>
      <c r="F1038" t="s">
        <v>138</v>
      </c>
      <c r="G1038">
        <v>616.73</v>
      </c>
      <c r="H1038" t="s">
        <v>8</v>
      </c>
    </row>
    <row r="1039" spans="1:8" x14ac:dyDescent="0.35">
      <c r="A1039" t="s">
        <v>8</v>
      </c>
      <c r="B1039" s="190" t="s">
        <v>9</v>
      </c>
      <c r="C1039" s="190" t="s">
        <v>46</v>
      </c>
      <c r="D1039" t="s">
        <v>8</v>
      </c>
      <c r="E1039" t="s">
        <v>161</v>
      </c>
      <c r="F1039" t="s">
        <v>138</v>
      </c>
      <c r="G1039">
        <v>395.25</v>
      </c>
      <c r="H1039" t="s">
        <v>8</v>
      </c>
    </row>
    <row r="1040" spans="1:8" x14ac:dyDescent="0.35">
      <c r="A1040" t="s">
        <v>8</v>
      </c>
      <c r="B1040" s="190" t="s">
        <v>9</v>
      </c>
      <c r="C1040" s="190" t="s">
        <v>47</v>
      </c>
      <c r="D1040" t="s">
        <v>8</v>
      </c>
      <c r="E1040" t="s">
        <v>161</v>
      </c>
      <c r="F1040" t="s">
        <v>138</v>
      </c>
      <c r="G1040">
        <v>2826.21</v>
      </c>
      <c r="H1040" t="s">
        <v>8</v>
      </c>
    </row>
    <row r="1041" spans="1:8" x14ac:dyDescent="0.35">
      <c r="A1041" t="s">
        <v>8</v>
      </c>
      <c r="B1041" s="190" t="s">
        <v>9</v>
      </c>
      <c r="C1041" s="190" t="s">
        <v>49</v>
      </c>
      <c r="D1041" t="s">
        <v>8</v>
      </c>
      <c r="E1041" t="s">
        <v>161</v>
      </c>
      <c r="F1041" t="s">
        <v>138</v>
      </c>
      <c r="G1041">
        <v>709</v>
      </c>
      <c r="H1041" t="s">
        <v>8</v>
      </c>
    </row>
    <row r="1042" spans="1:8" x14ac:dyDescent="0.35">
      <c r="A1042" t="s">
        <v>8</v>
      </c>
      <c r="B1042" s="190" t="s">
        <v>9</v>
      </c>
      <c r="C1042" s="190" t="s">
        <v>50</v>
      </c>
      <c r="D1042" t="s">
        <v>8</v>
      </c>
      <c r="E1042" t="s">
        <v>161</v>
      </c>
      <c r="F1042" t="s">
        <v>138</v>
      </c>
      <c r="G1042">
        <v>505.92</v>
      </c>
      <c r="H1042" t="s">
        <v>8</v>
      </c>
    </row>
    <row r="1043" spans="1:8" x14ac:dyDescent="0.35">
      <c r="A1043" t="s">
        <v>8</v>
      </c>
      <c r="B1043" s="190" t="s">
        <v>9</v>
      </c>
      <c r="C1043" s="190" t="s">
        <v>113</v>
      </c>
      <c r="D1043" t="s">
        <v>8</v>
      </c>
      <c r="E1043" t="s">
        <v>161</v>
      </c>
      <c r="F1043" t="s">
        <v>138</v>
      </c>
      <c r="G1043">
        <v>385.74</v>
      </c>
      <c r="H1043" t="s">
        <v>8</v>
      </c>
    </row>
    <row r="1044" spans="1:8" x14ac:dyDescent="0.35">
      <c r="A1044" t="s">
        <v>8</v>
      </c>
      <c r="B1044" s="190" t="s">
        <v>9</v>
      </c>
      <c r="C1044" s="190" t="s">
        <v>53</v>
      </c>
      <c r="D1044" t="s">
        <v>8</v>
      </c>
      <c r="E1044" t="s">
        <v>161</v>
      </c>
      <c r="F1044" t="s">
        <v>138</v>
      </c>
      <c r="G1044">
        <v>2981.31</v>
      </c>
      <c r="H1044" t="s">
        <v>8</v>
      </c>
    </row>
    <row r="1045" spans="1:8" x14ac:dyDescent="0.35">
      <c r="A1045" t="s">
        <v>8</v>
      </c>
      <c r="B1045" s="190" t="s">
        <v>9</v>
      </c>
      <c r="C1045" s="190" t="s">
        <v>54</v>
      </c>
      <c r="D1045" t="s">
        <v>8</v>
      </c>
      <c r="E1045" t="s">
        <v>161</v>
      </c>
      <c r="F1045" t="s">
        <v>138</v>
      </c>
      <c r="G1045">
        <v>304.43</v>
      </c>
      <c r="H1045" t="s">
        <v>8</v>
      </c>
    </row>
    <row r="1046" spans="1:8" x14ac:dyDescent="0.35">
      <c r="A1046" t="s">
        <v>8</v>
      </c>
      <c r="B1046" s="190" t="s">
        <v>9</v>
      </c>
      <c r="C1046" s="190" t="s">
        <v>59</v>
      </c>
      <c r="D1046" t="s">
        <v>8</v>
      </c>
      <c r="E1046" t="s">
        <v>161</v>
      </c>
      <c r="F1046" t="s">
        <v>138</v>
      </c>
      <c r="G1046">
        <v>728.99</v>
      </c>
      <c r="H1046" t="s">
        <v>8</v>
      </c>
    </row>
    <row r="1047" spans="1:8" x14ac:dyDescent="0.35">
      <c r="A1047" t="s">
        <v>8</v>
      </c>
      <c r="B1047" s="190" t="s">
        <v>9</v>
      </c>
      <c r="C1047" s="190" t="s">
        <v>60</v>
      </c>
      <c r="D1047" t="s">
        <v>8</v>
      </c>
      <c r="E1047" t="s">
        <v>161</v>
      </c>
      <c r="F1047" t="s">
        <v>138</v>
      </c>
      <c r="G1047">
        <v>505.93</v>
      </c>
      <c r="H1047" t="s">
        <v>8</v>
      </c>
    </row>
    <row r="1048" spans="1:8" x14ac:dyDescent="0.35">
      <c r="A1048" t="s">
        <v>8</v>
      </c>
      <c r="B1048" s="190" t="s">
        <v>9</v>
      </c>
      <c r="C1048" s="190" t="s">
        <v>64</v>
      </c>
      <c r="D1048" t="s">
        <v>8</v>
      </c>
      <c r="E1048" t="s">
        <v>161</v>
      </c>
      <c r="F1048" t="s">
        <v>138</v>
      </c>
      <c r="G1048">
        <v>419.29</v>
      </c>
      <c r="H1048" t="s">
        <v>8</v>
      </c>
    </row>
    <row r="1049" spans="1:8" x14ac:dyDescent="0.35">
      <c r="A1049" t="s">
        <v>8</v>
      </c>
      <c r="B1049" s="190" t="s">
        <v>9</v>
      </c>
      <c r="C1049" s="190" t="s">
        <v>65</v>
      </c>
      <c r="D1049" t="s">
        <v>8</v>
      </c>
      <c r="E1049" t="s">
        <v>161</v>
      </c>
      <c r="F1049" t="s">
        <v>138</v>
      </c>
      <c r="G1049">
        <v>488.26</v>
      </c>
      <c r="H1049" t="s">
        <v>8</v>
      </c>
    </row>
    <row r="1050" spans="1:8" x14ac:dyDescent="0.35">
      <c r="A1050" t="s">
        <v>8</v>
      </c>
      <c r="B1050" s="190" t="s">
        <v>9</v>
      </c>
      <c r="C1050" s="190" t="s">
        <v>70</v>
      </c>
      <c r="D1050" t="s">
        <v>8</v>
      </c>
      <c r="E1050" t="s">
        <v>161</v>
      </c>
      <c r="F1050" t="s">
        <v>138</v>
      </c>
      <c r="G1050">
        <v>958.56</v>
      </c>
      <c r="H1050" t="s">
        <v>8</v>
      </c>
    </row>
    <row r="1051" spans="1:8" x14ac:dyDescent="0.35">
      <c r="A1051" t="s">
        <v>8</v>
      </c>
      <c r="B1051" s="190" t="s">
        <v>9</v>
      </c>
      <c r="C1051" s="190" t="s">
        <v>71</v>
      </c>
      <c r="D1051" t="s">
        <v>8</v>
      </c>
      <c r="E1051" t="s">
        <v>161</v>
      </c>
      <c r="F1051" t="s">
        <v>138</v>
      </c>
      <c r="G1051">
        <v>729</v>
      </c>
      <c r="H1051" t="s">
        <v>8</v>
      </c>
    </row>
    <row r="1052" spans="1:8" x14ac:dyDescent="0.35">
      <c r="A1052" t="s">
        <v>8</v>
      </c>
      <c r="B1052" s="190" t="s">
        <v>9</v>
      </c>
      <c r="C1052" s="190" t="s">
        <v>74</v>
      </c>
      <c r="D1052" t="s">
        <v>8</v>
      </c>
      <c r="E1052" t="s">
        <v>161</v>
      </c>
      <c r="F1052" t="s">
        <v>138</v>
      </c>
      <c r="G1052">
        <v>541.73</v>
      </c>
      <c r="H1052" t="s">
        <v>8</v>
      </c>
    </row>
    <row r="1053" spans="1:8" x14ac:dyDescent="0.35">
      <c r="A1053" t="s">
        <v>8</v>
      </c>
      <c r="B1053" s="190" t="s">
        <v>9</v>
      </c>
      <c r="C1053" s="190" t="s">
        <v>76</v>
      </c>
      <c r="D1053" t="s">
        <v>8</v>
      </c>
      <c r="E1053" t="s">
        <v>161</v>
      </c>
      <c r="F1053" t="s">
        <v>138</v>
      </c>
      <c r="G1053">
        <v>419.3</v>
      </c>
      <c r="H1053" t="s">
        <v>8</v>
      </c>
    </row>
    <row r="1054" spans="1:8" x14ac:dyDescent="0.35">
      <c r="A1054" t="s">
        <v>8</v>
      </c>
      <c r="B1054" s="190" t="s">
        <v>9</v>
      </c>
      <c r="C1054" s="190" t="s">
        <v>77</v>
      </c>
      <c r="D1054" t="s">
        <v>8</v>
      </c>
      <c r="E1054" t="s">
        <v>161</v>
      </c>
      <c r="F1054" t="s">
        <v>138</v>
      </c>
      <c r="G1054">
        <v>200</v>
      </c>
      <c r="H1054" t="s">
        <v>8</v>
      </c>
    </row>
    <row r="1055" spans="1:8" x14ac:dyDescent="0.35">
      <c r="A1055" t="s">
        <v>8</v>
      </c>
      <c r="B1055" s="190" t="s">
        <v>9</v>
      </c>
      <c r="C1055" s="190" t="s">
        <v>80</v>
      </c>
      <c r="D1055" t="s">
        <v>8</v>
      </c>
      <c r="E1055" t="s">
        <v>161</v>
      </c>
      <c r="F1055" t="s">
        <v>138</v>
      </c>
      <c r="G1055">
        <v>686.9</v>
      </c>
      <c r="H1055" t="s">
        <v>8</v>
      </c>
    </row>
    <row r="1056" spans="1:8" x14ac:dyDescent="0.35">
      <c r="A1056" t="s">
        <v>8</v>
      </c>
      <c r="B1056" s="190" t="s">
        <v>9</v>
      </c>
      <c r="C1056" s="190" t="s">
        <v>117</v>
      </c>
      <c r="D1056" t="s">
        <v>8</v>
      </c>
      <c r="E1056" t="s">
        <v>161</v>
      </c>
      <c r="F1056" t="s">
        <v>138</v>
      </c>
      <c r="G1056">
        <v>532.55999999999995</v>
      </c>
      <c r="H1056" t="s">
        <v>8</v>
      </c>
    </row>
    <row r="1057" spans="1:8" x14ac:dyDescent="0.35">
      <c r="A1057" t="s">
        <v>8</v>
      </c>
      <c r="B1057" s="190" t="s">
        <v>9</v>
      </c>
      <c r="C1057" s="190" t="s">
        <v>84</v>
      </c>
      <c r="D1057" t="s">
        <v>8</v>
      </c>
      <c r="E1057" t="s">
        <v>161</v>
      </c>
      <c r="F1057" t="s">
        <v>138</v>
      </c>
      <c r="G1057">
        <v>1198.68</v>
      </c>
      <c r="H1057" t="s">
        <v>8</v>
      </c>
    </row>
    <row r="1058" spans="1:8" x14ac:dyDescent="0.35">
      <c r="A1058" t="s">
        <v>8</v>
      </c>
      <c r="B1058" s="190" t="s">
        <v>9</v>
      </c>
      <c r="C1058" s="190" t="s">
        <v>87</v>
      </c>
      <c r="D1058" t="s">
        <v>8</v>
      </c>
      <c r="E1058" t="s">
        <v>161</v>
      </c>
      <c r="F1058" t="s">
        <v>138</v>
      </c>
      <c r="G1058">
        <v>591.33000000000004</v>
      </c>
      <c r="H1058" t="s">
        <v>8</v>
      </c>
    </row>
    <row r="1059" spans="1:8" x14ac:dyDescent="0.35">
      <c r="A1059" t="s">
        <v>8</v>
      </c>
      <c r="B1059" s="190" t="s">
        <v>9</v>
      </c>
      <c r="C1059" s="190" t="s">
        <v>88</v>
      </c>
      <c r="D1059" t="s">
        <v>8</v>
      </c>
      <c r="E1059" t="s">
        <v>161</v>
      </c>
      <c r="F1059" t="s">
        <v>138</v>
      </c>
      <c r="G1059">
        <v>686.91</v>
      </c>
      <c r="H1059" t="s">
        <v>8</v>
      </c>
    </row>
    <row r="1060" spans="1:8" x14ac:dyDescent="0.35">
      <c r="A1060" t="s">
        <v>8</v>
      </c>
      <c r="B1060" s="190" t="s">
        <v>9</v>
      </c>
      <c r="C1060" s="190" t="s">
        <v>119</v>
      </c>
      <c r="D1060" t="s">
        <v>8</v>
      </c>
      <c r="E1060" t="s">
        <v>161</v>
      </c>
      <c r="F1060" t="s">
        <v>138</v>
      </c>
      <c r="G1060">
        <v>1145</v>
      </c>
      <c r="H1060" t="s">
        <v>8</v>
      </c>
    </row>
    <row r="1061" spans="1:8" x14ac:dyDescent="0.35">
      <c r="A1061" t="s">
        <v>8</v>
      </c>
      <c r="B1061" s="190" t="s">
        <v>9</v>
      </c>
      <c r="C1061" s="190" t="s">
        <v>120</v>
      </c>
      <c r="D1061" t="s">
        <v>8</v>
      </c>
      <c r="E1061" t="s">
        <v>161</v>
      </c>
      <c r="F1061" t="s">
        <v>138</v>
      </c>
      <c r="G1061">
        <v>1438.91</v>
      </c>
      <c r="H1061" t="s">
        <v>8</v>
      </c>
    </row>
    <row r="1062" spans="1:8" x14ac:dyDescent="0.35">
      <c r="A1062" t="s">
        <v>8</v>
      </c>
      <c r="B1062" s="190" t="s">
        <v>9</v>
      </c>
      <c r="C1062" s="190" t="s">
        <v>92</v>
      </c>
      <c r="D1062" t="s">
        <v>8</v>
      </c>
      <c r="E1062" t="s">
        <v>161</v>
      </c>
      <c r="F1062" t="s">
        <v>138</v>
      </c>
      <c r="G1062">
        <v>323.39999999999998</v>
      </c>
      <c r="H1062" t="s">
        <v>8</v>
      </c>
    </row>
    <row r="1063" spans="1:8" x14ac:dyDescent="0.35">
      <c r="A1063" t="s">
        <v>8</v>
      </c>
      <c r="B1063" s="190" t="s">
        <v>9</v>
      </c>
      <c r="C1063" s="190" t="s">
        <v>95</v>
      </c>
      <c r="D1063" t="s">
        <v>8</v>
      </c>
      <c r="E1063" t="s">
        <v>161</v>
      </c>
      <c r="F1063" t="s">
        <v>138</v>
      </c>
      <c r="G1063">
        <v>680.64</v>
      </c>
      <c r="H1063" t="s">
        <v>8</v>
      </c>
    </row>
    <row r="1064" spans="1:8" x14ac:dyDescent="0.35">
      <c r="A1064" t="s">
        <v>8</v>
      </c>
      <c r="B1064" s="190" t="s">
        <v>9</v>
      </c>
      <c r="C1064" s="190" t="s">
        <v>96</v>
      </c>
      <c r="D1064" t="s">
        <v>8</v>
      </c>
      <c r="E1064" t="s">
        <v>161</v>
      </c>
      <c r="F1064" t="s">
        <v>138</v>
      </c>
      <c r="G1064">
        <v>591.34</v>
      </c>
      <c r="H1064" t="s">
        <v>8</v>
      </c>
    </row>
    <row r="1065" spans="1:8" x14ac:dyDescent="0.35">
      <c r="A1065" t="s">
        <v>8</v>
      </c>
      <c r="B1065" s="190" t="s">
        <v>9</v>
      </c>
      <c r="C1065" s="190" t="s">
        <v>101</v>
      </c>
      <c r="D1065" t="s">
        <v>8</v>
      </c>
      <c r="E1065" t="s">
        <v>161</v>
      </c>
      <c r="F1065" t="s">
        <v>138</v>
      </c>
      <c r="G1065">
        <v>230.33</v>
      </c>
      <c r="H1065" t="s">
        <v>8</v>
      </c>
    </row>
    <row r="1066" spans="1:8" x14ac:dyDescent="0.35">
      <c r="A1066" t="s">
        <v>8</v>
      </c>
      <c r="B1066" s="190" t="s">
        <v>9</v>
      </c>
      <c r="C1066" s="190" t="s">
        <v>102</v>
      </c>
      <c r="D1066" t="s">
        <v>8</v>
      </c>
      <c r="E1066" t="s">
        <v>161</v>
      </c>
      <c r="F1066" t="s">
        <v>138</v>
      </c>
      <c r="G1066">
        <v>881.97</v>
      </c>
      <c r="H1066" t="s">
        <v>8</v>
      </c>
    </row>
    <row r="1067" spans="1:8" x14ac:dyDescent="0.35">
      <c r="A1067" t="s">
        <v>8</v>
      </c>
      <c r="B1067" s="190" t="s">
        <v>9</v>
      </c>
      <c r="C1067" s="190" t="s">
        <v>104</v>
      </c>
      <c r="D1067" t="s">
        <v>8</v>
      </c>
      <c r="E1067" t="s">
        <v>161</v>
      </c>
      <c r="F1067" t="s">
        <v>138</v>
      </c>
      <c r="G1067">
        <v>1370.41</v>
      </c>
      <c r="H1067" t="s">
        <v>8</v>
      </c>
    </row>
    <row r="1068" spans="1:8" x14ac:dyDescent="0.35">
      <c r="A1068" t="s">
        <v>8</v>
      </c>
      <c r="B1068" s="190" t="s">
        <v>9</v>
      </c>
      <c r="C1068" s="190" t="s">
        <v>105</v>
      </c>
      <c r="D1068" t="s">
        <v>8</v>
      </c>
      <c r="E1068" t="s">
        <v>161</v>
      </c>
      <c r="F1068" t="s">
        <v>138</v>
      </c>
      <c r="G1068">
        <v>680.64</v>
      </c>
      <c r="H1068" t="s">
        <v>8</v>
      </c>
    </row>
    <row r="1069" spans="1:8" x14ac:dyDescent="0.35">
      <c r="A1069" t="s">
        <v>8</v>
      </c>
      <c r="B1069" s="190" t="s">
        <v>9</v>
      </c>
      <c r="C1069" s="190" t="s">
        <v>149</v>
      </c>
      <c r="D1069" t="s">
        <v>8</v>
      </c>
      <c r="E1069" t="s">
        <v>161</v>
      </c>
      <c r="F1069" t="s">
        <v>138</v>
      </c>
      <c r="G1069">
        <v>318.08</v>
      </c>
      <c r="H1069" t="s">
        <v>8</v>
      </c>
    </row>
    <row r="1070" spans="1:8" x14ac:dyDescent="0.35">
      <c r="A1070" t="s">
        <v>8</v>
      </c>
      <c r="B1070" s="190" t="s">
        <v>9</v>
      </c>
      <c r="C1070" s="190" t="s">
        <v>157</v>
      </c>
      <c r="D1070" t="s">
        <v>8</v>
      </c>
      <c r="E1070" t="s">
        <v>161</v>
      </c>
      <c r="F1070" t="s">
        <v>138</v>
      </c>
      <c r="G1070">
        <v>318.08</v>
      </c>
      <c r="H1070" t="s">
        <v>8</v>
      </c>
    </row>
    <row r="1071" spans="1:8" x14ac:dyDescent="0.35">
      <c r="B1071" s="190" t="s">
        <v>9</v>
      </c>
      <c r="C1071" s="190" t="s">
        <v>9</v>
      </c>
      <c r="E1071" t="s">
        <v>141</v>
      </c>
      <c r="F1071" t="s">
        <v>138</v>
      </c>
      <c r="G1071">
        <v>671</v>
      </c>
    </row>
    <row r="1072" spans="1:8" x14ac:dyDescent="0.35">
      <c r="B1072" s="190" t="s">
        <v>9</v>
      </c>
      <c r="C1072" s="190" t="s">
        <v>9</v>
      </c>
      <c r="E1072" t="s">
        <v>161</v>
      </c>
      <c r="F1072" t="s">
        <v>108</v>
      </c>
      <c r="G1072">
        <v>348.21</v>
      </c>
    </row>
    <row r="1073" spans="1:8" x14ac:dyDescent="0.35">
      <c r="A1073" t="s">
        <v>169</v>
      </c>
      <c r="B1073" s="190" t="s">
        <v>9</v>
      </c>
      <c r="C1073" s="190" t="s">
        <v>166</v>
      </c>
      <c r="D1073" t="s">
        <v>170</v>
      </c>
      <c r="E1073" t="s">
        <v>154</v>
      </c>
      <c r="F1073" t="s">
        <v>12</v>
      </c>
      <c r="G1073">
        <v>1228.76</v>
      </c>
      <c r="H1073" t="s">
        <v>171</v>
      </c>
    </row>
    <row r="1074" spans="1:8" x14ac:dyDescent="0.35">
      <c r="A1074" t="s">
        <v>172</v>
      </c>
      <c r="B1074" s="190" t="s">
        <v>9</v>
      </c>
      <c r="C1074" s="190" t="s">
        <v>122</v>
      </c>
      <c r="D1074" t="s">
        <v>173</v>
      </c>
      <c r="E1074" t="s">
        <v>154</v>
      </c>
      <c r="F1074" t="s">
        <v>12</v>
      </c>
      <c r="G1074">
        <v>410.76</v>
      </c>
      <c r="H1074" t="s">
        <v>171</v>
      </c>
    </row>
    <row r="1075" spans="1:8" x14ac:dyDescent="0.35">
      <c r="A1075" t="s">
        <v>174</v>
      </c>
      <c r="B1075" s="190" t="s">
        <v>9</v>
      </c>
      <c r="C1075" s="190" t="s">
        <v>122</v>
      </c>
      <c r="D1075" t="s">
        <v>175</v>
      </c>
      <c r="E1075" t="s">
        <v>141</v>
      </c>
      <c r="F1075" t="s">
        <v>108</v>
      </c>
      <c r="G1075">
        <v>116.25</v>
      </c>
      <c r="H1075" t="s">
        <v>171</v>
      </c>
    </row>
    <row r="1076" spans="1:8" x14ac:dyDescent="0.35">
      <c r="A1076" t="s">
        <v>176</v>
      </c>
      <c r="B1076" s="190" t="s">
        <v>9</v>
      </c>
      <c r="C1076" s="190" t="s">
        <v>107</v>
      </c>
      <c r="D1076" t="s">
        <v>177</v>
      </c>
      <c r="E1076" t="s">
        <v>141</v>
      </c>
      <c r="F1076" t="s">
        <v>126</v>
      </c>
      <c r="G1076">
        <v>4021.87</v>
      </c>
      <c r="H1076" t="s">
        <v>171</v>
      </c>
    </row>
    <row r="1077" spans="1:8" x14ac:dyDescent="0.35">
      <c r="A1077" t="s">
        <v>178</v>
      </c>
      <c r="B1077" s="190" t="s">
        <v>9</v>
      </c>
      <c r="C1077" s="190" t="s">
        <v>179</v>
      </c>
      <c r="D1077" t="s">
        <v>180</v>
      </c>
      <c r="E1077" t="s">
        <v>154</v>
      </c>
      <c r="F1077" t="s">
        <v>108</v>
      </c>
      <c r="G1077">
        <v>300.44</v>
      </c>
      <c r="H1077" t="s">
        <v>171</v>
      </c>
    </row>
    <row r="1078" spans="1:8" x14ac:dyDescent="0.35">
      <c r="A1078" t="s">
        <v>181</v>
      </c>
      <c r="B1078" s="190" t="s">
        <v>9</v>
      </c>
      <c r="C1078" s="190" t="s">
        <v>182</v>
      </c>
      <c r="D1078" t="s">
        <v>183</v>
      </c>
      <c r="E1078" t="s">
        <v>141</v>
      </c>
      <c r="F1078" t="s">
        <v>138</v>
      </c>
      <c r="G1078">
        <v>633.66999999999996</v>
      </c>
      <c r="H1078" t="s">
        <v>171</v>
      </c>
    </row>
    <row r="1079" spans="1:8" x14ac:dyDescent="0.35">
      <c r="A1079" t="s">
        <v>184</v>
      </c>
      <c r="B1079" s="190" t="s">
        <v>9</v>
      </c>
      <c r="C1079" s="190" t="s">
        <v>185</v>
      </c>
      <c r="D1079" t="s">
        <v>183</v>
      </c>
      <c r="E1079" t="s">
        <v>141</v>
      </c>
      <c r="F1079" t="s">
        <v>138</v>
      </c>
      <c r="G1079">
        <v>633.66</v>
      </c>
      <c r="H1079" t="s">
        <v>171</v>
      </c>
    </row>
    <row r="1080" spans="1:8" x14ac:dyDescent="0.35">
      <c r="A1080" t="s">
        <v>186</v>
      </c>
      <c r="B1080" s="190" t="s">
        <v>9</v>
      </c>
      <c r="C1080" s="190" t="s">
        <v>187</v>
      </c>
      <c r="D1080" t="s">
        <v>188</v>
      </c>
      <c r="E1080" t="s">
        <v>154</v>
      </c>
      <c r="F1080" t="s">
        <v>138</v>
      </c>
      <c r="G1080">
        <v>270.38</v>
      </c>
      <c r="H1080" t="s">
        <v>171</v>
      </c>
    </row>
    <row r="1081" spans="1:8" x14ac:dyDescent="0.35">
      <c r="A1081" t="s">
        <v>189</v>
      </c>
      <c r="B1081" s="190" t="s">
        <v>9</v>
      </c>
      <c r="C1081" s="190" t="s">
        <v>190</v>
      </c>
      <c r="D1081" t="s">
        <v>188</v>
      </c>
      <c r="E1081" t="s">
        <v>154</v>
      </c>
      <c r="F1081" t="s">
        <v>138</v>
      </c>
      <c r="G1081">
        <v>270.38</v>
      </c>
      <c r="H1081" t="s">
        <v>171</v>
      </c>
    </row>
    <row r="1082" spans="1:8" x14ac:dyDescent="0.35">
      <c r="A1082" t="s">
        <v>191</v>
      </c>
      <c r="B1082" s="190" t="s">
        <v>9</v>
      </c>
      <c r="C1082" s="190" t="s">
        <v>192</v>
      </c>
      <c r="D1082" t="s">
        <v>183</v>
      </c>
      <c r="E1082" t="s">
        <v>141</v>
      </c>
      <c r="F1082" t="s">
        <v>138</v>
      </c>
      <c r="G1082">
        <v>633.66999999999996</v>
      </c>
      <c r="H1082" t="s">
        <v>171</v>
      </c>
    </row>
    <row r="1083" spans="1:8" x14ac:dyDescent="0.35">
      <c r="A1083" t="s">
        <v>193</v>
      </c>
      <c r="B1083" s="190" t="s">
        <v>9</v>
      </c>
      <c r="C1083" s="190" t="s">
        <v>194</v>
      </c>
      <c r="D1083" t="s">
        <v>188</v>
      </c>
      <c r="E1083" t="s">
        <v>161</v>
      </c>
      <c r="F1083" t="s">
        <v>138</v>
      </c>
      <c r="G1083">
        <v>688.67</v>
      </c>
      <c r="H1083" t="s">
        <v>171</v>
      </c>
    </row>
    <row r="1084" spans="1:8" x14ac:dyDescent="0.35">
      <c r="A1084" t="s">
        <v>195</v>
      </c>
      <c r="B1084" s="190" t="s">
        <v>9</v>
      </c>
      <c r="C1084" s="190" t="s">
        <v>194</v>
      </c>
      <c r="D1084" t="s">
        <v>177</v>
      </c>
      <c r="E1084" t="s">
        <v>161</v>
      </c>
      <c r="F1084" t="s">
        <v>126</v>
      </c>
      <c r="G1084">
        <v>4111.8100000000004</v>
      </c>
      <c r="H1084" t="s">
        <v>171</v>
      </c>
    </row>
    <row r="1085" spans="1:8" x14ac:dyDescent="0.35">
      <c r="A1085" t="s">
        <v>196</v>
      </c>
      <c r="B1085" s="190" t="s">
        <v>9</v>
      </c>
      <c r="C1085" s="190" t="s">
        <v>187</v>
      </c>
      <c r="D1085" t="s">
        <v>197</v>
      </c>
      <c r="E1085" t="s">
        <v>154</v>
      </c>
      <c r="F1085" t="s">
        <v>12</v>
      </c>
      <c r="G1085">
        <v>109.2</v>
      </c>
      <c r="H1085" t="s">
        <v>171</v>
      </c>
    </row>
    <row r="1086" spans="1:8" x14ac:dyDescent="0.35">
      <c r="A1086" t="s">
        <v>198</v>
      </c>
      <c r="B1086" s="190" t="s">
        <v>9</v>
      </c>
      <c r="C1086" s="190" t="s">
        <v>107</v>
      </c>
      <c r="D1086" t="s">
        <v>199</v>
      </c>
      <c r="E1086" t="s">
        <v>161</v>
      </c>
      <c r="F1086" t="s">
        <v>126</v>
      </c>
      <c r="G1086">
        <v>1578.9</v>
      </c>
      <c r="H1086" t="s">
        <v>171</v>
      </c>
    </row>
    <row r="1087" spans="1:8" x14ac:dyDescent="0.35">
      <c r="A1087" t="s">
        <v>200</v>
      </c>
      <c r="B1087" s="190" t="s">
        <v>9</v>
      </c>
      <c r="C1087" s="190" t="s">
        <v>152</v>
      </c>
      <c r="D1087" t="s">
        <v>197</v>
      </c>
      <c r="E1087" t="s">
        <v>141</v>
      </c>
      <c r="F1087" t="s">
        <v>12</v>
      </c>
      <c r="G1087">
        <v>210.6</v>
      </c>
      <c r="H1087" t="s">
        <v>171</v>
      </c>
    </row>
    <row r="1088" spans="1:8" x14ac:dyDescent="0.35">
      <c r="A1088" t="s">
        <v>201</v>
      </c>
      <c r="B1088" s="190" t="s">
        <v>9</v>
      </c>
      <c r="C1088" s="190" t="s">
        <v>179</v>
      </c>
      <c r="D1088" t="s">
        <v>180</v>
      </c>
      <c r="E1088" t="s">
        <v>161</v>
      </c>
      <c r="F1088" t="s">
        <v>108</v>
      </c>
      <c r="G1088">
        <v>650.79999999999995</v>
      </c>
      <c r="H1088" t="s">
        <v>171</v>
      </c>
    </row>
    <row r="1089" spans="1:8" x14ac:dyDescent="0.35">
      <c r="A1089" t="s">
        <v>202</v>
      </c>
      <c r="B1089" s="190" t="s">
        <v>9</v>
      </c>
      <c r="C1089" s="190" t="s">
        <v>194</v>
      </c>
      <c r="D1089" t="s">
        <v>203</v>
      </c>
      <c r="E1089" t="s">
        <v>161</v>
      </c>
      <c r="F1089" t="s">
        <v>108</v>
      </c>
      <c r="G1089">
        <v>248.1</v>
      </c>
      <c r="H1089" t="s">
        <v>171</v>
      </c>
    </row>
    <row r="1090" spans="1:8" x14ac:dyDescent="0.35">
      <c r="A1090" t="s">
        <v>204</v>
      </c>
      <c r="B1090" s="190" t="s">
        <v>9</v>
      </c>
      <c r="C1090" s="190" t="s">
        <v>104</v>
      </c>
      <c r="D1090" t="s">
        <v>205</v>
      </c>
      <c r="E1090" t="s">
        <v>11</v>
      </c>
      <c r="F1090" t="s">
        <v>108</v>
      </c>
      <c r="G1090">
        <v>40</v>
      </c>
      <c r="H1090" t="s">
        <v>206</v>
      </c>
    </row>
    <row r="1091" spans="1:8" x14ac:dyDescent="0.35">
      <c r="A1091" t="s">
        <v>207</v>
      </c>
      <c r="B1091" s="190" t="s">
        <v>104</v>
      </c>
      <c r="C1091" s="190" t="s">
        <v>152</v>
      </c>
      <c r="D1091" t="s">
        <v>180</v>
      </c>
      <c r="E1091" t="s">
        <v>141</v>
      </c>
      <c r="F1091" t="s">
        <v>108</v>
      </c>
      <c r="G1091">
        <v>337.01</v>
      </c>
      <c r="H1091" t="s">
        <v>171</v>
      </c>
    </row>
    <row r="1092" spans="1:8" x14ac:dyDescent="0.35">
      <c r="A1092" t="s">
        <v>208</v>
      </c>
      <c r="B1092" s="190" t="s">
        <v>104</v>
      </c>
      <c r="C1092" s="190" t="s">
        <v>187</v>
      </c>
      <c r="D1092" t="s">
        <v>209</v>
      </c>
      <c r="E1092" t="s">
        <v>141</v>
      </c>
      <c r="F1092" t="s">
        <v>126</v>
      </c>
      <c r="G1092">
        <v>724.12</v>
      </c>
      <c r="H1092" t="s">
        <v>171</v>
      </c>
    </row>
    <row r="1093" spans="1:8" x14ac:dyDescent="0.35">
      <c r="A1093" t="s">
        <v>210</v>
      </c>
      <c r="B1093" s="190" t="s">
        <v>104</v>
      </c>
      <c r="C1093" s="190" t="s">
        <v>194</v>
      </c>
      <c r="D1093" t="s">
        <v>211</v>
      </c>
      <c r="E1093" t="s">
        <v>154</v>
      </c>
      <c r="F1093" t="s">
        <v>108</v>
      </c>
      <c r="G1093">
        <v>258.52</v>
      </c>
      <c r="H1093" t="s">
        <v>171</v>
      </c>
    </row>
    <row r="1094" spans="1:8" x14ac:dyDescent="0.35">
      <c r="A1094" t="s">
        <v>212</v>
      </c>
      <c r="B1094" s="190" t="s">
        <v>104</v>
      </c>
      <c r="C1094" s="190" t="s">
        <v>192</v>
      </c>
      <c r="D1094" t="s">
        <v>213</v>
      </c>
      <c r="E1094" t="s">
        <v>154</v>
      </c>
      <c r="F1094" t="s">
        <v>138</v>
      </c>
      <c r="G1094">
        <v>158</v>
      </c>
      <c r="H1094" t="s">
        <v>214</v>
      </c>
    </row>
    <row r="1095" spans="1:8" x14ac:dyDescent="0.35">
      <c r="A1095" t="s">
        <v>215</v>
      </c>
      <c r="B1095" s="190" t="s">
        <v>104</v>
      </c>
      <c r="C1095" s="190" t="s">
        <v>122</v>
      </c>
      <c r="D1095" t="s">
        <v>216</v>
      </c>
      <c r="E1095" t="s">
        <v>141</v>
      </c>
      <c r="F1095" t="s">
        <v>12</v>
      </c>
      <c r="G1095">
        <v>533.82000000000005</v>
      </c>
      <c r="H1095" t="s">
        <v>171</v>
      </c>
    </row>
    <row r="1096" spans="1:8" x14ac:dyDescent="0.35">
      <c r="A1096" t="s">
        <v>217</v>
      </c>
      <c r="B1096" s="190" t="s">
        <v>104</v>
      </c>
      <c r="C1096" s="190" t="s">
        <v>218</v>
      </c>
      <c r="D1096" t="s">
        <v>170</v>
      </c>
      <c r="E1096" t="s">
        <v>141</v>
      </c>
      <c r="F1096" t="s">
        <v>12</v>
      </c>
      <c r="G1096">
        <v>2022.39</v>
      </c>
      <c r="H1096" t="s">
        <v>171</v>
      </c>
    </row>
    <row r="1097" spans="1:8" x14ac:dyDescent="0.35">
      <c r="A1097" t="s">
        <v>219</v>
      </c>
      <c r="B1097" s="190" t="s">
        <v>104</v>
      </c>
      <c r="C1097" s="190" t="s">
        <v>104</v>
      </c>
      <c r="D1097" t="s">
        <v>220</v>
      </c>
      <c r="E1097" t="s">
        <v>141</v>
      </c>
      <c r="F1097" t="s">
        <v>126</v>
      </c>
      <c r="G1097">
        <v>700</v>
      </c>
      <c r="H1097" t="s">
        <v>206</v>
      </c>
    </row>
    <row r="1098" spans="1:8" x14ac:dyDescent="0.35">
      <c r="A1098" t="s">
        <v>221</v>
      </c>
      <c r="B1098" s="190" t="s">
        <v>105</v>
      </c>
      <c r="C1098" s="190" t="s">
        <v>105</v>
      </c>
      <c r="D1098" t="s">
        <v>222</v>
      </c>
      <c r="E1098" t="s">
        <v>154</v>
      </c>
      <c r="F1098" t="s">
        <v>12</v>
      </c>
      <c r="G1098">
        <v>313.89999999999998</v>
      </c>
      <c r="H1098" t="s">
        <v>171</v>
      </c>
    </row>
    <row r="1099" spans="1:8" x14ac:dyDescent="0.35">
      <c r="A1099" t="s">
        <v>223</v>
      </c>
      <c r="B1099" s="190" t="s">
        <v>105</v>
      </c>
      <c r="C1099" s="190" t="s">
        <v>105</v>
      </c>
      <c r="D1099" t="s">
        <v>170</v>
      </c>
      <c r="E1099" t="s">
        <v>161</v>
      </c>
      <c r="F1099" t="s">
        <v>12</v>
      </c>
      <c r="G1099">
        <v>1662.28</v>
      </c>
      <c r="H1099" t="s">
        <v>171</v>
      </c>
    </row>
    <row r="1100" spans="1:8" x14ac:dyDescent="0.35">
      <c r="A1100" t="s">
        <v>224</v>
      </c>
      <c r="B1100" s="190" t="s">
        <v>105</v>
      </c>
      <c r="C1100" s="190" t="s">
        <v>105</v>
      </c>
      <c r="D1100" t="s">
        <v>170</v>
      </c>
      <c r="E1100" t="s">
        <v>11</v>
      </c>
      <c r="F1100" t="s">
        <v>12</v>
      </c>
      <c r="G1100">
        <v>1472.8</v>
      </c>
      <c r="H1100" t="s">
        <v>171</v>
      </c>
    </row>
    <row r="1101" spans="1:8" x14ac:dyDescent="0.35">
      <c r="A1101" t="s">
        <v>225</v>
      </c>
      <c r="B1101" s="190" t="s">
        <v>105</v>
      </c>
      <c r="C1101" s="190" t="s">
        <v>124</v>
      </c>
      <c r="D1101" t="s">
        <v>199</v>
      </c>
      <c r="E1101" t="s">
        <v>141</v>
      </c>
      <c r="F1101" t="s">
        <v>126</v>
      </c>
      <c r="G1101">
        <v>1125.73</v>
      </c>
      <c r="H1101" t="s">
        <v>171</v>
      </c>
    </row>
    <row r="1102" spans="1:8" x14ac:dyDescent="0.35">
      <c r="A1102" t="s">
        <v>226</v>
      </c>
      <c r="B1102" s="190" t="s">
        <v>106</v>
      </c>
      <c r="C1102" s="190" t="s">
        <v>227</v>
      </c>
      <c r="D1102" t="s">
        <v>228</v>
      </c>
      <c r="E1102" t="s">
        <v>141</v>
      </c>
      <c r="F1102" t="s">
        <v>138</v>
      </c>
      <c r="G1102">
        <v>150</v>
      </c>
      <c r="H1102" t="s">
        <v>171</v>
      </c>
    </row>
    <row r="1103" spans="1:8" x14ac:dyDescent="0.35">
      <c r="A1103" t="s">
        <v>229</v>
      </c>
      <c r="B1103" s="190" t="s">
        <v>106</v>
      </c>
      <c r="C1103" s="190" t="s">
        <v>149</v>
      </c>
      <c r="D1103" t="s">
        <v>188</v>
      </c>
      <c r="E1103" t="s">
        <v>11</v>
      </c>
      <c r="F1103" t="s">
        <v>138</v>
      </c>
      <c r="G1103">
        <v>1108.1600000000001</v>
      </c>
      <c r="H1103" t="s">
        <v>171</v>
      </c>
    </row>
    <row r="1104" spans="1:8" x14ac:dyDescent="0.35">
      <c r="A1104" t="s">
        <v>230</v>
      </c>
      <c r="B1104" s="190" t="s">
        <v>106</v>
      </c>
      <c r="C1104" s="190" t="s">
        <v>157</v>
      </c>
      <c r="D1104" t="s">
        <v>188</v>
      </c>
      <c r="E1104" t="s">
        <v>11</v>
      </c>
      <c r="F1104" t="s">
        <v>138</v>
      </c>
      <c r="G1104">
        <v>1108.17</v>
      </c>
      <c r="H1104" t="s">
        <v>171</v>
      </c>
    </row>
    <row r="1105" spans="1:8" x14ac:dyDescent="0.35">
      <c r="A1105" t="s">
        <v>231</v>
      </c>
      <c r="B1105" s="190" t="s">
        <v>106</v>
      </c>
      <c r="C1105" s="190" t="s">
        <v>187</v>
      </c>
      <c r="D1105" t="s">
        <v>197</v>
      </c>
      <c r="E1105" t="s">
        <v>11</v>
      </c>
      <c r="F1105" t="s">
        <v>12</v>
      </c>
      <c r="G1105">
        <v>400.14</v>
      </c>
      <c r="H1105" t="s">
        <v>171</v>
      </c>
    </row>
    <row r="1106" spans="1:8" x14ac:dyDescent="0.35">
      <c r="A1106" t="s">
        <v>232</v>
      </c>
      <c r="B1106" s="190" t="s">
        <v>106</v>
      </c>
      <c r="C1106" s="190" t="s">
        <v>187</v>
      </c>
      <c r="D1106" t="s">
        <v>188</v>
      </c>
      <c r="E1106" t="s">
        <v>11</v>
      </c>
      <c r="F1106" t="s">
        <v>138</v>
      </c>
      <c r="G1106">
        <v>1093.77</v>
      </c>
      <c r="H1106" t="s">
        <v>171</v>
      </c>
    </row>
    <row r="1107" spans="1:8" x14ac:dyDescent="0.35">
      <c r="A1107" t="s">
        <v>233</v>
      </c>
      <c r="B1107" s="190" t="s">
        <v>106</v>
      </c>
      <c r="C1107" s="190" t="s">
        <v>124</v>
      </c>
      <c r="D1107" t="s">
        <v>209</v>
      </c>
      <c r="E1107" t="s">
        <v>154</v>
      </c>
      <c r="F1107" t="s">
        <v>126</v>
      </c>
      <c r="G1107">
        <v>656.87</v>
      </c>
      <c r="H1107" t="s">
        <v>171</v>
      </c>
    </row>
    <row r="1108" spans="1:8" x14ac:dyDescent="0.35">
      <c r="A1108" t="s">
        <v>234</v>
      </c>
      <c r="B1108" s="190" t="s">
        <v>106</v>
      </c>
      <c r="C1108" s="190" t="s">
        <v>122</v>
      </c>
      <c r="D1108" t="s">
        <v>235</v>
      </c>
      <c r="E1108" t="s">
        <v>154</v>
      </c>
      <c r="F1108" t="s">
        <v>108</v>
      </c>
      <c r="G1108">
        <v>413.5</v>
      </c>
      <c r="H1108" t="s">
        <v>206</v>
      </c>
    </row>
    <row r="1109" spans="1:8" x14ac:dyDescent="0.35">
      <c r="A1109" t="s">
        <v>236</v>
      </c>
      <c r="B1109" s="190" t="s">
        <v>106</v>
      </c>
      <c r="C1109" s="190" t="s">
        <v>140</v>
      </c>
      <c r="D1109" t="s">
        <v>199</v>
      </c>
      <c r="E1109" t="s">
        <v>154</v>
      </c>
      <c r="F1109" t="s">
        <v>126</v>
      </c>
      <c r="G1109">
        <v>1247.75</v>
      </c>
      <c r="H1109" t="s">
        <v>171</v>
      </c>
    </row>
    <row r="1110" spans="1:8" x14ac:dyDescent="0.35">
      <c r="A1110" t="s">
        <v>237</v>
      </c>
      <c r="B1110" s="190" t="s">
        <v>106</v>
      </c>
      <c r="C1110" s="190" t="s">
        <v>150</v>
      </c>
      <c r="D1110" t="s">
        <v>177</v>
      </c>
      <c r="E1110" t="s">
        <v>154</v>
      </c>
      <c r="F1110" t="s">
        <v>126</v>
      </c>
      <c r="G1110">
        <v>1624.21</v>
      </c>
      <c r="H1110" t="s">
        <v>171</v>
      </c>
    </row>
    <row r="1111" spans="1:8" x14ac:dyDescent="0.35">
      <c r="A1111" t="s">
        <v>238</v>
      </c>
      <c r="B1111" s="190" t="s">
        <v>106</v>
      </c>
      <c r="C1111" s="190" t="s">
        <v>166</v>
      </c>
      <c r="D1111" t="s">
        <v>177</v>
      </c>
      <c r="E1111" t="s">
        <v>154</v>
      </c>
      <c r="F1111" t="s">
        <v>126</v>
      </c>
      <c r="G1111">
        <v>1576.45</v>
      </c>
      <c r="H1111" t="s">
        <v>171</v>
      </c>
    </row>
    <row r="1112" spans="1:8" x14ac:dyDescent="0.35">
      <c r="A1112" t="s">
        <v>239</v>
      </c>
      <c r="B1112" s="190" t="s">
        <v>106</v>
      </c>
      <c r="C1112" s="190" t="s">
        <v>158</v>
      </c>
      <c r="D1112" t="s">
        <v>177</v>
      </c>
      <c r="E1112" t="s">
        <v>154</v>
      </c>
      <c r="F1112" t="s">
        <v>126</v>
      </c>
      <c r="G1112">
        <v>1576.45</v>
      </c>
      <c r="H1112" t="s">
        <v>171</v>
      </c>
    </row>
    <row r="1113" spans="1:8" x14ac:dyDescent="0.35">
      <c r="A1113" t="s">
        <v>240</v>
      </c>
      <c r="B1113" s="190" t="s">
        <v>106</v>
      </c>
      <c r="C1113" s="190" t="s">
        <v>150</v>
      </c>
      <c r="D1113" t="s">
        <v>241</v>
      </c>
      <c r="E1113" t="s">
        <v>154</v>
      </c>
      <c r="F1113" t="s">
        <v>12</v>
      </c>
      <c r="G1113">
        <v>342.95</v>
      </c>
      <c r="H1113" t="s">
        <v>171</v>
      </c>
    </row>
    <row r="1114" spans="1:8" x14ac:dyDescent="0.35">
      <c r="A1114" t="s">
        <v>242</v>
      </c>
      <c r="B1114" s="190" t="s">
        <v>106</v>
      </c>
      <c r="D1114" t="s">
        <v>175</v>
      </c>
      <c r="E1114" t="s">
        <v>161</v>
      </c>
      <c r="F1114" t="s">
        <v>108</v>
      </c>
      <c r="G1114">
        <v>116.25</v>
      </c>
      <c r="H1114" t="s">
        <v>171</v>
      </c>
    </row>
    <row r="1115" spans="1:8" x14ac:dyDescent="0.35">
      <c r="A1115" t="s">
        <v>243</v>
      </c>
      <c r="B1115" s="190" t="s">
        <v>89</v>
      </c>
      <c r="C1115" s="190" t="s">
        <v>244</v>
      </c>
      <c r="D1115" t="s">
        <v>245</v>
      </c>
      <c r="E1115" t="s">
        <v>161</v>
      </c>
      <c r="F1115" t="s">
        <v>12</v>
      </c>
      <c r="G1115">
        <v>679</v>
      </c>
      <c r="H1115" t="s">
        <v>206</v>
      </c>
    </row>
    <row r="1116" spans="1:8" x14ac:dyDescent="0.35">
      <c r="A1116" t="s">
        <v>246</v>
      </c>
      <c r="B1116" s="190" t="s">
        <v>106</v>
      </c>
      <c r="C1116" s="190" t="s">
        <v>107</v>
      </c>
      <c r="D1116" t="s">
        <v>245</v>
      </c>
      <c r="E1116" t="s">
        <v>161</v>
      </c>
      <c r="F1116" t="s">
        <v>12</v>
      </c>
      <c r="G1116">
        <v>710</v>
      </c>
      <c r="H1116" t="s">
        <v>206</v>
      </c>
    </row>
    <row r="1117" spans="1:8" x14ac:dyDescent="0.35">
      <c r="A1117" t="s">
        <v>247</v>
      </c>
      <c r="B1117" s="190" t="s">
        <v>122</v>
      </c>
      <c r="C1117" s="190" t="s">
        <v>107</v>
      </c>
      <c r="D1117" t="s">
        <v>248</v>
      </c>
      <c r="E1117" t="s">
        <v>11</v>
      </c>
      <c r="F1117" t="s">
        <v>108</v>
      </c>
      <c r="G1117">
        <v>230</v>
      </c>
      <c r="H1117" t="s">
        <v>206</v>
      </c>
    </row>
    <row r="1118" spans="1:8" x14ac:dyDescent="0.35">
      <c r="A1118" t="s">
        <v>249</v>
      </c>
      <c r="B1118" s="190" t="s">
        <v>122</v>
      </c>
      <c r="C1118" s="190" t="s">
        <v>107</v>
      </c>
      <c r="D1118" t="s">
        <v>216</v>
      </c>
      <c r="E1118" t="s">
        <v>11</v>
      </c>
      <c r="F1118" t="s">
        <v>12</v>
      </c>
      <c r="G1118">
        <v>2933.85</v>
      </c>
      <c r="H1118" t="s">
        <v>171</v>
      </c>
    </row>
    <row r="1119" spans="1:8" x14ac:dyDescent="0.35">
      <c r="A1119" t="s">
        <v>250</v>
      </c>
      <c r="B1119" s="190" t="s">
        <v>122</v>
      </c>
      <c r="C1119" s="190" t="s">
        <v>107</v>
      </c>
      <c r="D1119" t="s">
        <v>177</v>
      </c>
      <c r="E1119" t="s">
        <v>11</v>
      </c>
      <c r="F1119" t="s">
        <v>126</v>
      </c>
      <c r="G1119">
        <v>2328.42</v>
      </c>
      <c r="H1119" t="s">
        <v>171</v>
      </c>
    </row>
    <row r="1120" spans="1:8" x14ac:dyDescent="0.35">
      <c r="A1120" t="s">
        <v>251</v>
      </c>
      <c r="B1120" s="190" t="s">
        <v>107</v>
      </c>
      <c r="C1120" s="190" t="s">
        <v>218</v>
      </c>
      <c r="D1120" t="s">
        <v>173</v>
      </c>
      <c r="E1120" t="s">
        <v>154</v>
      </c>
      <c r="F1120" t="s">
        <v>12</v>
      </c>
      <c r="G1120">
        <v>159.37</v>
      </c>
      <c r="H1120" t="s">
        <v>171</v>
      </c>
    </row>
    <row r="1121" spans="1:8" x14ac:dyDescent="0.35">
      <c r="A1121" t="s">
        <v>252</v>
      </c>
      <c r="B1121" s="190" t="s">
        <v>107</v>
      </c>
      <c r="C1121" s="190" t="s">
        <v>227</v>
      </c>
      <c r="D1121" t="s">
        <v>180</v>
      </c>
      <c r="E1121" t="s">
        <v>141</v>
      </c>
      <c r="F1121" t="s">
        <v>108</v>
      </c>
      <c r="G1121">
        <v>518.39</v>
      </c>
      <c r="H1121" t="s">
        <v>171</v>
      </c>
    </row>
    <row r="1122" spans="1:8" x14ac:dyDescent="0.35">
      <c r="A1122" t="s">
        <v>253</v>
      </c>
      <c r="B1122" s="190" t="s">
        <v>107</v>
      </c>
      <c r="C1122" s="190" t="s">
        <v>254</v>
      </c>
      <c r="D1122" t="s">
        <v>180</v>
      </c>
      <c r="E1122" t="s">
        <v>141</v>
      </c>
      <c r="F1122" t="s">
        <v>108</v>
      </c>
      <c r="G1122">
        <v>518.39</v>
      </c>
      <c r="H1122" t="s">
        <v>171</v>
      </c>
    </row>
    <row r="1123" spans="1:8" x14ac:dyDescent="0.35">
      <c r="A1123" t="s">
        <v>255</v>
      </c>
      <c r="B1123" s="190" t="s">
        <v>107</v>
      </c>
      <c r="C1123" s="190" t="s">
        <v>256</v>
      </c>
      <c r="D1123" t="s">
        <v>170</v>
      </c>
      <c r="E1123" t="s">
        <v>154</v>
      </c>
      <c r="F1123" t="s">
        <v>12</v>
      </c>
      <c r="G1123">
        <v>1000.33</v>
      </c>
      <c r="H1123" t="s">
        <v>171</v>
      </c>
    </row>
    <row r="1124" spans="1:8" x14ac:dyDescent="0.35">
      <c r="A1124" t="s">
        <v>257</v>
      </c>
      <c r="B1124" s="190" t="s">
        <v>107</v>
      </c>
      <c r="C1124" s="190" t="s">
        <v>187</v>
      </c>
      <c r="D1124" t="s">
        <v>199</v>
      </c>
      <c r="E1124" t="s">
        <v>161</v>
      </c>
      <c r="F1124" t="s">
        <v>126</v>
      </c>
      <c r="G1124">
        <v>492.16</v>
      </c>
      <c r="H1124" t="s">
        <v>171</v>
      </c>
    </row>
    <row r="1125" spans="1:8" x14ac:dyDescent="0.35">
      <c r="A1125" t="s">
        <v>258</v>
      </c>
      <c r="B1125" s="190" t="s">
        <v>107</v>
      </c>
      <c r="C1125" s="190" t="s">
        <v>166</v>
      </c>
      <c r="D1125" t="s">
        <v>209</v>
      </c>
      <c r="E1125" t="s">
        <v>161</v>
      </c>
      <c r="F1125" t="s">
        <v>126</v>
      </c>
      <c r="G1125">
        <v>220</v>
      </c>
      <c r="H1125" t="s">
        <v>171</v>
      </c>
    </row>
    <row r="1126" spans="1:8" x14ac:dyDescent="0.35">
      <c r="A1126" t="s">
        <v>259</v>
      </c>
      <c r="B1126" s="190" t="s">
        <v>107</v>
      </c>
      <c r="C1126" s="190" t="s">
        <v>179</v>
      </c>
      <c r="D1126" t="s">
        <v>260</v>
      </c>
      <c r="E1126" t="s">
        <v>161</v>
      </c>
      <c r="F1126" t="s">
        <v>156</v>
      </c>
      <c r="G1126">
        <v>750.6</v>
      </c>
      <c r="H1126" t="s">
        <v>171</v>
      </c>
    </row>
    <row r="1127" spans="1:8" x14ac:dyDescent="0.35">
      <c r="A1127" t="s">
        <v>261</v>
      </c>
      <c r="B1127" s="190" t="s">
        <v>107</v>
      </c>
      <c r="C1127" s="190" t="s">
        <v>152</v>
      </c>
      <c r="D1127" t="s">
        <v>188</v>
      </c>
      <c r="E1127" t="s">
        <v>154</v>
      </c>
      <c r="F1127" t="s">
        <v>138</v>
      </c>
      <c r="G1127">
        <v>292.23</v>
      </c>
      <c r="H1127" t="s">
        <v>171</v>
      </c>
    </row>
    <row r="1128" spans="1:8" x14ac:dyDescent="0.35">
      <c r="A1128" t="s">
        <v>262</v>
      </c>
      <c r="B1128" s="190" t="s">
        <v>107</v>
      </c>
      <c r="C1128" s="190" t="s">
        <v>227</v>
      </c>
      <c r="D1128" t="s">
        <v>180</v>
      </c>
      <c r="E1128" t="s">
        <v>161</v>
      </c>
      <c r="F1128" t="s">
        <v>108</v>
      </c>
      <c r="G1128">
        <v>291.98</v>
      </c>
      <c r="H1128" t="s">
        <v>171</v>
      </c>
    </row>
    <row r="1129" spans="1:8" x14ac:dyDescent="0.35">
      <c r="A1129" t="s">
        <v>263</v>
      </c>
      <c r="B1129" s="190" t="s">
        <v>107</v>
      </c>
      <c r="C1129" s="190" t="s">
        <v>152</v>
      </c>
      <c r="D1129" t="s">
        <v>177</v>
      </c>
      <c r="E1129" t="s">
        <v>161</v>
      </c>
      <c r="F1129" t="s">
        <v>126</v>
      </c>
      <c r="G1129">
        <v>4574.9799999999996</v>
      </c>
      <c r="H1129" t="s">
        <v>171</v>
      </c>
    </row>
    <row r="1130" spans="1:8" x14ac:dyDescent="0.35">
      <c r="A1130" t="s">
        <v>264</v>
      </c>
      <c r="B1130" s="190" t="s">
        <v>107</v>
      </c>
      <c r="C1130" s="190" t="s">
        <v>192</v>
      </c>
      <c r="D1130" t="s">
        <v>265</v>
      </c>
      <c r="E1130" t="s">
        <v>141</v>
      </c>
      <c r="F1130" t="s">
        <v>12</v>
      </c>
      <c r="G1130">
        <v>367.2</v>
      </c>
      <c r="H1130" t="s">
        <v>171</v>
      </c>
    </row>
    <row r="1131" spans="1:8" x14ac:dyDescent="0.35">
      <c r="A1131" t="s">
        <v>266</v>
      </c>
      <c r="B1131" s="190" t="s">
        <v>107</v>
      </c>
      <c r="C1131" s="190" t="s">
        <v>187</v>
      </c>
      <c r="D1131" t="s">
        <v>265</v>
      </c>
      <c r="E1131" t="s">
        <v>141</v>
      </c>
      <c r="F1131" t="s">
        <v>12</v>
      </c>
      <c r="G1131">
        <v>689.5</v>
      </c>
      <c r="H1131" t="s">
        <v>171</v>
      </c>
    </row>
    <row r="1132" spans="1:8" x14ac:dyDescent="0.35">
      <c r="A1132" t="s">
        <v>267</v>
      </c>
      <c r="B1132" s="190" t="s">
        <v>107</v>
      </c>
      <c r="C1132" s="190" t="s">
        <v>152</v>
      </c>
      <c r="D1132" t="s">
        <v>188</v>
      </c>
      <c r="E1132" t="s">
        <v>161</v>
      </c>
      <c r="F1132" t="s">
        <v>138</v>
      </c>
      <c r="G1132">
        <v>353.69</v>
      </c>
      <c r="H1132" t="s">
        <v>171</v>
      </c>
    </row>
    <row r="1133" spans="1:8" x14ac:dyDescent="0.35">
      <c r="A1133" t="s">
        <v>268</v>
      </c>
      <c r="B1133" s="190" t="s">
        <v>107</v>
      </c>
      <c r="C1133" s="190" t="s">
        <v>269</v>
      </c>
      <c r="D1133" t="s">
        <v>188</v>
      </c>
      <c r="E1133" t="s">
        <v>161</v>
      </c>
      <c r="F1133" t="s">
        <v>138</v>
      </c>
      <c r="G1133">
        <v>353.69</v>
      </c>
      <c r="H1133" t="s">
        <v>171</v>
      </c>
    </row>
    <row r="1134" spans="1:8" x14ac:dyDescent="0.35">
      <c r="A1134" t="s">
        <v>270</v>
      </c>
      <c r="B1134" s="190" t="s">
        <v>107</v>
      </c>
      <c r="C1134" s="190" t="s">
        <v>123</v>
      </c>
      <c r="D1134" t="s">
        <v>170</v>
      </c>
      <c r="E1134" t="s">
        <v>11</v>
      </c>
      <c r="F1134" t="s">
        <v>12</v>
      </c>
      <c r="G1134">
        <v>850</v>
      </c>
      <c r="H1134" t="s">
        <v>171</v>
      </c>
    </row>
    <row r="1135" spans="1:8" x14ac:dyDescent="0.35">
      <c r="A1135" t="s">
        <v>271</v>
      </c>
      <c r="B1135" s="190" t="s">
        <v>107</v>
      </c>
      <c r="C1135" s="190" t="s">
        <v>269</v>
      </c>
      <c r="D1135" t="s">
        <v>188</v>
      </c>
      <c r="E1135" t="s">
        <v>141</v>
      </c>
      <c r="F1135" t="s">
        <v>138</v>
      </c>
      <c r="G1135">
        <v>496.78</v>
      </c>
      <c r="H1135" t="s">
        <v>171</v>
      </c>
    </row>
    <row r="1136" spans="1:8" x14ac:dyDescent="0.35">
      <c r="A1136" t="s">
        <v>272</v>
      </c>
      <c r="B1136" s="190" t="s">
        <v>107</v>
      </c>
      <c r="C1136" s="190" t="s">
        <v>187</v>
      </c>
      <c r="D1136" t="s">
        <v>199</v>
      </c>
      <c r="E1136" t="s">
        <v>141</v>
      </c>
      <c r="F1136" t="s">
        <v>126</v>
      </c>
      <c r="G1136">
        <v>1297.95</v>
      </c>
      <c r="H1136" t="s">
        <v>171</v>
      </c>
    </row>
    <row r="1137" spans="1:8" x14ac:dyDescent="0.35">
      <c r="A1137" t="s">
        <v>273</v>
      </c>
      <c r="B1137" s="190" t="s">
        <v>107</v>
      </c>
      <c r="C1137" s="190" t="s">
        <v>149</v>
      </c>
      <c r="D1137" t="s">
        <v>274</v>
      </c>
      <c r="E1137" t="s">
        <v>11</v>
      </c>
      <c r="F1137" t="s">
        <v>12</v>
      </c>
      <c r="G1137">
        <v>1023</v>
      </c>
      <c r="H1137" t="s">
        <v>171</v>
      </c>
    </row>
    <row r="1138" spans="1:8" x14ac:dyDescent="0.35">
      <c r="A1138" t="s">
        <v>275</v>
      </c>
      <c r="B1138" s="190" t="s">
        <v>107</v>
      </c>
      <c r="C1138" s="190" t="s">
        <v>149</v>
      </c>
      <c r="D1138" t="s">
        <v>170</v>
      </c>
      <c r="E1138" t="s">
        <v>11</v>
      </c>
      <c r="F1138" t="s">
        <v>12</v>
      </c>
      <c r="G1138">
        <v>1098.17</v>
      </c>
      <c r="H1138" t="s">
        <v>171</v>
      </c>
    </row>
    <row r="1139" spans="1:8" x14ac:dyDescent="0.35">
      <c r="A1139" t="s">
        <v>276</v>
      </c>
      <c r="B1139" s="190" t="s">
        <v>149</v>
      </c>
      <c r="C1139" s="190" t="s">
        <v>187</v>
      </c>
      <c r="D1139" t="s">
        <v>277</v>
      </c>
      <c r="E1139" t="s">
        <v>11</v>
      </c>
      <c r="F1139" t="s">
        <v>108</v>
      </c>
      <c r="G1139">
        <v>59.87</v>
      </c>
      <c r="H1139" t="s">
        <v>171</v>
      </c>
    </row>
    <row r="1140" spans="1:8" x14ac:dyDescent="0.35">
      <c r="A1140" t="s">
        <v>278</v>
      </c>
      <c r="B1140" s="190" t="s">
        <v>149</v>
      </c>
      <c r="C1140" s="190" t="s">
        <v>187</v>
      </c>
      <c r="D1140" t="s">
        <v>277</v>
      </c>
      <c r="E1140" t="s">
        <v>11</v>
      </c>
      <c r="F1140" t="s">
        <v>108</v>
      </c>
      <c r="G1140">
        <v>135.63</v>
      </c>
      <c r="H1140" t="s">
        <v>171</v>
      </c>
    </row>
    <row r="1141" spans="1:8" x14ac:dyDescent="0.35">
      <c r="A1141" t="s">
        <v>279</v>
      </c>
      <c r="B1141" s="190" t="s">
        <v>149</v>
      </c>
      <c r="C1141" s="190" t="s">
        <v>256</v>
      </c>
      <c r="D1141" t="s">
        <v>280</v>
      </c>
      <c r="E1141" t="s">
        <v>11</v>
      </c>
      <c r="F1141" t="s">
        <v>12</v>
      </c>
      <c r="G1141">
        <v>350.04</v>
      </c>
      <c r="H1141" t="s">
        <v>171</v>
      </c>
    </row>
    <row r="1142" spans="1:8" x14ac:dyDescent="0.35">
      <c r="A1142" t="s">
        <v>281</v>
      </c>
      <c r="B1142" s="190" t="s">
        <v>149</v>
      </c>
      <c r="C1142" s="190" t="s">
        <v>152</v>
      </c>
      <c r="D1142" t="s">
        <v>188</v>
      </c>
      <c r="E1142" t="s">
        <v>11</v>
      </c>
      <c r="F1142" t="s">
        <v>138</v>
      </c>
      <c r="G1142">
        <v>1259.6400000000001</v>
      </c>
      <c r="H1142" t="s">
        <v>171</v>
      </c>
    </row>
    <row r="1143" spans="1:8" x14ac:dyDescent="0.35">
      <c r="A1143" t="s">
        <v>282</v>
      </c>
      <c r="B1143" s="190" t="s">
        <v>149</v>
      </c>
      <c r="C1143" s="190" t="s">
        <v>269</v>
      </c>
      <c r="D1143" t="s">
        <v>188</v>
      </c>
      <c r="E1143" t="s">
        <v>11</v>
      </c>
      <c r="F1143" t="s">
        <v>138</v>
      </c>
      <c r="G1143">
        <v>1259.6500000000001</v>
      </c>
      <c r="H1143" t="s">
        <v>171</v>
      </c>
    </row>
    <row r="1144" spans="1:8" x14ac:dyDescent="0.35">
      <c r="A1144" t="s">
        <v>283</v>
      </c>
      <c r="B1144" s="190" t="s">
        <v>149</v>
      </c>
      <c r="C1144" s="190" t="s">
        <v>190</v>
      </c>
      <c r="D1144" t="s">
        <v>284</v>
      </c>
      <c r="E1144" t="s">
        <v>11</v>
      </c>
      <c r="F1144" t="s">
        <v>108</v>
      </c>
      <c r="G1144">
        <v>440.25</v>
      </c>
      <c r="H1144" t="s">
        <v>171</v>
      </c>
    </row>
    <row r="1145" spans="1:8" x14ac:dyDescent="0.35">
      <c r="A1145" t="s">
        <v>285</v>
      </c>
      <c r="B1145" s="190" t="s">
        <v>149</v>
      </c>
      <c r="C1145" s="190" t="s">
        <v>187</v>
      </c>
      <c r="D1145" t="s">
        <v>173</v>
      </c>
      <c r="E1145" t="s">
        <v>141</v>
      </c>
      <c r="F1145" t="s">
        <v>12</v>
      </c>
      <c r="G1145">
        <v>707.91</v>
      </c>
      <c r="H1145" t="s">
        <v>171</v>
      </c>
    </row>
    <row r="1146" spans="1:8" x14ac:dyDescent="0.35">
      <c r="A1146" t="s">
        <v>286</v>
      </c>
      <c r="B1146" s="190" t="s">
        <v>149</v>
      </c>
      <c r="C1146" s="190" t="s">
        <v>187</v>
      </c>
      <c r="D1146" t="s">
        <v>287</v>
      </c>
      <c r="E1146" t="s">
        <v>11</v>
      </c>
      <c r="F1146" t="s">
        <v>108</v>
      </c>
      <c r="G1146">
        <v>230</v>
      </c>
      <c r="H1146" t="s">
        <v>214</v>
      </c>
    </row>
    <row r="1147" spans="1:8" x14ac:dyDescent="0.35">
      <c r="A1147" t="s">
        <v>288</v>
      </c>
      <c r="B1147" s="190" t="s">
        <v>149</v>
      </c>
      <c r="C1147" s="190" t="s">
        <v>218</v>
      </c>
      <c r="D1147" t="s">
        <v>170</v>
      </c>
      <c r="E1147" t="s">
        <v>11</v>
      </c>
      <c r="F1147" t="s">
        <v>12</v>
      </c>
      <c r="G1147">
        <v>2076.1999999999998</v>
      </c>
      <c r="H1147" t="s">
        <v>171</v>
      </c>
    </row>
    <row r="1148" spans="1:8" x14ac:dyDescent="0.35">
      <c r="A1148" t="s">
        <v>289</v>
      </c>
      <c r="B1148" s="190" t="s">
        <v>149</v>
      </c>
      <c r="C1148" s="190" t="s">
        <v>152</v>
      </c>
      <c r="D1148" t="s">
        <v>199</v>
      </c>
      <c r="E1148" t="s">
        <v>11</v>
      </c>
      <c r="F1148" t="s">
        <v>126</v>
      </c>
      <c r="G1148">
        <v>2627.53</v>
      </c>
      <c r="H1148" t="s">
        <v>171</v>
      </c>
    </row>
    <row r="1149" spans="1:8" x14ac:dyDescent="0.35">
      <c r="A1149" t="s">
        <v>290</v>
      </c>
      <c r="B1149" s="190" t="s">
        <v>149</v>
      </c>
      <c r="C1149" s="190" t="s">
        <v>254</v>
      </c>
      <c r="D1149" t="s">
        <v>213</v>
      </c>
      <c r="E1149" t="s">
        <v>11</v>
      </c>
      <c r="F1149" t="s">
        <v>138</v>
      </c>
      <c r="G1149">
        <v>680</v>
      </c>
      <c r="H1149" t="s">
        <v>171</v>
      </c>
    </row>
    <row r="1150" spans="1:8" x14ac:dyDescent="0.35">
      <c r="A1150" t="s">
        <v>291</v>
      </c>
      <c r="B1150" s="190" t="s">
        <v>149</v>
      </c>
      <c r="C1150" s="190" t="s">
        <v>194</v>
      </c>
      <c r="D1150" t="s">
        <v>209</v>
      </c>
      <c r="E1150" t="s">
        <v>11</v>
      </c>
      <c r="F1150" t="s">
        <v>126</v>
      </c>
      <c r="G1150">
        <v>380.91</v>
      </c>
      <c r="H1150" t="s">
        <v>171</v>
      </c>
    </row>
    <row r="1151" spans="1:8" x14ac:dyDescent="0.35">
      <c r="A1151" t="s">
        <v>292</v>
      </c>
      <c r="B1151" s="190" t="s">
        <v>149</v>
      </c>
      <c r="C1151" s="190" t="s">
        <v>254</v>
      </c>
      <c r="D1151" t="s">
        <v>293</v>
      </c>
      <c r="E1151" t="s">
        <v>11</v>
      </c>
      <c r="F1151" t="s">
        <v>108</v>
      </c>
      <c r="G1151">
        <v>775.66</v>
      </c>
      <c r="H1151" t="s">
        <v>171</v>
      </c>
    </row>
    <row r="1152" spans="1:8" x14ac:dyDescent="0.35">
      <c r="A1152" t="s">
        <v>294</v>
      </c>
      <c r="B1152" s="190" t="s">
        <v>149</v>
      </c>
      <c r="C1152" s="190" t="s">
        <v>124</v>
      </c>
      <c r="D1152" t="s">
        <v>177</v>
      </c>
      <c r="E1152" t="s">
        <v>11</v>
      </c>
      <c r="F1152" t="s">
        <v>126</v>
      </c>
      <c r="G1152">
        <v>2312.48</v>
      </c>
      <c r="H1152" t="s">
        <v>171</v>
      </c>
    </row>
    <row r="1153" spans="1:8" x14ac:dyDescent="0.35">
      <c r="A1153" t="s">
        <v>295</v>
      </c>
      <c r="B1153" s="190" t="s">
        <v>149</v>
      </c>
      <c r="C1153" s="190" t="s">
        <v>124</v>
      </c>
      <c r="D1153" t="s">
        <v>170</v>
      </c>
      <c r="E1153" t="s">
        <v>141</v>
      </c>
      <c r="F1153" t="s">
        <v>12</v>
      </c>
      <c r="G1153">
        <v>1373.21</v>
      </c>
      <c r="H1153" t="s">
        <v>171</v>
      </c>
    </row>
    <row r="1154" spans="1:8" x14ac:dyDescent="0.35">
      <c r="A1154" t="s">
        <v>296</v>
      </c>
      <c r="B1154" s="190" t="s">
        <v>149</v>
      </c>
      <c r="C1154" s="190" t="s">
        <v>124</v>
      </c>
      <c r="D1154" t="s">
        <v>177</v>
      </c>
      <c r="E1154" t="s">
        <v>141</v>
      </c>
      <c r="F1154" t="s">
        <v>126</v>
      </c>
      <c r="G1154">
        <v>4759.59</v>
      </c>
      <c r="H1154" t="s">
        <v>171</v>
      </c>
    </row>
    <row r="1155" spans="1:8" x14ac:dyDescent="0.35">
      <c r="A1155" t="s">
        <v>297</v>
      </c>
      <c r="B1155" s="190" t="s">
        <v>149</v>
      </c>
      <c r="C1155" s="190" t="s">
        <v>152</v>
      </c>
      <c r="D1155" t="s">
        <v>209</v>
      </c>
      <c r="E1155" t="s">
        <v>154</v>
      </c>
      <c r="F1155" t="s">
        <v>126</v>
      </c>
      <c r="G1155">
        <v>309.23</v>
      </c>
      <c r="H1155" t="s">
        <v>171</v>
      </c>
    </row>
    <row r="1156" spans="1:8" x14ac:dyDescent="0.35">
      <c r="A1156" t="s">
        <v>298</v>
      </c>
      <c r="B1156" s="190" t="s">
        <v>149</v>
      </c>
      <c r="C1156" s="190" t="s">
        <v>149</v>
      </c>
      <c r="D1156" t="s">
        <v>299</v>
      </c>
      <c r="E1156" t="s">
        <v>11</v>
      </c>
      <c r="F1156" t="s">
        <v>12</v>
      </c>
      <c r="G1156">
        <v>3750</v>
      </c>
      <c r="H1156" t="s">
        <v>206</v>
      </c>
    </row>
    <row r="1157" spans="1:8" x14ac:dyDescent="0.35">
      <c r="A1157" t="s">
        <v>300</v>
      </c>
      <c r="B1157" s="190" t="s">
        <v>149</v>
      </c>
      <c r="C1157" s="190" t="s">
        <v>123</v>
      </c>
      <c r="D1157" t="s">
        <v>209</v>
      </c>
      <c r="E1157" t="s">
        <v>154</v>
      </c>
      <c r="F1157" t="s">
        <v>126</v>
      </c>
      <c r="G1157">
        <v>392.51</v>
      </c>
      <c r="H1157" t="s">
        <v>171</v>
      </c>
    </row>
    <row r="1158" spans="1:8" x14ac:dyDescent="0.35">
      <c r="A1158" t="s">
        <v>301</v>
      </c>
      <c r="B1158" s="190" t="s">
        <v>149</v>
      </c>
      <c r="C1158" s="190" t="s">
        <v>123</v>
      </c>
      <c r="D1158" t="s">
        <v>188</v>
      </c>
      <c r="E1158" t="s">
        <v>161</v>
      </c>
      <c r="F1158" t="s">
        <v>138</v>
      </c>
      <c r="G1158">
        <v>230.32</v>
      </c>
      <c r="H1158" t="s">
        <v>171</v>
      </c>
    </row>
    <row r="1159" spans="1:8" x14ac:dyDescent="0.35">
      <c r="A1159" t="s">
        <v>302</v>
      </c>
      <c r="B1159" s="190" t="s">
        <v>123</v>
      </c>
      <c r="C1159" s="190" t="s">
        <v>194</v>
      </c>
      <c r="D1159" t="s">
        <v>303</v>
      </c>
      <c r="E1159" t="s">
        <v>141</v>
      </c>
      <c r="F1159" t="s">
        <v>12</v>
      </c>
      <c r="G1159">
        <v>300.83999999999997</v>
      </c>
      <c r="H1159" t="s">
        <v>171</v>
      </c>
    </row>
    <row r="1160" spans="1:8" x14ac:dyDescent="0.35">
      <c r="A1160" t="s">
        <v>304</v>
      </c>
      <c r="B1160" s="190" t="s">
        <v>123</v>
      </c>
      <c r="C1160" s="190" t="s">
        <v>124</v>
      </c>
      <c r="D1160" t="s">
        <v>303</v>
      </c>
      <c r="E1160" t="s">
        <v>141</v>
      </c>
      <c r="F1160" t="s">
        <v>12</v>
      </c>
      <c r="G1160">
        <v>300.83999999999997</v>
      </c>
      <c r="H1160" t="s">
        <v>171</v>
      </c>
    </row>
    <row r="1161" spans="1:8" x14ac:dyDescent="0.35">
      <c r="A1161" t="s">
        <v>305</v>
      </c>
      <c r="B1161" s="190" t="s">
        <v>123</v>
      </c>
      <c r="C1161" s="190" t="s">
        <v>256</v>
      </c>
      <c r="D1161" t="s">
        <v>209</v>
      </c>
      <c r="E1161" t="s">
        <v>141</v>
      </c>
      <c r="F1161" t="s">
        <v>126</v>
      </c>
      <c r="G1161">
        <v>548.63</v>
      </c>
      <c r="H1161" t="s">
        <v>171</v>
      </c>
    </row>
    <row r="1162" spans="1:8" x14ac:dyDescent="0.35">
      <c r="A1162" t="s">
        <v>306</v>
      </c>
      <c r="B1162" s="190" t="s">
        <v>150</v>
      </c>
      <c r="C1162" s="190" t="s">
        <v>150</v>
      </c>
      <c r="D1162" t="s">
        <v>205</v>
      </c>
      <c r="E1162" t="s">
        <v>11</v>
      </c>
      <c r="F1162" t="s">
        <v>108</v>
      </c>
      <c r="G1162">
        <v>40</v>
      </c>
      <c r="H1162" t="s">
        <v>206</v>
      </c>
    </row>
    <row r="1163" spans="1:8" x14ac:dyDescent="0.35">
      <c r="A1163" t="s">
        <v>307</v>
      </c>
      <c r="B1163" s="190" t="s">
        <v>150</v>
      </c>
      <c r="C1163" s="190" t="s">
        <v>150</v>
      </c>
      <c r="D1163" t="s">
        <v>199</v>
      </c>
      <c r="E1163" t="s">
        <v>154</v>
      </c>
      <c r="F1163" t="s">
        <v>126</v>
      </c>
      <c r="G1163">
        <v>872.08</v>
      </c>
      <c r="H1163" t="s">
        <v>171</v>
      </c>
    </row>
    <row r="1164" spans="1:8" x14ac:dyDescent="0.35">
      <c r="A1164" t="s">
        <v>308</v>
      </c>
      <c r="B1164" s="190" t="s">
        <v>150</v>
      </c>
      <c r="C1164" s="190" t="s">
        <v>150</v>
      </c>
      <c r="D1164" t="s">
        <v>260</v>
      </c>
      <c r="E1164" t="s">
        <v>161</v>
      </c>
      <c r="F1164" t="s">
        <v>156</v>
      </c>
      <c r="G1164">
        <v>1395.6</v>
      </c>
      <c r="H1164" t="s">
        <v>171</v>
      </c>
    </row>
    <row r="1165" spans="1:8" x14ac:dyDescent="0.35">
      <c r="A1165" t="s">
        <v>309</v>
      </c>
      <c r="B1165" s="190" t="s">
        <v>218</v>
      </c>
      <c r="C1165" s="190" t="s">
        <v>218</v>
      </c>
      <c r="D1165" t="s">
        <v>310</v>
      </c>
      <c r="E1165" t="s">
        <v>161</v>
      </c>
      <c r="F1165" t="s">
        <v>134</v>
      </c>
      <c r="G1165">
        <v>730.7</v>
      </c>
      <c r="H1165" t="s">
        <v>171</v>
      </c>
    </row>
    <row r="1166" spans="1:8" x14ac:dyDescent="0.35">
      <c r="A1166" t="s">
        <v>311</v>
      </c>
      <c r="B1166" s="190" t="s">
        <v>218</v>
      </c>
      <c r="C1166" s="190" t="s">
        <v>312</v>
      </c>
      <c r="D1166" t="s">
        <v>313</v>
      </c>
      <c r="E1166" t="s">
        <v>154</v>
      </c>
      <c r="F1166" t="s">
        <v>12</v>
      </c>
      <c r="G1166">
        <v>550</v>
      </c>
      <c r="H1166" t="s">
        <v>214</v>
      </c>
    </row>
    <row r="1167" spans="1:8" x14ac:dyDescent="0.35">
      <c r="A1167" t="s">
        <v>314</v>
      </c>
      <c r="B1167" s="190" t="s">
        <v>218</v>
      </c>
      <c r="C1167" s="190" t="s">
        <v>312</v>
      </c>
      <c r="D1167" t="s">
        <v>315</v>
      </c>
      <c r="E1167" t="s">
        <v>154</v>
      </c>
      <c r="F1167" t="s">
        <v>12</v>
      </c>
      <c r="G1167">
        <v>92.5</v>
      </c>
      <c r="H1167" t="s">
        <v>214</v>
      </c>
    </row>
    <row r="1168" spans="1:8" x14ac:dyDescent="0.35">
      <c r="A1168" t="s">
        <v>316</v>
      </c>
      <c r="B1168" s="190" t="s">
        <v>187</v>
      </c>
      <c r="C1168" s="190" t="s">
        <v>187</v>
      </c>
      <c r="D1168" t="s">
        <v>199</v>
      </c>
      <c r="E1168" t="s">
        <v>11</v>
      </c>
      <c r="F1168" t="s">
        <v>126</v>
      </c>
      <c r="G1168">
        <v>2871.33</v>
      </c>
      <c r="H1168" t="s">
        <v>171</v>
      </c>
    </row>
    <row r="1169" spans="1:8" x14ac:dyDescent="0.35">
      <c r="A1169" t="s">
        <v>317</v>
      </c>
      <c r="B1169" s="190" t="s">
        <v>187</v>
      </c>
      <c r="C1169" s="190" t="s">
        <v>187</v>
      </c>
      <c r="D1169" t="s">
        <v>173</v>
      </c>
      <c r="E1169" t="s">
        <v>154</v>
      </c>
      <c r="F1169" t="s">
        <v>12</v>
      </c>
      <c r="G1169">
        <v>18.11</v>
      </c>
      <c r="H1169" t="s">
        <v>171</v>
      </c>
    </row>
    <row r="1170" spans="1:8" x14ac:dyDescent="0.35">
      <c r="A1170" t="s">
        <v>318</v>
      </c>
      <c r="B1170" s="190" t="s">
        <v>187</v>
      </c>
      <c r="C1170" s="190" t="s">
        <v>187</v>
      </c>
      <c r="D1170" t="s">
        <v>213</v>
      </c>
      <c r="E1170" t="s">
        <v>154</v>
      </c>
      <c r="F1170" t="s">
        <v>138</v>
      </c>
      <c r="G1170">
        <v>424.25</v>
      </c>
      <c r="H1170" t="s">
        <v>319</v>
      </c>
    </row>
    <row r="1171" spans="1:8" x14ac:dyDescent="0.35">
      <c r="A1171" t="s">
        <v>320</v>
      </c>
      <c r="B1171" s="190" t="s">
        <v>187</v>
      </c>
      <c r="C1171" s="190" t="s">
        <v>187</v>
      </c>
      <c r="D1171" t="s">
        <v>315</v>
      </c>
      <c r="E1171" t="s">
        <v>154</v>
      </c>
      <c r="F1171" t="s">
        <v>12</v>
      </c>
      <c r="G1171">
        <v>92.5</v>
      </c>
      <c r="H1171" t="s">
        <v>206</v>
      </c>
    </row>
    <row r="1172" spans="1:8" x14ac:dyDescent="0.35">
      <c r="A1172" t="s">
        <v>321</v>
      </c>
      <c r="B1172" s="190" t="s">
        <v>187</v>
      </c>
      <c r="C1172" s="190" t="s">
        <v>194</v>
      </c>
      <c r="D1172" t="s">
        <v>183</v>
      </c>
      <c r="E1172" t="s">
        <v>161</v>
      </c>
      <c r="F1172" t="s">
        <v>138</v>
      </c>
      <c r="G1172">
        <v>714</v>
      </c>
      <c r="H1172" t="s">
        <v>171</v>
      </c>
    </row>
    <row r="1173" spans="1:8" x14ac:dyDescent="0.35">
      <c r="A1173" t="s">
        <v>322</v>
      </c>
      <c r="B1173" s="190" t="s">
        <v>187</v>
      </c>
      <c r="C1173" s="190" t="s">
        <v>187</v>
      </c>
      <c r="D1173" t="s">
        <v>183</v>
      </c>
      <c r="E1173" t="s">
        <v>161</v>
      </c>
      <c r="F1173" t="s">
        <v>138</v>
      </c>
      <c r="G1173">
        <v>1026.5</v>
      </c>
      <c r="H1173" t="s">
        <v>171</v>
      </c>
    </row>
    <row r="1174" spans="1:8" x14ac:dyDescent="0.35">
      <c r="A1174" t="s">
        <v>323</v>
      </c>
      <c r="B1174" s="190" t="s">
        <v>187</v>
      </c>
      <c r="C1174" s="190" t="s">
        <v>152</v>
      </c>
      <c r="D1174" t="s">
        <v>170</v>
      </c>
      <c r="E1174" t="s">
        <v>154</v>
      </c>
      <c r="F1174" t="s">
        <v>12</v>
      </c>
      <c r="G1174">
        <v>108.58</v>
      </c>
      <c r="H1174" t="s">
        <v>171</v>
      </c>
    </row>
    <row r="1175" spans="1:8" x14ac:dyDescent="0.35">
      <c r="A1175" t="s">
        <v>324</v>
      </c>
      <c r="B1175" s="190" t="s">
        <v>187</v>
      </c>
      <c r="C1175" s="190" t="s">
        <v>187</v>
      </c>
      <c r="D1175" t="s">
        <v>209</v>
      </c>
      <c r="E1175" t="s">
        <v>154</v>
      </c>
      <c r="F1175" t="s">
        <v>126</v>
      </c>
      <c r="G1175">
        <v>369.32</v>
      </c>
      <c r="H1175" t="s">
        <v>171</v>
      </c>
    </row>
    <row r="1176" spans="1:8" x14ac:dyDescent="0.35">
      <c r="A1176" t="s">
        <v>325</v>
      </c>
      <c r="B1176" s="190" t="s">
        <v>187</v>
      </c>
      <c r="C1176" s="190" t="s">
        <v>152</v>
      </c>
      <c r="D1176" t="s">
        <v>326</v>
      </c>
      <c r="E1176" t="s">
        <v>141</v>
      </c>
      <c r="F1176" t="s">
        <v>12</v>
      </c>
      <c r="G1176">
        <v>960.9</v>
      </c>
      <c r="H1176" t="s">
        <v>171</v>
      </c>
    </row>
    <row r="1177" spans="1:8" x14ac:dyDescent="0.35">
      <c r="A1177" t="s">
        <v>327</v>
      </c>
      <c r="B1177" s="190" t="s">
        <v>187</v>
      </c>
      <c r="C1177" s="190" t="s">
        <v>187</v>
      </c>
      <c r="D1177" t="s">
        <v>199</v>
      </c>
      <c r="E1177" t="s">
        <v>154</v>
      </c>
      <c r="F1177" t="s">
        <v>126</v>
      </c>
      <c r="G1177">
        <v>305.89</v>
      </c>
      <c r="H1177" t="s">
        <v>171</v>
      </c>
    </row>
    <row r="1178" spans="1:8" x14ac:dyDescent="0.35">
      <c r="A1178" t="s">
        <v>328</v>
      </c>
      <c r="B1178" s="190" t="s">
        <v>187</v>
      </c>
      <c r="C1178" s="190" t="s">
        <v>192</v>
      </c>
      <c r="D1178" t="s">
        <v>199</v>
      </c>
      <c r="E1178" t="s">
        <v>154</v>
      </c>
      <c r="F1178" t="s">
        <v>126</v>
      </c>
      <c r="G1178">
        <v>305.88</v>
      </c>
      <c r="H1178" t="s">
        <v>171</v>
      </c>
    </row>
    <row r="1179" spans="1:8" x14ac:dyDescent="0.35">
      <c r="A1179" t="s">
        <v>329</v>
      </c>
      <c r="B1179" s="190" t="s">
        <v>187</v>
      </c>
      <c r="C1179" s="190" t="s">
        <v>158</v>
      </c>
      <c r="D1179" t="s">
        <v>199</v>
      </c>
      <c r="E1179" t="s">
        <v>154</v>
      </c>
      <c r="F1179" t="s">
        <v>126</v>
      </c>
      <c r="G1179">
        <v>305.89</v>
      </c>
      <c r="H1179" t="s">
        <v>171</v>
      </c>
    </row>
    <row r="1180" spans="1:8" x14ac:dyDescent="0.35">
      <c r="A1180" t="s">
        <v>330</v>
      </c>
      <c r="B1180" s="190" t="s">
        <v>187</v>
      </c>
      <c r="C1180" s="190" t="s">
        <v>179</v>
      </c>
      <c r="D1180" t="s">
        <v>173</v>
      </c>
      <c r="E1180" t="s">
        <v>141</v>
      </c>
      <c r="F1180" t="s">
        <v>12</v>
      </c>
      <c r="G1180">
        <v>652.17999999999995</v>
      </c>
      <c r="H1180" t="s">
        <v>171</v>
      </c>
    </row>
    <row r="1181" spans="1:8" x14ac:dyDescent="0.35">
      <c r="A1181" t="s">
        <v>331</v>
      </c>
      <c r="B1181" s="190" t="s">
        <v>187</v>
      </c>
      <c r="C1181" s="190" t="s">
        <v>152</v>
      </c>
      <c r="D1181" t="s">
        <v>177</v>
      </c>
      <c r="E1181" t="s">
        <v>141</v>
      </c>
      <c r="F1181" t="s">
        <v>126</v>
      </c>
      <c r="G1181">
        <v>4778.8900000000003</v>
      </c>
      <c r="H1181" t="s">
        <v>171</v>
      </c>
    </row>
    <row r="1182" spans="1:8" x14ac:dyDescent="0.35">
      <c r="A1182" t="s">
        <v>332</v>
      </c>
      <c r="B1182" s="190" t="s">
        <v>187</v>
      </c>
      <c r="C1182" s="190" t="s">
        <v>152</v>
      </c>
      <c r="D1182" t="s">
        <v>199</v>
      </c>
      <c r="E1182" t="s">
        <v>141</v>
      </c>
      <c r="F1182" t="s">
        <v>126</v>
      </c>
      <c r="G1182">
        <v>1627.81</v>
      </c>
      <c r="H1182" t="s">
        <v>171</v>
      </c>
    </row>
    <row r="1183" spans="1:8" x14ac:dyDescent="0.35">
      <c r="A1183" t="s">
        <v>333</v>
      </c>
      <c r="B1183" s="190" t="s">
        <v>187</v>
      </c>
      <c r="C1183" s="190" t="s">
        <v>334</v>
      </c>
      <c r="D1183" t="s">
        <v>170</v>
      </c>
      <c r="E1183" t="s">
        <v>141</v>
      </c>
      <c r="F1183" t="s">
        <v>12</v>
      </c>
      <c r="G1183">
        <v>1358.56</v>
      </c>
      <c r="H1183" t="s">
        <v>171</v>
      </c>
    </row>
    <row r="1184" spans="1:8" x14ac:dyDescent="0.35">
      <c r="A1184" t="s">
        <v>335</v>
      </c>
      <c r="B1184" s="190" t="s">
        <v>187</v>
      </c>
      <c r="C1184" s="190" t="s">
        <v>192</v>
      </c>
      <c r="D1184" t="s">
        <v>188</v>
      </c>
      <c r="E1184" t="s">
        <v>161</v>
      </c>
      <c r="F1184" t="s">
        <v>138</v>
      </c>
      <c r="G1184">
        <v>572.99</v>
      </c>
      <c r="H1184" t="s">
        <v>171</v>
      </c>
    </row>
    <row r="1185" spans="1:8" x14ac:dyDescent="0.35">
      <c r="A1185" t="s">
        <v>336</v>
      </c>
      <c r="B1185" s="190" t="s">
        <v>187</v>
      </c>
      <c r="C1185" s="190" t="s">
        <v>152</v>
      </c>
      <c r="D1185" t="s">
        <v>199</v>
      </c>
      <c r="E1185" t="s">
        <v>161</v>
      </c>
      <c r="F1185" t="s">
        <v>126</v>
      </c>
      <c r="G1185">
        <v>1547.23</v>
      </c>
      <c r="H1185" t="s">
        <v>171</v>
      </c>
    </row>
    <row r="1186" spans="1:8" x14ac:dyDescent="0.35">
      <c r="A1186" t="s">
        <v>337</v>
      </c>
      <c r="B1186" s="190" t="s">
        <v>187</v>
      </c>
      <c r="C1186" s="190" t="s">
        <v>192</v>
      </c>
      <c r="D1186" t="s">
        <v>177</v>
      </c>
      <c r="E1186" t="s">
        <v>161</v>
      </c>
      <c r="F1186" t="s">
        <v>126</v>
      </c>
      <c r="G1186">
        <v>3528.23</v>
      </c>
      <c r="H1186" t="s">
        <v>171</v>
      </c>
    </row>
    <row r="1187" spans="1:8" x14ac:dyDescent="0.35">
      <c r="A1187" t="s">
        <v>338</v>
      </c>
      <c r="B1187" s="190" t="s">
        <v>187</v>
      </c>
      <c r="C1187" s="190" t="s">
        <v>157</v>
      </c>
      <c r="D1187" t="s">
        <v>209</v>
      </c>
      <c r="E1187" t="s">
        <v>161</v>
      </c>
      <c r="F1187" t="s">
        <v>126</v>
      </c>
      <c r="G1187">
        <v>401.11</v>
      </c>
      <c r="H1187" t="s">
        <v>171</v>
      </c>
    </row>
    <row r="1188" spans="1:8" x14ac:dyDescent="0.35">
      <c r="A1188" t="s">
        <v>339</v>
      </c>
      <c r="B1188" s="190" t="s">
        <v>187</v>
      </c>
      <c r="C1188" s="190" t="s">
        <v>187</v>
      </c>
      <c r="D1188" t="s">
        <v>340</v>
      </c>
      <c r="E1188" t="s">
        <v>161</v>
      </c>
      <c r="F1188" t="s">
        <v>12</v>
      </c>
      <c r="G1188">
        <v>582</v>
      </c>
      <c r="H1188" t="s">
        <v>214</v>
      </c>
    </row>
    <row r="1189" spans="1:8" x14ac:dyDescent="0.35">
      <c r="A1189" t="s">
        <v>341</v>
      </c>
      <c r="B1189" s="190" t="s">
        <v>187</v>
      </c>
      <c r="C1189" s="190" t="s">
        <v>190</v>
      </c>
      <c r="D1189" t="s">
        <v>188</v>
      </c>
      <c r="E1189" t="s">
        <v>161</v>
      </c>
      <c r="F1189" t="s">
        <v>138</v>
      </c>
      <c r="G1189">
        <v>349.24</v>
      </c>
      <c r="H1189" t="s">
        <v>171</v>
      </c>
    </row>
    <row r="1190" spans="1:8" x14ac:dyDescent="0.35">
      <c r="A1190" t="s">
        <v>342</v>
      </c>
      <c r="B1190" s="190" t="s">
        <v>187</v>
      </c>
      <c r="C1190" s="190" t="s">
        <v>343</v>
      </c>
      <c r="D1190" t="s">
        <v>344</v>
      </c>
      <c r="E1190" t="s">
        <v>161</v>
      </c>
      <c r="F1190" t="s">
        <v>138</v>
      </c>
      <c r="G1190">
        <v>349.25</v>
      </c>
      <c r="H1190" t="s">
        <v>171</v>
      </c>
    </row>
    <row r="1191" spans="1:8" x14ac:dyDescent="0.35">
      <c r="A1191" t="s">
        <v>345</v>
      </c>
      <c r="B1191" s="190" t="s">
        <v>187</v>
      </c>
      <c r="C1191" s="190" t="s">
        <v>192</v>
      </c>
      <c r="D1191" t="s">
        <v>188</v>
      </c>
      <c r="E1191" t="s">
        <v>141</v>
      </c>
      <c r="F1191" t="s">
        <v>138</v>
      </c>
      <c r="G1191">
        <v>605.09</v>
      </c>
      <c r="H1191" t="s">
        <v>171</v>
      </c>
    </row>
    <row r="1192" spans="1:8" x14ac:dyDescent="0.35">
      <c r="A1192" t="s">
        <v>346</v>
      </c>
      <c r="B1192" s="190" t="s">
        <v>187</v>
      </c>
      <c r="C1192" s="190" t="s">
        <v>347</v>
      </c>
      <c r="D1192" t="s">
        <v>188</v>
      </c>
      <c r="E1192" t="s">
        <v>141</v>
      </c>
      <c r="F1192" t="s">
        <v>138</v>
      </c>
      <c r="G1192">
        <v>605.09</v>
      </c>
      <c r="H1192" t="s">
        <v>171</v>
      </c>
    </row>
    <row r="1193" spans="1:8" x14ac:dyDescent="0.35">
      <c r="A1193" t="s">
        <v>348</v>
      </c>
      <c r="B1193" s="190" t="s">
        <v>124</v>
      </c>
      <c r="C1193" s="190" t="s">
        <v>124</v>
      </c>
      <c r="D1193" t="s">
        <v>280</v>
      </c>
      <c r="E1193" t="s">
        <v>11</v>
      </c>
      <c r="F1193" t="s">
        <v>12</v>
      </c>
      <c r="G1193">
        <v>350.04</v>
      </c>
      <c r="H1193" t="s">
        <v>349</v>
      </c>
    </row>
    <row r="1194" spans="1:8" x14ac:dyDescent="0.35">
      <c r="A1194" t="s">
        <v>350</v>
      </c>
      <c r="B1194" s="190" t="s">
        <v>124</v>
      </c>
      <c r="C1194" s="190" t="s">
        <v>124</v>
      </c>
      <c r="D1194" t="s">
        <v>175</v>
      </c>
      <c r="E1194" t="s">
        <v>141</v>
      </c>
      <c r="F1194" t="s">
        <v>108</v>
      </c>
      <c r="G1194">
        <v>161.5</v>
      </c>
      <c r="H1194" t="s">
        <v>171</v>
      </c>
    </row>
    <row r="1195" spans="1:8" x14ac:dyDescent="0.35">
      <c r="A1195" t="s">
        <v>351</v>
      </c>
      <c r="B1195" s="190" t="s">
        <v>124</v>
      </c>
      <c r="C1195" s="190" t="s">
        <v>124</v>
      </c>
      <c r="D1195" t="s">
        <v>177</v>
      </c>
      <c r="E1195" t="s">
        <v>154</v>
      </c>
      <c r="F1195" t="s">
        <v>126</v>
      </c>
      <c r="G1195">
        <v>1015.45</v>
      </c>
      <c r="H1195" t="s">
        <v>171</v>
      </c>
    </row>
    <row r="1196" spans="1:8" x14ac:dyDescent="0.35">
      <c r="A1196" t="s">
        <v>352</v>
      </c>
      <c r="B1196" s="190" t="s">
        <v>124</v>
      </c>
      <c r="C1196" s="190" t="s">
        <v>179</v>
      </c>
      <c r="D1196" t="s">
        <v>353</v>
      </c>
      <c r="E1196" t="s">
        <v>141</v>
      </c>
      <c r="F1196" t="s">
        <v>12</v>
      </c>
      <c r="G1196">
        <v>409.02</v>
      </c>
      <c r="H1196" t="s">
        <v>171</v>
      </c>
    </row>
    <row r="1197" spans="1:8" x14ac:dyDescent="0.35">
      <c r="A1197" t="s">
        <v>354</v>
      </c>
      <c r="B1197" s="190" t="s">
        <v>124</v>
      </c>
      <c r="C1197" s="190" t="s">
        <v>166</v>
      </c>
      <c r="D1197" t="s">
        <v>265</v>
      </c>
      <c r="E1197" t="s">
        <v>11</v>
      </c>
      <c r="F1197" t="s">
        <v>12</v>
      </c>
      <c r="G1197">
        <v>3974</v>
      </c>
      <c r="H1197" t="s">
        <v>214</v>
      </c>
    </row>
    <row r="1198" spans="1:8" x14ac:dyDescent="0.35">
      <c r="A1198" t="s">
        <v>355</v>
      </c>
      <c r="B1198" s="190" t="s">
        <v>124</v>
      </c>
      <c r="C1198" s="190" t="s">
        <v>166</v>
      </c>
      <c r="D1198" t="s">
        <v>356</v>
      </c>
      <c r="E1198" t="s">
        <v>11</v>
      </c>
      <c r="F1198" t="s">
        <v>108</v>
      </c>
      <c r="G1198">
        <v>118.5</v>
      </c>
      <c r="H1198" t="s">
        <v>214</v>
      </c>
    </row>
    <row r="1199" spans="1:8" x14ac:dyDescent="0.35">
      <c r="A1199" t="s">
        <v>357</v>
      </c>
      <c r="B1199" s="190" t="s">
        <v>124</v>
      </c>
      <c r="C1199" s="190" t="s">
        <v>166</v>
      </c>
      <c r="D1199" t="s">
        <v>358</v>
      </c>
      <c r="E1199" t="s">
        <v>11</v>
      </c>
      <c r="F1199" t="s">
        <v>12</v>
      </c>
      <c r="G1199">
        <v>598</v>
      </c>
      <c r="H1199" t="s">
        <v>171</v>
      </c>
    </row>
    <row r="1200" spans="1:8" x14ac:dyDescent="0.35">
      <c r="A1200" t="s">
        <v>359</v>
      </c>
      <c r="B1200" s="190" t="s">
        <v>124</v>
      </c>
      <c r="C1200" s="190" t="s">
        <v>194</v>
      </c>
      <c r="D1200" t="s">
        <v>170</v>
      </c>
      <c r="E1200" t="s">
        <v>11</v>
      </c>
      <c r="F1200" t="s">
        <v>12</v>
      </c>
      <c r="G1200">
        <v>2062.02</v>
      </c>
      <c r="H1200" t="s">
        <v>171</v>
      </c>
    </row>
    <row r="1201" spans="1:8" x14ac:dyDescent="0.35">
      <c r="A1201" t="s">
        <v>360</v>
      </c>
      <c r="B1201" s="190" t="s">
        <v>124</v>
      </c>
      <c r="C1201" s="190" t="s">
        <v>194</v>
      </c>
      <c r="D1201" t="s">
        <v>293</v>
      </c>
      <c r="E1201" t="s">
        <v>11</v>
      </c>
      <c r="F1201" t="s">
        <v>108</v>
      </c>
      <c r="G1201">
        <v>544.55999999999995</v>
      </c>
      <c r="H1201" t="s">
        <v>171</v>
      </c>
    </row>
    <row r="1202" spans="1:8" x14ac:dyDescent="0.35">
      <c r="A1202" t="s">
        <v>361</v>
      </c>
      <c r="B1202" s="190" t="s">
        <v>124</v>
      </c>
      <c r="C1202" s="190" t="s">
        <v>194</v>
      </c>
      <c r="D1202" t="s">
        <v>299</v>
      </c>
      <c r="E1202" t="s">
        <v>11</v>
      </c>
      <c r="F1202" t="s">
        <v>12</v>
      </c>
      <c r="G1202">
        <v>1875</v>
      </c>
      <c r="H1202" t="s">
        <v>206</v>
      </c>
    </row>
    <row r="1203" spans="1:8" x14ac:dyDescent="0.35">
      <c r="A1203" t="s">
        <v>362</v>
      </c>
      <c r="B1203" s="190" t="s">
        <v>124</v>
      </c>
      <c r="C1203" s="190" t="s">
        <v>194</v>
      </c>
      <c r="D1203" t="s">
        <v>188</v>
      </c>
      <c r="E1203" t="s">
        <v>161</v>
      </c>
      <c r="F1203" t="s">
        <v>138</v>
      </c>
      <c r="G1203">
        <v>343.92</v>
      </c>
      <c r="H1203" t="s">
        <v>171</v>
      </c>
    </row>
    <row r="1204" spans="1:8" x14ac:dyDescent="0.35">
      <c r="A1204" t="s">
        <v>363</v>
      </c>
      <c r="B1204" s="190" t="s">
        <v>194</v>
      </c>
      <c r="C1204" s="190" t="s">
        <v>227</v>
      </c>
      <c r="D1204" t="s">
        <v>280</v>
      </c>
      <c r="E1204" t="s">
        <v>11</v>
      </c>
      <c r="F1204" t="s">
        <v>12</v>
      </c>
      <c r="G1204">
        <v>350.04</v>
      </c>
      <c r="H1204" t="s">
        <v>171</v>
      </c>
    </row>
    <row r="1205" spans="1:8" x14ac:dyDescent="0.35">
      <c r="A1205" t="s">
        <v>364</v>
      </c>
      <c r="B1205" s="190" t="s">
        <v>194</v>
      </c>
      <c r="C1205" s="190" t="s">
        <v>166</v>
      </c>
      <c r="D1205" t="s">
        <v>175</v>
      </c>
      <c r="E1205" t="s">
        <v>11</v>
      </c>
      <c r="F1205" t="s">
        <v>108</v>
      </c>
      <c r="G1205">
        <v>102</v>
      </c>
      <c r="H1205" t="s">
        <v>171</v>
      </c>
    </row>
    <row r="1206" spans="1:8" x14ac:dyDescent="0.35">
      <c r="A1206" t="s">
        <v>365</v>
      </c>
      <c r="B1206" s="190" t="s">
        <v>194</v>
      </c>
      <c r="C1206" s="190" t="s">
        <v>192</v>
      </c>
      <c r="D1206" t="s">
        <v>280</v>
      </c>
      <c r="E1206" t="s">
        <v>11</v>
      </c>
      <c r="F1206" t="s">
        <v>12</v>
      </c>
      <c r="G1206">
        <v>350.04</v>
      </c>
      <c r="H1206" t="s">
        <v>171</v>
      </c>
    </row>
    <row r="1207" spans="1:8" x14ac:dyDescent="0.35">
      <c r="A1207" t="s">
        <v>366</v>
      </c>
      <c r="B1207" s="190" t="s">
        <v>194</v>
      </c>
      <c r="C1207" s="190" t="s">
        <v>190</v>
      </c>
      <c r="D1207" t="s">
        <v>199</v>
      </c>
      <c r="E1207" t="s">
        <v>11</v>
      </c>
      <c r="F1207" t="s">
        <v>126</v>
      </c>
      <c r="G1207">
        <v>2567.7600000000002</v>
      </c>
      <c r="H1207" t="s">
        <v>171</v>
      </c>
    </row>
    <row r="1208" spans="1:8" x14ac:dyDescent="0.35">
      <c r="A1208" t="s">
        <v>367</v>
      </c>
      <c r="B1208" s="190" t="s">
        <v>194</v>
      </c>
      <c r="C1208" s="190" t="s">
        <v>157</v>
      </c>
      <c r="D1208" t="s">
        <v>209</v>
      </c>
      <c r="E1208" t="s">
        <v>11</v>
      </c>
      <c r="F1208" t="s">
        <v>126</v>
      </c>
      <c r="G1208">
        <v>856.17</v>
      </c>
      <c r="H1208" t="s">
        <v>171</v>
      </c>
    </row>
    <row r="1209" spans="1:8" x14ac:dyDescent="0.35">
      <c r="A1209" t="s">
        <v>368</v>
      </c>
      <c r="B1209" s="190" t="s">
        <v>194</v>
      </c>
      <c r="C1209" s="190" t="s">
        <v>179</v>
      </c>
      <c r="D1209" t="s">
        <v>170</v>
      </c>
      <c r="E1209" t="s">
        <v>11</v>
      </c>
      <c r="F1209" t="s">
        <v>12</v>
      </c>
      <c r="G1209">
        <v>3367.88</v>
      </c>
      <c r="H1209" t="s">
        <v>171</v>
      </c>
    </row>
    <row r="1210" spans="1:8" x14ac:dyDescent="0.35">
      <c r="A1210" t="s">
        <v>369</v>
      </c>
      <c r="B1210" s="190" t="s">
        <v>194</v>
      </c>
      <c r="C1210" s="190" t="s">
        <v>152</v>
      </c>
      <c r="D1210" t="s">
        <v>287</v>
      </c>
      <c r="E1210" t="s">
        <v>11</v>
      </c>
      <c r="F1210" t="s">
        <v>108</v>
      </c>
      <c r="G1210">
        <v>230</v>
      </c>
      <c r="H1210" t="s">
        <v>214</v>
      </c>
    </row>
    <row r="1211" spans="1:8" x14ac:dyDescent="0.35">
      <c r="A1211" t="s">
        <v>370</v>
      </c>
      <c r="B1211" s="190" t="s">
        <v>194</v>
      </c>
      <c r="C1211" s="190" t="s">
        <v>152</v>
      </c>
      <c r="D1211" t="s">
        <v>371</v>
      </c>
      <c r="E1211" t="s">
        <v>11</v>
      </c>
      <c r="F1211" t="s">
        <v>12</v>
      </c>
      <c r="G1211">
        <v>3617.53</v>
      </c>
      <c r="H1211" t="s">
        <v>171</v>
      </c>
    </row>
    <row r="1212" spans="1:8" x14ac:dyDescent="0.35">
      <c r="A1212" t="s">
        <v>372</v>
      </c>
      <c r="B1212" s="190" t="s">
        <v>194</v>
      </c>
      <c r="C1212" s="190" t="s">
        <v>269</v>
      </c>
      <c r="D1212" t="s">
        <v>284</v>
      </c>
      <c r="E1212" t="s">
        <v>11</v>
      </c>
      <c r="F1212" t="s">
        <v>108</v>
      </c>
      <c r="G1212">
        <v>886.6</v>
      </c>
      <c r="H1212" t="s">
        <v>171</v>
      </c>
    </row>
    <row r="1213" spans="1:8" x14ac:dyDescent="0.35">
      <c r="A1213" t="s">
        <v>373</v>
      </c>
      <c r="B1213" s="190" t="s">
        <v>194</v>
      </c>
      <c r="C1213" s="190" t="s">
        <v>254</v>
      </c>
      <c r="D1213" t="s">
        <v>293</v>
      </c>
      <c r="E1213" t="s">
        <v>11</v>
      </c>
      <c r="F1213" t="s">
        <v>108</v>
      </c>
      <c r="G1213">
        <v>323.70999999999998</v>
      </c>
      <c r="H1213" t="s">
        <v>171</v>
      </c>
    </row>
    <row r="1214" spans="1:8" x14ac:dyDescent="0.35">
      <c r="A1214" t="s">
        <v>374</v>
      </c>
      <c r="B1214" s="190" t="s">
        <v>194</v>
      </c>
      <c r="C1214" s="190" t="s">
        <v>375</v>
      </c>
      <c r="D1214" t="s">
        <v>293</v>
      </c>
      <c r="E1214" t="s">
        <v>11</v>
      </c>
      <c r="F1214" t="s">
        <v>108</v>
      </c>
      <c r="G1214">
        <v>323.70999999999998</v>
      </c>
      <c r="H1214" t="s">
        <v>171</v>
      </c>
    </row>
    <row r="1215" spans="1:8" x14ac:dyDescent="0.35">
      <c r="A1215" t="s">
        <v>376</v>
      </c>
      <c r="B1215" s="190" t="s">
        <v>194</v>
      </c>
      <c r="C1215" s="190" t="s">
        <v>192</v>
      </c>
      <c r="D1215" t="s">
        <v>197</v>
      </c>
      <c r="E1215" t="s">
        <v>11</v>
      </c>
      <c r="F1215" t="s">
        <v>12</v>
      </c>
      <c r="G1215">
        <v>505.59</v>
      </c>
      <c r="H1215" t="s">
        <v>171</v>
      </c>
    </row>
    <row r="1216" spans="1:8" x14ac:dyDescent="0.35">
      <c r="A1216" t="s">
        <v>377</v>
      </c>
      <c r="B1216" s="190" t="s">
        <v>194</v>
      </c>
      <c r="C1216" s="190" t="s">
        <v>190</v>
      </c>
      <c r="D1216" t="s">
        <v>188</v>
      </c>
      <c r="E1216" t="s">
        <v>11</v>
      </c>
      <c r="F1216" t="s">
        <v>12</v>
      </c>
      <c r="G1216">
        <v>1266.42</v>
      </c>
      <c r="H1216" t="s">
        <v>171</v>
      </c>
    </row>
    <row r="1217" spans="1:8" x14ac:dyDescent="0.35">
      <c r="A1217" t="s">
        <v>378</v>
      </c>
      <c r="B1217" s="190" t="s">
        <v>194</v>
      </c>
      <c r="C1217" s="190" t="s">
        <v>343</v>
      </c>
      <c r="D1217" t="s">
        <v>188</v>
      </c>
      <c r="E1217" t="s">
        <v>11</v>
      </c>
      <c r="F1217" t="s">
        <v>138</v>
      </c>
      <c r="G1217">
        <v>1266.43</v>
      </c>
      <c r="H1217" t="s">
        <v>171</v>
      </c>
    </row>
    <row r="1218" spans="1:8" x14ac:dyDescent="0.35">
      <c r="A1218" t="s">
        <v>379</v>
      </c>
      <c r="B1218" s="190" t="s">
        <v>194</v>
      </c>
      <c r="C1218" s="190" t="s">
        <v>334</v>
      </c>
      <c r="D1218" t="s">
        <v>265</v>
      </c>
      <c r="E1218" t="s">
        <v>11</v>
      </c>
      <c r="F1218" t="s">
        <v>138</v>
      </c>
      <c r="G1218">
        <v>394.9</v>
      </c>
      <c r="H1218" t="s">
        <v>171</v>
      </c>
    </row>
    <row r="1219" spans="1:8" x14ac:dyDescent="0.35">
      <c r="A1219" t="s">
        <v>380</v>
      </c>
      <c r="B1219" s="190" t="s">
        <v>194</v>
      </c>
      <c r="C1219" s="190" t="s">
        <v>157</v>
      </c>
      <c r="D1219" t="s">
        <v>358</v>
      </c>
      <c r="E1219" t="s">
        <v>11</v>
      </c>
      <c r="F1219" t="s">
        <v>12</v>
      </c>
      <c r="G1219">
        <v>574</v>
      </c>
      <c r="H1219" t="s">
        <v>171</v>
      </c>
    </row>
    <row r="1220" spans="1:8" x14ac:dyDescent="0.35">
      <c r="A1220" t="s">
        <v>381</v>
      </c>
      <c r="B1220" s="190" t="s">
        <v>194</v>
      </c>
      <c r="C1220" s="190" t="s">
        <v>347</v>
      </c>
      <c r="D1220" t="s">
        <v>183</v>
      </c>
      <c r="E1220" t="s">
        <v>161</v>
      </c>
      <c r="F1220" t="s">
        <v>126</v>
      </c>
      <c r="G1220">
        <v>798</v>
      </c>
      <c r="H1220" t="s">
        <v>171</v>
      </c>
    </row>
    <row r="1221" spans="1:8" x14ac:dyDescent="0.35">
      <c r="A1221" t="s">
        <v>382</v>
      </c>
      <c r="B1221" s="190" t="s">
        <v>194</v>
      </c>
      <c r="C1221" s="190" t="s">
        <v>383</v>
      </c>
      <c r="D1221" t="s">
        <v>183</v>
      </c>
      <c r="E1221" t="s">
        <v>161</v>
      </c>
      <c r="F1221" t="s">
        <v>126</v>
      </c>
      <c r="G1221">
        <v>798</v>
      </c>
      <c r="H1221" t="s">
        <v>171</v>
      </c>
    </row>
    <row r="1222" spans="1:8" x14ac:dyDescent="0.35">
      <c r="A1222" t="s">
        <v>384</v>
      </c>
      <c r="B1222" s="190" t="s">
        <v>194</v>
      </c>
      <c r="C1222" s="190" t="s">
        <v>256</v>
      </c>
      <c r="D1222" t="s">
        <v>303</v>
      </c>
      <c r="E1222" t="s">
        <v>141</v>
      </c>
      <c r="F1222" t="s">
        <v>12</v>
      </c>
      <c r="G1222">
        <v>226.44</v>
      </c>
      <c r="H1222" t="s">
        <v>171</v>
      </c>
    </row>
    <row r="1223" spans="1:8" x14ac:dyDescent="0.35">
      <c r="A1223" t="s">
        <v>385</v>
      </c>
      <c r="B1223" s="190" t="s">
        <v>194</v>
      </c>
      <c r="C1223" s="190" t="s">
        <v>386</v>
      </c>
      <c r="D1223" t="s">
        <v>387</v>
      </c>
      <c r="E1223" t="s">
        <v>11</v>
      </c>
      <c r="F1223" t="s">
        <v>12</v>
      </c>
      <c r="G1223">
        <v>192</v>
      </c>
      <c r="H1223" t="s">
        <v>171</v>
      </c>
    </row>
    <row r="1224" spans="1:8" x14ac:dyDescent="0.35">
      <c r="A1224" t="s">
        <v>388</v>
      </c>
      <c r="B1224" s="190" t="s">
        <v>166</v>
      </c>
      <c r="C1224" s="190" t="s">
        <v>166</v>
      </c>
      <c r="D1224" t="s">
        <v>389</v>
      </c>
      <c r="E1224" t="s">
        <v>11</v>
      </c>
      <c r="F1224" t="s">
        <v>126</v>
      </c>
      <c r="G1224">
        <v>220</v>
      </c>
      <c r="H1224" t="s">
        <v>171</v>
      </c>
    </row>
    <row r="1225" spans="1:8" x14ac:dyDescent="0.35">
      <c r="A1225" t="s">
        <v>390</v>
      </c>
      <c r="B1225" s="190" t="s">
        <v>166</v>
      </c>
      <c r="C1225" s="190" t="s">
        <v>166</v>
      </c>
      <c r="D1225" t="s">
        <v>170</v>
      </c>
      <c r="E1225" t="s">
        <v>141</v>
      </c>
      <c r="F1225" t="s">
        <v>12</v>
      </c>
      <c r="G1225">
        <v>833.46</v>
      </c>
      <c r="H1225" t="s">
        <v>171</v>
      </c>
    </row>
    <row r="1226" spans="1:8" x14ac:dyDescent="0.35">
      <c r="B1226" s="190" t="s">
        <v>166</v>
      </c>
      <c r="C1226" s="190" t="s">
        <v>166</v>
      </c>
      <c r="D1226" t="s">
        <v>177</v>
      </c>
      <c r="E1226" t="s">
        <v>154</v>
      </c>
      <c r="F1226" t="s">
        <v>126</v>
      </c>
      <c r="G1226">
        <v>1015.44</v>
      </c>
      <c r="H1226" t="s">
        <v>171</v>
      </c>
    </row>
    <row r="1227" spans="1:8" x14ac:dyDescent="0.35">
      <c r="B1227" s="190" t="s">
        <v>166</v>
      </c>
      <c r="C1227" s="190" t="s">
        <v>166</v>
      </c>
      <c r="D1227" t="s">
        <v>188</v>
      </c>
      <c r="E1227" t="s">
        <v>154</v>
      </c>
      <c r="F1227" t="s">
        <v>138</v>
      </c>
      <c r="G1227">
        <v>493.21</v>
      </c>
      <c r="H1227" t="s">
        <v>171</v>
      </c>
    </row>
    <row r="1228" spans="1:8" x14ac:dyDescent="0.35">
      <c r="B1228" s="190" t="s">
        <v>166</v>
      </c>
      <c r="C1228" s="190" t="s">
        <v>166</v>
      </c>
      <c r="D1228" t="s">
        <v>209</v>
      </c>
      <c r="E1228" t="s">
        <v>161</v>
      </c>
      <c r="F1228" t="s">
        <v>126</v>
      </c>
      <c r="G1228">
        <v>769.89</v>
      </c>
      <c r="H1228" t="s">
        <v>171</v>
      </c>
    </row>
    <row r="1229" spans="1:8" x14ac:dyDescent="0.35">
      <c r="B1229" s="190" t="s">
        <v>166</v>
      </c>
      <c r="C1229" s="190" t="s">
        <v>166</v>
      </c>
      <c r="D1229" t="s">
        <v>170</v>
      </c>
      <c r="E1229" t="s">
        <v>161</v>
      </c>
      <c r="F1229" t="s">
        <v>12</v>
      </c>
      <c r="G1229">
        <v>1359.38</v>
      </c>
      <c r="H1229" t="s">
        <v>171</v>
      </c>
    </row>
    <row r="1230" spans="1:8" x14ac:dyDescent="0.35">
      <c r="A1230" t="s">
        <v>169</v>
      </c>
      <c r="B1230" s="190" t="s">
        <v>166</v>
      </c>
      <c r="C1230" s="190" t="s">
        <v>391</v>
      </c>
      <c r="D1230" t="s">
        <v>392</v>
      </c>
      <c r="E1230" t="s">
        <v>141</v>
      </c>
      <c r="F1230" t="s">
        <v>108</v>
      </c>
      <c r="G1230">
        <v>220.05</v>
      </c>
      <c r="H1230" t="s">
        <v>171</v>
      </c>
    </row>
    <row r="1231" spans="1:8" x14ac:dyDescent="0.35">
      <c r="A1231" t="s">
        <v>172</v>
      </c>
      <c r="B1231" s="190" t="s">
        <v>166</v>
      </c>
      <c r="C1231" s="190" t="s">
        <v>393</v>
      </c>
      <c r="D1231" t="s">
        <v>394</v>
      </c>
      <c r="E1231" t="s">
        <v>141</v>
      </c>
      <c r="F1231" t="s">
        <v>138</v>
      </c>
      <c r="G1231">
        <v>150</v>
      </c>
      <c r="H1231" t="s">
        <v>214</v>
      </c>
    </row>
    <row r="1232" spans="1:8" x14ac:dyDescent="0.35">
      <c r="A1232" t="s">
        <v>174</v>
      </c>
      <c r="B1232" s="190" t="s">
        <v>166</v>
      </c>
      <c r="C1232" s="190" t="s">
        <v>227</v>
      </c>
      <c r="D1232" t="s">
        <v>293</v>
      </c>
      <c r="E1232" t="s">
        <v>11</v>
      </c>
      <c r="F1232" t="s">
        <v>108</v>
      </c>
      <c r="G1232">
        <v>665.05</v>
      </c>
      <c r="H1232" t="s">
        <v>171</v>
      </c>
    </row>
    <row r="1233" spans="1:8" x14ac:dyDescent="0.35">
      <c r="A1233" t="s">
        <v>176</v>
      </c>
      <c r="B1233" s="190" t="s">
        <v>166</v>
      </c>
      <c r="C1233" s="190" t="s">
        <v>256</v>
      </c>
      <c r="D1233" t="s">
        <v>211</v>
      </c>
      <c r="E1233" t="s">
        <v>11</v>
      </c>
      <c r="F1233" t="s">
        <v>108</v>
      </c>
      <c r="G1233">
        <v>509.77</v>
      </c>
      <c r="H1233" t="s">
        <v>171</v>
      </c>
    </row>
    <row r="1234" spans="1:8" x14ac:dyDescent="0.35">
      <c r="A1234" t="s">
        <v>178</v>
      </c>
      <c r="B1234" s="190" t="s">
        <v>166</v>
      </c>
      <c r="C1234" s="190" t="s">
        <v>190</v>
      </c>
      <c r="D1234" t="s">
        <v>188</v>
      </c>
      <c r="E1234" t="s">
        <v>11</v>
      </c>
      <c r="F1234" t="s">
        <v>138</v>
      </c>
      <c r="G1234">
        <v>1093.77</v>
      </c>
      <c r="H1234" t="s">
        <v>171</v>
      </c>
    </row>
    <row r="1235" spans="1:8" x14ac:dyDescent="0.35">
      <c r="A1235" t="s">
        <v>395</v>
      </c>
      <c r="B1235" s="190" t="s">
        <v>166</v>
      </c>
      <c r="C1235" s="190" t="s">
        <v>152</v>
      </c>
      <c r="D1235" t="s">
        <v>177</v>
      </c>
      <c r="E1235" t="s">
        <v>11</v>
      </c>
      <c r="F1235" t="s">
        <v>126</v>
      </c>
      <c r="G1235">
        <v>2482.48</v>
      </c>
      <c r="H1235" t="s">
        <v>171</v>
      </c>
    </row>
    <row r="1236" spans="1:8" x14ac:dyDescent="0.35">
      <c r="A1236" t="s">
        <v>181</v>
      </c>
      <c r="B1236" s="190" t="s">
        <v>166</v>
      </c>
      <c r="C1236" s="190" t="s">
        <v>256</v>
      </c>
      <c r="D1236" t="s">
        <v>340</v>
      </c>
      <c r="E1236" t="s">
        <v>161</v>
      </c>
      <c r="F1236" t="s">
        <v>12</v>
      </c>
      <c r="G1236">
        <v>665</v>
      </c>
      <c r="H1236" t="s">
        <v>214</v>
      </c>
    </row>
    <row r="1237" spans="1:8" x14ac:dyDescent="0.35">
      <c r="A1237" t="s">
        <v>184</v>
      </c>
      <c r="B1237" s="190" t="s">
        <v>166</v>
      </c>
      <c r="C1237" s="190" t="s">
        <v>166</v>
      </c>
      <c r="D1237" t="s">
        <v>170</v>
      </c>
      <c r="E1237" t="s">
        <v>161</v>
      </c>
      <c r="F1237" t="s">
        <v>12</v>
      </c>
      <c r="G1237">
        <v>1359.38</v>
      </c>
      <c r="H1237" t="s">
        <v>214</v>
      </c>
    </row>
    <row r="1238" spans="1:8" x14ac:dyDescent="0.35">
      <c r="A1238" t="s">
        <v>186</v>
      </c>
      <c r="B1238" s="190" t="s">
        <v>166</v>
      </c>
      <c r="C1238" s="190" t="s">
        <v>179</v>
      </c>
      <c r="D1238" t="s">
        <v>205</v>
      </c>
      <c r="E1238" t="s">
        <v>11</v>
      </c>
      <c r="F1238" t="s">
        <v>108</v>
      </c>
      <c r="G1238">
        <v>40</v>
      </c>
      <c r="H1238" t="s">
        <v>214</v>
      </c>
    </row>
    <row r="1239" spans="1:8" x14ac:dyDescent="0.35">
      <c r="A1239" t="s">
        <v>191</v>
      </c>
      <c r="B1239" s="190" t="s">
        <v>166</v>
      </c>
      <c r="C1239" s="190" t="s">
        <v>179</v>
      </c>
      <c r="D1239" t="s">
        <v>197</v>
      </c>
      <c r="E1239" t="s">
        <v>11</v>
      </c>
      <c r="F1239" t="s">
        <v>12</v>
      </c>
      <c r="G1239">
        <v>532.79999999999995</v>
      </c>
      <c r="H1239" t="s">
        <v>171</v>
      </c>
    </row>
    <row r="1240" spans="1:8" x14ac:dyDescent="0.35">
      <c r="A1240" t="s">
        <v>193</v>
      </c>
      <c r="B1240" s="190" t="s">
        <v>166</v>
      </c>
      <c r="C1240" s="190" t="s">
        <v>158</v>
      </c>
      <c r="D1240" t="s">
        <v>170</v>
      </c>
      <c r="E1240" t="s">
        <v>141</v>
      </c>
      <c r="F1240" t="s">
        <v>12</v>
      </c>
      <c r="G1240">
        <v>608.26</v>
      </c>
      <c r="H1240" t="s">
        <v>171</v>
      </c>
    </row>
    <row r="1241" spans="1:8" x14ac:dyDescent="0.35">
      <c r="A1241" t="s">
        <v>396</v>
      </c>
      <c r="B1241" s="190" t="s">
        <v>179</v>
      </c>
      <c r="C1241" s="190" t="s">
        <v>179</v>
      </c>
      <c r="D1241" t="s">
        <v>340</v>
      </c>
      <c r="E1241" t="s">
        <v>161</v>
      </c>
      <c r="F1241" t="s">
        <v>12</v>
      </c>
      <c r="G1241">
        <v>582</v>
      </c>
      <c r="H1241" t="s">
        <v>206</v>
      </c>
    </row>
    <row r="1242" spans="1:8" x14ac:dyDescent="0.35">
      <c r="A1242" t="s">
        <v>397</v>
      </c>
      <c r="B1242" s="190" t="s">
        <v>179</v>
      </c>
      <c r="C1242" s="190" t="s">
        <v>179</v>
      </c>
      <c r="D1242" t="s">
        <v>398</v>
      </c>
      <c r="E1242" t="s">
        <v>161</v>
      </c>
      <c r="F1242" t="s">
        <v>136</v>
      </c>
      <c r="G1242">
        <v>567.82000000000005</v>
      </c>
      <c r="H1242" t="s">
        <v>171</v>
      </c>
    </row>
    <row r="1243" spans="1:8" x14ac:dyDescent="0.35">
      <c r="A1243" t="s">
        <v>195</v>
      </c>
      <c r="B1243" s="190" t="s">
        <v>179</v>
      </c>
      <c r="C1243" s="190" t="s">
        <v>179</v>
      </c>
      <c r="D1243" t="s">
        <v>315</v>
      </c>
      <c r="E1243" t="s">
        <v>154</v>
      </c>
      <c r="F1243" t="s">
        <v>12</v>
      </c>
      <c r="G1243">
        <v>214.4</v>
      </c>
      <c r="H1243" t="s">
        <v>206</v>
      </c>
    </row>
    <row r="1244" spans="1:8" x14ac:dyDescent="0.35">
      <c r="B1244" s="190" t="s">
        <v>152</v>
      </c>
      <c r="C1244" s="190" t="s">
        <v>152</v>
      </c>
      <c r="D1244" t="s">
        <v>173</v>
      </c>
      <c r="E1244" t="s">
        <v>154</v>
      </c>
      <c r="F1244" t="s">
        <v>12</v>
      </c>
      <c r="G1244">
        <v>208.18</v>
      </c>
      <c r="H1244" t="s">
        <v>171</v>
      </c>
    </row>
    <row r="1245" spans="1:8" x14ac:dyDescent="0.35">
      <c r="A1245" t="s">
        <v>399</v>
      </c>
      <c r="B1245" s="190" t="s">
        <v>152</v>
      </c>
      <c r="C1245" s="190" t="s">
        <v>334</v>
      </c>
      <c r="D1245" t="s">
        <v>209</v>
      </c>
      <c r="E1245" t="s">
        <v>141</v>
      </c>
      <c r="F1245" t="s">
        <v>126</v>
      </c>
      <c r="G1245">
        <v>373.08</v>
      </c>
      <c r="H1245" t="s">
        <v>171</v>
      </c>
    </row>
    <row r="1246" spans="1:8" x14ac:dyDescent="0.35">
      <c r="A1246" t="s">
        <v>400</v>
      </c>
      <c r="B1246" s="190" t="s">
        <v>152</v>
      </c>
      <c r="C1246" s="190" t="s">
        <v>375</v>
      </c>
      <c r="D1246" t="s">
        <v>180</v>
      </c>
      <c r="E1246" t="s">
        <v>11</v>
      </c>
      <c r="F1246" t="s">
        <v>108</v>
      </c>
      <c r="G1246">
        <v>648.12</v>
      </c>
      <c r="H1246" t="s">
        <v>171</v>
      </c>
    </row>
    <row r="1247" spans="1:8" x14ac:dyDescent="0.35">
      <c r="A1247" t="s">
        <v>401</v>
      </c>
      <c r="B1247" s="190" t="s">
        <v>152</v>
      </c>
      <c r="C1247" s="190" t="s">
        <v>402</v>
      </c>
      <c r="D1247" t="s">
        <v>180</v>
      </c>
      <c r="E1247" t="s">
        <v>11</v>
      </c>
      <c r="F1247" t="s">
        <v>108</v>
      </c>
      <c r="G1247">
        <v>648.11</v>
      </c>
      <c r="H1247" t="s">
        <v>171</v>
      </c>
    </row>
    <row r="1248" spans="1:8" x14ac:dyDescent="0.35">
      <c r="A1248" t="s">
        <v>403</v>
      </c>
      <c r="B1248" s="190" t="s">
        <v>152</v>
      </c>
      <c r="C1248" s="190" t="s">
        <v>347</v>
      </c>
      <c r="D1248" t="s">
        <v>284</v>
      </c>
      <c r="E1248" t="s">
        <v>11</v>
      </c>
      <c r="F1248" t="s">
        <v>108</v>
      </c>
      <c r="G1248">
        <v>1582.47</v>
      </c>
      <c r="H1248" t="s">
        <v>171</v>
      </c>
    </row>
    <row r="1249" spans="1:8" x14ac:dyDescent="0.35">
      <c r="A1249" t="s">
        <v>404</v>
      </c>
      <c r="B1249" s="190" t="s">
        <v>152</v>
      </c>
      <c r="C1249" s="190" t="s">
        <v>227</v>
      </c>
      <c r="D1249" t="s">
        <v>277</v>
      </c>
      <c r="E1249" t="s">
        <v>11</v>
      </c>
      <c r="F1249" t="s">
        <v>108</v>
      </c>
      <c r="G1249">
        <v>195.5</v>
      </c>
      <c r="H1249" t="s">
        <v>171</v>
      </c>
    </row>
    <row r="1250" spans="1:8" x14ac:dyDescent="0.35">
      <c r="A1250" t="s">
        <v>405</v>
      </c>
      <c r="B1250" s="190" t="s">
        <v>152</v>
      </c>
      <c r="C1250" s="190" t="s">
        <v>192</v>
      </c>
      <c r="D1250" t="s">
        <v>358</v>
      </c>
      <c r="E1250" t="s">
        <v>11</v>
      </c>
      <c r="F1250" t="s">
        <v>12</v>
      </c>
      <c r="G1250">
        <v>400</v>
      </c>
      <c r="H1250" t="s">
        <v>171</v>
      </c>
    </row>
    <row r="1251" spans="1:8" x14ac:dyDescent="0.35">
      <c r="A1251" t="s">
        <v>406</v>
      </c>
      <c r="B1251" s="190" t="s">
        <v>152</v>
      </c>
      <c r="C1251" s="190" t="s">
        <v>153</v>
      </c>
      <c r="D1251" t="s">
        <v>280</v>
      </c>
      <c r="E1251" t="s">
        <v>11</v>
      </c>
      <c r="F1251" t="s">
        <v>12</v>
      </c>
      <c r="G1251">
        <v>350.04</v>
      </c>
      <c r="H1251" t="s">
        <v>171</v>
      </c>
    </row>
    <row r="1252" spans="1:8" x14ac:dyDescent="0.35">
      <c r="A1252" t="s">
        <v>407</v>
      </c>
      <c r="B1252" s="190" t="s">
        <v>152</v>
      </c>
      <c r="C1252" s="190" t="s">
        <v>269</v>
      </c>
      <c r="D1252" t="s">
        <v>188</v>
      </c>
      <c r="E1252" t="s">
        <v>11</v>
      </c>
      <c r="F1252" t="s">
        <v>138</v>
      </c>
      <c r="G1252">
        <v>1409.41</v>
      </c>
      <c r="H1252" t="s">
        <v>171</v>
      </c>
    </row>
    <row r="1253" spans="1:8" x14ac:dyDescent="0.35">
      <c r="A1253" t="s">
        <v>408</v>
      </c>
      <c r="B1253" s="190" t="s">
        <v>152</v>
      </c>
      <c r="C1253" s="190" t="s">
        <v>409</v>
      </c>
      <c r="D1253" t="s">
        <v>188</v>
      </c>
      <c r="E1253" t="s">
        <v>11</v>
      </c>
      <c r="F1253" t="s">
        <v>138</v>
      </c>
      <c r="G1253">
        <v>1409.42</v>
      </c>
      <c r="H1253" t="s">
        <v>171</v>
      </c>
    </row>
    <row r="1254" spans="1:8" x14ac:dyDescent="0.35">
      <c r="A1254" t="s">
        <v>410</v>
      </c>
      <c r="B1254" s="190" t="s">
        <v>152</v>
      </c>
      <c r="C1254" s="190" t="s">
        <v>153</v>
      </c>
      <c r="D1254" t="s">
        <v>199</v>
      </c>
      <c r="E1254" t="s">
        <v>11</v>
      </c>
      <c r="F1254" t="s">
        <v>126</v>
      </c>
      <c r="G1254">
        <v>2115.96</v>
      </c>
      <c r="H1254" t="s">
        <v>171</v>
      </c>
    </row>
    <row r="1255" spans="1:8" x14ac:dyDescent="0.35">
      <c r="A1255" t="s">
        <v>411</v>
      </c>
      <c r="B1255" s="190" t="s">
        <v>152</v>
      </c>
      <c r="C1255" s="190" t="s">
        <v>192</v>
      </c>
      <c r="D1255" t="s">
        <v>199</v>
      </c>
      <c r="E1255" t="s">
        <v>11</v>
      </c>
      <c r="F1255" t="s">
        <v>126</v>
      </c>
      <c r="G1255">
        <v>451.8</v>
      </c>
      <c r="H1255" t="s">
        <v>171</v>
      </c>
    </row>
    <row r="1256" spans="1:8" x14ac:dyDescent="0.35">
      <c r="A1256" t="s">
        <v>412</v>
      </c>
      <c r="B1256" s="190" t="s">
        <v>152</v>
      </c>
      <c r="C1256" s="190" t="s">
        <v>334</v>
      </c>
      <c r="D1256" t="s">
        <v>209</v>
      </c>
      <c r="E1256" t="s">
        <v>11</v>
      </c>
      <c r="F1256" t="s">
        <v>126</v>
      </c>
      <c r="G1256">
        <v>929.42</v>
      </c>
      <c r="H1256" t="s">
        <v>171</v>
      </c>
    </row>
    <row r="1257" spans="1:8" x14ac:dyDescent="0.35">
      <c r="A1257" t="s">
        <v>413</v>
      </c>
      <c r="B1257" s="190" t="s">
        <v>152</v>
      </c>
      <c r="C1257" s="190" t="s">
        <v>227</v>
      </c>
      <c r="D1257" t="s">
        <v>170</v>
      </c>
      <c r="E1257" t="s">
        <v>11</v>
      </c>
      <c r="F1257" t="s">
        <v>12</v>
      </c>
      <c r="G1257">
        <v>3280.04</v>
      </c>
      <c r="H1257" t="s">
        <v>171</v>
      </c>
    </row>
    <row r="1258" spans="1:8" x14ac:dyDescent="0.35">
      <c r="A1258" t="s">
        <v>414</v>
      </c>
      <c r="B1258" s="190" t="s">
        <v>152</v>
      </c>
      <c r="C1258" s="190" t="s">
        <v>256</v>
      </c>
      <c r="D1258" t="s">
        <v>170</v>
      </c>
      <c r="E1258" t="s">
        <v>11</v>
      </c>
      <c r="F1258" t="s">
        <v>12</v>
      </c>
      <c r="G1258">
        <v>2136.85</v>
      </c>
      <c r="H1258" t="s">
        <v>171</v>
      </c>
    </row>
    <row r="1259" spans="1:8" x14ac:dyDescent="0.35">
      <c r="A1259" t="s">
        <v>415</v>
      </c>
      <c r="B1259" s="190" t="s">
        <v>152</v>
      </c>
      <c r="C1259" s="190" t="s">
        <v>192</v>
      </c>
      <c r="D1259" t="s">
        <v>216</v>
      </c>
      <c r="E1259" t="s">
        <v>11</v>
      </c>
      <c r="F1259" t="s">
        <v>12</v>
      </c>
      <c r="G1259">
        <v>3434.68</v>
      </c>
      <c r="H1259" t="s">
        <v>171</v>
      </c>
    </row>
    <row r="1260" spans="1:8" x14ac:dyDescent="0.35">
      <c r="A1260" t="s">
        <v>416</v>
      </c>
      <c r="B1260" s="190" t="s">
        <v>152</v>
      </c>
      <c r="C1260" s="190" t="s">
        <v>192</v>
      </c>
      <c r="D1260" t="s">
        <v>177</v>
      </c>
      <c r="E1260" t="s">
        <v>11</v>
      </c>
      <c r="F1260" t="s">
        <v>126</v>
      </c>
      <c r="G1260">
        <v>2960.23</v>
      </c>
      <c r="H1260" t="s">
        <v>171</v>
      </c>
    </row>
    <row r="1261" spans="1:8" x14ac:dyDescent="0.35">
      <c r="A1261" t="s">
        <v>417</v>
      </c>
      <c r="B1261" s="190" t="s">
        <v>152</v>
      </c>
      <c r="C1261" s="190" t="s">
        <v>254</v>
      </c>
      <c r="D1261" t="s">
        <v>280</v>
      </c>
      <c r="E1261" t="s">
        <v>11</v>
      </c>
      <c r="F1261" t="s">
        <v>12</v>
      </c>
      <c r="G1261">
        <v>350.04</v>
      </c>
      <c r="H1261" t="s">
        <v>171</v>
      </c>
    </row>
    <row r="1262" spans="1:8" x14ac:dyDescent="0.35">
      <c r="B1262" s="190" t="s">
        <v>152</v>
      </c>
      <c r="C1262" s="190" t="s">
        <v>152</v>
      </c>
      <c r="D1262" t="s">
        <v>280</v>
      </c>
      <c r="E1262" t="s">
        <v>11</v>
      </c>
      <c r="F1262" t="s">
        <v>12</v>
      </c>
      <c r="G1262">
        <v>350.04</v>
      </c>
      <c r="H1262" t="s">
        <v>206</v>
      </c>
    </row>
    <row r="1263" spans="1:8" x14ac:dyDescent="0.35">
      <c r="B1263" s="190" t="s">
        <v>256</v>
      </c>
      <c r="C1263" s="190" t="s">
        <v>256</v>
      </c>
      <c r="D1263" t="s">
        <v>418</v>
      </c>
      <c r="E1263" t="s">
        <v>161</v>
      </c>
      <c r="F1263" t="s">
        <v>12</v>
      </c>
      <c r="G1263">
        <v>556.72</v>
      </c>
      <c r="H1263" t="s">
        <v>349</v>
      </c>
    </row>
    <row r="1264" spans="1:8" x14ac:dyDescent="0.35">
      <c r="A1264" t="s">
        <v>419</v>
      </c>
      <c r="B1264" s="190" t="s">
        <v>256</v>
      </c>
      <c r="C1264" s="190" t="s">
        <v>420</v>
      </c>
      <c r="D1264" t="s">
        <v>209</v>
      </c>
      <c r="E1264" t="s">
        <v>161</v>
      </c>
      <c r="F1264" t="s">
        <v>126</v>
      </c>
      <c r="G1264">
        <v>169.44</v>
      </c>
      <c r="H1264" t="s">
        <v>171</v>
      </c>
    </row>
    <row r="1265" spans="1:8" x14ac:dyDescent="0.35">
      <c r="A1265" t="s">
        <v>421</v>
      </c>
      <c r="B1265" s="190" t="s">
        <v>256</v>
      </c>
      <c r="C1265" s="190" t="s">
        <v>420</v>
      </c>
      <c r="D1265" t="s">
        <v>344</v>
      </c>
      <c r="E1265" t="s">
        <v>161</v>
      </c>
      <c r="F1265" t="s">
        <v>126</v>
      </c>
      <c r="G1265">
        <v>169.44</v>
      </c>
      <c r="H1265" t="s">
        <v>171</v>
      </c>
    </row>
    <row r="1266" spans="1:8" x14ac:dyDescent="0.35">
      <c r="A1266" t="s">
        <v>422</v>
      </c>
      <c r="B1266" s="190" t="s">
        <v>256</v>
      </c>
      <c r="C1266" s="190" t="s">
        <v>192</v>
      </c>
      <c r="D1266" t="s">
        <v>177</v>
      </c>
      <c r="E1266" t="s">
        <v>161</v>
      </c>
      <c r="F1266" t="s">
        <v>126</v>
      </c>
      <c r="G1266">
        <v>394.46</v>
      </c>
      <c r="H1266" t="s">
        <v>171</v>
      </c>
    </row>
    <row r="1267" spans="1:8" x14ac:dyDescent="0.35">
      <c r="A1267" t="s">
        <v>423</v>
      </c>
      <c r="B1267" s="190" t="s">
        <v>256</v>
      </c>
      <c r="C1267" s="190" t="s">
        <v>192</v>
      </c>
      <c r="D1267" t="s">
        <v>177</v>
      </c>
      <c r="E1267" t="s">
        <v>161</v>
      </c>
      <c r="F1267" t="s">
        <v>126</v>
      </c>
      <c r="G1267">
        <v>1490.35</v>
      </c>
      <c r="H1267" t="s">
        <v>171</v>
      </c>
    </row>
    <row r="1268" spans="1:8" x14ac:dyDescent="0.35">
      <c r="A1268" t="s">
        <v>424</v>
      </c>
      <c r="B1268" s="190" t="s">
        <v>256</v>
      </c>
      <c r="C1268" s="190" t="s">
        <v>269</v>
      </c>
      <c r="D1268" t="s">
        <v>260</v>
      </c>
      <c r="E1268" t="s">
        <v>161</v>
      </c>
      <c r="F1268" t="s">
        <v>156</v>
      </c>
      <c r="G1268">
        <v>945.2</v>
      </c>
      <c r="H1268" t="s">
        <v>171</v>
      </c>
    </row>
    <row r="1269" spans="1:8" x14ac:dyDescent="0.35">
      <c r="A1269" t="s">
        <v>425</v>
      </c>
      <c r="B1269" s="190" t="s">
        <v>256</v>
      </c>
      <c r="C1269" s="190" t="s">
        <v>256</v>
      </c>
      <c r="D1269" t="s">
        <v>175</v>
      </c>
      <c r="E1269" t="s">
        <v>161</v>
      </c>
      <c r="F1269" t="s">
        <v>134</v>
      </c>
      <c r="G1269">
        <v>127.5</v>
      </c>
      <c r="H1269" t="s">
        <v>214</v>
      </c>
    </row>
    <row r="1270" spans="1:8" x14ac:dyDescent="0.35">
      <c r="A1270" t="s">
        <v>426</v>
      </c>
      <c r="B1270" s="190" t="s">
        <v>256</v>
      </c>
      <c r="C1270" s="190" t="s">
        <v>153</v>
      </c>
      <c r="D1270" t="s">
        <v>180</v>
      </c>
      <c r="E1270" t="s">
        <v>161</v>
      </c>
      <c r="F1270" t="s">
        <v>108</v>
      </c>
      <c r="G1270">
        <v>142.16999999999999</v>
      </c>
      <c r="H1270" t="s">
        <v>171</v>
      </c>
    </row>
    <row r="1271" spans="1:8" x14ac:dyDescent="0.35">
      <c r="A1271" t="s">
        <v>427</v>
      </c>
      <c r="B1271" s="190" t="s">
        <v>256</v>
      </c>
      <c r="C1271" s="190" t="s">
        <v>347</v>
      </c>
      <c r="D1271" t="s">
        <v>197</v>
      </c>
      <c r="E1271" t="s">
        <v>141</v>
      </c>
      <c r="F1271" t="s">
        <v>12</v>
      </c>
      <c r="G1271">
        <v>246</v>
      </c>
      <c r="H1271" t="s">
        <v>171</v>
      </c>
    </row>
    <row r="1272" spans="1:8" x14ac:dyDescent="0.35">
      <c r="A1272" t="s">
        <v>428</v>
      </c>
      <c r="B1272" s="190" t="s">
        <v>256</v>
      </c>
      <c r="C1272" s="190" t="s">
        <v>256</v>
      </c>
      <c r="D1272" t="s">
        <v>429</v>
      </c>
      <c r="E1272" t="s">
        <v>161</v>
      </c>
      <c r="F1272" t="s">
        <v>138</v>
      </c>
      <c r="G1272">
        <v>200</v>
      </c>
      <c r="H1272" t="s">
        <v>214</v>
      </c>
    </row>
    <row r="1273" spans="1:8" x14ac:dyDescent="0.35">
      <c r="A1273" t="s">
        <v>430</v>
      </c>
      <c r="B1273" s="190" t="s">
        <v>256</v>
      </c>
      <c r="C1273" s="190" t="s">
        <v>227</v>
      </c>
      <c r="D1273" t="s">
        <v>340</v>
      </c>
      <c r="E1273" t="s">
        <v>161</v>
      </c>
      <c r="F1273" t="s">
        <v>12</v>
      </c>
      <c r="G1273">
        <v>518</v>
      </c>
      <c r="H1273" t="s">
        <v>214</v>
      </c>
    </row>
    <row r="1274" spans="1:8" x14ac:dyDescent="0.35">
      <c r="A1274" t="s">
        <v>431</v>
      </c>
      <c r="B1274" s="190" t="s">
        <v>256</v>
      </c>
      <c r="C1274" s="190" t="s">
        <v>386</v>
      </c>
      <c r="D1274" t="s">
        <v>197</v>
      </c>
      <c r="E1274" t="s">
        <v>11</v>
      </c>
      <c r="F1274" t="s">
        <v>12</v>
      </c>
      <c r="G1274">
        <v>505.59</v>
      </c>
      <c r="H1274" t="s">
        <v>171</v>
      </c>
    </row>
    <row r="1275" spans="1:8" x14ac:dyDescent="0.35">
      <c r="A1275" t="s">
        <v>432</v>
      </c>
      <c r="B1275" s="190" t="s">
        <v>256</v>
      </c>
      <c r="C1275" s="190" t="s">
        <v>256</v>
      </c>
      <c r="D1275" t="s">
        <v>344</v>
      </c>
      <c r="E1275" t="s">
        <v>11</v>
      </c>
      <c r="F1275" t="s">
        <v>12</v>
      </c>
      <c r="G1275">
        <v>47.96</v>
      </c>
      <c r="H1275" t="s">
        <v>214</v>
      </c>
    </row>
    <row r="1276" spans="1:8" x14ac:dyDescent="0.35">
      <c r="A1276" t="s">
        <v>433</v>
      </c>
      <c r="B1276" s="190" t="s">
        <v>256</v>
      </c>
      <c r="C1276" s="190" t="s">
        <v>334</v>
      </c>
      <c r="D1276" t="s">
        <v>175</v>
      </c>
      <c r="E1276" t="s">
        <v>141</v>
      </c>
      <c r="F1276" t="s">
        <v>108</v>
      </c>
      <c r="G1276">
        <v>127.5</v>
      </c>
      <c r="H1276" t="s">
        <v>171</v>
      </c>
    </row>
    <row r="1277" spans="1:8" x14ac:dyDescent="0.35">
      <c r="B1277" s="190" t="s">
        <v>256</v>
      </c>
      <c r="C1277" s="190">
        <v>45645</v>
      </c>
      <c r="D1277" t="s">
        <v>299</v>
      </c>
      <c r="E1277" t="s">
        <v>11</v>
      </c>
      <c r="F1277" t="s">
        <v>12</v>
      </c>
      <c r="G1277">
        <v>3750</v>
      </c>
      <c r="H1277" t="s">
        <v>171</v>
      </c>
    </row>
    <row r="1278" spans="1:8" x14ac:dyDescent="0.35">
      <c r="B1278" s="190">
        <v>45644</v>
      </c>
      <c r="C1278" s="190">
        <v>45645</v>
      </c>
      <c r="D1278" t="s">
        <v>392</v>
      </c>
      <c r="E1278" t="s">
        <v>11</v>
      </c>
      <c r="F1278" t="s">
        <v>108</v>
      </c>
      <c r="G1278">
        <v>220.05</v>
      </c>
      <c r="H1278" t="s">
        <v>171</v>
      </c>
    </row>
    <row r="1279" spans="1:8" x14ac:dyDescent="0.35">
      <c r="B1279" s="190">
        <v>45645</v>
      </c>
      <c r="C1279" s="190">
        <v>45645</v>
      </c>
      <c r="D1279" t="s">
        <v>197</v>
      </c>
      <c r="E1279" t="s">
        <v>161</v>
      </c>
      <c r="F1279" t="s">
        <v>12</v>
      </c>
      <c r="G1279">
        <v>291.60000000000002</v>
      </c>
      <c r="H1279" t="s">
        <v>171</v>
      </c>
    </row>
    <row r="1280" spans="1:8" x14ac:dyDescent="0.35">
      <c r="B1280" s="190">
        <v>45645</v>
      </c>
      <c r="C1280" s="190">
        <v>45645</v>
      </c>
      <c r="D1280" t="s">
        <v>434</v>
      </c>
      <c r="E1280" t="s">
        <v>141</v>
      </c>
      <c r="F1280" t="s">
        <v>126</v>
      </c>
      <c r="G1280">
        <v>700</v>
      </c>
      <c r="H1280" t="s">
        <v>206</v>
      </c>
    </row>
    <row r="1281" spans="1:8" x14ac:dyDescent="0.35">
      <c r="B1281" s="190">
        <v>45648</v>
      </c>
      <c r="C1281" s="190">
        <v>45649</v>
      </c>
      <c r="D1281" t="s">
        <v>435</v>
      </c>
      <c r="E1281" t="s">
        <v>11</v>
      </c>
      <c r="F1281" t="s">
        <v>108</v>
      </c>
      <c r="G1281">
        <v>245</v>
      </c>
      <c r="H1281" t="s">
        <v>206</v>
      </c>
    </row>
    <row r="1282" spans="1:8" x14ac:dyDescent="0.35">
      <c r="B1282" s="190">
        <v>45648</v>
      </c>
      <c r="C1282" s="190">
        <v>45649</v>
      </c>
      <c r="D1282" t="s">
        <v>170</v>
      </c>
      <c r="E1282" t="s">
        <v>141</v>
      </c>
      <c r="F1282" t="s">
        <v>12</v>
      </c>
      <c r="G1282">
        <v>690.97</v>
      </c>
      <c r="H1282" t="s">
        <v>349</v>
      </c>
    </row>
    <row r="1283" spans="1:8" x14ac:dyDescent="0.35">
      <c r="B1283" s="190">
        <v>45648</v>
      </c>
      <c r="C1283" s="190">
        <v>45649</v>
      </c>
      <c r="D1283" t="s">
        <v>213</v>
      </c>
      <c r="E1283" t="s">
        <v>154</v>
      </c>
      <c r="F1283" t="s">
        <v>138</v>
      </c>
      <c r="G1283">
        <v>267</v>
      </c>
      <c r="H1283" t="s">
        <v>206</v>
      </c>
    </row>
    <row r="1284" spans="1:8" x14ac:dyDescent="0.35">
      <c r="B1284" s="190">
        <v>45648</v>
      </c>
      <c r="C1284" s="190">
        <v>45649</v>
      </c>
      <c r="D1284" t="s">
        <v>209</v>
      </c>
      <c r="E1284" t="s">
        <v>154</v>
      </c>
      <c r="F1284" t="s">
        <v>126</v>
      </c>
      <c r="G1284">
        <v>369.32</v>
      </c>
      <c r="H1284" t="s">
        <v>171</v>
      </c>
    </row>
    <row r="1285" spans="1:8" x14ac:dyDescent="0.35">
      <c r="B1285" s="190">
        <v>45648</v>
      </c>
      <c r="C1285" s="190">
        <v>45649</v>
      </c>
      <c r="D1285" t="s">
        <v>170</v>
      </c>
      <c r="E1285" t="s">
        <v>161</v>
      </c>
      <c r="F1285" t="s">
        <v>12</v>
      </c>
      <c r="G1285">
        <v>1835.12</v>
      </c>
      <c r="H1285" t="s">
        <v>171</v>
      </c>
    </row>
    <row r="1286" spans="1:8" x14ac:dyDescent="0.35">
      <c r="B1286" s="190">
        <v>45648</v>
      </c>
      <c r="C1286" s="190">
        <v>45649</v>
      </c>
      <c r="D1286" t="s">
        <v>287</v>
      </c>
      <c r="E1286" t="s">
        <v>11</v>
      </c>
      <c r="F1286" t="s">
        <v>108</v>
      </c>
      <c r="G1286">
        <v>230</v>
      </c>
      <c r="H1286" t="s">
        <v>206</v>
      </c>
    </row>
    <row r="1287" spans="1:8" x14ac:dyDescent="0.35">
      <c r="B1287" s="190">
        <v>45649</v>
      </c>
      <c r="C1287" s="190">
        <v>45649</v>
      </c>
      <c r="D1287" t="s">
        <v>209</v>
      </c>
      <c r="E1287" t="s">
        <v>161</v>
      </c>
      <c r="F1287" t="s">
        <v>126</v>
      </c>
      <c r="G1287">
        <v>169.44</v>
      </c>
      <c r="H1287" t="s">
        <v>171</v>
      </c>
    </row>
    <row r="1288" spans="1:8" x14ac:dyDescent="0.35">
      <c r="B1288" s="190">
        <v>45649</v>
      </c>
      <c r="C1288" s="190">
        <v>45649</v>
      </c>
      <c r="D1288" t="s">
        <v>436</v>
      </c>
      <c r="E1288" t="s">
        <v>11</v>
      </c>
      <c r="F1288" t="s">
        <v>12</v>
      </c>
      <c r="G1288">
        <v>288</v>
      </c>
      <c r="H1288" t="s">
        <v>349</v>
      </c>
    </row>
    <row r="1289" spans="1:8" x14ac:dyDescent="0.35">
      <c r="A1289">
        <v>444969</v>
      </c>
      <c r="B1289" s="190" t="s">
        <v>227</v>
      </c>
      <c r="C1289" s="190" t="s">
        <v>437</v>
      </c>
      <c r="D1289" t="s">
        <v>209</v>
      </c>
      <c r="E1289" t="s">
        <v>141</v>
      </c>
      <c r="F1289" t="s">
        <v>126</v>
      </c>
      <c r="G1289">
        <v>409.71</v>
      </c>
      <c r="H1289" t="s">
        <v>171</v>
      </c>
    </row>
    <row r="1290" spans="1:8" x14ac:dyDescent="0.35">
      <c r="B1290" s="190">
        <v>45650</v>
      </c>
      <c r="C1290" s="190">
        <v>45650</v>
      </c>
      <c r="D1290" t="s">
        <v>299</v>
      </c>
      <c r="E1290" t="s">
        <v>11</v>
      </c>
      <c r="F1290" t="s">
        <v>12</v>
      </c>
      <c r="G1290">
        <v>3750</v>
      </c>
      <c r="H1290" t="s">
        <v>206</v>
      </c>
    </row>
    <row r="1291" spans="1:8" x14ac:dyDescent="0.35">
      <c r="B1291" s="190">
        <v>45652</v>
      </c>
      <c r="C1291" s="190">
        <v>45652</v>
      </c>
      <c r="D1291" t="s">
        <v>177</v>
      </c>
      <c r="E1291" t="s">
        <v>154</v>
      </c>
      <c r="F1291" t="s">
        <v>126</v>
      </c>
      <c r="G1291">
        <v>1620.91</v>
      </c>
      <c r="H1291" t="s">
        <v>171</v>
      </c>
    </row>
    <row r="1292" spans="1:8" x14ac:dyDescent="0.35">
      <c r="B1292" s="190">
        <v>45652</v>
      </c>
      <c r="C1292" s="190">
        <v>45652</v>
      </c>
      <c r="D1292" t="s">
        <v>435</v>
      </c>
      <c r="E1292" t="s">
        <v>11</v>
      </c>
      <c r="F1292" t="s">
        <v>108</v>
      </c>
      <c r="G1292">
        <v>175</v>
      </c>
      <c r="H1292" t="s">
        <v>206</v>
      </c>
    </row>
    <row r="1293" spans="1:8" x14ac:dyDescent="0.35">
      <c r="B1293" s="190">
        <v>45652</v>
      </c>
      <c r="C1293" s="190">
        <v>45652</v>
      </c>
      <c r="D1293" t="s">
        <v>170</v>
      </c>
      <c r="E1293" t="s">
        <v>11</v>
      </c>
      <c r="F1293" t="s">
        <v>12</v>
      </c>
      <c r="G1293">
        <v>2093.6799999999998</v>
      </c>
      <c r="H1293" t="s">
        <v>171</v>
      </c>
    </row>
    <row r="1294" spans="1:8" x14ac:dyDescent="0.35">
      <c r="B1294" s="190">
        <v>45652</v>
      </c>
      <c r="C1294" s="190">
        <v>45652</v>
      </c>
      <c r="D1294" t="s">
        <v>299</v>
      </c>
      <c r="E1294" t="s">
        <v>11</v>
      </c>
      <c r="F1294" t="s">
        <v>12</v>
      </c>
      <c r="G1294">
        <v>1250</v>
      </c>
      <c r="H1294" t="s">
        <v>206</v>
      </c>
    </row>
    <row r="1295" spans="1:8" x14ac:dyDescent="0.35">
      <c r="B1295" s="190">
        <v>45652</v>
      </c>
      <c r="C1295" s="190">
        <v>45652</v>
      </c>
      <c r="D1295" t="s">
        <v>173</v>
      </c>
      <c r="E1295" t="s">
        <v>141</v>
      </c>
      <c r="F1295" t="s">
        <v>12</v>
      </c>
      <c r="G1295">
        <v>346.58</v>
      </c>
      <c r="H1295" t="s">
        <v>171</v>
      </c>
    </row>
    <row r="1296" spans="1:8" x14ac:dyDescent="0.35">
      <c r="B1296" s="190">
        <v>45652</v>
      </c>
      <c r="C1296" s="190">
        <v>45652</v>
      </c>
      <c r="D1296" t="s">
        <v>438</v>
      </c>
      <c r="E1296" t="s">
        <v>141</v>
      </c>
      <c r="F1296" t="s">
        <v>12</v>
      </c>
      <c r="G1296">
        <v>706.59</v>
      </c>
      <c r="H1296" t="s">
        <v>171</v>
      </c>
    </row>
    <row r="1297" spans="1:8" x14ac:dyDescent="0.35">
      <c r="B1297" s="190">
        <v>45652</v>
      </c>
      <c r="C1297" s="190">
        <v>45652</v>
      </c>
      <c r="D1297" t="s">
        <v>183</v>
      </c>
      <c r="E1297" t="s">
        <v>141</v>
      </c>
      <c r="F1297" t="s">
        <v>138</v>
      </c>
      <c r="G1297">
        <v>671</v>
      </c>
      <c r="H1297" t="s">
        <v>171</v>
      </c>
    </row>
    <row r="1298" spans="1:8" x14ac:dyDescent="0.35">
      <c r="B1298" s="190">
        <v>45652</v>
      </c>
      <c r="C1298" s="190">
        <v>45652</v>
      </c>
      <c r="D1298" t="s">
        <v>170</v>
      </c>
      <c r="E1298" t="s">
        <v>141</v>
      </c>
      <c r="F1298" t="s">
        <v>12</v>
      </c>
      <c r="G1298">
        <v>3929.35</v>
      </c>
      <c r="H1298" t="s">
        <v>171</v>
      </c>
    </row>
    <row r="1299" spans="1:8" x14ac:dyDescent="0.35">
      <c r="B1299" s="190">
        <v>45652</v>
      </c>
      <c r="C1299" s="190">
        <v>45652</v>
      </c>
      <c r="D1299" t="s">
        <v>344</v>
      </c>
      <c r="E1299" t="s">
        <v>141</v>
      </c>
      <c r="F1299" t="s">
        <v>12</v>
      </c>
      <c r="G1299">
        <v>226.44</v>
      </c>
      <c r="H1299" t="s">
        <v>171</v>
      </c>
    </row>
    <row r="1300" spans="1:8" x14ac:dyDescent="0.35">
      <c r="B1300" s="190">
        <v>45652</v>
      </c>
      <c r="C1300" s="190">
        <v>45652</v>
      </c>
      <c r="D1300" t="s">
        <v>188</v>
      </c>
      <c r="E1300" t="s">
        <v>161</v>
      </c>
      <c r="F1300" t="s">
        <v>138</v>
      </c>
      <c r="G1300">
        <v>672.59</v>
      </c>
      <c r="H1300" t="s">
        <v>171</v>
      </c>
    </row>
    <row r="1301" spans="1:8" x14ac:dyDescent="0.35">
      <c r="A1301">
        <v>882896</v>
      </c>
      <c r="B1301" s="190" t="s">
        <v>334</v>
      </c>
      <c r="C1301" s="190" t="s">
        <v>386</v>
      </c>
      <c r="D1301" t="s">
        <v>209</v>
      </c>
      <c r="E1301" t="s">
        <v>11</v>
      </c>
      <c r="F1301" t="s">
        <v>126</v>
      </c>
      <c r="G1301">
        <v>856.17</v>
      </c>
      <c r="H1301" t="s">
        <v>171</v>
      </c>
    </row>
    <row r="1302" spans="1:8" x14ac:dyDescent="0.35">
      <c r="A1302">
        <v>963103</v>
      </c>
      <c r="B1302" s="190" t="s">
        <v>334</v>
      </c>
      <c r="C1302" s="190" t="s">
        <v>343</v>
      </c>
      <c r="D1302" t="s">
        <v>199</v>
      </c>
      <c r="E1302" t="s">
        <v>11</v>
      </c>
      <c r="F1302" t="s">
        <v>126</v>
      </c>
      <c r="G1302">
        <v>6342.92</v>
      </c>
      <c r="H1302" t="s">
        <v>171</v>
      </c>
    </row>
    <row r="1303" spans="1:8" x14ac:dyDescent="0.35">
      <c r="A1303">
        <v>813152</v>
      </c>
      <c r="B1303" s="190" t="s">
        <v>334</v>
      </c>
      <c r="C1303" s="190" t="s">
        <v>254</v>
      </c>
      <c r="D1303" t="s">
        <v>216</v>
      </c>
      <c r="E1303" t="s">
        <v>11</v>
      </c>
      <c r="F1303" t="s">
        <v>12</v>
      </c>
      <c r="G1303">
        <v>2743.47</v>
      </c>
      <c r="H1303" t="s">
        <v>171</v>
      </c>
    </row>
    <row r="1304" spans="1:8" x14ac:dyDescent="0.35">
      <c r="A1304">
        <v>503789</v>
      </c>
      <c r="B1304" s="190" t="s">
        <v>334</v>
      </c>
      <c r="C1304" s="190" t="s">
        <v>182</v>
      </c>
      <c r="D1304" t="s">
        <v>188</v>
      </c>
      <c r="E1304" t="s">
        <v>11</v>
      </c>
      <c r="F1304" t="s">
        <v>138</v>
      </c>
      <c r="G1304">
        <v>1746.85</v>
      </c>
      <c r="H1304" t="s">
        <v>171</v>
      </c>
    </row>
    <row r="1305" spans="1:8" x14ac:dyDescent="0.35">
      <c r="A1305">
        <v>146488</v>
      </c>
      <c r="B1305" s="190" t="s">
        <v>334</v>
      </c>
      <c r="C1305" s="190" t="s">
        <v>383</v>
      </c>
      <c r="D1305" t="s">
        <v>188</v>
      </c>
      <c r="E1305" t="s">
        <v>11</v>
      </c>
      <c r="F1305" t="s">
        <v>138</v>
      </c>
      <c r="G1305">
        <v>1746.85</v>
      </c>
      <c r="H1305" t="s">
        <v>171</v>
      </c>
    </row>
    <row r="1306" spans="1:8" x14ac:dyDescent="0.35">
      <c r="A1306">
        <v>757064</v>
      </c>
      <c r="B1306" s="190" t="s">
        <v>334</v>
      </c>
      <c r="C1306" s="190" t="s">
        <v>375</v>
      </c>
      <c r="D1306" t="s">
        <v>280</v>
      </c>
      <c r="E1306" t="s">
        <v>11</v>
      </c>
      <c r="F1306" t="s">
        <v>12</v>
      </c>
      <c r="G1306">
        <v>376.08</v>
      </c>
      <c r="H1306" t="s">
        <v>171</v>
      </c>
    </row>
    <row r="1307" spans="1:8" x14ac:dyDescent="0.35">
      <c r="A1307">
        <v>854628</v>
      </c>
      <c r="B1307" s="190" t="s">
        <v>334</v>
      </c>
      <c r="C1307" s="190" t="s">
        <v>254</v>
      </c>
      <c r="D1307" t="s">
        <v>439</v>
      </c>
      <c r="E1307" t="s">
        <v>11</v>
      </c>
      <c r="F1307" t="s">
        <v>108</v>
      </c>
      <c r="G1307">
        <v>175</v>
      </c>
      <c r="H1307" t="s">
        <v>214</v>
      </c>
    </row>
    <row r="1308" spans="1:8" x14ac:dyDescent="0.35">
      <c r="A1308">
        <v>339738</v>
      </c>
      <c r="B1308" s="190" t="s">
        <v>334</v>
      </c>
      <c r="C1308" s="190" t="s">
        <v>153</v>
      </c>
      <c r="D1308" t="s">
        <v>358</v>
      </c>
      <c r="E1308" t="s">
        <v>11</v>
      </c>
      <c r="F1308" t="s">
        <v>12</v>
      </c>
      <c r="G1308">
        <v>528</v>
      </c>
      <c r="H1308" t="s">
        <v>171</v>
      </c>
    </row>
    <row r="1309" spans="1:8" x14ac:dyDescent="0.35">
      <c r="A1309">
        <v>692664</v>
      </c>
      <c r="B1309" s="190" t="s">
        <v>334</v>
      </c>
      <c r="C1309" s="190" t="s">
        <v>254</v>
      </c>
      <c r="D1309" t="s">
        <v>170</v>
      </c>
      <c r="E1309" t="s">
        <v>11</v>
      </c>
      <c r="F1309" t="s">
        <v>12</v>
      </c>
      <c r="G1309">
        <v>3577.55</v>
      </c>
      <c r="H1309" t="s">
        <v>171</v>
      </c>
    </row>
    <row r="1310" spans="1:8" x14ac:dyDescent="0.35">
      <c r="A1310">
        <v>936689</v>
      </c>
      <c r="B1310" s="190" t="s">
        <v>334</v>
      </c>
      <c r="C1310" s="190" t="s">
        <v>153</v>
      </c>
      <c r="D1310" t="s">
        <v>177</v>
      </c>
      <c r="E1310" t="s">
        <v>11</v>
      </c>
      <c r="F1310" t="s">
        <v>126</v>
      </c>
      <c r="G1310">
        <v>3196.95</v>
      </c>
      <c r="H1310" t="s">
        <v>171</v>
      </c>
    </row>
    <row r="1311" spans="1:8" x14ac:dyDescent="0.35">
      <c r="A1311">
        <v>804267</v>
      </c>
      <c r="B1311" s="190" t="s">
        <v>334</v>
      </c>
      <c r="C1311" s="190">
        <v>45678</v>
      </c>
      <c r="D1311" t="s">
        <v>180</v>
      </c>
      <c r="E1311" t="s">
        <v>141</v>
      </c>
      <c r="F1311" t="s">
        <v>108</v>
      </c>
      <c r="G1311">
        <v>973.9</v>
      </c>
      <c r="H1311" t="s">
        <v>171</v>
      </c>
    </row>
    <row r="1312" spans="1:8" x14ac:dyDescent="0.35">
      <c r="A1312">
        <v>779090</v>
      </c>
      <c r="B1312" s="190" t="s">
        <v>334</v>
      </c>
      <c r="C1312" s="190" t="s">
        <v>386</v>
      </c>
      <c r="D1312" t="s">
        <v>326</v>
      </c>
      <c r="E1312" t="s">
        <v>141</v>
      </c>
      <c r="F1312" t="s">
        <v>138</v>
      </c>
      <c r="G1312">
        <v>706.59</v>
      </c>
      <c r="H1312" t="s">
        <v>171</v>
      </c>
    </row>
    <row r="1313" spans="1:8" x14ac:dyDescent="0.35">
      <c r="A1313">
        <v>451047</v>
      </c>
      <c r="B1313" s="190" t="s">
        <v>334</v>
      </c>
      <c r="C1313" s="190" t="s">
        <v>153</v>
      </c>
      <c r="D1313" t="s">
        <v>303</v>
      </c>
      <c r="E1313" t="s">
        <v>141</v>
      </c>
      <c r="F1313" t="s">
        <v>12</v>
      </c>
      <c r="G1313">
        <v>226.44</v>
      </c>
      <c r="H1313" t="s">
        <v>171</v>
      </c>
    </row>
    <row r="1314" spans="1:8" x14ac:dyDescent="0.35">
      <c r="A1314">
        <v>521479</v>
      </c>
      <c r="B1314" s="190" t="s">
        <v>334</v>
      </c>
      <c r="C1314" s="190" t="s">
        <v>440</v>
      </c>
      <c r="D1314" t="s">
        <v>340</v>
      </c>
      <c r="E1314" t="s">
        <v>161</v>
      </c>
      <c r="F1314" t="s">
        <v>12</v>
      </c>
      <c r="G1314">
        <v>582</v>
      </c>
      <c r="H1314" t="s">
        <v>214</v>
      </c>
    </row>
    <row r="1315" spans="1:8" x14ac:dyDescent="0.35">
      <c r="B1315" s="190">
        <v>45653</v>
      </c>
      <c r="C1315" s="190">
        <v>45653</v>
      </c>
      <c r="D1315" t="s">
        <v>177</v>
      </c>
      <c r="E1315" t="s">
        <v>161</v>
      </c>
      <c r="F1315" t="s">
        <v>126</v>
      </c>
      <c r="G1315">
        <v>1990.81</v>
      </c>
      <c r="H1315" t="s">
        <v>171</v>
      </c>
    </row>
    <row r="1316" spans="1:8" x14ac:dyDescent="0.35">
      <c r="B1316" s="190">
        <v>45653</v>
      </c>
      <c r="C1316" s="190">
        <v>45653</v>
      </c>
      <c r="D1316" t="s">
        <v>398</v>
      </c>
      <c r="E1316" t="s">
        <v>141</v>
      </c>
      <c r="F1316" t="s">
        <v>137</v>
      </c>
      <c r="G1316">
        <v>331.49</v>
      </c>
      <c r="H1316" t="s">
        <v>171</v>
      </c>
    </row>
    <row r="1317" spans="1:8" x14ac:dyDescent="0.35">
      <c r="B1317" s="190">
        <v>45653</v>
      </c>
      <c r="C1317" s="190">
        <v>45653</v>
      </c>
      <c r="D1317" t="s">
        <v>398</v>
      </c>
      <c r="E1317" t="s">
        <v>11</v>
      </c>
      <c r="F1317" t="s">
        <v>137</v>
      </c>
      <c r="G1317">
        <v>415.85</v>
      </c>
      <c r="H1317" t="s">
        <v>171</v>
      </c>
    </row>
    <row r="1318" spans="1:8" x14ac:dyDescent="0.35">
      <c r="B1318" s="190">
        <v>45653</v>
      </c>
      <c r="C1318" s="190">
        <v>45653</v>
      </c>
      <c r="D1318" t="s">
        <v>398</v>
      </c>
      <c r="E1318" t="s">
        <v>154</v>
      </c>
      <c r="F1318" t="s">
        <v>137</v>
      </c>
      <c r="G1318">
        <v>270.27</v>
      </c>
      <c r="H1318" t="s">
        <v>171</v>
      </c>
    </row>
    <row r="1319" spans="1:8" x14ac:dyDescent="0.35">
      <c r="B1319" s="190">
        <v>45656</v>
      </c>
      <c r="C1319" s="190">
        <v>45656</v>
      </c>
      <c r="D1319" t="s">
        <v>441</v>
      </c>
      <c r="E1319" t="s">
        <v>11</v>
      </c>
      <c r="F1319" t="s">
        <v>12</v>
      </c>
      <c r="G1319">
        <v>484.79</v>
      </c>
      <c r="H1319" t="s">
        <v>442</v>
      </c>
    </row>
    <row r="1320" spans="1:8" x14ac:dyDescent="0.35">
      <c r="B1320" s="190">
        <v>45656</v>
      </c>
      <c r="C1320" s="190">
        <v>45656</v>
      </c>
      <c r="D1320" t="s">
        <v>441</v>
      </c>
      <c r="E1320" t="s">
        <v>11</v>
      </c>
      <c r="F1320" t="s">
        <v>12</v>
      </c>
      <c r="G1320">
        <v>469.79</v>
      </c>
      <c r="H1320" t="s">
        <v>206</v>
      </c>
    </row>
    <row r="1321" spans="1:8" x14ac:dyDescent="0.35">
      <c r="B1321" s="190">
        <v>45656</v>
      </c>
      <c r="C1321" s="190">
        <v>45656</v>
      </c>
      <c r="D1321" t="s">
        <v>170</v>
      </c>
      <c r="E1321" t="s">
        <v>141</v>
      </c>
      <c r="F1321" t="s">
        <v>12</v>
      </c>
      <c r="G1321">
        <v>1107.1099999999999</v>
      </c>
      <c r="H1321" t="s">
        <v>171</v>
      </c>
    </row>
    <row r="1322" spans="1:8" x14ac:dyDescent="0.35">
      <c r="B1322" s="190">
        <v>45656</v>
      </c>
      <c r="C1322" s="190">
        <v>45656</v>
      </c>
      <c r="D1322" t="s">
        <v>177</v>
      </c>
      <c r="E1322" t="s">
        <v>154</v>
      </c>
      <c r="F1322" t="s">
        <v>126</v>
      </c>
      <c r="G1322">
        <v>1620.9</v>
      </c>
      <c r="H1322" t="s">
        <v>171</v>
      </c>
    </row>
    <row r="1323" spans="1:8" x14ac:dyDescent="0.35">
      <c r="B1323" s="190">
        <v>45656</v>
      </c>
      <c r="C1323" s="190">
        <v>45656</v>
      </c>
      <c r="D1323" t="s">
        <v>209</v>
      </c>
      <c r="E1323" t="s">
        <v>161</v>
      </c>
      <c r="F1323" t="s">
        <v>126</v>
      </c>
      <c r="G1323">
        <v>761.56</v>
      </c>
      <c r="H1323" t="s">
        <v>171</v>
      </c>
    </row>
    <row r="1324" spans="1:8" x14ac:dyDescent="0.35">
      <c r="B1324" s="190">
        <v>45656</v>
      </c>
      <c r="C1324" s="190">
        <v>45656</v>
      </c>
      <c r="D1324" t="s">
        <v>170</v>
      </c>
      <c r="E1324" t="s">
        <v>161</v>
      </c>
      <c r="F1324" t="s">
        <v>12</v>
      </c>
      <c r="G1324">
        <v>1090.8800000000001</v>
      </c>
      <c r="H1324" t="s">
        <v>171</v>
      </c>
    </row>
    <row r="1325" spans="1:8" x14ac:dyDescent="0.35">
      <c r="A1325">
        <v>308117</v>
      </c>
      <c r="B1325" s="190">
        <v>45657</v>
      </c>
      <c r="C1325" s="190">
        <v>45661</v>
      </c>
      <c r="D1325" t="s">
        <v>340</v>
      </c>
      <c r="E1325" t="s">
        <v>11</v>
      </c>
      <c r="F1325" t="s">
        <v>12</v>
      </c>
      <c r="G1325">
        <v>3750</v>
      </c>
      <c r="H1325" t="s">
        <v>214</v>
      </c>
    </row>
    <row r="1326" spans="1:8" x14ac:dyDescent="0.35">
      <c r="A1326">
        <v>691705</v>
      </c>
      <c r="B1326" s="190">
        <v>45657</v>
      </c>
      <c r="C1326" s="190">
        <v>45670</v>
      </c>
      <c r="D1326" t="s">
        <v>443</v>
      </c>
      <c r="E1326" t="s">
        <v>11</v>
      </c>
      <c r="F1326" t="s">
        <v>12</v>
      </c>
      <c r="G1326">
        <v>288</v>
      </c>
      <c r="H1326" t="s">
        <v>171</v>
      </c>
    </row>
    <row r="1327" spans="1:8" x14ac:dyDescent="0.35">
      <c r="A1327">
        <v>285261</v>
      </c>
      <c r="B1327" s="190">
        <v>45657</v>
      </c>
      <c r="C1327" s="190">
        <v>45664</v>
      </c>
      <c r="D1327" t="s">
        <v>371</v>
      </c>
      <c r="E1327" t="s">
        <v>11</v>
      </c>
      <c r="F1327" t="s">
        <v>12</v>
      </c>
      <c r="G1327">
        <v>665</v>
      </c>
      <c r="H1327" t="s">
        <v>171</v>
      </c>
    </row>
    <row r="1328" spans="1:8" x14ac:dyDescent="0.35">
      <c r="A1328">
        <v>915448</v>
      </c>
      <c r="B1328" s="190">
        <v>45657</v>
      </c>
      <c r="C1328" s="190">
        <v>45663</v>
      </c>
      <c r="D1328" t="s">
        <v>170</v>
      </c>
      <c r="E1328" t="s">
        <v>11</v>
      </c>
      <c r="F1328" t="s">
        <v>12</v>
      </c>
      <c r="G1328">
        <v>3300.43</v>
      </c>
      <c r="H1328" t="s">
        <v>171</v>
      </c>
    </row>
    <row r="1329" spans="1:8" x14ac:dyDescent="0.35">
      <c r="A1329">
        <v>406866</v>
      </c>
      <c r="B1329" s="190">
        <v>45657</v>
      </c>
      <c r="C1329" s="190">
        <v>45670</v>
      </c>
      <c r="D1329" t="s">
        <v>188</v>
      </c>
      <c r="E1329" t="s">
        <v>11</v>
      </c>
      <c r="F1329" t="s">
        <v>126</v>
      </c>
      <c r="G1329">
        <v>924.15</v>
      </c>
      <c r="H1329" t="s">
        <v>171</v>
      </c>
    </row>
    <row r="1330" spans="1:8" x14ac:dyDescent="0.35">
      <c r="A1330">
        <v>650884</v>
      </c>
      <c r="B1330" s="190">
        <v>45657</v>
      </c>
      <c r="C1330" s="190">
        <v>45685</v>
      </c>
      <c r="D1330" t="s">
        <v>188</v>
      </c>
      <c r="E1330" t="s">
        <v>11</v>
      </c>
      <c r="F1330" t="s">
        <v>126</v>
      </c>
      <c r="G1330">
        <v>924.15</v>
      </c>
      <c r="H1330" t="s">
        <v>171</v>
      </c>
    </row>
    <row r="1331" spans="1:8" x14ac:dyDescent="0.35">
      <c r="B1331" s="190">
        <v>45659</v>
      </c>
      <c r="C1331" s="190">
        <v>45659</v>
      </c>
      <c r="D1331" t="s">
        <v>444</v>
      </c>
      <c r="E1331" t="s">
        <v>11</v>
      </c>
      <c r="F1331" t="s">
        <v>108</v>
      </c>
      <c r="G1331">
        <v>142.5</v>
      </c>
      <c r="H1331" t="s">
        <v>445</v>
      </c>
    </row>
    <row r="1332" spans="1:8" x14ac:dyDescent="0.35">
      <c r="B1332" s="190">
        <v>45659</v>
      </c>
      <c r="C1332" s="190">
        <v>45659</v>
      </c>
      <c r="D1332" t="s">
        <v>299</v>
      </c>
      <c r="E1332" t="s">
        <v>11</v>
      </c>
      <c r="F1332" t="s">
        <v>12</v>
      </c>
      <c r="G1332">
        <v>3750</v>
      </c>
      <c r="H1332" t="s">
        <v>206</v>
      </c>
    </row>
    <row r="1333" spans="1:8" x14ac:dyDescent="0.35">
      <c r="B1333" s="190">
        <v>45659</v>
      </c>
      <c r="C1333" s="190">
        <v>45659</v>
      </c>
      <c r="D1333" t="s">
        <v>170</v>
      </c>
      <c r="E1333" t="s">
        <v>11</v>
      </c>
      <c r="F1333" t="s">
        <v>12</v>
      </c>
      <c r="G1333">
        <v>2340.54</v>
      </c>
      <c r="H1333" t="s">
        <v>171</v>
      </c>
    </row>
    <row r="1334" spans="1:8" x14ac:dyDescent="0.35">
      <c r="B1334" s="190">
        <v>45659</v>
      </c>
      <c r="C1334" s="190">
        <v>45659</v>
      </c>
      <c r="D1334" t="s">
        <v>280</v>
      </c>
      <c r="E1334" t="s">
        <v>11</v>
      </c>
      <c r="F1334" t="s">
        <v>12</v>
      </c>
      <c r="G1334">
        <v>240.96</v>
      </c>
      <c r="H1334" t="s">
        <v>171</v>
      </c>
    </row>
    <row r="1335" spans="1:8" x14ac:dyDescent="0.35">
      <c r="B1335" s="190">
        <v>45659</v>
      </c>
      <c r="C1335" s="190">
        <v>45659</v>
      </c>
      <c r="D1335" t="s">
        <v>392</v>
      </c>
      <c r="E1335" t="s">
        <v>11</v>
      </c>
      <c r="F1335" t="s">
        <v>108</v>
      </c>
      <c r="G1335">
        <v>220.05</v>
      </c>
      <c r="H1335" t="s">
        <v>171</v>
      </c>
    </row>
    <row r="1336" spans="1:8" x14ac:dyDescent="0.35">
      <c r="B1336" s="190">
        <v>45659</v>
      </c>
      <c r="C1336" s="190">
        <v>45659</v>
      </c>
      <c r="D1336" t="s">
        <v>446</v>
      </c>
      <c r="E1336" t="s">
        <v>141</v>
      </c>
      <c r="F1336" t="s">
        <v>126</v>
      </c>
      <c r="G1336">
        <v>409.71</v>
      </c>
      <c r="H1336" t="s">
        <v>171</v>
      </c>
    </row>
    <row r="1337" spans="1:8" x14ac:dyDescent="0.35">
      <c r="B1337" s="190">
        <v>45659</v>
      </c>
      <c r="C1337" s="190">
        <v>45659</v>
      </c>
      <c r="D1337" t="s">
        <v>199</v>
      </c>
      <c r="E1337" t="s">
        <v>141</v>
      </c>
      <c r="F1337" t="s">
        <v>126</v>
      </c>
      <c r="G1337">
        <v>930.19</v>
      </c>
      <c r="H1337" t="s">
        <v>171</v>
      </c>
    </row>
    <row r="1338" spans="1:8" x14ac:dyDescent="0.35">
      <c r="B1338" s="190">
        <v>45659</v>
      </c>
      <c r="C1338" s="190">
        <v>45659</v>
      </c>
      <c r="D1338" t="s">
        <v>447</v>
      </c>
      <c r="E1338" t="s">
        <v>141</v>
      </c>
      <c r="F1338" t="s">
        <v>12</v>
      </c>
      <c r="G1338">
        <v>604.6</v>
      </c>
      <c r="H1338" t="s">
        <v>349</v>
      </c>
    </row>
    <row r="1339" spans="1:8" x14ac:dyDescent="0.35">
      <c r="B1339" s="190">
        <v>45659</v>
      </c>
      <c r="C1339" s="190">
        <v>45659</v>
      </c>
      <c r="D1339" t="s">
        <v>293</v>
      </c>
      <c r="E1339" t="s">
        <v>161</v>
      </c>
      <c r="F1339" t="s">
        <v>108</v>
      </c>
      <c r="G1339">
        <v>461.16</v>
      </c>
      <c r="H1339" t="s">
        <v>171</v>
      </c>
    </row>
    <row r="1340" spans="1:8" x14ac:dyDescent="0.35">
      <c r="B1340" s="190">
        <v>45659</v>
      </c>
      <c r="C1340" s="190">
        <v>45659</v>
      </c>
      <c r="D1340" t="s">
        <v>245</v>
      </c>
      <c r="E1340" t="s">
        <v>161</v>
      </c>
      <c r="F1340" t="s">
        <v>12</v>
      </c>
      <c r="G1340">
        <v>440</v>
      </c>
      <c r="H1340" t="s">
        <v>206</v>
      </c>
    </row>
    <row r="1341" spans="1:8" x14ac:dyDescent="0.35">
      <c r="B1341" s="190">
        <v>45659</v>
      </c>
      <c r="C1341" s="190">
        <v>45659</v>
      </c>
      <c r="D1341" t="s">
        <v>177</v>
      </c>
      <c r="E1341" t="s">
        <v>161</v>
      </c>
      <c r="F1341" t="s">
        <v>126</v>
      </c>
      <c r="G1341">
        <v>1902.31</v>
      </c>
      <c r="H1341" t="s">
        <v>171</v>
      </c>
    </row>
    <row r="1342" spans="1:8" x14ac:dyDescent="0.35">
      <c r="B1342" s="190">
        <v>45659</v>
      </c>
      <c r="C1342" s="190">
        <v>45659</v>
      </c>
      <c r="D1342" t="s">
        <v>199</v>
      </c>
      <c r="E1342" t="s">
        <v>161</v>
      </c>
      <c r="F1342" t="s">
        <v>126</v>
      </c>
      <c r="G1342">
        <v>3469.86</v>
      </c>
      <c r="H1342" t="s">
        <v>171</v>
      </c>
    </row>
    <row r="1343" spans="1:8" x14ac:dyDescent="0.35">
      <c r="B1343" s="190">
        <v>45659</v>
      </c>
      <c r="C1343" s="190">
        <v>45659</v>
      </c>
      <c r="D1343" t="s">
        <v>177</v>
      </c>
      <c r="E1343" t="s">
        <v>161</v>
      </c>
      <c r="F1343" t="s">
        <v>126</v>
      </c>
      <c r="G1343">
        <v>1990.82</v>
      </c>
      <c r="H1343" t="s">
        <v>171</v>
      </c>
    </row>
    <row r="1344" spans="1:8" x14ac:dyDescent="0.35">
      <c r="A1344">
        <v>304957</v>
      </c>
      <c r="B1344" s="190" t="s">
        <v>386</v>
      </c>
      <c r="C1344" s="190" t="s">
        <v>448</v>
      </c>
      <c r="D1344" t="s">
        <v>177</v>
      </c>
      <c r="E1344" t="s">
        <v>11</v>
      </c>
      <c r="F1344" t="s">
        <v>126</v>
      </c>
      <c r="G1344">
        <v>2971.61</v>
      </c>
      <c r="H1344" t="s">
        <v>171</v>
      </c>
    </row>
    <row r="1345" spans="1:8" x14ac:dyDescent="0.35">
      <c r="A1345">
        <v>195181</v>
      </c>
      <c r="B1345" s="190" t="s">
        <v>386</v>
      </c>
      <c r="C1345" s="190" t="s">
        <v>393</v>
      </c>
      <c r="D1345" t="s">
        <v>188</v>
      </c>
      <c r="E1345" t="s">
        <v>161</v>
      </c>
      <c r="F1345" t="s">
        <v>138</v>
      </c>
      <c r="G1345">
        <v>260.10000000000002</v>
      </c>
      <c r="H1345" t="s">
        <v>171</v>
      </c>
    </row>
    <row r="1346" spans="1:8" x14ac:dyDescent="0.35">
      <c r="A1346">
        <v>417876</v>
      </c>
      <c r="B1346" s="190" t="s">
        <v>386</v>
      </c>
      <c r="C1346" s="190" t="s">
        <v>449</v>
      </c>
      <c r="D1346" t="s">
        <v>188</v>
      </c>
      <c r="E1346" t="s">
        <v>161</v>
      </c>
      <c r="F1346" t="s">
        <v>138</v>
      </c>
      <c r="G1346">
        <v>260.10000000000002</v>
      </c>
      <c r="H1346" t="s">
        <v>171</v>
      </c>
    </row>
    <row r="1347" spans="1:8" x14ac:dyDescent="0.35">
      <c r="A1347">
        <v>27663</v>
      </c>
      <c r="B1347" s="190" t="s">
        <v>386</v>
      </c>
      <c r="C1347" s="190" t="s">
        <v>450</v>
      </c>
      <c r="D1347" t="s">
        <v>209</v>
      </c>
      <c r="E1347" t="s">
        <v>141</v>
      </c>
      <c r="F1347" t="s">
        <v>126</v>
      </c>
      <c r="G1347">
        <v>1066.76</v>
      </c>
      <c r="H1347" t="s">
        <v>171</v>
      </c>
    </row>
    <row r="1348" spans="1:8" x14ac:dyDescent="0.35">
      <c r="B1348" s="190">
        <v>45660</v>
      </c>
      <c r="C1348" s="190">
        <v>45660</v>
      </c>
      <c r="D1348" t="s">
        <v>177</v>
      </c>
      <c r="E1348" t="s">
        <v>141</v>
      </c>
      <c r="F1348" t="s">
        <v>126</v>
      </c>
      <c r="G1348">
        <v>64.39</v>
      </c>
      <c r="H1348" t="s">
        <v>171</v>
      </c>
    </row>
    <row r="1349" spans="1:8" x14ac:dyDescent="0.35">
      <c r="B1349" s="190">
        <v>45660</v>
      </c>
      <c r="C1349" s="190">
        <v>45660</v>
      </c>
      <c r="D1349" t="s">
        <v>209</v>
      </c>
      <c r="E1349" t="s">
        <v>141</v>
      </c>
      <c r="F1349" t="s">
        <v>126</v>
      </c>
      <c r="G1349">
        <v>409.71</v>
      </c>
      <c r="H1349" t="s">
        <v>171</v>
      </c>
    </row>
    <row r="1350" spans="1:8" x14ac:dyDescent="0.35">
      <c r="B1350" s="190">
        <v>45660</v>
      </c>
      <c r="C1350" s="190">
        <v>45660</v>
      </c>
      <c r="D1350" t="s">
        <v>188</v>
      </c>
      <c r="E1350" t="s">
        <v>141</v>
      </c>
      <c r="F1350" t="s">
        <v>138</v>
      </c>
      <c r="G1350">
        <v>465.43</v>
      </c>
      <c r="H1350" t="s">
        <v>171</v>
      </c>
    </row>
    <row r="1351" spans="1:8" x14ac:dyDescent="0.35">
      <c r="B1351" s="190">
        <v>45660</v>
      </c>
      <c r="C1351" s="190">
        <v>45660</v>
      </c>
      <c r="D1351" t="s">
        <v>170</v>
      </c>
      <c r="E1351" t="s">
        <v>141</v>
      </c>
      <c r="F1351" t="s">
        <v>12</v>
      </c>
      <c r="G1351">
        <v>1030.57</v>
      </c>
      <c r="H1351" t="s">
        <v>171</v>
      </c>
    </row>
    <row r="1352" spans="1:8" x14ac:dyDescent="0.35">
      <c r="A1352">
        <v>988236</v>
      </c>
      <c r="B1352" s="190" t="s">
        <v>437</v>
      </c>
      <c r="C1352" s="190" t="s">
        <v>450</v>
      </c>
      <c r="D1352" t="s">
        <v>392</v>
      </c>
      <c r="E1352" t="s">
        <v>11</v>
      </c>
      <c r="F1352" t="s">
        <v>108</v>
      </c>
      <c r="G1352">
        <v>220.05</v>
      </c>
      <c r="H1352" t="s">
        <v>171</v>
      </c>
    </row>
    <row r="1353" spans="1:8" x14ac:dyDescent="0.35">
      <c r="A1353">
        <v>508972</v>
      </c>
      <c r="B1353" s="190" t="s">
        <v>437</v>
      </c>
      <c r="C1353" s="190" t="s">
        <v>451</v>
      </c>
      <c r="D1353" t="s">
        <v>177</v>
      </c>
      <c r="E1353" t="s">
        <v>161</v>
      </c>
      <c r="F1353" t="s">
        <v>126</v>
      </c>
      <c r="G1353">
        <v>1761.91</v>
      </c>
      <c r="H1353" t="s">
        <v>171</v>
      </c>
    </row>
    <row r="1354" spans="1:8" x14ac:dyDescent="0.35">
      <c r="A1354">
        <v>864218</v>
      </c>
      <c r="B1354" s="190" t="s">
        <v>437</v>
      </c>
      <c r="C1354" s="190" t="s">
        <v>450</v>
      </c>
      <c r="D1354" t="s">
        <v>177</v>
      </c>
      <c r="E1354" t="s">
        <v>161</v>
      </c>
      <c r="F1354" t="s">
        <v>126</v>
      </c>
      <c r="G1354">
        <v>1761.91</v>
      </c>
      <c r="H1354" t="s">
        <v>171</v>
      </c>
    </row>
    <row r="1355" spans="1:8" x14ac:dyDescent="0.35">
      <c r="A1355">
        <v>273057</v>
      </c>
      <c r="B1355" s="190" t="s">
        <v>437</v>
      </c>
      <c r="C1355" s="190" t="s">
        <v>375</v>
      </c>
      <c r="D1355" t="s">
        <v>170</v>
      </c>
      <c r="E1355" t="s">
        <v>161</v>
      </c>
      <c r="F1355" t="s">
        <v>12</v>
      </c>
      <c r="G1355">
        <v>1180.3800000000001</v>
      </c>
      <c r="H1355" t="s">
        <v>171</v>
      </c>
    </row>
    <row r="1356" spans="1:8" x14ac:dyDescent="0.35">
      <c r="A1356">
        <v>622888</v>
      </c>
      <c r="B1356" s="190" t="s">
        <v>437</v>
      </c>
      <c r="C1356" s="190" t="s">
        <v>450</v>
      </c>
      <c r="D1356" t="s">
        <v>197</v>
      </c>
      <c r="E1356" t="s">
        <v>161</v>
      </c>
      <c r="F1356" t="s">
        <v>12</v>
      </c>
      <c r="G1356">
        <v>499.32</v>
      </c>
      <c r="H1356" t="s">
        <v>171</v>
      </c>
    </row>
    <row r="1357" spans="1:8" x14ac:dyDescent="0.35">
      <c r="A1357">
        <v>191576</v>
      </c>
      <c r="B1357" s="190" t="s">
        <v>437</v>
      </c>
      <c r="C1357" s="190" t="s">
        <v>448</v>
      </c>
      <c r="D1357" t="s">
        <v>180</v>
      </c>
      <c r="E1357" t="s">
        <v>161</v>
      </c>
      <c r="F1357" t="s">
        <v>108</v>
      </c>
      <c r="G1357">
        <v>503.68</v>
      </c>
      <c r="H1357" t="s">
        <v>171</v>
      </c>
    </row>
    <row r="1358" spans="1:8" x14ac:dyDescent="0.35">
      <c r="A1358">
        <v>547291</v>
      </c>
      <c r="B1358" s="190" t="s">
        <v>437</v>
      </c>
      <c r="C1358" s="190" t="s">
        <v>393</v>
      </c>
      <c r="D1358" t="s">
        <v>209</v>
      </c>
      <c r="E1358" t="s">
        <v>161</v>
      </c>
      <c r="F1358" t="s">
        <v>126</v>
      </c>
      <c r="G1358">
        <v>442.96</v>
      </c>
      <c r="H1358" t="s">
        <v>171</v>
      </c>
    </row>
    <row r="1359" spans="1:8" x14ac:dyDescent="0.35">
      <c r="A1359">
        <v>848688</v>
      </c>
      <c r="B1359" s="190" t="s">
        <v>437</v>
      </c>
      <c r="C1359" s="190" t="s">
        <v>182</v>
      </c>
      <c r="D1359" t="s">
        <v>340</v>
      </c>
      <c r="E1359" t="s">
        <v>161</v>
      </c>
      <c r="F1359" t="s">
        <v>12</v>
      </c>
      <c r="G1359">
        <v>686</v>
      </c>
      <c r="H1359" t="s">
        <v>214</v>
      </c>
    </row>
    <row r="1360" spans="1:8" x14ac:dyDescent="0.35">
      <c r="A1360">
        <v>568067</v>
      </c>
      <c r="B1360" s="190" t="s">
        <v>437</v>
      </c>
      <c r="C1360" s="190" t="s">
        <v>451</v>
      </c>
      <c r="D1360" t="s">
        <v>170</v>
      </c>
      <c r="E1360" t="s">
        <v>141</v>
      </c>
      <c r="F1360" t="s">
        <v>12</v>
      </c>
      <c r="G1360">
        <v>1447.88</v>
      </c>
      <c r="H1360" t="s">
        <v>171</v>
      </c>
    </row>
    <row r="1361" spans="1:8" x14ac:dyDescent="0.35">
      <c r="A1361">
        <v>617471</v>
      </c>
      <c r="B1361" s="190" t="s">
        <v>437</v>
      </c>
      <c r="C1361" s="190" t="s">
        <v>451</v>
      </c>
      <c r="D1361" t="s">
        <v>177</v>
      </c>
      <c r="E1361" t="s">
        <v>141</v>
      </c>
      <c r="F1361" t="s">
        <v>126</v>
      </c>
      <c r="G1361">
        <v>2797.37</v>
      </c>
      <c r="H1361" t="s">
        <v>171</v>
      </c>
    </row>
    <row r="1362" spans="1:8" x14ac:dyDescent="0.35">
      <c r="A1362">
        <v>728118</v>
      </c>
      <c r="B1362" s="190" t="s">
        <v>437</v>
      </c>
      <c r="C1362" s="190" t="s">
        <v>450</v>
      </c>
      <c r="D1362" t="s">
        <v>280</v>
      </c>
      <c r="E1362" t="s">
        <v>141</v>
      </c>
      <c r="F1362" t="s">
        <v>12</v>
      </c>
      <c r="G1362">
        <v>330.72</v>
      </c>
      <c r="H1362" t="s">
        <v>171</v>
      </c>
    </row>
    <row r="1363" spans="1:8" x14ac:dyDescent="0.35">
      <c r="A1363">
        <v>982951</v>
      </c>
      <c r="B1363" s="190" t="s">
        <v>437</v>
      </c>
      <c r="C1363" s="190" t="s">
        <v>450</v>
      </c>
      <c r="D1363" t="s">
        <v>199</v>
      </c>
      <c r="E1363" t="s">
        <v>141</v>
      </c>
      <c r="F1363" t="s">
        <v>126</v>
      </c>
      <c r="G1363">
        <v>1145.8699999999999</v>
      </c>
      <c r="H1363" t="s">
        <v>171</v>
      </c>
    </row>
    <row r="1364" spans="1:8" x14ac:dyDescent="0.35">
      <c r="A1364">
        <v>201443</v>
      </c>
      <c r="B1364" s="190" t="s">
        <v>437</v>
      </c>
      <c r="C1364" s="190" t="s">
        <v>450</v>
      </c>
      <c r="D1364" t="s">
        <v>188</v>
      </c>
      <c r="E1364" t="s">
        <v>141</v>
      </c>
      <c r="F1364" t="s">
        <v>138</v>
      </c>
      <c r="G1364">
        <v>324.10000000000002</v>
      </c>
      <c r="H1364" t="s">
        <v>171</v>
      </c>
    </row>
    <row r="1365" spans="1:8" x14ac:dyDescent="0.35">
      <c r="A1365">
        <v>926229</v>
      </c>
      <c r="B1365" s="190" t="s">
        <v>437</v>
      </c>
      <c r="C1365" s="190" t="s">
        <v>452</v>
      </c>
      <c r="D1365" t="s">
        <v>188</v>
      </c>
      <c r="E1365" t="s">
        <v>141</v>
      </c>
      <c r="F1365" t="s">
        <v>138</v>
      </c>
      <c r="G1365">
        <v>324.10000000000002</v>
      </c>
      <c r="H1365" t="s">
        <v>171</v>
      </c>
    </row>
    <row r="1366" spans="1:8" x14ac:dyDescent="0.35">
      <c r="A1366">
        <v>202387</v>
      </c>
      <c r="B1366" s="190" t="s">
        <v>453</v>
      </c>
      <c r="C1366" s="190" t="s">
        <v>343</v>
      </c>
      <c r="D1366" t="s">
        <v>170</v>
      </c>
      <c r="E1366" t="s">
        <v>11</v>
      </c>
      <c r="F1366" t="s">
        <v>12</v>
      </c>
      <c r="G1366">
        <v>1743.54</v>
      </c>
      <c r="H1366" t="s">
        <v>171</v>
      </c>
    </row>
    <row r="1367" spans="1:8" x14ac:dyDescent="0.35">
      <c r="A1367">
        <v>834590</v>
      </c>
      <c r="B1367" s="190" t="s">
        <v>453</v>
      </c>
      <c r="C1367" s="190" t="s">
        <v>343</v>
      </c>
      <c r="D1367" t="s">
        <v>344</v>
      </c>
      <c r="E1367" t="s">
        <v>11</v>
      </c>
      <c r="F1367" t="s">
        <v>12</v>
      </c>
      <c r="G1367">
        <v>2500</v>
      </c>
      <c r="H1367" t="s">
        <v>214</v>
      </c>
    </row>
    <row r="1368" spans="1:8" x14ac:dyDescent="0.35">
      <c r="A1368">
        <v>290485</v>
      </c>
      <c r="B1368" s="190" t="s">
        <v>453</v>
      </c>
      <c r="C1368" s="190" t="s">
        <v>454</v>
      </c>
      <c r="D1368" t="s">
        <v>197</v>
      </c>
      <c r="E1368" t="s">
        <v>11</v>
      </c>
      <c r="F1368" t="s">
        <v>12</v>
      </c>
      <c r="G1368">
        <v>353.52</v>
      </c>
      <c r="H1368" t="s">
        <v>171</v>
      </c>
    </row>
    <row r="1369" spans="1:8" x14ac:dyDescent="0.35">
      <c r="A1369">
        <v>431980</v>
      </c>
      <c r="B1369" s="190" t="s">
        <v>453</v>
      </c>
      <c r="C1369" s="190" t="s">
        <v>402</v>
      </c>
      <c r="D1369" t="s">
        <v>358</v>
      </c>
      <c r="E1369" t="s">
        <v>11</v>
      </c>
      <c r="F1369" t="s">
        <v>12</v>
      </c>
      <c r="G1369">
        <v>434</v>
      </c>
      <c r="H1369" t="s">
        <v>171</v>
      </c>
    </row>
    <row r="1370" spans="1:8" x14ac:dyDescent="0.35">
      <c r="B1370" s="190">
        <v>45663</v>
      </c>
      <c r="C1370" s="190">
        <v>45663</v>
      </c>
      <c r="D1370" t="s">
        <v>293</v>
      </c>
      <c r="E1370" t="s">
        <v>141</v>
      </c>
      <c r="F1370" t="s">
        <v>108</v>
      </c>
      <c r="G1370">
        <v>417.21</v>
      </c>
      <c r="H1370" t="s">
        <v>171</v>
      </c>
    </row>
    <row r="1371" spans="1:8" x14ac:dyDescent="0.35">
      <c r="B1371" s="190">
        <v>45663</v>
      </c>
      <c r="C1371" s="190">
        <v>45663</v>
      </c>
      <c r="D1371" t="s">
        <v>455</v>
      </c>
      <c r="E1371" t="s">
        <v>161</v>
      </c>
      <c r="F1371" t="s">
        <v>134</v>
      </c>
      <c r="G1371">
        <v>603.95000000000005</v>
      </c>
      <c r="H1371" t="s">
        <v>171</v>
      </c>
    </row>
    <row r="1372" spans="1:8" x14ac:dyDescent="0.35">
      <c r="B1372" s="190">
        <v>45664</v>
      </c>
      <c r="C1372" s="190">
        <v>45664</v>
      </c>
      <c r="D1372" t="s">
        <v>197</v>
      </c>
      <c r="E1372" t="s">
        <v>11</v>
      </c>
      <c r="F1372" t="s">
        <v>12</v>
      </c>
      <c r="G1372">
        <v>505.59</v>
      </c>
      <c r="H1372" t="s">
        <v>171</v>
      </c>
    </row>
    <row r="1373" spans="1:8" x14ac:dyDescent="0.35">
      <c r="B1373" s="190">
        <v>45664</v>
      </c>
      <c r="C1373" s="190">
        <v>45664</v>
      </c>
      <c r="D1373" t="s">
        <v>293</v>
      </c>
      <c r="E1373" t="s">
        <v>161</v>
      </c>
      <c r="F1373" t="s">
        <v>108</v>
      </c>
      <c r="G1373">
        <v>461.15</v>
      </c>
      <c r="H1373" t="s">
        <v>171</v>
      </c>
    </row>
    <row r="1374" spans="1:8" x14ac:dyDescent="0.35">
      <c r="B1374" s="190">
        <v>45664</v>
      </c>
      <c r="C1374" s="190">
        <v>45664</v>
      </c>
      <c r="D1374" t="s">
        <v>177</v>
      </c>
      <c r="E1374" t="s">
        <v>161</v>
      </c>
      <c r="F1374" t="s">
        <v>126</v>
      </c>
      <c r="G1374">
        <v>1902.3</v>
      </c>
      <c r="H1374" t="s">
        <v>171</v>
      </c>
    </row>
    <row r="1375" spans="1:8" x14ac:dyDescent="0.35">
      <c r="B1375" s="190">
        <v>45665</v>
      </c>
      <c r="C1375" s="190">
        <v>45665</v>
      </c>
      <c r="D1375" t="s">
        <v>183</v>
      </c>
      <c r="E1375" t="s">
        <v>141</v>
      </c>
      <c r="F1375" t="s">
        <v>138</v>
      </c>
      <c r="G1375">
        <v>1380</v>
      </c>
      <c r="H1375" t="s">
        <v>171</v>
      </c>
    </row>
    <row r="1376" spans="1:8" x14ac:dyDescent="0.35">
      <c r="A1376">
        <v>627384</v>
      </c>
      <c r="B1376" s="190" t="s">
        <v>347</v>
      </c>
      <c r="C1376" s="190" t="s">
        <v>402</v>
      </c>
      <c r="D1376" t="s">
        <v>353</v>
      </c>
      <c r="E1376" t="s">
        <v>141</v>
      </c>
      <c r="F1376" t="s">
        <v>12</v>
      </c>
      <c r="G1376">
        <v>722.59</v>
      </c>
      <c r="H1376" t="s">
        <v>171</v>
      </c>
    </row>
    <row r="1377" spans="1:8" x14ac:dyDescent="0.35">
      <c r="A1377">
        <v>390223</v>
      </c>
      <c r="B1377" s="190" t="s">
        <v>347</v>
      </c>
      <c r="C1377" s="190" t="s">
        <v>456</v>
      </c>
      <c r="D1377" t="s">
        <v>170</v>
      </c>
      <c r="E1377" t="s">
        <v>141</v>
      </c>
      <c r="F1377" t="s">
        <v>12</v>
      </c>
      <c r="G1377">
        <v>779.82</v>
      </c>
      <c r="H1377" t="s">
        <v>171</v>
      </c>
    </row>
    <row r="1378" spans="1:8" x14ac:dyDescent="0.35">
      <c r="A1378">
        <v>435334</v>
      </c>
      <c r="B1378" s="190" t="s">
        <v>347</v>
      </c>
      <c r="C1378" s="190" t="s">
        <v>402</v>
      </c>
      <c r="D1378" t="s">
        <v>303</v>
      </c>
      <c r="E1378" t="s">
        <v>141</v>
      </c>
      <c r="F1378" t="s">
        <v>12</v>
      </c>
      <c r="G1378">
        <v>226.44</v>
      </c>
      <c r="H1378" t="s">
        <v>171</v>
      </c>
    </row>
    <row r="1379" spans="1:8" x14ac:dyDescent="0.35">
      <c r="A1379">
        <v>662584</v>
      </c>
      <c r="B1379" s="190" t="s">
        <v>347</v>
      </c>
      <c r="C1379" s="190" t="s">
        <v>457</v>
      </c>
      <c r="D1379" t="s">
        <v>177</v>
      </c>
      <c r="E1379" t="s">
        <v>141</v>
      </c>
      <c r="F1379" t="s">
        <v>126</v>
      </c>
      <c r="G1379">
        <v>2697.9</v>
      </c>
      <c r="H1379" t="s">
        <v>171</v>
      </c>
    </row>
    <row r="1380" spans="1:8" x14ac:dyDescent="0.35">
      <c r="A1380">
        <v>547854</v>
      </c>
      <c r="B1380" s="190" t="s">
        <v>347</v>
      </c>
      <c r="C1380" s="190" t="s">
        <v>458</v>
      </c>
      <c r="D1380" t="s">
        <v>209</v>
      </c>
      <c r="E1380" t="s">
        <v>141</v>
      </c>
      <c r="F1380" t="s">
        <v>126</v>
      </c>
      <c r="G1380">
        <v>528.39</v>
      </c>
      <c r="H1380" t="s">
        <v>171</v>
      </c>
    </row>
    <row r="1381" spans="1:8" x14ac:dyDescent="0.35">
      <c r="A1381">
        <v>245530</v>
      </c>
      <c r="B1381" s="190" t="s">
        <v>347</v>
      </c>
      <c r="C1381" s="190" t="s">
        <v>459</v>
      </c>
      <c r="D1381" t="s">
        <v>197</v>
      </c>
      <c r="E1381" t="s">
        <v>141</v>
      </c>
      <c r="F1381" t="s">
        <v>12</v>
      </c>
      <c r="G1381">
        <v>433.2</v>
      </c>
      <c r="H1381" t="s">
        <v>171</v>
      </c>
    </row>
    <row r="1382" spans="1:8" x14ac:dyDescent="0.35">
      <c r="A1382">
        <v>638964</v>
      </c>
      <c r="B1382" s="190" t="s">
        <v>347</v>
      </c>
      <c r="C1382" s="190" t="s">
        <v>457</v>
      </c>
      <c r="D1382" t="s">
        <v>173</v>
      </c>
      <c r="E1382" t="s">
        <v>141</v>
      </c>
      <c r="F1382" t="s">
        <v>12</v>
      </c>
      <c r="G1382">
        <v>548.67999999999995</v>
      </c>
      <c r="H1382" t="s">
        <v>171</v>
      </c>
    </row>
    <row r="1383" spans="1:8" x14ac:dyDescent="0.35">
      <c r="B1383" s="190">
        <v>45666</v>
      </c>
      <c r="C1383" s="190">
        <v>45666</v>
      </c>
      <c r="D1383" t="s">
        <v>205</v>
      </c>
      <c r="E1383" t="s">
        <v>11</v>
      </c>
      <c r="F1383" t="s">
        <v>108</v>
      </c>
      <c r="G1383">
        <v>24</v>
      </c>
      <c r="H1383" t="s">
        <v>214</v>
      </c>
    </row>
    <row r="1384" spans="1:8" x14ac:dyDescent="0.35">
      <c r="B1384" s="190">
        <v>45666</v>
      </c>
      <c r="C1384" s="190">
        <v>45666</v>
      </c>
      <c r="D1384" t="s">
        <v>389</v>
      </c>
      <c r="E1384" t="s">
        <v>161</v>
      </c>
      <c r="F1384" t="s">
        <v>126</v>
      </c>
      <c r="G1384">
        <v>540</v>
      </c>
      <c r="H1384" t="s">
        <v>171</v>
      </c>
    </row>
    <row r="1385" spans="1:8" x14ac:dyDescent="0.35">
      <c r="A1385">
        <v>167176</v>
      </c>
      <c r="B1385" s="190" t="s">
        <v>343</v>
      </c>
      <c r="C1385" s="190" t="s">
        <v>450</v>
      </c>
      <c r="D1385" t="s">
        <v>177</v>
      </c>
      <c r="E1385" t="s">
        <v>161</v>
      </c>
      <c r="F1385" t="s">
        <v>126</v>
      </c>
      <c r="G1385">
        <v>1872.31</v>
      </c>
      <c r="H1385" t="s">
        <v>171</v>
      </c>
    </row>
    <row r="1386" spans="1:8" x14ac:dyDescent="0.35">
      <c r="A1386">
        <v>953272</v>
      </c>
      <c r="B1386" s="190" t="s">
        <v>343</v>
      </c>
      <c r="C1386" s="190" t="s">
        <v>448</v>
      </c>
      <c r="D1386" t="s">
        <v>177</v>
      </c>
      <c r="E1386" t="s">
        <v>161</v>
      </c>
      <c r="F1386" t="s">
        <v>126</v>
      </c>
      <c r="G1386">
        <v>1872.31</v>
      </c>
      <c r="H1386" t="s">
        <v>171</v>
      </c>
    </row>
    <row r="1387" spans="1:8" x14ac:dyDescent="0.35">
      <c r="B1387" s="190">
        <v>45667</v>
      </c>
      <c r="C1387" s="190">
        <v>45667</v>
      </c>
      <c r="D1387" t="s">
        <v>287</v>
      </c>
      <c r="E1387" t="s">
        <v>11</v>
      </c>
      <c r="F1387" t="s">
        <v>108</v>
      </c>
      <c r="G1387">
        <v>230</v>
      </c>
      <c r="H1387" t="s">
        <v>206</v>
      </c>
    </row>
    <row r="1388" spans="1:8" x14ac:dyDescent="0.35">
      <c r="B1388" s="190">
        <v>45667</v>
      </c>
      <c r="C1388" s="190">
        <v>45667</v>
      </c>
      <c r="D1388" t="s">
        <v>177</v>
      </c>
      <c r="E1388" t="s">
        <v>141</v>
      </c>
      <c r="F1388" t="s">
        <v>126</v>
      </c>
      <c r="G1388">
        <v>4748.16</v>
      </c>
      <c r="H1388" t="s">
        <v>171</v>
      </c>
    </row>
    <row r="1389" spans="1:8" x14ac:dyDescent="0.35">
      <c r="B1389" s="190">
        <v>45667</v>
      </c>
      <c r="C1389" s="190">
        <v>45667</v>
      </c>
      <c r="D1389" t="s">
        <v>188</v>
      </c>
      <c r="E1389" t="s">
        <v>141</v>
      </c>
      <c r="F1389" t="s">
        <v>138</v>
      </c>
      <c r="G1389">
        <v>598.55999999999995</v>
      </c>
      <c r="H1389" t="s">
        <v>171</v>
      </c>
    </row>
    <row r="1390" spans="1:8" x14ac:dyDescent="0.35">
      <c r="B1390" s="190">
        <v>45667</v>
      </c>
      <c r="C1390" s="190">
        <v>45667</v>
      </c>
      <c r="D1390" t="s">
        <v>199</v>
      </c>
      <c r="E1390" t="s">
        <v>141</v>
      </c>
      <c r="F1390" t="s">
        <v>126</v>
      </c>
      <c r="G1390">
        <v>1546.26</v>
      </c>
      <c r="H1390" t="s">
        <v>171</v>
      </c>
    </row>
    <row r="1391" spans="1:8" x14ac:dyDescent="0.35">
      <c r="A1391">
        <v>711592</v>
      </c>
      <c r="B1391" s="190" t="s">
        <v>451</v>
      </c>
      <c r="C1391" s="190" t="s">
        <v>383</v>
      </c>
      <c r="D1391" t="s">
        <v>188</v>
      </c>
      <c r="E1391" t="s">
        <v>11</v>
      </c>
      <c r="F1391" t="s">
        <v>138</v>
      </c>
      <c r="G1391">
        <v>1351.93</v>
      </c>
      <c r="H1391" t="s">
        <v>171</v>
      </c>
    </row>
    <row r="1392" spans="1:8" x14ac:dyDescent="0.35">
      <c r="A1392">
        <v>836250</v>
      </c>
      <c r="B1392" s="190" t="s">
        <v>451</v>
      </c>
      <c r="C1392" s="190" t="s">
        <v>460</v>
      </c>
      <c r="D1392" t="s">
        <v>188</v>
      </c>
      <c r="E1392" t="s">
        <v>11</v>
      </c>
      <c r="F1392" t="s">
        <v>138</v>
      </c>
      <c r="G1392">
        <v>1351.94</v>
      </c>
      <c r="H1392" t="s">
        <v>171</v>
      </c>
    </row>
    <row r="1393" spans="1:8" x14ac:dyDescent="0.35">
      <c r="A1393">
        <v>195764</v>
      </c>
      <c r="B1393" s="190" t="s">
        <v>451</v>
      </c>
      <c r="C1393" s="190" t="s">
        <v>457</v>
      </c>
      <c r="D1393" t="s">
        <v>461</v>
      </c>
      <c r="E1393" t="s">
        <v>11</v>
      </c>
      <c r="F1393" t="s">
        <v>12</v>
      </c>
      <c r="G1393">
        <v>3336.8</v>
      </c>
      <c r="H1393" t="s">
        <v>171</v>
      </c>
    </row>
    <row r="1394" spans="1:8" x14ac:dyDescent="0.35">
      <c r="A1394">
        <v>814557</v>
      </c>
      <c r="B1394" s="190" t="s">
        <v>451</v>
      </c>
      <c r="C1394" s="190" t="s">
        <v>457</v>
      </c>
      <c r="D1394" t="s">
        <v>177</v>
      </c>
      <c r="E1394" t="s">
        <v>11</v>
      </c>
      <c r="F1394" t="s">
        <v>126</v>
      </c>
      <c r="G1394">
        <v>2323</v>
      </c>
      <c r="H1394" t="s">
        <v>171</v>
      </c>
    </row>
    <row r="1395" spans="1:8" x14ac:dyDescent="0.35">
      <c r="A1395">
        <v>885723</v>
      </c>
      <c r="B1395" s="190" t="s">
        <v>451</v>
      </c>
      <c r="C1395" s="190" t="s">
        <v>402</v>
      </c>
      <c r="D1395" t="s">
        <v>170</v>
      </c>
      <c r="E1395" t="s">
        <v>11</v>
      </c>
      <c r="F1395" t="s">
        <v>12</v>
      </c>
      <c r="G1395">
        <v>2958.49</v>
      </c>
      <c r="H1395" t="s">
        <v>171</v>
      </c>
    </row>
    <row r="1396" spans="1:8" x14ac:dyDescent="0.35">
      <c r="A1396">
        <v>202764</v>
      </c>
      <c r="B1396" s="190" t="s">
        <v>451</v>
      </c>
      <c r="C1396" s="190" t="s">
        <v>457</v>
      </c>
      <c r="D1396" t="s">
        <v>356</v>
      </c>
      <c r="E1396" t="s">
        <v>11</v>
      </c>
      <c r="F1396" t="s">
        <v>108</v>
      </c>
      <c r="G1396">
        <v>147.5</v>
      </c>
      <c r="H1396" t="s">
        <v>214</v>
      </c>
    </row>
    <row r="1397" spans="1:8" x14ac:dyDescent="0.35">
      <c r="A1397">
        <v>242220</v>
      </c>
      <c r="B1397" s="190" t="s">
        <v>451</v>
      </c>
      <c r="C1397" s="190" t="s">
        <v>409</v>
      </c>
      <c r="D1397" t="s">
        <v>209</v>
      </c>
      <c r="E1397" t="s">
        <v>11</v>
      </c>
      <c r="F1397" t="s">
        <v>126</v>
      </c>
      <c r="G1397">
        <v>1123.7</v>
      </c>
      <c r="H1397" t="s">
        <v>171</v>
      </c>
    </row>
    <row r="1398" spans="1:8" x14ac:dyDescent="0.35">
      <c r="A1398">
        <v>398902</v>
      </c>
      <c r="B1398" s="190" t="s">
        <v>451</v>
      </c>
      <c r="C1398" s="190" t="s">
        <v>450</v>
      </c>
      <c r="D1398" t="s">
        <v>199</v>
      </c>
      <c r="E1398" t="s">
        <v>11</v>
      </c>
      <c r="F1398" t="s">
        <v>126</v>
      </c>
      <c r="G1398">
        <v>1168.8800000000001</v>
      </c>
      <c r="H1398" t="s">
        <v>171</v>
      </c>
    </row>
    <row r="1399" spans="1:8" x14ac:dyDescent="0.35">
      <c r="A1399">
        <v>702650</v>
      </c>
      <c r="B1399" s="190" t="s">
        <v>451</v>
      </c>
      <c r="C1399" s="190" t="s">
        <v>185</v>
      </c>
      <c r="D1399" t="s">
        <v>199</v>
      </c>
      <c r="E1399" t="s">
        <v>11</v>
      </c>
      <c r="F1399" t="s">
        <v>126</v>
      </c>
      <c r="G1399">
        <v>1168.8699999999999</v>
      </c>
      <c r="H1399" t="s">
        <v>171</v>
      </c>
    </row>
    <row r="1400" spans="1:8" x14ac:dyDescent="0.35">
      <c r="A1400">
        <v>773080</v>
      </c>
      <c r="B1400" s="190" t="s">
        <v>451</v>
      </c>
      <c r="C1400" s="190" t="s">
        <v>457</v>
      </c>
      <c r="D1400" t="s">
        <v>326</v>
      </c>
      <c r="E1400" t="s">
        <v>11</v>
      </c>
      <c r="F1400" t="s">
        <v>12</v>
      </c>
      <c r="G1400">
        <v>429.98</v>
      </c>
      <c r="H1400" t="s">
        <v>171</v>
      </c>
    </row>
    <row r="1401" spans="1:8" x14ac:dyDescent="0.35">
      <c r="A1401">
        <v>371234</v>
      </c>
      <c r="B1401" s="190" t="s">
        <v>451</v>
      </c>
      <c r="C1401" s="190" t="s">
        <v>462</v>
      </c>
      <c r="D1401" t="s">
        <v>284</v>
      </c>
      <c r="E1401" t="s">
        <v>11</v>
      </c>
      <c r="F1401" t="s">
        <v>108</v>
      </c>
      <c r="G1401">
        <v>830.84</v>
      </c>
      <c r="H1401" t="s">
        <v>171</v>
      </c>
    </row>
    <row r="1402" spans="1:8" x14ac:dyDescent="0.35">
      <c r="A1402">
        <v>998966</v>
      </c>
      <c r="B1402" s="190" t="s">
        <v>451</v>
      </c>
      <c r="C1402" s="190" t="s">
        <v>463</v>
      </c>
      <c r="D1402" t="s">
        <v>180</v>
      </c>
      <c r="E1402" t="s">
        <v>11</v>
      </c>
      <c r="F1402" t="s">
        <v>108</v>
      </c>
      <c r="G1402">
        <v>548.9</v>
      </c>
      <c r="H1402" t="s">
        <v>171</v>
      </c>
    </row>
    <row r="1403" spans="1:8" x14ac:dyDescent="0.35">
      <c r="A1403">
        <v>534053</v>
      </c>
      <c r="B1403" s="190" t="s">
        <v>451</v>
      </c>
      <c r="C1403" s="190" t="s">
        <v>448</v>
      </c>
      <c r="D1403" t="s">
        <v>464</v>
      </c>
      <c r="E1403" t="s">
        <v>11</v>
      </c>
      <c r="F1403" t="s">
        <v>126</v>
      </c>
      <c r="G1403">
        <v>660</v>
      </c>
      <c r="H1403" t="s">
        <v>171</v>
      </c>
    </row>
    <row r="1404" spans="1:8" x14ac:dyDescent="0.35">
      <c r="A1404">
        <v>858654</v>
      </c>
      <c r="B1404" s="190" t="s">
        <v>451</v>
      </c>
      <c r="C1404" s="190" t="s">
        <v>456</v>
      </c>
      <c r="D1404" t="s">
        <v>170</v>
      </c>
      <c r="E1404" t="s">
        <v>11</v>
      </c>
      <c r="F1404" t="s">
        <v>12</v>
      </c>
      <c r="G1404">
        <v>918.2</v>
      </c>
      <c r="H1404" t="s">
        <v>171</v>
      </c>
    </row>
    <row r="1405" spans="1:8" x14ac:dyDescent="0.35">
      <c r="A1405">
        <v>723545</v>
      </c>
      <c r="B1405" s="190" t="s">
        <v>451</v>
      </c>
      <c r="C1405" s="190" t="s">
        <v>465</v>
      </c>
      <c r="D1405" t="s">
        <v>280</v>
      </c>
      <c r="E1405" t="s">
        <v>11</v>
      </c>
      <c r="F1405" t="s">
        <v>12</v>
      </c>
      <c r="G1405">
        <v>376.08</v>
      </c>
      <c r="H1405" t="s">
        <v>171</v>
      </c>
    </row>
    <row r="1406" spans="1:8" x14ac:dyDescent="0.35">
      <c r="A1406">
        <v>841354</v>
      </c>
      <c r="B1406" s="190" t="s">
        <v>451</v>
      </c>
      <c r="C1406" s="190" t="s">
        <v>450</v>
      </c>
      <c r="D1406" t="s">
        <v>466</v>
      </c>
      <c r="E1406" t="s">
        <v>11</v>
      </c>
      <c r="F1406" t="s">
        <v>12</v>
      </c>
      <c r="G1406">
        <v>2500</v>
      </c>
      <c r="H1406" t="s">
        <v>214</v>
      </c>
    </row>
    <row r="1407" spans="1:8" x14ac:dyDescent="0.35">
      <c r="A1407">
        <v>906090</v>
      </c>
      <c r="B1407" s="190" t="s">
        <v>451</v>
      </c>
      <c r="C1407" s="190" t="s">
        <v>450</v>
      </c>
      <c r="D1407" t="s">
        <v>209</v>
      </c>
      <c r="E1407" t="s">
        <v>161</v>
      </c>
      <c r="F1407" t="s">
        <v>126</v>
      </c>
      <c r="G1407">
        <v>791.2</v>
      </c>
      <c r="H1407" t="s">
        <v>171</v>
      </c>
    </row>
    <row r="1408" spans="1:8" x14ac:dyDescent="0.35">
      <c r="A1408">
        <v>136914</v>
      </c>
      <c r="B1408" s="190" t="s">
        <v>451</v>
      </c>
      <c r="C1408" s="190">
        <v>45678</v>
      </c>
      <c r="D1408" t="s">
        <v>209</v>
      </c>
      <c r="E1408" t="s">
        <v>161</v>
      </c>
      <c r="F1408" t="s">
        <v>126</v>
      </c>
      <c r="G1408">
        <v>300</v>
      </c>
      <c r="H1408" t="s">
        <v>171</v>
      </c>
    </row>
    <row r="1409" spans="1:8" x14ac:dyDescent="0.35">
      <c r="A1409">
        <v>713103</v>
      </c>
      <c r="B1409" s="190" t="s">
        <v>451</v>
      </c>
      <c r="C1409" s="190" t="s">
        <v>409</v>
      </c>
      <c r="D1409" t="s">
        <v>199</v>
      </c>
      <c r="E1409" t="s">
        <v>161</v>
      </c>
      <c r="F1409" t="s">
        <v>126</v>
      </c>
      <c r="G1409">
        <v>1616.87</v>
      </c>
      <c r="H1409" t="s">
        <v>171</v>
      </c>
    </row>
    <row r="1410" spans="1:8" x14ac:dyDescent="0.35">
      <c r="A1410">
        <v>581761</v>
      </c>
      <c r="B1410" s="190" t="s">
        <v>451</v>
      </c>
      <c r="C1410" s="190" t="s">
        <v>383</v>
      </c>
      <c r="D1410" t="s">
        <v>260</v>
      </c>
      <c r="E1410" t="s">
        <v>161</v>
      </c>
      <c r="F1410" t="s">
        <v>156</v>
      </c>
      <c r="G1410">
        <v>722.8</v>
      </c>
      <c r="H1410" t="s">
        <v>171</v>
      </c>
    </row>
    <row r="1411" spans="1:8" x14ac:dyDescent="0.35">
      <c r="A1411">
        <v>357573</v>
      </c>
      <c r="B1411" s="190" t="s">
        <v>451</v>
      </c>
      <c r="C1411" s="190" t="s">
        <v>402</v>
      </c>
      <c r="D1411" t="s">
        <v>170</v>
      </c>
      <c r="E1411" t="s">
        <v>161</v>
      </c>
      <c r="F1411" t="s">
        <v>12</v>
      </c>
      <c r="G1411">
        <v>1124.8499999999999</v>
      </c>
      <c r="H1411" t="s">
        <v>171</v>
      </c>
    </row>
    <row r="1412" spans="1:8" x14ac:dyDescent="0.35">
      <c r="A1412">
        <v>522452</v>
      </c>
      <c r="B1412" s="190" t="s">
        <v>451</v>
      </c>
      <c r="C1412" s="190" t="s">
        <v>465</v>
      </c>
      <c r="D1412" t="s">
        <v>188</v>
      </c>
      <c r="E1412" t="s">
        <v>161</v>
      </c>
      <c r="F1412" t="s">
        <v>138</v>
      </c>
      <c r="G1412">
        <v>943.58</v>
      </c>
      <c r="H1412" t="s">
        <v>171</v>
      </c>
    </row>
    <row r="1413" spans="1:8" x14ac:dyDescent="0.35">
      <c r="A1413">
        <v>917437</v>
      </c>
      <c r="B1413" s="190" t="s">
        <v>451</v>
      </c>
      <c r="C1413" s="190" t="s">
        <v>467</v>
      </c>
      <c r="D1413" t="s">
        <v>188</v>
      </c>
      <c r="E1413" t="s">
        <v>161</v>
      </c>
      <c r="F1413" t="s">
        <v>138</v>
      </c>
      <c r="G1413">
        <v>943.58</v>
      </c>
      <c r="H1413" t="s">
        <v>171</v>
      </c>
    </row>
    <row r="1414" spans="1:8" x14ac:dyDescent="0.35">
      <c r="A1414">
        <v>112228</v>
      </c>
      <c r="B1414" s="190" t="s">
        <v>451</v>
      </c>
      <c r="C1414" s="190" t="s">
        <v>456</v>
      </c>
      <c r="D1414" t="s">
        <v>468</v>
      </c>
      <c r="E1414" t="s">
        <v>141</v>
      </c>
      <c r="F1414" t="s">
        <v>108</v>
      </c>
      <c r="G1414">
        <v>127.5</v>
      </c>
      <c r="H1414" t="s">
        <v>171</v>
      </c>
    </row>
    <row r="1415" spans="1:8" x14ac:dyDescent="0.35">
      <c r="A1415">
        <v>884711</v>
      </c>
      <c r="B1415" s="190" t="s">
        <v>451</v>
      </c>
      <c r="C1415" s="190" t="s">
        <v>465</v>
      </c>
      <c r="D1415" t="s">
        <v>188</v>
      </c>
      <c r="E1415" t="s">
        <v>141</v>
      </c>
      <c r="F1415" t="s">
        <v>138</v>
      </c>
      <c r="G1415">
        <v>520.35</v>
      </c>
      <c r="H1415" t="s">
        <v>171</v>
      </c>
    </row>
    <row r="1416" spans="1:8" x14ac:dyDescent="0.35">
      <c r="A1416">
        <v>687625</v>
      </c>
      <c r="B1416" s="190" t="s">
        <v>451</v>
      </c>
      <c r="C1416" s="190" t="s">
        <v>467</v>
      </c>
      <c r="D1416" t="s">
        <v>188</v>
      </c>
      <c r="E1416" t="s">
        <v>141</v>
      </c>
      <c r="F1416" t="s">
        <v>138</v>
      </c>
      <c r="G1416">
        <v>520.35</v>
      </c>
      <c r="H1416" t="s">
        <v>171</v>
      </c>
    </row>
    <row r="1417" spans="1:8" x14ac:dyDescent="0.35">
      <c r="A1417">
        <v>529344</v>
      </c>
      <c r="B1417" s="190" t="s">
        <v>451</v>
      </c>
      <c r="C1417" s="190" t="s">
        <v>409</v>
      </c>
      <c r="D1417" t="s">
        <v>199</v>
      </c>
      <c r="E1417" t="s">
        <v>141</v>
      </c>
      <c r="F1417" t="s">
        <v>126</v>
      </c>
      <c r="G1417">
        <v>1228.1600000000001</v>
      </c>
      <c r="H1417" t="s">
        <v>171</v>
      </c>
    </row>
    <row r="1418" spans="1:8" x14ac:dyDescent="0.35">
      <c r="A1418">
        <v>563401</v>
      </c>
      <c r="B1418" s="190" t="s">
        <v>469</v>
      </c>
      <c r="C1418" s="190" t="s">
        <v>470</v>
      </c>
      <c r="D1418" t="s">
        <v>183</v>
      </c>
      <c r="E1418" t="s">
        <v>141</v>
      </c>
      <c r="F1418" t="s">
        <v>138</v>
      </c>
      <c r="G1418">
        <v>700</v>
      </c>
      <c r="H1418" t="s">
        <v>171</v>
      </c>
    </row>
    <row r="1419" spans="1:8" x14ac:dyDescent="0.35">
      <c r="A1419">
        <v>881587</v>
      </c>
      <c r="B1419" s="190" t="s">
        <v>469</v>
      </c>
      <c r="C1419" s="190" t="s">
        <v>185</v>
      </c>
      <c r="D1419" t="s">
        <v>170</v>
      </c>
      <c r="E1419" t="s">
        <v>141</v>
      </c>
      <c r="F1419" t="s">
        <v>12</v>
      </c>
      <c r="G1419">
        <v>825.69</v>
      </c>
      <c r="H1419" t="s">
        <v>171</v>
      </c>
    </row>
    <row r="1420" spans="1:8" x14ac:dyDescent="0.35">
      <c r="B1420" s="190">
        <v>45670</v>
      </c>
      <c r="C1420" s="190">
        <v>45670</v>
      </c>
      <c r="D1420" t="s">
        <v>280</v>
      </c>
      <c r="E1420" t="s">
        <v>11</v>
      </c>
      <c r="F1420" t="s">
        <v>12</v>
      </c>
      <c r="G1420">
        <v>480.12</v>
      </c>
      <c r="H1420" t="s">
        <v>171</v>
      </c>
    </row>
    <row r="1421" spans="1:8" x14ac:dyDescent="0.35">
      <c r="B1421" s="190">
        <v>45670</v>
      </c>
      <c r="C1421" s="190">
        <v>45670</v>
      </c>
      <c r="D1421" t="s">
        <v>209</v>
      </c>
      <c r="E1421" t="s">
        <v>161</v>
      </c>
      <c r="F1421" t="s">
        <v>126</v>
      </c>
      <c r="G1421">
        <v>442.96</v>
      </c>
      <c r="H1421" t="s">
        <v>171</v>
      </c>
    </row>
    <row r="1422" spans="1:8" x14ac:dyDescent="0.35">
      <c r="B1422" s="190">
        <v>45670</v>
      </c>
      <c r="C1422" s="190">
        <v>45670</v>
      </c>
      <c r="D1422" t="s">
        <v>188</v>
      </c>
      <c r="E1422" t="s">
        <v>161</v>
      </c>
      <c r="F1422" t="s">
        <v>138</v>
      </c>
      <c r="G1422">
        <v>260.10000000000002</v>
      </c>
      <c r="H1422" t="s">
        <v>171</v>
      </c>
    </row>
    <row r="1423" spans="1:8" x14ac:dyDescent="0.35">
      <c r="B1423" s="190">
        <v>45670</v>
      </c>
      <c r="C1423" s="190">
        <v>45670</v>
      </c>
      <c r="D1423" t="s">
        <v>293</v>
      </c>
      <c r="E1423" t="s">
        <v>161</v>
      </c>
      <c r="F1423" t="s">
        <v>108</v>
      </c>
      <c r="G1423">
        <v>417.28</v>
      </c>
      <c r="H1423" t="s">
        <v>171</v>
      </c>
    </row>
    <row r="1424" spans="1:8" x14ac:dyDescent="0.35">
      <c r="B1424" s="190">
        <v>45670</v>
      </c>
      <c r="C1424" s="190">
        <v>45670</v>
      </c>
      <c r="D1424" t="s">
        <v>392</v>
      </c>
      <c r="E1424" t="s">
        <v>161</v>
      </c>
      <c r="F1424" t="s">
        <v>108</v>
      </c>
      <c r="G1424">
        <v>220.05</v>
      </c>
      <c r="H1424" t="s">
        <v>171</v>
      </c>
    </row>
    <row r="1425" spans="1:8" x14ac:dyDescent="0.35">
      <c r="A1425">
        <v>228275</v>
      </c>
      <c r="B1425" s="190" t="s">
        <v>402</v>
      </c>
      <c r="C1425" s="190" t="s">
        <v>454</v>
      </c>
      <c r="D1425" t="s">
        <v>466</v>
      </c>
      <c r="E1425" t="s">
        <v>11</v>
      </c>
      <c r="F1425" t="s">
        <v>12</v>
      </c>
      <c r="G1425">
        <v>3750</v>
      </c>
      <c r="H1425" t="s">
        <v>214</v>
      </c>
    </row>
    <row r="1426" spans="1:8" x14ac:dyDescent="0.35">
      <c r="A1426">
        <v>981718</v>
      </c>
      <c r="B1426" s="190" t="s">
        <v>402</v>
      </c>
      <c r="C1426" s="190" t="s">
        <v>458</v>
      </c>
      <c r="D1426" t="s">
        <v>358</v>
      </c>
      <c r="E1426" t="s">
        <v>11</v>
      </c>
      <c r="F1426" t="s">
        <v>12</v>
      </c>
      <c r="G1426">
        <v>460</v>
      </c>
      <c r="H1426" t="s">
        <v>171</v>
      </c>
    </row>
    <row r="1427" spans="1:8" x14ac:dyDescent="0.35">
      <c r="A1427">
        <v>782238</v>
      </c>
      <c r="B1427" s="190" t="s">
        <v>402</v>
      </c>
      <c r="C1427" s="190" t="s">
        <v>409</v>
      </c>
      <c r="D1427" t="s">
        <v>170</v>
      </c>
      <c r="E1427" t="s">
        <v>11</v>
      </c>
      <c r="F1427" t="s">
        <v>12</v>
      </c>
      <c r="G1427">
        <v>1437.99</v>
      </c>
      <c r="H1427" t="s">
        <v>171</v>
      </c>
    </row>
    <row r="1428" spans="1:8" x14ac:dyDescent="0.35">
      <c r="A1428">
        <v>892688</v>
      </c>
      <c r="B1428" s="190" t="s">
        <v>402</v>
      </c>
      <c r="C1428" s="190">
        <v>45678</v>
      </c>
      <c r="D1428" t="s">
        <v>340</v>
      </c>
      <c r="E1428" t="s">
        <v>161</v>
      </c>
      <c r="F1428" t="s">
        <v>12</v>
      </c>
      <c r="G1428">
        <v>504</v>
      </c>
      <c r="H1428" t="s">
        <v>214</v>
      </c>
    </row>
    <row r="1429" spans="1:8" x14ac:dyDescent="0.35">
      <c r="A1429">
        <v>605715</v>
      </c>
      <c r="B1429" s="190" t="s">
        <v>457</v>
      </c>
      <c r="C1429" s="190" t="s">
        <v>471</v>
      </c>
      <c r="D1429" t="s">
        <v>293</v>
      </c>
      <c r="E1429" t="s">
        <v>141</v>
      </c>
      <c r="F1429" t="s">
        <v>108</v>
      </c>
      <c r="G1429">
        <v>392.3</v>
      </c>
      <c r="H1429" t="s">
        <v>171</v>
      </c>
    </row>
    <row r="1430" spans="1:8" x14ac:dyDescent="0.35">
      <c r="A1430">
        <v>212099</v>
      </c>
      <c r="B1430" s="190" t="s">
        <v>457</v>
      </c>
      <c r="C1430" s="190" t="s">
        <v>459</v>
      </c>
      <c r="D1430" t="s">
        <v>199</v>
      </c>
      <c r="E1430" t="s">
        <v>141</v>
      </c>
      <c r="F1430" t="s">
        <v>126</v>
      </c>
      <c r="G1430">
        <v>1123.73</v>
      </c>
      <c r="H1430" t="s">
        <v>171</v>
      </c>
    </row>
    <row r="1431" spans="1:8" x14ac:dyDescent="0.35">
      <c r="A1431">
        <v>953164</v>
      </c>
      <c r="B1431" s="190" t="s">
        <v>457</v>
      </c>
      <c r="C1431" s="190" t="s">
        <v>472</v>
      </c>
      <c r="D1431" t="s">
        <v>188</v>
      </c>
      <c r="E1431" t="s">
        <v>141</v>
      </c>
      <c r="F1431" t="s">
        <v>138</v>
      </c>
      <c r="G1431">
        <v>771.78</v>
      </c>
      <c r="H1431" t="s">
        <v>171</v>
      </c>
    </row>
    <row r="1432" spans="1:8" x14ac:dyDescent="0.35">
      <c r="A1432">
        <v>629570</v>
      </c>
      <c r="B1432" s="190" t="s">
        <v>457</v>
      </c>
      <c r="C1432" s="190" t="s">
        <v>185</v>
      </c>
      <c r="D1432" t="s">
        <v>177</v>
      </c>
      <c r="E1432" t="s">
        <v>141</v>
      </c>
      <c r="F1432" t="s">
        <v>126</v>
      </c>
      <c r="G1432">
        <v>4289.6099999999997</v>
      </c>
      <c r="H1432" t="s">
        <v>171</v>
      </c>
    </row>
    <row r="1433" spans="1:8" x14ac:dyDescent="0.35">
      <c r="B1433" s="190">
        <v>45671</v>
      </c>
      <c r="C1433" s="190">
        <v>45671</v>
      </c>
      <c r="D1433" t="s">
        <v>473</v>
      </c>
      <c r="E1433" t="s">
        <v>161</v>
      </c>
      <c r="F1433" t="s">
        <v>138</v>
      </c>
      <c r="G1433">
        <v>228</v>
      </c>
      <c r="H1433" t="s">
        <v>206</v>
      </c>
    </row>
    <row r="1434" spans="1:8" x14ac:dyDescent="0.35">
      <c r="B1434" s="190">
        <v>45672</v>
      </c>
      <c r="C1434" s="190">
        <v>45672</v>
      </c>
      <c r="D1434" t="s">
        <v>474</v>
      </c>
      <c r="E1434" t="s">
        <v>11</v>
      </c>
      <c r="F1434" t="s">
        <v>134</v>
      </c>
      <c r="G1434">
        <v>281.5</v>
      </c>
      <c r="H1434" t="s">
        <v>206</v>
      </c>
    </row>
    <row r="1435" spans="1:8" x14ac:dyDescent="0.35">
      <c r="A1435">
        <v>198854</v>
      </c>
      <c r="B1435" s="190" t="s">
        <v>456</v>
      </c>
      <c r="C1435" s="190" t="s">
        <v>463</v>
      </c>
      <c r="D1435" t="s">
        <v>199</v>
      </c>
      <c r="E1435" t="s">
        <v>11</v>
      </c>
      <c r="F1435" t="s">
        <v>126</v>
      </c>
      <c r="G1435">
        <v>2783.94</v>
      </c>
      <c r="H1435" t="s">
        <v>171</v>
      </c>
    </row>
    <row r="1436" spans="1:8" x14ac:dyDescent="0.35">
      <c r="A1436">
        <v>318381</v>
      </c>
      <c r="B1436" s="190" t="s">
        <v>456</v>
      </c>
      <c r="C1436" s="190" t="s">
        <v>475</v>
      </c>
      <c r="D1436" t="s">
        <v>284</v>
      </c>
      <c r="E1436" t="s">
        <v>11</v>
      </c>
      <c r="F1436" t="s">
        <v>108</v>
      </c>
      <c r="G1436">
        <v>726.18</v>
      </c>
      <c r="H1436" t="s">
        <v>171</v>
      </c>
    </row>
    <row r="1437" spans="1:8" x14ac:dyDescent="0.35">
      <c r="A1437">
        <v>727115</v>
      </c>
      <c r="B1437" s="190" t="s">
        <v>456</v>
      </c>
      <c r="C1437" s="190" t="s">
        <v>459</v>
      </c>
      <c r="D1437" t="s">
        <v>344</v>
      </c>
      <c r="E1437" t="s">
        <v>11</v>
      </c>
      <c r="F1437" t="s">
        <v>126</v>
      </c>
      <c r="G1437">
        <v>660</v>
      </c>
      <c r="H1437" t="s">
        <v>171</v>
      </c>
    </row>
    <row r="1438" spans="1:8" x14ac:dyDescent="0.35">
      <c r="A1438">
        <v>532252</v>
      </c>
      <c r="B1438" s="190" t="s">
        <v>456</v>
      </c>
      <c r="C1438" s="190" t="s">
        <v>476</v>
      </c>
      <c r="D1438" t="s">
        <v>293</v>
      </c>
      <c r="E1438" t="s">
        <v>11</v>
      </c>
      <c r="F1438" t="s">
        <v>108</v>
      </c>
      <c r="G1438">
        <v>653.62</v>
      </c>
      <c r="H1438" t="s">
        <v>171</v>
      </c>
    </row>
    <row r="1439" spans="1:8" x14ac:dyDescent="0.35">
      <c r="A1439">
        <v>470905</v>
      </c>
      <c r="B1439" s="190" t="s">
        <v>456</v>
      </c>
      <c r="C1439" s="190" t="s">
        <v>459</v>
      </c>
      <c r="D1439" t="s">
        <v>197</v>
      </c>
      <c r="E1439" t="s">
        <v>11</v>
      </c>
      <c r="F1439" t="s">
        <v>12</v>
      </c>
      <c r="G1439">
        <v>400.14</v>
      </c>
      <c r="H1439" t="s">
        <v>171</v>
      </c>
    </row>
    <row r="1440" spans="1:8" x14ac:dyDescent="0.35">
      <c r="A1440">
        <v>312257</v>
      </c>
      <c r="B1440" s="190" t="s">
        <v>456</v>
      </c>
      <c r="C1440" s="190" t="s">
        <v>448</v>
      </c>
      <c r="D1440" t="s">
        <v>209</v>
      </c>
      <c r="E1440" t="s">
        <v>11</v>
      </c>
      <c r="F1440" t="s">
        <v>126</v>
      </c>
      <c r="G1440">
        <v>812.69</v>
      </c>
      <c r="H1440" t="s">
        <v>171</v>
      </c>
    </row>
    <row r="1441" spans="1:8" x14ac:dyDescent="0.35">
      <c r="A1441">
        <v>685710</v>
      </c>
      <c r="B1441" s="190" t="s">
        <v>456</v>
      </c>
      <c r="C1441" s="190" t="s">
        <v>185</v>
      </c>
      <c r="D1441" t="s">
        <v>477</v>
      </c>
      <c r="E1441" t="s">
        <v>11</v>
      </c>
      <c r="F1441" t="s">
        <v>108</v>
      </c>
      <c r="G1441">
        <v>195.5</v>
      </c>
      <c r="H1441" t="s">
        <v>171</v>
      </c>
    </row>
    <row r="1442" spans="1:8" x14ac:dyDescent="0.35">
      <c r="A1442">
        <v>894988</v>
      </c>
      <c r="B1442" s="190" t="s">
        <v>456</v>
      </c>
      <c r="C1442" s="190" t="s">
        <v>185</v>
      </c>
      <c r="D1442" t="s">
        <v>287</v>
      </c>
      <c r="E1442" t="s">
        <v>11</v>
      </c>
      <c r="F1442" t="s">
        <v>108</v>
      </c>
      <c r="G1442">
        <v>230</v>
      </c>
      <c r="H1442" t="s">
        <v>214</v>
      </c>
    </row>
    <row r="1443" spans="1:8" x14ac:dyDescent="0.35">
      <c r="A1443">
        <v>255023</v>
      </c>
      <c r="B1443" s="190" t="s">
        <v>456</v>
      </c>
      <c r="C1443" s="190" t="s">
        <v>459</v>
      </c>
      <c r="D1443" t="s">
        <v>461</v>
      </c>
      <c r="E1443" t="s">
        <v>11</v>
      </c>
      <c r="F1443" t="s">
        <v>12</v>
      </c>
      <c r="G1443">
        <v>817.29</v>
      </c>
      <c r="H1443" t="s">
        <v>171</v>
      </c>
    </row>
    <row r="1444" spans="1:8" x14ac:dyDescent="0.35">
      <c r="A1444">
        <v>360472</v>
      </c>
      <c r="B1444" s="190" t="s">
        <v>456</v>
      </c>
      <c r="C1444" s="190" t="s">
        <v>476</v>
      </c>
      <c r="D1444" t="s">
        <v>213</v>
      </c>
      <c r="E1444" t="s">
        <v>11</v>
      </c>
      <c r="F1444" t="s">
        <v>138</v>
      </c>
      <c r="G1444">
        <v>680</v>
      </c>
      <c r="H1444" t="s">
        <v>171</v>
      </c>
    </row>
    <row r="1445" spans="1:8" x14ac:dyDescent="0.35">
      <c r="A1445">
        <v>315316</v>
      </c>
      <c r="B1445" s="190" t="s">
        <v>456</v>
      </c>
      <c r="C1445" s="190" t="s">
        <v>476</v>
      </c>
      <c r="D1445" t="s">
        <v>213</v>
      </c>
      <c r="E1445" t="s">
        <v>11</v>
      </c>
      <c r="F1445" t="s">
        <v>138</v>
      </c>
      <c r="G1445">
        <v>190</v>
      </c>
      <c r="H1445" t="s">
        <v>171</v>
      </c>
    </row>
    <row r="1446" spans="1:8" x14ac:dyDescent="0.35">
      <c r="A1446">
        <v>716118</v>
      </c>
      <c r="B1446" s="190" t="s">
        <v>456</v>
      </c>
      <c r="C1446" s="190" t="s">
        <v>185</v>
      </c>
      <c r="D1446" t="s">
        <v>177</v>
      </c>
      <c r="E1446" t="s">
        <v>11</v>
      </c>
      <c r="F1446" t="s">
        <v>126</v>
      </c>
      <c r="G1446">
        <v>2782.12</v>
      </c>
      <c r="H1446" t="s">
        <v>171</v>
      </c>
    </row>
    <row r="1447" spans="1:8" x14ac:dyDescent="0.35">
      <c r="A1447">
        <v>422650</v>
      </c>
      <c r="B1447" s="190" t="s">
        <v>456</v>
      </c>
      <c r="C1447" s="190" t="s">
        <v>463</v>
      </c>
      <c r="D1447" t="s">
        <v>188</v>
      </c>
      <c r="E1447" t="s">
        <v>11</v>
      </c>
      <c r="F1447" t="s">
        <v>138</v>
      </c>
      <c r="G1447">
        <v>2007.95</v>
      </c>
      <c r="H1447" t="s">
        <v>171</v>
      </c>
    </row>
    <row r="1448" spans="1:8" x14ac:dyDescent="0.35">
      <c r="A1448">
        <v>428265</v>
      </c>
      <c r="B1448" s="190" t="s">
        <v>456</v>
      </c>
      <c r="C1448" s="190" t="s">
        <v>478</v>
      </c>
      <c r="D1448" t="s">
        <v>188</v>
      </c>
      <c r="E1448" t="s">
        <v>11</v>
      </c>
      <c r="F1448" t="s">
        <v>138</v>
      </c>
      <c r="G1448">
        <v>2007.95</v>
      </c>
      <c r="H1448" t="s">
        <v>171</v>
      </c>
    </row>
    <row r="1449" spans="1:8" x14ac:dyDescent="0.35">
      <c r="A1449">
        <v>261798</v>
      </c>
      <c r="B1449" s="190" t="s">
        <v>456</v>
      </c>
      <c r="C1449" s="190" t="s">
        <v>463</v>
      </c>
      <c r="D1449" t="s">
        <v>280</v>
      </c>
      <c r="E1449" t="s">
        <v>11</v>
      </c>
      <c r="F1449" t="s">
        <v>12</v>
      </c>
      <c r="G1449">
        <v>376.08</v>
      </c>
      <c r="H1449" t="s">
        <v>171</v>
      </c>
    </row>
    <row r="1450" spans="1:8" x14ac:dyDescent="0.35">
      <c r="A1450">
        <v>451599</v>
      </c>
      <c r="B1450" s="190" t="s">
        <v>456</v>
      </c>
      <c r="C1450" s="190" t="s">
        <v>185</v>
      </c>
      <c r="D1450" t="s">
        <v>170</v>
      </c>
      <c r="E1450" t="s">
        <v>11</v>
      </c>
      <c r="F1450" t="s">
        <v>12</v>
      </c>
      <c r="G1450">
        <v>2501.54</v>
      </c>
      <c r="H1450" t="s">
        <v>171</v>
      </c>
    </row>
    <row r="1451" spans="1:8" x14ac:dyDescent="0.35">
      <c r="A1451">
        <v>607519</v>
      </c>
      <c r="B1451" s="190" t="s">
        <v>456</v>
      </c>
      <c r="C1451" s="190" t="s">
        <v>463</v>
      </c>
      <c r="D1451" t="s">
        <v>188</v>
      </c>
      <c r="E1451" t="s">
        <v>161</v>
      </c>
      <c r="F1451" t="s">
        <v>138</v>
      </c>
      <c r="G1451">
        <v>709.43</v>
      </c>
      <c r="H1451" t="s">
        <v>171</v>
      </c>
    </row>
    <row r="1452" spans="1:8" x14ac:dyDescent="0.35">
      <c r="A1452">
        <v>135581</v>
      </c>
      <c r="B1452" s="190" t="s">
        <v>456</v>
      </c>
      <c r="C1452" s="190" t="s">
        <v>478</v>
      </c>
      <c r="D1452" t="s">
        <v>188</v>
      </c>
      <c r="E1452" t="s">
        <v>161</v>
      </c>
      <c r="F1452" t="s">
        <v>138</v>
      </c>
      <c r="G1452">
        <v>709.43</v>
      </c>
      <c r="H1452" t="s">
        <v>171</v>
      </c>
    </row>
    <row r="1453" spans="1:8" x14ac:dyDescent="0.35">
      <c r="A1453">
        <v>641672</v>
      </c>
      <c r="B1453" s="190" t="s">
        <v>456</v>
      </c>
      <c r="C1453" s="190" t="s">
        <v>448</v>
      </c>
      <c r="D1453" t="s">
        <v>211</v>
      </c>
      <c r="E1453" t="s">
        <v>161</v>
      </c>
      <c r="F1453" t="s">
        <v>108</v>
      </c>
      <c r="G1453">
        <v>184.6</v>
      </c>
      <c r="H1453" t="s">
        <v>171</v>
      </c>
    </row>
    <row r="1454" spans="1:8" x14ac:dyDescent="0.35">
      <c r="A1454">
        <v>195037</v>
      </c>
      <c r="B1454" s="190" t="s">
        <v>456</v>
      </c>
      <c r="C1454" s="190" t="s">
        <v>463</v>
      </c>
      <c r="D1454" t="s">
        <v>177</v>
      </c>
      <c r="E1454" t="s">
        <v>161</v>
      </c>
      <c r="F1454" t="s">
        <v>126</v>
      </c>
      <c r="G1454">
        <v>1845.06</v>
      </c>
      <c r="H1454" t="s">
        <v>171</v>
      </c>
    </row>
    <row r="1455" spans="1:8" x14ac:dyDescent="0.35">
      <c r="A1455">
        <v>218343</v>
      </c>
      <c r="B1455" s="190" t="s">
        <v>456</v>
      </c>
      <c r="C1455" s="190" t="s">
        <v>448</v>
      </c>
      <c r="D1455" t="s">
        <v>177</v>
      </c>
      <c r="E1455" t="s">
        <v>161</v>
      </c>
      <c r="F1455" t="s">
        <v>126</v>
      </c>
      <c r="G1455">
        <v>1845.05</v>
      </c>
      <c r="H1455" t="s">
        <v>171</v>
      </c>
    </row>
    <row r="1456" spans="1:8" x14ac:dyDescent="0.35">
      <c r="A1456">
        <v>654797</v>
      </c>
      <c r="B1456" s="190" t="s">
        <v>456</v>
      </c>
      <c r="C1456" s="190" t="s">
        <v>459</v>
      </c>
      <c r="D1456" t="s">
        <v>293</v>
      </c>
      <c r="E1456" t="s">
        <v>161</v>
      </c>
      <c r="F1456" t="s">
        <v>108</v>
      </c>
      <c r="G1456">
        <v>222.95</v>
      </c>
      <c r="H1456" t="s">
        <v>171</v>
      </c>
    </row>
    <row r="1457" spans="1:8" x14ac:dyDescent="0.35">
      <c r="A1457">
        <v>496420</v>
      </c>
      <c r="B1457" s="190" t="s">
        <v>456</v>
      </c>
      <c r="C1457" s="190" t="s">
        <v>471</v>
      </c>
      <c r="D1457" t="s">
        <v>293</v>
      </c>
      <c r="E1457" t="s">
        <v>161</v>
      </c>
      <c r="F1457" t="s">
        <v>108</v>
      </c>
      <c r="G1457">
        <v>257.92</v>
      </c>
      <c r="H1457" t="s">
        <v>171</v>
      </c>
    </row>
    <row r="1458" spans="1:8" x14ac:dyDescent="0.35">
      <c r="A1458">
        <v>578419</v>
      </c>
      <c r="B1458" s="190" t="s">
        <v>456</v>
      </c>
      <c r="C1458" s="190" t="s">
        <v>185</v>
      </c>
      <c r="D1458" t="s">
        <v>199</v>
      </c>
      <c r="E1458" t="s">
        <v>161</v>
      </c>
      <c r="F1458" t="s">
        <v>126</v>
      </c>
      <c r="G1458">
        <v>1152.25</v>
      </c>
      <c r="H1458" t="s">
        <v>171</v>
      </c>
    </row>
    <row r="1459" spans="1:8" x14ac:dyDescent="0.35">
      <c r="A1459">
        <v>800903</v>
      </c>
      <c r="B1459" s="190" t="s">
        <v>456</v>
      </c>
      <c r="C1459" s="190" t="s">
        <v>448</v>
      </c>
      <c r="D1459" t="s">
        <v>209</v>
      </c>
      <c r="E1459" t="s">
        <v>161</v>
      </c>
      <c r="F1459" t="s">
        <v>126</v>
      </c>
      <c r="G1459">
        <v>410.26</v>
      </c>
      <c r="H1459" t="s">
        <v>171</v>
      </c>
    </row>
    <row r="1460" spans="1:8" x14ac:dyDescent="0.35">
      <c r="A1460">
        <v>670820</v>
      </c>
      <c r="B1460" s="190" t="s">
        <v>456</v>
      </c>
      <c r="C1460" s="190">
        <v>45678</v>
      </c>
      <c r="D1460" t="s">
        <v>216</v>
      </c>
      <c r="E1460" t="s">
        <v>141</v>
      </c>
      <c r="F1460" t="s">
        <v>12</v>
      </c>
      <c r="G1460">
        <v>882.22</v>
      </c>
      <c r="H1460" t="s">
        <v>171</v>
      </c>
    </row>
    <row r="1461" spans="1:8" x14ac:dyDescent="0.35">
      <c r="A1461">
        <v>918020</v>
      </c>
      <c r="B1461" s="190" t="s">
        <v>456</v>
      </c>
      <c r="C1461" s="190" t="s">
        <v>383</v>
      </c>
      <c r="D1461" t="s">
        <v>170</v>
      </c>
      <c r="E1461" t="s">
        <v>141</v>
      </c>
      <c r="F1461" t="s">
        <v>12</v>
      </c>
      <c r="G1461">
        <v>677.28</v>
      </c>
      <c r="H1461" t="s">
        <v>171</v>
      </c>
    </row>
    <row r="1462" spans="1:8" x14ac:dyDescent="0.35">
      <c r="B1462" s="190">
        <v>45673</v>
      </c>
      <c r="C1462" s="190">
        <v>45673</v>
      </c>
      <c r="D1462" t="s">
        <v>188</v>
      </c>
      <c r="E1462" t="s">
        <v>161</v>
      </c>
      <c r="F1462" t="s">
        <v>138</v>
      </c>
      <c r="G1462">
        <v>303.08999999999997</v>
      </c>
      <c r="H1462" t="s">
        <v>171</v>
      </c>
    </row>
    <row r="1463" spans="1:8" x14ac:dyDescent="0.35">
      <c r="A1463">
        <v>519837</v>
      </c>
      <c r="B1463" s="190" t="s">
        <v>409</v>
      </c>
      <c r="C1463" s="190" t="s">
        <v>463</v>
      </c>
      <c r="D1463" t="s">
        <v>209</v>
      </c>
      <c r="E1463" t="s">
        <v>141</v>
      </c>
      <c r="F1463" t="s">
        <v>126</v>
      </c>
      <c r="G1463">
        <v>653.17999999999995</v>
      </c>
      <c r="H1463" t="s">
        <v>171</v>
      </c>
    </row>
    <row r="1464" spans="1:8" x14ac:dyDescent="0.35">
      <c r="B1464" s="190">
        <v>45674</v>
      </c>
      <c r="C1464" s="190">
        <v>45674</v>
      </c>
      <c r="D1464" t="s">
        <v>197</v>
      </c>
      <c r="E1464" t="s">
        <v>11</v>
      </c>
      <c r="F1464" t="s">
        <v>12</v>
      </c>
      <c r="G1464">
        <v>400.14</v>
      </c>
      <c r="H1464" t="s">
        <v>206</v>
      </c>
    </row>
    <row r="1465" spans="1:8" x14ac:dyDescent="0.35">
      <c r="B1465" s="190">
        <v>45673</v>
      </c>
      <c r="C1465" s="190">
        <v>45673</v>
      </c>
      <c r="D1465" t="s">
        <v>479</v>
      </c>
      <c r="E1465" t="s">
        <v>11</v>
      </c>
      <c r="F1465" t="s">
        <v>12</v>
      </c>
      <c r="G1465">
        <v>542.92999999999995</v>
      </c>
      <c r="H1465" t="s">
        <v>206</v>
      </c>
    </row>
    <row r="1466" spans="1:8" x14ac:dyDescent="0.35">
      <c r="B1466" s="190">
        <v>45674</v>
      </c>
      <c r="C1466" s="190">
        <v>45674</v>
      </c>
      <c r="D1466" t="s">
        <v>183</v>
      </c>
      <c r="E1466" t="s">
        <v>141</v>
      </c>
      <c r="F1466" t="s">
        <v>138</v>
      </c>
      <c r="G1466">
        <v>905</v>
      </c>
      <c r="H1466" t="s">
        <v>171</v>
      </c>
    </row>
    <row r="1467" spans="1:8" x14ac:dyDescent="0.35">
      <c r="A1467">
        <v>996120</v>
      </c>
      <c r="B1467" s="190" t="s">
        <v>450</v>
      </c>
      <c r="C1467" s="190" t="s">
        <v>383</v>
      </c>
      <c r="D1467" t="s">
        <v>466</v>
      </c>
      <c r="E1467" t="s">
        <v>11</v>
      </c>
      <c r="F1467" t="s">
        <v>12</v>
      </c>
      <c r="G1467">
        <v>3750</v>
      </c>
      <c r="H1467" t="s">
        <v>214</v>
      </c>
    </row>
    <row r="1468" spans="1:8" x14ac:dyDescent="0.35">
      <c r="A1468">
        <v>909777</v>
      </c>
      <c r="B1468" s="190" t="s">
        <v>450</v>
      </c>
      <c r="C1468" s="190" t="s">
        <v>383</v>
      </c>
      <c r="D1468" t="s">
        <v>170</v>
      </c>
      <c r="E1468" t="s">
        <v>11</v>
      </c>
      <c r="F1468" t="s">
        <v>12</v>
      </c>
      <c r="G1468">
        <v>1522.89</v>
      </c>
      <c r="H1468" t="s">
        <v>171</v>
      </c>
    </row>
    <row r="1469" spans="1:8" x14ac:dyDescent="0.35">
      <c r="A1469">
        <v>155414</v>
      </c>
      <c r="B1469" s="190" t="s">
        <v>450</v>
      </c>
      <c r="C1469" s="190" t="s">
        <v>465</v>
      </c>
      <c r="D1469" t="s">
        <v>358</v>
      </c>
      <c r="E1469" t="s">
        <v>11</v>
      </c>
      <c r="F1469" t="s">
        <v>12</v>
      </c>
      <c r="G1469">
        <v>370</v>
      </c>
      <c r="H1469" t="s">
        <v>171</v>
      </c>
    </row>
    <row r="1470" spans="1:8" x14ac:dyDescent="0.35">
      <c r="A1470">
        <v>432188</v>
      </c>
      <c r="B1470" s="190" t="s">
        <v>450</v>
      </c>
      <c r="C1470" s="190" t="s">
        <v>462</v>
      </c>
      <c r="D1470" t="s">
        <v>344</v>
      </c>
      <c r="E1470" t="s">
        <v>11</v>
      </c>
      <c r="F1470" t="s">
        <v>138</v>
      </c>
      <c r="G1470">
        <v>454.89</v>
      </c>
      <c r="H1470" t="s">
        <v>171</v>
      </c>
    </row>
    <row r="1471" spans="1:8" x14ac:dyDescent="0.35">
      <c r="A1471">
        <v>246247</v>
      </c>
      <c r="B1471" s="190" t="s">
        <v>450</v>
      </c>
      <c r="C1471" s="190" t="s">
        <v>450</v>
      </c>
      <c r="D1471" t="s">
        <v>170</v>
      </c>
      <c r="E1471" t="s">
        <v>161</v>
      </c>
      <c r="F1471" t="s">
        <v>12</v>
      </c>
      <c r="G1471">
        <v>1680.61</v>
      </c>
      <c r="H1471" t="s">
        <v>171</v>
      </c>
    </row>
    <row r="1472" spans="1:8" x14ac:dyDescent="0.35">
      <c r="A1472">
        <v>799363</v>
      </c>
      <c r="B1472" s="190" t="s">
        <v>450</v>
      </c>
      <c r="C1472" s="190" t="s">
        <v>465</v>
      </c>
      <c r="D1472" t="s">
        <v>358</v>
      </c>
      <c r="E1472" t="s">
        <v>161</v>
      </c>
      <c r="F1472" t="s">
        <v>12</v>
      </c>
      <c r="G1472">
        <v>385</v>
      </c>
      <c r="H1472" t="s">
        <v>171</v>
      </c>
    </row>
    <row r="1473" spans="1:8" x14ac:dyDescent="0.35">
      <c r="A1473">
        <v>393013</v>
      </c>
      <c r="B1473" s="190" t="s">
        <v>458</v>
      </c>
      <c r="C1473" s="190" t="s">
        <v>449</v>
      </c>
      <c r="D1473" t="s">
        <v>170</v>
      </c>
      <c r="E1473" t="s">
        <v>141</v>
      </c>
      <c r="F1473" t="s">
        <v>12</v>
      </c>
      <c r="G1473">
        <v>706.07</v>
      </c>
      <c r="H1473" t="s">
        <v>171</v>
      </c>
    </row>
    <row r="1474" spans="1:8" x14ac:dyDescent="0.35">
      <c r="B1474" s="190">
        <v>45675</v>
      </c>
      <c r="C1474" s="190">
        <v>45675</v>
      </c>
      <c r="D1474" t="s">
        <v>188</v>
      </c>
      <c r="E1474" t="s">
        <v>141</v>
      </c>
      <c r="F1474" t="s">
        <v>138</v>
      </c>
      <c r="G1474">
        <v>465.44</v>
      </c>
      <c r="H1474" t="s">
        <v>171</v>
      </c>
    </row>
    <row r="1475" spans="1:8" x14ac:dyDescent="0.35">
      <c r="B1475" s="190">
        <v>45675</v>
      </c>
      <c r="C1475" s="190">
        <v>45678</v>
      </c>
      <c r="D1475" t="s">
        <v>418</v>
      </c>
      <c r="E1475" t="s">
        <v>161</v>
      </c>
      <c r="F1475" t="s">
        <v>134</v>
      </c>
      <c r="G1475">
        <v>509.2</v>
      </c>
      <c r="H1475" t="s">
        <v>171</v>
      </c>
    </row>
    <row r="1476" spans="1:8" x14ac:dyDescent="0.35">
      <c r="B1476" s="190">
        <v>45674</v>
      </c>
      <c r="C1476" s="190">
        <v>45674</v>
      </c>
      <c r="D1476" t="s">
        <v>170</v>
      </c>
      <c r="E1476" t="s">
        <v>161</v>
      </c>
      <c r="F1476" t="s">
        <v>12</v>
      </c>
      <c r="G1476">
        <v>1680.61</v>
      </c>
      <c r="H1476" t="s">
        <v>171</v>
      </c>
    </row>
    <row r="1477" spans="1:8" x14ac:dyDescent="0.35">
      <c r="A1477">
        <v>264860</v>
      </c>
      <c r="B1477" s="190" t="s">
        <v>454</v>
      </c>
      <c r="C1477" s="190" t="s">
        <v>449</v>
      </c>
      <c r="D1477" t="s">
        <v>439</v>
      </c>
      <c r="E1477" t="s">
        <v>11</v>
      </c>
      <c r="F1477" t="s">
        <v>108</v>
      </c>
      <c r="G1477">
        <v>122.5</v>
      </c>
      <c r="H1477" t="s">
        <v>214</v>
      </c>
    </row>
    <row r="1478" spans="1:8" x14ac:dyDescent="0.35">
      <c r="A1478">
        <v>742168</v>
      </c>
      <c r="B1478" s="190" t="s">
        <v>383</v>
      </c>
      <c r="C1478" s="190" t="s">
        <v>465</v>
      </c>
      <c r="D1478" t="s">
        <v>260</v>
      </c>
      <c r="E1478" t="s">
        <v>161</v>
      </c>
      <c r="F1478" t="s">
        <v>156</v>
      </c>
      <c r="G1478">
        <v>381.34</v>
      </c>
      <c r="H1478" t="s">
        <v>171</v>
      </c>
    </row>
    <row r="1479" spans="1:8" x14ac:dyDescent="0.35">
      <c r="A1479">
        <v>814248</v>
      </c>
      <c r="B1479" s="190" t="s">
        <v>383</v>
      </c>
      <c r="C1479" s="190" t="s">
        <v>480</v>
      </c>
      <c r="D1479" t="s">
        <v>260</v>
      </c>
      <c r="E1479" t="s">
        <v>161</v>
      </c>
      <c r="F1479" t="s">
        <v>156</v>
      </c>
      <c r="G1479">
        <v>381.23</v>
      </c>
      <c r="H1479" t="s">
        <v>171</v>
      </c>
    </row>
    <row r="1480" spans="1:8" x14ac:dyDescent="0.35">
      <c r="A1480">
        <v>258183</v>
      </c>
      <c r="B1480" s="190" t="s">
        <v>383</v>
      </c>
      <c r="C1480" s="190" t="s">
        <v>470</v>
      </c>
      <c r="D1480" t="s">
        <v>260</v>
      </c>
      <c r="E1480" t="s">
        <v>161</v>
      </c>
      <c r="F1480" t="s">
        <v>156</v>
      </c>
      <c r="G1480">
        <v>381.23</v>
      </c>
      <c r="H1480" t="s">
        <v>171</v>
      </c>
    </row>
    <row r="1481" spans="1:8" x14ac:dyDescent="0.35">
      <c r="A1481">
        <v>640136</v>
      </c>
      <c r="B1481" s="190" t="s">
        <v>383</v>
      </c>
      <c r="C1481" s="190" t="s">
        <v>475</v>
      </c>
      <c r="D1481" t="s">
        <v>188</v>
      </c>
      <c r="E1481" t="s">
        <v>161</v>
      </c>
      <c r="F1481" t="s">
        <v>138</v>
      </c>
      <c r="G1481">
        <v>442.08</v>
      </c>
      <c r="H1481" t="s">
        <v>171</v>
      </c>
    </row>
    <row r="1482" spans="1:8" x14ac:dyDescent="0.35">
      <c r="A1482">
        <v>278581</v>
      </c>
      <c r="B1482" s="190" t="s">
        <v>383</v>
      </c>
      <c r="C1482" s="190" t="s">
        <v>481</v>
      </c>
      <c r="D1482" t="s">
        <v>188</v>
      </c>
      <c r="E1482" t="s">
        <v>161</v>
      </c>
      <c r="F1482" t="s">
        <v>138</v>
      </c>
      <c r="G1482">
        <v>442.09</v>
      </c>
      <c r="H1482" t="s">
        <v>171</v>
      </c>
    </row>
    <row r="1483" spans="1:8" x14ac:dyDescent="0.35">
      <c r="A1483">
        <v>672690</v>
      </c>
      <c r="B1483" s="190" t="s">
        <v>383</v>
      </c>
      <c r="C1483" s="190" t="s">
        <v>459</v>
      </c>
      <c r="D1483" t="s">
        <v>358</v>
      </c>
      <c r="E1483" t="s">
        <v>11</v>
      </c>
      <c r="F1483" t="s">
        <v>12</v>
      </c>
      <c r="G1483">
        <v>565</v>
      </c>
      <c r="H1483" t="s">
        <v>171</v>
      </c>
    </row>
    <row r="1484" spans="1:8" x14ac:dyDescent="0.35">
      <c r="A1484">
        <v>129566</v>
      </c>
      <c r="B1484" s="190" t="s">
        <v>383</v>
      </c>
      <c r="C1484" s="190" t="s">
        <v>462</v>
      </c>
      <c r="D1484" t="s">
        <v>209</v>
      </c>
      <c r="E1484" t="s">
        <v>11</v>
      </c>
      <c r="F1484" t="s">
        <v>126</v>
      </c>
      <c r="G1484">
        <v>739.44</v>
      </c>
      <c r="H1484" t="s">
        <v>171</v>
      </c>
    </row>
    <row r="1485" spans="1:8" x14ac:dyDescent="0.35">
      <c r="A1485">
        <v>685398</v>
      </c>
      <c r="B1485" s="190" t="s">
        <v>383</v>
      </c>
      <c r="C1485" s="190" t="s">
        <v>449</v>
      </c>
      <c r="D1485" t="s">
        <v>170</v>
      </c>
      <c r="E1485" t="s">
        <v>11</v>
      </c>
      <c r="F1485" t="s">
        <v>12</v>
      </c>
      <c r="G1485">
        <v>2859.49</v>
      </c>
      <c r="H1485" t="s">
        <v>171</v>
      </c>
    </row>
    <row r="1486" spans="1:8" x14ac:dyDescent="0.35">
      <c r="A1486">
        <v>198326</v>
      </c>
      <c r="B1486" s="190" t="s">
        <v>383</v>
      </c>
      <c r="C1486" s="190" t="s">
        <v>481</v>
      </c>
      <c r="D1486" t="s">
        <v>188</v>
      </c>
      <c r="E1486" t="s">
        <v>161</v>
      </c>
      <c r="F1486" t="s">
        <v>138</v>
      </c>
      <c r="G1486">
        <v>442.09</v>
      </c>
      <c r="H1486" t="s">
        <v>171</v>
      </c>
    </row>
    <row r="1487" spans="1:8" x14ac:dyDescent="0.35">
      <c r="A1487">
        <v>102079</v>
      </c>
      <c r="B1487" s="190" t="s">
        <v>383</v>
      </c>
      <c r="C1487" s="190" t="s">
        <v>475</v>
      </c>
      <c r="D1487" t="s">
        <v>188</v>
      </c>
      <c r="E1487" t="s">
        <v>161</v>
      </c>
      <c r="F1487" t="s">
        <v>138</v>
      </c>
      <c r="G1487">
        <v>442.08</v>
      </c>
      <c r="H1487" t="s">
        <v>171</v>
      </c>
    </row>
    <row r="1488" spans="1:8" x14ac:dyDescent="0.35">
      <c r="A1488">
        <v>771283</v>
      </c>
      <c r="B1488" s="190" t="s">
        <v>383</v>
      </c>
      <c r="C1488" s="190" t="s">
        <v>463</v>
      </c>
      <c r="D1488" t="s">
        <v>199</v>
      </c>
      <c r="E1488" t="s">
        <v>161</v>
      </c>
      <c r="F1488" t="s">
        <v>126</v>
      </c>
      <c r="G1488">
        <v>1222.4100000000001</v>
      </c>
      <c r="H1488" t="s">
        <v>171</v>
      </c>
    </row>
    <row r="1489" spans="1:8" x14ac:dyDescent="0.35">
      <c r="A1489">
        <v>204268</v>
      </c>
      <c r="B1489" s="190" t="s">
        <v>383</v>
      </c>
      <c r="C1489" s="190" t="s">
        <v>462</v>
      </c>
      <c r="D1489" t="s">
        <v>177</v>
      </c>
      <c r="E1489" t="s">
        <v>161</v>
      </c>
      <c r="F1489" t="s">
        <v>126</v>
      </c>
      <c r="G1489">
        <v>1985.39</v>
      </c>
      <c r="H1489" t="s">
        <v>171</v>
      </c>
    </row>
    <row r="1490" spans="1:8" x14ac:dyDescent="0.35">
      <c r="A1490">
        <v>337591</v>
      </c>
      <c r="B1490" s="190" t="s">
        <v>383</v>
      </c>
      <c r="C1490" s="190" t="s">
        <v>475</v>
      </c>
      <c r="D1490" t="s">
        <v>177</v>
      </c>
      <c r="E1490" t="s">
        <v>161</v>
      </c>
      <c r="F1490" t="s">
        <v>126</v>
      </c>
      <c r="G1490">
        <v>1985.39</v>
      </c>
      <c r="H1490" t="s">
        <v>171</v>
      </c>
    </row>
    <row r="1491" spans="1:8" x14ac:dyDescent="0.35">
      <c r="A1491">
        <v>723874</v>
      </c>
      <c r="B1491" s="190" t="s">
        <v>383</v>
      </c>
      <c r="C1491" s="190" t="s">
        <v>482</v>
      </c>
      <c r="D1491" t="s">
        <v>344</v>
      </c>
      <c r="E1491" t="s">
        <v>141</v>
      </c>
      <c r="F1491" t="s">
        <v>134</v>
      </c>
      <c r="G1491">
        <v>821.76</v>
      </c>
      <c r="H1491" t="s">
        <v>171</v>
      </c>
    </row>
    <row r="1492" spans="1:8" x14ac:dyDescent="0.35">
      <c r="A1492">
        <v>645937</v>
      </c>
      <c r="B1492" s="190" t="s">
        <v>383</v>
      </c>
      <c r="C1492" s="190" t="s">
        <v>449</v>
      </c>
      <c r="D1492" t="s">
        <v>173</v>
      </c>
      <c r="E1492" t="s">
        <v>141</v>
      </c>
      <c r="F1492" t="s">
        <v>12</v>
      </c>
      <c r="G1492">
        <v>700.14</v>
      </c>
      <c r="H1492" t="s">
        <v>171</v>
      </c>
    </row>
    <row r="1493" spans="1:8" x14ac:dyDescent="0.35">
      <c r="A1493">
        <v>577042</v>
      </c>
      <c r="B1493" s="190" t="s">
        <v>383</v>
      </c>
      <c r="C1493" s="190" t="s">
        <v>475</v>
      </c>
      <c r="D1493" t="s">
        <v>188</v>
      </c>
      <c r="E1493" t="s">
        <v>141</v>
      </c>
      <c r="F1493" t="s">
        <v>138</v>
      </c>
      <c r="G1493">
        <v>861.55</v>
      </c>
      <c r="H1493" t="s">
        <v>171</v>
      </c>
    </row>
    <row r="1494" spans="1:8" x14ac:dyDescent="0.35">
      <c r="A1494">
        <v>410129</v>
      </c>
      <c r="B1494" s="190" t="s">
        <v>383</v>
      </c>
      <c r="C1494" s="190" t="s">
        <v>481</v>
      </c>
      <c r="D1494" t="s">
        <v>188</v>
      </c>
      <c r="E1494" t="s">
        <v>141</v>
      </c>
      <c r="F1494" t="s">
        <v>138</v>
      </c>
      <c r="G1494">
        <v>861.55</v>
      </c>
      <c r="H1494" t="s">
        <v>171</v>
      </c>
    </row>
    <row r="1495" spans="1:8" x14ac:dyDescent="0.35">
      <c r="A1495">
        <v>762175</v>
      </c>
      <c r="B1495" s="190" t="s">
        <v>383</v>
      </c>
      <c r="C1495" s="190" t="s">
        <v>448</v>
      </c>
      <c r="D1495" t="s">
        <v>340</v>
      </c>
      <c r="E1495" t="s">
        <v>161</v>
      </c>
      <c r="F1495" t="s">
        <v>12</v>
      </c>
      <c r="G1495">
        <v>623</v>
      </c>
      <c r="H1495" t="s">
        <v>214</v>
      </c>
    </row>
    <row r="1496" spans="1:8" x14ac:dyDescent="0.35">
      <c r="A1496">
        <v>934941</v>
      </c>
      <c r="B1496" s="190" t="s">
        <v>383</v>
      </c>
      <c r="C1496" s="190" t="s">
        <v>448</v>
      </c>
      <c r="D1496" t="s">
        <v>340</v>
      </c>
      <c r="E1496" t="s">
        <v>161</v>
      </c>
      <c r="F1496" t="s">
        <v>12</v>
      </c>
      <c r="G1496">
        <v>144</v>
      </c>
      <c r="H1496" t="s">
        <v>214</v>
      </c>
    </row>
    <row r="1497" spans="1:8" x14ac:dyDescent="0.35">
      <c r="A1497">
        <v>491460</v>
      </c>
      <c r="B1497" s="190" t="s">
        <v>383</v>
      </c>
      <c r="C1497" s="190" t="s">
        <v>483</v>
      </c>
      <c r="D1497" t="s">
        <v>340</v>
      </c>
      <c r="E1497" t="s">
        <v>161</v>
      </c>
      <c r="F1497" t="s">
        <v>12</v>
      </c>
      <c r="G1497">
        <v>261</v>
      </c>
      <c r="H1497" t="s">
        <v>214</v>
      </c>
    </row>
    <row r="1498" spans="1:8" x14ac:dyDescent="0.35">
      <c r="B1498" s="190">
        <v>45680</v>
      </c>
      <c r="C1498" s="190">
        <v>45680</v>
      </c>
      <c r="D1498" t="s">
        <v>188</v>
      </c>
      <c r="E1498" t="s">
        <v>161</v>
      </c>
      <c r="F1498" t="s">
        <v>138</v>
      </c>
      <c r="G1498">
        <v>1179.24</v>
      </c>
      <c r="H1498" t="s">
        <v>171</v>
      </c>
    </row>
    <row r="1499" spans="1:8" x14ac:dyDescent="0.35">
      <c r="A1499">
        <v>819759</v>
      </c>
      <c r="B1499" s="190" t="s">
        <v>448</v>
      </c>
      <c r="C1499" s="190" t="s">
        <v>475</v>
      </c>
      <c r="D1499" t="s">
        <v>188</v>
      </c>
      <c r="E1499" t="s">
        <v>11</v>
      </c>
      <c r="F1499" t="s">
        <v>138</v>
      </c>
      <c r="G1499">
        <v>1067.8599999999999</v>
      </c>
      <c r="H1499" t="s">
        <v>171</v>
      </c>
    </row>
    <row r="1500" spans="1:8" x14ac:dyDescent="0.35">
      <c r="A1500">
        <v>349770</v>
      </c>
      <c r="B1500" s="190" t="s">
        <v>448</v>
      </c>
      <c r="C1500" s="190" t="s">
        <v>481</v>
      </c>
      <c r="D1500" t="s">
        <v>188</v>
      </c>
      <c r="E1500" t="s">
        <v>11</v>
      </c>
      <c r="F1500" t="s">
        <v>138</v>
      </c>
      <c r="G1500">
        <v>1067.8699999999999</v>
      </c>
      <c r="H1500" t="s">
        <v>171</v>
      </c>
    </row>
    <row r="1501" spans="1:8" x14ac:dyDescent="0.35">
      <c r="A1501">
        <v>409471</v>
      </c>
      <c r="B1501" s="190" t="s">
        <v>448</v>
      </c>
      <c r="C1501" s="190" t="s">
        <v>459</v>
      </c>
      <c r="D1501" t="s">
        <v>177</v>
      </c>
      <c r="E1501" t="s">
        <v>11</v>
      </c>
      <c r="F1501" t="s">
        <v>126</v>
      </c>
      <c r="G1501">
        <v>2894.12</v>
      </c>
      <c r="H1501" t="s">
        <v>171</v>
      </c>
    </row>
    <row r="1502" spans="1:8" x14ac:dyDescent="0.35">
      <c r="A1502">
        <v>690546</v>
      </c>
      <c r="B1502" s="190" t="s">
        <v>448</v>
      </c>
      <c r="C1502" s="190" t="s">
        <v>460</v>
      </c>
      <c r="D1502" t="s">
        <v>284</v>
      </c>
      <c r="E1502" t="s">
        <v>11</v>
      </c>
      <c r="F1502" t="s">
        <v>108</v>
      </c>
      <c r="G1502">
        <v>299.7</v>
      </c>
      <c r="H1502" t="s">
        <v>171</v>
      </c>
    </row>
    <row r="1503" spans="1:8" x14ac:dyDescent="0.35">
      <c r="A1503">
        <v>147939</v>
      </c>
      <c r="B1503" s="190" t="s">
        <v>448</v>
      </c>
      <c r="C1503" s="190" t="s">
        <v>460</v>
      </c>
      <c r="D1503" t="s">
        <v>197</v>
      </c>
      <c r="E1503" t="s">
        <v>11</v>
      </c>
      <c r="F1503" t="s">
        <v>12</v>
      </c>
      <c r="G1503">
        <v>210</v>
      </c>
      <c r="H1503" t="s">
        <v>171</v>
      </c>
    </row>
    <row r="1504" spans="1:8" x14ac:dyDescent="0.35">
      <c r="A1504">
        <v>845182</v>
      </c>
      <c r="B1504" s="190" t="s">
        <v>448</v>
      </c>
      <c r="C1504" s="190" t="s">
        <v>449</v>
      </c>
      <c r="D1504" t="s">
        <v>344</v>
      </c>
      <c r="E1504" t="s">
        <v>11</v>
      </c>
      <c r="F1504" t="s">
        <v>12</v>
      </c>
      <c r="G1504">
        <v>5000</v>
      </c>
      <c r="H1504" t="s">
        <v>214</v>
      </c>
    </row>
    <row r="1505" spans="1:8" x14ac:dyDescent="0.35">
      <c r="A1505">
        <v>373932</v>
      </c>
      <c r="B1505" s="190" t="s">
        <v>448</v>
      </c>
      <c r="C1505" s="190" t="s">
        <v>463</v>
      </c>
      <c r="D1505" t="s">
        <v>287</v>
      </c>
      <c r="E1505" t="s">
        <v>11</v>
      </c>
      <c r="F1505" t="s">
        <v>108</v>
      </c>
      <c r="G1505">
        <v>230</v>
      </c>
      <c r="H1505" t="s">
        <v>214</v>
      </c>
    </row>
    <row r="1506" spans="1:8" x14ac:dyDescent="0.35">
      <c r="A1506">
        <v>543431</v>
      </c>
      <c r="B1506" s="190" t="s">
        <v>448</v>
      </c>
      <c r="C1506" s="190" t="s">
        <v>463</v>
      </c>
      <c r="D1506" t="s">
        <v>170</v>
      </c>
      <c r="E1506" t="s">
        <v>141</v>
      </c>
      <c r="F1506" t="s">
        <v>12</v>
      </c>
      <c r="G1506">
        <v>1558.06</v>
      </c>
      <c r="H1506" t="s">
        <v>171</v>
      </c>
    </row>
    <row r="1507" spans="1:8" x14ac:dyDescent="0.35">
      <c r="A1507">
        <v>301426</v>
      </c>
      <c r="B1507" s="190" t="s">
        <v>448</v>
      </c>
      <c r="C1507" s="190" t="s">
        <v>449</v>
      </c>
      <c r="D1507" t="s">
        <v>461</v>
      </c>
      <c r="E1507" t="s">
        <v>141</v>
      </c>
      <c r="F1507" t="s">
        <v>12</v>
      </c>
      <c r="G1507">
        <v>659.87</v>
      </c>
      <c r="H1507" t="s">
        <v>171</v>
      </c>
    </row>
    <row r="1508" spans="1:8" x14ac:dyDescent="0.35">
      <c r="A1508">
        <v>822995</v>
      </c>
      <c r="B1508" s="190" t="s">
        <v>448</v>
      </c>
      <c r="C1508" s="190" t="s">
        <v>463</v>
      </c>
      <c r="D1508" t="s">
        <v>199</v>
      </c>
      <c r="E1508" t="s">
        <v>141</v>
      </c>
      <c r="F1508" t="s">
        <v>126</v>
      </c>
      <c r="G1508">
        <v>1283.28</v>
      </c>
      <c r="H1508" t="s">
        <v>171</v>
      </c>
    </row>
    <row r="1509" spans="1:8" x14ac:dyDescent="0.35">
      <c r="A1509">
        <v>992366</v>
      </c>
      <c r="B1509" s="190" t="s">
        <v>448</v>
      </c>
      <c r="C1509" s="190" t="s">
        <v>472</v>
      </c>
      <c r="D1509" t="s">
        <v>209</v>
      </c>
      <c r="E1509" t="s">
        <v>141</v>
      </c>
      <c r="F1509" t="s">
        <v>126</v>
      </c>
      <c r="G1509">
        <v>621.14</v>
      </c>
      <c r="H1509" t="s">
        <v>171</v>
      </c>
    </row>
    <row r="1510" spans="1:8" x14ac:dyDescent="0.35">
      <c r="A1510">
        <v>417962</v>
      </c>
      <c r="B1510" s="190" t="s">
        <v>448</v>
      </c>
      <c r="C1510" s="190" t="s">
        <v>471</v>
      </c>
      <c r="D1510" t="s">
        <v>344</v>
      </c>
      <c r="E1510" t="s">
        <v>141</v>
      </c>
      <c r="F1510" t="s">
        <v>12</v>
      </c>
      <c r="G1510">
        <v>226.44</v>
      </c>
      <c r="H1510" t="s">
        <v>171</v>
      </c>
    </row>
    <row r="1511" spans="1:8" x14ac:dyDescent="0.35">
      <c r="A1511">
        <v>405784</v>
      </c>
      <c r="B1511" s="190" t="s">
        <v>448</v>
      </c>
      <c r="C1511" s="190" t="s">
        <v>459</v>
      </c>
      <c r="D1511" t="s">
        <v>177</v>
      </c>
      <c r="E1511" t="s">
        <v>141</v>
      </c>
      <c r="F1511" t="s">
        <v>126</v>
      </c>
      <c r="G1511">
        <v>3483.75</v>
      </c>
      <c r="H1511" t="s">
        <v>171</v>
      </c>
    </row>
    <row r="1512" spans="1:8" x14ac:dyDescent="0.35">
      <c r="A1512">
        <v>986226</v>
      </c>
      <c r="B1512" s="190" t="s">
        <v>448</v>
      </c>
      <c r="C1512" s="190" t="s">
        <v>475</v>
      </c>
      <c r="D1512" t="s">
        <v>180</v>
      </c>
      <c r="E1512" t="s">
        <v>141</v>
      </c>
      <c r="F1512" t="s">
        <v>108</v>
      </c>
      <c r="G1512">
        <v>204.03</v>
      </c>
      <c r="H1512" t="s">
        <v>171</v>
      </c>
    </row>
    <row r="1513" spans="1:8" x14ac:dyDescent="0.35">
      <c r="A1513">
        <v>362777</v>
      </c>
      <c r="B1513" s="190" t="s">
        <v>465</v>
      </c>
      <c r="C1513" s="190" t="s">
        <v>467</v>
      </c>
      <c r="D1513" t="s">
        <v>211</v>
      </c>
      <c r="E1513" t="s">
        <v>161</v>
      </c>
      <c r="F1513" t="s">
        <v>108</v>
      </c>
      <c r="G1513">
        <v>241.93</v>
      </c>
      <c r="H1513" t="s">
        <v>171</v>
      </c>
    </row>
    <row r="1514" spans="1:8" x14ac:dyDescent="0.35">
      <c r="A1514">
        <v>638445</v>
      </c>
      <c r="B1514" s="190" t="s">
        <v>465</v>
      </c>
      <c r="C1514" s="190" t="s">
        <v>481</v>
      </c>
      <c r="D1514" t="s">
        <v>183</v>
      </c>
      <c r="E1514" t="s">
        <v>161</v>
      </c>
      <c r="F1514" t="s">
        <v>138</v>
      </c>
      <c r="G1514">
        <v>779</v>
      </c>
      <c r="H1514" t="s">
        <v>171</v>
      </c>
    </row>
    <row r="1515" spans="1:8" x14ac:dyDescent="0.35">
      <c r="A1515">
        <v>136311</v>
      </c>
      <c r="B1515" s="190" t="s">
        <v>465</v>
      </c>
      <c r="C1515" s="190" t="s">
        <v>484</v>
      </c>
      <c r="D1515" t="s">
        <v>183</v>
      </c>
      <c r="E1515" t="s">
        <v>161</v>
      </c>
      <c r="F1515" t="s">
        <v>138</v>
      </c>
      <c r="G1515">
        <v>779</v>
      </c>
      <c r="H1515" t="s">
        <v>171</v>
      </c>
    </row>
    <row r="1516" spans="1:8" x14ac:dyDescent="0.35">
      <c r="A1516">
        <v>582673</v>
      </c>
      <c r="B1516" s="190" t="s">
        <v>465</v>
      </c>
      <c r="C1516" s="190" t="s">
        <v>449</v>
      </c>
      <c r="D1516" t="s">
        <v>170</v>
      </c>
      <c r="E1516" t="s">
        <v>161</v>
      </c>
      <c r="F1516" t="s">
        <v>12</v>
      </c>
      <c r="G1516">
        <v>1026.8399999999999</v>
      </c>
      <c r="H1516" t="s">
        <v>171</v>
      </c>
    </row>
    <row r="1517" spans="1:8" x14ac:dyDescent="0.35">
      <c r="A1517">
        <v>736882</v>
      </c>
      <c r="B1517" s="190" t="s">
        <v>465</v>
      </c>
      <c r="C1517" s="190" t="s">
        <v>485</v>
      </c>
      <c r="D1517" t="s">
        <v>203</v>
      </c>
      <c r="E1517" t="s">
        <v>161</v>
      </c>
      <c r="F1517" t="s">
        <v>108</v>
      </c>
      <c r="G1517">
        <v>229.2</v>
      </c>
      <c r="H1517" t="s">
        <v>171</v>
      </c>
    </row>
    <row r="1518" spans="1:8" x14ac:dyDescent="0.35">
      <c r="A1518">
        <v>146082</v>
      </c>
      <c r="B1518" s="190" t="s">
        <v>465</v>
      </c>
      <c r="C1518" s="190" t="s">
        <v>459</v>
      </c>
      <c r="D1518" t="s">
        <v>477</v>
      </c>
      <c r="E1518" t="s">
        <v>161</v>
      </c>
      <c r="F1518" t="s">
        <v>108</v>
      </c>
      <c r="G1518">
        <v>195.5</v>
      </c>
      <c r="H1518" t="s">
        <v>171</v>
      </c>
    </row>
    <row r="1519" spans="1:8" x14ac:dyDescent="0.35">
      <c r="A1519">
        <v>278929</v>
      </c>
      <c r="B1519" s="190" t="s">
        <v>465</v>
      </c>
      <c r="C1519" s="190" t="s">
        <v>452</v>
      </c>
      <c r="D1519" t="s">
        <v>209</v>
      </c>
      <c r="E1519" t="s">
        <v>161</v>
      </c>
      <c r="F1519" t="s">
        <v>126</v>
      </c>
      <c r="G1519">
        <v>442.96</v>
      </c>
      <c r="H1519" t="s">
        <v>171</v>
      </c>
    </row>
    <row r="1520" spans="1:8" x14ac:dyDescent="0.35">
      <c r="A1520">
        <v>533964</v>
      </c>
      <c r="B1520" s="190" t="s">
        <v>465</v>
      </c>
      <c r="C1520" s="190" t="s">
        <v>465</v>
      </c>
      <c r="D1520" t="s">
        <v>340</v>
      </c>
      <c r="E1520" t="s">
        <v>161</v>
      </c>
      <c r="F1520" t="s">
        <v>12</v>
      </c>
      <c r="G1520">
        <v>290</v>
      </c>
      <c r="H1520" t="s">
        <v>214</v>
      </c>
    </row>
    <row r="1521" spans="1:8" x14ac:dyDescent="0.35">
      <c r="A1521">
        <v>313512</v>
      </c>
      <c r="B1521" s="190" t="s">
        <v>465</v>
      </c>
      <c r="C1521" s="190" t="s">
        <v>459</v>
      </c>
      <c r="D1521" t="s">
        <v>340</v>
      </c>
      <c r="E1521" t="s">
        <v>161</v>
      </c>
      <c r="F1521" t="s">
        <v>12</v>
      </c>
      <c r="G1521">
        <v>290</v>
      </c>
      <c r="H1521" t="s">
        <v>214</v>
      </c>
    </row>
    <row r="1522" spans="1:8" x14ac:dyDescent="0.35">
      <c r="A1522">
        <v>965259</v>
      </c>
      <c r="B1522" s="190" t="s">
        <v>483</v>
      </c>
      <c r="C1522" s="190" t="s">
        <v>486</v>
      </c>
      <c r="D1522" t="s">
        <v>183</v>
      </c>
      <c r="E1522" t="s">
        <v>141</v>
      </c>
      <c r="F1522" t="s">
        <v>138</v>
      </c>
      <c r="G1522">
        <v>1705</v>
      </c>
      <c r="H1522" t="s">
        <v>171</v>
      </c>
    </row>
    <row r="1523" spans="1:8" x14ac:dyDescent="0.35">
      <c r="A1523">
        <v>760781</v>
      </c>
      <c r="B1523" s="190" t="s">
        <v>483</v>
      </c>
      <c r="C1523" s="190" t="s">
        <v>471</v>
      </c>
      <c r="D1523" t="s">
        <v>170</v>
      </c>
      <c r="E1523" t="s">
        <v>141</v>
      </c>
      <c r="F1523" t="s">
        <v>12</v>
      </c>
      <c r="G1523">
        <v>713.11</v>
      </c>
      <c r="H1523" t="s">
        <v>171</v>
      </c>
    </row>
    <row r="1524" spans="1:8" x14ac:dyDescent="0.35">
      <c r="B1524" s="190">
        <v>45682</v>
      </c>
      <c r="C1524" s="190">
        <v>45684</v>
      </c>
      <c r="D1524" t="s">
        <v>188</v>
      </c>
      <c r="E1524" t="s">
        <v>141</v>
      </c>
      <c r="F1524" t="s">
        <v>138</v>
      </c>
      <c r="G1524">
        <v>598.57000000000005</v>
      </c>
      <c r="H1524" t="s">
        <v>171</v>
      </c>
    </row>
    <row r="1525" spans="1:8" x14ac:dyDescent="0.35">
      <c r="B1525" s="190">
        <v>45684</v>
      </c>
      <c r="C1525" s="190">
        <v>45684</v>
      </c>
      <c r="D1525" t="s">
        <v>487</v>
      </c>
      <c r="E1525" t="s">
        <v>161</v>
      </c>
      <c r="F1525" t="s">
        <v>134</v>
      </c>
      <c r="G1525">
        <v>120</v>
      </c>
      <c r="H1525" t="s">
        <v>171</v>
      </c>
    </row>
    <row r="1526" spans="1:8" x14ac:dyDescent="0.35">
      <c r="A1526">
        <v>271968</v>
      </c>
      <c r="B1526" s="190" t="s">
        <v>449</v>
      </c>
      <c r="C1526" s="190" t="s">
        <v>470</v>
      </c>
      <c r="D1526" t="s">
        <v>209</v>
      </c>
      <c r="E1526" t="s">
        <v>141</v>
      </c>
      <c r="F1526" t="s">
        <v>126</v>
      </c>
      <c r="G1526">
        <v>702.56</v>
      </c>
      <c r="H1526" t="s">
        <v>171</v>
      </c>
    </row>
    <row r="1527" spans="1:8" x14ac:dyDescent="0.35">
      <c r="A1527">
        <v>511736</v>
      </c>
      <c r="B1527" s="190" t="s">
        <v>459</v>
      </c>
      <c r="C1527" s="190" t="s">
        <v>488</v>
      </c>
      <c r="D1527" t="s">
        <v>489</v>
      </c>
      <c r="E1527" t="s">
        <v>161</v>
      </c>
      <c r="F1527" t="s">
        <v>134</v>
      </c>
      <c r="G1527">
        <v>199.9</v>
      </c>
      <c r="H1527" t="s">
        <v>171</v>
      </c>
    </row>
    <row r="1528" spans="1:8" x14ac:dyDescent="0.35">
      <c r="A1528">
        <v>157597</v>
      </c>
      <c r="B1528" s="190" t="s">
        <v>459</v>
      </c>
      <c r="C1528" s="190" t="s">
        <v>472</v>
      </c>
      <c r="D1528" t="s">
        <v>199</v>
      </c>
      <c r="E1528" t="s">
        <v>161</v>
      </c>
      <c r="F1528" t="s">
        <v>126</v>
      </c>
      <c r="G1528">
        <v>1419.07</v>
      </c>
      <c r="H1528" t="s">
        <v>171</v>
      </c>
    </row>
    <row r="1529" spans="1:8" x14ac:dyDescent="0.35">
      <c r="A1529">
        <v>818763</v>
      </c>
      <c r="B1529" s="190" t="s">
        <v>459</v>
      </c>
      <c r="C1529" s="190" t="s">
        <v>490</v>
      </c>
      <c r="D1529" t="s">
        <v>177</v>
      </c>
      <c r="E1529" t="s">
        <v>161</v>
      </c>
      <c r="F1529" t="s">
        <v>126</v>
      </c>
      <c r="G1529">
        <v>2115.48</v>
      </c>
      <c r="H1529" t="s">
        <v>171</v>
      </c>
    </row>
    <row r="1530" spans="1:8" x14ac:dyDescent="0.35">
      <c r="A1530">
        <v>245386</v>
      </c>
      <c r="B1530" s="190" t="s">
        <v>459</v>
      </c>
      <c r="C1530" s="190" t="s">
        <v>491</v>
      </c>
      <c r="D1530" t="s">
        <v>177</v>
      </c>
      <c r="E1530" t="s">
        <v>161</v>
      </c>
      <c r="F1530" t="s">
        <v>126</v>
      </c>
      <c r="G1530">
        <v>1995.48</v>
      </c>
      <c r="H1530" t="s">
        <v>171</v>
      </c>
    </row>
    <row r="1531" spans="1:8" x14ac:dyDescent="0.35">
      <c r="B1531" s="190">
        <v>45686</v>
      </c>
      <c r="C1531" s="190">
        <v>45686</v>
      </c>
      <c r="D1531" t="s">
        <v>197</v>
      </c>
      <c r="E1531" t="s">
        <v>11</v>
      </c>
      <c r="F1531" t="s">
        <v>12</v>
      </c>
      <c r="G1531">
        <v>571.71</v>
      </c>
      <c r="H1531" t="s">
        <v>206</v>
      </c>
    </row>
    <row r="1532" spans="1:8" x14ac:dyDescent="0.35">
      <c r="B1532" s="190">
        <v>45686</v>
      </c>
      <c r="C1532" s="190">
        <v>45686</v>
      </c>
      <c r="D1532" t="s">
        <v>170</v>
      </c>
      <c r="E1532" t="s">
        <v>11</v>
      </c>
      <c r="F1532" t="s">
        <v>12</v>
      </c>
      <c r="G1532">
        <v>1749.71</v>
      </c>
      <c r="H1532" t="s">
        <v>171</v>
      </c>
    </row>
    <row r="1533" spans="1:8" x14ac:dyDescent="0.35">
      <c r="B1533" s="190">
        <v>45686</v>
      </c>
      <c r="C1533" s="190">
        <v>45686</v>
      </c>
      <c r="D1533" t="s">
        <v>477</v>
      </c>
      <c r="E1533" t="s">
        <v>11</v>
      </c>
      <c r="F1533" t="s">
        <v>108</v>
      </c>
      <c r="G1533">
        <v>195.5</v>
      </c>
      <c r="H1533" t="s">
        <v>171</v>
      </c>
    </row>
    <row r="1534" spans="1:8" x14ac:dyDescent="0.35">
      <c r="B1534" s="190">
        <v>45686</v>
      </c>
      <c r="C1534" s="190">
        <v>45686</v>
      </c>
      <c r="D1534" t="s">
        <v>461</v>
      </c>
      <c r="E1534" t="s">
        <v>11</v>
      </c>
      <c r="F1534" t="s">
        <v>12</v>
      </c>
      <c r="G1534">
        <v>755.29</v>
      </c>
      <c r="H1534" t="s">
        <v>171</v>
      </c>
    </row>
    <row r="1535" spans="1:8" x14ac:dyDescent="0.35">
      <c r="A1535">
        <v>554568</v>
      </c>
      <c r="B1535" s="190" t="s">
        <v>463</v>
      </c>
      <c r="C1535" s="190" t="s">
        <v>492</v>
      </c>
      <c r="D1535" t="s">
        <v>199</v>
      </c>
      <c r="E1535" t="s">
        <v>11</v>
      </c>
      <c r="F1535" t="s">
        <v>126</v>
      </c>
      <c r="G1535">
        <v>1567.23</v>
      </c>
      <c r="H1535" t="s">
        <v>171</v>
      </c>
    </row>
    <row r="1536" spans="1:8" x14ac:dyDescent="0.35">
      <c r="A1536">
        <v>948938</v>
      </c>
      <c r="B1536" s="190" t="s">
        <v>463</v>
      </c>
      <c r="C1536" s="190" t="s">
        <v>460</v>
      </c>
      <c r="D1536" t="s">
        <v>209</v>
      </c>
      <c r="E1536" t="s">
        <v>11</v>
      </c>
      <c r="F1536" t="s">
        <v>126</v>
      </c>
      <c r="G1536">
        <v>1004.25</v>
      </c>
      <c r="H1536" t="s">
        <v>171</v>
      </c>
    </row>
    <row r="1537" spans="1:8" x14ac:dyDescent="0.35">
      <c r="A1537">
        <v>624628</v>
      </c>
      <c r="B1537" s="190" t="s">
        <v>463</v>
      </c>
      <c r="C1537" s="190" t="s">
        <v>492</v>
      </c>
      <c r="D1537" t="s">
        <v>461</v>
      </c>
      <c r="E1537" t="s">
        <v>11</v>
      </c>
      <c r="F1537" t="s">
        <v>12</v>
      </c>
      <c r="G1537">
        <v>2777.32</v>
      </c>
      <c r="H1537" t="s">
        <v>171</v>
      </c>
    </row>
    <row r="1538" spans="1:8" x14ac:dyDescent="0.35">
      <c r="A1538">
        <v>734942</v>
      </c>
      <c r="B1538" s="190" t="s">
        <v>463</v>
      </c>
      <c r="C1538" s="190" t="s">
        <v>493</v>
      </c>
      <c r="D1538" t="s">
        <v>284</v>
      </c>
      <c r="E1538" t="s">
        <v>11</v>
      </c>
      <c r="F1538" t="s">
        <v>108</v>
      </c>
      <c r="G1538">
        <v>806.38</v>
      </c>
      <c r="H1538" t="s">
        <v>171</v>
      </c>
    </row>
    <row r="1539" spans="1:8" x14ac:dyDescent="0.35">
      <c r="B1539" s="190">
        <v>45687</v>
      </c>
      <c r="C1539" s="190">
        <v>45687</v>
      </c>
      <c r="D1539" t="s">
        <v>299</v>
      </c>
      <c r="E1539" t="s">
        <v>11</v>
      </c>
      <c r="F1539" t="s">
        <v>12</v>
      </c>
      <c r="G1539">
        <v>1250</v>
      </c>
      <c r="H1539" t="s">
        <v>214</v>
      </c>
    </row>
    <row r="1540" spans="1:8" x14ac:dyDescent="0.35">
      <c r="B1540" s="190">
        <v>45687</v>
      </c>
      <c r="C1540" s="190">
        <v>45688</v>
      </c>
      <c r="D1540" t="s">
        <v>183</v>
      </c>
      <c r="E1540" t="s">
        <v>141</v>
      </c>
      <c r="F1540" t="s">
        <v>138</v>
      </c>
      <c r="G1540">
        <v>905</v>
      </c>
      <c r="H1540" t="s">
        <v>171</v>
      </c>
    </row>
    <row r="1541" spans="1:8" x14ac:dyDescent="0.35">
      <c r="A1541">
        <v>669973</v>
      </c>
      <c r="B1541" s="190" t="s">
        <v>462</v>
      </c>
      <c r="C1541" s="190" t="s">
        <v>471</v>
      </c>
      <c r="D1541" t="s">
        <v>170</v>
      </c>
      <c r="E1541" t="s">
        <v>11</v>
      </c>
      <c r="F1541" t="s">
        <v>12</v>
      </c>
      <c r="G1541">
        <v>2837.71</v>
      </c>
      <c r="H1541" t="s">
        <v>171</v>
      </c>
    </row>
    <row r="1542" spans="1:8" x14ac:dyDescent="0.35">
      <c r="A1542">
        <v>463536</v>
      </c>
      <c r="B1542" s="190" t="s">
        <v>462</v>
      </c>
      <c r="C1542" s="190" t="s">
        <v>494</v>
      </c>
      <c r="D1542" t="s">
        <v>180</v>
      </c>
      <c r="E1542" t="s">
        <v>11</v>
      </c>
      <c r="F1542" t="s">
        <v>108</v>
      </c>
      <c r="G1542">
        <v>814.62</v>
      </c>
      <c r="H1542" t="s">
        <v>171</v>
      </c>
    </row>
    <row r="1543" spans="1:8" x14ac:dyDescent="0.35">
      <c r="A1543">
        <v>535897</v>
      </c>
      <c r="B1543" s="190" t="s">
        <v>462</v>
      </c>
      <c r="C1543" s="190" t="s">
        <v>472</v>
      </c>
      <c r="D1543" t="s">
        <v>177</v>
      </c>
      <c r="E1543" t="s">
        <v>11</v>
      </c>
      <c r="F1543" t="s">
        <v>126</v>
      </c>
      <c r="G1543">
        <v>2487.7199999999998</v>
      </c>
      <c r="H1543" t="s">
        <v>171</v>
      </c>
    </row>
    <row r="1544" spans="1:8" x14ac:dyDescent="0.35">
      <c r="A1544">
        <v>945789</v>
      </c>
      <c r="B1544" s="190" t="s">
        <v>462</v>
      </c>
      <c r="C1544" s="190" t="s">
        <v>495</v>
      </c>
      <c r="D1544" t="s">
        <v>188</v>
      </c>
      <c r="E1544" t="s">
        <v>11</v>
      </c>
      <c r="F1544" t="s">
        <v>138</v>
      </c>
      <c r="G1544">
        <v>1675.96</v>
      </c>
      <c r="H1544" t="s">
        <v>171</v>
      </c>
    </row>
    <row r="1545" spans="1:8" x14ac:dyDescent="0.35">
      <c r="A1545">
        <v>451285</v>
      </c>
      <c r="B1545" s="190" t="s">
        <v>462</v>
      </c>
      <c r="C1545" s="190" t="s">
        <v>496</v>
      </c>
      <c r="D1545" t="s">
        <v>188</v>
      </c>
      <c r="E1545" t="s">
        <v>11</v>
      </c>
      <c r="F1545" t="s">
        <v>138</v>
      </c>
      <c r="G1545">
        <v>1675.96</v>
      </c>
      <c r="H1545" t="s">
        <v>171</v>
      </c>
    </row>
    <row r="1546" spans="1:8" x14ac:dyDescent="0.35">
      <c r="A1546">
        <v>158294</v>
      </c>
      <c r="B1546" s="190" t="s">
        <v>462</v>
      </c>
      <c r="C1546" s="190" t="s">
        <v>478</v>
      </c>
      <c r="D1546" t="s">
        <v>197</v>
      </c>
      <c r="E1546" t="s">
        <v>11</v>
      </c>
      <c r="F1546" t="s">
        <v>12</v>
      </c>
      <c r="G1546">
        <v>300.95999999999998</v>
      </c>
      <c r="H1546" t="s">
        <v>171</v>
      </c>
    </row>
    <row r="1547" spans="1:8" x14ac:dyDescent="0.35">
      <c r="A1547">
        <v>797592</v>
      </c>
      <c r="B1547" s="190" t="s">
        <v>462</v>
      </c>
      <c r="C1547" s="190" t="s">
        <v>460</v>
      </c>
      <c r="D1547" t="s">
        <v>356</v>
      </c>
      <c r="E1547" t="s">
        <v>11</v>
      </c>
      <c r="F1547" t="s">
        <v>108</v>
      </c>
      <c r="G1547">
        <v>142.5</v>
      </c>
      <c r="H1547" t="s">
        <v>214</v>
      </c>
    </row>
    <row r="1548" spans="1:8" x14ac:dyDescent="0.35">
      <c r="A1548">
        <v>708356</v>
      </c>
      <c r="B1548" s="190" t="s">
        <v>462</v>
      </c>
      <c r="C1548" s="190" t="s">
        <v>495</v>
      </c>
      <c r="D1548" t="s">
        <v>497</v>
      </c>
      <c r="E1548" t="s">
        <v>161</v>
      </c>
      <c r="F1548" t="s">
        <v>136</v>
      </c>
      <c r="G1548">
        <v>822</v>
      </c>
      <c r="H1548" t="s">
        <v>171</v>
      </c>
    </row>
    <row r="1549" spans="1:8" x14ac:dyDescent="0.35">
      <c r="A1549">
        <v>670197</v>
      </c>
      <c r="B1549" s="190" t="s">
        <v>462</v>
      </c>
      <c r="C1549" s="190" t="s">
        <v>471</v>
      </c>
      <c r="D1549" t="s">
        <v>461</v>
      </c>
      <c r="E1549" t="s">
        <v>161</v>
      </c>
      <c r="F1549" t="s">
        <v>12</v>
      </c>
      <c r="G1549">
        <v>256.44</v>
      </c>
      <c r="H1549" t="s">
        <v>171</v>
      </c>
    </row>
    <row r="1550" spans="1:8" x14ac:dyDescent="0.35">
      <c r="A1550">
        <v>586686</v>
      </c>
      <c r="B1550" s="190" t="s">
        <v>462</v>
      </c>
      <c r="C1550" s="190" t="s">
        <v>476</v>
      </c>
      <c r="D1550" t="s">
        <v>293</v>
      </c>
      <c r="E1550" t="s">
        <v>161</v>
      </c>
      <c r="F1550" t="s">
        <v>108</v>
      </c>
      <c r="G1550">
        <v>160.82</v>
      </c>
      <c r="H1550" t="s">
        <v>171</v>
      </c>
    </row>
    <row r="1551" spans="1:8" x14ac:dyDescent="0.35">
      <c r="A1551">
        <v>501470</v>
      </c>
      <c r="B1551" s="190" t="s">
        <v>462</v>
      </c>
      <c r="C1551" s="190" t="s">
        <v>470</v>
      </c>
      <c r="D1551" t="s">
        <v>209</v>
      </c>
      <c r="E1551" t="s">
        <v>161</v>
      </c>
      <c r="F1551" t="s">
        <v>126</v>
      </c>
      <c r="G1551">
        <v>369.73</v>
      </c>
      <c r="H1551" t="s">
        <v>171</v>
      </c>
    </row>
    <row r="1552" spans="1:8" x14ac:dyDescent="0.35">
      <c r="A1552">
        <v>715493</v>
      </c>
      <c r="B1552" s="190" t="s">
        <v>462</v>
      </c>
      <c r="C1552" s="190" t="s">
        <v>475</v>
      </c>
      <c r="D1552" t="s">
        <v>173</v>
      </c>
      <c r="E1552" t="s">
        <v>161</v>
      </c>
      <c r="F1552" t="s">
        <v>12</v>
      </c>
      <c r="G1552">
        <v>367.48</v>
      </c>
      <c r="H1552" t="s">
        <v>171</v>
      </c>
    </row>
    <row r="1553" spans="1:8" x14ac:dyDescent="0.35">
      <c r="A1553">
        <v>381784</v>
      </c>
      <c r="B1553" s="190" t="s">
        <v>462</v>
      </c>
      <c r="C1553" s="190" t="s">
        <v>462</v>
      </c>
      <c r="D1553" t="s">
        <v>340</v>
      </c>
      <c r="E1553" t="s">
        <v>161</v>
      </c>
      <c r="F1553" t="s">
        <v>12</v>
      </c>
      <c r="G1553">
        <v>304</v>
      </c>
      <c r="H1553" t="s">
        <v>214</v>
      </c>
    </row>
    <row r="1554" spans="1:8" x14ac:dyDescent="0.35">
      <c r="A1554">
        <v>362273</v>
      </c>
      <c r="B1554" s="190" t="s">
        <v>462</v>
      </c>
      <c r="C1554" s="190" t="s">
        <v>460</v>
      </c>
      <c r="D1554" t="s">
        <v>170</v>
      </c>
      <c r="E1554" t="s">
        <v>141</v>
      </c>
      <c r="F1554" t="s">
        <v>12</v>
      </c>
      <c r="G1554">
        <v>38.57</v>
      </c>
      <c r="H1554" t="s">
        <v>171</v>
      </c>
    </row>
    <row r="1555" spans="1:8" x14ac:dyDescent="0.35">
      <c r="A1555">
        <v>411364</v>
      </c>
      <c r="B1555" s="190" t="s">
        <v>462</v>
      </c>
      <c r="C1555" s="190" t="s">
        <v>495</v>
      </c>
      <c r="D1555" t="s">
        <v>188</v>
      </c>
      <c r="E1555" t="s">
        <v>141</v>
      </c>
      <c r="F1555" t="s">
        <v>138</v>
      </c>
      <c r="G1555">
        <v>811.49</v>
      </c>
      <c r="H1555" t="s">
        <v>171</v>
      </c>
    </row>
    <row r="1556" spans="1:8" x14ac:dyDescent="0.35">
      <c r="A1556">
        <v>288994</v>
      </c>
      <c r="B1556" s="190" t="s">
        <v>462</v>
      </c>
      <c r="C1556" s="190" t="s">
        <v>496</v>
      </c>
      <c r="D1556" t="s">
        <v>188</v>
      </c>
      <c r="E1556" t="s">
        <v>141</v>
      </c>
      <c r="F1556" t="s">
        <v>138</v>
      </c>
      <c r="G1556">
        <v>811.49</v>
      </c>
      <c r="H1556" t="s">
        <v>171</v>
      </c>
    </row>
    <row r="1557" spans="1:8" x14ac:dyDescent="0.35">
      <c r="A1557">
        <v>529500</v>
      </c>
      <c r="B1557" s="190" t="s">
        <v>462</v>
      </c>
      <c r="C1557" s="190" t="s">
        <v>493</v>
      </c>
      <c r="D1557" t="s">
        <v>180</v>
      </c>
      <c r="E1557" t="s">
        <v>141</v>
      </c>
      <c r="F1557" t="s">
        <v>108</v>
      </c>
      <c r="G1557">
        <v>653.62</v>
      </c>
      <c r="H1557" t="s">
        <v>171</v>
      </c>
    </row>
    <row r="1558" spans="1:8" x14ac:dyDescent="0.35">
      <c r="A1558">
        <v>858164</v>
      </c>
      <c r="B1558" s="190" t="s">
        <v>462</v>
      </c>
      <c r="C1558" s="190" t="s">
        <v>495</v>
      </c>
      <c r="D1558" t="s">
        <v>344</v>
      </c>
      <c r="E1558" t="s">
        <v>141</v>
      </c>
      <c r="F1558" t="s">
        <v>12</v>
      </c>
      <c r="G1558">
        <v>246.44</v>
      </c>
      <c r="H1558" t="s">
        <v>171</v>
      </c>
    </row>
    <row r="1559" spans="1:8" x14ac:dyDescent="0.35">
      <c r="A1559">
        <v>932647</v>
      </c>
      <c r="B1559" s="190" t="s">
        <v>462</v>
      </c>
      <c r="C1559" s="190" t="s">
        <v>475</v>
      </c>
      <c r="D1559" t="s">
        <v>173</v>
      </c>
      <c r="E1559" t="s">
        <v>141</v>
      </c>
      <c r="F1559" t="s">
        <v>12</v>
      </c>
      <c r="G1559">
        <v>765.22</v>
      </c>
      <c r="H1559" t="s">
        <v>171</v>
      </c>
    </row>
    <row r="1560" spans="1:8" x14ac:dyDescent="0.35">
      <c r="A1560">
        <v>896761</v>
      </c>
      <c r="B1560" s="190" t="s">
        <v>462</v>
      </c>
      <c r="C1560" s="190" t="s">
        <v>475</v>
      </c>
      <c r="D1560" t="s">
        <v>170</v>
      </c>
      <c r="E1560" t="s">
        <v>141</v>
      </c>
      <c r="F1560" t="s">
        <v>12</v>
      </c>
      <c r="G1560">
        <v>999.71</v>
      </c>
      <c r="H1560" t="s">
        <v>171</v>
      </c>
    </row>
    <row r="1561" spans="1:8" x14ac:dyDescent="0.35">
      <c r="B1561" s="190">
        <v>45687</v>
      </c>
      <c r="C1561" s="190">
        <v>45687</v>
      </c>
      <c r="D1561" t="s">
        <v>434</v>
      </c>
      <c r="E1561" t="s">
        <v>141</v>
      </c>
      <c r="F1561" t="s">
        <v>126</v>
      </c>
      <c r="G1561">
        <v>730</v>
      </c>
      <c r="H1561" t="s">
        <v>206</v>
      </c>
    </row>
    <row r="1562" spans="1:8" x14ac:dyDescent="0.35">
      <c r="B1562" s="190">
        <v>45688</v>
      </c>
      <c r="C1562" s="190">
        <v>45688</v>
      </c>
      <c r="D1562" t="s">
        <v>498</v>
      </c>
      <c r="E1562" t="s">
        <v>11</v>
      </c>
      <c r="F1562" t="s">
        <v>12</v>
      </c>
      <c r="G1562">
        <v>444</v>
      </c>
      <c r="H1562" t="s">
        <v>171</v>
      </c>
    </row>
    <row r="1563" spans="1:8" x14ac:dyDescent="0.35">
      <c r="A1563">
        <v>553465</v>
      </c>
      <c r="B1563" s="190">
        <v>45688</v>
      </c>
      <c r="C1563" s="190">
        <v>45701</v>
      </c>
      <c r="D1563" s="191" t="s">
        <v>188</v>
      </c>
      <c r="E1563" s="187" t="s">
        <v>161</v>
      </c>
      <c r="F1563" s="191" t="s">
        <v>138</v>
      </c>
      <c r="G1563">
        <v>302.91000000000003</v>
      </c>
      <c r="H1563" s="187" t="s">
        <v>171</v>
      </c>
    </row>
    <row r="1564" spans="1:8" x14ac:dyDescent="0.35">
      <c r="A1564">
        <v>508948</v>
      </c>
      <c r="B1564" s="190">
        <v>45688</v>
      </c>
      <c r="C1564" s="190">
        <v>45716</v>
      </c>
      <c r="D1564" s="192" t="s">
        <v>188</v>
      </c>
      <c r="E1564" s="187" t="s">
        <v>161</v>
      </c>
      <c r="F1564" s="191" t="s">
        <v>138</v>
      </c>
      <c r="G1564">
        <v>302.92</v>
      </c>
      <c r="H1564" s="187" t="s">
        <v>171</v>
      </c>
    </row>
    <row r="1565" spans="1:8" x14ac:dyDescent="0.35">
      <c r="A1565">
        <v>482203</v>
      </c>
      <c r="B1565" s="190">
        <v>45688</v>
      </c>
      <c r="C1565" s="190">
        <v>45702</v>
      </c>
      <c r="D1565" s="192" t="s">
        <v>315</v>
      </c>
      <c r="E1565" s="187" t="s">
        <v>161</v>
      </c>
      <c r="F1565" s="192" t="s">
        <v>12</v>
      </c>
      <c r="G1565">
        <v>354</v>
      </c>
      <c r="H1565" s="187" t="s">
        <v>171</v>
      </c>
    </row>
    <row r="1566" spans="1:8" x14ac:dyDescent="0.35">
      <c r="A1566">
        <v>306622</v>
      </c>
      <c r="B1566" s="190">
        <v>45688</v>
      </c>
      <c r="C1566" s="190">
        <v>45691</v>
      </c>
      <c r="D1566" s="192" t="s">
        <v>170</v>
      </c>
      <c r="E1566" s="187" t="s">
        <v>161</v>
      </c>
      <c r="F1566" s="192" t="s">
        <v>12</v>
      </c>
      <c r="G1566">
        <v>1505.45</v>
      </c>
      <c r="H1566" s="187" t="s">
        <v>171</v>
      </c>
    </row>
    <row r="1567" spans="1:8" x14ac:dyDescent="0.35">
      <c r="A1567">
        <v>648429</v>
      </c>
      <c r="B1567" s="190">
        <v>45688</v>
      </c>
      <c r="C1567" s="190">
        <v>45702</v>
      </c>
      <c r="D1567" s="192" t="s">
        <v>197</v>
      </c>
      <c r="E1567" s="187" t="s">
        <v>161</v>
      </c>
      <c r="F1567" s="192" t="s">
        <v>12</v>
      </c>
      <c r="G1567">
        <v>285</v>
      </c>
      <c r="H1567" s="187" t="s">
        <v>171</v>
      </c>
    </row>
    <row r="1568" spans="1:8" x14ac:dyDescent="0.35">
      <c r="A1568">
        <v>183800</v>
      </c>
      <c r="B1568" s="190">
        <v>45688</v>
      </c>
      <c r="C1568" s="190">
        <v>45708</v>
      </c>
      <c r="D1568" s="192" t="s">
        <v>293</v>
      </c>
      <c r="E1568" s="187" t="s">
        <v>161</v>
      </c>
      <c r="F1568" s="192" t="s">
        <v>108</v>
      </c>
      <c r="G1568">
        <v>450.64</v>
      </c>
      <c r="H1568" s="187" t="s">
        <v>171</v>
      </c>
    </row>
    <row r="1569" spans="1:8" x14ac:dyDescent="0.35">
      <c r="A1569">
        <v>954110</v>
      </c>
      <c r="B1569" s="190">
        <v>45688</v>
      </c>
      <c r="C1569" s="190">
        <v>45699</v>
      </c>
      <c r="D1569" s="192" t="s">
        <v>199</v>
      </c>
      <c r="E1569" s="193" t="s">
        <v>141</v>
      </c>
      <c r="F1569" s="192" t="s">
        <v>126</v>
      </c>
      <c r="G1569">
        <v>1471.3</v>
      </c>
      <c r="H1569" s="187" t="s">
        <v>171</v>
      </c>
    </row>
    <row r="1570" spans="1:8" x14ac:dyDescent="0.35">
      <c r="A1570">
        <v>819985</v>
      </c>
      <c r="B1570" s="190">
        <v>45688</v>
      </c>
      <c r="C1570" s="190">
        <v>45693</v>
      </c>
      <c r="D1570" s="192" t="s">
        <v>177</v>
      </c>
      <c r="E1570" s="193" t="s">
        <v>141</v>
      </c>
      <c r="F1570" s="192" t="s">
        <v>126</v>
      </c>
      <c r="G1570">
        <v>2630.76</v>
      </c>
      <c r="H1570" s="187" t="s">
        <v>171</v>
      </c>
    </row>
    <row r="1571" spans="1:8" x14ac:dyDescent="0.35">
      <c r="A1571">
        <v>635583</v>
      </c>
      <c r="B1571" s="190">
        <v>45688</v>
      </c>
      <c r="C1571" s="190">
        <v>45699</v>
      </c>
      <c r="D1571" s="192" t="s">
        <v>177</v>
      </c>
      <c r="E1571" s="193" t="s">
        <v>141</v>
      </c>
      <c r="F1571" s="192" t="s">
        <v>126</v>
      </c>
      <c r="G1571" s="187">
        <v>2630.76</v>
      </c>
      <c r="H1571" s="187" t="s">
        <v>171</v>
      </c>
    </row>
    <row r="1572" spans="1:8" x14ac:dyDescent="0.35">
      <c r="A1572">
        <v>361390</v>
      </c>
      <c r="B1572" s="190">
        <v>45688</v>
      </c>
      <c r="C1572" s="190">
        <v>45701</v>
      </c>
      <c r="D1572" s="192" t="s">
        <v>209</v>
      </c>
      <c r="E1572" s="193" t="s">
        <v>141</v>
      </c>
      <c r="F1572" s="192" t="s">
        <v>126</v>
      </c>
      <c r="G1572" s="194">
        <v>912.4</v>
      </c>
      <c r="H1572" s="187" t="s">
        <v>171</v>
      </c>
    </row>
    <row r="1573" spans="1:8" x14ac:dyDescent="0.35">
      <c r="A1573">
        <v>885706</v>
      </c>
      <c r="B1573" s="190">
        <v>45688</v>
      </c>
      <c r="C1573" s="190">
        <v>45698</v>
      </c>
      <c r="D1573" s="192" t="s">
        <v>170</v>
      </c>
      <c r="E1573" s="193" t="s">
        <v>141</v>
      </c>
      <c r="F1573" s="192" t="s">
        <v>12</v>
      </c>
      <c r="G1573" s="194">
        <v>943.93</v>
      </c>
      <c r="H1573" s="187" t="s">
        <v>171</v>
      </c>
    </row>
    <row r="1574" spans="1:8" x14ac:dyDescent="0.35">
      <c r="A1574">
        <v>537167</v>
      </c>
      <c r="B1574" s="190">
        <v>45688</v>
      </c>
      <c r="C1574" s="190">
        <v>45695</v>
      </c>
      <c r="D1574" s="192" t="s">
        <v>287</v>
      </c>
      <c r="E1574" s="193" t="s">
        <v>11</v>
      </c>
      <c r="F1574" s="192" t="s">
        <v>108</v>
      </c>
      <c r="G1574" s="194">
        <v>175</v>
      </c>
      <c r="H1574" s="192" t="s">
        <v>206</v>
      </c>
    </row>
    <row r="1575" spans="1:8" x14ac:dyDescent="0.35">
      <c r="A1575">
        <v>625417</v>
      </c>
      <c r="B1575" s="190">
        <v>45688</v>
      </c>
      <c r="C1575" s="190">
        <v>45695</v>
      </c>
      <c r="D1575" s="192" t="s">
        <v>1320</v>
      </c>
      <c r="E1575" s="193" t="s">
        <v>11</v>
      </c>
      <c r="F1575" s="192" t="s">
        <v>138</v>
      </c>
      <c r="G1575" s="194">
        <v>90</v>
      </c>
      <c r="H1575" s="192" t="s">
        <v>206</v>
      </c>
    </row>
    <row r="1576" spans="1:8" x14ac:dyDescent="0.35">
      <c r="A1576">
        <v>551123</v>
      </c>
      <c r="B1576" s="190">
        <v>45688</v>
      </c>
      <c r="C1576" s="190">
        <v>45702</v>
      </c>
      <c r="D1576" s="192" t="s">
        <v>280</v>
      </c>
      <c r="E1576" s="193" t="s">
        <v>11</v>
      </c>
      <c r="F1576" s="192" t="s">
        <v>12</v>
      </c>
      <c r="G1576" s="194">
        <v>280.8</v>
      </c>
      <c r="H1576" s="192" t="s">
        <v>171</v>
      </c>
    </row>
  </sheetData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FN24"/>
  <sheetViews>
    <sheetView showGridLines="0" zoomScale="60" zoomScaleNormal="60" workbookViewId="0">
      <pane xSplit="1" ySplit="2" topLeftCell="BZ3" activePane="bottomRight" state="frozen"/>
      <selection pane="topRight" activeCell="B1" sqref="B1"/>
      <selection pane="bottomLeft" activeCell="A3" sqref="A3"/>
      <selection pane="bottomRight" activeCell="CB25" sqref="CB25"/>
    </sheetView>
  </sheetViews>
  <sheetFormatPr defaultRowHeight="14.5" x14ac:dyDescent="0.35"/>
  <cols>
    <col min="1" max="1" width="30" customWidth="1"/>
    <col min="2" max="2" width="13.1796875" customWidth="1"/>
    <col min="3" max="8" width="12.54296875" style="185" customWidth="1"/>
    <col min="9" max="9" width="2.54296875" customWidth="1"/>
    <col min="10" max="15" width="12.54296875" style="185" customWidth="1"/>
    <col min="16" max="16" width="2.54296875" customWidth="1"/>
    <col min="17" max="22" width="12.54296875" style="185" customWidth="1"/>
    <col min="23" max="23" width="2.1796875" customWidth="1"/>
    <col min="24" max="29" width="12.54296875" style="185" customWidth="1"/>
    <col min="30" max="30" width="2.81640625" customWidth="1"/>
    <col min="31" max="36" width="12.54296875" style="185" customWidth="1"/>
    <col min="37" max="37" width="1.81640625" customWidth="1"/>
    <col min="38" max="43" width="12.54296875" style="185" customWidth="1"/>
    <col min="44" max="44" width="3.1796875" customWidth="1"/>
    <col min="45" max="50" width="12.54296875" customWidth="1"/>
    <col min="51" max="51" width="2.26953125" customWidth="1"/>
    <col min="52" max="57" width="12.54296875" customWidth="1"/>
    <col min="58" max="58" width="2.7265625" customWidth="1"/>
    <col min="59" max="59" width="12" style="185" customWidth="1"/>
    <col min="60" max="60" width="18.1796875" style="185" bestFit="1" customWidth="1"/>
    <col min="61" max="61" width="17" style="185" bestFit="1" customWidth="1"/>
    <col min="62" max="62" width="13.54296875" style="185" bestFit="1" customWidth="1"/>
    <col min="63" max="64" width="12.54296875" style="185" customWidth="1"/>
    <col min="65" max="65" width="2.1796875" customWidth="1"/>
    <col min="66" max="71" width="12.54296875" style="185" customWidth="1"/>
    <col min="72" max="72" width="1.54296875" customWidth="1"/>
    <col min="74" max="79" width="21.1796875" customWidth="1"/>
    <col min="81" max="86" width="17.453125" customWidth="1"/>
    <col min="93" max="93" width="5.26953125" bestFit="1" customWidth="1"/>
  </cols>
  <sheetData>
    <row r="1" spans="1:170" x14ac:dyDescent="0.35">
      <c r="C1" s="217">
        <v>45292</v>
      </c>
      <c r="D1" s="219"/>
      <c r="E1" s="219"/>
      <c r="F1" s="219"/>
      <c r="G1" s="219"/>
      <c r="H1" s="219"/>
      <c r="J1" s="217">
        <v>45323</v>
      </c>
      <c r="K1" s="219"/>
      <c r="L1" s="219"/>
      <c r="M1" s="219"/>
      <c r="N1" s="219"/>
      <c r="O1" s="219"/>
      <c r="Q1" s="217">
        <v>45352</v>
      </c>
      <c r="R1" s="219"/>
      <c r="S1" s="219"/>
      <c r="T1" s="219"/>
      <c r="U1" s="219"/>
      <c r="V1" s="219"/>
      <c r="X1" s="217">
        <v>45383</v>
      </c>
      <c r="Y1" s="219"/>
      <c r="Z1" s="219"/>
      <c r="AA1" s="219"/>
      <c r="AB1" s="219"/>
      <c r="AC1" s="219"/>
      <c r="AE1" s="217">
        <v>45413</v>
      </c>
      <c r="AF1" s="219"/>
      <c r="AG1" s="219"/>
      <c r="AH1" s="219"/>
      <c r="AI1" s="219"/>
      <c r="AJ1" s="219"/>
      <c r="AL1" s="217">
        <v>45444</v>
      </c>
      <c r="AM1" s="219"/>
      <c r="AN1" s="219"/>
      <c r="AO1" s="219"/>
      <c r="AP1" s="219"/>
      <c r="AQ1" s="219"/>
      <c r="AS1" s="217">
        <v>45474</v>
      </c>
      <c r="AT1" s="218"/>
      <c r="AU1" s="218"/>
      <c r="AV1" s="218"/>
      <c r="AW1" s="218"/>
      <c r="AX1" s="218"/>
      <c r="AZ1" s="217">
        <v>45505</v>
      </c>
      <c r="BA1" s="218"/>
      <c r="BB1" s="218"/>
      <c r="BC1" s="218"/>
      <c r="BD1" s="218"/>
      <c r="BE1" s="218"/>
      <c r="BG1" s="217">
        <v>45536</v>
      </c>
      <c r="BH1" s="219"/>
      <c r="BI1" s="219"/>
      <c r="BJ1" s="219"/>
      <c r="BK1" s="219"/>
      <c r="BL1" s="219"/>
      <c r="BN1" s="217">
        <v>45566</v>
      </c>
      <c r="BO1" s="219"/>
      <c r="BP1" s="219"/>
      <c r="BQ1" s="219"/>
      <c r="BR1" s="219"/>
      <c r="BS1" s="219"/>
      <c r="BV1" s="217">
        <v>45597</v>
      </c>
      <c r="BW1" s="218"/>
      <c r="BX1" s="218"/>
      <c r="BY1" s="218"/>
      <c r="BZ1" s="218"/>
      <c r="CA1" s="218"/>
      <c r="CC1" s="217">
        <v>45627</v>
      </c>
      <c r="CD1" s="218"/>
      <c r="CE1" s="218"/>
      <c r="CF1" s="218"/>
      <c r="CG1" s="218"/>
      <c r="CH1" s="218"/>
      <c r="CJ1" s="217">
        <v>45658</v>
      </c>
      <c r="CK1" s="218"/>
      <c r="CL1" s="218"/>
      <c r="CM1" s="218"/>
      <c r="CN1" s="218"/>
      <c r="CO1" s="218"/>
      <c r="CQ1" s="217">
        <v>45689</v>
      </c>
      <c r="CR1" s="218"/>
      <c r="CS1" s="218"/>
      <c r="CT1" s="218"/>
      <c r="CU1" s="218"/>
      <c r="CV1" s="218"/>
      <c r="CX1" s="217">
        <v>45717</v>
      </c>
      <c r="CY1" s="218"/>
      <c r="CZ1" s="218"/>
      <c r="DA1" s="218"/>
      <c r="DB1" s="218"/>
      <c r="DC1" s="218"/>
      <c r="DE1" s="217">
        <v>45748</v>
      </c>
      <c r="DF1" s="218"/>
      <c r="DG1" s="218"/>
      <c r="DH1" s="218"/>
      <c r="DI1" s="218"/>
      <c r="DJ1" s="218"/>
      <c r="DL1" s="217">
        <v>45778</v>
      </c>
      <c r="DM1" s="218"/>
      <c r="DN1" s="218"/>
      <c r="DO1" s="218"/>
      <c r="DP1" s="218"/>
      <c r="DQ1" s="218"/>
      <c r="DS1" s="217">
        <v>45809</v>
      </c>
      <c r="DT1" s="218"/>
      <c r="DU1" s="218"/>
      <c r="DV1" s="218"/>
      <c r="DW1" s="218"/>
      <c r="DX1" s="218"/>
      <c r="DZ1" s="217">
        <v>45839</v>
      </c>
      <c r="EA1" s="218"/>
      <c r="EB1" s="218"/>
      <c r="EC1" s="218"/>
      <c r="ED1" s="218"/>
      <c r="EE1" s="218"/>
      <c r="EG1" s="217">
        <v>45870</v>
      </c>
      <c r="EH1" s="218"/>
      <c r="EI1" s="218"/>
      <c r="EJ1" s="218"/>
      <c r="EK1" s="218"/>
      <c r="EL1" s="218"/>
      <c r="EN1" s="217">
        <v>45901</v>
      </c>
      <c r="EO1" s="218"/>
      <c r="EP1" s="218"/>
      <c r="EQ1" s="218"/>
      <c r="ER1" s="218"/>
      <c r="ES1" s="218"/>
      <c r="EU1" s="217">
        <v>45931</v>
      </c>
      <c r="EV1" s="218"/>
      <c r="EW1" s="218"/>
      <c r="EX1" s="218"/>
      <c r="EY1" s="218"/>
      <c r="EZ1" s="218"/>
      <c r="FB1" s="217">
        <v>45962</v>
      </c>
      <c r="FC1" s="218"/>
      <c r="FD1" s="218"/>
      <c r="FE1" s="218"/>
      <c r="FF1" s="218"/>
      <c r="FG1" s="218"/>
      <c r="FI1" s="217">
        <v>45992</v>
      </c>
      <c r="FJ1" s="218"/>
      <c r="FK1" s="218"/>
      <c r="FL1" s="218"/>
      <c r="FM1" s="218"/>
      <c r="FN1" s="218"/>
    </row>
    <row r="2" spans="1:170" x14ac:dyDescent="0.35">
      <c r="C2" s="135" t="s">
        <v>499</v>
      </c>
      <c r="D2" s="135" t="s">
        <v>154</v>
      </c>
      <c r="E2" s="135" t="s">
        <v>500</v>
      </c>
      <c r="F2" s="135" t="s">
        <v>141</v>
      </c>
      <c r="G2" s="135" t="s">
        <v>501</v>
      </c>
      <c r="H2" s="135" t="s">
        <v>502</v>
      </c>
      <c r="J2" s="135" t="s">
        <v>499</v>
      </c>
      <c r="K2" s="135" t="s">
        <v>154</v>
      </c>
      <c r="L2" s="135" t="s">
        <v>500</v>
      </c>
      <c r="M2" s="135" t="s">
        <v>141</v>
      </c>
      <c r="N2" s="135" t="s">
        <v>501</v>
      </c>
      <c r="O2" s="135" t="s">
        <v>502</v>
      </c>
      <c r="Q2" s="135" t="s">
        <v>499</v>
      </c>
      <c r="R2" s="135" t="s">
        <v>154</v>
      </c>
      <c r="S2" s="135" t="s">
        <v>500</v>
      </c>
      <c r="T2" s="135" t="s">
        <v>141</v>
      </c>
      <c r="U2" s="135" t="s">
        <v>501</v>
      </c>
      <c r="V2" s="135" t="s">
        <v>502</v>
      </c>
      <c r="X2" s="135" t="s">
        <v>499</v>
      </c>
      <c r="Y2" s="135" t="s">
        <v>154</v>
      </c>
      <c r="Z2" s="135" t="s">
        <v>500</v>
      </c>
      <c r="AA2" s="135" t="s">
        <v>141</v>
      </c>
      <c r="AB2" s="135" t="s">
        <v>501</v>
      </c>
      <c r="AC2" s="135" t="s">
        <v>502</v>
      </c>
      <c r="AE2" s="135" t="s">
        <v>499</v>
      </c>
      <c r="AF2" s="135" t="s">
        <v>154</v>
      </c>
      <c r="AG2" s="135" t="s">
        <v>500</v>
      </c>
      <c r="AH2" s="135" t="s">
        <v>141</v>
      </c>
      <c r="AI2" s="135" t="s">
        <v>501</v>
      </c>
      <c r="AJ2" s="135" t="s">
        <v>502</v>
      </c>
      <c r="AL2" s="135" t="s">
        <v>499</v>
      </c>
      <c r="AM2" s="135" t="s">
        <v>154</v>
      </c>
      <c r="AN2" s="135" t="s">
        <v>500</v>
      </c>
      <c r="AO2" s="135" t="s">
        <v>141</v>
      </c>
      <c r="AP2" s="135" t="s">
        <v>501</v>
      </c>
      <c r="AQ2" s="135" t="s">
        <v>502</v>
      </c>
      <c r="AS2" s="135" t="s">
        <v>499</v>
      </c>
      <c r="AT2" s="135" t="s">
        <v>154</v>
      </c>
      <c r="AU2" s="135" t="s">
        <v>500</v>
      </c>
      <c r="AV2" s="135" t="s">
        <v>141</v>
      </c>
      <c r="AW2" s="135" t="s">
        <v>501</v>
      </c>
      <c r="AX2" s="135" t="s">
        <v>502</v>
      </c>
      <c r="AZ2" s="135" t="s">
        <v>499</v>
      </c>
      <c r="BA2" s="135" t="s">
        <v>154</v>
      </c>
      <c r="BB2" s="135" t="s">
        <v>500</v>
      </c>
      <c r="BC2" s="135" t="s">
        <v>141</v>
      </c>
      <c r="BD2" s="135" t="s">
        <v>501</v>
      </c>
      <c r="BE2" s="135" t="s">
        <v>502</v>
      </c>
      <c r="BG2" s="135" t="s">
        <v>503</v>
      </c>
      <c r="BH2" s="135" t="s">
        <v>504</v>
      </c>
      <c r="BI2" s="135" t="s">
        <v>505</v>
      </c>
      <c r="BJ2" s="135" t="s">
        <v>506</v>
      </c>
      <c r="BK2" s="135" t="s">
        <v>501</v>
      </c>
      <c r="BL2" s="135" t="s">
        <v>502</v>
      </c>
      <c r="BN2" s="135" t="s">
        <v>499</v>
      </c>
      <c r="BO2" s="135" t="s">
        <v>154</v>
      </c>
      <c r="BP2" s="135" t="s">
        <v>500</v>
      </c>
      <c r="BQ2" s="135" t="s">
        <v>141</v>
      </c>
      <c r="BR2" s="135" t="s">
        <v>501</v>
      </c>
      <c r="BS2" s="135" t="s">
        <v>502</v>
      </c>
      <c r="BV2" s="135" t="s">
        <v>499</v>
      </c>
      <c r="BW2" s="135" t="s">
        <v>154</v>
      </c>
      <c r="BX2" s="135" t="s">
        <v>500</v>
      </c>
      <c r="BY2" s="135" t="s">
        <v>141</v>
      </c>
      <c r="BZ2" s="135" t="s">
        <v>501</v>
      </c>
      <c r="CA2" s="135" t="s">
        <v>502</v>
      </c>
      <c r="CC2" s="135" t="s">
        <v>499</v>
      </c>
      <c r="CD2" s="135" t="s">
        <v>154</v>
      </c>
      <c r="CE2" s="135" t="s">
        <v>500</v>
      </c>
      <c r="CF2" s="135" t="s">
        <v>141</v>
      </c>
      <c r="CG2" s="135" t="s">
        <v>501</v>
      </c>
      <c r="CH2" s="135" t="s">
        <v>502</v>
      </c>
      <c r="CJ2" s="135" t="s">
        <v>499</v>
      </c>
      <c r="CK2" s="135" t="s">
        <v>154</v>
      </c>
      <c r="CL2" s="135" t="s">
        <v>500</v>
      </c>
      <c r="CM2" s="135" t="s">
        <v>141</v>
      </c>
      <c r="CN2" s="135" t="s">
        <v>501</v>
      </c>
      <c r="CO2" s="135" t="s">
        <v>502</v>
      </c>
      <c r="CQ2" s="135" t="s">
        <v>499</v>
      </c>
      <c r="CR2" s="135" t="s">
        <v>154</v>
      </c>
      <c r="CS2" s="135" t="s">
        <v>500</v>
      </c>
      <c r="CT2" s="135" t="s">
        <v>141</v>
      </c>
      <c r="CU2" s="135" t="s">
        <v>501</v>
      </c>
      <c r="CV2" s="135" t="s">
        <v>502</v>
      </c>
      <c r="CX2" s="135" t="s">
        <v>499</v>
      </c>
      <c r="CY2" s="135" t="s">
        <v>154</v>
      </c>
      <c r="CZ2" s="135" t="s">
        <v>500</v>
      </c>
      <c r="DA2" s="135" t="s">
        <v>141</v>
      </c>
      <c r="DB2" s="135" t="s">
        <v>501</v>
      </c>
      <c r="DC2" s="135" t="s">
        <v>502</v>
      </c>
      <c r="DE2" s="135" t="s">
        <v>499</v>
      </c>
      <c r="DF2" s="135" t="s">
        <v>154</v>
      </c>
      <c r="DG2" s="135" t="s">
        <v>500</v>
      </c>
      <c r="DH2" s="135" t="s">
        <v>141</v>
      </c>
      <c r="DI2" s="135" t="s">
        <v>501</v>
      </c>
      <c r="DJ2" s="135" t="s">
        <v>502</v>
      </c>
      <c r="DL2" s="135" t="s">
        <v>499</v>
      </c>
      <c r="DM2" s="135" t="s">
        <v>154</v>
      </c>
      <c r="DN2" s="135" t="s">
        <v>500</v>
      </c>
      <c r="DO2" s="135" t="s">
        <v>141</v>
      </c>
      <c r="DP2" s="135" t="s">
        <v>501</v>
      </c>
      <c r="DQ2" s="135" t="s">
        <v>502</v>
      </c>
      <c r="DS2" s="135" t="s">
        <v>499</v>
      </c>
      <c r="DT2" s="135" t="s">
        <v>154</v>
      </c>
      <c r="DU2" s="135" t="s">
        <v>500</v>
      </c>
      <c r="DV2" s="135" t="s">
        <v>141</v>
      </c>
      <c r="DW2" s="135" t="s">
        <v>501</v>
      </c>
      <c r="DX2" s="135" t="s">
        <v>502</v>
      </c>
      <c r="DZ2" s="135" t="s">
        <v>499</v>
      </c>
      <c r="EA2" s="135" t="s">
        <v>154</v>
      </c>
      <c r="EB2" s="135" t="s">
        <v>500</v>
      </c>
      <c r="EC2" s="135" t="s">
        <v>141</v>
      </c>
      <c r="ED2" s="135" t="s">
        <v>501</v>
      </c>
      <c r="EE2" s="135" t="s">
        <v>502</v>
      </c>
      <c r="EG2" s="135" t="s">
        <v>499</v>
      </c>
      <c r="EH2" s="135" t="s">
        <v>154</v>
      </c>
      <c r="EI2" s="135" t="s">
        <v>500</v>
      </c>
      <c r="EJ2" s="135" t="s">
        <v>141</v>
      </c>
      <c r="EK2" s="135" t="s">
        <v>501</v>
      </c>
      <c r="EL2" s="135" t="s">
        <v>502</v>
      </c>
      <c r="EN2" s="135" t="s">
        <v>499</v>
      </c>
      <c r="EO2" s="135" t="s">
        <v>154</v>
      </c>
      <c r="EP2" s="135" t="s">
        <v>500</v>
      </c>
      <c r="EQ2" s="135" t="s">
        <v>141</v>
      </c>
      <c r="ER2" s="135" t="s">
        <v>501</v>
      </c>
      <c r="ES2" s="135" t="s">
        <v>502</v>
      </c>
      <c r="EU2" s="135" t="s">
        <v>499</v>
      </c>
      <c r="EV2" s="135" t="s">
        <v>154</v>
      </c>
      <c r="EW2" s="135" t="s">
        <v>500</v>
      </c>
      <c r="EX2" s="135" t="s">
        <v>141</v>
      </c>
      <c r="EY2" s="135" t="s">
        <v>501</v>
      </c>
      <c r="EZ2" s="135" t="s">
        <v>502</v>
      </c>
      <c r="FB2" s="135" t="s">
        <v>499</v>
      </c>
      <c r="FC2" s="135" t="s">
        <v>154</v>
      </c>
      <c r="FD2" s="135" t="s">
        <v>500</v>
      </c>
      <c r="FE2" s="135" t="s">
        <v>141</v>
      </c>
      <c r="FF2" s="135" t="s">
        <v>501</v>
      </c>
      <c r="FG2" s="135" t="s">
        <v>502</v>
      </c>
      <c r="FI2" s="135" t="s">
        <v>499</v>
      </c>
      <c r="FJ2" s="135" t="s">
        <v>154</v>
      </c>
      <c r="FK2" s="135" t="s">
        <v>500</v>
      </c>
      <c r="FL2" s="135" t="s">
        <v>141</v>
      </c>
      <c r="FM2" s="135" t="s">
        <v>501</v>
      </c>
      <c r="FN2" s="135" t="s">
        <v>502</v>
      </c>
    </row>
    <row r="3" spans="1:170" x14ac:dyDescent="0.35">
      <c r="A3" s="141" t="s">
        <v>507</v>
      </c>
      <c r="C3" s="136">
        <v>534</v>
      </c>
      <c r="D3" s="136">
        <v>94.5</v>
      </c>
      <c r="E3" s="137">
        <v>215.25</v>
      </c>
      <c r="F3" s="137">
        <v>409.4</v>
      </c>
      <c r="G3" s="137"/>
      <c r="H3" s="138">
        <f t="shared" ref="H3:H10" si="0">IF(SUM(C3:G3)=0,"",SUM(C3:G3))</f>
        <v>1253.1500000000001</v>
      </c>
      <c r="J3" s="136">
        <v>292</v>
      </c>
      <c r="K3" s="136">
        <v>120.35</v>
      </c>
      <c r="L3" s="137">
        <v>119.4</v>
      </c>
      <c r="M3" s="137">
        <v>428.95</v>
      </c>
      <c r="N3" s="137"/>
      <c r="O3" s="138">
        <f t="shared" ref="O3:O10" si="1">IF(SUM(J3:N3)=0,"",SUM(J3:N3))</f>
        <v>960.7</v>
      </c>
      <c r="Q3" s="136">
        <v>390.75</v>
      </c>
      <c r="R3" s="136">
        <v>127.5</v>
      </c>
      <c r="S3" s="137">
        <v>248.8</v>
      </c>
      <c r="T3" s="137">
        <v>463.6</v>
      </c>
      <c r="U3" s="137"/>
      <c r="V3" s="138">
        <f t="shared" ref="V3:V10" si="2">IF(SUM(Q3:U3)=0,"",SUM(Q3:U3))</f>
        <v>1230.6500000000001</v>
      </c>
      <c r="X3" s="136">
        <v>440</v>
      </c>
      <c r="Y3" s="136">
        <v>151.75</v>
      </c>
      <c r="Z3" s="137">
        <v>0</v>
      </c>
      <c r="AA3" s="137">
        <v>676.4</v>
      </c>
      <c r="AB3" s="137"/>
      <c r="AC3" s="138">
        <f t="shared" ref="AC3:AC10" si="3">IF(SUM(X3:AB3)=0,"",SUM(X3:AB3))</f>
        <v>1268.1500000000001</v>
      </c>
      <c r="AE3" s="136">
        <v>598</v>
      </c>
      <c r="AF3" s="136">
        <v>203.35</v>
      </c>
      <c r="AG3" s="137"/>
      <c r="AH3" s="137">
        <v>458.45</v>
      </c>
      <c r="AI3" s="137"/>
      <c r="AJ3" s="138">
        <f t="shared" ref="AJ3:AJ10" si="4">IF(SUM(AE3:AI3)=0,"",SUM(AE3:AI3))</f>
        <v>1259.8</v>
      </c>
      <c r="AL3" s="136">
        <v>448.2</v>
      </c>
      <c r="AM3" s="136">
        <v>234.9</v>
      </c>
      <c r="AN3" s="137">
        <v>378</v>
      </c>
      <c r="AO3" s="137">
        <v>522.1</v>
      </c>
      <c r="AP3" s="137"/>
      <c r="AQ3" s="138">
        <f t="shared" ref="AQ3:AQ10" si="5">IF(SUM(AL3:AP3)=0,"",SUM(AL3:AP3))</f>
        <v>1583.1999999999998</v>
      </c>
      <c r="AS3" s="136">
        <v>257</v>
      </c>
      <c r="AT3" s="136">
        <v>241.4</v>
      </c>
      <c r="AU3" s="137">
        <v>343.45</v>
      </c>
      <c r="AV3" s="137">
        <v>451.05</v>
      </c>
      <c r="AW3" s="137"/>
      <c r="AX3" s="138">
        <f t="shared" ref="AX3:AX10" si="6">IF(SUM(AS3:AW3)=0,"",SUM(AS3:AW3))</f>
        <v>1292.8999999999999</v>
      </c>
      <c r="AZ3" s="136">
        <v>240</v>
      </c>
      <c r="BA3" s="136">
        <v>212.95</v>
      </c>
      <c r="BB3" s="137">
        <v>1170</v>
      </c>
      <c r="BC3" s="137">
        <v>512.04999999999995</v>
      </c>
      <c r="BD3" s="137"/>
      <c r="BE3" s="138">
        <f t="shared" ref="BE3:BE10" si="7">IF(SUM(AZ3:BD3)=0,"",SUM(AZ3:BD3))</f>
        <v>2135</v>
      </c>
      <c r="BG3" s="144">
        <v>493.2</v>
      </c>
      <c r="BH3" s="144">
        <v>105.55</v>
      </c>
      <c r="BI3" s="143">
        <v>728.25</v>
      </c>
      <c r="BJ3" s="143">
        <v>407.7</v>
      </c>
      <c r="BK3" s="143"/>
      <c r="BL3" s="145">
        <f t="shared" ref="BL3:BL10" si="8">IF(SUM(BG3:BK3)=0,"",SUM(BG3:BK3))</f>
        <v>1734.7</v>
      </c>
      <c r="BN3" s="144">
        <v>367</v>
      </c>
      <c r="BO3" s="144">
        <v>239.35</v>
      </c>
      <c r="BP3" s="143">
        <v>444.7</v>
      </c>
      <c r="BQ3" s="143">
        <v>402.2</v>
      </c>
      <c r="BR3" s="143"/>
      <c r="BS3" s="145">
        <f t="shared" ref="BS3:BS10" si="9">IF(SUM(BN3:BR3)=0,"",SUM(BN3:BR3))</f>
        <v>1453.25</v>
      </c>
      <c r="BV3" s="144">
        <v>50.8</v>
      </c>
      <c r="BW3" s="144">
        <v>0</v>
      </c>
      <c r="BX3" s="144">
        <v>408.1</v>
      </c>
      <c r="BY3" s="144">
        <v>659.4</v>
      </c>
      <c r="BZ3" s="144">
        <v>0</v>
      </c>
      <c r="CA3" s="145">
        <f t="shared" ref="CA3:CA10" si="10">IF(SUM(BV3:BZ3)=0,"",SUM(BV3:BZ3))</f>
        <v>1118.3</v>
      </c>
      <c r="CC3" s="144">
        <v>174.5</v>
      </c>
      <c r="CD3" s="144"/>
      <c r="CE3" s="144">
        <v>824.3</v>
      </c>
      <c r="CF3" s="144">
        <v>695.35</v>
      </c>
      <c r="CG3" s="144"/>
      <c r="CH3" s="145">
        <f t="shared" ref="CH3:CH10" si="11">IF(SUM(CC3:CG3)=0,"",SUM(CC3:CG3))</f>
        <v>1694.15</v>
      </c>
      <c r="CJ3" s="144"/>
      <c r="CK3" s="144"/>
      <c r="CL3" s="144"/>
      <c r="CM3" s="144"/>
      <c r="CN3" s="144"/>
      <c r="CO3" s="145" t="str">
        <f t="shared" ref="CO3:CO10" si="12">IF(SUM(CJ3:CN3)=0,"",SUM(CJ3:CN3))</f>
        <v/>
      </c>
      <c r="CQ3" s="144"/>
      <c r="CR3" s="144"/>
      <c r="CS3" s="144"/>
      <c r="CT3" s="144"/>
      <c r="CU3" s="144"/>
      <c r="CV3" s="145" t="str">
        <f t="shared" ref="CV3:CV10" si="13">IF(SUM(CQ3:CU3)=0,"",SUM(CQ3:CU3))</f>
        <v/>
      </c>
      <c r="CX3" s="144"/>
      <c r="CY3" s="144"/>
      <c r="CZ3" s="144"/>
      <c r="DA3" s="144"/>
      <c r="DB3" s="144"/>
      <c r="DC3" s="145" t="str">
        <f t="shared" ref="DC3:DC10" si="14">IF(SUM(CX3:DB3)=0,"",SUM(CX3:DB3))</f>
        <v/>
      </c>
      <c r="DE3" s="144"/>
      <c r="DF3" s="144"/>
      <c r="DG3" s="144"/>
      <c r="DH3" s="144"/>
      <c r="DI3" s="144"/>
      <c r="DJ3" s="145" t="str">
        <f t="shared" ref="DJ3:DJ10" si="15">IF(SUM(DE3:DI3)=0,"",SUM(DE3:DI3))</f>
        <v/>
      </c>
      <c r="DL3" s="144"/>
      <c r="DM3" s="144"/>
      <c r="DN3" s="144"/>
      <c r="DO3" s="144"/>
      <c r="DP3" s="144"/>
      <c r="DQ3" s="145" t="str">
        <f t="shared" ref="DQ3:DQ10" si="16">IF(SUM(DL3:DP3)=0,"",SUM(DL3:DP3))</f>
        <v/>
      </c>
      <c r="DS3" s="144"/>
      <c r="DT3" s="144"/>
      <c r="DU3" s="144"/>
      <c r="DV3" s="144"/>
      <c r="DW3" s="144"/>
      <c r="DX3" s="145" t="str">
        <f t="shared" ref="DX3:DX10" si="17">IF(SUM(DS3:DW3)=0,"",SUM(DS3:DW3))</f>
        <v/>
      </c>
      <c r="DZ3" s="144"/>
      <c r="EA3" s="144"/>
      <c r="EB3" s="144"/>
      <c r="EC3" s="144"/>
      <c r="ED3" s="144"/>
      <c r="EE3" s="145" t="str">
        <f t="shared" ref="EE3:EE10" si="18">IF(SUM(DZ3:ED3)=0,"",SUM(DZ3:ED3))</f>
        <v/>
      </c>
      <c r="EG3" s="144"/>
      <c r="EH3" s="144"/>
      <c r="EI3" s="144"/>
      <c r="EJ3" s="144"/>
      <c r="EK3" s="144"/>
      <c r="EL3" s="145" t="str">
        <f t="shared" ref="EL3:EL10" si="19">IF(SUM(EG3:EK3)=0,"",SUM(EG3:EK3))</f>
        <v/>
      </c>
      <c r="EN3" s="144"/>
      <c r="EO3" s="144"/>
      <c r="EP3" s="144"/>
      <c r="EQ3" s="144"/>
      <c r="ER3" s="144"/>
      <c r="ES3" s="145" t="str">
        <f t="shared" ref="ES3:ES10" si="20">IF(SUM(EN3:ER3)=0,"",SUM(EN3:ER3))</f>
        <v/>
      </c>
      <c r="EU3" s="144"/>
      <c r="EV3" s="144"/>
      <c r="EW3" s="144"/>
      <c r="EX3" s="144"/>
      <c r="EY3" s="144"/>
      <c r="EZ3" s="145" t="str">
        <f t="shared" ref="EZ3:EZ10" si="21">IF(SUM(EU3:EY3)=0,"",SUM(EU3:EY3))</f>
        <v/>
      </c>
      <c r="FB3" s="144"/>
      <c r="FC3" s="144"/>
      <c r="FD3" s="144"/>
      <c r="FE3" s="144"/>
      <c r="FF3" s="144"/>
      <c r="FG3" s="145" t="str">
        <f t="shared" ref="FG3:FG10" si="22">IF(SUM(FB3:FF3)=0,"",SUM(FB3:FF3))</f>
        <v/>
      </c>
      <c r="FI3" s="144"/>
      <c r="FJ3" s="144"/>
      <c r="FK3" s="144"/>
      <c r="FL3" s="144"/>
      <c r="FM3" s="144"/>
      <c r="FN3" s="145" t="str">
        <f t="shared" ref="FN3:FN10" si="23">IF(SUM(FI3:FM3)=0,"",SUM(FI3:FM3))</f>
        <v/>
      </c>
    </row>
    <row r="4" spans="1:170" x14ac:dyDescent="0.35">
      <c r="A4" s="141" t="s">
        <v>508</v>
      </c>
      <c r="C4" s="136">
        <v>31221.63</v>
      </c>
      <c r="D4" s="136">
        <v>2177.62</v>
      </c>
      <c r="E4" s="137">
        <v>0</v>
      </c>
      <c r="F4" s="137">
        <v>5882.84</v>
      </c>
      <c r="G4" s="137"/>
      <c r="H4" s="138">
        <f t="shared" si="0"/>
        <v>39282.089999999997</v>
      </c>
      <c r="J4" s="136">
        <v>29380.42</v>
      </c>
      <c r="K4" s="136">
        <v>752.6</v>
      </c>
      <c r="L4" s="137">
        <v>0</v>
      </c>
      <c r="M4" s="137">
        <v>10808.24</v>
      </c>
      <c r="N4" s="137"/>
      <c r="O4" s="138">
        <f t="shared" si="1"/>
        <v>40941.259999999995</v>
      </c>
      <c r="Q4" s="136">
        <v>34029.980000000003</v>
      </c>
      <c r="R4" s="136">
        <v>1736.71</v>
      </c>
      <c r="S4" s="137">
        <v>152.78</v>
      </c>
      <c r="T4" s="137">
        <v>11326.65</v>
      </c>
      <c r="U4" s="137"/>
      <c r="V4" s="138">
        <f t="shared" si="2"/>
        <v>47246.12</v>
      </c>
      <c r="X4" s="136">
        <v>54767.68</v>
      </c>
      <c r="Y4" s="136">
        <v>1465.25</v>
      </c>
      <c r="Z4" s="137">
        <v>0</v>
      </c>
      <c r="AA4" s="137">
        <v>12257.27</v>
      </c>
      <c r="AB4" s="137"/>
      <c r="AC4" s="138">
        <f t="shared" si="3"/>
        <v>68490.2</v>
      </c>
      <c r="AE4" s="136">
        <v>74894.37</v>
      </c>
      <c r="AF4" s="136">
        <v>3218.3</v>
      </c>
      <c r="AG4" s="137"/>
      <c r="AH4" s="137">
        <v>12737.37</v>
      </c>
      <c r="AI4" s="137"/>
      <c r="AJ4" s="138">
        <f t="shared" si="4"/>
        <v>90850.04</v>
      </c>
      <c r="AL4" s="136">
        <v>11882.1</v>
      </c>
      <c r="AM4" s="136">
        <v>818.16</v>
      </c>
      <c r="AN4" s="137">
        <v>170</v>
      </c>
      <c r="AO4" s="137">
        <v>2142.73</v>
      </c>
      <c r="AP4" s="137"/>
      <c r="AQ4" s="138">
        <f t="shared" si="5"/>
        <v>15012.99</v>
      </c>
      <c r="AS4" s="136">
        <v>63263.22</v>
      </c>
      <c r="AT4" s="136">
        <v>1585.5</v>
      </c>
      <c r="AU4" s="137">
        <v>5308.2</v>
      </c>
      <c r="AV4" s="137">
        <v>6446.09</v>
      </c>
      <c r="AW4" s="137"/>
      <c r="AX4" s="138">
        <f t="shared" si="6"/>
        <v>76603.009999999995</v>
      </c>
      <c r="AZ4" s="136">
        <v>76232.92</v>
      </c>
      <c r="BA4" s="136">
        <v>21497.25</v>
      </c>
      <c r="BB4" s="137">
        <v>0</v>
      </c>
      <c r="BC4" s="137">
        <v>4563.8999999999996</v>
      </c>
      <c r="BD4" s="137"/>
      <c r="BE4" s="138">
        <f t="shared" si="7"/>
        <v>102294.06999999999</v>
      </c>
      <c r="BG4" s="144">
        <v>77629.23</v>
      </c>
      <c r="BH4" s="144">
        <v>4639.82</v>
      </c>
      <c r="BI4" s="143">
        <v>18559.3</v>
      </c>
      <c r="BJ4" s="143">
        <v>11049.58</v>
      </c>
      <c r="BK4" s="143"/>
      <c r="BL4" s="145">
        <f t="shared" si="8"/>
        <v>111877.93</v>
      </c>
      <c r="BN4" s="144">
        <v>70081.08</v>
      </c>
      <c r="BO4" s="144">
        <v>0</v>
      </c>
      <c r="BP4" s="143">
        <v>17879.189999999999</v>
      </c>
      <c r="BQ4" s="143">
        <v>13271.92</v>
      </c>
      <c r="BR4" s="143"/>
      <c r="BS4" s="145">
        <f t="shared" si="9"/>
        <v>101232.19</v>
      </c>
      <c r="BV4" s="144">
        <v>86677.48</v>
      </c>
      <c r="BW4" s="144">
        <v>2478.38</v>
      </c>
      <c r="BX4" s="144">
        <v>15435.15</v>
      </c>
      <c r="BY4" s="144">
        <v>15025.2</v>
      </c>
      <c r="BZ4" s="144"/>
      <c r="CA4" s="145">
        <f t="shared" si="10"/>
        <v>119616.20999999999</v>
      </c>
      <c r="CC4" s="144">
        <v>92154.25</v>
      </c>
      <c r="CD4" s="144">
        <v>0</v>
      </c>
      <c r="CE4" s="144">
        <v>18951.14</v>
      </c>
      <c r="CF4" s="144">
        <v>6656.27</v>
      </c>
      <c r="CG4" s="144"/>
      <c r="CH4" s="145">
        <f t="shared" si="11"/>
        <v>117761.66</v>
      </c>
      <c r="CJ4" s="144"/>
      <c r="CK4" s="144"/>
      <c r="CL4" s="144"/>
      <c r="CM4" s="144"/>
      <c r="CN4" s="144"/>
      <c r="CO4" s="145" t="str">
        <f t="shared" si="12"/>
        <v/>
      </c>
      <c r="CQ4" s="144"/>
      <c r="CR4" s="144"/>
      <c r="CS4" s="144"/>
      <c r="CT4" s="144"/>
      <c r="CU4" s="144"/>
      <c r="CV4" s="145" t="str">
        <f t="shared" si="13"/>
        <v/>
      </c>
      <c r="CX4" s="144"/>
      <c r="CY4" s="144"/>
      <c r="CZ4" s="144"/>
      <c r="DA4" s="144"/>
      <c r="DB4" s="144"/>
      <c r="DC4" s="145" t="str">
        <f t="shared" si="14"/>
        <v/>
      </c>
      <c r="DE4" s="144"/>
      <c r="DF4" s="144"/>
      <c r="DG4" s="144"/>
      <c r="DH4" s="144"/>
      <c r="DI4" s="144"/>
      <c r="DJ4" s="145" t="str">
        <f t="shared" si="15"/>
        <v/>
      </c>
      <c r="DL4" s="144"/>
      <c r="DM4" s="144"/>
      <c r="DN4" s="144"/>
      <c r="DO4" s="144"/>
      <c r="DP4" s="144"/>
      <c r="DQ4" s="145" t="str">
        <f t="shared" si="16"/>
        <v/>
      </c>
      <c r="DS4" s="144"/>
      <c r="DT4" s="144"/>
      <c r="DU4" s="144"/>
      <c r="DV4" s="144"/>
      <c r="DW4" s="144"/>
      <c r="DX4" s="145" t="str">
        <f t="shared" si="17"/>
        <v/>
      </c>
      <c r="DZ4" s="144"/>
      <c r="EA4" s="144"/>
      <c r="EB4" s="144"/>
      <c r="EC4" s="144"/>
      <c r="ED4" s="144"/>
      <c r="EE4" s="145" t="str">
        <f t="shared" si="18"/>
        <v/>
      </c>
      <c r="EG4" s="144"/>
      <c r="EH4" s="144"/>
      <c r="EI4" s="144"/>
      <c r="EJ4" s="144"/>
      <c r="EK4" s="144"/>
      <c r="EL4" s="145" t="str">
        <f t="shared" si="19"/>
        <v/>
      </c>
      <c r="EN4" s="144"/>
      <c r="EO4" s="144"/>
      <c r="EP4" s="144"/>
      <c r="EQ4" s="144"/>
      <c r="ER4" s="144"/>
      <c r="ES4" s="145" t="str">
        <f t="shared" si="20"/>
        <v/>
      </c>
      <c r="EU4" s="144"/>
      <c r="EV4" s="144"/>
      <c r="EW4" s="144"/>
      <c r="EX4" s="144"/>
      <c r="EY4" s="144"/>
      <c r="EZ4" s="145" t="str">
        <f t="shared" si="21"/>
        <v/>
      </c>
      <c r="FB4" s="144"/>
      <c r="FC4" s="144"/>
      <c r="FD4" s="144"/>
      <c r="FE4" s="144"/>
      <c r="FF4" s="144"/>
      <c r="FG4" s="145" t="str">
        <f t="shared" si="22"/>
        <v/>
      </c>
      <c r="FI4" s="144"/>
      <c r="FJ4" s="144"/>
      <c r="FK4" s="144"/>
      <c r="FL4" s="144"/>
      <c r="FM4" s="144"/>
      <c r="FN4" s="145" t="str">
        <f t="shared" si="23"/>
        <v/>
      </c>
    </row>
    <row r="5" spans="1:170" x14ac:dyDescent="0.35">
      <c r="A5" s="141" t="s">
        <v>509</v>
      </c>
      <c r="C5" s="136"/>
      <c r="D5" s="136"/>
      <c r="E5" s="137"/>
      <c r="F5" s="137"/>
      <c r="G5" s="137"/>
      <c r="H5" s="138" t="str">
        <f t="shared" si="0"/>
        <v/>
      </c>
      <c r="J5" s="136"/>
      <c r="K5" s="136"/>
      <c r="L5" s="137"/>
      <c r="M5" s="137"/>
      <c r="N5" s="137"/>
      <c r="O5" s="138" t="str">
        <f t="shared" si="1"/>
        <v/>
      </c>
      <c r="Q5" s="136"/>
      <c r="R5" s="136"/>
      <c r="S5" s="137"/>
      <c r="T5" s="137"/>
      <c r="U5" s="137"/>
      <c r="V5" s="138" t="str">
        <f t="shared" si="2"/>
        <v/>
      </c>
      <c r="X5" s="136"/>
      <c r="Y5" s="136"/>
      <c r="Z5" s="137"/>
      <c r="AA5" s="137"/>
      <c r="AB5" s="137"/>
      <c r="AC5" s="138" t="str">
        <f t="shared" si="3"/>
        <v/>
      </c>
      <c r="AE5" s="136"/>
      <c r="AF5" s="136"/>
      <c r="AG5" s="137"/>
      <c r="AH5" s="137"/>
      <c r="AI5" s="137"/>
      <c r="AJ5" s="138" t="str">
        <f t="shared" si="4"/>
        <v/>
      </c>
      <c r="AL5" s="136"/>
      <c r="AM5" s="136"/>
      <c r="AN5" s="137"/>
      <c r="AO5" s="137"/>
      <c r="AP5" s="137"/>
      <c r="AQ5" s="138" t="str">
        <f t="shared" si="5"/>
        <v/>
      </c>
      <c r="AS5" s="136"/>
      <c r="AT5" s="136"/>
      <c r="AU5" s="137"/>
      <c r="AV5" s="137"/>
      <c r="AW5" s="137"/>
      <c r="AX5" s="138" t="str">
        <f t="shared" si="6"/>
        <v/>
      </c>
      <c r="AZ5" s="136"/>
      <c r="BA5" s="136"/>
      <c r="BB5" s="137"/>
      <c r="BC5" s="137"/>
      <c r="BD5" s="137"/>
      <c r="BE5" s="138" t="str">
        <f t="shared" si="7"/>
        <v/>
      </c>
      <c r="BG5" s="144"/>
      <c r="BH5" s="144"/>
      <c r="BI5" s="143"/>
      <c r="BJ5" s="143"/>
      <c r="BK5" s="143"/>
      <c r="BL5" s="145" t="str">
        <f t="shared" si="8"/>
        <v/>
      </c>
      <c r="BN5" s="136"/>
      <c r="BO5" s="144"/>
      <c r="BP5" s="143"/>
      <c r="BQ5" s="143"/>
      <c r="BR5" s="143"/>
      <c r="BS5" s="145" t="str">
        <f t="shared" si="9"/>
        <v/>
      </c>
      <c r="BV5" s="155">
        <v>5793.91</v>
      </c>
      <c r="BW5" s="144"/>
      <c r="BX5" s="144"/>
      <c r="BY5" s="144"/>
      <c r="BZ5" s="144"/>
      <c r="CA5" s="145">
        <f t="shared" si="10"/>
        <v>5793.91</v>
      </c>
      <c r="CC5" s="136"/>
      <c r="CD5" s="144"/>
      <c r="CE5" s="144"/>
      <c r="CF5" s="155">
        <v>3551.81</v>
      </c>
      <c r="CG5" s="144"/>
      <c r="CH5" s="145">
        <f t="shared" si="11"/>
        <v>3551.81</v>
      </c>
      <c r="CJ5" s="136"/>
      <c r="CK5" s="144"/>
      <c r="CL5" s="144"/>
      <c r="CM5" s="144"/>
      <c r="CN5" s="144"/>
      <c r="CO5" s="145" t="str">
        <f t="shared" si="12"/>
        <v/>
      </c>
      <c r="CQ5" s="136"/>
      <c r="CR5" s="144"/>
      <c r="CS5" s="144"/>
      <c r="CT5" s="144"/>
      <c r="CU5" s="144"/>
      <c r="CV5" s="145" t="str">
        <f t="shared" si="13"/>
        <v/>
      </c>
      <c r="CX5" s="136"/>
      <c r="CY5" s="144"/>
      <c r="CZ5" s="144"/>
      <c r="DA5" s="144"/>
      <c r="DB5" s="144"/>
      <c r="DC5" s="145" t="str">
        <f t="shared" si="14"/>
        <v/>
      </c>
      <c r="DE5" s="136"/>
      <c r="DF5" s="144"/>
      <c r="DG5" s="144"/>
      <c r="DH5" s="144"/>
      <c r="DI5" s="144"/>
      <c r="DJ5" s="145" t="str">
        <f t="shared" si="15"/>
        <v/>
      </c>
      <c r="DL5" s="136"/>
      <c r="DM5" s="144"/>
      <c r="DN5" s="144"/>
      <c r="DO5" s="144"/>
      <c r="DP5" s="144"/>
      <c r="DQ5" s="145" t="str">
        <f t="shared" si="16"/>
        <v/>
      </c>
      <c r="DS5" s="136"/>
      <c r="DT5" s="144"/>
      <c r="DU5" s="144"/>
      <c r="DV5" s="144"/>
      <c r="DW5" s="144"/>
      <c r="DX5" s="145" t="str">
        <f t="shared" si="17"/>
        <v/>
      </c>
      <c r="DZ5" s="136"/>
      <c r="EA5" s="144"/>
      <c r="EB5" s="144"/>
      <c r="EC5" s="144"/>
      <c r="ED5" s="144"/>
      <c r="EE5" s="145" t="str">
        <f t="shared" si="18"/>
        <v/>
      </c>
      <c r="EG5" s="136"/>
      <c r="EH5" s="144"/>
      <c r="EI5" s="144"/>
      <c r="EJ5" s="144"/>
      <c r="EK5" s="144"/>
      <c r="EL5" s="145" t="str">
        <f t="shared" si="19"/>
        <v/>
      </c>
      <c r="EN5" s="136"/>
      <c r="EO5" s="144"/>
      <c r="EP5" s="144"/>
      <c r="EQ5" s="144"/>
      <c r="ER5" s="144"/>
      <c r="ES5" s="145" t="str">
        <f t="shared" si="20"/>
        <v/>
      </c>
      <c r="EU5" s="136"/>
      <c r="EV5" s="144"/>
      <c r="EW5" s="144"/>
      <c r="EX5" s="144"/>
      <c r="EY5" s="144"/>
      <c r="EZ5" s="145" t="str">
        <f t="shared" si="21"/>
        <v/>
      </c>
      <c r="FB5" s="136"/>
      <c r="FC5" s="144"/>
      <c r="FD5" s="144"/>
      <c r="FE5" s="144"/>
      <c r="FF5" s="144"/>
      <c r="FG5" s="145" t="str">
        <f t="shared" si="22"/>
        <v/>
      </c>
      <c r="FI5" s="136"/>
      <c r="FJ5" s="144"/>
      <c r="FK5" s="144"/>
      <c r="FL5" s="144"/>
      <c r="FM5" s="144"/>
      <c r="FN5" s="145" t="str">
        <f t="shared" si="23"/>
        <v/>
      </c>
    </row>
    <row r="6" spans="1:170" x14ac:dyDescent="0.35">
      <c r="A6" s="141" t="s">
        <v>510</v>
      </c>
      <c r="C6" s="136"/>
      <c r="D6" s="136"/>
      <c r="E6" s="137"/>
      <c r="F6" s="137"/>
      <c r="G6" s="137"/>
      <c r="H6" s="138" t="str">
        <f t="shared" si="0"/>
        <v/>
      </c>
      <c r="J6" s="136"/>
      <c r="K6" s="136"/>
      <c r="L6" s="137"/>
      <c r="M6" s="137"/>
      <c r="N6" s="137"/>
      <c r="O6" s="138" t="str">
        <f t="shared" si="1"/>
        <v/>
      </c>
      <c r="Q6" s="136"/>
      <c r="R6" s="136"/>
      <c r="S6" s="137"/>
      <c r="T6" s="137"/>
      <c r="U6" s="137"/>
      <c r="V6" s="138" t="str">
        <f t="shared" si="2"/>
        <v/>
      </c>
      <c r="X6" s="136"/>
      <c r="Y6" s="136"/>
      <c r="Z6" s="137"/>
      <c r="AA6" s="137"/>
      <c r="AB6" s="137"/>
      <c r="AC6" s="138" t="str">
        <f t="shared" si="3"/>
        <v/>
      </c>
      <c r="AE6" s="136"/>
      <c r="AF6" s="136"/>
      <c r="AG6" s="137"/>
      <c r="AH6" s="137"/>
      <c r="AI6" s="137"/>
      <c r="AJ6" s="138" t="str">
        <f t="shared" si="4"/>
        <v/>
      </c>
      <c r="AL6" s="136"/>
      <c r="AM6" s="136"/>
      <c r="AN6" s="137"/>
      <c r="AO6" s="137"/>
      <c r="AP6" s="137"/>
      <c r="AQ6" s="138" t="str">
        <f t="shared" si="5"/>
        <v/>
      </c>
      <c r="AS6" s="136"/>
      <c r="AT6" s="136"/>
      <c r="AU6" s="137"/>
      <c r="AV6" s="137"/>
      <c r="AW6" s="137"/>
      <c r="AX6" s="138" t="str">
        <f t="shared" si="6"/>
        <v/>
      </c>
      <c r="AZ6" s="136"/>
      <c r="BA6" s="136"/>
      <c r="BB6" s="137"/>
      <c r="BC6" s="137"/>
      <c r="BD6" s="137"/>
      <c r="BE6" s="138" t="str">
        <f t="shared" si="7"/>
        <v/>
      </c>
      <c r="BG6" s="144"/>
      <c r="BH6" s="144"/>
      <c r="BI6" s="143"/>
      <c r="BJ6" s="143"/>
      <c r="BK6" s="143">
        <v>234.14</v>
      </c>
      <c r="BL6" s="145">
        <f t="shared" si="8"/>
        <v>234.14</v>
      </c>
      <c r="BN6" s="136"/>
      <c r="BO6" s="144"/>
      <c r="BP6" s="143"/>
      <c r="BQ6" s="143"/>
      <c r="BR6" s="143">
        <v>4508.58</v>
      </c>
      <c r="BS6" s="145">
        <f t="shared" si="9"/>
        <v>4508.58</v>
      </c>
      <c r="BV6" s="136"/>
      <c r="BW6" s="144"/>
      <c r="BX6" s="144"/>
      <c r="BY6" s="144"/>
      <c r="BZ6" s="144">
        <v>44782.48</v>
      </c>
      <c r="CA6" s="145">
        <f t="shared" si="10"/>
        <v>44782.48</v>
      </c>
      <c r="CC6" s="136"/>
      <c r="CD6" s="144"/>
      <c r="CE6" s="144"/>
      <c r="CF6" s="144"/>
      <c r="CG6" s="144">
        <v>83566.31</v>
      </c>
      <c r="CH6" s="145">
        <f t="shared" si="11"/>
        <v>83566.31</v>
      </c>
      <c r="CJ6" s="136"/>
      <c r="CK6" s="144"/>
      <c r="CL6" s="144"/>
      <c r="CM6" s="144"/>
      <c r="CN6" s="144"/>
      <c r="CO6" s="145" t="str">
        <f t="shared" si="12"/>
        <v/>
      </c>
      <c r="CQ6" s="136"/>
      <c r="CR6" s="144"/>
      <c r="CS6" s="144"/>
      <c r="CT6" s="144"/>
      <c r="CU6" s="144"/>
      <c r="CV6" s="145" t="str">
        <f t="shared" si="13"/>
        <v/>
      </c>
      <c r="CX6" s="136"/>
      <c r="CY6" s="144"/>
      <c r="CZ6" s="144"/>
      <c r="DA6" s="144"/>
      <c r="DB6" s="144"/>
      <c r="DC6" s="145" t="str">
        <f t="shared" si="14"/>
        <v/>
      </c>
      <c r="DE6" s="136"/>
      <c r="DF6" s="144"/>
      <c r="DG6" s="144"/>
      <c r="DH6" s="144"/>
      <c r="DI6" s="144"/>
      <c r="DJ6" s="145" t="str">
        <f t="shared" si="15"/>
        <v/>
      </c>
      <c r="DL6" s="136"/>
      <c r="DM6" s="144"/>
      <c r="DN6" s="144"/>
      <c r="DO6" s="144"/>
      <c r="DP6" s="144"/>
      <c r="DQ6" s="145" t="str">
        <f t="shared" si="16"/>
        <v/>
      </c>
      <c r="DS6" s="136"/>
      <c r="DT6" s="144"/>
      <c r="DU6" s="144"/>
      <c r="DV6" s="144"/>
      <c r="DW6" s="144"/>
      <c r="DX6" s="145" t="str">
        <f t="shared" si="17"/>
        <v/>
      </c>
      <c r="DZ6" s="136"/>
      <c r="EA6" s="144"/>
      <c r="EB6" s="144"/>
      <c r="EC6" s="144"/>
      <c r="ED6" s="144"/>
      <c r="EE6" s="145" t="str">
        <f t="shared" si="18"/>
        <v/>
      </c>
      <c r="EG6" s="136"/>
      <c r="EH6" s="144"/>
      <c r="EI6" s="144"/>
      <c r="EJ6" s="144"/>
      <c r="EK6" s="144"/>
      <c r="EL6" s="145" t="str">
        <f t="shared" si="19"/>
        <v/>
      </c>
      <c r="EN6" s="136"/>
      <c r="EO6" s="144"/>
      <c r="EP6" s="144"/>
      <c r="EQ6" s="144"/>
      <c r="ER6" s="144"/>
      <c r="ES6" s="145" t="str">
        <f t="shared" si="20"/>
        <v/>
      </c>
      <c r="EU6" s="136"/>
      <c r="EV6" s="144"/>
      <c r="EW6" s="144"/>
      <c r="EX6" s="144"/>
      <c r="EY6" s="144"/>
      <c r="EZ6" s="145" t="str">
        <f t="shared" si="21"/>
        <v/>
      </c>
      <c r="FB6" s="136"/>
      <c r="FC6" s="144"/>
      <c r="FD6" s="144"/>
      <c r="FE6" s="144"/>
      <c r="FF6" s="144"/>
      <c r="FG6" s="145" t="str">
        <f t="shared" si="22"/>
        <v/>
      </c>
      <c r="FI6" s="136"/>
      <c r="FJ6" s="144"/>
      <c r="FK6" s="144"/>
      <c r="FL6" s="144"/>
      <c r="FM6" s="144"/>
      <c r="FN6" s="145" t="str">
        <f t="shared" si="23"/>
        <v/>
      </c>
    </row>
    <row r="7" spans="1:170" x14ac:dyDescent="0.35">
      <c r="A7" s="141" t="s">
        <v>511</v>
      </c>
      <c r="C7" s="136">
        <v>322.52</v>
      </c>
      <c r="D7" s="136">
        <v>178.45</v>
      </c>
      <c r="E7" s="137">
        <v>69.069999999999993</v>
      </c>
      <c r="F7" s="137">
        <v>53.34</v>
      </c>
      <c r="G7" s="137">
        <v>12931.67</v>
      </c>
      <c r="H7" s="138">
        <f t="shared" si="0"/>
        <v>13555.05</v>
      </c>
      <c r="J7" s="136">
        <v>285.70999999999998</v>
      </c>
      <c r="K7" s="136">
        <v>133.41999999999999</v>
      </c>
      <c r="L7" s="137">
        <v>693.22</v>
      </c>
      <c r="M7" s="137">
        <v>176.35</v>
      </c>
      <c r="N7" s="137">
        <v>9271.73</v>
      </c>
      <c r="O7" s="138">
        <f t="shared" si="1"/>
        <v>10560.43</v>
      </c>
      <c r="Q7" s="136">
        <v>154.87</v>
      </c>
      <c r="R7" s="136">
        <v>242.92</v>
      </c>
      <c r="S7" s="137">
        <v>31.12</v>
      </c>
      <c r="T7" s="137">
        <v>1436.04</v>
      </c>
      <c r="U7" s="137">
        <v>10063.049999999999</v>
      </c>
      <c r="V7" s="138">
        <f t="shared" si="2"/>
        <v>11928</v>
      </c>
      <c r="X7" s="136">
        <v>578.4</v>
      </c>
      <c r="Y7" s="136">
        <v>722.3</v>
      </c>
      <c r="Z7" s="137">
        <v>2808.49</v>
      </c>
      <c r="AA7" s="137">
        <v>193.51</v>
      </c>
      <c r="AB7" s="137">
        <v>15908.73</v>
      </c>
      <c r="AC7" s="138">
        <f t="shared" si="3"/>
        <v>20211.43</v>
      </c>
      <c r="AE7" s="136">
        <v>10911.41</v>
      </c>
      <c r="AF7" s="136">
        <v>319.43</v>
      </c>
      <c r="AG7" s="137">
        <v>510.06</v>
      </c>
      <c r="AH7" s="137">
        <v>71.09</v>
      </c>
      <c r="AI7" s="137">
        <v>24566.87</v>
      </c>
      <c r="AJ7" s="138">
        <f t="shared" si="4"/>
        <v>36378.86</v>
      </c>
      <c r="AL7" s="136">
        <v>65896.25</v>
      </c>
      <c r="AM7" s="136">
        <v>104.6</v>
      </c>
      <c r="AN7" s="137">
        <v>8740.23</v>
      </c>
      <c r="AO7" s="137">
        <v>1161.78</v>
      </c>
      <c r="AP7" s="137">
        <v>11986.72</v>
      </c>
      <c r="AQ7" s="138">
        <f t="shared" si="5"/>
        <v>87889.58</v>
      </c>
      <c r="AS7" s="136">
        <v>8772.91</v>
      </c>
      <c r="AT7" s="136">
        <v>740.17</v>
      </c>
      <c r="AU7" s="137">
        <v>170.49</v>
      </c>
      <c r="AV7" s="137">
        <v>156.69999999999999</v>
      </c>
      <c r="AW7" s="137">
        <v>11986.72</v>
      </c>
      <c r="AX7" s="138">
        <f t="shared" si="6"/>
        <v>21826.989999999998</v>
      </c>
      <c r="AZ7" s="136">
        <v>1213.17</v>
      </c>
      <c r="BA7" s="136">
        <v>0</v>
      </c>
      <c r="BB7" s="137">
        <v>1983.5</v>
      </c>
      <c r="BC7" s="137">
        <v>1653.74</v>
      </c>
      <c r="BD7" s="137">
        <v>8154.63</v>
      </c>
      <c r="BE7" s="138">
        <f t="shared" si="7"/>
        <v>13005.04</v>
      </c>
      <c r="BG7" s="144">
        <v>1345.59</v>
      </c>
      <c r="BH7" s="144">
        <v>364.46</v>
      </c>
      <c r="BI7" s="143">
        <v>362.32</v>
      </c>
      <c r="BJ7" s="143">
        <v>808.65</v>
      </c>
      <c r="BL7" s="145">
        <f t="shared" si="8"/>
        <v>2881.02</v>
      </c>
      <c r="BN7" s="144">
        <v>1077.22</v>
      </c>
      <c r="BO7" s="144">
        <v>340.18</v>
      </c>
      <c r="BP7" s="143">
        <v>617.42999999999995</v>
      </c>
      <c r="BQ7" s="144">
        <v>1835.96</v>
      </c>
      <c r="BR7" s="143"/>
      <c r="BS7" s="145">
        <f t="shared" si="9"/>
        <v>3870.79</v>
      </c>
      <c r="BV7" s="144">
        <v>23100.06</v>
      </c>
      <c r="BW7" s="144">
        <v>852.59</v>
      </c>
      <c r="BX7" s="144">
        <v>804.16</v>
      </c>
      <c r="BY7" s="144">
        <v>907.94</v>
      </c>
      <c r="BZ7" s="144"/>
      <c r="CA7" s="145">
        <f t="shared" si="10"/>
        <v>25664.75</v>
      </c>
      <c r="CC7" s="144">
        <v>14406.42</v>
      </c>
      <c r="CD7" s="144">
        <v>0</v>
      </c>
      <c r="CE7" s="144">
        <v>643.5</v>
      </c>
      <c r="CF7" s="144">
        <v>360.28</v>
      </c>
      <c r="CG7" s="144"/>
      <c r="CH7" s="145">
        <f t="shared" si="11"/>
        <v>15410.2</v>
      </c>
      <c r="CJ7" s="144"/>
      <c r="CK7" s="144"/>
      <c r="CL7" s="144"/>
      <c r="CM7" s="144"/>
      <c r="CN7" s="144"/>
      <c r="CO7" s="145" t="str">
        <f t="shared" si="12"/>
        <v/>
      </c>
      <c r="CQ7" s="144"/>
      <c r="CR7" s="144"/>
      <c r="CS7" s="144"/>
      <c r="CT7" s="144"/>
      <c r="CU7" s="144"/>
      <c r="CV7" s="145" t="str">
        <f t="shared" si="13"/>
        <v/>
      </c>
      <c r="CX7" s="144"/>
      <c r="CY7" s="144"/>
      <c r="CZ7" s="144"/>
      <c r="DA7" s="144"/>
      <c r="DB7" s="144"/>
      <c r="DC7" s="145" t="str">
        <f t="shared" si="14"/>
        <v/>
      </c>
      <c r="DE7" s="144"/>
      <c r="DF7" s="144"/>
      <c r="DG7" s="144"/>
      <c r="DH7" s="144"/>
      <c r="DI7" s="144"/>
      <c r="DJ7" s="145" t="str">
        <f t="shared" si="15"/>
        <v/>
      </c>
      <c r="DL7" s="144"/>
      <c r="DM7" s="144"/>
      <c r="DN7" s="144"/>
      <c r="DO7" s="144"/>
      <c r="DP7" s="144"/>
      <c r="DQ7" s="145" t="str">
        <f t="shared" si="16"/>
        <v/>
      </c>
      <c r="DS7" s="144"/>
      <c r="DT7" s="144"/>
      <c r="DU7" s="144"/>
      <c r="DV7" s="144"/>
      <c r="DW7" s="144"/>
      <c r="DX7" s="145" t="str">
        <f t="shared" si="17"/>
        <v/>
      </c>
      <c r="DZ7" s="144"/>
      <c r="EA7" s="144"/>
      <c r="EB7" s="144"/>
      <c r="EC7" s="144"/>
      <c r="ED7" s="144"/>
      <c r="EE7" s="145" t="str">
        <f t="shared" si="18"/>
        <v/>
      </c>
      <c r="EG7" s="144"/>
      <c r="EH7" s="144"/>
      <c r="EI7" s="144"/>
      <c r="EJ7" s="144"/>
      <c r="EK7" s="144"/>
      <c r="EL7" s="145" t="str">
        <f t="shared" si="19"/>
        <v/>
      </c>
      <c r="EN7" s="144"/>
      <c r="EO7" s="144"/>
      <c r="EP7" s="144"/>
      <c r="EQ7" s="144"/>
      <c r="ER7" s="144"/>
      <c r="ES7" s="145" t="str">
        <f t="shared" si="20"/>
        <v/>
      </c>
      <c r="EU7" s="144"/>
      <c r="EV7" s="144"/>
      <c r="EW7" s="144"/>
      <c r="EX7" s="144"/>
      <c r="EY7" s="144"/>
      <c r="EZ7" s="145" t="str">
        <f t="shared" si="21"/>
        <v/>
      </c>
      <c r="FB7" s="144"/>
      <c r="FC7" s="144"/>
      <c r="FD7" s="144"/>
      <c r="FE7" s="144"/>
      <c r="FF7" s="144"/>
      <c r="FG7" s="145" t="str">
        <f t="shared" si="22"/>
        <v/>
      </c>
      <c r="FI7" s="144"/>
      <c r="FJ7" s="144"/>
      <c r="FK7" s="144"/>
      <c r="FL7" s="144"/>
      <c r="FM7" s="144"/>
      <c r="FN7" s="145" t="str">
        <f t="shared" si="23"/>
        <v/>
      </c>
    </row>
    <row r="8" spans="1:170" x14ac:dyDescent="0.35">
      <c r="A8" s="141" t="s">
        <v>512</v>
      </c>
      <c r="C8" s="136">
        <v>-4959.32</v>
      </c>
      <c r="D8" s="136">
        <v>-2150.1799999999998</v>
      </c>
      <c r="E8" s="137">
        <v>0</v>
      </c>
      <c r="F8" s="137">
        <v>-2782.46</v>
      </c>
      <c r="G8" s="137"/>
      <c r="H8" s="138">
        <f t="shared" si="0"/>
        <v>-9891.9599999999991</v>
      </c>
      <c r="J8" s="136">
        <v>-4339.33</v>
      </c>
      <c r="K8" s="136">
        <v>-2827.45</v>
      </c>
      <c r="L8" s="137">
        <v>-174</v>
      </c>
      <c r="M8" s="137">
        <v>-1729.3</v>
      </c>
      <c r="N8" s="137"/>
      <c r="O8" s="138">
        <f t="shared" si="1"/>
        <v>-9070.08</v>
      </c>
      <c r="Q8" s="136">
        <v>-3488.27</v>
      </c>
      <c r="R8" s="136">
        <v>-2216.7800000000002</v>
      </c>
      <c r="S8" s="137">
        <v>-777.83</v>
      </c>
      <c r="T8" s="137">
        <v>0</v>
      </c>
      <c r="U8" s="137"/>
      <c r="V8" s="138">
        <f t="shared" si="2"/>
        <v>-6482.88</v>
      </c>
      <c r="X8" s="136">
        <v>-273.12</v>
      </c>
      <c r="Y8" s="136">
        <v>-2315.4499999999998</v>
      </c>
      <c r="Z8" s="137">
        <v>-220</v>
      </c>
      <c r="AA8" s="137">
        <v>-922.1</v>
      </c>
      <c r="AB8" s="137">
        <v>-350</v>
      </c>
      <c r="AC8" s="138">
        <f t="shared" si="3"/>
        <v>-4080.6699999999996</v>
      </c>
      <c r="AE8" s="136">
        <v>-5848.13</v>
      </c>
      <c r="AF8" s="136">
        <v>-2176.06</v>
      </c>
      <c r="AG8" s="137"/>
      <c r="AH8" s="137">
        <v>-1226.5</v>
      </c>
      <c r="AI8" s="137"/>
      <c r="AJ8" s="138">
        <f t="shared" si="4"/>
        <v>-9250.69</v>
      </c>
      <c r="AL8" s="136">
        <v>-1670.76</v>
      </c>
      <c r="AM8" s="136">
        <v>-1847.17</v>
      </c>
      <c r="AN8" s="137">
        <v>-1598.59</v>
      </c>
      <c r="AO8" s="137">
        <v>-1537.96</v>
      </c>
      <c r="AP8" s="137"/>
      <c r="AQ8" s="138">
        <f t="shared" si="5"/>
        <v>-6654.4800000000005</v>
      </c>
      <c r="AS8" s="136">
        <v>0</v>
      </c>
      <c r="AT8" s="136">
        <v>0</v>
      </c>
      <c r="AU8" s="137">
        <v>0</v>
      </c>
      <c r="AV8" s="137">
        <v>0</v>
      </c>
      <c r="AW8" s="137"/>
      <c r="AX8" s="138" t="str">
        <f t="shared" si="6"/>
        <v/>
      </c>
      <c r="AZ8" s="136">
        <v>-894.01</v>
      </c>
      <c r="BA8" s="136">
        <v>-2777.3</v>
      </c>
      <c r="BB8" s="137">
        <v>-1102.55</v>
      </c>
      <c r="BC8" s="137">
        <v>-610.5</v>
      </c>
      <c r="BD8" s="137"/>
      <c r="BE8" s="138">
        <f t="shared" si="7"/>
        <v>-5384.3600000000006</v>
      </c>
      <c r="BG8" s="144">
        <v>-3298</v>
      </c>
      <c r="BH8" s="144">
        <v>-5105.79</v>
      </c>
      <c r="BI8" s="143">
        <v>-585.29999999999995</v>
      </c>
      <c r="BJ8" s="143">
        <v>-877.5</v>
      </c>
      <c r="BK8" s="143"/>
      <c r="BL8" s="145">
        <f t="shared" si="8"/>
        <v>-9866.59</v>
      </c>
      <c r="BN8" s="136">
        <v>0</v>
      </c>
      <c r="BO8" s="144">
        <v>0</v>
      </c>
      <c r="BP8" s="143">
        <v>0</v>
      </c>
      <c r="BQ8" s="143">
        <v>0</v>
      </c>
      <c r="BR8" s="143"/>
      <c r="BS8" s="145" t="str">
        <f t="shared" si="9"/>
        <v/>
      </c>
      <c r="BV8" s="136">
        <v>3398.15</v>
      </c>
      <c r="BW8" s="144">
        <v>3642.88</v>
      </c>
      <c r="BX8" s="144">
        <v>1384.19</v>
      </c>
      <c r="BY8" s="144">
        <v>1931.96</v>
      </c>
      <c r="BZ8" s="144">
        <v>3106.61</v>
      </c>
      <c r="CA8" s="145">
        <f t="shared" si="10"/>
        <v>13463.79</v>
      </c>
      <c r="CC8" s="136">
        <v>0</v>
      </c>
      <c r="CD8" s="144">
        <v>0</v>
      </c>
      <c r="CE8" s="144">
        <v>0</v>
      </c>
      <c r="CF8" s="144">
        <v>0</v>
      </c>
      <c r="CG8" s="144"/>
      <c r="CH8" s="145" t="str">
        <f t="shared" si="11"/>
        <v/>
      </c>
      <c r="CJ8" s="136"/>
      <c r="CK8" s="144"/>
      <c r="CL8" s="144"/>
      <c r="CM8" s="144"/>
      <c r="CN8" s="144"/>
      <c r="CO8" s="145" t="str">
        <f t="shared" si="12"/>
        <v/>
      </c>
      <c r="CQ8" s="136"/>
      <c r="CR8" s="144"/>
      <c r="CS8" s="144"/>
      <c r="CT8" s="144"/>
      <c r="CU8" s="144"/>
      <c r="CV8" s="145" t="str">
        <f t="shared" si="13"/>
        <v/>
      </c>
      <c r="CX8" s="136"/>
      <c r="CY8" s="144"/>
      <c r="CZ8" s="144"/>
      <c r="DA8" s="144"/>
      <c r="DB8" s="144"/>
      <c r="DC8" s="145" t="str">
        <f t="shared" si="14"/>
        <v/>
      </c>
      <c r="DE8" s="136"/>
      <c r="DF8" s="144"/>
      <c r="DG8" s="144"/>
      <c r="DH8" s="144"/>
      <c r="DI8" s="144"/>
      <c r="DJ8" s="145" t="str">
        <f t="shared" si="15"/>
        <v/>
      </c>
      <c r="DL8" s="136"/>
      <c r="DM8" s="144"/>
      <c r="DN8" s="144"/>
      <c r="DO8" s="144"/>
      <c r="DP8" s="144"/>
      <c r="DQ8" s="145" t="str">
        <f t="shared" si="16"/>
        <v/>
      </c>
      <c r="DS8" s="136"/>
      <c r="DT8" s="144"/>
      <c r="DU8" s="144"/>
      <c r="DV8" s="144"/>
      <c r="DW8" s="144"/>
      <c r="DX8" s="145" t="str">
        <f t="shared" si="17"/>
        <v/>
      </c>
      <c r="DZ8" s="136"/>
      <c r="EA8" s="144"/>
      <c r="EB8" s="144"/>
      <c r="EC8" s="144"/>
      <c r="ED8" s="144"/>
      <c r="EE8" s="145" t="str">
        <f t="shared" si="18"/>
        <v/>
      </c>
      <c r="EG8" s="136"/>
      <c r="EH8" s="144"/>
      <c r="EI8" s="144"/>
      <c r="EJ8" s="144"/>
      <c r="EK8" s="144"/>
      <c r="EL8" s="145" t="str">
        <f t="shared" si="19"/>
        <v/>
      </c>
      <c r="EN8" s="136"/>
      <c r="EO8" s="144"/>
      <c r="EP8" s="144"/>
      <c r="EQ8" s="144"/>
      <c r="ER8" s="144"/>
      <c r="ES8" s="145" t="str">
        <f t="shared" si="20"/>
        <v/>
      </c>
      <c r="EU8" s="136"/>
      <c r="EV8" s="144"/>
      <c r="EW8" s="144"/>
      <c r="EX8" s="144"/>
      <c r="EY8" s="144"/>
      <c r="EZ8" s="145" t="str">
        <f t="shared" si="21"/>
        <v/>
      </c>
      <c r="FB8" s="136"/>
      <c r="FC8" s="144"/>
      <c r="FD8" s="144"/>
      <c r="FE8" s="144"/>
      <c r="FF8" s="144"/>
      <c r="FG8" s="145" t="str">
        <f t="shared" si="22"/>
        <v/>
      </c>
      <c r="FI8" s="136"/>
      <c r="FJ8" s="144"/>
      <c r="FK8" s="144"/>
      <c r="FL8" s="144"/>
      <c r="FM8" s="144"/>
      <c r="FN8" s="145" t="str">
        <f t="shared" si="23"/>
        <v/>
      </c>
    </row>
    <row r="9" spans="1:170" x14ac:dyDescent="0.35">
      <c r="A9" s="141" t="s">
        <v>513</v>
      </c>
      <c r="C9" s="136">
        <v>1050</v>
      </c>
      <c r="D9" s="136">
        <v>3000</v>
      </c>
      <c r="E9" s="137">
        <v>250</v>
      </c>
      <c r="F9" s="137">
        <v>3320</v>
      </c>
      <c r="G9" s="137">
        <v>1700</v>
      </c>
      <c r="H9" s="138">
        <f t="shared" si="0"/>
        <v>9320</v>
      </c>
      <c r="J9" s="136">
        <v>500</v>
      </c>
      <c r="K9" s="136">
        <v>5780</v>
      </c>
      <c r="L9" s="137">
        <v>830</v>
      </c>
      <c r="M9" s="137">
        <v>5280</v>
      </c>
      <c r="N9" s="137">
        <v>1000</v>
      </c>
      <c r="O9" s="138">
        <f t="shared" si="1"/>
        <v>13390</v>
      </c>
      <c r="Q9" s="136">
        <v>1380</v>
      </c>
      <c r="R9" s="136">
        <v>4560</v>
      </c>
      <c r="S9" s="137">
        <v>2030</v>
      </c>
      <c r="T9" s="137">
        <v>3730</v>
      </c>
      <c r="U9" s="137">
        <v>0</v>
      </c>
      <c r="V9" s="138">
        <f t="shared" si="2"/>
        <v>11700</v>
      </c>
      <c r="X9" s="136">
        <v>4300</v>
      </c>
      <c r="Y9" s="136">
        <v>6590</v>
      </c>
      <c r="Z9" s="137">
        <v>0</v>
      </c>
      <c r="AA9" s="137">
        <v>2850</v>
      </c>
      <c r="AB9" s="137">
        <v>2000</v>
      </c>
      <c r="AC9" s="138">
        <f t="shared" si="3"/>
        <v>15740</v>
      </c>
      <c r="AE9" s="136">
        <v>4690</v>
      </c>
      <c r="AF9" s="136">
        <v>7500</v>
      </c>
      <c r="AG9" s="137"/>
      <c r="AH9" s="137">
        <v>8350</v>
      </c>
      <c r="AI9" s="137"/>
      <c r="AJ9" s="138">
        <f t="shared" si="4"/>
        <v>20540</v>
      </c>
      <c r="AL9" s="136">
        <v>1400</v>
      </c>
      <c r="AM9" s="136">
        <v>6150</v>
      </c>
      <c r="AN9" s="137"/>
      <c r="AO9" s="137">
        <v>5490</v>
      </c>
      <c r="AP9" s="137"/>
      <c r="AQ9" s="138">
        <f t="shared" si="5"/>
        <v>13040</v>
      </c>
      <c r="AS9" s="136">
        <v>1350</v>
      </c>
      <c r="AT9" s="136">
        <v>5300</v>
      </c>
      <c r="AU9" s="137">
        <v>4300</v>
      </c>
      <c r="AV9" s="137">
        <v>5410</v>
      </c>
      <c r="AW9" s="137"/>
      <c r="AX9" s="138">
        <f t="shared" si="6"/>
        <v>16360</v>
      </c>
      <c r="AZ9" s="136">
        <v>1350</v>
      </c>
      <c r="BA9" s="136">
        <v>10670</v>
      </c>
      <c r="BB9" s="137">
        <v>4650</v>
      </c>
      <c r="BC9" s="137">
        <v>8160</v>
      </c>
      <c r="BD9" s="137"/>
      <c r="BE9" s="138">
        <f t="shared" si="7"/>
        <v>24830</v>
      </c>
      <c r="BG9" s="144">
        <v>0</v>
      </c>
      <c r="BH9" s="144">
        <v>3790</v>
      </c>
      <c r="BI9" s="143">
        <v>4730</v>
      </c>
      <c r="BJ9" s="143">
        <v>4790</v>
      </c>
      <c r="BK9" s="143"/>
      <c r="BL9" s="145">
        <f t="shared" si="8"/>
        <v>13310</v>
      </c>
      <c r="BN9" s="136">
        <v>0</v>
      </c>
      <c r="BO9" s="144">
        <v>750</v>
      </c>
      <c r="BP9" s="143">
        <v>3890</v>
      </c>
      <c r="BQ9" s="143">
        <v>5270</v>
      </c>
      <c r="BR9" s="143"/>
      <c r="BS9" s="145">
        <f t="shared" si="9"/>
        <v>9910</v>
      </c>
      <c r="BV9" s="136">
        <v>0</v>
      </c>
      <c r="BW9" s="144">
        <v>5200</v>
      </c>
      <c r="BX9" s="144">
        <v>2665</v>
      </c>
      <c r="BY9" s="144">
        <v>4100</v>
      </c>
      <c r="BZ9" s="144">
        <v>1000</v>
      </c>
      <c r="CA9" s="145">
        <f t="shared" si="10"/>
        <v>12965</v>
      </c>
      <c r="CC9" s="136">
        <v>300</v>
      </c>
      <c r="CD9" s="144">
        <v>0</v>
      </c>
      <c r="CE9" s="144">
        <v>3700</v>
      </c>
      <c r="CF9" s="144">
        <v>3950</v>
      </c>
      <c r="CG9" s="144"/>
      <c r="CH9" s="145">
        <f t="shared" si="11"/>
        <v>7950</v>
      </c>
      <c r="CJ9" s="136"/>
      <c r="CK9" s="144"/>
      <c r="CL9" s="144"/>
      <c r="CM9" s="144"/>
      <c r="CN9" s="144"/>
      <c r="CO9" s="145" t="str">
        <f t="shared" si="12"/>
        <v/>
      </c>
      <c r="CQ9" s="136"/>
      <c r="CR9" s="144"/>
      <c r="CS9" s="144"/>
      <c r="CT9" s="144"/>
      <c r="CU9" s="144"/>
      <c r="CV9" s="145" t="str">
        <f t="shared" si="13"/>
        <v/>
      </c>
      <c r="CX9" s="136"/>
      <c r="CY9" s="144"/>
      <c r="CZ9" s="144"/>
      <c r="DA9" s="144"/>
      <c r="DB9" s="144"/>
      <c r="DC9" s="145" t="str">
        <f t="shared" si="14"/>
        <v/>
      </c>
      <c r="DE9" s="136"/>
      <c r="DF9" s="144"/>
      <c r="DG9" s="144"/>
      <c r="DH9" s="144"/>
      <c r="DI9" s="144"/>
      <c r="DJ9" s="145" t="str">
        <f t="shared" si="15"/>
        <v/>
      </c>
      <c r="DL9" s="136"/>
      <c r="DM9" s="144"/>
      <c r="DN9" s="144"/>
      <c r="DO9" s="144"/>
      <c r="DP9" s="144"/>
      <c r="DQ9" s="145" t="str">
        <f t="shared" si="16"/>
        <v/>
      </c>
      <c r="DS9" s="136"/>
      <c r="DT9" s="144"/>
      <c r="DU9" s="144"/>
      <c r="DV9" s="144"/>
      <c r="DW9" s="144"/>
      <c r="DX9" s="145" t="str">
        <f t="shared" si="17"/>
        <v/>
      </c>
      <c r="DZ9" s="136"/>
      <c r="EA9" s="144"/>
      <c r="EB9" s="144"/>
      <c r="EC9" s="144"/>
      <c r="ED9" s="144"/>
      <c r="EE9" s="145" t="str">
        <f t="shared" si="18"/>
        <v/>
      </c>
      <c r="EG9" s="136"/>
      <c r="EH9" s="144"/>
      <c r="EI9" s="144"/>
      <c r="EJ9" s="144"/>
      <c r="EK9" s="144"/>
      <c r="EL9" s="145" t="str">
        <f t="shared" si="19"/>
        <v/>
      </c>
      <c r="EN9" s="136"/>
      <c r="EO9" s="144"/>
      <c r="EP9" s="144"/>
      <c r="EQ9" s="144"/>
      <c r="ER9" s="144"/>
      <c r="ES9" s="145" t="str">
        <f t="shared" si="20"/>
        <v/>
      </c>
      <c r="EU9" s="136"/>
      <c r="EV9" s="144"/>
      <c r="EW9" s="144"/>
      <c r="EX9" s="144"/>
      <c r="EY9" s="144"/>
      <c r="EZ9" s="145" t="str">
        <f t="shared" si="21"/>
        <v/>
      </c>
      <c r="FB9" s="136"/>
      <c r="FC9" s="144"/>
      <c r="FD9" s="144"/>
      <c r="FE9" s="144"/>
      <c r="FF9" s="144"/>
      <c r="FG9" s="145" t="str">
        <f t="shared" si="22"/>
        <v/>
      </c>
      <c r="FI9" s="136"/>
      <c r="FJ9" s="144"/>
      <c r="FK9" s="144"/>
      <c r="FL9" s="144"/>
      <c r="FM9" s="144"/>
      <c r="FN9" s="145" t="str">
        <f t="shared" si="23"/>
        <v/>
      </c>
    </row>
    <row r="10" spans="1:170" x14ac:dyDescent="0.35">
      <c r="A10" s="141" t="s">
        <v>514</v>
      </c>
      <c r="C10" s="137"/>
      <c r="D10" s="137"/>
      <c r="E10" s="137"/>
      <c r="F10" s="137"/>
      <c r="G10" s="137"/>
      <c r="H10" s="138" t="str">
        <f t="shared" si="0"/>
        <v/>
      </c>
      <c r="J10" s="137"/>
      <c r="K10" s="137"/>
      <c r="L10" s="137"/>
      <c r="M10" s="137"/>
      <c r="N10" s="137"/>
      <c r="O10" s="138" t="str">
        <f t="shared" si="1"/>
        <v/>
      </c>
      <c r="Q10" s="137"/>
      <c r="R10" s="137"/>
      <c r="S10" s="137"/>
      <c r="T10" s="137"/>
      <c r="U10" s="137"/>
      <c r="V10" s="138" t="str">
        <f t="shared" si="2"/>
        <v/>
      </c>
      <c r="X10" s="137"/>
      <c r="Y10" s="137"/>
      <c r="Z10" s="137"/>
      <c r="AA10" s="137"/>
      <c r="AB10" s="137"/>
      <c r="AC10" s="138" t="str">
        <f t="shared" si="3"/>
        <v/>
      </c>
      <c r="AE10" s="137"/>
      <c r="AF10" s="137"/>
      <c r="AG10" s="137"/>
      <c r="AH10" s="137"/>
      <c r="AI10" s="137"/>
      <c r="AJ10" s="138" t="str">
        <f t="shared" si="4"/>
        <v/>
      </c>
      <c r="AL10" s="137"/>
      <c r="AM10" s="137"/>
      <c r="AN10" s="137"/>
      <c r="AO10" s="137"/>
      <c r="AP10" s="137"/>
      <c r="AQ10" s="138" t="str">
        <f t="shared" si="5"/>
        <v/>
      </c>
      <c r="AS10" s="137"/>
      <c r="AT10" s="137"/>
      <c r="AU10" s="137"/>
      <c r="AV10" s="137"/>
      <c r="AW10" s="137"/>
      <c r="AX10" s="138" t="str">
        <f t="shared" si="6"/>
        <v/>
      </c>
      <c r="AZ10" s="137"/>
      <c r="BA10" s="137"/>
      <c r="BB10" s="137"/>
      <c r="BC10" s="137"/>
      <c r="BD10" s="137"/>
      <c r="BE10" s="138" t="str">
        <f t="shared" si="7"/>
        <v/>
      </c>
      <c r="BG10" s="143"/>
      <c r="BH10" s="143"/>
      <c r="BI10" s="143"/>
      <c r="BJ10" s="143"/>
      <c r="BK10" s="143"/>
      <c r="BL10" s="145" t="str">
        <f t="shared" si="8"/>
        <v/>
      </c>
      <c r="BN10" s="137"/>
      <c r="BO10" s="143"/>
      <c r="BP10" s="143"/>
      <c r="BQ10" s="143"/>
      <c r="BR10" s="143"/>
      <c r="BS10" s="145" t="str">
        <f t="shared" si="9"/>
        <v/>
      </c>
      <c r="BV10" s="136"/>
      <c r="BW10" s="144"/>
      <c r="BX10" s="144"/>
      <c r="BY10" s="144"/>
      <c r="BZ10" s="144"/>
      <c r="CA10" s="145" t="str">
        <f t="shared" si="10"/>
        <v/>
      </c>
      <c r="CC10" s="136"/>
      <c r="CD10" s="144"/>
      <c r="CE10" s="144"/>
      <c r="CF10" s="144"/>
      <c r="CG10" s="144"/>
      <c r="CH10" s="145" t="str">
        <f t="shared" si="11"/>
        <v/>
      </c>
      <c r="CJ10" s="136"/>
      <c r="CK10" s="144"/>
      <c r="CL10" s="144"/>
      <c r="CM10" s="144"/>
      <c r="CN10" s="144"/>
      <c r="CO10" s="145" t="str">
        <f t="shared" si="12"/>
        <v/>
      </c>
      <c r="CQ10" s="136"/>
      <c r="CR10" s="144"/>
      <c r="CS10" s="144"/>
      <c r="CT10" s="144"/>
      <c r="CU10" s="144"/>
      <c r="CV10" s="145" t="str">
        <f t="shared" si="13"/>
        <v/>
      </c>
      <c r="CX10" s="136"/>
      <c r="CY10" s="144"/>
      <c r="CZ10" s="144"/>
      <c r="DA10" s="144"/>
      <c r="DB10" s="144"/>
      <c r="DC10" s="145" t="str">
        <f t="shared" si="14"/>
        <v/>
      </c>
      <c r="DE10" s="136"/>
      <c r="DF10" s="144"/>
      <c r="DG10" s="144"/>
      <c r="DH10" s="144"/>
      <c r="DI10" s="144"/>
      <c r="DJ10" s="145" t="str">
        <f t="shared" si="15"/>
        <v/>
      </c>
      <c r="DL10" s="136"/>
      <c r="DM10" s="144"/>
      <c r="DN10" s="144"/>
      <c r="DO10" s="144"/>
      <c r="DP10" s="144"/>
      <c r="DQ10" s="145" t="str">
        <f t="shared" si="16"/>
        <v/>
      </c>
      <c r="DS10" s="136"/>
      <c r="DT10" s="144"/>
      <c r="DU10" s="144"/>
      <c r="DV10" s="144"/>
      <c r="DW10" s="144"/>
      <c r="DX10" s="145" t="str">
        <f t="shared" si="17"/>
        <v/>
      </c>
      <c r="DZ10" s="136"/>
      <c r="EA10" s="144"/>
      <c r="EB10" s="144"/>
      <c r="EC10" s="144"/>
      <c r="ED10" s="144"/>
      <c r="EE10" s="145" t="str">
        <f t="shared" si="18"/>
        <v/>
      </c>
      <c r="EG10" s="136"/>
      <c r="EH10" s="144"/>
      <c r="EI10" s="144"/>
      <c r="EJ10" s="144"/>
      <c r="EK10" s="144"/>
      <c r="EL10" s="145" t="str">
        <f t="shared" si="19"/>
        <v/>
      </c>
      <c r="EN10" s="136"/>
      <c r="EO10" s="144"/>
      <c r="EP10" s="144"/>
      <c r="EQ10" s="144"/>
      <c r="ER10" s="144"/>
      <c r="ES10" s="145" t="str">
        <f t="shared" si="20"/>
        <v/>
      </c>
      <c r="EU10" s="136"/>
      <c r="EV10" s="144"/>
      <c r="EW10" s="144"/>
      <c r="EX10" s="144"/>
      <c r="EY10" s="144"/>
      <c r="EZ10" s="145" t="str">
        <f t="shared" si="21"/>
        <v/>
      </c>
      <c r="FB10" s="136"/>
      <c r="FC10" s="144"/>
      <c r="FD10" s="144"/>
      <c r="FE10" s="144"/>
      <c r="FF10" s="144"/>
      <c r="FG10" s="145" t="str">
        <f t="shared" si="22"/>
        <v/>
      </c>
      <c r="FI10" s="136"/>
      <c r="FJ10" s="144"/>
      <c r="FK10" s="144"/>
      <c r="FL10" s="144"/>
      <c r="FM10" s="144"/>
      <c r="FN10" s="145" t="str">
        <f t="shared" si="23"/>
        <v/>
      </c>
    </row>
    <row r="11" spans="1:170" ht="15" customHeight="1" thickBot="1" x14ac:dyDescent="0.4">
      <c r="C11" s="137"/>
      <c r="D11" s="137"/>
      <c r="E11" s="137"/>
      <c r="F11" s="137"/>
      <c r="G11" s="137"/>
      <c r="H11" s="139"/>
      <c r="J11" s="137"/>
      <c r="K11" s="137"/>
      <c r="L11" s="137"/>
      <c r="M11" s="137"/>
      <c r="N11" s="137"/>
      <c r="O11" s="139"/>
      <c r="Q11" s="137"/>
      <c r="R11" s="137"/>
      <c r="S11" s="137"/>
      <c r="T11" s="137"/>
      <c r="U11" s="137"/>
      <c r="V11" s="139"/>
      <c r="X11" s="137"/>
      <c r="Y11" s="137"/>
      <c r="Z11" s="137"/>
      <c r="AA11" s="137"/>
      <c r="AB11" s="137"/>
      <c r="AC11" s="139"/>
      <c r="AE11" s="137"/>
      <c r="AF11" s="137"/>
      <c r="AG11" s="137"/>
      <c r="AH11" s="137"/>
      <c r="AI11" s="137"/>
      <c r="AJ11" s="139"/>
      <c r="AL11" s="137"/>
      <c r="AM11" s="137"/>
      <c r="AN11" s="137"/>
      <c r="AO11" s="137"/>
      <c r="AP11" s="137"/>
      <c r="AQ11" s="139"/>
      <c r="AS11" s="137"/>
      <c r="AT11" s="137"/>
      <c r="AU11" s="137"/>
      <c r="AV11" s="137"/>
      <c r="AW11" s="137"/>
      <c r="AX11" s="139"/>
      <c r="AZ11" s="137"/>
      <c r="BA11" s="137"/>
      <c r="BB11" s="137"/>
      <c r="BC11" s="137"/>
      <c r="BD11" s="137"/>
      <c r="BE11" s="139"/>
      <c r="BG11" s="143"/>
      <c r="BH11" s="143"/>
      <c r="BI11" s="143"/>
      <c r="BJ11" s="143"/>
      <c r="BK11" s="143"/>
      <c r="BL11" s="146"/>
      <c r="BN11" s="137"/>
      <c r="BO11" s="143"/>
      <c r="BP11" s="143"/>
      <c r="BQ11" s="143"/>
      <c r="BR11" s="143"/>
      <c r="BS11" s="146"/>
      <c r="BV11" s="136"/>
      <c r="BW11" s="144"/>
      <c r="BX11" s="144"/>
      <c r="BY11" s="144"/>
      <c r="BZ11" s="144"/>
      <c r="CA11" s="145"/>
      <c r="CC11" s="136"/>
      <c r="CD11" s="144"/>
      <c r="CE11" s="144"/>
      <c r="CF11" s="144"/>
      <c r="CG11" s="144"/>
      <c r="CH11" s="145"/>
      <c r="CJ11" s="136"/>
      <c r="CK11" s="144"/>
      <c r="CL11" s="144"/>
      <c r="CM11" s="144"/>
      <c r="CN11" s="144"/>
      <c r="CO11" s="145"/>
      <c r="CQ11" s="136"/>
      <c r="CR11" s="144"/>
      <c r="CS11" s="144"/>
      <c r="CT11" s="144"/>
      <c r="CU11" s="144"/>
      <c r="CV11" s="145"/>
      <c r="CX11" s="136"/>
      <c r="CY11" s="144"/>
      <c r="CZ11" s="144"/>
      <c r="DA11" s="144"/>
      <c r="DB11" s="144"/>
      <c r="DC11" s="145"/>
      <c r="DE11" s="136"/>
      <c r="DF11" s="144"/>
      <c r="DG11" s="144"/>
      <c r="DH11" s="144"/>
      <c r="DI11" s="144"/>
      <c r="DJ11" s="145"/>
      <c r="DL11" s="136"/>
      <c r="DM11" s="144"/>
      <c r="DN11" s="144"/>
      <c r="DO11" s="144"/>
      <c r="DP11" s="144"/>
      <c r="DQ11" s="145"/>
      <c r="DS11" s="136"/>
      <c r="DT11" s="144"/>
      <c r="DU11" s="144"/>
      <c r="DV11" s="144"/>
      <c r="DW11" s="144"/>
      <c r="DX11" s="145"/>
      <c r="DZ11" s="136"/>
      <c r="EA11" s="144"/>
      <c r="EB11" s="144"/>
      <c r="EC11" s="144"/>
      <c r="ED11" s="144"/>
      <c r="EE11" s="145"/>
      <c r="EG11" s="136"/>
      <c r="EH11" s="144"/>
      <c r="EI11" s="144"/>
      <c r="EJ11" s="144"/>
      <c r="EK11" s="144"/>
      <c r="EL11" s="145"/>
      <c r="EN11" s="136"/>
      <c r="EO11" s="144"/>
      <c r="EP11" s="144"/>
      <c r="EQ11" s="144"/>
      <c r="ER11" s="144"/>
      <c r="ES11" s="145"/>
      <c r="EU11" s="136"/>
      <c r="EV11" s="144"/>
      <c r="EW11" s="144"/>
      <c r="EX11" s="144"/>
      <c r="EY11" s="144"/>
      <c r="EZ11" s="145"/>
      <c r="FB11" s="136"/>
      <c r="FC11" s="144"/>
      <c r="FD11" s="144"/>
      <c r="FE11" s="144"/>
      <c r="FF11" s="144"/>
      <c r="FG11" s="145"/>
      <c r="FI11" s="136"/>
      <c r="FJ11" s="144"/>
      <c r="FK11" s="144"/>
      <c r="FL11" s="144"/>
      <c r="FM11" s="144"/>
      <c r="FN11" s="145"/>
    </row>
    <row r="12" spans="1:170" ht="15" customHeight="1" thickBot="1" x14ac:dyDescent="0.4">
      <c r="A12" s="142" t="s">
        <v>515</v>
      </c>
      <c r="C12" s="138">
        <f t="shared" ref="C12:AH12" si="24">IF(SUM(C3:C10)=0,"",SUM(C3:C10))</f>
        <v>28168.83</v>
      </c>
      <c r="D12" s="138">
        <f t="shared" si="24"/>
        <v>3300.39</v>
      </c>
      <c r="E12" s="138">
        <f t="shared" si="24"/>
        <v>534.31999999999994</v>
      </c>
      <c r="F12" s="138">
        <f t="shared" si="24"/>
        <v>6883.12</v>
      </c>
      <c r="G12" s="138">
        <f t="shared" si="24"/>
        <v>14631.67</v>
      </c>
      <c r="H12" s="140">
        <f t="shared" si="24"/>
        <v>53518.329999999994</v>
      </c>
      <c r="I12" s="185" t="str">
        <f t="shared" si="24"/>
        <v/>
      </c>
      <c r="J12" s="138">
        <f t="shared" si="24"/>
        <v>26118.799999999996</v>
      </c>
      <c r="K12" s="138">
        <f t="shared" si="24"/>
        <v>3958.92</v>
      </c>
      <c r="L12" s="138">
        <f t="shared" si="24"/>
        <v>1468.62</v>
      </c>
      <c r="M12" s="138">
        <f t="shared" si="24"/>
        <v>14964.240000000002</v>
      </c>
      <c r="N12" s="138">
        <f t="shared" si="24"/>
        <v>10271.73</v>
      </c>
      <c r="O12" s="140">
        <f t="shared" si="24"/>
        <v>56782.30999999999</v>
      </c>
      <c r="P12" s="185" t="str">
        <f t="shared" si="24"/>
        <v/>
      </c>
      <c r="Q12" s="138">
        <f t="shared" si="24"/>
        <v>32467.330000000005</v>
      </c>
      <c r="R12" s="138">
        <f t="shared" si="24"/>
        <v>4450.3500000000004</v>
      </c>
      <c r="S12" s="138">
        <f t="shared" si="24"/>
        <v>1684.87</v>
      </c>
      <c r="T12" s="138">
        <f t="shared" si="24"/>
        <v>16956.29</v>
      </c>
      <c r="U12" s="138">
        <f t="shared" si="24"/>
        <v>10063.049999999999</v>
      </c>
      <c r="V12" s="140">
        <f t="shared" si="24"/>
        <v>65621.890000000014</v>
      </c>
      <c r="W12" s="185" t="str">
        <f t="shared" si="24"/>
        <v/>
      </c>
      <c r="X12" s="138">
        <f t="shared" si="24"/>
        <v>59812.959999999999</v>
      </c>
      <c r="Y12" s="138">
        <f t="shared" si="24"/>
        <v>6613.85</v>
      </c>
      <c r="Z12" s="138">
        <f t="shared" si="24"/>
        <v>2588.4899999999998</v>
      </c>
      <c r="AA12" s="138">
        <f t="shared" si="24"/>
        <v>15055.08</v>
      </c>
      <c r="AB12" s="138">
        <f t="shared" si="24"/>
        <v>17558.73</v>
      </c>
      <c r="AC12" s="140">
        <f t="shared" si="24"/>
        <v>101629.11</v>
      </c>
      <c r="AD12" s="185" t="str">
        <f t="shared" si="24"/>
        <v/>
      </c>
      <c r="AE12" s="138">
        <f t="shared" si="24"/>
        <v>85245.65</v>
      </c>
      <c r="AF12" s="138">
        <f t="shared" si="24"/>
        <v>9065.02</v>
      </c>
      <c r="AG12" s="138">
        <f t="shared" si="24"/>
        <v>510.06</v>
      </c>
      <c r="AH12" s="138">
        <f t="shared" si="24"/>
        <v>20390.410000000003</v>
      </c>
      <c r="AI12" s="138">
        <f t="shared" ref="AI12:BN12" si="25">IF(SUM(AI3:AI10)=0,"",SUM(AI3:AI10))</f>
        <v>24566.87</v>
      </c>
      <c r="AJ12" s="140">
        <f t="shared" si="25"/>
        <v>139778.01</v>
      </c>
      <c r="AK12" s="185" t="str">
        <f t="shared" si="25"/>
        <v/>
      </c>
      <c r="AL12" s="138">
        <f t="shared" si="25"/>
        <v>77955.790000000008</v>
      </c>
      <c r="AM12" s="138">
        <f t="shared" si="25"/>
        <v>5460.49</v>
      </c>
      <c r="AN12" s="138">
        <f t="shared" si="25"/>
        <v>7689.6399999999994</v>
      </c>
      <c r="AO12" s="138">
        <f t="shared" si="25"/>
        <v>7778.65</v>
      </c>
      <c r="AP12" s="138">
        <f t="shared" si="25"/>
        <v>11986.72</v>
      </c>
      <c r="AQ12" s="140">
        <f t="shared" si="25"/>
        <v>110871.29000000001</v>
      </c>
      <c r="AR12" s="185" t="str">
        <f t="shared" si="25"/>
        <v/>
      </c>
      <c r="AS12" s="138">
        <f t="shared" si="25"/>
        <v>73643.13</v>
      </c>
      <c r="AT12" s="138">
        <f t="shared" si="25"/>
        <v>7867.07</v>
      </c>
      <c r="AU12" s="138">
        <f t="shared" si="25"/>
        <v>10122.14</v>
      </c>
      <c r="AV12" s="138">
        <f t="shared" si="25"/>
        <v>12463.84</v>
      </c>
      <c r="AW12" s="138">
        <f t="shared" si="25"/>
        <v>11986.72</v>
      </c>
      <c r="AX12" s="140">
        <f t="shared" si="25"/>
        <v>116082.9</v>
      </c>
      <c r="AY12" s="185" t="str">
        <f t="shared" si="25"/>
        <v/>
      </c>
      <c r="AZ12" s="138">
        <f t="shared" si="25"/>
        <v>78142.080000000002</v>
      </c>
      <c r="BA12" s="138">
        <f t="shared" si="25"/>
        <v>29602.9</v>
      </c>
      <c r="BB12" s="138">
        <f t="shared" si="25"/>
        <v>6700.95</v>
      </c>
      <c r="BC12" s="138">
        <f t="shared" si="25"/>
        <v>14279.189999999999</v>
      </c>
      <c r="BD12" s="138">
        <f t="shared" si="25"/>
        <v>8154.63</v>
      </c>
      <c r="BE12" s="140">
        <f t="shared" si="25"/>
        <v>136879.75</v>
      </c>
      <c r="BF12" s="185" t="str">
        <f t="shared" si="25"/>
        <v/>
      </c>
      <c r="BG12" s="145">
        <f t="shared" si="25"/>
        <v>76170.01999999999</v>
      </c>
      <c r="BH12" s="145">
        <f t="shared" si="25"/>
        <v>3794.04</v>
      </c>
      <c r="BI12" s="145">
        <f t="shared" si="25"/>
        <v>23794.57</v>
      </c>
      <c r="BJ12" s="145">
        <f t="shared" si="25"/>
        <v>16178.43</v>
      </c>
      <c r="BK12" s="145">
        <f t="shared" si="25"/>
        <v>234.14</v>
      </c>
      <c r="BL12" s="147">
        <f t="shared" si="25"/>
        <v>120171.2</v>
      </c>
      <c r="BM12" s="185" t="str">
        <f t="shared" si="25"/>
        <v/>
      </c>
      <c r="BN12" s="138">
        <f t="shared" si="25"/>
        <v>71525.3</v>
      </c>
      <c r="BO12" s="145">
        <f t="shared" ref="BO12:BT12" si="26">IF(SUM(BO3:BO10)=0,"",SUM(BO3:BO10))</f>
        <v>1329.53</v>
      </c>
      <c r="BP12" s="145">
        <f t="shared" si="26"/>
        <v>22831.32</v>
      </c>
      <c r="BQ12" s="145">
        <f t="shared" si="26"/>
        <v>20780.080000000002</v>
      </c>
      <c r="BR12" s="145">
        <f t="shared" si="26"/>
        <v>4508.58</v>
      </c>
      <c r="BS12" s="147">
        <f t="shared" si="26"/>
        <v>120974.81</v>
      </c>
      <c r="BT12" s="185" t="str">
        <f t="shared" si="26"/>
        <v/>
      </c>
      <c r="BU12" s="185"/>
      <c r="BV12" s="138">
        <f t="shared" ref="BV12:CA12" si="27">IF(SUM(BV3:BV10)=0,"",SUM(BV3:BV10))</f>
        <v>119020.4</v>
      </c>
      <c r="BW12" s="145">
        <f t="shared" si="27"/>
        <v>12173.85</v>
      </c>
      <c r="BX12" s="145">
        <f t="shared" si="27"/>
        <v>20696.599999999999</v>
      </c>
      <c r="BY12" s="145">
        <f t="shared" si="27"/>
        <v>22624.5</v>
      </c>
      <c r="BZ12" s="145">
        <f t="shared" si="27"/>
        <v>48889.090000000004</v>
      </c>
      <c r="CA12" s="147">
        <f t="shared" si="27"/>
        <v>223404.44</v>
      </c>
      <c r="CC12" s="138">
        <f t="shared" ref="CC12:CH12" si="28">IF(SUM(CC3:CC10)=0,"",SUM(CC3:CC10))</f>
        <v>107035.17</v>
      </c>
      <c r="CD12" s="145" t="str">
        <f t="shared" si="28"/>
        <v/>
      </c>
      <c r="CE12" s="145">
        <f t="shared" si="28"/>
        <v>24118.94</v>
      </c>
      <c r="CF12" s="145">
        <f t="shared" si="28"/>
        <v>15213.710000000001</v>
      </c>
      <c r="CG12" s="145">
        <f t="shared" si="28"/>
        <v>83566.31</v>
      </c>
      <c r="CH12" s="147">
        <f t="shared" si="28"/>
        <v>229934.13</v>
      </c>
      <c r="CJ12" s="138" t="str">
        <f t="shared" ref="CJ12:CO12" si="29">IF(SUM(CJ3:CJ10)=0,"",SUM(CJ3:CJ10))</f>
        <v/>
      </c>
      <c r="CK12" s="145" t="str">
        <f t="shared" si="29"/>
        <v/>
      </c>
      <c r="CL12" s="145" t="str">
        <f t="shared" si="29"/>
        <v/>
      </c>
      <c r="CM12" s="145" t="str">
        <f t="shared" si="29"/>
        <v/>
      </c>
      <c r="CN12" s="145" t="str">
        <f t="shared" si="29"/>
        <v/>
      </c>
      <c r="CO12" s="147" t="str">
        <f t="shared" si="29"/>
        <v/>
      </c>
      <c r="CQ12" s="138" t="str">
        <f t="shared" ref="CQ12:CV12" si="30">IF(SUM(CQ3:CQ10)=0,"",SUM(CQ3:CQ10))</f>
        <v/>
      </c>
      <c r="CR12" s="145" t="str">
        <f t="shared" si="30"/>
        <v/>
      </c>
      <c r="CS12" s="145" t="str">
        <f t="shared" si="30"/>
        <v/>
      </c>
      <c r="CT12" s="145" t="str">
        <f t="shared" si="30"/>
        <v/>
      </c>
      <c r="CU12" s="145" t="str">
        <f t="shared" si="30"/>
        <v/>
      </c>
      <c r="CV12" s="147" t="str">
        <f t="shared" si="30"/>
        <v/>
      </c>
      <c r="CX12" s="138" t="str">
        <f t="shared" ref="CX12:DC12" si="31">IF(SUM(CX3:CX10)=0,"",SUM(CX3:CX10))</f>
        <v/>
      </c>
      <c r="CY12" s="145" t="str">
        <f t="shared" si="31"/>
        <v/>
      </c>
      <c r="CZ12" s="145" t="str">
        <f t="shared" si="31"/>
        <v/>
      </c>
      <c r="DA12" s="145" t="str">
        <f t="shared" si="31"/>
        <v/>
      </c>
      <c r="DB12" s="145" t="str">
        <f t="shared" si="31"/>
        <v/>
      </c>
      <c r="DC12" s="147" t="str">
        <f t="shared" si="31"/>
        <v/>
      </c>
      <c r="DE12" s="138" t="str">
        <f t="shared" ref="DE12:DJ12" si="32">IF(SUM(DE3:DE10)=0,"",SUM(DE3:DE10))</f>
        <v/>
      </c>
      <c r="DF12" s="145" t="str">
        <f t="shared" si="32"/>
        <v/>
      </c>
      <c r="DG12" s="145" t="str">
        <f t="shared" si="32"/>
        <v/>
      </c>
      <c r="DH12" s="145" t="str">
        <f t="shared" si="32"/>
        <v/>
      </c>
      <c r="DI12" s="145" t="str">
        <f t="shared" si="32"/>
        <v/>
      </c>
      <c r="DJ12" s="147" t="str">
        <f t="shared" si="32"/>
        <v/>
      </c>
      <c r="DL12" s="138" t="str">
        <f t="shared" ref="DL12:DQ12" si="33">IF(SUM(DL3:DL10)=0,"",SUM(DL3:DL10))</f>
        <v/>
      </c>
      <c r="DM12" s="145" t="str">
        <f t="shared" si="33"/>
        <v/>
      </c>
      <c r="DN12" s="145" t="str">
        <f t="shared" si="33"/>
        <v/>
      </c>
      <c r="DO12" s="145" t="str">
        <f t="shared" si="33"/>
        <v/>
      </c>
      <c r="DP12" s="145" t="str">
        <f t="shared" si="33"/>
        <v/>
      </c>
      <c r="DQ12" s="147" t="str">
        <f t="shared" si="33"/>
        <v/>
      </c>
      <c r="DS12" s="138" t="str">
        <f t="shared" ref="DS12:DX12" si="34">IF(SUM(DS3:DS10)=0,"",SUM(DS3:DS10))</f>
        <v/>
      </c>
      <c r="DT12" s="145" t="str">
        <f t="shared" si="34"/>
        <v/>
      </c>
      <c r="DU12" s="145" t="str">
        <f t="shared" si="34"/>
        <v/>
      </c>
      <c r="DV12" s="145" t="str">
        <f t="shared" si="34"/>
        <v/>
      </c>
      <c r="DW12" s="145" t="str">
        <f t="shared" si="34"/>
        <v/>
      </c>
      <c r="DX12" s="147" t="str">
        <f t="shared" si="34"/>
        <v/>
      </c>
      <c r="DZ12" s="138" t="str">
        <f t="shared" ref="DZ12:EE12" si="35">IF(SUM(DZ3:DZ10)=0,"",SUM(DZ3:DZ10))</f>
        <v/>
      </c>
      <c r="EA12" s="145" t="str">
        <f t="shared" si="35"/>
        <v/>
      </c>
      <c r="EB12" s="145" t="str">
        <f t="shared" si="35"/>
        <v/>
      </c>
      <c r="EC12" s="145" t="str">
        <f t="shared" si="35"/>
        <v/>
      </c>
      <c r="ED12" s="145" t="str">
        <f t="shared" si="35"/>
        <v/>
      </c>
      <c r="EE12" s="147" t="str">
        <f t="shared" si="35"/>
        <v/>
      </c>
      <c r="EG12" s="138" t="str">
        <f t="shared" ref="EG12:EL12" si="36">IF(SUM(EG3:EG10)=0,"",SUM(EG3:EG10))</f>
        <v/>
      </c>
      <c r="EH12" s="145" t="str">
        <f t="shared" si="36"/>
        <v/>
      </c>
      <c r="EI12" s="145" t="str">
        <f t="shared" si="36"/>
        <v/>
      </c>
      <c r="EJ12" s="145" t="str">
        <f t="shared" si="36"/>
        <v/>
      </c>
      <c r="EK12" s="145" t="str">
        <f t="shared" si="36"/>
        <v/>
      </c>
      <c r="EL12" s="147" t="str">
        <f t="shared" si="36"/>
        <v/>
      </c>
      <c r="EN12" s="138" t="str">
        <f t="shared" ref="EN12:ES12" si="37">IF(SUM(EN3:EN10)=0,"",SUM(EN3:EN10))</f>
        <v/>
      </c>
      <c r="EO12" s="145" t="str">
        <f t="shared" si="37"/>
        <v/>
      </c>
      <c r="EP12" s="145" t="str">
        <f t="shared" si="37"/>
        <v/>
      </c>
      <c r="EQ12" s="145" t="str">
        <f t="shared" si="37"/>
        <v/>
      </c>
      <c r="ER12" s="145" t="str">
        <f t="shared" si="37"/>
        <v/>
      </c>
      <c r="ES12" s="147" t="str">
        <f t="shared" si="37"/>
        <v/>
      </c>
      <c r="EU12" s="138" t="str">
        <f t="shared" ref="EU12:EZ12" si="38">IF(SUM(EU3:EU10)=0,"",SUM(EU3:EU10))</f>
        <v/>
      </c>
      <c r="EV12" s="145" t="str">
        <f t="shared" si="38"/>
        <v/>
      </c>
      <c r="EW12" s="145" t="str">
        <f t="shared" si="38"/>
        <v/>
      </c>
      <c r="EX12" s="145" t="str">
        <f t="shared" si="38"/>
        <v/>
      </c>
      <c r="EY12" s="145" t="str">
        <f t="shared" si="38"/>
        <v/>
      </c>
      <c r="EZ12" s="147" t="str">
        <f t="shared" si="38"/>
        <v/>
      </c>
      <c r="FB12" s="138" t="str">
        <f t="shared" ref="FB12:FG12" si="39">IF(SUM(FB3:FB10)=0,"",SUM(FB3:FB10))</f>
        <v/>
      </c>
      <c r="FC12" s="145" t="str">
        <f t="shared" si="39"/>
        <v/>
      </c>
      <c r="FD12" s="145" t="str">
        <f t="shared" si="39"/>
        <v/>
      </c>
      <c r="FE12" s="145" t="str">
        <f t="shared" si="39"/>
        <v/>
      </c>
      <c r="FF12" s="145" t="str">
        <f t="shared" si="39"/>
        <v/>
      </c>
      <c r="FG12" s="147" t="str">
        <f t="shared" si="39"/>
        <v/>
      </c>
      <c r="FI12" s="138" t="str">
        <f t="shared" ref="FI12:FN12" si="40">IF(SUM(FI3:FI10)=0,"",SUM(FI3:FI10))</f>
        <v/>
      </c>
      <c r="FJ12" s="145" t="str">
        <f t="shared" si="40"/>
        <v/>
      </c>
      <c r="FK12" s="145" t="str">
        <f t="shared" si="40"/>
        <v/>
      </c>
      <c r="FL12" s="145" t="str">
        <f t="shared" si="40"/>
        <v/>
      </c>
      <c r="FM12" s="145" t="str">
        <f t="shared" si="40"/>
        <v/>
      </c>
      <c r="FN12" s="147" t="str">
        <f t="shared" si="40"/>
        <v/>
      </c>
    </row>
    <row r="17" spans="9:109" x14ac:dyDescent="0.35">
      <c r="I17" s="185"/>
      <c r="P17" s="185"/>
      <c r="W17" s="185"/>
      <c r="AD17" s="185"/>
      <c r="AK17" s="185"/>
      <c r="AW17" s="185"/>
      <c r="AX17" s="185"/>
      <c r="AY17" s="185"/>
      <c r="BC17" s="185"/>
      <c r="BD17" s="185"/>
      <c r="BE17" s="185"/>
      <c r="BF17" s="185"/>
      <c r="BM17" s="185"/>
      <c r="BT17" s="185"/>
      <c r="BU17" s="185"/>
      <c r="BV17" s="185"/>
      <c r="BX17" s="185"/>
      <c r="BY17" s="185"/>
      <c r="BZ17" s="185"/>
      <c r="CA17" s="185"/>
      <c r="CB17" s="185"/>
      <c r="CC17" s="185"/>
      <c r="CS17" s="185"/>
      <c r="CT17" s="185"/>
      <c r="CU17" s="185"/>
      <c r="CV17" s="185"/>
      <c r="CW17" s="185"/>
      <c r="CX17" s="185"/>
      <c r="CZ17" s="185"/>
      <c r="DA17" s="185"/>
      <c r="DB17" s="185"/>
      <c r="DC17" s="185"/>
      <c r="DD17" s="185"/>
      <c r="DE17" s="185"/>
    </row>
    <row r="18" spans="9:109" x14ac:dyDescent="0.35">
      <c r="I18" s="185"/>
      <c r="P18" s="185"/>
      <c r="W18" s="185"/>
      <c r="AD18" s="185"/>
      <c r="AK18" s="185"/>
      <c r="AW18" s="185"/>
      <c r="AX18" s="185"/>
      <c r="AY18" s="185"/>
      <c r="BC18" s="185"/>
      <c r="BD18" s="185"/>
      <c r="BE18" s="185"/>
      <c r="BF18" s="185"/>
      <c r="BM18" s="185"/>
      <c r="BT18" s="185"/>
      <c r="BU18" s="185"/>
      <c r="BV18" s="185"/>
      <c r="BX18" s="185"/>
      <c r="BY18" s="185"/>
      <c r="BZ18" s="185"/>
      <c r="CA18" s="185"/>
      <c r="CB18" s="185"/>
      <c r="CC18" s="185"/>
      <c r="CS18" s="185"/>
      <c r="CT18" s="185"/>
      <c r="CU18" s="185"/>
      <c r="CV18" s="185"/>
      <c r="CW18" s="185"/>
      <c r="CX18" s="185"/>
      <c r="CZ18" s="185"/>
      <c r="DA18" s="185"/>
      <c r="DB18" s="185"/>
      <c r="DC18" s="185"/>
      <c r="DD18" s="185"/>
      <c r="DE18" s="185"/>
    </row>
    <row r="19" spans="9:109" x14ac:dyDescent="0.35">
      <c r="I19" s="185"/>
      <c r="P19" s="185"/>
      <c r="W19" s="185"/>
      <c r="AD19" s="185"/>
      <c r="AK19" s="185"/>
      <c r="AW19" s="185"/>
      <c r="AX19" s="185"/>
      <c r="AY19" s="185"/>
      <c r="BC19" s="185"/>
      <c r="BD19" s="185"/>
      <c r="BE19" s="185"/>
      <c r="BF19" s="185"/>
      <c r="BM19" s="185"/>
      <c r="BT19" s="185"/>
      <c r="BU19" s="185"/>
      <c r="BV19" s="185"/>
      <c r="BX19" s="185"/>
      <c r="BY19" s="185"/>
      <c r="BZ19" s="185"/>
      <c r="CA19" s="185"/>
      <c r="CB19" s="185"/>
      <c r="CC19" s="185"/>
      <c r="CS19" s="185"/>
      <c r="CT19" s="185"/>
      <c r="CU19" s="185"/>
      <c r="CV19" s="185"/>
      <c r="CW19" s="185"/>
      <c r="CX19" s="185"/>
      <c r="CZ19" s="185"/>
      <c r="DA19" s="185"/>
      <c r="DB19" s="185"/>
      <c r="DC19" s="185"/>
      <c r="DD19" s="185"/>
      <c r="DE19" s="185"/>
    </row>
    <row r="20" spans="9:109" x14ac:dyDescent="0.35">
      <c r="I20" s="185"/>
      <c r="P20" s="185"/>
      <c r="W20" s="185"/>
      <c r="AD20" s="185"/>
      <c r="AK20" s="185"/>
      <c r="AW20" s="185"/>
      <c r="AX20" s="185"/>
      <c r="AY20" s="185"/>
      <c r="BC20" s="185"/>
      <c r="BD20" s="185"/>
      <c r="BE20" s="185"/>
      <c r="BF20" s="185"/>
      <c r="BM20" s="185"/>
      <c r="BT20" s="185"/>
      <c r="BU20" s="185"/>
      <c r="BV20" s="185"/>
      <c r="BX20" s="185"/>
      <c r="BY20" s="185"/>
      <c r="BZ20" s="185"/>
      <c r="CA20" s="185"/>
      <c r="CB20" s="185"/>
      <c r="CC20" s="185"/>
      <c r="CS20" s="185"/>
      <c r="CT20" s="185"/>
      <c r="CU20" s="185"/>
      <c r="CV20" s="185"/>
      <c r="CW20" s="185"/>
      <c r="CX20" s="185"/>
      <c r="CZ20" s="185"/>
      <c r="DA20" s="185"/>
      <c r="DB20" s="185"/>
      <c r="DC20" s="185"/>
      <c r="DD20" s="185"/>
      <c r="DE20" s="185"/>
    </row>
    <row r="21" spans="9:109" x14ac:dyDescent="0.35">
      <c r="I21" s="185"/>
      <c r="P21" s="185"/>
      <c r="W21" s="185"/>
      <c r="AD21" s="185"/>
      <c r="AK21" s="185"/>
      <c r="AW21" s="185"/>
      <c r="AX21" s="185"/>
      <c r="AY21" s="185"/>
      <c r="BC21" s="185"/>
      <c r="BD21" s="185"/>
      <c r="BE21" s="185"/>
      <c r="BF21" s="185"/>
      <c r="BM21" s="185"/>
      <c r="BT21" s="185"/>
      <c r="BU21" s="185"/>
      <c r="BV21" s="185"/>
      <c r="BX21" s="185"/>
      <c r="BY21" s="185"/>
      <c r="BZ21" s="185"/>
      <c r="CA21" s="185"/>
      <c r="CB21" s="185"/>
      <c r="CC21" s="185"/>
      <c r="CS21" s="185"/>
      <c r="CT21" s="185"/>
      <c r="CU21" s="185"/>
      <c r="CV21" s="185"/>
      <c r="CW21" s="185"/>
      <c r="CX21" s="185"/>
      <c r="CZ21" s="185"/>
      <c r="DA21" s="185"/>
      <c r="DB21" s="185"/>
      <c r="DC21" s="185"/>
      <c r="DD21" s="185"/>
      <c r="DE21" s="185"/>
    </row>
    <row r="22" spans="9:109" x14ac:dyDescent="0.35">
      <c r="I22" s="185"/>
      <c r="P22" s="185"/>
      <c r="W22" s="185"/>
      <c r="AD22" s="185"/>
      <c r="AK22" s="185"/>
      <c r="AW22" s="185"/>
      <c r="AX22" s="185"/>
      <c r="AY22" s="185"/>
      <c r="BC22" s="185"/>
      <c r="BD22" s="185"/>
      <c r="BE22" s="185"/>
      <c r="BF22" s="185"/>
      <c r="BM22" s="185"/>
      <c r="BT22" s="185"/>
      <c r="BU22" s="185"/>
      <c r="BV22" s="185"/>
      <c r="BX22" s="185"/>
      <c r="BY22" s="185"/>
      <c r="BZ22" s="185"/>
      <c r="CA22" s="185"/>
      <c r="CB22" s="185"/>
      <c r="CC22" s="185"/>
      <c r="CS22" s="185"/>
      <c r="CT22" s="185"/>
      <c r="CU22" s="185"/>
      <c r="CV22" s="185"/>
      <c r="CW22" s="185"/>
      <c r="CX22" s="185"/>
      <c r="CZ22" s="185"/>
      <c r="DA22" s="185"/>
      <c r="DB22" s="185"/>
      <c r="DC22" s="185"/>
      <c r="DD22" s="185"/>
      <c r="DE22" s="185"/>
    </row>
    <row r="23" spans="9:109" x14ac:dyDescent="0.35">
      <c r="I23" s="185"/>
      <c r="P23" s="185"/>
      <c r="W23" s="185"/>
      <c r="AD23" s="185"/>
      <c r="AK23" s="185"/>
      <c r="AW23" s="185"/>
      <c r="AX23" s="185"/>
      <c r="AY23" s="185"/>
      <c r="BC23" s="185"/>
      <c r="BD23" s="185"/>
      <c r="BE23" s="185"/>
      <c r="BF23" s="185"/>
      <c r="BM23" s="185"/>
      <c r="BT23" s="185"/>
      <c r="BU23" s="185"/>
      <c r="BV23" s="185"/>
      <c r="BX23" s="185"/>
      <c r="BY23" s="185"/>
      <c r="BZ23" s="185"/>
      <c r="CA23" s="185"/>
      <c r="CB23" s="185"/>
      <c r="CC23" s="185"/>
      <c r="CS23" s="185"/>
      <c r="CT23" s="185"/>
      <c r="CU23" s="185"/>
      <c r="CV23" s="185"/>
      <c r="CW23" s="185"/>
      <c r="CX23" s="185"/>
      <c r="CZ23" s="185"/>
      <c r="DA23" s="185"/>
      <c r="DB23" s="185"/>
      <c r="DC23" s="185"/>
      <c r="DD23" s="185"/>
      <c r="DE23" s="185"/>
    </row>
    <row r="24" spans="9:109" x14ac:dyDescent="0.35">
      <c r="I24" s="185"/>
      <c r="P24" s="185"/>
      <c r="W24" s="185"/>
      <c r="AD24" s="185"/>
      <c r="AK24" s="185"/>
      <c r="AR24" s="185"/>
      <c r="AS24" s="185"/>
      <c r="AT24" s="185"/>
      <c r="AU24" s="185"/>
      <c r="AV24" s="185"/>
      <c r="AW24" s="185"/>
      <c r="BM24" s="185"/>
      <c r="BT24" s="185"/>
      <c r="BU24" s="185"/>
      <c r="BV24" s="185"/>
      <c r="BW24" s="185"/>
      <c r="BX24" s="185"/>
      <c r="BY24" s="185"/>
    </row>
  </sheetData>
  <mergeCells count="24">
    <mergeCell ref="CJ1:CO1"/>
    <mergeCell ref="EN1:ES1"/>
    <mergeCell ref="Q1:V1"/>
    <mergeCell ref="EG1:EL1"/>
    <mergeCell ref="AE1:AJ1"/>
    <mergeCell ref="BN1:BS1"/>
    <mergeCell ref="CX1:DC1"/>
    <mergeCell ref="CQ1:CV1"/>
    <mergeCell ref="FI1:FN1"/>
    <mergeCell ref="DZ1:EE1"/>
    <mergeCell ref="C1:H1"/>
    <mergeCell ref="FB1:FG1"/>
    <mergeCell ref="J1:O1"/>
    <mergeCell ref="AS1:AX1"/>
    <mergeCell ref="AZ1:BE1"/>
    <mergeCell ref="CC1:CH1"/>
    <mergeCell ref="DL1:DQ1"/>
    <mergeCell ref="BV1:CA1"/>
    <mergeCell ref="EU1:EZ1"/>
    <mergeCell ref="X1:AC1"/>
    <mergeCell ref="AL1:AQ1"/>
    <mergeCell ref="DE1:DJ1"/>
    <mergeCell ref="DS1:DX1"/>
    <mergeCell ref="BG1:B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G67"/>
  <sheetViews>
    <sheetView showGridLines="0" topLeftCell="A37" zoomScale="70" zoomScaleNormal="70" workbookViewId="0">
      <selection activeCell="A66" sqref="A66"/>
    </sheetView>
  </sheetViews>
  <sheetFormatPr defaultColWidth="14.453125" defaultRowHeight="15" customHeight="1" x14ac:dyDescent="0.35"/>
  <cols>
    <col min="1" max="1" width="60.453125" style="163" bestFit="1" customWidth="1"/>
    <col min="2" max="2" width="11.26953125" style="163" customWidth="1"/>
    <col min="3" max="3" width="21.1796875" style="163" bestFit="1" customWidth="1"/>
    <col min="4" max="4" width="20.7265625" style="163" bestFit="1" customWidth="1"/>
    <col min="5" max="6" width="19.7265625" style="163" bestFit="1" customWidth="1"/>
    <col min="7" max="7" width="43" style="163" customWidth="1"/>
  </cols>
  <sheetData>
    <row r="1" spans="1:7" ht="15" customHeight="1" x14ac:dyDescent="0.35">
      <c r="C1" s="195"/>
      <c r="D1" s="188">
        <v>45627</v>
      </c>
      <c r="E1" s="188">
        <v>45627</v>
      </c>
      <c r="F1" s="188">
        <v>45627</v>
      </c>
    </row>
    <row r="2" spans="1:7" ht="15" customHeight="1" x14ac:dyDescent="0.35">
      <c r="A2" s="156"/>
      <c r="B2" s="156"/>
      <c r="D2" s="159" t="s">
        <v>11</v>
      </c>
      <c r="E2" s="159" t="s">
        <v>141</v>
      </c>
      <c r="F2" s="159" t="s">
        <v>161</v>
      </c>
      <c r="G2" s="196" t="s">
        <v>1321</v>
      </c>
    </row>
    <row r="4" spans="1:7" ht="15" customHeight="1" x14ac:dyDescent="0.35">
      <c r="A4" s="197" t="s">
        <v>1322</v>
      </c>
      <c r="B4" s="160"/>
      <c r="C4" s="198">
        <f>SUM(D4:G4)</f>
        <v>338687.49</v>
      </c>
      <c r="D4" s="199">
        <f>SUM(D5:D11)</f>
        <v>192976.39999999997</v>
      </c>
      <c r="E4" s="199">
        <f>SUM(E5:E11)</f>
        <v>77039.499999999985</v>
      </c>
      <c r="F4" s="199">
        <f t="shared" ref="F4" si="0">SUM(F5:F11)</f>
        <v>72517.699999999983</v>
      </c>
      <c r="G4" s="200">
        <f>SUM(G5:G11)</f>
        <v>-3846.1100000000006</v>
      </c>
    </row>
    <row r="5" spans="1:7" ht="15" customHeight="1" x14ac:dyDescent="0.35">
      <c r="A5" s="163" t="s">
        <v>1323</v>
      </c>
      <c r="C5" s="201">
        <f t="shared" ref="C5:C14" si="1">SUM(D5:G5)</f>
        <v>4260.2500000000009</v>
      </c>
      <c r="D5" s="202">
        <v>776.5</v>
      </c>
      <c r="E5" s="202">
        <v>3193.6000000000008</v>
      </c>
      <c r="F5" s="202">
        <v>290.14999999999998</v>
      </c>
      <c r="G5" s="203">
        <v>0</v>
      </c>
    </row>
    <row r="6" spans="1:7" ht="15" customHeight="1" x14ac:dyDescent="0.35">
      <c r="A6" s="163" t="s">
        <v>1324</v>
      </c>
      <c r="C6" s="201">
        <f t="shared" si="1"/>
        <v>130125.15999999997</v>
      </c>
      <c r="D6" s="202">
        <v>97249.659999999989</v>
      </c>
      <c r="E6" s="202">
        <v>13500.899999999996</v>
      </c>
      <c r="F6" s="202">
        <v>19196.099999999999</v>
      </c>
      <c r="G6" s="203">
        <v>178.5</v>
      </c>
    </row>
    <row r="7" spans="1:7" ht="15" customHeight="1" x14ac:dyDescent="0.35">
      <c r="A7" s="163" t="s">
        <v>214</v>
      </c>
      <c r="C7" s="201">
        <f t="shared" si="1"/>
        <v>49825.859999999986</v>
      </c>
      <c r="D7" s="202">
        <v>18661.749999999996</v>
      </c>
      <c r="E7" s="202">
        <v>15758.499999999996</v>
      </c>
      <c r="F7" s="202">
        <v>15096.369999999997</v>
      </c>
      <c r="G7" s="203">
        <v>309.24</v>
      </c>
    </row>
    <row r="8" spans="1:7" ht="15" customHeight="1" x14ac:dyDescent="0.35">
      <c r="A8" s="163" t="s">
        <v>1325</v>
      </c>
      <c r="C8" s="201">
        <f t="shared" si="1"/>
        <v>119829.51</v>
      </c>
      <c r="D8" s="202">
        <v>66483.44</v>
      </c>
      <c r="E8" s="202">
        <v>28352.15</v>
      </c>
      <c r="F8" s="202">
        <v>24617.920000000002</v>
      </c>
      <c r="G8" s="203">
        <v>376</v>
      </c>
    </row>
    <row r="9" spans="1:7" ht="15" customHeight="1" x14ac:dyDescent="0.35">
      <c r="A9" s="163" t="s">
        <v>1326</v>
      </c>
      <c r="B9" s="160"/>
      <c r="C9" s="201">
        <f t="shared" si="1"/>
        <v>40139.659999999989</v>
      </c>
      <c r="D9" s="202">
        <v>9805.0499999999993</v>
      </c>
      <c r="E9" s="202">
        <v>16240.699999999997</v>
      </c>
      <c r="F9" s="202">
        <v>13375.409999999996</v>
      </c>
      <c r="G9" s="203">
        <v>718.5</v>
      </c>
    </row>
    <row r="10" spans="1:7" ht="15" customHeight="1" x14ac:dyDescent="0.35">
      <c r="A10" s="163" t="s">
        <v>1327</v>
      </c>
      <c r="C10" s="201">
        <f t="shared" si="1"/>
        <v>-5711.9500000000007</v>
      </c>
      <c r="D10" s="202">
        <v>0</v>
      </c>
      <c r="E10" s="202">
        <v>-225.35</v>
      </c>
      <c r="F10" s="202">
        <v>-58.25</v>
      </c>
      <c r="G10" s="203">
        <v>-5428.35</v>
      </c>
    </row>
    <row r="11" spans="1:7" ht="15" customHeight="1" x14ac:dyDescent="0.35">
      <c r="A11" s="163" t="s">
        <v>1328</v>
      </c>
      <c r="B11" s="160"/>
      <c r="C11" s="201">
        <f t="shared" si="1"/>
        <v>219</v>
      </c>
      <c r="D11" s="202">
        <v>0</v>
      </c>
      <c r="E11" s="202">
        <v>219</v>
      </c>
      <c r="F11" s="202">
        <v>0</v>
      </c>
      <c r="G11" s="203">
        <v>0</v>
      </c>
    </row>
    <row r="12" spans="1:7" ht="15" customHeight="1" x14ac:dyDescent="0.35">
      <c r="B12" s="160"/>
      <c r="C12" s="201">
        <f t="shared" si="1"/>
        <v>0</v>
      </c>
      <c r="D12" s="202"/>
      <c r="E12" s="202"/>
      <c r="F12" s="202"/>
    </row>
    <row r="13" spans="1:7" ht="15" customHeight="1" x14ac:dyDescent="0.35">
      <c r="A13" s="163" t="s">
        <v>1329</v>
      </c>
      <c r="C13" s="201">
        <f t="shared" si="1"/>
        <v>2131.25</v>
      </c>
      <c r="D13" s="202">
        <v>582.5</v>
      </c>
      <c r="E13" s="202">
        <v>821.75</v>
      </c>
      <c r="F13" s="202">
        <v>727</v>
      </c>
    </row>
    <row r="14" spans="1:7" ht="15" customHeight="1" x14ac:dyDescent="0.35">
      <c r="A14" s="163" t="s">
        <v>1330</v>
      </c>
      <c r="C14" s="201">
        <f t="shared" si="1"/>
        <v>859.78</v>
      </c>
      <c r="D14" s="202">
        <v>224.1</v>
      </c>
      <c r="E14" s="202">
        <v>420.9</v>
      </c>
      <c r="F14" s="202">
        <v>214.78</v>
      </c>
    </row>
    <row r="15" spans="1:7" ht="15" customHeight="1" x14ac:dyDescent="0.35">
      <c r="B15" s="160"/>
      <c r="C15" s="202"/>
      <c r="D15" s="202"/>
      <c r="E15" s="202"/>
      <c r="F15" s="202"/>
    </row>
    <row r="16" spans="1:7" ht="15" customHeight="1" x14ac:dyDescent="0.35">
      <c r="C16" s="202"/>
      <c r="D16" s="202"/>
      <c r="E16" s="202"/>
      <c r="F16" s="202"/>
    </row>
    <row r="17" spans="1:7" ht="15" customHeight="1" x14ac:dyDescent="0.35">
      <c r="A17" s="197" t="s">
        <v>1331</v>
      </c>
      <c r="B17" s="204" t="s">
        <v>1332</v>
      </c>
      <c r="C17" s="198">
        <f>SUM(D17:G17)</f>
        <v>337416.02</v>
      </c>
      <c r="D17" s="199">
        <f>SUM(D18:D27)</f>
        <v>192576.75</v>
      </c>
      <c r="E17" s="199">
        <f>SUM(E18:E27)</f>
        <v>73684.299999999988</v>
      </c>
      <c r="F17" s="199">
        <f>SUM(F18:F27)</f>
        <v>71154.970000000016</v>
      </c>
      <c r="G17" s="205"/>
    </row>
    <row r="18" spans="1:7" ht="15" customHeight="1" x14ac:dyDescent="0.35">
      <c r="A18" s="163" t="s">
        <v>12</v>
      </c>
      <c r="B18" s="206">
        <f>C18/$C$17</f>
        <v>0.51840454996772245</v>
      </c>
      <c r="C18" s="201">
        <f t="shared" ref="C18:C27" si="2">SUM(D18:G18)</f>
        <v>174918.00000000003</v>
      </c>
      <c r="D18" s="202">
        <v>127244.7</v>
      </c>
      <c r="E18" s="202">
        <v>24923.4</v>
      </c>
      <c r="F18" s="202">
        <v>22749.900000000016</v>
      </c>
    </row>
    <row r="19" spans="1:7" ht="15" customHeight="1" x14ac:dyDescent="0.35">
      <c r="A19" s="163" t="s">
        <v>138</v>
      </c>
      <c r="B19" s="206">
        <f t="shared" ref="B19:B27" si="3">C19/$C$17</f>
        <v>0.19253887233925643</v>
      </c>
      <c r="C19" s="201">
        <f t="shared" si="2"/>
        <v>64965.7</v>
      </c>
      <c r="D19" s="202">
        <v>32790.5</v>
      </c>
      <c r="E19" s="202">
        <v>16344</v>
      </c>
      <c r="F19" s="202">
        <v>15831.199999999999</v>
      </c>
    </row>
    <row r="20" spans="1:7" ht="15" customHeight="1" x14ac:dyDescent="0.35">
      <c r="A20" s="163" t="s">
        <v>126</v>
      </c>
      <c r="B20" s="206">
        <f t="shared" si="3"/>
        <v>0.19604655997068543</v>
      </c>
      <c r="C20" s="201">
        <f t="shared" si="2"/>
        <v>66149.25</v>
      </c>
      <c r="D20" s="202">
        <v>20762.5</v>
      </c>
      <c r="E20" s="202">
        <v>24608.75</v>
      </c>
      <c r="F20" s="202">
        <v>20778</v>
      </c>
    </row>
    <row r="21" spans="1:7" ht="15" customHeight="1" x14ac:dyDescent="0.35">
      <c r="A21" s="163" t="s">
        <v>108</v>
      </c>
      <c r="B21" s="206">
        <f t="shared" si="3"/>
        <v>5.3772639485226571E-2</v>
      </c>
      <c r="C21" s="201">
        <f t="shared" si="2"/>
        <v>18143.75</v>
      </c>
      <c r="D21" s="202">
        <v>10548.5</v>
      </c>
      <c r="E21" s="202">
        <v>3874.25</v>
      </c>
      <c r="F21" s="202">
        <v>3721</v>
      </c>
    </row>
    <row r="22" spans="1:7" ht="15" customHeight="1" x14ac:dyDescent="0.35">
      <c r="A22" s="163" t="s">
        <v>137</v>
      </c>
      <c r="B22" s="206">
        <f t="shared" si="3"/>
        <v>8.3594726770827299E-3</v>
      </c>
      <c r="C22" s="201">
        <f t="shared" si="2"/>
        <v>2820.62</v>
      </c>
      <c r="D22" s="202">
        <v>645.14999999999986</v>
      </c>
      <c r="E22" s="202">
        <v>6.9</v>
      </c>
      <c r="F22" s="202">
        <v>2168.5700000000002</v>
      </c>
    </row>
    <row r="23" spans="1:7" ht="15" customHeight="1" x14ac:dyDescent="0.35">
      <c r="A23" s="163" t="s">
        <v>134</v>
      </c>
      <c r="B23" s="206">
        <f t="shared" si="3"/>
        <v>1.6952959139284494E-2</v>
      </c>
      <c r="C23" s="201">
        <f t="shared" si="2"/>
        <v>5720.2</v>
      </c>
      <c r="D23" s="202">
        <v>112</v>
      </c>
      <c r="E23" s="202">
        <v>3397.2</v>
      </c>
      <c r="F23" s="202">
        <v>2211</v>
      </c>
    </row>
    <row r="24" spans="1:7" ht="15" customHeight="1" x14ac:dyDescent="0.35">
      <c r="A24" s="163" t="s">
        <v>1333</v>
      </c>
      <c r="B24" s="206">
        <f t="shared" si="3"/>
        <v>3.1148491408321392E-3</v>
      </c>
      <c r="C24" s="201">
        <f t="shared" si="2"/>
        <v>1051</v>
      </c>
      <c r="D24" s="202">
        <v>104</v>
      </c>
      <c r="E24" s="202">
        <v>367</v>
      </c>
      <c r="F24" s="202">
        <v>580</v>
      </c>
    </row>
    <row r="25" spans="1:7" ht="15" customHeight="1" x14ac:dyDescent="0.35">
      <c r="A25" s="163" t="s">
        <v>156</v>
      </c>
      <c r="B25" s="206">
        <f t="shared" si="3"/>
        <v>8.1845550783273407E-3</v>
      </c>
      <c r="C25" s="201">
        <f t="shared" si="2"/>
        <v>2761.6</v>
      </c>
      <c r="D25" s="202">
        <v>0</v>
      </c>
      <c r="E25" s="202">
        <v>0</v>
      </c>
      <c r="F25" s="202">
        <v>2761.6</v>
      </c>
    </row>
    <row r="26" spans="1:7" ht="15" customHeight="1" x14ac:dyDescent="0.35">
      <c r="A26" s="163" t="s">
        <v>1334</v>
      </c>
      <c r="B26" s="206">
        <f t="shared" si="3"/>
        <v>8.8021902457387767E-4</v>
      </c>
      <c r="C26" s="201">
        <f t="shared" si="2"/>
        <v>297</v>
      </c>
      <c r="D26" s="202">
        <v>0</v>
      </c>
      <c r="E26" s="202">
        <v>33</v>
      </c>
      <c r="F26" s="202">
        <v>264</v>
      </c>
    </row>
    <row r="27" spans="1:7" ht="15" customHeight="1" x14ac:dyDescent="0.35">
      <c r="A27" s="163" t="s">
        <v>1335</v>
      </c>
      <c r="B27" s="206">
        <f t="shared" si="3"/>
        <v>1.7453231770086079E-3</v>
      </c>
      <c r="C27" s="201">
        <f t="shared" si="2"/>
        <v>588.9</v>
      </c>
      <c r="D27" s="202">
        <v>369.4</v>
      </c>
      <c r="E27" s="202">
        <v>129.80000000000001</v>
      </c>
      <c r="F27" s="202">
        <v>89.699999999999989</v>
      </c>
    </row>
    <row r="28" spans="1:7" ht="15" customHeight="1" x14ac:dyDescent="0.35">
      <c r="C28" s="202"/>
      <c r="D28" s="202"/>
      <c r="E28" s="202"/>
      <c r="F28" s="202"/>
    </row>
    <row r="29" spans="1:7" ht="15" customHeight="1" x14ac:dyDescent="0.35">
      <c r="A29" s="197" t="s">
        <v>1336</v>
      </c>
      <c r="B29" s="207"/>
      <c r="C29" s="202"/>
      <c r="D29" s="220">
        <f>C4-C13+C14</f>
        <v>337416.02</v>
      </c>
      <c r="E29" s="220"/>
      <c r="F29" s="220"/>
    </row>
    <row r="30" spans="1:7" ht="15" customHeight="1" x14ac:dyDescent="0.35">
      <c r="C30" s="202"/>
      <c r="D30" s="202"/>
      <c r="E30" s="202"/>
      <c r="F30" s="202"/>
    </row>
    <row r="31" spans="1:7" ht="15" customHeight="1" x14ac:dyDescent="0.35">
      <c r="C31" s="202"/>
      <c r="D31" s="202"/>
      <c r="E31" s="202"/>
      <c r="F31" s="202"/>
    </row>
    <row r="32" spans="1:7" ht="15" customHeight="1" x14ac:dyDescent="0.35">
      <c r="A32" s="197" t="s">
        <v>1213</v>
      </c>
      <c r="B32" s="208" t="s">
        <v>1337</v>
      </c>
      <c r="C32" s="198">
        <f t="shared" ref="C32:C44" si="4">SUM(D32:G32)</f>
        <v>175662.69</v>
      </c>
      <c r="D32" s="199">
        <f>SUM(D33:D42)</f>
        <v>90524.9</v>
      </c>
      <c r="E32" s="199">
        <f t="shared" ref="E32:F32" si="5">SUM(E33:E42)</f>
        <v>44358.35</v>
      </c>
      <c r="F32" s="199">
        <f t="shared" si="5"/>
        <v>40779.439999999995</v>
      </c>
    </row>
    <row r="33" spans="1:6" ht="15" customHeight="1" x14ac:dyDescent="0.35">
      <c r="A33" s="163" t="s">
        <v>12</v>
      </c>
      <c r="B33" s="209">
        <f>1-(C33/C18)</f>
        <v>0.58713522907876836</v>
      </c>
      <c r="C33" s="201">
        <f t="shared" si="4"/>
        <v>72217.48000000001</v>
      </c>
      <c r="D33" s="202">
        <v>50521.200000000012</v>
      </c>
      <c r="E33" s="202">
        <v>10975.030000000004</v>
      </c>
      <c r="F33" s="202">
        <v>10721.25</v>
      </c>
    </row>
    <row r="34" spans="1:6" ht="15" customHeight="1" x14ac:dyDescent="0.35">
      <c r="A34" s="163" t="s">
        <v>138</v>
      </c>
      <c r="B34" s="209">
        <f>1-(C34/C19)</f>
        <v>0.40810781689414588</v>
      </c>
      <c r="C34" s="201">
        <f t="shared" si="4"/>
        <v>38452.689999999988</v>
      </c>
      <c r="D34" s="202">
        <v>26009.039999999994</v>
      </c>
      <c r="E34" s="202">
        <v>6042.4199999999983</v>
      </c>
      <c r="F34" s="202">
        <v>6401.23</v>
      </c>
    </row>
    <row r="35" spans="1:6" ht="15" customHeight="1" x14ac:dyDescent="0.35">
      <c r="A35" s="163" t="s">
        <v>126</v>
      </c>
      <c r="B35" s="210">
        <f t="shared" ref="B35:B42" si="6">1-(C35/C20)</f>
        <v>0.2123160882398516</v>
      </c>
      <c r="C35" s="201">
        <f t="shared" si="4"/>
        <v>52104.7</v>
      </c>
      <c r="D35" s="202">
        <v>10071.140000000001</v>
      </c>
      <c r="E35" s="211">
        <v>24567.739999999998</v>
      </c>
      <c r="F35" s="202">
        <v>17465.82</v>
      </c>
    </row>
    <row r="36" spans="1:6" ht="15" customHeight="1" x14ac:dyDescent="0.35">
      <c r="A36" s="163" t="s">
        <v>108</v>
      </c>
      <c r="B36" s="209">
        <f t="shared" si="6"/>
        <v>0.64458725456424393</v>
      </c>
      <c r="C36" s="201">
        <f t="shared" si="4"/>
        <v>6448.52</v>
      </c>
      <c r="D36" s="202">
        <v>3716.1499999999996</v>
      </c>
      <c r="E36" s="202">
        <v>1283.1800000000005</v>
      </c>
      <c r="F36" s="202">
        <v>1449.1900000000007</v>
      </c>
    </row>
    <row r="37" spans="1:6" ht="15" customHeight="1" x14ac:dyDescent="0.35">
      <c r="A37" s="163" t="s">
        <v>137</v>
      </c>
      <c r="B37" s="209">
        <f t="shared" si="6"/>
        <v>0.44171139678510407</v>
      </c>
      <c r="C37" s="201">
        <f t="shared" si="4"/>
        <v>1574.7199999999998</v>
      </c>
      <c r="D37" s="202">
        <v>0</v>
      </c>
      <c r="E37" s="202">
        <v>5.52</v>
      </c>
      <c r="F37" s="202">
        <v>1569.1999999999998</v>
      </c>
    </row>
    <row r="38" spans="1:6" ht="15" customHeight="1" x14ac:dyDescent="0.35">
      <c r="A38" s="163" t="s">
        <v>134</v>
      </c>
      <c r="B38" s="209">
        <f t="shared" si="6"/>
        <v>0.63467885738260899</v>
      </c>
      <c r="C38" s="201">
        <f t="shared" si="4"/>
        <v>2089.71</v>
      </c>
      <c r="D38" s="202">
        <v>0</v>
      </c>
      <c r="E38" s="202">
        <v>1184.3499999999999</v>
      </c>
      <c r="F38" s="202">
        <v>905.36</v>
      </c>
    </row>
    <row r="39" spans="1:6" ht="15" customHeight="1" x14ac:dyDescent="0.35">
      <c r="A39" s="163" t="s">
        <v>1333</v>
      </c>
      <c r="B39" s="209">
        <f t="shared" si="6"/>
        <v>0.56731684110371083</v>
      </c>
      <c r="C39" s="201">
        <f t="shared" si="4"/>
        <v>454.75</v>
      </c>
      <c r="D39" s="202">
        <v>0</v>
      </c>
      <c r="E39" s="202">
        <v>184.75</v>
      </c>
      <c r="F39" s="202">
        <v>270</v>
      </c>
    </row>
    <row r="40" spans="1:6" ht="15" customHeight="1" x14ac:dyDescent="0.35">
      <c r="A40" s="163" t="s">
        <v>156</v>
      </c>
      <c r="B40" s="209">
        <f t="shared" si="6"/>
        <v>0.37822276940903821</v>
      </c>
      <c r="C40" s="201">
        <f t="shared" si="4"/>
        <v>1717.1000000000001</v>
      </c>
      <c r="D40" s="202">
        <v>0</v>
      </c>
      <c r="E40" s="202">
        <v>0</v>
      </c>
      <c r="F40" s="202">
        <v>1717.1000000000001</v>
      </c>
    </row>
    <row r="41" spans="1:6" ht="15" customHeight="1" x14ac:dyDescent="0.35">
      <c r="A41" s="163" t="s">
        <v>1334</v>
      </c>
      <c r="B41" s="209">
        <f t="shared" si="6"/>
        <v>0.16296296296296298</v>
      </c>
      <c r="C41" s="201">
        <f t="shared" si="4"/>
        <v>248.6</v>
      </c>
      <c r="D41" s="202">
        <v>0</v>
      </c>
      <c r="E41" s="202">
        <v>28.4</v>
      </c>
      <c r="F41" s="202">
        <v>220.2</v>
      </c>
    </row>
    <row r="42" spans="1:6" ht="15" customHeight="1" x14ac:dyDescent="0.35">
      <c r="A42" s="163" t="s">
        <v>1335</v>
      </c>
      <c r="B42" s="209">
        <f t="shared" si="6"/>
        <v>0.39816607233825785</v>
      </c>
      <c r="C42" s="201">
        <f t="shared" si="4"/>
        <v>354.41999999999996</v>
      </c>
      <c r="D42" s="202">
        <v>207.37</v>
      </c>
      <c r="E42" s="202">
        <v>86.96</v>
      </c>
      <c r="F42" s="202">
        <v>60.09</v>
      </c>
    </row>
    <row r="43" spans="1:6" ht="15" customHeight="1" x14ac:dyDescent="0.35">
      <c r="C43" s="202"/>
      <c r="D43" s="202"/>
      <c r="E43" s="202"/>
      <c r="F43" s="202"/>
    </row>
    <row r="44" spans="1:6" ht="15" customHeight="1" x14ac:dyDescent="0.35">
      <c r="A44" s="197" t="s">
        <v>1234</v>
      </c>
      <c r="B44" s="209">
        <f>C44/C17</f>
        <v>0.47938841196692439</v>
      </c>
      <c r="C44" s="198">
        <f t="shared" si="4"/>
        <v>161753.33000000002</v>
      </c>
      <c r="D44" s="199">
        <f>D17-D32</f>
        <v>102051.85</v>
      </c>
      <c r="E44" s="199">
        <f t="shared" ref="E44:F44" si="7">E17-E32</f>
        <v>29325.94999999999</v>
      </c>
      <c r="F44" s="199">
        <f t="shared" si="7"/>
        <v>30375.530000000021</v>
      </c>
    </row>
    <row r="45" spans="1:6" ht="15" customHeight="1" x14ac:dyDescent="0.35">
      <c r="A45" s="178" t="s">
        <v>1337</v>
      </c>
      <c r="C45" s="202"/>
      <c r="D45" s="209">
        <f>D44/D17</f>
        <v>0.52992819745893527</v>
      </c>
      <c r="E45" s="209">
        <f>E44/E17</f>
        <v>0.39799455243518628</v>
      </c>
      <c r="F45" s="209">
        <f t="shared" ref="F45" si="8">F44/F17</f>
        <v>0.42689259794502077</v>
      </c>
    </row>
    <row r="46" spans="1:6" ht="15" customHeight="1" x14ac:dyDescent="0.35">
      <c r="C46" s="202"/>
      <c r="D46" s="202"/>
      <c r="E46" s="202"/>
      <c r="F46" s="202"/>
    </row>
    <row r="47" spans="1:6" ht="15" customHeight="1" x14ac:dyDescent="0.35">
      <c r="A47" s="197" t="s">
        <v>539</v>
      </c>
      <c r="C47" s="198">
        <f t="shared" ref="C47:C50" si="9">SUM(D47:G47)</f>
        <v>53786.649999999994</v>
      </c>
      <c r="D47" s="199">
        <f>SUM(D48:D50)</f>
        <v>31887.35</v>
      </c>
      <c r="E47" s="199">
        <f t="shared" ref="E47:F47" si="10">SUM(E48:E50)</f>
        <v>11907.640000000001</v>
      </c>
      <c r="F47" s="199">
        <f t="shared" si="10"/>
        <v>9991.66</v>
      </c>
    </row>
    <row r="48" spans="1:6" ht="15" customHeight="1" x14ac:dyDescent="0.35">
      <c r="A48" s="212" t="s">
        <v>540</v>
      </c>
      <c r="C48" s="201">
        <f t="shared" si="9"/>
        <v>28359.509999999995</v>
      </c>
      <c r="D48" s="202">
        <f>'[1]Output BG'!H34</f>
        <v>12593.05</v>
      </c>
      <c r="E48" s="202">
        <f>+'[1]Output Tijuca'!H34</f>
        <v>8954.65</v>
      </c>
      <c r="F48" s="202">
        <f>+'[1]Output SC'!H34</f>
        <v>6811.8099999999995</v>
      </c>
    </row>
    <row r="49" spans="1:6" ht="15" customHeight="1" x14ac:dyDescent="0.35">
      <c r="A49" s="212" t="s">
        <v>561</v>
      </c>
      <c r="C49" s="201">
        <f t="shared" si="9"/>
        <v>13281.769999999999</v>
      </c>
      <c r="D49" s="202">
        <f>'[1]Output BG'!H41</f>
        <v>8407.2999999999993</v>
      </c>
      <c r="E49" s="202">
        <f>'[1]Output Tijuca'!H44</f>
        <v>2782.62</v>
      </c>
      <c r="F49" s="202">
        <f>'[1]Output SC'!H41</f>
        <v>2091.85</v>
      </c>
    </row>
    <row r="50" spans="1:6" ht="15" customHeight="1" x14ac:dyDescent="0.35">
      <c r="A50" s="212" t="s">
        <v>572</v>
      </c>
      <c r="C50" s="201">
        <f t="shared" si="9"/>
        <v>12145.37</v>
      </c>
      <c r="D50" s="202">
        <f>'[1]Output BG'!H51</f>
        <v>10887</v>
      </c>
      <c r="E50" s="202">
        <f>'[1]Output Tijuca'!H53</f>
        <v>170.37</v>
      </c>
      <c r="F50" s="202">
        <f>'[1]Output SC'!H50</f>
        <v>1088</v>
      </c>
    </row>
    <row r="51" spans="1:6" ht="15" customHeight="1" x14ac:dyDescent="0.35">
      <c r="C51" s="202"/>
      <c r="D51" s="202"/>
      <c r="E51" s="202"/>
      <c r="F51" s="202"/>
    </row>
    <row r="52" spans="1:6" ht="15" customHeight="1" x14ac:dyDescent="0.35">
      <c r="A52" s="197" t="s">
        <v>592</v>
      </c>
      <c r="C52" s="198">
        <f t="shared" ref="C52:C55" si="11">SUM(D52:G52)</f>
        <v>5931.2</v>
      </c>
      <c r="D52" s="199">
        <f>SUM(D53:D55)</f>
        <v>4148.5</v>
      </c>
      <c r="E52" s="199">
        <f t="shared" ref="E52:F52" si="12">SUM(E53:E55)</f>
        <v>809.63</v>
      </c>
      <c r="F52" s="199">
        <f t="shared" si="12"/>
        <v>973.07</v>
      </c>
    </row>
    <row r="53" spans="1:6" ht="15" customHeight="1" x14ac:dyDescent="0.35">
      <c r="A53" s="178" t="s">
        <v>593</v>
      </c>
      <c r="C53" s="201">
        <f t="shared" si="11"/>
        <v>5875.5999999999995</v>
      </c>
      <c r="D53" s="202">
        <f>'[1]Output BG'!H67</f>
        <v>4148.5</v>
      </c>
      <c r="E53" s="202">
        <f>'[1]Output Tijuca'!H69</f>
        <v>754.03</v>
      </c>
      <c r="F53" s="202">
        <f>'[1]Output SC'!H64</f>
        <v>973.07</v>
      </c>
    </row>
    <row r="54" spans="1:6" ht="15" customHeight="1" x14ac:dyDescent="0.35">
      <c r="A54" s="178" t="s">
        <v>594</v>
      </c>
      <c r="C54" s="201">
        <f t="shared" si="11"/>
        <v>0</v>
      </c>
      <c r="D54" s="202">
        <f>'[1]Output BG'!H68</f>
        <v>0</v>
      </c>
      <c r="E54" s="202">
        <f>'[1]Output Tijuca'!H70</f>
        <v>0</v>
      </c>
      <c r="F54" s="202">
        <f>'[1]Output SC'!H65</f>
        <v>0</v>
      </c>
    </row>
    <row r="55" spans="1:6" ht="15" customHeight="1" x14ac:dyDescent="0.35">
      <c r="A55" s="178" t="s">
        <v>595</v>
      </c>
      <c r="C55" s="201">
        <f t="shared" si="11"/>
        <v>55.6</v>
      </c>
      <c r="D55" s="202">
        <f>'[1]Output BG'!H69</f>
        <v>0</v>
      </c>
      <c r="E55" s="202">
        <f>'[1]Output Tijuca'!H71</f>
        <v>55.6</v>
      </c>
      <c r="F55" s="202">
        <f>'[1]Output SC'!H66</f>
        <v>0</v>
      </c>
    </row>
    <row r="56" spans="1:6" ht="15" customHeight="1" x14ac:dyDescent="0.35">
      <c r="C56" s="202"/>
      <c r="D56" s="202"/>
      <c r="E56" s="202"/>
      <c r="F56" s="202"/>
    </row>
    <row r="57" spans="1:6" ht="15" customHeight="1" x14ac:dyDescent="0.35">
      <c r="A57" s="197" t="s">
        <v>596</v>
      </c>
      <c r="C57" s="198">
        <f t="shared" ref="C57:C59" si="13">SUM(D57:G57)</f>
        <v>0</v>
      </c>
      <c r="D57" s="199">
        <f>SUM(D58:D59)</f>
        <v>0</v>
      </c>
      <c r="E57" s="199">
        <f t="shared" ref="E57:F57" si="14">SUM(E58:E59)</f>
        <v>0</v>
      </c>
      <c r="F57" s="199">
        <f t="shared" si="14"/>
        <v>0</v>
      </c>
    </row>
    <row r="58" spans="1:6" ht="15" customHeight="1" x14ac:dyDescent="0.35">
      <c r="A58" s="178" t="s">
        <v>597</v>
      </c>
      <c r="C58" s="201">
        <f t="shared" si="13"/>
        <v>0</v>
      </c>
      <c r="D58" s="202">
        <f>'[1]Output BG'!H72</f>
        <v>0</v>
      </c>
      <c r="E58" s="202">
        <f>'[1]Output Tijuca'!H74</f>
        <v>0</v>
      </c>
      <c r="F58" s="202">
        <f>'[1]Output SC'!H69</f>
        <v>0</v>
      </c>
    </row>
    <row r="59" spans="1:6" ht="15" customHeight="1" x14ac:dyDescent="0.35">
      <c r="A59" s="178" t="s">
        <v>598</v>
      </c>
      <c r="C59" s="201">
        <f t="shared" si="13"/>
        <v>0</v>
      </c>
      <c r="D59" s="202">
        <f>'[1]Output BG'!H73</f>
        <v>0</v>
      </c>
      <c r="E59" s="202">
        <f>'[1]Output Tijuca'!H75</f>
        <v>0</v>
      </c>
      <c r="F59" s="202">
        <f>'[1]Output SC'!H70</f>
        <v>0</v>
      </c>
    </row>
    <row r="60" spans="1:6" ht="15" customHeight="1" x14ac:dyDescent="0.35">
      <c r="A60" s="169"/>
      <c r="C60" s="202"/>
      <c r="D60" s="202"/>
      <c r="E60" s="202"/>
      <c r="F60" s="202"/>
    </row>
    <row r="61" spans="1:6" ht="15" customHeight="1" x14ac:dyDescent="0.35">
      <c r="A61" s="197" t="s">
        <v>1258</v>
      </c>
      <c r="C61" s="198">
        <f t="shared" ref="C61" si="15">SUM(D61:G61)</f>
        <v>102035.48000000001</v>
      </c>
      <c r="D61" s="199">
        <f>D44-D47-D52-D57</f>
        <v>66016</v>
      </c>
      <c r="E61" s="199">
        <f t="shared" ref="E61:F61" si="16">E44-E47-E52-E57</f>
        <v>16608.679999999989</v>
      </c>
      <c r="F61" s="199">
        <f t="shared" si="16"/>
        <v>19410.800000000021</v>
      </c>
    </row>
    <row r="62" spans="1:6" ht="15" customHeight="1" x14ac:dyDescent="0.35">
      <c r="A62" s="169" t="s">
        <v>1338</v>
      </c>
      <c r="C62" s="202"/>
      <c r="D62" s="209">
        <f>D61/D17</f>
        <v>0.34280358350631629</v>
      </c>
      <c r="E62" s="209">
        <f t="shared" ref="E62:F62" si="17">E61/E17</f>
        <v>0.22540324058177919</v>
      </c>
      <c r="F62" s="209">
        <f t="shared" si="17"/>
        <v>0.27279612372825141</v>
      </c>
    </row>
    <row r="63" spans="1:6" ht="15" customHeight="1" x14ac:dyDescent="0.35">
      <c r="A63" s="169"/>
      <c r="C63" s="202"/>
      <c r="D63" s="202"/>
      <c r="E63" s="202"/>
      <c r="F63" s="202"/>
    </row>
    <row r="64" spans="1:6" ht="15" customHeight="1" x14ac:dyDescent="0.35">
      <c r="A64" s="197" t="s">
        <v>600</v>
      </c>
      <c r="C64" s="198">
        <f t="shared" ref="C64:C67" si="18">SUM(D64:G64)</f>
        <v>70825</v>
      </c>
      <c r="D64" s="199">
        <f>SUM(D65:D67)</f>
        <v>46350</v>
      </c>
      <c r="E64" s="199">
        <f t="shared" ref="E64:F64" si="19">SUM(E65:E67)</f>
        <v>12000</v>
      </c>
      <c r="F64" s="199">
        <f t="shared" si="19"/>
        <v>12475</v>
      </c>
    </row>
    <row r="65" spans="1:6" ht="15" customHeight="1" x14ac:dyDescent="0.35">
      <c r="A65" s="178" t="s">
        <v>601</v>
      </c>
      <c r="C65" s="201">
        <f t="shared" si="18"/>
        <v>31525</v>
      </c>
      <c r="D65" s="202">
        <f>'[1]Output BG'!H79</f>
        <v>23650</v>
      </c>
      <c r="E65" s="202">
        <f>'[1]Output Tijuca'!H81</f>
        <v>2000</v>
      </c>
      <c r="F65" s="202">
        <f>'[1]Output SC'!H76</f>
        <v>5875</v>
      </c>
    </row>
    <row r="66" spans="1:6" ht="15" customHeight="1" x14ac:dyDescent="0.35">
      <c r="A66" s="2" t="s">
        <v>1339</v>
      </c>
      <c r="C66" s="201">
        <f t="shared" si="18"/>
        <v>32300</v>
      </c>
      <c r="D66" s="202">
        <f>'[1]Output BG'!H80</f>
        <v>15700</v>
      </c>
      <c r="E66" s="202">
        <f>'[1]Output Tijuca'!H82</f>
        <v>10000</v>
      </c>
      <c r="F66" s="202">
        <f>'[1]Output SC'!H77</f>
        <v>6600</v>
      </c>
    </row>
    <row r="67" spans="1:6" ht="15" customHeight="1" x14ac:dyDescent="0.35">
      <c r="A67" s="178" t="s">
        <v>602</v>
      </c>
      <c r="C67" s="201">
        <f t="shared" si="18"/>
        <v>7000</v>
      </c>
      <c r="D67" s="202">
        <f>'[1]Output BG'!H81</f>
        <v>7000</v>
      </c>
      <c r="E67" s="202">
        <f>'[1]Output Tijuca'!H83</f>
        <v>0</v>
      </c>
      <c r="F67" s="202">
        <f>'[1]Output SC'!H78</f>
        <v>0</v>
      </c>
    </row>
  </sheetData>
  <mergeCells count="1">
    <mergeCell ref="D29:F29"/>
  </mergeCells>
  <pageMargins left="0.511811024" right="0.511811024" top="0.78740157499999996" bottom="0.78740157499999996" header="0" footer="0"/>
  <pageSetup orientation="landscape"/>
  <headerFooter>
    <oddHeader>&amp;L&amp;"Calibri"&amp;1 &amp;K0000FF TechnipFMC | Internal#_x000D_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43D4D-FABF-4DAD-A56F-878649E07F7E}">
  <sheetPr>
    <tabColor rgb="FFFFC000"/>
  </sheetPr>
  <dimension ref="A1:H46"/>
  <sheetViews>
    <sheetView showGridLines="0" topLeftCell="A16" zoomScale="70" zoomScaleNormal="70" workbookViewId="0">
      <selection activeCell="A45" sqref="A45"/>
    </sheetView>
  </sheetViews>
  <sheetFormatPr defaultRowHeight="14.5" x14ac:dyDescent="0.35"/>
  <cols>
    <col min="1" max="1" width="60.453125" style="163" bestFit="1" customWidth="1"/>
    <col min="2" max="2" width="11.7265625" style="163" customWidth="1"/>
    <col min="3" max="3" width="17.453125" style="163" bestFit="1" customWidth="1"/>
    <col min="4" max="4" width="20.7265625" style="163" bestFit="1" customWidth="1"/>
    <col min="5" max="6" width="19.7265625" style="163" customWidth="1"/>
    <col min="7" max="8" width="8.7265625" style="163"/>
  </cols>
  <sheetData>
    <row r="1" spans="1:6" x14ac:dyDescent="0.35">
      <c r="C1" s="195"/>
      <c r="D1" s="188">
        <v>45627</v>
      </c>
      <c r="E1" s="188">
        <v>45627</v>
      </c>
      <c r="F1" s="188">
        <v>45627</v>
      </c>
    </row>
    <row r="2" spans="1:6" x14ac:dyDescent="0.35">
      <c r="A2" s="156"/>
      <c r="B2" s="156"/>
      <c r="D2" s="159" t="s">
        <v>11</v>
      </c>
      <c r="E2" s="159" t="s">
        <v>141</v>
      </c>
      <c r="F2" s="159" t="s">
        <v>161</v>
      </c>
    </row>
    <row r="4" spans="1:6" x14ac:dyDescent="0.35">
      <c r="A4" s="197" t="s">
        <v>603</v>
      </c>
      <c r="B4" s="160"/>
      <c r="C4" s="213">
        <v>378541.86</v>
      </c>
      <c r="D4" s="164">
        <v>220605.61</v>
      </c>
      <c r="E4" s="164">
        <v>81534.830000000016</v>
      </c>
      <c r="F4" s="164">
        <v>76401.42</v>
      </c>
    </row>
    <row r="5" spans="1:6" x14ac:dyDescent="0.35">
      <c r="A5" s="178" t="s">
        <v>518</v>
      </c>
      <c r="C5" s="214">
        <v>122146.29999999999</v>
      </c>
      <c r="D5" s="202">
        <v>104623.82999999999</v>
      </c>
      <c r="E5" s="202">
        <v>15576.910000000002</v>
      </c>
      <c r="F5" s="202">
        <v>1945.56</v>
      </c>
    </row>
    <row r="6" spans="1:6" x14ac:dyDescent="0.35">
      <c r="A6" s="178" t="s">
        <v>519</v>
      </c>
      <c r="C6" s="214">
        <v>132170.66</v>
      </c>
      <c r="D6" s="202">
        <v>72540.679999999993</v>
      </c>
      <c r="E6" s="202">
        <v>33197.81</v>
      </c>
      <c r="F6" s="202">
        <v>26432.170000000002</v>
      </c>
    </row>
    <row r="7" spans="1:6" x14ac:dyDescent="0.35">
      <c r="A7" s="178" t="s">
        <v>520</v>
      </c>
      <c r="C7" s="214">
        <v>39139.58</v>
      </c>
      <c r="D7" s="202">
        <v>6092.48</v>
      </c>
      <c r="E7" s="202">
        <v>16504.64</v>
      </c>
      <c r="F7" s="202">
        <v>16542.46</v>
      </c>
    </row>
    <row r="8" spans="1:6" x14ac:dyDescent="0.35">
      <c r="A8" s="178" t="s">
        <v>521</v>
      </c>
      <c r="C8" s="214">
        <v>16563.399999999998</v>
      </c>
      <c r="D8" s="202">
        <v>5012.82</v>
      </c>
      <c r="E8" s="202">
        <v>0</v>
      </c>
      <c r="F8" s="202">
        <v>11550.579999999998</v>
      </c>
    </row>
    <row r="9" spans="1:6" x14ac:dyDescent="0.35">
      <c r="A9" s="178" t="s">
        <v>522</v>
      </c>
      <c r="B9" s="160"/>
      <c r="C9" s="214">
        <v>56298.45</v>
      </c>
      <c r="D9" s="202">
        <v>22431.46</v>
      </c>
      <c r="E9" s="202">
        <v>16254.650000000001</v>
      </c>
      <c r="F9" s="202">
        <v>17612.34</v>
      </c>
    </row>
    <row r="10" spans="1:6" x14ac:dyDescent="0.35">
      <c r="A10" s="178" t="s">
        <v>523</v>
      </c>
      <c r="C10" s="214">
        <v>12223.47</v>
      </c>
      <c r="D10" s="202">
        <v>9904.34</v>
      </c>
      <c r="E10" s="202">
        <v>0.82000000000000006</v>
      </c>
      <c r="F10" s="202">
        <v>2318.31</v>
      </c>
    </row>
    <row r="11" spans="1:6" x14ac:dyDescent="0.35">
      <c r="C11" s="215"/>
    </row>
    <row r="12" spans="1:6" x14ac:dyDescent="0.35">
      <c r="A12" s="197" t="s">
        <v>1213</v>
      </c>
      <c r="C12" s="213">
        <v>214785.43</v>
      </c>
      <c r="D12" s="164">
        <v>117756.09</v>
      </c>
      <c r="E12" s="164">
        <v>49632.36</v>
      </c>
      <c r="F12" s="164">
        <v>47396.979999999996</v>
      </c>
    </row>
    <row r="13" spans="1:6" x14ac:dyDescent="0.35">
      <c r="A13" s="178" t="s">
        <v>12</v>
      </c>
      <c r="C13" s="214">
        <v>97992.62</v>
      </c>
      <c r="D13" s="165">
        <v>68325.789999999994</v>
      </c>
      <c r="E13" s="163">
        <v>19102.07</v>
      </c>
      <c r="F13" s="163">
        <v>10564.760000000002</v>
      </c>
    </row>
    <row r="14" spans="1:6" x14ac:dyDescent="0.35">
      <c r="A14" s="178" t="s">
        <v>108</v>
      </c>
      <c r="C14" s="214">
        <v>13261.800000000003</v>
      </c>
      <c r="D14" s="165">
        <v>8324.3300000000017</v>
      </c>
      <c r="E14" s="163">
        <v>2352.0100000000002</v>
      </c>
      <c r="F14" s="163">
        <v>2585.46</v>
      </c>
    </row>
    <row r="15" spans="1:6" x14ac:dyDescent="0.35">
      <c r="A15" s="178" t="s">
        <v>126</v>
      </c>
      <c r="C15" s="214">
        <v>73513.72</v>
      </c>
      <c r="D15" s="165">
        <v>29528.389999999996</v>
      </c>
      <c r="E15" s="163">
        <v>20702.390000000003</v>
      </c>
      <c r="F15" s="163">
        <v>23282.940000000002</v>
      </c>
    </row>
    <row r="16" spans="1:6" x14ac:dyDescent="0.35">
      <c r="A16" s="178" t="s">
        <v>134</v>
      </c>
      <c r="C16" s="214">
        <v>1127.2</v>
      </c>
      <c r="D16" s="165">
        <v>114</v>
      </c>
      <c r="E16" s="163">
        <v>55</v>
      </c>
      <c r="F16" s="163">
        <v>958.2</v>
      </c>
    </row>
    <row r="17" spans="1:6" x14ac:dyDescent="0.35">
      <c r="A17" s="178" t="s">
        <v>168</v>
      </c>
      <c r="C17" s="214">
        <v>0</v>
      </c>
      <c r="D17" s="165">
        <v>0</v>
      </c>
      <c r="E17" s="163">
        <v>0</v>
      </c>
      <c r="F17" s="163">
        <v>0</v>
      </c>
    </row>
    <row r="18" spans="1:6" x14ac:dyDescent="0.35">
      <c r="A18" s="178" t="s">
        <v>136</v>
      </c>
      <c r="C18" s="214">
        <v>567.82000000000005</v>
      </c>
      <c r="D18" s="165">
        <v>0</v>
      </c>
      <c r="E18" s="163">
        <v>0</v>
      </c>
      <c r="F18" s="163">
        <v>567.82000000000005</v>
      </c>
    </row>
    <row r="19" spans="1:6" x14ac:dyDescent="0.35">
      <c r="A19" s="178" t="s">
        <v>137</v>
      </c>
      <c r="C19" s="214">
        <v>3981.67</v>
      </c>
      <c r="D19" s="165">
        <v>1384.59</v>
      </c>
      <c r="E19" s="163">
        <v>563.47</v>
      </c>
      <c r="F19" s="163">
        <v>2033.61</v>
      </c>
    </row>
    <row r="20" spans="1:6" x14ac:dyDescent="0.35">
      <c r="A20" s="178" t="s">
        <v>156</v>
      </c>
      <c r="C20" s="214">
        <v>2146.1999999999998</v>
      </c>
      <c r="D20" s="165">
        <v>0</v>
      </c>
      <c r="E20" s="163">
        <v>0</v>
      </c>
      <c r="F20" s="163">
        <v>2146.1999999999998</v>
      </c>
    </row>
    <row r="21" spans="1:6" x14ac:dyDescent="0.35">
      <c r="A21" s="178" t="s">
        <v>138</v>
      </c>
      <c r="C21" s="214">
        <v>22194.400000000001</v>
      </c>
      <c r="D21" s="165">
        <v>10078.99</v>
      </c>
      <c r="E21" s="163">
        <v>6857.42</v>
      </c>
      <c r="F21" s="163">
        <v>5257.99</v>
      </c>
    </row>
    <row r="22" spans="1:6" x14ac:dyDescent="0.35">
      <c r="C22" s="215"/>
    </row>
    <row r="23" spans="1:6" x14ac:dyDescent="0.35">
      <c r="A23" s="197" t="s">
        <v>538</v>
      </c>
      <c r="C23" s="213">
        <v>163756.43</v>
      </c>
      <c r="D23" s="164">
        <v>102849.51999999999</v>
      </c>
      <c r="E23" s="164">
        <v>31902.470000000016</v>
      </c>
      <c r="F23" s="164">
        <v>29004.440000000002</v>
      </c>
    </row>
    <row r="24" spans="1:6" x14ac:dyDescent="0.35">
      <c r="A24" s="178" t="s">
        <v>1337</v>
      </c>
      <c r="C24" s="215"/>
      <c r="D24" s="216">
        <v>0.4662144357978929</v>
      </c>
      <c r="E24" s="216">
        <v>0.3912741340111951</v>
      </c>
      <c r="F24" s="216">
        <v>0.37963221102435013</v>
      </c>
    </row>
    <row r="25" spans="1:6" x14ac:dyDescent="0.35">
      <c r="C25" s="215"/>
    </row>
    <row r="26" spans="1:6" x14ac:dyDescent="0.35">
      <c r="A26" s="197" t="s">
        <v>539</v>
      </c>
      <c r="C26" s="213">
        <v>53786.649999999994</v>
      </c>
      <c r="D26" s="164">
        <v>31887.35</v>
      </c>
      <c r="E26" s="164">
        <v>11907.640000000001</v>
      </c>
      <c r="F26" s="164">
        <v>9991.66</v>
      </c>
    </row>
    <row r="27" spans="1:6" x14ac:dyDescent="0.35">
      <c r="A27" s="212" t="s">
        <v>540</v>
      </c>
      <c r="C27" s="214">
        <v>28359.509999999995</v>
      </c>
      <c r="D27" s="163">
        <v>12593.05</v>
      </c>
      <c r="E27" s="163">
        <v>8954.65</v>
      </c>
      <c r="F27" s="163">
        <v>6811.8099999999995</v>
      </c>
    </row>
    <row r="28" spans="1:6" x14ac:dyDescent="0.35">
      <c r="A28" s="212" t="s">
        <v>561</v>
      </c>
      <c r="C28" s="214">
        <v>13281.769999999999</v>
      </c>
      <c r="D28" s="163">
        <v>8407.2999999999993</v>
      </c>
      <c r="E28" s="163">
        <v>2782.62</v>
      </c>
      <c r="F28" s="163">
        <v>2091.85</v>
      </c>
    </row>
    <row r="29" spans="1:6" x14ac:dyDescent="0.35">
      <c r="A29" s="212" t="s">
        <v>572</v>
      </c>
      <c r="C29" s="214">
        <v>12145.37</v>
      </c>
      <c r="D29" s="163">
        <v>10887</v>
      </c>
      <c r="E29" s="163">
        <v>170.37</v>
      </c>
      <c r="F29" s="163">
        <v>1088</v>
      </c>
    </row>
    <row r="30" spans="1:6" x14ac:dyDescent="0.35">
      <c r="C30" s="215"/>
    </row>
    <row r="31" spans="1:6" x14ac:dyDescent="0.35">
      <c r="A31" s="197" t="s">
        <v>592</v>
      </c>
      <c r="C31" s="213">
        <v>5931.2</v>
      </c>
      <c r="D31" s="164">
        <v>4148.5</v>
      </c>
      <c r="E31" s="164">
        <v>809.63</v>
      </c>
      <c r="F31" s="164">
        <v>973.07</v>
      </c>
    </row>
    <row r="32" spans="1:6" x14ac:dyDescent="0.35">
      <c r="A32" s="178" t="s">
        <v>593</v>
      </c>
      <c r="C32" s="214">
        <v>5875.5999999999995</v>
      </c>
      <c r="D32" s="163">
        <v>4148.5</v>
      </c>
      <c r="E32" s="163">
        <v>754.03</v>
      </c>
      <c r="F32" s="163">
        <v>973.07</v>
      </c>
    </row>
    <row r="33" spans="1:6" x14ac:dyDescent="0.35">
      <c r="A33" s="178" t="s">
        <v>594</v>
      </c>
      <c r="C33" s="214">
        <v>0</v>
      </c>
      <c r="D33" s="163">
        <v>0</v>
      </c>
      <c r="E33" s="163">
        <v>0</v>
      </c>
      <c r="F33" s="163">
        <v>0</v>
      </c>
    </row>
    <row r="34" spans="1:6" x14ac:dyDescent="0.35">
      <c r="A34" s="178" t="s">
        <v>595</v>
      </c>
      <c r="C34" s="214">
        <v>55.6</v>
      </c>
      <c r="D34" s="163">
        <v>0</v>
      </c>
      <c r="E34" s="163">
        <v>55.6</v>
      </c>
      <c r="F34" s="163">
        <v>0</v>
      </c>
    </row>
    <row r="35" spans="1:6" x14ac:dyDescent="0.35">
      <c r="C35" s="215"/>
    </row>
    <row r="36" spans="1:6" x14ac:dyDescent="0.35">
      <c r="A36" s="197" t="s">
        <v>596</v>
      </c>
      <c r="C36" s="213">
        <v>0</v>
      </c>
      <c r="D36" s="164">
        <v>0</v>
      </c>
      <c r="E36" s="164">
        <v>0</v>
      </c>
      <c r="F36" s="164">
        <v>0</v>
      </c>
    </row>
    <row r="37" spans="1:6" x14ac:dyDescent="0.35">
      <c r="A37" s="178" t="s">
        <v>597</v>
      </c>
      <c r="C37" s="214">
        <v>0</v>
      </c>
      <c r="D37" s="163">
        <v>0</v>
      </c>
      <c r="E37" s="163">
        <v>0</v>
      </c>
      <c r="F37" s="163">
        <v>0</v>
      </c>
    </row>
    <row r="38" spans="1:6" x14ac:dyDescent="0.35">
      <c r="A38" s="178" t="s">
        <v>598</v>
      </c>
      <c r="C38" s="214">
        <v>0</v>
      </c>
      <c r="D38" s="163">
        <v>0</v>
      </c>
      <c r="E38" s="163">
        <v>0</v>
      </c>
      <c r="F38" s="163">
        <v>0</v>
      </c>
    </row>
    <row r="39" spans="1:6" x14ac:dyDescent="0.35">
      <c r="A39" s="169"/>
      <c r="C39" s="215"/>
    </row>
    <row r="40" spans="1:6" x14ac:dyDescent="0.35">
      <c r="A40" s="197" t="s">
        <v>599</v>
      </c>
      <c r="C40" s="213">
        <v>104038.58</v>
      </c>
      <c r="D40" s="164">
        <v>66813.669999999984</v>
      </c>
      <c r="E40" s="164">
        <v>19185.200000000015</v>
      </c>
      <c r="F40" s="164">
        <v>18039.710000000003</v>
      </c>
    </row>
    <row r="41" spans="1:6" x14ac:dyDescent="0.35">
      <c r="A41" s="169" t="s">
        <v>1338</v>
      </c>
      <c r="C41" s="215"/>
      <c r="D41" s="216">
        <v>0.3028647820878172</v>
      </c>
      <c r="E41" s="216">
        <v>0.23530066843826145</v>
      </c>
      <c r="F41" s="216">
        <v>0.23611747006796474</v>
      </c>
    </row>
    <row r="42" spans="1:6" x14ac:dyDescent="0.35">
      <c r="A42" s="169"/>
      <c r="C42" s="215"/>
    </row>
    <row r="43" spans="1:6" x14ac:dyDescent="0.35">
      <c r="A43" s="197" t="s">
        <v>600</v>
      </c>
      <c r="C43" s="213">
        <v>70825</v>
      </c>
      <c r="D43" s="164">
        <v>46350</v>
      </c>
      <c r="E43" s="164">
        <v>12000</v>
      </c>
      <c r="F43" s="164">
        <v>12475</v>
      </c>
    </row>
    <row r="44" spans="1:6" x14ac:dyDescent="0.35">
      <c r="A44" s="178" t="s">
        <v>601</v>
      </c>
      <c r="C44" s="214">
        <v>31525</v>
      </c>
      <c r="D44" s="163">
        <v>23650</v>
      </c>
      <c r="E44" s="163">
        <v>2000</v>
      </c>
      <c r="F44" s="163">
        <v>5875</v>
      </c>
    </row>
    <row r="45" spans="1:6" x14ac:dyDescent="0.35">
      <c r="A45" s="2" t="s">
        <v>1339</v>
      </c>
      <c r="C45" s="214">
        <v>32300</v>
      </c>
      <c r="D45" s="163">
        <v>15700</v>
      </c>
      <c r="E45" s="163">
        <v>10000</v>
      </c>
      <c r="F45" s="163">
        <v>6600</v>
      </c>
    </row>
    <row r="46" spans="1:6" x14ac:dyDescent="0.35">
      <c r="A46" s="178" t="s">
        <v>602</v>
      </c>
      <c r="C46" s="214">
        <v>7000</v>
      </c>
      <c r="D46" s="163">
        <v>7000</v>
      </c>
      <c r="E46" s="163">
        <v>0</v>
      </c>
      <c r="F46" s="16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1:Q997"/>
  <sheetViews>
    <sheetView zoomScale="70" zoomScaleNormal="70" workbookViewId="0">
      <selection activeCell="F30" sqref="F30"/>
    </sheetView>
  </sheetViews>
  <sheetFormatPr defaultRowHeight="14.5" x14ac:dyDescent="0.35"/>
  <cols>
    <col min="1" max="1" width="20" style="163" customWidth="1" collapsed="1"/>
    <col min="2" max="2" width="8.7265625" style="163" customWidth="1"/>
    <col min="3" max="4" width="23" style="163" customWidth="1" collapsed="1"/>
    <col min="5" max="6" width="23" style="163" customWidth="1"/>
    <col min="7" max="7" width="23" style="163" customWidth="1" collapsed="1"/>
    <col min="8" max="8" width="8.7265625" style="163" customWidth="1"/>
    <col min="9" max="11" width="23" style="163" customWidth="1" collapsed="1"/>
    <col min="12" max="13" width="23" style="163" customWidth="1"/>
    <col min="14" max="14" width="8.7265625" style="163" customWidth="1"/>
    <col min="15" max="17" width="23" style="163" customWidth="1"/>
  </cols>
  <sheetData>
    <row r="1" spans="1:17" x14ac:dyDescent="0.35">
      <c r="A1" s="156" t="s">
        <v>1214</v>
      </c>
      <c r="C1" s="156" t="s">
        <v>1215</v>
      </c>
      <c r="D1" s="156" t="s">
        <v>1216</v>
      </c>
      <c r="E1" s="156" t="s">
        <v>1217</v>
      </c>
      <c r="G1" s="156" t="s">
        <v>1214</v>
      </c>
      <c r="I1" s="156" t="s">
        <v>1215</v>
      </c>
      <c r="J1" s="156" t="s">
        <v>1216</v>
      </c>
      <c r="K1" s="156" t="s">
        <v>1217</v>
      </c>
      <c r="M1" s="156" t="s">
        <v>1214</v>
      </c>
      <c r="O1" s="156" t="s">
        <v>1215</v>
      </c>
      <c r="P1" s="156" t="s">
        <v>1216</v>
      </c>
      <c r="Q1" s="156" t="s">
        <v>1217</v>
      </c>
    </row>
    <row r="2" spans="1:17" x14ac:dyDescent="0.35">
      <c r="A2" s="163" t="s">
        <v>604</v>
      </c>
      <c r="B2" s="164" t="s">
        <v>154</v>
      </c>
      <c r="C2" s="163">
        <v>361</v>
      </c>
      <c r="D2" s="157">
        <v>4749.25</v>
      </c>
      <c r="E2" s="157">
        <v>4206.2</v>
      </c>
      <c r="G2" s="163" t="s">
        <v>604</v>
      </c>
      <c r="H2" s="164" t="s">
        <v>161</v>
      </c>
      <c r="I2" s="163">
        <v>554</v>
      </c>
      <c r="J2" s="163">
        <v>7214.5</v>
      </c>
      <c r="K2" s="163">
        <v>6265.84</v>
      </c>
      <c r="M2" s="163" t="s">
        <v>604</v>
      </c>
      <c r="N2" s="164" t="s">
        <v>141</v>
      </c>
      <c r="O2" s="163">
        <v>709</v>
      </c>
      <c r="P2" s="163">
        <v>9132.25</v>
      </c>
      <c r="Q2" s="163">
        <v>8104.66</v>
      </c>
    </row>
    <row r="3" spans="1:17" x14ac:dyDescent="0.35">
      <c r="A3" s="163" t="s">
        <v>605</v>
      </c>
      <c r="B3" s="164" t="s">
        <v>154</v>
      </c>
      <c r="C3" s="163">
        <v>274</v>
      </c>
      <c r="D3" s="157">
        <v>3119</v>
      </c>
      <c r="E3" s="157">
        <v>1509.27</v>
      </c>
      <c r="G3" s="163" t="s">
        <v>605</v>
      </c>
      <c r="H3" s="164" t="s">
        <v>161</v>
      </c>
      <c r="I3" s="163">
        <v>352</v>
      </c>
      <c r="J3" s="163">
        <v>4224</v>
      </c>
      <c r="K3" s="163">
        <v>1907.84</v>
      </c>
      <c r="M3" s="163" t="s">
        <v>605</v>
      </c>
      <c r="N3" s="164" t="s">
        <v>141</v>
      </c>
      <c r="O3" s="163">
        <v>480</v>
      </c>
      <c r="P3" s="163">
        <v>5280</v>
      </c>
      <c r="Q3" s="163">
        <v>2686.47</v>
      </c>
    </row>
    <row r="4" spans="1:17" x14ac:dyDescent="0.35">
      <c r="A4" s="163" t="s">
        <v>606</v>
      </c>
      <c r="B4" s="164" t="s">
        <v>154</v>
      </c>
      <c r="C4" s="163">
        <v>162</v>
      </c>
      <c r="D4" s="157">
        <v>1350.75</v>
      </c>
      <c r="E4" s="157">
        <v>1192.03</v>
      </c>
      <c r="G4" s="163" t="s">
        <v>611</v>
      </c>
      <c r="H4" s="164" t="s">
        <v>161</v>
      </c>
      <c r="I4" s="163">
        <v>151</v>
      </c>
      <c r="J4" s="163">
        <v>1968.75</v>
      </c>
      <c r="K4" s="163">
        <v>1483.78</v>
      </c>
      <c r="M4" s="163" t="s">
        <v>607</v>
      </c>
      <c r="N4" s="164" t="s">
        <v>141</v>
      </c>
      <c r="O4" s="163">
        <v>429</v>
      </c>
      <c r="P4" s="163">
        <v>4601.75</v>
      </c>
      <c r="Q4" s="163">
        <v>4083.19</v>
      </c>
    </row>
    <row r="5" spans="1:17" x14ac:dyDescent="0.35">
      <c r="A5" s="163" t="s">
        <v>607</v>
      </c>
      <c r="B5" s="164" t="s">
        <v>154</v>
      </c>
      <c r="C5" s="163">
        <v>117</v>
      </c>
      <c r="D5" s="157">
        <v>1253.75</v>
      </c>
      <c r="E5" s="157">
        <v>1098.52</v>
      </c>
      <c r="G5" s="163" t="s">
        <v>618</v>
      </c>
      <c r="H5" s="164" t="s">
        <v>161</v>
      </c>
      <c r="I5" s="163">
        <v>233</v>
      </c>
      <c r="J5" s="163">
        <v>1864</v>
      </c>
      <c r="K5" s="163">
        <v>876.08</v>
      </c>
      <c r="M5" s="163" t="s">
        <v>618</v>
      </c>
      <c r="N5" s="164" t="s">
        <v>141</v>
      </c>
      <c r="O5" s="163">
        <v>386</v>
      </c>
      <c r="P5" s="163">
        <v>3088</v>
      </c>
      <c r="Q5" s="163">
        <v>1310.24</v>
      </c>
    </row>
    <row r="6" spans="1:17" x14ac:dyDescent="0.35">
      <c r="A6" s="163" t="s">
        <v>608</v>
      </c>
      <c r="B6" s="164" t="s">
        <v>154</v>
      </c>
      <c r="C6" s="163">
        <v>102</v>
      </c>
      <c r="D6" s="157">
        <v>1224</v>
      </c>
      <c r="E6" s="157">
        <v>773.92</v>
      </c>
      <c r="G6" s="163" t="s">
        <v>607</v>
      </c>
      <c r="H6" s="164" t="s">
        <v>161</v>
      </c>
      <c r="I6" s="163">
        <v>141</v>
      </c>
      <c r="J6" s="163">
        <v>1531.75</v>
      </c>
      <c r="K6" s="163">
        <v>1343.61</v>
      </c>
      <c r="M6" s="163" t="s">
        <v>1159</v>
      </c>
      <c r="N6" s="164" t="s">
        <v>141</v>
      </c>
      <c r="O6" s="163">
        <v>12</v>
      </c>
      <c r="P6" s="163">
        <v>2240</v>
      </c>
      <c r="Q6" s="163">
        <v>765</v>
      </c>
    </row>
    <row r="7" spans="1:17" x14ac:dyDescent="0.35">
      <c r="A7" s="163" t="s">
        <v>609</v>
      </c>
      <c r="B7" s="164" t="s">
        <v>154</v>
      </c>
      <c r="C7" s="163">
        <v>86</v>
      </c>
      <c r="D7" s="157">
        <v>1079.5</v>
      </c>
      <c r="E7" s="157">
        <v>940.16</v>
      </c>
      <c r="G7" s="163" t="s">
        <v>783</v>
      </c>
      <c r="H7" s="164" t="s">
        <v>161</v>
      </c>
      <c r="I7" s="163">
        <v>243</v>
      </c>
      <c r="J7" s="163">
        <v>1458</v>
      </c>
      <c r="K7" s="163">
        <v>583.20000000000005</v>
      </c>
      <c r="M7" s="163" t="s">
        <v>626</v>
      </c>
      <c r="N7" s="164" t="s">
        <v>141</v>
      </c>
      <c r="O7" s="163">
        <v>1292</v>
      </c>
      <c r="P7" s="163">
        <v>1938</v>
      </c>
      <c r="Q7" s="163">
        <v>646</v>
      </c>
    </row>
    <row r="8" spans="1:17" x14ac:dyDescent="0.35">
      <c r="A8" s="163" t="s">
        <v>610</v>
      </c>
      <c r="B8" s="164" t="s">
        <v>154</v>
      </c>
      <c r="C8" s="163">
        <v>70</v>
      </c>
      <c r="D8" s="157">
        <v>804.5</v>
      </c>
      <c r="E8" s="157">
        <v>689.16</v>
      </c>
      <c r="G8" s="163" t="s">
        <v>606</v>
      </c>
      <c r="H8" s="164" t="s">
        <v>161</v>
      </c>
      <c r="I8" s="163">
        <v>171</v>
      </c>
      <c r="J8" s="163">
        <v>1444.75</v>
      </c>
      <c r="K8" s="163">
        <v>1247.49</v>
      </c>
      <c r="M8" s="163" t="s">
        <v>686</v>
      </c>
      <c r="N8" s="164" t="s">
        <v>141</v>
      </c>
      <c r="O8" s="163">
        <v>599</v>
      </c>
      <c r="P8" s="163">
        <v>1797</v>
      </c>
      <c r="Q8" s="163">
        <v>656</v>
      </c>
    </row>
    <row r="9" spans="1:17" x14ac:dyDescent="0.35">
      <c r="A9" s="163" t="s">
        <v>611</v>
      </c>
      <c r="B9" s="164" t="s">
        <v>154</v>
      </c>
      <c r="C9" s="163">
        <v>61</v>
      </c>
      <c r="D9" s="157">
        <v>792.25</v>
      </c>
      <c r="E9" s="157">
        <v>655.20000000000005</v>
      </c>
      <c r="G9" s="163" t="s">
        <v>626</v>
      </c>
      <c r="H9" s="164" t="s">
        <v>161</v>
      </c>
      <c r="I9" s="163">
        <v>809</v>
      </c>
      <c r="J9" s="163">
        <v>1213.5</v>
      </c>
      <c r="K9" s="163">
        <v>404.5</v>
      </c>
      <c r="M9" s="163" t="s">
        <v>606</v>
      </c>
      <c r="N9" s="164" t="s">
        <v>141</v>
      </c>
      <c r="O9" s="163">
        <v>201</v>
      </c>
      <c r="P9" s="163">
        <v>1673.5</v>
      </c>
      <c r="Q9" s="163">
        <v>1484.54</v>
      </c>
    </row>
    <row r="10" spans="1:17" x14ac:dyDescent="0.35">
      <c r="A10" s="163" t="s">
        <v>612</v>
      </c>
      <c r="B10" s="164" t="s">
        <v>154</v>
      </c>
      <c r="C10" s="163">
        <v>60</v>
      </c>
      <c r="D10" s="157">
        <v>781</v>
      </c>
      <c r="E10" s="157">
        <v>643.75</v>
      </c>
      <c r="G10" s="163" t="s">
        <v>612</v>
      </c>
      <c r="H10" s="164" t="s">
        <v>161</v>
      </c>
      <c r="I10" s="163">
        <v>88</v>
      </c>
      <c r="J10" s="163">
        <v>1114</v>
      </c>
      <c r="K10" s="163">
        <v>844.12</v>
      </c>
      <c r="M10" s="163" t="s">
        <v>856</v>
      </c>
      <c r="N10" s="164" t="s">
        <v>141</v>
      </c>
      <c r="O10" s="163">
        <v>176</v>
      </c>
      <c r="P10" s="163">
        <v>1584</v>
      </c>
      <c r="Q10" s="163">
        <v>679.26</v>
      </c>
    </row>
    <row r="11" spans="1:17" x14ac:dyDescent="0.35">
      <c r="A11" s="163" t="s">
        <v>613</v>
      </c>
      <c r="B11" s="164" t="s">
        <v>154</v>
      </c>
      <c r="C11" s="163">
        <v>73</v>
      </c>
      <c r="D11" s="157">
        <v>765.5</v>
      </c>
      <c r="E11" s="157">
        <v>674.72</v>
      </c>
      <c r="G11" s="163" t="s">
        <v>628</v>
      </c>
      <c r="H11" s="164" t="s">
        <v>161</v>
      </c>
      <c r="I11" s="163">
        <v>263</v>
      </c>
      <c r="J11" s="163">
        <v>1052</v>
      </c>
      <c r="K11" s="163">
        <v>332.3</v>
      </c>
      <c r="L11" s="178"/>
      <c r="M11" s="163" t="s">
        <v>660</v>
      </c>
      <c r="N11" s="164" t="s">
        <v>141</v>
      </c>
      <c r="O11" s="163">
        <v>175</v>
      </c>
      <c r="P11" s="163">
        <v>1575</v>
      </c>
      <c r="Q11" s="163">
        <v>559.96</v>
      </c>
    </row>
    <row r="12" spans="1:17" x14ac:dyDescent="0.35">
      <c r="A12" s="163" t="s">
        <v>614</v>
      </c>
      <c r="B12" s="164" t="s">
        <v>154</v>
      </c>
      <c r="C12" s="163">
        <v>68</v>
      </c>
      <c r="D12" s="157">
        <v>731</v>
      </c>
      <c r="E12" s="157">
        <v>647.16999999999996</v>
      </c>
      <c r="G12" s="163" t="s">
        <v>610</v>
      </c>
      <c r="H12" s="164" t="s">
        <v>161</v>
      </c>
      <c r="I12" s="163">
        <v>91</v>
      </c>
      <c r="J12" s="163">
        <v>1045.25</v>
      </c>
      <c r="K12" s="163">
        <v>902.85</v>
      </c>
      <c r="L12" s="158"/>
      <c r="M12" s="163" t="s">
        <v>616</v>
      </c>
      <c r="N12" s="164" t="s">
        <v>141</v>
      </c>
      <c r="O12" s="163">
        <v>145</v>
      </c>
      <c r="P12" s="163">
        <v>1450</v>
      </c>
      <c r="Q12" s="163">
        <v>534.79999999999995</v>
      </c>
    </row>
    <row r="13" spans="1:17" x14ac:dyDescent="0.35">
      <c r="A13" s="163" t="s">
        <v>615</v>
      </c>
      <c r="B13" s="164" t="s">
        <v>154</v>
      </c>
      <c r="C13" s="163">
        <v>64</v>
      </c>
      <c r="D13" s="157">
        <v>724</v>
      </c>
      <c r="E13" s="157">
        <v>637.26</v>
      </c>
      <c r="G13" s="163" t="s">
        <v>657</v>
      </c>
      <c r="H13" s="164" t="s">
        <v>161</v>
      </c>
      <c r="I13" s="163">
        <v>97</v>
      </c>
      <c r="J13" s="163">
        <v>970</v>
      </c>
      <c r="K13" s="163">
        <v>493.73</v>
      </c>
      <c r="L13" s="158"/>
      <c r="M13" s="163" t="s">
        <v>672</v>
      </c>
      <c r="N13" s="164" t="s">
        <v>141</v>
      </c>
      <c r="O13" s="163">
        <v>139</v>
      </c>
      <c r="P13" s="163">
        <v>1390</v>
      </c>
      <c r="Q13" s="163">
        <v>683.5</v>
      </c>
    </row>
    <row r="14" spans="1:17" x14ac:dyDescent="0.35">
      <c r="A14" s="163" t="s">
        <v>616</v>
      </c>
      <c r="B14" s="164" t="s">
        <v>154</v>
      </c>
      <c r="C14" s="163">
        <v>69</v>
      </c>
      <c r="D14" s="157">
        <v>712</v>
      </c>
      <c r="E14" s="157">
        <v>361.63</v>
      </c>
      <c r="G14" s="163" t="s">
        <v>647</v>
      </c>
      <c r="H14" s="164" t="s">
        <v>161</v>
      </c>
      <c r="I14" s="163">
        <v>160</v>
      </c>
      <c r="J14" s="163">
        <v>960</v>
      </c>
      <c r="K14" s="163">
        <v>546.65</v>
      </c>
      <c r="L14" s="158"/>
      <c r="M14" s="163" t="s">
        <v>633</v>
      </c>
      <c r="N14" s="164" t="s">
        <v>141</v>
      </c>
      <c r="O14" s="163">
        <v>359</v>
      </c>
      <c r="P14" s="163">
        <v>1256.5</v>
      </c>
      <c r="Q14" s="163">
        <v>302.19</v>
      </c>
    </row>
    <row r="15" spans="1:17" x14ac:dyDescent="0.35">
      <c r="A15" s="163" t="s">
        <v>617</v>
      </c>
      <c r="B15" s="164" t="s">
        <v>154</v>
      </c>
      <c r="C15" s="163">
        <v>7</v>
      </c>
      <c r="D15" s="157">
        <v>700</v>
      </c>
      <c r="E15" s="157">
        <v>189</v>
      </c>
      <c r="G15" s="163" t="s">
        <v>619</v>
      </c>
      <c r="H15" s="164" t="s">
        <v>161</v>
      </c>
      <c r="I15" s="163">
        <v>119</v>
      </c>
      <c r="J15" s="163">
        <v>952</v>
      </c>
      <c r="K15" s="163">
        <v>343.94</v>
      </c>
      <c r="L15" s="158"/>
      <c r="M15" s="163" t="s">
        <v>631</v>
      </c>
      <c r="N15" s="164" t="s">
        <v>141</v>
      </c>
      <c r="O15" s="163">
        <v>150</v>
      </c>
      <c r="P15" s="163">
        <v>1038.5</v>
      </c>
      <c r="Q15" s="163">
        <v>946.32</v>
      </c>
    </row>
    <row r="16" spans="1:17" x14ac:dyDescent="0.35">
      <c r="A16" s="163" t="s">
        <v>618</v>
      </c>
      <c r="B16" s="164" t="s">
        <v>154</v>
      </c>
      <c r="C16" s="163">
        <v>84</v>
      </c>
      <c r="D16" s="157">
        <v>672</v>
      </c>
      <c r="E16" s="157">
        <v>232.13</v>
      </c>
      <c r="G16" s="163" t="s">
        <v>650</v>
      </c>
      <c r="H16" s="164" t="s">
        <v>161</v>
      </c>
      <c r="I16" s="163">
        <v>129</v>
      </c>
      <c r="J16" s="163">
        <v>948.5</v>
      </c>
      <c r="K16" s="163">
        <v>745.01</v>
      </c>
      <c r="L16" s="158"/>
      <c r="M16" s="163" t="s">
        <v>1160</v>
      </c>
      <c r="N16" s="164" t="s">
        <v>141</v>
      </c>
      <c r="O16" s="163">
        <v>84</v>
      </c>
      <c r="P16" s="163">
        <v>1008</v>
      </c>
      <c r="Q16" s="163">
        <v>526.91999999999996</v>
      </c>
    </row>
    <row r="17" spans="1:17" x14ac:dyDescent="0.35">
      <c r="A17" s="163" t="s">
        <v>619</v>
      </c>
      <c r="B17" s="164" t="s">
        <v>154</v>
      </c>
      <c r="C17" s="163">
        <v>92</v>
      </c>
      <c r="D17" s="157">
        <v>644</v>
      </c>
      <c r="E17" s="157">
        <v>282.45</v>
      </c>
      <c r="G17" s="163" t="s">
        <v>608</v>
      </c>
      <c r="H17" s="164" t="s">
        <v>161</v>
      </c>
      <c r="I17" s="163">
        <v>79</v>
      </c>
      <c r="J17" s="163">
        <v>948</v>
      </c>
      <c r="K17" s="163">
        <v>449.51</v>
      </c>
      <c r="L17" s="158"/>
      <c r="M17" s="163" t="s">
        <v>690</v>
      </c>
      <c r="N17" s="164" t="s">
        <v>141</v>
      </c>
      <c r="O17" s="163">
        <v>378</v>
      </c>
      <c r="P17" s="163">
        <v>945</v>
      </c>
      <c r="Q17" s="163">
        <v>378</v>
      </c>
    </row>
    <row r="18" spans="1:17" x14ac:dyDescent="0.35">
      <c r="A18" s="163" t="s">
        <v>620</v>
      </c>
      <c r="B18" s="164" t="s">
        <v>154</v>
      </c>
      <c r="C18" s="163">
        <v>16</v>
      </c>
      <c r="D18" s="157">
        <v>640</v>
      </c>
      <c r="E18" s="157">
        <v>300.8</v>
      </c>
      <c r="G18" s="163" t="s">
        <v>615</v>
      </c>
      <c r="H18" s="164" t="s">
        <v>161</v>
      </c>
      <c r="I18" s="163">
        <v>81</v>
      </c>
      <c r="J18" s="163">
        <v>947.75</v>
      </c>
      <c r="K18" s="163">
        <v>809.23</v>
      </c>
      <c r="M18" s="163" t="s">
        <v>650</v>
      </c>
      <c r="N18" s="164" t="s">
        <v>141</v>
      </c>
      <c r="O18" s="163">
        <v>123</v>
      </c>
      <c r="P18" s="163">
        <v>916</v>
      </c>
      <c r="Q18" s="163">
        <v>820.26</v>
      </c>
    </row>
    <row r="19" spans="1:17" x14ac:dyDescent="0.35">
      <c r="A19" s="163" t="s">
        <v>621</v>
      </c>
      <c r="B19" s="164" t="s">
        <v>154</v>
      </c>
      <c r="C19" s="163">
        <v>57</v>
      </c>
      <c r="D19" s="157">
        <v>570</v>
      </c>
      <c r="E19" s="157">
        <v>257.69</v>
      </c>
      <c r="G19" s="163" t="s">
        <v>946</v>
      </c>
      <c r="H19" s="164" t="s">
        <v>161</v>
      </c>
      <c r="I19" s="163">
        <v>70</v>
      </c>
      <c r="J19" s="163">
        <v>910</v>
      </c>
      <c r="K19" s="163">
        <v>485.1</v>
      </c>
      <c r="M19" s="163" t="s">
        <v>627</v>
      </c>
      <c r="N19" s="164" t="s">
        <v>141</v>
      </c>
      <c r="O19" s="163">
        <v>86</v>
      </c>
      <c r="P19" s="163">
        <v>911</v>
      </c>
      <c r="Q19" s="163">
        <v>786.8</v>
      </c>
    </row>
    <row r="20" spans="1:17" x14ac:dyDescent="0.35">
      <c r="A20" s="163" t="s">
        <v>622</v>
      </c>
      <c r="B20" s="164" t="s">
        <v>154</v>
      </c>
      <c r="C20" s="163">
        <v>15</v>
      </c>
      <c r="D20" s="157">
        <v>555</v>
      </c>
      <c r="E20" s="157">
        <v>330</v>
      </c>
      <c r="G20" s="163" t="s">
        <v>623</v>
      </c>
      <c r="H20" s="164" t="s">
        <v>161</v>
      </c>
      <c r="I20" s="163">
        <v>18</v>
      </c>
      <c r="J20" s="163">
        <v>900</v>
      </c>
      <c r="K20" s="163">
        <v>450</v>
      </c>
      <c r="M20" s="163" t="s">
        <v>611</v>
      </c>
      <c r="N20" s="164" t="s">
        <v>141</v>
      </c>
      <c r="O20" s="163">
        <v>69</v>
      </c>
      <c r="P20" s="163">
        <v>890.25</v>
      </c>
      <c r="Q20" s="163">
        <v>758.91</v>
      </c>
    </row>
    <row r="21" spans="1:17" x14ac:dyDescent="0.35">
      <c r="A21" s="163" t="s">
        <v>623</v>
      </c>
      <c r="B21" s="164" t="s">
        <v>154</v>
      </c>
      <c r="C21" s="163">
        <v>11</v>
      </c>
      <c r="D21" s="157">
        <v>550</v>
      </c>
      <c r="E21" s="157">
        <v>282.8</v>
      </c>
      <c r="G21" s="163" t="s">
        <v>635</v>
      </c>
      <c r="H21" s="164" t="s">
        <v>161</v>
      </c>
      <c r="I21" s="163">
        <v>83</v>
      </c>
      <c r="J21" s="163">
        <v>855.75</v>
      </c>
      <c r="K21" s="163">
        <v>720.52</v>
      </c>
      <c r="M21" s="163" t="s">
        <v>753</v>
      </c>
      <c r="N21" s="164" t="s">
        <v>141</v>
      </c>
      <c r="O21" s="163">
        <v>64</v>
      </c>
      <c r="P21" s="163">
        <v>870</v>
      </c>
      <c r="Q21" s="163">
        <v>806.7</v>
      </c>
    </row>
    <row r="22" spans="1:17" x14ac:dyDescent="0.35">
      <c r="A22" s="163" t="s">
        <v>624</v>
      </c>
      <c r="B22" s="164" t="s">
        <v>154</v>
      </c>
      <c r="C22" s="163">
        <v>2</v>
      </c>
      <c r="D22" s="157">
        <v>500</v>
      </c>
      <c r="E22" s="157">
        <v>120</v>
      </c>
      <c r="G22" s="163" t="s">
        <v>658</v>
      </c>
      <c r="H22" s="164" t="s">
        <v>161</v>
      </c>
      <c r="I22" s="163">
        <v>52</v>
      </c>
      <c r="J22" s="163">
        <v>832</v>
      </c>
      <c r="K22" s="163">
        <v>431.77</v>
      </c>
      <c r="M22" s="163" t="s">
        <v>657</v>
      </c>
      <c r="N22" s="164" t="s">
        <v>141</v>
      </c>
      <c r="O22" s="163">
        <v>82</v>
      </c>
      <c r="P22" s="163">
        <v>820</v>
      </c>
      <c r="Q22" s="163">
        <v>326.41000000000003</v>
      </c>
    </row>
    <row r="23" spans="1:17" x14ac:dyDescent="0.35">
      <c r="A23" s="163" t="s">
        <v>625</v>
      </c>
      <c r="B23" s="164" t="s">
        <v>154</v>
      </c>
      <c r="C23" s="163">
        <v>40</v>
      </c>
      <c r="D23" s="157">
        <v>480</v>
      </c>
      <c r="E23" s="157">
        <v>242.44</v>
      </c>
      <c r="G23" s="163" t="s">
        <v>609</v>
      </c>
      <c r="H23" s="164" t="s">
        <v>161</v>
      </c>
      <c r="I23" s="163">
        <v>60</v>
      </c>
      <c r="J23" s="163">
        <v>779</v>
      </c>
      <c r="K23" s="163">
        <v>671.78</v>
      </c>
      <c r="M23" s="163" t="s">
        <v>1161</v>
      </c>
      <c r="N23" s="164" t="s">
        <v>141</v>
      </c>
      <c r="O23" s="163">
        <v>16</v>
      </c>
      <c r="P23" s="163">
        <v>800</v>
      </c>
      <c r="Q23" s="163">
        <v>416</v>
      </c>
    </row>
    <row r="24" spans="1:17" x14ac:dyDescent="0.35">
      <c r="A24" s="163" t="s">
        <v>626</v>
      </c>
      <c r="B24" s="164" t="s">
        <v>154</v>
      </c>
      <c r="C24" s="163">
        <v>317</v>
      </c>
      <c r="D24" s="157">
        <v>475.5</v>
      </c>
      <c r="E24" s="157">
        <v>0</v>
      </c>
      <c r="G24" s="163" t="s">
        <v>660</v>
      </c>
      <c r="H24" s="164" t="s">
        <v>161</v>
      </c>
      <c r="I24" s="163">
        <v>84</v>
      </c>
      <c r="J24" s="163">
        <v>756</v>
      </c>
      <c r="K24" s="163">
        <v>378.84</v>
      </c>
      <c r="M24" s="163" t="s">
        <v>639</v>
      </c>
      <c r="N24" s="164" t="s">
        <v>141</v>
      </c>
      <c r="O24" s="163">
        <v>42</v>
      </c>
      <c r="P24" s="163">
        <v>756</v>
      </c>
      <c r="Q24" s="163">
        <v>313.5</v>
      </c>
    </row>
    <row r="25" spans="1:17" x14ac:dyDescent="0.35">
      <c r="A25" s="163" t="s">
        <v>627</v>
      </c>
      <c r="B25" s="164" t="s">
        <v>154</v>
      </c>
      <c r="C25" s="163">
        <v>43</v>
      </c>
      <c r="D25" s="157">
        <v>474.75</v>
      </c>
      <c r="E25" s="157">
        <v>358.67</v>
      </c>
      <c r="G25" s="163" t="s">
        <v>947</v>
      </c>
      <c r="H25" s="164" t="s">
        <v>161</v>
      </c>
      <c r="I25" s="163">
        <v>149</v>
      </c>
      <c r="J25" s="163">
        <v>745</v>
      </c>
      <c r="K25" s="163">
        <v>596</v>
      </c>
      <c r="M25" s="163" t="s">
        <v>651</v>
      </c>
      <c r="N25" s="164" t="s">
        <v>141</v>
      </c>
      <c r="O25" s="163">
        <v>31</v>
      </c>
      <c r="P25" s="163">
        <v>713</v>
      </c>
      <c r="Q25" s="163">
        <v>121.64</v>
      </c>
    </row>
    <row r="26" spans="1:17" x14ac:dyDescent="0.35">
      <c r="A26" s="163" t="s">
        <v>628</v>
      </c>
      <c r="B26" s="164" t="s">
        <v>154</v>
      </c>
      <c r="C26" s="163">
        <v>118</v>
      </c>
      <c r="D26" s="157">
        <v>472</v>
      </c>
      <c r="E26" s="157">
        <v>175.97</v>
      </c>
      <c r="G26" s="163" t="s">
        <v>655</v>
      </c>
      <c r="H26" s="164" t="s">
        <v>161</v>
      </c>
      <c r="I26" s="163">
        <v>22</v>
      </c>
      <c r="J26" s="163">
        <v>704</v>
      </c>
      <c r="K26" s="163">
        <v>267.05</v>
      </c>
      <c r="M26" s="163" t="s">
        <v>613</v>
      </c>
      <c r="N26" s="164" t="s">
        <v>141</v>
      </c>
      <c r="O26" s="163">
        <v>67</v>
      </c>
      <c r="P26" s="163">
        <v>692.25</v>
      </c>
      <c r="Q26" s="163">
        <v>614.38</v>
      </c>
    </row>
    <row r="27" spans="1:17" x14ac:dyDescent="0.35">
      <c r="A27" s="163" t="s">
        <v>629</v>
      </c>
      <c r="B27" s="164" t="s">
        <v>154</v>
      </c>
      <c r="C27" s="163">
        <v>67</v>
      </c>
      <c r="D27" s="157">
        <v>469</v>
      </c>
      <c r="E27" s="157">
        <v>167.55</v>
      </c>
      <c r="G27" s="163" t="s">
        <v>616</v>
      </c>
      <c r="H27" s="164" t="s">
        <v>161</v>
      </c>
      <c r="I27" s="163">
        <v>70</v>
      </c>
      <c r="J27" s="163">
        <v>700</v>
      </c>
      <c r="K27" s="163">
        <v>326.14999999999998</v>
      </c>
      <c r="M27" s="163" t="s">
        <v>661</v>
      </c>
      <c r="N27" s="164" t="s">
        <v>141</v>
      </c>
      <c r="O27" s="163">
        <v>273</v>
      </c>
      <c r="P27" s="163">
        <v>682.5</v>
      </c>
      <c r="Q27" s="163">
        <v>225.62</v>
      </c>
    </row>
    <row r="28" spans="1:17" x14ac:dyDescent="0.35">
      <c r="A28" s="163" t="s">
        <v>630</v>
      </c>
      <c r="B28" s="164" t="s">
        <v>154</v>
      </c>
      <c r="C28" s="163">
        <v>10</v>
      </c>
      <c r="D28" s="157">
        <v>450</v>
      </c>
      <c r="E28" s="157">
        <v>216</v>
      </c>
      <c r="G28" s="163" t="s">
        <v>631</v>
      </c>
      <c r="H28" s="164" t="s">
        <v>161</v>
      </c>
      <c r="I28" s="163">
        <v>97</v>
      </c>
      <c r="J28" s="163">
        <v>676.5</v>
      </c>
      <c r="K28" s="163">
        <v>592.07000000000005</v>
      </c>
      <c r="M28" s="163" t="s">
        <v>608</v>
      </c>
      <c r="N28" s="164" t="s">
        <v>141</v>
      </c>
      <c r="O28" s="163">
        <v>60</v>
      </c>
      <c r="P28" s="163">
        <v>660</v>
      </c>
      <c r="Q28" s="163">
        <v>342.7</v>
      </c>
    </row>
    <row r="29" spans="1:17" x14ac:dyDescent="0.35">
      <c r="A29" s="163" t="s">
        <v>631</v>
      </c>
      <c r="B29" s="164" t="s">
        <v>154</v>
      </c>
      <c r="C29" s="163">
        <v>63</v>
      </c>
      <c r="D29" s="157">
        <v>442</v>
      </c>
      <c r="E29" s="157">
        <v>391.41</v>
      </c>
      <c r="G29" s="163" t="s">
        <v>856</v>
      </c>
      <c r="H29" s="164" t="s">
        <v>161</v>
      </c>
      <c r="I29" s="163">
        <v>70</v>
      </c>
      <c r="J29" s="163">
        <v>630</v>
      </c>
      <c r="K29" s="163">
        <v>308.05</v>
      </c>
      <c r="M29" s="163" t="s">
        <v>970</v>
      </c>
      <c r="N29" s="164" t="s">
        <v>141</v>
      </c>
      <c r="O29" s="163">
        <v>131</v>
      </c>
      <c r="P29" s="163">
        <v>655</v>
      </c>
      <c r="Q29" s="163">
        <v>334.05</v>
      </c>
    </row>
    <row r="30" spans="1:17" x14ac:dyDescent="0.35">
      <c r="A30" s="163" t="s">
        <v>632</v>
      </c>
      <c r="B30" s="164" t="s">
        <v>154</v>
      </c>
      <c r="C30" s="163">
        <v>60</v>
      </c>
      <c r="D30" s="157">
        <v>418.5</v>
      </c>
      <c r="E30" s="157">
        <v>373.1</v>
      </c>
      <c r="G30" s="163" t="s">
        <v>648</v>
      </c>
      <c r="H30" s="164" t="s">
        <v>161</v>
      </c>
      <c r="I30" s="163">
        <v>40</v>
      </c>
      <c r="J30" s="163">
        <v>600</v>
      </c>
      <c r="K30" s="163">
        <v>298.36</v>
      </c>
      <c r="M30" s="163" t="s">
        <v>610</v>
      </c>
      <c r="N30" s="164" t="s">
        <v>141</v>
      </c>
      <c r="O30" s="163">
        <v>57</v>
      </c>
      <c r="P30" s="163">
        <v>647.75</v>
      </c>
      <c r="Q30" s="163">
        <v>571.37</v>
      </c>
    </row>
    <row r="31" spans="1:17" x14ac:dyDescent="0.35">
      <c r="A31" s="163" t="s">
        <v>633</v>
      </c>
      <c r="B31" s="164" t="s">
        <v>154</v>
      </c>
      <c r="C31" s="163">
        <v>114</v>
      </c>
      <c r="D31" s="157">
        <v>399</v>
      </c>
      <c r="E31" s="157">
        <v>110.66</v>
      </c>
      <c r="G31" s="163" t="s">
        <v>630</v>
      </c>
      <c r="H31" s="164" t="s">
        <v>161</v>
      </c>
      <c r="I31" s="163">
        <v>13</v>
      </c>
      <c r="J31" s="163">
        <v>585</v>
      </c>
      <c r="K31" s="163">
        <v>312</v>
      </c>
      <c r="M31" s="163" t="s">
        <v>951</v>
      </c>
      <c r="N31" s="164" t="s">
        <v>141</v>
      </c>
      <c r="O31" s="163">
        <v>24</v>
      </c>
      <c r="P31" s="163">
        <v>624</v>
      </c>
      <c r="Q31" s="163">
        <v>306</v>
      </c>
    </row>
    <row r="32" spans="1:17" x14ac:dyDescent="0.35">
      <c r="A32" s="163" t="s">
        <v>634</v>
      </c>
      <c r="B32" s="164" t="s">
        <v>154</v>
      </c>
      <c r="C32" s="163">
        <v>38</v>
      </c>
      <c r="D32" s="157">
        <v>392</v>
      </c>
      <c r="E32" s="157">
        <v>338.56</v>
      </c>
      <c r="G32" s="163" t="s">
        <v>633</v>
      </c>
      <c r="H32" s="164" t="s">
        <v>161</v>
      </c>
      <c r="I32" s="163">
        <v>165</v>
      </c>
      <c r="J32" s="163">
        <v>577.5</v>
      </c>
      <c r="K32" s="163">
        <v>315.27999999999997</v>
      </c>
      <c r="M32" s="163" t="s">
        <v>1162</v>
      </c>
      <c r="N32" s="164" t="s">
        <v>141</v>
      </c>
      <c r="O32" s="163">
        <v>27</v>
      </c>
      <c r="P32" s="163">
        <v>621</v>
      </c>
      <c r="Q32" s="163">
        <v>914.99</v>
      </c>
    </row>
    <row r="33" spans="1:17" x14ac:dyDescent="0.35">
      <c r="A33" s="163" t="s">
        <v>635</v>
      </c>
      <c r="B33" s="164" t="s">
        <v>154</v>
      </c>
      <c r="C33" s="163">
        <v>37</v>
      </c>
      <c r="D33" s="157">
        <v>388.5</v>
      </c>
      <c r="E33" s="157">
        <v>332.36</v>
      </c>
      <c r="G33" s="163" t="s">
        <v>948</v>
      </c>
      <c r="H33" s="164" t="s">
        <v>161</v>
      </c>
      <c r="I33" s="163">
        <v>44</v>
      </c>
      <c r="J33" s="163">
        <v>572</v>
      </c>
      <c r="K33" s="163">
        <v>285.56</v>
      </c>
      <c r="M33" s="163" t="s">
        <v>635</v>
      </c>
      <c r="N33" s="164" t="s">
        <v>141</v>
      </c>
      <c r="O33" s="163">
        <v>61</v>
      </c>
      <c r="P33" s="163">
        <v>619.5</v>
      </c>
      <c r="Q33" s="163">
        <v>548.24</v>
      </c>
    </row>
    <row r="34" spans="1:17" x14ac:dyDescent="0.35">
      <c r="A34" s="163" t="s">
        <v>636</v>
      </c>
      <c r="B34" s="164" t="s">
        <v>154</v>
      </c>
      <c r="C34" s="163">
        <v>43</v>
      </c>
      <c r="D34" s="157">
        <v>387</v>
      </c>
      <c r="E34" s="157">
        <v>198.7</v>
      </c>
      <c r="G34" s="163" t="s">
        <v>639</v>
      </c>
      <c r="H34" s="164" t="s">
        <v>161</v>
      </c>
      <c r="I34" s="163">
        <v>31</v>
      </c>
      <c r="J34" s="163">
        <v>558</v>
      </c>
      <c r="K34" s="163">
        <v>222.78</v>
      </c>
      <c r="M34" s="163" t="s">
        <v>655</v>
      </c>
      <c r="N34" s="164" t="s">
        <v>141</v>
      </c>
      <c r="O34" s="163">
        <v>19</v>
      </c>
      <c r="P34" s="163">
        <v>608</v>
      </c>
      <c r="Q34" s="163">
        <v>322.64999999999998</v>
      </c>
    </row>
    <row r="35" spans="1:17" x14ac:dyDescent="0.35">
      <c r="A35" s="163" t="s">
        <v>637</v>
      </c>
      <c r="B35" s="164" t="s">
        <v>154</v>
      </c>
      <c r="C35" s="163">
        <v>48</v>
      </c>
      <c r="D35" s="157">
        <v>384</v>
      </c>
      <c r="E35" s="157">
        <v>183.37</v>
      </c>
      <c r="G35" s="163" t="s">
        <v>629</v>
      </c>
      <c r="H35" s="164" t="s">
        <v>161</v>
      </c>
      <c r="I35" s="163">
        <v>79</v>
      </c>
      <c r="J35" s="163">
        <v>553</v>
      </c>
      <c r="K35" s="163">
        <v>304.14999999999998</v>
      </c>
      <c r="M35" s="163" t="s">
        <v>954</v>
      </c>
      <c r="N35" s="164" t="s">
        <v>141</v>
      </c>
      <c r="O35" s="163">
        <v>20</v>
      </c>
      <c r="P35" s="163">
        <v>600</v>
      </c>
      <c r="Q35" s="163">
        <v>399</v>
      </c>
    </row>
    <row r="36" spans="1:17" x14ac:dyDescent="0.35">
      <c r="A36" s="163" t="s">
        <v>638</v>
      </c>
      <c r="B36" s="164" t="s">
        <v>154</v>
      </c>
      <c r="C36" s="163">
        <v>13</v>
      </c>
      <c r="D36" s="157">
        <v>364</v>
      </c>
      <c r="E36" s="157">
        <v>187.6</v>
      </c>
      <c r="G36" s="163" t="s">
        <v>855</v>
      </c>
      <c r="H36" s="164" t="s">
        <v>161</v>
      </c>
      <c r="I36" s="163">
        <v>76</v>
      </c>
      <c r="J36" s="163">
        <v>527.5</v>
      </c>
      <c r="K36" s="163">
        <v>462.28</v>
      </c>
      <c r="M36" s="163" t="s">
        <v>614</v>
      </c>
      <c r="N36" s="164" t="s">
        <v>141</v>
      </c>
      <c r="O36" s="163">
        <v>57</v>
      </c>
      <c r="P36" s="163">
        <v>586.5</v>
      </c>
      <c r="Q36" s="163">
        <v>515.88</v>
      </c>
    </row>
    <row r="37" spans="1:17" x14ac:dyDescent="0.35">
      <c r="A37" s="163" t="s">
        <v>639</v>
      </c>
      <c r="B37" s="164" t="s">
        <v>154</v>
      </c>
      <c r="C37" s="163">
        <v>18</v>
      </c>
      <c r="D37" s="157">
        <v>360</v>
      </c>
      <c r="E37" s="157">
        <v>162.36000000000001</v>
      </c>
      <c r="G37" s="163" t="s">
        <v>696</v>
      </c>
      <c r="H37" s="164" t="s">
        <v>161</v>
      </c>
      <c r="I37" s="163">
        <v>84</v>
      </c>
      <c r="J37" s="163">
        <v>504</v>
      </c>
      <c r="K37" s="163">
        <v>279.72000000000003</v>
      </c>
      <c r="M37" s="163" t="s">
        <v>615</v>
      </c>
      <c r="N37" s="164" t="s">
        <v>141</v>
      </c>
      <c r="O37" s="163">
        <v>51</v>
      </c>
      <c r="P37" s="163">
        <v>579.25</v>
      </c>
      <c r="Q37" s="163">
        <v>514.13</v>
      </c>
    </row>
    <row r="38" spans="1:17" x14ac:dyDescent="0.35">
      <c r="A38" s="163" t="s">
        <v>640</v>
      </c>
      <c r="B38" s="164" t="s">
        <v>154</v>
      </c>
      <c r="C38" s="163">
        <v>88</v>
      </c>
      <c r="D38" s="157">
        <v>352</v>
      </c>
      <c r="E38" s="157">
        <v>163.53</v>
      </c>
      <c r="G38" s="163" t="s">
        <v>690</v>
      </c>
      <c r="H38" s="164" t="s">
        <v>161</v>
      </c>
      <c r="I38" s="163">
        <v>185</v>
      </c>
      <c r="J38" s="163">
        <v>462.5</v>
      </c>
      <c r="K38" s="163">
        <v>185</v>
      </c>
      <c r="M38" s="163" t="s">
        <v>699</v>
      </c>
      <c r="N38" s="164" t="s">
        <v>141</v>
      </c>
      <c r="O38" s="163">
        <v>44</v>
      </c>
      <c r="P38" s="163">
        <v>573</v>
      </c>
      <c r="Q38" s="163">
        <v>491.69</v>
      </c>
    </row>
    <row r="39" spans="1:17" x14ac:dyDescent="0.35">
      <c r="A39" s="163" t="s">
        <v>641</v>
      </c>
      <c r="B39" s="164" t="s">
        <v>154</v>
      </c>
      <c r="C39" s="163">
        <v>32</v>
      </c>
      <c r="D39" s="157">
        <v>352</v>
      </c>
      <c r="E39" s="157">
        <v>235.84</v>
      </c>
      <c r="G39" s="163" t="s">
        <v>620</v>
      </c>
      <c r="H39" s="164" t="s">
        <v>161</v>
      </c>
      <c r="I39" s="163">
        <v>11</v>
      </c>
      <c r="J39" s="163">
        <v>440</v>
      </c>
      <c r="K39" s="163">
        <v>239.8</v>
      </c>
      <c r="M39" s="163" t="s">
        <v>687</v>
      </c>
      <c r="N39" s="164" t="s">
        <v>141</v>
      </c>
      <c r="O39" s="163">
        <v>45</v>
      </c>
      <c r="P39" s="163">
        <v>560</v>
      </c>
      <c r="Q39" s="163">
        <v>509.63</v>
      </c>
    </row>
    <row r="40" spans="1:17" x14ac:dyDescent="0.35">
      <c r="A40" s="163" t="s">
        <v>642</v>
      </c>
      <c r="B40" s="164" t="s">
        <v>154</v>
      </c>
      <c r="C40" s="163">
        <v>338</v>
      </c>
      <c r="D40" s="157">
        <v>338</v>
      </c>
      <c r="E40" s="157">
        <v>169</v>
      </c>
      <c r="G40" s="163" t="s">
        <v>640</v>
      </c>
      <c r="H40" s="164" t="s">
        <v>161</v>
      </c>
      <c r="I40" s="163">
        <v>87</v>
      </c>
      <c r="J40" s="163">
        <v>435</v>
      </c>
      <c r="K40" s="163">
        <v>153.12</v>
      </c>
      <c r="M40" s="163" t="s">
        <v>960</v>
      </c>
      <c r="N40" s="164" t="s">
        <v>141</v>
      </c>
      <c r="O40" s="163">
        <v>28</v>
      </c>
      <c r="P40" s="163">
        <v>560</v>
      </c>
      <c r="Q40" s="163">
        <v>308</v>
      </c>
    </row>
    <row r="41" spans="1:17" x14ac:dyDescent="0.35">
      <c r="A41" s="163" t="s">
        <v>643</v>
      </c>
      <c r="B41" s="164" t="s">
        <v>154</v>
      </c>
      <c r="C41" s="163">
        <v>12</v>
      </c>
      <c r="D41" s="157">
        <v>336</v>
      </c>
      <c r="E41" s="157">
        <v>167.4</v>
      </c>
      <c r="G41" s="163" t="s">
        <v>638</v>
      </c>
      <c r="H41" s="164" t="s">
        <v>161</v>
      </c>
      <c r="I41" s="163">
        <v>16</v>
      </c>
      <c r="J41" s="163">
        <v>432</v>
      </c>
      <c r="K41" s="163">
        <v>276.95</v>
      </c>
      <c r="M41" s="163" t="s">
        <v>612</v>
      </c>
      <c r="N41" s="164" t="s">
        <v>141</v>
      </c>
      <c r="O41" s="163">
        <v>43</v>
      </c>
      <c r="P41" s="163">
        <v>553.75</v>
      </c>
      <c r="Q41" s="163">
        <v>476.78</v>
      </c>
    </row>
    <row r="42" spans="1:17" x14ac:dyDescent="0.35">
      <c r="A42" s="163" t="s">
        <v>644</v>
      </c>
      <c r="B42" s="164" t="s">
        <v>154</v>
      </c>
      <c r="C42" s="163">
        <v>37</v>
      </c>
      <c r="D42" s="157">
        <v>333</v>
      </c>
      <c r="E42" s="157">
        <v>156.51</v>
      </c>
      <c r="G42" s="163" t="s">
        <v>753</v>
      </c>
      <c r="H42" s="164" t="s">
        <v>161</v>
      </c>
      <c r="I42" s="163">
        <v>32</v>
      </c>
      <c r="J42" s="163">
        <v>432</v>
      </c>
      <c r="K42" s="163">
        <v>387.16</v>
      </c>
      <c r="L42" s="178"/>
      <c r="M42" s="163" t="s">
        <v>682</v>
      </c>
      <c r="N42" s="164" t="s">
        <v>141</v>
      </c>
      <c r="O42" s="163">
        <v>39</v>
      </c>
      <c r="P42" s="163">
        <v>546</v>
      </c>
      <c r="Q42" s="163">
        <v>295.61</v>
      </c>
    </row>
    <row r="43" spans="1:17" x14ac:dyDescent="0.35">
      <c r="A43" s="163" t="s">
        <v>645</v>
      </c>
      <c r="B43" s="164" t="s">
        <v>154</v>
      </c>
      <c r="C43" s="163">
        <v>37</v>
      </c>
      <c r="D43" s="157">
        <v>333</v>
      </c>
      <c r="E43" s="157">
        <v>155.91</v>
      </c>
      <c r="G43" s="163" t="s">
        <v>644</v>
      </c>
      <c r="H43" s="164" t="s">
        <v>161</v>
      </c>
      <c r="I43" s="163">
        <v>47</v>
      </c>
      <c r="J43" s="163">
        <v>423</v>
      </c>
      <c r="K43" s="163">
        <v>169.76</v>
      </c>
      <c r="L43" s="178"/>
      <c r="M43" s="163" t="s">
        <v>646</v>
      </c>
      <c r="N43" s="164" t="s">
        <v>141</v>
      </c>
      <c r="O43" s="163">
        <v>65</v>
      </c>
      <c r="P43" s="163">
        <v>520</v>
      </c>
      <c r="Q43" s="163">
        <v>54.34</v>
      </c>
    </row>
    <row r="44" spans="1:17" x14ac:dyDescent="0.35">
      <c r="A44" s="163" t="s">
        <v>646</v>
      </c>
      <c r="B44" s="164" t="s">
        <v>154</v>
      </c>
      <c r="C44" s="163">
        <v>39</v>
      </c>
      <c r="D44" s="157">
        <v>312</v>
      </c>
      <c r="E44" s="157">
        <v>152.1</v>
      </c>
      <c r="G44" s="163" t="s">
        <v>643</v>
      </c>
      <c r="H44" s="164" t="s">
        <v>161</v>
      </c>
      <c r="I44" s="163">
        <v>15</v>
      </c>
      <c r="J44" s="163">
        <v>420</v>
      </c>
      <c r="K44" s="163">
        <v>184.13</v>
      </c>
      <c r="L44" s="178"/>
      <c r="M44" s="163" t="s">
        <v>629</v>
      </c>
      <c r="N44" s="164" t="s">
        <v>141</v>
      </c>
      <c r="O44" s="163">
        <v>74</v>
      </c>
      <c r="P44" s="163">
        <v>518</v>
      </c>
      <c r="Q44" s="163">
        <v>284.89999999999998</v>
      </c>
    </row>
    <row r="45" spans="1:17" x14ac:dyDescent="0.35">
      <c r="A45" s="163" t="s">
        <v>647</v>
      </c>
      <c r="B45" s="164" t="s">
        <v>154</v>
      </c>
      <c r="C45" s="163">
        <v>44</v>
      </c>
      <c r="D45" s="157">
        <v>308</v>
      </c>
      <c r="E45" s="157">
        <v>152.08000000000001</v>
      </c>
      <c r="G45" s="163" t="s">
        <v>668</v>
      </c>
      <c r="H45" s="164" t="s">
        <v>161</v>
      </c>
      <c r="I45" s="163">
        <v>19</v>
      </c>
      <c r="J45" s="163">
        <v>418</v>
      </c>
      <c r="K45" s="163">
        <v>108</v>
      </c>
      <c r="L45" s="178"/>
      <c r="M45" s="163" t="s">
        <v>647</v>
      </c>
      <c r="N45" s="164" t="s">
        <v>141</v>
      </c>
      <c r="O45" s="163">
        <v>84</v>
      </c>
      <c r="P45" s="163">
        <v>504</v>
      </c>
      <c r="Q45" s="163">
        <v>255.36</v>
      </c>
    </row>
    <row r="46" spans="1:17" x14ac:dyDescent="0.35">
      <c r="A46" s="163" t="s">
        <v>648</v>
      </c>
      <c r="B46" s="164" t="s">
        <v>154</v>
      </c>
      <c r="C46" s="163">
        <v>20</v>
      </c>
      <c r="D46" s="157">
        <v>300</v>
      </c>
      <c r="E46" s="157">
        <v>119.8</v>
      </c>
      <c r="G46" s="163" t="s">
        <v>949</v>
      </c>
      <c r="H46" s="164" t="s">
        <v>161</v>
      </c>
      <c r="I46" s="163">
        <v>19</v>
      </c>
      <c r="J46" s="163">
        <v>416.1</v>
      </c>
      <c r="K46" s="163">
        <v>264.10000000000002</v>
      </c>
      <c r="L46" s="178"/>
      <c r="M46" s="163" t="s">
        <v>628</v>
      </c>
      <c r="N46" s="164" t="s">
        <v>141</v>
      </c>
      <c r="O46" s="163">
        <v>118</v>
      </c>
      <c r="P46" s="163">
        <v>472</v>
      </c>
      <c r="Q46" s="163">
        <v>153.75</v>
      </c>
    </row>
    <row r="47" spans="1:17" x14ac:dyDescent="0.35">
      <c r="A47" s="163" t="s">
        <v>649</v>
      </c>
      <c r="B47" s="164" t="s">
        <v>154</v>
      </c>
      <c r="C47" s="163">
        <v>15</v>
      </c>
      <c r="D47" s="157">
        <v>300</v>
      </c>
      <c r="E47" s="157">
        <v>135.75</v>
      </c>
      <c r="G47" s="163" t="s">
        <v>634</v>
      </c>
      <c r="H47" s="164" t="s">
        <v>161</v>
      </c>
      <c r="I47" s="163">
        <v>40</v>
      </c>
      <c r="J47" s="163">
        <v>413</v>
      </c>
      <c r="K47" s="163">
        <v>360.32</v>
      </c>
      <c r="L47" s="178"/>
      <c r="M47" s="163" t="s">
        <v>641</v>
      </c>
      <c r="N47" s="164" t="s">
        <v>141</v>
      </c>
      <c r="O47" s="163">
        <v>41</v>
      </c>
      <c r="P47" s="163">
        <v>451</v>
      </c>
      <c r="Q47" s="163">
        <v>239.08</v>
      </c>
    </row>
    <row r="48" spans="1:17" x14ac:dyDescent="0.35">
      <c r="A48" s="163" t="s">
        <v>650</v>
      </c>
      <c r="B48" s="164" t="s">
        <v>154</v>
      </c>
      <c r="C48" s="163">
        <v>39</v>
      </c>
      <c r="D48" s="157">
        <v>291.5</v>
      </c>
      <c r="E48" s="157">
        <v>247.56</v>
      </c>
      <c r="G48" s="163" t="s">
        <v>661</v>
      </c>
      <c r="H48" s="164" t="s">
        <v>161</v>
      </c>
      <c r="I48" s="163">
        <v>164</v>
      </c>
      <c r="J48" s="163">
        <v>410</v>
      </c>
      <c r="K48" s="163">
        <v>62.95</v>
      </c>
      <c r="L48" s="178"/>
      <c r="M48" s="163" t="s">
        <v>643</v>
      </c>
      <c r="N48" s="164" t="s">
        <v>141</v>
      </c>
      <c r="O48" s="163">
        <v>16</v>
      </c>
      <c r="P48" s="163">
        <v>448</v>
      </c>
      <c r="Q48" s="163">
        <v>310.39999999999998</v>
      </c>
    </row>
    <row r="49" spans="1:17" x14ac:dyDescent="0.35">
      <c r="A49" s="163" t="s">
        <v>651</v>
      </c>
      <c r="B49" s="164" t="s">
        <v>154</v>
      </c>
      <c r="C49" s="163">
        <v>11</v>
      </c>
      <c r="D49" s="157">
        <v>275</v>
      </c>
      <c r="E49" s="157">
        <v>116.84</v>
      </c>
      <c r="G49" s="163" t="s">
        <v>950</v>
      </c>
      <c r="H49" s="164" t="s">
        <v>161</v>
      </c>
      <c r="I49" s="163">
        <v>18</v>
      </c>
      <c r="J49" s="163">
        <v>394.2</v>
      </c>
      <c r="K49" s="163">
        <v>250.2</v>
      </c>
      <c r="L49" s="178"/>
      <c r="M49" s="163" t="s">
        <v>733</v>
      </c>
      <c r="N49" s="164" t="s">
        <v>141</v>
      </c>
      <c r="O49" s="163">
        <v>31</v>
      </c>
      <c r="P49" s="163">
        <v>434</v>
      </c>
      <c r="Q49" s="163">
        <v>217.56</v>
      </c>
    </row>
    <row r="50" spans="1:17" x14ac:dyDescent="0.35">
      <c r="A50" s="163" t="s">
        <v>652</v>
      </c>
      <c r="B50" s="164" t="s">
        <v>154</v>
      </c>
      <c r="C50" s="163">
        <v>59</v>
      </c>
      <c r="D50" s="157">
        <v>265.5</v>
      </c>
      <c r="E50" s="157">
        <v>160.27000000000001</v>
      </c>
      <c r="G50" s="163" t="s">
        <v>951</v>
      </c>
      <c r="H50" s="164" t="s">
        <v>161</v>
      </c>
      <c r="I50" s="163">
        <v>14</v>
      </c>
      <c r="J50" s="163">
        <v>392</v>
      </c>
      <c r="K50" s="163">
        <v>196</v>
      </c>
      <c r="L50" s="178"/>
      <c r="M50" s="163" t="s">
        <v>703</v>
      </c>
      <c r="N50" s="164" t="s">
        <v>141</v>
      </c>
      <c r="O50" s="163">
        <v>22</v>
      </c>
      <c r="P50" s="163">
        <v>418</v>
      </c>
      <c r="Q50" s="163">
        <v>382.82</v>
      </c>
    </row>
    <row r="51" spans="1:17" x14ac:dyDescent="0.35">
      <c r="A51" s="163" t="s">
        <v>653</v>
      </c>
      <c r="B51" s="164" t="s">
        <v>154</v>
      </c>
      <c r="C51" s="163">
        <v>22</v>
      </c>
      <c r="D51" s="157">
        <v>252.5</v>
      </c>
      <c r="E51" s="157">
        <v>202.54</v>
      </c>
      <c r="G51" s="163" t="s">
        <v>632</v>
      </c>
      <c r="H51" s="164" t="s">
        <v>161</v>
      </c>
      <c r="I51" s="163">
        <v>56</v>
      </c>
      <c r="J51" s="163">
        <v>389.5</v>
      </c>
      <c r="K51" s="163">
        <v>337.84</v>
      </c>
      <c r="L51" s="178"/>
      <c r="M51" s="163" t="s">
        <v>855</v>
      </c>
      <c r="N51" s="164" t="s">
        <v>141</v>
      </c>
      <c r="O51" s="163">
        <v>60</v>
      </c>
      <c r="P51" s="163">
        <v>416.5</v>
      </c>
      <c r="Q51" s="163">
        <v>2347.79</v>
      </c>
    </row>
    <row r="52" spans="1:17" x14ac:dyDescent="0.35">
      <c r="A52" s="163" t="s">
        <v>654</v>
      </c>
      <c r="B52" s="164" t="s">
        <v>154</v>
      </c>
      <c r="C52" s="163">
        <v>22</v>
      </c>
      <c r="D52" s="157">
        <v>250.5</v>
      </c>
      <c r="E52" s="157">
        <v>207.73</v>
      </c>
      <c r="G52" s="163" t="s">
        <v>642</v>
      </c>
      <c r="H52" s="164" t="s">
        <v>161</v>
      </c>
      <c r="I52" s="163">
        <v>362</v>
      </c>
      <c r="J52" s="163">
        <v>362</v>
      </c>
      <c r="K52" s="163">
        <v>181</v>
      </c>
      <c r="L52" s="178"/>
      <c r="M52" s="163" t="s">
        <v>648</v>
      </c>
      <c r="N52" s="164" t="s">
        <v>141</v>
      </c>
      <c r="O52" s="163">
        <v>29</v>
      </c>
      <c r="P52" s="163">
        <v>406</v>
      </c>
      <c r="Q52" s="163">
        <v>178.62</v>
      </c>
    </row>
    <row r="53" spans="1:17" x14ac:dyDescent="0.35">
      <c r="A53" s="163" t="s">
        <v>655</v>
      </c>
      <c r="B53" s="164" t="s">
        <v>154</v>
      </c>
      <c r="C53" s="163">
        <v>7</v>
      </c>
      <c r="D53" s="157">
        <v>245</v>
      </c>
      <c r="E53" s="157">
        <v>109.03</v>
      </c>
      <c r="G53" s="163" t="s">
        <v>686</v>
      </c>
      <c r="H53" s="164" t="s">
        <v>161</v>
      </c>
      <c r="I53" s="163">
        <v>112</v>
      </c>
      <c r="J53" s="163">
        <v>336</v>
      </c>
      <c r="K53" s="163">
        <v>75.150000000000006</v>
      </c>
      <c r="L53" s="178"/>
      <c r="M53" s="163" t="s">
        <v>966</v>
      </c>
      <c r="N53" s="164" t="s">
        <v>141</v>
      </c>
      <c r="O53" s="163">
        <v>31</v>
      </c>
      <c r="P53" s="163">
        <v>403</v>
      </c>
      <c r="Q53" s="163">
        <v>9.3000000000000007</v>
      </c>
    </row>
    <row r="54" spans="1:17" x14ac:dyDescent="0.35">
      <c r="A54" s="163" t="s">
        <v>656</v>
      </c>
      <c r="B54" s="164" t="s">
        <v>154</v>
      </c>
      <c r="C54" s="163">
        <v>12</v>
      </c>
      <c r="D54" s="157">
        <v>240</v>
      </c>
      <c r="E54" s="157">
        <v>114</v>
      </c>
      <c r="G54" s="163" t="s">
        <v>636</v>
      </c>
      <c r="H54" s="164" t="s">
        <v>161</v>
      </c>
      <c r="I54" s="163">
        <v>36</v>
      </c>
      <c r="J54" s="163">
        <v>324</v>
      </c>
      <c r="K54" s="163">
        <v>187.92</v>
      </c>
      <c r="L54" s="178"/>
      <c r="M54" s="163" t="s">
        <v>696</v>
      </c>
      <c r="N54" s="164" t="s">
        <v>141</v>
      </c>
      <c r="O54" s="163">
        <v>63</v>
      </c>
      <c r="P54" s="163">
        <v>379</v>
      </c>
      <c r="Q54" s="163">
        <v>126.95</v>
      </c>
    </row>
    <row r="55" spans="1:17" x14ac:dyDescent="0.35">
      <c r="A55" s="163" t="s">
        <v>657</v>
      </c>
      <c r="B55" s="164" t="s">
        <v>154</v>
      </c>
      <c r="C55" s="163">
        <v>22</v>
      </c>
      <c r="D55" s="157">
        <v>231</v>
      </c>
      <c r="E55" s="157">
        <v>113.19</v>
      </c>
      <c r="G55" s="163" t="s">
        <v>671</v>
      </c>
      <c r="H55" s="164" t="s">
        <v>161</v>
      </c>
      <c r="I55" s="163">
        <v>27</v>
      </c>
      <c r="J55" s="163">
        <v>324</v>
      </c>
      <c r="K55" s="163">
        <v>154.16999999999999</v>
      </c>
      <c r="L55" s="178"/>
      <c r="M55" s="163" t="s">
        <v>709</v>
      </c>
      <c r="N55" s="164" t="s">
        <v>141</v>
      </c>
      <c r="O55" s="163">
        <v>20</v>
      </c>
      <c r="P55" s="163">
        <v>360</v>
      </c>
      <c r="Q55" s="163">
        <v>154.04</v>
      </c>
    </row>
    <row r="56" spans="1:17" x14ac:dyDescent="0.35">
      <c r="A56" s="163" t="s">
        <v>658</v>
      </c>
      <c r="B56" s="164" t="s">
        <v>154</v>
      </c>
      <c r="C56" s="163">
        <v>15</v>
      </c>
      <c r="D56" s="157">
        <v>225</v>
      </c>
      <c r="E56" s="157">
        <v>121.45</v>
      </c>
      <c r="G56" s="163" t="s">
        <v>699</v>
      </c>
      <c r="H56" s="164" t="s">
        <v>161</v>
      </c>
      <c r="I56" s="163">
        <v>25</v>
      </c>
      <c r="J56" s="163">
        <v>321.25</v>
      </c>
      <c r="K56" s="163">
        <v>247.93</v>
      </c>
      <c r="L56" s="178"/>
      <c r="M56" s="163" t="s">
        <v>636</v>
      </c>
      <c r="N56" s="164" t="s">
        <v>141</v>
      </c>
      <c r="O56" s="163">
        <v>40</v>
      </c>
      <c r="P56" s="163">
        <v>360</v>
      </c>
      <c r="Q56" s="163">
        <v>208.8</v>
      </c>
    </row>
    <row r="57" spans="1:17" x14ac:dyDescent="0.35">
      <c r="A57" s="163" t="s">
        <v>659</v>
      </c>
      <c r="B57" s="164" t="s">
        <v>154</v>
      </c>
      <c r="C57" s="163">
        <v>12</v>
      </c>
      <c r="D57" s="157">
        <v>216</v>
      </c>
      <c r="E57" s="157">
        <v>111.75</v>
      </c>
      <c r="G57" s="163" t="s">
        <v>646</v>
      </c>
      <c r="H57" s="164" t="s">
        <v>161</v>
      </c>
      <c r="I57" s="163">
        <v>39</v>
      </c>
      <c r="J57" s="163">
        <v>312</v>
      </c>
      <c r="K57" s="163">
        <v>152.1</v>
      </c>
      <c r="L57" s="178"/>
      <c r="M57" s="163" t="s">
        <v>714</v>
      </c>
      <c r="N57" s="164" t="s">
        <v>141</v>
      </c>
      <c r="O57" s="163">
        <v>72</v>
      </c>
      <c r="P57" s="163">
        <v>360</v>
      </c>
      <c r="Q57" s="163">
        <v>174.2</v>
      </c>
    </row>
    <row r="58" spans="1:17" x14ac:dyDescent="0.35">
      <c r="A58" s="163" t="s">
        <v>660</v>
      </c>
      <c r="B58" s="164" t="s">
        <v>154</v>
      </c>
      <c r="C58" s="163">
        <v>21</v>
      </c>
      <c r="D58" s="157">
        <v>210</v>
      </c>
      <c r="E58" s="157">
        <v>100.58</v>
      </c>
      <c r="G58" s="163" t="s">
        <v>672</v>
      </c>
      <c r="H58" s="164" t="s">
        <v>161</v>
      </c>
      <c r="I58" s="163">
        <v>31</v>
      </c>
      <c r="J58" s="163">
        <v>310</v>
      </c>
      <c r="K58" s="163">
        <v>157.79</v>
      </c>
      <c r="L58" s="178"/>
      <c r="M58" s="163" t="s">
        <v>638</v>
      </c>
      <c r="N58" s="164" t="s">
        <v>141</v>
      </c>
      <c r="O58" s="163">
        <v>13</v>
      </c>
      <c r="P58" s="163">
        <v>351</v>
      </c>
      <c r="Q58" s="163">
        <v>201.5</v>
      </c>
    </row>
    <row r="59" spans="1:17" x14ac:dyDescent="0.35">
      <c r="A59" s="163" t="s">
        <v>661</v>
      </c>
      <c r="B59" s="164" t="s">
        <v>154</v>
      </c>
      <c r="C59" s="163">
        <v>84</v>
      </c>
      <c r="D59" s="157">
        <v>210</v>
      </c>
      <c r="E59" s="157">
        <v>93.92</v>
      </c>
      <c r="G59" s="163" t="s">
        <v>952</v>
      </c>
      <c r="H59" s="164" t="s">
        <v>161</v>
      </c>
      <c r="I59" s="163">
        <v>14</v>
      </c>
      <c r="J59" s="163">
        <v>306.60000000000002</v>
      </c>
      <c r="K59" s="163">
        <v>194.6</v>
      </c>
      <c r="L59" s="178"/>
      <c r="M59" s="163" t="s">
        <v>754</v>
      </c>
      <c r="N59" s="164" t="s">
        <v>141</v>
      </c>
      <c r="O59" s="163">
        <v>27</v>
      </c>
      <c r="P59" s="163">
        <v>350.25</v>
      </c>
      <c r="Q59" s="163">
        <v>308.62</v>
      </c>
    </row>
    <row r="60" spans="1:17" x14ac:dyDescent="0.35">
      <c r="A60" s="163" t="s">
        <v>662</v>
      </c>
      <c r="B60" s="164" t="s">
        <v>154</v>
      </c>
      <c r="C60" s="163">
        <v>7</v>
      </c>
      <c r="D60" s="157">
        <v>210</v>
      </c>
      <c r="E60" s="157">
        <v>90.72</v>
      </c>
      <c r="G60" s="163" t="s">
        <v>953</v>
      </c>
      <c r="H60" s="164" t="s">
        <v>161</v>
      </c>
      <c r="I60" s="163">
        <v>14</v>
      </c>
      <c r="J60" s="163">
        <v>306.60000000000002</v>
      </c>
      <c r="K60" s="163">
        <v>194.6</v>
      </c>
      <c r="L60" s="178"/>
      <c r="M60" s="163" t="s">
        <v>1002</v>
      </c>
      <c r="N60" s="164" t="s">
        <v>141</v>
      </c>
      <c r="O60" s="163">
        <v>87</v>
      </c>
      <c r="P60" s="163">
        <v>348</v>
      </c>
      <c r="Q60" s="163">
        <v>141.93</v>
      </c>
    </row>
    <row r="61" spans="1:17" x14ac:dyDescent="0.35">
      <c r="A61" s="163" t="s">
        <v>663</v>
      </c>
      <c r="B61" s="164" t="s">
        <v>154</v>
      </c>
      <c r="C61" s="163">
        <v>5</v>
      </c>
      <c r="D61" s="157">
        <v>210</v>
      </c>
      <c r="E61" s="157">
        <v>100.75</v>
      </c>
      <c r="G61" s="163" t="s">
        <v>954</v>
      </c>
      <c r="H61" s="164" t="s">
        <v>161</v>
      </c>
      <c r="I61" s="163">
        <v>10</v>
      </c>
      <c r="J61" s="163">
        <v>300</v>
      </c>
      <c r="K61" s="163">
        <v>214</v>
      </c>
      <c r="M61" s="163" t="s">
        <v>644</v>
      </c>
      <c r="N61" s="164" t="s">
        <v>141</v>
      </c>
      <c r="O61" s="163">
        <v>38</v>
      </c>
      <c r="P61" s="163">
        <v>342</v>
      </c>
      <c r="Q61" s="163">
        <v>152.44</v>
      </c>
    </row>
    <row r="62" spans="1:17" x14ac:dyDescent="0.35">
      <c r="A62" s="163" t="s">
        <v>664</v>
      </c>
      <c r="B62" s="164" t="s">
        <v>154</v>
      </c>
      <c r="C62" s="163">
        <v>6</v>
      </c>
      <c r="D62" s="157">
        <v>210</v>
      </c>
      <c r="E62" s="157">
        <v>38</v>
      </c>
      <c r="G62" s="163" t="s">
        <v>768</v>
      </c>
      <c r="H62" s="164" t="s">
        <v>161</v>
      </c>
      <c r="I62" s="163">
        <v>6</v>
      </c>
      <c r="J62" s="163">
        <v>300</v>
      </c>
      <c r="K62" s="163">
        <v>180</v>
      </c>
      <c r="M62" s="163" t="s">
        <v>1163</v>
      </c>
      <c r="N62" s="164" t="s">
        <v>141</v>
      </c>
      <c r="O62" s="163">
        <v>17</v>
      </c>
      <c r="P62" s="163">
        <v>340</v>
      </c>
      <c r="Q62" s="163">
        <v>156.4</v>
      </c>
    </row>
    <row r="63" spans="1:17" x14ac:dyDescent="0.35">
      <c r="A63" s="163" t="s">
        <v>665</v>
      </c>
      <c r="B63" s="164" t="s">
        <v>154</v>
      </c>
      <c r="C63" s="163">
        <v>25</v>
      </c>
      <c r="D63" s="157">
        <v>205.5</v>
      </c>
      <c r="E63" s="157">
        <v>176.1</v>
      </c>
      <c r="G63" s="163" t="s">
        <v>739</v>
      </c>
      <c r="H63" s="164" t="s">
        <v>161</v>
      </c>
      <c r="I63" s="163">
        <v>15</v>
      </c>
      <c r="J63" s="163">
        <v>300</v>
      </c>
      <c r="K63" s="163">
        <v>117.6</v>
      </c>
      <c r="M63" s="163" t="s">
        <v>1065</v>
      </c>
      <c r="N63" s="164" t="s">
        <v>141</v>
      </c>
      <c r="O63" s="163">
        <v>12</v>
      </c>
      <c r="P63" s="163">
        <v>336</v>
      </c>
      <c r="Q63" s="163">
        <v>423.27</v>
      </c>
    </row>
    <row r="64" spans="1:17" x14ac:dyDescent="0.35">
      <c r="A64" s="163" t="s">
        <v>666</v>
      </c>
      <c r="B64" s="164" t="s">
        <v>154</v>
      </c>
      <c r="C64" s="163">
        <v>25</v>
      </c>
      <c r="D64" s="157">
        <v>200</v>
      </c>
      <c r="E64" s="157">
        <v>96.25</v>
      </c>
      <c r="G64" s="163" t="s">
        <v>651</v>
      </c>
      <c r="H64" s="164" t="s">
        <v>161</v>
      </c>
      <c r="I64" s="163">
        <v>13</v>
      </c>
      <c r="J64" s="163">
        <v>299</v>
      </c>
      <c r="K64" s="163">
        <v>136.76</v>
      </c>
      <c r="M64" s="163" t="s">
        <v>983</v>
      </c>
      <c r="N64" s="164" t="s">
        <v>141</v>
      </c>
      <c r="O64" s="163">
        <v>48</v>
      </c>
      <c r="P64" s="163">
        <v>334.5</v>
      </c>
      <c r="Q64" s="163">
        <v>292.36</v>
      </c>
    </row>
    <row r="65" spans="1:17" x14ac:dyDescent="0.35">
      <c r="A65" s="163" t="s">
        <v>667</v>
      </c>
      <c r="B65" s="164" t="s">
        <v>154</v>
      </c>
      <c r="C65" s="163">
        <v>1</v>
      </c>
      <c r="D65" s="157">
        <v>200</v>
      </c>
      <c r="E65" s="157">
        <v>65</v>
      </c>
      <c r="G65" s="163" t="s">
        <v>627</v>
      </c>
      <c r="H65" s="164" t="s">
        <v>161</v>
      </c>
      <c r="I65" s="163">
        <v>27</v>
      </c>
      <c r="J65" s="163">
        <v>297</v>
      </c>
      <c r="K65" s="163">
        <v>232.71</v>
      </c>
      <c r="M65" s="163" t="s">
        <v>680</v>
      </c>
      <c r="N65" s="164" t="s">
        <v>141</v>
      </c>
      <c r="O65" s="163">
        <v>12</v>
      </c>
      <c r="P65" s="163">
        <v>312</v>
      </c>
      <c r="Q65" s="163">
        <v>170.04</v>
      </c>
    </row>
    <row r="66" spans="1:17" x14ac:dyDescent="0.35">
      <c r="A66" s="163" t="s">
        <v>668</v>
      </c>
      <c r="B66" s="164" t="s">
        <v>154</v>
      </c>
      <c r="C66" s="163">
        <v>9</v>
      </c>
      <c r="D66" s="157">
        <v>198</v>
      </c>
      <c r="E66" s="157">
        <v>97.2</v>
      </c>
      <c r="G66" s="163" t="s">
        <v>955</v>
      </c>
      <c r="H66" s="164" t="s">
        <v>161</v>
      </c>
      <c r="I66" s="163">
        <v>8</v>
      </c>
      <c r="J66" s="163">
        <v>288</v>
      </c>
      <c r="K66" s="163">
        <v>144.63999999999999</v>
      </c>
      <c r="M66" s="163" t="s">
        <v>1164</v>
      </c>
      <c r="N66" s="164" t="s">
        <v>141</v>
      </c>
      <c r="O66" s="163">
        <v>20</v>
      </c>
      <c r="P66" s="163">
        <v>300</v>
      </c>
      <c r="Q66" s="163">
        <v>121.8</v>
      </c>
    </row>
    <row r="67" spans="1:17" x14ac:dyDescent="0.35">
      <c r="A67" s="163" t="s">
        <v>669</v>
      </c>
      <c r="B67" s="164" t="s">
        <v>154</v>
      </c>
      <c r="C67" s="163">
        <v>3</v>
      </c>
      <c r="D67" s="157">
        <v>195</v>
      </c>
      <c r="E67" s="157">
        <v>90</v>
      </c>
      <c r="G67" s="163" t="s">
        <v>956</v>
      </c>
      <c r="H67" s="164" t="s">
        <v>161</v>
      </c>
      <c r="I67" s="163">
        <v>13</v>
      </c>
      <c r="J67" s="163">
        <v>284.7</v>
      </c>
      <c r="K67" s="163">
        <v>180.7</v>
      </c>
      <c r="M67" s="163" t="s">
        <v>731</v>
      </c>
      <c r="N67" s="164" t="s">
        <v>141</v>
      </c>
      <c r="O67" s="163">
        <v>14</v>
      </c>
      <c r="P67" s="163">
        <v>290</v>
      </c>
      <c r="Q67" s="163">
        <v>155.80000000000001</v>
      </c>
    </row>
    <row r="68" spans="1:17" x14ac:dyDescent="0.35">
      <c r="A68" s="163" t="s">
        <v>670</v>
      </c>
      <c r="B68" s="164" t="s">
        <v>154</v>
      </c>
      <c r="C68" s="163">
        <v>39</v>
      </c>
      <c r="D68" s="157">
        <v>195</v>
      </c>
      <c r="E68" s="157">
        <v>39</v>
      </c>
      <c r="G68" s="163" t="s">
        <v>871</v>
      </c>
      <c r="H68" s="164" t="s">
        <v>161</v>
      </c>
      <c r="I68" s="163">
        <v>39</v>
      </c>
      <c r="J68" s="163">
        <v>276.5</v>
      </c>
      <c r="K68" s="163">
        <v>210.8</v>
      </c>
      <c r="M68" s="163" t="s">
        <v>826</v>
      </c>
      <c r="N68" s="164" t="s">
        <v>141</v>
      </c>
      <c r="O68" s="163">
        <v>18</v>
      </c>
      <c r="P68" s="163">
        <v>288</v>
      </c>
      <c r="Q68" s="163">
        <v>77.3</v>
      </c>
    </row>
    <row r="69" spans="1:17" x14ac:dyDescent="0.35">
      <c r="A69" s="163" t="s">
        <v>671</v>
      </c>
      <c r="B69" s="164" t="s">
        <v>154</v>
      </c>
      <c r="C69" s="163">
        <v>16</v>
      </c>
      <c r="D69" s="157">
        <v>192</v>
      </c>
      <c r="E69" s="157">
        <v>91.36</v>
      </c>
      <c r="G69" s="163" t="s">
        <v>957</v>
      </c>
      <c r="H69" s="164" t="s">
        <v>161</v>
      </c>
      <c r="I69" s="163">
        <v>20</v>
      </c>
      <c r="J69" s="163">
        <v>258</v>
      </c>
      <c r="K69" s="163">
        <v>206.4</v>
      </c>
      <c r="M69" s="163" t="s">
        <v>730</v>
      </c>
      <c r="N69" s="164" t="s">
        <v>141</v>
      </c>
      <c r="O69" s="163">
        <v>6</v>
      </c>
      <c r="P69" s="163">
        <v>285</v>
      </c>
      <c r="Q69" s="163">
        <v>160</v>
      </c>
    </row>
    <row r="70" spans="1:17" x14ac:dyDescent="0.35">
      <c r="A70" s="163" t="s">
        <v>672</v>
      </c>
      <c r="B70" s="164" t="s">
        <v>154</v>
      </c>
      <c r="C70" s="163">
        <v>19</v>
      </c>
      <c r="D70" s="157">
        <v>190</v>
      </c>
      <c r="E70" s="157">
        <v>98.4</v>
      </c>
      <c r="G70" s="163" t="s">
        <v>958</v>
      </c>
      <c r="H70" s="164" t="s">
        <v>161</v>
      </c>
      <c r="I70" s="163">
        <v>9</v>
      </c>
      <c r="J70" s="163">
        <v>252</v>
      </c>
      <c r="K70" s="163">
        <v>201.6</v>
      </c>
      <c r="M70" s="163" t="s">
        <v>1165</v>
      </c>
      <c r="N70" s="164" t="s">
        <v>141</v>
      </c>
      <c r="O70" s="163">
        <v>14</v>
      </c>
      <c r="P70" s="163">
        <v>280</v>
      </c>
      <c r="Q70" s="163">
        <v>138.32</v>
      </c>
    </row>
    <row r="71" spans="1:17" x14ac:dyDescent="0.35">
      <c r="A71" s="163" t="s">
        <v>673</v>
      </c>
      <c r="B71" s="164" t="s">
        <v>154</v>
      </c>
      <c r="C71" s="163">
        <v>73</v>
      </c>
      <c r="D71" s="157">
        <v>182.5</v>
      </c>
      <c r="E71" s="157">
        <v>50.35</v>
      </c>
      <c r="G71" s="163" t="s">
        <v>959</v>
      </c>
      <c r="H71" s="164" t="s">
        <v>161</v>
      </c>
      <c r="I71" s="163">
        <v>5</v>
      </c>
      <c r="J71" s="163">
        <v>249.5</v>
      </c>
      <c r="K71" s="163">
        <v>140.75</v>
      </c>
      <c r="M71" s="163" t="s">
        <v>1166</v>
      </c>
      <c r="N71" s="164" t="s">
        <v>141</v>
      </c>
      <c r="O71" s="163">
        <v>30</v>
      </c>
      <c r="P71" s="163">
        <v>270</v>
      </c>
      <c r="Q71" s="163">
        <v>135</v>
      </c>
    </row>
    <row r="72" spans="1:17" x14ac:dyDescent="0.35">
      <c r="A72" s="163" t="s">
        <v>674</v>
      </c>
      <c r="B72" s="164" t="s">
        <v>154</v>
      </c>
      <c r="C72" s="163">
        <v>9</v>
      </c>
      <c r="D72" s="157">
        <v>180</v>
      </c>
      <c r="E72" s="157">
        <v>83.97</v>
      </c>
      <c r="G72" s="163" t="s">
        <v>960</v>
      </c>
      <c r="H72" s="164" t="s">
        <v>161</v>
      </c>
      <c r="I72" s="163">
        <v>11</v>
      </c>
      <c r="J72" s="163">
        <v>242</v>
      </c>
      <c r="K72" s="163">
        <v>110</v>
      </c>
      <c r="M72" s="163" t="s">
        <v>640</v>
      </c>
      <c r="N72" s="164" t="s">
        <v>141</v>
      </c>
      <c r="O72" s="163">
        <v>54</v>
      </c>
      <c r="P72" s="163">
        <v>270</v>
      </c>
      <c r="Q72" s="163">
        <v>75.38</v>
      </c>
    </row>
    <row r="73" spans="1:17" x14ac:dyDescent="0.35">
      <c r="A73" s="163" t="s">
        <v>675</v>
      </c>
      <c r="B73" s="164" t="s">
        <v>154</v>
      </c>
      <c r="C73" s="163">
        <v>1</v>
      </c>
      <c r="D73" s="157">
        <v>180</v>
      </c>
      <c r="E73" s="157">
        <v>0</v>
      </c>
      <c r="G73" s="163" t="s">
        <v>641</v>
      </c>
      <c r="H73" s="164" t="s">
        <v>161</v>
      </c>
      <c r="I73" s="163">
        <v>22</v>
      </c>
      <c r="J73" s="163">
        <v>242</v>
      </c>
      <c r="K73" s="163">
        <v>104.28</v>
      </c>
      <c r="M73" s="163" t="s">
        <v>757</v>
      </c>
      <c r="N73" s="164" t="s">
        <v>141</v>
      </c>
      <c r="O73" s="163">
        <v>24</v>
      </c>
      <c r="P73" s="163">
        <v>264</v>
      </c>
      <c r="Q73" s="163">
        <v>137.16</v>
      </c>
    </row>
    <row r="74" spans="1:17" x14ac:dyDescent="0.35">
      <c r="A74" s="163" t="s">
        <v>676</v>
      </c>
      <c r="B74" s="164" t="s">
        <v>154</v>
      </c>
      <c r="C74" s="163">
        <v>18</v>
      </c>
      <c r="D74" s="157">
        <v>180</v>
      </c>
      <c r="E74" s="157">
        <v>73.540000000000006</v>
      </c>
      <c r="G74" s="163" t="s">
        <v>663</v>
      </c>
      <c r="H74" s="164" t="s">
        <v>161</v>
      </c>
      <c r="I74" s="163">
        <v>6</v>
      </c>
      <c r="J74" s="163">
        <v>240</v>
      </c>
      <c r="K74" s="163">
        <v>120.9</v>
      </c>
      <c r="M74" s="163" t="s">
        <v>871</v>
      </c>
      <c r="N74" s="164" t="s">
        <v>141</v>
      </c>
      <c r="O74" s="163">
        <v>35</v>
      </c>
      <c r="P74" s="163">
        <v>262.5</v>
      </c>
      <c r="Q74" s="163">
        <v>222.5</v>
      </c>
    </row>
    <row r="75" spans="1:17" x14ac:dyDescent="0.35">
      <c r="A75" s="163" t="s">
        <v>677</v>
      </c>
      <c r="B75" s="164" t="s">
        <v>154</v>
      </c>
      <c r="C75" s="163">
        <v>12</v>
      </c>
      <c r="D75" s="157">
        <v>180</v>
      </c>
      <c r="E75" s="157">
        <v>75.599999999999994</v>
      </c>
      <c r="G75" s="163" t="s">
        <v>683</v>
      </c>
      <c r="H75" s="164" t="s">
        <v>161</v>
      </c>
      <c r="I75" s="163">
        <v>13</v>
      </c>
      <c r="J75" s="163">
        <v>234</v>
      </c>
      <c r="K75" s="163">
        <v>111.93</v>
      </c>
      <c r="M75" s="163" t="s">
        <v>642</v>
      </c>
      <c r="N75" s="164" t="s">
        <v>141</v>
      </c>
      <c r="O75" s="163">
        <v>257</v>
      </c>
      <c r="P75" s="163">
        <v>257</v>
      </c>
      <c r="Q75" s="163">
        <v>128.5</v>
      </c>
    </row>
    <row r="76" spans="1:17" x14ac:dyDescent="0.35">
      <c r="A76" s="163" t="s">
        <v>678</v>
      </c>
      <c r="B76" s="164" t="s">
        <v>154</v>
      </c>
      <c r="C76" s="163">
        <v>30</v>
      </c>
      <c r="D76" s="157">
        <v>180</v>
      </c>
      <c r="E76" s="157">
        <v>96.11</v>
      </c>
      <c r="G76" s="163" t="s">
        <v>961</v>
      </c>
      <c r="H76" s="164" t="s">
        <v>161</v>
      </c>
      <c r="I76" s="163">
        <v>19</v>
      </c>
      <c r="J76" s="163">
        <v>228</v>
      </c>
      <c r="K76" s="163">
        <v>110.2</v>
      </c>
      <c r="M76" s="163" t="s">
        <v>683</v>
      </c>
      <c r="N76" s="164" t="s">
        <v>141</v>
      </c>
      <c r="O76" s="163">
        <v>14</v>
      </c>
      <c r="P76" s="163">
        <v>252</v>
      </c>
      <c r="Q76" s="163">
        <v>117.04</v>
      </c>
    </row>
    <row r="77" spans="1:17" x14ac:dyDescent="0.35">
      <c r="A77" s="163" t="s">
        <v>679</v>
      </c>
      <c r="B77" s="164" t="s">
        <v>154</v>
      </c>
      <c r="C77" s="163">
        <v>1</v>
      </c>
      <c r="D77" s="157">
        <v>180</v>
      </c>
      <c r="E77" s="157">
        <v>63</v>
      </c>
      <c r="G77" s="163" t="s">
        <v>850</v>
      </c>
      <c r="H77" s="164" t="s">
        <v>161</v>
      </c>
      <c r="I77" s="163">
        <v>8</v>
      </c>
      <c r="J77" s="163">
        <v>224</v>
      </c>
      <c r="K77" s="163">
        <v>102.52</v>
      </c>
      <c r="M77" s="163" t="s">
        <v>913</v>
      </c>
      <c r="N77" s="164" t="s">
        <v>141</v>
      </c>
      <c r="O77" s="163">
        <v>23</v>
      </c>
      <c r="P77" s="163">
        <v>249.5</v>
      </c>
      <c r="Q77" s="163">
        <v>1388.8</v>
      </c>
    </row>
    <row r="78" spans="1:17" x14ac:dyDescent="0.35">
      <c r="A78" s="163" t="s">
        <v>680</v>
      </c>
      <c r="B78" s="164" t="s">
        <v>154</v>
      </c>
      <c r="C78" s="163">
        <v>7</v>
      </c>
      <c r="D78" s="157">
        <v>175</v>
      </c>
      <c r="E78" s="157">
        <v>91.56</v>
      </c>
      <c r="G78" s="163" t="s">
        <v>962</v>
      </c>
      <c r="H78" s="164" t="s">
        <v>161</v>
      </c>
      <c r="I78" s="163">
        <v>10</v>
      </c>
      <c r="J78" s="163">
        <v>219</v>
      </c>
      <c r="K78" s="163">
        <v>139</v>
      </c>
      <c r="M78" s="163" t="s">
        <v>658</v>
      </c>
      <c r="N78" s="164" t="s">
        <v>141</v>
      </c>
      <c r="O78" s="163">
        <v>16</v>
      </c>
      <c r="P78" s="163">
        <v>240</v>
      </c>
      <c r="Q78" s="163">
        <v>125.83</v>
      </c>
    </row>
    <row r="79" spans="1:17" x14ac:dyDescent="0.35">
      <c r="A79" s="163" t="s">
        <v>681</v>
      </c>
      <c r="B79" s="164" t="s">
        <v>154</v>
      </c>
      <c r="C79" s="163">
        <v>24</v>
      </c>
      <c r="D79" s="157">
        <v>168</v>
      </c>
      <c r="E79" s="157">
        <v>82.84</v>
      </c>
      <c r="G79" s="163" t="s">
        <v>932</v>
      </c>
      <c r="H79" s="164" t="s">
        <v>161</v>
      </c>
      <c r="I79" s="163">
        <v>109</v>
      </c>
      <c r="J79" s="163">
        <v>218</v>
      </c>
      <c r="K79" s="163">
        <v>54.5</v>
      </c>
      <c r="M79" s="163" t="s">
        <v>1167</v>
      </c>
      <c r="N79" s="164" t="s">
        <v>141</v>
      </c>
      <c r="O79" s="163">
        <v>12</v>
      </c>
      <c r="P79" s="163">
        <v>240</v>
      </c>
      <c r="Q79" s="163">
        <v>120</v>
      </c>
    </row>
    <row r="80" spans="1:17" x14ac:dyDescent="0.35">
      <c r="A80" s="163" t="s">
        <v>682</v>
      </c>
      <c r="B80" s="164" t="s">
        <v>154</v>
      </c>
      <c r="C80" s="163">
        <v>12</v>
      </c>
      <c r="D80" s="157">
        <v>168</v>
      </c>
      <c r="E80" s="157">
        <v>91.08</v>
      </c>
      <c r="G80" s="163" t="s">
        <v>963</v>
      </c>
      <c r="H80" s="164" t="s">
        <v>161</v>
      </c>
      <c r="I80" s="163">
        <v>21</v>
      </c>
      <c r="J80" s="163">
        <v>210</v>
      </c>
      <c r="K80" s="163">
        <v>102.69</v>
      </c>
      <c r="M80" s="163" t="s">
        <v>1035</v>
      </c>
      <c r="N80" s="164" t="s">
        <v>141</v>
      </c>
      <c r="O80" s="163">
        <v>17</v>
      </c>
      <c r="P80" s="163">
        <v>238</v>
      </c>
      <c r="Q80" s="163">
        <v>68.75</v>
      </c>
    </row>
    <row r="81" spans="1:17" x14ac:dyDescent="0.35">
      <c r="A81" s="163" t="s">
        <v>683</v>
      </c>
      <c r="B81" s="164" t="s">
        <v>154</v>
      </c>
      <c r="C81" s="163">
        <v>9</v>
      </c>
      <c r="D81" s="157">
        <v>162</v>
      </c>
      <c r="E81" s="157">
        <v>78.400000000000006</v>
      </c>
      <c r="G81" s="163" t="s">
        <v>964</v>
      </c>
      <c r="H81" s="164" t="s">
        <v>161</v>
      </c>
      <c r="I81" s="163">
        <v>20</v>
      </c>
      <c r="J81" s="163">
        <v>200</v>
      </c>
      <c r="K81" s="163">
        <v>97.8</v>
      </c>
      <c r="M81" s="163" t="s">
        <v>632</v>
      </c>
      <c r="N81" s="164" t="s">
        <v>141</v>
      </c>
      <c r="O81" s="163">
        <v>34</v>
      </c>
      <c r="P81" s="163">
        <v>234.5</v>
      </c>
      <c r="Q81" s="163">
        <v>212.66</v>
      </c>
    </row>
    <row r="82" spans="1:17" x14ac:dyDescent="0.35">
      <c r="A82" s="163" t="s">
        <v>684</v>
      </c>
      <c r="B82" s="164" t="s">
        <v>154</v>
      </c>
      <c r="C82" s="163">
        <v>5</v>
      </c>
      <c r="D82" s="157">
        <v>160</v>
      </c>
      <c r="E82" s="157">
        <v>73.25</v>
      </c>
      <c r="G82" s="163" t="s">
        <v>965</v>
      </c>
      <c r="H82" s="164" t="s">
        <v>161</v>
      </c>
      <c r="I82" s="163">
        <v>4</v>
      </c>
      <c r="J82" s="163">
        <v>199.6</v>
      </c>
      <c r="K82" s="163">
        <v>112.6</v>
      </c>
      <c r="M82" s="163" t="s">
        <v>864</v>
      </c>
      <c r="N82" s="164" t="s">
        <v>141</v>
      </c>
      <c r="O82" s="163">
        <v>19</v>
      </c>
      <c r="P82" s="163">
        <v>228</v>
      </c>
      <c r="Q82" s="163">
        <v>117.8</v>
      </c>
    </row>
    <row r="83" spans="1:17" x14ac:dyDescent="0.35">
      <c r="A83" s="163" t="s">
        <v>685</v>
      </c>
      <c r="B83" s="164" t="s">
        <v>154</v>
      </c>
      <c r="C83" s="163">
        <v>2</v>
      </c>
      <c r="D83" s="157">
        <v>160</v>
      </c>
      <c r="E83" s="157">
        <v>33</v>
      </c>
      <c r="G83" s="163" t="s">
        <v>770</v>
      </c>
      <c r="H83" s="164" t="s">
        <v>161</v>
      </c>
      <c r="I83" s="163">
        <v>39</v>
      </c>
      <c r="J83" s="163">
        <v>195</v>
      </c>
      <c r="K83" s="163">
        <v>113.88</v>
      </c>
      <c r="M83" s="163" t="s">
        <v>1168</v>
      </c>
      <c r="N83" s="164" t="s">
        <v>141</v>
      </c>
      <c r="O83" s="163">
        <v>15</v>
      </c>
      <c r="P83" s="163">
        <v>225</v>
      </c>
      <c r="Q83" s="163">
        <v>0</v>
      </c>
    </row>
    <row r="84" spans="1:17" x14ac:dyDescent="0.35">
      <c r="A84" s="163" t="s">
        <v>686</v>
      </c>
      <c r="B84" s="164" t="s">
        <v>154</v>
      </c>
      <c r="C84" s="163">
        <v>53</v>
      </c>
      <c r="D84" s="157">
        <v>159</v>
      </c>
      <c r="E84" s="157">
        <v>38.799999999999997</v>
      </c>
      <c r="G84" s="163" t="s">
        <v>966</v>
      </c>
      <c r="H84" s="164" t="s">
        <v>161</v>
      </c>
      <c r="I84" s="163">
        <v>13</v>
      </c>
      <c r="J84" s="163">
        <v>195</v>
      </c>
      <c r="K84" s="163">
        <v>88.79</v>
      </c>
      <c r="M84" s="163" t="s">
        <v>789</v>
      </c>
      <c r="N84" s="164" t="s">
        <v>141</v>
      </c>
      <c r="O84" s="163">
        <v>37</v>
      </c>
      <c r="P84" s="163">
        <v>222</v>
      </c>
      <c r="Q84" s="163">
        <v>91.17</v>
      </c>
    </row>
    <row r="85" spans="1:17" x14ac:dyDescent="0.35">
      <c r="A85" s="163" t="s">
        <v>687</v>
      </c>
      <c r="B85" s="164" t="s">
        <v>154</v>
      </c>
      <c r="C85" s="163">
        <v>13</v>
      </c>
      <c r="D85" s="157">
        <v>158.75</v>
      </c>
      <c r="E85" s="157">
        <v>140.51</v>
      </c>
      <c r="G85" s="163" t="s">
        <v>967</v>
      </c>
      <c r="H85" s="164" t="s">
        <v>161</v>
      </c>
      <c r="I85" s="163">
        <v>13</v>
      </c>
      <c r="J85" s="163">
        <v>182</v>
      </c>
      <c r="K85" s="163">
        <v>79.819999999999993</v>
      </c>
      <c r="M85" s="163" t="s">
        <v>634</v>
      </c>
      <c r="N85" s="164" t="s">
        <v>141</v>
      </c>
      <c r="O85" s="163">
        <v>21</v>
      </c>
      <c r="P85" s="163">
        <v>215.25</v>
      </c>
      <c r="Q85" s="163">
        <v>172.32</v>
      </c>
    </row>
    <row r="86" spans="1:17" x14ac:dyDescent="0.35">
      <c r="A86" s="163" t="s">
        <v>688</v>
      </c>
      <c r="B86" s="164" t="s">
        <v>154</v>
      </c>
      <c r="C86" s="163">
        <v>13</v>
      </c>
      <c r="D86" s="157">
        <v>157</v>
      </c>
      <c r="E86" s="157">
        <v>131.56</v>
      </c>
      <c r="G86" s="163" t="s">
        <v>734</v>
      </c>
      <c r="H86" s="164" t="s">
        <v>161</v>
      </c>
      <c r="I86" s="163">
        <v>36</v>
      </c>
      <c r="J86" s="163">
        <v>180</v>
      </c>
      <c r="K86" s="163">
        <v>73.02</v>
      </c>
      <c r="M86" s="163" t="s">
        <v>745</v>
      </c>
      <c r="N86" s="164" t="s">
        <v>141</v>
      </c>
      <c r="O86" s="163">
        <v>20</v>
      </c>
      <c r="P86" s="163">
        <v>203.25</v>
      </c>
      <c r="Q86" s="163">
        <v>181.72</v>
      </c>
    </row>
    <row r="87" spans="1:17" x14ac:dyDescent="0.35">
      <c r="A87" s="163" t="s">
        <v>689</v>
      </c>
      <c r="B87" s="164" t="s">
        <v>154</v>
      </c>
      <c r="C87" s="163">
        <v>26</v>
      </c>
      <c r="D87" s="157">
        <v>156</v>
      </c>
      <c r="E87" s="157">
        <v>81.09</v>
      </c>
      <c r="G87" s="163" t="s">
        <v>681</v>
      </c>
      <c r="H87" s="164" t="s">
        <v>161</v>
      </c>
      <c r="I87" s="163">
        <v>30</v>
      </c>
      <c r="J87" s="163">
        <v>180</v>
      </c>
      <c r="K87" s="163">
        <v>91.8</v>
      </c>
      <c r="M87" s="163" t="s">
        <v>609</v>
      </c>
      <c r="N87" s="164" t="s">
        <v>141</v>
      </c>
      <c r="O87" s="163">
        <v>15</v>
      </c>
      <c r="P87" s="163">
        <v>198.75</v>
      </c>
      <c r="Q87" s="163">
        <v>149.69999999999999</v>
      </c>
    </row>
    <row r="88" spans="1:17" x14ac:dyDescent="0.35">
      <c r="A88" s="163" t="s">
        <v>690</v>
      </c>
      <c r="B88" s="164" t="s">
        <v>154</v>
      </c>
      <c r="C88" s="163">
        <v>52</v>
      </c>
      <c r="D88" s="157">
        <v>156</v>
      </c>
      <c r="E88" s="157">
        <v>52</v>
      </c>
      <c r="G88" s="163" t="s">
        <v>789</v>
      </c>
      <c r="H88" s="164" t="s">
        <v>161</v>
      </c>
      <c r="I88" s="163">
        <v>36</v>
      </c>
      <c r="J88" s="163">
        <v>180</v>
      </c>
      <c r="K88" s="163">
        <v>83.64</v>
      </c>
      <c r="M88" s="163" t="s">
        <v>673</v>
      </c>
      <c r="N88" s="164" t="s">
        <v>141</v>
      </c>
      <c r="O88" s="163">
        <v>79</v>
      </c>
      <c r="P88" s="163">
        <v>197.5</v>
      </c>
      <c r="Q88" s="163">
        <v>52.84</v>
      </c>
    </row>
    <row r="89" spans="1:17" x14ac:dyDescent="0.35">
      <c r="A89" s="163" t="s">
        <v>691</v>
      </c>
      <c r="B89" s="164" t="s">
        <v>154</v>
      </c>
      <c r="C89" s="163">
        <v>9</v>
      </c>
      <c r="D89" s="157">
        <v>153</v>
      </c>
      <c r="E89" s="157">
        <v>54</v>
      </c>
      <c r="G89" s="163" t="s">
        <v>796</v>
      </c>
      <c r="H89" s="164" t="s">
        <v>161</v>
      </c>
      <c r="I89" s="163">
        <v>72</v>
      </c>
      <c r="J89" s="163">
        <v>180</v>
      </c>
      <c r="K89" s="163">
        <v>66.239999999999995</v>
      </c>
      <c r="M89" s="163" t="s">
        <v>693</v>
      </c>
      <c r="N89" s="164" t="s">
        <v>141</v>
      </c>
      <c r="O89" s="163">
        <v>39</v>
      </c>
      <c r="P89" s="163">
        <v>197</v>
      </c>
      <c r="Q89" s="163">
        <v>107.25</v>
      </c>
    </row>
    <row r="90" spans="1:17" x14ac:dyDescent="0.35">
      <c r="A90" s="163" t="s">
        <v>692</v>
      </c>
      <c r="B90" s="164" t="s">
        <v>154</v>
      </c>
      <c r="C90" s="163">
        <v>15</v>
      </c>
      <c r="D90" s="157">
        <v>150</v>
      </c>
      <c r="E90" s="157">
        <v>75</v>
      </c>
      <c r="G90" s="163" t="s">
        <v>897</v>
      </c>
      <c r="H90" s="164" t="s">
        <v>161</v>
      </c>
      <c r="I90" s="163">
        <v>11</v>
      </c>
      <c r="J90" s="163">
        <v>165</v>
      </c>
      <c r="K90" s="163">
        <v>82.06</v>
      </c>
      <c r="M90" s="163" t="s">
        <v>710</v>
      </c>
      <c r="N90" s="164" t="s">
        <v>141</v>
      </c>
      <c r="O90" s="163">
        <v>24</v>
      </c>
      <c r="P90" s="163">
        <v>192</v>
      </c>
      <c r="Q90" s="163">
        <v>95.8</v>
      </c>
    </row>
    <row r="91" spans="1:17" x14ac:dyDescent="0.35">
      <c r="A91" s="163" t="s">
        <v>693</v>
      </c>
      <c r="B91" s="164" t="s">
        <v>154</v>
      </c>
      <c r="C91" s="163">
        <v>30</v>
      </c>
      <c r="D91" s="157">
        <v>150</v>
      </c>
      <c r="E91" s="157">
        <v>81.45</v>
      </c>
      <c r="G91" s="163" t="s">
        <v>714</v>
      </c>
      <c r="H91" s="164" t="s">
        <v>161</v>
      </c>
      <c r="I91" s="163">
        <v>33</v>
      </c>
      <c r="J91" s="163">
        <v>165</v>
      </c>
      <c r="K91" s="163">
        <v>58.5</v>
      </c>
      <c r="M91" s="163" t="s">
        <v>788</v>
      </c>
      <c r="N91" s="164" t="s">
        <v>141</v>
      </c>
      <c r="O91" s="163">
        <v>27</v>
      </c>
      <c r="P91" s="163">
        <v>189</v>
      </c>
      <c r="Q91" s="163">
        <v>92.88</v>
      </c>
    </row>
    <row r="92" spans="1:17" x14ac:dyDescent="0.35">
      <c r="A92" s="163" t="s">
        <v>694</v>
      </c>
      <c r="B92" s="164" t="s">
        <v>154</v>
      </c>
      <c r="C92" s="163">
        <v>3</v>
      </c>
      <c r="D92" s="157">
        <v>150</v>
      </c>
      <c r="E92" s="157">
        <v>30</v>
      </c>
      <c r="G92" s="163" t="s">
        <v>968</v>
      </c>
      <c r="H92" s="164" t="s">
        <v>161</v>
      </c>
      <c r="I92" s="163">
        <v>10</v>
      </c>
      <c r="J92" s="163">
        <v>160</v>
      </c>
      <c r="K92" s="163">
        <v>62.9</v>
      </c>
      <c r="M92" s="163" t="s">
        <v>955</v>
      </c>
      <c r="N92" s="164" t="s">
        <v>141</v>
      </c>
      <c r="O92" s="163">
        <v>5</v>
      </c>
      <c r="P92" s="163">
        <v>175</v>
      </c>
      <c r="Q92" s="163">
        <v>351.51</v>
      </c>
    </row>
    <row r="93" spans="1:17" x14ac:dyDescent="0.35">
      <c r="A93" s="163" t="s">
        <v>695</v>
      </c>
      <c r="B93" s="164" t="s">
        <v>154</v>
      </c>
      <c r="C93" s="163">
        <v>3</v>
      </c>
      <c r="D93" s="157">
        <v>150</v>
      </c>
      <c r="E93" s="157">
        <v>30</v>
      </c>
      <c r="G93" s="163" t="s">
        <v>969</v>
      </c>
      <c r="H93" s="164" t="s">
        <v>161</v>
      </c>
      <c r="I93" s="163">
        <v>20</v>
      </c>
      <c r="J93" s="163">
        <v>160</v>
      </c>
      <c r="K93" s="163">
        <v>76.2</v>
      </c>
      <c r="M93" s="163" t="s">
        <v>666</v>
      </c>
      <c r="N93" s="164" t="s">
        <v>141</v>
      </c>
      <c r="O93" s="163">
        <v>25</v>
      </c>
      <c r="P93" s="163">
        <v>175</v>
      </c>
      <c r="Q93" s="163">
        <v>96.25</v>
      </c>
    </row>
    <row r="94" spans="1:17" x14ac:dyDescent="0.35">
      <c r="A94" s="163" t="s">
        <v>696</v>
      </c>
      <c r="B94" s="164" t="s">
        <v>154</v>
      </c>
      <c r="C94" s="163">
        <v>21</v>
      </c>
      <c r="D94" s="157">
        <v>147</v>
      </c>
      <c r="E94" s="157">
        <v>73.5</v>
      </c>
      <c r="G94" s="163" t="s">
        <v>970</v>
      </c>
      <c r="H94" s="164" t="s">
        <v>161</v>
      </c>
      <c r="I94" s="163">
        <v>31</v>
      </c>
      <c r="J94" s="163">
        <v>155</v>
      </c>
      <c r="K94" s="163">
        <v>28.05</v>
      </c>
      <c r="M94" s="163" t="s">
        <v>749</v>
      </c>
      <c r="N94" s="164" t="s">
        <v>141</v>
      </c>
      <c r="O94" s="163">
        <v>14</v>
      </c>
      <c r="P94" s="163">
        <v>168</v>
      </c>
      <c r="Q94" s="163">
        <v>85.98</v>
      </c>
    </row>
    <row r="95" spans="1:17" x14ac:dyDescent="0.35">
      <c r="A95" s="163" t="s">
        <v>697</v>
      </c>
      <c r="B95" s="164" t="s">
        <v>154</v>
      </c>
      <c r="C95" s="163">
        <v>7</v>
      </c>
      <c r="D95" s="157">
        <v>140</v>
      </c>
      <c r="E95" s="157">
        <v>57.07</v>
      </c>
      <c r="G95" s="163" t="s">
        <v>971</v>
      </c>
      <c r="H95" s="164" t="s">
        <v>161</v>
      </c>
      <c r="I95" s="163">
        <v>1</v>
      </c>
      <c r="J95" s="163">
        <v>150</v>
      </c>
      <c r="K95" s="163">
        <v>50</v>
      </c>
      <c r="M95" s="163" t="s">
        <v>681</v>
      </c>
      <c r="N95" s="164" t="s">
        <v>141</v>
      </c>
      <c r="O95" s="163">
        <v>27</v>
      </c>
      <c r="P95" s="163">
        <v>162</v>
      </c>
      <c r="Q95" s="163">
        <v>82.62</v>
      </c>
    </row>
    <row r="96" spans="1:17" x14ac:dyDescent="0.35">
      <c r="A96" s="163" t="s">
        <v>698</v>
      </c>
      <c r="B96" s="164" t="s">
        <v>154</v>
      </c>
      <c r="C96" s="163">
        <v>14</v>
      </c>
      <c r="D96" s="157">
        <v>140</v>
      </c>
      <c r="E96" s="157">
        <v>72.38</v>
      </c>
      <c r="G96" s="163" t="s">
        <v>691</v>
      </c>
      <c r="H96" s="164" t="s">
        <v>161</v>
      </c>
      <c r="I96" s="163">
        <v>10</v>
      </c>
      <c r="J96" s="163">
        <v>150</v>
      </c>
      <c r="K96" s="163">
        <v>60</v>
      </c>
      <c r="M96" s="163" t="s">
        <v>1169</v>
      </c>
      <c r="N96" s="164" t="s">
        <v>141</v>
      </c>
      <c r="O96" s="163">
        <v>8</v>
      </c>
      <c r="P96" s="163">
        <v>160</v>
      </c>
      <c r="Q96" s="163">
        <v>50</v>
      </c>
    </row>
    <row r="97" spans="1:17" x14ac:dyDescent="0.35">
      <c r="A97" s="163" t="s">
        <v>699</v>
      </c>
      <c r="B97" s="164" t="s">
        <v>154</v>
      </c>
      <c r="C97" s="163">
        <v>11</v>
      </c>
      <c r="D97" s="157">
        <v>139.75</v>
      </c>
      <c r="E97" s="157">
        <v>106.92</v>
      </c>
      <c r="G97" s="163" t="s">
        <v>815</v>
      </c>
      <c r="H97" s="164" t="s">
        <v>161</v>
      </c>
      <c r="I97" s="163">
        <v>15</v>
      </c>
      <c r="J97" s="163">
        <v>150</v>
      </c>
      <c r="K97" s="163">
        <v>74.099999999999994</v>
      </c>
      <c r="M97" s="163" t="s">
        <v>968</v>
      </c>
      <c r="N97" s="164" t="s">
        <v>141</v>
      </c>
      <c r="O97" s="163">
        <v>11</v>
      </c>
      <c r="P97" s="163">
        <v>154</v>
      </c>
      <c r="Q97" s="163">
        <v>88</v>
      </c>
    </row>
    <row r="98" spans="1:17" x14ac:dyDescent="0.35">
      <c r="A98" s="163" t="s">
        <v>700</v>
      </c>
      <c r="B98" s="164" t="s">
        <v>154</v>
      </c>
      <c r="C98" s="163">
        <v>17</v>
      </c>
      <c r="D98" s="157">
        <v>136</v>
      </c>
      <c r="E98" s="157">
        <v>60.35</v>
      </c>
      <c r="G98" s="163" t="s">
        <v>748</v>
      </c>
      <c r="H98" s="164" t="s">
        <v>161</v>
      </c>
      <c r="I98" s="163">
        <v>100</v>
      </c>
      <c r="J98" s="163">
        <v>150</v>
      </c>
      <c r="K98" s="163">
        <v>56</v>
      </c>
      <c r="M98" s="163" t="s">
        <v>668</v>
      </c>
      <c r="N98" s="164" t="s">
        <v>141</v>
      </c>
      <c r="O98" s="163">
        <v>7</v>
      </c>
      <c r="P98" s="163">
        <v>154</v>
      </c>
      <c r="Q98" s="163">
        <v>27.1</v>
      </c>
    </row>
    <row r="99" spans="1:17" x14ac:dyDescent="0.35">
      <c r="A99" s="163" t="s">
        <v>701</v>
      </c>
      <c r="B99" s="164" t="s">
        <v>154</v>
      </c>
      <c r="C99" s="163">
        <v>3</v>
      </c>
      <c r="D99" s="157">
        <v>135</v>
      </c>
      <c r="E99" s="157">
        <v>69</v>
      </c>
      <c r="G99" s="163" t="s">
        <v>692</v>
      </c>
      <c r="H99" s="164" t="s">
        <v>161</v>
      </c>
      <c r="I99" s="163">
        <v>16</v>
      </c>
      <c r="J99" s="163">
        <v>144</v>
      </c>
      <c r="K99" s="163">
        <v>80</v>
      </c>
      <c r="M99" s="163" t="s">
        <v>865</v>
      </c>
      <c r="N99" s="164" t="s">
        <v>141</v>
      </c>
      <c r="O99" s="163">
        <v>151</v>
      </c>
      <c r="P99" s="163">
        <v>151</v>
      </c>
      <c r="Q99" s="163">
        <v>45.01</v>
      </c>
    </row>
    <row r="100" spans="1:17" x14ac:dyDescent="0.35">
      <c r="A100" s="163" t="s">
        <v>702</v>
      </c>
      <c r="B100" s="164" t="s">
        <v>154</v>
      </c>
      <c r="C100" s="163">
        <v>67</v>
      </c>
      <c r="D100" s="157">
        <v>134</v>
      </c>
      <c r="E100" s="157">
        <v>0</v>
      </c>
      <c r="G100" s="163" t="s">
        <v>972</v>
      </c>
      <c r="H100" s="164" t="s">
        <v>161</v>
      </c>
      <c r="I100" s="163">
        <v>24</v>
      </c>
      <c r="J100" s="163">
        <v>144</v>
      </c>
      <c r="K100" s="163">
        <v>73.680000000000007</v>
      </c>
      <c r="M100" s="163" t="s">
        <v>987</v>
      </c>
      <c r="N100" s="164" t="s">
        <v>141</v>
      </c>
      <c r="O100" s="163">
        <v>10</v>
      </c>
      <c r="P100" s="163">
        <v>150</v>
      </c>
      <c r="Q100" s="163">
        <v>76.62</v>
      </c>
    </row>
    <row r="101" spans="1:17" x14ac:dyDescent="0.35">
      <c r="A101" s="163" t="s">
        <v>703</v>
      </c>
      <c r="B101" s="164" t="s">
        <v>154</v>
      </c>
      <c r="C101" s="163">
        <v>7</v>
      </c>
      <c r="D101" s="157">
        <v>133</v>
      </c>
      <c r="E101" s="157">
        <v>116.83</v>
      </c>
      <c r="G101" s="163" t="s">
        <v>973</v>
      </c>
      <c r="H101" s="164" t="s">
        <v>161</v>
      </c>
      <c r="I101" s="163">
        <v>1</v>
      </c>
      <c r="J101" s="163">
        <v>140</v>
      </c>
      <c r="K101" s="163">
        <v>75</v>
      </c>
      <c r="M101" s="163" t="s">
        <v>707</v>
      </c>
      <c r="N101" s="164" t="s">
        <v>141</v>
      </c>
      <c r="O101" s="163">
        <v>30</v>
      </c>
      <c r="P101" s="163">
        <v>150</v>
      </c>
      <c r="Q101" s="163">
        <v>0</v>
      </c>
    </row>
    <row r="102" spans="1:17" x14ac:dyDescent="0.35">
      <c r="A102" s="163" t="s">
        <v>704</v>
      </c>
      <c r="B102" s="164" t="s">
        <v>154</v>
      </c>
      <c r="C102" s="163">
        <v>18</v>
      </c>
      <c r="D102" s="157">
        <v>126</v>
      </c>
      <c r="E102" s="157">
        <v>71.75</v>
      </c>
      <c r="G102" s="163" t="s">
        <v>974</v>
      </c>
      <c r="H102" s="164" t="s">
        <v>161</v>
      </c>
      <c r="I102" s="163">
        <v>7</v>
      </c>
      <c r="J102" s="163">
        <v>140</v>
      </c>
      <c r="K102" s="163">
        <v>72.38</v>
      </c>
      <c r="M102" s="163" t="s">
        <v>1170</v>
      </c>
      <c r="N102" s="164" t="s">
        <v>141</v>
      </c>
      <c r="O102" s="163">
        <v>3</v>
      </c>
      <c r="P102" s="163">
        <v>150</v>
      </c>
      <c r="Q102" s="163">
        <v>0</v>
      </c>
    </row>
    <row r="103" spans="1:17" x14ac:dyDescent="0.35">
      <c r="A103" s="163" t="s">
        <v>705</v>
      </c>
      <c r="B103" s="164" t="s">
        <v>154</v>
      </c>
      <c r="C103" s="163">
        <v>14</v>
      </c>
      <c r="D103" s="157">
        <v>126</v>
      </c>
      <c r="E103" s="157">
        <v>67.739999999999995</v>
      </c>
      <c r="G103" s="163" t="s">
        <v>921</v>
      </c>
      <c r="H103" s="164" t="s">
        <v>161</v>
      </c>
      <c r="I103" s="163">
        <v>28</v>
      </c>
      <c r="J103" s="163">
        <v>140</v>
      </c>
      <c r="K103" s="163">
        <v>81.760000000000005</v>
      </c>
      <c r="M103" s="163" t="s">
        <v>947</v>
      </c>
      <c r="N103" s="164" t="s">
        <v>141</v>
      </c>
      <c r="O103" s="163">
        <v>29</v>
      </c>
      <c r="P103" s="163">
        <v>145</v>
      </c>
      <c r="Q103" s="163">
        <v>116</v>
      </c>
    </row>
    <row r="104" spans="1:17" x14ac:dyDescent="0.35">
      <c r="A104" s="163" t="s">
        <v>706</v>
      </c>
      <c r="B104" s="164" t="s">
        <v>154</v>
      </c>
      <c r="C104" s="163">
        <v>15</v>
      </c>
      <c r="D104" s="157">
        <v>125.75</v>
      </c>
      <c r="E104" s="157">
        <v>102.3</v>
      </c>
      <c r="G104" s="163" t="s">
        <v>709</v>
      </c>
      <c r="H104" s="164" t="s">
        <v>161</v>
      </c>
      <c r="I104" s="163">
        <v>7</v>
      </c>
      <c r="J104" s="163">
        <v>140</v>
      </c>
      <c r="K104" s="163">
        <v>54.95</v>
      </c>
      <c r="M104" s="163" t="s">
        <v>1088</v>
      </c>
      <c r="N104" s="164" t="s">
        <v>141</v>
      </c>
      <c r="O104" s="163">
        <v>12</v>
      </c>
      <c r="P104" s="163">
        <v>144</v>
      </c>
      <c r="Q104" s="163">
        <v>72.48</v>
      </c>
    </row>
    <row r="105" spans="1:17" x14ac:dyDescent="0.35">
      <c r="A105" s="163" t="s">
        <v>707</v>
      </c>
      <c r="B105" s="164" t="s">
        <v>154</v>
      </c>
      <c r="C105" s="163">
        <v>24</v>
      </c>
      <c r="D105" s="157">
        <v>120</v>
      </c>
      <c r="E105" s="157">
        <v>37.979999999999997</v>
      </c>
      <c r="G105" s="163" t="s">
        <v>666</v>
      </c>
      <c r="H105" s="164" t="s">
        <v>161</v>
      </c>
      <c r="I105" s="163">
        <v>20</v>
      </c>
      <c r="J105" s="163">
        <v>140</v>
      </c>
      <c r="K105" s="163">
        <v>77</v>
      </c>
      <c r="M105" s="163" t="s">
        <v>930</v>
      </c>
      <c r="N105" s="164" t="s">
        <v>141</v>
      </c>
      <c r="O105" s="163">
        <v>17</v>
      </c>
      <c r="P105" s="163">
        <v>141</v>
      </c>
      <c r="Q105" s="163">
        <v>663.94</v>
      </c>
    </row>
    <row r="106" spans="1:17" x14ac:dyDescent="0.35">
      <c r="A106" s="163" t="s">
        <v>708</v>
      </c>
      <c r="B106" s="164" t="s">
        <v>154</v>
      </c>
      <c r="C106" s="163">
        <v>4</v>
      </c>
      <c r="D106" s="157">
        <v>120</v>
      </c>
      <c r="E106" s="157">
        <v>62.74</v>
      </c>
      <c r="G106" s="163" t="s">
        <v>975</v>
      </c>
      <c r="H106" s="164" t="s">
        <v>161</v>
      </c>
      <c r="I106" s="163">
        <v>4</v>
      </c>
      <c r="J106" s="163">
        <v>140</v>
      </c>
      <c r="K106" s="163">
        <v>76</v>
      </c>
      <c r="M106" s="163" t="s">
        <v>1117</v>
      </c>
      <c r="N106" s="164" t="s">
        <v>141</v>
      </c>
      <c r="O106" s="163">
        <v>9</v>
      </c>
      <c r="P106" s="163">
        <v>137.25</v>
      </c>
      <c r="Q106" s="163">
        <v>115.16</v>
      </c>
    </row>
    <row r="107" spans="1:17" x14ac:dyDescent="0.35">
      <c r="A107" s="163" t="s">
        <v>709</v>
      </c>
      <c r="B107" s="164" t="s">
        <v>154</v>
      </c>
      <c r="C107" s="163">
        <v>6</v>
      </c>
      <c r="D107" s="157">
        <v>120</v>
      </c>
      <c r="E107" s="157">
        <v>49.2</v>
      </c>
      <c r="G107" s="163" t="s">
        <v>976</v>
      </c>
      <c r="H107" s="164" t="s">
        <v>161</v>
      </c>
      <c r="I107" s="163">
        <v>2</v>
      </c>
      <c r="J107" s="163">
        <v>140</v>
      </c>
      <c r="K107" s="163">
        <v>0</v>
      </c>
      <c r="M107" s="163" t="s">
        <v>803</v>
      </c>
      <c r="N107" s="164" t="s">
        <v>141</v>
      </c>
      <c r="O107" s="163">
        <v>13</v>
      </c>
      <c r="P107" s="163">
        <v>136</v>
      </c>
      <c r="Q107" s="163">
        <v>96.98</v>
      </c>
    </row>
    <row r="108" spans="1:17" x14ac:dyDescent="0.35">
      <c r="A108" s="163" t="s">
        <v>710</v>
      </c>
      <c r="B108" s="164" t="s">
        <v>154</v>
      </c>
      <c r="C108" s="163">
        <v>15</v>
      </c>
      <c r="D108" s="157">
        <v>120</v>
      </c>
      <c r="E108" s="157">
        <v>59.4</v>
      </c>
      <c r="G108" s="163" t="s">
        <v>755</v>
      </c>
      <c r="H108" s="164" t="s">
        <v>161</v>
      </c>
      <c r="I108" s="163">
        <v>91</v>
      </c>
      <c r="J108" s="163">
        <v>136.5</v>
      </c>
      <c r="K108" s="163">
        <v>64.61</v>
      </c>
      <c r="M108" s="163" t="s">
        <v>746</v>
      </c>
      <c r="N108" s="164" t="s">
        <v>141</v>
      </c>
      <c r="O108" s="163">
        <v>17</v>
      </c>
      <c r="P108" s="163">
        <v>136</v>
      </c>
      <c r="Q108" s="163">
        <v>60.18</v>
      </c>
    </row>
    <row r="109" spans="1:17" x14ac:dyDescent="0.35">
      <c r="A109" s="163" t="s">
        <v>711</v>
      </c>
      <c r="B109" s="164" t="s">
        <v>154</v>
      </c>
      <c r="C109" s="163">
        <v>4</v>
      </c>
      <c r="D109" s="157">
        <v>120</v>
      </c>
      <c r="E109" s="157">
        <v>80</v>
      </c>
      <c r="G109" s="163" t="s">
        <v>977</v>
      </c>
      <c r="H109" s="164" t="s">
        <v>161</v>
      </c>
      <c r="I109" s="163">
        <v>11</v>
      </c>
      <c r="J109" s="163">
        <v>132</v>
      </c>
      <c r="K109" s="163">
        <v>64.900000000000006</v>
      </c>
      <c r="M109" s="163" t="s">
        <v>822</v>
      </c>
      <c r="N109" s="164" t="s">
        <v>141</v>
      </c>
      <c r="O109" s="163">
        <v>7</v>
      </c>
      <c r="P109" s="163">
        <v>133</v>
      </c>
      <c r="Q109" s="163">
        <v>939.96</v>
      </c>
    </row>
    <row r="110" spans="1:17" x14ac:dyDescent="0.35">
      <c r="A110" s="163" t="s">
        <v>712</v>
      </c>
      <c r="B110" s="164" t="s">
        <v>154</v>
      </c>
      <c r="C110" s="163">
        <v>2</v>
      </c>
      <c r="D110" s="157">
        <v>120</v>
      </c>
      <c r="E110" s="157">
        <v>52</v>
      </c>
      <c r="G110" s="163" t="s">
        <v>978</v>
      </c>
      <c r="H110" s="164" t="s">
        <v>161</v>
      </c>
      <c r="I110" s="163">
        <v>6</v>
      </c>
      <c r="J110" s="163">
        <v>131.4</v>
      </c>
      <c r="K110" s="163">
        <v>83.4</v>
      </c>
      <c r="M110" s="163" t="s">
        <v>1040</v>
      </c>
      <c r="N110" s="164" t="s">
        <v>141</v>
      </c>
      <c r="O110" s="163">
        <v>9</v>
      </c>
      <c r="P110" s="163">
        <v>132.75</v>
      </c>
      <c r="Q110" s="163">
        <v>108.24</v>
      </c>
    </row>
    <row r="111" spans="1:17" x14ac:dyDescent="0.35">
      <c r="A111" s="163" t="s">
        <v>713</v>
      </c>
      <c r="B111" s="164" t="s">
        <v>154</v>
      </c>
      <c r="C111" s="163">
        <v>8</v>
      </c>
      <c r="D111" s="157">
        <v>112</v>
      </c>
      <c r="E111" s="157">
        <v>45.82</v>
      </c>
      <c r="G111" s="163" t="s">
        <v>769</v>
      </c>
      <c r="H111" s="164" t="s">
        <v>161</v>
      </c>
      <c r="I111" s="163">
        <v>2</v>
      </c>
      <c r="J111" s="163">
        <v>130</v>
      </c>
      <c r="K111" s="163">
        <v>75.3</v>
      </c>
      <c r="M111" s="163" t="s">
        <v>741</v>
      </c>
      <c r="N111" s="164" t="s">
        <v>141</v>
      </c>
      <c r="O111" s="163">
        <v>12</v>
      </c>
      <c r="P111" s="163">
        <v>132</v>
      </c>
      <c r="Q111" s="163">
        <v>61.45</v>
      </c>
    </row>
    <row r="112" spans="1:17" x14ac:dyDescent="0.35">
      <c r="A112" s="163" t="s">
        <v>714</v>
      </c>
      <c r="B112" s="164" t="s">
        <v>154</v>
      </c>
      <c r="C112" s="163">
        <v>22</v>
      </c>
      <c r="D112" s="157">
        <v>110</v>
      </c>
      <c r="E112" s="157">
        <v>38.9</v>
      </c>
      <c r="G112" s="163" t="s">
        <v>809</v>
      </c>
      <c r="H112" s="164" t="s">
        <v>161</v>
      </c>
      <c r="I112" s="163">
        <v>13</v>
      </c>
      <c r="J112" s="163">
        <v>130</v>
      </c>
      <c r="K112" s="163">
        <v>117</v>
      </c>
      <c r="M112" s="163" t="s">
        <v>806</v>
      </c>
      <c r="N112" s="164" t="s">
        <v>141</v>
      </c>
      <c r="O112" s="163">
        <v>18</v>
      </c>
      <c r="P112" s="163">
        <v>126</v>
      </c>
      <c r="Q112" s="163">
        <v>55.44</v>
      </c>
    </row>
    <row r="113" spans="1:17" x14ac:dyDescent="0.35">
      <c r="A113" s="163" t="s">
        <v>715</v>
      </c>
      <c r="B113" s="164" t="s">
        <v>154</v>
      </c>
      <c r="C113" s="163">
        <v>2</v>
      </c>
      <c r="D113" s="157">
        <v>110</v>
      </c>
      <c r="E113" s="157">
        <v>44</v>
      </c>
      <c r="G113" s="163" t="s">
        <v>799</v>
      </c>
      <c r="H113" s="164" t="s">
        <v>161</v>
      </c>
      <c r="I113" s="163">
        <v>13</v>
      </c>
      <c r="J113" s="163">
        <v>130</v>
      </c>
      <c r="K113" s="163">
        <v>75.790000000000006</v>
      </c>
      <c r="M113" s="163" t="s">
        <v>1171</v>
      </c>
      <c r="N113" s="164" t="s">
        <v>141</v>
      </c>
      <c r="O113" s="163">
        <v>25</v>
      </c>
      <c r="P113" s="163">
        <v>125</v>
      </c>
      <c r="Q113" s="163">
        <v>56.75</v>
      </c>
    </row>
    <row r="114" spans="1:17" x14ac:dyDescent="0.35">
      <c r="A114" s="163" t="s">
        <v>716</v>
      </c>
      <c r="B114" s="164" t="s">
        <v>154</v>
      </c>
      <c r="C114" s="163">
        <v>12</v>
      </c>
      <c r="D114" s="157">
        <v>102</v>
      </c>
      <c r="E114" s="157">
        <v>82.16</v>
      </c>
      <c r="G114" s="163" t="s">
        <v>826</v>
      </c>
      <c r="H114" s="164" t="s">
        <v>161</v>
      </c>
      <c r="I114" s="163">
        <v>8</v>
      </c>
      <c r="J114" s="163">
        <v>128</v>
      </c>
      <c r="K114" s="163">
        <v>70</v>
      </c>
      <c r="M114" s="163" t="s">
        <v>621</v>
      </c>
      <c r="N114" s="164" t="s">
        <v>141</v>
      </c>
      <c r="O114" s="163">
        <v>12</v>
      </c>
      <c r="P114" s="163">
        <v>120</v>
      </c>
      <c r="Q114" s="163">
        <v>48</v>
      </c>
    </row>
    <row r="115" spans="1:17" x14ac:dyDescent="0.35">
      <c r="A115" s="163" t="s">
        <v>717</v>
      </c>
      <c r="B115" s="164" t="s">
        <v>154</v>
      </c>
      <c r="C115" s="163">
        <v>17</v>
      </c>
      <c r="D115" s="157">
        <v>102</v>
      </c>
      <c r="E115" s="157">
        <v>44.2</v>
      </c>
      <c r="G115" s="163" t="s">
        <v>979</v>
      </c>
      <c r="H115" s="164" t="s">
        <v>161</v>
      </c>
      <c r="I115" s="163">
        <v>10</v>
      </c>
      <c r="J115" s="163">
        <v>120</v>
      </c>
      <c r="K115" s="163">
        <v>60.9</v>
      </c>
      <c r="M115" s="163" t="s">
        <v>711</v>
      </c>
      <c r="N115" s="164" t="s">
        <v>141</v>
      </c>
      <c r="O115" s="163">
        <v>4</v>
      </c>
      <c r="P115" s="163">
        <v>120</v>
      </c>
      <c r="Q115" s="163">
        <v>76</v>
      </c>
    </row>
    <row r="116" spans="1:17" x14ac:dyDescent="0.35">
      <c r="A116" s="163" t="s">
        <v>718</v>
      </c>
      <c r="B116" s="164" t="s">
        <v>154</v>
      </c>
      <c r="C116" s="163">
        <v>4</v>
      </c>
      <c r="D116" s="157">
        <v>100</v>
      </c>
      <c r="E116" s="157">
        <v>48</v>
      </c>
      <c r="G116" s="163" t="s">
        <v>693</v>
      </c>
      <c r="H116" s="164" t="s">
        <v>161</v>
      </c>
      <c r="I116" s="163">
        <v>24</v>
      </c>
      <c r="J116" s="163">
        <v>120</v>
      </c>
      <c r="K116" s="163">
        <v>66</v>
      </c>
      <c r="M116" s="163" t="s">
        <v>671</v>
      </c>
      <c r="N116" s="164" t="s">
        <v>141</v>
      </c>
      <c r="O116" s="163">
        <v>10</v>
      </c>
      <c r="P116" s="163">
        <v>120</v>
      </c>
      <c r="Q116" s="163">
        <v>60</v>
      </c>
    </row>
    <row r="117" spans="1:17" x14ac:dyDescent="0.35">
      <c r="A117" s="163" t="s">
        <v>719</v>
      </c>
      <c r="B117" s="164" t="s">
        <v>154</v>
      </c>
      <c r="C117" s="163">
        <v>1</v>
      </c>
      <c r="D117" s="157">
        <v>100</v>
      </c>
      <c r="E117" s="157">
        <v>36</v>
      </c>
      <c r="G117" s="163" t="s">
        <v>878</v>
      </c>
      <c r="H117" s="164" t="s">
        <v>161</v>
      </c>
      <c r="I117" s="163">
        <v>6</v>
      </c>
      <c r="J117" s="163">
        <v>120</v>
      </c>
      <c r="K117" s="163">
        <v>60</v>
      </c>
      <c r="M117" s="163" t="s">
        <v>770</v>
      </c>
      <c r="N117" s="164" t="s">
        <v>141</v>
      </c>
      <c r="O117" s="163">
        <v>23</v>
      </c>
      <c r="P117" s="163">
        <v>120</v>
      </c>
      <c r="Q117" s="163">
        <v>28.58</v>
      </c>
    </row>
    <row r="118" spans="1:17" x14ac:dyDescent="0.35">
      <c r="A118" s="163" t="s">
        <v>720</v>
      </c>
      <c r="B118" s="164" t="s">
        <v>154</v>
      </c>
      <c r="C118" s="163">
        <v>2</v>
      </c>
      <c r="D118" s="157">
        <v>100</v>
      </c>
      <c r="E118" s="157">
        <v>44</v>
      </c>
      <c r="G118" s="163" t="s">
        <v>980</v>
      </c>
      <c r="H118" s="164" t="s">
        <v>161</v>
      </c>
      <c r="I118" s="163">
        <v>4</v>
      </c>
      <c r="J118" s="163">
        <v>120</v>
      </c>
      <c r="K118" s="163">
        <v>52</v>
      </c>
      <c r="M118" s="163" t="s">
        <v>1172</v>
      </c>
      <c r="N118" s="164" t="s">
        <v>141</v>
      </c>
      <c r="O118" s="163">
        <v>13</v>
      </c>
      <c r="P118" s="163">
        <v>117</v>
      </c>
      <c r="Q118" s="163">
        <v>46.54</v>
      </c>
    </row>
    <row r="119" spans="1:17" x14ac:dyDescent="0.35">
      <c r="A119" s="163" t="s">
        <v>721</v>
      </c>
      <c r="B119" s="164" t="s">
        <v>154</v>
      </c>
      <c r="C119" s="163">
        <v>1</v>
      </c>
      <c r="D119" s="157">
        <v>99.9</v>
      </c>
      <c r="E119" s="157">
        <v>0</v>
      </c>
      <c r="G119" s="163" t="s">
        <v>981</v>
      </c>
      <c r="H119" s="164" t="s">
        <v>161</v>
      </c>
      <c r="I119" s="163">
        <v>3</v>
      </c>
      <c r="J119" s="163">
        <v>120</v>
      </c>
      <c r="K119" s="163">
        <v>67.5</v>
      </c>
      <c r="M119" s="163" t="s">
        <v>993</v>
      </c>
      <c r="N119" s="164" t="s">
        <v>141</v>
      </c>
      <c r="O119" s="163">
        <v>4</v>
      </c>
      <c r="P119" s="163">
        <v>112</v>
      </c>
      <c r="Q119" s="163">
        <v>376.2</v>
      </c>
    </row>
    <row r="120" spans="1:17" x14ac:dyDescent="0.35">
      <c r="A120" s="163" t="s">
        <v>722</v>
      </c>
      <c r="B120" s="164" t="s">
        <v>154</v>
      </c>
      <c r="C120" s="163">
        <v>7</v>
      </c>
      <c r="D120" s="157">
        <v>98</v>
      </c>
      <c r="E120" s="157">
        <v>47.03</v>
      </c>
      <c r="G120" s="163" t="s">
        <v>982</v>
      </c>
      <c r="H120" s="164" t="s">
        <v>161</v>
      </c>
      <c r="I120" s="163">
        <v>10</v>
      </c>
      <c r="J120" s="163">
        <v>120</v>
      </c>
      <c r="K120" s="163">
        <v>59.9</v>
      </c>
      <c r="M120" s="163" t="s">
        <v>786</v>
      </c>
      <c r="N120" s="164" t="s">
        <v>141</v>
      </c>
      <c r="O120" s="163">
        <v>22</v>
      </c>
      <c r="P120" s="163">
        <v>110</v>
      </c>
      <c r="Q120" s="163">
        <v>39.380000000000003</v>
      </c>
    </row>
    <row r="121" spans="1:17" x14ac:dyDescent="0.35">
      <c r="A121" s="163" t="s">
        <v>723</v>
      </c>
      <c r="B121" s="164" t="s">
        <v>154</v>
      </c>
      <c r="C121" s="163">
        <v>6</v>
      </c>
      <c r="D121" s="157">
        <v>96</v>
      </c>
      <c r="E121" s="157">
        <v>48</v>
      </c>
      <c r="G121" s="163" t="s">
        <v>806</v>
      </c>
      <c r="H121" s="164" t="s">
        <v>161</v>
      </c>
      <c r="I121" s="163">
        <v>17</v>
      </c>
      <c r="J121" s="163">
        <v>119</v>
      </c>
      <c r="K121" s="163">
        <v>0</v>
      </c>
      <c r="M121" s="163" t="s">
        <v>868</v>
      </c>
      <c r="N121" s="164" t="s">
        <v>141</v>
      </c>
      <c r="O121" s="163">
        <v>22</v>
      </c>
      <c r="P121" s="163">
        <v>110</v>
      </c>
      <c r="Q121" s="163">
        <v>39.380000000000003</v>
      </c>
    </row>
    <row r="122" spans="1:17" x14ac:dyDescent="0.35">
      <c r="A122" s="163" t="s">
        <v>724</v>
      </c>
      <c r="B122" s="164" t="s">
        <v>154</v>
      </c>
      <c r="C122" s="163">
        <v>6</v>
      </c>
      <c r="D122" s="157">
        <v>96</v>
      </c>
      <c r="E122" s="157">
        <v>48</v>
      </c>
      <c r="G122" s="163" t="s">
        <v>983</v>
      </c>
      <c r="H122" s="164" t="s">
        <v>161</v>
      </c>
      <c r="I122" s="163">
        <v>17</v>
      </c>
      <c r="J122" s="163">
        <v>119</v>
      </c>
      <c r="K122" s="163">
        <v>100.73</v>
      </c>
      <c r="M122" s="163" t="s">
        <v>1024</v>
      </c>
      <c r="N122" s="164" t="s">
        <v>141</v>
      </c>
      <c r="O122" s="163">
        <v>6</v>
      </c>
      <c r="P122" s="163">
        <v>108</v>
      </c>
      <c r="Q122" s="163">
        <v>61.26</v>
      </c>
    </row>
    <row r="123" spans="1:17" x14ac:dyDescent="0.35">
      <c r="A123" s="163" t="s">
        <v>725</v>
      </c>
      <c r="B123" s="164" t="s">
        <v>154</v>
      </c>
      <c r="C123" s="163">
        <v>6</v>
      </c>
      <c r="D123" s="157">
        <v>96</v>
      </c>
      <c r="E123" s="157">
        <v>48</v>
      </c>
      <c r="G123" s="163" t="s">
        <v>665</v>
      </c>
      <c r="H123" s="164" t="s">
        <v>161</v>
      </c>
      <c r="I123" s="163">
        <v>14</v>
      </c>
      <c r="J123" s="163">
        <v>113.75</v>
      </c>
      <c r="K123" s="163">
        <v>99.36</v>
      </c>
      <c r="M123" s="163" t="s">
        <v>1173</v>
      </c>
      <c r="N123" s="164" t="s">
        <v>141</v>
      </c>
      <c r="O123" s="163">
        <v>9</v>
      </c>
      <c r="P123" s="163">
        <v>108</v>
      </c>
      <c r="Q123" s="163">
        <v>54</v>
      </c>
    </row>
    <row r="124" spans="1:17" x14ac:dyDescent="0.35">
      <c r="A124" s="163" t="s">
        <v>726</v>
      </c>
      <c r="B124" s="164" t="s">
        <v>154</v>
      </c>
      <c r="C124" s="163">
        <v>12</v>
      </c>
      <c r="D124" s="157">
        <v>96</v>
      </c>
      <c r="E124" s="157">
        <v>44.4</v>
      </c>
      <c r="G124" s="163" t="s">
        <v>984</v>
      </c>
      <c r="H124" s="164" t="s">
        <v>161</v>
      </c>
      <c r="I124" s="163">
        <v>6</v>
      </c>
      <c r="J124" s="163">
        <v>113.4</v>
      </c>
      <c r="K124" s="163">
        <v>71.400000000000006</v>
      </c>
      <c r="M124" s="163" t="s">
        <v>819</v>
      </c>
      <c r="N124" s="164" t="s">
        <v>141</v>
      </c>
      <c r="O124" s="163">
        <v>10</v>
      </c>
      <c r="P124" s="163">
        <v>100</v>
      </c>
      <c r="Q124" s="163">
        <v>48.9</v>
      </c>
    </row>
    <row r="125" spans="1:17" x14ac:dyDescent="0.35">
      <c r="A125" s="163" t="s">
        <v>727</v>
      </c>
      <c r="B125" s="164" t="s">
        <v>154</v>
      </c>
      <c r="C125" s="163">
        <v>6</v>
      </c>
      <c r="D125" s="157">
        <v>96</v>
      </c>
      <c r="E125" s="157">
        <v>55.62</v>
      </c>
      <c r="G125" s="163" t="s">
        <v>822</v>
      </c>
      <c r="H125" s="164" t="s">
        <v>161</v>
      </c>
      <c r="I125" s="163">
        <v>6</v>
      </c>
      <c r="J125" s="163">
        <v>113</v>
      </c>
      <c r="K125" s="163">
        <v>65.44</v>
      </c>
      <c r="M125" s="163" t="s">
        <v>869</v>
      </c>
      <c r="N125" s="164" t="s">
        <v>141</v>
      </c>
      <c r="O125" s="163">
        <v>5</v>
      </c>
      <c r="P125" s="163">
        <v>100</v>
      </c>
      <c r="Q125" s="163">
        <v>0</v>
      </c>
    </row>
    <row r="126" spans="1:17" x14ac:dyDescent="0.35">
      <c r="A126" s="163" t="s">
        <v>728</v>
      </c>
      <c r="B126" s="164" t="s">
        <v>154</v>
      </c>
      <c r="C126" s="163">
        <v>9</v>
      </c>
      <c r="D126" s="157">
        <v>90</v>
      </c>
      <c r="E126" s="157">
        <v>46.8</v>
      </c>
      <c r="G126" s="163" t="s">
        <v>674</v>
      </c>
      <c r="H126" s="164" t="s">
        <v>161</v>
      </c>
      <c r="I126" s="163">
        <v>7</v>
      </c>
      <c r="J126" s="163">
        <v>112</v>
      </c>
      <c r="K126" s="163">
        <v>63.63</v>
      </c>
      <c r="M126" s="163" t="s">
        <v>840</v>
      </c>
      <c r="N126" s="164" t="s">
        <v>141</v>
      </c>
      <c r="O126" s="163">
        <v>25</v>
      </c>
      <c r="P126" s="163">
        <v>100</v>
      </c>
      <c r="Q126" s="163">
        <v>57</v>
      </c>
    </row>
    <row r="127" spans="1:17" x14ac:dyDescent="0.35">
      <c r="A127" s="163" t="s">
        <v>729</v>
      </c>
      <c r="B127" s="164" t="s">
        <v>154</v>
      </c>
      <c r="C127" s="163">
        <v>9</v>
      </c>
      <c r="D127" s="157">
        <v>90</v>
      </c>
      <c r="E127" s="157">
        <v>44.01</v>
      </c>
      <c r="G127" s="163" t="s">
        <v>760</v>
      </c>
      <c r="H127" s="164" t="s">
        <v>161</v>
      </c>
      <c r="I127" s="163">
        <v>7</v>
      </c>
      <c r="J127" s="163">
        <v>112</v>
      </c>
      <c r="K127" s="163">
        <v>54.25</v>
      </c>
      <c r="M127" s="163" t="s">
        <v>623</v>
      </c>
      <c r="N127" s="164" t="s">
        <v>141</v>
      </c>
      <c r="O127" s="163">
        <v>2</v>
      </c>
      <c r="P127" s="163">
        <v>100</v>
      </c>
      <c r="Q127" s="163">
        <v>48.8</v>
      </c>
    </row>
    <row r="128" spans="1:17" x14ac:dyDescent="0.35">
      <c r="A128" s="163" t="s">
        <v>730</v>
      </c>
      <c r="B128" s="164" t="s">
        <v>154</v>
      </c>
      <c r="C128" s="163">
        <v>2</v>
      </c>
      <c r="D128" s="157">
        <v>90</v>
      </c>
      <c r="E128" s="157">
        <v>50</v>
      </c>
      <c r="G128" s="163" t="s">
        <v>705</v>
      </c>
      <c r="H128" s="164" t="s">
        <v>161</v>
      </c>
      <c r="I128" s="163">
        <v>12</v>
      </c>
      <c r="J128" s="163">
        <v>108</v>
      </c>
      <c r="K128" s="163">
        <v>45.42</v>
      </c>
      <c r="M128" s="163" t="s">
        <v>1174</v>
      </c>
      <c r="N128" s="164" t="s">
        <v>141</v>
      </c>
      <c r="O128" s="163">
        <v>4</v>
      </c>
      <c r="P128" s="163">
        <v>100</v>
      </c>
      <c r="Q128" s="163">
        <v>48.98</v>
      </c>
    </row>
    <row r="129" spans="1:17" x14ac:dyDescent="0.35">
      <c r="A129" s="163" t="s">
        <v>731</v>
      </c>
      <c r="B129" s="164" t="s">
        <v>154</v>
      </c>
      <c r="C129" s="163">
        <v>4</v>
      </c>
      <c r="D129" s="157">
        <v>88</v>
      </c>
      <c r="E129" s="157">
        <v>46.2</v>
      </c>
      <c r="G129" s="163" t="s">
        <v>985</v>
      </c>
      <c r="H129" s="164" t="s">
        <v>161</v>
      </c>
      <c r="I129" s="163">
        <v>72</v>
      </c>
      <c r="J129" s="163">
        <v>108</v>
      </c>
      <c r="K129" s="163">
        <v>61.92</v>
      </c>
      <c r="M129" s="163" t="s">
        <v>721</v>
      </c>
      <c r="N129" s="164" t="s">
        <v>141</v>
      </c>
      <c r="O129" s="163">
        <v>1</v>
      </c>
      <c r="P129" s="163">
        <v>99.9</v>
      </c>
      <c r="Q129" s="163">
        <v>66.930000000000007</v>
      </c>
    </row>
    <row r="130" spans="1:17" x14ac:dyDescent="0.35">
      <c r="A130" s="163" t="s">
        <v>732</v>
      </c>
      <c r="B130" s="164" t="s">
        <v>154</v>
      </c>
      <c r="C130" s="163">
        <v>10</v>
      </c>
      <c r="D130" s="157">
        <v>85</v>
      </c>
      <c r="E130" s="157">
        <v>75.400000000000006</v>
      </c>
      <c r="G130" s="163" t="s">
        <v>986</v>
      </c>
      <c r="H130" s="164" t="s">
        <v>161</v>
      </c>
      <c r="I130" s="163">
        <v>7</v>
      </c>
      <c r="J130" s="163">
        <v>105</v>
      </c>
      <c r="K130" s="163">
        <v>36.68</v>
      </c>
      <c r="M130" s="163" t="s">
        <v>1016</v>
      </c>
      <c r="N130" s="164" t="s">
        <v>141</v>
      </c>
      <c r="O130" s="163">
        <v>6</v>
      </c>
      <c r="P130" s="163">
        <v>96</v>
      </c>
      <c r="Q130" s="163">
        <v>46.5</v>
      </c>
    </row>
    <row r="131" spans="1:17" x14ac:dyDescent="0.35">
      <c r="A131" s="163" t="s">
        <v>733</v>
      </c>
      <c r="B131" s="164" t="s">
        <v>154</v>
      </c>
      <c r="C131" s="163">
        <v>6</v>
      </c>
      <c r="D131" s="157">
        <v>84</v>
      </c>
      <c r="E131" s="157">
        <v>42.48</v>
      </c>
      <c r="G131" s="163" t="s">
        <v>987</v>
      </c>
      <c r="H131" s="164" t="s">
        <v>161</v>
      </c>
      <c r="I131" s="163">
        <v>7</v>
      </c>
      <c r="J131" s="163">
        <v>105</v>
      </c>
      <c r="K131" s="163">
        <v>56.28</v>
      </c>
      <c r="M131" s="163" t="s">
        <v>1014</v>
      </c>
      <c r="N131" s="164" t="s">
        <v>141</v>
      </c>
      <c r="O131" s="163">
        <v>19</v>
      </c>
      <c r="P131" s="163">
        <v>95</v>
      </c>
      <c r="Q131" s="163">
        <v>40.85</v>
      </c>
    </row>
    <row r="132" spans="1:17" x14ac:dyDescent="0.35">
      <c r="A132" s="163" t="s">
        <v>734</v>
      </c>
      <c r="B132" s="164" t="s">
        <v>154</v>
      </c>
      <c r="C132" s="163">
        <v>15</v>
      </c>
      <c r="D132" s="157">
        <v>82.5</v>
      </c>
      <c r="E132" s="157">
        <v>19.04</v>
      </c>
      <c r="G132" s="163" t="s">
        <v>988</v>
      </c>
      <c r="H132" s="164" t="s">
        <v>161</v>
      </c>
      <c r="I132" s="163">
        <v>3</v>
      </c>
      <c r="J132" s="163">
        <v>105</v>
      </c>
      <c r="K132" s="163">
        <v>84</v>
      </c>
      <c r="M132" s="163" t="s">
        <v>877</v>
      </c>
      <c r="N132" s="164" t="s">
        <v>141</v>
      </c>
      <c r="O132" s="163">
        <v>19</v>
      </c>
      <c r="P132" s="163">
        <v>95</v>
      </c>
      <c r="Q132" s="163">
        <v>49.02</v>
      </c>
    </row>
    <row r="133" spans="1:17" x14ac:dyDescent="0.35">
      <c r="A133" s="163" t="s">
        <v>735</v>
      </c>
      <c r="B133" s="164" t="s">
        <v>154</v>
      </c>
      <c r="C133" s="163">
        <v>9</v>
      </c>
      <c r="D133" s="157">
        <v>81</v>
      </c>
      <c r="E133" s="157">
        <v>36</v>
      </c>
      <c r="G133" s="163" t="s">
        <v>989</v>
      </c>
      <c r="H133" s="164" t="s">
        <v>161</v>
      </c>
      <c r="I133" s="163">
        <v>3</v>
      </c>
      <c r="J133" s="163">
        <v>105</v>
      </c>
      <c r="K133" s="163">
        <v>57</v>
      </c>
      <c r="M133" s="163" t="s">
        <v>1115</v>
      </c>
      <c r="N133" s="164" t="s">
        <v>141</v>
      </c>
      <c r="O133" s="163">
        <v>23</v>
      </c>
      <c r="P133" s="163">
        <v>92</v>
      </c>
      <c r="Q133" s="163">
        <v>42.09</v>
      </c>
    </row>
    <row r="134" spans="1:17" x14ac:dyDescent="0.35">
      <c r="A134" s="163" t="s">
        <v>736</v>
      </c>
      <c r="B134" s="164" t="s">
        <v>154</v>
      </c>
      <c r="C134" s="163">
        <v>2</v>
      </c>
      <c r="D134" s="157">
        <v>80</v>
      </c>
      <c r="E134" s="157">
        <v>48</v>
      </c>
      <c r="G134" s="163" t="s">
        <v>990</v>
      </c>
      <c r="H134" s="164" t="s">
        <v>161</v>
      </c>
      <c r="I134" s="163">
        <v>8</v>
      </c>
      <c r="J134" s="163">
        <v>104</v>
      </c>
      <c r="K134" s="163">
        <v>57.84</v>
      </c>
      <c r="M134" s="163" t="s">
        <v>1175</v>
      </c>
      <c r="N134" s="164" t="s">
        <v>141</v>
      </c>
      <c r="O134" s="163">
        <v>13</v>
      </c>
      <c r="P134" s="163">
        <v>91</v>
      </c>
      <c r="Q134" s="163">
        <v>0</v>
      </c>
    </row>
    <row r="135" spans="1:17" x14ac:dyDescent="0.35">
      <c r="A135" s="163" t="s">
        <v>737</v>
      </c>
      <c r="B135" s="164" t="s">
        <v>154</v>
      </c>
      <c r="C135" s="163">
        <v>16</v>
      </c>
      <c r="D135" s="157">
        <v>80</v>
      </c>
      <c r="E135" s="157">
        <v>0</v>
      </c>
      <c r="G135" s="163" t="s">
        <v>688</v>
      </c>
      <c r="H135" s="164" t="s">
        <v>161</v>
      </c>
      <c r="I135" s="163">
        <v>8</v>
      </c>
      <c r="J135" s="163">
        <v>104</v>
      </c>
      <c r="K135" s="163">
        <v>87.11</v>
      </c>
      <c r="M135" s="163" t="s">
        <v>752</v>
      </c>
      <c r="N135" s="164" t="s">
        <v>141</v>
      </c>
      <c r="O135" s="163">
        <v>18</v>
      </c>
      <c r="P135" s="163">
        <v>90</v>
      </c>
      <c r="Q135" s="163">
        <v>45.9</v>
      </c>
    </row>
    <row r="136" spans="1:17" x14ac:dyDescent="0.35">
      <c r="A136" s="163" t="s">
        <v>738</v>
      </c>
      <c r="B136" s="164" t="s">
        <v>154</v>
      </c>
      <c r="C136" s="163">
        <v>2</v>
      </c>
      <c r="D136" s="157">
        <v>80</v>
      </c>
      <c r="E136" s="157">
        <v>40</v>
      </c>
      <c r="G136" s="163" t="s">
        <v>680</v>
      </c>
      <c r="H136" s="164" t="s">
        <v>161</v>
      </c>
      <c r="I136" s="163">
        <v>4</v>
      </c>
      <c r="J136" s="163">
        <v>104</v>
      </c>
      <c r="K136" s="163">
        <v>52.32</v>
      </c>
      <c r="M136" s="163" t="s">
        <v>708</v>
      </c>
      <c r="N136" s="164" t="s">
        <v>141</v>
      </c>
      <c r="O136" s="163">
        <v>3</v>
      </c>
      <c r="P136" s="163">
        <v>90</v>
      </c>
      <c r="Q136" s="163">
        <v>46.8</v>
      </c>
    </row>
    <row r="137" spans="1:17" x14ac:dyDescent="0.35">
      <c r="A137" s="163" t="s">
        <v>739</v>
      </c>
      <c r="B137" s="164" t="s">
        <v>154</v>
      </c>
      <c r="C137" s="163">
        <v>4</v>
      </c>
      <c r="D137" s="157">
        <v>80</v>
      </c>
      <c r="E137" s="157">
        <v>27.32</v>
      </c>
      <c r="G137" s="163" t="s">
        <v>776</v>
      </c>
      <c r="H137" s="164" t="s">
        <v>161</v>
      </c>
      <c r="I137" s="163">
        <v>6</v>
      </c>
      <c r="J137" s="163">
        <v>102</v>
      </c>
      <c r="K137" s="163">
        <v>48.54</v>
      </c>
      <c r="M137" s="163" t="s">
        <v>885</v>
      </c>
      <c r="N137" s="164" t="s">
        <v>141</v>
      </c>
      <c r="O137" s="163">
        <v>356</v>
      </c>
      <c r="P137" s="163">
        <v>89</v>
      </c>
      <c r="Q137" s="163">
        <v>58.1</v>
      </c>
    </row>
    <row r="138" spans="1:17" x14ac:dyDescent="0.35">
      <c r="A138" s="163" t="s">
        <v>740</v>
      </c>
      <c r="B138" s="164" t="s">
        <v>154</v>
      </c>
      <c r="C138" s="163">
        <v>1</v>
      </c>
      <c r="D138" s="157">
        <v>79.900000000000006</v>
      </c>
      <c r="E138" s="157">
        <v>39.700000000000003</v>
      </c>
      <c r="G138" s="163" t="s">
        <v>991</v>
      </c>
      <c r="H138" s="164" t="s">
        <v>161</v>
      </c>
      <c r="I138" s="163">
        <v>17</v>
      </c>
      <c r="J138" s="163">
        <v>102</v>
      </c>
      <c r="K138" s="163">
        <v>52.19</v>
      </c>
      <c r="M138" s="163" t="s">
        <v>1176</v>
      </c>
      <c r="N138" s="164" t="s">
        <v>141</v>
      </c>
      <c r="O138" s="163">
        <v>4</v>
      </c>
      <c r="P138" s="163">
        <v>88</v>
      </c>
      <c r="Q138" s="163">
        <v>41</v>
      </c>
    </row>
    <row r="139" spans="1:17" x14ac:dyDescent="0.35">
      <c r="A139" s="163" t="s">
        <v>741</v>
      </c>
      <c r="B139" s="164" t="s">
        <v>154</v>
      </c>
      <c r="C139" s="163">
        <v>7</v>
      </c>
      <c r="D139" s="157">
        <v>77</v>
      </c>
      <c r="E139" s="157">
        <v>40.119999999999997</v>
      </c>
      <c r="G139" s="163" t="s">
        <v>720</v>
      </c>
      <c r="H139" s="164" t="s">
        <v>161</v>
      </c>
      <c r="I139" s="163">
        <v>2</v>
      </c>
      <c r="J139" s="163">
        <v>100</v>
      </c>
      <c r="K139" s="163">
        <v>44</v>
      </c>
      <c r="M139" s="163" t="s">
        <v>1112</v>
      </c>
      <c r="N139" s="164" t="s">
        <v>141</v>
      </c>
      <c r="O139" s="163">
        <v>5</v>
      </c>
      <c r="P139" s="163">
        <v>85</v>
      </c>
      <c r="Q139" s="163">
        <v>39.15</v>
      </c>
    </row>
    <row r="140" spans="1:17" x14ac:dyDescent="0.35">
      <c r="A140" s="163" t="s">
        <v>742</v>
      </c>
      <c r="B140" s="164" t="s">
        <v>154</v>
      </c>
      <c r="C140" s="163">
        <v>19</v>
      </c>
      <c r="D140" s="157">
        <v>76</v>
      </c>
      <c r="E140" s="157">
        <v>39.14</v>
      </c>
      <c r="G140" s="163" t="s">
        <v>656</v>
      </c>
      <c r="H140" s="164" t="s">
        <v>161</v>
      </c>
      <c r="I140" s="163">
        <v>5</v>
      </c>
      <c r="J140" s="163">
        <v>100</v>
      </c>
      <c r="K140" s="163">
        <v>47.5</v>
      </c>
      <c r="M140" s="163" t="s">
        <v>758</v>
      </c>
      <c r="N140" s="164" t="s">
        <v>141</v>
      </c>
      <c r="O140" s="163">
        <v>14</v>
      </c>
      <c r="P140" s="163">
        <v>84</v>
      </c>
      <c r="Q140" s="163">
        <v>31.9</v>
      </c>
    </row>
    <row r="141" spans="1:17" x14ac:dyDescent="0.35">
      <c r="A141" s="163" t="s">
        <v>743</v>
      </c>
      <c r="B141" s="164" t="s">
        <v>154</v>
      </c>
      <c r="C141" s="163">
        <v>15</v>
      </c>
      <c r="D141" s="157">
        <v>75</v>
      </c>
      <c r="E141" s="157">
        <v>26.7</v>
      </c>
      <c r="G141" s="163" t="s">
        <v>782</v>
      </c>
      <c r="H141" s="164" t="s">
        <v>161</v>
      </c>
      <c r="I141" s="163">
        <v>4</v>
      </c>
      <c r="J141" s="163">
        <v>100</v>
      </c>
      <c r="K141" s="163">
        <v>52.04</v>
      </c>
      <c r="M141" s="163" t="s">
        <v>1177</v>
      </c>
      <c r="N141" s="164" t="s">
        <v>141</v>
      </c>
      <c r="O141" s="163">
        <v>7</v>
      </c>
      <c r="P141" s="163">
        <v>84</v>
      </c>
      <c r="Q141" s="163">
        <v>0</v>
      </c>
    </row>
    <row r="142" spans="1:17" x14ac:dyDescent="0.35">
      <c r="A142" s="163" t="s">
        <v>744</v>
      </c>
      <c r="B142" s="164" t="s">
        <v>154</v>
      </c>
      <c r="C142" s="163">
        <v>3</v>
      </c>
      <c r="D142" s="157">
        <v>75</v>
      </c>
      <c r="E142" s="157">
        <v>15</v>
      </c>
      <c r="G142" s="163" t="s">
        <v>778</v>
      </c>
      <c r="H142" s="164" t="s">
        <v>161</v>
      </c>
      <c r="I142" s="163">
        <v>2</v>
      </c>
      <c r="J142" s="163">
        <v>100</v>
      </c>
      <c r="K142" s="163">
        <v>0</v>
      </c>
      <c r="M142" s="163" t="s">
        <v>925</v>
      </c>
      <c r="N142" s="164" t="s">
        <v>141</v>
      </c>
      <c r="O142" s="163">
        <v>10</v>
      </c>
      <c r="P142" s="163">
        <v>83</v>
      </c>
      <c r="Q142" s="163">
        <v>71.2</v>
      </c>
    </row>
    <row r="143" spans="1:17" x14ac:dyDescent="0.35">
      <c r="A143" s="163" t="s">
        <v>745</v>
      </c>
      <c r="B143" s="164" t="s">
        <v>154</v>
      </c>
      <c r="C143" s="163">
        <v>7</v>
      </c>
      <c r="D143" s="157">
        <v>73.5</v>
      </c>
      <c r="E143" s="157">
        <v>65.239999999999995</v>
      </c>
      <c r="G143" s="163" t="s">
        <v>992</v>
      </c>
      <c r="H143" s="164" t="s">
        <v>161</v>
      </c>
      <c r="I143" s="163">
        <v>2</v>
      </c>
      <c r="J143" s="163">
        <v>99.8</v>
      </c>
      <c r="K143" s="163">
        <v>56.3</v>
      </c>
      <c r="M143" s="163" t="s">
        <v>872</v>
      </c>
      <c r="N143" s="164" t="s">
        <v>141</v>
      </c>
      <c r="O143" s="163">
        <v>12</v>
      </c>
      <c r="P143" s="163">
        <v>82.5</v>
      </c>
      <c r="Q143" s="163">
        <v>0</v>
      </c>
    </row>
    <row r="144" spans="1:17" x14ac:dyDescent="0.35">
      <c r="A144" s="163" t="s">
        <v>746</v>
      </c>
      <c r="B144" s="164" t="s">
        <v>154</v>
      </c>
      <c r="C144" s="163">
        <v>9</v>
      </c>
      <c r="D144" s="157">
        <v>72</v>
      </c>
      <c r="E144" s="157">
        <v>31.86</v>
      </c>
      <c r="G144" s="163" t="s">
        <v>747</v>
      </c>
      <c r="H144" s="164" t="s">
        <v>161</v>
      </c>
      <c r="I144" s="163">
        <v>14</v>
      </c>
      <c r="J144" s="163">
        <v>98</v>
      </c>
      <c r="K144" s="163">
        <v>44.66</v>
      </c>
      <c r="M144" s="163" t="s">
        <v>748</v>
      </c>
      <c r="N144" s="164" t="s">
        <v>141</v>
      </c>
      <c r="O144" s="163">
        <v>55</v>
      </c>
      <c r="P144" s="163">
        <v>82.5</v>
      </c>
      <c r="Q144" s="163">
        <v>30.8</v>
      </c>
    </row>
    <row r="145" spans="1:17" x14ac:dyDescent="0.35">
      <c r="A145" s="163" t="s">
        <v>747</v>
      </c>
      <c r="B145" s="164" t="s">
        <v>154</v>
      </c>
      <c r="C145" s="163">
        <v>8</v>
      </c>
      <c r="D145" s="157">
        <v>72</v>
      </c>
      <c r="E145" s="157">
        <v>24</v>
      </c>
      <c r="G145" s="163" t="s">
        <v>673</v>
      </c>
      <c r="H145" s="164" t="s">
        <v>161</v>
      </c>
      <c r="I145" s="163">
        <v>39</v>
      </c>
      <c r="J145" s="163">
        <v>97.5</v>
      </c>
      <c r="K145" s="163">
        <v>32.1</v>
      </c>
      <c r="M145" s="163" t="s">
        <v>1037</v>
      </c>
      <c r="N145" s="164" t="s">
        <v>141</v>
      </c>
      <c r="O145" s="163">
        <v>5</v>
      </c>
      <c r="P145" s="163">
        <v>80</v>
      </c>
      <c r="Q145" s="163">
        <v>38.75</v>
      </c>
    </row>
    <row r="146" spans="1:17" x14ac:dyDescent="0.35">
      <c r="A146" s="163" t="s">
        <v>748</v>
      </c>
      <c r="B146" s="164" t="s">
        <v>154</v>
      </c>
      <c r="C146" s="163">
        <v>72</v>
      </c>
      <c r="D146" s="157">
        <v>72</v>
      </c>
      <c r="E146" s="157">
        <v>37.76</v>
      </c>
      <c r="G146" s="163" t="s">
        <v>756</v>
      </c>
      <c r="H146" s="164" t="s">
        <v>161</v>
      </c>
      <c r="I146" s="163">
        <v>16</v>
      </c>
      <c r="J146" s="163">
        <v>96</v>
      </c>
      <c r="K146" s="163">
        <v>49.28</v>
      </c>
      <c r="M146" s="163" t="s">
        <v>760</v>
      </c>
      <c r="N146" s="164" t="s">
        <v>141</v>
      </c>
      <c r="O146" s="163">
        <v>5</v>
      </c>
      <c r="P146" s="163">
        <v>80</v>
      </c>
      <c r="Q146" s="163">
        <v>38.75</v>
      </c>
    </row>
    <row r="147" spans="1:17" x14ac:dyDescent="0.35">
      <c r="A147" s="163" t="s">
        <v>749</v>
      </c>
      <c r="B147" s="164" t="s">
        <v>154</v>
      </c>
      <c r="C147" s="163">
        <v>6</v>
      </c>
      <c r="D147" s="157">
        <v>72</v>
      </c>
      <c r="E147" s="157">
        <v>36.54</v>
      </c>
      <c r="G147" s="163" t="s">
        <v>710</v>
      </c>
      <c r="H147" s="164" t="s">
        <v>161</v>
      </c>
      <c r="I147" s="163">
        <v>12</v>
      </c>
      <c r="J147" s="163">
        <v>96</v>
      </c>
      <c r="K147" s="163">
        <v>47.52</v>
      </c>
      <c r="M147" s="163" t="s">
        <v>1142</v>
      </c>
      <c r="N147" s="164" t="s">
        <v>141</v>
      </c>
      <c r="O147" s="163">
        <v>16</v>
      </c>
      <c r="P147" s="163">
        <v>80</v>
      </c>
      <c r="Q147" s="163">
        <v>36.72</v>
      </c>
    </row>
    <row r="148" spans="1:17" x14ac:dyDescent="0.35">
      <c r="A148" s="163" t="s">
        <v>750</v>
      </c>
      <c r="B148" s="164" t="s">
        <v>154</v>
      </c>
      <c r="C148" s="163">
        <v>12</v>
      </c>
      <c r="D148" s="157">
        <v>72</v>
      </c>
      <c r="E148" s="157">
        <v>36.119999999999997</v>
      </c>
      <c r="G148" s="163" t="s">
        <v>851</v>
      </c>
      <c r="H148" s="164" t="s">
        <v>161</v>
      </c>
      <c r="I148" s="163">
        <v>16</v>
      </c>
      <c r="J148" s="163">
        <v>96</v>
      </c>
      <c r="K148" s="163">
        <v>76.8</v>
      </c>
      <c r="M148" s="163" t="s">
        <v>729</v>
      </c>
      <c r="N148" s="164" t="s">
        <v>141</v>
      </c>
      <c r="O148" s="163">
        <v>8</v>
      </c>
      <c r="P148" s="163">
        <v>80</v>
      </c>
      <c r="Q148" s="163">
        <v>39.119999999999997</v>
      </c>
    </row>
    <row r="149" spans="1:17" x14ac:dyDescent="0.35">
      <c r="A149" s="163" t="s">
        <v>751</v>
      </c>
      <c r="B149" s="164" t="s">
        <v>154</v>
      </c>
      <c r="C149" s="163">
        <v>7</v>
      </c>
      <c r="D149" s="157">
        <v>70</v>
      </c>
      <c r="E149" s="157">
        <v>37.1</v>
      </c>
      <c r="G149" s="163" t="s">
        <v>993</v>
      </c>
      <c r="H149" s="164" t="s">
        <v>161</v>
      </c>
      <c r="I149" s="163">
        <v>3</v>
      </c>
      <c r="J149" s="163">
        <v>96</v>
      </c>
      <c r="K149" s="163">
        <v>48.42</v>
      </c>
      <c r="M149" s="163" t="s">
        <v>921</v>
      </c>
      <c r="N149" s="164" t="s">
        <v>141</v>
      </c>
      <c r="O149" s="163">
        <v>13</v>
      </c>
      <c r="P149" s="163">
        <v>77</v>
      </c>
      <c r="Q149" s="163">
        <v>33.340000000000003</v>
      </c>
    </row>
    <row r="150" spans="1:17" x14ac:dyDescent="0.35">
      <c r="A150" s="163" t="s">
        <v>752</v>
      </c>
      <c r="B150" s="164" t="s">
        <v>154</v>
      </c>
      <c r="C150" s="163">
        <v>14</v>
      </c>
      <c r="D150" s="157">
        <v>70</v>
      </c>
      <c r="E150" s="157">
        <v>35.700000000000003</v>
      </c>
      <c r="G150" s="163" t="s">
        <v>777</v>
      </c>
      <c r="H150" s="164" t="s">
        <v>161</v>
      </c>
      <c r="I150" s="163">
        <v>19</v>
      </c>
      <c r="J150" s="163">
        <v>95</v>
      </c>
      <c r="K150" s="163">
        <v>23.75</v>
      </c>
      <c r="M150" s="163" t="s">
        <v>1126</v>
      </c>
      <c r="N150" s="164" t="s">
        <v>141</v>
      </c>
      <c r="O150" s="163">
        <v>7</v>
      </c>
      <c r="P150" s="163">
        <v>77</v>
      </c>
      <c r="Q150" s="163">
        <v>38.5</v>
      </c>
    </row>
    <row r="151" spans="1:17" x14ac:dyDescent="0.35">
      <c r="A151" s="163" t="s">
        <v>753</v>
      </c>
      <c r="B151" s="164" t="s">
        <v>154</v>
      </c>
      <c r="C151" s="163">
        <v>5</v>
      </c>
      <c r="D151" s="157">
        <v>68.75</v>
      </c>
      <c r="E151" s="157">
        <v>54.45</v>
      </c>
      <c r="G151" s="163" t="s">
        <v>703</v>
      </c>
      <c r="H151" s="164" t="s">
        <v>161</v>
      </c>
      <c r="I151" s="163">
        <v>5</v>
      </c>
      <c r="J151" s="163">
        <v>95</v>
      </c>
      <c r="K151" s="163">
        <v>17.559999999999999</v>
      </c>
      <c r="M151" s="163" t="s">
        <v>944</v>
      </c>
      <c r="N151" s="164" t="s">
        <v>141</v>
      </c>
      <c r="O151" s="163">
        <v>19</v>
      </c>
      <c r="P151" s="163">
        <v>76</v>
      </c>
      <c r="Q151" s="163">
        <v>35.18</v>
      </c>
    </row>
    <row r="152" spans="1:17" x14ac:dyDescent="0.35">
      <c r="A152" s="163" t="s">
        <v>754</v>
      </c>
      <c r="B152" s="164" t="s">
        <v>154</v>
      </c>
      <c r="C152" s="163">
        <v>5</v>
      </c>
      <c r="D152" s="157">
        <v>66.25</v>
      </c>
      <c r="E152" s="157">
        <v>58.8</v>
      </c>
      <c r="G152" s="163" t="s">
        <v>994</v>
      </c>
      <c r="H152" s="164" t="s">
        <v>161</v>
      </c>
      <c r="I152" s="163">
        <v>5</v>
      </c>
      <c r="J152" s="163">
        <v>90</v>
      </c>
      <c r="K152" s="163">
        <v>52.4</v>
      </c>
      <c r="M152" s="163" t="s">
        <v>1178</v>
      </c>
      <c r="N152" s="164" t="s">
        <v>141</v>
      </c>
      <c r="O152" s="163">
        <v>3</v>
      </c>
      <c r="P152" s="163">
        <v>75</v>
      </c>
      <c r="Q152" s="163">
        <v>30</v>
      </c>
    </row>
    <row r="153" spans="1:17" x14ac:dyDescent="0.35">
      <c r="A153" s="163" t="s">
        <v>755</v>
      </c>
      <c r="B153" s="164" t="s">
        <v>154</v>
      </c>
      <c r="C153" s="163">
        <v>66</v>
      </c>
      <c r="D153" s="157">
        <v>66</v>
      </c>
      <c r="E153" s="157">
        <v>41.14</v>
      </c>
      <c r="G153" s="163" t="s">
        <v>995</v>
      </c>
      <c r="H153" s="164" t="s">
        <v>161</v>
      </c>
      <c r="I153" s="163">
        <v>5</v>
      </c>
      <c r="J153" s="163">
        <v>90</v>
      </c>
      <c r="K153" s="163">
        <v>38.75</v>
      </c>
      <c r="M153" s="163" t="s">
        <v>995</v>
      </c>
      <c r="N153" s="164" t="s">
        <v>141</v>
      </c>
      <c r="O153" s="163">
        <v>4</v>
      </c>
      <c r="P153" s="163">
        <v>72</v>
      </c>
      <c r="Q153" s="163">
        <v>31</v>
      </c>
    </row>
    <row r="154" spans="1:17" x14ac:dyDescent="0.35">
      <c r="A154" s="163" t="s">
        <v>756</v>
      </c>
      <c r="B154" s="164" t="s">
        <v>154</v>
      </c>
      <c r="C154" s="163">
        <v>11</v>
      </c>
      <c r="D154" s="157">
        <v>66</v>
      </c>
      <c r="E154" s="157">
        <v>28.84</v>
      </c>
      <c r="G154" s="163" t="s">
        <v>708</v>
      </c>
      <c r="H154" s="164" t="s">
        <v>161</v>
      </c>
      <c r="I154" s="163">
        <v>3</v>
      </c>
      <c r="J154" s="163">
        <v>90</v>
      </c>
      <c r="K154" s="163">
        <v>40.5</v>
      </c>
      <c r="M154" s="163" t="s">
        <v>739</v>
      </c>
      <c r="N154" s="164" t="s">
        <v>141</v>
      </c>
      <c r="O154" s="163">
        <v>4</v>
      </c>
      <c r="P154" s="163">
        <v>72</v>
      </c>
      <c r="Q154" s="163">
        <v>31.68</v>
      </c>
    </row>
    <row r="155" spans="1:17" x14ac:dyDescent="0.35">
      <c r="A155" s="163" t="s">
        <v>757</v>
      </c>
      <c r="B155" s="164" t="s">
        <v>154</v>
      </c>
      <c r="C155" s="163">
        <v>6</v>
      </c>
      <c r="D155" s="157">
        <v>66</v>
      </c>
      <c r="E155" s="157">
        <v>355.8</v>
      </c>
      <c r="G155" s="163" t="s">
        <v>996</v>
      </c>
      <c r="H155" s="164" t="s">
        <v>161</v>
      </c>
      <c r="I155" s="163">
        <v>6</v>
      </c>
      <c r="J155" s="163">
        <v>90</v>
      </c>
      <c r="K155" s="163">
        <v>49.98</v>
      </c>
      <c r="M155" s="163" t="s">
        <v>674</v>
      </c>
      <c r="N155" s="164" t="s">
        <v>141</v>
      </c>
      <c r="O155" s="163">
        <v>4</v>
      </c>
      <c r="P155" s="163">
        <v>72</v>
      </c>
      <c r="Q155" s="163">
        <v>40</v>
      </c>
    </row>
    <row r="156" spans="1:17" x14ac:dyDescent="0.35">
      <c r="A156" s="163" t="s">
        <v>758</v>
      </c>
      <c r="B156" s="164" t="s">
        <v>154</v>
      </c>
      <c r="C156" s="163">
        <v>8</v>
      </c>
      <c r="D156" s="157">
        <v>64</v>
      </c>
      <c r="E156" s="157">
        <v>27.2</v>
      </c>
      <c r="G156" s="163" t="s">
        <v>997</v>
      </c>
      <c r="H156" s="164" t="s">
        <v>161</v>
      </c>
      <c r="I156" s="163">
        <v>3</v>
      </c>
      <c r="J156" s="163">
        <v>90</v>
      </c>
      <c r="K156" s="163">
        <v>51</v>
      </c>
      <c r="M156" s="163" t="s">
        <v>1090</v>
      </c>
      <c r="N156" s="164" t="s">
        <v>141</v>
      </c>
      <c r="O156" s="163">
        <v>3</v>
      </c>
      <c r="P156" s="163">
        <v>72</v>
      </c>
      <c r="Q156" s="163">
        <v>36</v>
      </c>
    </row>
    <row r="157" spans="1:17" x14ac:dyDescent="0.35">
      <c r="A157" s="163" t="s">
        <v>759</v>
      </c>
      <c r="B157" s="164" t="s">
        <v>154</v>
      </c>
      <c r="C157" s="163">
        <v>4</v>
      </c>
      <c r="D157" s="157">
        <v>64</v>
      </c>
      <c r="E157" s="157">
        <v>30.76</v>
      </c>
      <c r="G157" s="163" t="s">
        <v>845</v>
      </c>
      <c r="H157" s="164" t="s">
        <v>161</v>
      </c>
      <c r="I157" s="163">
        <v>9</v>
      </c>
      <c r="J157" s="163">
        <v>90</v>
      </c>
      <c r="K157" s="163">
        <v>44.01</v>
      </c>
      <c r="M157" s="163" t="s">
        <v>1179</v>
      </c>
      <c r="N157" s="164" t="s">
        <v>141</v>
      </c>
      <c r="O157" s="163">
        <v>10</v>
      </c>
      <c r="P157" s="163">
        <v>70</v>
      </c>
      <c r="Q157" s="163">
        <v>0</v>
      </c>
    </row>
    <row r="158" spans="1:17" x14ac:dyDescent="0.35">
      <c r="A158" s="163" t="s">
        <v>760</v>
      </c>
      <c r="B158" s="164" t="s">
        <v>154</v>
      </c>
      <c r="C158" s="163">
        <v>4</v>
      </c>
      <c r="D158" s="157">
        <v>64</v>
      </c>
      <c r="E158" s="157">
        <v>31</v>
      </c>
      <c r="G158" s="163" t="s">
        <v>998</v>
      </c>
      <c r="H158" s="164" t="s">
        <v>161</v>
      </c>
      <c r="I158" s="163">
        <v>1</v>
      </c>
      <c r="J158" s="163">
        <v>89.9</v>
      </c>
      <c r="K158" s="163">
        <v>40</v>
      </c>
      <c r="M158" s="163" t="s">
        <v>1180</v>
      </c>
      <c r="N158" s="164" t="s">
        <v>141</v>
      </c>
      <c r="O158" s="163">
        <v>1</v>
      </c>
      <c r="P158" s="163">
        <v>69.900000000000006</v>
      </c>
      <c r="Q158" s="163">
        <v>46.83</v>
      </c>
    </row>
    <row r="159" spans="1:17" x14ac:dyDescent="0.35">
      <c r="A159" s="163" t="s">
        <v>761</v>
      </c>
      <c r="B159" s="164" t="s">
        <v>154</v>
      </c>
      <c r="C159" s="163">
        <v>12</v>
      </c>
      <c r="D159" s="157">
        <v>60</v>
      </c>
      <c r="E159" s="157">
        <v>31.44</v>
      </c>
      <c r="G159" s="163" t="s">
        <v>999</v>
      </c>
      <c r="H159" s="164" t="s">
        <v>161</v>
      </c>
      <c r="I159" s="163">
        <v>2</v>
      </c>
      <c r="J159" s="163">
        <v>89.8</v>
      </c>
      <c r="K159" s="163">
        <v>0</v>
      </c>
      <c r="M159" s="163" t="s">
        <v>665</v>
      </c>
      <c r="N159" s="164" t="s">
        <v>141</v>
      </c>
      <c r="O159" s="163">
        <v>9</v>
      </c>
      <c r="P159" s="163">
        <v>69.5</v>
      </c>
      <c r="Q159" s="163">
        <v>61.66</v>
      </c>
    </row>
    <row r="160" spans="1:17" x14ac:dyDescent="0.35">
      <c r="A160" s="163" t="s">
        <v>762</v>
      </c>
      <c r="B160" s="164" t="s">
        <v>154</v>
      </c>
      <c r="C160" s="163">
        <v>3</v>
      </c>
      <c r="D160" s="157">
        <v>60</v>
      </c>
      <c r="E160" s="157">
        <v>19.5</v>
      </c>
      <c r="G160" s="163" t="s">
        <v>1000</v>
      </c>
      <c r="H160" s="164" t="s">
        <v>161</v>
      </c>
      <c r="I160" s="163">
        <v>22</v>
      </c>
      <c r="J160" s="163">
        <v>88</v>
      </c>
      <c r="K160" s="163">
        <v>70.400000000000006</v>
      </c>
      <c r="M160" s="163" t="s">
        <v>1181</v>
      </c>
      <c r="N160" s="164" t="s">
        <v>141</v>
      </c>
      <c r="O160" s="163">
        <v>3</v>
      </c>
      <c r="P160" s="163">
        <v>69</v>
      </c>
      <c r="Q160" s="163">
        <v>34.65</v>
      </c>
    </row>
    <row r="161" spans="1:17" x14ac:dyDescent="0.35">
      <c r="A161" s="163" t="s">
        <v>763</v>
      </c>
      <c r="B161" s="164" t="s">
        <v>154</v>
      </c>
      <c r="C161" s="163">
        <v>15</v>
      </c>
      <c r="D161" s="157">
        <v>60</v>
      </c>
      <c r="E161" s="157">
        <v>48</v>
      </c>
      <c r="G161" s="163" t="s">
        <v>901</v>
      </c>
      <c r="H161" s="164" t="s">
        <v>161</v>
      </c>
      <c r="I161" s="163">
        <v>13</v>
      </c>
      <c r="J161" s="163">
        <v>88</v>
      </c>
      <c r="K161" s="163">
        <v>78.09</v>
      </c>
      <c r="M161" s="163" t="s">
        <v>755</v>
      </c>
      <c r="N161" s="164" t="s">
        <v>141</v>
      </c>
      <c r="O161" s="163">
        <v>67</v>
      </c>
      <c r="P161" s="163">
        <v>67</v>
      </c>
      <c r="Q161" s="163">
        <v>47.57</v>
      </c>
    </row>
    <row r="162" spans="1:17" x14ac:dyDescent="0.35">
      <c r="A162" s="163" t="s">
        <v>764</v>
      </c>
      <c r="B162" s="164" t="s">
        <v>154</v>
      </c>
      <c r="C162" s="163">
        <v>3</v>
      </c>
      <c r="D162" s="157">
        <v>60</v>
      </c>
      <c r="E162" s="157">
        <v>0</v>
      </c>
      <c r="G162" s="163" t="s">
        <v>757</v>
      </c>
      <c r="H162" s="164" t="s">
        <v>161</v>
      </c>
      <c r="I162" s="163">
        <v>8</v>
      </c>
      <c r="J162" s="163">
        <v>88</v>
      </c>
      <c r="K162" s="163">
        <v>47.54</v>
      </c>
      <c r="M162" s="163" t="s">
        <v>1182</v>
      </c>
      <c r="N162" s="164" t="s">
        <v>141</v>
      </c>
      <c r="O162" s="163">
        <v>1</v>
      </c>
      <c r="P162" s="163">
        <v>64.900000000000006</v>
      </c>
      <c r="Q162" s="163">
        <v>43.48</v>
      </c>
    </row>
    <row r="163" spans="1:17" x14ac:dyDescent="0.35">
      <c r="A163" s="163" t="s">
        <v>765</v>
      </c>
      <c r="B163" s="164" t="s">
        <v>154</v>
      </c>
      <c r="C163" s="163">
        <v>3</v>
      </c>
      <c r="D163" s="157">
        <v>60</v>
      </c>
      <c r="E163" s="157">
        <v>23.76</v>
      </c>
      <c r="G163" s="163" t="s">
        <v>1001</v>
      </c>
      <c r="H163" s="164" t="s">
        <v>161</v>
      </c>
      <c r="I163" s="163">
        <v>43</v>
      </c>
      <c r="J163" s="163">
        <v>86</v>
      </c>
      <c r="K163" s="163">
        <v>51.6</v>
      </c>
      <c r="M163" s="163" t="s">
        <v>879</v>
      </c>
      <c r="N163" s="164" t="s">
        <v>141</v>
      </c>
      <c r="O163" s="163">
        <v>4</v>
      </c>
      <c r="P163" s="163">
        <v>64</v>
      </c>
      <c r="Q163" s="163">
        <v>31.68</v>
      </c>
    </row>
    <row r="164" spans="1:17" x14ac:dyDescent="0.35">
      <c r="A164" s="163" t="s">
        <v>766</v>
      </c>
      <c r="B164" s="164" t="s">
        <v>154</v>
      </c>
      <c r="C164" s="163">
        <v>1</v>
      </c>
      <c r="D164" s="157">
        <v>60</v>
      </c>
      <c r="E164" s="157">
        <v>0</v>
      </c>
      <c r="G164" s="163" t="s">
        <v>1002</v>
      </c>
      <c r="H164" s="164" t="s">
        <v>161</v>
      </c>
      <c r="I164" s="163">
        <v>24</v>
      </c>
      <c r="J164" s="163">
        <v>84</v>
      </c>
      <c r="K164" s="163">
        <v>40.4</v>
      </c>
      <c r="M164" s="163" t="s">
        <v>1004</v>
      </c>
      <c r="N164" s="164" t="s">
        <v>141</v>
      </c>
      <c r="O164" s="163">
        <v>4</v>
      </c>
      <c r="P164" s="163">
        <v>64</v>
      </c>
      <c r="Q164" s="163">
        <v>31</v>
      </c>
    </row>
    <row r="165" spans="1:17" x14ac:dyDescent="0.35">
      <c r="A165" s="163" t="s">
        <v>767</v>
      </c>
      <c r="B165" s="164" t="s">
        <v>154</v>
      </c>
      <c r="C165" s="163">
        <v>6</v>
      </c>
      <c r="D165" s="157">
        <v>60</v>
      </c>
      <c r="E165" s="157">
        <v>30</v>
      </c>
      <c r="G165" s="163" t="s">
        <v>749</v>
      </c>
      <c r="H165" s="164" t="s">
        <v>161</v>
      </c>
      <c r="I165" s="163">
        <v>7</v>
      </c>
      <c r="J165" s="163">
        <v>84</v>
      </c>
      <c r="K165" s="163">
        <v>40.67</v>
      </c>
      <c r="M165" s="163" t="s">
        <v>1039</v>
      </c>
      <c r="N165" s="164" t="s">
        <v>141</v>
      </c>
      <c r="O165" s="163">
        <v>64</v>
      </c>
      <c r="P165" s="163">
        <v>64</v>
      </c>
      <c r="Q165" s="163">
        <v>45.44</v>
      </c>
    </row>
    <row r="166" spans="1:17" x14ac:dyDescent="0.35">
      <c r="A166" s="163" t="s">
        <v>768</v>
      </c>
      <c r="B166" s="164" t="s">
        <v>154</v>
      </c>
      <c r="C166" s="163">
        <v>1</v>
      </c>
      <c r="D166" s="157">
        <v>60</v>
      </c>
      <c r="E166" s="157">
        <v>30</v>
      </c>
      <c r="G166" s="163" t="s">
        <v>865</v>
      </c>
      <c r="H166" s="164" t="s">
        <v>161</v>
      </c>
      <c r="I166" s="163">
        <v>84</v>
      </c>
      <c r="J166" s="163">
        <v>84</v>
      </c>
      <c r="K166" s="163">
        <v>21.84</v>
      </c>
      <c r="M166" s="163" t="s">
        <v>985</v>
      </c>
      <c r="N166" s="164" t="s">
        <v>141</v>
      </c>
      <c r="O166" s="163">
        <v>32</v>
      </c>
      <c r="P166" s="163">
        <v>64</v>
      </c>
      <c r="Q166" s="163">
        <v>27.16</v>
      </c>
    </row>
    <row r="167" spans="1:17" x14ac:dyDescent="0.35">
      <c r="A167" s="163" t="s">
        <v>769</v>
      </c>
      <c r="B167" s="164" t="s">
        <v>154</v>
      </c>
      <c r="C167" s="163">
        <v>1</v>
      </c>
      <c r="D167" s="157">
        <v>60</v>
      </c>
      <c r="E167" s="157">
        <v>31.3</v>
      </c>
      <c r="G167" s="163" t="s">
        <v>902</v>
      </c>
      <c r="H167" s="164" t="s">
        <v>161</v>
      </c>
      <c r="I167" s="163">
        <v>12</v>
      </c>
      <c r="J167" s="163">
        <v>84</v>
      </c>
      <c r="K167" s="163">
        <v>74.28</v>
      </c>
      <c r="M167" s="163" t="s">
        <v>849</v>
      </c>
      <c r="N167" s="164" t="s">
        <v>141</v>
      </c>
      <c r="O167" s="163">
        <v>9</v>
      </c>
      <c r="P167" s="163">
        <v>63</v>
      </c>
      <c r="Q167" s="163">
        <v>30.96</v>
      </c>
    </row>
    <row r="168" spans="1:17" x14ac:dyDescent="0.35">
      <c r="A168" s="163" t="s">
        <v>770</v>
      </c>
      <c r="B168" s="164" t="s">
        <v>154</v>
      </c>
      <c r="C168" s="163">
        <v>12</v>
      </c>
      <c r="D168" s="157">
        <v>60</v>
      </c>
      <c r="E168" s="157">
        <v>32.28</v>
      </c>
      <c r="G168" s="163" t="s">
        <v>819</v>
      </c>
      <c r="H168" s="164" t="s">
        <v>161</v>
      </c>
      <c r="I168" s="163">
        <v>8</v>
      </c>
      <c r="J168" s="163">
        <v>80</v>
      </c>
      <c r="K168" s="163">
        <v>39.119999999999997</v>
      </c>
      <c r="M168" s="163" t="s">
        <v>771</v>
      </c>
      <c r="N168" s="164" t="s">
        <v>141</v>
      </c>
      <c r="O168" s="163">
        <v>7</v>
      </c>
      <c r="P168" s="163">
        <v>63</v>
      </c>
      <c r="Q168" s="163">
        <v>22.64</v>
      </c>
    </row>
    <row r="169" spans="1:17" x14ac:dyDescent="0.35">
      <c r="A169" s="163" t="s">
        <v>771</v>
      </c>
      <c r="B169" s="164" t="s">
        <v>154</v>
      </c>
      <c r="C169" s="163">
        <v>6</v>
      </c>
      <c r="D169" s="157">
        <v>60</v>
      </c>
      <c r="E169" s="157">
        <v>27.88</v>
      </c>
      <c r="G169" s="163" t="s">
        <v>1003</v>
      </c>
      <c r="H169" s="164" t="s">
        <v>161</v>
      </c>
      <c r="I169" s="163">
        <v>16</v>
      </c>
      <c r="J169" s="163">
        <v>80</v>
      </c>
      <c r="K169" s="163">
        <v>32</v>
      </c>
      <c r="M169" s="163" t="s">
        <v>1183</v>
      </c>
      <c r="N169" s="164" t="s">
        <v>141</v>
      </c>
      <c r="O169" s="163">
        <v>10</v>
      </c>
      <c r="P169" s="163">
        <v>60</v>
      </c>
      <c r="Q169" s="163">
        <v>29.3</v>
      </c>
    </row>
    <row r="170" spans="1:17" x14ac:dyDescent="0.35">
      <c r="A170" s="163" t="s">
        <v>772</v>
      </c>
      <c r="B170" s="164" t="s">
        <v>154</v>
      </c>
      <c r="C170" s="163">
        <v>6</v>
      </c>
      <c r="D170" s="157">
        <v>60</v>
      </c>
      <c r="E170" s="157">
        <v>29.64</v>
      </c>
      <c r="G170" s="163" t="s">
        <v>1004</v>
      </c>
      <c r="H170" s="164" t="s">
        <v>161</v>
      </c>
      <c r="I170" s="163">
        <v>5</v>
      </c>
      <c r="J170" s="163">
        <v>80</v>
      </c>
      <c r="K170" s="163">
        <v>38.75</v>
      </c>
      <c r="M170" s="163" t="s">
        <v>1097</v>
      </c>
      <c r="N170" s="164" t="s">
        <v>141</v>
      </c>
      <c r="O170" s="163">
        <v>6</v>
      </c>
      <c r="P170" s="163">
        <v>60</v>
      </c>
      <c r="Q170" s="163">
        <v>29.34</v>
      </c>
    </row>
    <row r="171" spans="1:17" x14ac:dyDescent="0.35">
      <c r="A171" s="163" t="s">
        <v>773</v>
      </c>
      <c r="B171" s="164" t="s">
        <v>154</v>
      </c>
      <c r="C171" s="163">
        <v>12</v>
      </c>
      <c r="D171" s="157">
        <v>60</v>
      </c>
      <c r="E171" s="157">
        <v>28.86</v>
      </c>
      <c r="G171" s="163" t="s">
        <v>722</v>
      </c>
      <c r="H171" s="164" t="s">
        <v>161</v>
      </c>
      <c r="I171" s="163">
        <v>8</v>
      </c>
      <c r="J171" s="163">
        <v>80</v>
      </c>
      <c r="K171" s="163">
        <v>47.44</v>
      </c>
      <c r="M171" s="163" t="s">
        <v>794</v>
      </c>
      <c r="N171" s="164" t="s">
        <v>141</v>
      </c>
      <c r="O171" s="163">
        <v>5</v>
      </c>
      <c r="P171" s="163">
        <v>60</v>
      </c>
      <c r="Q171" s="163">
        <v>38.5</v>
      </c>
    </row>
    <row r="172" spans="1:17" x14ac:dyDescent="0.35">
      <c r="A172" s="163" t="s">
        <v>774</v>
      </c>
      <c r="B172" s="164" t="s">
        <v>154</v>
      </c>
      <c r="C172" s="163">
        <v>7</v>
      </c>
      <c r="D172" s="157">
        <v>56</v>
      </c>
      <c r="E172" s="157">
        <v>23.8</v>
      </c>
      <c r="G172" s="163" t="s">
        <v>713</v>
      </c>
      <c r="H172" s="164" t="s">
        <v>161</v>
      </c>
      <c r="I172" s="163">
        <v>8</v>
      </c>
      <c r="J172" s="163">
        <v>80</v>
      </c>
      <c r="K172" s="163">
        <v>45.28</v>
      </c>
      <c r="M172" s="163" t="s">
        <v>1184</v>
      </c>
      <c r="N172" s="164" t="s">
        <v>141</v>
      </c>
      <c r="O172" s="163">
        <v>5</v>
      </c>
      <c r="P172" s="163">
        <v>60</v>
      </c>
      <c r="Q172" s="163">
        <v>13.26</v>
      </c>
    </row>
    <row r="173" spans="1:17" x14ac:dyDescent="0.35">
      <c r="A173" s="163" t="s">
        <v>775</v>
      </c>
      <c r="B173" s="164" t="s">
        <v>154</v>
      </c>
      <c r="C173" s="163">
        <v>9</v>
      </c>
      <c r="D173" s="157">
        <v>54</v>
      </c>
      <c r="E173" s="157">
        <v>27.09</v>
      </c>
      <c r="G173" s="163" t="s">
        <v>754</v>
      </c>
      <c r="H173" s="164" t="s">
        <v>161</v>
      </c>
      <c r="I173" s="163">
        <v>6</v>
      </c>
      <c r="J173" s="163">
        <v>79.5</v>
      </c>
      <c r="K173" s="163">
        <v>65.22</v>
      </c>
      <c r="M173" s="163" t="s">
        <v>1185</v>
      </c>
      <c r="N173" s="164" t="s">
        <v>141</v>
      </c>
      <c r="O173" s="163">
        <v>10</v>
      </c>
      <c r="P173" s="163">
        <v>60</v>
      </c>
      <c r="Q173" s="163">
        <v>27.95</v>
      </c>
    </row>
    <row r="174" spans="1:17" x14ac:dyDescent="0.35">
      <c r="A174" s="163" t="s">
        <v>776</v>
      </c>
      <c r="B174" s="164" t="s">
        <v>154</v>
      </c>
      <c r="C174" s="163">
        <v>3</v>
      </c>
      <c r="D174" s="157">
        <v>51</v>
      </c>
      <c r="E174" s="157">
        <v>25.47</v>
      </c>
      <c r="G174" s="163" t="s">
        <v>741</v>
      </c>
      <c r="H174" s="164" t="s">
        <v>161</v>
      </c>
      <c r="I174" s="163">
        <v>7</v>
      </c>
      <c r="J174" s="163">
        <v>77</v>
      </c>
      <c r="K174" s="163">
        <v>39.9</v>
      </c>
      <c r="M174" s="163" t="s">
        <v>1186</v>
      </c>
      <c r="N174" s="164" t="s">
        <v>141</v>
      </c>
      <c r="O174" s="163">
        <v>2</v>
      </c>
      <c r="P174" s="163">
        <v>56</v>
      </c>
      <c r="Q174" s="163">
        <v>26</v>
      </c>
    </row>
    <row r="175" spans="1:17" x14ac:dyDescent="0.35">
      <c r="A175" s="163" t="s">
        <v>777</v>
      </c>
      <c r="B175" s="164" t="s">
        <v>154</v>
      </c>
      <c r="C175" s="163">
        <v>10</v>
      </c>
      <c r="D175" s="157">
        <v>50</v>
      </c>
      <c r="E175" s="157">
        <v>12.5</v>
      </c>
      <c r="G175" s="163" t="s">
        <v>788</v>
      </c>
      <c r="H175" s="164" t="s">
        <v>161</v>
      </c>
      <c r="I175" s="163">
        <v>11</v>
      </c>
      <c r="J175" s="163">
        <v>77</v>
      </c>
      <c r="K175" s="163">
        <v>37.840000000000003</v>
      </c>
      <c r="M175" s="163" t="s">
        <v>1187</v>
      </c>
      <c r="N175" s="164" t="s">
        <v>141</v>
      </c>
      <c r="O175" s="163">
        <v>7</v>
      </c>
      <c r="P175" s="163">
        <v>56</v>
      </c>
      <c r="Q175" s="163">
        <v>30.1</v>
      </c>
    </row>
    <row r="176" spans="1:17" x14ac:dyDescent="0.35">
      <c r="A176" s="163" t="s">
        <v>778</v>
      </c>
      <c r="B176" s="164" t="s">
        <v>154</v>
      </c>
      <c r="C176" s="163">
        <v>1</v>
      </c>
      <c r="D176" s="157">
        <v>50</v>
      </c>
      <c r="E176" s="157">
        <v>8</v>
      </c>
      <c r="G176" s="163" t="s">
        <v>1005</v>
      </c>
      <c r="H176" s="164" t="s">
        <v>161</v>
      </c>
      <c r="I176" s="163">
        <v>17</v>
      </c>
      <c r="J176" s="163">
        <v>76</v>
      </c>
      <c r="K176" s="163">
        <v>39.270000000000003</v>
      </c>
      <c r="M176" s="163" t="s">
        <v>958</v>
      </c>
      <c r="N176" s="164" t="s">
        <v>141</v>
      </c>
      <c r="O176" s="163">
        <v>2</v>
      </c>
      <c r="P176" s="163">
        <v>56</v>
      </c>
      <c r="Q176" s="163">
        <v>44.8</v>
      </c>
    </row>
    <row r="177" spans="1:17" x14ac:dyDescent="0.35">
      <c r="A177" s="163" t="s">
        <v>779</v>
      </c>
      <c r="B177" s="164" t="s">
        <v>154</v>
      </c>
      <c r="C177" s="163">
        <v>1</v>
      </c>
      <c r="D177" s="157">
        <v>50</v>
      </c>
      <c r="E177" s="157">
        <v>0</v>
      </c>
      <c r="G177" s="163" t="s">
        <v>1006</v>
      </c>
      <c r="H177" s="164" t="s">
        <v>161</v>
      </c>
      <c r="I177" s="163">
        <v>38</v>
      </c>
      <c r="J177" s="163">
        <v>76</v>
      </c>
      <c r="K177" s="163">
        <v>45.6</v>
      </c>
      <c r="M177" s="163" t="s">
        <v>662</v>
      </c>
      <c r="N177" s="164" t="s">
        <v>141</v>
      </c>
      <c r="O177" s="163">
        <v>2</v>
      </c>
      <c r="P177" s="163">
        <v>56</v>
      </c>
      <c r="Q177" s="163">
        <v>25</v>
      </c>
    </row>
    <row r="178" spans="1:17" x14ac:dyDescent="0.35">
      <c r="A178" s="163" t="s">
        <v>780</v>
      </c>
      <c r="B178" s="164" t="s">
        <v>154</v>
      </c>
      <c r="C178" s="163">
        <v>2</v>
      </c>
      <c r="D178" s="157">
        <v>50</v>
      </c>
      <c r="E178" s="157">
        <v>0</v>
      </c>
      <c r="G178" s="163" t="s">
        <v>1007</v>
      </c>
      <c r="H178" s="164" t="s">
        <v>161</v>
      </c>
      <c r="I178" s="163">
        <v>4</v>
      </c>
      <c r="J178" s="163">
        <v>75.599999999999994</v>
      </c>
      <c r="K178" s="163">
        <v>47.6</v>
      </c>
      <c r="M178" s="163" t="s">
        <v>1188</v>
      </c>
      <c r="N178" s="164" t="s">
        <v>141</v>
      </c>
      <c r="O178" s="163">
        <v>1</v>
      </c>
      <c r="P178" s="163">
        <v>55</v>
      </c>
      <c r="Q178" s="163">
        <v>31</v>
      </c>
    </row>
    <row r="179" spans="1:17" x14ac:dyDescent="0.35">
      <c r="A179" s="163" t="s">
        <v>781</v>
      </c>
      <c r="B179" s="164" t="s">
        <v>154</v>
      </c>
      <c r="C179" s="163">
        <v>25</v>
      </c>
      <c r="D179" s="157">
        <v>50</v>
      </c>
      <c r="E179" s="157">
        <v>0</v>
      </c>
      <c r="G179" s="163" t="s">
        <v>1008</v>
      </c>
      <c r="H179" s="164" t="s">
        <v>161</v>
      </c>
      <c r="I179" s="163">
        <v>3</v>
      </c>
      <c r="J179" s="163">
        <v>75</v>
      </c>
      <c r="K179" s="163">
        <v>47</v>
      </c>
      <c r="M179" s="163" t="s">
        <v>884</v>
      </c>
      <c r="N179" s="164" t="s">
        <v>141</v>
      </c>
      <c r="O179" s="163">
        <v>9</v>
      </c>
      <c r="P179" s="163">
        <v>54</v>
      </c>
      <c r="Q179" s="163">
        <v>22.09</v>
      </c>
    </row>
    <row r="180" spans="1:17" x14ac:dyDescent="0.35">
      <c r="A180" s="163" t="s">
        <v>782</v>
      </c>
      <c r="B180" s="164" t="s">
        <v>154</v>
      </c>
      <c r="C180" s="163">
        <v>2</v>
      </c>
      <c r="D180" s="157">
        <v>50</v>
      </c>
      <c r="E180" s="157">
        <v>21.16</v>
      </c>
      <c r="G180" s="163" t="s">
        <v>888</v>
      </c>
      <c r="H180" s="164" t="s">
        <v>161</v>
      </c>
      <c r="I180" s="163">
        <v>49</v>
      </c>
      <c r="J180" s="163">
        <v>73.5</v>
      </c>
      <c r="K180" s="163">
        <v>34.79</v>
      </c>
      <c r="M180" s="163" t="s">
        <v>659</v>
      </c>
      <c r="N180" s="164" t="s">
        <v>141</v>
      </c>
      <c r="O180" s="163">
        <v>3</v>
      </c>
      <c r="P180" s="163">
        <v>54</v>
      </c>
      <c r="Q180" s="163">
        <v>27.6</v>
      </c>
    </row>
    <row r="181" spans="1:17" x14ac:dyDescent="0.35">
      <c r="A181" s="163" t="s">
        <v>783</v>
      </c>
      <c r="B181" s="164" t="s">
        <v>154</v>
      </c>
      <c r="C181" s="163">
        <v>10</v>
      </c>
      <c r="D181" s="157">
        <v>50</v>
      </c>
      <c r="E181" s="157">
        <v>24</v>
      </c>
      <c r="G181" s="163" t="s">
        <v>1009</v>
      </c>
      <c r="H181" s="164" t="s">
        <v>161</v>
      </c>
      <c r="I181" s="163">
        <v>5</v>
      </c>
      <c r="J181" s="163">
        <v>72.25</v>
      </c>
      <c r="K181" s="163">
        <v>53.45</v>
      </c>
      <c r="M181" s="163" t="s">
        <v>1189</v>
      </c>
      <c r="N181" s="164" t="s">
        <v>141</v>
      </c>
      <c r="O181" s="163">
        <v>3</v>
      </c>
      <c r="P181" s="163">
        <v>54</v>
      </c>
      <c r="Q181" s="163">
        <v>10</v>
      </c>
    </row>
    <row r="182" spans="1:17" x14ac:dyDescent="0.35">
      <c r="A182" s="163" t="s">
        <v>784</v>
      </c>
      <c r="B182" s="164" t="s">
        <v>154</v>
      </c>
      <c r="C182" s="163">
        <v>2</v>
      </c>
      <c r="D182" s="157">
        <v>50</v>
      </c>
      <c r="E182" s="157">
        <v>24</v>
      </c>
      <c r="G182" s="163" t="s">
        <v>884</v>
      </c>
      <c r="H182" s="164" t="s">
        <v>161</v>
      </c>
      <c r="I182" s="163">
        <v>16</v>
      </c>
      <c r="J182" s="163">
        <v>72</v>
      </c>
      <c r="K182" s="163">
        <v>39.36</v>
      </c>
      <c r="M182" s="163" t="s">
        <v>776</v>
      </c>
      <c r="N182" s="164" t="s">
        <v>141</v>
      </c>
      <c r="O182" s="163">
        <v>3</v>
      </c>
      <c r="P182" s="163">
        <v>51</v>
      </c>
      <c r="Q182" s="163">
        <v>25.92</v>
      </c>
    </row>
    <row r="183" spans="1:17" x14ac:dyDescent="0.35">
      <c r="A183" s="163" t="s">
        <v>785</v>
      </c>
      <c r="B183" s="164" t="s">
        <v>154</v>
      </c>
      <c r="C183" s="163">
        <v>1</v>
      </c>
      <c r="D183" s="157">
        <v>50</v>
      </c>
      <c r="E183" s="157">
        <v>15</v>
      </c>
      <c r="G183" s="163" t="s">
        <v>746</v>
      </c>
      <c r="H183" s="164" t="s">
        <v>161</v>
      </c>
      <c r="I183" s="163">
        <v>9</v>
      </c>
      <c r="J183" s="163">
        <v>72</v>
      </c>
      <c r="K183" s="163">
        <v>35.01</v>
      </c>
      <c r="M183" s="163" t="s">
        <v>734</v>
      </c>
      <c r="N183" s="164" t="s">
        <v>141</v>
      </c>
      <c r="O183" s="163">
        <v>10</v>
      </c>
      <c r="P183" s="163">
        <v>50</v>
      </c>
      <c r="Q183" s="163">
        <v>18.3</v>
      </c>
    </row>
    <row r="184" spans="1:17" x14ac:dyDescent="0.35">
      <c r="A184" s="163" t="s">
        <v>786</v>
      </c>
      <c r="B184" s="164" t="s">
        <v>154</v>
      </c>
      <c r="C184" s="163">
        <v>10</v>
      </c>
      <c r="D184" s="157">
        <v>50</v>
      </c>
      <c r="E184" s="157">
        <v>20</v>
      </c>
      <c r="G184" s="163" t="s">
        <v>652</v>
      </c>
      <c r="H184" s="164" t="s">
        <v>161</v>
      </c>
      <c r="I184" s="163">
        <v>16</v>
      </c>
      <c r="J184" s="163">
        <v>72</v>
      </c>
      <c r="K184" s="163">
        <v>36.799999999999997</v>
      </c>
      <c r="M184" s="163" t="s">
        <v>812</v>
      </c>
      <c r="N184" s="164" t="s">
        <v>141</v>
      </c>
      <c r="O184" s="163">
        <v>1</v>
      </c>
      <c r="P184" s="163">
        <v>50</v>
      </c>
      <c r="Q184" s="163">
        <v>0</v>
      </c>
    </row>
    <row r="185" spans="1:17" x14ac:dyDescent="0.35">
      <c r="A185" s="163" t="s">
        <v>787</v>
      </c>
      <c r="B185" s="164" t="s">
        <v>154</v>
      </c>
      <c r="C185" s="163">
        <v>2</v>
      </c>
      <c r="D185" s="157">
        <v>50</v>
      </c>
      <c r="E185" s="157">
        <v>15</v>
      </c>
      <c r="G185" s="163" t="s">
        <v>793</v>
      </c>
      <c r="H185" s="164" t="s">
        <v>161</v>
      </c>
      <c r="I185" s="163">
        <v>3</v>
      </c>
      <c r="J185" s="163">
        <v>72</v>
      </c>
      <c r="K185" s="163">
        <v>36.69</v>
      </c>
      <c r="M185" s="163" t="s">
        <v>1190</v>
      </c>
      <c r="N185" s="164" t="s">
        <v>141</v>
      </c>
      <c r="O185" s="163">
        <v>2</v>
      </c>
      <c r="P185" s="163">
        <v>50</v>
      </c>
      <c r="Q185" s="163">
        <v>0</v>
      </c>
    </row>
    <row r="186" spans="1:17" x14ac:dyDescent="0.35">
      <c r="A186" s="163" t="s">
        <v>788</v>
      </c>
      <c r="B186" s="164" t="s">
        <v>154</v>
      </c>
      <c r="C186" s="163">
        <v>7</v>
      </c>
      <c r="D186" s="157">
        <v>49</v>
      </c>
      <c r="E186" s="157">
        <v>24.08</v>
      </c>
      <c r="G186" s="163" t="s">
        <v>1010</v>
      </c>
      <c r="H186" s="164" t="s">
        <v>161</v>
      </c>
      <c r="I186" s="163">
        <v>143</v>
      </c>
      <c r="J186" s="163">
        <v>71.5</v>
      </c>
      <c r="K186" s="163">
        <v>38.61</v>
      </c>
      <c r="M186" s="163" t="s">
        <v>1068</v>
      </c>
      <c r="N186" s="164" t="s">
        <v>141</v>
      </c>
      <c r="O186" s="163">
        <v>5</v>
      </c>
      <c r="P186" s="163">
        <v>50</v>
      </c>
      <c r="Q186" s="163">
        <v>24.45</v>
      </c>
    </row>
    <row r="187" spans="1:17" x14ac:dyDescent="0.35">
      <c r="A187" s="163" t="s">
        <v>789</v>
      </c>
      <c r="B187" s="164" t="s">
        <v>154</v>
      </c>
      <c r="C187" s="163">
        <v>8</v>
      </c>
      <c r="D187" s="157">
        <v>48</v>
      </c>
      <c r="E187" s="157">
        <v>18.48</v>
      </c>
      <c r="G187" s="163" t="s">
        <v>738</v>
      </c>
      <c r="H187" s="164" t="s">
        <v>161</v>
      </c>
      <c r="I187" s="163">
        <v>2</v>
      </c>
      <c r="J187" s="163">
        <v>70</v>
      </c>
      <c r="K187" s="163">
        <v>40</v>
      </c>
      <c r="M187" s="163" t="s">
        <v>744</v>
      </c>
      <c r="N187" s="164" t="s">
        <v>141</v>
      </c>
      <c r="O187" s="163">
        <v>2</v>
      </c>
      <c r="P187" s="163">
        <v>50</v>
      </c>
      <c r="Q187" s="163">
        <v>0</v>
      </c>
    </row>
    <row r="188" spans="1:17" x14ac:dyDescent="0.35">
      <c r="A188" s="163" t="s">
        <v>790</v>
      </c>
      <c r="B188" s="164" t="s">
        <v>154</v>
      </c>
      <c r="C188" s="163">
        <v>6</v>
      </c>
      <c r="D188" s="157">
        <v>48</v>
      </c>
      <c r="E188" s="157">
        <v>0</v>
      </c>
      <c r="G188" s="163" t="s">
        <v>1011</v>
      </c>
      <c r="H188" s="164" t="s">
        <v>161</v>
      </c>
      <c r="I188" s="163">
        <v>2</v>
      </c>
      <c r="J188" s="163">
        <v>70</v>
      </c>
      <c r="K188" s="163">
        <v>36</v>
      </c>
      <c r="M188" s="163" t="s">
        <v>1005</v>
      </c>
      <c r="N188" s="164" t="s">
        <v>141</v>
      </c>
      <c r="O188" s="163">
        <v>11</v>
      </c>
      <c r="P188" s="163">
        <v>49.5</v>
      </c>
      <c r="Q188" s="163">
        <v>25.41</v>
      </c>
    </row>
    <row r="189" spans="1:17" x14ac:dyDescent="0.35">
      <c r="A189" s="163" t="s">
        <v>791</v>
      </c>
      <c r="B189" s="164" t="s">
        <v>154</v>
      </c>
      <c r="C189" s="163">
        <v>6</v>
      </c>
      <c r="D189" s="157">
        <v>48</v>
      </c>
      <c r="E189" s="157">
        <v>21.6</v>
      </c>
      <c r="G189" s="163" t="s">
        <v>922</v>
      </c>
      <c r="H189" s="164" t="s">
        <v>161</v>
      </c>
      <c r="I189" s="163">
        <v>14</v>
      </c>
      <c r="J189" s="163">
        <v>70</v>
      </c>
      <c r="K189" s="163">
        <v>40.880000000000003</v>
      </c>
      <c r="M189" s="163" t="s">
        <v>1059</v>
      </c>
      <c r="N189" s="164" t="s">
        <v>141</v>
      </c>
      <c r="O189" s="163">
        <v>12</v>
      </c>
      <c r="P189" s="163">
        <v>48</v>
      </c>
      <c r="Q189" s="163">
        <v>21.96</v>
      </c>
    </row>
    <row r="190" spans="1:17" x14ac:dyDescent="0.35">
      <c r="A190" s="163" t="s">
        <v>792</v>
      </c>
      <c r="B190" s="164" t="s">
        <v>154</v>
      </c>
      <c r="C190" s="163">
        <v>6</v>
      </c>
      <c r="D190" s="157">
        <v>48</v>
      </c>
      <c r="E190" s="157">
        <v>19.14</v>
      </c>
      <c r="G190" s="163" t="s">
        <v>771</v>
      </c>
      <c r="H190" s="164" t="s">
        <v>161</v>
      </c>
      <c r="I190" s="163">
        <v>7</v>
      </c>
      <c r="J190" s="163">
        <v>70</v>
      </c>
      <c r="K190" s="163">
        <v>35.97</v>
      </c>
      <c r="M190" s="163" t="s">
        <v>842</v>
      </c>
      <c r="N190" s="164" t="s">
        <v>141</v>
      </c>
      <c r="O190" s="163">
        <v>3</v>
      </c>
      <c r="P190" s="163">
        <v>48</v>
      </c>
      <c r="Q190" s="163">
        <v>23.25</v>
      </c>
    </row>
    <row r="191" spans="1:17" x14ac:dyDescent="0.35">
      <c r="A191" s="163" t="s">
        <v>793</v>
      </c>
      <c r="B191" s="164" t="s">
        <v>154</v>
      </c>
      <c r="C191" s="163">
        <v>2</v>
      </c>
      <c r="D191" s="157">
        <v>48</v>
      </c>
      <c r="E191" s="157">
        <v>24.46</v>
      </c>
      <c r="G191" s="163" t="s">
        <v>752</v>
      </c>
      <c r="H191" s="164" t="s">
        <v>161</v>
      </c>
      <c r="I191" s="163">
        <v>14</v>
      </c>
      <c r="J191" s="163">
        <v>70</v>
      </c>
      <c r="K191" s="163">
        <v>37.24</v>
      </c>
      <c r="M191" s="163" t="s">
        <v>906</v>
      </c>
      <c r="N191" s="164" t="s">
        <v>141</v>
      </c>
      <c r="O191" s="163">
        <v>12</v>
      </c>
      <c r="P191" s="163">
        <v>48</v>
      </c>
      <c r="Q191" s="163">
        <v>23.52</v>
      </c>
    </row>
    <row r="192" spans="1:17" x14ac:dyDescent="0.35">
      <c r="A192" s="163" t="s">
        <v>794</v>
      </c>
      <c r="B192" s="164" t="s">
        <v>154</v>
      </c>
      <c r="C192" s="163">
        <v>4</v>
      </c>
      <c r="D192" s="157">
        <v>48</v>
      </c>
      <c r="E192" s="157">
        <v>30.8</v>
      </c>
      <c r="G192" s="163" t="s">
        <v>1012</v>
      </c>
      <c r="H192" s="164" t="s">
        <v>161</v>
      </c>
      <c r="I192" s="163">
        <v>3</v>
      </c>
      <c r="J192" s="163">
        <v>66</v>
      </c>
      <c r="K192" s="163">
        <v>32.97</v>
      </c>
      <c r="M192" s="163" t="s">
        <v>1191</v>
      </c>
      <c r="N192" s="164" t="s">
        <v>141</v>
      </c>
      <c r="O192" s="163">
        <v>3</v>
      </c>
      <c r="P192" s="163">
        <v>45</v>
      </c>
      <c r="Q192" s="163">
        <v>17.100000000000001</v>
      </c>
    </row>
    <row r="193" spans="1:17" x14ac:dyDescent="0.35">
      <c r="A193" s="163" t="s">
        <v>795</v>
      </c>
      <c r="B193" s="164" t="s">
        <v>154</v>
      </c>
      <c r="C193" s="163">
        <v>3</v>
      </c>
      <c r="D193" s="157">
        <v>48</v>
      </c>
      <c r="E193" s="157">
        <v>41.79</v>
      </c>
      <c r="G193" s="163" t="s">
        <v>1013</v>
      </c>
      <c r="H193" s="164" t="s">
        <v>161</v>
      </c>
      <c r="I193" s="163">
        <v>3</v>
      </c>
      <c r="J193" s="163">
        <v>65.7</v>
      </c>
      <c r="K193" s="163">
        <v>35.4</v>
      </c>
      <c r="M193" s="163" t="s">
        <v>780</v>
      </c>
      <c r="N193" s="164" t="s">
        <v>141</v>
      </c>
      <c r="O193" s="163">
        <v>2</v>
      </c>
      <c r="P193" s="163">
        <v>44</v>
      </c>
      <c r="Q193" s="163">
        <v>0</v>
      </c>
    </row>
    <row r="194" spans="1:17" x14ac:dyDescent="0.35">
      <c r="A194" s="163" t="s">
        <v>796</v>
      </c>
      <c r="B194" s="164" t="s">
        <v>154</v>
      </c>
      <c r="C194" s="163">
        <v>19</v>
      </c>
      <c r="D194" s="157">
        <v>47.5</v>
      </c>
      <c r="E194" s="157">
        <v>17.48</v>
      </c>
      <c r="G194" s="163" t="s">
        <v>1014</v>
      </c>
      <c r="H194" s="164" t="s">
        <v>161</v>
      </c>
      <c r="I194" s="163">
        <v>13</v>
      </c>
      <c r="J194" s="163">
        <v>65</v>
      </c>
      <c r="K194" s="163">
        <v>27.95</v>
      </c>
      <c r="M194" s="163" t="s">
        <v>808</v>
      </c>
      <c r="N194" s="164" t="s">
        <v>141</v>
      </c>
      <c r="O194" s="163">
        <v>42</v>
      </c>
      <c r="P194" s="163">
        <v>42</v>
      </c>
      <c r="Q194" s="163">
        <v>6.3</v>
      </c>
    </row>
    <row r="195" spans="1:17" x14ac:dyDescent="0.35">
      <c r="A195" s="163" t="s">
        <v>797</v>
      </c>
      <c r="B195" s="164" t="s">
        <v>154</v>
      </c>
      <c r="C195" s="163">
        <v>3</v>
      </c>
      <c r="D195" s="157">
        <v>45</v>
      </c>
      <c r="E195" s="157">
        <v>27.15</v>
      </c>
      <c r="G195" s="163" t="s">
        <v>1015</v>
      </c>
      <c r="H195" s="164" t="s">
        <v>161</v>
      </c>
      <c r="I195" s="163">
        <v>1</v>
      </c>
      <c r="J195" s="163">
        <v>65</v>
      </c>
      <c r="K195" s="163">
        <v>38.6</v>
      </c>
      <c r="M195" s="163" t="s">
        <v>694</v>
      </c>
      <c r="N195" s="164" t="s">
        <v>141</v>
      </c>
      <c r="O195" s="163">
        <v>1</v>
      </c>
      <c r="P195" s="163">
        <v>40</v>
      </c>
      <c r="Q195" s="163">
        <v>10.5</v>
      </c>
    </row>
    <row r="196" spans="1:17" x14ac:dyDescent="0.35">
      <c r="A196" s="163" t="s">
        <v>798</v>
      </c>
      <c r="B196" s="164" t="s">
        <v>154</v>
      </c>
      <c r="C196" s="163">
        <v>1</v>
      </c>
      <c r="D196" s="157">
        <v>45</v>
      </c>
      <c r="E196" s="157">
        <v>17</v>
      </c>
      <c r="G196" s="163" t="s">
        <v>1016</v>
      </c>
      <c r="H196" s="164" t="s">
        <v>161</v>
      </c>
      <c r="I196" s="163">
        <v>4</v>
      </c>
      <c r="J196" s="163">
        <v>64</v>
      </c>
      <c r="K196" s="163">
        <v>31</v>
      </c>
      <c r="M196" s="163" t="s">
        <v>728</v>
      </c>
      <c r="N196" s="164" t="s">
        <v>141</v>
      </c>
      <c r="O196" s="163">
        <v>4</v>
      </c>
      <c r="P196" s="163">
        <v>40</v>
      </c>
      <c r="Q196" s="163">
        <v>20.8</v>
      </c>
    </row>
    <row r="197" spans="1:17" x14ac:dyDescent="0.35">
      <c r="A197" s="163" t="s">
        <v>799</v>
      </c>
      <c r="B197" s="164" t="s">
        <v>154</v>
      </c>
      <c r="C197" s="163">
        <v>5</v>
      </c>
      <c r="D197" s="157">
        <v>45</v>
      </c>
      <c r="E197" s="157">
        <v>25</v>
      </c>
      <c r="G197" s="163" t="s">
        <v>885</v>
      </c>
      <c r="H197" s="164" t="s">
        <v>161</v>
      </c>
      <c r="I197" s="163">
        <v>253</v>
      </c>
      <c r="J197" s="163">
        <v>63.25</v>
      </c>
      <c r="K197" s="163">
        <v>25.3</v>
      </c>
      <c r="M197" s="163" t="s">
        <v>1192</v>
      </c>
      <c r="N197" s="164" t="s">
        <v>141</v>
      </c>
      <c r="O197" s="163">
        <v>1</v>
      </c>
      <c r="P197" s="163">
        <v>40</v>
      </c>
      <c r="Q197" s="163">
        <v>0</v>
      </c>
    </row>
    <row r="198" spans="1:17" x14ac:dyDescent="0.35">
      <c r="A198" s="163" t="s">
        <v>800</v>
      </c>
      <c r="B198" s="164" t="s">
        <v>154</v>
      </c>
      <c r="C198" s="163">
        <v>9</v>
      </c>
      <c r="D198" s="157">
        <v>45</v>
      </c>
      <c r="E198" s="157">
        <v>26.44</v>
      </c>
      <c r="G198" s="163" t="s">
        <v>872</v>
      </c>
      <c r="H198" s="164" t="s">
        <v>161</v>
      </c>
      <c r="I198" s="163">
        <v>9</v>
      </c>
      <c r="J198" s="163">
        <v>63</v>
      </c>
      <c r="K198" s="163">
        <v>0</v>
      </c>
      <c r="M198" s="163" t="s">
        <v>845</v>
      </c>
      <c r="N198" s="164" t="s">
        <v>141</v>
      </c>
      <c r="O198" s="163">
        <v>4</v>
      </c>
      <c r="P198" s="163">
        <v>40</v>
      </c>
      <c r="Q198" s="163">
        <v>19.559999999999999</v>
      </c>
    </row>
    <row r="199" spans="1:17" x14ac:dyDescent="0.35">
      <c r="A199" s="163" t="s">
        <v>801</v>
      </c>
      <c r="B199" s="164" t="s">
        <v>154</v>
      </c>
      <c r="C199" s="163">
        <v>5</v>
      </c>
      <c r="D199" s="157">
        <v>45</v>
      </c>
      <c r="E199" s="157">
        <v>39.950000000000003</v>
      </c>
      <c r="G199" s="163" t="s">
        <v>669</v>
      </c>
      <c r="H199" s="164" t="s">
        <v>161</v>
      </c>
      <c r="I199" s="163">
        <v>1</v>
      </c>
      <c r="J199" s="163">
        <v>60</v>
      </c>
      <c r="K199" s="163">
        <v>30</v>
      </c>
      <c r="M199" s="163" t="s">
        <v>1133</v>
      </c>
      <c r="N199" s="164" t="s">
        <v>141</v>
      </c>
      <c r="O199" s="163">
        <v>10</v>
      </c>
      <c r="P199" s="163">
        <v>40</v>
      </c>
      <c r="Q199" s="163">
        <v>18.399999999999999</v>
      </c>
    </row>
    <row r="200" spans="1:17" x14ac:dyDescent="0.35">
      <c r="A200" s="163" t="s">
        <v>802</v>
      </c>
      <c r="B200" s="164" t="s">
        <v>154</v>
      </c>
      <c r="C200" s="163">
        <v>1</v>
      </c>
      <c r="D200" s="157">
        <v>45</v>
      </c>
      <c r="E200" s="157">
        <v>15</v>
      </c>
      <c r="G200" s="163" t="s">
        <v>1017</v>
      </c>
      <c r="H200" s="164" t="s">
        <v>161</v>
      </c>
      <c r="I200" s="163">
        <v>6</v>
      </c>
      <c r="J200" s="163">
        <v>60</v>
      </c>
      <c r="K200" s="163">
        <v>33.54</v>
      </c>
      <c r="M200" s="163" t="s">
        <v>1193</v>
      </c>
      <c r="N200" s="164" t="s">
        <v>141</v>
      </c>
      <c r="O200" s="163">
        <v>1</v>
      </c>
      <c r="P200" s="163">
        <v>39.9</v>
      </c>
      <c r="Q200" s="163">
        <v>26.73</v>
      </c>
    </row>
    <row r="201" spans="1:17" x14ac:dyDescent="0.35">
      <c r="A201" s="163" t="s">
        <v>803</v>
      </c>
      <c r="B201" s="164" t="s">
        <v>154</v>
      </c>
      <c r="C201" s="163">
        <v>4</v>
      </c>
      <c r="D201" s="157">
        <v>42.25</v>
      </c>
      <c r="E201" s="157">
        <v>29.84</v>
      </c>
      <c r="G201" s="163" t="s">
        <v>936</v>
      </c>
      <c r="H201" s="164" t="s">
        <v>161</v>
      </c>
      <c r="I201" s="163">
        <v>10</v>
      </c>
      <c r="J201" s="163">
        <v>60</v>
      </c>
      <c r="K201" s="163">
        <v>31.4</v>
      </c>
      <c r="M201" s="163" t="s">
        <v>825</v>
      </c>
      <c r="N201" s="164" t="s">
        <v>141</v>
      </c>
      <c r="O201" s="163">
        <v>3</v>
      </c>
      <c r="P201" s="163">
        <v>36</v>
      </c>
      <c r="Q201" s="163">
        <v>15.48</v>
      </c>
    </row>
    <row r="202" spans="1:17" x14ac:dyDescent="0.35">
      <c r="A202" s="163" t="s">
        <v>804</v>
      </c>
      <c r="B202" s="164" t="s">
        <v>154</v>
      </c>
      <c r="C202" s="163">
        <v>6</v>
      </c>
      <c r="D202" s="157">
        <v>42</v>
      </c>
      <c r="E202" s="157">
        <v>0</v>
      </c>
      <c r="G202" s="163" t="s">
        <v>883</v>
      </c>
      <c r="H202" s="164" t="s">
        <v>161</v>
      </c>
      <c r="I202" s="163">
        <v>10</v>
      </c>
      <c r="J202" s="163">
        <v>60</v>
      </c>
      <c r="K202" s="163">
        <v>30.8</v>
      </c>
      <c r="M202" s="163" t="s">
        <v>1194</v>
      </c>
      <c r="N202" s="164" t="s">
        <v>141</v>
      </c>
      <c r="O202" s="163">
        <v>1</v>
      </c>
      <c r="P202" s="163">
        <v>35</v>
      </c>
      <c r="Q202" s="163">
        <v>0</v>
      </c>
    </row>
    <row r="203" spans="1:17" x14ac:dyDescent="0.35">
      <c r="A203" s="163" t="s">
        <v>805</v>
      </c>
      <c r="B203" s="164" t="s">
        <v>154</v>
      </c>
      <c r="C203" s="163">
        <v>7</v>
      </c>
      <c r="D203" s="157">
        <v>42</v>
      </c>
      <c r="E203" s="157">
        <v>23.37</v>
      </c>
      <c r="G203" s="163" t="s">
        <v>886</v>
      </c>
      <c r="H203" s="164" t="s">
        <v>161</v>
      </c>
      <c r="I203" s="163">
        <v>15</v>
      </c>
      <c r="J203" s="163">
        <v>60</v>
      </c>
      <c r="K203" s="163">
        <v>34.200000000000003</v>
      </c>
      <c r="M203" s="163" t="s">
        <v>834</v>
      </c>
      <c r="N203" s="164" t="s">
        <v>141</v>
      </c>
      <c r="O203" s="163">
        <v>67</v>
      </c>
      <c r="P203" s="163">
        <v>33.5</v>
      </c>
      <c r="Q203" s="163">
        <v>18.760000000000002</v>
      </c>
    </row>
    <row r="204" spans="1:17" x14ac:dyDescent="0.35">
      <c r="A204" s="163" t="s">
        <v>806</v>
      </c>
      <c r="B204" s="164" t="s">
        <v>154</v>
      </c>
      <c r="C204" s="163">
        <v>6</v>
      </c>
      <c r="D204" s="157">
        <v>42</v>
      </c>
      <c r="E204" s="157">
        <v>3.85</v>
      </c>
      <c r="G204" s="163" t="s">
        <v>840</v>
      </c>
      <c r="H204" s="164" t="s">
        <v>161</v>
      </c>
      <c r="I204" s="163">
        <v>15</v>
      </c>
      <c r="J204" s="163">
        <v>60</v>
      </c>
      <c r="K204" s="163">
        <v>34.200000000000003</v>
      </c>
      <c r="M204" s="163" t="s">
        <v>1195</v>
      </c>
      <c r="N204" s="164" t="s">
        <v>141</v>
      </c>
      <c r="O204" s="163">
        <v>1</v>
      </c>
      <c r="P204" s="163">
        <v>32</v>
      </c>
      <c r="Q204" s="163">
        <v>0</v>
      </c>
    </row>
    <row r="205" spans="1:17" x14ac:dyDescent="0.35">
      <c r="A205" s="163" t="s">
        <v>807</v>
      </c>
      <c r="B205" s="164" t="s">
        <v>154</v>
      </c>
      <c r="C205" s="163">
        <v>4</v>
      </c>
      <c r="D205" s="157">
        <v>41</v>
      </c>
      <c r="E205" s="157">
        <v>30.16</v>
      </c>
      <c r="G205" s="163" t="s">
        <v>1018</v>
      </c>
      <c r="H205" s="164" t="s">
        <v>161</v>
      </c>
      <c r="I205" s="163">
        <v>12</v>
      </c>
      <c r="J205" s="163">
        <v>60</v>
      </c>
      <c r="K205" s="163">
        <v>24.24</v>
      </c>
      <c r="M205" s="163" t="s">
        <v>684</v>
      </c>
      <c r="N205" s="164" t="s">
        <v>141</v>
      </c>
      <c r="O205" s="163">
        <v>1</v>
      </c>
      <c r="P205" s="163">
        <v>32</v>
      </c>
      <c r="Q205" s="163">
        <v>0</v>
      </c>
    </row>
    <row r="206" spans="1:17" x14ac:dyDescent="0.35">
      <c r="A206" s="163" t="s">
        <v>808</v>
      </c>
      <c r="B206" s="164" t="s">
        <v>154</v>
      </c>
      <c r="C206" s="163">
        <v>40</v>
      </c>
      <c r="D206" s="157">
        <v>40</v>
      </c>
      <c r="E206" s="157">
        <v>6</v>
      </c>
      <c r="G206" s="163" t="s">
        <v>1019</v>
      </c>
      <c r="H206" s="164" t="s">
        <v>161</v>
      </c>
      <c r="I206" s="163">
        <v>2</v>
      </c>
      <c r="J206" s="163">
        <v>60</v>
      </c>
      <c r="K206" s="163">
        <v>28</v>
      </c>
      <c r="M206" s="163" t="s">
        <v>1196</v>
      </c>
      <c r="N206" s="164" t="s">
        <v>141</v>
      </c>
      <c r="O206" s="163">
        <v>7</v>
      </c>
      <c r="P206" s="163">
        <v>31.5</v>
      </c>
      <c r="Q206" s="163">
        <v>16.170000000000002</v>
      </c>
    </row>
    <row r="207" spans="1:17" x14ac:dyDescent="0.35">
      <c r="A207" s="163" t="s">
        <v>809</v>
      </c>
      <c r="B207" s="164" t="s">
        <v>154</v>
      </c>
      <c r="C207" s="163">
        <v>4</v>
      </c>
      <c r="D207" s="157">
        <v>40</v>
      </c>
      <c r="E207" s="157">
        <v>36</v>
      </c>
      <c r="G207" s="163" t="s">
        <v>1020</v>
      </c>
      <c r="H207" s="164" t="s">
        <v>161</v>
      </c>
      <c r="I207" s="163">
        <v>2</v>
      </c>
      <c r="J207" s="163">
        <v>60</v>
      </c>
      <c r="K207" s="163">
        <v>30</v>
      </c>
      <c r="M207" s="163" t="s">
        <v>743</v>
      </c>
      <c r="N207" s="164" t="s">
        <v>141</v>
      </c>
      <c r="O207" s="163">
        <v>6</v>
      </c>
      <c r="P207" s="163">
        <v>30</v>
      </c>
      <c r="Q207" s="163">
        <v>12</v>
      </c>
    </row>
    <row r="208" spans="1:17" x14ac:dyDescent="0.35">
      <c r="A208" s="163" t="s">
        <v>810</v>
      </c>
      <c r="B208" s="164" t="s">
        <v>154</v>
      </c>
      <c r="C208" s="163">
        <v>1</v>
      </c>
      <c r="D208" s="157">
        <v>40</v>
      </c>
      <c r="E208" s="157">
        <v>17.7</v>
      </c>
      <c r="G208" s="163" t="s">
        <v>711</v>
      </c>
      <c r="H208" s="164" t="s">
        <v>161</v>
      </c>
      <c r="I208" s="163">
        <v>2</v>
      </c>
      <c r="J208" s="163">
        <v>60</v>
      </c>
      <c r="K208" s="163">
        <v>42</v>
      </c>
      <c r="M208" s="163" t="s">
        <v>1091</v>
      </c>
      <c r="N208" s="164" t="s">
        <v>141</v>
      </c>
      <c r="O208" s="163">
        <v>5</v>
      </c>
      <c r="P208" s="163">
        <v>30</v>
      </c>
      <c r="Q208" s="163">
        <v>16.899999999999999</v>
      </c>
    </row>
    <row r="209" spans="1:17" x14ac:dyDescent="0.35">
      <c r="A209" s="163" t="s">
        <v>811</v>
      </c>
      <c r="B209" s="164" t="s">
        <v>154</v>
      </c>
      <c r="C209" s="163">
        <v>2</v>
      </c>
      <c r="D209" s="157">
        <v>40</v>
      </c>
      <c r="E209" s="157">
        <v>0</v>
      </c>
      <c r="G209" s="163" t="s">
        <v>731</v>
      </c>
      <c r="H209" s="164" t="s">
        <v>161</v>
      </c>
      <c r="I209" s="163">
        <v>3</v>
      </c>
      <c r="J209" s="163">
        <v>60</v>
      </c>
      <c r="K209" s="163">
        <v>0</v>
      </c>
      <c r="M209" s="163" t="s">
        <v>1197</v>
      </c>
      <c r="N209" s="164" t="s">
        <v>141</v>
      </c>
      <c r="O209" s="163">
        <v>1</v>
      </c>
      <c r="P209" s="163">
        <v>30</v>
      </c>
      <c r="Q209" s="163">
        <v>0</v>
      </c>
    </row>
    <row r="210" spans="1:17" x14ac:dyDescent="0.35">
      <c r="A210" s="163" t="s">
        <v>812</v>
      </c>
      <c r="B210" s="164" t="s">
        <v>154</v>
      </c>
      <c r="C210" s="163">
        <v>1</v>
      </c>
      <c r="D210" s="157">
        <v>40</v>
      </c>
      <c r="E210" s="157">
        <v>10</v>
      </c>
      <c r="G210" s="163" t="s">
        <v>1021</v>
      </c>
      <c r="H210" s="164" t="s">
        <v>161</v>
      </c>
      <c r="I210" s="163">
        <v>4</v>
      </c>
      <c r="J210" s="163">
        <v>60</v>
      </c>
      <c r="K210" s="163">
        <v>27.72</v>
      </c>
      <c r="M210" s="163" t="s">
        <v>1077</v>
      </c>
      <c r="N210" s="164" t="s">
        <v>141</v>
      </c>
      <c r="O210" s="163">
        <v>1</v>
      </c>
      <c r="P210" s="163">
        <v>29.9</v>
      </c>
      <c r="Q210" s="163">
        <v>20.03</v>
      </c>
    </row>
    <row r="211" spans="1:17" x14ac:dyDescent="0.35">
      <c r="A211" s="163" t="s">
        <v>813</v>
      </c>
      <c r="B211" s="164" t="s">
        <v>154</v>
      </c>
      <c r="C211" s="163">
        <v>10</v>
      </c>
      <c r="D211" s="157">
        <v>40</v>
      </c>
      <c r="E211" s="157">
        <v>19.75</v>
      </c>
      <c r="G211" s="163" t="s">
        <v>814</v>
      </c>
      <c r="H211" s="164" t="s">
        <v>161</v>
      </c>
      <c r="I211" s="163">
        <v>15</v>
      </c>
      <c r="J211" s="163">
        <v>60</v>
      </c>
      <c r="K211" s="163">
        <v>29.85</v>
      </c>
      <c r="M211" s="163" t="s">
        <v>1198</v>
      </c>
      <c r="N211" s="164" t="s">
        <v>141</v>
      </c>
      <c r="O211" s="163">
        <v>4</v>
      </c>
      <c r="P211" s="163">
        <v>28</v>
      </c>
      <c r="Q211" s="163">
        <v>0</v>
      </c>
    </row>
    <row r="212" spans="1:17" x14ac:dyDescent="0.35">
      <c r="A212" s="163" t="s">
        <v>814</v>
      </c>
      <c r="B212" s="164" t="s">
        <v>154</v>
      </c>
      <c r="C212" s="163">
        <v>10</v>
      </c>
      <c r="D212" s="157">
        <v>40</v>
      </c>
      <c r="E212" s="157">
        <v>19.899999999999999</v>
      </c>
      <c r="G212" s="163" t="s">
        <v>1022</v>
      </c>
      <c r="H212" s="164" t="s">
        <v>161</v>
      </c>
      <c r="I212" s="163">
        <v>1</v>
      </c>
      <c r="J212" s="163">
        <v>59.9</v>
      </c>
      <c r="K212" s="163">
        <v>30</v>
      </c>
      <c r="M212" s="163" t="s">
        <v>1199</v>
      </c>
      <c r="N212" s="164" t="s">
        <v>141</v>
      </c>
      <c r="O212" s="163">
        <v>3</v>
      </c>
      <c r="P212" s="163">
        <v>27</v>
      </c>
      <c r="Q212" s="163">
        <v>14.82</v>
      </c>
    </row>
    <row r="213" spans="1:17" x14ac:dyDescent="0.35">
      <c r="A213" s="163" t="s">
        <v>815</v>
      </c>
      <c r="B213" s="164" t="s">
        <v>154</v>
      </c>
      <c r="C213" s="163">
        <v>4</v>
      </c>
      <c r="D213" s="157">
        <v>40</v>
      </c>
      <c r="E213" s="157">
        <v>3.08</v>
      </c>
      <c r="G213" s="163" t="s">
        <v>852</v>
      </c>
      <c r="H213" s="164" t="s">
        <v>161</v>
      </c>
      <c r="I213" s="163">
        <v>2</v>
      </c>
      <c r="J213" s="163">
        <v>59.8</v>
      </c>
      <c r="K213" s="163">
        <v>40.06</v>
      </c>
      <c r="M213" s="163" t="s">
        <v>777</v>
      </c>
      <c r="N213" s="164" t="s">
        <v>141</v>
      </c>
      <c r="O213" s="163">
        <v>5</v>
      </c>
      <c r="P213" s="163">
        <v>25</v>
      </c>
      <c r="Q213" s="163">
        <v>6.25</v>
      </c>
    </row>
    <row r="214" spans="1:17" x14ac:dyDescent="0.35">
      <c r="A214" s="163" t="s">
        <v>816</v>
      </c>
      <c r="B214" s="164" t="s">
        <v>154</v>
      </c>
      <c r="C214" s="163">
        <v>1</v>
      </c>
      <c r="D214" s="157">
        <v>40</v>
      </c>
      <c r="E214" s="157">
        <v>20</v>
      </c>
      <c r="G214" s="163" t="s">
        <v>1023</v>
      </c>
      <c r="H214" s="164" t="s">
        <v>161</v>
      </c>
      <c r="I214" s="163">
        <v>2</v>
      </c>
      <c r="J214" s="163">
        <v>56</v>
      </c>
      <c r="K214" s="163">
        <v>35.4</v>
      </c>
      <c r="M214" s="163" t="s">
        <v>782</v>
      </c>
      <c r="N214" s="164" t="s">
        <v>141</v>
      </c>
      <c r="O214" s="163">
        <v>1</v>
      </c>
      <c r="P214" s="163">
        <v>25</v>
      </c>
      <c r="Q214" s="163">
        <v>10.58</v>
      </c>
    </row>
    <row r="215" spans="1:17" x14ac:dyDescent="0.35">
      <c r="A215" s="163" t="s">
        <v>817</v>
      </c>
      <c r="B215" s="164" t="s">
        <v>154</v>
      </c>
      <c r="C215" s="163">
        <v>1</v>
      </c>
      <c r="D215" s="157">
        <v>40</v>
      </c>
      <c r="E215" s="157">
        <v>16</v>
      </c>
      <c r="G215" s="163" t="s">
        <v>906</v>
      </c>
      <c r="H215" s="164" t="s">
        <v>161</v>
      </c>
      <c r="I215" s="163">
        <v>14</v>
      </c>
      <c r="J215" s="163">
        <v>56</v>
      </c>
      <c r="K215" s="163">
        <v>28.84</v>
      </c>
      <c r="M215" s="163" t="s">
        <v>857</v>
      </c>
      <c r="N215" s="164" t="s">
        <v>141</v>
      </c>
      <c r="O215" s="163">
        <v>1</v>
      </c>
      <c r="P215" s="163">
        <v>25</v>
      </c>
      <c r="Q215" s="163">
        <v>5.5</v>
      </c>
    </row>
    <row r="216" spans="1:17" x14ac:dyDescent="0.35">
      <c r="A216" s="163" t="s">
        <v>818</v>
      </c>
      <c r="B216" s="164" t="s">
        <v>154</v>
      </c>
      <c r="C216" s="163">
        <v>2</v>
      </c>
      <c r="D216" s="157">
        <v>40</v>
      </c>
      <c r="E216" s="157">
        <v>26.58</v>
      </c>
      <c r="G216" s="163" t="s">
        <v>662</v>
      </c>
      <c r="H216" s="164" t="s">
        <v>161</v>
      </c>
      <c r="I216" s="163">
        <v>2</v>
      </c>
      <c r="J216" s="163">
        <v>56</v>
      </c>
      <c r="K216" s="163">
        <v>26.84</v>
      </c>
      <c r="M216" s="163" t="s">
        <v>1113</v>
      </c>
      <c r="N216" s="164" t="s">
        <v>141</v>
      </c>
      <c r="O216" s="163">
        <v>6</v>
      </c>
      <c r="P216" s="163">
        <v>24</v>
      </c>
      <c r="Q216" s="163">
        <v>12</v>
      </c>
    </row>
    <row r="217" spans="1:17" x14ac:dyDescent="0.35">
      <c r="A217" s="163" t="s">
        <v>819</v>
      </c>
      <c r="B217" s="164" t="s">
        <v>154</v>
      </c>
      <c r="C217" s="163">
        <v>4</v>
      </c>
      <c r="D217" s="157">
        <v>40</v>
      </c>
      <c r="E217" s="157">
        <v>19.559999999999999</v>
      </c>
      <c r="G217" s="163" t="s">
        <v>1024</v>
      </c>
      <c r="H217" s="164" t="s">
        <v>161</v>
      </c>
      <c r="I217" s="163">
        <v>3</v>
      </c>
      <c r="J217" s="163">
        <v>54</v>
      </c>
      <c r="K217" s="163">
        <v>31.44</v>
      </c>
      <c r="M217" s="163" t="s">
        <v>1200</v>
      </c>
      <c r="N217" s="164" t="s">
        <v>141</v>
      </c>
      <c r="O217" s="163">
        <v>3</v>
      </c>
      <c r="P217" s="163">
        <v>24</v>
      </c>
      <c r="Q217" s="163">
        <v>0</v>
      </c>
    </row>
    <row r="218" spans="1:17" x14ac:dyDescent="0.35">
      <c r="A218" s="163" t="s">
        <v>820</v>
      </c>
      <c r="B218" s="164" t="s">
        <v>154</v>
      </c>
      <c r="C218" s="163">
        <v>2</v>
      </c>
      <c r="D218" s="157">
        <v>39.799999999999997</v>
      </c>
      <c r="E218" s="157">
        <v>26.66</v>
      </c>
      <c r="G218" s="163" t="s">
        <v>1025</v>
      </c>
      <c r="H218" s="164" t="s">
        <v>161</v>
      </c>
      <c r="I218" s="163">
        <v>13</v>
      </c>
      <c r="J218" s="163">
        <v>52</v>
      </c>
      <c r="K218" s="163">
        <v>26.78</v>
      </c>
      <c r="M218" s="163" t="s">
        <v>1201</v>
      </c>
      <c r="N218" s="164" t="s">
        <v>141</v>
      </c>
      <c r="O218" s="163">
        <v>16</v>
      </c>
      <c r="P218" s="163">
        <v>24</v>
      </c>
      <c r="Q218" s="163">
        <v>11.2</v>
      </c>
    </row>
    <row r="219" spans="1:17" x14ac:dyDescent="0.35">
      <c r="A219" s="163" t="s">
        <v>821</v>
      </c>
      <c r="B219" s="164" t="s">
        <v>154</v>
      </c>
      <c r="C219" s="163">
        <v>13</v>
      </c>
      <c r="D219" s="157">
        <v>39</v>
      </c>
      <c r="E219" s="157">
        <v>13.65</v>
      </c>
      <c r="G219" s="163" t="s">
        <v>687</v>
      </c>
      <c r="H219" s="164" t="s">
        <v>161</v>
      </c>
      <c r="I219" s="163">
        <v>4</v>
      </c>
      <c r="J219" s="163">
        <v>52</v>
      </c>
      <c r="K219" s="163">
        <v>42.68</v>
      </c>
      <c r="M219" s="163" t="s">
        <v>1202</v>
      </c>
      <c r="N219" s="164" t="s">
        <v>141</v>
      </c>
      <c r="O219" s="163">
        <v>2</v>
      </c>
      <c r="P219" s="163">
        <v>20</v>
      </c>
      <c r="Q219" s="163">
        <v>4.5</v>
      </c>
    </row>
    <row r="220" spans="1:17" x14ac:dyDescent="0.35">
      <c r="A220" s="163" t="s">
        <v>822</v>
      </c>
      <c r="B220" s="164" t="s">
        <v>154</v>
      </c>
      <c r="C220" s="163">
        <v>2</v>
      </c>
      <c r="D220" s="157">
        <v>38</v>
      </c>
      <c r="E220" s="157">
        <v>33.380000000000003</v>
      </c>
      <c r="G220" s="163" t="s">
        <v>1026</v>
      </c>
      <c r="H220" s="164" t="s">
        <v>161</v>
      </c>
      <c r="I220" s="163">
        <v>13</v>
      </c>
      <c r="J220" s="163">
        <v>52</v>
      </c>
      <c r="K220" s="163">
        <v>26.91</v>
      </c>
      <c r="M220" s="163" t="s">
        <v>804</v>
      </c>
      <c r="N220" s="164" t="s">
        <v>141</v>
      </c>
      <c r="O220" s="163">
        <v>4</v>
      </c>
      <c r="P220" s="163">
        <v>20</v>
      </c>
      <c r="Q220" s="163">
        <v>0</v>
      </c>
    </row>
    <row r="221" spans="1:17" x14ac:dyDescent="0.35">
      <c r="A221" s="163" t="s">
        <v>823</v>
      </c>
      <c r="B221" s="164" t="s">
        <v>154</v>
      </c>
      <c r="C221" s="163">
        <v>4</v>
      </c>
      <c r="D221" s="157">
        <v>36.75</v>
      </c>
      <c r="E221" s="157">
        <v>32.6</v>
      </c>
      <c r="G221" s="163" t="s">
        <v>1027</v>
      </c>
      <c r="H221" s="164" t="s">
        <v>161</v>
      </c>
      <c r="I221" s="163">
        <v>10</v>
      </c>
      <c r="J221" s="163">
        <v>50</v>
      </c>
      <c r="K221" s="163">
        <v>40</v>
      </c>
      <c r="M221" s="163" t="s">
        <v>1203</v>
      </c>
      <c r="N221" s="164" t="s">
        <v>141</v>
      </c>
      <c r="O221" s="163">
        <v>1</v>
      </c>
      <c r="P221" s="163">
        <v>19.899999999999999</v>
      </c>
      <c r="Q221" s="163">
        <v>13.33</v>
      </c>
    </row>
    <row r="222" spans="1:17" x14ac:dyDescent="0.35">
      <c r="A222" s="163" t="s">
        <v>824</v>
      </c>
      <c r="B222" s="164" t="s">
        <v>154</v>
      </c>
      <c r="C222" s="163">
        <v>3</v>
      </c>
      <c r="D222" s="157">
        <v>36</v>
      </c>
      <c r="E222" s="157">
        <v>17.7</v>
      </c>
      <c r="G222" s="163" t="s">
        <v>1028</v>
      </c>
      <c r="H222" s="164" t="s">
        <v>161</v>
      </c>
      <c r="I222" s="163">
        <v>2</v>
      </c>
      <c r="J222" s="163">
        <v>50</v>
      </c>
      <c r="K222" s="163">
        <v>20</v>
      </c>
      <c r="M222" s="163" t="s">
        <v>1100</v>
      </c>
      <c r="N222" s="164" t="s">
        <v>141</v>
      </c>
      <c r="O222" s="163">
        <v>1</v>
      </c>
      <c r="P222" s="163">
        <v>19.899999999999999</v>
      </c>
      <c r="Q222" s="163">
        <v>13.33</v>
      </c>
    </row>
    <row r="223" spans="1:17" x14ac:dyDescent="0.35">
      <c r="A223" s="163" t="s">
        <v>825</v>
      </c>
      <c r="B223" s="164" t="s">
        <v>154</v>
      </c>
      <c r="C223" s="163">
        <v>3</v>
      </c>
      <c r="D223" s="157">
        <v>36</v>
      </c>
      <c r="E223" s="157">
        <v>0</v>
      </c>
      <c r="G223" s="163" t="s">
        <v>1029</v>
      </c>
      <c r="H223" s="164" t="s">
        <v>161</v>
      </c>
      <c r="I223" s="163">
        <v>2</v>
      </c>
      <c r="J223" s="163">
        <v>50</v>
      </c>
      <c r="K223" s="163">
        <v>12</v>
      </c>
      <c r="M223" s="163" t="s">
        <v>1204</v>
      </c>
      <c r="N223" s="164" t="s">
        <v>141</v>
      </c>
      <c r="O223" s="163">
        <v>1</v>
      </c>
      <c r="P223" s="163">
        <v>19.899999999999999</v>
      </c>
      <c r="Q223" s="163">
        <v>7</v>
      </c>
    </row>
    <row r="224" spans="1:17" x14ac:dyDescent="0.35">
      <c r="A224" s="163" t="s">
        <v>826</v>
      </c>
      <c r="B224" s="164" t="s">
        <v>154</v>
      </c>
      <c r="C224" s="163">
        <v>2</v>
      </c>
      <c r="D224" s="157">
        <v>36</v>
      </c>
      <c r="E224" s="157">
        <v>1.92</v>
      </c>
      <c r="G224" s="163" t="s">
        <v>792</v>
      </c>
      <c r="H224" s="164" t="s">
        <v>161</v>
      </c>
      <c r="I224" s="163">
        <v>5</v>
      </c>
      <c r="J224" s="163">
        <v>50</v>
      </c>
      <c r="K224" s="163">
        <v>0</v>
      </c>
      <c r="M224" s="163" t="s">
        <v>1108</v>
      </c>
      <c r="N224" s="164" t="s">
        <v>141</v>
      </c>
      <c r="O224" s="163">
        <v>1</v>
      </c>
      <c r="P224" s="163">
        <v>18</v>
      </c>
      <c r="Q224" s="163">
        <v>10.48</v>
      </c>
    </row>
    <row r="225" spans="1:17" x14ac:dyDescent="0.35">
      <c r="A225" s="163" t="s">
        <v>827</v>
      </c>
      <c r="B225" s="164" t="s">
        <v>154</v>
      </c>
      <c r="C225" s="163">
        <v>1</v>
      </c>
      <c r="D225" s="157">
        <v>36</v>
      </c>
      <c r="E225" s="157">
        <v>18</v>
      </c>
      <c r="G225" s="163" t="s">
        <v>1030</v>
      </c>
      <c r="H225" s="164" t="s">
        <v>161</v>
      </c>
      <c r="I225" s="163">
        <v>2</v>
      </c>
      <c r="J225" s="163">
        <v>50</v>
      </c>
      <c r="K225" s="163">
        <v>23.64</v>
      </c>
      <c r="M225" s="163" t="s">
        <v>920</v>
      </c>
      <c r="N225" s="164" t="s">
        <v>141</v>
      </c>
      <c r="O225" s="163">
        <v>2</v>
      </c>
      <c r="P225" s="163">
        <v>18</v>
      </c>
      <c r="Q225" s="163">
        <v>10.06</v>
      </c>
    </row>
    <row r="226" spans="1:17" x14ac:dyDescent="0.35">
      <c r="A226" s="163" t="s">
        <v>828</v>
      </c>
      <c r="B226" s="164" t="s">
        <v>154</v>
      </c>
      <c r="C226" s="163">
        <v>5</v>
      </c>
      <c r="D226" s="157">
        <v>35</v>
      </c>
      <c r="E226" s="157">
        <v>17.05</v>
      </c>
      <c r="G226" s="163" t="s">
        <v>1031</v>
      </c>
      <c r="H226" s="164" t="s">
        <v>161</v>
      </c>
      <c r="I226" s="163">
        <v>2</v>
      </c>
      <c r="J226" s="163">
        <v>50</v>
      </c>
      <c r="K226" s="163">
        <v>40</v>
      </c>
      <c r="M226" s="163" t="s">
        <v>1107</v>
      </c>
      <c r="N226" s="164" t="s">
        <v>141</v>
      </c>
      <c r="O226" s="163">
        <v>1</v>
      </c>
      <c r="P226" s="163">
        <v>18</v>
      </c>
      <c r="Q226" s="163">
        <v>10.48</v>
      </c>
    </row>
    <row r="227" spans="1:17" x14ac:dyDescent="0.35">
      <c r="A227" s="163" t="s">
        <v>829</v>
      </c>
      <c r="B227" s="164" t="s">
        <v>154</v>
      </c>
      <c r="C227" s="163">
        <v>1</v>
      </c>
      <c r="D227" s="157">
        <v>35</v>
      </c>
      <c r="E227" s="157">
        <v>15.5</v>
      </c>
      <c r="G227" s="163" t="s">
        <v>1032</v>
      </c>
      <c r="H227" s="164" t="s">
        <v>161</v>
      </c>
      <c r="I227" s="163">
        <v>1</v>
      </c>
      <c r="J227" s="163">
        <v>49.9</v>
      </c>
      <c r="K227" s="163">
        <v>33.43</v>
      </c>
      <c r="M227" s="163" t="s">
        <v>888</v>
      </c>
      <c r="N227" s="164" t="s">
        <v>141</v>
      </c>
      <c r="O227" s="163">
        <v>15</v>
      </c>
      <c r="P227" s="163">
        <v>15</v>
      </c>
      <c r="Q227" s="163">
        <v>10.65</v>
      </c>
    </row>
    <row r="228" spans="1:17" x14ac:dyDescent="0.35">
      <c r="A228" s="163" t="s">
        <v>830</v>
      </c>
      <c r="B228" s="164" t="s">
        <v>154</v>
      </c>
      <c r="C228" s="163">
        <v>1</v>
      </c>
      <c r="D228" s="157">
        <v>35</v>
      </c>
      <c r="E228" s="157">
        <v>16</v>
      </c>
      <c r="G228" s="163" t="s">
        <v>868</v>
      </c>
      <c r="H228" s="164" t="s">
        <v>161</v>
      </c>
      <c r="I228" s="163">
        <v>11</v>
      </c>
      <c r="J228" s="163">
        <v>49.5</v>
      </c>
      <c r="K228" s="163">
        <v>19.690000000000001</v>
      </c>
      <c r="M228" s="163" t="s">
        <v>691</v>
      </c>
      <c r="N228" s="164" t="s">
        <v>141</v>
      </c>
      <c r="O228" s="163">
        <v>1</v>
      </c>
      <c r="P228" s="163">
        <v>15</v>
      </c>
      <c r="Q228" s="163">
        <v>6</v>
      </c>
    </row>
    <row r="229" spans="1:17" x14ac:dyDescent="0.35">
      <c r="A229" s="163" t="s">
        <v>831</v>
      </c>
      <c r="B229" s="164" t="s">
        <v>154</v>
      </c>
      <c r="C229" s="163">
        <v>1</v>
      </c>
      <c r="D229" s="157">
        <v>35</v>
      </c>
      <c r="E229" s="157">
        <v>0</v>
      </c>
      <c r="G229" s="163" t="s">
        <v>1033</v>
      </c>
      <c r="H229" s="164" t="s">
        <v>161</v>
      </c>
      <c r="I229" s="163">
        <v>7</v>
      </c>
      <c r="J229" s="163">
        <v>49</v>
      </c>
      <c r="K229" s="163">
        <v>43.33</v>
      </c>
      <c r="M229" s="163" t="s">
        <v>1205</v>
      </c>
      <c r="N229" s="164" t="s">
        <v>141</v>
      </c>
      <c r="O229" s="163">
        <v>1</v>
      </c>
      <c r="P229" s="163">
        <v>15</v>
      </c>
      <c r="Q229" s="163">
        <v>2.5</v>
      </c>
    </row>
    <row r="230" spans="1:17" x14ac:dyDescent="0.35">
      <c r="A230" s="163" t="s">
        <v>832</v>
      </c>
      <c r="B230" s="164" t="s">
        <v>154</v>
      </c>
      <c r="C230" s="163">
        <v>7</v>
      </c>
      <c r="D230" s="157">
        <v>35</v>
      </c>
      <c r="E230" s="157">
        <v>16.8</v>
      </c>
      <c r="G230" s="163" t="s">
        <v>1034</v>
      </c>
      <c r="H230" s="164" t="s">
        <v>161</v>
      </c>
      <c r="I230" s="163">
        <v>8</v>
      </c>
      <c r="J230" s="163">
        <v>48</v>
      </c>
      <c r="K230" s="163">
        <v>22.96</v>
      </c>
      <c r="M230" s="163" t="s">
        <v>1206</v>
      </c>
      <c r="N230" s="164" t="s">
        <v>141</v>
      </c>
      <c r="O230" s="163">
        <v>2</v>
      </c>
      <c r="P230" s="163">
        <v>14</v>
      </c>
      <c r="Q230" s="163">
        <v>12.82</v>
      </c>
    </row>
    <row r="231" spans="1:17" x14ac:dyDescent="0.35">
      <c r="A231" s="163" t="s">
        <v>833</v>
      </c>
      <c r="B231" s="164" t="s">
        <v>154</v>
      </c>
      <c r="C231" s="163">
        <v>2</v>
      </c>
      <c r="D231" s="157">
        <v>34</v>
      </c>
      <c r="E231" s="157">
        <v>1.92</v>
      </c>
      <c r="G231" s="163" t="s">
        <v>1035</v>
      </c>
      <c r="H231" s="164" t="s">
        <v>161</v>
      </c>
      <c r="I231" s="163">
        <v>4</v>
      </c>
      <c r="J231" s="163">
        <v>48</v>
      </c>
      <c r="K231" s="163">
        <v>22.04</v>
      </c>
      <c r="M231" s="163" t="s">
        <v>1207</v>
      </c>
      <c r="N231" s="164" t="s">
        <v>141</v>
      </c>
      <c r="O231" s="163">
        <v>2</v>
      </c>
      <c r="P231" s="163">
        <v>14</v>
      </c>
      <c r="Q231" s="163">
        <v>12.82</v>
      </c>
    </row>
    <row r="232" spans="1:17" x14ac:dyDescent="0.35">
      <c r="A232" s="163" t="s">
        <v>834</v>
      </c>
      <c r="B232" s="164" t="s">
        <v>154</v>
      </c>
      <c r="C232" s="163">
        <v>65</v>
      </c>
      <c r="D232" s="157">
        <v>32.5</v>
      </c>
      <c r="E232" s="157">
        <v>18.2</v>
      </c>
      <c r="G232" s="163" t="s">
        <v>1036</v>
      </c>
      <c r="H232" s="164" t="s">
        <v>161</v>
      </c>
      <c r="I232" s="163">
        <v>4</v>
      </c>
      <c r="J232" s="163">
        <v>48</v>
      </c>
      <c r="K232" s="163">
        <v>22.76</v>
      </c>
      <c r="M232" s="163" t="s">
        <v>1127</v>
      </c>
      <c r="N232" s="164" t="s">
        <v>141</v>
      </c>
      <c r="O232" s="163">
        <v>1</v>
      </c>
      <c r="P232" s="163">
        <v>13.9</v>
      </c>
      <c r="Q232" s="163">
        <v>0</v>
      </c>
    </row>
    <row r="233" spans="1:17" x14ac:dyDescent="0.35">
      <c r="A233" s="163" t="s">
        <v>835</v>
      </c>
      <c r="B233" s="164" t="s">
        <v>154</v>
      </c>
      <c r="C233" s="163">
        <v>2</v>
      </c>
      <c r="D233" s="157">
        <v>32</v>
      </c>
      <c r="E233" s="157">
        <v>15.38</v>
      </c>
      <c r="G233" s="163" t="s">
        <v>1037</v>
      </c>
      <c r="H233" s="164" t="s">
        <v>161</v>
      </c>
      <c r="I233" s="163">
        <v>3</v>
      </c>
      <c r="J233" s="163">
        <v>48</v>
      </c>
      <c r="K233" s="163">
        <v>22.95</v>
      </c>
      <c r="M233" s="163" t="s">
        <v>936</v>
      </c>
      <c r="N233" s="164" t="s">
        <v>141</v>
      </c>
      <c r="O233" s="163">
        <v>2</v>
      </c>
      <c r="P233" s="163">
        <v>12</v>
      </c>
      <c r="Q233" s="163">
        <v>6.28</v>
      </c>
    </row>
    <row r="234" spans="1:17" x14ac:dyDescent="0.35">
      <c r="A234" s="163" t="s">
        <v>836</v>
      </c>
      <c r="B234" s="164" t="s">
        <v>154</v>
      </c>
      <c r="C234" s="163">
        <v>2</v>
      </c>
      <c r="D234" s="157">
        <v>32</v>
      </c>
      <c r="E234" s="157">
        <v>15.38</v>
      </c>
      <c r="G234" s="163" t="s">
        <v>794</v>
      </c>
      <c r="H234" s="164" t="s">
        <v>161</v>
      </c>
      <c r="I234" s="163">
        <v>4</v>
      </c>
      <c r="J234" s="163">
        <v>48</v>
      </c>
      <c r="K234" s="163">
        <v>30.8</v>
      </c>
      <c r="M234" s="163" t="s">
        <v>1089</v>
      </c>
      <c r="N234" s="164" t="s">
        <v>141</v>
      </c>
      <c r="O234" s="163">
        <v>1</v>
      </c>
      <c r="P234" s="163">
        <v>12</v>
      </c>
      <c r="Q234" s="163">
        <v>5.93</v>
      </c>
    </row>
    <row r="235" spans="1:17" x14ac:dyDescent="0.35">
      <c r="A235" s="163" t="s">
        <v>837</v>
      </c>
      <c r="B235" s="164" t="s">
        <v>154</v>
      </c>
      <c r="C235" s="163">
        <v>2</v>
      </c>
      <c r="D235" s="157">
        <v>32</v>
      </c>
      <c r="E235" s="157">
        <v>15.38</v>
      </c>
      <c r="G235" s="163" t="s">
        <v>1038</v>
      </c>
      <c r="H235" s="164" t="s">
        <v>161</v>
      </c>
      <c r="I235" s="163">
        <v>12</v>
      </c>
      <c r="J235" s="163">
        <v>48</v>
      </c>
      <c r="K235" s="163">
        <v>0</v>
      </c>
      <c r="M235" s="163" t="s">
        <v>1208</v>
      </c>
      <c r="N235" s="164" t="s">
        <v>141</v>
      </c>
      <c r="O235" s="163">
        <v>2</v>
      </c>
      <c r="P235" s="163">
        <v>12</v>
      </c>
      <c r="Q235" s="163">
        <v>6.1</v>
      </c>
    </row>
    <row r="236" spans="1:17" x14ac:dyDescent="0.35">
      <c r="A236" s="163" t="s">
        <v>838</v>
      </c>
      <c r="B236" s="164" t="s">
        <v>154</v>
      </c>
      <c r="C236" s="163">
        <v>2</v>
      </c>
      <c r="D236" s="157">
        <v>32</v>
      </c>
      <c r="E236" s="157">
        <v>15.38</v>
      </c>
      <c r="G236" s="163" t="s">
        <v>808</v>
      </c>
      <c r="H236" s="164" t="s">
        <v>161</v>
      </c>
      <c r="I236" s="163">
        <v>48</v>
      </c>
      <c r="J236" s="163">
        <v>48</v>
      </c>
      <c r="K236" s="163">
        <v>7.2</v>
      </c>
      <c r="M236" s="163" t="s">
        <v>1209</v>
      </c>
      <c r="N236" s="164" t="s">
        <v>141</v>
      </c>
      <c r="O236" s="163">
        <v>6</v>
      </c>
      <c r="P236" s="163">
        <v>12</v>
      </c>
      <c r="Q236" s="163">
        <v>0</v>
      </c>
    </row>
    <row r="237" spans="1:17" x14ac:dyDescent="0.35">
      <c r="A237" s="163" t="s">
        <v>839</v>
      </c>
      <c r="B237" s="164" t="s">
        <v>154</v>
      </c>
      <c r="C237" s="163">
        <v>2</v>
      </c>
      <c r="D237" s="157">
        <v>32</v>
      </c>
      <c r="E237" s="157">
        <v>18.54</v>
      </c>
      <c r="G237" s="163" t="s">
        <v>879</v>
      </c>
      <c r="H237" s="164" t="s">
        <v>161</v>
      </c>
      <c r="I237" s="163">
        <v>3</v>
      </c>
      <c r="J237" s="163">
        <v>48</v>
      </c>
      <c r="K237" s="163">
        <v>27</v>
      </c>
      <c r="M237" s="163" t="s">
        <v>814</v>
      </c>
      <c r="N237" s="164" t="s">
        <v>141</v>
      </c>
      <c r="O237" s="163">
        <v>3</v>
      </c>
      <c r="P237" s="163">
        <v>12</v>
      </c>
      <c r="Q237" s="163">
        <v>5.97</v>
      </c>
    </row>
    <row r="238" spans="1:17" x14ac:dyDescent="0.35">
      <c r="A238" s="163" t="s">
        <v>840</v>
      </c>
      <c r="B238" s="164" t="s">
        <v>154</v>
      </c>
      <c r="C238" s="163">
        <v>8</v>
      </c>
      <c r="D238" s="157">
        <v>32</v>
      </c>
      <c r="E238" s="157">
        <v>14.4</v>
      </c>
      <c r="G238" s="163" t="s">
        <v>944</v>
      </c>
      <c r="H238" s="164" t="s">
        <v>161</v>
      </c>
      <c r="I238" s="163">
        <v>12</v>
      </c>
      <c r="J238" s="163">
        <v>48</v>
      </c>
      <c r="K238" s="163">
        <v>23.88</v>
      </c>
      <c r="M238" s="163" t="s">
        <v>1063</v>
      </c>
      <c r="N238" s="164" t="s">
        <v>141</v>
      </c>
      <c r="O238" s="163">
        <v>1</v>
      </c>
      <c r="P238" s="163">
        <v>10.25</v>
      </c>
      <c r="Q238" s="163">
        <v>321.60000000000002</v>
      </c>
    </row>
    <row r="239" spans="1:17" x14ac:dyDescent="0.35">
      <c r="A239" s="163" t="s">
        <v>841</v>
      </c>
      <c r="B239" s="164" t="s">
        <v>154</v>
      </c>
      <c r="C239" s="163">
        <v>4</v>
      </c>
      <c r="D239" s="157">
        <v>32</v>
      </c>
      <c r="E239" s="157">
        <v>16.36</v>
      </c>
      <c r="G239" s="163" t="s">
        <v>1039</v>
      </c>
      <c r="H239" s="164" t="s">
        <v>161</v>
      </c>
      <c r="I239" s="163">
        <v>31</v>
      </c>
      <c r="J239" s="163">
        <v>46.5</v>
      </c>
      <c r="K239" s="163">
        <v>22.01</v>
      </c>
      <c r="M239" s="163" t="s">
        <v>1210</v>
      </c>
      <c r="N239" s="164" t="s">
        <v>141</v>
      </c>
      <c r="O239" s="163">
        <v>1</v>
      </c>
      <c r="P239" s="163">
        <v>10</v>
      </c>
      <c r="Q239" s="163">
        <v>0</v>
      </c>
    </row>
    <row r="240" spans="1:17" x14ac:dyDescent="0.35">
      <c r="A240" s="163" t="s">
        <v>842</v>
      </c>
      <c r="B240" s="164" t="s">
        <v>154</v>
      </c>
      <c r="C240" s="163">
        <v>2</v>
      </c>
      <c r="D240" s="157">
        <v>32</v>
      </c>
      <c r="E240" s="157">
        <v>15.5</v>
      </c>
      <c r="G240" s="163" t="s">
        <v>1040</v>
      </c>
      <c r="H240" s="164" t="s">
        <v>161</v>
      </c>
      <c r="I240" s="163">
        <v>3</v>
      </c>
      <c r="J240" s="163">
        <v>45.75</v>
      </c>
      <c r="K240" s="163">
        <v>32.07</v>
      </c>
      <c r="M240" s="163" t="s">
        <v>1211</v>
      </c>
      <c r="N240" s="164" t="s">
        <v>141</v>
      </c>
      <c r="O240" s="163">
        <v>2</v>
      </c>
      <c r="P240" s="163">
        <v>10</v>
      </c>
      <c r="Q240" s="163">
        <v>0</v>
      </c>
    </row>
    <row r="241" spans="1:17" x14ac:dyDescent="0.35">
      <c r="A241" s="163" t="s">
        <v>843</v>
      </c>
      <c r="B241" s="164" t="s">
        <v>154</v>
      </c>
      <c r="C241" s="163">
        <v>4</v>
      </c>
      <c r="D241" s="157">
        <v>31</v>
      </c>
      <c r="E241" s="157">
        <v>23.8</v>
      </c>
      <c r="G241" s="163" t="s">
        <v>1041</v>
      </c>
      <c r="H241" s="164" t="s">
        <v>161</v>
      </c>
      <c r="I241" s="163">
        <v>3</v>
      </c>
      <c r="J241" s="163">
        <v>45</v>
      </c>
      <c r="K241" s="163">
        <v>22.95</v>
      </c>
      <c r="M241" s="163" t="s">
        <v>1212</v>
      </c>
      <c r="N241" s="164" t="s">
        <v>141</v>
      </c>
      <c r="O241" s="163">
        <v>1</v>
      </c>
      <c r="P241" s="163">
        <v>10</v>
      </c>
      <c r="Q241" s="163">
        <v>5</v>
      </c>
    </row>
    <row r="242" spans="1:17" x14ac:dyDescent="0.35">
      <c r="A242" s="163" t="s">
        <v>844</v>
      </c>
      <c r="B242" s="164" t="s">
        <v>154</v>
      </c>
      <c r="C242" s="163">
        <v>1</v>
      </c>
      <c r="D242" s="157">
        <v>30</v>
      </c>
      <c r="E242" s="157">
        <v>0</v>
      </c>
      <c r="G242" s="163" t="s">
        <v>1042</v>
      </c>
      <c r="H242" s="164" t="s">
        <v>161</v>
      </c>
      <c r="I242" s="163">
        <v>5</v>
      </c>
      <c r="J242" s="163">
        <v>45</v>
      </c>
      <c r="K242" s="163">
        <v>24.55</v>
      </c>
      <c r="M242" s="163" t="s">
        <v>1018</v>
      </c>
      <c r="N242" s="164" t="s">
        <v>141</v>
      </c>
      <c r="O242" s="163">
        <v>2</v>
      </c>
      <c r="P242" s="163">
        <v>10</v>
      </c>
      <c r="Q242" s="163">
        <v>3.92</v>
      </c>
    </row>
    <row r="243" spans="1:17" x14ac:dyDescent="0.35">
      <c r="A243" s="163" t="s">
        <v>845</v>
      </c>
      <c r="B243" s="164" t="s">
        <v>154</v>
      </c>
      <c r="C243" s="163">
        <v>3</v>
      </c>
      <c r="D243" s="157">
        <v>30</v>
      </c>
      <c r="E243" s="157">
        <v>14.67</v>
      </c>
      <c r="G243" s="163" t="s">
        <v>1043</v>
      </c>
      <c r="H243" s="164" t="s">
        <v>161</v>
      </c>
      <c r="I243" s="163">
        <v>9</v>
      </c>
      <c r="J243" s="163">
        <v>45</v>
      </c>
      <c r="K243" s="163">
        <v>24.03</v>
      </c>
      <c r="M243" s="163" t="s">
        <v>843</v>
      </c>
      <c r="N243" s="164" t="s">
        <v>141</v>
      </c>
      <c r="O243" s="163">
        <v>1</v>
      </c>
      <c r="P243" s="163">
        <v>8</v>
      </c>
      <c r="Q243" s="163">
        <v>0</v>
      </c>
    </row>
    <row r="244" spans="1:17" x14ac:dyDescent="0.35">
      <c r="A244" s="163" t="s">
        <v>846</v>
      </c>
      <c r="B244" s="164" t="s">
        <v>154</v>
      </c>
      <c r="C244" s="163">
        <v>1</v>
      </c>
      <c r="D244" s="157">
        <v>30</v>
      </c>
      <c r="E244" s="157">
        <v>0</v>
      </c>
      <c r="G244" s="163" t="s">
        <v>892</v>
      </c>
      <c r="H244" s="164" t="s">
        <v>161</v>
      </c>
      <c r="I244" s="163">
        <v>3</v>
      </c>
      <c r="J244" s="163">
        <v>45</v>
      </c>
      <c r="K244" s="163">
        <v>22.47</v>
      </c>
      <c r="M244" s="163" t="s">
        <v>1025</v>
      </c>
      <c r="N244" s="164" t="s">
        <v>141</v>
      </c>
      <c r="O244" s="163">
        <v>2</v>
      </c>
      <c r="P244" s="163">
        <v>8</v>
      </c>
      <c r="Q244" s="163">
        <v>4.12</v>
      </c>
    </row>
    <row r="245" spans="1:17" x14ac:dyDescent="0.35">
      <c r="A245" s="163" t="s">
        <v>847</v>
      </c>
      <c r="B245" s="164" t="s">
        <v>154</v>
      </c>
      <c r="C245" s="163">
        <v>2</v>
      </c>
      <c r="D245" s="157">
        <v>30</v>
      </c>
      <c r="E245" s="157">
        <v>24</v>
      </c>
      <c r="G245" s="163" t="s">
        <v>1044</v>
      </c>
      <c r="H245" s="164" t="s">
        <v>161</v>
      </c>
      <c r="I245" s="163">
        <v>3</v>
      </c>
      <c r="J245" s="163">
        <v>45</v>
      </c>
      <c r="K245" s="163">
        <v>22.17</v>
      </c>
      <c r="M245" s="163" t="s">
        <v>917</v>
      </c>
      <c r="N245" s="164" t="s">
        <v>141</v>
      </c>
      <c r="O245" s="163">
        <v>3</v>
      </c>
      <c r="P245" s="163">
        <v>7.5</v>
      </c>
      <c r="Q245" s="163">
        <v>0</v>
      </c>
    </row>
    <row r="246" spans="1:17" x14ac:dyDescent="0.35">
      <c r="A246" s="163" t="s">
        <v>848</v>
      </c>
      <c r="B246" s="164" t="s">
        <v>154</v>
      </c>
      <c r="C246" s="163">
        <v>1</v>
      </c>
      <c r="D246" s="157">
        <v>30</v>
      </c>
      <c r="E246" s="157">
        <v>16</v>
      </c>
      <c r="G246" s="163" t="s">
        <v>1045</v>
      </c>
      <c r="H246" s="164" t="s">
        <v>161</v>
      </c>
      <c r="I246" s="163">
        <v>9</v>
      </c>
      <c r="J246" s="163">
        <v>45</v>
      </c>
      <c r="K246" s="163">
        <v>25.38</v>
      </c>
      <c r="M246" s="163" t="s">
        <v>902</v>
      </c>
      <c r="N246" s="164" t="s">
        <v>141</v>
      </c>
      <c r="O246" s="163">
        <v>1</v>
      </c>
      <c r="P246" s="163">
        <v>7</v>
      </c>
      <c r="Q246" s="163">
        <v>6.41</v>
      </c>
    </row>
    <row r="247" spans="1:17" x14ac:dyDescent="0.35">
      <c r="A247" s="163" t="s">
        <v>849</v>
      </c>
      <c r="B247" s="164" t="s">
        <v>154</v>
      </c>
      <c r="C247" s="163">
        <v>5</v>
      </c>
      <c r="D247" s="157">
        <v>30</v>
      </c>
      <c r="E247" s="157">
        <v>17.2</v>
      </c>
      <c r="G247" s="163" t="s">
        <v>1046</v>
      </c>
      <c r="H247" s="164" t="s">
        <v>161</v>
      </c>
      <c r="I247" s="163">
        <v>3</v>
      </c>
      <c r="J247" s="163">
        <v>45</v>
      </c>
      <c r="K247" s="163">
        <v>15.72</v>
      </c>
      <c r="M247" s="163" t="s">
        <v>851</v>
      </c>
      <c r="N247" s="164" t="s">
        <v>141</v>
      </c>
      <c r="O247" s="163">
        <v>1</v>
      </c>
      <c r="P247" s="163">
        <v>6</v>
      </c>
      <c r="Q247" s="163">
        <v>4.8</v>
      </c>
    </row>
    <row r="248" spans="1:17" x14ac:dyDescent="0.35">
      <c r="A248" s="163" t="s">
        <v>850</v>
      </c>
      <c r="B248" s="164" t="s">
        <v>154</v>
      </c>
      <c r="C248" s="163">
        <v>1</v>
      </c>
      <c r="D248" s="157">
        <v>30</v>
      </c>
      <c r="E248" s="157">
        <v>14</v>
      </c>
      <c r="G248" s="163" t="s">
        <v>1047</v>
      </c>
      <c r="H248" s="164" t="s">
        <v>161</v>
      </c>
      <c r="I248" s="163">
        <v>1</v>
      </c>
      <c r="J248" s="163">
        <v>45</v>
      </c>
      <c r="K248" s="163">
        <v>21</v>
      </c>
      <c r="M248" s="163" t="s">
        <v>773</v>
      </c>
      <c r="N248" s="164" t="s">
        <v>141</v>
      </c>
      <c r="O248" s="163">
        <v>1</v>
      </c>
      <c r="P248" s="163">
        <v>5</v>
      </c>
      <c r="Q248" s="163">
        <v>2.52</v>
      </c>
    </row>
    <row r="249" spans="1:17" x14ac:dyDescent="0.35">
      <c r="A249" s="163" t="s">
        <v>851</v>
      </c>
      <c r="B249" s="164" t="s">
        <v>154</v>
      </c>
      <c r="C249" s="163">
        <v>5</v>
      </c>
      <c r="D249" s="157">
        <v>30</v>
      </c>
      <c r="E249" s="157">
        <v>24</v>
      </c>
      <c r="G249" s="163" t="s">
        <v>866</v>
      </c>
      <c r="H249" s="164" t="s">
        <v>161</v>
      </c>
      <c r="I249" s="163">
        <v>3</v>
      </c>
      <c r="J249" s="163">
        <v>45</v>
      </c>
      <c r="K249" s="163">
        <v>22.5</v>
      </c>
      <c r="M249" s="163" t="s">
        <v>898</v>
      </c>
      <c r="N249" s="164" t="s">
        <v>141</v>
      </c>
      <c r="O249" s="163">
        <v>1</v>
      </c>
      <c r="P249" s="163">
        <v>5</v>
      </c>
      <c r="Q249" s="163">
        <v>4</v>
      </c>
    </row>
    <row r="250" spans="1:17" x14ac:dyDescent="0.35">
      <c r="A250" s="163" t="s">
        <v>852</v>
      </c>
      <c r="B250" s="164" t="s">
        <v>154</v>
      </c>
      <c r="C250" s="163">
        <v>1</v>
      </c>
      <c r="D250" s="157">
        <v>29.9</v>
      </c>
      <c r="E250" s="157">
        <v>0</v>
      </c>
      <c r="G250" s="163" t="s">
        <v>894</v>
      </c>
      <c r="H250" s="164" t="s">
        <v>161</v>
      </c>
      <c r="I250" s="163">
        <v>3</v>
      </c>
      <c r="J250" s="163">
        <v>45</v>
      </c>
      <c r="K250" s="163">
        <v>22.05</v>
      </c>
      <c r="M250" s="163" t="s">
        <v>1132</v>
      </c>
      <c r="N250" s="164" t="s">
        <v>141</v>
      </c>
      <c r="O250" s="163">
        <v>1</v>
      </c>
      <c r="P250" s="163">
        <v>4</v>
      </c>
      <c r="Q250" s="163">
        <v>1.83</v>
      </c>
    </row>
    <row r="251" spans="1:17" x14ac:dyDescent="0.35">
      <c r="A251" s="163" t="s">
        <v>853</v>
      </c>
      <c r="B251" s="164" t="s">
        <v>154</v>
      </c>
      <c r="C251" s="163">
        <v>2</v>
      </c>
      <c r="D251" s="157">
        <v>29</v>
      </c>
      <c r="E251" s="157">
        <v>25.74</v>
      </c>
      <c r="G251" s="163" t="s">
        <v>1048</v>
      </c>
      <c r="H251" s="164" t="s">
        <v>161</v>
      </c>
      <c r="I251" s="163">
        <v>1</v>
      </c>
      <c r="J251" s="163">
        <v>45</v>
      </c>
      <c r="K251" s="163">
        <v>24</v>
      </c>
      <c r="M251" s="163" t="s">
        <v>907</v>
      </c>
      <c r="N251" s="164" t="s">
        <v>141</v>
      </c>
      <c r="O251" s="163">
        <v>1</v>
      </c>
      <c r="P251" s="163">
        <v>3</v>
      </c>
      <c r="Q251" s="163">
        <v>2.4</v>
      </c>
    </row>
    <row r="252" spans="1:17" x14ac:dyDescent="0.35">
      <c r="A252" s="163" t="s">
        <v>854</v>
      </c>
      <c r="B252" s="164" t="s">
        <v>154</v>
      </c>
      <c r="C252" s="163">
        <v>3</v>
      </c>
      <c r="D252" s="157">
        <v>27</v>
      </c>
      <c r="E252" s="157">
        <v>165.72</v>
      </c>
      <c r="G252" s="163" t="s">
        <v>801</v>
      </c>
      <c r="H252" s="164" t="s">
        <v>161</v>
      </c>
      <c r="I252" s="163">
        <v>5</v>
      </c>
      <c r="J252" s="163">
        <v>45</v>
      </c>
      <c r="K252" s="163">
        <v>32.15</v>
      </c>
      <c r="M252" s="163" t="s">
        <v>867</v>
      </c>
      <c r="N252" s="164" t="s">
        <v>141</v>
      </c>
      <c r="O252" s="163">
        <v>1</v>
      </c>
      <c r="P252" s="163">
        <v>2.5</v>
      </c>
      <c r="Q252" s="163">
        <v>2</v>
      </c>
    </row>
    <row r="253" spans="1:17" x14ac:dyDescent="0.35">
      <c r="A253" s="163" t="s">
        <v>855</v>
      </c>
      <c r="B253" s="164" t="s">
        <v>154</v>
      </c>
      <c r="C253" s="163">
        <v>4</v>
      </c>
      <c r="D253" s="157">
        <v>27</v>
      </c>
      <c r="E253" s="157">
        <v>23.08</v>
      </c>
      <c r="G253" s="163" t="s">
        <v>912</v>
      </c>
      <c r="H253" s="164" t="s">
        <v>161</v>
      </c>
      <c r="I253" s="163">
        <v>4</v>
      </c>
      <c r="J253" s="163">
        <v>44</v>
      </c>
      <c r="K253" s="163">
        <v>18.36</v>
      </c>
    </row>
    <row r="254" spans="1:17" x14ac:dyDescent="0.35">
      <c r="A254" s="163" t="s">
        <v>856</v>
      </c>
      <c r="B254" s="164" t="s">
        <v>154</v>
      </c>
      <c r="C254" s="163">
        <v>3</v>
      </c>
      <c r="D254" s="157">
        <v>27</v>
      </c>
      <c r="E254" s="157">
        <v>12.39</v>
      </c>
      <c r="G254" s="163" t="s">
        <v>899</v>
      </c>
      <c r="H254" s="164" t="s">
        <v>161</v>
      </c>
      <c r="I254" s="163">
        <v>17</v>
      </c>
      <c r="J254" s="163">
        <v>42.5</v>
      </c>
      <c r="K254" s="163">
        <v>19.72</v>
      </c>
    </row>
    <row r="255" spans="1:17" x14ac:dyDescent="0.35">
      <c r="A255" s="163" t="s">
        <v>857</v>
      </c>
      <c r="B255" s="164" t="s">
        <v>154</v>
      </c>
      <c r="C255" s="163">
        <v>1</v>
      </c>
      <c r="D255" s="157">
        <v>25</v>
      </c>
      <c r="E255" s="157">
        <v>5</v>
      </c>
      <c r="G255" s="163" t="s">
        <v>1049</v>
      </c>
      <c r="H255" s="164" t="s">
        <v>161</v>
      </c>
      <c r="I255" s="163">
        <v>1</v>
      </c>
      <c r="J255" s="163">
        <v>42</v>
      </c>
      <c r="K255" s="163">
        <v>21</v>
      </c>
    </row>
    <row r="256" spans="1:17" x14ac:dyDescent="0.35">
      <c r="A256" s="163" t="s">
        <v>858</v>
      </c>
      <c r="B256" s="164" t="s">
        <v>154</v>
      </c>
      <c r="C256" s="163">
        <v>1</v>
      </c>
      <c r="D256" s="157">
        <v>25</v>
      </c>
      <c r="E256" s="157">
        <v>5</v>
      </c>
      <c r="G256" s="163" t="s">
        <v>1050</v>
      </c>
      <c r="H256" s="164" t="s">
        <v>161</v>
      </c>
      <c r="I256" s="163">
        <v>7</v>
      </c>
      <c r="J256" s="163">
        <v>42</v>
      </c>
      <c r="K256" s="163">
        <v>20.86</v>
      </c>
    </row>
    <row r="257" spans="1:11" x14ac:dyDescent="0.35">
      <c r="A257" s="163" t="s">
        <v>859</v>
      </c>
      <c r="B257" s="164" t="s">
        <v>154</v>
      </c>
      <c r="C257" s="163">
        <v>1</v>
      </c>
      <c r="D257" s="157">
        <v>25</v>
      </c>
      <c r="E257" s="157">
        <v>0</v>
      </c>
      <c r="G257" s="163" t="s">
        <v>834</v>
      </c>
      <c r="H257" s="164" t="s">
        <v>161</v>
      </c>
      <c r="I257" s="163">
        <v>83</v>
      </c>
      <c r="J257" s="163">
        <v>41.5</v>
      </c>
      <c r="K257" s="163">
        <v>9.18</v>
      </c>
    </row>
    <row r="258" spans="1:11" x14ac:dyDescent="0.35">
      <c r="A258" s="163" t="s">
        <v>860</v>
      </c>
      <c r="B258" s="164" t="s">
        <v>154</v>
      </c>
      <c r="C258" s="163">
        <v>1</v>
      </c>
      <c r="D258" s="157">
        <v>25</v>
      </c>
      <c r="E258" s="157">
        <v>8.5</v>
      </c>
      <c r="G258" s="163" t="s">
        <v>1051</v>
      </c>
      <c r="H258" s="164" t="s">
        <v>161</v>
      </c>
      <c r="I258" s="163">
        <v>1</v>
      </c>
      <c r="J258" s="163">
        <v>40</v>
      </c>
      <c r="K258" s="163">
        <v>21</v>
      </c>
    </row>
    <row r="259" spans="1:11" x14ac:dyDescent="0.35">
      <c r="A259" s="163" t="s">
        <v>861</v>
      </c>
      <c r="B259" s="164" t="s">
        <v>154</v>
      </c>
      <c r="C259" s="163">
        <v>4</v>
      </c>
      <c r="D259" s="157">
        <v>24</v>
      </c>
      <c r="E259" s="157">
        <v>9.24</v>
      </c>
      <c r="G259" s="163" t="s">
        <v>1052</v>
      </c>
      <c r="H259" s="164" t="s">
        <v>161</v>
      </c>
      <c r="I259" s="163">
        <v>1</v>
      </c>
      <c r="J259" s="163">
        <v>40</v>
      </c>
      <c r="K259" s="163">
        <v>20.99</v>
      </c>
    </row>
    <row r="260" spans="1:11" x14ac:dyDescent="0.35">
      <c r="A260" s="163" t="s">
        <v>862</v>
      </c>
      <c r="B260" s="164" t="s">
        <v>154</v>
      </c>
      <c r="C260" s="163">
        <v>4</v>
      </c>
      <c r="D260" s="157">
        <v>24</v>
      </c>
      <c r="E260" s="157">
        <v>10.8</v>
      </c>
      <c r="G260" s="163" t="s">
        <v>694</v>
      </c>
      <c r="H260" s="164" t="s">
        <v>161</v>
      </c>
      <c r="I260" s="163">
        <v>1</v>
      </c>
      <c r="J260" s="163">
        <v>40</v>
      </c>
      <c r="K260" s="163">
        <v>10.5</v>
      </c>
    </row>
    <row r="261" spans="1:11" x14ac:dyDescent="0.35">
      <c r="A261" s="163" t="s">
        <v>863</v>
      </c>
      <c r="B261" s="164" t="s">
        <v>154</v>
      </c>
      <c r="C261" s="163">
        <v>4</v>
      </c>
      <c r="D261" s="157">
        <v>24</v>
      </c>
      <c r="E261" s="157">
        <v>12.68</v>
      </c>
      <c r="G261" s="163" t="s">
        <v>729</v>
      </c>
      <c r="H261" s="164" t="s">
        <v>161</v>
      </c>
      <c r="I261" s="163">
        <v>4</v>
      </c>
      <c r="J261" s="163">
        <v>40</v>
      </c>
      <c r="K261" s="163">
        <v>19.559999999999999</v>
      </c>
    </row>
    <row r="262" spans="1:11" x14ac:dyDescent="0.35">
      <c r="A262" s="163" t="s">
        <v>864</v>
      </c>
      <c r="B262" s="164" t="s">
        <v>154</v>
      </c>
      <c r="C262" s="163">
        <v>2</v>
      </c>
      <c r="D262" s="157">
        <v>24</v>
      </c>
      <c r="E262" s="157">
        <v>12.64</v>
      </c>
      <c r="G262" s="163" t="s">
        <v>1053</v>
      </c>
      <c r="H262" s="164" t="s">
        <v>161</v>
      </c>
      <c r="I262" s="163">
        <v>1</v>
      </c>
      <c r="J262" s="163">
        <v>39.9</v>
      </c>
      <c r="K262" s="163">
        <v>0</v>
      </c>
    </row>
    <row r="263" spans="1:11" x14ac:dyDescent="0.35">
      <c r="A263" s="163" t="s">
        <v>865</v>
      </c>
      <c r="B263" s="164" t="s">
        <v>154</v>
      </c>
      <c r="C263" s="163">
        <v>24</v>
      </c>
      <c r="D263" s="157">
        <v>24</v>
      </c>
      <c r="E263" s="157">
        <v>6.92</v>
      </c>
      <c r="G263" s="163" t="s">
        <v>1054</v>
      </c>
      <c r="H263" s="164" t="s">
        <v>161</v>
      </c>
      <c r="I263" s="163">
        <v>1</v>
      </c>
      <c r="J263" s="163">
        <v>39.9</v>
      </c>
      <c r="K263" s="163">
        <v>26.73</v>
      </c>
    </row>
    <row r="264" spans="1:11" x14ac:dyDescent="0.35">
      <c r="A264" s="163" t="s">
        <v>866</v>
      </c>
      <c r="B264" s="164" t="s">
        <v>154</v>
      </c>
      <c r="C264" s="163">
        <v>2</v>
      </c>
      <c r="D264" s="157">
        <v>24</v>
      </c>
      <c r="E264" s="157">
        <v>10.4</v>
      </c>
      <c r="G264" s="163" t="s">
        <v>1055</v>
      </c>
      <c r="H264" s="164" t="s">
        <v>161</v>
      </c>
      <c r="I264" s="163">
        <v>2</v>
      </c>
      <c r="J264" s="163">
        <v>39.799999999999997</v>
      </c>
      <c r="K264" s="163">
        <v>26.66</v>
      </c>
    </row>
    <row r="265" spans="1:11" x14ac:dyDescent="0.35">
      <c r="A265" s="163" t="s">
        <v>867</v>
      </c>
      <c r="B265" s="164" t="s">
        <v>154</v>
      </c>
      <c r="C265" s="163">
        <v>9</v>
      </c>
      <c r="D265" s="157">
        <v>22.5</v>
      </c>
      <c r="E265" s="157">
        <v>18</v>
      </c>
      <c r="G265" s="163" t="s">
        <v>1056</v>
      </c>
      <c r="H265" s="164" t="s">
        <v>161</v>
      </c>
      <c r="I265" s="163">
        <v>1</v>
      </c>
      <c r="J265" s="163">
        <v>37.9</v>
      </c>
      <c r="K265" s="163">
        <v>0</v>
      </c>
    </row>
    <row r="266" spans="1:11" x14ac:dyDescent="0.35">
      <c r="A266" s="163" t="s">
        <v>868</v>
      </c>
      <c r="B266" s="164" t="s">
        <v>154</v>
      </c>
      <c r="C266" s="163">
        <v>5</v>
      </c>
      <c r="D266" s="157">
        <v>22.5</v>
      </c>
      <c r="E266" s="157">
        <v>10</v>
      </c>
      <c r="G266" s="163" t="s">
        <v>1057</v>
      </c>
      <c r="H266" s="164" t="s">
        <v>161</v>
      </c>
      <c r="I266" s="163">
        <v>1</v>
      </c>
      <c r="J266" s="163">
        <v>37.9</v>
      </c>
      <c r="K266" s="163">
        <v>17.989999999999998</v>
      </c>
    </row>
    <row r="267" spans="1:11" x14ac:dyDescent="0.35">
      <c r="A267" s="163" t="s">
        <v>869</v>
      </c>
      <c r="B267" s="164" t="s">
        <v>154</v>
      </c>
      <c r="C267" s="163">
        <v>1</v>
      </c>
      <c r="D267" s="157">
        <v>22</v>
      </c>
      <c r="E267" s="157">
        <v>0</v>
      </c>
      <c r="G267" s="163" t="s">
        <v>1058</v>
      </c>
      <c r="H267" s="164" t="s">
        <v>161</v>
      </c>
      <c r="I267" s="163">
        <v>9</v>
      </c>
      <c r="J267" s="163">
        <v>36</v>
      </c>
      <c r="K267" s="163">
        <v>20.52</v>
      </c>
    </row>
    <row r="268" spans="1:11" x14ac:dyDescent="0.35">
      <c r="A268" s="163" t="s">
        <v>870</v>
      </c>
      <c r="B268" s="164" t="s">
        <v>154</v>
      </c>
      <c r="C268" s="163">
        <v>3</v>
      </c>
      <c r="D268" s="157">
        <v>21</v>
      </c>
      <c r="E268" s="157">
        <v>0.3</v>
      </c>
      <c r="G268" s="163" t="s">
        <v>1059</v>
      </c>
      <c r="H268" s="164" t="s">
        <v>161</v>
      </c>
      <c r="I268" s="163">
        <v>9</v>
      </c>
      <c r="J268" s="163">
        <v>36</v>
      </c>
      <c r="K268" s="163">
        <v>16.47</v>
      </c>
    </row>
    <row r="269" spans="1:11" x14ac:dyDescent="0.35">
      <c r="A269" s="163" t="s">
        <v>871</v>
      </c>
      <c r="B269" s="164" t="s">
        <v>154</v>
      </c>
      <c r="C269" s="163">
        <v>3</v>
      </c>
      <c r="D269" s="157">
        <v>21</v>
      </c>
      <c r="E269" s="157">
        <v>15.75</v>
      </c>
      <c r="G269" s="163" t="s">
        <v>653</v>
      </c>
      <c r="H269" s="164" t="s">
        <v>161</v>
      </c>
      <c r="I269" s="163">
        <v>3</v>
      </c>
      <c r="J269" s="163">
        <v>35.25</v>
      </c>
      <c r="K269" s="163">
        <v>23.61</v>
      </c>
    </row>
    <row r="270" spans="1:11" x14ac:dyDescent="0.35">
      <c r="A270" s="163" t="s">
        <v>872</v>
      </c>
      <c r="B270" s="164" t="s">
        <v>154</v>
      </c>
      <c r="C270" s="163">
        <v>3</v>
      </c>
      <c r="D270" s="157">
        <v>21</v>
      </c>
      <c r="E270" s="157">
        <v>0</v>
      </c>
      <c r="G270" s="163" t="s">
        <v>898</v>
      </c>
      <c r="H270" s="164" t="s">
        <v>161</v>
      </c>
      <c r="I270" s="163">
        <v>7</v>
      </c>
      <c r="J270" s="163">
        <v>35</v>
      </c>
      <c r="K270" s="163">
        <v>28</v>
      </c>
    </row>
    <row r="271" spans="1:11" x14ac:dyDescent="0.35">
      <c r="A271" s="163" t="s">
        <v>873</v>
      </c>
      <c r="B271" s="164" t="s">
        <v>154</v>
      </c>
      <c r="C271" s="163">
        <v>10</v>
      </c>
      <c r="D271" s="157">
        <v>20</v>
      </c>
      <c r="E271" s="157">
        <v>0</v>
      </c>
      <c r="G271" s="163" t="s">
        <v>800</v>
      </c>
      <c r="H271" s="164" t="s">
        <v>161</v>
      </c>
      <c r="I271" s="163">
        <v>7</v>
      </c>
      <c r="J271" s="163">
        <v>35</v>
      </c>
      <c r="K271" s="163">
        <v>20.57</v>
      </c>
    </row>
    <row r="272" spans="1:11" x14ac:dyDescent="0.35">
      <c r="A272" s="163" t="s">
        <v>874</v>
      </c>
      <c r="B272" s="164" t="s">
        <v>154</v>
      </c>
      <c r="C272" s="163">
        <v>1</v>
      </c>
      <c r="D272" s="157">
        <v>20</v>
      </c>
      <c r="E272" s="157">
        <v>9</v>
      </c>
      <c r="G272" s="163" t="s">
        <v>1060</v>
      </c>
      <c r="H272" s="164" t="s">
        <v>161</v>
      </c>
      <c r="I272" s="163">
        <v>1</v>
      </c>
      <c r="J272" s="163">
        <v>35</v>
      </c>
      <c r="K272" s="163">
        <v>28</v>
      </c>
    </row>
    <row r="273" spans="1:11" x14ac:dyDescent="0.35">
      <c r="A273" s="163" t="s">
        <v>875</v>
      </c>
      <c r="B273" s="164" t="s">
        <v>154</v>
      </c>
      <c r="C273" s="163">
        <v>1</v>
      </c>
      <c r="D273" s="157">
        <v>20</v>
      </c>
      <c r="E273" s="157">
        <v>8.25</v>
      </c>
      <c r="G273" s="163" t="s">
        <v>1061</v>
      </c>
      <c r="H273" s="164" t="s">
        <v>161</v>
      </c>
      <c r="I273" s="163">
        <v>1</v>
      </c>
      <c r="J273" s="163">
        <v>35</v>
      </c>
      <c r="K273" s="163">
        <v>21</v>
      </c>
    </row>
    <row r="274" spans="1:11" x14ac:dyDescent="0.35">
      <c r="A274" s="163" t="s">
        <v>876</v>
      </c>
      <c r="B274" s="164" t="s">
        <v>154</v>
      </c>
      <c r="C274" s="163">
        <v>1</v>
      </c>
      <c r="D274" s="157">
        <v>20</v>
      </c>
      <c r="E274" s="157">
        <v>55</v>
      </c>
      <c r="G274" s="163" t="s">
        <v>1062</v>
      </c>
      <c r="H274" s="164" t="s">
        <v>161</v>
      </c>
      <c r="I274" s="163">
        <v>1</v>
      </c>
      <c r="J274" s="163">
        <v>35</v>
      </c>
      <c r="K274" s="163">
        <v>17</v>
      </c>
    </row>
    <row r="275" spans="1:11" x14ac:dyDescent="0.35">
      <c r="A275" s="163" t="s">
        <v>877</v>
      </c>
      <c r="B275" s="164" t="s">
        <v>154</v>
      </c>
      <c r="C275" s="163">
        <v>4</v>
      </c>
      <c r="D275" s="157">
        <v>20</v>
      </c>
      <c r="E275" s="157">
        <v>9.32</v>
      </c>
      <c r="G275" s="163" t="s">
        <v>1063</v>
      </c>
      <c r="H275" s="164" t="s">
        <v>161</v>
      </c>
      <c r="I275" s="163">
        <v>4</v>
      </c>
      <c r="J275" s="163">
        <v>34.75</v>
      </c>
      <c r="K275" s="163">
        <v>25.72</v>
      </c>
    </row>
    <row r="276" spans="1:11" x14ac:dyDescent="0.35">
      <c r="A276" s="163" t="s">
        <v>878</v>
      </c>
      <c r="B276" s="164" t="s">
        <v>154</v>
      </c>
      <c r="C276" s="163">
        <v>1</v>
      </c>
      <c r="D276" s="157">
        <v>20</v>
      </c>
      <c r="E276" s="157">
        <v>10</v>
      </c>
      <c r="G276" s="163" t="s">
        <v>1064</v>
      </c>
      <c r="H276" s="164" t="s">
        <v>161</v>
      </c>
      <c r="I276" s="163">
        <v>17</v>
      </c>
      <c r="J276" s="163">
        <v>34</v>
      </c>
      <c r="K276" s="163">
        <v>20.399999999999999</v>
      </c>
    </row>
    <row r="277" spans="1:11" x14ac:dyDescent="0.35">
      <c r="A277" s="163" t="s">
        <v>879</v>
      </c>
      <c r="B277" s="164" t="s">
        <v>154</v>
      </c>
      <c r="C277" s="163">
        <v>1</v>
      </c>
      <c r="D277" s="157">
        <v>20</v>
      </c>
      <c r="E277" s="157">
        <v>9</v>
      </c>
      <c r="G277" s="163" t="s">
        <v>930</v>
      </c>
      <c r="H277" s="164" t="s">
        <v>161</v>
      </c>
      <c r="I277" s="163">
        <v>4</v>
      </c>
      <c r="J277" s="163">
        <v>34</v>
      </c>
      <c r="K277" s="163">
        <v>0.56000000000000005</v>
      </c>
    </row>
    <row r="278" spans="1:11" x14ac:dyDescent="0.35">
      <c r="A278" s="163" t="s">
        <v>880</v>
      </c>
      <c r="B278" s="164" t="s">
        <v>154</v>
      </c>
      <c r="C278" s="163">
        <v>10</v>
      </c>
      <c r="D278" s="157">
        <v>20</v>
      </c>
      <c r="E278" s="157">
        <v>0</v>
      </c>
      <c r="G278" s="163" t="s">
        <v>1065</v>
      </c>
      <c r="H278" s="164" t="s">
        <v>161</v>
      </c>
      <c r="I278" s="163">
        <v>1</v>
      </c>
      <c r="J278" s="163">
        <v>34</v>
      </c>
      <c r="K278" s="163">
        <v>16.12</v>
      </c>
    </row>
    <row r="279" spans="1:11" x14ac:dyDescent="0.35">
      <c r="A279" s="163" t="s">
        <v>881</v>
      </c>
      <c r="B279" s="164" t="s">
        <v>154</v>
      </c>
      <c r="C279" s="163">
        <v>4</v>
      </c>
      <c r="D279" s="157">
        <v>20</v>
      </c>
      <c r="E279" s="157">
        <v>0</v>
      </c>
      <c r="G279" s="163" t="s">
        <v>1066</v>
      </c>
      <c r="H279" s="164" t="s">
        <v>161</v>
      </c>
      <c r="I279" s="163">
        <v>11</v>
      </c>
      <c r="J279" s="163">
        <v>33</v>
      </c>
      <c r="K279" s="163">
        <v>16.5</v>
      </c>
    </row>
    <row r="280" spans="1:11" x14ac:dyDescent="0.35">
      <c r="A280" s="163" t="s">
        <v>882</v>
      </c>
      <c r="B280" s="164" t="s">
        <v>154</v>
      </c>
      <c r="C280" s="163">
        <v>1</v>
      </c>
      <c r="D280" s="157">
        <v>19.899999999999999</v>
      </c>
      <c r="E280" s="157">
        <v>0</v>
      </c>
      <c r="G280" s="163" t="s">
        <v>867</v>
      </c>
      <c r="H280" s="164" t="s">
        <v>161</v>
      </c>
      <c r="I280" s="163">
        <v>13</v>
      </c>
      <c r="J280" s="163">
        <v>32.5</v>
      </c>
      <c r="K280" s="163">
        <v>26</v>
      </c>
    </row>
    <row r="281" spans="1:11" x14ac:dyDescent="0.35">
      <c r="A281" s="163" t="s">
        <v>883</v>
      </c>
      <c r="B281" s="164" t="s">
        <v>154</v>
      </c>
      <c r="C281" s="163">
        <v>3</v>
      </c>
      <c r="D281" s="157">
        <v>18</v>
      </c>
      <c r="E281" s="157">
        <v>9.24</v>
      </c>
      <c r="G281" s="163" t="s">
        <v>842</v>
      </c>
      <c r="H281" s="164" t="s">
        <v>161</v>
      </c>
      <c r="I281" s="163">
        <v>2</v>
      </c>
      <c r="J281" s="163">
        <v>32</v>
      </c>
      <c r="K281" s="163">
        <v>15.3</v>
      </c>
    </row>
    <row r="282" spans="1:11" x14ac:dyDescent="0.35">
      <c r="A282" s="163" t="s">
        <v>884</v>
      </c>
      <c r="B282" s="164" t="s">
        <v>154</v>
      </c>
      <c r="C282" s="163">
        <v>4</v>
      </c>
      <c r="D282" s="157">
        <v>18</v>
      </c>
      <c r="E282" s="157">
        <v>9.92</v>
      </c>
      <c r="G282" s="163" t="s">
        <v>1067</v>
      </c>
      <c r="H282" s="164" t="s">
        <v>161</v>
      </c>
      <c r="I282" s="163">
        <v>2</v>
      </c>
      <c r="J282" s="163">
        <v>30</v>
      </c>
      <c r="K282" s="163">
        <v>15.4</v>
      </c>
    </row>
    <row r="283" spans="1:11" x14ac:dyDescent="0.35">
      <c r="A283" s="163" t="s">
        <v>885</v>
      </c>
      <c r="B283" s="164" t="s">
        <v>154</v>
      </c>
      <c r="C283" s="163">
        <v>68</v>
      </c>
      <c r="D283" s="157">
        <v>17</v>
      </c>
      <c r="E283" s="157">
        <v>7.84</v>
      </c>
      <c r="G283" s="163" t="s">
        <v>1068</v>
      </c>
      <c r="H283" s="164" t="s">
        <v>161</v>
      </c>
      <c r="I283" s="163">
        <v>3</v>
      </c>
      <c r="J283" s="163">
        <v>30</v>
      </c>
      <c r="K283" s="163">
        <v>14.67</v>
      </c>
    </row>
    <row r="284" spans="1:11" x14ac:dyDescent="0.35">
      <c r="A284" s="163" t="s">
        <v>886</v>
      </c>
      <c r="B284" s="164" t="s">
        <v>154</v>
      </c>
      <c r="C284" s="163">
        <v>4</v>
      </c>
      <c r="D284" s="157">
        <v>16</v>
      </c>
      <c r="E284" s="157">
        <v>9.1199999999999992</v>
      </c>
      <c r="G284" s="163" t="s">
        <v>1069</v>
      </c>
      <c r="H284" s="164" t="s">
        <v>161</v>
      </c>
      <c r="I284" s="163">
        <v>6</v>
      </c>
      <c r="J284" s="163">
        <v>30</v>
      </c>
      <c r="K284" s="163">
        <v>16.02</v>
      </c>
    </row>
    <row r="285" spans="1:11" x14ac:dyDescent="0.35">
      <c r="A285" s="163" t="s">
        <v>887</v>
      </c>
      <c r="B285" s="164" t="s">
        <v>154</v>
      </c>
      <c r="C285" s="163">
        <v>1</v>
      </c>
      <c r="D285" s="157">
        <v>16</v>
      </c>
      <c r="E285" s="157">
        <v>9.27</v>
      </c>
      <c r="G285" s="163" t="s">
        <v>725</v>
      </c>
      <c r="H285" s="164" t="s">
        <v>161</v>
      </c>
      <c r="I285" s="163">
        <v>2</v>
      </c>
      <c r="J285" s="163">
        <v>30</v>
      </c>
      <c r="K285" s="163">
        <v>16</v>
      </c>
    </row>
    <row r="286" spans="1:11" x14ac:dyDescent="0.35">
      <c r="A286" s="163" t="s">
        <v>888</v>
      </c>
      <c r="B286" s="164" t="s">
        <v>154</v>
      </c>
      <c r="C286" s="163">
        <v>16</v>
      </c>
      <c r="D286" s="157">
        <v>16</v>
      </c>
      <c r="E286" s="157">
        <v>9.35</v>
      </c>
      <c r="G286" s="163" t="s">
        <v>1070</v>
      </c>
      <c r="H286" s="164" t="s">
        <v>161</v>
      </c>
      <c r="I286" s="163">
        <v>2</v>
      </c>
      <c r="J286" s="163">
        <v>30</v>
      </c>
      <c r="K286" s="163">
        <v>24</v>
      </c>
    </row>
    <row r="287" spans="1:11" x14ac:dyDescent="0.35">
      <c r="A287" s="163" t="s">
        <v>889</v>
      </c>
      <c r="B287" s="164" t="s">
        <v>154</v>
      </c>
      <c r="C287" s="163">
        <v>1</v>
      </c>
      <c r="D287" s="157">
        <v>16</v>
      </c>
      <c r="E287" s="157">
        <v>0</v>
      </c>
      <c r="G287" s="163" t="s">
        <v>893</v>
      </c>
      <c r="H287" s="164" t="s">
        <v>161</v>
      </c>
      <c r="I287" s="163">
        <v>2</v>
      </c>
      <c r="J287" s="163">
        <v>30</v>
      </c>
      <c r="K287" s="163">
        <v>14.8</v>
      </c>
    </row>
    <row r="288" spans="1:11" x14ac:dyDescent="0.35">
      <c r="A288" s="163" t="s">
        <v>890</v>
      </c>
      <c r="B288" s="164" t="s">
        <v>154</v>
      </c>
      <c r="C288" s="163">
        <v>1</v>
      </c>
      <c r="D288" s="157">
        <v>16</v>
      </c>
      <c r="E288" s="157">
        <v>7.75</v>
      </c>
      <c r="G288" s="163" t="s">
        <v>848</v>
      </c>
      <c r="H288" s="164" t="s">
        <v>161</v>
      </c>
      <c r="I288" s="163">
        <v>1</v>
      </c>
      <c r="J288" s="163">
        <v>30</v>
      </c>
      <c r="K288" s="163">
        <v>16</v>
      </c>
    </row>
    <row r="289" spans="1:11" x14ac:dyDescent="0.35">
      <c r="A289" s="163" t="s">
        <v>891</v>
      </c>
      <c r="B289" s="164" t="s">
        <v>154</v>
      </c>
      <c r="C289" s="163">
        <v>1</v>
      </c>
      <c r="D289" s="157">
        <v>15</v>
      </c>
      <c r="E289" s="157">
        <v>6.17</v>
      </c>
      <c r="G289" s="163" t="s">
        <v>1071</v>
      </c>
      <c r="H289" s="164" t="s">
        <v>161</v>
      </c>
      <c r="I289" s="163">
        <v>1</v>
      </c>
      <c r="J289" s="163">
        <v>29.9</v>
      </c>
      <c r="K289" s="163">
        <v>23.92</v>
      </c>
    </row>
    <row r="290" spans="1:11" x14ac:dyDescent="0.35">
      <c r="A290" s="163" t="s">
        <v>892</v>
      </c>
      <c r="B290" s="164" t="s">
        <v>154</v>
      </c>
      <c r="C290" s="163">
        <v>1</v>
      </c>
      <c r="D290" s="157">
        <v>15</v>
      </c>
      <c r="E290" s="157">
        <v>7.87</v>
      </c>
      <c r="G290" s="163" t="s">
        <v>1072</v>
      </c>
      <c r="H290" s="164" t="s">
        <v>161</v>
      </c>
      <c r="I290" s="163">
        <v>1</v>
      </c>
      <c r="J290" s="163">
        <v>29.9</v>
      </c>
      <c r="K290" s="163">
        <v>20.03</v>
      </c>
    </row>
    <row r="291" spans="1:11" x14ac:dyDescent="0.35">
      <c r="A291" s="163" t="s">
        <v>893</v>
      </c>
      <c r="B291" s="164" t="s">
        <v>154</v>
      </c>
      <c r="C291" s="163">
        <v>1</v>
      </c>
      <c r="D291" s="157">
        <v>15</v>
      </c>
      <c r="E291" s="157">
        <v>7.24</v>
      </c>
      <c r="G291" s="163" t="s">
        <v>1073</v>
      </c>
      <c r="H291" s="164" t="s">
        <v>161</v>
      </c>
      <c r="I291" s="163">
        <v>1</v>
      </c>
      <c r="J291" s="163">
        <v>29.9</v>
      </c>
      <c r="K291" s="163">
        <v>20.03</v>
      </c>
    </row>
    <row r="292" spans="1:11" x14ac:dyDescent="0.35">
      <c r="A292" s="163" t="s">
        <v>894</v>
      </c>
      <c r="B292" s="164" t="s">
        <v>154</v>
      </c>
      <c r="C292" s="163">
        <v>1</v>
      </c>
      <c r="D292" s="157">
        <v>15</v>
      </c>
      <c r="E292" s="157">
        <v>7.5</v>
      </c>
      <c r="G292" s="163" t="s">
        <v>1074</v>
      </c>
      <c r="H292" s="164" t="s">
        <v>161</v>
      </c>
      <c r="I292" s="163">
        <v>1</v>
      </c>
      <c r="J292" s="163">
        <v>29.9</v>
      </c>
      <c r="K292" s="163">
        <v>20.03</v>
      </c>
    </row>
    <row r="293" spans="1:11" x14ac:dyDescent="0.35">
      <c r="A293" s="163" t="s">
        <v>895</v>
      </c>
      <c r="B293" s="164" t="s">
        <v>154</v>
      </c>
      <c r="C293" s="163">
        <v>1</v>
      </c>
      <c r="D293" s="157">
        <v>15</v>
      </c>
      <c r="E293" s="157">
        <v>5.89</v>
      </c>
      <c r="G293" s="163" t="s">
        <v>1075</v>
      </c>
      <c r="H293" s="164" t="s">
        <v>161</v>
      </c>
      <c r="I293" s="163">
        <v>1</v>
      </c>
      <c r="J293" s="163">
        <v>29.9</v>
      </c>
      <c r="K293" s="163">
        <v>20.03</v>
      </c>
    </row>
    <row r="294" spans="1:11" x14ac:dyDescent="0.35">
      <c r="A294" s="163" t="s">
        <v>896</v>
      </c>
      <c r="B294" s="164" t="s">
        <v>154</v>
      </c>
      <c r="C294" s="163">
        <v>1</v>
      </c>
      <c r="D294" s="157">
        <v>15</v>
      </c>
      <c r="E294" s="157">
        <v>5.81</v>
      </c>
      <c r="G294" s="163" t="s">
        <v>1076</v>
      </c>
      <c r="H294" s="164" t="s">
        <v>161</v>
      </c>
      <c r="I294" s="163">
        <v>1</v>
      </c>
      <c r="J294" s="163">
        <v>29.9</v>
      </c>
      <c r="K294" s="163">
        <v>20.03</v>
      </c>
    </row>
    <row r="295" spans="1:11" x14ac:dyDescent="0.35">
      <c r="A295" s="163" t="s">
        <v>897</v>
      </c>
      <c r="B295" s="164" t="s">
        <v>154</v>
      </c>
      <c r="C295" s="163">
        <v>1</v>
      </c>
      <c r="D295" s="157">
        <v>15</v>
      </c>
      <c r="E295" s="157">
        <v>6.63</v>
      </c>
      <c r="G295" s="163" t="s">
        <v>1077</v>
      </c>
      <c r="H295" s="164" t="s">
        <v>161</v>
      </c>
      <c r="I295" s="163">
        <v>1</v>
      </c>
      <c r="J295" s="163">
        <v>29.9</v>
      </c>
      <c r="K295" s="163">
        <v>20.03</v>
      </c>
    </row>
    <row r="296" spans="1:11" x14ac:dyDescent="0.35">
      <c r="A296" s="163" t="s">
        <v>898</v>
      </c>
      <c r="B296" s="164" t="s">
        <v>154</v>
      </c>
      <c r="C296" s="163">
        <v>3</v>
      </c>
      <c r="D296" s="157">
        <v>15</v>
      </c>
      <c r="E296" s="157">
        <v>12</v>
      </c>
      <c r="G296" s="163" t="s">
        <v>1078</v>
      </c>
      <c r="H296" s="164" t="s">
        <v>161</v>
      </c>
      <c r="I296" s="163">
        <v>1</v>
      </c>
      <c r="J296" s="163">
        <v>29.9</v>
      </c>
      <c r="K296" s="163">
        <v>20.03</v>
      </c>
    </row>
    <row r="297" spans="1:11" x14ac:dyDescent="0.35">
      <c r="A297" s="163" t="s">
        <v>899</v>
      </c>
      <c r="B297" s="164" t="s">
        <v>154</v>
      </c>
      <c r="C297" s="163">
        <v>6</v>
      </c>
      <c r="D297" s="157">
        <v>15</v>
      </c>
      <c r="E297" s="157">
        <v>6.96</v>
      </c>
      <c r="G297" s="163" t="s">
        <v>1079</v>
      </c>
      <c r="H297" s="164" t="s">
        <v>161</v>
      </c>
      <c r="I297" s="163">
        <v>1</v>
      </c>
      <c r="J297" s="163">
        <v>28</v>
      </c>
      <c r="K297" s="163">
        <v>22.4</v>
      </c>
    </row>
    <row r="298" spans="1:11" x14ac:dyDescent="0.35">
      <c r="A298" s="163" t="s">
        <v>900</v>
      </c>
      <c r="B298" s="164" t="s">
        <v>154</v>
      </c>
      <c r="C298" s="163">
        <v>2</v>
      </c>
      <c r="D298" s="157">
        <v>14</v>
      </c>
      <c r="E298" s="157">
        <v>6.6</v>
      </c>
      <c r="G298" s="163" t="s">
        <v>870</v>
      </c>
      <c r="H298" s="164" t="s">
        <v>161</v>
      </c>
      <c r="I298" s="163">
        <v>4</v>
      </c>
      <c r="J298" s="163">
        <v>28</v>
      </c>
      <c r="K298" s="163">
        <v>0.44</v>
      </c>
    </row>
    <row r="299" spans="1:11" x14ac:dyDescent="0.35">
      <c r="A299" s="163" t="s">
        <v>901</v>
      </c>
      <c r="B299" s="164" t="s">
        <v>154</v>
      </c>
      <c r="C299" s="163">
        <v>2</v>
      </c>
      <c r="D299" s="157">
        <v>14</v>
      </c>
      <c r="E299" s="157">
        <v>11.54</v>
      </c>
      <c r="G299" s="163" t="s">
        <v>1080</v>
      </c>
      <c r="H299" s="164" t="s">
        <v>161</v>
      </c>
      <c r="I299" s="163">
        <v>4</v>
      </c>
      <c r="J299" s="163">
        <v>28</v>
      </c>
      <c r="K299" s="163">
        <v>12</v>
      </c>
    </row>
    <row r="300" spans="1:11" x14ac:dyDescent="0.35">
      <c r="A300" s="163" t="s">
        <v>902</v>
      </c>
      <c r="B300" s="164" t="s">
        <v>154</v>
      </c>
      <c r="C300" s="163">
        <v>2</v>
      </c>
      <c r="D300" s="157">
        <v>13.5</v>
      </c>
      <c r="E300" s="157">
        <v>0</v>
      </c>
      <c r="G300" s="163" t="s">
        <v>1081</v>
      </c>
      <c r="H300" s="164" t="s">
        <v>161</v>
      </c>
      <c r="I300" s="163">
        <v>8</v>
      </c>
      <c r="J300" s="163">
        <v>28</v>
      </c>
      <c r="K300" s="163">
        <v>12.96</v>
      </c>
    </row>
    <row r="301" spans="1:11" x14ac:dyDescent="0.35">
      <c r="A301" s="163" t="s">
        <v>903</v>
      </c>
      <c r="B301" s="164" t="s">
        <v>154</v>
      </c>
      <c r="C301" s="163">
        <v>1</v>
      </c>
      <c r="D301" s="157">
        <v>13</v>
      </c>
      <c r="E301" s="157">
        <v>0</v>
      </c>
      <c r="G301" s="163" t="s">
        <v>1082</v>
      </c>
      <c r="H301" s="164" t="s">
        <v>161</v>
      </c>
      <c r="I301" s="163">
        <v>3</v>
      </c>
      <c r="J301" s="163">
        <v>27</v>
      </c>
      <c r="K301" s="163">
        <v>14.73</v>
      </c>
    </row>
    <row r="302" spans="1:11" x14ac:dyDescent="0.35">
      <c r="A302" s="163" t="s">
        <v>904</v>
      </c>
      <c r="B302" s="164" t="s">
        <v>154</v>
      </c>
      <c r="C302" s="163">
        <v>1</v>
      </c>
      <c r="D302" s="157">
        <v>12.9</v>
      </c>
      <c r="E302" s="157">
        <v>10.32</v>
      </c>
      <c r="G302" s="163" t="s">
        <v>1083</v>
      </c>
      <c r="H302" s="164" t="s">
        <v>161</v>
      </c>
      <c r="I302" s="163">
        <v>2</v>
      </c>
      <c r="J302" s="163">
        <v>25.8</v>
      </c>
      <c r="K302" s="163">
        <v>20.64</v>
      </c>
    </row>
    <row r="303" spans="1:11" x14ac:dyDescent="0.35">
      <c r="A303" s="163" t="s">
        <v>905</v>
      </c>
      <c r="B303" s="164" t="s">
        <v>154</v>
      </c>
      <c r="C303" s="163">
        <v>1</v>
      </c>
      <c r="D303" s="157">
        <v>12.9</v>
      </c>
      <c r="E303" s="157">
        <v>10.32</v>
      </c>
      <c r="G303" s="163" t="s">
        <v>904</v>
      </c>
      <c r="H303" s="164" t="s">
        <v>161</v>
      </c>
      <c r="I303" s="163">
        <v>2</v>
      </c>
      <c r="J303" s="163">
        <v>25.8</v>
      </c>
      <c r="K303" s="163">
        <v>20.64</v>
      </c>
    </row>
    <row r="304" spans="1:11" x14ac:dyDescent="0.35">
      <c r="A304" s="163" t="s">
        <v>906</v>
      </c>
      <c r="B304" s="164" t="s">
        <v>154</v>
      </c>
      <c r="C304" s="163">
        <v>3</v>
      </c>
      <c r="D304" s="157">
        <v>12</v>
      </c>
      <c r="E304" s="157">
        <v>5.91</v>
      </c>
      <c r="G304" s="163" t="s">
        <v>857</v>
      </c>
      <c r="H304" s="164" t="s">
        <v>161</v>
      </c>
      <c r="I304" s="163">
        <v>1</v>
      </c>
      <c r="J304" s="163">
        <v>25</v>
      </c>
      <c r="K304" s="163">
        <v>6</v>
      </c>
    </row>
    <row r="305" spans="1:11" x14ac:dyDescent="0.35">
      <c r="A305" s="163" t="s">
        <v>907</v>
      </c>
      <c r="B305" s="164" t="s">
        <v>154</v>
      </c>
      <c r="C305" s="163">
        <v>4</v>
      </c>
      <c r="D305" s="157">
        <v>12</v>
      </c>
      <c r="E305" s="157">
        <v>9.6</v>
      </c>
      <c r="G305" s="163" t="s">
        <v>1084</v>
      </c>
      <c r="H305" s="164" t="s">
        <v>161</v>
      </c>
      <c r="I305" s="163">
        <v>5</v>
      </c>
      <c r="J305" s="163">
        <v>25</v>
      </c>
      <c r="K305" s="163">
        <v>10.3</v>
      </c>
    </row>
    <row r="306" spans="1:11" x14ac:dyDescent="0.35">
      <c r="A306" s="163" t="s">
        <v>908</v>
      </c>
      <c r="B306" s="164" t="s">
        <v>154</v>
      </c>
      <c r="C306" s="163">
        <v>2</v>
      </c>
      <c r="D306" s="157">
        <v>12</v>
      </c>
      <c r="E306" s="157">
        <v>4.68</v>
      </c>
      <c r="G306" s="163" t="s">
        <v>1085</v>
      </c>
      <c r="H306" s="164" t="s">
        <v>161</v>
      </c>
      <c r="I306" s="163">
        <v>5</v>
      </c>
      <c r="J306" s="163">
        <v>25</v>
      </c>
      <c r="K306" s="163">
        <v>14.85</v>
      </c>
    </row>
    <row r="307" spans="1:11" x14ac:dyDescent="0.35">
      <c r="A307" s="163" t="s">
        <v>909</v>
      </c>
      <c r="B307" s="164" t="s">
        <v>154</v>
      </c>
      <c r="C307" s="163">
        <v>3</v>
      </c>
      <c r="D307" s="157">
        <v>12</v>
      </c>
      <c r="E307" s="157">
        <v>5.4</v>
      </c>
      <c r="G307" s="163" t="s">
        <v>1086</v>
      </c>
      <c r="H307" s="164" t="s">
        <v>161</v>
      </c>
      <c r="I307" s="163">
        <v>1</v>
      </c>
      <c r="J307" s="163">
        <v>24.9</v>
      </c>
      <c r="K307" s="163">
        <v>16.68</v>
      </c>
    </row>
    <row r="308" spans="1:11" x14ac:dyDescent="0.35">
      <c r="A308" s="163" t="s">
        <v>910</v>
      </c>
      <c r="B308" s="164" t="s">
        <v>154</v>
      </c>
      <c r="C308" s="163">
        <v>1</v>
      </c>
      <c r="D308" s="157">
        <v>12</v>
      </c>
      <c r="E308" s="157">
        <v>7.95</v>
      </c>
      <c r="G308" s="163" t="s">
        <v>1087</v>
      </c>
      <c r="H308" s="164" t="s">
        <v>161</v>
      </c>
      <c r="I308" s="163">
        <v>1</v>
      </c>
      <c r="J308" s="163">
        <v>24.9</v>
      </c>
      <c r="K308" s="163">
        <v>20.03</v>
      </c>
    </row>
    <row r="309" spans="1:11" x14ac:dyDescent="0.35">
      <c r="A309" s="163" t="s">
        <v>911</v>
      </c>
      <c r="B309" s="164" t="s">
        <v>154</v>
      </c>
      <c r="C309" s="163">
        <v>2</v>
      </c>
      <c r="D309" s="157">
        <v>11.98</v>
      </c>
      <c r="E309" s="157">
        <v>9.6</v>
      </c>
      <c r="G309" s="163" t="s">
        <v>1088</v>
      </c>
      <c r="H309" s="164" t="s">
        <v>161</v>
      </c>
      <c r="I309" s="163">
        <v>2</v>
      </c>
      <c r="J309" s="163">
        <v>24</v>
      </c>
      <c r="K309" s="163">
        <v>11.86</v>
      </c>
    </row>
    <row r="310" spans="1:11" x14ac:dyDescent="0.35">
      <c r="A310" s="163" t="s">
        <v>912</v>
      </c>
      <c r="B310" s="164" t="s">
        <v>154</v>
      </c>
      <c r="C310" s="163">
        <v>1</v>
      </c>
      <c r="D310" s="157">
        <v>11</v>
      </c>
      <c r="E310" s="157">
        <v>4.59</v>
      </c>
      <c r="G310" s="163" t="s">
        <v>1089</v>
      </c>
      <c r="H310" s="164" t="s">
        <v>161</v>
      </c>
      <c r="I310" s="163">
        <v>2</v>
      </c>
      <c r="J310" s="163">
        <v>24</v>
      </c>
      <c r="K310" s="163">
        <v>11.86</v>
      </c>
    </row>
    <row r="311" spans="1:11" x14ac:dyDescent="0.35">
      <c r="A311" s="163" t="s">
        <v>913</v>
      </c>
      <c r="B311" s="164" t="s">
        <v>154</v>
      </c>
      <c r="C311" s="163">
        <v>1</v>
      </c>
      <c r="D311" s="157">
        <v>11</v>
      </c>
      <c r="E311" s="157">
        <v>9.51</v>
      </c>
      <c r="G311" s="163" t="s">
        <v>1090</v>
      </c>
      <c r="H311" s="164" t="s">
        <v>161</v>
      </c>
      <c r="I311" s="163">
        <v>1</v>
      </c>
      <c r="J311" s="163">
        <v>24</v>
      </c>
      <c r="K311" s="163">
        <v>12</v>
      </c>
    </row>
    <row r="312" spans="1:11" x14ac:dyDescent="0.35">
      <c r="A312" s="163" t="s">
        <v>914</v>
      </c>
      <c r="B312" s="164" t="s">
        <v>154</v>
      </c>
      <c r="C312" s="163">
        <v>7</v>
      </c>
      <c r="D312" s="157">
        <v>10.5</v>
      </c>
      <c r="E312" s="157">
        <v>8.4</v>
      </c>
      <c r="G312" s="163" t="s">
        <v>1091</v>
      </c>
      <c r="H312" s="164" t="s">
        <v>161</v>
      </c>
      <c r="I312" s="163">
        <v>4</v>
      </c>
      <c r="J312" s="163">
        <v>24</v>
      </c>
      <c r="K312" s="163">
        <v>13.52</v>
      </c>
    </row>
    <row r="313" spans="1:11" x14ac:dyDescent="0.35">
      <c r="A313" s="163" t="s">
        <v>915</v>
      </c>
      <c r="B313" s="164" t="s">
        <v>154</v>
      </c>
      <c r="C313" s="163">
        <v>1</v>
      </c>
      <c r="D313" s="157">
        <v>10.5</v>
      </c>
      <c r="E313" s="157">
        <v>7.56</v>
      </c>
      <c r="G313" s="163" t="s">
        <v>864</v>
      </c>
      <c r="H313" s="164" t="s">
        <v>161</v>
      </c>
      <c r="I313" s="163">
        <v>2</v>
      </c>
      <c r="J313" s="163">
        <v>24</v>
      </c>
      <c r="K313" s="163">
        <v>12.18</v>
      </c>
    </row>
    <row r="314" spans="1:11" x14ac:dyDescent="0.35">
      <c r="A314" s="163" t="s">
        <v>916</v>
      </c>
      <c r="B314" s="164" t="s">
        <v>154</v>
      </c>
      <c r="C314" s="163">
        <v>1</v>
      </c>
      <c r="D314" s="157">
        <v>10</v>
      </c>
      <c r="E314" s="157">
        <v>0</v>
      </c>
      <c r="G314" s="163" t="s">
        <v>792</v>
      </c>
      <c r="H314" s="164" t="s">
        <v>161</v>
      </c>
      <c r="I314" s="163">
        <v>3</v>
      </c>
      <c r="J314" s="163">
        <v>24</v>
      </c>
      <c r="K314" s="163">
        <v>10.47</v>
      </c>
    </row>
    <row r="315" spans="1:11" x14ac:dyDescent="0.35">
      <c r="A315" s="163" t="s">
        <v>917</v>
      </c>
      <c r="B315" s="164" t="s">
        <v>154</v>
      </c>
      <c r="C315" s="163">
        <v>4</v>
      </c>
      <c r="D315" s="157">
        <v>10</v>
      </c>
      <c r="E315" s="157">
        <v>4.08</v>
      </c>
      <c r="G315" s="163" t="s">
        <v>1092</v>
      </c>
      <c r="H315" s="164" t="s">
        <v>161</v>
      </c>
      <c r="I315" s="163">
        <v>2</v>
      </c>
      <c r="J315" s="163">
        <v>24</v>
      </c>
      <c r="K315" s="163">
        <v>11.38</v>
      </c>
    </row>
    <row r="316" spans="1:11" x14ac:dyDescent="0.35">
      <c r="A316" s="163" t="s">
        <v>918</v>
      </c>
      <c r="B316" s="164" t="s">
        <v>154</v>
      </c>
      <c r="C316" s="163">
        <v>2</v>
      </c>
      <c r="D316" s="157">
        <v>10</v>
      </c>
      <c r="E316" s="157">
        <v>4.8</v>
      </c>
      <c r="G316" s="163" t="s">
        <v>1093</v>
      </c>
      <c r="H316" s="164" t="s">
        <v>161</v>
      </c>
      <c r="I316" s="163">
        <v>1</v>
      </c>
      <c r="J316" s="163">
        <v>21.99</v>
      </c>
      <c r="K316" s="163">
        <v>0</v>
      </c>
    </row>
    <row r="317" spans="1:11" x14ac:dyDescent="0.35">
      <c r="A317" s="163" t="s">
        <v>919</v>
      </c>
      <c r="B317" s="164" t="s">
        <v>154</v>
      </c>
      <c r="C317" s="163">
        <v>1</v>
      </c>
      <c r="D317" s="157">
        <v>10</v>
      </c>
      <c r="E317" s="157">
        <v>4</v>
      </c>
      <c r="G317" s="163" t="s">
        <v>1094</v>
      </c>
      <c r="H317" s="164" t="s">
        <v>161</v>
      </c>
      <c r="I317" s="163">
        <v>1</v>
      </c>
      <c r="J317" s="163">
        <v>21.9</v>
      </c>
      <c r="K317" s="163">
        <v>17.52</v>
      </c>
    </row>
    <row r="318" spans="1:11" x14ac:dyDescent="0.35">
      <c r="A318" s="163" t="s">
        <v>920</v>
      </c>
      <c r="B318" s="164" t="s">
        <v>154</v>
      </c>
      <c r="C318" s="163">
        <v>1</v>
      </c>
      <c r="D318" s="157">
        <v>10</v>
      </c>
      <c r="E318" s="157">
        <v>4.71</v>
      </c>
      <c r="G318" s="163" t="s">
        <v>849</v>
      </c>
      <c r="H318" s="164" t="s">
        <v>161</v>
      </c>
      <c r="I318" s="163">
        <v>3</v>
      </c>
      <c r="J318" s="163">
        <v>21</v>
      </c>
      <c r="K318" s="163">
        <v>10.32</v>
      </c>
    </row>
    <row r="319" spans="1:11" x14ac:dyDescent="0.35">
      <c r="A319" s="163" t="s">
        <v>921</v>
      </c>
      <c r="B319" s="164" t="s">
        <v>154</v>
      </c>
      <c r="C319" s="163">
        <v>2</v>
      </c>
      <c r="D319" s="157">
        <v>10</v>
      </c>
      <c r="E319" s="157">
        <v>5.38</v>
      </c>
      <c r="G319" s="163" t="s">
        <v>807</v>
      </c>
      <c r="H319" s="164" t="s">
        <v>161</v>
      </c>
      <c r="I319" s="163">
        <v>2</v>
      </c>
      <c r="J319" s="163">
        <v>20.5</v>
      </c>
      <c r="K319" s="163">
        <v>15.08</v>
      </c>
    </row>
    <row r="320" spans="1:11" x14ac:dyDescent="0.35">
      <c r="A320" s="163" t="s">
        <v>922</v>
      </c>
      <c r="B320" s="164" t="s">
        <v>154</v>
      </c>
      <c r="C320" s="163">
        <v>2</v>
      </c>
      <c r="D320" s="157">
        <v>10</v>
      </c>
      <c r="E320" s="157">
        <v>5.38</v>
      </c>
      <c r="G320" s="163" t="s">
        <v>728</v>
      </c>
      <c r="H320" s="164" t="s">
        <v>161</v>
      </c>
      <c r="I320" s="163">
        <v>2</v>
      </c>
      <c r="J320" s="163">
        <v>20</v>
      </c>
      <c r="K320" s="163">
        <v>10.4</v>
      </c>
    </row>
    <row r="321" spans="1:11" x14ac:dyDescent="0.35">
      <c r="A321" s="163" t="s">
        <v>923</v>
      </c>
      <c r="B321" s="164" t="s">
        <v>154</v>
      </c>
      <c r="C321" s="163">
        <v>1</v>
      </c>
      <c r="D321" s="157">
        <v>10</v>
      </c>
      <c r="E321" s="157">
        <v>5.19</v>
      </c>
      <c r="G321" s="163" t="s">
        <v>1095</v>
      </c>
      <c r="H321" s="164" t="s">
        <v>161</v>
      </c>
      <c r="I321" s="163">
        <v>10</v>
      </c>
      <c r="J321" s="163">
        <v>20</v>
      </c>
      <c r="K321" s="163">
        <v>16</v>
      </c>
    </row>
    <row r="322" spans="1:11" x14ac:dyDescent="0.35">
      <c r="A322" s="163" t="s">
        <v>924</v>
      </c>
      <c r="B322" s="164" t="s">
        <v>154</v>
      </c>
      <c r="C322" s="163">
        <v>1</v>
      </c>
      <c r="D322" s="157">
        <v>10</v>
      </c>
      <c r="E322" s="157">
        <v>4.5</v>
      </c>
      <c r="G322" s="163" t="s">
        <v>743</v>
      </c>
      <c r="H322" s="164" t="s">
        <v>161</v>
      </c>
      <c r="I322" s="163">
        <v>4</v>
      </c>
      <c r="J322" s="163">
        <v>20</v>
      </c>
      <c r="K322" s="163">
        <v>8</v>
      </c>
    </row>
    <row r="323" spans="1:11" x14ac:dyDescent="0.35">
      <c r="A323" s="163" t="s">
        <v>925</v>
      </c>
      <c r="B323" s="164" t="s">
        <v>154</v>
      </c>
      <c r="C323" s="163">
        <v>1</v>
      </c>
      <c r="D323" s="157">
        <v>9</v>
      </c>
      <c r="E323" s="157">
        <v>7.36</v>
      </c>
      <c r="G323" s="163" t="s">
        <v>1096</v>
      </c>
      <c r="H323" s="164" t="s">
        <v>161</v>
      </c>
      <c r="I323" s="163">
        <v>4</v>
      </c>
      <c r="J323" s="163">
        <v>20</v>
      </c>
      <c r="K323" s="163">
        <v>10.52</v>
      </c>
    </row>
    <row r="324" spans="1:11" x14ac:dyDescent="0.35">
      <c r="A324" s="163" t="s">
        <v>926</v>
      </c>
      <c r="B324" s="164" t="s">
        <v>154</v>
      </c>
      <c r="C324" s="163">
        <v>1</v>
      </c>
      <c r="D324" s="157">
        <v>9</v>
      </c>
      <c r="E324" s="157">
        <v>0</v>
      </c>
      <c r="G324" s="163" t="s">
        <v>1097</v>
      </c>
      <c r="H324" s="164" t="s">
        <v>161</v>
      </c>
      <c r="I324" s="163">
        <v>2</v>
      </c>
      <c r="J324" s="163">
        <v>20</v>
      </c>
      <c r="K324" s="163">
        <v>9.7799999999999994</v>
      </c>
    </row>
    <row r="325" spans="1:11" x14ac:dyDescent="0.35">
      <c r="A325" s="163" t="s">
        <v>927</v>
      </c>
      <c r="B325" s="164" t="s">
        <v>154</v>
      </c>
      <c r="C325" s="163">
        <v>1</v>
      </c>
      <c r="D325" s="157">
        <v>9</v>
      </c>
      <c r="E325" s="157">
        <v>4.28</v>
      </c>
      <c r="G325" s="163" t="s">
        <v>1098</v>
      </c>
      <c r="H325" s="164" t="s">
        <v>161</v>
      </c>
      <c r="I325" s="163">
        <v>2</v>
      </c>
      <c r="J325" s="163">
        <v>20</v>
      </c>
      <c r="K325" s="163">
        <v>9.8800000000000008</v>
      </c>
    </row>
    <row r="326" spans="1:11" x14ac:dyDescent="0.35">
      <c r="A326" s="163" t="s">
        <v>928</v>
      </c>
      <c r="B326" s="164" t="s">
        <v>154</v>
      </c>
      <c r="C326" s="163">
        <v>1</v>
      </c>
      <c r="D326" s="157">
        <v>9</v>
      </c>
      <c r="E326" s="157">
        <v>0</v>
      </c>
      <c r="G326" s="163" t="s">
        <v>1099</v>
      </c>
      <c r="H326" s="164" t="s">
        <v>161</v>
      </c>
      <c r="I326" s="163">
        <v>1</v>
      </c>
      <c r="J326" s="163">
        <v>19.899999999999999</v>
      </c>
      <c r="K326" s="163">
        <v>15.52</v>
      </c>
    </row>
    <row r="327" spans="1:11" x14ac:dyDescent="0.35">
      <c r="A327" s="163" t="s">
        <v>929</v>
      </c>
      <c r="B327" s="164" t="s">
        <v>154</v>
      </c>
      <c r="C327" s="163">
        <v>1</v>
      </c>
      <c r="D327" s="157">
        <v>9</v>
      </c>
      <c r="E327" s="157">
        <v>0</v>
      </c>
      <c r="G327" s="163" t="s">
        <v>1100</v>
      </c>
      <c r="H327" s="164" t="s">
        <v>161</v>
      </c>
      <c r="I327" s="163">
        <v>1</v>
      </c>
      <c r="J327" s="163">
        <v>19.899999999999999</v>
      </c>
      <c r="K327" s="163">
        <v>13.33</v>
      </c>
    </row>
    <row r="328" spans="1:11" x14ac:dyDescent="0.35">
      <c r="A328" s="163" t="s">
        <v>930</v>
      </c>
      <c r="B328" s="164" t="s">
        <v>154</v>
      </c>
      <c r="C328" s="163">
        <v>1</v>
      </c>
      <c r="D328" s="157">
        <v>8.5</v>
      </c>
      <c r="E328" s="157">
        <v>7.34</v>
      </c>
      <c r="G328" s="163" t="s">
        <v>1101</v>
      </c>
      <c r="H328" s="164" t="s">
        <v>161</v>
      </c>
      <c r="I328" s="163">
        <v>1</v>
      </c>
      <c r="J328" s="163">
        <v>19.899999999999999</v>
      </c>
      <c r="K328" s="163">
        <v>13.33</v>
      </c>
    </row>
    <row r="329" spans="1:11" x14ac:dyDescent="0.35">
      <c r="A329" s="163" t="s">
        <v>931</v>
      </c>
      <c r="B329" s="164" t="s">
        <v>154</v>
      </c>
      <c r="C329" s="163">
        <v>1</v>
      </c>
      <c r="D329" s="157">
        <v>8</v>
      </c>
      <c r="E329" s="157">
        <v>0</v>
      </c>
      <c r="G329" s="163" t="s">
        <v>1102</v>
      </c>
      <c r="H329" s="164" t="s">
        <v>161</v>
      </c>
      <c r="I329" s="163">
        <v>1</v>
      </c>
      <c r="J329" s="163">
        <v>19.899999999999999</v>
      </c>
      <c r="K329" s="163">
        <v>13.34</v>
      </c>
    </row>
    <row r="330" spans="1:11" x14ac:dyDescent="0.35">
      <c r="A330" s="163" t="s">
        <v>932</v>
      </c>
      <c r="B330" s="164" t="s">
        <v>154</v>
      </c>
      <c r="C330" s="163">
        <v>4</v>
      </c>
      <c r="D330" s="157">
        <v>8</v>
      </c>
      <c r="E330" s="157">
        <v>0</v>
      </c>
      <c r="G330" s="163" t="s">
        <v>1103</v>
      </c>
      <c r="H330" s="164" t="s">
        <v>161</v>
      </c>
      <c r="I330" s="163">
        <v>1</v>
      </c>
      <c r="J330" s="163">
        <v>18.899999999999999</v>
      </c>
      <c r="K330" s="163">
        <v>15.12</v>
      </c>
    </row>
    <row r="331" spans="1:11" x14ac:dyDescent="0.35">
      <c r="A331" s="163" t="s">
        <v>933</v>
      </c>
      <c r="B331" s="164" t="s">
        <v>154</v>
      </c>
      <c r="C331" s="163">
        <v>1</v>
      </c>
      <c r="D331" s="157">
        <v>6.99</v>
      </c>
      <c r="E331" s="157">
        <v>5.6</v>
      </c>
      <c r="G331" s="163" t="s">
        <v>1104</v>
      </c>
      <c r="H331" s="164" t="s">
        <v>161</v>
      </c>
      <c r="I331" s="163">
        <v>1</v>
      </c>
      <c r="J331" s="163">
        <v>18.899999999999999</v>
      </c>
      <c r="K331" s="163">
        <v>0</v>
      </c>
    </row>
    <row r="332" spans="1:11" x14ac:dyDescent="0.35">
      <c r="A332" s="163" t="s">
        <v>934</v>
      </c>
      <c r="B332" s="164" t="s">
        <v>154</v>
      </c>
      <c r="C332" s="163">
        <v>1</v>
      </c>
      <c r="D332" s="157">
        <v>6.75</v>
      </c>
      <c r="E332" s="157">
        <v>5.75</v>
      </c>
      <c r="G332" s="163" t="s">
        <v>1105</v>
      </c>
      <c r="H332" s="164" t="s">
        <v>161</v>
      </c>
      <c r="I332" s="163">
        <v>1</v>
      </c>
      <c r="J332" s="163">
        <v>18.899999999999999</v>
      </c>
      <c r="K332" s="163">
        <v>0</v>
      </c>
    </row>
    <row r="333" spans="1:11" x14ac:dyDescent="0.35">
      <c r="A333" s="163" t="s">
        <v>935</v>
      </c>
      <c r="B333" s="164" t="s">
        <v>154</v>
      </c>
      <c r="C333" s="163">
        <v>1</v>
      </c>
      <c r="D333" s="157">
        <v>6</v>
      </c>
      <c r="E333" s="157">
        <v>2.6</v>
      </c>
      <c r="G333" s="163" t="s">
        <v>645</v>
      </c>
      <c r="H333" s="164" t="s">
        <v>161</v>
      </c>
      <c r="I333" s="163">
        <v>2</v>
      </c>
      <c r="J333" s="163">
        <v>18</v>
      </c>
      <c r="K333" s="163">
        <v>8.18</v>
      </c>
    </row>
    <row r="334" spans="1:11" x14ac:dyDescent="0.35">
      <c r="A334" s="163" t="s">
        <v>936</v>
      </c>
      <c r="B334" s="164" t="s">
        <v>154</v>
      </c>
      <c r="C334" s="163">
        <v>1</v>
      </c>
      <c r="D334" s="157">
        <v>6</v>
      </c>
      <c r="E334" s="157">
        <v>3.14</v>
      </c>
      <c r="G334" s="163" t="s">
        <v>927</v>
      </c>
      <c r="H334" s="164" t="s">
        <v>161</v>
      </c>
      <c r="I334" s="163">
        <v>2</v>
      </c>
      <c r="J334" s="163">
        <v>18</v>
      </c>
      <c r="K334" s="163">
        <v>8.56</v>
      </c>
    </row>
    <row r="335" spans="1:11" x14ac:dyDescent="0.35">
      <c r="A335" s="163" t="s">
        <v>937</v>
      </c>
      <c r="B335" s="164" t="s">
        <v>154</v>
      </c>
      <c r="C335" s="163">
        <v>1</v>
      </c>
      <c r="D335" s="157">
        <v>5.99</v>
      </c>
      <c r="E335" s="157">
        <v>4.8</v>
      </c>
      <c r="G335" s="163" t="s">
        <v>1106</v>
      </c>
      <c r="H335" s="164" t="s">
        <v>161</v>
      </c>
      <c r="I335" s="163">
        <v>2</v>
      </c>
      <c r="J335" s="163">
        <v>18</v>
      </c>
      <c r="K335" s="163">
        <v>9.85</v>
      </c>
    </row>
    <row r="336" spans="1:11" x14ac:dyDescent="0.35">
      <c r="A336" s="163" t="s">
        <v>938</v>
      </c>
      <c r="B336" s="164" t="s">
        <v>154</v>
      </c>
      <c r="C336" s="163">
        <v>1</v>
      </c>
      <c r="D336" s="157">
        <v>5</v>
      </c>
      <c r="E336" s="157">
        <v>0</v>
      </c>
      <c r="G336" s="163" t="s">
        <v>1107</v>
      </c>
      <c r="H336" s="164" t="s">
        <v>161</v>
      </c>
      <c r="I336" s="163">
        <v>1</v>
      </c>
      <c r="J336" s="163">
        <v>18</v>
      </c>
      <c r="K336" s="163">
        <v>10.48</v>
      </c>
    </row>
    <row r="337" spans="1:11" x14ac:dyDescent="0.35">
      <c r="A337" s="163" t="s">
        <v>939</v>
      </c>
      <c r="B337" s="164" t="s">
        <v>154</v>
      </c>
      <c r="C337" s="163">
        <v>2</v>
      </c>
      <c r="D337" s="157">
        <v>5</v>
      </c>
      <c r="E337" s="157">
        <v>0</v>
      </c>
      <c r="G337" s="163" t="s">
        <v>1108</v>
      </c>
      <c r="H337" s="164" t="s">
        <v>161</v>
      </c>
      <c r="I337" s="163">
        <v>1</v>
      </c>
      <c r="J337" s="163">
        <v>18</v>
      </c>
      <c r="K337" s="163">
        <v>10.48</v>
      </c>
    </row>
    <row r="338" spans="1:11" x14ac:dyDescent="0.35">
      <c r="A338" s="163" t="s">
        <v>940</v>
      </c>
      <c r="B338" s="164" t="s">
        <v>154</v>
      </c>
      <c r="C338" s="163">
        <v>1</v>
      </c>
      <c r="D338" s="157">
        <v>4</v>
      </c>
      <c r="E338" s="157">
        <v>0</v>
      </c>
      <c r="G338" s="163" t="s">
        <v>911</v>
      </c>
      <c r="H338" s="164" t="s">
        <v>161</v>
      </c>
      <c r="I338" s="163">
        <v>3</v>
      </c>
      <c r="J338" s="163">
        <v>17.97</v>
      </c>
      <c r="K338" s="163">
        <v>14.4</v>
      </c>
    </row>
    <row r="339" spans="1:11" x14ac:dyDescent="0.35">
      <c r="A339" s="163" t="s">
        <v>941</v>
      </c>
      <c r="B339" s="164" t="s">
        <v>154</v>
      </c>
      <c r="C339" s="163">
        <v>1</v>
      </c>
      <c r="D339" s="157">
        <v>4</v>
      </c>
      <c r="E339" s="157">
        <v>0</v>
      </c>
      <c r="G339" s="163" t="s">
        <v>1109</v>
      </c>
      <c r="H339" s="164" t="s">
        <v>161</v>
      </c>
      <c r="I339" s="163">
        <v>1</v>
      </c>
      <c r="J339" s="163">
        <v>17</v>
      </c>
      <c r="K339" s="163">
        <v>13.6</v>
      </c>
    </row>
    <row r="340" spans="1:11" x14ac:dyDescent="0.35">
      <c r="A340" s="163" t="s">
        <v>942</v>
      </c>
      <c r="B340" s="164" t="s">
        <v>154</v>
      </c>
      <c r="C340" s="163">
        <v>1</v>
      </c>
      <c r="D340" s="157">
        <v>4</v>
      </c>
      <c r="E340" s="157">
        <v>0</v>
      </c>
      <c r="G340" s="163" t="s">
        <v>1110</v>
      </c>
      <c r="H340" s="164" t="s">
        <v>161</v>
      </c>
      <c r="I340" s="163">
        <v>1</v>
      </c>
      <c r="J340" s="163">
        <v>17</v>
      </c>
      <c r="K340" s="163">
        <v>9.7100000000000009</v>
      </c>
    </row>
    <row r="341" spans="1:11" x14ac:dyDescent="0.35">
      <c r="A341" s="163" t="s">
        <v>943</v>
      </c>
      <c r="B341" s="164" t="s">
        <v>154</v>
      </c>
      <c r="C341" s="163">
        <v>2</v>
      </c>
      <c r="D341" s="157">
        <v>4</v>
      </c>
      <c r="E341" s="157">
        <v>2.2799999999999998</v>
      </c>
      <c r="G341" s="163" t="s">
        <v>1111</v>
      </c>
      <c r="H341" s="164" t="s">
        <v>161</v>
      </c>
      <c r="I341" s="163">
        <v>1</v>
      </c>
      <c r="J341" s="163">
        <v>17</v>
      </c>
      <c r="K341" s="163">
        <v>9.7100000000000009</v>
      </c>
    </row>
    <row r="342" spans="1:11" x14ac:dyDescent="0.35">
      <c r="A342" s="163" t="s">
        <v>944</v>
      </c>
      <c r="B342" s="164" t="s">
        <v>154</v>
      </c>
      <c r="C342" s="163">
        <v>1</v>
      </c>
      <c r="D342" s="157">
        <v>4</v>
      </c>
      <c r="E342" s="157">
        <v>1.99</v>
      </c>
      <c r="G342" s="163" t="s">
        <v>706</v>
      </c>
      <c r="H342" s="164" t="s">
        <v>161</v>
      </c>
      <c r="I342" s="163">
        <v>2</v>
      </c>
      <c r="J342" s="163">
        <v>17</v>
      </c>
      <c r="K342" s="163">
        <v>0</v>
      </c>
    </row>
    <row r="343" spans="1:11" x14ac:dyDescent="0.35">
      <c r="A343" s="163" t="s">
        <v>945</v>
      </c>
      <c r="B343" s="164" t="s">
        <v>154</v>
      </c>
      <c r="C343" s="163">
        <v>1</v>
      </c>
      <c r="D343" s="157">
        <v>0.5</v>
      </c>
      <c r="E343" s="157">
        <v>0.27</v>
      </c>
      <c r="G343" s="163" t="s">
        <v>716</v>
      </c>
      <c r="H343" s="164" t="s">
        <v>161</v>
      </c>
      <c r="I343" s="163">
        <v>2</v>
      </c>
      <c r="J343" s="163">
        <v>17</v>
      </c>
      <c r="K343" s="163">
        <v>0</v>
      </c>
    </row>
    <row r="344" spans="1:11" x14ac:dyDescent="0.35">
      <c r="A344" s="163" t="s">
        <v>604</v>
      </c>
      <c r="B344" s="164" t="s">
        <v>161</v>
      </c>
      <c r="C344" s="163">
        <v>554</v>
      </c>
      <c r="D344" s="163">
        <v>7214.5</v>
      </c>
      <c r="E344" s="163">
        <v>6265.84</v>
      </c>
      <c r="G344" s="163" t="s">
        <v>1112</v>
      </c>
      <c r="H344" s="164" t="s">
        <v>161</v>
      </c>
      <c r="I344" s="163">
        <v>1</v>
      </c>
      <c r="J344" s="163">
        <v>16</v>
      </c>
      <c r="K344" s="163">
        <v>7.69</v>
      </c>
    </row>
    <row r="345" spans="1:11" x14ac:dyDescent="0.35">
      <c r="A345" s="163" t="s">
        <v>605</v>
      </c>
      <c r="B345" s="164" t="s">
        <v>161</v>
      </c>
      <c r="C345" s="163">
        <v>352</v>
      </c>
      <c r="D345" s="163">
        <v>4224</v>
      </c>
      <c r="E345" s="163">
        <v>1907.84</v>
      </c>
      <c r="G345" s="163" t="s">
        <v>1113</v>
      </c>
      <c r="H345" s="164" t="s">
        <v>161</v>
      </c>
      <c r="I345" s="163">
        <v>4</v>
      </c>
      <c r="J345" s="163">
        <v>16</v>
      </c>
      <c r="K345" s="163">
        <v>8</v>
      </c>
    </row>
    <row r="346" spans="1:11" x14ac:dyDescent="0.35">
      <c r="A346" s="163" t="s">
        <v>611</v>
      </c>
      <c r="B346" s="164" t="s">
        <v>161</v>
      </c>
      <c r="C346" s="163">
        <v>151</v>
      </c>
      <c r="D346" s="163">
        <v>1968.75</v>
      </c>
      <c r="E346" s="163">
        <v>1483.78</v>
      </c>
      <c r="G346" s="163" t="s">
        <v>1114</v>
      </c>
      <c r="H346" s="164" t="s">
        <v>161</v>
      </c>
      <c r="I346" s="163">
        <v>4</v>
      </c>
      <c r="J346" s="163">
        <v>16</v>
      </c>
      <c r="K346" s="163">
        <v>8.2799999999999994</v>
      </c>
    </row>
    <row r="347" spans="1:11" x14ac:dyDescent="0.35">
      <c r="A347" s="163" t="s">
        <v>618</v>
      </c>
      <c r="B347" s="164" t="s">
        <v>161</v>
      </c>
      <c r="C347" s="163">
        <v>233</v>
      </c>
      <c r="D347" s="163">
        <v>1864</v>
      </c>
      <c r="E347" s="163">
        <v>876.08</v>
      </c>
      <c r="G347" s="163" t="s">
        <v>1115</v>
      </c>
      <c r="H347" s="164" t="s">
        <v>161</v>
      </c>
      <c r="I347" s="163">
        <v>4</v>
      </c>
      <c r="J347" s="163">
        <v>16</v>
      </c>
      <c r="K347" s="163">
        <v>7.32</v>
      </c>
    </row>
    <row r="348" spans="1:11" x14ac:dyDescent="0.35">
      <c r="A348" s="163" t="s">
        <v>607</v>
      </c>
      <c r="B348" s="164" t="s">
        <v>161</v>
      </c>
      <c r="C348" s="163">
        <v>141</v>
      </c>
      <c r="D348" s="163">
        <v>1531.75</v>
      </c>
      <c r="E348" s="163">
        <v>1343.61</v>
      </c>
      <c r="G348" s="163" t="s">
        <v>1116</v>
      </c>
      <c r="H348" s="164" t="s">
        <v>161</v>
      </c>
      <c r="I348" s="163">
        <v>1</v>
      </c>
      <c r="J348" s="163">
        <v>15.9</v>
      </c>
      <c r="K348" s="163">
        <v>12.72</v>
      </c>
    </row>
    <row r="349" spans="1:11" x14ac:dyDescent="0.35">
      <c r="A349" s="163" t="s">
        <v>783</v>
      </c>
      <c r="B349" s="164" t="s">
        <v>161</v>
      </c>
      <c r="C349" s="163">
        <v>243</v>
      </c>
      <c r="D349" s="163">
        <v>1458</v>
      </c>
      <c r="E349" s="163">
        <v>583.20000000000005</v>
      </c>
      <c r="G349" s="163" t="s">
        <v>1117</v>
      </c>
      <c r="H349" s="164" t="s">
        <v>161</v>
      </c>
      <c r="I349" s="163">
        <v>1</v>
      </c>
      <c r="J349" s="163">
        <v>15.25</v>
      </c>
      <c r="K349" s="163">
        <v>10.69</v>
      </c>
    </row>
    <row r="350" spans="1:11" x14ac:dyDescent="0.35">
      <c r="A350" s="163" t="s">
        <v>606</v>
      </c>
      <c r="B350" s="164" t="s">
        <v>161</v>
      </c>
      <c r="C350" s="163">
        <v>171</v>
      </c>
      <c r="D350" s="163">
        <v>1444.75</v>
      </c>
      <c r="E350" s="163">
        <v>1247.49</v>
      </c>
      <c r="G350" s="163" t="s">
        <v>1118</v>
      </c>
      <c r="H350" s="164" t="s">
        <v>161</v>
      </c>
      <c r="I350" s="163">
        <v>5</v>
      </c>
      <c r="J350" s="163">
        <v>15</v>
      </c>
      <c r="K350" s="163">
        <v>6.85</v>
      </c>
    </row>
    <row r="351" spans="1:11" x14ac:dyDescent="0.35">
      <c r="A351" s="163" t="s">
        <v>626</v>
      </c>
      <c r="B351" s="164" t="s">
        <v>161</v>
      </c>
      <c r="C351" s="163">
        <v>809</v>
      </c>
      <c r="D351" s="163">
        <v>1213.5</v>
      </c>
      <c r="E351" s="163">
        <v>404.5</v>
      </c>
      <c r="G351" s="163" t="s">
        <v>1119</v>
      </c>
      <c r="H351" s="164" t="s">
        <v>161</v>
      </c>
      <c r="I351" s="163">
        <v>1</v>
      </c>
      <c r="J351" s="163">
        <v>15</v>
      </c>
      <c r="K351" s="163">
        <v>0</v>
      </c>
    </row>
    <row r="352" spans="1:11" x14ac:dyDescent="0.35">
      <c r="A352" s="163" t="s">
        <v>612</v>
      </c>
      <c r="B352" s="164" t="s">
        <v>161</v>
      </c>
      <c r="C352" s="163">
        <v>88</v>
      </c>
      <c r="D352" s="163">
        <v>1114</v>
      </c>
      <c r="E352" s="163">
        <v>844.12</v>
      </c>
      <c r="G352" s="163" t="s">
        <v>1120</v>
      </c>
      <c r="H352" s="164" t="s">
        <v>161</v>
      </c>
      <c r="I352" s="163">
        <v>3</v>
      </c>
      <c r="J352" s="163">
        <v>15</v>
      </c>
      <c r="K352" s="163">
        <v>8.01</v>
      </c>
    </row>
    <row r="353" spans="1:11" x14ac:dyDescent="0.35">
      <c r="A353" s="163" t="s">
        <v>628</v>
      </c>
      <c r="B353" s="164" t="s">
        <v>161</v>
      </c>
      <c r="C353" s="163">
        <v>263</v>
      </c>
      <c r="D353" s="163">
        <v>1052</v>
      </c>
      <c r="E353" s="163">
        <v>332.3</v>
      </c>
      <c r="G353" s="163" t="s">
        <v>1121</v>
      </c>
      <c r="H353" s="164" t="s">
        <v>161</v>
      </c>
      <c r="I353" s="163">
        <v>3</v>
      </c>
      <c r="J353" s="163">
        <v>15</v>
      </c>
      <c r="K353" s="163">
        <v>8.76</v>
      </c>
    </row>
    <row r="354" spans="1:11" x14ac:dyDescent="0.35">
      <c r="A354" s="163" t="s">
        <v>610</v>
      </c>
      <c r="B354" s="164" t="s">
        <v>161</v>
      </c>
      <c r="C354" s="163">
        <v>91</v>
      </c>
      <c r="D354" s="163">
        <v>1045.25</v>
      </c>
      <c r="E354" s="163">
        <v>902.85</v>
      </c>
      <c r="G354" s="163" t="s">
        <v>833</v>
      </c>
      <c r="H354" s="164" t="s">
        <v>161</v>
      </c>
      <c r="I354" s="163">
        <v>1</v>
      </c>
      <c r="J354" s="163">
        <v>15</v>
      </c>
      <c r="K354" s="163">
        <v>7.42</v>
      </c>
    </row>
    <row r="355" spans="1:11" x14ac:dyDescent="0.35">
      <c r="A355" s="163" t="s">
        <v>657</v>
      </c>
      <c r="B355" s="164" t="s">
        <v>161</v>
      </c>
      <c r="C355" s="163">
        <v>97</v>
      </c>
      <c r="D355" s="163">
        <v>970</v>
      </c>
      <c r="E355" s="163">
        <v>493.73</v>
      </c>
      <c r="G355" s="163" t="s">
        <v>1122</v>
      </c>
      <c r="H355" s="164" t="s">
        <v>161</v>
      </c>
      <c r="I355" s="163">
        <v>1</v>
      </c>
      <c r="J355" s="163">
        <v>14.9</v>
      </c>
      <c r="K355" s="163">
        <v>11.92</v>
      </c>
    </row>
    <row r="356" spans="1:11" x14ac:dyDescent="0.35">
      <c r="A356" s="163" t="s">
        <v>647</v>
      </c>
      <c r="B356" s="164" t="s">
        <v>161</v>
      </c>
      <c r="C356" s="163">
        <v>160</v>
      </c>
      <c r="D356" s="163">
        <v>960</v>
      </c>
      <c r="E356" s="163">
        <v>546.65</v>
      </c>
      <c r="G356" s="163" t="s">
        <v>1123</v>
      </c>
      <c r="H356" s="164" t="s">
        <v>161</v>
      </c>
      <c r="I356" s="163">
        <v>4</v>
      </c>
      <c r="J356" s="163">
        <v>14</v>
      </c>
      <c r="K356" s="163">
        <v>6.92</v>
      </c>
    </row>
    <row r="357" spans="1:11" x14ac:dyDescent="0.35">
      <c r="A357" s="163" t="s">
        <v>619</v>
      </c>
      <c r="B357" s="164" t="s">
        <v>161</v>
      </c>
      <c r="C357" s="163">
        <v>119</v>
      </c>
      <c r="D357" s="163">
        <v>952</v>
      </c>
      <c r="E357" s="163">
        <v>343.94</v>
      </c>
      <c r="G357" s="163" t="s">
        <v>1124</v>
      </c>
      <c r="H357" s="164" t="s">
        <v>161</v>
      </c>
      <c r="I357" s="163">
        <v>1</v>
      </c>
      <c r="J357" s="163">
        <v>14</v>
      </c>
      <c r="K357" s="163">
        <v>7.08</v>
      </c>
    </row>
    <row r="358" spans="1:11" x14ac:dyDescent="0.35">
      <c r="A358" s="163" t="s">
        <v>650</v>
      </c>
      <c r="B358" s="164" t="s">
        <v>161</v>
      </c>
      <c r="C358" s="163">
        <v>129</v>
      </c>
      <c r="D358" s="163">
        <v>948.5</v>
      </c>
      <c r="E358" s="163">
        <v>745.01</v>
      </c>
      <c r="G358" s="163" t="s">
        <v>1125</v>
      </c>
      <c r="H358" s="164" t="s">
        <v>161</v>
      </c>
      <c r="I358" s="163">
        <v>4</v>
      </c>
      <c r="J358" s="163">
        <v>14</v>
      </c>
      <c r="K358" s="163">
        <v>6.48</v>
      </c>
    </row>
    <row r="359" spans="1:11" x14ac:dyDescent="0.35">
      <c r="A359" s="163" t="s">
        <v>608</v>
      </c>
      <c r="B359" s="164" t="s">
        <v>161</v>
      </c>
      <c r="C359" s="163">
        <v>79</v>
      </c>
      <c r="D359" s="163">
        <v>948</v>
      </c>
      <c r="E359" s="163">
        <v>449.51</v>
      </c>
      <c r="G359" s="163" t="s">
        <v>1126</v>
      </c>
      <c r="H359" s="164" t="s">
        <v>161</v>
      </c>
      <c r="I359" s="163">
        <v>1</v>
      </c>
      <c r="J359" s="163">
        <v>14</v>
      </c>
      <c r="K359" s="163">
        <v>5.7</v>
      </c>
    </row>
    <row r="360" spans="1:11" x14ac:dyDescent="0.35">
      <c r="A360" s="163" t="s">
        <v>615</v>
      </c>
      <c r="B360" s="164" t="s">
        <v>161</v>
      </c>
      <c r="C360" s="163">
        <v>81</v>
      </c>
      <c r="D360" s="163">
        <v>947.75</v>
      </c>
      <c r="E360" s="163">
        <v>809.23</v>
      </c>
      <c r="G360" s="163" t="s">
        <v>933</v>
      </c>
      <c r="H360" s="164" t="s">
        <v>161</v>
      </c>
      <c r="I360" s="163">
        <v>2</v>
      </c>
      <c r="J360" s="163">
        <v>13.98</v>
      </c>
      <c r="K360" s="163">
        <v>11.2</v>
      </c>
    </row>
    <row r="361" spans="1:11" x14ac:dyDescent="0.35">
      <c r="A361" s="163" t="s">
        <v>946</v>
      </c>
      <c r="B361" s="164" t="s">
        <v>161</v>
      </c>
      <c r="C361" s="163">
        <v>70</v>
      </c>
      <c r="D361" s="163">
        <v>910</v>
      </c>
      <c r="E361" s="163">
        <v>485.1</v>
      </c>
      <c r="G361" s="163" t="s">
        <v>1127</v>
      </c>
      <c r="H361" s="164" t="s">
        <v>161</v>
      </c>
      <c r="I361" s="163">
        <v>1</v>
      </c>
      <c r="J361" s="163">
        <v>13.9</v>
      </c>
      <c r="K361" s="163">
        <v>0</v>
      </c>
    </row>
    <row r="362" spans="1:11" x14ac:dyDescent="0.35">
      <c r="A362" s="163" t="s">
        <v>623</v>
      </c>
      <c r="B362" s="164" t="s">
        <v>161</v>
      </c>
      <c r="C362" s="163">
        <v>18</v>
      </c>
      <c r="D362" s="163">
        <v>900</v>
      </c>
      <c r="E362" s="163">
        <v>450</v>
      </c>
      <c r="G362" s="163" t="s">
        <v>1128</v>
      </c>
      <c r="H362" s="164" t="s">
        <v>161</v>
      </c>
      <c r="I362" s="163">
        <v>2</v>
      </c>
      <c r="J362" s="163">
        <v>13.8</v>
      </c>
      <c r="K362" s="163">
        <v>11.04</v>
      </c>
    </row>
    <row r="363" spans="1:11" x14ac:dyDescent="0.35">
      <c r="A363" s="163" t="s">
        <v>635</v>
      </c>
      <c r="B363" s="164" t="s">
        <v>161</v>
      </c>
      <c r="C363" s="163">
        <v>83</v>
      </c>
      <c r="D363" s="163">
        <v>855.75</v>
      </c>
      <c r="E363" s="163">
        <v>720.52</v>
      </c>
      <c r="G363" s="163" t="s">
        <v>1129</v>
      </c>
      <c r="H363" s="164" t="s">
        <v>161</v>
      </c>
      <c r="I363" s="163">
        <v>2</v>
      </c>
      <c r="J363" s="163">
        <v>13.8</v>
      </c>
      <c r="K363" s="163">
        <v>11.04</v>
      </c>
    </row>
    <row r="364" spans="1:11" x14ac:dyDescent="0.35">
      <c r="A364" s="163" t="s">
        <v>658</v>
      </c>
      <c r="B364" s="164" t="s">
        <v>161</v>
      </c>
      <c r="C364" s="163">
        <v>52</v>
      </c>
      <c r="D364" s="163">
        <v>832</v>
      </c>
      <c r="E364" s="163">
        <v>431.77</v>
      </c>
      <c r="G364" s="163" t="s">
        <v>1130</v>
      </c>
      <c r="H364" s="164" t="s">
        <v>161</v>
      </c>
      <c r="I364" s="163">
        <v>1</v>
      </c>
      <c r="J364" s="163">
        <v>12.9</v>
      </c>
      <c r="K364" s="163">
        <v>10.32</v>
      </c>
    </row>
    <row r="365" spans="1:11" x14ac:dyDescent="0.35">
      <c r="A365" s="163" t="s">
        <v>609</v>
      </c>
      <c r="B365" s="164" t="s">
        <v>161</v>
      </c>
      <c r="C365" s="163">
        <v>60</v>
      </c>
      <c r="D365" s="163">
        <v>779</v>
      </c>
      <c r="E365" s="163">
        <v>671.78</v>
      </c>
      <c r="G365" s="163" t="s">
        <v>1131</v>
      </c>
      <c r="H365" s="164" t="s">
        <v>161</v>
      </c>
      <c r="I365" s="163">
        <v>1</v>
      </c>
      <c r="J365" s="163">
        <v>12</v>
      </c>
      <c r="K365" s="163">
        <v>5.21</v>
      </c>
    </row>
    <row r="366" spans="1:11" x14ac:dyDescent="0.35">
      <c r="A366" s="163" t="s">
        <v>660</v>
      </c>
      <c r="B366" s="164" t="s">
        <v>161</v>
      </c>
      <c r="C366" s="163">
        <v>84</v>
      </c>
      <c r="D366" s="163">
        <v>756</v>
      </c>
      <c r="E366" s="163">
        <v>378.84</v>
      </c>
      <c r="G366" s="163" t="s">
        <v>1132</v>
      </c>
      <c r="H366" s="164" t="s">
        <v>161</v>
      </c>
      <c r="I366" s="163">
        <v>3</v>
      </c>
      <c r="J366" s="163">
        <v>12</v>
      </c>
      <c r="K366" s="163">
        <v>5.49</v>
      </c>
    </row>
    <row r="367" spans="1:11" x14ac:dyDescent="0.35">
      <c r="A367" s="163" t="s">
        <v>947</v>
      </c>
      <c r="B367" s="164" t="s">
        <v>161</v>
      </c>
      <c r="C367" s="163">
        <v>149</v>
      </c>
      <c r="D367" s="163">
        <v>745</v>
      </c>
      <c r="E367" s="163">
        <v>596</v>
      </c>
      <c r="G367" s="163" t="s">
        <v>813</v>
      </c>
      <c r="H367" s="164" t="s">
        <v>161</v>
      </c>
      <c r="I367" s="163">
        <v>3</v>
      </c>
      <c r="J367" s="163">
        <v>12</v>
      </c>
      <c r="K367" s="163">
        <v>5.79</v>
      </c>
    </row>
    <row r="368" spans="1:11" x14ac:dyDescent="0.35">
      <c r="A368" s="163" t="s">
        <v>655</v>
      </c>
      <c r="B368" s="164" t="s">
        <v>161</v>
      </c>
      <c r="C368" s="163">
        <v>22</v>
      </c>
      <c r="D368" s="163">
        <v>704</v>
      </c>
      <c r="E368" s="163">
        <v>267.05</v>
      </c>
      <c r="G368" s="163" t="s">
        <v>1133</v>
      </c>
      <c r="H368" s="164" t="s">
        <v>161</v>
      </c>
      <c r="I368" s="163">
        <v>3</v>
      </c>
      <c r="J368" s="163">
        <v>12</v>
      </c>
      <c r="K368" s="163">
        <v>6.24</v>
      </c>
    </row>
    <row r="369" spans="1:11" x14ac:dyDescent="0.35">
      <c r="A369" s="163" t="s">
        <v>616</v>
      </c>
      <c r="B369" s="164" t="s">
        <v>161</v>
      </c>
      <c r="C369" s="163">
        <v>70</v>
      </c>
      <c r="D369" s="163">
        <v>700</v>
      </c>
      <c r="E369" s="163">
        <v>326.14999999999998</v>
      </c>
      <c r="G369" s="163" t="s">
        <v>824</v>
      </c>
      <c r="H369" s="164" t="s">
        <v>161</v>
      </c>
      <c r="I369" s="163">
        <v>1</v>
      </c>
      <c r="J369" s="163">
        <v>12</v>
      </c>
      <c r="K369" s="163">
        <v>0</v>
      </c>
    </row>
    <row r="370" spans="1:11" x14ac:dyDescent="0.35">
      <c r="A370" s="163" t="s">
        <v>631</v>
      </c>
      <c r="B370" s="164" t="s">
        <v>161</v>
      </c>
      <c r="C370" s="163">
        <v>97</v>
      </c>
      <c r="D370" s="163">
        <v>676.5</v>
      </c>
      <c r="E370" s="163">
        <v>592.07000000000005</v>
      </c>
      <c r="G370" s="163" t="s">
        <v>1134</v>
      </c>
      <c r="H370" s="164" t="s">
        <v>161</v>
      </c>
      <c r="I370" s="163">
        <v>3</v>
      </c>
      <c r="J370" s="163">
        <v>12</v>
      </c>
      <c r="K370" s="163">
        <v>5.0999999999999996</v>
      </c>
    </row>
    <row r="371" spans="1:11" x14ac:dyDescent="0.35">
      <c r="A371" s="163" t="s">
        <v>856</v>
      </c>
      <c r="B371" s="164" t="s">
        <v>161</v>
      </c>
      <c r="C371" s="163">
        <v>70</v>
      </c>
      <c r="D371" s="163">
        <v>630</v>
      </c>
      <c r="E371" s="163">
        <v>308.05</v>
      </c>
      <c r="G371" s="163" t="s">
        <v>1135</v>
      </c>
      <c r="H371" s="164" t="s">
        <v>161</v>
      </c>
      <c r="I371" s="163">
        <v>1</v>
      </c>
      <c r="J371" s="163">
        <v>11.9</v>
      </c>
      <c r="K371" s="163">
        <v>9.52</v>
      </c>
    </row>
    <row r="372" spans="1:11" x14ac:dyDescent="0.35">
      <c r="A372" s="163" t="s">
        <v>648</v>
      </c>
      <c r="B372" s="164" t="s">
        <v>161</v>
      </c>
      <c r="C372" s="163">
        <v>40</v>
      </c>
      <c r="D372" s="163">
        <v>600</v>
      </c>
      <c r="E372" s="163">
        <v>298.36</v>
      </c>
      <c r="G372" s="163" t="s">
        <v>896</v>
      </c>
      <c r="H372" s="164" t="s">
        <v>161</v>
      </c>
      <c r="I372" s="163">
        <v>1</v>
      </c>
      <c r="J372" s="163">
        <v>11</v>
      </c>
      <c r="K372" s="163">
        <v>5.81</v>
      </c>
    </row>
    <row r="373" spans="1:11" x14ac:dyDescent="0.35">
      <c r="A373" s="163" t="s">
        <v>630</v>
      </c>
      <c r="B373" s="164" t="s">
        <v>161</v>
      </c>
      <c r="C373" s="163">
        <v>13</v>
      </c>
      <c r="D373" s="163">
        <v>585</v>
      </c>
      <c r="E373" s="163">
        <v>312</v>
      </c>
      <c r="G373" s="163" t="s">
        <v>1136</v>
      </c>
      <c r="H373" s="164" t="s">
        <v>161</v>
      </c>
      <c r="I373" s="163">
        <v>1</v>
      </c>
      <c r="J373" s="163">
        <v>10.9</v>
      </c>
      <c r="K373" s="163">
        <v>8.7200000000000006</v>
      </c>
    </row>
    <row r="374" spans="1:11" x14ac:dyDescent="0.35">
      <c r="A374" s="163" t="s">
        <v>633</v>
      </c>
      <c r="B374" s="164" t="s">
        <v>161</v>
      </c>
      <c r="C374" s="163">
        <v>165</v>
      </c>
      <c r="D374" s="163">
        <v>577.5</v>
      </c>
      <c r="E374" s="163">
        <v>315.27999999999997</v>
      </c>
      <c r="G374" s="163" t="s">
        <v>914</v>
      </c>
      <c r="H374" s="164" t="s">
        <v>161</v>
      </c>
      <c r="I374" s="163">
        <v>7</v>
      </c>
      <c r="J374" s="163">
        <v>10.5</v>
      </c>
      <c r="K374" s="163">
        <v>8.4</v>
      </c>
    </row>
    <row r="375" spans="1:11" x14ac:dyDescent="0.35">
      <c r="A375" s="163" t="s">
        <v>948</v>
      </c>
      <c r="B375" s="164" t="s">
        <v>161</v>
      </c>
      <c r="C375" s="163">
        <v>44</v>
      </c>
      <c r="D375" s="163">
        <v>572</v>
      </c>
      <c r="E375" s="163">
        <v>285.56</v>
      </c>
      <c r="G375" s="163" t="s">
        <v>1137</v>
      </c>
      <c r="H375" s="164" t="s">
        <v>161</v>
      </c>
      <c r="I375" s="163">
        <v>3</v>
      </c>
      <c r="J375" s="163">
        <v>10.5</v>
      </c>
      <c r="K375" s="163">
        <v>4.8600000000000003</v>
      </c>
    </row>
    <row r="376" spans="1:11" x14ac:dyDescent="0.35">
      <c r="A376" s="163" t="s">
        <v>639</v>
      </c>
      <c r="B376" s="164" t="s">
        <v>161</v>
      </c>
      <c r="C376" s="163">
        <v>31</v>
      </c>
      <c r="D376" s="163">
        <v>558</v>
      </c>
      <c r="E376" s="163">
        <v>222.78</v>
      </c>
      <c r="G376" s="163" t="s">
        <v>1138</v>
      </c>
      <c r="H376" s="164" t="s">
        <v>161</v>
      </c>
      <c r="I376" s="163">
        <v>2</v>
      </c>
      <c r="J376" s="163">
        <v>10</v>
      </c>
      <c r="K376" s="163">
        <v>3.9</v>
      </c>
    </row>
    <row r="377" spans="1:11" x14ac:dyDescent="0.35">
      <c r="A377" s="163" t="s">
        <v>629</v>
      </c>
      <c r="B377" s="164" t="s">
        <v>161</v>
      </c>
      <c r="C377" s="163">
        <v>79</v>
      </c>
      <c r="D377" s="163">
        <v>553</v>
      </c>
      <c r="E377" s="163">
        <v>304.14999999999998</v>
      </c>
      <c r="G377" s="163" t="s">
        <v>773</v>
      </c>
      <c r="H377" s="164" t="s">
        <v>161</v>
      </c>
      <c r="I377" s="163">
        <v>2</v>
      </c>
      <c r="J377" s="163">
        <v>10</v>
      </c>
      <c r="K377" s="163">
        <v>5.16</v>
      </c>
    </row>
    <row r="378" spans="1:11" x14ac:dyDescent="0.35">
      <c r="A378" s="163" t="s">
        <v>855</v>
      </c>
      <c r="B378" s="164" t="s">
        <v>161</v>
      </c>
      <c r="C378" s="163">
        <v>76</v>
      </c>
      <c r="D378" s="163">
        <v>527.5</v>
      </c>
      <c r="E378" s="163">
        <v>462.28</v>
      </c>
      <c r="G378" s="163" t="s">
        <v>1139</v>
      </c>
      <c r="H378" s="164" t="s">
        <v>161</v>
      </c>
      <c r="I378" s="163">
        <v>1</v>
      </c>
      <c r="J378" s="163">
        <v>10</v>
      </c>
      <c r="K378" s="163">
        <v>5.19</v>
      </c>
    </row>
    <row r="379" spans="1:11" x14ac:dyDescent="0.35">
      <c r="A379" s="163" t="s">
        <v>696</v>
      </c>
      <c r="B379" s="164" t="s">
        <v>161</v>
      </c>
      <c r="C379" s="163">
        <v>84</v>
      </c>
      <c r="D379" s="163">
        <v>504</v>
      </c>
      <c r="E379" s="163">
        <v>279.72000000000003</v>
      </c>
      <c r="G379" s="163" t="s">
        <v>772</v>
      </c>
      <c r="H379" s="164" t="s">
        <v>161</v>
      </c>
      <c r="I379" s="163">
        <v>1</v>
      </c>
      <c r="J379" s="163">
        <v>10</v>
      </c>
      <c r="K379" s="163">
        <v>4.9400000000000004</v>
      </c>
    </row>
    <row r="380" spans="1:11" x14ac:dyDescent="0.35">
      <c r="A380" s="163" t="s">
        <v>690</v>
      </c>
      <c r="B380" s="164" t="s">
        <v>161</v>
      </c>
      <c r="C380" s="163">
        <v>185</v>
      </c>
      <c r="D380" s="163">
        <v>462.5</v>
      </c>
      <c r="E380" s="163">
        <v>185</v>
      </c>
      <c r="G380" s="163" t="s">
        <v>1140</v>
      </c>
      <c r="H380" s="164" t="s">
        <v>161</v>
      </c>
      <c r="I380" s="163">
        <v>4</v>
      </c>
      <c r="J380" s="163">
        <v>10</v>
      </c>
      <c r="K380" s="163">
        <v>5.32</v>
      </c>
    </row>
    <row r="381" spans="1:11" x14ac:dyDescent="0.35">
      <c r="A381" s="163" t="s">
        <v>620</v>
      </c>
      <c r="B381" s="164" t="s">
        <v>161</v>
      </c>
      <c r="C381" s="163">
        <v>11</v>
      </c>
      <c r="D381" s="163">
        <v>440</v>
      </c>
      <c r="E381" s="163">
        <v>239.8</v>
      </c>
      <c r="G381" s="163" t="s">
        <v>1141</v>
      </c>
      <c r="H381" s="164" t="s">
        <v>161</v>
      </c>
      <c r="I381" s="163">
        <v>2</v>
      </c>
      <c r="J381" s="163">
        <v>10</v>
      </c>
      <c r="K381" s="163">
        <v>2</v>
      </c>
    </row>
    <row r="382" spans="1:11" x14ac:dyDescent="0.35">
      <c r="A382" s="163" t="s">
        <v>640</v>
      </c>
      <c r="B382" s="164" t="s">
        <v>161</v>
      </c>
      <c r="C382" s="163">
        <v>87</v>
      </c>
      <c r="D382" s="163">
        <v>435</v>
      </c>
      <c r="E382" s="163">
        <v>153.12</v>
      </c>
      <c r="G382" s="163" t="s">
        <v>1142</v>
      </c>
      <c r="H382" s="164" t="s">
        <v>161</v>
      </c>
      <c r="I382" s="163">
        <v>2</v>
      </c>
      <c r="J382" s="163">
        <v>10</v>
      </c>
      <c r="K382" s="163">
        <v>4.08</v>
      </c>
    </row>
    <row r="383" spans="1:11" x14ac:dyDescent="0.35">
      <c r="A383" s="163" t="s">
        <v>638</v>
      </c>
      <c r="B383" s="164" t="s">
        <v>161</v>
      </c>
      <c r="C383" s="163">
        <v>16</v>
      </c>
      <c r="D383" s="163">
        <v>432</v>
      </c>
      <c r="E383" s="163">
        <v>276.95</v>
      </c>
      <c r="G383" s="163" t="s">
        <v>1143</v>
      </c>
      <c r="H383" s="164" t="s">
        <v>161</v>
      </c>
      <c r="I383" s="163">
        <v>1</v>
      </c>
      <c r="J383" s="163">
        <v>10</v>
      </c>
      <c r="K383" s="163">
        <v>4.9400000000000004</v>
      </c>
    </row>
    <row r="384" spans="1:11" x14ac:dyDescent="0.35">
      <c r="A384" s="163" t="s">
        <v>753</v>
      </c>
      <c r="B384" s="164" t="s">
        <v>161</v>
      </c>
      <c r="C384" s="163">
        <v>32</v>
      </c>
      <c r="D384" s="163">
        <v>432</v>
      </c>
      <c r="E384" s="163">
        <v>387.16</v>
      </c>
      <c r="G384" s="163" t="s">
        <v>1144</v>
      </c>
      <c r="H384" s="164" t="s">
        <v>161</v>
      </c>
      <c r="I384" s="163">
        <v>1</v>
      </c>
      <c r="J384" s="163">
        <v>10</v>
      </c>
      <c r="K384" s="163">
        <v>4.8899999999999997</v>
      </c>
    </row>
    <row r="385" spans="1:11" x14ac:dyDescent="0.35">
      <c r="A385" s="163" t="s">
        <v>644</v>
      </c>
      <c r="B385" s="164" t="s">
        <v>161</v>
      </c>
      <c r="C385" s="163">
        <v>47</v>
      </c>
      <c r="D385" s="163">
        <v>423</v>
      </c>
      <c r="E385" s="163">
        <v>169.76</v>
      </c>
      <c r="G385" s="163" t="s">
        <v>1145</v>
      </c>
      <c r="H385" s="164" t="s">
        <v>161</v>
      </c>
      <c r="I385" s="163">
        <v>1</v>
      </c>
      <c r="J385" s="163">
        <v>10</v>
      </c>
      <c r="K385" s="163">
        <v>5.74</v>
      </c>
    </row>
    <row r="386" spans="1:11" x14ac:dyDescent="0.35">
      <c r="A386" s="163" t="s">
        <v>643</v>
      </c>
      <c r="B386" s="164" t="s">
        <v>161</v>
      </c>
      <c r="C386" s="163">
        <v>15</v>
      </c>
      <c r="D386" s="163">
        <v>420</v>
      </c>
      <c r="E386" s="163">
        <v>184.13</v>
      </c>
      <c r="G386" s="163" t="s">
        <v>843</v>
      </c>
      <c r="H386" s="164" t="s">
        <v>161</v>
      </c>
      <c r="I386" s="163">
        <v>1</v>
      </c>
      <c r="J386" s="163">
        <v>9</v>
      </c>
      <c r="K386" s="163">
        <v>0</v>
      </c>
    </row>
    <row r="387" spans="1:11" x14ac:dyDescent="0.35">
      <c r="A387" s="163" t="s">
        <v>668</v>
      </c>
      <c r="B387" s="164" t="s">
        <v>161</v>
      </c>
      <c r="C387" s="163">
        <v>19</v>
      </c>
      <c r="D387" s="163">
        <v>418</v>
      </c>
      <c r="E387" s="163">
        <v>108</v>
      </c>
      <c r="G387" s="163" t="s">
        <v>1146</v>
      </c>
      <c r="H387" s="164" t="s">
        <v>161</v>
      </c>
      <c r="I387" s="163">
        <v>4</v>
      </c>
      <c r="J387" s="163">
        <v>8</v>
      </c>
      <c r="K387" s="163">
        <v>4.5599999999999996</v>
      </c>
    </row>
    <row r="388" spans="1:11" x14ac:dyDescent="0.35">
      <c r="A388" s="163" t="s">
        <v>949</v>
      </c>
      <c r="B388" s="164" t="s">
        <v>161</v>
      </c>
      <c r="C388" s="163">
        <v>19</v>
      </c>
      <c r="D388" s="163">
        <v>416.1</v>
      </c>
      <c r="E388" s="163">
        <v>264.10000000000002</v>
      </c>
      <c r="G388" s="163" t="s">
        <v>1147</v>
      </c>
      <c r="H388" s="164" t="s">
        <v>161</v>
      </c>
      <c r="I388" s="163">
        <v>2</v>
      </c>
      <c r="J388" s="163">
        <v>8</v>
      </c>
      <c r="K388" s="163">
        <v>3.98</v>
      </c>
    </row>
    <row r="389" spans="1:11" x14ac:dyDescent="0.35">
      <c r="A389" s="163" t="s">
        <v>634</v>
      </c>
      <c r="B389" s="164" t="s">
        <v>161</v>
      </c>
      <c r="C389" s="163">
        <v>40</v>
      </c>
      <c r="D389" s="163">
        <v>413</v>
      </c>
      <c r="E389" s="163">
        <v>360.32</v>
      </c>
      <c r="G389" s="163" t="s">
        <v>1148</v>
      </c>
      <c r="H389" s="164" t="s">
        <v>161</v>
      </c>
      <c r="I389" s="163">
        <v>2</v>
      </c>
      <c r="J389" s="163">
        <v>8</v>
      </c>
      <c r="K389" s="163">
        <v>3.98</v>
      </c>
    </row>
    <row r="390" spans="1:11" x14ac:dyDescent="0.35">
      <c r="A390" s="163" t="s">
        <v>661</v>
      </c>
      <c r="B390" s="164" t="s">
        <v>161</v>
      </c>
      <c r="C390" s="163">
        <v>164</v>
      </c>
      <c r="D390" s="163">
        <v>410</v>
      </c>
      <c r="E390" s="163">
        <v>62.95</v>
      </c>
      <c r="G390" s="163" t="s">
        <v>1149</v>
      </c>
      <c r="H390" s="164" t="s">
        <v>161</v>
      </c>
      <c r="I390" s="163">
        <v>2</v>
      </c>
      <c r="J390" s="163">
        <v>7</v>
      </c>
      <c r="K390" s="163">
        <v>3.24</v>
      </c>
    </row>
    <row r="391" spans="1:11" x14ac:dyDescent="0.35">
      <c r="A391" s="163" t="s">
        <v>950</v>
      </c>
      <c r="B391" s="164" t="s">
        <v>161</v>
      </c>
      <c r="C391" s="163">
        <v>18</v>
      </c>
      <c r="D391" s="163">
        <v>394.2</v>
      </c>
      <c r="E391" s="163">
        <v>250.2</v>
      </c>
      <c r="G391" s="163" t="s">
        <v>1150</v>
      </c>
      <c r="H391" s="164" t="s">
        <v>161</v>
      </c>
      <c r="I391" s="163">
        <v>2</v>
      </c>
      <c r="J391" s="163">
        <v>7</v>
      </c>
      <c r="K391" s="163">
        <v>3</v>
      </c>
    </row>
    <row r="392" spans="1:11" x14ac:dyDescent="0.35">
      <c r="A392" s="163" t="s">
        <v>951</v>
      </c>
      <c r="B392" s="164" t="s">
        <v>161</v>
      </c>
      <c r="C392" s="163">
        <v>14</v>
      </c>
      <c r="D392" s="163">
        <v>392</v>
      </c>
      <c r="E392" s="163">
        <v>196</v>
      </c>
      <c r="G392" s="163" t="s">
        <v>1151</v>
      </c>
      <c r="H392" s="164" t="s">
        <v>161</v>
      </c>
      <c r="I392" s="163">
        <v>1</v>
      </c>
      <c r="J392" s="163">
        <v>6.99</v>
      </c>
      <c r="K392" s="163">
        <v>5.59</v>
      </c>
    </row>
    <row r="393" spans="1:11" x14ac:dyDescent="0.35">
      <c r="A393" s="163" t="s">
        <v>632</v>
      </c>
      <c r="B393" s="164" t="s">
        <v>161</v>
      </c>
      <c r="C393" s="163">
        <v>56</v>
      </c>
      <c r="D393" s="163">
        <v>389.5</v>
      </c>
      <c r="E393" s="163">
        <v>337.84</v>
      </c>
      <c r="G393" s="163" t="s">
        <v>1152</v>
      </c>
      <c r="H393" s="164" t="s">
        <v>161</v>
      </c>
      <c r="I393" s="163">
        <v>1</v>
      </c>
      <c r="J393" s="163">
        <v>6.99</v>
      </c>
      <c r="K393" s="163">
        <v>5.6</v>
      </c>
    </row>
    <row r="394" spans="1:11" x14ac:dyDescent="0.35">
      <c r="A394" s="163" t="s">
        <v>642</v>
      </c>
      <c r="B394" s="164" t="s">
        <v>161</v>
      </c>
      <c r="C394" s="163">
        <v>362</v>
      </c>
      <c r="D394" s="163">
        <v>362</v>
      </c>
      <c r="E394" s="163">
        <v>181</v>
      </c>
      <c r="G394" s="163" t="s">
        <v>1153</v>
      </c>
      <c r="H394" s="164" t="s">
        <v>161</v>
      </c>
      <c r="I394" s="163">
        <v>1</v>
      </c>
      <c r="J394" s="163">
        <v>6</v>
      </c>
      <c r="K394" s="163">
        <v>3</v>
      </c>
    </row>
    <row r="395" spans="1:11" x14ac:dyDescent="0.35">
      <c r="A395" s="163" t="s">
        <v>686</v>
      </c>
      <c r="B395" s="164" t="s">
        <v>161</v>
      </c>
      <c r="C395" s="163">
        <v>112</v>
      </c>
      <c r="D395" s="163">
        <v>336</v>
      </c>
      <c r="E395" s="163">
        <v>75.150000000000006</v>
      </c>
      <c r="G395" s="163" t="s">
        <v>1154</v>
      </c>
      <c r="H395" s="164" t="s">
        <v>161</v>
      </c>
      <c r="I395" s="163">
        <v>1</v>
      </c>
      <c r="J395" s="163">
        <v>5.99</v>
      </c>
      <c r="K395" s="163">
        <v>4.8</v>
      </c>
    </row>
    <row r="396" spans="1:11" x14ac:dyDescent="0.35">
      <c r="A396" s="163" t="s">
        <v>636</v>
      </c>
      <c r="B396" s="164" t="s">
        <v>161</v>
      </c>
      <c r="C396" s="163">
        <v>36</v>
      </c>
      <c r="D396" s="163">
        <v>324</v>
      </c>
      <c r="E396" s="163">
        <v>187.92</v>
      </c>
      <c r="G396" s="163" t="s">
        <v>805</v>
      </c>
      <c r="H396" s="164" t="s">
        <v>161</v>
      </c>
      <c r="I396" s="163">
        <v>1</v>
      </c>
      <c r="J396" s="163">
        <v>5</v>
      </c>
      <c r="K396" s="163">
        <v>2.85</v>
      </c>
    </row>
    <row r="397" spans="1:11" x14ac:dyDescent="0.35">
      <c r="A397" s="163" t="s">
        <v>671</v>
      </c>
      <c r="B397" s="164" t="s">
        <v>161</v>
      </c>
      <c r="C397" s="163">
        <v>27</v>
      </c>
      <c r="D397" s="163">
        <v>324</v>
      </c>
      <c r="E397" s="163">
        <v>154.16999999999999</v>
      </c>
      <c r="G397" s="163" t="s">
        <v>877</v>
      </c>
      <c r="H397" s="164" t="s">
        <v>161</v>
      </c>
      <c r="I397" s="163">
        <v>1</v>
      </c>
      <c r="J397" s="163">
        <v>5</v>
      </c>
      <c r="K397" s="163">
        <v>2.58</v>
      </c>
    </row>
    <row r="398" spans="1:11" x14ac:dyDescent="0.35">
      <c r="A398" s="163" t="s">
        <v>699</v>
      </c>
      <c r="B398" s="164" t="s">
        <v>161</v>
      </c>
      <c r="C398" s="163">
        <v>25</v>
      </c>
      <c r="D398" s="163">
        <v>321.25</v>
      </c>
      <c r="E398" s="163">
        <v>247.93</v>
      </c>
      <c r="G398" s="163" t="s">
        <v>742</v>
      </c>
      <c r="H398" s="164" t="s">
        <v>161</v>
      </c>
      <c r="I398" s="163">
        <v>1</v>
      </c>
      <c r="J398" s="163">
        <v>4</v>
      </c>
      <c r="K398" s="163">
        <v>1.93</v>
      </c>
    </row>
    <row r="399" spans="1:11" x14ac:dyDescent="0.35">
      <c r="A399" s="163" t="s">
        <v>646</v>
      </c>
      <c r="B399" s="164" t="s">
        <v>161</v>
      </c>
      <c r="C399" s="163">
        <v>39</v>
      </c>
      <c r="D399" s="163">
        <v>312</v>
      </c>
      <c r="E399" s="163">
        <v>152.1</v>
      </c>
      <c r="G399" s="163" t="s">
        <v>1155</v>
      </c>
      <c r="H399" s="164" t="s">
        <v>161</v>
      </c>
      <c r="I399" s="163">
        <v>1</v>
      </c>
      <c r="J399" s="163">
        <v>4</v>
      </c>
      <c r="K399" s="163">
        <v>1.99</v>
      </c>
    </row>
    <row r="400" spans="1:11" x14ac:dyDescent="0.35">
      <c r="A400" s="163" t="s">
        <v>672</v>
      </c>
      <c r="B400" s="164" t="s">
        <v>161</v>
      </c>
      <c r="C400" s="163">
        <v>31</v>
      </c>
      <c r="D400" s="163">
        <v>310</v>
      </c>
      <c r="E400" s="163">
        <v>157.79</v>
      </c>
      <c r="G400" s="163" t="s">
        <v>1156</v>
      </c>
      <c r="H400" s="164" t="s">
        <v>161</v>
      </c>
      <c r="I400" s="163">
        <v>1</v>
      </c>
      <c r="J400" s="163">
        <v>4</v>
      </c>
      <c r="K400" s="163">
        <v>1.99</v>
      </c>
    </row>
    <row r="401" spans="1:11" x14ac:dyDescent="0.35">
      <c r="A401" s="163" t="s">
        <v>952</v>
      </c>
      <c r="B401" s="164" t="s">
        <v>161</v>
      </c>
      <c r="C401" s="163">
        <v>14</v>
      </c>
      <c r="D401" s="163">
        <v>306.60000000000002</v>
      </c>
      <c r="E401" s="163">
        <v>194.6</v>
      </c>
      <c r="G401" s="163" t="s">
        <v>942</v>
      </c>
      <c r="H401" s="164" t="s">
        <v>161</v>
      </c>
      <c r="I401" s="163">
        <v>1</v>
      </c>
      <c r="J401" s="163">
        <v>4</v>
      </c>
      <c r="K401" s="163">
        <v>0</v>
      </c>
    </row>
    <row r="402" spans="1:11" x14ac:dyDescent="0.35">
      <c r="A402" s="163" t="s">
        <v>953</v>
      </c>
      <c r="B402" s="164" t="s">
        <v>161</v>
      </c>
      <c r="C402" s="163">
        <v>14</v>
      </c>
      <c r="D402" s="163">
        <v>306.60000000000002</v>
      </c>
      <c r="E402" s="163">
        <v>194.6</v>
      </c>
      <c r="G402" s="163" t="s">
        <v>1157</v>
      </c>
      <c r="H402" s="164" t="s">
        <v>161</v>
      </c>
      <c r="I402" s="163">
        <v>1</v>
      </c>
      <c r="J402" s="163">
        <v>3.5</v>
      </c>
      <c r="K402" s="163">
        <v>1.47</v>
      </c>
    </row>
    <row r="403" spans="1:11" x14ac:dyDescent="0.35">
      <c r="A403" s="163" t="s">
        <v>954</v>
      </c>
      <c r="B403" s="164" t="s">
        <v>161</v>
      </c>
      <c r="C403" s="163">
        <v>10</v>
      </c>
      <c r="D403" s="163">
        <v>300</v>
      </c>
      <c r="E403" s="163">
        <v>214</v>
      </c>
      <c r="G403" s="163" t="s">
        <v>821</v>
      </c>
      <c r="H403" s="164" t="s">
        <v>161</v>
      </c>
      <c r="I403" s="163">
        <v>1</v>
      </c>
      <c r="J403" s="163">
        <v>3</v>
      </c>
      <c r="K403" s="163">
        <v>0</v>
      </c>
    </row>
    <row r="404" spans="1:11" x14ac:dyDescent="0.35">
      <c r="A404" s="163" t="s">
        <v>768</v>
      </c>
      <c r="B404" s="164" t="s">
        <v>161</v>
      </c>
      <c r="C404" s="163">
        <v>6</v>
      </c>
      <c r="D404" s="163">
        <v>300</v>
      </c>
      <c r="E404" s="163">
        <v>180</v>
      </c>
      <c r="G404" s="163" t="s">
        <v>1158</v>
      </c>
      <c r="H404" s="164" t="s">
        <v>161</v>
      </c>
      <c r="I404" s="163">
        <v>1</v>
      </c>
      <c r="J404" s="163">
        <v>2.4900000000000002</v>
      </c>
      <c r="K404" s="163">
        <v>0</v>
      </c>
    </row>
    <row r="405" spans="1:11" x14ac:dyDescent="0.35">
      <c r="A405" s="163" t="s">
        <v>739</v>
      </c>
      <c r="B405" s="164" t="s">
        <v>161</v>
      </c>
      <c r="C405" s="163">
        <v>15</v>
      </c>
      <c r="D405" s="163">
        <v>300</v>
      </c>
      <c r="E405" s="163">
        <v>117.6</v>
      </c>
    </row>
    <row r="406" spans="1:11" x14ac:dyDescent="0.35">
      <c r="A406" s="163" t="s">
        <v>651</v>
      </c>
      <c r="B406" s="164" t="s">
        <v>161</v>
      </c>
      <c r="C406" s="163">
        <v>13</v>
      </c>
      <c r="D406" s="163">
        <v>299</v>
      </c>
      <c r="E406" s="163">
        <v>136.76</v>
      </c>
    </row>
    <row r="407" spans="1:11" x14ac:dyDescent="0.35">
      <c r="A407" s="163" t="s">
        <v>627</v>
      </c>
      <c r="B407" s="164" t="s">
        <v>161</v>
      </c>
      <c r="C407" s="163">
        <v>27</v>
      </c>
      <c r="D407" s="163">
        <v>297</v>
      </c>
      <c r="E407" s="163">
        <v>232.71</v>
      </c>
    </row>
    <row r="408" spans="1:11" x14ac:dyDescent="0.35">
      <c r="A408" s="163" t="s">
        <v>955</v>
      </c>
      <c r="B408" s="164" t="s">
        <v>161</v>
      </c>
      <c r="C408" s="163">
        <v>8</v>
      </c>
      <c r="D408" s="163">
        <v>288</v>
      </c>
      <c r="E408" s="163">
        <v>144.63999999999999</v>
      </c>
    </row>
    <row r="409" spans="1:11" x14ac:dyDescent="0.35">
      <c r="A409" s="163" t="s">
        <v>956</v>
      </c>
      <c r="B409" s="164" t="s">
        <v>161</v>
      </c>
      <c r="C409" s="163">
        <v>13</v>
      </c>
      <c r="D409" s="163">
        <v>284.7</v>
      </c>
      <c r="E409" s="163">
        <v>180.7</v>
      </c>
    </row>
    <row r="410" spans="1:11" x14ac:dyDescent="0.35">
      <c r="A410" s="163" t="s">
        <v>871</v>
      </c>
      <c r="B410" s="164" t="s">
        <v>161</v>
      </c>
      <c r="C410" s="163">
        <v>39</v>
      </c>
      <c r="D410" s="163">
        <v>276.5</v>
      </c>
      <c r="E410" s="163">
        <v>210.8</v>
      </c>
    </row>
    <row r="411" spans="1:11" x14ac:dyDescent="0.35">
      <c r="A411" s="163" t="s">
        <v>957</v>
      </c>
      <c r="B411" s="164" t="s">
        <v>161</v>
      </c>
      <c r="C411" s="163">
        <v>20</v>
      </c>
      <c r="D411" s="163">
        <v>258</v>
      </c>
      <c r="E411" s="163">
        <v>206.4</v>
      </c>
    </row>
    <row r="412" spans="1:11" x14ac:dyDescent="0.35">
      <c r="A412" s="163" t="s">
        <v>958</v>
      </c>
      <c r="B412" s="164" t="s">
        <v>161</v>
      </c>
      <c r="C412" s="163">
        <v>9</v>
      </c>
      <c r="D412" s="163">
        <v>252</v>
      </c>
      <c r="E412" s="163">
        <v>201.6</v>
      </c>
    </row>
    <row r="413" spans="1:11" x14ac:dyDescent="0.35">
      <c r="A413" s="163" t="s">
        <v>959</v>
      </c>
      <c r="B413" s="164" t="s">
        <v>161</v>
      </c>
      <c r="C413" s="163">
        <v>5</v>
      </c>
      <c r="D413" s="163">
        <v>249.5</v>
      </c>
      <c r="E413" s="163">
        <v>140.75</v>
      </c>
    </row>
    <row r="414" spans="1:11" x14ac:dyDescent="0.35">
      <c r="A414" s="163" t="s">
        <v>960</v>
      </c>
      <c r="B414" s="164" t="s">
        <v>161</v>
      </c>
      <c r="C414" s="163">
        <v>11</v>
      </c>
      <c r="D414" s="163">
        <v>242</v>
      </c>
      <c r="E414" s="163">
        <v>110</v>
      </c>
    </row>
    <row r="415" spans="1:11" x14ac:dyDescent="0.35">
      <c r="A415" s="163" t="s">
        <v>641</v>
      </c>
      <c r="B415" s="164" t="s">
        <v>161</v>
      </c>
      <c r="C415" s="163">
        <v>22</v>
      </c>
      <c r="D415" s="163">
        <v>242</v>
      </c>
      <c r="E415" s="163">
        <v>104.28</v>
      </c>
    </row>
    <row r="416" spans="1:11" x14ac:dyDescent="0.35">
      <c r="A416" s="163" t="s">
        <v>663</v>
      </c>
      <c r="B416" s="164" t="s">
        <v>161</v>
      </c>
      <c r="C416" s="163">
        <v>6</v>
      </c>
      <c r="D416" s="163">
        <v>240</v>
      </c>
      <c r="E416" s="163">
        <v>120.9</v>
      </c>
    </row>
    <row r="417" spans="1:5" x14ac:dyDescent="0.35">
      <c r="A417" s="163" t="s">
        <v>683</v>
      </c>
      <c r="B417" s="164" t="s">
        <v>161</v>
      </c>
      <c r="C417" s="163">
        <v>13</v>
      </c>
      <c r="D417" s="163">
        <v>234</v>
      </c>
      <c r="E417" s="163">
        <v>111.93</v>
      </c>
    </row>
    <row r="418" spans="1:5" x14ac:dyDescent="0.35">
      <c r="A418" s="163" t="s">
        <v>961</v>
      </c>
      <c r="B418" s="164" t="s">
        <v>161</v>
      </c>
      <c r="C418" s="163">
        <v>19</v>
      </c>
      <c r="D418" s="163">
        <v>228</v>
      </c>
      <c r="E418" s="163">
        <v>110.2</v>
      </c>
    </row>
    <row r="419" spans="1:5" x14ac:dyDescent="0.35">
      <c r="A419" s="163" t="s">
        <v>850</v>
      </c>
      <c r="B419" s="164" t="s">
        <v>161</v>
      </c>
      <c r="C419" s="163">
        <v>8</v>
      </c>
      <c r="D419" s="163">
        <v>224</v>
      </c>
      <c r="E419" s="163">
        <v>102.52</v>
      </c>
    </row>
    <row r="420" spans="1:5" x14ac:dyDescent="0.35">
      <c r="A420" s="163" t="s">
        <v>962</v>
      </c>
      <c r="B420" s="164" t="s">
        <v>161</v>
      </c>
      <c r="C420" s="163">
        <v>10</v>
      </c>
      <c r="D420" s="163">
        <v>219</v>
      </c>
      <c r="E420" s="163">
        <v>139</v>
      </c>
    </row>
    <row r="421" spans="1:5" x14ac:dyDescent="0.35">
      <c r="A421" s="163" t="s">
        <v>932</v>
      </c>
      <c r="B421" s="164" t="s">
        <v>161</v>
      </c>
      <c r="C421" s="163">
        <v>109</v>
      </c>
      <c r="D421" s="163">
        <v>218</v>
      </c>
      <c r="E421" s="163">
        <v>54.5</v>
      </c>
    </row>
    <row r="422" spans="1:5" x14ac:dyDescent="0.35">
      <c r="A422" s="163" t="s">
        <v>963</v>
      </c>
      <c r="B422" s="164" t="s">
        <v>161</v>
      </c>
      <c r="C422" s="163">
        <v>21</v>
      </c>
      <c r="D422" s="163">
        <v>210</v>
      </c>
      <c r="E422" s="163">
        <v>102.69</v>
      </c>
    </row>
    <row r="423" spans="1:5" x14ac:dyDescent="0.35">
      <c r="A423" s="163" t="s">
        <v>964</v>
      </c>
      <c r="B423" s="164" t="s">
        <v>161</v>
      </c>
      <c r="C423" s="163">
        <v>20</v>
      </c>
      <c r="D423" s="163">
        <v>200</v>
      </c>
      <c r="E423" s="163">
        <v>97.8</v>
      </c>
    </row>
    <row r="424" spans="1:5" x14ac:dyDescent="0.35">
      <c r="A424" s="163" t="s">
        <v>965</v>
      </c>
      <c r="B424" s="164" t="s">
        <v>161</v>
      </c>
      <c r="C424" s="163">
        <v>4</v>
      </c>
      <c r="D424" s="163">
        <v>199.6</v>
      </c>
      <c r="E424" s="163">
        <v>112.6</v>
      </c>
    </row>
    <row r="425" spans="1:5" x14ac:dyDescent="0.35">
      <c r="A425" s="163" t="s">
        <v>770</v>
      </c>
      <c r="B425" s="164" t="s">
        <v>161</v>
      </c>
      <c r="C425" s="163">
        <v>39</v>
      </c>
      <c r="D425" s="163">
        <v>195</v>
      </c>
      <c r="E425" s="163">
        <v>113.88</v>
      </c>
    </row>
    <row r="426" spans="1:5" x14ac:dyDescent="0.35">
      <c r="A426" s="163" t="s">
        <v>966</v>
      </c>
      <c r="B426" s="164" t="s">
        <v>161</v>
      </c>
      <c r="C426" s="163">
        <v>13</v>
      </c>
      <c r="D426" s="163">
        <v>195</v>
      </c>
      <c r="E426" s="163">
        <v>88.79</v>
      </c>
    </row>
    <row r="427" spans="1:5" x14ac:dyDescent="0.35">
      <c r="A427" s="163" t="s">
        <v>967</v>
      </c>
      <c r="B427" s="164" t="s">
        <v>161</v>
      </c>
      <c r="C427" s="163">
        <v>13</v>
      </c>
      <c r="D427" s="163">
        <v>182</v>
      </c>
      <c r="E427" s="163">
        <v>79.819999999999993</v>
      </c>
    </row>
    <row r="428" spans="1:5" x14ac:dyDescent="0.35">
      <c r="A428" s="163" t="s">
        <v>734</v>
      </c>
      <c r="B428" s="164" t="s">
        <v>161</v>
      </c>
      <c r="C428" s="163">
        <v>36</v>
      </c>
      <c r="D428" s="163">
        <v>180</v>
      </c>
      <c r="E428" s="163">
        <v>73.02</v>
      </c>
    </row>
    <row r="429" spans="1:5" x14ac:dyDescent="0.35">
      <c r="A429" s="163" t="s">
        <v>681</v>
      </c>
      <c r="B429" s="164" t="s">
        <v>161</v>
      </c>
      <c r="C429" s="163">
        <v>30</v>
      </c>
      <c r="D429" s="163">
        <v>180</v>
      </c>
      <c r="E429" s="163">
        <v>91.8</v>
      </c>
    </row>
    <row r="430" spans="1:5" x14ac:dyDescent="0.35">
      <c r="A430" s="163" t="s">
        <v>789</v>
      </c>
      <c r="B430" s="164" t="s">
        <v>161</v>
      </c>
      <c r="C430" s="163">
        <v>36</v>
      </c>
      <c r="D430" s="163">
        <v>180</v>
      </c>
      <c r="E430" s="163">
        <v>83.64</v>
      </c>
    </row>
    <row r="431" spans="1:5" x14ac:dyDescent="0.35">
      <c r="A431" s="163" t="s">
        <v>796</v>
      </c>
      <c r="B431" s="164" t="s">
        <v>161</v>
      </c>
      <c r="C431" s="163">
        <v>72</v>
      </c>
      <c r="D431" s="163">
        <v>180</v>
      </c>
      <c r="E431" s="163">
        <v>66.239999999999995</v>
      </c>
    </row>
    <row r="432" spans="1:5" x14ac:dyDescent="0.35">
      <c r="A432" s="163" t="s">
        <v>897</v>
      </c>
      <c r="B432" s="164" t="s">
        <v>161</v>
      </c>
      <c r="C432" s="163">
        <v>11</v>
      </c>
      <c r="D432" s="163">
        <v>165</v>
      </c>
      <c r="E432" s="163">
        <v>82.06</v>
      </c>
    </row>
    <row r="433" spans="1:5" x14ac:dyDescent="0.35">
      <c r="A433" s="163" t="s">
        <v>714</v>
      </c>
      <c r="B433" s="164" t="s">
        <v>161</v>
      </c>
      <c r="C433" s="163">
        <v>33</v>
      </c>
      <c r="D433" s="163">
        <v>165</v>
      </c>
      <c r="E433" s="163">
        <v>58.5</v>
      </c>
    </row>
    <row r="434" spans="1:5" x14ac:dyDescent="0.35">
      <c r="A434" s="163" t="s">
        <v>968</v>
      </c>
      <c r="B434" s="164" t="s">
        <v>161</v>
      </c>
      <c r="C434" s="163">
        <v>10</v>
      </c>
      <c r="D434" s="163">
        <v>160</v>
      </c>
      <c r="E434" s="163">
        <v>62.9</v>
      </c>
    </row>
    <row r="435" spans="1:5" x14ac:dyDescent="0.35">
      <c r="A435" s="163" t="s">
        <v>969</v>
      </c>
      <c r="B435" s="164" t="s">
        <v>161</v>
      </c>
      <c r="C435" s="163">
        <v>20</v>
      </c>
      <c r="D435" s="163">
        <v>160</v>
      </c>
      <c r="E435" s="163">
        <v>76.2</v>
      </c>
    </row>
    <row r="436" spans="1:5" x14ac:dyDescent="0.35">
      <c r="A436" s="163" t="s">
        <v>970</v>
      </c>
      <c r="B436" s="164" t="s">
        <v>161</v>
      </c>
      <c r="C436" s="163">
        <v>31</v>
      </c>
      <c r="D436" s="163">
        <v>155</v>
      </c>
      <c r="E436" s="163">
        <v>28.05</v>
      </c>
    </row>
    <row r="437" spans="1:5" x14ac:dyDescent="0.35">
      <c r="A437" s="163" t="s">
        <v>971</v>
      </c>
      <c r="B437" s="164" t="s">
        <v>161</v>
      </c>
      <c r="C437" s="163">
        <v>1</v>
      </c>
      <c r="D437" s="163">
        <v>150</v>
      </c>
      <c r="E437" s="163">
        <v>50</v>
      </c>
    </row>
    <row r="438" spans="1:5" x14ac:dyDescent="0.35">
      <c r="A438" s="163" t="s">
        <v>691</v>
      </c>
      <c r="B438" s="164" t="s">
        <v>161</v>
      </c>
      <c r="C438" s="163">
        <v>10</v>
      </c>
      <c r="D438" s="163">
        <v>150</v>
      </c>
      <c r="E438" s="163">
        <v>60</v>
      </c>
    </row>
    <row r="439" spans="1:5" x14ac:dyDescent="0.35">
      <c r="A439" s="163" t="s">
        <v>815</v>
      </c>
      <c r="B439" s="164" t="s">
        <v>161</v>
      </c>
      <c r="C439" s="163">
        <v>15</v>
      </c>
      <c r="D439" s="163">
        <v>150</v>
      </c>
      <c r="E439" s="163">
        <v>74.099999999999994</v>
      </c>
    </row>
    <row r="440" spans="1:5" x14ac:dyDescent="0.35">
      <c r="A440" s="163" t="s">
        <v>748</v>
      </c>
      <c r="B440" s="164" t="s">
        <v>161</v>
      </c>
      <c r="C440" s="163">
        <v>100</v>
      </c>
      <c r="D440" s="163">
        <v>150</v>
      </c>
      <c r="E440" s="163">
        <v>56</v>
      </c>
    </row>
    <row r="441" spans="1:5" x14ac:dyDescent="0.35">
      <c r="A441" s="163" t="s">
        <v>692</v>
      </c>
      <c r="B441" s="164" t="s">
        <v>161</v>
      </c>
      <c r="C441" s="163">
        <v>16</v>
      </c>
      <c r="D441" s="163">
        <v>144</v>
      </c>
      <c r="E441" s="163">
        <v>80</v>
      </c>
    </row>
    <row r="442" spans="1:5" x14ac:dyDescent="0.35">
      <c r="A442" s="163" t="s">
        <v>972</v>
      </c>
      <c r="B442" s="164" t="s">
        <v>161</v>
      </c>
      <c r="C442" s="163">
        <v>24</v>
      </c>
      <c r="D442" s="163">
        <v>144</v>
      </c>
      <c r="E442" s="163">
        <v>73.680000000000007</v>
      </c>
    </row>
    <row r="443" spans="1:5" x14ac:dyDescent="0.35">
      <c r="A443" s="163" t="s">
        <v>973</v>
      </c>
      <c r="B443" s="164" t="s">
        <v>161</v>
      </c>
      <c r="C443" s="163">
        <v>1</v>
      </c>
      <c r="D443" s="163">
        <v>140</v>
      </c>
      <c r="E443" s="163">
        <v>75</v>
      </c>
    </row>
    <row r="444" spans="1:5" x14ac:dyDescent="0.35">
      <c r="A444" s="163" t="s">
        <v>974</v>
      </c>
      <c r="B444" s="164" t="s">
        <v>161</v>
      </c>
      <c r="C444" s="163">
        <v>7</v>
      </c>
      <c r="D444" s="163">
        <v>140</v>
      </c>
      <c r="E444" s="163">
        <v>72.38</v>
      </c>
    </row>
    <row r="445" spans="1:5" x14ac:dyDescent="0.35">
      <c r="A445" s="163" t="s">
        <v>921</v>
      </c>
      <c r="B445" s="164" t="s">
        <v>161</v>
      </c>
      <c r="C445" s="163">
        <v>28</v>
      </c>
      <c r="D445" s="163">
        <v>140</v>
      </c>
      <c r="E445" s="163">
        <v>81.760000000000005</v>
      </c>
    </row>
    <row r="446" spans="1:5" x14ac:dyDescent="0.35">
      <c r="A446" s="163" t="s">
        <v>709</v>
      </c>
      <c r="B446" s="164" t="s">
        <v>161</v>
      </c>
      <c r="C446" s="163">
        <v>7</v>
      </c>
      <c r="D446" s="163">
        <v>140</v>
      </c>
      <c r="E446" s="163">
        <v>54.95</v>
      </c>
    </row>
    <row r="447" spans="1:5" x14ac:dyDescent="0.35">
      <c r="A447" s="163" t="s">
        <v>666</v>
      </c>
      <c r="B447" s="164" t="s">
        <v>161</v>
      </c>
      <c r="C447" s="163">
        <v>20</v>
      </c>
      <c r="D447" s="163">
        <v>140</v>
      </c>
      <c r="E447" s="163">
        <v>77</v>
      </c>
    </row>
    <row r="448" spans="1:5" x14ac:dyDescent="0.35">
      <c r="A448" s="163" t="s">
        <v>975</v>
      </c>
      <c r="B448" s="164" t="s">
        <v>161</v>
      </c>
      <c r="C448" s="163">
        <v>4</v>
      </c>
      <c r="D448" s="163">
        <v>140</v>
      </c>
      <c r="E448" s="163">
        <v>76</v>
      </c>
    </row>
    <row r="449" spans="1:5" x14ac:dyDescent="0.35">
      <c r="A449" s="163" t="s">
        <v>976</v>
      </c>
      <c r="B449" s="164" t="s">
        <v>161</v>
      </c>
      <c r="C449" s="163">
        <v>2</v>
      </c>
      <c r="D449" s="163">
        <v>140</v>
      </c>
      <c r="E449" s="163">
        <v>0</v>
      </c>
    </row>
    <row r="450" spans="1:5" x14ac:dyDescent="0.35">
      <c r="A450" s="163" t="s">
        <v>755</v>
      </c>
      <c r="B450" s="164" t="s">
        <v>161</v>
      </c>
      <c r="C450" s="163">
        <v>91</v>
      </c>
      <c r="D450" s="163">
        <v>136.5</v>
      </c>
      <c r="E450" s="163">
        <v>64.61</v>
      </c>
    </row>
    <row r="451" spans="1:5" x14ac:dyDescent="0.35">
      <c r="A451" s="163" t="s">
        <v>977</v>
      </c>
      <c r="B451" s="164" t="s">
        <v>161</v>
      </c>
      <c r="C451" s="163">
        <v>11</v>
      </c>
      <c r="D451" s="163">
        <v>132</v>
      </c>
      <c r="E451" s="163">
        <v>64.900000000000006</v>
      </c>
    </row>
    <row r="452" spans="1:5" x14ac:dyDescent="0.35">
      <c r="A452" s="163" t="s">
        <v>978</v>
      </c>
      <c r="B452" s="164" t="s">
        <v>161</v>
      </c>
      <c r="C452" s="163">
        <v>6</v>
      </c>
      <c r="D452" s="163">
        <v>131.4</v>
      </c>
      <c r="E452" s="163">
        <v>83.4</v>
      </c>
    </row>
    <row r="453" spans="1:5" x14ac:dyDescent="0.35">
      <c r="A453" s="163" t="s">
        <v>769</v>
      </c>
      <c r="B453" s="164" t="s">
        <v>161</v>
      </c>
      <c r="C453" s="163">
        <v>2</v>
      </c>
      <c r="D453" s="163">
        <v>130</v>
      </c>
      <c r="E453" s="163">
        <v>75.3</v>
      </c>
    </row>
    <row r="454" spans="1:5" x14ac:dyDescent="0.35">
      <c r="A454" s="163" t="s">
        <v>809</v>
      </c>
      <c r="B454" s="164" t="s">
        <v>161</v>
      </c>
      <c r="C454" s="163">
        <v>13</v>
      </c>
      <c r="D454" s="163">
        <v>130</v>
      </c>
      <c r="E454" s="163">
        <v>117</v>
      </c>
    </row>
    <row r="455" spans="1:5" x14ac:dyDescent="0.35">
      <c r="A455" s="163" t="s">
        <v>799</v>
      </c>
      <c r="B455" s="164" t="s">
        <v>161</v>
      </c>
      <c r="C455" s="163">
        <v>13</v>
      </c>
      <c r="D455" s="163">
        <v>130</v>
      </c>
      <c r="E455" s="163">
        <v>75.790000000000006</v>
      </c>
    </row>
    <row r="456" spans="1:5" x14ac:dyDescent="0.35">
      <c r="A456" s="163" t="s">
        <v>826</v>
      </c>
      <c r="B456" s="164" t="s">
        <v>161</v>
      </c>
      <c r="C456" s="163">
        <v>8</v>
      </c>
      <c r="D456" s="163">
        <v>128</v>
      </c>
      <c r="E456" s="163">
        <v>70</v>
      </c>
    </row>
    <row r="457" spans="1:5" x14ac:dyDescent="0.35">
      <c r="A457" s="163" t="s">
        <v>979</v>
      </c>
      <c r="B457" s="164" t="s">
        <v>161</v>
      </c>
      <c r="C457" s="163">
        <v>10</v>
      </c>
      <c r="D457" s="163">
        <v>120</v>
      </c>
      <c r="E457" s="163">
        <v>60.9</v>
      </c>
    </row>
    <row r="458" spans="1:5" x14ac:dyDescent="0.35">
      <c r="A458" s="163" t="s">
        <v>693</v>
      </c>
      <c r="B458" s="164" t="s">
        <v>161</v>
      </c>
      <c r="C458" s="163">
        <v>24</v>
      </c>
      <c r="D458" s="163">
        <v>120</v>
      </c>
      <c r="E458" s="163">
        <v>66</v>
      </c>
    </row>
    <row r="459" spans="1:5" x14ac:dyDescent="0.35">
      <c r="A459" s="163" t="s">
        <v>878</v>
      </c>
      <c r="B459" s="164" t="s">
        <v>161</v>
      </c>
      <c r="C459" s="163">
        <v>6</v>
      </c>
      <c r="D459" s="163">
        <v>120</v>
      </c>
      <c r="E459" s="163">
        <v>60</v>
      </c>
    </row>
    <row r="460" spans="1:5" x14ac:dyDescent="0.35">
      <c r="A460" s="163" t="s">
        <v>980</v>
      </c>
      <c r="B460" s="164" t="s">
        <v>161</v>
      </c>
      <c r="C460" s="163">
        <v>4</v>
      </c>
      <c r="D460" s="163">
        <v>120</v>
      </c>
      <c r="E460" s="163">
        <v>52</v>
      </c>
    </row>
    <row r="461" spans="1:5" x14ac:dyDescent="0.35">
      <c r="A461" s="163" t="s">
        <v>981</v>
      </c>
      <c r="B461" s="164" t="s">
        <v>161</v>
      </c>
      <c r="C461" s="163">
        <v>3</v>
      </c>
      <c r="D461" s="163">
        <v>120</v>
      </c>
      <c r="E461" s="163">
        <v>67.5</v>
      </c>
    </row>
    <row r="462" spans="1:5" x14ac:dyDescent="0.35">
      <c r="A462" s="163" t="s">
        <v>982</v>
      </c>
      <c r="B462" s="164" t="s">
        <v>161</v>
      </c>
      <c r="C462" s="163">
        <v>10</v>
      </c>
      <c r="D462" s="163">
        <v>120</v>
      </c>
      <c r="E462" s="163">
        <v>59.9</v>
      </c>
    </row>
    <row r="463" spans="1:5" x14ac:dyDescent="0.35">
      <c r="A463" s="163" t="s">
        <v>806</v>
      </c>
      <c r="B463" s="164" t="s">
        <v>161</v>
      </c>
      <c r="C463" s="163">
        <v>17</v>
      </c>
      <c r="D463" s="163">
        <v>119</v>
      </c>
      <c r="E463" s="163">
        <v>0</v>
      </c>
    </row>
    <row r="464" spans="1:5" x14ac:dyDescent="0.35">
      <c r="A464" s="163" t="s">
        <v>983</v>
      </c>
      <c r="B464" s="164" t="s">
        <v>161</v>
      </c>
      <c r="C464" s="163">
        <v>17</v>
      </c>
      <c r="D464" s="163">
        <v>119</v>
      </c>
      <c r="E464" s="163">
        <v>100.73</v>
      </c>
    </row>
    <row r="465" spans="1:5" x14ac:dyDescent="0.35">
      <c r="A465" s="163" t="s">
        <v>665</v>
      </c>
      <c r="B465" s="164" t="s">
        <v>161</v>
      </c>
      <c r="C465" s="163">
        <v>14</v>
      </c>
      <c r="D465" s="163">
        <v>113.75</v>
      </c>
      <c r="E465" s="163">
        <v>99.36</v>
      </c>
    </row>
    <row r="466" spans="1:5" x14ac:dyDescent="0.35">
      <c r="A466" s="163" t="s">
        <v>984</v>
      </c>
      <c r="B466" s="164" t="s">
        <v>161</v>
      </c>
      <c r="C466" s="163">
        <v>6</v>
      </c>
      <c r="D466" s="163">
        <v>113.4</v>
      </c>
      <c r="E466" s="163">
        <v>71.400000000000006</v>
      </c>
    </row>
    <row r="467" spans="1:5" x14ac:dyDescent="0.35">
      <c r="A467" s="163" t="s">
        <v>822</v>
      </c>
      <c r="B467" s="164" t="s">
        <v>161</v>
      </c>
      <c r="C467" s="163">
        <v>6</v>
      </c>
      <c r="D467" s="163">
        <v>113</v>
      </c>
      <c r="E467" s="163">
        <v>65.44</v>
      </c>
    </row>
    <row r="468" spans="1:5" x14ac:dyDescent="0.35">
      <c r="A468" s="163" t="s">
        <v>674</v>
      </c>
      <c r="B468" s="164" t="s">
        <v>161</v>
      </c>
      <c r="C468" s="163">
        <v>7</v>
      </c>
      <c r="D468" s="163">
        <v>112</v>
      </c>
      <c r="E468" s="163">
        <v>63.63</v>
      </c>
    </row>
    <row r="469" spans="1:5" x14ac:dyDescent="0.35">
      <c r="A469" s="163" t="s">
        <v>760</v>
      </c>
      <c r="B469" s="164" t="s">
        <v>161</v>
      </c>
      <c r="C469" s="163">
        <v>7</v>
      </c>
      <c r="D469" s="163">
        <v>112</v>
      </c>
      <c r="E469" s="163">
        <v>54.25</v>
      </c>
    </row>
    <row r="470" spans="1:5" x14ac:dyDescent="0.35">
      <c r="A470" s="163" t="s">
        <v>705</v>
      </c>
      <c r="B470" s="164" t="s">
        <v>161</v>
      </c>
      <c r="C470" s="163">
        <v>12</v>
      </c>
      <c r="D470" s="163">
        <v>108</v>
      </c>
      <c r="E470" s="163">
        <v>45.42</v>
      </c>
    </row>
    <row r="471" spans="1:5" x14ac:dyDescent="0.35">
      <c r="A471" s="163" t="s">
        <v>985</v>
      </c>
      <c r="B471" s="164" t="s">
        <v>161</v>
      </c>
      <c r="C471" s="163">
        <v>72</v>
      </c>
      <c r="D471" s="163">
        <v>108</v>
      </c>
      <c r="E471" s="163">
        <v>61.92</v>
      </c>
    </row>
    <row r="472" spans="1:5" x14ac:dyDescent="0.35">
      <c r="A472" s="163" t="s">
        <v>986</v>
      </c>
      <c r="B472" s="164" t="s">
        <v>161</v>
      </c>
      <c r="C472" s="163">
        <v>7</v>
      </c>
      <c r="D472" s="163">
        <v>105</v>
      </c>
      <c r="E472" s="163">
        <v>36.68</v>
      </c>
    </row>
    <row r="473" spans="1:5" x14ac:dyDescent="0.35">
      <c r="A473" s="163" t="s">
        <v>987</v>
      </c>
      <c r="B473" s="164" t="s">
        <v>161</v>
      </c>
      <c r="C473" s="163">
        <v>7</v>
      </c>
      <c r="D473" s="163">
        <v>105</v>
      </c>
      <c r="E473" s="163">
        <v>56.28</v>
      </c>
    </row>
    <row r="474" spans="1:5" x14ac:dyDescent="0.35">
      <c r="A474" s="163" t="s">
        <v>988</v>
      </c>
      <c r="B474" s="164" t="s">
        <v>161</v>
      </c>
      <c r="C474" s="163">
        <v>3</v>
      </c>
      <c r="D474" s="163">
        <v>105</v>
      </c>
      <c r="E474" s="163">
        <v>84</v>
      </c>
    </row>
    <row r="475" spans="1:5" x14ac:dyDescent="0.35">
      <c r="A475" s="163" t="s">
        <v>989</v>
      </c>
      <c r="B475" s="164" t="s">
        <v>161</v>
      </c>
      <c r="C475" s="163">
        <v>3</v>
      </c>
      <c r="D475" s="163">
        <v>105</v>
      </c>
      <c r="E475" s="163">
        <v>57</v>
      </c>
    </row>
    <row r="476" spans="1:5" x14ac:dyDescent="0.35">
      <c r="A476" s="163" t="s">
        <v>990</v>
      </c>
      <c r="B476" s="164" t="s">
        <v>161</v>
      </c>
      <c r="C476" s="163">
        <v>8</v>
      </c>
      <c r="D476" s="163">
        <v>104</v>
      </c>
      <c r="E476" s="163">
        <v>57.84</v>
      </c>
    </row>
    <row r="477" spans="1:5" x14ac:dyDescent="0.35">
      <c r="A477" s="163" t="s">
        <v>688</v>
      </c>
      <c r="B477" s="164" t="s">
        <v>161</v>
      </c>
      <c r="C477" s="163">
        <v>8</v>
      </c>
      <c r="D477" s="163">
        <v>104</v>
      </c>
      <c r="E477" s="163">
        <v>87.11</v>
      </c>
    </row>
    <row r="478" spans="1:5" x14ac:dyDescent="0.35">
      <c r="A478" s="163" t="s">
        <v>680</v>
      </c>
      <c r="B478" s="164" t="s">
        <v>161</v>
      </c>
      <c r="C478" s="163">
        <v>4</v>
      </c>
      <c r="D478" s="163">
        <v>104</v>
      </c>
      <c r="E478" s="163">
        <v>52.32</v>
      </c>
    </row>
    <row r="479" spans="1:5" x14ac:dyDescent="0.35">
      <c r="A479" s="163" t="s">
        <v>776</v>
      </c>
      <c r="B479" s="164" t="s">
        <v>161</v>
      </c>
      <c r="C479" s="163">
        <v>6</v>
      </c>
      <c r="D479" s="163">
        <v>102</v>
      </c>
      <c r="E479" s="163">
        <v>48.54</v>
      </c>
    </row>
    <row r="480" spans="1:5" x14ac:dyDescent="0.35">
      <c r="A480" s="163" t="s">
        <v>991</v>
      </c>
      <c r="B480" s="164" t="s">
        <v>161</v>
      </c>
      <c r="C480" s="163">
        <v>17</v>
      </c>
      <c r="D480" s="163">
        <v>102</v>
      </c>
      <c r="E480" s="163">
        <v>52.19</v>
      </c>
    </row>
    <row r="481" spans="1:5" x14ac:dyDescent="0.35">
      <c r="A481" s="163" t="s">
        <v>720</v>
      </c>
      <c r="B481" s="164" t="s">
        <v>161</v>
      </c>
      <c r="C481" s="163">
        <v>2</v>
      </c>
      <c r="D481" s="163">
        <v>100</v>
      </c>
      <c r="E481" s="163">
        <v>44</v>
      </c>
    </row>
    <row r="482" spans="1:5" x14ac:dyDescent="0.35">
      <c r="A482" s="163" t="s">
        <v>656</v>
      </c>
      <c r="B482" s="164" t="s">
        <v>161</v>
      </c>
      <c r="C482" s="163">
        <v>5</v>
      </c>
      <c r="D482" s="163">
        <v>100</v>
      </c>
      <c r="E482" s="163">
        <v>47.5</v>
      </c>
    </row>
    <row r="483" spans="1:5" x14ac:dyDescent="0.35">
      <c r="A483" s="163" t="s">
        <v>782</v>
      </c>
      <c r="B483" s="164" t="s">
        <v>161</v>
      </c>
      <c r="C483" s="163">
        <v>4</v>
      </c>
      <c r="D483" s="163">
        <v>100</v>
      </c>
      <c r="E483" s="163">
        <v>52.04</v>
      </c>
    </row>
    <row r="484" spans="1:5" x14ac:dyDescent="0.35">
      <c r="A484" s="163" t="s">
        <v>778</v>
      </c>
      <c r="B484" s="164" t="s">
        <v>161</v>
      </c>
      <c r="C484" s="163">
        <v>2</v>
      </c>
      <c r="D484" s="163">
        <v>100</v>
      </c>
      <c r="E484" s="163">
        <v>0</v>
      </c>
    </row>
    <row r="485" spans="1:5" x14ac:dyDescent="0.35">
      <c r="A485" s="163" t="s">
        <v>992</v>
      </c>
      <c r="B485" s="164" t="s">
        <v>161</v>
      </c>
      <c r="C485" s="163">
        <v>2</v>
      </c>
      <c r="D485" s="163">
        <v>99.8</v>
      </c>
      <c r="E485" s="163">
        <v>56.3</v>
      </c>
    </row>
    <row r="486" spans="1:5" x14ac:dyDescent="0.35">
      <c r="A486" s="163" t="s">
        <v>747</v>
      </c>
      <c r="B486" s="164" t="s">
        <v>161</v>
      </c>
      <c r="C486" s="163">
        <v>14</v>
      </c>
      <c r="D486" s="163">
        <v>98</v>
      </c>
      <c r="E486" s="163">
        <v>44.66</v>
      </c>
    </row>
    <row r="487" spans="1:5" x14ac:dyDescent="0.35">
      <c r="A487" s="163" t="s">
        <v>673</v>
      </c>
      <c r="B487" s="164" t="s">
        <v>161</v>
      </c>
      <c r="C487" s="163">
        <v>39</v>
      </c>
      <c r="D487" s="163">
        <v>97.5</v>
      </c>
      <c r="E487" s="163">
        <v>32.1</v>
      </c>
    </row>
    <row r="488" spans="1:5" x14ac:dyDescent="0.35">
      <c r="A488" s="163" t="s">
        <v>756</v>
      </c>
      <c r="B488" s="164" t="s">
        <v>161</v>
      </c>
      <c r="C488" s="163">
        <v>16</v>
      </c>
      <c r="D488" s="163">
        <v>96</v>
      </c>
      <c r="E488" s="163">
        <v>49.28</v>
      </c>
    </row>
    <row r="489" spans="1:5" x14ac:dyDescent="0.35">
      <c r="A489" s="163" t="s">
        <v>710</v>
      </c>
      <c r="B489" s="164" t="s">
        <v>161</v>
      </c>
      <c r="C489" s="163">
        <v>12</v>
      </c>
      <c r="D489" s="163">
        <v>96</v>
      </c>
      <c r="E489" s="163">
        <v>47.52</v>
      </c>
    </row>
    <row r="490" spans="1:5" x14ac:dyDescent="0.35">
      <c r="A490" s="163" t="s">
        <v>851</v>
      </c>
      <c r="B490" s="164" t="s">
        <v>161</v>
      </c>
      <c r="C490" s="163">
        <v>16</v>
      </c>
      <c r="D490" s="163">
        <v>96</v>
      </c>
      <c r="E490" s="163">
        <v>76.8</v>
      </c>
    </row>
    <row r="491" spans="1:5" x14ac:dyDescent="0.35">
      <c r="A491" s="163" t="s">
        <v>993</v>
      </c>
      <c r="B491" s="164" t="s">
        <v>161</v>
      </c>
      <c r="C491" s="163">
        <v>3</v>
      </c>
      <c r="D491" s="163">
        <v>96</v>
      </c>
      <c r="E491" s="163">
        <v>48.42</v>
      </c>
    </row>
    <row r="492" spans="1:5" x14ac:dyDescent="0.35">
      <c r="A492" s="163" t="s">
        <v>777</v>
      </c>
      <c r="B492" s="164" t="s">
        <v>161</v>
      </c>
      <c r="C492" s="163">
        <v>19</v>
      </c>
      <c r="D492" s="163">
        <v>95</v>
      </c>
      <c r="E492" s="163">
        <v>23.75</v>
      </c>
    </row>
    <row r="493" spans="1:5" x14ac:dyDescent="0.35">
      <c r="A493" s="163" t="s">
        <v>703</v>
      </c>
      <c r="B493" s="164" t="s">
        <v>161</v>
      </c>
      <c r="C493" s="163">
        <v>5</v>
      </c>
      <c r="D493" s="163">
        <v>95</v>
      </c>
      <c r="E493" s="163">
        <v>17.559999999999999</v>
      </c>
    </row>
    <row r="494" spans="1:5" x14ac:dyDescent="0.35">
      <c r="A494" s="163" t="s">
        <v>994</v>
      </c>
      <c r="B494" s="164" t="s">
        <v>161</v>
      </c>
      <c r="C494" s="163">
        <v>5</v>
      </c>
      <c r="D494" s="163">
        <v>90</v>
      </c>
      <c r="E494" s="163">
        <v>52.4</v>
      </c>
    </row>
    <row r="495" spans="1:5" x14ac:dyDescent="0.35">
      <c r="A495" s="163" t="s">
        <v>995</v>
      </c>
      <c r="B495" s="164" t="s">
        <v>161</v>
      </c>
      <c r="C495" s="163">
        <v>5</v>
      </c>
      <c r="D495" s="163">
        <v>90</v>
      </c>
      <c r="E495" s="163">
        <v>38.75</v>
      </c>
    </row>
    <row r="496" spans="1:5" x14ac:dyDescent="0.35">
      <c r="A496" s="163" t="s">
        <v>708</v>
      </c>
      <c r="B496" s="164" t="s">
        <v>161</v>
      </c>
      <c r="C496" s="163">
        <v>3</v>
      </c>
      <c r="D496" s="163">
        <v>90</v>
      </c>
      <c r="E496" s="163">
        <v>40.5</v>
      </c>
    </row>
    <row r="497" spans="1:5" x14ac:dyDescent="0.35">
      <c r="A497" s="163" t="s">
        <v>996</v>
      </c>
      <c r="B497" s="164" t="s">
        <v>161</v>
      </c>
      <c r="C497" s="163">
        <v>6</v>
      </c>
      <c r="D497" s="163">
        <v>90</v>
      </c>
      <c r="E497" s="163">
        <v>49.98</v>
      </c>
    </row>
    <row r="498" spans="1:5" x14ac:dyDescent="0.35">
      <c r="A498" s="163" t="s">
        <v>997</v>
      </c>
      <c r="B498" s="164" t="s">
        <v>161</v>
      </c>
      <c r="C498" s="163">
        <v>3</v>
      </c>
      <c r="D498" s="163">
        <v>90</v>
      </c>
      <c r="E498" s="163">
        <v>51</v>
      </c>
    </row>
    <row r="499" spans="1:5" x14ac:dyDescent="0.35">
      <c r="A499" s="163" t="s">
        <v>845</v>
      </c>
      <c r="B499" s="164" t="s">
        <v>161</v>
      </c>
      <c r="C499" s="163">
        <v>9</v>
      </c>
      <c r="D499" s="163">
        <v>90</v>
      </c>
      <c r="E499" s="163">
        <v>44.01</v>
      </c>
    </row>
    <row r="500" spans="1:5" x14ac:dyDescent="0.35">
      <c r="A500" s="163" t="s">
        <v>998</v>
      </c>
      <c r="B500" s="164" t="s">
        <v>161</v>
      </c>
      <c r="C500" s="163">
        <v>1</v>
      </c>
      <c r="D500" s="163">
        <v>89.9</v>
      </c>
      <c r="E500" s="163">
        <v>40</v>
      </c>
    </row>
    <row r="501" spans="1:5" x14ac:dyDescent="0.35">
      <c r="A501" s="163" t="s">
        <v>999</v>
      </c>
      <c r="B501" s="164" t="s">
        <v>161</v>
      </c>
      <c r="C501" s="163">
        <v>2</v>
      </c>
      <c r="D501" s="163">
        <v>89.8</v>
      </c>
      <c r="E501" s="163">
        <v>0</v>
      </c>
    </row>
    <row r="502" spans="1:5" x14ac:dyDescent="0.35">
      <c r="A502" s="163" t="s">
        <v>1000</v>
      </c>
      <c r="B502" s="164" t="s">
        <v>161</v>
      </c>
      <c r="C502" s="163">
        <v>22</v>
      </c>
      <c r="D502" s="163">
        <v>88</v>
      </c>
      <c r="E502" s="163">
        <v>70.400000000000006</v>
      </c>
    </row>
    <row r="503" spans="1:5" x14ac:dyDescent="0.35">
      <c r="A503" s="163" t="s">
        <v>901</v>
      </c>
      <c r="B503" s="164" t="s">
        <v>161</v>
      </c>
      <c r="C503" s="163">
        <v>13</v>
      </c>
      <c r="D503" s="163">
        <v>88</v>
      </c>
      <c r="E503" s="163">
        <v>78.09</v>
      </c>
    </row>
    <row r="504" spans="1:5" x14ac:dyDescent="0.35">
      <c r="A504" s="163" t="s">
        <v>757</v>
      </c>
      <c r="B504" s="164" t="s">
        <v>161</v>
      </c>
      <c r="C504" s="163">
        <v>8</v>
      </c>
      <c r="D504" s="163">
        <v>88</v>
      </c>
      <c r="E504" s="163">
        <v>47.54</v>
      </c>
    </row>
    <row r="505" spans="1:5" x14ac:dyDescent="0.35">
      <c r="A505" s="163" t="s">
        <v>1001</v>
      </c>
      <c r="B505" s="164" t="s">
        <v>161</v>
      </c>
      <c r="C505" s="163">
        <v>43</v>
      </c>
      <c r="D505" s="163">
        <v>86</v>
      </c>
      <c r="E505" s="163">
        <v>51.6</v>
      </c>
    </row>
    <row r="506" spans="1:5" x14ac:dyDescent="0.35">
      <c r="A506" s="163" t="s">
        <v>1002</v>
      </c>
      <c r="B506" s="164" t="s">
        <v>161</v>
      </c>
      <c r="C506" s="163">
        <v>24</v>
      </c>
      <c r="D506" s="163">
        <v>84</v>
      </c>
      <c r="E506" s="163">
        <v>40.4</v>
      </c>
    </row>
    <row r="507" spans="1:5" x14ac:dyDescent="0.35">
      <c r="A507" s="163" t="s">
        <v>749</v>
      </c>
      <c r="B507" s="164" t="s">
        <v>161</v>
      </c>
      <c r="C507" s="163">
        <v>7</v>
      </c>
      <c r="D507" s="163">
        <v>84</v>
      </c>
      <c r="E507" s="163">
        <v>40.67</v>
      </c>
    </row>
    <row r="508" spans="1:5" x14ac:dyDescent="0.35">
      <c r="A508" s="163" t="s">
        <v>865</v>
      </c>
      <c r="B508" s="164" t="s">
        <v>161</v>
      </c>
      <c r="C508" s="163">
        <v>84</v>
      </c>
      <c r="D508" s="163">
        <v>84</v>
      </c>
      <c r="E508" s="163">
        <v>21.84</v>
      </c>
    </row>
    <row r="509" spans="1:5" x14ac:dyDescent="0.35">
      <c r="A509" s="163" t="s">
        <v>902</v>
      </c>
      <c r="B509" s="164" t="s">
        <v>161</v>
      </c>
      <c r="C509" s="163">
        <v>12</v>
      </c>
      <c r="D509" s="163">
        <v>84</v>
      </c>
      <c r="E509" s="163">
        <v>74.28</v>
      </c>
    </row>
    <row r="510" spans="1:5" x14ac:dyDescent="0.35">
      <c r="A510" s="163" t="s">
        <v>819</v>
      </c>
      <c r="B510" s="164" t="s">
        <v>161</v>
      </c>
      <c r="C510" s="163">
        <v>8</v>
      </c>
      <c r="D510" s="163">
        <v>80</v>
      </c>
      <c r="E510" s="163">
        <v>39.119999999999997</v>
      </c>
    </row>
    <row r="511" spans="1:5" x14ac:dyDescent="0.35">
      <c r="A511" s="163" t="s">
        <v>1003</v>
      </c>
      <c r="B511" s="164" t="s">
        <v>161</v>
      </c>
      <c r="C511" s="163">
        <v>16</v>
      </c>
      <c r="D511" s="163">
        <v>80</v>
      </c>
      <c r="E511" s="163">
        <v>32</v>
      </c>
    </row>
    <row r="512" spans="1:5" x14ac:dyDescent="0.35">
      <c r="A512" s="163" t="s">
        <v>1004</v>
      </c>
      <c r="B512" s="164" t="s">
        <v>161</v>
      </c>
      <c r="C512" s="163">
        <v>5</v>
      </c>
      <c r="D512" s="163">
        <v>80</v>
      </c>
      <c r="E512" s="163">
        <v>38.75</v>
      </c>
    </row>
    <row r="513" spans="1:5" x14ac:dyDescent="0.35">
      <c r="A513" s="163" t="s">
        <v>722</v>
      </c>
      <c r="B513" s="164" t="s">
        <v>161</v>
      </c>
      <c r="C513" s="163">
        <v>8</v>
      </c>
      <c r="D513" s="163">
        <v>80</v>
      </c>
      <c r="E513" s="163">
        <v>47.44</v>
      </c>
    </row>
    <row r="514" spans="1:5" x14ac:dyDescent="0.35">
      <c r="A514" s="163" t="s">
        <v>713</v>
      </c>
      <c r="B514" s="164" t="s">
        <v>161</v>
      </c>
      <c r="C514" s="163">
        <v>8</v>
      </c>
      <c r="D514" s="163">
        <v>80</v>
      </c>
      <c r="E514" s="163">
        <v>45.28</v>
      </c>
    </row>
    <row r="515" spans="1:5" x14ac:dyDescent="0.35">
      <c r="A515" s="163" t="s">
        <v>754</v>
      </c>
      <c r="B515" s="164" t="s">
        <v>161</v>
      </c>
      <c r="C515" s="163">
        <v>6</v>
      </c>
      <c r="D515" s="163">
        <v>79.5</v>
      </c>
      <c r="E515" s="163">
        <v>65.22</v>
      </c>
    </row>
    <row r="516" spans="1:5" x14ac:dyDescent="0.35">
      <c r="A516" s="163" t="s">
        <v>741</v>
      </c>
      <c r="B516" s="164" t="s">
        <v>161</v>
      </c>
      <c r="C516" s="163">
        <v>7</v>
      </c>
      <c r="D516" s="163">
        <v>77</v>
      </c>
      <c r="E516" s="163">
        <v>39.9</v>
      </c>
    </row>
    <row r="517" spans="1:5" x14ac:dyDescent="0.35">
      <c r="A517" s="163" t="s">
        <v>788</v>
      </c>
      <c r="B517" s="164" t="s">
        <v>161</v>
      </c>
      <c r="C517" s="163">
        <v>11</v>
      </c>
      <c r="D517" s="163">
        <v>77</v>
      </c>
      <c r="E517" s="163">
        <v>37.840000000000003</v>
      </c>
    </row>
    <row r="518" spans="1:5" x14ac:dyDescent="0.35">
      <c r="A518" s="163" t="s">
        <v>1005</v>
      </c>
      <c r="B518" s="164" t="s">
        <v>161</v>
      </c>
      <c r="C518" s="163">
        <v>17</v>
      </c>
      <c r="D518" s="163">
        <v>76</v>
      </c>
      <c r="E518" s="163">
        <v>39.270000000000003</v>
      </c>
    </row>
    <row r="519" spans="1:5" x14ac:dyDescent="0.35">
      <c r="A519" s="163" t="s">
        <v>1006</v>
      </c>
      <c r="B519" s="164" t="s">
        <v>161</v>
      </c>
      <c r="C519" s="163">
        <v>38</v>
      </c>
      <c r="D519" s="163">
        <v>76</v>
      </c>
      <c r="E519" s="163">
        <v>45.6</v>
      </c>
    </row>
    <row r="520" spans="1:5" x14ac:dyDescent="0.35">
      <c r="A520" s="163" t="s">
        <v>1007</v>
      </c>
      <c r="B520" s="164" t="s">
        <v>161</v>
      </c>
      <c r="C520" s="163">
        <v>4</v>
      </c>
      <c r="D520" s="163">
        <v>75.599999999999994</v>
      </c>
      <c r="E520" s="163">
        <v>47.6</v>
      </c>
    </row>
    <row r="521" spans="1:5" x14ac:dyDescent="0.35">
      <c r="A521" s="163" t="s">
        <v>1008</v>
      </c>
      <c r="B521" s="164" t="s">
        <v>161</v>
      </c>
      <c r="C521" s="163">
        <v>3</v>
      </c>
      <c r="D521" s="163">
        <v>75</v>
      </c>
      <c r="E521" s="163">
        <v>47</v>
      </c>
    </row>
    <row r="522" spans="1:5" x14ac:dyDescent="0.35">
      <c r="A522" s="163" t="s">
        <v>888</v>
      </c>
      <c r="B522" s="164" t="s">
        <v>161</v>
      </c>
      <c r="C522" s="163">
        <v>49</v>
      </c>
      <c r="D522" s="163">
        <v>73.5</v>
      </c>
      <c r="E522" s="163">
        <v>34.79</v>
      </c>
    </row>
    <row r="523" spans="1:5" x14ac:dyDescent="0.35">
      <c r="A523" s="163" t="s">
        <v>1009</v>
      </c>
      <c r="B523" s="164" t="s">
        <v>161</v>
      </c>
      <c r="C523" s="163">
        <v>5</v>
      </c>
      <c r="D523" s="163">
        <v>72.25</v>
      </c>
      <c r="E523" s="163">
        <v>53.45</v>
      </c>
    </row>
    <row r="524" spans="1:5" x14ac:dyDescent="0.35">
      <c r="A524" s="163" t="s">
        <v>884</v>
      </c>
      <c r="B524" s="164" t="s">
        <v>161</v>
      </c>
      <c r="C524" s="163">
        <v>16</v>
      </c>
      <c r="D524" s="163">
        <v>72</v>
      </c>
      <c r="E524" s="163">
        <v>39.36</v>
      </c>
    </row>
    <row r="525" spans="1:5" x14ac:dyDescent="0.35">
      <c r="A525" s="163" t="s">
        <v>746</v>
      </c>
      <c r="B525" s="164" t="s">
        <v>161</v>
      </c>
      <c r="C525" s="163">
        <v>9</v>
      </c>
      <c r="D525" s="163">
        <v>72</v>
      </c>
      <c r="E525" s="163">
        <v>35.01</v>
      </c>
    </row>
    <row r="526" spans="1:5" x14ac:dyDescent="0.35">
      <c r="A526" s="163" t="s">
        <v>652</v>
      </c>
      <c r="B526" s="164" t="s">
        <v>161</v>
      </c>
      <c r="C526" s="163">
        <v>16</v>
      </c>
      <c r="D526" s="163">
        <v>72</v>
      </c>
      <c r="E526" s="163">
        <v>36.799999999999997</v>
      </c>
    </row>
    <row r="527" spans="1:5" x14ac:dyDescent="0.35">
      <c r="A527" s="163" t="s">
        <v>793</v>
      </c>
      <c r="B527" s="164" t="s">
        <v>161</v>
      </c>
      <c r="C527" s="163">
        <v>3</v>
      </c>
      <c r="D527" s="163">
        <v>72</v>
      </c>
      <c r="E527" s="163">
        <v>36.69</v>
      </c>
    </row>
    <row r="528" spans="1:5" x14ac:dyDescent="0.35">
      <c r="A528" s="163" t="s">
        <v>1010</v>
      </c>
      <c r="B528" s="164" t="s">
        <v>161</v>
      </c>
      <c r="C528" s="163">
        <v>143</v>
      </c>
      <c r="D528" s="163">
        <v>71.5</v>
      </c>
      <c r="E528" s="163">
        <v>38.61</v>
      </c>
    </row>
    <row r="529" spans="1:5" x14ac:dyDescent="0.35">
      <c r="A529" s="163" t="s">
        <v>738</v>
      </c>
      <c r="B529" s="164" t="s">
        <v>161</v>
      </c>
      <c r="C529" s="163">
        <v>2</v>
      </c>
      <c r="D529" s="163">
        <v>70</v>
      </c>
      <c r="E529" s="163">
        <v>40</v>
      </c>
    </row>
    <row r="530" spans="1:5" x14ac:dyDescent="0.35">
      <c r="A530" s="163" t="s">
        <v>1011</v>
      </c>
      <c r="B530" s="164" t="s">
        <v>161</v>
      </c>
      <c r="C530" s="163">
        <v>2</v>
      </c>
      <c r="D530" s="163">
        <v>70</v>
      </c>
      <c r="E530" s="163">
        <v>36</v>
      </c>
    </row>
    <row r="531" spans="1:5" x14ac:dyDescent="0.35">
      <c r="A531" s="163" t="s">
        <v>922</v>
      </c>
      <c r="B531" s="164" t="s">
        <v>161</v>
      </c>
      <c r="C531" s="163">
        <v>14</v>
      </c>
      <c r="D531" s="163">
        <v>70</v>
      </c>
      <c r="E531" s="163">
        <v>40.880000000000003</v>
      </c>
    </row>
    <row r="532" spans="1:5" x14ac:dyDescent="0.35">
      <c r="A532" s="163" t="s">
        <v>771</v>
      </c>
      <c r="B532" s="164" t="s">
        <v>161</v>
      </c>
      <c r="C532" s="163">
        <v>7</v>
      </c>
      <c r="D532" s="163">
        <v>70</v>
      </c>
      <c r="E532" s="163">
        <v>35.97</v>
      </c>
    </row>
    <row r="533" spans="1:5" x14ac:dyDescent="0.35">
      <c r="A533" s="163" t="s">
        <v>752</v>
      </c>
      <c r="B533" s="164" t="s">
        <v>161</v>
      </c>
      <c r="C533" s="163">
        <v>14</v>
      </c>
      <c r="D533" s="163">
        <v>70</v>
      </c>
      <c r="E533" s="163">
        <v>37.24</v>
      </c>
    </row>
    <row r="534" spans="1:5" x14ac:dyDescent="0.35">
      <c r="A534" s="163" t="s">
        <v>1012</v>
      </c>
      <c r="B534" s="164" t="s">
        <v>161</v>
      </c>
      <c r="C534" s="163">
        <v>3</v>
      </c>
      <c r="D534" s="163">
        <v>66</v>
      </c>
      <c r="E534" s="163">
        <v>32.97</v>
      </c>
    </row>
    <row r="535" spans="1:5" x14ac:dyDescent="0.35">
      <c r="A535" s="163" t="s">
        <v>1013</v>
      </c>
      <c r="B535" s="164" t="s">
        <v>161</v>
      </c>
      <c r="C535" s="163">
        <v>3</v>
      </c>
      <c r="D535" s="163">
        <v>65.7</v>
      </c>
      <c r="E535" s="163">
        <v>35.4</v>
      </c>
    </row>
    <row r="536" spans="1:5" x14ac:dyDescent="0.35">
      <c r="A536" s="163" t="s">
        <v>1014</v>
      </c>
      <c r="B536" s="164" t="s">
        <v>161</v>
      </c>
      <c r="C536" s="163">
        <v>13</v>
      </c>
      <c r="D536" s="163">
        <v>65</v>
      </c>
      <c r="E536" s="163">
        <v>27.95</v>
      </c>
    </row>
    <row r="537" spans="1:5" x14ac:dyDescent="0.35">
      <c r="A537" s="163" t="s">
        <v>1015</v>
      </c>
      <c r="B537" s="164" t="s">
        <v>161</v>
      </c>
      <c r="C537" s="163">
        <v>1</v>
      </c>
      <c r="D537" s="163">
        <v>65</v>
      </c>
      <c r="E537" s="163">
        <v>38.6</v>
      </c>
    </row>
    <row r="538" spans="1:5" x14ac:dyDescent="0.35">
      <c r="A538" s="163" t="s">
        <v>1016</v>
      </c>
      <c r="B538" s="164" t="s">
        <v>161</v>
      </c>
      <c r="C538" s="163">
        <v>4</v>
      </c>
      <c r="D538" s="163">
        <v>64</v>
      </c>
      <c r="E538" s="163">
        <v>31</v>
      </c>
    </row>
    <row r="539" spans="1:5" x14ac:dyDescent="0.35">
      <c r="A539" s="163" t="s">
        <v>885</v>
      </c>
      <c r="B539" s="164" t="s">
        <v>161</v>
      </c>
      <c r="C539" s="163">
        <v>253</v>
      </c>
      <c r="D539" s="163">
        <v>63.25</v>
      </c>
      <c r="E539" s="163">
        <v>25.3</v>
      </c>
    </row>
    <row r="540" spans="1:5" x14ac:dyDescent="0.35">
      <c r="A540" s="163" t="s">
        <v>872</v>
      </c>
      <c r="B540" s="164" t="s">
        <v>161</v>
      </c>
      <c r="C540" s="163">
        <v>9</v>
      </c>
      <c r="D540" s="163">
        <v>63</v>
      </c>
      <c r="E540" s="163">
        <v>0</v>
      </c>
    </row>
    <row r="541" spans="1:5" x14ac:dyDescent="0.35">
      <c r="A541" s="163" t="s">
        <v>669</v>
      </c>
      <c r="B541" s="164" t="s">
        <v>161</v>
      </c>
      <c r="C541" s="163">
        <v>1</v>
      </c>
      <c r="D541" s="163">
        <v>60</v>
      </c>
      <c r="E541" s="163">
        <v>30</v>
      </c>
    </row>
    <row r="542" spans="1:5" x14ac:dyDescent="0.35">
      <c r="A542" s="163" t="s">
        <v>1017</v>
      </c>
      <c r="B542" s="164" t="s">
        <v>161</v>
      </c>
      <c r="C542" s="163">
        <v>6</v>
      </c>
      <c r="D542" s="163">
        <v>60</v>
      </c>
      <c r="E542" s="163">
        <v>33.54</v>
      </c>
    </row>
    <row r="543" spans="1:5" x14ac:dyDescent="0.35">
      <c r="A543" s="163" t="s">
        <v>936</v>
      </c>
      <c r="B543" s="164" t="s">
        <v>161</v>
      </c>
      <c r="C543" s="163">
        <v>10</v>
      </c>
      <c r="D543" s="163">
        <v>60</v>
      </c>
      <c r="E543" s="163">
        <v>31.4</v>
      </c>
    </row>
    <row r="544" spans="1:5" x14ac:dyDescent="0.35">
      <c r="A544" s="163" t="s">
        <v>883</v>
      </c>
      <c r="B544" s="164" t="s">
        <v>161</v>
      </c>
      <c r="C544" s="163">
        <v>10</v>
      </c>
      <c r="D544" s="163">
        <v>60</v>
      </c>
      <c r="E544" s="163">
        <v>30.8</v>
      </c>
    </row>
    <row r="545" spans="1:5" x14ac:dyDescent="0.35">
      <c r="A545" s="163" t="s">
        <v>886</v>
      </c>
      <c r="B545" s="164" t="s">
        <v>161</v>
      </c>
      <c r="C545" s="163">
        <v>15</v>
      </c>
      <c r="D545" s="163">
        <v>60</v>
      </c>
      <c r="E545" s="163">
        <v>34.200000000000003</v>
      </c>
    </row>
    <row r="546" spans="1:5" x14ac:dyDescent="0.35">
      <c r="A546" s="163" t="s">
        <v>840</v>
      </c>
      <c r="B546" s="164" t="s">
        <v>161</v>
      </c>
      <c r="C546" s="163">
        <v>15</v>
      </c>
      <c r="D546" s="163">
        <v>60</v>
      </c>
      <c r="E546" s="163">
        <v>34.200000000000003</v>
      </c>
    </row>
    <row r="547" spans="1:5" x14ac:dyDescent="0.35">
      <c r="A547" s="163" t="s">
        <v>1018</v>
      </c>
      <c r="B547" s="164" t="s">
        <v>161</v>
      </c>
      <c r="C547" s="163">
        <v>12</v>
      </c>
      <c r="D547" s="163">
        <v>60</v>
      </c>
      <c r="E547" s="163">
        <v>24.24</v>
      </c>
    </row>
    <row r="548" spans="1:5" x14ac:dyDescent="0.35">
      <c r="A548" s="163" t="s">
        <v>1019</v>
      </c>
      <c r="B548" s="164" t="s">
        <v>161</v>
      </c>
      <c r="C548" s="163">
        <v>2</v>
      </c>
      <c r="D548" s="163">
        <v>60</v>
      </c>
      <c r="E548" s="163">
        <v>28</v>
      </c>
    </row>
    <row r="549" spans="1:5" x14ac:dyDescent="0.35">
      <c r="A549" s="163" t="s">
        <v>1020</v>
      </c>
      <c r="B549" s="164" t="s">
        <v>161</v>
      </c>
      <c r="C549" s="163">
        <v>2</v>
      </c>
      <c r="D549" s="163">
        <v>60</v>
      </c>
      <c r="E549" s="163">
        <v>30</v>
      </c>
    </row>
    <row r="550" spans="1:5" x14ac:dyDescent="0.35">
      <c r="A550" s="163" t="s">
        <v>711</v>
      </c>
      <c r="B550" s="164" t="s">
        <v>161</v>
      </c>
      <c r="C550" s="163">
        <v>2</v>
      </c>
      <c r="D550" s="163">
        <v>60</v>
      </c>
      <c r="E550" s="163">
        <v>42</v>
      </c>
    </row>
    <row r="551" spans="1:5" x14ac:dyDescent="0.35">
      <c r="A551" s="163" t="s">
        <v>731</v>
      </c>
      <c r="B551" s="164" t="s">
        <v>161</v>
      </c>
      <c r="C551" s="163">
        <v>3</v>
      </c>
      <c r="D551" s="163">
        <v>60</v>
      </c>
      <c r="E551" s="163">
        <v>0</v>
      </c>
    </row>
    <row r="552" spans="1:5" x14ac:dyDescent="0.35">
      <c r="A552" s="163" t="s">
        <v>1021</v>
      </c>
      <c r="B552" s="164" t="s">
        <v>161</v>
      </c>
      <c r="C552" s="163">
        <v>4</v>
      </c>
      <c r="D552" s="163">
        <v>60</v>
      </c>
      <c r="E552" s="163">
        <v>27.72</v>
      </c>
    </row>
    <row r="553" spans="1:5" x14ac:dyDescent="0.35">
      <c r="A553" s="163" t="s">
        <v>814</v>
      </c>
      <c r="B553" s="164" t="s">
        <v>161</v>
      </c>
      <c r="C553" s="163">
        <v>15</v>
      </c>
      <c r="D553" s="163">
        <v>60</v>
      </c>
      <c r="E553" s="163">
        <v>29.85</v>
      </c>
    </row>
    <row r="554" spans="1:5" x14ac:dyDescent="0.35">
      <c r="A554" s="163" t="s">
        <v>1022</v>
      </c>
      <c r="B554" s="164" t="s">
        <v>161</v>
      </c>
      <c r="C554" s="163">
        <v>1</v>
      </c>
      <c r="D554" s="163">
        <v>59.9</v>
      </c>
      <c r="E554" s="163">
        <v>30</v>
      </c>
    </row>
    <row r="555" spans="1:5" x14ac:dyDescent="0.35">
      <c r="A555" s="163" t="s">
        <v>852</v>
      </c>
      <c r="B555" s="164" t="s">
        <v>161</v>
      </c>
      <c r="C555" s="163">
        <v>2</v>
      </c>
      <c r="D555" s="163">
        <v>59.8</v>
      </c>
      <c r="E555" s="163">
        <v>40.06</v>
      </c>
    </row>
    <row r="556" spans="1:5" x14ac:dyDescent="0.35">
      <c r="A556" s="163" t="s">
        <v>1023</v>
      </c>
      <c r="B556" s="164" t="s">
        <v>161</v>
      </c>
      <c r="C556" s="163">
        <v>2</v>
      </c>
      <c r="D556" s="163">
        <v>56</v>
      </c>
      <c r="E556" s="163">
        <v>35.4</v>
      </c>
    </row>
    <row r="557" spans="1:5" x14ac:dyDescent="0.35">
      <c r="A557" s="163" t="s">
        <v>906</v>
      </c>
      <c r="B557" s="164" t="s">
        <v>161</v>
      </c>
      <c r="C557" s="163">
        <v>14</v>
      </c>
      <c r="D557" s="163">
        <v>56</v>
      </c>
      <c r="E557" s="163">
        <v>28.84</v>
      </c>
    </row>
    <row r="558" spans="1:5" x14ac:dyDescent="0.35">
      <c r="A558" s="163" t="s">
        <v>662</v>
      </c>
      <c r="B558" s="164" t="s">
        <v>161</v>
      </c>
      <c r="C558" s="163">
        <v>2</v>
      </c>
      <c r="D558" s="163">
        <v>56</v>
      </c>
      <c r="E558" s="163">
        <v>26.84</v>
      </c>
    </row>
    <row r="559" spans="1:5" x14ac:dyDescent="0.35">
      <c r="A559" s="163" t="s">
        <v>1024</v>
      </c>
      <c r="B559" s="164" t="s">
        <v>161</v>
      </c>
      <c r="C559" s="163">
        <v>3</v>
      </c>
      <c r="D559" s="163">
        <v>54</v>
      </c>
      <c r="E559" s="163">
        <v>31.44</v>
      </c>
    </row>
    <row r="560" spans="1:5" x14ac:dyDescent="0.35">
      <c r="A560" s="163" t="s">
        <v>1025</v>
      </c>
      <c r="B560" s="164" t="s">
        <v>161</v>
      </c>
      <c r="C560" s="163">
        <v>13</v>
      </c>
      <c r="D560" s="163">
        <v>52</v>
      </c>
      <c r="E560" s="163">
        <v>26.78</v>
      </c>
    </row>
    <row r="561" spans="1:5" x14ac:dyDescent="0.35">
      <c r="A561" s="163" t="s">
        <v>687</v>
      </c>
      <c r="B561" s="164" t="s">
        <v>161</v>
      </c>
      <c r="C561" s="163">
        <v>4</v>
      </c>
      <c r="D561" s="163">
        <v>52</v>
      </c>
      <c r="E561" s="163">
        <v>42.68</v>
      </c>
    </row>
    <row r="562" spans="1:5" x14ac:dyDescent="0.35">
      <c r="A562" s="163" t="s">
        <v>1026</v>
      </c>
      <c r="B562" s="164" t="s">
        <v>161</v>
      </c>
      <c r="C562" s="163">
        <v>13</v>
      </c>
      <c r="D562" s="163">
        <v>52</v>
      </c>
      <c r="E562" s="163">
        <v>26.91</v>
      </c>
    </row>
    <row r="563" spans="1:5" x14ac:dyDescent="0.35">
      <c r="A563" s="163" t="s">
        <v>1027</v>
      </c>
      <c r="B563" s="164" t="s">
        <v>161</v>
      </c>
      <c r="C563" s="163">
        <v>10</v>
      </c>
      <c r="D563" s="163">
        <v>50</v>
      </c>
      <c r="E563" s="163">
        <v>40</v>
      </c>
    </row>
    <row r="564" spans="1:5" x14ac:dyDescent="0.35">
      <c r="A564" s="163" t="s">
        <v>1028</v>
      </c>
      <c r="B564" s="164" t="s">
        <v>161</v>
      </c>
      <c r="C564" s="163">
        <v>2</v>
      </c>
      <c r="D564" s="163">
        <v>50</v>
      </c>
      <c r="E564" s="163">
        <v>20</v>
      </c>
    </row>
    <row r="565" spans="1:5" x14ac:dyDescent="0.35">
      <c r="A565" s="163" t="s">
        <v>1029</v>
      </c>
      <c r="B565" s="164" t="s">
        <v>161</v>
      </c>
      <c r="C565" s="163">
        <v>2</v>
      </c>
      <c r="D565" s="163">
        <v>50</v>
      </c>
      <c r="E565" s="163">
        <v>12</v>
      </c>
    </row>
    <row r="566" spans="1:5" x14ac:dyDescent="0.35">
      <c r="A566" s="163" t="s">
        <v>792</v>
      </c>
      <c r="B566" s="164" t="s">
        <v>161</v>
      </c>
      <c r="C566" s="163">
        <v>5</v>
      </c>
      <c r="D566" s="163">
        <v>50</v>
      </c>
      <c r="E566" s="163">
        <v>0</v>
      </c>
    </row>
    <row r="567" spans="1:5" x14ac:dyDescent="0.35">
      <c r="A567" s="163" t="s">
        <v>1030</v>
      </c>
      <c r="B567" s="164" t="s">
        <v>161</v>
      </c>
      <c r="C567" s="163">
        <v>2</v>
      </c>
      <c r="D567" s="163">
        <v>50</v>
      </c>
      <c r="E567" s="163">
        <v>23.64</v>
      </c>
    </row>
    <row r="568" spans="1:5" x14ac:dyDescent="0.35">
      <c r="A568" s="163" t="s">
        <v>1031</v>
      </c>
      <c r="B568" s="164" t="s">
        <v>161</v>
      </c>
      <c r="C568" s="163">
        <v>2</v>
      </c>
      <c r="D568" s="163">
        <v>50</v>
      </c>
      <c r="E568" s="163">
        <v>40</v>
      </c>
    </row>
    <row r="569" spans="1:5" x14ac:dyDescent="0.35">
      <c r="A569" s="163" t="s">
        <v>1032</v>
      </c>
      <c r="B569" s="164" t="s">
        <v>161</v>
      </c>
      <c r="C569" s="163">
        <v>1</v>
      </c>
      <c r="D569" s="163">
        <v>49.9</v>
      </c>
      <c r="E569" s="163">
        <v>33.43</v>
      </c>
    </row>
    <row r="570" spans="1:5" x14ac:dyDescent="0.35">
      <c r="A570" s="163" t="s">
        <v>868</v>
      </c>
      <c r="B570" s="164" t="s">
        <v>161</v>
      </c>
      <c r="C570" s="163">
        <v>11</v>
      </c>
      <c r="D570" s="163">
        <v>49.5</v>
      </c>
      <c r="E570" s="163">
        <v>19.690000000000001</v>
      </c>
    </row>
    <row r="571" spans="1:5" x14ac:dyDescent="0.35">
      <c r="A571" s="163" t="s">
        <v>1033</v>
      </c>
      <c r="B571" s="164" t="s">
        <v>161</v>
      </c>
      <c r="C571" s="163">
        <v>7</v>
      </c>
      <c r="D571" s="163">
        <v>49</v>
      </c>
      <c r="E571" s="163">
        <v>43.33</v>
      </c>
    </row>
    <row r="572" spans="1:5" x14ac:dyDescent="0.35">
      <c r="A572" s="163" t="s">
        <v>1034</v>
      </c>
      <c r="B572" s="164" t="s">
        <v>161</v>
      </c>
      <c r="C572" s="163">
        <v>8</v>
      </c>
      <c r="D572" s="163">
        <v>48</v>
      </c>
      <c r="E572" s="163">
        <v>22.96</v>
      </c>
    </row>
    <row r="573" spans="1:5" x14ac:dyDescent="0.35">
      <c r="A573" s="163" t="s">
        <v>1035</v>
      </c>
      <c r="B573" s="164" t="s">
        <v>161</v>
      </c>
      <c r="C573" s="163">
        <v>4</v>
      </c>
      <c r="D573" s="163">
        <v>48</v>
      </c>
      <c r="E573" s="163">
        <v>22.04</v>
      </c>
    </row>
    <row r="574" spans="1:5" x14ac:dyDescent="0.35">
      <c r="A574" s="163" t="s">
        <v>1036</v>
      </c>
      <c r="B574" s="164" t="s">
        <v>161</v>
      </c>
      <c r="C574" s="163">
        <v>4</v>
      </c>
      <c r="D574" s="163">
        <v>48</v>
      </c>
      <c r="E574" s="163">
        <v>22.76</v>
      </c>
    </row>
    <row r="575" spans="1:5" x14ac:dyDescent="0.35">
      <c r="A575" s="163" t="s">
        <v>1037</v>
      </c>
      <c r="B575" s="164" t="s">
        <v>161</v>
      </c>
      <c r="C575" s="163">
        <v>3</v>
      </c>
      <c r="D575" s="163">
        <v>48</v>
      </c>
      <c r="E575" s="163">
        <v>22.95</v>
      </c>
    </row>
    <row r="576" spans="1:5" x14ac:dyDescent="0.35">
      <c r="A576" s="163" t="s">
        <v>794</v>
      </c>
      <c r="B576" s="164" t="s">
        <v>161</v>
      </c>
      <c r="C576" s="163">
        <v>4</v>
      </c>
      <c r="D576" s="163">
        <v>48</v>
      </c>
      <c r="E576" s="163">
        <v>30.8</v>
      </c>
    </row>
    <row r="577" spans="1:5" x14ac:dyDescent="0.35">
      <c r="A577" s="163" t="s">
        <v>1038</v>
      </c>
      <c r="B577" s="164" t="s">
        <v>161</v>
      </c>
      <c r="C577" s="163">
        <v>12</v>
      </c>
      <c r="D577" s="163">
        <v>48</v>
      </c>
      <c r="E577" s="163">
        <v>0</v>
      </c>
    </row>
    <row r="578" spans="1:5" x14ac:dyDescent="0.35">
      <c r="A578" s="163" t="s">
        <v>808</v>
      </c>
      <c r="B578" s="164" t="s">
        <v>161</v>
      </c>
      <c r="C578" s="163">
        <v>48</v>
      </c>
      <c r="D578" s="163">
        <v>48</v>
      </c>
      <c r="E578" s="163">
        <v>7.2</v>
      </c>
    </row>
    <row r="579" spans="1:5" x14ac:dyDescent="0.35">
      <c r="A579" s="163" t="s">
        <v>879</v>
      </c>
      <c r="B579" s="164" t="s">
        <v>161</v>
      </c>
      <c r="C579" s="163">
        <v>3</v>
      </c>
      <c r="D579" s="163">
        <v>48</v>
      </c>
      <c r="E579" s="163">
        <v>27</v>
      </c>
    </row>
    <row r="580" spans="1:5" x14ac:dyDescent="0.35">
      <c r="A580" s="163" t="s">
        <v>944</v>
      </c>
      <c r="B580" s="164" t="s">
        <v>161</v>
      </c>
      <c r="C580" s="163">
        <v>12</v>
      </c>
      <c r="D580" s="163">
        <v>48</v>
      </c>
      <c r="E580" s="163">
        <v>23.88</v>
      </c>
    </row>
    <row r="581" spans="1:5" x14ac:dyDescent="0.35">
      <c r="A581" s="163" t="s">
        <v>1039</v>
      </c>
      <c r="B581" s="164" t="s">
        <v>161</v>
      </c>
      <c r="C581" s="163">
        <v>31</v>
      </c>
      <c r="D581" s="163">
        <v>46.5</v>
      </c>
      <c r="E581" s="163">
        <v>22.01</v>
      </c>
    </row>
    <row r="582" spans="1:5" x14ac:dyDescent="0.35">
      <c r="A582" s="163" t="s">
        <v>1040</v>
      </c>
      <c r="B582" s="164" t="s">
        <v>161</v>
      </c>
      <c r="C582" s="163">
        <v>3</v>
      </c>
      <c r="D582" s="163">
        <v>45.75</v>
      </c>
      <c r="E582" s="163">
        <v>32.07</v>
      </c>
    </row>
    <row r="583" spans="1:5" x14ac:dyDescent="0.35">
      <c r="A583" s="163" t="s">
        <v>1041</v>
      </c>
      <c r="B583" s="164" t="s">
        <v>161</v>
      </c>
      <c r="C583" s="163">
        <v>3</v>
      </c>
      <c r="D583" s="163">
        <v>45</v>
      </c>
      <c r="E583" s="163">
        <v>22.95</v>
      </c>
    </row>
    <row r="584" spans="1:5" x14ac:dyDescent="0.35">
      <c r="A584" s="163" t="s">
        <v>1042</v>
      </c>
      <c r="B584" s="164" t="s">
        <v>161</v>
      </c>
      <c r="C584" s="163">
        <v>5</v>
      </c>
      <c r="D584" s="163">
        <v>45</v>
      </c>
      <c r="E584" s="163">
        <v>24.55</v>
      </c>
    </row>
    <row r="585" spans="1:5" x14ac:dyDescent="0.35">
      <c r="A585" s="163" t="s">
        <v>1043</v>
      </c>
      <c r="B585" s="164" t="s">
        <v>161</v>
      </c>
      <c r="C585" s="163">
        <v>9</v>
      </c>
      <c r="D585" s="163">
        <v>45</v>
      </c>
      <c r="E585" s="163">
        <v>24.03</v>
      </c>
    </row>
    <row r="586" spans="1:5" x14ac:dyDescent="0.35">
      <c r="A586" s="163" t="s">
        <v>892</v>
      </c>
      <c r="B586" s="164" t="s">
        <v>161</v>
      </c>
      <c r="C586" s="163">
        <v>3</v>
      </c>
      <c r="D586" s="163">
        <v>45</v>
      </c>
      <c r="E586" s="163">
        <v>22.47</v>
      </c>
    </row>
    <row r="587" spans="1:5" x14ac:dyDescent="0.35">
      <c r="A587" s="163" t="s">
        <v>1044</v>
      </c>
      <c r="B587" s="164" t="s">
        <v>161</v>
      </c>
      <c r="C587" s="163">
        <v>3</v>
      </c>
      <c r="D587" s="163">
        <v>45</v>
      </c>
      <c r="E587" s="163">
        <v>22.17</v>
      </c>
    </row>
    <row r="588" spans="1:5" x14ac:dyDescent="0.35">
      <c r="A588" s="163" t="s">
        <v>1045</v>
      </c>
      <c r="B588" s="164" t="s">
        <v>161</v>
      </c>
      <c r="C588" s="163">
        <v>9</v>
      </c>
      <c r="D588" s="163">
        <v>45</v>
      </c>
      <c r="E588" s="163">
        <v>25.38</v>
      </c>
    </row>
    <row r="589" spans="1:5" x14ac:dyDescent="0.35">
      <c r="A589" s="163" t="s">
        <v>1046</v>
      </c>
      <c r="B589" s="164" t="s">
        <v>161</v>
      </c>
      <c r="C589" s="163">
        <v>3</v>
      </c>
      <c r="D589" s="163">
        <v>45</v>
      </c>
      <c r="E589" s="163">
        <v>15.72</v>
      </c>
    </row>
    <row r="590" spans="1:5" x14ac:dyDescent="0.35">
      <c r="A590" s="163" t="s">
        <v>1047</v>
      </c>
      <c r="B590" s="164" t="s">
        <v>161</v>
      </c>
      <c r="C590" s="163">
        <v>1</v>
      </c>
      <c r="D590" s="163">
        <v>45</v>
      </c>
      <c r="E590" s="163">
        <v>21</v>
      </c>
    </row>
    <row r="591" spans="1:5" x14ac:dyDescent="0.35">
      <c r="A591" s="163" t="s">
        <v>866</v>
      </c>
      <c r="B591" s="164" t="s">
        <v>161</v>
      </c>
      <c r="C591" s="163">
        <v>3</v>
      </c>
      <c r="D591" s="163">
        <v>45</v>
      </c>
      <c r="E591" s="163">
        <v>22.5</v>
      </c>
    </row>
    <row r="592" spans="1:5" x14ac:dyDescent="0.35">
      <c r="A592" s="163" t="s">
        <v>894</v>
      </c>
      <c r="B592" s="164" t="s">
        <v>161</v>
      </c>
      <c r="C592" s="163">
        <v>3</v>
      </c>
      <c r="D592" s="163">
        <v>45</v>
      </c>
      <c r="E592" s="163">
        <v>22.05</v>
      </c>
    </row>
    <row r="593" spans="1:5" x14ac:dyDescent="0.35">
      <c r="A593" s="163" t="s">
        <v>1048</v>
      </c>
      <c r="B593" s="164" t="s">
        <v>161</v>
      </c>
      <c r="C593" s="163">
        <v>1</v>
      </c>
      <c r="D593" s="163">
        <v>45</v>
      </c>
      <c r="E593" s="163">
        <v>24</v>
      </c>
    </row>
    <row r="594" spans="1:5" x14ac:dyDescent="0.35">
      <c r="A594" s="163" t="s">
        <v>801</v>
      </c>
      <c r="B594" s="164" t="s">
        <v>161</v>
      </c>
      <c r="C594" s="163">
        <v>5</v>
      </c>
      <c r="D594" s="163">
        <v>45</v>
      </c>
      <c r="E594" s="163">
        <v>32.15</v>
      </c>
    </row>
    <row r="595" spans="1:5" x14ac:dyDescent="0.35">
      <c r="A595" s="163" t="s">
        <v>912</v>
      </c>
      <c r="B595" s="164" t="s">
        <v>161</v>
      </c>
      <c r="C595" s="163">
        <v>4</v>
      </c>
      <c r="D595" s="163">
        <v>44</v>
      </c>
      <c r="E595" s="163">
        <v>18.36</v>
      </c>
    </row>
    <row r="596" spans="1:5" x14ac:dyDescent="0.35">
      <c r="A596" s="163" t="s">
        <v>899</v>
      </c>
      <c r="B596" s="164" t="s">
        <v>161</v>
      </c>
      <c r="C596" s="163">
        <v>17</v>
      </c>
      <c r="D596" s="163">
        <v>42.5</v>
      </c>
      <c r="E596" s="163">
        <v>19.72</v>
      </c>
    </row>
    <row r="597" spans="1:5" x14ac:dyDescent="0.35">
      <c r="A597" s="163" t="s">
        <v>1049</v>
      </c>
      <c r="B597" s="164" t="s">
        <v>161</v>
      </c>
      <c r="C597" s="163">
        <v>1</v>
      </c>
      <c r="D597" s="163">
        <v>42</v>
      </c>
      <c r="E597" s="163">
        <v>21</v>
      </c>
    </row>
    <row r="598" spans="1:5" x14ac:dyDescent="0.35">
      <c r="A598" s="163" t="s">
        <v>1050</v>
      </c>
      <c r="B598" s="164" t="s">
        <v>161</v>
      </c>
      <c r="C598" s="163">
        <v>7</v>
      </c>
      <c r="D598" s="163">
        <v>42</v>
      </c>
      <c r="E598" s="163">
        <v>20.86</v>
      </c>
    </row>
    <row r="599" spans="1:5" x14ac:dyDescent="0.35">
      <c r="A599" s="163" t="s">
        <v>834</v>
      </c>
      <c r="B599" s="164" t="s">
        <v>161</v>
      </c>
      <c r="C599" s="163">
        <v>83</v>
      </c>
      <c r="D599" s="163">
        <v>41.5</v>
      </c>
      <c r="E599" s="163">
        <v>9.18</v>
      </c>
    </row>
    <row r="600" spans="1:5" x14ac:dyDescent="0.35">
      <c r="A600" s="163" t="s">
        <v>1051</v>
      </c>
      <c r="B600" s="164" t="s">
        <v>161</v>
      </c>
      <c r="C600" s="163">
        <v>1</v>
      </c>
      <c r="D600" s="163">
        <v>40</v>
      </c>
      <c r="E600" s="163">
        <v>21</v>
      </c>
    </row>
    <row r="601" spans="1:5" x14ac:dyDescent="0.35">
      <c r="A601" s="163" t="s">
        <v>1052</v>
      </c>
      <c r="B601" s="164" t="s">
        <v>161</v>
      </c>
      <c r="C601" s="163">
        <v>1</v>
      </c>
      <c r="D601" s="163">
        <v>40</v>
      </c>
      <c r="E601" s="163">
        <v>20.99</v>
      </c>
    </row>
    <row r="602" spans="1:5" x14ac:dyDescent="0.35">
      <c r="A602" s="163" t="s">
        <v>694</v>
      </c>
      <c r="B602" s="164" t="s">
        <v>161</v>
      </c>
      <c r="C602" s="163">
        <v>1</v>
      </c>
      <c r="D602" s="163">
        <v>40</v>
      </c>
      <c r="E602" s="163">
        <v>10.5</v>
      </c>
    </row>
    <row r="603" spans="1:5" x14ac:dyDescent="0.35">
      <c r="A603" s="163" t="s">
        <v>729</v>
      </c>
      <c r="B603" s="164" t="s">
        <v>161</v>
      </c>
      <c r="C603" s="163">
        <v>4</v>
      </c>
      <c r="D603" s="163">
        <v>40</v>
      </c>
      <c r="E603" s="163">
        <v>19.559999999999999</v>
      </c>
    </row>
    <row r="604" spans="1:5" x14ac:dyDescent="0.35">
      <c r="A604" s="163" t="s">
        <v>1053</v>
      </c>
      <c r="B604" s="164" t="s">
        <v>161</v>
      </c>
      <c r="C604" s="163">
        <v>1</v>
      </c>
      <c r="D604" s="163">
        <v>39.9</v>
      </c>
      <c r="E604" s="163">
        <v>0</v>
      </c>
    </row>
    <row r="605" spans="1:5" x14ac:dyDescent="0.35">
      <c r="A605" s="163" t="s">
        <v>1054</v>
      </c>
      <c r="B605" s="164" t="s">
        <v>161</v>
      </c>
      <c r="C605" s="163">
        <v>1</v>
      </c>
      <c r="D605" s="163">
        <v>39.9</v>
      </c>
      <c r="E605" s="163">
        <v>26.73</v>
      </c>
    </row>
    <row r="606" spans="1:5" x14ac:dyDescent="0.35">
      <c r="A606" s="163" t="s">
        <v>1055</v>
      </c>
      <c r="B606" s="164" t="s">
        <v>161</v>
      </c>
      <c r="C606" s="163">
        <v>2</v>
      </c>
      <c r="D606" s="163">
        <v>39.799999999999997</v>
      </c>
      <c r="E606" s="163">
        <v>26.66</v>
      </c>
    </row>
    <row r="607" spans="1:5" x14ac:dyDescent="0.35">
      <c r="A607" s="163" t="s">
        <v>1056</v>
      </c>
      <c r="B607" s="164" t="s">
        <v>161</v>
      </c>
      <c r="C607" s="163">
        <v>1</v>
      </c>
      <c r="D607" s="163">
        <v>37.9</v>
      </c>
      <c r="E607" s="163">
        <v>0</v>
      </c>
    </row>
    <row r="608" spans="1:5" x14ac:dyDescent="0.35">
      <c r="A608" s="163" t="s">
        <v>1057</v>
      </c>
      <c r="B608" s="164" t="s">
        <v>161</v>
      </c>
      <c r="C608" s="163">
        <v>1</v>
      </c>
      <c r="D608" s="163">
        <v>37.9</v>
      </c>
      <c r="E608" s="163">
        <v>17.989999999999998</v>
      </c>
    </row>
    <row r="609" spans="1:5" x14ac:dyDescent="0.35">
      <c r="A609" s="163" t="s">
        <v>1058</v>
      </c>
      <c r="B609" s="164" t="s">
        <v>161</v>
      </c>
      <c r="C609" s="163">
        <v>9</v>
      </c>
      <c r="D609" s="163">
        <v>36</v>
      </c>
      <c r="E609" s="163">
        <v>20.52</v>
      </c>
    </row>
    <row r="610" spans="1:5" x14ac:dyDescent="0.35">
      <c r="A610" s="163" t="s">
        <v>1059</v>
      </c>
      <c r="B610" s="164" t="s">
        <v>161</v>
      </c>
      <c r="C610" s="163">
        <v>9</v>
      </c>
      <c r="D610" s="163">
        <v>36</v>
      </c>
      <c r="E610" s="163">
        <v>16.47</v>
      </c>
    </row>
    <row r="611" spans="1:5" x14ac:dyDescent="0.35">
      <c r="A611" s="163" t="s">
        <v>653</v>
      </c>
      <c r="B611" s="164" t="s">
        <v>161</v>
      </c>
      <c r="C611" s="163">
        <v>3</v>
      </c>
      <c r="D611" s="163">
        <v>35.25</v>
      </c>
      <c r="E611" s="163">
        <v>23.61</v>
      </c>
    </row>
    <row r="612" spans="1:5" x14ac:dyDescent="0.35">
      <c r="A612" s="163" t="s">
        <v>898</v>
      </c>
      <c r="B612" s="164" t="s">
        <v>161</v>
      </c>
      <c r="C612" s="163">
        <v>7</v>
      </c>
      <c r="D612" s="163">
        <v>35</v>
      </c>
      <c r="E612" s="163">
        <v>28</v>
      </c>
    </row>
    <row r="613" spans="1:5" x14ac:dyDescent="0.35">
      <c r="A613" s="163" t="s">
        <v>800</v>
      </c>
      <c r="B613" s="164" t="s">
        <v>161</v>
      </c>
      <c r="C613" s="163">
        <v>7</v>
      </c>
      <c r="D613" s="163">
        <v>35</v>
      </c>
      <c r="E613" s="163">
        <v>20.57</v>
      </c>
    </row>
    <row r="614" spans="1:5" x14ac:dyDescent="0.35">
      <c r="A614" s="163" t="s">
        <v>1060</v>
      </c>
      <c r="B614" s="164" t="s">
        <v>161</v>
      </c>
      <c r="C614" s="163">
        <v>1</v>
      </c>
      <c r="D614" s="163">
        <v>35</v>
      </c>
      <c r="E614" s="163">
        <v>28</v>
      </c>
    </row>
    <row r="615" spans="1:5" x14ac:dyDescent="0.35">
      <c r="A615" s="163" t="s">
        <v>1061</v>
      </c>
      <c r="B615" s="164" t="s">
        <v>161</v>
      </c>
      <c r="C615" s="163">
        <v>1</v>
      </c>
      <c r="D615" s="163">
        <v>35</v>
      </c>
      <c r="E615" s="163">
        <v>21</v>
      </c>
    </row>
    <row r="616" spans="1:5" x14ac:dyDescent="0.35">
      <c r="A616" s="163" t="s">
        <v>1062</v>
      </c>
      <c r="B616" s="164" t="s">
        <v>161</v>
      </c>
      <c r="C616" s="163">
        <v>1</v>
      </c>
      <c r="D616" s="163">
        <v>35</v>
      </c>
      <c r="E616" s="163">
        <v>17</v>
      </c>
    </row>
    <row r="617" spans="1:5" x14ac:dyDescent="0.35">
      <c r="A617" s="163" t="s">
        <v>1063</v>
      </c>
      <c r="B617" s="164" t="s">
        <v>161</v>
      </c>
      <c r="C617" s="163">
        <v>4</v>
      </c>
      <c r="D617" s="163">
        <v>34.75</v>
      </c>
      <c r="E617" s="163">
        <v>25.72</v>
      </c>
    </row>
    <row r="618" spans="1:5" x14ac:dyDescent="0.35">
      <c r="A618" s="163" t="s">
        <v>1064</v>
      </c>
      <c r="B618" s="164" t="s">
        <v>161</v>
      </c>
      <c r="C618" s="163">
        <v>17</v>
      </c>
      <c r="D618" s="163">
        <v>34</v>
      </c>
      <c r="E618" s="163">
        <v>20.399999999999999</v>
      </c>
    </row>
    <row r="619" spans="1:5" x14ac:dyDescent="0.35">
      <c r="A619" s="163" t="s">
        <v>930</v>
      </c>
      <c r="B619" s="164" t="s">
        <v>161</v>
      </c>
      <c r="C619" s="163">
        <v>4</v>
      </c>
      <c r="D619" s="163">
        <v>34</v>
      </c>
      <c r="E619" s="163">
        <v>0.56000000000000005</v>
      </c>
    </row>
    <row r="620" spans="1:5" x14ac:dyDescent="0.35">
      <c r="A620" s="163" t="s">
        <v>1065</v>
      </c>
      <c r="B620" s="164" t="s">
        <v>161</v>
      </c>
      <c r="C620" s="163">
        <v>1</v>
      </c>
      <c r="D620" s="163">
        <v>34</v>
      </c>
      <c r="E620" s="163">
        <v>16.12</v>
      </c>
    </row>
    <row r="621" spans="1:5" x14ac:dyDescent="0.35">
      <c r="A621" s="163" t="s">
        <v>1066</v>
      </c>
      <c r="B621" s="164" t="s">
        <v>161</v>
      </c>
      <c r="C621" s="163">
        <v>11</v>
      </c>
      <c r="D621" s="163">
        <v>33</v>
      </c>
      <c r="E621" s="163">
        <v>16.5</v>
      </c>
    </row>
    <row r="622" spans="1:5" x14ac:dyDescent="0.35">
      <c r="A622" s="163" t="s">
        <v>867</v>
      </c>
      <c r="B622" s="164" t="s">
        <v>161</v>
      </c>
      <c r="C622" s="163">
        <v>13</v>
      </c>
      <c r="D622" s="163">
        <v>32.5</v>
      </c>
      <c r="E622" s="163">
        <v>26</v>
      </c>
    </row>
    <row r="623" spans="1:5" x14ac:dyDescent="0.35">
      <c r="A623" s="163" t="s">
        <v>842</v>
      </c>
      <c r="B623" s="164" t="s">
        <v>161</v>
      </c>
      <c r="C623" s="163">
        <v>2</v>
      </c>
      <c r="D623" s="163">
        <v>32</v>
      </c>
      <c r="E623" s="163">
        <v>15.3</v>
      </c>
    </row>
    <row r="624" spans="1:5" x14ac:dyDescent="0.35">
      <c r="A624" s="163" t="s">
        <v>1067</v>
      </c>
      <c r="B624" s="164" t="s">
        <v>161</v>
      </c>
      <c r="C624" s="163">
        <v>2</v>
      </c>
      <c r="D624" s="163">
        <v>30</v>
      </c>
      <c r="E624" s="163">
        <v>15.4</v>
      </c>
    </row>
    <row r="625" spans="1:5" x14ac:dyDescent="0.35">
      <c r="A625" s="163" t="s">
        <v>1068</v>
      </c>
      <c r="B625" s="164" t="s">
        <v>161</v>
      </c>
      <c r="C625" s="163">
        <v>3</v>
      </c>
      <c r="D625" s="163">
        <v>30</v>
      </c>
      <c r="E625" s="163">
        <v>14.67</v>
      </c>
    </row>
    <row r="626" spans="1:5" x14ac:dyDescent="0.35">
      <c r="A626" s="163" t="s">
        <v>1069</v>
      </c>
      <c r="B626" s="164" t="s">
        <v>161</v>
      </c>
      <c r="C626" s="163">
        <v>6</v>
      </c>
      <c r="D626" s="163">
        <v>30</v>
      </c>
      <c r="E626" s="163">
        <v>16.02</v>
      </c>
    </row>
    <row r="627" spans="1:5" x14ac:dyDescent="0.35">
      <c r="A627" s="163" t="s">
        <v>725</v>
      </c>
      <c r="B627" s="164" t="s">
        <v>161</v>
      </c>
      <c r="C627" s="163">
        <v>2</v>
      </c>
      <c r="D627" s="163">
        <v>30</v>
      </c>
      <c r="E627" s="163">
        <v>16</v>
      </c>
    </row>
    <row r="628" spans="1:5" x14ac:dyDescent="0.35">
      <c r="A628" s="163" t="s">
        <v>1070</v>
      </c>
      <c r="B628" s="164" t="s">
        <v>161</v>
      </c>
      <c r="C628" s="163">
        <v>2</v>
      </c>
      <c r="D628" s="163">
        <v>30</v>
      </c>
      <c r="E628" s="163">
        <v>24</v>
      </c>
    </row>
    <row r="629" spans="1:5" x14ac:dyDescent="0.35">
      <c r="A629" s="163" t="s">
        <v>893</v>
      </c>
      <c r="B629" s="164" t="s">
        <v>161</v>
      </c>
      <c r="C629" s="163">
        <v>2</v>
      </c>
      <c r="D629" s="163">
        <v>30</v>
      </c>
      <c r="E629" s="163">
        <v>14.8</v>
      </c>
    </row>
    <row r="630" spans="1:5" x14ac:dyDescent="0.35">
      <c r="A630" s="163" t="s">
        <v>848</v>
      </c>
      <c r="B630" s="164" t="s">
        <v>161</v>
      </c>
      <c r="C630" s="163">
        <v>1</v>
      </c>
      <c r="D630" s="163">
        <v>30</v>
      </c>
      <c r="E630" s="163">
        <v>16</v>
      </c>
    </row>
    <row r="631" spans="1:5" x14ac:dyDescent="0.35">
      <c r="A631" s="163" t="s">
        <v>1071</v>
      </c>
      <c r="B631" s="164" t="s">
        <v>161</v>
      </c>
      <c r="C631" s="163">
        <v>1</v>
      </c>
      <c r="D631" s="163">
        <v>29.9</v>
      </c>
      <c r="E631" s="163">
        <v>23.92</v>
      </c>
    </row>
    <row r="632" spans="1:5" x14ac:dyDescent="0.35">
      <c r="A632" s="163" t="s">
        <v>1072</v>
      </c>
      <c r="B632" s="164" t="s">
        <v>161</v>
      </c>
      <c r="C632" s="163">
        <v>1</v>
      </c>
      <c r="D632" s="163">
        <v>29.9</v>
      </c>
      <c r="E632" s="163">
        <v>20.03</v>
      </c>
    </row>
    <row r="633" spans="1:5" x14ac:dyDescent="0.35">
      <c r="A633" s="163" t="s">
        <v>1073</v>
      </c>
      <c r="B633" s="164" t="s">
        <v>161</v>
      </c>
      <c r="C633" s="163">
        <v>1</v>
      </c>
      <c r="D633" s="163">
        <v>29.9</v>
      </c>
      <c r="E633" s="163">
        <v>20.03</v>
      </c>
    </row>
    <row r="634" spans="1:5" x14ac:dyDescent="0.35">
      <c r="A634" s="163" t="s">
        <v>1074</v>
      </c>
      <c r="B634" s="164" t="s">
        <v>161</v>
      </c>
      <c r="C634" s="163">
        <v>1</v>
      </c>
      <c r="D634" s="163">
        <v>29.9</v>
      </c>
      <c r="E634" s="163">
        <v>20.03</v>
      </c>
    </row>
    <row r="635" spans="1:5" x14ac:dyDescent="0.35">
      <c r="A635" s="163" t="s">
        <v>1075</v>
      </c>
      <c r="B635" s="164" t="s">
        <v>161</v>
      </c>
      <c r="C635" s="163">
        <v>1</v>
      </c>
      <c r="D635" s="163">
        <v>29.9</v>
      </c>
      <c r="E635" s="163">
        <v>20.03</v>
      </c>
    </row>
    <row r="636" spans="1:5" x14ac:dyDescent="0.35">
      <c r="A636" s="163" t="s">
        <v>1076</v>
      </c>
      <c r="B636" s="164" t="s">
        <v>161</v>
      </c>
      <c r="C636" s="163">
        <v>1</v>
      </c>
      <c r="D636" s="163">
        <v>29.9</v>
      </c>
      <c r="E636" s="163">
        <v>20.03</v>
      </c>
    </row>
    <row r="637" spans="1:5" x14ac:dyDescent="0.35">
      <c r="A637" s="163" t="s">
        <v>1077</v>
      </c>
      <c r="B637" s="164" t="s">
        <v>161</v>
      </c>
      <c r="C637" s="163">
        <v>1</v>
      </c>
      <c r="D637" s="163">
        <v>29.9</v>
      </c>
      <c r="E637" s="163">
        <v>20.03</v>
      </c>
    </row>
    <row r="638" spans="1:5" x14ac:dyDescent="0.35">
      <c r="A638" s="163" t="s">
        <v>1078</v>
      </c>
      <c r="B638" s="164" t="s">
        <v>161</v>
      </c>
      <c r="C638" s="163">
        <v>1</v>
      </c>
      <c r="D638" s="163">
        <v>29.9</v>
      </c>
      <c r="E638" s="163">
        <v>20.03</v>
      </c>
    </row>
    <row r="639" spans="1:5" x14ac:dyDescent="0.35">
      <c r="A639" s="163" t="s">
        <v>1079</v>
      </c>
      <c r="B639" s="164" t="s">
        <v>161</v>
      </c>
      <c r="C639" s="163">
        <v>1</v>
      </c>
      <c r="D639" s="163">
        <v>28</v>
      </c>
      <c r="E639" s="163">
        <v>22.4</v>
      </c>
    </row>
    <row r="640" spans="1:5" x14ac:dyDescent="0.35">
      <c r="A640" s="163" t="s">
        <v>870</v>
      </c>
      <c r="B640" s="164" t="s">
        <v>161</v>
      </c>
      <c r="C640" s="163">
        <v>4</v>
      </c>
      <c r="D640" s="163">
        <v>28</v>
      </c>
      <c r="E640" s="163">
        <v>0.44</v>
      </c>
    </row>
    <row r="641" spans="1:5" x14ac:dyDescent="0.35">
      <c r="A641" s="163" t="s">
        <v>1080</v>
      </c>
      <c r="B641" s="164" t="s">
        <v>161</v>
      </c>
      <c r="C641" s="163">
        <v>4</v>
      </c>
      <c r="D641" s="163">
        <v>28</v>
      </c>
      <c r="E641" s="163">
        <v>12</v>
      </c>
    </row>
    <row r="642" spans="1:5" x14ac:dyDescent="0.35">
      <c r="A642" s="163" t="s">
        <v>1081</v>
      </c>
      <c r="B642" s="164" t="s">
        <v>161</v>
      </c>
      <c r="C642" s="163">
        <v>8</v>
      </c>
      <c r="D642" s="163">
        <v>28</v>
      </c>
      <c r="E642" s="163">
        <v>12.96</v>
      </c>
    </row>
    <row r="643" spans="1:5" x14ac:dyDescent="0.35">
      <c r="A643" s="163" t="s">
        <v>1082</v>
      </c>
      <c r="B643" s="164" t="s">
        <v>161</v>
      </c>
      <c r="C643" s="163">
        <v>3</v>
      </c>
      <c r="D643" s="163">
        <v>27</v>
      </c>
      <c r="E643" s="163">
        <v>14.73</v>
      </c>
    </row>
    <row r="644" spans="1:5" x14ac:dyDescent="0.35">
      <c r="A644" s="163" t="s">
        <v>1083</v>
      </c>
      <c r="B644" s="164" t="s">
        <v>161</v>
      </c>
      <c r="C644" s="163">
        <v>2</v>
      </c>
      <c r="D644" s="163">
        <v>25.8</v>
      </c>
      <c r="E644" s="163">
        <v>20.64</v>
      </c>
    </row>
    <row r="645" spans="1:5" x14ac:dyDescent="0.35">
      <c r="A645" s="163" t="s">
        <v>904</v>
      </c>
      <c r="B645" s="164" t="s">
        <v>161</v>
      </c>
      <c r="C645" s="163">
        <v>2</v>
      </c>
      <c r="D645" s="163">
        <v>25.8</v>
      </c>
      <c r="E645" s="163">
        <v>20.64</v>
      </c>
    </row>
    <row r="646" spans="1:5" x14ac:dyDescent="0.35">
      <c r="A646" s="163" t="s">
        <v>857</v>
      </c>
      <c r="B646" s="164" t="s">
        <v>161</v>
      </c>
      <c r="C646" s="163">
        <v>1</v>
      </c>
      <c r="D646" s="163">
        <v>25</v>
      </c>
      <c r="E646" s="163">
        <v>6</v>
      </c>
    </row>
    <row r="647" spans="1:5" x14ac:dyDescent="0.35">
      <c r="A647" s="163" t="s">
        <v>1084</v>
      </c>
      <c r="B647" s="164" t="s">
        <v>161</v>
      </c>
      <c r="C647" s="163">
        <v>5</v>
      </c>
      <c r="D647" s="163">
        <v>25</v>
      </c>
      <c r="E647" s="163">
        <v>10.3</v>
      </c>
    </row>
    <row r="648" spans="1:5" x14ac:dyDescent="0.35">
      <c r="A648" s="163" t="s">
        <v>1085</v>
      </c>
      <c r="B648" s="164" t="s">
        <v>161</v>
      </c>
      <c r="C648" s="163">
        <v>5</v>
      </c>
      <c r="D648" s="163">
        <v>25</v>
      </c>
      <c r="E648" s="163">
        <v>14.85</v>
      </c>
    </row>
    <row r="649" spans="1:5" x14ac:dyDescent="0.35">
      <c r="A649" s="163" t="s">
        <v>1086</v>
      </c>
      <c r="B649" s="164" t="s">
        <v>161</v>
      </c>
      <c r="C649" s="163">
        <v>1</v>
      </c>
      <c r="D649" s="163">
        <v>24.9</v>
      </c>
      <c r="E649" s="163">
        <v>16.68</v>
      </c>
    </row>
    <row r="650" spans="1:5" x14ac:dyDescent="0.35">
      <c r="A650" s="163" t="s">
        <v>1087</v>
      </c>
      <c r="B650" s="164" t="s">
        <v>161</v>
      </c>
      <c r="C650" s="163">
        <v>1</v>
      </c>
      <c r="D650" s="163">
        <v>24.9</v>
      </c>
      <c r="E650" s="163">
        <v>20.03</v>
      </c>
    </row>
    <row r="651" spans="1:5" x14ac:dyDescent="0.35">
      <c r="A651" s="163" t="s">
        <v>1088</v>
      </c>
      <c r="B651" s="164" t="s">
        <v>161</v>
      </c>
      <c r="C651" s="163">
        <v>2</v>
      </c>
      <c r="D651" s="163">
        <v>24</v>
      </c>
      <c r="E651" s="163">
        <v>11.86</v>
      </c>
    </row>
    <row r="652" spans="1:5" x14ac:dyDescent="0.35">
      <c r="A652" s="163" t="s">
        <v>1089</v>
      </c>
      <c r="B652" s="164" t="s">
        <v>161</v>
      </c>
      <c r="C652" s="163">
        <v>2</v>
      </c>
      <c r="D652" s="163">
        <v>24</v>
      </c>
      <c r="E652" s="163">
        <v>11.86</v>
      </c>
    </row>
    <row r="653" spans="1:5" x14ac:dyDescent="0.35">
      <c r="A653" s="163" t="s">
        <v>1090</v>
      </c>
      <c r="B653" s="164" t="s">
        <v>161</v>
      </c>
      <c r="C653" s="163">
        <v>1</v>
      </c>
      <c r="D653" s="163">
        <v>24</v>
      </c>
      <c r="E653" s="163">
        <v>12</v>
      </c>
    </row>
    <row r="654" spans="1:5" x14ac:dyDescent="0.35">
      <c r="A654" s="163" t="s">
        <v>1091</v>
      </c>
      <c r="B654" s="164" t="s">
        <v>161</v>
      </c>
      <c r="C654" s="163">
        <v>4</v>
      </c>
      <c r="D654" s="163">
        <v>24</v>
      </c>
      <c r="E654" s="163">
        <v>13.52</v>
      </c>
    </row>
    <row r="655" spans="1:5" x14ac:dyDescent="0.35">
      <c r="A655" s="163" t="s">
        <v>864</v>
      </c>
      <c r="B655" s="164" t="s">
        <v>161</v>
      </c>
      <c r="C655" s="163">
        <v>2</v>
      </c>
      <c r="D655" s="163">
        <v>24</v>
      </c>
      <c r="E655" s="163">
        <v>12.18</v>
      </c>
    </row>
    <row r="656" spans="1:5" x14ac:dyDescent="0.35">
      <c r="A656" s="163" t="s">
        <v>792</v>
      </c>
      <c r="B656" s="164" t="s">
        <v>161</v>
      </c>
      <c r="C656" s="163">
        <v>3</v>
      </c>
      <c r="D656" s="163">
        <v>24</v>
      </c>
      <c r="E656" s="163">
        <v>10.47</v>
      </c>
    </row>
    <row r="657" spans="1:5" x14ac:dyDescent="0.35">
      <c r="A657" s="163" t="s">
        <v>1092</v>
      </c>
      <c r="B657" s="164" t="s">
        <v>161</v>
      </c>
      <c r="C657" s="163">
        <v>2</v>
      </c>
      <c r="D657" s="163">
        <v>24</v>
      </c>
      <c r="E657" s="163">
        <v>11.38</v>
      </c>
    </row>
    <row r="658" spans="1:5" x14ac:dyDescent="0.35">
      <c r="A658" s="163" t="s">
        <v>1093</v>
      </c>
      <c r="B658" s="164" t="s">
        <v>161</v>
      </c>
      <c r="C658" s="163">
        <v>1</v>
      </c>
      <c r="D658" s="163">
        <v>21.99</v>
      </c>
      <c r="E658" s="163">
        <v>0</v>
      </c>
    </row>
    <row r="659" spans="1:5" x14ac:dyDescent="0.35">
      <c r="A659" s="163" t="s">
        <v>1094</v>
      </c>
      <c r="B659" s="164" t="s">
        <v>161</v>
      </c>
      <c r="C659" s="163">
        <v>1</v>
      </c>
      <c r="D659" s="163">
        <v>21.9</v>
      </c>
      <c r="E659" s="163">
        <v>17.52</v>
      </c>
    </row>
    <row r="660" spans="1:5" x14ac:dyDescent="0.35">
      <c r="A660" s="163" t="s">
        <v>849</v>
      </c>
      <c r="B660" s="164" t="s">
        <v>161</v>
      </c>
      <c r="C660" s="163">
        <v>3</v>
      </c>
      <c r="D660" s="163">
        <v>21</v>
      </c>
      <c r="E660" s="163">
        <v>10.32</v>
      </c>
    </row>
    <row r="661" spans="1:5" x14ac:dyDescent="0.35">
      <c r="A661" s="163" t="s">
        <v>807</v>
      </c>
      <c r="B661" s="164" t="s">
        <v>161</v>
      </c>
      <c r="C661" s="163">
        <v>2</v>
      </c>
      <c r="D661" s="163">
        <v>20.5</v>
      </c>
      <c r="E661" s="163">
        <v>15.08</v>
      </c>
    </row>
    <row r="662" spans="1:5" x14ac:dyDescent="0.35">
      <c r="A662" s="163" t="s">
        <v>728</v>
      </c>
      <c r="B662" s="164" t="s">
        <v>161</v>
      </c>
      <c r="C662" s="163">
        <v>2</v>
      </c>
      <c r="D662" s="163">
        <v>20</v>
      </c>
      <c r="E662" s="163">
        <v>10.4</v>
      </c>
    </row>
    <row r="663" spans="1:5" x14ac:dyDescent="0.35">
      <c r="A663" s="163" t="s">
        <v>1095</v>
      </c>
      <c r="B663" s="164" t="s">
        <v>161</v>
      </c>
      <c r="C663" s="163">
        <v>10</v>
      </c>
      <c r="D663" s="163">
        <v>20</v>
      </c>
      <c r="E663" s="163">
        <v>16</v>
      </c>
    </row>
    <row r="664" spans="1:5" x14ac:dyDescent="0.35">
      <c r="A664" s="163" t="s">
        <v>743</v>
      </c>
      <c r="B664" s="164" t="s">
        <v>161</v>
      </c>
      <c r="C664" s="163">
        <v>4</v>
      </c>
      <c r="D664" s="163">
        <v>20</v>
      </c>
      <c r="E664" s="163">
        <v>8</v>
      </c>
    </row>
    <row r="665" spans="1:5" x14ac:dyDescent="0.35">
      <c r="A665" s="163" t="s">
        <v>1096</v>
      </c>
      <c r="B665" s="164" t="s">
        <v>161</v>
      </c>
      <c r="C665" s="163">
        <v>4</v>
      </c>
      <c r="D665" s="163">
        <v>20</v>
      </c>
      <c r="E665" s="163">
        <v>10.52</v>
      </c>
    </row>
    <row r="666" spans="1:5" x14ac:dyDescent="0.35">
      <c r="A666" s="163" t="s">
        <v>1097</v>
      </c>
      <c r="B666" s="164" t="s">
        <v>161</v>
      </c>
      <c r="C666" s="163">
        <v>2</v>
      </c>
      <c r="D666" s="163">
        <v>20</v>
      </c>
      <c r="E666" s="163">
        <v>9.7799999999999994</v>
      </c>
    </row>
    <row r="667" spans="1:5" x14ac:dyDescent="0.35">
      <c r="A667" s="163" t="s">
        <v>1098</v>
      </c>
      <c r="B667" s="164" t="s">
        <v>161</v>
      </c>
      <c r="C667" s="163">
        <v>2</v>
      </c>
      <c r="D667" s="163">
        <v>20</v>
      </c>
      <c r="E667" s="163">
        <v>9.8800000000000008</v>
      </c>
    </row>
    <row r="668" spans="1:5" x14ac:dyDescent="0.35">
      <c r="A668" s="163" t="s">
        <v>1099</v>
      </c>
      <c r="B668" s="164" t="s">
        <v>161</v>
      </c>
      <c r="C668" s="163">
        <v>1</v>
      </c>
      <c r="D668" s="163">
        <v>19.899999999999999</v>
      </c>
      <c r="E668" s="163">
        <v>15.52</v>
      </c>
    </row>
    <row r="669" spans="1:5" x14ac:dyDescent="0.35">
      <c r="A669" s="163" t="s">
        <v>1100</v>
      </c>
      <c r="B669" s="164" t="s">
        <v>161</v>
      </c>
      <c r="C669" s="163">
        <v>1</v>
      </c>
      <c r="D669" s="163">
        <v>19.899999999999999</v>
      </c>
      <c r="E669" s="163">
        <v>13.33</v>
      </c>
    </row>
    <row r="670" spans="1:5" x14ac:dyDescent="0.35">
      <c r="A670" s="163" t="s">
        <v>1101</v>
      </c>
      <c r="B670" s="164" t="s">
        <v>161</v>
      </c>
      <c r="C670" s="163">
        <v>1</v>
      </c>
      <c r="D670" s="163">
        <v>19.899999999999999</v>
      </c>
      <c r="E670" s="163">
        <v>13.33</v>
      </c>
    </row>
    <row r="671" spans="1:5" x14ac:dyDescent="0.35">
      <c r="A671" s="163" t="s">
        <v>1102</v>
      </c>
      <c r="B671" s="164" t="s">
        <v>161</v>
      </c>
      <c r="C671" s="163">
        <v>1</v>
      </c>
      <c r="D671" s="163">
        <v>19.899999999999999</v>
      </c>
      <c r="E671" s="163">
        <v>13.34</v>
      </c>
    </row>
    <row r="672" spans="1:5" x14ac:dyDescent="0.35">
      <c r="A672" s="163" t="s">
        <v>1103</v>
      </c>
      <c r="B672" s="164" t="s">
        <v>161</v>
      </c>
      <c r="C672" s="163">
        <v>1</v>
      </c>
      <c r="D672" s="163">
        <v>18.899999999999999</v>
      </c>
      <c r="E672" s="163">
        <v>15.12</v>
      </c>
    </row>
    <row r="673" spans="1:5" x14ac:dyDescent="0.35">
      <c r="A673" s="163" t="s">
        <v>1104</v>
      </c>
      <c r="B673" s="164" t="s">
        <v>161</v>
      </c>
      <c r="C673" s="163">
        <v>1</v>
      </c>
      <c r="D673" s="163">
        <v>18.899999999999999</v>
      </c>
      <c r="E673" s="163">
        <v>0</v>
      </c>
    </row>
    <row r="674" spans="1:5" x14ac:dyDescent="0.35">
      <c r="A674" s="163" t="s">
        <v>1105</v>
      </c>
      <c r="B674" s="164" t="s">
        <v>161</v>
      </c>
      <c r="C674" s="163">
        <v>1</v>
      </c>
      <c r="D674" s="163">
        <v>18.899999999999999</v>
      </c>
      <c r="E674" s="163">
        <v>0</v>
      </c>
    </row>
    <row r="675" spans="1:5" x14ac:dyDescent="0.35">
      <c r="A675" s="163" t="s">
        <v>645</v>
      </c>
      <c r="B675" s="164" t="s">
        <v>161</v>
      </c>
      <c r="C675" s="163">
        <v>2</v>
      </c>
      <c r="D675" s="163">
        <v>18</v>
      </c>
      <c r="E675" s="163">
        <v>8.18</v>
      </c>
    </row>
    <row r="676" spans="1:5" x14ac:dyDescent="0.35">
      <c r="A676" s="163" t="s">
        <v>927</v>
      </c>
      <c r="B676" s="164" t="s">
        <v>161</v>
      </c>
      <c r="C676" s="163">
        <v>2</v>
      </c>
      <c r="D676" s="163">
        <v>18</v>
      </c>
      <c r="E676" s="163">
        <v>8.56</v>
      </c>
    </row>
    <row r="677" spans="1:5" x14ac:dyDescent="0.35">
      <c r="A677" s="163" t="s">
        <v>1106</v>
      </c>
      <c r="B677" s="164" t="s">
        <v>161</v>
      </c>
      <c r="C677" s="163">
        <v>2</v>
      </c>
      <c r="D677" s="163">
        <v>18</v>
      </c>
      <c r="E677" s="163">
        <v>9.85</v>
      </c>
    </row>
    <row r="678" spans="1:5" x14ac:dyDescent="0.35">
      <c r="A678" s="163" t="s">
        <v>1107</v>
      </c>
      <c r="B678" s="164" t="s">
        <v>161</v>
      </c>
      <c r="C678" s="163">
        <v>1</v>
      </c>
      <c r="D678" s="163">
        <v>18</v>
      </c>
      <c r="E678" s="163">
        <v>10.48</v>
      </c>
    </row>
    <row r="679" spans="1:5" x14ac:dyDescent="0.35">
      <c r="A679" s="163" t="s">
        <v>1108</v>
      </c>
      <c r="B679" s="164" t="s">
        <v>161</v>
      </c>
      <c r="C679" s="163">
        <v>1</v>
      </c>
      <c r="D679" s="163">
        <v>18</v>
      </c>
      <c r="E679" s="163">
        <v>10.48</v>
      </c>
    </row>
    <row r="680" spans="1:5" x14ac:dyDescent="0.35">
      <c r="A680" s="163" t="s">
        <v>911</v>
      </c>
      <c r="B680" s="164" t="s">
        <v>161</v>
      </c>
      <c r="C680" s="163">
        <v>3</v>
      </c>
      <c r="D680" s="163">
        <v>17.97</v>
      </c>
      <c r="E680" s="163">
        <v>14.4</v>
      </c>
    </row>
    <row r="681" spans="1:5" x14ac:dyDescent="0.35">
      <c r="A681" s="163" t="s">
        <v>1109</v>
      </c>
      <c r="B681" s="164" t="s">
        <v>161</v>
      </c>
      <c r="C681" s="163">
        <v>1</v>
      </c>
      <c r="D681" s="163">
        <v>17</v>
      </c>
      <c r="E681" s="163">
        <v>13.6</v>
      </c>
    </row>
    <row r="682" spans="1:5" x14ac:dyDescent="0.35">
      <c r="A682" s="163" t="s">
        <v>1110</v>
      </c>
      <c r="B682" s="164" t="s">
        <v>161</v>
      </c>
      <c r="C682" s="163">
        <v>1</v>
      </c>
      <c r="D682" s="163">
        <v>17</v>
      </c>
      <c r="E682" s="163">
        <v>9.7100000000000009</v>
      </c>
    </row>
    <row r="683" spans="1:5" x14ac:dyDescent="0.35">
      <c r="A683" s="163" t="s">
        <v>1111</v>
      </c>
      <c r="B683" s="164" t="s">
        <v>161</v>
      </c>
      <c r="C683" s="163">
        <v>1</v>
      </c>
      <c r="D683" s="163">
        <v>17</v>
      </c>
      <c r="E683" s="163">
        <v>9.7100000000000009</v>
      </c>
    </row>
    <row r="684" spans="1:5" x14ac:dyDescent="0.35">
      <c r="A684" s="163" t="s">
        <v>706</v>
      </c>
      <c r="B684" s="164" t="s">
        <v>161</v>
      </c>
      <c r="C684" s="163">
        <v>2</v>
      </c>
      <c r="D684" s="163">
        <v>17</v>
      </c>
      <c r="E684" s="163">
        <v>0</v>
      </c>
    </row>
    <row r="685" spans="1:5" x14ac:dyDescent="0.35">
      <c r="A685" s="163" t="s">
        <v>716</v>
      </c>
      <c r="B685" s="164" t="s">
        <v>161</v>
      </c>
      <c r="C685" s="163">
        <v>2</v>
      </c>
      <c r="D685" s="163">
        <v>17</v>
      </c>
      <c r="E685" s="163">
        <v>0</v>
      </c>
    </row>
    <row r="686" spans="1:5" x14ac:dyDescent="0.35">
      <c r="A686" s="163" t="s">
        <v>1112</v>
      </c>
      <c r="B686" s="164" t="s">
        <v>161</v>
      </c>
      <c r="C686" s="163">
        <v>1</v>
      </c>
      <c r="D686" s="163">
        <v>16</v>
      </c>
      <c r="E686" s="163">
        <v>7.69</v>
      </c>
    </row>
    <row r="687" spans="1:5" x14ac:dyDescent="0.35">
      <c r="A687" s="163" t="s">
        <v>1113</v>
      </c>
      <c r="B687" s="164" t="s">
        <v>161</v>
      </c>
      <c r="C687" s="163">
        <v>4</v>
      </c>
      <c r="D687" s="163">
        <v>16</v>
      </c>
      <c r="E687" s="163">
        <v>8</v>
      </c>
    </row>
    <row r="688" spans="1:5" x14ac:dyDescent="0.35">
      <c r="A688" s="163" t="s">
        <v>1114</v>
      </c>
      <c r="B688" s="164" t="s">
        <v>161</v>
      </c>
      <c r="C688" s="163">
        <v>4</v>
      </c>
      <c r="D688" s="163">
        <v>16</v>
      </c>
      <c r="E688" s="163">
        <v>8.2799999999999994</v>
      </c>
    </row>
    <row r="689" spans="1:5" x14ac:dyDescent="0.35">
      <c r="A689" s="163" t="s">
        <v>1115</v>
      </c>
      <c r="B689" s="164" t="s">
        <v>161</v>
      </c>
      <c r="C689" s="163">
        <v>4</v>
      </c>
      <c r="D689" s="163">
        <v>16</v>
      </c>
      <c r="E689" s="163">
        <v>7.32</v>
      </c>
    </row>
    <row r="690" spans="1:5" x14ac:dyDescent="0.35">
      <c r="A690" s="163" t="s">
        <v>1116</v>
      </c>
      <c r="B690" s="164" t="s">
        <v>161</v>
      </c>
      <c r="C690" s="163">
        <v>1</v>
      </c>
      <c r="D690" s="163">
        <v>15.9</v>
      </c>
      <c r="E690" s="163">
        <v>12.72</v>
      </c>
    </row>
    <row r="691" spans="1:5" x14ac:dyDescent="0.35">
      <c r="A691" s="163" t="s">
        <v>1117</v>
      </c>
      <c r="B691" s="164" t="s">
        <v>161</v>
      </c>
      <c r="C691" s="163">
        <v>1</v>
      </c>
      <c r="D691" s="163">
        <v>15.25</v>
      </c>
      <c r="E691" s="163">
        <v>10.69</v>
      </c>
    </row>
    <row r="692" spans="1:5" x14ac:dyDescent="0.35">
      <c r="A692" s="163" t="s">
        <v>1118</v>
      </c>
      <c r="B692" s="164" t="s">
        <v>161</v>
      </c>
      <c r="C692" s="163">
        <v>5</v>
      </c>
      <c r="D692" s="163">
        <v>15</v>
      </c>
      <c r="E692" s="163">
        <v>6.85</v>
      </c>
    </row>
    <row r="693" spans="1:5" x14ac:dyDescent="0.35">
      <c r="A693" s="163" t="s">
        <v>1119</v>
      </c>
      <c r="B693" s="164" t="s">
        <v>161</v>
      </c>
      <c r="C693" s="163">
        <v>1</v>
      </c>
      <c r="D693" s="163">
        <v>15</v>
      </c>
      <c r="E693" s="163">
        <v>0</v>
      </c>
    </row>
    <row r="694" spans="1:5" x14ac:dyDescent="0.35">
      <c r="A694" s="163" t="s">
        <v>1120</v>
      </c>
      <c r="B694" s="164" t="s">
        <v>161</v>
      </c>
      <c r="C694" s="163">
        <v>3</v>
      </c>
      <c r="D694" s="163">
        <v>15</v>
      </c>
      <c r="E694" s="163">
        <v>8.01</v>
      </c>
    </row>
    <row r="695" spans="1:5" x14ac:dyDescent="0.35">
      <c r="A695" s="163" t="s">
        <v>1121</v>
      </c>
      <c r="B695" s="164" t="s">
        <v>161</v>
      </c>
      <c r="C695" s="163">
        <v>3</v>
      </c>
      <c r="D695" s="163">
        <v>15</v>
      </c>
      <c r="E695" s="163">
        <v>8.76</v>
      </c>
    </row>
    <row r="696" spans="1:5" x14ac:dyDescent="0.35">
      <c r="A696" s="163" t="s">
        <v>833</v>
      </c>
      <c r="B696" s="164" t="s">
        <v>161</v>
      </c>
      <c r="C696" s="163">
        <v>1</v>
      </c>
      <c r="D696" s="163">
        <v>15</v>
      </c>
      <c r="E696" s="163">
        <v>7.42</v>
      </c>
    </row>
    <row r="697" spans="1:5" x14ac:dyDescent="0.35">
      <c r="A697" s="163" t="s">
        <v>1122</v>
      </c>
      <c r="B697" s="164" t="s">
        <v>161</v>
      </c>
      <c r="C697" s="163">
        <v>1</v>
      </c>
      <c r="D697" s="163">
        <v>14.9</v>
      </c>
      <c r="E697" s="163">
        <v>11.92</v>
      </c>
    </row>
    <row r="698" spans="1:5" x14ac:dyDescent="0.35">
      <c r="A698" s="163" t="s">
        <v>1123</v>
      </c>
      <c r="B698" s="164" t="s">
        <v>161</v>
      </c>
      <c r="C698" s="163">
        <v>4</v>
      </c>
      <c r="D698" s="163">
        <v>14</v>
      </c>
      <c r="E698" s="163">
        <v>6.92</v>
      </c>
    </row>
    <row r="699" spans="1:5" x14ac:dyDescent="0.35">
      <c r="A699" s="163" t="s">
        <v>1124</v>
      </c>
      <c r="B699" s="164" t="s">
        <v>161</v>
      </c>
      <c r="C699" s="163">
        <v>1</v>
      </c>
      <c r="D699" s="163">
        <v>14</v>
      </c>
      <c r="E699" s="163">
        <v>7.08</v>
      </c>
    </row>
    <row r="700" spans="1:5" x14ac:dyDescent="0.35">
      <c r="A700" s="163" t="s">
        <v>1125</v>
      </c>
      <c r="B700" s="164" t="s">
        <v>161</v>
      </c>
      <c r="C700" s="163">
        <v>4</v>
      </c>
      <c r="D700" s="163">
        <v>14</v>
      </c>
      <c r="E700" s="163">
        <v>6.48</v>
      </c>
    </row>
    <row r="701" spans="1:5" x14ac:dyDescent="0.35">
      <c r="A701" s="163" t="s">
        <v>1126</v>
      </c>
      <c r="B701" s="164" t="s">
        <v>161</v>
      </c>
      <c r="C701" s="163">
        <v>1</v>
      </c>
      <c r="D701" s="163">
        <v>14</v>
      </c>
      <c r="E701" s="163">
        <v>5.7</v>
      </c>
    </row>
    <row r="702" spans="1:5" x14ac:dyDescent="0.35">
      <c r="A702" s="163" t="s">
        <v>933</v>
      </c>
      <c r="B702" s="164" t="s">
        <v>161</v>
      </c>
      <c r="C702" s="163">
        <v>2</v>
      </c>
      <c r="D702" s="163">
        <v>13.98</v>
      </c>
      <c r="E702" s="163">
        <v>11.2</v>
      </c>
    </row>
    <row r="703" spans="1:5" x14ac:dyDescent="0.35">
      <c r="A703" s="163" t="s">
        <v>1127</v>
      </c>
      <c r="B703" s="164" t="s">
        <v>161</v>
      </c>
      <c r="C703" s="163">
        <v>1</v>
      </c>
      <c r="D703" s="163">
        <v>13.9</v>
      </c>
      <c r="E703" s="163">
        <v>0</v>
      </c>
    </row>
    <row r="704" spans="1:5" x14ac:dyDescent="0.35">
      <c r="A704" s="163" t="s">
        <v>1128</v>
      </c>
      <c r="B704" s="164" t="s">
        <v>161</v>
      </c>
      <c r="C704" s="163">
        <v>2</v>
      </c>
      <c r="D704" s="163">
        <v>13.8</v>
      </c>
      <c r="E704" s="163">
        <v>11.04</v>
      </c>
    </row>
    <row r="705" spans="1:5" x14ac:dyDescent="0.35">
      <c r="A705" s="163" t="s">
        <v>1129</v>
      </c>
      <c r="B705" s="164" t="s">
        <v>161</v>
      </c>
      <c r="C705" s="163">
        <v>2</v>
      </c>
      <c r="D705" s="163">
        <v>13.8</v>
      </c>
      <c r="E705" s="163">
        <v>11.04</v>
      </c>
    </row>
    <row r="706" spans="1:5" x14ac:dyDescent="0.35">
      <c r="A706" s="163" t="s">
        <v>1130</v>
      </c>
      <c r="B706" s="164" t="s">
        <v>161</v>
      </c>
      <c r="C706" s="163">
        <v>1</v>
      </c>
      <c r="D706" s="163">
        <v>12.9</v>
      </c>
      <c r="E706" s="163">
        <v>10.32</v>
      </c>
    </row>
    <row r="707" spans="1:5" x14ac:dyDescent="0.35">
      <c r="A707" s="163" t="s">
        <v>1131</v>
      </c>
      <c r="B707" s="164" t="s">
        <v>161</v>
      </c>
      <c r="C707" s="163">
        <v>1</v>
      </c>
      <c r="D707" s="163">
        <v>12</v>
      </c>
      <c r="E707" s="163">
        <v>5.21</v>
      </c>
    </row>
    <row r="708" spans="1:5" x14ac:dyDescent="0.35">
      <c r="A708" s="163" t="s">
        <v>1132</v>
      </c>
      <c r="B708" s="164" t="s">
        <v>161</v>
      </c>
      <c r="C708" s="163">
        <v>3</v>
      </c>
      <c r="D708" s="163">
        <v>12</v>
      </c>
      <c r="E708" s="163">
        <v>5.49</v>
      </c>
    </row>
    <row r="709" spans="1:5" x14ac:dyDescent="0.35">
      <c r="A709" s="163" t="s">
        <v>813</v>
      </c>
      <c r="B709" s="164" t="s">
        <v>161</v>
      </c>
      <c r="C709" s="163">
        <v>3</v>
      </c>
      <c r="D709" s="163">
        <v>12</v>
      </c>
      <c r="E709" s="163">
        <v>5.79</v>
      </c>
    </row>
    <row r="710" spans="1:5" x14ac:dyDescent="0.35">
      <c r="A710" s="163" t="s">
        <v>1133</v>
      </c>
      <c r="B710" s="164" t="s">
        <v>161</v>
      </c>
      <c r="C710" s="163">
        <v>3</v>
      </c>
      <c r="D710" s="163">
        <v>12</v>
      </c>
      <c r="E710" s="163">
        <v>6.24</v>
      </c>
    </row>
    <row r="711" spans="1:5" x14ac:dyDescent="0.35">
      <c r="A711" s="163" t="s">
        <v>824</v>
      </c>
      <c r="B711" s="164" t="s">
        <v>161</v>
      </c>
      <c r="C711" s="163">
        <v>1</v>
      </c>
      <c r="D711" s="163">
        <v>12</v>
      </c>
      <c r="E711" s="163">
        <v>0</v>
      </c>
    </row>
    <row r="712" spans="1:5" x14ac:dyDescent="0.35">
      <c r="A712" s="163" t="s">
        <v>1134</v>
      </c>
      <c r="B712" s="164" t="s">
        <v>161</v>
      </c>
      <c r="C712" s="163">
        <v>3</v>
      </c>
      <c r="D712" s="163">
        <v>12</v>
      </c>
      <c r="E712" s="163">
        <v>5.0999999999999996</v>
      </c>
    </row>
    <row r="713" spans="1:5" x14ac:dyDescent="0.35">
      <c r="A713" s="163" t="s">
        <v>1135</v>
      </c>
      <c r="B713" s="164" t="s">
        <v>161</v>
      </c>
      <c r="C713" s="163">
        <v>1</v>
      </c>
      <c r="D713" s="163">
        <v>11.9</v>
      </c>
      <c r="E713" s="163">
        <v>9.52</v>
      </c>
    </row>
    <row r="714" spans="1:5" x14ac:dyDescent="0.35">
      <c r="A714" s="163" t="s">
        <v>896</v>
      </c>
      <c r="B714" s="164" t="s">
        <v>161</v>
      </c>
      <c r="C714" s="163">
        <v>1</v>
      </c>
      <c r="D714" s="163">
        <v>11</v>
      </c>
      <c r="E714" s="163">
        <v>5.81</v>
      </c>
    </row>
    <row r="715" spans="1:5" x14ac:dyDescent="0.35">
      <c r="A715" s="163" t="s">
        <v>1136</v>
      </c>
      <c r="B715" s="164" t="s">
        <v>161</v>
      </c>
      <c r="C715" s="163">
        <v>1</v>
      </c>
      <c r="D715" s="163">
        <v>10.9</v>
      </c>
      <c r="E715" s="163">
        <v>8.7200000000000006</v>
      </c>
    </row>
    <row r="716" spans="1:5" x14ac:dyDescent="0.35">
      <c r="A716" s="163" t="s">
        <v>914</v>
      </c>
      <c r="B716" s="164" t="s">
        <v>161</v>
      </c>
      <c r="C716" s="163">
        <v>7</v>
      </c>
      <c r="D716" s="163">
        <v>10.5</v>
      </c>
      <c r="E716" s="163">
        <v>8.4</v>
      </c>
    </row>
    <row r="717" spans="1:5" x14ac:dyDescent="0.35">
      <c r="A717" s="163" t="s">
        <v>1137</v>
      </c>
      <c r="B717" s="164" t="s">
        <v>161</v>
      </c>
      <c r="C717" s="163">
        <v>3</v>
      </c>
      <c r="D717" s="163">
        <v>10.5</v>
      </c>
      <c r="E717" s="163">
        <v>4.8600000000000003</v>
      </c>
    </row>
    <row r="718" spans="1:5" x14ac:dyDescent="0.35">
      <c r="A718" s="163" t="s">
        <v>1138</v>
      </c>
      <c r="B718" s="164" t="s">
        <v>161</v>
      </c>
      <c r="C718" s="163">
        <v>2</v>
      </c>
      <c r="D718" s="163">
        <v>10</v>
      </c>
      <c r="E718" s="163">
        <v>3.9</v>
      </c>
    </row>
    <row r="719" spans="1:5" x14ac:dyDescent="0.35">
      <c r="A719" s="163" t="s">
        <v>773</v>
      </c>
      <c r="B719" s="164" t="s">
        <v>161</v>
      </c>
      <c r="C719" s="163">
        <v>2</v>
      </c>
      <c r="D719" s="163">
        <v>10</v>
      </c>
      <c r="E719" s="163">
        <v>5.16</v>
      </c>
    </row>
    <row r="720" spans="1:5" x14ac:dyDescent="0.35">
      <c r="A720" s="163" t="s">
        <v>1139</v>
      </c>
      <c r="B720" s="164" t="s">
        <v>161</v>
      </c>
      <c r="C720" s="163">
        <v>1</v>
      </c>
      <c r="D720" s="163">
        <v>10</v>
      </c>
      <c r="E720" s="163">
        <v>5.19</v>
      </c>
    </row>
    <row r="721" spans="1:5" x14ac:dyDescent="0.35">
      <c r="A721" s="163" t="s">
        <v>772</v>
      </c>
      <c r="B721" s="164" t="s">
        <v>161</v>
      </c>
      <c r="C721" s="163">
        <v>1</v>
      </c>
      <c r="D721" s="163">
        <v>10</v>
      </c>
      <c r="E721" s="163">
        <v>4.9400000000000004</v>
      </c>
    </row>
    <row r="722" spans="1:5" x14ac:dyDescent="0.35">
      <c r="A722" s="163" t="s">
        <v>1140</v>
      </c>
      <c r="B722" s="164" t="s">
        <v>161</v>
      </c>
      <c r="C722" s="163">
        <v>4</v>
      </c>
      <c r="D722" s="163">
        <v>10</v>
      </c>
      <c r="E722" s="163">
        <v>5.32</v>
      </c>
    </row>
    <row r="723" spans="1:5" x14ac:dyDescent="0.35">
      <c r="A723" s="163" t="s">
        <v>1141</v>
      </c>
      <c r="B723" s="164" t="s">
        <v>161</v>
      </c>
      <c r="C723" s="163">
        <v>2</v>
      </c>
      <c r="D723" s="163">
        <v>10</v>
      </c>
      <c r="E723" s="163">
        <v>2</v>
      </c>
    </row>
    <row r="724" spans="1:5" x14ac:dyDescent="0.35">
      <c r="A724" s="163" t="s">
        <v>1142</v>
      </c>
      <c r="B724" s="164" t="s">
        <v>161</v>
      </c>
      <c r="C724" s="163">
        <v>2</v>
      </c>
      <c r="D724" s="163">
        <v>10</v>
      </c>
      <c r="E724" s="163">
        <v>4.08</v>
      </c>
    </row>
    <row r="725" spans="1:5" x14ac:dyDescent="0.35">
      <c r="A725" s="163" t="s">
        <v>1143</v>
      </c>
      <c r="B725" s="164" t="s">
        <v>161</v>
      </c>
      <c r="C725" s="163">
        <v>1</v>
      </c>
      <c r="D725" s="163">
        <v>10</v>
      </c>
      <c r="E725" s="163">
        <v>4.9400000000000004</v>
      </c>
    </row>
    <row r="726" spans="1:5" x14ac:dyDescent="0.35">
      <c r="A726" s="163" t="s">
        <v>1144</v>
      </c>
      <c r="B726" s="164" t="s">
        <v>161</v>
      </c>
      <c r="C726" s="163">
        <v>1</v>
      </c>
      <c r="D726" s="163">
        <v>10</v>
      </c>
      <c r="E726" s="163">
        <v>4.8899999999999997</v>
      </c>
    </row>
    <row r="727" spans="1:5" x14ac:dyDescent="0.35">
      <c r="A727" s="163" t="s">
        <v>1145</v>
      </c>
      <c r="B727" s="164" t="s">
        <v>161</v>
      </c>
      <c r="C727" s="163">
        <v>1</v>
      </c>
      <c r="D727" s="163">
        <v>10</v>
      </c>
      <c r="E727" s="163">
        <v>5.74</v>
      </c>
    </row>
    <row r="728" spans="1:5" x14ac:dyDescent="0.35">
      <c r="A728" s="163" t="s">
        <v>843</v>
      </c>
      <c r="B728" s="164" t="s">
        <v>161</v>
      </c>
      <c r="C728" s="163">
        <v>1</v>
      </c>
      <c r="D728" s="163">
        <v>9</v>
      </c>
      <c r="E728" s="163">
        <v>0</v>
      </c>
    </row>
    <row r="729" spans="1:5" x14ac:dyDescent="0.35">
      <c r="A729" s="163" t="s">
        <v>1146</v>
      </c>
      <c r="B729" s="164" t="s">
        <v>161</v>
      </c>
      <c r="C729" s="163">
        <v>4</v>
      </c>
      <c r="D729" s="163">
        <v>8</v>
      </c>
      <c r="E729" s="163">
        <v>4.5599999999999996</v>
      </c>
    </row>
    <row r="730" spans="1:5" x14ac:dyDescent="0.35">
      <c r="A730" s="163" t="s">
        <v>1147</v>
      </c>
      <c r="B730" s="164" t="s">
        <v>161</v>
      </c>
      <c r="C730" s="163">
        <v>2</v>
      </c>
      <c r="D730" s="163">
        <v>8</v>
      </c>
      <c r="E730" s="163">
        <v>3.98</v>
      </c>
    </row>
    <row r="731" spans="1:5" x14ac:dyDescent="0.35">
      <c r="A731" s="163" t="s">
        <v>1148</v>
      </c>
      <c r="B731" s="164" t="s">
        <v>161</v>
      </c>
      <c r="C731" s="163">
        <v>2</v>
      </c>
      <c r="D731" s="163">
        <v>8</v>
      </c>
      <c r="E731" s="163">
        <v>3.98</v>
      </c>
    </row>
    <row r="732" spans="1:5" x14ac:dyDescent="0.35">
      <c r="A732" s="163" t="s">
        <v>1149</v>
      </c>
      <c r="B732" s="164" t="s">
        <v>161</v>
      </c>
      <c r="C732" s="163">
        <v>2</v>
      </c>
      <c r="D732" s="163">
        <v>7</v>
      </c>
      <c r="E732" s="163">
        <v>3.24</v>
      </c>
    </row>
    <row r="733" spans="1:5" x14ac:dyDescent="0.35">
      <c r="A733" s="163" t="s">
        <v>1150</v>
      </c>
      <c r="B733" s="164" t="s">
        <v>161</v>
      </c>
      <c r="C733" s="163">
        <v>2</v>
      </c>
      <c r="D733" s="163">
        <v>7</v>
      </c>
      <c r="E733" s="163">
        <v>3</v>
      </c>
    </row>
    <row r="734" spans="1:5" x14ac:dyDescent="0.35">
      <c r="A734" s="163" t="s">
        <v>1151</v>
      </c>
      <c r="B734" s="164" t="s">
        <v>161</v>
      </c>
      <c r="C734" s="163">
        <v>1</v>
      </c>
      <c r="D734" s="163">
        <v>6.99</v>
      </c>
      <c r="E734" s="163">
        <v>5.59</v>
      </c>
    </row>
    <row r="735" spans="1:5" x14ac:dyDescent="0.35">
      <c r="A735" s="163" t="s">
        <v>1152</v>
      </c>
      <c r="B735" s="164" t="s">
        <v>161</v>
      </c>
      <c r="C735" s="163">
        <v>1</v>
      </c>
      <c r="D735" s="163">
        <v>6.99</v>
      </c>
      <c r="E735" s="163">
        <v>5.6</v>
      </c>
    </row>
    <row r="736" spans="1:5" x14ac:dyDescent="0.35">
      <c r="A736" s="163" t="s">
        <v>1153</v>
      </c>
      <c r="B736" s="164" t="s">
        <v>161</v>
      </c>
      <c r="C736" s="163">
        <v>1</v>
      </c>
      <c r="D736" s="163">
        <v>6</v>
      </c>
      <c r="E736" s="163">
        <v>3</v>
      </c>
    </row>
    <row r="737" spans="1:5" x14ac:dyDescent="0.35">
      <c r="A737" s="163" t="s">
        <v>1154</v>
      </c>
      <c r="B737" s="164" t="s">
        <v>161</v>
      </c>
      <c r="C737" s="163">
        <v>1</v>
      </c>
      <c r="D737" s="163">
        <v>5.99</v>
      </c>
      <c r="E737" s="163">
        <v>4.8</v>
      </c>
    </row>
    <row r="738" spans="1:5" x14ac:dyDescent="0.35">
      <c r="A738" s="163" t="s">
        <v>805</v>
      </c>
      <c r="B738" s="164" t="s">
        <v>161</v>
      </c>
      <c r="C738" s="163">
        <v>1</v>
      </c>
      <c r="D738" s="163">
        <v>5</v>
      </c>
      <c r="E738" s="163">
        <v>2.85</v>
      </c>
    </row>
    <row r="739" spans="1:5" x14ac:dyDescent="0.35">
      <c r="A739" s="163" t="s">
        <v>877</v>
      </c>
      <c r="B739" s="164" t="s">
        <v>161</v>
      </c>
      <c r="C739" s="163">
        <v>1</v>
      </c>
      <c r="D739" s="163">
        <v>5</v>
      </c>
      <c r="E739" s="163">
        <v>2.58</v>
      </c>
    </row>
    <row r="740" spans="1:5" x14ac:dyDescent="0.35">
      <c r="A740" s="163" t="s">
        <v>742</v>
      </c>
      <c r="B740" s="164" t="s">
        <v>161</v>
      </c>
      <c r="C740" s="163">
        <v>1</v>
      </c>
      <c r="D740" s="163">
        <v>4</v>
      </c>
      <c r="E740" s="163">
        <v>1.93</v>
      </c>
    </row>
    <row r="741" spans="1:5" x14ac:dyDescent="0.35">
      <c r="A741" s="163" t="s">
        <v>1155</v>
      </c>
      <c r="B741" s="164" t="s">
        <v>161</v>
      </c>
      <c r="C741" s="163">
        <v>1</v>
      </c>
      <c r="D741" s="163">
        <v>4</v>
      </c>
      <c r="E741" s="163">
        <v>1.99</v>
      </c>
    </row>
    <row r="742" spans="1:5" x14ac:dyDescent="0.35">
      <c r="A742" s="163" t="s">
        <v>1156</v>
      </c>
      <c r="B742" s="164" t="s">
        <v>161</v>
      </c>
      <c r="C742" s="163">
        <v>1</v>
      </c>
      <c r="D742" s="163">
        <v>4</v>
      </c>
      <c r="E742" s="163">
        <v>1.99</v>
      </c>
    </row>
    <row r="743" spans="1:5" x14ac:dyDescent="0.35">
      <c r="A743" s="163" t="s">
        <v>942</v>
      </c>
      <c r="B743" s="164" t="s">
        <v>161</v>
      </c>
      <c r="C743" s="163">
        <v>1</v>
      </c>
      <c r="D743" s="163">
        <v>4</v>
      </c>
      <c r="E743" s="163">
        <v>0</v>
      </c>
    </row>
    <row r="744" spans="1:5" x14ac:dyDescent="0.35">
      <c r="A744" s="163" t="s">
        <v>1157</v>
      </c>
      <c r="B744" s="164" t="s">
        <v>161</v>
      </c>
      <c r="C744" s="163">
        <v>1</v>
      </c>
      <c r="D744" s="163">
        <v>3.5</v>
      </c>
      <c r="E744" s="163">
        <v>1.47</v>
      </c>
    </row>
    <row r="745" spans="1:5" x14ac:dyDescent="0.35">
      <c r="A745" s="163" t="s">
        <v>821</v>
      </c>
      <c r="B745" s="164" t="s">
        <v>161</v>
      </c>
      <c r="C745" s="163">
        <v>1</v>
      </c>
      <c r="D745" s="163">
        <v>3</v>
      </c>
      <c r="E745" s="163">
        <v>0</v>
      </c>
    </row>
    <row r="746" spans="1:5" x14ac:dyDescent="0.35">
      <c r="A746" s="163" t="s">
        <v>1158</v>
      </c>
      <c r="B746" s="164" t="s">
        <v>161</v>
      </c>
      <c r="C746" s="163">
        <v>1</v>
      </c>
      <c r="D746" s="163">
        <v>2.4900000000000002</v>
      </c>
      <c r="E746" s="163">
        <v>0</v>
      </c>
    </row>
    <row r="747" spans="1:5" x14ac:dyDescent="0.35">
      <c r="A747" s="163" t="s">
        <v>604</v>
      </c>
      <c r="B747" s="164" t="s">
        <v>141</v>
      </c>
      <c r="C747" s="163">
        <v>709</v>
      </c>
      <c r="D747" s="163">
        <v>9132.25</v>
      </c>
      <c r="E747" s="163">
        <v>8104.66</v>
      </c>
    </row>
    <row r="748" spans="1:5" x14ac:dyDescent="0.35">
      <c r="A748" s="163" t="s">
        <v>605</v>
      </c>
      <c r="B748" s="164" t="s">
        <v>141</v>
      </c>
      <c r="C748" s="163">
        <v>480</v>
      </c>
      <c r="D748" s="163">
        <v>5280</v>
      </c>
      <c r="E748" s="163">
        <v>2686.47</v>
      </c>
    </row>
    <row r="749" spans="1:5" x14ac:dyDescent="0.35">
      <c r="A749" s="163" t="s">
        <v>607</v>
      </c>
      <c r="B749" s="164" t="s">
        <v>141</v>
      </c>
      <c r="C749" s="163">
        <v>429</v>
      </c>
      <c r="D749" s="163">
        <v>4601.75</v>
      </c>
      <c r="E749" s="163">
        <v>4083.19</v>
      </c>
    </row>
    <row r="750" spans="1:5" x14ac:dyDescent="0.35">
      <c r="A750" s="163" t="s">
        <v>618</v>
      </c>
      <c r="B750" s="164" t="s">
        <v>141</v>
      </c>
      <c r="C750" s="163">
        <v>386</v>
      </c>
      <c r="D750" s="163">
        <v>3088</v>
      </c>
      <c r="E750" s="163">
        <v>1310.24</v>
      </c>
    </row>
    <row r="751" spans="1:5" x14ac:dyDescent="0.35">
      <c r="A751" s="163" t="s">
        <v>1159</v>
      </c>
      <c r="B751" s="164" t="s">
        <v>141</v>
      </c>
      <c r="C751" s="163">
        <v>12</v>
      </c>
      <c r="D751" s="163">
        <v>2240</v>
      </c>
      <c r="E751" s="163">
        <v>765</v>
      </c>
    </row>
    <row r="752" spans="1:5" x14ac:dyDescent="0.35">
      <c r="A752" s="163" t="s">
        <v>626</v>
      </c>
      <c r="B752" s="164" t="s">
        <v>141</v>
      </c>
      <c r="C752" s="163">
        <v>1292</v>
      </c>
      <c r="D752" s="163">
        <v>1938</v>
      </c>
      <c r="E752" s="163">
        <v>646</v>
      </c>
    </row>
    <row r="753" spans="1:5" x14ac:dyDescent="0.35">
      <c r="A753" s="163" t="s">
        <v>686</v>
      </c>
      <c r="B753" s="164" t="s">
        <v>141</v>
      </c>
      <c r="C753" s="163">
        <v>599</v>
      </c>
      <c r="D753" s="163">
        <v>1797</v>
      </c>
      <c r="E753" s="163">
        <v>656</v>
      </c>
    </row>
    <row r="754" spans="1:5" x14ac:dyDescent="0.35">
      <c r="A754" s="163" t="s">
        <v>606</v>
      </c>
      <c r="B754" s="164" t="s">
        <v>141</v>
      </c>
      <c r="C754" s="163">
        <v>201</v>
      </c>
      <c r="D754" s="163">
        <v>1673.5</v>
      </c>
      <c r="E754" s="163">
        <v>1484.54</v>
      </c>
    </row>
    <row r="755" spans="1:5" x14ac:dyDescent="0.35">
      <c r="A755" s="163" t="s">
        <v>856</v>
      </c>
      <c r="B755" s="164" t="s">
        <v>141</v>
      </c>
      <c r="C755" s="163">
        <v>176</v>
      </c>
      <c r="D755" s="163">
        <v>1584</v>
      </c>
      <c r="E755" s="163">
        <v>679.26</v>
      </c>
    </row>
    <row r="756" spans="1:5" x14ac:dyDescent="0.35">
      <c r="A756" s="163" t="s">
        <v>660</v>
      </c>
      <c r="B756" s="164" t="s">
        <v>141</v>
      </c>
      <c r="C756" s="163">
        <v>175</v>
      </c>
      <c r="D756" s="163">
        <v>1575</v>
      </c>
      <c r="E756" s="163">
        <v>559.96</v>
      </c>
    </row>
    <row r="757" spans="1:5" x14ac:dyDescent="0.35">
      <c r="A757" s="163" t="s">
        <v>616</v>
      </c>
      <c r="B757" s="164" t="s">
        <v>141</v>
      </c>
      <c r="C757" s="163">
        <v>145</v>
      </c>
      <c r="D757" s="163">
        <v>1450</v>
      </c>
      <c r="E757" s="163">
        <v>534.79999999999995</v>
      </c>
    </row>
    <row r="758" spans="1:5" x14ac:dyDescent="0.35">
      <c r="A758" s="163" t="s">
        <v>672</v>
      </c>
      <c r="B758" s="164" t="s">
        <v>141</v>
      </c>
      <c r="C758" s="163">
        <v>139</v>
      </c>
      <c r="D758" s="163">
        <v>1390</v>
      </c>
      <c r="E758" s="163">
        <v>683.5</v>
      </c>
    </row>
    <row r="759" spans="1:5" x14ac:dyDescent="0.35">
      <c r="A759" s="163" t="s">
        <v>633</v>
      </c>
      <c r="B759" s="164" t="s">
        <v>141</v>
      </c>
      <c r="C759" s="163">
        <v>359</v>
      </c>
      <c r="D759" s="163">
        <v>1256.5</v>
      </c>
      <c r="E759" s="163">
        <v>302.19</v>
      </c>
    </row>
    <row r="760" spans="1:5" x14ac:dyDescent="0.35">
      <c r="A760" s="163" t="s">
        <v>631</v>
      </c>
      <c r="B760" s="164" t="s">
        <v>141</v>
      </c>
      <c r="C760" s="163">
        <v>150</v>
      </c>
      <c r="D760" s="163">
        <v>1038.5</v>
      </c>
      <c r="E760" s="163">
        <v>946.32</v>
      </c>
    </row>
    <row r="761" spans="1:5" x14ac:dyDescent="0.35">
      <c r="A761" s="163" t="s">
        <v>1160</v>
      </c>
      <c r="B761" s="164" t="s">
        <v>141</v>
      </c>
      <c r="C761" s="163">
        <v>84</v>
      </c>
      <c r="D761" s="163">
        <v>1008</v>
      </c>
      <c r="E761" s="163">
        <v>526.91999999999996</v>
      </c>
    </row>
    <row r="762" spans="1:5" x14ac:dyDescent="0.35">
      <c r="A762" s="163" t="s">
        <v>690</v>
      </c>
      <c r="B762" s="164" t="s">
        <v>141</v>
      </c>
      <c r="C762" s="163">
        <v>378</v>
      </c>
      <c r="D762" s="163">
        <v>945</v>
      </c>
      <c r="E762" s="163">
        <v>378</v>
      </c>
    </row>
    <row r="763" spans="1:5" x14ac:dyDescent="0.35">
      <c r="A763" s="163" t="s">
        <v>650</v>
      </c>
      <c r="B763" s="164" t="s">
        <v>141</v>
      </c>
      <c r="C763" s="163">
        <v>123</v>
      </c>
      <c r="D763" s="163">
        <v>916</v>
      </c>
      <c r="E763" s="163">
        <v>820.26</v>
      </c>
    </row>
    <row r="764" spans="1:5" x14ac:dyDescent="0.35">
      <c r="A764" s="163" t="s">
        <v>627</v>
      </c>
      <c r="B764" s="164" t="s">
        <v>141</v>
      </c>
      <c r="C764" s="163">
        <v>86</v>
      </c>
      <c r="D764" s="163">
        <v>911</v>
      </c>
      <c r="E764" s="163">
        <v>786.8</v>
      </c>
    </row>
    <row r="765" spans="1:5" x14ac:dyDescent="0.35">
      <c r="A765" s="163" t="s">
        <v>611</v>
      </c>
      <c r="B765" s="164" t="s">
        <v>141</v>
      </c>
      <c r="C765" s="163">
        <v>69</v>
      </c>
      <c r="D765" s="163">
        <v>890.25</v>
      </c>
      <c r="E765" s="163">
        <v>758.91</v>
      </c>
    </row>
    <row r="766" spans="1:5" x14ac:dyDescent="0.35">
      <c r="A766" s="163" t="s">
        <v>753</v>
      </c>
      <c r="B766" s="164" t="s">
        <v>141</v>
      </c>
      <c r="C766" s="163">
        <v>64</v>
      </c>
      <c r="D766" s="163">
        <v>870</v>
      </c>
      <c r="E766" s="163">
        <v>806.7</v>
      </c>
    </row>
    <row r="767" spans="1:5" x14ac:dyDescent="0.35">
      <c r="A767" s="163" t="s">
        <v>657</v>
      </c>
      <c r="B767" s="164" t="s">
        <v>141</v>
      </c>
      <c r="C767" s="163">
        <v>82</v>
      </c>
      <c r="D767" s="163">
        <v>820</v>
      </c>
      <c r="E767" s="163">
        <v>326.41000000000003</v>
      </c>
    </row>
    <row r="768" spans="1:5" x14ac:dyDescent="0.35">
      <c r="A768" s="163" t="s">
        <v>1161</v>
      </c>
      <c r="B768" s="164" t="s">
        <v>141</v>
      </c>
      <c r="C768" s="163">
        <v>16</v>
      </c>
      <c r="D768" s="163">
        <v>800</v>
      </c>
      <c r="E768" s="163">
        <v>416</v>
      </c>
    </row>
    <row r="769" spans="1:5" x14ac:dyDescent="0.35">
      <c r="A769" s="163" t="s">
        <v>639</v>
      </c>
      <c r="B769" s="164" t="s">
        <v>141</v>
      </c>
      <c r="C769" s="163">
        <v>42</v>
      </c>
      <c r="D769" s="163">
        <v>756</v>
      </c>
      <c r="E769" s="163">
        <v>313.5</v>
      </c>
    </row>
    <row r="770" spans="1:5" x14ac:dyDescent="0.35">
      <c r="A770" s="163" t="s">
        <v>651</v>
      </c>
      <c r="B770" s="164" t="s">
        <v>141</v>
      </c>
      <c r="C770" s="163">
        <v>31</v>
      </c>
      <c r="D770" s="163">
        <v>713</v>
      </c>
      <c r="E770" s="163">
        <v>121.64</v>
      </c>
    </row>
    <row r="771" spans="1:5" x14ac:dyDescent="0.35">
      <c r="A771" s="163" t="s">
        <v>613</v>
      </c>
      <c r="B771" s="164" t="s">
        <v>141</v>
      </c>
      <c r="C771" s="163">
        <v>67</v>
      </c>
      <c r="D771" s="163">
        <v>692.25</v>
      </c>
      <c r="E771" s="163">
        <v>614.38</v>
      </c>
    </row>
    <row r="772" spans="1:5" x14ac:dyDescent="0.35">
      <c r="A772" s="163" t="s">
        <v>661</v>
      </c>
      <c r="B772" s="164" t="s">
        <v>141</v>
      </c>
      <c r="C772" s="163">
        <v>273</v>
      </c>
      <c r="D772" s="163">
        <v>682.5</v>
      </c>
      <c r="E772" s="163">
        <v>225.62</v>
      </c>
    </row>
    <row r="773" spans="1:5" x14ac:dyDescent="0.35">
      <c r="A773" s="163" t="s">
        <v>608</v>
      </c>
      <c r="B773" s="164" t="s">
        <v>141</v>
      </c>
      <c r="C773" s="163">
        <v>60</v>
      </c>
      <c r="D773" s="163">
        <v>660</v>
      </c>
      <c r="E773" s="163">
        <v>342.7</v>
      </c>
    </row>
    <row r="774" spans="1:5" x14ac:dyDescent="0.35">
      <c r="A774" s="163" t="s">
        <v>970</v>
      </c>
      <c r="B774" s="164" t="s">
        <v>141</v>
      </c>
      <c r="C774" s="163">
        <v>131</v>
      </c>
      <c r="D774" s="163">
        <v>655</v>
      </c>
      <c r="E774" s="163">
        <v>334.05</v>
      </c>
    </row>
    <row r="775" spans="1:5" x14ac:dyDescent="0.35">
      <c r="A775" s="163" t="s">
        <v>610</v>
      </c>
      <c r="B775" s="164" t="s">
        <v>141</v>
      </c>
      <c r="C775" s="163">
        <v>57</v>
      </c>
      <c r="D775" s="163">
        <v>647.75</v>
      </c>
      <c r="E775" s="163">
        <v>571.37</v>
      </c>
    </row>
    <row r="776" spans="1:5" x14ac:dyDescent="0.35">
      <c r="A776" s="163" t="s">
        <v>951</v>
      </c>
      <c r="B776" s="164" t="s">
        <v>141</v>
      </c>
      <c r="C776" s="163">
        <v>24</v>
      </c>
      <c r="D776" s="163">
        <v>624</v>
      </c>
      <c r="E776" s="163">
        <v>306</v>
      </c>
    </row>
    <row r="777" spans="1:5" x14ac:dyDescent="0.35">
      <c r="A777" s="163" t="s">
        <v>1162</v>
      </c>
      <c r="B777" s="164" t="s">
        <v>141</v>
      </c>
      <c r="C777" s="163">
        <v>27</v>
      </c>
      <c r="D777" s="163">
        <v>621</v>
      </c>
      <c r="E777" s="163">
        <v>914.99</v>
      </c>
    </row>
    <row r="778" spans="1:5" x14ac:dyDescent="0.35">
      <c r="A778" s="163" t="s">
        <v>635</v>
      </c>
      <c r="B778" s="164" t="s">
        <v>141</v>
      </c>
      <c r="C778" s="163">
        <v>61</v>
      </c>
      <c r="D778" s="163">
        <v>619.5</v>
      </c>
      <c r="E778" s="163">
        <v>548.24</v>
      </c>
    </row>
    <row r="779" spans="1:5" x14ac:dyDescent="0.35">
      <c r="A779" s="163" t="s">
        <v>655</v>
      </c>
      <c r="B779" s="164" t="s">
        <v>141</v>
      </c>
      <c r="C779" s="163">
        <v>19</v>
      </c>
      <c r="D779" s="163">
        <v>608</v>
      </c>
      <c r="E779" s="163">
        <v>322.64999999999998</v>
      </c>
    </row>
    <row r="780" spans="1:5" x14ac:dyDescent="0.35">
      <c r="A780" s="163" t="s">
        <v>954</v>
      </c>
      <c r="B780" s="164" t="s">
        <v>141</v>
      </c>
      <c r="C780" s="163">
        <v>20</v>
      </c>
      <c r="D780" s="163">
        <v>600</v>
      </c>
      <c r="E780" s="163">
        <v>399</v>
      </c>
    </row>
    <row r="781" spans="1:5" x14ac:dyDescent="0.35">
      <c r="A781" s="163" t="s">
        <v>614</v>
      </c>
      <c r="B781" s="164" t="s">
        <v>141</v>
      </c>
      <c r="C781" s="163">
        <v>57</v>
      </c>
      <c r="D781" s="163">
        <v>586.5</v>
      </c>
      <c r="E781" s="163">
        <v>515.88</v>
      </c>
    </row>
    <row r="782" spans="1:5" x14ac:dyDescent="0.35">
      <c r="A782" s="163" t="s">
        <v>615</v>
      </c>
      <c r="B782" s="164" t="s">
        <v>141</v>
      </c>
      <c r="C782" s="163">
        <v>51</v>
      </c>
      <c r="D782" s="163">
        <v>579.25</v>
      </c>
      <c r="E782" s="163">
        <v>514.13</v>
      </c>
    </row>
    <row r="783" spans="1:5" x14ac:dyDescent="0.35">
      <c r="A783" s="163" t="s">
        <v>699</v>
      </c>
      <c r="B783" s="164" t="s">
        <v>141</v>
      </c>
      <c r="C783" s="163">
        <v>44</v>
      </c>
      <c r="D783" s="163">
        <v>573</v>
      </c>
      <c r="E783" s="163">
        <v>491.69</v>
      </c>
    </row>
    <row r="784" spans="1:5" x14ac:dyDescent="0.35">
      <c r="A784" s="163" t="s">
        <v>687</v>
      </c>
      <c r="B784" s="164" t="s">
        <v>141</v>
      </c>
      <c r="C784" s="163">
        <v>45</v>
      </c>
      <c r="D784" s="163">
        <v>560</v>
      </c>
      <c r="E784" s="163">
        <v>509.63</v>
      </c>
    </row>
    <row r="785" spans="1:5" x14ac:dyDescent="0.35">
      <c r="A785" s="163" t="s">
        <v>960</v>
      </c>
      <c r="B785" s="164" t="s">
        <v>141</v>
      </c>
      <c r="C785" s="163">
        <v>28</v>
      </c>
      <c r="D785" s="163">
        <v>560</v>
      </c>
      <c r="E785" s="163">
        <v>308</v>
      </c>
    </row>
    <row r="786" spans="1:5" x14ac:dyDescent="0.35">
      <c r="A786" s="163" t="s">
        <v>612</v>
      </c>
      <c r="B786" s="164" t="s">
        <v>141</v>
      </c>
      <c r="C786" s="163">
        <v>43</v>
      </c>
      <c r="D786" s="163">
        <v>553.75</v>
      </c>
      <c r="E786" s="163">
        <v>476.78</v>
      </c>
    </row>
    <row r="787" spans="1:5" x14ac:dyDescent="0.35">
      <c r="A787" s="163" t="s">
        <v>682</v>
      </c>
      <c r="B787" s="164" t="s">
        <v>141</v>
      </c>
      <c r="C787" s="163">
        <v>39</v>
      </c>
      <c r="D787" s="163">
        <v>546</v>
      </c>
      <c r="E787" s="163">
        <v>295.61</v>
      </c>
    </row>
    <row r="788" spans="1:5" x14ac:dyDescent="0.35">
      <c r="A788" s="163" t="s">
        <v>646</v>
      </c>
      <c r="B788" s="164" t="s">
        <v>141</v>
      </c>
      <c r="C788" s="163">
        <v>65</v>
      </c>
      <c r="D788" s="163">
        <v>520</v>
      </c>
      <c r="E788" s="163">
        <v>54.34</v>
      </c>
    </row>
    <row r="789" spans="1:5" x14ac:dyDescent="0.35">
      <c r="A789" s="163" t="s">
        <v>629</v>
      </c>
      <c r="B789" s="164" t="s">
        <v>141</v>
      </c>
      <c r="C789" s="163">
        <v>74</v>
      </c>
      <c r="D789" s="163">
        <v>518</v>
      </c>
      <c r="E789" s="163">
        <v>284.89999999999998</v>
      </c>
    </row>
    <row r="790" spans="1:5" x14ac:dyDescent="0.35">
      <c r="A790" s="163" t="s">
        <v>647</v>
      </c>
      <c r="B790" s="164" t="s">
        <v>141</v>
      </c>
      <c r="C790" s="163">
        <v>84</v>
      </c>
      <c r="D790" s="163">
        <v>504</v>
      </c>
      <c r="E790" s="163">
        <v>255.36</v>
      </c>
    </row>
    <row r="791" spans="1:5" x14ac:dyDescent="0.35">
      <c r="A791" s="163" t="s">
        <v>628</v>
      </c>
      <c r="B791" s="164" t="s">
        <v>141</v>
      </c>
      <c r="C791" s="163">
        <v>118</v>
      </c>
      <c r="D791" s="163">
        <v>472</v>
      </c>
      <c r="E791" s="163">
        <v>153.75</v>
      </c>
    </row>
    <row r="792" spans="1:5" x14ac:dyDescent="0.35">
      <c r="A792" s="163" t="s">
        <v>641</v>
      </c>
      <c r="B792" s="164" t="s">
        <v>141</v>
      </c>
      <c r="C792" s="163">
        <v>41</v>
      </c>
      <c r="D792" s="163">
        <v>451</v>
      </c>
      <c r="E792" s="163">
        <v>239.08</v>
      </c>
    </row>
    <row r="793" spans="1:5" x14ac:dyDescent="0.35">
      <c r="A793" s="163" t="s">
        <v>643</v>
      </c>
      <c r="B793" s="164" t="s">
        <v>141</v>
      </c>
      <c r="C793" s="163">
        <v>16</v>
      </c>
      <c r="D793" s="163">
        <v>448</v>
      </c>
      <c r="E793" s="163">
        <v>310.39999999999998</v>
      </c>
    </row>
    <row r="794" spans="1:5" x14ac:dyDescent="0.35">
      <c r="A794" s="163" t="s">
        <v>733</v>
      </c>
      <c r="B794" s="164" t="s">
        <v>141</v>
      </c>
      <c r="C794" s="163">
        <v>31</v>
      </c>
      <c r="D794" s="163">
        <v>434</v>
      </c>
      <c r="E794" s="163">
        <v>217.56</v>
      </c>
    </row>
    <row r="795" spans="1:5" x14ac:dyDescent="0.35">
      <c r="A795" s="163" t="s">
        <v>703</v>
      </c>
      <c r="B795" s="164" t="s">
        <v>141</v>
      </c>
      <c r="C795" s="163">
        <v>22</v>
      </c>
      <c r="D795" s="163">
        <v>418</v>
      </c>
      <c r="E795" s="163">
        <v>382.82</v>
      </c>
    </row>
    <row r="796" spans="1:5" x14ac:dyDescent="0.35">
      <c r="A796" s="163" t="s">
        <v>855</v>
      </c>
      <c r="B796" s="164" t="s">
        <v>141</v>
      </c>
      <c r="C796" s="163">
        <v>60</v>
      </c>
      <c r="D796" s="163">
        <v>416.5</v>
      </c>
      <c r="E796" s="163">
        <v>2347.79</v>
      </c>
    </row>
    <row r="797" spans="1:5" x14ac:dyDescent="0.35">
      <c r="A797" s="163" t="s">
        <v>648</v>
      </c>
      <c r="B797" s="164" t="s">
        <v>141</v>
      </c>
      <c r="C797" s="163">
        <v>29</v>
      </c>
      <c r="D797" s="163">
        <v>406</v>
      </c>
      <c r="E797" s="163">
        <v>178.62</v>
      </c>
    </row>
    <row r="798" spans="1:5" x14ac:dyDescent="0.35">
      <c r="A798" s="163" t="s">
        <v>966</v>
      </c>
      <c r="B798" s="164" t="s">
        <v>141</v>
      </c>
      <c r="C798" s="163">
        <v>31</v>
      </c>
      <c r="D798" s="163">
        <v>403</v>
      </c>
      <c r="E798" s="163">
        <v>9.3000000000000007</v>
      </c>
    </row>
    <row r="799" spans="1:5" x14ac:dyDescent="0.35">
      <c r="A799" s="163" t="s">
        <v>696</v>
      </c>
      <c r="B799" s="164" t="s">
        <v>141</v>
      </c>
      <c r="C799" s="163">
        <v>63</v>
      </c>
      <c r="D799" s="163">
        <v>379</v>
      </c>
      <c r="E799" s="163">
        <v>126.95</v>
      </c>
    </row>
    <row r="800" spans="1:5" x14ac:dyDescent="0.35">
      <c r="A800" s="163" t="s">
        <v>709</v>
      </c>
      <c r="B800" s="164" t="s">
        <v>141</v>
      </c>
      <c r="C800" s="163">
        <v>20</v>
      </c>
      <c r="D800" s="163">
        <v>360</v>
      </c>
      <c r="E800" s="163">
        <v>154.04</v>
      </c>
    </row>
    <row r="801" spans="1:5" x14ac:dyDescent="0.35">
      <c r="A801" s="163" t="s">
        <v>636</v>
      </c>
      <c r="B801" s="164" t="s">
        <v>141</v>
      </c>
      <c r="C801" s="163">
        <v>40</v>
      </c>
      <c r="D801" s="163">
        <v>360</v>
      </c>
      <c r="E801" s="163">
        <v>208.8</v>
      </c>
    </row>
    <row r="802" spans="1:5" x14ac:dyDescent="0.35">
      <c r="A802" s="163" t="s">
        <v>714</v>
      </c>
      <c r="B802" s="164" t="s">
        <v>141</v>
      </c>
      <c r="C802" s="163">
        <v>72</v>
      </c>
      <c r="D802" s="163">
        <v>360</v>
      </c>
      <c r="E802" s="163">
        <v>174.2</v>
      </c>
    </row>
    <row r="803" spans="1:5" x14ac:dyDescent="0.35">
      <c r="A803" s="163" t="s">
        <v>638</v>
      </c>
      <c r="B803" s="164" t="s">
        <v>141</v>
      </c>
      <c r="C803" s="163">
        <v>13</v>
      </c>
      <c r="D803" s="163">
        <v>351</v>
      </c>
      <c r="E803" s="163">
        <v>201.5</v>
      </c>
    </row>
    <row r="804" spans="1:5" x14ac:dyDescent="0.35">
      <c r="A804" s="163" t="s">
        <v>754</v>
      </c>
      <c r="B804" s="164" t="s">
        <v>141</v>
      </c>
      <c r="C804" s="163">
        <v>27</v>
      </c>
      <c r="D804" s="163">
        <v>350.25</v>
      </c>
      <c r="E804" s="163">
        <v>308.62</v>
      </c>
    </row>
    <row r="805" spans="1:5" x14ac:dyDescent="0.35">
      <c r="A805" s="163" t="s">
        <v>1002</v>
      </c>
      <c r="B805" s="164" t="s">
        <v>141</v>
      </c>
      <c r="C805" s="163">
        <v>87</v>
      </c>
      <c r="D805" s="163">
        <v>348</v>
      </c>
      <c r="E805" s="163">
        <v>141.93</v>
      </c>
    </row>
    <row r="806" spans="1:5" x14ac:dyDescent="0.35">
      <c r="A806" s="163" t="s">
        <v>644</v>
      </c>
      <c r="B806" s="164" t="s">
        <v>141</v>
      </c>
      <c r="C806" s="163">
        <v>38</v>
      </c>
      <c r="D806" s="163">
        <v>342</v>
      </c>
      <c r="E806" s="163">
        <v>152.44</v>
      </c>
    </row>
    <row r="807" spans="1:5" x14ac:dyDescent="0.35">
      <c r="A807" s="163" t="s">
        <v>1163</v>
      </c>
      <c r="B807" s="164" t="s">
        <v>141</v>
      </c>
      <c r="C807" s="163">
        <v>17</v>
      </c>
      <c r="D807" s="163">
        <v>340</v>
      </c>
      <c r="E807" s="163">
        <v>156.4</v>
      </c>
    </row>
    <row r="808" spans="1:5" x14ac:dyDescent="0.35">
      <c r="A808" s="163" t="s">
        <v>1065</v>
      </c>
      <c r="B808" s="164" t="s">
        <v>141</v>
      </c>
      <c r="C808" s="163">
        <v>12</v>
      </c>
      <c r="D808" s="163">
        <v>336</v>
      </c>
      <c r="E808" s="163">
        <v>423.27</v>
      </c>
    </row>
    <row r="809" spans="1:5" x14ac:dyDescent="0.35">
      <c r="A809" s="163" t="s">
        <v>983</v>
      </c>
      <c r="B809" s="164" t="s">
        <v>141</v>
      </c>
      <c r="C809" s="163">
        <v>48</v>
      </c>
      <c r="D809" s="163">
        <v>334.5</v>
      </c>
      <c r="E809" s="163">
        <v>292.36</v>
      </c>
    </row>
    <row r="810" spans="1:5" x14ac:dyDescent="0.35">
      <c r="A810" s="163" t="s">
        <v>680</v>
      </c>
      <c r="B810" s="164" t="s">
        <v>141</v>
      </c>
      <c r="C810" s="163">
        <v>12</v>
      </c>
      <c r="D810" s="163">
        <v>312</v>
      </c>
      <c r="E810" s="163">
        <v>170.04</v>
      </c>
    </row>
    <row r="811" spans="1:5" x14ac:dyDescent="0.35">
      <c r="A811" s="163" t="s">
        <v>1164</v>
      </c>
      <c r="B811" s="164" t="s">
        <v>141</v>
      </c>
      <c r="C811" s="163">
        <v>20</v>
      </c>
      <c r="D811" s="163">
        <v>300</v>
      </c>
      <c r="E811" s="163">
        <v>121.8</v>
      </c>
    </row>
    <row r="812" spans="1:5" x14ac:dyDescent="0.35">
      <c r="A812" s="163" t="s">
        <v>731</v>
      </c>
      <c r="B812" s="164" t="s">
        <v>141</v>
      </c>
      <c r="C812" s="163">
        <v>14</v>
      </c>
      <c r="D812" s="163">
        <v>290</v>
      </c>
      <c r="E812" s="163">
        <v>155.80000000000001</v>
      </c>
    </row>
    <row r="813" spans="1:5" x14ac:dyDescent="0.35">
      <c r="A813" s="163" t="s">
        <v>826</v>
      </c>
      <c r="B813" s="164" t="s">
        <v>141</v>
      </c>
      <c r="C813" s="163">
        <v>18</v>
      </c>
      <c r="D813" s="163">
        <v>288</v>
      </c>
      <c r="E813" s="163">
        <v>77.3</v>
      </c>
    </row>
    <row r="814" spans="1:5" x14ac:dyDescent="0.35">
      <c r="A814" s="163" t="s">
        <v>730</v>
      </c>
      <c r="B814" s="164" t="s">
        <v>141</v>
      </c>
      <c r="C814" s="163">
        <v>6</v>
      </c>
      <c r="D814" s="163">
        <v>285</v>
      </c>
      <c r="E814" s="163">
        <v>160</v>
      </c>
    </row>
    <row r="815" spans="1:5" x14ac:dyDescent="0.35">
      <c r="A815" s="163" t="s">
        <v>1165</v>
      </c>
      <c r="B815" s="164" t="s">
        <v>141</v>
      </c>
      <c r="C815" s="163">
        <v>14</v>
      </c>
      <c r="D815" s="163">
        <v>280</v>
      </c>
      <c r="E815" s="163">
        <v>138.32</v>
      </c>
    </row>
    <row r="816" spans="1:5" x14ac:dyDescent="0.35">
      <c r="A816" s="163" t="s">
        <v>1166</v>
      </c>
      <c r="B816" s="164" t="s">
        <v>141</v>
      </c>
      <c r="C816" s="163">
        <v>30</v>
      </c>
      <c r="D816" s="163">
        <v>270</v>
      </c>
      <c r="E816" s="163">
        <v>135</v>
      </c>
    </row>
    <row r="817" spans="1:5" x14ac:dyDescent="0.35">
      <c r="A817" s="163" t="s">
        <v>640</v>
      </c>
      <c r="B817" s="164" t="s">
        <v>141</v>
      </c>
      <c r="C817" s="163">
        <v>54</v>
      </c>
      <c r="D817" s="163">
        <v>270</v>
      </c>
      <c r="E817" s="163">
        <v>75.38</v>
      </c>
    </row>
    <row r="818" spans="1:5" x14ac:dyDescent="0.35">
      <c r="A818" s="163" t="s">
        <v>757</v>
      </c>
      <c r="B818" s="164" t="s">
        <v>141</v>
      </c>
      <c r="C818" s="163">
        <v>24</v>
      </c>
      <c r="D818" s="163">
        <v>264</v>
      </c>
      <c r="E818" s="163">
        <v>137.16</v>
      </c>
    </row>
    <row r="819" spans="1:5" x14ac:dyDescent="0.35">
      <c r="A819" s="163" t="s">
        <v>871</v>
      </c>
      <c r="B819" s="164" t="s">
        <v>141</v>
      </c>
      <c r="C819" s="163">
        <v>35</v>
      </c>
      <c r="D819" s="163">
        <v>262.5</v>
      </c>
      <c r="E819" s="163">
        <v>222.5</v>
      </c>
    </row>
    <row r="820" spans="1:5" x14ac:dyDescent="0.35">
      <c r="A820" s="163" t="s">
        <v>642</v>
      </c>
      <c r="B820" s="164" t="s">
        <v>141</v>
      </c>
      <c r="C820" s="163">
        <v>257</v>
      </c>
      <c r="D820" s="163">
        <v>257</v>
      </c>
      <c r="E820" s="163">
        <v>128.5</v>
      </c>
    </row>
    <row r="821" spans="1:5" x14ac:dyDescent="0.35">
      <c r="A821" s="163" t="s">
        <v>683</v>
      </c>
      <c r="B821" s="164" t="s">
        <v>141</v>
      </c>
      <c r="C821" s="163">
        <v>14</v>
      </c>
      <c r="D821" s="163">
        <v>252</v>
      </c>
      <c r="E821" s="163">
        <v>117.04</v>
      </c>
    </row>
    <row r="822" spans="1:5" x14ac:dyDescent="0.35">
      <c r="A822" s="163" t="s">
        <v>913</v>
      </c>
      <c r="B822" s="164" t="s">
        <v>141</v>
      </c>
      <c r="C822" s="163">
        <v>23</v>
      </c>
      <c r="D822" s="163">
        <v>249.5</v>
      </c>
      <c r="E822" s="163">
        <v>1388.8</v>
      </c>
    </row>
    <row r="823" spans="1:5" x14ac:dyDescent="0.35">
      <c r="A823" s="163" t="s">
        <v>658</v>
      </c>
      <c r="B823" s="164" t="s">
        <v>141</v>
      </c>
      <c r="C823" s="163">
        <v>16</v>
      </c>
      <c r="D823" s="163">
        <v>240</v>
      </c>
      <c r="E823" s="163">
        <v>125.83</v>
      </c>
    </row>
    <row r="824" spans="1:5" x14ac:dyDescent="0.35">
      <c r="A824" s="163" t="s">
        <v>1167</v>
      </c>
      <c r="B824" s="164" t="s">
        <v>141</v>
      </c>
      <c r="C824" s="163">
        <v>12</v>
      </c>
      <c r="D824" s="163">
        <v>240</v>
      </c>
      <c r="E824" s="163">
        <v>120</v>
      </c>
    </row>
    <row r="825" spans="1:5" x14ac:dyDescent="0.35">
      <c r="A825" s="163" t="s">
        <v>1035</v>
      </c>
      <c r="B825" s="164" t="s">
        <v>141</v>
      </c>
      <c r="C825" s="163">
        <v>17</v>
      </c>
      <c r="D825" s="163">
        <v>238</v>
      </c>
      <c r="E825" s="163">
        <v>68.75</v>
      </c>
    </row>
    <row r="826" spans="1:5" x14ac:dyDescent="0.35">
      <c r="A826" s="163" t="s">
        <v>632</v>
      </c>
      <c r="B826" s="164" t="s">
        <v>141</v>
      </c>
      <c r="C826" s="163">
        <v>34</v>
      </c>
      <c r="D826" s="163">
        <v>234.5</v>
      </c>
      <c r="E826" s="163">
        <v>212.66</v>
      </c>
    </row>
    <row r="827" spans="1:5" x14ac:dyDescent="0.35">
      <c r="A827" s="163" t="s">
        <v>864</v>
      </c>
      <c r="B827" s="164" t="s">
        <v>141</v>
      </c>
      <c r="C827" s="163">
        <v>19</v>
      </c>
      <c r="D827" s="163">
        <v>228</v>
      </c>
      <c r="E827" s="163">
        <v>117.8</v>
      </c>
    </row>
    <row r="828" spans="1:5" x14ac:dyDescent="0.35">
      <c r="A828" s="163" t="s">
        <v>1168</v>
      </c>
      <c r="B828" s="164" t="s">
        <v>141</v>
      </c>
      <c r="C828" s="163">
        <v>15</v>
      </c>
      <c r="D828" s="163">
        <v>225</v>
      </c>
      <c r="E828" s="163">
        <v>0</v>
      </c>
    </row>
    <row r="829" spans="1:5" x14ac:dyDescent="0.35">
      <c r="A829" s="163" t="s">
        <v>789</v>
      </c>
      <c r="B829" s="164" t="s">
        <v>141</v>
      </c>
      <c r="C829" s="163">
        <v>37</v>
      </c>
      <c r="D829" s="163">
        <v>222</v>
      </c>
      <c r="E829" s="163">
        <v>91.17</v>
      </c>
    </row>
    <row r="830" spans="1:5" x14ac:dyDescent="0.35">
      <c r="A830" s="163" t="s">
        <v>634</v>
      </c>
      <c r="B830" s="164" t="s">
        <v>141</v>
      </c>
      <c r="C830" s="163">
        <v>21</v>
      </c>
      <c r="D830" s="163">
        <v>215.25</v>
      </c>
      <c r="E830" s="163">
        <v>172.32</v>
      </c>
    </row>
    <row r="831" spans="1:5" x14ac:dyDescent="0.35">
      <c r="A831" s="163" t="s">
        <v>745</v>
      </c>
      <c r="B831" s="164" t="s">
        <v>141</v>
      </c>
      <c r="C831" s="163">
        <v>20</v>
      </c>
      <c r="D831" s="163">
        <v>203.25</v>
      </c>
      <c r="E831" s="163">
        <v>181.72</v>
      </c>
    </row>
    <row r="832" spans="1:5" x14ac:dyDescent="0.35">
      <c r="A832" s="163" t="s">
        <v>609</v>
      </c>
      <c r="B832" s="164" t="s">
        <v>141</v>
      </c>
      <c r="C832" s="163">
        <v>15</v>
      </c>
      <c r="D832" s="163">
        <v>198.75</v>
      </c>
      <c r="E832" s="163">
        <v>149.69999999999999</v>
      </c>
    </row>
    <row r="833" spans="1:5" x14ac:dyDescent="0.35">
      <c r="A833" s="163" t="s">
        <v>673</v>
      </c>
      <c r="B833" s="164" t="s">
        <v>141</v>
      </c>
      <c r="C833" s="163">
        <v>79</v>
      </c>
      <c r="D833" s="163">
        <v>197.5</v>
      </c>
      <c r="E833" s="163">
        <v>52.84</v>
      </c>
    </row>
    <row r="834" spans="1:5" x14ac:dyDescent="0.35">
      <c r="A834" s="163" t="s">
        <v>693</v>
      </c>
      <c r="B834" s="164" t="s">
        <v>141</v>
      </c>
      <c r="C834" s="163">
        <v>39</v>
      </c>
      <c r="D834" s="163">
        <v>197</v>
      </c>
      <c r="E834" s="163">
        <v>107.25</v>
      </c>
    </row>
    <row r="835" spans="1:5" x14ac:dyDescent="0.35">
      <c r="A835" s="163" t="s">
        <v>710</v>
      </c>
      <c r="B835" s="164" t="s">
        <v>141</v>
      </c>
      <c r="C835" s="163">
        <v>24</v>
      </c>
      <c r="D835" s="163">
        <v>192</v>
      </c>
      <c r="E835" s="163">
        <v>95.8</v>
      </c>
    </row>
    <row r="836" spans="1:5" x14ac:dyDescent="0.35">
      <c r="A836" s="163" t="s">
        <v>788</v>
      </c>
      <c r="B836" s="164" t="s">
        <v>141</v>
      </c>
      <c r="C836" s="163">
        <v>27</v>
      </c>
      <c r="D836" s="163">
        <v>189</v>
      </c>
      <c r="E836" s="163">
        <v>92.88</v>
      </c>
    </row>
    <row r="837" spans="1:5" x14ac:dyDescent="0.35">
      <c r="A837" s="163" t="s">
        <v>955</v>
      </c>
      <c r="B837" s="164" t="s">
        <v>141</v>
      </c>
      <c r="C837" s="163">
        <v>5</v>
      </c>
      <c r="D837" s="163">
        <v>175</v>
      </c>
      <c r="E837" s="163">
        <v>351.51</v>
      </c>
    </row>
    <row r="838" spans="1:5" x14ac:dyDescent="0.35">
      <c r="A838" s="163" t="s">
        <v>666</v>
      </c>
      <c r="B838" s="164" t="s">
        <v>141</v>
      </c>
      <c r="C838" s="163">
        <v>25</v>
      </c>
      <c r="D838" s="163">
        <v>175</v>
      </c>
      <c r="E838" s="163">
        <v>96.25</v>
      </c>
    </row>
    <row r="839" spans="1:5" x14ac:dyDescent="0.35">
      <c r="A839" s="163" t="s">
        <v>749</v>
      </c>
      <c r="B839" s="164" t="s">
        <v>141</v>
      </c>
      <c r="C839" s="163">
        <v>14</v>
      </c>
      <c r="D839" s="163">
        <v>168</v>
      </c>
      <c r="E839" s="163">
        <v>85.98</v>
      </c>
    </row>
    <row r="840" spans="1:5" x14ac:dyDescent="0.35">
      <c r="A840" s="163" t="s">
        <v>681</v>
      </c>
      <c r="B840" s="164" t="s">
        <v>141</v>
      </c>
      <c r="C840" s="163">
        <v>27</v>
      </c>
      <c r="D840" s="163">
        <v>162</v>
      </c>
      <c r="E840" s="163">
        <v>82.62</v>
      </c>
    </row>
    <row r="841" spans="1:5" x14ac:dyDescent="0.35">
      <c r="A841" s="163" t="s">
        <v>1169</v>
      </c>
      <c r="B841" s="164" t="s">
        <v>141</v>
      </c>
      <c r="C841" s="163">
        <v>8</v>
      </c>
      <c r="D841" s="163">
        <v>160</v>
      </c>
      <c r="E841" s="163">
        <v>50</v>
      </c>
    </row>
    <row r="842" spans="1:5" x14ac:dyDescent="0.35">
      <c r="A842" s="163" t="s">
        <v>968</v>
      </c>
      <c r="B842" s="164" t="s">
        <v>141</v>
      </c>
      <c r="C842" s="163">
        <v>11</v>
      </c>
      <c r="D842" s="163">
        <v>154</v>
      </c>
      <c r="E842" s="163">
        <v>88</v>
      </c>
    </row>
    <row r="843" spans="1:5" x14ac:dyDescent="0.35">
      <c r="A843" s="163" t="s">
        <v>668</v>
      </c>
      <c r="B843" s="164" t="s">
        <v>141</v>
      </c>
      <c r="C843" s="163">
        <v>7</v>
      </c>
      <c r="D843" s="163">
        <v>154</v>
      </c>
      <c r="E843" s="163">
        <v>27.1</v>
      </c>
    </row>
    <row r="844" spans="1:5" x14ac:dyDescent="0.35">
      <c r="A844" s="163" t="s">
        <v>865</v>
      </c>
      <c r="B844" s="164" t="s">
        <v>141</v>
      </c>
      <c r="C844" s="163">
        <v>151</v>
      </c>
      <c r="D844" s="163">
        <v>151</v>
      </c>
      <c r="E844" s="163">
        <v>45.01</v>
      </c>
    </row>
    <row r="845" spans="1:5" x14ac:dyDescent="0.35">
      <c r="A845" s="163" t="s">
        <v>987</v>
      </c>
      <c r="B845" s="164" t="s">
        <v>141</v>
      </c>
      <c r="C845" s="163">
        <v>10</v>
      </c>
      <c r="D845" s="163">
        <v>150</v>
      </c>
      <c r="E845" s="163">
        <v>76.62</v>
      </c>
    </row>
    <row r="846" spans="1:5" x14ac:dyDescent="0.35">
      <c r="A846" s="163" t="s">
        <v>707</v>
      </c>
      <c r="B846" s="164" t="s">
        <v>141</v>
      </c>
      <c r="C846" s="163">
        <v>30</v>
      </c>
      <c r="D846" s="163">
        <v>150</v>
      </c>
      <c r="E846" s="163">
        <v>0</v>
      </c>
    </row>
    <row r="847" spans="1:5" x14ac:dyDescent="0.35">
      <c r="A847" s="163" t="s">
        <v>1170</v>
      </c>
      <c r="B847" s="164" t="s">
        <v>141</v>
      </c>
      <c r="C847" s="163">
        <v>3</v>
      </c>
      <c r="D847" s="163">
        <v>150</v>
      </c>
      <c r="E847" s="163">
        <v>0</v>
      </c>
    </row>
    <row r="848" spans="1:5" x14ac:dyDescent="0.35">
      <c r="A848" s="163" t="s">
        <v>947</v>
      </c>
      <c r="B848" s="164" t="s">
        <v>141</v>
      </c>
      <c r="C848" s="163">
        <v>29</v>
      </c>
      <c r="D848" s="163">
        <v>145</v>
      </c>
      <c r="E848" s="163">
        <v>116</v>
      </c>
    </row>
    <row r="849" spans="1:5" x14ac:dyDescent="0.35">
      <c r="A849" s="163" t="s">
        <v>1088</v>
      </c>
      <c r="B849" s="164" t="s">
        <v>141</v>
      </c>
      <c r="C849" s="163">
        <v>12</v>
      </c>
      <c r="D849" s="163">
        <v>144</v>
      </c>
      <c r="E849" s="163">
        <v>72.48</v>
      </c>
    </row>
    <row r="850" spans="1:5" x14ac:dyDescent="0.35">
      <c r="A850" s="163" t="s">
        <v>930</v>
      </c>
      <c r="B850" s="164" t="s">
        <v>141</v>
      </c>
      <c r="C850" s="163">
        <v>17</v>
      </c>
      <c r="D850" s="163">
        <v>141</v>
      </c>
      <c r="E850" s="163">
        <v>663.94</v>
      </c>
    </row>
    <row r="851" spans="1:5" x14ac:dyDescent="0.35">
      <c r="A851" s="163" t="s">
        <v>1117</v>
      </c>
      <c r="B851" s="164" t="s">
        <v>141</v>
      </c>
      <c r="C851" s="163">
        <v>9</v>
      </c>
      <c r="D851" s="163">
        <v>137.25</v>
      </c>
      <c r="E851" s="163">
        <v>115.16</v>
      </c>
    </row>
    <row r="852" spans="1:5" x14ac:dyDescent="0.35">
      <c r="A852" s="163" t="s">
        <v>803</v>
      </c>
      <c r="B852" s="164" t="s">
        <v>141</v>
      </c>
      <c r="C852" s="163">
        <v>13</v>
      </c>
      <c r="D852" s="163">
        <v>136</v>
      </c>
      <c r="E852" s="163">
        <v>96.98</v>
      </c>
    </row>
    <row r="853" spans="1:5" x14ac:dyDescent="0.35">
      <c r="A853" s="163" t="s">
        <v>746</v>
      </c>
      <c r="B853" s="164" t="s">
        <v>141</v>
      </c>
      <c r="C853" s="163">
        <v>17</v>
      </c>
      <c r="D853" s="163">
        <v>136</v>
      </c>
      <c r="E853" s="163">
        <v>60.18</v>
      </c>
    </row>
    <row r="854" spans="1:5" x14ac:dyDescent="0.35">
      <c r="A854" s="163" t="s">
        <v>822</v>
      </c>
      <c r="B854" s="164" t="s">
        <v>141</v>
      </c>
      <c r="C854" s="163">
        <v>7</v>
      </c>
      <c r="D854" s="163">
        <v>133</v>
      </c>
      <c r="E854" s="163">
        <v>939.96</v>
      </c>
    </row>
    <row r="855" spans="1:5" x14ac:dyDescent="0.35">
      <c r="A855" s="163" t="s">
        <v>1040</v>
      </c>
      <c r="B855" s="164" t="s">
        <v>141</v>
      </c>
      <c r="C855" s="163">
        <v>9</v>
      </c>
      <c r="D855" s="163">
        <v>132.75</v>
      </c>
      <c r="E855" s="163">
        <v>108.24</v>
      </c>
    </row>
    <row r="856" spans="1:5" x14ac:dyDescent="0.35">
      <c r="A856" s="163" t="s">
        <v>741</v>
      </c>
      <c r="B856" s="164" t="s">
        <v>141</v>
      </c>
      <c r="C856" s="163">
        <v>12</v>
      </c>
      <c r="D856" s="163">
        <v>132</v>
      </c>
      <c r="E856" s="163">
        <v>61.45</v>
      </c>
    </row>
    <row r="857" spans="1:5" x14ac:dyDescent="0.35">
      <c r="A857" s="163" t="s">
        <v>806</v>
      </c>
      <c r="B857" s="164" t="s">
        <v>141</v>
      </c>
      <c r="C857" s="163">
        <v>18</v>
      </c>
      <c r="D857" s="163">
        <v>126</v>
      </c>
      <c r="E857" s="163">
        <v>55.44</v>
      </c>
    </row>
    <row r="858" spans="1:5" x14ac:dyDescent="0.35">
      <c r="A858" s="163" t="s">
        <v>1171</v>
      </c>
      <c r="B858" s="164" t="s">
        <v>141</v>
      </c>
      <c r="C858" s="163">
        <v>25</v>
      </c>
      <c r="D858" s="163">
        <v>125</v>
      </c>
      <c r="E858" s="163">
        <v>56.75</v>
      </c>
    </row>
    <row r="859" spans="1:5" x14ac:dyDescent="0.35">
      <c r="A859" s="163" t="s">
        <v>621</v>
      </c>
      <c r="B859" s="164" t="s">
        <v>141</v>
      </c>
      <c r="C859" s="163">
        <v>12</v>
      </c>
      <c r="D859" s="163">
        <v>120</v>
      </c>
      <c r="E859" s="163">
        <v>48</v>
      </c>
    </row>
    <row r="860" spans="1:5" x14ac:dyDescent="0.35">
      <c r="A860" s="163" t="s">
        <v>711</v>
      </c>
      <c r="B860" s="164" t="s">
        <v>141</v>
      </c>
      <c r="C860" s="163">
        <v>4</v>
      </c>
      <c r="D860" s="163">
        <v>120</v>
      </c>
      <c r="E860" s="163">
        <v>76</v>
      </c>
    </row>
    <row r="861" spans="1:5" x14ac:dyDescent="0.35">
      <c r="A861" s="163" t="s">
        <v>671</v>
      </c>
      <c r="B861" s="164" t="s">
        <v>141</v>
      </c>
      <c r="C861" s="163">
        <v>10</v>
      </c>
      <c r="D861" s="163">
        <v>120</v>
      </c>
      <c r="E861" s="163">
        <v>60</v>
      </c>
    </row>
    <row r="862" spans="1:5" x14ac:dyDescent="0.35">
      <c r="A862" s="163" t="s">
        <v>770</v>
      </c>
      <c r="B862" s="164" t="s">
        <v>141</v>
      </c>
      <c r="C862" s="163">
        <v>23</v>
      </c>
      <c r="D862" s="163">
        <v>120</v>
      </c>
      <c r="E862" s="163">
        <v>28.58</v>
      </c>
    </row>
    <row r="863" spans="1:5" x14ac:dyDescent="0.35">
      <c r="A863" s="163" t="s">
        <v>1172</v>
      </c>
      <c r="B863" s="164" t="s">
        <v>141</v>
      </c>
      <c r="C863" s="163">
        <v>13</v>
      </c>
      <c r="D863" s="163">
        <v>117</v>
      </c>
      <c r="E863" s="163">
        <v>46.54</v>
      </c>
    </row>
    <row r="864" spans="1:5" x14ac:dyDescent="0.35">
      <c r="A864" s="163" t="s">
        <v>993</v>
      </c>
      <c r="B864" s="164" t="s">
        <v>141</v>
      </c>
      <c r="C864" s="163">
        <v>4</v>
      </c>
      <c r="D864" s="163">
        <v>112</v>
      </c>
      <c r="E864" s="163">
        <v>376.2</v>
      </c>
    </row>
    <row r="865" spans="1:5" x14ac:dyDescent="0.35">
      <c r="A865" s="163" t="s">
        <v>786</v>
      </c>
      <c r="B865" s="164" t="s">
        <v>141</v>
      </c>
      <c r="C865" s="163">
        <v>22</v>
      </c>
      <c r="D865" s="163">
        <v>110</v>
      </c>
      <c r="E865" s="163">
        <v>39.380000000000003</v>
      </c>
    </row>
    <row r="866" spans="1:5" x14ac:dyDescent="0.35">
      <c r="A866" s="163" t="s">
        <v>868</v>
      </c>
      <c r="B866" s="164" t="s">
        <v>141</v>
      </c>
      <c r="C866" s="163">
        <v>22</v>
      </c>
      <c r="D866" s="163">
        <v>110</v>
      </c>
      <c r="E866" s="163">
        <v>39.380000000000003</v>
      </c>
    </row>
    <row r="867" spans="1:5" x14ac:dyDescent="0.35">
      <c r="A867" s="163" t="s">
        <v>1024</v>
      </c>
      <c r="B867" s="164" t="s">
        <v>141</v>
      </c>
      <c r="C867" s="163">
        <v>6</v>
      </c>
      <c r="D867" s="163">
        <v>108</v>
      </c>
      <c r="E867" s="163">
        <v>61.26</v>
      </c>
    </row>
    <row r="868" spans="1:5" x14ac:dyDescent="0.35">
      <c r="A868" s="163" t="s">
        <v>1173</v>
      </c>
      <c r="B868" s="164" t="s">
        <v>141</v>
      </c>
      <c r="C868" s="163">
        <v>9</v>
      </c>
      <c r="D868" s="163">
        <v>108</v>
      </c>
      <c r="E868" s="163">
        <v>54</v>
      </c>
    </row>
    <row r="869" spans="1:5" x14ac:dyDescent="0.35">
      <c r="A869" s="163" t="s">
        <v>819</v>
      </c>
      <c r="B869" s="164" t="s">
        <v>141</v>
      </c>
      <c r="C869" s="163">
        <v>10</v>
      </c>
      <c r="D869" s="163">
        <v>100</v>
      </c>
      <c r="E869" s="163">
        <v>48.9</v>
      </c>
    </row>
    <row r="870" spans="1:5" x14ac:dyDescent="0.35">
      <c r="A870" s="163" t="s">
        <v>869</v>
      </c>
      <c r="B870" s="164" t="s">
        <v>141</v>
      </c>
      <c r="C870" s="163">
        <v>5</v>
      </c>
      <c r="D870" s="163">
        <v>100</v>
      </c>
      <c r="E870" s="163">
        <v>0</v>
      </c>
    </row>
    <row r="871" spans="1:5" x14ac:dyDescent="0.35">
      <c r="A871" s="163" t="s">
        <v>840</v>
      </c>
      <c r="B871" s="164" t="s">
        <v>141</v>
      </c>
      <c r="C871" s="163">
        <v>25</v>
      </c>
      <c r="D871" s="163">
        <v>100</v>
      </c>
      <c r="E871" s="163">
        <v>57</v>
      </c>
    </row>
    <row r="872" spans="1:5" x14ac:dyDescent="0.35">
      <c r="A872" s="163" t="s">
        <v>623</v>
      </c>
      <c r="B872" s="164" t="s">
        <v>141</v>
      </c>
      <c r="C872" s="163">
        <v>2</v>
      </c>
      <c r="D872" s="163">
        <v>100</v>
      </c>
      <c r="E872" s="163">
        <v>48.8</v>
      </c>
    </row>
    <row r="873" spans="1:5" x14ac:dyDescent="0.35">
      <c r="A873" s="163" t="s">
        <v>1174</v>
      </c>
      <c r="B873" s="164" t="s">
        <v>141</v>
      </c>
      <c r="C873" s="163">
        <v>4</v>
      </c>
      <c r="D873" s="163">
        <v>100</v>
      </c>
      <c r="E873" s="163">
        <v>48.98</v>
      </c>
    </row>
    <row r="874" spans="1:5" x14ac:dyDescent="0.35">
      <c r="A874" s="163" t="s">
        <v>721</v>
      </c>
      <c r="B874" s="164" t="s">
        <v>141</v>
      </c>
      <c r="C874" s="163">
        <v>1</v>
      </c>
      <c r="D874" s="163">
        <v>99.9</v>
      </c>
      <c r="E874" s="163">
        <v>66.930000000000007</v>
      </c>
    </row>
    <row r="875" spans="1:5" x14ac:dyDescent="0.35">
      <c r="A875" s="163" t="s">
        <v>1016</v>
      </c>
      <c r="B875" s="164" t="s">
        <v>141</v>
      </c>
      <c r="C875" s="163">
        <v>6</v>
      </c>
      <c r="D875" s="163">
        <v>96</v>
      </c>
      <c r="E875" s="163">
        <v>46.5</v>
      </c>
    </row>
    <row r="876" spans="1:5" x14ac:dyDescent="0.35">
      <c r="A876" s="163" t="s">
        <v>1014</v>
      </c>
      <c r="B876" s="164" t="s">
        <v>141</v>
      </c>
      <c r="C876" s="163">
        <v>19</v>
      </c>
      <c r="D876" s="163">
        <v>95</v>
      </c>
      <c r="E876" s="163">
        <v>40.85</v>
      </c>
    </row>
    <row r="877" spans="1:5" x14ac:dyDescent="0.35">
      <c r="A877" s="163" t="s">
        <v>877</v>
      </c>
      <c r="B877" s="164" t="s">
        <v>141</v>
      </c>
      <c r="C877" s="163">
        <v>19</v>
      </c>
      <c r="D877" s="163">
        <v>95</v>
      </c>
      <c r="E877" s="163">
        <v>49.02</v>
      </c>
    </row>
    <row r="878" spans="1:5" x14ac:dyDescent="0.35">
      <c r="A878" s="163" t="s">
        <v>1115</v>
      </c>
      <c r="B878" s="164" t="s">
        <v>141</v>
      </c>
      <c r="C878" s="163">
        <v>23</v>
      </c>
      <c r="D878" s="163">
        <v>92</v>
      </c>
      <c r="E878" s="163">
        <v>42.09</v>
      </c>
    </row>
    <row r="879" spans="1:5" x14ac:dyDescent="0.35">
      <c r="A879" s="163" t="s">
        <v>1175</v>
      </c>
      <c r="B879" s="164" t="s">
        <v>141</v>
      </c>
      <c r="C879" s="163">
        <v>13</v>
      </c>
      <c r="D879" s="163">
        <v>91</v>
      </c>
      <c r="E879" s="163">
        <v>0</v>
      </c>
    </row>
    <row r="880" spans="1:5" x14ac:dyDescent="0.35">
      <c r="A880" s="163" t="s">
        <v>752</v>
      </c>
      <c r="B880" s="164" t="s">
        <v>141</v>
      </c>
      <c r="C880" s="163">
        <v>18</v>
      </c>
      <c r="D880" s="163">
        <v>90</v>
      </c>
      <c r="E880" s="163">
        <v>45.9</v>
      </c>
    </row>
    <row r="881" spans="1:5" x14ac:dyDescent="0.35">
      <c r="A881" s="163" t="s">
        <v>708</v>
      </c>
      <c r="B881" s="164" t="s">
        <v>141</v>
      </c>
      <c r="C881" s="163">
        <v>3</v>
      </c>
      <c r="D881" s="163">
        <v>90</v>
      </c>
      <c r="E881" s="163">
        <v>46.8</v>
      </c>
    </row>
    <row r="882" spans="1:5" x14ac:dyDescent="0.35">
      <c r="A882" s="163" t="s">
        <v>885</v>
      </c>
      <c r="B882" s="164" t="s">
        <v>141</v>
      </c>
      <c r="C882" s="163">
        <v>356</v>
      </c>
      <c r="D882" s="163">
        <v>89</v>
      </c>
      <c r="E882" s="163">
        <v>58.1</v>
      </c>
    </row>
    <row r="883" spans="1:5" x14ac:dyDescent="0.35">
      <c r="A883" s="163" t="s">
        <v>1176</v>
      </c>
      <c r="B883" s="164" t="s">
        <v>141</v>
      </c>
      <c r="C883" s="163">
        <v>4</v>
      </c>
      <c r="D883" s="163">
        <v>88</v>
      </c>
      <c r="E883" s="163">
        <v>41</v>
      </c>
    </row>
    <row r="884" spans="1:5" x14ac:dyDescent="0.35">
      <c r="A884" s="163" t="s">
        <v>1112</v>
      </c>
      <c r="B884" s="164" t="s">
        <v>141</v>
      </c>
      <c r="C884" s="163">
        <v>5</v>
      </c>
      <c r="D884" s="163">
        <v>85</v>
      </c>
      <c r="E884" s="163">
        <v>39.15</v>
      </c>
    </row>
    <row r="885" spans="1:5" x14ac:dyDescent="0.35">
      <c r="A885" s="163" t="s">
        <v>758</v>
      </c>
      <c r="B885" s="164" t="s">
        <v>141</v>
      </c>
      <c r="C885" s="163">
        <v>14</v>
      </c>
      <c r="D885" s="163">
        <v>84</v>
      </c>
      <c r="E885" s="163">
        <v>31.9</v>
      </c>
    </row>
    <row r="886" spans="1:5" x14ac:dyDescent="0.35">
      <c r="A886" s="163" t="s">
        <v>1177</v>
      </c>
      <c r="B886" s="164" t="s">
        <v>141</v>
      </c>
      <c r="C886" s="163">
        <v>7</v>
      </c>
      <c r="D886" s="163">
        <v>84</v>
      </c>
      <c r="E886" s="163">
        <v>0</v>
      </c>
    </row>
    <row r="887" spans="1:5" x14ac:dyDescent="0.35">
      <c r="A887" s="163" t="s">
        <v>925</v>
      </c>
      <c r="B887" s="164" t="s">
        <v>141</v>
      </c>
      <c r="C887" s="163">
        <v>10</v>
      </c>
      <c r="D887" s="163">
        <v>83</v>
      </c>
      <c r="E887" s="163">
        <v>71.2</v>
      </c>
    </row>
    <row r="888" spans="1:5" x14ac:dyDescent="0.35">
      <c r="A888" s="163" t="s">
        <v>872</v>
      </c>
      <c r="B888" s="164" t="s">
        <v>141</v>
      </c>
      <c r="C888" s="163">
        <v>12</v>
      </c>
      <c r="D888" s="163">
        <v>82.5</v>
      </c>
      <c r="E888" s="163">
        <v>0</v>
      </c>
    </row>
    <row r="889" spans="1:5" x14ac:dyDescent="0.35">
      <c r="A889" s="163" t="s">
        <v>748</v>
      </c>
      <c r="B889" s="164" t="s">
        <v>141</v>
      </c>
      <c r="C889" s="163">
        <v>55</v>
      </c>
      <c r="D889" s="163">
        <v>82.5</v>
      </c>
      <c r="E889" s="163">
        <v>30.8</v>
      </c>
    </row>
    <row r="890" spans="1:5" x14ac:dyDescent="0.35">
      <c r="A890" s="163" t="s">
        <v>1037</v>
      </c>
      <c r="B890" s="164" t="s">
        <v>141</v>
      </c>
      <c r="C890" s="163">
        <v>5</v>
      </c>
      <c r="D890" s="163">
        <v>80</v>
      </c>
      <c r="E890" s="163">
        <v>38.75</v>
      </c>
    </row>
    <row r="891" spans="1:5" x14ac:dyDescent="0.35">
      <c r="A891" s="163" t="s">
        <v>760</v>
      </c>
      <c r="B891" s="164" t="s">
        <v>141</v>
      </c>
      <c r="C891" s="163">
        <v>5</v>
      </c>
      <c r="D891" s="163">
        <v>80</v>
      </c>
      <c r="E891" s="163">
        <v>38.75</v>
      </c>
    </row>
    <row r="892" spans="1:5" x14ac:dyDescent="0.35">
      <c r="A892" s="163" t="s">
        <v>1142</v>
      </c>
      <c r="B892" s="164" t="s">
        <v>141</v>
      </c>
      <c r="C892" s="163">
        <v>16</v>
      </c>
      <c r="D892" s="163">
        <v>80</v>
      </c>
      <c r="E892" s="163">
        <v>36.72</v>
      </c>
    </row>
    <row r="893" spans="1:5" x14ac:dyDescent="0.35">
      <c r="A893" s="163" t="s">
        <v>729</v>
      </c>
      <c r="B893" s="164" t="s">
        <v>141</v>
      </c>
      <c r="C893" s="163">
        <v>8</v>
      </c>
      <c r="D893" s="163">
        <v>80</v>
      </c>
      <c r="E893" s="163">
        <v>39.119999999999997</v>
      </c>
    </row>
    <row r="894" spans="1:5" x14ac:dyDescent="0.35">
      <c r="A894" s="163" t="s">
        <v>921</v>
      </c>
      <c r="B894" s="164" t="s">
        <v>141</v>
      </c>
      <c r="C894" s="163">
        <v>13</v>
      </c>
      <c r="D894" s="163">
        <v>77</v>
      </c>
      <c r="E894" s="163">
        <v>33.340000000000003</v>
      </c>
    </row>
    <row r="895" spans="1:5" x14ac:dyDescent="0.35">
      <c r="A895" s="163" t="s">
        <v>1126</v>
      </c>
      <c r="B895" s="164" t="s">
        <v>141</v>
      </c>
      <c r="C895" s="163">
        <v>7</v>
      </c>
      <c r="D895" s="163">
        <v>77</v>
      </c>
      <c r="E895" s="163">
        <v>38.5</v>
      </c>
    </row>
    <row r="896" spans="1:5" x14ac:dyDescent="0.35">
      <c r="A896" s="163" t="s">
        <v>944</v>
      </c>
      <c r="B896" s="164" t="s">
        <v>141</v>
      </c>
      <c r="C896" s="163">
        <v>19</v>
      </c>
      <c r="D896" s="163">
        <v>76</v>
      </c>
      <c r="E896" s="163">
        <v>35.18</v>
      </c>
    </row>
    <row r="897" spans="1:5" x14ac:dyDescent="0.35">
      <c r="A897" s="163" t="s">
        <v>1178</v>
      </c>
      <c r="B897" s="164" t="s">
        <v>141</v>
      </c>
      <c r="C897" s="163">
        <v>3</v>
      </c>
      <c r="D897" s="163">
        <v>75</v>
      </c>
      <c r="E897" s="163">
        <v>30</v>
      </c>
    </row>
    <row r="898" spans="1:5" x14ac:dyDescent="0.35">
      <c r="A898" s="163" t="s">
        <v>995</v>
      </c>
      <c r="B898" s="164" t="s">
        <v>141</v>
      </c>
      <c r="C898" s="163">
        <v>4</v>
      </c>
      <c r="D898" s="163">
        <v>72</v>
      </c>
      <c r="E898" s="163">
        <v>31</v>
      </c>
    </row>
    <row r="899" spans="1:5" x14ac:dyDescent="0.35">
      <c r="A899" s="163" t="s">
        <v>739</v>
      </c>
      <c r="B899" s="164" t="s">
        <v>141</v>
      </c>
      <c r="C899" s="163">
        <v>4</v>
      </c>
      <c r="D899" s="163">
        <v>72</v>
      </c>
      <c r="E899" s="163">
        <v>31.68</v>
      </c>
    </row>
    <row r="900" spans="1:5" x14ac:dyDescent="0.35">
      <c r="A900" s="163" t="s">
        <v>674</v>
      </c>
      <c r="B900" s="164" t="s">
        <v>141</v>
      </c>
      <c r="C900" s="163">
        <v>4</v>
      </c>
      <c r="D900" s="163">
        <v>72</v>
      </c>
      <c r="E900" s="163">
        <v>40</v>
      </c>
    </row>
    <row r="901" spans="1:5" x14ac:dyDescent="0.35">
      <c r="A901" s="163" t="s">
        <v>1090</v>
      </c>
      <c r="B901" s="164" t="s">
        <v>141</v>
      </c>
      <c r="C901" s="163">
        <v>3</v>
      </c>
      <c r="D901" s="163">
        <v>72</v>
      </c>
      <c r="E901" s="163">
        <v>36</v>
      </c>
    </row>
    <row r="902" spans="1:5" x14ac:dyDescent="0.35">
      <c r="A902" s="163" t="s">
        <v>1179</v>
      </c>
      <c r="B902" s="164" t="s">
        <v>141</v>
      </c>
      <c r="C902" s="163">
        <v>10</v>
      </c>
      <c r="D902" s="163">
        <v>70</v>
      </c>
      <c r="E902" s="163">
        <v>0</v>
      </c>
    </row>
    <row r="903" spans="1:5" x14ac:dyDescent="0.35">
      <c r="A903" s="163" t="s">
        <v>1180</v>
      </c>
      <c r="B903" s="164" t="s">
        <v>141</v>
      </c>
      <c r="C903" s="163">
        <v>1</v>
      </c>
      <c r="D903" s="163">
        <v>69.900000000000006</v>
      </c>
      <c r="E903" s="163">
        <v>46.83</v>
      </c>
    </row>
    <row r="904" spans="1:5" x14ac:dyDescent="0.35">
      <c r="A904" s="163" t="s">
        <v>665</v>
      </c>
      <c r="B904" s="164" t="s">
        <v>141</v>
      </c>
      <c r="C904" s="163">
        <v>9</v>
      </c>
      <c r="D904" s="163">
        <v>69.5</v>
      </c>
      <c r="E904" s="163">
        <v>61.66</v>
      </c>
    </row>
    <row r="905" spans="1:5" x14ac:dyDescent="0.35">
      <c r="A905" s="163" t="s">
        <v>1181</v>
      </c>
      <c r="B905" s="164" t="s">
        <v>141</v>
      </c>
      <c r="C905" s="163">
        <v>3</v>
      </c>
      <c r="D905" s="163">
        <v>69</v>
      </c>
      <c r="E905" s="163">
        <v>34.65</v>
      </c>
    </row>
    <row r="906" spans="1:5" x14ac:dyDescent="0.35">
      <c r="A906" s="163" t="s">
        <v>755</v>
      </c>
      <c r="B906" s="164" t="s">
        <v>141</v>
      </c>
      <c r="C906" s="163">
        <v>67</v>
      </c>
      <c r="D906" s="163">
        <v>67</v>
      </c>
      <c r="E906" s="163">
        <v>47.57</v>
      </c>
    </row>
    <row r="907" spans="1:5" x14ac:dyDescent="0.35">
      <c r="A907" s="163" t="s">
        <v>1182</v>
      </c>
      <c r="B907" s="164" t="s">
        <v>141</v>
      </c>
      <c r="C907" s="163">
        <v>1</v>
      </c>
      <c r="D907" s="163">
        <v>64.900000000000006</v>
      </c>
      <c r="E907" s="163">
        <v>43.48</v>
      </c>
    </row>
    <row r="908" spans="1:5" x14ac:dyDescent="0.35">
      <c r="A908" s="163" t="s">
        <v>879</v>
      </c>
      <c r="B908" s="164" t="s">
        <v>141</v>
      </c>
      <c r="C908" s="163">
        <v>4</v>
      </c>
      <c r="D908" s="163">
        <v>64</v>
      </c>
      <c r="E908" s="163">
        <v>31.68</v>
      </c>
    </row>
    <row r="909" spans="1:5" x14ac:dyDescent="0.35">
      <c r="A909" s="163" t="s">
        <v>1004</v>
      </c>
      <c r="B909" s="164" t="s">
        <v>141</v>
      </c>
      <c r="C909" s="163">
        <v>4</v>
      </c>
      <c r="D909" s="163">
        <v>64</v>
      </c>
      <c r="E909" s="163">
        <v>31</v>
      </c>
    </row>
    <row r="910" spans="1:5" x14ac:dyDescent="0.35">
      <c r="A910" s="163" t="s">
        <v>1039</v>
      </c>
      <c r="B910" s="164" t="s">
        <v>141</v>
      </c>
      <c r="C910" s="163">
        <v>64</v>
      </c>
      <c r="D910" s="163">
        <v>64</v>
      </c>
      <c r="E910" s="163">
        <v>45.44</v>
      </c>
    </row>
    <row r="911" spans="1:5" x14ac:dyDescent="0.35">
      <c r="A911" s="163" t="s">
        <v>985</v>
      </c>
      <c r="B911" s="164" t="s">
        <v>141</v>
      </c>
      <c r="C911" s="163">
        <v>32</v>
      </c>
      <c r="D911" s="163">
        <v>64</v>
      </c>
      <c r="E911" s="163">
        <v>27.16</v>
      </c>
    </row>
    <row r="912" spans="1:5" x14ac:dyDescent="0.35">
      <c r="A912" s="163" t="s">
        <v>849</v>
      </c>
      <c r="B912" s="164" t="s">
        <v>141</v>
      </c>
      <c r="C912" s="163">
        <v>9</v>
      </c>
      <c r="D912" s="163">
        <v>63</v>
      </c>
      <c r="E912" s="163">
        <v>30.96</v>
      </c>
    </row>
    <row r="913" spans="1:5" x14ac:dyDescent="0.35">
      <c r="A913" s="163" t="s">
        <v>771</v>
      </c>
      <c r="B913" s="164" t="s">
        <v>141</v>
      </c>
      <c r="C913" s="163">
        <v>7</v>
      </c>
      <c r="D913" s="163">
        <v>63</v>
      </c>
      <c r="E913" s="163">
        <v>22.64</v>
      </c>
    </row>
    <row r="914" spans="1:5" x14ac:dyDescent="0.35">
      <c r="A914" s="163" t="s">
        <v>1183</v>
      </c>
      <c r="B914" s="164" t="s">
        <v>141</v>
      </c>
      <c r="C914" s="163">
        <v>10</v>
      </c>
      <c r="D914" s="163">
        <v>60</v>
      </c>
      <c r="E914" s="163">
        <v>29.3</v>
      </c>
    </row>
    <row r="915" spans="1:5" x14ac:dyDescent="0.35">
      <c r="A915" s="163" t="s">
        <v>1097</v>
      </c>
      <c r="B915" s="164" t="s">
        <v>141</v>
      </c>
      <c r="C915" s="163">
        <v>6</v>
      </c>
      <c r="D915" s="163">
        <v>60</v>
      </c>
      <c r="E915" s="163">
        <v>29.34</v>
      </c>
    </row>
    <row r="916" spans="1:5" x14ac:dyDescent="0.35">
      <c r="A916" s="163" t="s">
        <v>794</v>
      </c>
      <c r="B916" s="164" t="s">
        <v>141</v>
      </c>
      <c r="C916" s="163">
        <v>5</v>
      </c>
      <c r="D916" s="163">
        <v>60</v>
      </c>
      <c r="E916" s="163">
        <v>38.5</v>
      </c>
    </row>
    <row r="917" spans="1:5" x14ac:dyDescent="0.35">
      <c r="A917" s="163" t="s">
        <v>1184</v>
      </c>
      <c r="B917" s="164" t="s">
        <v>141</v>
      </c>
      <c r="C917" s="163">
        <v>5</v>
      </c>
      <c r="D917" s="163">
        <v>60</v>
      </c>
      <c r="E917" s="163">
        <v>13.26</v>
      </c>
    </row>
    <row r="918" spans="1:5" x14ac:dyDescent="0.35">
      <c r="A918" s="163" t="s">
        <v>1185</v>
      </c>
      <c r="B918" s="164" t="s">
        <v>141</v>
      </c>
      <c r="C918" s="163">
        <v>10</v>
      </c>
      <c r="D918" s="163">
        <v>60</v>
      </c>
      <c r="E918" s="163">
        <v>27.95</v>
      </c>
    </row>
    <row r="919" spans="1:5" x14ac:dyDescent="0.35">
      <c r="A919" s="163" t="s">
        <v>1186</v>
      </c>
      <c r="B919" s="164" t="s">
        <v>141</v>
      </c>
      <c r="C919" s="163">
        <v>2</v>
      </c>
      <c r="D919" s="163">
        <v>56</v>
      </c>
      <c r="E919" s="163">
        <v>26</v>
      </c>
    </row>
    <row r="920" spans="1:5" x14ac:dyDescent="0.35">
      <c r="A920" s="163" t="s">
        <v>1187</v>
      </c>
      <c r="B920" s="164" t="s">
        <v>141</v>
      </c>
      <c r="C920" s="163">
        <v>7</v>
      </c>
      <c r="D920" s="163">
        <v>56</v>
      </c>
      <c r="E920" s="163">
        <v>30.1</v>
      </c>
    </row>
    <row r="921" spans="1:5" x14ac:dyDescent="0.35">
      <c r="A921" s="163" t="s">
        <v>958</v>
      </c>
      <c r="B921" s="164" t="s">
        <v>141</v>
      </c>
      <c r="C921" s="163">
        <v>2</v>
      </c>
      <c r="D921" s="163">
        <v>56</v>
      </c>
      <c r="E921" s="163">
        <v>44.8</v>
      </c>
    </row>
    <row r="922" spans="1:5" x14ac:dyDescent="0.35">
      <c r="A922" s="163" t="s">
        <v>662</v>
      </c>
      <c r="B922" s="164" t="s">
        <v>141</v>
      </c>
      <c r="C922" s="163">
        <v>2</v>
      </c>
      <c r="D922" s="163">
        <v>56</v>
      </c>
      <c r="E922" s="163">
        <v>25</v>
      </c>
    </row>
    <row r="923" spans="1:5" x14ac:dyDescent="0.35">
      <c r="A923" s="163" t="s">
        <v>1188</v>
      </c>
      <c r="B923" s="164" t="s">
        <v>141</v>
      </c>
      <c r="C923" s="163">
        <v>1</v>
      </c>
      <c r="D923" s="163">
        <v>55</v>
      </c>
      <c r="E923" s="163">
        <v>31</v>
      </c>
    </row>
    <row r="924" spans="1:5" x14ac:dyDescent="0.35">
      <c r="A924" s="163" t="s">
        <v>884</v>
      </c>
      <c r="B924" s="164" t="s">
        <v>141</v>
      </c>
      <c r="C924" s="163">
        <v>9</v>
      </c>
      <c r="D924" s="163">
        <v>54</v>
      </c>
      <c r="E924" s="163">
        <v>22.09</v>
      </c>
    </row>
    <row r="925" spans="1:5" x14ac:dyDescent="0.35">
      <c r="A925" s="163" t="s">
        <v>659</v>
      </c>
      <c r="B925" s="164" t="s">
        <v>141</v>
      </c>
      <c r="C925" s="163">
        <v>3</v>
      </c>
      <c r="D925" s="163">
        <v>54</v>
      </c>
      <c r="E925" s="163">
        <v>27.6</v>
      </c>
    </row>
    <row r="926" spans="1:5" x14ac:dyDescent="0.35">
      <c r="A926" s="163" t="s">
        <v>1189</v>
      </c>
      <c r="B926" s="164" t="s">
        <v>141</v>
      </c>
      <c r="C926" s="163">
        <v>3</v>
      </c>
      <c r="D926" s="163">
        <v>54</v>
      </c>
      <c r="E926" s="163">
        <v>10</v>
      </c>
    </row>
    <row r="927" spans="1:5" x14ac:dyDescent="0.35">
      <c r="A927" s="163" t="s">
        <v>776</v>
      </c>
      <c r="B927" s="164" t="s">
        <v>141</v>
      </c>
      <c r="C927" s="163">
        <v>3</v>
      </c>
      <c r="D927" s="163">
        <v>51</v>
      </c>
      <c r="E927" s="163">
        <v>25.92</v>
      </c>
    </row>
    <row r="928" spans="1:5" x14ac:dyDescent="0.35">
      <c r="A928" s="163" t="s">
        <v>734</v>
      </c>
      <c r="B928" s="164" t="s">
        <v>141</v>
      </c>
      <c r="C928" s="163">
        <v>10</v>
      </c>
      <c r="D928" s="163">
        <v>50</v>
      </c>
      <c r="E928" s="163">
        <v>18.3</v>
      </c>
    </row>
    <row r="929" spans="1:5" x14ac:dyDescent="0.35">
      <c r="A929" s="163" t="s">
        <v>812</v>
      </c>
      <c r="B929" s="164" t="s">
        <v>141</v>
      </c>
      <c r="C929" s="163">
        <v>1</v>
      </c>
      <c r="D929" s="163">
        <v>50</v>
      </c>
      <c r="E929" s="163">
        <v>0</v>
      </c>
    </row>
    <row r="930" spans="1:5" x14ac:dyDescent="0.35">
      <c r="A930" s="163" t="s">
        <v>1190</v>
      </c>
      <c r="B930" s="164" t="s">
        <v>141</v>
      </c>
      <c r="C930" s="163">
        <v>2</v>
      </c>
      <c r="D930" s="163">
        <v>50</v>
      </c>
      <c r="E930" s="163">
        <v>0</v>
      </c>
    </row>
    <row r="931" spans="1:5" x14ac:dyDescent="0.35">
      <c r="A931" s="163" t="s">
        <v>1068</v>
      </c>
      <c r="B931" s="164" t="s">
        <v>141</v>
      </c>
      <c r="C931" s="163">
        <v>5</v>
      </c>
      <c r="D931" s="163">
        <v>50</v>
      </c>
      <c r="E931" s="163">
        <v>24.45</v>
      </c>
    </row>
    <row r="932" spans="1:5" x14ac:dyDescent="0.35">
      <c r="A932" s="163" t="s">
        <v>744</v>
      </c>
      <c r="B932" s="164" t="s">
        <v>141</v>
      </c>
      <c r="C932" s="163">
        <v>2</v>
      </c>
      <c r="D932" s="163">
        <v>50</v>
      </c>
      <c r="E932" s="163">
        <v>0</v>
      </c>
    </row>
    <row r="933" spans="1:5" x14ac:dyDescent="0.35">
      <c r="A933" s="163" t="s">
        <v>1005</v>
      </c>
      <c r="B933" s="164" t="s">
        <v>141</v>
      </c>
      <c r="C933" s="163">
        <v>11</v>
      </c>
      <c r="D933" s="163">
        <v>49.5</v>
      </c>
      <c r="E933" s="163">
        <v>25.41</v>
      </c>
    </row>
    <row r="934" spans="1:5" x14ac:dyDescent="0.35">
      <c r="A934" s="163" t="s">
        <v>1059</v>
      </c>
      <c r="B934" s="164" t="s">
        <v>141</v>
      </c>
      <c r="C934" s="163">
        <v>12</v>
      </c>
      <c r="D934" s="163">
        <v>48</v>
      </c>
      <c r="E934" s="163">
        <v>21.96</v>
      </c>
    </row>
    <row r="935" spans="1:5" x14ac:dyDescent="0.35">
      <c r="A935" s="163" t="s">
        <v>842</v>
      </c>
      <c r="B935" s="164" t="s">
        <v>141</v>
      </c>
      <c r="C935" s="163">
        <v>3</v>
      </c>
      <c r="D935" s="163">
        <v>48</v>
      </c>
      <c r="E935" s="163">
        <v>23.25</v>
      </c>
    </row>
    <row r="936" spans="1:5" x14ac:dyDescent="0.35">
      <c r="A936" s="163" t="s">
        <v>906</v>
      </c>
      <c r="B936" s="164" t="s">
        <v>141</v>
      </c>
      <c r="C936" s="163">
        <v>12</v>
      </c>
      <c r="D936" s="163">
        <v>48</v>
      </c>
      <c r="E936" s="163">
        <v>23.52</v>
      </c>
    </row>
    <row r="937" spans="1:5" x14ac:dyDescent="0.35">
      <c r="A937" s="163" t="s">
        <v>1191</v>
      </c>
      <c r="B937" s="164" t="s">
        <v>141</v>
      </c>
      <c r="C937" s="163">
        <v>3</v>
      </c>
      <c r="D937" s="163">
        <v>45</v>
      </c>
      <c r="E937" s="163">
        <v>17.100000000000001</v>
      </c>
    </row>
    <row r="938" spans="1:5" x14ac:dyDescent="0.35">
      <c r="A938" s="163" t="s">
        <v>780</v>
      </c>
      <c r="B938" s="164" t="s">
        <v>141</v>
      </c>
      <c r="C938" s="163">
        <v>2</v>
      </c>
      <c r="D938" s="163">
        <v>44</v>
      </c>
      <c r="E938" s="163">
        <v>0</v>
      </c>
    </row>
    <row r="939" spans="1:5" x14ac:dyDescent="0.35">
      <c r="A939" s="163" t="s">
        <v>808</v>
      </c>
      <c r="B939" s="164" t="s">
        <v>141</v>
      </c>
      <c r="C939" s="163">
        <v>42</v>
      </c>
      <c r="D939" s="163">
        <v>42</v>
      </c>
      <c r="E939" s="163">
        <v>6.3</v>
      </c>
    </row>
    <row r="940" spans="1:5" x14ac:dyDescent="0.35">
      <c r="A940" s="163" t="s">
        <v>694</v>
      </c>
      <c r="B940" s="164" t="s">
        <v>141</v>
      </c>
      <c r="C940" s="163">
        <v>1</v>
      </c>
      <c r="D940" s="163">
        <v>40</v>
      </c>
      <c r="E940" s="163">
        <v>10.5</v>
      </c>
    </row>
    <row r="941" spans="1:5" x14ac:dyDescent="0.35">
      <c r="A941" s="163" t="s">
        <v>728</v>
      </c>
      <c r="B941" s="164" t="s">
        <v>141</v>
      </c>
      <c r="C941" s="163">
        <v>4</v>
      </c>
      <c r="D941" s="163">
        <v>40</v>
      </c>
      <c r="E941" s="163">
        <v>20.8</v>
      </c>
    </row>
    <row r="942" spans="1:5" x14ac:dyDescent="0.35">
      <c r="A942" s="163" t="s">
        <v>1192</v>
      </c>
      <c r="B942" s="164" t="s">
        <v>141</v>
      </c>
      <c r="C942" s="163">
        <v>1</v>
      </c>
      <c r="D942" s="163">
        <v>40</v>
      </c>
      <c r="E942" s="163">
        <v>0</v>
      </c>
    </row>
    <row r="943" spans="1:5" x14ac:dyDescent="0.35">
      <c r="A943" s="163" t="s">
        <v>845</v>
      </c>
      <c r="B943" s="164" t="s">
        <v>141</v>
      </c>
      <c r="C943" s="163">
        <v>4</v>
      </c>
      <c r="D943" s="163">
        <v>40</v>
      </c>
      <c r="E943" s="163">
        <v>19.559999999999999</v>
      </c>
    </row>
    <row r="944" spans="1:5" x14ac:dyDescent="0.35">
      <c r="A944" s="163" t="s">
        <v>1133</v>
      </c>
      <c r="B944" s="164" t="s">
        <v>141</v>
      </c>
      <c r="C944" s="163">
        <v>10</v>
      </c>
      <c r="D944" s="163">
        <v>40</v>
      </c>
      <c r="E944" s="163">
        <v>18.399999999999999</v>
      </c>
    </row>
    <row r="945" spans="1:5" x14ac:dyDescent="0.35">
      <c r="A945" s="163" t="s">
        <v>1193</v>
      </c>
      <c r="B945" s="164" t="s">
        <v>141</v>
      </c>
      <c r="C945" s="163">
        <v>1</v>
      </c>
      <c r="D945" s="163">
        <v>39.9</v>
      </c>
      <c r="E945" s="163">
        <v>26.73</v>
      </c>
    </row>
    <row r="946" spans="1:5" x14ac:dyDescent="0.35">
      <c r="A946" s="163" t="s">
        <v>825</v>
      </c>
      <c r="B946" s="164" t="s">
        <v>141</v>
      </c>
      <c r="C946" s="163">
        <v>3</v>
      </c>
      <c r="D946" s="163">
        <v>36</v>
      </c>
      <c r="E946" s="163">
        <v>15.48</v>
      </c>
    </row>
    <row r="947" spans="1:5" x14ac:dyDescent="0.35">
      <c r="A947" s="163" t="s">
        <v>1194</v>
      </c>
      <c r="B947" s="164" t="s">
        <v>141</v>
      </c>
      <c r="C947" s="163">
        <v>1</v>
      </c>
      <c r="D947" s="163">
        <v>35</v>
      </c>
      <c r="E947" s="163">
        <v>0</v>
      </c>
    </row>
    <row r="948" spans="1:5" x14ac:dyDescent="0.35">
      <c r="A948" s="163" t="s">
        <v>834</v>
      </c>
      <c r="B948" s="164" t="s">
        <v>141</v>
      </c>
      <c r="C948" s="163">
        <v>67</v>
      </c>
      <c r="D948" s="163">
        <v>33.5</v>
      </c>
      <c r="E948" s="163">
        <v>18.760000000000002</v>
      </c>
    </row>
    <row r="949" spans="1:5" x14ac:dyDescent="0.35">
      <c r="A949" s="163" t="s">
        <v>1195</v>
      </c>
      <c r="B949" s="164" t="s">
        <v>141</v>
      </c>
      <c r="C949" s="163">
        <v>1</v>
      </c>
      <c r="D949" s="163">
        <v>32</v>
      </c>
      <c r="E949" s="163">
        <v>0</v>
      </c>
    </row>
    <row r="950" spans="1:5" x14ac:dyDescent="0.35">
      <c r="A950" s="163" t="s">
        <v>684</v>
      </c>
      <c r="B950" s="164" t="s">
        <v>141</v>
      </c>
      <c r="C950" s="163">
        <v>1</v>
      </c>
      <c r="D950" s="163">
        <v>32</v>
      </c>
      <c r="E950" s="163">
        <v>0</v>
      </c>
    </row>
    <row r="951" spans="1:5" x14ac:dyDescent="0.35">
      <c r="A951" s="163" t="s">
        <v>1196</v>
      </c>
      <c r="B951" s="164" t="s">
        <v>141</v>
      </c>
      <c r="C951" s="163">
        <v>7</v>
      </c>
      <c r="D951" s="163">
        <v>31.5</v>
      </c>
      <c r="E951" s="163">
        <v>16.170000000000002</v>
      </c>
    </row>
    <row r="952" spans="1:5" x14ac:dyDescent="0.35">
      <c r="A952" s="163" t="s">
        <v>743</v>
      </c>
      <c r="B952" s="164" t="s">
        <v>141</v>
      </c>
      <c r="C952" s="163">
        <v>6</v>
      </c>
      <c r="D952" s="163">
        <v>30</v>
      </c>
      <c r="E952" s="163">
        <v>12</v>
      </c>
    </row>
    <row r="953" spans="1:5" x14ac:dyDescent="0.35">
      <c r="A953" s="163" t="s">
        <v>1091</v>
      </c>
      <c r="B953" s="164" t="s">
        <v>141</v>
      </c>
      <c r="C953" s="163">
        <v>5</v>
      </c>
      <c r="D953" s="163">
        <v>30</v>
      </c>
      <c r="E953" s="163">
        <v>16.899999999999999</v>
      </c>
    </row>
    <row r="954" spans="1:5" x14ac:dyDescent="0.35">
      <c r="A954" s="163" t="s">
        <v>1197</v>
      </c>
      <c r="B954" s="164" t="s">
        <v>141</v>
      </c>
      <c r="C954" s="163">
        <v>1</v>
      </c>
      <c r="D954" s="163">
        <v>30</v>
      </c>
      <c r="E954" s="163">
        <v>0</v>
      </c>
    </row>
    <row r="955" spans="1:5" x14ac:dyDescent="0.35">
      <c r="A955" s="163" t="s">
        <v>1077</v>
      </c>
      <c r="B955" s="164" t="s">
        <v>141</v>
      </c>
      <c r="C955" s="163">
        <v>1</v>
      </c>
      <c r="D955" s="163">
        <v>29.9</v>
      </c>
      <c r="E955" s="163">
        <v>20.03</v>
      </c>
    </row>
    <row r="956" spans="1:5" x14ac:dyDescent="0.35">
      <c r="A956" s="163" t="s">
        <v>1198</v>
      </c>
      <c r="B956" s="164" t="s">
        <v>141</v>
      </c>
      <c r="C956" s="163">
        <v>4</v>
      </c>
      <c r="D956" s="163">
        <v>28</v>
      </c>
      <c r="E956" s="163">
        <v>0</v>
      </c>
    </row>
    <row r="957" spans="1:5" x14ac:dyDescent="0.35">
      <c r="A957" s="163" t="s">
        <v>1199</v>
      </c>
      <c r="B957" s="164" t="s">
        <v>141</v>
      </c>
      <c r="C957" s="163">
        <v>3</v>
      </c>
      <c r="D957" s="163">
        <v>27</v>
      </c>
      <c r="E957" s="163">
        <v>14.82</v>
      </c>
    </row>
    <row r="958" spans="1:5" x14ac:dyDescent="0.35">
      <c r="A958" s="163" t="s">
        <v>777</v>
      </c>
      <c r="B958" s="164" t="s">
        <v>141</v>
      </c>
      <c r="C958" s="163">
        <v>5</v>
      </c>
      <c r="D958" s="163">
        <v>25</v>
      </c>
      <c r="E958" s="163">
        <v>6.25</v>
      </c>
    </row>
    <row r="959" spans="1:5" x14ac:dyDescent="0.35">
      <c r="A959" s="163" t="s">
        <v>782</v>
      </c>
      <c r="B959" s="164" t="s">
        <v>141</v>
      </c>
      <c r="C959" s="163">
        <v>1</v>
      </c>
      <c r="D959" s="163">
        <v>25</v>
      </c>
      <c r="E959" s="163">
        <v>10.58</v>
      </c>
    </row>
    <row r="960" spans="1:5" x14ac:dyDescent="0.35">
      <c r="A960" s="163" t="s">
        <v>857</v>
      </c>
      <c r="B960" s="164" t="s">
        <v>141</v>
      </c>
      <c r="C960" s="163">
        <v>1</v>
      </c>
      <c r="D960" s="163">
        <v>25</v>
      </c>
      <c r="E960" s="163">
        <v>5.5</v>
      </c>
    </row>
    <row r="961" spans="1:5" x14ac:dyDescent="0.35">
      <c r="A961" s="163" t="s">
        <v>1113</v>
      </c>
      <c r="B961" s="164" t="s">
        <v>141</v>
      </c>
      <c r="C961" s="163">
        <v>6</v>
      </c>
      <c r="D961" s="163">
        <v>24</v>
      </c>
      <c r="E961" s="163">
        <v>12</v>
      </c>
    </row>
    <row r="962" spans="1:5" x14ac:dyDescent="0.35">
      <c r="A962" s="163" t="s">
        <v>1200</v>
      </c>
      <c r="B962" s="164" t="s">
        <v>141</v>
      </c>
      <c r="C962" s="163">
        <v>3</v>
      </c>
      <c r="D962" s="163">
        <v>24</v>
      </c>
      <c r="E962" s="163">
        <v>0</v>
      </c>
    </row>
    <row r="963" spans="1:5" x14ac:dyDescent="0.35">
      <c r="A963" s="163" t="s">
        <v>1201</v>
      </c>
      <c r="B963" s="164" t="s">
        <v>141</v>
      </c>
      <c r="C963" s="163">
        <v>16</v>
      </c>
      <c r="D963" s="163">
        <v>24</v>
      </c>
      <c r="E963" s="163">
        <v>11.2</v>
      </c>
    </row>
    <row r="964" spans="1:5" x14ac:dyDescent="0.35">
      <c r="A964" s="163" t="s">
        <v>1202</v>
      </c>
      <c r="B964" s="164" t="s">
        <v>141</v>
      </c>
      <c r="C964" s="163">
        <v>2</v>
      </c>
      <c r="D964" s="163">
        <v>20</v>
      </c>
      <c r="E964" s="163">
        <v>4.5</v>
      </c>
    </row>
    <row r="965" spans="1:5" x14ac:dyDescent="0.35">
      <c r="A965" s="163" t="s">
        <v>804</v>
      </c>
      <c r="B965" s="164" t="s">
        <v>141</v>
      </c>
      <c r="C965" s="163">
        <v>4</v>
      </c>
      <c r="D965" s="163">
        <v>20</v>
      </c>
      <c r="E965" s="163">
        <v>0</v>
      </c>
    </row>
    <row r="966" spans="1:5" x14ac:dyDescent="0.35">
      <c r="A966" s="163" t="s">
        <v>1203</v>
      </c>
      <c r="B966" s="164" t="s">
        <v>141</v>
      </c>
      <c r="C966" s="163">
        <v>1</v>
      </c>
      <c r="D966" s="163">
        <v>19.899999999999999</v>
      </c>
      <c r="E966" s="163">
        <v>13.33</v>
      </c>
    </row>
    <row r="967" spans="1:5" x14ac:dyDescent="0.35">
      <c r="A967" s="163" t="s">
        <v>1100</v>
      </c>
      <c r="B967" s="164" t="s">
        <v>141</v>
      </c>
      <c r="C967" s="163">
        <v>1</v>
      </c>
      <c r="D967" s="163">
        <v>19.899999999999999</v>
      </c>
      <c r="E967" s="163">
        <v>13.33</v>
      </c>
    </row>
    <row r="968" spans="1:5" x14ac:dyDescent="0.35">
      <c r="A968" s="163" t="s">
        <v>1204</v>
      </c>
      <c r="B968" s="164" t="s">
        <v>141</v>
      </c>
      <c r="C968" s="163">
        <v>1</v>
      </c>
      <c r="D968" s="163">
        <v>19.899999999999999</v>
      </c>
      <c r="E968" s="163">
        <v>7</v>
      </c>
    </row>
    <row r="969" spans="1:5" x14ac:dyDescent="0.35">
      <c r="A969" s="163" t="s">
        <v>1108</v>
      </c>
      <c r="B969" s="164" t="s">
        <v>141</v>
      </c>
      <c r="C969" s="163">
        <v>1</v>
      </c>
      <c r="D969" s="163">
        <v>18</v>
      </c>
      <c r="E969" s="163">
        <v>10.48</v>
      </c>
    </row>
    <row r="970" spans="1:5" x14ac:dyDescent="0.35">
      <c r="A970" s="163" t="s">
        <v>920</v>
      </c>
      <c r="B970" s="164" t="s">
        <v>141</v>
      </c>
      <c r="C970" s="163">
        <v>2</v>
      </c>
      <c r="D970" s="163">
        <v>18</v>
      </c>
      <c r="E970" s="163">
        <v>10.06</v>
      </c>
    </row>
    <row r="971" spans="1:5" x14ac:dyDescent="0.35">
      <c r="A971" s="163" t="s">
        <v>1107</v>
      </c>
      <c r="B971" s="164" t="s">
        <v>141</v>
      </c>
      <c r="C971" s="163">
        <v>1</v>
      </c>
      <c r="D971" s="163">
        <v>18</v>
      </c>
      <c r="E971" s="163">
        <v>10.48</v>
      </c>
    </row>
    <row r="972" spans="1:5" x14ac:dyDescent="0.35">
      <c r="A972" s="163" t="s">
        <v>888</v>
      </c>
      <c r="B972" s="164" t="s">
        <v>141</v>
      </c>
      <c r="C972" s="163">
        <v>15</v>
      </c>
      <c r="D972" s="163">
        <v>15</v>
      </c>
      <c r="E972" s="163">
        <v>10.65</v>
      </c>
    </row>
    <row r="973" spans="1:5" x14ac:dyDescent="0.35">
      <c r="A973" s="163" t="s">
        <v>691</v>
      </c>
      <c r="B973" s="164" t="s">
        <v>141</v>
      </c>
      <c r="C973" s="163">
        <v>1</v>
      </c>
      <c r="D973" s="163">
        <v>15</v>
      </c>
      <c r="E973" s="163">
        <v>6</v>
      </c>
    </row>
    <row r="974" spans="1:5" x14ac:dyDescent="0.35">
      <c r="A974" s="163" t="s">
        <v>1205</v>
      </c>
      <c r="B974" s="164" t="s">
        <v>141</v>
      </c>
      <c r="C974" s="163">
        <v>1</v>
      </c>
      <c r="D974" s="163">
        <v>15</v>
      </c>
      <c r="E974" s="163">
        <v>2.5</v>
      </c>
    </row>
    <row r="975" spans="1:5" x14ac:dyDescent="0.35">
      <c r="A975" s="163" t="s">
        <v>1206</v>
      </c>
      <c r="B975" s="164" t="s">
        <v>141</v>
      </c>
      <c r="C975" s="163">
        <v>2</v>
      </c>
      <c r="D975" s="163">
        <v>14</v>
      </c>
      <c r="E975" s="163">
        <v>12.82</v>
      </c>
    </row>
    <row r="976" spans="1:5" x14ac:dyDescent="0.35">
      <c r="A976" s="163" t="s">
        <v>1207</v>
      </c>
      <c r="B976" s="164" t="s">
        <v>141</v>
      </c>
      <c r="C976" s="163">
        <v>2</v>
      </c>
      <c r="D976" s="163">
        <v>14</v>
      </c>
      <c r="E976" s="163">
        <v>12.82</v>
      </c>
    </row>
    <row r="977" spans="1:5" x14ac:dyDescent="0.35">
      <c r="A977" s="163" t="s">
        <v>1127</v>
      </c>
      <c r="B977" s="164" t="s">
        <v>141</v>
      </c>
      <c r="C977" s="163">
        <v>1</v>
      </c>
      <c r="D977" s="163">
        <v>13.9</v>
      </c>
      <c r="E977" s="163">
        <v>0</v>
      </c>
    </row>
    <row r="978" spans="1:5" x14ac:dyDescent="0.35">
      <c r="A978" s="163" t="s">
        <v>936</v>
      </c>
      <c r="B978" s="164" t="s">
        <v>141</v>
      </c>
      <c r="C978" s="163">
        <v>2</v>
      </c>
      <c r="D978" s="163">
        <v>12</v>
      </c>
      <c r="E978" s="163">
        <v>6.28</v>
      </c>
    </row>
    <row r="979" spans="1:5" x14ac:dyDescent="0.35">
      <c r="A979" s="163" t="s">
        <v>1089</v>
      </c>
      <c r="B979" s="164" t="s">
        <v>141</v>
      </c>
      <c r="C979" s="163">
        <v>1</v>
      </c>
      <c r="D979" s="163">
        <v>12</v>
      </c>
      <c r="E979" s="163">
        <v>5.93</v>
      </c>
    </row>
    <row r="980" spans="1:5" x14ac:dyDescent="0.35">
      <c r="A980" s="163" t="s">
        <v>1208</v>
      </c>
      <c r="B980" s="164" t="s">
        <v>141</v>
      </c>
      <c r="C980" s="163">
        <v>2</v>
      </c>
      <c r="D980" s="163">
        <v>12</v>
      </c>
      <c r="E980" s="163">
        <v>6.1</v>
      </c>
    </row>
    <row r="981" spans="1:5" x14ac:dyDescent="0.35">
      <c r="A981" s="163" t="s">
        <v>1209</v>
      </c>
      <c r="B981" s="164" t="s">
        <v>141</v>
      </c>
      <c r="C981" s="163">
        <v>6</v>
      </c>
      <c r="D981" s="163">
        <v>12</v>
      </c>
      <c r="E981" s="163">
        <v>0</v>
      </c>
    </row>
    <row r="982" spans="1:5" x14ac:dyDescent="0.35">
      <c r="A982" s="163" t="s">
        <v>814</v>
      </c>
      <c r="B982" s="164" t="s">
        <v>141</v>
      </c>
      <c r="C982" s="163">
        <v>3</v>
      </c>
      <c r="D982" s="163">
        <v>12</v>
      </c>
      <c r="E982" s="163">
        <v>5.97</v>
      </c>
    </row>
    <row r="983" spans="1:5" x14ac:dyDescent="0.35">
      <c r="A983" s="163" t="s">
        <v>1063</v>
      </c>
      <c r="B983" s="164" t="s">
        <v>141</v>
      </c>
      <c r="C983" s="163">
        <v>1</v>
      </c>
      <c r="D983" s="163">
        <v>10.25</v>
      </c>
      <c r="E983" s="163">
        <v>321.60000000000002</v>
      </c>
    </row>
    <row r="984" spans="1:5" x14ac:dyDescent="0.35">
      <c r="A984" s="163" t="s">
        <v>1210</v>
      </c>
      <c r="B984" s="164" t="s">
        <v>141</v>
      </c>
      <c r="C984" s="163">
        <v>1</v>
      </c>
      <c r="D984" s="163">
        <v>10</v>
      </c>
      <c r="E984" s="163">
        <v>0</v>
      </c>
    </row>
    <row r="985" spans="1:5" x14ac:dyDescent="0.35">
      <c r="A985" s="163" t="s">
        <v>1211</v>
      </c>
      <c r="B985" s="164" t="s">
        <v>141</v>
      </c>
      <c r="C985" s="163">
        <v>2</v>
      </c>
      <c r="D985" s="163">
        <v>10</v>
      </c>
      <c r="E985" s="163">
        <v>0</v>
      </c>
    </row>
    <row r="986" spans="1:5" x14ac:dyDescent="0.35">
      <c r="A986" s="163" t="s">
        <v>1212</v>
      </c>
      <c r="B986" s="164" t="s">
        <v>141</v>
      </c>
      <c r="C986" s="163">
        <v>1</v>
      </c>
      <c r="D986" s="163">
        <v>10</v>
      </c>
      <c r="E986" s="163">
        <v>5</v>
      </c>
    </row>
    <row r="987" spans="1:5" x14ac:dyDescent="0.35">
      <c r="A987" s="163" t="s">
        <v>1018</v>
      </c>
      <c r="B987" s="164" t="s">
        <v>141</v>
      </c>
      <c r="C987" s="163">
        <v>2</v>
      </c>
      <c r="D987" s="163">
        <v>10</v>
      </c>
      <c r="E987" s="163">
        <v>3.92</v>
      </c>
    </row>
    <row r="988" spans="1:5" x14ac:dyDescent="0.35">
      <c r="A988" s="163" t="s">
        <v>843</v>
      </c>
      <c r="B988" s="164" t="s">
        <v>141</v>
      </c>
      <c r="C988" s="163">
        <v>1</v>
      </c>
      <c r="D988" s="163">
        <v>8</v>
      </c>
      <c r="E988" s="163">
        <v>0</v>
      </c>
    </row>
    <row r="989" spans="1:5" x14ac:dyDescent="0.35">
      <c r="A989" s="163" t="s">
        <v>1025</v>
      </c>
      <c r="B989" s="164" t="s">
        <v>141</v>
      </c>
      <c r="C989" s="163">
        <v>2</v>
      </c>
      <c r="D989" s="163">
        <v>8</v>
      </c>
      <c r="E989" s="163">
        <v>4.12</v>
      </c>
    </row>
    <row r="990" spans="1:5" x14ac:dyDescent="0.35">
      <c r="A990" s="163" t="s">
        <v>917</v>
      </c>
      <c r="B990" s="164" t="s">
        <v>141</v>
      </c>
      <c r="C990" s="163">
        <v>3</v>
      </c>
      <c r="D990" s="163">
        <v>7.5</v>
      </c>
      <c r="E990" s="163">
        <v>0</v>
      </c>
    </row>
    <row r="991" spans="1:5" x14ac:dyDescent="0.35">
      <c r="A991" s="163" t="s">
        <v>902</v>
      </c>
      <c r="B991" s="164" t="s">
        <v>141</v>
      </c>
      <c r="C991" s="163">
        <v>1</v>
      </c>
      <c r="D991" s="163">
        <v>7</v>
      </c>
      <c r="E991" s="163">
        <v>6.41</v>
      </c>
    </row>
    <row r="992" spans="1:5" x14ac:dyDescent="0.35">
      <c r="A992" s="163" t="s">
        <v>851</v>
      </c>
      <c r="B992" s="164" t="s">
        <v>141</v>
      </c>
      <c r="C992" s="163">
        <v>1</v>
      </c>
      <c r="D992" s="163">
        <v>6</v>
      </c>
      <c r="E992" s="163">
        <v>4.8</v>
      </c>
    </row>
    <row r="993" spans="1:5" x14ac:dyDescent="0.35">
      <c r="A993" s="163" t="s">
        <v>773</v>
      </c>
      <c r="B993" s="164" t="s">
        <v>141</v>
      </c>
      <c r="C993" s="163">
        <v>1</v>
      </c>
      <c r="D993" s="163">
        <v>5</v>
      </c>
      <c r="E993" s="163">
        <v>2.52</v>
      </c>
    </row>
    <row r="994" spans="1:5" x14ac:dyDescent="0.35">
      <c r="A994" s="163" t="s">
        <v>898</v>
      </c>
      <c r="B994" s="164" t="s">
        <v>141</v>
      </c>
      <c r="C994" s="163">
        <v>1</v>
      </c>
      <c r="D994" s="163">
        <v>5</v>
      </c>
      <c r="E994" s="163">
        <v>4</v>
      </c>
    </row>
    <row r="995" spans="1:5" x14ac:dyDescent="0.35">
      <c r="A995" s="163" t="s">
        <v>1132</v>
      </c>
      <c r="B995" s="164" t="s">
        <v>141</v>
      </c>
      <c r="C995" s="163">
        <v>1</v>
      </c>
      <c r="D995" s="163">
        <v>4</v>
      </c>
      <c r="E995" s="163">
        <v>1.83</v>
      </c>
    </row>
    <row r="996" spans="1:5" x14ac:dyDescent="0.35">
      <c r="A996" s="163" t="s">
        <v>907</v>
      </c>
      <c r="B996" s="164" t="s">
        <v>141</v>
      </c>
      <c r="C996" s="163">
        <v>1</v>
      </c>
      <c r="D996" s="163">
        <v>3</v>
      </c>
      <c r="E996" s="163">
        <v>2.4</v>
      </c>
    </row>
    <row r="997" spans="1:5" x14ac:dyDescent="0.35">
      <c r="A997" s="163" t="s">
        <v>867</v>
      </c>
      <c r="B997" s="164" t="s">
        <v>141</v>
      </c>
      <c r="C997" s="163">
        <v>1</v>
      </c>
      <c r="D997" s="163">
        <v>2.5</v>
      </c>
      <c r="E997" s="163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Z1000"/>
  <sheetViews>
    <sheetView showGridLines="0" zoomScale="60" zoomScaleNormal="6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X10" sqref="X10"/>
    </sheetView>
  </sheetViews>
  <sheetFormatPr defaultColWidth="14.453125" defaultRowHeight="15" customHeight="1" outlineLevelRow="2" x14ac:dyDescent="0.35"/>
  <cols>
    <col min="1" max="1" width="1.26953125" customWidth="1"/>
    <col min="2" max="2" width="61.1796875" customWidth="1"/>
    <col min="3" max="3" width="9.81640625" customWidth="1"/>
    <col min="4" max="4" width="8.26953125" customWidth="1"/>
    <col min="5" max="22" width="9.1796875" customWidth="1"/>
    <col min="23" max="26" width="8.7265625" customWidth="1"/>
  </cols>
  <sheetData>
    <row r="1" spans="1:26" ht="14.5" customHeight="1" x14ac:dyDescent="0.35">
      <c r="A1" s="23"/>
      <c r="B1" s="221" t="s">
        <v>1218</v>
      </c>
      <c r="C1" s="24"/>
      <c r="D1" s="24"/>
      <c r="E1" s="25">
        <v>45474</v>
      </c>
      <c r="F1" s="25">
        <v>45505</v>
      </c>
      <c r="G1" s="25">
        <v>45536</v>
      </c>
      <c r="H1" s="25">
        <v>45566</v>
      </c>
      <c r="I1" s="25">
        <v>45597</v>
      </c>
      <c r="J1" s="25">
        <v>45627</v>
      </c>
      <c r="K1" s="25">
        <v>45658</v>
      </c>
      <c r="L1" s="25">
        <v>45689</v>
      </c>
      <c r="M1" s="25">
        <v>45717</v>
      </c>
      <c r="N1" s="25">
        <v>45748</v>
      </c>
      <c r="O1" s="25">
        <v>45778</v>
      </c>
      <c r="P1" s="25">
        <v>45809</v>
      </c>
      <c r="Q1" s="25">
        <v>45839</v>
      </c>
      <c r="R1" s="25">
        <v>45870</v>
      </c>
      <c r="S1" s="25">
        <v>45901</v>
      </c>
      <c r="T1" s="25">
        <v>45931</v>
      </c>
      <c r="U1" s="25">
        <v>45962</v>
      </c>
      <c r="V1" s="25">
        <v>45992</v>
      </c>
      <c r="W1" s="23"/>
      <c r="X1" s="23"/>
      <c r="Y1" s="23"/>
      <c r="Z1" s="23"/>
    </row>
    <row r="2" spans="1:26" ht="14.5" customHeight="1" x14ac:dyDescent="0.35">
      <c r="A2" s="23"/>
      <c r="B2" s="218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ht="12" customHeight="1" x14ac:dyDescent="0.35">
      <c r="A3" s="23"/>
      <c r="B3" s="152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4.5" customHeight="1" x14ac:dyDescent="0.35">
      <c r="A4" s="23"/>
      <c r="B4" s="26" t="s">
        <v>1219</v>
      </c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8"/>
      <c r="W4" s="23"/>
      <c r="X4" s="23"/>
      <c r="Y4" s="23"/>
      <c r="Z4" s="23"/>
    </row>
    <row r="5" spans="1:26" ht="14.5" customHeight="1" x14ac:dyDescent="0.35">
      <c r="A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ht="14.5" customHeight="1" x14ac:dyDescent="0.35">
      <c r="A6" s="23"/>
      <c r="B6" s="29" t="s">
        <v>603</v>
      </c>
      <c r="C6" s="24"/>
      <c r="D6" s="24"/>
      <c r="E6" s="30">
        <f t="shared" ref="E6:V6" si="0">SUM(E8,E13,E14)</f>
        <v>0</v>
      </c>
      <c r="F6" s="30">
        <f t="shared" si="0"/>
        <v>0</v>
      </c>
      <c r="G6" s="30">
        <f t="shared" si="0"/>
        <v>0</v>
      </c>
      <c r="H6" s="30">
        <f t="shared" si="0"/>
        <v>0</v>
      </c>
      <c r="I6" s="30">
        <f t="shared" si="0"/>
        <v>0</v>
      </c>
      <c r="J6" s="30">
        <f t="shared" si="0"/>
        <v>0</v>
      </c>
      <c r="K6" s="30">
        <f t="shared" si="0"/>
        <v>0</v>
      </c>
      <c r="L6" s="30">
        <f t="shared" si="0"/>
        <v>0</v>
      </c>
      <c r="M6" s="30">
        <f t="shared" si="0"/>
        <v>0</v>
      </c>
      <c r="N6" s="30">
        <f t="shared" si="0"/>
        <v>0</v>
      </c>
      <c r="O6" s="30">
        <f t="shared" si="0"/>
        <v>0</v>
      </c>
      <c r="P6" s="30">
        <f t="shared" si="0"/>
        <v>0</v>
      </c>
      <c r="Q6" s="30">
        <f t="shared" si="0"/>
        <v>0</v>
      </c>
      <c r="R6" s="30">
        <f t="shared" si="0"/>
        <v>0</v>
      </c>
      <c r="S6" s="30">
        <f t="shared" si="0"/>
        <v>0</v>
      </c>
      <c r="T6" s="30">
        <f t="shared" si="0"/>
        <v>0</v>
      </c>
      <c r="U6" s="30">
        <f t="shared" si="0"/>
        <v>0</v>
      </c>
      <c r="V6" s="30">
        <f t="shared" si="0"/>
        <v>0</v>
      </c>
      <c r="W6" s="23"/>
      <c r="X6" s="23"/>
      <c r="Y6" s="23"/>
      <c r="Z6" s="23"/>
    </row>
    <row r="7" spans="1:26" ht="14.5" customHeight="1" x14ac:dyDescent="0.35">
      <c r="A7" s="31"/>
      <c r="B7" s="32" t="s">
        <v>1220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 spans="1:26" ht="14.5" customHeight="1" outlineLevel="1" x14ac:dyDescent="0.35">
      <c r="A8" s="23"/>
      <c r="B8" s="33" t="s">
        <v>1221</v>
      </c>
      <c r="C8" s="24"/>
      <c r="D8" s="24"/>
      <c r="E8" s="34">
        <f t="shared" ref="E8:V8" si="1">SUM(E9:E12)</f>
        <v>0</v>
      </c>
      <c r="F8" s="34">
        <f t="shared" si="1"/>
        <v>0</v>
      </c>
      <c r="G8" s="34">
        <f t="shared" si="1"/>
        <v>0</v>
      </c>
      <c r="H8" s="34">
        <f t="shared" si="1"/>
        <v>0</v>
      </c>
      <c r="I8" s="34">
        <f t="shared" si="1"/>
        <v>0</v>
      </c>
      <c r="J8" s="34">
        <f t="shared" si="1"/>
        <v>0</v>
      </c>
      <c r="K8" s="34">
        <f t="shared" si="1"/>
        <v>0</v>
      </c>
      <c r="L8" s="34">
        <f t="shared" si="1"/>
        <v>0</v>
      </c>
      <c r="M8" s="34">
        <f t="shared" si="1"/>
        <v>0</v>
      </c>
      <c r="N8" s="34">
        <f t="shared" si="1"/>
        <v>0</v>
      </c>
      <c r="O8" s="34">
        <f t="shared" si="1"/>
        <v>0</v>
      </c>
      <c r="P8" s="34">
        <f t="shared" si="1"/>
        <v>0</v>
      </c>
      <c r="Q8" s="34">
        <f t="shared" si="1"/>
        <v>0</v>
      </c>
      <c r="R8" s="34">
        <f t="shared" si="1"/>
        <v>0</v>
      </c>
      <c r="S8" s="34">
        <f t="shared" si="1"/>
        <v>0</v>
      </c>
      <c r="T8" s="34">
        <f t="shared" si="1"/>
        <v>0</v>
      </c>
      <c r="U8" s="34">
        <f t="shared" si="1"/>
        <v>0</v>
      </c>
      <c r="V8" s="34">
        <f t="shared" si="1"/>
        <v>0</v>
      </c>
      <c r="W8" s="23"/>
      <c r="X8" s="23"/>
      <c r="Y8" s="23"/>
      <c r="Z8" s="23"/>
    </row>
    <row r="9" spans="1:26" ht="14.5" customHeight="1" outlineLevel="2" x14ac:dyDescent="0.35">
      <c r="A9" s="23"/>
      <c r="B9" s="35" t="s">
        <v>1222</v>
      </c>
      <c r="C9" s="24"/>
      <c r="D9" s="24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23"/>
      <c r="X9" s="23"/>
      <c r="Y9" s="23"/>
      <c r="Z9" s="23"/>
    </row>
    <row r="10" spans="1:26" ht="14.5" customHeight="1" outlineLevel="2" x14ac:dyDescent="0.35">
      <c r="A10" s="23"/>
      <c r="B10" s="35" t="s">
        <v>1223</v>
      </c>
      <c r="C10" s="24"/>
      <c r="D10" s="24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23"/>
      <c r="X10" s="23"/>
      <c r="Y10" s="23"/>
      <c r="Z10" s="23"/>
    </row>
    <row r="11" spans="1:26" ht="14.5" customHeight="1" outlineLevel="2" x14ac:dyDescent="0.35">
      <c r="A11" s="23"/>
      <c r="B11" s="35" t="s">
        <v>1224</v>
      </c>
      <c r="C11" s="24"/>
      <c r="D11" s="24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23"/>
      <c r="X11" s="23"/>
      <c r="Y11" s="23"/>
      <c r="Z11" s="23"/>
    </row>
    <row r="12" spans="1:26" ht="14.5" customHeight="1" outlineLevel="2" x14ac:dyDescent="0.35">
      <c r="A12" s="23"/>
      <c r="B12" s="35" t="s">
        <v>1225</v>
      </c>
      <c r="C12" s="24"/>
      <c r="D12" s="24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23"/>
      <c r="X12" s="23"/>
      <c r="Y12" s="23"/>
      <c r="Z12" s="23"/>
    </row>
    <row r="13" spans="1:26" ht="14.5" customHeight="1" outlineLevel="1" x14ac:dyDescent="0.35">
      <c r="A13" s="23"/>
      <c r="B13" s="33" t="s">
        <v>1226</v>
      </c>
      <c r="C13" s="24"/>
      <c r="D13" s="2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23"/>
      <c r="X13" s="23"/>
      <c r="Y13" s="23"/>
      <c r="Z13" s="23"/>
    </row>
    <row r="14" spans="1:26" ht="14.5" customHeight="1" outlineLevel="1" x14ac:dyDescent="0.35">
      <c r="A14" s="23"/>
      <c r="B14" s="33" t="s">
        <v>1227</v>
      </c>
      <c r="C14" s="24"/>
      <c r="D14" s="2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23"/>
      <c r="X14" s="23"/>
      <c r="Y14" s="23"/>
      <c r="Z14" s="23"/>
    </row>
    <row r="15" spans="1:26" ht="14.5" customHeight="1" x14ac:dyDescent="0.35">
      <c r="A15" s="23"/>
      <c r="C15" s="24"/>
      <c r="D15" s="24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ht="14.5" customHeight="1" x14ac:dyDescent="0.35">
      <c r="A16" s="23"/>
      <c r="B16" s="37" t="s">
        <v>1228</v>
      </c>
      <c r="C16" s="24"/>
      <c r="D16" s="24"/>
      <c r="E16" s="38">
        <f t="shared" ref="E16:V16" si="2">E17</f>
        <v>0</v>
      </c>
      <c r="F16" s="38">
        <f t="shared" si="2"/>
        <v>0</v>
      </c>
      <c r="G16" s="38">
        <f t="shared" si="2"/>
        <v>0</v>
      </c>
      <c r="H16" s="38">
        <f t="shared" si="2"/>
        <v>0</v>
      </c>
      <c r="I16" s="38">
        <f t="shared" si="2"/>
        <v>0</v>
      </c>
      <c r="J16" s="38">
        <f t="shared" si="2"/>
        <v>0</v>
      </c>
      <c r="K16" s="38">
        <f t="shared" si="2"/>
        <v>0</v>
      </c>
      <c r="L16" s="38">
        <f t="shared" si="2"/>
        <v>0</v>
      </c>
      <c r="M16" s="38">
        <f t="shared" si="2"/>
        <v>0</v>
      </c>
      <c r="N16" s="38">
        <f t="shared" si="2"/>
        <v>0</v>
      </c>
      <c r="O16" s="38">
        <f t="shared" si="2"/>
        <v>0</v>
      </c>
      <c r="P16" s="38">
        <f t="shared" si="2"/>
        <v>0</v>
      </c>
      <c r="Q16" s="38">
        <f t="shared" si="2"/>
        <v>0</v>
      </c>
      <c r="R16" s="38">
        <f t="shared" si="2"/>
        <v>0</v>
      </c>
      <c r="S16" s="38">
        <f t="shared" si="2"/>
        <v>0</v>
      </c>
      <c r="T16" s="38">
        <f t="shared" si="2"/>
        <v>0</v>
      </c>
      <c r="U16" s="38">
        <f t="shared" si="2"/>
        <v>0</v>
      </c>
      <c r="V16" s="38">
        <f t="shared" si="2"/>
        <v>0</v>
      </c>
      <c r="W16" s="23"/>
      <c r="X16" s="23"/>
      <c r="Y16" s="23"/>
      <c r="Z16" s="23"/>
    </row>
    <row r="17" spans="1:26" ht="14.5" customHeight="1" x14ac:dyDescent="0.35">
      <c r="A17" s="23"/>
      <c r="B17" s="33" t="s">
        <v>594</v>
      </c>
      <c r="C17" s="24"/>
      <c r="D17" s="2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23"/>
      <c r="X17" s="23"/>
      <c r="Y17" s="23"/>
      <c r="Z17" s="23"/>
    </row>
    <row r="18" spans="1:26" ht="14.5" customHeight="1" x14ac:dyDescent="0.35">
      <c r="A18" s="23"/>
      <c r="C18" s="24"/>
      <c r="D18" s="24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14.5" customHeight="1" x14ac:dyDescent="0.35">
      <c r="A19" s="23"/>
      <c r="B19" s="39" t="s">
        <v>1229</v>
      </c>
      <c r="C19" s="24"/>
      <c r="D19" s="24"/>
      <c r="E19" s="38">
        <f t="shared" ref="E19:V19" si="3">E6-E16</f>
        <v>0</v>
      </c>
      <c r="F19" s="38">
        <f t="shared" si="3"/>
        <v>0</v>
      </c>
      <c r="G19" s="38">
        <f t="shared" si="3"/>
        <v>0</v>
      </c>
      <c r="H19" s="38">
        <f t="shared" si="3"/>
        <v>0</v>
      </c>
      <c r="I19" s="38">
        <f t="shared" si="3"/>
        <v>0</v>
      </c>
      <c r="J19" s="38">
        <f t="shared" si="3"/>
        <v>0</v>
      </c>
      <c r="K19" s="38">
        <f t="shared" si="3"/>
        <v>0</v>
      </c>
      <c r="L19" s="38">
        <f t="shared" si="3"/>
        <v>0</v>
      </c>
      <c r="M19" s="38">
        <f t="shared" si="3"/>
        <v>0</v>
      </c>
      <c r="N19" s="38">
        <f t="shared" si="3"/>
        <v>0</v>
      </c>
      <c r="O19" s="38">
        <f t="shared" si="3"/>
        <v>0</v>
      </c>
      <c r="P19" s="38">
        <f t="shared" si="3"/>
        <v>0</v>
      </c>
      <c r="Q19" s="38">
        <f t="shared" si="3"/>
        <v>0</v>
      </c>
      <c r="R19" s="38">
        <f t="shared" si="3"/>
        <v>0</v>
      </c>
      <c r="S19" s="38">
        <f t="shared" si="3"/>
        <v>0</v>
      </c>
      <c r="T19" s="38">
        <f t="shared" si="3"/>
        <v>0</v>
      </c>
      <c r="U19" s="38">
        <f t="shared" si="3"/>
        <v>0</v>
      </c>
      <c r="V19" s="38">
        <f t="shared" si="3"/>
        <v>0</v>
      </c>
      <c r="W19" s="23"/>
      <c r="X19" s="23"/>
      <c r="Y19" s="23"/>
      <c r="Z19" s="23"/>
    </row>
    <row r="20" spans="1:26" ht="14.5" customHeight="1" x14ac:dyDescent="0.35">
      <c r="A20" s="23"/>
      <c r="C20" s="24"/>
      <c r="D20" s="24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5.75" customHeight="1" x14ac:dyDescent="0.35">
      <c r="A21" s="23"/>
      <c r="B21" s="39" t="s">
        <v>1230</v>
      </c>
      <c r="C21" s="24"/>
      <c r="D21" s="24"/>
      <c r="E21" s="38">
        <f t="shared" ref="E21:V21" si="4">SUM(E22:E25)</f>
        <v>0</v>
      </c>
      <c r="F21" s="38">
        <f t="shared" si="4"/>
        <v>0</v>
      </c>
      <c r="G21" s="38">
        <f t="shared" si="4"/>
        <v>0</v>
      </c>
      <c r="H21" s="38">
        <f t="shared" si="4"/>
        <v>0</v>
      </c>
      <c r="I21" s="38">
        <f t="shared" si="4"/>
        <v>0</v>
      </c>
      <c r="J21" s="38">
        <f t="shared" si="4"/>
        <v>0</v>
      </c>
      <c r="K21" s="38">
        <f t="shared" si="4"/>
        <v>0</v>
      </c>
      <c r="L21" s="38">
        <f t="shared" si="4"/>
        <v>0</v>
      </c>
      <c r="M21" s="38">
        <f t="shared" si="4"/>
        <v>0</v>
      </c>
      <c r="N21" s="38">
        <f t="shared" si="4"/>
        <v>0</v>
      </c>
      <c r="O21" s="38">
        <f t="shared" si="4"/>
        <v>0</v>
      </c>
      <c r="P21" s="38">
        <f t="shared" si="4"/>
        <v>0</v>
      </c>
      <c r="Q21" s="38">
        <f t="shared" si="4"/>
        <v>0</v>
      </c>
      <c r="R21" s="38">
        <f t="shared" si="4"/>
        <v>0</v>
      </c>
      <c r="S21" s="38">
        <f t="shared" si="4"/>
        <v>0</v>
      </c>
      <c r="T21" s="38">
        <f t="shared" si="4"/>
        <v>0</v>
      </c>
      <c r="U21" s="38">
        <f t="shared" si="4"/>
        <v>0</v>
      </c>
      <c r="V21" s="38">
        <f t="shared" si="4"/>
        <v>0</v>
      </c>
      <c r="W21" s="23"/>
      <c r="X21" s="23"/>
      <c r="Y21" s="23"/>
      <c r="Z21" s="23"/>
    </row>
    <row r="22" spans="1:26" ht="15.75" customHeight="1" outlineLevel="1" x14ac:dyDescent="0.35">
      <c r="A22" s="23"/>
      <c r="B22" s="33" t="s">
        <v>1222</v>
      </c>
      <c r="C22" s="24"/>
      <c r="D22" s="2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23"/>
      <c r="X22" s="23"/>
      <c r="Y22" s="23"/>
      <c r="Z22" s="23"/>
    </row>
    <row r="23" spans="1:26" ht="15.75" customHeight="1" outlineLevel="1" x14ac:dyDescent="0.35">
      <c r="A23" s="23"/>
      <c r="B23" s="33" t="s">
        <v>1223</v>
      </c>
      <c r="C23" s="24"/>
      <c r="D23" s="2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23"/>
      <c r="X23" s="23"/>
      <c r="Y23" s="23"/>
      <c r="Z23" s="23"/>
    </row>
    <row r="24" spans="1:26" ht="15.75" customHeight="1" outlineLevel="1" x14ac:dyDescent="0.35">
      <c r="A24" s="23"/>
      <c r="B24" s="33" t="s">
        <v>1224</v>
      </c>
      <c r="C24" s="24"/>
      <c r="D24" s="2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23"/>
      <c r="X24" s="23"/>
      <c r="Y24" s="23"/>
      <c r="Z24" s="23"/>
    </row>
    <row r="25" spans="1:26" ht="15.75" customHeight="1" outlineLevel="1" x14ac:dyDescent="0.35">
      <c r="A25" s="23"/>
      <c r="B25" s="33" t="s">
        <v>1225</v>
      </c>
      <c r="C25" s="24"/>
      <c r="D25" s="2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23"/>
      <c r="X25" s="23"/>
      <c r="Y25" s="23"/>
      <c r="Z25" s="23"/>
    </row>
    <row r="26" spans="1:26" ht="15.75" customHeight="1" x14ac:dyDescent="0.35">
      <c r="A26" s="23"/>
      <c r="C26" s="24"/>
      <c r="D26" s="24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15.75" customHeight="1" x14ac:dyDescent="0.35">
      <c r="A27" s="23"/>
      <c r="B27" s="37" t="s">
        <v>1231</v>
      </c>
      <c r="C27" s="24"/>
      <c r="D27" s="24"/>
      <c r="E27" s="38">
        <f t="shared" ref="E27:V27" si="5">SUM(E28:E29)</f>
        <v>0</v>
      </c>
      <c r="F27" s="38">
        <f t="shared" si="5"/>
        <v>0</v>
      </c>
      <c r="G27" s="38">
        <f t="shared" si="5"/>
        <v>0</v>
      </c>
      <c r="H27" s="38">
        <f t="shared" si="5"/>
        <v>0</v>
      </c>
      <c r="I27" s="38">
        <f t="shared" si="5"/>
        <v>0</v>
      </c>
      <c r="J27" s="38">
        <f t="shared" si="5"/>
        <v>0</v>
      </c>
      <c r="K27" s="38">
        <f t="shared" si="5"/>
        <v>0</v>
      </c>
      <c r="L27" s="38">
        <f t="shared" si="5"/>
        <v>0</v>
      </c>
      <c r="M27" s="38">
        <f t="shared" si="5"/>
        <v>0</v>
      </c>
      <c r="N27" s="38">
        <f t="shared" si="5"/>
        <v>0</v>
      </c>
      <c r="O27" s="38">
        <f t="shared" si="5"/>
        <v>0</v>
      </c>
      <c r="P27" s="38">
        <f t="shared" si="5"/>
        <v>0</v>
      </c>
      <c r="Q27" s="38">
        <f t="shared" si="5"/>
        <v>0</v>
      </c>
      <c r="R27" s="38">
        <f t="shared" si="5"/>
        <v>0</v>
      </c>
      <c r="S27" s="38">
        <f t="shared" si="5"/>
        <v>0</v>
      </c>
      <c r="T27" s="38">
        <f t="shared" si="5"/>
        <v>0</v>
      </c>
      <c r="U27" s="38">
        <f t="shared" si="5"/>
        <v>0</v>
      </c>
      <c r="V27" s="38">
        <f t="shared" si="5"/>
        <v>0</v>
      </c>
      <c r="W27" s="23"/>
      <c r="X27" s="23"/>
      <c r="Y27" s="23"/>
      <c r="Z27" s="23"/>
    </row>
    <row r="28" spans="1:26" ht="15.75" customHeight="1" outlineLevel="1" x14ac:dyDescent="0.35">
      <c r="A28" s="23"/>
      <c r="B28" s="33" t="s">
        <v>1232</v>
      </c>
      <c r="C28" s="24"/>
      <c r="D28" s="2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23"/>
      <c r="X28" s="23"/>
      <c r="Y28" s="23"/>
      <c r="Z28" s="23"/>
    </row>
    <row r="29" spans="1:26" ht="15.75" customHeight="1" outlineLevel="1" x14ac:dyDescent="0.35">
      <c r="A29" s="23"/>
      <c r="B29" s="33" t="s">
        <v>1233</v>
      </c>
      <c r="C29" s="24"/>
      <c r="D29" s="2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23"/>
      <c r="X29" s="23"/>
      <c r="Y29" s="23"/>
      <c r="Z29" s="23"/>
    </row>
    <row r="30" spans="1:26" ht="15.75" customHeight="1" x14ac:dyDescent="0.35">
      <c r="A30" s="23"/>
      <c r="C30" s="24"/>
      <c r="D30" s="24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15.75" customHeight="1" x14ac:dyDescent="0.35">
      <c r="A31" s="23"/>
      <c r="B31" s="29" t="s">
        <v>1234</v>
      </c>
      <c r="C31" s="24"/>
      <c r="D31" s="24"/>
      <c r="E31" s="30">
        <f t="shared" ref="E31:V31" si="6">SUM(E19,-E21,-E27)</f>
        <v>0</v>
      </c>
      <c r="F31" s="30">
        <f t="shared" si="6"/>
        <v>0</v>
      </c>
      <c r="G31" s="30">
        <f t="shared" si="6"/>
        <v>0</v>
      </c>
      <c r="H31" s="30">
        <f t="shared" si="6"/>
        <v>0</v>
      </c>
      <c r="I31" s="30">
        <f t="shared" si="6"/>
        <v>0</v>
      </c>
      <c r="J31" s="30">
        <f t="shared" si="6"/>
        <v>0</v>
      </c>
      <c r="K31" s="30">
        <f t="shared" si="6"/>
        <v>0</v>
      </c>
      <c r="L31" s="30">
        <f t="shared" si="6"/>
        <v>0</v>
      </c>
      <c r="M31" s="30">
        <f t="shared" si="6"/>
        <v>0</v>
      </c>
      <c r="N31" s="30">
        <f t="shared" si="6"/>
        <v>0</v>
      </c>
      <c r="O31" s="30">
        <f t="shared" si="6"/>
        <v>0</v>
      </c>
      <c r="P31" s="30">
        <f t="shared" si="6"/>
        <v>0</v>
      </c>
      <c r="Q31" s="30">
        <f t="shared" si="6"/>
        <v>0</v>
      </c>
      <c r="R31" s="30">
        <f t="shared" si="6"/>
        <v>0</v>
      </c>
      <c r="S31" s="30">
        <f t="shared" si="6"/>
        <v>0</v>
      </c>
      <c r="T31" s="30">
        <f t="shared" si="6"/>
        <v>0</v>
      </c>
      <c r="U31" s="30">
        <f t="shared" si="6"/>
        <v>0</v>
      </c>
      <c r="V31" s="30">
        <f t="shared" si="6"/>
        <v>0</v>
      </c>
      <c r="W31" s="23"/>
      <c r="X31" s="23"/>
      <c r="Y31" s="23"/>
      <c r="Z31" s="23"/>
    </row>
    <row r="32" spans="1:26" ht="15.75" customHeight="1" x14ac:dyDescent="0.35">
      <c r="A32" s="40"/>
      <c r="B32" s="41" t="s">
        <v>1235</v>
      </c>
      <c r="C32" s="31"/>
      <c r="D32" s="31"/>
      <c r="E32" s="42" t="str">
        <f t="shared" ref="E32:V32" si="7">IFERROR(E31/E$19,"-")</f>
        <v>-</v>
      </c>
      <c r="F32" s="42" t="str">
        <f t="shared" si="7"/>
        <v>-</v>
      </c>
      <c r="G32" s="42" t="str">
        <f t="shared" si="7"/>
        <v>-</v>
      </c>
      <c r="H32" s="42" t="str">
        <f t="shared" si="7"/>
        <v>-</v>
      </c>
      <c r="I32" s="42" t="str">
        <f t="shared" si="7"/>
        <v>-</v>
      </c>
      <c r="J32" s="42" t="str">
        <f t="shared" si="7"/>
        <v>-</v>
      </c>
      <c r="K32" s="42" t="str">
        <f t="shared" si="7"/>
        <v>-</v>
      </c>
      <c r="L32" s="42" t="str">
        <f t="shared" si="7"/>
        <v>-</v>
      </c>
      <c r="M32" s="42" t="str">
        <f t="shared" si="7"/>
        <v>-</v>
      </c>
      <c r="N32" s="42" t="str">
        <f t="shared" si="7"/>
        <v>-</v>
      </c>
      <c r="O32" s="42" t="str">
        <f t="shared" si="7"/>
        <v>-</v>
      </c>
      <c r="P32" s="42" t="str">
        <f t="shared" si="7"/>
        <v>-</v>
      </c>
      <c r="Q32" s="42" t="str">
        <f t="shared" si="7"/>
        <v>-</v>
      </c>
      <c r="R32" s="42" t="str">
        <f t="shared" si="7"/>
        <v>-</v>
      </c>
      <c r="S32" s="42" t="str">
        <f t="shared" si="7"/>
        <v>-</v>
      </c>
      <c r="T32" s="42" t="str">
        <f t="shared" si="7"/>
        <v>-</v>
      </c>
      <c r="U32" s="42" t="str">
        <f t="shared" si="7"/>
        <v>-</v>
      </c>
      <c r="V32" s="42" t="str">
        <f t="shared" si="7"/>
        <v>-</v>
      </c>
      <c r="W32" s="42"/>
      <c r="X32" s="42"/>
      <c r="Y32" s="42"/>
      <c r="Z32" s="42"/>
    </row>
    <row r="33" spans="1:26" ht="15.75" customHeight="1" x14ac:dyDescent="0.35">
      <c r="A33" s="43"/>
      <c r="B33" s="44" t="s">
        <v>1220</v>
      </c>
      <c r="C33" s="45"/>
      <c r="D33" s="45"/>
      <c r="E33" s="46" t="s">
        <v>8</v>
      </c>
      <c r="F33" s="46" t="str">
        <f t="shared" ref="F33:V33" si="8">IFERROR(F31/E31 - 1,"-")</f>
        <v>-</v>
      </c>
      <c r="G33" s="46" t="str">
        <f t="shared" si="8"/>
        <v>-</v>
      </c>
      <c r="H33" s="46" t="str">
        <f t="shared" si="8"/>
        <v>-</v>
      </c>
      <c r="I33" s="46" t="str">
        <f t="shared" si="8"/>
        <v>-</v>
      </c>
      <c r="J33" s="46" t="str">
        <f t="shared" si="8"/>
        <v>-</v>
      </c>
      <c r="K33" s="46" t="str">
        <f t="shared" si="8"/>
        <v>-</v>
      </c>
      <c r="L33" s="46" t="str">
        <f t="shared" si="8"/>
        <v>-</v>
      </c>
      <c r="M33" s="46" t="str">
        <f t="shared" si="8"/>
        <v>-</v>
      </c>
      <c r="N33" s="46" t="str">
        <f t="shared" si="8"/>
        <v>-</v>
      </c>
      <c r="O33" s="46" t="str">
        <f t="shared" si="8"/>
        <v>-</v>
      </c>
      <c r="P33" s="46" t="str">
        <f t="shared" si="8"/>
        <v>-</v>
      </c>
      <c r="Q33" s="46" t="str">
        <f t="shared" si="8"/>
        <v>-</v>
      </c>
      <c r="R33" s="46" t="str">
        <f t="shared" si="8"/>
        <v>-</v>
      </c>
      <c r="S33" s="46" t="str">
        <f t="shared" si="8"/>
        <v>-</v>
      </c>
      <c r="T33" s="46" t="str">
        <f t="shared" si="8"/>
        <v>-</v>
      </c>
      <c r="U33" s="46" t="str">
        <f t="shared" si="8"/>
        <v>-</v>
      </c>
      <c r="V33" s="46" t="str">
        <f t="shared" si="8"/>
        <v>-</v>
      </c>
      <c r="W33" s="46"/>
      <c r="X33" s="46"/>
      <c r="Y33" s="46"/>
      <c r="Z33" s="46"/>
    </row>
    <row r="34" spans="1:26" ht="15.75" customHeight="1" x14ac:dyDescent="0.35">
      <c r="A34" s="23"/>
      <c r="C34" s="24"/>
      <c r="D34" s="24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15.75" customHeight="1" x14ac:dyDescent="0.35">
      <c r="A35" s="23"/>
      <c r="B35" s="29" t="s">
        <v>1236</v>
      </c>
      <c r="C35" s="24"/>
      <c r="D35" s="24"/>
      <c r="E35" s="30">
        <f t="shared" ref="E35:V35" si="9">SUM(E36,E41,E49,E53)</f>
        <v>0</v>
      </c>
      <c r="F35" s="30">
        <f t="shared" si="9"/>
        <v>0</v>
      </c>
      <c r="G35" s="30">
        <f t="shared" si="9"/>
        <v>0</v>
      </c>
      <c r="H35" s="30">
        <f t="shared" si="9"/>
        <v>0</v>
      </c>
      <c r="I35" s="30">
        <f t="shared" si="9"/>
        <v>0</v>
      </c>
      <c r="J35" s="30">
        <f t="shared" si="9"/>
        <v>0</v>
      </c>
      <c r="K35" s="30">
        <f t="shared" si="9"/>
        <v>0</v>
      </c>
      <c r="L35" s="30">
        <f t="shared" si="9"/>
        <v>0</v>
      </c>
      <c r="M35" s="30">
        <f t="shared" si="9"/>
        <v>0</v>
      </c>
      <c r="N35" s="30">
        <f t="shared" si="9"/>
        <v>0</v>
      </c>
      <c r="O35" s="30">
        <f t="shared" si="9"/>
        <v>0</v>
      </c>
      <c r="P35" s="30">
        <f t="shared" si="9"/>
        <v>0</v>
      </c>
      <c r="Q35" s="30">
        <f t="shared" si="9"/>
        <v>0</v>
      </c>
      <c r="R35" s="30">
        <f t="shared" si="9"/>
        <v>0</v>
      </c>
      <c r="S35" s="30">
        <f t="shared" si="9"/>
        <v>0</v>
      </c>
      <c r="T35" s="30">
        <f t="shared" si="9"/>
        <v>0</v>
      </c>
      <c r="U35" s="30">
        <f t="shared" si="9"/>
        <v>0</v>
      </c>
      <c r="V35" s="30">
        <f t="shared" si="9"/>
        <v>0</v>
      </c>
      <c r="W35" s="23"/>
      <c r="X35" s="23"/>
      <c r="Y35" s="23"/>
      <c r="Z35" s="23"/>
    </row>
    <row r="36" spans="1:26" ht="15.75" customHeight="1" outlineLevel="2" x14ac:dyDescent="0.35">
      <c r="A36" s="23"/>
      <c r="B36" s="33" t="s">
        <v>1237</v>
      </c>
      <c r="C36" s="24"/>
      <c r="D36" s="24"/>
      <c r="E36" s="34">
        <f t="shared" ref="E36:V36" si="10">SUM(E37:E40)</f>
        <v>0</v>
      </c>
      <c r="F36" s="34">
        <f t="shared" si="10"/>
        <v>0</v>
      </c>
      <c r="G36" s="34">
        <f t="shared" si="10"/>
        <v>0</v>
      </c>
      <c r="H36" s="34">
        <f t="shared" si="10"/>
        <v>0</v>
      </c>
      <c r="I36" s="34">
        <f t="shared" si="10"/>
        <v>0</v>
      </c>
      <c r="J36" s="34">
        <f t="shared" si="10"/>
        <v>0</v>
      </c>
      <c r="K36" s="34">
        <f t="shared" si="10"/>
        <v>0</v>
      </c>
      <c r="L36" s="34">
        <f t="shared" si="10"/>
        <v>0</v>
      </c>
      <c r="M36" s="34">
        <f t="shared" si="10"/>
        <v>0</v>
      </c>
      <c r="N36" s="34">
        <f t="shared" si="10"/>
        <v>0</v>
      </c>
      <c r="O36" s="34">
        <f t="shared" si="10"/>
        <v>0</v>
      </c>
      <c r="P36" s="34">
        <f t="shared" si="10"/>
        <v>0</v>
      </c>
      <c r="Q36" s="34">
        <f t="shared" si="10"/>
        <v>0</v>
      </c>
      <c r="R36" s="34">
        <f t="shared" si="10"/>
        <v>0</v>
      </c>
      <c r="S36" s="34">
        <f t="shared" si="10"/>
        <v>0</v>
      </c>
      <c r="T36" s="34">
        <f t="shared" si="10"/>
        <v>0</v>
      </c>
      <c r="U36" s="34">
        <f t="shared" si="10"/>
        <v>0</v>
      </c>
      <c r="V36" s="34">
        <f t="shared" si="10"/>
        <v>0</v>
      </c>
      <c r="W36" s="23"/>
      <c r="X36" s="23"/>
      <c r="Y36" s="23"/>
      <c r="Z36" s="23"/>
    </row>
    <row r="37" spans="1:26" ht="15.75" customHeight="1" outlineLevel="2" x14ac:dyDescent="0.35">
      <c r="A37" s="23"/>
      <c r="B37" s="35" t="s">
        <v>1238</v>
      </c>
      <c r="C37" s="24"/>
      <c r="D37" s="24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23"/>
      <c r="X37" s="23"/>
      <c r="Y37" s="23"/>
      <c r="Z37" s="23"/>
    </row>
    <row r="38" spans="1:26" ht="15.75" customHeight="1" outlineLevel="2" x14ac:dyDescent="0.35">
      <c r="A38" s="23"/>
      <c r="B38" s="35" t="s">
        <v>1239</v>
      </c>
      <c r="C38" s="24"/>
      <c r="D38" s="24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23"/>
      <c r="X38" s="23"/>
      <c r="Y38" s="23"/>
      <c r="Z38" s="23"/>
    </row>
    <row r="39" spans="1:26" ht="15.75" customHeight="1" outlineLevel="2" x14ac:dyDescent="0.35">
      <c r="A39" s="23"/>
      <c r="B39" s="35" t="s">
        <v>1240</v>
      </c>
      <c r="C39" s="24"/>
      <c r="D39" s="24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23"/>
      <c r="X39" s="23"/>
      <c r="Y39" s="23"/>
      <c r="Z39" s="23"/>
    </row>
    <row r="40" spans="1:26" ht="15.75" customHeight="1" outlineLevel="2" x14ac:dyDescent="0.35">
      <c r="A40" s="23"/>
      <c r="B40" s="35" t="s">
        <v>591</v>
      </c>
      <c r="C40" s="24"/>
      <c r="D40" s="24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23"/>
      <c r="X40" s="23"/>
      <c r="Y40" s="23"/>
      <c r="Z40" s="23"/>
    </row>
    <row r="41" spans="1:26" ht="15.75" customHeight="1" outlineLevel="1" x14ac:dyDescent="0.35">
      <c r="A41" s="23"/>
      <c r="B41" s="33" t="s">
        <v>1241</v>
      </c>
      <c r="C41" s="24"/>
      <c r="D41" s="24"/>
      <c r="E41" s="34">
        <f t="shared" ref="E41:V41" si="11">SUM(E42:E48)</f>
        <v>0</v>
      </c>
      <c r="F41" s="34">
        <f t="shared" si="11"/>
        <v>0</v>
      </c>
      <c r="G41" s="34">
        <f t="shared" si="11"/>
        <v>0</v>
      </c>
      <c r="H41" s="34">
        <f t="shared" si="11"/>
        <v>0</v>
      </c>
      <c r="I41" s="34">
        <f t="shared" si="11"/>
        <v>0</v>
      </c>
      <c r="J41" s="34">
        <f t="shared" si="11"/>
        <v>0</v>
      </c>
      <c r="K41" s="34">
        <f t="shared" si="11"/>
        <v>0</v>
      </c>
      <c r="L41" s="34">
        <f t="shared" si="11"/>
        <v>0</v>
      </c>
      <c r="M41" s="34">
        <f t="shared" si="11"/>
        <v>0</v>
      </c>
      <c r="N41" s="34">
        <f t="shared" si="11"/>
        <v>0</v>
      </c>
      <c r="O41" s="34">
        <f t="shared" si="11"/>
        <v>0</v>
      </c>
      <c r="P41" s="34">
        <f t="shared" si="11"/>
        <v>0</v>
      </c>
      <c r="Q41" s="34">
        <f t="shared" si="11"/>
        <v>0</v>
      </c>
      <c r="R41" s="34">
        <f t="shared" si="11"/>
        <v>0</v>
      </c>
      <c r="S41" s="34">
        <f t="shared" si="11"/>
        <v>0</v>
      </c>
      <c r="T41" s="34">
        <f t="shared" si="11"/>
        <v>0</v>
      </c>
      <c r="U41" s="34">
        <f t="shared" si="11"/>
        <v>0</v>
      </c>
      <c r="V41" s="34">
        <f t="shared" si="11"/>
        <v>0</v>
      </c>
      <c r="W41" s="23"/>
      <c r="X41" s="23"/>
      <c r="Y41" s="23"/>
      <c r="Z41" s="23"/>
    </row>
    <row r="42" spans="1:26" ht="15.75" customHeight="1" outlineLevel="2" x14ac:dyDescent="0.35">
      <c r="A42" s="23"/>
      <c r="B42" s="35" t="s">
        <v>574</v>
      </c>
      <c r="C42" s="24"/>
      <c r="D42" s="24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23"/>
      <c r="X42" s="23"/>
      <c r="Y42" s="23"/>
      <c r="Z42" s="23"/>
    </row>
    <row r="43" spans="1:26" ht="15.75" customHeight="1" outlineLevel="2" x14ac:dyDescent="0.35">
      <c r="A43" s="23"/>
      <c r="B43" s="35" t="s">
        <v>575</v>
      </c>
      <c r="C43" s="24"/>
      <c r="D43" s="24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23"/>
      <c r="X43" s="23"/>
      <c r="Y43" s="23"/>
      <c r="Z43" s="23"/>
    </row>
    <row r="44" spans="1:26" ht="15.75" customHeight="1" outlineLevel="2" x14ac:dyDescent="0.35">
      <c r="A44" s="23"/>
      <c r="B44" s="35" t="s">
        <v>576</v>
      </c>
      <c r="C44" s="24"/>
      <c r="D44" s="24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23"/>
      <c r="X44" s="23"/>
      <c r="Y44" s="23"/>
      <c r="Z44" s="23"/>
    </row>
    <row r="45" spans="1:26" ht="15.75" customHeight="1" outlineLevel="2" x14ac:dyDescent="0.35">
      <c r="A45" s="23"/>
      <c r="B45" s="35" t="s">
        <v>577</v>
      </c>
      <c r="C45" s="24"/>
      <c r="D45" s="24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23"/>
      <c r="X45" s="23"/>
      <c r="Y45" s="23"/>
      <c r="Z45" s="23"/>
    </row>
    <row r="46" spans="1:26" ht="15.75" customHeight="1" outlineLevel="2" x14ac:dyDescent="0.35">
      <c r="A46" s="23"/>
      <c r="B46" s="35" t="s">
        <v>578</v>
      </c>
      <c r="C46" s="24"/>
      <c r="D46" s="24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23"/>
      <c r="X46" s="23"/>
      <c r="Y46" s="23"/>
      <c r="Z46" s="23"/>
    </row>
    <row r="47" spans="1:26" ht="15.75" customHeight="1" outlineLevel="2" x14ac:dyDescent="0.35">
      <c r="A47" s="23"/>
      <c r="B47" s="35" t="s">
        <v>579</v>
      </c>
      <c r="C47" s="24"/>
      <c r="D47" s="24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23"/>
      <c r="X47" s="23"/>
      <c r="Y47" s="23"/>
      <c r="Z47" s="23"/>
    </row>
    <row r="48" spans="1:26" ht="15.75" customHeight="1" outlineLevel="2" x14ac:dyDescent="0.35">
      <c r="A48" s="23"/>
      <c r="B48" s="35" t="s">
        <v>1242</v>
      </c>
      <c r="C48" s="24"/>
      <c r="D48" s="24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23"/>
      <c r="X48" s="23"/>
      <c r="Y48" s="23"/>
      <c r="Z48" s="23"/>
    </row>
    <row r="49" spans="1:26" ht="15.75" customHeight="1" outlineLevel="1" x14ac:dyDescent="0.35">
      <c r="A49" s="23"/>
      <c r="B49" s="33" t="s">
        <v>561</v>
      </c>
      <c r="C49" s="24"/>
      <c r="D49" s="24"/>
      <c r="E49" s="34">
        <f t="shared" ref="E49:V49" si="12">SUM(E50:E52)</f>
        <v>0</v>
      </c>
      <c r="F49" s="34">
        <f t="shared" si="12"/>
        <v>0</v>
      </c>
      <c r="G49" s="34">
        <f t="shared" si="12"/>
        <v>0</v>
      </c>
      <c r="H49" s="34">
        <f t="shared" si="12"/>
        <v>0</v>
      </c>
      <c r="I49" s="34">
        <f t="shared" si="12"/>
        <v>0</v>
      </c>
      <c r="J49" s="34">
        <f t="shared" si="12"/>
        <v>0</v>
      </c>
      <c r="K49" s="34">
        <f t="shared" si="12"/>
        <v>0</v>
      </c>
      <c r="L49" s="34">
        <f t="shared" si="12"/>
        <v>0</v>
      </c>
      <c r="M49" s="34">
        <f t="shared" si="12"/>
        <v>0</v>
      </c>
      <c r="N49" s="34">
        <f t="shared" si="12"/>
        <v>0</v>
      </c>
      <c r="O49" s="34">
        <f t="shared" si="12"/>
        <v>0</v>
      </c>
      <c r="P49" s="34">
        <f t="shared" si="12"/>
        <v>0</v>
      </c>
      <c r="Q49" s="34">
        <f t="shared" si="12"/>
        <v>0</v>
      </c>
      <c r="R49" s="34">
        <f t="shared" si="12"/>
        <v>0</v>
      </c>
      <c r="S49" s="34">
        <f t="shared" si="12"/>
        <v>0</v>
      </c>
      <c r="T49" s="34">
        <f t="shared" si="12"/>
        <v>0</v>
      </c>
      <c r="U49" s="34">
        <f t="shared" si="12"/>
        <v>0</v>
      </c>
      <c r="V49" s="34">
        <f t="shared" si="12"/>
        <v>0</v>
      </c>
      <c r="W49" s="23"/>
      <c r="X49" s="23"/>
      <c r="Y49" s="23"/>
      <c r="Z49" s="23"/>
    </row>
    <row r="50" spans="1:26" ht="15.75" customHeight="1" outlineLevel="2" x14ac:dyDescent="0.35">
      <c r="A50" s="23"/>
      <c r="B50" s="35" t="s">
        <v>1243</v>
      </c>
      <c r="C50" s="24"/>
      <c r="D50" s="24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23"/>
      <c r="X50" s="23"/>
      <c r="Y50" s="23"/>
      <c r="Z50" s="23"/>
    </row>
    <row r="51" spans="1:26" ht="15.75" customHeight="1" outlineLevel="2" x14ac:dyDescent="0.35">
      <c r="A51" s="23"/>
      <c r="B51" s="35" t="s">
        <v>568</v>
      </c>
      <c r="C51" s="24"/>
      <c r="D51" s="24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23"/>
      <c r="X51" s="23"/>
      <c r="Y51" s="23"/>
      <c r="Z51" s="23"/>
    </row>
    <row r="52" spans="1:26" ht="15.75" customHeight="1" outlineLevel="2" x14ac:dyDescent="0.35">
      <c r="A52" s="23"/>
      <c r="B52" s="35" t="s">
        <v>1244</v>
      </c>
      <c r="C52" s="24"/>
      <c r="D52" s="24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23"/>
      <c r="X52" s="23"/>
      <c r="Y52" s="23"/>
      <c r="Z52" s="23"/>
    </row>
    <row r="53" spans="1:26" ht="15.75" customHeight="1" outlineLevel="1" x14ac:dyDescent="0.35">
      <c r="A53" s="23"/>
      <c r="B53" s="33" t="s">
        <v>1245</v>
      </c>
      <c r="C53" s="24"/>
      <c r="D53" s="24"/>
      <c r="E53" s="34">
        <f t="shared" ref="E53:V53" si="13">SUM(E54:E56)</f>
        <v>0</v>
      </c>
      <c r="F53" s="34">
        <f t="shared" si="13"/>
        <v>0</v>
      </c>
      <c r="G53" s="34">
        <f t="shared" si="13"/>
        <v>0</v>
      </c>
      <c r="H53" s="34">
        <f t="shared" si="13"/>
        <v>0</v>
      </c>
      <c r="I53" s="34">
        <f t="shared" si="13"/>
        <v>0</v>
      </c>
      <c r="J53" s="34">
        <f t="shared" si="13"/>
        <v>0</v>
      </c>
      <c r="K53" s="34">
        <f t="shared" si="13"/>
        <v>0</v>
      </c>
      <c r="L53" s="34">
        <f t="shared" si="13"/>
        <v>0</v>
      </c>
      <c r="M53" s="34">
        <f t="shared" si="13"/>
        <v>0</v>
      </c>
      <c r="N53" s="34">
        <f t="shared" si="13"/>
        <v>0</v>
      </c>
      <c r="O53" s="34">
        <f t="shared" si="13"/>
        <v>0</v>
      </c>
      <c r="P53" s="34">
        <f t="shared" si="13"/>
        <v>0</v>
      </c>
      <c r="Q53" s="34">
        <f t="shared" si="13"/>
        <v>0</v>
      </c>
      <c r="R53" s="34">
        <f t="shared" si="13"/>
        <v>0</v>
      </c>
      <c r="S53" s="34">
        <f t="shared" si="13"/>
        <v>0</v>
      </c>
      <c r="T53" s="34">
        <f t="shared" si="13"/>
        <v>0</v>
      </c>
      <c r="U53" s="34">
        <f t="shared" si="13"/>
        <v>0</v>
      </c>
      <c r="V53" s="34">
        <f t="shared" si="13"/>
        <v>0</v>
      </c>
      <c r="W53" s="23"/>
      <c r="X53" s="23"/>
      <c r="Y53" s="23"/>
      <c r="Z53" s="23"/>
    </row>
    <row r="54" spans="1:26" ht="15.75" customHeight="1" outlineLevel="2" x14ac:dyDescent="0.35">
      <c r="A54" s="23"/>
      <c r="B54" s="35" t="s">
        <v>1246</v>
      </c>
      <c r="C54" s="24"/>
      <c r="D54" s="24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23"/>
      <c r="X54" s="23"/>
      <c r="Y54" s="23"/>
      <c r="Z54" s="23"/>
    </row>
    <row r="55" spans="1:26" ht="15.75" customHeight="1" outlineLevel="2" x14ac:dyDescent="0.35">
      <c r="A55" s="23"/>
      <c r="B55" s="35" t="s">
        <v>1247</v>
      </c>
      <c r="C55" s="24"/>
      <c r="D55" s="24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23"/>
      <c r="X55" s="23"/>
      <c r="Y55" s="23"/>
      <c r="Z55" s="23"/>
    </row>
    <row r="56" spans="1:26" ht="15.75" customHeight="1" outlineLevel="2" x14ac:dyDescent="0.35">
      <c r="A56" s="23"/>
      <c r="B56" s="35" t="s">
        <v>591</v>
      </c>
      <c r="C56" s="24"/>
      <c r="D56" s="24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23"/>
      <c r="X56" s="23"/>
      <c r="Y56" s="23"/>
      <c r="Z56" s="23"/>
    </row>
    <row r="57" spans="1:26" ht="15.75" customHeight="1" x14ac:dyDescent="0.35">
      <c r="A57" s="23"/>
      <c r="C57" s="24"/>
      <c r="D57" s="24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15.75" customHeight="1" x14ac:dyDescent="0.35">
      <c r="A58" s="23"/>
      <c r="B58" s="47" t="s">
        <v>1248</v>
      </c>
      <c r="C58" s="24"/>
      <c r="D58" s="24"/>
      <c r="E58" s="30">
        <f t="shared" ref="E58:V58" si="14">SUM(E31,-E35)</f>
        <v>0</v>
      </c>
      <c r="F58" s="30">
        <f t="shared" si="14"/>
        <v>0</v>
      </c>
      <c r="G58" s="30">
        <f t="shared" si="14"/>
        <v>0</v>
      </c>
      <c r="H58" s="30">
        <f t="shared" si="14"/>
        <v>0</v>
      </c>
      <c r="I58" s="30">
        <f t="shared" si="14"/>
        <v>0</v>
      </c>
      <c r="J58" s="30">
        <f t="shared" si="14"/>
        <v>0</v>
      </c>
      <c r="K58" s="30">
        <f t="shared" si="14"/>
        <v>0</v>
      </c>
      <c r="L58" s="30">
        <f t="shared" si="14"/>
        <v>0</v>
      </c>
      <c r="M58" s="30">
        <f t="shared" si="14"/>
        <v>0</v>
      </c>
      <c r="N58" s="30">
        <f t="shared" si="14"/>
        <v>0</v>
      </c>
      <c r="O58" s="30">
        <f t="shared" si="14"/>
        <v>0</v>
      </c>
      <c r="P58" s="30">
        <f t="shared" si="14"/>
        <v>0</v>
      </c>
      <c r="Q58" s="30">
        <f t="shared" si="14"/>
        <v>0</v>
      </c>
      <c r="R58" s="30">
        <f t="shared" si="14"/>
        <v>0</v>
      </c>
      <c r="S58" s="30">
        <f t="shared" si="14"/>
        <v>0</v>
      </c>
      <c r="T58" s="30">
        <f t="shared" si="14"/>
        <v>0</v>
      </c>
      <c r="U58" s="30">
        <f t="shared" si="14"/>
        <v>0</v>
      </c>
      <c r="V58" s="30">
        <f t="shared" si="14"/>
        <v>0</v>
      </c>
      <c r="W58" s="23"/>
      <c r="X58" s="23"/>
      <c r="Y58" s="23"/>
      <c r="Z58" s="23"/>
    </row>
    <row r="59" spans="1:26" ht="15.75" customHeight="1" x14ac:dyDescent="0.35">
      <c r="A59" s="23"/>
      <c r="B59" s="41" t="s">
        <v>1235</v>
      </c>
      <c r="C59" s="31"/>
      <c r="D59" s="31"/>
      <c r="E59" s="42" t="str">
        <f t="shared" ref="E59:V59" si="15">IFERROR(E58/E$19,"-")</f>
        <v>-</v>
      </c>
      <c r="F59" s="42" t="str">
        <f t="shared" si="15"/>
        <v>-</v>
      </c>
      <c r="G59" s="42" t="str">
        <f t="shared" si="15"/>
        <v>-</v>
      </c>
      <c r="H59" s="42" t="str">
        <f t="shared" si="15"/>
        <v>-</v>
      </c>
      <c r="I59" s="42" t="str">
        <f t="shared" si="15"/>
        <v>-</v>
      </c>
      <c r="J59" s="42" t="str">
        <f t="shared" si="15"/>
        <v>-</v>
      </c>
      <c r="K59" s="42" t="str">
        <f t="shared" si="15"/>
        <v>-</v>
      </c>
      <c r="L59" s="42" t="str">
        <f t="shared" si="15"/>
        <v>-</v>
      </c>
      <c r="M59" s="42" t="str">
        <f t="shared" si="15"/>
        <v>-</v>
      </c>
      <c r="N59" s="42" t="str">
        <f t="shared" si="15"/>
        <v>-</v>
      </c>
      <c r="O59" s="42" t="str">
        <f t="shared" si="15"/>
        <v>-</v>
      </c>
      <c r="P59" s="42" t="str">
        <f t="shared" si="15"/>
        <v>-</v>
      </c>
      <c r="Q59" s="42" t="str">
        <f t="shared" si="15"/>
        <v>-</v>
      </c>
      <c r="R59" s="42" t="str">
        <f t="shared" si="15"/>
        <v>-</v>
      </c>
      <c r="S59" s="42" t="str">
        <f t="shared" si="15"/>
        <v>-</v>
      </c>
      <c r="T59" s="42" t="str">
        <f t="shared" si="15"/>
        <v>-</v>
      </c>
      <c r="U59" s="42" t="str">
        <f t="shared" si="15"/>
        <v>-</v>
      </c>
      <c r="V59" s="42" t="str">
        <f t="shared" si="15"/>
        <v>-</v>
      </c>
      <c r="W59" s="23"/>
      <c r="X59" s="23"/>
      <c r="Y59" s="23"/>
      <c r="Z59" s="23"/>
    </row>
    <row r="60" spans="1:26" ht="15.75" customHeight="1" x14ac:dyDescent="0.35">
      <c r="A60" s="23"/>
      <c r="B60" s="44" t="s">
        <v>1220</v>
      </c>
      <c r="C60" s="45"/>
      <c r="D60" s="45"/>
      <c r="E60" s="46" t="s">
        <v>8</v>
      </c>
      <c r="F60" s="46" t="str">
        <f t="shared" ref="F60:V60" si="16">IFERROR(F58/E58 - 1,"-")</f>
        <v>-</v>
      </c>
      <c r="G60" s="46" t="str">
        <f t="shared" si="16"/>
        <v>-</v>
      </c>
      <c r="H60" s="46" t="str">
        <f t="shared" si="16"/>
        <v>-</v>
      </c>
      <c r="I60" s="46" t="str">
        <f t="shared" si="16"/>
        <v>-</v>
      </c>
      <c r="J60" s="46" t="str">
        <f t="shared" si="16"/>
        <v>-</v>
      </c>
      <c r="K60" s="46" t="str">
        <f t="shared" si="16"/>
        <v>-</v>
      </c>
      <c r="L60" s="46" t="str">
        <f t="shared" si="16"/>
        <v>-</v>
      </c>
      <c r="M60" s="46" t="str">
        <f t="shared" si="16"/>
        <v>-</v>
      </c>
      <c r="N60" s="46" t="str">
        <f t="shared" si="16"/>
        <v>-</v>
      </c>
      <c r="O60" s="46" t="str">
        <f t="shared" si="16"/>
        <v>-</v>
      </c>
      <c r="P60" s="46" t="str">
        <f t="shared" si="16"/>
        <v>-</v>
      </c>
      <c r="Q60" s="46" t="str">
        <f t="shared" si="16"/>
        <v>-</v>
      </c>
      <c r="R60" s="46" t="str">
        <f t="shared" si="16"/>
        <v>-</v>
      </c>
      <c r="S60" s="46" t="str">
        <f t="shared" si="16"/>
        <v>-</v>
      </c>
      <c r="T60" s="46" t="str">
        <f t="shared" si="16"/>
        <v>-</v>
      </c>
      <c r="U60" s="46" t="str">
        <f t="shared" si="16"/>
        <v>-</v>
      </c>
      <c r="V60" s="46" t="str">
        <f t="shared" si="16"/>
        <v>-</v>
      </c>
      <c r="W60" s="23"/>
      <c r="X60" s="23"/>
      <c r="Y60" s="23"/>
      <c r="Z60" s="23"/>
    </row>
    <row r="61" spans="1:26" ht="15.75" customHeight="1" x14ac:dyDescent="0.35">
      <c r="A61" s="23"/>
      <c r="C61" s="24"/>
      <c r="D61" s="24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15.75" customHeight="1" x14ac:dyDescent="0.35">
      <c r="A62" s="23"/>
      <c r="B62" s="39" t="s">
        <v>1249</v>
      </c>
      <c r="C62" s="24"/>
      <c r="D62" s="24"/>
      <c r="E62" s="38">
        <f t="shared" ref="E62:V62" si="17">SUM(E63:E64)</f>
        <v>0</v>
      </c>
      <c r="F62" s="38">
        <f t="shared" si="17"/>
        <v>0</v>
      </c>
      <c r="G62" s="38">
        <f t="shared" si="17"/>
        <v>0</v>
      </c>
      <c r="H62" s="38">
        <f t="shared" si="17"/>
        <v>0</v>
      </c>
      <c r="I62" s="38">
        <f t="shared" si="17"/>
        <v>0</v>
      </c>
      <c r="J62" s="38">
        <f t="shared" si="17"/>
        <v>0</v>
      </c>
      <c r="K62" s="38">
        <f t="shared" si="17"/>
        <v>0</v>
      </c>
      <c r="L62" s="38">
        <f t="shared" si="17"/>
        <v>0</v>
      </c>
      <c r="M62" s="38">
        <f t="shared" si="17"/>
        <v>0</v>
      </c>
      <c r="N62" s="38">
        <f t="shared" si="17"/>
        <v>0</v>
      </c>
      <c r="O62" s="38">
        <f t="shared" si="17"/>
        <v>0</v>
      </c>
      <c r="P62" s="38">
        <f t="shared" si="17"/>
        <v>0</v>
      </c>
      <c r="Q62" s="38">
        <f t="shared" si="17"/>
        <v>0</v>
      </c>
      <c r="R62" s="38">
        <f t="shared" si="17"/>
        <v>0</v>
      </c>
      <c r="S62" s="38">
        <f t="shared" si="17"/>
        <v>0</v>
      </c>
      <c r="T62" s="38">
        <f t="shared" si="17"/>
        <v>0</v>
      </c>
      <c r="U62" s="38">
        <f t="shared" si="17"/>
        <v>0</v>
      </c>
      <c r="V62" s="38">
        <f t="shared" si="17"/>
        <v>0</v>
      </c>
      <c r="W62" s="23"/>
      <c r="X62" s="23"/>
      <c r="Y62" s="23"/>
      <c r="Z62" s="23"/>
    </row>
    <row r="63" spans="1:26" ht="15.75" customHeight="1" x14ac:dyDescent="0.35">
      <c r="A63" s="23"/>
      <c r="B63" s="33" t="s">
        <v>1250</v>
      </c>
      <c r="C63" s="24"/>
      <c r="D63" s="2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23"/>
      <c r="X63" s="23"/>
      <c r="Y63" s="23"/>
      <c r="Z63" s="23"/>
    </row>
    <row r="64" spans="1:26" ht="15.75" customHeight="1" x14ac:dyDescent="0.35">
      <c r="A64" s="23"/>
      <c r="B64" s="33" t="s">
        <v>1251</v>
      </c>
      <c r="C64" s="24"/>
      <c r="D64" s="2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23"/>
      <c r="X64" s="23"/>
      <c r="Y64" s="23"/>
      <c r="Z64" s="23"/>
    </row>
    <row r="65" spans="1:26" ht="15.75" customHeight="1" outlineLevel="1" x14ac:dyDescent="0.35">
      <c r="A65" s="23"/>
      <c r="C65" s="24"/>
      <c r="D65" s="24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15.75" customHeight="1" outlineLevel="1" x14ac:dyDescent="0.35">
      <c r="A66" s="23"/>
      <c r="B66" s="37" t="s">
        <v>1252</v>
      </c>
      <c r="C66" s="24"/>
      <c r="D66" s="24"/>
      <c r="E66" s="38">
        <f t="shared" ref="E66:V66" si="18">SUM(E67:E70)</f>
        <v>0</v>
      </c>
      <c r="F66" s="38">
        <f t="shared" si="18"/>
        <v>0</v>
      </c>
      <c r="G66" s="38">
        <f t="shared" si="18"/>
        <v>0</v>
      </c>
      <c r="H66" s="38">
        <f t="shared" si="18"/>
        <v>0</v>
      </c>
      <c r="I66" s="38">
        <f t="shared" si="18"/>
        <v>0</v>
      </c>
      <c r="J66" s="38">
        <f t="shared" si="18"/>
        <v>0</v>
      </c>
      <c r="K66" s="38">
        <f t="shared" si="18"/>
        <v>0</v>
      </c>
      <c r="L66" s="38">
        <f t="shared" si="18"/>
        <v>0</v>
      </c>
      <c r="M66" s="38">
        <f t="shared" si="18"/>
        <v>0</v>
      </c>
      <c r="N66" s="38">
        <f t="shared" si="18"/>
        <v>0</v>
      </c>
      <c r="O66" s="38">
        <f t="shared" si="18"/>
        <v>0</v>
      </c>
      <c r="P66" s="38">
        <f t="shared" si="18"/>
        <v>0</v>
      </c>
      <c r="Q66" s="38">
        <f t="shared" si="18"/>
        <v>0</v>
      </c>
      <c r="R66" s="38">
        <f t="shared" si="18"/>
        <v>0</v>
      </c>
      <c r="S66" s="38">
        <f t="shared" si="18"/>
        <v>0</v>
      </c>
      <c r="T66" s="38">
        <f t="shared" si="18"/>
        <v>0</v>
      </c>
      <c r="U66" s="38">
        <f t="shared" si="18"/>
        <v>0</v>
      </c>
      <c r="V66" s="38">
        <f t="shared" si="18"/>
        <v>0</v>
      </c>
      <c r="W66" s="23"/>
      <c r="X66" s="23"/>
      <c r="Y66" s="23"/>
      <c r="Z66" s="23"/>
    </row>
    <row r="67" spans="1:26" ht="15.75" customHeight="1" outlineLevel="1" x14ac:dyDescent="0.35">
      <c r="A67" s="23"/>
      <c r="B67" s="33" t="s">
        <v>1253</v>
      </c>
      <c r="C67" s="24"/>
      <c r="D67" s="2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23"/>
      <c r="X67" s="23"/>
      <c r="Y67" s="23"/>
      <c r="Z67" s="23"/>
    </row>
    <row r="68" spans="1:26" ht="15.75" customHeight="1" outlineLevel="1" x14ac:dyDescent="0.35">
      <c r="A68" s="23"/>
      <c r="B68" s="33" t="s">
        <v>1254</v>
      </c>
      <c r="C68" s="24"/>
      <c r="D68" s="2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23"/>
      <c r="X68" s="23"/>
      <c r="Y68" s="23"/>
      <c r="Z68" s="23"/>
    </row>
    <row r="69" spans="1:26" ht="15.75" customHeight="1" x14ac:dyDescent="0.35">
      <c r="A69" s="23"/>
      <c r="B69" s="33" t="s">
        <v>1255</v>
      </c>
      <c r="C69" s="24"/>
      <c r="D69" s="2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23"/>
      <c r="X69" s="23"/>
      <c r="Y69" s="23"/>
      <c r="Z69" s="23"/>
    </row>
    <row r="70" spans="1:26" ht="15.75" customHeight="1" x14ac:dyDescent="0.35">
      <c r="A70" s="23"/>
      <c r="B70" s="33" t="s">
        <v>1225</v>
      </c>
      <c r="C70" s="24"/>
      <c r="D70" s="2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23"/>
      <c r="X70" s="23"/>
      <c r="Y70" s="23"/>
      <c r="Z70" s="23"/>
    </row>
    <row r="71" spans="1:26" ht="15.75" customHeight="1" x14ac:dyDescent="0.35">
      <c r="A71" s="40"/>
      <c r="C71" s="24"/>
      <c r="D71" s="24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40"/>
      <c r="X71" s="40"/>
      <c r="Y71" s="40"/>
      <c r="Z71" s="40"/>
    </row>
    <row r="72" spans="1:26" ht="15.75" customHeight="1" x14ac:dyDescent="0.35">
      <c r="A72" s="40"/>
      <c r="B72" s="37" t="s">
        <v>1256</v>
      </c>
      <c r="C72" s="24"/>
      <c r="D72" s="24"/>
      <c r="E72" s="38">
        <f t="shared" ref="E72:V72" si="19">SUM(E73)</f>
        <v>0</v>
      </c>
      <c r="F72" s="38">
        <f t="shared" si="19"/>
        <v>0</v>
      </c>
      <c r="G72" s="38">
        <f t="shared" si="19"/>
        <v>0</v>
      </c>
      <c r="H72" s="38">
        <f t="shared" si="19"/>
        <v>0</v>
      </c>
      <c r="I72" s="38">
        <f t="shared" si="19"/>
        <v>0</v>
      </c>
      <c r="J72" s="38">
        <f t="shared" si="19"/>
        <v>0</v>
      </c>
      <c r="K72" s="38">
        <f t="shared" si="19"/>
        <v>0</v>
      </c>
      <c r="L72" s="38">
        <f t="shared" si="19"/>
        <v>0</v>
      </c>
      <c r="M72" s="38">
        <f t="shared" si="19"/>
        <v>0</v>
      </c>
      <c r="N72" s="38">
        <f t="shared" si="19"/>
        <v>0</v>
      </c>
      <c r="O72" s="38">
        <f t="shared" si="19"/>
        <v>0</v>
      </c>
      <c r="P72" s="38">
        <f t="shared" si="19"/>
        <v>0</v>
      </c>
      <c r="Q72" s="38">
        <f t="shared" si="19"/>
        <v>0</v>
      </c>
      <c r="R72" s="38">
        <f t="shared" si="19"/>
        <v>0</v>
      </c>
      <c r="S72" s="38">
        <f t="shared" si="19"/>
        <v>0</v>
      </c>
      <c r="T72" s="38">
        <f t="shared" si="19"/>
        <v>0</v>
      </c>
      <c r="U72" s="38">
        <f t="shared" si="19"/>
        <v>0</v>
      </c>
      <c r="V72" s="38">
        <f t="shared" si="19"/>
        <v>0</v>
      </c>
      <c r="W72" s="40"/>
      <c r="X72" s="40"/>
      <c r="Y72" s="40"/>
      <c r="Z72" s="40"/>
    </row>
    <row r="73" spans="1:26" ht="15.75" customHeight="1" x14ac:dyDescent="0.35">
      <c r="A73" s="40"/>
      <c r="B73" s="33" t="s">
        <v>1257</v>
      </c>
      <c r="C73" s="24"/>
      <c r="D73" s="2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40"/>
      <c r="X73" s="40"/>
      <c r="Y73" s="40"/>
      <c r="Z73" s="40"/>
    </row>
    <row r="74" spans="1:26" ht="15.75" customHeight="1" x14ac:dyDescent="0.35">
      <c r="A74" s="40"/>
      <c r="C74" s="24"/>
      <c r="D74" s="24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40"/>
      <c r="X74" s="40"/>
      <c r="Y74" s="40"/>
      <c r="Z74" s="40"/>
    </row>
    <row r="75" spans="1:26" ht="15.75" customHeight="1" x14ac:dyDescent="0.35">
      <c r="A75" s="23"/>
      <c r="B75" s="47" t="s">
        <v>1258</v>
      </c>
      <c r="C75" s="24"/>
      <c r="D75" s="24"/>
      <c r="E75" s="30">
        <f t="shared" ref="E75:V75" si="20">SUM(E58,-E62,-E66,E72)</f>
        <v>0</v>
      </c>
      <c r="F75" s="30">
        <f t="shared" si="20"/>
        <v>0</v>
      </c>
      <c r="G75" s="30">
        <f t="shared" si="20"/>
        <v>0</v>
      </c>
      <c r="H75" s="30">
        <f t="shared" si="20"/>
        <v>0</v>
      </c>
      <c r="I75" s="30">
        <f t="shared" si="20"/>
        <v>0</v>
      </c>
      <c r="J75" s="30">
        <f t="shared" si="20"/>
        <v>0</v>
      </c>
      <c r="K75" s="30">
        <f t="shared" si="20"/>
        <v>0</v>
      </c>
      <c r="L75" s="30">
        <f t="shared" si="20"/>
        <v>0</v>
      </c>
      <c r="M75" s="30">
        <f t="shared" si="20"/>
        <v>0</v>
      </c>
      <c r="N75" s="30">
        <f t="shared" si="20"/>
        <v>0</v>
      </c>
      <c r="O75" s="30">
        <f t="shared" si="20"/>
        <v>0</v>
      </c>
      <c r="P75" s="30">
        <f t="shared" si="20"/>
        <v>0</v>
      </c>
      <c r="Q75" s="30">
        <f t="shared" si="20"/>
        <v>0</v>
      </c>
      <c r="R75" s="30">
        <f t="shared" si="20"/>
        <v>0</v>
      </c>
      <c r="S75" s="30">
        <f t="shared" si="20"/>
        <v>0</v>
      </c>
      <c r="T75" s="30">
        <f t="shared" si="20"/>
        <v>0</v>
      </c>
      <c r="U75" s="30">
        <f t="shared" si="20"/>
        <v>0</v>
      </c>
      <c r="V75" s="30">
        <f t="shared" si="20"/>
        <v>0</v>
      </c>
      <c r="W75" s="23"/>
      <c r="X75" s="23"/>
      <c r="Y75" s="23"/>
      <c r="Z75" s="23"/>
    </row>
    <row r="76" spans="1:26" ht="15.75" customHeight="1" x14ac:dyDescent="0.35">
      <c r="A76" s="23"/>
      <c r="B76" s="41" t="s">
        <v>1235</v>
      </c>
      <c r="C76" s="31"/>
      <c r="D76" s="31"/>
      <c r="E76" s="42" t="str">
        <f t="shared" ref="E76:V76" si="21">IFERROR(E75/E$19,"-")</f>
        <v>-</v>
      </c>
      <c r="F76" s="42" t="str">
        <f t="shared" si="21"/>
        <v>-</v>
      </c>
      <c r="G76" s="42" t="str">
        <f t="shared" si="21"/>
        <v>-</v>
      </c>
      <c r="H76" s="42" t="str">
        <f t="shared" si="21"/>
        <v>-</v>
      </c>
      <c r="I76" s="42" t="str">
        <f t="shared" si="21"/>
        <v>-</v>
      </c>
      <c r="J76" s="42" t="str">
        <f t="shared" si="21"/>
        <v>-</v>
      </c>
      <c r="K76" s="42" t="str">
        <f t="shared" si="21"/>
        <v>-</v>
      </c>
      <c r="L76" s="42" t="str">
        <f t="shared" si="21"/>
        <v>-</v>
      </c>
      <c r="M76" s="42" t="str">
        <f t="shared" si="21"/>
        <v>-</v>
      </c>
      <c r="N76" s="42" t="str">
        <f t="shared" si="21"/>
        <v>-</v>
      </c>
      <c r="O76" s="42" t="str">
        <f t="shared" si="21"/>
        <v>-</v>
      </c>
      <c r="P76" s="42" t="str">
        <f t="shared" si="21"/>
        <v>-</v>
      </c>
      <c r="Q76" s="42" t="str">
        <f t="shared" si="21"/>
        <v>-</v>
      </c>
      <c r="R76" s="42" t="str">
        <f t="shared" si="21"/>
        <v>-</v>
      </c>
      <c r="S76" s="42" t="str">
        <f t="shared" si="21"/>
        <v>-</v>
      </c>
      <c r="T76" s="42" t="str">
        <f t="shared" si="21"/>
        <v>-</v>
      </c>
      <c r="U76" s="42" t="str">
        <f t="shared" si="21"/>
        <v>-</v>
      </c>
      <c r="V76" s="42" t="str">
        <f t="shared" si="21"/>
        <v>-</v>
      </c>
      <c r="W76" s="23"/>
      <c r="X76" s="23"/>
      <c r="Y76" s="23"/>
      <c r="Z76" s="23"/>
    </row>
    <row r="77" spans="1:26" ht="15.75" customHeight="1" x14ac:dyDescent="0.35">
      <c r="A77" s="23"/>
      <c r="B77" s="44" t="s">
        <v>1220</v>
      </c>
      <c r="C77" s="45"/>
      <c r="D77" s="45"/>
      <c r="E77" s="46" t="s">
        <v>8</v>
      </c>
      <c r="F77" s="46" t="str">
        <f t="shared" ref="F77:V77" si="22">IFERROR(F75/E75 - 1,"-")</f>
        <v>-</v>
      </c>
      <c r="G77" s="46" t="str">
        <f t="shared" si="22"/>
        <v>-</v>
      </c>
      <c r="H77" s="46" t="str">
        <f t="shared" si="22"/>
        <v>-</v>
      </c>
      <c r="I77" s="46" t="str">
        <f t="shared" si="22"/>
        <v>-</v>
      </c>
      <c r="J77" s="46" t="str">
        <f t="shared" si="22"/>
        <v>-</v>
      </c>
      <c r="K77" s="46" t="str">
        <f t="shared" si="22"/>
        <v>-</v>
      </c>
      <c r="L77" s="46" t="str">
        <f t="shared" si="22"/>
        <v>-</v>
      </c>
      <c r="M77" s="46" t="str">
        <f t="shared" si="22"/>
        <v>-</v>
      </c>
      <c r="N77" s="46" t="str">
        <f t="shared" si="22"/>
        <v>-</v>
      </c>
      <c r="O77" s="46" t="str">
        <f t="shared" si="22"/>
        <v>-</v>
      </c>
      <c r="P77" s="46" t="str">
        <f t="shared" si="22"/>
        <v>-</v>
      </c>
      <c r="Q77" s="46" t="str">
        <f t="shared" si="22"/>
        <v>-</v>
      </c>
      <c r="R77" s="46" t="str">
        <f t="shared" si="22"/>
        <v>-</v>
      </c>
      <c r="S77" s="46" t="str">
        <f t="shared" si="22"/>
        <v>-</v>
      </c>
      <c r="T77" s="46" t="str">
        <f t="shared" si="22"/>
        <v>-</v>
      </c>
      <c r="U77" s="46" t="str">
        <f t="shared" si="22"/>
        <v>-</v>
      </c>
      <c r="V77" s="46" t="str">
        <f t="shared" si="22"/>
        <v>-</v>
      </c>
      <c r="W77" s="23"/>
      <c r="X77" s="23"/>
      <c r="Y77" s="23"/>
      <c r="Z77" s="23"/>
    </row>
    <row r="78" spans="1:26" ht="15.75" customHeight="1" x14ac:dyDescent="0.35">
      <c r="A78" s="23"/>
      <c r="C78" s="24"/>
      <c r="D78" s="24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15.75" customHeight="1" x14ac:dyDescent="0.35">
      <c r="A79" s="23"/>
      <c r="B79" s="26" t="s">
        <v>1259</v>
      </c>
      <c r="C79" s="48"/>
      <c r="D79" s="48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8"/>
      <c r="W79" s="23"/>
      <c r="X79" s="23"/>
      <c r="Y79" s="23"/>
      <c r="Z79" s="23"/>
    </row>
    <row r="80" spans="1:26" ht="15.75" customHeight="1" x14ac:dyDescent="0.35">
      <c r="A80" s="23"/>
      <c r="C80" s="24"/>
      <c r="D80" s="24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15.75" customHeight="1" x14ac:dyDescent="0.35">
      <c r="A81" s="23"/>
      <c r="B81" s="49" t="s">
        <v>1260</v>
      </c>
      <c r="C81" s="24"/>
      <c r="D81" s="24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15.75" customHeight="1" x14ac:dyDescent="0.35">
      <c r="A82" s="23"/>
      <c r="C82" s="24"/>
      <c r="D82" s="24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15.75" customHeight="1" x14ac:dyDescent="0.35">
      <c r="A83" s="23"/>
      <c r="B83" s="50" t="s">
        <v>1258</v>
      </c>
      <c r="C83" s="24"/>
      <c r="D83" s="24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23"/>
      <c r="X83" s="23"/>
      <c r="Y83" s="23"/>
      <c r="Z83" s="23"/>
    </row>
    <row r="84" spans="1:26" ht="15.75" customHeight="1" x14ac:dyDescent="0.35">
      <c r="A84" s="23"/>
      <c r="B84" s="50" t="s">
        <v>1261</v>
      </c>
      <c r="C84" s="24"/>
      <c r="D84" s="24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23"/>
      <c r="X84" s="23"/>
      <c r="Y84" s="23"/>
      <c r="Z84" s="23"/>
    </row>
    <row r="85" spans="1:26" ht="15.75" customHeight="1" x14ac:dyDescent="0.35">
      <c r="A85" s="23"/>
      <c r="B85" s="50" t="s">
        <v>1262</v>
      </c>
      <c r="C85" s="24"/>
      <c r="D85" s="24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23"/>
      <c r="X85" s="23"/>
      <c r="Y85" s="23"/>
      <c r="Z85" s="23"/>
    </row>
    <row r="86" spans="1:26" ht="15.75" customHeight="1" x14ac:dyDescent="0.35">
      <c r="A86" s="23"/>
      <c r="B86" s="50" t="s">
        <v>1263</v>
      </c>
      <c r="C86" s="24"/>
      <c r="D86" s="24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23"/>
      <c r="X86" s="23"/>
      <c r="Y86" s="23"/>
      <c r="Z86" s="23"/>
    </row>
    <row r="87" spans="1:26" ht="15.75" customHeight="1" x14ac:dyDescent="0.35">
      <c r="A87" s="23"/>
      <c r="B87" s="50" t="s">
        <v>1264</v>
      </c>
      <c r="C87" s="24"/>
      <c r="D87" s="24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23"/>
      <c r="X87" s="23"/>
      <c r="Y87" s="23"/>
      <c r="Z87" s="23"/>
    </row>
    <row r="88" spans="1:26" ht="15.75" customHeight="1" x14ac:dyDescent="0.35">
      <c r="A88" s="23"/>
      <c r="B88" s="50" t="s">
        <v>1265</v>
      </c>
      <c r="C88" s="24"/>
      <c r="D88" s="24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23"/>
      <c r="X88" s="23"/>
      <c r="Y88" s="23"/>
      <c r="Z88" s="23"/>
    </row>
    <row r="89" spans="1:26" ht="15.75" customHeight="1" x14ac:dyDescent="0.35">
      <c r="A89" s="23"/>
      <c r="B89" s="50" t="s">
        <v>1266</v>
      </c>
      <c r="C89" s="24"/>
      <c r="D89" s="24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23"/>
      <c r="X89" s="23"/>
      <c r="Y89" s="23"/>
      <c r="Z89" s="23"/>
    </row>
    <row r="90" spans="1:26" ht="15.75" customHeight="1" x14ac:dyDescent="0.35">
      <c r="A90" s="23"/>
      <c r="B90" s="51" t="s">
        <v>1267</v>
      </c>
      <c r="C90" s="24"/>
      <c r="D90" s="24"/>
      <c r="E90" s="34">
        <f t="shared" ref="E90:V90" si="23">SUM(E83:E89)</f>
        <v>0</v>
      </c>
      <c r="F90" s="34">
        <f t="shared" si="23"/>
        <v>0</v>
      </c>
      <c r="G90" s="34">
        <f t="shared" si="23"/>
        <v>0</v>
      </c>
      <c r="H90" s="34">
        <f t="shared" si="23"/>
        <v>0</v>
      </c>
      <c r="I90" s="34">
        <f t="shared" si="23"/>
        <v>0</v>
      </c>
      <c r="J90" s="34">
        <f t="shared" si="23"/>
        <v>0</v>
      </c>
      <c r="K90" s="34">
        <f t="shared" si="23"/>
        <v>0</v>
      </c>
      <c r="L90" s="34">
        <f t="shared" si="23"/>
        <v>0</v>
      </c>
      <c r="M90" s="34">
        <f t="shared" si="23"/>
        <v>0</v>
      </c>
      <c r="N90" s="34">
        <f t="shared" si="23"/>
        <v>0</v>
      </c>
      <c r="O90" s="34">
        <f t="shared" si="23"/>
        <v>0</v>
      </c>
      <c r="P90" s="34">
        <f t="shared" si="23"/>
        <v>0</v>
      </c>
      <c r="Q90" s="34">
        <f t="shared" si="23"/>
        <v>0</v>
      </c>
      <c r="R90" s="34">
        <f t="shared" si="23"/>
        <v>0</v>
      </c>
      <c r="S90" s="34">
        <f t="shared" si="23"/>
        <v>0</v>
      </c>
      <c r="T90" s="34">
        <f t="shared" si="23"/>
        <v>0</v>
      </c>
      <c r="U90" s="34">
        <f t="shared" si="23"/>
        <v>0</v>
      </c>
      <c r="V90" s="34">
        <f t="shared" si="23"/>
        <v>0</v>
      </c>
      <c r="W90" s="23"/>
      <c r="X90" s="23"/>
      <c r="Y90" s="23"/>
      <c r="Z90" s="23"/>
    </row>
    <row r="91" spans="1:26" ht="15.75" customHeight="1" x14ac:dyDescent="0.35">
      <c r="A91" s="23"/>
      <c r="C91" s="24"/>
      <c r="D91" s="24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15.75" customHeight="1" x14ac:dyDescent="0.35">
      <c r="A92" s="23"/>
      <c r="B92" s="49" t="s">
        <v>1268</v>
      </c>
      <c r="C92" s="24"/>
      <c r="D92" s="24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15.75" customHeight="1" x14ac:dyDescent="0.35">
      <c r="A93" s="23"/>
      <c r="C93" s="24"/>
      <c r="D93" s="24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15.75" customHeight="1" x14ac:dyDescent="0.35">
      <c r="A94" s="23"/>
      <c r="B94" s="50" t="s">
        <v>1269</v>
      </c>
      <c r="C94" s="24"/>
      <c r="D94" s="24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23"/>
      <c r="X94" s="23"/>
      <c r="Y94" s="23"/>
      <c r="Z94" s="23"/>
    </row>
    <row r="95" spans="1:26" ht="15.75" customHeight="1" x14ac:dyDescent="0.35">
      <c r="A95" s="23"/>
      <c r="B95" s="50" t="s">
        <v>1270</v>
      </c>
      <c r="C95" s="24"/>
      <c r="D95" s="24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23"/>
      <c r="X95" s="23"/>
      <c r="Y95" s="23"/>
      <c r="Z95" s="23"/>
    </row>
    <row r="96" spans="1:26" ht="15.75" customHeight="1" x14ac:dyDescent="0.35">
      <c r="A96" s="23"/>
      <c r="B96" s="50" t="s">
        <v>1271</v>
      </c>
      <c r="C96" s="24"/>
      <c r="D96" s="24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23"/>
      <c r="X96" s="23"/>
      <c r="Y96" s="23"/>
      <c r="Z96" s="23"/>
    </row>
    <row r="97" spans="1:26" ht="15.75" customHeight="1" x14ac:dyDescent="0.35">
      <c r="A97" s="23"/>
      <c r="B97" s="51" t="s">
        <v>1272</v>
      </c>
      <c r="C97" s="24"/>
      <c r="D97" s="24"/>
      <c r="E97" s="34">
        <f t="shared" ref="E97:V97" si="24">SUM(E94:E96)</f>
        <v>0</v>
      </c>
      <c r="F97" s="34">
        <f t="shared" si="24"/>
        <v>0</v>
      </c>
      <c r="G97" s="34">
        <f t="shared" si="24"/>
        <v>0</v>
      </c>
      <c r="H97" s="34">
        <f t="shared" si="24"/>
        <v>0</v>
      </c>
      <c r="I97" s="34">
        <f t="shared" si="24"/>
        <v>0</v>
      </c>
      <c r="J97" s="34">
        <f t="shared" si="24"/>
        <v>0</v>
      </c>
      <c r="K97" s="34">
        <f t="shared" si="24"/>
        <v>0</v>
      </c>
      <c r="L97" s="34">
        <f t="shared" si="24"/>
        <v>0</v>
      </c>
      <c r="M97" s="34">
        <f t="shared" si="24"/>
        <v>0</v>
      </c>
      <c r="N97" s="34">
        <f t="shared" si="24"/>
        <v>0</v>
      </c>
      <c r="O97" s="34">
        <f t="shared" si="24"/>
        <v>0</v>
      </c>
      <c r="P97" s="34">
        <f t="shared" si="24"/>
        <v>0</v>
      </c>
      <c r="Q97" s="34">
        <f t="shared" si="24"/>
        <v>0</v>
      </c>
      <c r="R97" s="34">
        <f t="shared" si="24"/>
        <v>0</v>
      </c>
      <c r="S97" s="34">
        <f t="shared" si="24"/>
        <v>0</v>
      </c>
      <c r="T97" s="34">
        <f t="shared" si="24"/>
        <v>0</v>
      </c>
      <c r="U97" s="34">
        <f t="shared" si="24"/>
        <v>0</v>
      </c>
      <c r="V97" s="34">
        <f t="shared" si="24"/>
        <v>0</v>
      </c>
      <c r="W97" s="23"/>
      <c r="X97" s="23"/>
      <c r="Y97" s="23"/>
      <c r="Z97" s="23"/>
    </row>
    <row r="98" spans="1:26" ht="15.75" customHeight="1" x14ac:dyDescent="0.35">
      <c r="A98" s="23"/>
      <c r="C98" s="24"/>
      <c r="D98" s="24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15.75" customHeight="1" x14ac:dyDescent="0.35">
      <c r="A99" s="23"/>
      <c r="B99" s="49" t="s">
        <v>1273</v>
      </c>
      <c r="C99" s="24"/>
      <c r="D99" s="24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15.75" customHeight="1" x14ac:dyDescent="0.35">
      <c r="A100" s="23"/>
      <c r="C100" s="24"/>
      <c r="D100" s="24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15.75" customHeight="1" x14ac:dyDescent="0.35">
      <c r="A101" s="23"/>
      <c r="B101" s="50" t="s">
        <v>1274</v>
      </c>
      <c r="C101" s="24"/>
      <c r="D101" s="24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23"/>
      <c r="X101" s="23"/>
      <c r="Y101" s="23"/>
      <c r="Z101" s="23"/>
    </row>
    <row r="102" spans="1:26" ht="15.75" customHeight="1" x14ac:dyDescent="0.35">
      <c r="A102" s="23"/>
      <c r="B102" s="50" t="s">
        <v>1275</v>
      </c>
      <c r="C102" s="24"/>
      <c r="D102" s="24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23"/>
      <c r="X102" s="23"/>
      <c r="Y102" s="23"/>
      <c r="Z102" s="23"/>
    </row>
    <row r="103" spans="1:26" ht="15.75" customHeight="1" x14ac:dyDescent="0.35">
      <c r="A103" s="23"/>
      <c r="B103" s="50" t="s">
        <v>1276</v>
      </c>
      <c r="C103" s="24"/>
      <c r="D103" s="24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23"/>
      <c r="X103" s="23"/>
      <c r="Y103" s="23"/>
      <c r="Z103" s="23"/>
    </row>
    <row r="104" spans="1:26" ht="15.75" customHeight="1" x14ac:dyDescent="0.35">
      <c r="A104" s="23"/>
      <c r="B104" s="33" t="s">
        <v>1277</v>
      </c>
      <c r="C104" s="24"/>
      <c r="D104" s="24"/>
      <c r="E104" s="34">
        <f t="shared" ref="E104:V104" si="25">SUM(E101:E103)</f>
        <v>0</v>
      </c>
      <c r="F104" s="34">
        <f t="shared" si="25"/>
        <v>0</v>
      </c>
      <c r="G104" s="34">
        <f t="shared" si="25"/>
        <v>0</v>
      </c>
      <c r="H104" s="34">
        <f t="shared" si="25"/>
        <v>0</v>
      </c>
      <c r="I104" s="34">
        <f t="shared" si="25"/>
        <v>0</v>
      </c>
      <c r="J104" s="34">
        <f t="shared" si="25"/>
        <v>0</v>
      </c>
      <c r="K104" s="34">
        <f t="shared" si="25"/>
        <v>0</v>
      </c>
      <c r="L104" s="34">
        <f t="shared" si="25"/>
        <v>0</v>
      </c>
      <c r="M104" s="34">
        <f t="shared" si="25"/>
        <v>0</v>
      </c>
      <c r="N104" s="34">
        <f t="shared" si="25"/>
        <v>0</v>
      </c>
      <c r="O104" s="34">
        <f t="shared" si="25"/>
        <v>0</v>
      </c>
      <c r="P104" s="34">
        <f t="shared" si="25"/>
        <v>0</v>
      </c>
      <c r="Q104" s="34">
        <f t="shared" si="25"/>
        <v>0</v>
      </c>
      <c r="R104" s="34">
        <f t="shared" si="25"/>
        <v>0</v>
      </c>
      <c r="S104" s="34">
        <f t="shared" si="25"/>
        <v>0</v>
      </c>
      <c r="T104" s="34">
        <f t="shared" si="25"/>
        <v>0</v>
      </c>
      <c r="U104" s="34">
        <f t="shared" si="25"/>
        <v>0</v>
      </c>
      <c r="V104" s="34">
        <f t="shared" si="25"/>
        <v>0</v>
      </c>
      <c r="W104" s="23"/>
      <c r="X104" s="23"/>
      <c r="Y104" s="23"/>
      <c r="Z104" s="23"/>
    </row>
    <row r="105" spans="1:26" ht="15.75" customHeight="1" x14ac:dyDescent="0.35">
      <c r="A105" s="23"/>
      <c r="C105" s="24"/>
      <c r="D105" s="24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15.75" customHeight="1" x14ac:dyDescent="0.35">
      <c r="A106" s="23"/>
      <c r="C106" s="24"/>
      <c r="D106" s="24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15.75" customHeight="1" x14ac:dyDescent="0.35">
      <c r="A107" s="23"/>
      <c r="B107" s="26" t="s">
        <v>1278</v>
      </c>
      <c r="C107" s="48"/>
      <c r="D107" s="48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8"/>
      <c r="W107" s="23"/>
      <c r="X107" s="23"/>
      <c r="Y107" s="23"/>
      <c r="Z107" s="23"/>
    </row>
    <row r="108" spans="1:26" ht="15.75" customHeight="1" x14ac:dyDescent="0.35">
      <c r="A108" s="23"/>
      <c r="C108" s="24"/>
      <c r="D108" s="24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15.75" customHeight="1" x14ac:dyDescent="0.35">
      <c r="A109" s="23"/>
      <c r="C109" s="24"/>
      <c r="D109" s="24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15.75" customHeight="1" x14ac:dyDescent="0.35">
      <c r="A110" s="23"/>
      <c r="C110" s="24"/>
      <c r="D110" s="24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15.75" customHeight="1" x14ac:dyDescent="0.35">
      <c r="A111" s="23"/>
      <c r="C111" s="24"/>
      <c r="D111" s="24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15.75" customHeight="1" x14ac:dyDescent="0.35">
      <c r="A112" s="23"/>
      <c r="C112" s="24"/>
      <c r="D112" s="24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15.75" customHeight="1" x14ac:dyDescent="0.35">
      <c r="A113" s="23"/>
      <c r="C113" s="24"/>
      <c r="D113" s="24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15.75" customHeight="1" x14ac:dyDescent="0.35">
      <c r="A114" s="23"/>
      <c r="C114" s="24"/>
      <c r="D114" s="24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15.75" customHeight="1" x14ac:dyDescent="0.35">
      <c r="A115" s="23"/>
      <c r="C115" s="24"/>
      <c r="D115" s="24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15.75" customHeight="1" x14ac:dyDescent="0.35">
      <c r="A116" s="23"/>
      <c r="C116" s="24"/>
      <c r="D116" s="24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15.75" customHeight="1" x14ac:dyDescent="0.35">
      <c r="A117" s="23"/>
      <c r="C117" s="24"/>
      <c r="D117" s="24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15.75" customHeight="1" x14ac:dyDescent="0.35">
      <c r="A118" s="23"/>
      <c r="C118" s="24"/>
      <c r="D118" s="24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15.75" customHeight="1" x14ac:dyDescent="0.35">
      <c r="A119" s="23"/>
      <c r="C119" s="24"/>
      <c r="D119" s="24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15.75" customHeight="1" x14ac:dyDescent="0.35">
      <c r="A120" s="23"/>
      <c r="C120" s="24"/>
      <c r="D120" s="24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15.75" customHeight="1" x14ac:dyDescent="0.35">
      <c r="A121" s="23"/>
      <c r="C121" s="24"/>
      <c r="D121" s="24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15.75" customHeight="1" x14ac:dyDescent="0.35">
      <c r="A122" s="23"/>
      <c r="C122" s="24"/>
      <c r="D122" s="24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15.75" customHeight="1" x14ac:dyDescent="0.35">
      <c r="A123" s="23"/>
      <c r="C123" s="24"/>
      <c r="D123" s="24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15.75" customHeight="1" x14ac:dyDescent="0.35">
      <c r="A124" s="23"/>
      <c r="C124" s="24"/>
      <c r="D124" s="24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15.75" customHeight="1" x14ac:dyDescent="0.35">
      <c r="A125" s="23"/>
      <c r="C125" s="24"/>
      <c r="D125" s="24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15.75" customHeight="1" x14ac:dyDescent="0.35">
      <c r="A126" s="23"/>
      <c r="C126" s="24"/>
      <c r="D126" s="24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15.75" customHeight="1" x14ac:dyDescent="0.35">
      <c r="A127" s="23"/>
      <c r="C127" s="24"/>
      <c r="D127" s="24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15.75" customHeight="1" x14ac:dyDescent="0.35">
      <c r="A128" s="23"/>
      <c r="C128" s="24"/>
      <c r="D128" s="24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15.75" customHeight="1" x14ac:dyDescent="0.35">
      <c r="A129" s="23"/>
      <c r="C129" s="24"/>
      <c r="D129" s="24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15.75" customHeight="1" x14ac:dyDescent="0.35">
      <c r="A130" s="23"/>
      <c r="C130" s="24"/>
      <c r="D130" s="24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15.75" customHeight="1" x14ac:dyDescent="0.35">
      <c r="A131" s="23"/>
      <c r="C131" s="24"/>
      <c r="D131" s="24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15.75" customHeight="1" x14ac:dyDescent="0.35">
      <c r="A132" s="23"/>
      <c r="C132" s="24"/>
      <c r="D132" s="24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15.75" customHeight="1" x14ac:dyDescent="0.35">
      <c r="A133" s="23"/>
      <c r="C133" s="24"/>
      <c r="D133" s="24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15.75" customHeight="1" x14ac:dyDescent="0.35">
      <c r="A134" s="23"/>
      <c r="C134" s="24"/>
      <c r="D134" s="24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15.75" customHeight="1" x14ac:dyDescent="0.35">
      <c r="A135" s="23"/>
      <c r="C135" s="24"/>
      <c r="D135" s="24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15.75" customHeight="1" x14ac:dyDescent="0.35">
      <c r="A136" s="23"/>
      <c r="C136" s="24"/>
      <c r="D136" s="24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15.75" customHeight="1" x14ac:dyDescent="0.35">
      <c r="A137" s="23"/>
      <c r="C137" s="24"/>
      <c r="D137" s="24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15.75" customHeight="1" x14ac:dyDescent="0.35">
      <c r="A138" s="23"/>
      <c r="C138" s="24"/>
      <c r="D138" s="24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15.75" customHeight="1" x14ac:dyDescent="0.35">
      <c r="A139" s="23"/>
      <c r="C139" s="24"/>
      <c r="D139" s="24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15.75" customHeight="1" x14ac:dyDescent="0.35">
      <c r="A140" s="23"/>
      <c r="C140" s="24"/>
      <c r="D140" s="24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15.75" customHeight="1" x14ac:dyDescent="0.35">
      <c r="A141" s="23"/>
      <c r="C141" s="24"/>
      <c r="D141" s="24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15.75" customHeight="1" x14ac:dyDescent="0.35">
      <c r="A142" s="23"/>
      <c r="C142" s="24"/>
      <c r="D142" s="24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15.75" customHeight="1" x14ac:dyDescent="0.35">
      <c r="A143" s="23"/>
      <c r="C143" s="24"/>
      <c r="D143" s="24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15.75" customHeight="1" x14ac:dyDescent="0.35">
      <c r="A144" s="23"/>
      <c r="C144" s="24"/>
      <c r="D144" s="24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15.75" customHeight="1" x14ac:dyDescent="0.35">
      <c r="A145" s="23"/>
      <c r="C145" s="24"/>
      <c r="D145" s="24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15.75" customHeight="1" x14ac:dyDescent="0.35">
      <c r="A146" s="23"/>
      <c r="C146" s="24"/>
      <c r="D146" s="24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15.75" customHeight="1" x14ac:dyDescent="0.35">
      <c r="A147" s="23"/>
      <c r="C147" s="24"/>
      <c r="D147" s="24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15.75" customHeight="1" x14ac:dyDescent="0.35">
      <c r="A148" s="23"/>
      <c r="C148" s="24"/>
      <c r="D148" s="24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15.75" customHeight="1" x14ac:dyDescent="0.35">
      <c r="A149" s="23"/>
      <c r="C149" s="24"/>
      <c r="D149" s="24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15.75" customHeight="1" x14ac:dyDescent="0.35">
      <c r="A150" s="23"/>
      <c r="C150" s="24"/>
      <c r="D150" s="24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15.75" customHeight="1" x14ac:dyDescent="0.35">
      <c r="A151" s="23"/>
      <c r="C151" s="24"/>
      <c r="D151" s="24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15.75" customHeight="1" x14ac:dyDescent="0.35">
      <c r="A152" s="23"/>
      <c r="C152" s="24"/>
      <c r="D152" s="24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15.75" customHeight="1" x14ac:dyDescent="0.35">
      <c r="A153" s="23"/>
      <c r="C153" s="24"/>
      <c r="D153" s="24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15.75" customHeight="1" x14ac:dyDescent="0.35">
      <c r="A154" s="23"/>
      <c r="C154" s="24"/>
      <c r="D154" s="24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15.75" customHeight="1" x14ac:dyDescent="0.35">
      <c r="A155" s="23"/>
      <c r="C155" s="24"/>
      <c r="D155" s="24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15.75" customHeight="1" x14ac:dyDescent="0.35">
      <c r="A156" s="23"/>
      <c r="C156" s="24"/>
      <c r="D156" s="24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15.75" customHeight="1" x14ac:dyDescent="0.35">
      <c r="A157" s="23"/>
      <c r="C157" s="24"/>
      <c r="D157" s="24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15.75" customHeight="1" x14ac:dyDescent="0.35">
      <c r="A158" s="23"/>
      <c r="C158" s="24"/>
      <c r="D158" s="24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15.75" customHeight="1" x14ac:dyDescent="0.35">
      <c r="A159" s="23"/>
      <c r="C159" s="24"/>
      <c r="D159" s="24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15.75" customHeight="1" x14ac:dyDescent="0.35">
      <c r="A160" s="23"/>
      <c r="C160" s="24"/>
      <c r="D160" s="24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15.75" customHeight="1" x14ac:dyDescent="0.35">
      <c r="A161" s="23"/>
      <c r="C161" s="24"/>
      <c r="D161" s="24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15.75" customHeight="1" x14ac:dyDescent="0.35">
      <c r="A162" s="23"/>
      <c r="C162" s="24"/>
      <c r="D162" s="24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15.75" customHeight="1" x14ac:dyDescent="0.35">
      <c r="A163" s="23"/>
      <c r="C163" s="24"/>
      <c r="D163" s="24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15.75" customHeight="1" x14ac:dyDescent="0.35">
      <c r="A164" s="23"/>
      <c r="C164" s="24"/>
      <c r="D164" s="24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15.75" customHeight="1" x14ac:dyDescent="0.35">
      <c r="A165" s="23"/>
      <c r="C165" s="24"/>
      <c r="D165" s="24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15.75" customHeight="1" x14ac:dyDescent="0.35">
      <c r="A166" s="23"/>
      <c r="C166" s="24"/>
      <c r="D166" s="24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15.75" customHeight="1" x14ac:dyDescent="0.35">
      <c r="A167" s="23"/>
      <c r="C167" s="24"/>
      <c r="D167" s="24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15.75" customHeight="1" x14ac:dyDescent="0.35">
      <c r="A168" s="23"/>
      <c r="C168" s="24"/>
      <c r="D168" s="24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15.75" customHeight="1" x14ac:dyDescent="0.35">
      <c r="A169" s="23"/>
      <c r="C169" s="24"/>
      <c r="D169" s="24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15.75" customHeight="1" x14ac:dyDescent="0.35">
      <c r="A170" s="23"/>
      <c r="C170" s="24"/>
      <c r="D170" s="24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15.75" customHeight="1" x14ac:dyDescent="0.35">
      <c r="A171" s="23"/>
      <c r="C171" s="24"/>
      <c r="D171" s="24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15.75" customHeight="1" x14ac:dyDescent="0.35">
      <c r="A172" s="23"/>
      <c r="C172" s="24"/>
      <c r="D172" s="24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15.75" customHeight="1" x14ac:dyDescent="0.35">
      <c r="A173" s="23"/>
      <c r="C173" s="24"/>
      <c r="D173" s="24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15.75" customHeight="1" x14ac:dyDescent="0.35">
      <c r="A174" s="23"/>
      <c r="C174" s="24"/>
      <c r="D174" s="24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15.75" customHeight="1" x14ac:dyDescent="0.35">
      <c r="A175" s="23"/>
      <c r="C175" s="24"/>
      <c r="D175" s="24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15.75" customHeight="1" x14ac:dyDescent="0.35">
      <c r="A176" s="23"/>
      <c r="C176" s="24"/>
      <c r="D176" s="24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15.75" customHeight="1" x14ac:dyDescent="0.35">
      <c r="A177" s="23"/>
      <c r="C177" s="24"/>
      <c r="D177" s="24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15.75" customHeight="1" x14ac:dyDescent="0.35">
      <c r="A178" s="23"/>
      <c r="C178" s="24"/>
      <c r="D178" s="24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15.75" customHeight="1" x14ac:dyDescent="0.35">
      <c r="A179" s="23"/>
      <c r="C179" s="24"/>
      <c r="D179" s="24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15.75" customHeight="1" x14ac:dyDescent="0.35">
      <c r="A180" s="23"/>
      <c r="C180" s="24"/>
      <c r="D180" s="24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15.75" customHeight="1" x14ac:dyDescent="0.35">
      <c r="A181" s="23"/>
      <c r="C181" s="24"/>
      <c r="D181" s="24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15.75" customHeight="1" x14ac:dyDescent="0.35">
      <c r="A182" s="23"/>
      <c r="C182" s="24"/>
      <c r="D182" s="24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15.75" customHeight="1" x14ac:dyDescent="0.35">
      <c r="A183" s="23"/>
      <c r="C183" s="24"/>
      <c r="D183" s="24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15.75" customHeight="1" x14ac:dyDescent="0.35">
      <c r="A184" s="23"/>
      <c r="C184" s="24"/>
      <c r="D184" s="24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15.75" customHeight="1" x14ac:dyDescent="0.35">
      <c r="A185" s="23"/>
      <c r="C185" s="24"/>
      <c r="D185" s="24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15.75" customHeight="1" x14ac:dyDescent="0.35">
      <c r="A186" s="23"/>
      <c r="C186" s="24"/>
      <c r="D186" s="24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15.75" customHeight="1" x14ac:dyDescent="0.35">
      <c r="A187" s="23"/>
      <c r="C187" s="24"/>
      <c r="D187" s="24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15.75" customHeight="1" x14ac:dyDescent="0.35">
      <c r="A188" s="23"/>
      <c r="C188" s="24"/>
      <c r="D188" s="24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15.75" customHeight="1" x14ac:dyDescent="0.35">
      <c r="A189" s="23"/>
      <c r="C189" s="24"/>
      <c r="D189" s="24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15.75" customHeight="1" x14ac:dyDescent="0.35">
      <c r="A190" s="23"/>
      <c r="C190" s="24"/>
      <c r="D190" s="24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15.75" customHeight="1" x14ac:dyDescent="0.35">
      <c r="A191" s="23"/>
      <c r="C191" s="24"/>
      <c r="D191" s="24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15.75" customHeight="1" x14ac:dyDescent="0.35">
      <c r="A192" s="23"/>
      <c r="C192" s="24"/>
      <c r="D192" s="24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15.75" customHeight="1" x14ac:dyDescent="0.35">
      <c r="A193" s="23"/>
      <c r="C193" s="24"/>
      <c r="D193" s="24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15.75" customHeight="1" x14ac:dyDescent="0.35">
      <c r="A194" s="23"/>
      <c r="C194" s="24"/>
      <c r="D194" s="24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15.75" customHeight="1" x14ac:dyDescent="0.35">
      <c r="A195" s="23"/>
      <c r="C195" s="24"/>
      <c r="D195" s="24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15.75" customHeight="1" x14ac:dyDescent="0.35">
      <c r="A196" s="23"/>
      <c r="C196" s="24"/>
      <c r="D196" s="24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15.75" customHeight="1" x14ac:dyDescent="0.35">
      <c r="A197" s="23"/>
      <c r="C197" s="24"/>
      <c r="D197" s="24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15.75" customHeight="1" x14ac:dyDescent="0.35">
      <c r="A198" s="23"/>
      <c r="C198" s="24"/>
      <c r="D198" s="24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15.75" customHeight="1" x14ac:dyDescent="0.35">
      <c r="A199" s="23"/>
      <c r="C199" s="24"/>
      <c r="D199" s="24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15.75" customHeight="1" x14ac:dyDescent="0.35">
      <c r="A200" s="23"/>
      <c r="C200" s="24"/>
      <c r="D200" s="24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15.75" customHeight="1" x14ac:dyDescent="0.35">
      <c r="A201" s="23"/>
      <c r="C201" s="24"/>
      <c r="D201" s="24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15.75" customHeight="1" x14ac:dyDescent="0.35">
      <c r="A202" s="23"/>
      <c r="C202" s="24"/>
      <c r="D202" s="24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15.75" customHeight="1" x14ac:dyDescent="0.35">
      <c r="A203" s="23"/>
      <c r="C203" s="24"/>
      <c r="D203" s="24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15.75" customHeight="1" x14ac:dyDescent="0.35">
      <c r="A204" s="23"/>
      <c r="C204" s="24"/>
      <c r="D204" s="24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15.75" customHeight="1" x14ac:dyDescent="0.35">
      <c r="A205" s="23"/>
      <c r="C205" s="24"/>
      <c r="D205" s="24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15.75" customHeight="1" x14ac:dyDescent="0.35">
      <c r="A206" s="23"/>
      <c r="C206" s="24"/>
      <c r="D206" s="24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15.75" customHeight="1" x14ac:dyDescent="0.35">
      <c r="A207" s="23"/>
      <c r="C207" s="24"/>
      <c r="D207" s="24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15.75" customHeight="1" x14ac:dyDescent="0.35">
      <c r="A208" s="23"/>
      <c r="C208" s="24"/>
      <c r="D208" s="24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15.75" customHeight="1" x14ac:dyDescent="0.35">
      <c r="A209" s="23"/>
      <c r="C209" s="24"/>
      <c r="D209" s="24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15.75" customHeight="1" x14ac:dyDescent="0.35">
      <c r="A210" s="23"/>
      <c r="C210" s="24"/>
      <c r="D210" s="24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15.75" customHeight="1" x14ac:dyDescent="0.35">
      <c r="A211" s="23"/>
      <c r="C211" s="24"/>
      <c r="D211" s="24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15.75" customHeight="1" x14ac:dyDescent="0.35">
      <c r="A212" s="23"/>
      <c r="C212" s="24"/>
      <c r="D212" s="24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15.75" customHeight="1" x14ac:dyDescent="0.35">
      <c r="A213" s="23"/>
      <c r="C213" s="24"/>
      <c r="D213" s="24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15.75" customHeight="1" x14ac:dyDescent="0.35">
      <c r="A214" s="23"/>
      <c r="C214" s="24"/>
      <c r="D214" s="24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15.75" customHeight="1" x14ac:dyDescent="0.35">
      <c r="A215" s="23"/>
      <c r="C215" s="24"/>
      <c r="D215" s="24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15.75" customHeight="1" x14ac:dyDescent="0.35">
      <c r="A216" s="23"/>
      <c r="C216" s="24"/>
      <c r="D216" s="24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15.75" customHeight="1" x14ac:dyDescent="0.35">
      <c r="A217" s="23"/>
      <c r="C217" s="24"/>
      <c r="D217" s="24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15.75" customHeight="1" x14ac:dyDescent="0.35">
      <c r="A218" s="23"/>
      <c r="C218" s="24"/>
      <c r="D218" s="24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15.75" customHeight="1" x14ac:dyDescent="0.35">
      <c r="A219" s="23"/>
      <c r="C219" s="24"/>
      <c r="D219" s="24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15.75" customHeight="1" x14ac:dyDescent="0.35">
      <c r="A220" s="23"/>
      <c r="C220" s="24"/>
      <c r="D220" s="24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15.75" customHeight="1" x14ac:dyDescent="0.35">
      <c r="A221" s="23"/>
      <c r="C221" s="24"/>
      <c r="D221" s="24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15.75" customHeight="1" x14ac:dyDescent="0.35">
      <c r="A222" s="23"/>
      <c r="C222" s="24"/>
      <c r="D222" s="24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15.75" customHeight="1" x14ac:dyDescent="0.35">
      <c r="A223" s="23"/>
      <c r="C223" s="24"/>
      <c r="D223" s="24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15.75" customHeight="1" x14ac:dyDescent="0.35">
      <c r="A224" s="23"/>
      <c r="C224" s="24"/>
      <c r="D224" s="24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15.75" customHeight="1" x14ac:dyDescent="0.35">
      <c r="A225" s="23"/>
      <c r="C225" s="24"/>
      <c r="D225" s="24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15.75" customHeight="1" x14ac:dyDescent="0.35">
      <c r="A226" s="23"/>
      <c r="C226" s="24"/>
      <c r="D226" s="24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15.75" customHeight="1" x14ac:dyDescent="0.35">
      <c r="A227" s="23"/>
      <c r="C227" s="24"/>
      <c r="D227" s="24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15.75" customHeight="1" x14ac:dyDescent="0.35">
      <c r="A228" s="23"/>
      <c r="C228" s="24"/>
      <c r="D228" s="24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15.75" customHeight="1" x14ac:dyDescent="0.35">
      <c r="A229" s="23"/>
      <c r="C229" s="24"/>
      <c r="D229" s="24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15.75" customHeight="1" x14ac:dyDescent="0.35">
      <c r="A230" s="23"/>
      <c r="C230" s="24"/>
      <c r="D230" s="24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15.75" customHeight="1" x14ac:dyDescent="0.35">
      <c r="A231" s="23"/>
      <c r="C231" s="24"/>
      <c r="D231" s="24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15.75" customHeight="1" x14ac:dyDescent="0.35">
      <c r="A232" s="23"/>
      <c r="C232" s="24"/>
      <c r="D232" s="24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15.75" customHeight="1" x14ac:dyDescent="0.35">
      <c r="A233" s="23"/>
      <c r="C233" s="24"/>
      <c r="D233" s="24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15.75" customHeight="1" x14ac:dyDescent="0.35">
      <c r="A234" s="23"/>
      <c r="C234" s="24"/>
      <c r="D234" s="24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15.75" customHeight="1" x14ac:dyDescent="0.35">
      <c r="A235" s="23"/>
      <c r="C235" s="24"/>
      <c r="D235" s="24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15.75" customHeight="1" x14ac:dyDescent="0.35">
      <c r="A236" s="23"/>
      <c r="C236" s="24"/>
      <c r="D236" s="24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15.75" customHeight="1" x14ac:dyDescent="0.35">
      <c r="A237" s="23"/>
      <c r="C237" s="24"/>
      <c r="D237" s="24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15.75" customHeight="1" x14ac:dyDescent="0.35">
      <c r="A238" s="23"/>
      <c r="C238" s="24"/>
      <c r="D238" s="24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15.75" customHeight="1" x14ac:dyDescent="0.35">
      <c r="A239" s="23"/>
      <c r="C239" s="24"/>
      <c r="D239" s="24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15.75" customHeight="1" x14ac:dyDescent="0.35">
      <c r="A240" s="23"/>
      <c r="C240" s="24"/>
      <c r="D240" s="24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15.75" customHeight="1" x14ac:dyDescent="0.35">
      <c r="A241" s="23"/>
      <c r="C241" s="24"/>
      <c r="D241" s="24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15.75" customHeight="1" x14ac:dyDescent="0.35">
      <c r="A242" s="23"/>
      <c r="C242" s="24"/>
      <c r="D242" s="24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15.75" customHeight="1" x14ac:dyDescent="0.35">
      <c r="A243" s="23"/>
      <c r="C243" s="24"/>
      <c r="D243" s="24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15.75" customHeight="1" x14ac:dyDescent="0.35">
      <c r="A244" s="23"/>
      <c r="C244" s="24"/>
      <c r="D244" s="24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15.75" customHeight="1" x14ac:dyDescent="0.35">
      <c r="A245" s="23"/>
      <c r="C245" s="24"/>
      <c r="D245" s="24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15.75" customHeight="1" x14ac:dyDescent="0.35">
      <c r="A246" s="23"/>
      <c r="C246" s="24"/>
      <c r="D246" s="24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15.75" customHeight="1" x14ac:dyDescent="0.35">
      <c r="A247" s="23"/>
      <c r="C247" s="24"/>
      <c r="D247" s="24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15.75" customHeight="1" x14ac:dyDescent="0.35">
      <c r="A248" s="23"/>
      <c r="C248" s="24"/>
      <c r="D248" s="24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15.75" customHeight="1" x14ac:dyDescent="0.35">
      <c r="A249" s="23"/>
      <c r="C249" s="24"/>
      <c r="D249" s="24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15.75" customHeight="1" x14ac:dyDescent="0.35">
      <c r="A250" s="23"/>
      <c r="C250" s="24"/>
      <c r="D250" s="24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15.75" customHeight="1" x14ac:dyDescent="0.35">
      <c r="A251" s="23"/>
      <c r="C251" s="24"/>
      <c r="D251" s="24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15.75" customHeight="1" x14ac:dyDescent="0.35">
      <c r="A252" s="23"/>
      <c r="C252" s="24"/>
      <c r="D252" s="24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15.75" customHeight="1" x14ac:dyDescent="0.35">
      <c r="A253" s="23"/>
      <c r="C253" s="24"/>
      <c r="D253" s="24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15.75" customHeight="1" x14ac:dyDescent="0.35">
      <c r="A254" s="23"/>
      <c r="C254" s="24"/>
      <c r="D254" s="24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15.75" customHeight="1" x14ac:dyDescent="0.35">
      <c r="A255" s="23"/>
      <c r="C255" s="24"/>
      <c r="D255" s="24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15.75" customHeight="1" x14ac:dyDescent="0.35">
      <c r="A256" s="23"/>
      <c r="C256" s="24"/>
      <c r="D256" s="24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15.75" customHeight="1" x14ac:dyDescent="0.35">
      <c r="A257" s="23"/>
      <c r="C257" s="24"/>
      <c r="D257" s="24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15.75" customHeight="1" x14ac:dyDescent="0.35">
      <c r="A258" s="23"/>
      <c r="C258" s="24"/>
      <c r="D258" s="24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15.75" customHeight="1" x14ac:dyDescent="0.35">
      <c r="A259" s="23"/>
      <c r="C259" s="24"/>
      <c r="D259" s="24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15.75" customHeight="1" x14ac:dyDescent="0.35">
      <c r="A260" s="23"/>
      <c r="C260" s="24"/>
      <c r="D260" s="24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15.75" customHeight="1" x14ac:dyDescent="0.35">
      <c r="A261" s="23"/>
      <c r="C261" s="24"/>
      <c r="D261" s="24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15.75" customHeight="1" x14ac:dyDescent="0.35">
      <c r="A262" s="23"/>
      <c r="C262" s="24"/>
      <c r="D262" s="24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15.75" customHeight="1" x14ac:dyDescent="0.35">
      <c r="A263" s="23"/>
      <c r="C263" s="24"/>
      <c r="D263" s="24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15.75" customHeight="1" x14ac:dyDescent="0.35">
      <c r="A264" s="23"/>
      <c r="C264" s="24"/>
      <c r="D264" s="24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15.75" customHeight="1" x14ac:dyDescent="0.35">
      <c r="A265" s="23"/>
      <c r="C265" s="24"/>
      <c r="D265" s="24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15.75" customHeight="1" x14ac:dyDescent="0.35">
      <c r="A266" s="23"/>
      <c r="C266" s="24"/>
      <c r="D266" s="24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15.75" customHeight="1" x14ac:dyDescent="0.35">
      <c r="A267" s="23"/>
      <c r="C267" s="24"/>
      <c r="D267" s="24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15.75" customHeight="1" x14ac:dyDescent="0.35">
      <c r="A268" s="23"/>
      <c r="C268" s="24"/>
      <c r="D268" s="24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15.75" customHeight="1" x14ac:dyDescent="0.35">
      <c r="A269" s="23"/>
      <c r="C269" s="24"/>
      <c r="D269" s="24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15.75" customHeight="1" x14ac:dyDescent="0.35">
      <c r="A270" s="23"/>
      <c r="C270" s="24"/>
      <c r="D270" s="24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15.75" customHeight="1" x14ac:dyDescent="0.35">
      <c r="A271" s="23"/>
      <c r="C271" s="24"/>
      <c r="D271" s="24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15.75" customHeight="1" x14ac:dyDescent="0.35">
      <c r="A272" s="23"/>
      <c r="C272" s="24"/>
      <c r="D272" s="24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15.75" customHeight="1" x14ac:dyDescent="0.35">
      <c r="A273" s="23"/>
      <c r="C273" s="24"/>
      <c r="D273" s="24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15.75" customHeight="1" x14ac:dyDescent="0.35">
      <c r="A274" s="23"/>
      <c r="C274" s="24"/>
      <c r="D274" s="24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15.75" customHeight="1" x14ac:dyDescent="0.35">
      <c r="A275" s="23"/>
      <c r="C275" s="24"/>
      <c r="D275" s="24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15.75" customHeight="1" x14ac:dyDescent="0.35">
      <c r="A276" s="23"/>
      <c r="C276" s="24"/>
      <c r="D276" s="24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15.75" customHeight="1" x14ac:dyDescent="0.35">
      <c r="A277" s="23"/>
      <c r="C277" s="24"/>
      <c r="D277" s="24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15.75" customHeight="1" x14ac:dyDescent="0.35">
      <c r="A278" s="23"/>
      <c r="C278" s="24"/>
      <c r="D278" s="24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15.75" customHeight="1" x14ac:dyDescent="0.35">
      <c r="A279" s="23"/>
      <c r="C279" s="24"/>
      <c r="D279" s="24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15.75" customHeight="1" x14ac:dyDescent="0.35">
      <c r="A280" s="23"/>
      <c r="C280" s="24"/>
      <c r="D280" s="24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15.75" customHeight="1" x14ac:dyDescent="0.35">
      <c r="A281" s="23"/>
      <c r="C281" s="24"/>
      <c r="D281" s="24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15.75" customHeight="1" x14ac:dyDescent="0.35">
      <c r="A282" s="23"/>
      <c r="C282" s="24"/>
      <c r="D282" s="24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15.75" customHeight="1" x14ac:dyDescent="0.35">
      <c r="A283" s="23"/>
      <c r="C283" s="24"/>
      <c r="D283" s="24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15.75" customHeight="1" x14ac:dyDescent="0.35">
      <c r="A284" s="23"/>
      <c r="C284" s="24"/>
      <c r="D284" s="24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15.75" customHeight="1" x14ac:dyDescent="0.35">
      <c r="A285" s="23"/>
      <c r="C285" s="24"/>
      <c r="D285" s="24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15.75" customHeight="1" x14ac:dyDescent="0.35">
      <c r="A286" s="23"/>
      <c r="C286" s="24"/>
      <c r="D286" s="24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15.75" customHeight="1" x14ac:dyDescent="0.35">
      <c r="A287" s="23"/>
      <c r="C287" s="24"/>
      <c r="D287" s="24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15.75" customHeight="1" x14ac:dyDescent="0.35">
      <c r="A288" s="23"/>
      <c r="C288" s="24"/>
      <c r="D288" s="24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15.75" customHeight="1" x14ac:dyDescent="0.35">
      <c r="A289" s="23"/>
      <c r="C289" s="24"/>
      <c r="D289" s="24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15.75" customHeight="1" x14ac:dyDescent="0.35">
      <c r="A290" s="23"/>
      <c r="C290" s="24"/>
      <c r="D290" s="24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15.75" customHeight="1" x14ac:dyDescent="0.35">
      <c r="A291" s="23"/>
      <c r="C291" s="24"/>
      <c r="D291" s="24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15.75" customHeight="1" x14ac:dyDescent="0.35">
      <c r="A292" s="23"/>
      <c r="C292" s="24"/>
      <c r="D292" s="24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15.75" customHeight="1" x14ac:dyDescent="0.35">
      <c r="A293" s="23"/>
      <c r="C293" s="24"/>
      <c r="D293" s="24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15.75" customHeight="1" x14ac:dyDescent="0.35">
      <c r="A294" s="23"/>
      <c r="C294" s="24"/>
      <c r="D294" s="24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15.75" customHeight="1" x14ac:dyDescent="0.35">
      <c r="A295" s="23"/>
      <c r="C295" s="24"/>
      <c r="D295" s="24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15.75" customHeight="1" x14ac:dyDescent="0.35">
      <c r="A296" s="23"/>
      <c r="C296" s="24"/>
      <c r="D296" s="24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15.75" customHeight="1" x14ac:dyDescent="0.35">
      <c r="A297" s="23"/>
      <c r="C297" s="24"/>
      <c r="D297" s="24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15.75" customHeight="1" x14ac:dyDescent="0.35">
      <c r="A298" s="23"/>
      <c r="C298" s="24"/>
      <c r="D298" s="24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15.75" customHeight="1" x14ac:dyDescent="0.35">
      <c r="A299" s="23"/>
      <c r="C299" s="24"/>
      <c r="D299" s="24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15.75" customHeight="1" x14ac:dyDescent="0.35">
      <c r="A300" s="23"/>
      <c r="C300" s="24"/>
      <c r="D300" s="24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15.75" customHeight="1" x14ac:dyDescent="0.35">
      <c r="A301" s="23"/>
      <c r="C301" s="24"/>
      <c r="D301" s="24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15.75" customHeight="1" x14ac:dyDescent="0.35">
      <c r="A302" s="23"/>
      <c r="C302" s="24"/>
      <c r="D302" s="24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15.75" customHeight="1" x14ac:dyDescent="0.35">
      <c r="A303" s="23"/>
      <c r="C303" s="24"/>
      <c r="D303" s="24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15.75" customHeight="1" x14ac:dyDescent="0.35">
      <c r="A304" s="23"/>
      <c r="C304" s="24"/>
      <c r="D304" s="24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15.75" customHeight="1" x14ac:dyDescent="0.35">
      <c r="A305" s="23"/>
      <c r="C305" s="24"/>
      <c r="D305" s="24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15.75" customHeight="1" x14ac:dyDescent="0.35">
      <c r="A306" s="23"/>
      <c r="C306" s="24"/>
      <c r="D306" s="24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15.75" customHeight="1" x14ac:dyDescent="0.35">
      <c r="A307" s="23"/>
      <c r="C307" s="24"/>
      <c r="D307" s="24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15.75" customHeight="1" x14ac:dyDescent="0.35"/>
    <row r="309" spans="1:26" ht="15.75" customHeight="1" x14ac:dyDescent="0.35"/>
    <row r="310" spans="1:26" ht="15.75" customHeight="1" x14ac:dyDescent="0.35"/>
    <row r="311" spans="1:26" ht="15.75" customHeight="1" x14ac:dyDescent="0.35"/>
    <row r="312" spans="1:26" ht="15.75" customHeight="1" x14ac:dyDescent="0.35"/>
    <row r="313" spans="1:26" ht="15.75" customHeight="1" x14ac:dyDescent="0.35"/>
    <row r="314" spans="1:26" ht="15.75" customHeight="1" x14ac:dyDescent="0.35"/>
    <row r="315" spans="1:26" ht="15.75" customHeight="1" x14ac:dyDescent="0.35"/>
    <row r="316" spans="1:26" ht="15.75" customHeight="1" x14ac:dyDescent="0.35"/>
    <row r="317" spans="1:26" ht="15.75" customHeight="1" x14ac:dyDescent="0.35"/>
    <row r="318" spans="1:26" ht="15.75" customHeight="1" x14ac:dyDescent="0.35"/>
    <row r="319" spans="1:26" ht="15.75" customHeight="1" x14ac:dyDescent="0.35"/>
    <row r="320" spans="1:26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1">
    <mergeCell ref="B1:B2"/>
  </mergeCells>
  <pageMargins left="0.511811024" right="0.511811024" top="0.78740157499999996" bottom="0.78740157499999996" header="0" footer="0"/>
  <pageSetup orientation="landscape"/>
  <headerFooter>
    <oddHeader>&amp;L&amp;"Calibri"&amp;1 &amp;K0000FF TechnipFMC | Internal#_x000D_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XEY1032"/>
  <sheetViews>
    <sheetView showGridLines="0" topLeftCell="A91" zoomScale="60" zoomScaleNormal="60" workbookViewId="0">
      <selection activeCell="A112" sqref="A112"/>
    </sheetView>
  </sheetViews>
  <sheetFormatPr defaultColWidth="14.453125" defaultRowHeight="15" customHeight="1" outlineLevelRow="2" outlineLevelCol="1" x14ac:dyDescent="0.35"/>
  <cols>
    <col min="1" max="1" width="52.1796875" customWidth="1"/>
    <col min="2" max="2" width="9.453125" customWidth="1"/>
    <col min="3" max="3" width="8.7265625" customWidth="1"/>
    <col min="4" max="4" width="22.1796875" style="163" customWidth="1" outlineLevel="1"/>
    <col min="5" max="5" width="17.1796875" style="163" customWidth="1" outlineLevel="1"/>
    <col min="6" max="6" width="17.1796875" customWidth="1"/>
    <col min="7" max="7" width="22.1796875" style="163" customWidth="1"/>
    <col min="8" max="20" width="21.81640625" customWidth="1"/>
  </cols>
  <sheetData>
    <row r="1" spans="1:16379" ht="15" customHeight="1" x14ac:dyDescent="0.35">
      <c r="A1" s="222" t="s">
        <v>516</v>
      </c>
      <c r="D1" s="161">
        <v>45505</v>
      </c>
      <c r="E1" s="161">
        <v>45536</v>
      </c>
      <c r="F1" s="161">
        <v>45566</v>
      </c>
      <c r="G1" s="161">
        <v>45597</v>
      </c>
      <c r="H1" s="161">
        <v>45627</v>
      </c>
      <c r="I1" s="161">
        <v>45658</v>
      </c>
      <c r="J1" s="161">
        <v>45689</v>
      </c>
      <c r="K1" s="161">
        <v>45717</v>
      </c>
      <c r="L1" s="161">
        <v>45748</v>
      </c>
      <c r="M1" s="161">
        <v>45778</v>
      </c>
      <c r="N1" s="161">
        <v>45809</v>
      </c>
      <c r="O1" s="161">
        <v>45839</v>
      </c>
      <c r="P1" s="161">
        <v>45870</v>
      </c>
      <c r="Q1" s="161">
        <v>45901</v>
      </c>
      <c r="R1" s="161">
        <v>45931</v>
      </c>
      <c r="S1" s="161">
        <v>45962</v>
      </c>
      <c r="T1" s="161">
        <v>45992</v>
      </c>
    </row>
    <row r="2" spans="1:16379" ht="14.5" customHeight="1" x14ac:dyDescent="0.35">
      <c r="A2" s="218"/>
      <c r="D2" s="162" t="s">
        <v>507</v>
      </c>
      <c r="E2" s="162" t="s">
        <v>507</v>
      </c>
      <c r="F2" s="162" t="s">
        <v>507</v>
      </c>
      <c r="G2" s="162" t="s">
        <v>507</v>
      </c>
      <c r="H2" s="162" t="s">
        <v>507</v>
      </c>
      <c r="I2" s="162" t="s">
        <v>507</v>
      </c>
      <c r="J2" s="162" t="s">
        <v>507</v>
      </c>
      <c r="K2" s="162" t="s">
        <v>507</v>
      </c>
      <c r="L2" s="162" t="s">
        <v>507</v>
      </c>
      <c r="M2" s="162" t="s">
        <v>507</v>
      </c>
      <c r="N2" s="162" t="s">
        <v>507</v>
      </c>
      <c r="O2" s="162" t="s">
        <v>507</v>
      </c>
      <c r="P2" s="162" t="s">
        <v>507</v>
      </c>
      <c r="Q2" s="162" t="s">
        <v>507</v>
      </c>
      <c r="R2" s="162" t="s">
        <v>507</v>
      </c>
      <c r="S2" s="162" t="s">
        <v>507</v>
      </c>
      <c r="T2" s="162" t="s">
        <v>507</v>
      </c>
    </row>
    <row r="3" spans="1:16379" ht="14.5" customHeight="1" x14ac:dyDescent="0.35">
      <c r="B3" s="5"/>
      <c r="C3" s="5"/>
      <c r="D3" s="172"/>
      <c r="F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</row>
    <row r="4" spans="1:16379" ht="14.5" customHeight="1" x14ac:dyDescent="0.35">
      <c r="A4" s="8" t="s">
        <v>517</v>
      </c>
      <c r="C4" s="5"/>
      <c r="D4" s="164">
        <f t="shared" ref="D4:T4" si="0">SUM(D5:D17)</f>
        <v>382578.85000000003</v>
      </c>
      <c r="E4" s="164">
        <f t="shared" si="0"/>
        <v>430189.55199999997</v>
      </c>
      <c r="F4" s="164">
        <f t="shared" si="0"/>
        <v>378998.31099999999</v>
      </c>
      <c r="G4" s="164">
        <f t="shared" si="0"/>
        <v>401862.84</v>
      </c>
      <c r="H4" s="164">
        <f t="shared" si="0"/>
        <v>523768.17</v>
      </c>
      <c r="I4" s="164">
        <f t="shared" si="0"/>
        <v>378543.54800000007</v>
      </c>
      <c r="J4" s="164">
        <f t="shared" si="0"/>
        <v>0</v>
      </c>
      <c r="K4" s="164">
        <f t="shared" si="0"/>
        <v>0</v>
      </c>
      <c r="L4" s="164">
        <f t="shared" si="0"/>
        <v>0</v>
      </c>
      <c r="M4" s="164">
        <f t="shared" si="0"/>
        <v>0</v>
      </c>
      <c r="N4" s="164">
        <f t="shared" si="0"/>
        <v>0</v>
      </c>
      <c r="O4" s="164">
        <f t="shared" si="0"/>
        <v>0</v>
      </c>
      <c r="P4" s="164">
        <f t="shared" si="0"/>
        <v>0</v>
      </c>
      <c r="Q4" s="164">
        <f t="shared" si="0"/>
        <v>0</v>
      </c>
      <c r="R4" s="164">
        <f t="shared" si="0"/>
        <v>0</v>
      </c>
      <c r="S4" s="164">
        <f t="shared" si="0"/>
        <v>0</v>
      </c>
      <c r="T4" s="164">
        <f t="shared" si="0"/>
        <v>0</v>
      </c>
    </row>
    <row r="5" spans="1:16379" ht="14.5" customHeight="1" outlineLevel="1" x14ac:dyDescent="0.35">
      <c r="A5" s="2" t="s">
        <v>518</v>
      </c>
      <c r="B5" s="5"/>
      <c r="C5" s="5"/>
      <c r="D5" s="165">
        <f>SUMIFS('Output BG'!D:D,'Output BG'!$A:$A,'Output Consolidado (Caixa)'!$A5) + SUMIFS('Output COPA'!D:D,'Output COPA'!$A:$A,'Output Consolidado (Caixa)'!$A5) +SUMIFS('Output TJK'!D:D,'Output TJK'!$A:$A,'Output Consolidado (Caixa)'!$A5)+SUMIFS('Output SC'!D:D,'Output SC'!$A:$A,'Output Consolidado (Caixa)'!$A5)+SUMIFS('Output PJ'!D:D,'Output PJ'!$A:$A,'Output Consolidado (Caixa)'!$A5)</f>
        <v>62126.8</v>
      </c>
      <c r="E5" s="165">
        <f>SUMIFS('Output BG'!E:E,'Output BG'!$A:$A,'Output Consolidado (Caixa)'!$A5) + SUMIFS('Output COPA'!E:E,'Output COPA'!$A:$A,'Output Consolidado (Caixa)'!$A5) +SUMIFS('Output TJK'!E:E,'Output TJK'!$A:$A,'Output Consolidado (Caixa)'!$A5)+SUMIFS('Output SC'!E:E,'Output SC'!$A:$A,'Output Consolidado (Caixa)'!$A5)+SUMIFS('Output PJ'!E:E,'Output PJ'!$A:$A,'Output Consolidado (Caixa)'!$A5)</f>
        <v>67357.112000000008</v>
      </c>
      <c r="F5" s="165">
        <f>SUMIFS('Output BG'!F:F,'Output BG'!$A:$A,'Output Consolidado (Caixa)'!$A5) + SUMIFS('Output COPA'!F:F,'Output COPA'!$A:$A,'Output Consolidado (Caixa)'!$A5) +SUMIFS('Output TJK'!F:F,'Output TJK'!$A:$A,'Output Consolidado (Caixa)'!$A5)+SUMIFS('Output SC'!F:F,'Output SC'!$A:$A,'Output Consolidado (Caixa)'!$A5)+SUMIFS('Output PJ'!F:F,'Output PJ'!$A:$A,'Output Consolidado (Caixa)'!$A5)</f>
        <v>62351.25</v>
      </c>
      <c r="G5" s="165">
        <f>SUMIFS('Output BG'!G:G,'Output BG'!$A:$A,'Output Consolidado (Caixa)'!$A5) + SUMIFS('Output COPA'!G:G,'Output COPA'!$A:$A,'Output Consolidado (Caixa)'!$A5) +SUMIFS('Output TJK'!G:G,'Output TJK'!$A:$A,'Output Consolidado (Caixa)'!$A5)+SUMIFS('Output SC'!G:G,'Output SC'!$A:$A,'Output Consolidado (Caixa)'!$A5)+SUMIFS('Output PJ'!G:G,'Output PJ'!$A:$A,'Output Consolidado (Caixa)'!$A5)</f>
        <v>70580.070000000007</v>
      </c>
      <c r="H5" s="165">
        <f>SUMIFS('Output BG'!H:H,'Output BG'!$A:$A,'Output Consolidado (Caixa)'!$A5) + SUMIFS('Output COPA'!H:H,'Output COPA'!$A:$A,'Output Consolidado (Caixa)'!$A5) +SUMIFS('Output TJK'!H:H,'Output TJK'!$A:$A,'Output Consolidado (Caixa)'!$A5)+SUMIFS('Output SC'!H:H,'Output SC'!$A:$A,'Output Consolidado (Caixa)'!$A5)+SUMIFS('Output PJ'!H:H,'Output PJ'!$A:$A,'Output Consolidado (Caixa)'!$A5)</f>
        <v>122146.29999999999</v>
      </c>
      <c r="I5" s="165">
        <f>SUMIFS('Output BG'!I:I,'Output BG'!$A:$A,'Output Consolidado (Caixa)'!$A5) + SUMIFS('Output COPA'!I:I,'Output COPA'!$A:$A,'Output Consolidado (Caixa)'!$A5) +SUMIFS('Output TJK'!I:I,'Output TJK'!$A:$A,'Output Consolidado (Caixa)'!$A5)+SUMIFS('Output SC'!I:I,'Output SC'!$A:$A,'Output Consolidado (Caixa)'!$A5)+SUMIFS('Output PJ'!I:I,'Output PJ'!$A:$A,'Output Consolidado (Caixa)'!$A5)</f>
        <v>125076.288</v>
      </c>
      <c r="J5" s="165">
        <f>SUMIFS('Output BG'!J:J,'Output BG'!$A:$A,'Output Consolidado (Caixa)'!$A5) + SUMIFS('Output COPA'!J:J,'Output COPA'!$A:$A,'Output Consolidado (Caixa)'!$A5) +SUMIFS('Output TJK'!J:J,'Output TJK'!$A:$A,'Output Consolidado (Caixa)'!$A5)+SUMIFS('Output SC'!J:J,'Output SC'!$A:$A,'Output Consolidado (Caixa)'!$A5)+SUMIFS('Output PJ'!J:J,'Output PJ'!$A:$A,'Output Consolidado (Caixa)'!$A5)</f>
        <v>0</v>
      </c>
      <c r="K5" s="165">
        <f>SUMIFS('Output BG'!K:K,'Output BG'!$A:$A,'Output Consolidado (Caixa)'!$A5) + SUMIFS('Output COPA'!K:K,'Output COPA'!$A:$A,'Output Consolidado (Caixa)'!$A5) +SUMIFS('Output TJK'!K:K,'Output TJK'!$A:$A,'Output Consolidado (Caixa)'!$A5)+SUMIFS('Output SC'!K:K,'Output SC'!$A:$A,'Output Consolidado (Caixa)'!$A5)+SUMIFS('Output PJ'!K:K,'Output PJ'!$A:$A,'Output Consolidado (Caixa)'!$A5)</f>
        <v>0</v>
      </c>
      <c r="L5" s="165">
        <f>SUMIFS('Output BG'!L:L,'Output BG'!$A:$A,'Output Consolidado (Caixa)'!$A5) + SUMIFS('Output COPA'!L:L,'Output COPA'!$A:$A,'Output Consolidado (Caixa)'!$A5) +SUMIFS('Output TJK'!L:L,'Output TJK'!$A:$A,'Output Consolidado (Caixa)'!$A5)+SUMIFS('Output SC'!L:L,'Output SC'!$A:$A,'Output Consolidado (Caixa)'!$A5)+SUMIFS('Output PJ'!L:L,'Output PJ'!$A:$A,'Output Consolidado (Caixa)'!$A5)</f>
        <v>0</v>
      </c>
      <c r="M5" s="165">
        <f>SUMIFS('Output BG'!M:M,'Output BG'!$A:$A,'Output Consolidado (Caixa)'!$A5) + SUMIFS('Output COPA'!M:M,'Output COPA'!$A:$A,'Output Consolidado (Caixa)'!$A5) +SUMIFS('Output TJK'!M:M,'Output TJK'!$A:$A,'Output Consolidado (Caixa)'!$A5)+SUMIFS('Output SC'!M:M,'Output SC'!$A:$A,'Output Consolidado (Caixa)'!$A5)+SUMIFS('Output PJ'!M:M,'Output PJ'!$A:$A,'Output Consolidado (Caixa)'!$A5)</f>
        <v>0</v>
      </c>
      <c r="N5" s="165">
        <f>SUMIFS('Output BG'!N:N,'Output BG'!$A:$A,'Output Consolidado (Caixa)'!$A5) + SUMIFS('Output COPA'!N:N,'Output COPA'!$A:$A,'Output Consolidado (Caixa)'!$A5) +SUMIFS('Output TJK'!N:N,'Output TJK'!$A:$A,'Output Consolidado (Caixa)'!$A5)+SUMIFS('Output SC'!N:N,'Output SC'!$A:$A,'Output Consolidado (Caixa)'!$A5)+SUMIFS('Output PJ'!N:N,'Output PJ'!$A:$A,'Output Consolidado (Caixa)'!$A5)</f>
        <v>0</v>
      </c>
      <c r="O5" s="165">
        <f>SUMIFS('Output BG'!O:O,'Output BG'!$A:$A,'Output Consolidado (Caixa)'!$A5) + SUMIFS('Output COPA'!O:O,'Output COPA'!$A:$A,'Output Consolidado (Caixa)'!$A5) +SUMIFS('Output TJK'!O:O,'Output TJK'!$A:$A,'Output Consolidado (Caixa)'!$A5)+SUMIFS('Output SC'!O:O,'Output SC'!$A:$A,'Output Consolidado (Caixa)'!$A5)+SUMIFS('Output PJ'!O:O,'Output PJ'!$A:$A,'Output Consolidado (Caixa)'!$A5)</f>
        <v>0</v>
      </c>
      <c r="P5" s="165">
        <f>SUMIFS('Output BG'!P:P,'Output BG'!$A:$A,'Output Consolidado (Caixa)'!$A5) + SUMIFS('Output COPA'!P:P,'Output COPA'!$A:$A,'Output Consolidado (Caixa)'!$A5) +SUMIFS('Output TJK'!P:P,'Output TJK'!$A:$A,'Output Consolidado (Caixa)'!$A5)+SUMIFS('Output SC'!P:P,'Output SC'!$A:$A,'Output Consolidado (Caixa)'!$A5)+SUMIFS('Output PJ'!P:P,'Output PJ'!$A:$A,'Output Consolidado (Caixa)'!$A5)</f>
        <v>0</v>
      </c>
      <c r="Q5" s="165">
        <f>SUMIFS('Output BG'!Q:Q,'Output BG'!$A:$A,'Output Consolidado (Caixa)'!$A5) + SUMIFS('Output COPA'!Q:Q,'Output COPA'!$A:$A,'Output Consolidado (Caixa)'!$A5) +SUMIFS('Output TJK'!Q:Q,'Output TJK'!$A:$A,'Output Consolidado (Caixa)'!$A5)+SUMIFS('Output SC'!Q:Q,'Output SC'!$A:$A,'Output Consolidado (Caixa)'!$A5)+SUMIFS('Output PJ'!Q:Q,'Output PJ'!$A:$A,'Output Consolidado (Caixa)'!$A5)</f>
        <v>0</v>
      </c>
      <c r="R5" s="165">
        <f>SUMIFS('Output BG'!R:R,'Output BG'!$A:$A,'Output Consolidado (Caixa)'!$A5) + SUMIFS('Output COPA'!R:R,'Output COPA'!$A:$A,'Output Consolidado (Caixa)'!$A5) +SUMIFS('Output TJK'!R:R,'Output TJK'!$A:$A,'Output Consolidado (Caixa)'!$A5)+SUMIFS('Output SC'!R:R,'Output SC'!$A:$A,'Output Consolidado (Caixa)'!$A5)+SUMIFS('Output PJ'!R:R,'Output PJ'!$A:$A,'Output Consolidado (Caixa)'!$A5)</f>
        <v>0</v>
      </c>
      <c r="S5" s="165">
        <f>SUMIFS('Output BG'!S:S,'Output BG'!$A:$A,'Output Consolidado (Caixa)'!$A5) + SUMIFS('Output COPA'!S:S,'Output COPA'!$A:$A,'Output Consolidado (Caixa)'!$A5) +SUMIFS('Output TJK'!S:S,'Output TJK'!$A:$A,'Output Consolidado (Caixa)'!$A5)+SUMIFS('Output SC'!S:S,'Output SC'!$A:$A,'Output Consolidado (Caixa)'!$A5)+SUMIFS('Output PJ'!S:S,'Output PJ'!$A:$A,'Output Consolidado (Caixa)'!$A5)</f>
        <v>0</v>
      </c>
      <c r="T5" s="165">
        <f>SUMIFS('Output BG'!T:T,'Output BG'!$A:$A,'Output Consolidado (Caixa)'!$A5) + SUMIFS('Output COPA'!T:T,'Output COPA'!$A:$A,'Output Consolidado (Caixa)'!$A5) +SUMIFS('Output TJK'!T:T,'Output TJK'!$A:$A,'Output Consolidado (Caixa)'!$A5)+SUMIFS('Output SC'!T:T,'Output SC'!$A:$A,'Output Consolidado (Caixa)'!$A5)+SUMIFS('Output PJ'!T:T,'Output PJ'!$A:$A,'Output Consolidado (Caixa)'!$A5)</f>
        <v>0</v>
      </c>
    </row>
    <row r="6" spans="1:16379" ht="14.5" customHeight="1" outlineLevel="1" x14ac:dyDescent="0.35">
      <c r="A6" s="2" t="s">
        <v>519</v>
      </c>
      <c r="B6" s="5"/>
      <c r="C6" s="5"/>
      <c r="D6" s="165">
        <f>SUMIFS('Output BG'!D:D,'Output BG'!$A:$A,'Output Consolidado (Caixa)'!$A6) + SUMIFS('Output COPA'!D:D,'Output COPA'!$A:$A,'Output Consolidado (Caixa)'!$A6) +SUMIFS('Output TJK'!D:D,'Output TJK'!$A:$A,'Output Consolidado (Caixa)'!$A6)+SUMIFS('Output SC'!D:D,'Output SC'!$A:$A,'Output Consolidado (Caixa)'!$A6)+SUMIFS('Output PJ'!D:D,'Output PJ'!$A:$A,'Output Consolidado (Caixa)'!$A6)</f>
        <v>111783.28</v>
      </c>
      <c r="E6" s="165">
        <f>SUMIFS('Output BG'!E:E,'Output BG'!$A:$A,'Output Consolidado (Caixa)'!$A6) + SUMIFS('Output COPA'!E:E,'Output COPA'!$A:$A,'Output Consolidado (Caixa)'!$A6) +SUMIFS('Output TJK'!E:E,'Output TJK'!$A:$A,'Output Consolidado (Caixa)'!$A6)+SUMIFS('Output SC'!E:E,'Output SC'!$A:$A,'Output Consolidado (Caixa)'!$A6)+SUMIFS('Output PJ'!E:E,'Output PJ'!$A:$A,'Output Consolidado (Caixa)'!$A6)</f>
        <v>138107.72</v>
      </c>
      <c r="F6" s="165">
        <f>SUMIFS('Output BG'!F:F,'Output BG'!$A:$A,'Output Consolidado (Caixa)'!$A6) + SUMIFS('Output COPA'!F:F,'Output COPA'!$A:$A,'Output Consolidado (Caixa)'!$A6) +SUMIFS('Output TJK'!F:F,'Output TJK'!$A:$A,'Output Consolidado (Caixa)'!$A6)+SUMIFS('Output SC'!F:F,'Output SC'!$A:$A,'Output Consolidado (Caixa)'!$A6)+SUMIFS('Output PJ'!F:F,'Output PJ'!$A:$A,'Output Consolidado (Caixa)'!$A6)</f>
        <v>118301.621</v>
      </c>
      <c r="G6" s="165">
        <f>SUMIFS('Output BG'!G:G,'Output BG'!$A:$A,'Output Consolidado (Caixa)'!$A6) + SUMIFS('Output COPA'!G:G,'Output COPA'!$A:$A,'Output Consolidado (Caixa)'!$A6) +SUMIFS('Output TJK'!G:G,'Output TJK'!$A:$A,'Output Consolidado (Caixa)'!$A6)+SUMIFS('Output SC'!G:G,'Output SC'!$A:$A,'Output Consolidado (Caixa)'!$A6)+SUMIFS('Output PJ'!G:G,'Output PJ'!$A:$A,'Output Consolidado (Caixa)'!$A6)</f>
        <v>125704.74999999999</v>
      </c>
      <c r="H6" s="165">
        <f>SUMIFS('Output BG'!H:H,'Output BG'!$A:$A,'Output Consolidado (Caixa)'!$A6) + SUMIFS('Output COPA'!H:H,'Output COPA'!$A:$A,'Output Consolidado (Caixa)'!$A6) +SUMIFS('Output TJK'!H:H,'Output TJK'!$A:$A,'Output Consolidado (Caixa)'!$A6)+SUMIFS('Output SC'!H:H,'Output SC'!$A:$A,'Output Consolidado (Caixa)'!$A6)+SUMIFS('Output PJ'!H:H,'Output PJ'!$A:$A,'Output Consolidado (Caixa)'!$A6)</f>
        <v>139650.96</v>
      </c>
      <c r="I6" s="165">
        <f>SUMIFS('Output BG'!I:I,'Output BG'!$A:$A,'Output Consolidado (Caixa)'!$A6) + SUMIFS('Output COPA'!I:I,'Output COPA'!$A:$A,'Output Consolidado (Caixa)'!$A6) +SUMIFS('Output TJK'!I:I,'Output TJK'!$A:$A,'Output Consolidado (Caixa)'!$A6)+SUMIFS('Output SC'!I:I,'Output SC'!$A:$A,'Output Consolidado (Caixa)'!$A6)+SUMIFS('Output PJ'!I:I,'Output PJ'!$A:$A,'Output Consolidado (Caixa)'!$A6)</f>
        <v>108602.45</v>
      </c>
      <c r="J6" s="165">
        <f>SUMIFS('Output BG'!J:J,'Output BG'!$A:$A,'Output Consolidado (Caixa)'!$A6) + SUMIFS('Output COPA'!J:J,'Output COPA'!$A:$A,'Output Consolidado (Caixa)'!$A6) +SUMIFS('Output TJK'!J:J,'Output TJK'!$A:$A,'Output Consolidado (Caixa)'!$A6)+SUMIFS('Output SC'!J:J,'Output SC'!$A:$A,'Output Consolidado (Caixa)'!$A6)+SUMIFS('Output PJ'!J:J,'Output PJ'!$A:$A,'Output Consolidado (Caixa)'!$A6)</f>
        <v>0</v>
      </c>
      <c r="K6" s="165">
        <f>SUMIFS('Output BG'!K:K,'Output BG'!$A:$A,'Output Consolidado (Caixa)'!$A6) + SUMIFS('Output COPA'!K:K,'Output COPA'!$A:$A,'Output Consolidado (Caixa)'!$A6) +SUMIFS('Output TJK'!K:K,'Output TJK'!$A:$A,'Output Consolidado (Caixa)'!$A6)+SUMIFS('Output SC'!K:K,'Output SC'!$A:$A,'Output Consolidado (Caixa)'!$A6)+SUMIFS('Output PJ'!K:K,'Output PJ'!$A:$A,'Output Consolidado (Caixa)'!$A6)</f>
        <v>0</v>
      </c>
      <c r="L6" s="165">
        <f>SUMIFS('Output BG'!L:L,'Output BG'!$A:$A,'Output Consolidado (Caixa)'!$A6) + SUMIFS('Output COPA'!L:L,'Output COPA'!$A:$A,'Output Consolidado (Caixa)'!$A6) +SUMIFS('Output TJK'!L:L,'Output TJK'!$A:$A,'Output Consolidado (Caixa)'!$A6)+SUMIFS('Output SC'!L:L,'Output SC'!$A:$A,'Output Consolidado (Caixa)'!$A6)+SUMIFS('Output PJ'!L:L,'Output PJ'!$A:$A,'Output Consolidado (Caixa)'!$A6)</f>
        <v>0</v>
      </c>
      <c r="M6" s="165">
        <f>SUMIFS('Output BG'!M:M,'Output BG'!$A:$A,'Output Consolidado (Caixa)'!$A6) + SUMIFS('Output COPA'!M:M,'Output COPA'!$A:$A,'Output Consolidado (Caixa)'!$A6) +SUMIFS('Output TJK'!M:M,'Output TJK'!$A:$A,'Output Consolidado (Caixa)'!$A6)+SUMIFS('Output SC'!M:M,'Output SC'!$A:$A,'Output Consolidado (Caixa)'!$A6)+SUMIFS('Output PJ'!M:M,'Output PJ'!$A:$A,'Output Consolidado (Caixa)'!$A6)</f>
        <v>0</v>
      </c>
      <c r="N6" s="165">
        <f>SUMIFS('Output BG'!N:N,'Output BG'!$A:$A,'Output Consolidado (Caixa)'!$A6) + SUMIFS('Output COPA'!N:N,'Output COPA'!$A:$A,'Output Consolidado (Caixa)'!$A6) +SUMIFS('Output TJK'!N:N,'Output TJK'!$A:$A,'Output Consolidado (Caixa)'!$A6)+SUMIFS('Output SC'!N:N,'Output SC'!$A:$A,'Output Consolidado (Caixa)'!$A6)+SUMIFS('Output PJ'!N:N,'Output PJ'!$A:$A,'Output Consolidado (Caixa)'!$A6)</f>
        <v>0</v>
      </c>
      <c r="O6" s="165">
        <f>SUMIFS('Output BG'!O:O,'Output BG'!$A:$A,'Output Consolidado (Caixa)'!$A6) + SUMIFS('Output COPA'!O:O,'Output COPA'!$A:$A,'Output Consolidado (Caixa)'!$A6) +SUMIFS('Output TJK'!O:O,'Output TJK'!$A:$A,'Output Consolidado (Caixa)'!$A6)+SUMIFS('Output SC'!O:O,'Output SC'!$A:$A,'Output Consolidado (Caixa)'!$A6)+SUMIFS('Output PJ'!O:O,'Output PJ'!$A:$A,'Output Consolidado (Caixa)'!$A6)</f>
        <v>0</v>
      </c>
      <c r="P6" s="165">
        <f>SUMIFS('Output BG'!P:P,'Output BG'!$A:$A,'Output Consolidado (Caixa)'!$A6) + SUMIFS('Output COPA'!P:P,'Output COPA'!$A:$A,'Output Consolidado (Caixa)'!$A6) +SUMIFS('Output TJK'!P:P,'Output TJK'!$A:$A,'Output Consolidado (Caixa)'!$A6)+SUMIFS('Output SC'!P:P,'Output SC'!$A:$A,'Output Consolidado (Caixa)'!$A6)+SUMIFS('Output PJ'!P:P,'Output PJ'!$A:$A,'Output Consolidado (Caixa)'!$A6)</f>
        <v>0</v>
      </c>
      <c r="Q6" s="165">
        <f>SUMIFS('Output BG'!Q:Q,'Output BG'!$A:$A,'Output Consolidado (Caixa)'!$A6) + SUMIFS('Output COPA'!Q:Q,'Output COPA'!$A:$A,'Output Consolidado (Caixa)'!$A6) +SUMIFS('Output TJK'!Q:Q,'Output TJK'!$A:$A,'Output Consolidado (Caixa)'!$A6)+SUMIFS('Output SC'!Q:Q,'Output SC'!$A:$A,'Output Consolidado (Caixa)'!$A6)+SUMIFS('Output PJ'!Q:Q,'Output PJ'!$A:$A,'Output Consolidado (Caixa)'!$A6)</f>
        <v>0</v>
      </c>
      <c r="R6" s="165">
        <f>SUMIFS('Output BG'!R:R,'Output BG'!$A:$A,'Output Consolidado (Caixa)'!$A6) + SUMIFS('Output COPA'!R:R,'Output COPA'!$A:$A,'Output Consolidado (Caixa)'!$A6) +SUMIFS('Output TJK'!R:R,'Output TJK'!$A:$A,'Output Consolidado (Caixa)'!$A6)+SUMIFS('Output SC'!R:R,'Output SC'!$A:$A,'Output Consolidado (Caixa)'!$A6)+SUMIFS('Output PJ'!R:R,'Output PJ'!$A:$A,'Output Consolidado (Caixa)'!$A6)</f>
        <v>0</v>
      </c>
      <c r="S6" s="165">
        <f>SUMIFS('Output BG'!S:S,'Output BG'!$A:$A,'Output Consolidado (Caixa)'!$A6) + SUMIFS('Output COPA'!S:S,'Output COPA'!$A:$A,'Output Consolidado (Caixa)'!$A6) +SUMIFS('Output TJK'!S:S,'Output TJK'!$A:$A,'Output Consolidado (Caixa)'!$A6)+SUMIFS('Output SC'!S:S,'Output SC'!$A:$A,'Output Consolidado (Caixa)'!$A6)+SUMIFS('Output PJ'!S:S,'Output PJ'!$A:$A,'Output Consolidado (Caixa)'!$A6)</f>
        <v>0</v>
      </c>
      <c r="T6" s="165">
        <f>SUMIFS('Output BG'!T:T,'Output BG'!$A:$A,'Output Consolidado (Caixa)'!$A6) + SUMIFS('Output COPA'!T:T,'Output COPA'!$A:$A,'Output Consolidado (Caixa)'!$A6) +SUMIFS('Output TJK'!T:T,'Output TJK'!$A:$A,'Output Consolidado (Caixa)'!$A6)+SUMIFS('Output SC'!T:T,'Output SC'!$A:$A,'Output Consolidado (Caixa)'!$A6)+SUMIFS('Output PJ'!T:T,'Output PJ'!$A:$A,'Output Consolidado (Caixa)'!$A6)</f>
        <v>0</v>
      </c>
    </row>
    <row r="7" spans="1:16379" ht="14.5" customHeight="1" outlineLevel="1" x14ac:dyDescent="0.35">
      <c r="A7" s="2" t="s">
        <v>520</v>
      </c>
      <c r="B7" s="5"/>
      <c r="C7" s="5"/>
      <c r="D7" s="165">
        <f>SUMIFS('Output BG'!D:D,'Output BG'!$A:$A,'Output Consolidado (Caixa)'!$A7) + SUMIFS('Output COPA'!D:D,'Output COPA'!$A:$A,'Output Consolidado (Caixa)'!$A7) +SUMIFS('Output TJK'!D:D,'Output TJK'!$A:$A,'Output Consolidado (Caixa)'!$A7)+SUMIFS('Output SC'!D:D,'Output SC'!$A:$A,'Output Consolidado (Caixa)'!$A7)+SUMIFS('Output PJ'!D:D,'Output PJ'!$A:$A,'Output Consolidado (Caixa)'!$A7)</f>
        <v>43802.54</v>
      </c>
      <c r="E7" s="165">
        <f>SUMIFS('Output BG'!E:E,'Output BG'!$A:$A,'Output Consolidado (Caixa)'!$A7) + SUMIFS('Output COPA'!E:E,'Output COPA'!$A:$A,'Output Consolidado (Caixa)'!$A7) +SUMIFS('Output TJK'!E:E,'Output TJK'!$A:$A,'Output Consolidado (Caixa)'!$A7)+SUMIFS('Output SC'!E:E,'Output SC'!$A:$A,'Output Consolidado (Caixa)'!$A7)+SUMIFS('Output PJ'!E:E,'Output PJ'!$A:$A,'Output Consolidado (Caixa)'!$A7)</f>
        <v>51540.69</v>
      </c>
      <c r="F7" s="165">
        <f>SUMIFS('Output BG'!F:F,'Output BG'!$A:$A,'Output Consolidado (Caixa)'!$A7) + SUMIFS('Output COPA'!F:F,'Output COPA'!$A:$A,'Output Consolidado (Caixa)'!$A7) +SUMIFS('Output TJK'!F:F,'Output TJK'!$A:$A,'Output Consolidado (Caixa)'!$A7)+SUMIFS('Output SC'!F:F,'Output SC'!$A:$A,'Output Consolidado (Caixa)'!$A7)+SUMIFS('Output PJ'!F:F,'Output PJ'!$A:$A,'Output Consolidado (Caixa)'!$A7)</f>
        <v>61101.54</v>
      </c>
      <c r="G7" s="165">
        <f>SUMIFS('Output BG'!G:G,'Output BG'!$A:$A,'Output Consolidado (Caixa)'!$A7) + SUMIFS('Output COPA'!G:G,'Output COPA'!$A:$A,'Output Consolidado (Caixa)'!$A7) +SUMIFS('Output TJK'!G:G,'Output TJK'!$A:$A,'Output Consolidado (Caixa)'!$A7)+SUMIFS('Output SC'!G:G,'Output SC'!$A:$A,'Output Consolidado (Caixa)'!$A7)+SUMIFS('Output PJ'!G:G,'Output PJ'!$A:$A,'Output Consolidado (Caixa)'!$A7)</f>
        <v>45736.6</v>
      </c>
      <c r="H7" s="165">
        <f>SUMIFS('Output BG'!H:H,'Output BG'!$A:$A,'Output Consolidado (Caixa)'!$A7) + SUMIFS('Output COPA'!H:H,'Output COPA'!$A:$A,'Output Consolidado (Caixa)'!$A7) +SUMIFS('Output TJK'!H:H,'Output TJK'!$A:$A,'Output Consolidado (Caixa)'!$A7)+SUMIFS('Output SC'!H:H,'Output SC'!$A:$A,'Output Consolidado (Caixa)'!$A7)+SUMIFS('Output PJ'!H:H,'Output PJ'!$A:$A,'Output Consolidado (Caixa)'!$A7)</f>
        <v>43597.729999999996</v>
      </c>
      <c r="I7" s="165">
        <f>SUMIFS('Output BG'!I:I,'Output BG'!$A:$A,'Output Consolidado (Caixa)'!$A7) + SUMIFS('Output COPA'!I:I,'Output COPA'!$A:$A,'Output Consolidado (Caixa)'!$A7) +SUMIFS('Output TJK'!I:I,'Output TJK'!$A:$A,'Output Consolidado (Caixa)'!$A7)+SUMIFS('Output SC'!I:I,'Output SC'!$A:$A,'Output Consolidado (Caixa)'!$A7)+SUMIFS('Output PJ'!I:I,'Output PJ'!$A:$A,'Output Consolidado (Caixa)'!$A7)</f>
        <v>38840.149999999994</v>
      </c>
      <c r="J7" s="165">
        <f>SUMIFS('Output BG'!J:J,'Output BG'!$A:$A,'Output Consolidado (Caixa)'!$A7) + SUMIFS('Output COPA'!J:J,'Output COPA'!$A:$A,'Output Consolidado (Caixa)'!$A7) +SUMIFS('Output TJK'!J:J,'Output TJK'!$A:$A,'Output Consolidado (Caixa)'!$A7)+SUMIFS('Output SC'!J:J,'Output SC'!$A:$A,'Output Consolidado (Caixa)'!$A7)+SUMIFS('Output PJ'!J:J,'Output PJ'!$A:$A,'Output Consolidado (Caixa)'!$A7)</f>
        <v>0</v>
      </c>
      <c r="K7" s="165">
        <f>SUMIFS('Output BG'!K:K,'Output BG'!$A:$A,'Output Consolidado (Caixa)'!$A7) + SUMIFS('Output COPA'!K:K,'Output COPA'!$A:$A,'Output Consolidado (Caixa)'!$A7) +SUMIFS('Output TJK'!K:K,'Output TJK'!$A:$A,'Output Consolidado (Caixa)'!$A7)+SUMIFS('Output SC'!K:K,'Output SC'!$A:$A,'Output Consolidado (Caixa)'!$A7)+SUMIFS('Output PJ'!K:K,'Output PJ'!$A:$A,'Output Consolidado (Caixa)'!$A7)</f>
        <v>0</v>
      </c>
      <c r="L7" s="165">
        <f>SUMIFS('Output BG'!L:L,'Output BG'!$A:$A,'Output Consolidado (Caixa)'!$A7) + SUMIFS('Output COPA'!L:L,'Output COPA'!$A:$A,'Output Consolidado (Caixa)'!$A7) +SUMIFS('Output TJK'!L:L,'Output TJK'!$A:$A,'Output Consolidado (Caixa)'!$A7)+SUMIFS('Output SC'!L:L,'Output SC'!$A:$A,'Output Consolidado (Caixa)'!$A7)+SUMIFS('Output PJ'!L:L,'Output PJ'!$A:$A,'Output Consolidado (Caixa)'!$A7)</f>
        <v>0</v>
      </c>
      <c r="M7" s="165">
        <f>SUMIFS('Output BG'!M:M,'Output BG'!$A:$A,'Output Consolidado (Caixa)'!$A7) + SUMIFS('Output COPA'!M:M,'Output COPA'!$A:$A,'Output Consolidado (Caixa)'!$A7) +SUMIFS('Output TJK'!M:M,'Output TJK'!$A:$A,'Output Consolidado (Caixa)'!$A7)+SUMIFS('Output SC'!M:M,'Output SC'!$A:$A,'Output Consolidado (Caixa)'!$A7)+SUMIFS('Output PJ'!M:M,'Output PJ'!$A:$A,'Output Consolidado (Caixa)'!$A7)</f>
        <v>0</v>
      </c>
      <c r="N7" s="165">
        <f>SUMIFS('Output BG'!N:N,'Output BG'!$A:$A,'Output Consolidado (Caixa)'!$A7) + SUMIFS('Output COPA'!N:N,'Output COPA'!$A:$A,'Output Consolidado (Caixa)'!$A7) +SUMIFS('Output TJK'!N:N,'Output TJK'!$A:$A,'Output Consolidado (Caixa)'!$A7)+SUMIFS('Output SC'!N:N,'Output SC'!$A:$A,'Output Consolidado (Caixa)'!$A7)+SUMIFS('Output PJ'!N:N,'Output PJ'!$A:$A,'Output Consolidado (Caixa)'!$A7)</f>
        <v>0</v>
      </c>
      <c r="O7" s="165">
        <f>SUMIFS('Output BG'!O:O,'Output BG'!$A:$A,'Output Consolidado (Caixa)'!$A7) + SUMIFS('Output COPA'!O:O,'Output COPA'!$A:$A,'Output Consolidado (Caixa)'!$A7) +SUMIFS('Output TJK'!O:O,'Output TJK'!$A:$A,'Output Consolidado (Caixa)'!$A7)+SUMIFS('Output SC'!O:O,'Output SC'!$A:$A,'Output Consolidado (Caixa)'!$A7)+SUMIFS('Output PJ'!O:O,'Output PJ'!$A:$A,'Output Consolidado (Caixa)'!$A7)</f>
        <v>0</v>
      </c>
      <c r="P7" s="165">
        <f>SUMIFS('Output BG'!P:P,'Output BG'!$A:$A,'Output Consolidado (Caixa)'!$A7) + SUMIFS('Output COPA'!P:P,'Output COPA'!$A:$A,'Output Consolidado (Caixa)'!$A7) +SUMIFS('Output TJK'!P:P,'Output TJK'!$A:$A,'Output Consolidado (Caixa)'!$A7)+SUMIFS('Output SC'!P:P,'Output SC'!$A:$A,'Output Consolidado (Caixa)'!$A7)+SUMIFS('Output PJ'!P:P,'Output PJ'!$A:$A,'Output Consolidado (Caixa)'!$A7)</f>
        <v>0</v>
      </c>
      <c r="Q7" s="165">
        <f>SUMIFS('Output BG'!Q:Q,'Output BG'!$A:$A,'Output Consolidado (Caixa)'!$A7) + SUMIFS('Output COPA'!Q:Q,'Output COPA'!$A:$A,'Output Consolidado (Caixa)'!$A7) +SUMIFS('Output TJK'!Q:Q,'Output TJK'!$A:$A,'Output Consolidado (Caixa)'!$A7)+SUMIFS('Output SC'!Q:Q,'Output SC'!$A:$A,'Output Consolidado (Caixa)'!$A7)+SUMIFS('Output PJ'!Q:Q,'Output PJ'!$A:$A,'Output Consolidado (Caixa)'!$A7)</f>
        <v>0</v>
      </c>
      <c r="R7" s="165">
        <f>SUMIFS('Output BG'!R:R,'Output BG'!$A:$A,'Output Consolidado (Caixa)'!$A7) + SUMIFS('Output COPA'!R:R,'Output COPA'!$A:$A,'Output Consolidado (Caixa)'!$A7) +SUMIFS('Output TJK'!R:R,'Output TJK'!$A:$A,'Output Consolidado (Caixa)'!$A7)+SUMIFS('Output SC'!R:R,'Output SC'!$A:$A,'Output Consolidado (Caixa)'!$A7)+SUMIFS('Output PJ'!R:R,'Output PJ'!$A:$A,'Output Consolidado (Caixa)'!$A7)</f>
        <v>0</v>
      </c>
      <c r="S7" s="165">
        <f>SUMIFS('Output BG'!S:S,'Output BG'!$A:$A,'Output Consolidado (Caixa)'!$A7) + SUMIFS('Output COPA'!S:S,'Output COPA'!$A:$A,'Output Consolidado (Caixa)'!$A7) +SUMIFS('Output TJK'!S:S,'Output TJK'!$A:$A,'Output Consolidado (Caixa)'!$A7)+SUMIFS('Output SC'!S:S,'Output SC'!$A:$A,'Output Consolidado (Caixa)'!$A7)+SUMIFS('Output PJ'!S:S,'Output PJ'!$A:$A,'Output Consolidado (Caixa)'!$A7)</f>
        <v>0</v>
      </c>
      <c r="T7" s="165">
        <f>SUMIFS('Output BG'!T:T,'Output BG'!$A:$A,'Output Consolidado (Caixa)'!$A7) + SUMIFS('Output COPA'!T:T,'Output COPA'!$A:$A,'Output Consolidado (Caixa)'!$A7) +SUMIFS('Output TJK'!T:T,'Output TJK'!$A:$A,'Output Consolidado (Caixa)'!$A7)+SUMIFS('Output SC'!T:T,'Output SC'!$A:$A,'Output Consolidado (Caixa)'!$A7)+SUMIFS('Output PJ'!T:T,'Output PJ'!$A:$A,'Output Consolidado (Caixa)'!$A7)</f>
        <v>0</v>
      </c>
    </row>
    <row r="8" spans="1:16379" ht="14.5" customHeight="1" outlineLevel="1" x14ac:dyDescent="0.35">
      <c r="A8" s="2" t="s">
        <v>521</v>
      </c>
      <c r="B8" s="5"/>
      <c r="C8" s="5"/>
      <c r="D8" s="165">
        <f>SUMIFS('Output BG'!D:D,'Output BG'!$A:$A,'Output Consolidado (Caixa)'!$A8) + SUMIFS('Output COPA'!D:D,'Output COPA'!$A:$A,'Output Consolidado (Caixa)'!$A8) +SUMIFS('Output TJK'!D:D,'Output TJK'!$A:$A,'Output Consolidado (Caixa)'!$A8)+SUMIFS('Output SC'!D:D,'Output SC'!$A:$A,'Output Consolidado (Caixa)'!$A8)+SUMIFS('Output PJ'!D:D,'Output PJ'!$A:$A,'Output Consolidado (Caixa)'!$A8)</f>
        <v>29425.660000000003</v>
      </c>
      <c r="E8" s="165">
        <f>SUMIFS('Output BG'!E:E,'Output BG'!$A:$A,'Output Consolidado (Caixa)'!$A8) + SUMIFS('Output COPA'!E:E,'Output COPA'!$A:$A,'Output Consolidado (Caixa)'!$A8) +SUMIFS('Output TJK'!E:E,'Output TJK'!$A:$A,'Output Consolidado (Caixa)'!$A8)+SUMIFS('Output SC'!E:E,'Output SC'!$A:$A,'Output Consolidado (Caixa)'!$A8)+SUMIFS('Output PJ'!E:E,'Output PJ'!$A:$A,'Output Consolidado (Caixa)'!$A8)</f>
        <v>51403.11</v>
      </c>
      <c r="F8" s="165">
        <f>SUMIFS('Output BG'!F:F,'Output BG'!$A:$A,'Output Consolidado (Caixa)'!$A8) + SUMIFS('Output COPA'!F:F,'Output COPA'!$A:$A,'Output Consolidado (Caixa)'!$A8) +SUMIFS('Output TJK'!F:F,'Output TJK'!$A:$A,'Output Consolidado (Caixa)'!$A8)+SUMIFS('Output SC'!F:F,'Output SC'!$A:$A,'Output Consolidado (Caixa)'!$A8)+SUMIFS('Output PJ'!F:F,'Output PJ'!$A:$A,'Output Consolidado (Caixa)'!$A8)</f>
        <v>56687.1</v>
      </c>
      <c r="G8" s="165">
        <f>SUMIFS('Output BG'!G:G,'Output BG'!$A:$A,'Output Consolidado (Caixa)'!$A8) + SUMIFS('Output COPA'!G:G,'Output COPA'!$A:$A,'Output Consolidado (Caixa)'!$A8) +SUMIFS('Output TJK'!G:G,'Output TJK'!$A:$A,'Output Consolidado (Caixa)'!$A8)+SUMIFS('Output SC'!G:G,'Output SC'!$A:$A,'Output Consolidado (Caixa)'!$A8)+SUMIFS('Output PJ'!G:G,'Output PJ'!$A:$A,'Output Consolidado (Caixa)'!$A8)</f>
        <v>58228.11</v>
      </c>
      <c r="H8" s="165">
        <f>SUMIFS('Output BG'!H:H,'Output BG'!$A:$A,'Output Consolidado (Caixa)'!$A8) + SUMIFS('Output COPA'!H:H,'Output COPA'!$A:$A,'Output Consolidado (Caixa)'!$A8) +SUMIFS('Output TJK'!H:H,'Output TJK'!$A:$A,'Output Consolidado (Caixa)'!$A8)+SUMIFS('Output SC'!H:H,'Output SC'!$A:$A,'Output Consolidado (Caixa)'!$A8)+SUMIFS('Output PJ'!H:H,'Output PJ'!$A:$A,'Output Consolidado (Caixa)'!$A8)</f>
        <v>22089.82</v>
      </c>
      <c r="I8" s="165">
        <f>SUMIFS('Output BG'!I:I,'Output BG'!$A:$A,'Output Consolidado (Caixa)'!$A8) + SUMIFS('Output COPA'!I:I,'Output COPA'!$A:$A,'Output Consolidado (Caixa)'!$A8) +SUMIFS('Output TJK'!I:I,'Output TJK'!$A:$A,'Output Consolidado (Caixa)'!$A8)+SUMIFS('Output SC'!I:I,'Output SC'!$A:$A,'Output Consolidado (Caixa)'!$A8)+SUMIFS('Output PJ'!I:I,'Output PJ'!$A:$A,'Output Consolidado (Caixa)'!$A8)</f>
        <v>5014.57</v>
      </c>
      <c r="J8" s="165">
        <f>SUMIFS('Output BG'!J:J,'Output BG'!$A:$A,'Output Consolidado (Caixa)'!$A8) + SUMIFS('Output COPA'!J:J,'Output COPA'!$A:$A,'Output Consolidado (Caixa)'!$A8) +SUMIFS('Output TJK'!J:J,'Output TJK'!$A:$A,'Output Consolidado (Caixa)'!$A8)+SUMIFS('Output SC'!J:J,'Output SC'!$A:$A,'Output Consolidado (Caixa)'!$A8)+SUMIFS('Output PJ'!J:J,'Output PJ'!$A:$A,'Output Consolidado (Caixa)'!$A8)</f>
        <v>0</v>
      </c>
      <c r="K8" s="165">
        <f>SUMIFS('Output BG'!K:K,'Output BG'!$A:$A,'Output Consolidado (Caixa)'!$A8) + SUMIFS('Output COPA'!K:K,'Output COPA'!$A:$A,'Output Consolidado (Caixa)'!$A8) +SUMIFS('Output TJK'!K:K,'Output TJK'!$A:$A,'Output Consolidado (Caixa)'!$A8)+SUMIFS('Output SC'!K:K,'Output SC'!$A:$A,'Output Consolidado (Caixa)'!$A8)+SUMIFS('Output PJ'!K:K,'Output PJ'!$A:$A,'Output Consolidado (Caixa)'!$A8)</f>
        <v>0</v>
      </c>
      <c r="L8" s="165">
        <f>SUMIFS('Output BG'!L:L,'Output BG'!$A:$A,'Output Consolidado (Caixa)'!$A8) + SUMIFS('Output COPA'!L:L,'Output COPA'!$A:$A,'Output Consolidado (Caixa)'!$A8) +SUMIFS('Output TJK'!L:L,'Output TJK'!$A:$A,'Output Consolidado (Caixa)'!$A8)+SUMIFS('Output SC'!L:L,'Output SC'!$A:$A,'Output Consolidado (Caixa)'!$A8)+SUMIFS('Output PJ'!L:L,'Output PJ'!$A:$A,'Output Consolidado (Caixa)'!$A8)</f>
        <v>0</v>
      </c>
      <c r="M8" s="165">
        <f>SUMIFS('Output BG'!M:M,'Output BG'!$A:$A,'Output Consolidado (Caixa)'!$A8) + SUMIFS('Output COPA'!M:M,'Output COPA'!$A:$A,'Output Consolidado (Caixa)'!$A8) +SUMIFS('Output TJK'!M:M,'Output TJK'!$A:$A,'Output Consolidado (Caixa)'!$A8)+SUMIFS('Output SC'!M:M,'Output SC'!$A:$A,'Output Consolidado (Caixa)'!$A8)+SUMIFS('Output PJ'!M:M,'Output PJ'!$A:$A,'Output Consolidado (Caixa)'!$A8)</f>
        <v>0</v>
      </c>
      <c r="N8" s="165">
        <f>SUMIFS('Output BG'!N:N,'Output BG'!$A:$A,'Output Consolidado (Caixa)'!$A8) + SUMIFS('Output COPA'!N:N,'Output COPA'!$A:$A,'Output Consolidado (Caixa)'!$A8) +SUMIFS('Output TJK'!N:N,'Output TJK'!$A:$A,'Output Consolidado (Caixa)'!$A8)+SUMIFS('Output SC'!N:N,'Output SC'!$A:$A,'Output Consolidado (Caixa)'!$A8)+SUMIFS('Output PJ'!N:N,'Output PJ'!$A:$A,'Output Consolidado (Caixa)'!$A8)</f>
        <v>0</v>
      </c>
      <c r="O8" s="165">
        <f>SUMIFS('Output BG'!O:O,'Output BG'!$A:$A,'Output Consolidado (Caixa)'!$A8) + SUMIFS('Output COPA'!O:O,'Output COPA'!$A:$A,'Output Consolidado (Caixa)'!$A8) +SUMIFS('Output TJK'!O:O,'Output TJK'!$A:$A,'Output Consolidado (Caixa)'!$A8)+SUMIFS('Output SC'!O:O,'Output SC'!$A:$A,'Output Consolidado (Caixa)'!$A8)+SUMIFS('Output PJ'!O:O,'Output PJ'!$A:$A,'Output Consolidado (Caixa)'!$A8)</f>
        <v>0</v>
      </c>
      <c r="P8" s="165">
        <f>SUMIFS('Output BG'!P:P,'Output BG'!$A:$A,'Output Consolidado (Caixa)'!$A8) + SUMIFS('Output COPA'!P:P,'Output COPA'!$A:$A,'Output Consolidado (Caixa)'!$A8) +SUMIFS('Output TJK'!P:P,'Output TJK'!$A:$A,'Output Consolidado (Caixa)'!$A8)+SUMIFS('Output SC'!P:P,'Output SC'!$A:$A,'Output Consolidado (Caixa)'!$A8)+SUMIFS('Output PJ'!P:P,'Output PJ'!$A:$A,'Output Consolidado (Caixa)'!$A8)</f>
        <v>0</v>
      </c>
      <c r="Q8" s="165">
        <f>SUMIFS('Output BG'!Q:Q,'Output BG'!$A:$A,'Output Consolidado (Caixa)'!$A8) + SUMIFS('Output COPA'!Q:Q,'Output COPA'!$A:$A,'Output Consolidado (Caixa)'!$A8) +SUMIFS('Output TJK'!Q:Q,'Output TJK'!$A:$A,'Output Consolidado (Caixa)'!$A8)+SUMIFS('Output SC'!Q:Q,'Output SC'!$A:$A,'Output Consolidado (Caixa)'!$A8)+SUMIFS('Output PJ'!Q:Q,'Output PJ'!$A:$A,'Output Consolidado (Caixa)'!$A8)</f>
        <v>0</v>
      </c>
      <c r="R8" s="165">
        <f>SUMIFS('Output BG'!R:R,'Output BG'!$A:$A,'Output Consolidado (Caixa)'!$A8) + SUMIFS('Output COPA'!R:R,'Output COPA'!$A:$A,'Output Consolidado (Caixa)'!$A8) +SUMIFS('Output TJK'!R:R,'Output TJK'!$A:$A,'Output Consolidado (Caixa)'!$A8)+SUMIFS('Output SC'!R:R,'Output SC'!$A:$A,'Output Consolidado (Caixa)'!$A8)+SUMIFS('Output PJ'!R:R,'Output PJ'!$A:$A,'Output Consolidado (Caixa)'!$A8)</f>
        <v>0</v>
      </c>
      <c r="S8" s="165">
        <f>SUMIFS('Output BG'!S:S,'Output BG'!$A:$A,'Output Consolidado (Caixa)'!$A8) + SUMIFS('Output COPA'!S:S,'Output COPA'!$A:$A,'Output Consolidado (Caixa)'!$A8) +SUMIFS('Output TJK'!S:S,'Output TJK'!$A:$A,'Output Consolidado (Caixa)'!$A8)+SUMIFS('Output SC'!S:S,'Output SC'!$A:$A,'Output Consolidado (Caixa)'!$A8)+SUMIFS('Output PJ'!S:S,'Output PJ'!$A:$A,'Output Consolidado (Caixa)'!$A8)</f>
        <v>0</v>
      </c>
      <c r="T8" s="165">
        <f>SUMIFS('Output BG'!T:T,'Output BG'!$A:$A,'Output Consolidado (Caixa)'!$A8) + SUMIFS('Output COPA'!T:T,'Output COPA'!$A:$A,'Output Consolidado (Caixa)'!$A8) +SUMIFS('Output TJK'!T:T,'Output TJK'!$A:$A,'Output Consolidado (Caixa)'!$A8)+SUMIFS('Output SC'!T:T,'Output SC'!$A:$A,'Output Consolidado (Caixa)'!$A8)+SUMIFS('Output PJ'!T:T,'Output PJ'!$A:$A,'Output Consolidado (Caixa)'!$A8)</f>
        <v>0</v>
      </c>
    </row>
    <row r="9" spans="1:16379" ht="14.5" customHeight="1" outlineLevel="1" x14ac:dyDescent="0.35">
      <c r="A9" s="2" t="s">
        <v>522</v>
      </c>
      <c r="B9" s="5"/>
      <c r="C9" s="5"/>
      <c r="D9" s="165">
        <f>SUMIFS('Output BG'!D:D,'Output BG'!$A:$A,'Output Consolidado (Caixa)'!$A9) + SUMIFS('Output COPA'!D:D,'Output COPA'!$A:$A,'Output Consolidado (Caixa)'!$A9) +SUMIFS('Output TJK'!D:D,'Output TJK'!$A:$A,'Output Consolidado (Caixa)'!$A9)+SUMIFS('Output SC'!D:D,'Output SC'!$A:$A,'Output Consolidado (Caixa)'!$A9)+SUMIFS('Output PJ'!D:D,'Output PJ'!$A:$A,'Output Consolidado (Caixa)'!$A9)</f>
        <v>81501.279999999999</v>
      </c>
      <c r="E9" s="165">
        <f>SUMIFS('Output BG'!E:E,'Output BG'!$A:$A,'Output Consolidado (Caixa)'!$A9) + SUMIFS('Output COPA'!E:E,'Output COPA'!$A:$A,'Output Consolidado (Caixa)'!$A9) +SUMIFS('Output TJK'!E:E,'Output TJK'!$A:$A,'Output Consolidado (Caixa)'!$A9)+SUMIFS('Output SC'!E:E,'Output SC'!$A:$A,'Output Consolidado (Caixa)'!$A9)+SUMIFS('Output PJ'!E:E,'Output PJ'!$A:$A,'Output Consolidado (Caixa)'!$A9)</f>
        <v>71975.330000000016</v>
      </c>
      <c r="F9" s="165">
        <f>SUMIFS('Output BG'!F:F,'Output BG'!$A:$A,'Output Consolidado (Caixa)'!$A9) + SUMIFS('Output COPA'!F:F,'Output COPA'!$A:$A,'Output Consolidado (Caixa)'!$A9) +SUMIFS('Output TJK'!F:F,'Output TJK'!$A:$A,'Output Consolidado (Caixa)'!$A9)+SUMIFS('Output SC'!F:F,'Output SC'!$A:$A,'Output Consolidado (Caixa)'!$A9)+SUMIFS('Output PJ'!F:F,'Output PJ'!$A:$A,'Output Consolidado (Caixa)'!$A9)</f>
        <v>43725.9</v>
      </c>
      <c r="G9" s="165">
        <f>SUMIFS('Output BG'!G:G,'Output BG'!$A:$A,'Output Consolidado (Caixa)'!$A9) + SUMIFS('Output COPA'!G:G,'Output COPA'!$A:$A,'Output Consolidado (Caixa)'!$A9) +SUMIFS('Output TJK'!G:G,'Output TJK'!$A:$A,'Output Consolidado (Caixa)'!$A9)+SUMIFS('Output SC'!G:G,'Output SC'!$A:$A,'Output Consolidado (Caixa)'!$A9)+SUMIFS('Output PJ'!G:G,'Output PJ'!$A:$A,'Output Consolidado (Caixa)'!$A9)</f>
        <v>52082.25</v>
      </c>
      <c r="H9" s="165">
        <f>SUMIFS('Output BG'!H:H,'Output BG'!$A:$A,'Output Consolidado (Caixa)'!$A9) + SUMIFS('Output COPA'!H:H,'Output COPA'!$A:$A,'Output Consolidado (Caixa)'!$A9) +SUMIFS('Output TJK'!H:H,'Output TJK'!$A:$A,'Output Consolidado (Caixa)'!$A9)+SUMIFS('Output SC'!H:H,'Output SC'!$A:$A,'Output Consolidado (Caixa)'!$A9)+SUMIFS('Output PJ'!H:H,'Output PJ'!$A:$A,'Output Consolidado (Caixa)'!$A9)</f>
        <v>67338.23</v>
      </c>
      <c r="I9" s="165">
        <f>SUMIFS('Output BG'!I:I,'Output BG'!$A:$A,'Output Consolidado (Caixa)'!$A9) + SUMIFS('Output COPA'!I:I,'Output COPA'!$A:$A,'Output Consolidado (Caixa)'!$A9) +SUMIFS('Output TJK'!I:I,'Output TJK'!$A:$A,'Output Consolidado (Caixa)'!$A9)+SUMIFS('Output SC'!I:I,'Output SC'!$A:$A,'Output Consolidado (Caixa)'!$A9)+SUMIFS('Output PJ'!I:I,'Output PJ'!$A:$A,'Output Consolidado (Caixa)'!$A9)</f>
        <v>44088.850000000006</v>
      </c>
      <c r="J9" s="165">
        <f>SUMIFS('Output BG'!J:J,'Output BG'!$A:$A,'Output Consolidado (Caixa)'!$A9) + SUMIFS('Output COPA'!J:J,'Output COPA'!$A:$A,'Output Consolidado (Caixa)'!$A9) +SUMIFS('Output TJK'!J:J,'Output TJK'!$A:$A,'Output Consolidado (Caixa)'!$A9)+SUMIFS('Output SC'!J:J,'Output SC'!$A:$A,'Output Consolidado (Caixa)'!$A9)+SUMIFS('Output PJ'!J:J,'Output PJ'!$A:$A,'Output Consolidado (Caixa)'!$A9)</f>
        <v>0</v>
      </c>
      <c r="K9" s="165">
        <f>SUMIFS('Output BG'!K:K,'Output BG'!$A:$A,'Output Consolidado (Caixa)'!$A9) + SUMIFS('Output COPA'!K:K,'Output COPA'!$A:$A,'Output Consolidado (Caixa)'!$A9) +SUMIFS('Output TJK'!K:K,'Output TJK'!$A:$A,'Output Consolidado (Caixa)'!$A9)+SUMIFS('Output SC'!K:K,'Output SC'!$A:$A,'Output Consolidado (Caixa)'!$A9)+SUMIFS('Output PJ'!K:K,'Output PJ'!$A:$A,'Output Consolidado (Caixa)'!$A9)</f>
        <v>0</v>
      </c>
      <c r="L9" s="165">
        <f>SUMIFS('Output BG'!L:L,'Output BG'!$A:$A,'Output Consolidado (Caixa)'!$A9) + SUMIFS('Output COPA'!L:L,'Output COPA'!$A:$A,'Output Consolidado (Caixa)'!$A9) +SUMIFS('Output TJK'!L:L,'Output TJK'!$A:$A,'Output Consolidado (Caixa)'!$A9)+SUMIFS('Output SC'!L:L,'Output SC'!$A:$A,'Output Consolidado (Caixa)'!$A9)+SUMIFS('Output PJ'!L:L,'Output PJ'!$A:$A,'Output Consolidado (Caixa)'!$A9)</f>
        <v>0</v>
      </c>
      <c r="M9" s="165">
        <f>SUMIFS('Output BG'!M:M,'Output BG'!$A:$A,'Output Consolidado (Caixa)'!$A9) + SUMIFS('Output COPA'!M:M,'Output COPA'!$A:$A,'Output Consolidado (Caixa)'!$A9) +SUMIFS('Output TJK'!M:M,'Output TJK'!$A:$A,'Output Consolidado (Caixa)'!$A9)+SUMIFS('Output SC'!M:M,'Output SC'!$A:$A,'Output Consolidado (Caixa)'!$A9)+SUMIFS('Output PJ'!M:M,'Output PJ'!$A:$A,'Output Consolidado (Caixa)'!$A9)</f>
        <v>0</v>
      </c>
      <c r="N9" s="165">
        <f>SUMIFS('Output BG'!N:N,'Output BG'!$A:$A,'Output Consolidado (Caixa)'!$A9) + SUMIFS('Output COPA'!N:N,'Output COPA'!$A:$A,'Output Consolidado (Caixa)'!$A9) +SUMIFS('Output TJK'!N:N,'Output TJK'!$A:$A,'Output Consolidado (Caixa)'!$A9)+SUMIFS('Output SC'!N:N,'Output SC'!$A:$A,'Output Consolidado (Caixa)'!$A9)+SUMIFS('Output PJ'!N:N,'Output PJ'!$A:$A,'Output Consolidado (Caixa)'!$A9)</f>
        <v>0</v>
      </c>
      <c r="O9" s="165">
        <f>SUMIFS('Output BG'!O:O,'Output BG'!$A:$A,'Output Consolidado (Caixa)'!$A9) + SUMIFS('Output COPA'!O:O,'Output COPA'!$A:$A,'Output Consolidado (Caixa)'!$A9) +SUMIFS('Output TJK'!O:O,'Output TJK'!$A:$A,'Output Consolidado (Caixa)'!$A9)+SUMIFS('Output SC'!O:O,'Output SC'!$A:$A,'Output Consolidado (Caixa)'!$A9)+SUMIFS('Output PJ'!O:O,'Output PJ'!$A:$A,'Output Consolidado (Caixa)'!$A9)</f>
        <v>0</v>
      </c>
      <c r="P9" s="165">
        <f>SUMIFS('Output BG'!P:P,'Output BG'!$A:$A,'Output Consolidado (Caixa)'!$A9) + SUMIFS('Output COPA'!P:P,'Output COPA'!$A:$A,'Output Consolidado (Caixa)'!$A9) +SUMIFS('Output TJK'!P:P,'Output TJK'!$A:$A,'Output Consolidado (Caixa)'!$A9)+SUMIFS('Output SC'!P:P,'Output SC'!$A:$A,'Output Consolidado (Caixa)'!$A9)+SUMIFS('Output PJ'!P:P,'Output PJ'!$A:$A,'Output Consolidado (Caixa)'!$A9)</f>
        <v>0</v>
      </c>
      <c r="Q9" s="165">
        <f>SUMIFS('Output BG'!Q:Q,'Output BG'!$A:$A,'Output Consolidado (Caixa)'!$A9) + SUMIFS('Output COPA'!Q:Q,'Output COPA'!$A:$A,'Output Consolidado (Caixa)'!$A9) +SUMIFS('Output TJK'!Q:Q,'Output TJK'!$A:$A,'Output Consolidado (Caixa)'!$A9)+SUMIFS('Output SC'!Q:Q,'Output SC'!$A:$A,'Output Consolidado (Caixa)'!$A9)+SUMIFS('Output PJ'!Q:Q,'Output PJ'!$A:$A,'Output Consolidado (Caixa)'!$A9)</f>
        <v>0</v>
      </c>
      <c r="R9" s="165">
        <f>SUMIFS('Output BG'!R:R,'Output BG'!$A:$A,'Output Consolidado (Caixa)'!$A9) + SUMIFS('Output COPA'!R:R,'Output COPA'!$A:$A,'Output Consolidado (Caixa)'!$A9) +SUMIFS('Output TJK'!R:R,'Output TJK'!$A:$A,'Output Consolidado (Caixa)'!$A9)+SUMIFS('Output SC'!R:R,'Output SC'!$A:$A,'Output Consolidado (Caixa)'!$A9)+SUMIFS('Output PJ'!R:R,'Output PJ'!$A:$A,'Output Consolidado (Caixa)'!$A9)</f>
        <v>0</v>
      </c>
      <c r="S9" s="165">
        <f>SUMIFS('Output BG'!S:S,'Output BG'!$A:$A,'Output Consolidado (Caixa)'!$A9) + SUMIFS('Output COPA'!S:S,'Output COPA'!$A:$A,'Output Consolidado (Caixa)'!$A9) +SUMIFS('Output TJK'!S:S,'Output TJK'!$A:$A,'Output Consolidado (Caixa)'!$A9)+SUMIFS('Output SC'!S:S,'Output SC'!$A:$A,'Output Consolidado (Caixa)'!$A9)+SUMIFS('Output PJ'!S:S,'Output PJ'!$A:$A,'Output Consolidado (Caixa)'!$A9)</f>
        <v>0</v>
      </c>
      <c r="T9" s="165">
        <f>SUMIFS('Output BG'!T:T,'Output BG'!$A:$A,'Output Consolidado (Caixa)'!$A9) + SUMIFS('Output COPA'!T:T,'Output COPA'!$A:$A,'Output Consolidado (Caixa)'!$A9) +SUMIFS('Output TJK'!T:T,'Output TJK'!$A:$A,'Output Consolidado (Caixa)'!$A9)+SUMIFS('Output SC'!T:T,'Output SC'!$A:$A,'Output Consolidado (Caixa)'!$A9)+SUMIFS('Output PJ'!T:T,'Output PJ'!$A:$A,'Output Consolidado (Caixa)'!$A9)</f>
        <v>0</v>
      </c>
    </row>
    <row r="10" spans="1:16379" ht="14.5" customHeight="1" outlineLevel="1" x14ac:dyDescent="0.35">
      <c r="A10" s="2" t="s">
        <v>523</v>
      </c>
      <c r="B10" s="5"/>
      <c r="C10" s="5"/>
      <c r="D10" s="165">
        <f>SUMIFS('Output BG'!D:D,'Output BG'!$A:$A,'Output Consolidado (Caixa)'!$A10) + SUMIFS('Output COPA'!D:D,'Output COPA'!$A:$A,'Output Consolidado (Caixa)'!$A10) +SUMIFS('Output TJK'!D:D,'Output TJK'!$A:$A,'Output Consolidado (Caixa)'!$A10)+SUMIFS('Output SC'!D:D,'Output SC'!$A:$A,'Output Consolidado (Caixa)'!$A10)+SUMIFS('Output PJ'!D:D,'Output PJ'!$A:$A,'Output Consolidado (Caixa)'!$A10)</f>
        <v>9411.48</v>
      </c>
      <c r="E10" s="165">
        <f>SUMIFS('Output BG'!E:E,'Output BG'!$A:$A,'Output Consolidado (Caixa)'!$A10) + SUMIFS('Output COPA'!E:E,'Output COPA'!$A:$A,'Output Consolidado (Caixa)'!$A10) +SUMIFS('Output TJK'!E:E,'Output TJK'!$A:$A,'Output Consolidado (Caixa)'!$A10)+SUMIFS('Output SC'!E:E,'Output SC'!$A:$A,'Output Consolidado (Caixa)'!$A10)+SUMIFS('Output PJ'!E:E,'Output PJ'!$A:$A,'Output Consolidado (Caixa)'!$A10)</f>
        <v>7812.1699999999992</v>
      </c>
      <c r="F10" s="165">
        <f>SUMIFS('Output BG'!F:F,'Output BG'!$A:$A,'Output Consolidado (Caixa)'!$A10) + SUMIFS('Output COPA'!F:F,'Output COPA'!$A:$A,'Output Consolidado (Caixa)'!$A10) +SUMIFS('Output TJK'!F:F,'Output TJK'!$A:$A,'Output Consolidado (Caixa)'!$A10)+SUMIFS('Output SC'!F:F,'Output SC'!$A:$A,'Output Consolidado (Caixa)'!$A10)+SUMIFS('Output PJ'!F:F,'Output PJ'!$A:$A,'Output Consolidado (Caixa)'!$A10)</f>
        <v>7364.18</v>
      </c>
      <c r="G10" s="165">
        <f>SUMIFS('Output BG'!G:G,'Output BG'!$A:$A,'Output Consolidado (Caixa)'!$A10) + SUMIFS('Output COPA'!G:G,'Output COPA'!$A:$A,'Output Consolidado (Caixa)'!$A10) +SUMIFS('Output TJK'!G:G,'Output TJK'!$A:$A,'Output Consolidado (Caixa)'!$A10)+SUMIFS('Output SC'!G:G,'Output SC'!$A:$A,'Output Consolidado (Caixa)'!$A10)+SUMIFS('Output PJ'!G:G,'Output PJ'!$A:$A,'Output Consolidado (Caixa)'!$A10)</f>
        <v>10236.44</v>
      </c>
      <c r="H10" s="165">
        <f>SUMIFS('Output BG'!H:H,'Output BG'!$A:$A,'Output Consolidado (Caixa)'!$A10) + SUMIFS('Output COPA'!H:H,'Output COPA'!$A:$A,'Output Consolidado (Caixa)'!$A10) +SUMIFS('Output TJK'!H:H,'Output TJK'!$A:$A,'Output Consolidado (Caixa)'!$A10)+SUMIFS('Output SC'!H:H,'Output SC'!$A:$A,'Output Consolidado (Caixa)'!$A10)+SUMIFS('Output PJ'!H:H,'Output PJ'!$A:$A,'Output Consolidado (Caixa)'!$A10)</f>
        <v>23168.600000000002</v>
      </c>
      <c r="I10" s="165">
        <f>SUMIFS('Output BG'!I:I,'Output BG'!$A:$A,'Output Consolidado (Caixa)'!$A10) + SUMIFS('Output COPA'!I:I,'Output COPA'!$A:$A,'Output Consolidado (Caixa)'!$A10) +SUMIFS('Output TJK'!I:I,'Output TJK'!$A:$A,'Output Consolidado (Caixa)'!$A10)+SUMIFS('Output SC'!I:I,'Output SC'!$A:$A,'Output Consolidado (Caixa)'!$A10)+SUMIFS('Output PJ'!I:I,'Output PJ'!$A:$A,'Output Consolidado (Caixa)'!$A10)</f>
        <v>2663.09</v>
      </c>
      <c r="J10" s="165">
        <f>SUMIFS('Output BG'!J:J,'Output BG'!$A:$A,'Output Consolidado (Caixa)'!$A10) + SUMIFS('Output COPA'!J:J,'Output COPA'!$A:$A,'Output Consolidado (Caixa)'!$A10) +SUMIFS('Output TJK'!J:J,'Output TJK'!$A:$A,'Output Consolidado (Caixa)'!$A10)+SUMIFS('Output SC'!J:J,'Output SC'!$A:$A,'Output Consolidado (Caixa)'!$A10)+SUMIFS('Output PJ'!J:J,'Output PJ'!$A:$A,'Output Consolidado (Caixa)'!$A10)</f>
        <v>0</v>
      </c>
      <c r="K10" s="165">
        <f>SUMIFS('Output BG'!K:K,'Output BG'!$A:$A,'Output Consolidado (Caixa)'!$A10) + SUMIFS('Output COPA'!K:K,'Output COPA'!$A:$A,'Output Consolidado (Caixa)'!$A10) +SUMIFS('Output TJK'!K:K,'Output TJK'!$A:$A,'Output Consolidado (Caixa)'!$A10)+SUMIFS('Output SC'!K:K,'Output SC'!$A:$A,'Output Consolidado (Caixa)'!$A10)+SUMIFS('Output PJ'!K:K,'Output PJ'!$A:$A,'Output Consolidado (Caixa)'!$A10)</f>
        <v>0</v>
      </c>
      <c r="L10" s="165">
        <f>SUMIFS('Output BG'!L:L,'Output BG'!$A:$A,'Output Consolidado (Caixa)'!$A10) + SUMIFS('Output COPA'!L:L,'Output COPA'!$A:$A,'Output Consolidado (Caixa)'!$A10) +SUMIFS('Output TJK'!L:L,'Output TJK'!$A:$A,'Output Consolidado (Caixa)'!$A10)+SUMIFS('Output SC'!L:L,'Output SC'!$A:$A,'Output Consolidado (Caixa)'!$A10)+SUMIFS('Output PJ'!L:L,'Output PJ'!$A:$A,'Output Consolidado (Caixa)'!$A10)</f>
        <v>0</v>
      </c>
      <c r="M10" s="165">
        <f>SUMIFS('Output BG'!M:M,'Output BG'!$A:$A,'Output Consolidado (Caixa)'!$A10) + SUMIFS('Output COPA'!M:M,'Output COPA'!$A:$A,'Output Consolidado (Caixa)'!$A10) +SUMIFS('Output TJK'!M:M,'Output TJK'!$A:$A,'Output Consolidado (Caixa)'!$A10)+SUMIFS('Output SC'!M:M,'Output SC'!$A:$A,'Output Consolidado (Caixa)'!$A10)+SUMIFS('Output PJ'!M:M,'Output PJ'!$A:$A,'Output Consolidado (Caixa)'!$A10)</f>
        <v>0</v>
      </c>
      <c r="N10" s="165">
        <f>SUMIFS('Output BG'!N:N,'Output BG'!$A:$A,'Output Consolidado (Caixa)'!$A10) + SUMIFS('Output COPA'!N:N,'Output COPA'!$A:$A,'Output Consolidado (Caixa)'!$A10) +SUMIFS('Output TJK'!N:N,'Output TJK'!$A:$A,'Output Consolidado (Caixa)'!$A10)+SUMIFS('Output SC'!N:N,'Output SC'!$A:$A,'Output Consolidado (Caixa)'!$A10)+SUMIFS('Output PJ'!N:N,'Output PJ'!$A:$A,'Output Consolidado (Caixa)'!$A10)</f>
        <v>0</v>
      </c>
      <c r="O10" s="165">
        <f>SUMIFS('Output BG'!O:O,'Output BG'!$A:$A,'Output Consolidado (Caixa)'!$A10) + SUMIFS('Output COPA'!O:O,'Output COPA'!$A:$A,'Output Consolidado (Caixa)'!$A10) +SUMIFS('Output TJK'!O:O,'Output TJK'!$A:$A,'Output Consolidado (Caixa)'!$A10)+SUMIFS('Output SC'!O:O,'Output SC'!$A:$A,'Output Consolidado (Caixa)'!$A10)+SUMIFS('Output PJ'!O:O,'Output PJ'!$A:$A,'Output Consolidado (Caixa)'!$A10)</f>
        <v>0</v>
      </c>
      <c r="P10" s="165">
        <f>SUMIFS('Output BG'!P:P,'Output BG'!$A:$A,'Output Consolidado (Caixa)'!$A10) + SUMIFS('Output COPA'!P:P,'Output COPA'!$A:$A,'Output Consolidado (Caixa)'!$A10) +SUMIFS('Output TJK'!P:P,'Output TJK'!$A:$A,'Output Consolidado (Caixa)'!$A10)+SUMIFS('Output SC'!P:P,'Output SC'!$A:$A,'Output Consolidado (Caixa)'!$A10)+SUMIFS('Output PJ'!P:P,'Output PJ'!$A:$A,'Output Consolidado (Caixa)'!$A10)</f>
        <v>0</v>
      </c>
      <c r="Q10" s="165">
        <f>SUMIFS('Output BG'!Q:Q,'Output BG'!$A:$A,'Output Consolidado (Caixa)'!$A10) + SUMIFS('Output COPA'!Q:Q,'Output COPA'!$A:$A,'Output Consolidado (Caixa)'!$A10) +SUMIFS('Output TJK'!Q:Q,'Output TJK'!$A:$A,'Output Consolidado (Caixa)'!$A10)+SUMIFS('Output SC'!Q:Q,'Output SC'!$A:$A,'Output Consolidado (Caixa)'!$A10)+SUMIFS('Output PJ'!Q:Q,'Output PJ'!$A:$A,'Output Consolidado (Caixa)'!$A10)</f>
        <v>0</v>
      </c>
      <c r="R10" s="165">
        <f>SUMIFS('Output BG'!R:R,'Output BG'!$A:$A,'Output Consolidado (Caixa)'!$A10) + SUMIFS('Output COPA'!R:R,'Output COPA'!$A:$A,'Output Consolidado (Caixa)'!$A10) +SUMIFS('Output TJK'!R:R,'Output TJK'!$A:$A,'Output Consolidado (Caixa)'!$A10)+SUMIFS('Output SC'!R:R,'Output SC'!$A:$A,'Output Consolidado (Caixa)'!$A10)+SUMIFS('Output PJ'!R:R,'Output PJ'!$A:$A,'Output Consolidado (Caixa)'!$A10)</f>
        <v>0</v>
      </c>
      <c r="S10" s="165">
        <f>SUMIFS('Output BG'!S:S,'Output BG'!$A:$A,'Output Consolidado (Caixa)'!$A10) + SUMIFS('Output COPA'!S:S,'Output COPA'!$A:$A,'Output Consolidado (Caixa)'!$A10) +SUMIFS('Output TJK'!S:S,'Output TJK'!$A:$A,'Output Consolidado (Caixa)'!$A10)+SUMIFS('Output SC'!S:S,'Output SC'!$A:$A,'Output Consolidado (Caixa)'!$A10)+SUMIFS('Output PJ'!S:S,'Output PJ'!$A:$A,'Output Consolidado (Caixa)'!$A10)</f>
        <v>0</v>
      </c>
      <c r="T10" s="165">
        <f>SUMIFS('Output BG'!T:T,'Output BG'!$A:$A,'Output Consolidado (Caixa)'!$A10) + SUMIFS('Output COPA'!T:T,'Output COPA'!$A:$A,'Output Consolidado (Caixa)'!$A10) +SUMIFS('Output TJK'!T:T,'Output TJK'!$A:$A,'Output Consolidado (Caixa)'!$A10)+SUMIFS('Output SC'!T:T,'Output SC'!$A:$A,'Output Consolidado (Caixa)'!$A10)+SUMIFS('Output PJ'!T:T,'Output PJ'!$A:$A,'Output Consolidado (Caixa)'!$A10)</f>
        <v>0</v>
      </c>
    </row>
    <row r="11" spans="1:16379" s="163" customFormat="1" ht="14.5" customHeight="1" outlineLevel="1" x14ac:dyDescent="0.35">
      <c r="A11" s="2" t="s">
        <v>524</v>
      </c>
      <c r="B11" s="2"/>
      <c r="C11" s="2"/>
      <c r="D11" s="165">
        <f>SUMIFS('Output BG'!D:D,'Output BG'!$A:$A,'Output Consolidado (Caixa)'!$A11) + SUMIFS('Output COPA'!D:D,'Output COPA'!$A:$A,'Output Consolidado (Caixa)'!$A11) +SUMIFS('Output TJK'!D:D,'Output TJK'!$A:$A,'Output Consolidado (Caixa)'!$A11)+SUMIFS('Output SC'!D:D,'Output SC'!$A:$A,'Output Consolidado (Caixa)'!$A11)+SUMIFS('Output PJ'!D:D,'Output PJ'!$A:$A,'Output Consolidado (Caixa)'!$A11)</f>
        <v>4343.96</v>
      </c>
      <c r="E11" s="165">
        <f>SUMIFS('Output BG'!E:E,'Output BG'!$A:$A,'Output Consolidado (Caixa)'!$A11) + SUMIFS('Output COPA'!E:E,'Output COPA'!$A:$A,'Output Consolidado (Caixa)'!$A11) +SUMIFS('Output TJK'!E:E,'Output TJK'!$A:$A,'Output Consolidado (Caixa)'!$A11)+SUMIFS('Output SC'!E:E,'Output SC'!$A:$A,'Output Consolidado (Caixa)'!$A11)+SUMIFS('Output PJ'!E:E,'Output PJ'!$A:$A,'Output Consolidado (Caixa)'!$A11)</f>
        <v>3407.43</v>
      </c>
      <c r="F11" s="165">
        <f>SUMIFS('Output BG'!F:F,'Output BG'!$A:$A,'Output Consolidado (Caixa)'!$A11) + SUMIFS('Output COPA'!F:F,'Output COPA'!$A:$A,'Output Consolidado (Caixa)'!$A11) +SUMIFS('Output TJK'!F:F,'Output TJK'!$A:$A,'Output Consolidado (Caixa)'!$A11)+SUMIFS('Output SC'!F:F,'Output SC'!$A:$A,'Output Consolidado (Caixa)'!$A11)+SUMIFS('Output PJ'!F:F,'Output PJ'!$A:$A,'Output Consolidado (Caixa)'!$A11)</f>
        <v>3212.42</v>
      </c>
      <c r="G11" s="165">
        <f>SUMIFS('Output BG'!G:G,'Output BG'!$A:$A,'Output Consolidado (Caixa)'!$A11) + SUMIFS('Output COPA'!G:G,'Output COPA'!$A:$A,'Output Consolidado (Caixa)'!$A11) +SUMIFS('Output TJK'!G:G,'Output TJK'!$A:$A,'Output Consolidado (Caixa)'!$A11)+SUMIFS('Output SC'!G:G,'Output SC'!$A:$A,'Output Consolidado (Caixa)'!$A11)+SUMIFS('Output PJ'!G:G,'Output PJ'!$A:$A,'Output Consolidado (Caixa)'!$A11)</f>
        <v>3167.63</v>
      </c>
      <c r="H11" s="165">
        <f>SUMIFS('Output BG'!H:H,'Output BG'!$A:$A,'Output Consolidado (Caixa)'!$A11) + SUMIFS('Output COPA'!H:H,'Output COPA'!$A:$A,'Output Consolidado (Caixa)'!$A11) +SUMIFS('Output TJK'!H:H,'Output TJK'!$A:$A,'Output Consolidado (Caixa)'!$A11)+SUMIFS('Output SC'!H:H,'Output SC'!$A:$A,'Output Consolidado (Caixa)'!$A11)+SUMIFS('Output PJ'!H:H,'Output PJ'!$A:$A,'Output Consolidado (Caixa)'!$A11)</f>
        <v>2089.5299999999997</v>
      </c>
      <c r="I11" s="165">
        <f>SUMIFS('Output BG'!I:I,'Output BG'!$A:$A,'Output Consolidado (Caixa)'!$A11) + SUMIFS('Output COPA'!I:I,'Output COPA'!$A:$A,'Output Consolidado (Caixa)'!$A11) +SUMIFS('Output TJK'!I:I,'Output TJK'!$A:$A,'Output Consolidado (Caixa)'!$A11)+SUMIFS('Output SC'!I:I,'Output SC'!$A:$A,'Output Consolidado (Caixa)'!$A11)+SUMIFS('Output PJ'!I:I,'Output PJ'!$A:$A,'Output Consolidado (Caixa)'!$A11)</f>
        <v>2231.94</v>
      </c>
      <c r="J11" s="165">
        <f>SUMIFS('Output BG'!J:J,'Output BG'!$A:$A,'Output Consolidado (Caixa)'!$A11) + SUMIFS('Output COPA'!J:J,'Output COPA'!$A:$A,'Output Consolidado (Caixa)'!$A11) +SUMIFS('Output TJK'!J:J,'Output TJK'!$A:$A,'Output Consolidado (Caixa)'!$A11)+SUMIFS('Output SC'!J:J,'Output SC'!$A:$A,'Output Consolidado (Caixa)'!$A11)+SUMIFS('Output PJ'!J:J,'Output PJ'!$A:$A,'Output Consolidado (Caixa)'!$A11)</f>
        <v>0</v>
      </c>
      <c r="K11" s="165">
        <f>SUMIFS('Output BG'!K:K,'Output BG'!$A:$A,'Output Consolidado (Caixa)'!$A11) + SUMIFS('Output COPA'!K:K,'Output COPA'!$A:$A,'Output Consolidado (Caixa)'!$A11) +SUMIFS('Output TJK'!K:K,'Output TJK'!$A:$A,'Output Consolidado (Caixa)'!$A11)+SUMIFS('Output SC'!K:K,'Output SC'!$A:$A,'Output Consolidado (Caixa)'!$A11)+SUMIFS('Output PJ'!K:K,'Output PJ'!$A:$A,'Output Consolidado (Caixa)'!$A11)</f>
        <v>0</v>
      </c>
      <c r="L11" s="165">
        <f>SUMIFS('Output BG'!L:L,'Output BG'!$A:$A,'Output Consolidado (Caixa)'!$A11) + SUMIFS('Output COPA'!L:L,'Output COPA'!$A:$A,'Output Consolidado (Caixa)'!$A11) +SUMIFS('Output TJK'!L:L,'Output TJK'!$A:$A,'Output Consolidado (Caixa)'!$A11)+SUMIFS('Output SC'!L:L,'Output SC'!$A:$A,'Output Consolidado (Caixa)'!$A11)+SUMIFS('Output PJ'!L:L,'Output PJ'!$A:$A,'Output Consolidado (Caixa)'!$A11)</f>
        <v>0</v>
      </c>
      <c r="M11" s="165">
        <f>SUMIFS('Output BG'!M:M,'Output BG'!$A:$A,'Output Consolidado (Caixa)'!$A11) + SUMIFS('Output COPA'!M:M,'Output COPA'!$A:$A,'Output Consolidado (Caixa)'!$A11) +SUMIFS('Output TJK'!M:M,'Output TJK'!$A:$A,'Output Consolidado (Caixa)'!$A11)+SUMIFS('Output SC'!M:M,'Output SC'!$A:$A,'Output Consolidado (Caixa)'!$A11)+SUMIFS('Output PJ'!M:M,'Output PJ'!$A:$A,'Output Consolidado (Caixa)'!$A11)</f>
        <v>0</v>
      </c>
      <c r="N11" s="165">
        <f>SUMIFS('Output BG'!N:N,'Output BG'!$A:$A,'Output Consolidado (Caixa)'!$A11) + SUMIFS('Output COPA'!N:N,'Output COPA'!$A:$A,'Output Consolidado (Caixa)'!$A11) +SUMIFS('Output TJK'!N:N,'Output TJK'!$A:$A,'Output Consolidado (Caixa)'!$A11)+SUMIFS('Output SC'!N:N,'Output SC'!$A:$A,'Output Consolidado (Caixa)'!$A11)+SUMIFS('Output PJ'!N:N,'Output PJ'!$A:$A,'Output Consolidado (Caixa)'!$A11)</f>
        <v>0</v>
      </c>
      <c r="O11" s="165">
        <f>SUMIFS('Output BG'!O:O,'Output BG'!$A:$A,'Output Consolidado (Caixa)'!$A11) + SUMIFS('Output COPA'!O:O,'Output COPA'!$A:$A,'Output Consolidado (Caixa)'!$A11) +SUMIFS('Output TJK'!O:O,'Output TJK'!$A:$A,'Output Consolidado (Caixa)'!$A11)+SUMIFS('Output SC'!O:O,'Output SC'!$A:$A,'Output Consolidado (Caixa)'!$A11)+SUMIFS('Output PJ'!O:O,'Output PJ'!$A:$A,'Output Consolidado (Caixa)'!$A11)</f>
        <v>0</v>
      </c>
      <c r="P11" s="165">
        <f>SUMIFS('Output BG'!P:P,'Output BG'!$A:$A,'Output Consolidado (Caixa)'!$A11) + SUMIFS('Output COPA'!P:P,'Output COPA'!$A:$A,'Output Consolidado (Caixa)'!$A11) +SUMIFS('Output TJK'!P:P,'Output TJK'!$A:$A,'Output Consolidado (Caixa)'!$A11)+SUMIFS('Output SC'!P:P,'Output SC'!$A:$A,'Output Consolidado (Caixa)'!$A11)+SUMIFS('Output PJ'!P:P,'Output PJ'!$A:$A,'Output Consolidado (Caixa)'!$A11)</f>
        <v>0</v>
      </c>
      <c r="Q11" s="165">
        <f>SUMIFS('Output BG'!Q:Q,'Output BG'!$A:$A,'Output Consolidado (Caixa)'!$A11) + SUMIFS('Output COPA'!Q:Q,'Output COPA'!$A:$A,'Output Consolidado (Caixa)'!$A11) +SUMIFS('Output TJK'!Q:Q,'Output TJK'!$A:$A,'Output Consolidado (Caixa)'!$A11)+SUMIFS('Output SC'!Q:Q,'Output SC'!$A:$A,'Output Consolidado (Caixa)'!$A11)+SUMIFS('Output PJ'!Q:Q,'Output PJ'!$A:$A,'Output Consolidado (Caixa)'!$A11)</f>
        <v>0</v>
      </c>
      <c r="R11" s="165">
        <f>SUMIFS('Output BG'!R:R,'Output BG'!$A:$A,'Output Consolidado (Caixa)'!$A11) + SUMIFS('Output COPA'!R:R,'Output COPA'!$A:$A,'Output Consolidado (Caixa)'!$A11) +SUMIFS('Output TJK'!R:R,'Output TJK'!$A:$A,'Output Consolidado (Caixa)'!$A11)+SUMIFS('Output SC'!R:R,'Output SC'!$A:$A,'Output Consolidado (Caixa)'!$A11)+SUMIFS('Output PJ'!R:R,'Output PJ'!$A:$A,'Output Consolidado (Caixa)'!$A11)</f>
        <v>0</v>
      </c>
      <c r="S11" s="165">
        <f>SUMIFS('Output BG'!S:S,'Output BG'!$A:$A,'Output Consolidado (Caixa)'!$A11) + SUMIFS('Output COPA'!S:S,'Output COPA'!$A:$A,'Output Consolidado (Caixa)'!$A11) +SUMIFS('Output TJK'!S:S,'Output TJK'!$A:$A,'Output Consolidado (Caixa)'!$A11)+SUMIFS('Output SC'!S:S,'Output SC'!$A:$A,'Output Consolidado (Caixa)'!$A11)+SUMIFS('Output PJ'!S:S,'Output PJ'!$A:$A,'Output Consolidado (Caixa)'!$A11)</f>
        <v>0</v>
      </c>
      <c r="T11" s="165">
        <f>SUMIFS('Output BG'!T:T,'Output BG'!$A:$A,'Output Consolidado (Caixa)'!$A11) + SUMIFS('Output COPA'!T:T,'Output COPA'!$A:$A,'Output Consolidado (Caixa)'!$A11) +SUMIFS('Output TJK'!T:T,'Output TJK'!$A:$A,'Output Consolidado (Caixa)'!$A11)+SUMIFS('Output SC'!T:T,'Output SC'!$A:$A,'Output Consolidado (Caixa)'!$A11)+SUMIFS('Output PJ'!T:T,'Output PJ'!$A:$A,'Output Consolidado (Caixa)'!$A11)</f>
        <v>0</v>
      </c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</row>
    <row r="12" spans="1:16379" s="163" customFormat="1" ht="14.5" customHeight="1" outlineLevel="1" x14ac:dyDescent="0.35">
      <c r="A12" s="13" t="s">
        <v>525</v>
      </c>
      <c r="B12" s="13"/>
      <c r="C12" s="13"/>
      <c r="D12" s="165">
        <f>SUMIFS('Output BG'!D:D,'Output BG'!$A:$A,'Output Consolidado (Caixa)'!$A12) + SUMIFS('Output COPA'!D:D,'Output COPA'!$A:$A,'Output Consolidado (Caixa)'!$A12) +SUMIFS('Output TJK'!D:D,'Output TJK'!$A:$A,'Output Consolidado (Caixa)'!$A12)+SUMIFS('Output SC'!D:D,'Output SC'!$A:$A,'Output Consolidado (Caixa)'!$A12)+SUMIFS('Output PJ'!D:D,'Output PJ'!$A:$A,'Output Consolidado (Caixa)'!$A12)</f>
        <v>2900</v>
      </c>
      <c r="E12" s="165">
        <f>SUMIFS('Output BG'!E:E,'Output BG'!$A:$A,'Output Consolidado (Caixa)'!$A12) + SUMIFS('Output COPA'!E:E,'Output COPA'!$A:$A,'Output Consolidado (Caixa)'!$A12) +SUMIFS('Output TJK'!E:E,'Output TJK'!$A:$A,'Output Consolidado (Caixa)'!$A12)+SUMIFS('Output SC'!E:E,'Output SC'!$A:$A,'Output Consolidado (Caixa)'!$A12)+SUMIFS('Output PJ'!E:E,'Output PJ'!$A:$A,'Output Consolidado (Caixa)'!$A12)</f>
        <v>0</v>
      </c>
      <c r="F12" s="165">
        <f>SUMIFS('Output BG'!F:F,'Output BG'!$A:$A,'Output Consolidado (Caixa)'!$A12) + SUMIFS('Output COPA'!F:F,'Output COPA'!$A:$A,'Output Consolidado (Caixa)'!$A12) +SUMIFS('Output TJK'!F:F,'Output TJK'!$A:$A,'Output Consolidado (Caixa)'!$A12)+SUMIFS('Output SC'!F:F,'Output SC'!$A:$A,'Output Consolidado (Caixa)'!$A12)+SUMIFS('Output PJ'!F:F,'Output PJ'!$A:$A,'Output Consolidado (Caixa)'!$A12)</f>
        <v>2900</v>
      </c>
      <c r="G12" s="165">
        <f>SUMIFS('Output BG'!G:G,'Output BG'!$A:$A,'Output Consolidado (Caixa)'!$A12) + SUMIFS('Output COPA'!G:G,'Output COPA'!$A:$A,'Output Consolidado (Caixa)'!$A12) +SUMIFS('Output TJK'!G:G,'Output TJK'!$A:$A,'Output Consolidado (Caixa)'!$A12)+SUMIFS('Output SC'!G:G,'Output SC'!$A:$A,'Output Consolidado (Caixa)'!$A12)+SUMIFS('Output PJ'!G:G,'Output PJ'!$A:$A,'Output Consolidado (Caixa)'!$A12)</f>
        <v>2900</v>
      </c>
      <c r="H12" s="165">
        <f>SUMIFS('Output BG'!H:H,'Output BG'!$A:$A,'Output Consolidado (Caixa)'!$A12) + SUMIFS('Output COPA'!H:H,'Output COPA'!$A:$A,'Output Consolidado (Caixa)'!$A12) +SUMIFS('Output TJK'!H:H,'Output TJK'!$A:$A,'Output Consolidado (Caixa)'!$A12)+SUMIFS('Output SC'!H:H,'Output SC'!$A:$A,'Output Consolidado (Caixa)'!$A12)+SUMIFS('Output PJ'!H:H,'Output PJ'!$A:$A,'Output Consolidado (Caixa)'!$A12)</f>
        <v>3080</v>
      </c>
      <c r="I12" s="165">
        <f>SUMIFS('Output BG'!I:I,'Output BG'!$A:$A,'Output Consolidado (Caixa)'!$A12) + SUMIFS('Output COPA'!I:I,'Output COPA'!$A:$A,'Output Consolidado (Caixa)'!$A12) +SUMIFS('Output TJK'!I:I,'Output TJK'!$A:$A,'Output Consolidado (Caixa)'!$A12)+SUMIFS('Output SC'!I:I,'Output SC'!$A:$A,'Output Consolidado (Caixa)'!$A12)+SUMIFS('Output PJ'!I:I,'Output PJ'!$A:$A,'Output Consolidado (Caixa)'!$A12)</f>
        <v>3080</v>
      </c>
      <c r="J12" s="165">
        <f>SUMIFS('Output BG'!J:J,'Output BG'!$A:$A,'Output Consolidado (Caixa)'!$A12) + SUMIFS('Output COPA'!J:J,'Output COPA'!$A:$A,'Output Consolidado (Caixa)'!$A12) +SUMIFS('Output TJK'!J:J,'Output TJK'!$A:$A,'Output Consolidado (Caixa)'!$A12)+SUMIFS('Output SC'!J:J,'Output SC'!$A:$A,'Output Consolidado (Caixa)'!$A12)+SUMIFS('Output PJ'!J:J,'Output PJ'!$A:$A,'Output Consolidado (Caixa)'!$A12)</f>
        <v>0</v>
      </c>
      <c r="K12" s="165">
        <f>SUMIFS('Output BG'!K:K,'Output BG'!$A:$A,'Output Consolidado (Caixa)'!$A12) + SUMIFS('Output COPA'!K:K,'Output COPA'!$A:$A,'Output Consolidado (Caixa)'!$A12) +SUMIFS('Output TJK'!K:K,'Output TJK'!$A:$A,'Output Consolidado (Caixa)'!$A12)+SUMIFS('Output SC'!K:K,'Output SC'!$A:$A,'Output Consolidado (Caixa)'!$A12)+SUMIFS('Output PJ'!K:K,'Output PJ'!$A:$A,'Output Consolidado (Caixa)'!$A12)</f>
        <v>0</v>
      </c>
      <c r="L12" s="165">
        <f>SUMIFS('Output BG'!L:L,'Output BG'!$A:$A,'Output Consolidado (Caixa)'!$A12) + SUMIFS('Output COPA'!L:L,'Output COPA'!$A:$A,'Output Consolidado (Caixa)'!$A12) +SUMIFS('Output TJK'!L:L,'Output TJK'!$A:$A,'Output Consolidado (Caixa)'!$A12)+SUMIFS('Output SC'!L:L,'Output SC'!$A:$A,'Output Consolidado (Caixa)'!$A12)+SUMIFS('Output PJ'!L:L,'Output PJ'!$A:$A,'Output Consolidado (Caixa)'!$A12)</f>
        <v>0</v>
      </c>
      <c r="M12" s="165">
        <f>SUMIFS('Output BG'!M:M,'Output BG'!$A:$A,'Output Consolidado (Caixa)'!$A12) + SUMIFS('Output COPA'!M:M,'Output COPA'!$A:$A,'Output Consolidado (Caixa)'!$A12) +SUMIFS('Output TJK'!M:M,'Output TJK'!$A:$A,'Output Consolidado (Caixa)'!$A12)+SUMIFS('Output SC'!M:M,'Output SC'!$A:$A,'Output Consolidado (Caixa)'!$A12)+SUMIFS('Output PJ'!M:M,'Output PJ'!$A:$A,'Output Consolidado (Caixa)'!$A12)</f>
        <v>0</v>
      </c>
      <c r="N12" s="165">
        <f>SUMIFS('Output BG'!N:N,'Output BG'!$A:$A,'Output Consolidado (Caixa)'!$A12) + SUMIFS('Output COPA'!N:N,'Output COPA'!$A:$A,'Output Consolidado (Caixa)'!$A12) +SUMIFS('Output TJK'!N:N,'Output TJK'!$A:$A,'Output Consolidado (Caixa)'!$A12)+SUMIFS('Output SC'!N:N,'Output SC'!$A:$A,'Output Consolidado (Caixa)'!$A12)+SUMIFS('Output PJ'!N:N,'Output PJ'!$A:$A,'Output Consolidado (Caixa)'!$A12)</f>
        <v>0</v>
      </c>
      <c r="O12" s="165">
        <f>SUMIFS('Output BG'!O:O,'Output BG'!$A:$A,'Output Consolidado (Caixa)'!$A12) + SUMIFS('Output COPA'!O:O,'Output COPA'!$A:$A,'Output Consolidado (Caixa)'!$A12) +SUMIFS('Output TJK'!O:O,'Output TJK'!$A:$A,'Output Consolidado (Caixa)'!$A12)+SUMIFS('Output SC'!O:O,'Output SC'!$A:$A,'Output Consolidado (Caixa)'!$A12)+SUMIFS('Output PJ'!O:O,'Output PJ'!$A:$A,'Output Consolidado (Caixa)'!$A12)</f>
        <v>0</v>
      </c>
      <c r="P12" s="165">
        <f>SUMIFS('Output BG'!P:P,'Output BG'!$A:$A,'Output Consolidado (Caixa)'!$A12) + SUMIFS('Output COPA'!P:P,'Output COPA'!$A:$A,'Output Consolidado (Caixa)'!$A12) +SUMIFS('Output TJK'!P:P,'Output TJK'!$A:$A,'Output Consolidado (Caixa)'!$A12)+SUMIFS('Output SC'!P:P,'Output SC'!$A:$A,'Output Consolidado (Caixa)'!$A12)+SUMIFS('Output PJ'!P:P,'Output PJ'!$A:$A,'Output Consolidado (Caixa)'!$A12)</f>
        <v>0</v>
      </c>
      <c r="Q12" s="165">
        <f>SUMIFS('Output BG'!Q:Q,'Output BG'!$A:$A,'Output Consolidado (Caixa)'!$A12) + SUMIFS('Output COPA'!Q:Q,'Output COPA'!$A:$A,'Output Consolidado (Caixa)'!$A12) +SUMIFS('Output TJK'!Q:Q,'Output TJK'!$A:$A,'Output Consolidado (Caixa)'!$A12)+SUMIFS('Output SC'!Q:Q,'Output SC'!$A:$A,'Output Consolidado (Caixa)'!$A12)+SUMIFS('Output PJ'!Q:Q,'Output PJ'!$A:$A,'Output Consolidado (Caixa)'!$A12)</f>
        <v>0</v>
      </c>
      <c r="R12" s="165">
        <f>SUMIFS('Output BG'!R:R,'Output BG'!$A:$A,'Output Consolidado (Caixa)'!$A12) + SUMIFS('Output COPA'!R:R,'Output COPA'!$A:$A,'Output Consolidado (Caixa)'!$A12) +SUMIFS('Output TJK'!R:R,'Output TJK'!$A:$A,'Output Consolidado (Caixa)'!$A12)+SUMIFS('Output SC'!R:R,'Output SC'!$A:$A,'Output Consolidado (Caixa)'!$A12)+SUMIFS('Output PJ'!R:R,'Output PJ'!$A:$A,'Output Consolidado (Caixa)'!$A12)</f>
        <v>0</v>
      </c>
      <c r="S12" s="165">
        <f>SUMIFS('Output BG'!S:S,'Output BG'!$A:$A,'Output Consolidado (Caixa)'!$A12) + SUMIFS('Output COPA'!S:S,'Output COPA'!$A:$A,'Output Consolidado (Caixa)'!$A12) +SUMIFS('Output TJK'!S:S,'Output TJK'!$A:$A,'Output Consolidado (Caixa)'!$A12)+SUMIFS('Output SC'!S:S,'Output SC'!$A:$A,'Output Consolidado (Caixa)'!$A12)+SUMIFS('Output PJ'!S:S,'Output PJ'!$A:$A,'Output Consolidado (Caixa)'!$A12)</f>
        <v>0</v>
      </c>
      <c r="T12" s="165">
        <f>SUMIFS('Output BG'!T:T,'Output BG'!$A:$A,'Output Consolidado (Caixa)'!$A12) + SUMIFS('Output COPA'!T:T,'Output COPA'!$A:$A,'Output Consolidado (Caixa)'!$A12) +SUMIFS('Output TJK'!T:T,'Output TJK'!$A:$A,'Output Consolidado (Caixa)'!$A12)+SUMIFS('Output SC'!T:T,'Output SC'!$A:$A,'Output Consolidado (Caixa)'!$A12)+SUMIFS('Output PJ'!T:T,'Output PJ'!$A:$A,'Output Consolidado (Caixa)'!$A12)</f>
        <v>0</v>
      </c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13"/>
      <c r="KA12" s="13"/>
      <c r="KB12" s="13"/>
      <c r="KC12" s="13"/>
      <c r="KD12" s="13"/>
      <c r="KE12" s="13"/>
      <c r="KF12" s="13"/>
      <c r="KG12" s="13"/>
      <c r="KH12" s="13"/>
      <c r="KI12" s="13"/>
      <c r="KJ12" s="13"/>
      <c r="KK12" s="13"/>
      <c r="KL12" s="13"/>
      <c r="KM12" s="13"/>
      <c r="KN12" s="13"/>
      <c r="KO12" s="13"/>
      <c r="KP12" s="13"/>
      <c r="KQ12" s="13"/>
      <c r="KR12" s="13"/>
      <c r="KS12" s="13"/>
      <c r="KT12" s="13"/>
      <c r="KU12" s="13"/>
      <c r="KV12" s="13"/>
      <c r="KW12" s="13"/>
      <c r="KX12" s="13"/>
      <c r="KY12" s="13"/>
      <c r="KZ12" s="13"/>
      <c r="LA12" s="13"/>
      <c r="LB12" s="13"/>
      <c r="LC12" s="13"/>
      <c r="LD12" s="13"/>
      <c r="LE12" s="13"/>
      <c r="LF12" s="13"/>
      <c r="LG12" s="13"/>
      <c r="LH12" s="13"/>
      <c r="LI12" s="13"/>
      <c r="LJ12" s="13"/>
      <c r="LK12" s="13"/>
      <c r="LL12" s="13"/>
      <c r="LM12" s="13"/>
      <c r="LN12" s="13"/>
      <c r="LO12" s="13"/>
      <c r="LP12" s="13"/>
      <c r="LQ12" s="13"/>
      <c r="LR12" s="13"/>
      <c r="LS12" s="13"/>
      <c r="LT12" s="13"/>
      <c r="LU12" s="13"/>
      <c r="LV12" s="13"/>
      <c r="LW12" s="13"/>
      <c r="LX12" s="13"/>
      <c r="LY12" s="13"/>
      <c r="LZ12" s="13"/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13"/>
      <c r="ML12" s="13"/>
      <c r="MM12" s="13"/>
      <c r="MN12" s="13"/>
      <c r="MO12" s="13"/>
      <c r="MP12" s="13"/>
      <c r="MQ12" s="13"/>
      <c r="MR12" s="13"/>
      <c r="MS12" s="13"/>
      <c r="MT12" s="13"/>
      <c r="MU12" s="13"/>
      <c r="MV12" s="13"/>
      <c r="MW12" s="13"/>
      <c r="MX12" s="13"/>
      <c r="MY12" s="13"/>
      <c r="MZ12" s="13"/>
      <c r="NA12" s="13"/>
      <c r="NB12" s="13"/>
      <c r="NC12" s="13"/>
      <c r="ND12" s="13"/>
      <c r="NE12" s="13"/>
      <c r="NF12" s="13"/>
      <c r="NG12" s="13"/>
      <c r="NH12" s="13"/>
      <c r="NI12" s="13"/>
      <c r="NJ12" s="13"/>
      <c r="NK12" s="13"/>
      <c r="NL12" s="13"/>
      <c r="NM12" s="13"/>
      <c r="NN12" s="13"/>
      <c r="NO12" s="13"/>
      <c r="NP12" s="13"/>
      <c r="NQ12" s="13"/>
      <c r="NR12" s="13"/>
      <c r="NS12" s="13"/>
      <c r="NT12" s="13"/>
      <c r="NU12" s="13"/>
      <c r="NV12" s="13"/>
      <c r="NW12" s="13"/>
      <c r="NX12" s="13"/>
      <c r="NY12" s="13"/>
      <c r="NZ12" s="13"/>
      <c r="OA12" s="13"/>
      <c r="OB12" s="13"/>
      <c r="OC12" s="13"/>
      <c r="OD12" s="13"/>
      <c r="OE12" s="13"/>
      <c r="OF12" s="13"/>
      <c r="OG12" s="13"/>
      <c r="OH12" s="13"/>
      <c r="OI12" s="13"/>
      <c r="OJ12" s="13"/>
      <c r="OK12" s="13"/>
      <c r="OL12" s="13"/>
      <c r="OM12" s="13"/>
      <c r="ON12" s="13"/>
      <c r="OO12" s="13"/>
      <c r="OP12" s="13"/>
      <c r="OQ12" s="13"/>
      <c r="OR12" s="13"/>
      <c r="OS12" s="13"/>
      <c r="OT12" s="13"/>
      <c r="OU12" s="13"/>
      <c r="OV12" s="13"/>
      <c r="OW12" s="13"/>
      <c r="OX12" s="13"/>
      <c r="OY12" s="13"/>
      <c r="OZ12" s="13"/>
      <c r="PA12" s="13"/>
      <c r="PB12" s="13"/>
      <c r="PC12" s="13"/>
      <c r="PD12" s="13"/>
      <c r="PE12" s="13"/>
      <c r="PF12" s="13"/>
      <c r="PG12" s="13"/>
      <c r="PH12" s="13"/>
      <c r="PI12" s="13"/>
      <c r="PJ12" s="13"/>
      <c r="PK12" s="13"/>
      <c r="PL12" s="13"/>
      <c r="PM12" s="13"/>
      <c r="PN12" s="13"/>
      <c r="PO12" s="13"/>
      <c r="PP12" s="13"/>
      <c r="PQ12" s="13"/>
      <c r="PR12" s="13"/>
      <c r="PS12" s="13"/>
      <c r="PT12" s="13"/>
      <c r="PU12" s="13"/>
      <c r="PV12" s="13"/>
      <c r="PW12" s="13"/>
      <c r="PX12" s="13"/>
      <c r="PY12" s="13"/>
      <c r="PZ12" s="13"/>
      <c r="QA12" s="13"/>
      <c r="QB12" s="13"/>
      <c r="QC12" s="13"/>
      <c r="QD12" s="13"/>
      <c r="QE12" s="13"/>
      <c r="QF12" s="13"/>
      <c r="QG12" s="13"/>
      <c r="QH12" s="13"/>
      <c r="QI12" s="13"/>
      <c r="QJ12" s="13"/>
      <c r="QK12" s="13"/>
      <c r="QL12" s="13"/>
      <c r="QM12" s="13"/>
      <c r="QN12" s="13"/>
      <c r="QO12" s="13"/>
      <c r="QP12" s="13"/>
      <c r="QQ12" s="13"/>
      <c r="QR12" s="13"/>
      <c r="QS12" s="13"/>
      <c r="QT12" s="13"/>
      <c r="QU12" s="13"/>
      <c r="QV12" s="13"/>
      <c r="QW12" s="13"/>
      <c r="QX12" s="13"/>
      <c r="QY12" s="13"/>
      <c r="QZ12" s="13"/>
      <c r="RA12" s="13"/>
      <c r="RB12" s="13"/>
      <c r="RC12" s="13"/>
      <c r="RD12" s="13"/>
      <c r="RE12" s="13"/>
      <c r="RF12" s="13"/>
      <c r="RG12" s="13"/>
      <c r="RH12" s="13"/>
      <c r="RI12" s="13"/>
      <c r="RJ12" s="13"/>
      <c r="RK12" s="13"/>
      <c r="RL12" s="13"/>
      <c r="RM12" s="13"/>
      <c r="RN12" s="13"/>
      <c r="RO12" s="13"/>
      <c r="RP12" s="13"/>
      <c r="RQ12" s="13"/>
      <c r="RR12" s="13"/>
      <c r="RS12" s="13"/>
      <c r="RT12" s="13"/>
      <c r="RU12" s="13"/>
      <c r="RV12" s="13"/>
      <c r="RW12" s="13"/>
      <c r="RX12" s="13"/>
      <c r="RY12" s="13"/>
      <c r="RZ12" s="13"/>
      <c r="SA12" s="13"/>
      <c r="SB12" s="13"/>
      <c r="SC12" s="13"/>
      <c r="SD12" s="13"/>
      <c r="SE12" s="13"/>
      <c r="SF12" s="13"/>
      <c r="SG12" s="13"/>
      <c r="SH12" s="13"/>
      <c r="SI12" s="13"/>
      <c r="SJ12" s="13"/>
      <c r="SK12" s="13"/>
      <c r="SL12" s="13"/>
      <c r="SM12" s="13"/>
      <c r="SN12" s="13"/>
      <c r="SO12" s="13"/>
      <c r="SP12" s="13"/>
      <c r="SQ12" s="13"/>
      <c r="SR12" s="13"/>
      <c r="SS12" s="13"/>
      <c r="ST12" s="13"/>
      <c r="SU12" s="13"/>
      <c r="SV12" s="13"/>
      <c r="SW12" s="13"/>
      <c r="SX12" s="13"/>
      <c r="SY12" s="13"/>
      <c r="SZ12" s="13"/>
      <c r="TA12" s="13"/>
      <c r="TB12" s="13"/>
      <c r="TC12" s="13"/>
      <c r="TD12" s="13"/>
      <c r="TE12" s="13"/>
      <c r="TF12" s="13"/>
      <c r="TG12" s="13"/>
      <c r="TH12" s="13"/>
      <c r="TI12" s="13"/>
      <c r="TJ12" s="13"/>
      <c r="TK12" s="13"/>
      <c r="TL12" s="13"/>
      <c r="TM12" s="13"/>
      <c r="TN12" s="13"/>
      <c r="TO12" s="13"/>
      <c r="TP12" s="13"/>
      <c r="TQ12" s="13"/>
      <c r="TR12" s="13"/>
      <c r="TS12" s="13"/>
      <c r="TT12" s="13"/>
      <c r="TU12" s="13"/>
      <c r="TV12" s="13"/>
      <c r="TW12" s="13"/>
      <c r="TX12" s="13"/>
      <c r="TY12" s="13"/>
      <c r="TZ12" s="13"/>
      <c r="UA12" s="13"/>
      <c r="UB12" s="13"/>
      <c r="UC12" s="13"/>
      <c r="UD12" s="13"/>
      <c r="UE12" s="13"/>
      <c r="UF12" s="13"/>
      <c r="UG12" s="13"/>
      <c r="UH12" s="13"/>
      <c r="UI12" s="13"/>
      <c r="UJ12" s="13"/>
      <c r="UK12" s="13"/>
      <c r="UL12" s="13"/>
      <c r="UM12" s="13"/>
      <c r="UN12" s="13"/>
      <c r="UO12" s="13"/>
      <c r="UP12" s="13"/>
      <c r="UQ12" s="13"/>
      <c r="UR12" s="13"/>
      <c r="US12" s="13"/>
      <c r="UT12" s="13"/>
      <c r="UU12" s="13"/>
      <c r="UV12" s="13"/>
      <c r="UW12" s="13"/>
      <c r="UX12" s="13"/>
      <c r="UY12" s="13"/>
      <c r="UZ12" s="13"/>
      <c r="VA12" s="13"/>
      <c r="VB12" s="13"/>
      <c r="VC12" s="13"/>
      <c r="VD12" s="13"/>
      <c r="VE12" s="13"/>
      <c r="VF12" s="13"/>
      <c r="VG12" s="13"/>
      <c r="VH12" s="13"/>
      <c r="VI12" s="13"/>
      <c r="VJ12" s="13"/>
      <c r="VK12" s="13"/>
      <c r="VL12" s="13"/>
      <c r="VM12" s="13"/>
      <c r="VN12" s="13"/>
      <c r="VO12" s="13"/>
      <c r="VP12" s="13"/>
      <c r="VQ12" s="13"/>
      <c r="VR12" s="13"/>
      <c r="VS12" s="13"/>
      <c r="VT12" s="13"/>
      <c r="VU12" s="13"/>
      <c r="VV12" s="13"/>
      <c r="VW12" s="13"/>
      <c r="VX12" s="13"/>
      <c r="VY12" s="13"/>
      <c r="VZ12" s="13"/>
      <c r="WA12" s="13"/>
      <c r="WB12" s="13"/>
      <c r="WC12" s="13"/>
      <c r="WD12" s="13"/>
      <c r="WE12" s="13"/>
      <c r="WF12" s="13"/>
      <c r="WG12" s="13"/>
      <c r="WH12" s="13"/>
      <c r="WI12" s="13"/>
      <c r="WJ12" s="13"/>
      <c r="WK12" s="13"/>
      <c r="WL12" s="13"/>
      <c r="WM12" s="13"/>
      <c r="WN12" s="13"/>
      <c r="WO12" s="13"/>
      <c r="WP12" s="13"/>
      <c r="WQ12" s="13"/>
      <c r="WR12" s="13"/>
      <c r="WS12" s="13"/>
      <c r="WT12" s="13"/>
      <c r="WU12" s="13"/>
      <c r="WV12" s="13"/>
      <c r="WW12" s="13"/>
      <c r="WX12" s="13"/>
      <c r="WY12" s="13"/>
      <c r="WZ12" s="13"/>
      <c r="XA12" s="13"/>
      <c r="XB12" s="13"/>
      <c r="XC12" s="13"/>
      <c r="XD12" s="13"/>
      <c r="XE12" s="13"/>
      <c r="XF12" s="13"/>
      <c r="XG12" s="13"/>
      <c r="XH12" s="13"/>
      <c r="XI12" s="13"/>
      <c r="XJ12" s="13"/>
      <c r="XK12" s="13"/>
      <c r="XL12" s="13"/>
      <c r="XM12" s="13"/>
      <c r="XN12" s="13"/>
      <c r="XO12" s="13"/>
      <c r="XP12" s="13"/>
      <c r="XQ12" s="13"/>
      <c r="XR12" s="13"/>
      <c r="XS12" s="13"/>
      <c r="XT12" s="13"/>
      <c r="XU12" s="13"/>
      <c r="XV12" s="13"/>
      <c r="XW12" s="13"/>
      <c r="XX12" s="13"/>
      <c r="XY12" s="13"/>
      <c r="XZ12" s="13"/>
      <c r="YA12" s="13"/>
      <c r="YB12" s="13"/>
      <c r="YC12" s="13"/>
      <c r="YD12" s="13"/>
      <c r="YE12" s="13"/>
      <c r="YF12" s="13"/>
      <c r="YG12" s="13"/>
      <c r="YH12" s="13"/>
      <c r="YI12" s="13"/>
      <c r="YJ12" s="13"/>
      <c r="YK12" s="13"/>
      <c r="YL12" s="13"/>
      <c r="YM12" s="13"/>
      <c r="YN12" s="13"/>
      <c r="YO12" s="13"/>
      <c r="YP12" s="13"/>
      <c r="YQ12" s="13"/>
      <c r="YR12" s="13"/>
      <c r="YS12" s="13"/>
      <c r="YT12" s="13"/>
      <c r="YU12" s="13"/>
      <c r="YV12" s="13"/>
      <c r="YW12" s="13"/>
      <c r="YX12" s="13"/>
      <c r="YY12" s="13"/>
      <c r="YZ12" s="13"/>
      <c r="ZA12" s="13"/>
      <c r="ZB12" s="13"/>
      <c r="ZC12" s="13"/>
      <c r="ZD12" s="13"/>
      <c r="ZE12" s="13"/>
      <c r="ZF12" s="13"/>
      <c r="ZG12" s="13"/>
      <c r="ZH12" s="13"/>
      <c r="ZI12" s="13"/>
      <c r="ZJ12" s="13"/>
      <c r="ZK12" s="13"/>
      <c r="ZL12" s="13"/>
      <c r="ZM12" s="13"/>
      <c r="ZN12" s="13"/>
      <c r="ZO12" s="13"/>
      <c r="ZP12" s="13"/>
      <c r="ZQ12" s="13"/>
      <c r="ZR12" s="13"/>
      <c r="ZS12" s="13"/>
      <c r="ZT12" s="13"/>
      <c r="ZU12" s="13"/>
      <c r="ZV12" s="13"/>
      <c r="ZW12" s="13"/>
      <c r="ZX12" s="13"/>
      <c r="ZY12" s="13"/>
      <c r="ZZ12" s="13"/>
      <c r="AAA12" s="13"/>
      <c r="AAB12" s="13"/>
      <c r="AAC12" s="13"/>
      <c r="AAD12" s="13"/>
      <c r="AAE12" s="13"/>
      <c r="AAF12" s="13"/>
      <c r="AAG12" s="13"/>
      <c r="AAH12" s="13"/>
      <c r="AAI12" s="13"/>
      <c r="AAJ12" s="13"/>
      <c r="AAK12" s="13"/>
      <c r="AAL12" s="13"/>
      <c r="AAM12" s="13"/>
      <c r="AAN12" s="13"/>
      <c r="AAO12" s="13"/>
      <c r="AAP12" s="13"/>
      <c r="AAQ12" s="13"/>
      <c r="AAR12" s="13"/>
      <c r="AAS12" s="13"/>
      <c r="AAT12" s="13"/>
      <c r="AAU12" s="13"/>
      <c r="AAV12" s="13"/>
      <c r="AAW12" s="13"/>
      <c r="AAX12" s="13"/>
      <c r="AAY12" s="13"/>
      <c r="AAZ12" s="13"/>
      <c r="ABA12" s="13"/>
      <c r="ABB12" s="13"/>
      <c r="ABC12" s="13"/>
      <c r="ABD12" s="13"/>
      <c r="ABE12" s="13"/>
      <c r="ABF12" s="13"/>
      <c r="ABG12" s="13"/>
      <c r="ABH12" s="13"/>
      <c r="ABI12" s="13"/>
      <c r="ABJ12" s="13"/>
      <c r="ABK12" s="13"/>
      <c r="ABL12" s="13"/>
      <c r="ABM12" s="13"/>
      <c r="ABN12" s="13"/>
      <c r="ABO12" s="13"/>
      <c r="ABP12" s="13"/>
      <c r="ABQ12" s="13"/>
      <c r="ABR12" s="13"/>
      <c r="ABS12" s="13"/>
      <c r="ABT12" s="13"/>
      <c r="ABU12" s="13"/>
      <c r="ABV12" s="13"/>
      <c r="ABW12" s="13"/>
      <c r="ABX12" s="13"/>
      <c r="ABY12" s="13"/>
      <c r="ABZ12" s="13"/>
      <c r="ACA12" s="13"/>
      <c r="ACB12" s="13"/>
      <c r="ACC12" s="13"/>
      <c r="ACD12" s="13"/>
      <c r="ACE12" s="13"/>
      <c r="ACF12" s="13"/>
      <c r="ACG12" s="13"/>
      <c r="ACH12" s="13"/>
      <c r="ACI12" s="13"/>
      <c r="ACJ12" s="13"/>
      <c r="ACK12" s="13"/>
      <c r="ACL12" s="13"/>
      <c r="ACM12" s="13"/>
      <c r="ACN12" s="13"/>
      <c r="ACO12" s="13"/>
      <c r="ACP12" s="13"/>
      <c r="ACQ12" s="13"/>
      <c r="ACR12" s="13"/>
      <c r="ACS12" s="13"/>
      <c r="ACT12" s="13"/>
      <c r="ACU12" s="13"/>
      <c r="ACV12" s="13"/>
      <c r="ACW12" s="13"/>
      <c r="ACX12" s="13"/>
      <c r="ACY12" s="13"/>
      <c r="ACZ12" s="13"/>
      <c r="ADA12" s="13"/>
      <c r="ADB12" s="13"/>
      <c r="ADC12" s="13"/>
      <c r="ADD12" s="13"/>
      <c r="ADE12" s="13"/>
      <c r="ADF12" s="13"/>
      <c r="ADG12" s="13"/>
      <c r="ADH12" s="13"/>
      <c r="ADI12" s="13"/>
      <c r="ADJ12" s="13"/>
      <c r="ADK12" s="13"/>
      <c r="ADL12" s="13"/>
      <c r="ADM12" s="13"/>
      <c r="ADN12" s="13"/>
      <c r="ADO12" s="13"/>
      <c r="ADP12" s="13"/>
      <c r="ADQ12" s="13"/>
      <c r="ADR12" s="13"/>
      <c r="ADS12" s="13"/>
      <c r="ADT12" s="13"/>
      <c r="ADU12" s="13"/>
      <c r="ADV12" s="13"/>
      <c r="ADW12" s="13"/>
      <c r="ADX12" s="13"/>
      <c r="ADY12" s="13"/>
      <c r="ADZ12" s="13"/>
      <c r="AEA12" s="13"/>
      <c r="AEB12" s="13"/>
      <c r="AEC12" s="13"/>
      <c r="AED12" s="13"/>
      <c r="AEE12" s="13"/>
      <c r="AEF12" s="13"/>
      <c r="AEG12" s="13"/>
      <c r="AEH12" s="13"/>
      <c r="AEI12" s="13"/>
      <c r="AEJ12" s="13"/>
      <c r="AEK12" s="13"/>
      <c r="AEL12" s="13"/>
      <c r="AEM12" s="13"/>
      <c r="AEN12" s="13"/>
      <c r="AEO12" s="13"/>
      <c r="AEP12" s="13"/>
      <c r="AEQ12" s="13"/>
      <c r="AER12" s="13"/>
      <c r="AES12" s="13"/>
      <c r="AET12" s="13"/>
      <c r="AEU12" s="13"/>
      <c r="AEV12" s="13"/>
      <c r="AEW12" s="13"/>
      <c r="AEX12" s="13"/>
      <c r="AEY12" s="13"/>
      <c r="AEZ12" s="13"/>
      <c r="AFA12" s="13"/>
      <c r="AFB12" s="13"/>
      <c r="AFC12" s="13"/>
      <c r="AFD12" s="13"/>
      <c r="AFE12" s="13"/>
      <c r="AFF12" s="13"/>
      <c r="AFG12" s="13"/>
      <c r="AFH12" s="13"/>
      <c r="AFI12" s="13"/>
      <c r="AFJ12" s="13"/>
      <c r="AFK12" s="13"/>
      <c r="AFL12" s="13"/>
      <c r="AFM12" s="13"/>
      <c r="AFN12" s="13"/>
      <c r="AFO12" s="13"/>
      <c r="AFP12" s="13"/>
      <c r="AFQ12" s="13"/>
      <c r="AFR12" s="13"/>
      <c r="AFS12" s="13"/>
      <c r="AFT12" s="13"/>
      <c r="AFU12" s="13"/>
      <c r="AFV12" s="13"/>
      <c r="AFW12" s="13"/>
      <c r="AFX12" s="13"/>
      <c r="AFY12" s="13"/>
      <c r="AFZ12" s="13"/>
      <c r="AGA12" s="13"/>
      <c r="AGB12" s="13"/>
      <c r="AGC12" s="13"/>
      <c r="AGD12" s="13"/>
      <c r="AGE12" s="13"/>
      <c r="AGF12" s="13"/>
      <c r="AGG12" s="13"/>
      <c r="AGH12" s="13"/>
      <c r="AGI12" s="13"/>
      <c r="AGJ12" s="13"/>
      <c r="AGK12" s="13"/>
      <c r="AGL12" s="13"/>
      <c r="AGM12" s="13"/>
      <c r="AGN12" s="13"/>
      <c r="AGO12" s="13"/>
      <c r="AGP12" s="13"/>
      <c r="AGQ12" s="13"/>
      <c r="AGR12" s="13"/>
      <c r="AGS12" s="13"/>
      <c r="AGT12" s="13"/>
      <c r="AGU12" s="13"/>
      <c r="AGV12" s="13"/>
      <c r="AGW12" s="13"/>
      <c r="AGX12" s="13"/>
      <c r="AGY12" s="13"/>
      <c r="AGZ12" s="13"/>
      <c r="AHA12" s="13"/>
      <c r="AHB12" s="13"/>
      <c r="AHC12" s="13"/>
      <c r="AHD12" s="13"/>
      <c r="AHE12" s="13"/>
      <c r="AHF12" s="13"/>
      <c r="AHG12" s="13"/>
      <c r="AHH12" s="13"/>
      <c r="AHI12" s="13"/>
      <c r="AHJ12" s="13"/>
      <c r="AHK12" s="13"/>
      <c r="AHL12" s="13"/>
      <c r="AHM12" s="13"/>
      <c r="AHN12" s="13"/>
      <c r="AHO12" s="13"/>
      <c r="AHP12" s="13"/>
      <c r="AHQ12" s="13"/>
      <c r="AHR12" s="13"/>
      <c r="AHS12" s="13"/>
      <c r="AHT12" s="13"/>
      <c r="AHU12" s="13"/>
      <c r="AHV12" s="13"/>
      <c r="AHW12" s="13"/>
      <c r="AHX12" s="13"/>
      <c r="AHY12" s="13"/>
      <c r="AHZ12" s="13"/>
      <c r="AIA12" s="13"/>
      <c r="AIB12" s="13"/>
      <c r="AIC12" s="13"/>
      <c r="AID12" s="13"/>
      <c r="AIE12" s="13"/>
      <c r="AIF12" s="13"/>
      <c r="AIG12" s="13"/>
      <c r="AIH12" s="13"/>
      <c r="AII12" s="13"/>
      <c r="AIJ12" s="13"/>
      <c r="AIK12" s="13"/>
      <c r="AIL12" s="13"/>
      <c r="AIM12" s="13"/>
      <c r="AIN12" s="13"/>
      <c r="AIO12" s="13"/>
      <c r="AIP12" s="13"/>
      <c r="AIQ12" s="13"/>
      <c r="AIR12" s="13"/>
      <c r="AIS12" s="13"/>
      <c r="AIT12" s="13"/>
      <c r="AIU12" s="13"/>
      <c r="AIV12" s="13"/>
      <c r="AIW12" s="13"/>
      <c r="AIX12" s="13"/>
      <c r="AIY12" s="13"/>
      <c r="AIZ12" s="13"/>
      <c r="AJA12" s="13"/>
      <c r="AJB12" s="13"/>
      <c r="AJC12" s="13"/>
      <c r="AJD12" s="13"/>
      <c r="AJE12" s="13"/>
      <c r="AJF12" s="13"/>
      <c r="AJG12" s="13"/>
      <c r="AJH12" s="13"/>
      <c r="AJI12" s="13"/>
      <c r="AJJ12" s="13"/>
      <c r="AJK12" s="13"/>
      <c r="AJL12" s="13"/>
      <c r="AJM12" s="13"/>
      <c r="AJN12" s="13"/>
      <c r="AJO12" s="13"/>
      <c r="AJP12" s="13"/>
      <c r="AJQ12" s="13"/>
      <c r="AJR12" s="13"/>
      <c r="AJS12" s="13"/>
      <c r="AJT12" s="13"/>
      <c r="AJU12" s="13"/>
      <c r="AJV12" s="13"/>
      <c r="AJW12" s="13"/>
      <c r="AJX12" s="13"/>
      <c r="AJY12" s="13"/>
      <c r="AJZ12" s="13"/>
      <c r="AKA12" s="13"/>
      <c r="AKB12" s="13"/>
      <c r="AKC12" s="13"/>
      <c r="AKD12" s="13"/>
      <c r="AKE12" s="13"/>
      <c r="AKF12" s="13"/>
      <c r="AKG12" s="13"/>
      <c r="AKH12" s="13"/>
      <c r="AKI12" s="13"/>
      <c r="AKJ12" s="13"/>
      <c r="AKK12" s="13"/>
      <c r="AKL12" s="13"/>
      <c r="AKM12" s="13"/>
      <c r="AKN12" s="13"/>
      <c r="AKO12" s="13"/>
      <c r="AKP12" s="13"/>
      <c r="AKQ12" s="13"/>
      <c r="AKR12" s="13"/>
      <c r="AKS12" s="13"/>
      <c r="AKT12" s="13"/>
      <c r="AKU12" s="13"/>
      <c r="AKV12" s="13"/>
      <c r="AKW12" s="13"/>
      <c r="AKX12" s="13"/>
      <c r="AKY12" s="13"/>
      <c r="AKZ12" s="13"/>
      <c r="ALA12" s="13"/>
      <c r="ALB12" s="13"/>
      <c r="ALC12" s="13"/>
      <c r="ALD12" s="13"/>
      <c r="ALE12" s="13"/>
      <c r="ALF12" s="13"/>
      <c r="ALG12" s="13"/>
      <c r="ALH12" s="13"/>
      <c r="ALI12" s="13"/>
      <c r="ALJ12" s="13"/>
      <c r="ALK12" s="13"/>
      <c r="ALL12" s="13"/>
      <c r="ALM12" s="13"/>
      <c r="ALN12" s="13"/>
      <c r="ALO12" s="13"/>
      <c r="ALP12" s="13"/>
      <c r="ALQ12" s="13"/>
      <c r="ALR12" s="13"/>
      <c r="ALS12" s="13"/>
      <c r="ALT12" s="13"/>
      <c r="ALU12" s="13"/>
      <c r="ALV12" s="13"/>
      <c r="ALW12" s="13"/>
      <c r="ALX12" s="13"/>
      <c r="ALY12" s="13"/>
      <c r="ALZ12" s="13"/>
      <c r="AMA12" s="13"/>
      <c r="AMB12" s="13"/>
      <c r="AMC12" s="13"/>
      <c r="AMD12" s="13"/>
      <c r="AME12" s="13"/>
      <c r="AMF12" s="13"/>
      <c r="AMG12" s="13"/>
      <c r="AMH12" s="13"/>
      <c r="AMI12" s="13"/>
      <c r="AMJ12" s="13"/>
      <c r="AMK12" s="13"/>
      <c r="AML12" s="13"/>
      <c r="AMM12" s="13"/>
      <c r="AMN12" s="13"/>
      <c r="AMO12" s="13"/>
      <c r="AMP12" s="13"/>
      <c r="AMQ12" s="13"/>
      <c r="AMR12" s="13"/>
      <c r="AMS12" s="13"/>
      <c r="AMT12" s="13"/>
      <c r="AMU12" s="13"/>
      <c r="AMV12" s="13"/>
      <c r="AMW12" s="13"/>
      <c r="AMX12" s="13"/>
      <c r="AMY12" s="13"/>
      <c r="AMZ12" s="13"/>
      <c r="ANA12" s="13"/>
      <c r="ANB12" s="13"/>
      <c r="ANC12" s="13"/>
      <c r="AND12" s="13"/>
      <c r="ANE12" s="13"/>
      <c r="ANF12" s="13"/>
      <c r="ANG12" s="13"/>
      <c r="ANH12" s="13"/>
      <c r="ANI12" s="13"/>
      <c r="ANJ12" s="13"/>
      <c r="ANK12" s="13"/>
      <c r="ANL12" s="13"/>
      <c r="ANM12" s="13"/>
      <c r="ANN12" s="13"/>
      <c r="ANO12" s="13"/>
      <c r="ANP12" s="13"/>
      <c r="ANQ12" s="13"/>
      <c r="ANR12" s="13"/>
      <c r="ANS12" s="13"/>
      <c r="ANT12" s="13"/>
      <c r="ANU12" s="13"/>
      <c r="ANV12" s="13"/>
      <c r="ANW12" s="13"/>
      <c r="ANX12" s="13"/>
      <c r="ANY12" s="13"/>
      <c r="ANZ12" s="13"/>
      <c r="AOA12" s="13"/>
      <c r="AOB12" s="13"/>
      <c r="AOC12" s="13"/>
      <c r="AOD12" s="13"/>
      <c r="AOE12" s="13"/>
      <c r="AOF12" s="13"/>
      <c r="AOG12" s="13"/>
      <c r="AOH12" s="13"/>
      <c r="AOI12" s="13"/>
      <c r="AOJ12" s="13"/>
      <c r="AOK12" s="13"/>
      <c r="AOL12" s="13"/>
      <c r="AOM12" s="13"/>
      <c r="AON12" s="13"/>
      <c r="AOO12" s="13"/>
      <c r="AOP12" s="13"/>
      <c r="AOQ12" s="13"/>
      <c r="AOR12" s="13"/>
      <c r="AOS12" s="13"/>
      <c r="AOT12" s="13"/>
      <c r="AOU12" s="13"/>
      <c r="AOV12" s="13"/>
      <c r="AOW12" s="13"/>
      <c r="AOX12" s="13"/>
      <c r="AOY12" s="13"/>
      <c r="AOZ12" s="13"/>
      <c r="APA12" s="13"/>
      <c r="APB12" s="13"/>
      <c r="APC12" s="13"/>
      <c r="APD12" s="13"/>
      <c r="APE12" s="13"/>
      <c r="APF12" s="13"/>
      <c r="APG12" s="13"/>
      <c r="APH12" s="13"/>
      <c r="API12" s="13"/>
      <c r="APJ12" s="13"/>
      <c r="APK12" s="13"/>
      <c r="APL12" s="13"/>
      <c r="APM12" s="13"/>
      <c r="APN12" s="13"/>
      <c r="APO12" s="13"/>
      <c r="APP12" s="13"/>
      <c r="APQ12" s="13"/>
      <c r="APR12" s="13"/>
      <c r="APS12" s="13"/>
      <c r="APT12" s="13"/>
      <c r="APU12" s="13"/>
      <c r="APV12" s="13"/>
      <c r="APW12" s="13"/>
      <c r="APX12" s="13"/>
      <c r="APY12" s="13"/>
      <c r="APZ12" s="13"/>
      <c r="AQA12" s="13"/>
      <c r="AQB12" s="13"/>
      <c r="AQC12" s="13"/>
      <c r="AQD12" s="13"/>
      <c r="AQE12" s="13"/>
      <c r="AQF12" s="13"/>
      <c r="AQG12" s="13"/>
      <c r="AQH12" s="13"/>
      <c r="AQI12" s="13"/>
      <c r="AQJ12" s="13"/>
      <c r="AQK12" s="13"/>
      <c r="AQL12" s="13"/>
      <c r="AQM12" s="13"/>
      <c r="AQN12" s="13"/>
      <c r="AQO12" s="13"/>
      <c r="AQP12" s="13"/>
      <c r="AQQ12" s="13"/>
      <c r="AQR12" s="13"/>
      <c r="AQS12" s="13"/>
      <c r="AQT12" s="13"/>
      <c r="AQU12" s="13"/>
      <c r="AQV12" s="13"/>
      <c r="AQW12" s="13"/>
      <c r="AQX12" s="13"/>
      <c r="AQY12" s="13"/>
      <c r="AQZ12" s="13"/>
      <c r="ARA12" s="13"/>
      <c r="ARB12" s="13"/>
      <c r="ARC12" s="13"/>
      <c r="ARD12" s="13"/>
      <c r="ARE12" s="13"/>
      <c r="ARF12" s="13"/>
      <c r="ARG12" s="13"/>
      <c r="ARH12" s="13"/>
      <c r="ARI12" s="13"/>
      <c r="ARJ12" s="13"/>
      <c r="ARK12" s="13"/>
      <c r="ARL12" s="13"/>
      <c r="ARM12" s="13"/>
      <c r="ARN12" s="13"/>
      <c r="ARO12" s="13"/>
      <c r="ARP12" s="13"/>
      <c r="ARQ12" s="13"/>
      <c r="ARR12" s="13"/>
      <c r="ARS12" s="13"/>
      <c r="ART12" s="13"/>
      <c r="ARU12" s="13"/>
      <c r="ARV12" s="13"/>
      <c r="ARW12" s="13"/>
      <c r="ARX12" s="13"/>
      <c r="ARY12" s="13"/>
      <c r="ARZ12" s="13"/>
      <c r="ASA12" s="13"/>
      <c r="ASB12" s="13"/>
      <c r="ASC12" s="13"/>
      <c r="ASD12" s="13"/>
      <c r="ASE12" s="13"/>
      <c r="ASF12" s="13"/>
      <c r="ASG12" s="13"/>
      <c r="ASH12" s="13"/>
      <c r="ASI12" s="13"/>
      <c r="ASJ12" s="13"/>
      <c r="ASK12" s="13"/>
      <c r="ASL12" s="13"/>
      <c r="ASM12" s="13"/>
      <c r="ASN12" s="13"/>
      <c r="ASO12" s="13"/>
      <c r="ASP12" s="13"/>
      <c r="ASQ12" s="13"/>
      <c r="ASR12" s="13"/>
      <c r="ASS12" s="13"/>
      <c r="AST12" s="13"/>
      <c r="ASU12" s="13"/>
      <c r="ASV12" s="13"/>
      <c r="ASW12" s="13"/>
      <c r="ASX12" s="13"/>
      <c r="ASY12" s="13"/>
      <c r="ASZ12" s="13"/>
      <c r="ATA12" s="13"/>
      <c r="ATB12" s="13"/>
      <c r="ATC12" s="13"/>
      <c r="ATD12" s="13"/>
      <c r="ATE12" s="13"/>
      <c r="ATF12" s="13"/>
      <c r="ATG12" s="13"/>
      <c r="ATH12" s="13"/>
      <c r="ATI12" s="13"/>
      <c r="ATJ12" s="13"/>
      <c r="ATK12" s="13"/>
      <c r="ATL12" s="13"/>
      <c r="ATM12" s="13"/>
      <c r="ATN12" s="13"/>
      <c r="ATO12" s="13"/>
      <c r="ATP12" s="13"/>
      <c r="ATQ12" s="13"/>
      <c r="ATR12" s="13"/>
      <c r="ATS12" s="13"/>
      <c r="ATT12" s="13"/>
      <c r="ATU12" s="13"/>
      <c r="ATV12" s="13"/>
      <c r="ATW12" s="13"/>
      <c r="ATX12" s="13"/>
      <c r="ATY12" s="13"/>
      <c r="ATZ12" s="13"/>
      <c r="AUA12" s="13"/>
      <c r="AUB12" s="13"/>
      <c r="AUC12" s="13"/>
      <c r="AUD12" s="13"/>
      <c r="AUE12" s="13"/>
      <c r="AUF12" s="13"/>
      <c r="AUG12" s="13"/>
      <c r="AUH12" s="13"/>
      <c r="AUI12" s="13"/>
      <c r="AUJ12" s="13"/>
      <c r="AUK12" s="13"/>
      <c r="AUL12" s="13"/>
      <c r="AUM12" s="13"/>
      <c r="AUN12" s="13"/>
      <c r="AUO12" s="13"/>
      <c r="AUP12" s="13"/>
      <c r="AUQ12" s="13"/>
      <c r="AUR12" s="13"/>
      <c r="AUS12" s="13"/>
      <c r="AUT12" s="13"/>
      <c r="AUU12" s="13"/>
      <c r="AUV12" s="13"/>
      <c r="AUW12" s="13"/>
      <c r="AUX12" s="13"/>
      <c r="AUY12" s="13"/>
      <c r="AUZ12" s="13"/>
      <c r="AVA12" s="13"/>
      <c r="AVB12" s="13"/>
      <c r="AVC12" s="13"/>
      <c r="AVD12" s="13"/>
      <c r="AVE12" s="13"/>
      <c r="AVF12" s="13"/>
      <c r="AVG12" s="13"/>
      <c r="AVH12" s="13"/>
      <c r="AVI12" s="13"/>
      <c r="AVJ12" s="13"/>
      <c r="AVK12" s="13"/>
      <c r="AVL12" s="13"/>
      <c r="AVM12" s="13"/>
      <c r="AVN12" s="13"/>
      <c r="AVO12" s="13"/>
      <c r="AVP12" s="13"/>
      <c r="AVQ12" s="13"/>
      <c r="AVR12" s="13"/>
      <c r="AVS12" s="13"/>
      <c r="AVT12" s="13"/>
      <c r="AVU12" s="13"/>
      <c r="AVV12" s="13"/>
      <c r="AVW12" s="13"/>
      <c r="AVX12" s="13"/>
      <c r="AVY12" s="13"/>
      <c r="AVZ12" s="13"/>
      <c r="AWA12" s="13"/>
      <c r="AWB12" s="13"/>
      <c r="AWC12" s="13"/>
      <c r="AWD12" s="13"/>
      <c r="AWE12" s="13"/>
      <c r="AWF12" s="13"/>
      <c r="AWG12" s="13"/>
      <c r="AWH12" s="13"/>
      <c r="AWI12" s="13"/>
      <c r="AWJ12" s="13"/>
      <c r="AWK12" s="13"/>
      <c r="AWL12" s="13"/>
      <c r="AWM12" s="13"/>
      <c r="AWN12" s="13"/>
      <c r="AWO12" s="13"/>
      <c r="AWP12" s="13"/>
      <c r="AWQ12" s="13"/>
      <c r="AWR12" s="13"/>
      <c r="AWS12" s="13"/>
      <c r="AWT12" s="13"/>
      <c r="AWU12" s="13"/>
      <c r="AWV12" s="13"/>
      <c r="AWW12" s="13"/>
      <c r="AWX12" s="13"/>
      <c r="AWY12" s="13"/>
      <c r="AWZ12" s="13"/>
      <c r="AXA12" s="13"/>
      <c r="AXB12" s="13"/>
      <c r="AXC12" s="13"/>
      <c r="AXD12" s="13"/>
      <c r="AXE12" s="13"/>
      <c r="AXF12" s="13"/>
      <c r="AXG12" s="13"/>
      <c r="AXH12" s="13"/>
      <c r="AXI12" s="13"/>
      <c r="AXJ12" s="13"/>
      <c r="AXK12" s="13"/>
      <c r="AXL12" s="13"/>
      <c r="AXM12" s="13"/>
      <c r="AXN12" s="13"/>
      <c r="AXO12" s="13"/>
      <c r="AXP12" s="13"/>
      <c r="AXQ12" s="13"/>
      <c r="AXR12" s="13"/>
      <c r="AXS12" s="13"/>
      <c r="AXT12" s="13"/>
      <c r="AXU12" s="13"/>
      <c r="AXV12" s="13"/>
      <c r="AXW12" s="13"/>
      <c r="AXX12" s="13"/>
      <c r="AXY12" s="13"/>
      <c r="AXZ12" s="13"/>
      <c r="AYA12" s="13"/>
      <c r="AYB12" s="13"/>
      <c r="AYC12" s="13"/>
      <c r="AYD12" s="13"/>
      <c r="AYE12" s="13"/>
      <c r="AYF12" s="13"/>
      <c r="AYG12" s="13"/>
      <c r="AYH12" s="13"/>
      <c r="AYI12" s="13"/>
      <c r="AYJ12" s="13"/>
      <c r="AYK12" s="13"/>
      <c r="AYL12" s="13"/>
      <c r="AYM12" s="13"/>
      <c r="AYN12" s="13"/>
      <c r="AYO12" s="13"/>
      <c r="AYP12" s="13"/>
      <c r="AYQ12" s="13"/>
      <c r="AYR12" s="13"/>
      <c r="AYS12" s="13"/>
      <c r="AYT12" s="13"/>
      <c r="AYU12" s="13"/>
      <c r="AYV12" s="13"/>
      <c r="AYW12" s="13"/>
      <c r="AYX12" s="13"/>
      <c r="AYY12" s="13"/>
      <c r="AYZ12" s="13"/>
      <c r="AZA12" s="13"/>
      <c r="AZB12" s="13"/>
      <c r="AZC12" s="13"/>
      <c r="AZD12" s="13"/>
      <c r="AZE12" s="13"/>
      <c r="AZF12" s="13"/>
      <c r="AZG12" s="13"/>
      <c r="AZH12" s="13"/>
      <c r="AZI12" s="13"/>
      <c r="AZJ12" s="13"/>
      <c r="AZK12" s="13"/>
      <c r="AZL12" s="13"/>
      <c r="AZM12" s="13"/>
      <c r="AZN12" s="13"/>
      <c r="AZO12" s="13"/>
      <c r="AZP12" s="13"/>
      <c r="AZQ12" s="13"/>
      <c r="AZR12" s="13"/>
      <c r="AZS12" s="13"/>
      <c r="AZT12" s="13"/>
      <c r="AZU12" s="13"/>
      <c r="AZV12" s="13"/>
      <c r="AZW12" s="13"/>
      <c r="AZX12" s="13"/>
      <c r="AZY12" s="13"/>
      <c r="AZZ12" s="13"/>
      <c r="BAA12" s="13"/>
      <c r="BAB12" s="13"/>
      <c r="BAC12" s="13"/>
      <c r="BAD12" s="13"/>
      <c r="BAE12" s="13"/>
      <c r="BAF12" s="13"/>
      <c r="BAG12" s="13"/>
      <c r="BAH12" s="13"/>
      <c r="BAI12" s="13"/>
      <c r="BAJ12" s="13"/>
      <c r="BAK12" s="13"/>
      <c r="BAL12" s="13"/>
      <c r="BAM12" s="13"/>
      <c r="BAN12" s="13"/>
      <c r="BAO12" s="13"/>
      <c r="BAP12" s="13"/>
      <c r="BAQ12" s="13"/>
      <c r="BAR12" s="13"/>
      <c r="BAS12" s="13"/>
      <c r="BAT12" s="13"/>
      <c r="BAU12" s="13"/>
      <c r="BAV12" s="13"/>
      <c r="BAW12" s="13"/>
      <c r="BAX12" s="13"/>
      <c r="BAY12" s="13"/>
      <c r="BAZ12" s="13"/>
      <c r="BBA12" s="13"/>
      <c r="BBB12" s="13"/>
      <c r="BBC12" s="13"/>
      <c r="BBD12" s="13"/>
      <c r="BBE12" s="13"/>
      <c r="BBF12" s="13"/>
      <c r="BBG12" s="13"/>
      <c r="BBH12" s="13"/>
      <c r="BBI12" s="13"/>
      <c r="BBJ12" s="13"/>
      <c r="BBK12" s="13"/>
      <c r="BBL12" s="13"/>
      <c r="BBM12" s="13"/>
      <c r="BBN12" s="13"/>
      <c r="BBO12" s="13"/>
      <c r="BBP12" s="13"/>
      <c r="BBQ12" s="13"/>
      <c r="BBR12" s="13"/>
      <c r="BBS12" s="13"/>
      <c r="BBT12" s="13"/>
      <c r="BBU12" s="13"/>
      <c r="BBV12" s="13"/>
      <c r="BBW12" s="13"/>
      <c r="BBX12" s="13"/>
      <c r="BBY12" s="13"/>
      <c r="BBZ12" s="13"/>
      <c r="BCA12" s="13"/>
      <c r="BCB12" s="13"/>
      <c r="BCC12" s="13"/>
      <c r="BCD12" s="13"/>
      <c r="BCE12" s="13"/>
      <c r="BCF12" s="13"/>
      <c r="BCG12" s="13"/>
      <c r="BCH12" s="13"/>
      <c r="BCI12" s="13"/>
      <c r="BCJ12" s="13"/>
      <c r="BCK12" s="13"/>
      <c r="BCL12" s="13"/>
      <c r="BCM12" s="13"/>
      <c r="BCN12" s="13"/>
      <c r="BCO12" s="13"/>
      <c r="BCP12" s="13"/>
      <c r="BCQ12" s="13"/>
      <c r="BCR12" s="13"/>
      <c r="BCS12" s="13"/>
      <c r="BCT12" s="13"/>
      <c r="BCU12" s="13"/>
      <c r="BCV12" s="13"/>
      <c r="BCW12" s="13"/>
      <c r="BCX12" s="13"/>
      <c r="BCY12" s="13"/>
      <c r="BCZ12" s="13"/>
      <c r="BDA12" s="13"/>
      <c r="BDB12" s="13"/>
      <c r="BDC12" s="13"/>
      <c r="BDD12" s="13"/>
      <c r="BDE12" s="13"/>
      <c r="BDF12" s="13"/>
      <c r="BDG12" s="13"/>
      <c r="BDH12" s="13"/>
      <c r="BDI12" s="13"/>
      <c r="BDJ12" s="13"/>
      <c r="BDK12" s="13"/>
      <c r="BDL12" s="13"/>
      <c r="BDM12" s="13"/>
      <c r="BDN12" s="13"/>
      <c r="BDO12" s="13"/>
      <c r="BDP12" s="13"/>
      <c r="BDQ12" s="13"/>
      <c r="BDR12" s="13"/>
      <c r="BDS12" s="13"/>
      <c r="BDT12" s="13"/>
      <c r="BDU12" s="13"/>
      <c r="BDV12" s="13"/>
      <c r="BDW12" s="13"/>
      <c r="BDX12" s="13"/>
      <c r="BDY12" s="13"/>
      <c r="BDZ12" s="13"/>
      <c r="BEA12" s="13"/>
      <c r="BEB12" s="13"/>
      <c r="BEC12" s="13"/>
      <c r="BED12" s="13"/>
      <c r="BEE12" s="13"/>
      <c r="BEF12" s="13"/>
      <c r="BEG12" s="13"/>
      <c r="BEH12" s="13"/>
      <c r="BEI12" s="13"/>
      <c r="BEJ12" s="13"/>
      <c r="BEK12" s="13"/>
      <c r="BEL12" s="13"/>
      <c r="BEM12" s="13"/>
      <c r="BEN12" s="13"/>
      <c r="BEO12" s="13"/>
      <c r="BEP12" s="13"/>
      <c r="BEQ12" s="13"/>
      <c r="BER12" s="13"/>
      <c r="BES12" s="13"/>
      <c r="BET12" s="13"/>
      <c r="BEU12" s="13"/>
      <c r="BEV12" s="13"/>
      <c r="BEW12" s="13"/>
      <c r="BEX12" s="13"/>
      <c r="BEY12" s="13"/>
      <c r="BEZ12" s="13"/>
      <c r="BFA12" s="13"/>
      <c r="BFB12" s="13"/>
      <c r="BFC12" s="13"/>
      <c r="BFD12" s="13"/>
      <c r="BFE12" s="13"/>
      <c r="BFF12" s="13"/>
      <c r="BFG12" s="13"/>
      <c r="BFH12" s="13"/>
      <c r="BFI12" s="13"/>
      <c r="BFJ12" s="13"/>
      <c r="BFK12" s="13"/>
      <c r="BFL12" s="13"/>
      <c r="BFM12" s="13"/>
      <c r="BFN12" s="13"/>
      <c r="BFO12" s="13"/>
      <c r="BFP12" s="13"/>
      <c r="BFQ12" s="13"/>
      <c r="BFR12" s="13"/>
      <c r="BFS12" s="13"/>
      <c r="BFT12" s="13"/>
      <c r="BFU12" s="13"/>
      <c r="BFV12" s="13"/>
      <c r="BFW12" s="13"/>
      <c r="BFX12" s="13"/>
      <c r="BFY12" s="13"/>
      <c r="BFZ12" s="13"/>
      <c r="BGA12" s="13"/>
      <c r="BGB12" s="13"/>
      <c r="BGC12" s="13"/>
      <c r="BGD12" s="13"/>
      <c r="BGE12" s="13"/>
      <c r="BGF12" s="13"/>
      <c r="BGG12" s="13"/>
      <c r="BGH12" s="13"/>
      <c r="BGI12" s="13"/>
      <c r="BGJ12" s="13"/>
      <c r="BGK12" s="13"/>
      <c r="BGL12" s="13"/>
      <c r="BGM12" s="13"/>
      <c r="BGN12" s="13"/>
      <c r="BGO12" s="13"/>
      <c r="BGP12" s="13"/>
      <c r="BGQ12" s="13"/>
      <c r="BGR12" s="13"/>
      <c r="BGS12" s="13"/>
      <c r="BGT12" s="13"/>
      <c r="BGU12" s="13"/>
      <c r="BGV12" s="13"/>
      <c r="BGW12" s="13"/>
      <c r="BGX12" s="13"/>
      <c r="BGY12" s="13"/>
      <c r="BGZ12" s="13"/>
      <c r="BHA12" s="13"/>
      <c r="BHB12" s="13"/>
      <c r="BHC12" s="13"/>
      <c r="BHD12" s="13"/>
      <c r="BHE12" s="13"/>
      <c r="BHF12" s="13"/>
      <c r="BHG12" s="13"/>
      <c r="BHH12" s="13"/>
      <c r="BHI12" s="13"/>
      <c r="BHJ12" s="13"/>
      <c r="BHK12" s="13"/>
      <c r="BHL12" s="13"/>
      <c r="BHM12" s="13"/>
      <c r="BHN12" s="13"/>
      <c r="BHO12" s="13"/>
      <c r="BHP12" s="13"/>
      <c r="BHQ12" s="13"/>
      <c r="BHR12" s="13"/>
      <c r="BHS12" s="13"/>
      <c r="BHT12" s="13"/>
      <c r="BHU12" s="13"/>
      <c r="BHV12" s="13"/>
      <c r="BHW12" s="13"/>
      <c r="BHX12" s="13"/>
      <c r="BHY12" s="13"/>
      <c r="BHZ12" s="13"/>
      <c r="BIA12" s="13"/>
      <c r="BIB12" s="13"/>
      <c r="BIC12" s="13"/>
      <c r="BID12" s="13"/>
      <c r="BIE12" s="13"/>
      <c r="BIF12" s="13"/>
      <c r="BIG12" s="13"/>
      <c r="BIH12" s="13"/>
      <c r="BII12" s="13"/>
      <c r="BIJ12" s="13"/>
      <c r="BIK12" s="13"/>
      <c r="BIL12" s="13"/>
      <c r="BIM12" s="13"/>
      <c r="BIN12" s="13"/>
      <c r="BIO12" s="13"/>
      <c r="BIP12" s="13"/>
      <c r="BIQ12" s="13"/>
      <c r="BIR12" s="13"/>
      <c r="BIS12" s="13"/>
      <c r="BIT12" s="13"/>
      <c r="BIU12" s="13"/>
      <c r="BIV12" s="13"/>
      <c r="BIW12" s="13"/>
      <c r="BIX12" s="13"/>
      <c r="BIY12" s="13"/>
      <c r="BIZ12" s="13"/>
      <c r="BJA12" s="13"/>
      <c r="BJB12" s="13"/>
      <c r="BJC12" s="13"/>
      <c r="BJD12" s="13"/>
      <c r="BJE12" s="13"/>
      <c r="BJF12" s="13"/>
      <c r="BJG12" s="13"/>
      <c r="BJH12" s="13"/>
      <c r="BJI12" s="13"/>
      <c r="BJJ12" s="13"/>
      <c r="BJK12" s="13"/>
      <c r="BJL12" s="13"/>
      <c r="BJM12" s="13"/>
      <c r="BJN12" s="13"/>
      <c r="BJO12" s="13"/>
      <c r="BJP12" s="13"/>
      <c r="BJQ12" s="13"/>
      <c r="BJR12" s="13"/>
      <c r="BJS12" s="13"/>
      <c r="BJT12" s="13"/>
      <c r="BJU12" s="13"/>
      <c r="BJV12" s="13"/>
      <c r="BJW12" s="13"/>
      <c r="BJX12" s="13"/>
      <c r="BJY12" s="13"/>
      <c r="BJZ12" s="13"/>
      <c r="BKA12" s="13"/>
      <c r="BKB12" s="13"/>
      <c r="BKC12" s="13"/>
      <c r="BKD12" s="13"/>
      <c r="BKE12" s="13"/>
      <c r="BKF12" s="13"/>
      <c r="BKG12" s="13"/>
      <c r="BKH12" s="13"/>
      <c r="BKI12" s="13"/>
      <c r="BKJ12" s="13"/>
      <c r="BKK12" s="13"/>
      <c r="BKL12" s="13"/>
      <c r="BKM12" s="13"/>
      <c r="BKN12" s="13"/>
      <c r="BKO12" s="13"/>
      <c r="BKP12" s="13"/>
      <c r="BKQ12" s="13"/>
      <c r="BKR12" s="13"/>
      <c r="BKS12" s="13"/>
      <c r="BKT12" s="13"/>
      <c r="BKU12" s="13"/>
      <c r="BKV12" s="13"/>
      <c r="BKW12" s="13"/>
      <c r="BKX12" s="13"/>
      <c r="BKY12" s="13"/>
      <c r="BKZ12" s="13"/>
      <c r="BLA12" s="13"/>
      <c r="BLB12" s="13"/>
      <c r="BLC12" s="13"/>
      <c r="BLD12" s="13"/>
      <c r="BLE12" s="13"/>
      <c r="BLF12" s="13"/>
      <c r="BLG12" s="13"/>
      <c r="BLH12" s="13"/>
      <c r="BLI12" s="13"/>
      <c r="BLJ12" s="13"/>
      <c r="BLK12" s="13"/>
      <c r="BLL12" s="13"/>
      <c r="BLM12" s="13"/>
      <c r="BLN12" s="13"/>
      <c r="BLO12" s="13"/>
      <c r="BLP12" s="13"/>
      <c r="BLQ12" s="13"/>
      <c r="BLR12" s="13"/>
      <c r="BLS12" s="13"/>
      <c r="BLT12" s="13"/>
      <c r="BLU12" s="13"/>
      <c r="BLV12" s="13"/>
      <c r="BLW12" s="13"/>
      <c r="BLX12" s="13"/>
      <c r="BLY12" s="13"/>
      <c r="BLZ12" s="13"/>
      <c r="BMA12" s="13"/>
      <c r="BMB12" s="13"/>
      <c r="BMC12" s="13"/>
      <c r="BMD12" s="13"/>
      <c r="BME12" s="13"/>
      <c r="BMF12" s="13"/>
      <c r="BMG12" s="13"/>
      <c r="BMH12" s="13"/>
      <c r="BMI12" s="13"/>
      <c r="BMJ12" s="13"/>
      <c r="BMK12" s="13"/>
      <c r="BML12" s="13"/>
      <c r="BMM12" s="13"/>
      <c r="BMN12" s="13"/>
      <c r="BMO12" s="13"/>
      <c r="BMP12" s="13"/>
      <c r="BMQ12" s="13"/>
      <c r="BMR12" s="13"/>
      <c r="BMS12" s="13"/>
      <c r="BMT12" s="13"/>
      <c r="BMU12" s="13"/>
      <c r="BMV12" s="13"/>
      <c r="BMW12" s="13"/>
      <c r="BMX12" s="13"/>
      <c r="BMY12" s="13"/>
      <c r="BMZ12" s="13"/>
      <c r="BNA12" s="13"/>
      <c r="BNB12" s="13"/>
      <c r="BNC12" s="13"/>
      <c r="BND12" s="13"/>
      <c r="BNE12" s="13"/>
      <c r="BNF12" s="13"/>
      <c r="BNG12" s="13"/>
      <c r="BNH12" s="13"/>
      <c r="BNI12" s="13"/>
      <c r="BNJ12" s="13"/>
      <c r="BNK12" s="13"/>
      <c r="BNL12" s="13"/>
      <c r="BNM12" s="13"/>
      <c r="BNN12" s="13"/>
      <c r="BNO12" s="13"/>
      <c r="BNP12" s="13"/>
      <c r="BNQ12" s="13"/>
      <c r="BNR12" s="13"/>
      <c r="BNS12" s="13"/>
      <c r="BNT12" s="13"/>
      <c r="BNU12" s="13"/>
      <c r="BNV12" s="13"/>
      <c r="BNW12" s="13"/>
      <c r="BNX12" s="13"/>
      <c r="BNY12" s="13"/>
      <c r="BNZ12" s="13"/>
      <c r="BOA12" s="13"/>
      <c r="BOB12" s="13"/>
      <c r="BOC12" s="13"/>
      <c r="BOD12" s="13"/>
      <c r="BOE12" s="13"/>
      <c r="BOF12" s="13"/>
      <c r="BOG12" s="13"/>
      <c r="BOH12" s="13"/>
      <c r="BOI12" s="13"/>
      <c r="BOJ12" s="13"/>
      <c r="BOK12" s="13"/>
      <c r="BOL12" s="13"/>
      <c r="BOM12" s="13"/>
      <c r="BON12" s="13"/>
      <c r="BOO12" s="13"/>
      <c r="BOP12" s="13"/>
      <c r="BOQ12" s="13"/>
      <c r="BOR12" s="13"/>
      <c r="BOS12" s="13"/>
      <c r="BOT12" s="13"/>
      <c r="BOU12" s="13"/>
      <c r="BOV12" s="13"/>
      <c r="BOW12" s="13"/>
      <c r="BOX12" s="13"/>
      <c r="BOY12" s="13"/>
      <c r="BOZ12" s="13"/>
      <c r="BPA12" s="13"/>
      <c r="BPB12" s="13"/>
      <c r="BPC12" s="13"/>
      <c r="BPD12" s="13"/>
      <c r="BPE12" s="13"/>
      <c r="BPF12" s="13"/>
      <c r="BPG12" s="13"/>
      <c r="BPH12" s="13"/>
      <c r="BPI12" s="13"/>
      <c r="BPJ12" s="13"/>
      <c r="BPK12" s="13"/>
      <c r="BPL12" s="13"/>
      <c r="BPM12" s="13"/>
      <c r="BPN12" s="13"/>
      <c r="BPO12" s="13"/>
      <c r="BPP12" s="13"/>
      <c r="BPQ12" s="13"/>
      <c r="BPR12" s="13"/>
      <c r="BPS12" s="13"/>
      <c r="BPT12" s="13"/>
      <c r="BPU12" s="13"/>
      <c r="BPV12" s="13"/>
      <c r="BPW12" s="13"/>
      <c r="BPX12" s="13"/>
      <c r="BPY12" s="13"/>
      <c r="BPZ12" s="13"/>
      <c r="BQA12" s="13"/>
      <c r="BQB12" s="13"/>
      <c r="BQC12" s="13"/>
      <c r="BQD12" s="13"/>
      <c r="BQE12" s="13"/>
      <c r="BQF12" s="13"/>
      <c r="BQG12" s="13"/>
      <c r="BQH12" s="13"/>
      <c r="BQI12" s="13"/>
      <c r="BQJ12" s="13"/>
      <c r="BQK12" s="13"/>
      <c r="BQL12" s="13"/>
      <c r="BQM12" s="13"/>
      <c r="BQN12" s="13"/>
      <c r="BQO12" s="13"/>
      <c r="BQP12" s="13"/>
      <c r="BQQ12" s="13"/>
      <c r="BQR12" s="13"/>
      <c r="BQS12" s="13"/>
      <c r="BQT12" s="13"/>
      <c r="BQU12" s="13"/>
      <c r="BQV12" s="13"/>
      <c r="BQW12" s="13"/>
      <c r="BQX12" s="13"/>
      <c r="BQY12" s="13"/>
      <c r="BQZ12" s="13"/>
      <c r="BRA12" s="13"/>
      <c r="BRB12" s="13"/>
      <c r="BRC12" s="13"/>
      <c r="BRD12" s="13"/>
      <c r="BRE12" s="13"/>
      <c r="BRF12" s="13"/>
      <c r="BRG12" s="13"/>
      <c r="BRH12" s="13"/>
      <c r="BRI12" s="13"/>
      <c r="BRJ12" s="13"/>
      <c r="BRK12" s="13"/>
      <c r="BRL12" s="13"/>
      <c r="BRM12" s="13"/>
      <c r="BRN12" s="13"/>
      <c r="BRO12" s="13"/>
      <c r="BRP12" s="13"/>
      <c r="BRQ12" s="13"/>
      <c r="BRR12" s="13"/>
      <c r="BRS12" s="13"/>
      <c r="BRT12" s="13"/>
      <c r="BRU12" s="13"/>
      <c r="BRV12" s="13"/>
      <c r="BRW12" s="13"/>
      <c r="BRX12" s="13"/>
      <c r="BRY12" s="13"/>
      <c r="BRZ12" s="13"/>
      <c r="BSA12" s="13"/>
      <c r="BSB12" s="13"/>
      <c r="BSC12" s="13"/>
      <c r="BSD12" s="13"/>
      <c r="BSE12" s="13"/>
      <c r="BSF12" s="13"/>
      <c r="BSG12" s="13"/>
      <c r="BSH12" s="13"/>
      <c r="BSI12" s="13"/>
      <c r="BSJ12" s="13"/>
      <c r="BSK12" s="13"/>
      <c r="BSL12" s="13"/>
      <c r="BSM12" s="13"/>
      <c r="BSN12" s="13"/>
      <c r="BSO12" s="13"/>
      <c r="BSP12" s="13"/>
      <c r="BSQ12" s="13"/>
      <c r="BSR12" s="13"/>
      <c r="BSS12" s="13"/>
      <c r="BST12" s="13"/>
      <c r="BSU12" s="13"/>
      <c r="BSV12" s="13"/>
      <c r="BSW12" s="13"/>
      <c r="BSX12" s="13"/>
      <c r="BSY12" s="13"/>
      <c r="BSZ12" s="13"/>
      <c r="BTA12" s="13"/>
      <c r="BTB12" s="13"/>
      <c r="BTC12" s="13"/>
      <c r="BTD12" s="13"/>
      <c r="BTE12" s="13"/>
      <c r="BTF12" s="13"/>
      <c r="BTG12" s="13"/>
      <c r="BTH12" s="13"/>
      <c r="BTI12" s="13"/>
      <c r="BTJ12" s="13"/>
      <c r="BTK12" s="13"/>
      <c r="BTL12" s="13"/>
      <c r="BTM12" s="13"/>
      <c r="BTN12" s="13"/>
      <c r="BTO12" s="13"/>
      <c r="BTP12" s="13"/>
      <c r="BTQ12" s="13"/>
      <c r="BTR12" s="13"/>
      <c r="BTS12" s="13"/>
      <c r="BTT12" s="13"/>
      <c r="BTU12" s="13"/>
      <c r="BTV12" s="13"/>
      <c r="BTW12" s="13"/>
      <c r="BTX12" s="13"/>
      <c r="BTY12" s="13"/>
      <c r="BTZ12" s="13"/>
      <c r="BUA12" s="13"/>
      <c r="BUB12" s="13"/>
      <c r="BUC12" s="13"/>
      <c r="BUD12" s="13"/>
      <c r="BUE12" s="13"/>
      <c r="BUF12" s="13"/>
      <c r="BUG12" s="13"/>
      <c r="BUH12" s="13"/>
      <c r="BUI12" s="13"/>
      <c r="BUJ12" s="13"/>
      <c r="BUK12" s="13"/>
      <c r="BUL12" s="13"/>
      <c r="BUM12" s="13"/>
      <c r="BUN12" s="13"/>
      <c r="BUO12" s="13"/>
      <c r="BUP12" s="13"/>
      <c r="BUQ12" s="13"/>
      <c r="BUR12" s="13"/>
      <c r="BUS12" s="13"/>
      <c r="BUT12" s="13"/>
      <c r="BUU12" s="13"/>
      <c r="BUV12" s="13"/>
      <c r="BUW12" s="13"/>
      <c r="BUX12" s="13"/>
      <c r="BUY12" s="13"/>
      <c r="BUZ12" s="13"/>
      <c r="BVA12" s="13"/>
      <c r="BVB12" s="13"/>
      <c r="BVC12" s="13"/>
      <c r="BVD12" s="13"/>
      <c r="BVE12" s="13"/>
      <c r="BVF12" s="13"/>
      <c r="BVG12" s="13"/>
      <c r="BVH12" s="13"/>
      <c r="BVI12" s="13"/>
      <c r="BVJ12" s="13"/>
      <c r="BVK12" s="13"/>
      <c r="BVL12" s="13"/>
      <c r="BVM12" s="13"/>
      <c r="BVN12" s="13"/>
      <c r="BVO12" s="13"/>
      <c r="BVP12" s="13"/>
      <c r="BVQ12" s="13"/>
      <c r="BVR12" s="13"/>
      <c r="BVS12" s="13"/>
      <c r="BVT12" s="13"/>
      <c r="BVU12" s="13"/>
      <c r="BVV12" s="13"/>
      <c r="BVW12" s="13"/>
      <c r="BVX12" s="13"/>
      <c r="BVY12" s="13"/>
      <c r="BVZ12" s="13"/>
      <c r="BWA12" s="13"/>
      <c r="BWB12" s="13"/>
      <c r="BWC12" s="13"/>
      <c r="BWD12" s="13"/>
      <c r="BWE12" s="13"/>
      <c r="BWF12" s="13"/>
      <c r="BWG12" s="13"/>
      <c r="BWH12" s="13"/>
      <c r="BWI12" s="13"/>
      <c r="BWJ12" s="13"/>
      <c r="BWK12" s="13"/>
      <c r="BWL12" s="13"/>
      <c r="BWM12" s="13"/>
      <c r="BWN12" s="13"/>
      <c r="BWO12" s="13"/>
      <c r="BWP12" s="13"/>
      <c r="BWQ12" s="13"/>
      <c r="BWR12" s="13"/>
      <c r="BWS12" s="13"/>
      <c r="BWT12" s="13"/>
      <c r="BWU12" s="13"/>
      <c r="BWV12" s="13"/>
      <c r="BWW12" s="13"/>
      <c r="BWX12" s="13"/>
      <c r="BWY12" s="13"/>
      <c r="BWZ12" s="13"/>
      <c r="BXA12" s="13"/>
      <c r="BXB12" s="13"/>
      <c r="BXC12" s="13"/>
      <c r="BXD12" s="13"/>
      <c r="BXE12" s="13"/>
      <c r="BXF12" s="13"/>
      <c r="BXG12" s="13"/>
      <c r="BXH12" s="13"/>
      <c r="BXI12" s="13"/>
      <c r="BXJ12" s="13"/>
      <c r="BXK12" s="13"/>
      <c r="BXL12" s="13"/>
      <c r="BXM12" s="13"/>
      <c r="BXN12" s="13"/>
      <c r="BXO12" s="13"/>
      <c r="BXP12" s="13"/>
      <c r="BXQ12" s="13"/>
      <c r="BXR12" s="13"/>
      <c r="BXS12" s="13"/>
      <c r="BXT12" s="13"/>
      <c r="BXU12" s="13"/>
      <c r="BXV12" s="13"/>
      <c r="BXW12" s="13"/>
      <c r="BXX12" s="13"/>
      <c r="BXY12" s="13"/>
      <c r="BXZ12" s="13"/>
      <c r="BYA12" s="13"/>
      <c r="BYB12" s="13"/>
      <c r="BYC12" s="13"/>
      <c r="BYD12" s="13"/>
      <c r="BYE12" s="13"/>
      <c r="BYF12" s="13"/>
      <c r="BYG12" s="13"/>
      <c r="BYH12" s="13"/>
      <c r="BYI12" s="13"/>
      <c r="BYJ12" s="13"/>
      <c r="BYK12" s="13"/>
      <c r="BYL12" s="13"/>
      <c r="BYM12" s="13"/>
      <c r="BYN12" s="13"/>
      <c r="BYO12" s="13"/>
      <c r="BYP12" s="13"/>
      <c r="BYQ12" s="13"/>
      <c r="BYR12" s="13"/>
      <c r="BYS12" s="13"/>
      <c r="BYT12" s="13"/>
      <c r="BYU12" s="13"/>
      <c r="BYV12" s="13"/>
      <c r="BYW12" s="13"/>
      <c r="BYX12" s="13"/>
      <c r="BYY12" s="13"/>
      <c r="BYZ12" s="13"/>
      <c r="BZA12" s="13"/>
      <c r="BZB12" s="13"/>
      <c r="BZC12" s="13"/>
      <c r="BZD12" s="13"/>
      <c r="BZE12" s="13"/>
      <c r="BZF12" s="13"/>
      <c r="BZG12" s="13"/>
      <c r="BZH12" s="13"/>
      <c r="BZI12" s="13"/>
      <c r="BZJ12" s="13"/>
      <c r="BZK12" s="13"/>
      <c r="BZL12" s="13"/>
      <c r="BZM12" s="13"/>
      <c r="BZN12" s="13"/>
      <c r="BZO12" s="13"/>
      <c r="BZP12" s="13"/>
      <c r="BZQ12" s="13"/>
      <c r="BZR12" s="13"/>
      <c r="BZS12" s="13"/>
      <c r="BZT12" s="13"/>
      <c r="BZU12" s="13"/>
      <c r="BZV12" s="13"/>
      <c r="BZW12" s="13"/>
      <c r="BZX12" s="13"/>
      <c r="BZY12" s="13"/>
      <c r="BZZ12" s="13"/>
      <c r="CAA12" s="13"/>
      <c r="CAB12" s="13"/>
      <c r="CAC12" s="13"/>
      <c r="CAD12" s="13"/>
      <c r="CAE12" s="13"/>
      <c r="CAF12" s="13"/>
      <c r="CAG12" s="13"/>
      <c r="CAH12" s="13"/>
      <c r="CAI12" s="13"/>
      <c r="CAJ12" s="13"/>
      <c r="CAK12" s="13"/>
      <c r="CAL12" s="13"/>
      <c r="CAM12" s="13"/>
      <c r="CAN12" s="13"/>
      <c r="CAO12" s="13"/>
      <c r="CAP12" s="13"/>
      <c r="CAQ12" s="13"/>
      <c r="CAR12" s="13"/>
      <c r="CAS12" s="13"/>
      <c r="CAT12" s="13"/>
      <c r="CAU12" s="13"/>
      <c r="CAV12" s="13"/>
      <c r="CAW12" s="13"/>
      <c r="CAX12" s="13"/>
      <c r="CAY12" s="13"/>
      <c r="CAZ12" s="13"/>
      <c r="CBA12" s="13"/>
      <c r="CBB12" s="13"/>
      <c r="CBC12" s="13"/>
      <c r="CBD12" s="13"/>
      <c r="CBE12" s="13"/>
      <c r="CBF12" s="13"/>
      <c r="CBG12" s="13"/>
      <c r="CBH12" s="13"/>
      <c r="CBI12" s="13"/>
      <c r="CBJ12" s="13"/>
      <c r="CBK12" s="13"/>
      <c r="CBL12" s="13"/>
      <c r="CBM12" s="13"/>
      <c r="CBN12" s="13"/>
      <c r="CBO12" s="13"/>
      <c r="CBP12" s="13"/>
      <c r="CBQ12" s="13"/>
      <c r="CBR12" s="13"/>
      <c r="CBS12" s="13"/>
      <c r="CBT12" s="13"/>
      <c r="CBU12" s="13"/>
      <c r="CBV12" s="13"/>
      <c r="CBW12" s="13"/>
      <c r="CBX12" s="13"/>
      <c r="CBY12" s="13"/>
      <c r="CBZ12" s="13"/>
      <c r="CCA12" s="13"/>
      <c r="CCB12" s="13"/>
      <c r="CCC12" s="13"/>
      <c r="CCD12" s="13"/>
      <c r="CCE12" s="13"/>
      <c r="CCF12" s="13"/>
      <c r="CCG12" s="13"/>
      <c r="CCH12" s="13"/>
      <c r="CCI12" s="13"/>
      <c r="CCJ12" s="13"/>
      <c r="CCK12" s="13"/>
      <c r="CCL12" s="13"/>
      <c r="CCM12" s="13"/>
      <c r="CCN12" s="13"/>
      <c r="CCO12" s="13"/>
      <c r="CCP12" s="13"/>
      <c r="CCQ12" s="13"/>
      <c r="CCR12" s="13"/>
      <c r="CCS12" s="13"/>
      <c r="CCT12" s="13"/>
      <c r="CCU12" s="13"/>
      <c r="CCV12" s="13"/>
      <c r="CCW12" s="13"/>
      <c r="CCX12" s="13"/>
      <c r="CCY12" s="13"/>
      <c r="CCZ12" s="13"/>
      <c r="CDA12" s="13"/>
      <c r="CDB12" s="13"/>
      <c r="CDC12" s="13"/>
      <c r="CDD12" s="13"/>
      <c r="CDE12" s="13"/>
      <c r="CDF12" s="13"/>
      <c r="CDG12" s="13"/>
      <c r="CDH12" s="13"/>
      <c r="CDI12" s="13"/>
      <c r="CDJ12" s="13"/>
      <c r="CDK12" s="13"/>
      <c r="CDL12" s="13"/>
      <c r="CDM12" s="13"/>
      <c r="CDN12" s="13"/>
      <c r="CDO12" s="13"/>
      <c r="CDP12" s="13"/>
      <c r="CDQ12" s="13"/>
      <c r="CDR12" s="13"/>
      <c r="CDS12" s="13"/>
      <c r="CDT12" s="13"/>
      <c r="CDU12" s="13"/>
      <c r="CDV12" s="13"/>
      <c r="CDW12" s="13"/>
      <c r="CDX12" s="13"/>
      <c r="CDY12" s="13"/>
      <c r="CDZ12" s="13"/>
      <c r="CEA12" s="13"/>
      <c r="CEB12" s="13"/>
      <c r="CEC12" s="13"/>
      <c r="CED12" s="13"/>
      <c r="CEE12" s="13"/>
      <c r="CEF12" s="13"/>
      <c r="CEG12" s="13"/>
      <c r="CEH12" s="13"/>
      <c r="CEI12" s="13"/>
      <c r="CEJ12" s="13"/>
      <c r="CEK12" s="13"/>
      <c r="CEL12" s="13"/>
      <c r="CEM12" s="13"/>
      <c r="CEN12" s="13"/>
      <c r="CEO12" s="13"/>
      <c r="CEP12" s="13"/>
      <c r="CEQ12" s="13"/>
      <c r="CER12" s="13"/>
      <c r="CES12" s="13"/>
      <c r="CET12" s="13"/>
      <c r="CEU12" s="13"/>
      <c r="CEV12" s="13"/>
      <c r="CEW12" s="13"/>
      <c r="CEX12" s="13"/>
      <c r="CEY12" s="13"/>
      <c r="CEZ12" s="13"/>
      <c r="CFA12" s="13"/>
      <c r="CFB12" s="13"/>
      <c r="CFC12" s="13"/>
      <c r="CFD12" s="13"/>
      <c r="CFE12" s="13"/>
      <c r="CFF12" s="13"/>
      <c r="CFG12" s="13"/>
      <c r="CFH12" s="13"/>
      <c r="CFI12" s="13"/>
      <c r="CFJ12" s="13"/>
      <c r="CFK12" s="13"/>
      <c r="CFL12" s="13"/>
      <c r="CFM12" s="13"/>
      <c r="CFN12" s="13"/>
      <c r="CFO12" s="13"/>
      <c r="CFP12" s="13"/>
      <c r="CFQ12" s="13"/>
      <c r="CFR12" s="13"/>
      <c r="CFS12" s="13"/>
      <c r="CFT12" s="13"/>
      <c r="CFU12" s="13"/>
      <c r="CFV12" s="13"/>
      <c r="CFW12" s="13"/>
      <c r="CFX12" s="13"/>
      <c r="CFY12" s="13"/>
      <c r="CFZ12" s="13"/>
      <c r="CGA12" s="13"/>
      <c r="CGB12" s="13"/>
      <c r="CGC12" s="13"/>
      <c r="CGD12" s="13"/>
      <c r="CGE12" s="13"/>
      <c r="CGF12" s="13"/>
      <c r="CGG12" s="13"/>
      <c r="CGH12" s="13"/>
      <c r="CGI12" s="13"/>
      <c r="CGJ12" s="13"/>
      <c r="CGK12" s="13"/>
      <c r="CGL12" s="13"/>
      <c r="CGM12" s="13"/>
      <c r="CGN12" s="13"/>
      <c r="CGO12" s="13"/>
      <c r="CGP12" s="13"/>
      <c r="CGQ12" s="13"/>
      <c r="CGR12" s="13"/>
      <c r="CGS12" s="13"/>
      <c r="CGT12" s="13"/>
      <c r="CGU12" s="13"/>
      <c r="CGV12" s="13"/>
      <c r="CGW12" s="13"/>
      <c r="CGX12" s="13"/>
      <c r="CGY12" s="13"/>
      <c r="CGZ12" s="13"/>
      <c r="CHA12" s="13"/>
      <c r="CHB12" s="13"/>
      <c r="CHC12" s="13"/>
      <c r="CHD12" s="13"/>
      <c r="CHE12" s="13"/>
      <c r="CHF12" s="13"/>
      <c r="CHG12" s="13"/>
      <c r="CHH12" s="13"/>
      <c r="CHI12" s="13"/>
      <c r="CHJ12" s="13"/>
      <c r="CHK12" s="13"/>
      <c r="CHL12" s="13"/>
      <c r="CHM12" s="13"/>
      <c r="CHN12" s="13"/>
      <c r="CHO12" s="13"/>
      <c r="CHP12" s="13"/>
      <c r="CHQ12" s="13"/>
      <c r="CHR12" s="13"/>
      <c r="CHS12" s="13"/>
      <c r="CHT12" s="13"/>
      <c r="CHU12" s="13"/>
      <c r="CHV12" s="13"/>
      <c r="CHW12" s="13"/>
      <c r="CHX12" s="13"/>
      <c r="CHY12" s="13"/>
      <c r="CHZ12" s="13"/>
      <c r="CIA12" s="13"/>
      <c r="CIB12" s="13"/>
      <c r="CIC12" s="13"/>
      <c r="CID12" s="13"/>
      <c r="CIE12" s="13"/>
      <c r="CIF12" s="13"/>
      <c r="CIG12" s="13"/>
      <c r="CIH12" s="13"/>
      <c r="CII12" s="13"/>
      <c r="CIJ12" s="13"/>
      <c r="CIK12" s="13"/>
      <c r="CIL12" s="13"/>
      <c r="CIM12" s="13"/>
      <c r="CIN12" s="13"/>
      <c r="CIO12" s="13"/>
      <c r="CIP12" s="13"/>
      <c r="CIQ12" s="13"/>
      <c r="CIR12" s="13"/>
      <c r="CIS12" s="13"/>
      <c r="CIT12" s="13"/>
      <c r="CIU12" s="13"/>
      <c r="CIV12" s="13"/>
      <c r="CIW12" s="13"/>
      <c r="CIX12" s="13"/>
      <c r="CIY12" s="13"/>
      <c r="CIZ12" s="13"/>
      <c r="CJA12" s="13"/>
      <c r="CJB12" s="13"/>
      <c r="CJC12" s="13"/>
      <c r="CJD12" s="13"/>
      <c r="CJE12" s="13"/>
      <c r="CJF12" s="13"/>
      <c r="CJG12" s="13"/>
      <c r="CJH12" s="13"/>
      <c r="CJI12" s="13"/>
      <c r="CJJ12" s="13"/>
      <c r="CJK12" s="13"/>
      <c r="CJL12" s="13"/>
      <c r="CJM12" s="13"/>
      <c r="CJN12" s="13"/>
      <c r="CJO12" s="13"/>
      <c r="CJP12" s="13"/>
      <c r="CJQ12" s="13"/>
      <c r="CJR12" s="13"/>
      <c r="CJS12" s="13"/>
      <c r="CJT12" s="13"/>
      <c r="CJU12" s="13"/>
      <c r="CJV12" s="13"/>
      <c r="CJW12" s="13"/>
      <c r="CJX12" s="13"/>
      <c r="CJY12" s="13"/>
      <c r="CJZ12" s="13"/>
      <c r="CKA12" s="13"/>
      <c r="CKB12" s="13"/>
      <c r="CKC12" s="13"/>
      <c r="CKD12" s="13"/>
      <c r="CKE12" s="13"/>
      <c r="CKF12" s="13"/>
      <c r="CKG12" s="13"/>
      <c r="CKH12" s="13"/>
      <c r="CKI12" s="13"/>
      <c r="CKJ12" s="13"/>
      <c r="CKK12" s="13"/>
      <c r="CKL12" s="13"/>
      <c r="CKM12" s="13"/>
      <c r="CKN12" s="13"/>
      <c r="CKO12" s="13"/>
      <c r="CKP12" s="13"/>
      <c r="CKQ12" s="13"/>
      <c r="CKR12" s="13"/>
      <c r="CKS12" s="13"/>
      <c r="CKT12" s="13"/>
      <c r="CKU12" s="13"/>
      <c r="CKV12" s="13"/>
      <c r="CKW12" s="13"/>
      <c r="CKX12" s="13"/>
      <c r="CKY12" s="13"/>
      <c r="CKZ12" s="13"/>
      <c r="CLA12" s="13"/>
      <c r="CLB12" s="13"/>
      <c r="CLC12" s="13"/>
      <c r="CLD12" s="13"/>
      <c r="CLE12" s="13"/>
      <c r="CLF12" s="13"/>
      <c r="CLG12" s="13"/>
      <c r="CLH12" s="13"/>
      <c r="CLI12" s="13"/>
      <c r="CLJ12" s="13"/>
      <c r="CLK12" s="13"/>
      <c r="CLL12" s="13"/>
      <c r="CLM12" s="13"/>
      <c r="CLN12" s="13"/>
      <c r="CLO12" s="13"/>
      <c r="CLP12" s="13"/>
      <c r="CLQ12" s="13"/>
      <c r="CLR12" s="13"/>
      <c r="CLS12" s="13"/>
      <c r="CLT12" s="13"/>
      <c r="CLU12" s="13"/>
      <c r="CLV12" s="13"/>
      <c r="CLW12" s="13"/>
      <c r="CLX12" s="13"/>
      <c r="CLY12" s="13"/>
      <c r="CLZ12" s="13"/>
      <c r="CMA12" s="13"/>
      <c r="CMB12" s="13"/>
      <c r="CMC12" s="13"/>
      <c r="CMD12" s="13"/>
      <c r="CME12" s="13"/>
      <c r="CMF12" s="13"/>
      <c r="CMG12" s="13"/>
      <c r="CMH12" s="13"/>
      <c r="CMI12" s="13"/>
      <c r="CMJ12" s="13"/>
      <c r="CMK12" s="13"/>
      <c r="CML12" s="13"/>
      <c r="CMM12" s="13"/>
      <c r="CMN12" s="13"/>
      <c r="CMO12" s="13"/>
      <c r="CMP12" s="13"/>
      <c r="CMQ12" s="13"/>
      <c r="CMR12" s="13"/>
      <c r="CMS12" s="13"/>
      <c r="CMT12" s="13"/>
      <c r="CMU12" s="13"/>
      <c r="CMV12" s="13"/>
      <c r="CMW12" s="13"/>
      <c r="CMX12" s="13"/>
      <c r="CMY12" s="13"/>
      <c r="CMZ12" s="13"/>
      <c r="CNA12" s="13"/>
      <c r="CNB12" s="13"/>
      <c r="CNC12" s="13"/>
      <c r="CND12" s="13"/>
      <c r="CNE12" s="13"/>
      <c r="CNF12" s="13"/>
      <c r="CNG12" s="13"/>
      <c r="CNH12" s="13"/>
      <c r="CNI12" s="13"/>
      <c r="CNJ12" s="13"/>
      <c r="CNK12" s="13"/>
      <c r="CNL12" s="13"/>
      <c r="CNM12" s="13"/>
      <c r="CNN12" s="13"/>
      <c r="CNO12" s="13"/>
      <c r="CNP12" s="13"/>
      <c r="CNQ12" s="13"/>
      <c r="CNR12" s="13"/>
      <c r="CNS12" s="13"/>
      <c r="CNT12" s="13"/>
      <c r="CNU12" s="13"/>
      <c r="CNV12" s="13"/>
      <c r="CNW12" s="13"/>
      <c r="CNX12" s="13"/>
      <c r="CNY12" s="13"/>
      <c r="CNZ12" s="13"/>
      <c r="COA12" s="13"/>
      <c r="COB12" s="13"/>
      <c r="COC12" s="13"/>
      <c r="COD12" s="13"/>
      <c r="COE12" s="13"/>
      <c r="COF12" s="13"/>
      <c r="COG12" s="13"/>
      <c r="COH12" s="13"/>
      <c r="COI12" s="13"/>
      <c r="COJ12" s="13"/>
      <c r="COK12" s="13"/>
      <c r="COL12" s="13"/>
      <c r="COM12" s="13"/>
      <c r="CON12" s="13"/>
      <c r="COO12" s="13"/>
      <c r="COP12" s="13"/>
      <c r="COQ12" s="13"/>
      <c r="COR12" s="13"/>
      <c r="COS12" s="13"/>
      <c r="COT12" s="13"/>
      <c r="COU12" s="13"/>
      <c r="COV12" s="13"/>
      <c r="COW12" s="13"/>
      <c r="COX12" s="13"/>
      <c r="COY12" s="13"/>
      <c r="COZ12" s="13"/>
      <c r="CPA12" s="13"/>
      <c r="CPB12" s="13"/>
      <c r="CPC12" s="13"/>
      <c r="CPD12" s="13"/>
      <c r="CPE12" s="13"/>
      <c r="CPF12" s="13"/>
      <c r="CPG12" s="13"/>
      <c r="CPH12" s="13"/>
      <c r="CPI12" s="13"/>
      <c r="CPJ12" s="13"/>
      <c r="CPK12" s="13"/>
      <c r="CPL12" s="13"/>
      <c r="CPM12" s="13"/>
      <c r="CPN12" s="13"/>
      <c r="CPO12" s="13"/>
      <c r="CPP12" s="13"/>
      <c r="CPQ12" s="13"/>
      <c r="CPR12" s="13"/>
      <c r="CPS12" s="13"/>
      <c r="CPT12" s="13"/>
      <c r="CPU12" s="13"/>
      <c r="CPV12" s="13"/>
      <c r="CPW12" s="13"/>
      <c r="CPX12" s="13"/>
      <c r="CPY12" s="13"/>
      <c r="CPZ12" s="13"/>
      <c r="CQA12" s="13"/>
      <c r="CQB12" s="13"/>
      <c r="CQC12" s="13"/>
      <c r="CQD12" s="13"/>
      <c r="CQE12" s="13"/>
      <c r="CQF12" s="13"/>
      <c r="CQG12" s="13"/>
      <c r="CQH12" s="13"/>
      <c r="CQI12" s="13"/>
      <c r="CQJ12" s="13"/>
      <c r="CQK12" s="13"/>
      <c r="CQL12" s="13"/>
      <c r="CQM12" s="13"/>
      <c r="CQN12" s="13"/>
      <c r="CQO12" s="13"/>
      <c r="CQP12" s="13"/>
      <c r="CQQ12" s="13"/>
      <c r="CQR12" s="13"/>
      <c r="CQS12" s="13"/>
      <c r="CQT12" s="13"/>
      <c r="CQU12" s="13"/>
      <c r="CQV12" s="13"/>
      <c r="CQW12" s="13"/>
      <c r="CQX12" s="13"/>
      <c r="CQY12" s="13"/>
      <c r="CQZ12" s="13"/>
      <c r="CRA12" s="13"/>
      <c r="CRB12" s="13"/>
      <c r="CRC12" s="13"/>
      <c r="CRD12" s="13"/>
      <c r="CRE12" s="13"/>
      <c r="CRF12" s="13"/>
      <c r="CRG12" s="13"/>
      <c r="CRH12" s="13"/>
      <c r="CRI12" s="13"/>
      <c r="CRJ12" s="13"/>
      <c r="CRK12" s="13"/>
      <c r="CRL12" s="13"/>
      <c r="CRM12" s="13"/>
      <c r="CRN12" s="13"/>
      <c r="CRO12" s="13"/>
      <c r="CRP12" s="13"/>
      <c r="CRQ12" s="13"/>
      <c r="CRR12" s="13"/>
      <c r="CRS12" s="13"/>
      <c r="CRT12" s="13"/>
      <c r="CRU12" s="13"/>
      <c r="CRV12" s="13"/>
      <c r="CRW12" s="13"/>
      <c r="CRX12" s="13"/>
      <c r="CRY12" s="13"/>
      <c r="CRZ12" s="13"/>
      <c r="CSA12" s="13"/>
      <c r="CSB12" s="13"/>
      <c r="CSC12" s="13"/>
      <c r="CSD12" s="13"/>
      <c r="CSE12" s="13"/>
      <c r="CSF12" s="13"/>
      <c r="CSG12" s="13"/>
      <c r="CSH12" s="13"/>
      <c r="CSI12" s="13"/>
      <c r="CSJ12" s="13"/>
      <c r="CSK12" s="13"/>
      <c r="CSL12" s="13"/>
      <c r="CSM12" s="13"/>
      <c r="CSN12" s="13"/>
      <c r="CSO12" s="13"/>
      <c r="CSP12" s="13"/>
      <c r="CSQ12" s="13"/>
      <c r="CSR12" s="13"/>
      <c r="CSS12" s="13"/>
      <c r="CST12" s="13"/>
      <c r="CSU12" s="13"/>
      <c r="CSV12" s="13"/>
      <c r="CSW12" s="13"/>
      <c r="CSX12" s="13"/>
      <c r="CSY12" s="13"/>
      <c r="CSZ12" s="13"/>
      <c r="CTA12" s="13"/>
      <c r="CTB12" s="13"/>
      <c r="CTC12" s="13"/>
      <c r="CTD12" s="13"/>
      <c r="CTE12" s="13"/>
      <c r="CTF12" s="13"/>
      <c r="CTG12" s="13"/>
      <c r="CTH12" s="13"/>
      <c r="CTI12" s="13"/>
      <c r="CTJ12" s="13"/>
      <c r="CTK12" s="13"/>
      <c r="CTL12" s="13"/>
      <c r="CTM12" s="13"/>
      <c r="CTN12" s="13"/>
      <c r="CTO12" s="13"/>
      <c r="CTP12" s="13"/>
      <c r="CTQ12" s="13"/>
      <c r="CTR12" s="13"/>
      <c r="CTS12" s="13"/>
      <c r="CTT12" s="13"/>
      <c r="CTU12" s="13"/>
      <c r="CTV12" s="13"/>
      <c r="CTW12" s="13"/>
      <c r="CTX12" s="13"/>
      <c r="CTY12" s="13"/>
      <c r="CTZ12" s="13"/>
      <c r="CUA12" s="13"/>
      <c r="CUB12" s="13"/>
      <c r="CUC12" s="13"/>
      <c r="CUD12" s="13"/>
      <c r="CUE12" s="13"/>
      <c r="CUF12" s="13"/>
      <c r="CUG12" s="13"/>
      <c r="CUH12" s="13"/>
      <c r="CUI12" s="13"/>
      <c r="CUJ12" s="13"/>
      <c r="CUK12" s="13"/>
      <c r="CUL12" s="13"/>
      <c r="CUM12" s="13"/>
      <c r="CUN12" s="13"/>
      <c r="CUO12" s="13"/>
      <c r="CUP12" s="13"/>
      <c r="CUQ12" s="13"/>
      <c r="CUR12" s="13"/>
      <c r="CUS12" s="13"/>
      <c r="CUT12" s="13"/>
      <c r="CUU12" s="13"/>
      <c r="CUV12" s="13"/>
      <c r="CUW12" s="13"/>
      <c r="CUX12" s="13"/>
      <c r="CUY12" s="13"/>
      <c r="CUZ12" s="13"/>
      <c r="CVA12" s="13"/>
      <c r="CVB12" s="13"/>
      <c r="CVC12" s="13"/>
      <c r="CVD12" s="13"/>
      <c r="CVE12" s="13"/>
      <c r="CVF12" s="13"/>
      <c r="CVG12" s="13"/>
      <c r="CVH12" s="13"/>
      <c r="CVI12" s="13"/>
      <c r="CVJ12" s="13"/>
      <c r="CVK12" s="13"/>
      <c r="CVL12" s="13"/>
      <c r="CVM12" s="13"/>
      <c r="CVN12" s="13"/>
      <c r="CVO12" s="13"/>
      <c r="CVP12" s="13"/>
      <c r="CVQ12" s="13"/>
      <c r="CVR12" s="13"/>
      <c r="CVS12" s="13"/>
      <c r="CVT12" s="13"/>
      <c r="CVU12" s="13"/>
      <c r="CVV12" s="13"/>
      <c r="CVW12" s="13"/>
      <c r="CVX12" s="13"/>
      <c r="CVY12" s="13"/>
      <c r="CVZ12" s="13"/>
      <c r="CWA12" s="13"/>
      <c r="CWB12" s="13"/>
      <c r="CWC12" s="13"/>
      <c r="CWD12" s="13"/>
      <c r="CWE12" s="13"/>
      <c r="CWF12" s="13"/>
      <c r="CWG12" s="13"/>
      <c r="CWH12" s="13"/>
      <c r="CWI12" s="13"/>
      <c r="CWJ12" s="13"/>
      <c r="CWK12" s="13"/>
      <c r="CWL12" s="13"/>
      <c r="CWM12" s="13"/>
      <c r="CWN12" s="13"/>
      <c r="CWO12" s="13"/>
      <c r="CWP12" s="13"/>
      <c r="CWQ12" s="13"/>
      <c r="CWR12" s="13"/>
      <c r="CWS12" s="13"/>
      <c r="CWT12" s="13"/>
      <c r="CWU12" s="13"/>
      <c r="CWV12" s="13"/>
      <c r="CWW12" s="13"/>
      <c r="CWX12" s="13"/>
      <c r="CWY12" s="13"/>
      <c r="CWZ12" s="13"/>
      <c r="CXA12" s="13"/>
      <c r="CXB12" s="13"/>
      <c r="CXC12" s="13"/>
      <c r="CXD12" s="13"/>
      <c r="CXE12" s="13"/>
      <c r="CXF12" s="13"/>
      <c r="CXG12" s="13"/>
      <c r="CXH12" s="13"/>
      <c r="CXI12" s="13"/>
      <c r="CXJ12" s="13"/>
      <c r="CXK12" s="13"/>
      <c r="CXL12" s="13"/>
      <c r="CXM12" s="13"/>
      <c r="CXN12" s="13"/>
      <c r="CXO12" s="13"/>
      <c r="CXP12" s="13"/>
      <c r="CXQ12" s="13"/>
      <c r="CXR12" s="13"/>
      <c r="CXS12" s="13"/>
      <c r="CXT12" s="13"/>
      <c r="CXU12" s="13"/>
      <c r="CXV12" s="13"/>
      <c r="CXW12" s="13"/>
      <c r="CXX12" s="13"/>
      <c r="CXY12" s="13"/>
      <c r="CXZ12" s="13"/>
      <c r="CYA12" s="13"/>
      <c r="CYB12" s="13"/>
      <c r="CYC12" s="13"/>
      <c r="CYD12" s="13"/>
      <c r="CYE12" s="13"/>
      <c r="CYF12" s="13"/>
      <c r="CYG12" s="13"/>
      <c r="CYH12" s="13"/>
      <c r="CYI12" s="13"/>
      <c r="CYJ12" s="13"/>
      <c r="CYK12" s="13"/>
      <c r="CYL12" s="13"/>
      <c r="CYM12" s="13"/>
      <c r="CYN12" s="13"/>
      <c r="CYO12" s="13"/>
      <c r="CYP12" s="13"/>
      <c r="CYQ12" s="13"/>
      <c r="CYR12" s="13"/>
      <c r="CYS12" s="13"/>
      <c r="CYT12" s="13"/>
      <c r="CYU12" s="13"/>
      <c r="CYV12" s="13"/>
      <c r="CYW12" s="13"/>
      <c r="CYX12" s="13"/>
      <c r="CYY12" s="13"/>
      <c r="CYZ12" s="13"/>
      <c r="CZA12" s="13"/>
      <c r="CZB12" s="13"/>
      <c r="CZC12" s="13"/>
      <c r="CZD12" s="13"/>
      <c r="CZE12" s="13"/>
      <c r="CZF12" s="13"/>
      <c r="CZG12" s="13"/>
      <c r="CZH12" s="13"/>
      <c r="CZI12" s="13"/>
      <c r="CZJ12" s="13"/>
      <c r="CZK12" s="13"/>
      <c r="CZL12" s="13"/>
      <c r="CZM12" s="13"/>
      <c r="CZN12" s="13"/>
      <c r="CZO12" s="13"/>
      <c r="CZP12" s="13"/>
      <c r="CZQ12" s="13"/>
      <c r="CZR12" s="13"/>
      <c r="CZS12" s="13"/>
      <c r="CZT12" s="13"/>
      <c r="CZU12" s="13"/>
      <c r="CZV12" s="13"/>
      <c r="CZW12" s="13"/>
      <c r="CZX12" s="13"/>
      <c r="CZY12" s="13"/>
      <c r="CZZ12" s="13"/>
      <c r="DAA12" s="13"/>
      <c r="DAB12" s="13"/>
      <c r="DAC12" s="13"/>
      <c r="DAD12" s="13"/>
      <c r="DAE12" s="13"/>
      <c r="DAF12" s="13"/>
      <c r="DAG12" s="13"/>
      <c r="DAH12" s="13"/>
      <c r="DAI12" s="13"/>
      <c r="DAJ12" s="13"/>
      <c r="DAK12" s="13"/>
      <c r="DAL12" s="13"/>
      <c r="DAM12" s="13"/>
      <c r="DAN12" s="13"/>
      <c r="DAO12" s="13"/>
      <c r="DAP12" s="13"/>
      <c r="DAQ12" s="13"/>
      <c r="DAR12" s="13"/>
      <c r="DAS12" s="13"/>
      <c r="DAT12" s="13"/>
      <c r="DAU12" s="13"/>
      <c r="DAV12" s="13"/>
      <c r="DAW12" s="13"/>
      <c r="DAX12" s="13"/>
      <c r="DAY12" s="13"/>
      <c r="DAZ12" s="13"/>
      <c r="DBA12" s="13"/>
      <c r="DBB12" s="13"/>
      <c r="DBC12" s="13"/>
      <c r="DBD12" s="13"/>
      <c r="DBE12" s="13"/>
      <c r="DBF12" s="13"/>
      <c r="DBG12" s="13"/>
      <c r="DBH12" s="13"/>
      <c r="DBI12" s="13"/>
      <c r="DBJ12" s="13"/>
      <c r="DBK12" s="13"/>
      <c r="DBL12" s="13"/>
      <c r="DBM12" s="13"/>
      <c r="DBN12" s="13"/>
      <c r="DBO12" s="13"/>
      <c r="DBP12" s="13"/>
      <c r="DBQ12" s="13"/>
      <c r="DBR12" s="13"/>
      <c r="DBS12" s="13"/>
      <c r="DBT12" s="13"/>
      <c r="DBU12" s="13"/>
      <c r="DBV12" s="13"/>
      <c r="DBW12" s="13"/>
      <c r="DBX12" s="13"/>
      <c r="DBY12" s="13"/>
      <c r="DBZ12" s="13"/>
      <c r="DCA12" s="13"/>
      <c r="DCB12" s="13"/>
      <c r="DCC12" s="13"/>
      <c r="DCD12" s="13"/>
      <c r="DCE12" s="13"/>
      <c r="DCF12" s="13"/>
      <c r="DCG12" s="13"/>
      <c r="DCH12" s="13"/>
      <c r="DCI12" s="13"/>
      <c r="DCJ12" s="13"/>
      <c r="DCK12" s="13"/>
      <c r="DCL12" s="13"/>
      <c r="DCM12" s="13"/>
      <c r="DCN12" s="13"/>
      <c r="DCO12" s="13"/>
      <c r="DCP12" s="13"/>
      <c r="DCQ12" s="13"/>
      <c r="DCR12" s="13"/>
      <c r="DCS12" s="13"/>
      <c r="DCT12" s="13"/>
      <c r="DCU12" s="13"/>
      <c r="DCV12" s="13"/>
      <c r="DCW12" s="13"/>
      <c r="DCX12" s="13"/>
      <c r="DCY12" s="13"/>
      <c r="DCZ12" s="13"/>
      <c r="DDA12" s="13"/>
      <c r="DDB12" s="13"/>
      <c r="DDC12" s="13"/>
      <c r="DDD12" s="13"/>
      <c r="DDE12" s="13"/>
      <c r="DDF12" s="13"/>
      <c r="DDG12" s="13"/>
      <c r="DDH12" s="13"/>
      <c r="DDI12" s="13"/>
      <c r="DDJ12" s="13"/>
      <c r="DDK12" s="13"/>
      <c r="DDL12" s="13"/>
      <c r="DDM12" s="13"/>
      <c r="DDN12" s="13"/>
      <c r="DDO12" s="13"/>
      <c r="DDP12" s="13"/>
      <c r="DDQ12" s="13"/>
      <c r="DDR12" s="13"/>
      <c r="DDS12" s="13"/>
      <c r="DDT12" s="13"/>
      <c r="DDU12" s="13"/>
      <c r="DDV12" s="13"/>
      <c r="DDW12" s="13"/>
      <c r="DDX12" s="13"/>
      <c r="DDY12" s="13"/>
      <c r="DDZ12" s="13"/>
      <c r="DEA12" s="13"/>
      <c r="DEB12" s="13"/>
      <c r="DEC12" s="13"/>
      <c r="DED12" s="13"/>
      <c r="DEE12" s="13"/>
      <c r="DEF12" s="13"/>
      <c r="DEG12" s="13"/>
      <c r="DEH12" s="13"/>
      <c r="DEI12" s="13"/>
      <c r="DEJ12" s="13"/>
      <c r="DEK12" s="13"/>
      <c r="DEL12" s="13"/>
      <c r="DEM12" s="13"/>
      <c r="DEN12" s="13"/>
      <c r="DEO12" s="13"/>
      <c r="DEP12" s="13"/>
      <c r="DEQ12" s="13"/>
      <c r="DER12" s="13"/>
      <c r="DES12" s="13"/>
      <c r="DET12" s="13"/>
      <c r="DEU12" s="13"/>
      <c r="DEV12" s="13"/>
      <c r="DEW12" s="13"/>
      <c r="DEX12" s="13"/>
      <c r="DEY12" s="13"/>
      <c r="DEZ12" s="13"/>
      <c r="DFA12" s="13"/>
      <c r="DFB12" s="13"/>
      <c r="DFC12" s="13"/>
      <c r="DFD12" s="13"/>
      <c r="DFE12" s="13"/>
      <c r="DFF12" s="13"/>
      <c r="DFG12" s="13"/>
      <c r="DFH12" s="13"/>
      <c r="DFI12" s="13"/>
      <c r="DFJ12" s="13"/>
      <c r="DFK12" s="13"/>
      <c r="DFL12" s="13"/>
      <c r="DFM12" s="13"/>
      <c r="DFN12" s="13"/>
      <c r="DFO12" s="13"/>
      <c r="DFP12" s="13"/>
      <c r="DFQ12" s="13"/>
      <c r="DFR12" s="13"/>
      <c r="DFS12" s="13"/>
      <c r="DFT12" s="13"/>
      <c r="DFU12" s="13"/>
      <c r="DFV12" s="13"/>
      <c r="DFW12" s="13"/>
      <c r="DFX12" s="13"/>
      <c r="DFY12" s="13"/>
      <c r="DFZ12" s="13"/>
      <c r="DGA12" s="13"/>
      <c r="DGB12" s="13"/>
      <c r="DGC12" s="13"/>
      <c r="DGD12" s="13"/>
      <c r="DGE12" s="13"/>
      <c r="DGF12" s="13"/>
      <c r="DGG12" s="13"/>
      <c r="DGH12" s="13"/>
      <c r="DGI12" s="13"/>
      <c r="DGJ12" s="13"/>
      <c r="DGK12" s="13"/>
      <c r="DGL12" s="13"/>
      <c r="DGM12" s="13"/>
      <c r="DGN12" s="13"/>
      <c r="DGO12" s="13"/>
      <c r="DGP12" s="13"/>
      <c r="DGQ12" s="13"/>
      <c r="DGR12" s="13"/>
      <c r="DGS12" s="13"/>
      <c r="DGT12" s="13"/>
      <c r="DGU12" s="13"/>
      <c r="DGV12" s="13"/>
      <c r="DGW12" s="13"/>
      <c r="DGX12" s="13"/>
      <c r="DGY12" s="13"/>
      <c r="DGZ12" s="13"/>
      <c r="DHA12" s="13"/>
      <c r="DHB12" s="13"/>
      <c r="DHC12" s="13"/>
      <c r="DHD12" s="13"/>
      <c r="DHE12" s="13"/>
      <c r="DHF12" s="13"/>
      <c r="DHG12" s="13"/>
      <c r="DHH12" s="13"/>
      <c r="DHI12" s="13"/>
      <c r="DHJ12" s="13"/>
      <c r="DHK12" s="13"/>
      <c r="DHL12" s="13"/>
      <c r="DHM12" s="13"/>
      <c r="DHN12" s="13"/>
      <c r="DHO12" s="13"/>
      <c r="DHP12" s="13"/>
      <c r="DHQ12" s="13"/>
      <c r="DHR12" s="13"/>
      <c r="DHS12" s="13"/>
      <c r="DHT12" s="13"/>
      <c r="DHU12" s="13"/>
      <c r="DHV12" s="13"/>
      <c r="DHW12" s="13"/>
      <c r="DHX12" s="13"/>
      <c r="DHY12" s="13"/>
      <c r="DHZ12" s="13"/>
      <c r="DIA12" s="13"/>
      <c r="DIB12" s="13"/>
      <c r="DIC12" s="13"/>
      <c r="DID12" s="13"/>
      <c r="DIE12" s="13"/>
      <c r="DIF12" s="13"/>
      <c r="DIG12" s="13"/>
      <c r="DIH12" s="13"/>
      <c r="DII12" s="13"/>
      <c r="DIJ12" s="13"/>
      <c r="DIK12" s="13"/>
      <c r="DIL12" s="13"/>
      <c r="DIM12" s="13"/>
      <c r="DIN12" s="13"/>
      <c r="DIO12" s="13"/>
      <c r="DIP12" s="13"/>
      <c r="DIQ12" s="13"/>
      <c r="DIR12" s="13"/>
      <c r="DIS12" s="13"/>
      <c r="DIT12" s="13"/>
      <c r="DIU12" s="13"/>
      <c r="DIV12" s="13"/>
      <c r="DIW12" s="13"/>
      <c r="DIX12" s="13"/>
      <c r="DIY12" s="13"/>
      <c r="DIZ12" s="13"/>
      <c r="DJA12" s="13"/>
      <c r="DJB12" s="13"/>
      <c r="DJC12" s="13"/>
      <c r="DJD12" s="13"/>
      <c r="DJE12" s="13"/>
      <c r="DJF12" s="13"/>
      <c r="DJG12" s="13"/>
      <c r="DJH12" s="13"/>
      <c r="DJI12" s="13"/>
      <c r="DJJ12" s="13"/>
      <c r="DJK12" s="13"/>
      <c r="DJL12" s="13"/>
      <c r="DJM12" s="13"/>
      <c r="DJN12" s="13"/>
      <c r="DJO12" s="13"/>
      <c r="DJP12" s="13"/>
      <c r="DJQ12" s="13"/>
      <c r="DJR12" s="13"/>
      <c r="DJS12" s="13"/>
      <c r="DJT12" s="13"/>
      <c r="DJU12" s="13"/>
      <c r="DJV12" s="13"/>
      <c r="DJW12" s="13"/>
      <c r="DJX12" s="13"/>
      <c r="DJY12" s="13"/>
      <c r="DJZ12" s="13"/>
      <c r="DKA12" s="13"/>
      <c r="DKB12" s="13"/>
      <c r="DKC12" s="13"/>
      <c r="DKD12" s="13"/>
      <c r="DKE12" s="13"/>
      <c r="DKF12" s="13"/>
      <c r="DKG12" s="13"/>
      <c r="DKH12" s="13"/>
      <c r="DKI12" s="13"/>
      <c r="DKJ12" s="13"/>
      <c r="DKK12" s="13"/>
      <c r="DKL12" s="13"/>
      <c r="DKM12" s="13"/>
      <c r="DKN12" s="13"/>
      <c r="DKO12" s="13"/>
      <c r="DKP12" s="13"/>
      <c r="DKQ12" s="13"/>
      <c r="DKR12" s="13"/>
      <c r="DKS12" s="13"/>
      <c r="DKT12" s="13"/>
      <c r="DKU12" s="13"/>
      <c r="DKV12" s="13"/>
      <c r="DKW12" s="13"/>
      <c r="DKX12" s="13"/>
      <c r="DKY12" s="13"/>
      <c r="DKZ12" s="13"/>
      <c r="DLA12" s="13"/>
      <c r="DLB12" s="13"/>
      <c r="DLC12" s="13"/>
      <c r="DLD12" s="13"/>
      <c r="DLE12" s="13"/>
      <c r="DLF12" s="13"/>
      <c r="DLG12" s="13"/>
      <c r="DLH12" s="13"/>
      <c r="DLI12" s="13"/>
      <c r="DLJ12" s="13"/>
      <c r="DLK12" s="13"/>
      <c r="DLL12" s="13"/>
      <c r="DLM12" s="13"/>
      <c r="DLN12" s="13"/>
      <c r="DLO12" s="13"/>
      <c r="DLP12" s="13"/>
      <c r="DLQ12" s="13"/>
      <c r="DLR12" s="13"/>
      <c r="DLS12" s="13"/>
      <c r="DLT12" s="13"/>
      <c r="DLU12" s="13"/>
      <c r="DLV12" s="13"/>
      <c r="DLW12" s="13"/>
      <c r="DLX12" s="13"/>
      <c r="DLY12" s="13"/>
      <c r="DLZ12" s="13"/>
      <c r="DMA12" s="13"/>
      <c r="DMB12" s="13"/>
      <c r="DMC12" s="13"/>
      <c r="DMD12" s="13"/>
      <c r="DME12" s="13"/>
      <c r="DMF12" s="13"/>
      <c r="DMG12" s="13"/>
      <c r="DMH12" s="13"/>
      <c r="DMI12" s="13"/>
      <c r="DMJ12" s="13"/>
      <c r="DMK12" s="13"/>
      <c r="DML12" s="13"/>
      <c r="DMM12" s="13"/>
      <c r="DMN12" s="13"/>
      <c r="DMO12" s="13"/>
      <c r="DMP12" s="13"/>
      <c r="DMQ12" s="13"/>
      <c r="DMR12" s="13"/>
      <c r="DMS12" s="13"/>
      <c r="DMT12" s="13"/>
      <c r="DMU12" s="13"/>
      <c r="DMV12" s="13"/>
      <c r="DMW12" s="13"/>
      <c r="DMX12" s="13"/>
      <c r="DMY12" s="13"/>
      <c r="DMZ12" s="13"/>
      <c r="DNA12" s="13"/>
      <c r="DNB12" s="13"/>
      <c r="DNC12" s="13"/>
      <c r="DND12" s="13"/>
      <c r="DNE12" s="13"/>
      <c r="DNF12" s="13"/>
      <c r="DNG12" s="13"/>
      <c r="DNH12" s="13"/>
      <c r="DNI12" s="13"/>
      <c r="DNJ12" s="13"/>
      <c r="DNK12" s="13"/>
      <c r="DNL12" s="13"/>
      <c r="DNM12" s="13"/>
      <c r="DNN12" s="13"/>
      <c r="DNO12" s="13"/>
      <c r="DNP12" s="13"/>
      <c r="DNQ12" s="13"/>
      <c r="DNR12" s="13"/>
      <c r="DNS12" s="13"/>
      <c r="DNT12" s="13"/>
      <c r="DNU12" s="13"/>
      <c r="DNV12" s="13"/>
      <c r="DNW12" s="13"/>
      <c r="DNX12" s="13"/>
      <c r="DNY12" s="13"/>
      <c r="DNZ12" s="13"/>
      <c r="DOA12" s="13"/>
      <c r="DOB12" s="13"/>
      <c r="DOC12" s="13"/>
      <c r="DOD12" s="13"/>
      <c r="DOE12" s="13"/>
      <c r="DOF12" s="13"/>
      <c r="DOG12" s="13"/>
      <c r="DOH12" s="13"/>
      <c r="DOI12" s="13"/>
      <c r="DOJ12" s="13"/>
      <c r="DOK12" s="13"/>
      <c r="DOL12" s="13"/>
      <c r="DOM12" s="13"/>
      <c r="DON12" s="13"/>
      <c r="DOO12" s="13"/>
      <c r="DOP12" s="13"/>
      <c r="DOQ12" s="13"/>
      <c r="DOR12" s="13"/>
      <c r="DOS12" s="13"/>
      <c r="DOT12" s="13"/>
      <c r="DOU12" s="13"/>
      <c r="DOV12" s="13"/>
      <c r="DOW12" s="13"/>
      <c r="DOX12" s="13"/>
      <c r="DOY12" s="13"/>
      <c r="DOZ12" s="13"/>
      <c r="DPA12" s="13"/>
      <c r="DPB12" s="13"/>
      <c r="DPC12" s="13"/>
      <c r="DPD12" s="13"/>
      <c r="DPE12" s="13"/>
      <c r="DPF12" s="13"/>
      <c r="DPG12" s="13"/>
      <c r="DPH12" s="13"/>
      <c r="DPI12" s="13"/>
      <c r="DPJ12" s="13"/>
      <c r="DPK12" s="13"/>
      <c r="DPL12" s="13"/>
      <c r="DPM12" s="13"/>
      <c r="DPN12" s="13"/>
      <c r="DPO12" s="13"/>
      <c r="DPP12" s="13"/>
      <c r="DPQ12" s="13"/>
      <c r="DPR12" s="13"/>
      <c r="DPS12" s="13"/>
      <c r="DPT12" s="13"/>
      <c r="DPU12" s="13"/>
      <c r="DPV12" s="13"/>
      <c r="DPW12" s="13"/>
      <c r="DPX12" s="13"/>
      <c r="DPY12" s="13"/>
      <c r="DPZ12" s="13"/>
      <c r="DQA12" s="13"/>
      <c r="DQB12" s="13"/>
      <c r="DQC12" s="13"/>
      <c r="DQD12" s="13"/>
      <c r="DQE12" s="13"/>
      <c r="DQF12" s="13"/>
      <c r="DQG12" s="13"/>
      <c r="DQH12" s="13"/>
      <c r="DQI12" s="13"/>
      <c r="DQJ12" s="13"/>
      <c r="DQK12" s="13"/>
      <c r="DQL12" s="13"/>
      <c r="DQM12" s="13"/>
      <c r="DQN12" s="13"/>
      <c r="DQO12" s="13"/>
      <c r="DQP12" s="13"/>
      <c r="DQQ12" s="13"/>
      <c r="DQR12" s="13"/>
      <c r="DQS12" s="13"/>
      <c r="DQT12" s="13"/>
      <c r="DQU12" s="13"/>
      <c r="DQV12" s="13"/>
      <c r="DQW12" s="13"/>
      <c r="DQX12" s="13"/>
      <c r="DQY12" s="13"/>
      <c r="DQZ12" s="13"/>
      <c r="DRA12" s="13"/>
      <c r="DRB12" s="13"/>
      <c r="DRC12" s="13"/>
      <c r="DRD12" s="13"/>
      <c r="DRE12" s="13"/>
      <c r="DRF12" s="13"/>
      <c r="DRG12" s="13"/>
      <c r="DRH12" s="13"/>
      <c r="DRI12" s="13"/>
      <c r="DRJ12" s="13"/>
      <c r="DRK12" s="13"/>
      <c r="DRL12" s="13"/>
      <c r="DRM12" s="13"/>
      <c r="DRN12" s="13"/>
      <c r="DRO12" s="13"/>
      <c r="DRP12" s="13"/>
      <c r="DRQ12" s="13"/>
      <c r="DRR12" s="13"/>
      <c r="DRS12" s="13"/>
      <c r="DRT12" s="13"/>
      <c r="DRU12" s="13"/>
      <c r="DRV12" s="13"/>
      <c r="DRW12" s="13"/>
      <c r="DRX12" s="13"/>
      <c r="DRY12" s="13"/>
      <c r="DRZ12" s="13"/>
      <c r="DSA12" s="13"/>
      <c r="DSB12" s="13"/>
      <c r="DSC12" s="13"/>
      <c r="DSD12" s="13"/>
      <c r="DSE12" s="13"/>
      <c r="DSF12" s="13"/>
      <c r="DSG12" s="13"/>
      <c r="DSH12" s="13"/>
      <c r="DSI12" s="13"/>
      <c r="DSJ12" s="13"/>
      <c r="DSK12" s="13"/>
      <c r="DSL12" s="13"/>
      <c r="DSM12" s="13"/>
      <c r="DSN12" s="13"/>
      <c r="DSO12" s="13"/>
      <c r="DSP12" s="13"/>
      <c r="DSQ12" s="13"/>
      <c r="DSR12" s="13"/>
      <c r="DSS12" s="13"/>
      <c r="DST12" s="13"/>
      <c r="DSU12" s="13"/>
      <c r="DSV12" s="13"/>
      <c r="DSW12" s="13"/>
      <c r="DSX12" s="13"/>
      <c r="DSY12" s="13"/>
      <c r="DSZ12" s="13"/>
      <c r="DTA12" s="13"/>
      <c r="DTB12" s="13"/>
      <c r="DTC12" s="13"/>
      <c r="DTD12" s="13"/>
      <c r="DTE12" s="13"/>
      <c r="DTF12" s="13"/>
      <c r="DTG12" s="13"/>
      <c r="DTH12" s="13"/>
      <c r="DTI12" s="13"/>
      <c r="DTJ12" s="13"/>
      <c r="DTK12" s="13"/>
      <c r="DTL12" s="13"/>
      <c r="DTM12" s="13"/>
      <c r="DTN12" s="13"/>
      <c r="DTO12" s="13"/>
      <c r="DTP12" s="13"/>
      <c r="DTQ12" s="13"/>
      <c r="DTR12" s="13"/>
      <c r="DTS12" s="13"/>
      <c r="DTT12" s="13"/>
      <c r="DTU12" s="13"/>
      <c r="DTV12" s="13"/>
      <c r="DTW12" s="13"/>
      <c r="DTX12" s="13"/>
      <c r="DTY12" s="13"/>
      <c r="DTZ12" s="13"/>
      <c r="DUA12" s="13"/>
      <c r="DUB12" s="13"/>
      <c r="DUC12" s="13"/>
      <c r="DUD12" s="13"/>
      <c r="DUE12" s="13"/>
      <c r="DUF12" s="13"/>
      <c r="DUG12" s="13"/>
      <c r="DUH12" s="13"/>
      <c r="DUI12" s="13"/>
      <c r="DUJ12" s="13"/>
      <c r="DUK12" s="13"/>
      <c r="DUL12" s="13"/>
      <c r="DUM12" s="13"/>
      <c r="DUN12" s="13"/>
      <c r="DUO12" s="13"/>
      <c r="DUP12" s="13"/>
      <c r="DUQ12" s="13"/>
      <c r="DUR12" s="13"/>
      <c r="DUS12" s="13"/>
      <c r="DUT12" s="13"/>
      <c r="DUU12" s="13"/>
      <c r="DUV12" s="13"/>
      <c r="DUW12" s="13"/>
      <c r="DUX12" s="13"/>
      <c r="DUY12" s="13"/>
      <c r="DUZ12" s="13"/>
      <c r="DVA12" s="13"/>
      <c r="DVB12" s="13"/>
      <c r="DVC12" s="13"/>
      <c r="DVD12" s="13"/>
      <c r="DVE12" s="13"/>
      <c r="DVF12" s="13"/>
      <c r="DVG12" s="13"/>
      <c r="DVH12" s="13"/>
      <c r="DVI12" s="13"/>
      <c r="DVJ12" s="13"/>
      <c r="DVK12" s="13"/>
      <c r="DVL12" s="13"/>
      <c r="DVM12" s="13"/>
      <c r="DVN12" s="13"/>
      <c r="DVO12" s="13"/>
      <c r="DVP12" s="13"/>
      <c r="DVQ12" s="13"/>
      <c r="DVR12" s="13"/>
      <c r="DVS12" s="13"/>
      <c r="DVT12" s="13"/>
      <c r="DVU12" s="13"/>
      <c r="DVV12" s="13"/>
      <c r="DVW12" s="13"/>
      <c r="DVX12" s="13"/>
      <c r="DVY12" s="13"/>
      <c r="DVZ12" s="13"/>
      <c r="DWA12" s="13"/>
      <c r="DWB12" s="13"/>
      <c r="DWC12" s="13"/>
      <c r="DWD12" s="13"/>
      <c r="DWE12" s="13"/>
      <c r="DWF12" s="13"/>
      <c r="DWG12" s="13"/>
      <c r="DWH12" s="13"/>
      <c r="DWI12" s="13"/>
      <c r="DWJ12" s="13"/>
      <c r="DWK12" s="13"/>
      <c r="DWL12" s="13"/>
      <c r="DWM12" s="13"/>
      <c r="DWN12" s="13"/>
      <c r="DWO12" s="13"/>
      <c r="DWP12" s="13"/>
      <c r="DWQ12" s="13"/>
      <c r="DWR12" s="13"/>
      <c r="DWS12" s="13"/>
      <c r="DWT12" s="13"/>
      <c r="DWU12" s="13"/>
      <c r="DWV12" s="13"/>
      <c r="DWW12" s="13"/>
      <c r="DWX12" s="13"/>
      <c r="DWY12" s="13"/>
      <c r="DWZ12" s="13"/>
      <c r="DXA12" s="13"/>
      <c r="DXB12" s="13"/>
      <c r="DXC12" s="13"/>
      <c r="DXD12" s="13"/>
      <c r="DXE12" s="13"/>
      <c r="DXF12" s="13"/>
      <c r="DXG12" s="13"/>
      <c r="DXH12" s="13"/>
      <c r="DXI12" s="13"/>
      <c r="DXJ12" s="13"/>
      <c r="DXK12" s="13"/>
      <c r="DXL12" s="13"/>
      <c r="DXM12" s="13"/>
      <c r="DXN12" s="13"/>
      <c r="DXO12" s="13"/>
      <c r="DXP12" s="13"/>
      <c r="DXQ12" s="13"/>
      <c r="DXR12" s="13"/>
      <c r="DXS12" s="13"/>
      <c r="DXT12" s="13"/>
      <c r="DXU12" s="13"/>
      <c r="DXV12" s="13"/>
      <c r="DXW12" s="13"/>
      <c r="DXX12" s="13"/>
      <c r="DXY12" s="13"/>
      <c r="DXZ12" s="13"/>
      <c r="DYA12" s="13"/>
      <c r="DYB12" s="13"/>
      <c r="DYC12" s="13"/>
      <c r="DYD12" s="13"/>
      <c r="DYE12" s="13"/>
      <c r="DYF12" s="13"/>
      <c r="DYG12" s="13"/>
      <c r="DYH12" s="13"/>
      <c r="DYI12" s="13"/>
      <c r="DYJ12" s="13"/>
      <c r="DYK12" s="13"/>
      <c r="DYL12" s="13"/>
      <c r="DYM12" s="13"/>
      <c r="DYN12" s="13"/>
      <c r="DYO12" s="13"/>
      <c r="DYP12" s="13"/>
      <c r="DYQ12" s="13"/>
      <c r="DYR12" s="13"/>
      <c r="DYS12" s="13"/>
      <c r="DYT12" s="13"/>
      <c r="DYU12" s="13"/>
      <c r="DYV12" s="13"/>
      <c r="DYW12" s="13"/>
      <c r="DYX12" s="13"/>
      <c r="DYY12" s="13"/>
      <c r="DYZ12" s="13"/>
      <c r="DZA12" s="13"/>
      <c r="DZB12" s="13"/>
      <c r="DZC12" s="13"/>
      <c r="DZD12" s="13"/>
      <c r="DZE12" s="13"/>
      <c r="DZF12" s="13"/>
      <c r="DZG12" s="13"/>
      <c r="DZH12" s="13"/>
      <c r="DZI12" s="13"/>
      <c r="DZJ12" s="13"/>
      <c r="DZK12" s="13"/>
      <c r="DZL12" s="13"/>
      <c r="DZM12" s="13"/>
      <c r="DZN12" s="13"/>
      <c r="DZO12" s="13"/>
      <c r="DZP12" s="13"/>
      <c r="DZQ12" s="13"/>
      <c r="DZR12" s="13"/>
      <c r="DZS12" s="13"/>
      <c r="DZT12" s="13"/>
      <c r="DZU12" s="13"/>
      <c r="DZV12" s="13"/>
      <c r="DZW12" s="13"/>
      <c r="DZX12" s="13"/>
      <c r="DZY12" s="13"/>
      <c r="DZZ12" s="13"/>
      <c r="EAA12" s="13"/>
      <c r="EAB12" s="13"/>
      <c r="EAC12" s="13"/>
      <c r="EAD12" s="13"/>
      <c r="EAE12" s="13"/>
      <c r="EAF12" s="13"/>
      <c r="EAG12" s="13"/>
      <c r="EAH12" s="13"/>
      <c r="EAI12" s="13"/>
      <c r="EAJ12" s="13"/>
      <c r="EAK12" s="13"/>
      <c r="EAL12" s="13"/>
      <c r="EAM12" s="13"/>
      <c r="EAN12" s="13"/>
      <c r="EAO12" s="13"/>
      <c r="EAP12" s="13"/>
      <c r="EAQ12" s="13"/>
      <c r="EAR12" s="13"/>
      <c r="EAS12" s="13"/>
      <c r="EAT12" s="13"/>
      <c r="EAU12" s="13"/>
      <c r="EAV12" s="13"/>
      <c r="EAW12" s="13"/>
      <c r="EAX12" s="13"/>
      <c r="EAY12" s="13"/>
      <c r="EAZ12" s="13"/>
      <c r="EBA12" s="13"/>
      <c r="EBB12" s="13"/>
      <c r="EBC12" s="13"/>
      <c r="EBD12" s="13"/>
      <c r="EBE12" s="13"/>
      <c r="EBF12" s="13"/>
      <c r="EBG12" s="13"/>
      <c r="EBH12" s="13"/>
      <c r="EBI12" s="13"/>
      <c r="EBJ12" s="13"/>
      <c r="EBK12" s="13"/>
      <c r="EBL12" s="13"/>
      <c r="EBM12" s="13"/>
      <c r="EBN12" s="13"/>
      <c r="EBO12" s="13"/>
      <c r="EBP12" s="13"/>
      <c r="EBQ12" s="13"/>
      <c r="EBR12" s="13"/>
      <c r="EBS12" s="13"/>
      <c r="EBT12" s="13"/>
      <c r="EBU12" s="13"/>
      <c r="EBV12" s="13"/>
      <c r="EBW12" s="13"/>
      <c r="EBX12" s="13"/>
      <c r="EBY12" s="13"/>
      <c r="EBZ12" s="13"/>
      <c r="ECA12" s="13"/>
      <c r="ECB12" s="13"/>
      <c r="ECC12" s="13"/>
      <c r="ECD12" s="13"/>
      <c r="ECE12" s="13"/>
      <c r="ECF12" s="13"/>
      <c r="ECG12" s="13"/>
      <c r="ECH12" s="13"/>
      <c r="ECI12" s="13"/>
      <c r="ECJ12" s="13"/>
      <c r="ECK12" s="13"/>
      <c r="ECL12" s="13"/>
      <c r="ECM12" s="13"/>
      <c r="ECN12" s="13"/>
      <c r="ECO12" s="13"/>
      <c r="ECP12" s="13"/>
      <c r="ECQ12" s="13"/>
      <c r="ECR12" s="13"/>
      <c r="ECS12" s="13"/>
      <c r="ECT12" s="13"/>
      <c r="ECU12" s="13"/>
      <c r="ECV12" s="13"/>
      <c r="ECW12" s="13"/>
      <c r="ECX12" s="13"/>
      <c r="ECY12" s="13"/>
      <c r="ECZ12" s="13"/>
      <c r="EDA12" s="13"/>
      <c r="EDB12" s="13"/>
      <c r="EDC12" s="13"/>
      <c r="EDD12" s="13"/>
      <c r="EDE12" s="13"/>
      <c r="EDF12" s="13"/>
      <c r="EDG12" s="13"/>
      <c r="EDH12" s="13"/>
      <c r="EDI12" s="13"/>
      <c r="EDJ12" s="13"/>
      <c r="EDK12" s="13"/>
      <c r="EDL12" s="13"/>
      <c r="EDM12" s="13"/>
      <c r="EDN12" s="13"/>
      <c r="EDO12" s="13"/>
      <c r="EDP12" s="13"/>
      <c r="EDQ12" s="13"/>
      <c r="EDR12" s="13"/>
      <c r="EDS12" s="13"/>
      <c r="EDT12" s="13"/>
      <c r="EDU12" s="13"/>
      <c r="EDV12" s="13"/>
      <c r="EDW12" s="13"/>
      <c r="EDX12" s="13"/>
      <c r="EDY12" s="13"/>
      <c r="EDZ12" s="13"/>
      <c r="EEA12" s="13"/>
      <c r="EEB12" s="13"/>
      <c r="EEC12" s="13"/>
      <c r="EED12" s="13"/>
      <c r="EEE12" s="13"/>
      <c r="EEF12" s="13"/>
      <c r="EEG12" s="13"/>
      <c r="EEH12" s="13"/>
      <c r="EEI12" s="13"/>
      <c r="EEJ12" s="13"/>
      <c r="EEK12" s="13"/>
      <c r="EEL12" s="13"/>
      <c r="EEM12" s="13"/>
      <c r="EEN12" s="13"/>
      <c r="EEO12" s="13"/>
      <c r="EEP12" s="13"/>
      <c r="EEQ12" s="13"/>
      <c r="EER12" s="13"/>
      <c r="EES12" s="13"/>
      <c r="EET12" s="13"/>
      <c r="EEU12" s="13"/>
      <c r="EEV12" s="13"/>
      <c r="EEW12" s="13"/>
      <c r="EEX12" s="13"/>
      <c r="EEY12" s="13"/>
      <c r="EEZ12" s="13"/>
      <c r="EFA12" s="13"/>
      <c r="EFB12" s="13"/>
      <c r="EFC12" s="13"/>
      <c r="EFD12" s="13"/>
      <c r="EFE12" s="13"/>
      <c r="EFF12" s="13"/>
      <c r="EFG12" s="13"/>
      <c r="EFH12" s="13"/>
      <c r="EFI12" s="13"/>
      <c r="EFJ12" s="13"/>
      <c r="EFK12" s="13"/>
      <c r="EFL12" s="13"/>
      <c r="EFM12" s="13"/>
      <c r="EFN12" s="13"/>
      <c r="EFO12" s="13"/>
      <c r="EFP12" s="13"/>
      <c r="EFQ12" s="13"/>
      <c r="EFR12" s="13"/>
      <c r="EFS12" s="13"/>
      <c r="EFT12" s="13"/>
      <c r="EFU12" s="13"/>
      <c r="EFV12" s="13"/>
      <c r="EFW12" s="13"/>
      <c r="EFX12" s="13"/>
      <c r="EFY12" s="13"/>
      <c r="EFZ12" s="13"/>
      <c r="EGA12" s="13"/>
      <c r="EGB12" s="13"/>
      <c r="EGC12" s="13"/>
      <c r="EGD12" s="13"/>
      <c r="EGE12" s="13"/>
      <c r="EGF12" s="13"/>
      <c r="EGG12" s="13"/>
      <c r="EGH12" s="13"/>
      <c r="EGI12" s="13"/>
      <c r="EGJ12" s="13"/>
      <c r="EGK12" s="13"/>
      <c r="EGL12" s="13"/>
      <c r="EGM12" s="13"/>
      <c r="EGN12" s="13"/>
      <c r="EGO12" s="13"/>
      <c r="EGP12" s="13"/>
      <c r="EGQ12" s="13"/>
      <c r="EGR12" s="13"/>
      <c r="EGS12" s="13"/>
      <c r="EGT12" s="13"/>
      <c r="EGU12" s="13"/>
      <c r="EGV12" s="13"/>
      <c r="EGW12" s="13"/>
      <c r="EGX12" s="13"/>
      <c r="EGY12" s="13"/>
      <c r="EGZ12" s="13"/>
      <c r="EHA12" s="13"/>
      <c r="EHB12" s="13"/>
      <c r="EHC12" s="13"/>
      <c r="EHD12" s="13"/>
      <c r="EHE12" s="13"/>
      <c r="EHF12" s="13"/>
      <c r="EHG12" s="13"/>
      <c r="EHH12" s="13"/>
      <c r="EHI12" s="13"/>
      <c r="EHJ12" s="13"/>
      <c r="EHK12" s="13"/>
      <c r="EHL12" s="13"/>
      <c r="EHM12" s="13"/>
      <c r="EHN12" s="13"/>
      <c r="EHO12" s="13"/>
      <c r="EHP12" s="13"/>
      <c r="EHQ12" s="13"/>
      <c r="EHR12" s="13"/>
      <c r="EHS12" s="13"/>
      <c r="EHT12" s="13"/>
      <c r="EHU12" s="13"/>
      <c r="EHV12" s="13"/>
      <c r="EHW12" s="13"/>
      <c r="EHX12" s="13"/>
      <c r="EHY12" s="13"/>
      <c r="EHZ12" s="13"/>
      <c r="EIA12" s="13"/>
      <c r="EIB12" s="13"/>
      <c r="EIC12" s="13"/>
      <c r="EID12" s="13"/>
      <c r="EIE12" s="13"/>
      <c r="EIF12" s="13"/>
      <c r="EIG12" s="13"/>
      <c r="EIH12" s="13"/>
      <c r="EII12" s="13"/>
      <c r="EIJ12" s="13"/>
      <c r="EIK12" s="13"/>
      <c r="EIL12" s="13"/>
      <c r="EIM12" s="13"/>
      <c r="EIN12" s="13"/>
      <c r="EIO12" s="13"/>
      <c r="EIP12" s="13"/>
      <c r="EIQ12" s="13"/>
      <c r="EIR12" s="13"/>
      <c r="EIS12" s="13"/>
      <c r="EIT12" s="13"/>
      <c r="EIU12" s="13"/>
      <c r="EIV12" s="13"/>
      <c r="EIW12" s="13"/>
      <c r="EIX12" s="13"/>
      <c r="EIY12" s="13"/>
      <c r="EIZ12" s="13"/>
      <c r="EJA12" s="13"/>
      <c r="EJB12" s="13"/>
      <c r="EJC12" s="13"/>
      <c r="EJD12" s="13"/>
      <c r="EJE12" s="13"/>
      <c r="EJF12" s="13"/>
      <c r="EJG12" s="13"/>
      <c r="EJH12" s="13"/>
      <c r="EJI12" s="13"/>
      <c r="EJJ12" s="13"/>
      <c r="EJK12" s="13"/>
      <c r="EJL12" s="13"/>
      <c r="EJM12" s="13"/>
      <c r="EJN12" s="13"/>
      <c r="EJO12" s="13"/>
      <c r="EJP12" s="13"/>
      <c r="EJQ12" s="13"/>
      <c r="EJR12" s="13"/>
      <c r="EJS12" s="13"/>
      <c r="EJT12" s="13"/>
      <c r="EJU12" s="13"/>
      <c r="EJV12" s="13"/>
      <c r="EJW12" s="13"/>
      <c r="EJX12" s="13"/>
      <c r="EJY12" s="13"/>
      <c r="EJZ12" s="13"/>
      <c r="EKA12" s="13"/>
      <c r="EKB12" s="13"/>
      <c r="EKC12" s="13"/>
      <c r="EKD12" s="13"/>
      <c r="EKE12" s="13"/>
      <c r="EKF12" s="13"/>
      <c r="EKG12" s="13"/>
      <c r="EKH12" s="13"/>
      <c r="EKI12" s="13"/>
      <c r="EKJ12" s="13"/>
      <c r="EKK12" s="13"/>
      <c r="EKL12" s="13"/>
      <c r="EKM12" s="13"/>
      <c r="EKN12" s="13"/>
      <c r="EKO12" s="13"/>
      <c r="EKP12" s="13"/>
      <c r="EKQ12" s="13"/>
      <c r="EKR12" s="13"/>
      <c r="EKS12" s="13"/>
      <c r="EKT12" s="13"/>
      <c r="EKU12" s="13"/>
      <c r="EKV12" s="13"/>
      <c r="EKW12" s="13"/>
      <c r="EKX12" s="13"/>
      <c r="EKY12" s="13"/>
      <c r="EKZ12" s="13"/>
      <c r="ELA12" s="13"/>
      <c r="ELB12" s="13"/>
      <c r="ELC12" s="13"/>
      <c r="ELD12" s="13"/>
      <c r="ELE12" s="13"/>
      <c r="ELF12" s="13"/>
      <c r="ELG12" s="13"/>
      <c r="ELH12" s="13"/>
      <c r="ELI12" s="13"/>
      <c r="ELJ12" s="13"/>
      <c r="ELK12" s="13"/>
      <c r="ELL12" s="13"/>
      <c r="ELM12" s="13"/>
      <c r="ELN12" s="13"/>
      <c r="ELO12" s="13"/>
      <c r="ELP12" s="13"/>
      <c r="ELQ12" s="13"/>
      <c r="ELR12" s="13"/>
      <c r="ELS12" s="13"/>
      <c r="ELT12" s="13"/>
      <c r="ELU12" s="13"/>
      <c r="ELV12" s="13"/>
      <c r="ELW12" s="13"/>
      <c r="ELX12" s="13"/>
      <c r="ELY12" s="13"/>
      <c r="ELZ12" s="13"/>
      <c r="EMA12" s="13"/>
      <c r="EMB12" s="13"/>
      <c r="EMC12" s="13"/>
      <c r="EMD12" s="13"/>
      <c r="EME12" s="13"/>
      <c r="EMF12" s="13"/>
      <c r="EMG12" s="13"/>
      <c r="EMH12" s="13"/>
      <c r="EMI12" s="13"/>
      <c r="EMJ12" s="13"/>
      <c r="EMK12" s="13"/>
      <c r="EML12" s="13"/>
      <c r="EMM12" s="13"/>
      <c r="EMN12" s="13"/>
      <c r="EMO12" s="13"/>
      <c r="EMP12" s="13"/>
      <c r="EMQ12" s="13"/>
      <c r="EMR12" s="13"/>
      <c r="EMS12" s="13"/>
      <c r="EMT12" s="13"/>
      <c r="EMU12" s="13"/>
      <c r="EMV12" s="13"/>
      <c r="EMW12" s="13"/>
      <c r="EMX12" s="13"/>
      <c r="EMY12" s="13"/>
      <c r="EMZ12" s="13"/>
      <c r="ENA12" s="13"/>
      <c r="ENB12" s="13"/>
      <c r="ENC12" s="13"/>
      <c r="END12" s="13"/>
      <c r="ENE12" s="13"/>
      <c r="ENF12" s="13"/>
      <c r="ENG12" s="13"/>
      <c r="ENH12" s="13"/>
      <c r="ENI12" s="13"/>
      <c r="ENJ12" s="13"/>
      <c r="ENK12" s="13"/>
      <c r="ENL12" s="13"/>
      <c r="ENM12" s="13"/>
      <c r="ENN12" s="13"/>
      <c r="ENO12" s="13"/>
      <c r="ENP12" s="13"/>
      <c r="ENQ12" s="13"/>
      <c r="ENR12" s="13"/>
      <c r="ENS12" s="13"/>
      <c r="ENT12" s="13"/>
      <c r="ENU12" s="13"/>
      <c r="ENV12" s="13"/>
      <c r="ENW12" s="13"/>
      <c r="ENX12" s="13"/>
      <c r="ENY12" s="13"/>
      <c r="ENZ12" s="13"/>
      <c r="EOA12" s="13"/>
      <c r="EOB12" s="13"/>
      <c r="EOC12" s="13"/>
      <c r="EOD12" s="13"/>
      <c r="EOE12" s="13"/>
      <c r="EOF12" s="13"/>
      <c r="EOG12" s="13"/>
      <c r="EOH12" s="13"/>
      <c r="EOI12" s="13"/>
      <c r="EOJ12" s="13"/>
      <c r="EOK12" s="13"/>
      <c r="EOL12" s="13"/>
      <c r="EOM12" s="13"/>
      <c r="EON12" s="13"/>
      <c r="EOO12" s="13"/>
      <c r="EOP12" s="13"/>
      <c r="EOQ12" s="13"/>
      <c r="EOR12" s="13"/>
      <c r="EOS12" s="13"/>
      <c r="EOT12" s="13"/>
      <c r="EOU12" s="13"/>
      <c r="EOV12" s="13"/>
      <c r="EOW12" s="13"/>
      <c r="EOX12" s="13"/>
      <c r="EOY12" s="13"/>
      <c r="EOZ12" s="13"/>
      <c r="EPA12" s="13"/>
      <c r="EPB12" s="13"/>
      <c r="EPC12" s="13"/>
      <c r="EPD12" s="13"/>
      <c r="EPE12" s="13"/>
      <c r="EPF12" s="13"/>
      <c r="EPG12" s="13"/>
      <c r="EPH12" s="13"/>
      <c r="EPI12" s="13"/>
      <c r="EPJ12" s="13"/>
      <c r="EPK12" s="13"/>
      <c r="EPL12" s="13"/>
      <c r="EPM12" s="13"/>
      <c r="EPN12" s="13"/>
      <c r="EPO12" s="13"/>
      <c r="EPP12" s="13"/>
      <c r="EPQ12" s="13"/>
      <c r="EPR12" s="13"/>
      <c r="EPS12" s="13"/>
      <c r="EPT12" s="13"/>
      <c r="EPU12" s="13"/>
      <c r="EPV12" s="13"/>
      <c r="EPW12" s="13"/>
      <c r="EPX12" s="13"/>
      <c r="EPY12" s="13"/>
      <c r="EPZ12" s="13"/>
      <c r="EQA12" s="13"/>
      <c r="EQB12" s="13"/>
      <c r="EQC12" s="13"/>
      <c r="EQD12" s="13"/>
      <c r="EQE12" s="13"/>
      <c r="EQF12" s="13"/>
      <c r="EQG12" s="13"/>
      <c r="EQH12" s="13"/>
      <c r="EQI12" s="13"/>
      <c r="EQJ12" s="13"/>
      <c r="EQK12" s="13"/>
      <c r="EQL12" s="13"/>
      <c r="EQM12" s="13"/>
      <c r="EQN12" s="13"/>
      <c r="EQO12" s="13"/>
      <c r="EQP12" s="13"/>
      <c r="EQQ12" s="13"/>
      <c r="EQR12" s="13"/>
      <c r="EQS12" s="13"/>
      <c r="EQT12" s="13"/>
      <c r="EQU12" s="13"/>
      <c r="EQV12" s="13"/>
      <c r="EQW12" s="13"/>
      <c r="EQX12" s="13"/>
      <c r="EQY12" s="13"/>
      <c r="EQZ12" s="13"/>
      <c r="ERA12" s="13"/>
      <c r="ERB12" s="13"/>
      <c r="ERC12" s="13"/>
      <c r="ERD12" s="13"/>
      <c r="ERE12" s="13"/>
      <c r="ERF12" s="13"/>
      <c r="ERG12" s="13"/>
      <c r="ERH12" s="13"/>
      <c r="ERI12" s="13"/>
      <c r="ERJ12" s="13"/>
      <c r="ERK12" s="13"/>
      <c r="ERL12" s="13"/>
      <c r="ERM12" s="13"/>
      <c r="ERN12" s="13"/>
      <c r="ERO12" s="13"/>
      <c r="ERP12" s="13"/>
      <c r="ERQ12" s="13"/>
      <c r="ERR12" s="13"/>
      <c r="ERS12" s="13"/>
      <c r="ERT12" s="13"/>
      <c r="ERU12" s="13"/>
      <c r="ERV12" s="13"/>
      <c r="ERW12" s="13"/>
      <c r="ERX12" s="13"/>
      <c r="ERY12" s="13"/>
      <c r="ERZ12" s="13"/>
      <c r="ESA12" s="13"/>
      <c r="ESB12" s="13"/>
      <c r="ESC12" s="13"/>
      <c r="ESD12" s="13"/>
      <c r="ESE12" s="13"/>
      <c r="ESF12" s="13"/>
      <c r="ESG12" s="13"/>
      <c r="ESH12" s="13"/>
      <c r="ESI12" s="13"/>
      <c r="ESJ12" s="13"/>
      <c r="ESK12" s="13"/>
      <c r="ESL12" s="13"/>
      <c r="ESM12" s="13"/>
      <c r="ESN12" s="13"/>
      <c r="ESO12" s="13"/>
      <c r="ESP12" s="13"/>
      <c r="ESQ12" s="13"/>
      <c r="ESR12" s="13"/>
      <c r="ESS12" s="13"/>
      <c r="EST12" s="13"/>
      <c r="ESU12" s="13"/>
      <c r="ESV12" s="13"/>
      <c r="ESW12" s="13"/>
      <c r="ESX12" s="13"/>
      <c r="ESY12" s="13"/>
      <c r="ESZ12" s="13"/>
      <c r="ETA12" s="13"/>
      <c r="ETB12" s="13"/>
      <c r="ETC12" s="13"/>
      <c r="ETD12" s="13"/>
      <c r="ETE12" s="13"/>
      <c r="ETF12" s="13"/>
      <c r="ETG12" s="13"/>
      <c r="ETH12" s="13"/>
      <c r="ETI12" s="13"/>
      <c r="ETJ12" s="13"/>
      <c r="ETK12" s="13"/>
      <c r="ETL12" s="13"/>
      <c r="ETM12" s="13"/>
      <c r="ETN12" s="13"/>
      <c r="ETO12" s="13"/>
      <c r="ETP12" s="13"/>
      <c r="ETQ12" s="13"/>
      <c r="ETR12" s="13"/>
      <c r="ETS12" s="13"/>
      <c r="ETT12" s="13"/>
      <c r="ETU12" s="13"/>
      <c r="ETV12" s="13"/>
      <c r="ETW12" s="13"/>
      <c r="ETX12" s="13"/>
      <c r="ETY12" s="13"/>
      <c r="ETZ12" s="13"/>
      <c r="EUA12" s="13"/>
      <c r="EUB12" s="13"/>
      <c r="EUC12" s="13"/>
      <c r="EUD12" s="13"/>
      <c r="EUE12" s="13"/>
      <c r="EUF12" s="13"/>
      <c r="EUG12" s="13"/>
      <c r="EUH12" s="13"/>
      <c r="EUI12" s="13"/>
      <c r="EUJ12" s="13"/>
      <c r="EUK12" s="13"/>
      <c r="EUL12" s="13"/>
      <c r="EUM12" s="13"/>
      <c r="EUN12" s="13"/>
      <c r="EUO12" s="13"/>
      <c r="EUP12" s="13"/>
      <c r="EUQ12" s="13"/>
      <c r="EUR12" s="13"/>
      <c r="EUS12" s="13"/>
      <c r="EUT12" s="13"/>
      <c r="EUU12" s="13"/>
      <c r="EUV12" s="13"/>
      <c r="EUW12" s="13"/>
      <c r="EUX12" s="13"/>
      <c r="EUY12" s="13"/>
      <c r="EUZ12" s="13"/>
      <c r="EVA12" s="13"/>
      <c r="EVB12" s="13"/>
      <c r="EVC12" s="13"/>
      <c r="EVD12" s="13"/>
      <c r="EVE12" s="13"/>
      <c r="EVF12" s="13"/>
      <c r="EVG12" s="13"/>
      <c r="EVH12" s="13"/>
      <c r="EVI12" s="13"/>
      <c r="EVJ12" s="13"/>
      <c r="EVK12" s="13"/>
      <c r="EVL12" s="13"/>
      <c r="EVM12" s="13"/>
      <c r="EVN12" s="13"/>
      <c r="EVO12" s="13"/>
      <c r="EVP12" s="13"/>
      <c r="EVQ12" s="13"/>
      <c r="EVR12" s="13"/>
      <c r="EVS12" s="13"/>
      <c r="EVT12" s="13"/>
      <c r="EVU12" s="13"/>
      <c r="EVV12" s="13"/>
      <c r="EVW12" s="13"/>
      <c r="EVX12" s="13"/>
      <c r="EVY12" s="13"/>
      <c r="EVZ12" s="13"/>
      <c r="EWA12" s="13"/>
      <c r="EWB12" s="13"/>
      <c r="EWC12" s="13"/>
      <c r="EWD12" s="13"/>
      <c r="EWE12" s="13"/>
      <c r="EWF12" s="13"/>
      <c r="EWG12" s="13"/>
      <c r="EWH12" s="13"/>
      <c r="EWI12" s="13"/>
      <c r="EWJ12" s="13"/>
      <c r="EWK12" s="13"/>
      <c r="EWL12" s="13"/>
      <c r="EWM12" s="13"/>
      <c r="EWN12" s="13"/>
      <c r="EWO12" s="13"/>
      <c r="EWP12" s="13"/>
      <c r="EWQ12" s="13"/>
      <c r="EWR12" s="13"/>
      <c r="EWS12" s="13"/>
      <c r="EWT12" s="13"/>
      <c r="EWU12" s="13"/>
      <c r="EWV12" s="13"/>
      <c r="EWW12" s="13"/>
      <c r="EWX12" s="13"/>
      <c r="EWY12" s="13"/>
      <c r="EWZ12" s="13"/>
      <c r="EXA12" s="13"/>
      <c r="EXB12" s="13"/>
      <c r="EXC12" s="13"/>
      <c r="EXD12" s="13"/>
      <c r="EXE12" s="13"/>
      <c r="EXF12" s="13"/>
      <c r="EXG12" s="13"/>
      <c r="EXH12" s="13"/>
      <c r="EXI12" s="13"/>
      <c r="EXJ12" s="13"/>
      <c r="EXK12" s="13"/>
      <c r="EXL12" s="13"/>
      <c r="EXM12" s="13"/>
      <c r="EXN12" s="13"/>
      <c r="EXO12" s="13"/>
      <c r="EXP12" s="13"/>
      <c r="EXQ12" s="13"/>
      <c r="EXR12" s="13"/>
      <c r="EXS12" s="13"/>
      <c r="EXT12" s="13"/>
      <c r="EXU12" s="13"/>
      <c r="EXV12" s="13"/>
      <c r="EXW12" s="13"/>
      <c r="EXX12" s="13"/>
      <c r="EXY12" s="13"/>
      <c r="EXZ12" s="13"/>
      <c r="EYA12" s="13"/>
      <c r="EYB12" s="13"/>
      <c r="EYC12" s="13"/>
      <c r="EYD12" s="13"/>
      <c r="EYE12" s="13"/>
      <c r="EYF12" s="13"/>
      <c r="EYG12" s="13"/>
      <c r="EYH12" s="13"/>
      <c r="EYI12" s="13"/>
      <c r="EYJ12" s="13"/>
      <c r="EYK12" s="13"/>
      <c r="EYL12" s="13"/>
      <c r="EYM12" s="13"/>
      <c r="EYN12" s="13"/>
      <c r="EYO12" s="13"/>
      <c r="EYP12" s="13"/>
      <c r="EYQ12" s="13"/>
      <c r="EYR12" s="13"/>
      <c r="EYS12" s="13"/>
      <c r="EYT12" s="13"/>
      <c r="EYU12" s="13"/>
      <c r="EYV12" s="13"/>
      <c r="EYW12" s="13"/>
      <c r="EYX12" s="13"/>
      <c r="EYY12" s="13"/>
      <c r="EYZ12" s="13"/>
      <c r="EZA12" s="13"/>
      <c r="EZB12" s="13"/>
      <c r="EZC12" s="13"/>
      <c r="EZD12" s="13"/>
      <c r="EZE12" s="13"/>
      <c r="EZF12" s="13"/>
      <c r="EZG12" s="13"/>
      <c r="EZH12" s="13"/>
      <c r="EZI12" s="13"/>
      <c r="EZJ12" s="13"/>
      <c r="EZK12" s="13"/>
      <c r="EZL12" s="13"/>
      <c r="EZM12" s="13"/>
      <c r="EZN12" s="13"/>
      <c r="EZO12" s="13"/>
      <c r="EZP12" s="13"/>
      <c r="EZQ12" s="13"/>
      <c r="EZR12" s="13"/>
      <c r="EZS12" s="13"/>
      <c r="EZT12" s="13"/>
      <c r="EZU12" s="13"/>
      <c r="EZV12" s="13"/>
      <c r="EZW12" s="13"/>
      <c r="EZX12" s="13"/>
      <c r="EZY12" s="13"/>
      <c r="EZZ12" s="13"/>
      <c r="FAA12" s="13"/>
      <c r="FAB12" s="13"/>
      <c r="FAC12" s="13"/>
      <c r="FAD12" s="13"/>
      <c r="FAE12" s="13"/>
      <c r="FAF12" s="13"/>
      <c r="FAG12" s="13"/>
      <c r="FAH12" s="13"/>
      <c r="FAI12" s="13"/>
      <c r="FAJ12" s="13"/>
      <c r="FAK12" s="13"/>
      <c r="FAL12" s="13"/>
      <c r="FAM12" s="13"/>
      <c r="FAN12" s="13"/>
      <c r="FAO12" s="13"/>
      <c r="FAP12" s="13"/>
      <c r="FAQ12" s="13"/>
      <c r="FAR12" s="13"/>
      <c r="FAS12" s="13"/>
      <c r="FAT12" s="13"/>
      <c r="FAU12" s="13"/>
      <c r="FAV12" s="13"/>
      <c r="FAW12" s="13"/>
      <c r="FAX12" s="13"/>
      <c r="FAY12" s="13"/>
      <c r="FAZ12" s="13"/>
      <c r="FBA12" s="13"/>
      <c r="FBB12" s="13"/>
      <c r="FBC12" s="13"/>
      <c r="FBD12" s="13"/>
      <c r="FBE12" s="13"/>
      <c r="FBF12" s="13"/>
      <c r="FBG12" s="13"/>
      <c r="FBH12" s="13"/>
      <c r="FBI12" s="13"/>
      <c r="FBJ12" s="13"/>
      <c r="FBK12" s="13"/>
      <c r="FBL12" s="13"/>
      <c r="FBM12" s="13"/>
      <c r="FBN12" s="13"/>
      <c r="FBO12" s="13"/>
      <c r="FBP12" s="13"/>
      <c r="FBQ12" s="13"/>
      <c r="FBR12" s="13"/>
      <c r="FBS12" s="13"/>
      <c r="FBT12" s="13"/>
      <c r="FBU12" s="13"/>
      <c r="FBV12" s="13"/>
      <c r="FBW12" s="13"/>
      <c r="FBX12" s="13"/>
      <c r="FBY12" s="13"/>
      <c r="FBZ12" s="13"/>
      <c r="FCA12" s="13"/>
      <c r="FCB12" s="13"/>
      <c r="FCC12" s="13"/>
      <c r="FCD12" s="13"/>
      <c r="FCE12" s="13"/>
      <c r="FCF12" s="13"/>
      <c r="FCG12" s="13"/>
      <c r="FCH12" s="13"/>
      <c r="FCI12" s="13"/>
      <c r="FCJ12" s="13"/>
      <c r="FCK12" s="13"/>
      <c r="FCL12" s="13"/>
      <c r="FCM12" s="13"/>
      <c r="FCN12" s="13"/>
      <c r="FCO12" s="13"/>
      <c r="FCP12" s="13"/>
      <c r="FCQ12" s="13"/>
      <c r="FCR12" s="13"/>
      <c r="FCS12" s="13"/>
      <c r="FCT12" s="13"/>
      <c r="FCU12" s="13"/>
      <c r="FCV12" s="13"/>
      <c r="FCW12" s="13"/>
      <c r="FCX12" s="13"/>
      <c r="FCY12" s="13"/>
      <c r="FCZ12" s="13"/>
      <c r="FDA12" s="13"/>
      <c r="FDB12" s="13"/>
      <c r="FDC12" s="13"/>
      <c r="FDD12" s="13"/>
      <c r="FDE12" s="13"/>
      <c r="FDF12" s="13"/>
      <c r="FDG12" s="13"/>
      <c r="FDH12" s="13"/>
      <c r="FDI12" s="13"/>
      <c r="FDJ12" s="13"/>
      <c r="FDK12" s="13"/>
      <c r="FDL12" s="13"/>
      <c r="FDM12" s="13"/>
      <c r="FDN12" s="13"/>
      <c r="FDO12" s="13"/>
      <c r="FDP12" s="13"/>
      <c r="FDQ12" s="13"/>
      <c r="FDR12" s="13"/>
      <c r="FDS12" s="13"/>
      <c r="FDT12" s="13"/>
      <c r="FDU12" s="13"/>
      <c r="FDV12" s="13"/>
      <c r="FDW12" s="13"/>
      <c r="FDX12" s="13"/>
      <c r="FDY12" s="13"/>
      <c r="FDZ12" s="13"/>
      <c r="FEA12" s="13"/>
      <c r="FEB12" s="13"/>
      <c r="FEC12" s="13"/>
      <c r="FED12" s="13"/>
      <c r="FEE12" s="13"/>
      <c r="FEF12" s="13"/>
      <c r="FEG12" s="13"/>
      <c r="FEH12" s="13"/>
      <c r="FEI12" s="13"/>
      <c r="FEJ12" s="13"/>
      <c r="FEK12" s="13"/>
      <c r="FEL12" s="13"/>
      <c r="FEM12" s="13"/>
      <c r="FEN12" s="13"/>
      <c r="FEO12" s="13"/>
      <c r="FEP12" s="13"/>
      <c r="FEQ12" s="13"/>
      <c r="FER12" s="13"/>
      <c r="FES12" s="13"/>
      <c r="FET12" s="13"/>
      <c r="FEU12" s="13"/>
      <c r="FEV12" s="13"/>
      <c r="FEW12" s="13"/>
      <c r="FEX12" s="13"/>
      <c r="FEY12" s="13"/>
      <c r="FEZ12" s="13"/>
      <c r="FFA12" s="13"/>
      <c r="FFB12" s="13"/>
      <c r="FFC12" s="13"/>
      <c r="FFD12" s="13"/>
      <c r="FFE12" s="13"/>
      <c r="FFF12" s="13"/>
      <c r="FFG12" s="13"/>
      <c r="FFH12" s="13"/>
      <c r="FFI12" s="13"/>
      <c r="FFJ12" s="13"/>
      <c r="FFK12" s="13"/>
      <c r="FFL12" s="13"/>
      <c r="FFM12" s="13"/>
      <c r="FFN12" s="13"/>
      <c r="FFO12" s="13"/>
      <c r="FFP12" s="13"/>
      <c r="FFQ12" s="13"/>
      <c r="FFR12" s="13"/>
      <c r="FFS12" s="13"/>
      <c r="FFT12" s="13"/>
      <c r="FFU12" s="13"/>
      <c r="FFV12" s="13"/>
      <c r="FFW12" s="13"/>
      <c r="FFX12" s="13"/>
      <c r="FFY12" s="13"/>
      <c r="FFZ12" s="13"/>
      <c r="FGA12" s="13"/>
      <c r="FGB12" s="13"/>
      <c r="FGC12" s="13"/>
      <c r="FGD12" s="13"/>
      <c r="FGE12" s="13"/>
      <c r="FGF12" s="13"/>
      <c r="FGG12" s="13"/>
      <c r="FGH12" s="13"/>
      <c r="FGI12" s="13"/>
      <c r="FGJ12" s="13"/>
      <c r="FGK12" s="13"/>
      <c r="FGL12" s="13"/>
      <c r="FGM12" s="13"/>
      <c r="FGN12" s="13"/>
      <c r="FGO12" s="13"/>
      <c r="FGP12" s="13"/>
      <c r="FGQ12" s="13"/>
      <c r="FGR12" s="13"/>
      <c r="FGS12" s="13"/>
      <c r="FGT12" s="13"/>
      <c r="FGU12" s="13"/>
      <c r="FGV12" s="13"/>
      <c r="FGW12" s="13"/>
      <c r="FGX12" s="13"/>
      <c r="FGY12" s="13"/>
      <c r="FGZ12" s="13"/>
      <c r="FHA12" s="13"/>
      <c r="FHB12" s="13"/>
      <c r="FHC12" s="13"/>
      <c r="FHD12" s="13"/>
      <c r="FHE12" s="13"/>
      <c r="FHF12" s="13"/>
      <c r="FHG12" s="13"/>
      <c r="FHH12" s="13"/>
      <c r="FHI12" s="13"/>
      <c r="FHJ12" s="13"/>
      <c r="FHK12" s="13"/>
      <c r="FHL12" s="13"/>
      <c r="FHM12" s="13"/>
      <c r="FHN12" s="13"/>
      <c r="FHO12" s="13"/>
      <c r="FHP12" s="13"/>
      <c r="FHQ12" s="13"/>
      <c r="FHR12" s="13"/>
      <c r="FHS12" s="13"/>
      <c r="FHT12" s="13"/>
      <c r="FHU12" s="13"/>
      <c r="FHV12" s="13"/>
      <c r="FHW12" s="13"/>
      <c r="FHX12" s="13"/>
      <c r="FHY12" s="13"/>
      <c r="FHZ12" s="13"/>
      <c r="FIA12" s="13"/>
      <c r="FIB12" s="13"/>
      <c r="FIC12" s="13"/>
      <c r="FID12" s="13"/>
      <c r="FIE12" s="13"/>
      <c r="FIF12" s="13"/>
      <c r="FIG12" s="13"/>
      <c r="FIH12" s="13"/>
      <c r="FII12" s="13"/>
      <c r="FIJ12" s="13"/>
      <c r="FIK12" s="13"/>
      <c r="FIL12" s="13"/>
      <c r="FIM12" s="13"/>
      <c r="FIN12" s="13"/>
      <c r="FIO12" s="13"/>
      <c r="FIP12" s="13"/>
      <c r="FIQ12" s="13"/>
      <c r="FIR12" s="13"/>
      <c r="FIS12" s="13"/>
      <c r="FIT12" s="13"/>
      <c r="FIU12" s="13"/>
      <c r="FIV12" s="13"/>
      <c r="FIW12" s="13"/>
      <c r="FIX12" s="13"/>
      <c r="FIY12" s="13"/>
      <c r="FIZ12" s="13"/>
      <c r="FJA12" s="13"/>
      <c r="FJB12" s="13"/>
      <c r="FJC12" s="13"/>
      <c r="FJD12" s="13"/>
      <c r="FJE12" s="13"/>
      <c r="FJF12" s="13"/>
      <c r="FJG12" s="13"/>
      <c r="FJH12" s="13"/>
      <c r="FJI12" s="13"/>
      <c r="FJJ12" s="13"/>
      <c r="FJK12" s="13"/>
      <c r="FJL12" s="13"/>
      <c r="FJM12" s="13"/>
      <c r="FJN12" s="13"/>
      <c r="FJO12" s="13"/>
      <c r="FJP12" s="13"/>
      <c r="FJQ12" s="13"/>
      <c r="FJR12" s="13"/>
      <c r="FJS12" s="13"/>
      <c r="FJT12" s="13"/>
      <c r="FJU12" s="13"/>
      <c r="FJV12" s="13"/>
      <c r="FJW12" s="13"/>
      <c r="FJX12" s="13"/>
      <c r="FJY12" s="13"/>
      <c r="FJZ12" s="13"/>
      <c r="FKA12" s="13"/>
      <c r="FKB12" s="13"/>
      <c r="FKC12" s="13"/>
      <c r="FKD12" s="13"/>
      <c r="FKE12" s="13"/>
      <c r="FKF12" s="13"/>
      <c r="FKG12" s="13"/>
      <c r="FKH12" s="13"/>
      <c r="FKI12" s="13"/>
      <c r="FKJ12" s="13"/>
      <c r="FKK12" s="13"/>
      <c r="FKL12" s="13"/>
      <c r="FKM12" s="13"/>
      <c r="FKN12" s="13"/>
      <c r="FKO12" s="13"/>
      <c r="FKP12" s="13"/>
      <c r="FKQ12" s="13"/>
      <c r="FKR12" s="13"/>
      <c r="FKS12" s="13"/>
      <c r="FKT12" s="13"/>
      <c r="FKU12" s="13"/>
      <c r="FKV12" s="13"/>
      <c r="FKW12" s="13"/>
      <c r="FKX12" s="13"/>
      <c r="FKY12" s="13"/>
      <c r="FKZ12" s="13"/>
      <c r="FLA12" s="13"/>
      <c r="FLB12" s="13"/>
      <c r="FLC12" s="13"/>
      <c r="FLD12" s="13"/>
      <c r="FLE12" s="13"/>
      <c r="FLF12" s="13"/>
      <c r="FLG12" s="13"/>
      <c r="FLH12" s="13"/>
      <c r="FLI12" s="13"/>
      <c r="FLJ12" s="13"/>
      <c r="FLK12" s="13"/>
      <c r="FLL12" s="13"/>
      <c r="FLM12" s="13"/>
      <c r="FLN12" s="13"/>
      <c r="FLO12" s="13"/>
      <c r="FLP12" s="13"/>
      <c r="FLQ12" s="13"/>
      <c r="FLR12" s="13"/>
      <c r="FLS12" s="13"/>
      <c r="FLT12" s="13"/>
      <c r="FLU12" s="13"/>
      <c r="FLV12" s="13"/>
      <c r="FLW12" s="13"/>
      <c r="FLX12" s="13"/>
      <c r="FLY12" s="13"/>
      <c r="FLZ12" s="13"/>
      <c r="FMA12" s="13"/>
      <c r="FMB12" s="13"/>
      <c r="FMC12" s="13"/>
      <c r="FMD12" s="13"/>
      <c r="FME12" s="13"/>
      <c r="FMF12" s="13"/>
      <c r="FMG12" s="13"/>
      <c r="FMH12" s="13"/>
      <c r="FMI12" s="13"/>
      <c r="FMJ12" s="13"/>
      <c r="FMK12" s="13"/>
      <c r="FML12" s="13"/>
      <c r="FMM12" s="13"/>
      <c r="FMN12" s="13"/>
      <c r="FMO12" s="13"/>
      <c r="FMP12" s="13"/>
      <c r="FMQ12" s="13"/>
      <c r="FMR12" s="13"/>
      <c r="FMS12" s="13"/>
      <c r="FMT12" s="13"/>
      <c r="FMU12" s="13"/>
      <c r="FMV12" s="13"/>
      <c r="FMW12" s="13"/>
      <c r="FMX12" s="13"/>
      <c r="FMY12" s="13"/>
      <c r="FMZ12" s="13"/>
      <c r="FNA12" s="13"/>
      <c r="FNB12" s="13"/>
      <c r="FNC12" s="13"/>
      <c r="FND12" s="13"/>
      <c r="FNE12" s="13"/>
      <c r="FNF12" s="13"/>
      <c r="FNG12" s="13"/>
      <c r="FNH12" s="13"/>
      <c r="FNI12" s="13"/>
      <c r="FNJ12" s="13"/>
      <c r="FNK12" s="13"/>
      <c r="FNL12" s="13"/>
      <c r="FNM12" s="13"/>
      <c r="FNN12" s="13"/>
      <c r="FNO12" s="13"/>
      <c r="FNP12" s="13"/>
      <c r="FNQ12" s="13"/>
      <c r="FNR12" s="13"/>
      <c r="FNS12" s="13"/>
      <c r="FNT12" s="13"/>
      <c r="FNU12" s="13"/>
      <c r="FNV12" s="13"/>
      <c r="FNW12" s="13"/>
      <c r="FNX12" s="13"/>
      <c r="FNY12" s="13"/>
      <c r="FNZ12" s="13"/>
      <c r="FOA12" s="13"/>
      <c r="FOB12" s="13"/>
      <c r="FOC12" s="13"/>
      <c r="FOD12" s="13"/>
      <c r="FOE12" s="13"/>
      <c r="FOF12" s="13"/>
      <c r="FOG12" s="13"/>
      <c r="FOH12" s="13"/>
      <c r="FOI12" s="13"/>
      <c r="FOJ12" s="13"/>
      <c r="FOK12" s="13"/>
      <c r="FOL12" s="13"/>
      <c r="FOM12" s="13"/>
      <c r="FON12" s="13"/>
      <c r="FOO12" s="13"/>
      <c r="FOP12" s="13"/>
      <c r="FOQ12" s="13"/>
      <c r="FOR12" s="13"/>
      <c r="FOS12" s="13"/>
      <c r="FOT12" s="13"/>
      <c r="FOU12" s="13"/>
      <c r="FOV12" s="13"/>
      <c r="FOW12" s="13"/>
      <c r="FOX12" s="13"/>
      <c r="FOY12" s="13"/>
      <c r="FOZ12" s="13"/>
      <c r="FPA12" s="13"/>
      <c r="FPB12" s="13"/>
      <c r="FPC12" s="13"/>
      <c r="FPD12" s="13"/>
      <c r="FPE12" s="13"/>
      <c r="FPF12" s="13"/>
      <c r="FPG12" s="13"/>
      <c r="FPH12" s="13"/>
      <c r="FPI12" s="13"/>
      <c r="FPJ12" s="13"/>
      <c r="FPK12" s="13"/>
      <c r="FPL12" s="13"/>
      <c r="FPM12" s="13"/>
      <c r="FPN12" s="13"/>
      <c r="FPO12" s="13"/>
      <c r="FPP12" s="13"/>
      <c r="FPQ12" s="13"/>
      <c r="FPR12" s="13"/>
      <c r="FPS12" s="13"/>
      <c r="FPT12" s="13"/>
      <c r="FPU12" s="13"/>
      <c r="FPV12" s="13"/>
      <c r="FPW12" s="13"/>
      <c r="FPX12" s="13"/>
      <c r="FPY12" s="13"/>
      <c r="FPZ12" s="13"/>
      <c r="FQA12" s="13"/>
      <c r="FQB12" s="13"/>
      <c r="FQC12" s="13"/>
      <c r="FQD12" s="13"/>
      <c r="FQE12" s="13"/>
      <c r="FQF12" s="13"/>
      <c r="FQG12" s="13"/>
      <c r="FQH12" s="13"/>
      <c r="FQI12" s="13"/>
      <c r="FQJ12" s="13"/>
      <c r="FQK12" s="13"/>
      <c r="FQL12" s="13"/>
      <c r="FQM12" s="13"/>
      <c r="FQN12" s="13"/>
      <c r="FQO12" s="13"/>
      <c r="FQP12" s="13"/>
      <c r="FQQ12" s="13"/>
      <c r="FQR12" s="13"/>
      <c r="FQS12" s="13"/>
      <c r="FQT12" s="13"/>
      <c r="FQU12" s="13"/>
      <c r="FQV12" s="13"/>
      <c r="FQW12" s="13"/>
      <c r="FQX12" s="13"/>
      <c r="FQY12" s="13"/>
      <c r="FQZ12" s="13"/>
      <c r="FRA12" s="13"/>
      <c r="FRB12" s="13"/>
      <c r="FRC12" s="13"/>
      <c r="FRD12" s="13"/>
      <c r="FRE12" s="13"/>
      <c r="FRF12" s="13"/>
      <c r="FRG12" s="13"/>
      <c r="FRH12" s="13"/>
      <c r="FRI12" s="13"/>
      <c r="FRJ12" s="13"/>
      <c r="FRK12" s="13"/>
      <c r="FRL12" s="13"/>
      <c r="FRM12" s="13"/>
      <c r="FRN12" s="13"/>
      <c r="FRO12" s="13"/>
      <c r="FRP12" s="13"/>
      <c r="FRQ12" s="13"/>
      <c r="FRR12" s="13"/>
      <c r="FRS12" s="13"/>
      <c r="FRT12" s="13"/>
      <c r="FRU12" s="13"/>
      <c r="FRV12" s="13"/>
      <c r="FRW12" s="13"/>
      <c r="FRX12" s="13"/>
      <c r="FRY12" s="13"/>
      <c r="FRZ12" s="13"/>
      <c r="FSA12" s="13"/>
      <c r="FSB12" s="13"/>
      <c r="FSC12" s="13"/>
      <c r="FSD12" s="13"/>
      <c r="FSE12" s="13"/>
      <c r="FSF12" s="13"/>
      <c r="FSG12" s="13"/>
      <c r="FSH12" s="13"/>
      <c r="FSI12" s="13"/>
      <c r="FSJ12" s="13"/>
      <c r="FSK12" s="13"/>
      <c r="FSL12" s="13"/>
      <c r="FSM12" s="13"/>
      <c r="FSN12" s="13"/>
      <c r="FSO12" s="13"/>
      <c r="FSP12" s="13"/>
      <c r="FSQ12" s="13"/>
      <c r="FSR12" s="13"/>
      <c r="FSS12" s="13"/>
      <c r="FST12" s="13"/>
      <c r="FSU12" s="13"/>
      <c r="FSV12" s="13"/>
      <c r="FSW12" s="13"/>
      <c r="FSX12" s="13"/>
      <c r="FSY12" s="13"/>
      <c r="FSZ12" s="13"/>
      <c r="FTA12" s="13"/>
      <c r="FTB12" s="13"/>
      <c r="FTC12" s="13"/>
      <c r="FTD12" s="13"/>
      <c r="FTE12" s="13"/>
      <c r="FTF12" s="13"/>
      <c r="FTG12" s="13"/>
      <c r="FTH12" s="13"/>
      <c r="FTI12" s="13"/>
      <c r="FTJ12" s="13"/>
      <c r="FTK12" s="13"/>
      <c r="FTL12" s="13"/>
      <c r="FTM12" s="13"/>
      <c r="FTN12" s="13"/>
      <c r="FTO12" s="13"/>
      <c r="FTP12" s="13"/>
      <c r="FTQ12" s="13"/>
      <c r="FTR12" s="13"/>
      <c r="FTS12" s="13"/>
      <c r="FTT12" s="13"/>
      <c r="FTU12" s="13"/>
      <c r="FTV12" s="13"/>
      <c r="FTW12" s="13"/>
      <c r="FTX12" s="13"/>
      <c r="FTY12" s="13"/>
      <c r="FTZ12" s="13"/>
      <c r="FUA12" s="13"/>
      <c r="FUB12" s="13"/>
      <c r="FUC12" s="13"/>
      <c r="FUD12" s="13"/>
      <c r="FUE12" s="13"/>
      <c r="FUF12" s="13"/>
      <c r="FUG12" s="13"/>
      <c r="FUH12" s="13"/>
      <c r="FUI12" s="13"/>
      <c r="FUJ12" s="13"/>
      <c r="FUK12" s="13"/>
      <c r="FUL12" s="13"/>
      <c r="FUM12" s="13"/>
      <c r="FUN12" s="13"/>
      <c r="FUO12" s="13"/>
      <c r="FUP12" s="13"/>
      <c r="FUQ12" s="13"/>
      <c r="FUR12" s="13"/>
      <c r="FUS12" s="13"/>
      <c r="FUT12" s="13"/>
      <c r="FUU12" s="13"/>
      <c r="FUV12" s="13"/>
      <c r="FUW12" s="13"/>
      <c r="FUX12" s="13"/>
      <c r="FUY12" s="13"/>
      <c r="FUZ12" s="13"/>
      <c r="FVA12" s="13"/>
      <c r="FVB12" s="13"/>
      <c r="FVC12" s="13"/>
      <c r="FVD12" s="13"/>
      <c r="FVE12" s="13"/>
      <c r="FVF12" s="13"/>
      <c r="FVG12" s="13"/>
      <c r="FVH12" s="13"/>
      <c r="FVI12" s="13"/>
      <c r="FVJ12" s="13"/>
      <c r="FVK12" s="13"/>
      <c r="FVL12" s="13"/>
      <c r="FVM12" s="13"/>
      <c r="FVN12" s="13"/>
      <c r="FVO12" s="13"/>
      <c r="FVP12" s="13"/>
      <c r="FVQ12" s="13"/>
      <c r="FVR12" s="13"/>
      <c r="FVS12" s="13"/>
      <c r="FVT12" s="13"/>
      <c r="FVU12" s="13"/>
      <c r="FVV12" s="13"/>
      <c r="FVW12" s="13"/>
      <c r="FVX12" s="13"/>
      <c r="FVY12" s="13"/>
      <c r="FVZ12" s="13"/>
      <c r="FWA12" s="13"/>
      <c r="FWB12" s="13"/>
      <c r="FWC12" s="13"/>
      <c r="FWD12" s="13"/>
      <c r="FWE12" s="13"/>
      <c r="FWF12" s="13"/>
      <c r="FWG12" s="13"/>
      <c r="FWH12" s="13"/>
      <c r="FWI12" s="13"/>
      <c r="FWJ12" s="13"/>
      <c r="FWK12" s="13"/>
      <c r="FWL12" s="13"/>
      <c r="FWM12" s="13"/>
      <c r="FWN12" s="13"/>
      <c r="FWO12" s="13"/>
      <c r="FWP12" s="13"/>
      <c r="FWQ12" s="13"/>
      <c r="FWR12" s="13"/>
      <c r="FWS12" s="13"/>
      <c r="FWT12" s="13"/>
      <c r="FWU12" s="13"/>
      <c r="FWV12" s="13"/>
      <c r="FWW12" s="13"/>
      <c r="FWX12" s="13"/>
      <c r="FWY12" s="13"/>
      <c r="FWZ12" s="13"/>
      <c r="FXA12" s="13"/>
      <c r="FXB12" s="13"/>
      <c r="FXC12" s="13"/>
      <c r="FXD12" s="13"/>
      <c r="FXE12" s="13"/>
      <c r="FXF12" s="13"/>
      <c r="FXG12" s="13"/>
      <c r="FXH12" s="13"/>
      <c r="FXI12" s="13"/>
      <c r="FXJ12" s="13"/>
      <c r="FXK12" s="13"/>
      <c r="FXL12" s="13"/>
      <c r="FXM12" s="13"/>
      <c r="FXN12" s="13"/>
      <c r="FXO12" s="13"/>
      <c r="FXP12" s="13"/>
      <c r="FXQ12" s="13"/>
      <c r="FXR12" s="13"/>
      <c r="FXS12" s="13"/>
      <c r="FXT12" s="13"/>
      <c r="FXU12" s="13"/>
      <c r="FXV12" s="13"/>
      <c r="FXW12" s="13"/>
      <c r="FXX12" s="13"/>
      <c r="FXY12" s="13"/>
      <c r="FXZ12" s="13"/>
      <c r="FYA12" s="13"/>
      <c r="FYB12" s="13"/>
      <c r="FYC12" s="13"/>
      <c r="FYD12" s="13"/>
      <c r="FYE12" s="13"/>
      <c r="FYF12" s="13"/>
      <c r="FYG12" s="13"/>
      <c r="FYH12" s="13"/>
      <c r="FYI12" s="13"/>
      <c r="FYJ12" s="13"/>
      <c r="FYK12" s="13"/>
      <c r="FYL12" s="13"/>
      <c r="FYM12" s="13"/>
      <c r="FYN12" s="13"/>
      <c r="FYO12" s="13"/>
      <c r="FYP12" s="13"/>
      <c r="FYQ12" s="13"/>
      <c r="FYR12" s="13"/>
      <c r="FYS12" s="13"/>
      <c r="FYT12" s="13"/>
      <c r="FYU12" s="13"/>
      <c r="FYV12" s="13"/>
      <c r="FYW12" s="13"/>
      <c r="FYX12" s="13"/>
      <c r="FYY12" s="13"/>
      <c r="FYZ12" s="13"/>
      <c r="FZA12" s="13"/>
      <c r="FZB12" s="13"/>
      <c r="FZC12" s="13"/>
      <c r="FZD12" s="13"/>
      <c r="FZE12" s="13"/>
      <c r="FZF12" s="13"/>
      <c r="FZG12" s="13"/>
      <c r="FZH12" s="13"/>
      <c r="FZI12" s="13"/>
      <c r="FZJ12" s="13"/>
      <c r="FZK12" s="13"/>
      <c r="FZL12" s="13"/>
      <c r="FZM12" s="13"/>
      <c r="FZN12" s="13"/>
      <c r="FZO12" s="13"/>
      <c r="FZP12" s="13"/>
      <c r="FZQ12" s="13"/>
      <c r="FZR12" s="13"/>
      <c r="FZS12" s="13"/>
      <c r="FZT12" s="13"/>
      <c r="FZU12" s="13"/>
      <c r="FZV12" s="13"/>
      <c r="FZW12" s="13"/>
      <c r="FZX12" s="13"/>
      <c r="FZY12" s="13"/>
      <c r="FZZ12" s="13"/>
      <c r="GAA12" s="13"/>
      <c r="GAB12" s="13"/>
      <c r="GAC12" s="13"/>
      <c r="GAD12" s="13"/>
      <c r="GAE12" s="13"/>
      <c r="GAF12" s="13"/>
      <c r="GAG12" s="13"/>
      <c r="GAH12" s="13"/>
      <c r="GAI12" s="13"/>
      <c r="GAJ12" s="13"/>
      <c r="GAK12" s="13"/>
      <c r="GAL12" s="13"/>
      <c r="GAM12" s="13"/>
      <c r="GAN12" s="13"/>
      <c r="GAO12" s="13"/>
      <c r="GAP12" s="13"/>
      <c r="GAQ12" s="13"/>
      <c r="GAR12" s="13"/>
      <c r="GAS12" s="13"/>
      <c r="GAT12" s="13"/>
      <c r="GAU12" s="13"/>
      <c r="GAV12" s="13"/>
      <c r="GAW12" s="13"/>
      <c r="GAX12" s="13"/>
      <c r="GAY12" s="13"/>
      <c r="GAZ12" s="13"/>
      <c r="GBA12" s="13"/>
      <c r="GBB12" s="13"/>
      <c r="GBC12" s="13"/>
      <c r="GBD12" s="13"/>
      <c r="GBE12" s="13"/>
      <c r="GBF12" s="13"/>
      <c r="GBG12" s="13"/>
      <c r="GBH12" s="13"/>
      <c r="GBI12" s="13"/>
      <c r="GBJ12" s="13"/>
      <c r="GBK12" s="13"/>
      <c r="GBL12" s="13"/>
      <c r="GBM12" s="13"/>
      <c r="GBN12" s="13"/>
      <c r="GBO12" s="13"/>
      <c r="GBP12" s="13"/>
      <c r="GBQ12" s="13"/>
      <c r="GBR12" s="13"/>
      <c r="GBS12" s="13"/>
      <c r="GBT12" s="13"/>
      <c r="GBU12" s="13"/>
      <c r="GBV12" s="13"/>
      <c r="GBW12" s="13"/>
      <c r="GBX12" s="13"/>
      <c r="GBY12" s="13"/>
      <c r="GBZ12" s="13"/>
      <c r="GCA12" s="13"/>
      <c r="GCB12" s="13"/>
      <c r="GCC12" s="13"/>
      <c r="GCD12" s="13"/>
      <c r="GCE12" s="13"/>
      <c r="GCF12" s="13"/>
      <c r="GCG12" s="13"/>
      <c r="GCH12" s="13"/>
      <c r="GCI12" s="13"/>
      <c r="GCJ12" s="13"/>
      <c r="GCK12" s="13"/>
      <c r="GCL12" s="13"/>
      <c r="GCM12" s="13"/>
      <c r="GCN12" s="13"/>
      <c r="GCO12" s="13"/>
      <c r="GCP12" s="13"/>
      <c r="GCQ12" s="13"/>
      <c r="GCR12" s="13"/>
      <c r="GCS12" s="13"/>
      <c r="GCT12" s="13"/>
      <c r="GCU12" s="13"/>
      <c r="GCV12" s="13"/>
      <c r="GCW12" s="13"/>
      <c r="GCX12" s="13"/>
      <c r="GCY12" s="13"/>
      <c r="GCZ12" s="13"/>
      <c r="GDA12" s="13"/>
      <c r="GDB12" s="13"/>
      <c r="GDC12" s="13"/>
      <c r="GDD12" s="13"/>
      <c r="GDE12" s="13"/>
      <c r="GDF12" s="13"/>
      <c r="GDG12" s="13"/>
      <c r="GDH12" s="13"/>
      <c r="GDI12" s="13"/>
      <c r="GDJ12" s="13"/>
      <c r="GDK12" s="13"/>
      <c r="GDL12" s="13"/>
      <c r="GDM12" s="13"/>
      <c r="GDN12" s="13"/>
      <c r="GDO12" s="13"/>
      <c r="GDP12" s="13"/>
      <c r="GDQ12" s="13"/>
      <c r="GDR12" s="13"/>
      <c r="GDS12" s="13"/>
      <c r="GDT12" s="13"/>
      <c r="GDU12" s="13"/>
      <c r="GDV12" s="13"/>
      <c r="GDW12" s="13"/>
      <c r="GDX12" s="13"/>
      <c r="GDY12" s="13"/>
      <c r="GDZ12" s="13"/>
      <c r="GEA12" s="13"/>
      <c r="GEB12" s="13"/>
      <c r="GEC12" s="13"/>
      <c r="GED12" s="13"/>
      <c r="GEE12" s="13"/>
      <c r="GEF12" s="13"/>
      <c r="GEG12" s="13"/>
      <c r="GEH12" s="13"/>
      <c r="GEI12" s="13"/>
      <c r="GEJ12" s="13"/>
      <c r="GEK12" s="13"/>
      <c r="GEL12" s="13"/>
      <c r="GEM12" s="13"/>
      <c r="GEN12" s="13"/>
      <c r="GEO12" s="13"/>
      <c r="GEP12" s="13"/>
      <c r="GEQ12" s="13"/>
      <c r="GER12" s="13"/>
      <c r="GES12" s="13"/>
      <c r="GET12" s="13"/>
      <c r="GEU12" s="13"/>
      <c r="GEV12" s="13"/>
      <c r="GEW12" s="13"/>
      <c r="GEX12" s="13"/>
      <c r="GEY12" s="13"/>
      <c r="GEZ12" s="13"/>
      <c r="GFA12" s="13"/>
      <c r="GFB12" s="13"/>
      <c r="GFC12" s="13"/>
      <c r="GFD12" s="13"/>
      <c r="GFE12" s="13"/>
      <c r="GFF12" s="13"/>
      <c r="GFG12" s="13"/>
      <c r="GFH12" s="13"/>
      <c r="GFI12" s="13"/>
      <c r="GFJ12" s="13"/>
      <c r="GFK12" s="13"/>
      <c r="GFL12" s="13"/>
      <c r="GFM12" s="13"/>
      <c r="GFN12" s="13"/>
      <c r="GFO12" s="13"/>
      <c r="GFP12" s="13"/>
      <c r="GFQ12" s="13"/>
      <c r="GFR12" s="13"/>
      <c r="GFS12" s="13"/>
      <c r="GFT12" s="13"/>
      <c r="GFU12" s="13"/>
      <c r="GFV12" s="13"/>
      <c r="GFW12" s="13"/>
      <c r="GFX12" s="13"/>
      <c r="GFY12" s="13"/>
      <c r="GFZ12" s="13"/>
      <c r="GGA12" s="13"/>
      <c r="GGB12" s="13"/>
      <c r="GGC12" s="13"/>
      <c r="GGD12" s="13"/>
      <c r="GGE12" s="13"/>
      <c r="GGF12" s="13"/>
      <c r="GGG12" s="13"/>
      <c r="GGH12" s="13"/>
      <c r="GGI12" s="13"/>
      <c r="GGJ12" s="13"/>
      <c r="GGK12" s="13"/>
      <c r="GGL12" s="13"/>
      <c r="GGM12" s="13"/>
      <c r="GGN12" s="13"/>
      <c r="GGO12" s="13"/>
      <c r="GGP12" s="13"/>
      <c r="GGQ12" s="13"/>
      <c r="GGR12" s="13"/>
      <c r="GGS12" s="13"/>
      <c r="GGT12" s="13"/>
      <c r="GGU12" s="13"/>
      <c r="GGV12" s="13"/>
      <c r="GGW12" s="13"/>
      <c r="GGX12" s="13"/>
      <c r="GGY12" s="13"/>
      <c r="GGZ12" s="13"/>
      <c r="GHA12" s="13"/>
      <c r="GHB12" s="13"/>
      <c r="GHC12" s="13"/>
      <c r="GHD12" s="13"/>
      <c r="GHE12" s="13"/>
      <c r="GHF12" s="13"/>
      <c r="GHG12" s="13"/>
      <c r="GHH12" s="13"/>
      <c r="GHI12" s="13"/>
      <c r="GHJ12" s="13"/>
      <c r="GHK12" s="13"/>
      <c r="GHL12" s="13"/>
      <c r="GHM12" s="13"/>
      <c r="GHN12" s="13"/>
      <c r="GHO12" s="13"/>
      <c r="GHP12" s="13"/>
      <c r="GHQ12" s="13"/>
      <c r="GHR12" s="13"/>
      <c r="GHS12" s="13"/>
      <c r="GHT12" s="13"/>
      <c r="GHU12" s="13"/>
      <c r="GHV12" s="13"/>
      <c r="GHW12" s="13"/>
      <c r="GHX12" s="13"/>
      <c r="GHY12" s="13"/>
      <c r="GHZ12" s="13"/>
      <c r="GIA12" s="13"/>
      <c r="GIB12" s="13"/>
      <c r="GIC12" s="13"/>
      <c r="GID12" s="13"/>
      <c r="GIE12" s="13"/>
      <c r="GIF12" s="13"/>
      <c r="GIG12" s="13"/>
      <c r="GIH12" s="13"/>
      <c r="GII12" s="13"/>
      <c r="GIJ12" s="13"/>
      <c r="GIK12" s="13"/>
      <c r="GIL12" s="13"/>
      <c r="GIM12" s="13"/>
      <c r="GIN12" s="13"/>
      <c r="GIO12" s="13"/>
      <c r="GIP12" s="13"/>
      <c r="GIQ12" s="13"/>
      <c r="GIR12" s="13"/>
      <c r="GIS12" s="13"/>
      <c r="GIT12" s="13"/>
      <c r="GIU12" s="13"/>
      <c r="GIV12" s="13"/>
      <c r="GIW12" s="13"/>
      <c r="GIX12" s="13"/>
      <c r="GIY12" s="13"/>
      <c r="GIZ12" s="13"/>
      <c r="GJA12" s="13"/>
      <c r="GJB12" s="13"/>
      <c r="GJC12" s="13"/>
      <c r="GJD12" s="13"/>
      <c r="GJE12" s="13"/>
      <c r="GJF12" s="13"/>
      <c r="GJG12" s="13"/>
      <c r="GJH12" s="13"/>
      <c r="GJI12" s="13"/>
      <c r="GJJ12" s="13"/>
      <c r="GJK12" s="13"/>
      <c r="GJL12" s="13"/>
      <c r="GJM12" s="13"/>
      <c r="GJN12" s="13"/>
      <c r="GJO12" s="13"/>
      <c r="GJP12" s="13"/>
      <c r="GJQ12" s="13"/>
      <c r="GJR12" s="13"/>
      <c r="GJS12" s="13"/>
      <c r="GJT12" s="13"/>
      <c r="GJU12" s="13"/>
      <c r="GJV12" s="13"/>
      <c r="GJW12" s="13"/>
      <c r="GJX12" s="13"/>
      <c r="GJY12" s="13"/>
      <c r="GJZ12" s="13"/>
      <c r="GKA12" s="13"/>
      <c r="GKB12" s="13"/>
      <c r="GKC12" s="13"/>
      <c r="GKD12" s="13"/>
      <c r="GKE12" s="13"/>
      <c r="GKF12" s="13"/>
      <c r="GKG12" s="13"/>
      <c r="GKH12" s="13"/>
      <c r="GKI12" s="13"/>
      <c r="GKJ12" s="13"/>
      <c r="GKK12" s="13"/>
      <c r="GKL12" s="13"/>
      <c r="GKM12" s="13"/>
      <c r="GKN12" s="13"/>
      <c r="GKO12" s="13"/>
      <c r="GKP12" s="13"/>
      <c r="GKQ12" s="13"/>
      <c r="GKR12" s="13"/>
      <c r="GKS12" s="13"/>
      <c r="GKT12" s="13"/>
      <c r="GKU12" s="13"/>
      <c r="GKV12" s="13"/>
      <c r="GKW12" s="13"/>
      <c r="GKX12" s="13"/>
      <c r="GKY12" s="13"/>
      <c r="GKZ12" s="13"/>
      <c r="GLA12" s="13"/>
      <c r="GLB12" s="13"/>
      <c r="GLC12" s="13"/>
      <c r="GLD12" s="13"/>
      <c r="GLE12" s="13"/>
      <c r="GLF12" s="13"/>
      <c r="GLG12" s="13"/>
      <c r="GLH12" s="13"/>
      <c r="GLI12" s="13"/>
      <c r="GLJ12" s="13"/>
      <c r="GLK12" s="13"/>
      <c r="GLL12" s="13"/>
      <c r="GLM12" s="13"/>
      <c r="GLN12" s="13"/>
      <c r="GLO12" s="13"/>
      <c r="GLP12" s="13"/>
      <c r="GLQ12" s="13"/>
      <c r="GLR12" s="13"/>
      <c r="GLS12" s="13"/>
      <c r="GLT12" s="13"/>
      <c r="GLU12" s="13"/>
      <c r="GLV12" s="13"/>
      <c r="GLW12" s="13"/>
      <c r="GLX12" s="13"/>
      <c r="GLY12" s="13"/>
      <c r="GLZ12" s="13"/>
      <c r="GMA12" s="13"/>
      <c r="GMB12" s="13"/>
      <c r="GMC12" s="13"/>
      <c r="GMD12" s="13"/>
      <c r="GME12" s="13"/>
      <c r="GMF12" s="13"/>
      <c r="GMG12" s="13"/>
      <c r="GMH12" s="13"/>
      <c r="GMI12" s="13"/>
      <c r="GMJ12" s="13"/>
      <c r="GMK12" s="13"/>
      <c r="GML12" s="13"/>
      <c r="GMM12" s="13"/>
      <c r="GMN12" s="13"/>
      <c r="GMO12" s="13"/>
      <c r="GMP12" s="13"/>
      <c r="GMQ12" s="13"/>
      <c r="GMR12" s="13"/>
      <c r="GMS12" s="13"/>
      <c r="GMT12" s="13"/>
      <c r="GMU12" s="13"/>
      <c r="GMV12" s="13"/>
      <c r="GMW12" s="13"/>
      <c r="GMX12" s="13"/>
      <c r="GMY12" s="13"/>
      <c r="GMZ12" s="13"/>
      <c r="GNA12" s="13"/>
      <c r="GNB12" s="13"/>
      <c r="GNC12" s="13"/>
      <c r="GND12" s="13"/>
      <c r="GNE12" s="13"/>
      <c r="GNF12" s="13"/>
      <c r="GNG12" s="13"/>
      <c r="GNH12" s="13"/>
      <c r="GNI12" s="13"/>
      <c r="GNJ12" s="13"/>
      <c r="GNK12" s="13"/>
      <c r="GNL12" s="13"/>
      <c r="GNM12" s="13"/>
      <c r="GNN12" s="13"/>
      <c r="GNO12" s="13"/>
      <c r="GNP12" s="13"/>
      <c r="GNQ12" s="13"/>
      <c r="GNR12" s="13"/>
      <c r="GNS12" s="13"/>
      <c r="GNT12" s="13"/>
      <c r="GNU12" s="13"/>
      <c r="GNV12" s="13"/>
      <c r="GNW12" s="13"/>
      <c r="GNX12" s="13"/>
      <c r="GNY12" s="13"/>
      <c r="GNZ12" s="13"/>
      <c r="GOA12" s="13"/>
      <c r="GOB12" s="13"/>
      <c r="GOC12" s="13"/>
      <c r="GOD12" s="13"/>
      <c r="GOE12" s="13"/>
      <c r="GOF12" s="13"/>
      <c r="GOG12" s="13"/>
      <c r="GOH12" s="13"/>
      <c r="GOI12" s="13"/>
      <c r="GOJ12" s="13"/>
      <c r="GOK12" s="13"/>
      <c r="GOL12" s="13"/>
      <c r="GOM12" s="13"/>
      <c r="GON12" s="13"/>
      <c r="GOO12" s="13"/>
      <c r="GOP12" s="13"/>
      <c r="GOQ12" s="13"/>
      <c r="GOR12" s="13"/>
      <c r="GOS12" s="13"/>
      <c r="GOT12" s="13"/>
      <c r="GOU12" s="13"/>
      <c r="GOV12" s="13"/>
      <c r="GOW12" s="13"/>
      <c r="GOX12" s="13"/>
      <c r="GOY12" s="13"/>
      <c r="GOZ12" s="13"/>
      <c r="GPA12" s="13"/>
      <c r="GPB12" s="13"/>
      <c r="GPC12" s="13"/>
      <c r="GPD12" s="13"/>
      <c r="GPE12" s="13"/>
      <c r="GPF12" s="13"/>
      <c r="GPG12" s="13"/>
      <c r="GPH12" s="13"/>
      <c r="GPI12" s="13"/>
      <c r="GPJ12" s="13"/>
      <c r="GPK12" s="13"/>
      <c r="GPL12" s="13"/>
      <c r="GPM12" s="13"/>
      <c r="GPN12" s="13"/>
      <c r="GPO12" s="13"/>
      <c r="GPP12" s="13"/>
      <c r="GPQ12" s="13"/>
      <c r="GPR12" s="13"/>
      <c r="GPS12" s="13"/>
      <c r="GPT12" s="13"/>
      <c r="GPU12" s="13"/>
      <c r="GPV12" s="13"/>
      <c r="GPW12" s="13"/>
      <c r="GPX12" s="13"/>
      <c r="GPY12" s="13"/>
      <c r="GPZ12" s="13"/>
      <c r="GQA12" s="13"/>
      <c r="GQB12" s="13"/>
      <c r="GQC12" s="13"/>
      <c r="GQD12" s="13"/>
      <c r="GQE12" s="13"/>
      <c r="GQF12" s="13"/>
      <c r="GQG12" s="13"/>
      <c r="GQH12" s="13"/>
      <c r="GQI12" s="13"/>
      <c r="GQJ12" s="13"/>
      <c r="GQK12" s="13"/>
      <c r="GQL12" s="13"/>
      <c r="GQM12" s="13"/>
      <c r="GQN12" s="13"/>
      <c r="GQO12" s="13"/>
      <c r="GQP12" s="13"/>
      <c r="GQQ12" s="13"/>
      <c r="GQR12" s="13"/>
      <c r="GQS12" s="13"/>
      <c r="GQT12" s="13"/>
      <c r="GQU12" s="13"/>
      <c r="GQV12" s="13"/>
      <c r="GQW12" s="13"/>
      <c r="GQX12" s="13"/>
      <c r="GQY12" s="13"/>
      <c r="GQZ12" s="13"/>
      <c r="GRA12" s="13"/>
      <c r="GRB12" s="13"/>
      <c r="GRC12" s="13"/>
      <c r="GRD12" s="13"/>
      <c r="GRE12" s="13"/>
      <c r="GRF12" s="13"/>
      <c r="GRG12" s="13"/>
      <c r="GRH12" s="13"/>
      <c r="GRI12" s="13"/>
      <c r="GRJ12" s="13"/>
      <c r="GRK12" s="13"/>
      <c r="GRL12" s="13"/>
      <c r="GRM12" s="13"/>
      <c r="GRN12" s="13"/>
      <c r="GRO12" s="13"/>
      <c r="GRP12" s="13"/>
      <c r="GRQ12" s="13"/>
      <c r="GRR12" s="13"/>
      <c r="GRS12" s="13"/>
      <c r="GRT12" s="13"/>
      <c r="GRU12" s="13"/>
      <c r="GRV12" s="13"/>
      <c r="GRW12" s="13"/>
      <c r="GRX12" s="13"/>
      <c r="GRY12" s="13"/>
      <c r="GRZ12" s="13"/>
      <c r="GSA12" s="13"/>
      <c r="GSB12" s="13"/>
      <c r="GSC12" s="13"/>
      <c r="GSD12" s="13"/>
      <c r="GSE12" s="13"/>
      <c r="GSF12" s="13"/>
      <c r="GSG12" s="13"/>
      <c r="GSH12" s="13"/>
      <c r="GSI12" s="13"/>
      <c r="GSJ12" s="13"/>
      <c r="GSK12" s="13"/>
      <c r="GSL12" s="13"/>
      <c r="GSM12" s="13"/>
      <c r="GSN12" s="13"/>
      <c r="GSO12" s="13"/>
      <c r="GSP12" s="13"/>
      <c r="GSQ12" s="13"/>
      <c r="GSR12" s="13"/>
      <c r="GSS12" s="13"/>
      <c r="GST12" s="13"/>
      <c r="GSU12" s="13"/>
      <c r="GSV12" s="13"/>
      <c r="GSW12" s="13"/>
      <c r="GSX12" s="13"/>
      <c r="GSY12" s="13"/>
      <c r="GSZ12" s="13"/>
      <c r="GTA12" s="13"/>
      <c r="GTB12" s="13"/>
      <c r="GTC12" s="13"/>
      <c r="GTD12" s="13"/>
      <c r="GTE12" s="13"/>
      <c r="GTF12" s="13"/>
      <c r="GTG12" s="13"/>
      <c r="GTH12" s="13"/>
      <c r="GTI12" s="13"/>
      <c r="GTJ12" s="13"/>
      <c r="GTK12" s="13"/>
      <c r="GTL12" s="13"/>
      <c r="GTM12" s="13"/>
      <c r="GTN12" s="13"/>
      <c r="GTO12" s="13"/>
      <c r="GTP12" s="13"/>
      <c r="GTQ12" s="13"/>
      <c r="GTR12" s="13"/>
      <c r="GTS12" s="13"/>
      <c r="GTT12" s="13"/>
      <c r="GTU12" s="13"/>
      <c r="GTV12" s="13"/>
      <c r="GTW12" s="13"/>
      <c r="GTX12" s="13"/>
      <c r="GTY12" s="13"/>
      <c r="GTZ12" s="13"/>
      <c r="GUA12" s="13"/>
      <c r="GUB12" s="13"/>
      <c r="GUC12" s="13"/>
      <c r="GUD12" s="13"/>
      <c r="GUE12" s="13"/>
      <c r="GUF12" s="13"/>
      <c r="GUG12" s="13"/>
      <c r="GUH12" s="13"/>
      <c r="GUI12" s="13"/>
      <c r="GUJ12" s="13"/>
      <c r="GUK12" s="13"/>
      <c r="GUL12" s="13"/>
      <c r="GUM12" s="13"/>
      <c r="GUN12" s="13"/>
      <c r="GUO12" s="13"/>
      <c r="GUP12" s="13"/>
      <c r="GUQ12" s="13"/>
      <c r="GUR12" s="13"/>
      <c r="GUS12" s="13"/>
      <c r="GUT12" s="13"/>
      <c r="GUU12" s="13"/>
      <c r="GUV12" s="13"/>
      <c r="GUW12" s="13"/>
      <c r="GUX12" s="13"/>
      <c r="GUY12" s="13"/>
      <c r="GUZ12" s="13"/>
      <c r="GVA12" s="13"/>
      <c r="GVB12" s="13"/>
      <c r="GVC12" s="13"/>
      <c r="GVD12" s="13"/>
      <c r="GVE12" s="13"/>
      <c r="GVF12" s="13"/>
      <c r="GVG12" s="13"/>
      <c r="GVH12" s="13"/>
      <c r="GVI12" s="13"/>
      <c r="GVJ12" s="13"/>
      <c r="GVK12" s="13"/>
      <c r="GVL12" s="13"/>
      <c r="GVM12" s="13"/>
      <c r="GVN12" s="13"/>
      <c r="GVO12" s="13"/>
      <c r="GVP12" s="13"/>
      <c r="GVQ12" s="13"/>
      <c r="GVR12" s="13"/>
      <c r="GVS12" s="13"/>
      <c r="GVT12" s="13"/>
      <c r="GVU12" s="13"/>
      <c r="GVV12" s="13"/>
      <c r="GVW12" s="13"/>
      <c r="GVX12" s="13"/>
      <c r="GVY12" s="13"/>
      <c r="GVZ12" s="13"/>
      <c r="GWA12" s="13"/>
      <c r="GWB12" s="13"/>
      <c r="GWC12" s="13"/>
      <c r="GWD12" s="13"/>
      <c r="GWE12" s="13"/>
      <c r="GWF12" s="13"/>
      <c r="GWG12" s="13"/>
      <c r="GWH12" s="13"/>
      <c r="GWI12" s="13"/>
      <c r="GWJ12" s="13"/>
      <c r="GWK12" s="13"/>
      <c r="GWL12" s="13"/>
      <c r="GWM12" s="13"/>
      <c r="GWN12" s="13"/>
      <c r="GWO12" s="13"/>
      <c r="GWP12" s="13"/>
      <c r="GWQ12" s="13"/>
      <c r="GWR12" s="13"/>
      <c r="GWS12" s="13"/>
      <c r="GWT12" s="13"/>
      <c r="GWU12" s="13"/>
      <c r="GWV12" s="13"/>
      <c r="GWW12" s="13"/>
      <c r="GWX12" s="13"/>
      <c r="GWY12" s="13"/>
      <c r="GWZ12" s="13"/>
      <c r="GXA12" s="13"/>
      <c r="GXB12" s="13"/>
      <c r="GXC12" s="13"/>
      <c r="GXD12" s="13"/>
      <c r="GXE12" s="13"/>
      <c r="GXF12" s="13"/>
      <c r="GXG12" s="13"/>
      <c r="GXH12" s="13"/>
      <c r="GXI12" s="13"/>
      <c r="GXJ12" s="13"/>
      <c r="GXK12" s="13"/>
      <c r="GXL12" s="13"/>
      <c r="GXM12" s="13"/>
      <c r="GXN12" s="13"/>
      <c r="GXO12" s="13"/>
      <c r="GXP12" s="13"/>
      <c r="GXQ12" s="13"/>
      <c r="GXR12" s="13"/>
      <c r="GXS12" s="13"/>
      <c r="GXT12" s="13"/>
      <c r="GXU12" s="13"/>
      <c r="GXV12" s="13"/>
      <c r="GXW12" s="13"/>
      <c r="GXX12" s="13"/>
      <c r="GXY12" s="13"/>
      <c r="GXZ12" s="13"/>
      <c r="GYA12" s="13"/>
      <c r="GYB12" s="13"/>
      <c r="GYC12" s="13"/>
      <c r="GYD12" s="13"/>
      <c r="GYE12" s="13"/>
      <c r="GYF12" s="13"/>
      <c r="GYG12" s="13"/>
      <c r="GYH12" s="13"/>
      <c r="GYI12" s="13"/>
      <c r="GYJ12" s="13"/>
      <c r="GYK12" s="13"/>
      <c r="GYL12" s="13"/>
      <c r="GYM12" s="13"/>
      <c r="GYN12" s="13"/>
      <c r="GYO12" s="13"/>
      <c r="GYP12" s="13"/>
      <c r="GYQ12" s="13"/>
      <c r="GYR12" s="13"/>
      <c r="GYS12" s="13"/>
      <c r="GYT12" s="13"/>
      <c r="GYU12" s="13"/>
      <c r="GYV12" s="13"/>
      <c r="GYW12" s="13"/>
      <c r="GYX12" s="13"/>
      <c r="GYY12" s="13"/>
      <c r="GYZ12" s="13"/>
      <c r="GZA12" s="13"/>
      <c r="GZB12" s="13"/>
      <c r="GZC12" s="13"/>
      <c r="GZD12" s="13"/>
      <c r="GZE12" s="13"/>
      <c r="GZF12" s="13"/>
      <c r="GZG12" s="13"/>
      <c r="GZH12" s="13"/>
      <c r="GZI12" s="13"/>
      <c r="GZJ12" s="13"/>
      <c r="GZK12" s="13"/>
      <c r="GZL12" s="13"/>
      <c r="GZM12" s="13"/>
      <c r="GZN12" s="13"/>
      <c r="GZO12" s="13"/>
      <c r="GZP12" s="13"/>
      <c r="GZQ12" s="13"/>
      <c r="GZR12" s="13"/>
      <c r="GZS12" s="13"/>
      <c r="GZT12" s="13"/>
      <c r="GZU12" s="13"/>
      <c r="GZV12" s="13"/>
      <c r="GZW12" s="13"/>
      <c r="GZX12" s="13"/>
      <c r="GZY12" s="13"/>
      <c r="GZZ12" s="13"/>
      <c r="HAA12" s="13"/>
      <c r="HAB12" s="13"/>
      <c r="HAC12" s="13"/>
      <c r="HAD12" s="13"/>
      <c r="HAE12" s="13"/>
      <c r="HAF12" s="13"/>
      <c r="HAG12" s="13"/>
      <c r="HAH12" s="13"/>
      <c r="HAI12" s="13"/>
      <c r="HAJ12" s="13"/>
      <c r="HAK12" s="13"/>
      <c r="HAL12" s="13"/>
      <c r="HAM12" s="13"/>
      <c r="HAN12" s="13"/>
      <c r="HAO12" s="13"/>
      <c r="HAP12" s="13"/>
      <c r="HAQ12" s="13"/>
      <c r="HAR12" s="13"/>
      <c r="HAS12" s="13"/>
      <c r="HAT12" s="13"/>
      <c r="HAU12" s="13"/>
      <c r="HAV12" s="13"/>
      <c r="HAW12" s="13"/>
      <c r="HAX12" s="13"/>
      <c r="HAY12" s="13"/>
      <c r="HAZ12" s="13"/>
      <c r="HBA12" s="13"/>
      <c r="HBB12" s="13"/>
      <c r="HBC12" s="13"/>
      <c r="HBD12" s="13"/>
      <c r="HBE12" s="13"/>
      <c r="HBF12" s="13"/>
      <c r="HBG12" s="13"/>
      <c r="HBH12" s="13"/>
      <c r="HBI12" s="13"/>
      <c r="HBJ12" s="13"/>
      <c r="HBK12" s="13"/>
      <c r="HBL12" s="13"/>
      <c r="HBM12" s="13"/>
      <c r="HBN12" s="13"/>
      <c r="HBO12" s="13"/>
      <c r="HBP12" s="13"/>
      <c r="HBQ12" s="13"/>
      <c r="HBR12" s="13"/>
      <c r="HBS12" s="13"/>
      <c r="HBT12" s="13"/>
      <c r="HBU12" s="13"/>
      <c r="HBV12" s="13"/>
      <c r="HBW12" s="13"/>
      <c r="HBX12" s="13"/>
      <c r="HBY12" s="13"/>
      <c r="HBZ12" s="13"/>
      <c r="HCA12" s="13"/>
      <c r="HCB12" s="13"/>
      <c r="HCC12" s="13"/>
      <c r="HCD12" s="13"/>
      <c r="HCE12" s="13"/>
      <c r="HCF12" s="13"/>
      <c r="HCG12" s="13"/>
      <c r="HCH12" s="13"/>
      <c r="HCI12" s="13"/>
      <c r="HCJ12" s="13"/>
      <c r="HCK12" s="13"/>
      <c r="HCL12" s="13"/>
      <c r="HCM12" s="13"/>
      <c r="HCN12" s="13"/>
      <c r="HCO12" s="13"/>
      <c r="HCP12" s="13"/>
      <c r="HCQ12" s="13"/>
      <c r="HCR12" s="13"/>
      <c r="HCS12" s="13"/>
      <c r="HCT12" s="13"/>
      <c r="HCU12" s="13"/>
      <c r="HCV12" s="13"/>
      <c r="HCW12" s="13"/>
      <c r="HCX12" s="13"/>
      <c r="HCY12" s="13"/>
      <c r="HCZ12" s="13"/>
      <c r="HDA12" s="13"/>
      <c r="HDB12" s="13"/>
      <c r="HDC12" s="13"/>
      <c r="HDD12" s="13"/>
      <c r="HDE12" s="13"/>
      <c r="HDF12" s="13"/>
      <c r="HDG12" s="13"/>
      <c r="HDH12" s="13"/>
      <c r="HDI12" s="13"/>
      <c r="HDJ12" s="13"/>
      <c r="HDK12" s="13"/>
      <c r="HDL12" s="13"/>
      <c r="HDM12" s="13"/>
      <c r="HDN12" s="13"/>
      <c r="HDO12" s="13"/>
      <c r="HDP12" s="13"/>
      <c r="HDQ12" s="13"/>
      <c r="HDR12" s="13"/>
      <c r="HDS12" s="13"/>
      <c r="HDT12" s="13"/>
      <c r="HDU12" s="13"/>
      <c r="HDV12" s="13"/>
      <c r="HDW12" s="13"/>
      <c r="HDX12" s="13"/>
      <c r="HDY12" s="13"/>
      <c r="HDZ12" s="13"/>
      <c r="HEA12" s="13"/>
      <c r="HEB12" s="13"/>
      <c r="HEC12" s="13"/>
      <c r="HED12" s="13"/>
      <c r="HEE12" s="13"/>
      <c r="HEF12" s="13"/>
      <c r="HEG12" s="13"/>
      <c r="HEH12" s="13"/>
      <c r="HEI12" s="13"/>
      <c r="HEJ12" s="13"/>
      <c r="HEK12" s="13"/>
      <c r="HEL12" s="13"/>
      <c r="HEM12" s="13"/>
      <c r="HEN12" s="13"/>
      <c r="HEO12" s="13"/>
      <c r="HEP12" s="13"/>
      <c r="HEQ12" s="13"/>
      <c r="HER12" s="13"/>
      <c r="HES12" s="13"/>
      <c r="HET12" s="13"/>
      <c r="HEU12" s="13"/>
      <c r="HEV12" s="13"/>
      <c r="HEW12" s="13"/>
      <c r="HEX12" s="13"/>
      <c r="HEY12" s="13"/>
      <c r="HEZ12" s="13"/>
      <c r="HFA12" s="13"/>
      <c r="HFB12" s="13"/>
      <c r="HFC12" s="13"/>
      <c r="HFD12" s="13"/>
      <c r="HFE12" s="13"/>
      <c r="HFF12" s="13"/>
      <c r="HFG12" s="13"/>
      <c r="HFH12" s="13"/>
      <c r="HFI12" s="13"/>
      <c r="HFJ12" s="13"/>
      <c r="HFK12" s="13"/>
      <c r="HFL12" s="13"/>
      <c r="HFM12" s="13"/>
      <c r="HFN12" s="13"/>
      <c r="HFO12" s="13"/>
      <c r="HFP12" s="13"/>
      <c r="HFQ12" s="13"/>
      <c r="HFR12" s="13"/>
      <c r="HFS12" s="13"/>
      <c r="HFT12" s="13"/>
      <c r="HFU12" s="13"/>
      <c r="HFV12" s="13"/>
      <c r="HFW12" s="13"/>
      <c r="HFX12" s="13"/>
      <c r="HFY12" s="13"/>
      <c r="HFZ12" s="13"/>
      <c r="HGA12" s="13"/>
      <c r="HGB12" s="13"/>
      <c r="HGC12" s="13"/>
      <c r="HGD12" s="13"/>
      <c r="HGE12" s="13"/>
      <c r="HGF12" s="13"/>
      <c r="HGG12" s="13"/>
      <c r="HGH12" s="13"/>
      <c r="HGI12" s="13"/>
      <c r="HGJ12" s="13"/>
      <c r="HGK12" s="13"/>
      <c r="HGL12" s="13"/>
      <c r="HGM12" s="13"/>
      <c r="HGN12" s="13"/>
      <c r="HGO12" s="13"/>
      <c r="HGP12" s="13"/>
      <c r="HGQ12" s="13"/>
      <c r="HGR12" s="13"/>
      <c r="HGS12" s="13"/>
      <c r="HGT12" s="13"/>
      <c r="HGU12" s="13"/>
      <c r="HGV12" s="13"/>
      <c r="HGW12" s="13"/>
      <c r="HGX12" s="13"/>
      <c r="HGY12" s="13"/>
      <c r="HGZ12" s="13"/>
      <c r="HHA12" s="13"/>
      <c r="HHB12" s="13"/>
      <c r="HHC12" s="13"/>
      <c r="HHD12" s="13"/>
      <c r="HHE12" s="13"/>
      <c r="HHF12" s="13"/>
      <c r="HHG12" s="13"/>
      <c r="HHH12" s="13"/>
      <c r="HHI12" s="13"/>
      <c r="HHJ12" s="13"/>
      <c r="HHK12" s="13"/>
      <c r="HHL12" s="13"/>
      <c r="HHM12" s="13"/>
      <c r="HHN12" s="13"/>
      <c r="HHO12" s="13"/>
      <c r="HHP12" s="13"/>
      <c r="HHQ12" s="13"/>
      <c r="HHR12" s="13"/>
      <c r="HHS12" s="13"/>
      <c r="HHT12" s="13"/>
      <c r="HHU12" s="13"/>
      <c r="HHV12" s="13"/>
      <c r="HHW12" s="13"/>
      <c r="HHX12" s="13"/>
      <c r="HHY12" s="13"/>
      <c r="HHZ12" s="13"/>
      <c r="HIA12" s="13"/>
      <c r="HIB12" s="13"/>
      <c r="HIC12" s="13"/>
      <c r="HID12" s="13"/>
      <c r="HIE12" s="13"/>
      <c r="HIF12" s="13"/>
      <c r="HIG12" s="13"/>
      <c r="HIH12" s="13"/>
      <c r="HII12" s="13"/>
      <c r="HIJ12" s="13"/>
      <c r="HIK12" s="13"/>
      <c r="HIL12" s="13"/>
      <c r="HIM12" s="13"/>
      <c r="HIN12" s="13"/>
      <c r="HIO12" s="13"/>
      <c r="HIP12" s="13"/>
      <c r="HIQ12" s="13"/>
      <c r="HIR12" s="13"/>
      <c r="HIS12" s="13"/>
      <c r="HIT12" s="13"/>
      <c r="HIU12" s="13"/>
      <c r="HIV12" s="13"/>
      <c r="HIW12" s="13"/>
      <c r="HIX12" s="13"/>
      <c r="HIY12" s="13"/>
      <c r="HIZ12" s="13"/>
      <c r="HJA12" s="13"/>
      <c r="HJB12" s="13"/>
      <c r="HJC12" s="13"/>
      <c r="HJD12" s="13"/>
      <c r="HJE12" s="13"/>
      <c r="HJF12" s="13"/>
      <c r="HJG12" s="13"/>
      <c r="HJH12" s="13"/>
      <c r="HJI12" s="13"/>
      <c r="HJJ12" s="13"/>
      <c r="HJK12" s="13"/>
      <c r="HJL12" s="13"/>
      <c r="HJM12" s="13"/>
      <c r="HJN12" s="13"/>
      <c r="HJO12" s="13"/>
      <c r="HJP12" s="13"/>
      <c r="HJQ12" s="13"/>
      <c r="HJR12" s="13"/>
      <c r="HJS12" s="13"/>
      <c r="HJT12" s="13"/>
      <c r="HJU12" s="13"/>
      <c r="HJV12" s="13"/>
      <c r="HJW12" s="13"/>
      <c r="HJX12" s="13"/>
      <c r="HJY12" s="13"/>
      <c r="HJZ12" s="13"/>
      <c r="HKA12" s="13"/>
      <c r="HKB12" s="13"/>
      <c r="HKC12" s="13"/>
      <c r="HKD12" s="13"/>
      <c r="HKE12" s="13"/>
      <c r="HKF12" s="13"/>
      <c r="HKG12" s="13"/>
      <c r="HKH12" s="13"/>
      <c r="HKI12" s="13"/>
      <c r="HKJ12" s="13"/>
      <c r="HKK12" s="13"/>
      <c r="HKL12" s="13"/>
      <c r="HKM12" s="13"/>
      <c r="HKN12" s="13"/>
      <c r="HKO12" s="13"/>
      <c r="HKP12" s="13"/>
      <c r="HKQ12" s="13"/>
      <c r="HKR12" s="13"/>
      <c r="HKS12" s="13"/>
      <c r="HKT12" s="13"/>
      <c r="HKU12" s="13"/>
      <c r="HKV12" s="13"/>
      <c r="HKW12" s="13"/>
      <c r="HKX12" s="13"/>
      <c r="HKY12" s="13"/>
      <c r="HKZ12" s="13"/>
      <c r="HLA12" s="13"/>
      <c r="HLB12" s="13"/>
      <c r="HLC12" s="13"/>
      <c r="HLD12" s="13"/>
      <c r="HLE12" s="13"/>
      <c r="HLF12" s="13"/>
      <c r="HLG12" s="13"/>
      <c r="HLH12" s="13"/>
      <c r="HLI12" s="13"/>
      <c r="HLJ12" s="13"/>
      <c r="HLK12" s="13"/>
      <c r="HLL12" s="13"/>
      <c r="HLM12" s="13"/>
      <c r="HLN12" s="13"/>
      <c r="HLO12" s="13"/>
      <c r="HLP12" s="13"/>
      <c r="HLQ12" s="13"/>
      <c r="HLR12" s="13"/>
      <c r="HLS12" s="13"/>
      <c r="HLT12" s="13"/>
      <c r="HLU12" s="13"/>
      <c r="HLV12" s="13"/>
      <c r="HLW12" s="13"/>
      <c r="HLX12" s="13"/>
      <c r="HLY12" s="13"/>
      <c r="HLZ12" s="13"/>
      <c r="HMA12" s="13"/>
      <c r="HMB12" s="13"/>
      <c r="HMC12" s="13"/>
      <c r="HMD12" s="13"/>
      <c r="HME12" s="13"/>
      <c r="HMF12" s="13"/>
      <c r="HMG12" s="13"/>
      <c r="HMH12" s="13"/>
      <c r="HMI12" s="13"/>
      <c r="HMJ12" s="13"/>
      <c r="HMK12" s="13"/>
      <c r="HML12" s="13"/>
      <c r="HMM12" s="13"/>
      <c r="HMN12" s="13"/>
      <c r="HMO12" s="13"/>
      <c r="HMP12" s="13"/>
      <c r="HMQ12" s="13"/>
      <c r="HMR12" s="13"/>
      <c r="HMS12" s="13"/>
      <c r="HMT12" s="13"/>
      <c r="HMU12" s="13"/>
      <c r="HMV12" s="13"/>
      <c r="HMW12" s="13"/>
      <c r="HMX12" s="13"/>
      <c r="HMY12" s="13"/>
      <c r="HMZ12" s="13"/>
      <c r="HNA12" s="13"/>
      <c r="HNB12" s="13"/>
      <c r="HNC12" s="13"/>
      <c r="HND12" s="13"/>
      <c r="HNE12" s="13"/>
      <c r="HNF12" s="13"/>
      <c r="HNG12" s="13"/>
      <c r="HNH12" s="13"/>
      <c r="HNI12" s="13"/>
      <c r="HNJ12" s="13"/>
      <c r="HNK12" s="13"/>
      <c r="HNL12" s="13"/>
      <c r="HNM12" s="13"/>
      <c r="HNN12" s="13"/>
      <c r="HNO12" s="13"/>
      <c r="HNP12" s="13"/>
      <c r="HNQ12" s="13"/>
      <c r="HNR12" s="13"/>
      <c r="HNS12" s="13"/>
      <c r="HNT12" s="13"/>
      <c r="HNU12" s="13"/>
      <c r="HNV12" s="13"/>
      <c r="HNW12" s="13"/>
      <c r="HNX12" s="13"/>
      <c r="HNY12" s="13"/>
      <c r="HNZ12" s="13"/>
      <c r="HOA12" s="13"/>
      <c r="HOB12" s="13"/>
      <c r="HOC12" s="13"/>
      <c r="HOD12" s="13"/>
      <c r="HOE12" s="13"/>
      <c r="HOF12" s="13"/>
      <c r="HOG12" s="13"/>
      <c r="HOH12" s="13"/>
      <c r="HOI12" s="13"/>
      <c r="HOJ12" s="13"/>
      <c r="HOK12" s="13"/>
      <c r="HOL12" s="13"/>
      <c r="HOM12" s="13"/>
      <c r="HON12" s="13"/>
      <c r="HOO12" s="13"/>
      <c r="HOP12" s="13"/>
      <c r="HOQ12" s="13"/>
      <c r="HOR12" s="13"/>
      <c r="HOS12" s="13"/>
      <c r="HOT12" s="13"/>
      <c r="HOU12" s="13"/>
      <c r="HOV12" s="13"/>
      <c r="HOW12" s="13"/>
      <c r="HOX12" s="13"/>
      <c r="HOY12" s="13"/>
      <c r="HOZ12" s="13"/>
      <c r="HPA12" s="13"/>
      <c r="HPB12" s="13"/>
      <c r="HPC12" s="13"/>
      <c r="HPD12" s="13"/>
      <c r="HPE12" s="13"/>
      <c r="HPF12" s="13"/>
      <c r="HPG12" s="13"/>
      <c r="HPH12" s="13"/>
      <c r="HPI12" s="13"/>
      <c r="HPJ12" s="13"/>
      <c r="HPK12" s="13"/>
      <c r="HPL12" s="13"/>
      <c r="HPM12" s="13"/>
      <c r="HPN12" s="13"/>
      <c r="HPO12" s="13"/>
      <c r="HPP12" s="13"/>
      <c r="HPQ12" s="13"/>
      <c r="HPR12" s="13"/>
      <c r="HPS12" s="13"/>
      <c r="HPT12" s="13"/>
      <c r="HPU12" s="13"/>
      <c r="HPV12" s="13"/>
      <c r="HPW12" s="13"/>
      <c r="HPX12" s="13"/>
      <c r="HPY12" s="13"/>
      <c r="HPZ12" s="13"/>
      <c r="HQA12" s="13"/>
      <c r="HQB12" s="13"/>
      <c r="HQC12" s="13"/>
      <c r="HQD12" s="13"/>
      <c r="HQE12" s="13"/>
      <c r="HQF12" s="13"/>
      <c r="HQG12" s="13"/>
      <c r="HQH12" s="13"/>
      <c r="HQI12" s="13"/>
      <c r="HQJ12" s="13"/>
      <c r="HQK12" s="13"/>
      <c r="HQL12" s="13"/>
      <c r="HQM12" s="13"/>
      <c r="HQN12" s="13"/>
      <c r="HQO12" s="13"/>
      <c r="HQP12" s="13"/>
      <c r="HQQ12" s="13"/>
      <c r="HQR12" s="13"/>
      <c r="HQS12" s="13"/>
      <c r="HQT12" s="13"/>
      <c r="HQU12" s="13"/>
      <c r="HQV12" s="13"/>
      <c r="HQW12" s="13"/>
      <c r="HQX12" s="13"/>
      <c r="HQY12" s="13"/>
      <c r="HQZ12" s="13"/>
      <c r="HRA12" s="13"/>
      <c r="HRB12" s="13"/>
      <c r="HRC12" s="13"/>
      <c r="HRD12" s="13"/>
      <c r="HRE12" s="13"/>
      <c r="HRF12" s="13"/>
      <c r="HRG12" s="13"/>
      <c r="HRH12" s="13"/>
      <c r="HRI12" s="13"/>
      <c r="HRJ12" s="13"/>
      <c r="HRK12" s="13"/>
      <c r="HRL12" s="13"/>
      <c r="HRM12" s="13"/>
      <c r="HRN12" s="13"/>
      <c r="HRO12" s="13"/>
      <c r="HRP12" s="13"/>
      <c r="HRQ12" s="13"/>
      <c r="HRR12" s="13"/>
      <c r="HRS12" s="13"/>
      <c r="HRT12" s="13"/>
      <c r="HRU12" s="13"/>
      <c r="HRV12" s="13"/>
      <c r="HRW12" s="13"/>
      <c r="HRX12" s="13"/>
      <c r="HRY12" s="13"/>
      <c r="HRZ12" s="13"/>
      <c r="HSA12" s="13"/>
      <c r="HSB12" s="13"/>
      <c r="HSC12" s="13"/>
      <c r="HSD12" s="13"/>
      <c r="HSE12" s="13"/>
      <c r="HSF12" s="13"/>
      <c r="HSG12" s="13"/>
      <c r="HSH12" s="13"/>
      <c r="HSI12" s="13"/>
      <c r="HSJ12" s="13"/>
      <c r="HSK12" s="13"/>
      <c r="HSL12" s="13"/>
      <c r="HSM12" s="13"/>
      <c r="HSN12" s="13"/>
      <c r="HSO12" s="13"/>
      <c r="HSP12" s="13"/>
      <c r="HSQ12" s="13"/>
      <c r="HSR12" s="13"/>
      <c r="HSS12" s="13"/>
      <c r="HST12" s="13"/>
      <c r="HSU12" s="13"/>
      <c r="HSV12" s="13"/>
      <c r="HSW12" s="13"/>
      <c r="HSX12" s="13"/>
      <c r="HSY12" s="13"/>
      <c r="HSZ12" s="13"/>
      <c r="HTA12" s="13"/>
      <c r="HTB12" s="13"/>
      <c r="HTC12" s="13"/>
      <c r="HTD12" s="13"/>
      <c r="HTE12" s="13"/>
      <c r="HTF12" s="13"/>
      <c r="HTG12" s="13"/>
      <c r="HTH12" s="13"/>
      <c r="HTI12" s="13"/>
      <c r="HTJ12" s="13"/>
      <c r="HTK12" s="13"/>
      <c r="HTL12" s="13"/>
      <c r="HTM12" s="13"/>
      <c r="HTN12" s="13"/>
      <c r="HTO12" s="13"/>
      <c r="HTP12" s="13"/>
      <c r="HTQ12" s="13"/>
      <c r="HTR12" s="13"/>
      <c r="HTS12" s="13"/>
      <c r="HTT12" s="13"/>
      <c r="HTU12" s="13"/>
      <c r="HTV12" s="13"/>
      <c r="HTW12" s="13"/>
      <c r="HTX12" s="13"/>
      <c r="HTY12" s="13"/>
      <c r="HTZ12" s="13"/>
      <c r="HUA12" s="13"/>
      <c r="HUB12" s="13"/>
      <c r="HUC12" s="13"/>
      <c r="HUD12" s="13"/>
      <c r="HUE12" s="13"/>
      <c r="HUF12" s="13"/>
      <c r="HUG12" s="13"/>
      <c r="HUH12" s="13"/>
      <c r="HUI12" s="13"/>
      <c r="HUJ12" s="13"/>
      <c r="HUK12" s="13"/>
      <c r="HUL12" s="13"/>
      <c r="HUM12" s="13"/>
      <c r="HUN12" s="13"/>
      <c r="HUO12" s="13"/>
      <c r="HUP12" s="13"/>
      <c r="HUQ12" s="13"/>
      <c r="HUR12" s="13"/>
      <c r="HUS12" s="13"/>
      <c r="HUT12" s="13"/>
      <c r="HUU12" s="13"/>
      <c r="HUV12" s="13"/>
      <c r="HUW12" s="13"/>
      <c r="HUX12" s="13"/>
      <c r="HUY12" s="13"/>
      <c r="HUZ12" s="13"/>
      <c r="HVA12" s="13"/>
      <c r="HVB12" s="13"/>
      <c r="HVC12" s="13"/>
      <c r="HVD12" s="13"/>
      <c r="HVE12" s="13"/>
      <c r="HVF12" s="13"/>
      <c r="HVG12" s="13"/>
      <c r="HVH12" s="13"/>
      <c r="HVI12" s="13"/>
      <c r="HVJ12" s="13"/>
      <c r="HVK12" s="13"/>
      <c r="HVL12" s="13"/>
      <c r="HVM12" s="13"/>
      <c r="HVN12" s="13"/>
      <c r="HVO12" s="13"/>
      <c r="HVP12" s="13"/>
      <c r="HVQ12" s="13"/>
      <c r="HVR12" s="13"/>
      <c r="HVS12" s="13"/>
      <c r="HVT12" s="13"/>
      <c r="HVU12" s="13"/>
      <c r="HVV12" s="13"/>
      <c r="HVW12" s="13"/>
      <c r="HVX12" s="13"/>
      <c r="HVY12" s="13"/>
      <c r="HVZ12" s="13"/>
      <c r="HWA12" s="13"/>
      <c r="HWB12" s="13"/>
      <c r="HWC12" s="13"/>
      <c r="HWD12" s="13"/>
      <c r="HWE12" s="13"/>
      <c r="HWF12" s="13"/>
      <c r="HWG12" s="13"/>
      <c r="HWH12" s="13"/>
      <c r="HWI12" s="13"/>
      <c r="HWJ12" s="13"/>
      <c r="HWK12" s="13"/>
      <c r="HWL12" s="13"/>
      <c r="HWM12" s="13"/>
      <c r="HWN12" s="13"/>
      <c r="HWO12" s="13"/>
      <c r="HWP12" s="13"/>
      <c r="HWQ12" s="13"/>
      <c r="HWR12" s="13"/>
      <c r="HWS12" s="13"/>
      <c r="HWT12" s="13"/>
      <c r="HWU12" s="13"/>
      <c r="HWV12" s="13"/>
      <c r="HWW12" s="13"/>
      <c r="HWX12" s="13"/>
      <c r="HWY12" s="13"/>
      <c r="HWZ12" s="13"/>
      <c r="HXA12" s="13"/>
      <c r="HXB12" s="13"/>
      <c r="HXC12" s="13"/>
      <c r="HXD12" s="13"/>
      <c r="HXE12" s="13"/>
      <c r="HXF12" s="13"/>
      <c r="HXG12" s="13"/>
      <c r="HXH12" s="13"/>
      <c r="HXI12" s="13"/>
      <c r="HXJ12" s="13"/>
      <c r="HXK12" s="13"/>
      <c r="HXL12" s="13"/>
      <c r="HXM12" s="13"/>
      <c r="HXN12" s="13"/>
      <c r="HXO12" s="13"/>
      <c r="HXP12" s="13"/>
      <c r="HXQ12" s="13"/>
      <c r="HXR12" s="13"/>
      <c r="HXS12" s="13"/>
      <c r="HXT12" s="13"/>
      <c r="HXU12" s="13"/>
      <c r="HXV12" s="13"/>
      <c r="HXW12" s="13"/>
      <c r="HXX12" s="13"/>
      <c r="HXY12" s="13"/>
      <c r="HXZ12" s="13"/>
      <c r="HYA12" s="13"/>
      <c r="HYB12" s="13"/>
      <c r="HYC12" s="13"/>
      <c r="HYD12" s="13"/>
      <c r="HYE12" s="13"/>
      <c r="HYF12" s="13"/>
      <c r="HYG12" s="13"/>
      <c r="HYH12" s="13"/>
      <c r="HYI12" s="13"/>
      <c r="HYJ12" s="13"/>
      <c r="HYK12" s="13"/>
      <c r="HYL12" s="13"/>
      <c r="HYM12" s="13"/>
      <c r="HYN12" s="13"/>
      <c r="HYO12" s="13"/>
      <c r="HYP12" s="13"/>
      <c r="HYQ12" s="13"/>
      <c r="HYR12" s="13"/>
      <c r="HYS12" s="13"/>
      <c r="HYT12" s="13"/>
      <c r="HYU12" s="13"/>
      <c r="HYV12" s="13"/>
      <c r="HYW12" s="13"/>
      <c r="HYX12" s="13"/>
      <c r="HYY12" s="13"/>
      <c r="HYZ12" s="13"/>
      <c r="HZA12" s="13"/>
      <c r="HZB12" s="13"/>
      <c r="HZC12" s="13"/>
      <c r="HZD12" s="13"/>
      <c r="HZE12" s="13"/>
      <c r="HZF12" s="13"/>
      <c r="HZG12" s="13"/>
      <c r="HZH12" s="13"/>
      <c r="HZI12" s="13"/>
      <c r="HZJ12" s="13"/>
      <c r="HZK12" s="13"/>
      <c r="HZL12" s="13"/>
      <c r="HZM12" s="13"/>
      <c r="HZN12" s="13"/>
      <c r="HZO12" s="13"/>
      <c r="HZP12" s="13"/>
      <c r="HZQ12" s="13"/>
      <c r="HZR12" s="13"/>
      <c r="HZS12" s="13"/>
      <c r="HZT12" s="13"/>
      <c r="HZU12" s="13"/>
      <c r="HZV12" s="13"/>
      <c r="HZW12" s="13"/>
      <c r="HZX12" s="13"/>
      <c r="HZY12" s="13"/>
      <c r="HZZ12" s="13"/>
      <c r="IAA12" s="13"/>
      <c r="IAB12" s="13"/>
      <c r="IAC12" s="13"/>
      <c r="IAD12" s="13"/>
      <c r="IAE12" s="13"/>
      <c r="IAF12" s="13"/>
      <c r="IAG12" s="13"/>
      <c r="IAH12" s="13"/>
      <c r="IAI12" s="13"/>
      <c r="IAJ12" s="13"/>
      <c r="IAK12" s="13"/>
      <c r="IAL12" s="13"/>
      <c r="IAM12" s="13"/>
      <c r="IAN12" s="13"/>
      <c r="IAO12" s="13"/>
      <c r="IAP12" s="13"/>
      <c r="IAQ12" s="13"/>
      <c r="IAR12" s="13"/>
      <c r="IAS12" s="13"/>
      <c r="IAT12" s="13"/>
      <c r="IAU12" s="13"/>
      <c r="IAV12" s="13"/>
      <c r="IAW12" s="13"/>
      <c r="IAX12" s="13"/>
      <c r="IAY12" s="13"/>
      <c r="IAZ12" s="13"/>
      <c r="IBA12" s="13"/>
      <c r="IBB12" s="13"/>
      <c r="IBC12" s="13"/>
      <c r="IBD12" s="13"/>
      <c r="IBE12" s="13"/>
      <c r="IBF12" s="13"/>
      <c r="IBG12" s="13"/>
      <c r="IBH12" s="13"/>
      <c r="IBI12" s="13"/>
      <c r="IBJ12" s="13"/>
      <c r="IBK12" s="13"/>
      <c r="IBL12" s="13"/>
      <c r="IBM12" s="13"/>
      <c r="IBN12" s="13"/>
      <c r="IBO12" s="13"/>
      <c r="IBP12" s="13"/>
      <c r="IBQ12" s="13"/>
      <c r="IBR12" s="13"/>
      <c r="IBS12" s="13"/>
      <c r="IBT12" s="13"/>
      <c r="IBU12" s="13"/>
      <c r="IBV12" s="13"/>
      <c r="IBW12" s="13"/>
      <c r="IBX12" s="13"/>
      <c r="IBY12" s="13"/>
      <c r="IBZ12" s="13"/>
      <c r="ICA12" s="13"/>
      <c r="ICB12" s="13"/>
      <c r="ICC12" s="13"/>
      <c r="ICD12" s="13"/>
      <c r="ICE12" s="13"/>
      <c r="ICF12" s="13"/>
      <c r="ICG12" s="13"/>
      <c r="ICH12" s="13"/>
      <c r="ICI12" s="13"/>
      <c r="ICJ12" s="13"/>
      <c r="ICK12" s="13"/>
      <c r="ICL12" s="13"/>
      <c r="ICM12" s="13"/>
      <c r="ICN12" s="13"/>
      <c r="ICO12" s="13"/>
      <c r="ICP12" s="13"/>
      <c r="ICQ12" s="13"/>
      <c r="ICR12" s="13"/>
      <c r="ICS12" s="13"/>
      <c r="ICT12" s="13"/>
      <c r="ICU12" s="13"/>
      <c r="ICV12" s="13"/>
      <c r="ICW12" s="13"/>
      <c r="ICX12" s="13"/>
      <c r="ICY12" s="13"/>
      <c r="ICZ12" s="13"/>
      <c r="IDA12" s="13"/>
      <c r="IDB12" s="13"/>
      <c r="IDC12" s="13"/>
      <c r="IDD12" s="13"/>
      <c r="IDE12" s="13"/>
      <c r="IDF12" s="13"/>
      <c r="IDG12" s="13"/>
      <c r="IDH12" s="13"/>
      <c r="IDI12" s="13"/>
      <c r="IDJ12" s="13"/>
      <c r="IDK12" s="13"/>
      <c r="IDL12" s="13"/>
      <c r="IDM12" s="13"/>
      <c r="IDN12" s="13"/>
      <c r="IDO12" s="13"/>
      <c r="IDP12" s="13"/>
      <c r="IDQ12" s="13"/>
      <c r="IDR12" s="13"/>
      <c r="IDS12" s="13"/>
      <c r="IDT12" s="13"/>
      <c r="IDU12" s="13"/>
      <c r="IDV12" s="13"/>
      <c r="IDW12" s="13"/>
      <c r="IDX12" s="13"/>
      <c r="IDY12" s="13"/>
      <c r="IDZ12" s="13"/>
      <c r="IEA12" s="13"/>
      <c r="IEB12" s="13"/>
      <c r="IEC12" s="13"/>
      <c r="IED12" s="13"/>
      <c r="IEE12" s="13"/>
      <c r="IEF12" s="13"/>
      <c r="IEG12" s="13"/>
      <c r="IEH12" s="13"/>
      <c r="IEI12" s="13"/>
      <c r="IEJ12" s="13"/>
      <c r="IEK12" s="13"/>
      <c r="IEL12" s="13"/>
      <c r="IEM12" s="13"/>
      <c r="IEN12" s="13"/>
      <c r="IEO12" s="13"/>
      <c r="IEP12" s="13"/>
      <c r="IEQ12" s="13"/>
      <c r="IER12" s="13"/>
      <c r="IES12" s="13"/>
      <c r="IET12" s="13"/>
      <c r="IEU12" s="13"/>
      <c r="IEV12" s="13"/>
      <c r="IEW12" s="13"/>
      <c r="IEX12" s="13"/>
      <c r="IEY12" s="13"/>
      <c r="IEZ12" s="13"/>
      <c r="IFA12" s="13"/>
      <c r="IFB12" s="13"/>
      <c r="IFC12" s="13"/>
      <c r="IFD12" s="13"/>
      <c r="IFE12" s="13"/>
      <c r="IFF12" s="13"/>
      <c r="IFG12" s="13"/>
      <c r="IFH12" s="13"/>
      <c r="IFI12" s="13"/>
      <c r="IFJ12" s="13"/>
      <c r="IFK12" s="13"/>
      <c r="IFL12" s="13"/>
      <c r="IFM12" s="13"/>
      <c r="IFN12" s="13"/>
      <c r="IFO12" s="13"/>
      <c r="IFP12" s="13"/>
      <c r="IFQ12" s="13"/>
      <c r="IFR12" s="13"/>
      <c r="IFS12" s="13"/>
      <c r="IFT12" s="13"/>
      <c r="IFU12" s="13"/>
      <c r="IFV12" s="13"/>
      <c r="IFW12" s="13"/>
      <c r="IFX12" s="13"/>
      <c r="IFY12" s="13"/>
      <c r="IFZ12" s="13"/>
      <c r="IGA12" s="13"/>
      <c r="IGB12" s="13"/>
      <c r="IGC12" s="13"/>
      <c r="IGD12" s="13"/>
      <c r="IGE12" s="13"/>
      <c r="IGF12" s="13"/>
      <c r="IGG12" s="13"/>
      <c r="IGH12" s="13"/>
      <c r="IGI12" s="13"/>
      <c r="IGJ12" s="13"/>
      <c r="IGK12" s="13"/>
      <c r="IGL12" s="13"/>
      <c r="IGM12" s="13"/>
      <c r="IGN12" s="13"/>
      <c r="IGO12" s="13"/>
      <c r="IGP12" s="13"/>
      <c r="IGQ12" s="13"/>
      <c r="IGR12" s="13"/>
      <c r="IGS12" s="13"/>
      <c r="IGT12" s="13"/>
      <c r="IGU12" s="13"/>
      <c r="IGV12" s="13"/>
      <c r="IGW12" s="13"/>
      <c r="IGX12" s="13"/>
      <c r="IGY12" s="13"/>
      <c r="IGZ12" s="13"/>
      <c r="IHA12" s="13"/>
      <c r="IHB12" s="13"/>
      <c r="IHC12" s="13"/>
      <c r="IHD12" s="13"/>
      <c r="IHE12" s="13"/>
      <c r="IHF12" s="13"/>
      <c r="IHG12" s="13"/>
      <c r="IHH12" s="13"/>
      <c r="IHI12" s="13"/>
      <c r="IHJ12" s="13"/>
      <c r="IHK12" s="13"/>
      <c r="IHL12" s="13"/>
      <c r="IHM12" s="13"/>
      <c r="IHN12" s="13"/>
      <c r="IHO12" s="13"/>
      <c r="IHP12" s="13"/>
      <c r="IHQ12" s="13"/>
      <c r="IHR12" s="13"/>
      <c r="IHS12" s="13"/>
      <c r="IHT12" s="13"/>
      <c r="IHU12" s="13"/>
      <c r="IHV12" s="13"/>
      <c r="IHW12" s="13"/>
      <c r="IHX12" s="13"/>
      <c r="IHY12" s="13"/>
      <c r="IHZ12" s="13"/>
      <c r="IIA12" s="13"/>
      <c r="IIB12" s="13"/>
      <c r="IIC12" s="13"/>
      <c r="IID12" s="13"/>
      <c r="IIE12" s="13"/>
      <c r="IIF12" s="13"/>
      <c r="IIG12" s="13"/>
      <c r="IIH12" s="13"/>
      <c r="III12" s="13"/>
      <c r="IIJ12" s="13"/>
      <c r="IIK12" s="13"/>
      <c r="IIL12" s="13"/>
      <c r="IIM12" s="13"/>
      <c r="IIN12" s="13"/>
      <c r="IIO12" s="13"/>
      <c r="IIP12" s="13"/>
      <c r="IIQ12" s="13"/>
      <c r="IIR12" s="13"/>
      <c r="IIS12" s="13"/>
      <c r="IIT12" s="13"/>
      <c r="IIU12" s="13"/>
      <c r="IIV12" s="13"/>
      <c r="IIW12" s="13"/>
      <c r="IIX12" s="13"/>
      <c r="IIY12" s="13"/>
      <c r="IIZ12" s="13"/>
      <c r="IJA12" s="13"/>
      <c r="IJB12" s="13"/>
      <c r="IJC12" s="13"/>
      <c r="IJD12" s="13"/>
      <c r="IJE12" s="13"/>
      <c r="IJF12" s="13"/>
      <c r="IJG12" s="13"/>
      <c r="IJH12" s="13"/>
      <c r="IJI12" s="13"/>
      <c r="IJJ12" s="13"/>
      <c r="IJK12" s="13"/>
      <c r="IJL12" s="13"/>
      <c r="IJM12" s="13"/>
      <c r="IJN12" s="13"/>
      <c r="IJO12" s="13"/>
      <c r="IJP12" s="13"/>
      <c r="IJQ12" s="13"/>
      <c r="IJR12" s="13"/>
      <c r="IJS12" s="13"/>
      <c r="IJT12" s="13"/>
      <c r="IJU12" s="13"/>
      <c r="IJV12" s="13"/>
      <c r="IJW12" s="13"/>
      <c r="IJX12" s="13"/>
      <c r="IJY12" s="13"/>
      <c r="IJZ12" s="13"/>
      <c r="IKA12" s="13"/>
      <c r="IKB12" s="13"/>
      <c r="IKC12" s="13"/>
      <c r="IKD12" s="13"/>
      <c r="IKE12" s="13"/>
      <c r="IKF12" s="13"/>
      <c r="IKG12" s="13"/>
      <c r="IKH12" s="13"/>
      <c r="IKI12" s="13"/>
      <c r="IKJ12" s="13"/>
      <c r="IKK12" s="13"/>
      <c r="IKL12" s="13"/>
      <c r="IKM12" s="13"/>
      <c r="IKN12" s="13"/>
      <c r="IKO12" s="13"/>
      <c r="IKP12" s="13"/>
      <c r="IKQ12" s="13"/>
      <c r="IKR12" s="13"/>
      <c r="IKS12" s="13"/>
      <c r="IKT12" s="13"/>
      <c r="IKU12" s="13"/>
      <c r="IKV12" s="13"/>
      <c r="IKW12" s="13"/>
      <c r="IKX12" s="13"/>
      <c r="IKY12" s="13"/>
      <c r="IKZ12" s="13"/>
      <c r="ILA12" s="13"/>
      <c r="ILB12" s="13"/>
      <c r="ILC12" s="13"/>
      <c r="ILD12" s="13"/>
      <c r="ILE12" s="13"/>
      <c r="ILF12" s="13"/>
      <c r="ILG12" s="13"/>
      <c r="ILH12" s="13"/>
      <c r="ILI12" s="13"/>
      <c r="ILJ12" s="13"/>
      <c r="ILK12" s="13"/>
      <c r="ILL12" s="13"/>
      <c r="ILM12" s="13"/>
      <c r="ILN12" s="13"/>
      <c r="ILO12" s="13"/>
      <c r="ILP12" s="13"/>
      <c r="ILQ12" s="13"/>
      <c r="ILR12" s="13"/>
      <c r="ILS12" s="13"/>
      <c r="ILT12" s="13"/>
      <c r="ILU12" s="13"/>
      <c r="ILV12" s="13"/>
      <c r="ILW12" s="13"/>
      <c r="ILX12" s="13"/>
      <c r="ILY12" s="13"/>
      <c r="ILZ12" s="13"/>
      <c r="IMA12" s="13"/>
      <c r="IMB12" s="13"/>
      <c r="IMC12" s="13"/>
      <c r="IMD12" s="13"/>
      <c r="IME12" s="13"/>
      <c r="IMF12" s="13"/>
      <c r="IMG12" s="13"/>
      <c r="IMH12" s="13"/>
      <c r="IMI12" s="13"/>
      <c r="IMJ12" s="13"/>
      <c r="IMK12" s="13"/>
      <c r="IML12" s="13"/>
      <c r="IMM12" s="13"/>
      <c r="IMN12" s="13"/>
      <c r="IMO12" s="13"/>
      <c r="IMP12" s="13"/>
      <c r="IMQ12" s="13"/>
      <c r="IMR12" s="13"/>
      <c r="IMS12" s="13"/>
      <c r="IMT12" s="13"/>
      <c r="IMU12" s="13"/>
      <c r="IMV12" s="13"/>
      <c r="IMW12" s="13"/>
      <c r="IMX12" s="13"/>
      <c r="IMY12" s="13"/>
      <c r="IMZ12" s="13"/>
      <c r="INA12" s="13"/>
      <c r="INB12" s="13"/>
      <c r="INC12" s="13"/>
      <c r="IND12" s="13"/>
      <c r="INE12" s="13"/>
      <c r="INF12" s="13"/>
      <c r="ING12" s="13"/>
      <c r="INH12" s="13"/>
      <c r="INI12" s="13"/>
      <c r="INJ12" s="13"/>
      <c r="INK12" s="13"/>
      <c r="INL12" s="13"/>
      <c r="INM12" s="13"/>
      <c r="INN12" s="13"/>
      <c r="INO12" s="13"/>
      <c r="INP12" s="13"/>
      <c r="INQ12" s="13"/>
      <c r="INR12" s="13"/>
      <c r="INS12" s="13"/>
      <c r="INT12" s="13"/>
      <c r="INU12" s="13"/>
      <c r="INV12" s="13"/>
      <c r="INW12" s="13"/>
      <c r="INX12" s="13"/>
      <c r="INY12" s="13"/>
      <c r="INZ12" s="13"/>
      <c r="IOA12" s="13"/>
      <c r="IOB12" s="13"/>
      <c r="IOC12" s="13"/>
      <c r="IOD12" s="13"/>
      <c r="IOE12" s="13"/>
      <c r="IOF12" s="13"/>
      <c r="IOG12" s="13"/>
      <c r="IOH12" s="13"/>
      <c r="IOI12" s="13"/>
      <c r="IOJ12" s="13"/>
      <c r="IOK12" s="13"/>
      <c r="IOL12" s="13"/>
      <c r="IOM12" s="13"/>
      <c r="ION12" s="13"/>
      <c r="IOO12" s="13"/>
      <c r="IOP12" s="13"/>
      <c r="IOQ12" s="13"/>
      <c r="IOR12" s="13"/>
      <c r="IOS12" s="13"/>
      <c r="IOT12" s="13"/>
      <c r="IOU12" s="13"/>
      <c r="IOV12" s="13"/>
      <c r="IOW12" s="13"/>
      <c r="IOX12" s="13"/>
      <c r="IOY12" s="13"/>
      <c r="IOZ12" s="13"/>
      <c r="IPA12" s="13"/>
      <c r="IPB12" s="13"/>
      <c r="IPC12" s="13"/>
      <c r="IPD12" s="13"/>
      <c r="IPE12" s="13"/>
      <c r="IPF12" s="13"/>
      <c r="IPG12" s="13"/>
      <c r="IPH12" s="13"/>
      <c r="IPI12" s="13"/>
      <c r="IPJ12" s="13"/>
      <c r="IPK12" s="13"/>
      <c r="IPL12" s="13"/>
      <c r="IPM12" s="13"/>
      <c r="IPN12" s="13"/>
      <c r="IPO12" s="13"/>
      <c r="IPP12" s="13"/>
      <c r="IPQ12" s="13"/>
      <c r="IPR12" s="13"/>
      <c r="IPS12" s="13"/>
      <c r="IPT12" s="13"/>
      <c r="IPU12" s="13"/>
      <c r="IPV12" s="13"/>
      <c r="IPW12" s="13"/>
      <c r="IPX12" s="13"/>
      <c r="IPY12" s="13"/>
      <c r="IPZ12" s="13"/>
      <c r="IQA12" s="13"/>
      <c r="IQB12" s="13"/>
      <c r="IQC12" s="13"/>
      <c r="IQD12" s="13"/>
      <c r="IQE12" s="13"/>
      <c r="IQF12" s="13"/>
      <c r="IQG12" s="13"/>
      <c r="IQH12" s="13"/>
      <c r="IQI12" s="13"/>
      <c r="IQJ12" s="13"/>
      <c r="IQK12" s="13"/>
      <c r="IQL12" s="13"/>
      <c r="IQM12" s="13"/>
      <c r="IQN12" s="13"/>
      <c r="IQO12" s="13"/>
      <c r="IQP12" s="13"/>
      <c r="IQQ12" s="13"/>
      <c r="IQR12" s="13"/>
      <c r="IQS12" s="13"/>
      <c r="IQT12" s="13"/>
      <c r="IQU12" s="13"/>
      <c r="IQV12" s="13"/>
      <c r="IQW12" s="13"/>
      <c r="IQX12" s="13"/>
      <c r="IQY12" s="13"/>
      <c r="IQZ12" s="13"/>
      <c r="IRA12" s="13"/>
      <c r="IRB12" s="13"/>
      <c r="IRC12" s="13"/>
      <c r="IRD12" s="13"/>
      <c r="IRE12" s="13"/>
      <c r="IRF12" s="13"/>
      <c r="IRG12" s="13"/>
      <c r="IRH12" s="13"/>
      <c r="IRI12" s="13"/>
      <c r="IRJ12" s="13"/>
      <c r="IRK12" s="13"/>
      <c r="IRL12" s="13"/>
      <c r="IRM12" s="13"/>
      <c r="IRN12" s="13"/>
      <c r="IRO12" s="13"/>
      <c r="IRP12" s="13"/>
      <c r="IRQ12" s="13"/>
      <c r="IRR12" s="13"/>
      <c r="IRS12" s="13"/>
      <c r="IRT12" s="13"/>
      <c r="IRU12" s="13"/>
      <c r="IRV12" s="13"/>
      <c r="IRW12" s="13"/>
      <c r="IRX12" s="13"/>
      <c r="IRY12" s="13"/>
      <c r="IRZ12" s="13"/>
      <c r="ISA12" s="13"/>
      <c r="ISB12" s="13"/>
      <c r="ISC12" s="13"/>
      <c r="ISD12" s="13"/>
      <c r="ISE12" s="13"/>
      <c r="ISF12" s="13"/>
      <c r="ISG12" s="13"/>
      <c r="ISH12" s="13"/>
      <c r="ISI12" s="13"/>
      <c r="ISJ12" s="13"/>
      <c r="ISK12" s="13"/>
      <c r="ISL12" s="13"/>
      <c r="ISM12" s="13"/>
      <c r="ISN12" s="13"/>
      <c r="ISO12" s="13"/>
      <c r="ISP12" s="13"/>
      <c r="ISQ12" s="13"/>
      <c r="ISR12" s="13"/>
      <c r="ISS12" s="13"/>
      <c r="IST12" s="13"/>
      <c r="ISU12" s="13"/>
      <c r="ISV12" s="13"/>
      <c r="ISW12" s="13"/>
      <c r="ISX12" s="13"/>
      <c r="ISY12" s="13"/>
      <c r="ISZ12" s="13"/>
      <c r="ITA12" s="13"/>
      <c r="ITB12" s="13"/>
      <c r="ITC12" s="13"/>
      <c r="ITD12" s="13"/>
      <c r="ITE12" s="13"/>
      <c r="ITF12" s="13"/>
      <c r="ITG12" s="13"/>
      <c r="ITH12" s="13"/>
      <c r="ITI12" s="13"/>
      <c r="ITJ12" s="13"/>
      <c r="ITK12" s="13"/>
      <c r="ITL12" s="13"/>
      <c r="ITM12" s="13"/>
      <c r="ITN12" s="13"/>
      <c r="ITO12" s="13"/>
      <c r="ITP12" s="13"/>
      <c r="ITQ12" s="13"/>
      <c r="ITR12" s="13"/>
      <c r="ITS12" s="13"/>
      <c r="ITT12" s="13"/>
      <c r="ITU12" s="13"/>
      <c r="ITV12" s="13"/>
      <c r="ITW12" s="13"/>
      <c r="ITX12" s="13"/>
      <c r="ITY12" s="13"/>
      <c r="ITZ12" s="13"/>
      <c r="IUA12" s="13"/>
      <c r="IUB12" s="13"/>
      <c r="IUC12" s="13"/>
      <c r="IUD12" s="13"/>
      <c r="IUE12" s="13"/>
      <c r="IUF12" s="13"/>
      <c r="IUG12" s="13"/>
      <c r="IUH12" s="13"/>
      <c r="IUI12" s="13"/>
      <c r="IUJ12" s="13"/>
      <c r="IUK12" s="13"/>
      <c r="IUL12" s="13"/>
      <c r="IUM12" s="13"/>
      <c r="IUN12" s="13"/>
      <c r="IUO12" s="13"/>
      <c r="IUP12" s="13"/>
      <c r="IUQ12" s="13"/>
      <c r="IUR12" s="13"/>
      <c r="IUS12" s="13"/>
      <c r="IUT12" s="13"/>
      <c r="IUU12" s="13"/>
      <c r="IUV12" s="13"/>
      <c r="IUW12" s="13"/>
      <c r="IUX12" s="13"/>
      <c r="IUY12" s="13"/>
      <c r="IUZ12" s="13"/>
      <c r="IVA12" s="13"/>
      <c r="IVB12" s="13"/>
      <c r="IVC12" s="13"/>
      <c r="IVD12" s="13"/>
      <c r="IVE12" s="13"/>
      <c r="IVF12" s="13"/>
      <c r="IVG12" s="13"/>
      <c r="IVH12" s="13"/>
      <c r="IVI12" s="13"/>
      <c r="IVJ12" s="13"/>
      <c r="IVK12" s="13"/>
      <c r="IVL12" s="13"/>
      <c r="IVM12" s="13"/>
      <c r="IVN12" s="13"/>
      <c r="IVO12" s="13"/>
      <c r="IVP12" s="13"/>
      <c r="IVQ12" s="13"/>
      <c r="IVR12" s="13"/>
      <c r="IVS12" s="13"/>
      <c r="IVT12" s="13"/>
      <c r="IVU12" s="13"/>
      <c r="IVV12" s="13"/>
      <c r="IVW12" s="13"/>
      <c r="IVX12" s="13"/>
      <c r="IVY12" s="13"/>
      <c r="IVZ12" s="13"/>
      <c r="IWA12" s="13"/>
      <c r="IWB12" s="13"/>
      <c r="IWC12" s="13"/>
      <c r="IWD12" s="13"/>
      <c r="IWE12" s="13"/>
      <c r="IWF12" s="13"/>
      <c r="IWG12" s="13"/>
      <c r="IWH12" s="13"/>
      <c r="IWI12" s="13"/>
      <c r="IWJ12" s="13"/>
      <c r="IWK12" s="13"/>
      <c r="IWL12" s="13"/>
      <c r="IWM12" s="13"/>
      <c r="IWN12" s="13"/>
      <c r="IWO12" s="13"/>
      <c r="IWP12" s="13"/>
      <c r="IWQ12" s="13"/>
      <c r="IWR12" s="13"/>
      <c r="IWS12" s="13"/>
      <c r="IWT12" s="13"/>
      <c r="IWU12" s="13"/>
      <c r="IWV12" s="13"/>
      <c r="IWW12" s="13"/>
      <c r="IWX12" s="13"/>
      <c r="IWY12" s="13"/>
      <c r="IWZ12" s="13"/>
      <c r="IXA12" s="13"/>
      <c r="IXB12" s="13"/>
      <c r="IXC12" s="13"/>
      <c r="IXD12" s="13"/>
      <c r="IXE12" s="13"/>
      <c r="IXF12" s="13"/>
      <c r="IXG12" s="13"/>
      <c r="IXH12" s="13"/>
      <c r="IXI12" s="13"/>
      <c r="IXJ12" s="13"/>
      <c r="IXK12" s="13"/>
      <c r="IXL12" s="13"/>
      <c r="IXM12" s="13"/>
      <c r="IXN12" s="13"/>
      <c r="IXO12" s="13"/>
      <c r="IXP12" s="13"/>
      <c r="IXQ12" s="13"/>
      <c r="IXR12" s="13"/>
      <c r="IXS12" s="13"/>
      <c r="IXT12" s="13"/>
      <c r="IXU12" s="13"/>
      <c r="IXV12" s="13"/>
      <c r="IXW12" s="13"/>
      <c r="IXX12" s="13"/>
      <c r="IXY12" s="13"/>
      <c r="IXZ12" s="13"/>
      <c r="IYA12" s="13"/>
      <c r="IYB12" s="13"/>
      <c r="IYC12" s="13"/>
      <c r="IYD12" s="13"/>
      <c r="IYE12" s="13"/>
      <c r="IYF12" s="13"/>
      <c r="IYG12" s="13"/>
      <c r="IYH12" s="13"/>
      <c r="IYI12" s="13"/>
      <c r="IYJ12" s="13"/>
      <c r="IYK12" s="13"/>
      <c r="IYL12" s="13"/>
      <c r="IYM12" s="13"/>
      <c r="IYN12" s="13"/>
      <c r="IYO12" s="13"/>
      <c r="IYP12" s="13"/>
      <c r="IYQ12" s="13"/>
      <c r="IYR12" s="13"/>
      <c r="IYS12" s="13"/>
      <c r="IYT12" s="13"/>
      <c r="IYU12" s="13"/>
      <c r="IYV12" s="13"/>
      <c r="IYW12" s="13"/>
      <c r="IYX12" s="13"/>
      <c r="IYY12" s="13"/>
      <c r="IYZ12" s="13"/>
      <c r="IZA12" s="13"/>
      <c r="IZB12" s="13"/>
      <c r="IZC12" s="13"/>
      <c r="IZD12" s="13"/>
      <c r="IZE12" s="13"/>
      <c r="IZF12" s="13"/>
      <c r="IZG12" s="13"/>
      <c r="IZH12" s="13"/>
      <c r="IZI12" s="13"/>
      <c r="IZJ12" s="13"/>
      <c r="IZK12" s="13"/>
      <c r="IZL12" s="13"/>
      <c r="IZM12" s="13"/>
      <c r="IZN12" s="13"/>
      <c r="IZO12" s="13"/>
      <c r="IZP12" s="13"/>
      <c r="IZQ12" s="13"/>
      <c r="IZR12" s="13"/>
      <c r="IZS12" s="13"/>
      <c r="IZT12" s="13"/>
      <c r="IZU12" s="13"/>
      <c r="IZV12" s="13"/>
      <c r="IZW12" s="13"/>
      <c r="IZX12" s="13"/>
      <c r="IZY12" s="13"/>
      <c r="IZZ12" s="13"/>
      <c r="JAA12" s="13"/>
      <c r="JAB12" s="13"/>
      <c r="JAC12" s="13"/>
      <c r="JAD12" s="13"/>
      <c r="JAE12" s="13"/>
      <c r="JAF12" s="13"/>
      <c r="JAG12" s="13"/>
      <c r="JAH12" s="13"/>
      <c r="JAI12" s="13"/>
      <c r="JAJ12" s="13"/>
      <c r="JAK12" s="13"/>
      <c r="JAL12" s="13"/>
      <c r="JAM12" s="13"/>
      <c r="JAN12" s="13"/>
      <c r="JAO12" s="13"/>
      <c r="JAP12" s="13"/>
      <c r="JAQ12" s="13"/>
      <c r="JAR12" s="13"/>
      <c r="JAS12" s="13"/>
      <c r="JAT12" s="13"/>
      <c r="JAU12" s="13"/>
      <c r="JAV12" s="13"/>
      <c r="JAW12" s="13"/>
      <c r="JAX12" s="13"/>
      <c r="JAY12" s="13"/>
      <c r="JAZ12" s="13"/>
      <c r="JBA12" s="13"/>
      <c r="JBB12" s="13"/>
      <c r="JBC12" s="13"/>
      <c r="JBD12" s="13"/>
      <c r="JBE12" s="13"/>
      <c r="JBF12" s="13"/>
      <c r="JBG12" s="13"/>
      <c r="JBH12" s="13"/>
      <c r="JBI12" s="13"/>
      <c r="JBJ12" s="13"/>
      <c r="JBK12" s="13"/>
      <c r="JBL12" s="13"/>
      <c r="JBM12" s="13"/>
      <c r="JBN12" s="13"/>
      <c r="JBO12" s="13"/>
      <c r="JBP12" s="13"/>
      <c r="JBQ12" s="13"/>
      <c r="JBR12" s="13"/>
      <c r="JBS12" s="13"/>
      <c r="JBT12" s="13"/>
      <c r="JBU12" s="13"/>
      <c r="JBV12" s="13"/>
      <c r="JBW12" s="13"/>
      <c r="JBX12" s="13"/>
      <c r="JBY12" s="13"/>
      <c r="JBZ12" s="13"/>
      <c r="JCA12" s="13"/>
      <c r="JCB12" s="13"/>
      <c r="JCC12" s="13"/>
      <c r="JCD12" s="13"/>
      <c r="JCE12" s="13"/>
      <c r="JCF12" s="13"/>
      <c r="JCG12" s="13"/>
      <c r="JCH12" s="13"/>
      <c r="JCI12" s="13"/>
      <c r="JCJ12" s="13"/>
      <c r="JCK12" s="13"/>
      <c r="JCL12" s="13"/>
      <c r="JCM12" s="13"/>
      <c r="JCN12" s="13"/>
      <c r="JCO12" s="13"/>
      <c r="JCP12" s="13"/>
      <c r="JCQ12" s="13"/>
      <c r="JCR12" s="13"/>
      <c r="JCS12" s="13"/>
      <c r="JCT12" s="13"/>
      <c r="JCU12" s="13"/>
      <c r="JCV12" s="13"/>
      <c r="JCW12" s="13"/>
      <c r="JCX12" s="13"/>
      <c r="JCY12" s="13"/>
      <c r="JCZ12" s="13"/>
      <c r="JDA12" s="13"/>
      <c r="JDB12" s="13"/>
      <c r="JDC12" s="13"/>
      <c r="JDD12" s="13"/>
      <c r="JDE12" s="13"/>
      <c r="JDF12" s="13"/>
      <c r="JDG12" s="13"/>
      <c r="JDH12" s="13"/>
      <c r="JDI12" s="13"/>
      <c r="JDJ12" s="13"/>
      <c r="JDK12" s="13"/>
      <c r="JDL12" s="13"/>
      <c r="JDM12" s="13"/>
      <c r="JDN12" s="13"/>
      <c r="JDO12" s="13"/>
      <c r="JDP12" s="13"/>
      <c r="JDQ12" s="13"/>
      <c r="JDR12" s="13"/>
      <c r="JDS12" s="13"/>
      <c r="JDT12" s="13"/>
      <c r="JDU12" s="13"/>
      <c r="JDV12" s="13"/>
      <c r="JDW12" s="13"/>
      <c r="JDX12" s="13"/>
      <c r="JDY12" s="13"/>
      <c r="JDZ12" s="13"/>
      <c r="JEA12" s="13"/>
      <c r="JEB12" s="13"/>
      <c r="JEC12" s="13"/>
      <c r="JED12" s="13"/>
      <c r="JEE12" s="13"/>
      <c r="JEF12" s="13"/>
      <c r="JEG12" s="13"/>
      <c r="JEH12" s="13"/>
      <c r="JEI12" s="13"/>
      <c r="JEJ12" s="13"/>
      <c r="JEK12" s="13"/>
      <c r="JEL12" s="13"/>
      <c r="JEM12" s="13"/>
      <c r="JEN12" s="13"/>
      <c r="JEO12" s="13"/>
      <c r="JEP12" s="13"/>
      <c r="JEQ12" s="13"/>
      <c r="JER12" s="13"/>
      <c r="JES12" s="13"/>
      <c r="JET12" s="13"/>
      <c r="JEU12" s="13"/>
      <c r="JEV12" s="13"/>
      <c r="JEW12" s="13"/>
      <c r="JEX12" s="13"/>
      <c r="JEY12" s="13"/>
      <c r="JEZ12" s="13"/>
      <c r="JFA12" s="13"/>
      <c r="JFB12" s="13"/>
      <c r="JFC12" s="13"/>
      <c r="JFD12" s="13"/>
      <c r="JFE12" s="13"/>
      <c r="JFF12" s="13"/>
      <c r="JFG12" s="13"/>
      <c r="JFH12" s="13"/>
      <c r="JFI12" s="13"/>
      <c r="JFJ12" s="13"/>
      <c r="JFK12" s="13"/>
      <c r="JFL12" s="13"/>
      <c r="JFM12" s="13"/>
      <c r="JFN12" s="13"/>
      <c r="JFO12" s="13"/>
      <c r="JFP12" s="13"/>
      <c r="JFQ12" s="13"/>
      <c r="JFR12" s="13"/>
      <c r="JFS12" s="13"/>
      <c r="JFT12" s="13"/>
      <c r="JFU12" s="13"/>
      <c r="JFV12" s="13"/>
      <c r="JFW12" s="13"/>
      <c r="JFX12" s="13"/>
      <c r="JFY12" s="13"/>
      <c r="JFZ12" s="13"/>
      <c r="JGA12" s="13"/>
      <c r="JGB12" s="13"/>
      <c r="JGC12" s="13"/>
      <c r="JGD12" s="13"/>
      <c r="JGE12" s="13"/>
      <c r="JGF12" s="13"/>
      <c r="JGG12" s="13"/>
      <c r="JGH12" s="13"/>
      <c r="JGI12" s="13"/>
      <c r="JGJ12" s="13"/>
      <c r="JGK12" s="13"/>
      <c r="JGL12" s="13"/>
      <c r="JGM12" s="13"/>
      <c r="JGN12" s="13"/>
      <c r="JGO12" s="13"/>
      <c r="JGP12" s="13"/>
      <c r="JGQ12" s="13"/>
      <c r="JGR12" s="13"/>
      <c r="JGS12" s="13"/>
      <c r="JGT12" s="13"/>
      <c r="JGU12" s="13"/>
      <c r="JGV12" s="13"/>
      <c r="JGW12" s="13"/>
      <c r="JGX12" s="13"/>
      <c r="JGY12" s="13"/>
      <c r="JGZ12" s="13"/>
      <c r="JHA12" s="13"/>
      <c r="JHB12" s="13"/>
      <c r="JHC12" s="13"/>
      <c r="JHD12" s="13"/>
      <c r="JHE12" s="13"/>
      <c r="JHF12" s="13"/>
      <c r="JHG12" s="13"/>
      <c r="JHH12" s="13"/>
      <c r="JHI12" s="13"/>
      <c r="JHJ12" s="13"/>
      <c r="JHK12" s="13"/>
      <c r="JHL12" s="13"/>
      <c r="JHM12" s="13"/>
      <c r="JHN12" s="13"/>
      <c r="JHO12" s="13"/>
      <c r="JHP12" s="13"/>
      <c r="JHQ12" s="13"/>
      <c r="JHR12" s="13"/>
      <c r="JHS12" s="13"/>
      <c r="JHT12" s="13"/>
      <c r="JHU12" s="13"/>
      <c r="JHV12" s="13"/>
      <c r="JHW12" s="13"/>
      <c r="JHX12" s="13"/>
      <c r="JHY12" s="13"/>
      <c r="JHZ12" s="13"/>
      <c r="JIA12" s="13"/>
      <c r="JIB12" s="13"/>
      <c r="JIC12" s="13"/>
      <c r="JID12" s="13"/>
      <c r="JIE12" s="13"/>
      <c r="JIF12" s="13"/>
      <c r="JIG12" s="13"/>
      <c r="JIH12" s="13"/>
      <c r="JII12" s="13"/>
      <c r="JIJ12" s="13"/>
      <c r="JIK12" s="13"/>
      <c r="JIL12" s="13"/>
      <c r="JIM12" s="13"/>
      <c r="JIN12" s="13"/>
      <c r="JIO12" s="13"/>
      <c r="JIP12" s="13"/>
      <c r="JIQ12" s="13"/>
      <c r="JIR12" s="13"/>
      <c r="JIS12" s="13"/>
      <c r="JIT12" s="13"/>
      <c r="JIU12" s="13"/>
      <c r="JIV12" s="13"/>
      <c r="JIW12" s="13"/>
      <c r="JIX12" s="13"/>
      <c r="JIY12" s="13"/>
      <c r="JIZ12" s="13"/>
      <c r="JJA12" s="13"/>
      <c r="JJB12" s="13"/>
      <c r="JJC12" s="13"/>
      <c r="JJD12" s="13"/>
      <c r="JJE12" s="13"/>
      <c r="JJF12" s="13"/>
      <c r="JJG12" s="13"/>
      <c r="JJH12" s="13"/>
      <c r="JJI12" s="13"/>
      <c r="JJJ12" s="13"/>
      <c r="JJK12" s="13"/>
      <c r="JJL12" s="13"/>
      <c r="JJM12" s="13"/>
      <c r="JJN12" s="13"/>
      <c r="JJO12" s="13"/>
      <c r="JJP12" s="13"/>
      <c r="JJQ12" s="13"/>
      <c r="JJR12" s="13"/>
      <c r="JJS12" s="13"/>
      <c r="JJT12" s="13"/>
      <c r="JJU12" s="13"/>
      <c r="JJV12" s="13"/>
      <c r="JJW12" s="13"/>
      <c r="JJX12" s="13"/>
      <c r="JJY12" s="13"/>
      <c r="JJZ12" s="13"/>
      <c r="JKA12" s="13"/>
      <c r="JKB12" s="13"/>
      <c r="JKC12" s="13"/>
      <c r="JKD12" s="13"/>
      <c r="JKE12" s="13"/>
      <c r="JKF12" s="13"/>
      <c r="JKG12" s="13"/>
      <c r="JKH12" s="13"/>
      <c r="JKI12" s="13"/>
      <c r="JKJ12" s="13"/>
      <c r="JKK12" s="13"/>
      <c r="JKL12" s="13"/>
      <c r="JKM12" s="13"/>
      <c r="JKN12" s="13"/>
      <c r="JKO12" s="13"/>
      <c r="JKP12" s="13"/>
      <c r="JKQ12" s="13"/>
      <c r="JKR12" s="13"/>
      <c r="JKS12" s="13"/>
      <c r="JKT12" s="13"/>
      <c r="JKU12" s="13"/>
      <c r="JKV12" s="13"/>
      <c r="JKW12" s="13"/>
      <c r="JKX12" s="13"/>
      <c r="JKY12" s="13"/>
      <c r="JKZ12" s="13"/>
      <c r="JLA12" s="13"/>
      <c r="JLB12" s="13"/>
      <c r="JLC12" s="13"/>
      <c r="JLD12" s="13"/>
      <c r="JLE12" s="13"/>
      <c r="JLF12" s="13"/>
      <c r="JLG12" s="13"/>
      <c r="JLH12" s="13"/>
      <c r="JLI12" s="13"/>
      <c r="JLJ12" s="13"/>
      <c r="JLK12" s="13"/>
      <c r="JLL12" s="13"/>
      <c r="JLM12" s="13"/>
      <c r="JLN12" s="13"/>
      <c r="JLO12" s="13"/>
      <c r="JLP12" s="13"/>
      <c r="JLQ12" s="13"/>
      <c r="JLR12" s="13"/>
      <c r="JLS12" s="13"/>
      <c r="JLT12" s="13"/>
      <c r="JLU12" s="13"/>
      <c r="JLV12" s="13"/>
      <c r="JLW12" s="13"/>
      <c r="JLX12" s="13"/>
      <c r="JLY12" s="13"/>
      <c r="JLZ12" s="13"/>
      <c r="JMA12" s="13"/>
      <c r="JMB12" s="13"/>
      <c r="JMC12" s="13"/>
      <c r="JMD12" s="13"/>
      <c r="JME12" s="13"/>
      <c r="JMF12" s="13"/>
      <c r="JMG12" s="13"/>
      <c r="JMH12" s="13"/>
      <c r="JMI12" s="13"/>
      <c r="JMJ12" s="13"/>
      <c r="JMK12" s="13"/>
      <c r="JML12" s="13"/>
      <c r="JMM12" s="13"/>
      <c r="JMN12" s="13"/>
      <c r="JMO12" s="13"/>
      <c r="JMP12" s="13"/>
      <c r="JMQ12" s="13"/>
      <c r="JMR12" s="13"/>
      <c r="JMS12" s="13"/>
      <c r="JMT12" s="13"/>
      <c r="JMU12" s="13"/>
      <c r="JMV12" s="13"/>
      <c r="JMW12" s="13"/>
      <c r="JMX12" s="13"/>
      <c r="JMY12" s="13"/>
      <c r="JMZ12" s="13"/>
      <c r="JNA12" s="13"/>
      <c r="JNB12" s="13"/>
      <c r="JNC12" s="13"/>
      <c r="JND12" s="13"/>
      <c r="JNE12" s="13"/>
      <c r="JNF12" s="13"/>
      <c r="JNG12" s="13"/>
      <c r="JNH12" s="13"/>
      <c r="JNI12" s="13"/>
      <c r="JNJ12" s="13"/>
      <c r="JNK12" s="13"/>
      <c r="JNL12" s="13"/>
      <c r="JNM12" s="13"/>
      <c r="JNN12" s="13"/>
      <c r="JNO12" s="13"/>
      <c r="JNP12" s="13"/>
      <c r="JNQ12" s="13"/>
      <c r="JNR12" s="13"/>
      <c r="JNS12" s="13"/>
      <c r="JNT12" s="13"/>
      <c r="JNU12" s="13"/>
      <c r="JNV12" s="13"/>
      <c r="JNW12" s="13"/>
      <c r="JNX12" s="13"/>
      <c r="JNY12" s="13"/>
      <c r="JNZ12" s="13"/>
      <c r="JOA12" s="13"/>
      <c r="JOB12" s="13"/>
      <c r="JOC12" s="13"/>
      <c r="JOD12" s="13"/>
      <c r="JOE12" s="13"/>
      <c r="JOF12" s="13"/>
      <c r="JOG12" s="13"/>
      <c r="JOH12" s="13"/>
      <c r="JOI12" s="13"/>
      <c r="JOJ12" s="13"/>
      <c r="JOK12" s="13"/>
      <c r="JOL12" s="13"/>
      <c r="JOM12" s="13"/>
      <c r="JON12" s="13"/>
      <c r="JOO12" s="13"/>
      <c r="JOP12" s="13"/>
      <c r="JOQ12" s="13"/>
      <c r="JOR12" s="13"/>
      <c r="JOS12" s="13"/>
      <c r="JOT12" s="13"/>
      <c r="JOU12" s="13"/>
      <c r="JOV12" s="13"/>
      <c r="JOW12" s="13"/>
      <c r="JOX12" s="13"/>
      <c r="JOY12" s="13"/>
      <c r="JOZ12" s="13"/>
      <c r="JPA12" s="13"/>
      <c r="JPB12" s="13"/>
      <c r="JPC12" s="13"/>
      <c r="JPD12" s="13"/>
      <c r="JPE12" s="13"/>
      <c r="JPF12" s="13"/>
      <c r="JPG12" s="13"/>
      <c r="JPH12" s="13"/>
      <c r="JPI12" s="13"/>
      <c r="JPJ12" s="13"/>
      <c r="JPK12" s="13"/>
      <c r="JPL12" s="13"/>
      <c r="JPM12" s="13"/>
      <c r="JPN12" s="13"/>
      <c r="JPO12" s="13"/>
      <c r="JPP12" s="13"/>
      <c r="JPQ12" s="13"/>
      <c r="JPR12" s="13"/>
      <c r="JPS12" s="13"/>
      <c r="JPT12" s="13"/>
      <c r="JPU12" s="13"/>
      <c r="JPV12" s="13"/>
      <c r="JPW12" s="13"/>
      <c r="JPX12" s="13"/>
      <c r="JPY12" s="13"/>
      <c r="JPZ12" s="13"/>
      <c r="JQA12" s="13"/>
      <c r="JQB12" s="13"/>
      <c r="JQC12" s="13"/>
      <c r="JQD12" s="13"/>
      <c r="JQE12" s="13"/>
      <c r="JQF12" s="13"/>
      <c r="JQG12" s="13"/>
      <c r="JQH12" s="13"/>
      <c r="JQI12" s="13"/>
      <c r="JQJ12" s="13"/>
      <c r="JQK12" s="13"/>
      <c r="JQL12" s="13"/>
      <c r="JQM12" s="13"/>
      <c r="JQN12" s="13"/>
      <c r="JQO12" s="13"/>
      <c r="JQP12" s="13"/>
      <c r="JQQ12" s="13"/>
      <c r="JQR12" s="13"/>
      <c r="JQS12" s="13"/>
      <c r="JQT12" s="13"/>
      <c r="JQU12" s="13"/>
      <c r="JQV12" s="13"/>
      <c r="JQW12" s="13"/>
      <c r="JQX12" s="13"/>
      <c r="JQY12" s="13"/>
      <c r="JQZ12" s="13"/>
      <c r="JRA12" s="13"/>
      <c r="JRB12" s="13"/>
      <c r="JRC12" s="13"/>
      <c r="JRD12" s="13"/>
      <c r="JRE12" s="13"/>
      <c r="JRF12" s="13"/>
      <c r="JRG12" s="13"/>
      <c r="JRH12" s="13"/>
      <c r="JRI12" s="13"/>
      <c r="JRJ12" s="13"/>
      <c r="JRK12" s="13"/>
      <c r="JRL12" s="13"/>
      <c r="JRM12" s="13"/>
      <c r="JRN12" s="13"/>
      <c r="JRO12" s="13"/>
      <c r="JRP12" s="13"/>
      <c r="JRQ12" s="13"/>
      <c r="JRR12" s="13"/>
      <c r="JRS12" s="13"/>
      <c r="JRT12" s="13"/>
      <c r="JRU12" s="13"/>
      <c r="JRV12" s="13"/>
      <c r="JRW12" s="13"/>
      <c r="JRX12" s="13"/>
      <c r="JRY12" s="13"/>
      <c r="JRZ12" s="13"/>
      <c r="JSA12" s="13"/>
      <c r="JSB12" s="13"/>
      <c r="JSC12" s="13"/>
      <c r="JSD12" s="13"/>
      <c r="JSE12" s="13"/>
      <c r="JSF12" s="13"/>
      <c r="JSG12" s="13"/>
      <c r="JSH12" s="13"/>
      <c r="JSI12" s="13"/>
      <c r="JSJ12" s="13"/>
      <c r="JSK12" s="13"/>
      <c r="JSL12" s="13"/>
      <c r="JSM12" s="13"/>
      <c r="JSN12" s="13"/>
      <c r="JSO12" s="13"/>
      <c r="JSP12" s="13"/>
      <c r="JSQ12" s="13"/>
      <c r="JSR12" s="13"/>
      <c r="JSS12" s="13"/>
      <c r="JST12" s="13"/>
      <c r="JSU12" s="13"/>
      <c r="JSV12" s="13"/>
      <c r="JSW12" s="13"/>
      <c r="JSX12" s="13"/>
      <c r="JSY12" s="13"/>
      <c r="JSZ12" s="13"/>
      <c r="JTA12" s="13"/>
      <c r="JTB12" s="13"/>
      <c r="JTC12" s="13"/>
      <c r="JTD12" s="13"/>
      <c r="JTE12" s="13"/>
      <c r="JTF12" s="13"/>
      <c r="JTG12" s="13"/>
      <c r="JTH12" s="13"/>
      <c r="JTI12" s="13"/>
      <c r="JTJ12" s="13"/>
      <c r="JTK12" s="13"/>
      <c r="JTL12" s="13"/>
      <c r="JTM12" s="13"/>
      <c r="JTN12" s="13"/>
      <c r="JTO12" s="13"/>
      <c r="JTP12" s="13"/>
      <c r="JTQ12" s="13"/>
      <c r="JTR12" s="13"/>
      <c r="JTS12" s="13"/>
      <c r="JTT12" s="13"/>
      <c r="JTU12" s="13"/>
      <c r="JTV12" s="13"/>
      <c r="JTW12" s="13"/>
      <c r="JTX12" s="13"/>
      <c r="JTY12" s="13"/>
      <c r="JTZ12" s="13"/>
      <c r="JUA12" s="13"/>
      <c r="JUB12" s="13"/>
      <c r="JUC12" s="13"/>
      <c r="JUD12" s="13"/>
      <c r="JUE12" s="13"/>
      <c r="JUF12" s="13"/>
      <c r="JUG12" s="13"/>
      <c r="JUH12" s="13"/>
      <c r="JUI12" s="13"/>
      <c r="JUJ12" s="13"/>
      <c r="JUK12" s="13"/>
      <c r="JUL12" s="13"/>
      <c r="JUM12" s="13"/>
      <c r="JUN12" s="13"/>
      <c r="JUO12" s="13"/>
      <c r="JUP12" s="13"/>
      <c r="JUQ12" s="13"/>
      <c r="JUR12" s="13"/>
      <c r="JUS12" s="13"/>
      <c r="JUT12" s="13"/>
      <c r="JUU12" s="13"/>
      <c r="JUV12" s="13"/>
      <c r="JUW12" s="13"/>
      <c r="JUX12" s="13"/>
      <c r="JUY12" s="13"/>
      <c r="JUZ12" s="13"/>
      <c r="JVA12" s="13"/>
      <c r="JVB12" s="13"/>
      <c r="JVC12" s="13"/>
      <c r="JVD12" s="13"/>
      <c r="JVE12" s="13"/>
      <c r="JVF12" s="13"/>
      <c r="JVG12" s="13"/>
      <c r="JVH12" s="13"/>
      <c r="JVI12" s="13"/>
      <c r="JVJ12" s="13"/>
      <c r="JVK12" s="13"/>
      <c r="JVL12" s="13"/>
      <c r="JVM12" s="13"/>
      <c r="JVN12" s="13"/>
      <c r="JVO12" s="13"/>
      <c r="JVP12" s="13"/>
      <c r="JVQ12" s="13"/>
      <c r="JVR12" s="13"/>
      <c r="JVS12" s="13"/>
      <c r="JVT12" s="13"/>
      <c r="JVU12" s="13"/>
      <c r="JVV12" s="13"/>
      <c r="JVW12" s="13"/>
      <c r="JVX12" s="13"/>
      <c r="JVY12" s="13"/>
      <c r="JVZ12" s="13"/>
      <c r="JWA12" s="13"/>
      <c r="JWB12" s="13"/>
      <c r="JWC12" s="13"/>
      <c r="JWD12" s="13"/>
      <c r="JWE12" s="13"/>
      <c r="JWF12" s="13"/>
      <c r="JWG12" s="13"/>
      <c r="JWH12" s="13"/>
      <c r="JWI12" s="13"/>
      <c r="JWJ12" s="13"/>
      <c r="JWK12" s="13"/>
      <c r="JWL12" s="13"/>
      <c r="JWM12" s="13"/>
      <c r="JWN12" s="13"/>
      <c r="JWO12" s="13"/>
      <c r="JWP12" s="13"/>
      <c r="JWQ12" s="13"/>
      <c r="JWR12" s="13"/>
      <c r="JWS12" s="13"/>
      <c r="JWT12" s="13"/>
      <c r="JWU12" s="13"/>
      <c r="JWV12" s="13"/>
      <c r="JWW12" s="13"/>
      <c r="JWX12" s="13"/>
      <c r="JWY12" s="13"/>
      <c r="JWZ12" s="13"/>
      <c r="JXA12" s="13"/>
      <c r="JXB12" s="13"/>
      <c r="JXC12" s="13"/>
      <c r="JXD12" s="13"/>
      <c r="JXE12" s="13"/>
      <c r="JXF12" s="13"/>
      <c r="JXG12" s="13"/>
      <c r="JXH12" s="13"/>
      <c r="JXI12" s="13"/>
      <c r="JXJ12" s="13"/>
      <c r="JXK12" s="13"/>
      <c r="JXL12" s="13"/>
      <c r="JXM12" s="13"/>
      <c r="JXN12" s="13"/>
      <c r="JXO12" s="13"/>
      <c r="JXP12" s="13"/>
      <c r="JXQ12" s="13"/>
      <c r="JXR12" s="13"/>
      <c r="JXS12" s="13"/>
      <c r="JXT12" s="13"/>
      <c r="JXU12" s="13"/>
      <c r="JXV12" s="13"/>
      <c r="JXW12" s="13"/>
      <c r="JXX12" s="13"/>
      <c r="JXY12" s="13"/>
      <c r="JXZ12" s="13"/>
      <c r="JYA12" s="13"/>
      <c r="JYB12" s="13"/>
      <c r="JYC12" s="13"/>
      <c r="JYD12" s="13"/>
      <c r="JYE12" s="13"/>
      <c r="JYF12" s="13"/>
      <c r="JYG12" s="13"/>
      <c r="JYH12" s="13"/>
      <c r="JYI12" s="13"/>
      <c r="JYJ12" s="13"/>
      <c r="JYK12" s="13"/>
      <c r="JYL12" s="13"/>
      <c r="JYM12" s="13"/>
      <c r="JYN12" s="13"/>
      <c r="JYO12" s="13"/>
      <c r="JYP12" s="13"/>
      <c r="JYQ12" s="13"/>
      <c r="JYR12" s="13"/>
      <c r="JYS12" s="13"/>
      <c r="JYT12" s="13"/>
      <c r="JYU12" s="13"/>
      <c r="JYV12" s="13"/>
      <c r="JYW12" s="13"/>
      <c r="JYX12" s="13"/>
      <c r="JYY12" s="13"/>
      <c r="JYZ12" s="13"/>
      <c r="JZA12" s="13"/>
      <c r="JZB12" s="13"/>
      <c r="JZC12" s="13"/>
      <c r="JZD12" s="13"/>
      <c r="JZE12" s="13"/>
      <c r="JZF12" s="13"/>
      <c r="JZG12" s="13"/>
      <c r="JZH12" s="13"/>
      <c r="JZI12" s="13"/>
      <c r="JZJ12" s="13"/>
      <c r="JZK12" s="13"/>
      <c r="JZL12" s="13"/>
      <c r="JZM12" s="13"/>
      <c r="JZN12" s="13"/>
      <c r="JZO12" s="13"/>
      <c r="JZP12" s="13"/>
      <c r="JZQ12" s="13"/>
      <c r="JZR12" s="13"/>
      <c r="JZS12" s="13"/>
      <c r="JZT12" s="13"/>
      <c r="JZU12" s="13"/>
      <c r="JZV12" s="13"/>
      <c r="JZW12" s="13"/>
      <c r="JZX12" s="13"/>
      <c r="JZY12" s="13"/>
      <c r="JZZ12" s="13"/>
      <c r="KAA12" s="13"/>
      <c r="KAB12" s="13"/>
      <c r="KAC12" s="13"/>
      <c r="KAD12" s="13"/>
      <c r="KAE12" s="13"/>
      <c r="KAF12" s="13"/>
      <c r="KAG12" s="13"/>
      <c r="KAH12" s="13"/>
      <c r="KAI12" s="13"/>
      <c r="KAJ12" s="13"/>
      <c r="KAK12" s="13"/>
      <c r="KAL12" s="13"/>
      <c r="KAM12" s="13"/>
      <c r="KAN12" s="13"/>
      <c r="KAO12" s="13"/>
      <c r="KAP12" s="13"/>
      <c r="KAQ12" s="13"/>
      <c r="KAR12" s="13"/>
      <c r="KAS12" s="13"/>
      <c r="KAT12" s="13"/>
      <c r="KAU12" s="13"/>
      <c r="KAV12" s="13"/>
      <c r="KAW12" s="13"/>
      <c r="KAX12" s="13"/>
      <c r="KAY12" s="13"/>
      <c r="KAZ12" s="13"/>
      <c r="KBA12" s="13"/>
      <c r="KBB12" s="13"/>
      <c r="KBC12" s="13"/>
      <c r="KBD12" s="13"/>
      <c r="KBE12" s="13"/>
      <c r="KBF12" s="13"/>
      <c r="KBG12" s="13"/>
      <c r="KBH12" s="13"/>
      <c r="KBI12" s="13"/>
      <c r="KBJ12" s="13"/>
      <c r="KBK12" s="13"/>
      <c r="KBL12" s="13"/>
      <c r="KBM12" s="13"/>
      <c r="KBN12" s="13"/>
      <c r="KBO12" s="13"/>
      <c r="KBP12" s="13"/>
      <c r="KBQ12" s="13"/>
      <c r="KBR12" s="13"/>
      <c r="KBS12" s="13"/>
      <c r="KBT12" s="13"/>
      <c r="KBU12" s="13"/>
      <c r="KBV12" s="13"/>
      <c r="KBW12" s="13"/>
      <c r="KBX12" s="13"/>
      <c r="KBY12" s="13"/>
      <c r="KBZ12" s="13"/>
      <c r="KCA12" s="13"/>
      <c r="KCB12" s="13"/>
      <c r="KCC12" s="13"/>
      <c r="KCD12" s="13"/>
      <c r="KCE12" s="13"/>
      <c r="KCF12" s="13"/>
      <c r="KCG12" s="13"/>
      <c r="KCH12" s="13"/>
      <c r="KCI12" s="13"/>
      <c r="KCJ12" s="13"/>
      <c r="KCK12" s="13"/>
      <c r="KCL12" s="13"/>
      <c r="KCM12" s="13"/>
      <c r="KCN12" s="13"/>
      <c r="KCO12" s="13"/>
      <c r="KCP12" s="13"/>
      <c r="KCQ12" s="13"/>
      <c r="KCR12" s="13"/>
      <c r="KCS12" s="13"/>
      <c r="KCT12" s="13"/>
      <c r="KCU12" s="13"/>
      <c r="KCV12" s="13"/>
      <c r="KCW12" s="13"/>
      <c r="KCX12" s="13"/>
      <c r="KCY12" s="13"/>
      <c r="KCZ12" s="13"/>
      <c r="KDA12" s="13"/>
      <c r="KDB12" s="13"/>
      <c r="KDC12" s="13"/>
      <c r="KDD12" s="13"/>
      <c r="KDE12" s="13"/>
      <c r="KDF12" s="13"/>
      <c r="KDG12" s="13"/>
      <c r="KDH12" s="13"/>
      <c r="KDI12" s="13"/>
      <c r="KDJ12" s="13"/>
      <c r="KDK12" s="13"/>
      <c r="KDL12" s="13"/>
      <c r="KDM12" s="13"/>
      <c r="KDN12" s="13"/>
      <c r="KDO12" s="13"/>
      <c r="KDP12" s="13"/>
      <c r="KDQ12" s="13"/>
      <c r="KDR12" s="13"/>
      <c r="KDS12" s="13"/>
      <c r="KDT12" s="13"/>
      <c r="KDU12" s="13"/>
      <c r="KDV12" s="13"/>
      <c r="KDW12" s="13"/>
      <c r="KDX12" s="13"/>
      <c r="KDY12" s="13"/>
      <c r="KDZ12" s="13"/>
      <c r="KEA12" s="13"/>
      <c r="KEB12" s="13"/>
      <c r="KEC12" s="13"/>
      <c r="KED12" s="13"/>
      <c r="KEE12" s="13"/>
      <c r="KEF12" s="13"/>
      <c r="KEG12" s="13"/>
      <c r="KEH12" s="13"/>
      <c r="KEI12" s="13"/>
      <c r="KEJ12" s="13"/>
      <c r="KEK12" s="13"/>
      <c r="KEL12" s="13"/>
      <c r="KEM12" s="13"/>
      <c r="KEN12" s="13"/>
      <c r="KEO12" s="13"/>
      <c r="KEP12" s="13"/>
      <c r="KEQ12" s="13"/>
      <c r="KER12" s="13"/>
      <c r="KES12" s="13"/>
      <c r="KET12" s="13"/>
      <c r="KEU12" s="13"/>
      <c r="KEV12" s="13"/>
      <c r="KEW12" s="13"/>
      <c r="KEX12" s="13"/>
      <c r="KEY12" s="13"/>
      <c r="KEZ12" s="13"/>
      <c r="KFA12" s="13"/>
      <c r="KFB12" s="13"/>
      <c r="KFC12" s="13"/>
      <c r="KFD12" s="13"/>
      <c r="KFE12" s="13"/>
      <c r="KFF12" s="13"/>
      <c r="KFG12" s="13"/>
      <c r="KFH12" s="13"/>
      <c r="KFI12" s="13"/>
      <c r="KFJ12" s="13"/>
      <c r="KFK12" s="13"/>
      <c r="KFL12" s="13"/>
      <c r="KFM12" s="13"/>
      <c r="KFN12" s="13"/>
      <c r="KFO12" s="13"/>
      <c r="KFP12" s="13"/>
      <c r="KFQ12" s="13"/>
      <c r="KFR12" s="13"/>
      <c r="KFS12" s="13"/>
      <c r="KFT12" s="13"/>
      <c r="KFU12" s="13"/>
      <c r="KFV12" s="13"/>
      <c r="KFW12" s="13"/>
      <c r="KFX12" s="13"/>
      <c r="KFY12" s="13"/>
      <c r="KFZ12" s="13"/>
      <c r="KGA12" s="13"/>
      <c r="KGB12" s="13"/>
      <c r="KGC12" s="13"/>
      <c r="KGD12" s="13"/>
      <c r="KGE12" s="13"/>
      <c r="KGF12" s="13"/>
      <c r="KGG12" s="13"/>
      <c r="KGH12" s="13"/>
      <c r="KGI12" s="13"/>
      <c r="KGJ12" s="13"/>
      <c r="KGK12" s="13"/>
      <c r="KGL12" s="13"/>
      <c r="KGM12" s="13"/>
      <c r="KGN12" s="13"/>
      <c r="KGO12" s="13"/>
      <c r="KGP12" s="13"/>
      <c r="KGQ12" s="13"/>
      <c r="KGR12" s="13"/>
      <c r="KGS12" s="13"/>
      <c r="KGT12" s="13"/>
      <c r="KGU12" s="13"/>
      <c r="KGV12" s="13"/>
      <c r="KGW12" s="13"/>
      <c r="KGX12" s="13"/>
      <c r="KGY12" s="13"/>
      <c r="KGZ12" s="13"/>
      <c r="KHA12" s="13"/>
      <c r="KHB12" s="13"/>
      <c r="KHC12" s="13"/>
      <c r="KHD12" s="13"/>
      <c r="KHE12" s="13"/>
      <c r="KHF12" s="13"/>
      <c r="KHG12" s="13"/>
      <c r="KHH12" s="13"/>
      <c r="KHI12" s="13"/>
      <c r="KHJ12" s="13"/>
      <c r="KHK12" s="13"/>
      <c r="KHL12" s="13"/>
      <c r="KHM12" s="13"/>
      <c r="KHN12" s="13"/>
      <c r="KHO12" s="13"/>
      <c r="KHP12" s="13"/>
      <c r="KHQ12" s="13"/>
      <c r="KHR12" s="13"/>
      <c r="KHS12" s="13"/>
      <c r="KHT12" s="13"/>
      <c r="KHU12" s="13"/>
      <c r="KHV12" s="13"/>
      <c r="KHW12" s="13"/>
      <c r="KHX12" s="13"/>
      <c r="KHY12" s="13"/>
      <c r="KHZ12" s="13"/>
      <c r="KIA12" s="13"/>
      <c r="KIB12" s="13"/>
      <c r="KIC12" s="13"/>
      <c r="KID12" s="13"/>
      <c r="KIE12" s="13"/>
      <c r="KIF12" s="13"/>
      <c r="KIG12" s="13"/>
      <c r="KIH12" s="13"/>
      <c r="KII12" s="13"/>
      <c r="KIJ12" s="13"/>
      <c r="KIK12" s="13"/>
      <c r="KIL12" s="13"/>
      <c r="KIM12" s="13"/>
      <c r="KIN12" s="13"/>
      <c r="KIO12" s="13"/>
      <c r="KIP12" s="13"/>
      <c r="KIQ12" s="13"/>
      <c r="KIR12" s="13"/>
      <c r="KIS12" s="13"/>
      <c r="KIT12" s="13"/>
      <c r="KIU12" s="13"/>
      <c r="KIV12" s="13"/>
      <c r="KIW12" s="13"/>
      <c r="KIX12" s="13"/>
      <c r="KIY12" s="13"/>
      <c r="KIZ12" s="13"/>
      <c r="KJA12" s="13"/>
      <c r="KJB12" s="13"/>
      <c r="KJC12" s="13"/>
      <c r="KJD12" s="13"/>
      <c r="KJE12" s="13"/>
      <c r="KJF12" s="13"/>
      <c r="KJG12" s="13"/>
      <c r="KJH12" s="13"/>
      <c r="KJI12" s="13"/>
      <c r="KJJ12" s="13"/>
      <c r="KJK12" s="13"/>
      <c r="KJL12" s="13"/>
      <c r="KJM12" s="13"/>
      <c r="KJN12" s="13"/>
      <c r="KJO12" s="13"/>
      <c r="KJP12" s="13"/>
      <c r="KJQ12" s="13"/>
      <c r="KJR12" s="13"/>
      <c r="KJS12" s="13"/>
      <c r="KJT12" s="13"/>
      <c r="KJU12" s="13"/>
      <c r="KJV12" s="13"/>
      <c r="KJW12" s="13"/>
      <c r="KJX12" s="13"/>
      <c r="KJY12" s="13"/>
      <c r="KJZ12" s="13"/>
      <c r="KKA12" s="13"/>
      <c r="KKB12" s="13"/>
      <c r="KKC12" s="13"/>
      <c r="KKD12" s="13"/>
      <c r="KKE12" s="13"/>
      <c r="KKF12" s="13"/>
      <c r="KKG12" s="13"/>
      <c r="KKH12" s="13"/>
      <c r="KKI12" s="13"/>
      <c r="KKJ12" s="13"/>
      <c r="KKK12" s="13"/>
      <c r="KKL12" s="13"/>
      <c r="KKM12" s="13"/>
      <c r="KKN12" s="13"/>
      <c r="KKO12" s="13"/>
      <c r="KKP12" s="13"/>
      <c r="KKQ12" s="13"/>
      <c r="KKR12" s="13"/>
      <c r="KKS12" s="13"/>
      <c r="KKT12" s="13"/>
      <c r="KKU12" s="13"/>
      <c r="KKV12" s="13"/>
      <c r="KKW12" s="13"/>
      <c r="KKX12" s="13"/>
      <c r="KKY12" s="13"/>
      <c r="KKZ12" s="13"/>
      <c r="KLA12" s="13"/>
      <c r="KLB12" s="13"/>
      <c r="KLC12" s="13"/>
      <c r="KLD12" s="13"/>
      <c r="KLE12" s="13"/>
      <c r="KLF12" s="13"/>
      <c r="KLG12" s="13"/>
      <c r="KLH12" s="13"/>
      <c r="KLI12" s="13"/>
      <c r="KLJ12" s="13"/>
      <c r="KLK12" s="13"/>
      <c r="KLL12" s="13"/>
      <c r="KLM12" s="13"/>
      <c r="KLN12" s="13"/>
      <c r="KLO12" s="13"/>
      <c r="KLP12" s="13"/>
      <c r="KLQ12" s="13"/>
      <c r="KLR12" s="13"/>
      <c r="KLS12" s="13"/>
      <c r="KLT12" s="13"/>
      <c r="KLU12" s="13"/>
      <c r="KLV12" s="13"/>
      <c r="KLW12" s="13"/>
      <c r="KLX12" s="13"/>
      <c r="KLY12" s="13"/>
      <c r="KLZ12" s="13"/>
      <c r="KMA12" s="13"/>
      <c r="KMB12" s="13"/>
      <c r="KMC12" s="13"/>
      <c r="KMD12" s="13"/>
      <c r="KME12" s="13"/>
      <c r="KMF12" s="13"/>
      <c r="KMG12" s="13"/>
      <c r="KMH12" s="13"/>
      <c r="KMI12" s="13"/>
      <c r="KMJ12" s="13"/>
      <c r="KMK12" s="13"/>
      <c r="KML12" s="13"/>
      <c r="KMM12" s="13"/>
      <c r="KMN12" s="13"/>
      <c r="KMO12" s="13"/>
      <c r="KMP12" s="13"/>
      <c r="KMQ12" s="13"/>
      <c r="KMR12" s="13"/>
      <c r="KMS12" s="13"/>
      <c r="KMT12" s="13"/>
      <c r="KMU12" s="13"/>
      <c r="KMV12" s="13"/>
      <c r="KMW12" s="13"/>
      <c r="KMX12" s="13"/>
      <c r="KMY12" s="13"/>
      <c r="KMZ12" s="13"/>
      <c r="KNA12" s="13"/>
      <c r="KNB12" s="13"/>
      <c r="KNC12" s="13"/>
      <c r="KND12" s="13"/>
      <c r="KNE12" s="13"/>
      <c r="KNF12" s="13"/>
      <c r="KNG12" s="13"/>
      <c r="KNH12" s="13"/>
      <c r="KNI12" s="13"/>
      <c r="KNJ12" s="13"/>
      <c r="KNK12" s="13"/>
      <c r="KNL12" s="13"/>
      <c r="KNM12" s="13"/>
      <c r="KNN12" s="13"/>
      <c r="KNO12" s="13"/>
      <c r="KNP12" s="13"/>
      <c r="KNQ12" s="13"/>
      <c r="KNR12" s="13"/>
      <c r="KNS12" s="13"/>
      <c r="KNT12" s="13"/>
      <c r="KNU12" s="13"/>
      <c r="KNV12" s="13"/>
      <c r="KNW12" s="13"/>
      <c r="KNX12" s="13"/>
      <c r="KNY12" s="13"/>
      <c r="KNZ12" s="13"/>
      <c r="KOA12" s="13"/>
      <c r="KOB12" s="13"/>
      <c r="KOC12" s="13"/>
      <c r="KOD12" s="13"/>
      <c r="KOE12" s="13"/>
      <c r="KOF12" s="13"/>
      <c r="KOG12" s="13"/>
      <c r="KOH12" s="13"/>
      <c r="KOI12" s="13"/>
      <c r="KOJ12" s="13"/>
      <c r="KOK12" s="13"/>
      <c r="KOL12" s="13"/>
      <c r="KOM12" s="13"/>
      <c r="KON12" s="13"/>
      <c r="KOO12" s="13"/>
      <c r="KOP12" s="13"/>
      <c r="KOQ12" s="13"/>
      <c r="KOR12" s="13"/>
      <c r="KOS12" s="13"/>
      <c r="KOT12" s="13"/>
      <c r="KOU12" s="13"/>
      <c r="KOV12" s="13"/>
      <c r="KOW12" s="13"/>
      <c r="KOX12" s="13"/>
      <c r="KOY12" s="13"/>
      <c r="KOZ12" s="13"/>
      <c r="KPA12" s="13"/>
      <c r="KPB12" s="13"/>
      <c r="KPC12" s="13"/>
      <c r="KPD12" s="13"/>
      <c r="KPE12" s="13"/>
      <c r="KPF12" s="13"/>
      <c r="KPG12" s="13"/>
      <c r="KPH12" s="13"/>
      <c r="KPI12" s="13"/>
      <c r="KPJ12" s="13"/>
      <c r="KPK12" s="13"/>
      <c r="KPL12" s="13"/>
      <c r="KPM12" s="13"/>
      <c r="KPN12" s="13"/>
      <c r="KPO12" s="13"/>
      <c r="KPP12" s="13"/>
      <c r="KPQ12" s="13"/>
      <c r="KPR12" s="13"/>
      <c r="KPS12" s="13"/>
      <c r="KPT12" s="13"/>
      <c r="KPU12" s="13"/>
      <c r="KPV12" s="13"/>
      <c r="KPW12" s="13"/>
      <c r="KPX12" s="13"/>
      <c r="KPY12" s="13"/>
      <c r="KPZ12" s="13"/>
      <c r="KQA12" s="13"/>
      <c r="KQB12" s="13"/>
      <c r="KQC12" s="13"/>
      <c r="KQD12" s="13"/>
      <c r="KQE12" s="13"/>
      <c r="KQF12" s="13"/>
      <c r="KQG12" s="13"/>
      <c r="KQH12" s="13"/>
      <c r="KQI12" s="13"/>
      <c r="KQJ12" s="13"/>
      <c r="KQK12" s="13"/>
      <c r="KQL12" s="13"/>
      <c r="KQM12" s="13"/>
      <c r="KQN12" s="13"/>
      <c r="KQO12" s="13"/>
      <c r="KQP12" s="13"/>
      <c r="KQQ12" s="13"/>
      <c r="KQR12" s="13"/>
      <c r="KQS12" s="13"/>
      <c r="KQT12" s="13"/>
      <c r="KQU12" s="13"/>
      <c r="KQV12" s="13"/>
      <c r="KQW12" s="13"/>
      <c r="KQX12" s="13"/>
      <c r="KQY12" s="13"/>
      <c r="KQZ12" s="13"/>
      <c r="KRA12" s="13"/>
      <c r="KRB12" s="13"/>
      <c r="KRC12" s="13"/>
      <c r="KRD12" s="13"/>
      <c r="KRE12" s="13"/>
      <c r="KRF12" s="13"/>
      <c r="KRG12" s="13"/>
      <c r="KRH12" s="13"/>
      <c r="KRI12" s="13"/>
      <c r="KRJ12" s="13"/>
      <c r="KRK12" s="13"/>
      <c r="KRL12" s="13"/>
      <c r="KRM12" s="13"/>
      <c r="KRN12" s="13"/>
      <c r="KRO12" s="13"/>
      <c r="KRP12" s="13"/>
      <c r="KRQ12" s="13"/>
      <c r="KRR12" s="13"/>
      <c r="KRS12" s="13"/>
      <c r="KRT12" s="13"/>
      <c r="KRU12" s="13"/>
      <c r="KRV12" s="13"/>
      <c r="KRW12" s="13"/>
      <c r="KRX12" s="13"/>
      <c r="KRY12" s="13"/>
      <c r="KRZ12" s="13"/>
      <c r="KSA12" s="13"/>
      <c r="KSB12" s="13"/>
      <c r="KSC12" s="13"/>
      <c r="KSD12" s="13"/>
      <c r="KSE12" s="13"/>
      <c r="KSF12" s="13"/>
      <c r="KSG12" s="13"/>
      <c r="KSH12" s="13"/>
      <c r="KSI12" s="13"/>
      <c r="KSJ12" s="13"/>
      <c r="KSK12" s="13"/>
      <c r="KSL12" s="13"/>
      <c r="KSM12" s="13"/>
      <c r="KSN12" s="13"/>
      <c r="KSO12" s="13"/>
      <c r="KSP12" s="13"/>
      <c r="KSQ12" s="13"/>
      <c r="KSR12" s="13"/>
      <c r="KSS12" s="13"/>
      <c r="KST12" s="13"/>
      <c r="KSU12" s="13"/>
      <c r="KSV12" s="13"/>
      <c r="KSW12" s="13"/>
      <c r="KSX12" s="13"/>
      <c r="KSY12" s="13"/>
      <c r="KSZ12" s="13"/>
      <c r="KTA12" s="13"/>
      <c r="KTB12" s="13"/>
      <c r="KTC12" s="13"/>
      <c r="KTD12" s="13"/>
      <c r="KTE12" s="13"/>
      <c r="KTF12" s="13"/>
      <c r="KTG12" s="13"/>
      <c r="KTH12" s="13"/>
      <c r="KTI12" s="13"/>
      <c r="KTJ12" s="13"/>
      <c r="KTK12" s="13"/>
      <c r="KTL12" s="13"/>
      <c r="KTM12" s="13"/>
      <c r="KTN12" s="13"/>
      <c r="KTO12" s="13"/>
      <c r="KTP12" s="13"/>
      <c r="KTQ12" s="13"/>
      <c r="KTR12" s="13"/>
      <c r="KTS12" s="13"/>
      <c r="KTT12" s="13"/>
      <c r="KTU12" s="13"/>
      <c r="KTV12" s="13"/>
      <c r="KTW12" s="13"/>
      <c r="KTX12" s="13"/>
      <c r="KTY12" s="13"/>
      <c r="KTZ12" s="13"/>
      <c r="KUA12" s="13"/>
      <c r="KUB12" s="13"/>
      <c r="KUC12" s="13"/>
      <c r="KUD12" s="13"/>
      <c r="KUE12" s="13"/>
      <c r="KUF12" s="13"/>
      <c r="KUG12" s="13"/>
      <c r="KUH12" s="13"/>
      <c r="KUI12" s="13"/>
      <c r="KUJ12" s="13"/>
      <c r="KUK12" s="13"/>
      <c r="KUL12" s="13"/>
      <c r="KUM12" s="13"/>
      <c r="KUN12" s="13"/>
      <c r="KUO12" s="13"/>
      <c r="KUP12" s="13"/>
      <c r="KUQ12" s="13"/>
      <c r="KUR12" s="13"/>
      <c r="KUS12" s="13"/>
      <c r="KUT12" s="13"/>
      <c r="KUU12" s="13"/>
      <c r="KUV12" s="13"/>
      <c r="KUW12" s="13"/>
      <c r="KUX12" s="13"/>
      <c r="KUY12" s="13"/>
      <c r="KUZ12" s="13"/>
      <c r="KVA12" s="13"/>
      <c r="KVB12" s="13"/>
      <c r="KVC12" s="13"/>
      <c r="KVD12" s="13"/>
      <c r="KVE12" s="13"/>
      <c r="KVF12" s="13"/>
      <c r="KVG12" s="13"/>
      <c r="KVH12" s="13"/>
      <c r="KVI12" s="13"/>
      <c r="KVJ12" s="13"/>
      <c r="KVK12" s="13"/>
      <c r="KVL12" s="13"/>
      <c r="KVM12" s="13"/>
      <c r="KVN12" s="13"/>
      <c r="KVO12" s="13"/>
      <c r="KVP12" s="13"/>
      <c r="KVQ12" s="13"/>
      <c r="KVR12" s="13"/>
      <c r="KVS12" s="13"/>
      <c r="KVT12" s="13"/>
      <c r="KVU12" s="13"/>
      <c r="KVV12" s="13"/>
      <c r="KVW12" s="13"/>
      <c r="KVX12" s="13"/>
      <c r="KVY12" s="13"/>
      <c r="KVZ12" s="13"/>
      <c r="KWA12" s="13"/>
      <c r="KWB12" s="13"/>
      <c r="KWC12" s="13"/>
      <c r="KWD12" s="13"/>
      <c r="KWE12" s="13"/>
      <c r="KWF12" s="13"/>
      <c r="KWG12" s="13"/>
      <c r="KWH12" s="13"/>
      <c r="KWI12" s="13"/>
      <c r="KWJ12" s="13"/>
      <c r="KWK12" s="13"/>
      <c r="KWL12" s="13"/>
      <c r="KWM12" s="13"/>
      <c r="KWN12" s="13"/>
      <c r="KWO12" s="13"/>
      <c r="KWP12" s="13"/>
      <c r="KWQ12" s="13"/>
      <c r="KWR12" s="13"/>
      <c r="KWS12" s="13"/>
      <c r="KWT12" s="13"/>
      <c r="KWU12" s="13"/>
      <c r="KWV12" s="13"/>
      <c r="KWW12" s="13"/>
      <c r="KWX12" s="13"/>
      <c r="KWY12" s="13"/>
      <c r="KWZ12" s="13"/>
      <c r="KXA12" s="13"/>
      <c r="KXB12" s="13"/>
      <c r="KXC12" s="13"/>
      <c r="KXD12" s="13"/>
      <c r="KXE12" s="13"/>
      <c r="KXF12" s="13"/>
      <c r="KXG12" s="13"/>
      <c r="KXH12" s="13"/>
      <c r="KXI12" s="13"/>
      <c r="KXJ12" s="13"/>
      <c r="KXK12" s="13"/>
      <c r="KXL12" s="13"/>
      <c r="KXM12" s="13"/>
      <c r="KXN12" s="13"/>
      <c r="KXO12" s="13"/>
      <c r="KXP12" s="13"/>
      <c r="KXQ12" s="13"/>
      <c r="KXR12" s="13"/>
      <c r="KXS12" s="13"/>
      <c r="KXT12" s="13"/>
      <c r="KXU12" s="13"/>
      <c r="KXV12" s="13"/>
      <c r="KXW12" s="13"/>
      <c r="KXX12" s="13"/>
      <c r="KXY12" s="13"/>
      <c r="KXZ12" s="13"/>
      <c r="KYA12" s="13"/>
      <c r="KYB12" s="13"/>
      <c r="KYC12" s="13"/>
      <c r="KYD12" s="13"/>
      <c r="KYE12" s="13"/>
      <c r="KYF12" s="13"/>
      <c r="KYG12" s="13"/>
      <c r="KYH12" s="13"/>
      <c r="KYI12" s="13"/>
      <c r="KYJ12" s="13"/>
      <c r="KYK12" s="13"/>
      <c r="KYL12" s="13"/>
      <c r="KYM12" s="13"/>
      <c r="KYN12" s="13"/>
      <c r="KYO12" s="13"/>
      <c r="KYP12" s="13"/>
      <c r="KYQ12" s="13"/>
      <c r="KYR12" s="13"/>
      <c r="KYS12" s="13"/>
      <c r="KYT12" s="13"/>
      <c r="KYU12" s="13"/>
      <c r="KYV12" s="13"/>
      <c r="KYW12" s="13"/>
      <c r="KYX12" s="13"/>
      <c r="KYY12" s="13"/>
      <c r="KYZ12" s="13"/>
      <c r="KZA12" s="13"/>
      <c r="KZB12" s="13"/>
      <c r="KZC12" s="13"/>
      <c r="KZD12" s="13"/>
      <c r="KZE12" s="13"/>
      <c r="KZF12" s="13"/>
      <c r="KZG12" s="13"/>
      <c r="KZH12" s="13"/>
      <c r="KZI12" s="13"/>
      <c r="KZJ12" s="13"/>
      <c r="KZK12" s="13"/>
      <c r="KZL12" s="13"/>
      <c r="KZM12" s="13"/>
      <c r="KZN12" s="13"/>
      <c r="KZO12" s="13"/>
      <c r="KZP12" s="13"/>
      <c r="KZQ12" s="13"/>
      <c r="KZR12" s="13"/>
      <c r="KZS12" s="13"/>
      <c r="KZT12" s="13"/>
      <c r="KZU12" s="13"/>
      <c r="KZV12" s="13"/>
      <c r="KZW12" s="13"/>
      <c r="KZX12" s="13"/>
      <c r="KZY12" s="13"/>
      <c r="KZZ12" s="13"/>
      <c r="LAA12" s="13"/>
      <c r="LAB12" s="13"/>
      <c r="LAC12" s="13"/>
      <c r="LAD12" s="13"/>
      <c r="LAE12" s="13"/>
      <c r="LAF12" s="13"/>
      <c r="LAG12" s="13"/>
      <c r="LAH12" s="13"/>
      <c r="LAI12" s="13"/>
      <c r="LAJ12" s="13"/>
      <c r="LAK12" s="13"/>
      <c r="LAL12" s="13"/>
      <c r="LAM12" s="13"/>
      <c r="LAN12" s="13"/>
      <c r="LAO12" s="13"/>
      <c r="LAP12" s="13"/>
      <c r="LAQ12" s="13"/>
      <c r="LAR12" s="13"/>
      <c r="LAS12" s="13"/>
      <c r="LAT12" s="13"/>
      <c r="LAU12" s="13"/>
      <c r="LAV12" s="13"/>
      <c r="LAW12" s="13"/>
      <c r="LAX12" s="13"/>
      <c r="LAY12" s="13"/>
      <c r="LAZ12" s="13"/>
      <c r="LBA12" s="13"/>
      <c r="LBB12" s="13"/>
      <c r="LBC12" s="13"/>
      <c r="LBD12" s="13"/>
      <c r="LBE12" s="13"/>
      <c r="LBF12" s="13"/>
      <c r="LBG12" s="13"/>
      <c r="LBH12" s="13"/>
      <c r="LBI12" s="13"/>
      <c r="LBJ12" s="13"/>
      <c r="LBK12" s="13"/>
      <c r="LBL12" s="13"/>
      <c r="LBM12" s="13"/>
      <c r="LBN12" s="13"/>
      <c r="LBO12" s="13"/>
      <c r="LBP12" s="13"/>
      <c r="LBQ12" s="13"/>
      <c r="LBR12" s="13"/>
      <c r="LBS12" s="13"/>
      <c r="LBT12" s="13"/>
      <c r="LBU12" s="13"/>
      <c r="LBV12" s="13"/>
      <c r="LBW12" s="13"/>
      <c r="LBX12" s="13"/>
      <c r="LBY12" s="13"/>
      <c r="LBZ12" s="13"/>
      <c r="LCA12" s="13"/>
      <c r="LCB12" s="13"/>
      <c r="LCC12" s="13"/>
      <c r="LCD12" s="13"/>
      <c r="LCE12" s="13"/>
      <c r="LCF12" s="13"/>
      <c r="LCG12" s="13"/>
      <c r="LCH12" s="13"/>
      <c r="LCI12" s="13"/>
      <c r="LCJ12" s="13"/>
      <c r="LCK12" s="13"/>
      <c r="LCL12" s="13"/>
      <c r="LCM12" s="13"/>
      <c r="LCN12" s="13"/>
      <c r="LCO12" s="13"/>
      <c r="LCP12" s="13"/>
      <c r="LCQ12" s="13"/>
      <c r="LCR12" s="13"/>
      <c r="LCS12" s="13"/>
      <c r="LCT12" s="13"/>
      <c r="LCU12" s="13"/>
      <c r="LCV12" s="13"/>
      <c r="LCW12" s="13"/>
      <c r="LCX12" s="13"/>
      <c r="LCY12" s="13"/>
      <c r="LCZ12" s="13"/>
      <c r="LDA12" s="13"/>
      <c r="LDB12" s="13"/>
      <c r="LDC12" s="13"/>
      <c r="LDD12" s="13"/>
      <c r="LDE12" s="13"/>
      <c r="LDF12" s="13"/>
      <c r="LDG12" s="13"/>
      <c r="LDH12" s="13"/>
      <c r="LDI12" s="13"/>
      <c r="LDJ12" s="13"/>
      <c r="LDK12" s="13"/>
      <c r="LDL12" s="13"/>
      <c r="LDM12" s="13"/>
      <c r="LDN12" s="13"/>
      <c r="LDO12" s="13"/>
      <c r="LDP12" s="13"/>
      <c r="LDQ12" s="13"/>
      <c r="LDR12" s="13"/>
      <c r="LDS12" s="13"/>
      <c r="LDT12" s="13"/>
      <c r="LDU12" s="13"/>
      <c r="LDV12" s="13"/>
      <c r="LDW12" s="13"/>
      <c r="LDX12" s="13"/>
      <c r="LDY12" s="13"/>
      <c r="LDZ12" s="13"/>
      <c r="LEA12" s="13"/>
      <c r="LEB12" s="13"/>
      <c r="LEC12" s="13"/>
      <c r="LED12" s="13"/>
      <c r="LEE12" s="13"/>
      <c r="LEF12" s="13"/>
      <c r="LEG12" s="13"/>
      <c r="LEH12" s="13"/>
      <c r="LEI12" s="13"/>
      <c r="LEJ12" s="13"/>
      <c r="LEK12" s="13"/>
      <c r="LEL12" s="13"/>
      <c r="LEM12" s="13"/>
      <c r="LEN12" s="13"/>
      <c r="LEO12" s="13"/>
      <c r="LEP12" s="13"/>
      <c r="LEQ12" s="13"/>
      <c r="LER12" s="13"/>
      <c r="LES12" s="13"/>
      <c r="LET12" s="13"/>
      <c r="LEU12" s="13"/>
      <c r="LEV12" s="13"/>
      <c r="LEW12" s="13"/>
      <c r="LEX12" s="13"/>
      <c r="LEY12" s="13"/>
      <c r="LEZ12" s="13"/>
      <c r="LFA12" s="13"/>
      <c r="LFB12" s="13"/>
      <c r="LFC12" s="13"/>
      <c r="LFD12" s="13"/>
      <c r="LFE12" s="13"/>
      <c r="LFF12" s="13"/>
      <c r="LFG12" s="13"/>
      <c r="LFH12" s="13"/>
      <c r="LFI12" s="13"/>
      <c r="LFJ12" s="13"/>
      <c r="LFK12" s="13"/>
      <c r="LFL12" s="13"/>
      <c r="LFM12" s="13"/>
      <c r="LFN12" s="13"/>
      <c r="LFO12" s="13"/>
      <c r="LFP12" s="13"/>
      <c r="LFQ12" s="13"/>
      <c r="LFR12" s="13"/>
      <c r="LFS12" s="13"/>
      <c r="LFT12" s="13"/>
      <c r="LFU12" s="13"/>
      <c r="LFV12" s="13"/>
      <c r="LFW12" s="13"/>
      <c r="LFX12" s="13"/>
      <c r="LFY12" s="13"/>
      <c r="LFZ12" s="13"/>
      <c r="LGA12" s="13"/>
      <c r="LGB12" s="13"/>
      <c r="LGC12" s="13"/>
      <c r="LGD12" s="13"/>
      <c r="LGE12" s="13"/>
      <c r="LGF12" s="13"/>
      <c r="LGG12" s="13"/>
      <c r="LGH12" s="13"/>
      <c r="LGI12" s="13"/>
      <c r="LGJ12" s="13"/>
      <c r="LGK12" s="13"/>
      <c r="LGL12" s="13"/>
      <c r="LGM12" s="13"/>
      <c r="LGN12" s="13"/>
      <c r="LGO12" s="13"/>
      <c r="LGP12" s="13"/>
      <c r="LGQ12" s="13"/>
      <c r="LGR12" s="13"/>
      <c r="LGS12" s="13"/>
      <c r="LGT12" s="13"/>
      <c r="LGU12" s="13"/>
      <c r="LGV12" s="13"/>
      <c r="LGW12" s="13"/>
      <c r="LGX12" s="13"/>
      <c r="LGY12" s="13"/>
      <c r="LGZ12" s="13"/>
      <c r="LHA12" s="13"/>
      <c r="LHB12" s="13"/>
      <c r="LHC12" s="13"/>
      <c r="LHD12" s="13"/>
      <c r="LHE12" s="13"/>
      <c r="LHF12" s="13"/>
      <c r="LHG12" s="13"/>
      <c r="LHH12" s="13"/>
      <c r="LHI12" s="13"/>
      <c r="LHJ12" s="13"/>
      <c r="LHK12" s="13"/>
      <c r="LHL12" s="13"/>
      <c r="LHM12" s="13"/>
      <c r="LHN12" s="13"/>
      <c r="LHO12" s="13"/>
      <c r="LHP12" s="13"/>
      <c r="LHQ12" s="13"/>
      <c r="LHR12" s="13"/>
      <c r="LHS12" s="13"/>
      <c r="LHT12" s="13"/>
      <c r="LHU12" s="13"/>
      <c r="LHV12" s="13"/>
      <c r="LHW12" s="13"/>
      <c r="LHX12" s="13"/>
      <c r="LHY12" s="13"/>
      <c r="LHZ12" s="13"/>
      <c r="LIA12" s="13"/>
      <c r="LIB12" s="13"/>
      <c r="LIC12" s="13"/>
      <c r="LID12" s="13"/>
      <c r="LIE12" s="13"/>
      <c r="LIF12" s="13"/>
      <c r="LIG12" s="13"/>
      <c r="LIH12" s="13"/>
      <c r="LII12" s="13"/>
      <c r="LIJ12" s="13"/>
      <c r="LIK12" s="13"/>
      <c r="LIL12" s="13"/>
      <c r="LIM12" s="13"/>
      <c r="LIN12" s="13"/>
      <c r="LIO12" s="13"/>
      <c r="LIP12" s="13"/>
      <c r="LIQ12" s="13"/>
      <c r="LIR12" s="13"/>
      <c r="LIS12" s="13"/>
      <c r="LIT12" s="13"/>
      <c r="LIU12" s="13"/>
      <c r="LIV12" s="13"/>
      <c r="LIW12" s="13"/>
      <c r="LIX12" s="13"/>
      <c r="LIY12" s="13"/>
      <c r="LIZ12" s="13"/>
      <c r="LJA12" s="13"/>
      <c r="LJB12" s="13"/>
      <c r="LJC12" s="13"/>
      <c r="LJD12" s="13"/>
      <c r="LJE12" s="13"/>
      <c r="LJF12" s="13"/>
      <c r="LJG12" s="13"/>
      <c r="LJH12" s="13"/>
      <c r="LJI12" s="13"/>
      <c r="LJJ12" s="13"/>
      <c r="LJK12" s="13"/>
      <c r="LJL12" s="13"/>
      <c r="LJM12" s="13"/>
      <c r="LJN12" s="13"/>
      <c r="LJO12" s="13"/>
      <c r="LJP12" s="13"/>
      <c r="LJQ12" s="13"/>
      <c r="LJR12" s="13"/>
      <c r="LJS12" s="13"/>
      <c r="LJT12" s="13"/>
      <c r="LJU12" s="13"/>
      <c r="LJV12" s="13"/>
      <c r="LJW12" s="13"/>
      <c r="LJX12" s="13"/>
      <c r="LJY12" s="13"/>
      <c r="LJZ12" s="13"/>
      <c r="LKA12" s="13"/>
      <c r="LKB12" s="13"/>
      <c r="LKC12" s="13"/>
      <c r="LKD12" s="13"/>
      <c r="LKE12" s="13"/>
      <c r="LKF12" s="13"/>
      <c r="LKG12" s="13"/>
      <c r="LKH12" s="13"/>
      <c r="LKI12" s="13"/>
      <c r="LKJ12" s="13"/>
      <c r="LKK12" s="13"/>
      <c r="LKL12" s="13"/>
      <c r="LKM12" s="13"/>
      <c r="LKN12" s="13"/>
      <c r="LKO12" s="13"/>
      <c r="LKP12" s="13"/>
      <c r="LKQ12" s="13"/>
      <c r="LKR12" s="13"/>
      <c r="LKS12" s="13"/>
      <c r="LKT12" s="13"/>
      <c r="LKU12" s="13"/>
      <c r="LKV12" s="13"/>
      <c r="LKW12" s="13"/>
      <c r="LKX12" s="13"/>
      <c r="LKY12" s="13"/>
      <c r="LKZ12" s="13"/>
      <c r="LLA12" s="13"/>
      <c r="LLB12" s="13"/>
      <c r="LLC12" s="13"/>
      <c r="LLD12" s="13"/>
      <c r="LLE12" s="13"/>
      <c r="LLF12" s="13"/>
      <c r="LLG12" s="13"/>
      <c r="LLH12" s="13"/>
      <c r="LLI12" s="13"/>
      <c r="LLJ12" s="13"/>
      <c r="LLK12" s="13"/>
      <c r="LLL12" s="13"/>
      <c r="LLM12" s="13"/>
      <c r="LLN12" s="13"/>
      <c r="LLO12" s="13"/>
      <c r="LLP12" s="13"/>
      <c r="LLQ12" s="13"/>
      <c r="LLR12" s="13"/>
      <c r="LLS12" s="13"/>
      <c r="LLT12" s="13"/>
      <c r="LLU12" s="13"/>
      <c r="LLV12" s="13"/>
      <c r="LLW12" s="13"/>
      <c r="LLX12" s="13"/>
      <c r="LLY12" s="13"/>
      <c r="LLZ12" s="13"/>
      <c r="LMA12" s="13"/>
      <c r="LMB12" s="13"/>
      <c r="LMC12" s="13"/>
      <c r="LMD12" s="13"/>
      <c r="LME12" s="13"/>
      <c r="LMF12" s="13"/>
      <c r="LMG12" s="13"/>
      <c r="LMH12" s="13"/>
      <c r="LMI12" s="13"/>
      <c r="LMJ12" s="13"/>
      <c r="LMK12" s="13"/>
      <c r="LML12" s="13"/>
      <c r="LMM12" s="13"/>
      <c r="LMN12" s="13"/>
      <c r="LMO12" s="13"/>
      <c r="LMP12" s="13"/>
      <c r="LMQ12" s="13"/>
      <c r="LMR12" s="13"/>
      <c r="LMS12" s="13"/>
      <c r="LMT12" s="13"/>
      <c r="LMU12" s="13"/>
      <c r="LMV12" s="13"/>
      <c r="LMW12" s="13"/>
      <c r="LMX12" s="13"/>
      <c r="LMY12" s="13"/>
      <c r="LMZ12" s="13"/>
      <c r="LNA12" s="13"/>
      <c r="LNB12" s="13"/>
      <c r="LNC12" s="13"/>
      <c r="LND12" s="13"/>
      <c r="LNE12" s="13"/>
      <c r="LNF12" s="13"/>
      <c r="LNG12" s="13"/>
      <c r="LNH12" s="13"/>
      <c r="LNI12" s="13"/>
      <c r="LNJ12" s="13"/>
      <c r="LNK12" s="13"/>
      <c r="LNL12" s="13"/>
      <c r="LNM12" s="13"/>
      <c r="LNN12" s="13"/>
      <c r="LNO12" s="13"/>
      <c r="LNP12" s="13"/>
      <c r="LNQ12" s="13"/>
      <c r="LNR12" s="13"/>
      <c r="LNS12" s="13"/>
      <c r="LNT12" s="13"/>
      <c r="LNU12" s="13"/>
      <c r="LNV12" s="13"/>
      <c r="LNW12" s="13"/>
      <c r="LNX12" s="13"/>
      <c r="LNY12" s="13"/>
      <c r="LNZ12" s="13"/>
      <c r="LOA12" s="13"/>
      <c r="LOB12" s="13"/>
      <c r="LOC12" s="13"/>
      <c r="LOD12" s="13"/>
      <c r="LOE12" s="13"/>
      <c r="LOF12" s="13"/>
      <c r="LOG12" s="13"/>
      <c r="LOH12" s="13"/>
      <c r="LOI12" s="13"/>
      <c r="LOJ12" s="13"/>
      <c r="LOK12" s="13"/>
      <c r="LOL12" s="13"/>
      <c r="LOM12" s="13"/>
      <c r="LON12" s="13"/>
      <c r="LOO12" s="13"/>
      <c r="LOP12" s="13"/>
      <c r="LOQ12" s="13"/>
      <c r="LOR12" s="13"/>
      <c r="LOS12" s="13"/>
      <c r="LOT12" s="13"/>
      <c r="LOU12" s="13"/>
      <c r="LOV12" s="13"/>
      <c r="LOW12" s="13"/>
      <c r="LOX12" s="13"/>
      <c r="LOY12" s="13"/>
      <c r="LOZ12" s="13"/>
      <c r="LPA12" s="13"/>
      <c r="LPB12" s="13"/>
      <c r="LPC12" s="13"/>
      <c r="LPD12" s="13"/>
      <c r="LPE12" s="13"/>
      <c r="LPF12" s="13"/>
      <c r="LPG12" s="13"/>
      <c r="LPH12" s="13"/>
      <c r="LPI12" s="13"/>
      <c r="LPJ12" s="13"/>
      <c r="LPK12" s="13"/>
      <c r="LPL12" s="13"/>
      <c r="LPM12" s="13"/>
      <c r="LPN12" s="13"/>
      <c r="LPO12" s="13"/>
      <c r="LPP12" s="13"/>
      <c r="LPQ12" s="13"/>
      <c r="LPR12" s="13"/>
      <c r="LPS12" s="13"/>
      <c r="LPT12" s="13"/>
      <c r="LPU12" s="13"/>
      <c r="LPV12" s="13"/>
      <c r="LPW12" s="13"/>
      <c r="LPX12" s="13"/>
      <c r="LPY12" s="13"/>
      <c r="LPZ12" s="13"/>
      <c r="LQA12" s="13"/>
      <c r="LQB12" s="13"/>
      <c r="LQC12" s="13"/>
      <c r="LQD12" s="13"/>
      <c r="LQE12" s="13"/>
      <c r="LQF12" s="13"/>
      <c r="LQG12" s="13"/>
      <c r="LQH12" s="13"/>
      <c r="LQI12" s="13"/>
      <c r="LQJ12" s="13"/>
      <c r="LQK12" s="13"/>
      <c r="LQL12" s="13"/>
      <c r="LQM12" s="13"/>
      <c r="LQN12" s="13"/>
      <c r="LQO12" s="13"/>
      <c r="LQP12" s="13"/>
      <c r="LQQ12" s="13"/>
      <c r="LQR12" s="13"/>
      <c r="LQS12" s="13"/>
      <c r="LQT12" s="13"/>
      <c r="LQU12" s="13"/>
      <c r="LQV12" s="13"/>
      <c r="LQW12" s="13"/>
      <c r="LQX12" s="13"/>
      <c r="LQY12" s="13"/>
      <c r="LQZ12" s="13"/>
      <c r="LRA12" s="13"/>
      <c r="LRB12" s="13"/>
      <c r="LRC12" s="13"/>
      <c r="LRD12" s="13"/>
      <c r="LRE12" s="13"/>
      <c r="LRF12" s="13"/>
      <c r="LRG12" s="13"/>
      <c r="LRH12" s="13"/>
      <c r="LRI12" s="13"/>
      <c r="LRJ12" s="13"/>
      <c r="LRK12" s="13"/>
      <c r="LRL12" s="13"/>
      <c r="LRM12" s="13"/>
      <c r="LRN12" s="13"/>
      <c r="LRO12" s="13"/>
      <c r="LRP12" s="13"/>
      <c r="LRQ12" s="13"/>
      <c r="LRR12" s="13"/>
      <c r="LRS12" s="13"/>
      <c r="LRT12" s="13"/>
      <c r="LRU12" s="13"/>
      <c r="LRV12" s="13"/>
      <c r="LRW12" s="13"/>
      <c r="LRX12" s="13"/>
      <c r="LRY12" s="13"/>
      <c r="LRZ12" s="13"/>
      <c r="LSA12" s="13"/>
      <c r="LSB12" s="13"/>
      <c r="LSC12" s="13"/>
      <c r="LSD12" s="13"/>
      <c r="LSE12" s="13"/>
      <c r="LSF12" s="13"/>
      <c r="LSG12" s="13"/>
      <c r="LSH12" s="13"/>
      <c r="LSI12" s="13"/>
      <c r="LSJ12" s="13"/>
      <c r="LSK12" s="13"/>
      <c r="LSL12" s="13"/>
      <c r="LSM12" s="13"/>
      <c r="LSN12" s="13"/>
      <c r="LSO12" s="13"/>
      <c r="LSP12" s="13"/>
      <c r="LSQ12" s="13"/>
      <c r="LSR12" s="13"/>
      <c r="LSS12" s="13"/>
      <c r="LST12" s="13"/>
      <c r="LSU12" s="13"/>
      <c r="LSV12" s="13"/>
      <c r="LSW12" s="13"/>
      <c r="LSX12" s="13"/>
      <c r="LSY12" s="13"/>
      <c r="LSZ12" s="13"/>
      <c r="LTA12" s="13"/>
      <c r="LTB12" s="13"/>
      <c r="LTC12" s="13"/>
      <c r="LTD12" s="13"/>
      <c r="LTE12" s="13"/>
      <c r="LTF12" s="13"/>
      <c r="LTG12" s="13"/>
      <c r="LTH12" s="13"/>
      <c r="LTI12" s="13"/>
      <c r="LTJ12" s="13"/>
      <c r="LTK12" s="13"/>
      <c r="LTL12" s="13"/>
      <c r="LTM12" s="13"/>
      <c r="LTN12" s="13"/>
      <c r="LTO12" s="13"/>
      <c r="LTP12" s="13"/>
      <c r="LTQ12" s="13"/>
      <c r="LTR12" s="13"/>
      <c r="LTS12" s="13"/>
      <c r="LTT12" s="13"/>
      <c r="LTU12" s="13"/>
      <c r="LTV12" s="13"/>
      <c r="LTW12" s="13"/>
      <c r="LTX12" s="13"/>
      <c r="LTY12" s="13"/>
      <c r="LTZ12" s="13"/>
      <c r="LUA12" s="13"/>
      <c r="LUB12" s="13"/>
      <c r="LUC12" s="13"/>
      <c r="LUD12" s="13"/>
      <c r="LUE12" s="13"/>
      <c r="LUF12" s="13"/>
      <c r="LUG12" s="13"/>
      <c r="LUH12" s="13"/>
      <c r="LUI12" s="13"/>
      <c r="LUJ12" s="13"/>
      <c r="LUK12" s="13"/>
      <c r="LUL12" s="13"/>
      <c r="LUM12" s="13"/>
      <c r="LUN12" s="13"/>
      <c r="LUO12" s="13"/>
      <c r="LUP12" s="13"/>
      <c r="LUQ12" s="13"/>
      <c r="LUR12" s="13"/>
      <c r="LUS12" s="13"/>
      <c r="LUT12" s="13"/>
      <c r="LUU12" s="13"/>
      <c r="LUV12" s="13"/>
      <c r="LUW12" s="13"/>
      <c r="LUX12" s="13"/>
      <c r="LUY12" s="13"/>
      <c r="LUZ12" s="13"/>
      <c r="LVA12" s="13"/>
      <c r="LVB12" s="13"/>
      <c r="LVC12" s="13"/>
      <c r="LVD12" s="13"/>
      <c r="LVE12" s="13"/>
      <c r="LVF12" s="13"/>
      <c r="LVG12" s="13"/>
      <c r="LVH12" s="13"/>
      <c r="LVI12" s="13"/>
      <c r="LVJ12" s="13"/>
      <c r="LVK12" s="13"/>
      <c r="LVL12" s="13"/>
      <c r="LVM12" s="13"/>
      <c r="LVN12" s="13"/>
      <c r="LVO12" s="13"/>
      <c r="LVP12" s="13"/>
      <c r="LVQ12" s="13"/>
      <c r="LVR12" s="13"/>
      <c r="LVS12" s="13"/>
      <c r="LVT12" s="13"/>
      <c r="LVU12" s="13"/>
      <c r="LVV12" s="13"/>
      <c r="LVW12" s="13"/>
      <c r="LVX12" s="13"/>
      <c r="LVY12" s="13"/>
      <c r="LVZ12" s="13"/>
      <c r="LWA12" s="13"/>
      <c r="LWB12" s="13"/>
      <c r="LWC12" s="13"/>
      <c r="LWD12" s="13"/>
      <c r="LWE12" s="13"/>
      <c r="LWF12" s="13"/>
      <c r="LWG12" s="13"/>
      <c r="LWH12" s="13"/>
      <c r="LWI12" s="13"/>
      <c r="LWJ12" s="13"/>
      <c r="LWK12" s="13"/>
      <c r="LWL12" s="13"/>
      <c r="LWM12" s="13"/>
      <c r="LWN12" s="13"/>
      <c r="LWO12" s="13"/>
      <c r="LWP12" s="13"/>
      <c r="LWQ12" s="13"/>
      <c r="LWR12" s="13"/>
      <c r="LWS12" s="13"/>
      <c r="LWT12" s="13"/>
      <c r="LWU12" s="13"/>
      <c r="LWV12" s="13"/>
      <c r="LWW12" s="13"/>
      <c r="LWX12" s="13"/>
      <c r="LWY12" s="13"/>
      <c r="LWZ12" s="13"/>
      <c r="LXA12" s="13"/>
      <c r="LXB12" s="13"/>
      <c r="LXC12" s="13"/>
      <c r="LXD12" s="13"/>
      <c r="LXE12" s="13"/>
      <c r="LXF12" s="13"/>
      <c r="LXG12" s="13"/>
      <c r="LXH12" s="13"/>
      <c r="LXI12" s="13"/>
      <c r="LXJ12" s="13"/>
      <c r="LXK12" s="13"/>
      <c r="LXL12" s="13"/>
      <c r="LXM12" s="13"/>
      <c r="LXN12" s="13"/>
      <c r="LXO12" s="13"/>
      <c r="LXP12" s="13"/>
      <c r="LXQ12" s="13"/>
      <c r="LXR12" s="13"/>
      <c r="LXS12" s="13"/>
      <c r="LXT12" s="13"/>
      <c r="LXU12" s="13"/>
      <c r="LXV12" s="13"/>
      <c r="LXW12" s="13"/>
      <c r="LXX12" s="13"/>
      <c r="LXY12" s="13"/>
      <c r="LXZ12" s="13"/>
      <c r="LYA12" s="13"/>
      <c r="LYB12" s="13"/>
      <c r="LYC12" s="13"/>
      <c r="LYD12" s="13"/>
      <c r="LYE12" s="13"/>
      <c r="LYF12" s="13"/>
      <c r="LYG12" s="13"/>
      <c r="LYH12" s="13"/>
      <c r="LYI12" s="13"/>
      <c r="LYJ12" s="13"/>
      <c r="LYK12" s="13"/>
      <c r="LYL12" s="13"/>
      <c r="LYM12" s="13"/>
      <c r="LYN12" s="13"/>
      <c r="LYO12" s="13"/>
      <c r="LYP12" s="13"/>
      <c r="LYQ12" s="13"/>
      <c r="LYR12" s="13"/>
      <c r="LYS12" s="13"/>
      <c r="LYT12" s="13"/>
      <c r="LYU12" s="13"/>
      <c r="LYV12" s="13"/>
      <c r="LYW12" s="13"/>
      <c r="LYX12" s="13"/>
      <c r="LYY12" s="13"/>
      <c r="LYZ12" s="13"/>
      <c r="LZA12" s="13"/>
      <c r="LZB12" s="13"/>
      <c r="LZC12" s="13"/>
      <c r="LZD12" s="13"/>
      <c r="LZE12" s="13"/>
      <c r="LZF12" s="13"/>
      <c r="LZG12" s="13"/>
      <c r="LZH12" s="13"/>
      <c r="LZI12" s="13"/>
      <c r="LZJ12" s="13"/>
      <c r="LZK12" s="13"/>
      <c r="LZL12" s="13"/>
      <c r="LZM12" s="13"/>
      <c r="LZN12" s="13"/>
      <c r="LZO12" s="13"/>
      <c r="LZP12" s="13"/>
      <c r="LZQ12" s="13"/>
      <c r="LZR12" s="13"/>
      <c r="LZS12" s="13"/>
      <c r="LZT12" s="13"/>
      <c r="LZU12" s="13"/>
      <c r="LZV12" s="13"/>
      <c r="LZW12" s="13"/>
      <c r="LZX12" s="13"/>
      <c r="LZY12" s="13"/>
      <c r="LZZ12" s="13"/>
      <c r="MAA12" s="13"/>
      <c r="MAB12" s="13"/>
      <c r="MAC12" s="13"/>
      <c r="MAD12" s="13"/>
      <c r="MAE12" s="13"/>
      <c r="MAF12" s="13"/>
      <c r="MAG12" s="13"/>
      <c r="MAH12" s="13"/>
      <c r="MAI12" s="13"/>
      <c r="MAJ12" s="13"/>
      <c r="MAK12" s="13"/>
      <c r="MAL12" s="13"/>
      <c r="MAM12" s="13"/>
      <c r="MAN12" s="13"/>
      <c r="MAO12" s="13"/>
      <c r="MAP12" s="13"/>
      <c r="MAQ12" s="13"/>
      <c r="MAR12" s="13"/>
      <c r="MAS12" s="13"/>
      <c r="MAT12" s="13"/>
      <c r="MAU12" s="13"/>
      <c r="MAV12" s="13"/>
      <c r="MAW12" s="13"/>
      <c r="MAX12" s="13"/>
      <c r="MAY12" s="13"/>
      <c r="MAZ12" s="13"/>
      <c r="MBA12" s="13"/>
      <c r="MBB12" s="13"/>
      <c r="MBC12" s="13"/>
      <c r="MBD12" s="13"/>
      <c r="MBE12" s="13"/>
      <c r="MBF12" s="13"/>
      <c r="MBG12" s="13"/>
      <c r="MBH12" s="13"/>
      <c r="MBI12" s="13"/>
      <c r="MBJ12" s="13"/>
      <c r="MBK12" s="13"/>
      <c r="MBL12" s="13"/>
      <c r="MBM12" s="13"/>
      <c r="MBN12" s="13"/>
      <c r="MBO12" s="13"/>
      <c r="MBP12" s="13"/>
      <c r="MBQ12" s="13"/>
      <c r="MBR12" s="13"/>
      <c r="MBS12" s="13"/>
      <c r="MBT12" s="13"/>
      <c r="MBU12" s="13"/>
      <c r="MBV12" s="13"/>
      <c r="MBW12" s="13"/>
      <c r="MBX12" s="13"/>
      <c r="MBY12" s="13"/>
      <c r="MBZ12" s="13"/>
      <c r="MCA12" s="13"/>
      <c r="MCB12" s="13"/>
      <c r="MCC12" s="13"/>
      <c r="MCD12" s="13"/>
      <c r="MCE12" s="13"/>
      <c r="MCF12" s="13"/>
      <c r="MCG12" s="13"/>
      <c r="MCH12" s="13"/>
      <c r="MCI12" s="13"/>
      <c r="MCJ12" s="13"/>
      <c r="MCK12" s="13"/>
      <c r="MCL12" s="13"/>
      <c r="MCM12" s="13"/>
      <c r="MCN12" s="13"/>
      <c r="MCO12" s="13"/>
      <c r="MCP12" s="13"/>
      <c r="MCQ12" s="13"/>
      <c r="MCR12" s="13"/>
      <c r="MCS12" s="13"/>
      <c r="MCT12" s="13"/>
      <c r="MCU12" s="13"/>
      <c r="MCV12" s="13"/>
      <c r="MCW12" s="13"/>
      <c r="MCX12" s="13"/>
      <c r="MCY12" s="13"/>
      <c r="MCZ12" s="13"/>
      <c r="MDA12" s="13"/>
      <c r="MDB12" s="13"/>
      <c r="MDC12" s="13"/>
      <c r="MDD12" s="13"/>
      <c r="MDE12" s="13"/>
      <c r="MDF12" s="13"/>
      <c r="MDG12" s="13"/>
      <c r="MDH12" s="13"/>
      <c r="MDI12" s="13"/>
      <c r="MDJ12" s="13"/>
      <c r="MDK12" s="13"/>
      <c r="MDL12" s="13"/>
      <c r="MDM12" s="13"/>
      <c r="MDN12" s="13"/>
      <c r="MDO12" s="13"/>
      <c r="MDP12" s="13"/>
      <c r="MDQ12" s="13"/>
      <c r="MDR12" s="13"/>
      <c r="MDS12" s="13"/>
      <c r="MDT12" s="13"/>
      <c r="MDU12" s="13"/>
      <c r="MDV12" s="13"/>
      <c r="MDW12" s="13"/>
      <c r="MDX12" s="13"/>
      <c r="MDY12" s="13"/>
      <c r="MDZ12" s="13"/>
      <c r="MEA12" s="13"/>
      <c r="MEB12" s="13"/>
      <c r="MEC12" s="13"/>
      <c r="MED12" s="13"/>
      <c r="MEE12" s="13"/>
      <c r="MEF12" s="13"/>
      <c r="MEG12" s="13"/>
      <c r="MEH12" s="13"/>
      <c r="MEI12" s="13"/>
      <c r="MEJ12" s="13"/>
      <c r="MEK12" s="13"/>
      <c r="MEL12" s="13"/>
      <c r="MEM12" s="13"/>
      <c r="MEN12" s="13"/>
      <c r="MEO12" s="13"/>
      <c r="MEP12" s="13"/>
      <c r="MEQ12" s="13"/>
      <c r="MER12" s="13"/>
      <c r="MES12" s="13"/>
      <c r="MET12" s="13"/>
      <c r="MEU12" s="13"/>
      <c r="MEV12" s="13"/>
      <c r="MEW12" s="13"/>
      <c r="MEX12" s="13"/>
      <c r="MEY12" s="13"/>
      <c r="MEZ12" s="13"/>
      <c r="MFA12" s="13"/>
      <c r="MFB12" s="13"/>
      <c r="MFC12" s="13"/>
      <c r="MFD12" s="13"/>
      <c r="MFE12" s="13"/>
      <c r="MFF12" s="13"/>
      <c r="MFG12" s="13"/>
      <c r="MFH12" s="13"/>
      <c r="MFI12" s="13"/>
      <c r="MFJ12" s="13"/>
      <c r="MFK12" s="13"/>
      <c r="MFL12" s="13"/>
      <c r="MFM12" s="13"/>
      <c r="MFN12" s="13"/>
      <c r="MFO12" s="13"/>
      <c r="MFP12" s="13"/>
      <c r="MFQ12" s="13"/>
      <c r="MFR12" s="13"/>
      <c r="MFS12" s="13"/>
      <c r="MFT12" s="13"/>
      <c r="MFU12" s="13"/>
      <c r="MFV12" s="13"/>
      <c r="MFW12" s="13"/>
      <c r="MFX12" s="13"/>
      <c r="MFY12" s="13"/>
      <c r="MFZ12" s="13"/>
      <c r="MGA12" s="13"/>
      <c r="MGB12" s="13"/>
      <c r="MGC12" s="13"/>
      <c r="MGD12" s="13"/>
      <c r="MGE12" s="13"/>
      <c r="MGF12" s="13"/>
      <c r="MGG12" s="13"/>
      <c r="MGH12" s="13"/>
      <c r="MGI12" s="13"/>
      <c r="MGJ12" s="13"/>
      <c r="MGK12" s="13"/>
      <c r="MGL12" s="13"/>
      <c r="MGM12" s="13"/>
      <c r="MGN12" s="13"/>
      <c r="MGO12" s="13"/>
      <c r="MGP12" s="13"/>
      <c r="MGQ12" s="13"/>
      <c r="MGR12" s="13"/>
      <c r="MGS12" s="13"/>
      <c r="MGT12" s="13"/>
      <c r="MGU12" s="13"/>
      <c r="MGV12" s="13"/>
      <c r="MGW12" s="13"/>
      <c r="MGX12" s="13"/>
      <c r="MGY12" s="13"/>
      <c r="MGZ12" s="13"/>
      <c r="MHA12" s="13"/>
      <c r="MHB12" s="13"/>
      <c r="MHC12" s="13"/>
      <c r="MHD12" s="13"/>
      <c r="MHE12" s="13"/>
      <c r="MHF12" s="13"/>
      <c r="MHG12" s="13"/>
      <c r="MHH12" s="13"/>
      <c r="MHI12" s="13"/>
      <c r="MHJ12" s="13"/>
      <c r="MHK12" s="13"/>
      <c r="MHL12" s="13"/>
      <c r="MHM12" s="13"/>
      <c r="MHN12" s="13"/>
      <c r="MHO12" s="13"/>
      <c r="MHP12" s="13"/>
      <c r="MHQ12" s="13"/>
      <c r="MHR12" s="13"/>
      <c r="MHS12" s="13"/>
      <c r="MHT12" s="13"/>
      <c r="MHU12" s="13"/>
      <c r="MHV12" s="13"/>
      <c r="MHW12" s="13"/>
      <c r="MHX12" s="13"/>
      <c r="MHY12" s="13"/>
      <c r="MHZ12" s="13"/>
      <c r="MIA12" s="13"/>
      <c r="MIB12" s="13"/>
      <c r="MIC12" s="13"/>
      <c r="MID12" s="13"/>
      <c r="MIE12" s="13"/>
      <c r="MIF12" s="13"/>
      <c r="MIG12" s="13"/>
      <c r="MIH12" s="13"/>
      <c r="MII12" s="13"/>
      <c r="MIJ12" s="13"/>
      <c r="MIK12" s="13"/>
      <c r="MIL12" s="13"/>
      <c r="MIM12" s="13"/>
      <c r="MIN12" s="13"/>
      <c r="MIO12" s="13"/>
      <c r="MIP12" s="13"/>
      <c r="MIQ12" s="13"/>
      <c r="MIR12" s="13"/>
      <c r="MIS12" s="13"/>
      <c r="MIT12" s="13"/>
      <c r="MIU12" s="13"/>
      <c r="MIV12" s="13"/>
      <c r="MIW12" s="13"/>
      <c r="MIX12" s="13"/>
      <c r="MIY12" s="13"/>
      <c r="MIZ12" s="13"/>
      <c r="MJA12" s="13"/>
      <c r="MJB12" s="13"/>
      <c r="MJC12" s="13"/>
      <c r="MJD12" s="13"/>
      <c r="MJE12" s="13"/>
      <c r="MJF12" s="13"/>
      <c r="MJG12" s="13"/>
      <c r="MJH12" s="13"/>
      <c r="MJI12" s="13"/>
      <c r="MJJ12" s="13"/>
      <c r="MJK12" s="13"/>
      <c r="MJL12" s="13"/>
      <c r="MJM12" s="13"/>
      <c r="MJN12" s="13"/>
      <c r="MJO12" s="13"/>
      <c r="MJP12" s="13"/>
      <c r="MJQ12" s="13"/>
      <c r="MJR12" s="13"/>
      <c r="MJS12" s="13"/>
      <c r="MJT12" s="13"/>
      <c r="MJU12" s="13"/>
      <c r="MJV12" s="13"/>
      <c r="MJW12" s="13"/>
      <c r="MJX12" s="13"/>
      <c r="MJY12" s="13"/>
      <c r="MJZ12" s="13"/>
      <c r="MKA12" s="13"/>
      <c r="MKB12" s="13"/>
      <c r="MKC12" s="13"/>
      <c r="MKD12" s="13"/>
      <c r="MKE12" s="13"/>
      <c r="MKF12" s="13"/>
      <c r="MKG12" s="13"/>
      <c r="MKH12" s="13"/>
      <c r="MKI12" s="13"/>
      <c r="MKJ12" s="13"/>
      <c r="MKK12" s="13"/>
      <c r="MKL12" s="13"/>
      <c r="MKM12" s="13"/>
      <c r="MKN12" s="13"/>
      <c r="MKO12" s="13"/>
      <c r="MKP12" s="13"/>
      <c r="MKQ12" s="13"/>
      <c r="MKR12" s="13"/>
      <c r="MKS12" s="13"/>
      <c r="MKT12" s="13"/>
      <c r="MKU12" s="13"/>
      <c r="MKV12" s="13"/>
      <c r="MKW12" s="13"/>
      <c r="MKX12" s="13"/>
      <c r="MKY12" s="13"/>
      <c r="MKZ12" s="13"/>
      <c r="MLA12" s="13"/>
      <c r="MLB12" s="13"/>
      <c r="MLC12" s="13"/>
      <c r="MLD12" s="13"/>
      <c r="MLE12" s="13"/>
      <c r="MLF12" s="13"/>
      <c r="MLG12" s="13"/>
      <c r="MLH12" s="13"/>
      <c r="MLI12" s="13"/>
      <c r="MLJ12" s="13"/>
      <c r="MLK12" s="13"/>
      <c r="MLL12" s="13"/>
      <c r="MLM12" s="13"/>
      <c r="MLN12" s="13"/>
      <c r="MLO12" s="13"/>
      <c r="MLP12" s="13"/>
      <c r="MLQ12" s="13"/>
      <c r="MLR12" s="13"/>
      <c r="MLS12" s="13"/>
      <c r="MLT12" s="13"/>
      <c r="MLU12" s="13"/>
      <c r="MLV12" s="13"/>
      <c r="MLW12" s="13"/>
      <c r="MLX12" s="13"/>
      <c r="MLY12" s="13"/>
      <c r="MLZ12" s="13"/>
      <c r="MMA12" s="13"/>
      <c r="MMB12" s="13"/>
      <c r="MMC12" s="13"/>
      <c r="MMD12" s="13"/>
      <c r="MME12" s="13"/>
      <c r="MMF12" s="13"/>
      <c r="MMG12" s="13"/>
      <c r="MMH12" s="13"/>
      <c r="MMI12" s="13"/>
      <c r="MMJ12" s="13"/>
      <c r="MMK12" s="13"/>
      <c r="MML12" s="13"/>
      <c r="MMM12" s="13"/>
      <c r="MMN12" s="13"/>
      <c r="MMO12" s="13"/>
      <c r="MMP12" s="13"/>
      <c r="MMQ12" s="13"/>
      <c r="MMR12" s="13"/>
      <c r="MMS12" s="13"/>
      <c r="MMT12" s="13"/>
      <c r="MMU12" s="13"/>
      <c r="MMV12" s="13"/>
      <c r="MMW12" s="13"/>
      <c r="MMX12" s="13"/>
      <c r="MMY12" s="13"/>
      <c r="MMZ12" s="13"/>
      <c r="MNA12" s="13"/>
      <c r="MNB12" s="13"/>
      <c r="MNC12" s="13"/>
      <c r="MND12" s="13"/>
      <c r="MNE12" s="13"/>
      <c r="MNF12" s="13"/>
      <c r="MNG12" s="13"/>
      <c r="MNH12" s="13"/>
      <c r="MNI12" s="13"/>
      <c r="MNJ12" s="13"/>
      <c r="MNK12" s="13"/>
      <c r="MNL12" s="13"/>
      <c r="MNM12" s="13"/>
      <c r="MNN12" s="13"/>
      <c r="MNO12" s="13"/>
      <c r="MNP12" s="13"/>
      <c r="MNQ12" s="13"/>
      <c r="MNR12" s="13"/>
      <c r="MNS12" s="13"/>
      <c r="MNT12" s="13"/>
      <c r="MNU12" s="13"/>
      <c r="MNV12" s="13"/>
      <c r="MNW12" s="13"/>
      <c r="MNX12" s="13"/>
      <c r="MNY12" s="13"/>
      <c r="MNZ12" s="13"/>
      <c r="MOA12" s="13"/>
      <c r="MOB12" s="13"/>
      <c r="MOC12" s="13"/>
      <c r="MOD12" s="13"/>
      <c r="MOE12" s="13"/>
      <c r="MOF12" s="13"/>
      <c r="MOG12" s="13"/>
      <c r="MOH12" s="13"/>
      <c r="MOI12" s="13"/>
      <c r="MOJ12" s="13"/>
      <c r="MOK12" s="13"/>
      <c r="MOL12" s="13"/>
      <c r="MOM12" s="13"/>
      <c r="MON12" s="13"/>
      <c r="MOO12" s="13"/>
      <c r="MOP12" s="13"/>
      <c r="MOQ12" s="13"/>
      <c r="MOR12" s="13"/>
      <c r="MOS12" s="13"/>
      <c r="MOT12" s="13"/>
      <c r="MOU12" s="13"/>
      <c r="MOV12" s="13"/>
      <c r="MOW12" s="13"/>
      <c r="MOX12" s="13"/>
      <c r="MOY12" s="13"/>
      <c r="MOZ12" s="13"/>
      <c r="MPA12" s="13"/>
      <c r="MPB12" s="13"/>
      <c r="MPC12" s="13"/>
      <c r="MPD12" s="13"/>
      <c r="MPE12" s="13"/>
      <c r="MPF12" s="13"/>
      <c r="MPG12" s="13"/>
      <c r="MPH12" s="13"/>
      <c r="MPI12" s="13"/>
      <c r="MPJ12" s="13"/>
      <c r="MPK12" s="13"/>
      <c r="MPL12" s="13"/>
      <c r="MPM12" s="13"/>
      <c r="MPN12" s="13"/>
      <c r="MPO12" s="13"/>
      <c r="MPP12" s="13"/>
      <c r="MPQ12" s="13"/>
      <c r="MPR12" s="13"/>
      <c r="MPS12" s="13"/>
      <c r="MPT12" s="13"/>
      <c r="MPU12" s="13"/>
      <c r="MPV12" s="13"/>
      <c r="MPW12" s="13"/>
      <c r="MPX12" s="13"/>
      <c r="MPY12" s="13"/>
      <c r="MPZ12" s="13"/>
      <c r="MQA12" s="13"/>
      <c r="MQB12" s="13"/>
      <c r="MQC12" s="13"/>
      <c r="MQD12" s="13"/>
      <c r="MQE12" s="13"/>
      <c r="MQF12" s="13"/>
      <c r="MQG12" s="13"/>
      <c r="MQH12" s="13"/>
      <c r="MQI12" s="13"/>
      <c r="MQJ12" s="13"/>
      <c r="MQK12" s="13"/>
      <c r="MQL12" s="13"/>
      <c r="MQM12" s="13"/>
      <c r="MQN12" s="13"/>
      <c r="MQO12" s="13"/>
      <c r="MQP12" s="13"/>
      <c r="MQQ12" s="13"/>
      <c r="MQR12" s="13"/>
      <c r="MQS12" s="13"/>
      <c r="MQT12" s="13"/>
      <c r="MQU12" s="13"/>
      <c r="MQV12" s="13"/>
      <c r="MQW12" s="13"/>
      <c r="MQX12" s="13"/>
      <c r="MQY12" s="13"/>
      <c r="MQZ12" s="13"/>
      <c r="MRA12" s="13"/>
      <c r="MRB12" s="13"/>
      <c r="MRC12" s="13"/>
      <c r="MRD12" s="13"/>
      <c r="MRE12" s="13"/>
      <c r="MRF12" s="13"/>
      <c r="MRG12" s="13"/>
      <c r="MRH12" s="13"/>
      <c r="MRI12" s="13"/>
      <c r="MRJ12" s="13"/>
      <c r="MRK12" s="13"/>
      <c r="MRL12" s="13"/>
      <c r="MRM12" s="13"/>
      <c r="MRN12" s="13"/>
      <c r="MRO12" s="13"/>
      <c r="MRP12" s="13"/>
      <c r="MRQ12" s="13"/>
      <c r="MRR12" s="13"/>
      <c r="MRS12" s="13"/>
      <c r="MRT12" s="13"/>
      <c r="MRU12" s="13"/>
      <c r="MRV12" s="13"/>
      <c r="MRW12" s="13"/>
      <c r="MRX12" s="13"/>
      <c r="MRY12" s="13"/>
      <c r="MRZ12" s="13"/>
      <c r="MSA12" s="13"/>
      <c r="MSB12" s="13"/>
      <c r="MSC12" s="13"/>
      <c r="MSD12" s="13"/>
      <c r="MSE12" s="13"/>
      <c r="MSF12" s="13"/>
      <c r="MSG12" s="13"/>
      <c r="MSH12" s="13"/>
      <c r="MSI12" s="13"/>
      <c r="MSJ12" s="13"/>
      <c r="MSK12" s="13"/>
      <c r="MSL12" s="13"/>
      <c r="MSM12" s="13"/>
      <c r="MSN12" s="13"/>
      <c r="MSO12" s="13"/>
      <c r="MSP12" s="13"/>
      <c r="MSQ12" s="13"/>
      <c r="MSR12" s="13"/>
      <c r="MSS12" s="13"/>
      <c r="MST12" s="13"/>
      <c r="MSU12" s="13"/>
      <c r="MSV12" s="13"/>
      <c r="MSW12" s="13"/>
      <c r="MSX12" s="13"/>
      <c r="MSY12" s="13"/>
      <c r="MSZ12" s="13"/>
      <c r="MTA12" s="13"/>
      <c r="MTB12" s="13"/>
      <c r="MTC12" s="13"/>
      <c r="MTD12" s="13"/>
      <c r="MTE12" s="13"/>
      <c r="MTF12" s="13"/>
      <c r="MTG12" s="13"/>
      <c r="MTH12" s="13"/>
      <c r="MTI12" s="13"/>
      <c r="MTJ12" s="13"/>
      <c r="MTK12" s="13"/>
      <c r="MTL12" s="13"/>
      <c r="MTM12" s="13"/>
      <c r="MTN12" s="13"/>
      <c r="MTO12" s="13"/>
      <c r="MTP12" s="13"/>
      <c r="MTQ12" s="13"/>
      <c r="MTR12" s="13"/>
      <c r="MTS12" s="13"/>
      <c r="MTT12" s="13"/>
      <c r="MTU12" s="13"/>
      <c r="MTV12" s="13"/>
      <c r="MTW12" s="13"/>
      <c r="MTX12" s="13"/>
      <c r="MTY12" s="13"/>
      <c r="MTZ12" s="13"/>
      <c r="MUA12" s="13"/>
      <c r="MUB12" s="13"/>
      <c r="MUC12" s="13"/>
      <c r="MUD12" s="13"/>
      <c r="MUE12" s="13"/>
      <c r="MUF12" s="13"/>
      <c r="MUG12" s="13"/>
      <c r="MUH12" s="13"/>
      <c r="MUI12" s="13"/>
      <c r="MUJ12" s="13"/>
      <c r="MUK12" s="13"/>
      <c r="MUL12" s="13"/>
      <c r="MUM12" s="13"/>
      <c r="MUN12" s="13"/>
      <c r="MUO12" s="13"/>
      <c r="MUP12" s="13"/>
      <c r="MUQ12" s="13"/>
      <c r="MUR12" s="13"/>
      <c r="MUS12" s="13"/>
      <c r="MUT12" s="13"/>
      <c r="MUU12" s="13"/>
      <c r="MUV12" s="13"/>
      <c r="MUW12" s="13"/>
      <c r="MUX12" s="13"/>
      <c r="MUY12" s="13"/>
      <c r="MUZ12" s="13"/>
      <c r="MVA12" s="13"/>
      <c r="MVB12" s="13"/>
      <c r="MVC12" s="13"/>
      <c r="MVD12" s="13"/>
      <c r="MVE12" s="13"/>
      <c r="MVF12" s="13"/>
      <c r="MVG12" s="13"/>
      <c r="MVH12" s="13"/>
      <c r="MVI12" s="13"/>
      <c r="MVJ12" s="13"/>
      <c r="MVK12" s="13"/>
      <c r="MVL12" s="13"/>
      <c r="MVM12" s="13"/>
      <c r="MVN12" s="13"/>
      <c r="MVO12" s="13"/>
      <c r="MVP12" s="13"/>
      <c r="MVQ12" s="13"/>
      <c r="MVR12" s="13"/>
      <c r="MVS12" s="13"/>
      <c r="MVT12" s="13"/>
      <c r="MVU12" s="13"/>
      <c r="MVV12" s="13"/>
      <c r="MVW12" s="13"/>
      <c r="MVX12" s="13"/>
      <c r="MVY12" s="13"/>
      <c r="MVZ12" s="13"/>
      <c r="MWA12" s="13"/>
      <c r="MWB12" s="13"/>
      <c r="MWC12" s="13"/>
      <c r="MWD12" s="13"/>
      <c r="MWE12" s="13"/>
      <c r="MWF12" s="13"/>
      <c r="MWG12" s="13"/>
      <c r="MWH12" s="13"/>
      <c r="MWI12" s="13"/>
      <c r="MWJ12" s="13"/>
      <c r="MWK12" s="13"/>
      <c r="MWL12" s="13"/>
      <c r="MWM12" s="13"/>
      <c r="MWN12" s="13"/>
      <c r="MWO12" s="13"/>
      <c r="MWP12" s="13"/>
      <c r="MWQ12" s="13"/>
      <c r="MWR12" s="13"/>
      <c r="MWS12" s="13"/>
      <c r="MWT12" s="13"/>
      <c r="MWU12" s="13"/>
      <c r="MWV12" s="13"/>
      <c r="MWW12" s="13"/>
      <c r="MWX12" s="13"/>
      <c r="MWY12" s="13"/>
      <c r="MWZ12" s="13"/>
      <c r="MXA12" s="13"/>
      <c r="MXB12" s="13"/>
      <c r="MXC12" s="13"/>
      <c r="MXD12" s="13"/>
      <c r="MXE12" s="13"/>
      <c r="MXF12" s="13"/>
      <c r="MXG12" s="13"/>
      <c r="MXH12" s="13"/>
      <c r="MXI12" s="13"/>
      <c r="MXJ12" s="13"/>
      <c r="MXK12" s="13"/>
      <c r="MXL12" s="13"/>
      <c r="MXM12" s="13"/>
      <c r="MXN12" s="13"/>
      <c r="MXO12" s="13"/>
      <c r="MXP12" s="13"/>
      <c r="MXQ12" s="13"/>
      <c r="MXR12" s="13"/>
      <c r="MXS12" s="13"/>
      <c r="MXT12" s="13"/>
      <c r="MXU12" s="13"/>
      <c r="MXV12" s="13"/>
      <c r="MXW12" s="13"/>
      <c r="MXX12" s="13"/>
      <c r="MXY12" s="13"/>
      <c r="MXZ12" s="13"/>
      <c r="MYA12" s="13"/>
      <c r="MYB12" s="13"/>
      <c r="MYC12" s="13"/>
      <c r="MYD12" s="13"/>
      <c r="MYE12" s="13"/>
      <c r="MYF12" s="13"/>
      <c r="MYG12" s="13"/>
      <c r="MYH12" s="13"/>
      <c r="MYI12" s="13"/>
      <c r="MYJ12" s="13"/>
      <c r="MYK12" s="13"/>
      <c r="MYL12" s="13"/>
      <c r="MYM12" s="13"/>
      <c r="MYN12" s="13"/>
      <c r="MYO12" s="13"/>
      <c r="MYP12" s="13"/>
      <c r="MYQ12" s="13"/>
      <c r="MYR12" s="13"/>
      <c r="MYS12" s="13"/>
      <c r="MYT12" s="13"/>
      <c r="MYU12" s="13"/>
      <c r="MYV12" s="13"/>
      <c r="MYW12" s="13"/>
      <c r="MYX12" s="13"/>
      <c r="MYY12" s="13"/>
      <c r="MYZ12" s="13"/>
      <c r="MZA12" s="13"/>
      <c r="MZB12" s="13"/>
      <c r="MZC12" s="13"/>
      <c r="MZD12" s="13"/>
      <c r="MZE12" s="13"/>
      <c r="MZF12" s="13"/>
      <c r="MZG12" s="13"/>
      <c r="MZH12" s="13"/>
      <c r="MZI12" s="13"/>
      <c r="MZJ12" s="13"/>
      <c r="MZK12" s="13"/>
      <c r="MZL12" s="13"/>
      <c r="MZM12" s="13"/>
      <c r="MZN12" s="13"/>
      <c r="MZO12" s="13"/>
      <c r="MZP12" s="13"/>
      <c r="MZQ12" s="13"/>
      <c r="MZR12" s="13"/>
      <c r="MZS12" s="13"/>
      <c r="MZT12" s="13"/>
      <c r="MZU12" s="13"/>
      <c r="MZV12" s="13"/>
      <c r="MZW12" s="13"/>
      <c r="MZX12" s="13"/>
      <c r="MZY12" s="13"/>
      <c r="MZZ12" s="13"/>
      <c r="NAA12" s="13"/>
      <c r="NAB12" s="13"/>
      <c r="NAC12" s="13"/>
      <c r="NAD12" s="13"/>
      <c r="NAE12" s="13"/>
      <c r="NAF12" s="13"/>
      <c r="NAG12" s="13"/>
      <c r="NAH12" s="13"/>
      <c r="NAI12" s="13"/>
      <c r="NAJ12" s="13"/>
      <c r="NAK12" s="13"/>
      <c r="NAL12" s="13"/>
      <c r="NAM12" s="13"/>
      <c r="NAN12" s="13"/>
      <c r="NAO12" s="13"/>
      <c r="NAP12" s="13"/>
      <c r="NAQ12" s="13"/>
      <c r="NAR12" s="13"/>
      <c r="NAS12" s="13"/>
      <c r="NAT12" s="13"/>
      <c r="NAU12" s="13"/>
      <c r="NAV12" s="13"/>
      <c r="NAW12" s="13"/>
      <c r="NAX12" s="13"/>
      <c r="NAY12" s="13"/>
      <c r="NAZ12" s="13"/>
      <c r="NBA12" s="13"/>
      <c r="NBB12" s="13"/>
      <c r="NBC12" s="13"/>
      <c r="NBD12" s="13"/>
      <c r="NBE12" s="13"/>
      <c r="NBF12" s="13"/>
      <c r="NBG12" s="13"/>
      <c r="NBH12" s="13"/>
      <c r="NBI12" s="13"/>
      <c r="NBJ12" s="13"/>
      <c r="NBK12" s="13"/>
      <c r="NBL12" s="13"/>
      <c r="NBM12" s="13"/>
      <c r="NBN12" s="13"/>
      <c r="NBO12" s="13"/>
      <c r="NBP12" s="13"/>
      <c r="NBQ12" s="13"/>
      <c r="NBR12" s="13"/>
      <c r="NBS12" s="13"/>
      <c r="NBT12" s="13"/>
      <c r="NBU12" s="13"/>
      <c r="NBV12" s="13"/>
      <c r="NBW12" s="13"/>
      <c r="NBX12" s="13"/>
      <c r="NBY12" s="13"/>
      <c r="NBZ12" s="13"/>
      <c r="NCA12" s="13"/>
      <c r="NCB12" s="13"/>
      <c r="NCC12" s="13"/>
      <c r="NCD12" s="13"/>
      <c r="NCE12" s="13"/>
      <c r="NCF12" s="13"/>
      <c r="NCG12" s="13"/>
      <c r="NCH12" s="13"/>
      <c r="NCI12" s="13"/>
      <c r="NCJ12" s="13"/>
      <c r="NCK12" s="13"/>
      <c r="NCL12" s="13"/>
      <c r="NCM12" s="13"/>
      <c r="NCN12" s="13"/>
      <c r="NCO12" s="13"/>
      <c r="NCP12" s="13"/>
      <c r="NCQ12" s="13"/>
      <c r="NCR12" s="13"/>
      <c r="NCS12" s="13"/>
      <c r="NCT12" s="13"/>
      <c r="NCU12" s="13"/>
      <c r="NCV12" s="13"/>
      <c r="NCW12" s="13"/>
      <c r="NCX12" s="13"/>
      <c r="NCY12" s="13"/>
      <c r="NCZ12" s="13"/>
      <c r="NDA12" s="13"/>
      <c r="NDB12" s="13"/>
      <c r="NDC12" s="13"/>
      <c r="NDD12" s="13"/>
      <c r="NDE12" s="13"/>
      <c r="NDF12" s="13"/>
      <c r="NDG12" s="13"/>
      <c r="NDH12" s="13"/>
      <c r="NDI12" s="13"/>
      <c r="NDJ12" s="13"/>
      <c r="NDK12" s="13"/>
      <c r="NDL12" s="13"/>
      <c r="NDM12" s="13"/>
      <c r="NDN12" s="13"/>
      <c r="NDO12" s="13"/>
      <c r="NDP12" s="13"/>
      <c r="NDQ12" s="13"/>
      <c r="NDR12" s="13"/>
      <c r="NDS12" s="13"/>
      <c r="NDT12" s="13"/>
      <c r="NDU12" s="13"/>
      <c r="NDV12" s="13"/>
      <c r="NDW12" s="13"/>
      <c r="NDX12" s="13"/>
      <c r="NDY12" s="13"/>
      <c r="NDZ12" s="13"/>
      <c r="NEA12" s="13"/>
      <c r="NEB12" s="13"/>
      <c r="NEC12" s="13"/>
      <c r="NED12" s="13"/>
      <c r="NEE12" s="13"/>
      <c r="NEF12" s="13"/>
      <c r="NEG12" s="13"/>
      <c r="NEH12" s="13"/>
      <c r="NEI12" s="13"/>
      <c r="NEJ12" s="13"/>
      <c r="NEK12" s="13"/>
      <c r="NEL12" s="13"/>
      <c r="NEM12" s="13"/>
      <c r="NEN12" s="13"/>
      <c r="NEO12" s="13"/>
      <c r="NEP12" s="13"/>
      <c r="NEQ12" s="13"/>
      <c r="NER12" s="13"/>
      <c r="NES12" s="13"/>
      <c r="NET12" s="13"/>
      <c r="NEU12" s="13"/>
      <c r="NEV12" s="13"/>
      <c r="NEW12" s="13"/>
      <c r="NEX12" s="13"/>
      <c r="NEY12" s="13"/>
      <c r="NEZ12" s="13"/>
      <c r="NFA12" s="13"/>
      <c r="NFB12" s="13"/>
      <c r="NFC12" s="13"/>
      <c r="NFD12" s="13"/>
      <c r="NFE12" s="13"/>
      <c r="NFF12" s="13"/>
      <c r="NFG12" s="13"/>
      <c r="NFH12" s="13"/>
      <c r="NFI12" s="13"/>
      <c r="NFJ12" s="13"/>
      <c r="NFK12" s="13"/>
      <c r="NFL12" s="13"/>
      <c r="NFM12" s="13"/>
      <c r="NFN12" s="13"/>
      <c r="NFO12" s="13"/>
      <c r="NFP12" s="13"/>
      <c r="NFQ12" s="13"/>
      <c r="NFR12" s="13"/>
      <c r="NFS12" s="13"/>
      <c r="NFT12" s="13"/>
      <c r="NFU12" s="13"/>
      <c r="NFV12" s="13"/>
      <c r="NFW12" s="13"/>
      <c r="NFX12" s="13"/>
      <c r="NFY12" s="13"/>
      <c r="NFZ12" s="13"/>
      <c r="NGA12" s="13"/>
      <c r="NGB12" s="13"/>
      <c r="NGC12" s="13"/>
      <c r="NGD12" s="13"/>
      <c r="NGE12" s="13"/>
      <c r="NGF12" s="13"/>
      <c r="NGG12" s="13"/>
      <c r="NGH12" s="13"/>
      <c r="NGI12" s="13"/>
      <c r="NGJ12" s="13"/>
      <c r="NGK12" s="13"/>
      <c r="NGL12" s="13"/>
      <c r="NGM12" s="13"/>
      <c r="NGN12" s="13"/>
      <c r="NGO12" s="13"/>
      <c r="NGP12" s="13"/>
      <c r="NGQ12" s="13"/>
      <c r="NGR12" s="13"/>
      <c r="NGS12" s="13"/>
      <c r="NGT12" s="13"/>
      <c r="NGU12" s="13"/>
      <c r="NGV12" s="13"/>
      <c r="NGW12" s="13"/>
      <c r="NGX12" s="13"/>
      <c r="NGY12" s="13"/>
      <c r="NGZ12" s="13"/>
      <c r="NHA12" s="13"/>
      <c r="NHB12" s="13"/>
      <c r="NHC12" s="13"/>
      <c r="NHD12" s="13"/>
      <c r="NHE12" s="13"/>
      <c r="NHF12" s="13"/>
      <c r="NHG12" s="13"/>
      <c r="NHH12" s="13"/>
      <c r="NHI12" s="13"/>
      <c r="NHJ12" s="13"/>
      <c r="NHK12" s="13"/>
      <c r="NHL12" s="13"/>
      <c r="NHM12" s="13"/>
      <c r="NHN12" s="13"/>
      <c r="NHO12" s="13"/>
      <c r="NHP12" s="13"/>
      <c r="NHQ12" s="13"/>
      <c r="NHR12" s="13"/>
      <c r="NHS12" s="13"/>
      <c r="NHT12" s="13"/>
      <c r="NHU12" s="13"/>
      <c r="NHV12" s="13"/>
      <c r="NHW12" s="13"/>
      <c r="NHX12" s="13"/>
      <c r="NHY12" s="13"/>
      <c r="NHZ12" s="13"/>
      <c r="NIA12" s="13"/>
      <c r="NIB12" s="13"/>
      <c r="NIC12" s="13"/>
      <c r="NID12" s="13"/>
      <c r="NIE12" s="13"/>
      <c r="NIF12" s="13"/>
      <c r="NIG12" s="13"/>
      <c r="NIH12" s="13"/>
      <c r="NII12" s="13"/>
      <c r="NIJ12" s="13"/>
      <c r="NIK12" s="13"/>
      <c r="NIL12" s="13"/>
      <c r="NIM12" s="13"/>
      <c r="NIN12" s="13"/>
      <c r="NIO12" s="13"/>
      <c r="NIP12" s="13"/>
      <c r="NIQ12" s="13"/>
      <c r="NIR12" s="13"/>
      <c r="NIS12" s="13"/>
      <c r="NIT12" s="13"/>
      <c r="NIU12" s="13"/>
      <c r="NIV12" s="13"/>
      <c r="NIW12" s="13"/>
      <c r="NIX12" s="13"/>
      <c r="NIY12" s="13"/>
      <c r="NIZ12" s="13"/>
      <c r="NJA12" s="13"/>
      <c r="NJB12" s="13"/>
      <c r="NJC12" s="13"/>
      <c r="NJD12" s="13"/>
      <c r="NJE12" s="13"/>
      <c r="NJF12" s="13"/>
      <c r="NJG12" s="13"/>
      <c r="NJH12" s="13"/>
      <c r="NJI12" s="13"/>
      <c r="NJJ12" s="13"/>
      <c r="NJK12" s="13"/>
      <c r="NJL12" s="13"/>
      <c r="NJM12" s="13"/>
      <c r="NJN12" s="13"/>
      <c r="NJO12" s="13"/>
      <c r="NJP12" s="13"/>
      <c r="NJQ12" s="13"/>
      <c r="NJR12" s="13"/>
      <c r="NJS12" s="13"/>
      <c r="NJT12" s="13"/>
      <c r="NJU12" s="13"/>
      <c r="NJV12" s="13"/>
      <c r="NJW12" s="13"/>
      <c r="NJX12" s="13"/>
      <c r="NJY12" s="13"/>
      <c r="NJZ12" s="13"/>
      <c r="NKA12" s="13"/>
      <c r="NKB12" s="13"/>
      <c r="NKC12" s="13"/>
      <c r="NKD12" s="13"/>
      <c r="NKE12" s="13"/>
      <c r="NKF12" s="13"/>
      <c r="NKG12" s="13"/>
      <c r="NKH12" s="13"/>
      <c r="NKI12" s="13"/>
      <c r="NKJ12" s="13"/>
      <c r="NKK12" s="13"/>
      <c r="NKL12" s="13"/>
      <c r="NKM12" s="13"/>
      <c r="NKN12" s="13"/>
      <c r="NKO12" s="13"/>
      <c r="NKP12" s="13"/>
      <c r="NKQ12" s="13"/>
      <c r="NKR12" s="13"/>
      <c r="NKS12" s="13"/>
      <c r="NKT12" s="13"/>
      <c r="NKU12" s="13"/>
      <c r="NKV12" s="13"/>
      <c r="NKW12" s="13"/>
      <c r="NKX12" s="13"/>
      <c r="NKY12" s="13"/>
      <c r="NKZ12" s="13"/>
      <c r="NLA12" s="13"/>
      <c r="NLB12" s="13"/>
      <c r="NLC12" s="13"/>
      <c r="NLD12" s="13"/>
      <c r="NLE12" s="13"/>
      <c r="NLF12" s="13"/>
      <c r="NLG12" s="13"/>
      <c r="NLH12" s="13"/>
      <c r="NLI12" s="13"/>
      <c r="NLJ12" s="13"/>
      <c r="NLK12" s="13"/>
      <c r="NLL12" s="13"/>
      <c r="NLM12" s="13"/>
      <c r="NLN12" s="13"/>
      <c r="NLO12" s="13"/>
      <c r="NLP12" s="13"/>
      <c r="NLQ12" s="13"/>
      <c r="NLR12" s="13"/>
      <c r="NLS12" s="13"/>
      <c r="NLT12" s="13"/>
      <c r="NLU12" s="13"/>
      <c r="NLV12" s="13"/>
      <c r="NLW12" s="13"/>
      <c r="NLX12" s="13"/>
      <c r="NLY12" s="13"/>
      <c r="NLZ12" s="13"/>
      <c r="NMA12" s="13"/>
      <c r="NMB12" s="13"/>
      <c r="NMC12" s="13"/>
      <c r="NMD12" s="13"/>
      <c r="NME12" s="13"/>
      <c r="NMF12" s="13"/>
      <c r="NMG12" s="13"/>
      <c r="NMH12" s="13"/>
      <c r="NMI12" s="13"/>
      <c r="NMJ12" s="13"/>
      <c r="NMK12" s="13"/>
      <c r="NML12" s="13"/>
      <c r="NMM12" s="13"/>
      <c r="NMN12" s="13"/>
      <c r="NMO12" s="13"/>
      <c r="NMP12" s="13"/>
      <c r="NMQ12" s="13"/>
      <c r="NMR12" s="13"/>
      <c r="NMS12" s="13"/>
      <c r="NMT12" s="13"/>
      <c r="NMU12" s="13"/>
      <c r="NMV12" s="13"/>
      <c r="NMW12" s="13"/>
      <c r="NMX12" s="13"/>
      <c r="NMY12" s="13"/>
      <c r="NMZ12" s="13"/>
      <c r="NNA12" s="13"/>
      <c r="NNB12" s="13"/>
      <c r="NNC12" s="13"/>
      <c r="NND12" s="13"/>
      <c r="NNE12" s="13"/>
      <c r="NNF12" s="13"/>
      <c r="NNG12" s="13"/>
      <c r="NNH12" s="13"/>
      <c r="NNI12" s="13"/>
      <c r="NNJ12" s="13"/>
      <c r="NNK12" s="13"/>
      <c r="NNL12" s="13"/>
      <c r="NNM12" s="13"/>
      <c r="NNN12" s="13"/>
      <c r="NNO12" s="13"/>
      <c r="NNP12" s="13"/>
      <c r="NNQ12" s="13"/>
      <c r="NNR12" s="13"/>
      <c r="NNS12" s="13"/>
      <c r="NNT12" s="13"/>
      <c r="NNU12" s="13"/>
      <c r="NNV12" s="13"/>
      <c r="NNW12" s="13"/>
      <c r="NNX12" s="13"/>
      <c r="NNY12" s="13"/>
      <c r="NNZ12" s="13"/>
      <c r="NOA12" s="13"/>
      <c r="NOB12" s="13"/>
      <c r="NOC12" s="13"/>
      <c r="NOD12" s="13"/>
      <c r="NOE12" s="13"/>
      <c r="NOF12" s="13"/>
      <c r="NOG12" s="13"/>
      <c r="NOH12" s="13"/>
      <c r="NOI12" s="13"/>
      <c r="NOJ12" s="13"/>
      <c r="NOK12" s="13"/>
      <c r="NOL12" s="13"/>
      <c r="NOM12" s="13"/>
      <c r="NON12" s="13"/>
      <c r="NOO12" s="13"/>
      <c r="NOP12" s="13"/>
      <c r="NOQ12" s="13"/>
      <c r="NOR12" s="13"/>
      <c r="NOS12" s="13"/>
      <c r="NOT12" s="13"/>
      <c r="NOU12" s="13"/>
      <c r="NOV12" s="13"/>
      <c r="NOW12" s="13"/>
      <c r="NOX12" s="13"/>
      <c r="NOY12" s="13"/>
      <c r="NOZ12" s="13"/>
      <c r="NPA12" s="13"/>
      <c r="NPB12" s="13"/>
      <c r="NPC12" s="13"/>
      <c r="NPD12" s="13"/>
      <c r="NPE12" s="13"/>
      <c r="NPF12" s="13"/>
      <c r="NPG12" s="13"/>
      <c r="NPH12" s="13"/>
      <c r="NPI12" s="13"/>
      <c r="NPJ12" s="13"/>
      <c r="NPK12" s="13"/>
      <c r="NPL12" s="13"/>
      <c r="NPM12" s="13"/>
      <c r="NPN12" s="13"/>
      <c r="NPO12" s="13"/>
      <c r="NPP12" s="13"/>
      <c r="NPQ12" s="13"/>
      <c r="NPR12" s="13"/>
      <c r="NPS12" s="13"/>
      <c r="NPT12" s="13"/>
      <c r="NPU12" s="13"/>
      <c r="NPV12" s="13"/>
      <c r="NPW12" s="13"/>
      <c r="NPX12" s="13"/>
      <c r="NPY12" s="13"/>
      <c r="NPZ12" s="13"/>
      <c r="NQA12" s="13"/>
      <c r="NQB12" s="13"/>
      <c r="NQC12" s="13"/>
      <c r="NQD12" s="13"/>
      <c r="NQE12" s="13"/>
      <c r="NQF12" s="13"/>
      <c r="NQG12" s="13"/>
      <c r="NQH12" s="13"/>
      <c r="NQI12" s="13"/>
      <c r="NQJ12" s="13"/>
      <c r="NQK12" s="13"/>
      <c r="NQL12" s="13"/>
      <c r="NQM12" s="13"/>
      <c r="NQN12" s="13"/>
      <c r="NQO12" s="13"/>
      <c r="NQP12" s="13"/>
      <c r="NQQ12" s="13"/>
      <c r="NQR12" s="13"/>
      <c r="NQS12" s="13"/>
      <c r="NQT12" s="13"/>
      <c r="NQU12" s="13"/>
      <c r="NQV12" s="13"/>
      <c r="NQW12" s="13"/>
      <c r="NQX12" s="13"/>
      <c r="NQY12" s="13"/>
      <c r="NQZ12" s="13"/>
      <c r="NRA12" s="13"/>
      <c r="NRB12" s="13"/>
      <c r="NRC12" s="13"/>
      <c r="NRD12" s="13"/>
      <c r="NRE12" s="13"/>
      <c r="NRF12" s="13"/>
      <c r="NRG12" s="13"/>
      <c r="NRH12" s="13"/>
      <c r="NRI12" s="13"/>
      <c r="NRJ12" s="13"/>
      <c r="NRK12" s="13"/>
      <c r="NRL12" s="13"/>
      <c r="NRM12" s="13"/>
      <c r="NRN12" s="13"/>
      <c r="NRO12" s="13"/>
      <c r="NRP12" s="13"/>
      <c r="NRQ12" s="13"/>
      <c r="NRR12" s="13"/>
      <c r="NRS12" s="13"/>
      <c r="NRT12" s="13"/>
      <c r="NRU12" s="13"/>
      <c r="NRV12" s="13"/>
      <c r="NRW12" s="13"/>
      <c r="NRX12" s="13"/>
      <c r="NRY12" s="13"/>
      <c r="NRZ12" s="13"/>
      <c r="NSA12" s="13"/>
      <c r="NSB12" s="13"/>
      <c r="NSC12" s="13"/>
      <c r="NSD12" s="13"/>
      <c r="NSE12" s="13"/>
      <c r="NSF12" s="13"/>
      <c r="NSG12" s="13"/>
      <c r="NSH12" s="13"/>
      <c r="NSI12" s="13"/>
      <c r="NSJ12" s="13"/>
      <c r="NSK12" s="13"/>
      <c r="NSL12" s="13"/>
      <c r="NSM12" s="13"/>
      <c r="NSN12" s="13"/>
      <c r="NSO12" s="13"/>
      <c r="NSP12" s="13"/>
      <c r="NSQ12" s="13"/>
      <c r="NSR12" s="13"/>
      <c r="NSS12" s="13"/>
      <c r="NST12" s="13"/>
      <c r="NSU12" s="13"/>
      <c r="NSV12" s="13"/>
      <c r="NSW12" s="13"/>
      <c r="NSX12" s="13"/>
      <c r="NSY12" s="13"/>
      <c r="NSZ12" s="13"/>
      <c r="NTA12" s="13"/>
      <c r="NTB12" s="13"/>
      <c r="NTC12" s="13"/>
      <c r="NTD12" s="13"/>
      <c r="NTE12" s="13"/>
      <c r="NTF12" s="13"/>
      <c r="NTG12" s="13"/>
      <c r="NTH12" s="13"/>
      <c r="NTI12" s="13"/>
      <c r="NTJ12" s="13"/>
      <c r="NTK12" s="13"/>
      <c r="NTL12" s="13"/>
      <c r="NTM12" s="13"/>
      <c r="NTN12" s="13"/>
      <c r="NTO12" s="13"/>
      <c r="NTP12" s="13"/>
      <c r="NTQ12" s="13"/>
      <c r="NTR12" s="13"/>
      <c r="NTS12" s="13"/>
      <c r="NTT12" s="13"/>
      <c r="NTU12" s="13"/>
      <c r="NTV12" s="13"/>
      <c r="NTW12" s="13"/>
      <c r="NTX12" s="13"/>
      <c r="NTY12" s="13"/>
      <c r="NTZ12" s="13"/>
      <c r="NUA12" s="13"/>
      <c r="NUB12" s="13"/>
      <c r="NUC12" s="13"/>
      <c r="NUD12" s="13"/>
      <c r="NUE12" s="13"/>
      <c r="NUF12" s="13"/>
      <c r="NUG12" s="13"/>
      <c r="NUH12" s="13"/>
      <c r="NUI12" s="13"/>
      <c r="NUJ12" s="13"/>
      <c r="NUK12" s="13"/>
      <c r="NUL12" s="13"/>
      <c r="NUM12" s="13"/>
      <c r="NUN12" s="13"/>
      <c r="NUO12" s="13"/>
      <c r="NUP12" s="13"/>
      <c r="NUQ12" s="13"/>
      <c r="NUR12" s="13"/>
      <c r="NUS12" s="13"/>
      <c r="NUT12" s="13"/>
      <c r="NUU12" s="13"/>
      <c r="NUV12" s="13"/>
      <c r="NUW12" s="13"/>
      <c r="NUX12" s="13"/>
      <c r="NUY12" s="13"/>
      <c r="NUZ12" s="13"/>
      <c r="NVA12" s="13"/>
      <c r="NVB12" s="13"/>
      <c r="NVC12" s="13"/>
      <c r="NVD12" s="13"/>
      <c r="NVE12" s="13"/>
      <c r="NVF12" s="13"/>
      <c r="NVG12" s="13"/>
      <c r="NVH12" s="13"/>
      <c r="NVI12" s="13"/>
      <c r="NVJ12" s="13"/>
      <c r="NVK12" s="13"/>
      <c r="NVL12" s="13"/>
      <c r="NVM12" s="13"/>
      <c r="NVN12" s="13"/>
      <c r="NVO12" s="13"/>
      <c r="NVP12" s="13"/>
      <c r="NVQ12" s="13"/>
      <c r="NVR12" s="13"/>
      <c r="NVS12" s="13"/>
      <c r="NVT12" s="13"/>
      <c r="NVU12" s="13"/>
      <c r="NVV12" s="13"/>
      <c r="NVW12" s="13"/>
      <c r="NVX12" s="13"/>
      <c r="NVY12" s="13"/>
      <c r="NVZ12" s="13"/>
      <c r="NWA12" s="13"/>
      <c r="NWB12" s="13"/>
      <c r="NWC12" s="13"/>
      <c r="NWD12" s="13"/>
      <c r="NWE12" s="13"/>
      <c r="NWF12" s="13"/>
      <c r="NWG12" s="13"/>
      <c r="NWH12" s="13"/>
      <c r="NWI12" s="13"/>
      <c r="NWJ12" s="13"/>
      <c r="NWK12" s="13"/>
      <c r="NWL12" s="13"/>
      <c r="NWM12" s="13"/>
      <c r="NWN12" s="13"/>
      <c r="NWO12" s="13"/>
      <c r="NWP12" s="13"/>
      <c r="NWQ12" s="13"/>
      <c r="NWR12" s="13"/>
      <c r="NWS12" s="13"/>
      <c r="NWT12" s="13"/>
      <c r="NWU12" s="13"/>
      <c r="NWV12" s="13"/>
      <c r="NWW12" s="13"/>
      <c r="NWX12" s="13"/>
      <c r="NWY12" s="13"/>
      <c r="NWZ12" s="13"/>
      <c r="NXA12" s="13"/>
      <c r="NXB12" s="13"/>
      <c r="NXC12" s="13"/>
      <c r="NXD12" s="13"/>
      <c r="NXE12" s="13"/>
      <c r="NXF12" s="13"/>
      <c r="NXG12" s="13"/>
      <c r="NXH12" s="13"/>
      <c r="NXI12" s="13"/>
      <c r="NXJ12" s="13"/>
      <c r="NXK12" s="13"/>
      <c r="NXL12" s="13"/>
      <c r="NXM12" s="13"/>
      <c r="NXN12" s="13"/>
      <c r="NXO12" s="13"/>
      <c r="NXP12" s="13"/>
      <c r="NXQ12" s="13"/>
      <c r="NXR12" s="13"/>
      <c r="NXS12" s="13"/>
      <c r="NXT12" s="13"/>
      <c r="NXU12" s="13"/>
      <c r="NXV12" s="13"/>
      <c r="NXW12" s="13"/>
      <c r="NXX12" s="13"/>
      <c r="NXY12" s="13"/>
      <c r="NXZ12" s="13"/>
      <c r="NYA12" s="13"/>
      <c r="NYB12" s="13"/>
      <c r="NYC12" s="13"/>
      <c r="NYD12" s="13"/>
      <c r="NYE12" s="13"/>
      <c r="NYF12" s="13"/>
      <c r="NYG12" s="13"/>
      <c r="NYH12" s="13"/>
      <c r="NYI12" s="13"/>
      <c r="NYJ12" s="13"/>
      <c r="NYK12" s="13"/>
      <c r="NYL12" s="13"/>
      <c r="NYM12" s="13"/>
      <c r="NYN12" s="13"/>
      <c r="NYO12" s="13"/>
      <c r="NYP12" s="13"/>
      <c r="NYQ12" s="13"/>
      <c r="NYR12" s="13"/>
      <c r="NYS12" s="13"/>
      <c r="NYT12" s="13"/>
      <c r="NYU12" s="13"/>
      <c r="NYV12" s="13"/>
      <c r="NYW12" s="13"/>
      <c r="NYX12" s="13"/>
      <c r="NYY12" s="13"/>
      <c r="NYZ12" s="13"/>
      <c r="NZA12" s="13"/>
      <c r="NZB12" s="13"/>
      <c r="NZC12" s="13"/>
      <c r="NZD12" s="13"/>
      <c r="NZE12" s="13"/>
      <c r="NZF12" s="13"/>
      <c r="NZG12" s="13"/>
      <c r="NZH12" s="13"/>
      <c r="NZI12" s="13"/>
      <c r="NZJ12" s="13"/>
      <c r="NZK12" s="13"/>
      <c r="NZL12" s="13"/>
      <c r="NZM12" s="13"/>
      <c r="NZN12" s="13"/>
      <c r="NZO12" s="13"/>
      <c r="NZP12" s="13"/>
      <c r="NZQ12" s="13"/>
      <c r="NZR12" s="13"/>
      <c r="NZS12" s="13"/>
      <c r="NZT12" s="13"/>
      <c r="NZU12" s="13"/>
      <c r="NZV12" s="13"/>
      <c r="NZW12" s="13"/>
      <c r="NZX12" s="13"/>
      <c r="NZY12" s="13"/>
      <c r="NZZ12" s="13"/>
      <c r="OAA12" s="13"/>
      <c r="OAB12" s="13"/>
      <c r="OAC12" s="13"/>
      <c r="OAD12" s="13"/>
      <c r="OAE12" s="13"/>
      <c r="OAF12" s="13"/>
      <c r="OAG12" s="13"/>
      <c r="OAH12" s="13"/>
      <c r="OAI12" s="13"/>
      <c r="OAJ12" s="13"/>
      <c r="OAK12" s="13"/>
      <c r="OAL12" s="13"/>
      <c r="OAM12" s="13"/>
      <c r="OAN12" s="13"/>
      <c r="OAO12" s="13"/>
      <c r="OAP12" s="13"/>
      <c r="OAQ12" s="13"/>
      <c r="OAR12" s="13"/>
      <c r="OAS12" s="13"/>
      <c r="OAT12" s="13"/>
      <c r="OAU12" s="13"/>
      <c r="OAV12" s="13"/>
      <c r="OAW12" s="13"/>
      <c r="OAX12" s="13"/>
      <c r="OAY12" s="13"/>
      <c r="OAZ12" s="13"/>
      <c r="OBA12" s="13"/>
      <c r="OBB12" s="13"/>
      <c r="OBC12" s="13"/>
      <c r="OBD12" s="13"/>
      <c r="OBE12" s="13"/>
      <c r="OBF12" s="13"/>
      <c r="OBG12" s="13"/>
      <c r="OBH12" s="13"/>
      <c r="OBI12" s="13"/>
      <c r="OBJ12" s="13"/>
      <c r="OBK12" s="13"/>
      <c r="OBL12" s="13"/>
      <c r="OBM12" s="13"/>
      <c r="OBN12" s="13"/>
      <c r="OBO12" s="13"/>
      <c r="OBP12" s="13"/>
      <c r="OBQ12" s="13"/>
      <c r="OBR12" s="13"/>
      <c r="OBS12" s="13"/>
      <c r="OBT12" s="13"/>
      <c r="OBU12" s="13"/>
      <c r="OBV12" s="13"/>
      <c r="OBW12" s="13"/>
      <c r="OBX12" s="13"/>
      <c r="OBY12" s="13"/>
      <c r="OBZ12" s="13"/>
      <c r="OCA12" s="13"/>
      <c r="OCB12" s="13"/>
      <c r="OCC12" s="13"/>
      <c r="OCD12" s="13"/>
      <c r="OCE12" s="13"/>
      <c r="OCF12" s="13"/>
      <c r="OCG12" s="13"/>
      <c r="OCH12" s="13"/>
      <c r="OCI12" s="13"/>
      <c r="OCJ12" s="13"/>
      <c r="OCK12" s="13"/>
      <c r="OCL12" s="13"/>
      <c r="OCM12" s="13"/>
      <c r="OCN12" s="13"/>
      <c r="OCO12" s="13"/>
      <c r="OCP12" s="13"/>
      <c r="OCQ12" s="13"/>
      <c r="OCR12" s="13"/>
      <c r="OCS12" s="13"/>
      <c r="OCT12" s="13"/>
      <c r="OCU12" s="13"/>
      <c r="OCV12" s="13"/>
      <c r="OCW12" s="13"/>
      <c r="OCX12" s="13"/>
      <c r="OCY12" s="13"/>
      <c r="OCZ12" s="13"/>
      <c r="ODA12" s="13"/>
      <c r="ODB12" s="13"/>
      <c r="ODC12" s="13"/>
      <c r="ODD12" s="13"/>
      <c r="ODE12" s="13"/>
      <c r="ODF12" s="13"/>
      <c r="ODG12" s="13"/>
      <c r="ODH12" s="13"/>
      <c r="ODI12" s="13"/>
      <c r="ODJ12" s="13"/>
      <c r="ODK12" s="13"/>
      <c r="ODL12" s="13"/>
      <c r="ODM12" s="13"/>
      <c r="ODN12" s="13"/>
      <c r="ODO12" s="13"/>
      <c r="ODP12" s="13"/>
      <c r="ODQ12" s="13"/>
      <c r="ODR12" s="13"/>
      <c r="ODS12" s="13"/>
      <c r="ODT12" s="13"/>
      <c r="ODU12" s="13"/>
      <c r="ODV12" s="13"/>
      <c r="ODW12" s="13"/>
      <c r="ODX12" s="13"/>
      <c r="ODY12" s="13"/>
      <c r="ODZ12" s="13"/>
      <c r="OEA12" s="13"/>
      <c r="OEB12" s="13"/>
      <c r="OEC12" s="13"/>
      <c r="OED12" s="13"/>
      <c r="OEE12" s="13"/>
      <c r="OEF12" s="13"/>
      <c r="OEG12" s="13"/>
      <c r="OEH12" s="13"/>
      <c r="OEI12" s="13"/>
      <c r="OEJ12" s="13"/>
      <c r="OEK12" s="13"/>
      <c r="OEL12" s="13"/>
      <c r="OEM12" s="13"/>
      <c r="OEN12" s="13"/>
      <c r="OEO12" s="13"/>
      <c r="OEP12" s="13"/>
      <c r="OEQ12" s="13"/>
      <c r="OER12" s="13"/>
      <c r="OES12" s="13"/>
      <c r="OET12" s="13"/>
      <c r="OEU12" s="13"/>
      <c r="OEV12" s="13"/>
      <c r="OEW12" s="13"/>
      <c r="OEX12" s="13"/>
      <c r="OEY12" s="13"/>
      <c r="OEZ12" s="13"/>
      <c r="OFA12" s="13"/>
      <c r="OFB12" s="13"/>
      <c r="OFC12" s="13"/>
      <c r="OFD12" s="13"/>
      <c r="OFE12" s="13"/>
      <c r="OFF12" s="13"/>
      <c r="OFG12" s="13"/>
      <c r="OFH12" s="13"/>
      <c r="OFI12" s="13"/>
      <c r="OFJ12" s="13"/>
      <c r="OFK12" s="13"/>
      <c r="OFL12" s="13"/>
      <c r="OFM12" s="13"/>
      <c r="OFN12" s="13"/>
      <c r="OFO12" s="13"/>
      <c r="OFP12" s="13"/>
      <c r="OFQ12" s="13"/>
      <c r="OFR12" s="13"/>
      <c r="OFS12" s="13"/>
      <c r="OFT12" s="13"/>
      <c r="OFU12" s="13"/>
      <c r="OFV12" s="13"/>
      <c r="OFW12" s="13"/>
      <c r="OFX12" s="13"/>
      <c r="OFY12" s="13"/>
      <c r="OFZ12" s="13"/>
      <c r="OGA12" s="13"/>
      <c r="OGB12" s="13"/>
      <c r="OGC12" s="13"/>
      <c r="OGD12" s="13"/>
      <c r="OGE12" s="13"/>
      <c r="OGF12" s="13"/>
      <c r="OGG12" s="13"/>
      <c r="OGH12" s="13"/>
      <c r="OGI12" s="13"/>
      <c r="OGJ12" s="13"/>
      <c r="OGK12" s="13"/>
      <c r="OGL12" s="13"/>
      <c r="OGM12" s="13"/>
      <c r="OGN12" s="13"/>
      <c r="OGO12" s="13"/>
      <c r="OGP12" s="13"/>
      <c r="OGQ12" s="13"/>
      <c r="OGR12" s="13"/>
      <c r="OGS12" s="13"/>
      <c r="OGT12" s="13"/>
      <c r="OGU12" s="13"/>
      <c r="OGV12" s="13"/>
      <c r="OGW12" s="13"/>
      <c r="OGX12" s="13"/>
      <c r="OGY12" s="13"/>
      <c r="OGZ12" s="13"/>
      <c r="OHA12" s="13"/>
      <c r="OHB12" s="13"/>
      <c r="OHC12" s="13"/>
      <c r="OHD12" s="13"/>
      <c r="OHE12" s="13"/>
      <c r="OHF12" s="13"/>
      <c r="OHG12" s="13"/>
      <c r="OHH12" s="13"/>
      <c r="OHI12" s="13"/>
      <c r="OHJ12" s="13"/>
      <c r="OHK12" s="13"/>
      <c r="OHL12" s="13"/>
      <c r="OHM12" s="13"/>
      <c r="OHN12" s="13"/>
      <c r="OHO12" s="13"/>
      <c r="OHP12" s="13"/>
      <c r="OHQ12" s="13"/>
      <c r="OHR12" s="13"/>
      <c r="OHS12" s="13"/>
      <c r="OHT12" s="13"/>
      <c r="OHU12" s="13"/>
      <c r="OHV12" s="13"/>
      <c r="OHW12" s="13"/>
      <c r="OHX12" s="13"/>
      <c r="OHY12" s="13"/>
      <c r="OHZ12" s="13"/>
      <c r="OIA12" s="13"/>
      <c r="OIB12" s="13"/>
      <c r="OIC12" s="13"/>
      <c r="OID12" s="13"/>
      <c r="OIE12" s="13"/>
      <c r="OIF12" s="13"/>
      <c r="OIG12" s="13"/>
      <c r="OIH12" s="13"/>
      <c r="OII12" s="13"/>
      <c r="OIJ12" s="13"/>
      <c r="OIK12" s="13"/>
      <c r="OIL12" s="13"/>
      <c r="OIM12" s="13"/>
      <c r="OIN12" s="13"/>
      <c r="OIO12" s="13"/>
      <c r="OIP12" s="13"/>
      <c r="OIQ12" s="13"/>
      <c r="OIR12" s="13"/>
      <c r="OIS12" s="13"/>
      <c r="OIT12" s="13"/>
      <c r="OIU12" s="13"/>
      <c r="OIV12" s="13"/>
      <c r="OIW12" s="13"/>
      <c r="OIX12" s="13"/>
      <c r="OIY12" s="13"/>
      <c r="OIZ12" s="13"/>
      <c r="OJA12" s="13"/>
      <c r="OJB12" s="13"/>
      <c r="OJC12" s="13"/>
      <c r="OJD12" s="13"/>
      <c r="OJE12" s="13"/>
      <c r="OJF12" s="13"/>
      <c r="OJG12" s="13"/>
      <c r="OJH12" s="13"/>
      <c r="OJI12" s="13"/>
      <c r="OJJ12" s="13"/>
      <c r="OJK12" s="13"/>
      <c r="OJL12" s="13"/>
      <c r="OJM12" s="13"/>
      <c r="OJN12" s="13"/>
      <c r="OJO12" s="13"/>
      <c r="OJP12" s="13"/>
      <c r="OJQ12" s="13"/>
      <c r="OJR12" s="13"/>
      <c r="OJS12" s="13"/>
      <c r="OJT12" s="13"/>
      <c r="OJU12" s="13"/>
      <c r="OJV12" s="13"/>
      <c r="OJW12" s="13"/>
      <c r="OJX12" s="13"/>
      <c r="OJY12" s="13"/>
      <c r="OJZ12" s="13"/>
      <c r="OKA12" s="13"/>
      <c r="OKB12" s="13"/>
      <c r="OKC12" s="13"/>
      <c r="OKD12" s="13"/>
      <c r="OKE12" s="13"/>
      <c r="OKF12" s="13"/>
      <c r="OKG12" s="13"/>
      <c r="OKH12" s="13"/>
      <c r="OKI12" s="13"/>
      <c r="OKJ12" s="13"/>
      <c r="OKK12" s="13"/>
      <c r="OKL12" s="13"/>
      <c r="OKM12" s="13"/>
      <c r="OKN12" s="13"/>
      <c r="OKO12" s="13"/>
      <c r="OKP12" s="13"/>
      <c r="OKQ12" s="13"/>
      <c r="OKR12" s="13"/>
      <c r="OKS12" s="13"/>
      <c r="OKT12" s="13"/>
      <c r="OKU12" s="13"/>
      <c r="OKV12" s="13"/>
      <c r="OKW12" s="13"/>
      <c r="OKX12" s="13"/>
      <c r="OKY12" s="13"/>
      <c r="OKZ12" s="13"/>
      <c r="OLA12" s="13"/>
      <c r="OLB12" s="13"/>
      <c r="OLC12" s="13"/>
      <c r="OLD12" s="13"/>
      <c r="OLE12" s="13"/>
      <c r="OLF12" s="13"/>
      <c r="OLG12" s="13"/>
      <c r="OLH12" s="13"/>
      <c r="OLI12" s="13"/>
      <c r="OLJ12" s="13"/>
      <c r="OLK12" s="13"/>
      <c r="OLL12" s="13"/>
      <c r="OLM12" s="13"/>
      <c r="OLN12" s="13"/>
      <c r="OLO12" s="13"/>
      <c r="OLP12" s="13"/>
      <c r="OLQ12" s="13"/>
      <c r="OLR12" s="13"/>
      <c r="OLS12" s="13"/>
      <c r="OLT12" s="13"/>
      <c r="OLU12" s="13"/>
      <c r="OLV12" s="13"/>
      <c r="OLW12" s="13"/>
      <c r="OLX12" s="13"/>
      <c r="OLY12" s="13"/>
      <c r="OLZ12" s="13"/>
      <c r="OMA12" s="13"/>
      <c r="OMB12" s="13"/>
      <c r="OMC12" s="13"/>
      <c r="OMD12" s="13"/>
      <c r="OME12" s="13"/>
      <c r="OMF12" s="13"/>
      <c r="OMG12" s="13"/>
      <c r="OMH12" s="13"/>
      <c r="OMI12" s="13"/>
      <c r="OMJ12" s="13"/>
      <c r="OMK12" s="13"/>
      <c r="OML12" s="13"/>
      <c r="OMM12" s="13"/>
      <c r="OMN12" s="13"/>
      <c r="OMO12" s="13"/>
      <c r="OMP12" s="13"/>
      <c r="OMQ12" s="13"/>
      <c r="OMR12" s="13"/>
      <c r="OMS12" s="13"/>
      <c r="OMT12" s="13"/>
      <c r="OMU12" s="13"/>
      <c r="OMV12" s="13"/>
      <c r="OMW12" s="13"/>
      <c r="OMX12" s="13"/>
      <c r="OMY12" s="13"/>
      <c r="OMZ12" s="13"/>
      <c r="ONA12" s="13"/>
      <c r="ONB12" s="13"/>
      <c r="ONC12" s="13"/>
      <c r="OND12" s="13"/>
      <c r="ONE12" s="13"/>
      <c r="ONF12" s="13"/>
      <c r="ONG12" s="13"/>
      <c r="ONH12" s="13"/>
      <c r="ONI12" s="13"/>
      <c r="ONJ12" s="13"/>
      <c r="ONK12" s="13"/>
      <c r="ONL12" s="13"/>
      <c r="ONM12" s="13"/>
      <c r="ONN12" s="13"/>
      <c r="ONO12" s="13"/>
      <c r="ONP12" s="13"/>
      <c r="ONQ12" s="13"/>
      <c r="ONR12" s="13"/>
      <c r="ONS12" s="13"/>
      <c r="ONT12" s="13"/>
      <c r="ONU12" s="13"/>
      <c r="ONV12" s="13"/>
      <c r="ONW12" s="13"/>
      <c r="ONX12" s="13"/>
      <c r="ONY12" s="13"/>
      <c r="ONZ12" s="13"/>
      <c r="OOA12" s="13"/>
      <c r="OOB12" s="13"/>
      <c r="OOC12" s="13"/>
      <c r="OOD12" s="13"/>
      <c r="OOE12" s="13"/>
      <c r="OOF12" s="13"/>
      <c r="OOG12" s="13"/>
      <c r="OOH12" s="13"/>
      <c r="OOI12" s="13"/>
      <c r="OOJ12" s="13"/>
      <c r="OOK12" s="13"/>
      <c r="OOL12" s="13"/>
      <c r="OOM12" s="13"/>
      <c r="OON12" s="13"/>
      <c r="OOO12" s="13"/>
      <c r="OOP12" s="13"/>
      <c r="OOQ12" s="13"/>
      <c r="OOR12" s="13"/>
      <c r="OOS12" s="13"/>
      <c r="OOT12" s="13"/>
      <c r="OOU12" s="13"/>
      <c r="OOV12" s="13"/>
      <c r="OOW12" s="13"/>
      <c r="OOX12" s="13"/>
      <c r="OOY12" s="13"/>
      <c r="OOZ12" s="13"/>
      <c r="OPA12" s="13"/>
      <c r="OPB12" s="13"/>
      <c r="OPC12" s="13"/>
      <c r="OPD12" s="13"/>
      <c r="OPE12" s="13"/>
      <c r="OPF12" s="13"/>
      <c r="OPG12" s="13"/>
      <c r="OPH12" s="13"/>
      <c r="OPI12" s="13"/>
      <c r="OPJ12" s="13"/>
      <c r="OPK12" s="13"/>
      <c r="OPL12" s="13"/>
      <c r="OPM12" s="13"/>
      <c r="OPN12" s="13"/>
      <c r="OPO12" s="13"/>
      <c r="OPP12" s="13"/>
      <c r="OPQ12" s="13"/>
      <c r="OPR12" s="13"/>
      <c r="OPS12" s="13"/>
      <c r="OPT12" s="13"/>
      <c r="OPU12" s="13"/>
      <c r="OPV12" s="13"/>
      <c r="OPW12" s="13"/>
      <c r="OPX12" s="13"/>
      <c r="OPY12" s="13"/>
      <c r="OPZ12" s="13"/>
      <c r="OQA12" s="13"/>
      <c r="OQB12" s="13"/>
      <c r="OQC12" s="13"/>
      <c r="OQD12" s="13"/>
      <c r="OQE12" s="13"/>
      <c r="OQF12" s="13"/>
      <c r="OQG12" s="13"/>
      <c r="OQH12" s="13"/>
      <c r="OQI12" s="13"/>
      <c r="OQJ12" s="13"/>
      <c r="OQK12" s="13"/>
      <c r="OQL12" s="13"/>
      <c r="OQM12" s="13"/>
      <c r="OQN12" s="13"/>
      <c r="OQO12" s="13"/>
      <c r="OQP12" s="13"/>
      <c r="OQQ12" s="13"/>
      <c r="OQR12" s="13"/>
      <c r="OQS12" s="13"/>
      <c r="OQT12" s="13"/>
      <c r="OQU12" s="13"/>
      <c r="OQV12" s="13"/>
      <c r="OQW12" s="13"/>
      <c r="OQX12" s="13"/>
      <c r="OQY12" s="13"/>
      <c r="OQZ12" s="13"/>
      <c r="ORA12" s="13"/>
      <c r="ORB12" s="13"/>
      <c r="ORC12" s="13"/>
      <c r="ORD12" s="13"/>
      <c r="ORE12" s="13"/>
      <c r="ORF12" s="13"/>
      <c r="ORG12" s="13"/>
      <c r="ORH12" s="13"/>
      <c r="ORI12" s="13"/>
      <c r="ORJ12" s="13"/>
      <c r="ORK12" s="13"/>
      <c r="ORL12" s="13"/>
      <c r="ORM12" s="13"/>
      <c r="ORN12" s="13"/>
      <c r="ORO12" s="13"/>
      <c r="ORP12" s="13"/>
      <c r="ORQ12" s="13"/>
      <c r="ORR12" s="13"/>
      <c r="ORS12" s="13"/>
      <c r="ORT12" s="13"/>
      <c r="ORU12" s="13"/>
      <c r="ORV12" s="13"/>
      <c r="ORW12" s="13"/>
      <c r="ORX12" s="13"/>
      <c r="ORY12" s="13"/>
      <c r="ORZ12" s="13"/>
      <c r="OSA12" s="13"/>
      <c r="OSB12" s="13"/>
      <c r="OSC12" s="13"/>
      <c r="OSD12" s="13"/>
      <c r="OSE12" s="13"/>
      <c r="OSF12" s="13"/>
      <c r="OSG12" s="13"/>
      <c r="OSH12" s="13"/>
      <c r="OSI12" s="13"/>
      <c r="OSJ12" s="13"/>
      <c r="OSK12" s="13"/>
      <c r="OSL12" s="13"/>
      <c r="OSM12" s="13"/>
      <c r="OSN12" s="13"/>
      <c r="OSO12" s="13"/>
      <c r="OSP12" s="13"/>
      <c r="OSQ12" s="13"/>
      <c r="OSR12" s="13"/>
      <c r="OSS12" s="13"/>
      <c r="OST12" s="13"/>
      <c r="OSU12" s="13"/>
      <c r="OSV12" s="13"/>
      <c r="OSW12" s="13"/>
      <c r="OSX12" s="13"/>
      <c r="OSY12" s="13"/>
      <c r="OSZ12" s="13"/>
      <c r="OTA12" s="13"/>
      <c r="OTB12" s="13"/>
      <c r="OTC12" s="13"/>
      <c r="OTD12" s="13"/>
      <c r="OTE12" s="13"/>
      <c r="OTF12" s="13"/>
      <c r="OTG12" s="13"/>
      <c r="OTH12" s="13"/>
      <c r="OTI12" s="13"/>
      <c r="OTJ12" s="13"/>
      <c r="OTK12" s="13"/>
      <c r="OTL12" s="13"/>
      <c r="OTM12" s="13"/>
      <c r="OTN12" s="13"/>
      <c r="OTO12" s="13"/>
      <c r="OTP12" s="13"/>
      <c r="OTQ12" s="13"/>
      <c r="OTR12" s="13"/>
      <c r="OTS12" s="13"/>
      <c r="OTT12" s="13"/>
      <c r="OTU12" s="13"/>
      <c r="OTV12" s="13"/>
      <c r="OTW12" s="13"/>
      <c r="OTX12" s="13"/>
      <c r="OTY12" s="13"/>
      <c r="OTZ12" s="13"/>
      <c r="OUA12" s="13"/>
      <c r="OUB12" s="13"/>
      <c r="OUC12" s="13"/>
      <c r="OUD12" s="13"/>
      <c r="OUE12" s="13"/>
      <c r="OUF12" s="13"/>
      <c r="OUG12" s="13"/>
      <c r="OUH12" s="13"/>
      <c r="OUI12" s="13"/>
      <c r="OUJ12" s="13"/>
      <c r="OUK12" s="13"/>
      <c r="OUL12" s="13"/>
      <c r="OUM12" s="13"/>
      <c r="OUN12" s="13"/>
      <c r="OUO12" s="13"/>
      <c r="OUP12" s="13"/>
      <c r="OUQ12" s="13"/>
      <c r="OUR12" s="13"/>
      <c r="OUS12" s="13"/>
      <c r="OUT12" s="13"/>
      <c r="OUU12" s="13"/>
      <c r="OUV12" s="13"/>
      <c r="OUW12" s="13"/>
      <c r="OUX12" s="13"/>
      <c r="OUY12" s="13"/>
      <c r="OUZ12" s="13"/>
      <c r="OVA12" s="13"/>
      <c r="OVB12" s="13"/>
      <c r="OVC12" s="13"/>
      <c r="OVD12" s="13"/>
      <c r="OVE12" s="13"/>
      <c r="OVF12" s="13"/>
      <c r="OVG12" s="13"/>
      <c r="OVH12" s="13"/>
      <c r="OVI12" s="13"/>
      <c r="OVJ12" s="13"/>
      <c r="OVK12" s="13"/>
      <c r="OVL12" s="13"/>
      <c r="OVM12" s="13"/>
      <c r="OVN12" s="13"/>
      <c r="OVO12" s="13"/>
      <c r="OVP12" s="13"/>
      <c r="OVQ12" s="13"/>
      <c r="OVR12" s="13"/>
      <c r="OVS12" s="13"/>
      <c r="OVT12" s="13"/>
      <c r="OVU12" s="13"/>
      <c r="OVV12" s="13"/>
      <c r="OVW12" s="13"/>
      <c r="OVX12" s="13"/>
      <c r="OVY12" s="13"/>
      <c r="OVZ12" s="13"/>
      <c r="OWA12" s="13"/>
      <c r="OWB12" s="13"/>
      <c r="OWC12" s="13"/>
      <c r="OWD12" s="13"/>
      <c r="OWE12" s="13"/>
      <c r="OWF12" s="13"/>
      <c r="OWG12" s="13"/>
      <c r="OWH12" s="13"/>
      <c r="OWI12" s="13"/>
      <c r="OWJ12" s="13"/>
      <c r="OWK12" s="13"/>
      <c r="OWL12" s="13"/>
      <c r="OWM12" s="13"/>
      <c r="OWN12" s="13"/>
      <c r="OWO12" s="13"/>
      <c r="OWP12" s="13"/>
      <c r="OWQ12" s="13"/>
      <c r="OWR12" s="13"/>
      <c r="OWS12" s="13"/>
      <c r="OWT12" s="13"/>
      <c r="OWU12" s="13"/>
      <c r="OWV12" s="13"/>
      <c r="OWW12" s="13"/>
      <c r="OWX12" s="13"/>
      <c r="OWY12" s="13"/>
      <c r="OWZ12" s="13"/>
      <c r="OXA12" s="13"/>
      <c r="OXB12" s="13"/>
      <c r="OXC12" s="13"/>
      <c r="OXD12" s="13"/>
      <c r="OXE12" s="13"/>
      <c r="OXF12" s="13"/>
      <c r="OXG12" s="13"/>
      <c r="OXH12" s="13"/>
      <c r="OXI12" s="13"/>
      <c r="OXJ12" s="13"/>
      <c r="OXK12" s="13"/>
      <c r="OXL12" s="13"/>
      <c r="OXM12" s="13"/>
      <c r="OXN12" s="13"/>
      <c r="OXO12" s="13"/>
      <c r="OXP12" s="13"/>
      <c r="OXQ12" s="13"/>
      <c r="OXR12" s="13"/>
      <c r="OXS12" s="13"/>
      <c r="OXT12" s="13"/>
      <c r="OXU12" s="13"/>
      <c r="OXV12" s="13"/>
      <c r="OXW12" s="13"/>
      <c r="OXX12" s="13"/>
      <c r="OXY12" s="13"/>
      <c r="OXZ12" s="13"/>
      <c r="OYA12" s="13"/>
      <c r="OYB12" s="13"/>
      <c r="OYC12" s="13"/>
      <c r="OYD12" s="13"/>
      <c r="OYE12" s="13"/>
      <c r="OYF12" s="13"/>
      <c r="OYG12" s="13"/>
      <c r="OYH12" s="13"/>
      <c r="OYI12" s="13"/>
      <c r="OYJ12" s="13"/>
      <c r="OYK12" s="13"/>
      <c r="OYL12" s="13"/>
      <c r="OYM12" s="13"/>
      <c r="OYN12" s="13"/>
      <c r="OYO12" s="13"/>
      <c r="OYP12" s="13"/>
      <c r="OYQ12" s="13"/>
      <c r="OYR12" s="13"/>
      <c r="OYS12" s="13"/>
      <c r="OYT12" s="13"/>
      <c r="OYU12" s="13"/>
      <c r="OYV12" s="13"/>
      <c r="OYW12" s="13"/>
      <c r="OYX12" s="13"/>
      <c r="OYY12" s="13"/>
      <c r="OYZ12" s="13"/>
      <c r="OZA12" s="13"/>
      <c r="OZB12" s="13"/>
      <c r="OZC12" s="13"/>
      <c r="OZD12" s="13"/>
      <c r="OZE12" s="13"/>
      <c r="OZF12" s="13"/>
      <c r="OZG12" s="13"/>
      <c r="OZH12" s="13"/>
      <c r="OZI12" s="13"/>
      <c r="OZJ12" s="13"/>
      <c r="OZK12" s="13"/>
      <c r="OZL12" s="13"/>
      <c r="OZM12" s="13"/>
      <c r="OZN12" s="13"/>
      <c r="OZO12" s="13"/>
      <c r="OZP12" s="13"/>
      <c r="OZQ12" s="13"/>
      <c r="OZR12" s="13"/>
      <c r="OZS12" s="13"/>
      <c r="OZT12" s="13"/>
      <c r="OZU12" s="13"/>
      <c r="OZV12" s="13"/>
      <c r="OZW12" s="13"/>
      <c r="OZX12" s="13"/>
      <c r="OZY12" s="13"/>
      <c r="OZZ12" s="13"/>
      <c r="PAA12" s="13"/>
      <c r="PAB12" s="13"/>
      <c r="PAC12" s="13"/>
      <c r="PAD12" s="13"/>
      <c r="PAE12" s="13"/>
      <c r="PAF12" s="13"/>
      <c r="PAG12" s="13"/>
      <c r="PAH12" s="13"/>
      <c r="PAI12" s="13"/>
      <c r="PAJ12" s="13"/>
      <c r="PAK12" s="13"/>
      <c r="PAL12" s="13"/>
      <c r="PAM12" s="13"/>
      <c r="PAN12" s="13"/>
      <c r="PAO12" s="13"/>
      <c r="PAP12" s="13"/>
      <c r="PAQ12" s="13"/>
      <c r="PAR12" s="13"/>
      <c r="PAS12" s="13"/>
      <c r="PAT12" s="13"/>
      <c r="PAU12" s="13"/>
      <c r="PAV12" s="13"/>
      <c r="PAW12" s="13"/>
      <c r="PAX12" s="13"/>
      <c r="PAY12" s="13"/>
      <c r="PAZ12" s="13"/>
      <c r="PBA12" s="13"/>
      <c r="PBB12" s="13"/>
      <c r="PBC12" s="13"/>
      <c r="PBD12" s="13"/>
      <c r="PBE12" s="13"/>
      <c r="PBF12" s="13"/>
      <c r="PBG12" s="13"/>
      <c r="PBH12" s="13"/>
      <c r="PBI12" s="13"/>
      <c r="PBJ12" s="13"/>
      <c r="PBK12" s="13"/>
      <c r="PBL12" s="13"/>
      <c r="PBM12" s="13"/>
      <c r="PBN12" s="13"/>
      <c r="PBO12" s="13"/>
      <c r="PBP12" s="13"/>
      <c r="PBQ12" s="13"/>
      <c r="PBR12" s="13"/>
      <c r="PBS12" s="13"/>
      <c r="PBT12" s="13"/>
      <c r="PBU12" s="13"/>
      <c r="PBV12" s="13"/>
      <c r="PBW12" s="13"/>
      <c r="PBX12" s="13"/>
      <c r="PBY12" s="13"/>
      <c r="PBZ12" s="13"/>
      <c r="PCA12" s="13"/>
      <c r="PCB12" s="13"/>
      <c r="PCC12" s="13"/>
      <c r="PCD12" s="13"/>
      <c r="PCE12" s="13"/>
      <c r="PCF12" s="13"/>
      <c r="PCG12" s="13"/>
      <c r="PCH12" s="13"/>
      <c r="PCI12" s="13"/>
      <c r="PCJ12" s="13"/>
      <c r="PCK12" s="13"/>
      <c r="PCL12" s="13"/>
      <c r="PCM12" s="13"/>
      <c r="PCN12" s="13"/>
      <c r="PCO12" s="13"/>
      <c r="PCP12" s="13"/>
      <c r="PCQ12" s="13"/>
      <c r="PCR12" s="13"/>
      <c r="PCS12" s="13"/>
      <c r="PCT12" s="13"/>
      <c r="PCU12" s="13"/>
      <c r="PCV12" s="13"/>
      <c r="PCW12" s="13"/>
      <c r="PCX12" s="13"/>
      <c r="PCY12" s="13"/>
      <c r="PCZ12" s="13"/>
      <c r="PDA12" s="13"/>
      <c r="PDB12" s="13"/>
      <c r="PDC12" s="13"/>
      <c r="PDD12" s="13"/>
      <c r="PDE12" s="13"/>
      <c r="PDF12" s="13"/>
      <c r="PDG12" s="13"/>
      <c r="PDH12" s="13"/>
      <c r="PDI12" s="13"/>
      <c r="PDJ12" s="13"/>
      <c r="PDK12" s="13"/>
      <c r="PDL12" s="13"/>
      <c r="PDM12" s="13"/>
      <c r="PDN12" s="13"/>
      <c r="PDO12" s="13"/>
      <c r="PDP12" s="13"/>
      <c r="PDQ12" s="13"/>
      <c r="PDR12" s="13"/>
      <c r="PDS12" s="13"/>
      <c r="PDT12" s="13"/>
      <c r="PDU12" s="13"/>
      <c r="PDV12" s="13"/>
      <c r="PDW12" s="13"/>
      <c r="PDX12" s="13"/>
      <c r="PDY12" s="13"/>
      <c r="PDZ12" s="13"/>
      <c r="PEA12" s="13"/>
      <c r="PEB12" s="13"/>
      <c r="PEC12" s="13"/>
      <c r="PED12" s="13"/>
      <c r="PEE12" s="13"/>
      <c r="PEF12" s="13"/>
      <c r="PEG12" s="13"/>
      <c r="PEH12" s="13"/>
      <c r="PEI12" s="13"/>
      <c r="PEJ12" s="13"/>
      <c r="PEK12" s="13"/>
      <c r="PEL12" s="13"/>
      <c r="PEM12" s="13"/>
      <c r="PEN12" s="13"/>
      <c r="PEO12" s="13"/>
      <c r="PEP12" s="13"/>
      <c r="PEQ12" s="13"/>
      <c r="PER12" s="13"/>
      <c r="PES12" s="13"/>
      <c r="PET12" s="13"/>
      <c r="PEU12" s="13"/>
      <c r="PEV12" s="13"/>
      <c r="PEW12" s="13"/>
      <c r="PEX12" s="13"/>
      <c r="PEY12" s="13"/>
      <c r="PEZ12" s="13"/>
      <c r="PFA12" s="13"/>
      <c r="PFB12" s="13"/>
      <c r="PFC12" s="13"/>
      <c r="PFD12" s="13"/>
      <c r="PFE12" s="13"/>
      <c r="PFF12" s="13"/>
      <c r="PFG12" s="13"/>
      <c r="PFH12" s="13"/>
      <c r="PFI12" s="13"/>
      <c r="PFJ12" s="13"/>
      <c r="PFK12" s="13"/>
      <c r="PFL12" s="13"/>
      <c r="PFM12" s="13"/>
      <c r="PFN12" s="13"/>
      <c r="PFO12" s="13"/>
      <c r="PFP12" s="13"/>
      <c r="PFQ12" s="13"/>
      <c r="PFR12" s="13"/>
      <c r="PFS12" s="13"/>
      <c r="PFT12" s="13"/>
      <c r="PFU12" s="13"/>
      <c r="PFV12" s="13"/>
      <c r="PFW12" s="13"/>
      <c r="PFX12" s="13"/>
      <c r="PFY12" s="13"/>
      <c r="PFZ12" s="13"/>
      <c r="PGA12" s="13"/>
      <c r="PGB12" s="13"/>
      <c r="PGC12" s="13"/>
      <c r="PGD12" s="13"/>
      <c r="PGE12" s="13"/>
      <c r="PGF12" s="13"/>
      <c r="PGG12" s="13"/>
      <c r="PGH12" s="13"/>
      <c r="PGI12" s="13"/>
      <c r="PGJ12" s="13"/>
      <c r="PGK12" s="13"/>
      <c r="PGL12" s="13"/>
      <c r="PGM12" s="13"/>
      <c r="PGN12" s="13"/>
      <c r="PGO12" s="13"/>
      <c r="PGP12" s="13"/>
      <c r="PGQ12" s="13"/>
      <c r="PGR12" s="13"/>
      <c r="PGS12" s="13"/>
      <c r="PGT12" s="13"/>
      <c r="PGU12" s="13"/>
      <c r="PGV12" s="13"/>
      <c r="PGW12" s="13"/>
      <c r="PGX12" s="13"/>
      <c r="PGY12" s="13"/>
      <c r="PGZ12" s="13"/>
      <c r="PHA12" s="13"/>
      <c r="PHB12" s="13"/>
      <c r="PHC12" s="13"/>
      <c r="PHD12" s="13"/>
      <c r="PHE12" s="13"/>
      <c r="PHF12" s="13"/>
      <c r="PHG12" s="13"/>
      <c r="PHH12" s="13"/>
      <c r="PHI12" s="13"/>
      <c r="PHJ12" s="13"/>
      <c r="PHK12" s="13"/>
      <c r="PHL12" s="13"/>
      <c r="PHM12" s="13"/>
      <c r="PHN12" s="13"/>
      <c r="PHO12" s="13"/>
      <c r="PHP12" s="13"/>
      <c r="PHQ12" s="13"/>
      <c r="PHR12" s="13"/>
      <c r="PHS12" s="13"/>
      <c r="PHT12" s="13"/>
      <c r="PHU12" s="13"/>
      <c r="PHV12" s="13"/>
      <c r="PHW12" s="13"/>
      <c r="PHX12" s="13"/>
      <c r="PHY12" s="13"/>
      <c r="PHZ12" s="13"/>
      <c r="PIA12" s="13"/>
      <c r="PIB12" s="13"/>
      <c r="PIC12" s="13"/>
      <c r="PID12" s="13"/>
      <c r="PIE12" s="13"/>
      <c r="PIF12" s="13"/>
      <c r="PIG12" s="13"/>
      <c r="PIH12" s="13"/>
      <c r="PII12" s="13"/>
      <c r="PIJ12" s="13"/>
      <c r="PIK12" s="13"/>
      <c r="PIL12" s="13"/>
      <c r="PIM12" s="13"/>
      <c r="PIN12" s="13"/>
      <c r="PIO12" s="13"/>
      <c r="PIP12" s="13"/>
      <c r="PIQ12" s="13"/>
      <c r="PIR12" s="13"/>
      <c r="PIS12" s="13"/>
      <c r="PIT12" s="13"/>
      <c r="PIU12" s="13"/>
      <c r="PIV12" s="13"/>
      <c r="PIW12" s="13"/>
      <c r="PIX12" s="13"/>
      <c r="PIY12" s="13"/>
      <c r="PIZ12" s="13"/>
      <c r="PJA12" s="13"/>
      <c r="PJB12" s="13"/>
      <c r="PJC12" s="13"/>
      <c r="PJD12" s="13"/>
      <c r="PJE12" s="13"/>
      <c r="PJF12" s="13"/>
      <c r="PJG12" s="13"/>
      <c r="PJH12" s="13"/>
      <c r="PJI12" s="13"/>
      <c r="PJJ12" s="13"/>
      <c r="PJK12" s="13"/>
      <c r="PJL12" s="13"/>
      <c r="PJM12" s="13"/>
      <c r="PJN12" s="13"/>
      <c r="PJO12" s="13"/>
      <c r="PJP12" s="13"/>
      <c r="PJQ12" s="13"/>
      <c r="PJR12" s="13"/>
      <c r="PJS12" s="13"/>
      <c r="PJT12" s="13"/>
      <c r="PJU12" s="13"/>
      <c r="PJV12" s="13"/>
      <c r="PJW12" s="13"/>
      <c r="PJX12" s="13"/>
      <c r="PJY12" s="13"/>
      <c r="PJZ12" s="13"/>
      <c r="PKA12" s="13"/>
      <c r="PKB12" s="13"/>
      <c r="PKC12" s="13"/>
      <c r="PKD12" s="13"/>
      <c r="PKE12" s="13"/>
      <c r="PKF12" s="13"/>
      <c r="PKG12" s="13"/>
      <c r="PKH12" s="13"/>
      <c r="PKI12" s="13"/>
      <c r="PKJ12" s="13"/>
      <c r="PKK12" s="13"/>
      <c r="PKL12" s="13"/>
      <c r="PKM12" s="13"/>
      <c r="PKN12" s="13"/>
      <c r="PKO12" s="13"/>
      <c r="PKP12" s="13"/>
      <c r="PKQ12" s="13"/>
      <c r="PKR12" s="13"/>
      <c r="PKS12" s="13"/>
      <c r="PKT12" s="13"/>
      <c r="PKU12" s="13"/>
      <c r="PKV12" s="13"/>
      <c r="PKW12" s="13"/>
      <c r="PKX12" s="13"/>
      <c r="PKY12" s="13"/>
      <c r="PKZ12" s="13"/>
      <c r="PLA12" s="13"/>
      <c r="PLB12" s="13"/>
      <c r="PLC12" s="13"/>
      <c r="PLD12" s="13"/>
      <c r="PLE12" s="13"/>
      <c r="PLF12" s="13"/>
      <c r="PLG12" s="13"/>
      <c r="PLH12" s="13"/>
      <c r="PLI12" s="13"/>
      <c r="PLJ12" s="13"/>
      <c r="PLK12" s="13"/>
      <c r="PLL12" s="13"/>
      <c r="PLM12" s="13"/>
      <c r="PLN12" s="13"/>
      <c r="PLO12" s="13"/>
      <c r="PLP12" s="13"/>
      <c r="PLQ12" s="13"/>
      <c r="PLR12" s="13"/>
      <c r="PLS12" s="13"/>
      <c r="PLT12" s="13"/>
      <c r="PLU12" s="13"/>
      <c r="PLV12" s="13"/>
      <c r="PLW12" s="13"/>
      <c r="PLX12" s="13"/>
      <c r="PLY12" s="13"/>
      <c r="PLZ12" s="13"/>
      <c r="PMA12" s="13"/>
      <c r="PMB12" s="13"/>
      <c r="PMC12" s="13"/>
      <c r="PMD12" s="13"/>
      <c r="PME12" s="13"/>
      <c r="PMF12" s="13"/>
      <c r="PMG12" s="13"/>
      <c r="PMH12" s="13"/>
      <c r="PMI12" s="13"/>
      <c r="PMJ12" s="13"/>
      <c r="PMK12" s="13"/>
      <c r="PML12" s="13"/>
      <c r="PMM12" s="13"/>
      <c r="PMN12" s="13"/>
      <c r="PMO12" s="13"/>
      <c r="PMP12" s="13"/>
      <c r="PMQ12" s="13"/>
      <c r="PMR12" s="13"/>
      <c r="PMS12" s="13"/>
      <c r="PMT12" s="13"/>
      <c r="PMU12" s="13"/>
      <c r="PMV12" s="13"/>
      <c r="PMW12" s="13"/>
      <c r="PMX12" s="13"/>
      <c r="PMY12" s="13"/>
      <c r="PMZ12" s="13"/>
      <c r="PNA12" s="13"/>
      <c r="PNB12" s="13"/>
      <c r="PNC12" s="13"/>
      <c r="PND12" s="13"/>
      <c r="PNE12" s="13"/>
      <c r="PNF12" s="13"/>
      <c r="PNG12" s="13"/>
      <c r="PNH12" s="13"/>
      <c r="PNI12" s="13"/>
      <c r="PNJ12" s="13"/>
      <c r="PNK12" s="13"/>
      <c r="PNL12" s="13"/>
      <c r="PNM12" s="13"/>
      <c r="PNN12" s="13"/>
      <c r="PNO12" s="13"/>
      <c r="PNP12" s="13"/>
      <c r="PNQ12" s="13"/>
      <c r="PNR12" s="13"/>
      <c r="PNS12" s="13"/>
      <c r="PNT12" s="13"/>
      <c r="PNU12" s="13"/>
      <c r="PNV12" s="13"/>
      <c r="PNW12" s="13"/>
      <c r="PNX12" s="13"/>
      <c r="PNY12" s="13"/>
      <c r="PNZ12" s="13"/>
      <c r="POA12" s="13"/>
      <c r="POB12" s="13"/>
      <c r="POC12" s="13"/>
      <c r="POD12" s="13"/>
      <c r="POE12" s="13"/>
      <c r="POF12" s="13"/>
      <c r="POG12" s="13"/>
      <c r="POH12" s="13"/>
      <c r="POI12" s="13"/>
      <c r="POJ12" s="13"/>
      <c r="POK12" s="13"/>
      <c r="POL12" s="13"/>
      <c r="POM12" s="13"/>
      <c r="PON12" s="13"/>
      <c r="POO12" s="13"/>
      <c r="POP12" s="13"/>
      <c r="POQ12" s="13"/>
      <c r="POR12" s="13"/>
      <c r="POS12" s="13"/>
      <c r="POT12" s="13"/>
      <c r="POU12" s="13"/>
      <c r="POV12" s="13"/>
      <c r="POW12" s="13"/>
      <c r="POX12" s="13"/>
      <c r="POY12" s="13"/>
      <c r="POZ12" s="13"/>
      <c r="PPA12" s="13"/>
      <c r="PPB12" s="13"/>
      <c r="PPC12" s="13"/>
      <c r="PPD12" s="13"/>
      <c r="PPE12" s="13"/>
      <c r="PPF12" s="13"/>
      <c r="PPG12" s="13"/>
      <c r="PPH12" s="13"/>
      <c r="PPI12" s="13"/>
      <c r="PPJ12" s="13"/>
      <c r="PPK12" s="13"/>
      <c r="PPL12" s="13"/>
      <c r="PPM12" s="13"/>
      <c r="PPN12" s="13"/>
      <c r="PPO12" s="13"/>
      <c r="PPP12" s="13"/>
      <c r="PPQ12" s="13"/>
      <c r="PPR12" s="13"/>
      <c r="PPS12" s="13"/>
      <c r="PPT12" s="13"/>
      <c r="PPU12" s="13"/>
      <c r="PPV12" s="13"/>
      <c r="PPW12" s="13"/>
      <c r="PPX12" s="13"/>
      <c r="PPY12" s="13"/>
      <c r="PPZ12" s="13"/>
      <c r="PQA12" s="13"/>
      <c r="PQB12" s="13"/>
      <c r="PQC12" s="13"/>
      <c r="PQD12" s="13"/>
      <c r="PQE12" s="13"/>
      <c r="PQF12" s="13"/>
      <c r="PQG12" s="13"/>
      <c r="PQH12" s="13"/>
      <c r="PQI12" s="13"/>
      <c r="PQJ12" s="13"/>
      <c r="PQK12" s="13"/>
      <c r="PQL12" s="13"/>
      <c r="PQM12" s="13"/>
      <c r="PQN12" s="13"/>
      <c r="PQO12" s="13"/>
      <c r="PQP12" s="13"/>
      <c r="PQQ12" s="13"/>
      <c r="PQR12" s="13"/>
      <c r="PQS12" s="13"/>
      <c r="PQT12" s="13"/>
      <c r="PQU12" s="13"/>
      <c r="PQV12" s="13"/>
      <c r="PQW12" s="13"/>
      <c r="PQX12" s="13"/>
      <c r="PQY12" s="13"/>
      <c r="PQZ12" s="13"/>
      <c r="PRA12" s="13"/>
      <c r="PRB12" s="13"/>
      <c r="PRC12" s="13"/>
      <c r="PRD12" s="13"/>
      <c r="PRE12" s="13"/>
      <c r="PRF12" s="13"/>
      <c r="PRG12" s="13"/>
      <c r="PRH12" s="13"/>
      <c r="PRI12" s="13"/>
      <c r="PRJ12" s="13"/>
      <c r="PRK12" s="13"/>
      <c r="PRL12" s="13"/>
      <c r="PRM12" s="13"/>
      <c r="PRN12" s="13"/>
      <c r="PRO12" s="13"/>
      <c r="PRP12" s="13"/>
      <c r="PRQ12" s="13"/>
      <c r="PRR12" s="13"/>
      <c r="PRS12" s="13"/>
      <c r="PRT12" s="13"/>
      <c r="PRU12" s="13"/>
      <c r="PRV12" s="13"/>
      <c r="PRW12" s="13"/>
      <c r="PRX12" s="13"/>
      <c r="PRY12" s="13"/>
      <c r="PRZ12" s="13"/>
      <c r="PSA12" s="13"/>
      <c r="PSB12" s="13"/>
      <c r="PSC12" s="13"/>
      <c r="PSD12" s="13"/>
      <c r="PSE12" s="13"/>
      <c r="PSF12" s="13"/>
      <c r="PSG12" s="13"/>
      <c r="PSH12" s="13"/>
      <c r="PSI12" s="13"/>
      <c r="PSJ12" s="13"/>
      <c r="PSK12" s="13"/>
      <c r="PSL12" s="13"/>
      <c r="PSM12" s="13"/>
      <c r="PSN12" s="13"/>
      <c r="PSO12" s="13"/>
      <c r="PSP12" s="13"/>
      <c r="PSQ12" s="13"/>
      <c r="PSR12" s="13"/>
      <c r="PSS12" s="13"/>
      <c r="PST12" s="13"/>
      <c r="PSU12" s="13"/>
      <c r="PSV12" s="13"/>
      <c r="PSW12" s="13"/>
      <c r="PSX12" s="13"/>
      <c r="PSY12" s="13"/>
      <c r="PSZ12" s="13"/>
      <c r="PTA12" s="13"/>
      <c r="PTB12" s="13"/>
      <c r="PTC12" s="13"/>
      <c r="PTD12" s="13"/>
      <c r="PTE12" s="13"/>
      <c r="PTF12" s="13"/>
      <c r="PTG12" s="13"/>
      <c r="PTH12" s="13"/>
      <c r="PTI12" s="13"/>
      <c r="PTJ12" s="13"/>
      <c r="PTK12" s="13"/>
      <c r="PTL12" s="13"/>
      <c r="PTM12" s="13"/>
      <c r="PTN12" s="13"/>
      <c r="PTO12" s="13"/>
      <c r="PTP12" s="13"/>
      <c r="PTQ12" s="13"/>
      <c r="PTR12" s="13"/>
      <c r="PTS12" s="13"/>
      <c r="PTT12" s="13"/>
      <c r="PTU12" s="13"/>
      <c r="PTV12" s="13"/>
      <c r="PTW12" s="13"/>
      <c r="PTX12" s="13"/>
      <c r="PTY12" s="13"/>
      <c r="PTZ12" s="13"/>
      <c r="PUA12" s="13"/>
      <c r="PUB12" s="13"/>
      <c r="PUC12" s="13"/>
      <c r="PUD12" s="13"/>
      <c r="PUE12" s="13"/>
      <c r="PUF12" s="13"/>
      <c r="PUG12" s="13"/>
      <c r="PUH12" s="13"/>
      <c r="PUI12" s="13"/>
      <c r="PUJ12" s="13"/>
      <c r="PUK12" s="13"/>
      <c r="PUL12" s="13"/>
      <c r="PUM12" s="13"/>
      <c r="PUN12" s="13"/>
      <c r="PUO12" s="13"/>
      <c r="PUP12" s="13"/>
      <c r="PUQ12" s="13"/>
      <c r="PUR12" s="13"/>
      <c r="PUS12" s="13"/>
      <c r="PUT12" s="13"/>
      <c r="PUU12" s="13"/>
      <c r="PUV12" s="13"/>
      <c r="PUW12" s="13"/>
      <c r="PUX12" s="13"/>
      <c r="PUY12" s="13"/>
      <c r="PUZ12" s="13"/>
      <c r="PVA12" s="13"/>
      <c r="PVB12" s="13"/>
      <c r="PVC12" s="13"/>
      <c r="PVD12" s="13"/>
      <c r="PVE12" s="13"/>
      <c r="PVF12" s="13"/>
      <c r="PVG12" s="13"/>
      <c r="PVH12" s="13"/>
      <c r="PVI12" s="13"/>
      <c r="PVJ12" s="13"/>
      <c r="PVK12" s="13"/>
      <c r="PVL12" s="13"/>
      <c r="PVM12" s="13"/>
      <c r="PVN12" s="13"/>
      <c r="PVO12" s="13"/>
      <c r="PVP12" s="13"/>
      <c r="PVQ12" s="13"/>
      <c r="PVR12" s="13"/>
      <c r="PVS12" s="13"/>
      <c r="PVT12" s="13"/>
      <c r="PVU12" s="13"/>
      <c r="PVV12" s="13"/>
      <c r="PVW12" s="13"/>
      <c r="PVX12" s="13"/>
      <c r="PVY12" s="13"/>
      <c r="PVZ12" s="13"/>
      <c r="PWA12" s="13"/>
      <c r="PWB12" s="13"/>
      <c r="PWC12" s="13"/>
      <c r="PWD12" s="13"/>
      <c r="PWE12" s="13"/>
      <c r="PWF12" s="13"/>
      <c r="PWG12" s="13"/>
      <c r="PWH12" s="13"/>
      <c r="PWI12" s="13"/>
      <c r="PWJ12" s="13"/>
      <c r="PWK12" s="13"/>
      <c r="PWL12" s="13"/>
      <c r="PWM12" s="13"/>
      <c r="PWN12" s="13"/>
      <c r="PWO12" s="13"/>
      <c r="PWP12" s="13"/>
      <c r="PWQ12" s="13"/>
      <c r="PWR12" s="13"/>
      <c r="PWS12" s="13"/>
      <c r="PWT12" s="13"/>
      <c r="PWU12" s="13"/>
      <c r="PWV12" s="13"/>
      <c r="PWW12" s="13"/>
      <c r="PWX12" s="13"/>
      <c r="PWY12" s="13"/>
      <c r="PWZ12" s="13"/>
      <c r="PXA12" s="13"/>
      <c r="PXB12" s="13"/>
      <c r="PXC12" s="13"/>
      <c r="PXD12" s="13"/>
      <c r="PXE12" s="13"/>
      <c r="PXF12" s="13"/>
      <c r="PXG12" s="13"/>
      <c r="PXH12" s="13"/>
      <c r="PXI12" s="13"/>
      <c r="PXJ12" s="13"/>
      <c r="PXK12" s="13"/>
      <c r="PXL12" s="13"/>
      <c r="PXM12" s="13"/>
      <c r="PXN12" s="13"/>
      <c r="PXO12" s="13"/>
      <c r="PXP12" s="13"/>
      <c r="PXQ12" s="13"/>
      <c r="PXR12" s="13"/>
      <c r="PXS12" s="13"/>
      <c r="PXT12" s="13"/>
      <c r="PXU12" s="13"/>
      <c r="PXV12" s="13"/>
      <c r="PXW12" s="13"/>
      <c r="PXX12" s="13"/>
      <c r="PXY12" s="13"/>
      <c r="PXZ12" s="13"/>
      <c r="PYA12" s="13"/>
      <c r="PYB12" s="13"/>
      <c r="PYC12" s="13"/>
      <c r="PYD12" s="13"/>
      <c r="PYE12" s="13"/>
      <c r="PYF12" s="13"/>
      <c r="PYG12" s="13"/>
      <c r="PYH12" s="13"/>
      <c r="PYI12" s="13"/>
      <c r="PYJ12" s="13"/>
      <c r="PYK12" s="13"/>
      <c r="PYL12" s="13"/>
      <c r="PYM12" s="13"/>
      <c r="PYN12" s="13"/>
      <c r="PYO12" s="13"/>
      <c r="PYP12" s="13"/>
      <c r="PYQ12" s="13"/>
      <c r="PYR12" s="13"/>
      <c r="PYS12" s="13"/>
      <c r="PYT12" s="13"/>
      <c r="PYU12" s="13"/>
      <c r="PYV12" s="13"/>
      <c r="PYW12" s="13"/>
      <c r="PYX12" s="13"/>
      <c r="PYY12" s="13"/>
      <c r="PYZ12" s="13"/>
      <c r="PZA12" s="13"/>
      <c r="PZB12" s="13"/>
      <c r="PZC12" s="13"/>
      <c r="PZD12" s="13"/>
      <c r="PZE12" s="13"/>
      <c r="PZF12" s="13"/>
      <c r="PZG12" s="13"/>
      <c r="PZH12" s="13"/>
      <c r="PZI12" s="13"/>
      <c r="PZJ12" s="13"/>
      <c r="PZK12" s="13"/>
      <c r="PZL12" s="13"/>
      <c r="PZM12" s="13"/>
      <c r="PZN12" s="13"/>
      <c r="PZO12" s="13"/>
      <c r="PZP12" s="13"/>
      <c r="PZQ12" s="13"/>
      <c r="PZR12" s="13"/>
      <c r="PZS12" s="13"/>
      <c r="PZT12" s="13"/>
      <c r="PZU12" s="13"/>
      <c r="PZV12" s="13"/>
      <c r="PZW12" s="13"/>
      <c r="PZX12" s="13"/>
      <c r="PZY12" s="13"/>
      <c r="PZZ12" s="13"/>
      <c r="QAA12" s="13"/>
      <c r="QAB12" s="13"/>
      <c r="QAC12" s="13"/>
      <c r="QAD12" s="13"/>
      <c r="QAE12" s="13"/>
      <c r="QAF12" s="13"/>
      <c r="QAG12" s="13"/>
      <c r="QAH12" s="13"/>
      <c r="QAI12" s="13"/>
      <c r="QAJ12" s="13"/>
      <c r="QAK12" s="13"/>
      <c r="QAL12" s="13"/>
      <c r="QAM12" s="13"/>
      <c r="QAN12" s="13"/>
      <c r="QAO12" s="13"/>
      <c r="QAP12" s="13"/>
      <c r="QAQ12" s="13"/>
      <c r="QAR12" s="13"/>
      <c r="QAS12" s="13"/>
      <c r="QAT12" s="13"/>
      <c r="QAU12" s="13"/>
      <c r="QAV12" s="13"/>
      <c r="QAW12" s="13"/>
      <c r="QAX12" s="13"/>
      <c r="QAY12" s="13"/>
      <c r="QAZ12" s="13"/>
      <c r="QBA12" s="13"/>
      <c r="QBB12" s="13"/>
      <c r="QBC12" s="13"/>
      <c r="QBD12" s="13"/>
      <c r="QBE12" s="13"/>
      <c r="QBF12" s="13"/>
      <c r="QBG12" s="13"/>
      <c r="QBH12" s="13"/>
      <c r="QBI12" s="13"/>
      <c r="QBJ12" s="13"/>
      <c r="QBK12" s="13"/>
      <c r="QBL12" s="13"/>
      <c r="QBM12" s="13"/>
      <c r="QBN12" s="13"/>
      <c r="QBO12" s="13"/>
      <c r="QBP12" s="13"/>
      <c r="QBQ12" s="13"/>
      <c r="QBR12" s="13"/>
      <c r="QBS12" s="13"/>
      <c r="QBT12" s="13"/>
      <c r="QBU12" s="13"/>
      <c r="QBV12" s="13"/>
      <c r="QBW12" s="13"/>
      <c r="QBX12" s="13"/>
      <c r="QBY12" s="13"/>
      <c r="QBZ12" s="13"/>
      <c r="QCA12" s="13"/>
      <c r="QCB12" s="13"/>
      <c r="QCC12" s="13"/>
      <c r="QCD12" s="13"/>
      <c r="QCE12" s="13"/>
      <c r="QCF12" s="13"/>
      <c r="QCG12" s="13"/>
      <c r="QCH12" s="13"/>
      <c r="QCI12" s="13"/>
      <c r="QCJ12" s="13"/>
      <c r="QCK12" s="13"/>
      <c r="QCL12" s="13"/>
      <c r="QCM12" s="13"/>
      <c r="QCN12" s="13"/>
      <c r="QCO12" s="13"/>
      <c r="QCP12" s="13"/>
      <c r="QCQ12" s="13"/>
      <c r="QCR12" s="13"/>
      <c r="QCS12" s="13"/>
      <c r="QCT12" s="13"/>
      <c r="QCU12" s="13"/>
      <c r="QCV12" s="13"/>
      <c r="QCW12" s="13"/>
      <c r="QCX12" s="13"/>
      <c r="QCY12" s="13"/>
      <c r="QCZ12" s="13"/>
      <c r="QDA12" s="13"/>
      <c r="QDB12" s="13"/>
      <c r="QDC12" s="13"/>
      <c r="QDD12" s="13"/>
      <c r="QDE12" s="13"/>
      <c r="QDF12" s="13"/>
      <c r="QDG12" s="13"/>
      <c r="QDH12" s="13"/>
      <c r="QDI12" s="13"/>
      <c r="QDJ12" s="13"/>
      <c r="QDK12" s="13"/>
      <c r="QDL12" s="13"/>
      <c r="QDM12" s="13"/>
      <c r="QDN12" s="13"/>
      <c r="QDO12" s="13"/>
      <c r="QDP12" s="13"/>
      <c r="QDQ12" s="13"/>
      <c r="QDR12" s="13"/>
      <c r="QDS12" s="13"/>
      <c r="QDT12" s="13"/>
      <c r="QDU12" s="13"/>
      <c r="QDV12" s="13"/>
      <c r="QDW12" s="13"/>
      <c r="QDX12" s="13"/>
      <c r="QDY12" s="13"/>
      <c r="QDZ12" s="13"/>
      <c r="QEA12" s="13"/>
      <c r="QEB12" s="13"/>
      <c r="QEC12" s="13"/>
      <c r="QED12" s="13"/>
      <c r="QEE12" s="13"/>
      <c r="QEF12" s="13"/>
      <c r="QEG12" s="13"/>
      <c r="QEH12" s="13"/>
      <c r="QEI12" s="13"/>
      <c r="QEJ12" s="13"/>
      <c r="QEK12" s="13"/>
      <c r="QEL12" s="13"/>
      <c r="QEM12" s="13"/>
      <c r="QEN12" s="13"/>
      <c r="QEO12" s="13"/>
      <c r="QEP12" s="13"/>
      <c r="QEQ12" s="13"/>
      <c r="QER12" s="13"/>
      <c r="QES12" s="13"/>
      <c r="QET12" s="13"/>
      <c r="QEU12" s="13"/>
      <c r="QEV12" s="13"/>
      <c r="QEW12" s="13"/>
      <c r="QEX12" s="13"/>
      <c r="QEY12" s="13"/>
      <c r="QEZ12" s="13"/>
      <c r="QFA12" s="13"/>
      <c r="QFB12" s="13"/>
      <c r="QFC12" s="13"/>
      <c r="QFD12" s="13"/>
      <c r="QFE12" s="13"/>
      <c r="QFF12" s="13"/>
      <c r="QFG12" s="13"/>
      <c r="QFH12" s="13"/>
      <c r="QFI12" s="13"/>
      <c r="QFJ12" s="13"/>
      <c r="QFK12" s="13"/>
      <c r="QFL12" s="13"/>
      <c r="QFM12" s="13"/>
      <c r="QFN12" s="13"/>
      <c r="QFO12" s="13"/>
      <c r="QFP12" s="13"/>
      <c r="QFQ12" s="13"/>
      <c r="QFR12" s="13"/>
      <c r="QFS12" s="13"/>
      <c r="QFT12" s="13"/>
      <c r="QFU12" s="13"/>
      <c r="QFV12" s="13"/>
      <c r="QFW12" s="13"/>
      <c r="QFX12" s="13"/>
      <c r="QFY12" s="13"/>
      <c r="QFZ12" s="13"/>
      <c r="QGA12" s="13"/>
      <c r="QGB12" s="13"/>
      <c r="QGC12" s="13"/>
      <c r="QGD12" s="13"/>
      <c r="QGE12" s="13"/>
      <c r="QGF12" s="13"/>
      <c r="QGG12" s="13"/>
      <c r="QGH12" s="13"/>
      <c r="QGI12" s="13"/>
      <c r="QGJ12" s="13"/>
      <c r="QGK12" s="13"/>
      <c r="QGL12" s="13"/>
      <c r="QGM12" s="13"/>
      <c r="QGN12" s="13"/>
      <c r="QGO12" s="13"/>
      <c r="QGP12" s="13"/>
      <c r="QGQ12" s="13"/>
      <c r="QGR12" s="13"/>
      <c r="QGS12" s="13"/>
      <c r="QGT12" s="13"/>
      <c r="QGU12" s="13"/>
      <c r="QGV12" s="13"/>
      <c r="QGW12" s="13"/>
      <c r="QGX12" s="13"/>
      <c r="QGY12" s="13"/>
      <c r="QGZ12" s="13"/>
      <c r="QHA12" s="13"/>
      <c r="QHB12" s="13"/>
      <c r="QHC12" s="13"/>
      <c r="QHD12" s="13"/>
      <c r="QHE12" s="13"/>
      <c r="QHF12" s="13"/>
      <c r="QHG12" s="13"/>
      <c r="QHH12" s="13"/>
      <c r="QHI12" s="13"/>
      <c r="QHJ12" s="13"/>
      <c r="QHK12" s="13"/>
      <c r="QHL12" s="13"/>
      <c r="QHM12" s="13"/>
      <c r="QHN12" s="13"/>
      <c r="QHO12" s="13"/>
      <c r="QHP12" s="13"/>
      <c r="QHQ12" s="13"/>
      <c r="QHR12" s="13"/>
      <c r="QHS12" s="13"/>
      <c r="QHT12" s="13"/>
      <c r="QHU12" s="13"/>
      <c r="QHV12" s="13"/>
      <c r="QHW12" s="13"/>
      <c r="QHX12" s="13"/>
      <c r="QHY12" s="13"/>
      <c r="QHZ12" s="13"/>
      <c r="QIA12" s="13"/>
      <c r="QIB12" s="13"/>
      <c r="QIC12" s="13"/>
      <c r="QID12" s="13"/>
      <c r="QIE12" s="13"/>
      <c r="QIF12" s="13"/>
      <c r="QIG12" s="13"/>
      <c r="QIH12" s="13"/>
      <c r="QII12" s="13"/>
      <c r="QIJ12" s="13"/>
      <c r="QIK12" s="13"/>
      <c r="QIL12" s="13"/>
      <c r="QIM12" s="13"/>
      <c r="QIN12" s="13"/>
      <c r="QIO12" s="13"/>
      <c r="QIP12" s="13"/>
      <c r="QIQ12" s="13"/>
      <c r="QIR12" s="13"/>
      <c r="QIS12" s="13"/>
      <c r="QIT12" s="13"/>
      <c r="QIU12" s="13"/>
      <c r="QIV12" s="13"/>
      <c r="QIW12" s="13"/>
      <c r="QIX12" s="13"/>
      <c r="QIY12" s="13"/>
      <c r="QIZ12" s="13"/>
      <c r="QJA12" s="13"/>
      <c r="QJB12" s="13"/>
      <c r="QJC12" s="13"/>
      <c r="QJD12" s="13"/>
      <c r="QJE12" s="13"/>
      <c r="QJF12" s="13"/>
      <c r="QJG12" s="13"/>
      <c r="QJH12" s="13"/>
      <c r="QJI12" s="13"/>
      <c r="QJJ12" s="13"/>
      <c r="QJK12" s="13"/>
      <c r="QJL12" s="13"/>
      <c r="QJM12" s="13"/>
      <c r="QJN12" s="13"/>
      <c r="QJO12" s="13"/>
      <c r="QJP12" s="13"/>
      <c r="QJQ12" s="13"/>
      <c r="QJR12" s="13"/>
      <c r="QJS12" s="13"/>
      <c r="QJT12" s="13"/>
      <c r="QJU12" s="13"/>
      <c r="QJV12" s="13"/>
      <c r="QJW12" s="13"/>
      <c r="QJX12" s="13"/>
      <c r="QJY12" s="13"/>
      <c r="QJZ12" s="13"/>
      <c r="QKA12" s="13"/>
      <c r="QKB12" s="13"/>
      <c r="QKC12" s="13"/>
      <c r="QKD12" s="13"/>
      <c r="QKE12" s="13"/>
      <c r="QKF12" s="13"/>
      <c r="QKG12" s="13"/>
      <c r="QKH12" s="13"/>
      <c r="QKI12" s="13"/>
      <c r="QKJ12" s="13"/>
      <c r="QKK12" s="13"/>
      <c r="QKL12" s="13"/>
      <c r="QKM12" s="13"/>
      <c r="QKN12" s="13"/>
      <c r="QKO12" s="13"/>
      <c r="QKP12" s="13"/>
      <c r="QKQ12" s="13"/>
      <c r="QKR12" s="13"/>
      <c r="QKS12" s="13"/>
      <c r="QKT12" s="13"/>
      <c r="QKU12" s="13"/>
      <c r="QKV12" s="13"/>
      <c r="QKW12" s="13"/>
      <c r="QKX12" s="13"/>
      <c r="QKY12" s="13"/>
      <c r="QKZ12" s="13"/>
      <c r="QLA12" s="13"/>
      <c r="QLB12" s="13"/>
      <c r="QLC12" s="13"/>
      <c r="QLD12" s="13"/>
      <c r="QLE12" s="13"/>
      <c r="QLF12" s="13"/>
      <c r="QLG12" s="13"/>
      <c r="QLH12" s="13"/>
      <c r="QLI12" s="13"/>
      <c r="QLJ12" s="13"/>
      <c r="QLK12" s="13"/>
      <c r="QLL12" s="13"/>
      <c r="QLM12" s="13"/>
      <c r="QLN12" s="13"/>
      <c r="QLO12" s="13"/>
      <c r="QLP12" s="13"/>
      <c r="QLQ12" s="13"/>
      <c r="QLR12" s="13"/>
      <c r="QLS12" s="13"/>
      <c r="QLT12" s="13"/>
      <c r="QLU12" s="13"/>
      <c r="QLV12" s="13"/>
      <c r="QLW12" s="13"/>
      <c r="QLX12" s="13"/>
      <c r="QLY12" s="13"/>
      <c r="QLZ12" s="13"/>
      <c r="QMA12" s="13"/>
      <c r="QMB12" s="13"/>
      <c r="QMC12" s="13"/>
      <c r="QMD12" s="13"/>
      <c r="QME12" s="13"/>
      <c r="QMF12" s="13"/>
      <c r="QMG12" s="13"/>
      <c r="QMH12" s="13"/>
      <c r="QMI12" s="13"/>
      <c r="QMJ12" s="13"/>
      <c r="QMK12" s="13"/>
      <c r="QML12" s="13"/>
      <c r="QMM12" s="13"/>
      <c r="QMN12" s="13"/>
      <c r="QMO12" s="13"/>
      <c r="QMP12" s="13"/>
      <c r="QMQ12" s="13"/>
      <c r="QMR12" s="13"/>
      <c r="QMS12" s="13"/>
      <c r="QMT12" s="13"/>
      <c r="QMU12" s="13"/>
      <c r="QMV12" s="13"/>
      <c r="QMW12" s="13"/>
      <c r="QMX12" s="13"/>
      <c r="QMY12" s="13"/>
      <c r="QMZ12" s="13"/>
      <c r="QNA12" s="13"/>
      <c r="QNB12" s="13"/>
      <c r="QNC12" s="13"/>
      <c r="QND12" s="13"/>
      <c r="QNE12" s="13"/>
      <c r="QNF12" s="13"/>
      <c r="QNG12" s="13"/>
      <c r="QNH12" s="13"/>
      <c r="QNI12" s="13"/>
      <c r="QNJ12" s="13"/>
      <c r="QNK12" s="13"/>
      <c r="QNL12" s="13"/>
      <c r="QNM12" s="13"/>
      <c r="QNN12" s="13"/>
      <c r="QNO12" s="13"/>
      <c r="QNP12" s="13"/>
      <c r="QNQ12" s="13"/>
      <c r="QNR12" s="13"/>
      <c r="QNS12" s="13"/>
      <c r="QNT12" s="13"/>
      <c r="QNU12" s="13"/>
      <c r="QNV12" s="13"/>
      <c r="QNW12" s="13"/>
      <c r="QNX12" s="13"/>
      <c r="QNY12" s="13"/>
      <c r="QNZ12" s="13"/>
      <c r="QOA12" s="13"/>
      <c r="QOB12" s="13"/>
      <c r="QOC12" s="13"/>
      <c r="QOD12" s="13"/>
      <c r="QOE12" s="13"/>
      <c r="QOF12" s="13"/>
      <c r="QOG12" s="13"/>
      <c r="QOH12" s="13"/>
      <c r="QOI12" s="13"/>
      <c r="QOJ12" s="13"/>
      <c r="QOK12" s="13"/>
      <c r="QOL12" s="13"/>
      <c r="QOM12" s="13"/>
      <c r="QON12" s="13"/>
      <c r="QOO12" s="13"/>
      <c r="QOP12" s="13"/>
      <c r="QOQ12" s="13"/>
      <c r="QOR12" s="13"/>
      <c r="QOS12" s="13"/>
      <c r="QOT12" s="13"/>
      <c r="QOU12" s="13"/>
      <c r="QOV12" s="13"/>
      <c r="QOW12" s="13"/>
      <c r="QOX12" s="13"/>
      <c r="QOY12" s="13"/>
      <c r="QOZ12" s="13"/>
      <c r="QPA12" s="13"/>
      <c r="QPB12" s="13"/>
      <c r="QPC12" s="13"/>
      <c r="QPD12" s="13"/>
      <c r="QPE12" s="13"/>
      <c r="QPF12" s="13"/>
      <c r="QPG12" s="13"/>
      <c r="QPH12" s="13"/>
      <c r="QPI12" s="13"/>
      <c r="QPJ12" s="13"/>
      <c r="QPK12" s="13"/>
      <c r="QPL12" s="13"/>
      <c r="QPM12" s="13"/>
      <c r="QPN12" s="13"/>
      <c r="QPO12" s="13"/>
      <c r="QPP12" s="13"/>
      <c r="QPQ12" s="13"/>
      <c r="QPR12" s="13"/>
      <c r="QPS12" s="13"/>
      <c r="QPT12" s="13"/>
      <c r="QPU12" s="13"/>
      <c r="QPV12" s="13"/>
      <c r="QPW12" s="13"/>
      <c r="QPX12" s="13"/>
      <c r="QPY12" s="13"/>
      <c r="QPZ12" s="13"/>
      <c r="QQA12" s="13"/>
      <c r="QQB12" s="13"/>
      <c r="QQC12" s="13"/>
      <c r="QQD12" s="13"/>
      <c r="QQE12" s="13"/>
      <c r="QQF12" s="13"/>
      <c r="QQG12" s="13"/>
      <c r="QQH12" s="13"/>
      <c r="QQI12" s="13"/>
      <c r="QQJ12" s="13"/>
      <c r="QQK12" s="13"/>
      <c r="QQL12" s="13"/>
      <c r="QQM12" s="13"/>
      <c r="QQN12" s="13"/>
      <c r="QQO12" s="13"/>
      <c r="QQP12" s="13"/>
      <c r="QQQ12" s="13"/>
      <c r="QQR12" s="13"/>
      <c r="QQS12" s="13"/>
      <c r="QQT12" s="13"/>
      <c r="QQU12" s="13"/>
      <c r="QQV12" s="13"/>
      <c r="QQW12" s="13"/>
      <c r="QQX12" s="13"/>
      <c r="QQY12" s="13"/>
      <c r="QQZ12" s="13"/>
      <c r="QRA12" s="13"/>
      <c r="QRB12" s="13"/>
      <c r="QRC12" s="13"/>
      <c r="QRD12" s="13"/>
      <c r="QRE12" s="13"/>
      <c r="QRF12" s="13"/>
      <c r="QRG12" s="13"/>
      <c r="QRH12" s="13"/>
      <c r="QRI12" s="13"/>
      <c r="QRJ12" s="13"/>
      <c r="QRK12" s="13"/>
      <c r="QRL12" s="13"/>
      <c r="QRM12" s="13"/>
      <c r="QRN12" s="13"/>
      <c r="QRO12" s="13"/>
      <c r="QRP12" s="13"/>
      <c r="QRQ12" s="13"/>
      <c r="QRR12" s="13"/>
      <c r="QRS12" s="13"/>
      <c r="QRT12" s="13"/>
      <c r="QRU12" s="13"/>
      <c r="QRV12" s="13"/>
      <c r="QRW12" s="13"/>
      <c r="QRX12" s="13"/>
      <c r="QRY12" s="13"/>
      <c r="QRZ12" s="13"/>
      <c r="QSA12" s="13"/>
      <c r="QSB12" s="13"/>
      <c r="QSC12" s="13"/>
      <c r="QSD12" s="13"/>
      <c r="QSE12" s="13"/>
      <c r="QSF12" s="13"/>
      <c r="QSG12" s="13"/>
      <c r="QSH12" s="13"/>
      <c r="QSI12" s="13"/>
      <c r="QSJ12" s="13"/>
      <c r="QSK12" s="13"/>
      <c r="QSL12" s="13"/>
      <c r="QSM12" s="13"/>
      <c r="QSN12" s="13"/>
      <c r="QSO12" s="13"/>
      <c r="QSP12" s="13"/>
      <c r="QSQ12" s="13"/>
      <c r="QSR12" s="13"/>
      <c r="QSS12" s="13"/>
      <c r="QST12" s="13"/>
      <c r="QSU12" s="13"/>
      <c r="QSV12" s="13"/>
      <c r="QSW12" s="13"/>
      <c r="QSX12" s="13"/>
      <c r="QSY12" s="13"/>
      <c r="QSZ12" s="13"/>
      <c r="QTA12" s="13"/>
      <c r="QTB12" s="13"/>
      <c r="QTC12" s="13"/>
      <c r="QTD12" s="13"/>
      <c r="QTE12" s="13"/>
      <c r="QTF12" s="13"/>
      <c r="QTG12" s="13"/>
      <c r="QTH12" s="13"/>
      <c r="QTI12" s="13"/>
      <c r="QTJ12" s="13"/>
      <c r="QTK12" s="13"/>
      <c r="QTL12" s="13"/>
      <c r="QTM12" s="13"/>
      <c r="QTN12" s="13"/>
      <c r="QTO12" s="13"/>
      <c r="QTP12" s="13"/>
      <c r="QTQ12" s="13"/>
      <c r="QTR12" s="13"/>
      <c r="QTS12" s="13"/>
      <c r="QTT12" s="13"/>
      <c r="QTU12" s="13"/>
      <c r="QTV12" s="13"/>
      <c r="QTW12" s="13"/>
      <c r="QTX12" s="13"/>
      <c r="QTY12" s="13"/>
      <c r="QTZ12" s="13"/>
      <c r="QUA12" s="13"/>
      <c r="QUB12" s="13"/>
      <c r="QUC12" s="13"/>
      <c r="QUD12" s="13"/>
      <c r="QUE12" s="13"/>
      <c r="QUF12" s="13"/>
      <c r="QUG12" s="13"/>
      <c r="QUH12" s="13"/>
      <c r="QUI12" s="13"/>
      <c r="QUJ12" s="13"/>
      <c r="QUK12" s="13"/>
      <c r="QUL12" s="13"/>
      <c r="QUM12" s="13"/>
      <c r="QUN12" s="13"/>
      <c r="QUO12" s="13"/>
      <c r="QUP12" s="13"/>
      <c r="QUQ12" s="13"/>
      <c r="QUR12" s="13"/>
      <c r="QUS12" s="13"/>
      <c r="QUT12" s="13"/>
      <c r="QUU12" s="13"/>
      <c r="QUV12" s="13"/>
      <c r="QUW12" s="13"/>
      <c r="QUX12" s="13"/>
      <c r="QUY12" s="13"/>
      <c r="QUZ12" s="13"/>
      <c r="QVA12" s="13"/>
      <c r="QVB12" s="13"/>
      <c r="QVC12" s="13"/>
      <c r="QVD12" s="13"/>
      <c r="QVE12" s="13"/>
      <c r="QVF12" s="13"/>
      <c r="QVG12" s="13"/>
      <c r="QVH12" s="13"/>
      <c r="QVI12" s="13"/>
      <c r="QVJ12" s="13"/>
      <c r="QVK12" s="13"/>
      <c r="QVL12" s="13"/>
      <c r="QVM12" s="13"/>
      <c r="QVN12" s="13"/>
      <c r="QVO12" s="13"/>
      <c r="QVP12" s="13"/>
      <c r="QVQ12" s="13"/>
      <c r="QVR12" s="13"/>
      <c r="QVS12" s="13"/>
      <c r="QVT12" s="13"/>
      <c r="QVU12" s="13"/>
      <c r="QVV12" s="13"/>
      <c r="QVW12" s="13"/>
      <c r="QVX12" s="13"/>
      <c r="QVY12" s="13"/>
      <c r="QVZ12" s="13"/>
      <c r="QWA12" s="13"/>
      <c r="QWB12" s="13"/>
      <c r="QWC12" s="13"/>
      <c r="QWD12" s="13"/>
      <c r="QWE12" s="13"/>
      <c r="QWF12" s="13"/>
      <c r="QWG12" s="13"/>
      <c r="QWH12" s="13"/>
      <c r="QWI12" s="13"/>
      <c r="QWJ12" s="13"/>
      <c r="QWK12" s="13"/>
      <c r="QWL12" s="13"/>
      <c r="QWM12" s="13"/>
      <c r="QWN12" s="13"/>
      <c r="QWO12" s="13"/>
      <c r="QWP12" s="13"/>
      <c r="QWQ12" s="13"/>
      <c r="QWR12" s="13"/>
      <c r="QWS12" s="13"/>
      <c r="QWT12" s="13"/>
      <c r="QWU12" s="13"/>
      <c r="QWV12" s="13"/>
      <c r="QWW12" s="13"/>
      <c r="QWX12" s="13"/>
      <c r="QWY12" s="13"/>
      <c r="QWZ12" s="13"/>
      <c r="QXA12" s="13"/>
      <c r="QXB12" s="13"/>
      <c r="QXC12" s="13"/>
      <c r="QXD12" s="13"/>
      <c r="QXE12" s="13"/>
      <c r="QXF12" s="13"/>
      <c r="QXG12" s="13"/>
      <c r="QXH12" s="13"/>
      <c r="QXI12" s="13"/>
      <c r="QXJ12" s="13"/>
      <c r="QXK12" s="13"/>
      <c r="QXL12" s="13"/>
      <c r="QXM12" s="13"/>
      <c r="QXN12" s="13"/>
      <c r="QXO12" s="13"/>
      <c r="QXP12" s="13"/>
      <c r="QXQ12" s="13"/>
      <c r="QXR12" s="13"/>
      <c r="QXS12" s="13"/>
      <c r="QXT12" s="13"/>
      <c r="QXU12" s="13"/>
      <c r="QXV12" s="13"/>
      <c r="QXW12" s="13"/>
      <c r="QXX12" s="13"/>
      <c r="QXY12" s="13"/>
      <c r="QXZ12" s="13"/>
      <c r="QYA12" s="13"/>
      <c r="QYB12" s="13"/>
      <c r="QYC12" s="13"/>
      <c r="QYD12" s="13"/>
      <c r="QYE12" s="13"/>
      <c r="QYF12" s="13"/>
      <c r="QYG12" s="13"/>
      <c r="QYH12" s="13"/>
      <c r="QYI12" s="13"/>
      <c r="QYJ12" s="13"/>
      <c r="QYK12" s="13"/>
      <c r="QYL12" s="13"/>
      <c r="QYM12" s="13"/>
      <c r="QYN12" s="13"/>
      <c r="QYO12" s="13"/>
      <c r="QYP12" s="13"/>
      <c r="QYQ12" s="13"/>
      <c r="QYR12" s="13"/>
      <c r="QYS12" s="13"/>
      <c r="QYT12" s="13"/>
      <c r="QYU12" s="13"/>
      <c r="QYV12" s="13"/>
      <c r="QYW12" s="13"/>
      <c r="QYX12" s="13"/>
      <c r="QYY12" s="13"/>
      <c r="QYZ12" s="13"/>
      <c r="QZA12" s="13"/>
      <c r="QZB12" s="13"/>
      <c r="QZC12" s="13"/>
      <c r="QZD12" s="13"/>
      <c r="QZE12" s="13"/>
      <c r="QZF12" s="13"/>
      <c r="QZG12" s="13"/>
      <c r="QZH12" s="13"/>
      <c r="QZI12" s="13"/>
      <c r="QZJ12" s="13"/>
      <c r="QZK12" s="13"/>
      <c r="QZL12" s="13"/>
      <c r="QZM12" s="13"/>
      <c r="QZN12" s="13"/>
      <c r="QZO12" s="13"/>
      <c r="QZP12" s="13"/>
      <c r="QZQ12" s="13"/>
      <c r="QZR12" s="13"/>
      <c r="QZS12" s="13"/>
      <c r="QZT12" s="13"/>
      <c r="QZU12" s="13"/>
      <c r="QZV12" s="13"/>
      <c r="QZW12" s="13"/>
      <c r="QZX12" s="13"/>
      <c r="QZY12" s="13"/>
      <c r="QZZ12" s="13"/>
      <c r="RAA12" s="13"/>
      <c r="RAB12" s="13"/>
      <c r="RAC12" s="13"/>
      <c r="RAD12" s="13"/>
      <c r="RAE12" s="13"/>
      <c r="RAF12" s="13"/>
      <c r="RAG12" s="13"/>
      <c r="RAH12" s="13"/>
      <c r="RAI12" s="13"/>
      <c r="RAJ12" s="13"/>
      <c r="RAK12" s="13"/>
      <c r="RAL12" s="13"/>
      <c r="RAM12" s="13"/>
      <c r="RAN12" s="13"/>
      <c r="RAO12" s="13"/>
      <c r="RAP12" s="13"/>
      <c r="RAQ12" s="13"/>
      <c r="RAR12" s="13"/>
      <c r="RAS12" s="13"/>
      <c r="RAT12" s="13"/>
      <c r="RAU12" s="13"/>
      <c r="RAV12" s="13"/>
      <c r="RAW12" s="13"/>
      <c r="RAX12" s="13"/>
      <c r="RAY12" s="13"/>
      <c r="RAZ12" s="13"/>
      <c r="RBA12" s="13"/>
      <c r="RBB12" s="13"/>
      <c r="RBC12" s="13"/>
      <c r="RBD12" s="13"/>
      <c r="RBE12" s="13"/>
      <c r="RBF12" s="13"/>
      <c r="RBG12" s="13"/>
      <c r="RBH12" s="13"/>
      <c r="RBI12" s="13"/>
      <c r="RBJ12" s="13"/>
      <c r="RBK12" s="13"/>
      <c r="RBL12" s="13"/>
      <c r="RBM12" s="13"/>
      <c r="RBN12" s="13"/>
      <c r="RBO12" s="13"/>
      <c r="RBP12" s="13"/>
      <c r="RBQ12" s="13"/>
      <c r="RBR12" s="13"/>
      <c r="RBS12" s="13"/>
      <c r="RBT12" s="13"/>
      <c r="RBU12" s="13"/>
      <c r="RBV12" s="13"/>
      <c r="RBW12" s="13"/>
      <c r="RBX12" s="13"/>
      <c r="RBY12" s="13"/>
      <c r="RBZ12" s="13"/>
      <c r="RCA12" s="13"/>
      <c r="RCB12" s="13"/>
      <c r="RCC12" s="13"/>
      <c r="RCD12" s="13"/>
      <c r="RCE12" s="13"/>
      <c r="RCF12" s="13"/>
      <c r="RCG12" s="13"/>
      <c r="RCH12" s="13"/>
      <c r="RCI12" s="13"/>
      <c r="RCJ12" s="13"/>
      <c r="RCK12" s="13"/>
      <c r="RCL12" s="13"/>
      <c r="RCM12" s="13"/>
      <c r="RCN12" s="13"/>
      <c r="RCO12" s="13"/>
      <c r="RCP12" s="13"/>
      <c r="RCQ12" s="13"/>
      <c r="RCR12" s="13"/>
      <c r="RCS12" s="13"/>
      <c r="RCT12" s="13"/>
      <c r="RCU12" s="13"/>
      <c r="RCV12" s="13"/>
      <c r="RCW12" s="13"/>
      <c r="RCX12" s="13"/>
      <c r="RCY12" s="13"/>
      <c r="RCZ12" s="13"/>
      <c r="RDA12" s="13"/>
      <c r="RDB12" s="13"/>
      <c r="RDC12" s="13"/>
      <c r="RDD12" s="13"/>
      <c r="RDE12" s="13"/>
      <c r="RDF12" s="13"/>
      <c r="RDG12" s="13"/>
      <c r="RDH12" s="13"/>
      <c r="RDI12" s="13"/>
      <c r="RDJ12" s="13"/>
      <c r="RDK12" s="13"/>
      <c r="RDL12" s="13"/>
      <c r="RDM12" s="13"/>
      <c r="RDN12" s="13"/>
      <c r="RDO12" s="13"/>
      <c r="RDP12" s="13"/>
      <c r="RDQ12" s="13"/>
      <c r="RDR12" s="13"/>
      <c r="RDS12" s="13"/>
      <c r="RDT12" s="13"/>
      <c r="RDU12" s="13"/>
      <c r="RDV12" s="13"/>
      <c r="RDW12" s="13"/>
      <c r="RDX12" s="13"/>
      <c r="RDY12" s="13"/>
      <c r="RDZ12" s="13"/>
      <c r="REA12" s="13"/>
      <c r="REB12" s="13"/>
      <c r="REC12" s="13"/>
      <c r="RED12" s="13"/>
      <c r="REE12" s="13"/>
      <c r="REF12" s="13"/>
      <c r="REG12" s="13"/>
      <c r="REH12" s="13"/>
      <c r="REI12" s="13"/>
      <c r="REJ12" s="13"/>
      <c r="REK12" s="13"/>
      <c r="REL12" s="13"/>
      <c r="REM12" s="13"/>
      <c r="REN12" s="13"/>
      <c r="REO12" s="13"/>
      <c r="REP12" s="13"/>
      <c r="REQ12" s="13"/>
      <c r="RER12" s="13"/>
      <c r="RES12" s="13"/>
      <c r="RET12" s="13"/>
      <c r="REU12" s="13"/>
      <c r="REV12" s="13"/>
      <c r="REW12" s="13"/>
      <c r="REX12" s="13"/>
      <c r="REY12" s="13"/>
      <c r="REZ12" s="13"/>
      <c r="RFA12" s="13"/>
      <c r="RFB12" s="13"/>
      <c r="RFC12" s="13"/>
      <c r="RFD12" s="13"/>
      <c r="RFE12" s="13"/>
      <c r="RFF12" s="13"/>
      <c r="RFG12" s="13"/>
      <c r="RFH12" s="13"/>
      <c r="RFI12" s="13"/>
      <c r="RFJ12" s="13"/>
      <c r="RFK12" s="13"/>
      <c r="RFL12" s="13"/>
      <c r="RFM12" s="13"/>
      <c r="RFN12" s="13"/>
      <c r="RFO12" s="13"/>
      <c r="RFP12" s="13"/>
      <c r="RFQ12" s="13"/>
      <c r="RFR12" s="13"/>
      <c r="RFS12" s="13"/>
      <c r="RFT12" s="13"/>
      <c r="RFU12" s="13"/>
      <c r="RFV12" s="13"/>
      <c r="RFW12" s="13"/>
      <c r="RFX12" s="13"/>
      <c r="RFY12" s="13"/>
      <c r="RFZ12" s="13"/>
      <c r="RGA12" s="13"/>
      <c r="RGB12" s="13"/>
      <c r="RGC12" s="13"/>
      <c r="RGD12" s="13"/>
      <c r="RGE12" s="13"/>
      <c r="RGF12" s="13"/>
      <c r="RGG12" s="13"/>
      <c r="RGH12" s="13"/>
      <c r="RGI12" s="13"/>
      <c r="RGJ12" s="13"/>
      <c r="RGK12" s="13"/>
      <c r="RGL12" s="13"/>
      <c r="RGM12" s="13"/>
      <c r="RGN12" s="13"/>
      <c r="RGO12" s="13"/>
      <c r="RGP12" s="13"/>
      <c r="RGQ12" s="13"/>
      <c r="RGR12" s="13"/>
      <c r="RGS12" s="13"/>
      <c r="RGT12" s="13"/>
      <c r="RGU12" s="13"/>
      <c r="RGV12" s="13"/>
      <c r="RGW12" s="13"/>
      <c r="RGX12" s="13"/>
      <c r="RGY12" s="13"/>
      <c r="RGZ12" s="13"/>
      <c r="RHA12" s="13"/>
      <c r="RHB12" s="13"/>
      <c r="RHC12" s="13"/>
      <c r="RHD12" s="13"/>
      <c r="RHE12" s="13"/>
      <c r="RHF12" s="13"/>
      <c r="RHG12" s="13"/>
      <c r="RHH12" s="13"/>
      <c r="RHI12" s="13"/>
      <c r="RHJ12" s="13"/>
      <c r="RHK12" s="13"/>
      <c r="RHL12" s="13"/>
      <c r="RHM12" s="13"/>
      <c r="RHN12" s="13"/>
      <c r="RHO12" s="13"/>
      <c r="RHP12" s="13"/>
      <c r="RHQ12" s="13"/>
      <c r="RHR12" s="13"/>
      <c r="RHS12" s="13"/>
      <c r="RHT12" s="13"/>
      <c r="RHU12" s="13"/>
      <c r="RHV12" s="13"/>
      <c r="RHW12" s="13"/>
      <c r="RHX12" s="13"/>
      <c r="RHY12" s="13"/>
      <c r="RHZ12" s="13"/>
      <c r="RIA12" s="13"/>
      <c r="RIB12" s="13"/>
      <c r="RIC12" s="13"/>
      <c r="RID12" s="13"/>
      <c r="RIE12" s="13"/>
      <c r="RIF12" s="13"/>
      <c r="RIG12" s="13"/>
      <c r="RIH12" s="13"/>
      <c r="RII12" s="13"/>
      <c r="RIJ12" s="13"/>
      <c r="RIK12" s="13"/>
      <c r="RIL12" s="13"/>
      <c r="RIM12" s="13"/>
      <c r="RIN12" s="13"/>
      <c r="RIO12" s="13"/>
      <c r="RIP12" s="13"/>
      <c r="RIQ12" s="13"/>
      <c r="RIR12" s="13"/>
      <c r="RIS12" s="13"/>
      <c r="RIT12" s="13"/>
      <c r="RIU12" s="13"/>
      <c r="RIV12" s="13"/>
      <c r="RIW12" s="13"/>
      <c r="RIX12" s="13"/>
      <c r="RIY12" s="13"/>
      <c r="RIZ12" s="13"/>
      <c r="RJA12" s="13"/>
      <c r="RJB12" s="13"/>
      <c r="RJC12" s="13"/>
      <c r="RJD12" s="13"/>
      <c r="RJE12" s="13"/>
      <c r="RJF12" s="13"/>
      <c r="RJG12" s="13"/>
      <c r="RJH12" s="13"/>
      <c r="RJI12" s="13"/>
      <c r="RJJ12" s="13"/>
      <c r="RJK12" s="13"/>
      <c r="RJL12" s="13"/>
      <c r="RJM12" s="13"/>
      <c r="RJN12" s="13"/>
      <c r="RJO12" s="13"/>
      <c r="RJP12" s="13"/>
      <c r="RJQ12" s="13"/>
      <c r="RJR12" s="13"/>
      <c r="RJS12" s="13"/>
      <c r="RJT12" s="13"/>
      <c r="RJU12" s="13"/>
      <c r="RJV12" s="13"/>
      <c r="RJW12" s="13"/>
      <c r="RJX12" s="13"/>
      <c r="RJY12" s="13"/>
      <c r="RJZ12" s="13"/>
      <c r="RKA12" s="13"/>
      <c r="RKB12" s="13"/>
      <c r="RKC12" s="13"/>
      <c r="RKD12" s="13"/>
      <c r="RKE12" s="13"/>
      <c r="RKF12" s="13"/>
      <c r="RKG12" s="13"/>
      <c r="RKH12" s="13"/>
      <c r="RKI12" s="13"/>
      <c r="RKJ12" s="13"/>
      <c r="RKK12" s="13"/>
      <c r="RKL12" s="13"/>
      <c r="RKM12" s="13"/>
      <c r="RKN12" s="13"/>
      <c r="RKO12" s="13"/>
      <c r="RKP12" s="13"/>
      <c r="RKQ12" s="13"/>
      <c r="RKR12" s="13"/>
      <c r="RKS12" s="13"/>
      <c r="RKT12" s="13"/>
      <c r="RKU12" s="13"/>
      <c r="RKV12" s="13"/>
      <c r="RKW12" s="13"/>
      <c r="RKX12" s="13"/>
      <c r="RKY12" s="13"/>
      <c r="RKZ12" s="13"/>
      <c r="RLA12" s="13"/>
      <c r="RLB12" s="13"/>
      <c r="RLC12" s="13"/>
      <c r="RLD12" s="13"/>
      <c r="RLE12" s="13"/>
      <c r="RLF12" s="13"/>
      <c r="RLG12" s="13"/>
      <c r="RLH12" s="13"/>
      <c r="RLI12" s="13"/>
      <c r="RLJ12" s="13"/>
      <c r="RLK12" s="13"/>
      <c r="RLL12" s="13"/>
      <c r="RLM12" s="13"/>
      <c r="RLN12" s="13"/>
      <c r="RLO12" s="13"/>
      <c r="RLP12" s="13"/>
      <c r="RLQ12" s="13"/>
      <c r="RLR12" s="13"/>
      <c r="RLS12" s="13"/>
      <c r="RLT12" s="13"/>
      <c r="RLU12" s="13"/>
      <c r="RLV12" s="13"/>
      <c r="RLW12" s="13"/>
      <c r="RLX12" s="13"/>
      <c r="RLY12" s="13"/>
      <c r="RLZ12" s="13"/>
      <c r="RMA12" s="13"/>
      <c r="RMB12" s="13"/>
      <c r="RMC12" s="13"/>
      <c r="RMD12" s="13"/>
      <c r="RME12" s="13"/>
      <c r="RMF12" s="13"/>
      <c r="RMG12" s="13"/>
      <c r="RMH12" s="13"/>
      <c r="RMI12" s="13"/>
      <c r="RMJ12" s="13"/>
      <c r="RMK12" s="13"/>
      <c r="RML12" s="13"/>
      <c r="RMM12" s="13"/>
      <c r="RMN12" s="13"/>
      <c r="RMO12" s="13"/>
      <c r="RMP12" s="13"/>
      <c r="RMQ12" s="13"/>
      <c r="RMR12" s="13"/>
      <c r="RMS12" s="13"/>
      <c r="RMT12" s="13"/>
      <c r="RMU12" s="13"/>
      <c r="RMV12" s="13"/>
      <c r="RMW12" s="13"/>
      <c r="RMX12" s="13"/>
      <c r="RMY12" s="13"/>
      <c r="RMZ12" s="13"/>
      <c r="RNA12" s="13"/>
      <c r="RNB12" s="13"/>
      <c r="RNC12" s="13"/>
      <c r="RND12" s="13"/>
      <c r="RNE12" s="13"/>
      <c r="RNF12" s="13"/>
      <c r="RNG12" s="13"/>
      <c r="RNH12" s="13"/>
      <c r="RNI12" s="13"/>
      <c r="RNJ12" s="13"/>
      <c r="RNK12" s="13"/>
      <c r="RNL12" s="13"/>
      <c r="RNM12" s="13"/>
      <c r="RNN12" s="13"/>
      <c r="RNO12" s="13"/>
      <c r="RNP12" s="13"/>
      <c r="RNQ12" s="13"/>
      <c r="RNR12" s="13"/>
      <c r="RNS12" s="13"/>
      <c r="RNT12" s="13"/>
      <c r="RNU12" s="13"/>
      <c r="RNV12" s="13"/>
      <c r="RNW12" s="13"/>
      <c r="RNX12" s="13"/>
      <c r="RNY12" s="13"/>
      <c r="RNZ12" s="13"/>
      <c r="ROA12" s="13"/>
      <c r="ROB12" s="13"/>
      <c r="ROC12" s="13"/>
      <c r="ROD12" s="13"/>
      <c r="ROE12" s="13"/>
      <c r="ROF12" s="13"/>
      <c r="ROG12" s="13"/>
      <c r="ROH12" s="13"/>
      <c r="ROI12" s="13"/>
      <c r="ROJ12" s="13"/>
      <c r="ROK12" s="13"/>
      <c r="ROL12" s="13"/>
      <c r="ROM12" s="13"/>
      <c r="RON12" s="13"/>
      <c r="ROO12" s="13"/>
      <c r="ROP12" s="13"/>
      <c r="ROQ12" s="13"/>
      <c r="ROR12" s="13"/>
      <c r="ROS12" s="13"/>
      <c r="ROT12" s="13"/>
      <c r="ROU12" s="13"/>
      <c r="ROV12" s="13"/>
      <c r="ROW12" s="13"/>
      <c r="ROX12" s="13"/>
      <c r="ROY12" s="13"/>
      <c r="ROZ12" s="13"/>
      <c r="RPA12" s="13"/>
      <c r="RPB12" s="13"/>
      <c r="RPC12" s="13"/>
      <c r="RPD12" s="13"/>
      <c r="RPE12" s="13"/>
      <c r="RPF12" s="13"/>
      <c r="RPG12" s="13"/>
      <c r="RPH12" s="13"/>
      <c r="RPI12" s="13"/>
      <c r="RPJ12" s="13"/>
      <c r="RPK12" s="13"/>
      <c r="RPL12" s="13"/>
      <c r="RPM12" s="13"/>
      <c r="RPN12" s="13"/>
      <c r="RPO12" s="13"/>
      <c r="RPP12" s="13"/>
      <c r="RPQ12" s="13"/>
      <c r="RPR12" s="13"/>
      <c r="RPS12" s="13"/>
      <c r="RPT12" s="13"/>
      <c r="RPU12" s="13"/>
      <c r="RPV12" s="13"/>
      <c r="RPW12" s="13"/>
      <c r="RPX12" s="13"/>
      <c r="RPY12" s="13"/>
      <c r="RPZ12" s="13"/>
      <c r="RQA12" s="13"/>
      <c r="RQB12" s="13"/>
      <c r="RQC12" s="13"/>
      <c r="RQD12" s="13"/>
      <c r="RQE12" s="13"/>
      <c r="RQF12" s="13"/>
      <c r="RQG12" s="13"/>
      <c r="RQH12" s="13"/>
      <c r="RQI12" s="13"/>
      <c r="RQJ12" s="13"/>
      <c r="RQK12" s="13"/>
      <c r="RQL12" s="13"/>
      <c r="RQM12" s="13"/>
      <c r="RQN12" s="13"/>
      <c r="RQO12" s="13"/>
      <c r="RQP12" s="13"/>
      <c r="RQQ12" s="13"/>
      <c r="RQR12" s="13"/>
      <c r="RQS12" s="13"/>
      <c r="RQT12" s="13"/>
      <c r="RQU12" s="13"/>
      <c r="RQV12" s="13"/>
      <c r="RQW12" s="13"/>
      <c r="RQX12" s="13"/>
      <c r="RQY12" s="13"/>
      <c r="RQZ12" s="13"/>
      <c r="RRA12" s="13"/>
      <c r="RRB12" s="13"/>
      <c r="RRC12" s="13"/>
      <c r="RRD12" s="13"/>
      <c r="RRE12" s="13"/>
      <c r="RRF12" s="13"/>
      <c r="RRG12" s="13"/>
      <c r="RRH12" s="13"/>
      <c r="RRI12" s="13"/>
      <c r="RRJ12" s="13"/>
      <c r="RRK12" s="13"/>
      <c r="RRL12" s="13"/>
      <c r="RRM12" s="13"/>
      <c r="RRN12" s="13"/>
      <c r="RRO12" s="13"/>
      <c r="RRP12" s="13"/>
      <c r="RRQ12" s="13"/>
      <c r="RRR12" s="13"/>
      <c r="RRS12" s="13"/>
      <c r="RRT12" s="13"/>
      <c r="RRU12" s="13"/>
      <c r="RRV12" s="13"/>
      <c r="RRW12" s="13"/>
      <c r="RRX12" s="13"/>
      <c r="RRY12" s="13"/>
      <c r="RRZ12" s="13"/>
      <c r="RSA12" s="13"/>
      <c r="RSB12" s="13"/>
      <c r="RSC12" s="13"/>
      <c r="RSD12" s="13"/>
      <c r="RSE12" s="13"/>
      <c r="RSF12" s="13"/>
      <c r="RSG12" s="13"/>
      <c r="RSH12" s="13"/>
      <c r="RSI12" s="13"/>
      <c r="RSJ12" s="13"/>
      <c r="RSK12" s="13"/>
      <c r="RSL12" s="13"/>
      <c r="RSM12" s="13"/>
      <c r="RSN12" s="13"/>
      <c r="RSO12" s="13"/>
      <c r="RSP12" s="13"/>
      <c r="RSQ12" s="13"/>
      <c r="RSR12" s="13"/>
      <c r="RSS12" s="13"/>
      <c r="RST12" s="13"/>
      <c r="RSU12" s="13"/>
      <c r="RSV12" s="13"/>
      <c r="RSW12" s="13"/>
      <c r="RSX12" s="13"/>
      <c r="RSY12" s="13"/>
      <c r="RSZ12" s="13"/>
      <c r="RTA12" s="13"/>
      <c r="RTB12" s="13"/>
      <c r="RTC12" s="13"/>
      <c r="RTD12" s="13"/>
      <c r="RTE12" s="13"/>
      <c r="RTF12" s="13"/>
      <c r="RTG12" s="13"/>
      <c r="RTH12" s="13"/>
      <c r="RTI12" s="13"/>
      <c r="RTJ12" s="13"/>
      <c r="RTK12" s="13"/>
      <c r="RTL12" s="13"/>
      <c r="RTM12" s="13"/>
      <c r="RTN12" s="13"/>
      <c r="RTO12" s="13"/>
      <c r="RTP12" s="13"/>
      <c r="RTQ12" s="13"/>
      <c r="RTR12" s="13"/>
      <c r="RTS12" s="13"/>
      <c r="RTT12" s="13"/>
      <c r="RTU12" s="13"/>
      <c r="RTV12" s="13"/>
      <c r="RTW12" s="13"/>
      <c r="RTX12" s="13"/>
      <c r="RTY12" s="13"/>
      <c r="RTZ12" s="13"/>
      <c r="RUA12" s="13"/>
      <c r="RUB12" s="13"/>
      <c r="RUC12" s="13"/>
      <c r="RUD12" s="13"/>
      <c r="RUE12" s="13"/>
      <c r="RUF12" s="13"/>
      <c r="RUG12" s="13"/>
      <c r="RUH12" s="13"/>
      <c r="RUI12" s="13"/>
      <c r="RUJ12" s="13"/>
      <c r="RUK12" s="13"/>
      <c r="RUL12" s="13"/>
      <c r="RUM12" s="13"/>
      <c r="RUN12" s="13"/>
      <c r="RUO12" s="13"/>
      <c r="RUP12" s="13"/>
      <c r="RUQ12" s="13"/>
      <c r="RUR12" s="13"/>
      <c r="RUS12" s="13"/>
      <c r="RUT12" s="13"/>
      <c r="RUU12" s="13"/>
      <c r="RUV12" s="13"/>
      <c r="RUW12" s="13"/>
      <c r="RUX12" s="13"/>
      <c r="RUY12" s="13"/>
      <c r="RUZ12" s="13"/>
      <c r="RVA12" s="13"/>
      <c r="RVB12" s="13"/>
      <c r="RVC12" s="13"/>
      <c r="RVD12" s="13"/>
      <c r="RVE12" s="13"/>
      <c r="RVF12" s="13"/>
      <c r="RVG12" s="13"/>
      <c r="RVH12" s="13"/>
      <c r="RVI12" s="13"/>
      <c r="RVJ12" s="13"/>
      <c r="RVK12" s="13"/>
      <c r="RVL12" s="13"/>
      <c r="RVM12" s="13"/>
      <c r="RVN12" s="13"/>
      <c r="RVO12" s="13"/>
      <c r="RVP12" s="13"/>
      <c r="RVQ12" s="13"/>
      <c r="RVR12" s="13"/>
      <c r="RVS12" s="13"/>
      <c r="RVT12" s="13"/>
      <c r="RVU12" s="13"/>
      <c r="RVV12" s="13"/>
      <c r="RVW12" s="13"/>
      <c r="RVX12" s="13"/>
      <c r="RVY12" s="13"/>
      <c r="RVZ12" s="13"/>
      <c r="RWA12" s="13"/>
      <c r="RWB12" s="13"/>
      <c r="RWC12" s="13"/>
      <c r="RWD12" s="13"/>
      <c r="RWE12" s="13"/>
      <c r="RWF12" s="13"/>
      <c r="RWG12" s="13"/>
      <c r="RWH12" s="13"/>
      <c r="RWI12" s="13"/>
      <c r="RWJ12" s="13"/>
      <c r="RWK12" s="13"/>
      <c r="RWL12" s="13"/>
      <c r="RWM12" s="13"/>
      <c r="RWN12" s="13"/>
      <c r="RWO12" s="13"/>
      <c r="RWP12" s="13"/>
      <c r="RWQ12" s="13"/>
      <c r="RWR12" s="13"/>
      <c r="RWS12" s="13"/>
      <c r="RWT12" s="13"/>
      <c r="RWU12" s="13"/>
      <c r="RWV12" s="13"/>
      <c r="RWW12" s="13"/>
      <c r="RWX12" s="13"/>
      <c r="RWY12" s="13"/>
      <c r="RWZ12" s="13"/>
      <c r="RXA12" s="13"/>
      <c r="RXB12" s="13"/>
      <c r="RXC12" s="13"/>
      <c r="RXD12" s="13"/>
      <c r="RXE12" s="13"/>
      <c r="RXF12" s="13"/>
      <c r="RXG12" s="13"/>
      <c r="RXH12" s="13"/>
      <c r="RXI12" s="13"/>
      <c r="RXJ12" s="13"/>
      <c r="RXK12" s="13"/>
      <c r="RXL12" s="13"/>
      <c r="RXM12" s="13"/>
      <c r="RXN12" s="13"/>
      <c r="RXO12" s="13"/>
      <c r="RXP12" s="13"/>
      <c r="RXQ12" s="13"/>
      <c r="RXR12" s="13"/>
      <c r="RXS12" s="13"/>
      <c r="RXT12" s="13"/>
      <c r="RXU12" s="13"/>
      <c r="RXV12" s="13"/>
      <c r="RXW12" s="13"/>
      <c r="RXX12" s="13"/>
      <c r="RXY12" s="13"/>
      <c r="RXZ12" s="13"/>
      <c r="RYA12" s="13"/>
      <c r="RYB12" s="13"/>
      <c r="RYC12" s="13"/>
      <c r="RYD12" s="13"/>
      <c r="RYE12" s="13"/>
      <c r="RYF12" s="13"/>
      <c r="RYG12" s="13"/>
      <c r="RYH12" s="13"/>
      <c r="RYI12" s="13"/>
      <c r="RYJ12" s="13"/>
      <c r="RYK12" s="13"/>
      <c r="RYL12" s="13"/>
      <c r="RYM12" s="13"/>
      <c r="RYN12" s="13"/>
      <c r="RYO12" s="13"/>
      <c r="RYP12" s="13"/>
      <c r="RYQ12" s="13"/>
      <c r="RYR12" s="13"/>
      <c r="RYS12" s="13"/>
      <c r="RYT12" s="13"/>
      <c r="RYU12" s="13"/>
      <c r="RYV12" s="13"/>
      <c r="RYW12" s="13"/>
      <c r="RYX12" s="13"/>
      <c r="RYY12" s="13"/>
      <c r="RYZ12" s="13"/>
      <c r="RZA12" s="13"/>
      <c r="RZB12" s="13"/>
      <c r="RZC12" s="13"/>
      <c r="RZD12" s="13"/>
      <c r="RZE12" s="13"/>
      <c r="RZF12" s="13"/>
      <c r="RZG12" s="13"/>
      <c r="RZH12" s="13"/>
      <c r="RZI12" s="13"/>
      <c r="RZJ12" s="13"/>
      <c r="RZK12" s="13"/>
      <c r="RZL12" s="13"/>
      <c r="RZM12" s="13"/>
      <c r="RZN12" s="13"/>
      <c r="RZO12" s="13"/>
      <c r="RZP12" s="13"/>
      <c r="RZQ12" s="13"/>
      <c r="RZR12" s="13"/>
      <c r="RZS12" s="13"/>
      <c r="RZT12" s="13"/>
      <c r="RZU12" s="13"/>
      <c r="RZV12" s="13"/>
      <c r="RZW12" s="13"/>
      <c r="RZX12" s="13"/>
      <c r="RZY12" s="13"/>
      <c r="RZZ12" s="13"/>
      <c r="SAA12" s="13"/>
      <c r="SAB12" s="13"/>
      <c r="SAC12" s="13"/>
      <c r="SAD12" s="13"/>
      <c r="SAE12" s="13"/>
      <c r="SAF12" s="13"/>
      <c r="SAG12" s="13"/>
      <c r="SAH12" s="13"/>
      <c r="SAI12" s="13"/>
      <c r="SAJ12" s="13"/>
      <c r="SAK12" s="13"/>
      <c r="SAL12" s="13"/>
      <c r="SAM12" s="13"/>
      <c r="SAN12" s="13"/>
      <c r="SAO12" s="13"/>
      <c r="SAP12" s="13"/>
      <c r="SAQ12" s="13"/>
      <c r="SAR12" s="13"/>
      <c r="SAS12" s="13"/>
      <c r="SAT12" s="13"/>
      <c r="SAU12" s="13"/>
      <c r="SAV12" s="13"/>
      <c r="SAW12" s="13"/>
      <c r="SAX12" s="13"/>
      <c r="SAY12" s="13"/>
      <c r="SAZ12" s="13"/>
      <c r="SBA12" s="13"/>
      <c r="SBB12" s="13"/>
      <c r="SBC12" s="13"/>
      <c r="SBD12" s="13"/>
      <c r="SBE12" s="13"/>
      <c r="SBF12" s="13"/>
      <c r="SBG12" s="13"/>
      <c r="SBH12" s="13"/>
      <c r="SBI12" s="13"/>
      <c r="SBJ12" s="13"/>
      <c r="SBK12" s="13"/>
      <c r="SBL12" s="13"/>
      <c r="SBM12" s="13"/>
      <c r="SBN12" s="13"/>
      <c r="SBO12" s="13"/>
      <c r="SBP12" s="13"/>
      <c r="SBQ12" s="13"/>
      <c r="SBR12" s="13"/>
      <c r="SBS12" s="13"/>
      <c r="SBT12" s="13"/>
      <c r="SBU12" s="13"/>
      <c r="SBV12" s="13"/>
      <c r="SBW12" s="13"/>
      <c r="SBX12" s="13"/>
      <c r="SBY12" s="13"/>
      <c r="SBZ12" s="13"/>
      <c r="SCA12" s="13"/>
      <c r="SCB12" s="13"/>
      <c r="SCC12" s="13"/>
      <c r="SCD12" s="13"/>
      <c r="SCE12" s="13"/>
      <c r="SCF12" s="13"/>
      <c r="SCG12" s="13"/>
      <c r="SCH12" s="13"/>
      <c r="SCI12" s="13"/>
      <c r="SCJ12" s="13"/>
      <c r="SCK12" s="13"/>
      <c r="SCL12" s="13"/>
      <c r="SCM12" s="13"/>
      <c r="SCN12" s="13"/>
      <c r="SCO12" s="13"/>
      <c r="SCP12" s="13"/>
      <c r="SCQ12" s="13"/>
      <c r="SCR12" s="13"/>
      <c r="SCS12" s="13"/>
      <c r="SCT12" s="13"/>
      <c r="SCU12" s="13"/>
      <c r="SCV12" s="13"/>
      <c r="SCW12" s="13"/>
      <c r="SCX12" s="13"/>
      <c r="SCY12" s="13"/>
      <c r="SCZ12" s="13"/>
      <c r="SDA12" s="13"/>
      <c r="SDB12" s="13"/>
      <c r="SDC12" s="13"/>
      <c r="SDD12" s="13"/>
      <c r="SDE12" s="13"/>
      <c r="SDF12" s="13"/>
      <c r="SDG12" s="13"/>
      <c r="SDH12" s="13"/>
      <c r="SDI12" s="13"/>
      <c r="SDJ12" s="13"/>
      <c r="SDK12" s="13"/>
      <c r="SDL12" s="13"/>
      <c r="SDM12" s="13"/>
      <c r="SDN12" s="13"/>
      <c r="SDO12" s="13"/>
      <c r="SDP12" s="13"/>
      <c r="SDQ12" s="13"/>
      <c r="SDR12" s="13"/>
      <c r="SDS12" s="13"/>
      <c r="SDT12" s="13"/>
      <c r="SDU12" s="13"/>
      <c r="SDV12" s="13"/>
      <c r="SDW12" s="13"/>
      <c r="SDX12" s="13"/>
      <c r="SDY12" s="13"/>
      <c r="SDZ12" s="13"/>
      <c r="SEA12" s="13"/>
      <c r="SEB12" s="13"/>
      <c r="SEC12" s="13"/>
      <c r="SED12" s="13"/>
      <c r="SEE12" s="13"/>
      <c r="SEF12" s="13"/>
      <c r="SEG12" s="13"/>
      <c r="SEH12" s="13"/>
      <c r="SEI12" s="13"/>
      <c r="SEJ12" s="13"/>
      <c r="SEK12" s="13"/>
      <c r="SEL12" s="13"/>
      <c r="SEM12" s="13"/>
      <c r="SEN12" s="13"/>
      <c r="SEO12" s="13"/>
      <c r="SEP12" s="13"/>
      <c r="SEQ12" s="13"/>
      <c r="SER12" s="13"/>
      <c r="SES12" s="13"/>
      <c r="SET12" s="13"/>
      <c r="SEU12" s="13"/>
      <c r="SEV12" s="13"/>
      <c r="SEW12" s="13"/>
      <c r="SEX12" s="13"/>
      <c r="SEY12" s="13"/>
      <c r="SEZ12" s="13"/>
      <c r="SFA12" s="13"/>
      <c r="SFB12" s="13"/>
      <c r="SFC12" s="13"/>
      <c r="SFD12" s="13"/>
      <c r="SFE12" s="13"/>
      <c r="SFF12" s="13"/>
      <c r="SFG12" s="13"/>
      <c r="SFH12" s="13"/>
      <c r="SFI12" s="13"/>
      <c r="SFJ12" s="13"/>
      <c r="SFK12" s="13"/>
      <c r="SFL12" s="13"/>
      <c r="SFM12" s="13"/>
      <c r="SFN12" s="13"/>
      <c r="SFO12" s="13"/>
      <c r="SFP12" s="13"/>
      <c r="SFQ12" s="13"/>
      <c r="SFR12" s="13"/>
      <c r="SFS12" s="13"/>
      <c r="SFT12" s="13"/>
      <c r="SFU12" s="13"/>
      <c r="SFV12" s="13"/>
      <c r="SFW12" s="13"/>
      <c r="SFX12" s="13"/>
      <c r="SFY12" s="13"/>
      <c r="SFZ12" s="13"/>
      <c r="SGA12" s="13"/>
      <c r="SGB12" s="13"/>
      <c r="SGC12" s="13"/>
      <c r="SGD12" s="13"/>
      <c r="SGE12" s="13"/>
      <c r="SGF12" s="13"/>
      <c r="SGG12" s="13"/>
      <c r="SGH12" s="13"/>
      <c r="SGI12" s="13"/>
      <c r="SGJ12" s="13"/>
      <c r="SGK12" s="13"/>
      <c r="SGL12" s="13"/>
      <c r="SGM12" s="13"/>
      <c r="SGN12" s="13"/>
      <c r="SGO12" s="13"/>
      <c r="SGP12" s="13"/>
      <c r="SGQ12" s="13"/>
      <c r="SGR12" s="13"/>
      <c r="SGS12" s="13"/>
      <c r="SGT12" s="13"/>
      <c r="SGU12" s="13"/>
      <c r="SGV12" s="13"/>
      <c r="SGW12" s="13"/>
      <c r="SGX12" s="13"/>
      <c r="SGY12" s="13"/>
      <c r="SGZ12" s="13"/>
      <c r="SHA12" s="13"/>
      <c r="SHB12" s="13"/>
      <c r="SHC12" s="13"/>
      <c r="SHD12" s="13"/>
      <c r="SHE12" s="13"/>
      <c r="SHF12" s="13"/>
      <c r="SHG12" s="13"/>
      <c r="SHH12" s="13"/>
      <c r="SHI12" s="13"/>
      <c r="SHJ12" s="13"/>
      <c r="SHK12" s="13"/>
      <c r="SHL12" s="13"/>
      <c r="SHM12" s="13"/>
      <c r="SHN12" s="13"/>
      <c r="SHO12" s="13"/>
      <c r="SHP12" s="13"/>
      <c r="SHQ12" s="13"/>
      <c r="SHR12" s="13"/>
      <c r="SHS12" s="13"/>
      <c r="SHT12" s="13"/>
      <c r="SHU12" s="13"/>
      <c r="SHV12" s="13"/>
      <c r="SHW12" s="13"/>
      <c r="SHX12" s="13"/>
      <c r="SHY12" s="13"/>
      <c r="SHZ12" s="13"/>
      <c r="SIA12" s="13"/>
      <c r="SIB12" s="13"/>
      <c r="SIC12" s="13"/>
      <c r="SID12" s="13"/>
      <c r="SIE12" s="13"/>
      <c r="SIF12" s="13"/>
      <c r="SIG12" s="13"/>
      <c r="SIH12" s="13"/>
      <c r="SII12" s="13"/>
      <c r="SIJ12" s="13"/>
      <c r="SIK12" s="13"/>
      <c r="SIL12" s="13"/>
      <c r="SIM12" s="13"/>
      <c r="SIN12" s="13"/>
      <c r="SIO12" s="13"/>
      <c r="SIP12" s="13"/>
      <c r="SIQ12" s="13"/>
      <c r="SIR12" s="13"/>
      <c r="SIS12" s="13"/>
      <c r="SIT12" s="13"/>
      <c r="SIU12" s="13"/>
      <c r="SIV12" s="13"/>
      <c r="SIW12" s="13"/>
      <c r="SIX12" s="13"/>
      <c r="SIY12" s="13"/>
      <c r="SIZ12" s="13"/>
      <c r="SJA12" s="13"/>
      <c r="SJB12" s="13"/>
      <c r="SJC12" s="13"/>
      <c r="SJD12" s="13"/>
      <c r="SJE12" s="13"/>
      <c r="SJF12" s="13"/>
      <c r="SJG12" s="13"/>
      <c r="SJH12" s="13"/>
      <c r="SJI12" s="13"/>
      <c r="SJJ12" s="13"/>
      <c r="SJK12" s="13"/>
      <c r="SJL12" s="13"/>
      <c r="SJM12" s="13"/>
      <c r="SJN12" s="13"/>
      <c r="SJO12" s="13"/>
      <c r="SJP12" s="13"/>
      <c r="SJQ12" s="13"/>
      <c r="SJR12" s="13"/>
      <c r="SJS12" s="13"/>
      <c r="SJT12" s="13"/>
      <c r="SJU12" s="13"/>
      <c r="SJV12" s="13"/>
      <c r="SJW12" s="13"/>
      <c r="SJX12" s="13"/>
      <c r="SJY12" s="13"/>
      <c r="SJZ12" s="13"/>
      <c r="SKA12" s="13"/>
      <c r="SKB12" s="13"/>
      <c r="SKC12" s="13"/>
      <c r="SKD12" s="13"/>
      <c r="SKE12" s="13"/>
      <c r="SKF12" s="13"/>
      <c r="SKG12" s="13"/>
      <c r="SKH12" s="13"/>
      <c r="SKI12" s="13"/>
      <c r="SKJ12" s="13"/>
      <c r="SKK12" s="13"/>
      <c r="SKL12" s="13"/>
      <c r="SKM12" s="13"/>
      <c r="SKN12" s="13"/>
      <c r="SKO12" s="13"/>
      <c r="SKP12" s="13"/>
      <c r="SKQ12" s="13"/>
      <c r="SKR12" s="13"/>
      <c r="SKS12" s="13"/>
      <c r="SKT12" s="13"/>
      <c r="SKU12" s="13"/>
      <c r="SKV12" s="13"/>
      <c r="SKW12" s="13"/>
      <c r="SKX12" s="13"/>
      <c r="SKY12" s="13"/>
      <c r="SKZ12" s="13"/>
      <c r="SLA12" s="13"/>
      <c r="SLB12" s="13"/>
      <c r="SLC12" s="13"/>
      <c r="SLD12" s="13"/>
      <c r="SLE12" s="13"/>
      <c r="SLF12" s="13"/>
      <c r="SLG12" s="13"/>
      <c r="SLH12" s="13"/>
      <c r="SLI12" s="13"/>
      <c r="SLJ12" s="13"/>
      <c r="SLK12" s="13"/>
      <c r="SLL12" s="13"/>
      <c r="SLM12" s="13"/>
      <c r="SLN12" s="13"/>
      <c r="SLO12" s="13"/>
      <c r="SLP12" s="13"/>
      <c r="SLQ12" s="13"/>
      <c r="SLR12" s="13"/>
      <c r="SLS12" s="13"/>
      <c r="SLT12" s="13"/>
      <c r="SLU12" s="13"/>
      <c r="SLV12" s="13"/>
      <c r="SLW12" s="13"/>
      <c r="SLX12" s="13"/>
      <c r="SLY12" s="13"/>
      <c r="SLZ12" s="13"/>
      <c r="SMA12" s="13"/>
      <c r="SMB12" s="13"/>
      <c r="SMC12" s="13"/>
      <c r="SMD12" s="13"/>
      <c r="SME12" s="13"/>
      <c r="SMF12" s="13"/>
      <c r="SMG12" s="13"/>
      <c r="SMH12" s="13"/>
      <c r="SMI12" s="13"/>
      <c r="SMJ12" s="13"/>
      <c r="SMK12" s="13"/>
      <c r="SML12" s="13"/>
      <c r="SMM12" s="13"/>
      <c r="SMN12" s="13"/>
      <c r="SMO12" s="13"/>
      <c r="SMP12" s="13"/>
      <c r="SMQ12" s="13"/>
      <c r="SMR12" s="13"/>
      <c r="SMS12" s="13"/>
      <c r="SMT12" s="13"/>
      <c r="SMU12" s="13"/>
      <c r="SMV12" s="13"/>
      <c r="SMW12" s="13"/>
      <c r="SMX12" s="13"/>
      <c r="SMY12" s="13"/>
      <c r="SMZ12" s="13"/>
      <c r="SNA12" s="13"/>
      <c r="SNB12" s="13"/>
      <c r="SNC12" s="13"/>
      <c r="SND12" s="13"/>
      <c r="SNE12" s="13"/>
      <c r="SNF12" s="13"/>
      <c r="SNG12" s="13"/>
      <c r="SNH12" s="13"/>
      <c r="SNI12" s="13"/>
      <c r="SNJ12" s="13"/>
      <c r="SNK12" s="13"/>
      <c r="SNL12" s="13"/>
      <c r="SNM12" s="13"/>
      <c r="SNN12" s="13"/>
      <c r="SNO12" s="13"/>
      <c r="SNP12" s="13"/>
      <c r="SNQ12" s="13"/>
      <c r="SNR12" s="13"/>
      <c r="SNS12" s="13"/>
      <c r="SNT12" s="13"/>
      <c r="SNU12" s="13"/>
      <c r="SNV12" s="13"/>
      <c r="SNW12" s="13"/>
      <c r="SNX12" s="13"/>
      <c r="SNY12" s="13"/>
      <c r="SNZ12" s="13"/>
      <c r="SOA12" s="13"/>
      <c r="SOB12" s="13"/>
      <c r="SOC12" s="13"/>
      <c r="SOD12" s="13"/>
      <c r="SOE12" s="13"/>
      <c r="SOF12" s="13"/>
      <c r="SOG12" s="13"/>
      <c r="SOH12" s="13"/>
      <c r="SOI12" s="13"/>
      <c r="SOJ12" s="13"/>
      <c r="SOK12" s="13"/>
      <c r="SOL12" s="13"/>
      <c r="SOM12" s="13"/>
      <c r="SON12" s="13"/>
      <c r="SOO12" s="13"/>
      <c r="SOP12" s="13"/>
      <c r="SOQ12" s="13"/>
      <c r="SOR12" s="13"/>
      <c r="SOS12" s="13"/>
      <c r="SOT12" s="13"/>
      <c r="SOU12" s="13"/>
      <c r="SOV12" s="13"/>
      <c r="SOW12" s="13"/>
      <c r="SOX12" s="13"/>
      <c r="SOY12" s="13"/>
      <c r="SOZ12" s="13"/>
      <c r="SPA12" s="13"/>
      <c r="SPB12" s="13"/>
      <c r="SPC12" s="13"/>
      <c r="SPD12" s="13"/>
      <c r="SPE12" s="13"/>
      <c r="SPF12" s="13"/>
      <c r="SPG12" s="13"/>
      <c r="SPH12" s="13"/>
      <c r="SPI12" s="13"/>
      <c r="SPJ12" s="13"/>
      <c r="SPK12" s="13"/>
      <c r="SPL12" s="13"/>
      <c r="SPM12" s="13"/>
      <c r="SPN12" s="13"/>
      <c r="SPO12" s="13"/>
      <c r="SPP12" s="13"/>
      <c r="SPQ12" s="13"/>
      <c r="SPR12" s="13"/>
      <c r="SPS12" s="13"/>
      <c r="SPT12" s="13"/>
      <c r="SPU12" s="13"/>
      <c r="SPV12" s="13"/>
      <c r="SPW12" s="13"/>
      <c r="SPX12" s="13"/>
      <c r="SPY12" s="13"/>
      <c r="SPZ12" s="13"/>
      <c r="SQA12" s="13"/>
      <c r="SQB12" s="13"/>
      <c r="SQC12" s="13"/>
      <c r="SQD12" s="13"/>
      <c r="SQE12" s="13"/>
      <c r="SQF12" s="13"/>
      <c r="SQG12" s="13"/>
      <c r="SQH12" s="13"/>
      <c r="SQI12" s="13"/>
      <c r="SQJ12" s="13"/>
      <c r="SQK12" s="13"/>
      <c r="SQL12" s="13"/>
      <c r="SQM12" s="13"/>
      <c r="SQN12" s="13"/>
      <c r="SQO12" s="13"/>
      <c r="SQP12" s="13"/>
      <c r="SQQ12" s="13"/>
      <c r="SQR12" s="13"/>
      <c r="SQS12" s="13"/>
      <c r="SQT12" s="13"/>
      <c r="SQU12" s="13"/>
      <c r="SQV12" s="13"/>
      <c r="SQW12" s="13"/>
      <c r="SQX12" s="13"/>
      <c r="SQY12" s="13"/>
      <c r="SQZ12" s="13"/>
      <c r="SRA12" s="13"/>
      <c r="SRB12" s="13"/>
      <c r="SRC12" s="13"/>
      <c r="SRD12" s="13"/>
      <c r="SRE12" s="13"/>
      <c r="SRF12" s="13"/>
      <c r="SRG12" s="13"/>
      <c r="SRH12" s="13"/>
      <c r="SRI12" s="13"/>
      <c r="SRJ12" s="13"/>
      <c r="SRK12" s="13"/>
      <c r="SRL12" s="13"/>
      <c r="SRM12" s="13"/>
      <c r="SRN12" s="13"/>
      <c r="SRO12" s="13"/>
      <c r="SRP12" s="13"/>
      <c r="SRQ12" s="13"/>
      <c r="SRR12" s="13"/>
      <c r="SRS12" s="13"/>
      <c r="SRT12" s="13"/>
      <c r="SRU12" s="13"/>
      <c r="SRV12" s="13"/>
      <c r="SRW12" s="13"/>
      <c r="SRX12" s="13"/>
      <c r="SRY12" s="13"/>
      <c r="SRZ12" s="13"/>
      <c r="SSA12" s="13"/>
      <c r="SSB12" s="13"/>
      <c r="SSC12" s="13"/>
      <c r="SSD12" s="13"/>
      <c r="SSE12" s="13"/>
      <c r="SSF12" s="13"/>
      <c r="SSG12" s="13"/>
      <c r="SSH12" s="13"/>
      <c r="SSI12" s="13"/>
      <c r="SSJ12" s="13"/>
      <c r="SSK12" s="13"/>
      <c r="SSL12" s="13"/>
      <c r="SSM12" s="13"/>
      <c r="SSN12" s="13"/>
      <c r="SSO12" s="13"/>
      <c r="SSP12" s="13"/>
      <c r="SSQ12" s="13"/>
      <c r="SSR12" s="13"/>
      <c r="SSS12" s="13"/>
      <c r="SST12" s="13"/>
      <c r="SSU12" s="13"/>
      <c r="SSV12" s="13"/>
      <c r="SSW12" s="13"/>
      <c r="SSX12" s="13"/>
      <c r="SSY12" s="13"/>
      <c r="SSZ12" s="13"/>
      <c r="STA12" s="13"/>
      <c r="STB12" s="13"/>
      <c r="STC12" s="13"/>
      <c r="STD12" s="13"/>
      <c r="STE12" s="13"/>
      <c r="STF12" s="13"/>
      <c r="STG12" s="13"/>
      <c r="STH12" s="13"/>
      <c r="STI12" s="13"/>
      <c r="STJ12" s="13"/>
      <c r="STK12" s="13"/>
      <c r="STL12" s="13"/>
      <c r="STM12" s="13"/>
      <c r="STN12" s="13"/>
      <c r="STO12" s="13"/>
      <c r="STP12" s="13"/>
      <c r="STQ12" s="13"/>
      <c r="STR12" s="13"/>
      <c r="STS12" s="13"/>
      <c r="STT12" s="13"/>
      <c r="STU12" s="13"/>
      <c r="STV12" s="13"/>
      <c r="STW12" s="13"/>
      <c r="STX12" s="13"/>
      <c r="STY12" s="13"/>
      <c r="STZ12" s="13"/>
      <c r="SUA12" s="13"/>
      <c r="SUB12" s="13"/>
      <c r="SUC12" s="13"/>
      <c r="SUD12" s="13"/>
      <c r="SUE12" s="13"/>
      <c r="SUF12" s="13"/>
      <c r="SUG12" s="13"/>
      <c r="SUH12" s="13"/>
      <c r="SUI12" s="13"/>
      <c r="SUJ12" s="13"/>
      <c r="SUK12" s="13"/>
      <c r="SUL12" s="13"/>
      <c r="SUM12" s="13"/>
      <c r="SUN12" s="13"/>
      <c r="SUO12" s="13"/>
      <c r="SUP12" s="13"/>
      <c r="SUQ12" s="13"/>
      <c r="SUR12" s="13"/>
      <c r="SUS12" s="13"/>
      <c r="SUT12" s="13"/>
      <c r="SUU12" s="13"/>
      <c r="SUV12" s="13"/>
      <c r="SUW12" s="13"/>
      <c r="SUX12" s="13"/>
      <c r="SUY12" s="13"/>
      <c r="SUZ12" s="13"/>
      <c r="SVA12" s="13"/>
      <c r="SVB12" s="13"/>
      <c r="SVC12" s="13"/>
      <c r="SVD12" s="13"/>
      <c r="SVE12" s="13"/>
      <c r="SVF12" s="13"/>
      <c r="SVG12" s="13"/>
      <c r="SVH12" s="13"/>
      <c r="SVI12" s="13"/>
      <c r="SVJ12" s="13"/>
      <c r="SVK12" s="13"/>
      <c r="SVL12" s="13"/>
      <c r="SVM12" s="13"/>
      <c r="SVN12" s="13"/>
      <c r="SVO12" s="13"/>
      <c r="SVP12" s="13"/>
      <c r="SVQ12" s="13"/>
      <c r="SVR12" s="13"/>
      <c r="SVS12" s="13"/>
      <c r="SVT12" s="13"/>
      <c r="SVU12" s="13"/>
      <c r="SVV12" s="13"/>
      <c r="SVW12" s="13"/>
      <c r="SVX12" s="13"/>
      <c r="SVY12" s="13"/>
      <c r="SVZ12" s="13"/>
      <c r="SWA12" s="13"/>
      <c r="SWB12" s="13"/>
      <c r="SWC12" s="13"/>
      <c r="SWD12" s="13"/>
      <c r="SWE12" s="13"/>
      <c r="SWF12" s="13"/>
      <c r="SWG12" s="13"/>
      <c r="SWH12" s="13"/>
      <c r="SWI12" s="13"/>
      <c r="SWJ12" s="13"/>
      <c r="SWK12" s="13"/>
      <c r="SWL12" s="13"/>
      <c r="SWM12" s="13"/>
      <c r="SWN12" s="13"/>
      <c r="SWO12" s="13"/>
      <c r="SWP12" s="13"/>
      <c r="SWQ12" s="13"/>
      <c r="SWR12" s="13"/>
      <c r="SWS12" s="13"/>
      <c r="SWT12" s="13"/>
      <c r="SWU12" s="13"/>
      <c r="SWV12" s="13"/>
      <c r="SWW12" s="13"/>
      <c r="SWX12" s="13"/>
      <c r="SWY12" s="13"/>
      <c r="SWZ12" s="13"/>
      <c r="SXA12" s="13"/>
      <c r="SXB12" s="13"/>
      <c r="SXC12" s="13"/>
      <c r="SXD12" s="13"/>
      <c r="SXE12" s="13"/>
      <c r="SXF12" s="13"/>
      <c r="SXG12" s="13"/>
      <c r="SXH12" s="13"/>
      <c r="SXI12" s="13"/>
      <c r="SXJ12" s="13"/>
      <c r="SXK12" s="13"/>
      <c r="SXL12" s="13"/>
      <c r="SXM12" s="13"/>
      <c r="SXN12" s="13"/>
      <c r="SXO12" s="13"/>
      <c r="SXP12" s="13"/>
      <c r="SXQ12" s="13"/>
      <c r="SXR12" s="13"/>
      <c r="SXS12" s="13"/>
      <c r="SXT12" s="13"/>
      <c r="SXU12" s="13"/>
      <c r="SXV12" s="13"/>
      <c r="SXW12" s="13"/>
      <c r="SXX12" s="13"/>
      <c r="SXY12" s="13"/>
      <c r="SXZ12" s="13"/>
      <c r="SYA12" s="13"/>
      <c r="SYB12" s="13"/>
      <c r="SYC12" s="13"/>
      <c r="SYD12" s="13"/>
      <c r="SYE12" s="13"/>
      <c r="SYF12" s="13"/>
      <c r="SYG12" s="13"/>
      <c r="SYH12" s="13"/>
      <c r="SYI12" s="13"/>
      <c r="SYJ12" s="13"/>
      <c r="SYK12" s="13"/>
      <c r="SYL12" s="13"/>
      <c r="SYM12" s="13"/>
      <c r="SYN12" s="13"/>
      <c r="SYO12" s="13"/>
      <c r="SYP12" s="13"/>
      <c r="SYQ12" s="13"/>
      <c r="SYR12" s="13"/>
      <c r="SYS12" s="13"/>
      <c r="SYT12" s="13"/>
      <c r="SYU12" s="13"/>
      <c r="SYV12" s="13"/>
      <c r="SYW12" s="13"/>
      <c r="SYX12" s="13"/>
      <c r="SYY12" s="13"/>
      <c r="SYZ12" s="13"/>
      <c r="SZA12" s="13"/>
      <c r="SZB12" s="13"/>
      <c r="SZC12" s="13"/>
      <c r="SZD12" s="13"/>
      <c r="SZE12" s="13"/>
      <c r="SZF12" s="13"/>
      <c r="SZG12" s="13"/>
      <c r="SZH12" s="13"/>
      <c r="SZI12" s="13"/>
      <c r="SZJ12" s="13"/>
      <c r="SZK12" s="13"/>
      <c r="SZL12" s="13"/>
      <c r="SZM12" s="13"/>
      <c r="SZN12" s="13"/>
      <c r="SZO12" s="13"/>
      <c r="SZP12" s="13"/>
      <c r="SZQ12" s="13"/>
      <c r="SZR12" s="13"/>
      <c r="SZS12" s="13"/>
      <c r="SZT12" s="13"/>
      <c r="SZU12" s="13"/>
      <c r="SZV12" s="13"/>
      <c r="SZW12" s="13"/>
      <c r="SZX12" s="13"/>
      <c r="SZY12" s="13"/>
      <c r="SZZ12" s="13"/>
      <c r="TAA12" s="13"/>
      <c r="TAB12" s="13"/>
      <c r="TAC12" s="13"/>
      <c r="TAD12" s="13"/>
      <c r="TAE12" s="13"/>
      <c r="TAF12" s="13"/>
      <c r="TAG12" s="13"/>
      <c r="TAH12" s="13"/>
      <c r="TAI12" s="13"/>
      <c r="TAJ12" s="13"/>
      <c r="TAK12" s="13"/>
      <c r="TAL12" s="13"/>
      <c r="TAM12" s="13"/>
      <c r="TAN12" s="13"/>
      <c r="TAO12" s="13"/>
      <c r="TAP12" s="13"/>
      <c r="TAQ12" s="13"/>
      <c r="TAR12" s="13"/>
      <c r="TAS12" s="13"/>
      <c r="TAT12" s="13"/>
      <c r="TAU12" s="13"/>
      <c r="TAV12" s="13"/>
      <c r="TAW12" s="13"/>
      <c r="TAX12" s="13"/>
      <c r="TAY12" s="13"/>
      <c r="TAZ12" s="13"/>
      <c r="TBA12" s="13"/>
      <c r="TBB12" s="13"/>
      <c r="TBC12" s="13"/>
      <c r="TBD12" s="13"/>
      <c r="TBE12" s="13"/>
      <c r="TBF12" s="13"/>
      <c r="TBG12" s="13"/>
      <c r="TBH12" s="13"/>
      <c r="TBI12" s="13"/>
      <c r="TBJ12" s="13"/>
      <c r="TBK12" s="13"/>
      <c r="TBL12" s="13"/>
      <c r="TBM12" s="13"/>
      <c r="TBN12" s="13"/>
      <c r="TBO12" s="13"/>
      <c r="TBP12" s="13"/>
      <c r="TBQ12" s="13"/>
      <c r="TBR12" s="13"/>
      <c r="TBS12" s="13"/>
      <c r="TBT12" s="13"/>
      <c r="TBU12" s="13"/>
      <c r="TBV12" s="13"/>
      <c r="TBW12" s="13"/>
      <c r="TBX12" s="13"/>
      <c r="TBY12" s="13"/>
      <c r="TBZ12" s="13"/>
      <c r="TCA12" s="13"/>
      <c r="TCB12" s="13"/>
      <c r="TCC12" s="13"/>
      <c r="TCD12" s="13"/>
      <c r="TCE12" s="13"/>
      <c r="TCF12" s="13"/>
      <c r="TCG12" s="13"/>
      <c r="TCH12" s="13"/>
      <c r="TCI12" s="13"/>
      <c r="TCJ12" s="13"/>
      <c r="TCK12" s="13"/>
      <c r="TCL12" s="13"/>
      <c r="TCM12" s="13"/>
      <c r="TCN12" s="13"/>
      <c r="TCO12" s="13"/>
      <c r="TCP12" s="13"/>
      <c r="TCQ12" s="13"/>
      <c r="TCR12" s="13"/>
      <c r="TCS12" s="13"/>
      <c r="TCT12" s="13"/>
      <c r="TCU12" s="13"/>
      <c r="TCV12" s="13"/>
      <c r="TCW12" s="13"/>
      <c r="TCX12" s="13"/>
      <c r="TCY12" s="13"/>
      <c r="TCZ12" s="13"/>
      <c r="TDA12" s="13"/>
      <c r="TDB12" s="13"/>
      <c r="TDC12" s="13"/>
      <c r="TDD12" s="13"/>
      <c r="TDE12" s="13"/>
      <c r="TDF12" s="13"/>
      <c r="TDG12" s="13"/>
      <c r="TDH12" s="13"/>
      <c r="TDI12" s="13"/>
      <c r="TDJ12" s="13"/>
      <c r="TDK12" s="13"/>
      <c r="TDL12" s="13"/>
      <c r="TDM12" s="13"/>
      <c r="TDN12" s="13"/>
      <c r="TDO12" s="13"/>
      <c r="TDP12" s="13"/>
      <c r="TDQ12" s="13"/>
      <c r="TDR12" s="13"/>
      <c r="TDS12" s="13"/>
      <c r="TDT12" s="13"/>
      <c r="TDU12" s="13"/>
      <c r="TDV12" s="13"/>
      <c r="TDW12" s="13"/>
      <c r="TDX12" s="13"/>
      <c r="TDY12" s="13"/>
      <c r="TDZ12" s="13"/>
      <c r="TEA12" s="13"/>
      <c r="TEB12" s="13"/>
      <c r="TEC12" s="13"/>
      <c r="TED12" s="13"/>
      <c r="TEE12" s="13"/>
      <c r="TEF12" s="13"/>
      <c r="TEG12" s="13"/>
      <c r="TEH12" s="13"/>
      <c r="TEI12" s="13"/>
      <c r="TEJ12" s="13"/>
      <c r="TEK12" s="13"/>
      <c r="TEL12" s="13"/>
      <c r="TEM12" s="13"/>
      <c r="TEN12" s="13"/>
      <c r="TEO12" s="13"/>
      <c r="TEP12" s="13"/>
      <c r="TEQ12" s="13"/>
      <c r="TER12" s="13"/>
      <c r="TES12" s="13"/>
      <c r="TET12" s="13"/>
      <c r="TEU12" s="13"/>
      <c r="TEV12" s="13"/>
      <c r="TEW12" s="13"/>
      <c r="TEX12" s="13"/>
      <c r="TEY12" s="13"/>
      <c r="TEZ12" s="13"/>
      <c r="TFA12" s="13"/>
      <c r="TFB12" s="13"/>
      <c r="TFC12" s="13"/>
      <c r="TFD12" s="13"/>
      <c r="TFE12" s="13"/>
      <c r="TFF12" s="13"/>
      <c r="TFG12" s="13"/>
      <c r="TFH12" s="13"/>
      <c r="TFI12" s="13"/>
      <c r="TFJ12" s="13"/>
      <c r="TFK12" s="13"/>
      <c r="TFL12" s="13"/>
      <c r="TFM12" s="13"/>
      <c r="TFN12" s="13"/>
      <c r="TFO12" s="13"/>
      <c r="TFP12" s="13"/>
      <c r="TFQ12" s="13"/>
      <c r="TFR12" s="13"/>
      <c r="TFS12" s="13"/>
      <c r="TFT12" s="13"/>
      <c r="TFU12" s="13"/>
      <c r="TFV12" s="13"/>
      <c r="TFW12" s="13"/>
      <c r="TFX12" s="13"/>
      <c r="TFY12" s="13"/>
      <c r="TFZ12" s="13"/>
      <c r="TGA12" s="13"/>
      <c r="TGB12" s="13"/>
      <c r="TGC12" s="13"/>
      <c r="TGD12" s="13"/>
      <c r="TGE12" s="13"/>
      <c r="TGF12" s="13"/>
      <c r="TGG12" s="13"/>
      <c r="TGH12" s="13"/>
      <c r="TGI12" s="13"/>
      <c r="TGJ12" s="13"/>
      <c r="TGK12" s="13"/>
      <c r="TGL12" s="13"/>
      <c r="TGM12" s="13"/>
      <c r="TGN12" s="13"/>
      <c r="TGO12" s="13"/>
      <c r="TGP12" s="13"/>
      <c r="TGQ12" s="13"/>
      <c r="TGR12" s="13"/>
      <c r="TGS12" s="13"/>
      <c r="TGT12" s="13"/>
      <c r="TGU12" s="13"/>
      <c r="TGV12" s="13"/>
      <c r="TGW12" s="13"/>
      <c r="TGX12" s="13"/>
      <c r="TGY12" s="13"/>
      <c r="TGZ12" s="13"/>
      <c r="THA12" s="13"/>
      <c r="THB12" s="13"/>
      <c r="THC12" s="13"/>
      <c r="THD12" s="13"/>
      <c r="THE12" s="13"/>
      <c r="THF12" s="13"/>
      <c r="THG12" s="13"/>
      <c r="THH12" s="13"/>
      <c r="THI12" s="13"/>
      <c r="THJ12" s="13"/>
      <c r="THK12" s="13"/>
      <c r="THL12" s="13"/>
      <c r="THM12" s="13"/>
      <c r="THN12" s="13"/>
      <c r="THO12" s="13"/>
      <c r="THP12" s="13"/>
      <c r="THQ12" s="13"/>
      <c r="THR12" s="13"/>
      <c r="THS12" s="13"/>
      <c r="THT12" s="13"/>
      <c r="THU12" s="13"/>
      <c r="THV12" s="13"/>
      <c r="THW12" s="13"/>
      <c r="THX12" s="13"/>
      <c r="THY12" s="13"/>
      <c r="THZ12" s="13"/>
      <c r="TIA12" s="13"/>
      <c r="TIB12" s="13"/>
      <c r="TIC12" s="13"/>
      <c r="TID12" s="13"/>
      <c r="TIE12" s="13"/>
      <c r="TIF12" s="13"/>
      <c r="TIG12" s="13"/>
      <c r="TIH12" s="13"/>
      <c r="TII12" s="13"/>
      <c r="TIJ12" s="13"/>
      <c r="TIK12" s="13"/>
      <c r="TIL12" s="13"/>
      <c r="TIM12" s="13"/>
      <c r="TIN12" s="13"/>
      <c r="TIO12" s="13"/>
      <c r="TIP12" s="13"/>
      <c r="TIQ12" s="13"/>
      <c r="TIR12" s="13"/>
      <c r="TIS12" s="13"/>
      <c r="TIT12" s="13"/>
      <c r="TIU12" s="13"/>
      <c r="TIV12" s="13"/>
      <c r="TIW12" s="13"/>
      <c r="TIX12" s="13"/>
      <c r="TIY12" s="13"/>
      <c r="TIZ12" s="13"/>
      <c r="TJA12" s="13"/>
      <c r="TJB12" s="13"/>
      <c r="TJC12" s="13"/>
      <c r="TJD12" s="13"/>
      <c r="TJE12" s="13"/>
      <c r="TJF12" s="13"/>
      <c r="TJG12" s="13"/>
      <c r="TJH12" s="13"/>
      <c r="TJI12" s="13"/>
      <c r="TJJ12" s="13"/>
      <c r="TJK12" s="13"/>
      <c r="TJL12" s="13"/>
      <c r="TJM12" s="13"/>
      <c r="TJN12" s="13"/>
      <c r="TJO12" s="13"/>
      <c r="TJP12" s="13"/>
      <c r="TJQ12" s="13"/>
      <c r="TJR12" s="13"/>
      <c r="TJS12" s="13"/>
      <c r="TJT12" s="13"/>
      <c r="TJU12" s="13"/>
      <c r="TJV12" s="13"/>
      <c r="TJW12" s="13"/>
      <c r="TJX12" s="13"/>
      <c r="TJY12" s="13"/>
      <c r="TJZ12" s="13"/>
      <c r="TKA12" s="13"/>
      <c r="TKB12" s="13"/>
      <c r="TKC12" s="13"/>
      <c r="TKD12" s="13"/>
      <c r="TKE12" s="13"/>
      <c r="TKF12" s="13"/>
      <c r="TKG12" s="13"/>
      <c r="TKH12" s="13"/>
      <c r="TKI12" s="13"/>
      <c r="TKJ12" s="13"/>
      <c r="TKK12" s="13"/>
      <c r="TKL12" s="13"/>
      <c r="TKM12" s="13"/>
      <c r="TKN12" s="13"/>
      <c r="TKO12" s="13"/>
      <c r="TKP12" s="13"/>
      <c r="TKQ12" s="13"/>
      <c r="TKR12" s="13"/>
      <c r="TKS12" s="13"/>
      <c r="TKT12" s="13"/>
      <c r="TKU12" s="13"/>
      <c r="TKV12" s="13"/>
      <c r="TKW12" s="13"/>
      <c r="TKX12" s="13"/>
      <c r="TKY12" s="13"/>
      <c r="TKZ12" s="13"/>
      <c r="TLA12" s="13"/>
      <c r="TLB12" s="13"/>
      <c r="TLC12" s="13"/>
      <c r="TLD12" s="13"/>
      <c r="TLE12" s="13"/>
      <c r="TLF12" s="13"/>
      <c r="TLG12" s="13"/>
      <c r="TLH12" s="13"/>
      <c r="TLI12" s="13"/>
      <c r="TLJ12" s="13"/>
      <c r="TLK12" s="13"/>
      <c r="TLL12" s="13"/>
      <c r="TLM12" s="13"/>
      <c r="TLN12" s="13"/>
      <c r="TLO12" s="13"/>
      <c r="TLP12" s="13"/>
      <c r="TLQ12" s="13"/>
      <c r="TLR12" s="13"/>
      <c r="TLS12" s="13"/>
      <c r="TLT12" s="13"/>
      <c r="TLU12" s="13"/>
      <c r="TLV12" s="13"/>
      <c r="TLW12" s="13"/>
      <c r="TLX12" s="13"/>
      <c r="TLY12" s="13"/>
      <c r="TLZ12" s="13"/>
      <c r="TMA12" s="13"/>
      <c r="TMB12" s="13"/>
      <c r="TMC12" s="13"/>
      <c r="TMD12" s="13"/>
      <c r="TME12" s="13"/>
      <c r="TMF12" s="13"/>
      <c r="TMG12" s="13"/>
      <c r="TMH12" s="13"/>
      <c r="TMI12" s="13"/>
      <c r="TMJ12" s="13"/>
      <c r="TMK12" s="13"/>
      <c r="TML12" s="13"/>
      <c r="TMM12" s="13"/>
      <c r="TMN12" s="13"/>
      <c r="TMO12" s="13"/>
      <c r="TMP12" s="13"/>
      <c r="TMQ12" s="13"/>
      <c r="TMR12" s="13"/>
      <c r="TMS12" s="13"/>
      <c r="TMT12" s="13"/>
      <c r="TMU12" s="13"/>
      <c r="TMV12" s="13"/>
      <c r="TMW12" s="13"/>
      <c r="TMX12" s="13"/>
      <c r="TMY12" s="13"/>
      <c r="TMZ12" s="13"/>
      <c r="TNA12" s="13"/>
      <c r="TNB12" s="13"/>
      <c r="TNC12" s="13"/>
      <c r="TND12" s="13"/>
      <c r="TNE12" s="13"/>
      <c r="TNF12" s="13"/>
      <c r="TNG12" s="13"/>
      <c r="TNH12" s="13"/>
      <c r="TNI12" s="13"/>
      <c r="TNJ12" s="13"/>
      <c r="TNK12" s="13"/>
      <c r="TNL12" s="13"/>
      <c r="TNM12" s="13"/>
      <c r="TNN12" s="13"/>
      <c r="TNO12" s="13"/>
      <c r="TNP12" s="13"/>
      <c r="TNQ12" s="13"/>
      <c r="TNR12" s="13"/>
      <c r="TNS12" s="13"/>
      <c r="TNT12" s="13"/>
      <c r="TNU12" s="13"/>
      <c r="TNV12" s="13"/>
      <c r="TNW12" s="13"/>
      <c r="TNX12" s="13"/>
      <c r="TNY12" s="13"/>
      <c r="TNZ12" s="13"/>
      <c r="TOA12" s="13"/>
      <c r="TOB12" s="13"/>
      <c r="TOC12" s="13"/>
      <c r="TOD12" s="13"/>
      <c r="TOE12" s="13"/>
      <c r="TOF12" s="13"/>
      <c r="TOG12" s="13"/>
      <c r="TOH12" s="13"/>
      <c r="TOI12" s="13"/>
      <c r="TOJ12" s="13"/>
      <c r="TOK12" s="13"/>
      <c r="TOL12" s="13"/>
      <c r="TOM12" s="13"/>
      <c r="TON12" s="13"/>
      <c r="TOO12" s="13"/>
      <c r="TOP12" s="13"/>
      <c r="TOQ12" s="13"/>
      <c r="TOR12" s="13"/>
      <c r="TOS12" s="13"/>
      <c r="TOT12" s="13"/>
      <c r="TOU12" s="13"/>
      <c r="TOV12" s="13"/>
      <c r="TOW12" s="13"/>
      <c r="TOX12" s="13"/>
      <c r="TOY12" s="13"/>
      <c r="TOZ12" s="13"/>
      <c r="TPA12" s="13"/>
      <c r="TPB12" s="13"/>
      <c r="TPC12" s="13"/>
      <c r="TPD12" s="13"/>
      <c r="TPE12" s="13"/>
      <c r="TPF12" s="13"/>
      <c r="TPG12" s="13"/>
      <c r="TPH12" s="13"/>
      <c r="TPI12" s="13"/>
      <c r="TPJ12" s="13"/>
      <c r="TPK12" s="13"/>
      <c r="TPL12" s="13"/>
      <c r="TPM12" s="13"/>
      <c r="TPN12" s="13"/>
      <c r="TPO12" s="13"/>
      <c r="TPP12" s="13"/>
      <c r="TPQ12" s="13"/>
      <c r="TPR12" s="13"/>
      <c r="TPS12" s="13"/>
      <c r="TPT12" s="13"/>
      <c r="TPU12" s="13"/>
      <c r="TPV12" s="13"/>
      <c r="TPW12" s="13"/>
      <c r="TPX12" s="13"/>
      <c r="TPY12" s="13"/>
      <c r="TPZ12" s="13"/>
      <c r="TQA12" s="13"/>
      <c r="TQB12" s="13"/>
      <c r="TQC12" s="13"/>
      <c r="TQD12" s="13"/>
      <c r="TQE12" s="13"/>
      <c r="TQF12" s="13"/>
      <c r="TQG12" s="13"/>
      <c r="TQH12" s="13"/>
      <c r="TQI12" s="13"/>
      <c r="TQJ12" s="13"/>
      <c r="TQK12" s="13"/>
      <c r="TQL12" s="13"/>
      <c r="TQM12" s="13"/>
      <c r="TQN12" s="13"/>
      <c r="TQO12" s="13"/>
      <c r="TQP12" s="13"/>
      <c r="TQQ12" s="13"/>
      <c r="TQR12" s="13"/>
      <c r="TQS12" s="13"/>
      <c r="TQT12" s="13"/>
      <c r="TQU12" s="13"/>
      <c r="TQV12" s="13"/>
      <c r="TQW12" s="13"/>
      <c r="TQX12" s="13"/>
      <c r="TQY12" s="13"/>
      <c r="TQZ12" s="13"/>
      <c r="TRA12" s="13"/>
      <c r="TRB12" s="13"/>
      <c r="TRC12" s="13"/>
      <c r="TRD12" s="13"/>
      <c r="TRE12" s="13"/>
      <c r="TRF12" s="13"/>
      <c r="TRG12" s="13"/>
      <c r="TRH12" s="13"/>
      <c r="TRI12" s="13"/>
      <c r="TRJ12" s="13"/>
      <c r="TRK12" s="13"/>
      <c r="TRL12" s="13"/>
      <c r="TRM12" s="13"/>
      <c r="TRN12" s="13"/>
      <c r="TRO12" s="13"/>
      <c r="TRP12" s="13"/>
      <c r="TRQ12" s="13"/>
      <c r="TRR12" s="13"/>
      <c r="TRS12" s="13"/>
      <c r="TRT12" s="13"/>
      <c r="TRU12" s="13"/>
      <c r="TRV12" s="13"/>
      <c r="TRW12" s="13"/>
      <c r="TRX12" s="13"/>
      <c r="TRY12" s="13"/>
      <c r="TRZ12" s="13"/>
      <c r="TSA12" s="13"/>
      <c r="TSB12" s="13"/>
      <c r="TSC12" s="13"/>
      <c r="TSD12" s="13"/>
      <c r="TSE12" s="13"/>
      <c r="TSF12" s="13"/>
      <c r="TSG12" s="13"/>
      <c r="TSH12" s="13"/>
      <c r="TSI12" s="13"/>
      <c r="TSJ12" s="13"/>
      <c r="TSK12" s="13"/>
      <c r="TSL12" s="13"/>
      <c r="TSM12" s="13"/>
      <c r="TSN12" s="13"/>
      <c r="TSO12" s="13"/>
      <c r="TSP12" s="13"/>
      <c r="TSQ12" s="13"/>
      <c r="TSR12" s="13"/>
      <c r="TSS12" s="13"/>
      <c r="TST12" s="13"/>
      <c r="TSU12" s="13"/>
      <c r="TSV12" s="13"/>
      <c r="TSW12" s="13"/>
      <c r="TSX12" s="13"/>
      <c r="TSY12" s="13"/>
      <c r="TSZ12" s="13"/>
      <c r="TTA12" s="13"/>
      <c r="TTB12" s="13"/>
      <c r="TTC12" s="13"/>
      <c r="TTD12" s="13"/>
      <c r="TTE12" s="13"/>
      <c r="TTF12" s="13"/>
      <c r="TTG12" s="13"/>
      <c r="TTH12" s="13"/>
      <c r="TTI12" s="13"/>
      <c r="TTJ12" s="13"/>
      <c r="TTK12" s="13"/>
      <c r="TTL12" s="13"/>
      <c r="TTM12" s="13"/>
      <c r="TTN12" s="13"/>
      <c r="TTO12" s="13"/>
      <c r="TTP12" s="13"/>
      <c r="TTQ12" s="13"/>
      <c r="TTR12" s="13"/>
      <c r="TTS12" s="13"/>
      <c r="TTT12" s="13"/>
      <c r="TTU12" s="13"/>
      <c r="TTV12" s="13"/>
      <c r="TTW12" s="13"/>
      <c r="TTX12" s="13"/>
      <c r="TTY12" s="13"/>
      <c r="TTZ12" s="13"/>
      <c r="TUA12" s="13"/>
      <c r="TUB12" s="13"/>
      <c r="TUC12" s="13"/>
      <c r="TUD12" s="13"/>
      <c r="TUE12" s="13"/>
      <c r="TUF12" s="13"/>
      <c r="TUG12" s="13"/>
      <c r="TUH12" s="13"/>
      <c r="TUI12" s="13"/>
      <c r="TUJ12" s="13"/>
      <c r="TUK12" s="13"/>
      <c r="TUL12" s="13"/>
      <c r="TUM12" s="13"/>
      <c r="TUN12" s="13"/>
      <c r="TUO12" s="13"/>
      <c r="TUP12" s="13"/>
      <c r="TUQ12" s="13"/>
      <c r="TUR12" s="13"/>
      <c r="TUS12" s="13"/>
      <c r="TUT12" s="13"/>
      <c r="TUU12" s="13"/>
      <c r="TUV12" s="13"/>
      <c r="TUW12" s="13"/>
      <c r="TUX12" s="13"/>
      <c r="TUY12" s="13"/>
      <c r="TUZ12" s="13"/>
      <c r="TVA12" s="13"/>
      <c r="TVB12" s="13"/>
      <c r="TVC12" s="13"/>
      <c r="TVD12" s="13"/>
      <c r="TVE12" s="13"/>
      <c r="TVF12" s="13"/>
      <c r="TVG12" s="13"/>
      <c r="TVH12" s="13"/>
      <c r="TVI12" s="13"/>
      <c r="TVJ12" s="13"/>
      <c r="TVK12" s="13"/>
      <c r="TVL12" s="13"/>
      <c r="TVM12" s="13"/>
      <c r="TVN12" s="13"/>
      <c r="TVO12" s="13"/>
      <c r="TVP12" s="13"/>
      <c r="TVQ12" s="13"/>
      <c r="TVR12" s="13"/>
      <c r="TVS12" s="13"/>
      <c r="TVT12" s="13"/>
      <c r="TVU12" s="13"/>
      <c r="TVV12" s="13"/>
      <c r="TVW12" s="13"/>
      <c r="TVX12" s="13"/>
      <c r="TVY12" s="13"/>
      <c r="TVZ12" s="13"/>
      <c r="TWA12" s="13"/>
      <c r="TWB12" s="13"/>
      <c r="TWC12" s="13"/>
      <c r="TWD12" s="13"/>
      <c r="TWE12" s="13"/>
      <c r="TWF12" s="13"/>
      <c r="TWG12" s="13"/>
      <c r="TWH12" s="13"/>
      <c r="TWI12" s="13"/>
      <c r="TWJ12" s="13"/>
      <c r="TWK12" s="13"/>
      <c r="TWL12" s="13"/>
      <c r="TWM12" s="13"/>
      <c r="TWN12" s="13"/>
      <c r="TWO12" s="13"/>
      <c r="TWP12" s="13"/>
      <c r="TWQ12" s="13"/>
      <c r="TWR12" s="13"/>
      <c r="TWS12" s="13"/>
      <c r="TWT12" s="13"/>
      <c r="TWU12" s="13"/>
      <c r="TWV12" s="13"/>
      <c r="TWW12" s="13"/>
      <c r="TWX12" s="13"/>
      <c r="TWY12" s="13"/>
      <c r="TWZ12" s="13"/>
      <c r="TXA12" s="13"/>
      <c r="TXB12" s="13"/>
      <c r="TXC12" s="13"/>
      <c r="TXD12" s="13"/>
      <c r="TXE12" s="13"/>
      <c r="TXF12" s="13"/>
      <c r="TXG12" s="13"/>
      <c r="TXH12" s="13"/>
      <c r="TXI12" s="13"/>
      <c r="TXJ12" s="13"/>
      <c r="TXK12" s="13"/>
      <c r="TXL12" s="13"/>
      <c r="TXM12" s="13"/>
      <c r="TXN12" s="13"/>
      <c r="TXO12" s="13"/>
      <c r="TXP12" s="13"/>
      <c r="TXQ12" s="13"/>
      <c r="TXR12" s="13"/>
      <c r="TXS12" s="13"/>
      <c r="TXT12" s="13"/>
      <c r="TXU12" s="13"/>
      <c r="TXV12" s="13"/>
      <c r="TXW12" s="13"/>
      <c r="TXX12" s="13"/>
      <c r="TXY12" s="13"/>
      <c r="TXZ12" s="13"/>
      <c r="TYA12" s="13"/>
      <c r="TYB12" s="13"/>
      <c r="TYC12" s="13"/>
      <c r="TYD12" s="13"/>
      <c r="TYE12" s="13"/>
      <c r="TYF12" s="13"/>
      <c r="TYG12" s="13"/>
      <c r="TYH12" s="13"/>
      <c r="TYI12" s="13"/>
      <c r="TYJ12" s="13"/>
      <c r="TYK12" s="13"/>
      <c r="TYL12" s="13"/>
      <c r="TYM12" s="13"/>
      <c r="TYN12" s="13"/>
      <c r="TYO12" s="13"/>
      <c r="TYP12" s="13"/>
      <c r="TYQ12" s="13"/>
      <c r="TYR12" s="13"/>
      <c r="TYS12" s="13"/>
      <c r="TYT12" s="13"/>
      <c r="TYU12" s="13"/>
      <c r="TYV12" s="13"/>
      <c r="TYW12" s="13"/>
      <c r="TYX12" s="13"/>
      <c r="TYY12" s="13"/>
      <c r="TYZ12" s="13"/>
      <c r="TZA12" s="13"/>
      <c r="TZB12" s="13"/>
      <c r="TZC12" s="13"/>
      <c r="TZD12" s="13"/>
      <c r="TZE12" s="13"/>
      <c r="TZF12" s="13"/>
      <c r="TZG12" s="13"/>
      <c r="TZH12" s="13"/>
      <c r="TZI12" s="13"/>
      <c r="TZJ12" s="13"/>
      <c r="TZK12" s="13"/>
      <c r="TZL12" s="13"/>
      <c r="TZM12" s="13"/>
      <c r="TZN12" s="13"/>
      <c r="TZO12" s="13"/>
      <c r="TZP12" s="13"/>
      <c r="TZQ12" s="13"/>
      <c r="TZR12" s="13"/>
      <c r="TZS12" s="13"/>
      <c r="TZT12" s="13"/>
      <c r="TZU12" s="13"/>
      <c r="TZV12" s="13"/>
      <c r="TZW12" s="13"/>
      <c r="TZX12" s="13"/>
      <c r="TZY12" s="13"/>
      <c r="TZZ12" s="13"/>
      <c r="UAA12" s="13"/>
      <c r="UAB12" s="13"/>
      <c r="UAC12" s="13"/>
      <c r="UAD12" s="13"/>
      <c r="UAE12" s="13"/>
      <c r="UAF12" s="13"/>
      <c r="UAG12" s="13"/>
      <c r="UAH12" s="13"/>
      <c r="UAI12" s="13"/>
      <c r="UAJ12" s="13"/>
      <c r="UAK12" s="13"/>
      <c r="UAL12" s="13"/>
      <c r="UAM12" s="13"/>
      <c r="UAN12" s="13"/>
      <c r="UAO12" s="13"/>
      <c r="UAP12" s="13"/>
      <c r="UAQ12" s="13"/>
      <c r="UAR12" s="13"/>
      <c r="UAS12" s="13"/>
      <c r="UAT12" s="13"/>
      <c r="UAU12" s="13"/>
      <c r="UAV12" s="13"/>
      <c r="UAW12" s="13"/>
      <c r="UAX12" s="13"/>
      <c r="UAY12" s="13"/>
      <c r="UAZ12" s="13"/>
      <c r="UBA12" s="13"/>
      <c r="UBB12" s="13"/>
      <c r="UBC12" s="13"/>
      <c r="UBD12" s="13"/>
      <c r="UBE12" s="13"/>
      <c r="UBF12" s="13"/>
      <c r="UBG12" s="13"/>
      <c r="UBH12" s="13"/>
      <c r="UBI12" s="13"/>
      <c r="UBJ12" s="13"/>
      <c r="UBK12" s="13"/>
      <c r="UBL12" s="13"/>
      <c r="UBM12" s="13"/>
      <c r="UBN12" s="13"/>
      <c r="UBO12" s="13"/>
      <c r="UBP12" s="13"/>
      <c r="UBQ12" s="13"/>
      <c r="UBR12" s="13"/>
      <c r="UBS12" s="13"/>
      <c r="UBT12" s="13"/>
      <c r="UBU12" s="13"/>
      <c r="UBV12" s="13"/>
      <c r="UBW12" s="13"/>
      <c r="UBX12" s="13"/>
      <c r="UBY12" s="13"/>
      <c r="UBZ12" s="13"/>
      <c r="UCA12" s="13"/>
      <c r="UCB12" s="13"/>
      <c r="UCC12" s="13"/>
      <c r="UCD12" s="13"/>
      <c r="UCE12" s="13"/>
      <c r="UCF12" s="13"/>
      <c r="UCG12" s="13"/>
      <c r="UCH12" s="13"/>
      <c r="UCI12" s="13"/>
      <c r="UCJ12" s="13"/>
      <c r="UCK12" s="13"/>
      <c r="UCL12" s="13"/>
      <c r="UCM12" s="13"/>
      <c r="UCN12" s="13"/>
      <c r="UCO12" s="13"/>
      <c r="UCP12" s="13"/>
      <c r="UCQ12" s="13"/>
      <c r="UCR12" s="13"/>
      <c r="UCS12" s="13"/>
      <c r="UCT12" s="13"/>
      <c r="UCU12" s="13"/>
      <c r="UCV12" s="13"/>
      <c r="UCW12" s="13"/>
      <c r="UCX12" s="13"/>
      <c r="UCY12" s="13"/>
      <c r="UCZ12" s="13"/>
      <c r="UDA12" s="13"/>
      <c r="UDB12" s="13"/>
      <c r="UDC12" s="13"/>
      <c r="UDD12" s="13"/>
      <c r="UDE12" s="13"/>
      <c r="UDF12" s="13"/>
      <c r="UDG12" s="13"/>
      <c r="UDH12" s="13"/>
      <c r="UDI12" s="13"/>
      <c r="UDJ12" s="13"/>
      <c r="UDK12" s="13"/>
      <c r="UDL12" s="13"/>
      <c r="UDM12" s="13"/>
      <c r="UDN12" s="13"/>
      <c r="UDO12" s="13"/>
      <c r="UDP12" s="13"/>
      <c r="UDQ12" s="13"/>
      <c r="UDR12" s="13"/>
      <c r="UDS12" s="13"/>
      <c r="UDT12" s="13"/>
      <c r="UDU12" s="13"/>
      <c r="UDV12" s="13"/>
      <c r="UDW12" s="13"/>
      <c r="UDX12" s="13"/>
      <c r="UDY12" s="13"/>
      <c r="UDZ12" s="13"/>
      <c r="UEA12" s="13"/>
      <c r="UEB12" s="13"/>
      <c r="UEC12" s="13"/>
      <c r="UED12" s="13"/>
      <c r="UEE12" s="13"/>
      <c r="UEF12" s="13"/>
      <c r="UEG12" s="13"/>
      <c r="UEH12" s="13"/>
      <c r="UEI12" s="13"/>
      <c r="UEJ12" s="13"/>
      <c r="UEK12" s="13"/>
      <c r="UEL12" s="13"/>
      <c r="UEM12" s="13"/>
      <c r="UEN12" s="13"/>
      <c r="UEO12" s="13"/>
      <c r="UEP12" s="13"/>
      <c r="UEQ12" s="13"/>
      <c r="UER12" s="13"/>
      <c r="UES12" s="13"/>
      <c r="UET12" s="13"/>
      <c r="UEU12" s="13"/>
      <c r="UEV12" s="13"/>
      <c r="UEW12" s="13"/>
      <c r="UEX12" s="13"/>
      <c r="UEY12" s="13"/>
      <c r="UEZ12" s="13"/>
      <c r="UFA12" s="13"/>
      <c r="UFB12" s="13"/>
      <c r="UFC12" s="13"/>
      <c r="UFD12" s="13"/>
      <c r="UFE12" s="13"/>
      <c r="UFF12" s="13"/>
      <c r="UFG12" s="13"/>
      <c r="UFH12" s="13"/>
      <c r="UFI12" s="13"/>
      <c r="UFJ12" s="13"/>
      <c r="UFK12" s="13"/>
      <c r="UFL12" s="13"/>
      <c r="UFM12" s="13"/>
      <c r="UFN12" s="13"/>
      <c r="UFO12" s="13"/>
      <c r="UFP12" s="13"/>
      <c r="UFQ12" s="13"/>
      <c r="UFR12" s="13"/>
      <c r="UFS12" s="13"/>
      <c r="UFT12" s="13"/>
      <c r="UFU12" s="13"/>
      <c r="UFV12" s="13"/>
      <c r="UFW12" s="13"/>
      <c r="UFX12" s="13"/>
      <c r="UFY12" s="13"/>
      <c r="UFZ12" s="13"/>
      <c r="UGA12" s="13"/>
      <c r="UGB12" s="13"/>
      <c r="UGC12" s="13"/>
      <c r="UGD12" s="13"/>
      <c r="UGE12" s="13"/>
      <c r="UGF12" s="13"/>
      <c r="UGG12" s="13"/>
      <c r="UGH12" s="13"/>
      <c r="UGI12" s="13"/>
      <c r="UGJ12" s="13"/>
      <c r="UGK12" s="13"/>
      <c r="UGL12" s="13"/>
      <c r="UGM12" s="13"/>
      <c r="UGN12" s="13"/>
      <c r="UGO12" s="13"/>
      <c r="UGP12" s="13"/>
      <c r="UGQ12" s="13"/>
      <c r="UGR12" s="13"/>
      <c r="UGS12" s="13"/>
      <c r="UGT12" s="13"/>
      <c r="UGU12" s="13"/>
      <c r="UGV12" s="13"/>
      <c r="UGW12" s="13"/>
      <c r="UGX12" s="13"/>
      <c r="UGY12" s="13"/>
      <c r="UGZ12" s="13"/>
      <c r="UHA12" s="13"/>
      <c r="UHB12" s="13"/>
      <c r="UHC12" s="13"/>
      <c r="UHD12" s="13"/>
      <c r="UHE12" s="13"/>
      <c r="UHF12" s="13"/>
      <c r="UHG12" s="13"/>
      <c r="UHH12" s="13"/>
      <c r="UHI12" s="13"/>
      <c r="UHJ12" s="13"/>
      <c r="UHK12" s="13"/>
      <c r="UHL12" s="13"/>
      <c r="UHM12" s="13"/>
      <c r="UHN12" s="13"/>
      <c r="UHO12" s="13"/>
      <c r="UHP12" s="13"/>
      <c r="UHQ12" s="13"/>
      <c r="UHR12" s="13"/>
      <c r="UHS12" s="13"/>
      <c r="UHT12" s="13"/>
      <c r="UHU12" s="13"/>
      <c r="UHV12" s="13"/>
      <c r="UHW12" s="13"/>
      <c r="UHX12" s="13"/>
      <c r="UHY12" s="13"/>
      <c r="UHZ12" s="13"/>
      <c r="UIA12" s="13"/>
      <c r="UIB12" s="13"/>
      <c r="UIC12" s="13"/>
      <c r="UID12" s="13"/>
      <c r="UIE12" s="13"/>
      <c r="UIF12" s="13"/>
      <c r="UIG12" s="13"/>
      <c r="UIH12" s="13"/>
      <c r="UII12" s="13"/>
      <c r="UIJ12" s="13"/>
      <c r="UIK12" s="13"/>
      <c r="UIL12" s="13"/>
      <c r="UIM12" s="13"/>
      <c r="UIN12" s="13"/>
      <c r="UIO12" s="13"/>
      <c r="UIP12" s="13"/>
      <c r="UIQ12" s="13"/>
      <c r="UIR12" s="13"/>
      <c r="UIS12" s="13"/>
      <c r="UIT12" s="13"/>
      <c r="UIU12" s="13"/>
      <c r="UIV12" s="13"/>
      <c r="UIW12" s="13"/>
      <c r="UIX12" s="13"/>
      <c r="UIY12" s="13"/>
      <c r="UIZ12" s="13"/>
      <c r="UJA12" s="13"/>
      <c r="UJB12" s="13"/>
      <c r="UJC12" s="13"/>
      <c r="UJD12" s="13"/>
      <c r="UJE12" s="13"/>
      <c r="UJF12" s="13"/>
      <c r="UJG12" s="13"/>
      <c r="UJH12" s="13"/>
      <c r="UJI12" s="13"/>
      <c r="UJJ12" s="13"/>
      <c r="UJK12" s="13"/>
      <c r="UJL12" s="13"/>
      <c r="UJM12" s="13"/>
      <c r="UJN12" s="13"/>
      <c r="UJO12" s="13"/>
      <c r="UJP12" s="13"/>
      <c r="UJQ12" s="13"/>
      <c r="UJR12" s="13"/>
      <c r="UJS12" s="13"/>
      <c r="UJT12" s="13"/>
      <c r="UJU12" s="13"/>
      <c r="UJV12" s="13"/>
      <c r="UJW12" s="13"/>
      <c r="UJX12" s="13"/>
      <c r="UJY12" s="13"/>
      <c r="UJZ12" s="13"/>
      <c r="UKA12" s="13"/>
      <c r="UKB12" s="13"/>
      <c r="UKC12" s="13"/>
      <c r="UKD12" s="13"/>
      <c r="UKE12" s="13"/>
      <c r="UKF12" s="13"/>
      <c r="UKG12" s="13"/>
      <c r="UKH12" s="13"/>
      <c r="UKI12" s="13"/>
      <c r="UKJ12" s="13"/>
      <c r="UKK12" s="13"/>
      <c r="UKL12" s="13"/>
      <c r="UKM12" s="13"/>
      <c r="UKN12" s="13"/>
      <c r="UKO12" s="13"/>
      <c r="UKP12" s="13"/>
      <c r="UKQ12" s="13"/>
      <c r="UKR12" s="13"/>
      <c r="UKS12" s="13"/>
      <c r="UKT12" s="13"/>
      <c r="UKU12" s="13"/>
      <c r="UKV12" s="13"/>
      <c r="UKW12" s="13"/>
      <c r="UKX12" s="13"/>
      <c r="UKY12" s="13"/>
      <c r="UKZ12" s="13"/>
      <c r="ULA12" s="13"/>
      <c r="ULB12" s="13"/>
      <c r="ULC12" s="13"/>
      <c r="ULD12" s="13"/>
      <c r="ULE12" s="13"/>
      <c r="ULF12" s="13"/>
      <c r="ULG12" s="13"/>
      <c r="ULH12" s="13"/>
      <c r="ULI12" s="13"/>
      <c r="ULJ12" s="13"/>
      <c r="ULK12" s="13"/>
      <c r="ULL12" s="13"/>
      <c r="ULM12" s="13"/>
      <c r="ULN12" s="13"/>
      <c r="ULO12" s="13"/>
      <c r="ULP12" s="13"/>
      <c r="ULQ12" s="13"/>
      <c r="ULR12" s="13"/>
      <c r="ULS12" s="13"/>
      <c r="ULT12" s="13"/>
      <c r="ULU12" s="13"/>
      <c r="ULV12" s="13"/>
      <c r="ULW12" s="13"/>
      <c r="ULX12" s="13"/>
      <c r="ULY12" s="13"/>
      <c r="ULZ12" s="13"/>
      <c r="UMA12" s="13"/>
      <c r="UMB12" s="13"/>
      <c r="UMC12" s="13"/>
      <c r="UMD12" s="13"/>
      <c r="UME12" s="13"/>
      <c r="UMF12" s="13"/>
      <c r="UMG12" s="13"/>
      <c r="UMH12" s="13"/>
      <c r="UMI12" s="13"/>
      <c r="UMJ12" s="13"/>
      <c r="UMK12" s="13"/>
      <c r="UML12" s="13"/>
      <c r="UMM12" s="13"/>
      <c r="UMN12" s="13"/>
      <c r="UMO12" s="13"/>
      <c r="UMP12" s="13"/>
      <c r="UMQ12" s="13"/>
      <c r="UMR12" s="13"/>
      <c r="UMS12" s="13"/>
      <c r="UMT12" s="13"/>
      <c r="UMU12" s="13"/>
      <c r="UMV12" s="13"/>
      <c r="UMW12" s="13"/>
      <c r="UMX12" s="13"/>
      <c r="UMY12" s="13"/>
      <c r="UMZ12" s="13"/>
      <c r="UNA12" s="13"/>
      <c r="UNB12" s="13"/>
      <c r="UNC12" s="13"/>
      <c r="UND12" s="13"/>
      <c r="UNE12" s="13"/>
      <c r="UNF12" s="13"/>
      <c r="UNG12" s="13"/>
      <c r="UNH12" s="13"/>
      <c r="UNI12" s="13"/>
      <c r="UNJ12" s="13"/>
      <c r="UNK12" s="13"/>
      <c r="UNL12" s="13"/>
      <c r="UNM12" s="13"/>
      <c r="UNN12" s="13"/>
      <c r="UNO12" s="13"/>
      <c r="UNP12" s="13"/>
      <c r="UNQ12" s="13"/>
      <c r="UNR12" s="13"/>
      <c r="UNS12" s="13"/>
      <c r="UNT12" s="13"/>
      <c r="UNU12" s="13"/>
      <c r="UNV12" s="13"/>
      <c r="UNW12" s="13"/>
      <c r="UNX12" s="13"/>
      <c r="UNY12" s="13"/>
      <c r="UNZ12" s="13"/>
      <c r="UOA12" s="13"/>
      <c r="UOB12" s="13"/>
      <c r="UOC12" s="13"/>
      <c r="UOD12" s="13"/>
      <c r="UOE12" s="13"/>
      <c r="UOF12" s="13"/>
      <c r="UOG12" s="13"/>
      <c r="UOH12" s="13"/>
      <c r="UOI12" s="13"/>
      <c r="UOJ12" s="13"/>
      <c r="UOK12" s="13"/>
      <c r="UOL12" s="13"/>
      <c r="UOM12" s="13"/>
      <c r="UON12" s="13"/>
      <c r="UOO12" s="13"/>
      <c r="UOP12" s="13"/>
      <c r="UOQ12" s="13"/>
      <c r="UOR12" s="13"/>
      <c r="UOS12" s="13"/>
      <c r="UOT12" s="13"/>
      <c r="UOU12" s="13"/>
      <c r="UOV12" s="13"/>
      <c r="UOW12" s="13"/>
      <c r="UOX12" s="13"/>
      <c r="UOY12" s="13"/>
      <c r="UOZ12" s="13"/>
      <c r="UPA12" s="13"/>
      <c r="UPB12" s="13"/>
      <c r="UPC12" s="13"/>
      <c r="UPD12" s="13"/>
      <c r="UPE12" s="13"/>
      <c r="UPF12" s="13"/>
      <c r="UPG12" s="13"/>
      <c r="UPH12" s="13"/>
      <c r="UPI12" s="13"/>
      <c r="UPJ12" s="13"/>
      <c r="UPK12" s="13"/>
      <c r="UPL12" s="13"/>
      <c r="UPM12" s="13"/>
      <c r="UPN12" s="13"/>
      <c r="UPO12" s="13"/>
      <c r="UPP12" s="13"/>
      <c r="UPQ12" s="13"/>
      <c r="UPR12" s="13"/>
      <c r="UPS12" s="13"/>
      <c r="UPT12" s="13"/>
      <c r="UPU12" s="13"/>
      <c r="UPV12" s="13"/>
      <c r="UPW12" s="13"/>
      <c r="UPX12" s="13"/>
      <c r="UPY12" s="13"/>
      <c r="UPZ12" s="13"/>
      <c r="UQA12" s="13"/>
      <c r="UQB12" s="13"/>
      <c r="UQC12" s="13"/>
      <c r="UQD12" s="13"/>
      <c r="UQE12" s="13"/>
      <c r="UQF12" s="13"/>
      <c r="UQG12" s="13"/>
      <c r="UQH12" s="13"/>
      <c r="UQI12" s="13"/>
      <c r="UQJ12" s="13"/>
      <c r="UQK12" s="13"/>
      <c r="UQL12" s="13"/>
      <c r="UQM12" s="13"/>
      <c r="UQN12" s="13"/>
      <c r="UQO12" s="13"/>
      <c r="UQP12" s="13"/>
      <c r="UQQ12" s="13"/>
      <c r="UQR12" s="13"/>
      <c r="UQS12" s="13"/>
      <c r="UQT12" s="13"/>
      <c r="UQU12" s="13"/>
      <c r="UQV12" s="13"/>
      <c r="UQW12" s="13"/>
      <c r="UQX12" s="13"/>
      <c r="UQY12" s="13"/>
      <c r="UQZ12" s="13"/>
      <c r="URA12" s="13"/>
      <c r="URB12" s="13"/>
      <c r="URC12" s="13"/>
      <c r="URD12" s="13"/>
      <c r="URE12" s="13"/>
      <c r="URF12" s="13"/>
      <c r="URG12" s="13"/>
      <c r="URH12" s="13"/>
      <c r="URI12" s="13"/>
      <c r="URJ12" s="13"/>
      <c r="URK12" s="13"/>
      <c r="URL12" s="13"/>
      <c r="URM12" s="13"/>
      <c r="URN12" s="13"/>
      <c r="URO12" s="13"/>
      <c r="URP12" s="13"/>
      <c r="URQ12" s="13"/>
      <c r="URR12" s="13"/>
      <c r="URS12" s="13"/>
      <c r="URT12" s="13"/>
      <c r="URU12" s="13"/>
      <c r="URV12" s="13"/>
      <c r="URW12" s="13"/>
      <c r="URX12" s="13"/>
      <c r="URY12" s="13"/>
      <c r="URZ12" s="13"/>
      <c r="USA12" s="13"/>
      <c r="USB12" s="13"/>
      <c r="USC12" s="13"/>
      <c r="USD12" s="13"/>
      <c r="USE12" s="13"/>
      <c r="USF12" s="13"/>
      <c r="USG12" s="13"/>
      <c r="USH12" s="13"/>
      <c r="USI12" s="13"/>
      <c r="USJ12" s="13"/>
      <c r="USK12" s="13"/>
      <c r="USL12" s="13"/>
      <c r="USM12" s="13"/>
      <c r="USN12" s="13"/>
      <c r="USO12" s="13"/>
      <c r="USP12" s="13"/>
      <c r="USQ12" s="13"/>
      <c r="USR12" s="13"/>
      <c r="USS12" s="13"/>
      <c r="UST12" s="13"/>
      <c r="USU12" s="13"/>
      <c r="USV12" s="13"/>
      <c r="USW12" s="13"/>
      <c r="USX12" s="13"/>
      <c r="USY12" s="13"/>
      <c r="USZ12" s="13"/>
      <c r="UTA12" s="13"/>
      <c r="UTB12" s="13"/>
      <c r="UTC12" s="13"/>
      <c r="UTD12" s="13"/>
      <c r="UTE12" s="13"/>
      <c r="UTF12" s="13"/>
      <c r="UTG12" s="13"/>
      <c r="UTH12" s="13"/>
      <c r="UTI12" s="13"/>
      <c r="UTJ12" s="13"/>
      <c r="UTK12" s="13"/>
      <c r="UTL12" s="13"/>
      <c r="UTM12" s="13"/>
      <c r="UTN12" s="13"/>
      <c r="UTO12" s="13"/>
      <c r="UTP12" s="13"/>
      <c r="UTQ12" s="13"/>
      <c r="UTR12" s="13"/>
      <c r="UTS12" s="13"/>
      <c r="UTT12" s="13"/>
      <c r="UTU12" s="13"/>
      <c r="UTV12" s="13"/>
      <c r="UTW12" s="13"/>
      <c r="UTX12" s="13"/>
      <c r="UTY12" s="13"/>
      <c r="UTZ12" s="13"/>
      <c r="UUA12" s="13"/>
      <c r="UUB12" s="13"/>
      <c r="UUC12" s="13"/>
      <c r="UUD12" s="13"/>
      <c r="UUE12" s="13"/>
      <c r="UUF12" s="13"/>
      <c r="UUG12" s="13"/>
      <c r="UUH12" s="13"/>
      <c r="UUI12" s="13"/>
      <c r="UUJ12" s="13"/>
      <c r="UUK12" s="13"/>
      <c r="UUL12" s="13"/>
      <c r="UUM12" s="13"/>
      <c r="UUN12" s="13"/>
      <c r="UUO12" s="13"/>
      <c r="UUP12" s="13"/>
      <c r="UUQ12" s="13"/>
      <c r="UUR12" s="13"/>
      <c r="UUS12" s="13"/>
      <c r="UUT12" s="13"/>
      <c r="UUU12" s="13"/>
      <c r="UUV12" s="13"/>
      <c r="UUW12" s="13"/>
      <c r="UUX12" s="13"/>
      <c r="UUY12" s="13"/>
      <c r="UUZ12" s="13"/>
      <c r="UVA12" s="13"/>
      <c r="UVB12" s="13"/>
      <c r="UVC12" s="13"/>
      <c r="UVD12" s="13"/>
      <c r="UVE12" s="13"/>
      <c r="UVF12" s="13"/>
      <c r="UVG12" s="13"/>
      <c r="UVH12" s="13"/>
      <c r="UVI12" s="13"/>
      <c r="UVJ12" s="13"/>
      <c r="UVK12" s="13"/>
      <c r="UVL12" s="13"/>
      <c r="UVM12" s="13"/>
      <c r="UVN12" s="13"/>
      <c r="UVO12" s="13"/>
      <c r="UVP12" s="13"/>
      <c r="UVQ12" s="13"/>
      <c r="UVR12" s="13"/>
      <c r="UVS12" s="13"/>
      <c r="UVT12" s="13"/>
      <c r="UVU12" s="13"/>
      <c r="UVV12" s="13"/>
      <c r="UVW12" s="13"/>
      <c r="UVX12" s="13"/>
      <c r="UVY12" s="13"/>
      <c r="UVZ12" s="13"/>
      <c r="UWA12" s="13"/>
      <c r="UWB12" s="13"/>
      <c r="UWC12" s="13"/>
      <c r="UWD12" s="13"/>
      <c r="UWE12" s="13"/>
      <c r="UWF12" s="13"/>
      <c r="UWG12" s="13"/>
      <c r="UWH12" s="13"/>
      <c r="UWI12" s="13"/>
      <c r="UWJ12" s="13"/>
      <c r="UWK12" s="13"/>
      <c r="UWL12" s="13"/>
      <c r="UWM12" s="13"/>
      <c r="UWN12" s="13"/>
      <c r="UWO12" s="13"/>
      <c r="UWP12" s="13"/>
      <c r="UWQ12" s="13"/>
      <c r="UWR12" s="13"/>
      <c r="UWS12" s="13"/>
      <c r="UWT12" s="13"/>
      <c r="UWU12" s="13"/>
      <c r="UWV12" s="13"/>
      <c r="UWW12" s="13"/>
      <c r="UWX12" s="13"/>
      <c r="UWY12" s="13"/>
      <c r="UWZ12" s="13"/>
      <c r="UXA12" s="13"/>
      <c r="UXB12" s="13"/>
      <c r="UXC12" s="13"/>
      <c r="UXD12" s="13"/>
      <c r="UXE12" s="13"/>
      <c r="UXF12" s="13"/>
      <c r="UXG12" s="13"/>
      <c r="UXH12" s="13"/>
      <c r="UXI12" s="13"/>
      <c r="UXJ12" s="13"/>
      <c r="UXK12" s="13"/>
      <c r="UXL12" s="13"/>
      <c r="UXM12" s="13"/>
      <c r="UXN12" s="13"/>
      <c r="UXO12" s="13"/>
      <c r="UXP12" s="13"/>
      <c r="UXQ12" s="13"/>
      <c r="UXR12" s="13"/>
      <c r="UXS12" s="13"/>
      <c r="UXT12" s="13"/>
      <c r="UXU12" s="13"/>
      <c r="UXV12" s="13"/>
      <c r="UXW12" s="13"/>
      <c r="UXX12" s="13"/>
      <c r="UXY12" s="13"/>
      <c r="UXZ12" s="13"/>
      <c r="UYA12" s="13"/>
      <c r="UYB12" s="13"/>
      <c r="UYC12" s="13"/>
      <c r="UYD12" s="13"/>
      <c r="UYE12" s="13"/>
      <c r="UYF12" s="13"/>
      <c r="UYG12" s="13"/>
      <c r="UYH12" s="13"/>
      <c r="UYI12" s="13"/>
      <c r="UYJ12" s="13"/>
      <c r="UYK12" s="13"/>
      <c r="UYL12" s="13"/>
      <c r="UYM12" s="13"/>
      <c r="UYN12" s="13"/>
      <c r="UYO12" s="13"/>
      <c r="UYP12" s="13"/>
      <c r="UYQ12" s="13"/>
      <c r="UYR12" s="13"/>
      <c r="UYS12" s="13"/>
      <c r="UYT12" s="13"/>
      <c r="UYU12" s="13"/>
      <c r="UYV12" s="13"/>
      <c r="UYW12" s="13"/>
      <c r="UYX12" s="13"/>
      <c r="UYY12" s="13"/>
      <c r="UYZ12" s="13"/>
      <c r="UZA12" s="13"/>
      <c r="UZB12" s="13"/>
      <c r="UZC12" s="13"/>
      <c r="UZD12" s="13"/>
      <c r="UZE12" s="13"/>
      <c r="UZF12" s="13"/>
      <c r="UZG12" s="13"/>
      <c r="UZH12" s="13"/>
      <c r="UZI12" s="13"/>
      <c r="UZJ12" s="13"/>
      <c r="UZK12" s="13"/>
      <c r="UZL12" s="13"/>
      <c r="UZM12" s="13"/>
      <c r="UZN12" s="13"/>
      <c r="UZO12" s="13"/>
      <c r="UZP12" s="13"/>
      <c r="UZQ12" s="13"/>
      <c r="UZR12" s="13"/>
      <c r="UZS12" s="13"/>
      <c r="UZT12" s="13"/>
      <c r="UZU12" s="13"/>
      <c r="UZV12" s="13"/>
      <c r="UZW12" s="13"/>
      <c r="UZX12" s="13"/>
      <c r="UZY12" s="13"/>
      <c r="UZZ12" s="13"/>
      <c r="VAA12" s="13"/>
      <c r="VAB12" s="13"/>
      <c r="VAC12" s="13"/>
      <c r="VAD12" s="13"/>
      <c r="VAE12" s="13"/>
      <c r="VAF12" s="13"/>
      <c r="VAG12" s="13"/>
      <c r="VAH12" s="13"/>
      <c r="VAI12" s="13"/>
      <c r="VAJ12" s="13"/>
      <c r="VAK12" s="13"/>
      <c r="VAL12" s="13"/>
      <c r="VAM12" s="13"/>
      <c r="VAN12" s="13"/>
      <c r="VAO12" s="13"/>
      <c r="VAP12" s="13"/>
      <c r="VAQ12" s="13"/>
      <c r="VAR12" s="13"/>
      <c r="VAS12" s="13"/>
      <c r="VAT12" s="13"/>
      <c r="VAU12" s="13"/>
      <c r="VAV12" s="13"/>
      <c r="VAW12" s="13"/>
      <c r="VAX12" s="13"/>
      <c r="VAY12" s="13"/>
      <c r="VAZ12" s="13"/>
      <c r="VBA12" s="13"/>
      <c r="VBB12" s="13"/>
      <c r="VBC12" s="13"/>
      <c r="VBD12" s="13"/>
      <c r="VBE12" s="13"/>
      <c r="VBF12" s="13"/>
      <c r="VBG12" s="13"/>
      <c r="VBH12" s="13"/>
      <c r="VBI12" s="13"/>
      <c r="VBJ12" s="13"/>
      <c r="VBK12" s="13"/>
      <c r="VBL12" s="13"/>
      <c r="VBM12" s="13"/>
      <c r="VBN12" s="13"/>
      <c r="VBO12" s="13"/>
      <c r="VBP12" s="13"/>
      <c r="VBQ12" s="13"/>
      <c r="VBR12" s="13"/>
      <c r="VBS12" s="13"/>
      <c r="VBT12" s="13"/>
      <c r="VBU12" s="13"/>
      <c r="VBV12" s="13"/>
      <c r="VBW12" s="13"/>
      <c r="VBX12" s="13"/>
      <c r="VBY12" s="13"/>
      <c r="VBZ12" s="13"/>
      <c r="VCA12" s="13"/>
      <c r="VCB12" s="13"/>
      <c r="VCC12" s="13"/>
      <c r="VCD12" s="13"/>
      <c r="VCE12" s="13"/>
      <c r="VCF12" s="13"/>
      <c r="VCG12" s="13"/>
      <c r="VCH12" s="13"/>
      <c r="VCI12" s="13"/>
      <c r="VCJ12" s="13"/>
      <c r="VCK12" s="13"/>
      <c r="VCL12" s="13"/>
      <c r="VCM12" s="13"/>
      <c r="VCN12" s="13"/>
      <c r="VCO12" s="13"/>
      <c r="VCP12" s="13"/>
      <c r="VCQ12" s="13"/>
      <c r="VCR12" s="13"/>
      <c r="VCS12" s="13"/>
      <c r="VCT12" s="13"/>
      <c r="VCU12" s="13"/>
      <c r="VCV12" s="13"/>
      <c r="VCW12" s="13"/>
      <c r="VCX12" s="13"/>
      <c r="VCY12" s="13"/>
      <c r="VCZ12" s="13"/>
      <c r="VDA12" s="13"/>
      <c r="VDB12" s="13"/>
      <c r="VDC12" s="13"/>
      <c r="VDD12" s="13"/>
      <c r="VDE12" s="13"/>
      <c r="VDF12" s="13"/>
      <c r="VDG12" s="13"/>
      <c r="VDH12" s="13"/>
      <c r="VDI12" s="13"/>
      <c r="VDJ12" s="13"/>
      <c r="VDK12" s="13"/>
      <c r="VDL12" s="13"/>
      <c r="VDM12" s="13"/>
      <c r="VDN12" s="13"/>
      <c r="VDO12" s="13"/>
      <c r="VDP12" s="13"/>
      <c r="VDQ12" s="13"/>
      <c r="VDR12" s="13"/>
      <c r="VDS12" s="13"/>
      <c r="VDT12" s="13"/>
      <c r="VDU12" s="13"/>
      <c r="VDV12" s="13"/>
      <c r="VDW12" s="13"/>
      <c r="VDX12" s="13"/>
      <c r="VDY12" s="13"/>
      <c r="VDZ12" s="13"/>
      <c r="VEA12" s="13"/>
      <c r="VEB12" s="13"/>
      <c r="VEC12" s="13"/>
      <c r="VED12" s="13"/>
      <c r="VEE12" s="13"/>
      <c r="VEF12" s="13"/>
      <c r="VEG12" s="13"/>
      <c r="VEH12" s="13"/>
      <c r="VEI12" s="13"/>
      <c r="VEJ12" s="13"/>
      <c r="VEK12" s="13"/>
      <c r="VEL12" s="13"/>
      <c r="VEM12" s="13"/>
      <c r="VEN12" s="13"/>
      <c r="VEO12" s="13"/>
      <c r="VEP12" s="13"/>
      <c r="VEQ12" s="13"/>
      <c r="VER12" s="13"/>
      <c r="VES12" s="13"/>
      <c r="VET12" s="13"/>
      <c r="VEU12" s="13"/>
      <c r="VEV12" s="13"/>
      <c r="VEW12" s="13"/>
      <c r="VEX12" s="13"/>
      <c r="VEY12" s="13"/>
      <c r="VEZ12" s="13"/>
      <c r="VFA12" s="13"/>
      <c r="VFB12" s="13"/>
      <c r="VFC12" s="13"/>
      <c r="VFD12" s="13"/>
      <c r="VFE12" s="13"/>
      <c r="VFF12" s="13"/>
      <c r="VFG12" s="13"/>
      <c r="VFH12" s="13"/>
      <c r="VFI12" s="13"/>
      <c r="VFJ12" s="13"/>
      <c r="VFK12" s="13"/>
      <c r="VFL12" s="13"/>
      <c r="VFM12" s="13"/>
      <c r="VFN12" s="13"/>
      <c r="VFO12" s="13"/>
      <c r="VFP12" s="13"/>
      <c r="VFQ12" s="13"/>
      <c r="VFR12" s="13"/>
      <c r="VFS12" s="13"/>
      <c r="VFT12" s="13"/>
      <c r="VFU12" s="13"/>
      <c r="VFV12" s="13"/>
      <c r="VFW12" s="13"/>
      <c r="VFX12" s="13"/>
      <c r="VFY12" s="13"/>
      <c r="VFZ12" s="13"/>
      <c r="VGA12" s="13"/>
      <c r="VGB12" s="13"/>
      <c r="VGC12" s="13"/>
      <c r="VGD12" s="13"/>
      <c r="VGE12" s="13"/>
      <c r="VGF12" s="13"/>
      <c r="VGG12" s="13"/>
      <c r="VGH12" s="13"/>
      <c r="VGI12" s="13"/>
      <c r="VGJ12" s="13"/>
      <c r="VGK12" s="13"/>
      <c r="VGL12" s="13"/>
      <c r="VGM12" s="13"/>
      <c r="VGN12" s="13"/>
      <c r="VGO12" s="13"/>
      <c r="VGP12" s="13"/>
      <c r="VGQ12" s="13"/>
      <c r="VGR12" s="13"/>
      <c r="VGS12" s="13"/>
      <c r="VGT12" s="13"/>
      <c r="VGU12" s="13"/>
      <c r="VGV12" s="13"/>
      <c r="VGW12" s="13"/>
      <c r="VGX12" s="13"/>
      <c r="VGY12" s="13"/>
      <c r="VGZ12" s="13"/>
      <c r="VHA12" s="13"/>
      <c r="VHB12" s="13"/>
      <c r="VHC12" s="13"/>
      <c r="VHD12" s="13"/>
      <c r="VHE12" s="13"/>
      <c r="VHF12" s="13"/>
      <c r="VHG12" s="13"/>
      <c r="VHH12" s="13"/>
      <c r="VHI12" s="13"/>
      <c r="VHJ12" s="13"/>
      <c r="VHK12" s="13"/>
      <c r="VHL12" s="13"/>
      <c r="VHM12" s="13"/>
      <c r="VHN12" s="13"/>
      <c r="VHO12" s="13"/>
      <c r="VHP12" s="13"/>
      <c r="VHQ12" s="13"/>
      <c r="VHR12" s="13"/>
      <c r="VHS12" s="13"/>
      <c r="VHT12" s="13"/>
      <c r="VHU12" s="13"/>
      <c r="VHV12" s="13"/>
      <c r="VHW12" s="13"/>
      <c r="VHX12" s="13"/>
      <c r="VHY12" s="13"/>
      <c r="VHZ12" s="13"/>
      <c r="VIA12" s="13"/>
      <c r="VIB12" s="13"/>
      <c r="VIC12" s="13"/>
      <c r="VID12" s="13"/>
      <c r="VIE12" s="13"/>
      <c r="VIF12" s="13"/>
      <c r="VIG12" s="13"/>
      <c r="VIH12" s="13"/>
      <c r="VII12" s="13"/>
      <c r="VIJ12" s="13"/>
      <c r="VIK12" s="13"/>
      <c r="VIL12" s="13"/>
      <c r="VIM12" s="13"/>
      <c r="VIN12" s="13"/>
      <c r="VIO12" s="13"/>
      <c r="VIP12" s="13"/>
      <c r="VIQ12" s="13"/>
      <c r="VIR12" s="13"/>
      <c r="VIS12" s="13"/>
      <c r="VIT12" s="13"/>
      <c r="VIU12" s="13"/>
      <c r="VIV12" s="13"/>
      <c r="VIW12" s="13"/>
      <c r="VIX12" s="13"/>
      <c r="VIY12" s="13"/>
      <c r="VIZ12" s="13"/>
      <c r="VJA12" s="13"/>
      <c r="VJB12" s="13"/>
      <c r="VJC12" s="13"/>
      <c r="VJD12" s="13"/>
      <c r="VJE12" s="13"/>
      <c r="VJF12" s="13"/>
      <c r="VJG12" s="13"/>
      <c r="VJH12" s="13"/>
      <c r="VJI12" s="13"/>
      <c r="VJJ12" s="13"/>
      <c r="VJK12" s="13"/>
      <c r="VJL12" s="13"/>
      <c r="VJM12" s="13"/>
      <c r="VJN12" s="13"/>
      <c r="VJO12" s="13"/>
      <c r="VJP12" s="13"/>
      <c r="VJQ12" s="13"/>
      <c r="VJR12" s="13"/>
      <c r="VJS12" s="13"/>
      <c r="VJT12" s="13"/>
      <c r="VJU12" s="13"/>
      <c r="VJV12" s="13"/>
      <c r="VJW12" s="13"/>
      <c r="VJX12" s="13"/>
      <c r="VJY12" s="13"/>
      <c r="VJZ12" s="13"/>
      <c r="VKA12" s="13"/>
      <c r="VKB12" s="13"/>
      <c r="VKC12" s="13"/>
      <c r="VKD12" s="13"/>
      <c r="VKE12" s="13"/>
      <c r="VKF12" s="13"/>
      <c r="VKG12" s="13"/>
      <c r="VKH12" s="13"/>
      <c r="VKI12" s="13"/>
      <c r="VKJ12" s="13"/>
      <c r="VKK12" s="13"/>
      <c r="VKL12" s="13"/>
      <c r="VKM12" s="13"/>
      <c r="VKN12" s="13"/>
      <c r="VKO12" s="13"/>
      <c r="VKP12" s="13"/>
      <c r="VKQ12" s="13"/>
      <c r="VKR12" s="13"/>
      <c r="VKS12" s="13"/>
      <c r="VKT12" s="13"/>
      <c r="VKU12" s="13"/>
      <c r="VKV12" s="13"/>
      <c r="VKW12" s="13"/>
      <c r="VKX12" s="13"/>
      <c r="VKY12" s="13"/>
      <c r="VKZ12" s="13"/>
      <c r="VLA12" s="13"/>
      <c r="VLB12" s="13"/>
      <c r="VLC12" s="13"/>
      <c r="VLD12" s="13"/>
      <c r="VLE12" s="13"/>
      <c r="VLF12" s="13"/>
      <c r="VLG12" s="13"/>
      <c r="VLH12" s="13"/>
      <c r="VLI12" s="13"/>
      <c r="VLJ12" s="13"/>
      <c r="VLK12" s="13"/>
      <c r="VLL12" s="13"/>
      <c r="VLM12" s="13"/>
      <c r="VLN12" s="13"/>
      <c r="VLO12" s="13"/>
      <c r="VLP12" s="13"/>
      <c r="VLQ12" s="13"/>
      <c r="VLR12" s="13"/>
      <c r="VLS12" s="13"/>
      <c r="VLT12" s="13"/>
      <c r="VLU12" s="13"/>
      <c r="VLV12" s="13"/>
      <c r="VLW12" s="13"/>
      <c r="VLX12" s="13"/>
      <c r="VLY12" s="13"/>
      <c r="VLZ12" s="13"/>
      <c r="VMA12" s="13"/>
      <c r="VMB12" s="13"/>
      <c r="VMC12" s="13"/>
      <c r="VMD12" s="13"/>
      <c r="VME12" s="13"/>
      <c r="VMF12" s="13"/>
      <c r="VMG12" s="13"/>
      <c r="VMH12" s="13"/>
      <c r="VMI12" s="13"/>
      <c r="VMJ12" s="13"/>
      <c r="VMK12" s="13"/>
      <c r="VML12" s="13"/>
      <c r="VMM12" s="13"/>
      <c r="VMN12" s="13"/>
      <c r="VMO12" s="13"/>
      <c r="VMP12" s="13"/>
      <c r="VMQ12" s="13"/>
      <c r="VMR12" s="13"/>
      <c r="VMS12" s="13"/>
      <c r="VMT12" s="13"/>
      <c r="VMU12" s="13"/>
      <c r="VMV12" s="13"/>
      <c r="VMW12" s="13"/>
      <c r="VMX12" s="13"/>
      <c r="VMY12" s="13"/>
      <c r="VMZ12" s="13"/>
      <c r="VNA12" s="13"/>
      <c r="VNB12" s="13"/>
      <c r="VNC12" s="13"/>
      <c r="VND12" s="13"/>
      <c r="VNE12" s="13"/>
      <c r="VNF12" s="13"/>
      <c r="VNG12" s="13"/>
      <c r="VNH12" s="13"/>
      <c r="VNI12" s="13"/>
      <c r="VNJ12" s="13"/>
      <c r="VNK12" s="13"/>
      <c r="VNL12" s="13"/>
      <c r="VNM12" s="13"/>
      <c r="VNN12" s="13"/>
      <c r="VNO12" s="13"/>
      <c r="VNP12" s="13"/>
      <c r="VNQ12" s="13"/>
      <c r="VNR12" s="13"/>
      <c r="VNS12" s="13"/>
      <c r="VNT12" s="13"/>
      <c r="VNU12" s="13"/>
      <c r="VNV12" s="13"/>
      <c r="VNW12" s="13"/>
      <c r="VNX12" s="13"/>
      <c r="VNY12" s="13"/>
      <c r="VNZ12" s="13"/>
      <c r="VOA12" s="13"/>
      <c r="VOB12" s="13"/>
      <c r="VOC12" s="13"/>
      <c r="VOD12" s="13"/>
      <c r="VOE12" s="13"/>
      <c r="VOF12" s="13"/>
      <c r="VOG12" s="13"/>
      <c r="VOH12" s="13"/>
      <c r="VOI12" s="13"/>
      <c r="VOJ12" s="13"/>
      <c r="VOK12" s="13"/>
      <c r="VOL12" s="13"/>
      <c r="VOM12" s="13"/>
      <c r="VON12" s="13"/>
      <c r="VOO12" s="13"/>
      <c r="VOP12" s="13"/>
      <c r="VOQ12" s="13"/>
      <c r="VOR12" s="13"/>
      <c r="VOS12" s="13"/>
      <c r="VOT12" s="13"/>
      <c r="VOU12" s="13"/>
      <c r="VOV12" s="13"/>
      <c r="VOW12" s="13"/>
      <c r="VOX12" s="13"/>
      <c r="VOY12" s="13"/>
      <c r="VOZ12" s="13"/>
      <c r="VPA12" s="13"/>
      <c r="VPB12" s="13"/>
      <c r="VPC12" s="13"/>
      <c r="VPD12" s="13"/>
      <c r="VPE12" s="13"/>
      <c r="VPF12" s="13"/>
      <c r="VPG12" s="13"/>
      <c r="VPH12" s="13"/>
      <c r="VPI12" s="13"/>
      <c r="VPJ12" s="13"/>
      <c r="VPK12" s="13"/>
      <c r="VPL12" s="13"/>
      <c r="VPM12" s="13"/>
      <c r="VPN12" s="13"/>
      <c r="VPO12" s="13"/>
      <c r="VPP12" s="13"/>
      <c r="VPQ12" s="13"/>
      <c r="VPR12" s="13"/>
      <c r="VPS12" s="13"/>
      <c r="VPT12" s="13"/>
      <c r="VPU12" s="13"/>
      <c r="VPV12" s="13"/>
      <c r="VPW12" s="13"/>
      <c r="VPX12" s="13"/>
      <c r="VPY12" s="13"/>
      <c r="VPZ12" s="13"/>
      <c r="VQA12" s="13"/>
      <c r="VQB12" s="13"/>
      <c r="VQC12" s="13"/>
      <c r="VQD12" s="13"/>
      <c r="VQE12" s="13"/>
      <c r="VQF12" s="13"/>
      <c r="VQG12" s="13"/>
      <c r="VQH12" s="13"/>
      <c r="VQI12" s="13"/>
      <c r="VQJ12" s="13"/>
      <c r="VQK12" s="13"/>
      <c r="VQL12" s="13"/>
      <c r="VQM12" s="13"/>
      <c r="VQN12" s="13"/>
      <c r="VQO12" s="13"/>
      <c r="VQP12" s="13"/>
      <c r="VQQ12" s="13"/>
      <c r="VQR12" s="13"/>
      <c r="VQS12" s="13"/>
      <c r="VQT12" s="13"/>
      <c r="VQU12" s="13"/>
      <c r="VQV12" s="13"/>
      <c r="VQW12" s="13"/>
      <c r="VQX12" s="13"/>
      <c r="VQY12" s="13"/>
      <c r="VQZ12" s="13"/>
      <c r="VRA12" s="13"/>
      <c r="VRB12" s="13"/>
      <c r="VRC12" s="13"/>
      <c r="VRD12" s="13"/>
      <c r="VRE12" s="13"/>
      <c r="VRF12" s="13"/>
      <c r="VRG12" s="13"/>
      <c r="VRH12" s="13"/>
      <c r="VRI12" s="13"/>
      <c r="VRJ12" s="13"/>
      <c r="VRK12" s="13"/>
      <c r="VRL12" s="13"/>
      <c r="VRM12" s="13"/>
      <c r="VRN12" s="13"/>
      <c r="VRO12" s="13"/>
      <c r="VRP12" s="13"/>
      <c r="VRQ12" s="13"/>
      <c r="VRR12" s="13"/>
      <c r="VRS12" s="13"/>
      <c r="VRT12" s="13"/>
      <c r="VRU12" s="13"/>
      <c r="VRV12" s="13"/>
      <c r="VRW12" s="13"/>
      <c r="VRX12" s="13"/>
      <c r="VRY12" s="13"/>
      <c r="VRZ12" s="13"/>
      <c r="VSA12" s="13"/>
      <c r="VSB12" s="13"/>
      <c r="VSC12" s="13"/>
      <c r="VSD12" s="13"/>
      <c r="VSE12" s="13"/>
      <c r="VSF12" s="13"/>
      <c r="VSG12" s="13"/>
      <c r="VSH12" s="13"/>
      <c r="VSI12" s="13"/>
      <c r="VSJ12" s="13"/>
      <c r="VSK12" s="13"/>
      <c r="VSL12" s="13"/>
      <c r="VSM12" s="13"/>
      <c r="VSN12" s="13"/>
      <c r="VSO12" s="13"/>
      <c r="VSP12" s="13"/>
      <c r="VSQ12" s="13"/>
      <c r="VSR12" s="13"/>
      <c r="VSS12" s="13"/>
      <c r="VST12" s="13"/>
      <c r="VSU12" s="13"/>
      <c r="VSV12" s="13"/>
      <c r="VSW12" s="13"/>
      <c r="VSX12" s="13"/>
      <c r="VSY12" s="13"/>
      <c r="VSZ12" s="13"/>
      <c r="VTA12" s="13"/>
      <c r="VTB12" s="13"/>
      <c r="VTC12" s="13"/>
      <c r="VTD12" s="13"/>
      <c r="VTE12" s="13"/>
      <c r="VTF12" s="13"/>
      <c r="VTG12" s="13"/>
      <c r="VTH12" s="13"/>
      <c r="VTI12" s="13"/>
      <c r="VTJ12" s="13"/>
      <c r="VTK12" s="13"/>
      <c r="VTL12" s="13"/>
      <c r="VTM12" s="13"/>
      <c r="VTN12" s="13"/>
      <c r="VTO12" s="13"/>
      <c r="VTP12" s="13"/>
      <c r="VTQ12" s="13"/>
      <c r="VTR12" s="13"/>
      <c r="VTS12" s="13"/>
      <c r="VTT12" s="13"/>
      <c r="VTU12" s="13"/>
      <c r="VTV12" s="13"/>
      <c r="VTW12" s="13"/>
      <c r="VTX12" s="13"/>
      <c r="VTY12" s="13"/>
      <c r="VTZ12" s="13"/>
      <c r="VUA12" s="13"/>
      <c r="VUB12" s="13"/>
      <c r="VUC12" s="13"/>
      <c r="VUD12" s="13"/>
      <c r="VUE12" s="13"/>
      <c r="VUF12" s="13"/>
      <c r="VUG12" s="13"/>
      <c r="VUH12" s="13"/>
      <c r="VUI12" s="13"/>
      <c r="VUJ12" s="13"/>
      <c r="VUK12" s="13"/>
      <c r="VUL12" s="13"/>
      <c r="VUM12" s="13"/>
      <c r="VUN12" s="13"/>
      <c r="VUO12" s="13"/>
      <c r="VUP12" s="13"/>
      <c r="VUQ12" s="13"/>
      <c r="VUR12" s="13"/>
      <c r="VUS12" s="13"/>
      <c r="VUT12" s="13"/>
      <c r="VUU12" s="13"/>
      <c r="VUV12" s="13"/>
      <c r="VUW12" s="13"/>
      <c r="VUX12" s="13"/>
      <c r="VUY12" s="13"/>
      <c r="VUZ12" s="13"/>
      <c r="VVA12" s="13"/>
      <c r="VVB12" s="13"/>
      <c r="VVC12" s="13"/>
      <c r="VVD12" s="13"/>
      <c r="VVE12" s="13"/>
      <c r="VVF12" s="13"/>
      <c r="VVG12" s="13"/>
      <c r="VVH12" s="13"/>
      <c r="VVI12" s="13"/>
      <c r="VVJ12" s="13"/>
      <c r="VVK12" s="13"/>
      <c r="VVL12" s="13"/>
      <c r="VVM12" s="13"/>
      <c r="VVN12" s="13"/>
      <c r="VVO12" s="13"/>
      <c r="VVP12" s="13"/>
      <c r="VVQ12" s="13"/>
      <c r="VVR12" s="13"/>
      <c r="VVS12" s="13"/>
      <c r="VVT12" s="13"/>
      <c r="VVU12" s="13"/>
      <c r="VVV12" s="13"/>
      <c r="VVW12" s="13"/>
      <c r="VVX12" s="13"/>
      <c r="VVY12" s="13"/>
      <c r="VVZ12" s="13"/>
      <c r="VWA12" s="13"/>
      <c r="VWB12" s="13"/>
      <c r="VWC12" s="13"/>
      <c r="VWD12" s="13"/>
      <c r="VWE12" s="13"/>
      <c r="VWF12" s="13"/>
      <c r="VWG12" s="13"/>
      <c r="VWH12" s="13"/>
      <c r="VWI12" s="13"/>
      <c r="VWJ12" s="13"/>
      <c r="VWK12" s="13"/>
      <c r="VWL12" s="13"/>
      <c r="VWM12" s="13"/>
      <c r="VWN12" s="13"/>
      <c r="VWO12" s="13"/>
      <c r="VWP12" s="13"/>
      <c r="VWQ12" s="13"/>
      <c r="VWR12" s="13"/>
      <c r="VWS12" s="13"/>
      <c r="VWT12" s="13"/>
      <c r="VWU12" s="13"/>
      <c r="VWV12" s="13"/>
      <c r="VWW12" s="13"/>
      <c r="VWX12" s="13"/>
      <c r="VWY12" s="13"/>
      <c r="VWZ12" s="13"/>
      <c r="VXA12" s="13"/>
      <c r="VXB12" s="13"/>
      <c r="VXC12" s="13"/>
      <c r="VXD12" s="13"/>
      <c r="VXE12" s="13"/>
      <c r="VXF12" s="13"/>
      <c r="VXG12" s="13"/>
      <c r="VXH12" s="13"/>
      <c r="VXI12" s="13"/>
      <c r="VXJ12" s="13"/>
      <c r="VXK12" s="13"/>
      <c r="VXL12" s="13"/>
      <c r="VXM12" s="13"/>
      <c r="VXN12" s="13"/>
      <c r="VXO12" s="13"/>
      <c r="VXP12" s="13"/>
      <c r="VXQ12" s="13"/>
      <c r="VXR12" s="13"/>
      <c r="VXS12" s="13"/>
      <c r="VXT12" s="13"/>
      <c r="VXU12" s="13"/>
      <c r="VXV12" s="13"/>
      <c r="VXW12" s="13"/>
      <c r="VXX12" s="13"/>
      <c r="VXY12" s="13"/>
      <c r="VXZ12" s="13"/>
      <c r="VYA12" s="13"/>
      <c r="VYB12" s="13"/>
      <c r="VYC12" s="13"/>
      <c r="VYD12" s="13"/>
      <c r="VYE12" s="13"/>
      <c r="VYF12" s="13"/>
      <c r="VYG12" s="13"/>
      <c r="VYH12" s="13"/>
      <c r="VYI12" s="13"/>
      <c r="VYJ12" s="13"/>
      <c r="VYK12" s="13"/>
      <c r="VYL12" s="13"/>
      <c r="VYM12" s="13"/>
      <c r="VYN12" s="13"/>
      <c r="VYO12" s="13"/>
      <c r="VYP12" s="13"/>
      <c r="VYQ12" s="13"/>
      <c r="VYR12" s="13"/>
      <c r="VYS12" s="13"/>
      <c r="VYT12" s="13"/>
      <c r="VYU12" s="13"/>
      <c r="VYV12" s="13"/>
      <c r="VYW12" s="13"/>
      <c r="VYX12" s="13"/>
      <c r="VYY12" s="13"/>
      <c r="VYZ12" s="13"/>
      <c r="VZA12" s="13"/>
      <c r="VZB12" s="13"/>
      <c r="VZC12" s="13"/>
      <c r="VZD12" s="13"/>
      <c r="VZE12" s="13"/>
      <c r="VZF12" s="13"/>
      <c r="VZG12" s="13"/>
      <c r="VZH12" s="13"/>
      <c r="VZI12" s="13"/>
      <c r="VZJ12" s="13"/>
      <c r="VZK12" s="13"/>
      <c r="VZL12" s="13"/>
      <c r="VZM12" s="13"/>
      <c r="VZN12" s="13"/>
      <c r="VZO12" s="13"/>
      <c r="VZP12" s="13"/>
      <c r="VZQ12" s="13"/>
      <c r="VZR12" s="13"/>
      <c r="VZS12" s="13"/>
      <c r="VZT12" s="13"/>
      <c r="VZU12" s="13"/>
      <c r="VZV12" s="13"/>
      <c r="VZW12" s="13"/>
      <c r="VZX12" s="13"/>
      <c r="VZY12" s="13"/>
      <c r="VZZ12" s="13"/>
      <c r="WAA12" s="13"/>
      <c r="WAB12" s="13"/>
      <c r="WAC12" s="13"/>
      <c r="WAD12" s="13"/>
      <c r="WAE12" s="13"/>
      <c r="WAF12" s="13"/>
      <c r="WAG12" s="13"/>
      <c r="WAH12" s="13"/>
      <c r="WAI12" s="13"/>
      <c r="WAJ12" s="13"/>
      <c r="WAK12" s="13"/>
      <c r="WAL12" s="13"/>
      <c r="WAM12" s="13"/>
      <c r="WAN12" s="13"/>
      <c r="WAO12" s="13"/>
      <c r="WAP12" s="13"/>
      <c r="WAQ12" s="13"/>
      <c r="WAR12" s="13"/>
      <c r="WAS12" s="13"/>
      <c r="WAT12" s="13"/>
      <c r="WAU12" s="13"/>
      <c r="WAV12" s="13"/>
      <c r="WAW12" s="13"/>
      <c r="WAX12" s="13"/>
      <c r="WAY12" s="13"/>
      <c r="WAZ12" s="13"/>
      <c r="WBA12" s="13"/>
      <c r="WBB12" s="13"/>
      <c r="WBC12" s="13"/>
      <c r="WBD12" s="13"/>
      <c r="WBE12" s="13"/>
      <c r="WBF12" s="13"/>
      <c r="WBG12" s="13"/>
      <c r="WBH12" s="13"/>
      <c r="WBI12" s="13"/>
      <c r="WBJ12" s="13"/>
      <c r="WBK12" s="13"/>
      <c r="WBL12" s="13"/>
      <c r="WBM12" s="13"/>
      <c r="WBN12" s="13"/>
      <c r="WBO12" s="13"/>
      <c r="WBP12" s="13"/>
      <c r="WBQ12" s="13"/>
      <c r="WBR12" s="13"/>
      <c r="WBS12" s="13"/>
      <c r="WBT12" s="13"/>
      <c r="WBU12" s="13"/>
      <c r="WBV12" s="13"/>
      <c r="WBW12" s="13"/>
      <c r="WBX12" s="13"/>
      <c r="WBY12" s="13"/>
      <c r="WBZ12" s="13"/>
      <c r="WCA12" s="13"/>
      <c r="WCB12" s="13"/>
      <c r="WCC12" s="13"/>
      <c r="WCD12" s="13"/>
      <c r="WCE12" s="13"/>
      <c r="WCF12" s="13"/>
      <c r="WCG12" s="13"/>
      <c r="WCH12" s="13"/>
      <c r="WCI12" s="13"/>
      <c r="WCJ12" s="13"/>
      <c r="WCK12" s="13"/>
      <c r="WCL12" s="13"/>
      <c r="WCM12" s="13"/>
      <c r="WCN12" s="13"/>
      <c r="WCO12" s="13"/>
      <c r="WCP12" s="13"/>
      <c r="WCQ12" s="13"/>
      <c r="WCR12" s="13"/>
      <c r="WCS12" s="13"/>
      <c r="WCT12" s="13"/>
      <c r="WCU12" s="13"/>
      <c r="WCV12" s="13"/>
      <c r="WCW12" s="13"/>
      <c r="WCX12" s="13"/>
      <c r="WCY12" s="13"/>
      <c r="WCZ12" s="13"/>
      <c r="WDA12" s="13"/>
      <c r="WDB12" s="13"/>
      <c r="WDC12" s="13"/>
      <c r="WDD12" s="13"/>
      <c r="WDE12" s="13"/>
      <c r="WDF12" s="13"/>
      <c r="WDG12" s="13"/>
      <c r="WDH12" s="13"/>
      <c r="WDI12" s="13"/>
      <c r="WDJ12" s="13"/>
      <c r="WDK12" s="13"/>
      <c r="WDL12" s="13"/>
      <c r="WDM12" s="13"/>
      <c r="WDN12" s="13"/>
      <c r="WDO12" s="13"/>
      <c r="WDP12" s="13"/>
      <c r="WDQ12" s="13"/>
      <c r="WDR12" s="13"/>
      <c r="WDS12" s="13"/>
      <c r="WDT12" s="13"/>
      <c r="WDU12" s="13"/>
      <c r="WDV12" s="13"/>
      <c r="WDW12" s="13"/>
      <c r="WDX12" s="13"/>
      <c r="WDY12" s="13"/>
      <c r="WDZ12" s="13"/>
      <c r="WEA12" s="13"/>
      <c r="WEB12" s="13"/>
      <c r="WEC12" s="13"/>
      <c r="WED12" s="13"/>
      <c r="WEE12" s="13"/>
      <c r="WEF12" s="13"/>
      <c r="WEG12" s="13"/>
      <c r="WEH12" s="13"/>
      <c r="WEI12" s="13"/>
      <c r="WEJ12" s="13"/>
      <c r="WEK12" s="13"/>
      <c r="WEL12" s="13"/>
      <c r="WEM12" s="13"/>
      <c r="WEN12" s="13"/>
      <c r="WEO12" s="13"/>
      <c r="WEP12" s="13"/>
      <c r="WEQ12" s="13"/>
      <c r="WER12" s="13"/>
      <c r="WES12" s="13"/>
      <c r="WET12" s="13"/>
      <c r="WEU12" s="13"/>
      <c r="WEV12" s="13"/>
      <c r="WEW12" s="13"/>
      <c r="WEX12" s="13"/>
      <c r="WEY12" s="13"/>
      <c r="WEZ12" s="13"/>
      <c r="WFA12" s="13"/>
      <c r="WFB12" s="13"/>
      <c r="WFC12" s="13"/>
      <c r="WFD12" s="13"/>
      <c r="WFE12" s="13"/>
      <c r="WFF12" s="13"/>
      <c r="WFG12" s="13"/>
      <c r="WFH12" s="13"/>
      <c r="WFI12" s="13"/>
      <c r="WFJ12" s="13"/>
      <c r="WFK12" s="13"/>
      <c r="WFL12" s="13"/>
      <c r="WFM12" s="13"/>
      <c r="WFN12" s="13"/>
      <c r="WFO12" s="13"/>
      <c r="WFP12" s="13"/>
      <c r="WFQ12" s="13"/>
      <c r="WFR12" s="13"/>
      <c r="WFS12" s="13"/>
      <c r="WFT12" s="13"/>
      <c r="WFU12" s="13"/>
      <c r="WFV12" s="13"/>
      <c r="WFW12" s="13"/>
      <c r="WFX12" s="13"/>
      <c r="WFY12" s="13"/>
      <c r="WFZ12" s="13"/>
      <c r="WGA12" s="13"/>
      <c r="WGB12" s="13"/>
      <c r="WGC12" s="13"/>
      <c r="WGD12" s="13"/>
      <c r="WGE12" s="13"/>
      <c r="WGF12" s="13"/>
      <c r="WGG12" s="13"/>
      <c r="WGH12" s="13"/>
      <c r="WGI12" s="13"/>
      <c r="WGJ12" s="13"/>
      <c r="WGK12" s="13"/>
      <c r="WGL12" s="13"/>
      <c r="WGM12" s="13"/>
      <c r="WGN12" s="13"/>
      <c r="WGO12" s="13"/>
      <c r="WGP12" s="13"/>
      <c r="WGQ12" s="13"/>
      <c r="WGR12" s="13"/>
      <c r="WGS12" s="13"/>
      <c r="WGT12" s="13"/>
      <c r="WGU12" s="13"/>
      <c r="WGV12" s="13"/>
      <c r="WGW12" s="13"/>
      <c r="WGX12" s="13"/>
      <c r="WGY12" s="13"/>
      <c r="WGZ12" s="13"/>
      <c r="WHA12" s="13"/>
      <c r="WHB12" s="13"/>
      <c r="WHC12" s="13"/>
      <c r="WHD12" s="13"/>
      <c r="WHE12" s="13"/>
      <c r="WHF12" s="13"/>
      <c r="WHG12" s="13"/>
      <c r="WHH12" s="13"/>
      <c r="WHI12" s="13"/>
      <c r="WHJ12" s="13"/>
      <c r="WHK12" s="13"/>
      <c r="WHL12" s="13"/>
      <c r="WHM12" s="13"/>
      <c r="WHN12" s="13"/>
      <c r="WHO12" s="13"/>
      <c r="WHP12" s="13"/>
      <c r="WHQ12" s="13"/>
      <c r="WHR12" s="13"/>
      <c r="WHS12" s="13"/>
      <c r="WHT12" s="13"/>
      <c r="WHU12" s="13"/>
      <c r="WHV12" s="13"/>
      <c r="WHW12" s="13"/>
      <c r="WHX12" s="13"/>
      <c r="WHY12" s="13"/>
      <c r="WHZ12" s="13"/>
      <c r="WIA12" s="13"/>
      <c r="WIB12" s="13"/>
      <c r="WIC12" s="13"/>
      <c r="WID12" s="13"/>
      <c r="WIE12" s="13"/>
      <c r="WIF12" s="13"/>
      <c r="WIG12" s="13"/>
      <c r="WIH12" s="13"/>
      <c r="WII12" s="13"/>
      <c r="WIJ12" s="13"/>
      <c r="WIK12" s="13"/>
      <c r="WIL12" s="13"/>
      <c r="WIM12" s="13"/>
      <c r="WIN12" s="13"/>
      <c r="WIO12" s="13"/>
      <c r="WIP12" s="13"/>
      <c r="WIQ12" s="13"/>
      <c r="WIR12" s="13"/>
      <c r="WIS12" s="13"/>
      <c r="WIT12" s="13"/>
      <c r="WIU12" s="13"/>
      <c r="WIV12" s="13"/>
      <c r="WIW12" s="13"/>
      <c r="WIX12" s="13"/>
      <c r="WIY12" s="13"/>
      <c r="WIZ12" s="13"/>
      <c r="WJA12" s="13"/>
      <c r="WJB12" s="13"/>
      <c r="WJC12" s="13"/>
      <c r="WJD12" s="13"/>
      <c r="WJE12" s="13"/>
      <c r="WJF12" s="13"/>
      <c r="WJG12" s="13"/>
      <c r="WJH12" s="13"/>
      <c r="WJI12" s="13"/>
      <c r="WJJ12" s="13"/>
      <c r="WJK12" s="13"/>
      <c r="WJL12" s="13"/>
      <c r="WJM12" s="13"/>
      <c r="WJN12" s="13"/>
      <c r="WJO12" s="13"/>
      <c r="WJP12" s="13"/>
      <c r="WJQ12" s="13"/>
      <c r="WJR12" s="13"/>
      <c r="WJS12" s="13"/>
      <c r="WJT12" s="13"/>
      <c r="WJU12" s="13"/>
      <c r="WJV12" s="13"/>
      <c r="WJW12" s="13"/>
      <c r="WJX12" s="13"/>
      <c r="WJY12" s="13"/>
      <c r="WJZ12" s="13"/>
      <c r="WKA12" s="13"/>
      <c r="WKB12" s="13"/>
      <c r="WKC12" s="13"/>
      <c r="WKD12" s="13"/>
      <c r="WKE12" s="13"/>
      <c r="WKF12" s="13"/>
      <c r="WKG12" s="13"/>
      <c r="WKH12" s="13"/>
      <c r="WKI12" s="13"/>
      <c r="WKJ12" s="13"/>
      <c r="WKK12" s="13"/>
      <c r="WKL12" s="13"/>
      <c r="WKM12" s="13"/>
      <c r="WKN12" s="13"/>
      <c r="WKO12" s="13"/>
      <c r="WKP12" s="13"/>
      <c r="WKQ12" s="13"/>
      <c r="WKR12" s="13"/>
      <c r="WKS12" s="13"/>
      <c r="WKT12" s="13"/>
      <c r="WKU12" s="13"/>
      <c r="WKV12" s="13"/>
      <c r="WKW12" s="13"/>
      <c r="WKX12" s="13"/>
      <c r="WKY12" s="13"/>
      <c r="WKZ12" s="13"/>
      <c r="WLA12" s="13"/>
      <c r="WLB12" s="13"/>
      <c r="WLC12" s="13"/>
      <c r="WLD12" s="13"/>
      <c r="WLE12" s="13"/>
      <c r="WLF12" s="13"/>
      <c r="WLG12" s="13"/>
      <c r="WLH12" s="13"/>
      <c r="WLI12" s="13"/>
      <c r="WLJ12" s="13"/>
      <c r="WLK12" s="13"/>
      <c r="WLL12" s="13"/>
      <c r="WLM12" s="13"/>
      <c r="WLN12" s="13"/>
      <c r="WLO12" s="13"/>
      <c r="WLP12" s="13"/>
      <c r="WLQ12" s="13"/>
      <c r="WLR12" s="13"/>
      <c r="WLS12" s="13"/>
      <c r="WLT12" s="13"/>
      <c r="WLU12" s="13"/>
      <c r="WLV12" s="13"/>
      <c r="WLW12" s="13"/>
      <c r="WLX12" s="13"/>
      <c r="WLY12" s="13"/>
      <c r="WLZ12" s="13"/>
      <c r="WMA12" s="13"/>
      <c r="WMB12" s="13"/>
      <c r="WMC12" s="13"/>
      <c r="WMD12" s="13"/>
      <c r="WME12" s="13"/>
      <c r="WMF12" s="13"/>
      <c r="WMG12" s="13"/>
      <c r="WMH12" s="13"/>
      <c r="WMI12" s="13"/>
      <c r="WMJ12" s="13"/>
      <c r="WMK12" s="13"/>
      <c r="WML12" s="13"/>
      <c r="WMM12" s="13"/>
      <c r="WMN12" s="13"/>
      <c r="WMO12" s="13"/>
      <c r="WMP12" s="13"/>
      <c r="WMQ12" s="13"/>
      <c r="WMR12" s="13"/>
      <c r="WMS12" s="13"/>
      <c r="WMT12" s="13"/>
      <c r="WMU12" s="13"/>
      <c r="WMV12" s="13"/>
      <c r="WMW12" s="13"/>
      <c r="WMX12" s="13"/>
      <c r="WMY12" s="13"/>
      <c r="WMZ12" s="13"/>
      <c r="WNA12" s="13"/>
      <c r="WNB12" s="13"/>
      <c r="WNC12" s="13"/>
      <c r="WND12" s="13"/>
      <c r="WNE12" s="13"/>
      <c r="WNF12" s="13"/>
      <c r="WNG12" s="13"/>
      <c r="WNH12" s="13"/>
      <c r="WNI12" s="13"/>
      <c r="WNJ12" s="13"/>
      <c r="WNK12" s="13"/>
      <c r="WNL12" s="13"/>
      <c r="WNM12" s="13"/>
      <c r="WNN12" s="13"/>
      <c r="WNO12" s="13"/>
      <c r="WNP12" s="13"/>
      <c r="WNQ12" s="13"/>
      <c r="WNR12" s="13"/>
      <c r="WNS12" s="13"/>
      <c r="WNT12" s="13"/>
      <c r="WNU12" s="13"/>
      <c r="WNV12" s="13"/>
      <c r="WNW12" s="13"/>
      <c r="WNX12" s="13"/>
      <c r="WNY12" s="13"/>
      <c r="WNZ12" s="13"/>
      <c r="WOA12" s="13"/>
      <c r="WOB12" s="13"/>
      <c r="WOC12" s="13"/>
      <c r="WOD12" s="13"/>
      <c r="WOE12" s="13"/>
      <c r="WOF12" s="13"/>
      <c r="WOG12" s="13"/>
      <c r="WOH12" s="13"/>
      <c r="WOI12" s="13"/>
      <c r="WOJ12" s="13"/>
      <c r="WOK12" s="13"/>
      <c r="WOL12" s="13"/>
      <c r="WOM12" s="13"/>
      <c r="WON12" s="13"/>
      <c r="WOO12" s="13"/>
      <c r="WOP12" s="13"/>
      <c r="WOQ12" s="13"/>
      <c r="WOR12" s="13"/>
      <c r="WOS12" s="13"/>
      <c r="WOT12" s="13"/>
      <c r="WOU12" s="13"/>
      <c r="WOV12" s="13"/>
      <c r="WOW12" s="13"/>
      <c r="WOX12" s="13"/>
      <c r="WOY12" s="13"/>
      <c r="WOZ12" s="13"/>
      <c r="WPA12" s="13"/>
      <c r="WPB12" s="13"/>
      <c r="WPC12" s="13"/>
      <c r="WPD12" s="13"/>
      <c r="WPE12" s="13"/>
      <c r="WPF12" s="13"/>
      <c r="WPG12" s="13"/>
      <c r="WPH12" s="13"/>
      <c r="WPI12" s="13"/>
      <c r="WPJ12" s="13"/>
      <c r="WPK12" s="13"/>
      <c r="WPL12" s="13"/>
      <c r="WPM12" s="13"/>
      <c r="WPN12" s="13"/>
      <c r="WPO12" s="13"/>
      <c r="WPP12" s="13"/>
      <c r="WPQ12" s="13"/>
      <c r="WPR12" s="13"/>
      <c r="WPS12" s="13"/>
      <c r="WPT12" s="13"/>
      <c r="WPU12" s="13"/>
      <c r="WPV12" s="13"/>
      <c r="WPW12" s="13"/>
      <c r="WPX12" s="13"/>
      <c r="WPY12" s="13"/>
      <c r="WPZ12" s="13"/>
      <c r="WQA12" s="13"/>
      <c r="WQB12" s="13"/>
      <c r="WQC12" s="13"/>
      <c r="WQD12" s="13"/>
      <c r="WQE12" s="13"/>
      <c r="WQF12" s="13"/>
      <c r="WQG12" s="13"/>
      <c r="WQH12" s="13"/>
      <c r="WQI12" s="13"/>
      <c r="WQJ12" s="13"/>
      <c r="WQK12" s="13"/>
      <c r="WQL12" s="13"/>
      <c r="WQM12" s="13"/>
      <c r="WQN12" s="13"/>
      <c r="WQO12" s="13"/>
      <c r="WQP12" s="13"/>
      <c r="WQQ12" s="13"/>
      <c r="WQR12" s="13"/>
      <c r="WQS12" s="13"/>
      <c r="WQT12" s="13"/>
      <c r="WQU12" s="13"/>
      <c r="WQV12" s="13"/>
      <c r="WQW12" s="13"/>
      <c r="WQX12" s="13"/>
      <c r="WQY12" s="13"/>
      <c r="WQZ12" s="13"/>
      <c r="WRA12" s="13"/>
      <c r="WRB12" s="13"/>
      <c r="WRC12" s="13"/>
      <c r="WRD12" s="13"/>
      <c r="WRE12" s="13"/>
      <c r="WRF12" s="13"/>
      <c r="WRG12" s="13"/>
      <c r="WRH12" s="13"/>
      <c r="WRI12" s="13"/>
      <c r="WRJ12" s="13"/>
      <c r="WRK12" s="13"/>
      <c r="WRL12" s="13"/>
      <c r="WRM12" s="13"/>
      <c r="WRN12" s="13"/>
      <c r="WRO12" s="13"/>
      <c r="WRP12" s="13"/>
      <c r="WRQ12" s="13"/>
      <c r="WRR12" s="13"/>
      <c r="WRS12" s="13"/>
      <c r="WRT12" s="13"/>
      <c r="WRU12" s="13"/>
      <c r="WRV12" s="13"/>
      <c r="WRW12" s="13"/>
      <c r="WRX12" s="13"/>
      <c r="WRY12" s="13"/>
      <c r="WRZ12" s="13"/>
      <c r="WSA12" s="13"/>
      <c r="WSB12" s="13"/>
      <c r="WSC12" s="13"/>
      <c r="WSD12" s="13"/>
      <c r="WSE12" s="13"/>
      <c r="WSF12" s="13"/>
      <c r="WSG12" s="13"/>
      <c r="WSH12" s="13"/>
      <c r="WSI12" s="13"/>
      <c r="WSJ12" s="13"/>
      <c r="WSK12" s="13"/>
      <c r="WSL12" s="13"/>
      <c r="WSM12" s="13"/>
      <c r="WSN12" s="13"/>
      <c r="WSO12" s="13"/>
      <c r="WSP12" s="13"/>
      <c r="WSQ12" s="13"/>
      <c r="WSR12" s="13"/>
      <c r="WSS12" s="13"/>
      <c r="WST12" s="13"/>
      <c r="WSU12" s="13"/>
      <c r="WSV12" s="13"/>
      <c r="WSW12" s="13"/>
      <c r="WSX12" s="13"/>
      <c r="WSY12" s="13"/>
      <c r="WSZ12" s="13"/>
      <c r="WTA12" s="13"/>
      <c r="WTB12" s="13"/>
      <c r="WTC12" s="13"/>
      <c r="WTD12" s="13"/>
      <c r="WTE12" s="13"/>
      <c r="WTF12" s="13"/>
      <c r="WTG12" s="13"/>
      <c r="WTH12" s="13"/>
      <c r="WTI12" s="13"/>
      <c r="WTJ12" s="13"/>
      <c r="WTK12" s="13"/>
      <c r="WTL12" s="13"/>
      <c r="WTM12" s="13"/>
      <c r="WTN12" s="13"/>
      <c r="WTO12" s="13"/>
      <c r="WTP12" s="13"/>
      <c r="WTQ12" s="13"/>
      <c r="WTR12" s="13"/>
      <c r="WTS12" s="13"/>
      <c r="WTT12" s="13"/>
      <c r="WTU12" s="13"/>
      <c r="WTV12" s="13"/>
      <c r="WTW12" s="13"/>
      <c r="WTX12" s="13"/>
      <c r="WTY12" s="13"/>
      <c r="WTZ12" s="13"/>
      <c r="WUA12" s="13"/>
      <c r="WUB12" s="13"/>
      <c r="WUC12" s="13"/>
      <c r="WUD12" s="13"/>
      <c r="WUE12" s="13"/>
      <c r="WUF12" s="13"/>
      <c r="WUG12" s="13"/>
      <c r="WUH12" s="13"/>
      <c r="WUI12" s="13"/>
      <c r="WUJ12" s="13"/>
      <c r="WUK12" s="13"/>
      <c r="WUL12" s="13"/>
      <c r="WUM12" s="13"/>
      <c r="WUN12" s="13"/>
      <c r="WUO12" s="13"/>
      <c r="WUP12" s="13"/>
      <c r="WUQ12" s="13"/>
      <c r="WUR12" s="13"/>
      <c r="WUS12" s="13"/>
      <c r="WUT12" s="13"/>
      <c r="WUU12" s="13"/>
      <c r="WUV12" s="13"/>
      <c r="WUW12" s="13"/>
      <c r="WUX12" s="13"/>
      <c r="WUY12" s="13"/>
      <c r="WUZ12" s="13"/>
      <c r="WVA12" s="13"/>
      <c r="WVB12" s="13"/>
      <c r="WVC12" s="13"/>
      <c r="WVD12" s="13"/>
      <c r="WVE12" s="13"/>
      <c r="WVF12" s="13"/>
      <c r="WVG12" s="13"/>
      <c r="WVH12" s="13"/>
      <c r="WVI12" s="13"/>
      <c r="WVJ12" s="13"/>
      <c r="WVK12" s="13"/>
      <c r="WVL12" s="13"/>
      <c r="WVM12" s="13"/>
      <c r="WVN12" s="13"/>
      <c r="WVO12" s="13"/>
      <c r="WVP12" s="13"/>
      <c r="WVQ12" s="13"/>
      <c r="WVR12" s="13"/>
      <c r="WVS12" s="13"/>
      <c r="WVT12" s="13"/>
      <c r="WVU12" s="13"/>
      <c r="WVV12" s="13"/>
      <c r="WVW12" s="13"/>
      <c r="WVX12" s="13"/>
      <c r="WVY12" s="13"/>
      <c r="WVZ12" s="13"/>
      <c r="WWA12" s="13"/>
      <c r="WWB12" s="13"/>
      <c r="WWC12" s="13"/>
      <c r="WWD12" s="13"/>
      <c r="WWE12" s="13"/>
      <c r="WWF12" s="13"/>
      <c r="WWG12" s="13"/>
      <c r="WWH12" s="13"/>
      <c r="WWI12" s="13"/>
      <c r="WWJ12" s="13"/>
      <c r="WWK12" s="13"/>
      <c r="WWL12" s="13"/>
      <c r="WWM12" s="13"/>
      <c r="WWN12" s="13"/>
      <c r="WWO12" s="13"/>
      <c r="WWP12" s="13"/>
      <c r="WWQ12" s="13"/>
      <c r="WWR12" s="13"/>
      <c r="WWS12" s="13"/>
      <c r="WWT12" s="13"/>
      <c r="WWU12" s="13"/>
      <c r="WWV12" s="13"/>
      <c r="WWW12" s="13"/>
      <c r="WWX12" s="13"/>
      <c r="WWY12" s="13"/>
      <c r="WWZ12" s="13"/>
      <c r="WXA12" s="13"/>
      <c r="WXB12" s="13"/>
      <c r="WXC12" s="13"/>
      <c r="WXD12" s="13"/>
      <c r="WXE12" s="13"/>
      <c r="WXF12" s="13"/>
      <c r="WXG12" s="13"/>
      <c r="WXH12" s="13"/>
      <c r="WXI12" s="13"/>
      <c r="WXJ12" s="13"/>
      <c r="WXK12" s="13"/>
      <c r="WXL12" s="13"/>
      <c r="WXM12" s="13"/>
      <c r="WXN12" s="13"/>
      <c r="WXO12" s="13"/>
      <c r="WXP12" s="13"/>
      <c r="WXQ12" s="13"/>
      <c r="WXR12" s="13"/>
      <c r="WXS12" s="13"/>
      <c r="WXT12" s="13"/>
      <c r="WXU12" s="13"/>
      <c r="WXV12" s="13"/>
      <c r="WXW12" s="13"/>
      <c r="WXX12" s="13"/>
      <c r="WXY12" s="13"/>
      <c r="WXZ12" s="13"/>
      <c r="WYA12" s="13"/>
      <c r="WYB12" s="13"/>
      <c r="WYC12" s="13"/>
      <c r="WYD12" s="13"/>
      <c r="WYE12" s="13"/>
      <c r="WYF12" s="13"/>
      <c r="WYG12" s="13"/>
      <c r="WYH12" s="13"/>
      <c r="WYI12" s="13"/>
      <c r="WYJ12" s="13"/>
      <c r="WYK12" s="13"/>
      <c r="WYL12" s="13"/>
      <c r="WYM12" s="13"/>
      <c r="WYN12" s="13"/>
      <c r="WYO12" s="13"/>
      <c r="WYP12" s="13"/>
      <c r="WYQ12" s="13"/>
      <c r="WYR12" s="13"/>
      <c r="WYS12" s="13"/>
      <c r="WYT12" s="13"/>
      <c r="WYU12" s="13"/>
      <c r="WYV12" s="13"/>
      <c r="WYW12" s="13"/>
      <c r="WYX12" s="13"/>
      <c r="WYY12" s="13"/>
      <c r="WYZ12" s="13"/>
      <c r="WZA12" s="13"/>
      <c r="WZB12" s="13"/>
      <c r="WZC12" s="13"/>
      <c r="WZD12" s="13"/>
      <c r="WZE12" s="13"/>
      <c r="WZF12" s="13"/>
      <c r="WZG12" s="13"/>
      <c r="WZH12" s="13"/>
      <c r="WZI12" s="13"/>
      <c r="WZJ12" s="13"/>
      <c r="WZK12" s="13"/>
      <c r="WZL12" s="13"/>
      <c r="WZM12" s="13"/>
      <c r="WZN12" s="13"/>
      <c r="WZO12" s="13"/>
      <c r="WZP12" s="13"/>
      <c r="WZQ12" s="13"/>
      <c r="WZR12" s="13"/>
      <c r="WZS12" s="13"/>
      <c r="WZT12" s="13"/>
      <c r="WZU12" s="13"/>
      <c r="WZV12" s="13"/>
      <c r="WZW12" s="13"/>
      <c r="WZX12" s="13"/>
      <c r="WZY12" s="13"/>
      <c r="WZZ12" s="13"/>
      <c r="XAA12" s="13"/>
      <c r="XAB12" s="13"/>
      <c r="XAC12" s="13"/>
      <c r="XAD12" s="13"/>
      <c r="XAE12" s="13"/>
      <c r="XAF12" s="13"/>
      <c r="XAG12" s="13"/>
      <c r="XAH12" s="13"/>
      <c r="XAI12" s="13"/>
      <c r="XAJ12" s="13"/>
      <c r="XAK12" s="13"/>
      <c r="XAL12" s="13"/>
      <c r="XAM12" s="13"/>
      <c r="XAN12" s="13"/>
      <c r="XAO12" s="13"/>
      <c r="XAP12" s="13"/>
      <c r="XAQ12" s="13"/>
      <c r="XAR12" s="13"/>
      <c r="XAS12" s="13"/>
      <c r="XAT12" s="13"/>
      <c r="XAU12" s="13"/>
      <c r="XAV12" s="13"/>
      <c r="XAW12" s="13"/>
      <c r="XAX12" s="13"/>
      <c r="XAY12" s="13"/>
      <c r="XAZ12" s="13"/>
      <c r="XBA12" s="13"/>
      <c r="XBB12" s="13"/>
      <c r="XBC12" s="13"/>
      <c r="XBD12" s="13"/>
      <c r="XBE12" s="13"/>
      <c r="XBF12" s="13"/>
      <c r="XBG12" s="13"/>
      <c r="XBH12" s="13"/>
      <c r="XBI12" s="13"/>
      <c r="XBJ12" s="13"/>
      <c r="XBK12" s="13"/>
      <c r="XBL12" s="13"/>
      <c r="XBM12" s="13"/>
      <c r="XBN12" s="13"/>
      <c r="XBO12" s="13"/>
      <c r="XBP12" s="13"/>
      <c r="XBQ12" s="13"/>
      <c r="XBR12" s="13"/>
      <c r="XBS12" s="13"/>
      <c r="XBT12" s="13"/>
      <c r="XBU12" s="13"/>
      <c r="XBV12" s="13"/>
      <c r="XBW12" s="13"/>
      <c r="XBX12" s="13"/>
      <c r="XBY12" s="13"/>
      <c r="XBZ12" s="13"/>
      <c r="XCA12" s="13"/>
      <c r="XCB12" s="13"/>
      <c r="XCC12" s="13"/>
      <c r="XCD12" s="13"/>
      <c r="XCE12" s="13"/>
      <c r="XCF12" s="13"/>
      <c r="XCG12" s="13"/>
      <c r="XCH12" s="13"/>
      <c r="XCI12" s="13"/>
      <c r="XCJ12" s="13"/>
      <c r="XCK12" s="13"/>
      <c r="XCL12" s="13"/>
      <c r="XCM12" s="13"/>
      <c r="XCN12" s="13"/>
      <c r="XCO12" s="13"/>
      <c r="XCP12" s="13"/>
      <c r="XCQ12" s="13"/>
      <c r="XCR12" s="13"/>
      <c r="XCS12" s="13"/>
      <c r="XCT12" s="13"/>
      <c r="XCU12" s="13"/>
      <c r="XCV12" s="13"/>
      <c r="XCW12" s="13"/>
      <c r="XCX12" s="13"/>
      <c r="XCY12" s="13"/>
      <c r="XCZ12" s="13"/>
      <c r="XDA12" s="13"/>
      <c r="XDB12" s="13"/>
      <c r="XDC12" s="13"/>
      <c r="XDD12" s="13"/>
      <c r="XDE12" s="13"/>
      <c r="XDF12" s="13"/>
      <c r="XDG12" s="13"/>
      <c r="XDH12" s="13"/>
      <c r="XDI12" s="13"/>
      <c r="XDJ12" s="13"/>
      <c r="XDK12" s="13"/>
      <c r="XDL12" s="13"/>
      <c r="XDM12" s="13"/>
      <c r="XDN12" s="13"/>
      <c r="XDO12" s="13"/>
      <c r="XDP12" s="13"/>
      <c r="XDQ12" s="13"/>
      <c r="XDR12" s="13"/>
      <c r="XDS12" s="13"/>
      <c r="XDT12" s="13"/>
      <c r="XDU12" s="13"/>
      <c r="XDV12" s="13"/>
      <c r="XDW12" s="13"/>
      <c r="XDX12" s="13"/>
      <c r="XDY12" s="13"/>
      <c r="XDZ12" s="13"/>
      <c r="XEA12" s="13"/>
      <c r="XEB12" s="13"/>
      <c r="XEC12" s="13"/>
      <c r="XED12" s="13"/>
      <c r="XEE12" s="13"/>
      <c r="XEF12" s="13"/>
      <c r="XEG12" s="13"/>
      <c r="XEH12" s="13"/>
      <c r="XEI12" s="13"/>
      <c r="XEJ12" s="13"/>
      <c r="XEK12" s="13"/>
      <c r="XEL12" s="13"/>
      <c r="XEM12" s="13"/>
      <c r="XEN12" s="13"/>
      <c r="XEO12" s="13"/>
      <c r="XEP12" s="13"/>
      <c r="XEQ12" s="13"/>
      <c r="XER12" s="13"/>
      <c r="XES12" s="13"/>
      <c r="XET12" s="13"/>
      <c r="XEU12" s="13"/>
      <c r="XEV12" s="13"/>
      <c r="XEW12" s="13"/>
      <c r="XEX12" s="13"/>
      <c r="XEY12" s="13"/>
    </row>
    <row r="13" spans="1:16379" s="163" customFormat="1" ht="14.5" customHeight="1" outlineLevel="1" x14ac:dyDescent="0.35">
      <c r="A13" s="13" t="s">
        <v>526</v>
      </c>
      <c r="B13" s="13"/>
      <c r="C13" s="13"/>
      <c r="D13" s="165">
        <f>SUMIFS('Output BG'!D:D,'Output BG'!$A:$A,'Output Consolidado (Caixa)'!$A13) + SUMIFS('Output COPA'!D:D,'Output COPA'!$A:$A,'Output Consolidado (Caixa)'!$A13) +SUMIFS('Output TJK'!D:D,'Output TJK'!$A:$A,'Output Consolidado (Caixa)'!$A13)+SUMIFS('Output SC'!D:D,'Output SC'!$A:$A,'Output Consolidado (Caixa)'!$A13)+SUMIFS('Output PJ'!D:D,'Output PJ'!$A:$A,'Output Consolidado (Caixa)'!$A13)</f>
        <v>1700</v>
      </c>
      <c r="E13" s="165">
        <f>SUMIFS('Output BG'!E:E,'Output BG'!$A:$A,'Output Consolidado (Caixa)'!$A13) + SUMIFS('Output COPA'!E:E,'Output COPA'!$A:$A,'Output Consolidado (Caixa)'!$A13) +SUMIFS('Output TJK'!E:E,'Output TJK'!$A:$A,'Output Consolidado (Caixa)'!$A13)+SUMIFS('Output SC'!E:E,'Output SC'!$A:$A,'Output Consolidado (Caixa)'!$A13)+SUMIFS('Output PJ'!E:E,'Output PJ'!$A:$A,'Output Consolidado (Caixa)'!$A13)</f>
        <v>1700</v>
      </c>
      <c r="F13" s="165">
        <f>SUMIFS('Output BG'!F:F,'Output BG'!$A:$A,'Output Consolidado (Caixa)'!$A13) + SUMIFS('Output COPA'!F:F,'Output COPA'!$A:$A,'Output Consolidado (Caixa)'!$A13) +SUMIFS('Output TJK'!F:F,'Output TJK'!$A:$A,'Output Consolidado (Caixa)'!$A13)+SUMIFS('Output SC'!F:F,'Output SC'!$A:$A,'Output Consolidado (Caixa)'!$A13)+SUMIFS('Output PJ'!F:F,'Output PJ'!$A:$A,'Output Consolidado (Caixa)'!$A13)</f>
        <v>1700</v>
      </c>
      <c r="G13" s="165">
        <f>SUMIFS('Output BG'!G:G,'Output BG'!$A:$A,'Output Consolidado (Caixa)'!$A13) + SUMIFS('Output COPA'!G:G,'Output COPA'!$A:$A,'Output Consolidado (Caixa)'!$A13) +SUMIFS('Output TJK'!G:G,'Output TJK'!$A:$A,'Output Consolidado (Caixa)'!$A13)+SUMIFS('Output SC'!G:G,'Output SC'!$A:$A,'Output Consolidado (Caixa)'!$A13)+SUMIFS('Output PJ'!G:G,'Output PJ'!$A:$A,'Output Consolidado (Caixa)'!$A13)</f>
        <v>1700</v>
      </c>
      <c r="H13" s="165">
        <f>SUMIFS('Output BG'!H:H,'Output BG'!$A:$A,'Output Consolidado (Caixa)'!$A13) + SUMIFS('Output COPA'!H:H,'Output COPA'!$A:$A,'Output Consolidado (Caixa)'!$A13) +SUMIFS('Output TJK'!H:H,'Output TJK'!$A:$A,'Output Consolidado (Caixa)'!$A13)+SUMIFS('Output SC'!H:H,'Output SC'!$A:$A,'Output Consolidado (Caixa)'!$A13)+SUMIFS('Output PJ'!H:H,'Output PJ'!$A:$A,'Output Consolidado (Caixa)'!$A13)</f>
        <v>1700</v>
      </c>
      <c r="I13" s="165">
        <f>SUMIFS('Output BG'!I:I,'Output BG'!$A:$A,'Output Consolidado (Caixa)'!$A13) + SUMIFS('Output COPA'!I:I,'Output COPA'!$A:$A,'Output Consolidado (Caixa)'!$A13) +SUMIFS('Output TJK'!I:I,'Output TJK'!$A:$A,'Output Consolidado (Caixa)'!$A13)+SUMIFS('Output SC'!I:I,'Output SC'!$A:$A,'Output Consolidado (Caixa)'!$A13)+SUMIFS('Output PJ'!I:I,'Output PJ'!$A:$A,'Output Consolidado (Caixa)'!$A13)</f>
        <v>1700</v>
      </c>
      <c r="J13" s="165">
        <f>SUMIFS('Output BG'!J:J,'Output BG'!$A:$A,'Output Consolidado (Caixa)'!$A13) + SUMIFS('Output COPA'!J:J,'Output COPA'!$A:$A,'Output Consolidado (Caixa)'!$A13) +SUMIFS('Output TJK'!J:J,'Output TJK'!$A:$A,'Output Consolidado (Caixa)'!$A13)+SUMIFS('Output SC'!J:J,'Output SC'!$A:$A,'Output Consolidado (Caixa)'!$A13)+SUMIFS('Output PJ'!J:J,'Output PJ'!$A:$A,'Output Consolidado (Caixa)'!$A13)</f>
        <v>0</v>
      </c>
      <c r="K13" s="165">
        <f>SUMIFS('Output BG'!K:K,'Output BG'!$A:$A,'Output Consolidado (Caixa)'!$A13) + SUMIFS('Output COPA'!K:K,'Output COPA'!$A:$A,'Output Consolidado (Caixa)'!$A13) +SUMIFS('Output TJK'!K:K,'Output TJK'!$A:$A,'Output Consolidado (Caixa)'!$A13)+SUMIFS('Output SC'!K:K,'Output SC'!$A:$A,'Output Consolidado (Caixa)'!$A13)+SUMIFS('Output PJ'!K:K,'Output PJ'!$A:$A,'Output Consolidado (Caixa)'!$A13)</f>
        <v>0</v>
      </c>
      <c r="L13" s="165">
        <f>SUMIFS('Output BG'!L:L,'Output BG'!$A:$A,'Output Consolidado (Caixa)'!$A13) + SUMIFS('Output COPA'!L:L,'Output COPA'!$A:$A,'Output Consolidado (Caixa)'!$A13) +SUMIFS('Output TJK'!L:L,'Output TJK'!$A:$A,'Output Consolidado (Caixa)'!$A13)+SUMIFS('Output SC'!L:L,'Output SC'!$A:$A,'Output Consolidado (Caixa)'!$A13)+SUMIFS('Output PJ'!L:L,'Output PJ'!$A:$A,'Output Consolidado (Caixa)'!$A13)</f>
        <v>0</v>
      </c>
      <c r="M13" s="165">
        <f>SUMIFS('Output BG'!M:M,'Output BG'!$A:$A,'Output Consolidado (Caixa)'!$A13) + SUMIFS('Output COPA'!M:M,'Output COPA'!$A:$A,'Output Consolidado (Caixa)'!$A13) +SUMIFS('Output TJK'!M:M,'Output TJK'!$A:$A,'Output Consolidado (Caixa)'!$A13)+SUMIFS('Output SC'!M:M,'Output SC'!$A:$A,'Output Consolidado (Caixa)'!$A13)+SUMIFS('Output PJ'!M:M,'Output PJ'!$A:$A,'Output Consolidado (Caixa)'!$A13)</f>
        <v>0</v>
      </c>
      <c r="N13" s="165">
        <f>SUMIFS('Output BG'!N:N,'Output BG'!$A:$A,'Output Consolidado (Caixa)'!$A13) + SUMIFS('Output COPA'!N:N,'Output COPA'!$A:$A,'Output Consolidado (Caixa)'!$A13) +SUMIFS('Output TJK'!N:N,'Output TJK'!$A:$A,'Output Consolidado (Caixa)'!$A13)+SUMIFS('Output SC'!N:N,'Output SC'!$A:$A,'Output Consolidado (Caixa)'!$A13)+SUMIFS('Output PJ'!N:N,'Output PJ'!$A:$A,'Output Consolidado (Caixa)'!$A13)</f>
        <v>0</v>
      </c>
      <c r="O13" s="165">
        <f>SUMIFS('Output BG'!O:O,'Output BG'!$A:$A,'Output Consolidado (Caixa)'!$A13) + SUMIFS('Output COPA'!O:O,'Output COPA'!$A:$A,'Output Consolidado (Caixa)'!$A13) +SUMIFS('Output TJK'!O:O,'Output TJK'!$A:$A,'Output Consolidado (Caixa)'!$A13)+SUMIFS('Output SC'!O:O,'Output SC'!$A:$A,'Output Consolidado (Caixa)'!$A13)+SUMIFS('Output PJ'!O:O,'Output PJ'!$A:$A,'Output Consolidado (Caixa)'!$A13)</f>
        <v>0</v>
      </c>
      <c r="P13" s="165">
        <f>SUMIFS('Output BG'!P:P,'Output BG'!$A:$A,'Output Consolidado (Caixa)'!$A13) + SUMIFS('Output COPA'!P:P,'Output COPA'!$A:$A,'Output Consolidado (Caixa)'!$A13) +SUMIFS('Output TJK'!P:P,'Output TJK'!$A:$A,'Output Consolidado (Caixa)'!$A13)+SUMIFS('Output SC'!P:P,'Output SC'!$A:$A,'Output Consolidado (Caixa)'!$A13)+SUMIFS('Output PJ'!P:P,'Output PJ'!$A:$A,'Output Consolidado (Caixa)'!$A13)</f>
        <v>0</v>
      </c>
      <c r="Q13" s="165">
        <f>SUMIFS('Output BG'!Q:Q,'Output BG'!$A:$A,'Output Consolidado (Caixa)'!$A13) + SUMIFS('Output COPA'!Q:Q,'Output COPA'!$A:$A,'Output Consolidado (Caixa)'!$A13) +SUMIFS('Output TJK'!Q:Q,'Output TJK'!$A:$A,'Output Consolidado (Caixa)'!$A13)+SUMIFS('Output SC'!Q:Q,'Output SC'!$A:$A,'Output Consolidado (Caixa)'!$A13)+SUMIFS('Output PJ'!Q:Q,'Output PJ'!$A:$A,'Output Consolidado (Caixa)'!$A13)</f>
        <v>0</v>
      </c>
      <c r="R13" s="165">
        <f>SUMIFS('Output BG'!R:R,'Output BG'!$A:$A,'Output Consolidado (Caixa)'!$A13) + SUMIFS('Output COPA'!R:R,'Output COPA'!$A:$A,'Output Consolidado (Caixa)'!$A13) +SUMIFS('Output TJK'!R:R,'Output TJK'!$A:$A,'Output Consolidado (Caixa)'!$A13)+SUMIFS('Output SC'!R:R,'Output SC'!$A:$A,'Output Consolidado (Caixa)'!$A13)+SUMIFS('Output PJ'!R:R,'Output PJ'!$A:$A,'Output Consolidado (Caixa)'!$A13)</f>
        <v>0</v>
      </c>
      <c r="S13" s="165">
        <f>SUMIFS('Output BG'!S:S,'Output BG'!$A:$A,'Output Consolidado (Caixa)'!$A13) + SUMIFS('Output COPA'!S:S,'Output COPA'!$A:$A,'Output Consolidado (Caixa)'!$A13) +SUMIFS('Output TJK'!S:S,'Output TJK'!$A:$A,'Output Consolidado (Caixa)'!$A13)+SUMIFS('Output SC'!S:S,'Output SC'!$A:$A,'Output Consolidado (Caixa)'!$A13)+SUMIFS('Output PJ'!S:S,'Output PJ'!$A:$A,'Output Consolidado (Caixa)'!$A13)</f>
        <v>0</v>
      </c>
      <c r="T13" s="165">
        <f>SUMIFS('Output BG'!T:T,'Output BG'!$A:$A,'Output Consolidado (Caixa)'!$A13) + SUMIFS('Output COPA'!T:T,'Output COPA'!$A:$A,'Output Consolidado (Caixa)'!$A13) +SUMIFS('Output TJK'!T:T,'Output TJK'!$A:$A,'Output Consolidado (Caixa)'!$A13)+SUMIFS('Output SC'!T:T,'Output SC'!$A:$A,'Output Consolidado (Caixa)'!$A13)+SUMIFS('Output PJ'!T:T,'Output PJ'!$A:$A,'Output Consolidado (Caixa)'!$A13)</f>
        <v>0</v>
      </c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13"/>
      <c r="KA13" s="13"/>
      <c r="KB13" s="13"/>
      <c r="KC13" s="13"/>
      <c r="KD13" s="13"/>
      <c r="KE13" s="13"/>
      <c r="KF13" s="13"/>
      <c r="KG13" s="13"/>
      <c r="KH13" s="13"/>
      <c r="KI13" s="13"/>
      <c r="KJ13" s="13"/>
      <c r="KK13" s="13"/>
      <c r="KL13" s="13"/>
      <c r="KM13" s="13"/>
      <c r="KN13" s="13"/>
      <c r="KO13" s="13"/>
      <c r="KP13" s="13"/>
      <c r="KQ13" s="13"/>
      <c r="KR13" s="13"/>
      <c r="KS13" s="13"/>
      <c r="KT13" s="13"/>
      <c r="KU13" s="13"/>
      <c r="KV13" s="13"/>
      <c r="KW13" s="13"/>
      <c r="KX13" s="13"/>
      <c r="KY13" s="13"/>
      <c r="KZ13" s="13"/>
      <c r="LA13" s="13"/>
      <c r="LB13" s="13"/>
      <c r="LC13" s="13"/>
      <c r="LD13" s="13"/>
      <c r="LE13" s="1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13"/>
      <c r="ML13" s="13"/>
      <c r="MM13" s="13"/>
      <c r="MN13" s="13"/>
      <c r="MO13" s="13"/>
      <c r="MP13" s="13"/>
      <c r="MQ13" s="13"/>
      <c r="MR13" s="13"/>
      <c r="MS13" s="13"/>
      <c r="MT13" s="13"/>
      <c r="MU13" s="13"/>
      <c r="MV13" s="13"/>
      <c r="MW13" s="13"/>
      <c r="MX13" s="13"/>
      <c r="MY13" s="13"/>
      <c r="MZ13" s="13"/>
      <c r="NA13" s="13"/>
      <c r="NB13" s="13"/>
      <c r="NC13" s="13"/>
      <c r="ND13" s="13"/>
      <c r="NE13" s="13"/>
      <c r="NF13" s="13"/>
      <c r="NG13" s="13"/>
      <c r="NH13" s="13"/>
      <c r="NI13" s="13"/>
      <c r="NJ13" s="13"/>
      <c r="NK13" s="13"/>
      <c r="NL13" s="13"/>
      <c r="NM13" s="13"/>
      <c r="NN13" s="13"/>
      <c r="NO13" s="13"/>
      <c r="NP13" s="13"/>
      <c r="NQ13" s="13"/>
      <c r="NR13" s="13"/>
      <c r="NS13" s="13"/>
      <c r="NT13" s="13"/>
      <c r="NU13" s="13"/>
      <c r="NV13" s="13"/>
      <c r="NW13" s="13"/>
      <c r="NX13" s="13"/>
      <c r="NY13" s="13"/>
      <c r="NZ13" s="13"/>
      <c r="OA13" s="13"/>
      <c r="OB13" s="13"/>
      <c r="OC13" s="13"/>
      <c r="OD13" s="13"/>
      <c r="OE13" s="13"/>
      <c r="OF13" s="13"/>
      <c r="OG13" s="13"/>
      <c r="OH13" s="13"/>
      <c r="OI13" s="13"/>
      <c r="OJ13" s="13"/>
      <c r="OK13" s="13"/>
      <c r="OL13" s="13"/>
      <c r="OM13" s="13"/>
      <c r="ON13" s="13"/>
      <c r="OO13" s="13"/>
      <c r="OP13" s="13"/>
      <c r="OQ13" s="13"/>
      <c r="OR13" s="13"/>
      <c r="OS13" s="13"/>
      <c r="OT13" s="13"/>
      <c r="OU13" s="13"/>
      <c r="OV13" s="13"/>
      <c r="OW13" s="13"/>
      <c r="OX13" s="13"/>
      <c r="OY13" s="13"/>
      <c r="OZ13" s="13"/>
      <c r="PA13" s="13"/>
      <c r="PB13" s="13"/>
      <c r="PC13" s="13"/>
      <c r="PD13" s="13"/>
      <c r="PE13" s="13"/>
      <c r="PF13" s="13"/>
      <c r="PG13" s="13"/>
      <c r="PH13" s="13"/>
      <c r="PI13" s="13"/>
      <c r="PJ13" s="13"/>
      <c r="PK13" s="13"/>
      <c r="PL13" s="13"/>
      <c r="PM13" s="13"/>
      <c r="PN13" s="13"/>
      <c r="PO13" s="13"/>
      <c r="PP13" s="13"/>
      <c r="PQ13" s="13"/>
      <c r="PR13" s="13"/>
      <c r="PS13" s="13"/>
      <c r="PT13" s="13"/>
      <c r="PU13" s="13"/>
      <c r="PV13" s="13"/>
      <c r="PW13" s="13"/>
      <c r="PX13" s="13"/>
      <c r="PY13" s="13"/>
      <c r="PZ13" s="13"/>
      <c r="QA13" s="13"/>
      <c r="QB13" s="13"/>
      <c r="QC13" s="13"/>
      <c r="QD13" s="13"/>
      <c r="QE13" s="13"/>
      <c r="QF13" s="13"/>
      <c r="QG13" s="13"/>
      <c r="QH13" s="13"/>
      <c r="QI13" s="13"/>
      <c r="QJ13" s="13"/>
      <c r="QK13" s="13"/>
      <c r="QL13" s="13"/>
      <c r="QM13" s="13"/>
      <c r="QN13" s="13"/>
      <c r="QO13" s="13"/>
      <c r="QP13" s="13"/>
      <c r="QQ13" s="13"/>
      <c r="QR13" s="13"/>
      <c r="QS13" s="13"/>
      <c r="QT13" s="13"/>
      <c r="QU13" s="13"/>
      <c r="QV13" s="13"/>
      <c r="QW13" s="13"/>
      <c r="QX13" s="13"/>
      <c r="QY13" s="13"/>
      <c r="QZ13" s="13"/>
      <c r="RA13" s="13"/>
      <c r="RB13" s="13"/>
      <c r="RC13" s="13"/>
      <c r="RD13" s="13"/>
      <c r="RE13" s="13"/>
      <c r="RF13" s="13"/>
      <c r="RG13" s="13"/>
      <c r="RH13" s="13"/>
      <c r="RI13" s="13"/>
      <c r="RJ13" s="13"/>
      <c r="RK13" s="13"/>
      <c r="RL13" s="13"/>
      <c r="RM13" s="13"/>
      <c r="RN13" s="13"/>
      <c r="RO13" s="13"/>
      <c r="RP13" s="13"/>
      <c r="RQ13" s="13"/>
      <c r="RR13" s="13"/>
      <c r="RS13" s="13"/>
      <c r="RT13" s="13"/>
      <c r="RU13" s="13"/>
      <c r="RV13" s="13"/>
      <c r="RW13" s="13"/>
      <c r="RX13" s="13"/>
      <c r="RY13" s="13"/>
      <c r="RZ13" s="13"/>
      <c r="SA13" s="13"/>
      <c r="SB13" s="13"/>
      <c r="SC13" s="13"/>
      <c r="SD13" s="13"/>
      <c r="SE13" s="13"/>
      <c r="SF13" s="13"/>
      <c r="SG13" s="13"/>
      <c r="SH13" s="13"/>
      <c r="SI13" s="13"/>
      <c r="SJ13" s="13"/>
      <c r="SK13" s="13"/>
      <c r="SL13" s="13"/>
      <c r="SM13" s="13"/>
      <c r="SN13" s="13"/>
      <c r="SO13" s="13"/>
      <c r="SP13" s="13"/>
      <c r="SQ13" s="13"/>
      <c r="SR13" s="13"/>
      <c r="SS13" s="13"/>
      <c r="ST13" s="13"/>
      <c r="SU13" s="13"/>
      <c r="SV13" s="13"/>
      <c r="SW13" s="13"/>
      <c r="SX13" s="13"/>
      <c r="SY13" s="13"/>
      <c r="SZ13" s="13"/>
      <c r="TA13" s="13"/>
      <c r="TB13" s="13"/>
      <c r="TC13" s="13"/>
      <c r="TD13" s="13"/>
      <c r="TE13" s="13"/>
      <c r="TF13" s="13"/>
      <c r="TG13" s="13"/>
      <c r="TH13" s="13"/>
      <c r="TI13" s="13"/>
      <c r="TJ13" s="13"/>
      <c r="TK13" s="13"/>
      <c r="TL13" s="13"/>
      <c r="TM13" s="13"/>
      <c r="TN13" s="13"/>
      <c r="TO13" s="13"/>
      <c r="TP13" s="13"/>
      <c r="TQ13" s="13"/>
      <c r="TR13" s="13"/>
      <c r="TS13" s="13"/>
      <c r="TT13" s="13"/>
      <c r="TU13" s="13"/>
      <c r="TV13" s="13"/>
      <c r="TW13" s="13"/>
      <c r="TX13" s="13"/>
      <c r="TY13" s="13"/>
      <c r="TZ13" s="13"/>
      <c r="UA13" s="13"/>
      <c r="UB13" s="13"/>
      <c r="UC13" s="13"/>
      <c r="UD13" s="13"/>
      <c r="UE13" s="13"/>
      <c r="UF13" s="13"/>
      <c r="UG13" s="13"/>
      <c r="UH13" s="13"/>
      <c r="UI13" s="13"/>
      <c r="UJ13" s="13"/>
      <c r="UK13" s="13"/>
      <c r="UL13" s="13"/>
      <c r="UM13" s="13"/>
      <c r="UN13" s="13"/>
      <c r="UO13" s="13"/>
      <c r="UP13" s="13"/>
      <c r="UQ13" s="13"/>
      <c r="UR13" s="13"/>
      <c r="US13" s="13"/>
      <c r="UT13" s="13"/>
      <c r="UU13" s="13"/>
      <c r="UV13" s="13"/>
      <c r="UW13" s="13"/>
      <c r="UX13" s="13"/>
      <c r="UY13" s="13"/>
      <c r="UZ13" s="13"/>
      <c r="VA13" s="13"/>
      <c r="VB13" s="13"/>
      <c r="VC13" s="13"/>
      <c r="VD13" s="13"/>
      <c r="VE13" s="13"/>
      <c r="VF13" s="13"/>
      <c r="VG13" s="13"/>
      <c r="VH13" s="13"/>
      <c r="VI13" s="13"/>
      <c r="VJ13" s="13"/>
      <c r="VK13" s="13"/>
      <c r="VL13" s="13"/>
      <c r="VM13" s="13"/>
      <c r="VN13" s="13"/>
      <c r="VO13" s="13"/>
      <c r="VP13" s="13"/>
      <c r="VQ13" s="13"/>
      <c r="VR13" s="13"/>
      <c r="VS13" s="13"/>
      <c r="VT13" s="13"/>
      <c r="VU13" s="13"/>
      <c r="VV13" s="13"/>
      <c r="VW13" s="13"/>
      <c r="VX13" s="13"/>
      <c r="VY13" s="13"/>
      <c r="VZ13" s="13"/>
      <c r="WA13" s="13"/>
      <c r="WB13" s="13"/>
      <c r="WC13" s="13"/>
      <c r="WD13" s="13"/>
      <c r="WE13" s="13"/>
      <c r="WF13" s="13"/>
      <c r="WG13" s="13"/>
      <c r="WH13" s="13"/>
      <c r="WI13" s="13"/>
      <c r="WJ13" s="13"/>
      <c r="WK13" s="13"/>
      <c r="WL13" s="13"/>
      <c r="WM13" s="13"/>
      <c r="WN13" s="13"/>
      <c r="WO13" s="13"/>
      <c r="WP13" s="13"/>
      <c r="WQ13" s="13"/>
      <c r="WR13" s="13"/>
      <c r="WS13" s="13"/>
      <c r="WT13" s="13"/>
      <c r="WU13" s="13"/>
      <c r="WV13" s="13"/>
      <c r="WW13" s="13"/>
      <c r="WX13" s="13"/>
      <c r="WY13" s="13"/>
      <c r="WZ13" s="13"/>
      <c r="XA13" s="13"/>
      <c r="XB13" s="13"/>
      <c r="XC13" s="13"/>
      <c r="XD13" s="13"/>
      <c r="XE13" s="13"/>
      <c r="XF13" s="13"/>
      <c r="XG13" s="13"/>
      <c r="XH13" s="13"/>
      <c r="XI13" s="13"/>
      <c r="XJ13" s="13"/>
      <c r="XK13" s="13"/>
      <c r="XL13" s="13"/>
      <c r="XM13" s="13"/>
      <c r="XN13" s="13"/>
      <c r="XO13" s="13"/>
      <c r="XP13" s="13"/>
      <c r="XQ13" s="13"/>
      <c r="XR13" s="13"/>
      <c r="XS13" s="13"/>
      <c r="XT13" s="13"/>
      <c r="XU13" s="13"/>
      <c r="XV13" s="13"/>
      <c r="XW13" s="13"/>
      <c r="XX13" s="13"/>
      <c r="XY13" s="13"/>
      <c r="XZ13" s="13"/>
      <c r="YA13" s="13"/>
      <c r="YB13" s="13"/>
      <c r="YC13" s="13"/>
      <c r="YD13" s="13"/>
      <c r="YE13" s="13"/>
      <c r="YF13" s="13"/>
      <c r="YG13" s="13"/>
      <c r="YH13" s="13"/>
      <c r="YI13" s="13"/>
      <c r="YJ13" s="13"/>
      <c r="YK13" s="13"/>
      <c r="YL13" s="13"/>
      <c r="YM13" s="13"/>
      <c r="YN13" s="13"/>
      <c r="YO13" s="13"/>
      <c r="YP13" s="13"/>
      <c r="YQ13" s="13"/>
      <c r="YR13" s="13"/>
      <c r="YS13" s="13"/>
      <c r="YT13" s="13"/>
      <c r="YU13" s="13"/>
      <c r="YV13" s="13"/>
      <c r="YW13" s="13"/>
      <c r="YX13" s="13"/>
      <c r="YY13" s="13"/>
      <c r="YZ13" s="13"/>
      <c r="ZA13" s="13"/>
      <c r="ZB13" s="13"/>
      <c r="ZC13" s="13"/>
      <c r="ZD13" s="13"/>
      <c r="ZE13" s="13"/>
      <c r="ZF13" s="13"/>
      <c r="ZG13" s="13"/>
      <c r="ZH13" s="13"/>
      <c r="ZI13" s="13"/>
      <c r="ZJ13" s="13"/>
      <c r="ZK13" s="13"/>
      <c r="ZL13" s="13"/>
      <c r="ZM13" s="13"/>
      <c r="ZN13" s="13"/>
      <c r="ZO13" s="13"/>
      <c r="ZP13" s="13"/>
      <c r="ZQ13" s="13"/>
      <c r="ZR13" s="13"/>
      <c r="ZS13" s="13"/>
      <c r="ZT13" s="13"/>
      <c r="ZU13" s="13"/>
      <c r="ZV13" s="13"/>
      <c r="ZW13" s="13"/>
      <c r="ZX13" s="13"/>
      <c r="ZY13" s="13"/>
      <c r="ZZ13" s="13"/>
      <c r="AAA13" s="13"/>
      <c r="AAB13" s="13"/>
      <c r="AAC13" s="13"/>
      <c r="AAD13" s="13"/>
      <c r="AAE13" s="13"/>
      <c r="AAF13" s="13"/>
      <c r="AAG13" s="13"/>
      <c r="AAH13" s="13"/>
      <c r="AAI13" s="13"/>
      <c r="AAJ13" s="13"/>
      <c r="AAK13" s="13"/>
      <c r="AAL13" s="13"/>
      <c r="AAM13" s="13"/>
      <c r="AAN13" s="13"/>
      <c r="AAO13" s="13"/>
      <c r="AAP13" s="13"/>
      <c r="AAQ13" s="13"/>
      <c r="AAR13" s="13"/>
      <c r="AAS13" s="13"/>
      <c r="AAT13" s="13"/>
      <c r="AAU13" s="13"/>
      <c r="AAV13" s="13"/>
      <c r="AAW13" s="13"/>
      <c r="AAX13" s="13"/>
      <c r="AAY13" s="13"/>
      <c r="AAZ13" s="13"/>
      <c r="ABA13" s="13"/>
      <c r="ABB13" s="13"/>
      <c r="ABC13" s="13"/>
      <c r="ABD13" s="13"/>
      <c r="ABE13" s="13"/>
      <c r="ABF13" s="13"/>
      <c r="ABG13" s="13"/>
      <c r="ABH13" s="13"/>
      <c r="ABI13" s="13"/>
      <c r="ABJ13" s="13"/>
      <c r="ABK13" s="13"/>
      <c r="ABL13" s="13"/>
      <c r="ABM13" s="13"/>
      <c r="ABN13" s="13"/>
      <c r="ABO13" s="13"/>
      <c r="ABP13" s="13"/>
      <c r="ABQ13" s="13"/>
      <c r="ABR13" s="13"/>
      <c r="ABS13" s="13"/>
      <c r="ABT13" s="13"/>
      <c r="ABU13" s="13"/>
      <c r="ABV13" s="13"/>
      <c r="ABW13" s="13"/>
      <c r="ABX13" s="13"/>
      <c r="ABY13" s="13"/>
      <c r="ABZ13" s="13"/>
      <c r="ACA13" s="13"/>
      <c r="ACB13" s="13"/>
      <c r="ACC13" s="13"/>
      <c r="ACD13" s="13"/>
      <c r="ACE13" s="13"/>
      <c r="ACF13" s="13"/>
      <c r="ACG13" s="13"/>
      <c r="ACH13" s="13"/>
      <c r="ACI13" s="13"/>
      <c r="ACJ13" s="13"/>
      <c r="ACK13" s="13"/>
      <c r="ACL13" s="13"/>
      <c r="ACM13" s="13"/>
      <c r="ACN13" s="13"/>
      <c r="ACO13" s="13"/>
      <c r="ACP13" s="13"/>
      <c r="ACQ13" s="13"/>
      <c r="ACR13" s="13"/>
      <c r="ACS13" s="13"/>
      <c r="ACT13" s="13"/>
      <c r="ACU13" s="13"/>
      <c r="ACV13" s="13"/>
      <c r="ACW13" s="13"/>
      <c r="ACX13" s="13"/>
      <c r="ACY13" s="13"/>
      <c r="ACZ13" s="13"/>
      <c r="ADA13" s="13"/>
      <c r="ADB13" s="13"/>
      <c r="ADC13" s="13"/>
      <c r="ADD13" s="13"/>
      <c r="ADE13" s="13"/>
      <c r="ADF13" s="13"/>
      <c r="ADG13" s="13"/>
      <c r="ADH13" s="13"/>
      <c r="ADI13" s="13"/>
      <c r="ADJ13" s="13"/>
      <c r="ADK13" s="13"/>
      <c r="ADL13" s="13"/>
      <c r="ADM13" s="13"/>
      <c r="ADN13" s="13"/>
      <c r="ADO13" s="13"/>
      <c r="ADP13" s="13"/>
      <c r="ADQ13" s="13"/>
      <c r="ADR13" s="13"/>
      <c r="ADS13" s="13"/>
      <c r="ADT13" s="13"/>
      <c r="ADU13" s="13"/>
      <c r="ADV13" s="13"/>
      <c r="ADW13" s="13"/>
      <c r="ADX13" s="13"/>
      <c r="ADY13" s="13"/>
      <c r="ADZ13" s="13"/>
      <c r="AEA13" s="13"/>
      <c r="AEB13" s="13"/>
      <c r="AEC13" s="13"/>
      <c r="AED13" s="13"/>
      <c r="AEE13" s="13"/>
      <c r="AEF13" s="13"/>
      <c r="AEG13" s="13"/>
      <c r="AEH13" s="13"/>
      <c r="AEI13" s="13"/>
      <c r="AEJ13" s="13"/>
      <c r="AEK13" s="13"/>
      <c r="AEL13" s="13"/>
      <c r="AEM13" s="13"/>
      <c r="AEN13" s="13"/>
      <c r="AEO13" s="13"/>
      <c r="AEP13" s="13"/>
      <c r="AEQ13" s="13"/>
      <c r="AER13" s="13"/>
      <c r="AES13" s="13"/>
      <c r="AET13" s="13"/>
      <c r="AEU13" s="13"/>
      <c r="AEV13" s="13"/>
      <c r="AEW13" s="13"/>
      <c r="AEX13" s="13"/>
      <c r="AEY13" s="13"/>
      <c r="AEZ13" s="13"/>
      <c r="AFA13" s="13"/>
      <c r="AFB13" s="13"/>
      <c r="AFC13" s="13"/>
      <c r="AFD13" s="13"/>
      <c r="AFE13" s="13"/>
      <c r="AFF13" s="13"/>
      <c r="AFG13" s="13"/>
      <c r="AFH13" s="13"/>
      <c r="AFI13" s="13"/>
      <c r="AFJ13" s="13"/>
      <c r="AFK13" s="13"/>
      <c r="AFL13" s="13"/>
      <c r="AFM13" s="13"/>
      <c r="AFN13" s="13"/>
      <c r="AFO13" s="13"/>
      <c r="AFP13" s="13"/>
      <c r="AFQ13" s="13"/>
      <c r="AFR13" s="13"/>
      <c r="AFS13" s="13"/>
      <c r="AFT13" s="13"/>
      <c r="AFU13" s="13"/>
      <c r="AFV13" s="13"/>
      <c r="AFW13" s="13"/>
      <c r="AFX13" s="13"/>
      <c r="AFY13" s="13"/>
      <c r="AFZ13" s="13"/>
      <c r="AGA13" s="13"/>
      <c r="AGB13" s="13"/>
      <c r="AGC13" s="13"/>
      <c r="AGD13" s="13"/>
      <c r="AGE13" s="13"/>
      <c r="AGF13" s="13"/>
      <c r="AGG13" s="13"/>
      <c r="AGH13" s="13"/>
      <c r="AGI13" s="13"/>
      <c r="AGJ13" s="13"/>
      <c r="AGK13" s="13"/>
      <c r="AGL13" s="13"/>
      <c r="AGM13" s="13"/>
      <c r="AGN13" s="13"/>
      <c r="AGO13" s="13"/>
      <c r="AGP13" s="13"/>
      <c r="AGQ13" s="13"/>
      <c r="AGR13" s="13"/>
      <c r="AGS13" s="13"/>
      <c r="AGT13" s="13"/>
      <c r="AGU13" s="13"/>
      <c r="AGV13" s="13"/>
      <c r="AGW13" s="13"/>
      <c r="AGX13" s="13"/>
      <c r="AGY13" s="13"/>
      <c r="AGZ13" s="13"/>
      <c r="AHA13" s="13"/>
      <c r="AHB13" s="13"/>
      <c r="AHC13" s="13"/>
      <c r="AHD13" s="13"/>
      <c r="AHE13" s="13"/>
      <c r="AHF13" s="13"/>
      <c r="AHG13" s="13"/>
      <c r="AHH13" s="13"/>
      <c r="AHI13" s="13"/>
      <c r="AHJ13" s="13"/>
      <c r="AHK13" s="13"/>
      <c r="AHL13" s="13"/>
      <c r="AHM13" s="13"/>
      <c r="AHN13" s="13"/>
      <c r="AHO13" s="13"/>
      <c r="AHP13" s="13"/>
      <c r="AHQ13" s="13"/>
      <c r="AHR13" s="13"/>
      <c r="AHS13" s="13"/>
      <c r="AHT13" s="13"/>
      <c r="AHU13" s="13"/>
      <c r="AHV13" s="13"/>
      <c r="AHW13" s="13"/>
      <c r="AHX13" s="13"/>
      <c r="AHY13" s="13"/>
      <c r="AHZ13" s="13"/>
      <c r="AIA13" s="13"/>
      <c r="AIB13" s="13"/>
      <c r="AIC13" s="13"/>
      <c r="AID13" s="13"/>
      <c r="AIE13" s="13"/>
      <c r="AIF13" s="13"/>
      <c r="AIG13" s="13"/>
      <c r="AIH13" s="13"/>
      <c r="AII13" s="13"/>
      <c r="AIJ13" s="13"/>
      <c r="AIK13" s="13"/>
      <c r="AIL13" s="13"/>
      <c r="AIM13" s="13"/>
      <c r="AIN13" s="13"/>
      <c r="AIO13" s="13"/>
      <c r="AIP13" s="13"/>
      <c r="AIQ13" s="13"/>
      <c r="AIR13" s="13"/>
      <c r="AIS13" s="13"/>
      <c r="AIT13" s="13"/>
      <c r="AIU13" s="13"/>
      <c r="AIV13" s="13"/>
      <c r="AIW13" s="13"/>
      <c r="AIX13" s="13"/>
      <c r="AIY13" s="13"/>
      <c r="AIZ13" s="13"/>
      <c r="AJA13" s="13"/>
      <c r="AJB13" s="13"/>
      <c r="AJC13" s="13"/>
      <c r="AJD13" s="13"/>
      <c r="AJE13" s="13"/>
      <c r="AJF13" s="13"/>
      <c r="AJG13" s="13"/>
      <c r="AJH13" s="13"/>
      <c r="AJI13" s="13"/>
      <c r="AJJ13" s="13"/>
      <c r="AJK13" s="13"/>
      <c r="AJL13" s="13"/>
      <c r="AJM13" s="13"/>
      <c r="AJN13" s="13"/>
      <c r="AJO13" s="13"/>
      <c r="AJP13" s="13"/>
      <c r="AJQ13" s="13"/>
      <c r="AJR13" s="13"/>
      <c r="AJS13" s="13"/>
      <c r="AJT13" s="13"/>
      <c r="AJU13" s="13"/>
      <c r="AJV13" s="13"/>
      <c r="AJW13" s="13"/>
      <c r="AJX13" s="13"/>
      <c r="AJY13" s="13"/>
      <c r="AJZ13" s="13"/>
      <c r="AKA13" s="13"/>
      <c r="AKB13" s="13"/>
      <c r="AKC13" s="13"/>
      <c r="AKD13" s="13"/>
      <c r="AKE13" s="13"/>
      <c r="AKF13" s="13"/>
      <c r="AKG13" s="13"/>
      <c r="AKH13" s="13"/>
      <c r="AKI13" s="13"/>
      <c r="AKJ13" s="13"/>
      <c r="AKK13" s="13"/>
      <c r="AKL13" s="13"/>
      <c r="AKM13" s="13"/>
      <c r="AKN13" s="13"/>
      <c r="AKO13" s="13"/>
      <c r="AKP13" s="13"/>
      <c r="AKQ13" s="13"/>
      <c r="AKR13" s="13"/>
      <c r="AKS13" s="13"/>
      <c r="AKT13" s="13"/>
      <c r="AKU13" s="13"/>
      <c r="AKV13" s="13"/>
      <c r="AKW13" s="13"/>
      <c r="AKX13" s="13"/>
      <c r="AKY13" s="13"/>
      <c r="AKZ13" s="13"/>
      <c r="ALA13" s="13"/>
      <c r="ALB13" s="13"/>
      <c r="ALC13" s="13"/>
      <c r="ALD13" s="13"/>
      <c r="ALE13" s="13"/>
      <c r="ALF13" s="13"/>
      <c r="ALG13" s="13"/>
      <c r="ALH13" s="13"/>
      <c r="ALI13" s="13"/>
      <c r="ALJ13" s="13"/>
      <c r="ALK13" s="13"/>
      <c r="ALL13" s="13"/>
      <c r="ALM13" s="13"/>
      <c r="ALN13" s="13"/>
      <c r="ALO13" s="13"/>
      <c r="ALP13" s="13"/>
      <c r="ALQ13" s="13"/>
      <c r="ALR13" s="13"/>
      <c r="ALS13" s="13"/>
      <c r="ALT13" s="13"/>
      <c r="ALU13" s="13"/>
      <c r="ALV13" s="13"/>
      <c r="ALW13" s="13"/>
      <c r="ALX13" s="13"/>
      <c r="ALY13" s="13"/>
      <c r="ALZ13" s="13"/>
      <c r="AMA13" s="13"/>
      <c r="AMB13" s="13"/>
      <c r="AMC13" s="13"/>
      <c r="AMD13" s="13"/>
      <c r="AME13" s="13"/>
      <c r="AMF13" s="13"/>
      <c r="AMG13" s="13"/>
      <c r="AMH13" s="13"/>
      <c r="AMI13" s="13"/>
      <c r="AMJ13" s="13"/>
      <c r="AMK13" s="13"/>
      <c r="AML13" s="13"/>
      <c r="AMM13" s="13"/>
      <c r="AMN13" s="13"/>
      <c r="AMO13" s="13"/>
      <c r="AMP13" s="13"/>
      <c r="AMQ13" s="13"/>
      <c r="AMR13" s="13"/>
      <c r="AMS13" s="13"/>
      <c r="AMT13" s="13"/>
      <c r="AMU13" s="13"/>
      <c r="AMV13" s="13"/>
      <c r="AMW13" s="13"/>
      <c r="AMX13" s="13"/>
      <c r="AMY13" s="13"/>
      <c r="AMZ13" s="13"/>
      <c r="ANA13" s="13"/>
      <c r="ANB13" s="13"/>
      <c r="ANC13" s="13"/>
      <c r="AND13" s="13"/>
      <c r="ANE13" s="13"/>
      <c r="ANF13" s="13"/>
      <c r="ANG13" s="13"/>
      <c r="ANH13" s="13"/>
      <c r="ANI13" s="13"/>
      <c r="ANJ13" s="13"/>
      <c r="ANK13" s="13"/>
      <c r="ANL13" s="13"/>
      <c r="ANM13" s="13"/>
      <c r="ANN13" s="13"/>
      <c r="ANO13" s="13"/>
      <c r="ANP13" s="13"/>
      <c r="ANQ13" s="13"/>
      <c r="ANR13" s="13"/>
      <c r="ANS13" s="13"/>
      <c r="ANT13" s="13"/>
      <c r="ANU13" s="13"/>
      <c r="ANV13" s="13"/>
      <c r="ANW13" s="13"/>
      <c r="ANX13" s="13"/>
      <c r="ANY13" s="13"/>
      <c r="ANZ13" s="13"/>
      <c r="AOA13" s="13"/>
      <c r="AOB13" s="13"/>
      <c r="AOC13" s="13"/>
      <c r="AOD13" s="13"/>
      <c r="AOE13" s="13"/>
      <c r="AOF13" s="13"/>
      <c r="AOG13" s="13"/>
      <c r="AOH13" s="13"/>
      <c r="AOI13" s="13"/>
      <c r="AOJ13" s="13"/>
      <c r="AOK13" s="13"/>
      <c r="AOL13" s="13"/>
      <c r="AOM13" s="13"/>
      <c r="AON13" s="13"/>
      <c r="AOO13" s="13"/>
      <c r="AOP13" s="13"/>
      <c r="AOQ13" s="13"/>
      <c r="AOR13" s="13"/>
      <c r="AOS13" s="13"/>
      <c r="AOT13" s="13"/>
      <c r="AOU13" s="13"/>
      <c r="AOV13" s="13"/>
      <c r="AOW13" s="13"/>
      <c r="AOX13" s="13"/>
      <c r="AOY13" s="13"/>
      <c r="AOZ13" s="13"/>
      <c r="APA13" s="13"/>
      <c r="APB13" s="13"/>
      <c r="APC13" s="13"/>
      <c r="APD13" s="13"/>
      <c r="APE13" s="13"/>
      <c r="APF13" s="13"/>
      <c r="APG13" s="13"/>
      <c r="APH13" s="13"/>
      <c r="API13" s="13"/>
      <c r="APJ13" s="13"/>
      <c r="APK13" s="13"/>
      <c r="APL13" s="13"/>
      <c r="APM13" s="13"/>
      <c r="APN13" s="13"/>
      <c r="APO13" s="13"/>
      <c r="APP13" s="13"/>
      <c r="APQ13" s="13"/>
      <c r="APR13" s="13"/>
      <c r="APS13" s="13"/>
      <c r="APT13" s="13"/>
      <c r="APU13" s="13"/>
      <c r="APV13" s="13"/>
      <c r="APW13" s="13"/>
      <c r="APX13" s="13"/>
      <c r="APY13" s="13"/>
      <c r="APZ13" s="13"/>
      <c r="AQA13" s="13"/>
      <c r="AQB13" s="13"/>
      <c r="AQC13" s="13"/>
      <c r="AQD13" s="13"/>
      <c r="AQE13" s="13"/>
      <c r="AQF13" s="13"/>
      <c r="AQG13" s="13"/>
      <c r="AQH13" s="13"/>
      <c r="AQI13" s="13"/>
      <c r="AQJ13" s="13"/>
      <c r="AQK13" s="13"/>
      <c r="AQL13" s="13"/>
      <c r="AQM13" s="13"/>
      <c r="AQN13" s="13"/>
      <c r="AQO13" s="13"/>
      <c r="AQP13" s="13"/>
      <c r="AQQ13" s="13"/>
      <c r="AQR13" s="13"/>
      <c r="AQS13" s="13"/>
      <c r="AQT13" s="13"/>
      <c r="AQU13" s="13"/>
      <c r="AQV13" s="13"/>
      <c r="AQW13" s="13"/>
      <c r="AQX13" s="13"/>
      <c r="AQY13" s="13"/>
      <c r="AQZ13" s="13"/>
      <c r="ARA13" s="13"/>
      <c r="ARB13" s="13"/>
      <c r="ARC13" s="13"/>
      <c r="ARD13" s="13"/>
      <c r="ARE13" s="13"/>
      <c r="ARF13" s="13"/>
      <c r="ARG13" s="13"/>
      <c r="ARH13" s="13"/>
      <c r="ARI13" s="13"/>
      <c r="ARJ13" s="13"/>
      <c r="ARK13" s="13"/>
      <c r="ARL13" s="13"/>
      <c r="ARM13" s="13"/>
      <c r="ARN13" s="13"/>
      <c r="ARO13" s="13"/>
      <c r="ARP13" s="13"/>
      <c r="ARQ13" s="13"/>
      <c r="ARR13" s="13"/>
      <c r="ARS13" s="13"/>
      <c r="ART13" s="13"/>
      <c r="ARU13" s="13"/>
      <c r="ARV13" s="13"/>
      <c r="ARW13" s="13"/>
      <c r="ARX13" s="13"/>
      <c r="ARY13" s="13"/>
      <c r="ARZ13" s="13"/>
      <c r="ASA13" s="13"/>
      <c r="ASB13" s="13"/>
      <c r="ASC13" s="13"/>
      <c r="ASD13" s="13"/>
      <c r="ASE13" s="13"/>
      <c r="ASF13" s="13"/>
      <c r="ASG13" s="13"/>
      <c r="ASH13" s="13"/>
      <c r="ASI13" s="13"/>
      <c r="ASJ13" s="13"/>
      <c r="ASK13" s="13"/>
      <c r="ASL13" s="13"/>
      <c r="ASM13" s="13"/>
      <c r="ASN13" s="13"/>
      <c r="ASO13" s="13"/>
      <c r="ASP13" s="13"/>
      <c r="ASQ13" s="13"/>
      <c r="ASR13" s="13"/>
      <c r="ASS13" s="13"/>
      <c r="AST13" s="13"/>
      <c r="ASU13" s="13"/>
      <c r="ASV13" s="13"/>
      <c r="ASW13" s="13"/>
      <c r="ASX13" s="13"/>
      <c r="ASY13" s="13"/>
      <c r="ASZ13" s="13"/>
      <c r="ATA13" s="13"/>
      <c r="ATB13" s="13"/>
      <c r="ATC13" s="13"/>
      <c r="ATD13" s="13"/>
      <c r="ATE13" s="13"/>
      <c r="ATF13" s="13"/>
      <c r="ATG13" s="13"/>
      <c r="ATH13" s="13"/>
      <c r="ATI13" s="13"/>
      <c r="ATJ13" s="13"/>
      <c r="ATK13" s="13"/>
      <c r="ATL13" s="13"/>
      <c r="ATM13" s="13"/>
      <c r="ATN13" s="13"/>
      <c r="ATO13" s="13"/>
      <c r="ATP13" s="13"/>
      <c r="ATQ13" s="13"/>
      <c r="ATR13" s="13"/>
      <c r="ATS13" s="13"/>
      <c r="ATT13" s="13"/>
      <c r="ATU13" s="13"/>
      <c r="ATV13" s="13"/>
      <c r="ATW13" s="13"/>
      <c r="ATX13" s="13"/>
      <c r="ATY13" s="13"/>
      <c r="ATZ13" s="13"/>
      <c r="AUA13" s="13"/>
      <c r="AUB13" s="13"/>
      <c r="AUC13" s="13"/>
      <c r="AUD13" s="13"/>
      <c r="AUE13" s="13"/>
      <c r="AUF13" s="13"/>
      <c r="AUG13" s="13"/>
      <c r="AUH13" s="13"/>
      <c r="AUI13" s="13"/>
      <c r="AUJ13" s="13"/>
      <c r="AUK13" s="13"/>
      <c r="AUL13" s="13"/>
      <c r="AUM13" s="13"/>
      <c r="AUN13" s="13"/>
      <c r="AUO13" s="13"/>
      <c r="AUP13" s="13"/>
      <c r="AUQ13" s="13"/>
      <c r="AUR13" s="13"/>
      <c r="AUS13" s="13"/>
      <c r="AUT13" s="13"/>
      <c r="AUU13" s="13"/>
      <c r="AUV13" s="13"/>
      <c r="AUW13" s="13"/>
      <c r="AUX13" s="13"/>
      <c r="AUY13" s="13"/>
      <c r="AUZ13" s="13"/>
      <c r="AVA13" s="13"/>
      <c r="AVB13" s="13"/>
      <c r="AVC13" s="13"/>
      <c r="AVD13" s="13"/>
      <c r="AVE13" s="13"/>
      <c r="AVF13" s="13"/>
      <c r="AVG13" s="13"/>
      <c r="AVH13" s="13"/>
      <c r="AVI13" s="13"/>
      <c r="AVJ13" s="13"/>
      <c r="AVK13" s="13"/>
      <c r="AVL13" s="13"/>
      <c r="AVM13" s="13"/>
      <c r="AVN13" s="13"/>
      <c r="AVO13" s="13"/>
      <c r="AVP13" s="13"/>
      <c r="AVQ13" s="13"/>
      <c r="AVR13" s="13"/>
      <c r="AVS13" s="13"/>
      <c r="AVT13" s="13"/>
      <c r="AVU13" s="13"/>
      <c r="AVV13" s="13"/>
      <c r="AVW13" s="13"/>
      <c r="AVX13" s="13"/>
      <c r="AVY13" s="13"/>
      <c r="AVZ13" s="13"/>
      <c r="AWA13" s="13"/>
      <c r="AWB13" s="13"/>
      <c r="AWC13" s="13"/>
      <c r="AWD13" s="13"/>
      <c r="AWE13" s="13"/>
      <c r="AWF13" s="13"/>
      <c r="AWG13" s="13"/>
      <c r="AWH13" s="13"/>
      <c r="AWI13" s="13"/>
      <c r="AWJ13" s="13"/>
      <c r="AWK13" s="13"/>
      <c r="AWL13" s="13"/>
      <c r="AWM13" s="13"/>
      <c r="AWN13" s="13"/>
      <c r="AWO13" s="13"/>
      <c r="AWP13" s="13"/>
      <c r="AWQ13" s="13"/>
      <c r="AWR13" s="13"/>
      <c r="AWS13" s="13"/>
      <c r="AWT13" s="13"/>
      <c r="AWU13" s="13"/>
      <c r="AWV13" s="13"/>
      <c r="AWW13" s="13"/>
      <c r="AWX13" s="13"/>
      <c r="AWY13" s="13"/>
      <c r="AWZ13" s="13"/>
      <c r="AXA13" s="13"/>
      <c r="AXB13" s="13"/>
      <c r="AXC13" s="13"/>
      <c r="AXD13" s="13"/>
      <c r="AXE13" s="13"/>
      <c r="AXF13" s="13"/>
      <c r="AXG13" s="13"/>
      <c r="AXH13" s="13"/>
      <c r="AXI13" s="13"/>
      <c r="AXJ13" s="13"/>
      <c r="AXK13" s="13"/>
      <c r="AXL13" s="13"/>
      <c r="AXM13" s="13"/>
      <c r="AXN13" s="13"/>
      <c r="AXO13" s="13"/>
      <c r="AXP13" s="13"/>
      <c r="AXQ13" s="13"/>
      <c r="AXR13" s="13"/>
      <c r="AXS13" s="13"/>
      <c r="AXT13" s="13"/>
      <c r="AXU13" s="13"/>
      <c r="AXV13" s="13"/>
      <c r="AXW13" s="13"/>
      <c r="AXX13" s="13"/>
      <c r="AXY13" s="13"/>
      <c r="AXZ13" s="13"/>
      <c r="AYA13" s="13"/>
      <c r="AYB13" s="13"/>
      <c r="AYC13" s="13"/>
      <c r="AYD13" s="13"/>
      <c r="AYE13" s="13"/>
      <c r="AYF13" s="13"/>
      <c r="AYG13" s="13"/>
      <c r="AYH13" s="13"/>
      <c r="AYI13" s="13"/>
      <c r="AYJ13" s="13"/>
      <c r="AYK13" s="13"/>
      <c r="AYL13" s="13"/>
      <c r="AYM13" s="13"/>
      <c r="AYN13" s="13"/>
      <c r="AYO13" s="13"/>
      <c r="AYP13" s="13"/>
      <c r="AYQ13" s="13"/>
      <c r="AYR13" s="13"/>
      <c r="AYS13" s="13"/>
      <c r="AYT13" s="13"/>
      <c r="AYU13" s="13"/>
      <c r="AYV13" s="13"/>
      <c r="AYW13" s="13"/>
      <c r="AYX13" s="13"/>
      <c r="AYY13" s="13"/>
      <c r="AYZ13" s="13"/>
      <c r="AZA13" s="13"/>
      <c r="AZB13" s="13"/>
      <c r="AZC13" s="13"/>
      <c r="AZD13" s="13"/>
      <c r="AZE13" s="13"/>
      <c r="AZF13" s="13"/>
      <c r="AZG13" s="13"/>
      <c r="AZH13" s="13"/>
      <c r="AZI13" s="13"/>
      <c r="AZJ13" s="13"/>
      <c r="AZK13" s="13"/>
      <c r="AZL13" s="13"/>
      <c r="AZM13" s="13"/>
      <c r="AZN13" s="13"/>
      <c r="AZO13" s="13"/>
      <c r="AZP13" s="13"/>
      <c r="AZQ13" s="13"/>
      <c r="AZR13" s="13"/>
      <c r="AZS13" s="13"/>
      <c r="AZT13" s="13"/>
      <c r="AZU13" s="13"/>
      <c r="AZV13" s="13"/>
      <c r="AZW13" s="13"/>
      <c r="AZX13" s="13"/>
      <c r="AZY13" s="13"/>
      <c r="AZZ13" s="13"/>
      <c r="BAA13" s="13"/>
      <c r="BAB13" s="13"/>
      <c r="BAC13" s="13"/>
      <c r="BAD13" s="13"/>
      <c r="BAE13" s="13"/>
      <c r="BAF13" s="13"/>
      <c r="BAG13" s="13"/>
      <c r="BAH13" s="13"/>
      <c r="BAI13" s="13"/>
      <c r="BAJ13" s="13"/>
      <c r="BAK13" s="13"/>
      <c r="BAL13" s="13"/>
      <c r="BAM13" s="13"/>
      <c r="BAN13" s="13"/>
      <c r="BAO13" s="13"/>
      <c r="BAP13" s="13"/>
      <c r="BAQ13" s="13"/>
      <c r="BAR13" s="13"/>
      <c r="BAS13" s="13"/>
      <c r="BAT13" s="13"/>
      <c r="BAU13" s="13"/>
      <c r="BAV13" s="13"/>
      <c r="BAW13" s="13"/>
      <c r="BAX13" s="13"/>
      <c r="BAY13" s="13"/>
      <c r="BAZ13" s="13"/>
      <c r="BBA13" s="13"/>
      <c r="BBB13" s="13"/>
      <c r="BBC13" s="13"/>
      <c r="BBD13" s="13"/>
      <c r="BBE13" s="13"/>
      <c r="BBF13" s="13"/>
      <c r="BBG13" s="13"/>
      <c r="BBH13" s="13"/>
      <c r="BBI13" s="13"/>
      <c r="BBJ13" s="13"/>
      <c r="BBK13" s="13"/>
      <c r="BBL13" s="13"/>
      <c r="BBM13" s="13"/>
      <c r="BBN13" s="13"/>
      <c r="BBO13" s="13"/>
      <c r="BBP13" s="13"/>
      <c r="BBQ13" s="13"/>
      <c r="BBR13" s="13"/>
      <c r="BBS13" s="13"/>
      <c r="BBT13" s="13"/>
      <c r="BBU13" s="13"/>
      <c r="BBV13" s="13"/>
      <c r="BBW13" s="13"/>
      <c r="BBX13" s="13"/>
      <c r="BBY13" s="13"/>
      <c r="BBZ13" s="13"/>
      <c r="BCA13" s="13"/>
      <c r="BCB13" s="13"/>
      <c r="BCC13" s="13"/>
      <c r="BCD13" s="13"/>
      <c r="BCE13" s="13"/>
      <c r="BCF13" s="13"/>
      <c r="BCG13" s="13"/>
      <c r="BCH13" s="13"/>
      <c r="BCI13" s="13"/>
      <c r="BCJ13" s="13"/>
      <c r="BCK13" s="13"/>
      <c r="BCL13" s="13"/>
      <c r="BCM13" s="13"/>
      <c r="BCN13" s="13"/>
      <c r="BCO13" s="13"/>
      <c r="BCP13" s="13"/>
      <c r="BCQ13" s="13"/>
      <c r="BCR13" s="13"/>
      <c r="BCS13" s="13"/>
      <c r="BCT13" s="13"/>
      <c r="BCU13" s="13"/>
      <c r="BCV13" s="13"/>
      <c r="BCW13" s="13"/>
      <c r="BCX13" s="13"/>
      <c r="BCY13" s="13"/>
      <c r="BCZ13" s="13"/>
      <c r="BDA13" s="13"/>
      <c r="BDB13" s="13"/>
      <c r="BDC13" s="13"/>
      <c r="BDD13" s="13"/>
      <c r="BDE13" s="13"/>
      <c r="BDF13" s="13"/>
      <c r="BDG13" s="13"/>
      <c r="BDH13" s="13"/>
      <c r="BDI13" s="13"/>
      <c r="BDJ13" s="13"/>
      <c r="BDK13" s="13"/>
      <c r="BDL13" s="13"/>
      <c r="BDM13" s="13"/>
      <c r="BDN13" s="13"/>
      <c r="BDO13" s="13"/>
      <c r="BDP13" s="13"/>
      <c r="BDQ13" s="13"/>
      <c r="BDR13" s="13"/>
      <c r="BDS13" s="13"/>
      <c r="BDT13" s="13"/>
      <c r="BDU13" s="13"/>
      <c r="BDV13" s="13"/>
      <c r="BDW13" s="13"/>
      <c r="BDX13" s="13"/>
      <c r="BDY13" s="13"/>
      <c r="BDZ13" s="13"/>
      <c r="BEA13" s="13"/>
      <c r="BEB13" s="13"/>
      <c r="BEC13" s="13"/>
      <c r="BED13" s="13"/>
      <c r="BEE13" s="13"/>
      <c r="BEF13" s="13"/>
      <c r="BEG13" s="13"/>
      <c r="BEH13" s="13"/>
      <c r="BEI13" s="13"/>
      <c r="BEJ13" s="13"/>
      <c r="BEK13" s="13"/>
      <c r="BEL13" s="13"/>
      <c r="BEM13" s="13"/>
      <c r="BEN13" s="13"/>
      <c r="BEO13" s="13"/>
      <c r="BEP13" s="13"/>
      <c r="BEQ13" s="13"/>
      <c r="BER13" s="13"/>
      <c r="BES13" s="13"/>
      <c r="BET13" s="13"/>
      <c r="BEU13" s="13"/>
      <c r="BEV13" s="13"/>
      <c r="BEW13" s="13"/>
      <c r="BEX13" s="13"/>
      <c r="BEY13" s="13"/>
      <c r="BEZ13" s="13"/>
      <c r="BFA13" s="13"/>
      <c r="BFB13" s="13"/>
      <c r="BFC13" s="13"/>
      <c r="BFD13" s="13"/>
      <c r="BFE13" s="13"/>
      <c r="BFF13" s="13"/>
      <c r="BFG13" s="13"/>
      <c r="BFH13" s="13"/>
      <c r="BFI13" s="13"/>
      <c r="BFJ13" s="13"/>
      <c r="BFK13" s="13"/>
      <c r="BFL13" s="13"/>
      <c r="BFM13" s="13"/>
      <c r="BFN13" s="13"/>
      <c r="BFO13" s="13"/>
      <c r="BFP13" s="13"/>
      <c r="BFQ13" s="13"/>
      <c r="BFR13" s="13"/>
      <c r="BFS13" s="13"/>
      <c r="BFT13" s="13"/>
      <c r="BFU13" s="13"/>
      <c r="BFV13" s="13"/>
      <c r="BFW13" s="13"/>
      <c r="BFX13" s="13"/>
      <c r="BFY13" s="13"/>
      <c r="BFZ13" s="13"/>
      <c r="BGA13" s="13"/>
      <c r="BGB13" s="13"/>
      <c r="BGC13" s="13"/>
      <c r="BGD13" s="13"/>
      <c r="BGE13" s="13"/>
      <c r="BGF13" s="13"/>
      <c r="BGG13" s="13"/>
      <c r="BGH13" s="13"/>
      <c r="BGI13" s="13"/>
      <c r="BGJ13" s="13"/>
      <c r="BGK13" s="13"/>
      <c r="BGL13" s="13"/>
      <c r="BGM13" s="13"/>
      <c r="BGN13" s="13"/>
      <c r="BGO13" s="13"/>
      <c r="BGP13" s="13"/>
      <c r="BGQ13" s="13"/>
      <c r="BGR13" s="13"/>
      <c r="BGS13" s="13"/>
      <c r="BGT13" s="13"/>
      <c r="BGU13" s="13"/>
      <c r="BGV13" s="13"/>
      <c r="BGW13" s="13"/>
      <c r="BGX13" s="13"/>
      <c r="BGY13" s="13"/>
      <c r="BGZ13" s="13"/>
      <c r="BHA13" s="13"/>
      <c r="BHB13" s="13"/>
      <c r="BHC13" s="13"/>
      <c r="BHD13" s="13"/>
      <c r="BHE13" s="13"/>
      <c r="BHF13" s="13"/>
      <c r="BHG13" s="13"/>
      <c r="BHH13" s="13"/>
      <c r="BHI13" s="13"/>
      <c r="BHJ13" s="13"/>
      <c r="BHK13" s="13"/>
      <c r="BHL13" s="13"/>
      <c r="BHM13" s="13"/>
      <c r="BHN13" s="13"/>
      <c r="BHO13" s="13"/>
      <c r="BHP13" s="13"/>
      <c r="BHQ13" s="13"/>
      <c r="BHR13" s="13"/>
      <c r="BHS13" s="13"/>
      <c r="BHT13" s="13"/>
      <c r="BHU13" s="13"/>
      <c r="BHV13" s="13"/>
      <c r="BHW13" s="13"/>
      <c r="BHX13" s="13"/>
      <c r="BHY13" s="13"/>
      <c r="BHZ13" s="13"/>
      <c r="BIA13" s="13"/>
      <c r="BIB13" s="13"/>
      <c r="BIC13" s="13"/>
      <c r="BID13" s="13"/>
      <c r="BIE13" s="13"/>
      <c r="BIF13" s="13"/>
      <c r="BIG13" s="13"/>
      <c r="BIH13" s="13"/>
      <c r="BII13" s="13"/>
      <c r="BIJ13" s="13"/>
      <c r="BIK13" s="13"/>
      <c r="BIL13" s="13"/>
      <c r="BIM13" s="13"/>
      <c r="BIN13" s="13"/>
      <c r="BIO13" s="13"/>
      <c r="BIP13" s="13"/>
      <c r="BIQ13" s="13"/>
      <c r="BIR13" s="13"/>
      <c r="BIS13" s="13"/>
      <c r="BIT13" s="13"/>
      <c r="BIU13" s="13"/>
      <c r="BIV13" s="13"/>
      <c r="BIW13" s="13"/>
      <c r="BIX13" s="13"/>
      <c r="BIY13" s="13"/>
      <c r="BIZ13" s="13"/>
      <c r="BJA13" s="13"/>
      <c r="BJB13" s="13"/>
      <c r="BJC13" s="13"/>
      <c r="BJD13" s="13"/>
      <c r="BJE13" s="13"/>
      <c r="BJF13" s="13"/>
      <c r="BJG13" s="13"/>
      <c r="BJH13" s="13"/>
      <c r="BJI13" s="13"/>
      <c r="BJJ13" s="13"/>
      <c r="BJK13" s="13"/>
      <c r="BJL13" s="13"/>
      <c r="BJM13" s="13"/>
      <c r="BJN13" s="13"/>
      <c r="BJO13" s="13"/>
      <c r="BJP13" s="13"/>
      <c r="BJQ13" s="13"/>
      <c r="BJR13" s="13"/>
      <c r="BJS13" s="13"/>
      <c r="BJT13" s="13"/>
      <c r="BJU13" s="13"/>
      <c r="BJV13" s="13"/>
      <c r="BJW13" s="13"/>
      <c r="BJX13" s="13"/>
      <c r="BJY13" s="13"/>
      <c r="BJZ13" s="13"/>
      <c r="BKA13" s="13"/>
      <c r="BKB13" s="13"/>
      <c r="BKC13" s="13"/>
      <c r="BKD13" s="13"/>
      <c r="BKE13" s="13"/>
      <c r="BKF13" s="13"/>
      <c r="BKG13" s="13"/>
      <c r="BKH13" s="13"/>
      <c r="BKI13" s="13"/>
      <c r="BKJ13" s="13"/>
      <c r="BKK13" s="13"/>
      <c r="BKL13" s="13"/>
      <c r="BKM13" s="13"/>
      <c r="BKN13" s="13"/>
      <c r="BKO13" s="13"/>
      <c r="BKP13" s="13"/>
      <c r="BKQ13" s="13"/>
      <c r="BKR13" s="13"/>
      <c r="BKS13" s="13"/>
      <c r="BKT13" s="13"/>
      <c r="BKU13" s="13"/>
      <c r="BKV13" s="13"/>
      <c r="BKW13" s="13"/>
      <c r="BKX13" s="13"/>
      <c r="BKY13" s="13"/>
      <c r="BKZ13" s="13"/>
      <c r="BLA13" s="13"/>
      <c r="BLB13" s="13"/>
      <c r="BLC13" s="13"/>
      <c r="BLD13" s="13"/>
      <c r="BLE13" s="13"/>
      <c r="BLF13" s="13"/>
      <c r="BLG13" s="13"/>
      <c r="BLH13" s="13"/>
      <c r="BLI13" s="13"/>
      <c r="BLJ13" s="13"/>
      <c r="BLK13" s="13"/>
      <c r="BLL13" s="13"/>
      <c r="BLM13" s="13"/>
      <c r="BLN13" s="13"/>
      <c r="BLO13" s="13"/>
      <c r="BLP13" s="13"/>
      <c r="BLQ13" s="13"/>
      <c r="BLR13" s="13"/>
      <c r="BLS13" s="13"/>
      <c r="BLT13" s="13"/>
      <c r="BLU13" s="13"/>
      <c r="BLV13" s="13"/>
      <c r="BLW13" s="13"/>
      <c r="BLX13" s="13"/>
      <c r="BLY13" s="13"/>
      <c r="BLZ13" s="13"/>
      <c r="BMA13" s="13"/>
      <c r="BMB13" s="13"/>
      <c r="BMC13" s="13"/>
      <c r="BMD13" s="13"/>
      <c r="BME13" s="13"/>
      <c r="BMF13" s="13"/>
      <c r="BMG13" s="13"/>
      <c r="BMH13" s="13"/>
      <c r="BMI13" s="13"/>
      <c r="BMJ13" s="13"/>
      <c r="BMK13" s="13"/>
      <c r="BML13" s="13"/>
      <c r="BMM13" s="13"/>
      <c r="BMN13" s="13"/>
      <c r="BMO13" s="13"/>
      <c r="BMP13" s="13"/>
      <c r="BMQ13" s="13"/>
      <c r="BMR13" s="13"/>
      <c r="BMS13" s="13"/>
      <c r="BMT13" s="13"/>
      <c r="BMU13" s="13"/>
      <c r="BMV13" s="13"/>
      <c r="BMW13" s="13"/>
      <c r="BMX13" s="13"/>
      <c r="BMY13" s="13"/>
      <c r="BMZ13" s="13"/>
      <c r="BNA13" s="13"/>
      <c r="BNB13" s="13"/>
      <c r="BNC13" s="13"/>
      <c r="BND13" s="13"/>
      <c r="BNE13" s="13"/>
      <c r="BNF13" s="13"/>
      <c r="BNG13" s="13"/>
      <c r="BNH13" s="13"/>
      <c r="BNI13" s="13"/>
      <c r="BNJ13" s="13"/>
      <c r="BNK13" s="13"/>
      <c r="BNL13" s="13"/>
      <c r="BNM13" s="13"/>
      <c r="BNN13" s="13"/>
      <c r="BNO13" s="13"/>
      <c r="BNP13" s="13"/>
      <c r="BNQ13" s="13"/>
      <c r="BNR13" s="13"/>
      <c r="BNS13" s="13"/>
      <c r="BNT13" s="13"/>
      <c r="BNU13" s="13"/>
      <c r="BNV13" s="13"/>
      <c r="BNW13" s="13"/>
      <c r="BNX13" s="13"/>
      <c r="BNY13" s="13"/>
      <c r="BNZ13" s="13"/>
      <c r="BOA13" s="13"/>
      <c r="BOB13" s="13"/>
      <c r="BOC13" s="13"/>
      <c r="BOD13" s="13"/>
      <c r="BOE13" s="13"/>
      <c r="BOF13" s="13"/>
      <c r="BOG13" s="13"/>
      <c r="BOH13" s="13"/>
      <c r="BOI13" s="13"/>
      <c r="BOJ13" s="13"/>
      <c r="BOK13" s="13"/>
      <c r="BOL13" s="13"/>
      <c r="BOM13" s="13"/>
      <c r="BON13" s="13"/>
      <c r="BOO13" s="13"/>
      <c r="BOP13" s="13"/>
      <c r="BOQ13" s="13"/>
      <c r="BOR13" s="13"/>
      <c r="BOS13" s="13"/>
      <c r="BOT13" s="13"/>
      <c r="BOU13" s="13"/>
      <c r="BOV13" s="13"/>
      <c r="BOW13" s="13"/>
      <c r="BOX13" s="13"/>
      <c r="BOY13" s="13"/>
      <c r="BOZ13" s="13"/>
      <c r="BPA13" s="13"/>
      <c r="BPB13" s="13"/>
      <c r="BPC13" s="13"/>
      <c r="BPD13" s="13"/>
      <c r="BPE13" s="13"/>
      <c r="BPF13" s="13"/>
      <c r="BPG13" s="13"/>
      <c r="BPH13" s="13"/>
      <c r="BPI13" s="13"/>
      <c r="BPJ13" s="13"/>
      <c r="BPK13" s="13"/>
      <c r="BPL13" s="13"/>
      <c r="BPM13" s="13"/>
      <c r="BPN13" s="13"/>
      <c r="BPO13" s="13"/>
      <c r="BPP13" s="13"/>
      <c r="BPQ13" s="13"/>
      <c r="BPR13" s="13"/>
      <c r="BPS13" s="13"/>
      <c r="BPT13" s="13"/>
      <c r="BPU13" s="13"/>
      <c r="BPV13" s="13"/>
      <c r="BPW13" s="13"/>
      <c r="BPX13" s="13"/>
      <c r="BPY13" s="13"/>
      <c r="BPZ13" s="13"/>
      <c r="BQA13" s="13"/>
      <c r="BQB13" s="13"/>
      <c r="BQC13" s="13"/>
      <c r="BQD13" s="13"/>
      <c r="BQE13" s="13"/>
      <c r="BQF13" s="13"/>
      <c r="BQG13" s="13"/>
      <c r="BQH13" s="13"/>
      <c r="BQI13" s="13"/>
      <c r="BQJ13" s="13"/>
      <c r="BQK13" s="13"/>
      <c r="BQL13" s="13"/>
      <c r="BQM13" s="13"/>
      <c r="BQN13" s="13"/>
      <c r="BQO13" s="13"/>
      <c r="BQP13" s="13"/>
      <c r="BQQ13" s="13"/>
      <c r="BQR13" s="13"/>
      <c r="BQS13" s="13"/>
      <c r="BQT13" s="13"/>
      <c r="BQU13" s="13"/>
      <c r="BQV13" s="13"/>
      <c r="BQW13" s="13"/>
      <c r="BQX13" s="13"/>
      <c r="BQY13" s="13"/>
      <c r="BQZ13" s="13"/>
      <c r="BRA13" s="13"/>
      <c r="BRB13" s="13"/>
      <c r="BRC13" s="13"/>
      <c r="BRD13" s="13"/>
      <c r="BRE13" s="13"/>
      <c r="BRF13" s="13"/>
      <c r="BRG13" s="13"/>
      <c r="BRH13" s="13"/>
      <c r="BRI13" s="13"/>
      <c r="BRJ13" s="13"/>
      <c r="BRK13" s="13"/>
      <c r="BRL13" s="13"/>
      <c r="BRM13" s="13"/>
      <c r="BRN13" s="13"/>
      <c r="BRO13" s="13"/>
      <c r="BRP13" s="13"/>
      <c r="BRQ13" s="13"/>
      <c r="BRR13" s="13"/>
      <c r="BRS13" s="13"/>
      <c r="BRT13" s="13"/>
      <c r="BRU13" s="13"/>
      <c r="BRV13" s="13"/>
      <c r="BRW13" s="13"/>
      <c r="BRX13" s="13"/>
      <c r="BRY13" s="13"/>
      <c r="BRZ13" s="13"/>
      <c r="BSA13" s="13"/>
      <c r="BSB13" s="13"/>
      <c r="BSC13" s="13"/>
      <c r="BSD13" s="13"/>
      <c r="BSE13" s="13"/>
      <c r="BSF13" s="13"/>
      <c r="BSG13" s="13"/>
      <c r="BSH13" s="13"/>
      <c r="BSI13" s="13"/>
      <c r="BSJ13" s="13"/>
      <c r="BSK13" s="13"/>
      <c r="BSL13" s="13"/>
      <c r="BSM13" s="13"/>
      <c r="BSN13" s="13"/>
      <c r="BSO13" s="13"/>
      <c r="BSP13" s="13"/>
      <c r="BSQ13" s="13"/>
      <c r="BSR13" s="13"/>
      <c r="BSS13" s="13"/>
      <c r="BST13" s="13"/>
      <c r="BSU13" s="13"/>
      <c r="BSV13" s="13"/>
      <c r="BSW13" s="13"/>
      <c r="BSX13" s="13"/>
      <c r="BSY13" s="13"/>
      <c r="BSZ13" s="13"/>
      <c r="BTA13" s="13"/>
      <c r="BTB13" s="13"/>
      <c r="BTC13" s="13"/>
      <c r="BTD13" s="13"/>
      <c r="BTE13" s="13"/>
      <c r="BTF13" s="13"/>
      <c r="BTG13" s="13"/>
      <c r="BTH13" s="13"/>
      <c r="BTI13" s="13"/>
      <c r="BTJ13" s="13"/>
      <c r="BTK13" s="13"/>
      <c r="BTL13" s="13"/>
      <c r="BTM13" s="13"/>
      <c r="BTN13" s="13"/>
      <c r="BTO13" s="13"/>
      <c r="BTP13" s="13"/>
      <c r="BTQ13" s="13"/>
      <c r="BTR13" s="13"/>
      <c r="BTS13" s="13"/>
      <c r="BTT13" s="13"/>
      <c r="BTU13" s="13"/>
      <c r="BTV13" s="13"/>
      <c r="BTW13" s="13"/>
      <c r="BTX13" s="13"/>
      <c r="BTY13" s="13"/>
      <c r="BTZ13" s="13"/>
      <c r="BUA13" s="13"/>
      <c r="BUB13" s="13"/>
      <c r="BUC13" s="13"/>
      <c r="BUD13" s="13"/>
      <c r="BUE13" s="13"/>
      <c r="BUF13" s="13"/>
      <c r="BUG13" s="13"/>
      <c r="BUH13" s="13"/>
      <c r="BUI13" s="13"/>
      <c r="BUJ13" s="13"/>
      <c r="BUK13" s="13"/>
      <c r="BUL13" s="13"/>
      <c r="BUM13" s="13"/>
      <c r="BUN13" s="13"/>
      <c r="BUO13" s="13"/>
      <c r="BUP13" s="13"/>
      <c r="BUQ13" s="13"/>
      <c r="BUR13" s="13"/>
      <c r="BUS13" s="13"/>
      <c r="BUT13" s="13"/>
      <c r="BUU13" s="13"/>
      <c r="BUV13" s="13"/>
      <c r="BUW13" s="13"/>
      <c r="BUX13" s="13"/>
      <c r="BUY13" s="13"/>
      <c r="BUZ13" s="13"/>
      <c r="BVA13" s="13"/>
      <c r="BVB13" s="13"/>
      <c r="BVC13" s="13"/>
      <c r="BVD13" s="13"/>
      <c r="BVE13" s="13"/>
      <c r="BVF13" s="13"/>
      <c r="BVG13" s="13"/>
      <c r="BVH13" s="13"/>
      <c r="BVI13" s="13"/>
      <c r="BVJ13" s="13"/>
      <c r="BVK13" s="13"/>
      <c r="BVL13" s="13"/>
      <c r="BVM13" s="13"/>
      <c r="BVN13" s="13"/>
      <c r="BVO13" s="13"/>
      <c r="BVP13" s="13"/>
      <c r="BVQ13" s="13"/>
      <c r="BVR13" s="13"/>
      <c r="BVS13" s="13"/>
      <c r="BVT13" s="13"/>
      <c r="BVU13" s="13"/>
      <c r="BVV13" s="13"/>
      <c r="BVW13" s="13"/>
      <c r="BVX13" s="13"/>
      <c r="BVY13" s="13"/>
      <c r="BVZ13" s="13"/>
      <c r="BWA13" s="13"/>
      <c r="BWB13" s="13"/>
      <c r="BWC13" s="13"/>
      <c r="BWD13" s="13"/>
      <c r="BWE13" s="13"/>
      <c r="BWF13" s="13"/>
      <c r="BWG13" s="13"/>
      <c r="BWH13" s="13"/>
      <c r="BWI13" s="13"/>
      <c r="BWJ13" s="13"/>
      <c r="BWK13" s="13"/>
      <c r="BWL13" s="13"/>
      <c r="BWM13" s="13"/>
      <c r="BWN13" s="13"/>
      <c r="BWO13" s="13"/>
      <c r="BWP13" s="13"/>
      <c r="BWQ13" s="13"/>
      <c r="BWR13" s="13"/>
      <c r="BWS13" s="13"/>
      <c r="BWT13" s="13"/>
      <c r="BWU13" s="13"/>
      <c r="BWV13" s="13"/>
      <c r="BWW13" s="13"/>
      <c r="BWX13" s="13"/>
      <c r="BWY13" s="13"/>
      <c r="BWZ13" s="13"/>
      <c r="BXA13" s="13"/>
      <c r="BXB13" s="13"/>
      <c r="BXC13" s="13"/>
      <c r="BXD13" s="13"/>
      <c r="BXE13" s="13"/>
      <c r="BXF13" s="13"/>
      <c r="BXG13" s="13"/>
      <c r="BXH13" s="13"/>
      <c r="BXI13" s="13"/>
      <c r="BXJ13" s="13"/>
      <c r="BXK13" s="13"/>
      <c r="BXL13" s="13"/>
      <c r="BXM13" s="13"/>
      <c r="BXN13" s="13"/>
      <c r="BXO13" s="13"/>
      <c r="BXP13" s="13"/>
      <c r="BXQ13" s="13"/>
      <c r="BXR13" s="13"/>
      <c r="BXS13" s="13"/>
      <c r="BXT13" s="13"/>
      <c r="BXU13" s="13"/>
      <c r="BXV13" s="13"/>
      <c r="BXW13" s="13"/>
      <c r="BXX13" s="13"/>
      <c r="BXY13" s="13"/>
      <c r="BXZ13" s="13"/>
      <c r="BYA13" s="13"/>
      <c r="BYB13" s="13"/>
      <c r="BYC13" s="13"/>
      <c r="BYD13" s="13"/>
      <c r="BYE13" s="13"/>
      <c r="BYF13" s="13"/>
      <c r="BYG13" s="13"/>
      <c r="BYH13" s="13"/>
      <c r="BYI13" s="13"/>
      <c r="BYJ13" s="13"/>
      <c r="BYK13" s="13"/>
      <c r="BYL13" s="13"/>
      <c r="BYM13" s="13"/>
      <c r="BYN13" s="13"/>
      <c r="BYO13" s="13"/>
      <c r="BYP13" s="13"/>
      <c r="BYQ13" s="13"/>
      <c r="BYR13" s="13"/>
      <c r="BYS13" s="13"/>
      <c r="BYT13" s="13"/>
      <c r="BYU13" s="13"/>
      <c r="BYV13" s="13"/>
      <c r="BYW13" s="13"/>
      <c r="BYX13" s="13"/>
      <c r="BYY13" s="13"/>
      <c r="BYZ13" s="13"/>
      <c r="BZA13" s="13"/>
      <c r="BZB13" s="13"/>
      <c r="BZC13" s="13"/>
      <c r="BZD13" s="13"/>
      <c r="BZE13" s="13"/>
      <c r="BZF13" s="13"/>
      <c r="BZG13" s="13"/>
      <c r="BZH13" s="13"/>
      <c r="BZI13" s="13"/>
      <c r="BZJ13" s="13"/>
      <c r="BZK13" s="13"/>
      <c r="BZL13" s="13"/>
      <c r="BZM13" s="13"/>
      <c r="BZN13" s="13"/>
      <c r="BZO13" s="13"/>
      <c r="BZP13" s="13"/>
      <c r="BZQ13" s="13"/>
      <c r="BZR13" s="13"/>
      <c r="BZS13" s="13"/>
      <c r="BZT13" s="13"/>
      <c r="BZU13" s="13"/>
      <c r="BZV13" s="13"/>
      <c r="BZW13" s="13"/>
      <c r="BZX13" s="13"/>
      <c r="BZY13" s="13"/>
      <c r="BZZ13" s="13"/>
      <c r="CAA13" s="13"/>
      <c r="CAB13" s="13"/>
      <c r="CAC13" s="13"/>
      <c r="CAD13" s="13"/>
      <c r="CAE13" s="13"/>
      <c r="CAF13" s="13"/>
      <c r="CAG13" s="13"/>
      <c r="CAH13" s="13"/>
      <c r="CAI13" s="13"/>
      <c r="CAJ13" s="13"/>
      <c r="CAK13" s="13"/>
      <c r="CAL13" s="13"/>
      <c r="CAM13" s="13"/>
      <c r="CAN13" s="13"/>
      <c r="CAO13" s="13"/>
      <c r="CAP13" s="13"/>
      <c r="CAQ13" s="13"/>
      <c r="CAR13" s="13"/>
      <c r="CAS13" s="13"/>
      <c r="CAT13" s="13"/>
      <c r="CAU13" s="13"/>
      <c r="CAV13" s="13"/>
      <c r="CAW13" s="13"/>
      <c r="CAX13" s="13"/>
      <c r="CAY13" s="13"/>
      <c r="CAZ13" s="13"/>
      <c r="CBA13" s="13"/>
      <c r="CBB13" s="13"/>
      <c r="CBC13" s="13"/>
      <c r="CBD13" s="13"/>
      <c r="CBE13" s="13"/>
      <c r="CBF13" s="13"/>
      <c r="CBG13" s="13"/>
      <c r="CBH13" s="13"/>
      <c r="CBI13" s="13"/>
      <c r="CBJ13" s="13"/>
      <c r="CBK13" s="13"/>
      <c r="CBL13" s="13"/>
      <c r="CBM13" s="13"/>
      <c r="CBN13" s="13"/>
      <c r="CBO13" s="13"/>
      <c r="CBP13" s="13"/>
      <c r="CBQ13" s="13"/>
      <c r="CBR13" s="13"/>
      <c r="CBS13" s="13"/>
      <c r="CBT13" s="13"/>
      <c r="CBU13" s="13"/>
      <c r="CBV13" s="13"/>
      <c r="CBW13" s="13"/>
      <c r="CBX13" s="13"/>
      <c r="CBY13" s="13"/>
      <c r="CBZ13" s="13"/>
      <c r="CCA13" s="13"/>
      <c r="CCB13" s="13"/>
      <c r="CCC13" s="13"/>
      <c r="CCD13" s="13"/>
      <c r="CCE13" s="13"/>
      <c r="CCF13" s="13"/>
      <c r="CCG13" s="13"/>
      <c r="CCH13" s="13"/>
      <c r="CCI13" s="13"/>
      <c r="CCJ13" s="13"/>
      <c r="CCK13" s="13"/>
      <c r="CCL13" s="13"/>
      <c r="CCM13" s="13"/>
      <c r="CCN13" s="13"/>
      <c r="CCO13" s="13"/>
      <c r="CCP13" s="13"/>
      <c r="CCQ13" s="13"/>
      <c r="CCR13" s="13"/>
      <c r="CCS13" s="13"/>
      <c r="CCT13" s="13"/>
      <c r="CCU13" s="13"/>
      <c r="CCV13" s="13"/>
      <c r="CCW13" s="13"/>
      <c r="CCX13" s="13"/>
      <c r="CCY13" s="13"/>
      <c r="CCZ13" s="13"/>
      <c r="CDA13" s="13"/>
      <c r="CDB13" s="13"/>
      <c r="CDC13" s="13"/>
      <c r="CDD13" s="13"/>
      <c r="CDE13" s="13"/>
      <c r="CDF13" s="13"/>
      <c r="CDG13" s="13"/>
      <c r="CDH13" s="13"/>
      <c r="CDI13" s="13"/>
      <c r="CDJ13" s="13"/>
      <c r="CDK13" s="13"/>
      <c r="CDL13" s="13"/>
      <c r="CDM13" s="13"/>
      <c r="CDN13" s="13"/>
      <c r="CDO13" s="13"/>
      <c r="CDP13" s="13"/>
      <c r="CDQ13" s="13"/>
      <c r="CDR13" s="13"/>
      <c r="CDS13" s="13"/>
      <c r="CDT13" s="13"/>
      <c r="CDU13" s="13"/>
      <c r="CDV13" s="13"/>
      <c r="CDW13" s="13"/>
      <c r="CDX13" s="13"/>
      <c r="CDY13" s="13"/>
      <c r="CDZ13" s="13"/>
      <c r="CEA13" s="13"/>
      <c r="CEB13" s="13"/>
      <c r="CEC13" s="13"/>
      <c r="CED13" s="13"/>
      <c r="CEE13" s="13"/>
      <c r="CEF13" s="13"/>
      <c r="CEG13" s="13"/>
      <c r="CEH13" s="13"/>
      <c r="CEI13" s="13"/>
      <c r="CEJ13" s="13"/>
      <c r="CEK13" s="13"/>
      <c r="CEL13" s="13"/>
      <c r="CEM13" s="13"/>
      <c r="CEN13" s="13"/>
      <c r="CEO13" s="13"/>
      <c r="CEP13" s="13"/>
      <c r="CEQ13" s="13"/>
      <c r="CER13" s="13"/>
      <c r="CES13" s="13"/>
      <c r="CET13" s="13"/>
      <c r="CEU13" s="13"/>
      <c r="CEV13" s="13"/>
      <c r="CEW13" s="13"/>
      <c r="CEX13" s="13"/>
      <c r="CEY13" s="13"/>
      <c r="CEZ13" s="13"/>
      <c r="CFA13" s="13"/>
      <c r="CFB13" s="13"/>
      <c r="CFC13" s="13"/>
      <c r="CFD13" s="13"/>
      <c r="CFE13" s="13"/>
      <c r="CFF13" s="13"/>
      <c r="CFG13" s="13"/>
      <c r="CFH13" s="13"/>
      <c r="CFI13" s="13"/>
      <c r="CFJ13" s="13"/>
      <c r="CFK13" s="13"/>
      <c r="CFL13" s="13"/>
      <c r="CFM13" s="13"/>
      <c r="CFN13" s="13"/>
      <c r="CFO13" s="13"/>
      <c r="CFP13" s="13"/>
      <c r="CFQ13" s="13"/>
      <c r="CFR13" s="13"/>
      <c r="CFS13" s="13"/>
      <c r="CFT13" s="13"/>
      <c r="CFU13" s="13"/>
      <c r="CFV13" s="13"/>
      <c r="CFW13" s="13"/>
      <c r="CFX13" s="13"/>
      <c r="CFY13" s="13"/>
      <c r="CFZ13" s="13"/>
      <c r="CGA13" s="13"/>
      <c r="CGB13" s="13"/>
      <c r="CGC13" s="13"/>
      <c r="CGD13" s="13"/>
      <c r="CGE13" s="13"/>
      <c r="CGF13" s="13"/>
      <c r="CGG13" s="13"/>
      <c r="CGH13" s="13"/>
      <c r="CGI13" s="13"/>
      <c r="CGJ13" s="13"/>
      <c r="CGK13" s="13"/>
      <c r="CGL13" s="13"/>
      <c r="CGM13" s="13"/>
      <c r="CGN13" s="13"/>
      <c r="CGO13" s="13"/>
      <c r="CGP13" s="13"/>
      <c r="CGQ13" s="13"/>
      <c r="CGR13" s="13"/>
      <c r="CGS13" s="13"/>
      <c r="CGT13" s="13"/>
      <c r="CGU13" s="13"/>
      <c r="CGV13" s="13"/>
      <c r="CGW13" s="13"/>
      <c r="CGX13" s="13"/>
      <c r="CGY13" s="13"/>
      <c r="CGZ13" s="13"/>
      <c r="CHA13" s="13"/>
      <c r="CHB13" s="13"/>
      <c r="CHC13" s="13"/>
      <c r="CHD13" s="13"/>
      <c r="CHE13" s="13"/>
      <c r="CHF13" s="13"/>
      <c r="CHG13" s="13"/>
      <c r="CHH13" s="13"/>
      <c r="CHI13" s="13"/>
      <c r="CHJ13" s="13"/>
      <c r="CHK13" s="13"/>
      <c r="CHL13" s="13"/>
      <c r="CHM13" s="13"/>
      <c r="CHN13" s="13"/>
      <c r="CHO13" s="13"/>
      <c r="CHP13" s="13"/>
      <c r="CHQ13" s="13"/>
      <c r="CHR13" s="13"/>
      <c r="CHS13" s="13"/>
      <c r="CHT13" s="13"/>
      <c r="CHU13" s="13"/>
      <c r="CHV13" s="13"/>
      <c r="CHW13" s="13"/>
      <c r="CHX13" s="13"/>
      <c r="CHY13" s="13"/>
      <c r="CHZ13" s="13"/>
      <c r="CIA13" s="13"/>
      <c r="CIB13" s="13"/>
      <c r="CIC13" s="13"/>
      <c r="CID13" s="13"/>
      <c r="CIE13" s="13"/>
      <c r="CIF13" s="13"/>
      <c r="CIG13" s="13"/>
      <c r="CIH13" s="13"/>
      <c r="CII13" s="13"/>
      <c r="CIJ13" s="13"/>
      <c r="CIK13" s="13"/>
      <c r="CIL13" s="13"/>
      <c r="CIM13" s="13"/>
      <c r="CIN13" s="13"/>
      <c r="CIO13" s="13"/>
      <c r="CIP13" s="13"/>
      <c r="CIQ13" s="13"/>
      <c r="CIR13" s="13"/>
      <c r="CIS13" s="13"/>
      <c r="CIT13" s="13"/>
      <c r="CIU13" s="13"/>
      <c r="CIV13" s="13"/>
      <c r="CIW13" s="13"/>
      <c r="CIX13" s="13"/>
      <c r="CIY13" s="13"/>
      <c r="CIZ13" s="13"/>
      <c r="CJA13" s="13"/>
      <c r="CJB13" s="13"/>
      <c r="CJC13" s="13"/>
      <c r="CJD13" s="13"/>
      <c r="CJE13" s="13"/>
      <c r="CJF13" s="13"/>
      <c r="CJG13" s="13"/>
      <c r="CJH13" s="13"/>
      <c r="CJI13" s="13"/>
      <c r="CJJ13" s="13"/>
      <c r="CJK13" s="13"/>
      <c r="CJL13" s="13"/>
      <c r="CJM13" s="13"/>
      <c r="CJN13" s="13"/>
      <c r="CJO13" s="13"/>
      <c r="CJP13" s="13"/>
      <c r="CJQ13" s="13"/>
      <c r="CJR13" s="13"/>
      <c r="CJS13" s="13"/>
      <c r="CJT13" s="13"/>
      <c r="CJU13" s="13"/>
      <c r="CJV13" s="13"/>
      <c r="CJW13" s="13"/>
      <c r="CJX13" s="13"/>
      <c r="CJY13" s="13"/>
      <c r="CJZ13" s="13"/>
      <c r="CKA13" s="13"/>
      <c r="CKB13" s="13"/>
      <c r="CKC13" s="13"/>
      <c r="CKD13" s="13"/>
      <c r="CKE13" s="13"/>
      <c r="CKF13" s="13"/>
      <c r="CKG13" s="13"/>
      <c r="CKH13" s="13"/>
      <c r="CKI13" s="13"/>
      <c r="CKJ13" s="13"/>
      <c r="CKK13" s="13"/>
      <c r="CKL13" s="13"/>
      <c r="CKM13" s="13"/>
      <c r="CKN13" s="13"/>
      <c r="CKO13" s="13"/>
      <c r="CKP13" s="13"/>
      <c r="CKQ13" s="13"/>
      <c r="CKR13" s="13"/>
      <c r="CKS13" s="13"/>
      <c r="CKT13" s="13"/>
      <c r="CKU13" s="13"/>
      <c r="CKV13" s="13"/>
      <c r="CKW13" s="13"/>
      <c r="CKX13" s="13"/>
      <c r="CKY13" s="13"/>
      <c r="CKZ13" s="13"/>
      <c r="CLA13" s="13"/>
      <c r="CLB13" s="13"/>
      <c r="CLC13" s="13"/>
      <c r="CLD13" s="13"/>
      <c r="CLE13" s="13"/>
      <c r="CLF13" s="13"/>
      <c r="CLG13" s="13"/>
      <c r="CLH13" s="13"/>
      <c r="CLI13" s="13"/>
      <c r="CLJ13" s="13"/>
      <c r="CLK13" s="13"/>
      <c r="CLL13" s="13"/>
      <c r="CLM13" s="13"/>
      <c r="CLN13" s="13"/>
      <c r="CLO13" s="13"/>
      <c r="CLP13" s="13"/>
      <c r="CLQ13" s="13"/>
      <c r="CLR13" s="13"/>
      <c r="CLS13" s="13"/>
      <c r="CLT13" s="13"/>
      <c r="CLU13" s="13"/>
      <c r="CLV13" s="13"/>
      <c r="CLW13" s="13"/>
      <c r="CLX13" s="13"/>
      <c r="CLY13" s="13"/>
      <c r="CLZ13" s="13"/>
      <c r="CMA13" s="13"/>
      <c r="CMB13" s="13"/>
      <c r="CMC13" s="13"/>
      <c r="CMD13" s="13"/>
      <c r="CME13" s="13"/>
      <c r="CMF13" s="13"/>
      <c r="CMG13" s="13"/>
      <c r="CMH13" s="13"/>
      <c r="CMI13" s="13"/>
      <c r="CMJ13" s="13"/>
      <c r="CMK13" s="13"/>
      <c r="CML13" s="13"/>
      <c r="CMM13" s="13"/>
      <c r="CMN13" s="13"/>
      <c r="CMO13" s="13"/>
      <c r="CMP13" s="13"/>
      <c r="CMQ13" s="13"/>
      <c r="CMR13" s="13"/>
      <c r="CMS13" s="13"/>
      <c r="CMT13" s="13"/>
      <c r="CMU13" s="13"/>
      <c r="CMV13" s="13"/>
      <c r="CMW13" s="13"/>
      <c r="CMX13" s="13"/>
      <c r="CMY13" s="13"/>
      <c r="CMZ13" s="13"/>
      <c r="CNA13" s="13"/>
      <c r="CNB13" s="13"/>
      <c r="CNC13" s="13"/>
      <c r="CND13" s="13"/>
      <c r="CNE13" s="13"/>
      <c r="CNF13" s="13"/>
      <c r="CNG13" s="13"/>
      <c r="CNH13" s="13"/>
      <c r="CNI13" s="13"/>
      <c r="CNJ13" s="13"/>
      <c r="CNK13" s="13"/>
      <c r="CNL13" s="13"/>
      <c r="CNM13" s="13"/>
      <c r="CNN13" s="13"/>
      <c r="CNO13" s="13"/>
      <c r="CNP13" s="13"/>
      <c r="CNQ13" s="13"/>
      <c r="CNR13" s="13"/>
      <c r="CNS13" s="13"/>
      <c r="CNT13" s="13"/>
      <c r="CNU13" s="13"/>
      <c r="CNV13" s="13"/>
      <c r="CNW13" s="13"/>
      <c r="CNX13" s="13"/>
      <c r="CNY13" s="13"/>
      <c r="CNZ13" s="13"/>
      <c r="COA13" s="13"/>
      <c r="COB13" s="13"/>
      <c r="COC13" s="13"/>
      <c r="COD13" s="13"/>
      <c r="COE13" s="13"/>
      <c r="COF13" s="13"/>
      <c r="COG13" s="13"/>
      <c r="COH13" s="13"/>
      <c r="COI13" s="13"/>
      <c r="COJ13" s="13"/>
      <c r="COK13" s="13"/>
      <c r="COL13" s="13"/>
      <c r="COM13" s="13"/>
      <c r="CON13" s="13"/>
      <c r="COO13" s="13"/>
      <c r="COP13" s="13"/>
      <c r="COQ13" s="13"/>
      <c r="COR13" s="13"/>
      <c r="COS13" s="13"/>
      <c r="COT13" s="13"/>
      <c r="COU13" s="13"/>
      <c r="COV13" s="13"/>
      <c r="COW13" s="13"/>
      <c r="COX13" s="13"/>
      <c r="COY13" s="13"/>
      <c r="COZ13" s="13"/>
      <c r="CPA13" s="13"/>
      <c r="CPB13" s="13"/>
      <c r="CPC13" s="13"/>
      <c r="CPD13" s="13"/>
      <c r="CPE13" s="13"/>
      <c r="CPF13" s="13"/>
      <c r="CPG13" s="13"/>
      <c r="CPH13" s="13"/>
      <c r="CPI13" s="13"/>
      <c r="CPJ13" s="13"/>
      <c r="CPK13" s="13"/>
      <c r="CPL13" s="13"/>
      <c r="CPM13" s="13"/>
      <c r="CPN13" s="13"/>
      <c r="CPO13" s="13"/>
      <c r="CPP13" s="13"/>
      <c r="CPQ13" s="13"/>
      <c r="CPR13" s="13"/>
      <c r="CPS13" s="13"/>
      <c r="CPT13" s="13"/>
      <c r="CPU13" s="13"/>
      <c r="CPV13" s="13"/>
      <c r="CPW13" s="13"/>
      <c r="CPX13" s="13"/>
      <c r="CPY13" s="13"/>
      <c r="CPZ13" s="13"/>
      <c r="CQA13" s="13"/>
      <c r="CQB13" s="13"/>
      <c r="CQC13" s="13"/>
      <c r="CQD13" s="13"/>
      <c r="CQE13" s="13"/>
      <c r="CQF13" s="13"/>
      <c r="CQG13" s="13"/>
      <c r="CQH13" s="13"/>
      <c r="CQI13" s="13"/>
      <c r="CQJ13" s="13"/>
      <c r="CQK13" s="13"/>
      <c r="CQL13" s="13"/>
      <c r="CQM13" s="13"/>
      <c r="CQN13" s="13"/>
      <c r="CQO13" s="13"/>
      <c r="CQP13" s="13"/>
      <c r="CQQ13" s="13"/>
      <c r="CQR13" s="13"/>
      <c r="CQS13" s="13"/>
      <c r="CQT13" s="13"/>
      <c r="CQU13" s="13"/>
      <c r="CQV13" s="13"/>
      <c r="CQW13" s="13"/>
      <c r="CQX13" s="13"/>
      <c r="CQY13" s="13"/>
      <c r="CQZ13" s="13"/>
      <c r="CRA13" s="13"/>
      <c r="CRB13" s="13"/>
      <c r="CRC13" s="13"/>
      <c r="CRD13" s="13"/>
      <c r="CRE13" s="13"/>
      <c r="CRF13" s="13"/>
      <c r="CRG13" s="13"/>
      <c r="CRH13" s="13"/>
      <c r="CRI13" s="13"/>
      <c r="CRJ13" s="13"/>
      <c r="CRK13" s="13"/>
      <c r="CRL13" s="13"/>
      <c r="CRM13" s="13"/>
      <c r="CRN13" s="13"/>
      <c r="CRO13" s="13"/>
      <c r="CRP13" s="13"/>
      <c r="CRQ13" s="13"/>
      <c r="CRR13" s="13"/>
      <c r="CRS13" s="13"/>
      <c r="CRT13" s="13"/>
      <c r="CRU13" s="13"/>
      <c r="CRV13" s="13"/>
      <c r="CRW13" s="13"/>
      <c r="CRX13" s="13"/>
      <c r="CRY13" s="13"/>
      <c r="CRZ13" s="13"/>
      <c r="CSA13" s="13"/>
      <c r="CSB13" s="13"/>
      <c r="CSC13" s="13"/>
      <c r="CSD13" s="13"/>
      <c r="CSE13" s="13"/>
      <c r="CSF13" s="13"/>
      <c r="CSG13" s="13"/>
      <c r="CSH13" s="13"/>
      <c r="CSI13" s="13"/>
      <c r="CSJ13" s="13"/>
      <c r="CSK13" s="13"/>
      <c r="CSL13" s="13"/>
      <c r="CSM13" s="13"/>
      <c r="CSN13" s="13"/>
      <c r="CSO13" s="13"/>
      <c r="CSP13" s="13"/>
      <c r="CSQ13" s="13"/>
      <c r="CSR13" s="13"/>
      <c r="CSS13" s="13"/>
      <c r="CST13" s="13"/>
      <c r="CSU13" s="13"/>
      <c r="CSV13" s="13"/>
      <c r="CSW13" s="13"/>
      <c r="CSX13" s="13"/>
      <c r="CSY13" s="13"/>
      <c r="CSZ13" s="13"/>
      <c r="CTA13" s="13"/>
      <c r="CTB13" s="13"/>
      <c r="CTC13" s="13"/>
      <c r="CTD13" s="13"/>
      <c r="CTE13" s="13"/>
      <c r="CTF13" s="13"/>
      <c r="CTG13" s="13"/>
      <c r="CTH13" s="13"/>
      <c r="CTI13" s="13"/>
      <c r="CTJ13" s="13"/>
      <c r="CTK13" s="13"/>
      <c r="CTL13" s="13"/>
      <c r="CTM13" s="13"/>
      <c r="CTN13" s="13"/>
      <c r="CTO13" s="13"/>
      <c r="CTP13" s="13"/>
      <c r="CTQ13" s="13"/>
      <c r="CTR13" s="13"/>
      <c r="CTS13" s="13"/>
      <c r="CTT13" s="13"/>
      <c r="CTU13" s="13"/>
      <c r="CTV13" s="13"/>
      <c r="CTW13" s="13"/>
      <c r="CTX13" s="13"/>
      <c r="CTY13" s="13"/>
      <c r="CTZ13" s="13"/>
      <c r="CUA13" s="13"/>
      <c r="CUB13" s="13"/>
      <c r="CUC13" s="13"/>
      <c r="CUD13" s="13"/>
      <c r="CUE13" s="13"/>
      <c r="CUF13" s="13"/>
      <c r="CUG13" s="13"/>
      <c r="CUH13" s="13"/>
      <c r="CUI13" s="13"/>
      <c r="CUJ13" s="13"/>
      <c r="CUK13" s="13"/>
      <c r="CUL13" s="13"/>
      <c r="CUM13" s="13"/>
      <c r="CUN13" s="13"/>
      <c r="CUO13" s="13"/>
      <c r="CUP13" s="13"/>
      <c r="CUQ13" s="13"/>
      <c r="CUR13" s="13"/>
      <c r="CUS13" s="13"/>
      <c r="CUT13" s="13"/>
      <c r="CUU13" s="13"/>
      <c r="CUV13" s="13"/>
      <c r="CUW13" s="13"/>
      <c r="CUX13" s="13"/>
      <c r="CUY13" s="13"/>
      <c r="CUZ13" s="13"/>
      <c r="CVA13" s="13"/>
      <c r="CVB13" s="13"/>
      <c r="CVC13" s="13"/>
      <c r="CVD13" s="13"/>
      <c r="CVE13" s="13"/>
      <c r="CVF13" s="13"/>
      <c r="CVG13" s="13"/>
      <c r="CVH13" s="13"/>
      <c r="CVI13" s="13"/>
      <c r="CVJ13" s="13"/>
      <c r="CVK13" s="13"/>
      <c r="CVL13" s="13"/>
      <c r="CVM13" s="13"/>
      <c r="CVN13" s="13"/>
      <c r="CVO13" s="13"/>
      <c r="CVP13" s="13"/>
      <c r="CVQ13" s="13"/>
      <c r="CVR13" s="13"/>
      <c r="CVS13" s="13"/>
      <c r="CVT13" s="13"/>
      <c r="CVU13" s="13"/>
      <c r="CVV13" s="13"/>
      <c r="CVW13" s="13"/>
      <c r="CVX13" s="13"/>
      <c r="CVY13" s="13"/>
      <c r="CVZ13" s="13"/>
      <c r="CWA13" s="13"/>
      <c r="CWB13" s="13"/>
      <c r="CWC13" s="13"/>
      <c r="CWD13" s="13"/>
      <c r="CWE13" s="13"/>
      <c r="CWF13" s="13"/>
      <c r="CWG13" s="13"/>
      <c r="CWH13" s="13"/>
      <c r="CWI13" s="13"/>
      <c r="CWJ13" s="13"/>
      <c r="CWK13" s="13"/>
      <c r="CWL13" s="13"/>
      <c r="CWM13" s="13"/>
      <c r="CWN13" s="13"/>
      <c r="CWO13" s="13"/>
      <c r="CWP13" s="13"/>
      <c r="CWQ13" s="13"/>
      <c r="CWR13" s="13"/>
      <c r="CWS13" s="13"/>
      <c r="CWT13" s="13"/>
      <c r="CWU13" s="13"/>
      <c r="CWV13" s="13"/>
      <c r="CWW13" s="13"/>
      <c r="CWX13" s="13"/>
      <c r="CWY13" s="13"/>
      <c r="CWZ13" s="13"/>
      <c r="CXA13" s="13"/>
      <c r="CXB13" s="13"/>
      <c r="CXC13" s="13"/>
      <c r="CXD13" s="13"/>
      <c r="CXE13" s="13"/>
      <c r="CXF13" s="13"/>
      <c r="CXG13" s="13"/>
      <c r="CXH13" s="13"/>
      <c r="CXI13" s="13"/>
      <c r="CXJ13" s="13"/>
      <c r="CXK13" s="13"/>
      <c r="CXL13" s="13"/>
      <c r="CXM13" s="13"/>
      <c r="CXN13" s="13"/>
      <c r="CXO13" s="13"/>
      <c r="CXP13" s="13"/>
      <c r="CXQ13" s="13"/>
      <c r="CXR13" s="13"/>
      <c r="CXS13" s="13"/>
      <c r="CXT13" s="13"/>
      <c r="CXU13" s="13"/>
      <c r="CXV13" s="13"/>
      <c r="CXW13" s="13"/>
      <c r="CXX13" s="13"/>
      <c r="CXY13" s="13"/>
      <c r="CXZ13" s="13"/>
      <c r="CYA13" s="13"/>
      <c r="CYB13" s="13"/>
      <c r="CYC13" s="13"/>
      <c r="CYD13" s="13"/>
      <c r="CYE13" s="13"/>
      <c r="CYF13" s="13"/>
      <c r="CYG13" s="13"/>
      <c r="CYH13" s="13"/>
      <c r="CYI13" s="13"/>
      <c r="CYJ13" s="13"/>
      <c r="CYK13" s="13"/>
      <c r="CYL13" s="13"/>
      <c r="CYM13" s="13"/>
      <c r="CYN13" s="13"/>
      <c r="CYO13" s="13"/>
      <c r="CYP13" s="13"/>
      <c r="CYQ13" s="13"/>
      <c r="CYR13" s="13"/>
      <c r="CYS13" s="13"/>
      <c r="CYT13" s="13"/>
      <c r="CYU13" s="13"/>
      <c r="CYV13" s="13"/>
      <c r="CYW13" s="13"/>
      <c r="CYX13" s="13"/>
      <c r="CYY13" s="13"/>
      <c r="CYZ13" s="13"/>
      <c r="CZA13" s="13"/>
      <c r="CZB13" s="13"/>
      <c r="CZC13" s="13"/>
      <c r="CZD13" s="13"/>
      <c r="CZE13" s="13"/>
      <c r="CZF13" s="13"/>
      <c r="CZG13" s="13"/>
      <c r="CZH13" s="13"/>
      <c r="CZI13" s="13"/>
      <c r="CZJ13" s="13"/>
      <c r="CZK13" s="13"/>
      <c r="CZL13" s="13"/>
      <c r="CZM13" s="13"/>
      <c r="CZN13" s="13"/>
      <c r="CZO13" s="13"/>
      <c r="CZP13" s="13"/>
      <c r="CZQ13" s="13"/>
      <c r="CZR13" s="13"/>
      <c r="CZS13" s="13"/>
      <c r="CZT13" s="13"/>
      <c r="CZU13" s="13"/>
      <c r="CZV13" s="13"/>
      <c r="CZW13" s="13"/>
      <c r="CZX13" s="13"/>
      <c r="CZY13" s="13"/>
      <c r="CZZ13" s="13"/>
      <c r="DAA13" s="13"/>
      <c r="DAB13" s="13"/>
      <c r="DAC13" s="13"/>
      <c r="DAD13" s="13"/>
      <c r="DAE13" s="13"/>
      <c r="DAF13" s="13"/>
      <c r="DAG13" s="13"/>
      <c r="DAH13" s="13"/>
      <c r="DAI13" s="13"/>
      <c r="DAJ13" s="13"/>
      <c r="DAK13" s="13"/>
      <c r="DAL13" s="13"/>
      <c r="DAM13" s="13"/>
      <c r="DAN13" s="13"/>
      <c r="DAO13" s="13"/>
      <c r="DAP13" s="13"/>
      <c r="DAQ13" s="13"/>
      <c r="DAR13" s="13"/>
      <c r="DAS13" s="13"/>
      <c r="DAT13" s="13"/>
      <c r="DAU13" s="13"/>
      <c r="DAV13" s="13"/>
      <c r="DAW13" s="13"/>
      <c r="DAX13" s="13"/>
      <c r="DAY13" s="13"/>
      <c r="DAZ13" s="13"/>
      <c r="DBA13" s="13"/>
      <c r="DBB13" s="13"/>
      <c r="DBC13" s="13"/>
      <c r="DBD13" s="13"/>
      <c r="DBE13" s="13"/>
      <c r="DBF13" s="13"/>
      <c r="DBG13" s="13"/>
      <c r="DBH13" s="13"/>
      <c r="DBI13" s="13"/>
      <c r="DBJ13" s="13"/>
      <c r="DBK13" s="13"/>
      <c r="DBL13" s="13"/>
      <c r="DBM13" s="13"/>
      <c r="DBN13" s="13"/>
      <c r="DBO13" s="13"/>
      <c r="DBP13" s="13"/>
      <c r="DBQ13" s="13"/>
      <c r="DBR13" s="13"/>
      <c r="DBS13" s="13"/>
      <c r="DBT13" s="13"/>
      <c r="DBU13" s="13"/>
      <c r="DBV13" s="13"/>
      <c r="DBW13" s="13"/>
      <c r="DBX13" s="13"/>
      <c r="DBY13" s="13"/>
      <c r="DBZ13" s="13"/>
      <c r="DCA13" s="13"/>
      <c r="DCB13" s="13"/>
      <c r="DCC13" s="13"/>
      <c r="DCD13" s="13"/>
      <c r="DCE13" s="13"/>
      <c r="DCF13" s="13"/>
      <c r="DCG13" s="13"/>
      <c r="DCH13" s="13"/>
      <c r="DCI13" s="13"/>
      <c r="DCJ13" s="13"/>
      <c r="DCK13" s="13"/>
      <c r="DCL13" s="13"/>
      <c r="DCM13" s="13"/>
      <c r="DCN13" s="13"/>
      <c r="DCO13" s="13"/>
      <c r="DCP13" s="13"/>
      <c r="DCQ13" s="13"/>
      <c r="DCR13" s="13"/>
      <c r="DCS13" s="13"/>
      <c r="DCT13" s="13"/>
      <c r="DCU13" s="13"/>
      <c r="DCV13" s="13"/>
      <c r="DCW13" s="13"/>
      <c r="DCX13" s="13"/>
      <c r="DCY13" s="13"/>
      <c r="DCZ13" s="13"/>
      <c r="DDA13" s="13"/>
      <c r="DDB13" s="13"/>
      <c r="DDC13" s="13"/>
      <c r="DDD13" s="13"/>
      <c r="DDE13" s="13"/>
      <c r="DDF13" s="13"/>
      <c r="DDG13" s="13"/>
      <c r="DDH13" s="13"/>
      <c r="DDI13" s="13"/>
      <c r="DDJ13" s="13"/>
      <c r="DDK13" s="13"/>
      <c r="DDL13" s="13"/>
      <c r="DDM13" s="13"/>
      <c r="DDN13" s="13"/>
      <c r="DDO13" s="13"/>
      <c r="DDP13" s="13"/>
      <c r="DDQ13" s="13"/>
      <c r="DDR13" s="13"/>
      <c r="DDS13" s="13"/>
      <c r="DDT13" s="13"/>
      <c r="DDU13" s="13"/>
      <c r="DDV13" s="13"/>
      <c r="DDW13" s="13"/>
      <c r="DDX13" s="13"/>
      <c r="DDY13" s="13"/>
      <c r="DDZ13" s="13"/>
      <c r="DEA13" s="13"/>
      <c r="DEB13" s="13"/>
      <c r="DEC13" s="13"/>
      <c r="DED13" s="13"/>
      <c r="DEE13" s="13"/>
      <c r="DEF13" s="13"/>
      <c r="DEG13" s="13"/>
      <c r="DEH13" s="13"/>
      <c r="DEI13" s="13"/>
      <c r="DEJ13" s="13"/>
      <c r="DEK13" s="13"/>
      <c r="DEL13" s="13"/>
      <c r="DEM13" s="13"/>
      <c r="DEN13" s="13"/>
      <c r="DEO13" s="13"/>
      <c r="DEP13" s="13"/>
      <c r="DEQ13" s="13"/>
      <c r="DER13" s="13"/>
      <c r="DES13" s="13"/>
      <c r="DET13" s="13"/>
      <c r="DEU13" s="13"/>
      <c r="DEV13" s="13"/>
      <c r="DEW13" s="13"/>
      <c r="DEX13" s="13"/>
      <c r="DEY13" s="13"/>
      <c r="DEZ13" s="13"/>
      <c r="DFA13" s="13"/>
      <c r="DFB13" s="13"/>
      <c r="DFC13" s="13"/>
      <c r="DFD13" s="13"/>
      <c r="DFE13" s="13"/>
      <c r="DFF13" s="13"/>
      <c r="DFG13" s="13"/>
      <c r="DFH13" s="13"/>
      <c r="DFI13" s="13"/>
      <c r="DFJ13" s="13"/>
      <c r="DFK13" s="13"/>
      <c r="DFL13" s="13"/>
      <c r="DFM13" s="13"/>
      <c r="DFN13" s="13"/>
      <c r="DFO13" s="13"/>
      <c r="DFP13" s="13"/>
      <c r="DFQ13" s="13"/>
      <c r="DFR13" s="13"/>
      <c r="DFS13" s="13"/>
      <c r="DFT13" s="13"/>
      <c r="DFU13" s="13"/>
      <c r="DFV13" s="13"/>
      <c r="DFW13" s="13"/>
      <c r="DFX13" s="13"/>
      <c r="DFY13" s="13"/>
      <c r="DFZ13" s="13"/>
      <c r="DGA13" s="13"/>
      <c r="DGB13" s="13"/>
      <c r="DGC13" s="13"/>
      <c r="DGD13" s="13"/>
      <c r="DGE13" s="13"/>
      <c r="DGF13" s="13"/>
      <c r="DGG13" s="13"/>
      <c r="DGH13" s="13"/>
      <c r="DGI13" s="13"/>
      <c r="DGJ13" s="13"/>
      <c r="DGK13" s="13"/>
      <c r="DGL13" s="13"/>
      <c r="DGM13" s="13"/>
      <c r="DGN13" s="13"/>
      <c r="DGO13" s="13"/>
      <c r="DGP13" s="13"/>
      <c r="DGQ13" s="13"/>
      <c r="DGR13" s="13"/>
      <c r="DGS13" s="13"/>
      <c r="DGT13" s="13"/>
      <c r="DGU13" s="13"/>
      <c r="DGV13" s="13"/>
      <c r="DGW13" s="13"/>
      <c r="DGX13" s="13"/>
      <c r="DGY13" s="13"/>
      <c r="DGZ13" s="13"/>
      <c r="DHA13" s="13"/>
      <c r="DHB13" s="13"/>
      <c r="DHC13" s="13"/>
      <c r="DHD13" s="13"/>
      <c r="DHE13" s="13"/>
      <c r="DHF13" s="13"/>
      <c r="DHG13" s="13"/>
      <c r="DHH13" s="13"/>
      <c r="DHI13" s="13"/>
      <c r="DHJ13" s="13"/>
      <c r="DHK13" s="13"/>
      <c r="DHL13" s="13"/>
      <c r="DHM13" s="13"/>
      <c r="DHN13" s="13"/>
      <c r="DHO13" s="13"/>
      <c r="DHP13" s="13"/>
      <c r="DHQ13" s="13"/>
      <c r="DHR13" s="13"/>
      <c r="DHS13" s="13"/>
      <c r="DHT13" s="13"/>
      <c r="DHU13" s="13"/>
      <c r="DHV13" s="13"/>
      <c r="DHW13" s="13"/>
      <c r="DHX13" s="13"/>
      <c r="DHY13" s="13"/>
      <c r="DHZ13" s="13"/>
      <c r="DIA13" s="13"/>
      <c r="DIB13" s="13"/>
      <c r="DIC13" s="13"/>
      <c r="DID13" s="13"/>
      <c r="DIE13" s="13"/>
      <c r="DIF13" s="13"/>
      <c r="DIG13" s="13"/>
      <c r="DIH13" s="13"/>
      <c r="DII13" s="13"/>
      <c r="DIJ13" s="13"/>
      <c r="DIK13" s="13"/>
      <c r="DIL13" s="13"/>
      <c r="DIM13" s="13"/>
      <c r="DIN13" s="13"/>
      <c r="DIO13" s="13"/>
      <c r="DIP13" s="13"/>
      <c r="DIQ13" s="13"/>
      <c r="DIR13" s="13"/>
      <c r="DIS13" s="13"/>
      <c r="DIT13" s="13"/>
      <c r="DIU13" s="13"/>
      <c r="DIV13" s="13"/>
      <c r="DIW13" s="13"/>
      <c r="DIX13" s="13"/>
      <c r="DIY13" s="13"/>
      <c r="DIZ13" s="13"/>
      <c r="DJA13" s="13"/>
      <c r="DJB13" s="13"/>
      <c r="DJC13" s="13"/>
      <c r="DJD13" s="13"/>
      <c r="DJE13" s="13"/>
      <c r="DJF13" s="13"/>
      <c r="DJG13" s="13"/>
      <c r="DJH13" s="13"/>
      <c r="DJI13" s="13"/>
      <c r="DJJ13" s="13"/>
      <c r="DJK13" s="13"/>
      <c r="DJL13" s="13"/>
      <c r="DJM13" s="13"/>
      <c r="DJN13" s="13"/>
      <c r="DJO13" s="13"/>
      <c r="DJP13" s="13"/>
      <c r="DJQ13" s="13"/>
      <c r="DJR13" s="13"/>
      <c r="DJS13" s="13"/>
      <c r="DJT13" s="13"/>
      <c r="DJU13" s="13"/>
      <c r="DJV13" s="13"/>
      <c r="DJW13" s="13"/>
      <c r="DJX13" s="13"/>
      <c r="DJY13" s="13"/>
      <c r="DJZ13" s="13"/>
      <c r="DKA13" s="13"/>
      <c r="DKB13" s="13"/>
      <c r="DKC13" s="13"/>
      <c r="DKD13" s="13"/>
      <c r="DKE13" s="13"/>
      <c r="DKF13" s="13"/>
      <c r="DKG13" s="13"/>
      <c r="DKH13" s="13"/>
      <c r="DKI13" s="13"/>
      <c r="DKJ13" s="13"/>
      <c r="DKK13" s="13"/>
      <c r="DKL13" s="13"/>
      <c r="DKM13" s="13"/>
      <c r="DKN13" s="13"/>
      <c r="DKO13" s="13"/>
      <c r="DKP13" s="13"/>
      <c r="DKQ13" s="13"/>
      <c r="DKR13" s="13"/>
      <c r="DKS13" s="13"/>
      <c r="DKT13" s="13"/>
      <c r="DKU13" s="13"/>
      <c r="DKV13" s="13"/>
      <c r="DKW13" s="13"/>
      <c r="DKX13" s="13"/>
      <c r="DKY13" s="13"/>
      <c r="DKZ13" s="13"/>
      <c r="DLA13" s="13"/>
      <c r="DLB13" s="13"/>
      <c r="DLC13" s="13"/>
      <c r="DLD13" s="13"/>
      <c r="DLE13" s="13"/>
      <c r="DLF13" s="13"/>
      <c r="DLG13" s="13"/>
      <c r="DLH13" s="13"/>
      <c r="DLI13" s="13"/>
      <c r="DLJ13" s="13"/>
      <c r="DLK13" s="13"/>
      <c r="DLL13" s="13"/>
      <c r="DLM13" s="13"/>
      <c r="DLN13" s="13"/>
      <c r="DLO13" s="13"/>
      <c r="DLP13" s="13"/>
      <c r="DLQ13" s="13"/>
      <c r="DLR13" s="13"/>
      <c r="DLS13" s="13"/>
      <c r="DLT13" s="13"/>
      <c r="DLU13" s="13"/>
      <c r="DLV13" s="13"/>
      <c r="DLW13" s="13"/>
      <c r="DLX13" s="13"/>
      <c r="DLY13" s="13"/>
      <c r="DLZ13" s="13"/>
      <c r="DMA13" s="13"/>
      <c r="DMB13" s="13"/>
      <c r="DMC13" s="13"/>
      <c r="DMD13" s="13"/>
      <c r="DME13" s="13"/>
      <c r="DMF13" s="13"/>
      <c r="DMG13" s="13"/>
      <c r="DMH13" s="13"/>
      <c r="DMI13" s="13"/>
      <c r="DMJ13" s="13"/>
      <c r="DMK13" s="13"/>
      <c r="DML13" s="13"/>
      <c r="DMM13" s="13"/>
      <c r="DMN13" s="13"/>
      <c r="DMO13" s="13"/>
      <c r="DMP13" s="13"/>
      <c r="DMQ13" s="13"/>
      <c r="DMR13" s="13"/>
      <c r="DMS13" s="13"/>
      <c r="DMT13" s="13"/>
      <c r="DMU13" s="13"/>
      <c r="DMV13" s="13"/>
      <c r="DMW13" s="13"/>
      <c r="DMX13" s="13"/>
      <c r="DMY13" s="13"/>
      <c r="DMZ13" s="13"/>
      <c r="DNA13" s="13"/>
      <c r="DNB13" s="13"/>
      <c r="DNC13" s="13"/>
      <c r="DND13" s="13"/>
      <c r="DNE13" s="13"/>
      <c r="DNF13" s="13"/>
      <c r="DNG13" s="13"/>
      <c r="DNH13" s="13"/>
      <c r="DNI13" s="13"/>
      <c r="DNJ13" s="13"/>
      <c r="DNK13" s="13"/>
      <c r="DNL13" s="13"/>
      <c r="DNM13" s="13"/>
      <c r="DNN13" s="13"/>
      <c r="DNO13" s="13"/>
      <c r="DNP13" s="13"/>
      <c r="DNQ13" s="13"/>
      <c r="DNR13" s="13"/>
      <c r="DNS13" s="13"/>
      <c r="DNT13" s="13"/>
      <c r="DNU13" s="13"/>
      <c r="DNV13" s="13"/>
      <c r="DNW13" s="13"/>
      <c r="DNX13" s="13"/>
      <c r="DNY13" s="13"/>
      <c r="DNZ13" s="13"/>
      <c r="DOA13" s="13"/>
      <c r="DOB13" s="13"/>
      <c r="DOC13" s="13"/>
      <c r="DOD13" s="13"/>
      <c r="DOE13" s="13"/>
      <c r="DOF13" s="13"/>
      <c r="DOG13" s="13"/>
      <c r="DOH13" s="13"/>
      <c r="DOI13" s="13"/>
      <c r="DOJ13" s="13"/>
      <c r="DOK13" s="13"/>
      <c r="DOL13" s="13"/>
      <c r="DOM13" s="13"/>
      <c r="DON13" s="13"/>
      <c r="DOO13" s="13"/>
      <c r="DOP13" s="13"/>
      <c r="DOQ13" s="13"/>
      <c r="DOR13" s="13"/>
      <c r="DOS13" s="13"/>
      <c r="DOT13" s="13"/>
      <c r="DOU13" s="13"/>
      <c r="DOV13" s="13"/>
      <c r="DOW13" s="13"/>
      <c r="DOX13" s="13"/>
      <c r="DOY13" s="13"/>
      <c r="DOZ13" s="13"/>
      <c r="DPA13" s="13"/>
      <c r="DPB13" s="13"/>
      <c r="DPC13" s="13"/>
      <c r="DPD13" s="13"/>
      <c r="DPE13" s="13"/>
      <c r="DPF13" s="13"/>
      <c r="DPG13" s="13"/>
      <c r="DPH13" s="13"/>
      <c r="DPI13" s="13"/>
      <c r="DPJ13" s="13"/>
      <c r="DPK13" s="13"/>
      <c r="DPL13" s="13"/>
      <c r="DPM13" s="13"/>
      <c r="DPN13" s="13"/>
      <c r="DPO13" s="13"/>
      <c r="DPP13" s="13"/>
      <c r="DPQ13" s="13"/>
      <c r="DPR13" s="13"/>
      <c r="DPS13" s="13"/>
      <c r="DPT13" s="13"/>
      <c r="DPU13" s="13"/>
      <c r="DPV13" s="13"/>
      <c r="DPW13" s="13"/>
      <c r="DPX13" s="13"/>
      <c r="DPY13" s="13"/>
      <c r="DPZ13" s="13"/>
      <c r="DQA13" s="13"/>
      <c r="DQB13" s="13"/>
      <c r="DQC13" s="13"/>
      <c r="DQD13" s="13"/>
      <c r="DQE13" s="13"/>
      <c r="DQF13" s="13"/>
      <c r="DQG13" s="13"/>
      <c r="DQH13" s="13"/>
      <c r="DQI13" s="13"/>
      <c r="DQJ13" s="13"/>
      <c r="DQK13" s="13"/>
      <c r="DQL13" s="13"/>
      <c r="DQM13" s="13"/>
      <c r="DQN13" s="13"/>
      <c r="DQO13" s="13"/>
      <c r="DQP13" s="13"/>
      <c r="DQQ13" s="13"/>
      <c r="DQR13" s="13"/>
      <c r="DQS13" s="13"/>
      <c r="DQT13" s="13"/>
      <c r="DQU13" s="13"/>
      <c r="DQV13" s="13"/>
      <c r="DQW13" s="13"/>
      <c r="DQX13" s="13"/>
      <c r="DQY13" s="13"/>
      <c r="DQZ13" s="13"/>
      <c r="DRA13" s="13"/>
      <c r="DRB13" s="13"/>
      <c r="DRC13" s="13"/>
      <c r="DRD13" s="13"/>
      <c r="DRE13" s="13"/>
      <c r="DRF13" s="13"/>
      <c r="DRG13" s="13"/>
      <c r="DRH13" s="13"/>
      <c r="DRI13" s="13"/>
      <c r="DRJ13" s="13"/>
      <c r="DRK13" s="13"/>
      <c r="DRL13" s="13"/>
      <c r="DRM13" s="13"/>
      <c r="DRN13" s="13"/>
      <c r="DRO13" s="13"/>
      <c r="DRP13" s="13"/>
      <c r="DRQ13" s="13"/>
      <c r="DRR13" s="13"/>
      <c r="DRS13" s="13"/>
      <c r="DRT13" s="13"/>
      <c r="DRU13" s="13"/>
      <c r="DRV13" s="13"/>
      <c r="DRW13" s="13"/>
      <c r="DRX13" s="13"/>
      <c r="DRY13" s="13"/>
      <c r="DRZ13" s="13"/>
      <c r="DSA13" s="13"/>
      <c r="DSB13" s="13"/>
      <c r="DSC13" s="13"/>
      <c r="DSD13" s="13"/>
      <c r="DSE13" s="13"/>
      <c r="DSF13" s="13"/>
      <c r="DSG13" s="13"/>
      <c r="DSH13" s="13"/>
      <c r="DSI13" s="13"/>
      <c r="DSJ13" s="13"/>
      <c r="DSK13" s="13"/>
      <c r="DSL13" s="13"/>
      <c r="DSM13" s="13"/>
      <c r="DSN13" s="13"/>
      <c r="DSO13" s="13"/>
      <c r="DSP13" s="13"/>
      <c r="DSQ13" s="13"/>
      <c r="DSR13" s="13"/>
      <c r="DSS13" s="13"/>
      <c r="DST13" s="13"/>
      <c r="DSU13" s="13"/>
      <c r="DSV13" s="13"/>
      <c r="DSW13" s="13"/>
      <c r="DSX13" s="13"/>
      <c r="DSY13" s="13"/>
      <c r="DSZ13" s="13"/>
      <c r="DTA13" s="13"/>
      <c r="DTB13" s="13"/>
      <c r="DTC13" s="13"/>
      <c r="DTD13" s="13"/>
      <c r="DTE13" s="13"/>
      <c r="DTF13" s="13"/>
      <c r="DTG13" s="13"/>
      <c r="DTH13" s="13"/>
      <c r="DTI13" s="13"/>
      <c r="DTJ13" s="13"/>
      <c r="DTK13" s="13"/>
      <c r="DTL13" s="13"/>
      <c r="DTM13" s="13"/>
      <c r="DTN13" s="13"/>
      <c r="DTO13" s="13"/>
      <c r="DTP13" s="13"/>
      <c r="DTQ13" s="13"/>
      <c r="DTR13" s="13"/>
      <c r="DTS13" s="13"/>
      <c r="DTT13" s="13"/>
      <c r="DTU13" s="13"/>
      <c r="DTV13" s="13"/>
      <c r="DTW13" s="13"/>
      <c r="DTX13" s="13"/>
      <c r="DTY13" s="13"/>
      <c r="DTZ13" s="13"/>
      <c r="DUA13" s="13"/>
      <c r="DUB13" s="13"/>
      <c r="DUC13" s="13"/>
      <c r="DUD13" s="13"/>
      <c r="DUE13" s="13"/>
      <c r="DUF13" s="13"/>
      <c r="DUG13" s="13"/>
      <c r="DUH13" s="13"/>
      <c r="DUI13" s="13"/>
      <c r="DUJ13" s="13"/>
      <c r="DUK13" s="13"/>
      <c r="DUL13" s="13"/>
      <c r="DUM13" s="13"/>
      <c r="DUN13" s="13"/>
      <c r="DUO13" s="13"/>
      <c r="DUP13" s="13"/>
      <c r="DUQ13" s="13"/>
      <c r="DUR13" s="13"/>
      <c r="DUS13" s="13"/>
      <c r="DUT13" s="13"/>
      <c r="DUU13" s="13"/>
      <c r="DUV13" s="13"/>
      <c r="DUW13" s="13"/>
      <c r="DUX13" s="13"/>
      <c r="DUY13" s="13"/>
      <c r="DUZ13" s="13"/>
      <c r="DVA13" s="13"/>
      <c r="DVB13" s="13"/>
      <c r="DVC13" s="13"/>
      <c r="DVD13" s="13"/>
      <c r="DVE13" s="13"/>
      <c r="DVF13" s="13"/>
      <c r="DVG13" s="13"/>
      <c r="DVH13" s="13"/>
      <c r="DVI13" s="13"/>
      <c r="DVJ13" s="13"/>
      <c r="DVK13" s="13"/>
      <c r="DVL13" s="13"/>
      <c r="DVM13" s="13"/>
      <c r="DVN13" s="13"/>
      <c r="DVO13" s="13"/>
      <c r="DVP13" s="13"/>
      <c r="DVQ13" s="13"/>
      <c r="DVR13" s="13"/>
      <c r="DVS13" s="13"/>
      <c r="DVT13" s="13"/>
      <c r="DVU13" s="13"/>
      <c r="DVV13" s="13"/>
      <c r="DVW13" s="13"/>
      <c r="DVX13" s="13"/>
      <c r="DVY13" s="13"/>
      <c r="DVZ13" s="13"/>
      <c r="DWA13" s="13"/>
      <c r="DWB13" s="13"/>
      <c r="DWC13" s="13"/>
      <c r="DWD13" s="13"/>
      <c r="DWE13" s="13"/>
      <c r="DWF13" s="13"/>
      <c r="DWG13" s="13"/>
      <c r="DWH13" s="13"/>
      <c r="DWI13" s="13"/>
      <c r="DWJ13" s="13"/>
      <c r="DWK13" s="13"/>
      <c r="DWL13" s="13"/>
      <c r="DWM13" s="13"/>
      <c r="DWN13" s="13"/>
      <c r="DWO13" s="13"/>
      <c r="DWP13" s="13"/>
      <c r="DWQ13" s="13"/>
      <c r="DWR13" s="13"/>
      <c r="DWS13" s="13"/>
      <c r="DWT13" s="13"/>
      <c r="DWU13" s="13"/>
      <c r="DWV13" s="13"/>
      <c r="DWW13" s="13"/>
      <c r="DWX13" s="13"/>
      <c r="DWY13" s="13"/>
      <c r="DWZ13" s="13"/>
      <c r="DXA13" s="13"/>
      <c r="DXB13" s="13"/>
      <c r="DXC13" s="13"/>
      <c r="DXD13" s="13"/>
      <c r="DXE13" s="13"/>
      <c r="DXF13" s="13"/>
      <c r="DXG13" s="13"/>
      <c r="DXH13" s="13"/>
      <c r="DXI13" s="13"/>
      <c r="DXJ13" s="13"/>
      <c r="DXK13" s="13"/>
      <c r="DXL13" s="13"/>
      <c r="DXM13" s="13"/>
      <c r="DXN13" s="13"/>
      <c r="DXO13" s="13"/>
      <c r="DXP13" s="13"/>
      <c r="DXQ13" s="13"/>
      <c r="DXR13" s="13"/>
      <c r="DXS13" s="13"/>
      <c r="DXT13" s="13"/>
      <c r="DXU13" s="13"/>
      <c r="DXV13" s="13"/>
      <c r="DXW13" s="13"/>
      <c r="DXX13" s="13"/>
      <c r="DXY13" s="13"/>
      <c r="DXZ13" s="13"/>
      <c r="DYA13" s="13"/>
      <c r="DYB13" s="13"/>
      <c r="DYC13" s="13"/>
      <c r="DYD13" s="13"/>
      <c r="DYE13" s="13"/>
      <c r="DYF13" s="13"/>
      <c r="DYG13" s="13"/>
      <c r="DYH13" s="13"/>
      <c r="DYI13" s="13"/>
      <c r="DYJ13" s="13"/>
      <c r="DYK13" s="13"/>
      <c r="DYL13" s="13"/>
      <c r="DYM13" s="13"/>
      <c r="DYN13" s="13"/>
      <c r="DYO13" s="13"/>
      <c r="DYP13" s="13"/>
      <c r="DYQ13" s="13"/>
      <c r="DYR13" s="13"/>
      <c r="DYS13" s="13"/>
      <c r="DYT13" s="13"/>
      <c r="DYU13" s="13"/>
      <c r="DYV13" s="13"/>
      <c r="DYW13" s="13"/>
      <c r="DYX13" s="13"/>
      <c r="DYY13" s="13"/>
      <c r="DYZ13" s="13"/>
      <c r="DZA13" s="13"/>
      <c r="DZB13" s="13"/>
      <c r="DZC13" s="13"/>
      <c r="DZD13" s="13"/>
      <c r="DZE13" s="13"/>
      <c r="DZF13" s="13"/>
      <c r="DZG13" s="13"/>
      <c r="DZH13" s="13"/>
      <c r="DZI13" s="13"/>
      <c r="DZJ13" s="13"/>
      <c r="DZK13" s="13"/>
      <c r="DZL13" s="13"/>
      <c r="DZM13" s="13"/>
      <c r="DZN13" s="13"/>
      <c r="DZO13" s="13"/>
      <c r="DZP13" s="13"/>
      <c r="DZQ13" s="13"/>
      <c r="DZR13" s="13"/>
      <c r="DZS13" s="13"/>
      <c r="DZT13" s="13"/>
      <c r="DZU13" s="13"/>
      <c r="DZV13" s="13"/>
      <c r="DZW13" s="13"/>
      <c r="DZX13" s="13"/>
      <c r="DZY13" s="13"/>
      <c r="DZZ13" s="13"/>
      <c r="EAA13" s="13"/>
      <c r="EAB13" s="13"/>
      <c r="EAC13" s="13"/>
      <c r="EAD13" s="13"/>
      <c r="EAE13" s="13"/>
      <c r="EAF13" s="13"/>
      <c r="EAG13" s="13"/>
      <c r="EAH13" s="13"/>
      <c r="EAI13" s="13"/>
      <c r="EAJ13" s="13"/>
      <c r="EAK13" s="13"/>
      <c r="EAL13" s="13"/>
      <c r="EAM13" s="13"/>
      <c r="EAN13" s="13"/>
      <c r="EAO13" s="13"/>
      <c r="EAP13" s="13"/>
      <c r="EAQ13" s="13"/>
      <c r="EAR13" s="13"/>
      <c r="EAS13" s="13"/>
      <c r="EAT13" s="13"/>
      <c r="EAU13" s="13"/>
      <c r="EAV13" s="13"/>
      <c r="EAW13" s="13"/>
      <c r="EAX13" s="13"/>
      <c r="EAY13" s="13"/>
      <c r="EAZ13" s="13"/>
      <c r="EBA13" s="13"/>
      <c r="EBB13" s="13"/>
      <c r="EBC13" s="13"/>
      <c r="EBD13" s="13"/>
      <c r="EBE13" s="13"/>
      <c r="EBF13" s="13"/>
      <c r="EBG13" s="13"/>
      <c r="EBH13" s="13"/>
      <c r="EBI13" s="13"/>
      <c r="EBJ13" s="13"/>
      <c r="EBK13" s="13"/>
      <c r="EBL13" s="13"/>
      <c r="EBM13" s="13"/>
      <c r="EBN13" s="13"/>
      <c r="EBO13" s="13"/>
      <c r="EBP13" s="13"/>
      <c r="EBQ13" s="13"/>
      <c r="EBR13" s="13"/>
      <c r="EBS13" s="13"/>
      <c r="EBT13" s="13"/>
      <c r="EBU13" s="13"/>
      <c r="EBV13" s="13"/>
      <c r="EBW13" s="13"/>
      <c r="EBX13" s="13"/>
      <c r="EBY13" s="13"/>
      <c r="EBZ13" s="13"/>
      <c r="ECA13" s="13"/>
      <c r="ECB13" s="13"/>
      <c r="ECC13" s="13"/>
      <c r="ECD13" s="13"/>
      <c r="ECE13" s="13"/>
      <c r="ECF13" s="13"/>
      <c r="ECG13" s="13"/>
      <c r="ECH13" s="13"/>
      <c r="ECI13" s="13"/>
      <c r="ECJ13" s="13"/>
      <c r="ECK13" s="13"/>
      <c r="ECL13" s="13"/>
      <c r="ECM13" s="13"/>
      <c r="ECN13" s="13"/>
      <c r="ECO13" s="13"/>
      <c r="ECP13" s="13"/>
      <c r="ECQ13" s="13"/>
      <c r="ECR13" s="13"/>
      <c r="ECS13" s="13"/>
      <c r="ECT13" s="13"/>
      <c r="ECU13" s="13"/>
      <c r="ECV13" s="13"/>
      <c r="ECW13" s="13"/>
      <c r="ECX13" s="13"/>
      <c r="ECY13" s="13"/>
      <c r="ECZ13" s="13"/>
      <c r="EDA13" s="13"/>
      <c r="EDB13" s="13"/>
      <c r="EDC13" s="13"/>
      <c r="EDD13" s="13"/>
      <c r="EDE13" s="13"/>
      <c r="EDF13" s="13"/>
      <c r="EDG13" s="13"/>
      <c r="EDH13" s="13"/>
      <c r="EDI13" s="13"/>
      <c r="EDJ13" s="13"/>
      <c r="EDK13" s="13"/>
      <c r="EDL13" s="13"/>
      <c r="EDM13" s="13"/>
      <c r="EDN13" s="13"/>
      <c r="EDO13" s="13"/>
      <c r="EDP13" s="13"/>
      <c r="EDQ13" s="13"/>
      <c r="EDR13" s="13"/>
      <c r="EDS13" s="13"/>
      <c r="EDT13" s="13"/>
      <c r="EDU13" s="13"/>
      <c r="EDV13" s="13"/>
      <c r="EDW13" s="13"/>
      <c r="EDX13" s="13"/>
      <c r="EDY13" s="13"/>
      <c r="EDZ13" s="13"/>
      <c r="EEA13" s="13"/>
      <c r="EEB13" s="13"/>
      <c r="EEC13" s="13"/>
      <c r="EED13" s="13"/>
      <c r="EEE13" s="13"/>
      <c r="EEF13" s="13"/>
      <c r="EEG13" s="13"/>
      <c r="EEH13" s="13"/>
      <c r="EEI13" s="13"/>
      <c r="EEJ13" s="13"/>
      <c r="EEK13" s="13"/>
      <c r="EEL13" s="13"/>
      <c r="EEM13" s="13"/>
      <c r="EEN13" s="13"/>
      <c r="EEO13" s="13"/>
      <c r="EEP13" s="13"/>
      <c r="EEQ13" s="13"/>
      <c r="EER13" s="13"/>
      <c r="EES13" s="13"/>
      <c r="EET13" s="13"/>
      <c r="EEU13" s="13"/>
      <c r="EEV13" s="13"/>
      <c r="EEW13" s="13"/>
      <c r="EEX13" s="13"/>
      <c r="EEY13" s="13"/>
      <c r="EEZ13" s="13"/>
      <c r="EFA13" s="13"/>
      <c r="EFB13" s="13"/>
      <c r="EFC13" s="13"/>
      <c r="EFD13" s="13"/>
      <c r="EFE13" s="13"/>
      <c r="EFF13" s="13"/>
      <c r="EFG13" s="13"/>
      <c r="EFH13" s="13"/>
      <c r="EFI13" s="13"/>
      <c r="EFJ13" s="13"/>
      <c r="EFK13" s="13"/>
      <c r="EFL13" s="13"/>
      <c r="EFM13" s="13"/>
      <c r="EFN13" s="13"/>
      <c r="EFO13" s="13"/>
      <c r="EFP13" s="13"/>
      <c r="EFQ13" s="13"/>
      <c r="EFR13" s="13"/>
      <c r="EFS13" s="13"/>
      <c r="EFT13" s="13"/>
      <c r="EFU13" s="13"/>
      <c r="EFV13" s="13"/>
      <c r="EFW13" s="13"/>
      <c r="EFX13" s="13"/>
      <c r="EFY13" s="13"/>
      <c r="EFZ13" s="13"/>
      <c r="EGA13" s="13"/>
      <c r="EGB13" s="13"/>
      <c r="EGC13" s="13"/>
      <c r="EGD13" s="13"/>
      <c r="EGE13" s="13"/>
      <c r="EGF13" s="13"/>
      <c r="EGG13" s="13"/>
      <c r="EGH13" s="13"/>
      <c r="EGI13" s="13"/>
      <c r="EGJ13" s="13"/>
      <c r="EGK13" s="13"/>
      <c r="EGL13" s="13"/>
      <c r="EGM13" s="13"/>
      <c r="EGN13" s="13"/>
      <c r="EGO13" s="13"/>
      <c r="EGP13" s="13"/>
      <c r="EGQ13" s="13"/>
      <c r="EGR13" s="13"/>
      <c r="EGS13" s="13"/>
      <c r="EGT13" s="13"/>
      <c r="EGU13" s="13"/>
      <c r="EGV13" s="13"/>
      <c r="EGW13" s="13"/>
      <c r="EGX13" s="13"/>
      <c r="EGY13" s="13"/>
      <c r="EGZ13" s="13"/>
      <c r="EHA13" s="13"/>
      <c r="EHB13" s="13"/>
      <c r="EHC13" s="13"/>
      <c r="EHD13" s="13"/>
      <c r="EHE13" s="13"/>
      <c r="EHF13" s="13"/>
      <c r="EHG13" s="13"/>
      <c r="EHH13" s="13"/>
      <c r="EHI13" s="13"/>
      <c r="EHJ13" s="13"/>
      <c r="EHK13" s="13"/>
      <c r="EHL13" s="13"/>
      <c r="EHM13" s="13"/>
      <c r="EHN13" s="13"/>
      <c r="EHO13" s="13"/>
      <c r="EHP13" s="13"/>
      <c r="EHQ13" s="13"/>
      <c r="EHR13" s="13"/>
      <c r="EHS13" s="13"/>
      <c r="EHT13" s="13"/>
      <c r="EHU13" s="13"/>
      <c r="EHV13" s="13"/>
      <c r="EHW13" s="13"/>
      <c r="EHX13" s="13"/>
      <c r="EHY13" s="13"/>
      <c r="EHZ13" s="13"/>
      <c r="EIA13" s="13"/>
      <c r="EIB13" s="13"/>
      <c r="EIC13" s="13"/>
      <c r="EID13" s="13"/>
      <c r="EIE13" s="13"/>
      <c r="EIF13" s="13"/>
      <c r="EIG13" s="13"/>
      <c r="EIH13" s="13"/>
      <c r="EII13" s="13"/>
      <c r="EIJ13" s="13"/>
      <c r="EIK13" s="13"/>
      <c r="EIL13" s="13"/>
      <c r="EIM13" s="13"/>
      <c r="EIN13" s="13"/>
      <c r="EIO13" s="13"/>
      <c r="EIP13" s="13"/>
      <c r="EIQ13" s="13"/>
      <c r="EIR13" s="13"/>
      <c r="EIS13" s="13"/>
      <c r="EIT13" s="13"/>
      <c r="EIU13" s="13"/>
      <c r="EIV13" s="13"/>
      <c r="EIW13" s="13"/>
      <c r="EIX13" s="13"/>
      <c r="EIY13" s="13"/>
      <c r="EIZ13" s="13"/>
      <c r="EJA13" s="13"/>
      <c r="EJB13" s="13"/>
      <c r="EJC13" s="13"/>
      <c r="EJD13" s="13"/>
      <c r="EJE13" s="13"/>
      <c r="EJF13" s="13"/>
      <c r="EJG13" s="13"/>
      <c r="EJH13" s="13"/>
      <c r="EJI13" s="13"/>
      <c r="EJJ13" s="13"/>
      <c r="EJK13" s="13"/>
      <c r="EJL13" s="13"/>
      <c r="EJM13" s="13"/>
      <c r="EJN13" s="13"/>
      <c r="EJO13" s="13"/>
      <c r="EJP13" s="13"/>
      <c r="EJQ13" s="13"/>
      <c r="EJR13" s="13"/>
      <c r="EJS13" s="13"/>
      <c r="EJT13" s="13"/>
      <c r="EJU13" s="13"/>
      <c r="EJV13" s="13"/>
      <c r="EJW13" s="13"/>
      <c r="EJX13" s="13"/>
      <c r="EJY13" s="13"/>
      <c r="EJZ13" s="13"/>
      <c r="EKA13" s="13"/>
      <c r="EKB13" s="13"/>
      <c r="EKC13" s="13"/>
      <c r="EKD13" s="13"/>
      <c r="EKE13" s="13"/>
      <c r="EKF13" s="13"/>
      <c r="EKG13" s="13"/>
      <c r="EKH13" s="13"/>
      <c r="EKI13" s="13"/>
      <c r="EKJ13" s="13"/>
      <c r="EKK13" s="13"/>
      <c r="EKL13" s="13"/>
      <c r="EKM13" s="13"/>
      <c r="EKN13" s="13"/>
      <c r="EKO13" s="13"/>
      <c r="EKP13" s="13"/>
      <c r="EKQ13" s="13"/>
      <c r="EKR13" s="13"/>
      <c r="EKS13" s="13"/>
      <c r="EKT13" s="13"/>
      <c r="EKU13" s="13"/>
      <c r="EKV13" s="13"/>
      <c r="EKW13" s="13"/>
      <c r="EKX13" s="13"/>
      <c r="EKY13" s="13"/>
      <c r="EKZ13" s="13"/>
      <c r="ELA13" s="13"/>
      <c r="ELB13" s="13"/>
      <c r="ELC13" s="13"/>
      <c r="ELD13" s="13"/>
      <c r="ELE13" s="13"/>
      <c r="ELF13" s="13"/>
      <c r="ELG13" s="13"/>
      <c r="ELH13" s="13"/>
      <c r="ELI13" s="13"/>
      <c r="ELJ13" s="13"/>
      <c r="ELK13" s="13"/>
      <c r="ELL13" s="13"/>
      <c r="ELM13" s="13"/>
      <c r="ELN13" s="13"/>
      <c r="ELO13" s="13"/>
      <c r="ELP13" s="13"/>
      <c r="ELQ13" s="13"/>
      <c r="ELR13" s="13"/>
      <c r="ELS13" s="13"/>
      <c r="ELT13" s="13"/>
      <c r="ELU13" s="13"/>
      <c r="ELV13" s="13"/>
      <c r="ELW13" s="13"/>
      <c r="ELX13" s="13"/>
      <c r="ELY13" s="13"/>
      <c r="ELZ13" s="13"/>
      <c r="EMA13" s="13"/>
      <c r="EMB13" s="13"/>
      <c r="EMC13" s="13"/>
      <c r="EMD13" s="13"/>
      <c r="EME13" s="13"/>
      <c r="EMF13" s="13"/>
      <c r="EMG13" s="13"/>
      <c r="EMH13" s="13"/>
      <c r="EMI13" s="13"/>
      <c r="EMJ13" s="13"/>
      <c r="EMK13" s="13"/>
      <c r="EML13" s="13"/>
      <c r="EMM13" s="13"/>
      <c r="EMN13" s="13"/>
      <c r="EMO13" s="13"/>
      <c r="EMP13" s="13"/>
      <c r="EMQ13" s="13"/>
      <c r="EMR13" s="13"/>
      <c r="EMS13" s="13"/>
      <c r="EMT13" s="13"/>
      <c r="EMU13" s="13"/>
      <c r="EMV13" s="13"/>
      <c r="EMW13" s="13"/>
      <c r="EMX13" s="13"/>
      <c r="EMY13" s="13"/>
      <c r="EMZ13" s="13"/>
      <c r="ENA13" s="13"/>
      <c r="ENB13" s="13"/>
      <c r="ENC13" s="13"/>
      <c r="END13" s="13"/>
      <c r="ENE13" s="13"/>
      <c r="ENF13" s="13"/>
      <c r="ENG13" s="13"/>
      <c r="ENH13" s="13"/>
      <c r="ENI13" s="13"/>
      <c r="ENJ13" s="13"/>
      <c r="ENK13" s="13"/>
      <c r="ENL13" s="13"/>
      <c r="ENM13" s="13"/>
      <c r="ENN13" s="13"/>
      <c r="ENO13" s="13"/>
      <c r="ENP13" s="13"/>
      <c r="ENQ13" s="13"/>
      <c r="ENR13" s="13"/>
      <c r="ENS13" s="13"/>
      <c r="ENT13" s="13"/>
      <c r="ENU13" s="13"/>
      <c r="ENV13" s="13"/>
      <c r="ENW13" s="13"/>
      <c r="ENX13" s="13"/>
      <c r="ENY13" s="13"/>
      <c r="ENZ13" s="13"/>
      <c r="EOA13" s="13"/>
      <c r="EOB13" s="13"/>
      <c r="EOC13" s="13"/>
      <c r="EOD13" s="13"/>
      <c r="EOE13" s="13"/>
      <c r="EOF13" s="13"/>
      <c r="EOG13" s="13"/>
      <c r="EOH13" s="13"/>
      <c r="EOI13" s="13"/>
      <c r="EOJ13" s="13"/>
      <c r="EOK13" s="13"/>
      <c r="EOL13" s="13"/>
      <c r="EOM13" s="13"/>
      <c r="EON13" s="13"/>
      <c r="EOO13" s="13"/>
      <c r="EOP13" s="13"/>
      <c r="EOQ13" s="13"/>
      <c r="EOR13" s="13"/>
      <c r="EOS13" s="13"/>
      <c r="EOT13" s="13"/>
      <c r="EOU13" s="13"/>
      <c r="EOV13" s="13"/>
      <c r="EOW13" s="13"/>
      <c r="EOX13" s="13"/>
      <c r="EOY13" s="13"/>
      <c r="EOZ13" s="13"/>
      <c r="EPA13" s="13"/>
      <c r="EPB13" s="13"/>
      <c r="EPC13" s="13"/>
      <c r="EPD13" s="13"/>
      <c r="EPE13" s="13"/>
      <c r="EPF13" s="13"/>
      <c r="EPG13" s="13"/>
      <c r="EPH13" s="13"/>
      <c r="EPI13" s="13"/>
      <c r="EPJ13" s="13"/>
      <c r="EPK13" s="13"/>
      <c r="EPL13" s="13"/>
      <c r="EPM13" s="13"/>
      <c r="EPN13" s="13"/>
      <c r="EPO13" s="13"/>
      <c r="EPP13" s="13"/>
      <c r="EPQ13" s="13"/>
      <c r="EPR13" s="13"/>
      <c r="EPS13" s="13"/>
      <c r="EPT13" s="13"/>
      <c r="EPU13" s="13"/>
      <c r="EPV13" s="13"/>
      <c r="EPW13" s="13"/>
      <c r="EPX13" s="13"/>
      <c r="EPY13" s="13"/>
      <c r="EPZ13" s="13"/>
      <c r="EQA13" s="13"/>
      <c r="EQB13" s="13"/>
      <c r="EQC13" s="13"/>
      <c r="EQD13" s="13"/>
      <c r="EQE13" s="13"/>
      <c r="EQF13" s="13"/>
      <c r="EQG13" s="13"/>
      <c r="EQH13" s="13"/>
      <c r="EQI13" s="13"/>
      <c r="EQJ13" s="13"/>
      <c r="EQK13" s="13"/>
      <c r="EQL13" s="13"/>
      <c r="EQM13" s="13"/>
      <c r="EQN13" s="13"/>
      <c r="EQO13" s="13"/>
      <c r="EQP13" s="13"/>
      <c r="EQQ13" s="13"/>
      <c r="EQR13" s="13"/>
      <c r="EQS13" s="13"/>
      <c r="EQT13" s="13"/>
      <c r="EQU13" s="13"/>
      <c r="EQV13" s="13"/>
      <c r="EQW13" s="13"/>
      <c r="EQX13" s="13"/>
      <c r="EQY13" s="13"/>
      <c r="EQZ13" s="13"/>
      <c r="ERA13" s="13"/>
      <c r="ERB13" s="13"/>
      <c r="ERC13" s="13"/>
      <c r="ERD13" s="13"/>
      <c r="ERE13" s="13"/>
      <c r="ERF13" s="13"/>
      <c r="ERG13" s="13"/>
      <c r="ERH13" s="13"/>
      <c r="ERI13" s="13"/>
      <c r="ERJ13" s="13"/>
      <c r="ERK13" s="13"/>
      <c r="ERL13" s="13"/>
      <c r="ERM13" s="13"/>
      <c r="ERN13" s="13"/>
      <c r="ERO13" s="13"/>
      <c r="ERP13" s="13"/>
      <c r="ERQ13" s="13"/>
      <c r="ERR13" s="13"/>
      <c r="ERS13" s="13"/>
      <c r="ERT13" s="13"/>
      <c r="ERU13" s="13"/>
      <c r="ERV13" s="13"/>
      <c r="ERW13" s="13"/>
      <c r="ERX13" s="13"/>
      <c r="ERY13" s="13"/>
      <c r="ERZ13" s="13"/>
      <c r="ESA13" s="13"/>
      <c r="ESB13" s="13"/>
      <c r="ESC13" s="13"/>
      <c r="ESD13" s="13"/>
      <c r="ESE13" s="13"/>
      <c r="ESF13" s="13"/>
      <c r="ESG13" s="13"/>
      <c r="ESH13" s="13"/>
      <c r="ESI13" s="13"/>
      <c r="ESJ13" s="13"/>
      <c r="ESK13" s="13"/>
      <c r="ESL13" s="13"/>
      <c r="ESM13" s="13"/>
      <c r="ESN13" s="13"/>
      <c r="ESO13" s="13"/>
      <c r="ESP13" s="13"/>
      <c r="ESQ13" s="13"/>
      <c r="ESR13" s="13"/>
      <c r="ESS13" s="13"/>
      <c r="EST13" s="13"/>
      <c r="ESU13" s="13"/>
      <c r="ESV13" s="13"/>
      <c r="ESW13" s="13"/>
      <c r="ESX13" s="13"/>
      <c r="ESY13" s="13"/>
      <c r="ESZ13" s="13"/>
      <c r="ETA13" s="13"/>
      <c r="ETB13" s="13"/>
      <c r="ETC13" s="13"/>
      <c r="ETD13" s="13"/>
      <c r="ETE13" s="13"/>
      <c r="ETF13" s="13"/>
      <c r="ETG13" s="13"/>
      <c r="ETH13" s="13"/>
      <c r="ETI13" s="13"/>
      <c r="ETJ13" s="13"/>
      <c r="ETK13" s="13"/>
      <c r="ETL13" s="13"/>
      <c r="ETM13" s="13"/>
      <c r="ETN13" s="13"/>
      <c r="ETO13" s="13"/>
      <c r="ETP13" s="13"/>
      <c r="ETQ13" s="13"/>
      <c r="ETR13" s="13"/>
      <c r="ETS13" s="13"/>
      <c r="ETT13" s="13"/>
      <c r="ETU13" s="13"/>
      <c r="ETV13" s="13"/>
      <c r="ETW13" s="13"/>
      <c r="ETX13" s="13"/>
      <c r="ETY13" s="13"/>
      <c r="ETZ13" s="13"/>
      <c r="EUA13" s="13"/>
      <c r="EUB13" s="13"/>
      <c r="EUC13" s="13"/>
      <c r="EUD13" s="13"/>
      <c r="EUE13" s="13"/>
      <c r="EUF13" s="13"/>
      <c r="EUG13" s="13"/>
      <c r="EUH13" s="13"/>
      <c r="EUI13" s="13"/>
      <c r="EUJ13" s="13"/>
      <c r="EUK13" s="13"/>
      <c r="EUL13" s="13"/>
      <c r="EUM13" s="13"/>
      <c r="EUN13" s="13"/>
      <c r="EUO13" s="13"/>
      <c r="EUP13" s="13"/>
      <c r="EUQ13" s="13"/>
      <c r="EUR13" s="13"/>
      <c r="EUS13" s="13"/>
      <c r="EUT13" s="13"/>
      <c r="EUU13" s="13"/>
      <c r="EUV13" s="13"/>
      <c r="EUW13" s="13"/>
      <c r="EUX13" s="13"/>
      <c r="EUY13" s="13"/>
      <c r="EUZ13" s="13"/>
      <c r="EVA13" s="13"/>
      <c r="EVB13" s="13"/>
      <c r="EVC13" s="13"/>
      <c r="EVD13" s="13"/>
      <c r="EVE13" s="13"/>
      <c r="EVF13" s="13"/>
      <c r="EVG13" s="13"/>
      <c r="EVH13" s="13"/>
      <c r="EVI13" s="13"/>
      <c r="EVJ13" s="13"/>
      <c r="EVK13" s="13"/>
      <c r="EVL13" s="13"/>
      <c r="EVM13" s="13"/>
      <c r="EVN13" s="13"/>
      <c r="EVO13" s="13"/>
      <c r="EVP13" s="13"/>
      <c r="EVQ13" s="13"/>
      <c r="EVR13" s="13"/>
      <c r="EVS13" s="13"/>
      <c r="EVT13" s="13"/>
      <c r="EVU13" s="13"/>
      <c r="EVV13" s="13"/>
      <c r="EVW13" s="13"/>
      <c r="EVX13" s="13"/>
      <c r="EVY13" s="13"/>
      <c r="EVZ13" s="13"/>
      <c r="EWA13" s="13"/>
      <c r="EWB13" s="13"/>
      <c r="EWC13" s="13"/>
      <c r="EWD13" s="13"/>
      <c r="EWE13" s="13"/>
      <c r="EWF13" s="13"/>
      <c r="EWG13" s="13"/>
      <c r="EWH13" s="13"/>
      <c r="EWI13" s="13"/>
      <c r="EWJ13" s="13"/>
      <c r="EWK13" s="13"/>
      <c r="EWL13" s="13"/>
      <c r="EWM13" s="13"/>
      <c r="EWN13" s="13"/>
      <c r="EWO13" s="13"/>
      <c r="EWP13" s="13"/>
      <c r="EWQ13" s="13"/>
      <c r="EWR13" s="13"/>
      <c r="EWS13" s="13"/>
      <c r="EWT13" s="13"/>
      <c r="EWU13" s="13"/>
      <c r="EWV13" s="13"/>
      <c r="EWW13" s="13"/>
      <c r="EWX13" s="13"/>
      <c r="EWY13" s="13"/>
      <c r="EWZ13" s="13"/>
      <c r="EXA13" s="13"/>
      <c r="EXB13" s="13"/>
      <c r="EXC13" s="13"/>
      <c r="EXD13" s="13"/>
      <c r="EXE13" s="13"/>
      <c r="EXF13" s="13"/>
      <c r="EXG13" s="13"/>
      <c r="EXH13" s="13"/>
      <c r="EXI13" s="13"/>
      <c r="EXJ13" s="13"/>
      <c r="EXK13" s="13"/>
      <c r="EXL13" s="13"/>
      <c r="EXM13" s="13"/>
      <c r="EXN13" s="13"/>
      <c r="EXO13" s="13"/>
      <c r="EXP13" s="13"/>
      <c r="EXQ13" s="13"/>
      <c r="EXR13" s="13"/>
      <c r="EXS13" s="13"/>
      <c r="EXT13" s="13"/>
      <c r="EXU13" s="13"/>
      <c r="EXV13" s="13"/>
      <c r="EXW13" s="13"/>
      <c r="EXX13" s="13"/>
      <c r="EXY13" s="13"/>
      <c r="EXZ13" s="13"/>
      <c r="EYA13" s="13"/>
      <c r="EYB13" s="13"/>
      <c r="EYC13" s="13"/>
      <c r="EYD13" s="13"/>
      <c r="EYE13" s="13"/>
      <c r="EYF13" s="13"/>
      <c r="EYG13" s="13"/>
      <c r="EYH13" s="13"/>
      <c r="EYI13" s="13"/>
      <c r="EYJ13" s="13"/>
      <c r="EYK13" s="13"/>
      <c r="EYL13" s="13"/>
      <c r="EYM13" s="13"/>
      <c r="EYN13" s="13"/>
      <c r="EYO13" s="13"/>
      <c r="EYP13" s="13"/>
      <c r="EYQ13" s="13"/>
      <c r="EYR13" s="13"/>
      <c r="EYS13" s="13"/>
      <c r="EYT13" s="13"/>
      <c r="EYU13" s="13"/>
      <c r="EYV13" s="13"/>
      <c r="EYW13" s="13"/>
      <c r="EYX13" s="13"/>
      <c r="EYY13" s="13"/>
      <c r="EYZ13" s="13"/>
      <c r="EZA13" s="13"/>
      <c r="EZB13" s="13"/>
      <c r="EZC13" s="13"/>
      <c r="EZD13" s="13"/>
      <c r="EZE13" s="13"/>
      <c r="EZF13" s="13"/>
      <c r="EZG13" s="13"/>
      <c r="EZH13" s="13"/>
      <c r="EZI13" s="13"/>
      <c r="EZJ13" s="13"/>
      <c r="EZK13" s="13"/>
      <c r="EZL13" s="13"/>
      <c r="EZM13" s="13"/>
      <c r="EZN13" s="13"/>
      <c r="EZO13" s="13"/>
      <c r="EZP13" s="13"/>
      <c r="EZQ13" s="13"/>
      <c r="EZR13" s="13"/>
      <c r="EZS13" s="13"/>
      <c r="EZT13" s="13"/>
      <c r="EZU13" s="13"/>
      <c r="EZV13" s="13"/>
      <c r="EZW13" s="13"/>
      <c r="EZX13" s="13"/>
      <c r="EZY13" s="13"/>
      <c r="EZZ13" s="13"/>
      <c r="FAA13" s="13"/>
      <c r="FAB13" s="13"/>
      <c r="FAC13" s="13"/>
      <c r="FAD13" s="13"/>
      <c r="FAE13" s="13"/>
      <c r="FAF13" s="13"/>
      <c r="FAG13" s="13"/>
      <c r="FAH13" s="13"/>
      <c r="FAI13" s="13"/>
      <c r="FAJ13" s="13"/>
      <c r="FAK13" s="13"/>
      <c r="FAL13" s="13"/>
      <c r="FAM13" s="13"/>
      <c r="FAN13" s="13"/>
      <c r="FAO13" s="13"/>
      <c r="FAP13" s="13"/>
      <c r="FAQ13" s="13"/>
      <c r="FAR13" s="13"/>
      <c r="FAS13" s="13"/>
      <c r="FAT13" s="13"/>
      <c r="FAU13" s="13"/>
      <c r="FAV13" s="13"/>
      <c r="FAW13" s="13"/>
      <c r="FAX13" s="13"/>
      <c r="FAY13" s="13"/>
      <c r="FAZ13" s="13"/>
      <c r="FBA13" s="13"/>
      <c r="FBB13" s="13"/>
      <c r="FBC13" s="13"/>
      <c r="FBD13" s="13"/>
      <c r="FBE13" s="13"/>
      <c r="FBF13" s="13"/>
      <c r="FBG13" s="13"/>
      <c r="FBH13" s="13"/>
      <c r="FBI13" s="13"/>
      <c r="FBJ13" s="13"/>
      <c r="FBK13" s="13"/>
      <c r="FBL13" s="13"/>
      <c r="FBM13" s="13"/>
      <c r="FBN13" s="13"/>
      <c r="FBO13" s="13"/>
      <c r="FBP13" s="13"/>
      <c r="FBQ13" s="13"/>
      <c r="FBR13" s="13"/>
      <c r="FBS13" s="13"/>
      <c r="FBT13" s="13"/>
      <c r="FBU13" s="13"/>
      <c r="FBV13" s="13"/>
      <c r="FBW13" s="13"/>
      <c r="FBX13" s="13"/>
      <c r="FBY13" s="13"/>
      <c r="FBZ13" s="13"/>
      <c r="FCA13" s="13"/>
      <c r="FCB13" s="13"/>
      <c r="FCC13" s="13"/>
      <c r="FCD13" s="13"/>
      <c r="FCE13" s="13"/>
      <c r="FCF13" s="13"/>
      <c r="FCG13" s="13"/>
      <c r="FCH13" s="13"/>
      <c r="FCI13" s="13"/>
      <c r="FCJ13" s="13"/>
      <c r="FCK13" s="13"/>
      <c r="FCL13" s="13"/>
      <c r="FCM13" s="13"/>
      <c r="FCN13" s="13"/>
      <c r="FCO13" s="13"/>
      <c r="FCP13" s="13"/>
      <c r="FCQ13" s="13"/>
      <c r="FCR13" s="13"/>
      <c r="FCS13" s="13"/>
      <c r="FCT13" s="13"/>
      <c r="FCU13" s="13"/>
      <c r="FCV13" s="13"/>
      <c r="FCW13" s="13"/>
      <c r="FCX13" s="13"/>
      <c r="FCY13" s="13"/>
      <c r="FCZ13" s="13"/>
      <c r="FDA13" s="13"/>
      <c r="FDB13" s="13"/>
      <c r="FDC13" s="13"/>
      <c r="FDD13" s="13"/>
      <c r="FDE13" s="13"/>
      <c r="FDF13" s="13"/>
      <c r="FDG13" s="13"/>
      <c r="FDH13" s="13"/>
      <c r="FDI13" s="13"/>
      <c r="FDJ13" s="13"/>
      <c r="FDK13" s="13"/>
      <c r="FDL13" s="13"/>
      <c r="FDM13" s="13"/>
      <c r="FDN13" s="13"/>
      <c r="FDO13" s="13"/>
      <c r="FDP13" s="13"/>
      <c r="FDQ13" s="13"/>
      <c r="FDR13" s="13"/>
      <c r="FDS13" s="13"/>
      <c r="FDT13" s="13"/>
      <c r="FDU13" s="13"/>
      <c r="FDV13" s="13"/>
      <c r="FDW13" s="13"/>
      <c r="FDX13" s="13"/>
      <c r="FDY13" s="13"/>
      <c r="FDZ13" s="13"/>
      <c r="FEA13" s="13"/>
      <c r="FEB13" s="13"/>
      <c r="FEC13" s="13"/>
      <c r="FED13" s="13"/>
      <c r="FEE13" s="13"/>
      <c r="FEF13" s="13"/>
      <c r="FEG13" s="13"/>
      <c r="FEH13" s="13"/>
      <c r="FEI13" s="13"/>
      <c r="FEJ13" s="13"/>
      <c r="FEK13" s="13"/>
      <c r="FEL13" s="13"/>
      <c r="FEM13" s="13"/>
      <c r="FEN13" s="13"/>
      <c r="FEO13" s="13"/>
      <c r="FEP13" s="13"/>
      <c r="FEQ13" s="13"/>
      <c r="FER13" s="13"/>
      <c r="FES13" s="13"/>
      <c r="FET13" s="13"/>
      <c r="FEU13" s="13"/>
      <c r="FEV13" s="13"/>
      <c r="FEW13" s="13"/>
      <c r="FEX13" s="13"/>
      <c r="FEY13" s="13"/>
      <c r="FEZ13" s="13"/>
      <c r="FFA13" s="13"/>
      <c r="FFB13" s="13"/>
      <c r="FFC13" s="13"/>
      <c r="FFD13" s="13"/>
      <c r="FFE13" s="13"/>
      <c r="FFF13" s="13"/>
      <c r="FFG13" s="13"/>
      <c r="FFH13" s="13"/>
      <c r="FFI13" s="13"/>
      <c r="FFJ13" s="13"/>
      <c r="FFK13" s="13"/>
      <c r="FFL13" s="13"/>
      <c r="FFM13" s="13"/>
      <c r="FFN13" s="13"/>
      <c r="FFO13" s="13"/>
      <c r="FFP13" s="13"/>
      <c r="FFQ13" s="13"/>
      <c r="FFR13" s="13"/>
      <c r="FFS13" s="13"/>
      <c r="FFT13" s="13"/>
      <c r="FFU13" s="13"/>
      <c r="FFV13" s="13"/>
      <c r="FFW13" s="13"/>
      <c r="FFX13" s="13"/>
      <c r="FFY13" s="13"/>
      <c r="FFZ13" s="13"/>
      <c r="FGA13" s="13"/>
      <c r="FGB13" s="13"/>
      <c r="FGC13" s="13"/>
      <c r="FGD13" s="13"/>
      <c r="FGE13" s="13"/>
      <c r="FGF13" s="13"/>
      <c r="FGG13" s="13"/>
      <c r="FGH13" s="13"/>
      <c r="FGI13" s="13"/>
      <c r="FGJ13" s="13"/>
      <c r="FGK13" s="13"/>
      <c r="FGL13" s="13"/>
      <c r="FGM13" s="13"/>
      <c r="FGN13" s="13"/>
      <c r="FGO13" s="13"/>
      <c r="FGP13" s="13"/>
      <c r="FGQ13" s="13"/>
      <c r="FGR13" s="13"/>
      <c r="FGS13" s="13"/>
      <c r="FGT13" s="13"/>
      <c r="FGU13" s="13"/>
      <c r="FGV13" s="13"/>
      <c r="FGW13" s="13"/>
      <c r="FGX13" s="13"/>
      <c r="FGY13" s="13"/>
      <c r="FGZ13" s="13"/>
      <c r="FHA13" s="13"/>
      <c r="FHB13" s="13"/>
      <c r="FHC13" s="13"/>
      <c r="FHD13" s="13"/>
      <c r="FHE13" s="13"/>
      <c r="FHF13" s="13"/>
      <c r="FHG13" s="13"/>
      <c r="FHH13" s="13"/>
      <c r="FHI13" s="13"/>
      <c r="FHJ13" s="13"/>
      <c r="FHK13" s="13"/>
      <c r="FHL13" s="13"/>
      <c r="FHM13" s="13"/>
      <c r="FHN13" s="13"/>
      <c r="FHO13" s="13"/>
      <c r="FHP13" s="13"/>
      <c r="FHQ13" s="13"/>
      <c r="FHR13" s="13"/>
      <c r="FHS13" s="13"/>
      <c r="FHT13" s="13"/>
      <c r="FHU13" s="13"/>
      <c r="FHV13" s="13"/>
      <c r="FHW13" s="13"/>
      <c r="FHX13" s="13"/>
      <c r="FHY13" s="13"/>
      <c r="FHZ13" s="13"/>
      <c r="FIA13" s="13"/>
      <c r="FIB13" s="13"/>
      <c r="FIC13" s="13"/>
      <c r="FID13" s="13"/>
      <c r="FIE13" s="13"/>
      <c r="FIF13" s="13"/>
      <c r="FIG13" s="13"/>
      <c r="FIH13" s="13"/>
      <c r="FII13" s="13"/>
      <c r="FIJ13" s="13"/>
      <c r="FIK13" s="13"/>
      <c r="FIL13" s="13"/>
      <c r="FIM13" s="13"/>
      <c r="FIN13" s="13"/>
      <c r="FIO13" s="13"/>
      <c r="FIP13" s="13"/>
      <c r="FIQ13" s="13"/>
      <c r="FIR13" s="13"/>
      <c r="FIS13" s="13"/>
      <c r="FIT13" s="13"/>
      <c r="FIU13" s="13"/>
      <c r="FIV13" s="13"/>
      <c r="FIW13" s="13"/>
      <c r="FIX13" s="13"/>
      <c r="FIY13" s="13"/>
      <c r="FIZ13" s="13"/>
      <c r="FJA13" s="13"/>
      <c r="FJB13" s="13"/>
      <c r="FJC13" s="13"/>
      <c r="FJD13" s="13"/>
      <c r="FJE13" s="13"/>
      <c r="FJF13" s="13"/>
      <c r="FJG13" s="13"/>
      <c r="FJH13" s="13"/>
      <c r="FJI13" s="13"/>
      <c r="FJJ13" s="13"/>
      <c r="FJK13" s="13"/>
      <c r="FJL13" s="13"/>
      <c r="FJM13" s="13"/>
      <c r="FJN13" s="13"/>
      <c r="FJO13" s="13"/>
      <c r="FJP13" s="13"/>
      <c r="FJQ13" s="13"/>
      <c r="FJR13" s="13"/>
      <c r="FJS13" s="13"/>
      <c r="FJT13" s="13"/>
      <c r="FJU13" s="13"/>
      <c r="FJV13" s="13"/>
      <c r="FJW13" s="13"/>
      <c r="FJX13" s="13"/>
      <c r="FJY13" s="13"/>
      <c r="FJZ13" s="13"/>
      <c r="FKA13" s="13"/>
      <c r="FKB13" s="13"/>
      <c r="FKC13" s="13"/>
      <c r="FKD13" s="13"/>
      <c r="FKE13" s="13"/>
      <c r="FKF13" s="13"/>
      <c r="FKG13" s="13"/>
      <c r="FKH13" s="13"/>
      <c r="FKI13" s="13"/>
      <c r="FKJ13" s="13"/>
      <c r="FKK13" s="13"/>
      <c r="FKL13" s="13"/>
      <c r="FKM13" s="13"/>
      <c r="FKN13" s="13"/>
      <c r="FKO13" s="13"/>
      <c r="FKP13" s="13"/>
      <c r="FKQ13" s="13"/>
      <c r="FKR13" s="13"/>
      <c r="FKS13" s="13"/>
      <c r="FKT13" s="13"/>
      <c r="FKU13" s="13"/>
      <c r="FKV13" s="13"/>
      <c r="FKW13" s="13"/>
      <c r="FKX13" s="13"/>
      <c r="FKY13" s="13"/>
      <c r="FKZ13" s="13"/>
      <c r="FLA13" s="13"/>
      <c r="FLB13" s="13"/>
      <c r="FLC13" s="13"/>
      <c r="FLD13" s="13"/>
      <c r="FLE13" s="13"/>
      <c r="FLF13" s="13"/>
      <c r="FLG13" s="13"/>
      <c r="FLH13" s="13"/>
      <c r="FLI13" s="13"/>
      <c r="FLJ13" s="13"/>
      <c r="FLK13" s="13"/>
      <c r="FLL13" s="13"/>
      <c r="FLM13" s="13"/>
      <c r="FLN13" s="13"/>
      <c r="FLO13" s="13"/>
      <c r="FLP13" s="13"/>
      <c r="FLQ13" s="13"/>
      <c r="FLR13" s="13"/>
      <c r="FLS13" s="13"/>
      <c r="FLT13" s="13"/>
      <c r="FLU13" s="13"/>
      <c r="FLV13" s="13"/>
      <c r="FLW13" s="13"/>
      <c r="FLX13" s="13"/>
      <c r="FLY13" s="13"/>
      <c r="FLZ13" s="13"/>
      <c r="FMA13" s="13"/>
      <c r="FMB13" s="13"/>
      <c r="FMC13" s="13"/>
      <c r="FMD13" s="13"/>
      <c r="FME13" s="13"/>
      <c r="FMF13" s="13"/>
      <c r="FMG13" s="13"/>
      <c r="FMH13" s="13"/>
      <c r="FMI13" s="13"/>
      <c r="FMJ13" s="13"/>
      <c r="FMK13" s="13"/>
      <c r="FML13" s="13"/>
      <c r="FMM13" s="13"/>
      <c r="FMN13" s="13"/>
      <c r="FMO13" s="13"/>
      <c r="FMP13" s="13"/>
      <c r="FMQ13" s="13"/>
      <c r="FMR13" s="13"/>
      <c r="FMS13" s="13"/>
      <c r="FMT13" s="13"/>
      <c r="FMU13" s="13"/>
      <c r="FMV13" s="13"/>
      <c r="FMW13" s="13"/>
      <c r="FMX13" s="13"/>
      <c r="FMY13" s="13"/>
      <c r="FMZ13" s="13"/>
      <c r="FNA13" s="13"/>
      <c r="FNB13" s="13"/>
      <c r="FNC13" s="13"/>
      <c r="FND13" s="13"/>
      <c r="FNE13" s="13"/>
      <c r="FNF13" s="13"/>
      <c r="FNG13" s="13"/>
      <c r="FNH13" s="13"/>
      <c r="FNI13" s="13"/>
      <c r="FNJ13" s="13"/>
      <c r="FNK13" s="13"/>
      <c r="FNL13" s="13"/>
      <c r="FNM13" s="13"/>
      <c r="FNN13" s="13"/>
      <c r="FNO13" s="13"/>
      <c r="FNP13" s="13"/>
      <c r="FNQ13" s="13"/>
      <c r="FNR13" s="13"/>
      <c r="FNS13" s="13"/>
      <c r="FNT13" s="13"/>
      <c r="FNU13" s="13"/>
      <c r="FNV13" s="13"/>
      <c r="FNW13" s="13"/>
      <c r="FNX13" s="13"/>
      <c r="FNY13" s="13"/>
      <c r="FNZ13" s="13"/>
      <c r="FOA13" s="13"/>
      <c r="FOB13" s="13"/>
      <c r="FOC13" s="13"/>
      <c r="FOD13" s="13"/>
      <c r="FOE13" s="13"/>
      <c r="FOF13" s="13"/>
      <c r="FOG13" s="13"/>
      <c r="FOH13" s="13"/>
      <c r="FOI13" s="13"/>
      <c r="FOJ13" s="13"/>
      <c r="FOK13" s="13"/>
      <c r="FOL13" s="13"/>
      <c r="FOM13" s="13"/>
      <c r="FON13" s="13"/>
      <c r="FOO13" s="13"/>
      <c r="FOP13" s="13"/>
      <c r="FOQ13" s="13"/>
      <c r="FOR13" s="13"/>
      <c r="FOS13" s="13"/>
      <c r="FOT13" s="13"/>
      <c r="FOU13" s="13"/>
      <c r="FOV13" s="13"/>
      <c r="FOW13" s="13"/>
      <c r="FOX13" s="13"/>
      <c r="FOY13" s="13"/>
      <c r="FOZ13" s="13"/>
      <c r="FPA13" s="13"/>
      <c r="FPB13" s="13"/>
      <c r="FPC13" s="13"/>
      <c r="FPD13" s="13"/>
      <c r="FPE13" s="13"/>
      <c r="FPF13" s="13"/>
      <c r="FPG13" s="13"/>
      <c r="FPH13" s="13"/>
      <c r="FPI13" s="13"/>
      <c r="FPJ13" s="13"/>
      <c r="FPK13" s="13"/>
      <c r="FPL13" s="13"/>
      <c r="FPM13" s="13"/>
      <c r="FPN13" s="13"/>
      <c r="FPO13" s="13"/>
      <c r="FPP13" s="13"/>
      <c r="FPQ13" s="13"/>
      <c r="FPR13" s="13"/>
      <c r="FPS13" s="13"/>
      <c r="FPT13" s="13"/>
      <c r="FPU13" s="13"/>
      <c r="FPV13" s="13"/>
      <c r="FPW13" s="13"/>
      <c r="FPX13" s="13"/>
      <c r="FPY13" s="13"/>
      <c r="FPZ13" s="13"/>
      <c r="FQA13" s="13"/>
      <c r="FQB13" s="13"/>
      <c r="FQC13" s="13"/>
      <c r="FQD13" s="13"/>
      <c r="FQE13" s="13"/>
      <c r="FQF13" s="13"/>
      <c r="FQG13" s="13"/>
      <c r="FQH13" s="13"/>
      <c r="FQI13" s="13"/>
      <c r="FQJ13" s="13"/>
      <c r="FQK13" s="13"/>
      <c r="FQL13" s="13"/>
      <c r="FQM13" s="13"/>
      <c r="FQN13" s="13"/>
      <c r="FQO13" s="13"/>
      <c r="FQP13" s="13"/>
      <c r="FQQ13" s="13"/>
      <c r="FQR13" s="13"/>
      <c r="FQS13" s="13"/>
      <c r="FQT13" s="13"/>
      <c r="FQU13" s="13"/>
      <c r="FQV13" s="13"/>
      <c r="FQW13" s="13"/>
      <c r="FQX13" s="13"/>
      <c r="FQY13" s="13"/>
      <c r="FQZ13" s="13"/>
      <c r="FRA13" s="13"/>
      <c r="FRB13" s="13"/>
      <c r="FRC13" s="13"/>
      <c r="FRD13" s="13"/>
      <c r="FRE13" s="13"/>
      <c r="FRF13" s="13"/>
      <c r="FRG13" s="13"/>
      <c r="FRH13" s="13"/>
      <c r="FRI13" s="13"/>
      <c r="FRJ13" s="13"/>
      <c r="FRK13" s="13"/>
      <c r="FRL13" s="13"/>
      <c r="FRM13" s="13"/>
      <c r="FRN13" s="13"/>
      <c r="FRO13" s="13"/>
      <c r="FRP13" s="13"/>
      <c r="FRQ13" s="13"/>
      <c r="FRR13" s="13"/>
      <c r="FRS13" s="13"/>
      <c r="FRT13" s="13"/>
      <c r="FRU13" s="13"/>
      <c r="FRV13" s="13"/>
      <c r="FRW13" s="13"/>
      <c r="FRX13" s="13"/>
      <c r="FRY13" s="13"/>
      <c r="FRZ13" s="13"/>
      <c r="FSA13" s="13"/>
      <c r="FSB13" s="13"/>
      <c r="FSC13" s="13"/>
      <c r="FSD13" s="13"/>
      <c r="FSE13" s="13"/>
      <c r="FSF13" s="13"/>
      <c r="FSG13" s="13"/>
      <c r="FSH13" s="13"/>
      <c r="FSI13" s="13"/>
      <c r="FSJ13" s="13"/>
      <c r="FSK13" s="13"/>
      <c r="FSL13" s="13"/>
      <c r="FSM13" s="13"/>
      <c r="FSN13" s="13"/>
      <c r="FSO13" s="13"/>
      <c r="FSP13" s="13"/>
      <c r="FSQ13" s="13"/>
      <c r="FSR13" s="13"/>
      <c r="FSS13" s="13"/>
      <c r="FST13" s="13"/>
      <c r="FSU13" s="13"/>
      <c r="FSV13" s="13"/>
      <c r="FSW13" s="13"/>
      <c r="FSX13" s="13"/>
      <c r="FSY13" s="13"/>
      <c r="FSZ13" s="13"/>
      <c r="FTA13" s="13"/>
      <c r="FTB13" s="13"/>
      <c r="FTC13" s="13"/>
      <c r="FTD13" s="13"/>
      <c r="FTE13" s="13"/>
      <c r="FTF13" s="13"/>
      <c r="FTG13" s="13"/>
      <c r="FTH13" s="13"/>
      <c r="FTI13" s="13"/>
      <c r="FTJ13" s="13"/>
      <c r="FTK13" s="13"/>
      <c r="FTL13" s="13"/>
      <c r="FTM13" s="13"/>
      <c r="FTN13" s="13"/>
      <c r="FTO13" s="13"/>
      <c r="FTP13" s="13"/>
      <c r="FTQ13" s="13"/>
      <c r="FTR13" s="13"/>
      <c r="FTS13" s="13"/>
      <c r="FTT13" s="13"/>
      <c r="FTU13" s="13"/>
      <c r="FTV13" s="13"/>
      <c r="FTW13" s="13"/>
      <c r="FTX13" s="13"/>
      <c r="FTY13" s="13"/>
      <c r="FTZ13" s="13"/>
      <c r="FUA13" s="13"/>
      <c r="FUB13" s="13"/>
      <c r="FUC13" s="13"/>
      <c r="FUD13" s="13"/>
      <c r="FUE13" s="13"/>
      <c r="FUF13" s="13"/>
      <c r="FUG13" s="13"/>
      <c r="FUH13" s="13"/>
      <c r="FUI13" s="13"/>
      <c r="FUJ13" s="13"/>
      <c r="FUK13" s="13"/>
      <c r="FUL13" s="13"/>
      <c r="FUM13" s="13"/>
      <c r="FUN13" s="13"/>
      <c r="FUO13" s="13"/>
      <c r="FUP13" s="13"/>
      <c r="FUQ13" s="13"/>
      <c r="FUR13" s="13"/>
      <c r="FUS13" s="13"/>
      <c r="FUT13" s="13"/>
      <c r="FUU13" s="13"/>
      <c r="FUV13" s="13"/>
      <c r="FUW13" s="13"/>
      <c r="FUX13" s="13"/>
      <c r="FUY13" s="13"/>
      <c r="FUZ13" s="13"/>
      <c r="FVA13" s="13"/>
      <c r="FVB13" s="13"/>
      <c r="FVC13" s="13"/>
      <c r="FVD13" s="13"/>
      <c r="FVE13" s="13"/>
      <c r="FVF13" s="13"/>
      <c r="FVG13" s="13"/>
      <c r="FVH13" s="13"/>
      <c r="FVI13" s="13"/>
      <c r="FVJ13" s="13"/>
      <c r="FVK13" s="13"/>
      <c r="FVL13" s="13"/>
      <c r="FVM13" s="13"/>
      <c r="FVN13" s="13"/>
      <c r="FVO13" s="13"/>
      <c r="FVP13" s="13"/>
      <c r="FVQ13" s="13"/>
      <c r="FVR13" s="13"/>
      <c r="FVS13" s="13"/>
      <c r="FVT13" s="13"/>
      <c r="FVU13" s="13"/>
      <c r="FVV13" s="13"/>
      <c r="FVW13" s="13"/>
      <c r="FVX13" s="13"/>
      <c r="FVY13" s="13"/>
      <c r="FVZ13" s="13"/>
      <c r="FWA13" s="13"/>
      <c r="FWB13" s="13"/>
      <c r="FWC13" s="13"/>
      <c r="FWD13" s="13"/>
      <c r="FWE13" s="13"/>
      <c r="FWF13" s="13"/>
      <c r="FWG13" s="13"/>
      <c r="FWH13" s="13"/>
      <c r="FWI13" s="13"/>
      <c r="FWJ13" s="13"/>
      <c r="FWK13" s="13"/>
      <c r="FWL13" s="13"/>
      <c r="FWM13" s="13"/>
      <c r="FWN13" s="13"/>
      <c r="FWO13" s="13"/>
      <c r="FWP13" s="13"/>
      <c r="FWQ13" s="13"/>
      <c r="FWR13" s="13"/>
      <c r="FWS13" s="13"/>
      <c r="FWT13" s="13"/>
      <c r="FWU13" s="13"/>
      <c r="FWV13" s="13"/>
      <c r="FWW13" s="13"/>
      <c r="FWX13" s="13"/>
      <c r="FWY13" s="13"/>
      <c r="FWZ13" s="13"/>
      <c r="FXA13" s="13"/>
      <c r="FXB13" s="13"/>
      <c r="FXC13" s="13"/>
      <c r="FXD13" s="13"/>
      <c r="FXE13" s="13"/>
      <c r="FXF13" s="13"/>
      <c r="FXG13" s="13"/>
      <c r="FXH13" s="13"/>
      <c r="FXI13" s="13"/>
      <c r="FXJ13" s="13"/>
      <c r="FXK13" s="13"/>
      <c r="FXL13" s="13"/>
      <c r="FXM13" s="13"/>
      <c r="FXN13" s="13"/>
      <c r="FXO13" s="13"/>
      <c r="FXP13" s="13"/>
      <c r="FXQ13" s="13"/>
      <c r="FXR13" s="13"/>
      <c r="FXS13" s="13"/>
      <c r="FXT13" s="13"/>
      <c r="FXU13" s="13"/>
      <c r="FXV13" s="13"/>
      <c r="FXW13" s="13"/>
      <c r="FXX13" s="13"/>
      <c r="FXY13" s="13"/>
      <c r="FXZ13" s="13"/>
      <c r="FYA13" s="13"/>
      <c r="FYB13" s="13"/>
      <c r="FYC13" s="13"/>
      <c r="FYD13" s="13"/>
      <c r="FYE13" s="13"/>
      <c r="FYF13" s="13"/>
      <c r="FYG13" s="13"/>
      <c r="FYH13" s="13"/>
      <c r="FYI13" s="13"/>
      <c r="FYJ13" s="13"/>
      <c r="FYK13" s="13"/>
      <c r="FYL13" s="13"/>
      <c r="FYM13" s="13"/>
      <c r="FYN13" s="13"/>
      <c r="FYO13" s="13"/>
      <c r="FYP13" s="13"/>
      <c r="FYQ13" s="13"/>
      <c r="FYR13" s="13"/>
      <c r="FYS13" s="13"/>
      <c r="FYT13" s="13"/>
      <c r="FYU13" s="13"/>
      <c r="FYV13" s="13"/>
      <c r="FYW13" s="13"/>
      <c r="FYX13" s="13"/>
      <c r="FYY13" s="13"/>
      <c r="FYZ13" s="13"/>
      <c r="FZA13" s="13"/>
      <c r="FZB13" s="13"/>
      <c r="FZC13" s="13"/>
      <c r="FZD13" s="13"/>
      <c r="FZE13" s="13"/>
      <c r="FZF13" s="13"/>
      <c r="FZG13" s="13"/>
      <c r="FZH13" s="13"/>
      <c r="FZI13" s="13"/>
      <c r="FZJ13" s="13"/>
      <c r="FZK13" s="13"/>
      <c r="FZL13" s="13"/>
      <c r="FZM13" s="13"/>
      <c r="FZN13" s="13"/>
      <c r="FZO13" s="13"/>
      <c r="FZP13" s="13"/>
      <c r="FZQ13" s="13"/>
      <c r="FZR13" s="13"/>
      <c r="FZS13" s="13"/>
      <c r="FZT13" s="13"/>
      <c r="FZU13" s="13"/>
      <c r="FZV13" s="13"/>
      <c r="FZW13" s="13"/>
      <c r="FZX13" s="13"/>
      <c r="FZY13" s="13"/>
      <c r="FZZ13" s="13"/>
      <c r="GAA13" s="13"/>
      <c r="GAB13" s="13"/>
      <c r="GAC13" s="13"/>
      <c r="GAD13" s="13"/>
      <c r="GAE13" s="13"/>
      <c r="GAF13" s="13"/>
      <c r="GAG13" s="13"/>
      <c r="GAH13" s="13"/>
      <c r="GAI13" s="13"/>
      <c r="GAJ13" s="13"/>
      <c r="GAK13" s="13"/>
      <c r="GAL13" s="13"/>
      <c r="GAM13" s="13"/>
      <c r="GAN13" s="13"/>
      <c r="GAO13" s="13"/>
      <c r="GAP13" s="13"/>
      <c r="GAQ13" s="13"/>
      <c r="GAR13" s="13"/>
      <c r="GAS13" s="13"/>
      <c r="GAT13" s="13"/>
      <c r="GAU13" s="13"/>
      <c r="GAV13" s="13"/>
      <c r="GAW13" s="13"/>
      <c r="GAX13" s="13"/>
      <c r="GAY13" s="13"/>
      <c r="GAZ13" s="13"/>
      <c r="GBA13" s="13"/>
      <c r="GBB13" s="13"/>
      <c r="GBC13" s="13"/>
      <c r="GBD13" s="13"/>
      <c r="GBE13" s="13"/>
      <c r="GBF13" s="13"/>
      <c r="GBG13" s="13"/>
      <c r="GBH13" s="13"/>
      <c r="GBI13" s="13"/>
      <c r="GBJ13" s="13"/>
      <c r="GBK13" s="13"/>
      <c r="GBL13" s="13"/>
      <c r="GBM13" s="13"/>
      <c r="GBN13" s="13"/>
      <c r="GBO13" s="13"/>
      <c r="GBP13" s="13"/>
      <c r="GBQ13" s="13"/>
      <c r="GBR13" s="13"/>
      <c r="GBS13" s="13"/>
      <c r="GBT13" s="13"/>
      <c r="GBU13" s="13"/>
      <c r="GBV13" s="13"/>
      <c r="GBW13" s="13"/>
      <c r="GBX13" s="13"/>
      <c r="GBY13" s="13"/>
      <c r="GBZ13" s="13"/>
      <c r="GCA13" s="13"/>
      <c r="GCB13" s="13"/>
      <c r="GCC13" s="13"/>
      <c r="GCD13" s="13"/>
      <c r="GCE13" s="13"/>
      <c r="GCF13" s="13"/>
      <c r="GCG13" s="13"/>
      <c r="GCH13" s="13"/>
      <c r="GCI13" s="13"/>
      <c r="GCJ13" s="13"/>
      <c r="GCK13" s="13"/>
      <c r="GCL13" s="13"/>
      <c r="GCM13" s="13"/>
      <c r="GCN13" s="13"/>
      <c r="GCO13" s="13"/>
      <c r="GCP13" s="13"/>
      <c r="GCQ13" s="13"/>
      <c r="GCR13" s="13"/>
      <c r="GCS13" s="13"/>
      <c r="GCT13" s="13"/>
      <c r="GCU13" s="13"/>
      <c r="GCV13" s="13"/>
      <c r="GCW13" s="13"/>
      <c r="GCX13" s="13"/>
      <c r="GCY13" s="13"/>
      <c r="GCZ13" s="13"/>
      <c r="GDA13" s="13"/>
      <c r="GDB13" s="13"/>
      <c r="GDC13" s="13"/>
      <c r="GDD13" s="13"/>
      <c r="GDE13" s="13"/>
      <c r="GDF13" s="13"/>
      <c r="GDG13" s="13"/>
      <c r="GDH13" s="13"/>
      <c r="GDI13" s="13"/>
      <c r="GDJ13" s="13"/>
      <c r="GDK13" s="13"/>
      <c r="GDL13" s="13"/>
      <c r="GDM13" s="13"/>
      <c r="GDN13" s="13"/>
      <c r="GDO13" s="13"/>
      <c r="GDP13" s="13"/>
      <c r="GDQ13" s="13"/>
      <c r="GDR13" s="13"/>
      <c r="GDS13" s="13"/>
      <c r="GDT13" s="13"/>
      <c r="GDU13" s="13"/>
      <c r="GDV13" s="13"/>
      <c r="GDW13" s="13"/>
      <c r="GDX13" s="13"/>
      <c r="GDY13" s="13"/>
      <c r="GDZ13" s="13"/>
      <c r="GEA13" s="13"/>
      <c r="GEB13" s="13"/>
      <c r="GEC13" s="13"/>
      <c r="GED13" s="13"/>
      <c r="GEE13" s="13"/>
      <c r="GEF13" s="13"/>
      <c r="GEG13" s="13"/>
      <c r="GEH13" s="13"/>
      <c r="GEI13" s="13"/>
      <c r="GEJ13" s="13"/>
      <c r="GEK13" s="13"/>
      <c r="GEL13" s="13"/>
      <c r="GEM13" s="13"/>
      <c r="GEN13" s="13"/>
      <c r="GEO13" s="13"/>
      <c r="GEP13" s="13"/>
      <c r="GEQ13" s="13"/>
      <c r="GER13" s="13"/>
      <c r="GES13" s="13"/>
      <c r="GET13" s="13"/>
      <c r="GEU13" s="13"/>
      <c r="GEV13" s="13"/>
      <c r="GEW13" s="13"/>
      <c r="GEX13" s="13"/>
      <c r="GEY13" s="13"/>
      <c r="GEZ13" s="13"/>
      <c r="GFA13" s="13"/>
      <c r="GFB13" s="13"/>
      <c r="GFC13" s="13"/>
      <c r="GFD13" s="13"/>
      <c r="GFE13" s="13"/>
      <c r="GFF13" s="13"/>
      <c r="GFG13" s="13"/>
      <c r="GFH13" s="13"/>
      <c r="GFI13" s="13"/>
      <c r="GFJ13" s="13"/>
      <c r="GFK13" s="13"/>
      <c r="GFL13" s="13"/>
      <c r="GFM13" s="13"/>
      <c r="GFN13" s="13"/>
      <c r="GFO13" s="13"/>
      <c r="GFP13" s="13"/>
      <c r="GFQ13" s="13"/>
      <c r="GFR13" s="13"/>
      <c r="GFS13" s="13"/>
      <c r="GFT13" s="13"/>
      <c r="GFU13" s="13"/>
      <c r="GFV13" s="13"/>
      <c r="GFW13" s="13"/>
      <c r="GFX13" s="13"/>
      <c r="GFY13" s="13"/>
      <c r="GFZ13" s="13"/>
      <c r="GGA13" s="13"/>
      <c r="GGB13" s="13"/>
      <c r="GGC13" s="13"/>
      <c r="GGD13" s="13"/>
      <c r="GGE13" s="13"/>
      <c r="GGF13" s="13"/>
      <c r="GGG13" s="13"/>
      <c r="GGH13" s="13"/>
      <c r="GGI13" s="13"/>
      <c r="GGJ13" s="13"/>
      <c r="GGK13" s="13"/>
      <c r="GGL13" s="13"/>
      <c r="GGM13" s="13"/>
      <c r="GGN13" s="13"/>
      <c r="GGO13" s="13"/>
      <c r="GGP13" s="13"/>
      <c r="GGQ13" s="13"/>
      <c r="GGR13" s="13"/>
      <c r="GGS13" s="13"/>
      <c r="GGT13" s="13"/>
      <c r="GGU13" s="13"/>
      <c r="GGV13" s="13"/>
      <c r="GGW13" s="13"/>
      <c r="GGX13" s="13"/>
      <c r="GGY13" s="13"/>
      <c r="GGZ13" s="13"/>
      <c r="GHA13" s="13"/>
      <c r="GHB13" s="13"/>
      <c r="GHC13" s="13"/>
      <c r="GHD13" s="13"/>
      <c r="GHE13" s="13"/>
      <c r="GHF13" s="13"/>
      <c r="GHG13" s="13"/>
      <c r="GHH13" s="13"/>
      <c r="GHI13" s="13"/>
      <c r="GHJ13" s="13"/>
      <c r="GHK13" s="13"/>
      <c r="GHL13" s="13"/>
      <c r="GHM13" s="13"/>
      <c r="GHN13" s="13"/>
      <c r="GHO13" s="13"/>
      <c r="GHP13" s="13"/>
      <c r="GHQ13" s="13"/>
      <c r="GHR13" s="13"/>
      <c r="GHS13" s="13"/>
      <c r="GHT13" s="13"/>
      <c r="GHU13" s="13"/>
      <c r="GHV13" s="13"/>
      <c r="GHW13" s="13"/>
      <c r="GHX13" s="13"/>
      <c r="GHY13" s="13"/>
      <c r="GHZ13" s="13"/>
      <c r="GIA13" s="13"/>
      <c r="GIB13" s="13"/>
      <c r="GIC13" s="13"/>
      <c r="GID13" s="13"/>
      <c r="GIE13" s="13"/>
      <c r="GIF13" s="13"/>
      <c r="GIG13" s="13"/>
      <c r="GIH13" s="13"/>
      <c r="GII13" s="13"/>
      <c r="GIJ13" s="13"/>
      <c r="GIK13" s="13"/>
      <c r="GIL13" s="13"/>
      <c r="GIM13" s="13"/>
      <c r="GIN13" s="13"/>
      <c r="GIO13" s="13"/>
      <c r="GIP13" s="13"/>
      <c r="GIQ13" s="13"/>
      <c r="GIR13" s="13"/>
      <c r="GIS13" s="13"/>
      <c r="GIT13" s="13"/>
      <c r="GIU13" s="13"/>
      <c r="GIV13" s="13"/>
      <c r="GIW13" s="13"/>
      <c r="GIX13" s="13"/>
      <c r="GIY13" s="13"/>
      <c r="GIZ13" s="13"/>
      <c r="GJA13" s="13"/>
      <c r="GJB13" s="13"/>
      <c r="GJC13" s="13"/>
      <c r="GJD13" s="13"/>
      <c r="GJE13" s="13"/>
      <c r="GJF13" s="13"/>
      <c r="GJG13" s="13"/>
      <c r="GJH13" s="13"/>
      <c r="GJI13" s="13"/>
      <c r="GJJ13" s="13"/>
      <c r="GJK13" s="13"/>
      <c r="GJL13" s="13"/>
      <c r="GJM13" s="13"/>
      <c r="GJN13" s="13"/>
      <c r="GJO13" s="13"/>
      <c r="GJP13" s="13"/>
      <c r="GJQ13" s="13"/>
      <c r="GJR13" s="13"/>
      <c r="GJS13" s="13"/>
      <c r="GJT13" s="13"/>
      <c r="GJU13" s="13"/>
      <c r="GJV13" s="13"/>
      <c r="GJW13" s="13"/>
      <c r="GJX13" s="13"/>
      <c r="GJY13" s="13"/>
      <c r="GJZ13" s="13"/>
      <c r="GKA13" s="13"/>
      <c r="GKB13" s="13"/>
      <c r="GKC13" s="13"/>
      <c r="GKD13" s="13"/>
      <c r="GKE13" s="13"/>
      <c r="GKF13" s="13"/>
      <c r="GKG13" s="13"/>
      <c r="GKH13" s="13"/>
      <c r="GKI13" s="13"/>
      <c r="GKJ13" s="13"/>
      <c r="GKK13" s="13"/>
      <c r="GKL13" s="13"/>
      <c r="GKM13" s="13"/>
      <c r="GKN13" s="13"/>
      <c r="GKO13" s="13"/>
      <c r="GKP13" s="13"/>
      <c r="GKQ13" s="13"/>
      <c r="GKR13" s="13"/>
      <c r="GKS13" s="13"/>
      <c r="GKT13" s="13"/>
      <c r="GKU13" s="13"/>
      <c r="GKV13" s="13"/>
      <c r="GKW13" s="13"/>
      <c r="GKX13" s="13"/>
      <c r="GKY13" s="13"/>
      <c r="GKZ13" s="13"/>
      <c r="GLA13" s="13"/>
      <c r="GLB13" s="13"/>
      <c r="GLC13" s="13"/>
      <c r="GLD13" s="13"/>
      <c r="GLE13" s="13"/>
      <c r="GLF13" s="13"/>
      <c r="GLG13" s="13"/>
      <c r="GLH13" s="13"/>
      <c r="GLI13" s="13"/>
      <c r="GLJ13" s="13"/>
      <c r="GLK13" s="13"/>
      <c r="GLL13" s="13"/>
      <c r="GLM13" s="13"/>
      <c r="GLN13" s="13"/>
      <c r="GLO13" s="13"/>
      <c r="GLP13" s="13"/>
      <c r="GLQ13" s="13"/>
      <c r="GLR13" s="13"/>
      <c r="GLS13" s="13"/>
      <c r="GLT13" s="13"/>
      <c r="GLU13" s="13"/>
      <c r="GLV13" s="13"/>
      <c r="GLW13" s="13"/>
      <c r="GLX13" s="13"/>
      <c r="GLY13" s="13"/>
      <c r="GLZ13" s="13"/>
      <c r="GMA13" s="13"/>
      <c r="GMB13" s="13"/>
      <c r="GMC13" s="13"/>
      <c r="GMD13" s="13"/>
      <c r="GME13" s="13"/>
      <c r="GMF13" s="13"/>
      <c r="GMG13" s="13"/>
      <c r="GMH13" s="13"/>
      <c r="GMI13" s="13"/>
      <c r="GMJ13" s="13"/>
      <c r="GMK13" s="13"/>
      <c r="GML13" s="13"/>
      <c r="GMM13" s="13"/>
      <c r="GMN13" s="13"/>
      <c r="GMO13" s="13"/>
      <c r="GMP13" s="13"/>
      <c r="GMQ13" s="13"/>
      <c r="GMR13" s="13"/>
      <c r="GMS13" s="13"/>
      <c r="GMT13" s="13"/>
      <c r="GMU13" s="13"/>
      <c r="GMV13" s="13"/>
      <c r="GMW13" s="13"/>
      <c r="GMX13" s="13"/>
      <c r="GMY13" s="13"/>
      <c r="GMZ13" s="13"/>
      <c r="GNA13" s="13"/>
      <c r="GNB13" s="13"/>
      <c r="GNC13" s="13"/>
      <c r="GND13" s="13"/>
      <c r="GNE13" s="13"/>
      <c r="GNF13" s="13"/>
      <c r="GNG13" s="13"/>
      <c r="GNH13" s="13"/>
      <c r="GNI13" s="13"/>
      <c r="GNJ13" s="13"/>
      <c r="GNK13" s="13"/>
      <c r="GNL13" s="13"/>
      <c r="GNM13" s="13"/>
      <c r="GNN13" s="13"/>
      <c r="GNO13" s="13"/>
      <c r="GNP13" s="13"/>
      <c r="GNQ13" s="13"/>
      <c r="GNR13" s="13"/>
      <c r="GNS13" s="13"/>
      <c r="GNT13" s="13"/>
      <c r="GNU13" s="13"/>
      <c r="GNV13" s="13"/>
      <c r="GNW13" s="13"/>
      <c r="GNX13" s="13"/>
      <c r="GNY13" s="13"/>
      <c r="GNZ13" s="13"/>
      <c r="GOA13" s="13"/>
      <c r="GOB13" s="13"/>
      <c r="GOC13" s="13"/>
      <c r="GOD13" s="13"/>
      <c r="GOE13" s="13"/>
      <c r="GOF13" s="13"/>
      <c r="GOG13" s="13"/>
      <c r="GOH13" s="13"/>
      <c r="GOI13" s="13"/>
      <c r="GOJ13" s="13"/>
      <c r="GOK13" s="13"/>
      <c r="GOL13" s="13"/>
      <c r="GOM13" s="13"/>
      <c r="GON13" s="13"/>
      <c r="GOO13" s="13"/>
      <c r="GOP13" s="13"/>
      <c r="GOQ13" s="13"/>
      <c r="GOR13" s="13"/>
      <c r="GOS13" s="13"/>
      <c r="GOT13" s="13"/>
      <c r="GOU13" s="13"/>
      <c r="GOV13" s="13"/>
      <c r="GOW13" s="13"/>
      <c r="GOX13" s="13"/>
      <c r="GOY13" s="13"/>
      <c r="GOZ13" s="13"/>
      <c r="GPA13" s="13"/>
      <c r="GPB13" s="13"/>
      <c r="GPC13" s="13"/>
      <c r="GPD13" s="13"/>
      <c r="GPE13" s="13"/>
      <c r="GPF13" s="13"/>
      <c r="GPG13" s="13"/>
      <c r="GPH13" s="13"/>
      <c r="GPI13" s="13"/>
      <c r="GPJ13" s="13"/>
      <c r="GPK13" s="13"/>
      <c r="GPL13" s="13"/>
      <c r="GPM13" s="13"/>
      <c r="GPN13" s="13"/>
      <c r="GPO13" s="13"/>
      <c r="GPP13" s="13"/>
      <c r="GPQ13" s="13"/>
      <c r="GPR13" s="13"/>
      <c r="GPS13" s="13"/>
      <c r="GPT13" s="13"/>
      <c r="GPU13" s="13"/>
      <c r="GPV13" s="13"/>
      <c r="GPW13" s="13"/>
      <c r="GPX13" s="13"/>
      <c r="GPY13" s="13"/>
      <c r="GPZ13" s="13"/>
      <c r="GQA13" s="13"/>
      <c r="GQB13" s="13"/>
      <c r="GQC13" s="13"/>
      <c r="GQD13" s="13"/>
      <c r="GQE13" s="13"/>
      <c r="GQF13" s="13"/>
      <c r="GQG13" s="13"/>
      <c r="GQH13" s="13"/>
      <c r="GQI13" s="13"/>
      <c r="GQJ13" s="13"/>
      <c r="GQK13" s="13"/>
      <c r="GQL13" s="13"/>
      <c r="GQM13" s="13"/>
      <c r="GQN13" s="13"/>
      <c r="GQO13" s="13"/>
      <c r="GQP13" s="13"/>
      <c r="GQQ13" s="13"/>
      <c r="GQR13" s="13"/>
      <c r="GQS13" s="13"/>
      <c r="GQT13" s="13"/>
      <c r="GQU13" s="13"/>
      <c r="GQV13" s="13"/>
      <c r="GQW13" s="13"/>
      <c r="GQX13" s="13"/>
      <c r="GQY13" s="13"/>
      <c r="GQZ13" s="13"/>
      <c r="GRA13" s="13"/>
      <c r="GRB13" s="13"/>
      <c r="GRC13" s="13"/>
      <c r="GRD13" s="13"/>
      <c r="GRE13" s="13"/>
      <c r="GRF13" s="13"/>
      <c r="GRG13" s="13"/>
      <c r="GRH13" s="13"/>
      <c r="GRI13" s="13"/>
      <c r="GRJ13" s="13"/>
      <c r="GRK13" s="13"/>
      <c r="GRL13" s="13"/>
      <c r="GRM13" s="13"/>
      <c r="GRN13" s="13"/>
      <c r="GRO13" s="13"/>
      <c r="GRP13" s="13"/>
      <c r="GRQ13" s="13"/>
      <c r="GRR13" s="13"/>
      <c r="GRS13" s="13"/>
      <c r="GRT13" s="13"/>
      <c r="GRU13" s="13"/>
      <c r="GRV13" s="13"/>
      <c r="GRW13" s="13"/>
      <c r="GRX13" s="13"/>
      <c r="GRY13" s="13"/>
      <c r="GRZ13" s="13"/>
      <c r="GSA13" s="13"/>
      <c r="GSB13" s="13"/>
      <c r="GSC13" s="13"/>
      <c r="GSD13" s="13"/>
      <c r="GSE13" s="13"/>
      <c r="GSF13" s="13"/>
      <c r="GSG13" s="13"/>
      <c r="GSH13" s="13"/>
      <c r="GSI13" s="13"/>
      <c r="GSJ13" s="13"/>
      <c r="GSK13" s="13"/>
      <c r="GSL13" s="13"/>
      <c r="GSM13" s="13"/>
      <c r="GSN13" s="13"/>
      <c r="GSO13" s="13"/>
      <c r="GSP13" s="13"/>
      <c r="GSQ13" s="13"/>
      <c r="GSR13" s="13"/>
      <c r="GSS13" s="13"/>
      <c r="GST13" s="13"/>
      <c r="GSU13" s="13"/>
      <c r="GSV13" s="13"/>
      <c r="GSW13" s="13"/>
      <c r="GSX13" s="13"/>
      <c r="GSY13" s="13"/>
      <c r="GSZ13" s="13"/>
      <c r="GTA13" s="13"/>
      <c r="GTB13" s="13"/>
      <c r="GTC13" s="13"/>
      <c r="GTD13" s="13"/>
      <c r="GTE13" s="13"/>
      <c r="GTF13" s="13"/>
      <c r="GTG13" s="13"/>
      <c r="GTH13" s="13"/>
      <c r="GTI13" s="13"/>
      <c r="GTJ13" s="13"/>
      <c r="GTK13" s="13"/>
      <c r="GTL13" s="13"/>
      <c r="GTM13" s="13"/>
      <c r="GTN13" s="13"/>
      <c r="GTO13" s="13"/>
      <c r="GTP13" s="13"/>
      <c r="GTQ13" s="13"/>
      <c r="GTR13" s="13"/>
      <c r="GTS13" s="13"/>
      <c r="GTT13" s="13"/>
      <c r="GTU13" s="13"/>
      <c r="GTV13" s="13"/>
      <c r="GTW13" s="13"/>
      <c r="GTX13" s="13"/>
      <c r="GTY13" s="13"/>
      <c r="GTZ13" s="13"/>
      <c r="GUA13" s="13"/>
      <c r="GUB13" s="13"/>
      <c r="GUC13" s="13"/>
      <c r="GUD13" s="13"/>
      <c r="GUE13" s="13"/>
      <c r="GUF13" s="13"/>
      <c r="GUG13" s="13"/>
      <c r="GUH13" s="13"/>
      <c r="GUI13" s="13"/>
      <c r="GUJ13" s="13"/>
      <c r="GUK13" s="13"/>
      <c r="GUL13" s="13"/>
      <c r="GUM13" s="13"/>
      <c r="GUN13" s="13"/>
      <c r="GUO13" s="13"/>
      <c r="GUP13" s="13"/>
      <c r="GUQ13" s="13"/>
      <c r="GUR13" s="13"/>
      <c r="GUS13" s="13"/>
      <c r="GUT13" s="13"/>
      <c r="GUU13" s="13"/>
      <c r="GUV13" s="13"/>
      <c r="GUW13" s="13"/>
      <c r="GUX13" s="13"/>
      <c r="GUY13" s="13"/>
      <c r="GUZ13" s="13"/>
      <c r="GVA13" s="13"/>
      <c r="GVB13" s="13"/>
      <c r="GVC13" s="13"/>
      <c r="GVD13" s="13"/>
      <c r="GVE13" s="13"/>
      <c r="GVF13" s="13"/>
      <c r="GVG13" s="13"/>
      <c r="GVH13" s="13"/>
      <c r="GVI13" s="13"/>
      <c r="GVJ13" s="13"/>
      <c r="GVK13" s="13"/>
      <c r="GVL13" s="13"/>
      <c r="GVM13" s="13"/>
      <c r="GVN13" s="13"/>
      <c r="GVO13" s="13"/>
      <c r="GVP13" s="13"/>
      <c r="GVQ13" s="13"/>
      <c r="GVR13" s="13"/>
      <c r="GVS13" s="13"/>
      <c r="GVT13" s="13"/>
      <c r="GVU13" s="13"/>
      <c r="GVV13" s="13"/>
      <c r="GVW13" s="13"/>
      <c r="GVX13" s="13"/>
      <c r="GVY13" s="13"/>
      <c r="GVZ13" s="13"/>
      <c r="GWA13" s="13"/>
      <c r="GWB13" s="13"/>
      <c r="GWC13" s="13"/>
      <c r="GWD13" s="13"/>
      <c r="GWE13" s="13"/>
      <c r="GWF13" s="13"/>
      <c r="GWG13" s="13"/>
      <c r="GWH13" s="13"/>
      <c r="GWI13" s="13"/>
      <c r="GWJ13" s="13"/>
      <c r="GWK13" s="13"/>
      <c r="GWL13" s="13"/>
      <c r="GWM13" s="13"/>
      <c r="GWN13" s="13"/>
      <c r="GWO13" s="13"/>
      <c r="GWP13" s="13"/>
      <c r="GWQ13" s="13"/>
      <c r="GWR13" s="13"/>
      <c r="GWS13" s="13"/>
      <c r="GWT13" s="13"/>
      <c r="GWU13" s="13"/>
      <c r="GWV13" s="13"/>
      <c r="GWW13" s="13"/>
      <c r="GWX13" s="13"/>
      <c r="GWY13" s="13"/>
      <c r="GWZ13" s="13"/>
      <c r="GXA13" s="13"/>
      <c r="GXB13" s="13"/>
      <c r="GXC13" s="13"/>
      <c r="GXD13" s="13"/>
      <c r="GXE13" s="13"/>
      <c r="GXF13" s="13"/>
      <c r="GXG13" s="13"/>
      <c r="GXH13" s="13"/>
      <c r="GXI13" s="13"/>
      <c r="GXJ13" s="13"/>
      <c r="GXK13" s="13"/>
      <c r="GXL13" s="13"/>
      <c r="GXM13" s="13"/>
      <c r="GXN13" s="13"/>
      <c r="GXO13" s="13"/>
      <c r="GXP13" s="13"/>
      <c r="GXQ13" s="13"/>
      <c r="GXR13" s="13"/>
      <c r="GXS13" s="13"/>
      <c r="GXT13" s="13"/>
      <c r="GXU13" s="13"/>
      <c r="GXV13" s="13"/>
      <c r="GXW13" s="13"/>
      <c r="GXX13" s="13"/>
      <c r="GXY13" s="13"/>
      <c r="GXZ13" s="13"/>
      <c r="GYA13" s="13"/>
      <c r="GYB13" s="13"/>
      <c r="GYC13" s="13"/>
      <c r="GYD13" s="13"/>
      <c r="GYE13" s="13"/>
      <c r="GYF13" s="13"/>
      <c r="GYG13" s="13"/>
      <c r="GYH13" s="13"/>
      <c r="GYI13" s="13"/>
      <c r="GYJ13" s="13"/>
      <c r="GYK13" s="13"/>
      <c r="GYL13" s="13"/>
      <c r="GYM13" s="13"/>
      <c r="GYN13" s="13"/>
      <c r="GYO13" s="13"/>
      <c r="GYP13" s="13"/>
      <c r="GYQ13" s="13"/>
      <c r="GYR13" s="13"/>
      <c r="GYS13" s="13"/>
      <c r="GYT13" s="13"/>
      <c r="GYU13" s="13"/>
      <c r="GYV13" s="13"/>
      <c r="GYW13" s="13"/>
      <c r="GYX13" s="13"/>
      <c r="GYY13" s="13"/>
      <c r="GYZ13" s="13"/>
      <c r="GZA13" s="13"/>
      <c r="GZB13" s="13"/>
      <c r="GZC13" s="13"/>
      <c r="GZD13" s="13"/>
      <c r="GZE13" s="13"/>
      <c r="GZF13" s="13"/>
      <c r="GZG13" s="13"/>
      <c r="GZH13" s="13"/>
      <c r="GZI13" s="13"/>
      <c r="GZJ13" s="13"/>
      <c r="GZK13" s="13"/>
      <c r="GZL13" s="13"/>
      <c r="GZM13" s="13"/>
      <c r="GZN13" s="13"/>
      <c r="GZO13" s="13"/>
      <c r="GZP13" s="13"/>
      <c r="GZQ13" s="13"/>
      <c r="GZR13" s="13"/>
      <c r="GZS13" s="13"/>
      <c r="GZT13" s="13"/>
      <c r="GZU13" s="13"/>
      <c r="GZV13" s="13"/>
      <c r="GZW13" s="13"/>
      <c r="GZX13" s="13"/>
      <c r="GZY13" s="13"/>
      <c r="GZZ13" s="13"/>
      <c r="HAA13" s="13"/>
      <c r="HAB13" s="13"/>
      <c r="HAC13" s="13"/>
      <c r="HAD13" s="13"/>
      <c r="HAE13" s="13"/>
      <c r="HAF13" s="13"/>
      <c r="HAG13" s="13"/>
      <c r="HAH13" s="13"/>
      <c r="HAI13" s="13"/>
      <c r="HAJ13" s="13"/>
      <c r="HAK13" s="13"/>
      <c r="HAL13" s="13"/>
      <c r="HAM13" s="13"/>
      <c r="HAN13" s="13"/>
      <c r="HAO13" s="13"/>
      <c r="HAP13" s="13"/>
      <c r="HAQ13" s="13"/>
      <c r="HAR13" s="13"/>
      <c r="HAS13" s="13"/>
      <c r="HAT13" s="13"/>
      <c r="HAU13" s="13"/>
      <c r="HAV13" s="13"/>
      <c r="HAW13" s="13"/>
      <c r="HAX13" s="13"/>
      <c r="HAY13" s="13"/>
      <c r="HAZ13" s="13"/>
      <c r="HBA13" s="13"/>
      <c r="HBB13" s="13"/>
      <c r="HBC13" s="13"/>
      <c r="HBD13" s="13"/>
      <c r="HBE13" s="13"/>
      <c r="HBF13" s="13"/>
      <c r="HBG13" s="13"/>
      <c r="HBH13" s="13"/>
      <c r="HBI13" s="13"/>
      <c r="HBJ13" s="13"/>
      <c r="HBK13" s="13"/>
      <c r="HBL13" s="13"/>
      <c r="HBM13" s="13"/>
      <c r="HBN13" s="13"/>
      <c r="HBO13" s="13"/>
      <c r="HBP13" s="13"/>
      <c r="HBQ13" s="13"/>
      <c r="HBR13" s="13"/>
      <c r="HBS13" s="13"/>
      <c r="HBT13" s="13"/>
      <c r="HBU13" s="13"/>
      <c r="HBV13" s="13"/>
      <c r="HBW13" s="13"/>
      <c r="HBX13" s="13"/>
      <c r="HBY13" s="13"/>
      <c r="HBZ13" s="13"/>
      <c r="HCA13" s="13"/>
      <c r="HCB13" s="13"/>
      <c r="HCC13" s="13"/>
      <c r="HCD13" s="13"/>
      <c r="HCE13" s="13"/>
      <c r="HCF13" s="13"/>
      <c r="HCG13" s="13"/>
      <c r="HCH13" s="13"/>
      <c r="HCI13" s="13"/>
      <c r="HCJ13" s="13"/>
      <c r="HCK13" s="13"/>
      <c r="HCL13" s="13"/>
      <c r="HCM13" s="13"/>
      <c r="HCN13" s="13"/>
      <c r="HCO13" s="13"/>
      <c r="HCP13" s="13"/>
      <c r="HCQ13" s="13"/>
      <c r="HCR13" s="13"/>
      <c r="HCS13" s="13"/>
      <c r="HCT13" s="13"/>
      <c r="HCU13" s="13"/>
      <c r="HCV13" s="13"/>
      <c r="HCW13" s="13"/>
      <c r="HCX13" s="13"/>
      <c r="HCY13" s="13"/>
      <c r="HCZ13" s="13"/>
      <c r="HDA13" s="13"/>
      <c r="HDB13" s="13"/>
      <c r="HDC13" s="13"/>
      <c r="HDD13" s="13"/>
      <c r="HDE13" s="13"/>
      <c r="HDF13" s="13"/>
      <c r="HDG13" s="13"/>
      <c r="HDH13" s="13"/>
      <c r="HDI13" s="13"/>
      <c r="HDJ13" s="13"/>
      <c r="HDK13" s="13"/>
      <c r="HDL13" s="13"/>
      <c r="HDM13" s="13"/>
      <c r="HDN13" s="13"/>
      <c r="HDO13" s="13"/>
      <c r="HDP13" s="13"/>
      <c r="HDQ13" s="13"/>
      <c r="HDR13" s="13"/>
      <c r="HDS13" s="13"/>
      <c r="HDT13" s="13"/>
      <c r="HDU13" s="13"/>
      <c r="HDV13" s="13"/>
      <c r="HDW13" s="13"/>
      <c r="HDX13" s="13"/>
      <c r="HDY13" s="13"/>
      <c r="HDZ13" s="13"/>
      <c r="HEA13" s="13"/>
      <c r="HEB13" s="13"/>
      <c r="HEC13" s="13"/>
      <c r="HED13" s="13"/>
      <c r="HEE13" s="13"/>
      <c r="HEF13" s="13"/>
      <c r="HEG13" s="13"/>
      <c r="HEH13" s="13"/>
      <c r="HEI13" s="13"/>
      <c r="HEJ13" s="13"/>
      <c r="HEK13" s="13"/>
      <c r="HEL13" s="13"/>
      <c r="HEM13" s="13"/>
      <c r="HEN13" s="13"/>
      <c r="HEO13" s="13"/>
      <c r="HEP13" s="13"/>
      <c r="HEQ13" s="13"/>
      <c r="HER13" s="13"/>
      <c r="HES13" s="13"/>
      <c r="HET13" s="13"/>
      <c r="HEU13" s="13"/>
      <c r="HEV13" s="13"/>
      <c r="HEW13" s="13"/>
      <c r="HEX13" s="13"/>
      <c r="HEY13" s="13"/>
      <c r="HEZ13" s="13"/>
      <c r="HFA13" s="13"/>
      <c r="HFB13" s="13"/>
      <c r="HFC13" s="13"/>
      <c r="HFD13" s="13"/>
      <c r="HFE13" s="13"/>
      <c r="HFF13" s="13"/>
      <c r="HFG13" s="13"/>
      <c r="HFH13" s="13"/>
      <c r="HFI13" s="13"/>
      <c r="HFJ13" s="13"/>
      <c r="HFK13" s="13"/>
      <c r="HFL13" s="13"/>
      <c r="HFM13" s="13"/>
      <c r="HFN13" s="13"/>
      <c r="HFO13" s="13"/>
      <c r="HFP13" s="13"/>
      <c r="HFQ13" s="13"/>
      <c r="HFR13" s="13"/>
      <c r="HFS13" s="13"/>
      <c r="HFT13" s="13"/>
      <c r="HFU13" s="13"/>
      <c r="HFV13" s="13"/>
      <c r="HFW13" s="13"/>
      <c r="HFX13" s="13"/>
      <c r="HFY13" s="13"/>
      <c r="HFZ13" s="13"/>
      <c r="HGA13" s="13"/>
      <c r="HGB13" s="13"/>
      <c r="HGC13" s="13"/>
      <c r="HGD13" s="13"/>
      <c r="HGE13" s="13"/>
      <c r="HGF13" s="13"/>
      <c r="HGG13" s="13"/>
      <c r="HGH13" s="13"/>
      <c r="HGI13" s="13"/>
      <c r="HGJ13" s="13"/>
      <c r="HGK13" s="13"/>
      <c r="HGL13" s="13"/>
      <c r="HGM13" s="13"/>
      <c r="HGN13" s="13"/>
      <c r="HGO13" s="13"/>
      <c r="HGP13" s="13"/>
      <c r="HGQ13" s="13"/>
      <c r="HGR13" s="13"/>
      <c r="HGS13" s="13"/>
      <c r="HGT13" s="13"/>
      <c r="HGU13" s="13"/>
      <c r="HGV13" s="13"/>
      <c r="HGW13" s="13"/>
      <c r="HGX13" s="13"/>
      <c r="HGY13" s="13"/>
      <c r="HGZ13" s="13"/>
      <c r="HHA13" s="13"/>
      <c r="HHB13" s="13"/>
      <c r="HHC13" s="13"/>
      <c r="HHD13" s="13"/>
      <c r="HHE13" s="13"/>
      <c r="HHF13" s="13"/>
      <c r="HHG13" s="13"/>
      <c r="HHH13" s="13"/>
      <c r="HHI13" s="13"/>
      <c r="HHJ13" s="13"/>
      <c r="HHK13" s="13"/>
      <c r="HHL13" s="13"/>
      <c r="HHM13" s="13"/>
      <c r="HHN13" s="13"/>
      <c r="HHO13" s="13"/>
      <c r="HHP13" s="13"/>
      <c r="HHQ13" s="13"/>
      <c r="HHR13" s="13"/>
      <c r="HHS13" s="13"/>
      <c r="HHT13" s="13"/>
      <c r="HHU13" s="13"/>
      <c r="HHV13" s="13"/>
      <c r="HHW13" s="13"/>
      <c r="HHX13" s="13"/>
      <c r="HHY13" s="13"/>
      <c r="HHZ13" s="13"/>
      <c r="HIA13" s="13"/>
      <c r="HIB13" s="13"/>
      <c r="HIC13" s="13"/>
      <c r="HID13" s="13"/>
      <c r="HIE13" s="13"/>
      <c r="HIF13" s="13"/>
      <c r="HIG13" s="13"/>
      <c r="HIH13" s="13"/>
      <c r="HII13" s="13"/>
      <c r="HIJ13" s="13"/>
      <c r="HIK13" s="13"/>
      <c r="HIL13" s="13"/>
      <c r="HIM13" s="13"/>
      <c r="HIN13" s="13"/>
      <c r="HIO13" s="13"/>
      <c r="HIP13" s="13"/>
      <c r="HIQ13" s="13"/>
      <c r="HIR13" s="13"/>
      <c r="HIS13" s="13"/>
      <c r="HIT13" s="13"/>
      <c r="HIU13" s="13"/>
      <c r="HIV13" s="13"/>
      <c r="HIW13" s="13"/>
      <c r="HIX13" s="13"/>
      <c r="HIY13" s="13"/>
      <c r="HIZ13" s="13"/>
      <c r="HJA13" s="13"/>
      <c r="HJB13" s="13"/>
      <c r="HJC13" s="13"/>
      <c r="HJD13" s="13"/>
      <c r="HJE13" s="13"/>
      <c r="HJF13" s="13"/>
      <c r="HJG13" s="13"/>
      <c r="HJH13" s="13"/>
      <c r="HJI13" s="13"/>
      <c r="HJJ13" s="13"/>
      <c r="HJK13" s="13"/>
      <c r="HJL13" s="13"/>
      <c r="HJM13" s="13"/>
      <c r="HJN13" s="13"/>
      <c r="HJO13" s="13"/>
      <c r="HJP13" s="13"/>
      <c r="HJQ13" s="13"/>
      <c r="HJR13" s="13"/>
      <c r="HJS13" s="13"/>
      <c r="HJT13" s="13"/>
      <c r="HJU13" s="13"/>
      <c r="HJV13" s="13"/>
      <c r="HJW13" s="13"/>
      <c r="HJX13" s="13"/>
      <c r="HJY13" s="13"/>
      <c r="HJZ13" s="13"/>
      <c r="HKA13" s="13"/>
      <c r="HKB13" s="13"/>
      <c r="HKC13" s="13"/>
      <c r="HKD13" s="13"/>
      <c r="HKE13" s="13"/>
      <c r="HKF13" s="13"/>
      <c r="HKG13" s="13"/>
      <c r="HKH13" s="13"/>
      <c r="HKI13" s="13"/>
      <c r="HKJ13" s="13"/>
      <c r="HKK13" s="13"/>
      <c r="HKL13" s="13"/>
      <c r="HKM13" s="13"/>
      <c r="HKN13" s="13"/>
      <c r="HKO13" s="13"/>
      <c r="HKP13" s="13"/>
      <c r="HKQ13" s="13"/>
      <c r="HKR13" s="13"/>
      <c r="HKS13" s="13"/>
      <c r="HKT13" s="13"/>
      <c r="HKU13" s="13"/>
      <c r="HKV13" s="13"/>
      <c r="HKW13" s="13"/>
      <c r="HKX13" s="13"/>
      <c r="HKY13" s="13"/>
      <c r="HKZ13" s="13"/>
      <c r="HLA13" s="13"/>
      <c r="HLB13" s="13"/>
      <c r="HLC13" s="13"/>
      <c r="HLD13" s="13"/>
      <c r="HLE13" s="13"/>
      <c r="HLF13" s="13"/>
      <c r="HLG13" s="13"/>
      <c r="HLH13" s="13"/>
      <c r="HLI13" s="13"/>
      <c r="HLJ13" s="13"/>
      <c r="HLK13" s="13"/>
      <c r="HLL13" s="13"/>
      <c r="HLM13" s="13"/>
      <c r="HLN13" s="13"/>
      <c r="HLO13" s="13"/>
      <c r="HLP13" s="13"/>
      <c r="HLQ13" s="13"/>
      <c r="HLR13" s="13"/>
      <c r="HLS13" s="13"/>
      <c r="HLT13" s="13"/>
      <c r="HLU13" s="13"/>
      <c r="HLV13" s="13"/>
      <c r="HLW13" s="13"/>
      <c r="HLX13" s="13"/>
      <c r="HLY13" s="13"/>
      <c r="HLZ13" s="13"/>
      <c r="HMA13" s="13"/>
      <c r="HMB13" s="13"/>
      <c r="HMC13" s="13"/>
      <c r="HMD13" s="13"/>
      <c r="HME13" s="13"/>
      <c r="HMF13" s="13"/>
      <c r="HMG13" s="13"/>
      <c r="HMH13" s="13"/>
      <c r="HMI13" s="13"/>
      <c r="HMJ13" s="13"/>
      <c r="HMK13" s="13"/>
      <c r="HML13" s="13"/>
      <c r="HMM13" s="13"/>
      <c r="HMN13" s="13"/>
      <c r="HMO13" s="13"/>
      <c r="HMP13" s="13"/>
      <c r="HMQ13" s="13"/>
      <c r="HMR13" s="13"/>
      <c r="HMS13" s="13"/>
      <c r="HMT13" s="13"/>
      <c r="HMU13" s="13"/>
      <c r="HMV13" s="13"/>
      <c r="HMW13" s="13"/>
      <c r="HMX13" s="13"/>
      <c r="HMY13" s="13"/>
      <c r="HMZ13" s="13"/>
      <c r="HNA13" s="13"/>
      <c r="HNB13" s="13"/>
      <c r="HNC13" s="13"/>
      <c r="HND13" s="13"/>
      <c r="HNE13" s="13"/>
      <c r="HNF13" s="13"/>
      <c r="HNG13" s="13"/>
      <c r="HNH13" s="13"/>
      <c r="HNI13" s="13"/>
      <c r="HNJ13" s="13"/>
      <c r="HNK13" s="13"/>
      <c r="HNL13" s="13"/>
      <c r="HNM13" s="13"/>
      <c r="HNN13" s="13"/>
      <c r="HNO13" s="13"/>
      <c r="HNP13" s="13"/>
      <c r="HNQ13" s="13"/>
      <c r="HNR13" s="13"/>
      <c r="HNS13" s="13"/>
      <c r="HNT13" s="13"/>
      <c r="HNU13" s="13"/>
      <c r="HNV13" s="13"/>
      <c r="HNW13" s="13"/>
      <c r="HNX13" s="13"/>
      <c r="HNY13" s="13"/>
      <c r="HNZ13" s="13"/>
      <c r="HOA13" s="13"/>
      <c r="HOB13" s="13"/>
      <c r="HOC13" s="13"/>
      <c r="HOD13" s="13"/>
      <c r="HOE13" s="13"/>
      <c r="HOF13" s="13"/>
      <c r="HOG13" s="13"/>
      <c r="HOH13" s="13"/>
      <c r="HOI13" s="13"/>
      <c r="HOJ13" s="13"/>
      <c r="HOK13" s="13"/>
      <c r="HOL13" s="13"/>
      <c r="HOM13" s="13"/>
      <c r="HON13" s="13"/>
      <c r="HOO13" s="13"/>
      <c r="HOP13" s="13"/>
      <c r="HOQ13" s="13"/>
      <c r="HOR13" s="13"/>
      <c r="HOS13" s="13"/>
      <c r="HOT13" s="13"/>
      <c r="HOU13" s="13"/>
      <c r="HOV13" s="13"/>
      <c r="HOW13" s="13"/>
      <c r="HOX13" s="13"/>
      <c r="HOY13" s="13"/>
      <c r="HOZ13" s="13"/>
      <c r="HPA13" s="13"/>
      <c r="HPB13" s="13"/>
      <c r="HPC13" s="13"/>
      <c r="HPD13" s="13"/>
      <c r="HPE13" s="13"/>
      <c r="HPF13" s="13"/>
      <c r="HPG13" s="13"/>
      <c r="HPH13" s="13"/>
      <c r="HPI13" s="13"/>
      <c r="HPJ13" s="13"/>
      <c r="HPK13" s="13"/>
      <c r="HPL13" s="13"/>
      <c r="HPM13" s="13"/>
      <c r="HPN13" s="13"/>
      <c r="HPO13" s="13"/>
      <c r="HPP13" s="13"/>
      <c r="HPQ13" s="13"/>
      <c r="HPR13" s="13"/>
      <c r="HPS13" s="13"/>
      <c r="HPT13" s="13"/>
      <c r="HPU13" s="13"/>
      <c r="HPV13" s="13"/>
      <c r="HPW13" s="13"/>
      <c r="HPX13" s="13"/>
      <c r="HPY13" s="13"/>
      <c r="HPZ13" s="13"/>
      <c r="HQA13" s="13"/>
      <c r="HQB13" s="13"/>
      <c r="HQC13" s="13"/>
      <c r="HQD13" s="13"/>
      <c r="HQE13" s="13"/>
      <c r="HQF13" s="13"/>
      <c r="HQG13" s="13"/>
      <c r="HQH13" s="13"/>
      <c r="HQI13" s="13"/>
      <c r="HQJ13" s="13"/>
      <c r="HQK13" s="13"/>
      <c r="HQL13" s="13"/>
      <c r="HQM13" s="13"/>
      <c r="HQN13" s="13"/>
      <c r="HQO13" s="13"/>
      <c r="HQP13" s="13"/>
      <c r="HQQ13" s="13"/>
      <c r="HQR13" s="13"/>
      <c r="HQS13" s="13"/>
      <c r="HQT13" s="13"/>
      <c r="HQU13" s="13"/>
      <c r="HQV13" s="13"/>
      <c r="HQW13" s="13"/>
      <c r="HQX13" s="13"/>
      <c r="HQY13" s="13"/>
      <c r="HQZ13" s="13"/>
      <c r="HRA13" s="13"/>
      <c r="HRB13" s="13"/>
      <c r="HRC13" s="13"/>
      <c r="HRD13" s="13"/>
      <c r="HRE13" s="13"/>
      <c r="HRF13" s="13"/>
      <c r="HRG13" s="13"/>
      <c r="HRH13" s="13"/>
      <c r="HRI13" s="13"/>
      <c r="HRJ13" s="13"/>
      <c r="HRK13" s="13"/>
      <c r="HRL13" s="13"/>
      <c r="HRM13" s="13"/>
      <c r="HRN13" s="13"/>
      <c r="HRO13" s="13"/>
      <c r="HRP13" s="13"/>
      <c r="HRQ13" s="13"/>
      <c r="HRR13" s="13"/>
      <c r="HRS13" s="13"/>
      <c r="HRT13" s="13"/>
      <c r="HRU13" s="13"/>
      <c r="HRV13" s="13"/>
      <c r="HRW13" s="13"/>
      <c r="HRX13" s="13"/>
      <c r="HRY13" s="13"/>
      <c r="HRZ13" s="13"/>
      <c r="HSA13" s="13"/>
      <c r="HSB13" s="13"/>
      <c r="HSC13" s="13"/>
      <c r="HSD13" s="13"/>
      <c r="HSE13" s="13"/>
      <c r="HSF13" s="13"/>
      <c r="HSG13" s="13"/>
      <c r="HSH13" s="13"/>
      <c r="HSI13" s="13"/>
      <c r="HSJ13" s="13"/>
      <c r="HSK13" s="13"/>
      <c r="HSL13" s="13"/>
      <c r="HSM13" s="13"/>
      <c r="HSN13" s="13"/>
      <c r="HSO13" s="13"/>
      <c r="HSP13" s="13"/>
      <c r="HSQ13" s="13"/>
      <c r="HSR13" s="13"/>
      <c r="HSS13" s="13"/>
      <c r="HST13" s="13"/>
      <c r="HSU13" s="13"/>
      <c r="HSV13" s="13"/>
      <c r="HSW13" s="13"/>
      <c r="HSX13" s="13"/>
      <c r="HSY13" s="13"/>
      <c r="HSZ13" s="13"/>
      <c r="HTA13" s="13"/>
      <c r="HTB13" s="13"/>
      <c r="HTC13" s="13"/>
      <c r="HTD13" s="13"/>
      <c r="HTE13" s="13"/>
      <c r="HTF13" s="13"/>
      <c r="HTG13" s="13"/>
      <c r="HTH13" s="13"/>
      <c r="HTI13" s="13"/>
      <c r="HTJ13" s="13"/>
      <c r="HTK13" s="13"/>
      <c r="HTL13" s="13"/>
      <c r="HTM13" s="13"/>
      <c r="HTN13" s="13"/>
      <c r="HTO13" s="13"/>
      <c r="HTP13" s="13"/>
      <c r="HTQ13" s="13"/>
      <c r="HTR13" s="13"/>
      <c r="HTS13" s="13"/>
      <c r="HTT13" s="13"/>
      <c r="HTU13" s="13"/>
      <c r="HTV13" s="13"/>
      <c r="HTW13" s="13"/>
      <c r="HTX13" s="13"/>
      <c r="HTY13" s="13"/>
      <c r="HTZ13" s="13"/>
      <c r="HUA13" s="13"/>
      <c r="HUB13" s="13"/>
      <c r="HUC13" s="13"/>
      <c r="HUD13" s="13"/>
      <c r="HUE13" s="13"/>
      <c r="HUF13" s="13"/>
      <c r="HUG13" s="13"/>
      <c r="HUH13" s="13"/>
      <c r="HUI13" s="13"/>
      <c r="HUJ13" s="13"/>
      <c r="HUK13" s="13"/>
      <c r="HUL13" s="13"/>
      <c r="HUM13" s="13"/>
      <c r="HUN13" s="13"/>
      <c r="HUO13" s="13"/>
      <c r="HUP13" s="13"/>
      <c r="HUQ13" s="13"/>
      <c r="HUR13" s="13"/>
      <c r="HUS13" s="13"/>
      <c r="HUT13" s="13"/>
      <c r="HUU13" s="13"/>
      <c r="HUV13" s="13"/>
      <c r="HUW13" s="13"/>
      <c r="HUX13" s="13"/>
      <c r="HUY13" s="13"/>
      <c r="HUZ13" s="13"/>
      <c r="HVA13" s="13"/>
      <c r="HVB13" s="13"/>
      <c r="HVC13" s="13"/>
      <c r="HVD13" s="13"/>
      <c r="HVE13" s="13"/>
      <c r="HVF13" s="13"/>
      <c r="HVG13" s="13"/>
      <c r="HVH13" s="13"/>
      <c r="HVI13" s="13"/>
      <c r="HVJ13" s="13"/>
      <c r="HVK13" s="13"/>
      <c r="HVL13" s="13"/>
      <c r="HVM13" s="13"/>
      <c r="HVN13" s="13"/>
      <c r="HVO13" s="13"/>
      <c r="HVP13" s="13"/>
      <c r="HVQ13" s="13"/>
      <c r="HVR13" s="13"/>
      <c r="HVS13" s="13"/>
      <c r="HVT13" s="13"/>
      <c r="HVU13" s="13"/>
      <c r="HVV13" s="13"/>
      <c r="HVW13" s="13"/>
      <c r="HVX13" s="13"/>
      <c r="HVY13" s="13"/>
      <c r="HVZ13" s="13"/>
      <c r="HWA13" s="13"/>
      <c r="HWB13" s="13"/>
      <c r="HWC13" s="13"/>
      <c r="HWD13" s="13"/>
      <c r="HWE13" s="13"/>
      <c r="HWF13" s="13"/>
      <c r="HWG13" s="13"/>
      <c r="HWH13" s="13"/>
      <c r="HWI13" s="13"/>
      <c r="HWJ13" s="13"/>
      <c r="HWK13" s="13"/>
      <c r="HWL13" s="13"/>
      <c r="HWM13" s="13"/>
      <c r="HWN13" s="13"/>
      <c r="HWO13" s="13"/>
      <c r="HWP13" s="13"/>
      <c r="HWQ13" s="13"/>
      <c r="HWR13" s="13"/>
      <c r="HWS13" s="13"/>
      <c r="HWT13" s="13"/>
      <c r="HWU13" s="13"/>
      <c r="HWV13" s="13"/>
      <c r="HWW13" s="13"/>
      <c r="HWX13" s="13"/>
      <c r="HWY13" s="13"/>
      <c r="HWZ13" s="13"/>
      <c r="HXA13" s="13"/>
      <c r="HXB13" s="13"/>
      <c r="HXC13" s="13"/>
      <c r="HXD13" s="13"/>
      <c r="HXE13" s="13"/>
      <c r="HXF13" s="13"/>
      <c r="HXG13" s="13"/>
      <c r="HXH13" s="13"/>
      <c r="HXI13" s="13"/>
      <c r="HXJ13" s="13"/>
      <c r="HXK13" s="13"/>
      <c r="HXL13" s="13"/>
      <c r="HXM13" s="13"/>
      <c r="HXN13" s="13"/>
      <c r="HXO13" s="13"/>
      <c r="HXP13" s="13"/>
      <c r="HXQ13" s="13"/>
      <c r="HXR13" s="13"/>
      <c r="HXS13" s="13"/>
      <c r="HXT13" s="13"/>
      <c r="HXU13" s="13"/>
      <c r="HXV13" s="13"/>
      <c r="HXW13" s="13"/>
      <c r="HXX13" s="13"/>
      <c r="HXY13" s="13"/>
      <c r="HXZ13" s="13"/>
      <c r="HYA13" s="13"/>
      <c r="HYB13" s="13"/>
      <c r="HYC13" s="13"/>
      <c r="HYD13" s="13"/>
      <c r="HYE13" s="13"/>
      <c r="HYF13" s="13"/>
      <c r="HYG13" s="13"/>
      <c r="HYH13" s="13"/>
      <c r="HYI13" s="13"/>
      <c r="HYJ13" s="13"/>
      <c r="HYK13" s="13"/>
      <c r="HYL13" s="13"/>
      <c r="HYM13" s="13"/>
      <c r="HYN13" s="13"/>
      <c r="HYO13" s="13"/>
      <c r="HYP13" s="13"/>
      <c r="HYQ13" s="13"/>
      <c r="HYR13" s="13"/>
      <c r="HYS13" s="13"/>
      <c r="HYT13" s="13"/>
      <c r="HYU13" s="13"/>
      <c r="HYV13" s="13"/>
      <c r="HYW13" s="13"/>
      <c r="HYX13" s="13"/>
      <c r="HYY13" s="13"/>
      <c r="HYZ13" s="13"/>
      <c r="HZA13" s="13"/>
      <c r="HZB13" s="13"/>
      <c r="HZC13" s="13"/>
      <c r="HZD13" s="13"/>
      <c r="HZE13" s="13"/>
      <c r="HZF13" s="13"/>
      <c r="HZG13" s="13"/>
      <c r="HZH13" s="13"/>
      <c r="HZI13" s="13"/>
      <c r="HZJ13" s="13"/>
      <c r="HZK13" s="13"/>
      <c r="HZL13" s="13"/>
      <c r="HZM13" s="13"/>
      <c r="HZN13" s="13"/>
      <c r="HZO13" s="13"/>
      <c r="HZP13" s="13"/>
      <c r="HZQ13" s="13"/>
      <c r="HZR13" s="13"/>
      <c r="HZS13" s="13"/>
      <c r="HZT13" s="13"/>
      <c r="HZU13" s="13"/>
      <c r="HZV13" s="13"/>
      <c r="HZW13" s="13"/>
      <c r="HZX13" s="13"/>
      <c r="HZY13" s="13"/>
      <c r="HZZ13" s="13"/>
      <c r="IAA13" s="13"/>
      <c r="IAB13" s="13"/>
      <c r="IAC13" s="13"/>
      <c r="IAD13" s="13"/>
      <c r="IAE13" s="13"/>
      <c r="IAF13" s="13"/>
      <c r="IAG13" s="13"/>
      <c r="IAH13" s="13"/>
      <c r="IAI13" s="13"/>
      <c r="IAJ13" s="13"/>
      <c r="IAK13" s="13"/>
      <c r="IAL13" s="13"/>
      <c r="IAM13" s="13"/>
      <c r="IAN13" s="13"/>
      <c r="IAO13" s="13"/>
      <c r="IAP13" s="13"/>
      <c r="IAQ13" s="13"/>
      <c r="IAR13" s="13"/>
      <c r="IAS13" s="13"/>
      <c r="IAT13" s="13"/>
      <c r="IAU13" s="13"/>
      <c r="IAV13" s="13"/>
      <c r="IAW13" s="13"/>
      <c r="IAX13" s="13"/>
      <c r="IAY13" s="13"/>
      <c r="IAZ13" s="13"/>
      <c r="IBA13" s="13"/>
      <c r="IBB13" s="13"/>
      <c r="IBC13" s="13"/>
      <c r="IBD13" s="13"/>
      <c r="IBE13" s="13"/>
      <c r="IBF13" s="13"/>
      <c r="IBG13" s="13"/>
      <c r="IBH13" s="13"/>
      <c r="IBI13" s="13"/>
      <c r="IBJ13" s="13"/>
      <c r="IBK13" s="13"/>
      <c r="IBL13" s="13"/>
      <c r="IBM13" s="13"/>
      <c r="IBN13" s="13"/>
      <c r="IBO13" s="13"/>
      <c r="IBP13" s="13"/>
      <c r="IBQ13" s="13"/>
      <c r="IBR13" s="13"/>
      <c r="IBS13" s="13"/>
      <c r="IBT13" s="13"/>
      <c r="IBU13" s="13"/>
      <c r="IBV13" s="13"/>
      <c r="IBW13" s="13"/>
      <c r="IBX13" s="13"/>
      <c r="IBY13" s="13"/>
      <c r="IBZ13" s="13"/>
      <c r="ICA13" s="13"/>
      <c r="ICB13" s="13"/>
      <c r="ICC13" s="13"/>
      <c r="ICD13" s="13"/>
      <c r="ICE13" s="13"/>
      <c r="ICF13" s="13"/>
      <c r="ICG13" s="13"/>
      <c r="ICH13" s="13"/>
      <c r="ICI13" s="13"/>
      <c r="ICJ13" s="13"/>
      <c r="ICK13" s="13"/>
      <c r="ICL13" s="13"/>
      <c r="ICM13" s="13"/>
      <c r="ICN13" s="13"/>
      <c r="ICO13" s="13"/>
      <c r="ICP13" s="13"/>
      <c r="ICQ13" s="13"/>
      <c r="ICR13" s="13"/>
      <c r="ICS13" s="13"/>
      <c r="ICT13" s="13"/>
      <c r="ICU13" s="13"/>
      <c r="ICV13" s="13"/>
      <c r="ICW13" s="13"/>
      <c r="ICX13" s="13"/>
      <c r="ICY13" s="13"/>
      <c r="ICZ13" s="13"/>
      <c r="IDA13" s="13"/>
      <c r="IDB13" s="13"/>
      <c r="IDC13" s="13"/>
      <c r="IDD13" s="13"/>
      <c r="IDE13" s="13"/>
      <c r="IDF13" s="13"/>
      <c r="IDG13" s="13"/>
      <c r="IDH13" s="13"/>
      <c r="IDI13" s="13"/>
      <c r="IDJ13" s="13"/>
      <c r="IDK13" s="13"/>
      <c r="IDL13" s="13"/>
      <c r="IDM13" s="13"/>
      <c r="IDN13" s="13"/>
      <c r="IDO13" s="13"/>
      <c r="IDP13" s="13"/>
      <c r="IDQ13" s="13"/>
      <c r="IDR13" s="13"/>
      <c r="IDS13" s="13"/>
      <c r="IDT13" s="13"/>
      <c r="IDU13" s="13"/>
      <c r="IDV13" s="13"/>
      <c r="IDW13" s="13"/>
      <c r="IDX13" s="13"/>
      <c r="IDY13" s="13"/>
      <c r="IDZ13" s="13"/>
      <c r="IEA13" s="13"/>
      <c r="IEB13" s="13"/>
      <c r="IEC13" s="13"/>
      <c r="IED13" s="13"/>
      <c r="IEE13" s="13"/>
      <c r="IEF13" s="13"/>
      <c r="IEG13" s="13"/>
      <c r="IEH13" s="13"/>
      <c r="IEI13" s="13"/>
      <c r="IEJ13" s="13"/>
      <c r="IEK13" s="13"/>
      <c r="IEL13" s="13"/>
      <c r="IEM13" s="13"/>
      <c r="IEN13" s="13"/>
      <c r="IEO13" s="13"/>
      <c r="IEP13" s="13"/>
      <c r="IEQ13" s="13"/>
      <c r="IER13" s="13"/>
      <c r="IES13" s="13"/>
      <c r="IET13" s="13"/>
      <c r="IEU13" s="13"/>
      <c r="IEV13" s="13"/>
      <c r="IEW13" s="13"/>
      <c r="IEX13" s="13"/>
      <c r="IEY13" s="13"/>
      <c r="IEZ13" s="13"/>
      <c r="IFA13" s="13"/>
      <c r="IFB13" s="13"/>
      <c r="IFC13" s="13"/>
      <c r="IFD13" s="13"/>
      <c r="IFE13" s="13"/>
      <c r="IFF13" s="13"/>
      <c r="IFG13" s="13"/>
      <c r="IFH13" s="13"/>
      <c r="IFI13" s="13"/>
      <c r="IFJ13" s="13"/>
      <c r="IFK13" s="13"/>
      <c r="IFL13" s="13"/>
      <c r="IFM13" s="13"/>
      <c r="IFN13" s="13"/>
      <c r="IFO13" s="13"/>
      <c r="IFP13" s="13"/>
      <c r="IFQ13" s="13"/>
      <c r="IFR13" s="13"/>
      <c r="IFS13" s="13"/>
      <c r="IFT13" s="13"/>
      <c r="IFU13" s="13"/>
      <c r="IFV13" s="13"/>
      <c r="IFW13" s="13"/>
      <c r="IFX13" s="13"/>
      <c r="IFY13" s="13"/>
      <c r="IFZ13" s="13"/>
      <c r="IGA13" s="13"/>
      <c r="IGB13" s="13"/>
      <c r="IGC13" s="13"/>
      <c r="IGD13" s="13"/>
      <c r="IGE13" s="13"/>
      <c r="IGF13" s="13"/>
      <c r="IGG13" s="13"/>
      <c r="IGH13" s="13"/>
      <c r="IGI13" s="13"/>
      <c r="IGJ13" s="13"/>
      <c r="IGK13" s="13"/>
      <c r="IGL13" s="13"/>
      <c r="IGM13" s="13"/>
      <c r="IGN13" s="13"/>
      <c r="IGO13" s="13"/>
      <c r="IGP13" s="13"/>
      <c r="IGQ13" s="13"/>
      <c r="IGR13" s="13"/>
      <c r="IGS13" s="13"/>
      <c r="IGT13" s="13"/>
      <c r="IGU13" s="13"/>
      <c r="IGV13" s="13"/>
      <c r="IGW13" s="13"/>
      <c r="IGX13" s="13"/>
      <c r="IGY13" s="13"/>
      <c r="IGZ13" s="13"/>
      <c r="IHA13" s="13"/>
      <c r="IHB13" s="13"/>
      <c r="IHC13" s="13"/>
      <c r="IHD13" s="13"/>
      <c r="IHE13" s="13"/>
      <c r="IHF13" s="13"/>
      <c r="IHG13" s="13"/>
      <c r="IHH13" s="13"/>
      <c r="IHI13" s="13"/>
      <c r="IHJ13" s="13"/>
      <c r="IHK13" s="13"/>
      <c r="IHL13" s="13"/>
      <c r="IHM13" s="13"/>
      <c r="IHN13" s="13"/>
      <c r="IHO13" s="13"/>
      <c r="IHP13" s="13"/>
      <c r="IHQ13" s="13"/>
      <c r="IHR13" s="13"/>
      <c r="IHS13" s="13"/>
      <c r="IHT13" s="13"/>
      <c r="IHU13" s="13"/>
      <c r="IHV13" s="13"/>
      <c r="IHW13" s="13"/>
      <c r="IHX13" s="13"/>
      <c r="IHY13" s="13"/>
      <c r="IHZ13" s="13"/>
      <c r="IIA13" s="13"/>
      <c r="IIB13" s="13"/>
      <c r="IIC13" s="13"/>
      <c r="IID13" s="13"/>
      <c r="IIE13" s="13"/>
      <c r="IIF13" s="13"/>
      <c r="IIG13" s="13"/>
      <c r="IIH13" s="13"/>
      <c r="III13" s="13"/>
      <c r="IIJ13" s="13"/>
      <c r="IIK13" s="13"/>
      <c r="IIL13" s="13"/>
      <c r="IIM13" s="13"/>
      <c r="IIN13" s="13"/>
      <c r="IIO13" s="13"/>
      <c r="IIP13" s="13"/>
      <c r="IIQ13" s="13"/>
      <c r="IIR13" s="13"/>
      <c r="IIS13" s="13"/>
      <c r="IIT13" s="13"/>
      <c r="IIU13" s="13"/>
      <c r="IIV13" s="13"/>
      <c r="IIW13" s="13"/>
      <c r="IIX13" s="13"/>
      <c r="IIY13" s="13"/>
      <c r="IIZ13" s="13"/>
      <c r="IJA13" s="13"/>
      <c r="IJB13" s="13"/>
      <c r="IJC13" s="13"/>
      <c r="IJD13" s="13"/>
      <c r="IJE13" s="13"/>
      <c r="IJF13" s="13"/>
      <c r="IJG13" s="13"/>
      <c r="IJH13" s="13"/>
      <c r="IJI13" s="13"/>
      <c r="IJJ13" s="13"/>
      <c r="IJK13" s="13"/>
      <c r="IJL13" s="13"/>
      <c r="IJM13" s="13"/>
      <c r="IJN13" s="13"/>
      <c r="IJO13" s="13"/>
      <c r="IJP13" s="13"/>
      <c r="IJQ13" s="13"/>
      <c r="IJR13" s="13"/>
      <c r="IJS13" s="13"/>
      <c r="IJT13" s="13"/>
      <c r="IJU13" s="13"/>
      <c r="IJV13" s="13"/>
      <c r="IJW13" s="13"/>
      <c r="IJX13" s="13"/>
      <c r="IJY13" s="13"/>
      <c r="IJZ13" s="13"/>
      <c r="IKA13" s="13"/>
      <c r="IKB13" s="13"/>
      <c r="IKC13" s="13"/>
      <c r="IKD13" s="13"/>
      <c r="IKE13" s="13"/>
      <c r="IKF13" s="13"/>
      <c r="IKG13" s="13"/>
      <c r="IKH13" s="13"/>
      <c r="IKI13" s="13"/>
      <c r="IKJ13" s="13"/>
      <c r="IKK13" s="13"/>
      <c r="IKL13" s="13"/>
      <c r="IKM13" s="13"/>
      <c r="IKN13" s="13"/>
      <c r="IKO13" s="13"/>
      <c r="IKP13" s="13"/>
      <c r="IKQ13" s="13"/>
      <c r="IKR13" s="13"/>
      <c r="IKS13" s="13"/>
      <c r="IKT13" s="13"/>
      <c r="IKU13" s="13"/>
      <c r="IKV13" s="13"/>
      <c r="IKW13" s="13"/>
      <c r="IKX13" s="13"/>
      <c r="IKY13" s="13"/>
      <c r="IKZ13" s="13"/>
      <c r="ILA13" s="13"/>
      <c r="ILB13" s="13"/>
      <c r="ILC13" s="13"/>
      <c r="ILD13" s="13"/>
      <c r="ILE13" s="13"/>
      <c r="ILF13" s="13"/>
      <c r="ILG13" s="13"/>
      <c r="ILH13" s="13"/>
      <c r="ILI13" s="13"/>
      <c r="ILJ13" s="13"/>
      <c r="ILK13" s="13"/>
      <c r="ILL13" s="13"/>
      <c r="ILM13" s="13"/>
      <c r="ILN13" s="13"/>
      <c r="ILO13" s="13"/>
      <c r="ILP13" s="13"/>
      <c r="ILQ13" s="13"/>
      <c r="ILR13" s="13"/>
      <c r="ILS13" s="13"/>
      <c r="ILT13" s="13"/>
      <c r="ILU13" s="13"/>
      <c r="ILV13" s="13"/>
      <c r="ILW13" s="13"/>
      <c r="ILX13" s="13"/>
      <c r="ILY13" s="13"/>
      <c r="ILZ13" s="13"/>
      <c r="IMA13" s="13"/>
      <c r="IMB13" s="13"/>
      <c r="IMC13" s="13"/>
      <c r="IMD13" s="13"/>
      <c r="IME13" s="13"/>
      <c r="IMF13" s="13"/>
      <c r="IMG13" s="13"/>
      <c r="IMH13" s="13"/>
      <c r="IMI13" s="13"/>
      <c r="IMJ13" s="13"/>
      <c r="IMK13" s="13"/>
      <c r="IML13" s="13"/>
      <c r="IMM13" s="13"/>
      <c r="IMN13" s="13"/>
      <c r="IMO13" s="13"/>
      <c r="IMP13" s="13"/>
      <c r="IMQ13" s="13"/>
      <c r="IMR13" s="13"/>
      <c r="IMS13" s="13"/>
      <c r="IMT13" s="13"/>
      <c r="IMU13" s="13"/>
      <c r="IMV13" s="13"/>
      <c r="IMW13" s="13"/>
      <c r="IMX13" s="13"/>
      <c r="IMY13" s="13"/>
      <c r="IMZ13" s="13"/>
      <c r="INA13" s="13"/>
      <c r="INB13" s="13"/>
      <c r="INC13" s="13"/>
      <c r="IND13" s="13"/>
      <c r="INE13" s="13"/>
      <c r="INF13" s="13"/>
      <c r="ING13" s="13"/>
      <c r="INH13" s="13"/>
      <c r="INI13" s="13"/>
      <c r="INJ13" s="13"/>
      <c r="INK13" s="13"/>
      <c r="INL13" s="13"/>
      <c r="INM13" s="13"/>
      <c r="INN13" s="13"/>
      <c r="INO13" s="13"/>
      <c r="INP13" s="13"/>
      <c r="INQ13" s="13"/>
      <c r="INR13" s="13"/>
      <c r="INS13" s="13"/>
      <c r="INT13" s="13"/>
      <c r="INU13" s="13"/>
      <c r="INV13" s="13"/>
      <c r="INW13" s="13"/>
      <c r="INX13" s="13"/>
      <c r="INY13" s="13"/>
      <c r="INZ13" s="13"/>
      <c r="IOA13" s="13"/>
      <c r="IOB13" s="13"/>
      <c r="IOC13" s="13"/>
      <c r="IOD13" s="13"/>
      <c r="IOE13" s="13"/>
      <c r="IOF13" s="13"/>
      <c r="IOG13" s="13"/>
      <c r="IOH13" s="13"/>
      <c r="IOI13" s="13"/>
      <c r="IOJ13" s="13"/>
      <c r="IOK13" s="13"/>
      <c r="IOL13" s="13"/>
      <c r="IOM13" s="13"/>
      <c r="ION13" s="13"/>
      <c r="IOO13" s="13"/>
      <c r="IOP13" s="13"/>
      <c r="IOQ13" s="13"/>
      <c r="IOR13" s="13"/>
      <c r="IOS13" s="13"/>
      <c r="IOT13" s="13"/>
      <c r="IOU13" s="13"/>
      <c r="IOV13" s="13"/>
      <c r="IOW13" s="13"/>
      <c r="IOX13" s="13"/>
      <c r="IOY13" s="13"/>
      <c r="IOZ13" s="13"/>
      <c r="IPA13" s="13"/>
      <c r="IPB13" s="13"/>
      <c r="IPC13" s="13"/>
      <c r="IPD13" s="13"/>
      <c r="IPE13" s="13"/>
      <c r="IPF13" s="13"/>
      <c r="IPG13" s="13"/>
      <c r="IPH13" s="13"/>
      <c r="IPI13" s="13"/>
      <c r="IPJ13" s="13"/>
      <c r="IPK13" s="13"/>
      <c r="IPL13" s="13"/>
      <c r="IPM13" s="13"/>
      <c r="IPN13" s="13"/>
      <c r="IPO13" s="13"/>
      <c r="IPP13" s="13"/>
      <c r="IPQ13" s="13"/>
      <c r="IPR13" s="13"/>
      <c r="IPS13" s="13"/>
      <c r="IPT13" s="13"/>
      <c r="IPU13" s="13"/>
      <c r="IPV13" s="13"/>
      <c r="IPW13" s="13"/>
      <c r="IPX13" s="13"/>
      <c r="IPY13" s="13"/>
      <c r="IPZ13" s="13"/>
      <c r="IQA13" s="13"/>
      <c r="IQB13" s="13"/>
      <c r="IQC13" s="13"/>
      <c r="IQD13" s="13"/>
      <c r="IQE13" s="13"/>
      <c r="IQF13" s="13"/>
      <c r="IQG13" s="13"/>
      <c r="IQH13" s="13"/>
      <c r="IQI13" s="13"/>
      <c r="IQJ13" s="13"/>
      <c r="IQK13" s="13"/>
      <c r="IQL13" s="13"/>
      <c r="IQM13" s="13"/>
      <c r="IQN13" s="13"/>
      <c r="IQO13" s="13"/>
      <c r="IQP13" s="13"/>
      <c r="IQQ13" s="13"/>
      <c r="IQR13" s="13"/>
      <c r="IQS13" s="13"/>
      <c r="IQT13" s="13"/>
      <c r="IQU13" s="13"/>
      <c r="IQV13" s="13"/>
      <c r="IQW13" s="13"/>
      <c r="IQX13" s="13"/>
      <c r="IQY13" s="13"/>
      <c r="IQZ13" s="13"/>
      <c r="IRA13" s="13"/>
      <c r="IRB13" s="13"/>
      <c r="IRC13" s="13"/>
      <c r="IRD13" s="13"/>
      <c r="IRE13" s="13"/>
      <c r="IRF13" s="13"/>
      <c r="IRG13" s="13"/>
      <c r="IRH13" s="13"/>
      <c r="IRI13" s="13"/>
      <c r="IRJ13" s="13"/>
      <c r="IRK13" s="13"/>
      <c r="IRL13" s="13"/>
      <c r="IRM13" s="13"/>
      <c r="IRN13" s="13"/>
      <c r="IRO13" s="13"/>
      <c r="IRP13" s="13"/>
      <c r="IRQ13" s="13"/>
      <c r="IRR13" s="13"/>
      <c r="IRS13" s="13"/>
      <c r="IRT13" s="13"/>
      <c r="IRU13" s="13"/>
      <c r="IRV13" s="13"/>
      <c r="IRW13" s="13"/>
      <c r="IRX13" s="13"/>
      <c r="IRY13" s="13"/>
      <c r="IRZ13" s="13"/>
      <c r="ISA13" s="13"/>
      <c r="ISB13" s="13"/>
      <c r="ISC13" s="13"/>
      <c r="ISD13" s="13"/>
      <c r="ISE13" s="13"/>
      <c r="ISF13" s="13"/>
      <c r="ISG13" s="13"/>
      <c r="ISH13" s="13"/>
      <c r="ISI13" s="13"/>
      <c r="ISJ13" s="13"/>
      <c r="ISK13" s="13"/>
      <c r="ISL13" s="13"/>
      <c r="ISM13" s="13"/>
      <c r="ISN13" s="13"/>
      <c r="ISO13" s="13"/>
      <c r="ISP13" s="13"/>
      <c r="ISQ13" s="13"/>
      <c r="ISR13" s="13"/>
      <c r="ISS13" s="13"/>
      <c r="IST13" s="13"/>
      <c r="ISU13" s="13"/>
      <c r="ISV13" s="13"/>
      <c r="ISW13" s="13"/>
      <c r="ISX13" s="13"/>
      <c r="ISY13" s="13"/>
      <c r="ISZ13" s="13"/>
      <c r="ITA13" s="13"/>
      <c r="ITB13" s="13"/>
      <c r="ITC13" s="13"/>
      <c r="ITD13" s="13"/>
      <c r="ITE13" s="13"/>
      <c r="ITF13" s="13"/>
      <c r="ITG13" s="13"/>
      <c r="ITH13" s="13"/>
      <c r="ITI13" s="13"/>
      <c r="ITJ13" s="13"/>
      <c r="ITK13" s="13"/>
      <c r="ITL13" s="13"/>
      <c r="ITM13" s="13"/>
      <c r="ITN13" s="13"/>
      <c r="ITO13" s="13"/>
      <c r="ITP13" s="13"/>
      <c r="ITQ13" s="13"/>
      <c r="ITR13" s="13"/>
      <c r="ITS13" s="13"/>
      <c r="ITT13" s="13"/>
      <c r="ITU13" s="13"/>
      <c r="ITV13" s="13"/>
      <c r="ITW13" s="13"/>
      <c r="ITX13" s="13"/>
      <c r="ITY13" s="13"/>
      <c r="ITZ13" s="13"/>
      <c r="IUA13" s="13"/>
      <c r="IUB13" s="13"/>
      <c r="IUC13" s="13"/>
      <c r="IUD13" s="13"/>
      <c r="IUE13" s="13"/>
      <c r="IUF13" s="13"/>
      <c r="IUG13" s="13"/>
      <c r="IUH13" s="13"/>
      <c r="IUI13" s="13"/>
      <c r="IUJ13" s="13"/>
      <c r="IUK13" s="13"/>
      <c r="IUL13" s="13"/>
      <c r="IUM13" s="13"/>
      <c r="IUN13" s="13"/>
      <c r="IUO13" s="13"/>
      <c r="IUP13" s="13"/>
      <c r="IUQ13" s="13"/>
      <c r="IUR13" s="13"/>
      <c r="IUS13" s="13"/>
      <c r="IUT13" s="13"/>
      <c r="IUU13" s="13"/>
      <c r="IUV13" s="13"/>
      <c r="IUW13" s="13"/>
      <c r="IUX13" s="13"/>
      <c r="IUY13" s="13"/>
      <c r="IUZ13" s="13"/>
      <c r="IVA13" s="13"/>
      <c r="IVB13" s="13"/>
      <c r="IVC13" s="13"/>
      <c r="IVD13" s="13"/>
      <c r="IVE13" s="13"/>
      <c r="IVF13" s="13"/>
      <c r="IVG13" s="13"/>
      <c r="IVH13" s="13"/>
      <c r="IVI13" s="13"/>
      <c r="IVJ13" s="13"/>
      <c r="IVK13" s="13"/>
      <c r="IVL13" s="13"/>
      <c r="IVM13" s="13"/>
      <c r="IVN13" s="13"/>
      <c r="IVO13" s="13"/>
      <c r="IVP13" s="13"/>
      <c r="IVQ13" s="13"/>
      <c r="IVR13" s="13"/>
      <c r="IVS13" s="13"/>
      <c r="IVT13" s="13"/>
      <c r="IVU13" s="13"/>
      <c r="IVV13" s="13"/>
      <c r="IVW13" s="13"/>
      <c r="IVX13" s="13"/>
      <c r="IVY13" s="13"/>
      <c r="IVZ13" s="13"/>
      <c r="IWA13" s="13"/>
      <c r="IWB13" s="13"/>
      <c r="IWC13" s="13"/>
      <c r="IWD13" s="13"/>
      <c r="IWE13" s="13"/>
      <c r="IWF13" s="13"/>
      <c r="IWG13" s="13"/>
      <c r="IWH13" s="13"/>
      <c r="IWI13" s="13"/>
      <c r="IWJ13" s="13"/>
      <c r="IWK13" s="13"/>
      <c r="IWL13" s="13"/>
      <c r="IWM13" s="13"/>
      <c r="IWN13" s="13"/>
      <c r="IWO13" s="13"/>
      <c r="IWP13" s="13"/>
      <c r="IWQ13" s="13"/>
      <c r="IWR13" s="13"/>
      <c r="IWS13" s="13"/>
      <c r="IWT13" s="13"/>
      <c r="IWU13" s="13"/>
      <c r="IWV13" s="13"/>
      <c r="IWW13" s="13"/>
      <c r="IWX13" s="13"/>
      <c r="IWY13" s="13"/>
      <c r="IWZ13" s="13"/>
      <c r="IXA13" s="13"/>
      <c r="IXB13" s="13"/>
      <c r="IXC13" s="13"/>
      <c r="IXD13" s="13"/>
      <c r="IXE13" s="13"/>
      <c r="IXF13" s="13"/>
      <c r="IXG13" s="13"/>
      <c r="IXH13" s="13"/>
      <c r="IXI13" s="13"/>
      <c r="IXJ13" s="13"/>
      <c r="IXK13" s="13"/>
      <c r="IXL13" s="13"/>
      <c r="IXM13" s="13"/>
      <c r="IXN13" s="13"/>
      <c r="IXO13" s="13"/>
      <c r="IXP13" s="13"/>
      <c r="IXQ13" s="13"/>
      <c r="IXR13" s="13"/>
      <c r="IXS13" s="13"/>
      <c r="IXT13" s="13"/>
      <c r="IXU13" s="13"/>
      <c r="IXV13" s="13"/>
      <c r="IXW13" s="13"/>
      <c r="IXX13" s="13"/>
      <c r="IXY13" s="13"/>
      <c r="IXZ13" s="13"/>
      <c r="IYA13" s="13"/>
      <c r="IYB13" s="13"/>
      <c r="IYC13" s="13"/>
      <c r="IYD13" s="13"/>
      <c r="IYE13" s="13"/>
      <c r="IYF13" s="13"/>
      <c r="IYG13" s="13"/>
      <c r="IYH13" s="13"/>
      <c r="IYI13" s="13"/>
      <c r="IYJ13" s="13"/>
      <c r="IYK13" s="13"/>
      <c r="IYL13" s="13"/>
      <c r="IYM13" s="13"/>
      <c r="IYN13" s="13"/>
      <c r="IYO13" s="13"/>
      <c r="IYP13" s="13"/>
      <c r="IYQ13" s="13"/>
      <c r="IYR13" s="13"/>
      <c r="IYS13" s="13"/>
      <c r="IYT13" s="13"/>
      <c r="IYU13" s="13"/>
      <c r="IYV13" s="13"/>
      <c r="IYW13" s="13"/>
      <c r="IYX13" s="13"/>
      <c r="IYY13" s="13"/>
      <c r="IYZ13" s="13"/>
      <c r="IZA13" s="13"/>
      <c r="IZB13" s="13"/>
      <c r="IZC13" s="13"/>
      <c r="IZD13" s="13"/>
      <c r="IZE13" s="13"/>
      <c r="IZF13" s="13"/>
      <c r="IZG13" s="13"/>
      <c r="IZH13" s="13"/>
      <c r="IZI13" s="13"/>
      <c r="IZJ13" s="13"/>
      <c r="IZK13" s="13"/>
      <c r="IZL13" s="13"/>
      <c r="IZM13" s="13"/>
      <c r="IZN13" s="13"/>
      <c r="IZO13" s="13"/>
      <c r="IZP13" s="13"/>
      <c r="IZQ13" s="13"/>
      <c r="IZR13" s="13"/>
      <c r="IZS13" s="13"/>
      <c r="IZT13" s="13"/>
      <c r="IZU13" s="13"/>
      <c r="IZV13" s="13"/>
      <c r="IZW13" s="13"/>
      <c r="IZX13" s="13"/>
      <c r="IZY13" s="13"/>
      <c r="IZZ13" s="13"/>
      <c r="JAA13" s="13"/>
      <c r="JAB13" s="13"/>
      <c r="JAC13" s="13"/>
      <c r="JAD13" s="13"/>
      <c r="JAE13" s="13"/>
      <c r="JAF13" s="13"/>
      <c r="JAG13" s="13"/>
      <c r="JAH13" s="13"/>
      <c r="JAI13" s="13"/>
      <c r="JAJ13" s="13"/>
      <c r="JAK13" s="13"/>
      <c r="JAL13" s="13"/>
      <c r="JAM13" s="13"/>
      <c r="JAN13" s="13"/>
      <c r="JAO13" s="13"/>
      <c r="JAP13" s="13"/>
      <c r="JAQ13" s="13"/>
      <c r="JAR13" s="13"/>
      <c r="JAS13" s="13"/>
      <c r="JAT13" s="13"/>
      <c r="JAU13" s="13"/>
      <c r="JAV13" s="13"/>
      <c r="JAW13" s="13"/>
      <c r="JAX13" s="13"/>
      <c r="JAY13" s="13"/>
      <c r="JAZ13" s="13"/>
      <c r="JBA13" s="13"/>
      <c r="JBB13" s="13"/>
      <c r="JBC13" s="13"/>
      <c r="JBD13" s="13"/>
      <c r="JBE13" s="13"/>
      <c r="JBF13" s="13"/>
      <c r="JBG13" s="13"/>
      <c r="JBH13" s="13"/>
      <c r="JBI13" s="13"/>
      <c r="JBJ13" s="13"/>
      <c r="JBK13" s="13"/>
      <c r="JBL13" s="13"/>
      <c r="JBM13" s="13"/>
      <c r="JBN13" s="13"/>
      <c r="JBO13" s="13"/>
      <c r="JBP13" s="13"/>
      <c r="JBQ13" s="13"/>
      <c r="JBR13" s="13"/>
      <c r="JBS13" s="13"/>
      <c r="JBT13" s="13"/>
      <c r="JBU13" s="13"/>
      <c r="JBV13" s="13"/>
      <c r="JBW13" s="13"/>
      <c r="JBX13" s="13"/>
      <c r="JBY13" s="13"/>
      <c r="JBZ13" s="13"/>
      <c r="JCA13" s="13"/>
      <c r="JCB13" s="13"/>
      <c r="JCC13" s="13"/>
      <c r="JCD13" s="13"/>
      <c r="JCE13" s="13"/>
      <c r="JCF13" s="13"/>
      <c r="JCG13" s="13"/>
      <c r="JCH13" s="13"/>
      <c r="JCI13" s="13"/>
      <c r="JCJ13" s="13"/>
      <c r="JCK13" s="13"/>
      <c r="JCL13" s="13"/>
      <c r="JCM13" s="13"/>
      <c r="JCN13" s="13"/>
      <c r="JCO13" s="13"/>
      <c r="JCP13" s="13"/>
      <c r="JCQ13" s="13"/>
      <c r="JCR13" s="13"/>
      <c r="JCS13" s="13"/>
      <c r="JCT13" s="13"/>
      <c r="JCU13" s="13"/>
      <c r="JCV13" s="13"/>
      <c r="JCW13" s="13"/>
      <c r="JCX13" s="13"/>
      <c r="JCY13" s="13"/>
      <c r="JCZ13" s="13"/>
      <c r="JDA13" s="13"/>
      <c r="JDB13" s="13"/>
      <c r="JDC13" s="13"/>
      <c r="JDD13" s="13"/>
      <c r="JDE13" s="13"/>
      <c r="JDF13" s="13"/>
      <c r="JDG13" s="13"/>
      <c r="JDH13" s="13"/>
      <c r="JDI13" s="13"/>
      <c r="JDJ13" s="13"/>
      <c r="JDK13" s="13"/>
      <c r="JDL13" s="13"/>
      <c r="JDM13" s="13"/>
      <c r="JDN13" s="13"/>
      <c r="JDO13" s="13"/>
      <c r="JDP13" s="13"/>
      <c r="JDQ13" s="13"/>
      <c r="JDR13" s="13"/>
      <c r="JDS13" s="13"/>
      <c r="JDT13" s="13"/>
      <c r="JDU13" s="13"/>
      <c r="JDV13" s="13"/>
      <c r="JDW13" s="13"/>
      <c r="JDX13" s="13"/>
      <c r="JDY13" s="13"/>
      <c r="JDZ13" s="13"/>
      <c r="JEA13" s="13"/>
      <c r="JEB13" s="13"/>
      <c r="JEC13" s="13"/>
      <c r="JED13" s="13"/>
      <c r="JEE13" s="13"/>
      <c r="JEF13" s="13"/>
      <c r="JEG13" s="13"/>
      <c r="JEH13" s="13"/>
      <c r="JEI13" s="13"/>
      <c r="JEJ13" s="13"/>
      <c r="JEK13" s="13"/>
      <c r="JEL13" s="13"/>
      <c r="JEM13" s="13"/>
      <c r="JEN13" s="13"/>
      <c r="JEO13" s="13"/>
      <c r="JEP13" s="13"/>
      <c r="JEQ13" s="13"/>
      <c r="JER13" s="13"/>
      <c r="JES13" s="13"/>
      <c r="JET13" s="13"/>
      <c r="JEU13" s="13"/>
      <c r="JEV13" s="13"/>
      <c r="JEW13" s="13"/>
      <c r="JEX13" s="13"/>
      <c r="JEY13" s="13"/>
      <c r="JEZ13" s="13"/>
      <c r="JFA13" s="13"/>
      <c r="JFB13" s="13"/>
      <c r="JFC13" s="13"/>
      <c r="JFD13" s="13"/>
      <c r="JFE13" s="13"/>
      <c r="JFF13" s="13"/>
      <c r="JFG13" s="13"/>
      <c r="JFH13" s="13"/>
      <c r="JFI13" s="13"/>
      <c r="JFJ13" s="13"/>
      <c r="JFK13" s="13"/>
      <c r="JFL13" s="13"/>
      <c r="JFM13" s="13"/>
      <c r="JFN13" s="13"/>
      <c r="JFO13" s="13"/>
      <c r="JFP13" s="13"/>
      <c r="JFQ13" s="13"/>
      <c r="JFR13" s="13"/>
      <c r="JFS13" s="13"/>
      <c r="JFT13" s="13"/>
      <c r="JFU13" s="13"/>
      <c r="JFV13" s="13"/>
      <c r="JFW13" s="13"/>
      <c r="JFX13" s="13"/>
      <c r="JFY13" s="13"/>
      <c r="JFZ13" s="13"/>
      <c r="JGA13" s="13"/>
      <c r="JGB13" s="13"/>
      <c r="JGC13" s="13"/>
      <c r="JGD13" s="13"/>
      <c r="JGE13" s="13"/>
      <c r="JGF13" s="13"/>
      <c r="JGG13" s="13"/>
      <c r="JGH13" s="13"/>
      <c r="JGI13" s="13"/>
      <c r="JGJ13" s="13"/>
      <c r="JGK13" s="13"/>
      <c r="JGL13" s="13"/>
      <c r="JGM13" s="13"/>
      <c r="JGN13" s="13"/>
      <c r="JGO13" s="13"/>
      <c r="JGP13" s="13"/>
      <c r="JGQ13" s="13"/>
      <c r="JGR13" s="13"/>
      <c r="JGS13" s="13"/>
      <c r="JGT13" s="13"/>
      <c r="JGU13" s="13"/>
      <c r="JGV13" s="13"/>
      <c r="JGW13" s="13"/>
      <c r="JGX13" s="13"/>
      <c r="JGY13" s="13"/>
      <c r="JGZ13" s="13"/>
      <c r="JHA13" s="13"/>
      <c r="JHB13" s="13"/>
      <c r="JHC13" s="13"/>
      <c r="JHD13" s="13"/>
      <c r="JHE13" s="13"/>
      <c r="JHF13" s="13"/>
      <c r="JHG13" s="13"/>
      <c r="JHH13" s="13"/>
      <c r="JHI13" s="13"/>
      <c r="JHJ13" s="13"/>
      <c r="JHK13" s="13"/>
      <c r="JHL13" s="13"/>
      <c r="JHM13" s="13"/>
      <c r="JHN13" s="13"/>
      <c r="JHO13" s="13"/>
      <c r="JHP13" s="13"/>
      <c r="JHQ13" s="13"/>
      <c r="JHR13" s="13"/>
      <c r="JHS13" s="13"/>
      <c r="JHT13" s="13"/>
      <c r="JHU13" s="13"/>
      <c r="JHV13" s="13"/>
      <c r="JHW13" s="13"/>
      <c r="JHX13" s="13"/>
      <c r="JHY13" s="13"/>
      <c r="JHZ13" s="13"/>
      <c r="JIA13" s="13"/>
      <c r="JIB13" s="13"/>
      <c r="JIC13" s="13"/>
      <c r="JID13" s="13"/>
      <c r="JIE13" s="13"/>
      <c r="JIF13" s="13"/>
      <c r="JIG13" s="13"/>
      <c r="JIH13" s="13"/>
      <c r="JII13" s="13"/>
      <c r="JIJ13" s="13"/>
      <c r="JIK13" s="13"/>
      <c r="JIL13" s="13"/>
      <c r="JIM13" s="13"/>
      <c r="JIN13" s="13"/>
      <c r="JIO13" s="13"/>
      <c r="JIP13" s="13"/>
      <c r="JIQ13" s="13"/>
      <c r="JIR13" s="13"/>
      <c r="JIS13" s="13"/>
      <c r="JIT13" s="13"/>
      <c r="JIU13" s="13"/>
      <c r="JIV13" s="13"/>
      <c r="JIW13" s="13"/>
      <c r="JIX13" s="13"/>
      <c r="JIY13" s="13"/>
      <c r="JIZ13" s="13"/>
      <c r="JJA13" s="13"/>
      <c r="JJB13" s="13"/>
      <c r="JJC13" s="13"/>
      <c r="JJD13" s="13"/>
      <c r="JJE13" s="13"/>
      <c r="JJF13" s="13"/>
      <c r="JJG13" s="13"/>
      <c r="JJH13" s="13"/>
      <c r="JJI13" s="13"/>
      <c r="JJJ13" s="13"/>
      <c r="JJK13" s="13"/>
      <c r="JJL13" s="13"/>
      <c r="JJM13" s="13"/>
      <c r="JJN13" s="13"/>
      <c r="JJO13" s="13"/>
      <c r="JJP13" s="13"/>
      <c r="JJQ13" s="13"/>
      <c r="JJR13" s="13"/>
      <c r="JJS13" s="13"/>
      <c r="JJT13" s="13"/>
      <c r="JJU13" s="13"/>
      <c r="JJV13" s="13"/>
      <c r="JJW13" s="13"/>
      <c r="JJX13" s="13"/>
      <c r="JJY13" s="13"/>
      <c r="JJZ13" s="13"/>
      <c r="JKA13" s="13"/>
      <c r="JKB13" s="13"/>
      <c r="JKC13" s="13"/>
      <c r="JKD13" s="13"/>
      <c r="JKE13" s="13"/>
      <c r="JKF13" s="13"/>
      <c r="JKG13" s="13"/>
      <c r="JKH13" s="13"/>
      <c r="JKI13" s="13"/>
      <c r="JKJ13" s="13"/>
      <c r="JKK13" s="13"/>
      <c r="JKL13" s="13"/>
      <c r="JKM13" s="13"/>
      <c r="JKN13" s="13"/>
      <c r="JKO13" s="13"/>
      <c r="JKP13" s="13"/>
      <c r="JKQ13" s="13"/>
      <c r="JKR13" s="13"/>
      <c r="JKS13" s="13"/>
      <c r="JKT13" s="13"/>
      <c r="JKU13" s="13"/>
      <c r="JKV13" s="13"/>
      <c r="JKW13" s="13"/>
      <c r="JKX13" s="13"/>
      <c r="JKY13" s="13"/>
      <c r="JKZ13" s="13"/>
      <c r="JLA13" s="13"/>
      <c r="JLB13" s="13"/>
      <c r="JLC13" s="13"/>
      <c r="JLD13" s="13"/>
      <c r="JLE13" s="13"/>
      <c r="JLF13" s="13"/>
      <c r="JLG13" s="13"/>
      <c r="JLH13" s="13"/>
      <c r="JLI13" s="13"/>
      <c r="JLJ13" s="13"/>
      <c r="JLK13" s="13"/>
      <c r="JLL13" s="13"/>
      <c r="JLM13" s="13"/>
      <c r="JLN13" s="13"/>
      <c r="JLO13" s="13"/>
      <c r="JLP13" s="13"/>
      <c r="JLQ13" s="13"/>
      <c r="JLR13" s="13"/>
      <c r="JLS13" s="13"/>
      <c r="JLT13" s="13"/>
      <c r="JLU13" s="13"/>
      <c r="JLV13" s="13"/>
      <c r="JLW13" s="13"/>
      <c r="JLX13" s="13"/>
      <c r="JLY13" s="13"/>
      <c r="JLZ13" s="13"/>
      <c r="JMA13" s="13"/>
      <c r="JMB13" s="13"/>
      <c r="JMC13" s="13"/>
      <c r="JMD13" s="13"/>
      <c r="JME13" s="13"/>
      <c r="JMF13" s="13"/>
      <c r="JMG13" s="13"/>
      <c r="JMH13" s="13"/>
      <c r="JMI13" s="13"/>
      <c r="JMJ13" s="13"/>
      <c r="JMK13" s="13"/>
      <c r="JML13" s="13"/>
      <c r="JMM13" s="13"/>
      <c r="JMN13" s="13"/>
      <c r="JMO13" s="13"/>
      <c r="JMP13" s="13"/>
      <c r="JMQ13" s="13"/>
      <c r="JMR13" s="13"/>
      <c r="JMS13" s="13"/>
      <c r="JMT13" s="13"/>
      <c r="JMU13" s="13"/>
      <c r="JMV13" s="13"/>
      <c r="JMW13" s="13"/>
      <c r="JMX13" s="13"/>
      <c r="JMY13" s="13"/>
      <c r="JMZ13" s="13"/>
      <c r="JNA13" s="13"/>
      <c r="JNB13" s="13"/>
      <c r="JNC13" s="13"/>
      <c r="JND13" s="13"/>
      <c r="JNE13" s="13"/>
      <c r="JNF13" s="13"/>
      <c r="JNG13" s="13"/>
      <c r="JNH13" s="13"/>
      <c r="JNI13" s="13"/>
      <c r="JNJ13" s="13"/>
      <c r="JNK13" s="13"/>
      <c r="JNL13" s="13"/>
      <c r="JNM13" s="13"/>
      <c r="JNN13" s="13"/>
      <c r="JNO13" s="13"/>
      <c r="JNP13" s="13"/>
      <c r="JNQ13" s="13"/>
      <c r="JNR13" s="13"/>
      <c r="JNS13" s="13"/>
      <c r="JNT13" s="13"/>
      <c r="JNU13" s="13"/>
      <c r="JNV13" s="13"/>
      <c r="JNW13" s="13"/>
      <c r="JNX13" s="13"/>
      <c r="JNY13" s="13"/>
      <c r="JNZ13" s="13"/>
      <c r="JOA13" s="13"/>
      <c r="JOB13" s="13"/>
      <c r="JOC13" s="13"/>
      <c r="JOD13" s="13"/>
      <c r="JOE13" s="13"/>
      <c r="JOF13" s="13"/>
      <c r="JOG13" s="13"/>
      <c r="JOH13" s="13"/>
      <c r="JOI13" s="13"/>
      <c r="JOJ13" s="13"/>
      <c r="JOK13" s="13"/>
      <c r="JOL13" s="13"/>
      <c r="JOM13" s="13"/>
      <c r="JON13" s="13"/>
      <c r="JOO13" s="13"/>
      <c r="JOP13" s="13"/>
      <c r="JOQ13" s="13"/>
      <c r="JOR13" s="13"/>
      <c r="JOS13" s="13"/>
      <c r="JOT13" s="13"/>
      <c r="JOU13" s="13"/>
      <c r="JOV13" s="13"/>
      <c r="JOW13" s="13"/>
      <c r="JOX13" s="13"/>
      <c r="JOY13" s="13"/>
      <c r="JOZ13" s="13"/>
      <c r="JPA13" s="13"/>
      <c r="JPB13" s="13"/>
      <c r="JPC13" s="13"/>
      <c r="JPD13" s="13"/>
      <c r="JPE13" s="13"/>
      <c r="JPF13" s="13"/>
      <c r="JPG13" s="13"/>
      <c r="JPH13" s="13"/>
      <c r="JPI13" s="13"/>
      <c r="JPJ13" s="13"/>
      <c r="JPK13" s="13"/>
      <c r="JPL13" s="13"/>
      <c r="JPM13" s="13"/>
      <c r="JPN13" s="13"/>
      <c r="JPO13" s="13"/>
      <c r="JPP13" s="13"/>
      <c r="JPQ13" s="13"/>
      <c r="JPR13" s="13"/>
      <c r="JPS13" s="13"/>
      <c r="JPT13" s="13"/>
      <c r="JPU13" s="13"/>
      <c r="JPV13" s="13"/>
      <c r="JPW13" s="13"/>
      <c r="JPX13" s="13"/>
      <c r="JPY13" s="13"/>
      <c r="JPZ13" s="13"/>
      <c r="JQA13" s="13"/>
      <c r="JQB13" s="13"/>
      <c r="JQC13" s="13"/>
      <c r="JQD13" s="13"/>
      <c r="JQE13" s="13"/>
      <c r="JQF13" s="13"/>
      <c r="JQG13" s="13"/>
      <c r="JQH13" s="13"/>
      <c r="JQI13" s="13"/>
      <c r="JQJ13" s="13"/>
      <c r="JQK13" s="13"/>
      <c r="JQL13" s="13"/>
      <c r="JQM13" s="13"/>
      <c r="JQN13" s="13"/>
      <c r="JQO13" s="13"/>
      <c r="JQP13" s="13"/>
      <c r="JQQ13" s="13"/>
      <c r="JQR13" s="13"/>
      <c r="JQS13" s="13"/>
      <c r="JQT13" s="13"/>
      <c r="JQU13" s="13"/>
      <c r="JQV13" s="13"/>
      <c r="JQW13" s="13"/>
      <c r="JQX13" s="13"/>
      <c r="JQY13" s="13"/>
      <c r="JQZ13" s="13"/>
      <c r="JRA13" s="13"/>
      <c r="JRB13" s="13"/>
      <c r="JRC13" s="13"/>
      <c r="JRD13" s="13"/>
      <c r="JRE13" s="13"/>
      <c r="JRF13" s="13"/>
      <c r="JRG13" s="13"/>
      <c r="JRH13" s="13"/>
      <c r="JRI13" s="13"/>
      <c r="JRJ13" s="13"/>
      <c r="JRK13" s="13"/>
      <c r="JRL13" s="13"/>
      <c r="JRM13" s="13"/>
      <c r="JRN13" s="13"/>
      <c r="JRO13" s="13"/>
      <c r="JRP13" s="13"/>
      <c r="JRQ13" s="13"/>
      <c r="JRR13" s="13"/>
      <c r="JRS13" s="13"/>
      <c r="JRT13" s="13"/>
      <c r="JRU13" s="13"/>
      <c r="JRV13" s="13"/>
      <c r="JRW13" s="13"/>
      <c r="JRX13" s="13"/>
      <c r="JRY13" s="13"/>
      <c r="JRZ13" s="13"/>
      <c r="JSA13" s="13"/>
      <c r="JSB13" s="13"/>
      <c r="JSC13" s="13"/>
      <c r="JSD13" s="13"/>
      <c r="JSE13" s="13"/>
      <c r="JSF13" s="13"/>
      <c r="JSG13" s="13"/>
      <c r="JSH13" s="13"/>
      <c r="JSI13" s="13"/>
      <c r="JSJ13" s="13"/>
      <c r="JSK13" s="13"/>
      <c r="JSL13" s="13"/>
      <c r="JSM13" s="13"/>
      <c r="JSN13" s="13"/>
      <c r="JSO13" s="13"/>
      <c r="JSP13" s="13"/>
      <c r="JSQ13" s="13"/>
      <c r="JSR13" s="13"/>
      <c r="JSS13" s="13"/>
      <c r="JST13" s="13"/>
      <c r="JSU13" s="13"/>
      <c r="JSV13" s="13"/>
      <c r="JSW13" s="13"/>
      <c r="JSX13" s="13"/>
      <c r="JSY13" s="13"/>
      <c r="JSZ13" s="13"/>
      <c r="JTA13" s="13"/>
      <c r="JTB13" s="13"/>
      <c r="JTC13" s="13"/>
      <c r="JTD13" s="13"/>
      <c r="JTE13" s="13"/>
      <c r="JTF13" s="13"/>
      <c r="JTG13" s="13"/>
      <c r="JTH13" s="13"/>
      <c r="JTI13" s="13"/>
      <c r="JTJ13" s="13"/>
      <c r="JTK13" s="13"/>
      <c r="JTL13" s="13"/>
      <c r="JTM13" s="13"/>
      <c r="JTN13" s="13"/>
      <c r="JTO13" s="13"/>
      <c r="JTP13" s="13"/>
      <c r="JTQ13" s="13"/>
      <c r="JTR13" s="13"/>
      <c r="JTS13" s="13"/>
      <c r="JTT13" s="13"/>
      <c r="JTU13" s="13"/>
      <c r="JTV13" s="13"/>
      <c r="JTW13" s="13"/>
      <c r="JTX13" s="13"/>
      <c r="JTY13" s="13"/>
      <c r="JTZ13" s="13"/>
      <c r="JUA13" s="13"/>
      <c r="JUB13" s="13"/>
      <c r="JUC13" s="13"/>
      <c r="JUD13" s="13"/>
      <c r="JUE13" s="13"/>
      <c r="JUF13" s="13"/>
      <c r="JUG13" s="13"/>
      <c r="JUH13" s="13"/>
      <c r="JUI13" s="13"/>
      <c r="JUJ13" s="13"/>
      <c r="JUK13" s="13"/>
      <c r="JUL13" s="13"/>
      <c r="JUM13" s="13"/>
      <c r="JUN13" s="13"/>
      <c r="JUO13" s="13"/>
      <c r="JUP13" s="13"/>
      <c r="JUQ13" s="13"/>
      <c r="JUR13" s="13"/>
      <c r="JUS13" s="13"/>
      <c r="JUT13" s="13"/>
      <c r="JUU13" s="13"/>
      <c r="JUV13" s="13"/>
      <c r="JUW13" s="13"/>
      <c r="JUX13" s="13"/>
      <c r="JUY13" s="13"/>
      <c r="JUZ13" s="13"/>
      <c r="JVA13" s="13"/>
      <c r="JVB13" s="13"/>
      <c r="JVC13" s="13"/>
      <c r="JVD13" s="13"/>
      <c r="JVE13" s="13"/>
      <c r="JVF13" s="13"/>
      <c r="JVG13" s="13"/>
      <c r="JVH13" s="13"/>
      <c r="JVI13" s="13"/>
      <c r="JVJ13" s="13"/>
      <c r="JVK13" s="13"/>
      <c r="JVL13" s="13"/>
      <c r="JVM13" s="13"/>
      <c r="JVN13" s="13"/>
      <c r="JVO13" s="13"/>
      <c r="JVP13" s="13"/>
      <c r="JVQ13" s="13"/>
      <c r="JVR13" s="13"/>
      <c r="JVS13" s="13"/>
      <c r="JVT13" s="13"/>
      <c r="JVU13" s="13"/>
      <c r="JVV13" s="13"/>
      <c r="JVW13" s="13"/>
      <c r="JVX13" s="13"/>
      <c r="JVY13" s="13"/>
      <c r="JVZ13" s="13"/>
      <c r="JWA13" s="13"/>
      <c r="JWB13" s="13"/>
      <c r="JWC13" s="13"/>
      <c r="JWD13" s="13"/>
      <c r="JWE13" s="13"/>
      <c r="JWF13" s="13"/>
      <c r="JWG13" s="13"/>
      <c r="JWH13" s="13"/>
      <c r="JWI13" s="13"/>
      <c r="JWJ13" s="13"/>
      <c r="JWK13" s="13"/>
      <c r="JWL13" s="13"/>
      <c r="JWM13" s="13"/>
      <c r="JWN13" s="13"/>
      <c r="JWO13" s="13"/>
      <c r="JWP13" s="13"/>
      <c r="JWQ13" s="13"/>
      <c r="JWR13" s="13"/>
      <c r="JWS13" s="13"/>
      <c r="JWT13" s="13"/>
      <c r="JWU13" s="13"/>
      <c r="JWV13" s="13"/>
      <c r="JWW13" s="13"/>
      <c r="JWX13" s="13"/>
      <c r="JWY13" s="13"/>
      <c r="JWZ13" s="13"/>
      <c r="JXA13" s="13"/>
      <c r="JXB13" s="13"/>
      <c r="JXC13" s="13"/>
      <c r="JXD13" s="13"/>
      <c r="JXE13" s="13"/>
      <c r="JXF13" s="13"/>
      <c r="JXG13" s="13"/>
      <c r="JXH13" s="13"/>
      <c r="JXI13" s="13"/>
      <c r="JXJ13" s="13"/>
      <c r="JXK13" s="13"/>
      <c r="JXL13" s="13"/>
      <c r="JXM13" s="13"/>
      <c r="JXN13" s="13"/>
      <c r="JXO13" s="13"/>
      <c r="JXP13" s="13"/>
      <c r="JXQ13" s="13"/>
      <c r="JXR13" s="13"/>
      <c r="JXS13" s="13"/>
      <c r="JXT13" s="13"/>
      <c r="JXU13" s="13"/>
      <c r="JXV13" s="13"/>
      <c r="JXW13" s="13"/>
      <c r="JXX13" s="13"/>
      <c r="JXY13" s="13"/>
      <c r="JXZ13" s="13"/>
      <c r="JYA13" s="13"/>
      <c r="JYB13" s="13"/>
      <c r="JYC13" s="13"/>
      <c r="JYD13" s="13"/>
      <c r="JYE13" s="13"/>
      <c r="JYF13" s="13"/>
      <c r="JYG13" s="13"/>
      <c r="JYH13" s="13"/>
      <c r="JYI13" s="13"/>
      <c r="JYJ13" s="13"/>
      <c r="JYK13" s="13"/>
      <c r="JYL13" s="13"/>
      <c r="JYM13" s="13"/>
      <c r="JYN13" s="13"/>
      <c r="JYO13" s="13"/>
      <c r="JYP13" s="13"/>
      <c r="JYQ13" s="13"/>
      <c r="JYR13" s="13"/>
      <c r="JYS13" s="13"/>
      <c r="JYT13" s="13"/>
      <c r="JYU13" s="13"/>
      <c r="JYV13" s="13"/>
      <c r="JYW13" s="13"/>
      <c r="JYX13" s="13"/>
      <c r="JYY13" s="13"/>
      <c r="JYZ13" s="13"/>
      <c r="JZA13" s="13"/>
      <c r="JZB13" s="13"/>
      <c r="JZC13" s="13"/>
      <c r="JZD13" s="13"/>
      <c r="JZE13" s="13"/>
      <c r="JZF13" s="13"/>
      <c r="JZG13" s="13"/>
      <c r="JZH13" s="13"/>
      <c r="JZI13" s="13"/>
      <c r="JZJ13" s="13"/>
      <c r="JZK13" s="13"/>
      <c r="JZL13" s="13"/>
      <c r="JZM13" s="13"/>
      <c r="JZN13" s="13"/>
      <c r="JZO13" s="13"/>
      <c r="JZP13" s="13"/>
      <c r="JZQ13" s="13"/>
      <c r="JZR13" s="13"/>
      <c r="JZS13" s="13"/>
      <c r="JZT13" s="13"/>
      <c r="JZU13" s="13"/>
      <c r="JZV13" s="13"/>
      <c r="JZW13" s="13"/>
      <c r="JZX13" s="13"/>
      <c r="JZY13" s="13"/>
      <c r="JZZ13" s="13"/>
      <c r="KAA13" s="13"/>
      <c r="KAB13" s="13"/>
      <c r="KAC13" s="13"/>
      <c r="KAD13" s="13"/>
      <c r="KAE13" s="13"/>
      <c r="KAF13" s="13"/>
      <c r="KAG13" s="13"/>
      <c r="KAH13" s="13"/>
      <c r="KAI13" s="13"/>
      <c r="KAJ13" s="13"/>
      <c r="KAK13" s="13"/>
      <c r="KAL13" s="13"/>
      <c r="KAM13" s="13"/>
      <c r="KAN13" s="13"/>
      <c r="KAO13" s="13"/>
      <c r="KAP13" s="13"/>
      <c r="KAQ13" s="13"/>
      <c r="KAR13" s="13"/>
      <c r="KAS13" s="13"/>
      <c r="KAT13" s="13"/>
      <c r="KAU13" s="13"/>
      <c r="KAV13" s="13"/>
      <c r="KAW13" s="13"/>
      <c r="KAX13" s="13"/>
      <c r="KAY13" s="13"/>
      <c r="KAZ13" s="13"/>
      <c r="KBA13" s="13"/>
      <c r="KBB13" s="13"/>
      <c r="KBC13" s="13"/>
      <c r="KBD13" s="13"/>
      <c r="KBE13" s="13"/>
      <c r="KBF13" s="13"/>
      <c r="KBG13" s="13"/>
      <c r="KBH13" s="13"/>
      <c r="KBI13" s="13"/>
      <c r="KBJ13" s="13"/>
      <c r="KBK13" s="13"/>
      <c r="KBL13" s="13"/>
      <c r="KBM13" s="13"/>
      <c r="KBN13" s="13"/>
      <c r="KBO13" s="13"/>
      <c r="KBP13" s="13"/>
      <c r="KBQ13" s="13"/>
      <c r="KBR13" s="13"/>
      <c r="KBS13" s="13"/>
      <c r="KBT13" s="13"/>
      <c r="KBU13" s="13"/>
      <c r="KBV13" s="13"/>
      <c r="KBW13" s="13"/>
      <c r="KBX13" s="13"/>
      <c r="KBY13" s="13"/>
      <c r="KBZ13" s="13"/>
      <c r="KCA13" s="13"/>
      <c r="KCB13" s="13"/>
      <c r="KCC13" s="13"/>
      <c r="KCD13" s="13"/>
      <c r="KCE13" s="13"/>
      <c r="KCF13" s="13"/>
      <c r="KCG13" s="13"/>
      <c r="KCH13" s="13"/>
      <c r="KCI13" s="13"/>
      <c r="KCJ13" s="13"/>
      <c r="KCK13" s="13"/>
      <c r="KCL13" s="13"/>
      <c r="KCM13" s="13"/>
      <c r="KCN13" s="13"/>
      <c r="KCO13" s="13"/>
      <c r="KCP13" s="13"/>
      <c r="KCQ13" s="13"/>
      <c r="KCR13" s="13"/>
      <c r="KCS13" s="13"/>
      <c r="KCT13" s="13"/>
      <c r="KCU13" s="13"/>
      <c r="KCV13" s="13"/>
      <c r="KCW13" s="13"/>
      <c r="KCX13" s="13"/>
      <c r="KCY13" s="13"/>
      <c r="KCZ13" s="13"/>
      <c r="KDA13" s="13"/>
      <c r="KDB13" s="13"/>
      <c r="KDC13" s="13"/>
      <c r="KDD13" s="13"/>
      <c r="KDE13" s="13"/>
      <c r="KDF13" s="13"/>
      <c r="KDG13" s="13"/>
      <c r="KDH13" s="13"/>
      <c r="KDI13" s="13"/>
      <c r="KDJ13" s="13"/>
      <c r="KDK13" s="13"/>
      <c r="KDL13" s="13"/>
      <c r="KDM13" s="13"/>
      <c r="KDN13" s="13"/>
      <c r="KDO13" s="13"/>
      <c r="KDP13" s="13"/>
      <c r="KDQ13" s="13"/>
      <c r="KDR13" s="13"/>
      <c r="KDS13" s="13"/>
      <c r="KDT13" s="13"/>
      <c r="KDU13" s="13"/>
      <c r="KDV13" s="13"/>
      <c r="KDW13" s="13"/>
      <c r="KDX13" s="13"/>
      <c r="KDY13" s="13"/>
      <c r="KDZ13" s="13"/>
      <c r="KEA13" s="13"/>
      <c r="KEB13" s="13"/>
      <c r="KEC13" s="13"/>
      <c r="KED13" s="13"/>
      <c r="KEE13" s="13"/>
      <c r="KEF13" s="13"/>
      <c r="KEG13" s="13"/>
      <c r="KEH13" s="13"/>
      <c r="KEI13" s="13"/>
      <c r="KEJ13" s="13"/>
      <c r="KEK13" s="13"/>
      <c r="KEL13" s="13"/>
      <c r="KEM13" s="13"/>
      <c r="KEN13" s="13"/>
      <c r="KEO13" s="13"/>
      <c r="KEP13" s="13"/>
      <c r="KEQ13" s="13"/>
      <c r="KER13" s="13"/>
      <c r="KES13" s="13"/>
      <c r="KET13" s="13"/>
      <c r="KEU13" s="13"/>
      <c r="KEV13" s="13"/>
      <c r="KEW13" s="13"/>
      <c r="KEX13" s="13"/>
      <c r="KEY13" s="13"/>
      <c r="KEZ13" s="13"/>
      <c r="KFA13" s="13"/>
      <c r="KFB13" s="13"/>
      <c r="KFC13" s="13"/>
      <c r="KFD13" s="13"/>
      <c r="KFE13" s="13"/>
      <c r="KFF13" s="13"/>
      <c r="KFG13" s="13"/>
      <c r="KFH13" s="13"/>
      <c r="KFI13" s="13"/>
      <c r="KFJ13" s="13"/>
      <c r="KFK13" s="13"/>
      <c r="KFL13" s="13"/>
      <c r="KFM13" s="13"/>
      <c r="KFN13" s="13"/>
      <c r="KFO13" s="13"/>
      <c r="KFP13" s="13"/>
      <c r="KFQ13" s="13"/>
      <c r="KFR13" s="13"/>
      <c r="KFS13" s="13"/>
      <c r="KFT13" s="13"/>
      <c r="KFU13" s="13"/>
      <c r="KFV13" s="13"/>
      <c r="KFW13" s="13"/>
      <c r="KFX13" s="13"/>
      <c r="KFY13" s="13"/>
      <c r="KFZ13" s="13"/>
      <c r="KGA13" s="13"/>
      <c r="KGB13" s="13"/>
      <c r="KGC13" s="13"/>
      <c r="KGD13" s="13"/>
      <c r="KGE13" s="13"/>
      <c r="KGF13" s="13"/>
      <c r="KGG13" s="13"/>
      <c r="KGH13" s="13"/>
      <c r="KGI13" s="13"/>
      <c r="KGJ13" s="13"/>
      <c r="KGK13" s="13"/>
      <c r="KGL13" s="13"/>
      <c r="KGM13" s="13"/>
      <c r="KGN13" s="13"/>
      <c r="KGO13" s="13"/>
      <c r="KGP13" s="13"/>
      <c r="KGQ13" s="13"/>
      <c r="KGR13" s="13"/>
      <c r="KGS13" s="13"/>
      <c r="KGT13" s="13"/>
      <c r="KGU13" s="13"/>
      <c r="KGV13" s="13"/>
      <c r="KGW13" s="13"/>
      <c r="KGX13" s="13"/>
      <c r="KGY13" s="13"/>
      <c r="KGZ13" s="13"/>
      <c r="KHA13" s="13"/>
      <c r="KHB13" s="13"/>
      <c r="KHC13" s="13"/>
      <c r="KHD13" s="13"/>
      <c r="KHE13" s="13"/>
      <c r="KHF13" s="13"/>
      <c r="KHG13" s="13"/>
      <c r="KHH13" s="13"/>
      <c r="KHI13" s="13"/>
      <c r="KHJ13" s="13"/>
      <c r="KHK13" s="13"/>
      <c r="KHL13" s="13"/>
      <c r="KHM13" s="13"/>
      <c r="KHN13" s="13"/>
      <c r="KHO13" s="13"/>
      <c r="KHP13" s="13"/>
      <c r="KHQ13" s="13"/>
      <c r="KHR13" s="13"/>
      <c r="KHS13" s="13"/>
      <c r="KHT13" s="13"/>
      <c r="KHU13" s="13"/>
      <c r="KHV13" s="13"/>
      <c r="KHW13" s="13"/>
      <c r="KHX13" s="13"/>
      <c r="KHY13" s="13"/>
      <c r="KHZ13" s="13"/>
      <c r="KIA13" s="13"/>
      <c r="KIB13" s="13"/>
      <c r="KIC13" s="13"/>
      <c r="KID13" s="13"/>
      <c r="KIE13" s="13"/>
      <c r="KIF13" s="13"/>
      <c r="KIG13" s="13"/>
      <c r="KIH13" s="13"/>
      <c r="KII13" s="13"/>
      <c r="KIJ13" s="13"/>
      <c r="KIK13" s="13"/>
      <c r="KIL13" s="13"/>
      <c r="KIM13" s="13"/>
      <c r="KIN13" s="13"/>
      <c r="KIO13" s="13"/>
      <c r="KIP13" s="13"/>
      <c r="KIQ13" s="13"/>
      <c r="KIR13" s="13"/>
      <c r="KIS13" s="13"/>
      <c r="KIT13" s="13"/>
      <c r="KIU13" s="13"/>
      <c r="KIV13" s="13"/>
      <c r="KIW13" s="13"/>
      <c r="KIX13" s="13"/>
      <c r="KIY13" s="13"/>
      <c r="KIZ13" s="13"/>
      <c r="KJA13" s="13"/>
      <c r="KJB13" s="13"/>
      <c r="KJC13" s="13"/>
      <c r="KJD13" s="13"/>
      <c r="KJE13" s="13"/>
      <c r="KJF13" s="13"/>
      <c r="KJG13" s="13"/>
      <c r="KJH13" s="13"/>
      <c r="KJI13" s="13"/>
      <c r="KJJ13" s="13"/>
      <c r="KJK13" s="13"/>
      <c r="KJL13" s="13"/>
      <c r="KJM13" s="13"/>
      <c r="KJN13" s="13"/>
      <c r="KJO13" s="13"/>
      <c r="KJP13" s="13"/>
      <c r="KJQ13" s="13"/>
      <c r="KJR13" s="13"/>
      <c r="KJS13" s="13"/>
      <c r="KJT13" s="13"/>
      <c r="KJU13" s="13"/>
      <c r="KJV13" s="13"/>
      <c r="KJW13" s="13"/>
      <c r="KJX13" s="13"/>
      <c r="KJY13" s="13"/>
      <c r="KJZ13" s="13"/>
      <c r="KKA13" s="13"/>
      <c r="KKB13" s="13"/>
      <c r="KKC13" s="13"/>
      <c r="KKD13" s="13"/>
      <c r="KKE13" s="13"/>
      <c r="KKF13" s="13"/>
      <c r="KKG13" s="13"/>
      <c r="KKH13" s="13"/>
      <c r="KKI13" s="13"/>
      <c r="KKJ13" s="13"/>
      <c r="KKK13" s="13"/>
      <c r="KKL13" s="13"/>
      <c r="KKM13" s="13"/>
      <c r="KKN13" s="13"/>
      <c r="KKO13" s="13"/>
      <c r="KKP13" s="13"/>
      <c r="KKQ13" s="13"/>
      <c r="KKR13" s="13"/>
      <c r="KKS13" s="13"/>
      <c r="KKT13" s="13"/>
      <c r="KKU13" s="13"/>
      <c r="KKV13" s="13"/>
      <c r="KKW13" s="13"/>
      <c r="KKX13" s="13"/>
      <c r="KKY13" s="13"/>
      <c r="KKZ13" s="13"/>
      <c r="KLA13" s="13"/>
      <c r="KLB13" s="13"/>
      <c r="KLC13" s="13"/>
      <c r="KLD13" s="13"/>
      <c r="KLE13" s="13"/>
      <c r="KLF13" s="13"/>
      <c r="KLG13" s="13"/>
      <c r="KLH13" s="13"/>
      <c r="KLI13" s="13"/>
      <c r="KLJ13" s="13"/>
      <c r="KLK13" s="13"/>
      <c r="KLL13" s="13"/>
      <c r="KLM13" s="13"/>
      <c r="KLN13" s="13"/>
      <c r="KLO13" s="13"/>
      <c r="KLP13" s="13"/>
      <c r="KLQ13" s="13"/>
      <c r="KLR13" s="13"/>
      <c r="KLS13" s="13"/>
      <c r="KLT13" s="13"/>
      <c r="KLU13" s="13"/>
      <c r="KLV13" s="13"/>
      <c r="KLW13" s="13"/>
      <c r="KLX13" s="13"/>
      <c r="KLY13" s="13"/>
      <c r="KLZ13" s="13"/>
      <c r="KMA13" s="13"/>
      <c r="KMB13" s="13"/>
      <c r="KMC13" s="13"/>
      <c r="KMD13" s="13"/>
      <c r="KME13" s="13"/>
      <c r="KMF13" s="13"/>
      <c r="KMG13" s="13"/>
      <c r="KMH13" s="13"/>
      <c r="KMI13" s="13"/>
      <c r="KMJ13" s="13"/>
      <c r="KMK13" s="13"/>
      <c r="KML13" s="13"/>
      <c r="KMM13" s="13"/>
      <c r="KMN13" s="13"/>
      <c r="KMO13" s="13"/>
      <c r="KMP13" s="13"/>
      <c r="KMQ13" s="13"/>
      <c r="KMR13" s="13"/>
      <c r="KMS13" s="13"/>
      <c r="KMT13" s="13"/>
      <c r="KMU13" s="13"/>
      <c r="KMV13" s="13"/>
      <c r="KMW13" s="13"/>
      <c r="KMX13" s="13"/>
      <c r="KMY13" s="13"/>
      <c r="KMZ13" s="13"/>
      <c r="KNA13" s="13"/>
      <c r="KNB13" s="13"/>
      <c r="KNC13" s="13"/>
      <c r="KND13" s="13"/>
      <c r="KNE13" s="13"/>
      <c r="KNF13" s="13"/>
      <c r="KNG13" s="13"/>
      <c r="KNH13" s="13"/>
      <c r="KNI13" s="13"/>
      <c r="KNJ13" s="13"/>
      <c r="KNK13" s="13"/>
      <c r="KNL13" s="13"/>
      <c r="KNM13" s="13"/>
      <c r="KNN13" s="13"/>
      <c r="KNO13" s="13"/>
      <c r="KNP13" s="13"/>
      <c r="KNQ13" s="13"/>
      <c r="KNR13" s="13"/>
      <c r="KNS13" s="13"/>
      <c r="KNT13" s="13"/>
      <c r="KNU13" s="13"/>
      <c r="KNV13" s="13"/>
      <c r="KNW13" s="13"/>
      <c r="KNX13" s="13"/>
      <c r="KNY13" s="13"/>
      <c r="KNZ13" s="13"/>
      <c r="KOA13" s="13"/>
      <c r="KOB13" s="13"/>
      <c r="KOC13" s="13"/>
      <c r="KOD13" s="13"/>
      <c r="KOE13" s="13"/>
      <c r="KOF13" s="13"/>
      <c r="KOG13" s="13"/>
      <c r="KOH13" s="13"/>
      <c r="KOI13" s="13"/>
      <c r="KOJ13" s="13"/>
      <c r="KOK13" s="13"/>
      <c r="KOL13" s="13"/>
      <c r="KOM13" s="13"/>
      <c r="KON13" s="13"/>
      <c r="KOO13" s="13"/>
      <c r="KOP13" s="13"/>
      <c r="KOQ13" s="13"/>
      <c r="KOR13" s="13"/>
      <c r="KOS13" s="13"/>
      <c r="KOT13" s="13"/>
      <c r="KOU13" s="13"/>
      <c r="KOV13" s="13"/>
      <c r="KOW13" s="13"/>
      <c r="KOX13" s="13"/>
      <c r="KOY13" s="13"/>
      <c r="KOZ13" s="13"/>
      <c r="KPA13" s="13"/>
      <c r="KPB13" s="13"/>
      <c r="KPC13" s="13"/>
      <c r="KPD13" s="13"/>
      <c r="KPE13" s="13"/>
      <c r="KPF13" s="13"/>
      <c r="KPG13" s="13"/>
      <c r="KPH13" s="13"/>
      <c r="KPI13" s="13"/>
      <c r="KPJ13" s="13"/>
      <c r="KPK13" s="13"/>
      <c r="KPL13" s="13"/>
      <c r="KPM13" s="13"/>
      <c r="KPN13" s="13"/>
      <c r="KPO13" s="13"/>
      <c r="KPP13" s="13"/>
      <c r="KPQ13" s="13"/>
      <c r="KPR13" s="13"/>
      <c r="KPS13" s="13"/>
      <c r="KPT13" s="13"/>
      <c r="KPU13" s="13"/>
      <c r="KPV13" s="13"/>
      <c r="KPW13" s="13"/>
      <c r="KPX13" s="13"/>
      <c r="KPY13" s="13"/>
      <c r="KPZ13" s="13"/>
      <c r="KQA13" s="13"/>
      <c r="KQB13" s="13"/>
      <c r="KQC13" s="13"/>
      <c r="KQD13" s="13"/>
      <c r="KQE13" s="13"/>
      <c r="KQF13" s="13"/>
      <c r="KQG13" s="13"/>
      <c r="KQH13" s="13"/>
      <c r="KQI13" s="13"/>
      <c r="KQJ13" s="13"/>
      <c r="KQK13" s="13"/>
      <c r="KQL13" s="13"/>
      <c r="KQM13" s="13"/>
      <c r="KQN13" s="13"/>
      <c r="KQO13" s="13"/>
      <c r="KQP13" s="13"/>
      <c r="KQQ13" s="13"/>
      <c r="KQR13" s="13"/>
      <c r="KQS13" s="13"/>
      <c r="KQT13" s="13"/>
      <c r="KQU13" s="13"/>
      <c r="KQV13" s="13"/>
      <c r="KQW13" s="13"/>
      <c r="KQX13" s="13"/>
      <c r="KQY13" s="13"/>
      <c r="KQZ13" s="13"/>
      <c r="KRA13" s="13"/>
      <c r="KRB13" s="13"/>
      <c r="KRC13" s="13"/>
      <c r="KRD13" s="13"/>
      <c r="KRE13" s="13"/>
      <c r="KRF13" s="13"/>
      <c r="KRG13" s="13"/>
      <c r="KRH13" s="13"/>
      <c r="KRI13" s="13"/>
      <c r="KRJ13" s="13"/>
      <c r="KRK13" s="13"/>
      <c r="KRL13" s="13"/>
      <c r="KRM13" s="13"/>
      <c r="KRN13" s="13"/>
      <c r="KRO13" s="13"/>
      <c r="KRP13" s="13"/>
      <c r="KRQ13" s="13"/>
      <c r="KRR13" s="13"/>
      <c r="KRS13" s="13"/>
      <c r="KRT13" s="13"/>
      <c r="KRU13" s="13"/>
      <c r="KRV13" s="13"/>
      <c r="KRW13" s="13"/>
      <c r="KRX13" s="13"/>
      <c r="KRY13" s="13"/>
      <c r="KRZ13" s="13"/>
      <c r="KSA13" s="13"/>
      <c r="KSB13" s="13"/>
      <c r="KSC13" s="13"/>
      <c r="KSD13" s="13"/>
      <c r="KSE13" s="13"/>
      <c r="KSF13" s="13"/>
      <c r="KSG13" s="13"/>
      <c r="KSH13" s="13"/>
      <c r="KSI13" s="13"/>
      <c r="KSJ13" s="13"/>
      <c r="KSK13" s="13"/>
      <c r="KSL13" s="13"/>
      <c r="KSM13" s="13"/>
      <c r="KSN13" s="13"/>
      <c r="KSO13" s="13"/>
      <c r="KSP13" s="13"/>
      <c r="KSQ13" s="13"/>
      <c r="KSR13" s="13"/>
      <c r="KSS13" s="13"/>
      <c r="KST13" s="13"/>
      <c r="KSU13" s="13"/>
      <c r="KSV13" s="13"/>
      <c r="KSW13" s="13"/>
      <c r="KSX13" s="13"/>
      <c r="KSY13" s="13"/>
      <c r="KSZ13" s="13"/>
      <c r="KTA13" s="13"/>
      <c r="KTB13" s="13"/>
      <c r="KTC13" s="13"/>
      <c r="KTD13" s="13"/>
      <c r="KTE13" s="13"/>
      <c r="KTF13" s="13"/>
      <c r="KTG13" s="13"/>
      <c r="KTH13" s="13"/>
      <c r="KTI13" s="13"/>
      <c r="KTJ13" s="13"/>
      <c r="KTK13" s="13"/>
      <c r="KTL13" s="13"/>
      <c r="KTM13" s="13"/>
      <c r="KTN13" s="13"/>
      <c r="KTO13" s="13"/>
      <c r="KTP13" s="13"/>
      <c r="KTQ13" s="13"/>
      <c r="KTR13" s="13"/>
      <c r="KTS13" s="13"/>
      <c r="KTT13" s="13"/>
      <c r="KTU13" s="13"/>
      <c r="KTV13" s="13"/>
      <c r="KTW13" s="13"/>
      <c r="KTX13" s="13"/>
      <c r="KTY13" s="13"/>
      <c r="KTZ13" s="13"/>
      <c r="KUA13" s="13"/>
      <c r="KUB13" s="13"/>
      <c r="KUC13" s="13"/>
      <c r="KUD13" s="13"/>
      <c r="KUE13" s="13"/>
      <c r="KUF13" s="13"/>
      <c r="KUG13" s="13"/>
      <c r="KUH13" s="13"/>
      <c r="KUI13" s="13"/>
      <c r="KUJ13" s="13"/>
      <c r="KUK13" s="13"/>
      <c r="KUL13" s="13"/>
      <c r="KUM13" s="13"/>
      <c r="KUN13" s="13"/>
      <c r="KUO13" s="13"/>
      <c r="KUP13" s="13"/>
      <c r="KUQ13" s="13"/>
      <c r="KUR13" s="13"/>
      <c r="KUS13" s="13"/>
      <c r="KUT13" s="13"/>
      <c r="KUU13" s="13"/>
      <c r="KUV13" s="13"/>
      <c r="KUW13" s="13"/>
      <c r="KUX13" s="13"/>
      <c r="KUY13" s="13"/>
      <c r="KUZ13" s="13"/>
      <c r="KVA13" s="13"/>
      <c r="KVB13" s="13"/>
      <c r="KVC13" s="13"/>
      <c r="KVD13" s="13"/>
      <c r="KVE13" s="13"/>
      <c r="KVF13" s="13"/>
      <c r="KVG13" s="13"/>
      <c r="KVH13" s="13"/>
      <c r="KVI13" s="13"/>
      <c r="KVJ13" s="13"/>
      <c r="KVK13" s="13"/>
      <c r="KVL13" s="13"/>
      <c r="KVM13" s="13"/>
      <c r="KVN13" s="13"/>
      <c r="KVO13" s="13"/>
      <c r="KVP13" s="13"/>
      <c r="KVQ13" s="13"/>
      <c r="KVR13" s="13"/>
      <c r="KVS13" s="13"/>
      <c r="KVT13" s="13"/>
      <c r="KVU13" s="13"/>
      <c r="KVV13" s="13"/>
      <c r="KVW13" s="13"/>
      <c r="KVX13" s="13"/>
      <c r="KVY13" s="13"/>
      <c r="KVZ13" s="13"/>
      <c r="KWA13" s="13"/>
      <c r="KWB13" s="13"/>
      <c r="KWC13" s="13"/>
      <c r="KWD13" s="13"/>
      <c r="KWE13" s="13"/>
      <c r="KWF13" s="13"/>
      <c r="KWG13" s="13"/>
      <c r="KWH13" s="13"/>
      <c r="KWI13" s="13"/>
      <c r="KWJ13" s="13"/>
      <c r="KWK13" s="13"/>
      <c r="KWL13" s="13"/>
      <c r="KWM13" s="13"/>
      <c r="KWN13" s="13"/>
      <c r="KWO13" s="13"/>
      <c r="KWP13" s="13"/>
      <c r="KWQ13" s="13"/>
      <c r="KWR13" s="13"/>
      <c r="KWS13" s="13"/>
      <c r="KWT13" s="13"/>
      <c r="KWU13" s="13"/>
      <c r="KWV13" s="13"/>
      <c r="KWW13" s="13"/>
      <c r="KWX13" s="13"/>
      <c r="KWY13" s="13"/>
      <c r="KWZ13" s="13"/>
      <c r="KXA13" s="13"/>
      <c r="KXB13" s="13"/>
      <c r="KXC13" s="13"/>
      <c r="KXD13" s="13"/>
      <c r="KXE13" s="13"/>
      <c r="KXF13" s="13"/>
      <c r="KXG13" s="13"/>
      <c r="KXH13" s="13"/>
      <c r="KXI13" s="13"/>
      <c r="KXJ13" s="13"/>
      <c r="KXK13" s="13"/>
      <c r="KXL13" s="13"/>
      <c r="KXM13" s="13"/>
      <c r="KXN13" s="13"/>
      <c r="KXO13" s="13"/>
      <c r="KXP13" s="13"/>
      <c r="KXQ13" s="13"/>
      <c r="KXR13" s="13"/>
      <c r="KXS13" s="13"/>
      <c r="KXT13" s="13"/>
      <c r="KXU13" s="13"/>
      <c r="KXV13" s="13"/>
      <c r="KXW13" s="13"/>
      <c r="KXX13" s="13"/>
      <c r="KXY13" s="13"/>
      <c r="KXZ13" s="13"/>
      <c r="KYA13" s="13"/>
      <c r="KYB13" s="13"/>
      <c r="KYC13" s="13"/>
      <c r="KYD13" s="13"/>
      <c r="KYE13" s="13"/>
      <c r="KYF13" s="13"/>
      <c r="KYG13" s="13"/>
      <c r="KYH13" s="13"/>
      <c r="KYI13" s="13"/>
      <c r="KYJ13" s="13"/>
      <c r="KYK13" s="13"/>
      <c r="KYL13" s="13"/>
      <c r="KYM13" s="13"/>
      <c r="KYN13" s="13"/>
      <c r="KYO13" s="13"/>
      <c r="KYP13" s="13"/>
      <c r="KYQ13" s="13"/>
      <c r="KYR13" s="13"/>
      <c r="KYS13" s="13"/>
      <c r="KYT13" s="13"/>
      <c r="KYU13" s="13"/>
      <c r="KYV13" s="13"/>
      <c r="KYW13" s="13"/>
      <c r="KYX13" s="13"/>
      <c r="KYY13" s="13"/>
      <c r="KYZ13" s="13"/>
      <c r="KZA13" s="13"/>
      <c r="KZB13" s="13"/>
      <c r="KZC13" s="13"/>
      <c r="KZD13" s="13"/>
      <c r="KZE13" s="13"/>
      <c r="KZF13" s="13"/>
      <c r="KZG13" s="13"/>
      <c r="KZH13" s="13"/>
      <c r="KZI13" s="13"/>
      <c r="KZJ13" s="13"/>
      <c r="KZK13" s="13"/>
      <c r="KZL13" s="13"/>
      <c r="KZM13" s="13"/>
      <c r="KZN13" s="13"/>
      <c r="KZO13" s="13"/>
      <c r="KZP13" s="13"/>
      <c r="KZQ13" s="13"/>
      <c r="KZR13" s="13"/>
      <c r="KZS13" s="13"/>
      <c r="KZT13" s="13"/>
      <c r="KZU13" s="13"/>
      <c r="KZV13" s="13"/>
      <c r="KZW13" s="13"/>
      <c r="KZX13" s="13"/>
      <c r="KZY13" s="13"/>
      <c r="KZZ13" s="13"/>
      <c r="LAA13" s="13"/>
      <c r="LAB13" s="13"/>
      <c r="LAC13" s="13"/>
      <c r="LAD13" s="13"/>
      <c r="LAE13" s="13"/>
      <c r="LAF13" s="13"/>
      <c r="LAG13" s="13"/>
      <c r="LAH13" s="13"/>
      <c r="LAI13" s="13"/>
      <c r="LAJ13" s="13"/>
      <c r="LAK13" s="13"/>
      <c r="LAL13" s="13"/>
      <c r="LAM13" s="13"/>
      <c r="LAN13" s="13"/>
      <c r="LAO13" s="13"/>
      <c r="LAP13" s="13"/>
      <c r="LAQ13" s="13"/>
      <c r="LAR13" s="13"/>
      <c r="LAS13" s="13"/>
      <c r="LAT13" s="13"/>
      <c r="LAU13" s="13"/>
      <c r="LAV13" s="13"/>
      <c r="LAW13" s="13"/>
      <c r="LAX13" s="13"/>
      <c r="LAY13" s="13"/>
      <c r="LAZ13" s="13"/>
      <c r="LBA13" s="13"/>
      <c r="LBB13" s="13"/>
      <c r="LBC13" s="13"/>
      <c r="LBD13" s="13"/>
      <c r="LBE13" s="13"/>
      <c r="LBF13" s="13"/>
      <c r="LBG13" s="13"/>
      <c r="LBH13" s="13"/>
      <c r="LBI13" s="13"/>
      <c r="LBJ13" s="13"/>
      <c r="LBK13" s="13"/>
      <c r="LBL13" s="13"/>
      <c r="LBM13" s="13"/>
      <c r="LBN13" s="13"/>
      <c r="LBO13" s="13"/>
      <c r="LBP13" s="13"/>
      <c r="LBQ13" s="13"/>
      <c r="LBR13" s="13"/>
      <c r="LBS13" s="13"/>
      <c r="LBT13" s="13"/>
      <c r="LBU13" s="13"/>
      <c r="LBV13" s="13"/>
      <c r="LBW13" s="13"/>
      <c r="LBX13" s="13"/>
      <c r="LBY13" s="13"/>
      <c r="LBZ13" s="13"/>
      <c r="LCA13" s="13"/>
      <c r="LCB13" s="13"/>
      <c r="LCC13" s="13"/>
      <c r="LCD13" s="13"/>
      <c r="LCE13" s="13"/>
      <c r="LCF13" s="13"/>
      <c r="LCG13" s="13"/>
      <c r="LCH13" s="13"/>
      <c r="LCI13" s="13"/>
      <c r="LCJ13" s="13"/>
      <c r="LCK13" s="13"/>
      <c r="LCL13" s="13"/>
      <c r="LCM13" s="13"/>
      <c r="LCN13" s="13"/>
      <c r="LCO13" s="13"/>
      <c r="LCP13" s="13"/>
      <c r="LCQ13" s="13"/>
      <c r="LCR13" s="13"/>
      <c r="LCS13" s="13"/>
      <c r="LCT13" s="13"/>
      <c r="LCU13" s="13"/>
      <c r="LCV13" s="13"/>
      <c r="LCW13" s="13"/>
      <c r="LCX13" s="13"/>
      <c r="LCY13" s="13"/>
      <c r="LCZ13" s="13"/>
      <c r="LDA13" s="13"/>
      <c r="LDB13" s="13"/>
      <c r="LDC13" s="13"/>
      <c r="LDD13" s="13"/>
      <c r="LDE13" s="13"/>
      <c r="LDF13" s="13"/>
      <c r="LDG13" s="13"/>
      <c r="LDH13" s="13"/>
      <c r="LDI13" s="13"/>
      <c r="LDJ13" s="13"/>
      <c r="LDK13" s="13"/>
      <c r="LDL13" s="13"/>
      <c r="LDM13" s="13"/>
      <c r="LDN13" s="13"/>
      <c r="LDO13" s="13"/>
      <c r="LDP13" s="13"/>
      <c r="LDQ13" s="13"/>
      <c r="LDR13" s="13"/>
      <c r="LDS13" s="13"/>
      <c r="LDT13" s="13"/>
      <c r="LDU13" s="13"/>
      <c r="LDV13" s="13"/>
      <c r="LDW13" s="13"/>
      <c r="LDX13" s="13"/>
      <c r="LDY13" s="13"/>
      <c r="LDZ13" s="13"/>
      <c r="LEA13" s="13"/>
      <c r="LEB13" s="13"/>
      <c r="LEC13" s="13"/>
      <c r="LED13" s="13"/>
      <c r="LEE13" s="13"/>
      <c r="LEF13" s="13"/>
      <c r="LEG13" s="13"/>
      <c r="LEH13" s="13"/>
      <c r="LEI13" s="13"/>
      <c r="LEJ13" s="13"/>
      <c r="LEK13" s="13"/>
      <c r="LEL13" s="13"/>
      <c r="LEM13" s="13"/>
      <c r="LEN13" s="13"/>
      <c r="LEO13" s="13"/>
      <c r="LEP13" s="13"/>
      <c r="LEQ13" s="13"/>
      <c r="LER13" s="13"/>
      <c r="LES13" s="13"/>
      <c r="LET13" s="13"/>
      <c r="LEU13" s="13"/>
      <c r="LEV13" s="13"/>
      <c r="LEW13" s="13"/>
      <c r="LEX13" s="13"/>
      <c r="LEY13" s="13"/>
      <c r="LEZ13" s="13"/>
      <c r="LFA13" s="13"/>
      <c r="LFB13" s="13"/>
      <c r="LFC13" s="13"/>
      <c r="LFD13" s="13"/>
      <c r="LFE13" s="13"/>
      <c r="LFF13" s="13"/>
      <c r="LFG13" s="13"/>
      <c r="LFH13" s="13"/>
      <c r="LFI13" s="13"/>
      <c r="LFJ13" s="13"/>
      <c r="LFK13" s="13"/>
      <c r="LFL13" s="13"/>
      <c r="LFM13" s="13"/>
      <c r="LFN13" s="13"/>
      <c r="LFO13" s="13"/>
      <c r="LFP13" s="13"/>
      <c r="LFQ13" s="13"/>
      <c r="LFR13" s="13"/>
      <c r="LFS13" s="13"/>
      <c r="LFT13" s="13"/>
      <c r="LFU13" s="13"/>
      <c r="LFV13" s="13"/>
      <c r="LFW13" s="13"/>
      <c r="LFX13" s="13"/>
      <c r="LFY13" s="13"/>
      <c r="LFZ13" s="13"/>
      <c r="LGA13" s="13"/>
      <c r="LGB13" s="13"/>
      <c r="LGC13" s="13"/>
      <c r="LGD13" s="13"/>
      <c r="LGE13" s="13"/>
      <c r="LGF13" s="13"/>
      <c r="LGG13" s="13"/>
      <c r="LGH13" s="13"/>
      <c r="LGI13" s="13"/>
      <c r="LGJ13" s="13"/>
      <c r="LGK13" s="13"/>
      <c r="LGL13" s="13"/>
      <c r="LGM13" s="13"/>
      <c r="LGN13" s="13"/>
      <c r="LGO13" s="13"/>
      <c r="LGP13" s="13"/>
      <c r="LGQ13" s="13"/>
      <c r="LGR13" s="13"/>
      <c r="LGS13" s="13"/>
      <c r="LGT13" s="13"/>
      <c r="LGU13" s="13"/>
      <c r="LGV13" s="13"/>
      <c r="LGW13" s="13"/>
      <c r="LGX13" s="13"/>
      <c r="LGY13" s="13"/>
      <c r="LGZ13" s="13"/>
      <c r="LHA13" s="13"/>
      <c r="LHB13" s="13"/>
      <c r="LHC13" s="13"/>
      <c r="LHD13" s="13"/>
      <c r="LHE13" s="13"/>
      <c r="LHF13" s="13"/>
      <c r="LHG13" s="13"/>
      <c r="LHH13" s="13"/>
      <c r="LHI13" s="13"/>
      <c r="LHJ13" s="13"/>
      <c r="LHK13" s="13"/>
      <c r="LHL13" s="13"/>
      <c r="LHM13" s="13"/>
      <c r="LHN13" s="13"/>
      <c r="LHO13" s="13"/>
      <c r="LHP13" s="13"/>
      <c r="LHQ13" s="13"/>
      <c r="LHR13" s="13"/>
      <c r="LHS13" s="13"/>
      <c r="LHT13" s="13"/>
      <c r="LHU13" s="13"/>
      <c r="LHV13" s="13"/>
      <c r="LHW13" s="13"/>
      <c r="LHX13" s="13"/>
      <c r="LHY13" s="13"/>
      <c r="LHZ13" s="13"/>
      <c r="LIA13" s="13"/>
      <c r="LIB13" s="13"/>
      <c r="LIC13" s="13"/>
      <c r="LID13" s="13"/>
      <c r="LIE13" s="13"/>
      <c r="LIF13" s="13"/>
      <c r="LIG13" s="13"/>
      <c r="LIH13" s="13"/>
      <c r="LII13" s="13"/>
      <c r="LIJ13" s="13"/>
      <c r="LIK13" s="13"/>
      <c r="LIL13" s="13"/>
      <c r="LIM13" s="13"/>
      <c r="LIN13" s="13"/>
      <c r="LIO13" s="13"/>
      <c r="LIP13" s="13"/>
      <c r="LIQ13" s="13"/>
      <c r="LIR13" s="13"/>
      <c r="LIS13" s="13"/>
      <c r="LIT13" s="13"/>
      <c r="LIU13" s="13"/>
      <c r="LIV13" s="13"/>
      <c r="LIW13" s="13"/>
      <c r="LIX13" s="13"/>
      <c r="LIY13" s="13"/>
      <c r="LIZ13" s="13"/>
      <c r="LJA13" s="13"/>
      <c r="LJB13" s="13"/>
      <c r="LJC13" s="13"/>
      <c r="LJD13" s="13"/>
      <c r="LJE13" s="13"/>
      <c r="LJF13" s="13"/>
      <c r="LJG13" s="13"/>
      <c r="LJH13" s="13"/>
      <c r="LJI13" s="13"/>
      <c r="LJJ13" s="13"/>
      <c r="LJK13" s="13"/>
      <c r="LJL13" s="13"/>
      <c r="LJM13" s="13"/>
      <c r="LJN13" s="13"/>
      <c r="LJO13" s="13"/>
      <c r="LJP13" s="13"/>
      <c r="LJQ13" s="13"/>
      <c r="LJR13" s="13"/>
      <c r="LJS13" s="13"/>
      <c r="LJT13" s="13"/>
      <c r="LJU13" s="13"/>
      <c r="LJV13" s="13"/>
      <c r="LJW13" s="13"/>
      <c r="LJX13" s="13"/>
      <c r="LJY13" s="13"/>
      <c r="LJZ13" s="13"/>
      <c r="LKA13" s="13"/>
      <c r="LKB13" s="13"/>
      <c r="LKC13" s="13"/>
      <c r="LKD13" s="13"/>
      <c r="LKE13" s="13"/>
      <c r="LKF13" s="13"/>
      <c r="LKG13" s="13"/>
      <c r="LKH13" s="13"/>
      <c r="LKI13" s="13"/>
      <c r="LKJ13" s="13"/>
      <c r="LKK13" s="13"/>
      <c r="LKL13" s="13"/>
      <c r="LKM13" s="13"/>
      <c r="LKN13" s="13"/>
      <c r="LKO13" s="13"/>
      <c r="LKP13" s="13"/>
      <c r="LKQ13" s="13"/>
      <c r="LKR13" s="13"/>
      <c r="LKS13" s="13"/>
      <c r="LKT13" s="13"/>
      <c r="LKU13" s="13"/>
      <c r="LKV13" s="13"/>
      <c r="LKW13" s="13"/>
      <c r="LKX13" s="13"/>
      <c r="LKY13" s="13"/>
      <c r="LKZ13" s="13"/>
      <c r="LLA13" s="13"/>
      <c r="LLB13" s="13"/>
      <c r="LLC13" s="13"/>
      <c r="LLD13" s="13"/>
      <c r="LLE13" s="13"/>
      <c r="LLF13" s="13"/>
      <c r="LLG13" s="13"/>
      <c r="LLH13" s="13"/>
      <c r="LLI13" s="13"/>
      <c r="LLJ13" s="13"/>
      <c r="LLK13" s="13"/>
      <c r="LLL13" s="13"/>
      <c r="LLM13" s="13"/>
      <c r="LLN13" s="13"/>
      <c r="LLO13" s="13"/>
      <c r="LLP13" s="13"/>
      <c r="LLQ13" s="13"/>
      <c r="LLR13" s="13"/>
      <c r="LLS13" s="13"/>
      <c r="LLT13" s="13"/>
      <c r="LLU13" s="13"/>
      <c r="LLV13" s="13"/>
      <c r="LLW13" s="13"/>
      <c r="LLX13" s="13"/>
      <c r="LLY13" s="13"/>
      <c r="LLZ13" s="13"/>
      <c r="LMA13" s="13"/>
      <c r="LMB13" s="13"/>
      <c r="LMC13" s="13"/>
      <c r="LMD13" s="13"/>
      <c r="LME13" s="13"/>
      <c r="LMF13" s="13"/>
      <c r="LMG13" s="13"/>
      <c r="LMH13" s="13"/>
      <c r="LMI13" s="13"/>
      <c r="LMJ13" s="13"/>
      <c r="LMK13" s="13"/>
      <c r="LML13" s="13"/>
      <c r="LMM13" s="13"/>
      <c r="LMN13" s="13"/>
      <c r="LMO13" s="13"/>
      <c r="LMP13" s="13"/>
      <c r="LMQ13" s="13"/>
      <c r="LMR13" s="13"/>
      <c r="LMS13" s="13"/>
      <c r="LMT13" s="13"/>
      <c r="LMU13" s="13"/>
      <c r="LMV13" s="13"/>
      <c r="LMW13" s="13"/>
      <c r="LMX13" s="13"/>
      <c r="LMY13" s="13"/>
      <c r="LMZ13" s="13"/>
      <c r="LNA13" s="13"/>
      <c r="LNB13" s="13"/>
      <c r="LNC13" s="13"/>
      <c r="LND13" s="13"/>
      <c r="LNE13" s="13"/>
      <c r="LNF13" s="13"/>
      <c r="LNG13" s="13"/>
      <c r="LNH13" s="13"/>
      <c r="LNI13" s="13"/>
      <c r="LNJ13" s="13"/>
      <c r="LNK13" s="13"/>
      <c r="LNL13" s="13"/>
      <c r="LNM13" s="13"/>
      <c r="LNN13" s="13"/>
      <c r="LNO13" s="13"/>
      <c r="LNP13" s="13"/>
      <c r="LNQ13" s="13"/>
      <c r="LNR13" s="13"/>
      <c r="LNS13" s="13"/>
      <c r="LNT13" s="13"/>
      <c r="LNU13" s="13"/>
      <c r="LNV13" s="13"/>
      <c r="LNW13" s="13"/>
      <c r="LNX13" s="13"/>
      <c r="LNY13" s="13"/>
      <c r="LNZ13" s="13"/>
      <c r="LOA13" s="13"/>
      <c r="LOB13" s="13"/>
      <c r="LOC13" s="13"/>
      <c r="LOD13" s="13"/>
      <c r="LOE13" s="13"/>
      <c r="LOF13" s="13"/>
      <c r="LOG13" s="13"/>
      <c r="LOH13" s="13"/>
      <c r="LOI13" s="13"/>
      <c r="LOJ13" s="13"/>
      <c r="LOK13" s="13"/>
      <c r="LOL13" s="13"/>
      <c r="LOM13" s="13"/>
      <c r="LON13" s="13"/>
      <c r="LOO13" s="13"/>
      <c r="LOP13" s="13"/>
      <c r="LOQ13" s="13"/>
      <c r="LOR13" s="13"/>
      <c r="LOS13" s="13"/>
      <c r="LOT13" s="13"/>
      <c r="LOU13" s="13"/>
      <c r="LOV13" s="13"/>
      <c r="LOW13" s="13"/>
      <c r="LOX13" s="13"/>
      <c r="LOY13" s="13"/>
      <c r="LOZ13" s="13"/>
      <c r="LPA13" s="13"/>
      <c r="LPB13" s="13"/>
      <c r="LPC13" s="13"/>
      <c r="LPD13" s="13"/>
      <c r="LPE13" s="13"/>
      <c r="LPF13" s="13"/>
      <c r="LPG13" s="13"/>
      <c r="LPH13" s="13"/>
      <c r="LPI13" s="13"/>
      <c r="LPJ13" s="13"/>
      <c r="LPK13" s="13"/>
      <c r="LPL13" s="13"/>
      <c r="LPM13" s="13"/>
      <c r="LPN13" s="13"/>
      <c r="LPO13" s="13"/>
      <c r="LPP13" s="13"/>
      <c r="LPQ13" s="13"/>
      <c r="LPR13" s="13"/>
      <c r="LPS13" s="13"/>
      <c r="LPT13" s="13"/>
      <c r="LPU13" s="13"/>
      <c r="LPV13" s="13"/>
      <c r="LPW13" s="13"/>
      <c r="LPX13" s="13"/>
      <c r="LPY13" s="13"/>
      <c r="LPZ13" s="13"/>
      <c r="LQA13" s="13"/>
      <c r="LQB13" s="13"/>
      <c r="LQC13" s="13"/>
      <c r="LQD13" s="13"/>
      <c r="LQE13" s="13"/>
      <c r="LQF13" s="13"/>
      <c r="LQG13" s="13"/>
      <c r="LQH13" s="13"/>
      <c r="LQI13" s="13"/>
      <c r="LQJ13" s="13"/>
      <c r="LQK13" s="13"/>
      <c r="LQL13" s="13"/>
      <c r="LQM13" s="13"/>
      <c r="LQN13" s="13"/>
      <c r="LQO13" s="13"/>
      <c r="LQP13" s="13"/>
      <c r="LQQ13" s="13"/>
      <c r="LQR13" s="13"/>
      <c r="LQS13" s="13"/>
      <c r="LQT13" s="13"/>
      <c r="LQU13" s="13"/>
      <c r="LQV13" s="13"/>
      <c r="LQW13" s="13"/>
      <c r="LQX13" s="13"/>
      <c r="LQY13" s="13"/>
      <c r="LQZ13" s="13"/>
      <c r="LRA13" s="13"/>
      <c r="LRB13" s="13"/>
      <c r="LRC13" s="13"/>
      <c r="LRD13" s="13"/>
      <c r="LRE13" s="13"/>
      <c r="LRF13" s="13"/>
      <c r="LRG13" s="13"/>
      <c r="LRH13" s="13"/>
      <c r="LRI13" s="13"/>
      <c r="LRJ13" s="13"/>
      <c r="LRK13" s="13"/>
      <c r="LRL13" s="13"/>
      <c r="LRM13" s="13"/>
      <c r="LRN13" s="13"/>
      <c r="LRO13" s="13"/>
      <c r="LRP13" s="13"/>
      <c r="LRQ13" s="13"/>
      <c r="LRR13" s="13"/>
      <c r="LRS13" s="13"/>
      <c r="LRT13" s="13"/>
      <c r="LRU13" s="13"/>
      <c r="LRV13" s="13"/>
      <c r="LRW13" s="13"/>
      <c r="LRX13" s="13"/>
      <c r="LRY13" s="13"/>
      <c r="LRZ13" s="13"/>
      <c r="LSA13" s="13"/>
      <c r="LSB13" s="13"/>
      <c r="LSC13" s="13"/>
      <c r="LSD13" s="13"/>
      <c r="LSE13" s="13"/>
      <c r="LSF13" s="13"/>
      <c r="LSG13" s="13"/>
      <c r="LSH13" s="13"/>
      <c r="LSI13" s="13"/>
      <c r="LSJ13" s="13"/>
      <c r="LSK13" s="13"/>
      <c r="LSL13" s="13"/>
      <c r="LSM13" s="13"/>
      <c r="LSN13" s="13"/>
      <c r="LSO13" s="13"/>
      <c r="LSP13" s="13"/>
      <c r="LSQ13" s="13"/>
      <c r="LSR13" s="13"/>
      <c r="LSS13" s="13"/>
      <c r="LST13" s="13"/>
      <c r="LSU13" s="13"/>
      <c r="LSV13" s="13"/>
      <c r="LSW13" s="13"/>
      <c r="LSX13" s="13"/>
      <c r="LSY13" s="13"/>
      <c r="LSZ13" s="13"/>
      <c r="LTA13" s="13"/>
      <c r="LTB13" s="13"/>
      <c r="LTC13" s="13"/>
      <c r="LTD13" s="13"/>
      <c r="LTE13" s="13"/>
      <c r="LTF13" s="13"/>
      <c r="LTG13" s="13"/>
      <c r="LTH13" s="13"/>
      <c r="LTI13" s="13"/>
      <c r="LTJ13" s="13"/>
      <c r="LTK13" s="13"/>
      <c r="LTL13" s="13"/>
      <c r="LTM13" s="13"/>
      <c r="LTN13" s="13"/>
      <c r="LTO13" s="13"/>
      <c r="LTP13" s="13"/>
      <c r="LTQ13" s="13"/>
      <c r="LTR13" s="13"/>
      <c r="LTS13" s="13"/>
      <c r="LTT13" s="13"/>
      <c r="LTU13" s="13"/>
      <c r="LTV13" s="13"/>
      <c r="LTW13" s="13"/>
      <c r="LTX13" s="13"/>
      <c r="LTY13" s="13"/>
      <c r="LTZ13" s="13"/>
      <c r="LUA13" s="13"/>
      <c r="LUB13" s="13"/>
      <c r="LUC13" s="13"/>
      <c r="LUD13" s="13"/>
      <c r="LUE13" s="13"/>
      <c r="LUF13" s="13"/>
      <c r="LUG13" s="13"/>
      <c r="LUH13" s="13"/>
      <c r="LUI13" s="13"/>
      <c r="LUJ13" s="13"/>
      <c r="LUK13" s="13"/>
      <c r="LUL13" s="13"/>
      <c r="LUM13" s="13"/>
      <c r="LUN13" s="13"/>
      <c r="LUO13" s="13"/>
      <c r="LUP13" s="13"/>
      <c r="LUQ13" s="13"/>
      <c r="LUR13" s="13"/>
      <c r="LUS13" s="13"/>
      <c r="LUT13" s="13"/>
      <c r="LUU13" s="13"/>
      <c r="LUV13" s="13"/>
      <c r="LUW13" s="13"/>
      <c r="LUX13" s="13"/>
      <c r="LUY13" s="13"/>
      <c r="LUZ13" s="13"/>
      <c r="LVA13" s="13"/>
      <c r="LVB13" s="13"/>
      <c r="LVC13" s="13"/>
      <c r="LVD13" s="13"/>
      <c r="LVE13" s="13"/>
      <c r="LVF13" s="13"/>
      <c r="LVG13" s="13"/>
      <c r="LVH13" s="13"/>
      <c r="LVI13" s="13"/>
      <c r="LVJ13" s="13"/>
      <c r="LVK13" s="13"/>
      <c r="LVL13" s="13"/>
      <c r="LVM13" s="13"/>
      <c r="LVN13" s="13"/>
      <c r="LVO13" s="13"/>
      <c r="LVP13" s="13"/>
      <c r="LVQ13" s="13"/>
      <c r="LVR13" s="13"/>
      <c r="LVS13" s="13"/>
      <c r="LVT13" s="13"/>
      <c r="LVU13" s="13"/>
      <c r="LVV13" s="13"/>
      <c r="LVW13" s="13"/>
      <c r="LVX13" s="13"/>
      <c r="LVY13" s="13"/>
      <c r="LVZ13" s="13"/>
      <c r="LWA13" s="13"/>
      <c r="LWB13" s="13"/>
      <c r="LWC13" s="13"/>
      <c r="LWD13" s="13"/>
      <c r="LWE13" s="13"/>
      <c r="LWF13" s="13"/>
      <c r="LWG13" s="13"/>
      <c r="LWH13" s="13"/>
      <c r="LWI13" s="13"/>
      <c r="LWJ13" s="13"/>
      <c r="LWK13" s="13"/>
      <c r="LWL13" s="13"/>
      <c r="LWM13" s="13"/>
      <c r="LWN13" s="13"/>
      <c r="LWO13" s="13"/>
      <c r="LWP13" s="13"/>
      <c r="LWQ13" s="13"/>
      <c r="LWR13" s="13"/>
      <c r="LWS13" s="13"/>
      <c r="LWT13" s="13"/>
      <c r="LWU13" s="13"/>
      <c r="LWV13" s="13"/>
      <c r="LWW13" s="13"/>
      <c r="LWX13" s="13"/>
      <c r="LWY13" s="13"/>
      <c r="LWZ13" s="13"/>
      <c r="LXA13" s="13"/>
      <c r="LXB13" s="13"/>
      <c r="LXC13" s="13"/>
      <c r="LXD13" s="13"/>
      <c r="LXE13" s="13"/>
      <c r="LXF13" s="13"/>
      <c r="LXG13" s="13"/>
      <c r="LXH13" s="13"/>
      <c r="LXI13" s="13"/>
      <c r="LXJ13" s="13"/>
      <c r="LXK13" s="13"/>
      <c r="LXL13" s="13"/>
      <c r="LXM13" s="13"/>
      <c r="LXN13" s="13"/>
      <c r="LXO13" s="13"/>
      <c r="LXP13" s="13"/>
      <c r="LXQ13" s="13"/>
      <c r="LXR13" s="13"/>
      <c r="LXS13" s="13"/>
      <c r="LXT13" s="13"/>
      <c r="LXU13" s="13"/>
      <c r="LXV13" s="13"/>
      <c r="LXW13" s="13"/>
      <c r="LXX13" s="13"/>
      <c r="LXY13" s="13"/>
      <c r="LXZ13" s="13"/>
      <c r="LYA13" s="13"/>
      <c r="LYB13" s="13"/>
      <c r="LYC13" s="13"/>
      <c r="LYD13" s="13"/>
      <c r="LYE13" s="13"/>
      <c r="LYF13" s="13"/>
      <c r="LYG13" s="13"/>
      <c r="LYH13" s="13"/>
      <c r="LYI13" s="13"/>
      <c r="LYJ13" s="13"/>
      <c r="LYK13" s="13"/>
      <c r="LYL13" s="13"/>
      <c r="LYM13" s="13"/>
      <c r="LYN13" s="13"/>
      <c r="LYO13" s="13"/>
      <c r="LYP13" s="13"/>
      <c r="LYQ13" s="13"/>
      <c r="LYR13" s="13"/>
      <c r="LYS13" s="13"/>
      <c r="LYT13" s="13"/>
      <c r="LYU13" s="13"/>
      <c r="LYV13" s="13"/>
      <c r="LYW13" s="13"/>
      <c r="LYX13" s="13"/>
      <c r="LYY13" s="13"/>
      <c r="LYZ13" s="13"/>
      <c r="LZA13" s="13"/>
      <c r="LZB13" s="13"/>
      <c r="LZC13" s="13"/>
      <c r="LZD13" s="13"/>
      <c r="LZE13" s="13"/>
      <c r="LZF13" s="13"/>
      <c r="LZG13" s="13"/>
      <c r="LZH13" s="13"/>
      <c r="LZI13" s="13"/>
      <c r="LZJ13" s="13"/>
      <c r="LZK13" s="13"/>
      <c r="LZL13" s="13"/>
      <c r="LZM13" s="13"/>
      <c r="LZN13" s="13"/>
      <c r="LZO13" s="13"/>
      <c r="LZP13" s="13"/>
      <c r="LZQ13" s="13"/>
      <c r="LZR13" s="13"/>
      <c r="LZS13" s="13"/>
      <c r="LZT13" s="13"/>
      <c r="LZU13" s="13"/>
      <c r="LZV13" s="13"/>
      <c r="LZW13" s="13"/>
      <c r="LZX13" s="13"/>
      <c r="LZY13" s="13"/>
      <c r="LZZ13" s="13"/>
      <c r="MAA13" s="13"/>
      <c r="MAB13" s="13"/>
      <c r="MAC13" s="13"/>
      <c r="MAD13" s="13"/>
      <c r="MAE13" s="13"/>
      <c r="MAF13" s="13"/>
      <c r="MAG13" s="13"/>
      <c r="MAH13" s="13"/>
      <c r="MAI13" s="13"/>
      <c r="MAJ13" s="13"/>
      <c r="MAK13" s="13"/>
      <c r="MAL13" s="13"/>
      <c r="MAM13" s="13"/>
      <c r="MAN13" s="13"/>
      <c r="MAO13" s="13"/>
      <c r="MAP13" s="13"/>
      <c r="MAQ13" s="13"/>
      <c r="MAR13" s="13"/>
      <c r="MAS13" s="13"/>
      <c r="MAT13" s="13"/>
      <c r="MAU13" s="13"/>
      <c r="MAV13" s="13"/>
      <c r="MAW13" s="13"/>
      <c r="MAX13" s="13"/>
      <c r="MAY13" s="13"/>
      <c r="MAZ13" s="13"/>
      <c r="MBA13" s="13"/>
      <c r="MBB13" s="13"/>
      <c r="MBC13" s="13"/>
      <c r="MBD13" s="13"/>
      <c r="MBE13" s="13"/>
      <c r="MBF13" s="13"/>
      <c r="MBG13" s="13"/>
      <c r="MBH13" s="13"/>
      <c r="MBI13" s="13"/>
      <c r="MBJ13" s="13"/>
      <c r="MBK13" s="13"/>
      <c r="MBL13" s="13"/>
      <c r="MBM13" s="13"/>
      <c r="MBN13" s="13"/>
      <c r="MBO13" s="13"/>
      <c r="MBP13" s="13"/>
      <c r="MBQ13" s="13"/>
      <c r="MBR13" s="13"/>
      <c r="MBS13" s="13"/>
      <c r="MBT13" s="13"/>
      <c r="MBU13" s="13"/>
      <c r="MBV13" s="13"/>
      <c r="MBW13" s="13"/>
      <c r="MBX13" s="13"/>
      <c r="MBY13" s="13"/>
      <c r="MBZ13" s="13"/>
      <c r="MCA13" s="13"/>
      <c r="MCB13" s="13"/>
      <c r="MCC13" s="13"/>
      <c r="MCD13" s="13"/>
      <c r="MCE13" s="13"/>
      <c r="MCF13" s="13"/>
      <c r="MCG13" s="13"/>
      <c r="MCH13" s="13"/>
      <c r="MCI13" s="13"/>
      <c r="MCJ13" s="13"/>
      <c r="MCK13" s="13"/>
      <c r="MCL13" s="13"/>
      <c r="MCM13" s="13"/>
      <c r="MCN13" s="13"/>
      <c r="MCO13" s="13"/>
      <c r="MCP13" s="13"/>
      <c r="MCQ13" s="13"/>
      <c r="MCR13" s="13"/>
      <c r="MCS13" s="13"/>
      <c r="MCT13" s="13"/>
      <c r="MCU13" s="13"/>
      <c r="MCV13" s="13"/>
      <c r="MCW13" s="13"/>
      <c r="MCX13" s="13"/>
      <c r="MCY13" s="13"/>
      <c r="MCZ13" s="13"/>
      <c r="MDA13" s="13"/>
      <c r="MDB13" s="13"/>
      <c r="MDC13" s="13"/>
      <c r="MDD13" s="13"/>
      <c r="MDE13" s="13"/>
      <c r="MDF13" s="13"/>
      <c r="MDG13" s="13"/>
      <c r="MDH13" s="13"/>
      <c r="MDI13" s="13"/>
      <c r="MDJ13" s="13"/>
      <c r="MDK13" s="13"/>
      <c r="MDL13" s="13"/>
      <c r="MDM13" s="13"/>
      <c r="MDN13" s="13"/>
      <c r="MDO13" s="13"/>
      <c r="MDP13" s="13"/>
      <c r="MDQ13" s="13"/>
      <c r="MDR13" s="13"/>
      <c r="MDS13" s="13"/>
      <c r="MDT13" s="13"/>
      <c r="MDU13" s="13"/>
      <c r="MDV13" s="13"/>
      <c r="MDW13" s="13"/>
      <c r="MDX13" s="13"/>
      <c r="MDY13" s="13"/>
      <c r="MDZ13" s="13"/>
      <c r="MEA13" s="13"/>
      <c r="MEB13" s="13"/>
      <c r="MEC13" s="13"/>
      <c r="MED13" s="13"/>
      <c r="MEE13" s="13"/>
      <c r="MEF13" s="13"/>
      <c r="MEG13" s="13"/>
      <c r="MEH13" s="13"/>
      <c r="MEI13" s="13"/>
      <c r="MEJ13" s="13"/>
      <c r="MEK13" s="13"/>
      <c r="MEL13" s="13"/>
      <c r="MEM13" s="13"/>
      <c r="MEN13" s="13"/>
      <c r="MEO13" s="13"/>
      <c r="MEP13" s="13"/>
      <c r="MEQ13" s="13"/>
      <c r="MER13" s="13"/>
      <c r="MES13" s="13"/>
      <c r="MET13" s="13"/>
      <c r="MEU13" s="13"/>
      <c r="MEV13" s="13"/>
      <c r="MEW13" s="13"/>
      <c r="MEX13" s="13"/>
      <c r="MEY13" s="13"/>
      <c r="MEZ13" s="13"/>
      <c r="MFA13" s="13"/>
      <c r="MFB13" s="13"/>
      <c r="MFC13" s="13"/>
      <c r="MFD13" s="13"/>
      <c r="MFE13" s="13"/>
      <c r="MFF13" s="13"/>
      <c r="MFG13" s="13"/>
      <c r="MFH13" s="13"/>
      <c r="MFI13" s="13"/>
      <c r="MFJ13" s="13"/>
      <c r="MFK13" s="13"/>
      <c r="MFL13" s="13"/>
      <c r="MFM13" s="13"/>
      <c r="MFN13" s="13"/>
      <c r="MFO13" s="13"/>
      <c r="MFP13" s="13"/>
      <c r="MFQ13" s="13"/>
      <c r="MFR13" s="13"/>
      <c r="MFS13" s="13"/>
      <c r="MFT13" s="13"/>
      <c r="MFU13" s="13"/>
      <c r="MFV13" s="13"/>
      <c r="MFW13" s="13"/>
      <c r="MFX13" s="13"/>
      <c r="MFY13" s="13"/>
      <c r="MFZ13" s="13"/>
      <c r="MGA13" s="13"/>
      <c r="MGB13" s="13"/>
      <c r="MGC13" s="13"/>
      <c r="MGD13" s="13"/>
      <c r="MGE13" s="13"/>
      <c r="MGF13" s="13"/>
      <c r="MGG13" s="13"/>
      <c r="MGH13" s="13"/>
      <c r="MGI13" s="13"/>
      <c r="MGJ13" s="13"/>
      <c r="MGK13" s="13"/>
      <c r="MGL13" s="13"/>
      <c r="MGM13" s="13"/>
      <c r="MGN13" s="13"/>
      <c r="MGO13" s="13"/>
      <c r="MGP13" s="13"/>
      <c r="MGQ13" s="13"/>
      <c r="MGR13" s="13"/>
      <c r="MGS13" s="13"/>
      <c r="MGT13" s="13"/>
      <c r="MGU13" s="13"/>
      <c r="MGV13" s="13"/>
      <c r="MGW13" s="13"/>
      <c r="MGX13" s="13"/>
      <c r="MGY13" s="13"/>
      <c r="MGZ13" s="13"/>
      <c r="MHA13" s="13"/>
      <c r="MHB13" s="13"/>
      <c r="MHC13" s="13"/>
      <c r="MHD13" s="13"/>
      <c r="MHE13" s="13"/>
      <c r="MHF13" s="13"/>
      <c r="MHG13" s="13"/>
      <c r="MHH13" s="13"/>
      <c r="MHI13" s="13"/>
      <c r="MHJ13" s="13"/>
      <c r="MHK13" s="13"/>
      <c r="MHL13" s="13"/>
      <c r="MHM13" s="13"/>
      <c r="MHN13" s="13"/>
      <c r="MHO13" s="13"/>
      <c r="MHP13" s="13"/>
      <c r="MHQ13" s="13"/>
      <c r="MHR13" s="13"/>
      <c r="MHS13" s="13"/>
      <c r="MHT13" s="13"/>
      <c r="MHU13" s="13"/>
      <c r="MHV13" s="13"/>
      <c r="MHW13" s="13"/>
      <c r="MHX13" s="13"/>
      <c r="MHY13" s="13"/>
      <c r="MHZ13" s="13"/>
      <c r="MIA13" s="13"/>
      <c r="MIB13" s="13"/>
      <c r="MIC13" s="13"/>
      <c r="MID13" s="13"/>
      <c r="MIE13" s="13"/>
      <c r="MIF13" s="13"/>
      <c r="MIG13" s="13"/>
      <c r="MIH13" s="13"/>
      <c r="MII13" s="13"/>
      <c r="MIJ13" s="13"/>
      <c r="MIK13" s="13"/>
      <c r="MIL13" s="13"/>
      <c r="MIM13" s="13"/>
      <c r="MIN13" s="13"/>
      <c r="MIO13" s="13"/>
      <c r="MIP13" s="13"/>
      <c r="MIQ13" s="13"/>
      <c r="MIR13" s="13"/>
      <c r="MIS13" s="13"/>
      <c r="MIT13" s="13"/>
      <c r="MIU13" s="13"/>
      <c r="MIV13" s="13"/>
      <c r="MIW13" s="13"/>
      <c r="MIX13" s="13"/>
      <c r="MIY13" s="13"/>
      <c r="MIZ13" s="13"/>
      <c r="MJA13" s="13"/>
      <c r="MJB13" s="13"/>
      <c r="MJC13" s="13"/>
      <c r="MJD13" s="13"/>
      <c r="MJE13" s="13"/>
      <c r="MJF13" s="13"/>
      <c r="MJG13" s="13"/>
      <c r="MJH13" s="13"/>
      <c r="MJI13" s="13"/>
      <c r="MJJ13" s="13"/>
      <c r="MJK13" s="13"/>
      <c r="MJL13" s="13"/>
      <c r="MJM13" s="13"/>
      <c r="MJN13" s="13"/>
      <c r="MJO13" s="13"/>
      <c r="MJP13" s="13"/>
      <c r="MJQ13" s="13"/>
      <c r="MJR13" s="13"/>
      <c r="MJS13" s="13"/>
      <c r="MJT13" s="13"/>
      <c r="MJU13" s="13"/>
      <c r="MJV13" s="13"/>
      <c r="MJW13" s="13"/>
      <c r="MJX13" s="13"/>
      <c r="MJY13" s="13"/>
      <c r="MJZ13" s="13"/>
      <c r="MKA13" s="13"/>
      <c r="MKB13" s="13"/>
      <c r="MKC13" s="13"/>
      <c r="MKD13" s="13"/>
      <c r="MKE13" s="13"/>
      <c r="MKF13" s="13"/>
      <c r="MKG13" s="13"/>
      <c r="MKH13" s="13"/>
      <c r="MKI13" s="13"/>
      <c r="MKJ13" s="13"/>
      <c r="MKK13" s="13"/>
      <c r="MKL13" s="13"/>
      <c r="MKM13" s="13"/>
      <c r="MKN13" s="13"/>
      <c r="MKO13" s="13"/>
      <c r="MKP13" s="13"/>
      <c r="MKQ13" s="13"/>
      <c r="MKR13" s="13"/>
      <c r="MKS13" s="13"/>
      <c r="MKT13" s="13"/>
      <c r="MKU13" s="13"/>
      <c r="MKV13" s="13"/>
      <c r="MKW13" s="13"/>
      <c r="MKX13" s="13"/>
      <c r="MKY13" s="13"/>
      <c r="MKZ13" s="13"/>
      <c r="MLA13" s="13"/>
      <c r="MLB13" s="13"/>
      <c r="MLC13" s="13"/>
      <c r="MLD13" s="13"/>
      <c r="MLE13" s="13"/>
      <c r="MLF13" s="13"/>
      <c r="MLG13" s="13"/>
      <c r="MLH13" s="13"/>
      <c r="MLI13" s="13"/>
      <c r="MLJ13" s="13"/>
      <c r="MLK13" s="13"/>
      <c r="MLL13" s="13"/>
      <c r="MLM13" s="13"/>
      <c r="MLN13" s="13"/>
      <c r="MLO13" s="13"/>
      <c r="MLP13" s="13"/>
      <c r="MLQ13" s="13"/>
      <c r="MLR13" s="13"/>
      <c r="MLS13" s="13"/>
      <c r="MLT13" s="13"/>
      <c r="MLU13" s="13"/>
      <c r="MLV13" s="13"/>
      <c r="MLW13" s="13"/>
      <c r="MLX13" s="13"/>
      <c r="MLY13" s="13"/>
      <c r="MLZ13" s="13"/>
      <c r="MMA13" s="13"/>
      <c r="MMB13" s="13"/>
      <c r="MMC13" s="13"/>
      <c r="MMD13" s="13"/>
      <c r="MME13" s="13"/>
      <c r="MMF13" s="13"/>
      <c r="MMG13" s="13"/>
      <c r="MMH13" s="13"/>
      <c r="MMI13" s="13"/>
      <c r="MMJ13" s="13"/>
      <c r="MMK13" s="13"/>
      <c r="MML13" s="13"/>
      <c r="MMM13" s="13"/>
      <c r="MMN13" s="13"/>
      <c r="MMO13" s="13"/>
      <c r="MMP13" s="13"/>
      <c r="MMQ13" s="13"/>
      <c r="MMR13" s="13"/>
      <c r="MMS13" s="13"/>
      <c r="MMT13" s="13"/>
      <c r="MMU13" s="13"/>
      <c r="MMV13" s="13"/>
      <c r="MMW13" s="13"/>
      <c r="MMX13" s="13"/>
      <c r="MMY13" s="13"/>
      <c r="MMZ13" s="13"/>
      <c r="MNA13" s="13"/>
      <c r="MNB13" s="13"/>
      <c r="MNC13" s="13"/>
      <c r="MND13" s="13"/>
      <c r="MNE13" s="13"/>
      <c r="MNF13" s="13"/>
      <c r="MNG13" s="13"/>
      <c r="MNH13" s="13"/>
      <c r="MNI13" s="13"/>
      <c r="MNJ13" s="13"/>
      <c r="MNK13" s="13"/>
      <c r="MNL13" s="13"/>
      <c r="MNM13" s="13"/>
      <c r="MNN13" s="13"/>
      <c r="MNO13" s="13"/>
      <c r="MNP13" s="13"/>
      <c r="MNQ13" s="13"/>
      <c r="MNR13" s="13"/>
      <c r="MNS13" s="13"/>
      <c r="MNT13" s="13"/>
      <c r="MNU13" s="13"/>
      <c r="MNV13" s="13"/>
      <c r="MNW13" s="13"/>
      <c r="MNX13" s="13"/>
      <c r="MNY13" s="13"/>
      <c r="MNZ13" s="13"/>
      <c r="MOA13" s="13"/>
      <c r="MOB13" s="13"/>
      <c r="MOC13" s="13"/>
      <c r="MOD13" s="13"/>
      <c r="MOE13" s="13"/>
      <c r="MOF13" s="13"/>
      <c r="MOG13" s="13"/>
      <c r="MOH13" s="13"/>
      <c r="MOI13" s="13"/>
      <c r="MOJ13" s="13"/>
      <c r="MOK13" s="13"/>
      <c r="MOL13" s="13"/>
      <c r="MOM13" s="13"/>
      <c r="MON13" s="13"/>
      <c r="MOO13" s="13"/>
      <c r="MOP13" s="13"/>
      <c r="MOQ13" s="13"/>
      <c r="MOR13" s="13"/>
      <c r="MOS13" s="13"/>
      <c r="MOT13" s="13"/>
      <c r="MOU13" s="13"/>
      <c r="MOV13" s="13"/>
      <c r="MOW13" s="13"/>
      <c r="MOX13" s="13"/>
      <c r="MOY13" s="13"/>
      <c r="MOZ13" s="13"/>
      <c r="MPA13" s="13"/>
      <c r="MPB13" s="13"/>
      <c r="MPC13" s="13"/>
      <c r="MPD13" s="13"/>
      <c r="MPE13" s="13"/>
      <c r="MPF13" s="13"/>
      <c r="MPG13" s="13"/>
      <c r="MPH13" s="13"/>
      <c r="MPI13" s="13"/>
      <c r="MPJ13" s="13"/>
      <c r="MPK13" s="13"/>
      <c r="MPL13" s="13"/>
      <c r="MPM13" s="13"/>
      <c r="MPN13" s="13"/>
      <c r="MPO13" s="13"/>
      <c r="MPP13" s="13"/>
      <c r="MPQ13" s="13"/>
      <c r="MPR13" s="13"/>
      <c r="MPS13" s="13"/>
      <c r="MPT13" s="13"/>
      <c r="MPU13" s="13"/>
      <c r="MPV13" s="13"/>
      <c r="MPW13" s="13"/>
      <c r="MPX13" s="13"/>
      <c r="MPY13" s="13"/>
      <c r="MPZ13" s="13"/>
      <c r="MQA13" s="13"/>
      <c r="MQB13" s="13"/>
      <c r="MQC13" s="13"/>
      <c r="MQD13" s="13"/>
      <c r="MQE13" s="13"/>
      <c r="MQF13" s="13"/>
      <c r="MQG13" s="13"/>
      <c r="MQH13" s="13"/>
      <c r="MQI13" s="13"/>
      <c r="MQJ13" s="13"/>
      <c r="MQK13" s="13"/>
      <c r="MQL13" s="13"/>
      <c r="MQM13" s="13"/>
      <c r="MQN13" s="13"/>
      <c r="MQO13" s="13"/>
      <c r="MQP13" s="13"/>
      <c r="MQQ13" s="13"/>
      <c r="MQR13" s="13"/>
      <c r="MQS13" s="13"/>
      <c r="MQT13" s="13"/>
      <c r="MQU13" s="13"/>
      <c r="MQV13" s="13"/>
      <c r="MQW13" s="13"/>
      <c r="MQX13" s="13"/>
      <c r="MQY13" s="13"/>
      <c r="MQZ13" s="13"/>
      <c r="MRA13" s="13"/>
      <c r="MRB13" s="13"/>
      <c r="MRC13" s="13"/>
      <c r="MRD13" s="13"/>
      <c r="MRE13" s="13"/>
      <c r="MRF13" s="13"/>
      <c r="MRG13" s="13"/>
      <c r="MRH13" s="13"/>
      <c r="MRI13" s="13"/>
      <c r="MRJ13" s="13"/>
      <c r="MRK13" s="13"/>
      <c r="MRL13" s="13"/>
      <c r="MRM13" s="13"/>
      <c r="MRN13" s="13"/>
      <c r="MRO13" s="13"/>
      <c r="MRP13" s="13"/>
      <c r="MRQ13" s="13"/>
      <c r="MRR13" s="13"/>
      <c r="MRS13" s="13"/>
      <c r="MRT13" s="13"/>
      <c r="MRU13" s="13"/>
      <c r="MRV13" s="13"/>
      <c r="MRW13" s="13"/>
      <c r="MRX13" s="13"/>
      <c r="MRY13" s="13"/>
      <c r="MRZ13" s="13"/>
      <c r="MSA13" s="13"/>
      <c r="MSB13" s="13"/>
      <c r="MSC13" s="13"/>
      <c r="MSD13" s="13"/>
      <c r="MSE13" s="13"/>
      <c r="MSF13" s="13"/>
      <c r="MSG13" s="13"/>
      <c r="MSH13" s="13"/>
      <c r="MSI13" s="13"/>
      <c r="MSJ13" s="13"/>
      <c r="MSK13" s="13"/>
      <c r="MSL13" s="13"/>
      <c r="MSM13" s="13"/>
      <c r="MSN13" s="13"/>
      <c r="MSO13" s="13"/>
      <c r="MSP13" s="13"/>
      <c r="MSQ13" s="13"/>
      <c r="MSR13" s="13"/>
      <c r="MSS13" s="13"/>
      <c r="MST13" s="13"/>
      <c r="MSU13" s="13"/>
      <c r="MSV13" s="13"/>
      <c r="MSW13" s="13"/>
      <c r="MSX13" s="13"/>
      <c r="MSY13" s="13"/>
      <c r="MSZ13" s="13"/>
      <c r="MTA13" s="13"/>
      <c r="MTB13" s="13"/>
      <c r="MTC13" s="13"/>
      <c r="MTD13" s="13"/>
      <c r="MTE13" s="13"/>
      <c r="MTF13" s="13"/>
      <c r="MTG13" s="13"/>
      <c r="MTH13" s="13"/>
      <c r="MTI13" s="13"/>
      <c r="MTJ13" s="13"/>
      <c r="MTK13" s="13"/>
      <c r="MTL13" s="13"/>
      <c r="MTM13" s="13"/>
      <c r="MTN13" s="13"/>
      <c r="MTO13" s="13"/>
      <c r="MTP13" s="13"/>
      <c r="MTQ13" s="13"/>
      <c r="MTR13" s="13"/>
      <c r="MTS13" s="13"/>
      <c r="MTT13" s="13"/>
      <c r="MTU13" s="13"/>
      <c r="MTV13" s="13"/>
      <c r="MTW13" s="13"/>
      <c r="MTX13" s="13"/>
      <c r="MTY13" s="13"/>
      <c r="MTZ13" s="13"/>
      <c r="MUA13" s="13"/>
      <c r="MUB13" s="13"/>
      <c r="MUC13" s="13"/>
      <c r="MUD13" s="13"/>
      <c r="MUE13" s="13"/>
      <c r="MUF13" s="13"/>
      <c r="MUG13" s="13"/>
      <c r="MUH13" s="13"/>
      <c r="MUI13" s="13"/>
      <c r="MUJ13" s="13"/>
      <c r="MUK13" s="13"/>
      <c r="MUL13" s="13"/>
      <c r="MUM13" s="13"/>
      <c r="MUN13" s="13"/>
      <c r="MUO13" s="13"/>
      <c r="MUP13" s="13"/>
      <c r="MUQ13" s="13"/>
      <c r="MUR13" s="13"/>
      <c r="MUS13" s="13"/>
      <c r="MUT13" s="13"/>
      <c r="MUU13" s="13"/>
      <c r="MUV13" s="13"/>
      <c r="MUW13" s="13"/>
      <c r="MUX13" s="13"/>
      <c r="MUY13" s="13"/>
      <c r="MUZ13" s="13"/>
      <c r="MVA13" s="13"/>
      <c r="MVB13" s="13"/>
      <c r="MVC13" s="13"/>
      <c r="MVD13" s="13"/>
      <c r="MVE13" s="13"/>
      <c r="MVF13" s="13"/>
      <c r="MVG13" s="13"/>
      <c r="MVH13" s="13"/>
      <c r="MVI13" s="13"/>
      <c r="MVJ13" s="13"/>
      <c r="MVK13" s="13"/>
      <c r="MVL13" s="13"/>
      <c r="MVM13" s="13"/>
      <c r="MVN13" s="13"/>
      <c r="MVO13" s="13"/>
      <c r="MVP13" s="13"/>
      <c r="MVQ13" s="13"/>
      <c r="MVR13" s="13"/>
      <c r="MVS13" s="13"/>
      <c r="MVT13" s="13"/>
      <c r="MVU13" s="13"/>
      <c r="MVV13" s="13"/>
      <c r="MVW13" s="13"/>
      <c r="MVX13" s="13"/>
      <c r="MVY13" s="13"/>
      <c r="MVZ13" s="13"/>
      <c r="MWA13" s="13"/>
      <c r="MWB13" s="13"/>
      <c r="MWC13" s="13"/>
      <c r="MWD13" s="13"/>
      <c r="MWE13" s="13"/>
      <c r="MWF13" s="13"/>
      <c r="MWG13" s="13"/>
      <c r="MWH13" s="13"/>
      <c r="MWI13" s="13"/>
      <c r="MWJ13" s="13"/>
      <c r="MWK13" s="13"/>
      <c r="MWL13" s="13"/>
      <c r="MWM13" s="13"/>
      <c r="MWN13" s="13"/>
      <c r="MWO13" s="13"/>
      <c r="MWP13" s="13"/>
      <c r="MWQ13" s="13"/>
      <c r="MWR13" s="13"/>
      <c r="MWS13" s="13"/>
      <c r="MWT13" s="13"/>
      <c r="MWU13" s="13"/>
      <c r="MWV13" s="13"/>
      <c r="MWW13" s="13"/>
      <c r="MWX13" s="13"/>
      <c r="MWY13" s="13"/>
      <c r="MWZ13" s="13"/>
      <c r="MXA13" s="13"/>
      <c r="MXB13" s="13"/>
      <c r="MXC13" s="13"/>
      <c r="MXD13" s="13"/>
      <c r="MXE13" s="13"/>
      <c r="MXF13" s="13"/>
      <c r="MXG13" s="13"/>
      <c r="MXH13" s="13"/>
      <c r="MXI13" s="13"/>
      <c r="MXJ13" s="13"/>
      <c r="MXK13" s="13"/>
      <c r="MXL13" s="13"/>
      <c r="MXM13" s="13"/>
      <c r="MXN13" s="13"/>
      <c r="MXO13" s="13"/>
      <c r="MXP13" s="13"/>
      <c r="MXQ13" s="13"/>
      <c r="MXR13" s="13"/>
      <c r="MXS13" s="13"/>
      <c r="MXT13" s="13"/>
      <c r="MXU13" s="13"/>
      <c r="MXV13" s="13"/>
      <c r="MXW13" s="13"/>
      <c r="MXX13" s="13"/>
      <c r="MXY13" s="13"/>
      <c r="MXZ13" s="13"/>
      <c r="MYA13" s="13"/>
      <c r="MYB13" s="13"/>
      <c r="MYC13" s="13"/>
      <c r="MYD13" s="13"/>
      <c r="MYE13" s="13"/>
      <c r="MYF13" s="13"/>
      <c r="MYG13" s="13"/>
      <c r="MYH13" s="13"/>
      <c r="MYI13" s="13"/>
      <c r="MYJ13" s="13"/>
      <c r="MYK13" s="13"/>
      <c r="MYL13" s="13"/>
      <c r="MYM13" s="13"/>
      <c r="MYN13" s="13"/>
      <c r="MYO13" s="13"/>
      <c r="MYP13" s="13"/>
      <c r="MYQ13" s="13"/>
      <c r="MYR13" s="13"/>
      <c r="MYS13" s="13"/>
      <c r="MYT13" s="13"/>
      <c r="MYU13" s="13"/>
      <c r="MYV13" s="13"/>
      <c r="MYW13" s="13"/>
      <c r="MYX13" s="13"/>
      <c r="MYY13" s="13"/>
      <c r="MYZ13" s="13"/>
      <c r="MZA13" s="13"/>
      <c r="MZB13" s="13"/>
      <c r="MZC13" s="13"/>
      <c r="MZD13" s="13"/>
      <c r="MZE13" s="13"/>
      <c r="MZF13" s="13"/>
      <c r="MZG13" s="13"/>
      <c r="MZH13" s="13"/>
      <c r="MZI13" s="13"/>
      <c r="MZJ13" s="13"/>
      <c r="MZK13" s="13"/>
      <c r="MZL13" s="13"/>
      <c r="MZM13" s="13"/>
      <c r="MZN13" s="13"/>
      <c r="MZO13" s="13"/>
      <c r="MZP13" s="13"/>
      <c r="MZQ13" s="13"/>
      <c r="MZR13" s="13"/>
      <c r="MZS13" s="13"/>
      <c r="MZT13" s="13"/>
      <c r="MZU13" s="13"/>
      <c r="MZV13" s="13"/>
      <c r="MZW13" s="13"/>
      <c r="MZX13" s="13"/>
      <c r="MZY13" s="13"/>
      <c r="MZZ13" s="13"/>
      <c r="NAA13" s="13"/>
      <c r="NAB13" s="13"/>
      <c r="NAC13" s="13"/>
      <c r="NAD13" s="13"/>
      <c r="NAE13" s="13"/>
      <c r="NAF13" s="13"/>
      <c r="NAG13" s="13"/>
      <c r="NAH13" s="13"/>
      <c r="NAI13" s="13"/>
      <c r="NAJ13" s="13"/>
      <c r="NAK13" s="13"/>
      <c r="NAL13" s="13"/>
      <c r="NAM13" s="13"/>
      <c r="NAN13" s="13"/>
      <c r="NAO13" s="13"/>
      <c r="NAP13" s="13"/>
      <c r="NAQ13" s="13"/>
      <c r="NAR13" s="13"/>
      <c r="NAS13" s="13"/>
      <c r="NAT13" s="13"/>
      <c r="NAU13" s="13"/>
      <c r="NAV13" s="13"/>
      <c r="NAW13" s="13"/>
      <c r="NAX13" s="13"/>
      <c r="NAY13" s="13"/>
      <c r="NAZ13" s="13"/>
      <c r="NBA13" s="13"/>
      <c r="NBB13" s="13"/>
      <c r="NBC13" s="13"/>
      <c r="NBD13" s="13"/>
      <c r="NBE13" s="13"/>
      <c r="NBF13" s="13"/>
      <c r="NBG13" s="13"/>
      <c r="NBH13" s="13"/>
      <c r="NBI13" s="13"/>
      <c r="NBJ13" s="13"/>
      <c r="NBK13" s="13"/>
      <c r="NBL13" s="13"/>
      <c r="NBM13" s="13"/>
      <c r="NBN13" s="13"/>
      <c r="NBO13" s="13"/>
      <c r="NBP13" s="13"/>
      <c r="NBQ13" s="13"/>
      <c r="NBR13" s="13"/>
      <c r="NBS13" s="13"/>
      <c r="NBT13" s="13"/>
      <c r="NBU13" s="13"/>
      <c r="NBV13" s="13"/>
      <c r="NBW13" s="13"/>
      <c r="NBX13" s="13"/>
      <c r="NBY13" s="13"/>
      <c r="NBZ13" s="13"/>
      <c r="NCA13" s="13"/>
      <c r="NCB13" s="13"/>
      <c r="NCC13" s="13"/>
      <c r="NCD13" s="13"/>
      <c r="NCE13" s="13"/>
      <c r="NCF13" s="13"/>
      <c r="NCG13" s="13"/>
      <c r="NCH13" s="13"/>
      <c r="NCI13" s="13"/>
      <c r="NCJ13" s="13"/>
      <c r="NCK13" s="13"/>
      <c r="NCL13" s="13"/>
      <c r="NCM13" s="13"/>
      <c r="NCN13" s="13"/>
      <c r="NCO13" s="13"/>
      <c r="NCP13" s="13"/>
      <c r="NCQ13" s="13"/>
      <c r="NCR13" s="13"/>
      <c r="NCS13" s="13"/>
      <c r="NCT13" s="13"/>
      <c r="NCU13" s="13"/>
      <c r="NCV13" s="13"/>
      <c r="NCW13" s="13"/>
      <c r="NCX13" s="13"/>
      <c r="NCY13" s="13"/>
      <c r="NCZ13" s="13"/>
      <c r="NDA13" s="13"/>
      <c r="NDB13" s="13"/>
      <c r="NDC13" s="13"/>
      <c r="NDD13" s="13"/>
      <c r="NDE13" s="13"/>
      <c r="NDF13" s="13"/>
      <c r="NDG13" s="13"/>
      <c r="NDH13" s="13"/>
      <c r="NDI13" s="13"/>
      <c r="NDJ13" s="13"/>
      <c r="NDK13" s="13"/>
      <c r="NDL13" s="13"/>
      <c r="NDM13" s="13"/>
      <c r="NDN13" s="13"/>
      <c r="NDO13" s="13"/>
      <c r="NDP13" s="13"/>
      <c r="NDQ13" s="13"/>
      <c r="NDR13" s="13"/>
      <c r="NDS13" s="13"/>
      <c r="NDT13" s="13"/>
      <c r="NDU13" s="13"/>
      <c r="NDV13" s="13"/>
      <c r="NDW13" s="13"/>
      <c r="NDX13" s="13"/>
      <c r="NDY13" s="13"/>
      <c r="NDZ13" s="13"/>
      <c r="NEA13" s="13"/>
      <c r="NEB13" s="13"/>
      <c r="NEC13" s="13"/>
      <c r="NED13" s="13"/>
      <c r="NEE13" s="13"/>
      <c r="NEF13" s="13"/>
      <c r="NEG13" s="13"/>
      <c r="NEH13" s="13"/>
      <c r="NEI13" s="13"/>
      <c r="NEJ13" s="13"/>
      <c r="NEK13" s="13"/>
      <c r="NEL13" s="13"/>
      <c r="NEM13" s="13"/>
      <c r="NEN13" s="13"/>
      <c r="NEO13" s="13"/>
      <c r="NEP13" s="13"/>
      <c r="NEQ13" s="13"/>
      <c r="NER13" s="13"/>
      <c r="NES13" s="13"/>
      <c r="NET13" s="13"/>
      <c r="NEU13" s="13"/>
      <c r="NEV13" s="13"/>
      <c r="NEW13" s="13"/>
      <c r="NEX13" s="13"/>
      <c r="NEY13" s="13"/>
      <c r="NEZ13" s="13"/>
      <c r="NFA13" s="13"/>
      <c r="NFB13" s="13"/>
      <c r="NFC13" s="13"/>
      <c r="NFD13" s="13"/>
      <c r="NFE13" s="13"/>
      <c r="NFF13" s="13"/>
      <c r="NFG13" s="13"/>
      <c r="NFH13" s="13"/>
      <c r="NFI13" s="13"/>
      <c r="NFJ13" s="13"/>
      <c r="NFK13" s="13"/>
      <c r="NFL13" s="13"/>
      <c r="NFM13" s="13"/>
      <c r="NFN13" s="13"/>
      <c r="NFO13" s="13"/>
      <c r="NFP13" s="13"/>
      <c r="NFQ13" s="13"/>
      <c r="NFR13" s="13"/>
      <c r="NFS13" s="13"/>
      <c r="NFT13" s="13"/>
      <c r="NFU13" s="13"/>
      <c r="NFV13" s="13"/>
      <c r="NFW13" s="13"/>
      <c r="NFX13" s="13"/>
      <c r="NFY13" s="13"/>
      <c r="NFZ13" s="13"/>
      <c r="NGA13" s="13"/>
      <c r="NGB13" s="13"/>
      <c r="NGC13" s="13"/>
      <c r="NGD13" s="13"/>
      <c r="NGE13" s="13"/>
      <c r="NGF13" s="13"/>
      <c r="NGG13" s="13"/>
      <c r="NGH13" s="13"/>
      <c r="NGI13" s="13"/>
      <c r="NGJ13" s="13"/>
      <c r="NGK13" s="13"/>
      <c r="NGL13" s="13"/>
      <c r="NGM13" s="13"/>
      <c r="NGN13" s="13"/>
      <c r="NGO13" s="13"/>
      <c r="NGP13" s="13"/>
      <c r="NGQ13" s="13"/>
      <c r="NGR13" s="13"/>
      <c r="NGS13" s="13"/>
      <c r="NGT13" s="13"/>
      <c r="NGU13" s="13"/>
      <c r="NGV13" s="13"/>
      <c r="NGW13" s="13"/>
      <c r="NGX13" s="13"/>
      <c r="NGY13" s="13"/>
      <c r="NGZ13" s="13"/>
      <c r="NHA13" s="13"/>
      <c r="NHB13" s="13"/>
      <c r="NHC13" s="13"/>
      <c r="NHD13" s="13"/>
      <c r="NHE13" s="13"/>
      <c r="NHF13" s="13"/>
      <c r="NHG13" s="13"/>
      <c r="NHH13" s="13"/>
      <c r="NHI13" s="13"/>
      <c r="NHJ13" s="13"/>
      <c r="NHK13" s="13"/>
      <c r="NHL13" s="13"/>
      <c r="NHM13" s="13"/>
      <c r="NHN13" s="13"/>
      <c r="NHO13" s="13"/>
      <c r="NHP13" s="13"/>
      <c r="NHQ13" s="13"/>
      <c r="NHR13" s="13"/>
      <c r="NHS13" s="13"/>
      <c r="NHT13" s="13"/>
      <c r="NHU13" s="13"/>
      <c r="NHV13" s="13"/>
      <c r="NHW13" s="13"/>
      <c r="NHX13" s="13"/>
      <c r="NHY13" s="13"/>
      <c r="NHZ13" s="13"/>
      <c r="NIA13" s="13"/>
      <c r="NIB13" s="13"/>
      <c r="NIC13" s="13"/>
      <c r="NID13" s="13"/>
      <c r="NIE13" s="13"/>
      <c r="NIF13" s="13"/>
      <c r="NIG13" s="13"/>
      <c r="NIH13" s="13"/>
      <c r="NII13" s="13"/>
      <c r="NIJ13" s="13"/>
      <c r="NIK13" s="13"/>
      <c r="NIL13" s="13"/>
      <c r="NIM13" s="13"/>
      <c r="NIN13" s="13"/>
      <c r="NIO13" s="13"/>
      <c r="NIP13" s="13"/>
      <c r="NIQ13" s="13"/>
      <c r="NIR13" s="13"/>
      <c r="NIS13" s="13"/>
      <c r="NIT13" s="13"/>
      <c r="NIU13" s="13"/>
      <c r="NIV13" s="13"/>
      <c r="NIW13" s="13"/>
      <c r="NIX13" s="13"/>
      <c r="NIY13" s="13"/>
      <c r="NIZ13" s="13"/>
      <c r="NJA13" s="13"/>
      <c r="NJB13" s="13"/>
      <c r="NJC13" s="13"/>
      <c r="NJD13" s="13"/>
      <c r="NJE13" s="13"/>
      <c r="NJF13" s="13"/>
      <c r="NJG13" s="13"/>
      <c r="NJH13" s="13"/>
      <c r="NJI13" s="13"/>
      <c r="NJJ13" s="13"/>
      <c r="NJK13" s="13"/>
      <c r="NJL13" s="13"/>
      <c r="NJM13" s="13"/>
      <c r="NJN13" s="13"/>
      <c r="NJO13" s="13"/>
      <c r="NJP13" s="13"/>
      <c r="NJQ13" s="13"/>
      <c r="NJR13" s="13"/>
      <c r="NJS13" s="13"/>
      <c r="NJT13" s="13"/>
      <c r="NJU13" s="13"/>
      <c r="NJV13" s="13"/>
      <c r="NJW13" s="13"/>
      <c r="NJX13" s="13"/>
      <c r="NJY13" s="13"/>
      <c r="NJZ13" s="13"/>
      <c r="NKA13" s="13"/>
      <c r="NKB13" s="13"/>
      <c r="NKC13" s="13"/>
      <c r="NKD13" s="13"/>
      <c r="NKE13" s="13"/>
      <c r="NKF13" s="13"/>
      <c r="NKG13" s="13"/>
      <c r="NKH13" s="13"/>
      <c r="NKI13" s="13"/>
      <c r="NKJ13" s="13"/>
      <c r="NKK13" s="13"/>
      <c r="NKL13" s="13"/>
      <c r="NKM13" s="13"/>
      <c r="NKN13" s="13"/>
      <c r="NKO13" s="13"/>
      <c r="NKP13" s="13"/>
      <c r="NKQ13" s="13"/>
      <c r="NKR13" s="13"/>
      <c r="NKS13" s="13"/>
      <c r="NKT13" s="13"/>
      <c r="NKU13" s="13"/>
      <c r="NKV13" s="13"/>
      <c r="NKW13" s="13"/>
      <c r="NKX13" s="13"/>
      <c r="NKY13" s="13"/>
      <c r="NKZ13" s="13"/>
      <c r="NLA13" s="13"/>
      <c r="NLB13" s="13"/>
      <c r="NLC13" s="13"/>
      <c r="NLD13" s="13"/>
      <c r="NLE13" s="13"/>
      <c r="NLF13" s="13"/>
      <c r="NLG13" s="13"/>
      <c r="NLH13" s="13"/>
      <c r="NLI13" s="13"/>
      <c r="NLJ13" s="13"/>
      <c r="NLK13" s="13"/>
      <c r="NLL13" s="13"/>
      <c r="NLM13" s="13"/>
      <c r="NLN13" s="13"/>
      <c r="NLO13" s="13"/>
      <c r="NLP13" s="13"/>
      <c r="NLQ13" s="13"/>
      <c r="NLR13" s="13"/>
      <c r="NLS13" s="13"/>
      <c r="NLT13" s="13"/>
      <c r="NLU13" s="13"/>
      <c r="NLV13" s="13"/>
      <c r="NLW13" s="13"/>
      <c r="NLX13" s="13"/>
      <c r="NLY13" s="13"/>
      <c r="NLZ13" s="13"/>
      <c r="NMA13" s="13"/>
      <c r="NMB13" s="13"/>
      <c r="NMC13" s="13"/>
      <c r="NMD13" s="13"/>
      <c r="NME13" s="13"/>
      <c r="NMF13" s="13"/>
      <c r="NMG13" s="13"/>
      <c r="NMH13" s="13"/>
      <c r="NMI13" s="13"/>
      <c r="NMJ13" s="13"/>
      <c r="NMK13" s="13"/>
      <c r="NML13" s="13"/>
      <c r="NMM13" s="13"/>
      <c r="NMN13" s="13"/>
      <c r="NMO13" s="13"/>
      <c r="NMP13" s="13"/>
      <c r="NMQ13" s="13"/>
      <c r="NMR13" s="13"/>
      <c r="NMS13" s="13"/>
      <c r="NMT13" s="13"/>
      <c r="NMU13" s="13"/>
      <c r="NMV13" s="13"/>
      <c r="NMW13" s="13"/>
      <c r="NMX13" s="13"/>
      <c r="NMY13" s="13"/>
      <c r="NMZ13" s="13"/>
      <c r="NNA13" s="13"/>
      <c r="NNB13" s="13"/>
      <c r="NNC13" s="13"/>
      <c r="NND13" s="13"/>
      <c r="NNE13" s="13"/>
      <c r="NNF13" s="13"/>
      <c r="NNG13" s="13"/>
      <c r="NNH13" s="13"/>
      <c r="NNI13" s="13"/>
      <c r="NNJ13" s="13"/>
      <c r="NNK13" s="13"/>
      <c r="NNL13" s="13"/>
      <c r="NNM13" s="13"/>
      <c r="NNN13" s="13"/>
      <c r="NNO13" s="13"/>
      <c r="NNP13" s="13"/>
      <c r="NNQ13" s="13"/>
      <c r="NNR13" s="13"/>
      <c r="NNS13" s="13"/>
      <c r="NNT13" s="13"/>
      <c r="NNU13" s="13"/>
      <c r="NNV13" s="13"/>
      <c r="NNW13" s="13"/>
      <c r="NNX13" s="13"/>
      <c r="NNY13" s="13"/>
      <c r="NNZ13" s="13"/>
      <c r="NOA13" s="13"/>
      <c r="NOB13" s="13"/>
      <c r="NOC13" s="13"/>
      <c r="NOD13" s="13"/>
      <c r="NOE13" s="13"/>
      <c r="NOF13" s="13"/>
      <c r="NOG13" s="13"/>
      <c r="NOH13" s="13"/>
      <c r="NOI13" s="13"/>
      <c r="NOJ13" s="13"/>
      <c r="NOK13" s="13"/>
      <c r="NOL13" s="13"/>
      <c r="NOM13" s="13"/>
      <c r="NON13" s="13"/>
      <c r="NOO13" s="13"/>
      <c r="NOP13" s="13"/>
      <c r="NOQ13" s="13"/>
      <c r="NOR13" s="13"/>
      <c r="NOS13" s="13"/>
      <c r="NOT13" s="13"/>
      <c r="NOU13" s="13"/>
      <c r="NOV13" s="13"/>
      <c r="NOW13" s="13"/>
      <c r="NOX13" s="13"/>
      <c r="NOY13" s="13"/>
      <c r="NOZ13" s="13"/>
      <c r="NPA13" s="13"/>
      <c r="NPB13" s="13"/>
      <c r="NPC13" s="13"/>
      <c r="NPD13" s="13"/>
      <c r="NPE13" s="13"/>
      <c r="NPF13" s="13"/>
      <c r="NPG13" s="13"/>
      <c r="NPH13" s="13"/>
      <c r="NPI13" s="13"/>
      <c r="NPJ13" s="13"/>
      <c r="NPK13" s="13"/>
      <c r="NPL13" s="13"/>
      <c r="NPM13" s="13"/>
      <c r="NPN13" s="13"/>
      <c r="NPO13" s="13"/>
      <c r="NPP13" s="13"/>
      <c r="NPQ13" s="13"/>
      <c r="NPR13" s="13"/>
      <c r="NPS13" s="13"/>
      <c r="NPT13" s="13"/>
      <c r="NPU13" s="13"/>
      <c r="NPV13" s="13"/>
      <c r="NPW13" s="13"/>
      <c r="NPX13" s="13"/>
      <c r="NPY13" s="13"/>
      <c r="NPZ13" s="13"/>
      <c r="NQA13" s="13"/>
      <c r="NQB13" s="13"/>
      <c r="NQC13" s="13"/>
      <c r="NQD13" s="13"/>
      <c r="NQE13" s="13"/>
      <c r="NQF13" s="13"/>
      <c r="NQG13" s="13"/>
      <c r="NQH13" s="13"/>
      <c r="NQI13" s="13"/>
      <c r="NQJ13" s="13"/>
      <c r="NQK13" s="13"/>
      <c r="NQL13" s="13"/>
      <c r="NQM13" s="13"/>
      <c r="NQN13" s="13"/>
      <c r="NQO13" s="13"/>
      <c r="NQP13" s="13"/>
      <c r="NQQ13" s="13"/>
      <c r="NQR13" s="13"/>
      <c r="NQS13" s="13"/>
      <c r="NQT13" s="13"/>
      <c r="NQU13" s="13"/>
      <c r="NQV13" s="13"/>
      <c r="NQW13" s="13"/>
      <c r="NQX13" s="13"/>
      <c r="NQY13" s="13"/>
      <c r="NQZ13" s="13"/>
      <c r="NRA13" s="13"/>
      <c r="NRB13" s="13"/>
      <c r="NRC13" s="13"/>
      <c r="NRD13" s="13"/>
      <c r="NRE13" s="13"/>
      <c r="NRF13" s="13"/>
      <c r="NRG13" s="13"/>
      <c r="NRH13" s="13"/>
      <c r="NRI13" s="13"/>
      <c r="NRJ13" s="13"/>
      <c r="NRK13" s="13"/>
      <c r="NRL13" s="13"/>
      <c r="NRM13" s="13"/>
      <c r="NRN13" s="13"/>
      <c r="NRO13" s="13"/>
      <c r="NRP13" s="13"/>
      <c r="NRQ13" s="13"/>
      <c r="NRR13" s="13"/>
      <c r="NRS13" s="13"/>
      <c r="NRT13" s="13"/>
      <c r="NRU13" s="13"/>
      <c r="NRV13" s="13"/>
      <c r="NRW13" s="13"/>
      <c r="NRX13" s="13"/>
      <c r="NRY13" s="13"/>
      <c r="NRZ13" s="13"/>
      <c r="NSA13" s="13"/>
      <c r="NSB13" s="13"/>
      <c r="NSC13" s="13"/>
      <c r="NSD13" s="13"/>
      <c r="NSE13" s="13"/>
      <c r="NSF13" s="13"/>
      <c r="NSG13" s="13"/>
      <c r="NSH13" s="13"/>
      <c r="NSI13" s="13"/>
      <c r="NSJ13" s="13"/>
      <c r="NSK13" s="13"/>
      <c r="NSL13" s="13"/>
      <c r="NSM13" s="13"/>
      <c r="NSN13" s="13"/>
      <c r="NSO13" s="13"/>
      <c r="NSP13" s="13"/>
      <c r="NSQ13" s="13"/>
      <c r="NSR13" s="13"/>
      <c r="NSS13" s="13"/>
      <c r="NST13" s="13"/>
      <c r="NSU13" s="13"/>
      <c r="NSV13" s="13"/>
      <c r="NSW13" s="13"/>
      <c r="NSX13" s="13"/>
      <c r="NSY13" s="13"/>
      <c r="NSZ13" s="13"/>
      <c r="NTA13" s="13"/>
      <c r="NTB13" s="13"/>
      <c r="NTC13" s="13"/>
      <c r="NTD13" s="13"/>
      <c r="NTE13" s="13"/>
      <c r="NTF13" s="13"/>
      <c r="NTG13" s="13"/>
      <c r="NTH13" s="13"/>
      <c r="NTI13" s="13"/>
      <c r="NTJ13" s="13"/>
      <c r="NTK13" s="13"/>
      <c r="NTL13" s="13"/>
      <c r="NTM13" s="13"/>
      <c r="NTN13" s="13"/>
      <c r="NTO13" s="13"/>
      <c r="NTP13" s="13"/>
      <c r="NTQ13" s="13"/>
      <c r="NTR13" s="13"/>
      <c r="NTS13" s="13"/>
      <c r="NTT13" s="13"/>
      <c r="NTU13" s="13"/>
      <c r="NTV13" s="13"/>
      <c r="NTW13" s="13"/>
      <c r="NTX13" s="13"/>
      <c r="NTY13" s="13"/>
      <c r="NTZ13" s="13"/>
      <c r="NUA13" s="13"/>
      <c r="NUB13" s="13"/>
      <c r="NUC13" s="13"/>
      <c r="NUD13" s="13"/>
      <c r="NUE13" s="13"/>
      <c r="NUF13" s="13"/>
      <c r="NUG13" s="13"/>
      <c r="NUH13" s="13"/>
      <c r="NUI13" s="13"/>
      <c r="NUJ13" s="13"/>
      <c r="NUK13" s="13"/>
      <c r="NUL13" s="13"/>
      <c r="NUM13" s="13"/>
      <c r="NUN13" s="13"/>
      <c r="NUO13" s="13"/>
      <c r="NUP13" s="13"/>
      <c r="NUQ13" s="13"/>
      <c r="NUR13" s="13"/>
      <c r="NUS13" s="13"/>
      <c r="NUT13" s="13"/>
      <c r="NUU13" s="13"/>
      <c r="NUV13" s="13"/>
      <c r="NUW13" s="13"/>
      <c r="NUX13" s="13"/>
      <c r="NUY13" s="13"/>
      <c r="NUZ13" s="13"/>
      <c r="NVA13" s="13"/>
      <c r="NVB13" s="13"/>
      <c r="NVC13" s="13"/>
      <c r="NVD13" s="13"/>
      <c r="NVE13" s="13"/>
      <c r="NVF13" s="13"/>
      <c r="NVG13" s="13"/>
      <c r="NVH13" s="13"/>
      <c r="NVI13" s="13"/>
      <c r="NVJ13" s="13"/>
      <c r="NVK13" s="13"/>
      <c r="NVL13" s="13"/>
      <c r="NVM13" s="13"/>
      <c r="NVN13" s="13"/>
      <c r="NVO13" s="13"/>
      <c r="NVP13" s="13"/>
      <c r="NVQ13" s="13"/>
      <c r="NVR13" s="13"/>
      <c r="NVS13" s="13"/>
      <c r="NVT13" s="13"/>
      <c r="NVU13" s="13"/>
      <c r="NVV13" s="13"/>
      <c r="NVW13" s="13"/>
      <c r="NVX13" s="13"/>
      <c r="NVY13" s="13"/>
      <c r="NVZ13" s="13"/>
      <c r="NWA13" s="13"/>
      <c r="NWB13" s="13"/>
      <c r="NWC13" s="13"/>
      <c r="NWD13" s="13"/>
      <c r="NWE13" s="13"/>
      <c r="NWF13" s="13"/>
      <c r="NWG13" s="13"/>
      <c r="NWH13" s="13"/>
      <c r="NWI13" s="13"/>
      <c r="NWJ13" s="13"/>
      <c r="NWK13" s="13"/>
      <c r="NWL13" s="13"/>
      <c r="NWM13" s="13"/>
      <c r="NWN13" s="13"/>
      <c r="NWO13" s="13"/>
      <c r="NWP13" s="13"/>
      <c r="NWQ13" s="13"/>
      <c r="NWR13" s="13"/>
      <c r="NWS13" s="13"/>
      <c r="NWT13" s="13"/>
      <c r="NWU13" s="13"/>
      <c r="NWV13" s="13"/>
      <c r="NWW13" s="13"/>
      <c r="NWX13" s="13"/>
      <c r="NWY13" s="13"/>
      <c r="NWZ13" s="13"/>
      <c r="NXA13" s="13"/>
      <c r="NXB13" s="13"/>
      <c r="NXC13" s="13"/>
      <c r="NXD13" s="13"/>
      <c r="NXE13" s="13"/>
      <c r="NXF13" s="13"/>
      <c r="NXG13" s="13"/>
      <c r="NXH13" s="13"/>
      <c r="NXI13" s="13"/>
      <c r="NXJ13" s="13"/>
      <c r="NXK13" s="13"/>
      <c r="NXL13" s="13"/>
      <c r="NXM13" s="13"/>
      <c r="NXN13" s="13"/>
      <c r="NXO13" s="13"/>
      <c r="NXP13" s="13"/>
      <c r="NXQ13" s="13"/>
      <c r="NXR13" s="13"/>
      <c r="NXS13" s="13"/>
      <c r="NXT13" s="13"/>
      <c r="NXU13" s="13"/>
      <c r="NXV13" s="13"/>
      <c r="NXW13" s="13"/>
      <c r="NXX13" s="13"/>
      <c r="NXY13" s="13"/>
      <c r="NXZ13" s="13"/>
      <c r="NYA13" s="13"/>
      <c r="NYB13" s="13"/>
      <c r="NYC13" s="13"/>
      <c r="NYD13" s="13"/>
      <c r="NYE13" s="13"/>
      <c r="NYF13" s="13"/>
      <c r="NYG13" s="13"/>
      <c r="NYH13" s="13"/>
      <c r="NYI13" s="13"/>
      <c r="NYJ13" s="13"/>
      <c r="NYK13" s="13"/>
      <c r="NYL13" s="13"/>
      <c r="NYM13" s="13"/>
      <c r="NYN13" s="13"/>
      <c r="NYO13" s="13"/>
      <c r="NYP13" s="13"/>
      <c r="NYQ13" s="13"/>
      <c r="NYR13" s="13"/>
      <c r="NYS13" s="13"/>
      <c r="NYT13" s="13"/>
      <c r="NYU13" s="13"/>
      <c r="NYV13" s="13"/>
      <c r="NYW13" s="13"/>
      <c r="NYX13" s="13"/>
      <c r="NYY13" s="13"/>
      <c r="NYZ13" s="13"/>
      <c r="NZA13" s="13"/>
      <c r="NZB13" s="13"/>
      <c r="NZC13" s="13"/>
      <c r="NZD13" s="13"/>
      <c r="NZE13" s="13"/>
      <c r="NZF13" s="13"/>
      <c r="NZG13" s="13"/>
      <c r="NZH13" s="13"/>
      <c r="NZI13" s="13"/>
      <c r="NZJ13" s="13"/>
      <c r="NZK13" s="13"/>
      <c r="NZL13" s="13"/>
      <c r="NZM13" s="13"/>
      <c r="NZN13" s="13"/>
      <c r="NZO13" s="13"/>
      <c r="NZP13" s="13"/>
      <c r="NZQ13" s="13"/>
      <c r="NZR13" s="13"/>
      <c r="NZS13" s="13"/>
      <c r="NZT13" s="13"/>
      <c r="NZU13" s="13"/>
      <c r="NZV13" s="13"/>
      <c r="NZW13" s="13"/>
      <c r="NZX13" s="13"/>
      <c r="NZY13" s="13"/>
      <c r="NZZ13" s="13"/>
      <c r="OAA13" s="13"/>
      <c r="OAB13" s="13"/>
      <c r="OAC13" s="13"/>
      <c r="OAD13" s="13"/>
      <c r="OAE13" s="13"/>
      <c r="OAF13" s="13"/>
      <c r="OAG13" s="13"/>
      <c r="OAH13" s="13"/>
      <c r="OAI13" s="13"/>
      <c r="OAJ13" s="13"/>
      <c r="OAK13" s="13"/>
      <c r="OAL13" s="13"/>
      <c r="OAM13" s="13"/>
      <c r="OAN13" s="13"/>
      <c r="OAO13" s="13"/>
      <c r="OAP13" s="13"/>
      <c r="OAQ13" s="13"/>
      <c r="OAR13" s="13"/>
      <c r="OAS13" s="13"/>
      <c r="OAT13" s="13"/>
      <c r="OAU13" s="13"/>
      <c r="OAV13" s="13"/>
      <c r="OAW13" s="13"/>
      <c r="OAX13" s="13"/>
      <c r="OAY13" s="13"/>
      <c r="OAZ13" s="13"/>
      <c r="OBA13" s="13"/>
      <c r="OBB13" s="13"/>
      <c r="OBC13" s="13"/>
      <c r="OBD13" s="13"/>
      <c r="OBE13" s="13"/>
      <c r="OBF13" s="13"/>
      <c r="OBG13" s="13"/>
      <c r="OBH13" s="13"/>
      <c r="OBI13" s="13"/>
      <c r="OBJ13" s="13"/>
      <c r="OBK13" s="13"/>
      <c r="OBL13" s="13"/>
      <c r="OBM13" s="13"/>
      <c r="OBN13" s="13"/>
      <c r="OBO13" s="13"/>
      <c r="OBP13" s="13"/>
      <c r="OBQ13" s="13"/>
      <c r="OBR13" s="13"/>
      <c r="OBS13" s="13"/>
      <c r="OBT13" s="13"/>
      <c r="OBU13" s="13"/>
      <c r="OBV13" s="13"/>
      <c r="OBW13" s="13"/>
      <c r="OBX13" s="13"/>
      <c r="OBY13" s="13"/>
      <c r="OBZ13" s="13"/>
      <c r="OCA13" s="13"/>
      <c r="OCB13" s="13"/>
      <c r="OCC13" s="13"/>
      <c r="OCD13" s="13"/>
      <c r="OCE13" s="13"/>
      <c r="OCF13" s="13"/>
      <c r="OCG13" s="13"/>
      <c r="OCH13" s="13"/>
      <c r="OCI13" s="13"/>
      <c r="OCJ13" s="13"/>
      <c r="OCK13" s="13"/>
      <c r="OCL13" s="13"/>
      <c r="OCM13" s="13"/>
      <c r="OCN13" s="13"/>
      <c r="OCO13" s="13"/>
      <c r="OCP13" s="13"/>
      <c r="OCQ13" s="13"/>
      <c r="OCR13" s="13"/>
      <c r="OCS13" s="13"/>
      <c r="OCT13" s="13"/>
      <c r="OCU13" s="13"/>
      <c r="OCV13" s="13"/>
      <c r="OCW13" s="13"/>
      <c r="OCX13" s="13"/>
      <c r="OCY13" s="13"/>
      <c r="OCZ13" s="13"/>
      <c r="ODA13" s="13"/>
      <c r="ODB13" s="13"/>
      <c r="ODC13" s="13"/>
      <c r="ODD13" s="13"/>
      <c r="ODE13" s="13"/>
      <c r="ODF13" s="13"/>
      <c r="ODG13" s="13"/>
      <c r="ODH13" s="13"/>
      <c r="ODI13" s="13"/>
      <c r="ODJ13" s="13"/>
      <c r="ODK13" s="13"/>
      <c r="ODL13" s="13"/>
      <c r="ODM13" s="13"/>
      <c r="ODN13" s="13"/>
      <c r="ODO13" s="13"/>
      <c r="ODP13" s="13"/>
      <c r="ODQ13" s="13"/>
      <c r="ODR13" s="13"/>
      <c r="ODS13" s="13"/>
      <c r="ODT13" s="13"/>
      <c r="ODU13" s="13"/>
      <c r="ODV13" s="13"/>
      <c r="ODW13" s="13"/>
      <c r="ODX13" s="13"/>
      <c r="ODY13" s="13"/>
      <c r="ODZ13" s="13"/>
      <c r="OEA13" s="13"/>
      <c r="OEB13" s="13"/>
      <c r="OEC13" s="13"/>
      <c r="OED13" s="13"/>
      <c r="OEE13" s="13"/>
      <c r="OEF13" s="13"/>
      <c r="OEG13" s="13"/>
      <c r="OEH13" s="13"/>
      <c r="OEI13" s="13"/>
      <c r="OEJ13" s="13"/>
      <c r="OEK13" s="13"/>
      <c r="OEL13" s="13"/>
      <c r="OEM13" s="13"/>
      <c r="OEN13" s="13"/>
      <c r="OEO13" s="13"/>
      <c r="OEP13" s="13"/>
      <c r="OEQ13" s="13"/>
      <c r="OER13" s="13"/>
      <c r="OES13" s="13"/>
      <c r="OET13" s="13"/>
      <c r="OEU13" s="13"/>
      <c r="OEV13" s="13"/>
      <c r="OEW13" s="13"/>
      <c r="OEX13" s="13"/>
      <c r="OEY13" s="13"/>
      <c r="OEZ13" s="13"/>
      <c r="OFA13" s="13"/>
      <c r="OFB13" s="13"/>
      <c r="OFC13" s="13"/>
      <c r="OFD13" s="13"/>
      <c r="OFE13" s="13"/>
      <c r="OFF13" s="13"/>
      <c r="OFG13" s="13"/>
      <c r="OFH13" s="13"/>
      <c r="OFI13" s="13"/>
      <c r="OFJ13" s="13"/>
      <c r="OFK13" s="13"/>
      <c r="OFL13" s="13"/>
      <c r="OFM13" s="13"/>
      <c r="OFN13" s="13"/>
      <c r="OFO13" s="13"/>
      <c r="OFP13" s="13"/>
      <c r="OFQ13" s="13"/>
      <c r="OFR13" s="13"/>
      <c r="OFS13" s="13"/>
      <c r="OFT13" s="13"/>
      <c r="OFU13" s="13"/>
      <c r="OFV13" s="13"/>
      <c r="OFW13" s="13"/>
      <c r="OFX13" s="13"/>
      <c r="OFY13" s="13"/>
      <c r="OFZ13" s="13"/>
      <c r="OGA13" s="13"/>
      <c r="OGB13" s="13"/>
      <c r="OGC13" s="13"/>
      <c r="OGD13" s="13"/>
      <c r="OGE13" s="13"/>
      <c r="OGF13" s="13"/>
      <c r="OGG13" s="13"/>
      <c r="OGH13" s="13"/>
      <c r="OGI13" s="13"/>
      <c r="OGJ13" s="13"/>
      <c r="OGK13" s="13"/>
      <c r="OGL13" s="13"/>
      <c r="OGM13" s="13"/>
      <c r="OGN13" s="13"/>
      <c r="OGO13" s="13"/>
      <c r="OGP13" s="13"/>
      <c r="OGQ13" s="13"/>
      <c r="OGR13" s="13"/>
      <c r="OGS13" s="13"/>
      <c r="OGT13" s="13"/>
      <c r="OGU13" s="13"/>
      <c r="OGV13" s="13"/>
      <c r="OGW13" s="13"/>
      <c r="OGX13" s="13"/>
      <c r="OGY13" s="13"/>
      <c r="OGZ13" s="13"/>
      <c r="OHA13" s="13"/>
      <c r="OHB13" s="13"/>
      <c r="OHC13" s="13"/>
      <c r="OHD13" s="13"/>
      <c r="OHE13" s="13"/>
      <c r="OHF13" s="13"/>
      <c r="OHG13" s="13"/>
      <c r="OHH13" s="13"/>
      <c r="OHI13" s="13"/>
      <c r="OHJ13" s="13"/>
      <c r="OHK13" s="13"/>
      <c r="OHL13" s="13"/>
      <c r="OHM13" s="13"/>
      <c r="OHN13" s="13"/>
      <c r="OHO13" s="13"/>
      <c r="OHP13" s="13"/>
      <c r="OHQ13" s="13"/>
      <c r="OHR13" s="13"/>
      <c r="OHS13" s="13"/>
      <c r="OHT13" s="13"/>
      <c r="OHU13" s="13"/>
      <c r="OHV13" s="13"/>
      <c r="OHW13" s="13"/>
      <c r="OHX13" s="13"/>
      <c r="OHY13" s="13"/>
      <c r="OHZ13" s="13"/>
      <c r="OIA13" s="13"/>
      <c r="OIB13" s="13"/>
      <c r="OIC13" s="13"/>
      <c r="OID13" s="13"/>
      <c r="OIE13" s="13"/>
      <c r="OIF13" s="13"/>
      <c r="OIG13" s="13"/>
      <c r="OIH13" s="13"/>
      <c r="OII13" s="13"/>
      <c r="OIJ13" s="13"/>
      <c r="OIK13" s="13"/>
      <c r="OIL13" s="13"/>
      <c r="OIM13" s="13"/>
      <c r="OIN13" s="13"/>
      <c r="OIO13" s="13"/>
      <c r="OIP13" s="13"/>
      <c r="OIQ13" s="13"/>
      <c r="OIR13" s="13"/>
      <c r="OIS13" s="13"/>
      <c r="OIT13" s="13"/>
      <c r="OIU13" s="13"/>
      <c r="OIV13" s="13"/>
      <c r="OIW13" s="13"/>
      <c r="OIX13" s="13"/>
      <c r="OIY13" s="13"/>
      <c r="OIZ13" s="13"/>
      <c r="OJA13" s="13"/>
      <c r="OJB13" s="13"/>
      <c r="OJC13" s="13"/>
      <c r="OJD13" s="13"/>
      <c r="OJE13" s="13"/>
      <c r="OJF13" s="13"/>
      <c r="OJG13" s="13"/>
      <c r="OJH13" s="13"/>
      <c r="OJI13" s="13"/>
      <c r="OJJ13" s="13"/>
      <c r="OJK13" s="13"/>
      <c r="OJL13" s="13"/>
      <c r="OJM13" s="13"/>
      <c r="OJN13" s="13"/>
      <c r="OJO13" s="13"/>
      <c r="OJP13" s="13"/>
      <c r="OJQ13" s="13"/>
      <c r="OJR13" s="13"/>
      <c r="OJS13" s="13"/>
      <c r="OJT13" s="13"/>
      <c r="OJU13" s="13"/>
      <c r="OJV13" s="13"/>
      <c r="OJW13" s="13"/>
      <c r="OJX13" s="13"/>
      <c r="OJY13" s="13"/>
      <c r="OJZ13" s="13"/>
      <c r="OKA13" s="13"/>
      <c r="OKB13" s="13"/>
      <c r="OKC13" s="13"/>
      <c r="OKD13" s="13"/>
      <c r="OKE13" s="13"/>
      <c r="OKF13" s="13"/>
      <c r="OKG13" s="13"/>
      <c r="OKH13" s="13"/>
      <c r="OKI13" s="13"/>
      <c r="OKJ13" s="13"/>
      <c r="OKK13" s="13"/>
      <c r="OKL13" s="13"/>
      <c r="OKM13" s="13"/>
      <c r="OKN13" s="13"/>
      <c r="OKO13" s="13"/>
      <c r="OKP13" s="13"/>
      <c r="OKQ13" s="13"/>
      <c r="OKR13" s="13"/>
      <c r="OKS13" s="13"/>
      <c r="OKT13" s="13"/>
      <c r="OKU13" s="13"/>
      <c r="OKV13" s="13"/>
      <c r="OKW13" s="13"/>
      <c r="OKX13" s="13"/>
      <c r="OKY13" s="13"/>
      <c r="OKZ13" s="13"/>
      <c r="OLA13" s="13"/>
      <c r="OLB13" s="13"/>
      <c r="OLC13" s="13"/>
      <c r="OLD13" s="13"/>
      <c r="OLE13" s="13"/>
      <c r="OLF13" s="13"/>
      <c r="OLG13" s="13"/>
      <c r="OLH13" s="13"/>
      <c r="OLI13" s="13"/>
      <c r="OLJ13" s="13"/>
      <c r="OLK13" s="13"/>
      <c r="OLL13" s="13"/>
      <c r="OLM13" s="13"/>
      <c r="OLN13" s="13"/>
      <c r="OLO13" s="13"/>
      <c r="OLP13" s="13"/>
      <c r="OLQ13" s="13"/>
      <c r="OLR13" s="13"/>
      <c r="OLS13" s="13"/>
      <c r="OLT13" s="13"/>
      <c r="OLU13" s="13"/>
      <c r="OLV13" s="13"/>
      <c r="OLW13" s="13"/>
      <c r="OLX13" s="13"/>
      <c r="OLY13" s="13"/>
      <c r="OLZ13" s="13"/>
      <c r="OMA13" s="13"/>
      <c r="OMB13" s="13"/>
      <c r="OMC13" s="13"/>
      <c r="OMD13" s="13"/>
      <c r="OME13" s="13"/>
      <c r="OMF13" s="13"/>
      <c r="OMG13" s="13"/>
      <c r="OMH13" s="13"/>
      <c r="OMI13" s="13"/>
      <c r="OMJ13" s="13"/>
      <c r="OMK13" s="13"/>
      <c r="OML13" s="13"/>
      <c r="OMM13" s="13"/>
      <c r="OMN13" s="13"/>
      <c r="OMO13" s="13"/>
      <c r="OMP13" s="13"/>
      <c r="OMQ13" s="13"/>
      <c r="OMR13" s="13"/>
      <c r="OMS13" s="13"/>
      <c r="OMT13" s="13"/>
      <c r="OMU13" s="13"/>
      <c r="OMV13" s="13"/>
      <c r="OMW13" s="13"/>
      <c r="OMX13" s="13"/>
      <c r="OMY13" s="13"/>
      <c r="OMZ13" s="13"/>
      <c r="ONA13" s="13"/>
      <c r="ONB13" s="13"/>
      <c r="ONC13" s="13"/>
      <c r="OND13" s="13"/>
      <c r="ONE13" s="13"/>
      <c r="ONF13" s="13"/>
      <c r="ONG13" s="13"/>
      <c r="ONH13" s="13"/>
      <c r="ONI13" s="13"/>
      <c r="ONJ13" s="13"/>
      <c r="ONK13" s="13"/>
      <c r="ONL13" s="13"/>
      <c r="ONM13" s="13"/>
      <c r="ONN13" s="13"/>
      <c r="ONO13" s="13"/>
      <c r="ONP13" s="13"/>
      <c r="ONQ13" s="13"/>
      <c r="ONR13" s="13"/>
      <c r="ONS13" s="13"/>
      <c r="ONT13" s="13"/>
      <c r="ONU13" s="13"/>
      <c r="ONV13" s="13"/>
      <c r="ONW13" s="13"/>
      <c r="ONX13" s="13"/>
      <c r="ONY13" s="13"/>
      <c r="ONZ13" s="13"/>
      <c r="OOA13" s="13"/>
      <c r="OOB13" s="13"/>
      <c r="OOC13" s="13"/>
      <c r="OOD13" s="13"/>
      <c r="OOE13" s="13"/>
      <c r="OOF13" s="13"/>
      <c r="OOG13" s="13"/>
      <c r="OOH13" s="13"/>
      <c r="OOI13" s="13"/>
      <c r="OOJ13" s="13"/>
      <c r="OOK13" s="13"/>
      <c r="OOL13" s="13"/>
      <c r="OOM13" s="13"/>
      <c r="OON13" s="13"/>
      <c r="OOO13" s="13"/>
      <c r="OOP13" s="13"/>
      <c r="OOQ13" s="13"/>
      <c r="OOR13" s="13"/>
      <c r="OOS13" s="13"/>
      <c r="OOT13" s="13"/>
      <c r="OOU13" s="13"/>
      <c r="OOV13" s="13"/>
      <c r="OOW13" s="13"/>
      <c r="OOX13" s="13"/>
      <c r="OOY13" s="13"/>
      <c r="OOZ13" s="13"/>
      <c r="OPA13" s="13"/>
      <c r="OPB13" s="13"/>
      <c r="OPC13" s="13"/>
      <c r="OPD13" s="13"/>
      <c r="OPE13" s="13"/>
      <c r="OPF13" s="13"/>
      <c r="OPG13" s="13"/>
      <c r="OPH13" s="13"/>
      <c r="OPI13" s="13"/>
      <c r="OPJ13" s="13"/>
      <c r="OPK13" s="13"/>
      <c r="OPL13" s="13"/>
      <c r="OPM13" s="13"/>
      <c r="OPN13" s="13"/>
      <c r="OPO13" s="13"/>
      <c r="OPP13" s="13"/>
      <c r="OPQ13" s="13"/>
      <c r="OPR13" s="13"/>
      <c r="OPS13" s="13"/>
      <c r="OPT13" s="13"/>
      <c r="OPU13" s="13"/>
      <c r="OPV13" s="13"/>
      <c r="OPW13" s="13"/>
      <c r="OPX13" s="13"/>
      <c r="OPY13" s="13"/>
      <c r="OPZ13" s="13"/>
      <c r="OQA13" s="13"/>
      <c r="OQB13" s="13"/>
      <c r="OQC13" s="13"/>
      <c r="OQD13" s="13"/>
      <c r="OQE13" s="13"/>
      <c r="OQF13" s="13"/>
      <c r="OQG13" s="13"/>
      <c r="OQH13" s="13"/>
      <c r="OQI13" s="13"/>
      <c r="OQJ13" s="13"/>
      <c r="OQK13" s="13"/>
      <c r="OQL13" s="13"/>
      <c r="OQM13" s="13"/>
      <c r="OQN13" s="13"/>
      <c r="OQO13" s="13"/>
      <c r="OQP13" s="13"/>
      <c r="OQQ13" s="13"/>
      <c r="OQR13" s="13"/>
      <c r="OQS13" s="13"/>
      <c r="OQT13" s="13"/>
      <c r="OQU13" s="13"/>
      <c r="OQV13" s="13"/>
      <c r="OQW13" s="13"/>
      <c r="OQX13" s="13"/>
      <c r="OQY13" s="13"/>
      <c r="OQZ13" s="13"/>
      <c r="ORA13" s="13"/>
      <c r="ORB13" s="13"/>
      <c r="ORC13" s="13"/>
      <c r="ORD13" s="13"/>
      <c r="ORE13" s="13"/>
      <c r="ORF13" s="13"/>
      <c r="ORG13" s="13"/>
      <c r="ORH13" s="13"/>
      <c r="ORI13" s="13"/>
      <c r="ORJ13" s="13"/>
      <c r="ORK13" s="13"/>
      <c r="ORL13" s="13"/>
      <c r="ORM13" s="13"/>
      <c r="ORN13" s="13"/>
      <c r="ORO13" s="13"/>
      <c r="ORP13" s="13"/>
      <c r="ORQ13" s="13"/>
      <c r="ORR13" s="13"/>
      <c r="ORS13" s="13"/>
      <c r="ORT13" s="13"/>
      <c r="ORU13" s="13"/>
      <c r="ORV13" s="13"/>
      <c r="ORW13" s="13"/>
      <c r="ORX13" s="13"/>
      <c r="ORY13" s="13"/>
      <c r="ORZ13" s="13"/>
      <c r="OSA13" s="13"/>
      <c r="OSB13" s="13"/>
      <c r="OSC13" s="13"/>
      <c r="OSD13" s="13"/>
      <c r="OSE13" s="13"/>
      <c r="OSF13" s="13"/>
      <c r="OSG13" s="13"/>
      <c r="OSH13" s="13"/>
      <c r="OSI13" s="13"/>
      <c r="OSJ13" s="13"/>
      <c r="OSK13" s="13"/>
      <c r="OSL13" s="13"/>
      <c r="OSM13" s="13"/>
      <c r="OSN13" s="13"/>
      <c r="OSO13" s="13"/>
      <c r="OSP13" s="13"/>
      <c r="OSQ13" s="13"/>
      <c r="OSR13" s="13"/>
      <c r="OSS13" s="13"/>
      <c r="OST13" s="13"/>
      <c r="OSU13" s="13"/>
      <c r="OSV13" s="13"/>
      <c r="OSW13" s="13"/>
      <c r="OSX13" s="13"/>
      <c r="OSY13" s="13"/>
      <c r="OSZ13" s="13"/>
      <c r="OTA13" s="13"/>
      <c r="OTB13" s="13"/>
      <c r="OTC13" s="13"/>
      <c r="OTD13" s="13"/>
      <c r="OTE13" s="13"/>
      <c r="OTF13" s="13"/>
      <c r="OTG13" s="13"/>
      <c r="OTH13" s="13"/>
      <c r="OTI13" s="13"/>
      <c r="OTJ13" s="13"/>
      <c r="OTK13" s="13"/>
      <c r="OTL13" s="13"/>
      <c r="OTM13" s="13"/>
      <c r="OTN13" s="13"/>
      <c r="OTO13" s="13"/>
      <c r="OTP13" s="13"/>
      <c r="OTQ13" s="13"/>
      <c r="OTR13" s="13"/>
      <c r="OTS13" s="13"/>
      <c r="OTT13" s="13"/>
      <c r="OTU13" s="13"/>
      <c r="OTV13" s="13"/>
      <c r="OTW13" s="13"/>
      <c r="OTX13" s="13"/>
      <c r="OTY13" s="13"/>
      <c r="OTZ13" s="13"/>
      <c r="OUA13" s="13"/>
      <c r="OUB13" s="13"/>
      <c r="OUC13" s="13"/>
      <c r="OUD13" s="13"/>
      <c r="OUE13" s="13"/>
      <c r="OUF13" s="13"/>
      <c r="OUG13" s="13"/>
      <c r="OUH13" s="13"/>
      <c r="OUI13" s="13"/>
      <c r="OUJ13" s="13"/>
      <c r="OUK13" s="13"/>
      <c r="OUL13" s="13"/>
      <c r="OUM13" s="13"/>
      <c r="OUN13" s="13"/>
      <c r="OUO13" s="13"/>
      <c r="OUP13" s="13"/>
      <c r="OUQ13" s="13"/>
      <c r="OUR13" s="13"/>
      <c r="OUS13" s="13"/>
      <c r="OUT13" s="13"/>
      <c r="OUU13" s="13"/>
      <c r="OUV13" s="13"/>
      <c r="OUW13" s="13"/>
      <c r="OUX13" s="13"/>
      <c r="OUY13" s="13"/>
      <c r="OUZ13" s="13"/>
      <c r="OVA13" s="13"/>
      <c r="OVB13" s="13"/>
      <c r="OVC13" s="13"/>
      <c r="OVD13" s="13"/>
      <c r="OVE13" s="13"/>
      <c r="OVF13" s="13"/>
      <c r="OVG13" s="13"/>
      <c r="OVH13" s="13"/>
      <c r="OVI13" s="13"/>
      <c r="OVJ13" s="13"/>
      <c r="OVK13" s="13"/>
      <c r="OVL13" s="13"/>
      <c r="OVM13" s="13"/>
      <c r="OVN13" s="13"/>
      <c r="OVO13" s="13"/>
      <c r="OVP13" s="13"/>
      <c r="OVQ13" s="13"/>
      <c r="OVR13" s="13"/>
      <c r="OVS13" s="13"/>
      <c r="OVT13" s="13"/>
      <c r="OVU13" s="13"/>
      <c r="OVV13" s="13"/>
      <c r="OVW13" s="13"/>
      <c r="OVX13" s="13"/>
      <c r="OVY13" s="13"/>
      <c r="OVZ13" s="13"/>
      <c r="OWA13" s="13"/>
      <c r="OWB13" s="13"/>
      <c r="OWC13" s="13"/>
      <c r="OWD13" s="13"/>
      <c r="OWE13" s="13"/>
      <c r="OWF13" s="13"/>
      <c r="OWG13" s="13"/>
      <c r="OWH13" s="13"/>
      <c r="OWI13" s="13"/>
      <c r="OWJ13" s="13"/>
      <c r="OWK13" s="13"/>
      <c r="OWL13" s="13"/>
      <c r="OWM13" s="13"/>
      <c r="OWN13" s="13"/>
      <c r="OWO13" s="13"/>
      <c r="OWP13" s="13"/>
      <c r="OWQ13" s="13"/>
      <c r="OWR13" s="13"/>
      <c r="OWS13" s="13"/>
      <c r="OWT13" s="13"/>
      <c r="OWU13" s="13"/>
      <c r="OWV13" s="13"/>
      <c r="OWW13" s="13"/>
      <c r="OWX13" s="13"/>
      <c r="OWY13" s="13"/>
      <c r="OWZ13" s="13"/>
      <c r="OXA13" s="13"/>
      <c r="OXB13" s="13"/>
      <c r="OXC13" s="13"/>
      <c r="OXD13" s="13"/>
      <c r="OXE13" s="13"/>
      <c r="OXF13" s="13"/>
      <c r="OXG13" s="13"/>
      <c r="OXH13" s="13"/>
      <c r="OXI13" s="13"/>
      <c r="OXJ13" s="13"/>
      <c r="OXK13" s="13"/>
      <c r="OXL13" s="13"/>
      <c r="OXM13" s="13"/>
      <c r="OXN13" s="13"/>
      <c r="OXO13" s="13"/>
      <c r="OXP13" s="13"/>
      <c r="OXQ13" s="13"/>
      <c r="OXR13" s="13"/>
      <c r="OXS13" s="13"/>
      <c r="OXT13" s="13"/>
      <c r="OXU13" s="13"/>
      <c r="OXV13" s="13"/>
      <c r="OXW13" s="13"/>
      <c r="OXX13" s="13"/>
      <c r="OXY13" s="13"/>
      <c r="OXZ13" s="13"/>
      <c r="OYA13" s="13"/>
      <c r="OYB13" s="13"/>
      <c r="OYC13" s="13"/>
      <c r="OYD13" s="13"/>
      <c r="OYE13" s="13"/>
      <c r="OYF13" s="13"/>
      <c r="OYG13" s="13"/>
      <c r="OYH13" s="13"/>
      <c r="OYI13" s="13"/>
      <c r="OYJ13" s="13"/>
      <c r="OYK13" s="13"/>
      <c r="OYL13" s="13"/>
      <c r="OYM13" s="13"/>
      <c r="OYN13" s="13"/>
      <c r="OYO13" s="13"/>
      <c r="OYP13" s="13"/>
      <c r="OYQ13" s="13"/>
      <c r="OYR13" s="13"/>
      <c r="OYS13" s="13"/>
      <c r="OYT13" s="13"/>
      <c r="OYU13" s="13"/>
      <c r="OYV13" s="13"/>
      <c r="OYW13" s="13"/>
      <c r="OYX13" s="13"/>
      <c r="OYY13" s="13"/>
      <c r="OYZ13" s="13"/>
      <c r="OZA13" s="13"/>
      <c r="OZB13" s="13"/>
      <c r="OZC13" s="13"/>
      <c r="OZD13" s="13"/>
      <c r="OZE13" s="13"/>
      <c r="OZF13" s="13"/>
      <c r="OZG13" s="13"/>
      <c r="OZH13" s="13"/>
      <c r="OZI13" s="13"/>
      <c r="OZJ13" s="13"/>
      <c r="OZK13" s="13"/>
      <c r="OZL13" s="13"/>
      <c r="OZM13" s="13"/>
      <c r="OZN13" s="13"/>
      <c r="OZO13" s="13"/>
      <c r="OZP13" s="13"/>
      <c r="OZQ13" s="13"/>
      <c r="OZR13" s="13"/>
      <c r="OZS13" s="13"/>
      <c r="OZT13" s="13"/>
      <c r="OZU13" s="13"/>
      <c r="OZV13" s="13"/>
      <c r="OZW13" s="13"/>
      <c r="OZX13" s="13"/>
      <c r="OZY13" s="13"/>
      <c r="OZZ13" s="13"/>
      <c r="PAA13" s="13"/>
      <c r="PAB13" s="13"/>
      <c r="PAC13" s="13"/>
      <c r="PAD13" s="13"/>
      <c r="PAE13" s="13"/>
      <c r="PAF13" s="13"/>
      <c r="PAG13" s="13"/>
      <c r="PAH13" s="13"/>
      <c r="PAI13" s="13"/>
      <c r="PAJ13" s="13"/>
      <c r="PAK13" s="13"/>
      <c r="PAL13" s="13"/>
      <c r="PAM13" s="13"/>
      <c r="PAN13" s="13"/>
      <c r="PAO13" s="13"/>
      <c r="PAP13" s="13"/>
      <c r="PAQ13" s="13"/>
      <c r="PAR13" s="13"/>
      <c r="PAS13" s="13"/>
      <c r="PAT13" s="13"/>
      <c r="PAU13" s="13"/>
      <c r="PAV13" s="13"/>
      <c r="PAW13" s="13"/>
      <c r="PAX13" s="13"/>
      <c r="PAY13" s="13"/>
      <c r="PAZ13" s="13"/>
      <c r="PBA13" s="13"/>
      <c r="PBB13" s="13"/>
      <c r="PBC13" s="13"/>
      <c r="PBD13" s="13"/>
      <c r="PBE13" s="13"/>
      <c r="PBF13" s="13"/>
      <c r="PBG13" s="13"/>
      <c r="PBH13" s="13"/>
      <c r="PBI13" s="13"/>
      <c r="PBJ13" s="13"/>
      <c r="PBK13" s="13"/>
      <c r="PBL13" s="13"/>
      <c r="PBM13" s="13"/>
      <c r="PBN13" s="13"/>
      <c r="PBO13" s="13"/>
      <c r="PBP13" s="13"/>
      <c r="PBQ13" s="13"/>
      <c r="PBR13" s="13"/>
      <c r="PBS13" s="13"/>
      <c r="PBT13" s="13"/>
      <c r="PBU13" s="13"/>
      <c r="PBV13" s="13"/>
      <c r="PBW13" s="13"/>
      <c r="PBX13" s="13"/>
      <c r="PBY13" s="13"/>
      <c r="PBZ13" s="13"/>
      <c r="PCA13" s="13"/>
      <c r="PCB13" s="13"/>
      <c r="PCC13" s="13"/>
      <c r="PCD13" s="13"/>
      <c r="PCE13" s="13"/>
      <c r="PCF13" s="13"/>
      <c r="PCG13" s="13"/>
      <c r="PCH13" s="13"/>
      <c r="PCI13" s="13"/>
      <c r="PCJ13" s="13"/>
      <c r="PCK13" s="13"/>
      <c r="PCL13" s="13"/>
      <c r="PCM13" s="13"/>
      <c r="PCN13" s="13"/>
      <c r="PCO13" s="13"/>
      <c r="PCP13" s="13"/>
      <c r="PCQ13" s="13"/>
      <c r="PCR13" s="13"/>
      <c r="PCS13" s="13"/>
      <c r="PCT13" s="13"/>
      <c r="PCU13" s="13"/>
      <c r="PCV13" s="13"/>
      <c r="PCW13" s="13"/>
      <c r="PCX13" s="13"/>
      <c r="PCY13" s="13"/>
      <c r="PCZ13" s="13"/>
      <c r="PDA13" s="13"/>
      <c r="PDB13" s="13"/>
      <c r="PDC13" s="13"/>
      <c r="PDD13" s="13"/>
      <c r="PDE13" s="13"/>
      <c r="PDF13" s="13"/>
      <c r="PDG13" s="13"/>
      <c r="PDH13" s="13"/>
      <c r="PDI13" s="13"/>
      <c r="PDJ13" s="13"/>
      <c r="PDK13" s="13"/>
      <c r="PDL13" s="13"/>
      <c r="PDM13" s="13"/>
      <c r="PDN13" s="13"/>
      <c r="PDO13" s="13"/>
      <c r="PDP13" s="13"/>
      <c r="PDQ13" s="13"/>
      <c r="PDR13" s="13"/>
      <c r="PDS13" s="13"/>
      <c r="PDT13" s="13"/>
      <c r="PDU13" s="13"/>
      <c r="PDV13" s="13"/>
      <c r="PDW13" s="13"/>
      <c r="PDX13" s="13"/>
      <c r="PDY13" s="13"/>
      <c r="PDZ13" s="13"/>
      <c r="PEA13" s="13"/>
      <c r="PEB13" s="13"/>
      <c r="PEC13" s="13"/>
      <c r="PED13" s="13"/>
      <c r="PEE13" s="13"/>
      <c r="PEF13" s="13"/>
      <c r="PEG13" s="13"/>
      <c r="PEH13" s="13"/>
      <c r="PEI13" s="13"/>
      <c r="PEJ13" s="13"/>
      <c r="PEK13" s="13"/>
      <c r="PEL13" s="13"/>
      <c r="PEM13" s="13"/>
      <c r="PEN13" s="13"/>
      <c r="PEO13" s="13"/>
      <c r="PEP13" s="13"/>
      <c r="PEQ13" s="13"/>
      <c r="PER13" s="13"/>
      <c r="PES13" s="13"/>
      <c r="PET13" s="13"/>
      <c r="PEU13" s="13"/>
      <c r="PEV13" s="13"/>
      <c r="PEW13" s="13"/>
      <c r="PEX13" s="13"/>
      <c r="PEY13" s="13"/>
      <c r="PEZ13" s="13"/>
      <c r="PFA13" s="13"/>
      <c r="PFB13" s="13"/>
      <c r="PFC13" s="13"/>
      <c r="PFD13" s="13"/>
      <c r="PFE13" s="13"/>
      <c r="PFF13" s="13"/>
      <c r="PFG13" s="13"/>
      <c r="PFH13" s="13"/>
      <c r="PFI13" s="13"/>
      <c r="PFJ13" s="13"/>
      <c r="PFK13" s="13"/>
      <c r="PFL13" s="13"/>
      <c r="PFM13" s="13"/>
      <c r="PFN13" s="13"/>
      <c r="PFO13" s="13"/>
      <c r="PFP13" s="13"/>
      <c r="PFQ13" s="13"/>
      <c r="PFR13" s="13"/>
      <c r="PFS13" s="13"/>
      <c r="PFT13" s="13"/>
      <c r="PFU13" s="13"/>
      <c r="PFV13" s="13"/>
      <c r="PFW13" s="13"/>
      <c r="PFX13" s="13"/>
      <c r="PFY13" s="13"/>
      <c r="PFZ13" s="13"/>
      <c r="PGA13" s="13"/>
      <c r="PGB13" s="13"/>
      <c r="PGC13" s="13"/>
      <c r="PGD13" s="13"/>
      <c r="PGE13" s="13"/>
      <c r="PGF13" s="13"/>
      <c r="PGG13" s="13"/>
      <c r="PGH13" s="13"/>
      <c r="PGI13" s="13"/>
      <c r="PGJ13" s="13"/>
      <c r="PGK13" s="13"/>
      <c r="PGL13" s="13"/>
      <c r="PGM13" s="13"/>
      <c r="PGN13" s="13"/>
      <c r="PGO13" s="13"/>
      <c r="PGP13" s="13"/>
      <c r="PGQ13" s="13"/>
      <c r="PGR13" s="13"/>
      <c r="PGS13" s="13"/>
      <c r="PGT13" s="13"/>
      <c r="PGU13" s="13"/>
      <c r="PGV13" s="13"/>
      <c r="PGW13" s="13"/>
      <c r="PGX13" s="13"/>
      <c r="PGY13" s="13"/>
      <c r="PGZ13" s="13"/>
      <c r="PHA13" s="13"/>
      <c r="PHB13" s="13"/>
      <c r="PHC13" s="13"/>
      <c r="PHD13" s="13"/>
      <c r="PHE13" s="13"/>
      <c r="PHF13" s="13"/>
      <c r="PHG13" s="13"/>
      <c r="PHH13" s="13"/>
      <c r="PHI13" s="13"/>
      <c r="PHJ13" s="13"/>
      <c r="PHK13" s="13"/>
      <c r="PHL13" s="13"/>
      <c r="PHM13" s="13"/>
      <c r="PHN13" s="13"/>
      <c r="PHO13" s="13"/>
      <c r="PHP13" s="13"/>
      <c r="PHQ13" s="13"/>
      <c r="PHR13" s="13"/>
      <c r="PHS13" s="13"/>
      <c r="PHT13" s="13"/>
      <c r="PHU13" s="13"/>
      <c r="PHV13" s="13"/>
      <c r="PHW13" s="13"/>
      <c r="PHX13" s="13"/>
      <c r="PHY13" s="13"/>
      <c r="PHZ13" s="13"/>
      <c r="PIA13" s="13"/>
      <c r="PIB13" s="13"/>
      <c r="PIC13" s="13"/>
      <c r="PID13" s="13"/>
      <c r="PIE13" s="13"/>
      <c r="PIF13" s="13"/>
      <c r="PIG13" s="13"/>
      <c r="PIH13" s="13"/>
      <c r="PII13" s="13"/>
      <c r="PIJ13" s="13"/>
      <c r="PIK13" s="13"/>
      <c r="PIL13" s="13"/>
      <c r="PIM13" s="13"/>
      <c r="PIN13" s="13"/>
      <c r="PIO13" s="13"/>
      <c r="PIP13" s="13"/>
      <c r="PIQ13" s="13"/>
      <c r="PIR13" s="13"/>
      <c r="PIS13" s="13"/>
      <c r="PIT13" s="13"/>
      <c r="PIU13" s="13"/>
      <c r="PIV13" s="13"/>
      <c r="PIW13" s="13"/>
      <c r="PIX13" s="13"/>
      <c r="PIY13" s="13"/>
      <c r="PIZ13" s="13"/>
      <c r="PJA13" s="13"/>
      <c r="PJB13" s="13"/>
      <c r="PJC13" s="13"/>
      <c r="PJD13" s="13"/>
      <c r="PJE13" s="13"/>
      <c r="PJF13" s="13"/>
      <c r="PJG13" s="13"/>
      <c r="PJH13" s="13"/>
      <c r="PJI13" s="13"/>
      <c r="PJJ13" s="13"/>
      <c r="PJK13" s="13"/>
      <c r="PJL13" s="13"/>
      <c r="PJM13" s="13"/>
      <c r="PJN13" s="13"/>
      <c r="PJO13" s="13"/>
      <c r="PJP13" s="13"/>
      <c r="PJQ13" s="13"/>
      <c r="PJR13" s="13"/>
      <c r="PJS13" s="13"/>
      <c r="PJT13" s="13"/>
      <c r="PJU13" s="13"/>
      <c r="PJV13" s="13"/>
      <c r="PJW13" s="13"/>
      <c r="PJX13" s="13"/>
      <c r="PJY13" s="13"/>
      <c r="PJZ13" s="13"/>
      <c r="PKA13" s="13"/>
      <c r="PKB13" s="13"/>
      <c r="PKC13" s="13"/>
      <c r="PKD13" s="13"/>
      <c r="PKE13" s="13"/>
      <c r="PKF13" s="13"/>
      <c r="PKG13" s="13"/>
      <c r="PKH13" s="13"/>
      <c r="PKI13" s="13"/>
      <c r="PKJ13" s="13"/>
      <c r="PKK13" s="13"/>
      <c r="PKL13" s="13"/>
      <c r="PKM13" s="13"/>
      <c r="PKN13" s="13"/>
      <c r="PKO13" s="13"/>
      <c r="PKP13" s="13"/>
      <c r="PKQ13" s="13"/>
      <c r="PKR13" s="13"/>
      <c r="PKS13" s="13"/>
      <c r="PKT13" s="13"/>
      <c r="PKU13" s="13"/>
      <c r="PKV13" s="13"/>
      <c r="PKW13" s="13"/>
      <c r="PKX13" s="13"/>
      <c r="PKY13" s="13"/>
      <c r="PKZ13" s="13"/>
      <c r="PLA13" s="13"/>
      <c r="PLB13" s="13"/>
      <c r="PLC13" s="13"/>
      <c r="PLD13" s="13"/>
      <c r="PLE13" s="13"/>
      <c r="PLF13" s="13"/>
      <c r="PLG13" s="13"/>
      <c r="PLH13" s="13"/>
      <c r="PLI13" s="13"/>
      <c r="PLJ13" s="13"/>
      <c r="PLK13" s="13"/>
      <c r="PLL13" s="13"/>
      <c r="PLM13" s="13"/>
      <c r="PLN13" s="13"/>
      <c r="PLO13" s="13"/>
      <c r="PLP13" s="13"/>
      <c r="PLQ13" s="13"/>
      <c r="PLR13" s="13"/>
      <c r="PLS13" s="13"/>
      <c r="PLT13" s="13"/>
      <c r="PLU13" s="13"/>
      <c r="PLV13" s="13"/>
      <c r="PLW13" s="13"/>
      <c r="PLX13" s="13"/>
      <c r="PLY13" s="13"/>
      <c r="PLZ13" s="13"/>
      <c r="PMA13" s="13"/>
      <c r="PMB13" s="13"/>
      <c r="PMC13" s="13"/>
      <c r="PMD13" s="13"/>
      <c r="PME13" s="13"/>
      <c r="PMF13" s="13"/>
      <c r="PMG13" s="13"/>
      <c r="PMH13" s="13"/>
      <c r="PMI13" s="13"/>
      <c r="PMJ13" s="13"/>
      <c r="PMK13" s="13"/>
      <c r="PML13" s="13"/>
      <c r="PMM13" s="13"/>
      <c r="PMN13" s="13"/>
      <c r="PMO13" s="13"/>
      <c r="PMP13" s="13"/>
      <c r="PMQ13" s="13"/>
      <c r="PMR13" s="13"/>
      <c r="PMS13" s="13"/>
      <c r="PMT13" s="13"/>
      <c r="PMU13" s="13"/>
      <c r="PMV13" s="13"/>
      <c r="PMW13" s="13"/>
      <c r="PMX13" s="13"/>
      <c r="PMY13" s="13"/>
      <c r="PMZ13" s="13"/>
      <c r="PNA13" s="13"/>
      <c r="PNB13" s="13"/>
      <c r="PNC13" s="13"/>
      <c r="PND13" s="13"/>
      <c r="PNE13" s="13"/>
      <c r="PNF13" s="13"/>
      <c r="PNG13" s="13"/>
      <c r="PNH13" s="13"/>
      <c r="PNI13" s="13"/>
      <c r="PNJ13" s="13"/>
      <c r="PNK13" s="13"/>
      <c r="PNL13" s="13"/>
      <c r="PNM13" s="13"/>
      <c r="PNN13" s="13"/>
      <c r="PNO13" s="13"/>
      <c r="PNP13" s="13"/>
      <c r="PNQ13" s="13"/>
      <c r="PNR13" s="13"/>
      <c r="PNS13" s="13"/>
      <c r="PNT13" s="13"/>
      <c r="PNU13" s="13"/>
      <c r="PNV13" s="13"/>
      <c r="PNW13" s="13"/>
      <c r="PNX13" s="13"/>
      <c r="PNY13" s="13"/>
      <c r="PNZ13" s="13"/>
      <c r="POA13" s="13"/>
      <c r="POB13" s="13"/>
      <c r="POC13" s="13"/>
      <c r="POD13" s="13"/>
      <c r="POE13" s="13"/>
      <c r="POF13" s="13"/>
      <c r="POG13" s="13"/>
      <c r="POH13" s="13"/>
      <c r="POI13" s="13"/>
      <c r="POJ13" s="13"/>
      <c r="POK13" s="13"/>
      <c r="POL13" s="13"/>
      <c r="POM13" s="13"/>
      <c r="PON13" s="13"/>
      <c r="POO13" s="13"/>
      <c r="POP13" s="13"/>
      <c r="POQ13" s="13"/>
      <c r="POR13" s="13"/>
      <c r="POS13" s="13"/>
      <c r="POT13" s="13"/>
      <c r="POU13" s="13"/>
      <c r="POV13" s="13"/>
      <c r="POW13" s="13"/>
      <c r="POX13" s="13"/>
      <c r="POY13" s="13"/>
      <c r="POZ13" s="13"/>
      <c r="PPA13" s="13"/>
      <c r="PPB13" s="13"/>
      <c r="PPC13" s="13"/>
      <c r="PPD13" s="13"/>
      <c r="PPE13" s="13"/>
      <c r="PPF13" s="13"/>
      <c r="PPG13" s="13"/>
      <c r="PPH13" s="13"/>
      <c r="PPI13" s="13"/>
      <c r="PPJ13" s="13"/>
      <c r="PPK13" s="13"/>
      <c r="PPL13" s="13"/>
      <c r="PPM13" s="13"/>
      <c r="PPN13" s="13"/>
      <c r="PPO13" s="13"/>
      <c r="PPP13" s="13"/>
      <c r="PPQ13" s="13"/>
      <c r="PPR13" s="13"/>
      <c r="PPS13" s="13"/>
      <c r="PPT13" s="13"/>
      <c r="PPU13" s="13"/>
      <c r="PPV13" s="13"/>
      <c r="PPW13" s="13"/>
      <c r="PPX13" s="13"/>
      <c r="PPY13" s="13"/>
      <c r="PPZ13" s="13"/>
      <c r="PQA13" s="13"/>
      <c r="PQB13" s="13"/>
      <c r="PQC13" s="13"/>
      <c r="PQD13" s="13"/>
      <c r="PQE13" s="13"/>
      <c r="PQF13" s="13"/>
      <c r="PQG13" s="13"/>
      <c r="PQH13" s="13"/>
      <c r="PQI13" s="13"/>
      <c r="PQJ13" s="13"/>
      <c r="PQK13" s="13"/>
      <c r="PQL13" s="13"/>
      <c r="PQM13" s="13"/>
      <c r="PQN13" s="13"/>
      <c r="PQO13" s="13"/>
      <c r="PQP13" s="13"/>
      <c r="PQQ13" s="13"/>
      <c r="PQR13" s="13"/>
      <c r="PQS13" s="13"/>
      <c r="PQT13" s="13"/>
      <c r="PQU13" s="13"/>
      <c r="PQV13" s="13"/>
      <c r="PQW13" s="13"/>
      <c r="PQX13" s="13"/>
      <c r="PQY13" s="13"/>
      <c r="PQZ13" s="13"/>
      <c r="PRA13" s="13"/>
      <c r="PRB13" s="13"/>
      <c r="PRC13" s="13"/>
      <c r="PRD13" s="13"/>
      <c r="PRE13" s="13"/>
      <c r="PRF13" s="13"/>
      <c r="PRG13" s="13"/>
      <c r="PRH13" s="13"/>
      <c r="PRI13" s="13"/>
      <c r="PRJ13" s="13"/>
      <c r="PRK13" s="13"/>
      <c r="PRL13" s="13"/>
      <c r="PRM13" s="13"/>
      <c r="PRN13" s="13"/>
      <c r="PRO13" s="13"/>
      <c r="PRP13" s="13"/>
      <c r="PRQ13" s="13"/>
      <c r="PRR13" s="13"/>
      <c r="PRS13" s="13"/>
      <c r="PRT13" s="13"/>
      <c r="PRU13" s="13"/>
      <c r="PRV13" s="13"/>
      <c r="PRW13" s="13"/>
      <c r="PRX13" s="13"/>
      <c r="PRY13" s="13"/>
      <c r="PRZ13" s="13"/>
      <c r="PSA13" s="13"/>
      <c r="PSB13" s="13"/>
      <c r="PSC13" s="13"/>
      <c r="PSD13" s="13"/>
      <c r="PSE13" s="13"/>
      <c r="PSF13" s="13"/>
      <c r="PSG13" s="13"/>
      <c r="PSH13" s="13"/>
      <c r="PSI13" s="13"/>
      <c r="PSJ13" s="13"/>
      <c r="PSK13" s="13"/>
      <c r="PSL13" s="13"/>
      <c r="PSM13" s="13"/>
      <c r="PSN13" s="13"/>
      <c r="PSO13" s="13"/>
      <c r="PSP13" s="13"/>
      <c r="PSQ13" s="13"/>
      <c r="PSR13" s="13"/>
      <c r="PSS13" s="13"/>
      <c r="PST13" s="13"/>
      <c r="PSU13" s="13"/>
      <c r="PSV13" s="13"/>
      <c r="PSW13" s="13"/>
      <c r="PSX13" s="13"/>
      <c r="PSY13" s="13"/>
      <c r="PSZ13" s="13"/>
      <c r="PTA13" s="13"/>
      <c r="PTB13" s="13"/>
      <c r="PTC13" s="13"/>
      <c r="PTD13" s="13"/>
      <c r="PTE13" s="13"/>
      <c r="PTF13" s="13"/>
      <c r="PTG13" s="13"/>
      <c r="PTH13" s="13"/>
      <c r="PTI13" s="13"/>
      <c r="PTJ13" s="13"/>
      <c r="PTK13" s="13"/>
      <c r="PTL13" s="13"/>
      <c r="PTM13" s="13"/>
      <c r="PTN13" s="13"/>
      <c r="PTO13" s="13"/>
      <c r="PTP13" s="13"/>
      <c r="PTQ13" s="13"/>
      <c r="PTR13" s="13"/>
      <c r="PTS13" s="13"/>
      <c r="PTT13" s="13"/>
      <c r="PTU13" s="13"/>
      <c r="PTV13" s="13"/>
      <c r="PTW13" s="13"/>
      <c r="PTX13" s="13"/>
      <c r="PTY13" s="13"/>
      <c r="PTZ13" s="13"/>
      <c r="PUA13" s="13"/>
      <c r="PUB13" s="13"/>
      <c r="PUC13" s="13"/>
      <c r="PUD13" s="13"/>
      <c r="PUE13" s="13"/>
      <c r="PUF13" s="13"/>
      <c r="PUG13" s="13"/>
      <c r="PUH13" s="13"/>
      <c r="PUI13" s="13"/>
      <c r="PUJ13" s="13"/>
      <c r="PUK13" s="13"/>
      <c r="PUL13" s="13"/>
      <c r="PUM13" s="13"/>
      <c r="PUN13" s="13"/>
      <c r="PUO13" s="13"/>
      <c r="PUP13" s="13"/>
      <c r="PUQ13" s="13"/>
      <c r="PUR13" s="13"/>
      <c r="PUS13" s="13"/>
      <c r="PUT13" s="13"/>
      <c r="PUU13" s="13"/>
      <c r="PUV13" s="13"/>
      <c r="PUW13" s="13"/>
      <c r="PUX13" s="13"/>
      <c r="PUY13" s="13"/>
      <c r="PUZ13" s="13"/>
      <c r="PVA13" s="13"/>
      <c r="PVB13" s="13"/>
      <c r="PVC13" s="13"/>
      <c r="PVD13" s="13"/>
      <c r="PVE13" s="13"/>
      <c r="PVF13" s="13"/>
      <c r="PVG13" s="13"/>
      <c r="PVH13" s="13"/>
      <c r="PVI13" s="13"/>
      <c r="PVJ13" s="13"/>
      <c r="PVK13" s="13"/>
      <c r="PVL13" s="13"/>
      <c r="PVM13" s="13"/>
      <c r="PVN13" s="13"/>
      <c r="PVO13" s="13"/>
      <c r="PVP13" s="13"/>
      <c r="PVQ13" s="13"/>
      <c r="PVR13" s="13"/>
      <c r="PVS13" s="13"/>
      <c r="PVT13" s="13"/>
      <c r="PVU13" s="13"/>
      <c r="PVV13" s="13"/>
      <c r="PVW13" s="13"/>
      <c r="PVX13" s="13"/>
      <c r="PVY13" s="13"/>
      <c r="PVZ13" s="13"/>
      <c r="PWA13" s="13"/>
      <c r="PWB13" s="13"/>
      <c r="PWC13" s="13"/>
      <c r="PWD13" s="13"/>
      <c r="PWE13" s="13"/>
      <c r="PWF13" s="13"/>
      <c r="PWG13" s="13"/>
      <c r="PWH13" s="13"/>
      <c r="PWI13" s="13"/>
      <c r="PWJ13" s="13"/>
      <c r="PWK13" s="13"/>
      <c r="PWL13" s="13"/>
      <c r="PWM13" s="13"/>
      <c r="PWN13" s="13"/>
      <c r="PWO13" s="13"/>
      <c r="PWP13" s="13"/>
      <c r="PWQ13" s="13"/>
      <c r="PWR13" s="13"/>
      <c r="PWS13" s="13"/>
      <c r="PWT13" s="13"/>
      <c r="PWU13" s="13"/>
      <c r="PWV13" s="13"/>
      <c r="PWW13" s="13"/>
      <c r="PWX13" s="13"/>
      <c r="PWY13" s="13"/>
      <c r="PWZ13" s="13"/>
      <c r="PXA13" s="13"/>
      <c r="PXB13" s="13"/>
      <c r="PXC13" s="13"/>
      <c r="PXD13" s="13"/>
      <c r="PXE13" s="13"/>
      <c r="PXF13" s="13"/>
      <c r="PXG13" s="13"/>
      <c r="PXH13" s="13"/>
      <c r="PXI13" s="13"/>
      <c r="PXJ13" s="13"/>
      <c r="PXK13" s="13"/>
      <c r="PXL13" s="13"/>
      <c r="PXM13" s="13"/>
      <c r="PXN13" s="13"/>
      <c r="PXO13" s="13"/>
      <c r="PXP13" s="13"/>
      <c r="PXQ13" s="13"/>
      <c r="PXR13" s="13"/>
      <c r="PXS13" s="13"/>
      <c r="PXT13" s="13"/>
      <c r="PXU13" s="13"/>
      <c r="PXV13" s="13"/>
      <c r="PXW13" s="13"/>
      <c r="PXX13" s="13"/>
      <c r="PXY13" s="13"/>
      <c r="PXZ13" s="13"/>
      <c r="PYA13" s="13"/>
      <c r="PYB13" s="13"/>
      <c r="PYC13" s="13"/>
      <c r="PYD13" s="13"/>
      <c r="PYE13" s="13"/>
      <c r="PYF13" s="13"/>
      <c r="PYG13" s="13"/>
      <c r="PYH13" s="13"/>
      <c r="PYI13" s="13"/>
      <c r="PYJ13" s="13"/>
      <c r="PYK13" s="13"/>
      <c r="PYL13" s="13"/>
      <c r="PYM13" s="13"/>
      <c r="PYN13" s="13"/>
      <c r="PYO13" s="13"/>
      <c r="PYP13" s="13"/>
      <c r="PYQ13" s="13"/>
      <c r="PYR13" s="13"/>
      <c r="PYS13" s="13"/>
      <c r="PYT13" s="13"/>
      <c r="PYU13" s="13"/>
      <c r="PYV13" s="13"/>
      <c r="PYW13" s="13"/>
      <c r="PYX13" s="13"/>
      <c r="PYY13" s="13"/>
      <c r="PYZ13" s="13"/>
      <c r="PZA13" s="13"/>
      <c r="PZB13" s="13"/>
      <c r="PZC13" s="13"/>
      <c r="PZD13" s="13"/>
      <c r="PZE13" s="13"/>
      <c r="PZF13" s="13"/>
      <c r="PZG13" s="13"/>
      <c r="PZH13" s="13"/>
      <c r="PZI13" s="13"/>
      <c r="PZJ13" s="13"/>
      <c r="PZK13" s="13"/>
      <c r="PZL13" s="13"/>
      <c r="PZM13" s="13"/>
      <c r="PZN13" s="13"/>
      <c r="PZO13" s="13"/>
      <c r="PZP13" s="13"/>
      <c r="PZQ13" s="13"/>
      <c r="PZR13" s="13"/>
      <c r="PZS13" s="13"/>
      <c r="PZT13" s="13"/>
      <c r="PZU13" s="13"/>
      <c r="PZV13" s="13"/>
      <c r="PZW13" s="13"/>
      <c r="PZX13" s="13"/>
      <c r="PZY13" s="13"/>
      <c r="PZZ13" s="13"/>
      <c r="QAA13" s="13"/>
      <c r="QAB13" s="13"/>
      <c r="QAC13" s="13"/>
      <c r="QAD13" s="13"/>
      <c r="QAE13" s="13"/>
      <c r="QAF13" s="13"/>
      <c r="QAG13" s="13"/>
      <c r="QAH13" s="13"/>
      <c r="QAI13" s="13"/>
      <c r="QAJ13" s="13"/>
      <c r="QAK13" s="13"/>
      <c r="QAL13" s="13"/>
      <c r="QAM13" s="13"/>
      <c r="QAN13" s="13"/>
      <c r="QAO13" s="13"/>
      <c r="QAP13" s="13"/>
      <c r="QAQ13" s="13"/>
      <c r="QAR13" s="13"/>
      <c r="QAS13" s="13"/>
      <c r="QAT13" s="13"/>
      <c r="QAU13" s="13"/>
      <c r="QAV13" s="13"/>
      <c r="QAW13" s="13"/>
      <c r="QAX13" s="13"/>
      <c r="QAY13" s="13"/>
      <c r="QAZ13" s="13"/>
      <c r="QBA13" s="13"/>
      <c r="QBB13" s="13"/>
      <c r="QBC13" s="13"/>
      <c r="QBD13" s="13"/>
      <c r="QBE13" s="13"/>
      <c r="QBF13" s="13"/>
      <c r="QBG13" s="13"/>
      <c r="QBH13" s="13"/>
      <c r="QBI13" s="13"/>
      <c r="QBJ13" s="13"/>
      <c r="QBK13" s="13"/>
      <c r="QBL13" s="13"/>
      <c r="QBM13" s="13"/>
      <c r="QBN13" s="13"/>
      <c r="QBO13" s="13"/>
      <c r="QBP13" s="13"/>
      <c r="QBQ13" s="13"/>
      <c r="QBR13" s="13"/>
      <c r="QBS13" s="13"/>
      <c r="QBT13" s="13"/>
      <c r="QBU13" s="13"/>
      <c r="QBV13" s="13"/>
      <c r="QBW13" s="13"/>
      <c r="QBX13" s="13"/>
      <c r="QBY13" s="13"/>
      <c r="QBZ13" s="13"/>
      <c r="QCA13" s="13"/>
      <c r="QCB13" s="13"/>
      <c r="QCC13" s="13"/>
      <c r="QCD13" s="13"/>
      <c r="QCE13" s="13"/>
      <c r="QCF13" s="13"/>
      <c r="QCG13" s="13"/>
      <c r="QCH13" s="13"/>
      <c r="QCI13" s="13"/>
      <c r="QCJ13" s="13"/>
      <c r="QCK13" s="13"/>
      <c r="QCL13" s="13"/>
      <c r="QCM13" s="13"/>
      <c r="QCN13" s="13"/>
      <c r="QCO13" s="13"/>
      <c r="QCP13" s="13"/>
      <c r="QCQ13" s="13"/>
      <c r="QCR13" s="13"/>
      <c r="QCS13" s="13"/>
      <c r="QCT13" s="13"/>
      <c r="QCU13" s="13"/>
      <c r="QCV13" s="13"/>
      <c r="QCW13" s="13"/>
      <c r="QCX13" s="13"/>
      <c r="QCY13" s="13"/>
      <c r="QCZ13" s="13"/>
      <c r="QDA13" s="13"/>
      <c r="QDB13" s="13"/>
      <c r="QDC13" s="13"/>
      <c r="QDD13" s="13"/>
      <c r="QDE13" s="13"/>
      <c r="QDF13" s="13"/>
      <c r="QDG13" s="13"/>
      <c r="QDH13" s="13"/>
      <c r="QDI13" s="13"/>
      <c r="QDJ13" s="13"/>
      <c r="QDK13" s="13"/>
      <c r="QDL13" s="13"/>
      <c r="QDM13" s="13"/>
      <c r="QDN13" s="13"/>
      <c r="QDO13" s="13"/>
      <c r="QDP13" s="13"/>
      <c r="QDQ13" s="13"/>
      <c r="QDR13" s="13"/>
      <c r="QDS13" s="13"/>
      <c r="QDT13" s="13"/>
      <c r="QDU13" s="13"/>
      <c r="QDV13" s="13"/>
      <c r="QDW13" s="13"/>
      <c r="QDX13" s="13"/>
      <c r="QDY13" s="13"/>
      <c r="QDZ13" s="13"/>
      <c r="QEA13" s="13"/>
      <c r="QEB13" s="13"/>
      <c r="QEC13" s="13"/>
      <c r="QED13" s="13"/>
      <c r="QEE13" s="13"/>
      <c r="QEF13" s="13"/>
      <c r="QEG13" s="13"/>
      <c r="QEH13" s="13"/>
      <c r="QEI13" s="13"/>
      <c r="QEJ13" s="13"/>
      <c r="QEK13" s="13"/>
      <c r="QEL13" s="13"/>
      <c r="QEM13" s="13"/>
      <c r="QEN13" s="13"/>
      <c r="QEO13" s="13"/>
      <c r="QEP13" s="13"/>
      <c r="QEQ13" s="13"/>
      <c r="QER13" s="13"/>
      <c r="QES13" s="13"/>
      <c r="QET13" s="13"/>
      <c r="QEU13" s="13"/>
      <c r="QEV13" s="13"/>
      <c r="QEW13" s="13"/>
      <c r="QEX13" s="13"/>
      <c r="QEY13" s="13"/>
      <c r="QEZ13" s="13"/>
      <c r="QFA13" s="13"/>
      <c r="QFB13" s="13"/>
      <c r="QFC13" s="13"/>
      <c r="QFD13" s="13"/>
      <c r="QFE13" s="13"/>
      <c r="QFF13" s="13"/>
      <c r="QFG13" s="13"/>
      <c r="QFH13" s="13"/>
      <c r="QFI13" s="13"/>
      <c r="QFJ13" s="13"/>
      <c r="QFK13" s="13"/>
      <c r="QFL13" s="13"/>
      <c r="QFM13" s="13"/>
      <c r="QFN13" s="13"/>
      <c r="QFO13" s="13"/>
      <c r="QFP13" s="13"/>
      <c r="QFQ13" s="13"/>
      <c r="QFR13" s="13"/>
      <c r="QFS13" s="13"/>
      <c r="QFT13" s="13"/>
      <c r="QFU13" s="13"/>
      <c r="QFV13" s="13"/>
      <c r="QFW13" s="13"/>
      <c r="QFX13" s="13"/>
      <c r="QFY13" s="13"/>
      <c r="QFZ13" s="13"/>
      <c r="QGA13" s="13"/>
      <c r="QGB13" s="13"/>
      <c r="QGC13" s="13"/>
      <c r="QGD13" s="13"/>
      <c r="QGE13" s="13"/>
      <c r="QGF13" s="13"/>
      <c r="QGG13" s="13"/>
      <c r="QGH13" s="13"/>
      <c r="QGI13" s="13"/>
      <c r="QGJ13" s="13"/>
      <c r="QGK13" s="13"/>
      <c r="QGL13" s="13"/>
      <c r="QGM13" s="13"/>
      <c r="QGN13" s="13"/>
      <c r="QGO13" s="13"/>
      <c r="QGP13" s="13"/>
      <c r="QGQ13" s="13"/>
      <c r="QGR13" s="13"/>
      <c r="QGS13" s="13"/>
      <c r="QGT13" s="13"/>
      <c r="QGU13" s="13"/>
      <c r="QGV13" s="13"/>
      <c r="QGW13" s="13"/>
      <c r="QGX13" s="13"/>
      <c r="QGY13" s="13"/>
      <c r="QGZ13" s="13"/>
      <c r="QHA13" s="13"/>
      <c r="QHB13" s="13"/>
      <c r="QHC13" s="13"/>
      <c r="QHD13" s="13"/>
      <c r="QHE13" s="13"/>
      <c r="QHF13" s="13"/>
      <c r="QHG13" s="13"/>
      <c r="QHH13" s="13"/>
      <c r="QHI13" s="13"/>
      <c r="QHJ13" s="13"/>
      <c r="QHK13" s="13"/>
      <c r="QHL13" s="13"/>
      <c r="QHM13" s="13"/>
      <c r="QHN13" s="13"/>
      <c r="QHO13" s="13"/>
      <c r="QHP13" s="13"/>
      <c r="QHQ13" s="13"/>
      <c r="QHR13" s="13"/>
      <c r="QHS13" s="13"/>
      <c r="QHT13" s="13"/>
      <c r="QHU13" s="13"/>
      <c r="QHV13" s="13"/>
      <c r="QHW13" s="13"/>
      <c r="QHX13" s="13"/>
      <c r="QHY13" s="13"/>
      <c r="QHZ13" s="13"/>
      <c r="QIA13" s="13"/>
      <c r="QIB13" s="13"/>
      <c r="QIC13" s="13"/>
      <c r="QID13" s="13"/>
      <c r="QIE13" s="13"/>
      <c r="QIF13" s="13"/>
      <c r="QIG13" s="13"/>
      <c r="QIH13" s="13"/>
      <c r="QII13" s="13"/>
      <c r="QIJ13" s="13"/>
      <c r="QIK13" s="13"/>
      <c r="QIL13" s="13"/>
      <c r="QIM13" s="13"/>
      <c r="QIN13" s="13"/>
      <c r="QIO13" s="13"/>
      <c r="QIP13" s="13"/>
      <c r="QIQ13" s="13"/>
      <c r="QIR13" s="13"/>
      <c r="QIS13" s="13"/>
      <c r="QIT13" s="13"/>
      <c r="QIU13" s="13"/>
      <c r="QIV13" s="13"/>
      <c r="QIW13" s="13"/>
      <c r="QIX13" s="13"/>
      <c r="QIY13" s="13"/>
      <c r="QIZ13" s="13"/>
      <c r="QJA13" s="13"/>
      <c r="QJB13" s="13"/>
      <c r="QJC13" s="13"/>
      <c r="QJD13" s="13"/>
      <c r="QJE13" s="13"/>
      <c r="QJF13" s="13"/>
      <c r="QJG13" s="13"/>
      <c r="QJH13" s="13"/>
      <c r="QJI13" s="13"/>
      <c r="QJJ13" s="13"/>
      <c r="QJK13" s="13"/>
      <c r="QJL13" s="13"/>
      <c r="QJM13" s="13"/>
      <c r="QJN13" s="13"/>
      <c r="QJO13" s="13"/>
      <c r="QJP13" s="13"/>
      <c r="QJQ13" s="13"/>
      <c r="QJR13" s="13"/>
      <c r="QJS13" s="13"/>
      <c r="QJT13" s="13"/>
      <c r="QJU13" s="13"/>
      <c r="QJV13" s="13"/>
      <c r="QJW13" s="13"/>
      <c r="QJX13" s="13"/>
      <c r="QJY13" s="13"/>
      <c r="QJZ13" s="13"/>
      <c r="QKA13" s="13"/>
      <c r="QKB13" s="13"/>
      <c r="QKC13" s="13"/>
      <c r="QKD13" s="13"/>
      <c r="QKE13" s="13"/>
      <c r="QKF13" s="13"/>
      <c r="QKG13" s="13"/>
      <c r="QKH13" s="13"/>
      <c r="QKI13" s="13"/>
      <c r="QKJ13" s="13"/>
      <c r="QKK13" s="13"/>
      <c r="QKL13" s="13"/>
      <c r="QKM13" s="13"/>
      <c r="QKN13" s="13"/>
      <c r="QKO13" s="13"/>
      <c r="QKP13" s="13"/>
      <c r="QKQ13" s="13"/>
      <c r="QKR13" s="13"/>
      <c r="QKS13" s="13"/>
      <c r="QKT13" s="13"/>
      <c r="QKU13" s="13"/>
      <c r="QKV13" s="13"/>
      <c r="QKW13" s="13"/>
      <c r="QKX13" s="13"/>
      <c r="QKY13" s="13"/>
      <c r="QKZ13" s="13"/>
      <c r="QLA13" s="13"/>
      <c r="QLB13" s="13"/>
      <c r="QLC13" s="13"/>
      <c r="QLD13" s="13"/>
      <c r="QLE13" s="13"/>
      <c r="QLF13" s="13"/>
      <c r="QLG13" s="13"/>
      <c r="QLH13" s="13"/>
      <c r="QLI13" s="13"/>
      <c r="QLJ13" s="13"/>
      <c r="QLK13" s="13"/>
      <c r="QLL13" s="13"/>
      <c r="QLM13" s="13"/>
      <c r="QLN13" s="13"/>
      <c r="QLO13" s="13"/>
      <c r="QLP13" s="13"/>
      <c r="QLQ13" s="13"/>
      <c r="QLR13" s="13"/>
      <c r="QLS13" s="13"/>
      <c r="QLT13" s="13"/>
      <c r="QLU13" s="13"/>
      <c r="QLV13" s="13"/>
      <c r="QLW13" s="13"/>
      <c r="QLX13" s="13"/>
      <c r="QLY13" s="13"/>
      <c r="QLZ13" s="13"/>
      <c r="QMA13" s="13"/>
      <c r="QMB13" s="13"/>
      <c r="QMC13" s="13"/>
      <c r="QMD13" s="13"/>
      <c r="QME13" s="13"/>
      <c r="QMF13" s="13"/>
      <c r="QMG13" s="13"/>
      <c r="QMH13" s="13"/>
      <c r="QMI13" s="13"/>
      <c r="QMJ13" s="13"/>
      <c r="QMK13" s="13"/>
      <c r="QML13" s="13"/>
      <c r="QMM13" s="13"/>
      <c r="QMN13" s="13"/>
      <c r="QMO13" s="13"/>
      <c r="QMP13" s="13"/>
      <c r="QMQ13" s="13"/>
      <c r="QMR13" s="13"/>
      <c r="QMS13" s="13"/>
      <c r="QMT13" s="13"/>
      <c r="QMU13" s="13"/>
      <c r="QMV13" s="13"/>
      <c r="QMW13" s="13"/>
      <c r="QMX13" s="13"/>
      <c r="QMY13" s="13"/>
      <c r="QMZ13" s="13"/>
      <c r="QNA13" s="13"/>
      <c r="QNB13" s="13"/>
      <c r="QNC13" s="13"/>
      <c r="QND13" s="13"/>
      <c r="QNE13" s="13"/>
      <c r="QNF13" s="13"/>
      <c r="QNG13" s="13"/>
      <c r="QNH13" s="13"/>
      <c r="QNI13" s="13"/>
      <c r="QNJ13" s="13"/>
      <c r="QNK13" s="13"/>
      <c r="QNL13" s="13"/>
      <c r="QNM13" s="13"/>
      <c r="QNN13" s="13"/>
      <c r="QNO13" s="13"/>
      <c r="QNP13" s="13"/>
      <c r="QNQ13" s="13"/>
      <c r="QNR13" s="13"/>
      <c r="QNS13" s="13"/>
      <c r="QNT13" s="13"/>
      <c r="QNU13" s="13"/>
      <c r="QNV13" s="13"/>
      <c r="QNW13" s="13"/>
      <c r="QNX13" s="13"/>
      <c r="QNY13" s="13"/>
      <c r="QNZ13" s="13"/>
      <c r="QOA13" s="13"/>
      <c r="QOB13" s="13"/>
      <c r="QOC13" s="13"/>
      <c r="QOD13" s="13"/>
      <c r="QOE13" s="13"/>
      <c r="QOF13" s="13"/>
      <c r="QOG13" s="13"/>
      <c r="QOH13" s="13"/>
      <c r="QOI13" s="13"/>
      <c r="QOJ13" s="13"/>
      <c r="QOK13" s="13"/>
      <c r="QOL13" s="13"/>
      <c r="QOM13" s="13"/>
      <c r="QON13" s="13"/>
      <c r="QOO13" s="13"/>
      <c r="QOP13" s="13"/>
      <c r="QOQ13" s="13"/>
      <c r="QOR13" s="13"/>
      <c r="QOS13" s="13"/>
      <c r="QOT13" s="13"/>
      <c r="QOU13" s="13"/>
      <c r="QOV13" s="13"/>
      <c r="QOW13" s="13"/>
      <c r="QOX13" s="13"/>
      <c r="QOY13" s="13"/>
      <c r="QOZ13" s="13"/>
      <c r="QPA13" s="13"/>
      <c r="QPB13" s="13"/>
      <c r="QPC13" s="13"/>
      <c r="QPD13" s="13"/>
      <c r="QPE13" s="13"/>
      <c r="QPF13" s="13"/>
      <c r="QPG13" s="13"/>
      <c r="QPH13" s="13"/>
      <c r="QPI13" s="13"/>
      <c r="QPJ13" s="13"/>
      <c r="QPK13" s="13"/>
      <c r="QPL13" s="13"/>
      <c r="QPM13" s="13"/>
      <c r="QPN13" s="13"/>
      <c r="QPO13" s="13"/>
      <c r="QPP13" s="13"/>
      <c r="QPQ13" s="13"/>
      <c r="QPR13" s="13"/>
      <c r="QPS13" s="13"/>
      <c r="QPT13" s="13"/>
      <c r="QPU13" s="13"/>
      <c r="QPV13" s="13"/>
      <c r="QPW13" s="13"/>
      <c r="QPX13" s="13"/>
      <c r="QPY13" s="13"/>
      <c r="QPZ13" s="13"/>
      <c r="QQA13" s="13"/>
      <c r="QQB13" s="13"/>
      <c r="QQC13" s="13"/>
      <c r="QQD13" s="13"/>
      <c r="QQE13" s="13"/>
      <c r="QQF13" s="13"/>
      <c r="QQG13" s="13"/>
      <c r="QQH13" s="13"/>
      <c r="QQI13" s="13"/>
      <c r="QQJ13" s="13"/>
      <c r="QQK13" s="13"/>
      <c r="QQL13" s="13"/>
      <c r="QQM13" s="13"/>
      <c r="QQN13" s="13"/>
      <c r="QQO13" s="13"/>
      <c r="QQP13" s="13"/>
      <c r="QQQ13" s="13"/>
      <c r="QQR13" s="13"/>
      <c r="QQS13" s="13"/>
      <c r="QQT13" s="13"/>
      <c r="QQU13" s="13"/>
      <c r="QQV13" s="13"/>
      <c r="QQW13" s="13"/>
      <c r="QQX13" s="13"/>
      <c r="QQY13" s="13"/>
      <c r="QQZ13" s="13"/>
      <c r="QRA13" s="13"/>
      <c r="QRB13" s="13"/>
      <c r="QRC13" s="13"/>
      <c r="QRD13" s="13"/>
      <c r="QRE13" s="13"/>
      <c r="QRF13" s="13"/>
      <c r="QRG13" s="13"/>
      <c r="QRH13" s="13"/>
      <c r="QRI13" s="13"/>
      <c r="QRJ13" s="13"/>
      <c r="QRK13" s="13"/>
      <c r="QRL13" s="13"/>
      <c r="QRM13" s="13"/>
      <c r="QRN13" s="13"/>
      <c r="QRO13" s="13"/>
      <c r="QRP13" s="13"/>
      <c r="QRQ13" s="13"/>
      <c r="QRR13" s="13"/>
      <c r="QRS13" s="13"/>
      <c r="QRT13" s="13"/>
      <c r="QRU13" s="13"/>
      <c r="QRV13" s="13"/>
      <c r="QRW13" s="13"/>
      <c r="QRX13" s="13"/>
      <c r="QRY13" s="13"/>
      <c r="QRZ13" s="13"/>
      <c r="QSA13" s="13"/>
      <c r="QSB13" s="13"/>
      <c r="QSC13" s="13"/>
      <c r="QSD13" s="13"/>
      <c r="QSE13" s="13"/>
      <c r="QSF13" s="13"/>
      <c r="QSG13" s="13"/>
      <c r="QSH13" s="13"/>
      <c r="QSI13" s="13"/>
      <c r="QSJ13" s="13"/>
      <c r="QSK13" s="13"/>
      <c r="QSL13" s="13"/>
      <c r="QSM13" s="13"/>
      <c r="QSN13" s="13"/>
      <c r="QSO13" s="13"/>
      <c r="QSP13" s="13"/>
      <c r="QSQ13" s="13"/>
      <c r="QSR13" s="13"/>
      <c r="QSS13" s="13"/>
      <c r="QST13" s="13"/>
      <c r="QSU13" s="13"/>
      <c r="QSV13" s="13"/>
      <c r="QSW13" s="13"/>
      <c r="QSX13" s="13"/>
      <c r="QSY13" s="13"/>
      <c r="QSZ13" s="13"/>
      <c r="QTA13" s="13"/>
      <c r="QTB13" s="13"/>
      <c r="QTC13" s="13"/>
      <c r="QTD13" s="13"/>
      <c r="QTE13" s="13"/>
      <c r="QTF13" s="13"/>
      <c r="QTG13" s="13"/>
      <c r="QTH13" s="13"/>
      <c r="QTI13" s="13"/>
      <c r="QTJ13" s="13"/>
      <c r="QTK13" s="13"/>
      <c r="QTL13" s="13"/>
      <c r="QTM13" s="13"/>
      <c r="QTN13" s="13"/>
      <c r="QTO13" s="13"/>
      <c r="QTP13" s="13"/>
      <c r="QTQ13" s="13"/>
      <c r="QTR13" s="13"/>
      <c r="QTS13" s="13"/>
      <c r="QTT13" s="13"/>
      <c r="QTU13" s="13"/>
      <c r="QTV13" s="13"/>
      <c r="QTW13" s="13"/>
      <c r="QTX13" s="13"/>
      <c r="QTY13" s="13"/>
      <c r="QTZ13" s="13"/>
      <c r="QUA13" s="13"/>
      <c r="QUB13" s="13"/>
      <c r="QUC13" s="13"/>
      <c r="QUD13" s="13"/>
      <c r="QUE13" s="13"/>
      <c r="QUF13" s="13"/>
      <c r="QUG13" s="13"/>
      <c r="QUH13" s="13"/>
      <c r="QUI13" s="13"/>
      <c r="QUJ13" s="13"/>
      <c r="QUK13" s="13"/>
      <c r="QUL13" s="13"/>
      <c r="QUM13" s="13"/>
      <c r="QUN13" s="13"/>
      <c r="QUO13" s="13"/>
      <c r="QUP13" s="13"/>
      <c r="QUQ13" s="13"/>
      <c r="QUR13" s="13"/>
      <c r="QUS13" s="13"/>
      <c r="QUT13" s="13"/>
      <c r="QUU13" s="13"/>
      <c r="QUV13" s="13"/>
      <c r="QUW13" s="13"/>
      <c r="QUX13" s="13"/>
      <c r="QUY13" s="13"/>
      <c r="QUZ13" s="13"/>
      <c r="QVA13" s="13"/>
      <c r="QVB13" s="13"/>
      <c r="QVC13" s="13"/>
      <c r="QVD13" s="13"/>
      <c r="QVE13" s="13"/>
      <c r="QVF13" s="13"/>
      <c r="QVG13" s="13"/>
      <c r="QVH13" s="13"/>
      <c r="QVI13" s="13"/>
      <c r="QVJ13" s="13"/>
      <c r="QVK13" s="13"/>
      <c r="QVL13" s="13"/>
      <c r="QVM13" s="13"/>
      <c r="QVN13" s="13"/>
      <c r="QVO13" s="13"/>
      <c r="QVP13" s="13"/>
      <c r="QVQ13" s="13"/>
      <c r="QVR13" s="13"/>
      <c r="QVS13" s="13"/>
      <c r="QVT13" s="13"/>
      <c r="QVU13" s="13"/>
      <c r="QVV13" s="13"/>
      <c r="QVW13" s="13"/>
      <c r="QVX13" s="13"/>
      <c r="QVY13" s="13"/>
      <c r="QVZ13" s="13"/>
      <c r="QWA13" s="13"/>
      <c r="QWB13" s="13"/>
      <c r="QWC13" s="13"/>
      <c r="QWD13" s="13"/>
      <c r="QWE13" s="13"/>
      <c r="QWF13" s="13"/>
      <c r="QWG13" s="13"/>
      <c r="QWH13" s="13"/>
      <c r="QWI13" s="13"/>
      <c r="QWJ13" s="13"/>
      <c r="QWK13" s="13"/>
      <c r="QWL13" s="13"/>
      <c r="QWM13" s="13"/>
      <c r="QWN13" s="13"/>
      <c r="QWO13" s="13"/>
      <c r="QWP13" s="13"/>
      <c r="QWQ13" s="13"/>
      <c r="QWR13" s="13"/>
      <c r="QWS13" s="13"/>
      <c r="QWT13" s="13"/>
      <c r="QWU13" s="13"/>
      <c r="QWV13" s="13"/>
      <c r="QWW13" s="13"/>
      <c r="QWX13" s="13"/>
      <c r="QWY13" s="13"/>
      <c r="QWZ13" s="13"/>
      <c r="QXA13" s="13"/>
      <c r="QXB13" s="13"/>
      <c r="QXC13" s="13"/>
      <c r="QXD13" s="13"/>
      <c r="QXE13" s="13"/>
      <c r="QXF13" s="13"/>
      <c r="QXG13" s="13"/>
      <c r="QXH13" s="13"/>
      <c r="QXI13" s="13"/>
      <c r="QXJ13" s="13"/>
      <c r="QXK13" s="13"/>
      <c r="QXL13" s="13"/>
      <c r="QXM13" s="13"/>
      <c r="QXN13" s="13"/>
      <c r="QXO13" s="13"/>
      <c r="QXP13" s="13"/>
      <c r="QXQ13" s="13"/>
      <c r="QXR13" s="13"/>
      <c r="QXS13" s="13"/>
      <c r="QXT13" s="13"/>
      <c r="QXU13" s="13"/>
      <c r="QXV13" s="13"/>
      <c r="QXW13" s="13"/>
      <c r="QXX13" s="13"/>
      <c r="QXY13" s="13"/>
      <c r="QXZ13" s="13"/>
      <c r="QYA13" s="13"/>
      <c r="QYB13" s="13"/>
      <c r="QYC13" s="13"/>
      <c r="QYD13" s="13"/>
      <c r="QYE13" s="13"/>
      <c r="QYF13" s="13"/>
      <c r="QYG13" s="13"/>
      <c r="QYH13" s="13"/>
      <c r="QYI13" s="13"/>
      <c r="QYJ13" s="13"/>
      <c r="QYK13" s="13"/>
      <c r="QYL13" s="13"/>
      <c r="QYM13" s="13"/>
      <c r="QYN13" s="13"/>
      <c r="QYO13" s="13"/>
      <c r="QYP13" s="13"/>
      <c r="QYQ13" s="13"/>
      <c r="QYR13" s="13"/>
      <c r="QYS13" s="13"/>
      <c r="QYT13" s="13"/>
      <c r="QYU13" s="13"/>
      <c r="QYV13" s="13"/>
      <c r="QYW13" s="13"/>
      <c r="QYX13" s="13"/>
      <c r="QYY13" s="13"/>
      <c r="QYZ13" s="13"/>
      <c r="QZA13" s="13"/>
      <c r="QZB13" s="13"/>
      <c r="QZC13" s="13"/>
      <c r="QZD13" s="13"/>
      <c r="QZE13" s="13"/>
      <c r="QZF13" s="13"/>
      <c r="QZG13" s="13"/>
      <c r="QZH13" s="13"/>
      <c r="QZI13" s="13"/>
      <c r="QZJ13" s="13"/>
      <c r="QZK13" s="13"/>
      <c r="QZL13" s="13"/>
      <c r="QZM13" s="13"/>
      <c r="QZN13" s="13"/>
      <c r="QZO13" s="13"/>
      <c r="QZP13" s="13"/>
      <c r="QZQ13" s="13"/>
      <c r="QZR13" s="13"/>
      <c r="QZS13" s="13"/>
      <c r="QZT13" s="13"/>
      <c r="QZU13" s="13"/>
      <c r="QZV13" s="13"/>
      <c r="QZW13" s="13"/>
      <c r="QZX13" s="13"/>
      <c r="QZY13" s="13"/>
      <c r="QZZ13" s="13"/>
      <c r="RAA13" s="13"/>
      <c r="RAB13" s="13"/>
      <c r="RAC13" s="13"/>
      <c r="RAD13" s="13"/>
      <c r="RAE13" s="13"/>
      <c r="RAF13" s="13"/>
      <c r="RAG13" s="13"/>
      <c r="RAH13" s="13"/>
      <c r="RAI13" s="13"/>
      <c r="RAJ13" s="13"/>
      <c r="RAK13" s="13"/>
      <c r="RAL13" s="13"/>
      <c r="RAM13" s="13"/>
      <c r="RAN13" s="13"/>
      <c r="RAO13" s="13"/>
      <c r="RAP13" s="13"/>
      <c r="RAQ13" s="13"/>
      <c r="RAR13" s="13"/>
      <c r="RAS13" s="13"/>
      <c r="RAT13" s="13"/>
      <c r="RAU13" s="13"/>
      <c r="RAV13" s="13"/>
      <c r="RAW13" s="13"/>
      <c r="RAX13" s="13"/>
      <c r="RAY13" s="13"/>
      <c r="RAZ13" s="13"/>
      <c r="RBA13" s="13"/>
      <c r="RBB13" s="13"/>
      <c r="RBC13" s="13"/>
      <c r="RBD13" s="13"/>
      <c r="RBE13" s="13"/>
      <c r="RBF13" s="13"/>
      <c r="RBG13" s="13"/>
      <c r="RBH13" s="13"/>
      <c r="RBI13" s="13"/>
      <c r="RBJ13" s="13"/>
      <c r="RBK13" s="13"/>
      <c r="RBL13" s="13"/>
      <c r="RBM13" s="13"/>
      <c r="RBN13" s="13"/>
      <c r="RBO13" s="13"/>
      <c r="RBP13" s="13"/>
      <c r="RBQ13" s="13"/>
      <c r="RBR13" s="13"/>
      <c r="RBS13" s="13"/>
      <c r="RBT13" s="13"/>
      <c r="RBU13" s="13"/>
      <c r="RBV13" s="13"/>
      <c r="RBW13" s="13"/>
      <c r="RBX13" s="13"/>
      <c r="RBY13" s="13"/>
      <c r="RBZ13" s="13"/>
      <c r="RCA13" s="13"/>
      <c r="RCB13" s="13"/>
      <c r="RCC13" s="13"/>
      <c r="RCD13" s="13"/>
      <c r="RCE13" s="13"/>
      <c r="RCF13" s="13"/>
      <c r="RCG13" s="13"/>
      <c r="RCH13" s="13"/>
      <c r="RCI13" s="13"/>
      <c r="RCJ13" s="13"/>
      <c r="RCK13" s="13"/>
      <c r="RCL13" s="13"/>
      <c r="RCM13" s="13"/>
      <c r="RCN13" s="13"/>
      <c r="RCO13" s="13"/>
      <c r="RCP13" s="13"/>
      <c r="RCQ13" s="13"/>
      <c r="RCR13" s="13"/>
      <c r="RCS13" s="13"/>
      <c r="RCT13" s="13"/>
      <c r="RCU13" s="13"/>
      <c r="RCV13" s="13"/>
      <c r="RCW13" s="13"/>
      <c r="RCX13" s="13"/>
      <c r="RCY13" s="13"/>
      <c r="RCZ13" s="13"/>
      <c r="RDA13" s="13"/>
      <c r="RDB13" s="13"/>
      <c r="RDC13" s="13"/>
      <c r="RDD13" s="13"/>
      <c r="RDE13" s="13"/>
      <c r="RDF13" s="13"/>
      <c r="RDG13" s="13"/>
      <c r="RDH13" s="13"/>
      <c r="RDI13" s="13"/>
      <c r="RDJ13" s="13"/>
      <c r="RDK13" s="13"/>
      <c r="RDL13" s="13"/>
      <c r="RDM13" s="13"/>
      <c r="RDN13" s="13"/>
      <c r="RDO13" s="13"/>
      <c r="RDP13" s="13"/>
      <c r="RDQ13" s="13"/>
      <c r="RDR13" s="13"/>
      <c r="RDS13" s="13"/>
      <c r="RDT13" s="13"/>
      <c r="RDU13" s="13"/>
      <c r="RDV13" s="13"/>
      <c r="RDW13" s="13"/>
      <c r="RDX13" s="13"/>
      <c r="RDY13" s="13"/>
      <c r="RDZ13" s="13"/>
      <c r="REA13" s="13"/>
      <c r="REB13" s="13"/>
      <c r="REC13" s="13"/>
      <c r="RED13" s="13"/>
      <c r="REE13" s="13"/>
      <c r="REF13" s="13"/>
      <c r="REG13" s="13"/>
      <c r="REH13" s="13"/>
      <c r="REI13" s="13"/>
      <c r="REJ13" s="13"/>
      <c r="REK13" s="13"/>
      <c r="REL13" s="13"/>
      <c r="REM13" s="13"/>
      <c r="REN13" s="13"/>
      <c r="REO13" s="13"/>
      <c r="REP13" s="13"/>
      <c r="REQ13" s="13"/>
      <c r="RER13" s="13"/>
      <c r="RES13" s="13"/>
      <c r="RET13" s="13"/>
      <c r="REU13" s="13"/>
      <c r="REV13" s="13"/>
      <c r="REW13" s="13"/>
      <c r="REX13" s="13"/>
      <c r="REY13" s="13"/>
      <c r="REZ13" s="13"/>
      <c r="RFA13" s="13"/>
      <c r="RFB13" s="13"/>
      <c r="RFC13" s="13"/>
      <c r="RFD13" s="13"/>
      <c r="RFE13" s="13"/>
      <c r="RFF13" s="13"/>
      <c r="RFG13" s="13"/>
      <c r="RFH13" s="13"/>
      <c r="RFI13" s="13"/>
      <c r="RFJ13" s="13"/>
      <c r="RFK13" s="13"/>
      <c r="RFL13" s="13"/>
      <c r="RFM13" s="13"/>
      <c r="RFN13" s="13"/>
      <c r="RFO13" s="13"/>
      <c r="RFP13" s="13"/>
      <c r="RFQ13" s="13"/>
      <c r="RFR13" s="13"/>
      <c r="RFS13" s="13"/>
      <c r="RFT13" s="13"/>
      <c r="RFU13" s="13"/>
      <c r="RFV13" s="13"/>
      <c r="RFW13" s="13"/>
      <c r="RFX13" s="13"/>
      <c r="RFY13" s="13"/>
      <c r="RFZ13" s="13"/>
      <c r="RGA13" s="13"/>
      <c r="RGB13" s="13"/>
      <c r="RGC13" s="13"/>
      <c r="RGD13" s="13"/>
      <c r="RGE13" s="13"/>
      <c r="RGF13" s="13"/>
      <c r="RGG13" s="13"/>
      <c r="RGH13" s="13"/>
      <c r="RGI13" s="13"/>
      <c r="RGJ13" s="13"/>
      <c r="RGK13" s="13"/>
      <c r="RGL13" s="13"/>
      <c r="RGM13" s="13"/>
      <c r="RGN13" s="13"/>
      <c r="RGO13" s="13"/>
      <c r="RGP13" s="13"/>
      <c r="RGQ13" s="13"/>
      <c r="RGR13" s="13"/>
      <c r="RGS13" s="13"/>
      <c r="RGT13" s="13"/>
      <c r="RGU13" s="13"/>
      <c r="RGV13" s="13"/>
      <c r="RGW13" s="13"/>
      <c r="RGX13" s="13"/>
      <c r="RGY13" s="13"/>
      <c r="RGZ13" s="13"/>
      <c r="RHA13" s="13"/>
      <c r="RHB13" s="13"/>
      <c r="RHC13" s="13"/>
      <c r="RHD13" s="13"/>
      <c r="RHE13" s="13"/>
      <c r="RHF13" s="13"/>
      <c r="RHG13" s="13"/>
      <c r="RHH13" s="13"/>
      <c r="RHI13" s="13"/>
      <c r="RHJ13" s="13"/>
      <c r="RHK13" s="13"/>
      <c r="RHL13" s="13"/>
      <c r="RHM13" s="13"/>
      <c r="RHN13" s="13"/>
      <c r="RHO13" s="13"/>
      <c r="RHP13" s="13"/>
      <c r="RHQ13" s="13"/>
      <c r="RHR13" s="13"/>
      <c r="RHS13" s="13"/>
      <c r="RHT13" s="13"/>
      <c r="RHU13" s="13"/>
      <c r="RHV13" s="13"/>
      <c r="RHW13" s="13"/>
      <c r="RHX13" s="13"/>
      <c r="RHY13" s="13"/>
      <c r="RHZ13" s="13"/>
      <c r="RIA13" s="13"/>
      <c r="RIB13" s="13"/>
      <c r="RIC13" s="13"/>
      <c r="RID13" s="13"/>
      <c r="RIE13" s="13"/>
      <c r="RIF13" s="13"/>
      <c r="RIG13" s="13"/>
      <c r="RIH13" s="13"/>
      <c r="RII13" s="13"/>
      <c r="RIJ13" s="13"/>
      <c r="RIK13" s="13"/>
      <c r="RIL13" s="13"/>
      <c r="RIM13" s="13"/>
      <c r="RIN13" s="13"/>
      <c r="RIO13" s="13"/>
      <c r="RIP13" s="13"/>
      <c r="RIQ13" s="13"/>
      <c r="RIR13" s="13"/>
      <c r="RIS13" s="13"/>
      <c r="RIT13" s="13"/>
      <c r="RIU13" s="13"/>
      <c r="RIV13" s="13"/>
      <c r="RIW13" s="13"/>
      <c r="RIX13" s="13"/>
      <c r="RIY13" s="13"/>
      <c r="RIZ13" s="13"/>
      <c r="RJA13" s="13"/>
      <c r="RJB13" s="13"/>
      <c r="RJC13" s="13"/>
      <c r="RJD13" s="13"/>
      <c r="RJE13" s="13"/>
      <c r="RJF13" s="13"/>
      <c r="RJG13" s="13"/>
      <c r="RJH13" s="13"/>
      <c r="RJI13" s="13"/>
      <c r="RJJ13" s="13"/>
      <c r="RJK13" s="13"/>
      <c r="RJL13" s="13"/>
      <c r="RJM13" s="13"/>
      <c r="RJN13" s="13"/>
      <c r="RJO13" s="13"/>
      <c r="RJP13" s="13"/>
      <c r="RJQ13" s="13"/>
      <c r="RJR13" s="13"/>
      <c r="RJS13" s="13"/>
      <c r="RJT13" s="13"/>
      <c r="RJU13" s="13"/>
      <c r="RJV13" s="13"/>
      <c r="RJW13" s="13"/>
      <c r="RJX13" s="13"/>
      <c r="RJY13" s="13"/>
      <c r="RJZ13" s="13"/>
      <c r="RKA13" s="13"/>
      <c r="RKB13" s="13"/>
      <c r="RKC13" s="13"/>
      <c r="RKD13" s="13"/>
      <c r="RKE13" s="13"/>
      <c r="RKF13" s="13"/>
      <c r="RKG13" s="13"/>
      <c r="RKH13" s="13"/>
      <c r="RKI13" s="13"/>
      <c r="RKJ13" s="13"/>
      <c r="RKK13" s="13"/>
      <c r="RKL13" s="13"/>
      <c r="RKM13" s="13"/>
      <c r="RKN13" s="13"/>
      <c r="RKO13" s="13"/>
      <c r="RKP13" s="13"/>
      <c r="RKQ13" s="13"/>
      <c r="RKR13" s="13"/>
      <c r="RKS13" s="13"/>
      <c r="RKT13" s="13"/>
      <c r="RKU13" s="13"/>
      <c r="RKV13" s="13"/>
      <c r="RKW13" s="13"/>
      <c r="RKX13" s="13"/>
      <c r="RKY13" s="13"/>
      <c r="RKZ13" s="13"/>
      <c r="RLA13" s="13"/>
      <c r="RLB13" s="13"/>
      <c r="RLC13" s="13"/>
      <c r="RLD13" s="13"/>
      <c r="RLE13" s="13"/>
      <c r="RLF13" s="13"/>
      <c r="RLG13" s="13"/>
      <c r="RLH13" s="13"/>
      <c r="RLI13" s="13"/>
      <c r="RLJ13" s="13"/>
      <c r="RLK13" s="13"/>
      <c r="RLL13" s="13"/>
      <c r="RLM13" s="13"/>
      <c r="RLN13" s="13"/>
      <c r="RLO13" s="13"/>
      <c r="RLP13" s="13"/>
      <c r="RLQ13" s="13"/>
      <c r="RLR13" s="13"/>
      <c r="RLS13" s="13"/>
      <c r="RLT13" s="13"/>
      <c r="RLU13" s="13"/>
      <c r="RLV13" s="13"/>
      <c r="RLW13" s="13"/>
      <c r="RLX13" s="13"/>
      <c r="RLY13" s="13"/>
      <c r="RLZ13" s="13"/>
      <c r="RMA13" s="13"/>
      <c r="RMB13" s="13"/>
      <c r="RMC13" s="13"/>
      <c r="RMD13" s="13"/>
      <c r="RME13" s="13"/>
      <c r="RMF13" s="13"/>
      <c r="RMG13" s="13"/>
      <c r="RMH13" s="13"/>
      <c r="RMI13" s="13"/>
      <c r="RMJ13" s="13"/>
      <c r="RMK13" s="13"/>
      <c r="RML13" s="13"/>
      <c r="RMM13" s="13"/>
      <c r="RMN13" s="13"/>
      <c r="RMO13" s="13"/>
      <c r="RMP13" s="13"/>
      <c r="RMQ13" s="13"/>
      <c r="RMR13" s="13"/>
      <c r="RMS13" s="13"/>
      <c r="RMT13" s="13"/>
      <c r="RMU13" s="13"/>
      <c r="RMV13" s="13"/>
      <c r="RMW13" s="13"/>
      <c r="RMX13" s="13"/>
      <c r="RMY13" s="13"/>
      <c r="RMZ13" s="13"/>
      <c r="RNA13" s="13"/>
      <c r="RNB13" s="13"/>
      <c r="RNC13" s="13"/>
      <c r="RND13" s="13"/>
      <c r="RNE13" s="13"/>
      <c r="RNF13" s="13"/>
      <c r="RNG13" s="13"/>
      <c r="RNH13" s="13"/>
      <c r="RNI13" s="13"/>
      <c r="RNJ13" s="13"/>
      <c r="RNK13" s="13"/>
      <c r="RNL13" s="13"/>
      <c r="RNM13" s="13"/>
      <c r="RNN13" s="13"/>
      <c r="RNO13" s="13"/>
      <c r="RNP13" s="13"/>
      <c r="RNQ13" s="13"/>
      <c r="RNR13" s="13"/>
      <c r="RNS13" s="13"/>
      <c r="RNT13" s="13"/>
      <c r="RNU13" s="13"/>
      <c r="RNV13" s="13"/>
      <c r="RNW13" s="13"/>
      <c r="RNX13" s="13"/>
      <c r="RNY13" s="13"/>
      <c r="RNZ13" s="13"/>
      <c r="ROA13" s="13"/>
      <c r="ROB13" s="13"/>
      <c r="ROC13" s="13"/>
      <c r="ROD13" s="13"/>
      <c r="ROE13" s="13"/>
      <c r="ROF13" s="13"/>
      <c r="ROG13" s="13"/>
      <c r="ROH13" s="13"/>
      <c r="ROI13" s="13"/>
      <c r="ROJ13" s="13"/>
      <c r="ROK13" s="13"/>
      <c r="ROL13" s="13"/>
      <c r="ROM13" s="13"/>
      <c r="RON13" s="13"/>
      <c r="ROO13" s="13"/>
      <c r="ROP13" s="13"/>
      <c r="ROQ13" s="13"/>
      <c r="ROR13" s="13"/>
      <c r="ROS13" s="13"/>
      <c r="ROT13" s="13"/>
      <c r="ROU13" s="13"/>
      <c r="ROV13" s="13"/>
      <c r="ROW13" s="13"/>
      <c r="ROX13" s="13"/>
      <c r="ROY13" s="13"/>
      <c r="ROZ13" s="13"/>
      <c r="RPA13" s="13"/>
      <c r="RPB13" s="13"/>
      <c r="RPC13" s="13"/>
      <c r="RPD13" s="13"/>
      <c r="RPE13" s="13"/>
      <c r="RPF13" s="13"/>
      <c r="RPG13" s="13"/>
      <c r="RPH13" s="13"/>
      <c r="RPI13" s="13"/>
      <c r="RPJ13" s="13"/>
      <c r="RPK13" s="13"/>
      <c r="RPL13" s="13"/>
      <c r="RPM13" s="13"/>
      <c r="RPN13" s="13"/>
      <c r="RPO13" s="13"/>
      <c r="RPP13" s="13"/>
      <c r="RPQ13" s="13"/>
      <c r="RPR13" s="13"/>
      <c r="RPS13" s="13"/>
      <c r="RPT13" s="13"/>
      <c r="RPU13" s="13"/>
      <c r="RPV13" s="13"/>
      <c r="RPW13" s="13"/>
      <c r="RPX13" s="13"/>
      <c r="RPY13" s="13"/>
      <c r="RPZ13" s="13"/>
      <c r="RQA13" s="13"/>
      <c r="RQB13" s="13"/>
      <c r="RQC13" s="13"/>
      <c r="RQD13" s="13"/>
      <c r="RQE13" s="13"/>
      <c r="RQF13" s="13"/>
      <c r="RQG13" s="13"/>
      <c r="RQH13" s="13"/>
      <c r="RQI13" s="13"/>
      <c r="RQJ13" s="13"/>
      <c r="RQK13" s="13"/>
      <c r="RQL13" s="13"/>
      <c r="RQM13" s="13"/>
      <c r="RQN13" s="13"/>
      <c r="RQO13" s="13"/>
      <c r="RQP13" s="13"/>
      <c r="RQQ13" s="13"/>
      <c r="RQR13" s="13"/>
      <c r="RQS13" s="13"/>
      <c r="RQT13" s="13"/>
      <c r="RQU13" s="13"/>
      <c r="RQV13" s="13"/>
      <c r="RQW13" s="13"/>
      <c r="RQX13" s="13"/>
      <c r="RQY13" s="13"/>
      <c r="RQZ13" s="13"/>
      <c r="RRA13" s="13"/>
      <c r="RRB13" s="13"/>
      <c r="RRC13" s="13"/>
      <c r="RRD13" s="13"/>
      <c r="RRE13" s="13"/>
      <c r="RRF13" s="13"/>
      <c r="RRG13" s="13"/>
      <c r="RRH13" s="13"/>
      <c r="RRI13" s="13"/>
      <c r="RRJ13" s="13"/>
      <c r="RRK13" s="13"/>
      <c r="RRL13" s="13"/>
      <c r="RRM13" s="13"/>
      <c r="RRN13" s="13"/>
      <c r="RRO13" s="13"/>
      <c r="RRP13" s="13"/>
      <c r="RRQ13" s="13"/>
      <c r="RRR13" s="13"/>
      <c r="RRS13" s="13"/>
      <c r="RRT13" s="13"/>
      <c r="RRU13" s="13"/>
      <c r="RRV13" s="13"/>
      <c r="RRW13" s="13"/>
      <c r="RRX13" s="13"/>
      <c r="RRY13" s="13"/>
      <c r="RRZ13" s="13"/>
      <c r="RSA13" s="13"/>
      <c r="RSB13" s="13"/>
      <c r="RSC13" s="13"/>
      <c r="RSD13" s="13"/>
      <c r="RSE13" s="13"/>
      <c r="RSF13" s="13"/>
      <c r="RSG13" s="13"/>
      <c r="RSH13" s="13"/>
      <c r="RSI13" s="13"/>
      <c r="RSJ13" s="13"/>
      <c r="RSK13" s="13"/>
      <c r="RSL13" s="13"/>
      <c r="RSM13" s="13"/>
      <c r="RSN13" s="13"/>
      <c r="RSO13" s="13"/>
      <c r="RSP13" s="13"/>
      <c r="RSQ13" s="13"/>
      <c r="RSR13" s="13"/>
      <c r="RSS13" s="13"/>
      <c r="RST13" s="13"/>
      <c r="RSU13" s="13"/>
      <c r="RSV13" s="13"/>
      <c r="RSW13" s="13"/>
      <c r="RSX13" s="13"/>
      <c r="RSY13" s="13"/>
      <c r="RSZ13" s="13"/>
      <c r="RTA13" s="13"/>
      <c r="RTB13" s="13"/>
      <c r="RTC13" s="13"/>
      <c r="RTD13" s="13"/>
      <c r="RTE13" s="13"/>
      <c r="RTF13" s="13"/>
      <c r="RTG13" s="13"/>
      <c r="RTH13" s="13"/>
      <c r="RTI13" s="13"/>
      <c r="RTJ13" s="13"/>
      <c r="RTK13" s="13"/>
      <c r="RTL13" s="13"/>
      <c r="RTM13" s="13"/>
      <c r="RTN13" s="13"/>
      <c r="RTO13" s="13"/>
      <c r="RTP13" s="13"/>
      <c r="RTQ13" s="13"/>
      <c r="RTR13" s="13"/>
      <c r="RTS13" s="13"/>
      <c r="RTT13" s="13"/>
      <c r="RTU13" s="13"/>
      <c r="RTV13" s="13"/>
      <c r="RTW13" s="13"/>
      <c r="RTX13" s="13"/>
      <c r="RTY13" s="13"/>
      <c r="RTZ13" s="13"/>
      <c r="RUA13" s="13"/>
      <c r="RUB13" s="13"/>
      <c r="RUC13" s="13"/>
      <c r="RUD13" s="13"/>
      <c r="RUE13" s="13"/>
      <c r="RUF13" s="13"/>
      <c r="RUG13" s="13"/>
      <c r="RUH13" s="13"/>
      <c r="RUI13" s="13"/>
      <c r="RUJ13" s="13"/>
      <c r="RUK13" s="13"/>
      <c r="RUL13" s="13"/>
      <c r="RUM13" s="13"/>
      <c r="RUN13" s="13"/>
      <c r="RUO13" s="13"/>
      <c r="RUP13" s="13"/>
      <c r="RUQ13" s="13"/>
      <c r="RUR13" s="13"/>
      <c r="RUS13" s="13"/>
      <c r="RUT13" s="13"/>
      <c r="RUU13" s="13"/>
      <c r="RUV13" s="13"/>
      <c r="RUW13" s="13"/>
      <c r="RUX13" s="13"/>
      <c r="RUY13" s="13"/>
      <c r="RUZ13" s="13"/>
      <c r="RVA13" s="13"/>
      <c r="RVB13" s="13"/>
      <c r="RVC13" s="13"/>
      <c r="RVD13" s="13"/>
      <c r="RVE13" s="13"/>
      <c r="RVF13" s="13"/>
      <c r="RVG13" s="13"/>
      <c r="RVH13" s="13"/>
      <c r="RVI13" s="13"/>
      <c r="RVJ13" s="13"/>
      <c r="RVK13" s="13"/>
      <c r="RVL13" s="13"/>
      <c r="RVM13" s="13"/>
      <c r="RVN13" s="13"/>
      <c r="RVO13" s="13"/>
      <c r="RVP13" s="13"/>
      <c r="RVQ13" s="13"/>
      <c r="RVR13" s="13"/>
      <c r="RVS13" s="13"/>
      <c r="RVT13" s="13"/>
      <c r="RVU13" s="13"/>
      <c r="RVV13" s="13"/>
      <c r="RVW13" s="13"/>
      <c r="RVX13" s="13"/>
      <c r="RVY13" s="13"/>
      <c r="RVZ13" s="13"/>
      <c r="RWA13" s="13"/>
      <c r="RWB13" s="13"/>
      <c r="RWC13" s="13"/>
      <c r="RWD13" s="13"/>
      <c r="RWE13" s="13"/>
      <c r="RWF13" s="13"/>
      <c r="RWG13" s="13"/>
      <c r="RWH13" s="13"/>
      <c r="RWI13" s="13"/>
      <c r="RWJ13" s="13"/>
      <c r="RWK13" s="13"/>
      <c r="RWL13" s="13"/>
      <c r="RWM13" s="13"/>
      <c r="RWN13" s="13"/>
      <c r="RWO13" s="13"/>
      <c r="RWP13" s="13"/>
      <c r="RWQ13" s="13"/>
      <c r="RWR13" s="13"/>
      <c r="RWS13" s="13"/>
      <c r="RWT13" s="13"/>
      <c r="RWU13" s="13"/>
      <c r="RWV13" s="13"/>
      <c r="RWW13" s="13"/>
      <c r="RWX13" s="13"/>
      <c r="RWY13" s="13"/>
      <c r="RWZ13" s="13"/>
      <c r="RXA13" s="13"/>
      <c r="RXB13" s="13"/>
      <c r="RXC13" s="13"/>
      <c r="RXD13" s="13"/>
      <c r="RXE13" s="13"/>
      <c r="RXF13" s="13"/>
      <c r="RXG13" s="13"/>
      <c r="RXH13" s="13"/>
      <c r="RXI13" s="13"/>
      <c r="RXJ13" s="13"/>
      <c r="RXK13" s="13"/>
      <c r="RXL13" s="13"/>
      <c r="RXM13" s="13"/>
      <c r="RXN13" s="13"/>
      <c r="RXO13" s="13"/>
      <c r="RXP13" s="13"/>
      <c r="RXQ13" s="13"/>
      <c r="RXR13" s="13"/>
      <c r="RXS13" s="13"/>
      <c r="RXT13" s="13"/>
      <c r="RXU13" s="13"/>
      <c r="RXV13" s="13"/>
      <c r="RXW13" s="13"/>
      <c r="RXX13" s="13"/>
      <c r="RXY13" s="13"/>
      <c r="RXZ13" s="13"/>
      <c r="RYA13" s="13"/>
      <c r="RYB13" s="13"/>
      <c r="RYC13" s="13"/>
      <c r="RYD13" s="13"/>
      <c r="RYE13" s="13"/>
      <c r="RYF13" s="13"/>
      <c r="RYG13" s="13"/>
      <c r="RYH13" s="13"/>
      <c r="RYI13" s="13"/>
      <c r="RYJ13" s="13"/>
      <c r="RYK13" s="13"/>
      <c r="RYL13" s="13"/>
      <c r="RYM13" s="13"/>
      <c r="RYN13" s="13"/>
      <c r="RYO13" s="13"/>
      <c r="RYP13" s="13"/>
      <c r="RYQ13" s="13"/>
      <c r="RYR13" s="13"/>
      <c r="RYS13" s="13"/>
      <c r="RYT13" s="13"/>
      <c r="RYU13" s="13"/>
      <c r="RYV13" s="13"/>
      <c r="RYW13" s="13"/>
      <c r="RYX13" s="13"/>
      <c r="RYY13" s="13"/>
      <c r="RYZ13" s="13"/>
      <c r="RZA13" s="13"/>
      <c r="RZB13" s="13"/>
      <c r="RZC13" s="13"/>
      <c r="RZD13" s="13"/>
      <c r="RZE13" s="13"/>
      <c r="RZF13" s="13"/>
      <c r="RZG13" s="13"/>
      <c r="RZH13" s="13"/>
      <c r="RZI13" s="13"/>
      <c r="RZJ13" s="13"/>
      <c r="RZK13" s="13"/>
      <c r="RZL13" s="13"/>
      <c r="RZM13" s="13"/>
      <c r="RZN13" s="13"/>
      <c r="RZO13" s="13"/>
      <c r="RZP13" s="13"/>
      <c r="RZQ13" s="13"/>
      <c r="RZR13" s="13"/>
      <c r="RZS13" s="13"/>
      <c r="RZT13" s="13"/>
      <c r="RZU13" s="13"/>
      <c r="RZV13" s="13"/>
      <c r="RZW13" s="13"/>
      <c r="RZX13" s="13"/>
      <c r="RZY13" s="13"/>
      <c r="RZZ13" s="13"/>
      <c r="SAA13" s="13"/>
      <c r="SAB13" s="13"/>
      <c r="SAC13" s="13"/>
      <c r="SAD13" s="13"/>
      <c r="SAE13" s="13"/>
      <c r="SAF13" s="13"/>
      <c r="SAG13" s="13"/>
      <c r="SAH13" s="13"/>
      <c r="SAI13" s="13"/>
      <c r="SAJ13" s="13"/>
      <c r="SAK13" s="13"/>
      <c r="SAL13" s="13"/>
      <c r="SAM13" s="13"/>
      <c r="SAN13" s="13"/>
      <c r="SAO13" s="13"/>
      <c r="SAP13" s="13"/>
      <c r="SAQ13" s="13"/>
      <c r="SAR13" s="13"/>
      <c r="SAS13" s="13"/>
      <c r="SAT13" s="13"/>
      <c r="SAU13" s="13"/>
      <c r="SAV13" s="13"/>
      <c r="SAW13" s="13"/>
      <c r="SAX13" s="13"/>
      <c r="SAY13" s="13"/>
      <c r="SAZ13" s="13"/>
      <c r="SBA13" s="13"/>
      <c r="SBB13" s="13"/>
      <c r="SBC13" s="13"/>
      <c r="SBD13" s="13"/>
      <c r="SBE13" s="13"/>
      <c r="SBF13" s="13"/>
      <c r="SBG13" s="13"/>
      <c r="SBH13" s="13"/>
      <c r="SBI13" s="13"/>
      <c r="SBJ13" s="13"/>
      <c r="SBK13" s="13"/>
      <c r="SBL13" s="13"/>
      <c r="SBM13" s="13"/>
      <c r="SBN13" s="13"/>
      <c r="SBO13" s="13"/>
      <c r="SBP13" s="13"/>
      <c r="SBQ13" s="13"/>
      <c r="SBR13" s="13"/>
      <c r="SBS13" s="13"/>
      <c r="SBT13" s="13"/>
      <c r="SBU13" s="13"/>
      <c r="SBV13" s="13"/>
      <c r="SBW13" s="13"/>
      <c r="SBX13" s="13"/>
      <c r="SBY13" s="13"/>
      <c r="SBZ13" s="13"/>
      <c r="SCA13" s="13"/>
      <c r="SCB13" s="13"/>
      <c r="SCC13" s="13"/>
      <c r="SCD13" s="13"/>
      <c r="SCE13" s="13"/>
      <c r="SCF13" s="13"/>
      <c r="SCG13" s="13"/>
      <c r="SCH13" s="13"/>
      <c r="SCI13" s="13"/>
      <c r="SCJ13" s="13"/>
      <c r="SCK13" s="13"/>
      <c r="SCL13" s="13"/>
      <c r="SCM13" s="13"/>
      <c r="SCN13" s="13"/>
      <c r="SCO13" s="13"/>
      <c r="SCP13" s="13"/>
      <c r="SCQ13" s="13"/>
      <c r="SCR13" s="13"/>
      <c r="SCS13" s="13"/>
      <c r="SCT13" s="13"/>
      <c r="SCU13" s="13"/>
      <c r="SCV13" s="13"/>
      <c r="SCW13" s="13"/>
      <c r="SCX13" s="13"/>
      <c r="SCY13" s="13"/>
      <c r="SCZ13" s="13"/>
      <c r="SDA13" s="13"/>
      <c r="SDB13" s="13"/>
      <c r="SDC13" s="13"/>
      <c r="SDD13" s="13"/>
      <c r="SDE13" s="13"/>
      <c r="SDF13" s="13"/>
      <c r="SDG13" s="13"/>
      <c r="SDH13" s="13"/>
      <c r="SDI13" s="13"/>
      <c r="SDJ13" s="13"/>
      <c r="SDK13" s="13"/>
      <c r="SDL13" s="13"/>
      <c r="SDM13" s="13"/>
      <c r="SDN13" s="13"/>
      <c r="SDO13" s="13"/>
      <c r="SDP13" s="13"/>
      <c r="SDQ13" s="13"/>
      <c r="SDR13" s="13"/>
      <c r="SDS13" s="13"/>
      <c r="SDT13" s="13"/>
      <c r="SDU13" s="13"/>
      <c r="SDV13" s="13"/>
      <c r="SDW13" s="13"/>
      <c r="SDX13" s="13"/>
      <c r="SDY13" s="13"/>
      <c r="SDZ13" s="13"/>
      <c r="SEA13" s="13"/>
      <c r="SEB13" s="13"/>
      <c r="SEC13" s="13"/>
      <c r="SED13" s="13"/>
      <c r="SEE13" s="13"/>
      <c r="SEF13" s="13"/>
      <c r="SEG13" s="13"/>
      <c r="SEH13" s="13"/>
      <c r="SEI13" s="13"/>
      <c r="SEJ13" s="13"/>
      <c r="SEK13" s="13"/>
      <c r="SEL13" s="13"/>
      <c r="SEM13" s="13"/>
      <c r="SEN13" s="13"/>
      <c r="SEO13" s="13"/>
      <c r="SEP13" s="13"/>
      <c r="SEQ13" s="13"/>
      <c r="SER13" s="13"/>
      <c r="SES13" s="13"/>
      <c r="SET13" s="13"/>
      <c r="SEU13" s="13"/>
      <c r="SEV13" s="13"/>
      <c r="SEW13" s="13"/>
      <c r="SEX13" s="13"/>
      <c r="SEY13" s="13"/>
      <c r="SEZ13" s="13"/>
      <c r="SFA13" s="13"/>
      <c r="SFB13" s="13"/>
      <c r="SFC13" s="13"/>
      <c r="SFD13" s="13"/>
      <c r="SFE13" s="13"/>
      <c r="SFF13" s="13"/>
      <c r="SFG13" s="13"/>
      <c r="SFH13" s="13"/>
      <c r="SFI13" s="13"/>
      <c r="SFJ13" s="13"/>
      <c r="SFK13" s="13"/>
      <c r="SFL13" s="13"/>
      <c r="SFM13" s="13"/>
      <c r="SFN13" s="13"/>
      <c r="SFO13" s="13"/>
      <c r="SFP13" s="13"/>
      <c r="SFQ13" s="13"/>
      <c r="SFR13" s="13"/>
      <c r="SFS13" s="13"/>
      <c r="SFT13" s="13"/>
      <c r="SFU13" s="13"/>
      <c r="SFV13" s="13"/>
      <c r="SFW13" s="13"/>
      <c r="SFX13" s="13"/>
      <c r="SFY13" s="13"/>
      <c r="SFZ13" s="13"/>
      <c r="SGA13" s="13"/>
      <c r="SGB13" s="13"/>
      <c r="SGC13" s="13"/>
      <c r="SGD13" s="13"/>
      <c r="SGE13" s="13"/>
      <c r="SGF13" s="13"/>
      <c r="SGG13" s="13"/>
      <c r="SGH13" s="13"/>
      <c r="SGI13" s="13"/>
      <c r="SGJ13" s="13"/>
      <c r="SGK13" s="13"/>
      <c r="SGL13" s="13"/>
      <c r="SGM13" s="13"/>
      <c r="SGN13" s="13"/>
      <c r="SGO13" s="13"/>
      <c r="SGP13" s="13"/>
      <c r="SGQ13" s="13"/>
      <c r="SGR13" s="13"/>
      <c r="SGS13" s="13"/>
      <c r="SGT13" s="13"/>
      <c r="SGU13" s="13"/>
      <c r="SGV13" s="13"/>
      <c r="SGW13" s="13"/>
      <c r="SGX13" s="13"/>
      <c r="SGY13" s="13"/>
      <c r="SGZ13" s="13"/>
      <c r="SHA13" s="13"/>
      <c r="SHB13" s="13"/>
      <c r="SHC13" s="13"/>
      <c r="SHD13" s="13"/>
      <c r="SHE13" s="13"/>
      <c r="SHF13" s="13"/>
      <c r="SHG13" s="13"/>
      <c r="SHH13" s="13"/>
      <c r="SHI13" s="13"/>
      <c r="SHJ13" s="13"/>
      <c r="SHK13" s="13"/>
      <c r="SHL13" s="13"/>
      <c r="SHM13" s="13"/>
      <c r="SHN13" s="13"/>
      <c r="SHO13" s="13"/>
      <c r="SHP13" s="13"/>
      <c r="SHQ13" s="13"/>
      <c r="SHR13" s="13"/>
      <c r="SHS13" s="13"/>
      <c r="SHT13" s="13"/>
      <c r="SHU13" s="13"/>
      <c r="SHV13" s="13"/>
      <c r="SHW13" s="13"/>
      <c r="SHX13" s="13"/>
      <c r="SHY13" s="13"/>
      <c r="SHZ13" s="13"/>
      <c r="SIA13" s="13"/>
      <c r="SIB13" s="13"/>
      <c r="SIC13" s="13"/>
      <c r="SID13" s="13"/>
      <c r="SIE13" s="13"/>
      <c r="SIF13" s="13"/>
      <c r="SIG13" s="13"/>
      <c r="SIH13" s="13"/>
      <c r="SII13" s="13"/>
      <c r="SIJ13" s="13"/>
      <c r="SIK13" s="13"/>
      <c r="SIL13" s="13"/>
      <c r="SIM13" s="13"/>
      <c r="SIN13" s="13"/>
      <c r="SIO13" s="13"/>
      <c r="SIP13" s="13"/>
      <c r="SIQ13" s="13"/>
      <c r="SIR13" s="13"/>
      <c r="SIS13" s="13"/>
      <c r="SIT13" s="13"/>
      <c r="SIU13" s="13"/>
      <c r="SIV13" s="13"/>
      <c r="SIW13" s="13"/>
      <c r="SIX13" s="13"/>
      <c r="SIY13" s="13"/>
      <c r="SIZ13" s="13"/>
      <c r="SJA13" s="13"/>
      <c r="SJB13" s="13"/>
      <c r="SJC13" s="13"/>
      <c r="SJD13" s="13"/>
      <c r="SJE13" s="13"/>
      <c r="SJF13" s="13"/>
      <c r="SJG13" s="13"/>
      <c r="SJH13" s="13"/>
      <c r="SJI13" s="13"/>
      <c r="SJJ13" s="13"/>
      <c r="SJK13" s="13"/>
      <c r="SJL13" s="13"/>
      <c r="SJM13" s="13"/>
      <c r="SJN13" s="13"/>
      <c r="SJO13" s="13"/>
      <c r="SJP13" s="13"/>
      <c r="SJQ13" s="13"/>
      <c r="SJR13" s="13"/>
      <c r="SJS13" s="13"/>
      <c r="SJT13" s="13"/>
      <c r="SJU13" s="13"/>
      <c r="SJV13" s="13"/>
      <c r="SJW13" s="13"/>
      <c r="SJX13" s="13"/>
      <c r="SJY13" s="13"/>
      <c r="SJZ13" s="13"/>
      <c r="SKA13" s="13"/>
      <c r="SKB13" s="13"/>
      <c r="SKC13" s="13"/>
      <c r="SKD13" s="13"/>
      <c r="SKE13" s="13"/>
      <c r="SKF13" s="13"/>
      <c r="SKG13" s="13"/>
      <c r="SKH13" s="13"/>
      <c r="SKI13" s="13"/>
      <c r="SKJ13" s="13"/>
      <c r="SKK13" s="13"/>
      <c r="SKL13" s="13"/>
      <c r="SKM13" s="13"/>
      <c r="SKN13" s="13"/>
      <c r="SKO13" s="13"/>
      <c r="SKP13" s="13"/>
      <c r="SKQ13" s="13"/>
      <c r="SKR13" s="13"/>
      <c r="SKS13" s="13"/>
      <c r="SKT13" s="13"/>
      <c r="SKU13" s="13"/>
      <c r="SKV13" s="13"/>
      <c r="SKW13" s="13"/>
      <c r="SKX13" s="13"/>
      <c r="SKY13" s="13"/>
      <c r="SKZ13" s="13"/>
      <c r="SLA13" s="13"/>
      <c r="SLB13" s="13"/>
      <c r="SLC13" s="13"/>
      <c r="SLD13" s="13"/>
      <c r="SLE13" s="13"/>
      <c r="SLF13" s="13"/>
      <c r="SLG13" s="13"/>
      <c r="SLH13" s="13"/>
      <c r="SLI13" s="13"/>
      <c r="SLJ13" s="13"/>
      <c r="SLK13" s="13"/>
      <c r="SLL13" s="13"/>
      <c r="SLM13" s="13"/>
      <c r="SLN13" s="13"/>
      <c r="SLO13" s="13"/>
      <c r="SLP13" s="13"/>
      <c r="SLQ13" s="13"/>
      <c r="SLR13" s="13"/>
      <c r="SLS13" s="13"/>
      <c r="SLT13" s="13"/>
      <c r="SLU13" s="13"/>
      <c r="SLV13" s="13"/>
      <c r="SLW13" s="13"/>
      <c r="SLX13" s="13"/>
      <c r="SLY13" s="13"/>
      <c r="SLZ13" s="13"/>
      <c r="SMA13" s="13"/>
      <c r="SMB13" s="13"/>
      <c r="SMC13" s="13"/>
      <c r="SMD13" s="13"/>
      <c r="SME13" s="13"/>
      <c r="SMF13" s="13"/>
      <c r="SMG13" s="13"/>
      <c r="SMH13" s="13"/>
      <c r="SMI13" s="13"/>
      <c r="SMJ13" s="13"/>
      <c r="SMK13" s="13"/>
      <c r="SML13" s="13"/>
      <c r="SMM13" s="13"/>
      <c r="SMN13" s="13"/>
      <c r="SMO13" s="13"/>
      <c r="SMP13" s="13"/>
      <c r="SMQ13" s="13"/>
      <c r="SMR13" s="13"/>
      <c r="SMS13" s="13"/>
      <c r="SMT13" s="13"/>
      <c r="SMU13" s="13"/>
      <c r="SMV13" s="13"/>
      <c r="SMW13" s="13"/>
      <c r="SMX13" s="13"/>
      <c r="SMY13" s="13"/>
      <c r="SMZ13" s="13"/>
      <c r="SNA13" s="13"/>
      <c r="SNB13" s="13"/>
      <c r="SNC13" s="13"/>
      <c r="SND13" s="13"/>
      <c r="SNE13" s="13"/>
      <c r="SNF13" s="13"/>
      <c r="SNG13" s="13"/>
      <c r="SNH13" s="13"/>
      <c r="SNI13" s="13"/>
      <c r="SNJ13" s="13"/>
      <c r="SNK13" s="13"/>
      <c r="SNL13" s="13"/>
      <c r="SNM13" s="13"/>
      <c r="SNN13" s="13"/>
      <c r="SNO13" s="13"/>
      <c r="SNP13" s="13"/>
      <c r="SNQ13" s="13"/>
      <c r="SNR13" s="13"/>
      <c r="SNS13" s="13"/>
      <c r="SNT13" s="13"/>
      <c r="SNU13" s="13"/>
      <c r="SNV13" s="13"/>
      <c r="SNW13" s="13"/>
      <c r="SNX13" s="13"/>
      <c r="SNY13" s="13"/>
      <c r="SNZ13" s="13"/>
      <c r="SOA13" s="13"/>
      <c r="SOB13" s="13"/>
      <c r="SOC13" s="13"/>
      <c r="SOD13" s="13"/>
      <c r="SOE13" s="13"/>
      <c r="SOF13" s="13"/>
      <c r="SOG13" s="13"/>
      <c r="SOH13" s="13"/>
      <c r="SOI13" s="13"/>
      <c r="SOJ13" s="13"/>
      <c r="SOK13" s="13"/>
      <c r="SOL13" s="13"/>
      <c r="SOM13" s="13"/>
      <c r="SON13" s="13"/>
      <c r="SOO13" s="13"/>
      <c r="SOP13" s="13"/>
      <c r="SOQ13" s="13"/>
      <c r="SOR13" s="13"/>
      <c r="SOS13" s="13"/>
      <c r="SOT13" s="13"/>
      <c r="SOU13" s="13"/>
      <c r="SOV13" s="13"/>
      <c r="SOW13" s="13"/>
      <c r="SOX13" s="13"/>
      <c r="SOY13" s="13"/>
      <c r="SOZ13" s="13"/>
      <c r="SPA13" s="13"/>
      <c r="SPB13" s="13"/>
      <c r="SPC13" s="13"/>
      <c r="SPD13" s="13"/>
      <c r="SPE13" s="13"/>
      <c r="SPF13" s="13"/>
      <c r="SPG13" s="13"/>
      <c r="SPH13" s="13"/>
      <c r="SPI13" s="13"/>
      <c r="SPJ13" s="13"/>
      <c r="SPK13" s="13"/>
      <c r="SPL13" s="13"/>
      <c r="SPM13" s="13"/>
      <c r="SPN13" s="13"/>
      <c r="SPO13" s="13"/>
      <c r="SPP13" s="13"/>
      <c r="SPQ13" s="13"/>
      <c r="SPR13" s="13"/>
      <c r="SPS13" s="13"/>
      <c r="SPT13" s="13"/>
      <c r="SPU13" s="13"/>
      <c r="SPV13" s="13"/>
      <c r="SPW13" s="13"/>
      <c r="SPX13" s="13"/>
      <c r="SPY13" s="13"/>
      <c r="SPZ13" s="13"/>
      <c r="SQA13" s="13"/>
      <c r="SQB13" s="13"/>
      <c r="SQC13" s="13"/>
      <c r="SQD13" s="13"/>
      <c r="SQE13" s="13"/>
      <c r="SQF13" s="13"/>
      <c r="SQG13" s="13"/>
      <c r="SQH13" s="13"/>
      <c r="SQI13" s="13"/>
      <c r="SQJ13" s="13"/>
      <c r="SQK13" s="13"/>
      <c r="SQL13" s="13"/>
      <c r="SQM13" s="13"/>
      <c r="SQN13" s="13"/>
      <c r="SQO13" s="13"/>
      <c r="SQP13" s="13"/>
      <c r="SQQ13" s="13"/>
      <c r="SQR13" s="13"/>
      <c r="SQS13" s="13"/>
      <c r="SQT13" s="13"/>
      <c r="SQU13" s="13"/>
      <c r="SQV13" s="13"/>
      <c r="SQW13" s="13"/>
      <c r="SQX13" s="13"/>
      <c r="SQY13" s="13"/>
      <c r="SQZ13" s="13"/>
      <c r="SRA13" s="13"/>
      <c r="SRB13" s="13"/>
      <c r="SRC13" s="13"/>
      <c r="SRD13" s="13"/>
      <c r="SRE13" s="13"/>
      <c r="SRF13" s="13"/>
      <c r="SRG13" s="13"/>
      <c r="SRH13" s="13"/>
      <c r="SRI13" s="13"/>
      <c r="SRJ13" s="13"/>
      <c r="SRK13" s="13"/>
      <c r="SRL13" s="13"/>
      <c r="SRM13" s="13"/>
      <c r="SRN13" s="13"/>
      <c r="SRO13" s="13"/>
      <c r="SRP13" s="13"/>
      <c r="SRQ13" s="13"/>
      <c r="SRR13" s="13"/>
      <c r="SRS13" s="13"/>
      <c r="SRT13" s="13"/>
      <c r="SRU13" s="13"/>
      <c r="SRV13" s="13"/>
      <c r="SRW13" s="13"/>
      <c r="SRX13" s="13"/>
      <c r="SRY13" s="13"/>
      <c r="SRZ13" s="13"/>
      <c r="SSA13" s="13"/>
      <c r="SSB13" s="13"/>
      <c r="SSC13" s="13"/>
      <c r="SSD13" s="13"/>
      <c r="SSE13" s="13"/>
      <c r="SSF13" s="13"/>
      <c r="SSG13" s="13"/>
      <c r="SSH13" s="13"/>
      <c r="SSI13" s="13"/>
      <c r="SSJ13" s="13"/>
      <c r="SSK13" s="13"/>
      <c r="SSL13" s="13"/>
      <c r="SSM13" s="13"/>
      <c r="SSN13" s="13"/>
      <c r="SSO13" s="13"/>
      <c r="SSP13" s="13"/>
      <c r="SSQ13" s="13"/>
      <c r="SSR13" s="13"/>
      <c r="SSS13" s="13"/>
      <c r="SST13" s="13"/>
      <c r="SSU13" s="13"/>
      <c r="SSV13" s="13"/>
      <c r="SSW13" s="13"/>
      <c r="SSX13" s="13"/>
      <c r="SSY13" s="13"/>
      <c r="SSZ13" s="13"/>
      <c r="STA13" s="13"/>
      <c r="STB13" s="13"/>
      <c r="STC13" s="13"/>
      <c r="STD13" s="13"/>
      <c r="STE13" s="13"/>
      <c r="STF13" s="13"/>
      <c r="STG13" s="13"/>
      <c r="STH13" s="13"/>
      <c r="STI13" s="13"/>
      <c r="STJ13" s="13"/>
      <c r="STK13" s="13"/>
      <c r="STL13" s="13"/>
      <c r="STM13" s="13"/>
      <c r="STN13" s="13"/>
      <c r="STO13" s="13"/>
      <c r="STP13" s="13"/>
      <c r="STQ13" s="13"/>
      <c r="STR13" s="13"/>
      <c r="STS13" s="13"/>
      <c r="STT13" s="13"/>
      <c r="STU13" s="13"/>
      <c r="STV13" s="13"/>
      <c r="STW13" s="13"/>
      <c r="STX13" s="13"/>
      <c r="STY13" s="13"/>
      <c r="STZ13" s="13"/>
      <c r="SUA13" s="13"/>
      <c r="SUB13" s="13"/>
      <c r="SUC13" s="13"/>
      <c r="SUD13" s="13"/>
      <c r="SUE13" s="13"/>
      <c r="SUF13" s="13"/>
      <c r="SUG13" s="13"/>
      <c r="SUH13" s="13"/>
      <c r="SUI13" s="13"/>
      <c r="SUJ13" s="13"/>
      <c r="SUK13" s="13"/>
      <c r="SUL13" s="13"/>
      <c r="SUM13" s="13"/>
      <c r="SUN13" s="13"/>
      <c r="SUO13" s="13"/>
      <c r="SUP13" s="13"/>
      <c r="SUQ13" s="13"/>
      <c r="SUR13" s="13"/>
      <c r="SUS13" s="13"/>
      <c r="SUT13" s="13"/>
      <c r="SUU13" s="13"/>
      <c r="SUV13" s="13"/>
      <c r="SUW13" s="13"/>
      <c r="SUX13" s="13"/>
      <c r="SUY13" s="13"/>
      <c r="SUZ13" s="13"/>
      <c r="SVA13" s="13"/>
      <c r="SVB13" s="13"/>
      <c r="SVC13" s="13"/>
      <c r="SVD13" s="13"/>
      <c r="SVE13" s="13"/>
      <c r="SVF13" s="13"/>
      <c r="SVG13" s="13"/>
      <c r="SVH13" s="13"/>
      <c r="SVI13" s="13"/>
      <c r="SVJ13" s="13"/>
      <c r="SVK13" s="13"/>
      <c r="SVL13" s="13"/>
      <c r="SVM13" s="13"/>
      <c r="SVN13" s="13"/>
      <c r="SVO13" s="13"/>
      <c r="SVP13" s="13"/>
      <c r="SVQ13" s="13"/>
      <c r="SVR13" s="13"/>
      <c r="SVS13" s="13"/>
      <c r="SVT13" s="13"/>
      <c r="SVU13" s="13"/>
      <c r="SVV13" s="13"/>
      <c r="SVW13" s="13"/>
      <c r="SVX13" s="13"/>
      <c r="SVY13" s="13"/>
      <c r="SVZ13" s="13"/>
      <c r="SWA13" s="13"/>
      <c r="SWB13" s="13"/>
      <c r="SWC13" s="13"/>
      <c r="SWD13" s="13"/>
      <c r="SWE13" s="13"/>
      <c r="SWF13" s="13"/>
      <c r="SWG13" s="13"/>
      <c r="SWH13" s="13"/>
      <c r="SWI13" s="13"/>
      <c r="SWJ13" s="13"/>
      <c r="SWK13" s="13"/>
      <c r="SWL13" s="13"/>
      <c r="SWM13" s="13"/>
      <c r="SWN13" s="13"/>
      <c r="SWO13" s="13"/>
      <c r="SWP13" s="13"/>
      <c r="SWQ13" s="13"/>
      <c r="SWR13" s="13"/>
      <c r="SWS13" s="13"/>
      <c r="SWT13" s="13"/>
      <c r="SWU13" s="13"/>
      <c r="SWV13" s="13"/>
      <c r="SWW13" s="13"/>
      <c r="SWX13" s="13"/>
      <c r="SWY13" s="13"/>
      <c r="SWZ13" s="13"/>
      <c r="SXA13" s="13"/>
      <c r="SXB13" s="13"/>
      <c r="SXC13" s="13"/>
      <c r="SXD13" s="13"/>
      <c r="SXE13" s="13"/>
      <c r="SXF13" s="13"/>
      <c r="SXG13" s="13"/>
      <c r="SXH13" s="13"/>
      <c r="SXI13" s="13"/>
      <c r="SXJ13" s="13"/>
      <c r="SXK13" s="13"/>
      <c r="SXL13" s="13"/>
      <c r="SXM13" s="13"/>
      <c r="SXN13" s="13"/>
      <c r="SXO13" s="13"/>
      <c r="SXP13" s="13"/>
      <c r="SXQ13" s="13"/>
      <c r="SXR13" s="13"/>
      <c r="SXS13" s="13"/>
      <c r="SXT13" s="13"/>
      <c r="SXU13" s="13"/>
      <c r="SXV13" s="13"/>
      <c r="SXW13" s="13"/>
      <c r="SXX13" s="13"/>
      <c r="SXY13" s="13"/>
      <c r="SXZ13" s="13"/>
      <c r="SYA13" s="13"/>
      <c r="SYB13" s="13"/>
      <c r="SYC13" s="13"/>
      <c r="SYD13" s="13"/>
      <c r="SYE13" s="13"/>
      <c r="SYF13" s="13"/>
      <c r="SYG13" s="13"/>
      <c r="SYH13" s="13"/>
      <c r="SYI13" s="13"/>
      <c r="SYJ13" s="13"/>
      <c r="SYK13" s="13"/>
      <c r="SYL13" s="13"/>
      <c r="SYM13" s="13"/>
      <c r="SYN13" s="13"/>
      <c r="SYO13" s="13"/>
      <c r="SYP13" s="13"/>
      <c r="SYQ13" s="13"/>
      <c r="SYR13" s="13"/>
      <c r="SYS13" s="13"/>
      <c r="SYT13" s="13"/>
      <c r="SYU13" s="13"/>
      <c r="SYV13" s="13"/>
      <c r="SYW13" s="13"/>
      <c r="SYX13" s="13"/>
      <c r="SYY13" s="13"/>
      <c r="SYZ13" s="13"/>
      <c r="SZA13" s="13"/>
      <c r="SZB13" s="13"/>
      <c r="SZC13" s="13"/>
      <c r="SZD13" s="13"/>
      <c r="SZE13" s="13"/>
      <c r="SZF13" s="13"/>
      <c r="SZG13" s="13"/>
      <c r="SZH13" s="13"/>
      <c r="SZI13" s="13"/>
      <c r="SZJ13" s="13"/>
      <c r="SZK13" s="13"/>
      <c r="SZL13" s="13"/>
      <c r="SZM13" s="13"/>
      <c r="SZN13" s="13"/>
      <c r="SZO13" s="13"/>
      <c r="SZP13" s="13"/>
      <c r="SZQ13" s="13"/>
      <c r="SZR13" s="13"/>
      <c r="SZS13" s="13"/>
      <c r="SZT13" s="13"/>
      <c r="SZU13" s="13"/>
      <c r="SZV13" s="13"/>
      <c r="SZW13" s="13"/>
      <c r="SZX13" s="13"/>
      <c r="SZY13" s="13"/>
      <c r="SZZ13" s="13"/>
      <c r="TAA13" s="13"/>
      <c r="TAB13" s="13"/>
      <c r="TAC13" s="13"/>
      <c r="TAD13" s="13"/>
      <c r="TAE13" s="13"/>
      <c r="TAF13" s="13"/>
      <c r="TAG13" s="13"/>
      <c r="TAH13" s="13"/>
      <c r="TAI13" s="13"/>
      <c r="TAJ13" s="13"/>
      <c r="TAK13" s="13"/>
      <c r="TAL13" s="13"/>
      <c r="TAM13" s="13"/>
      <c r="TAN13" s="13"/>
      <c r="TAO13" s="13"/>
      <c r="TAP13" s="13"/>
      <c r="TAQ13" s="13"/>
      <c r="TAR13" s="13"/>
      <c r="TAS13" s="13"/>
      <c r="TAT13" s="13"/>
      <c r="TAU13" s="13"/>
      <c r="TAV13" s="13"/>
      <c r="TAW13" s="13"/>
      <c r="TAX13" s="13"/>
      <c r="TAY13" s="13"/>
      <c r="TAZ13" s="13"/>
      <c r="TBA13" s="13"/>
      <c r="TBB13" s="13"/>
      <c r="TBC13" s="13"/>
      <c r="TBD13" s="13"/>
      <c r="TBE13" s="13"/>
      <c r="TBF13" s="13"/>
      <c r="TBG13" s="13"/>
      <c r="TBH13" s="13"/>
      <c r="TBI13" s="13"/>
      <c r="TBJ13" s="13"/>
      <c r="TBK13" s="13"/>
      <c r="TBL13" s="13"/>
      <c r="TBM13" s="13"/>
      <c r="TBN13" s="13"/>
      <c r="TBO13" s="13"/>
      <c r="TBP13" s="13"/>
      <c r="TBQ13" s="13"/>
      <c r="TBR13" s="13"/>
      <c r="TBS13" s="13"/>
      <c r="TBT13" s="13"/>
      <c r="TBU13" s="13"/>
      <c r="TBV13" s="13"/>
      <c r="TBW13" s="13"/>
      <c r="TBX13" s="13"/>
      <c r="TBY13" s="13"/>
      <c r="TBZ13" s="13"/>
      <c r="TCA13" s="13"/>
      <c r="TCB13" s="13"/>
      <c r="TCC13" s="13"/>
      <c r="TCD13" s="13"/>
      <c r="TCE13" s="13"/>
      <c r="TCF13" s="13"/>
      <c r="TCG13" s="13"/>
      <c r="TCH13" s="13"/>
      <c r="TCI13" s="13"/>
      <c r="TCJ13" s="13"/>
      <c r="TCK13" s="13"/>
      <c r="TCL13" s="13"/>
      <c r="TCM13" s="13"/>
      <c r="TCN13" s="13"/>
      <c r="TCO13" s="13"/>
      <c r="TCP13" s="13"/>
      <c r="TCQ13" s="13"/>
      <c r="TCR13" s="13"/>
      <c r="TCS13" s="13"/>
      <c r="TCT13" s="13"/>
      <c r="TCU13" s="13"/>
      <c r="TCV13" s="13"/>
      <c r="TCW13" s="13"/>
      <c r="TCX13" s="13"/>
      <c r="TCY13" s="13"/>
      <c r="TCZ13" s="13"/>
      <c r="TDA13" s="13"/>
      <c r="TDB13" s="13"/>
      <c r="TDC13" s="13"/>
      <c r="TDD13" s="13"/>
      <c r="TDE13" s="13"/>
      <c r="TDF13" s="13"/>
      <c r="TDG13" s="13"/>
      <c r="TDH13" s="13"/>
      <c r="TDI13" s="13"/>
      <c r="TDJ13" s="13"/>
      <c r="TDK13" s="13"/>
      <c r="TDL13" s="13"/>
      <c r="TDM13" s="13"/>
      <c r="TDN13" s="13"/>
      <c r="TDO13" s="13"/>
      <c r="TDP13" s="13"/>
      <c r="TDQ13" s="13"/>
      <c r="TDR13" s="13"/>
      <c r="TDS13" s="13"/>
      <c r="TDT13" s="13"/>
      <c r="TDU13" s="13"/>
      <c r="TDV13" s="13"/>
      <c r="TDW13" s="13"/>
      <c r="TDX13" s="13"/>
      <c r="TDY13" s="13"/>
      <c r="TDZ13" s="13"/>
      <c r="TEA13" s="13"/>
      <c r="TEB13" s="13"/>
      <c r="TEC13" s="13"/>
      <c r="TED13" s="13"/>
      <c r="TEE13" s="13"/>
      <c r="TEF13" s="13"/>
      <c r="TEG13" s="13"/>
      <c r="TEH13" s="13"/>
      <c r="TEI13" s="13"/>
      <c r="TEJ13" s="13"/>
      <c r="TEK13" s="13"/>
      <c r="TEL13" s="13"/>
      <c r="TEM13" s="13"/>
      <c r="TEN13" s="13"/>
      <c r="TEO13" s="13"/>
      <c r="TEP13" s="13"/>
      <c r="TEQ13" s="13"/>
      <c r="TER13" s="13"/>
      <c r="TES13" s="13"/>
      <c r="TET13" s="13"/>
      <c r="TEU13" s="13"/>
      <c r="TEV13" s="13"/>
      <c r="TEW13" s="13"/>
      <c r="TEX13" s="13"/>
      <c r="TEY13" s="13"/>
      <c r="TEZ13" s="13"/>
      <c r="TFA13" s="13"/>
      <c r="TFB13" s="13"/>
      <c r="TFC13" s="13"/>
      <c r="TFD13" s="13"/>
      <c r="TFE13" s="13"/>
      <c r="TFF13" s="13"/>
      <c r="TFG13" s="13"/>
      <c r="TFH13" s="13"/>
      <c r="TFI13" s="13"/>
      <c r="TFJ13" s="13"/>
      <c r="TFK13" s="13"/>
      <c r="TFL13" s="13"/>
      <c r="TFM13" s="13"/>
      <c r="TFN13" s="13"/>
      <c r="TFO13" s="13"/>
      <c r="TFP13" s="13"/>
      <c r="TFQ13" s="13"/>
      <c r="TFR13" s="13"/>
      <c r="TFS13" s="13"/>
      <c r="TFT13" s="13"/>
      <c r="TFU13" s="13"/>
      <c r="TFV13" s="13"/>
      <c r="TFW13" s="13"/>
      <c r="TFX13" s="13"/>
      <c r="TFY13" s="13"/>
      <c r="TFZ13" s="13"/>
      <c r="TGA13" s="13"/>
      <c r="TGB13" s="13"/>
      <c r="TGC13" s="13"/>
      <c r="TGD13" s="13"/>
      <c r="TGE13" s="13"/>
      <c r="TGF13" s="13"/>
      <c r="TGG13" s="13"/>
      <c r="TGH13" s="13"/>
      <c r="TGI13" s="13"/>
      <c r="TGJ13" s="13"/>
      <c r="TGK13" s="13"/>
      <c r="TGL13" s="13"/>
      <c r="TGM13" s="13"/>
      <c r="TGN13" s="13"/>
      <c r="TGO13" s="13"/>
      <c r="TGP13" s="13"/>
      <c r="TGQ13" s="13"/>
      <c r="TGR13" s="13"/>
      <c r="TGS13" s="13"/>
      <c r="TGT13" s="13"/>
      <c r="TGU13" s="13"/>
      <c r="TGV13" s="13"/>
      <c r="TGW13" s="13"/>
      <c r="TGX13" s="13"/>
      <c r="TGY13" s="13"/>
      <c r="TGZ13" s="13"/>
      <c r="THA13" s="13"/>
      <c r="THB13" s="13"/>
      <c r="THC13" s="13"/>
      <c r="THD13" s="13"/>
      <c r="THE13" s="13"/>
      <c r="THF13" s="13"/>
      <c r="THG13" s="13"/>
      <c r="THH13" s="13"/>
      <c r="THI13" s="13"/>
      <c r="THJ13" s="13"/>
      <c r="THK13" s="13"/>
      <c r="THL13" s="13"/>
      <c r="THM13" s="13"/>
      <c r="THN13" s="13"/>
      <c r="THO13" s="13"/>
      <c r="THP13" s="13"/>
      <c r="THQ13" s="13"/>
      <c r="THR13" s="13"/>
      <c r="THS13" s="13"/>
      <c r="THT13" s="13"/>
      <c r="THU13" s="13"/>
      <c r="THV13" s="13"/>
      <c r="THW13" s="13"/>
      <c r="THX13" s="13"/>
      <c r="THY13" s="13"/>
      <c r="THZ13" s="13"/>
      <c r="TIA13" s="13"/>
      <c r="TIB13" s="13"/>
      <c r="TIC13" s="13"/>
      <c r="TID13" s="13"/>
      <c r="TIE13" s="13"/>
      <c r="TIF13" s="13"/>
      <c r="TIG13" s="13"/>
      <c r="TIH13" s="13"/>
      <c r="TII13" s="13"/>
      <c r="TIJ13" s="13"/>
      <c r="TIK13" s="13"/>
      <c r="TIL13" s="13"/>
      <c r="TIM13" s="13"/>
      <c r="TIN13" s="13"/>
      <c r="TIO13" s="13"/>
      <c r="TIP13" s="13"/>
      <c r="TIQ13" s="13"/>
      <c r="TIR13" s="13"/>
      <c r="TIS13" s="13"/>
      <c r="TIT13" s="13"/>
      <c r="TIU13" s="13"/>
      <c r="TIV13" s="13"/>
      <c r="TIW13" s="13"/>
      <c r="TIX13" s="13"/>
      <c r="TIY13" s="13"/>
      <c r="TIZ13" s="13"/>
      <c r="TJA13" s="13"/>
      <c r="TJB13" s="13"/>
      <c r="TJC13" s="13"/>
      <c r="TJD13" s="13"/>
      <c r="TJE13" s="13"/>
      <c r="TJF13" s="13"/>
      <c r="TJG13" s="13"/>
      <c r="TJH13" s="13"/>
      <c r="TJI13" s="13"/>
      <c r="TJJ13" s="13"/>
      <c r="TJK13" s="13"/>
      <c r="TJL13" s="13"/>
      <c r="TJM13" s="13"/>
      <c r="TJN13" s="13"/>
      <c r="TJO13" s="13"/>
      <c r="TJP13" s="13"/>
      <c r="TJQ13" s="13"/>
      <c r="TJR13" s="13"/>
      <c r="TJS13" s="13"/>
      <c r="TJT13" s="13"/>
      <c r="TJU13" s="13"/>
      <c r="TJV13" s="13"/>
      <c r="TJW13" s="13"/>
      <c r="TJX13" s="13"/>
      <c r="TJY13" s="13"/>
      <c r="TJZ13" s="13"/>
      <c r="TKA13" s="13"/>
      <c r="TKB13" s="13"/>
      <c r="TKC13" s="13"/>
      <c r="TKD13" s="13"/>
      <c r="TKE13" s="13"/>
      <c r="TKF13" s="13"/>
      <c r="TKG13" s="13"/>
      <c r="TKH13" s="13"/>
      <c r="TKI13" s="13"/>
      <c r="TKJ13" s="13"/>
      <c r="TKK13" s="13"/>
      <c r="TKL13" s="13"/>
      <c r="TKM13" s="13"/>
      <c r="TKN13" s="13"/>
      <c r="TKO13" s="13"/>
      <c r="TKP13" s="13"/>
      <c r="TKQ13" s="13"/>
      <c r="TKR13" s="13"/>
      <c r="TKS13" s="13"/>
      <c r="TKT13" s="13"/>
      <c r="TKU13" s="13"/>
      <c r="TKV13" s="13"/>
      <c r="TKW13" s="13"/>
      <c r="TKX13" s="13"/>
      <c r="TKY13" s="13"/>
      <c r="TKZ13" s="13"/>
      <c r="TLA13" s="13"/>
      <c r="TLB13" s="13"/>
      <c r="TLC13" s="13"/>
      <c r="TLD13" s="13"/>
      <c r="TLE13" s="13"/>
      <c r="TLF13" s="13"/>
      <c r="TLG13" s="13"/>
      <c r="TLH13" s="13"/>
      <c r="TLI13" s="13"/>
      <c r="TLJ13" s="13"/>
      <c r="TLK13" s="13"/>
      <c r="TLL13" s="13"/>
      <c r="TLM13" s="13"/>
      <c r="TLN13" s="13"/>
      <c r="TLO13" s="13"/>
      <c r="TLP13" s="13"/>
      <c r="TLQ13" s="13"/>
      <c r="TLR13" s="13"/>
      <c r="TLS13" s="13"/>
      <c r="TLT13" s="13"/>
      <c r="TLU13" s="13"/>
      <c r="TLV13" s="13"/>
      <c r="TLW13" s="13"/>
      <c r="TLX13" s="13"/>
      <c r="TLY13" s="13"/>
      <c r="TLZ13" s="13"/>
      <c r="TMA13" s="13"/>
      <c r="TMB13" s="13"/>
      <c r="TMC13" s="13"/>
      <c r="TMD13" s="13"/>
      <c r="TME13" s="13"/>
      <c r="TMF13" s="13"/>
      <c r="TMG13" s="13"/>
      <c r="TMH13" s="13"/>
      <c r="TMI13" s="13"/>
      <c r="TMJ13" s="13"/>
      <c r="TMK13" s="13"/>
      <c r="TML13" s="13"/>
      <c r="TMM13" s="13"/>
      <c r="TMN13" s="13"/>
      <c r="TMO13" s="13"/>
      <c r="TMP13" s="13"/>
      <c r="TMQ13" s="13"/>
      <c r="TMR13" s="13"/>
      <c r="TMS13" s="13"/>
      <c r="TMT13" s="13"/>
      <c r="TMU13" s="13"/>
      <c r="TMV13" s="13"/>
      <c r="TMW13" s="13"/>
      <c r="TMX13" s="13"/>
      <c r="TMY13" s="13"/>
      <c r="TMZ13" s="13"/>
      <c r="TNA13" s="13"/>
      <c r="TNB13" s="13"/>
      <c r="TNC13" s="13"/>
      <c r="TND13" s="13"/>
      <c r="TNE13" s="13"/>
      <c r="TNF13" s="13"/>
      <c r="TNG13" s="13"/>
      <c r="TNH13" s="13"/>
      <c r="TNI13" s="13"/>
      <c r="TNJ13" s="13"/>
      <c r="TNK13" s="13"/>
      <c r="TNL13" s="13"/>
      <c r="TNM13" s="13"/>
      <c r="TNN13" s="13"/>
      <c r="TNO13" s="13"/>
      <c r="TNP13" s="13"/>
      <c r="TNQ13" s="13"/>
      <c r="TNR13" s="13"/>
      <c r="TNS13" s="13"/>
      <c r="TNT13" s="13"/>
      <c r="TNU13" s="13"/>
      <c r="TNV13" s="13"/>
      <c r="TNW13" s="13"/>
      <c r="TNX13" s="13"/>
      <c r="TNY13" s="13"/>
      <c r="TNZ13" s="13"/>
      <c r="TOA13" s="13"/>
      <c r="TOB13" s="13"/>
      <c r="TOC13" s="13"/>
      <c r="TOD13" s="13"/>
      <c r="TOE13" s="13"/>
      <c r="TOF13" s="13"/>
      <c r="TOG13" s="13"/>
      <c r="TOH13" s="13"/>
      <c r="TOI13" s="13"/>
      <c r="TOJ13" s="13"/>
      <c r="TOK13" s="13"/>
      <c r="TOL13" s="13"/>
      <c r="TOM13" s="13"/>
      <c r="TON13" s="13"/>
      <c r="TOO13" s="13"/>
      <c r="TOP13" s="13"/>
      <c r="TOQ13" s="13"/>
      <c r="TOR13" s="13"/>
      <c r="TOS13" s="13"/>
      <c r="TOT13" s="13"/>
      <c r="TOU13" s="13"/>
      <c r="TOV13" s="13"/>
      <c r="TOW13" s="13"/>
      <c r="TOX13" s="13"/>
      <c r="TOY13" s="13"/>
      <c r="TOZ13" s="13"/>
      <c r="TPA13" s="13"/>
      <c r="TPB13" s="13"/>
      <c r="TPC13" s="13"/>
      <c r="TPD13" s="13"/>
      <c r="TPE13" s="13"/>
      <c r="TPF13" s="13"/>
      <c r="TPG13" s="13"/>
      <c r="TPH13" s="13"/>
      <c r="TPI13" s="13"/>
      <c r="TPJ13" s="13"/>
      <c r="TPK13" s="13"/>
      <c r="TPL13" s="13"/>
      <c r="TPM13" s="13"/>
      <c r="TPN13" s="13"/>
      <c r="TPO13" s="13"/>
      <c r="TPP13" s="13"/>
      <c r="TPQ13" s="13"/>
      <c r="TPR13" s="13"/>
      <c r="TPS13" s="13"/>
      <c r="TPT13" s="13"/>
      <c r="TPU13" s="13"/>
      <c r="TPV13" s="13"/>
      <c r="TPW13" s="13"/>
      <c r="TPX13" s="13"/>
      <c r="TPY13" s="13"/>
      <c r="TPZ13" s="13"/>
      <c r="TQA13" s="13"/>
      <c r="TQB13" s="13"/>
      <c r="TQC13" s="13"/>
      <c r="TQD13" s="13"/>
      <c r="TQE13" s="13"/>
      <c r="TQF13" s="13"/>
      <c r="TQG13" s="13"/>
      <c r="TQH13" s="13"/>
      <c r="TQI13" s="13"/>
      <c r="TQJ13" s="13"/>
      <c r="TQK13" s="13"/>
      <c r="TQL13" s="13"/>
      <c r="TQM13" s="13"/>
      <c r="TQN13" s="13"/>
      <c r="TQO13" s="13"/>
      <c r="TQP13" s="13"/>
      <c r="TQQ13" s="13"/>
      <c r="TQR13" s="13"/>
      <c r="TQS13" s="13"/>
      <c r="TQT13" s="13"/>
      <c r="TQU13" s="13"/>
      <c r="TQV13" s="13"/>
      <c r="TQW13" s="13"/>
      <c r="TQX13" s="13"/>
      <c r="TQY13" s="13"/>
      <c r="TQZ13" s="13"/>
      <c r="TRA13" s="13"/>
      <c r="TRB13" s="13"/>
      <c r="TRC13" s="13"/>
      <c r="TRD13" s="13"/>
      <c r="TRE13" s="13"/>
      <c r="TRF13" s="13"/>
      <c r="TRG13" s="13"/>
      <c r="TRH13" s="13"/>
      <c r="TRI13" s="13"/>
      <c r="TRJ13" s="13"/>
      <c r="TRK13" s="13"/>
      <c r="TRL13" s="13"/>
      <c r="TRM13" s="13"/>
      <c r="TRN13" s="13"/>
      <c r="TRO13" s="13"/>
      <c r="TRP13" s="13"/>
      <c r="TRQ13" s="13"/>
      <c r="TRR13" s="13"/>
      <c r="TRS13" s="13"/>
      <c r="TRT13" s="13"/>
      <c r="TRU13" s="13"/>
      <c r="TRV13" s="13"/>
      <c r="TRW13" s="13"/>
      <c r="TRX13" s="13"/>
      <c r="TRY13" s="13"/>
      <c r="TRZ13" s="13"/>
      <c r="TSA13" s="13"/>
      <c r="TSB13" s="13"/>
      <c r="TSC13" s="13"/>
      <c r="TSD13" s="13"/>
      <c r="TSE13" s="13"/>
      <c r="TSF13" s="13"/>
      <c r="TSG13" s="13"/>
      <c r="TSH13" s="13"/>
      <c r="TSI13" s="13"/>
      <c r="TSJ13" s="13"/>
      <c r="TSK13" s="13"/>
      <c r="TSL13" s="13"/>
      <c r="TSM13" s="13"/>
      <c r="TSN13" s="13"/>
      <c r="TSO13" s="13"/>
      <c r="TSP13" s="13"/>
      <c r="TSQ13" s="13"/>
      <c r="TSR13" s="13"/>
      <c r="TSS13" s="13"/>
      <c r="TST13" s="13"/>
      <c r="TSU13" s="13"/>
      <c r="TSV13" s="13"/>
      <c r="TSW13" s="13"/>
      <c r="TSX13" s="13"/>
      <c r="TSY13" s="13"/>
      <c r="TSZ13" s="13"/>
      <c r="TTA13" s="13"/>
      <c r="TTB13" s="13"/>
      <c r="TTC13" s="13"/>
      <c r="TTD13" s="13"/>
      <c r="TTE13" s="13"/>
      <c r="TTF13" s="13"/>
      <c r="TTG13" s="13"/>
      <c r="TTH13" s="13"/>
      <c r="TTI13" s="13"/>
      <c r="TTJ13" s="13"/>
      <c r="TTK13" s="13"/>
      <c r="TTL13" s="13"/>
      <c r="TTM13" s="13"/>
      <c r="TTN13" s="13"/>
      <c r="TTO13" s="13"/>
      <c r="TTP13" s="13"/>
      <c r="TTQ13" s="13"/>
      <c r="TTR13" s="13"/>
      <c r="TTS13" s="13"/>
      <c r="TTT13" s="13"/>
      <c r="TTU13" s="13"/>
      <c r="TTV13" s="13"/>
      <c r="TTW13" s="13"/>
      <c r="TTX13" s="13"/>
      <c r="TTY13" s="13"/>
      <c r="TTZ13" s="13"/>
      <c r="TUA13" s="13"/>
      <c r="TUB13" s="13"/>
      <c r="TUC13" s="13"/>
      <c r="TUD13" s="13"/>
      <c r="TUE13" s="13"/>
      <c r="TUF13" s="13"/>
      <c r="TUG13" s="13"/>
      <c r="TUH13" s="13"/>
      <c r="TUI13" s="13"/>
      <c r="TUJ13" s="13"/>
      <c r="TUK13" s="13"/>
      <c r="TUL13" s="13"/>
      <c r="TUM13" s="13"/>
      <c r="TUN13" s="13"/>
      <c r="TUO13" s="13"/>
      <c r="TUP13" s="13"/>
      <c r="TUQ13" s="13"/>
      <c r="TUR13" s="13"/>
      <c r="TUS13" s="13"/>
      <c r="TUT13" s="13"/>
      <c r="TUU13" s="13"/>
      <c r="TUV13" s="13"/>
      <c r="TUW13" s="13"/>
      <c r="TUX13" s="13"/>
      <c r="TUY13" s="13"/>
      <c r="TUZ13" s="13"/>
      <c r="TVA13" s="13"/>
      <c r="TVB13" s="13"/>
      <c r="TVC13" s="13"/>
      <c r="TVD13" s="13"/>
      <c r="TVE13" s="13"/>
      <c r="TVF13" s="13"/>
      <c r="TVG13" s="13"/>
      <c r="TVH13" s="13"/>
      <c r="TVI13" s="13"/>
      <c r="TVJ13" s="13"/>
      <c r="TVK13" s="13"/>
      <c r="TVL13" s="13"/>
      <c r="TVM13" s="13"/>
      <c r="TVN13" s="13"/>
      <c r="TVO13" s="13"/>
      <c r="TVP13" s="13"/>
      <c r="TVQ13" s="13"/>
      <c r="TVR13" s="13"/>
      <c r="TVS13" s="13"/>
      <c r="TVT13" s="13"/>
      <c r="TVU13" s="13"/>
      <c r="TVV13" s="13"/>
      <c r="TVW13" s="13"/>
      <c r="TVX13" s="13"/>
      <c r="TVY13" s="13"/>
      <c r="TVZ13" s="13"/>
      <c r="TWA13" s="13"/>
      <c r="TWB13" s="13"/>
      <c r="TWC13" s="13"/>
      <c r="TWD13" s="13"/>
      <c r="TWE13" s="13"/>
      <c r="TWF13" s="13"/>
      <c r="TWG13" s="13"/>
      <c r="TWH13" s="13"/>
      <c r="TWI13" s="13"/>
      <c r="TWJ13" s="13"/>
      <c r="TWK13" s="13"/>
      <c r="TWL13" s="13"/>
      <c r="TWM13" s="13"/>
      <c r="TWN13" s="13"/>
      <c r="TWO13" s="13"/>
      <c r="TWP13" s="13"/>
      <c r="TWQ13" s="13"/>
      <c r="TWR13" s="13"/>
      <c r="TWS13" s="13"/>
      <c r="TWT13" s="13"/>
      <c r="TWU13" s="13"/>
      <c r="TWV13" s="13"/>
      <c r="TWW13" s="13"/>
      <c r="TWX13" s="13"/>
      <c r="TWY13" s="13"/>
      <c r="TWZ13" s="13"/>
      <c r="TXA13" s="13"/>
      <c r="TXB13" s="13"/>
      <c r="TXC13" s="13"/>
      <c r="TXD13" s="13"/>
      <c r="TXE13" s="13"/>
      <c r="TXF13" s="13"/>
      <c r="TXG13" s="13"/>
      <c r="TXH13" s="13"/>
      <c r="TXI13" s="13"/>
      <c r="TXJ13" s="13"/>
      <c r="TXK13" s="13"/>
      <c r="TXL13" s="13"/>
      <c r="TXM13" s="13"/>
      <c r="TXN13" s="13"/>
      <c r="TXO13" s="13"/>
      <c r="TXP13" s="13"/>
      <c r="TXQ13" s="13"/>
      <c r="TXR13" s="13"/>
      <c r="TXS13" s="13"/>
      <c r="TXT13" s="13"/>
      <c r="TXU13" s="13"/>
      <c r="TXV13" s="13"/>
      <c r="TXW13" s="13"/>
      <c r="TXX13" s="13"/>
      <c r="TXY13" s="13"/>
      <c r="TXZ13" s="13"/>
      <c r="TYA13" s="13"/>
      <c r="TYB13" s="13"/>
      <c r="TYC13" s="13"/>
      <c r="TYD13" s="13"/>
      <c r="TYE13" s="13"/>
      <c r="TYF13" s="13"/>
      <c r="TYG13" s="13"/>
      <c r="TYH13" s="13"/>
      <c r="TYI13" s="13"/>
      <c r="TYJ13" s="13"/>
      <c r="TYK13" s="13"/>
      <c r="TYL13" s="13"/>
      <c r="TYM13" s="13"/>
      <c r="TYN13" s="13"/>
      <c r="TYO13" s="13"/>
      <c r="TYP13" s="13"/>
      <c r="TYQ13" s="13"/>
      <c r="TYR13" s="13"/>
      <c r="TYS13" s="13"/>
      <c r="TYT13" s="13"/>
      <c r="TYU13" s="13"/>
      <c r="TYV13" s="13"/>
      <c r="TYW13" s="13"/>
      <c r="TYX13" s="13"/>
      <c r="TYY13" s="13"/>
      <c r="TYZ13" s="13"/>
      <c r="TZA13" s="13"/>
      <c r="TZB13" s="13"/>
      <c r="TZC13" s="13"/>
      <c r="TZD13" s="13"/>
      <c r="TZE13" s="13"/>
      <c r="TZF13" s="13"/>
      <c r="TZG13" s="13"/>
      <c r="TZH13" s="13"/>
      <c r="TZI13" s="13"/>
      <c r="TZJ13" s="13"/>
      <c r="TZK13" s="13"/>
      <c r="TZL13" s="13"/>
      <c r="TZM13" s="13"/>
      <c r="TZN13" s="13"/>
      <c r="TZO13" s="13"/>
      <c r="TZP13" s="13"/>
      <c r="TZQ13" s="13"/>
      <c r="TZR13" s="13"/>
      <c r="TZS13" s="13"/>
      <c r="TZT13" s="13"/>
      <c r="TZU13" s="13"/>
      <c r="TZV13" s="13"/>
      <c r="TZW13" s="13"/>
      <c r="TZX13" s="13"/>
      <c r="TZY13" s="13"/>
      <c r="TZZ13" s="13"/>
      <c r="UAA13" s="13"/>
      <c r="UAB13" s="13"/>
      <c r="UAC13" s="13"/>
      <c r="UAD13" s="13"/>
      <c r="UAE13" s="13"/>
      <c r="UAF13" s="13"/>
      <c r="UAG13" s="13"/>
      <c r="UAH13" s="13"/>
      <c r="UAI13" s="13"/>
      <c r="UAJ13" s="13"/>
      <c r="UAK13" s="13"/>
      <c r="UAL13" s="13"/>
      <c r="UAM13" s="13"/>
      <c r="UAN13" s="13"/>
      <c r="UAO13" s="13"/>
      <c r="UAP13" s="13"/>
      <c r="UAQ13" s="13"/>
      <c r="UAR13" s="13"/>
      <c r="UAS13" s="13"/>
      <c r="UAT13" s="13"/>
      <c r="UAU13" s="13"/>
      <c r="UAV13" s="13"/>
      <c r="UAW13" s="13"/>
      <c r="UAX13" s="13"/>
      <c r="UAY13" s="13"/>
      <c r="UAZ13" s="13"/>
      <c r="UBA13" s="13"/>
      <c r="UBB13" s="13"/>
      <c r="UBC13" s="13"/>
      <c r="UBD13" s="13"/>
      <c r="UBE13" s="13"/>
      <c r="UBF13" s="13"/>
      <c r="UBG13" s="13"/>
      <c r="UBH13" s="13"/>
      <c r="UBI13" s="13"/>
      <c r="UBJ13" s="13"/>
      <c r="UBK13" s="13"/>
      <c r="UBL13" s="13"/>
      <c r="UBM13" s="13"/>
      <c r="UBN13" s="13"/>
      <c r="UBO13" s="13"/>
      <c r="UBP13" s="13"/>
      <c r="UBQ13" s="13"/>
      <c r="UBR13" s="13"/>
      <c r="UBS13" s="13"/>
      <c r="UBT13" s="13"/>
      <c r="UBU13" s="13"/>
      <c r="UBV13" s="13"/>
      <c r="UBW13" s="13"/>
      <c r="UBX13" s="13"/>
      <c r="UBY13" s="13"/>
      <c r="UBZ13" s="13"/>
      <c r="UCA13" s="13"/>
      <c r="UCB13" s="13"/>
      <c r="UCC13" s="13"/>
      <c r="UCD13" s="13"/>
      <c r="UCE13" s="13"/>
      <c r="UCF13" s="13"/>
      <c r="UCG13" s="13"/>
      <c r="UCH13" s="13"/>
      <c r="UCI13" s="13"/>
      <c r="UCJ13" s="13"/>
      <c r="UCK13" s="13"/>
      <c r="UCL13" s="13"/>
      <c r="UCM13" s="13"/>
      <c r="UCN13" s="13"/>
      <c r="UCO13" s="13"/>
      <c r="UCP13" s="13"/>
      <c r="UCQ13" s="13"/>
      <c r="UCR13" s="13"/>
      <c r="UCS13" s="13"/>
      <c r="UCT13" s="13"/>
      <c r="UCU13" s="13"/>
      <c r="UCV13" s="13"/>
      <c r="UCW13" s="13"/>
      <c r="UCX13" s="13"/>
      <c r="UCY13" s="13"/>
      <c r="UCZ13" s="13"/>
      <c r="UDA13" s="13"/>
      <c r="UDB13" s="13"/>
      <c r="UDC13" s="13"/>
      <c r="UDD13" s="13"/>
      <c r="UDE13" s="13"/>
      <c r="UDF13" s="13"/>
      <c r="UDG13" s="13"/>
      <c r="UDH13" s="13"/>
      <c r="UDI13" s="13"/>
      <c r="UDJ13" s="13"/>
      <c r="UDK13" s="13"/>
      <c r="UDL13" s="13"/>
      <c r="UDM13" s="13"/>
      <c r="UDN13" s="13"/>
      <c r="UDO13" s="13"/>
      <c r="UDP13" s="13"/>
      <c r="UDQ13" s="13"/>
      <c r="UDR13" s="13"/>
      <c r="UDS13" s="13"/>
      <c r="UDT13" s="13"/>
      <c r="UDU13" s="13"/>
      <c r="UDV13" s="13"/>
      <c r="UDW13" s="13"/>
      <c r="UDX13" s="13"/>
      <c r="UDY13" s="13"/>
      <c r="UDZ13" s="13"/>
      <c r="UEA13" s="13"/>
      <c r="UEB13" s="13"/>
      <c r="UEC13" s="13"/>
      <c r="UED13" s="13"/>
      <c r="UEE13" s="13"/>
      <c r="UEF13" s="13"/>
      <c r="UEG13" s="13"/>
      <c r="UEH13" s="13"/>
      <c r="UEI13" s="13"/>
      <c r="UEJ13" s="13"/>
      <c r="UEK13" s="13"/>
      <c r="UEL13" s="13"/>
      <c r="UEM13" s="13"/>
      <c r="UEN13" s="13"/>
      <c r="UEO13" s="13"/>
      <c r="UEP13" s="13"/>
      <c r="UEQ13" s="13"/>
      <c r="UER13" s="13"/>
      <c r="UES13" s="13"/>
      <c r="UET13" s="13"/>
      <c r="UEU13" s="13"/>
      <c r="UEV13" s="13"/>
      <c r="UEW13" s="13"/>
      <c r="UEX13" s="13"/>
      <c r="UEY13" s="13"/>
      <c r="UEZ13" s="13"/>
      <c r="UFA13" s="13"/>
      <c r="UFB13" s="13"/>
      <c r="UFC13" s="13"/>
      <c r="UFD13" s="13"/>
      <c r="UFE13" s="13"/>
      <c r="UFF13" s="13"/>
      <c r="UFG13" s="13"/>
      <c r="UFH13" s="13"/>
      <c r="UFI13" s="13"/>
      <c r="UFJ13" s="13"/>
      <c r="UFK13" s="13"/>
      <c r="UFL13" s="13"/>
      <c r="UFM13" s="13"/>
      <c r="UFN13" s="13"/>
      <c r="UFO13" s="13"/>
      <c r="UFP13" s="13"/>
      <c r="UFQ13" s="13"/>
      <c r="UFR13" s="13"/>
      <c r="UFS13" s="13"/>
      <c r="UFT13" s="13"/>
      <c r="UFU13" s="13"/>
      <c r="UFV13" s="13"/>
      <c r="UFW13" s="13"/>
      <c r="UFX13" s="13"/>
      <c r="UFY13" s="13"/>
      <c r="UFZ13" s="13"/>
      <c r="UGA13" s="13"/>
      <c r="UGB13" s="13"/>
      <c r="UGC13" s="13"/>
      <c r="UGD13" s="13"/>
      <c r="UGE13" s="13"/>
      <c r="UGF13" s="13"/>
      <c r="UGG13" s="13"/>
      <c r="UGH13" s="13"/>
      <c r="UGI13" s="13"/>
      <c r="UGJ13" s="13"/>
      <c r="UGK13" s="13"/>
      <c r="UGL13" s="13"/>
      <c r="UGM13" s="13"/>
      <c r="UGN13" s="13"/>
      <c r="UGO13" s="13"/>
      <c r="UGP13" s="13"/>
      <c r="UGQ13" s="13"/>
      <c r="UGR13" s="13"/>
      <c r="UGS13" s="13"/>
      <c r="UGT13" s="13"/>
      <c r="UGU13" s="13"/>
      <c r="UGV13" s="13"/>
      <c r="UGW13" s="13"/>
      <c r="UGX13" s="13"/>
      <c r="UGY13" s="13"/>
      <c r="UGZ13" s="13"/>
      <c r="UHA13" s="13"/>
      <c r="UHB13" s="13"/>
      <c r="UHC13" s="13"/>
      <c r="UHD13" s="13"/>
      <c r="UHE13" s="13"/>
      <c r="UHF13" s="13"/>
      <c r="UHG13" s="13"/>
      <c r="UHH13" s="13"/>
      <c r="UHI13" s="13"/>
      <c r="UHJ13" s="13"/>
      <c r="UHK13" s="13"/>
      <c r="UHL13" s="13"/>
      <c r="UHM13" s="13"/>
      <c r="UHN13" s="13"/>
      <c r="UHO13" s="13"/>
      <c r="UHP13" s="13"/>
      <c r="UHQ13" s="13"/>
      <c r="UHR13" s="13"/>
      <c r="UHS13" s="13"/>
      <c r="UHT13" s="13"/>
      <c r="UHU13" s="13"/>
      <c r="UHV13" s="13"/>
      <c r="UHW13" s="13"/>
      <c r="UHX13" s="13"/>
      <c r="UHY13" s="13"/>
      <c r="UHZ13" s="13"/>
      <c r="UIA13" s="13"/>
      <c r="UIB13" s="13"/>
      <c r="UIC13" s="13"/>
      <c r="UID13" s="13"/>
      <c r="UIE13" s="13"/>
      <c r="UIF13" s="13"/>
      <c r="UIG13" s="13"/>
      <c r="UIH13" s="13"/>
      <c r="UII13" s="13"/>
      <c r="UIJ13" s="13"/>
      <c r="UIK13" s="13"/>
      <c r="UIL13" s="13"/>
      <c r="UIM13" s="13"/>
      <c r="UIN13" s="13"/>
      <c r="UIO13" s="13"/>
      <c r="UIP13" s="13"/>
      <c r="UIQ13" s="13"/>
      <c r="UIR13" s="13"/>
      <c r="UIS13" s="13"/>
      <c r="UIT13" s="13"/>
      <c r="UIU13" s="13"/>
      <c r="UIV13" s="13"/>
      <c r="UIW13" s="13"/>
      <c r="UIX13" s="13"/>
      <c r="UIY13" s="13"/>
      <c r="UIZ13" s="13"/>
      <c r="UJA13" s="13"/>
      <c r="UJB13" s="13"/>
      <c r="UJC13" s="13"/>
      <c r="UJD13" s="13"/>
      <c r="UJE13" s="13"/>
      <c r="UJF13" s="13"/>
      <c r="UJG13" s="13"/>
      <c r="UJH13" s="13"/>
      <c r="UJI13" s="13"/>
      <c r="UJJ13" s="13"/>
      <c r="UJK13" s="13"/>
      <c r="UJL13" s="13"/>
      <c r="UJM13" s="13"/>
      <c r="UJN13" s="13"/>
      <c r="UJO13" s="13"/>
      <c r="UJP13" s="13"/>
      <c r="UJQ13" s="13"/>
      <c r="UJR13" s="13"/>
      <c r="UJS13" s="13"/>
      <c r="UJT13" s="13"/>
      <c r="UJU13" s="13"/>
      <c r="UJV13" s="13"/>
      <c r="UJW13" s="13"/>
      <c r="UJX13" s="13"/>
      <c r="UJY13" s="13"/>
      <c r="UJZ13" s="13"/>
      <c r="UKA13" s="13"/>
      <c r="UKB13" s="13"/>
      <c r="UKC13" s="13"/>
      <c r="UKD13" s="13"/>
      <c r="UKE13" s="13"/>
      <c r="UKF13" s="13"/>
      <c r="UKG13" s="13"/>
      <c r="UKH13" s="13"/>
      <c r="UKI13" s="13"/>
      <c r="UKJ13" s="13"/>
      <c r="UKK13" s="13"/>
      <c r="UKL13" s="13"/>
      <c r="UKM13" s="13"/>
      <c r="UKN13" s="13"/>
      <c r="UKO13" s="13"/>
      <c r="UKP13" s="13"/>
      <c r="UKQ13" s="13"/>
      <c r="UKR13" s="13"/>
      <c r="UKS13" s="13"/>
      <c r="UKT13" s="13"/>
      <c r="UKU13" s="13"/>
      <c r="UKV13" s="13"/>
      <c r="UKW13" s="13"/>
      <c r="UKX13" s="13"/>
      <c r="UKY13" s="13"/>
      <c r="UKZ13" s="13"/>
      <c r="ULA13" s="13"/>
      <c r="ULB13" s="13"/>
      <c r="ULC13" s="13"/>
      <c r="ULD13" s="13"/>
      <c r="ULE13" s="13"/>
      <c r="ULF13" s="13"/>
      <c r="ULG13" s="13"/>
      <c r="ULH13" s="13"/>
      <c r="ULI13" s="13"/>
      <c r="ULJ13" s="13"/>
      <c r="ULK13" s="13"/>
      <c r="ULL13" s="13"/>
      <c r="ULM13" s="13"/>
      <c r="ULN13" s="13"/>
      <c r="ULO13" s="13"/>
      <c r="ULP13" s="13"/>
      <c r="ULQ13" s="13"/>
      <c r="ULR13" s="13"/>
      <c r="ULS13" s="13"/>
      <c r="ULT13" s="13"/>
      <c r="ULU13" s="13"/>
      <c r="ULV13" s="13"/>
      <c r="ULW13" s="13"/>
      <c r="ULX13" s="13"/>
      <c r="ULY13" s="13"/>
      <c r="ULZ13" s="13"/>
      <c r="UMA13" s="13"/>
      <c r="UMB13" s="13"/>
      <c r="UMC13" s="13"/>
      <c r="UMD13" s="13"/>
      <c r="UME13" s="13"/>
      <c r="UMF13" s="13"/>
      <c r="UMG13" s="13"/>
      <c r="UMH13" s="13"/>
      <c r="UMI13" s="13"/>
      <c r="UMJ13" s="13"/>
      <c r="UMK13" s="13"/>
      <c r="UML13" s="13"/>
      <c r="UMM13" s="13"/>
      <c r="UMN13" s="13"/>
      <c r="UMO13" s="13"/>
      <c r="UMP13" s="13"/>
      <c r="UMQ13" s="13"/>
      <c r="UMR13" s="13"/>
      <c r="UMS13" s="13"/>
      <c r="UMT13" s="13"/>
      <c r="UMU13" s="13"/>
      <c r="UMV13" s="13"/>
      <c r="UMW13" s="13"/>
      <c r="UMX13" s="13"/>
      <c r="UMY13" s="13"/>
      <c r="UMZ13" s="13"/>
      <c r="UNA13" s="13"/>
      <c r="UNB13" s="13"/>
      <c r="UNC13" s="13"/>
      <c r="UND13" s="13"/>
      <c r="UNE13" s="13"/>
      <c r="UNF13" s="13"/>
      <c r="UNG13" s="13"/>
      <c r="UNH13" s="13"/>
      <c r="UNI13" s="13"/>
      <c r="UNJ13" s="13"/>
      <c r="UNK13" s="13"/>
      <c r="UNL13" s="13"/>
      <c r="UNM13" s="13"/>
      <c r="UNN13" s="13"/>
      <c r="UNO13" s="13"/>
      <c r="UNP13" s="13"/>
      <c r="UNQ13" s="13"/>
      <c r="UNR13" s="13"/>
      <c r="UNS13" s="13"/>
      <c r="UNT13" s="13"/>
      <c r="UNU13" s="13"/>
      <c r="UNV13" s="13"/>
      <c r="UNW13" s="13"/>
      <c r="UNX13" s="13"/>
      <c r="UNY13" s="13"/>
      <c r="UNZ13" s="13"/>
      <c r="UOA13" s="13"/>
      <c r="UOB13" s="13"/>
      <c r="UOC13" s="13"/>
      <c r="UOD13" s="13"/>
      <c r="UOE13" s="13"/>
      <c r="UOF13" s="13"/>
      <c r="UOG13" s="13"/>
      <c r="UOH13" s="13"/>
      <c r="UOI13" s="13"/>
      <c r="UOJ13" s="13"/>
      <c r="UOK13" s="13"/>
      <c r="UOL13" s="13"/>
      <c r="UOM13" s="13"/>
      <c r="UON13" s="13"/>
      <c r="UOO13" s="13"/>
      <c r="UOP13" s="13"/>
      <c r="UOQ13" s="13"/>
      <c r="UOR13" s="13"/>
      <c r="UOS13" s="13"/>
      <c r="UOT13" s="13"/>
      <c r="UOU13" s="13"/>
      <c r="UOV13" s="13"/>
      <c r="UOW13" s="13"/>
      <c r="UOX13" s="13"/>
      <c r="UOY13" s="13"/>
      <c r="UOZ13" s="13"/>
      <c r="UPA13" s="13"/>
      <c r="UPB13" s="13"/>
      <c r="UPC13" s="13"/>
      <c r="UPD13" s="13"/>
      <c r="UPE13" s="13"/>
      <c r="UPF13" s="13"/>
      <c r="UPG13" s="13"/>
      <c r="UPH13" s="13"/>
      <c r="UPI13" s="13"/>
      <c r="UPJ13" s="13"/>
      <c r="UPK13" s="13"/>
      <c r="UPL13" s="13"/>
      <c r="UPM13" s="13"/>
      <c r="UPN13" s="13"/>
      <c r="UPO13" s="13"/>
      <c r="UPP13" s="13"/>
      <c r="UPQ13" s="13"/>
      <c r="UPR13" s="13"/>
      <c r="UPS13" s="13"/>
      <c r="UPT13" s="13"/>
      <c r="UPU13" s="13"/>
      <c r="UPV13" s="13"/>
      <c r="UPW13" s="13"/>
      <c r="UPX13" s="13"/>
      <c r="UPY13" s="13"/>
      <c r="UPZ13" s="13"/>
      <c r="UQA13" s="13"/>
      <c r="UQB13" s="13"/>
      <c r="UQC13" s="13"/>
      <c r="UQD13" s="13"/>
      <c r="UQE13" s="13"/>
      <c r="UQF13" s="13"/>
      <c r="UQG13" s="13"/>
      <c r="UQH13" s="13"/>
      <c r="UQI13" s="13"/>
      <c r="UQJ13" s="13"/>
      <c r="UQK13" s="13"/>
      <c r="UQL13" s="13"/>
      <c r="UQM13" s="13"/>
      <c r="UQN13" s="13"/>
      <c r="UQO13" s="13"/>
      <c r="UQP13" s="13"/>
      <c r="UQQ13" s="13"/>
      <c r="UQR13" s="13"/>
      <c r="UQS13" s="13"/>
      <c r="UQT13" s="13"/>
      <c r="UQU13" s="13"/>
      <c r="UQV13" s="13"/>
      <c r="UQW13" s="13"/>
      <c r="UQX13" s="13"/>
      <c r="UQY13" s="13"/>
      <c r="UQZ13" s="13"/>
      <c r="URA13" s="13"/>
      <c r="URB13" s="13"/>
      <c r="URC13" s="13"/>
      <c r="URD13" s="13"/>
      <c r="URE13" s="13"/>
      <c r="URF13" s="13"/>
      <c r="URG13" s="13"/>
      <c r="URH13" s="13"/>
      <c r="URI13" s="13"/>
      <c r="URJ13" s="13"/>
      <c r="URK13" s="13"/>
      <c r="URL13" s="13"/>
      <c r="URM13" s="13"/>
      <c r="URN13" s="13"/>
      <c r="URO13" s="13"/>
      <c r="URP13" s="13"/>
      <c r="URQ13" s="13"/>
      <c r="URR13" s="13"/>
      <c r="URS13" s="13"/>
      <c r="URT13" s="13"/>
      <c r="URU13" s="13"/>
      <c r="URV13" s="13"/>
      <c r="URW13" s="13"/>
      <c r="URX13" s="13"/>
      <c r="URY13" s="13"/>
      <c r="URZ13" s="13"/>
      <c r="USA13" s="13"/>
      <c r="USB13" s="13"/>
      <c r="USC13" s="13"/>
      <c r="USD13" s="13"/>
      <c r="USE13" s="13"/>
      <c r="USF13" s="13"/>
      <c r="USG13" s="13"/>
      <c r="USH13" s="13"/>
      <c r="USI13" s="13"/>
      <c r="USJ13" s="13"/>
      <c r="USK13" s="13"/>
      <c r="USL13" s="13"/>
      <c r="USM13" s="13"/>
      <c r="USN13" s="13"/>
      <c r="USO13" s="13"/>
      <c r="USP13" s="13"/>
      <c r="USQ13" s="13"/>
      <c r="USR13" s="13"/>
      <c r="USS13" s="13"/>
      <c r="UST13" s="13"/>
      <c r="USU13" s="13"/>
      <c r="USV13" s="13"/>
      <c r="USW13" s="13"/>
      <c r="USX13" s="13"/>
      <c r="USY13" s="13"/>
      <c r="USZ13" s="13"/>
      <c r="UTA13" s="13"/>
      <c r="UTB13" s="13"/>
      <c r="UTC13" s="13"/>
      <c r="UTD13" s="13"/>
      <c r="UTE13" s="13"/>
      <c r="UTF13" s="13"/>
      <c r="UTG13" s="13"/>
      <c r="UTH13" s="13"/>
      <c r="UTI13" s="13"/>
      <c r="UTJ13" s="13"/>
      <c r="UTK13" s="13"/>
      <c r="UTL13" s="13"/>
      <c r="UTM13" s="13"/>
      <c r="UTN13" s="13"/>
      <c r="UTO13" s="13"/>
      <c r="UTP13" s="13"/>
      <c r="UTQ13" s="13"/>
      <c r="UTR13" s="13"/>
      <c r="UTS13" s="13"/>
      <c r="UTT13" s="13"/>
      <c r="UTU13" s="13"/>
      <c r="UTV13" s="13"/>
      <c r="UTW13" s="13"/>
      <c r="UTX13" s="13"/>
      <c r="UTY13" s="13"/>
      <c r="UTZ13" s="13"/>
      <c r="UUA13" s="13"/>
      <c r="UUB13" s="13"/>
      <c r="UUC13" s="13"/>
      <c r="UUD13" s="13"/>
      <c r="UUE13" s="13"/>
      <c r="UUF13" s="13"/>
      <c r="UUG13" s="13"/>
      <c r="UUH13" s="13"/>
      <c r="UUI13" s="13"/>
      <c r="UUJ13" s="13"/>
      <c r="UUK13" s="13"/>
      <c r="UUL13" s="13"/>
      <c r="UUM13" s="13"/>
      <c r="UUN13" s="13"/>
      <c r="UUO13" s="13"/>
      <c r="UUP13" s="13"/>
      <c r="UUQ13" s="13"/>
      <c r="UUR13" s="13"/>
      <c r="UUS13" s="13"/>
      <c r="UUT13" s="13"/>
      <c r="UUU13" s="13"/>
      <c r="UUV13" s="13"/>
      <c r="UUW13" s="13"/>
      <c r="UUX13" s="13"/>
      <c r="UUY13" s="13"/>
      <c r="UUZ13" s="13"/>
      <c r="UVA13" s="13"/>
      <c r="UVB13" s="13"/>
      <c r="UVC13" s="13"/>
      <c r="UVD13" s="13"/>
      <c r="UVE13" s="13"/>
      <c r="UVF13" s="13"/>
      <c r="UVG13" s="13"/>
      <c r="UVH13" s="13"/>
      <c r="UVI13" s="13"/>
      <c r="UVJ13" s="13"/>
      <c r="UVK13" s="13"/>
      <c r="UVL13" s="13"/>
      <c r="UVM13" s="13"/>
      <c r="UVN13" s="13"/>
      <c r="UVO13" s="13"/>
      <c r="UVP13" s="13"/>
      <c r="UVQ13" s="13"/>
      <c r="UVR13" s="13"/>
      <c r="UVS13" s="13"/>
      <c r="UVT13" s="13"/>
      <c r="UVU13" s="13"/>
      <c r="UVV13" s="13"/>
      <c r="UVW13" s="13"/>
      <c r="UVX13" s="13"/>
      <c r="UVY13" s="13"/>
      <c r="UVZ13" s="13"/>
      <c r="UWA13" s="13"/>
      <c r="UWB13" s="13"/>
      <c r="UWC13" s="13"/>
      <c r="UWD13" s="13"/>
      <c r="UWE13" s="13"/>
      <c r="UWF13" s="13"/>
      <c r="UWG13" s="13"/>
      <c r="UWH13" s="13"/>
      <c r="UWI13" s="13"/>
      <c r="UWJ13" s="13"/>
      <c r="UWK13" s="13"/>
      <c r="UWL13" s="13"/>
      <c r="UWM13" s="13"/>
      <c r="UWN13" s="13"/>
      <c r="UWO13" s="13"/>
      <c r="UWP13" s="13"/>
      <c r="UWQ13" s="13"/>
      <c r="UWR13" s="13"/>
      <c r="UWS13" s="13"/>
      <c r="UWT13" s="13"/>
      <c r="UWU13" s="13"/>
      <c r="UWV13" s="13"/>
      <c r="UWW13" s="13"/>
      <c r="UWX13" s="13"/>
      <c r="UWY13" s="13"/>
      <c r="UWZ13" s="13"/>
      <c r="UXA13" s="13"/>
      <c r="UXB13" s="13"/>
      <c r="UXC13" s="13"/>
      <c r="UXD13" s="13"/>
      <c r="UXE13" s="13"/>
      <c r="UXF13" s="13"/>
      <c r="UXG13" s="13"/>
      <c r="UXH13" s="13"/>
      <c r="UXI13" s="13"/>
      <c r="UXJ13" s="13"/>
      <c r="UXK13" s="13"/>
      <c r="UXL13" s="13"/>
      <c r="UXM13" s="13"/>
      <c r="UXN13" s="13"/>
      <c r="UXO13" s="13"/>
      <c r="UXP13" s="13"/>
      <c r="UXQ13" s="13"/>
      <c r="UXR13" s="13"/>
      <c r="UXS13" s="13"/>
      <c r="UXT13" s="13"/>
      <c r="UXU13" s="13"/>
      <c r="UXV13" s="13"/>
      <c r="UXW13" s="13"/>
      <c r="UXX13" s="13"/>
      <c r="UXY13" s="13"/>
      <c r="UXZ13" s="13"/>
      <c r="UYA13" s="13"/>
      <c r="UYB13" s="13"/>
      <c r="UYC13" s="13"/>
      <c r="UYD13" s="13"/>
      <c r="UYE13" s="13"/>
      <c r="UYF13" s="13"/>
      <c r="UYG13" s="13"/>
      <c r="UYH13" s="13"/>
      <c r="UYI13" s="13"/>
      <c r="UYJ13" s="13"/>
      <c r="UYK13" s="13"/>
      <c r="UYL13" s="13"/>
      <c r="UYM13" s="13"/>
      <c r="UYN13" s="13"/>
      <c r="UYO13" s="13"/>
      <c r="UYP13" s="13"/>
      <c r="UYQ13" s="13"/>
      <c r="UYR13" s="13"/>
      <c r="UYS13" s="13"/>
      <c r="UYT13" s="13"/>
      <c r="UYU13" s="13"/>
      <c r="UYV13" s="13"/>
      <c r="UYW13" s="13"/>
      <c r="UYX13" s="13"/>
      <c r="UYY13" s="13"/>
      <c r="UYZ13" s="13"/>
      <c r="UZA13" s="13"/>
      <c r="UZB13" s="13"/>
      <c r="UZC13" s="13"/>
      <c r="UZD13" s="13"/>
      <c r="UZE13" s="13"/>
      <c r="UZF13" s="13"/>
      <c r="UZG13" s="13"/>
      <c r="UZH13" s="13"/>
      <c r="UZI13" s="13"/>
      <c r="UZJ13" s="13"/>
      <c r="UZK13" s="13"/>
      <c r="UZL13" s="13"/>
      <c r="UZM13" s="13"/>
      <c r="UZN13" s="13"/>
      <c r="UZO13" s="13"/>
      <c r="UZP13" s="13"/>
      <c r="UZQ13" s="13"/>
      <c r="UZR13" s="13"/>
      <c r="UZS13" s="13"/>
      <c r="UZT13" s="13"/>
      <c r="UZU13" s="13"/>
      <c r="UZV13" s="13"/>
      <c r="UZW13" s="13"/>
      <c r="UZX13" s="13"/>
      <c r="UZY13" s="13"/>
      <c r="UZZ13" s="13"/>
      <c r="VAA13" s="13"/>
      <c r="VAB13" s="13"/>
      <c r="VAC13" s="13"/>
      <c r="VAD13" s="13"/>
      <c r="VAE13" s="13"/>
      <c r="VAF13" s="13"/>
      <c r="VAG13" s="13"/>
      <c r="VAH13" s="13"/>
      <c r="VAI13" s="13"/>
      <c r="VAJ13" s="13"/>
      <c r="VAK13" s="13"/>
      <c r="VAL13" s="13"/>
      <c r="VAM13" s="13"/>
      <c r="VAN13" s="13"/>
      <c r="VAO13" s="13"/>
      <c r="VAP13" s="13"/>
      <c r="VAQ13" s="13"/>
      <c r="VAR13" s="13"/>
      <c r="VAS13" s="13"/>
      <c r="VAT13" s="13"/>
      <c r="VAU13" s="13"/>
      <c r="VAV13" s="13"/>
      <c r="VAW13" s="13"/>
      <c r="VAX13" s="13"/>
      <c r="VAY13" s="13"/>
      <c r="VAZ13" s="13"/>
      <c r="VBA13" s="13"/>
      <c r="VBB13" s="13"/>
      <c r="VBC13" s="13"/>
      <c r="VBD13" s="13"/>
      <c r="VBE13" s="13"/>
      <c r="VBF13" s="13"/>
      <c r="VBG13" s="13"/>
      <c r="VBH13" s="13"/>
      <c r="VBI13" s="13"/>
      <c r="VBJ13" s="13"/>
      <c r="VBK13" s="13"/>
      <c r="VBL13" s="13"/>
      <c r="VBM13" s="13"/>
      <c r="VBN13" s="13"/>
      <c r="VBO13" s="13"/>
      <c r="VBP13" s="13"/>
      <c r="VBQ13" s="13"/>
      <c r="VBR13" s="13"/>
      <c r="VBS13" s="13"/>
      <c r="VBT13" s="13"/>
      <c r="VBU13" s="13"/>
      <c r="VBV13" s="13"/>
      <c r="VBW13" s="13"/>
      <c r="VBX13" s="13"/>
      <c r="VBY13" s="13"/>
      <c r="VBZ13" s="13"/>
      <c r="VCA13" s="13"/>
      <c r="VCB13" s="13"/>
      <c r="VCC13" s="13"/>
      <c r="VCD13" s="13"/>
      <c r="VCE13" s="13"/>
      <c r="VCF13" s="13"/>
      <c r="VCG13" s="13"/>
      <c r="VCH13" s="13"/>
      <c r="VCI13" s="13"/>
      <c r="VCJ13" s="13"/>
      <c r="VCK13" s="13"/>
      <c r="VCL13" s="13"/>
      <c r="VCM13" s="13"/>
      <c r="VCN13" s="13"/>
      <c r="VCO13" s="13"/>
      <c r="VCP13" s="13"/>
      <c r="VCQ13" s="13"/>
      <c r="VCR13" s="13"/>
      <c r="VCS13" s="13"/>
      <c r="VCT13" s="13"/>
      <c r="VCU13" s="13"/>
      <c r="VCV13" s="13"/>
      <c r="VCW13" s="13"/>
      <c r="VCX13" s="13"/>
      <c r="VCY13" s="13"/>
      <c r="VCZ13" s="13"/>
      <c r="VDA13" s="13"/>
      <c r="VDB13" s="13"/>
      <c r="VDC13" s="13"/>
      <c r="VDD13" s="13"/>
      <c r="VDE13" s="13"/>
      <c r="VDF13" s="13"/>
      <c r="VDG13" s="13"/>
      <c r="VDH13" s="13"/>
      <c r="VDI13" s="13"/>
      <c r="VDJ13" s="13"/>
      <c r="VDK13" s="13"/>
      <c r="VDL13" s="13"/>
      <c r="VDM13" s="13"/>
      <c r="VDN13" s="13"/>
      <c r="VDO13" s="13"/>
      <c r="VDP13" s="13"/>
      <c r="VDQ13" s="13"/>
      <c r="VDR13" s="13"/>
      <c r="VDS13" s="13"/>
      <c r="VDT13" s="13"/>
      <c r="VDU13" s="13"/>
      <c r="VDV13" s="13"/>
      <c r="VDW13" s="13"/>
      <c r="VDX13" s="13"/>
      <c r="VDY13" s="13"/>
      <c r="VDZ13" s="13"/>
      <c r="VEA13" s="13"/>
      <c r="VEB13" s="13"/>
      <c r="VEC13" s="13"/>
      <c r="VED13" s="13"/>
      <c r="VEE13" s="13"/>
      <c r="VEF13" s="13"/>
      <c r="VEG13" s="13"/>
      <c r="VEH13" s="13"/>
      <c r="VEI13" s="13"/>
      <c r="VEJ13" s="13"/>
      <c r="VEK13" s="13"/>
      <c r="VEL13" s="13"/>
      <c r="VEM13" s="13"/>
      <c r="VEN13" s="13"/>
      <c r="VEO13" s="13"/>
      <c r="VEP13" s="13"/>
      <c r="VEQ13" s="13"/>
      <c r="VER13" s="13"/>
      <c r="VES13" s="13"/>
      <c r="VET13" s="13"/>
      <c r="VEU13" s="13"/>
      <c r="VEV13" s="13"/>
      <c r="VEW13" s="13"/>
      <c r="VEX13" s="13"/>
      <c r="VEY13" s="13"/>
      <c r="VEZ13" s="13"/>
      <c r="VFA13" s="13"/>
      <c r="VFB13" s="13"/>
      <c r="VFC13" s="13"/>
      <c r="VFD13" s="13"/>
      <c r="VFE13" s="13"/>
      <c r="VFF13" s="13"/>
      <c r="VFG13" s="13"/>
      <c r="VFH13" s="13"/>
      <c r="VFI13" s="13"/>
      <c r="VFJ13" s="13"/>
      <c r="VFK13" s="13"/>
      <c r="VFL13" s="13"/>
      <c r="VFM13" s="13"/>
      <c r="VFN13" s="13"/>
      <c r="VFO13" s="13"/>
      <c r="VFP13" s="13"/>
      <c r="VFQ13" s="13"/>
      <c r="VFR13" s="13"/>
      <c r="VFS13" s="13"/>
      <c r="VFT13" s="13"/>
      <c r="VFU13" s="13"/>
      <c r="VFV13" s="13"/>
      <c r="VFW13" s="13"/>
      <c r="VFX13" s="13"/>
      <c r="VFY13" s="13"/>
      <c r="VFZ13" s="13"/>
      <c r="VGA13" s="13"/>
      <c r="VGB13" s="13"/>
      <c r="VGC13" s="13"/>
      <c r="VGD13" s="13"/>
      <c r="VGE13" s="13"/>
      <c r="VGF13" s="13"/>
      <c r="VGG13" s="13"/>
      <c r="VGH13" s="13"/>
      <c r="VGI13" s="13"/>
      <c r="VGJ13" s="13"/>
      <c r="VGK13" s="13"/>
      <c r="VGL13" s="13"/>
      <c r="VGM13" s="13"/>
      <c r="VGN13" s="13"/>
      <c r="VGO13" s="13"/>
      <c r="VGP13" s="13"/>
      <c r="VGQ13" s="13"/>
      <c r="VGR13" s="13"/>
      <c r="VGS13" s="13"/>
      <c r="VGT13" s="13"/>
      <c r="VGU13" s="13"/>
      <c r="VGV13" s="13"/>
      <c r="VGW13" s="13"/>
      <c r="VGX13" s="13"/>
      <c r="VGY13" s="13"/>
      <c r="VGZ13" s="13"/>
      <c r="VHA13" s="13"/>
      <c r="VHB13" s="13"/>
      <c r="VHC13" s="13"/>
      <c r="VHD13" s="13"/>
      <c r="VHE13" s="13"/>
      <c r="VHF13" s="13"/>
      <c r="VHG13" s="13"/>
      <c r="VHH13" s="13"/>
      <c r="VHI13" s="13"/>
      <c r="VHJ13" s="13"/>
      <c r="VHK13" s="13"/>
      <c r="VHL13" s="13"/>
      <c r="VHM13" s="13"/>
      <c r="VHN13" s="13"/>
      <c r="VHO13" s="13"/>
      <c r="VHP13" s="13"/>
      <c r="VHQ13" s="13"/>
      <c r="VHR13" s="13"/>
      <c r="VHS13" s="13"/>
      <c r="VHT13" s="13"/>
      <c r="VHU13" s="13"/>
      <c r="VHV13" s="13"/>
      <c r="VHW13" s="13"/>
      <c r="VHX13" s="13"/>
      <c r="VHY13" s="13"/>
      <c r="VHZ13" s="13"/>
      <c r="VIA13" s="13"/>
      <c r="VIB13" s="13"/>
      <c r="VIC13" s="13"/>
      <c r="VID13" s="13"/>
      <c r="VIE13" s="13"/>
      <c r="VIF13" s="13"/>
      <c r="VIG13" s="13"/>
      <c r="VIH13" s="13"/>
      <c r="VII13" s="13"/>
      <c r="VIJ13" s="13"/>
      <c r="VIK13" s="13"/>
      <c r="VIL13" s="13"/>
      <c r="VIM13" s="13"/>
      <c r="VIN13" s="13"/>
      <c r="VIO13" s="13"/>
      <c r="VIP13" s="13"/>
      <c r="VIQ13" s="13"/>
      <c r="VIR13" s="13"/>
      <c r="VIS13" s="13"/>
      <c r="VIT13" s="13"/>
      <c r="VIU13" s="13"/>
      <c r="VIV13" s="13"/>
      <c r="VIW13" s="13"/>
      <c r="VIX13" s="13"/>
      <c r="VIY13" s="13"/>
      <c r="VIZ13" s="13"/>
      <c r="VJA13" s="13"/>
      <c r="VJB13" s="13"/>
      <c r="VJC13" s="13"/>
      <c r="VJD13" s="13"/>
      <c r="VJE13" s="13"/>
      <c r="VJF13" s="13"/>
      <c r="VJG13" s="13"/>
      <c r="VJH13" s="13"/>
      <c r="VJI13" s="13"/>
      <c r="VJJ13" s="13"/>
      <c r="VJK13" s="13"/>
      <c r="VJL13" s="13"/>
      <c r="VJM13" s="13"/>
      <c r="VJN13" s="13"/>
      <c r="VJO13" s="13"/>
      <c r="VJP13" s="13"/>
      <c r="VJQ13" s="13"/>
      <c r="VJR13" s="13"/>
      <c r="VJS13" s="13"/>
      <c r="VJT13" s="13"/>
      <c r="VJU13" s="13"/>
      <c r="VJV13" s="13"/>
      <c r="VJW13" s="13"/>
      <c r="VJX13" s="13"/>
      <c r="VJY13" s="13"/>
      <c r="VJZ13" s="13"/>
      <c r="VKA13" s="13"/>
      <c r="VKB13" s="13"/>
      <c r="VKC13" s="13"/>
      <c r="VKD13" s="13"/>
      <c r="VKE13" s="13"/>
      <c r="VKF13" s="13"/>
      <c r="VKG13" s="13"/>
      <c r="VKH13" s="13"/>
      <c r="VKI13" s="13"/>
      <c r="VKJ13" s="13"/>
      <c r="VKK13" s="13"/>
      <c r="VKL13" s="13"/>
      <c r="VKM13" s="13"/>
      <c r="VKN13" s="13"/>
      <c r="VKO13" s="13"/>
      <c r="VKP13" s="13"/>
      <c r="VKQ13" s="13"/>
      <c r="VKR13" s="13"/>
      <c r="VKS13" s="13"/>
      <c r="VKT13" s="13"/>
      <c r="VKU13" s="13"/>
      <c r="VKV13" s="13"/>
      <c r="VKW13" s="13"/>
      <c r="VKX13" s="13"/>
      <c r="VKY13" s="13"/>
      <c r="VKZ13" s="13"/>
      <c r="VLA13" s="13"/>
      <c r="VLB13" s="13"/>
      <c r="VLC13" s="13"/>
      <c r="VLD13" s="13"/>
      <c r="VLE13" s="13"/>
      <c r="VLF13" s="13"/>
      <c r="VLG13" s="13"/>
      <c r="VLH13" s="13"/>
      <c r="VLI13" s="13"/>
      <c r="VLJ13" s="13"/>
      <c r="VLK13" s="13"/>
      <c r="VLL13" s="13"/>
      <c r="VLM13" s="13"/>
      <c r="VLN13" s="13"/>
      <c r="VLO13" s="13"/>
      <c r="VLP13" s="13"/>
      <c r="VLQ13" s="13"/>
      <c r="VLR13" s="13"/>
      <c r="VLS13" s="13"/>
      <c r="VLT13" s="13"/>
      <c r="VLU13" s="13"/>
      <c r="VLV13" s="13"/>
      <c r="VLW13" s="13"/>
      <c r="VLX13" s="13"/>
      <c r="VLY13" s="13"/>
      <c r="VLZ13" s="13"/>
      <c r="VMA13" s="13"/>
      <c r="VMB13" s="13"/>
      <c r="VMC13" s="13"/>
      <c r="VMD13" s="13"/>
      <c r="VME13" s="13"/>
      <c r="VMF13" s="13"/>
      <c r="VMG13" s="13"/>
      <c r="VMH13" s="13"/>
      <c r="VMI13" s="13"/>
      <c r="VMJ13" s="13"/>
      <c r="VMK13" s="13"/>
      <c r="VML13" s="13"/>
      <c r="VMM13" s="13"/>
      <c r="VMN13" s="13"/>
      <c r="VMO13" s="13"/>
      <c r="VMP13" s="13"/>
      <c r="VMQ13" s="13"/>
      <c r="VMR13" s="13"/>
      <c r="VMS13" s="13"/>
      <c r="VMT13" s="13"/>
      <c r="VMU13" s="13"/>
      <c r="VMV13" s="13"/>
      <c r="VMW13" s="13"/>
      <c r="VMX13" s="13"/>
      <c r="VMY13" s="13"/>
      <c r="VMZ13" s="13"/>
      <c r="VNA13" s="13"/>
      <c r="VNB13" s="13"/>
      <c r="VNC13" s="13"/>
      <c r="VND13" s="13"/>
      <c r="VNE13" s="13"/>
      <c r="VNF13" s="13"/>
      <c r="VNG13" s="13"/>
      <c r="VNH13" s="13"/>
      <c r="VNI13" s="13"/>
      <c r="VNJ13" s="13"/>
      <c r="VNK13" s="13"/>
      <c r="VNL13" s="13"/>
      <c r="VNM13" s="13"/>
      <c r="VNN13" s="13"/>
      <c r="VNO13" s="13"/>
      <c r="VNP13" s="13"/>
      <c r="VNQ13" s="13"/>
      <c r="VNR13" s="13"/>
      <c r="VNS13" s="13"/>
      <c r="VNT13" s="13"/>
      <c r="VNU13" s="13"/>
      <c r="VNV13" s="13"/>
      <c r="VNW13" s="13"/>
      <c r="VNX13" s="13"/>
      <c r="VNY13" s="13"/>
      <c r="VNZ13" s="13"/>
      <c r="VOA13" s="13"/>
      <c r="VOB13" s="13"/>
      <c r="VOC13" s="13"/>
      <c r="VOD13" s="13"/>
      <c r="VOE13" s="13"/>
      <c r="VOF13" s="13"/>
      <c r="VOG13" s="13"/>
      <c r="VOH13" s="13"/>
      <c r="VOI13" s="13"/>
      <c r="VOJ13" s="13"/>
      <c r="VOK13" s="13"/>
      <c r="VOL13" s="13"/>
      <c r="VOM13" s="13"/>
      <c r="VON13" s="13"/>
      <c r="VOO13" s="13"/>
      <c r="VOP13" s="13"/>
      <c r="VOQ13" s="13"/>
      <c r="VOR13" s="13"/>
      <c r="VOS13" s="13"/>
      <c r="VOT13" s="13"/>
      <c r="VOU13" s="13"/>
      <c r="VOV13" s="13"/>
      <c r="VOW13" s="13"/>
      <c r="VOX13" s="13"/>
      <c r="VOY13" s="13"/>
      <c r="VOZ13" s="13"/>
      <c r="VPA13" s="13"/>
      <c r="VPB13" s="13"/>
      <c r="VPC13" s="13"/>
      <c r="VPD13" s="13"/>
      <c r="VPE13" s="13"/>
      <c r="VPF13" s="13"/>
      <c r="VPG13" s="13"/>
      <c r="VPH13" s="13"/>
      <c r="VPI13" s="13"/>
      <c r="VPJ13" s="13"/>
      <c r="VPK13" s="13"/>
      <c r="VPL13" s="13"/>
      <c r="VPM13" s="13"/>
      <c r="VPN13" s="13"/>
      <c r="VPO13" s="13"/>
      <c r="VPP13" s="13"/>
      <c r="VPQ13" s="13"/>
      <c r="VPR13" s="13"/>
      <c r="VPS13" s="13"/>
      <c r="VPT13" s="13"/>
      <c r="VPU13" s="13"/>
      <c r="VPV13" s="13"/>
      <c r="VPW13" s="13"/>
      <c r="VPX13" s="13"/>
      <c r="VPY13" s="13"/>
      <c r="VPZ13" s="13"/>
      <c r="VQA13" s="13"/>
      <c r="VQB13" s="13"/>
      <c r="VQC13" s="13"/>
      <c r="VQD13" s="13"/>
      <c r="VQE13" s="13"/>
      <c r="VQF13" s="13"/>
      <c r="VQG13" s="13"/>
      <c r="VQH13" s="13"/>
      <c r="VQI13" s="13"/>
      <c r="VQJ13" s="13"/>
      <c r="VQK13" s="13"/>
      <c r="VQL13" s="13"/>
      <c r="VQM13" s="13"/>
      <c r="VQN13" s="13"/>
      <c r="VQO13" s="13"/>
      <c r="VQP13" s="13"/>
      <c r="VQQ13" s="13"/>
      <c r="VQR13" s="13"/>
      <c r="VQS13" s="13"/>
      <c r="VQT13" s="13"/>
      <c r="VQU13" s="13"/>
      <c r="VQV13" s="13"/>
      <c r="VQW13" s="13"/>
      <c r="VQX13" s="13"/>
      <c r="VQY13" s="13"/>
      <c r="VQZ13" s="13"/>
      <c r="VRA13" s="13"/>
      <c r="VRB13" s="13"/>
      <c r="VRC13" s="13"/>
      <c r="VRD13" s="13"/>
      <c r="VRE13" s="13"/>
      <c r="VRF13" s="13"/>
      <c r="VRG13" s="13"/>
      <c r="VRH13" s="13"/>
      <c r="VRI13" s="13"/>
      <c r="VRJ13" s="13"/>
      <c r="VRK13" s="13"/>
      <c r="VRL13" s="13"/>
      <c r="VRM13" s="13"/>
      <c r="VRN13" s="13"/>
      <c r="VRO13" s="13"/>
      <c r="VRP13" s="13"/>
      <c r="VRQ13" s="13"/>
      <c r="VRR13" s="13"/>
      <c r="VRS13" s="13"/>
      <c r="VRT13" s="13"/>
      <c r="VRU13" s="13"/>
      <c r="VRV13" s="13"/>
      <c r="VRW13" s="13"/>
      <c r="VRX13" s="13"/>
      <c r="VRY13" s="13"/>
      <c r="VRZ13" s="13"/>
      <c r="VSA13" s="13"/>
      <c r="VSB13" s="13"/>
      <c r="VSC13" s="13"/>
      <c r="VSD13" s="13"/>
      <c r="VSE13" s="13"/>
      <c r="VSF13" s="13"/>
      <c r="VSG13" s="13"/>
      <c r="VSH13" s="13"/>
      <c r="VSI13" s="13"/>
      <c r="VSJ13" s="13"/>
      <c r="VSK13" s="13"/>
      <c r="VSL13" s="13"/>
      <c r="VSM13" s="13"/>
      <c r="VSN13" s="13"/>
      <c r="VSO13" s="13"/>
      <c r="VSP13" s="13"/>
      <c r="VSQ13" s="13"/>
      <c r="VSR13" s="13"/>
      <c r="VSS13" s="13"/>
      <c r="VST13" s="13"/>
      <c r="VSU13" s="13"/>
      <c r="VSV13" s="13"/>
      <c r="VSW13" s="13"/>
      <c r="VSX13" s="13"/>
      <c r="VSY13" s="13"/>
      <c r="VSZ13" s="13"/>
      <c r="VTA13" s="13"/>
      <c r="VTB13" s="13"/>
      <c r="VTC13" s="13"/>
      <c r="VTD13" s="13"/>
      <c r="VTE13" s="13"/>
      <c r="VTF13" s="13"/>
      <c r="VTG13" s="13"/>
      <c r="VTH13" s="13"/>
      <c r="VTI13" s="13"/>
      <c r="VTJ13" s="13"/>
      <c r="VTK13" s="13"/>
      <c r="VTL13" s="13"/>
      <c r="VTM13" s="13"/>
      <c r="VTN13" s="13"/>
      <c r="VTO13" s="13"/>
      <c r="VTP13" s="13"/>
      <c r="VTQ13" s="13"/>
      <c r="VTR13" s="13"/>
      <c r="VTS13" s="13"/>
      <c r="VTT13" s="13"/>
      <c r="VTU13" s="13"/>
      <c r="VTV13" s="13"/>
      <c r="VTW13" s="13"/>
      <c r="VTX13" s="13"/>
      <c r="VTY13" s="13"/>
      <c r="VTZ13" s="13"/>
      <c r="VUA13" s="13"/>
      <c r="VUB13" s="13"/>
      <c r="VUC13" s="13"/>
      <c r="VUD13" s="13"/>
      <c r="VUE13" s="13"/>
      <c r="VUF13" s="13"/>
      <c r="VUG13" s="13"/>
      <c r="VUH13" s="13"/>
      <c r="VUI13" s="13"/>
      <c r="VUJ13" s="13"/>
      <c r="VUK13" s="13"/>
      <c r="VUL13" s="13"/>
      <c r="VUM13" s="13"/>
      <c r="VUN13" s="13"/>
      <c r="VUO13" s="13"/>
      <c r="VUP13" s="13"/>
      <c r="VUQ13" s="13"/>
      <c r="VUR13" s="13"/>
      <c r="VUS13" s="13"/>
      <c r="VUT13" s="13"/>
      <c r="VUU13" s="13"/>
      <c r="VUV13" s="13"/>
      <c r="VUW13" s="13"/>
      <c r="VUX13" s="13"/>
      <c r="VUY13" s="13"/>
      <c r="VUZ13" s="13"/>
      <c r="VVA13" s="13"/>
      <c r="VVB13" s="13"/>
      <c r="VVC13" s="13"/>
      <c r="VVD13" s="13"/>
      <c r="VVE13" s="13"/>
      <c r="VVF13" s="13"/>
      <c r="VVG13" s="13"/>
      <c r="VVH13" s="13"/>
      <c r="VVI13" s="13"/>
      <c r="VVJ13" s="13"/>
      <c r="VVK13" s="13"/>
      <c r="VVL13" s="13"/>
      <c r="VVM13" s="13"/>
      <c r="VVN13" s="13"/>
      <c r="VVO13" s="13"/>
      <c r="VVP13" s="13"/>
      <c r="VVQ13" s="13"/>
      <c r="VVR13" s="13"/>
      <c r="VVS13" s="13"/>
      <c r="VVT13" s="13"/>
      <c r="VVU13" s="13"/>
      <c r="VVV13" s="13"/>
      <c r="VVW13" s="13"/>
      <c r="VVX13" s="13"/>
      <c r="VVY13" s="13"/>
      <c r="VVZ13" s="13"/>
      <c r="VWA13" s="13"/>
      <c r="VWB13" s="13"/>
      <c r="VWC13" s="13"/>
      <c r="VWD13" s="13"/>
      <c r="VWE13" s="13"/>
      <c r="VWF13" s="13"/>
      <c r="VWG13" s="13"/>
      <c r="VWH13" s="13"/>
      <c r="VWI13" s="13"/>
      <c r="VWJ13" s="13"/>
      <c r="VWK13" s="13"/>
      <c r="VWL13" s="13"/>
      <c r="VWM13" s="13"/>
      <c r="VWN13" s="13"/>
      <c r="VWO13" s="13"/>
      <c r="VWP13" s="13"/>
      <c r="VWQ13" s="13"/>
      <c r="VWR13" s="13"/>
      <c r="VWS13" s="13"/>
      <c r="VWT13" s="13"/>
      <c r="VWU13" s="13"/>
      <c r="VWV13" s="13"/>
      <c r="VWW13" s="13"/>
      <c r="VWX13" s="13"/>
      <c r="VWY13" s="13"/>
      <c r="VWZ13" s="13"/>
      <c r="VXA13" s="13"/>
      <c r="VXB13" s="13"/>
      <c r="VXC13" s="13"/>
      <c r="VXD13" s="13"/>
      <c r="VXE13" s="13"/>
      <c r="VXF13" s="13"/>
      <c r="VXG13" s="13"/>
      <c r="VXH13" s="13"/>
      <c r="VXI13" s="13"/>
      <c r="VXJ13" s="13"/>
      <c r="VXK13" s="13"/>
      <c r="VXL13" s="13"/>
      <c r="VXM13" s="13"/>
      <c r="VXN13" s="13"/>
      <c r="VXO13" s="13"/>
      <c r="VXP13" s="13"/>
      <c r="VXQ13" s="13"/>
      <c r="VXR13" s="13"/>
      <c r="VXS13" s="13"/>
      <c r="VXT13" s="13"/>
      <c r="VXU13" s="13"/>
      <c r="VXV13" s="13"/>
      <c r="VXW13" s="13"/>
      <c r="VXX13" s="13"/>
      <c r="VXY13" s="13"/>
      <c r="VXZ13" s="13"/>
      <c r="VYA13" s="13"/>
      <c r="VYB13" s="13"/>
      <c r="VYC13" s="13"/>
      <c r="VYD13" s="13"/>
      <c r="VYE13" s="13"/>
      <c r="VYF13" s="13"/>
      <c r="VYG13" s="13"/>
      <c r="VYH13" s="13"/>
      <c r="VYI13" s="13"/>
      <c r="VYJ13" s="13"/>
      <c r="VYK13" s="13"/>
      <c r="VYL13" s="13"/>
      <c r="VYM13" s="13"/>
      <c r="VYN13" s="13"/>
      <c r="VYO13" s="13"/>
      <c r="VYP13" s="13"/>
      <c r="VYQ13" s="13"/>
      <c r="VYR13" s="13"/>
      <c r="VYS13" s="13"/>
      <c r="VYT13" s="13"/>
      <c r="VYU13" s="13"/>
      <c r="VYV13" s="13"/>
      <c r="VYW13" s="13"/>
      <c r="VYX13" s="13"/>
      <c r="VYY13" s="13"/>
      <c r="VYZ13" s="13"/>
      <c r="VZA13" s="13"/>
      <c r="VZB13" s="13"/>
      <c r="VZC13" s="13"/>
      <c r="VZD13" s="13"/>
      <c r="VZE13" s="13"/>
      <c r="VZF13" s="13"/>
      <c r="VZG13" s="13"/>
      <c r="VZH13" s="13"/>
      <c r="VZI13" s="13"/>
      <c r="VZJ13" s="13"/>
      <c r="VZK13" s="13"/>
      <c r="VZL13" s="13"/>
      <c r="VZM13" s="13"/>
      <c r="VZN13" s="13"/>
      <c r="VZO13" s="13"/>
      <c r="VZP13" s="13"/>
      <c r="VZQ13" s="13"/>
      <c r="VZR13" s="13"/>
      <c r="VZS13" s="13"/>
      <c r="VZT13" s="13"/>
      <c r="VZU13" s="13"/>
      <c r="VZV13" s="13"/>
      <c r="VZW13" s="13"/>
      <c r="VZX13" s="13"/>
      <c r="VZY13" s="13"/>
      <c r="VZZ13" s="13"/>
      <c r="WAA13" s="13"/>
      <c r="WAB13" s="13"/>
      <c r="WAC13" s="13"/>
      <c r="WAD13" s="13"/>
      <c r="WAE13" s="13"/>
      <c r="WAF13" s="13"/>
      <c r="WAG13" s="13"/>
      <c r="WAH13" s="13"/>
      <c r="WAI13" s="13"/>
      <c r="WAJ13" s="13"/>
      <c r="WAK13" s="13"/>
      <c r="WAL13" s="13"/>
      <c r="WAM13" s="13"/>
      <c r="WAN13" s="13"/>
      <c r="WAO13" s="13"/>
      <c r="WAP13" s="13"/>
      <c r="WAQ13" s="13"/>
      <c r="WAR13" s="13"/>
      <c r="WAS13" s="13"/>
      <c r="WAT13" s="13"/>
      <c r="WAU13" s="13"/>
      <c r="WAV13" s="13"/>
      <c r="WAW13" s="13"/>
      <c r="WAX13" s="13"/>
      <c r="WAY13" s="13"/>
      <c r="WAZ13" s="13"/>
      <c r="WBA13" s="13"/>
      <c r="WBB13" s="13"/>
      <c r="WBC13" s="13"/>
      <c r="WBD13" s="13"/>
      <c r="WBE13" s="13"/>
      <c r="WBF13" s="13"/>
      <c r="WBG13" s="13"/>
      <c r="WBH13" s="13"/>
      <c r="WBI13" s="13"/>
      <c r="WBJ13" s="13"/>
      <c r="WBK13" s="13"/>
      <c r="WBL13" s="13"/>
      <c r="WBM13" s="13"/>
      <c r="WBN13" s="13"/>
      <c r="WBO13" s="13"/>
      <c r="WBP13" s="13"/>
      <c r="WBQ13" s="13"/>
      <c r="WBR13" s="13"/>
      <c r="WBS13" s="13"/>
      <c r="WBT13" s="13"/>
      <c r="WBU13" s="13"/>
      <c r="WBV13" s="13"/>
      <c r="WBW13" s="13"/>
      <c r="WBX13" s="13"/>
      <c r="WBY13" s="13"/>
      <c r="WBZ13" s="13"/>
      <c r="WCA13" s="13"/>
      <c r="WCB13" s="13"/>
      <c r="WCC13" s="13"/>
      <c r="WCD13" s="13"/>
      <c r="WCE13" s="13"/>
      <c r="WCF13" s="13"/>
      <c r="WCG13" s="13"/>
      <c r="WCH13" s="13"/>
      <c r="WCI13" s="13"/>
      <c r="WCJ13" s="13"/>
      <c r="WCK13" s="13"/>
      <c r="WCL13" s="13"/>
      <c r="WCM13" s="13"/>
      <c r="WCN13" s="13"/>
      <c r="WCO13" s="13"/>
      <c r="WCP13" s="13"/>
      <c r="WCQ13" s="13"/>
      <c r="WCR13" s="13"/>
      <c r="WCS13" s="13"/>
      <c r="WCT13" s="13"/>
      <c r="WCU13" s="13"/>
      <c r="WCV13" s="13"/>
      <c r="WCW13" s="13"/>
      <c r="WCX13" s="13"/>
      <c r="WCY13" s="13"/>
      <c r="WCZ13" s="13"/>
      <c r="WDA13" s="13"/>
      <c r="WDB13" s="13"/>
      <c r="WDC13" s="13"/>
      <c r="WDD13" s="13"/>
      <c r="WDE13" s="13"/>
      <c r="WDF13" s="13"/>
      <c r="WDG13" s="13"/>
      <c r="WDH13" s="13"/>
      <c r="WDI13" s="13"/>
      <c r="WDJ13" s="13"/>
      <c r="WDK13" s="13"/>
      <c r="WDL13" s="13"/>
      <c r="WDM13" s="13"/>
      <c r="WDN13" s="13"/>
      <c r="WDO13" s="13"/>
      <c r="WDP13" s="13"/>
      <c r="WDQ13" s="13"/>
      <c r="WDR13" s="13"/>
      <c r="WDS13" s="13"/>
      <c r="WDT13" s="13"/>
      <c r="WDU13" s="13"/>
      <c r="WDV13" s="13"/>
      <c r="WDW13" s="13"/>
      <c r="WDX13" s="13"/>
      <c r="WDY13" s="13"/>
      <c r="WDZ13" s="13"/>
      <c r="WEA13" s="13"/>
      <c r="WEB13" s="13"/>
      <c r="WEC13" s="13"/>
      <c r="WED13" s="13"/>
      <c r="WEE13" s="13"/>
      <c r="WEF13" s="13"/>
      <c r="WEG13" s="13"/>
      <c r="WEH13" s="13"/>
      <c r="WEI13" s="13"/>
      <c r="WEJ13" s="13"/>
      <c r="WEK13" s="13"/>
      <c r="WEL13" s="13"/>
      <c r="WEM13" s="13"/>
      <c r="WEN13" s="13"/>
      <c r="WEO13" s="13"/>
      <c r="WEP13" s="13"/>
      <c r="WEQ13" s="13"/>
      <c r="WER13" s="13"/>
      <c r="WES13" s="13"/>
      <c r="WET13" s="13"/>
      <c r="WEU13" s="13"/>
      <c r="WEV13" s="13"/>
      <c r="WEW13" s="13"/>
      <c r="WEX13" s="13"/>
      <c r="WEY13" s="13"/>
      <c r="WEZ13" s="13"/>
      <c r="WFA13" s="13"/>
      <c r="WFB13" s="13"/>
      <c r="WFC13" s="13"/>
      <c r="WFD13" s="13"/>
      <c r="WFE13" s="13"/>
      <c r="WFF13" s="13"/>
      <c r="WFG13" s="13"/>
      <c r="WFH13" s="13"/>
      <c r="WFI13" s="13"/>
      <c r="WFJ13" s="13"/>
      <c r="WFK13" s="13"/>
      <c r="WFL13" s="13"/>
      <c r="WFM13" s="13"/>
      <c r="WFN13" s="13"/>
      <c r="WFO13" s="13"/>
      <c r="WFP13" s="13"/>
      <c r="WFQ13" s="13"/>
      <c r="WFR13" s="13"/>
      <c r="WFS13" s="13"/>
      <c r="WFT13" s="13"/>
      <c r="WFU13" s="13"/>
      <c r="WFV13" s="13"/>
      <c r="WFW13" s="13"/>
      <c r="WFX13" s="13"/>
      <c r="WFY13" s="13"/>
      <c r="WFZ13" s="13"/>
      <c r="WGA13" s="13"/>
      <c r="WGB13" s="13"/>
      <c r="WGC13" s="13"/>
      <c r="WGD13" s="13"/>
      <c r="WGE13" s="13"/>
      <c r="WGF13" s="13"/>
      <c r="WGG13" s="13"/>
      <c r="WGH13" s="13"/>
      <c r="WGI13" s="13"/>
      <c r="WGJ13" s="13"/>
      <c r="WGK13" s="13"/>
      <c r="WGL13" s="13"/>
      <c r="WGM13" s="13"/>
      <c r="WGN13" s="13"/>
      <c r="WGO13" s="13"/>
      <c r="WGP13" s="13"/>
      <c r="WGQ13" s="13"/>
      <c r="WGR13" s="13"/>
      <c r="WGS13" s="13"/>
      <c r="WGT13" s="13"/>
      <c r="WGU13" s="13"/>
      <c r="WGV13" s="13"/>
      <c r="WGW13" s="13"/>
      <c r="WGX13" s="13"/>
      <c r="WGY13" s="13"/>
      <c r="WGZ13" s="13"/>
      <c r="WHA13" s="13"/>
      <c r="WHB13" s="13"/>
      <c r="WHC13" s="13"/>
      <c r="WHD13" s="13"/>
      <c r="WHE13" s="13"/>
      <c r="WHF13" s="13"/>
      <c r="WHG13" s="13"/>
      <c r="WHH13" s="13"/>
      <c r="WHI13" s="13"/>
      <c r="WHJ13" s="13"/>
      <c r="WHK13" s="13"/>
      <c r="WHL13" s="13"/>
      <c r="WHM13" s="13"/>
      <c r="WHN13" s="13"/>
      <c r="WHO13" s="13"/>
      <c r="WHP13" s="13"/>
      <c r="WHQ13" s="13"/>
      <c r="WHR13" s="13"/>
      <c r="WHS13" s="13"/>
      <c r="WHT13" s="13"/>
      <c r="WHU13" s="13"/>
      <c r="WHV13" s="13"/>
      <c r="WHW13" s="13"/>
      <c r="WHX13" s="13"/>
      <c r="WHY13" s="13"/>
      <c r="WHZ13" s="13"/>
      <c r="WIA13" s="13"/>
      <c r="WIB13" s="13"/>
      <c r="WIC13" s="13"/>
      <c r="WID13" s="13"/>
      <c r="WIE13" s="13"/>
      <c r="WIF13" s="13"/>
      <c r="WIG13" s="13"/>
      <c r="WIH13" s="13"/>
      <c r="WII13" s="13"/>
      <c r="WIJ13" s="13"/>
      <c r="WIK13" s="13"/>
      <c r="WIL13" s="13"/>
      <c r="WIM13" s="13"/>
      <c r="WIN13" s="13"/>
      <c r="WIO13" s="13"/>
      <c r="WIP13" s="13"/>
      <c r="WIQ13" s="13"/>
      <c r="WIR13" s="13"/>
      <c r="WIS13" s="13"/>
      <c r="WIT13" s="13"/>
      <c r="WIU13" s="13"/>
      <c r="WIV13" s="13"/>
      <c r="WIW13" s="13"/>
      <c r="WIX13" s="13"/>
      <c r="WIY13" s="13"/>
      <c r="WIZ13" s="13"/>
      <c r="WJA13" s="13"/>
      <c r="WJB13" s="13"/>
      <c r="WJC13" s="13"/>
      <c r="WJD13" s="13"/>
      <c r="WJE13" s="13"/>
      <c r="WJF13" s="13"/>
      <c r="WJG13" s="13"/>
      <c r="WJH13" s="13"/>
      <c r="WJI13" s="13"/>
      <c r="WJJ13" s="13"/>
      <c r="WJK13" s="13"/>
      <c r="WJL13" s="13"/>
      <c r="WJM13" s="13"/>
      <c r="WJN13" s="13"/>
      <c r="WJO13" s="13"/>
      <c r="WJP13" s="13"/>
      <c r="WJQ13" s="13"/>
      <c r="WJR13" s="13"/>
      <c r="WJS13" s="13"/>
      <c r="WJT13" s="13"/>
      <c r="WJU13" s="13"/>
      <c r="WJV13" s="13"/>
      <c r="WJW13" s="13"/>
      <c r="WJX13" s="13"/>
      <c r="WJY13" s="13"/>
      <c r="WJZ13" s="13"/>
      <c r="WKA13" s="13"/>
      <c r="WKB13" s="13"/>
      <c r="WKC13" s="13"/>
      <c r="WKD13" s="13"/>
      <c r="WKE13" s="13"/>
      <c r="WKF13" s="13"/>
      <c r="WKG13" s="13"/>
      <c r="WKH13" s="13"/>
      <c r="WKI13" s="13"/>
      <c r="WKJ13" s="13"/>
      <c r="WKK13" s="13"/>
      <c r="WKL13" s="13"/>
      <c r="WKM13" s="13"/>
      <c r="WKN13" s="13"/>
      <c r="WKO13" s="13"/>
      <c r="WKP13" s="13"/>
      <c r="WKQ13" s="13"/>
      <c r="WKR13" s="13"/>
      <c r="WKS13" s="13"/>
      <c r="WKT13" s="13"/>
      <c r="WKU13" s="13"/>
      <c r="WKV13" s="13"/>
      <c r="WKW13" s="13"/>
      <c r="WKX13" s="13"/>
      <c r="WKY13" s="13"/>
      <c r="WKZ13" s="13"/>
      <c r="WLA13" s="13"/>
      <c r="WLB13" s="13"/>
      <c r="WLC13" s="13"/>
      <c r="WLD13" s="13"/>
      <c r="WLE13" s="13"/>
      <c r="WLF13" s="13"/>
      <c r="WLG13" s="13"/>
      <c r="WLH13" s="13"/>
      <c r="WLI13" s="13"/>
      <c r="WLJ13" s="13"/>
      <c r="WLK13" s="13"/>
      <c r="WLL13" s="13"/>
      <c r="WLM13" s="13"/>
      <c r="WLN13" s="13"/>
      <c r="WLO13" s="13"/>
      <c r="WLP13" s="13"/>
      <c r="WLQ13" s="13"/>
      <c r="WLR13" s="13"/>
      <c r="WLS13" s="13"/>
      <c r="WLT13" s="13"/>
      <c r="WLU13" s="13"/>
      <c r="WLV13" s="13"/>
      <c r="WLW13" s="13"/>
      <c r="WLX13" s="13"/>
      <c r="WLY13" s="13"/>
      <c r="WLZ13" s="13"/>
      <c r="WMA13" s="13"/>
      <c r="WMB13" s="13"/>
      <c r="WMC13" s="13"/>
      <c r="WMD13" s="13"/>
      <c r="WME13" s="13"/>
      <c r="WMF13" s="13"/>
      <c r="WMG13" s="13"/>
      <c r="WMH13" s="13"/>
      <c r="WMI13" s="13"/>
      <c r="WMJ13" s="13"/>
      <c r="WMK13" s="13"/>
      <c r="WML13" s="13"/>
      <c r="WMM13" s="13"/>
      <c r="WMN13" s="13"/>
      <c r="WMO13" s="13"/>
      <c r="WMP13" s="13"/>
      <c r="WMQ13" s="13"/>
      <c r="WMR13" s="13"/>
      <c r="WMS13" s="13"/>
      <c r="WMT13" s="13"/>
      <c r="WMU13" s="13"/>
      <c r="WMV13" s="13"/>
      <c r="WMW13" s="13"/>
      <c r="WMX13" s="13"/>
      <c r="WMY13" s="13"/>
      <c r="WMZ13" s="13"/>
      <c r="WNA13" s="13"/>
      <c r="WNB13" s="13"/>
      <c r="WNC13" s="13"/>
      <c r="WND13" s="13"/>
      <c r="WNE13" s="13"/>
      <c r="WNF13" s="13"/>
      <c r="WNG13" s="13"/>
      <c r="WNH13" s="13"/>
      <c r="WNI13" s="13"/>
      <c r="WNJ13" s="13"/>
      <c r="WNK13" s="13"/>
      <c r="WNL13" s="13"/>
      <c r="WNM13" s="13"/>
      <c r="WNN13" s="13"/>
      <c r="WNO13" s="13"/>
      <c r="WNP13" s="13"/>
      <c r="WNQ13" s="13"/>
      <c r="WNR13" s="13"/>
      <c r="WNS13" s="13"/>
      <c r="WNT13" s="13"/>
      <c r="WNU13" s="13"/>
      <c r="WNV13" s="13"/>
      <c r="WNW13" s="13"/>
      <c r="WNX13" s="13"/>
      <c r="WNY13" s="13"/>
      <c r="WNZ13" s="13"/>
      <c r="WOA13" s="13"/>
      <c r="WOB13" s="13"/>
      <c r="WOC13" s="13"/>
      <c r="WOD13" s="13"/>
      <c r="WOE13" s="13"/>
      <c r="WOF13" s="13"/>
      <c r="WOG13" s="13"/>
      <c r="WOH13" s="13"/>
      <c r="WOI13" s="13"/>
      <c r="WOJ13" s="13"/>
      <c r="WOK13" s="13"/>
      <c r="WOL13" s="13"/>
      <c r="WOM13" s="13"/>
      <c r="WON13" s="13"/>
      <c r="WOO13" s="13"/>
      <c r="WOP13" s="13"/>
      <c r="WOQ13" s="13"/>
      <c r="WOR13" s="13"/>
      <c r="WOS13" s="13"/>
      <c r="WOT13" s="13"/>
      <c r="WOU13" s="13"/>
      <c r="WOV13" s="13"/>
      <c r="WOW13" s="13"/>
      <c r="WOX13" s="13"/>
      <c r="WOY13" s="13"/>
      <c r="WOZ13" s="13"/>
      <c r="WPA13" s="13"/>
      <c r="WPB13" s="13"/>
      <c r="WPC13" s="13"/>
      <c r="WPD13" s="13"/>
      <c r="WPE13" s="13"/>
      <c r="WPF13" s="13"/>
      <c r="WPG13" s="13"/>
      <c r="WPH13" s="13"/>
      <c r="WPI13" s="13"/>
      <c r="WPJ13" s="13"/>
      <c r="WPK13" s="13"/>
      <c r="WPL13" s="13"/>
      <c r="WPM13" s="13"/>
      <c r="WPN13" s="13"/>
      <c r="WPO13" s="13"/>
      <c r="WPP13" s="13"/>
      <c r="WPQ13" s="13"/>
      <c r="WPR13" s="13"/>
      <c r="WPS13" s="13"/>
      <c r="WPT13" s="13"/>
      <c r="WPU13" s="13"/>
      <c r="WPV13" s="13"/>
      <c r="WPW13" s="13"/>
      <c r="WPX13" s="13"/>
      <c r="WPY13" s="13"/>
      <c r="WPZ13" s="13"/>
      <c r="WQA13" s="13"/>
      <c r="WQB13" s="13"/>
      <c r="WQC13" s="13"/>
      <c r="WQD13" s="13"/>
      <c r="WQE13" s="13"/>
      <c r="WQF13" s="13"/>
      <c r="WQG13" s="13"/>
      <c r="WQH13" s="13"/>
      <c r="WQI13" s="13"/>
      <c r="WQJ13" s="13"/>
      <c r="WQK13" s="13"/>
      <c r="WQL13" s="13"/>
      <c r="WQM13" s="13"/>
      <c r="WQN13" s="13"/>
      <c r="WQO13" s="13"/>
      <c r="WQP13" s="13"/>
      <c r="WQQ13" s="13"/>
      <c r="WQR13" s="13"/>
      <c r="WQS13" s="13"/>
      <c r="WQT13" s="13"/>
      <c r="WQU13" s="13"/>
      <c r="WQV13" s="13"/>
      <c r="WQW13" s="13"/>
      <c r="WQX13" s="13"/>
      <c r="WQY13" s="13"/>
      <c r="WQZ13" s="13"/>
      <c r="WRA13" s="13"/>
      <c r="WRB13" s="13"/>
      <c r="WRC13" s="13"/>
      <c r="WRD13" s="13"/>
      <c r="WRE13" s="13"/>
      <c r="WRF13" s="13"/>
      <c r="WRG13" s="13"/>
      <c r="WRH13" s="13"/>
      <c r="WRI13" s="13"/>
      <c r="WRJ13" s="13"/>
      <c r="WRK13" s="13"/>
      <c r="WRL13" s="13"/>
      <c r="WRM13" s="13"/>
      <c r="WRN13" s="13"/>
      <c r="WRO13" s="13"/>
      <c r="WRP13" s="13"/>
      <c r="WRQ13" s="13"/>
      <c r="WRR13" s="13"/>
      <c r="WRS13" s="13"/>
      <c r="WRT13" s="13"/>
      <c r="WRU13" s="13"/>
      <c r="WRV13" s="13"/>
      <c r="WRW13" s="13"/>
      <c r="WRX13" s="13"/>
      <c r="WRY13" s="13"/>
      <c r="WRZ13" s="13"/>
      <c r="WSA13" s="13"/>
      <c r="WSB13" s="13"/>
      <c r="WSC13" s="13"/>
      <c r="WSD13" s="13"/>
      <c r="WSE13" s="13"/>
      <c r="WSF13" s="13"/>
      <c r="WSG13" s="13"/>
      <c r="WSH13" s="13"/>
      <c r="WSI13" s="13"/>
      <c r="WSJ13" s="13"/>
      <c r="WSK13" s="13"/>
      <c r="WSL13" s="13"/>
      <c r="WSM13" s="13"/>
      <c r="WSN13" s="13"/>
      <c r="WSO13" s="13"/>
      <c r="WSP13" s="13"/>
      <c r="WSQ13" s="13"/>
      <c r="WSR13" s="13"/>
      <c r="WSS13" s="13"/>
      <c r="WST13" s="13"/>
      <c r="WSU13" s="13"/>
      <c r="WSV13" s="13"/>
      <c r="WSW13" s="13"/>
      <c r="WSX13" s="13"/>
      <c r="WSY13" s="13"/>
      <c r="WSZ13" s="13"/>
      <c r="WTA13" s="13"/>
      <c r="WTB13" s="13"/>
      <c r="WTC13" s="13"/>
      <c r="WTD13" s="13"/>
      <c r="WTE13" s="13"/>
      <c r="WTF13" s="13"/>
      <c r="WTG13" s="13"/>
      <c r="WTH13" s="13"/>
      <c r="WTI13" s="13"/>
      <c r="WTJ13" s="13"/>
      <c r="WTK13" s="13"/>
      <c r="WTL13" s="13"/>
      <c r="WTM13" s="13"/>
      <c r="WTN13" s="13"/>
      <c r="WTO13" s="13"/>
      <c r="WTP13" s="13"/>
      <c r="WTQ13" s="13"/>
      <c r="WTR13" s="13"/>
      <c r="WTS13" s="13"/>
      <c r="WTT13" s="13"/>
      <c r="WTU13" s="13"/>
      <c r="WTV13" s="13"/>
      <c r="WTW13" s="13"/>
      <c r="WTX13" s="13"/>
      <c r="WTY13" s="13"/>
      <c r="WTZ13" s="13"/>
      <c r="WUA13" s="13"/>
      <c r="WUB13" s="13"/>
      <c r="WUC13" s="13"/>
      <c r="WUD13" s="13"/>
      <c r="WUE13" s="13"/>
      <c r="WUF13" s="13"/>
      <c r="WUG13" s="13"/>
      <c r="WUH13" s="13"/>
      <c r="WUI13" s="13"/>
      <c r="WUJ13" s="13"/>
      <c r="WUK13" s="13"/>
      <c r="WUL13" s="13"/>
      <c r="WUM13" s="13"/>
      <c r="WUN13" s="13"/>
      <c r="WUO13" s="13"/>
      <c r="WUP13" s="13"/>
      <c r="WUQ13" s="13"/>
      <c r="WUR13" s="13"/>
      <c r="WUS13" s="13"/>
      <c r="WUT13" s="13"/>
      <c r="WUU13" s="13"/>
      <c r="WUV13" s="13"/>
      <c r="WUW13" s="13"/>
      <c r="WUX13" s="13"/>
      <c r="WUY13" s="13"/>
      <c r="WUZ13" s="13"/>
      <c r="WVA13" s="13"/>
      <c r="WVB13" s="13"/>
      <c r="WVC13" s="13"/>
      <c r="WVD13" s="13"/>
      <c r="WVE13" s="13"/>
      <c r="WVF13" s="13"/>
      <c r="WVG13" s="13"/>
      <c r="WVH13" s="13"/>
      <c r="WVI13" s="13"/>
      <c r="WVJ13" s="13"/>
      <c r="WVK13" s="13"/>
      <c r="WVL13" s="13"/>
      <c r="WVM13" s="13"/>
      <c r="WVN13" s="13"/>
      <c r="WVO13" s="13"/>
      <c r="WVP13" s="13"/>
      <c r="WVQ13" s="13"/>
      <c r="WVR13" s="13"/>
      <c r="WVS13" s="13"/>
      <c r="WVT13" s="13"/>
      <c r="WVU13" s="13"/>
      <c r="WVV13" s="13"/>
      <c r="WVW13" s="13"/>
      <c r="WVX13" s="13"/>
      <c r="WVY13" s="13"/>
      <c r="WVZ13" s="13"/>
      <c r="WWA13" s="13"/>
      <c r="WWB13" s="13"/>
      <c r="WWC13" s="13"/>
      <c r="WWD13" s="13"/>
      <c r="WWE13" s="13"/>
      <c r="WWF13" s="13"/>
      <c r="WWG13" s="13"/>
      <c r="WWH13" s="13"/>
      <c r="WWI13" s="13"/>
      <c r="WWJ13" s="13"/>
      <c r="WWK13" s="13"/>
      <c r="WWL13" s="13"/>
      <c r="WWM13" s="13"/>
      <c r="WWN13" s="13"/>
      <c r="WWO13" s="13"/>
      <c r="WWP13" s="13"/>
      <c r="WWQ13" s="13"/>
      <c r="WWR13" s="13"/>
      <c r="WWS13" s="13"/>
      <c r="WWT13" s="13"/>
      <c r="WWU13" s="13"/>
      <c r="WWV13" s="13"/>
      <c r="WWW13" s="13"/>
      <c r="WWX13" s="13"/>
      <c r="WWY13" s="13"/>
      <c r="WWZ13" s="13"/>
      <c r="WXA13" s="13"/>
      <c r="WXB13" s="13"/>
      <c r="WXC13" s="13"/>
      <c r="WXD13" s="13"/>
      <c r="WXE13" s="13"/>
      <c r="WXF13" s="13"/>
      <c r="WXG13" s="13"/>
      <c r="WXH13" s="13"/>
      <c r="WXI13" s="13"/>
      <c r="WXJ13" s="13"/>
      <c r="WXK13" s="13"/>
      <c r="WXL13" s="13"/>
      <c r="WXM13" s="13"/>
      <c r="WXN13" s="13"/>
      <c r="WXO13" s="13"/>
      <c r="WXP13" s="13"/>
      <c r="WXQ13" s="13"/>
      <c r="WXR13" s="13"/>
      <c r="WXS13" s="13"/>
      <c r="WXT13" s="13"/>
      <c r="WXU13" s="13"/>
      <c r="WXV13" s="13"/>
      <c r="WXW13" s="13"/>
      <c r="WXX13" s="13"/>
      <c r="WXY13" s="13"/>
      <c r="WXZ13" s="13"/>
      <c r="WYA13" s="13"/>
      <c r="WYB13" s="13"/>
      <c r="WYC13" s="13"/>
      <c r="WYD13" s="13"/>
      <c r="WYE13" s="13"/>
      <c r="WYF13" s="13"/>
      <c r="WYG13" s="13"/>
      <c r="WYH13" s="13"/>
      <c r="WYI13" s="13"/>
      <c r="WYJ13" s="13"/>
      <c r="WYK13" s="13"/>
      <c r="WYL13" s="13"/>
      <c r="WYM13" s="13"/>
      <c r="WYN13" s="13"/>
      <c r="WYO13" s="13"/>
      <c r="WYP13" s="13"/>
      <c r="WYQ13" s="13"/>
      <c r="WYR13" s="13"/>
      <c r="WYS13" s="13"/>
      <c r="WYT13" s="13"/>
      <c r="WYU13" s="13"/>
      <c r="WYV13" s="13"/>
      <c r="WYW13" s="13"/>
      <c r="WYX13" s="13"/>
      <c r="WYY13" s="13"/>
      <c r="WYZ13" s="13"/>
      <c r="WZA13" s="13"/>
      <c r="WZB13" s="13"/>
      <c r="WZC13" s="13"/>
      <c r="WZD13" s="13"/>
      <c r="WZE13" s="13"/>
      <c r="WZF13" s="13"/>
      <c r="WZG13" s="13"/>
      <c r="WZH13" s="13"/>
      <c r="WZI13" s="13"/>
      <c r="WZJ13" s="13"/>
      <c r="WZK13" s="13"/>
      <c r="WZL13" s="13"/>
      <c r="WZM13" s="13"/>
      <c r="WZN13" s="13"/>
      <c r="WZO13" s="13"/>
      <c r="WZP13" s="13"/>
      <c r="WZQ13" s="13"/>
      <c r="WZR13" s="13"/>
      <c r="WZS13" s="13"/>
      <c r="WZT13" s="13"/>
      <c r="WZU13" s="13"/>
      <c r="WZV13" s="13"/>
      <c r="WZW13" s="13"/>
      <c r="WZX13" s="13"/>
      <c r="WZY13" s="13"/>
      <c r="WZZ13" s="13"/>
      <c r="XAA13" s="13"/>
      <c r="XAB13" s="13"/>
      <c r="XAC13" s="13"/>
      <c r="XAD13" s="13"/>
      <c r="XAE13" s="13"/>
      <c r="XAF13" s="13"/>
      <c r="XAG13" s="13"/>
      <c r="XAH13" s="13"/>
      <c r="XAI13" s="13"/>
      <c r="XAJ13" s="13"/>
      <c r="XAK13" s="13"/>
      <c r="XAL13" s="13"/>
      <c r="XAM13" s="13"/>
      <c r="XAN13" s="13"/>
      <c r="XAO13" s="13"/>
      <c r="XAP13" s="13"/>
      <c r="XAQ13" s="13"/>
      <c r="XAR13" s="13"/>
      <c r="XAS13" s="13"/>
      <c r="XAT13" s="13"/>
      <c r="XAU13" s="13"/>
      <c r="XAV13" s="13"/>
      <c r="XAW13" s="13"/>
      <c r="XAX13" s="13"/>
      <c r="XAY13" s="13"/>
      <c r="XAZ13" s="13"/>
      <c r="XBA13" s="13"/>
      <c r="XBB13" s="13"/>
      <c r="XBC13" s="13"/>
      <c r="XBD13" s="13"/>
      <c r="XBE13" s="13"/>
      <c r="XBF13" s="13"/>
      <c r="XBG13" s="13"/>
      <c r="XBH13" s="13"/>
      <c r="XBI13" s="13"/>
      <c r="XBJ13" s="13"/>
      <c r="XBK13" s="13"/>
      <c r="XBL13" s="13"/>
      <c r="XBM13" s="13"/>
      <c r="XBN13" s="13"/>
      <c r="XBO13" s="13"/>
      <c r="XBP13" s="13"/>
      <c r="XBQ13" s="13"/>
      <c r="XBR13" s="13"/>
      <c r="XBS13" s="13"/>
      <c r="XBT13" s="13"/>
      <c r="XBU13" s="13"/>
      <c r="XBV13" s="13"/>
      <c r="XBW13" s="13"/>
      <c r="XBX13" s="13"/>
      <c r="XBY13" s="13"/>
      <c r="XBZ13" s="13"/>
      <c r="XCA13" s="13"/>
      <c r="XCB13" s="13"/>
      <c r="XCC13" s="13"/>
      <c r="XCD13" s="13"/>
      <c r="XCE13" s="13"/>
      <c r="XCF13" s="13"/>
      <c r="XCG13" s="13"/>
      <c r="XCH13" s="13"/>
      <c r="XCI13" s="13"/>
      <c r="XCJ13" s="13"/>
      <c r="XCK13" s="13"/>
      <c r="XCL13" s="13"/>
      <c r="XCM13" s="13"/>
      <c r="XCN13" s="13"/>
      <c r="XCO13" s="13"/>
      <c r="XCP13" s="13"/>
      <c r="XCQ13" s="13"/>
      <c r="XCR13" s="13"/>
      <c r="XCS13" s="13"/>
      <c r="XCT13" s="13"/>
      <c r="XCU13" s="13"/>
      <c r="XCV13" s="13"/>
      <c r="XCW13" s="13"/>
      <c r="XCX13" s="13"/>
      <c r="XCY13" s="13"/>
      <c r="XCZ13" s="13"/>
      <c r="XDA13" s="13"/>
      <c r="XDB13" s="13"/>
      <c r="XDC13" s="13"/>
      <c r="XDD13" s="13"/>
      <c r="XDE13" s="13"/>
      <c r="XDF13" s="13"/>
      <c r="XDG13" s="13"/>
      <c r="XDH13" s="13"/>
      <c r="XDI13" s="13"/>
      <c r="XDJ13" s="13"/>
      <c r="XDK13" s="13"/>
      <c r="XDL13" s="13"/>
      <c r="XDM13" s="13"/>
      <c r="XDN13" s="13"/>
      <c r="XDO13" s="13"/>
      <c r="XDP13" s="13"/>
      <c r="XDQ13" s="13"/>
      <c r="XDR13" s="13"/>
      <c r="XDS13" s="13"/>
      <c r="XDT13" s="13"/>
      <c r="XDU13" s="13"/>
      <c r="XDV13" s="13"/>
      <c r="XDW13" s="13"/>
      <c r="XDX13" s="13"/>
      <c r="XDY13" s="13"/>
      <c r="XDZ13" s="13"/>
      <c r="XEA13" s="13"/>
      <c r="XEB13" s="13"/>
      <c r="XEC13" s="13"/>
      <c r="XED13" s="13"/>
      <c r="XEE13" s="13"/>
      <c r="XEF13" s="13"/>
      <c r="XEG13" s="13"/>
      <c r="XEH13" s="13"/>
      <c r="XEI13" s="13"/>
      <c r="XEJ13" s="13"/>
      <c r="XEK13" s="13"/>
      <c r="XEL13" s="13"/>
      <c r="XEM13" s="13"/>
      <c r="XEN13" s="13"/>
      <c r="XEO13" s="13"/>
      <c r="XEP13" s="13"/>
      <c r="XEQ13" s="13"/>
      <c r="XER13" s="13"/>
      <c r="XES13" s="13"/>
      <c r="XET13" s="13"/>
      <c r="XEU13" s="13"/>
      <c r="XEV13" s="13"/>
      <c r="XEW13" s="13"/>
      <c r="XEX13" s="13"/>
      <c r="XEY13" s="13"/>
    </row>
    <row r="14" spans="1:16379" s="163" customFormat="1" ht="14.5" customHeight="1" outlineLevel="1" x14ac:dyDescent="0.35">
      <c r="A14" s="13" t="s">
        <v>527</v>
      </c>
      <c r="B14" s="13"/>
      <c r="C14" s="13"/>
      <c r="D14" s="165">
        <f>SUMIFS('Output BG'!D:D,'Output BG'!$A:$A,'Output Consolidado (Caixa)'!$A14) + SUMIFS('Output COPA'!D:D,'Output COPA'!$A:$A,'Output Consolidado (Caixa)'!$A14) +SUMIFS('Output TJK'!D:D,'Output TJK'!$A:$A,'Output Consolidado (Caixa)'!$A14)+SUMIFS('Output SC'!D:D,'Output SC'!$A:$A,'Output Consolidado (Caixa)'!$A14)+SUMIFS('Output PJ'!D:D,'Output PJ'!$A:$A,'Output Consolidado (Caixa)'!$A14)</f>
        <v>29966.67</v>
      </c>
      <c r="E14" s="165">
        <f>SUMIFS('Output BG'!E:E,'Output BG'!$A:$A,'Output Consolidado (Caixa)'!$A14) + SUMIFS('Output COPA'!E:E,'Output COPA'!$A:$A,'Output Consolidado (Caixa)'!$A14) +SUMIFS('Output TJK'!E:E,'Output TJK'!$A:$A,'Output Consolidado (Caixa)'!$A14)+SUMIFS('Output SC'!E:E,'Output SC'!$A:$A,'Output Consolidado (Caixa)'!$A14)+SUMIFS('Output PJ'!E:E,'Output PJ'!$A:$A,'Output Consolidado (Caixa)'!$A14)</f>
        <v>29000</v>
      </c>
      <c r="F14" s="165">
        <f>SUMIFS('Output BG'!F:F,'Output BG'!$A:$A,'Output Consolidado (Caixa)'!$A14) + SUMIFS('Output COPA'!F:F,'Output COPA'!$A:$A,'Output Consolidado (Caixa)'!$A14) +SUMIFS('Output TJK'!F:F,'Output TJK'!$A:$A,'Output Consolidado (Caixa)'!$A14)+SUMIFS('Output SC'!F:F,'Output SC'!$A:$A,'Output Consolidado (Caixa)'!$A14)+SUMIFS('Output PJ'!F:F,'Output PJ'!$A:$A,'Output Consolidado (Caixa)'!$A14)</f>
        <v>6406.67</v>
      </c>
      <c r="G14" s="165">
        <f>SUMIFS('Output BG'!G:G,'Output BG'!$A:$A,'Output Consolidado (Caixa)'!$A14) + SUMIFS('Output COPA'!G:G,'Output COPA'!$A:$A,'Output Consolidado (Caixa)'!$A14) +SUMIFS('Output TJK'!G:G,'Output TJK'!$A:$A,'Output Consolidado (Caixa)'!$A14)+SUMIFS('Output SC'!G:G,'Output SC'!$A:$A,'Output Consolidado (Caixa)'!$A14)+SUMIFS('Output PJ'!G:G,'Output PJ'!$A:$A,'Output Consolidado (Caixa)'!$A14)</f>
        <v>28240</v>
      </c>
      <c r="H14" s="165">
        <f>SUMIFS('Output BG'!H:H,'Output BG'!$A:$A,'Output Consolidado (Caixa)'!$A14) + SUMIFS('Output COPA'!H:H,'Output COPA'!$A:$A,'Output Consolidado (Caixa)'!$A14) +SUMIFS('Output TJK'!H:H,'Output TJK'!$A:$A,'Output Consolidado (Caixa)'!$A14)+SUMIFS('Output SC'!H:H,'Output SC'!$A:$A,'Output Consolidado (Caixa)'!$A14)+SUMIFS('Output PJ'!H:H,'Output PJ'!$A:$A,'Output Consolidado (Caixa)'!$A14)</f>
        <v>61620.009999999995</v>
      </c>
      <c r="I14" s="165">
        <f>SUMIFS('Output BG'!I:I,'Output BG'!$A:$A,'Output Consolidado (Caixa)'!$A14) + SUMIFS('Output COPA'!I:I,'Output COPA'!$A:$A,'Output Consolidado (Caixa)'!$A14) +SUMIFS('Output TJK'!I:I,'Output TJK'!$A:$A,'Output Consolidado (Caixa)'!$A14)+SUMIFS('Output SC'!I:I,'Output SC'!$A:$A,'Output Consolidado (Caixa)'!$A14)+SUMIFS('Output PJ'!I:I,'Output PJ'!$A:$A,'Output Consolidado (Caixa)'!$A14)</f>
        <v>35133.339999999997</v>
      </c>
      <c r="J14" s="165">
        <f>SUMIFS('Output BG'!J:J,'Output BG'!$A:$A,'Output Consolidado (Caixa)'!$A14) + SUMIFS('Output COPA'!J:J,'Output COPA'!$A:$A,'Output Consolidado (Caixa)'!$A14) +SUMIFS('Output TJK'!J:J,'Output TJK'!$A:$A,'Output Consolidado (Caixa)'!$A14)+SUMIFS('Output SC'!J:J,'Output SC'!$A:$A,'Output Consolidado (Caixa)'!$A14)+SUMIFS('Output PJ'!J:J,'Output PJ'!$A:$A,'Output Consolidado (Caixa)'!$A14)</f>
        <v>0</v>
      </c>
      <c r="K14" s="165">
        <f>SUMIFS('Output BG'!K:K,'Output BG'!$A:$A,'Output Consolidado (Caixa)'!$A14) + SUMIFS('Output COPA'!K:K,'Output COPA'!$A:$A,'Output Consolidado (Caixa)'!$A14) +SUMIFS('Output TJK'!K:K,'Output TJK'!$A:$A,'Output Consolidado (Caixa)'!$A14)+SUMIFS('Output SC'!K:K,'Output SC'!$A:$A,'Output Consolidado (Caixa)'!$A14)+SUMIFS('Output PJ'!K:K,'Output PJ'!$A:$A,'Output Consolidado (Caixa)'!$A14)</f>
        <v>0</v>
      </c>
      <c r="L14" s="165">
        <f>SUMIFS('Output BG'!L:L,'Output BG'!$A:$A,'Output Consolidado (Caixa)'!$A14) + SUMIFS('Output COPA'!L:L,'Output COPA'!$A:$A,'Output Consolidado (Caixa)'!$A14) +SUMIFS('Output TJK'!L:L,'Output TJK'!$A:$A,'Output Consolidado (Caixa)'!$A14)+SUMIFS('Output SC'!L:L,'Output SC'!$A:$A,'Output Consolidado (Caixa)'!$A14)+SUMIFS('Output PJ'!L:L,'Output PJ'!$A:$A,'Output Consolidado (Caixa)'!$A14)</f>
        <v>0</v>
      </c>
      <c r="M14" s="165">
        <f>SUMIFS('Output BG'!M:M,'Output BG'!$A:$A,'Output Consolidado (Caixa)'!$A14) + SUMIFS('Output COPA'!M:M,'Output COPA'!$A:$A,'Output Consolidado (Caixa)'!$A14) +SUMIFS('Output TJK'!M:M,'Output TJK'!$A:$A,'Output Consolidado (Caixa)'!$A14)+SUMIFS('Output SC'!M:M,'Output SC'!$A:$A,'Output Consolidado (Caixa)'!$A14)+SUMIFS('Output PJ'!M:M,'Output PJ'!$A:$A,'Output Consolidado (Caixa)'!$A14)</f>
        <v>0</v>
      </c>
      <c r="N14" s="165">
        <f>SUMIFS('Output BG'!N:N,'Output BG'!$A:$A,'Output Consolidado (Caixa)'!$A14) + SUMIFS('Output COPA'!N:N,'Output COPA'!$A:$A,'Output Consolidado (Caixa)'!$A14) +SUMIFS('Output TJK'!N:N,'Output TJK'!$A:$A,'Output Consolidado (Caixa)'!$A14)+SUMIFS('Output SC'!N:N,'Output SC'!$A:$A,'Output Consolidado (Caixa)'!$A14)+SUMIFS('Output PJ'!N:N,'Output PJ'!$A:$A,'Output Consolidado (Caixa)'!$A14)</f>
        <v>0</v>
      </c>
      <c r="O14" s="165">
        <f>SUMIFS('Output BG'!O:O,'Output BG'!$A:$A,'Output Consolidado (Caixa)'!$A14) + SUMIFS('Output COPA'!O:O,'Output COPA'!$A:$A,'Output Consolidado (Caixa)'!$A14) +SUMIFS('Output TJK'!O:O,'Output TJK'!$A:$A,'Output Consolidado (Caixa)'!$A14)+SUMIFS('Output SC'!O:O,'Output SC'!$A:$A,'Output Consolidado (Caixa)'!$A14)+SUMIFS('Output PJ'!O:O,'Output PJ'!$A:$A,'Output Consolidado (Caixa)'!$A14)</f>
        <v>0</v>
      </c>
      <c r="P14" s="165">
        <f>SUMIFS('Output BG'!P:P,'Output BG'!$A:$A,'Output Consolidado (Caixa)'!$A14) + SUMIFS('Output COPA'!P:P,'Output COPA'!$A:$A,'Output Consolidado (Caixa)'!$A14) +SUMIFS('Output TJK'!P:P,'Output TJK'!$A:$A,'Output Consolidado (Caixa)'!$A14)+SUMIFS('Output SC'!P:P,'Output SC'!$A:$A,'Output Consolidado (Caixa)'!$A14)+SUMIFS('Output PJ'!P:P,'Output PJ'!$A:$A,'Output Consolidado (Caixa)'!$A14)</f>
        <v>0</v>
      </c>
      <c r="Q14" s="165">
        <f>SUMIFS('Output BG'!Q:Q,'Output BG'!$A:$A,'Output Consolidado (Caixa)'!$A14) + SUMIFS('Output COPA'!Q:Q,'Output COPA'!$A:$A,'Output Consolidado (Caixa)'!$A14) +SUMIFS('Output TJK'!Q:Q,'Output TJK'!$A:$A,'Output Consolidado (Caixa)'!$A14)+SUMIFS('Output SC'!Q:Q,'Output SC'!$A:$A,'Output Consolidado (Caixa)'!$A14)+SUMIFS('Output PJ'!Q:Q,'Output PJ'!$A:$A,'Output Consolidado (Caixa)'!$A14)</f>
        <v>0</v>
      </c>
      <c r="R14" s="165">
        <f>SUMIFS('Output BG'!R:R,'Output BG'!$A:$A,'Output Consolidado (Caixa)'!$A14) + SUMIFS('Output COPA'!R:R,'Output COPA'!$A:$A,'Output Consolidado (Caixa)'!$A14) +SUMIFS('Output TJK'!R:R,'Output TJK'!$A:$A,'Output Consolidado (Caixa)'!$A14)+SUMIFS('Output SC'!R:R,'Output SC'!$A:$A,'Output Consolidado (Caixa)'!$A14)+SUMIFS('Output PJ'!R:R,'Output PJ'!$A:$A,'Output Consolidado (Caixa)'!$A14)</f>
        <v>0</v>
      </c>
      <c r="S14" s="165">
        <f>SUMIFS('Output BG'!S:S,'Output BG'!$A:$A,'Output Consolidado (Caixa)'!$A14) + SUMIFS('Output COPA'!S:S,'Output COPA'!$A:$A,'Output Consolidado (Caixa)'!$A14) +SUMIFS('Output TJK'!S:S,'Output TJK'!$A:$A,'Output Consolidado (Caixa)'!$A14)+SUMIFS('Output SC'!S:S,'Output SC'!$A:$A,'Output Consolidado (Caixa)'!$A14)+SUMIFS('Output PJ'!S:S,'Output PJ'!$A:$A,'Output Consolidado (Caixa)'!$A14)</f>
        <v>0</v>
      </c>
      <c r="T14" s="165">
        <f>SUMIFS('Output BG'!T:T,'Output BG'!$A:$A,'Output Consolidado (Caixa)'!$A14) + SUMIFS('Output COPA'!T:T,'Output COPA'!$A:$A,'Output Consolidado (Caixa)'!$A14) +SUMIFS('Output TJK'!T:T,'Output TJK'!$A:$A,'Output Consolidado (Caixa)'!$A14)+SUMIFS('Output SC'!T:T,'Output SC'!$A:$A,'Output Consolidado (Caixa)'!$A14)+SUMIFS('Output PJ'!T:T,'Output PJ'!$A:$A,'Output Consolidado (Caixa)'!$A14)</f>
        <v>0</v>
      </c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13"/>
      <c r="KA14" s="13"/>
      <c r="KB14" s="13"/>
      <c r="KC14" s="13"/>
      <c r="KD14" s="13"/>
      <c r="KE14" s="13"/>
      <c r="KF14" s="13"/>
      <c r="KG14" s="13"/>
      <c r="KH14" s="13"/>
      <c r="KI14" s="13"/>
      <c r="KJ14" s="13"/>
      <c r="KK14" s="13"/>
      <c r="KL14" s="13"/>
      <c r="KM14" s="13"/>
      <c r="KN14" s="13"/>
      <c r="KO14" s="13"/>
      <c r="KP14" s="13"/>
      <c r="KQ14" s="13"/>
      <c r="KR14" s="13"/>
      <c r="KS14" s="13"/>
      <c r="KT14" s="13"/>
      <c r="KU14" s="13"/>
      <c r="KV14" s="13"/>
      <c r="KW14" s="13"/>
      <c r="KX14" s="13"/>
      <c r="KY14" s="13"/>
      <c r="KZ14" s="13"/>
      <c r="LA14" s="13"/>
      <c r="LB14" s="13"/>
      <c r="LC14" s="13"/>
      <c r="LD14" s="13"/>
      <c r="LE14" s="1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13"/>
      <c r="ML14" s="13"/>
      <c r="MM14" s="13"/>
      <c r="MN14" s="13"/>
      <c r="MO14" s="13"/>
      <c r="MP14" s="13"/>
      <c r="MQ14" s="13"/>
      <c r="MR14" s="13"/>
      <c r="MS14" s="13"/>
      <c r="MT14" s="13"/>
      <c r="MU14" s="13"/>
      <c r="MV14" s="13"/>
      <c r="MW14" s="13"/>
      <c r="MX14" s="13"/>
      <c r="MY14" s="13"/>
      <c r="MZ14" s="13"/>
      <c r="NA14" s="13"/>
      <c r="NB14" s="13"/>
      <c r="NC14" s="13"/>
      <c r="ND14" s="13"/>
      <c r="NE14" s="13"/>
      <c r="NF14" s="13"/>
      <c r="NG14" s="13"/>
      <c r="NH14" s="13"/>
      <c r="NI14" s="13"/>
      <c r="NJ14" s="13"/>
      <c r="NK14" s="13"/>
      <c r="NL14" s="13"/>
      <c r="NM14" s="13"/>
      <c r="NN14" s="13"/>
      <c r="NO14" s="13"/>
      <c r="NP14" s="13"/>
      <c r="NQ14" s="13"/>
      <c r="NR14" s="13"/>
      <c r="NS14" s="13"/>
      <c r="NT14" s="13"/>
      <c r="NU14" s="13"/>
      <c r="NV14" s="13"/>
      <c r="NW14" s="13"/>
      <c r="NX14" s="13"/>
      <c r="NY14" s="13"/>
      <c r="NZ14" s="13"/>
      <c r="OA14" s="13"/>
      <c r="OB14" s="13"/>
      <c r="OC14" s="13"/>
      <c r="OD14" s="13"/>
      <c r="OE14" s="13"/>
      <c r="OF14" s="13"/>
      <c r="OG14" s="13"/>
      <c r="OH14" s="13"/>
      <c r="OI14" s="13"/>
      <c r="OJ14" s="13"/>
      <c r="OK14" s="13"/>
      <c r="OL14" s="13"/>
      <c r="OM14" s="13"/>
      <c r="ON14" s="13"/>
      <c r="OO14" s="13"/>
      <c r="OP14" s="13"/>
      <c r="OQ14" s="13"/>
      <c r="OR14" s="13"/>
      <c r="OS14" s="13"/>
      <c r="OT14" s="13"/>
      <c r="OU14" s="13"/>
      <c r="OV14" s="13"/>
      <c r="OW14" s="13"/>
      <c r="OX14" s="13"/>
      <c r="OY14" s="13"/>
      <c r="OZ14" s="13"/>
      <c r="PA14" s="13"/>
      <c r="PB14" s="13"/>
      <c r="PC14" s="13"/>
      <c r="PD14" s="13"/>
      <c r="PE14" s="13"/>
      <c r="PF14" s="13"/>
      <c r="PG14" s="13"/>
      <c r="PH14" s="13"/>
      <c r="PI14" s="13"/>
      <c r="PJ14" s="13"/>
      <c r="PK14" s="13"/>
      <c r="PL14" s="13"/>
      <c r="PM14" s="13"/>
      <c r="PN14" s="13"/>
      <c r="PO14" s="13"/>
      <c r="PP14" s="13"/>
      <c r="PQ14" s="13"/>
      <c r="PR14" s="13"/>
      <c r="PS14" s="13"/>
      <c r="PT14" s="13"/>
      <c r="PU14" s="13"/>
      <c r="PV14" s="13"/>
      <c r="PW14" s="13"/>
      <c r="PX14" s="13"/>
      <c r="PY14" s="13"/>
      <c r="PZ14" s="13"/>
      <c r="QA14" s="13"/>
      <c r="QB14" s="13"/>
      <c r="QC14" s="13"/>
      <c r="QD14" s="13"/>
      <c r="QE14" s="13"/>
      <c r="QF14" s="13"/>
      <c r="QG14" s="13"/>
      <c r="QH14" s="13"/>
      <c r="QI14" s="13"/>
      <c r="QJ14" s="13"/>
      <c r="QK14" s="13"/>
      <c r="QL14" s="13"/>
      <c r="QM14" s="13"/>
      <c r="QN14" s="13"/>
      <c r="QO14" s="13"/>
      <c r="QP14" s="13"/>
      <c r="QQ14" s="13"/>
      <c r="QR14" s="13"/>
      <c r="QS14" s="13"/>
      <c r="QT14" s="13"/>
      <c r="QU14" s="13"/>
      <c r="QV14" s="13"/>
      <c r="QW14" s="13"/>
      <c r="QX14" s="13"/>
      <c r="QY14" s="13"/>
      <c r="QZ14" s="13"/>
      <c r="RA14" s="13"/>
      <c r="RB14" s="13"/>
      <c r="RC14" s="13"/>
      <c r="RD14" s="13"/>
      <c r="RE14" s="13"/>
      <c r="RF14" s="13"/>
      <c r="RG14" s="13"/>
      <c r="RH14" s="13"/>
      <c r="RI14" s="13"/>
      <c r="RJ14" s="13"/>
      <c r="RK14" s="13"/>
      <c r="RL14" s="13"/>
      <c r="RM14" s="13"/>
      <c r="RN14" s="13"/>
      <c r="RO14" s="13"/>
      <c r="RP14" s="13"/>
      <c r="RQ14" s="13"/>
      <c r="RR14" s="13"/>
      <c r="RS14" s="13"/>
      <c r="RT14" s="13"/>
      <c r="RU14" s="13"/>
      <c r="RV14" s="13"/>
      <c r="RW14" s="13"/>
      <c r="RX14" s="13"/>
      <c r="RY14" s="13"/>
      <c r="RZ14" s="13"/>
      <c r="SA14" s="13"/>
      <c r="SB14" s="13"/>
      <c r="SC14" s="13"/>
      <c r="SD14" s="13"/>
      <c r="SE14" s="13"/>
      <c r="SF14" s="13"/>
      <c r="SG14" s="13"/>
      <c r="SH14" s="13"/>
      <c r="SI14" s="13"/>
      <c r="SJ14" s="13"/>
      <c r="SK14" s="13"/>
      <c r="SL14" s="13"/>
      <c r="SM14" s="13"/>
      <c r="SN14" s="13"/>
      <c r="SO14" s="13"/>
      <c r="SP14" s="13"/>
      <c r="SQ14" s="13"/>
      <c r="SR14" s="13"/>
      <c r="SS14" s="13"/>
      <c r="ST14" s="13"/>
      <c r="SU14" s="13"/>
      <c r="SV14" s="13"/>
      <c r="SW14" s="13"/>
      <c r="SX14" s="13"/>
      <c r="SY14" s="13"/>
      <c r="SZ14" s="13"/>
      <c r="TA14" s="13"/>
      <c r="TB14" s="13"/>
      <c r="TC14" s="13"/>
      <c r="TD14" s="13"/>
      <c r="TE14" s="13"/>
      <c r="TF14" s="13"/>
      <c r="TG14" s="13"/>
      <c r="TH14" s="13"/>
      <c r="TI14" s="13"/>
      <c r="TJ14" s="13"/>
      <c r="TK14" s="13"/>
      <c r="TL14" s="13"/>
      <c r="TM14" s="13"/>
      <c r="TN14" s="13"/>
      <c r="TO14" s="13"/>
      <c r="TP14" s="13"/>
      <c r="TQ14" s="13"/>
      <c r="TR14" s="13"/>
      <c r="TS14" s="13"/>
      <c r="TT14" s="13"/>
      <c r="TU14" s="13"/>
      <c r="TV14" s="13"/>
      <c r="TW14" s="13"/>
      <c r="TX14" s="13"/>
      <c r="TY14" s="13"/>
      <c r="TZ14" s="13"/>
      <c r="UA14" s="13"/>
      <c r="UB14" s="13"/>
      <c r="UC14" s="13"/>
      <c r="UD14" s="13"/>
      <c r="UE14" s="13"/>
      <c r="UF14" s="13"/>
      <c r="UG14" s="13"/>
      <c r="UH14" s="13"/>
      <c r="UI14" s="13"/>
      <c r="UJ14" s="13"/>
      <c r="UK14" s="13"/>
      <c r="UL14" s="13"/>
      <c r="UM14" s="13"/>
      <c r="UN14" s="13"/>
      <c r="UO14" s="13"/>
      <c r="UP14" s="13"/>
      <c r="UQ14" s="13"/>
      <c r="UR14" s="13"/>
      <c r="US14" s="13"/>
      <c r="UT14" s="13"/>
      <c r="UU14" s="13"/>
      <c r="UV14" s="13"/>
      <c r="UW14" s="13"/>
      <c r="UX14" s="13"/>
      <c r="UY14" s="13"/>
      <c r="UZ14" s="13"/>
      <c r="VA14" s="13"/>
      <c r="VB14" s="13"/>
      <c r="VC14" s="13"/>
      <c r="VD14" s="13"/>
      <c r="VE14" s="13"/>
      <c r="VF14" s="13"/>
      <c r="VG14" s="13"/>
      <c r="VH14" s="13"/>
      <c r="VI14" s="13"/>
      <c r="VJ14" s="13"/>
      <c r="VK14" s="13"/>
      <c r="VL14" s="13"/>
      <c r="VM14" s="13"/>
      <c r="VN14" s="13"/>
      <c r="VO14" s="13"/>
      <c r="VP14" s="13"/>
      <c r="VQ14" s="13"/>
      <c r="VR14" s="13"/>
      <c r="VS14" s="13"/>
      <c r="VT14" s="13"/>
      <c r="VU14" s="13"/>
      <c r="VV14" s="13"/>
      <c r="VW14" s="13"/>
      <c r="VX14" s="13"/>
      <c r="VY14" s="13"/>
      <c r="VZ14" s="13"/>
      <c r="WA14" s="13"/>
      <c r="WB14" s="13"/>
      <c r="WC14" s="13"/>
      <c r="WD14" s="13"/>
      <c r="WE14" s="13"/>
      <c r="WF14" s="13"/>
      <c r="WG14" s="13"/>
      <c r="WH14" s="13"/>
      <c r="WI14" s="13"/>
      <c r="WJ14" s="13"/>
      <c r="WK14" s="13"/>
      <c r="WL14" s="13"/>
      <c r="WM14" s="13"/>
      <c r="WN14" s="13"/>
      <c r="WO14" s="13"/>
      <c r="WP14" s="13"/>
      <c r="WQ14" s="13"/>
      <c r="WR14" s="13"/>
      <c r="WS14" s="13"/>
      <c r="WT14" s="13"/>
      <c r="WU14" s="13"/>
      <c r="WV14" s="13"/>
      <c r="WW14" s="13"/>
      <c r="WX14" s="13"/>
      <c r="WY14" s="13"/>
      <c r="WZ14" s="13"/>
      <c r="XA14" s="13"/>
      <c r="XB14" s="13"/>
      <c r="XC14" s="13"/>
      <c r="XD14" s="13"/>
      <c r="XE14" s="13"/>
      <c r="XF14" s="13"/>
      <c r="XG14" s="13"/>
      <c r="XH14" s="13"/>
      <c r="XI14" s="13"/>
      <c r="XJ14" s="13"/>
      <c r="XK14" s="13"/>
      <c r="XL14" s="13"/>
      <c r="XM14" s="13"/>
      <c r="XN14" s="13"/>
      <c r="XO14" s="13"/>
      <c r="XP14" s="13"/>
      <c r="XQ14" s="13"/>
      <c r="XR14" s="13"/>
      <c r="XS14" s="13"/>
      <c r="XT14" s="13"/>
      <c r="XU14" s="13"/>
      <c r="XV14" s="13"/>
      <c r="XW14" s="13"/>
      <c r="XX14" s="13"/>
      <c r="XY14" s="13"/>
      <c r="XZ14" s="13"/>
      <c r="YA14" s="13"/>
      <c r="YB14" s="13"/>
      <c r="YC14" s="13"/>
      <c r="YD14" s="13"/>
      <c r="YE14" s="13"/>
      <c r="YF14" s="13"/>
      <c r="YG14" s="13"/>
      <c r="YH14" s="13"/>
      <c r="YI14" s="13"/>
      <c r="YJ14" s="13"/>
      <c r="YK14" s="13"/>
      <c r="YL14" s="13"/>
      <c r="YM14" s="13"/>
      <c r="YN14" s="13"/>
      <c r="YO14" s="13"/>
      <c r="YP14" s="13"/>
      <c r="YQ14" s="13"/>
      <c r="YR14" s="13"/>
      <c r="YS14" s="13"/>
      <c r="YT14" s="13"/>
      <c r="YU14" s="13"/>
      <c r="YV14" s="13"/>
      <c r="YW14" s="13"/>
      <c r="YX14" s="13"/>
      <c r="YY14" s="13"/>
      <c r="YZ14" s="13"/>
      <c r="ZA14" s="13"/>
      <c r="ZB14" s="13"/>
      <c r="ZC14" s="13"/>
      <c r="ZD14" s="13"/>
      <c r="ZE14" s="13"/>
      <c r="ZF14" s="13"/>
      <c r="ZG14" s="13"/>
      <c r="ZH14" s="13"/>
      <c r="ZI14" s="13"/>
      <c r="ZJ14" s="13"/>
      <c r="ZK14" s="13"/>
      <c r="ZL14" s="13"/>
      <c r="ZM14" s="13"/>
      <c r="ZN14" s="13"/>
      <c r="ZO14" s="13"/>
      <c r="ZP14" s="13"/>
      <c r="ZQ14" s="13"/>
      <c r="ZR14" s="13"/>
      <c r="ZS14" s="13"/>
      <c r="ZT14" s="13"/>
      <c r="ZU14" s="13"/>
      <c r="ZV14" s="13"/>
      <c r="ZW14" s="13"/>
      <c r="ZX14" s="13"/>
      <c r="ZY14" s="13"/>
      <c r="ZZ14" s="13"/>
      <c r="AAA14" s="13"/>
      <c r="AAB14" s="13"/>
      <c r="AAC14" s="13"/>
      <c r="AAD14" s="13"/>
      <c r="AAE14" s="13"/>
      <c r="AAF14" s="13"/>
      <c r="AAG14" s="13"/>
      <c r="AAH14" s="13"/>
      <c r="AAI14" s="13"/>
      <c r="AAJ14" s="13"/>
      <c r="AAK14" s="13"/>
      <c r="AAL14" s="13"/>
      <c r="AAM14" s="13"/>
      <c r="AAN14" s="13"/>
      <c r="AAO14" s="13"/>
      <c r="AAP14" s="13"/>
      <c r="AAQ14" s="13"/>
      <c r="AAR14" s="13"/>
      <c r="AAS14" s="13"/>
      <c r="AAT14" s="13"/>
      <c r="AAU14" s="13"/>
      <c r="AAV14" s="13"/>
      <c r="AAW14" s="13"/>
      <c r="AAX14" s="13"/>
      <c r="AAY14" s="13"/>
      <c r="AAZ14" s="13"/>
      <c r="ABA14" s="13"/>
      <c r="ABB14" s="13"/>
      <c r="ABC14" s="13"/>
      <c r="ABD14" s="13"/>
      <c r="ABE14" s="13"/>
      <c r="ABF14" s="13"/>
      <c r="ABG14" s="13"/>
      <c r="ABH14" s="13"/>
      <c r="ABI14" s="13"/>
      <c r="ABJ14" s="13"/>
      <c r="ABK14" s="13"/>
      <c r="ABL14" s="13"/>
      <c r="ABM14" s="13"/>
      <c r="ABN14" s="13"/>
      <c r="ABO14" s="13"/>
      <c r="ABP14" s="13"/>
      <c r="ABQ14" s="13"/>
      <c r="ABR14" s="13"/>
      <c r="ABS14" s="13"/>
      <c r="ABT14" s="13"/>
      <c r="ABU14" s="13"/>
      <c r="ABV14" s="13"/>
      <c r="ABW14" s="13"/>
      <c r="ABX14" s="13"/>
      <c r="ABY14" s="13"/>
      <c r="ABZ14" s="13"/>
      <c r="ACA14" s="13"/>
      <c r="ACB14" s="13"/>
      <c r="ACC14" s="13"/>
      <c r="ACD14" s="13"/>
      <c r="ACE14" s="13"/>
      <c r="ACF14" s="13"/>
      <c r="ACG14" s="13"/>
      <c r="ACH14" s="13"/>
      <c r="ACI14" s="13"/>
      <c r="ACJ14" s="13"/>
      <c r="ACK14" s="13"/>
      <c r="ACL14" s="13"/>
      <c r="ACM14" s="13"/>
      <c r="ACN14" s="13"/>
      <c r="ACO14" s="13"/>
      <c r="ACP14" s="13"/>
      <c r="ACQ14" s="13"/>
      <c r="ACR14" s="13"/>
      <c r="ACS14" s="13"/>
      <c r="ACT14" s="13"/>
      <c r="ACU14" s="13"/>
      <c r="ACV14" s="13"/>
      <c r="ACW14" s="13"/>
      <c r="ACX14" s="13"/>
      <c r="ACY14" s="13"/>
      <c r="ACZ14" s="13"/>
      <c r="ADA14" s="13"/>
      <c r="ADB14" s="13"/>
      <c r="ADC14" s="13"/>
      <c r="ADD14" s="13"/>
      <c r="ADE14" s="13"/>
      <c r="ADF14" s="13"/>
      <c r="ADG14" s="13"/>
      <c r="ADH14" s="13"/>
      <c r="ADI14" s="13"/>
      <c r="ADJ14" s="13"/>
      <c r="ADK14" s="13"/>
      <c r="ADL14" s="13"/>
      <c r="ADM14" s="13"/>
      <c r="ADN14" s="13"/>
      <c r="ADO14" s="13"/>
      <c r="ADP14" s="13"/>
      <c r="ADQ14" s="13"/>
      <c r="ADR14" s="13"/>
      <c r="ADS14" s="13"/>
      <c r="ADT14" s="13"/>
      <c r="ADU14" s="13"/>
      <c r="ADV14" s="13"/>
      <c r="ADW14" s="13"/>
      <c r="ADX14" s="13"/>
      <c r="ADY14" s="13"/>
      <c r="ADZ14" s="13"/>
      <c r="AEA14" s="13"/>
      <c r="AEB14" s="13"/>
      <c r="AEC14" s="13"/>
      <c r="AED14" s="13"/>
      <c r="AEE14" s="13"/>
      <c r="AEF14" s="13"/>
      <c r="AEG14" s="13"/>
      <c r="AEH14" s="13"/>
      <c r="AEI14" s="13"/>
      <c r="AEJ14" s="13"/>
      <c r="AEK14" s="13"/>
      <c r="AEL14" s="13"/>
      <c r="AEM14" s="13"/>
      <c r="AEN14" s="13"/>
      <c r="AEO14" s="13"/>
      <c r="AEP14" s="13"/>
      <c r="AEQ14" s="13"/>
      <c r="AER14" s="13"/>
      <c r="AES14" s="13"/>
      <c r="AET14" s="13"/>
      <c r="AEU14" s="13"/>
      <c r="AEV14" s="13"/>
      <c r="AEW14" s="13"/>
      <c r="AEX14" s="13"/>
      <c r="AEY14" s="13"/>
      <c r="AEZ14" s="13"/>
      <c r="AFA14" s="13"/>
      <c r="AFB14" s="13"/>
      <c r="AFC14" s="13"/>
      <c r="AFD14" s="13"/>
      <c r="AFE14" s="13"/>
      <c r="AFF14" s="13"/>
      <c r="AFG14" s="13"/>
      <c r="AFH14" s="13"/>
      <c r="AFI14" s="13"/>
      <c r="AFJ14" s="13"/>
      <c r="AFK14" s="13"/>
      <c r="AFL14" s="13"/>
      <c r="AFM14" s="13"/>
      <c r="AFN14" s="13"/>
      <c r="AFO14" s="13"/>
      <c r="AFP14" s="13"/>
      <c r="AFQ14" s="13"/>
      <c r="AFR14" s="13"/>
      <c r="AFS14" s="13"/>
      <c r="AFT14" s="13"/>
      <c r="AFU14" s="13"/>
      <c r="AFV14" s="13"/>
      <c r="AFW14" s="13"/>
      <c r="AFX14" s="13"/>
      <c r="AFY14" s="13"/>
      <c r="AFZ14" s="13"/>
      <c r="AGA14" s="13"/>
      <c r="AGB14" s="13"/>
      <c r="AGC14" s="13"/>
      <c r="AGD14" s="13"/>
      <c r="AGE14" s="13"/>
      <c r="AGF14" s="13"/>
      <c r="AGG14" s="13"/>
      <c r="AGH14" s="13"/>
      <c r="AGI14" s="13"/>
      <c r="AGJ14" s="13"/>
      <c r="AGK14" s="13"/>
      <c r="AGL14" s="13"/>
      <c r="AGM14" s="13"/>
      <c r="AGN14" s="13"/>
      <c r="AGO14" s="13"/>
      <c r="AGP14" s="13"/>
      <c r="AGQ14" s="13"/>
      <c r="AGR14" s="13"/>
      <c r="AGS14" s="13"/>
      <c r="AGT14" s="13"/>
      <c r="AGU14" s="13"/>
      <c r="AGV14" s="13"/>
      <c r="AGW14" s="13"/>
      <c r="AGX14" s="13"/>
      <c r="AGY14" s="13"/>
      <c r="AGZ14" s="13"/>
      <c r="AHA14" s="13"/>
      <c r="AHB14" s="13"/>
      <c r="AHC14" s="13"/>
      <c r="AHD14" s="13"/>
      <c r="AHE14" s="13"/>
      <c r="AHF14" s="13"/>
      <c r="AHG14" s="13"/>
      <c r="AHH14" s="13"/>
      <c r="AHI14" s="13"/>
      <c r="AHJ14" s="13"/>
      <c r="AHK14" s="13"/>
      <c r="AHL14" s="13"/>
      <c r="AHM14" s="13"/>
      <c r="AHN14" s="13"/>
      <c r="AHO14" s="13"/>
      <c r="AHP14" s="13"/>
      <c r="AHQ14" s="13"/>
      <c r="AHR14" s="13"/>
      <c r="AHS14" s="13"/>
      <c r="AHT14" s="13"/>
      <c r="AHU14" s="13"/>
      <c r="AHV14" s="13"/>
      <c r="AHW14" s="13"/>
      <c r="AHX14" s="13"/>
      <c r="AHY14" s="13"/>
      <c r="AHZ14" s="13"/>
      <c r="AIA14" s="13"/>
      <c r="AIB14" s="13"/>
      <c r="AIC14" s="13"/>
      <c r="AID14" s="13"/>
      <c r="AIE14" s="13"/>
      <c r="AIF14" s="13"/>
      <c r="AIG14" s="13"/>
      <c r="AIH14" s="13"/>
      <c r="AII14" s="13"/>
      <c r="AIJ14" s="13"/>
      <c r="AIK14" s="13"/>
      <c r="AIL14" s="13"/>
      <c r="AIM14" s="13"/>
      <c r="AIN14" s="13"/>
      <c r="AIO14" s="13"/>
      <c r="AIP14" s="13"/>
      <c r="AIQ14" s="13"/>
      <c r="AIR14" s="13"/>
      <c r="AIS14" s="13"/>
      <c r="AIT14" s="13"/>
      <c r="AIU14" s="13"/>
      <c r="AIV14" s="13"/>
      <c r="AIW14" s="13"/>
      <c r="AIX14" s="13"/>
      <c r="AIY14" s="13"/>
      <c r="AIZ14" s="13"/>
      <c r="AJA14" s="13"/>
      <c r="AJB14" s="13"/>
      <c r="AJC14" s="13"/>
      <c r="AJD14" s="13"/>
      <c r="AJE14" s="13"/>
      <c r="AJF14" s="13"/>
      <c r="AJG14" s="13"/>
      <c r="AJH14" s="13"/>
      <c r="AJI14" s="13"/>
      <c r="AJJ14" s="13"/>
      <c r="AJK14" s="13"/>
      <c r="AJL14" s="13"/>
      <c r="AJM14" s="13"/>
      <c r="AJN14" s="13"/>
      <c r="AJO14" s="13"/>
      <c r="AJP14" s="13"/>
      <c r="AJQ14" s="13"/>
      <c r="AJR14" s="13"/>
      <c r="AJS14" s="13"/>
      <c r="AJT14" s="13"/>
      <c r="AJU14" s="13"/>
      <c r="AJV14" s="13"/>
      <c r="AJW14" s="13"/>
      <c r="AJX14" s="13"/>
      <c r="AJY14" s="13"/>
      <c r="AJZ14" s="13"/>
      <c r="AKA14" s="13"/>
      <c r="AKB14" s="13"/>
      <c r="AKC14" s="13"/>
      <c r="AKD14" s="13"/>
      <c r="AKE14" s="13"/>
      <c r="AKF14" s="13"/>
      <c r="AKG14" s="13"/>
      <c r="AKH14" s="13"/>
      <c r="AKI14" s="13"/>
      <c r="AKJ14" s="13"/>
      <c r="AKK14" s="13"/>
      <c r="AKL14" s="13"/>
      <c r="AKM14" s="13"/>
      <c r="AKN14" s="13"/>
      <c r="AKO14" s="13"/>
      <c r="AKP14" s="13"/>
      <c r="AKQ14" s="13"/>
      <c r="AKR14" s="13"/>
      <c r="AKS14" s="13"/>
      <c r="AKT14" s="13"/>
      <c r="AKU14" s="13"/>
      <c r="AKV14" s="13"/>
      <c r="AKW14" s="13"/>
      <c r="AKX14" s="13"/>
      <c r="AKY14" s="13"/>
      <c r="AKZ14" s="13"/>
      <c r="ALA14" s="13"/>
      <c r="ALB14" s="13"/>
      <c r="ALC14" s="13"/>
      <c r="ALD14" s="13"/>
      <c r="ALE14" s="13"/>
      <c r="ALF14" s="13"/>
      <c r="ALG14" s="13"/>
      <c r="ALH14" s="13"/>
      <c r="ALI14" s="13"/>
      <c r="ALJ14" s="13"/>
      <c r="ALK14" s="13"/>
      <c r="ALL14" s="13"/>
      <c r="ALM14" s="13"/>
      <c r="ALN14" s="13"/>
      <c r="ALO14" s="13"/>
      <c r="ALP14" s="13"/>
      <c r="ALQ14" s="13"/>
      <c r="ALR14" s="13"/>
      <c r="ALS14" s="13"/>
      <c r="ALT14" s="13"/>
      <c r="ALU14" s="13"/>
      <c r="ALV14" s="13"/>
      <c r="ALW14" s="13"/>
      <c r="ALX14" s="13"/>
      <c r="ALY14" s="13"/>
      <c r="ALZ14" s="13"/>
      <c r="AMA14" s="13"/>
      <c r="AMB14" s="13"/>
      <c r="AMC14" s="13"/>
      <c r="AMD14" s="13"/>
      <c r="AME14" s="13"/>
      <c r="AMF14" s="13"/>
      <c r="AMG14" s="13"/>
      <c r="AMH14" s="13"/>
      <c r="AMI14" s="13"/>
      <c r="AMJ14" s="13"/>
      <c r="AMK14" s="13"/>
      <c r="AML14" s="13"/>
      <c r="AMM14" s="13"/>
      <c r="AMN14" s="13"/>
      <c r="AMO14" s="13"/>
      <c r="AMP14" s="13"/>
      <c r="AMQ14" s="13"/>
      <c r="AMR14" s="13"/>
      <c r="AMS14" s="13"/>
      <c r="AMT14" s="13"/>
      <c r="AMU14" s="13"/>
      <c r="AMV14" s="13"/>
      <c r="AMW14" s="13"/>
      <c r="AMX14" s="13"/>
      <c r="AMY14" s="13"/>
      <c r="AMZ14" s="13"/>
      <c r="ANA14" s="13"/>
      <c r="ANB14" s="13"/>
      <c r="ANC14" s="13"/>
      <c r="AND14" s="13"/>
      <c r="ANE14" s="13"/>
      <c r="ANF14" s="13"/>
      <c r="ANG14" s="13"/>
      <c r="ANH14" s="13"/>
      <c r="ANI14" s="13"/>
      <c r="ANJ14" s="13"/>
      <c r="ANK14" s="13"/>
      <c r="ANL14" s="13"/>
      <c r="ANM14" s="13"/>
      <c r="ANN14" s="13"/>
      <c r="ANO14" s="13"/>
      <c r="ANP14" s="13"/>
      <c r="ANQ14" s="13"/>
      <c r="ANR14" s="13"/>
      <c r="ANS14" s="13"/>
      <c r="ANT14" s="13"/>
      <c r="ANU14" s="13"/>
      <c r="ANV14" s="13"/>
      <c r="ANW14" s="13"/>
      <c r="ANX14" s="13"/>
      <c r="ANY14" s="13"/>
      <c r="ANZ14" s="13"/>
      <c r="AOA14" s="13"/>
      <c r="AOB14" s="13"/>
      <c r="AOC14" s="13"/>
      <c r="AOD14" s="13"/>
      <c r="AOE14" s="13"/>
      <c r="AOF14" s="13"/>
      <c r="AOG14" s="13"/>
      <c r="AOH14" s="13"/>
      <c r="AOI14" s="13"/>
      <c r="AOJ14" s="13"/>
      <c r="AOK14" s="13"/>
      <c r="AOL14" s="13"/>
      <c r="AOM14" s="13"/>
      <c r="AON14" s="13"/>
      <c r="AOO14" s="13"/>
      <c r="AOP14" s="13"/>
      <c r="AOQ14" s="13"/>
      <c r="AOR14" s="13"/>
      <c r="AOS14" s="13"/>
      <c r="AOT14" s="13"/>
      <c r="AOU14" s="13"/>
      <c r="AOV14" s="13"/>
      <c r="AOW14" s="13"/>
      <c r="AOX14" s="13"/>
      <c r="AOY14" s="13"/>
      <c r="AOZ14" s="13"/>
      <c r="APA14" s="13"/>
      <c r="APB14" s="13"/>
      <c r="APC14" s="13"/>
      <c r="APD14" s="13"/>
      <c r="APE14" s="13"/>
      <c r="APF14" s="13"/>
      <c r="APG14" s="13"/>
      <c r="APH14" s="13"/>
      <c r="API14" s="13"/>
      <c r="APJ14" s="13"/>
      <c r="APK14" s="13"/>
      <c r="APL14" s="13"/>
      <c r="APM14" s="13"/>
      <c r="APN14" s="13"/>
      <c r="APO14" s="13"/>
      <c r="APP14" s="13"/>
      <c r="APQ14" s="13"/>
      <c r="APR14" s="13"/>
      <c r="APS14" s="13"/>
      <c r="APT14" s="13"/>
      <c r="APU14" s="13"/>
      <c r="APV14" s="13"/>
      <c r="APW14" s="13"/>
      <c r="APX14" s="13"/>
      <c r="APY14" s="13"/>
      <c r="APZ14" s="13"/>
      <c r="AQA14" s="13"/>
      <c r="AQB14" s="13"/>
      <c r="AQC14" s="13"/>
      <c r="AQD14" s="13"/>
      <c r="AQE14" s="13"/>
      <c r="AQF14" s="13"/>
      <c r="AQG14" s="13"/>
      <c r="AQH14" s="13"/>
      <c r="AQI14" s="13"/>
      <c r="AQJ14" s="13"/>
      <c r="AQK14" s="13"/>
      <c r="AQL14" s="13"/>
      <c r="AQM14" s="13"/>
      <c r="AQN14" s="13"/>
      <c r="AQO14" s="13"/>
      <c r="AQP14" s="13"/>
      <c r="AQQ14" s="13"/>
      <c r="AQR14" s="13"/>
      <c r="AQS14" s="13"/>
      <c r="AQT14" s="13"/>
      <c r="AQU14" s="13"/>
      <c r="AQV14" s="13"/>
      <c r="AQW14" s="13"/>
      <c r="AQX14" s="13"/>
      <c r="AQY14" s="13"/>
      <c r="AQZ14" s="13"/>
      <c r="ARA14" s="13"/>
      <c r="ARB14" s="13"/>
      <c r="ARC14" s="13"/>
      <c r="ARD14" s="13"/>
      <c r="ARE14" s="13"/>
      <c r="ARF14" s="13"/>
      <c r="ARG14" s="13"/>
      <c r="ARH14" s="13"/>
      <c r="ARI14" s="13"/>
      <c r="ARJ14" s="13"/>
      <c r="ARK14" s="13"/>
      <c r="ARL14" s="13"/>
      <c r="ARM14" s="13"/>
      <c r="ARN14" s="13"/>
      <c r="ARO14" s="13"/>
      <c r="ARP14" s="13"/>
      <c r="ARQ14" s="13"/>
      <c r="ARR14" s="13"/>
      <c r="ARS14" s="13"/>
      <c r="ART14" s="13"/>
      <c r="ARU14" s="13"/>
      <c r="ARV14" s="13"/>
      <c r="ARW14" s="13"/>
      <c r="ARX14" s="13"/>
      <c r="ARY14" s="13"/>
      <c r="ARZ14" s="13"/>
      <c r="ASA14" s="13"/>
      <c r="ASB14" s="13"/>
      <c r="ASC14" s="13"/>
      <c r="ASD14" s="13"/>
      <c r="ASE14" s="13"/>
      <c r="ASF14" s="13"/>
      <c r="ASG14" s="13"/>
      <c r="ASH14" s="13"/>
      <c r="ASI14" s="13"/>
      <c r="ASJ14" s="13"/>
      <c r="ASK14" s="13"/>
      <c r="ASL14" s="13"/>
      <c r="ASM14" s="13"/>
      <c r="ASN14" s="13"/>
      <c r="ASO14" s="13"/>
      <c r="ASP14" s="13"/>
      <c r="ASQ14" s="13"/>
      <c r="ASR14" s="13"/>
      <c r="ASS14" s="13"/>
      <c r="AST14" s="13"/>
      <c r="ASU14" s="13"/>
      <c r="ASV14" s="13"/>
      <c r="ASW14" s="13"/>
      <c r="ASX14" s="13"/>
      <c r="ASY14" s="13"/>
      <c r="ASZ14" s="13"/>
      <c r="ATA14" s="13"/>
      <c r="ATB14" s="13"/>
      <c r="ATC14" s="13"/>
      <c r="ATD14" s="13"/>
      <c r="ATE14" s="13"/>
      <c r="ATF14" s="13"/>
      <c r="ATG14" s="13"/>
      <c r="ATH14" s="13"/>
      <c r="ATI14" s="13"/>
      <c r="ATJ14" s="13"/>
      <c r="ATK14" s="13"/>
      <c r="ATL14" s="13"/>
      <c r="ATM14" s="13"/>
      <c r="ATN14" s="13"/>
      <c r="ATO14" s="13"/>
      <c r="ATP14" s="13"/>
      <c r="ATQ14" s="13"/>
      <c r="ATR14" s="13"/>
      <c r="ATS14" s="13"/>
      <c r="ATT14" s="13"/>
      <c r="ATU14" s="13"/>
      <c r="ATV14" s="13"/>
      <c r="ATW14" s="13"/>
      <c r="ATX14" s="13"/>
      <c r="ATY14" s="13"/>
      <c r="ATZ14" s="13"/>
      <c r="AUA14" s="13"/>
      <c r="AUB14" s="13"/>
      <c r="AUC14" s="13"/>
      <c r="AUD14" s="13"/>
      <c r="AUE14" s="13"/>
      <c r="AUF14" s="13"/>
      <c r="AUG14" s="13"/>
      <c r="AUH14" s="13"/>
      <c r="AUI14" s="13"/>
      <c r="AUJ14" s="13"/>
      <c r="AUK14" s="13"/>
      <c r="AUL14" s="13"/>
      <c r="AUM14" s="13"/>
      <c r="AUN14" s="13"/>
      <c r="AUO14" s="13"/>
      <c r="AUP14" s="13"/>
      <c r="AUQ14" s="13"/>
      <c r="AUR14" s="13"/>
      <c r="AUS14" s="13"/>
      <c r="AUT14" s="13"/>
      <c r="AUU14" s="13"/>
      <c r="AUV14" s="13"/>
      <c r="AUW14" s="13"/>
      <c r="AUX14" s="13"/>
      <c r="AUY14" s="13"/>
      <c r="AUZ14" s="13"/>
      <c r="AVA14" s="13"/>
      <c r="AVB14" s="13"/>
      <c r="AVC14" s="13"/>
      <c r="AVD14" s="13"/>
      <c r="AVE14" s="13"/>
      <c r="AVF14" s="13"/>
      <c r="AVG14" s="13"/>
      <c r="AVH14" s="13"/>
      <c r="AVI14" s="13"/>
      <c r="AVJ14" s="13"/>
      <c r="AVK14" s="13"/>
      <c r="AVL14" s="13"/>
      <c r="AVM14" s="13"/>
      <c r="AVN14" s="13"/>
      <c r="AVO14" s="13"/>
      <c r="AVP14" s="13"/>
      <c r="AVQ14" s="13"/>
      <c r="AVR14" s="13"/>
      <c r="AVS14" s="13"/>
      <c r="AVT14" s="13"/>
      <c r="AVU14" s="13"/>
      <c r="AVV14" s="13"/>
      <c r="AVW14" s="13"/>
      <c r="AVX14" s="13"/>
      <c r="AVY14" s="13"/>
      <c r="AVZ14" s="13"/>
      <c r="AWA14" s="13"/>
      <c r="AWB14" s="13"/>
      <c r="AWC14" s="13"/>
      <c r="AWD14" s="13"/>
      <c r="AWE14" s="13"/>
      <c r="AWF14" s="13"/>
      <c r="AWG14" s="13"/>
      <c r="AWH14" s="13"/>
      <c r="AWI14" s="13"/>
      <c r="AWJ14" s="13"/>
      <c r="AWK14" s="13"/>
      <c r="AWL14" s="13"/>
      <c r="AWM14" s="13"/>
      <c r="AWN14" s="13"/>
      <c r="AWO14" s="13"/>
      <c r="AWP14" s="13"/>
      <c r="AWQ14" s="13"/>
      <c r="AWR14" s="13"/>
      <c r="AWS14" s="13"/>
      <c r="AWT14" s="13"/>
      <c r="AWU14" s="13"/>
      <c r="AWV14" s="13"/>
      <c r="AWW14" s="13"/>
      <c r="AWX14" s="13"/>
      <c r="AWY14" s="13"/>
      <c r="AWZ14" s="13"/>
      <c r="AXA14" s="13"/>
      <c r="AXB14" s="13"/>
      <c r="AXC14" s="13"/>
      <c r="AXD14" s="13"/>
      <c r="AXE14" s="13"/>
      <c r="AXF14" s="13"/>
      <c r="AXG14" s="13"/>
      <c r="AXH14" s="13"/>
      <c r="AXI14" s="13"/>
      <c r="AXJ14" s="13"/>
      <c r="AXK14" s="13"/>
      <c r="AXL14" s="13"/>
      <c r="AXM14" s="13"/>
      <c r="AXN14" s="13"/>
      <c r="AXO14" s="13"/>
      <c r="AXP14" s="13"/>
      <c r="AXQ14" s="13"/>
      <c r="AXR14" s="13"/>
      <c r="AXS14" s="13"/>
      <c r="AXT14" s="13"/>
      <c r="AXU14" s="13"/>
      <c r="AXV14" s="13"/>
      <c r="AXW14" s="13"/>
      <c r="AXX14" s="13"/>
      <c r="AXY14" s="13"/>
      <c r="AXZ14" s="13"/>
      <c r="AYA14" s="13"/>
      <c r="AYB14" s="13"/>
      <c r="AYC14" s="13"/>
      <c r="AYD14" s="13"/>
      <c r="AYE14" s="13"/>
      <c r="AYF14" s="13"/>
      <c r="AYG14" s="13"/>
      <c r="AYH14" s="13"/>
      <c r="AYI14" s="13"/>
      <c r="AYJ14" s="13"/>
      <c r="AYK14" s="13"/>
      <c r="AYL14" s="13"/>
      <c r="AYM14" s="13"/>
      <c r="AYN14" s="13"/>
      <c r="AYO14" s="13"/>
      <c r="AYP14" s="13"/>
      <c r="AYQ14" s="13"/>
      <c r="AYR14" s="13"/>
      <c r="AYS14" s="13"/>
      <c r="AYT14" s="13"/>
      <c r="AYU14" s="13"/>
      <c r="AYV14" s="13"/>
      <c r="AYW14" s="13"/>
      <c r="AYX14" s="13"/>
      <c r="AYY14" s="13"/>
      <c r="AYZ14" s="13"/>
      <c r="AZA14" s="13"/>
      <c r="AZB14" s="13"/>
      <c r="AZC14" s="13"/>
      <c r="AZD14" s="13"/>
      <c r="AZE14" s="13"/>
      <c r="AZF14" s="13"/>
      <c r="AZG14" s="13"/>
      <c r="AZH14" s="13"/>
      <c r="AZI14" s="13"/>
      <c r="AZJ14" s="13"/>
      <c r="AZK14" s="13"/>
      <c r="AZL14" s="13"/>
      <c r="AZM14" s="13"/>
      <c r="AZN14" s="13"/>
      <c r="AZO14" s="13"/>
      <c r="AZP14" s="13"/>
      <c r="AZQ14" s="13"/>
      <c r="AZR14" s="13"/>
      <c r="AZS14" s="13"/>
      <c r="AZT14" s="13"/>
      <c r="AZU14" s="13"/>
      <c r="AZV14" s="13"/>
      <c r="AZW14" s="13"/>
      <c r="AZX14" s="13"/>
      <c r="AZY14" s="13"/>
      <c r="AZZ14" s="13"/>
      <c r="BAA14" s="13"/>
      <c r="BAB14" s="13"/>
      <c r="BAC14" s="13"/>
      <c r="BAD14" s="13"/>
      <c r="BAE14" s="13"/>
      <c r="BAF14" s="13"/>
      <c r="BAG14" s="13"/>
      <c r="BAH14" s="13"/>
      <c r="BAI14" s="13"/>
      <c r="BAJ14" s="13"/>
      <c r="BAK14" s="13"/>
      <c r="BAL14" s="13"/>
      <c r="BAM14" s="13"/>
      <c r="BAN14" s="13"/>
      <c r="BAO14" s="13"/>
      <c r="BAP14" s="13"/>
      <c r="BAQ14" s="13"/>
      <c r="BAR14" s="13"/>
      <c r="BAS14" s="13"/>
      <c r="BAT14" s="13"/>
      <c r="BAU14" s="13"/>
      <c r="BAV14" s="13"/>
      <c r="BAW14" s="13"/>
      <c r="BAX14" s="13"/>
      <c r="BAY14" s="13"/>
      <c r="BAZ14" s="13"/>
      <c r="BBA14" s="13"/>
      <c r="BBB14" s="13"/>
      <c r="BBC14" s="13"/>
      <c r="BBD14" s="13"/>
      <c r="BBE14" s="13"/>
      <c r="BBF14" s="13"/>
      <c r="BBG14" s="13"/>
      <c r="BBH14" s="13"/>
      <c r="BBI14" s="13"/>
      <c r="BBJ14" s="13"/>
      <c r="BBK14" s="13"/>
      <c r="BBL14" s="13"/>
      <c r="BBM14" s="13"/>
      <c r="BBN14" s="13"/>
      <c r="BBO14" s="13"/>
      <c r="BBP14" s="13"/>
      <c r="BBQ14" s="13"/>
      <c r="BBR14" s="13"/>
      <c r="BBS14" s="13"/>
      <c r="BBT14" s="13"/>
      <c r="BBU14" s="13"/>
      <c r="BBV14" s="13"/>
      <c r="BBW14" s="13"/>
      <c r="BBX14" s="13"/>
      <c r="BBY14" s="13"/>
      <c r="BBZ14" s="13"/>
      <c r="BCA14" s="13"/>
      <c r="BCB14" s="13"/>
      <c r="BCC14" s="13"/>
      <c r="BCD14" s="13"/>
      <c r="BCE14" s="13"/>
      <c r="BCF14" s="13"/>
      <c r="BCG14" s="13"/>
      <c r="BCH14" s="13"/>
      <c r="BCI14" s="13"/>
      <c r="BCJ14" s="13"/>
      <c r="BCK14" s="13"/>
      <c r="BCL14" s="13"/>
      <c r="BCM14" s="13"/>
      <c r="BCN14" s="13"/>
      <c r="BCO14" s="13"/>
      <c r="BCP14" s="13"/>
      <c r="BCQ14" s="13"/>
      <c r="BCR14" s="13"/>
      <c r="BCS14" s="13"/>
      <c r="BCT14" s="13"/>
      <c r="BCU14" s="13"/>
      <c r="BCV14" s="13"/>
      <c r="BCW14" s="13"/>
      <c r="BCX14" s="13"/>
      <c r="BCY14" s="13"/>
      <c r="BCZ14" s="13"/>
      <c r="BDA14" s="13"/>
      <c r="BDB14" s="13"/>
      <c r="BDC14" s="13"/>
      <c r="BDD14" s="13"/>
      <c r="BDE14" s="13"/>
      <c r="BDF14" s="13"/>
      <c r="BDG14" s="13"/>
      <c r="BDH14" s="13"/>
      <c r="BDI14" s="13"/>
      <c r="BDJ14" s="13"/>
      <c r="BDK14" s="13"/>
      <c r="BDL14" s="13"/>
      <c r="BDM14" s="13"/>
      <c r="BDN14" s="13"/>
      <c r="BDO14" s="13"/>
      <c r="BDP14" s="13"/>
      <c r="BDQ14" s="13"/>
      <c r="BDR14" s="13"/>
      <c r="BDS14" s="13"/>
      <c r="BDT14" s="13"/>
      <c r="BDU14" s="13"/>
      <c r="BDV14" s="13"/>
      <c r="BDW14" s="13"/>
      <c r="BDX14" s="13"/>
      <c r="BDY14" s="13"/>
      <c r="BDZ14" s="13"/>
      <c r="BEA14" s="13"/>
      <c r="BEB14" s="13"/>
      <c r="BEC14" s="13"/>
      <c r="BED14" s="13"/>
      <c r="BEE14" s="13"/>
      <c r="BEF14" s="13"/>
      <c r="BEG14" s="13"/>
      <c r="BEH14" s="13"/>
      <c r="BEI14" s="13"/>
      <c r="BEJ14" s="13"/>
      <c r="BEK14" s="13"/>
      <c r="BEL14" s="13"/>
      <c r="BEM14" s="13"/>
      <c r="BEN14" s="13"/>
      <c r="BEO14" s="13"/>
      <c r="BEP14" s="13"/>
      <c r="BEQ14" s="13"/>
      <c r="BER14" s="13"/>
      <c r="BES14" s="13"/>
      <c r="BET14" s="13"/>
      <c r="BEU14" s="13"/>
      <c r="BEV14" s="13"/>
      <c r="BEW14" s="13"/>
      <c r="BEX14" s="13"/>
      <c r="BEY14" s="13"/>
      <c r="BEZ14" s="13"/>
      <c r="BFA14" s="13"/>
      <c r="BFB14" s="13"/>
      <c r="BFC14" s="13"/>
      <c r="BFD14" s="13"/>
      <c r="BFE14" s="13"/>
      <c r="BFF14" s="13"/>
      <c r="BFG14" s="13"/>
      <c r="BFH14" s="13"/>
      <c r="BFI14" s="13"/>
      <c r="BFJ14" s="13"/>
      <c r="BFK14" s="13"/>
      <c r="BFL14" s="13"/>
      <c r="BFM14" s="13"/>
      <c r="BFN14" s="13"/>
      <c r="BFO14" s="13"/>
      <c r="BFP14" s="13"/>
      <c r="BFQ14" s="13"/>
      <c r="BFR14" s="13"/>
      <c r="BFS14" s="13"/>
      <c r="BFT14" s="13"/>
      <c r="BFU14" s="13"/>
      <c r="BFV14" s="13"/>
      <c r="BFW14" s="13"/>
      <c r="BFX14" s="13"/>
      <c r="BFY14" s="13"/>
      <c r="BFZ14" s="13"/>
      <c r="BGA14" s="13"/>
      <c r="BGB14" s="13"/>
      <c r="BGC14" s="13"/>
      <c r="BGD14" s="13"/>
      <c r="BGE14" s="13"/>
      <c r="BGF14" s="13"/>
      <c r="BGG14" s="13"/>
      <c r="BGH14" s="13"/>
      <c r="BGI14" s="13"/>
      <c r="BGJ14" s="13"/>
      <c r="BGK14" s="13"/>
      <c r="BGL14" s="13"/>
      <c r="BGM14" s="13"/>
      <c r="BGN14" s="13"/>
      <c r="BGO14" s="13"/>
      <c r="BGP14" s="13"/>
      <c r="BGQ14" s="13"/>
      <c r="BGR14" s="13"/>
      <c r="BGS14" s="13"/>
      <c r="BGT14" s="13"/>
      <c r="BGU14" s="13"/>
      <c r="BGV14" s="13"/>
      <c r="BGW14" s="13"/>
      <c r="BGX14" s="13"/>
      <c r="BGY14" s="13"/>
      <c r="BGZ14" s="13"/>
      <c r="BHA14" s="13"/>
      <c r="BHB14" s="13"/>
      <c r="BHC14" s="13"/>
      <c r="BHD14" s="13"/>
      <c r="BHE14" s="13"/>
      <c r="BHF14" s="13"/>
      <c r="BHG14" s="13"/>
      <c r="BHH14" s="13"/>
      <c r="BHI14" s="13"/>
      <c r="BHJ14" s="13"/>
      <c r="BHK14" s="13"/>
      <c r="BHL14" s="13"/>
      <c r="BHM14" s="13"/>
      <c r="BHN14" s="13"/>
      <c r="BHO14" s="13"/>
      <c r="BHP14" s="13"/>
      <c r="BHQ14" s="13"/>
      <c r="BHR14" s="13"/>
      <c r="BHS14" s="13"/>
      <c r="BHT14" s="13"/>
      <c r="BHU14" s="13"/>
      <c r="BHV14" s="13"/>
      <c r="BHW14" s="13"/>
      <c r="BHX14" s="13"/>
      <c r="BHY14" s="13"/>
      <c r="BHZ14" s="13"/>
      <c r="BIA14" s="13"/>
      <c r="BIB14" s="13"/>
      <c r="BIC14" s="13"/>
      <c r="BID14" s="13"/>
      <c r="BIE14" s="13"/>
      <c r="BIF14" s="13"/>
      <c r="BIG14" s="13"/>
      <c r="BIH14" s="13"/>
      <c r="BII14" s="13"/>
      <c r="BIJ14" s="13"/>
      <c r="BIK14" s="13"/>
      <c r="BIL14" s="13"/>
      <c r="BIM14" s="13"/>
      <c r="BIN14" s="13"/>
      <c r="BIO14" s="13"/>
      <c r="BIP14" s="13"/>
      <c r="BIQ14" s="13"/>
      <c r="BIR14" s="13"/>
      <c r="BIS14" s="13"/>
      <c r="BIT14" s="13"/>
      <c r="BIU14" s="13"/>
      <c r="BIV14" s="13"/>
      <c r="BIW14" s="13"/>
      <c r="BIX14" s="13"/>
      <c r="BIY14" s="13"/>
      <c r="BIZ14" s="13"/>
      <c r="BJA14" s="13"/>
      <c r="BJB14" s="13"/>
      <c r="BJC14" s="13"/>
      <c r="BJD14" s="13"/>
      <c r="BJE14" s="13"/>
      <c r="BJF14" s="13"/>
      <c r="BJG14" s="13"/>
      <c r="BJH14" s="13"/>
      <c r="BJI14" s="13"/>
      <c r="BJJ14" s="13"/>
      <c r="BJK14" s="13"/>
      <c r="BJL14" s="13"/>
      <c r="BJM14" s="13"/>
      <c r="BJN14" s="13"/>
      <c r="BJO14" s="13"/>
      <c r="BJP14" s="13"/>
      <c r="BJQ14" s="13"/>
      <c r="BJR14" s="13"/>
      <c r="BJS14" s="13"/>
      <c r="BJT14" s="13"/>
      <c r="BJU14" s="13"/>
      <c r="BJV14" s="13"/>
      <c r="BJW14" s="13"/>
      <c r="BJX14" s="13"/>
      <c r="BJY14" s="13"/>
      <c r="BJZ14" s="13"/>
      <c r="BKA14" s="13"/>
      <c r="BKB14" s="13"/>
      <c r="BKC14" s="13"/>
      <c r="BKD14" s="13"/>
      <c r="BKE14" s="13"/>
      <c r="BKF14" s="13"/>
      <c r="BKG14" s="13"/>
      <c r="BKH14" s="13"/>
      <c r="BKI14" s="13"/>
      <c r="BKJ14" s="13"/>
      <c r="BKK14" s="13"/>
      <c r="BKL14" s="13"/>
      <c r="BKM14" s="13"/>
      <c r="BKN14" s="13"/>
      <c r="BKO14" s="13"/>
      <c r="BKP14" s="13"/>
      <c r="BKQ14" s="13"/>
      <c r="BKR14" s="13"/>
      <c r="BKS14" s="13"/>
      <c r="BKT14" s="13"/>
      <c r="BKU14" s="13"/>
      <c r="BKV14" s="13"/>
      <c r="BKW14" s="13"/>
      <c r="BKX14" s="13"/>
      <c r="BKY14" s="13"/>
      <c r="BKZ14" s="13"/>
      <c r="BLA14" s="13"/>
      <c r="BLB14" s="13"/>
      <c r="BLC14" s="13"/>
      <c r="BLD14" s="13"/>
      <c r="BLE14" s="13"/>
      <c r="BLF14" s="13"/>
      <c r="BLG14" s="13"/>
      <c r="BLH14" s="13"/>
      <c r="BLI14" s="13"/>
      <c r="BLJ14" s="13"/>
      <c r="BLK14" s="13"/>
      <c r="BLL14" s="13"/>
      <c r="BLM14" s="13"/>
      <c r="BLN14" s="13"/>
      <c r="BLO14" s="13"/>
      <c r="BLP14" s="13"/>
      <c r="BLQ14" s="13"/>
      <c r="BLR14" s="13"/>
      <c r="BLS14" s="13"/>
      <c r="BLT14" s="13"/>
      <c r="BLU14" s="13"/>
      <c r="BLV14" s="13"/>
      <c r="BLW14" s="13"/>
      <c r="BLX14" s="13"/>
      <c r="BLY14" s="13"/>
      <c r="BLZ14" s="13"/>
      <c r="BMA14" s="13"/>
      <c r="BMB14" s="13"/>
      <c r="BMC14" s="13"/>
      <c r="BMD14" s="13"/>
      <c r="BME14" s="13"/>
      <c r="BMF14" s="13"/>
      <c r="BMG14" s="13"/>
      <c r="BMH14" s="13"/>
      <c r="BMI14" s="13"/>
      <c r="BMJ14" s="13"/>
      <c r="BMK14" s="13"/>
      <c r="BML14" s="13"/>
      <c r="BMM14" s="13"/>
      <c r="BMN14" s="13"/>
      <c r="BMO14" s="13"/>
      <c r="BMP14" s="13"/>
      <c r="BMQ14" s="13"/>
      <c r="BMR14" s="13"/>
      <c r="BMS14" s="13"/>
      <c r="BMT14" s="13"/>
      <c r="BMU14" s="13"/>
      <c r="BMV14" s="13"/>
      <c r="BMW14" s="13"/>
      <c r="BMX14" s="13"/>
      <c r="BMY14" s="13"/>
      <c r="BMZ14" s="13"/>
      <c r="BNA14" s="13"/>
      <c r="BNB14" s="13"/>
      <c r="BNC14" s="13"/>
      <c r="BND14" s="13"/>
      <c r="BNE14" s="13"/>
      <c r="BNF14" s="13"/>
      <c r="BNG14" s="13"/>
      <c r="BNH14" s="13"/>
      <c r="BNI14" s="13"/>
      <c r="BNJ14" s="13"/>
      <c r="BNK14" s="13"/>
      <c r="BNL14" s="13"/>
      <c r="BNM14" s="13"/>
      <c r="BNN14" s="13"/>
      <c r="BNO14" s="13"/>
      <c r="BNP14" s="13"/>
      <c r="BNQ14" s="13"/>
      <c r="BNR14" s="13"/>
      <c r="BNS14" s="13"/>
      <c r="BNT14" s="13"/>
      <c r="BNU14" s="13"/>
      <c r="BNV14" s="13"/>
      <c r="BNW14" s="13"/>
      <c r="BNX14" s="13"/>
      <c r="BNY14" s="13"/>
      <c r="BNZ14" s="13"/>
      <c r="BOA14" s="13"/>
      <c r="BOB14" s="13"/>
      <c r="BOC14" s="13"/>
      <c r="BOD14" s="13"/>
      <c r="BOE14" s="13"/>
      <c r="BOF14" s="13"/>
      <c r="BOG14" s="13"/>
      <c r="BOH14" s="13"/>
      <c r="BOI14" s="13"/>
      <c r="BOJ14" s="13"/>
      <c r="BOK14" s="13"/>
      <c r="BOL14" s="13"/>
      <c r="BOM14" s="13"/>
      <c r="BON14" s="13"/>
      <c r="BOO14" s="13"/>
      <c r="BOP14" s="13"/>
      <c r="BOQ14" s="13"/>
      <c r="BOR14" s="13"/>
      <c r="BOS14" s="13"/>
      <c r="BOT14" s="13"/>
      <c r="BOU14" s="13"/>
      <c r="BOV14" s="13"/>
      <c r="BOW14" s="13"/>
      <c r="BOX14" s="13"/>
      <c r="BOY14" s="13"/>
      <c r="BOZ14" s="13"/>
      <c r="BPA14" s="13"/>
      <c r="BPB14" s="13"/>
      <c r="BPC14" s="13"/>
      <c r="BPD14" s="13"/>
      <c r="BPE14" s="13"/>
      <c r="BPF14" s="13"/>
      <c r="BPG14" s="13"/>
      <c r="BPH14" s="13"/>
      <c r="BPI14" s="13"/>
      <c r="BPJ14" s="13"/>
      <c r="BPK14" s="13"/>
      <c r="BPL14" s="13"/>
      <c r="BPM14" s="13"/>
      <c r="BPN14" s="13"/>
      <c r="BPO14" s="13"/>
      <c r="BPP14" s="13"/>
      <c r="BPQ14" s="13"/>
      <c r="BPR14" s="13"/>
      <c r="BPS14" s="13"/>
      <c r="BPT14" s="13"/>
      <c r="BPU14" s="13"/>
      <c r="BPV14" s="13"/>
      <c r="BPW14" s="13"/>
      <c r="BPX14" s="13"/>
      <c r="BPY14" s="13"/>
      <c r="BPZ14" s="13"/>
      <c r="BQA14" s="13"/>
      <c r="BQB14" s="13"/>
      <c r="BQC14" s="13"/>
      <c r="BQD14" s="13"/>
      <c r="BQE14" s="13"/>
      <c r="BQF14" s="13"/>
      <c r="BQG14" s="13"/>
      <c r="BQH14" s="13"/>
      <c r="BQI14" s="13"/>
      <c r="BQJ14" s="13"/>
      <c r="BQK14" s="13"/>
      <c r="BQL14" s="13"/>
      <c r="BQM14" s="13"/>
      <c r="BQN14" s="13"/>
      <c r="BQO14" s="13"/>
      <c r="BQP14" s="13"/>
      <c r="BQQ14" s="13"/>
      <c r="BQR14" s="13"/>
      <c r="BQS14" s="13"/>
      <c r="BQT14" s="13"/>
      <c r="BQU14" s="13"/>
      <c r="BQV14" s="13"/>
      <c r="BQW14" s="13"/>
      <c r="BQX14" s="13"/>
      <c r="BQY14" s="13"/>
      <c r="BQZ14" s="13"/>
      <c r="BRA14" s="13"/>
      <c r="BRB14" s="13"/>
      <c r="BRC14" s="13"/>
      <c r="BRD14" s="13"/>
      <c r="BRE14" s="13"/>
      <c r="BRF14" s="13"/>
      <c r="BRG14" s="13"/>
      <c r="BRH14" s="13"/>
      <c r="BRI14" s="13"/>
      <c r="BRJ14" s="13"/>
      <c r="BRK14" s="13"/>
      <c r="BRL14" s="13"/>
      <c r="BRM14" s="13"/>
      <c r="BRN14" s="13"/>
      <c r="BRO14" s="13"/>
      <c r="BRP14" s="13"/>
      <c r="BRQ14" s="13"/>
      <c r="BRR14" s="13"/>
      <c r="BRS14" s="13"/>
      <c r="BRT14" s="13"/>
      <c r="BRU14" s="13"/>
      <c r="BRV14" s="13"/>
      <c r="BRW14" s="13"/>
      <c r="BRX14" s="13"/>
      <c r="BRY14" s="13"/>
      <c r="BRZ14" s="13"/>
      <c r="BSA14" s="13"/>
      <c r="BSB14" s="13"/>
      <c r="BSC14" s="13"/>
      <c r="BSD14" s="13"/>
      <c r="BSE14" s="13"/>
      <c r="BSF14" s="13"/>
      <c r="BSG14" s="13"/>
      <c r="BSH14" s="13"/>
      <c r="BSI14" s="13"/>
      <c r="BSJ14" s="13"/>
      <c r="BSK14" s="13"/>
      <c r="BSL14" s="13"/>
      <c r="BSM14" s="13"/>
      <c r="BSN14" s="13"/>
      <c r="BSO14" s="13"/>
      <c r="BSP14" s="13"/>
      <c r="BSQ14" s="13"/>
      <c r="BSR14" s="13"/>
      <c r="BSS14" s="13"/>
      <c r="BST14" s="13"/>
      <c r="BSU14" s="13"/>
      <c r="BSV14" s="13"/>
      <c r="BSW14" s="13"/>
      <c r="BSX14" s="13"/>
      <c r="BSY14" s="13"/>
      <c r="BSZ14" s="13"/>
      <c r="BTA14" s="13"/>
      <c r="BTB14" s="13"/>
      <c r="BTC14" s="13"/>
      <c r="BTD14" s="13"/>
      <c r="BTE14" s="13"/>
      <c r="BTF14" s="13"/>
      <c r="BTG14" s="13"/>
      <c r="BTH14" s="13"/>
      <c r="BTI14" s="13"/>
      <c r="BTJ14" s="13"/>
      <c r="BTK14" s="13"/>
      <c r="BTL14" s="13"/>
      <c r="BTM14" s="13"/>
      <c r="BTN14" s="13"/>
      <c r="BTO14" s="13"/>
      <c r="BTP14" s="13"/>
      <c r="BTQ14" s="13"/>
      <c r="BTR14" s="13"/>
      <c r="BTS14" s="13"/>
      <c r="BTT14" s="13"/>
      <c r="BTU14" s="13"/>
      <c r="BTV14" s="13"/>
      <c r="BTW14" s="13"/>
      <c r="BTX14" s="13"/>
      <c r="BTY14" s="13"/>
      <c r="BTZ14" s="13"/>
      <c r="BUA14" s="13"/>
      <c r="BUB14" s="13"/>
      <c r="BUC14" s="13"/>
      <c r="BUD14" s="13"/>
      <c r="BUE14" s="13"/>
      <c r="BUF14" s="13"/>
      <c r="BUG14" s="13"/>
      <c r="BUH14" s="13"/>
      <c r="BUI14" s="13"/>
      <c r="BUJ14" s="13"/>
      <c r="BUK14" s="13"/>
      <c r="BUL14" s="13"/>
      <c r="BUM14" s="13"/>
      <c r="BUN14" s="13"/>
      <c r="BUO14" s="13"/>
      <c r="BUP14" s="13"/>
      <c r="BUQ14" s="13"/>
      <c r="BUR14" s="13"/>
      <c r="BUS14" s="13"/>
      <c r="BUT14" s="13"/>
      <c r="BUU14" s="13"/>
      <c r="BUV14" s="13"/>
      <c r="BUW14" s="13"/>
      <c r="BUX14" s="13"/>
      <c r="BUY14" s="13"/>
      <c r="BUZ14" s="13"/>
      <c r="BVA14" s="13"/>
      <c r="BVB14" s="13"/>
      <c r="BVC14" s="13"/>
      <c r="BVD14" s="13"/>
      <c r="BVE14" s="13"/>
      <c r="BVF14" s="13"/>
      <c r="BVG14" s="13"/>
      <c r="BVH14" s="13"/>
      <c r="BVI14" s="13"/>
      <c r="BVJ14" s="13"/>
      <c r="BVK14" s="13"/>
      <c r="BVL14" s="13"/>
      <c r="BVM14" s="13"/>
      <c r="BVN14" s="13"/>
      <c r="BVO14" s="13"/>
      <c r="BVP14" s="13"/>
      <c r="BVQ14" s="13"/>
      <c r="BVR14" s="13"/>
      <c r="BVS14" s="13"/>
      <c r="BVT14" s="13"/>
      <c r="BVU14" s="13"/>
      <c r="BVV14" s="13"/>
      <c r="BVW14" s="13"/>
      <c r="BVX14" s="13"/>
      <c r="BVY14" s="13"/>
      <c r="BVZ14" s="13"/>
      <c r="BWA14" s="13"/>
      <c r="BWB14" s="13"/>
      <c r="BWC14" s="13"/>
      <c r="BWD14" s="13"/>
      <c r="BWE14" s="13"/>
      <c r="BWF14" s="13"/>
      <c r="BWG14" s="13"/>
      <c r="BWH14" s="13"/>
      <c r="BWI14" s="13"/>
      <c r="BWJ14" s="13"/>
      <c r="BWK14" s="13"/>
      <c r="BWL14" s="13"/>
      <c r="BWM14" s="13"/>
      <c r="BWN14" s="13"/>
      <c r="BWO14" s="13"/>
      <c r="BWP14" s="13"/>
      <c r="BWQ14" s="13"/>
      <c r="BWR14" s="13"/>
      <c r="BWS14" s="13"/>
      <c r="BWT14" s="13"/>
      <c r="BWU14" s="13"/>
      <c r="BWV14" s="13"/>
      <c r="BWW14" s="13"/>
      <c r="BWX14" s="13"/>
      <c r="BWY14" s="13"/>
      <c r="BWZ14" s="13"/>
      <c r="BXA14" s="13"/>
      <c r="BXB14" s="13"/>
      <c r="BXC14" s="13"/>
      <c r="BXD14" s="13"/>
      <c r="BXE14" s="13"/>
      <c r="BXF14" s="13"/>
      <c r="BXG14" s="13"/>
      <c r="BXH14" s="13"/>
      <c r="BXI14" s="13"/>
      <c r="BXJ14" s="13"/>
      <c r="BXK14" s="13"/>
      <c r="BXL14" s="13"/>
      <c r="BXM14" s="13"/>
      <c r="BXN14" s="13"/>
      <c r="BXO14" s="13"/>
      <c r="BXP14" s="13"/>
      <c r="BXQ14" s="13"/>
      <c r="BXR14" s="13"/>
      <c r="BXS14" s="13"/>
      <c r="BXT14" s="13"/>
      <c r="BXU14" s="13"/>
      <c r="BXV14" s="13"/>
      <c r="BXW14" s="13"/>
      <c r="BXX14" s="13"/>
      <c r="BXY14" s="13"/>
      <c r="BXZ14" s="13"/>
      <c r="BYA14" s="13"/>
      <c r="BYB14" s="13"/>
      <c r="BYC14" s="13"/>
      <c r="BYD14" s="13"/>
      <c r="BYE14" s="13"/>
      <c r="BYF14" s="13"/>
      <c r="BYG14" s="13"/>
      <c r="BYH14" s="13"/>
      <c r="BYI14" s="13"/>
      <c r="BYJ14" s="13"/>
      <c r="BYK14" s="13"/>
      <c r="BYL14" s="13"/>
      <c r="BYM14" s="13"/>
      <c r="BYN14" s="13"/>
      <c r="BYO14" s="13"/>
      <c r="BYP14" s="13"/>
      <c r="BYQ14" s="13"/>
      <c r="BYR14" s="13"/>
      <c r="BYS14" s="13"/>
      <c r="BYT14" s="13"/>
      <c r="BYU14" s="13"/>
      <c r="BYV14" s="13"/>
      <c r="BYW14" s="13"/>
      <c r="BYX14" s="13"/>
      <c r="BYY14" s="13"/>
      <c r="BYZ14" s="13"/>
      <c r="BZA14" s="13"/>
      <c r="BZB14" s="13"/>
      <c r="BZC14" s="13"/>
      <c r="BZD14" s="13"/>
      <c r="BZE14" s="13"/>
      <c r="BZF14" s="13"/>
      <c r="BZG14" s="13"/>
      <c r="BZH14" s="13"/>
      <c r="BZI14" s="13"/>
      <c r="BZJ14" s="13"/>
      <c r="BZK14" s="13"/>
      <c r="BZL14" s="13"/>
      <c r="BZM14" s="13"/>
      <c r="BZN14" s="13"/>
      <c r="BZO14" s="13"/>
      <c r="BZP14" s="13"/>
      <c r="BZQ14" s="13"/>
      <c r="BZR14" s="13"/>
      <c r="BZS14" s="13"/>
      <c r="BZT14" s="13"/>
      <c r="BZU14" s="13"/>
      <c r="BZV14" s="13"/>
      <c r="BZW14" s="13"/>
      <c r="BZX14" s="13"/>
      <c r="BZY14" s="13"/>
      <c r="BZZ14" s="13"/>
      <c r="CAA14" s="13"/>
      <c r="CAB14" s="13"/>
      <c r="CAC14" s="13"/>
      <c r="CAD14" s="13"/>
      <c r="CAE14" s="13"/>
      <c r="CAF14" s="13"/>
      <c r="CAG14" s="13"/>
      <c r="CAH14" s="13"/>
      <c r="CAI14" s="13"/>
      <c r="CAJ14" s="13"/>
      <c r="CAK14" s="13"/>
      <c r="CAL14" s="13"/>
      <c r="CAM14" s="13"/>
      <c r="CAN14" s="13"/>
      <c r="CAO14" s="13"/>
      <c r="CAP14" s="13"/>
      <c r="CAQ14" s="13"/>
      <c r="CAR14" s="13"/>
      <c r="CAS14" s="13"/>
      <c r="CAT14" s="13"/>
      <c r="CAU14" s="13"/>
      <c r="CAV14" s="13"/>
      <c r="CAW14" s="13"/>
      <c r="CAX14" s="13"/>
      <c r="CAY14" s="13"/>
      <c r="CAZ14" s="13"/>
      <c r="CBA14" s="13"/>
      <c r="CBB14" s="13"/>
      <c r="CBC14" s="13"/>
      <c r="CBD14" s="13"/>
      <c r="CBE14" s="13"/>
      <c r="CBF14" s="13"/>
      <c r="CBG14" s="13"/>
      <c r="CBH14" s="13"/>
      <c r="CBI14" s="13"/>
      <c r="CBJ14" s="13"/>
      <c r="CBK14" s="13"/>
      <c r="CBL14" s="13"/>
      <c r="CBM14" s="13"/>
      <c r="CBN14" s="13"/>
      <c r="CBO14" s="13"/>
      <c r="CBP14" s="13"/>
      <c r="CBQ14" s="13"/>
      <c r="CBR14" s="13"/>
      <c r="CBS14" s="13"/>
      <c r="CBT14" s="13"/>
      <c r="CBU14" s="13"/>
      <c r="CBV14" s="13"/>
      <c r="CBW14" s="13"/>
      <c r="CBX14" s="13"/>
      <c r="CBY14" s="13"/>
      <c r="CBZ14" s="13"/>
      <c r="CCA14" s="13"/>
      <c r="CCB14" s="13"/>
      <c r="CCC14" s="13"/>
      <c r="CCD14" s="13"/>
      <c r="CCE14" s="13"/>
      <c r="CCF14" s="13"/>
      <c r="CCG14" s="13"/>
      <c r="CCH14" s="13"/>
      <c r="CCI14" s="13"/>
      <c r="CCJ14" s="13"/>
      <c r="CCK14" s="13"/>
      <c r="CCL14" s="13"/>
      <c r="CCM14" s="13"/>
      <c r="CCN14" s="13"/>
      <c r="CCO14" s="13"/>
      <c r="CCP14" s="13"/>
      <c r="CCQ14" s="13"/>
      <c r="CCR14" s="13"/>
      <c r="CCS14" s="13"/>
      <c r="CCT14" s="13"/>
      <c r="CCU14" s="13"/>
      <c r="CCV14" s="13"/>
      <c r="CCW14" s="13"/>
      <c r="CCX14" s="13"/>
      <c r="CCY14" s="13"/>
      <c r="CCZ14" s="13"/>
      <c r="CDA14" s="13"/>
      <c r="CDB14" s="13"/>
      <c r="CDC14" s="13"/>
      <c r="CDD14" s="13"/>
      <c r="CDE14" s="13"/>
      <c r="CDF14" s="13"/>
      <c r="CDG14" s="13"/>
      <c r="CDH14" s="13"/>
      <c r="CDI14" s="13"/>
      <c r="CDJ14" s="13"/>
      <c r="CDK14" s="13"/>
      <c r="CDL14" s="13"/>
      <c r="CDM14" s="13"/>
      <c r="CDN14" s="13"/>
      <c r="CDO14" s="13"/>
      <c r="CDP14" s="13"/>
      <c r="CDQ14" s="13"/>
      <c r="CDR14" s="13"/>
      <c r="CDS14" s="13"/>
      <c r="CDT14" s="13"/>
      <c r="CDU14" s="13"/>
      <c r="CDV14" s="13"/>
      <c r="CDW14" s="13"/>
      <c r="CDX14" s="13"/>
      <c r="CDY14" s="13"/>
      <c r="CDZ14" s="13"/>
      <c r="CEA14" s="13"/>
      <c r="CEB14" s="13"/>
      <c r="CEC14" s="13"/>
      <c r="CED14" s="13"/>
      <c r="CEE14" s="13"/>
      <c r="CEF14" s="13"/>
      <c r="CEG14" s="13"/>
      <c r="CEH14" s="13"/>
      <c r="CEI14" s="13"/>
      <c r="CEJ14" s="13"/>
      <c r="CEK14" s="13"/>
      <c r="CEL14" s="13"/>
      <c r="CEM14" s="13"/>
      <c r="CEN14" s="13"/>
      <c r="CEO14" s="13"/>
      <c r="CEP14" s="13"/>
      <c r="CEQ14" s="13"/>
      <c r="CER14" s="13"/>
      <c r="CES14" s="13"/>
      <c r="CET14" s="13"/>
      <c r="CEU14" s="13"/>
      <c r="CEV14" s="13"/>
      <c r="CEW14" s="13"/>
      <c r="CEX14" s="13"/>
      <c r="CEY14" s="13"/>
      <c r="CEZ14" s="13"/>
      <c r="CFA14" s="13"/>
      <c r="CFB14" s="13"/>
      <c r="CFC14" s="13"/>
      <c r="CFD14" s="13"/>
      <c r="CFE14" s="13"/>
      <c r="CFF14" s="13"/>
      <c r="CFG14" s="13"/>
      <c r="CFH14" s="13"/>
      <c r="CFI14" s="13"/>
      <c r="CFJ14" s="13"/>
      <c r="CFK14" s="13"/>
      <c r="CFL14" s="13"/>
      <c r="CFM14" s="13"/>
      <c r="CFN14" s="13"/>
      <c r="CFO14" s="13"/>
      <c r="CFP14" s="13"/>
      <c r="CFQ14" s="13"/>
      <c r="CFR14" s="13"/>
      <c r="CFS14" s="13"/>
      <c r="CFT14" s="13"/>
      <c r="CFU14" s="13"/>
      <c r="CFV14" s="13"/>
      <c r="CFW14" s="13"/>
      <c r="CFX14" s="13"/>
      <c r="CFY14" s="13"/>
      <c r="CFZ14" s="13"/>
      <c r="CGA14" s="13"/>
      <c r="CGB14" s="13"/>
      <c r="CGC14" s="13"/>
      <c r="CGD14" s="13"/>
      <c r="CGE14" s="13"/>
      <c r="CGF14" s="13"/>
      <c r="CGG14" s="13"/>
      <c r="CGH14" s="13"/>
      <c r="CGI14" s="13"/>
      <c r="CGJ14" s="13"/>
      <c r="CGK14" s="13"/>
      <c r="CGL14" s="13"/>
      <c r="CGM14" s="13"/>
      <c r="CGN14" s="13"/>
      <c r="CGO14" s="13"/>
      <c r="CGP14" s="13"/>
      <c r="CGQ14" s="13"/>
      <c r="CGR14" s="13"/>
      <c r="CGS14" s="13"/>
      <c r="CGT14" s="13"/>
      <c r="CGU14" s="13"/>
      <c r="CGV14" s="13"/>
      <c r="CGW14" s="13"/>
      <c r="CGX14" s="13"/>
      <c r="CGY14" s="13"/>
      <c r="CGZ14" s="13"/>
      <c r="CHA14" s="13"/>
      <c r="CHB14" s="13"/>
      <c r="CHC14" s="13"/>
      <c r="CHD14" s="13"/>
      <c r="CHE14" s="13"/>
      <c r="CHF14" s="13"/>
      <c r="CHG14" s="13"/>
      <c r="CHH14" s="13"/>
      <c r="CHI14" s="13"/>
      <c r="CHJ14" s="13"/>
      <c r="CHK14" s="13"/>
      <c r="CHL14" s="13"/>
      <c r="CHM14" s="13"/>
      <c r="CHN14" s="13"/>
      <c r="CHO14" s="13"/>
      <c r="CHP14" s="13"/>
      <c r="CHQ14" s="13"/>
      <c r="CHR14" s="13"/>
      <c r="CHS14" s="13"/>
      <c r="CHT14" s="13"/>
      <c r="CHU14" s="13"/>
      <c r="CHV14" s="13"/>
      <c r="CHW14" s="13"/>
      <c r="CHX14" s="13"/>
      <c r="CHY14" s="13"/>
      <c r="CHZ14" s="13"/>
      <c r="CIA14" s="13"/>
      <c r="CIB14" s="13"/>
      <c r="CIC14" s="13"/>
      <c r="CID14" s="13"/>
      <c r="CIE14" s="13"/>
      <c r="CIF14" s="13"/>
      <c r="CIG14" s="13"/>
      <c r="CIH14" s="13"/>
      <c r="CII14" s="13"/>
      <c r="CIJ14" s="13"/>
      <c r="CIK14" s="13"/>
      <c r="CIL14" s="13"/>
      <c r="CIM14" s="13"/>
      <c r="CIN14" s="13"/>
      <c r="CIO14" s="13"/>
      <c r="CIP14" s="13"/>
      <c r="CIQ14" s="13"/>
      <c r="CIR14" s="13"/>
      <c r="CIS14" s="13"/>
      <c r="CIT14" s="13"/>
      <c r="CIU14" s="13"/>
      <c r="CIV14" s="13"/>
      <c r="CIW14" s="13"/>
      <c r="CIX14" s="13"/>
      <c r="CIY14" s="13"/>
      <c r="CIZ14" s="13"/>
      <c r="CJA14" s="13"/>
      <c r="CJB14" s="13"/>
      <c r="CJC14" s="13"/>
      <c r="CJD14" s="13"/>
      <c r="CJE14" s="13"/>
      <c r="CJF14" s="13"/>
      <c r="CJG14" s="13"/>
      <c r="CJH14" s="13"/>
      <c r="CJI14" s="13"/>
      <c r="CJJ14" s="13"/>
      <c r="CJK14" s="13"/>
      <c r="CJL14" s="13"/>
      <c r="CJM14" s="13"/>
      <c r="CJN14" s="13"/>
      <c r="CJO14" s="13"/>
      <c r="CJP14" s="13"/>
      <c r="CJQ14" s="13"/>
      <c r="CJR14" s="13"/>
      <c r="CJS14" s="13"/>
      <c r="CJT14" s="13"/>
      <c r="CJU14" s="13"/>
      <c r="CJV14" s="13"/>
      <c r="CJW14" s="13"/>
      <c r="CJX14" s="13"/>
      <c r="CJY14" s="13"/>
      <c r="CJZ14" s="13"/>
      <c r="CKA14" s="13"/>
      <c r="CKB14" s="13"/>
      <c r="CKC14" s="13"/>
      <c r="CKD14" s="13"/>
      <c r="CKE14" s="13"/>
      <c r="CKF14" s="13"/>
      <c r="CKG14" s="13"/>
      <c r="CKH14" s="13"/>
      <c r="CKI14" s="13"/>
      <c r="CKJ14" s="13"/>
      <c r="CKK14" s="13"/>
      <c r="CKL14" s="13"/>
      <c r="CKM14" s="13"/>
      <c r="CKN14" s="13"/>
      <c r="CKO14" s="13"/>
      <c r="CKP14" s="13"/>
      <c r="CKQ14" s="13"/>
      <c r="CKR14" s="13"/>
      <c r="CKS14" s="13"/>
      <c r="CKT14" s="13"/>
      <c r="CKU14" s="13"/>
      <c r="CKV14" s="13"/>
      <c r="CKW14" s="13"/>
      <c r="CKX14" s="13"/>
      <c r="CKY14" s="13"/>
      <c r="CKZ14" s="13"/>
      <c r="CLA14" s="13"/>
      <c r="CLB14" s="13"/>
      <c r="CLC14" s="13"/>
      <c r="CLD14" s="13"/>
      <c r="CLE14" s="13"/>
      <c r="CLF14" s="13"/>
      <c r="CLG14" s="13"/>
      <c r="CLH14" s="13"/>
      <c r="CLI14" s="13"/>
      <c r="CLJ14" s="13"/>
      <c r="CLK14" s="13"/>
      <c r="CLL14" s="13"/>
      <c r="CLM14" s="13"/>
      <c r="CLN14" s="13"/>
      <c r="CLO14" s="13"/>
      <c r="CLP14" s="13"/>
      <c r="CLQ14" s="13"/>
      <c r="CLR14" s="13"/>
      <c r="CLS14" s="13"/>
      <c r="CLT14" s="13"/>
      <c r="CLU14" s="13"/>
      <c r="CLV14" s="13"/>
      <c r="CLW14" s="13"/>
      <c r="CLX14" s="13"/>
      <c r="CLY14" s="13"/>
      <c r="CLZ14" s="13"/>
      <c r="CMA14" s="13"/>
      <c r="CMB14" s="13"/>
      <c r="CMC14" s="13"/>
      <c r="CMD14" s="13"/>
      <c r="CME14" s="13"/>
      <c r="CMF14" s="13"/>
      <c r="CMG14" s="13"/>
      <c r="CMH14" s="13"/>
      <c r="CMI14" s="13"/>
      <c r="CMJ14" s="13"/>
      <c r="CMK14" s="13"/>
      <c r="CML14" s="13"/>
      <c r="CMM14" s="13"/>
      <c r="CMN14" s="13"/>
      <c r="CMO14" s="13"/>
      <c r="CMP14" s="13"/>
      <c r="CMQ14" s="13"/>
      <c r="CMR14" s="13"/>
      <c r="CMS14" s="13"/>
      <c r="CMT14" s="13"/>
      <c r="CMU14" s="13"/>
      <c r="CMV14" s="13"/>
      <c r="CMW14" s="13"/>
      <c r="CMX14" s="13"/>
      <c r="CMY14" s="13"/>
      <c r="CMZ14" s="13"/>
      <c r="CNA14" s="13"/>
      <c r="CNB14" s="13"/>
      <c r="CNC14" s="13"/>
      <c r="CND14" s="13"/>
      <c r="CNE14" s="13"/>
      <c r="CNF14" s="13"/>
      <c r="CNG14" s="13"/>
      <c r="CNH14" s="13"/>
      <c r="CNI14" s="13"/>
      <c r="CNJ14" s="13"/>
      <c r="CNK14" s="13"/>
      <c r="CNL14" s="13"/>
      <c r="CNM14" s="13"/>
      <c r="CNN14" s="13"/>
      <c r="CNO14" s="13"/>
      <c r="CNP14" s="13"/>
      <c r="CNQ14" s="13"/>
      <c r="CNR14" s="13"/>
      <c r="CNS14" s="13"/>
      <c r="CNT14" s="13"/>
      <c r="CNU14" s="13"/>
      <c r="CNV14" s="13"/>
      <c r="CNW14" s="13"/>
      <c r="CNX14" s="13"/>
      <c r="CNY14" s="13"/>
      <c r="CNZ14" s="13"/>
      <c r="COA14" s="13"/>
      <c r="COB14" s="13"/>
      <c r="COC14" s="13"/>
      <c r="COD14" s="13"/>
      <c r="COE14" s="13"/>
      <c r="COF14" s="13"/>
      <c r="COG14" s="13"/>
      <c r="COH14" s="13"/>
      <c r="COI14" s="13"/>
      <c r="COJ14" s="13"/>
      <c r="COK14" s="13"/>
      <c r="COL14" s="13"/>
      <c r="COM14" s="13"/>
      <c r="CON14" s="13"/>
      <c r="COO14" s="13"/>
      <c r="COP14" s="13"/>
      <c r="COQ14" s="13"/>
      <c r="COR14" s="13"/>
      <c r="COS14" s="13"/>
      <c r="COT14" s="13"/>
      <c r="COU14" s="13"/>
      <c r="COV14" s="13"/>
      <c r="COW14" s="13"/>
      <c r="COX14" s="13"/>
      <c r="COY14" s="13"/>
      <c r="COZ14" s="13"/>
      <c r="CPA14" s="13"/>
      <c r="CPB14" s="13"/>
      <c r="CPC14" s="13"/>
      <c r="CPD14" s="13"/>
      <c r="CPE14" s="13"/>
      <c r="CPF14" s="13"/>
      <c r="CPG14" s="13"/>
      <c r="CPH14" s="13"/>
      <c r="CPI14" s="13"/>
      <c r="CPJ14" s="13"/>
      <c r="CPK14" s="13"/>
      <c r="CPL14" s="13"/>
      <c r="CPM14" s="13"/>
      <c r="CPN14" s="13"/>
      <c r="CPO14" s="13"/>
      <c r="CPP14" s="13"/>
      <c r="CPQ14" s="13"/>
      <c r="CPR14" s="13"/>
      <c r="CPS14" s="13"/>
      <c r="CPT14" s="13"/>
      <c r="CPU14" s="13"/>
      <c r="CPV14" s="13"/>
      <c r="CPW14" s="13"/>
      <c r="CPX14" s="13"/>
      <c r="CPY14" s="13"/>
      <c r="CPZ14" s="13"/>
      <c r="CQA14" s="13"/>
      <c r="CQB14" s="13"/>
      <c r="CQC14" s="13"/>
      <c r="CQD14" s="13"/>
      <c r="CQE14" s="13"/>
      <c r="CQF14" s="13"/>
      <c r="CQG14" s="13"/>
      <c r="CQH14" s="13"/>
      <c r="CQI14" s="13"/>
      <c r="CQJ14" s="13"/>
      <c r="CQK14" s="13"/>
      <c r="CQL14" s="13"/>
      <c r="CQM14" s="13"/>
      <c r="CQN14" s="13"/>
      <c r="CQO14" s="13"/>
      <c r="CQP14" s="13"/>
      <c r="CQQ14" s="13"/>
      <c r="CQR14" s="13"/>
      <c r="CQS14" s="13"/>
      <c r="CQT14" s="13"/>
      <c r="CQU14" s="13"/>
      <c r="CQV14" s="13"/>
      <c r="CQW14" s="13"/>
      <c r="CQX14" s="13"/>
      <c r="CQY14" s="13"/>
      <c r="CQZ14" s="13"/>
      <c r="CRA14" s="13"/>
      <c r="CRB14" s="13"/>
      <c r="CRC14" s="13"/>
      <c r="CRD14" s="13"/>
      <c r="CRE14" s="13"/>
      <c r="CRF14" s="13"/>
      <c r="CRG14" s="13"/>
      <c r="CRH14" s="13"/>
      <c r="CRI14" s="13"/>
      <c r="CRJ14" s="13"/>
      <c r="CRK14" s="13"/>
      <c r="CRL14" s="13"/>
      <c r="CRM14" s="13"/>
      <c r="CRN14" s="13"/>
      <c r="CRO14" s="13"/>
      <c r="CRP14" s="13"/>
      <c r="CRQ14" s="13"/>
      <c r="CRR14" s="13"/>
      <c r="CRS14" s="13"/>
      <c r="CRT14" s="13"/>
      <c r="CRU14" s="13"/>
      <c r="CRV14" s="13"/>
      <c r="CRW14" s="13"/>
      <c r="CRX14" s="13"/>
      <c r="CRY14" s="13"/>
      <c r="CRZ14" s="13"/>
      <c r="CSA14" s="13"/>
      <c r="CSB14" s="13"/>
      <c r="CSC14" s="13"/>
      <c r="CSD14" s="13"/>
      <c r="CSE14" s="13"/>
      <c r="CSF14" s="13"/>
      <c r="CSG14" s="13"/>
      <c r="CSH14" s="13"/>
      <c r="CSI14" s="13"/>
      <c r="CSJ14" s="13"/>
      <c r="CSK14" s="13"/>
      <c r="CSL14" s="13"/>
      <c r="CSM14" s="13"/>
      <c r="CSN14" s="13"/>
      <c r="CSO14" s="13"/>
      <c r="CSP14" s="13"/>
      <c r="CSQ14" s="13"/>
      <c r="CSR14" s="13"/>
      <c r="CSS14" s="13"/>
      <c r="CST14" s="13"/>
      <c r="CSU14" s="13"/>
      <c r="CSV14" s="13"/>
      <c r="CSW14" s="13"/>
      <c r="CSX14" s="13"/>
      <c r="CSY14" s="13"/>
      <c r="CSZ14" s="13"/>
      <c r="CTA14" s="13"/>
      <c r="CTB14" s="13"/>
      <c r="CTC14" s="13"/>
      <c r="CTD14" s="13"/>
      <c r="CTE14" s="13"/>
      <c r="CTF14" s="13"/>
      <c r="CTG14" s="13"/>
      <c r="CTH14" s="13"/>
      <c r="CTI14" s="13"/>
      <c r="CTJ14" s="13"/>
      <c r="CTK14" s="13"/>
      <c r="CTL14" s="13"/>
      <c r="CTM14" s="13"/>
      <c r="CTN14" s="13"/>
      <c r="CTO14" s="13"/>
      <c r="CTP14" s="13"/>
      <c r="CTQ14" s="13"/>
      <c r="CTR14" s="13"/>
      <c r="CTS14" s="13"/>
      <c r="CTT14" s="13"/>
      <c r="CTU14" s="13"/>
      <c r="CTV14" s="13"/>
      <c r="CTW14" s="13"/>
      <c r="CTX14" s="13"/>
      <c r="CTY14" s="13"/>
      <c r="CTZ14" s="13"/>
      <c r="CUA14" s="13"/>
      <c r="CUB14" s="13"/>
      <c r="CUC14" s="13"/>
      <c r="CUD14" s="13"/>
      <c r="CUE14" s="13"/>
      <c r="CUF14" s="13"/>
      <c r="CUG14" s="13"/>
      <c r="CUH14" s="13"/>
      <c r="CUI14" s="13"/>
      <c r="CUJ14" s="13"/>
      <c r="CUK14" s="13"/>
      <c r="CUL14" s="13"/>
      <c r="CUM14" s="13"/>
      <c r="CUN14" s="13"/>
      <c r="CUO14" s="13"/>
      <c r="CUP14" s="13"/>
      <c r="CUQ14" s="13"/>
      <c r="CUR14" s="13"/>
      <c r="CUS14" s="13"/>
      <c r="CUT14" s="13"/>
      <c r="CUU14" s="13"/>
      <c r="CUV14" s="13"/>
      <c r="CUW14" s="13"/>
      <c r="CUX14" s="13"/>
      <c r="CUY14" s="13"/>
      <c r="CUZ14" s="13"/>
      <c r="CVA14" s="13"/>
      <c r="CVB14" s="13"/>
      <c r="CVC14" s="13"/>
      <c r="CVD14" s="13"/>
      <c r="CVE14" s="13"/>
      <c r="CVF14" s="13"/>
      <c r="CVG14" s="13"/>
      <c r="CVH14" s="13"/>
      <c r="CVI14" s="13"/>
      <c r="CVJ14" s="13"/>
      <c r="CVK14" s="13"/>
      <c r="CVL14" s="13"/>
      <c r="CVM14" s="13"/>
      <c r="CVN14" s="13"/>
      <c r="CVO14" s="13"/>
      <c r="CVP14" s="13"/>
      <c r="CVQ14" s="13"/>
      <c r="CVR14" s="13"/>
      <c r="CVS14" s="13"/>
      <c r="CVT14" s="13"/>
      <c r="CVU14" s="13"/>
      <c r="CVV14" s="13"/>
      <c r="CVW14" s="13"/>
      <c r="CVX14" s="13"/>
      <c r="CVY14" s="13"/>
      <c r="CVZ14" s="13"/>
      <c r="CWA14" s="13"/>
      <c r="CWB14" s="13"/>
      <c r="CWC14" s="13"/>
      <c r="CWD14" s="13"/>
      <c r="CWE14" s="13"/>
      <c r="CWF14" s="13"/>
      <c r="CWG14" s="13"/>
      <c r="CWH14" s="13"/>
      <c r="CWI14" s="13"/>
      <c r="CWJ14" s="13"/>
      <c r="CWK14" s="13"/>
      <c r="CWL14" s="13"/>
      <c r="CWM14" s="13"/>
      <c r="CWN14" s="13"/>
      <c r="CWO14" s="13"/>
      <c r="CWP14" s="13"/>
      <c r="CWQ14" s="13"/>
      <c r="CWR14" s="13"/>
      <c r="CWS14" s="13"/>
      <c r="CWT14" s="13"/>
      <c r="CWU14" s="13"/>
      <c r="CWV14" s="13"/>
      <c r="CWW14" s="13"/>
      <c r="CWX14" s="13"/>
      <c r="CWY14" s="13"/>
      <c r="CWZ14" s="13"/>
      <c r="CXA14" s="13"/>
      <c r="CXB14" s="13"/>
      <c r="CXC14" s="13"/>
      <c r="CXD14" s="13"/>
      <c r="CXE14" s="13"/>
      <c r="CXF14" s="13"/>
      <c r="CXG14" s="13"/>
      <c r="CXH14" s="13"/>
      <c r="CXI14" s="13"/>
      <c r="CXJ14" s="13"/>
      <c r="CXK14" s="13"/>
      <c r="CXL14" s="13"/>
      <c r="CXM14" s="13"/>
      <c r="CXN14" s="13"/>
      <c r="CXO14" s="13"/>
      <c r="CXP14" s="13"/>
      <c r="CXQ14" s="13"/>
      <c r="CXR14" s="13"/>
      <c r="CXS14" s="13"/>
      <c r="CXT14" s="13"/>
      <c r="CXU14" s="13"/>
      <c r="CXV14" s="13"/>
      <c r="CXW14" s="13"/>
      <c r="CXX14" s="13"/>
      <c r="CXY14" s="13"/>
      <c r="CXZ14" s="13"/>
      <c r="CYA14" s="13"/>
      <c r="CYB14" s="13"/>
      <c r="CYC14" s="13"/>
      <c r="CYD14" s="13"/>
      <c r="CYE14" s="13"/>
      <c r="CYF14" s="13"/>
      <c r="CYG14" s="13"/>
      <c r="CYH14" s="13"/>
      <c r="CYI14" s="13"/>
      <c r="CYJ14" s="13"/>
      <c r="CYK14" s="13"/>
      <c r="CYL14" s="13"/>
      <c r="CYM14" s="13"/>
      <c r="CYN14" s="13"/>
      <c r="CYO14" s="13"/>
      <c r="CYP14" s="13"/>
      <c r="CYQ14" s="13"/>
      <c r="CYR14" s="13"/>
      <c r="CYS14" s="13"/>
      <c r="CYT14" s="13"/>
      <c r="CYU14" s="13"/>
      <c r="CYV14" s="13"/>
      <c r="CYW14" s="13"/>
      <c r="CYX14" s="13"/>
      <c r="CYY14" s="13"/>
      <c r="CYZ14" s="13"/>
      <c r="CZA14" s="13"/>
      <c r="CZB14" s="13"/>
      <c r="CZC14" s="13"/>
      <c r="CZD14" s="13"/>
      <c r="CZE14" s="13"/>
      <c r="CZF14" s="13"/>
      <c r="CZG14" s="13"/>
      <c r="CZH14" s="13"/>
      <c r="CZI14" s="13"/>
      <c r="CZJ14" s="13"/>
      <c r="CZK14" s="13"/>
      <c r="CZL14" s="13"/>
      <c r="CZM14" s="13"/>
      <c r="CZN14" s="13"/>
      <c r="CZO14" s="13"/>
      <c r="CZP14" s="13"/>
      <c r="CZQ14" s="13"/>
      <c r="CZR14" s="13"/>
      <c r="CZS14" s="13"/>
      <c r="CZT14" s="13"/>
      <c r="CZU14" s="13"/>
      <c r="CZV14" s="13"/>
      <c r="CZW14" s="13"/>
      <c r="CZX14" s="13"/>
      <c r="CZY14" s="13"/>
      <c r="CZZ14" s="13"/>
      <c r="DAA14" s="13"/>
      <c r="DAB14" s="13"/>
      <c r="DAC14" s="13"/>
      <c r="DAD14" s="13"/>
      <c r="DAE14" s="13"/>
      <c r="DAF14" s="13"/>
      <c r="DAG14" s="13"/>
      <c r="DAH14" s="13"/>
      <c r="DAI14" s="13"/>
      <c r="DAJ14" s="13"/>
      <c r="DAK14" s="13"/>
      <c r="DAL14" s="13"/>
      <c r="DAM14" s="13"/>
      <c r="DAN14" s="13"/>
      <c r="DAO14" s="13"/>
      <c r="DAP14" s="13"/>
      <c r="DAQ14" s="13"/>
      <c r="DAR14" s="13"/>
      <c r="DAS14" s="13"/>
      <c r="DAT14" s="13"/>
      <c r="DAU14" s="13"/>
      <c r="DAV14" s="13"/>
      <c r="DAW14" s="13"/>
      <c r="DAX14" s="13"/>
      <c r="DAY14" s="13"/>
      <c r="DAZ14" s="13"/>
      <c r="DBA14" s="13"/>
      <c r="DBB14" s="13"/>
      <c r="DBC14" s="13"/>
      <c r="DBD14" s="13"/>
      <c r="DBE14" s="13"/>
      <c r="DBF14" s="13"/>
      <c r="DBG14" s="13"/>
      <c r="DBH14" s="13"/>
      <c r="DBI14" s="13"/>
      <c r="DBJ14" s="13"/>
      <c r="DBK14" s="13"/>
      <c r="DBL14" s="13"/>
      <c r="DBM14" s="13"/>
      <c r="DBN14" s="13"/>
      <c r="DBO14" s="13"/>
      <c r="DBP14" s="13"/>
      <c r="DBQ14" s="13"/>
      <c r="DBR14" s="13"/>
      <c r="DBS14" s="13"/>
      <c r="DBT14" s="13"/>
      <c r="DBU14" s="13"/>
      <c r="DBV14" s="13"/>
      <c r="DBW14" s="13"/>
      <c r="DBX14" s="13"/>
      <c r="DBY14" s="13"/>
      <c r="DBZ14" s="13"/>
      <c r="DCA14" s="13"/>
      <c r="DCB14" s="13"/>
      <c r="DCC14" s="13"/>
      <c r="DCD14" s="13"/>
      <c r="DCE14" s="13"/>
      <c r="DCF14" s="13"/>
      <c r="DCG14" s="13"/>
      <c r="DCH14" s="13"/>
      <c r="DCI14" s="13"/>
      <c r="DCJ14" s="13"/>
      <c r="DCK14" s="13"/>
      <c r="DCL14" s="13"/>
      <c r="DCM14" s="13"/>
      <c r="DCN14" s="13"/>
      <c r="DCO14" s="13"/>
      <c r="DCP14" s="13"/>
      <c r="DCQ14" s="13"/>
      <c r="DCR14" s="13"/>
      <c r="DCS14" s="13"/>
      <c r="DCT14" s="13"/>
      <c r="DCU14" s="13"/>
      <c r="DCV14" s="13"/>
      <c r="DCW14" s="13"/>
      <c r="DCX14" s="13"/>
      <c r="DCY14" s="13"/>
      <c r="DCZ14" s="13"/>
      <c r="DDA14" s="13"/>
      <c r="DDB14" s="13"/>
      <c r="DDC14" s="13"/>
      <c r="DDD14" s="13"/>
      <c r="DDE14" s="13"/>
      <c r="DDF14" s="13"/>
      <c r="DDG14" s="13"/>
      <c r="DDH14" s="13"/>
      <c r="DDI14" s="13"/>
      <c r="DDJ14" s="13"/>
      <c r="DDK14" s="13"/>
      <c r="DDL14" s="13"/>
      <c r="DDM14" s="13"/>
      <c r="DDN14" s="13"/>
      <c r="DDO14" s="13"/>
      <c r="DDP14" s="13"/>
      <c r="DDQ14" s="13"/>
      <c r="DDR14" s="13"/>
      <c r="DDS14" s="13"/>
      <c r="DDT14" s="13"/>
      <c r="DDU14" s="13"/>
      <c r="DDV14" s="13"/>
      <c r="DDW14" s="13"/>
      <c r="DDX14" s="13"/>
      <c r="DDY14" s="13"/>
      <c r="DDZ14" s="13"/>
      <c r="DEA14" s="13"/>
      <c r="DEB14" s="13"/>
      <c r="DEC14" s="13"/>
      <c r="DED14" s="13"/>
      <c r="DEE14" s="13"/>
      <c r="DEF14" s="13"/>
      <c r="DEG14" s="13"/>
      <c r="DEH14" s="13"/>
      <c r="DEI14" s="13"/>
      <c r="DEJ14" s="13"/>
      <c r="DEK14" s="13"/>
      <c r="DEL14" s="13"/>
      <c r="DEM14" s="13"/>
      <c r="DEN14" s="13"/>
      <c r="DEO14" s="13"/>
      <c r="DEP14" s="13"/>
      <c r="DEQ14" s="13"/>
      <c r="DER14" s="13"/>
      <c r="DES14" s="13"/>
      <c r="DET14" s="13"/>
      <c r="DEU14" s="13"/>
      <c r="DEV14" s="13"/>
      <c r="DEW14" s="13"/>
      <c r="DEX14" s="13"/>
      <c r="DEY14" s="13"/>
      <c r="DEZ14" s="13"/>
      <c r="DFA14" s="13"/>
      <c r="DFB14" s="13"/>
      <c r="DFC14" s="13"/>
      <c r="DFD14" s="13"/>
      <c r="DFE14" s="13"/>
      <c r="DFF14" s="13"/>
      <c r="DFG14" s="13"/>
      <c r="DFH14" s="13"/>
      <c r="DFI14" s="13"/>
      <c r="DFJ14" s="13"/>
      <c r="DFK14" s="13"/>
      <c r="DFL14" s="13"/>
      <c r="DFM14" s="13"/>
      <c r="DFN14" s="13"/>
      <c r="DFO14" s="13"/>
      <c r="DFP14" s="13"/>
      <c r="DFQ14" s="13"/>
      <c r="DFR14" s="13"/>
      <c r="DFS14" s="13"/>
      <c r="DFT14" s="13"/>
      <c r="DFU14" s="13"/>
      <c r="DFV14" s="13"/>
      <c r="DFW14" s="13"/>
      <c r="DFX14" s="13"/>
      <c r="DFY14" s="13"/>
      <c r="DFZ14" s="13"/>
      <c r="DGA14" s="13"/>
      <c r="DGB14" s="13"/>
      <c r="DGC14" s="13"/>
      <c r="DGD14" s="13"/>
      <c r="DGE14" s="13"/>
      <c r="DGF14" s="13"/>
      <c r="DGG14" s="13"/>
      <c r="DGH14" s="13"/>
      <c r="DGI14" s="13"/>
      <c r="DGJ14" s="13"/>
      <c r="DGK14" s="13"/>
      <c r="DGL14" s="13"/>
      <c r="DGM14" s="13"/>
      <c r="DGN14" s="13"/>
      <c r="DGO14" s="13"/>
      <c r="DGP14" s="13"/>
      <c r="DGQ14" s="13"/>
      <c r="DGR14" s="13"/>
      <c r="DGS14" s="13"/>
      <c r="DGT14" s="13"/>
      <c r="DGU14" s="13"/>
      <c r="DGV14" s="13"/>
      <c r="DGW14" s="13"/>
      <c r="DGX14" s="13"/>
      <c r="DGY14" s="13"/>
      <c r="DGZ14" s="13"/>
      <c r="DHA14" s="13"/>
      <c r="DHB14" s="13"/>
      <c r="DHC14" s="13"/>
      <c r="DHD14" s="13"/>
      <c r="DHE14" s="13"/>
      <c r="DHF14" s="13"/>
      <c r="DHG14" s="13"/>
      <c r="DHH14" s="13"/>
      <c r="DHI14" s="13"/>
      <c r="DHJ14" s="13"/>
      <c r="DHK14" s="13"/>
      <c r="DHL14" s="13"/>
      <c r="DHM14" s="13"/>
      <c r="DHN14" s="13"/>
      <c r="DHO14" s="13"/>
      <c r="DHP14" s="13"/>
      <c r="DHQ14" s="13"/>
      <c r="DHR14" s="13"/>
      <c r="DHS14" s="13"/>
      <c r="DHT14" s="13"/>
      <c r="DHU14" s="13"/>
      <c r="DHV14" s="13"/>
      <c r="DHW14" s="13"/>
      <c r="DHX14" s="13"/>
      <c r="DHY14" s="13"/>
      <c r="DHZ14" s="13"/>
      <c r="DIA14" s="13"/>
      <c r="DIB14" s="13"/>
      <c r="DIC14" s="13"/>
      <c r="DID14" s="13"/>
      <c r="DIE14" s="13"/>
      <c r="DIF14" s="13"/>
      <c r="DIG14" s="13"/>
      <c r="DIH14" s="13"/>
      <c r="DII14" s="13"/>
      <c r="DIJ14" s="13"/>
      <c r="DIK14" s="13"/>
      <c r="DIL14" s="13"/>
      <c r="DIM14" s="13"/>
      <c r="DIN14" s="13"/>
      <c r="DIO14" s="13"/>
      <c r="DIP14" s="13"/>
      <c r="DIQ14" s="13"/>
      <c r="DIR14" s="13"/>
      <c r="DIS14" s="13"/>
      <c r="DIT14" s="13"/>
      <c r="DIU14" s="13"/>
      <c r="DIV14" s="13"/>
      <c r="DIW14" s="13"/>
      <c r="DIX14" s="13"/>
      <c r="DIY14" s="13"/>
      <c r="DIZ14" s="13"/>
      <c r="DJA14" s="13"/>
      <c r="DJB14" s="13"/>
      <c r="DJC14" s="13"/>
      <c r="DJD14" s="13"/>
      <c r="DJE14" s="13"/>
      <c r="DJF14" s="13"/>
      <c r="DJG14" s="13"/>
      <c r="DJH14" s="13"/>
      <c r="DJI14" s="13"/>
      <c r="DJJ14" s="13"/>
      <c r="DJK14" s="13"/>
      <c r="DJL14" s="13"/>
      <c r="DJM14" s="13"/>
      <c r="DJN14" s="13"/>
      <c r="DJO14" s="13"/>
      <c r="DJP14" s="13"/>
      <c r="DJQ14" s="13"/>
      <c r="DJR14" s="13"/>
      <c r="DJS14" s="13"/>
      <c r="DJT14" s="13"/>
      <c r="DJU14" s="13"/>
      <c r="DJV14" s="13"/>
      <c r="DJW14" s="13"/>
      <c r="DJX14" s="13"/>
      <c r="DJY14" s="13"/>
      <c r="DJZ14" s="13"/>
      <c r="DKA14" s="13"/>
      <c r="DKB14" s="13"/>
      <c r="DKC14" s="13"/>
      <c r="DKD14" s="13"/>
      <c r="DKE14" s="13"/>
      <c r="DKF14" s="13"/>
      <c r="DKG14" s="13"/>
      <c r="DKH14" s="13"/>
      <c r="DKI14" s="13"/>
      <c r="DKJ14" s="13"/>
      <c r="DKK14" s="13"/>
      <c r="DKL14" s="13"/>
      <c r="DKM14" s="13"/>
      <c r="DKN14" s="13"/>
      <c r="DKO14" s="13"/>
      <c r="DKP14" s="13"/>
      <c r="DKQ14" s="13"/>
      <c r="DKR14" s="13"/>
      <c r="DKS14" s="13"/>
      <c r="DKT14" s="13"/>
      <c r="DKU14" s="13"/>
      <c r="DKV14" s="13"/>
      <c r="DKW14" s="13"/>
      <c r="DKX14" s="13"/>
      <c r="DKY14" s="13"/>
      <c r="DKZ14" s="13"/>
      <c r="DLA14" s="13"/>
      <c r="DLB14" s="13"/>
      <c r="DLC14" s="13"/>
      <c r="DLD14" s="13"/>
      <c r="DLE14" s="13"/>
      <c r="DLF14" s="13"/>
      <c r="DLG14" s="13"/>
      <c r="DLH14" s="13"/>
      <c r="DLI14" s="13"/>
      <c r="DLJ14" s="13"/>
      <c r="DLK14" s="13"/>
      <c r="DLL14" s="13"/>
      <c r="DLM14" s="13"/>
      <c r="DLN14" s="13"/>
      <c r="DLO14" s="13"/>
      <c r="DLP14" s="13"/>
      <c r="DLQ14" s="13"/>
      <c r="DLR14" s="13"/>
      <c r="DLS14" s="13"/>
      <c r="DLT14" s="13"/>
      <c r="DLU14" s="13"/>
      <c r="DLV14" s="13"/>
      <c r="DLW14" s="13"/>
      <c r="DLX14" s="13"/>
      <c r="DLY14" s="13"/>
      <c r="DLZ14" s="13"/>
      <c r="DMA14" s="13"/>
      <c r="DMB14" s="13"/>
      <c r="DMC14" s="13"/>
      <c r="DMD14" s="13"/>
      <c r="DME14" s="13"/>
      <c r="DMF14" s="13"/>
      <c r="DMG14" s="13"/>
      <c r="DMH14" s="13"/>
      <c r="DMI14" s="13"/>
      <c r="DMJ14" s="13"/>
      <c r="DMK14" s="13"/>
      <c r="DML14" s="13"/>
      <c r="DMM14" s="13"/>
      <c r="DMN14" s="13"/>
      <c r="DMO14" s="13"/>
      <c r="DMP14" s="13"/>
      <c r="DMQ14" s="13"/>
      <c r="DMR14" s="13"/>
      <c r="DMS14" s="13"/>
      <c r="DMT14" s="13"/>
      <c r="DMU14" s="13"/>
      <c r="DMV14" s="13"/>
      <c r="DMW14" s="13"/>
      <c r="DMX14" s="13"/>
      <c r="DMY14" s="13"/>
      <c r="DMZ14" s="13"/>
      <c r="DNA14" s="13"/>
      <c r="DNB14" s="13"/>
      <c r="DNC14" s="13"/>
      <c r="DND14" s="13"/>
      <c r="DNE14" s="13"/>
      <c r="DNF14" s="13"/>
      <c r="DNG14" s="13"/>
      <c r="DNH14" s="13"/>
      <c r="DNI14" s="13"/>
      <c r="DNJ14" s="13"/>
      <c r="DNK14" s="13"/>
      <c r="DNL14" s="13"/>
      <c r="DNM14" s="13"/>
      <c r="DNN14" s="13"/>
      <c r="DNO14" s="13"/>
      <c r="DNP14" s="13"/>
      <c r="DNQ14" s="13"/>
      <c r="DNR14" s="13"/>
      <c r="DNS14" s="13"/>
      <c r="DNT14" s="13"/>
      <c r="DNU14" s="13"/>
      <c r="DNV14" s="13"/>
      <c r="DNW14" s="13"/>
      <c r="DNX14" s="13"/>
      <c r="DNY14" s="13"/>
      <c r="DNZ14" s="13"/>
      <c r="DOA14" s="13"/>
      <c r="DOB14" s="13"/>
      <c r="DOC14" s="13"/>
      <c r="DOD14" s="13"/>
      <c r="DOE14" s="13"/>
      <c r="DOF14" s="13"/>
      <c r="DOG14" s="13"/>
      <c r="DOH14" s="13"/>
      <c r="DOI14" s="13"/>
      <c r="DOJ14" s="13"/>
      <c r="DOK14" s="13"/>
      <c r="DOL14" s="13"/>
      <c r="DOM14" s="13"/>
      <c r="DON14" s="13"/>
      <c r="DOO14" s="13"/>
      <c r="DOP14" s="13"/>
      <c r="DOQ14" s="13"/>
      <c r="DOR14" s="13"/>
      <c r="DOS14" s="13"/>
      <c r="DOT14" s="13"/>
      <c r="DOU14" s="13"/>
      <c r="DOV14" s="13"/>
      <c r="DOW14" s="13"/>
      <c r="DOX14" s="13"/>
      <c r="DOY14" s="13"/>
      <c r="DOZ14" s="13"/>
      <c r="DPA14" s="13"/>
      <c r="DPB14" s="13"/>
      <c r="DPC14" s="13"/>
      <c r="DPD14" s="13"/>
      <c r="DPE14" s="13"/>
      <c r="DPF14" s="13"/>
      <c r="DPG14" s="13"/>
      <c r="DPH14" s="13"/>
      <c r="DPI14" s="13"/>
      <c r="DPJ14" s="13"/>
      <c r="DPK14" s="13"/>
      <c r="DPL14" s="13"/>
      <c r="DPM14" s="13"/>
      <c r="DPN14" s="13"/>
      <c r="DPO14" s="13"/>
      <c r="DPP14" s="13"/>
      <c r="DPQ14" s="13"/>
      <c r="DPR14" s="13"/>
      <c r="DPS14" s="13"/>
      <c r="DPT14" s="13"/>
      <c r="DPU14" s="13"/>
      <c r="DPV14" s="13"/>
      <c r="DPW14" s="13"/>
      <c r="DPX14" s="13"/>
      <c r="DPY14" s="13"/>
      <c r="DPZ14" s="13"/>
      <c r="DQA14" s="13"/>
      <c r="DQB14" s="13"/>
      <c r="DQC14" s="13"/>
      <c r="DQD14" s="13"/>
      <c r="DQE14" s="13"/>
      <c r="DQF14" s="13"/>
      <c r="DQG14" s="13"/>
      <c r="DQH14" s="13"/>
      <c r="DQI14" s="13"/>
      <c r="DQJ14" s="13"/>
      <c r="DQK14" s="13"/>
      <c r="DQL14" s="13"/>
      <c r="DQM14" s="13"/>
      <c r="DQN14" s="13"/>
      <c r="DQO14" s="13"/>
      <c r="DQP14" s="13"/>
      <c r="DQQ14" s="13"/>
      <c r="DQR14" s="13"/>
      <c r="DQS14" s="13"/>
      <c r="DQT14" s="13"/>
      <c r="DQU14" s="13"/>
      <c r="DQV14" s="13"/>
      <c r="DQW14" s="13"/>
      <c r="DQX14" s="13"/>
      <c r="DQY14" s="13"/>
      <c r="DQZ14" s="13"/>
      <c r="DRA14" s="13"/>
      <c r="DRB14" s="13"/>
      <c r="DRC14" s="13"/>
      <c r="DRD14" s="13"/>
      <c r="DRE14" s="13"/>
      <c r="DRF14" s="13"/>
      <c r="DRG14" s="13"/>
      <c r="DRH14" s="13"/>
      <c r="DRI14" s="13"/>
      <c r="DRJ14" s="13"/>
      <c r="DRK14" s="13"/>
      <c r="DRL14" s="13"/>
      <c r="DRM14" s="13"/>
      <c r="DRN14" s="13"/>
      <c r="DRO14" s="13"/>
      <c r="DRP14" s="13"/>
      <c r="DRQ14" s="13"/>
      <c r="DRR14" s="13"/>
      <c r="DRS14" s="13"/>
      <c r="DRT14" s="13"/>
      <c r="DRU14" s="13"/>
      <c r="DRV14" s="13"/>
      <c r="DRW14" s="13"/>
      <c r="DRX14" s="13"/>
      <c r="DRY14" s="13"/>
      <c r="DRZ14" s="13"/>
      <c r="DSA14" s="13"/>
      <c r="DSB14" s="13"/>
      <c r="DSC14" s="13"/>
      <c r="DSD14" s="13"/>
      <c r="DSE14" s="13"/>
      <c r="DSF14" s="13"/>
      <c r="DSG14" s="13"/>
      <c r="DSH14" s="13"/>
      <c r="DSI14" s="13"/>
      <c r="DSJ14" s="13"/>
      <c r="DSK14" s="13"/>
      <c r="DSL14" s="13"/>
      <c r="DSM14" s="13"/>
      <c r="DSN14" s="13"/>
      <c r="DSO14" s="13"/>
      <c r="DSP14" s="13"/>
      <c r="DSQ14" s="13"/>
      <c r="DSR14" s="13"/>
      <c r="DSS14" s="13"/>
      <c r="DST14" s="13"/>
      <c r="DSU14" s="13"/>
      <c r="DSV14" s="13"/>
      <c r="DSW14" s="13"/>
      <c r="DSX14" s="13"/>
      <c r="DSY14" s="13"/>
      <c r="DSZ14" s="13"/>
      <c r="DTA14" s="13"/>
      <c r="DTB14" s="13"/>
      <c r="DTC14" s="13"/>
      <c r="DTD14" s="13"/>
      <c r="DTE14" s="13"/>
      <c r="DTF14" s="13"/>
      <c r="DTG14" s="13"/>
      <c r="DTH14" s="13"/>
      <c r="DTI14" s="13"/>
      <c r="DTJ14" s="13"/>
      <c r="DTK14" s="13"/>
      <c r="DTL14" s="13"/>
      <c r="DTM14" s="13"/>
      <c r="DTN14" s="13"/>
      <c r="DTO14" s="13"/>
      <c r="DTP14" s="13"/>
      <c r="DTQ14" s="13"/>
      <c r="DTR14" s="13"/>
      <c r="DTS14" s="13"/>
      <c r="DTT14" s="13"/>
      <c r="DTU14" s="13"/>
      <c r="DTV14" s="13"/>
      <c r="DTW14" s="13"/>
      <c r="DTX14" s="13"/>
      <c r="DTY14" s="13"/>
      <c r="DTZ14" s="13"/>
      <c r="DUA14" s="13"/>
      <c r="DUB14" s="13"/>
      <c r="DUC14" s="13"/>
      <c r="DUD14" s="13"/>
      <c r="DUE14" s="13"/>
      <c r="DUF14" s="13"/>
      <c r="DUG14" s="13"/>
      <c r="DUH14" s="13"/>
      <c r="DUI14" s="13"/>
      <c r="DUJ14" s="13"/>
      <c r="DUK14" s="13"/>
      <c r="DUL14" s="13"/>
      <c r="DUM14" s="13"/>
      <c r="DUN14" s="13"/>
      <c r="DUO14" s="13"/>
      <c r="DUP14" s="13"/>
      <c r="DUQ14" s="13"/>
      <c r="DUR14" s="13"/>
      <c r="DUS14" s="13"/>
      <c r="DUT14" s="13"/>
      <c r="DUU14" s="13"/>
      <c r="DUV14" s="13"/>
      <c r="DUW14" s="13"/>
      <c r="DUX14" s="13"/>
      <c r="DUY14" s="13"/>
      <c r="DUZ14" s="13"/>
      <c r="DVA14" s="13"/>
      <c r="DVB14" s="13"/>
      <c r="DVC14" s="13"/>
      <c r="DVD14" s="13"/>
      <c r="DVE14" s="13"/>
      <c r="DVF14" s="13"/>
      <c r="DVG14" s="13"/>
      <c r="DVH14" s="13"/>
      <c r="DVI14" s="13"/>
      <c r="DVJ14" s="13"/>
      <c r="DVK14" s="13"/>
      <c r="DVL14" s="13"/>
      <c r="DVM14" s="13"/>
      <c r="DVN14" s="13"/>
      <c r="DVO14" s="13"/>
      <c r="DVP14" s="13"/>
      <c r="DVQ14" s="13"/>
      <c r="DVR14" s="13"/>
      <c r="DVS14" s="13"/>
      <c r="DVT14" s="13"/>
      <c r="DVU14" s="13"/>
      <c r="DVV14" s="13"/>
      <c r="DVW14" s="13"/>
      <c r="DVX14" s="13"/>
      <c r="DVY14" s="13"/>
      <c r="DVZ14" s="13"/>
      <c r="DWA14" s="13"/>
      <c r="DWB14" s="13"/>
      <c r="DWC14" s="13"/>
      <c r="DWD14" s="13"/>
      <c r="DWE14" s="13"/>
      <c r="DWF14" s="13"/>
      <c r="DWG14" s="13"/>
      <c r="DWH14" s="13"/>
      <c r="DWI14" s="13"/>
      <c r="DWJ14" s="13"/>
      <c r="DWK14" s="13"/>
      <c r="DWL14" s="13"/>
      <c r="DWM14" s="13"/>
      <c r="DWN14" s="13"/>
      <c r="DWO14" s="13"/>
      <c r="DWP14" s="13"/>
      <c r="DWQ14" s="13"/>
      <c r="DWR14" s="13"/>
      <c r="DWS14" s="13"/>
      <c r="DWT14" s="13"/>
      <c r="DWU14" s="13"/>
      <c r="DWV14" s="13"/>
      <c r="DWW14" s="13"/>
      <c r="DWX14" s="13"/>
      <c r="DWY14" s="13"/>
      <c r="DWZ14" s="13"/>
      <c r="DXA14" s="13"/>
      <c r="DXB14" s="13"/>
      <c r="DXC14" s="13"/>
      <c r="DXD14" s="13"/>
      <c r="DXE14" s="13"/>
      <c r="DXF14" s="13"/>
      <c r="DXG14" s="13"/>
      <c r="DXH14" s="13"/>
      <c r="DXI14" s="13"/>
      <c r="DXJ14" s="13"/>
      <c r="DXK14" s="13"/>
      <c r="DXL14" s="13"/>
      <c r="DXM14" s="13"/>
      <c r="DXN14" s="13"/>
      <c r="DXO14" s="13"/>
      <c r="DXP14" s="13"/>
      <c r="DXQ14" s="13"/>
      <c r="DXR14" s="13"/>
      <c r="DXS14" s="13"/>
      <c r="DXT14" s="13"/>
      <c r="DXU14" s="13"/>
      <c r="DXV14" s="13"/>
      <c r="DXW14" s="13"/>
      <c r="DXX14" s="13"/>
      <c r="DXY14" s="13"/>
      <c r="DXZ14" s="13"/>
      <c r="DYA14" s="13"/>
      <c r="DYB14" s="13"/>
      <c r="DYC14" s="13"/>
      <c r="DYD14" s="13"/>
      <c r="DYE14" s="13"/>
      <c r="DYF14" s="13"/>
      <c r="DYG14" s="13"/>
      <c r="DYH14" s="13"/>
      <c r="DYI14" s="13"/>
      <c r="DYJ14" s="13"/>
      <c r="DYK14" s="13"/>
      <c r="DYL14" s="13"/>
      <c r="DYM14" s="13"/>
      <c r="DYN14" s="13"/>
      <c r="DYO14" s="13"/>
      <c r="DYP14" s="13"/>
      <c r="DYQ14" s="13"/>
      <c r="DYR14" s="13"/>
      <c r="DYS14" s="13"/>
      <c r="DYT14" s="13"/>
      <c r="DYU14" s="13"/>
      <c r="DYV14" s="13"/>
      <c r="DYW14" s="13"/>
      <c r="DYX14" s="13"/>
      <c r="DYY14" s="13"/>
      <c r="DYZ14" s="13"/>
      <c r="DZA14" s="13"/>
      <c r="DZB14" s="13"/>
      <c r="DZC14" s="13"/>
      <c r="DZD14" s="13"/>
      <c r="DZE14" s="13"/>
      <c r="DZF14" s="13"/>
      <c r="DZG14" s="13"/>
      <c r="DZH14" s="13"/>
      <c r="DZI14" s="13"/>
      <c r="DZJ14" s="13"/>
      <c r="DZK14" s="13"/>
      <c r="DZL14" s="13"/>
      <c r="DZM14" s="13"/>
      <c r="DZN14" s="13"/>
      <c r="DZO14" s="13"/>
      <c r="DZP14" s="13"/>
      <c r="DZQ14" s="13"/>
      <c r="DZR14" s="13"/>
      <c r="DZS14" s="13"/>
      <c r="DZT14" s="13"/>
      <c r="DZU14" s="13"/>
      <c r="DZV14" s="13"/>
      <c r="DZW14" s="13"/>
      <c r="DZX14" s="13"/>
      <c r="DZY14" s="13"/>
      <c r="DZZ14" s="13"/>
      <c r="EAA14" s="13"/>
      <c r="EAB14" s="13"/>
      <c r="EAC14" s="13"/>
      <c r="EAD14" s="13"/>
      <c r="EAE14" s="13"/>
      <c r="EAF14" s="13"/>
      <c r="EAG14" s="13"/>
      <c r="EAH14" s="13"/>
      <c r="EAI14" s="13"/>
      <c r="EAJ14" s="13"/>
      <c r="EAK14" s="13"/>
      <c r="EAL14" s="13"/>
      <c r="EAM14" s="13"/>
      <c r="EAN14" s="13"/>
      <c r="EAO14" s="13"/>
      <c r="EAP14" s="13"/>
      <c r="EAQ14" s="13"/>
      <c r="EAR14" s="13"/>
      <c r="EAS14" s="13"/>
      <c r="EAT14" s="13"/>
      <c r="EAU14" s="13"/>
      <c r="EAV14" s="13"/>
      <c r="EAW14" s="13"/>
      <c r="EAX14" s="13"/>
      <c r="EAY14" s="13"/>
      <c r="EAZ14" s="13"/>
      <c r="EBA14" s="13"/>
      <c r="EBB14" s="13"/>
      <c r="EBC14" s="13"/>
      <c r="EBD14" s="13"/>
      <c r="EBE14" s="13"/>
      <c r="EBF14" s="13"/>
      <c r="EBG14" s="13"/>
      <c r="EBH14" s="13"/>
      <c r="EBI14" s="13"/>
      <c r="EBJ14" s="13"/>
      <c r="EBK14" s="13"/>
      <c r="EBL14" s="13"/>
      <c r="EBM14" s="13"/>
      <c r="EBN14" s="13"/>
      <c r="EBO14" s="13"/>
      <c r="EBP14" s="13"/>
      <c r="EBQ14" s="13"/>
      <c r="EBR14" s="13"/>
      <c r="EBS14" s="13"/>
      <c r="EBT14" s="13"/>
      <c r="EBU14" s="13"/>
      <c r="EBV14" s="13"/>
      <c r="EBW14" s="13"/>
      <c r="EBX14" s="13"/>
      <c r="EBY14" s="13"/>
      <c r="EBZ14" s="13"/>
      <c r="ECA14" s="13"/>
      <c r="ECB14" s="13"/>
      <c r="ECC14" s="13"/>
      <c r="ECD14" s="13"/>
      <c r="ECE14" s="13"/>
      <c r="ECF14" s="13"/>
      <c r="ECG14" s="13"/>
      <c r="ECH14" s="13"/>
      <c r="ECI14" s="13"/>
      <c r="ECJ14" s="13"/>
      <c r="ECK14" s="13"/>
      <c r="ECL14" s="13"/>
      <c r="ECM14" s="13"/>
      <c r="ECN14" s="13"/>
      <c r="ECO14" s="13"/>
      <c r="ECP14" s="13"/>
      <c r="ECQ14" s="13"/>
      <c r="ECR14" s="13"/>
      <c r="ECS14" s="13"/>
      <c r="ECT14" s="13"/>
      <c r="ECU14" s="13"/>
      <c r="ECV14" s="13"/>
      <c r="ECW14" s="13"/>
      <c r="ECX14" s="13"/>
      <c r="ECY14" s="13"/>
      <c r="ECZ14" s="13"/>
      <c r="EDA14" s="13"/>
      <c r="EDB14" s="13"/>
      <c r="EDC14" s="13"/>
      <c r="EDD14" s="13"/>
      <c r="EDE14" s="13"/>
      <c r="EDF14" s="13"/>
      <c r="EDG14" s="13"/>
      <c r="EDH14" s="13"/>
      <c r="EDI14" s="13"/>
      <c r="EDJ14" s="13"/>
      <c r="EDK14" s="13"/>
      <c r="EDL14" s="13"/>
      <c r="EDM14" s="13"/>
      <c r="EDN14" s="13"/>
      <c r="EDO14" s="13"/>
      <c r="EDP14" s="13"/>
      <c r="EDQ14" s="13"/>
      <c r="EDR14" s="13"/>
      <c r="EDS14" s="13"/>
      <c r="EDT14" s="13"/>
      <c r="EDU14" s="13"/>
      <c r="EDV14" s="13"/>
      <c r="EDW14" s="13"/>
      <c r="EDX14" s="13"/>
      <c r="EDY14" s="13"/>
      <c r="EDZ14" s="13"/>
      <c r="EEA14" s="13"/>
      <c r="EEB14" s="13"/>
      <c r="EEC14" s="13"/>
      <c r="EED14" s="13"/>
      <c r="EEE14" s="13"/>
      <c r="EEF14" s="13"/>
      <c r="EEG14" s="13"/>
      <c r="EEH14" s="13"/>
      <c r="EEI14" s="13"/>
      <c r="EEJ14" s="13"/>
      <c r="EEK14" s="13"/>
      <c r="EEL14" s="13"/>
      <c r="EEM14" s="13"/>
      <c r="EEN14" s="13"/>
      <c r="EEO14" s="13"/>
      <c r="EEP14" s="13"/>
      <c r="EEQ14" s="13"/>
      <c r="EER14" s="13"/>
      <c r="EES14" s="13"/>
      <c r="EET14" s="13"/>
      <c r="EEU14" s="13"/>
      <c r="EEV14" s="13"/>
      <c r="EEW14" s="13"/>
      <c r="EEX14" s="13"/>
      <c r="EEY14" s="13"/>
      <c r="EEZ14" s="13"/>
      <c r="EFA14" s="13"/>
      <c r="EFB14" s="13"/>
      <c r="EFC14" s="13"/>
      <c r="EFD14" s="13"/>
      <c r="EFE14" s="13"/>
      <c r="EFF14" s="13"/>
      <c r="EFG14" s="13"/>
      <c r="EFH14" s="13"/>
      <c r="EFI14" s="13"/>
      <c r="EFJ14" s="13"/>
      <c r="EFK14" s="13"/>
      <c r="EFL14" s="13"/>
      <c r="EFM14" s="13"/>
      <c r="EFN14" s="13"/>
      <c r="EFO14" s="13"/>
      <c r="EFP14" s="13"/>
      <c r="EFQ14" s="13"/>
      <c r="EFR14" s="13"/>
      <c r="EFS14" s="13"/>
      <c r="EFT14" s="13"/>
      <c r="EFU14" s="13"/>
      <c r="EFV14" s="13"/>
      <c r="EFW14" s="13"/>
      <c r="EFX14" s="13"/>
      <c r="EFY14" s="13"/>
      <c r="EFZ14" s="13"/>
      <c r="EGA14" s="13"/>
      <c r="EGB14" s="13"/>
      <c r="EGC14" s="13"/>
      <c r="EGD14" s="13"/>
      <c r="EGE14" s="13"/>
      <c r="EGF14" s="13"/>
      <c r="EGG14" s="13"/>
      <c r="EGH14" s="13"/>
      <c r="EGI14" s="13"/>
      <c r="EGJ14" s="13"/>
      <c r="EGK14" s="13"/>
      <c r="EGL14" s="13"/>
      <c r="EGM14" s="13"/>
      <c r="EGN14" s="13"/>
      <c r="EGO14" s="13"/>
      <c r="EGP14" s="13"/>
      <c r="EGQ14" s="13"/>
      <c r="EGR14" s="13"/>
      <c r="EGS14" s="13"/>
      <c r="EGT14" s="13"/>
      <c r="EGU14" s="13"/>
      <c r="EGV14" s="13"/>
      <c r="EGW14" s="13"/>
      <c r="EGX14" s="13"/>
      <c r="EGY14" s="13"/>
      <c r="EGZ14" s="13"/>
      <c r="EHA14" s="13"/>
      <c r="EHB14" s="13"/>
      <c r="EHC14" s="13"/>
      <c r="EHD14" s="13"/>
      <c r="EHE14" s="13"/>
      <c r="EHF14" s="13"/>
      <c r="EHG14" s="13"/>
      <c r="EHH14" s="13"/>
      <c r="EHI14" s="13"/>
      <c r="EHJ14" s="13"/>
      <c r="EHK14" s="13"/>
      <c r="EHL14" s="13"/>
      <c r="EHM14" s="13"/>
      <c r="EHN14" s="13"/>
      <c r="EHO14" s="13"/>
      <c r="EHP14" s="13"/>
      <c r="EHQ14" s="13"/>
      <c r="EHR14" s="13"/>
      <c r="EHS14" s="13"/>
      <c r="EHT14" s="13"/>
      <c r="EHU14" s="13"/>
      <c r="EHV14" s="13"/>
      <c r="EHW14" s="13"/>
      <c r="EHX14" s="13"/>
      <c r="EHY14" s="13"/>
      <c r="EHZ14" s="13"/>
      <c r="EIA14" s="13"/>
      <c r="EIB14" s="13"/>
      <c r="EIC14" s="13"/>
      <c r="EID14" s="13"/>
      <c r="EIE14" s="13"/>
      <c r="EIF14" s="13"/>
      <c r="EIG14" s="13"/>
      <c r="EIH14" s="13"/>
      <c r="EII14" s="13"/>
      <c r="EIJ14" s="13"/>
      <c r="EIK14" s="13"/>
      <c r="EIL14" s="13"/>
      <c r="EIM14" s="13"/>
      <c r="EIN14" s="13"/>
      <c r="EIO14" s="13"/>
      <c r="EIP14" s="13"/>
      <c r="EIQ14" s="13"/>
      <c r="EIR14" s="13"/>
      <c r="EIS14" s="13"/>
      <c r="EIT14" s="13"/>
      <c r="EIU14" s="13"/>
      <c r="EIV14" s="13"/>
      <c r="EIW14" s="13"/>
      <c r="EIX14" s="13"/>
      <c r="EIY14" s="13"/>
      <c r="EIZ14" s="13"/>
      <c r="EJA14" s="13"/>
      <c r="EJB14" s="13"/>
      <c r="EJC14" s="13"/>
      <c r="EJD14" s="13"/>
      <c r="EJE14" s="13"/>
      <c r="EJF14" s="13"/>
      <c r="EJG14" s="13"/>
      <c r="EJH14" s="13"/>
      <c r="EJI14" s="13"/>
      <c r="EJJ14" s="13"/>
      <c r="EJK14" s="13"/>
      <c r="EJL14" s="13"/>
      <c r="EJM14" s="13"/>
      <c r="EJN14" s="13"/>
      <c r="EJO14" s="13"/>
      <c r="EJP14" s="13"/>
      <c r="EJQ14" s="13"/>
      <c r="EJR14" s="13"/>
      <c r="EJS14" s="13"/>
      <c r="EJT14" s="13"/>
      <c r="EJU14" s="13"/>
      <c r="EJV14" s="13"/>
      <c r="EJW14" s="13"/>
      <c r="EJX14" s="13"/>
      <c r="EJY14" s="13"/>
      <c r="EJZ14" s="13"/>
      <c r="EKA14" s="13"/>
      <c r="EKB14" s="13"/>
      <c r="EKC14" s="13"/>
      <c r="EKD14" s="13"/>
      <c r="EKE14" s="13"/>
      <c r="EKF14" s="13"/>
      <c r="EKG14" s="13"/>
      <c r="EKH14" s="13"/>
      <c r="EKI14" s="13"/>
      <c r="EKJ14" s="13"/>
      <c r="EKK14" s="13"/>
      <c r="EKL14" s="13"/>
      <c r="EKM14" s="13"/>
      <c r="EKN14" s="13"/>
      <c r="EKO14" s="13"/>
      <c r="EKP14" s="13"/>
      <c r="EKQ14" s="13"/>
      <c r="EKR14" s="13"/>
      <c r="EKS14" s="13"/>
      <c r="EKT14" s="13"/>
      <c r="EKU14" s="13"/>
      <c r="EKV14" s="13"/>
      <c r="EKW14" s="13"/>
      <c r="EKX14" s="13"/>
      <c r="EKY14" s="13"/>
      <c r="EKZ14" s="13"/>
      <c r="ELA14" s="13"/>
      <c r="ELB14" s="13"/>
      <c r="ELC14" s="13"/>
      <c r="ELD14" s="13"/>
      <c r="ELE14" s="13"/>
      <c r="ELF14" s="13"/>
      <c r="ELG14" s="13"/>
      <c r="ELH14" s="13"/>
      <c r="ELI14" s="13"/>
      <c r="ELJ14" s="13"/>
      <c r="ELK14" s="13"/>
      <c r="ELL14" s="13"/>
      <c r="ELM14" s="13"/>
      <c r="ELN14" s="13"/>
      <c r="ELO14" s="13"/>
      <c r="ELP14" s="13"/>
      <c r="ELQ14" s="13"/>
      <c r="ELR14" s="13"/>
      <c r="ELS14" s="13"/>
      <c r="ELT14" s="13"/>
      <c r="ELU14" s="13"/>
      <c r="ELV14" s="13"/>
      <c r="ELW14" s="13"/>
      <c r="ELX14" s="13"/>
      <c r="ELY14" s="13"/>
      <c r="ELZ14" s="13"/>
      <c r="EMA14" s="13"/>
      <c r="EMB14" s="13"/>
      <c r="EMC14" s="13"/>
      <c r="EMD14" s="13"/>
      <c r="EME14" s="13"/>
      <c r="EMF14" s="13"/>
      <c r="EMG14" s="13"/>
      <c r="EMH14" s="13"/>
      <c r="EMI14" s="13"/>
      <c r="EMJ14" s="13"/>
      <c r="EMK14" s="13"/>
      <c r="EML14" s="13"/>
      <c r="EMM14" s="13"/>
      <c r="EMN14" s="13"/>
      <c r="EMO14" s="13"/>
      <c r="EMP14" s="13"/>
      <c r="EMQ14" s="13"/>
      <c r="EMR14" s="13"/>
      <c r="EMS14" s="13"/>
      <c r="EMT14" s="13"/>
      <c r="EMU14" s="13"/>
      <c r="EMV14" s="13"/>
      <c r="EMW14" s="13"/>
      <c r="EMX14" s="13"/>
      <c r="EMY14" s="13"/>
      <c r="EMZ14" s="13"/>
      <c r="ENA14" s="13"/>
      <c r="ENB14" s="13"/>
      <c r="ENC14" s="13"/>
      <c r="END14" s="13"/>
      <c r="ENE14" s="13"/>
      <c r="ENF14" s="13"/>
      <c r="ENG14" s="13"/>
      <c r="ENH14" s="13"/>
      <c r="ENI14" s="13"/>
      <c r="ENJ14" s="13"/>
      <c r="ENK14" s="13"/>
      <c r="ENL14" s="13"/>
      <c r="ENM14" s="13"/>
      <c r="ENN14" s="13"/>
      <c r="ENO14" s="13"/>
      <c r="ENP14" s="13"/>
      <c r="ENQ14" s="13"/>
      <c r="ENR14" s="13"/>
      <c r="ENS14" s="13"/>
      <c r="ENT14" s="13"/>
      <c r="ENU14" s="13"/>
      <c r="ENV14" s="13"/>
      <c r="ENW14" s="13"/>
      <c r="ENX14" s="13"/>
      <c r="ENY14" s="13"/>
      <c r="ENZ14" s="13"/>
      <c r="EOA14" s="13"/>
      <c r="EOB14" s="13"/>
      <c r="EOC14" s="13"/>
      <c r="EOD14" s="13"/>
      <c r="EOE14" s="13"/>
      <c r="EOF14" s="13"/>
      <c r="EOG14" s="13"/>
      <c r="EOH14" s="13"/>
      <c r="EOI14" s="13"/>
      <c r="EOJ14" s="13"/>
      <c r="EOK14" s="13"/>
      <c r="EOL14" s="13"/>
      <c r="EOM14" s="13"/>
      <c r="EON14" s="13"/>
      <c r="EOO14" s="13"/>
      <c r="EOP14" s="13"/>
      <c r="EOQ14" s="13"/>
      <c r="EOR14" s="13"/>
      <c r="EOS14" s="13"/>
      <c r="EOT14" s="13"/>
      <c r="EOU14" s="13"/>
      <c r="EOV14" s="13"/>
      <c r="EOW14" s="13"/>
      <c r="EOX14" s="13"/>
      <c r="EOY14" s="13"/>
      <c r="EOZ14" s="13"/>
      <c r="EPA14" s="13"/>
      <c r="EPB14" s="13"/>
      <c r="EPC14" s="13"/>
      <c r="EPD14" s="13"/>
      <c r="EPE14" s="13"/>
      <c r="EPF14" s="13"/>
      <c r="EPG14" s="13"/>
      <c r="EPH14" s="13"/>
      <c r="EPI14" s="13"/>
      <c r="EPJ14" s="13"/>
      <c r="EPK14" s="13"/>
      <c r="EPL14" s="13"/>
      <c r="EPM14" s="13"/>
      <c r="EPN14" s="13"/>
      <c r="EPO14" s="13"/>
      <c r="EPP14" s="13"/>
      <c r="EPQ14" s="13"/>
      <c r="EPR14" s="13"/>
      <c r="EPS14" s="13"/>
      <c r="EPT14" s="13"/>
      <c r="EPU14" s="13"/>
      <c r="EPV14" s="13"/>
      <c r="EPW14" s="13"/>
      <c r="EPX14" s="13"/>
      <c r="EPY14" s="13"/>
      <c r="EPZ14" s="13"/>
      <c r="EQA14" s="13"/>
      <c r="EQB14" s="13"/>
      <c r="EQC14" s="13"/>
      <c r="EQD14" s="13"/>
      <c r="EQE14" s="13"/>
      <c r="EQF14" s="13"/>
      <c r="EQG14" s="13"/>
      <c r="EQH14" s="13"/>
      <c r="EQI14" s="13"/>
      <c r="EQJ14" s="13"/>
      <c r="EQK14" s="13"/>
      <c r="EQL14" s="13"/>
      <c r="EQM14" s="13"/>
      <c r="EQN14" s="13"/>
      <c r="EQO14" s="13"/>
      <c r="EQP14" s="13"/>
      <c r="EQQ14" s="13"/>
      <c r="EQR14" s="13"/>
      <c r="EQS14" s="13"/>
      <c r="EQT14" s="13"/>
      <c r="EQU14" s="13"/>
      <c r="EQV14" s="13"/>
      <c r="EQW14" s="13"/>
      <c r="EQX14" s="13"/>
      <c r="EQY14" s="13"/>
      <c r="EQZ14" s="13"/>
      <c r="ERA14" s="13"/>
      <c r="ERB14" s="13"/>
      <c r="ERC14" s="13"/>
      <c r="ERD14" s="13"/>
      <c r="ERE14" s="13"/>
      <c r="ERF14" s="13"/>
      <c r="ERG14" s="13"/>
      <c r="ERH14" s="13"/>
      <c r="ERI14" s="13"/>
      <c r="ERJ14" s="13"/>
      <c r="ERK14" s="13"/>
      <c r="ERL14" s="13"/>
      <c r="ERM14" s="13"/>
      <c r="ERN14" s="13"/>
      <c r="ERO14" s="13"/>
      <c r="ERP14" s="13"/>
      <c r="ERQ14" s="13"/>
      <c r="ERR14" s="13"/>
      <c r="ERS14" s="13"/>
      <c r="ERT14" s="13"/>
      <c r="ERU14" s="13"/>
      <c r="ERV14" s="13"/>
      <c r="ERW14" s="13"/>
      <c r="ERX14" s="13"/>
      <c r="ERY14" s="13"/>
      <c r="ERZ14" s="13"/>
      <c r="ESA14" s="13"/>
      <c r="ESB14" s="13"/>
      <c r="ESC14" s="13"/>
      <c r="ESD14" s="13"/>
      <c r="ESE14" s="13"/>
      <c r="ESF14" s="13"/>
      <c r="ESG14" s="13"/>
      <c r="ESH14" s="13"/>
      <c r="ESI14" s="13"/>
      <c r="ESJ14" s="13"/>
      <c r="ESK14" s="13"/>
      <c r="ESL14" s="13"/>
      <c r="ESM14" s="13"/>
      <c r="ESN14" s="13"/>
      <c r="ESO14" s="13"/>
      <c r="ESP14" s="13"/>
      <c r="ESQ14" s="13"/>
      <c r="ESR14" s="13"/>
      <c r="ESS14" s="13"/>
      <c r="EST14" s="13"/>
      <c r="ESU14" s="13"/>
      <c r="ESV14" s="13"/>
      <c r="ESW14" s="13"/>
      <c r="ESX14" s="13"/>
      <c r="ESY14" s="13"/>
      <c r="ESZ14" s="13"/>
      <c r="ETA14" s="13"/>
      <c r="ETB14" s="13"/>
      <c r="ETC14" s="13"/>
      <c r="ETD14" s="13"/>
      <c r="ETE14" s="13"/>
      <c r="ETF14" s="13"/>
      <c r="ETG14" s="13"/>
      <c r="ETH14" s="13"/>
      <c r="ETI14" s="13"/>
      <c r="ETJ14" s="13"/>
      <c r="ETK14" s="13"/>
      <c r="ETL14" s="13"/>
      <c r="ETM14" s="13"/>
      <c r="ETN14" s="13"/>
      <c r="ETO14" s="13"/>
      <c r="ETP14" s="13"/>
      <c r="ETQ14" s="13"/>
      <c r="ETR14" s="13"/>
      <c r="ETS14" s="13"/>
      <c r="ETT14" s="13"/>
      <c r="ETU14" s="13"/>
      <c r="ETV14" s="13"/>
      <c r="ETW14" s="13"/>
      <c r="ETX14" s="13"/>
      <c r="ETY14" s="13"/>
      <c r="ETZ14" s="13"/>
      <c r="EUA14" s="13"/>
      <c r="EUB14" s="13"/>
      <c r="EUC14" s="13"/>
      <c r="EUD14" s="13"/>
      <c r="EUE14" s="13"/>
      <c r="EUF14" s="13"/>
      <c r="EUG14" s="13"/>
      <c r="EUH14" s="13"/>
      <c r="EUI14" s="13"/>
      <c r="EUJ14" s="13"/>
      <c r="EUK14" s="13"/>
      <c r="EUL14" s="13"/>
      <c r="EUM14" s="13"/>
      <c r="EUN14" s="13"/>
      <c r="EUO14" s="13"/>
      <c r="EUP14" s="13"/>
      <c r="EUQ14" s="13"/>
      <c r="EUR14" s="13"/>
      <c r="EUS14" s="13"/>
      <c r="EUT14" s="13"/>
      <c r="EUU14" s="13"/>
      <c r="EUV14" s="13"/>
      <c r="EUW14" s="13"/>
      <c r="EUX14" s="13"/>
      <c r="EUY14" s="13"/>
      <c r="EUZ14" s="13"/>
      <c r="EVA14" s="13"/>
      <c r="EVB14" s="13"/>
      <c r="EVC14" s="13"/>
      <c r="EVD14" s="13"/>
      <c r="EVE14" s="13"/>
      <c r="EVF14" s="13"/>
      <c r="EVG14" s="13"/>
      <c r="EVH14" s="13"/>
      <c r="EVI14" s="13"/>
      <c r="EVJ14" s="13"/>
      <c r="EVK14" s="13"/>
      <c r="EVL14" s="13"/>
      <c r="EVM14" s="13"/>
      <c r="EVN14" s="13"/>
      <c r="EVO14" s="13"/>
      <c r="EVP14" s="13"/>
      <c r="EVQ14" s="13"/>
      <c r="EVR14" s="13"/>
      <c r="EVS14" s="13"/>
      <c r="EVT14" s="13"/>
      <c r="EVU14" s="13"/>
      <c r="EVV14" s="13"/>
      <c r="EVW14" s="13"/>
      <c r="EVX14" s="13"/>
      <c r="EVY14" s="13"/>
      <c r="EVZ14" s="13"/>
      <c r="EWA14" s="13"/>
      <c r="EWB14" s="13"/>
      <c r="EWC14" s="13"/>
      <c r="EWD14" s="13"/>
      <c r="EWE14" s="13"/>
      <c r="EWF14" s="13"/>
      <c r="EWG14" s="13"/>
      <c r="EWH14" s="13"/>
      <c r="EWI14" s="13"/>
      <c r="EWJ14" s="13"/>
      <c r="EWK14" s="13"/>
      <c r="EWL14" s="13"/>
      <c r="EWM14" s="13"/>
      <c r="EWN14" s="13"/>
      <c r="EWO14" s="13"/>
      <c r="EWP14" s="13"/>
      <c r="EWQ14" s="13"/>
      <c r="EWR14" s="13"/>
      <c r="EWS14" s="13"/>
      <c r="EWT14" s="13"/>
      <c r="EWU14" s="13"/>
      <c r="EWV14" s="13"/>
      <c r="EWW14" s="13"/>
      <c r="EWX14" s="13"/>
      <c r="EWY14" s="13"/>
      <c r="EWZ14" s="13"/>
      <c r="EXA14" s="13"/>
      <c r="EXB14" s="13"/>
      <c r="EXC14" s="13"/>
      <c r="EXD14" s="13"/>
      <c r="EXE14" s="13"/>
      <c r="EXF14" s="13"/>
      <c r="EXG14" s="13"/>
      <c r="EXH14" s="13"/>
      <c r="EXI14" s="13"/>
      <c r="EXJ14" s="13"/>
      <c r="EXK14" s="13"/>
      <c r="EXL14" s="13"/>
      <c r="EXM14" s="13"/>
      <c r="EXN14" s="13"/>
      <c r="EXO14" s="13"/>
      <c r="EXP14" s="13"/>
      <c r="EXQ14" s="13"/>
      <c r="EXR14" s="13"/>
      <c r="EXS14" s="13"/>
      <c r="EXT14" s="13"/>
      <c r="EXU14" s="13"/>
      <c r="EXV14" s="13"/>
      <c r="EXW14" s="13"/>
      <c r="EXX14" s="13"/>
      <c r="EXY14" s="13"/>
      <c r="EXZ14" s="13"/>
      <c r="EYA14" s="13"/>
      <c r="EYB14" s="13"/>
      <c r="EYC14" s="13"/>
      <c r="EYD14" s="13"/>
      <c r="EYE14" s="13"/>
      <c r="EYF14" s="13"/>
      <c r="EYG14" s="13"/>
      <c r="EYH14" s="13"/>
      <c r="EYI14" s="13"/>
      <c r="EYJ14" s="13"/>
      <c r="EYK14" s="13"/>
      <c r="EYL14" s="13"/>
      <c r="EYM14" s="13"/>
      <c r="EYN14" s="13"/>
      <c r="EYO14" s="13"/>
      <c r="EYP14" s="13"/>
      <c r="EYQ14" s="13"/>
      <c r="EYR14" s="13"/>
      <c r="EYS14" s="13"/>
      <c r="EYT14" s="13"/>
      <c r="EYU14" s="13"/>
      <c r="EYV14" s="13"/>
      <c r="EYW14" s="13"/>
      <c r="EYX14" s="13"/>
      <c r="EYY14" s="13"/>
      <c r="EYZ14" s="13"/>
      <c r="EZA14" s="13"/>
      <c r="EZB14" s="13"/>
      <c r="EZC14" s="13"/>
      <c r="EZD14" s="13"/>
      <c r="EZE14" s="13"/>
      <c r="EZF14" s="13"/>
      <c r="EZG14" s="13"/>
      <c r="EZH14" s="13"/>
      <c r="EZI14" s="13"/>
      <c r="EZJ14" s="13"/>
      <c r="EZK14" s="13"/>
      <c r="EZL14" s="13"/>
      <c r="EZM14" s="13"/>
      <c r="EZN14" s="13"/>
      <c r="EZO14" s="13"/>
      <c r="EZP14" s="13"/>
      <c r="EZQ14" s="13"/>
      <c r="EZR14" s="13"/>
      <c r="EZS14" s="13"/>
      <c r="EZT14" s="13"/>
      <c r="EZU14" s="13"/>
      <c r="EZV14" s="13"/>
      <c r="EZW14" s="13"/>
      <c r="EZX14" s="13"/>
      <c r="EZY14" s="13"/>
      <c r="EZZ14" s="13"/>
      <c r="FAA14" s="13"/>
      <c r="FAB14" s="13"/>
      <c r="FAC14" s="13"/>
      <c r="FAD14" s="13"/>
      <c r="FAE14" s="13"/>
      <c r="FAF14" s="13"/>
      <c r="FAG14" s="13"/>
      <c r="FAH14" s="13"/>
      <c r="FAI14" s="13"/>
      <c r="FAJ14" s="13"/>
      <c r="FAK14" s="13"/>
      <c r="FAL14" s="13"/>
      <c r="FAM14" s="13"/>
      <c r="FAN14" s="13"/>
      <c r="FAO14" s="13"/>
      <c r="FAP14" s="13"/>
      <c r="FAQ14" s="13"/>
      <c r="FAR14" s="13"/>
      <c r="FAS14" s="13"/>
      <c r="FAT14" s="13"/>
      <c r="FAU14" s="13"/>
      <c r="FAV14" s="13"/>
      <c r="FAW14" s="13"/>
      <c r="FAX14" s="13"/>
      <c r="FAY14" s="13"/>
      <c r="FAZ14" s="13"/>
      <c r="FBA14" s="13"/>
      <c r="FBB14" s="13"/>
      <c r="FBC14" s="13"/>
      <c r="FBD14" s="13"/>
      <c r="FBE14" s="13"/>
      <c r="FBF14" s="13"/>
      <c r="FBG14" s="13"/>
      <c r="FBH14" s="13"/>
      <c r="FBI14" s="13"/>
      <c r="FBJ14" s="13"/>
      <c r="FBK14" s="13"/>
      <c r="FBL14" s="13"/>
      <c r="FBM14" s="13"/>
      <c r="FBN14" s="13"/>
      <c r="FBO14" s="13"/>
      <c r="FBP14" s="13"/>
      <c r="FBQ14" s="13"/>
      <c r="FBR14" s="13"/>
      <c r="FBS14" s="13"/>
      <c r="FBT14" s="13"/>
      <c r="FBU14" s="13"/>
      <c r="FBV14" s="13"/>
      <c r="FBW14" s="13"/>
      <c r="FBX14" s="13"/>
      <c r="FBY14" s="13"/>
      <c r="FBZ14" s="13"/>
      <c r="FCA14" s="13"/>
      <c r="FCB14" s="13"/>
      <c r="FCC14" s="13"/>
      <c r="FCD14" s="13"/>
      <c r="FCE14" s="13"/>
      <c r="FCF14" s="13"/>
      <c r="FCG14" s="13"/>
      <c r="FCH14" s="13"/>
      <c r="FCI14" s="13"/>
      <c r="FCJ14" s="13"/>
      <c r="FCK14" s="13"/>
      <c r="FCL14" s="13"/>
      <c r="FCM14" s="13"/>
      <c r="FCN14" s="13"/>
      <c r="FCO14" s="13"/>
      <c r="FCP14" s="13"/>
      <c r="FCQ14" s="13"/>
      <c r="FCR14" s="13"/>
      <c r="FCS14" s="13"/>
      <c r="FCT14" s="13"/>
      <c r="FCU14" s="13"/>
      <c r="FCV14" s="13"/>
      <c r="FCW14" s="13"/>
      <c r="FCX14" s="13"/>
      <c r="FCY14" s="13"/>
      <c r="FCZ14" s="13"/>
      <c r="FDA14" s="13"/>
      <c r="FDB14" s="13"/>
      <c r="FDC14" s="13"/>
      <c r="FDD14" s="13"/>
      <c r="FDE14" s="13"/>
      <c r="FDF14" s="13"/>
      <c r="FDG14" s="13"/>
      <c r="FDH14" s="13"/>
      <c r="FDI14" s="13"/>
      <c r="FDJ14" s="13"/>
      <c r="FDK14" s="13"/>
      <c r="FDL14" s="13"/>
      <c r="FDM14" s="13"/>
      <c r="FDN14" s="13"/>
      <c r="FDO14" s="13"/>
      <c r="FDP14" s="13"/>
      <c r="FDQ14" s="13"/>
      <c r="FDR14" s="13"/>
      <c r="FDS14" s="13"/>
      <c r="FDT14" s="13"/>
      <c r="FDU14" s="13"/>
      <c r="FDV14" s="13"/>
      <c r="FDW14" s="13"/>
      <c r="FDX14" s="13"/>
      <c r="FDY14" s="13"/>
      <c r="FDZ14" s="13"/>
      <c r="FEA14" s="13"/>
      <c r="FEB14" s="13"/>
      <c r="FEC14" s="13"/>
      <c r="FED14" s="13"/>
      <c r="FEE14" s="13"/>
      <c r="FEF14" s="13"/>
      <c r="FEG14" s="13"/>
      <c r="FEH14" s="13"/>
      <c r="FEI14" s="13"/>
      <c r="FEJ14" s="13"/>
      <c r="FEK14" s="13"/>
      <c r="FEL14" s="13"/>
      <c r="FEM14" s="13"/>
      <c r="FEN14" s="13"/>
      <c r="FEO14" s="13"/>
      <c r="FEP14" s="13"/>
      <c r="FEQ14" s="13"/>
      <c r="FER14" s="13"/>
      <c r="FES14" s="13"/>
      <c r="FET14" s="13"/>
      <c r="FEU14" s="13"/>
      <c r="FEV14" s="13"/>
      <c r="FEW14" s="13"/>
      <c r="FEX14" s="13"/>
      <c r="FEY14" s="13"/>
      <c r="FEZ14" s="13"/>
      <c r="FFA14" s="13"/>
      <c r="FFB14" s="13"/>
      <c r="FFC14" s="13"/>
      <c r="FFD14" s="13"/>
      <c r="FFE14" s="13"/>
      <c r="FFF14" s="13"/>
      <c r="FFG14" s="13"/>
      <c r="FFH14" s="13"/>
      <c r="FFI14" s="13"/>
      <c r="FFJ14" s="13"/>
      <c r="FFK14" s="13"/>
      <c r="FFL14" s="13"/>
      <c r="FFM14" s="13"/>
      <c r="FFN14" s="13"/>
      <c r="FFO14" s="13"/>
      <c r="FFP14" s="13"/>
      <c r="FFQ14" s="13"/>
      <c r="FFR14" s="13"/>
      <c r="FFS14" s="13"/>
      <c r="FFT14" s="13"/>
      <c r="FFU14" s="13"/>
      <c r="FFV14" s="13"/>
      <c r="FFW14" s="13"/>
      <c r="FFX14" s="13"/>
      <c r="FFY14" s="13"/>
      <c r="FFZ14" s="13"/>
      <c r="FGA14" s="13"/>
      <c r="FGB14" s="13"/>
      <c r="FGC14" s="13"/>
      <c r="FGD14" s="13"/>
      <c r="FGE14" s="13"/>
      <c r="FGF14" s="13"/>
      <c r="FGG14" s="13"/>
      <c r="FGH14" s="13"/>
      <c r="FGI14" s="13"/>
      <c r="FGJ14" s="13"/>
      <c r="FGK14" s="13"/>
      <c r="FGL14" s="13"/>
      <c r="FGM14" s="13"/>
      <c r="FGN14" s="13"/>
      <c r="FGO14" s="13"/>
      <c r="FGP14" s="13"/>
      <c r="FGQ14" s="13"/>
      <c r="FGR14" s="13"/>
      <c r="FGS14" s="13"/>
      <c r="FGT14" s="13"/>
      <c r="FGU14" s="13"/>
      <c r="FGV14" s="13"/>
      <c r="FGW14" s="13"/>
      <c r="FGX14" s="13"/>
      <c r="FGY14" s="13"/>
      <c r="FGZ14" s="13"/>
      <c r="FHA14" s="13"/>
      <c r="FHB14" s="13"/>
      <c r="FHC14" s="13"/>
      <c r="FHD14" s="13"/>
      <c r="FHE14" s="13"/>
      <c r="FHF14" s="13"/>
      <c r="FHG14" s="13"/>
      <c r="FHH14" s="13"/>
      <c r="FHI14" s="13"/>
      <c r="FHJ14" s="13"/>
      <c r="FHK14" s="13"/>
      <c r="FHL14" s="13"/>
      <c r="FHM14" s="13"/>
      <c r="FHN14" s="13"/>
      <c r="FHO14" s="13"/>
      <c r="FHP14" s="13"/>
      <c r="FHQ14" s="13"/>
      <c r="FHR14" s="13"/>
      <c r="FHS14" s="13"/>
      <c r="FHT14" s="13"/>
      <c r="FHU14" s="13"/>
      <c r="FHV14" s="13"/>
      <c r="FHW14" s="13"/>
      <c r="FHX14" s="13"/>
      <c r="FHY14" s="13"/>
      <c r="FHZ14" s="13"/>
      <c r="FIA14" s="13"/>
      <c r="FIB14" s="13"/>
      <c r="FIC14" s="13"/>
      <c r="FID14" s="13"/>
      <c r="FIE14" s="13"/>
      <c r="FIF14" s="13"/>
      <c r="FIG14" s="13"/>
      <c r="FIH14" s="13"/>
      <c r="FII14" s="13"/>
      <c r="FIJ14" s="13"/>
      <c r="FIK14" s="13"/>
      <c r="FIL14" s="13"/>
      <c r="FIM14" s="13"/>
      <c r="FIN14" s="13"/>
      <c r="FIO14" s="13"/>
      <c r="FIP14" s="13"/>
      <c r="FIQ14" s="13"/>
      <c r="FIR14" s="13"/>
      <c r="FIS14" s="13"/>
      <c r="FIT14" s="13"/>
      <c r="FIU14" s="13"/>
      <c r="FIV14" s="13"/>
      <c r="FIW14" s="13"/>
      <c r="FIX14" s="13"/>
      <c r="FIY14" s="13"/>
      <c r="FIZ14" s="13"/>
      <c r="FJA14" s="13"/>
      <c r="FJB14" s="13"/>
      <c r="FJC14" s="13"/>
      <c r="FJD14" s="13"/>
      <c r="FJE14" s="13"/>
      <c r="FJF14" s="13"/>
      <c r="FJG14" s="13"/>
      <c r="FJH14" s="13"/>
      <c r="FJI14" s="13"/>
      <c r="FJJ14" s="13"/>
      <c r="FJK14" s="13"/>
      <c r="FJL14" s="13"/>
      <c r="FJM14" s="13"/>
      <c r="FJN14" s="13"/>
      <c r="FJO14" s="13"/>
      <c r="FJP14" s="13"/>
      <c r="FJQ14" s="13"/>
      <c r="FJR14" s="13"/>
      <c r="FJS14" s="13"/>
      <c r="FJT14" s="13"/>
      <c r="FJU14" s="13"/>
      <c r="FJV14" s="13"/>
      <c r="FJW14" s="13"/>
      <c r="FJX14" s="13"/>
      <c r="FJY14" s="13"/>
      <c r="FJZ14" s="13"/>
      <c r="FKA14" s="13"/>
      <c r="FKB14" s="13"/>
      <c r="FKC14" s="13"/>
      <c r="FKD14" s="13"/>
      <c r="FKE14" s="13"/>
      <c r="FKF14" s="13"/>
      <c r="FKG14" s="13"/>
      <c r="FKH14" s="13"/>
      <c r="FKI14" s="13"/>
      <c r="FKJ14" s="13"/>
      <c r="FKK14" s="13"/>
      <c r="FKL14" s="13"/>
      <c r="FKM14" s="13"/>
      <c r="FKN14" s="13"/>
      <c r="FKO14" s="13"/>
      <c r="FKP14" s="13"/>
      <c r="FKQ14" s="13"/>
      <c r="FKR14" s="13"/>
      <c r="FKS14" s="13"/>
      <c r="FKT14" s="13"/>
      <c r="FKU14" s="13"/>
      <c r="FKV14" s="13"/>
      <c r="FKW14" s="13"/>
      <c r="FKX14" s="13"/>
      <c r="FKY14" s="13"/>
      <c r="FKZ14" s="13"/>
      <c r="FLA14" s="13"/>
      <c r="FLB14" s="13"/>
      <c r="FLC14" s="13"/>
      <c r="FLD14" s="13"/>
      <c r="FLE14" s="13"/>
      <c r="FLF14" s="13"/>
      <c r="FLG14" s="13"/>
      <c r="FLH14" s="13"/>
      <c r="FLI14" s="13"/>
      <c r="FLJ14" s="13"/>
      <c r="FLK14" s="13"/>
      <c r="FLL14" s="13"/>
      <c r="FLM14" s="13"/>
      <c r="FLN14" s="13"/>
      <c r="FLO14" s="13"/>
      <c r="FLP14" s="13"/>
      <c r="FLQ14" s="13"/>
      <c r="FLR14" s="13"/>
      <c r="FLS14" s="13"/>
      <c r="FLT14" s="13"/>
      <c r="FLU14" s="13"/>
      <c r="FLV14" s="13"/>
      <c r="FLW14" s="13"/>
      <c r="FLX14" s="13"/>
      <c r="FLY14" s="13"/>
      <c r="FLZ14" s="13"/>
      <c r="FMA14" s="13"/>
      <c r="FMB14" s="13"/>
      <c r="FMC14" s="13"/>
      <c r="FMD14" s="13"/>
      <c r="FME14" s="13"/>
      <c r="FMF14" s="13"/>
      <c r="FMG14" s="13"/>
      <c r="FMH14" s="13"/>
      <c r="FMI14" s="13"/>
      <c r="FMJ14" s="13"/>
      <c r="FMK14" s="13"/>
      <c r="FML14" s="13"/>
      <c r="FMM14" s="13"/>
      <c r="FMN14" s="13"/>
      <c r="FMO14" s="13"/>
      <c r="FMP14" s="13"/>
      <c r="FMQ14" s="13"/>
      <c r="FMR14" s="13"/>
      <c r="FMS14" s="13"/>
      <c r="FMT14" s="13"/>
      <c r="FMU14" s="13"/>
      <c r="FMV14" s="13"/>
      <c r="FMW14" s="13"/>
      <c r="FMX14" s="13"/>
      <c r="FMY14" s="13"/>
      <c r="FMZ14" s="13"/>
      <c r="FNA14" s="13"/>
      <c r="FNB14" s="13"/>
      <c r="FNC14" s="13"/>
      <c r="FND14" s="13"/>
      <c r="FNE14" s="13"/>
      <c r="FNF14" s="13"/>
      <c r="FNG14" s="13"/>
      <c r="FNH14" s="13"/>
      <c r="FNI14" s="13"/>
      <c r="FNJ14" s="13"/>
      <c r="FNK14" s="13"/>
      <c r="FNL14" s="13"/>
      <c r="FNM14" s="13"/>
      <c r="FNN14" s="13"/>
      <c r="FNO14" s="13"/>
      <c r="FNP14" s="13"/>
      <c r="FNQ14" s="13"/>
      <c r="FNR14" s="13"/>
      <c r="FNS14" s="13"/>
      <c r="FNT14" s="13"/>
      <c r="FNU14" s="13"/>
      <c r="FNV14" s="13"/>
      <c r="FNW14" s="13"/>
      <c r="FNX14" s="13"/>
      <c r="FNY14" s="13"/>
      <c r="FNZ14" s="13"/>
      <c r="FOA14" s="13"/>
      <c r="FOB14" s="13"/>
      <c r="FOC14" s="13"/>
      <c r="FOD14" s="13"/>
      <c r="FOE14" s="13"/>
      <c r="FOF14" s="13"/>
      <c r="FOG14" s="13"/>
      <c r="FOH14" s="13"/>
      <c r="FOI14" s="13"/>
      <c r="FOJ14" s="13"/>
      <c r="FOK14" s="13"/>
      <c r="FOL14" s="13"/>
      <c r="FOM14" s="13"/>
      <c r="FON14" s="13"/>
      <c r="FOO14" s="13"/>
      <c r="FOP14" s="13"/>
      <c r="FOQ14" s="13"/>
      <c r="FOR14" s="13"/>
      <c r="FOS14" s="13"/>
      <c r="FOT14" s="13"/>
      <c r="FOU14" s="13"/>
      <c r="FOV14" s="13"/>
      <c r="FOW14" s="13"/>
      <c r="FOX14" s="13"/>
      <c r="FOY14" s="13"/>
      <c r="FOZ14" s="13"/>
      <c r="FPA14" s="13"/>
      <c r="FPB14" s="13"/>
      <c r="FPC14" s="13"/>
      <c r="FPD14" s="13"/>
      <c r="FPE14" s="13"/>
      <c r="FPF14" s="13"/>
      <c r="FPG14" s="13"/>
      <c r="FPH14" s="13"/>
      <c r="FPI14" s="13"/>
      <c r="FPJ14" s="13"/>
      <c r="FPK14" s="13"/>
      <c r="FPL14" s="13"/>
      <c r="FPM14" s="13"/>
      <c r="FPN14" s="13"/>
      <c r="FPO14" s="13"/>
      <c r="FPP14" s="13"/>
      <c r="FPQ14" s="13"/>
      <c r="FPR14" s="13"/>
      <c r="FPS14" s="13"/>
      <c r="FPT14" s="13"/>
      <c r="FPU14" s="13"/>
      <c r="FPV14" s="13"/>
      <c r="FPW14" s="13"/>
      <c r="FPX14" s="13"/>
      <c r="FPY14" s="13"/>
      <c r="FPZ14" s="13"/>
      <c r="FQA14" s="13"/>
      <c r="FQB14" s="13"/>
      <c r="FQC14" s="13"/>
      <c r="FQD14" s="13"/>
      <c r="FQE14" s="13"/>
      <c r="FQF14" s="13"/>
      <c r="FQG14" s="13"/>
      <c r="FQH14" s="13"/>
      <c r="FQI14" s="13"/>
      <c r="FQJ14" s="13"/>
      <c r="FQK14" s="13"/>
      <c r="FQL14" s="13"/>
      <c r="FQM14" s="13"/>
      <c r="FQN14" s="13"/>
      <c r="FQO14" s="13"/>
      <c r="FQP14" s="13"/>
      <c r="FQQ14" s="13"/>
      <c r="FQR14" s="13"/>
      <c r="FQS14" s="13"/>
      <c r="FQT14" s="13"/>
      <c r="FQU14" s="13"/>
      <c r="FQV14" s="13"/>
      <c r="FQW14" s="13"/>
      <c r="FQX14" s="13"/>
      <c r="FQY14" s="13"/>
      <c r="FQZ14" s="13"/>
      <c r="FRA14" s="13"/>
      <c r="FRB14" s="13"/>
      <c r="FRC14" s="13"/>
      <c r="FRD14" s="13"/>
      <c r="FRE14" s="13"/>
      <c r="FRF14" s="13"/>
      <c r="FRG14" s="13"/>
      <c r="FRH14" s="13"/>
      <c r="FRI14" s="13"/>
      <c r="FRJ14" s="13"/>
      <c r="FRK14" s="13"/>
      <c r="FRL14" s="13"/>
      <c r="FRM14" s="13"/>
      <c r="FRN14" s="13"/>
      <c r="FRO14" s="13"/>
      <c r="FRP14" s="13"/>
      <c r="FRQ14" s="13"/>
      <c r="FRR14" s="13"/>
      <c r="FRS14" s="13"/>
      <c r="FRT14" s="13"/>
      <c r="FRU14" s="13"/>
      <c r="FRV14" s="13"/>
      <c r="FRW14" s="13"/>
      <c r="FRX14" s="13"/>
      <c r="FRY14" s="13"/>
      <c r="FRZ14" s="13"/>
      <c r="FSA14" s="13"/>
      <c r="FSB14" s="13"/>
      <c r="FSC14" s="13"/>
      <c r="FSD14" s="13"/>
      <c r="FSE14" s="13"/>
      <c r="FSF14" s="13"/>
      <c r="FSG14" s="13"/>
      <c r="FSH14" s="13"/>
      <c r="FSI14" s="13"/>
      <c r="FSJ14" s="13"/>
      <c r="FSK14" s="13"/>
      <c r="FSL14" s="13"/>
      <c r="FSM14" s="13"/>
      <c r="FSN14" s="13"/>
      <c r="FSO14" s="13"/>
      <c r="FSP14" s="13"/>
      <c r="FSQ14" s="13"/>
      <c r="FSR14" s="13"/>
      <c r="FSS14" s="13"/>
      <c r="FST14" s="13"/>
      <c r="FSU14" s="13"/>
      <c r="FSV14" s="13"/>
      <c r="FSW14" s="13"/>
      <c r="FSX14" s="13"/>
      <c r="FSY14" s="13"/>
      <c r="FSZ14" s="13"/>
      <c r="FTA14" s="13"/>
      <c r="FTB14" s="13"/>
      <c r="FTC14" s="13"/>
      <c r="FTD14" s="13"/>
      <c r="FTE14" s="13"/>
      <c r="FTF14" s="13"/>
      <c r="FTG14" s="13"/>
      <c r="FTH14" s="13"/>
      <c r="FTI14" s="13"/>
      <c r="FTJ14" s="13"/>
      <c r="FTK14" s="13"/>
      <c r="FTL14" s="13"/>
      <c r="FTM14" s="13"/>
      <c r="FTN14" s="13"/>
      <c r="FTO14" s="13"/>
      <c r="FTP14" s="13"/>
      <c r="FTQ14" s="13"/>
      <c r="FTR14" s="13"/>
      <c r="FTS14" s="13"/>
      <c r="FTT14" s="13"/>
      <c r="FTU14" s="13"/>
      <c r="FTV14" s="13"/>
      <c r="FTW14" s="13"/>
      <c r="FTX14" s="13"/>
      <c r="FTY14" s="13"/>
      <c r="FTZ14" s="13"/>
      <c r="FUA14" s="13"/>
      <c r="FUB14" s="13"/>
      <c r="FUC14" s="13"/>
      <c r="FUD14" s="13"/>
      <c r="FUE14" s="13"/>
      <c r="FUF14" s="13"/>
      <c r="FUG14" s="13"/>
      <c r="FUH14" s="13"/>
      <c r="FUI14" s="13"/>
      <c r="FUJ14" s="13"/>
      <c r="FUK14" s="13"/>
      <c r="FUL14" s="13"/>
      <c r="FUM14" s="13"/>
      <c r="FUN14" s="13"/>
      <c r="FUO14" s="13"/>
      <c r="FUP14" s="13"/>
      <c r="FUQ14" s="13"/>
      <c r="FUR14" s="13"/>
      <c r="FUS14" s="13"/>
      <c r="FUT14" s="13"/>
      <c r="FUU14" s="13"/>
      <c r="FUV14" s="13"/>
      <c r="FUW14" s="13"/>
      <c r="FUX14" s="13"/>
      <c r="FUY14" s="13"/>
      <c r="FUZ14" s="13"/>
      <c r="FVA14" s="13"/>
      <c r="FVB14" s="13"/>
      <c r="FVC14" s="13"/>
      <c r="FVD14" s="13"/>
      <c r="FVE14" s="13"/>
      <c r="FVF14" s="13"/>
      <c r="FVG14" s="13"/>
      <c r="FVH14" s="13"/>
      <c r="FVI14" s="13"/>
      <c r="FVJ14" s="13"/>
      <c r="FVK14" s="13"/>
      <c r="FVL14" s="13"/>
      <c r="FVM14" s="13"/>
      <c r="FVN14" s="13"/>
      <c r="FVO14" s="13"/>
      <c r="FVP14" s="13"/>
      <c r="FVQ14" s="13"/>
      <c r="FVR14" s="13"/>
      <c r="FVS14" s="13"/>
      <c r="FVT14" s="13"/>
      <c r="FVU14" s="13"/>
      <c r="FVV14" s="13"/>
      <c r="FVW14" s="13"/>
      <c r="FVX14" s="13"/>
      <c r="FVY14" s="13"/>
      <c r="FVZ14" s="13"/>
      <c r="FWA14" s="13"/>
      <c r="FWB14" s="13"/>
      <c r="FWC14" s="13"/>
      <c r="FWD14" s="13"/>
      <c r="FWE14" s="13"/>
      <c r="FWF14" s="13"/>
      <c r="FWG14" s="13"/>
      <c r="FWH14" s="13"/>
      <c r="FWI14" s="13"/>
      <c r="FWJ14" s="13"/>
      <c r="FWK14" s="13"/>
      <c r="FWL14" s="13"/>
      <c r="FWM14" s="13"/>
      <c r="FWN14" s="13"/>
      <c r="FWO14" s="13"/>
      <c r="FWP14" s="13"/>
      <c r="FWQ14" s="13"/>
      <c r="FWR14" s="13"/>
      <c r="FWS14" s="13"/>
      <c r="FWT14" s="13"/>
      <c r="FWU14" s="13"/>
      <c r="FWV14" s="13"/>
      <c r="FWW14" s="13"/>
      <c r="FWX14" s="13"/>
      <c r="FWY14" s="13"/>
      <c r="FWZ14" s="13"/>
      <c r="FXA14" s="13"/>
      <c r="FXB14" s="13"/>
      <c r="FXC14" s="13"/>
      <c r="FXD14" s="13"/>
      <c r="FXE14" s="13"/>
      <c r="FXF14" s="13"/>
      <c r="FXG14" s="13"/>
      <c r="FXH14" s="13"/>
      <c r="FXI14" s="13"/>
      <c r="FXJ14" s="13"/>
      <c r="FXK14" s="13"/>
      <c r="FXL14" s="13"/>
      <c r="FXM14" s="13"/>
      <c r="FXN14" s="13"/>
      <c r="FXO14" s="13"/>
      <c r="FXP14" s="13"/>
      <c r="FXQ14" s="13"/>
      <c r="FXR14" s="13"/>
      <c r="FXS14" s="13"/>
      <c r="FXT14" s="13"/>
      <c r="FXU14" s="13"/>
      <c r="FXV14" s="13"/>
      <c r="FXW14" s="13"/>
      <c r="FXX14" s="13"/>
      <c r="FXY14" s="13"/>
      <c r="FXZ14" s="13"/>
      <c r="FYA14" s="13"/>
      <c r="FYB14" s="13"/>
      <c r="FYC14" s="13"/>
      <c r="FYD14" s="13"/>
      <c r="FYE14" s="13"/>
      <c r="FYF14" s="13"/>
      <c r="FYG14" s="13"/>
      <c r="FYH14" s="13"/>
      <c r="FYI14" s="13"/>
      <c r="FYJ14" s="13"/>
      <c r="FYK14" s="13"/>
      <c r="FYL14" s="13"/>
      <c r="FYM14" s="13"/>
      <c r="FYN14" s="13"/>
      <c r="FYO14" s="13"/>
      <c r="FYP14" s="13"/>
      <c r="FYQ14" s="13"/>
      <c r="FYR14" s="13"/>
      <c r="FYS14" s="13"/>
      <c r="FYT14" s="13"/>
      <c r="FYU14" s="13"/>
      <c r="FYV14" s="13"/>
      <c r="FYW14" s="13"/>
      <c r="FYX14" s="13"/>
      <c r="FYY14" s="13"/>
      <c r="FYZ14" s="13"/>
      <c r="FZA14" s="13"/>
      <c r="FZB14" s="13"/>
      <c r="FZC14" s="13"/>
      <c r="FZD14" s="13"/>
      <c r="FZE14" s="13"/>
      <c r="FZF14" s="13"/>
      <c r="FZG14" s="13"/>
      <c r="FZH14" s="13"/>
      <c r="FZI14" s="13"/>
      <c r="FZJ14" s="13"/>
      <c r="FZK14" s="13"/>
      <c r="FZL14" s="13"/>
      <c r="FZM14" s="13"/>
      <c r="FZN14" s="13"/>
      <c r="FZO14" s="13"/>
      <c r="FZP14" s="13"/>
      <c r="FZQ14" s="13"/>
      <c r="FZR14" s="13"/>
      <c r="FZS14" s="13"/>
      <c r="FZT14" s="13"/>
      <c r="FZU14" s="13"/>
      <c r="FZV14" s="13"/>
      <c r="FZW14" s="13"/>
      <c r="FZX14" s="13"/>
      <c r="FZY14" s="13"/>
      <c r="FZZ14" s="13"/>
      <c r="GAA14" s="13"/>
      <c r="GAB14" s="13"/>
      <c r="GAC14" s="13"/>
      <c r="GAD14" s="13"/>
      <c r="GAE14" s="13"/>
      <c r="GAF14" s="13"/>
      <c r="GAG14" s="13"/>
      <c r="GAH14" s="13"/>
      <c r="GAI14" s="13"/>
      <c r="GAJ14" s="13"/>
      <c r="GAK14" s="13"/>
      <c r="GAL14" s="13"/>
      <c r="GAM14" s="13"/>
      <c r="GAN14" s="13"/>
      <c r="GAO14" s="13"/>
      <c r="GAP14" s="13"/>
      <c r="GAQ14" s="13"/>
      <c r="GAR14" s="13"/>
      <c r="GAS14" s="13"/>
      <c r="GAT14" s="13"/>
      <c r="GAU14" s="13"/>
      <c r="GAV14" s="13"/>
      <c r="GAW14" s="13"/>
      <c r="GAX14" s="13"/>
      <c r="GAY14" s="13"/>
      <c r="GAZ14" s="13"/>
      <c r="GBA14" s="13"/>
      <c r="GBB14" s="13"/>
      <c r="GBC14" s="13"/>
      <c r="GBD14" s="13"/>
      <c r="GBE14" s="13"/>
      <c r="GBF14" s="13"/>
      <c r="GBG14" s="13"/>
      <c r="GBH14" s="13"/>
      <c r="GBI14" s="13"/>
      <c r="GBJ14" s="13"/>
      <c r="GBK14" s="13"/>
      <c r="GBL14" s="13"/>
      <c r="GBM14" s="13"/>
      <c r="GBN14" s="13"/>
      <c r="GBO14" s="13"/>
      <c r="GBP14" s="13"/>
      <c r="GBQ14" s="13"/>
      <c r="GBR14" s="13"/>
      <c r="GBS14" s="13"/>
      <c r="GBT14" s="13"/>
      <c r="GBU14" s="13"/>
      <c r="GBV14" s="13"/>
      <c r="GBW14" s="13"/>
      <c r="GBX14" s="13"/>
      <c r="GBY14" s="13"/>
      <c r="GBZ14" s="13"/>
      <c r="GCA14" s="13"/>
      <c r="GCB14" s="13"/>
      <c r="GCC14" s="13"/>
      <c r="GCD14" s="13"/>
      <c r="GCE14" s="13"/>
      <c r="GCF14" s="13"/>
      <c r="GCG14" s="13"/>
      <c r="GCH14" s="13"/>
      <c r="GCI14" s="13"/>
      <c r="GCJ14" s="13"/>
      <c r="GCK14" s="13"/>
      <c r="GCL14" s="13"/>
      <c r="GCM14" s="13"/>
      <c r="GCN14" s="13"/>
      <c r="GCO14" s="13"/>
      <c r="GCP14" s="13"/>
      <c r="GCQ14" s="13"/>
      <c r="GCR14" s="13"/>
      <c r="GCS14" s="13"/>
      <c r="GCT14" s="13"/>
      <c r="GCU14" s="13"/>
      <c r="GCV14" s="13"/>
      <c r="GCW14" s="13"/>
      <c r="GCX14" s="13"/>
      <c r="GCY14" s="13"/>
      <c r="GCZ14" s="13"/>
      <c r="GDA14" s="13"/>
      <c r="GDB14" s="13"/>
      <c r="GDC14" s="13"/>
      <c r="GDD14" s="13"/>
      <c r="GDE14" s="13"/>
      <c r="GDF14" s="13"/>
      <c r="GDG14" s="13"/>
      <c r="GDH14" s="13"/>
      <c r="GDI14" s="13"/>
      <c r="GDJ14" s="13"/>
      <c r="GDK14" s="13"/>
      <c r="GDL14" s="13"/>
      <c r="GDM14" s="13"/>
      <c r="GDN14" s="13"/>
      <c r="GDO14" s="13"/>
      <c r="GDP14" s="13"/>
      <c r="GDQ14" s="13"/>
      <c r="GDR14" s="13"/>
      <c r="GDS14" s="13"/>
      <c r="GDT14" s="13"/>
      <c r="GDU14" s="13"/>
      <c r="GDV14" s="13"/>
      <c r="GDW14" s="13"/>
      <c r="GDX14" s="13"/>
      <c r="GDY14" s="13"/>
      <c r="GDZ14" s="13"/>
      <c r="GEA14" s="13"/>
      <c r="GEB14" s="13"/>
      <c r="GEC14" s="13"/>
      <c r="GED14" s="13"/>
      <c r="GEE14" s="13"/>
      <c r="GEF14" s="13"/>
      <c r="GEG14" s="13"/>
      <c r="GEH14" s="13"/>
      <c r="GEI14" s="13"/>
      <c r="GEJ14" s="13"/>
      <c r="GEK14" s="13"/>
      <c r="GEL14" s="13"/>
      <c r="GEM14" s="13"/>
      <c r="GEN14" s="13"/>
      <c r="GEO14" s="13"/>
      <c r="GEP14" s="13"/>
      <c r="GEQ14" s="13"/>
      <c r="GER14" s="13"/>
      <c r="GES14" s="13"/>
      <c r="GET14" s="13"/>
      <c r="GEU14" s="13"/>
      <c r="GEV14" s="13"/>
      <c r="GEW14" s="13"/>
      <c r="GEX14" s="13"/>
      <c r="GEY14" s="13"/>
      <c r="GEZ14" s="13"/>
      <c r="GFA14" s="13"/>
      <c r="GFB14" s="13"/>
      <c r="GFC14" s="13"/>
      <c r="GFD14" s="13"/>
      <c r="GFE14" s="13"/>
      <c r="GFF14" s="13"/>
      <c r="GFG14" s="13"/>
      <c r="GFH14" s="13"/>
      <c r="GFI14" s="13"/>
      <c r="GFJ14" s="13"/>
      <c r="GFK14" s="13"/>
      <c r="GFL14" s="13"/>
      <c r="GFM14" s="13"/>
      <c r="GFN14" s="13"/>
      <c r="GFO14" s="13"/>
      <c r="GFP14" s="13"/>
      <c r="GFQ14" s="13"/>
      <c r="GFR14" s="13"/>
      <c r="GFS14" s="13"/>
      <c r="GFT14" s="13"/>
      <c r="GFU14" s="13"/>
      <c r="GFV14" s="13"/>
      <c r="GFW14" s="13"/>
      <c r="GFX14" s="13"/>
      <c r="GFY14" s="13"/>
      <c r="GFZ14" s="13"/>
      <c r="GGA14" s="13"/>
      <c r="GGB14" s="13"/>
      <c r="GGC14" s="13"/>
      <c r="GGD14" s="13"/>
      <c r="GGE14" s="13"/>
      <c r="GGF14" s="13"/>
      <c r="GGG14" s="13"/>
      <c r="GGH14" s="13"/>
      <c r="GGI14" s="13"/>
      <c r="GGJ14" s="13"/>
      <c r="GGK14" s="13"/>
      <c r="GGL14" s="13"/>
      <c r="GGM14" s="13"/>
      <c r="GGN14" s="13"/>
      <c r="GGO14" s="13"/>
      <c r="GGP14" s="13"/>
      <c r="GGQ14" s="13"/>
      <c r="GGR14" s="13"/>
      <c r="GGS14" s="13"/>
      <c r="GGT14" s="13"/>
      <c r="GGU14" s="13"/>
      <c r="GGV14" s="13"/>
      <c r="GGW14" s="13"/>
      <c r="GGX14" s="13"/>
      <c r="GGY14" s="13"/>
      <c r="GGZ14" s="13"/>
      <c r="GHA14" s="13"/>
      <c r="GHB14" s="13"/>
      <c r="GHC14" s="13"/>
      <c r="GHD14" s="13"/>
      <c r="GHE14" s="13"/>
      <c r="GHF14" s="13"/>
      <c r="GHG14" s="13"/>
      <c r="GHH14" s="13"/>
      <c r="GHI14" s="13"/>
      <c r="GHJ14" s="13"/>
      <c r="GHK14" s="13"/>
      <c r="GHL14" s="13"/>
      <c r="GHM14" s="13"/>
      <c r="GHN14" s="13"/>
      <c r="GHO14" s="13"/>
      <c r="GHP14" s="13"/>
      <c r="GHQ14" s="13"/>
      <c r="GHR14" s="13"/>
      <c r="GHS14" s="13"/>
      <c r="GHT14" s="13"/>
      <c r="GHU14" s="13"/>
      <c r="GHV14" s="13"/>
      <c r="GHW14" s="13"/>
      <c r="GHX14" s="13"/>
      <c r="GHY14" s="13"/>
      <c r="GHZ14" s="13"/>
      <c r="GIA14" s="13"/>
      <c r="GIB14" s="13"/>
      <c r="GIC14" s="13"/>
      <c r="GID14" s="13"/>
      <c r="GIE14" s="13"/>
      <c r="GIF14" s="13"/>
      <c r="GIG14" s="13"/>
      <c r="GIH14" s="13"/>
      <c r="GII14" s="13"/>
      <c r="GIJ14" s="13"/>
      <c r="GIK14" s="13"/>
      <c r="GIL14" s="13"/>
      <c r="GIM14" s="13"/>
      <c r="GIN14" s="13"/>
      <c r="GIO14" s="13"/>
      <c r="GIP14" s="13"/>
      <c r="GIQ14" s="13"/>
      <c r="GIR14" s="13"/>
      <c r="GIS14" s="13"/>
      <c r="GIT14" s="13"/>
      <c r="GIU14" s="13"/>
      <c r="GIV14" s="13"/>
      <c r="GIW14" s="13"/>
      <c r="GIX14" s="13"/>
      <c r="GIY14" s="13"/>
      <c r="GIZ14" s="13"/>
      <c r="GJA14" s="13"/>
      <c r="GJB14" s="13"/>
      <c r="GJC14" s="13"/>
      <c r="GJD14" s="13"/>
      <c r="GJE14" s="13"/>
      <c r="GJF14" s="13"/>
      <c r="GJG14" s="13"/>
      <c r="GJH14" s="13"/>
      <c r="GJI14" s="13"/>
      <c r="GJJ14" s="13"/>
      <c r="GJK14" s="13"/>
      <c r="GJL14" s="13"/>
      <c r="GJM14" s="13"/>
      <c r="GJN14" s="13"/>
      <c r="GJO14" s="13"/>
      <c r="GJP14" s="13"/>
      <c r="GJQ14" s="13"/>
      <c r="GJR14" s="13"/>
      <c r="GJS14" s="13"/>
      <c r="GJT14" s="13"/>
      <c r="GJU14" s="13"/>
      <c r="GJV14" s="13"/>
      <c r="GJW14" s="13"/>
      <c r="GJX14" s="13"/>
      <c r="GJY14" s="13"/>
      <c r="GJZ14" s="13"/>
      <c r="GKA14" s="13"/>
      <c r="GKB14" s="13"/>
      <c r="GKC14" s="13"/>
      <c r="GKD14" s="13"/>
      <c r="GKE14" s="13"/>
      <c r="GKF14" s="13"/>
      <c r="GKG14" s="13"/>
      <c r="GKH14" s="13"/>
      <c r="GKI14" s="13"/>
      <c r="GKJ14" s="13"/>
      <c r="GKK14" s="13"/>
      <c r="GKL14" s="13"/>
      <c r="GKM14" s="13"/>
      <c r="GKN14" s="13"/>
      <c r="GKO14" s="13"/>
      <c r="GKP14" s="13"/>
      <c r="GKQ14" s="13"/>
      <c r="GKR14" s="13"/>
      <c r="GKS14" s="13"/>
      <c r="GKT14" s="13"/>
      <c r="GKU14" s="13"/>
      <c r="GKV14" s="13"/>
      <c r="GKW14" s="13"/>
      <c r="GKX14" s="13"/>
      <c r="GKY14" s="13"/>
      <c r="GKZ14" s="13"/>
      <c r="GLA14" s="13"/>
      <c r="GLB14" s="13"/>
      <c r="GLC14" s="13"/>
      <c r="GLD14" s="13"/>
      <c r="GLE14" s="13"/>
      <c r="GLF14" s="13"/>
      <c r="GLG14" s="13"/>
      <c r="GLH14" s="13"/>
      <c r="GLI14" s="13"/>
      <c r="GLJ14" s="13"/>
      <c r="GLK14" s="13"/>
      <c r="GLL14" s="13"/>
      <c r="GLM14" s="13"/>
      <c r="GLN14" s="13"/>
      <c r="GLO14" s="13"/>
      <c r="GLP14" s="13"/>
      <c r="GLQ14" s="13"/>
      <c r="GLR14" s="13"/>
      <c r="GLS14" s="13"/>
      <c r="GLT14" s="13"/>
      <c r="GLU14" s="13"/>
      <c r="GLV14" s="13"/>
      <c r="GLW14" s="13"/>
      <c r="GLX14" s="13"/>
      <c r="GLY14" s="13"/>
      <c r="GLZ14" s="13"/>
      <c r="GMA14" s="13"/>
      <c r="GMB14" s="13"/>
      <c r="GMC14" s="13"/>
      <c r="GMD14" s="13"/>
      <c r="GME14" s="13"/>
      <c r="GMF14" s="13"/>
      <c r="GMG14" s="13"/>
      <c r="GMH14" s="13"/>
      <c r="GMI14" s="13"/>
      <c r="GMJ14" s="13"/>
      <c r="GMK14" s="13"/>
      <c r="GML14" s="13"/>
      <c r="GMM14" s="13"/>
      <c r="GMN14" s="13"/>
      <c r="GMO14" s="13"/>
      <c r="GMP14" s="13"/>
      <c r="GMQ14" s="13"/>
      <c r="GMR14" s="13"/>
      <c r="GMS14" s="13"/>
      <c r="GMT14" s="13"/>
      <c r="GMU14" s="13"/>
      <c r="GMV14" s="13"/>
      <c r="GMW14" s="13"/>
      <c r="GMX14" s="13"/>
      <c r="GMY14" s="13"/>
      <c r="GMZ14" s="13"/>
      <c r="GNA14" s="13"/>
      <c r="GNB14" s="13"/>
      <c r="GNC14" s="13"/>
      <c r="GND14" s="13"/>
      <c r="GNE14" s="13"/>
      <c r="GNF14" s="13"/>
      <c r="GNG14" s="13"/>
      <c r="GNH14" s="13"/>
      <c r="GNI14" s="13"/>
      <c r="GNJ14" s="13"/>
      <c r="GNK14" s="13"/>
      <c r="GNL14" s="13"/>
      <c r="GNM14" s="13"/>
      <c r="GNN14" s="13"/>
      <c r="GNO14" s="13"/>
      <c r="GNP14" s="13"/>
      <c r="GNQ14" s="13"/>
      <c r="GNR14" s="13"/>
      <c r="GNS14" s="13"/>
      <c r="GNT14" s="13"/>
      <c r="GNU14" s="13"/>
      <c r="GNV14" s="13"/>
      <c r="GNW14" s="13"/>
      <c r="GNX14" s="13"/>
      <c r="GNY14" s="13"/>
      <c r="GNZ14" s="13"/>
      <c r="GOA14" s="13"/>
      <c r="GOB14" s="13"/>
      <c r="GOC14" s="13"/>
      <c r="GOD14" s="13"/>
      <c r="GOE14" s="13"/>
      <c r="GOF14" s="13"/>
      <c r="GOG14" s="13"/>
      <c r="GOH14" s="13"/>
      <c r="GOI14" s="13"/>
      <c r="GOJ14" s="13"/>
      <c r="GOK14" s="13"/>
      <c r="GOL14" s="13"/>
      <c r="GOM14" s="13"/>
      <c r="GON14" s="13"/>
      <c r="GOO14" s="13"/>
      <c r="GOP14" s="13"/>
      <c r="GOQ14" s="13"/>
      <c r="GOR14" s="13"/>
      <c r="GOS14" s="13"/>
      <c r="GOT14" s="13"/>
      <c r="GOU14" s="13"/>
      <c r="GOV14" s="13"/>
      <c r="GOW14" s="13"/>
      <c r="GOX14" s="13"/>
      <c r="GOY14" s="13"/>
      <c r="GOZ14" s="13"/>
      <c r="GPA14" s="13"/>
      <c r="GPB14" s="13"/>
      <c r="GPC14" s="13"/>
      <c r="GPD14" s="13"/>
      <c r="GPE14" s="13"/>
      <c r="GPF14" s="13"/>
      <c r="GPG14" s="13"/>
      <c r="GPH14" s="13"/>
      <c r="GPI14" s="13"/>
      <c r="GPJ14" s="13"/>
      <c r="GPK14" s="13"/>
      <c r="GPL14" s="13"/>
      <c r="GPM14" s="13"/>
      <c r="GPN14" s="13"/>
      <c r="GPO14" s="13"/>
      <c r="GPP14" s="13"/>
      <c r="GPQ14" s="13"/>
      <c r="GPR14" s="13"/>
      <c r="GPS14" s="13"/>
      <c r="GPT14" s="13"/>
      <c r="GPU14" s="13"/>
      <c r="GPV14" s="13"/>
      <c r="GPW14" s="13"/>
      <c r="GPX14" s="13"/>
      <c r="GPY14" s="13"/>
      <c r="GPZ14" s="13"/>
      <c r="GQA14" s="13"/>
      <c r="GQB14" s="13"/>
      <c r="GQC14" s="13"/>
      <c r="GQD14" s="13"/>
      <c r="GQE14" s="13"/>
      <c r="GQF14" s="13"/>
      <c r="GQG14" s="13"/>
      <c r="GQH14" s="13"/>
      <c r="GQI14" s="13"/>
      <c r="GQJ14" s="13"/>
      <c r="GQK14" s="13"/>
      <c r="GQL14" s="13"/>
      <c r="GQM14" s="13"/>
      <c r="GQN14" s="13"/>
      <c r="GQO14" s="13"/>
      <c r="GQP14" s="13"/>
      <c r="GQQ14" s="13"/>
      <c r="GQR14" s="13"/>
      <c r="GQS14" s="13"/>
      <c r="GQT14" s="13"/>
      <c r="GQU14" s="13"/>
      <c r="GQV14" s="13"/>
      <c r="GQW14" s="13"/>
      <c r="GQX14" s="13"/>
      <c r="GQY14" s="13"/>
      <c r="GQZ14" s="13"/>
      <c r="GRA14" s="13"/>
      <c r="GRB14" s="13"/>
      <c r="GRC14" s="13"/>
      <c r="GRD14" s="13"/>
      <c r="GRE14" s="13"/>
      <c r="GRF14" s="13"/>
      <c r="GRG14" s="13"/>
      <c r="GRH14" s="13"/>
      <c r="GRI14" s="13"/>
      <c r="GRJ14" s="13"/>
      <c r="GRK14" s="13"/>
      <c r="GRL14" s="13"/>
      <c r="GRM14" s="13"/>
      <c r="GRN14" s="13"/>
      <c r="GRO14" s="13"/>
      <c r="GRP14" s="13"/>
      <c r="GRQ14" s="13"/>
      <c r="GRR14" s="13"/>
      <c r="GRS14" s="13"/>
      <c r="GRT14" s="13"/>
      <c r="GRU14" s="13"/>
      <c r="GRV14" s="13"/>
      <c r="GRW14" s="13"/>
      <c r="GRX14" s="13"/>
      <c r="GRY14" s="13"/>
      <c r="GRZ14" s="13"/>
      <c r="GSA14" s="13"/>
      <c r="GSB14" s="13"/>
      <c r="GSC14" s="13"/>
      <c r="GSD14" s="13"/>
      <c r="GSE14" s="13"/>
      <c r="GSF14" s="13"/>
      <c r="GSG14" s="13"/>
      <c r="GSH14" s="13"/>
      <c r="GSI14" s="13"/>
      <c r="GSJ14" s="13"/>
      <c r="GSK14" s="13"/>
      <c r="GSL14" s="13"/>
      <c r="GSM14" s="13"/>
      <c r="GSN14" s="13"/>
      <c r="GSO14" s="13"/>
      <c r="GSP14" s="13"/>
      <c r="GSQ14" s="13"/>
      <c r="GSR14" s="13"/>
      <c r="GSS14" s="13"/>
      <c r="GST14" s="13"/>
      <c r="GSU14" s="13"/>
      <c r="GSV14" s="13"/>
      <c r="GSW14" s="13"/>
      <c r="GSX14" s="13"/>
      <c r="GSY14" s="13"/>
      <c r="GSZ14" s="13"/>
      <c r="GTA14" s="13"/>
      <c r="GTB14" s="13"/>
      <c r="GTC14" s="13"/>
      <c r="GTD14" s="13"/>
      <c r="GTE14" s="13"/>
      <c r="GTF14" s="13"/>
      <c r="GTG14" s="13"/>
      <c r="GTH14" s="13"/>
      <c r="GTI14" s="13"/>
      <c r="GTJ14" s="13"/>
      <c r="GTK14" s="13"/>
      <c r="GTL14" s="13"/>
      <c r="GTM14" s="13"/>
      <c r="GTN14" s="13"/>
      <c r="GTO14" s="13"/>
      <c r="GTP14" s="13"/>
      <c r="GTQ14" s="13"/>
      <c r="GTR14" s="13"/>
      <c r="GTS14" s="13"/>
      <c r="GTT14" s="13"/>
      <c r="GTU14" s="13"/>
      <c r="GTV14" s="13"/>
      <c r="GTW14" s="13"/>
      <c r="GTX14" s="13"/>
      <c r="GTY14" s="13"/>
      <c r="GTZ14" s="13"/>
      <c r="GUA14" s="13"/>
      <c r="GUB14" s="13"/>
      <c r="GUC14" s="13"/>
      <c r="GUD14" s="13"/>
      <c r="GUE14" s="13"/>
      <c r="GUF14" s="13"/>
      <c r="GUG14" s="13"/>
      <c r="GUH14" s="13"/>
      <c r="GUI14" s="13"/>
      <c r="GUJ14" s="13"/>
      <c r="GUK14" s="13"/>
      <c r="GUL14" s="13"/>
      <c r="GUM14" s="13"/>
      <c r="GUN14" s="13"/>
      <c r="GUO14" s="13"/>
      <c r="GUP14" s="13"/>
      <c r="GUQ14" s="13"/>
      <c r="GUR14" s="13"/>
      <c r="GUS14" s="13"/>
      <c r="GUT14" s="13"/>
      <c r="GUU14" s="13"/>
      <c r="GUV14" s="13"/>
      <c r="GUW14" s="13"/>
      <c r="GUX14" s="13"/>
      <c r="GUY14" s="13"/>
      <c r="GUZ14" s="13"/>
      <c r="GVA14" s="13"/>
      <c r="GVB14" s="13"/>
      <c r="GVC14" s="13"/>
      <c r="GVD14" s="13"/>
      <c r="GVE14" s="13"/>
      <c r="GVF14" s="13"/>
      <c r="GVG14" s="13"/>
      <c r="GVH14" s="13"/>
      <c r="GVI14" s="13"/>
      <c r="GVJ14" s="13"/>
      <c r="GVK14" s="13"/>
      <c r="GVL14" s="13"/>
      <c r="GVM14" s="13"/>
      <c r="GVN14" s="13"/>
      <c r="GVO14" s="13"/>
      <c r="GVP14" s="13"/>
      <c r="GVQ14" s="13"/>
      <c r="GVR14" s="13"/>
      <c r="GVS14" s="13"/>
      <c r="GVT14" s="13"/>
      <c r="GVU14" s="13"/>
      <c r="GVV14" s="13"/>
      <c r="GVW14" s="13"/>
      <c r="GVX14" s="13"/>
      <c r="GVY14" s="13"/>
      <c r="GVZ14" s="13"/>
      <c r="GWA14" s="13"/>
      <c r="GWB14" s="13"/>
      <c r="GWC14" s="13"/>
      <c r="GWD14" s="13"/>
      <c r="GWE14" s="13"/>
      <c r="GWF14" s="13"/>
      <c r="GWG14" s="13"/>
      <c r="GWH14" s="13"/>
      <c r="GWI14" s="13"/>
      <c r="GWJ14" s="13"/>
      <c r="GWK14" s="13"/>
      <c r="GWL14" s="13"/>
      <c r="GWM14" s="13"/>
      <c r="GWN14" s="13"/>
      <c r="GWO14" s="13"/>
      <c r="GWP14" s="13"/>
      <c r="GWQ14" s="13"/>
      <c r="GWR14" s="13"/>
      <c r="GWS14" s="13"/>
      <c r="GWT14" s="13"/>
      <c r="GWU14" s="13"/>
      <c r="GWV14" s="13"/>
      <c r="GWW14" s="13"/>
      <c r="GWX14" s="13"/>
      <c r="GWY14" s="13"/>
      <c r="GWZ14" s="13"/>
      <c r="GXA14" s="13"/>
      <c r="GXB14" s="13"/>
      <c r="GXC14" s="13"/>
      <c r="GXD14" s="13"/>
      <c r="GXE14" s="13"/>
      <c r="GXF14" s="13"/>
      <c r="GXG14" s="13"/>
      <c r="GXH14" s="13"/>
      <c r="GXI14" s="13"/>
      <c r="GXJ14" s="13"/>
      <c r="GXK14" s="13"/>
      <c r="GXL14" s="13"/>
      <c r="GXM14" s="13"/>
      <c r="GXN14" s="13"/>
      <c r="GXO14" s="13"/>
      <c r="GXP14" s="13"/>
      <c r="GXQ14" s="13"/>
      <c r="GXR14" s="13"/>
      <c r="GXS14" s="13"/>
      <c r="GXT14" s="13"/>
      <c r="GXU14" s="13"/>
      <c r="GXV14" s="13"/>
      <c r="GXW14" s="13"/>
      <c r="GXX14" s="13"/>
      <c r="GXY14" s="13"/>
      <c r="GXZ14" s="13"/>
      <c r="GYA14" s="13"/>
      <c r="GYB14" s="13"/>
      <c r="GYC14" s="13"/>
      <c r="GYD14" s="13"/>
      <c r="GYE14" s="13"/>
      <c r="GYF14" s="13"/>
      <c r="GYG14" s="13"/>
      <c r="GYH14" s="13"/>
      <c r="GYI14" s="13"/>
      <c r="GYJ14" s="13"/>
      <c r="GYK14" s="13"/>
      <c r="GYL14" s="13"/>
      <c r="GYM14" s="13"/>
      <c r="GYN14" s="13"/>
      <c r="GYO14" s="13"/>
      <c r="GYP14" s="13"/>
      <c r="GYQ14" s="13"/>
      <c r="GYR14" s="13"/>
      <c r="GYS14" s="13"/>
      <c r="GYT14" s="13"/>
      <c r="GYU14" s="13"/>
      <c r="GYV14" s="13"/>
      <c r="GYW14" s="13"/>
      <c r="GYX14" s="13"/>
      <c r="GYY14" s="13"/>
      <c r="GYZ14" s="13"/>
      <c r="GZA14" s="13"/>
      <c r="GZB14" s="13"/>
      <c r="GZC14" s="13"/>
      <c r="GZD14" s="13"/>
      <c r="GZE14" s="13"/>
      <c r="GZF14" s="13"/>
      <c r="GZG14" s="13"/>
      <c r="GZH14" s="13"/>
      <c r="GZI14" s="13"/>
      <c r="GZJ14" s="13"/>
      <c r="GZK14" s="13"/>
      <c r="GZL14" s="13"/>
      <c r="GZM14" s="13"/>
      <c r="GZN14" s="13"/>
      <c r="GZO14" s="13"/>
      <c r="GZP14" s="13"/>
      <c r="GZQ14" s="13"/>
      <c r="GZR14" s="13"/>
      <c r="GZS14" s="13"/>
      <c r="GZT14" s="13"/>
      <c r="GZU14" s="13"/>
      <c r="GZV14" s="13"/>
      <c r="GZW14" s="13"/>
      <c r="GZX14" s="13"/>
      <c r="GZY14" s="13"/>
      <c r="GZZ14" s="13"/>
      <c r="HAA14" s="13"/>
      <c r="HAB14" s="13"/>
      <c r="HAC14" s="13"/>
      <c r="HAD14" s="13"/>
      <c r="HAE14" s="13"/>
      <c r="HAF14" s="13"/>
      <c r="HAG14" s="13"/>
      <c r="HAH14" s="13"/>
      <c r="HAI14" s="13"/>
      <c r="HAJ14" s="13"/>
      <c r="HAK14" s="13"/>
      <c r="HAL14" s="13"/>
      <c r="HAM14" s="13"/>
      <c r="HAN14" s="13"/>
      <c r="HAO14" s="13"/>
      <c r="HAP14" s="13"/>
      <c r="HAQ14" s="13"/>
      <c r="HAR14" s="13"/>
      <c r="HAS14" s="13"/>
      <c r="HAT14" s="13"/>
      <c r="HAU14" s="13"/>
      <c r="HAV14" s="13"/>
      <c r="HAW14" s="13"/>
      <c r="HAX14" s="13"/>
      <c r="HAY14" s="13"/>
      <c r="HAZ14" s="13"/>
      <c r="HBA14" s="13"/>
      <c r="HBB14" s="13"/>
      <c r="HBC14" s="13"/>
      <c r="HBD14" s="13"/>
      <c r="HBE14" s="13"/>
      <c r="HBF14" s="13"/>
      <c r="HBG14" s="13"/>
      <c r="HBH14" s="13"/>
      <c r="HBI14" s="13"/>
      <c r="HBJ14" s="13"/>
      <c r="HBK14" s="13"/>
      <c r="HBL14" s="13"/>
      <c r="HBM14" s="13"/>
      <c r="HBN14" s="13"/>
      <c r="HBO14" s="13"/>
      <c r="HBP14" s="13"/>
      <c r="HBQ14" s="13"/>
      <c r="HBR14" s="13"/>
      <c r="HBS14" s="13"/>
      <c r="HBT14" s="13"/>
      <c r="HBU14" s="13"/>
      <c r="HBV14" s="13"/>
      <c r="HBW14" s="13"/>
      <c r="HBX14" s="13"/>
      <c r="HBY14" s="13"/>
      <c r="HBZ14" s="13"/>
      <c r="HCA14" s="13"/>
      <c r="HCB14" s="13"/>
      <c r="HCC14" s="13"/>
      <c r="HCD14" s="13"/>
      <c r="HCE14" s="13"/>
      <c r="HCF14" s="13"/>
      <c r="HCG14" s="13"/>
      <c r="HCH14" s="13"/>
      <c r="HCI14" s="13"/>
      <c r="HCJ14" s="13"/>
      <c r="HCK14" s="13"/>
      <c r="HCL14" s="13"/>
      <c r="HCM14" s="13"/>
      <c r="HCN14" s="13"/>
      <c r="HCO14" s="13"/>
      <c r="HCP14" s="13"/>
      <c r="HCQ14" s="13"/>
      <c r="HCR14" s="13"/>
      <c r="HCS14" s="13"/>
      <c r="HCT14" s="13"/>
      <c r="HCU14" s="13"/>
      <c r="HCV14" s="13"/>
      <c r="HCW14" s="13"/>
      <c r="HCX14" s="13"/>
      <c r="HCY14" s="13"/>
      <c r="HCZ14" s="13"/>
      <c r="HDA14" s="13"/>
      <c r="HDB14" s="13"/>
      <c r="HDC14" s="13"/>
      <c r="HDD14" s="13"/>
      <c r="HDE14" s="13"/>
      <c r="HDF14" s="13"/>
      <c r="HDG14" s="13"/>
      <c r="HDH14" s="13"/>
      <c r="HDI14" s="13"/>
      <c r="HDJ14" s="13"/>
      <c r="HDK14" s="13"/>
      <c r="HDL14" s="13"/>
      <c r="HDM14" s="13"/>
      <c r="HDN14" s="13"/>
      <c r="HDO14" s="13"/>
      <c r="HDP14" s="13"/>
      <c r="HDQ14" s="13"/>
      <c r="HDR14" s="13"/>
      <c r="HDS14" s="13"/>
      <c r="HDT14" s="13"/>
      <c r="HDU14" s="13"/>
      <c r="HDV14" s="13"/>
      <c r="HDW14" s="13"/>
      <c r="HDX14" s="13"/>
      <c r="HDY14" s="13"/>
      <c r="HDZ14" s="13"/>
      <c r="HEA14" s="13"/>
      <c r="HEB14" s="13"/>
      <c r="HEC14" s="13"/>
      <c r="HED14" s="13"/>
      <c r="HEE14" s="13"/>
      <c r="HEF14" s="13"/>
      <c r="HEG14" s="13"/>
      <c r="HEH14" s="13"/>
      <c r="HEI14" s="13"/>
      <c r="HEJ14" s="13"/>
      <c r="HEK14" s="13"/>
      <c r="HEL14" s="13"/>
      <c r="HEM14" s="13"/>
      <c r="HEN14" s="13"/>
      <c r="HEO14" s="13"/>
      <c r="HEP14" s="13"/>
      <c r="HEQ14" s="13"/>
      <c r="HER14" s="13"/>
      <c r="HES14" s="13"/>
      <c r="HET14" s="13"/>
      <c r="HEU14" s="13"/>
      <c r="HEV14" s="13"/>
      <c r="HEW14" s="13"/>
      <c r="HEX14" s="13"/>
      <c r="HEY14" s="13"/>
      <c r="HEZ14" s="13"/>
      <c r="HFA14" s="13"/>
      <c r="HFB14" s="13"/>
      <c r="HFC14" s="13"/>
      <c r="HFD14" s="13"/>
      <c r="HFE14" s="13"/>
      <c r="HFF14" s="13"/>
      <c r="HFG14" s="13"/>
      <c r="HFH14" s="13"/>
      <c r="HFI14" s="13"/>
      <c r="HFJ14" s="13"/>
      <c r="HFK14" s="13"/>
      <c r="HFL14" s="13"/>
      <c r="HFM14" s="13"/>
      <c r="HFN14" s="13"/>
      <c r="HFO14" s="13"/>
      <c r="HFP14" s="13"/>
      <c r="HFQ14" s="13"/>
      <c r="HFR14" s="13"/>
      <c r="HFS14" s="13"/>
      <c r="HFT14" s="13"/>
      <c r="HFU14" s="13"/>
      <c r="HFV14" s="13"/>
      <c r="HFW14" s="13"/>
      <c r="HFX14" s="13"/>
      <c r="HFY14" s="13"/>
      <c r="HFZ14" s="13"/>
      <c r="HGA14" s="13"/>
      <c r="HGB14" s="13"/>
      <c r="HGC14" s="13"/>
      <c r="HGD14" s="13"/>
      <c r="HGE14" s="13"/>
      <c r="HGF14" s="13"/>
      <c r="HGG14" s="13"/>
      <c r="HGH14" s="13"/>
      <c r="HGI14" s="13"/>
      <c r="HGJ14" s="13"/>
      <c r="HGK14" s="13"/>
      <c r="HGL14" s="13"/>
      <c r="HGM14" s="13"/>
      <c r="HGN14" s="13"/>
      <c r="HGO14" s="13"/>
      <c r="HGP14" s="13"/>
      <c r="HGQ14" s="13"/>
      <c r="HGR14" s="13"/>
      <c r="HGS14" s="13"/>
      <c r="HGT14" s="13"/>
      <c r="HGU14" s="13"/>
      <c r="HGV14" s="13"/>
      <c r="HGW14" s="13"/>
      <c r="HGX14" s="13"/>
      <c r="HGY14" s="13"/>
      <c r="HGZ14" s="13"/>
      <c r="HHA14" s="13"/>
      <c r="HHB14" s="13"/>
      <c r="HHC14" s="13"/>
      <c r="HHD14" s="13"/>
      <c r="HHE14" s="13"/>
      <c r="HHF14" s="13"/>
      <c r="HHG14" s="13"/>
      <c r="HHH14" s="13"/>
      <c r="HHI14" s="13"/>
      <c r="HHJ14" s="13"/>
      <c r="HHK14" s="13"/>
      <c r="HHL14" s="13"/>
      <c r="HHM14" s="13"/>
      <c r="HHN14" s="13"/>
      <c r="HHO14" s="13"/>
      <c r="HHP14" s="13"/>
      <c r="HHQ14" s="13"/>
      <c r="HHR14" s="13"/>
      <c r="HHS14" s="13"/>
      <c r="HHT14" s="13"/>
      <c r="HHU14" s="13"/>
      <c r="HHV14" s="13"/>
      <c r="HHW14" s="13"/>
      <c r="HHX14" s="13"/>
      <c r="HHY14" s="13"/>
      <c r="HHZ14" s="13"/>
      <c r="HIA14" s="13"/>
      <c r="HIB14" s="13"/>
      <c r="HIC14" s="13"/>
      <c r="HID14" s="13"/>
      <c r="HIE14" s="13"/>
      <c r="HIF14" s="13"/>
      <c r="HIG14" s="13"/>
      <c r="HIH14" s="13"/>
      <c r="HII14" s="13"/>
      <c r="HIJ14" s="13"/>
      <c r="HIK14" s="13"/>
      <c r="HIL14" s="13"/>
      <c r="HIM14" s="13"/>
      <c r="HIN14" s="13"/>
      <c r="HIO14" s="13"/>
      <c r="HIP14" s="13"/>
      <c r="HIQ14" s="13"/>
      <c r="HIR14" s="13"/>
      <c r="HIS14" s="13"/>
      <c r="HIT14" s="13"/>
      <c r="HIU14" s="13"/>
      <c r="HIV14" s="13"/>
      <c r="HIW14" s="13"/>
      <c r="HIX14" s="13"/>
      <c r="HIY14" s="13"/>
      <c r="HIZ14" s="13"/>
      <c r="HJA14" s="13"/>
      <c r="HJB14" s="13"/>
      <c r="HJC14" s="13"/>
      <c r="HJD14" s="13"/>
      <c r="HJE14" s="13"/>
      <c r="HJF14" s="13"/>
      <c r="HJG14" s="13"/>
      <c r="HJH14" s="13"/>
      <c r="HJI14" s="13"/>
      <c r="HJJ14" s="13"/>
      <c r="HJK14" s="13"/>
      <c r="HJL14" s="13"/>
      <c r="HJM14" s="13"/>
      <c r="HJN14" s="13"/>
      <c r="HJO14" s="13"/>
      <c r="HJP14" s="13"/>
      <c r="HJQ14" s="13"/>
      <c r="HJR14" s="13"/>
      <c r="HJS14" s="13"/>
      <c r="HJT14" s="13"/>
      <c r="HJU14" s="13"/>
      <c r="HJV14" s="13"/>
      <c r="HJW14" s="13"/>
      <c r="HJX14" s="13"/>
      <c r="HJY14" s="13"/>
      <c r="HJZ14" s="13"/>
      <c r="HKA14" s="13"/>
      <c r="HKB14" s="13"/>
      <c r="HKC14" s="13"/>
      <c r="HKD14" s="13"/>
      <c r="HKE14" s="13"/>
      <c r="HKF14" s="13"/>
      <c r="HKG14" s="13"/>
      <c r="HKH14" s="13"/>
      <c r="HKI14" s="13"/>
      <c r="HKJ14" s="13"/>
      <c r="HKK14" s="13"/>
      <c r="HKL14" s="13"/>
      <c r="HKM14" s="13"/>
      <c r="HKN14" s="13"/>
      <c r="HKO14" s="13"/>
      <c r="HKP14" s="13"/>
      <c r="HKQ14" s="13"/>
      <c r="HKR14" s="13"/>
      <c r="HKS14" s="13"/>
      <c r="HKT14" s="13"/>
      <c r="HKU14" s="13"/>
      <c r="HKV14" s="13"/>
      <c r="HKW14" s="13"/>
      <c r="HKX14" s="13"/>
      <c r="HKY14" s="13"/>
      <c r="HKZ14" s="13"/>
      <c r="HLA14" s="13"/>
      <c r="HLB14" s="13"/>
      <c r="HLC14" s="13"/>
      <c r="HLD14" s="13"/>
      <c r="HLE14" s="13"/>
      <c r="HLF14" s="13"/>
      <c r="HLG14" s="13"/>
      <c r="HLH14" s="13"/>
      <c r="HLI14" s="13"/>
      <c r="HLJ14" s="13"/>
      <c r="HLK14" s="13"/>
      <c r="HLL14" s="13"/>
      <c r="HLM14" s="13"/>
      <c r="HLN14" s="13"/>
      <c r="HLO14" s="13"/>
      <c r="HLP14" s="13"/>
      <c r="HLQ14" s="13"/>
      <c r="HLR14" s="13"/>
      <c r="HLS14" s="13"/>
      <c r="HLT14" s="13"/>
      <c r="HLU14" s="13"/>
      <c r="HLV14" s="13"/>
      <c r="HLW14" s="13"/>
      <c r="HLX14" s="13"/>
      <c r="HLY14" s="13"/>
      <c r="HLZ14" s="13"/>
      <c r="HMA14" s="13"/>
      <c r="HMB14" s="13"/>
      <c r="HMC14" s="13"/>
      <c r="HMD14" s="13"/>
      <c r="HME14" s="13"/>
      <c r="HMF14" s="13"/>
      <c r="HMG14" s="13"/>
      <c r="HMH14" s="13"/>
      <c r="HMI14" s="13"/>
      <c r="HMJ14" s="13"/>
      <c r="HMK14" s="13"/>
      <c r="HML14" s="13"/>
      <c r="HMM14" s="13"/>
      <c r="HMN14" s="13"/>
      <c r="HMO14" s="13"/>
      <c r="HMP14" s="13"/>
      <c r="HMQ14" s="13"/>
      <c r="HMR14" s="13"/>
      <c r="HMS14" s="13"/>
      <c r="HMT14" s="13"/>
      <c r="HMU14" s="13"/>
      <c r="HMV14" s="13"/>
      <c r="HMW14" s="13"/>
      <c r="HMX14" s="13"/>
      <c r="HMY14" s="13"/>
      <c r="HMZ14" s="13"/>
      <c r="HNA14" s="13"/>
      <c r="HNB14" s="13"/>
      <c r="HNC14" s="13"/>
      <c r="HND14" s="13"/>
      <c r="HNE14" s="13"/>
      <c r="HNF14" s="13"/>
      <c r="HNG14" s="13"/>
      <c r="HNH14" s="13"/>
      <c r="HNI14" s="13"/>
      <c r="HNJ14" s="13"/>
      <c r="HNK14" s="13"/>
      <c r="HNL14" s="13"/>
      <c r="HNM14" s="13"/>
      <c r="HNN14" s="13"/>
      <c r="HNO14" s="13"/>
      <c r="HNP14" s="13"/>
      <c r="HNQ14" s="13"/>
      <c r="HNR14" s="13"/>
      <c r="HNS14" s="13"/>
      <c r="HNT14" s="13"/>
      <c r="HNU14" s="13"/>
      <c r="HNV14" s="13"/>
      <c r="HNW14" s="13"/>
      <c r="HNX14" s="13"/>
      <c r="HNY14" s="13"/>
      <c r="HNZ14" s="13"/>
      <c r="HOA14" s="13"/>
      <c r="HOB14" s="13"/>
      <c r="HOC14" s="13"/>
      <c r="HOD14" s="13"/>
      <c r="HOE14" s="13"/>
      <c r="HOF14" s="13"/>
      <c r="HOG14" s="13"/>
      <c r="HOH14" s="13"/>
      <c r="HOI14" s="13"/>
      <c r="HOJ14" s="13"/>
      <c r="HOK14" s="13"/>
      <c r="HOL14" s="13"/>
      <c r="HOM14" s="13"/>
      <c r="HON14" s="13"/>
      <c r="HOO14" s="13"/>
      <c r="HOP14" s="13"/>
      <c r="HOQ14" s="13"/>
      <c r="HOR14" s="13"/>
      <c r="HOS14" s="13"/>
      <c r="HOT14" s="13"/>
      <c r="HOU14" s="13"/>
      <c r="HOV14" s="13"/>
      <c r="HOW14" s="13"/>
      <c r="HOX14" s="13"/>
      <c r="HOY14" s="13"/>
      <c r="HOZ14" s="13"/>
      <c r="HPA14" s="13"/>
      <c r="HPB14" s="13"/>
      <c r="HPC14" s="13"/>
      <c r="HPD14" s="13"/>
      <c r="HPE14" s="13"/>
      <c r="HPF14" s="13"/>
      <c r="HPG14" s="13"/>
      <c r="HPH14" s="13"/>
      <c r="HPI14" s="13"/>
      <c r="HPJ14" s="13"/>
      <c r="HPK14" s="13"/>
      <c r="HPL14" s="13"/>
      <c r="HPM14" s="13"/>
      <c r="HPN14" s="13"/>
      <c r="HPO14" s="13"/>
      <c r="HPP14" s="13"/>
      <c r="HPQ14" s="13"/>
      <c r="HPR14" s="13"/>
      <c r="HPS14" s="13"/>
      <c r="HPT14" s="13"/>
      <c r="HPU14" s="13"/>
      <c r="HPV14" s="13"/>
      <c r="HPW14" s="13"/>
      <c r="HPX14" s="13"/>
      <c r="HPY14" s="13"/>
      <c r="HPZ14" s="13"/>
      <c r="HQA14" s="13"/>
      <c r="HQB14" s="13"/>
      <c r="HQC14" s="13"/>
      <c r="HQD14" s="13"/>
      <c r="HQE14" s="13"/>
      <c r="HQF14" s="13"/>
      <c r="HQG14" s="13"/>
      <c r="HQH14" s="13"/>
      <c r="HQI14" s="13"/>
      <c r="HQJ14" s="13"/>
      <c r="HQK14" s="13"/>
      <c r="HQL14" s="13"/>
      <c r="HQM14" s="13"/>
      <c r="HQN14" s="13"/>
      <c r="HQO14" s="13"/>
      <c r="HQP14" s="13"/>
      <c r="HQQ14" s="13"/>
      <c r="HQR14" s="13"/>
      <c r="HQS14" s="13"/>
      <c r="HQT14" s="13"/>
      <c r="HQU14" s="13"/>
      <c r="HQV14" s="13"/>
      <c r="HQW14" s="13"/>
      <c r="HQX14" s="13"/>
      <c r="HQY14" s="13"/>
      <c r="HQZ14" s="13"/>
      <c r="HRA14" s="13"/>
      <c r="HRB14" s="13"/>
      <c r="HRC14" s="13"/>
      <c r="HRD14" s="13"/>
      <c r="HRE14" s="13"/>
      <c r="HRF14" s="13"/>
      <c r="HRG14" s="13"/>
      <c r="HRH14" s="13"/>
      <c r="HRI14" s="13"/>
      <c r="HRJ14" s="13"/>
      <c r="HRK14" s="13"/>
      <c r="HRL14" s="13"/>
      <c r="HRM14" s="13"/>
      <c r="HRN14" s="13"/>
      <c r="HRO14" s="13"/>
      <c r="HRP14" s="13"/>
      <c r="HRQ14" s="13"/>
      <c r="HRR14" s="13"/>
      <c r="HRS14" s="13"/>
      <c r="HRT14" s="13"/>
      <c r="HRU14" s="13"/>
      <c r="HRV14" s="13"/>
      <c r="HRW14" s="13"/>
      <c r="HRX14" s="13"/>
      <c r="HRY14" s="13"/>
      <c r="HRZ14" s="13"/>
      <c r="HSA14" s="13"/>
      <c r="HSB14" s="13"/>
      <c r="HSC14" s="13"/>
      <c r="HSD14" s="13"/>
      <c r="HSE14" s="13"/>
      <c r="HSF14" s="13"/>
      <c r="HSG14" s="13"/>
      <c r="HSH14" s="13"/>
      <c r="HSI14" s="13"/>
      <c r="HSJ14" s="13"/>
      <c r="HSK14" s="13"/>
      <c r="HSL14" s="13"/>
      <c r="HSM14" s="13"/>
      <c r="HSN14" s="13"/>
      <c r="HSO14" s="13"/>
      <c r="HSP14" s="13"/>
      <c r="HSQ14" s="13"/>
      <c r="HSR14" s="13"/>
      <c r="HSS14" s="13"/>
      <c r="HST14" s="13"/>
      <c r="HSU14" s="13"/>
      <c r="HSV14" s="13"/>
      <c r="HSW14" s="13"/>
      <c r="HSX14" s="13"/>
      <c r="HSY14" s="13"/>
      <c r="HSZ14" s="13"/>
      <c r="HTA14" s="13"/>
      <c r="HTB14" s="13"/>
      <c r="HTC14" s="13"/>
      <c r="HTD14" s="13"/>
      <c r="HTE14" s="13"/>
      <c r="HTF14" s="13"/>
      <c r="HTG14" s="13"/>
      <c r="HTH14" s="13"/>
      <c r="HTI14" s="13"/>
      <c r="HTJ14" s="13"/>
      <c r="HTK14" s="13"/>
      <c r="HTL14" s="13"/>
      <c r="HTM14" s="13"/>
      <c r="HTN14" s="13"/>
      <c r="HTO14" s="13"/>
      <c r="HTP14" s="13"/>
      <c r="HTQ14" s="13"/>
      <c r="HTR14" s="13"/>
      <c r="HTS14" s="13"/>
      <c r="HTT14" s="13"/>
      <c r="HTU14" s="13"/>
      <c r="HTV14" s="13"/>
      <c r="HTW14" s="13"/>
      <c r="HTX14" s="13"/>
      <c r="HTY14" s="13"/>
      <c r="HTZ14" s="13"/>
      <c r="HUA14" s="13"/>
      <c r="HUB14" s="13"/>
      <c r="HUC14" s="13"/>
      <c r="HUD14" s="13"/>
      <c r="HUE14" s="13"/>
      <c r="HUF14" s="13"/>
      <c r="HUG14" s="13"/>
      <c r="HUH14" s="13"/>
      <c r="HUI14" s="13"/>
      <c r="HUJ14" s="13"/>
      <c r="HUK14" s="13"/>
      <c r="HUL14" s="13"/>
      <c r="HUM14" s="13"/>
      <c r="HUN14" s="13"/>
      <c r="HUO14" s="13"/>
      <c r="HUP14" s="13"/>
      <c r="HUQ14" s="13"/>
      <c r="HUR14" s="13"/>
      <c r="HUS14" s="13"/>
      <c r="HUT14" s="13"/>
      <c r="HUU14" s="13"/>
      <c r="HUV14" s="13"/>
      <c r="HUW14" s="13"/>
      <c r="HUX14" s="13"/>
      <c r="HUY14" s="13"/>
      <c r="HUZ14" s="13"/>
      <c r="HVA14" s="13"/>
      <c r="HVB14" s="13"/>
      <c r="HVC14" s="13"/>
      <c r="HVD14" s="13"/>
      <c r="HVE14" s="13"/>
      <c r="HVF14" s="13"/>
      <c r="HVG14" s="13"/>
      <c r="HVH14" s="13"/>
      <c r="HVI14" s="13"/>
      <c r="HVJ14" s="13"/>
      <c r="HVK14" s="13"/>
      <c r="HVL14" s="13"/>
      <c r="HVM14" s="13"/>
      <c r="HVN14" s="13"/>
      <c r="HVO14" s="13"/>
      <c r="HVP14" s="13"/>
      <c r="HVQ14" s="13"/>
      <c r="HVR14" s="13"/>
      <c r="HVS14" s="13"/>
      <c r="HVT14" s="13"/>
      <c r="HVU14" s="13"/>
      <c r="HVV14" s="13"/>
      <c r="HVW14" s="13"/>
      <c r="HVX14" s="13"/>
      <c r="HVY14" s="13"/>
      <c r="HVZ14" s="13"/>
      <c r="HWA14" s="13"/>
      <c r="HWB14" s="13"/>
      <c r="HWC14" s="13"/>
      <c r="HWD14" s="13"/>
      <c r="HWE14" s="13"/>
      <c r="HWF14" s="13"/>
      <c r="HWG14" s="13"/>
      <c r="HWH14" s="13"/>
      <c r="HWI14" s="13"/>
      <c r="HWJ14" s="13"/>
      <c r="HWK14" s="13"/>
      <c r="HWL14" s="13"/>
      <c r="HWM14" s="13"/>
      <c r="HWN14" s="13"/>
      <c r="HWO14" s="13"/>
      <c r="HWP14" s="13"/>
      <c r="HWQ14" s="13"/>
      <c r="HWR14" s="13"/>
      <c r="HWS14" s="13"/>
      <c r="HWT14" s="13"/>
      <c r="HWU14" s="13"/>
      <c r="HWV14" s="13"/>
      <c r="HWW14" s="13"/>
      <c r="HWX14" s="13"/>
      <c r="HWY14" s="13"/>
      <c r="HWZ14" s="13"/>
      <c r="HXA14" s="13"/>
      <c r="HXB14" s="13"/>
      <c r="HXC14" s="13"/>
      <c r="HXD14" s="13"/>
      <c r="HXE14" s="13"/>
      <c r="HXF14" s="13"/>
      <c r="HXG14" s="13"/>
      <c r="HXH14" s="13"/>
      <c r="HXI14" s="13"/>
      <c r="HXJ14" s="13"/>
      <c r="HXK14" s="13"/>
      <c r="HXL14" s="13"/>
      <c r="HXM14" s="13"/>
      <c r="HXN14" s="13"/>
      <c r="HXO14" s="13"/>
      <c r="HXP14" s="13"/>
      <c r="HXQ14" s="13"/>
      <c r="HXR14" s="13"/>
      <c r="HXS14" s="13"/>
      <c r="HXT14" s="13"/>
      <c r="HXU14" s="13"/>
      <c r="HXV14" s="13"/>
      <c r="HXW14" s="13"/>
      <c r="HXX14" s="13"/>
      <c r="HXY14" s="13"/>
      <c r="HXZ14" s="13"/>
      <c r="HYA14" s="13"/>
      <c r="HYB14" s="13"/>
      <c r="HYC14" s="13"/>
      <c r="HYD14" s="13"/>
      <c r="HYE14" s="13"/>
      <c r="HYF14" s="13"/>
      <c r="HYG14" s="13"/>
      <c r="HYH14" s="13"/>
      <c r="HYI14" s="13"/>
      <c r="HYJ14" s="13"/>
      <c r="HYK14" s="13"/>
      <c r="HYL14" s="13"/>
      <c r="HYM14" s="13"/>
      <c r="HYN14" s="13"/>
      <c r="HYO14" s="13"/>
      <c r="HYP14" s="13"/>
      <c r="HYQ14" s="13"/>
      <c r="HYR14" s="13"/>
      <c r="HYS14" s="13"/>
      <c r="HYT14" s="13"/>
      <c r="HYU14" s="13"/>
      <c r="HYV14" s="13"/>
      <c r="HYW14" s="13"/>
      <c r="HYX14" s="13"/>
      <c r="HYY14" s="13"/>
      <c r="HYZ14" s="13"/>
      <c r="HZA14" s="13"/>
      <c r="HZB14" s="13"/>
      <c r="HZC14" s="13"/>
      <c r="HZD14" s="13"/>
      <c r="HZE14" s="13"/>
      <c r="HZF14" s="13"/>
      <c r="HZG14" s="13"/>
      <c r="HZH14" s="13"/>
      <c r="HZI14" s="13"/>
      <c r="HZJ14" s="13"/>
      <c r="HZK14" s="13"/>
      <c r="HZL14" s="13"/>
      <c r="HZM14" s="13"/>
      <c r="HZN14" s="13"/>
      <c r="HZO14" s="13"/>
      <c r="HZP14" s="13"/>
      <c r="HZQ14" s="13"/>
      <c r="HZR14" s="13"/>
      <c r="HZS14" s="13"/>
      <c r="HZT14" s="13"/>
      <c r="HZU14" s="13"/>
      <c r="HZV14" s="13"/>
      <c r="HZW14" s="13"/>
      <c r="HZX14" s="13"/>
      <c r="HZY14" s="13"/>
      <c r="HZZ14" s="13"/>
      <c r="IAA14" s="13"/>
      <c r="IAB14" s="13"/>
      <c r="IAC14" s="13"/>
      <c r="IAD14" s="13"/>
      <c r="IAE14" s="13"/>
      <c r="IAF14" s="13"/>
      <c r="IAG14" s="13"/>
      <c r="IAH14" s="13"/>
      <c r="IAI14" s="13"/>
      <c r="IAJ14" s="13"/>
      <c r="IAK14" s="13"/>
      <c r="IAL14" s="13"/>
      <c r="IAM14" s="13"/>
      <c r="IAN14" s="13"/>
      <c r="IAO14" s="13"/>
      <c r="IAP14" s="13"/>
      <c r="IAQ14" s="13"/>
      <c r="IAR14" s="13"/>
      <c r="IAS14" s="13"/>
      <c r="IAT14" s="13"/>
      <c r="IAU14" s="13"/>
      <c r="IAV14" s="13"/>
      <c r="IAW14" s="13"/>
      <c r="IAX14" s="13"/>
      <c r="IAY14" s="13"/>
      <c r="IAZ14" s="13"/>
      <c r="IBA14" s="13"/>
      <c r="IBB14" s="13"/>
      <c r="IBC14" s="13"/>
      <c r="IBD14" s="13"/>
      <c r="IBE14" s="13"/>
      <c r="IBF14" s="13"/>
      <c r="IBG14" s="13"/>
      <c r="IBH14" s="13"/>
      <c r="IBI14" s="13"/>
      <c r="IBJ14" s="13"/>
      <c r="IBK14" s="13"/>
      <c r="IBL14" s="13"/>
      <c r="IBM14" s="13"/>
      <c r="IBN14" s="13"/>
      <c r="IBO14" s="13"/>
      <c r="IBP14" s="13"/>
      <c r="IBQ14" s="13"/>
      <c r="IBR14" s="13"/>
      <c r="IBS14" s="13"/>
      <c r="IBT14" s="13"/>
      <c r="IBU14" s="13"/>
      <c r="IBV14" s="13"/>
      <c r="IBW14" s="13"/>
      <c r="IBX14" s="13"/>
      <c r="IBY14" s="13"/>
      <c r="IBZ14" s="13"/>
      <c r="ICA14" s="13"/>
      <c r="ICB14" s="13"/>
      <c r="ICC14" s="13"/>
      <c r="ICD14" s="13"/>
      <c r="ICE14" s="13"/>
      <c r="ICF14" s="13"/>
      <c r="ICG14" s="13"/>
      <c r="ICH14" s="13"/>
      <c r="ICI14" s="13"/>
      <c r="ICJ14" s="13"/>
      <c r="ICK14" s="13"/>
      <c r="ICL14" s="13"/>
      <c r="ICM14" s="13"/>
      <c r="ICN14" s="13"/>
      <c r="ICO14" s="13"/>
      <c r="ICP14" s="13"/>
      <c r="ICQ14" s="13"/>
      <c r="ICR14" s="13"/>
      <c r="ICS14" s="13"/>
      <c r="ICT14" s="13"/>
      <c r="ICU14" s="13"/>
      <c r="ICV14" s="13"/>
      <c r="ICW14" s="13"/>
      <c r="ICX14" s="13"/>
      <c r="ICY14" s="13"/>
      <c r="ICZ14" s="13"/>
      <c r="IDA14" s="13"/>
      <c r="IDB14" s="13"/>
      <c r="IDC14" s="13"/>
      <c r="IDD14" s="13"/>
      <c r="IDE14" s="13"/>
      <c r="IDF14" s="13"/>
      <c r="IDG14" s="13"/>
      <c r="IDH14" s="13"/>
      <c r="IDI14" s="13"/>
      <c r="IDJ14" s="13"/>
      <c r="IDK14" s="13"/>
      <c r="IDL14" s="13"/>
      <c r="IDM14" s="13"/>
      <c r="IDN14" s="13"/>
      <c r="IDO14" s="13"/>
      <c r="IDP14" s="13"/>
      <c r="IDQ14" s="13"/>
      <c r="IDR14" s="13"/>
      <c r="IDS14" s="13"/>
      <c r="IDT14" s="13"/>
      <c r="IDU14" s="13"/>
      <c r="IDV14" s="13"/>
      <c r="IDW14" s="13"/>
      <c r="IDX14" s="13"/>
      <c r="IDY14" s="13"/>
      <c r="IDZ14" s="13"/>
      <c r="IEA14" s="13"/>
      <c r="IEB14" s="13"/>
      <c r="IEC14" s="13"/>
      <c r="IED14" s="13"/>
      <c r="IEE14" s="13"/>
      <c r="IEF14" s="13"/>
      <c r="IEG14" s="13"/>
      <c r="IEH14" s="13"/>
      <c r="IEI14" s="13"/>
      <c r="IEJ14" s="13"/>
      <c r="IEK14" s="13"/>
      <c r="IEL14" s="13"/>
      <c r="IEM14" s="13"/>
      <c r="IEN14" s="13"/>
      <c r="IEO14" s="13"/>
      <c r="IEP14" s="13"/>
      <c r="IEQ14" s="13"/>
      <c r="IER14" s="13"/>
      <c r="IES14" s="13"/>
      <c r="IET14" s="13"/>
      <c r="IEU14" s="13"/>
      <c r="IEV14" s="13"/>
      <c r="IEW14" s="13"/>
      <c r="IEX14" s="13"/>
      <c r="IEY14" s="13"/>
      <c r="IEZ14" s="13"/>
      <c r="IFA14" s="13"/>
      <c r="IFB14" s="13"/>
      <c r="IFC14" s="13"/>
      <c r="IFD14" s="13"/>
      <c r="IFE14" s="13"/>
      <c r="IFF14" s="13"/>
      <c r="IFG14" s="13"/>
      <c r="IFH14" s="13"/>
      <c r="IFI14" s="13"/>
      <c r="IFJ14" s="13"/>
      <c r="IFK14" s="13"/>
      <c r="IFL14" s="13"/>
      <c r="IFM14" s="13"/>
      <c r="IFN14" s="13"/>
      <c r="IFO14" s="13"/>
      <c r="IFP14" s="13"/>
      <c r="IFQ14" s="13"/>
      <c r="IFR14" s="13"/>
      <c r="IFS14" s="13"/>
      <c r="IFT14" s="13"/>
      <c r="IFU14" s="13"/>
      <c r="IFV14" s="13"/>
      <c r="IFW14" s="13"/>
      <c r="IFX14" s="13"/>
      <c r="IFY14" s="13"/>
      <c r="IFZ14" s="13"/>
      <c r="IGA14" s="13"/>
      <c r="IGB14" s="13"/>
      <c r="IGC14" s="13"/>
      <c r="IGD14" s="13"/>
      <c r="IGE14" s="13"/>
      <c r="IGF14" s="13"/>
      <c r="IGG14" s="13"/>
      <c r="IGH14" s="13"/>
      <c r="IGI14" s="13"/>
      <c r="IGJ14" s="13"/>
      <c r="IGK14" s="13"/>
      <c r="IGL14" s="13"/>
      <c r="IGM14" s="13"/>
      <c r="IGN14" s="13"/>
      <c r="IGO14" s="13"/>
      <c r="IGP14" s="13"/>
      <c r="IGQ14" s="13"/>
      <c r="IGR14" s="13"/>
      <c r="IGS14" s="13"/>
      <c r="IGT14" s="13"/>
      <c r="IGU14" s="13"/>
      <c r="IGV14" s="13"/>
      <c r="IGW14" s="13"/>
      <c r="IGX14" s="13"/>
      <c r="IGY14" s="13"/>
      <c r="IGZ14" s="13"/>
      <c r="IHA14" s="13"/>
      <c r="IHB14" s="13"/>
      <c r="IHC14" s="13"/>
      <c r="IHD14" s="13"/>
      <c r="IHE14" s="13"/>
      <c r="IHF14" s="13"/>
      <c r="IHG14" s="13"/>
      <c r="IHH14" s="13"/>
      <c r="IHI14" s="13"/>
      <c r="IHJ14" s="13"/>
      <c r="IHK14" s="13"/>
      <c r="IHL14" s="13"/>
      <c r="IHM14" s="13"/>
      <c r="IHN14" s="13"/>
      <c r="IHO14" s="13"/>
      <c r="IHP14" s="13"/>
      <c r="IHQ14" s="13"/>
      <c r="IHR14" s="13"/>
      <c r="IHS14" s="13"/>
      <c r="IHT14" s="13"/>
      <c r="IHU14" s="13"/>
      <c r="IHV14" s="13"/>
      <c r="IHW14" s="13"/>
      <c r="IHX14" s="13"/>
      <c r="IHY14" s="13"/>
      <c r="IHZ14" s="13"/>
      <c r="IIA14" s="13"/>
      <c r="IIB14" s="13"/>
      <c r="IIC14" s="13"/>
      <c r="IID14" s="13"/>
      <c r="IIE14" s="13"/>
      <c r="IIF14" s="13"/>
      <c r="IIG14" s="13"/>
      <c r="IIH14" s="13"/>
      <c r="III14" s="13"/>
      <c r="IIJ14" s="13"/>
      <c r="IIK14" s="13"/>
      <c r="IIL14" s="13"/>
      <c r="IIM14" s="13"/>
      <c r="IIN14" s="13"/>
      <c r="IIO14" s="13"/>
      <c r="IIP14" s="13"/>
      <c r="IIQ14" s="13"/>
      <c r="IIR14" s="13"/>
      <c r="IIS14" s="13"/>
      <c r="IIT14" s="13"/>
      <c r="IIU14" s="13"/>
      <c r="IIV14" s="13"/>
      <c r="IIW14" s="13"/>
      <c r="IIX14" s="13"/>
      <c r="IIY14" s="13"/>
      <c r="IIZ14" s="13"/>
      <c r="IJA14" s="13"/>
      <c r="IJB14" s="13"/>
      <c r="IJC14" s="13"/>
      <c r="IJD14" s="13"/>
      <c r="IJE14" s="13"/>
      <c r="IJF14" s="13"/>
      <c r="IJG14" s="13"/>
      <c r="IJH14" s="13"/>
      <c r="IJI14" s="13"/>
      <c r="IJJ14" s="13"/>
      <c r="IJK14" s="13"/>
      <c r="IJL14" s="13"/>
      <c r="IJM14" s="13"/>
      <c r="IJN14" s="13"/>
      <c r="IJO14" s="13"/>
      <c r="IJP14" s="13"/>
      <c r="IJQ14" s="13"/>
      <c r="IJR14" s="13"/>
      <c r="IJS14" s="13"/>
      <c r="IJT14" s="13"/>
      <c r="IJU14" s="13"/>
      <c r="IJV14" s="13"/>
      <c r="IJW14" s="13"/>
      <c r="IJX14" s="13"/>
      <c r="IJY14" s="13"/>
      <c r="IJZ14" s="13"/>
      <c r="IKA14" s="13"/>
      <c r="IKB14" s="13"/>
      <c r="IKC14" s="13"/>
      <c r="IKD14" s="13"/>
      <c r="IKE14" s="13"/>
      <c r="IKF14" s="13"/>
      <c r="IKG14" s="13"/>
      <c r="IKH14" s="13"/>
      <c r="IKI14" s="13"/>
      <c r="IKJ14" s="13"/>
      <c r="IKK14" s="13"/>
      <c r="IKL14" s="13"/>
      <c r="IKM14" s="13"/>
      <c r="IKN14" s="13"/>
      <c r="IKO14" s="13"/>
      <c r="IKP14" s="13"/>
      <c r="IKQ14" s="13"/>
      <c r="IKR14" s="13"/>
      <c r="IKS14" s="13"/>
      <c r="IKT14" s="13"/>
      <c r="IKU14" s="13"/>
      <c r="IKV14" s="13"/>
      <c r="IKW14" s="13"/>
      <c r="IKX14" s="13"/>
      <c r="IKY14" s="13"/>
      <c r="IKZ14" s="13"/>
      <c r="ILA14" s="13"/>
      <c r="ILB14" s="13"/>
      <c r="ILC14" s="13"/>
      <c r="ILD14" s="13"/>
      <c r="ILE14" s="13"/>
      <c r="ILF14" s="13"/>
      <c r="ILG14" s="13"/>
      <c r="ILH14" s="13"/>
      <c r="ILI14" s="13"/>
      <c r="ILJ14" s="13"/>
      <c r="ILK14" s="13"/>
      <c r="ILL14" s="13"/>
      <c r="ILM14" s="13"/>
      <c r="ILN14" s="13"/>
      <c r="ILO14" s="13"/>
      <c r="ILP14" s="13"/>
      <c r="ILQ14" s="13"/>
      <c r="ILR14" s="13"/>
      <c r="ILS14" s="13"/>
      <c r="ILT14" s="13"/>
      <c r="ILU14" s="13"/>
      <c r="ILV14" s="13"/>
      <c r="ILW14" s="13"/>
      <c r="ILX14" s="13"/>
      <c r="ILY14" s="13"/>
      <c r="ILZ14" s="13"/>
      <c r="IMA14" s="13"/>
      <c r="IMB14" s="13"/>
      <c r="IMC14" s="13"/>
      <c r="IMD14" s="13"/>
      <c r="IME14" s="13"/>
      <c r="IMF14" s="13"/>
      <c r="IMG14" s="13"/>
      <c r="IMH14" s="13"/>
      <c r="IMI14" s="13"/>
      <c r="IMJ14" s="13"/>
      <c r="IMK14" s="13"/>
      <c r="IML14" s="13"/>
      <c r="IMM14" s="13"/>
      <c r="IMN14" s="13"/>
      <c r="IMO14" s="13"/>
      <c r="IMP14" s="13"/>
      <c r="IMQ14" s="13"/>
      <c r="IMR14" s="13"/>
      <c r="IMS14" s="13"/>
      <c r="IMT14" s="13"/>
      <c r="IMU14" s="13"/>
      <c r="IMV14" s="13"/>
      <c r="IMW14" s="13"/>
      <c r="IMX14" s="13"/>
      <c r="IMY14" s="13"/>
      <c r="IMZ14" s="13"/>
      <c r="INA14" s="13"/>
      <c r="INB14" s="13"/>
      <c r="INC14" s="13"/>
      <c r="IND14" s="13"/>
      <c r="INE14" s="13"/>
      <c r="INF14" s="13"/>
      <c r="ING14" s="13"/>
      <c r="INH14" s="13"/>
      <c r="INI14" s="13"/>
      <c r="INJ14" s="13"/>
      <c r="INK14" s="13"/>
      <c r="INL14" s="13"/>
      <c r="INM14" s="13"/>
      <c r="INN14" s="13"/>
      <c r="INO14" s="13"/>
      <c r="INP14" s="13"/>
      <c r="INQ14" s="13"/>
      <c r="INR14" s="13"/>
      <c r="INS14" s="13"/>
      <c r="INT14" s="13"/>
      <c r="INU14" s="13"/>
      <c r="INV14" s="13"/>
      <c r="INW14" s="13"/>
      <c r="INX14" s="13"/>
      <c r="INY14" s="13"/>
      <c r="INZ14" s="13"/>
      <c r="IOA14" s="13"/>
      <c r="IOB14" s="13"/>
      <c r="IOC14" s="13"/>
      <c r="IOD14" s="13"/>
      <c r="IOE14" s="13"/>
      <c r="IOF14" s="13"/>
      <c r="IOG14" s="13"/>
      <c r="IOH14" s="13"/>
      <c r="IOI14" s="13"/>
      <c r="IOJ14" s="13"/>
      <c r="IOK14" s="13"/>
      <c r="IOL14" s="13"/>
      <c r="IOM14" s="13"/>
      <c r="ION14" s="13"/>
      <c r="IOO14" s="13"/>
      <c r="IOP14" s="13"/>
      <c r="IOQ14" s="13"/>
      <c r="IOR14" s="13"/>
      <c r="IOS14" s="13"/>
      <c r="IOT14" s="13"/>
      <c r="IOU14" s="13"/>
      <c r="IOV14" s="13"/>
      <c r="IOW14" s="13"/>
      <c r="IOX14" s="13"/>
      <c r="IOY14" s="13"/>
      <c r="IOZ14" s="13"/>
      <c r="IPA14" s="13"/>
      <c r="IPB14" s="13"/>
      <c r="IPC14" s="13"/>
      <c r="IPD14" s="13"/>
      <c r="IPE14" s="13"/>
      <c r="IPF14" s="13"/>
      <c r="IPG14" s="13"/>
      <c r="IPH14" s="13"/>
      <c r="IPI14" s="13"/>
      <c r="IPJ14" s="13"/>
      <c r="IPK14" s="13"/>
      <c r="IPL14" s="13"/>
      <c r="IPM14" s="13"/>
      <c r="IPN14" s="13"/>
      <c r="IPO14" s="13"/>
      <c r="IPP14" s="13"/>
      <c r="IPQ14" s="13"/>
      <c r="IPR14" s="13"/>
      <c r="IPS14" s="13"/>
      <c r="IPT14" s="13"/>
      <c r="IPU14" s="13"/>
      <c r="IPV14" s="13"/>
      <c r="IPW14" s="13"/>
      <c r="IPX14" s="13"/>
      <c r="IPY14" s="13"/>
      <c r="IPZ14" s="13"/>
      <c r="IQA14" s="13"/>
      <c r="IQB14" s="13"/>
      <c r="IQC14" s="13"/>
      <c r="IQD14" s="13"/>
      <c r="IQE14" s="13"/>
      <c r="IQF14" s="13"/>
      <c r="IQG14" s="13"/>
      <c r="IQH14" s="13"/>
      <c r="IQI14" s="13"/>
      <c r="IQJ14" s="13"/>
      <c r="IQK14" s="13"/>
      <c r="IQL14" s="13"/>
      <c r="IQM14" s="13"/>
      <c r="IQN14" s="13"/>
      <c r="IQO14" s="13"/>
      <c r="IQP14" s="13"/>
      <c r="IQQ14" s="13"/>
      <c r="IQR14" s="13"/>
      <c r="IQS14" s="13"/>
      <c r="IQT14" s="13"/>
      <c r="IQU14" s="13"/>
      <c r="IQV14" s="13"/>
      <c r="IQW14" s="13"/>
      <c r="IQX14" s="13"/>
      <c r="IQY14" s="13"/>
      <c r="IQZ14" s="13"/>
      <c r="IRA14" s="13"/>
      <c r="IRB14" s="13"/>
      <c r="IRC14" s="13"/>
      <c r="IRD14" s="13"/>
      <c r="IRE14" s="13"/>
      <c r="IRF14" s="13"/>
      <c r="IRG14" s="13"/>
      <c r="IRH14" s="13"/>
      <c r="IRI14" s="13"/>
      <c r="IRJ14" s="13"/>
      <c r="IRK14" s="13"/>
      <c r="IRL14" s="13"/>
      <c r="IRM14" s="13"/>
      <c r="IRN14" s="13"/>
      <c r="IRO14" s="13"/>
      <c r="IRP14" s="13"/>
      <c r="IRQ14" s="13"/>
      <c r="IRR14" s="13"/>
      <c r="IRS14" s="13"/>
      <c r="IRT14" s="13"/>
      <c r="IRU14" s="13"/>
      <c r="IRV14" s="13"/>
      <c r="IRW14" s="13"/>
      <c r="IRX14" s="13"/>
      <c r="IRY14" s="13"/>
      <c r="IRZ14" s="13"/>
      <c r="ISA14" s="13"/>
      <c r="ISB14" s="13"/>
      <c r="ISC14" s="13"/>
      <c r="ISD14" s="13"/>
      <c r="ISE14" s="13"/>
      <c r="ISF14" s="13"/>
      <c r="ISG14" s="13"/>
      <c r="ISH14" s="13"/>
      <c r="ISI14" s="13"/>
      <c r="ISJ14" s="13"/>
      <c r="ISK14" s="13"/>
      <c r="ISL14" s="13"/>
      <c r="ISM14" s="13"/>
      <c r="ISN14" s="13"/>
      <c r="ISO14" s="13"/>
      <c r="ISP14" s="13"/>
      <c r="ISQ14" s="13"/>
      <c r="ISR14" s="13"/>
      <c r="ISS14" s="13"/>
      <c r="IST14" s="13"/>
      <c r="ISU14" s="13"/>
      <c r="ISV14" s="13"/>
      <c r="ISW14" s="13"/>
      <c r="ISX14" s="13"/>
      <c r="ISY14" s="13"/>
      <c r="ISZ14" s="13"/>
      <c r="ITA14" s="13"/>
      <c r="ITB14" s="13"/>
      <c r="ITC14" s="13"/>
      <c r="ITD14" s="13"/>
      <c r="ITE14" s="13"/>
      <c r="ITF14" s="13"/>
      <c r="ITG14" s="13"/>
      <c r="ITH14" s="13"/>
      <c r="ITI14" s="13"/>
      <c r="ITJ14" s="13"/>
      <c r="ITK14" s="13"/>
      <c r="ITL14" s="13"/>
      <c r="ITM14" s="13"/>
      <c r="ITN14" s="13"/>
      <c r="ITO14" s="13"/>
      <c r="ITP14" s="13"/>
      <c r="ITQ14" s="13"/>
      <c r="ITR14" s="13"/>
      <c r="ITS14" s="13"/>
      <c r="ITT14" s="13"/>
      <c r="ITU14" s="13"/>
      <c r="ITV14" s="13"/>
      <c r="ITW14" s="13"/>
      <c r="ITX14" s="13"/>
      <c r="ITY14" s="13"/>
      <c r="ITZ14" s="13"/>
      <c r="IUA14" s="13"/>
      <c r="IUB14" s="13"/>
      <c r="IUC14" s="13"/>
      <c r="IUD14" s="13"/>
      <c r="IUE14" s="13"/>
      <c r="IUF14" s="13"/>
      <c r="IUG14" s="13"/>
      <c r="IUH14" s="13"/>
      <c r="IUI14" s="13"/>
      <c r="IUJ14" s="13"/>
      <c r="IUK14" s="13"/>
      <c r="IUL14" s="13"/>
      <c r="IUM14" s="13"/>
      <c r="IUN14" s="13"/>
      <c r="IUO14" s="13"/>
      <c r="IUP14" s="13"/>
      <c r="IUQ14" s="13"/>
      <c r="IUR14" s="13"/>
      <c r="IUS14" s="13"/>
      <c r="IUT14" s="13"/>
      <c r="IUU14" s="13"/>
      <c r="IUV14" s="13"/>
      <c r="IUW14" s="13"/>
      <c r="IUX14" s="13"/>
      <c r="IUY14" s="13"/>
      <c r="IUZ14" s="13"/>
      <c r="IVA14" s="13"/>
      <c r="IVB14" s="13"/>
      <c r="IVC14" s="13"/>
      <c r="IVD14" s="13"/>
      <c r="IVE14" s="13"/>
      <c r="IVF14" s="13"/>
      <c r="IVG14" s="13"/>
      <c r="IVH14" s="13"/>
      <c r="IVI14" s="13"/>
      <c r="IVJ14" s="13"/>
      <c r="IVK14" s="13"/>
      <c r="IVL14" s="13"/>
      <c r="IVM14" s="13"/>
      <c r="IVN14" s="13"/>
      <c r="IVO14" s="13"/>
      <c r="IVP14" s="13"/>
      <c r="IVQ14" s="13"/>
      <c r="IVR14" s="13"/>
      <c r="IVS14" s="13"/>
      <c r="IVT14" s="13"/>
      <c r="IVU14" s="13"/>
      <c r="IVV14" s="13"/>
      <c r="IVW14" s="13"/>
      <c r="IVX14" s="13"/>
      <c r="IVY14" s="13"/>
      <c r="IVZ14" s="13"/>
      <c r="IWA14" s="13"/>
      <c r="IWB14" s="13"/>
      <c r="IWC14" s="13"/>
      <c r="IWD14" s="13"/>
      <c r="IWE14" s="13"/>
      <c r="IWF14" s="13"/>
      <c r="IWG14" s="13"/>
      <c r="IWH14" s="13"/>
      <c r="IWI14" s="13"/>
      <c r="IWJ14" s="13"/>
      <c r="IWK14" s="13"/>
      <c r="IWL14" s="13"/>
      <c r="IWM14" s="13"/>
      <c r="IWN14" s="13"/>
      <c r="IWO14" s="13"/>
      <c r="IWP14" s="13"/>
      <c r="IWQ14" s="13"/>
      <c r="IWR14" s="13"/>
      <c r="IWS14" s="13"/>
      <c r="IWT14" s="13"/>
      <c r="IWU14" s="13"/>
      <c r="IWV14" s="13"/>
      <c r="IWW14" s="13"/>
      <c r="IWX14" s="13"/>
      <c r="IWY14" s="13"/>
      <c r="IWZ14" s="13"/>
      <c r="IXA14" s="13"/>
      <c r="IXB14" s="13"/>
      <c r="IXC14" s="13"/>
      <c r="IXD14" s="13"/>
      <c r="IXE14" s="13"/>
      <c r="IXF14" s="13"/>
      <c r="IXG14" s="13"/>
      <c r="IXH14" s="13"/>
      <c r="IXI14" s="13"/>
      <c r="IXJ14" s="13"/>
      <c r="IXK14" s="13"/>
      <c r="IXL14" s="13"/>
      <c r="IXM14" s="13"/>
      <c r="IXN14" s="13"/>
      <c r="IXO14" s="13"/>
      <c r="IXP14" s="13"/>
      <c r="IXQ14" s="13"/>
      <c r="IXR14" s="13"/>
      <c r="IXS14" s="13"/>
      <c r="IXT14" s="13"/>
      <c r="IXU14" s="13"/>
      <c r="IXV14" s="13"/>
      <c r="IXW14" s="13"/>
      <c r="IXX14" s="13"/>
      <c r="IXY14" s="13"/>
      <c r="IXZ14" s="13"/>
      <c r="IYA14" s="13"/>
      <c r="IYB14" s="13"/>
      <c r="IYC14" s="13"/>
      <c r="IYD14" s="13"/>
      <c r="IYE14" s="13"/>
      <c r="IYF14" s="13"/>
      <c r="IYG14" s="13"/>
      <c r="IYH14" s="13"/>
      <c r="IYI14" s="13"/>
      <c r="IYJ14" s="13"/>
      <c r="IYK14" s="13"/>
      <c r="IYL14" s="13"/>
      <c r="IYM14" s="13"/>
      <c r="IYN14" s="13"/>
      <c r="IYO14" s="13"/>
      <c r="IYP14" s="13"/>
      <c r="IYQ14" s="13"/>
      <c r="IYR14" s="13"/>
      <c r="IYS14" s="13"/>
      <c r="IYT14" s="13"/>
      <c r="IYU14" s="13"/>
      <c r="IYV14" s="13"/>
      <c r="IYW14" s="13"/>
      <c r="IYX14" s="13"/>
      <c r="IYY14" s="13"/>
      <c r="IYZ14" s="13"/>
      <c r="IZA14" s="13"/>
      <c r="IZB14" s="13"/>
      <c r="IZC14" s="13"/>
      <c r="IZD14" s="13"/>
      <c r="IZE14" s="13"/>
      <c r="IZF14" s="13"/>
      <c r="IZG14" s="13"/>
      <c r="IZH14" s="13"/>
      <c r="IZI14" s="13"/>
      <c r="IZJ14" s="13"/>
      <c r="IZK14" s="13"/>
      <c r="IZL14" s="13"/>
      <c r="IZM14" s="13"/>
      <c r="IZN14" s="13"/>
      <c r="IZO14" s="13"/>
      <c r="IZP14" s="13"/>
      <c r="IZQ14" s="13"/>
      <c r="IZR14" s="13"/>
      <c r="IZS14" s="13"/>
      <c r="IZT14" s="13"/>
      <c r="IZU14" s="13"/>
      <c r="IZV14" s="13"/>
      <c r="IZW14" s="13"/>
      <c r="IZX14" s="13"/>
      <c r="IZY14" s="13"/>
      <c r="IZZ14" s="13"/>
      <c r="JAA14" s="13"/>
      <c r="JAB14" s="13"/>
      <c r="JAC14" s="13"/>
      <c r="JAD14" s="13"/>
      <c r="JAE14" s="13"/>
      <c r="JAF14" s="13"/>
      <c r="JAG14" s="13"/>
      <c r="JAH14" s="13"/>
      <c r="JAI14" s="13"/>
      <c r="JAJ14" s="13"/>
      <c r="JAK14" s="13"/>
      <c r="JAL14" s="13"/>
      <c r="JAM14" s="13"/>
      <c r="JAN14" s="13"/>
      <c r="JAO14" s="13"/>
      <c r="JAP14" s="13"/>
      <c r="JAQ14" s="13"/>
      <c r="JAR14" s="13"/>
      <c r="JAS14" s="13"/>
      <c r="JAT14" s="13"/>
      <c r="JAU14" s="13"/>
      <c r="JAV14" s="13"/>
      <c r="JAW14" s="13"/>
      <c r="JAX14" s="13"/>
      <c r="JAY14" s="13"/>
      <c r="JAZ14" s="13"/>
      <c r="JBA14" s="13"/>
      <c r="JBB14" s="13"/>
      <c r="JBC14" s="13"/>
      <c r="JBD14" s="13"/>
      <c r="JBE14" s="13"/>
      <c r="JBF14" s="13"/>
      <c r="JBG14" s="13"/>
      <c r="JBH14" s="13"/>
      <c r="JBI14" s="13"/>
      <c r="JBJ14" s="13"/>
      <c r="JBK14" s="13"/>
      <c r="JBL14" s="13"/>
      <c r="JBM14" s="13"/>
      <c r="JBN14" s="13"/>
      <c r="JBO14" s="13"/>
      <c r="JBP14" s="13"/>
      <c r="JBQ14" s="13"/>
      <c r="JBR14" s="13"/>
      <c r="JBS14" s="13"/>
      <c r="JBT14" s="13"/>
      <c r="JBU14" s="13"/>
      <c r="JBV14" s="13"/>
      <c r="JBW14" s="13"/>
      <c r="JBX14" s="13"/>
      <c r="JBY14" s="13"/>
      <c r="JBZ14" s="13"/>
      <c r="JCA14" s="13"/>
      <c r="JCB14" s="13"/>
      <c r="JCC14" s="13"/>
      <c r="JCD14" s="13"/>
      <c r="JCE14" s="13"/>
      <c r="JCF14" s="13"/>
      <c r="JCG14" s="13"/>
      <c r="JCH14" s="13"/>
      <c r="JCI14" s="13"/>
      <c r="JCJ14" s="13"/>
      <c r="JCK14" s="13"/>
      <c r="JCL14" s="13"/>
      <c r="JCM14" s="13"/>
      <c r="JCN14" s="13"/>
      <c r="JCO14" s="13"/>
      <c r="JCP14" s="13"/>
      <c r="JCQ14" s="13"/>
      <c r="JCR14" s="13"/>
      <c r="JCS14" s="13"/>
      <c r="JCT14" s="13"/>
      <c r="JCU14" s="13"/>
      <c r="JCV14" s="13"/>
      <c r="JCW14" s="13"/>
      <c r="JCX14" s="13"/>
      <c r="JCY14" s="13"/>
      <c r="JCZ14" s="13"/>
      <c r="JDA14" s="13"/>
      <c r="JDB14" s="13"/>
      <c r="JDC14" s="13"/>
      <c r="JDD14" s="13"/>
      <c r="JDE14" s="13"/>
      <c r="JDF14" s="13"/>
      <c r="JDG14" s="13"/>
      <c r="JDH14" s="13"/>
      <c r="JDI14" s="13"/>
      <c r="JDJ14" s="13"/>
      <c r="JDK14" s="13"/>
      <c r="JDL14" s="13"/>
      <c r="JDM14" s="13"/>
      <c r="JDN14" s="13"/>
      <c r="JDO14" s="13"/>
      <c r="JDP14" s="13"/>
      <c r="JDQ14" s="13"/>
      <c r="JDR14" s="13"/>
      <c r="JDS14" s="13"/>
      <c r="JDT14" s="13"/>
      <c r="JDU14" s="13"/>
      <c r="JDV14" s="13"/>
      <c r="JDW14" s="13"/>
      <c r="JDX14" s="13"/>
      <c r="JDY14" s="13"/>
      <c r="JDZ14" s="13"/>
      <c r="JEA14" s="13"/>
      <c r="JEB14" s="13"/>
      <c r="JEC14" s="13"/>
      <c r="JED14" s="13"/>
      <c r="JEE14" s="13"/>
      <c r="JEF14" s="13"/>
      <c r="JEG14" s="13"/>
      <c r="JEH14" s="13"/>
      <c r="JEI14" s="13"/>
      <c r="JEJ14" s="13"/>
      <c r="JEK14" s="13"/>
      <c r="JEL14" s="13"/>
      <c r="JEM14" s="13"/>
      <c r="JEN14" s="13"/>
      <c r="JEO14" s="13"/>
      <c r="JEP14" s="13"/>
      <c r="JEQ14" s="13"/>
      <c r="JER14" s="13"/>
      <c r="JES14" s="13"/>
      <c r="JET14" s="13"/>
      <c r="JEU14" s="13"/>
      <c r="JEV14" s="13"/>
      <c r="JEW14" s="13"/>
      <c r="JEX14" s="13"/>
      <c r="JEY14" s="13"/>
      <c r="JEZ14" s="13"/>
      <c r="JFA14" s="13"/>
      <c r="JFB14" s="13"/>
      <c r="JFC14" s="13"/>
      <c r="JFD14" s="13"/>
      <c r="JFE14" s="13"/>
      <c r="JFF14" s="13"/>
      <c r="JFG14" s="13"/>
      <c r="JFH14" s="13"/>
      <c r="JFI14" s="13"/>
      <c r="JFJ14" s="13"/>
      <c r="JFK14" s="13"/>
      <c r="JFL14" s="13"/>
      <c r="JFM14" s="13"/>
      <c r="JFN14" s="13"/>
      <c r="JFO14" s="13"/>
      <c r="JFP14" s="13"/>
      <c r="JFQ14" s="13"/>
      <c r="JFR14" s="13"/>
      <c r="JFS14" s="13"/>
      <c r="JFT14" s="13"/>
      <c r="JFU14" s="13"/>
      <c r="JFV14" s="13"/>
      <c r="JFW14" s="13"/>
      <c r="JFX14" s="13"/>
      <c r="JFY14" s="13"/>
      <c r="JFZ14" s="13"/>
      <c r="JGA14" s="13"/>
      <c r="JGB14" s="13"/>
      <c r="JGC14" s="13"/>
      <c r="JGD14" s="13"/>
      <c r="JGE14" s="13"/>
      <c r="JGF14" s="13"/>
      <c r="JGG14" s="13"/>
      <c r="JGH14" s="13"/>
      <c r="JGI14" s="13"/>
      <c r="JGJ14" s="13"/>
      <c r="JGK14" s="13"/>
      <c r="JGL14" s="13"/>
      <c r="JGM14" s="13"/>
      <c r="JGN14" s="13"/>
      <c r="JGO14" s="13"/>
      <c r="JGP14" s="13"/>
      <c r="JGQ14" s="13"/>
      <c r="JGR14" s="13"/>
      <c r="JGS14" s="13"/>
      <c r="JGT14" s="13"/>
      <c r="JGU14" s="13"/>
      <c r="JGV14" s="13"/>
      <c r="JGW14" s="13"/>
      <c r="JGX14" s="13"/>
      <c r="JGY14" s="13"/>
      <c r="JGZ14" s="13"/>
      <c r="JHA14" s="13"/>
      <c r="JHB14" s="13"/>
      <c r="JHC14" s="13"/>
      <c r="JHD14" s="13"/>
      <c r="JHE14" s="13"/>
      <c r="JHF14" s="13"/>
      <c r="JHG14" s="13"/>
      <c r="JHH14" s="13"/>
      <c r="JHI14" s="13"/>
      <c r="JHJ14" s="13"/>
      <c r="JHK14" s="13"/>
      <c r="JHL14" s="13"/>
      <c r="JHM14" s="13"/>
      <c r="JHN14" s="13"/>
      <c r="JHO14" s="13"/>
      <c r="JHP14" s="13"/>
      <c r="JHQ14" s="13"/>
      <c r="JHR14" s="13"/>
      <c r="JHS14" s="13"/>
      <c r="JHT14" s="13"/>
      <c r="JHU14" s="13"/>
      <c r="JHV14" s="13"/>
      <c r="JHW14" s="13"/>
      <c r="JHX14" s="13"/>
      <c r="JHY14" s="13"/>
      <c r="JHZ14" s="13"/>
      <c r="JIA14" s="13"/>
      <c r="JIB14" s="13"/>
      <c r="JIC14" s="13"/>
      <c r="JID14" s="13"/>
      <c r="JIE14" s="13"/>
      <c r="JIF14" s="13"/>
      <c r="JIG14" s="13"/>
      <c r="JIH14" s="13"/>
      <c r="JII14" s="13"/>
      <c r="JIJ14" s="13"/>
      <c r="JIK14" s="13"/>
      <c r="JIL14" s="13"/>
      <c r="JIM14" s="13"/>
      <c r="JIN14" s="13"/>
      <c r="JIO14" s="13"/>
      <c r="JIP14" s="13"/>
      <c r="JIQ14" s="13"/>
      <c r="JIR14" s="13"/>
      <c r="JIS14" s="13"/>
      <c r="JIT14" s="13"/>
      <c r="JIU14" s="13"/>
      <c r="JIV14" s="13"/>
      <c r="JIW14" s="13"/>
      <c r="JIX14" s="13"/>
      <c r="JIY14" s="13"/>
      <c r="JIZ14" s="13"/>
      <c r="JJA14" s="13"/>
      <c r="JJB14" s="13"/>
      <c r="JJC14" s="13"/>
      <c r="JJD14" s="13"/>
      <c r="JJE14" s="13"/>
      <c r="JJF14" s="13"/>
      <c r="JJG14" s="13"/>
      <c r="JJH14" s="13"/>
      <c r="JJI14" s="13"/>
      <c r="JJJ14" s="13"/>
      <c r="JJK14" s="13"/>
      <c r="JJL14" s="13"/>
      <c r="JJM14" s="13"/>
      <c r="JJN14" s="13"/>
      <c r="JJO14" s="13"/>
      <c r="JJP14" s="13"/>
      <c r="JJQ14" s="13"/>
      <c r="JJR14" s="13"/>
      <c r="JJS14" s="13"/>
      <c r="JJT14" s="13"/>
      <c r="JJU14" s="13"/>
      <c r="JJV14" s="13"/>
      <c r="JJW14" s="13"/>
      <c r="JJX14" s="13"/>
      <c r="JJY14" s="13"/>
      <c r="JJZ14" s="13"/>
      <c r="JKA14" s="13"/>
      <c r="JKB14" s="13"/>
      <c r="JKC14" s="13"/>
      <c r="JKD14" s="13"/>
      <c r="JKE14" s="13"/>
      <c r="JKF14" s="13"/>
      <c r="JKG14" s="13"/>
      <c r="JKH14" s="13"/>
      <c r="JKI14" s="13"/>
      <c r="JKJ14" s="13"/>
      <c r="JKK14" s="13"/>
      <c r="JKL14" s="13"/>
      <c r="JKM14" s="13"/>
      <c r="JKN14" s="13"/>
      <c r="JKO14" s="13"/>
      <c r="JKP14" s="13"/>
      <c r="JKQ14" s="13"/>
      <c r="JKR14" s="13"/>
      <c r="JKS14" s="13"/>
      <c r="JKT14" s="13"/>
      <c r="JKU14" s="13"/>
      <c r="JKV14" s="13"/>
      <c r="JKW14" s="13"/>
      <c r="JKX14" s="13"/>
      <c r="JKY14" s="13"/>
      <c r="JKZ14" s="13"/>
      <c r="JLA14" s="13"/>
      <c r="JLB14" s="13"/>
      <c r="JLC14" s="13"/>
      <c r="JLD14" s="13"/>
      <c r="JLE14" s="13"/>
      <c r="JLF14" s="13"/>
      <c r="JLG14" s="13"/>
      <c r="JLH14" s="13"/>
      <c r="JLI14" s="13"/>
      <c r="JLJ14" s="13"/>
      <c r="JLK14" s="13"/>
      <c r="JLL14" s="13"/>
      <c r="JLM14" s="13"/>
      <c r="JLN14" s="13"/>
      <c r="JLO14" s="13"/>
      <c r="JLP14" s="13"/>
      <c r="JLQ14" s="13"/>
      <c r="JLR14" s="13"/>
      <c r="JLS14" s="13"/>
      <c r="JLT14" s="13"/>
      <c r="JLU14" s="13"/>
      <c r="JLV14" s="13"/>
      <c r="JLW14" s="13"/>
      <c r="JLX14" s="13"/>
      <c r="JLY14" s="13"/>
      <c r="JLZ14" s="13"/>
      <c r="JMA14" s="13"/>
      <c r="JMB14" s="13"/>
      <c r="JMC14" s="13"/>
      <c r="JMD14" s="13"/>
      <c r="JME14" s="13"/>
      <c r="JMF14" s="13"/>
      <c r="JMG14" s="13"/>
      <c r="JMH14" s="13"/>
      <c r="JMI14" s="13"/>
      <c r="JMJ14" s="13"/>
      <c r="JMK14" s="13"/>
      <c r="JML14" s="13"/>
      <c r="JMM14" s="13"/>
      <c r="JMN14" s="13"/>
      <c r="JMO14" s="13"/>
      <c r="JMP14" s="13"/>
      <c r="JMQ14" s="13"/>
      <c r="JMR14" s="13"/>
      <c r="JMS14" s="13"/>
      <c r="JMT14" s="13"/>
      <c r="JMU14" s="13"/>
      <c r="JMV14" s="13"/>
      <c r="JMW14" s="13"/>
      <c r="JMX14" s="13"/>
      <c r="JMY14" s="13"/>
      <c r="JMZ14" s="13"/>
      <c r="JNA14" s="13"/>
      <c r="JNB14" s="13"/>
      <c r="JNC14" s="13"/>
      <c r="JND14" s="13"/>
      <c r="JNE14" s="13"/>
      <c r="JNF14" s="13"/>
      <c r="JNG14" s="13"/>
      <c r="JNH14" s="13"/>
      <c r="JNI14" s="13"/>
      <c r="JNJ14" s="13"/>
      <c r="JNK14" s="13"/>
      <c r="JNL14" s="13"/>
      <c r="JNM14" s="13"/>
      <c r="JNN14" s="13"/>
      <c r="JNO14" s="13"/>
      <c r="JNP14" s="13"/>
      <c r="JNQ14" s="13"/>
      <c r="JNR14" s="13"/>
      <c r="JNS14" s="13"/>
      <c r="JNT14" s="13"/>
      <c r="JNU14" s="13"/>
      <c r="JNV14" s="13"/>
      <c r="JNW14" s="13"/>
      <c r="JNX14" s="13"/>
      <c r="JNY14" s="13"/>
      <c r="JNZ14" s="13"/>
      <c r="JOA14" s="13"/>
      <c r="JOB14" s="13"/>
      <c r="JOC14" s="13"/>
      <c r="JOD14" s="13"/>
      <c r="JOE14" s="13"/>
      <c r="JOF14" s="13"/>
      <c r="JOG14" s="13"/>
      <c r="JOH14" s="13"/>
      <c r="JOI14" s="13"/>
      <c r="JOJ14" s="13"/>
      <c r="JOK14" s="13"/>
      <c r="JOL14" s="13"/>
      <c r="JOM14" s="13"/>
      <c r="JON14" s="13"/>
      <c r="JOO14" s="13"/>
      <c r="JOP14" s="13"/>
      <c r="JOQ14" s="13"/>
      <c r="JOR14" s="13"/>
      <c r="JOS14" s="13"/>
      <c r="JOT14" s="13"/>
      <c r="JOU14" s="13"/>
      <c r="JOV14" s="13"/>
      <c r="JOW14" s="13"/>
      <c r="JOX14" s="13"/>
      <c r="JOY14" s="13"/>
      <c r="JOZ14" s="13"/>
      <c r="JPA14" s="13"/>
      <c r="JPB14" s="13"/>
      <c r="JPC14" s="13"/>
      <c r="JPD14" s="13"/>
      <c r="JPE14" s="13"/>
      <c r="JPF14" s="13"/>
      <c r="JPG14" s="13"/>
      <c r="JPH14" s="13"/>
      <c r="JPI14" s="13"/>
      <c r="JPJ14" s="13"/>
      <c r="JPK14" s="13"/>
      <c r="JPL14" s="13"/>
      <c r="JPM14" s="13"/>
      <c r="JPN14" s="13"/>
      <c r="JPO14" s="13"/>
      <c r="JPP14" s="13"/>
      <c r="JPQ14" s="13"/>
      <c r="JPR14" s="13"/>
      <c r="JPS14" s="13"/>
      <c r="JPT14" s="13"/>
      <c r="JPU14" s="13"/>
      <c r="JPV14" s="13"/>
      <c r="JPW14" s="13"/>
      <c r="JPX14" s="13"/>
      <c r="JPY14" s="13"/>
      <c r="JPZ14" s="13"/>
      <c r="JQA14" s="13"/>
      <c r="JQB14" s="13"/>
      <c r="JQC14" s="13"/>
      <c r="JQD14" s="13"/>
      <c r="JQE14" s="13"/>
      <c r="JQF14" s="13"/>
      <c r="JQG14" s="13"/>
      <c r="JQH14" s="13"/>
      <c r="JQI14" s="13"/>
      <c r="JQJ14" s="13"/>
      <c r="JQK14" s="13"/>
      <c r="JQL14" s="13"/>
      <c r="JQM14" s="13"/>
      <c r="JQN14" s="13"/>
      <c r="JQO14" s="13"/>
      <c r="JQP14" s="13"/>
      <c r="JQQ14" s="13"/>
      <c r="JQR14" s="13"/>
      <c r="JQS14" s="13"/>
      <c r="JQT14" s="13"/>
      <c r="JQU14" s="13"/>
      <c r="JQV14" s="13"/>
      <c r="JQW14" s="13"/>
      <c r="JQX14" s="13"/>
      <c r="JQY14" s="13"/>
      <c r="JQZ14" s="13"/>
      <c r="JRA14" s="13"/>
      <c r="JRB14" s="13"/>
      <c r="JRC14" s="13"/>
      <c r="JRD14" s="13"/>
      <c r="JRE14" s="13"/>
      <c r="JRF14" s="13"/>
      <c r="JRG14" s="13"/>
      <c r="JRH14" s="13"/>
      <c r="JRI14" s="13"/>
      <c r="JRJ14" s="13"/>
      <c r="JRK14" s="13"/>
      <c r="JRL14" s="13"/>
      <c r="JRM14" s="13"/>
      <c r="JRN14" s="13"/>
      <c r="JRO14" s="13"/>
      <c r="JRP14" s="13"/>
      <c r="JRQ14" s="13"/>
      <c r="JRR14" s="13"/>
      <c r="JRS14" s="13"/>
      <c r="JRT14" s="13"/>
      <c r="JRU14" s="13"/>
      <c r="JRV14" s="13"/>
      <c r="JRW14" s="13"/>
      <c r="JRX14" s="13"/>
      <c r="JRY14" s="13"/>
      <c r="JRZ14" s="13"/>
      <c r="JSA14" s="13"/>
      <c r="JSB14" s="13"/>
      <c r="JSC14" s="13"/>
      <c r="JSD14" s="13"/>
      <c r="JSE14" s="13"/>
      <c r="JSF14" s="13"/>
      <c r="JSG14" s="13"/>
      <c r="JSH14" s="13"/>
      <c r="JSI14" s="13"/>
      <c r="JSJ14" s="13"/>
      <c r="JSK14" s="13"/>
      <c r="JSL14" s="13"/>
      <c r="JSM14" s="13"/>
      <c r="JSN14" s="13"/>
      <c r="JSO14" s="13"/>
      <c r="JSP14" s="13"/>
      <c r="JSQ14" s="13"/>
      <c r="JSR14" s="13"/>
      <c r="JSS14" s="13"/>
      <c r="JST14" s="13"/>
      <c r="JSU14" s="13"/>
      <c r="JSV14" s="13"/>
      <c r="JSW14" s="13"/>
      <c r="JSX14" s="13"/>
      <c r="JSY14" s="13"/>
      <c r="JSZ14" s="13"/>
      <c r="JTA14" s="13"/>
      <c r="JTB14" s="13"/>
      <c r="JTC14" s="13"/>
      <c r="JTD14" s="13"/>
      <c r="JTE14" s="13"/>
      <c r="JTF14" s="13"/>
      <c r="JTG14" s="13"/>
      <c r="JTH14" s="13"/>
      <c r="JTI14" s="13"/>
      <c r="JTJ14" s="13"/>
      <c r="JTK14" s="13"/>
      <c r="JTL14" s="13"/>
      <c r="JTM14" s="13"/>
      <c r="JTN14" s="13"/>
      <c r="JTO14" s="13"/>
      <c r="JTP14" s="13"/>
      <c r="JTQ14" s="13"/>
      <c r="JTR14" s="13"/>
      <c r="JTS14" s="13"/>
      <c r="JTT14" s="13"/>
      <c r="JTU14" s="13"/>
      <c r="JTV14" s="13"/>
      <c r="JTW14" s="13"/>
      <c r="JTX14" s="13"/>
      <c r="JTY14" s="13"/>
      <c r="JTZ14" s="13"/>
      <c r="JUA14" s="13"/>
      <c r="JUB14" s="13"/>
      <c r="JUC14" s="13"/>
      <c r="JUD14" s="13"/>
      <c r="JUE14" s="13"/>
      <c r="JUF14" s="13"/>
      <c r="JUG14" s="13"/>
      <c r="JUH14" s="13"/>
      <c r="JUI14" s="13"/>
      <c r="JUJ14" s="13"/>
      <c r="JUK14" s="13"/>
      <c r="JUL14" s="13"/>
      <c r="JUM14" s="13"/>
      <c r="JUN14" s="13"/>
      <c r="JUO14" s="13"/>
      <c r="JUP14" s="13"/>
      <c r="JUQ14" s="13"/>
      <c r="JUR14" s="13"/>
      <c r="JUS14" s="13"/>
      <c r="JUT14" s="13"/>
      <c r="JUU14" s="13"/>
      <c r="JUV14" s="13"/>
      <c r="JUW14" s="13"/>
      <c r="JUX14" s="13"/>
      <c r="JUY14" s="13"/>
      <c r="JUZ14" s="13"/>
      <c r="JVA14" s="13"/>
      <c r="JVB14" s="13"/>
      <c r="JVC14" s="13"/>
      <c r="JVD14" s="13"/>
      <c r="JVE14" s="13"/>
      <c r="JVF14" s="13"/>
      <c r="JVG14" s="13"/>
      <c r="JVH14" s="13"/>
      <c r="JVI14" s="13"/>
      <c r="JVJ14" s="13"/>
      <c r="JVK14" s="13"/>
      <c r="JVL14" s="13"/>
      <c r="JVM14" s="13"/>
      <c r="JVN14" s="13"/>
      <c r="JVO14" s="13"/>
      <c r="JVP14" s="13"/>
      <c r="JVQ14" s="13"/>
      <c r="JVR14" s="13"/>
      <c r="JVS14" s="13"/>
      <c r="JVT14" s="13"/>
      <c r="JVU14" s="13"/>
      <c r="JVV14" s="13"/>
      <c r="JVW14" s="13"/>
      <c r="JVX14" s="13"/>
      <c r="JVY14" s="13"/>
      <c r="JVZ14" s="13"/>
      <c r="JWA14" s="13"/>
      <c r="JWB14" s="13"/>
      <c r="JWC14" s="13"/>
      <c r="JWD14" s="13"/>
      <c r="JWE14" s="13"/>
      <c r="JWF14" s="13"/>
      <c r="JWG14" s="13"/>
      <c r="JWH14" s="13"/>
      <c r="JWI14" s="13"/>
      <c r="JWJ14" s="13"/>
      <c r="JWK14" s="13"/>
      <c r="JWL14" s="13"/>
      <c r="JWM14" s="13"/>
      <c r="JWN14" s="13"/>
      <c r="JWO14" s="13"/>
      <c r="JWP14" s="13"/>
      <c r="JWQ14" s="13"/>
      <c r="JWR14" s="13"/>
      <c r="JWS14" s="13"/>
      <c r="JWT14" s="13"/>
      <c r="JWU14" s="13"/>
      <c r="JWV14" s="13"/>
      <c r="JWW14" s="13"/>
      <c r="JWX14" s="13"/>
      <c r="JWY14" s="13"/>
      <c r="JWZ14" s="13"/>
      <c r="JXA14" s="13"/>
      <c r="JXB14" s="13"/>
      <c r="JXC14" s="13"/>
      <c r="JXD14" s="13"/>
      <c r="JXE14" s="13"/>
      <c r="JXF14" s="13"/>
      <c r="JXG14" s="13"/>
      <c r="JXH14" s="13"/>
      <c r="JXI14" s="13"/>
      <c r="JXJ14" s="13"/>
      <c r="JXK14" s="13"/>
      <c r="JXL14" s="13"/>
      <c r="JXM14" s="13"/>
      <c r="JXN14" s="13"/>
      <c r="JXO14" s="13"/>
      <c r="JXP14" s="13"/>
      <c r="JXQ14" s="13"/>
      <c r="JXR14" s="13"/>
      <c r="JXS14" s="13"/>
      <c r="JXT14" s="13"/>
      <c r="JXU14" s="13"/>
      <c r="JXV14" s="13"/>
      <c r="JXW14" s="13"/>
      <c r="JXX14" s="13"/>
      <c r="JXY14" s="13"/>
      <c r="JXZ14" s="13"/>
      <c r="JYA14" s="13"/>
      <c r="JYB14" s="13"/>
      <c r="JYC14" s="13"/>
      <c r="JYD14" s="13"/>
      <c r="JYE14" s="13"/>
      <c r="JYF14" s="13"/>
      <c r="JYG14" s="13"/>
      <c r="JYH14" s="13"/>
      <c r="JYI14" s="13"/>
      <c r="JYJ14" s="13"/>
      <c r="JYK14" s="13"/>
      <c r="JYL14" s="13"/>
      <c r="JYM14" s="13"/>
      <c r="JYN14" s="13"/>
      <c r="JYO14" s="13"/>
      <c r="JYP14" s="13"/>
      <c r="JYQ14" s="13"/>
      <c r="JYR14" s="13"/>
      <c r="JYS14" s="13"/>
      <c r="JYT14" s="13"/>
      <c r="JYU14" s="13"/>
      <c r="JYV14" s="13"/>
      <c r="JYW14" s="13"/>
      <c r="JYX14" s="13"/>
      <c r="JYY14" s="13"/>
      <c r="JYZ14" s="13"/>
      <c r="JZA14" s="13"/>
      <c r="JZB14" s="13"/>
      <c r="JZC14" s="13"/>
      <c r="JZD14" s="13"/>
      <c r="JZE14" s="13"/>
      <c r="JZF14" s="13"/>
      <c r="JZG14" s="13"/>
      <c r="JZH14" s="13"/>
      <c r="JZI14" s="13"/>
      <c r="JZJ14" s="13"/>
      <c r="JZK14" s="13"/>
      <c r="JZL14" s="13"/>
      <c r="JZM14" s="13"/>
      <c r="JZN14" s="13"/>
      <c r="JZO14" s="13"/>
      <c r="JZP14" s="13"/>
      <c r="JZQ14" s="13"/>
      <c r="JZR14" s="13"/>
      <c r="JZS14" s="13"/>
      <c r="JZT14" s="13"/>
      <c r="JZU14" s="13"/>
      <c r="JZV14" s="13"/>
      <c r="JZW14" s="13"/>
      <c r="JZX14" s="13"/>
      <c r="JZY14" s="13"/>
      <c r="JZZ14" s="13"/>
      <c r="KAA14" s="13"/>
      <c r="KAB14" s="13"/>
      <c r="KAC14" s="13"/>
      <c r="KAD14" s="13"/>
      <c r="KAE14" s="13"/>
      <c r="KAF14" s="13"/>
      <c r="KAG14" s="13"/>
      <c r="KAH14" s="13"/>
      <c r="KAI14" s="13"/>
      <c r="KAJ14" s="13"/>
      <c r="KAK14" s="13"/>
      <c r="KAL14" s="13"/>
      <c r="KAM14" s="13"/>
      <c r="KAN14" s="13"/>
      <c r="KAO14" s="13"/>
      <c r="KAP14" s="13"/>
      <c r="KAQ14" s="13"/>
      <c r="KAR14" s="13"/>
      <c r="KAS14" s="13"/>
      <c r="KAT14" s="13"/>
      <c r="KAU14" s="13"/>
      <c r="KAV14" s="13"/>
      <c r="KAW14" s="13"/>
      <c r="KAX14" s="13"/>
      <c r="KAY14" s="13"/>
      <c r="KAZ14" s="13"/>
      <c r="KBA14" s="13"/>
      <c r="KBB14" s="13"/>
      <c r="KBC14" s="13"/>
      <c r="KBD14" s="13"/>
      <c r="KBE14" s="13"/>
      <c r="KBF14" s="13"/>
      <c r="KBG14" s="13"/>
      <c r="KBH14" s="13"/>
      <c r="KBI14" s="13"/>
      <c r="KBJ14" s="13"/>
      <c r="KBK14" s="13"/>
      <c r="KBL14" s="13"/>
      <c r="KBM14" s="13"/>
      <c r="KBN14" s="13"/>
      <c r="KBO14" s="13"/>
      <c r="KBP14" s="13"/>
      <c r="KBQ14" s="13"/>
      <c r="KBR14" s="13"/>
      <c r="KBS14" s="13"/>
      <c r="KBT14" s="13"/>
      <c r="KBU14" s="13"/>
      <c r="KBV14" s="13"/>
      <c r="KBW14" s="13"/>
      <c r="KBX14" s="13"/>
      <c r="KBY14" s="13"/>
      <c r="KBZ14" s="13"/>
      <c r="KCA14" s="13"/>
      <c r="KCB14" s="13"/>
      <c r="KCC14" s="13"/>
      <c r="KCD14" s="13"/>
      <c r="KCE14" s="13"/>
      <c r="KCF14" s="13"/>
      <c r="KCG14" s="13"/>
      <c r="KCH14" s="13"/>
      <c r="KCI14" s="13"/>
      <c r="KCJ14" s="13"/>
      <c r="KCK14" s="13"/>
      <c r="KCL14" s="13"/>
      <c r="KCM14" s="13"/>
      <c r="KCN14" s="13"/>
      <c r="KCO14" s="13"/>
      <c r="KCP14" s="13"/>
      <c r="KCQ14" s="13"/>
      <c r="KCR14" s="13"/>
      <c r="KCS14" s="13"/>
      <c r="KCT14" s="13"/>
      <c r="KCU14" s="13"/>
      <c r="KCV14" s="13"/>
      <c r="KCW14" s="13"/>
      <c r="KCX14" s="13"/>
      <c r="KCY14" s="13"/>
      <c r="KCZ14" s="13"/>
      <c r="KDA14" s="13"/>
      <c r="KDB14" s="13"/>
      <c r="KDC14" s="13"/>
      <c r="KDD14" s="13"/>
      <c r="KDE14" s="13"/>
      <c r="KDF14" s="13"/>
      <c r="KDG14" s="13"/>
      <c r="KDH14" s="13"/>
      <c r="KDI14" s="13"/>
      <c r="KDJ14" s="13"/>
      <c r="KDK14" s="13"/>
      <c r="KDL14" s="13"/>
      <c r="KDM14" s="13"/>
      <c r="KDN14" s="13"/>
      <c r="KDO14" s="13"/>
      <c r="KDP14" s="13"/>
      <c r="KDQ14" s="13"/>
      <c r="KDR14" s="13"/>
      <c r="KDS14" s="13"/>
      <c r="KDT14" s="13"/>
      <c r="KDU14" s="13"/>
      <c r="KDV14" s="13"/>
      <c r="KDW14" s="13"/>
      <c r="KDX14" s="13"/>
      <c r="KDY14" s="13"/>
      <c r="KDZ14" s="13"/>
      <c r="KEA14" s="13"/>
      <c r="KEB14" s="13"/>
      <c r="KEC14" s="13"/>
      <c r="KED14" s="13"/>
      <c r="KEE14" s="13"/>
      <c r="KEF14" s="13"/>
      <c r="KEG14" s="13"/>
      <c r="KEH14" s="13"/>
      <c r="KEI14" s="13"/>
      <c r="KEJ14" s="13"/>
      <c r="KEK14" s="13"/>
      <c r="KEL14" s="13"/>
      <c r="KEM14" s="13"/>
      <c r="KEN14" s="13"/>
      <c r="KEO14" s="13"/>
      <c r="KEP14" s="13"/>
      <c r="KEQ14" s="13"/>
      <c r="KER14" s="13"/>
      <c r="KES14" s="13"/>
      <c r="KET14" s="13"/>
      <c r="KEU14" s="13"/>
      <c r="KEV14" s="13"/>
      <c r="KEW14" s="13"/>
      <c r="KEX14" s="13"/>
      <c r="KEY14" s="13"/>
      <c r="KEZ14" s="13"/>
      <c r="KFA14" s="13"/>
      <c r="KFB14" s="13"/>
      <c r="KFC14" s="13"/>
      <c r="KFD14" s="13"/>
      <c r="KFE14" s="13"/>
      <c r="KFF14" s="13"/>
      <c r="KFG14" s="13"/>
      <c r="KFH14" s="13"/>
      <c r="KFI14" s="13"/>
      <c r="KFJ14" s="13"/>
      <c r="KFK14" s="13"/>
      <c r="KFL14" s="13"/>
      <c r="KFM14" s="13"/>
      <c r="KFN14" s="13"/>
      <c r="KFO14" s="13"/>
      <c r="KFP14" s="13"/>
      <c r="KFQ14" s="13"/>
      <c r="KFR14" s="13"/>
      <c r="KFS14" s="13"/>
      <c r="KFT14" s="13"/>
      <c r="KFU14" s="13"/>
      <c r="KFV14" s="13"/>
      <c r="KFW14" s="13"/>
      <c r="KFX14" s="13"/>
      <c r="KFY14" s="13"/>
      <c r="KFZ14" s="13"/>
      <c r="KGA14" s="13"/>
      <c r="KGB14" s="13"/>
      <c r="KGC14" s="13"/>
      <c r="KGD14" s="13"/>
      <c r="KGE14" s="13"/>
      <c r="KGF14" s="13"/>
      <c r="KGG14" s="13"/>
      <c r="KGH14" s="13"/>
      <c r="KGI14" s="13"/>
      <c r="KGJ14" s="13"/>
      <c r="KGK14" s="13"/>
      <c r="KGL14" s="13"/>
      <c r="KGM14" s="13"/>
      <c r="KGN14" s="13"/>
      <c r="KGO14" s="13"/>
      <c r="KGP14" s="13"/>
      <c r="KGQ14" s="13"/>
      <c r="KGR14" s="13"/>
      <c r="KGS14" s="13"/>
      <c r="KGT14" s="13"/>
      <c r="KGU14" s="13"/>
      <c r="KGV14" s="13"/>
      <c r="KGW14" s="13"/>
      <c r="KGX14" s="13"/>
      <c r="KGY14" s="13"/>
      <c r="KGZ14" s="13"/>
      <c r="KHA14" s="13"/>
      <c r="KHB14" s="13"/>
      <c r="KHC14" s="13"/>
      <c r="KHD14" s="13"/>
      <c r="KHE14" s="13"/>
      <c r="KHF14" s="13"/>
      <c r="KHG14" s="13"/>
      <c r="KHH14" s="13"/>
      <c r="KHI14" s="13"/>
      <c r="KHJ14" s="13"/>
      <c r="KHK14" s="13"/>
      <c r="KHL14" s="13"/>
      <c r="KHM14" s="13"/>
      <c r="KHN14" s="13"/>
      <c r="KHO14" s="13"/>
      <c r="KHP14" s="13"/>
      <c r="KHQ14" s="13"/>
      <c r="KHR14" s="13"/>
      <c r="KHS14" s="13"/>
      <c r="KHT14" s="13"/>
      <c r="KHU14" s="13"/>
      <c r="KHV14" s="13"/>
      <c r="KHW14" s="13"/>
      <c r="KHX14" s="13"/>
      <c r="KHY14" s="13"/>
      <c r="KHZ14" s="13"/>
      <c r="KIA14" s="13"/>
      <c r="KIB14" s="13"/>
      <c r="KIC14" s="13"/>
      <c r="KID14" s="13"/>
      <c r="KIE14" s="13"/>
      <c r="KIF14" s="13"/>
      <c r="KIG14" s="13"/>
      <c r="KIH14" s="13"/>
      <c r="KII14" s="13"/>
      <c r="KIJ14" s="13"/>
      <c r="KIK14" s="13"/>
      <c r="KIL14" s="13"/>
      <c r="KIM14" s="13"/>
      <c r="KIN14" s="13"/>
      <c r="KIO14" s="13"/>
      <c r="KIP14" s="13"/>
      <c r="KIQ14" s="13"/>
      <c r="KIR14" s="13"/>
      <c r="KIS14" s="13"/>
      <c r="KIT14" s="13"/>
      <c r="KIU14" s="13"/>
      <c r="KIV14" s="13"/>
      <c r="KIW14" s="13"/>
      <c r="KIX14" s="13"/>
      <c r="KIY14" s="13"/>
      <c r="KIZ14" s="13"/>
      <c r="KJA14" s="13"/>
      <c r="KJB14" s="13"/>
      <c r="KJC14" s="13"/>
      <c r="KJD14" s="13"/>
      <c r="KJE14" s="13"/>
      <c r="KJF14" s="13"/>
      <c r="KJG14" s="13"/>
      <c r="KJH14" s="13"/>
      <c r="KJI14" s="13"/>
      <c r="KJJ14" s="13"/>
      <c r="KJK14" s="13"/>
      <c r="KJL14" s="13"/>
      <c r="KJM14" s="13"/>
      <c r="KJN14" s="13"/>
      <c r="KJO14" s="13"/>
      <c r="KJP14" s="13"/>
      <c r="KJQ14" s="13"/>
      <c r="KJR14" s="13"/>
      <c r="KJS14" s="13"/>
      <c r="KJT14" s="13"/>
      <c r="KJU14" s="13"/>
      <c r="KJV14" s="13"/>
      <c r="KJW14" s="13"/>
      <c r="KJX14" s="13"/>
      <c r="KJY14" s="13"/>
      <c r="KJZ14" s="13"/>
      <c r="KKA14" s="13"/>
      <c r="KKB14" s="13"/>
      <c r="KKC14" s="13"/>
      <c r="KKD14" s="13"/>
      <c r="KKE14" s="13"/>
      <c r="KKF14" s="13"/>
      <c r="KKG14" s="13"/>
      <c r="KKH14" s="13"/>
      <c r="KKI14" s="13"/>
      <c r="KKJ14" s="13"/>
      <c r="KKK14" s="13"/>
      <c r="KKL14" s="13"/>
      <c r="KKM14" s="13"/>
      <c r="KKN14" s="13"/>
      <c r="KKO14" s="13"/>
      <c r="KKP14" s="13"/>
      <c r="KKQ14" s="13"/>
      <c r="KKR14" s="13"/>
      <c r="KKS14" s="13"/>
      <c r="KKT14" s="13"/>
      <c r="KKU14" s="13"/>
      <c r="KKV14" s="13"/>
      <c r="KKW14" s="13"/>
      <c r="KKX14" s="13"/>
      <c r="KKY14" s="13"/>
      <c r="KKZ14" s="13"/>
      <c r="KLA14" s="13"/>
      <c r="KLB14" s="13"/>
      <c r="KLC14" s="13"/>
      <c r="KLD14" s="13"/>
      <c r="KLE14" s="13"/>
      <c r="KLF14" s="13"/>
      <c r="KLG14" s="13"/>
      <c r="KLH14" s="13"/>
      <c r="KLI14" s="13"/>
      <c r="KLJ14" s="13"/>
      <c r="KLK14" s="13"/>
      <c r="KLL14" s="13"/>
      <c r="KLM14" s="13"/>
      <c r="KLN14" s="13"/>
      <c r="KLO14" s="13"/>
      <c r="KLP14" s="13"/>
      <c r="KLQ14" s="13"/>
      <c r="KLR14" s="13"/>
      <c r="KLS14" s="13"/>
      <c r="KLT14" s="13"/>
      <c r="KLU14" s="13"/>
      <c r="KLV14" s="13"/>
      <c r="KLW14" s="13"/>
      <c r="KLX14" s="13"/>
      <c r="KLY14" s="13"/>
      <c r="KLZ14" s="13"/>
      <c r="KMA14" s="13"/>
      <c r="KMB14" s="13"/>
      <c r="KMC14" s="13"/>
      <c r="KMD14" s="13"/>
      <c r="KME14" s="13"/>
      <c r="KMF14" s="13"/>
      <c r="KMG14" s="13"/>
      <c r="KMH14" s="13"/>
      <c r="KMI14" s="13"/>
      <c r="KMJ14" s="13"/>
      <c r="KMK14" s="13"/>
      <c r="KML14" s="13"/>
      <c r="KMM14" s="13"/>
      <c r="KMN14" s="13"/>
      <c r="KMO14" s="13"/>
      <c r="KMP14" s="13"/>
      <c r="KMQ14" s="13"/>
      <c r="KMR14" s="13"/>
      <c r="KMS14" s="13"/>
      <c r="KMT14" s="13"/>
      <c r="KMU14" s="13"/>
      <c r="KMV14" s="13"/>
      <c r="KMW14" s="13"/>
      <c r="KMX14" s="13"/>
      <c r="KMY14" s="13"/>
      <c r="KMZ14" s="13"/>
      <c r="KNA14" s="13"/>
      <c r="KNB14" s="13"/>
      <c r="KNC14" s="13"/>
      <c r="KND14" s="13"/>
      <c r="KNE14" s="13"/>
      <c r="KNF14" s="13"/>
      <c r="KNG14" s="13"/>
      <c r="KNH14" s="13"/>
      <c r="KNI14" s="13"/>
      <c r="KNJ14" s="13"/>
      <c r="KNK14" s="13"/>
      <c r="KNL14" s="13"/>
      <c r="KNM14" s="13"/>
      <c r="KNN14" s="13"/>
      <c r="KNO14" s="13"/>
      <c r="KNP14" s="13"/>
      <c r="KNQ14" s="13"/>
      <c r="KNR14" s="13"/>
      <c r="KNS14" s="13"/>
      <c r="KNT14" s="13"/>
      <c r="KNU14" s="13"/>
      <c r="KNV14" s="13"/>
      <c r="KNW14" s="13"/>
      <c r="KNX14" s="13"/>
      <c r="KNY14" s="13"/>
      <c r="KNZ14" s="13"/>
      <c r="KOA14" s="13"/>
      <c r="KOB14" s="13"/>
      <c r="KOC14" s="13"/>
      <c r="KOD14" s="13"/>
      <c r="KOE14" s="13"/>
      <c r="KOF14" s="13"/>
      <c r="KOG14" s="13"/>
      <c r="KOH14" s="13"/>
      <c r="KOI14" s="13"/>
      <c r="KOJ14" s="13"/>
      <c r="KOK14" s="13"/>
      <c r="KOL14" s="13"/>
      <c r="KOM14" s="13"/>
      <c r="KON14" s="13"/>
      <c r="KOO14" s="13"/>
      <c r="KOP14" s="13"/>
      <c r="KOQ14" s="13"/>
      <c r="KOR14" s="13"/>
      <c r="KOS14" s="13"/>
      <c r="KOT14" s="13"/>
      <c r="KOU14" s="13"/>
      <c r="KOV14" s="13"/>
      <c r="KOW14" s="13"/>
      <c r="KOX14" s="13"/>
      <c r="KOY14" s="13"/>
      <c r="KOZ14" s="13"/>
      <c r="KPA14" s="13"/>
      <c r="KPB14" s="13"/>
      <c r="KPC14" s="13"/>
      <c r="KPD14" s="13"/>
      <c r="KPE14" s="13"/>
      <c r="KPF14" s="13"/>
      <c r="KPG14" s="13"/>
      <c r="KPH14" s="13"/>
      <c r="KPI14" s="13"/>
      <c r="KPJ14" s="13"/>
      <c r="KPK14" s="13"/>
      <c r="KPL14" s="13"/>
      <c r="KPM14" s="13"/>
      <c r="KPN14" s="13"/>
      <c r="KPO14" s="13"/>
      <c r="KPP14" s="13"/>
      <c r="KPQ14" s="13"/>
      <c r="KPR14" s="13"/>
      <c r="KPS14" s="13"/>
      <c r="KPT14" s="13"/>
      <c r="KPU14" s="13"/>
      <c r="KPV14" s="13"/>
      <c r="KPW14" s="13"/>
      <c r="KPX14" s="13"/>
      <c r="KPY14" s="13"/>
      <c r="KPZ14" s="13"/>
      <c r="KQA14" s="13"/>
      <c r="KQB14" s="13"/>
      <c r="KQC14" s="13"/>
      <c r="KQD14" s="13"/>
      <c r="KQE14" s="13"/>
      <c r="KQF14" s="13"/>
      <c r="KQG14" s="13"/>
      <c r="KQH14" s="13"/>
      <c r="KQI14" s="13"/>
      <c r="KQJ14" s="13"/>
      <c r="KQK14" s="13"/>
      <c r="KQL14" s="13"/>
      <c r="KQM14" s="13"/>
      <c r="KQN14" s="13"/>
      <c r="KQO14" s="13"/>
      <c r="KQP14" s="13"/>
      <c r="KQQ14" s="13"/>
      <c r="KQR14" s="13"/>
      <c r="KQS14" s="13"/>
      <c r="KQT14" s="13"/>
      <c r="KQU14" s="13"/>
      <c r="KQV14" s="13"/>
      <c r="KQW14" s="13"/>
      <c r="KQX14" s="13"/>
      <c r="KQY14" s="13"/>
      <c r="KQZ14" s="13"/>
      <c r="KRA14" s="13"/>
      <c r="KRB14" s="13"/>
      <c r="KRC14" s="13"/>
      <c r="KRD14" s="13"/>
      <c r="KRE14" s="13"/>
      <c r="KRF14" s="13"/>
      <c r="KRG14" s="13"/>
      <c r="KRH14" s="13"/>
      <c r="KRI14" s="13"/>
      <c r="KRJ14" s="13"/>
      <c r="KRK14" s="13"/>
      <c r="KRL14" s="13"/>
      <c r="KRM14" s="13"/>
      <c r="KRN14" s="13"/>
      <c r="KRO14" s="13"/>
      <c r="KRP14" s="13"/>
      <c r="KRQ14" s="13"/>
      <c r="KRR14" s="13"/>
      <c r="KRS14" s="13"/>
      <c r="KRT14" s="13"/>
      <c r="KRU14" s="13"/>
      <c r="KRV14" s="13"/>
      <c r="KRW14" s="13"/>
      <c r="KRX14" s="13"/>
      <c r="KRY14" s="13"/>
      <c r="KRZ14" s="13"/>
      <c r="KSA14" s="13"/>
      <c r="KSB14" s="13"/>
      <c r="KSC14" s="13"/>
      <c r="KSD14" s="13"/>
      <c r="KSE14" s="13"/>
      <c r="KSF14" s="13"/>
      <c r="KSG14" s="13"/>
      <c r="KSH14" s="13"/>
      <c r="KSI14" s="13"/>
      <c r="KSJ14" s="13"/>
      <c r="KSK14" s="13"/>
      <c r="KSL14" s="13"/>
      <c r="KSM14" s="13"/>
      <c r="KSN14" s="13"/>
      <c r="KSO14" s="13"/>
      <c r="KSP14" s="13"/>
      <c r="KSQ14" s="13"/>
      <c r="KSR14" s="13"/>
      <c r="KSS14" s="13"/>
      <c r="KST14" s="13"/>
      <c r="KSU14" s="13"/>
      <c r="KSV14" s="13"/>
      <c r="KSW14" s="13"/>
      <c r="KSX14" s="13"/>
      <c r="KSY14" s="13"/>
      <c r="KSZ14" s="13"/>
      <c r="KTA14" s="13"/>
      <c r="KTB14" s="13"/>
      <c r="KTC14" s="13"/>
      <c r="KTD14" s="13"/>
      <c r="KTE14" s="13"/>
      <c r="KTF14" s="13"/>
      <c r="KTG14" s="13"/>
      <c r="KTH14" s="13"/>
      <c r="KTI14" s="13"/>
      <c r="KTJ14" s="13"/>
      <c r="KTK14" s="13"/>
      <c r="KTL14" s="13"/>
      <c r="KTM14" s="13"/>
      <c r="KTN14" s="13"/>
      <c r="KTO14" s="13"/>
      <c r="KTP14" s="13"/>
      <c r="KTQ14" s="13"/>
      <c r="KTR14" s="13"/>
      <c r="KTS14" s="13"/>
      <c r="KTT14" s="13"/>
      <c r="KTU14" s="13"/>
      <c r="KTV14" s="13"/>
      <c r="KTW14" s="13"/>
      <c r="KTX14" s="13"/>
      <c r="KTY14" s="13"/>
      <c r="KTZ14" s="13"/>
      <c r="KUA14" s="13"/>
      <c r="KUB14" s="13"/>
      <c r="KUC14" s="13"/>
      <c r="KUD14" s="13"/>
      <c r="KUE14" s="13"/>
      <c r="KUF14" s="13"/>
      <c r="KUG14" s="13"/>
      <c r="KUH14" s="13"/>
      <c r="KUI14" s="13"/>
      <c r="KUJ14" s="13"/>
      <c r="KUK14" s="13"/>
      <c r="KUL14" s="13"/>
      <c r="KUM14" s="13"/>
      <c r="KUN14" s="13"/>
      <c r="KUO14" s="13"/>
      <c r="KUP14" s="13"/>
      <c r="KUQ14" s="13"/>
      <c r="KUR14" s="13"/>
      <c r="KUS14" s="13"/>
      <c r="KUT14" s="13"/>
      <c r="KUU14" s="13"/>
      <c r="KUV14" s="13"/>
      <c r="KUW14" s="13"/>
      <c r="KUX14" s="13"/>
      <c r="KUY14" s="13"/>
      <c r="KUZ14" s="13"/>
      <c r="KVA14" s="13"/>
      <c r="KVB14" s="13"/>
      <c r="KVC14" s="13"/>
      <c r="KVD14" s="13"/>
      <c r="KVE14" s="13"/>
      <c r="KVF14" s="13"/>
      <c r="KVG14" s="13"/>
      <c r="KVH14" s="13"/>
      <c r="KVI14" s="13"/>
      <c r="KVJ14" s="13"/>
      <c r="KVK14" s="13"/>
      <c r="KVL14" s="13"/>
      <c r="KVM14" s="13"/>
      <c r="KVN14" s="13"/>
      <c r="KVO14" s="13"/>
      <c r="KVP14" s="13"/>
      <c r="KVQ14" s="13"/>
      <c r="KVR14" s="13"/>
      <c r="KVS14" s="13"/>
      <c r="KVT14" s="13"/>
      <c r="KVU14" s="13"/>
      <c r="KVV14" s="13"/>
      <c r="KVW14" s="13"/>
      <c r="KVX14" s="13"/>
      <c r="KVY14" s="13"/>
      <c r="KVZ14" s="13"/>
      <c r="KWA14" s="13"/>
      <c r="KWB14" s="13"/>
      <c r="KWC14" s="13"/>
      <c r="KWD14" s="13"/>
      <c r="KWE14" s="13"/>
      <c r="KWF14" s="13"/>
      <c r="KWG14" s="13"/>
      <c r="KWH14" s="13"/>
      <c r="KWI14" s="13"/>
      <c r="KWJ14" s="13"/>
      <c r="KWK14" s="13"/>
      <c r="KWL14" s="13"/>
      <c r="KWM14" s="13"/>
      <c r="KWN14" s="13"/>
      <c r="KWO14" s="13"/>
      <c r="KWP14" s="13"/>
      <c r="KWQ14" s="13"/>
      <c r="KWR14" s="13"/>
      <c r="KWS14" s="13"/>
      <c r="KWT14" s="13"/>
      <c r="KWU14" s="13"/>
      <c r="KWV14" s="13"/>
      <c r="KWW14" s="13"/>
      <c r="KWX14" s="13"/>
      <c r="KWY14" s="13"/>
      <c r="KWZ14" s="13"/>
      <c r="KXA14" s="13"/>
      <c r="KXB14" s="13"/>
      <c r="KXC14" s="13"/>
      <c r="KXD14" s="13"/>
      <c r="KXE14" s="13"/>
      <c r="KXF14" s="13"/>
      <c r="KXG14" s="13"/>
      <c r="KXH14" s="13"/>
      <c r="KXI14" s="13"/>
      <c r="KXJ14" s="13"/>
      <c r="KXK14" s="13"/>
      <c r="KXL14" s="13"/>
      <c r="KXM14" s="13"/>
      <c r="KXN14" s="13"/>
      <c r="KXO14" s="13"/>
      <c r="KXP14" s="13"/>
      <c r="KXQ14" s="13"/>
      <c r="KXR14" s="13"/>
      <c r="KXS14" s="13"/>
      <c r="KXT14" s="13"/>
      <c r="KXU14" s="13"/>
      <c r="KXV14" s="13"/>
      <c r="KXW14" s="13"/>
      <c r="KXX14" s="13"/>
      <c r="KXY14" s="13"/>
      <c r="KXZ14" s="13"/>
      <c r="KYA14" s="13"/>
      <c r="KYB14" s="13"/>
      <c r="KYC14" s="13"/>
      <c r="KYD14" s="13"/>
      <c r="KYE14" s="13"/>
      <c r="KYF14" s="13"/>
      <c r="KYG14" s="13"/>
      <c r="KYH14" s="13"/>
      <c r="KYI14" s="13"/>
      <c r="KYJ14" s="13"/>
      <c r="KYK14" s="13"/>
      <c r="KYL14" s="13"/>
      <c r="KYM14" s="13"/>
      <c r="KYN14" s="13"/>
      <c r="KYO14" s="13"/>
      <c r="KYP14" s="13"/>
      <c r="KYQ14" s="13"/>
      <c r="KYR14" s="13"/>
      <c r="KYS14" s="13"/>
      <c r="KYT14" s="13"/>
      <c r="KYU14" s="13"/>
      <c r="KYV14" s="13"/>
      <c r="KYW14" s="13"/>
      <c r="KYX14" s="13"/>
      <c r="KYY14" s="13"/>
      <c r="KYZ14" s="13"/>
      <c r="KZA14" s="13"/>
      <c r="KZB14" s="13"/>
      <c r="KZC14" s="13"/>
      <c r="KZD14" s="13"/>
      <c r="KZE14" s="13"/>
      <c r="KZF14" s="13"/>
      <c r="KZG14" s="13"/>
      <c r="KZH14" s="13"/>
      <c r="KZI14" s="13"/>
      <c r="KZJ14" s="13"/>
      <c r="KZK14" s="13"/>
      <c r="KZL14" s="13"/>
      <c r="KZM14" s="13"/>
      <c r="KZN14" s="13"/>
      <c r="KZO14" s="13"/>
      <c r="KZP14" s="13"/>
      <c r="KZQ14" s="13"/>
      <c r="KZR14" s="13"/>
      <c r="KZS14" s="13"/>
      <c r="KZT14" s="13"/>
      <c r="KZU14" s="13"/>
      <c r="KZV14" s="13"/>
      <c r="KZW14" s="13"/>
      <c r="KZX14" s="13"/>
      <c r="KZY14" s="13"/>
      <c r="KZZ14" s="13"/>
      <c r="LAA14" s="13"/>
      <c r="LAB14" s="13"/>
      <c r="LAC14" s="13"/>
      <c r="LAD14" s="13"/>
      <c r="LAE14" s="13"/>
      <c r="LAF14" s="13"/>
      <c r="LAG14" s="13"/>
      <c r="LAH14" s="13"/>
      <c r="LAI14" s="13"/>
      <c r="LAJ14" s="13"/>
      <c r="LAK14" s="13"/>
      <c r="LAL14" s="13"/>
      <c r="LAM14" s="13"/>
      <c r="LAN14" s="13"/>
      <c r="LAO14" s="13"/>
      <c r="LAP14" s="13"/>
      <c r="LAQ14" s="13"/>
      <c r="LAR14" s="13"/>
      <c r="LAS14" s="13"/>
      <c r="LAT14" s="13"/>
      <c r="LAU14" s="13"/>
      <c r="LAV14" s="13"/>
      <c r="LAW14" s="13"/>
      <c r="LAX14" s="13"/>
      <c r="LAY14" s="13"/>
      <c r="LAZ14" s="13"/>
      <c r="LBA14" s="13"/>
      <c r="LBB14" s="13"/>
      <c r="LBC14" s="13"/>
      <c r="LBD14" s="13"/>
      <c r="LBE14" s="13"/>
      <c r="LBF14" s="13"/>
      <c r="LBG14" s="13"/>
      <c r="LBH14" s="13"/>
      <c r="LBI14" s="13"/>
      <c r="LBJ14" s="13"/>
      <c r="LBK14" s="13"/>
      <c r="LBL14" s="13"/>
      <c r="LBM14" s="13"/>
      <c r="LBN14" s="13"/>
      <c r="LBO14" s="13"/>
      <c r="LBP14" s="13"/>
      <c r="LBQ14" s="13"/>
      <c r="LBR14" s="13"/>
      <c r="LBS14" s="13"/>
      <c r="LBT14" s="13"/>
      <c r="LBU14" s="13"/>
      <c r="LBV14" s="13"/>
      <c r="LBW14" s="13"/>
      <c r="LBX14" s="13"/>
      <c r="LBY14" s="13"/>
      <c r="LBZ14" s="13"/>
      <c r="LCA14" s="13"/>
      <c r="LCB14" s="13"/>
      <c r="LCC14" s="13"/>
      <c r="LCD14" s="13"/>
      <c r="LCE14" s="13"/>
      <c r="LCF14" s="13"/>
      <c r="LCG14" s="13"/>
      <c r="LCH14" s="13"/>
      <c r="LCI14" s="13"/>
      <c r="LCJ14" s="13"/>
      <c r="LCK14" s="13"/>
      <c r="LCL14" s="13"/>
      <c r="LCM14" s="13"/>
      <c r="LCN14" s="13"/>
      <c r="LCO14" s="13"/>
      <c r="LCP14" s="13"/>
      <c r="LCQ14" s="13"/>
      <c r="LCR14" s="13"/>
      <c r="LCS14" s="13"/>
      <c r="LCT14" s="13"/>
      <c r="LCU14" s="13"/>
      <c r="LCV14" s="13"/>
      <c r="LCW14" s="13"/>
      <c r="LCX14" s="13"/>
      <c r="LCY14" s="13"/>
      <c r="LCZ14" s="13"/>
      <c r="LDA14" s="13"/>
      <c r="LDB14" s="13"/>
      <c r="LDC14" s="13"/>
      <c r="LDD14" s="13"/>
      <c r="LDE14" s="13"/>
      <c r="LDF14" s="13"/>
      <c r="LDG14" s="13"/>
      <c r="LDH14" s="13"/>
      <c r="LDI14" s="13"/>
      <c r="LDJ14" s="13"/>
      <c r="LDK14" s="13"/>
      <c r="LDL14" s="13"/>
      <c r="LDM14" s="13"/>
      <c r="LDN14" s="13"/>
      <c r="LDO14" s="13"/>
      <c r="LDP14" s="13"/>
      <c r="LDQ14" s="13"/>
      <c r="LDR14" s="13"/>
      <c r="LDS14" s="13"/>
      <c r="LDT14" s="13"/>
      <c r="LDU14" s="13"/>
      <c r="LDV14" s="13"/>
      <c r="LDW14" s="13"/>
      <c r="LDX14" s="13"/>
      <c r="LDY14" s="13"/>
      <c r="LDZ14" s="13"/>
      <c r="LEA14" s="13"/>
      <c r="LEB14" s="13"/>
      <c r="LEC14" s="13"/>
      <c r="LED14" s="13"/>
      <c r="LEE14" s="13"/>
      <c r="LEF14" s="13"/>
      <c r="LEG14" s="13"/>
      <c r="LEH14" s="13"/>
      <c r="LEI14" s="13"/>
      <c r="LEJ14" s="13"/>
      <c r="LEK14" s="13"/>
      <c r="LEL14" s="13"/>
      <c r="LEM14" s="13"/>
      <c r="LEN14" s="13"/>
      <c r="LEO14" s="13"/>
      <c r="LEP14" s="13"/>
      <c r="LEQ14" s="13"/>
      <c r="LER14" s="13"/>
      <c r="LES14" s="13"/>
      <c r="LET14" s="13"/>
      <c r="LEU14" s="13"/>
      <c r="LEV14" s="13"/>
      <c r="LEW14" s="13"/>
      <c r="LEX14" s="13"/>
      <c r="LEY14" s="13"/>
      <c r="LEZ14" s="13"/>
      <c r="LFA14" s="13"/>
      <c r="LFB14" s="13"/>
      <c r="LFC14" s="13"/>
      <c r="LFD14" s="13"/>
      <c r="LFE14" s="13"/>
      <c r="LFF14" s="13"/>
      <c r="LFG14" s="13"/>
      <c r="LFH14" s="13"/>
      <c r="LFI14" s="13"/>
      <c r="LFJ14" s="13"/>
      <c r="LFK14" s="13"/>
      <c r="LFL14" s="13"/>
      <c r="LFM14" s="13"/>
      <c r="LFN14" s="13"/>
      <c r="LFO14" s="13"/>
      <c r="LFP14" s="13"/>
      <c r="LFQ14" s="13"/>
      <c r="LFR14" s="13"/>
      <c r="LFS14" s="13"/>
      <c r="LFT14" s="13"/>
      <c r="LFU14" s="13"/>
      <c r="LFV14" s="13"/>
      <c r="LFW14" s="13"/>
      <c r="LFX14" s="13"/>
      <c r="LFY14" s="13"/>
      <c r="LFZ14" s="13"/>
      <c r="LGA14" s="13"/>
      <c r="LGB14" s="13"/>
      <c r="LGC14" s="13"/>
      <c r="LGD14" s="13"/>
      <c r="LGE14" s="13"/>
      <c r="LGF14" s="13"/>
      <c r="LGG14" s="13"/>
      <c r="LGH14" s="13"/>
      <c r="LGI14" s="13"/>
      <c r="LGJ14" s="13"/>
      <c r="LGK14" s="13"/>
      <c r="LGL14" s="13"/>
      <c r="LGM14" s="13"/>
      <c r="LGN14" s="13"/>
      <c r="LGO14" s="13"/>
      <c r="LGP14" s="13"/>
      <c r="LGQ14" s="13"/>
      <c r="LGR14" s="13"/>
      <c r="LGS14" s="13"/>
      <c r="LGT14" s="13"/>
      <c r="LGU14" s="13"/>
      <c r="LGV14" s="13"/>
      <c r="LGW14" s="13"/>
      <c r="LGX14" s="13"/>
      <c r="LGY14" s="13"/>
      <c r="LGZ14" s="13"/>
      <c r="LHA14" s="13"/>
      <c r="LHB14" s="13"/>
      <c r="LHC14" s="13"/>
      <c r="LHD14" s="13"/>
      <c r="LHE14" s="13"/>
      <c r="LHF14" s="13"/>
      <c r="LHG14" s="13"/>
      <c r="LHH14" s="13"/>
      <c r="LHI14" s="13"/>
      <c r="LHJ14" s="13"/>
      <c r="LHK14" s="13"/>
      <c r="LHL14" s="13"/>
      <c r="LHM14" s="13"/>
      <c r="LHN14" s="13"/>
      <c r="LHO14" s="13"/>
      <c r="LHP14" s="13"/>
      <c r="LHQ14" s="13"/>
      <c r="LHR14" s="13"/>
      <c r="LHS14" s="13"/>
      <c r="LHT14" s="13"/>
      <c r="LHU14" s="13"/>
      <c r="LHV14" s="13"/>
      <c r="LHW14" s="13"/>
      <c r="LHX14" s="13"/>
      <c r="LHY14" s="13"/>
      <c r="LHZ14" s="13"/>
      <c r="LIA14" s="13"/>
      <c r="LIB14" s="13"/>
      <c r="LIC14" s="13"/>
      <c r="LID14" s="13"/>
      <c r="LIE14" s="13"/>
      <c r="LIF14" s="13"/>
      <c r="LIG14" s="13"/>
      <c r="LIH14" s="13"/>
      <c r="LII14" s="13"/>
      <c r="LIJ14" s="13"/>
      <c r="LIK14" s="13"/>
      <c r="LIL14" s="13"/>
      <c r="LIM14" s="13"/>
      <c r="LIN14" s="13"/>
      <c r="LIO14" s="13"/>
      <c r="LIP14" s="13"/>
      <c r="LIQ14" s="13"/>
      <c r="LIR14" s="13"/>
      <c r="LIS14" s="13"/>
      <c r="LIT14" s="13"/>
      <c r="LIU14" s="13"/>
      <c r="LIV14" s="13"/>
      <c r="LIW14" s="13"/>
      <c r="LIX14" s="13"/>
      <c r="LIY14" s="13"/>
      <c r="LIZ14" s="13"/>
      <c r="LJA14" s="13"/>
      <c r="LJB14" s="13"/>
      <c r="LJC14" s="13"/>
      <c r="LJD14" s="13"/>
      <c r="LJE14" s="13"/>
      <c r="LJF14" s="13"/>
      <c r="LJG14" s="13"/>
      <c r="LJH14" s="13"/>
      <c r="LJI14" s="13"/>
      <c r="LJJ14" s="13"/>
      <c r="LJK14" s="13"/>
      <c r="LJL14" s="13"/>
      <c r="LJM14" s="13"/>
      <c r="LJN14" s="13"/>
      <c r="LJO14" s="13"/>
      <c r="LJP14" s="13"/>
      <c r="LJQ14" s="13"/>
      <c r="LJR14" s="13"/>
      <c r="LJS14" s="13"/>
      <c r="LJT14" s="13"/>
      <c r="LJU14" s="13"/>
      <c r="LJV14" s="13"/>
      <c r="LJW14" s="13"/>
      <c r="LJX14" s="13"/>
      <c r="LJY14" s="13"/>
      <c r="LJZ14" s="13"/>
      <c r="LKA14" s="13"/>
      <c r="LKB14" s="13"/>
      <c r="LKC14" s="13"/>
      <c r="LKD14" s="13"/>
      <c r="LKE14" s="13"/>
      <c r="LKF14" s="13"/>
      <c r="LKG14" s="13"/>
      <c r="LKH14" s="13"/>
      <c r="LKI14" s="13"/>
      <c r="LKJ14" s="13"/>
      <c r="LKK14" s="13"/>
      <c r="LKL14" s="13"/>
      <c r="LKM14" s="13"/>
      <c r="LKN14" s="13"/>
      <c r="LKO14" s="13"/>
      <c r="LKP14" s="13"/>
      <c r="LKQ14" s="13"/>
      <c r="LKR14" s="13"/>
      <c r="LKS14" s="13"/>
      <c r="LKT14" s="13"/>
      <c r="LKU14" s="13"/>
      <c r="LKV14" s="13"/>
      <c r="LKW14" s="13"/>
      <c r="LKX14" s="13"/>
      <c r="LKY14" s="13"/>
      <c r="LKZ14" s="13"/>
      <c r="LLA14" s="13"/>
      <c r="LLB14" s="13"/>
      <c r="LLC14" s="13"/>
      <c r="LLD14" s="13"/>
      <c r="LLE14" s="13"/>
      <c r="LLF14" s="13"/>
      <c r="LLG14" s="13"/>
      <c r="LLH14" s="13"/>
      <c r="LLI14" s="13"/>
      <c r="LLJ14" s="13"/>
      <c r="LLK14" s="13"/>
      <c r="LLL14" s="13"/>
      <c r="LLM14" s="13"/>
      <c r="LLN14" s="13"/>
      <c r="LLO14" s="13"/>
      <c r="LLP14" s="13"/>
      <c r="LLQ14" s="13"/>
      <c r="LLR14" s="13"/>
      <c r="LLS14" s="13"/>
      <c r="LLT14" s="13"/>
      <c r="LLU14" s="13"/>
      <c r="LLV14" s="13"/>
      <c r="LLW14" s="13"/>
      <c r="LLX14" s="13"/>
      <c r="LLY14" s="13"/>
      <c r="LLZ14" s="13"/>
      <c r="LMA14" s="13"/>
      <c r="LMB14" s="13"/>
      <c r="LMC14" s="13"/>
      <c r="LMD14" s="13"/>
      <c r="LME14" s="13"/>
      <c r="LMF14" s="13"/>
      <c r="LMG14" s="13"/>
      <c r="LMH14" s="13"/>
      <c r="LMI14" s="13"/>
      <c r="LMJ14" s="13"/>
      <c r="LMK14" s="13"/>
      <c r="LML14" s="13"/>
      <c r="LMM14" s="13"/>
      <c r="LMN14" s="13"/>
      <c r="LMO14" s="13"/>
      <c r="LMP14" s="13"/>
      <c r="LMQ14" s="13"/>
      <c r="LMR14" s="13"/>
      <c r="LMS14" s="13"/>
      <c r="LMT14" s="13"/>
      <c r="LMU14" s="13"/>
      <c r="LMV14" s="13"/>
      <c r="LMW14" s="13"/>
      <c r="LMX14" s="13"/>
      <c r="LMY14" s="13"/>
      <c r="LMZ14" s="13"/>
      <c r="LNA14" s="13"/>
      <c r="LNB14" s="13"/>
      <c r="LNC14" s="13"/>
      <c r="LND14" s="13"/>
      <c r="LNE14" s="13"/>
      <c r="LNF14" s="13"/>
      <c r="LNG14" s="13"/>
      <c r="LNH14" s="13"/>
      <c r="LNI14" s="13"/>
      <c r="LNJ14" s="13"/>
      <c r="LNK14" s="13"/>
      <c r="LNL14" s="13"/>
      <c r="LNM14" s="13"/>
      <c r="LNN14" s="13"/>
      <c r="LNO14" s="13"/>
      <c r="LNP14" s="13"/>
      <c r="LNQ14" s="13"/>
      <c r="LNR14" s="13"/>
      <c r="LNS14" s="13"/>
      <c r="LNT14" s="13"/>
      <c r="LNU14" s="13"/>
      <c r="LNV14" s="13"/>
      <c r="LNW14" s="13"/>
      <c r="LNX14" s="13"/>
      <c r="LNY14" s="13"/>
      <c r="LNZ14" s="13"/>
      <c r="LOA14" s="13"/>
      <c r="LOB14" s="13"/>
      <c r="LOC14" s="13"/>
      <c r="LOD14" s="13"/>
      <c r="LOE14" s="13"/>
      <c r="LOF14" s="13"/>
      <c r="LOG14" s="13"/>
      <c r="LOH14" s="13"/>
      <c r="LOI14" s="13"/>
      <c r="LOJ14" s="13"/>
      <c r="LOK14" s="13"/>
      <c r="LOL14" s="13"/>
      <c r="LOM14" s="13"/>
      <c r="LON14" s="13"/>
      <c r="LOO14" s="13"/>
      <c r="LOP14" s="13"/>
      <c r="LOQ14" s="13"/>
      <c r="LOR14" s="13"/>
      <c r="LOS14" s="13"/>
      <c r="LOT14" s="13"/>
      <c r="LOU14" s="13"/>
      <c r="LOV14" s="13"/>
      <c r="LOW14" s="13"/>
      <c r="LOX14" s="13"/>
      <c r="LOY14" s="13"/>
      <c r="LOZ14" s="13"/>
      <c r="LPA14" s="13"/>
      <c r="LPB14" s="13"/>
      <c r="LPC14" s="13"/>
      <c r="LPD14" s="13"/>
      <c r="LPE14" s="13"/>
      <c r="LPF14" s="13"/>
      <c r="LPG14" s="13"/>
      <c r="LPH14" s="13"/>
      <c r="LPI14" s="13"/>
      <c r="LPJ14" s="13"/>
      <c r="LPK14" s="13"/>
      <c r="LPL14" s="13"/>
      <c r="LPM14" s="13"/>
      <c r="LPN14" s="13"/>
      <c r="LPO14" s="13"/>
      <c r="LPP14" s="13"/>
      <c r="LPQ14" s="13"/>
      <c r="LPR14" s="13"/>
      <c r="LPS14" s="13"/>
      <c r="LPT14" s="13"/>
      <c r="LPU14" s="13"/>
      <c r="LPV14" s="13"/>
      <c r="LPW14" s="13"/>
      <c r="LPX14" s="13"/>
      <c r="LPY14" s="13"/>
      <c r="LPZ14" s="13"/>
      <c r="LQA14" s="13"/>
      <c r="LQB14" s="13"/>
      <c r="LQC14" s="13"/>
      <c r="LQD14" s="13"/>
      <c r="LQE14" s="13"/>
      <c r="LQF14" s="13"/>
      <c r="LQG14" s="13"/>
      <c r="LQH14" s="13"/>
      <c r="LQI14" s="13"/>
      <c r="LQJ14" s="13"/>
      <c r="LQK14" s="13"/>
      <c r="LQL14" s="13"/>
      <c r="LQM14" s="13"/>
      <c r="LQN14" s="13"/>
      <c r="LQO14" s="13"/>
      <c r="LQP14" s="13"/>
      <c r="LQQ14" s="13"/>
      <c r="LQR14" s="13"/>
      <c r="LQS14" s="13"/>
      <c r="LQT14" s="13"/>
      <c r="LQU14" s="13"/>
      <c r="LQV14" s="13"/>
      <c r="LQW14" s="13"/>
      <c r="LQX14" s="13"/>
      <c r="LQY14" s="13"/>
      <c r="LQZ14" s="13"/>
      <c r="LRA14" s="13"/>
      <c r="LRB14" s="13"/>
      <c r="LRC14" s="13"/>
      <c r="LRD14" s="13"/>
      <c r="LRE14" s="13"/>
      <c r="LRF14" s="13"/>
      <c r="LRG14" s="13"/>
      <c r="LRH14" s="13"/>
      <c r="LRI14" s="13"/>
      <c r="LRJ14" s="13"/>
      <c r="LRK14" s="13"/>
      <c r="LRL14" s="13"/>
      <c r="LRM14" s="13"/>
      <c r="LRN14" s="13"/>
      <c r="LRO14" s="13"/>
      <c r="LRP14" s="13"/>
      <c r="LRQ14" s="13"/>
      <c r="LRR14" s="13"/>
      <c r="LRS14" s="13"/>
      <c r="LRT14" s="13"/>
      <c r="LRU14" s="13"/>
      <c r="LRV14" s="13"/>
      <c r="LRW14" s="13"/>
      <c r="LRX14" s="13"/>
      <c r="LRY14" s="13"/>
      <c r="LRZ14" s="13"/>
      <c r="LSA14" s="13"/>
      <c r="LSB14" s="13"/>
      <c r="LSC14" s="13"/>
      <c r="LSD14" s="13"/>
      <c r="LSE14" s="13"/>
      <c r="LSF14" s="13"/>
      <c r="LSG14" s="13"/>
      <c r="LSH14" s="13"/>
      <c r="LSI14" s="13"/>
      <c r="LSJ14" s="13"/>
      <c r="LSK14" s="13"/>
      <c r="LSL14" s="13"/>
      <c r="LSM14" s="13"/>
      <c r="LSN14" s="13"/>
      <c r="LSO14" s="13"/>
      <c r="LSP14" s="13"/>
      <c r="LSQ14" s="13"/>
      <c r="LSR14" s="13"/>
      <c r="LSS14" s="13"/>
      <c r="LST14" s="13"/>
      <c r="LSU14" s="13"/>
      <c r="LSV14" s="13"/>
      <c r="LSW14" s="13"/>
      <c r="LSX14" s="13"/>
      <c r="LSY14" s="13"/>
      <c r="LSZ14" s="13"/>
      <c r="LTA14" s="13"/>
      <c r="LTB14" s="13"/>
      <c r="LTC14" s="13"/>
      <c r="LTD14" s="13"/>
      <c r="LTE14" s="13"/>
      <c r="LTF14" s="13"/>
      <c r="LTG14" s="13"/>
      <c r="LTH14" s="13"/>
      <c r="LTI14" s="13"/>
      <c r="LTJ14" s="13"/>
      <c r="LTK14" s="13"/>
      <c r="LTL14" s="13"/>
      <c r="LTM14" s="13"/>
      <c r="LTN14" s="13"/>
      <c r="LTO14" s="13"/>
      <c r="LTP14" s="13"/>
      <c r="LTQ14" s="13"/>
      <c r="LTR14" s="13"/>
      <c r="LTS14" s="13"/>
      <c r="LTT14" s="13"/>
      <c r="LTU14" s="13"/>
      <c r="LTV14" s="13"/>
      <c r="LTW14" s="13"/>
      <c r="LTX14" s="13"/>
      <c r="LTY14" s="13"/>
      <c r="LTZ14" s="13"/>
      <c r="LUA14" s="13"/>
      <c r="LUB14" s="13"/>
      <c r="LUC14" s="13"/>
      <c r="LUD14" s="13"/>
      <c r="LUE14" s="13"/>
      <c r="LUF14" s="13"/>
      <c r="LUG14" s="13"/>
      <c r="LUH14" s="13"/>
      <c r="LUI14" s="13"/>
      <c r="LUJ14" s="13"/>
      <c r="LUK14" s="13"/>
      <c r="LUL14" s="13"/>
      <c r="LUM14" s="13"/>
      <c r="LUN14" s="13"/>
      <c r="LUO14" s="13"/>
      <c r="LUP14" s="13"/>
      <c r="LUQ14" s="13"/>
      <c r="LUR14" s="13"/>
      <c r="LUS14" s="13"/>
      <c r="LUT14" s="13"/>
      <c r="LUU14" s="13"/>
      <c r="LUV14" s="13"/>
      <c r="LUW14" s="13"/>
      <c r="LUX14" s="13"/>
      <c r="LUY14" s="13"/>
      <c r="LUZ14" s="13"/>
      <c r="LVA14" s="13"/>
      <c r="LVB14" s="13"/>
      <c r="LVC14" s="13"/>
      <c r="LVD14" s="13"/>
      <c r="LVE14" s="13"/>
      <c r="LVF14" s="13"/>
      <c r="LVG14" s="13"/>
      <c r="LVH14" s="13"/>
      <c r="LVI14" s="13"/>
      <c r="LVJ14" s="13"/>
      <c r="LVK14" s="13"/>
      <c r="LVL14" s="13"/>
      <c r="LVM14" s="13"/>
      <c r="LVN14" s="13"/>
      <c r="LVO14" s="13"/>
      <c r="LVP14" s="13"/>
      <c r="LVQ14" s="13"/>
      <c r="LVR14" s="13"/>
      <c r="LVS14" s="13"/>
      <c r="LVT14" s="13"/>
      <c r="LVU14" s="13"/>
      <c r="LVV14" s="13"/>
      <c r="LVW14" s="13"/>
      <c r="LVX14" s="13"/>
      <c r="LVY14" s="13"/>
      <c r="LVZ14" s="13"/>
      <c r="LWA14" s="13"/>
      <c r="LWB14" s="13"/>
      <c r="LWC14" s="13"/>
      <c r="LWD14" s="13"/>
      <c r="LWE14" s="13"/>
      <c r="LWF14" s="13"/>
      <c r="LWG14" s="13"/>
      <c r="LWH14" s="13"/>
      <c r="LWI14" s="13"/>
      <c r="LWJ14" s="13"/>
      <c r="LWK14" s="13"/>
      <c r="LWL14" s="13"/>
      <c r="LWM14" s="13"/>
      <c r="LWN14" s="13"/>
      <c r="LWO14" s="13"/>
      <c r="LWP14" s="13"/>
      <c r="LWQ14" s="13"/>
      <c r="LWR14" s="13"/>
      <c r="LWS14" s="13"/>
      <c r="LWT14" s="13"/>
      <c r="LWU14" s="13"/>
      <c r="LWV14" s="13"/>
      <c r="LWW14" s="13"/>
      <c r="LWX14" s="13"/>
      <c r="LWY14" s="13"/>
      <c r="LWZ14" s="13"/>
      <c r="LXA14" s="13"/>
      <c r="LXB14" s="13"/>
      <c r="LXC14" s="13"/>
      <c r="LXD14" s="13"/>
      <c r="LXE14" s="13"/>
      <c r="LXF14" s="13"/>
      <c r="LXG14" s="13"/>
      <c r="LXH14" s="13"/>
      <c r="LXI14" s="13"/>
      <c r="LXJ14" s="13"/>
      <c r="LXK14" s="13"/>
      <c r="LXL14" s="13"/>
      <c r="LXM14" s="13"/>
      <c r="LXN14" s="13"/>
      <c r="LXO14" s="13"/>
      <c r="LXP14" s="13"/>
      <c r="LXQ14" s="13"/>
      <c r="LXR14" s="13"/>
      <c r="LXS14" s="13"/>
      <c r="LXT14" s="13"/>
      <c r="LXU14" s="13"/>
      <c r="LXV14" s="13"/>
      <c r="LXW14" s="13"/>
      <c r="LXX14" s="13"/>
      <c r="LXY14" s="13"/>
      <c r="LXZ14" s="13"/>
      <c r="LYA14" s="13"/>
      <c r="LYB14" s="13"/>
      <c r="LYC14" s="13"/>
      <c r="LYD14" s="13"/>
      <c r="LYE14" s="13"/>
      <c r="LYF14" s="13"/>
      <c r="LYG14" s="13"/>
      <c r="LYH14" s="13"/>
      <c r="LYI14" s="13"/>
      <c r="LYJ14" s="13"/>
      <c r="LYK14" s="13"/>
      <c r="LYL14" s="13"/>
      <c r="LYM14" s="13"/>
      <c r="LYN14" s="13"/>
      <c r="LYO14" s="13"/>
      <c r="LYP14" s="13"/>
      <c r="LYQ14" s="13"/>
      <c r="LYR14" s="13"/>
      <c r="LYS14" s="13"/>
      <c r="LYT14" s="13"/>
      <c r="LYU14" s="13"/>
      <c r="LYV14" s="13"/>
      <c r="LYW14" s="13"/>
      <c r="LYX14" s="13"/>
      <c r="LYY14" s="13"/>
      <c r="LYZ14" s="13"/>
      <c r="LZA14" s="13"/>
      <c r="LZB14" s="13"/>
      <c r="LZC14" s="13"/>
      <c r="LZD14" s="13"/>
      <c r="LZE14" s="13"/>
      <c r="LZF14" s="13"/>
      <c r="LZG14" s="13"/>
      <c r="LZH14" s="13"/>
      <c r="LZI14" s="13"/>
      <c r="LZJ14" s="13"/>
      <c r="LZK14" s="13"/>
      <c r="LZL14" s="13"/>
      <c r="LZM14" s="13"/>
      <c r="LZN14" s="13"/>
      <c r="LZO14" s="13"/>
      <c r="LZP14" s="13"/>
      <c r="LZQ14" s="13"/>
      <c r="LZR14" s="13"/>
      <c r="LZS14" s="13"/>
      <c r="LZT14" s="13"/>
      <c r="LZU14" s="13"/>
      <c r="LZV14" s="13"/>
      <c r="LZW14" s="13"/>
      <c r="LZX14" s="13"/>
      <c r="LZY14" s="13"/>
      <c r="LZZ14" s="13"/>
      <c r="MAA14" s="13"/>
      <c r="MAB14" s="13"/>
      <c r="MAC14" s="13"/>
      <c r="MAD14" s="13"/>
      <c r="MAE14" s="13"/>
      <c r="MAF14" s="13"/>
      <c r="MAG14" s="13"/>
      <c r="MAH14" s="13"/>
      <c r="MAI14" s="13"/>
      <c r="MAJ14" s="13"/>
      <c r="MAK14" s="13"/>
      <c r="MAL14" s="13"/>
      <c r="MAM14" s="13"/>
      <c r="MAN14" s="13"/>
      <c r="MAO14" s="13"/>
      <c r="MAP14" s="13"/>
      <c r="MAQ14" s="13"/>
      <c r="MAR14" s="13"/>
      <c r="MAS14" s="13"/>
      <c r="MAT14" s="13"/>
      <c r="MAU14" s="13"/>
      <c r="MAV14" s="13"/>
      <c r="MAW14" s="13"/>
      <c r="MAX14" s="13"/>
      <c r="MAY14" s="13"/>
      <c r="MAZ14" s="13"/>
      <c r="MBA14" s="13"/>
      <c r="MBB14" s="13"/>
      <c r="MBC14" s="13"/>
      <c r="MBD14" s="13"/>
      <c r="MBE14" s="13"/>
      <c r="MBF14" s="13"/>
      <c r="MBG14" s="13"/>
      <c r="MBH14" s="13"/>
      <c r="MBI14" s="13"/>
      <c r="MBJ14" s="13"/>
      <c r="MBK14" s="13"/>
      <c r="MBL14" s="13"/>
      <c r="MBM14" s="13"/>
      <c r="MBN14" s="13"/>
      <c r="MBO14" s="13"/>
      <c r="MBP14" s="13"/>
      <c r="MBQ14" s="13"/>
      <c r="MBR14" s="13"/>
      <c r="MBS14" s="13"/>
      <c r="MBT14" s="13"/>
      <c r="MBU14" s="13"/>
      <c r="MBV14" s="13"/>
      <c r="MBW14" s="13"/>
      <c r="MBX14" s="13"/>
      <c r="MBY14" s="13"/>
      <c r="MBZ14" s="13"/>
      <c r="MCA14" s="13"/>
      <c r="MCB14" s="13"/>
      <c r="MCC14" s="13"/>
      <c r="MCD14" s="13"/>
      <c r="MCE14" s="13"/>
      <c r="MCF14" s="13"/>
      <c r="MCG14" s="13"/>
      <c r="MCH14" s="13"/>
      <c r="MCI14" s="13"/>
      <c r="MCJ14" s="13"/>
      <c r="MCK14" s="13"/>
      <c r="MCL14" s="13"/>
      <c r="MCM14" s="13"/>
      <c r="MCN14" s="13"/>
      <c r="MCO14" s="13"/>
      <c r="MCP14" s="13"/>
      <c r="MCQ14" s="13"/>
      <c r="MCR14" s="13"/>
      <c r="MCS14" s="13"/>
      <c r="MCT14" s="13"/>
      <c r="MCU14" s="13"/>
      <c r="MCV14" s="13"/>
      <c r="MCW14" s="13"/>
      <c r="MCX14" s="13"/>
      <c r="MCY14" s="13"/>
      <c r="MCZ14" s="13"/>
      <c r="MDA14" s="13"/>
      <c r="MDB14" s="13"/>
      <c r="MDC14" s="13"/>
      <c r="MDD14" s="13"/>
      <c r="MDE14" s="13"/>
      <c r="MDF14" s="13"/>
      <c r="MDG14" s="13"/>
      <c r="MDH14" s="13"/>
      <c r="MDI14" s="13"/>
      <c r="MDJ14" s="13"/>
      <c r="MDK14" s="13"/>
      <c r="MDL14" s="13"/>
      <c r="MDM14" s="13"/>
      <c r="MDN14" s="13"/>
      <c r="MDO14" s="13"/>
      <c r="MDP14" s="13"/>
      <c r="MDQ14" s="13"/>
      <c r="MDR14" s="13"/>
      <c r="MDS14" s="13"/>
      <c r="MDT14" s="13"/>
      <c r="MDU14" s="13"/>
      <c r="MDV14" s="13"/>
      <c r="MDW14" s="13"/>
      <c r="MDX14" s="13"/>
      <c r="MDY14" s="13"/>
      <c r="MDZ14" s="13"/>
      <c r="MEA14" s="13"/>
      <c r="MEB14" s="13"/>
      <c r="MEC14" s="13"/>
      <c r="MED14" s="13"/>
      <c r="MEE14" s="13"/>
      <c r="MEF14" s="13"/>
      <c r="MEG14" s="13"/>
      <c r="MEH14" s="13"/>
      <c r="MEI14" s="13"/>
      <c r="MEJ14" s="13"/>
      <c r="MEK14" s="13"/>
      <c r="MEL14" s="13"/>
      <c r="MEM14" s="13"/>
      <c r="MEN14" s="13"/>
      <c r="MEO14" s="13"/>
      <c r="MEP14" s="13"/>
      <c r="MEQ14" s="13"/>
      <c r="MER14" s="13"/>
      <c r="MES14" s="13"/>
      <c r="MET14" s="13"/>
      <c r="MEU14" s="13"/>
      <c r="MEV14" s="13"/>
      <c r="MEW14" s="13"/>
      <c r="MEX14" s="13"/>
      <c r="MEY14" s="13"/>
      <c r="MEZ14" s="13"/>
      <c r="MFA14" s="13"/>
      <c r="MFB14" s="13"/>
      <c r="MFC14" s="13"/>
      <c r="MFD14" s="13"/>
      <c r="MFE14" s="13"/>
      <c r="MFF14" s="13"/>
      <c r="MFG14" s="13"/>
      <c r="MFH14" s="13"/>
      <c r="MFI14" s="13"/>
      <c r="MFJ14" s="13"/>
      <c r="MFK14" s="13"/>
      <c r="MFL14" s="13"/>
      <c r="MFM14" s="13"/>
      <c r="MFN14" s="13"/>
      <c r="MFO14" s="13"/>
      <c r="MFP14" s="13"/>
      <c r="MFQ14" s="13"/>
      <c r="MFR14" s="13"/>
      <c r="MFS14" s="13"/>
      <c r="MFT14" s="13"/>
      <c r="MFU14" s="13"/>
      <c r="MFV14" s="13"/>
      <c r="MFW14" s="13"/>
      <c r="MFX14" s="13"/>
      <c r="MFY14" s="13"/>
      <c r="MFZ14" s="13"/>
      <c r="MGA14" s="13"/>
      <c r="MGB14" s="13"/>
      <c r="MGC14" s="13"/>
      <c r="MGD14" s="13"/>
      <c r="MGE14" s="13"/>
      <c r="MGF14" s="13"/>
      <c r="MGG14" s="13"/>
      <c r="MGH14" s="13"/>
      <c r="MGI14" s="13"/>
      <c r="MGJ14" s="13"/>
      <c r="MGK14" s="13"/>
      <c r="MGL14" s="13"/>
      <c r="MGM14" s="13"/>
      <c r="MGN14" s="13"/>
      <c r="MGO14" s="13"/>
      <c r="MGP14" s="13"/>
      <c r="MGQ14" s="13"/>
      <c r="MGR14" s="13"/>
      <c r="MGS14" s="13"/>
      <c r="MGT14" s="13"/>
      <c r="MGU14" s="13"/>
      <c r="MGV14" s="13"/>
      <c r="MGW14" s="13"/>
      <c r="MGX14" s="13"/>
      <c r="MGY14" s="13"/>
      <c r="MGZ14" s="13"/>
      <c r="MHA14" s="13"/>
      <c r="MHB14" s="13"/>
      <c r="MHC14" s="13"/>
      <c r="MHD14" s="13"/>
      <c r="MHE14" s="13"/>
      <c r="MHF14" s="13"/>
      <c r="MHG14" s="13"/>
      <c r="MHH14" s="13"/>
      <c r="MHI14" s="13"/>
      <c r="MHJ14" s="13"/>
      <c r="MHK14" s="13"/>
      <c r="MHL14" s="13"/>
      <c r="MHM14" s="13"/>
      <c r="MHN14" s="13"/>
      <c r="MHO14" s="13"/>
      <c r="MHP14" s="13"/>
      <c r="MHQ14" s="13"/>
      <c r="MHR14" s="13"/>
      <c r="MHS14" s="13"/>
      <c r="MHT14" s="13"/>
      <c r="MHU14" s="13"/>
      <c r="MHV14" s="13"/>
      <c r="MHW14" s="13"/>
      <c r="MHX14" s="13"/>
      <c r="MHY14" s="13"/>
      <c r="MHZ14" s="13"/>
      <c r="MIA14" s="13"/>
      <c r="MIB14" s="13"/>
      <c r="MIC14" s="13"/>
      <c r="MID14" s="13"/>
      <c r="MIE14" s="13"/>
      <c r="MIF14" s="13"/>
      <c r="MIG14" s="13"/>
      <c r="MIH14" s="13"/>
      <c r="MII14" s="13"/>
      <c r="MIJ14" s="13"/>
      <c r="MIK14" s="13"/>
      <c r="MIL14" s="13"/>
      <c r="MIM14" s="13"/>
      <c r="MIN14" s="13"/>
      <c r="MIO14" s="13"/>
      <c r="MIP14" s="13"/>
      <c r="MIQ14" s="13"/>
      <c r="MIR14" s="13"/>
      <c r="MIS14" s="13"/>
      <c r="MIT14" s="13"/>
      <c r="MIU14" s="13"/>
      <c r="MIV14" s="13"/>
      <c r="MIW14" s="13"/>
      <c r="MIX14" s="13"/>
      <c r="MIY14" s="13"/>
      <c r="MIZ14" s="13"/>
      <c r="MJA14" s="13"/>
      <c r="MJB14" s="13"/>
      <c r="MJC14" s="13"/>
      <c r="MJD14" s="13"/>
      <c r="MJE14" s="13"/>
      <c r="MJF14" s="13"/>
      <c r="MJG14" s="13"/>
      <c r="MJH14" s="13"/>
      <c r="MJI14" s="13"/>
      <c r="MJJ14" s="13"/>
      <c r="MJK14" s="13"/>
      <c r="MJL14" s="13"/>
      <c r="MJM14" s="13"/>
      <c r="MJN14" s="13"/>
      <c r="MJO14" s="13"/>
      <c r="MJP14" s="13"/>
      <c r="MJQ14" s="13"/>
      <c r="MJR14" s="13"/>
      <c r="MJS14" s="13"/>
      <c r="MJT14" s="13"/>
      <c r="MJU14" s="13"/>
      <c r="MJV14" s="13"/>
      <c r="MJW14" s="13"/>
      <c r="MJX14" s="13"/>
      <c r="MJY14" s="13"/>
      <c r="MJZ14" s="13"/>
      <c r="MKA14" s="13"/>
      <c r="MKB14" s="13"/>
      <c r="MKC14" s="13"/>
      <c r="MKD14" s="13"/>
      <c r="MKE14" s="13"/>
      <c r="MKF14" s="13"/>
      <c r="MKG14" s="13"/>
      <c r="MKH14" s="13"/>
      <c r="MKI14" s="13"/>
      <c r="MKJ14" s="13"/>
      <c r="MKK14" s="13"/>
      <c r="MKL14" s="13"/>
      <c r="MKM14" s="13"/>
      <c r="MKN14" s="13"/>
      <c r="MKO14" s="13"/>
      <c r="MKP14" s="13"/>
      <c r="MKQ14" s="13"/>
      <c r="MKR14" s="13"/>
      <c r="MKS14" s="13"/>
      <c r="MKT14" s="13"/>
      <c r="MKU14" s="13"/>
      <c r="MKV14" s="13"/>
      <c r="MKW14" s="13"/>
      <c r="MKX14" s="13"/>
      <c r="MKY14" s="13"/>
      <c r="MKZ14" s="13"/>
      <c r="MLA14" s="13"/>
      <c r="MLB14" s="13"/>
      <c r="MLC14" s="13"/>
      <c r="MLD14" s="13"/>
      <c r="MLE14" s="13"/>
      <c r="MLF14" s="13"/>
      <c r="MLG14" s="13"/>
      <c r="MLH14" s="13"/>
      <c r="MLI14" s="13"/>
      <c r="MLJ14" s="13"/>
      <c r="MLK14" s="13"/>
      <c r="MLL14" s="13"/>
      <c r="MLM14" s="13"/>
      <c r="MLN14" s="13"/>
      <c r="MLO14" s="13"/>
      <c r="MLP14" s="13"/>
      <c r="MLQ14" s="13"/>
      <c r="MLR14" s="13"/>
      <c r="MLS14" s="13"/>
      <c r="MLT14" s="13"/>
      <c r="MLU14" s="13"/>
      <c r="MLV14" s="13"/>
      <c r="MLW14" s="13"/>
      <c r="MLX14" s="13"/>
      <c r="MLY14" s="13"/>
      <c r="MLZ14" s="13"/>
      <c r="MMA14" s="13"/>
      <c r="MMB14" s="13"/>
      <c r="MMC14" s="13"/>
      <c r="MMD14" s="13"/>
      <c r="MME14" s="13"/>
      <c r="MMF14" s="13"/>
      <c r="MMG14" s="13"/>
      <c r="MMH14" s="13"/>
      <c r="MMI14" s="13"/>
      <c r="MMJ14" s="13"/>
      <c r="MMK14" s="13"/>
      <c r="MML14" s="13"/>
      <c r="MMM14" s="13"/>
      <c r="MMN14" s="13"/>
      <c r="MMO14" s="13"/>
      <c r="MMP14" s="13"/>
      <c r="MMQ14" s="13"/>
      <c r="MMR14" s="13"/>
      <c r="MMS14" s="13"/>
      <c r="MMT14" s="13"/>
      <c r="MMU14" s="13"/>
      <c r="MMV14" s="13"/>
      <c r="MMW14" s="13"/>
      <c r="MMX14" s="13"/>
      <c r="MMY14" s="13"/>
      <c r="MMZ14" s="13"/>
      <c r="MNA14" s="13"/>
      <c r="MNB14" s="13"/>
      <c r="MNC14" s="13"/>
      <c r="MND14" s="13"/>
      <c r="MNE14" s="13"/>
      <c r="MNF14" s="13"/>
      <c r="MNG14" s="13"/>
      <c r="MNH14" s="13"/>
      <c r="MNI14" s="13"/>
      <c r="MNJ14" s="13"/>
      <c r="MNK14" s="13"/>
      <c r="MNL14" s="13"/>
      <c r="MNM14" s="13"/>
      <c r="MNN14" s="13"/>
      <c r="MNO14" s="13"/>
      <c r="MNP14" s="13"/>
      <c r="MNQ14" s="13"/>
      <c r="MNR14" s="13"/>
      <c r="MNS14" s="13"/>
      <c r="MNT14" s="13"/>
      <c r="MNU14" s="13"/>
      <c r="MNV14" s="13"/>
      <c r="MNW14" s="13"/>
      <c r="MNX14" s="13"/>
      <c r="MNY14" s="13"/>
      <c r="MNZ14" s="13"/>
      <c r="MOA14" s="13"/>
      <c r="MOB14" s="13"/>
      <c r="MOC14" s="13"/>
      <c r="MOD14" s="13"/>
      <c r="MOE14" s="13"/>
      <c r="MOF14" s="13"/>
      <c r="MOG14" s="13"/>
      <c r="MOH14" s="13"/>
      <c r="MOI14" s="13"/>
      <c r="MOJ14" s="13"/>
      <c r="MOK14" s="13"/>
      <c r="MOL14" s="13"/>
      <c r="MOM14" s="13"/>
      <c r="MON14" s="13"/>
      <c r="MOO14" s="13"/>
      <c r="MOP14" s="13"/>
      <c r="MOQ14" s="13"/>
      <c r="MOR14" s="13"/>
      <c r="MOS14" s="13"/>
      <c r="MOT14" s="13"/>
      <c r="MOU14" s="13"/>
      <c r="MOV14" s="13"/>
      <c r="MOW14" s="13"/>
      <c r="MOX14" s="13"/>
      <c r="MOY14" s="13"/>
      <c r="MOZ14" s="13"/>
      <c r="MPA14" s="13"/>
      <c r="MPB14" s="13"/>
      <c r="MPC14" s="13"/>
      <c r="MPD14" s="13"/>
      <c r="MPE14" s="13"/>
      <c r="MPF14" s="13"/>
      <c r="MPG14" s="13"/>
      <c r="MPH14" s="13"/>
      <c r="MPI14" s="13"/>
      <c r="MPJ14" s="13"/>
      <c r="MPK14" s="13"/>
      <c r="MPL14" s="13"/>
      <c r="MPM14" s="13"/>
      <c r="MPN14" s="13"/>
      <c r="MPO14" s="13"/>
      <c r="MPP14" s="13"/>
      <c r="MPQ14" s="13"/>
      <c r="MPR14" s="13"/>
      <c r="MPS14" s="13"/>
      <c r="MPT14" s="13"/>
      <c r="MPU14" s="13"/>
      <c r="MPV14" s="13"/>
      <c r="MPW14" s="13"/>
      <c r="MPX14" s="13"/>
      <c r="MPY14" s="13"/>
      <c r="MPZ14" s="13"/>
      <c r="MQA14" s="13"/>
      <c r="MQB14" s="13"/>
      <c r="MQC14" s="13"/>
      <c r="MQD14" s="13"/>
      <c r="MQE14" s="13"/>
      <c r="MQF14" s="13"/>
      <c r="MQG14" s="13"/>
      <c r="MQH14" s="13"/>
      <c r="MQI14" s="13"/>
      <c r="MQJ14" s="13"/>
      <c r="MQK14" s="13"/>
      <c r="MQL14" s="13"/>
      <c r="MQM14" s="13"/>
      <c r="MQN14" s="13"/>
      <c r="MQO14" s="13"/>
      <c r="MQP14" s="13"/>
      <c r="MQQ14" s="13"/>
      <c r="MQR14" s="13"/>
      <c r="MQS14" s="13"/>
      <c r="MQT14" s="13"/>
      <c r="MQU14" s="13"/>
      <c r="MQV14" s="13"/>
      <c r="MQW14" s="13"/>
      <c r="MQX14" s="13"/>
      <c r="MQY14" s="13"/>
      <c r="MQZ14" s="13"/>
      <c r="MRA14" s="13"/>
      <c r="MRB14" s="13"/>
      <c r="MRC14" s="13"/>
      <c r="MRD14" s="13"/>
      <c r="MRE14" s="13"/>
      <c r="MRF14" s="13"/>
      <c r="MRG14" s="13"/>
      <c r="MRH14" s="13"/>
      <c r="MRI14" s="13"/>
      <c r="MRJ14" s="13"/>
      <c r="MRK14" s="13"/>
      <c r="MRL14" s="13"/>
      <c r="MRM14" s="13"/>
      <c r="MRN14" s="13"/>
      <c r="MRO14" s="13"/>
      <c r="MRP14" s="13"/>
      <c r="MRQ14" s="13"/>
      <c r="MRR14" s="13"/>
      <c r="MRS14" s="13"/>
      <c r="MRT14" s="13"/>
      <c r="MRU14" s="13"/>
      <c r="MRV14" s="13"/>
      <c r="MRW14" s="13"/>
      <c r="MRX14" s="13"/>
      <c r="MRY14" s="13"/>
      <c r="MRZ14" s="13"/>
      <c r="MSA14" s="13"/>
      <c r="MSB14" s="13"/>
      <c r="MSC14" s="13"/>
      <c r="MSD14" s="13"/>
      <c r="MSE14" s="13"/>
      <c r="MSF14" s="13"/>
      <c r="MSG14" s="13"/>
      <c r="MSH14" s="13"/>
      <c r="MSI14" s="13"/>
      <c r="MSJ14" s="13"/>
      <c r="MSK14" s="13"/>
      <c r="MSL14" s="13"/>
      <c r="MSM14" s="13"/>
      <c r="MSN14" s="13"/>
      <c r="MSO14" s="13"/>
      <c r="MSP14" s="13"/>
      <c r="MSQ14" s="13"/>
      <c r="MSR14" s="13"/>
      <c r="MSS14" s="13"/>
      <c r="MST14" s="13"/>
      <c r="MSU14" s="13"/>
      <c r="MSV14" s="13"/>
      <c r="MSW14" s="13"/>
      <c r="MSX14" s="13"/>
      <c r="MSY14" s="13"/>
      <c r="MSZ14" s="13"/>
      <c r="MTA14" s="13"/>
      <c r="MTB14" s="13"/>
      <c r="MTC14" s="13"/>
      <c r="MTD14" s="13"/>
      <c r="MTE14" s="13"/>
      <c r="MTF14" s="13"/>
      <c r="MTG14" s="13"/>
      <c r="MTH14" s="13"/>
      <c r="MTI14" s="13"/>
      <c r="MTJ14" s="13"/>
      <c r="MTK14" s="13"/>
      <c r="MTL14" s="13"/>
      <c r="MTM14" s="13"/>
      <c r="MTN14" s="13"/>
      <c r="MTO14" s="13"/>
      <c r="MTP14" s="13"/>
      <c r="MTQ14" s="13"/>
      <c r="MTR14" s="13"/>
      <c r="MTS14" s="13"/>
      <c r="MTT14" s="13"/>
      <c r="MTU14" s="13"/>
      <c r="MTV14" s="13"/>
      <c r="MTW14" s="13"/>
      <c r="MTX14" s="13"/>
      <c r="MTY14" s="13"/>
      <c r="MTZ14" s="13"/>
      <c r="MUA14" s="13"/>
      <c r="MUB14" s="13"/>
      <c r="MUC14" s="13"/>
      <c r="MUD14" s="13"/>
      <c r="MUE14" s="13"/>
      <c r="MUF14" s="13"/>
      <c r="MUG14" s="13"/>
      <c r="MUH14" s="13"/>
      <c r="MUI14" s="13"/>
      <c r="MUJ14" s="13"/>
      <c r="MUK14" s="13"/>
      <c r="MUL14" s="13"/>
      <c r="MUM14" s="13"/>
      <c r="MUN14" s="13"/>
      <c r="MUO14" s="13"/>
      <c r="MUP14" s="13"/>
      <c r="MUQ14" s="13"/>
      <c r="MUR14" s="13"/>
      <c r="MUS14" s="13"/>
      <c r="MUT14" s="13"/>
      <c r="MUU14" s="13"/>
      <c r="MUV14" s="13"/>
      <c r="MUW14" s="13"/>
      <c r="MUX14" s="13"/>
      <c r="MUY14" s="13"/>
      <c r="MUZ14" s="13"/>
      <c r="MVA14" s="13"/>
      <c r="MVB14" s="13"/>
      <c r="MVC14" s="13"/>
      <c r="MVD14" s="13"/>
      <c r="MVE14" s="13"/>
      <c r="MVF14" s="13"/>
      <c r="MVG14" s="13"/>
      <c r="MVH14" s="13"/>
      <c r="MVI14" s="13"/>
      <c r="MVJ14" s="13"/>
      <c r="MVK14" s="13"/>
      <c r="MVL14" s="13"/>
      <c r="MVM14" s="13"/>
      <c r="MVN14" s="13"/>
      <c r="MVO14" s="13"/>
      <c r="MVP14" s="13"/>
      <c r="MVQ14" s="13"/>
      <c r="MVR14" s="13"/>
      <c r="MVS14" s="13"/>
      <c r="MVT14" s="13"/>
      <c r="MVU14" s="13"/>
      <c r="MVV14" s="13"/>
      <c r="MVW14" s="13"/>
      <c r="MVX14" s="13"/>
      <c r="MVY14" s="13"/>
      <c r="MVZ14" s="13"/>
      <c r="MWA14" s="13"/>
      <c r="MWB14" s="13"/>
      <c r="MWC14" s="13"/>
      <c r="MWD14" s="13"/>
      <c r="MWE14" s="13"/>
      <c r="MWF14" s="13"/>
      <c r="MWG14" s="13"/>
      <c r="MWH14" s="13"/>
      <c r="MWI14" s="13"/>
      <c r="MWJ14" s="13"/>
      <c r="MWK14" s="13"/>
      <c r="MWL14" s="13"/>
      <c r="MWM14" s="13"/>
      <c r="MWN14" s="13"/>
      <c r="MWO14" s="13"/>
      <c r="MWP14" s="13"/>
      <c r="MWQ14" s="13"/>
      <c r="MWR14" s="13"/>
      <c r="MWS14" s="13"/>
      <c r="MWT14" s="13"/>
      <c r="MWU14" s="13"/>
      <c r="MWV14" s="13"/>
      <c r="MWW14" s="13"/>
      <c r="MWX14" s="13"/>
      <c r="MWY14" s="13"/>
      <c r="MWZ14" s="13"/>
      <c r="MXA14" s="13"/>
      <c r="MXB14" s="13"/>
      <c r="MXC14" s="13"/>
      <c r="MXD14" s="13"/>
      <c r="MXE14" s="13"/>
      <c r="MXF14" s="13"/>
      <c r="MXG14" s="13"/>
      <c r="MXH14" s="13"/>
      <c r="MXI14" s="13"/>
      <c r="MXJ14" s="13"/>
      <c r="MXK14" s="13"/>
      <c r="MXL14" s="13"/>
      <c r="MXM14" s="13"/>
      <c r="MXN14" s="13"/>
      <c r="MXO14" s="13"/>
      <c r="MXP14" s="13"/>
      <c r="MXQ14" s="13"/>
      <c r="MXR14" s="13"/>
      <c r="MXS14" s="13"/>
      <c r="MXT14" s="13"/>
      <c r="MXU14" s="13"/>
      <c r="MXV14" s="13"/>
      <c r="MXW14" s="13"/>
      <c r="MXX14" s="13"/>
      <c r="MXY14" s="13"/>
      <c r="MXZ14" s="13"/>
      <c r="MYA14" s="13"/>
      <c r="MYB14" s="13"/>
      <c r="MYC14" s="13"/>
      <c r="MYD14" s="13"/>
      <c r="MYE14" s="13"/>
      <c r="MYF14" s="13"/>
      <c r="MYG14" s="13"/>
      <c r="MYH14" s="13"/>
      <c r="MYI14" s="13"/>
      <c r="MYJ14" s="13"/>
      <c r="MYK14" s="13"/>
      <c r="MYL14" s="13"/>
      <c r="MYM14" s="13"/>
      <c r="MYN14" s="13"/>
      <c r="MYO14" s="13"/>
      <c r="MYP14" s="13"/>
      <c r="MYQ14" s="13"/>
      <c r="MYR14" s="13"/>
      <c r="MYS14" s="13"/>
      <c r="MYT14" s="13"/>
      <c r="MYU14" s="13"/>
      <c r="MYV14" s="13"/>
      <c r="MYW14" s="13"/>
      <c r="MYX14" s="13"/>
      <c r="MYY14" s="13"/>
      <c r="MYZ14" s="13"/>
      <c r="MZA14" s="13"/>
      <c r="MZB14" s="13"/>
      <c r="MZC14" s="13"/>
      <c r="MZD14" s="13"/>
      <c r="MZE14" s="13"/>
      <c r="MZF14" s="13"/>
      <c r="MZG14" s="13"/>
      <c r="MZH14" s="13"/>
      <c r="MZI14" s="13"/>
      <c r="MZJ14" s="13"/>
      <c r="MZK14" s="13"/>
      <c r="MZL14" s="13"/>
      <c r="MZM14" s="13"/>
      <c r="MZN14" s="13"/>
      <c r="MZO14" s="13"/>
      <c r="MZP14" s="13"/>
      <c r="MZQ14" s="13"/>
      <c r="MZR14" s="13"/>
      <c r="MZS14" s="13"/>
      <c r="MZT14" s="13"/>
      <c r="MZU14" s="13"/>
      <c r="MZV14" s="13"/>
      <c r="MZW14" s="13"/>
      <c r="MZX14" s="13"/>
      <c r="MZY14" s="13"/>
      <c r="MZZ14" s="13"/>
      <c r="NAA14" s="13"/>
      <c r="NAB14" s="13"/>
      <c r="NAC14" s="13"/>
      <c r="NAD14" s="13"/>
      <c r="NAE14" s="13"/>
      <c r="NAF14" s="13"/>
      <c r="NAG14" s="13"/>
      <c r="NAH14" s="13"/>
      <c r="NAI14" s="13"/>
      <c r="NAJ14" s="13"/>
      <c r="NAK14" s="13"/>
      <c r="NAL14" s="13"/>
      <c r="NAM14" s="13"/>
      <c r="NAN14" s="13"/>
      <c r="NAO14" s="13"/>
      <c r="NAP14" s="13"/>
      <c r="NAQ14" s="13"/>
      <c r="NAR14" s="13"/>
      <c r="NAS14" s="13"/>
      <c r="NAT14" s="13"/>
      <c r="NAU14" s="13"/>
      <c r="NAV14" s="13"/>
      <c r="NAW14" s="13"/>
      <c r="NAX14" s="13"/>
      <c r="NAY14" s="13"/>
      <c r="NAZ14" s="13"/>
      <c r="NBA14" s="13"/>
      <c r="NBB14" s="13"/>
      <c r="NBC14" s="13"/>
      <c r="NBD14" s="13"/>
      <c r="NBE14" s="13"/>
      <c r="NBF14" s="13"/>
      <c r="NBG14" s="13"/>
      <c r="NBH14" s="13"/>
      <c r="NBI14" s="13"/>
      <c r="NBJ14" s="13"/>
      <c r="NBK14" s="13"/>
      <c r="NBL14" s="13"/>
      <c r="NBM14" s="13"/>
      <c r="NBN14" s="13"/>
      <c r="NBO14" s="13"/>
      <c r="NBP14" s="13"/>
      <c r="NBQ14" s="13"/>
      <c r="NBR14" s="13"/>
      <c r="NBS14" s="13"/>
      <c r="NBT14" s="13"/>
      <c r="NBU14" s="13"/>
      <c r="NBV14" s="13"/>
      <c r="NBW14" s="13"/>
      <c r="NBX14" s="13"/>
      <c r="NBY14" s="13"/>
      <c r="NBZ14" s="13"/>
      <c r="NCA14" s="13"/>
      <c r="NCB14" s="13"/>
      <c r="NCC14" s="13"/>
      <c r="NCD14" s="13"/>
      <c r="NCE14" s="13"/>
      <c r="NCF14" s="13"/>
      <c r="NCG14" s="13"/>
      <c r="NCH14" s="13"/>
      <c r="NCI14" s="13"/>
      <c r="NCJ14" s="13"/>
      <c r="NCK14" s="13"/>
      <c r="NCL14" s="13"/>
      <c r="NCM14" s="13"/>
      <c r="NCN14" s="13"/>
      <c r="NCO14" s="13"/>
      <c r="NCP14" s="13"/>
      <c r="NCQ14" s="13"/>
      <c r="NCR14" s="13"/>
      <c r="NCS14" s="13"/>
      <c r="NCT14" s="13"/>
      <c r="NCU14" s="13"/>
      <c r="NCV14" s="13"/>
      <c r="NCW14" s="13"/>
      <c r="NCX14" s="13"/>
      <c r="NCY14" s="13"/>
      <c r="NCZ14" s="13"/>
      <c r="NDA14" s="13"/>
      <c r="NDB14" s="13"/>
      <c r="NDC14" s="13"/>
      <c r="NDD14" s="13"/>
      <c r="NDE14" s="13"/>
      <c r="NDF14" s="13"/>
      <c r="NDG14" s="13"/>
      <c r="NDH14" s="13"/>
      <c r="NDI14" s="13"/>
      <c r="NDJ14" s="13"/>
      <c r="NDK14" s="13"/>
      <c r="NDL14" s="13"/>
      <c r="NDM14" s="13"/>
      <c r="NDN14" s="13"/>
      <c r="NDO14" s="13"/>
      <c r="NDP14" s="13"/>
      <c r="NDQ14" s="13"/>
      <c r="NDR14" s="13"/>
      <c r="NDS14" s="13"/>
      <c r="NDT14" s="13"/>
      <c r="NDU14" s="13"/>
      <c r="NDV14" s="13"/>
      <c r="NDW14" s="13"/>
      <c r="NDX14" s="13"/>
      <c r="NDY14" s="13"/>
      <c r="NDZ14" s="13"/>
      <c r="NEA14" s="13"/>
      <c r="NEB14" s="13"/>
      <c r="NEC14" s="13"/>
      <c r="NED14" s="13"/>
      <c r="NEE14" s="13"/>
      <c r="NEF14" s="13"/>
      <c r="NEG14" s="13"/>
      <c r="NEH14" s="13"/>
      <c r="NEI14" s="13"/>
      <c r="NEJ14" s="13"/>
      <c r="NEK14" s="13"/>
      <c r="NEL14" s="13"/>
      <c r="NEM14" s="13"/>
      <c r="NEN14" s="13"/>
      <c r="NEO14" s="13"/>
      <c r="NEP14" s="13"/>
      <c r="NEQ14" s="13"/>
      <c r="NER14" s="13"/>
      <c r="NES14" s="13"/>
      <c r="NET14" s="13"/>
      <c r="NEU14" s="13"/>
      <c r="NEV14" s="13"/>
      <c r="NEW14" s="13"/>
      <c r="NEX14" s="13"/>
      <c r="NEY14" s="13"/>
      <c r="NEZ14" s="13"/>
      <c r="NFA14" s="13"/>
      <c r="NFB14" s="13"/>
      <c r="NFC14" s="13"/>
      <c r="NFD14" s="13"/>
      <c r="NFE14" s="13"/>
      <c r="NFF14" s="13"/>
      <c r="NFG14" s="13"/>
      <c r="NFH14" s="13"/>
      <c r="NFI14" s="13"/>
      <c r="NFJ14" s="13"/>
      <c r="NFK14" s="13"/>
      <c r="NFL14" s="13"/>
      <c r="NFM14" s="13"/>
      <c r="NFN14" s="13"/>
      <c r="NFO14" s="13"/>
      <c r="NFP14" s="13"/>
      <c r="NFQ14" s="13"/>
      <c r="NFR14" s="13"/>
      <c r="NFS14" s="13"/>
      <c r="NFT14" s="13"/>
      <c r="NFU14" s="13"/>
      <c r="NFV14" s="13"/>
      <c r="NFW14" s="13"/>
      <c r="NFX14" s="13"/>
      <c r="NFY14" s="13"/>
      <c r="NFZ14" s="13"/>
      <c r="NGA14" s="13"/>
      <c r="NGB14" s="13"/>
      <c r="NGC14" s="13"/>
      <c r="NGD14" s="13"/>
      <c r="NGE14" s="13"/>
      <c r="NGF14" s="13"/>
      <c r="NGG14" s="13"/>
      <c r="NGH14" s="13"/>
      <c r="NGI14" s="13"/>
      <c r="NGJ14" s="13"/>
      <c r="NGK14" s="13"/>
      <c r="NGL14" s="13"/>
      <c r="NGM14" s="13"/>
      <c r="NGN14" s="13"/>
      <c r="NGO14" s="13"/>
      <c r="NGP14" s="13"/>
      <c r="NGQ14" s="13"/>
      <c r="NGR14" s="13"/>
      <c r="NGS14" s="13"/>
      <c r="NGT14" s="13"/>
      <c r="NGU14" s="13"/>
      <c r="NGV14" s="13"/>
      <c r="NGW14" s="13"/>
      <c r="NGX14" s="13"/>
      <c r="NGY14" s="13"/>
      <c r="NGZ14" s="13"/>
      <c r="NHA14" s="13"/>
      <c r="NHB14" s="13"/>
      <c r="NHC14" s="13"/>
      <c r="NHD14" s="13"/>
      <c r="NHE14" s="13"/>
      <c r="NHF14" s="13"/>
      <c r="NHG14" s="13"/>
      <c r="NHH14" s="13"/>
      <c r="NHI14" s="13"/>
      <c r="NHJ14" s="13"/>
      <c r="NHK14" s="13"/>
      <c r="NHL14" s="13"/>
      <c r="NHM14" s="13"/>
      <c r="NHN14" s="13"/>
      <c r="NHO14" s="13"/>
      <c r="NHP14" s="13"/>
      <c r="NHQ14" s="13"/>
      <c r="NHR14" s="13"/>
      <c r="NHS14" s="13"/>
      <c r="NHT14" s="13"/>
      <c r="NHU14" s="13"/>
      <c r="NHV14" s="13"/>
      <c r="NHW14" s="13"/>
      <c r="NHX14" s="13"/>
      <c r="NHY14" s="13"/>
      <c r="NHZ14" s="13"/>
      <c r="NIA14" s="13"/>
      <c r="NIB14" s="13"/>
      <c r="NIC14" s="13"/>
      <c r="NID14" s="13"/>
      <c r="NIE14" s="13"/>
      <c r="NIF14" s="13"/>
      <c r="NIG14" s="13"/>
      <c r="NIH14" s="13"/>
      <c r="NII14" s="13"/>
      <c r="NIJ14" s="13"/>
      <c r="NIK14" s="13"/>
      <c r="NIL14" s="13"/>
      <c r="NIM14" s="13"/>
      <c r="NIN14" s="13"/>
      <c r="NIO14" s="13"/>
      <c r="NIP14" s="13"/>
      <c r="NIQ14" s="13"/>
      <c r="NIR14" s="13"/>
      <c r="NIS14" s="13"/>
      <c r="NIT14" s="13"/>
      <c r="NIU14" s="13"/>
      <c r="NIV14" s="13"/>
      <c r="NIW14" s="13"/>
      <c r="NIX14" s="13"/>
      <c r="NIY14" s="13"/>
      <c r="NIZ14" s="13"/>
      <c r="NJA14" s="13"/>
      <c r="NJB14" s="13"/>
      <c r="NJC14" s="13"/>
      <c r="NJD14" s="13"/>
      <c r="NJE14" s="13"/>
      <c r="NJF14" s="13"/>
      <c r="NJG14" s="13"/>
      <c r="NJH14" s="13"/>
      <c r="NJI14" s="13"/>
      <c r="NJJ14" s="13"/>
      <c r="NJK14" s="13"/>
      <c r="NJL14" s="13"/>
      <c r="NJM14" s="13"/>
      <c r="NJN14" s="13"/>
      <c r="NJO14" s="13"/>
      <c r="NJP14" s="13"/>
      <c r="NJQ14" s="13"/>
      <c r="NJR14" s="13"/>
      <c r="NJS14" s="13"/>
      <c r="NJT14" s="13"/>
      <c r="NJU14" s="13"/>
      <c r="NJV14" s="13"/>
      <c r="NJW14" s="13"/>
      <c r="NJX14" s="13"/>
      <c r="NJY14" s="13"/>
      <c r="NJZ14" s="13"/>
      <c r="NKA14" s="13"/>
      <c r="NKB14" s="13"/>
      <c r="NKC14" s="13"/>
      <c r="NKD14" s="13"/>
      <c r="NKE14" s="13"/>
      <c r="NKF14" s="13"/>
      <c r="NKG14" s="13"/>
      <c r="NKH14" s="13"/>
      <c r="NKI14" s="13"/>
      <c r="NKJ14" s="13"/>
      <c r="NKK14" s="13"/>
      <c r="NKL14" s="13"/>
      <c r="NKM14" s="13"/>
      <c r="NKN14" s="13"/>
      <c r="NKO14" s="13"/>
      <c r="NKP14" s="13"/>
      <c r="NKQ14" s="13"/>
      <c r="NKR14" s="13"/>
      <c r="NKS14" s="13"/>
      <c r="NKT14" s="13"/>
      <c r="NKU14" s="13"/>
      <c r="NKV14" s="13"/>
      <c r="NKW14" s="13"/>
      <c r="NKX14" s="13"/>
      <c r="NKY14" s="13"/>
      <c r="NKZ14" s="13"/>
      <c r="NLA14" s="13"/>
      <c r="NLB14" s="13"/>
      <c r="NLC14" s="13"/>
      <c r="NLD14" s="13"/>
      <c r="NLE14" s="13"/>
      <c r="NLF14" s="13"/>
      <c r="NLG14" s="13"/>
      <c r="NLH14" s="13"/>
      <c r="NLI14" s="13"/>
      <c r="NLJ14" s="13"/>
      <c r="NLK14" s="13"/>
      <c r="NLL14" s="13"/>
      <c r="NLM14" s="13"/>
      <c r="NLN14" s="13"/>
      <c r="NLO14" s="13"/>
      <c r="NLP14" s="13"/>
      <c r="NLQ14" s="13"/>
      <c r="NLR14" s="13"/>
      <c r="NLS14" s="13"/>
      <c r="NLT14" s="13"/>
      <c r="NLU14" s="13"/>
      <c r="NLV14" s="13"/>
      <c r="NLW14" s="13"/>
      <c r="NLX14" s="13"/>
      <c r="NLY14" s="13"/>
      <c r="NLZ14" s="13"/>
      <c r="NMA14" s="13"/>
      <c r="NMB14" s="13"/>
      <c r="NMC14" s="13"/>
      <c r="NMD14" s="13"/>
      <c r="NME14" s="13"/>
      <c r="NMF14" s="13"/>
      <c r="NMG14" s="13"/>
      <c r="NMH14" s="13"/>
      <c r="NMI14" s="13"/>
      <c r="NMJ14" s="13"/>
      <c r="NMK14" s="13"/>
      <c r="NML14" s="13"/>
      <c r="NMM14" s="13"/>
      <c r="NMN14" s="13"/>
      <c r="NMO14" s="13"/>
      <c r="NMP14" s="13"/>
      <c r="NMQ14" s="13"/>
      <c r="NMR14" s="13"/>
      <c r="NMS14" s="13"/>
      <c r="NMT14" s="13"/>
      <c r="NMU14" s="13"/>
      <c r="NMV14" s="13"/>
      <c r="NMW14" s="13"/>
      <c r="NMX14" s="13"/>
      <c r="NMY14" s="13"/>
      <c r="NMZ14" s="13"/>
      <c r="NNA14" s="13"/>
      <c r="NNB14" s="13"/>
      <c r="NNC14" s="13"/>
      <c r="NND14" s="13"/>
      <c r="NNE14" s="13"/>
      <c r="NNF14" s="13"/>
      <c r="NNG14" s="13"/>
      <c r="NNH14" s="13"/>
      <c r="NNI14" s="13"/>
      <c r="NNJ14" s="13"/>
      <c r="NNK14" s="13"/>
      <c r="NNL14" s="13"/>
      <c r="NNM14" s="13"/>
      <c r="NNN14" s="13"/>
      <c r="NNO14" s="13"/>
      <c r="NNP14" s="13"/>
      <c r="NNQ14" s="13"/>
      <c r="NNR14" s="13"/>
      <c r="NNS14" s="13"/>
      <c r="NNT14" s="13"/>
      <c r="NNU14" s="13"/>
      <c r="NNV14" s="13"/>
      <c r="NNW14" s="13"/>
      <c r="NNX14" s="13"/>
      <c r="NNY14" s="13"/>
      <c r="NNZ14" s="13"/>
      <c r="NOA14" s="13"/>
      <c r="NOB14" s="13"/>
      <c r="NOC14" s="13"/>
      <c r="NOD14" s="13"/>
      <c r="NOE14" s="13"/>
      <c r="NOF14" s="13"/>
      <c r="NOG14" s="13"/>
      <c r="NOH14" s="13"/>
      <c r="NOI14" s="13"/>
      <c r="NOJ14" s="13"/>
      <c r="NOK14" s="13"/>
      <c r="NOL14" s="13"/>
      <c r="NOM14" s="13"/>
      <c r="NON14" s="13"/>
      <c r="NOO14" s="13"/>
      <c r="NOP14" s="13"/>
      <c r="NOQ14" s="13"/>
      <c r="NOR14" s="13"/>
      <c r="NOS14" s="13"/>
      <c r="NOT14" s="13"/>
      <c r="NOU14" s="13"/>
      <c r="NOV14" s="13"/>
      <c r="NOW14" s="13"/>
      <c r="NOX14" s="13"/>
      <c r="NOY14" s="13"/>
      <c r="NOZ14" s="13"/>
      <c r="NPA14" s="13"/>
      <c r="NPB14" s="13"/>
      <c r="NPC14" s="13"/>
      <c r="NPD14" s="13"/>
      <c r="NPE14" s="13"/>
      <c r="NPF14" s="13"/>
      <c r="NPG14" s="13"/>
      <c r="NPH14" s="13"/>
      <c r="NPI14" s="13"/>
      <c r="NPJ14" s="13"/>
      <c r="NPK14" s="13"/>
      <c r="NPL14" s="13"/>
      <c r="NPM14" s="13"/>
      <c r="NPN14" s="13"/>
      <c r="NPO14" s="13"/>
      <c r="NPP14" s="13"/>
      <c r="NPQ14" s="13"/>
      <c r="NPR14" s="13"/>
      <c r="NPS14" s="13"/>
      <c r="NPT14" s="13"/>
      <c r="NPU14" s="13"/>
      <c r="NPV14" s="13"/>
      <c r="NPW14" s="13"/>
      <c r="NPX14" s="13"/>
      <c r="NPY14" s="13"/>
      <c r="NPZ14" s="13"/>
      <c r="NQA14" s="13"/>
      <c r="NQB14" s="13"/>
      <c r="NQC14" s="13"/>
      <c r="NQD14" s="13"/>
      <c r="NQE14" s="13"/>
      <c r="NQF14" s="13"/>
      <c r="NQG14" s="13"/>
      <c r="NQH14" s="13"/>
      <c r="NQI14" s="13"/>
      <c r="NQJ14" s="13"/>
      <c r="NQK14" s="13"/>
      <c r="NQL14" s="13"/>
      <c r="NQM14" s="13"/>
      <c r="NQN14" s="13"/>
      <c r="NQO14" s="13"/>
      <c r="NQP14" s="13"/>
      <c r="NQQ14" s="13"/>
      <c r="NQR14" s="13"/>
      <c r="NQS14" s="13"/>
      <c r="NQT14" s="13"/>
      <c r="NQU14" s="13"/>
      <c r="NQV14" s="13"/>
      <c r="NQW14" s="13"/>
      <c r="NQX14" s="13"/>
      <c r="NQY14" s="13"/>
      <c r="NQZ14" s="13"/>
      <c r="NRA14" s="13"/>
      <c r="NRB14" s="13"/>
      <c r="NRC14" s="13"/>
      <c r="NRD14" s="13"/>
      <c r="NRE14" s="13"/>
      <c r="NRF14" s="13"/>
      <c r="NRG14" s="13"/>
      <c r="NRH14" s="13"/>
      <c r="NRI14" s="13"/>
      <c r="NRJ14" s="13"/>
      <c r="NRK14" s="13"/>
      <c r="NRL14" s="13"/>
      <c r="NRM14" s="13"/>
      <c r="NRN14" s="13"/>
      <c r="NRO14" s="13"/>
      <c r="NRP14" s="13"/>
      <c r="NRQ14" s="13"/>
      <c r="NRR14" s="13"/>
      <c r="NRS14" s="13"/>
      <c r="NRT14" s="13"/>
      <c r="NRU14" s="13"/>
      <c r="NRV14" s="13"/>
      <c r="NRW14" s="13"/>
      <c r="NRX14" s="13"/>
      <c r="NRY14" s="13"/>
      <c r="NRZ14" s="13"/>
      <c r="NSA14" s="13"/>
      <c r="NSB14" s="13"/>
      <c r="NSC14" s="13"/>
      <c r="NSD14" s="13"/>
      <c r="NSE14" s="13"/>
      <c r="NSF14" s="13"/>
      <c r="NSG14" s="13"/>
      <c r="NSH14" s="13"/>
      <c r="NSI14" s="13"/>
      <c r="NSJ14" s="13"/>
      <c r="NSK14" s="13"/>
      <c r="NSL14" s="13"/>
      <c r="NSM14" s="13"/>
      <c r="NSN14" s="13"/>
      <c r="NSO14" s="13"/>
      <c r="NSP14" s="13"/>
      <c r="NSQ14" s="13"/>
      <c r="NSR14" s="13"/>
      <c r="NSS14" s="13"/>
      <c r="NST14" s="13"/>
      <c r="NSU14" s="13"/>
      <c r="NSV14" s="13"/>
      <c r="NSW14" s="13"/>
      <c r="NSX14" s="13"/>
      <c r="NSY14" s="13"/>
      <c r="NSZ14" s="13"/>
      <c r="NTA14" s="13"/>
      <c r="NTB14" s="13"/>
      <c r="NTC14" s="13"/>
      <c r="NTD14" s="13"/>
      <c r="NTE14" s="13"/>
      <c r="NTF14" s="13"/>
      <c r="NTG14" s="13"/>
      <c r="NTH14" s="13"/>
      <c r="NTI14" s="13"/>
      <c r="NTJ14" s="13"/>
      <c r="NTK14" s="13"/>
      <c r="NTL14" s="13"/>
      <c r="NTM14" s="13"/>
      <c r="NTN14" s="13"/>
      <c r="NTO14" s="13"/>
      <c r="NTP14" s="13"/>
      <c r="NTQ14" s="13"/>
      <c r="NTR14" s="13"/>
      <c r="NTS14" s="13"/>
      <c r="NTT14" s="13"/>
      <c r="NTU14" s="13"/>
      <c r="NTV14" s="13"/>
      <c r="NTW14" s="13"/>
      <c r="NTX14" s="13"/>
      <c r="NTY14" s="13"/>
      <c r="NTZ14" s="13"/>
      <c r="NUA14" s="13"/>
      <c r="NUB14" s="13"/>
      <c r="NUC14" s="13"/>
      <c r="NUD14" s="13"/>
      <c r="NUE14" s="13"/>
      <c r="NUF14" s="13"/>
      <c r="NUG14" s="13"/>
      <c r="NUH14" s="13"/>
      <c r="NUI14" s="13"/>
      <c r="NUJ14" s="13"/>
      <c r="NUK14" s="13"/>
      <c r="NUL14" s="13"/>
      <c r="NUM14" s="13"/>
      <c r="NUN14" s="13"/>
      <c r="NUO14" s="13"/>
      <c r="NUP14" s="13"/>
      <c r="NUQ14" s="13"/>
      <c r="NUR14" s="13"/>
      <c r="NUS14" s="13"/>
      <c r="NUT14" s="13"/>
      <c r="NUU14" s="13"/>
      <c r="NUV14" s="13"/>
      <c r="NUW14" s="13"/>
      <c r="NUX14" s="13"/>
      <c r="NUY14" s="13"/>
      <c r="NUZ14" s="13"/>
      <c r="NVA14" s="13"/>
      <c r="NVB14" s="13"/>
      <c r="NVC14" s="13"/>
      <c r="NVD14" s="13"/>
      <c r="NVE14" s="13"/>
      <c r="NVF14" s="13"/>
      <c r="NVG14" s="13"/>
      <c r="NVH14" s="13"/>
      <c r="NVI14" s="13"/>
      <c r="NVJ14" s="13"/>
      <c r="NVK14" s="13"/>
      <c r="NVL14" s="13"/>
      <c r="NVM14" s="13"/>
      <c r="NVN14" s="13"/>
      <c r="NVO14" s="13"/>
      <c r="NVP14" s="13"/>
      <c r="NVQ14" s="13"/>
      <c r="NVR14" s="13"/>
      <c r="NVS14" s="13"/>
      <c r="NVT14" s="13"/>
      <c r="NVU14" s="13"/>
      <c r="NVV14" s="13"/>
      <c r="NVW14" s="13"/>
      <c r="NVX14" s="13"/>
      <c r="NVY14" s="13"/>
      <c r="NVZ14" s="13"/>
      <c r="NWA14" s="13"/>
      <c r="NWB14" s="13"/>
      <c r="NWC14" s="13"/>
      <c r="NWD14" s="13"/>
      <c r="NWE14" s="13"/>
      <c r="NWF14" s="13"/>
      <c r="NWG14" s="13"/>
      <c r="NWH14" s="13"/>
      <c r="NWI14" s="13"/>
      <c r="NWJ14" s="13"/>
      <c r="NWK14" s="13"/>
      <c r="NWL14" s="13"/>
      <c r="NWM14" s="13"/>
      <c r="NWN14" s="13"/>
      <c r="NWO14" s="13"/>
      <c r="NWP14" s="13"/>
      <c r="NWQ14" s="13"/>
      <c r="NWR14" s="13"/>
      <c r="NWS14" s="13"/>
      <c r="NWT14" s="13"/>
      <c r="NWU14" s="13"/>
      <c r="NWV14" s="13"/>
      <c r="NWW14" s="13"/>
      <c r="NWX14" s="13"/>
      <c r="NWY14" s="13"/>
      <c r="NWZ14" s="13"/>
      <c r="NXA14" s="13"/>
      <c r="NXB14" s="13"/>
      <c r="NXC14" s="13"/>
      <c r="NXD14" s="13"/>
      <c r="NXE14" s="13"/>
      <c r="NXF14" s="13"/>
      <c r="NXG14" s="13"/>
      <c r="NXH14" s="13"/>
      <c r="NXI14" s="13"/>
      <c r="NXJ14" s="13"/>
      <c r="NXK14" s="13"/>
      <c r="NXL14" s="13"/>
      <c r="NXM14" s="13"/>
      <c r="NXN14" s="13"/>
      <c r="NXO14" s="13"/>
      <c r="NXP14" s="13"/>
      <c r="NXQ14" s="13"/>
      <c r="NXR14" s="13"/>
      <c r="NXS14" s="13"/>
      <c r="NXT14" s="13"/>
      <c r="NXU14" s="13"/>
      <c r="NXV14" s="13"/>
      <c r="NXW14" s="13"/>
      <c r="NXX14" s="13"/>
      <c r="NXY14" s="13"/>
      <c r="NXZ14" s="13"/>
      <c r="NYA14" s="13"/>
      <c r="NYB14" s="13"/>
      <c r="NYC14" s="13"/>
      <c r="NYD14" s="13"/>
      <c r="NYE14" s="13"/>
      <c r="NYF14" s="13"/>
      <c r="NYG14" s="13"/>
      <c r="NYH14" s="13"/>
      <c r="NYI14" s="13"/>
      <c r="NYJ14" s="13"/>
      <c r="NYK14" s="13"/>
      <c r="NYL14" s="13"/>
      <c r="NYM14" s="13"/>
      <c r="NYN14" s="13"/>
      <c r="NYO14" s="13"/>
      <c r="NYP14" s="13"/>
      <c r="NYQ14" s="13"/>
      <c r="NYR14" s="13"/>
      <c r="NYS14" s="13"/>
      <c r="NYT14" s="13"/>
      <c r="NYU14" s="13"/>
      <c r="NYV14" s="13"/>
      <c r="NYW14" s="13"/>
      <c r="NYX14" s="13"/>
      <c r="NYY14" s="13"/>
      <c r="NYZ14" s="13"/>
      <c r="NZA14" s="13"/>
      <c r="NZB14" s="13"/>
      <c r="NZC14" s="13"/>
      <c r="NZD14" s="13"/>
      <c r="NZE14" s="13"/>
      <c r="NZF14" s="13"/>
      <c r="NZG14" s="13"/>
      <c r="NZH14" s="13"/>
      <c r="NZI14" s="13"/>
      <c r="NZJ14" s="13"/>
      <c r="NZK14" s="13"/>
      <c r="NZL14" s="13"/>
      <c r="NZM14" s="13"/>
      <c r="NZN14" s="13"/>
      <c r="NZO14" s="13"/>
      <c r="NZP14" s="13"/>
      <c r="NZQ14" s="13"/>
      <c r="NZR14" s="13"/>
      <c r="NZS14" s="13"/>
      <c r="NZT14" s="13"/>
      <c r="NZU14" s="13"/>
      <c r="NZV14" s="13"/>
      <c r="NZW14" s="13"/>
      <c r="NZX14" s="13"/>
      <c r="NZY14" s="13"/>
      <c r="NZZ14" s="13"/>
      <c r="OAA14" s="13"/>
      <c r="OAB14" s="13"/>
      <c r="OAC14" s="13"/>
      <c r="OAD14" s="13"/>
      <c r="OAE14" s="13"/>
      <c r="OAF14" s="13"/>
      <c r="OAG14" s="13"/>
      <c r="OAH14" s="13"/>
      <c r="OAI14" s="13"/>
      <c r="OAJ14" s="13"/>
      <c r="OAK14" s="13"/>
      <c r="OAL14" s="13"/>
      <c r="OAM14" s="13"/>
      <c r="OAN14" s="13"/>
      <c r="OAO14" s="13"/>
      <c r="OAP14" s="13"/>
      <c r="OAQ14" s="13"/>
      <c r="OAR14" s="13"/>
      <c r="OAS14" s="13"/>
      <c r="OAT14" s="13"/>
      <c r="OAU14" s="13"/>
      <c r="OAV14" s="13"/>
      <c r="OAW14" s="13"/>
      <c r="OAX14" s="13"/>
      <c r="OAY14" s="13"/>
      <c r="OAZ14" s="13"/>
      <c r="OBA14" s="13"/>
      <c r="OBB14" s="13"/>
      <c r="OBC14" s="13"/>
      <c r="OBD14" s="13"/>
      <c r="OBE14" s="13"/>
      <c r="OBF14" s="13"/>
      <c r="OBG14" s="13"/>
      <c r="OBH14" s="13"/>
      <c r="OBI14" s="13"/>
      <c r="OBJ14" s="13"/>
      <c r="OBK14" s="13"/>
      <c r="OBL14" s="13"/>
      <c r="OBM14" s="13"/>
      <c r="OBN14" s="13"/>
      <c r="OBO14" s="13"/>
      <c r="OBP14" s="13"/>
      <c r="OBQ14" s="13"/>
      <c r="OBR14" s="13"/>
      <c r="OBS14" s="13"/>
      <c r="OBT14" s="13"/>
      <c r="OBU14" s="13"/>
      <c r="OBV14" s="13"/>
      <c r="OBW14" s="13"/>
      <c r="OBX14" s="13"/>
      <c r="OBY14" s="13"/>
      <c r="OBZ14" s="13"/>
      <c r="OCA14" s="13"/>
      <c r="OCB14" s="13"/>
      <c r="OCC14" s="13"/>
      <c r="OCD14" s="13"/>
      <c r="OCE14" s="13"/>
      <c r="OCF14" s="13"/>
      <c r="OCG14" s="13"/>
      <c r="OCH14" s="13"/>
      <c r="OCI14" s="13"/>
      <c r="OCJ14" s="13"/>
      <c r="OCK14" s="13"/>
      <c r="OCL14" s="13"/>
      <c r="OCM14" s="13"/>
      <c r="OCN14" s="13"/>
      <c r="OCO14" s="13"/>
      <c r="OCP14" s="13"/>
      <c r="OCQ14" s="13"/>
      <c r="OCR14" s="13"/>
      <c r="OCS14" s="13"/>
      <c r="OCT14" s="13"/>
      <c r="OCU14" s="13"/>
      <c r="OCV14" s="13"/>
      <c r="OCW14" s="13"/>
      <c r="OCX14" s="13"/>
      <c r="OCY14" s="13"/>
      <c r="OCZ14" s="13"/>
      <c r="ODA14" s="13"/>
      <c r="ODB14" s="13"/>
      <c r="ODC14" s="13"/>
      <c r="ODD14" s="13"/>
      <c r="ODE14" s="13"/>
      <c r="ODF14" s="13"/>
      <c r="ODG14" s="13"/>
      <c r="ODH14" s="13"/>
      <c r="ODI14" s="13"/>
      <c r="ODJ14" s="13"/>
      <c r="ODK14" s="13"/>
      <c r="ODL14" s="13"/>
      <c r="ODM14" s="13"/>
      <c r="ODN14" s="13"/>
      <c r="ODO14" s="13"/>
      <c r="ODP14" s="13"/>
      <c r="ODQ14" s="13"/>
      <c r="ODR14" s="13"/>
      <c r="ODS14" s="13"/>
      <c r="ODT14" s="13"/>
      <c r="ODU14" s="13"/>
      <c r="ODV14" s="13"/>
      <c r="ODW14" s="13"/>
      <c r="ODX14" s="13"/>
      <c r="ODY14" s="13"/>
      <c r="ODZ14" s="13"/>
      <c r="OEA14" s="13"/>
      <c r="OEB14" s="13"/>
      <c r="OEC14" s="13"/>
      <c r="OED14" s="13"/>
      <c r="OEE14" s="13"/>
      <c r="OEF14" s="13"/>
      <c r="OEG14" s="13"/>
      <c r="OEH14" s="13"/>
      <c r="OEI14" s="13"/>
      <c r="OEJ14" s="13"/>
      <c r="OEK14" s="13"/>
      <c r="OEL14" s="13"/>
      <c r="OEM14" s="13"/>
      <c r="OEN14" s="13"/>
      <c r="OEO14" s="13"/>
      <c r="OEP14" s="13"/>
      <c r="OEQ14" s="13"/>
      <c r="OER14" s="13"/>
      <c r="OES14" s="13"/>
      <c r="OET14" s="13"/>
      <c r="OEU14" s="13"/>
      <c r="OEV14" s="13"/>
      <c r="OEW14" s="13"/>
      <c r="OEX14" s="13"/>
      <c r="OEY14" s="13"/>
      <c r="OEZ14" s="13"/>
      <c r="OFA14" s="13"/>
      <c r="OFB14" s="13"/>
      <c r="OFC14" s="13"/>
      <c r="OFD14" s="13"/>
      <c r="OFE14" s="13"/>
      <c r="OFF14" s="13"/>
      <c r="OFG14" s="13"/>
      <c r="OFH14" s="13"/>
      <c r="OFI14" s="13"/>
      <c r="OFJ14" s="13"/>
      <c r="OFK14" s="13"/>
      <c r="OFL14" s="13"/>
      <c r="OFM14" s="13"/>
      <c r="OFN14" s="13"/>
      <c r="OFO14" s="13"/>
      <c r="OFP14" s="13"/>
      <c r="OFQ14" s="13"/>
      <c r="OFR14" s="13"/>
      <c r="OFS14" s="13"/>
      <c r="OFT14" s="13"/>
      <c r="OFU14" s="13"/>
      <c r="OFV14" s="13"/>
      <c r="OFW14" s="13"/>
      <c r="OFX14" s="13"/>
      <c r="OFY14" s="13"/>
      <c r="OFZ14" s="13"/>
      <c r="OGA14" s="13"/>
      <c r="OGB14" s="13"/>
      <c r="OGC14" s="13"/>
      <c r="OGD14" s="13"/>
      <c r="OGE14" s="13"/>
      <c r="OGF14" s="13"/>
      <c r="OGG14" s="13"/>
      <c r="OGH14" s="13"/>
      <c r="OGI14" s="13"/>
      <c r="OGJ14" s="13"/>
      <c r="OGK14" s="13"/>
      <c r="OGL14" s="13"/>
      <c r="OGM14" s="13"/>
      <c r="OGN14" s="13"/>
      <c r="OGO14" s="13"/>
      <c r="OGP14" s="13"/>
      <c r="OGQ14" s="13"/>
      <c r="OGR14" s="13"/>
      <c r="OGS14" s="13"/>
      <c r="OGT14" s="13"/>
      <c r="OGU14" s="13"/>
      <c r="OGV14" s="13"/>
      <c r="OGW14" s="13"/>
      <c r="OGX14" s="13"/>
      <c r="OGY14" s="13"/>
      <c r="OGZ14" s="13"/>
      <c r="OHA14" s="13"/>
      <c r="OHB14" s="13"/>
      <c r="OHC14" s="13"/>
      <c r="OHD14" s="13"/>
      <c r="OHE14" s="13"/>
      <c r="OHF14" s="13"/>
      <c r="OHG14" s="13"/>
      <c r="OHH14" s="13"/>
      <c r="OHI14" s="13"/>
      <c r="OHJ14" s="13"/>
      <c r="OHK14" s="13"/>
      <c r="OHL14" s="13"/>
      <c r="OHM14" s="13"/>
      <c r="OHN14" s="13"/>
      <c r="OHO14" s="13"/>
      <c r="OHP14" s="13"/>
      <c r="OHQ14" s="13"/>
      <c r="OHR14" s="13"/>
      <c r="OHS14" s="13"/>
      <c r="OHT14" s="13"/>
      <c r="OHU14" s="13"/>
      <c r="OHV14" s="13"/>
      <c r="OHW14" s="13"/>
      <c r="OHX14" s="13"/>
      <c r="OHY14" s="13"/>
      <c r="OHZ14" s="13"/>
      <c r="OIA14" s="13"/>
      <c r="OIB14" s="13"/>
      <c r="OIC14" s="13"/>
      <c r="OID14" s="13"/>
      <c r="OIE14" s="13"/>
      <c r="OIF14" s="13"/>
      <c r="OIG14" s="13"/>
      <c r="OIH14" s="13"/>
      <c r="OII14" s="13"/>
      <c r="OIJ14" s="13"/>
      <c r="OIK14" s="13"/>
      <c r="OIL14" s="13"/>
      <c r="OIM14" s="13"/>
      <c r="OIN14" s="13"/>
      <c r="OIO14" s="13"/>
      <c r="OIP14" s="13"/>
      <c r="OIQ14" s="13"/>
      <c r="OIR14" s="13"/>
      <c r="OIS14" s="13"/>
      <c r="OIT14" s="13"/>
      <c r="OIU14" s="13"/>
      <c r="OIV14" s="13"/>
      <c r="OIW14" s="13"/>
      <c r="OIX14" s="13"/>
      <c r="OIY14" s="13"/>
      <c r="OIZ14" s="13"/>
      <c r="OJA14" s="13"/>
      <c r="OJB14" s="13"/>
      <c r="OJC14" s="13"/>
      <c r="OJD14" s="13"/>
      <c r="OJE14" s="13"/>
      <c r="OJF14" s="13"/>
      <c r="OJG14" s="13"/>
      <c r="OJH14" s="13"/>
      <c r="OJI14" s="13"/>
      <c r="OJJ14" s="13"/>
      <c r="OJK14" s="13"/>
      <c r="OJL14" s="13"/>
      <c r="OJM14" s="13"/>
      <c r="OJN14" s="13"/>
      <c r="OJO14" s="13"/>
      <c r="OJP14" s="13"/>
      <c r="OJQ14" s="13"/>
      <c r="OJR14" s="13"/>
      <c r="OJS14" s="13"/>
      <c r="OJT14" s="13"/>
      <c r="OJU14" s="13"/>
      <c r="OJV14" s="13"/>
      <c r="OJW14" s="13"/>
      <c r="OJX14" s="13"/>
      <c r="OJY14" s="13"/>
      <c r="OJZ14" s="13"/>
      <c r="OKA14" s="13"/>
      <c r="OKB14" s="13"/>
      <c r="OKC14" s="13"/>
      <c r="OKD14" s="13"/>
      <c r="OKE14" s="13"/>
      <c r="OKF14" s="13"/>
      <c r="OKG14" s="13"/>
      <c r="OKH14" s="13"/>
      <c r="OKI14" s="13"/>
      <c r="OKJ14" s="13"/>
      <c r="OKK14" s="13"/>
      <c r="OKL14" s="13"/>
      <c r="OKM14" s="13"/>
      <c r="OKN14" s="13"/>
      <c r="OKO14" s="13"/>
      <c r="OKP14" s="13"/>
      <c r="OKQ14" s="13"/>
      <c r="OKR14" s="13"/>
      <c r="OKS14" s="13"/>
      <c r="OKT14" s="13"/>
      <c r="OKU14" s="13"/>
      <c r="OKV14" s="13"/>
      <c r="OKW14" s="13"/>
      <c r="OKX14" s="13"/>
      <c r="OKY14" s="13"/>
      <c r="OKZ14" s="13"/>
      <c r="OLA14" s="13"/>
      <c r="OLB14" s="13"/>
      <c r="OLC14" s="13"/>
      <c r="OLD14" s="13"/>
      <c r="OLE14" s="13"/>
      <c r="OLF14" s="13"/>
      <c r="OLG14" s="13"/>
      <c r="OLH14" s="13"/>
      <c r="OLI14" s="13"/>
      <c r="OLJ14" s="13"/>
      <c r="OLK14" s="13"/>
      <c r="OLL14" s="13"/>
      <c r="OLM14" s="13"/>
      <c r="OLN14" s="13"/>
      <c r="OLO14" s="13"/>
      <c r="OLP14" s="13"/>
      <c r="OLQ14" s="13"/>
      <c r="OLR14" s="13"/>
      <c r="OLS14" s="13"/>
      <c r="OLT14" s="13"/>
      <c r="OLU14" s="13"/>
      <c r="OLV14" s="13"/>
      <c r="OLW14" s="13"/>
      <c r="OLX14" s="13"/>
      <c r="OLY14" s="13"/>
      <c r="OLZ14" s="13"/>
      <c r="OMA14" s="13"/>
      <c r="OMB14" s="13"/>
      <c r="OMC14" s="13"/>
      <c r="OMD14" s="13"/>
      <c r="OME14" s="13"/>
      <c r="OMF14" s="13"/>
      <c r="OMG14" s="13"/>
      <c r="OMH14" s="13"/>
      <c r="OMI14" s="13"/>
      <c r="OMJ14" s="13"/>
      <c r="OMK14" s="13"/>
      <c r="OML14" s="13"/>
      <c r="OMM14" s="13"/>
      <c r="OMN14" s="13"/>
      <c r="OMO14" s="13"/>
      <c r="OMP14" s="13"/>
      <c r="OMQ14" s="13"/>
      <c r="OMR14" s="13"/>
      <c r="OMS14" s="13"/>
      <c r="OMT14" s="13"/>
      <c r="OMU14" s="13"/>
      <c r="OMV14" s="13"/>
      <c r="OMW14" s="13"/>
      <c r="OMX14" s="13"/>
      <c r="OMY14" s="13"/>
      <c r="OMZ14" s="13"/>
      <c r="ONA14" s="13"/>
      <c r="ONB14" s="13"/>
      <c r="ONC14" s="13"/>
      <c r="OND14" s="13"/>
      <c r="ONE14" s="13"/>
      <c r="ONF14" s="13"/>
      <c r="ONG14" s="13"/>
      <c r="ONH14" s="13"/>
      <c r="ONI14" s="13"/>
      <c r="ONJ14" s="13"/>
      <c r="ONK14" s="13"/>
      <c r="ONL14" s="13"/>
      <c r="ONM14" s="13"/>
      <c r="ONN14" s="13"/>
      <c r="ONO14" s="13"/>
      <c r="ONP14" s="13"/>
      <c r="ONQ14" s="13"/>
      <c r="ONR14" s="13"/>
      <c r="ONS14" s="13"/>
      <c r="ONT14" s="13"/>
      <c r="ONU14" s="13"/>
      <c r="ONV14" s="13"/>
      <c r="ONW14" s="13"/>
      <c r="ONX14" s="13"/>
      <c r="ONY14" s="13"/>
      <c r="ONZ14" s="13"/>
      <c r="OOA14" s="13"/>
      <c r="OOB14" s="13"/>
      <c r="OOC14" s="13"/>
      <c r="OOD14" s="13"/>
      <c r="OOE14" s="13"/>
      <c r="OOF14" s="13"/>
      <c r="OOG14" s="13"/>
      <c r="OOH14" s="13"/>
      <c r="OOI14" s="13"/>
      <c r="OOJ14" s="13"/>
      <c r="OOK14" s="13"/>
      <c r="OOL14" s="13"/>
      <c r="OOM14" s="13"/>
      <c r="OON14" s="13"/>
      <c r="OOO14" s="13"/>
      <c r="OOP14" s="13"/>
      <c r="OOQ14" s="13"/>
      <c r="OOR14" s="13"/>
      <c r="OOS14" s="13"/>
      <c r="OOT14" s="13"/>
      <c r="OOU14" s="13"/>
      <c r="OOV14" s="13"/>
      <c r="OOW14" s="13"/>
      <c r="OOX14" s="13"/>
      <c r="OOY14" s="13"/>
      <c r="OOZ14" s="13"/>
      <c r="OPA14" s="13"/>
      <c r="OPB14" s="13"/>
      <c r="OPC14" s="13"/>
      <c r="OPD14" s="13"/>
      <c r="OPE14" s="13"/>
      <c r="OPF14" s="13"/>
      <c r="OPG14" s="13"/>
      <c r="OPH14" s="13"/>
      <c r="OPI14" s="13"/>
      <c r="OPJ14" s="13"/>
      <c r="OPK14" s="13"/>
      <c r="OPL14" s="13"/>
      <c r="OPM14" s="13"/>
      <c r="OPN14" s="13"/>
      <c r="OPO14" s="13"/>
      <c r="OPP14" s="13"/>
      <c r="OPQ14" s="13"/>
      <c r="OPR14" s="13"/>
      <c r="OPS14" s="13"/>
      <c r="OPT14" s="13"/>
      <c r="OPU14" s="13"/>
      <c r="OPV14" s="13"/>
      <c r="OPW14" s="13"/>
      <c r="OPX14" s="13"/>
      <c r="OPY14" s="13"/>
      <c r="OPZ14" s="13"/>
      <c r="OQA14" s="13"/>
      <c r="OQB14" s="13"/>
      <c r="OQC14" s="13"/>
      <c r="OQD14" s="13"/>
      <c r="OQE14" s="13"/>
      <c r="OQF14" s="13"/>
      <c r="OQG14" s="13"/>
      <c r="OQH14" s="13"/>
      <c r="OQI14" s="13"/>
      <c r="OQJ14" s="13"/>
      <c r="OQK14" s="13"/>
      <c r="OQL14" s="13"/>
      <c r="OQM14" s="13"/>
      <c r="OQN14" s="13"/>
      <c r="OQO14" s="13"/>
      <c r="OQP14" s="13"/>
      <c r="OQQ14" s="13"/>
      <c r="OQR14" s="13"/>
      <c r="OQS14" s="13"/>
      <c r="OQT14" s="13"/>
      <c r="OQU14" s="13"/>
      <c r="OQV14" s="13"/>
      <c r="OQW14" s="13"/>
      <c r="OQX14" s="13"/>
      <c r="OQY14" s="13"/>
      <c r="OQZ14" s="13"/>
      <c r="ORA14" s="13"/>
      <c r="ORB14" s="13"/>
      <c r="ORC14" s="13"/>
      <c r="ORD14" s="13"/>
      <c r="ORE14" s="13"/>
      <c r="ORF14" s="13"/>
      <c r="ORG14" s="13"/>
      <c r="ORH14" s="13"/>
      <c r="ORI14" s="13"/>
      <c r="ORJ14" s="13"/>
      <c r="ORK14" s="13"/>
      <c r="ORL14" s="13"/>
      <c r="ORM14" s="13"/>
      <c r="ORN14" s="13"/>
      <c r="ORO14" s="13"/>
      <c r="ORP14" s="13"/>
      <c r="ORQ14" s="13"/>
      <c r="ORR14" s="13"/>
      <c r="ORS14" s="13"/>
      <c r="ORT14" s="13"/>
      <c r="ORU14" s="13"/>
      <c r="ORV14" s="13"/>
      <c r="ORW14" s="13"/>
      <c r="ORX14" s="13"/>
      <c r="ORY14" s="13"/>
      <c r="ORZ14" s="13"/>
      <c r="OSA14" s="13"/>
      <c r="OSB14" s="13"/>
      <c r="OSC14" s="13"/>
      <c r="OSD14" s="13"/>
      <c r="OSE14" s="13"/>
      <c r="OSF14" s="13"/>
      <c r="OSG14" s="13"/>
      <c r="OSH14" s="13"/>
      <c r="OSI14" s="13"/>
      <c r="OSJ14" s="13"/>
      <c r="OSK14" s="13"/>
      <c r="OSL14" s="13"/>
      <c r="OSM14" s="13"/>
      <c r="OSN14" s="13"/>
      <c r="OSO14" s="13"/>
      <c r="OSP14" s="13"/>
      <c r="OSQ14" s="13"/>
      <c r="OSR14" s="13"/>
      <c r="OSS14" s="13"/>
      <c r="OST14" s="13"/>
      <c r="OSU14" s="13"/>
      <c r="OSV14" s="13"/>
      <c r="OSW14" s="13"/>
      <c r="OSX14" s="13"/>
      <c r="OSY14" s="13"/>
      <c r="OSZ14" s="13"/>
      <c r="OTA14" s="13"/>
      <c r="OTB14" s="13"/>
      <c r="OTC14" s="13"/>
      <c r="OTD14" s="13"/>
      <c r="OTE14" s="13"/>
      <c r="OTF14" s="13"/>
      <c r="OTG14" s="13"/>
      <c r="OTH14" s="13"/>
      <c r="OTI14" s="13"/>
      <c r="OTJ14" s="13"/>
      <c r="OTK14" s="13"/>
      <c r="OTL14" s="13"/>
      <c r="OTM14" s="13"/>
      <c r="OTN14" s="13"/>
      <c r="OTO14" s="13"/>
      <c r="OTP14" s="13"/>
      <c r="OTQ14" s="13"/>
      <c r="OTR14" s="13"/>
      <c r="OTS14" s="13"/>
      <c r="OTT14" s="13"/>
      <c r="OTU14" s="13"/>
      <c r="OTV14" s="13"/>
      <c r="OTW14" s="13"/>
      <c r="OTX14" s="13"/>
      <c r="OTY14" s="13"/>
      <c r="OTZ14" s="13"/>
      <c r="OUA14" s="13"/>
      <c r="OUB14" s="13"/>
      <c r="OUC14" s="13"/>
      <c r="OUD14" s="13"/>
      <c r="OUE14" s="13"/>
      <c r="OUF14" s="13"/>
      <c r="OUG14" s="13"/>
      <c r="OUH14" s="13"/>
      <c r="OUI14" s="13"/>
      <c r="OUJ14" s="13"/>
      <c r="OUK14" s="13"/>
      <c r="OUL14" s="13"/>
      <c r="OUM14" s="13"/>
      <c r="OUN14" s="13"/>
      <c r="OUO14" s="13"/>
      <c r="OUP14" s="13"/>
      <c r="OUQ14" s="13"/>
      <c r="OUR14" s="13"/>
      <c r="OUS14" s="13"/>
      <c r="OUT14" s="13"/>
      <c r="OUU14" s="13"/>
      <c r="OUV14" s="13"/>
      <c r="OUW14" s="13"/>
      <c r="OUX14" s="13"/>
      <c r="OUY14" s="13"/>
      <c r="OUZ14" s="13"/>
      <c r="OVA14" s="13"/>
      <c r="OVB14" s="13"/>
      <c r="OVC14" s="13"/>
      <c r="OVD14" s="13"/>
      <c r="OVE14" s="13"/>
      <c r="OVF14" s="13"/>
      <c r="OVG14" s="13"/>
      <c r="OVH14" s="13"/>
      <c r="OVI14" s="13"/>
      <c r="OVJ14" s="13"/>
      <c r="OVK14" s="13"/>
      <c r="OVL14" s="13"/>
      <c r="OVM14" s="13"/>
      <c r="OVN14" s="13"/>
      <c r="OVO14" s="13"/>
      <c r="OVP14" s="13"/>
      <c r="OVQ14" s="13"/>
      <c r="OVR14" s="13"/>
      <c r="OVS14" s="13"/>
      <c r="OVT14" s="13"/>
      <c r="OVU14" s="13"/>
      <c r="OVV14" s="13"/>
      <c r="OVW14" s="13"/>
      <c r="OVX14" s="13"/>
      <c r="OVY14" s="13"/>
      <c r="OVZ14" s="13"/>
      <c r="OWA14" s="13"/>
      <c r="OWB14" s="13"/>
      <c r="OWC14" s="13"/>
      <c r="OWD14" s="13"/>
      <c r="OWE14" s="13"/>
      <c r="OWF14" s="13"/>
      <c r="OWG14" s="13"/>
      <c r="OWH14" s="13"/>
      <c r="OWI14" s="13"/>
      <c r="OWJ14" s="13"/>
      <c r="OWK14" s="13"/>
      <c r="OWL14" s="13"/>
      <c r="OWM14" s="13"/>
      <c r="OWN14" s="13"/>
      <c r="OWO14" s="13"/>
      <c r="OWP14" s="13"/>
      <c r="OWQ14" s="13"/>
      <c r="OWR14" s="13"/>
      <c r="OWS14" s="13"/>
      <c r="OWT14" s="13"/>
      <c r="OWU14" s="13"/>
      <c r="OWV14" s="13"/>
      <c r="OWW14" s="13"/>
      <c r="OWX14" s="13"/>
      <c r="OWY14" s="13"/>
      <c r="OWZ14" s="13"/>
      <c r="OXA14" s="13"/>
      <c r="OXB14" s="13"/>
      <c r="OXC14" s="13"/>
      <c r="OXD14" s="13"/>
      <c r="OXE14" s="13"/>
      <c r="OXF14" s="13"/>
      <c r="OXG14" s="13"/>
      <c r="OXH14" s="13"/>
      <c r="OXI14" s="13"/>
      <c r="OXJ14" s="13"/>
      <c r="OXK14" s="13"/>
      <c r="OXL14" s="13"/>
      <c r="OXM14" s="13"/>
      <c r="OXN14" s="13"/>
      <c r="OXO14" s="13"/>
      <c r="OXP14" s="13"/>
      <c r="OXQ14" s="13"/>
      <c r="OXR14" s="13"/>
      <c r="OXS14" s="13"/>
      <c r="OXT14" s="13"/>
      <c r="OXU14" s="13"/>
      <c r="OXV14" s="13"/>
      <c r="OXW14" s="13"/>
      <c r="OXX14" s="13"/>
      <c r="OXY14" s="13"/>
      <c r="OXZ14" s="13"/>
      <c r="OYA14" s="13"/>
      <c r="OYB14" s="13"/>
      <c r="OYC14" s="13"/>
      <c r="OYD14" s="13"/>
      <c r="OYE14" s="13"/>
      <c r="OYF14" s="13"/>
      <c r="OYG14" s="13"/>
      <c r="OYH14" s="13"/>
      <c r="OYI14" s="13"/>
      <c r="OYJ14" s="13"/>
      <c r="OYK14" s="13"/>
      <c r="OYL14" s="13"/>
      <c r="OYM14" s="13"/>
      <c r="OYN14" s="13"/>
      <c r="OYO14" s="13"/>
      <c r="OYP14" s="13"/>
      <c r="OYQ14" s="13"/>
      <c r="OYR14" s="13"/>
      <c r="OYS14" s="13"/>
      <c r="OYT14" s="13"/>
      <c r="OYU14" s="13"/>
      <c r="OYV14" s="13"/>
      <c r="OYW14" s="13"/>
      <c r="OYX14" s="13"/>
      <c r="OYY14" s="13"/>
      <c r="OYZ14" s="13"/>
      <c r="OZA14" s="13"/>
      <c r="OZB14" s="13"/>
      <c r="OZC14" s="13"/>
      <c r="OZD14" s="13"/>
      <c r="OZE14" s="13"/>
      <c r="OZF14" s="13"/>
      <c r="OZG14" s="13"/>
      <c r="OZH14" s="13"/>
      <c r="OZI14" s="13"/>
      <c r="OZJ14" s="13"/>
      <c r="OZK14" s="13"/>
      <c r="OZL14" s="13"/>
      <c r="OZM14" s="13"/>
      <c r="OZN14" s="13"/>
      <c r="OZO14" s="13"/>
      <c r="OZP14" s="13"/>
      <c r="OZQ14" s="13"/>
      <c r="OZR14" s="13"/>
      <c r="OZS14" s="13"/>
      <c r="OZT14" s="13"/>
      <c r="OZU14" s="13"/>
      <c r="OZV14" s="13"/>
      <c r="OZW14" s="13"/>
      <c r="OZX14" s="13"/>
      <c r="OZY14" s="13"/>
      <c r="OZZ14" s="13"/>
      <c r="PAA14" s="13"/>
      <c r="PAB14" s="13"/>
      <c r="PAC14" s="13"/>
      <c r="PAD14" s="13"/>
      <c r="PAE14" s="13"/>
      <c r="PAF14" s="13"/>
      <c r="PAG14" s="13"/>
      <c r="PAH14" s="13"/>
      <c r="PAI14" s="13"/>
      <c r="PAJ14" s="13"/>
      <c r="PAK14" s="13"/>
      <c r="PAL14" s="13"/>
      <c r="PAM14" s="13"/>
      <c r="PAN14" s="13"/>
      <c r="PAO14" s="13"/>
      <c r="PAP14" s="13"/>
      <c r="PAQ14" s="13"/>
      <c r="PAR14" s="13"/>
      <c r="PAS14" s="13"/>
      <c r="PAT14" s="13"/>
      <c r="PAU14" s="13"/>
      <c r="PAV14" s="13"/>
      <c r="PAW14" s="13"/>
      <c r="PAX14" s="13"/>
      <c r="PAY14" s="13"/>
      <c r="PAZ14" s="13"/>
      <c r="PBA14" s="13"/>
      <c r="PBB14" s="13"/>
      <c r="PBC14" s="13"/>
      <c r="PBD14" s="13"/>
      <c r="PBE14" s="13"/>
      <c r="PBF14" s="13"/>
      <c r="PBG14" s="13"/>
      <c r="PBH14" s="13"/>
      <c r="PBI14" s="13"/>
      <c r="PBJ14" s="13"/>
      <c r="PBK14" s="13"/>
      <c r="PBL14" s="13"/>
      <c r="PBM14" s="13"/>
      <c r="PBN14" s="13"/>
      <c r="PBO14" s="13"/>
      <c r="PBP14" s="13"/>
      <c r="PBQ14" s="13"/>
      <c r="PBR14" s="13"/>
      <c r="PBS14" s="13"/>
      <c r="PBT14" s="13"/>
      <c r="PBU14" s="13"/>
      <c r="PBV14" s="13"/>
      <c r="PBW14" s="13"/>
      <c r="PBX14" s="13"/>
      <c r="PBY14" s="13"/>
      <c r="PBZ14" s="13"/>
      <c r="PCA14" s="13"/>
      <c r="PCB14" s="13"/>
      <c r="PCC14" s="13"/>
      <c r="PCD14" s="13"/>
      <c r="PCE14" s="13"/>
      <c r="PCF14" s="13"/>
      <c r="PCG14" s="13"/>
      <c r="PCH14" s="13"/>
      <c r="PCI14" s="13"/>
      <c r="PCJ14" s="13"/>
      <c r="PCK14" s="13"/>
      <c r="PCL14" s="13"/>
      <c r="PCM14" s="13"/>
      <c r="PCN14" s="13"/>
      <c r="PCO14" s="13"/>
      <c r="PCP14" s="13"/>
      <c r="PCQ14" s="13"/>
      <c r="PCR14" s="13"/>
      <c r="PCS14" s="13"/>
      <c r="PCT14" s="13"/>
      <c r="PCU14" s="13"/>
      <c r="PCV14" s="13"/>
      <c r="PCW14" s="13"/>
      <c r="PCX14" s="13"/>
      <c r="PCY14" s="13"/>
      <c r="PCZ14" s="13"/>
      <c r="PDA14" s="13"/>
      <c r="PDB14" s="13"/>
      <c r="PDC14" s="13"/>
      <c r="PDD14" s="13"/>
      <c r="PDE14" s="13"/>
      <c r="PDF14" s="13"/>
      <c r="PDG14" s="13"/>
      <c r="PDH14" s="13"/>
      <c r="PDI14" s="13"/>
      <c r="PDJ14" s="13"/>
      <c r="PDK14" s="13"/>
      <c r="PDL14" s="13"/>
      <c r="PDM14" s="13"/>
      <c r="PDN14" s="13"/>
      <c r="PDO14" s="13"/>
      <c r="PDP14" s="13"/>
      <c r="PDQ14" s="13"/>
      <c r="PDR14" s="13"/>
      <c r="PDS14" s="13"/>
      <c r="PDT14" s="13"/>
      <c r="PDU14" s="13"/>
      <c r="PDV14" s="13"/>
      <c r="PDW14" s="13"/>
      <c r="PDX14" s="13"/>
      <c r="PDY14" s="13"/>
      <c r="PDZ14" s="13"/>
      <c r="PEA14" s="13"/>
      <c r="PEB14" s="13"/>
      <c r="PEC14" s="13"/>
      <c r="PED14" s="13"/>
      <c r="PEE14" s="13"/>
      <c r="PEF14" s="13"/>
      <c r="PEG14" s="13"/>
      <c r="PEH14" s="13"/>
      <c r="PEI14" s="13"/>
      <c r="PEJ14" s="13"/>
      <c r="PEK14" s="13"/>
      <c r="PEL14" s="13"/>
      <c r="PEM14" s="13"/>
      <c r="PEN14" s="13"/>
      <c r="PEO14" s="13"/>
      <c r="PEP14" s="13"/>
      <c r="PEQ14" s="13"/>
      <c r="PER14" s="13"/>
      <c r="PES14" s="13"/>
      <c r="PET14" s="13"/>
      <c r="PEU14" s="13"/>
      <c r="PEV14" s="13"/>
      <c r="PEW14" s="13"/>
      <c r="PEX14" s="13"/>
      <c r="PEY14" s="13"/>
      <c r="PEZ14" s="13"/>
      <c r="PFA14" s="13"/>
      <c r="PFB14" s="13"/>
      <c r="PFC14" s="13"/>
      <c r="PFD14" s="13"/>
      <c r="PFE14" s="13"/>
      <c r="PFF14" s="13"/>
      <c r="PFG14" s="13"/>
      <c r="PFH14" s="13"/>
      <c r="PFI14" s="13"/>
      <c r="PFJ14" s="13"/>
      <c r="PFK14" s="13"/>
      <c r="PFL14" s="13"/>
      <c r="PFM14" s="13"/>
      <c r="PFN14" s="13"/>
      <c r="PFO14" s="13"/>
      <c r="PFP14" s="13"/>
      <c r="PFQ14" s="13"/>
      <c r="PFR14" s="13"/>
      <c r="PFS14" s="13"/>
      <c r="PFT14" s="13"/>
      <c r="PFU14" s="13"/>
      <c r="PFV14" s="13"/>
      <c r="PFW14" s="13"/>
      <c r="PFX14" s="13"/>
      <c r="PFY14" s="13"/>
      <c r="PFZ14" s="13"/>
      <c r="PGA14" s="13"/>
      <c r="PGB14" s="13"/>
      <c r="PGC14" s="13"/>
      <c r="PGD14" s="13"/>
      <c r="PGE14" s="13"/>
      <c r="PGF14" s="13"/>
      <c r="PGG14" s="13"/>
      <c r="PGH14" s="13"/>
      <c r="PGI14" s="13"/>
      <c r="PGJ14" s="13"/>
      <c r="PGK14" s="13"/>
      <c r="PGL14" s="13"/>
      <c r="PGM14" s="13"/>
      <c r="PGN14" s="13"/>
      <c r="PGO14" s="13"/>
      <c r="PGP14" s="13"/>
      <c r="PGQ14" s="13"/>
      <c r="PGR14" s="13"/>
      <c r="PGS14" s="13"/>
      <c r="PGT14" s="13"/>
      <c r="PGU14" s="13"/>
      <c r="PGV14" s="13"/>
      <c r="PGW14" s="13"/>
      <c r="PGX14" s="13"/>
      <c r="PGY14" s="13"/>
      <c r="PGZ14" s="13"/>
      <c r="PHA14" s="13"/>
      <c r="PHB14" s="13"/>
      <c r="PHC14" s="13"/>
      <c r="PHD14" s="13"/>
      <c r="PHE14" s="13"/>
      <c r="PHF14" s="13"/>
      <c r="PHG14" s="13"/>
      <c r="PHH14" s="13"/>
      <c r="PHI14" s="13"/>
      <c r="PHJ14" s="13"/>
      <c r="PHK14" s="13"/>
      <c r="PHL14" s="13"/>
      <c r="PHM14" s="13"/>
      <c r="PHN14" s="13"/>
      <c r="PHO14" s="13"/>
      <c r="PHP14" s="13"/>
      <c r="PHQ14" s="13"/>
      <c r="PHR14" s="13"/>
      <c r="PHS14" s="13"/>
      <c r="PHT14" s="13"/>
      <c r="PHU14" s="13"/>
      <c r="PHV14" s="13"/>
      <c r="PHW14" s="13"/>
      <c r="PHX14" s="13"/>
      <c r="PHY14" s="13"/>
      <c r="PHZ14" s="13"/>
      <c r="PIA14" s="13"/>
      <c r="PIB14" s="13"/>
      <c r="PIC14" s="13"/>
      <c r="PID14" s="13"/>
      <c r="PIE14" s="13"/>
      <c r="PIF14" s="13"/>
      <c r="PIG14" s="13"/>
      <c r="PIH14" s="13"/>
      <c r="PII14" s="13"/>
      <c r="PIJ14" s="13"/>
      <c r="PIK14" s="13"/>
      <c r="PIL14" s="13"/>
      <c r="PIM14" s="13"/>
      <c r="PIN14" s="13"/>
      <c r="PIO14" s="13"/>
      <c r="PIP14" s="13"/>
      <c r="PIQ14" s="13"/>
      <c r="PIR14" s="13"/>
      <c r="PIS14" s="13"/>
      <c r="PIT14" s="13"/>
      <c r="PIU14" s="13"/>
      <c r="PIV14" s="13"/>
      <c r="PIW14" s="13"/>
      <c r="PIX14" s="13"/>
      <c r="PIY14" s="13"/>
      <c r="PIZ14" s="13"/>
      <c r="PJA14" s="13"/>
      <c r="PJB14" s="13"/>
      <c r="PJC14" s="13"/>
      <c r="PJD14" s="13"/>
      <c r="PJE14" s="13"/>
      <c r="PJF14" s="13"/>
      <c r="PJG14" s="13"/>
      <c r="PJH14" s="13"/>
      <c r="PJI14" s="13"/>
      <c r="PJJ14" s="13"/>
      <c r="PJK14" s="13"/>
      <c r="PJL14" s="13"/>
      <c r="PJM14" s="13"/>
      <c r="PJN14" s="13"/>
      <c r="PJO14" s="13"/>
      <c r="PJP14" s="13"/>
      <c r="PJQ14" s="13"/>
      <c r="PJR14" s="13"/>
      <c r="PJS14" s="13"/>
      <c r="PJT14" s="13"/>
      <c r="PJU14" s="13"/>
      <c r="PJV14" s="13"/>
      <c r="PJW14" s="13"/>
      <c r="PJX14" s="13"/>
      <c r="PJY14" s="13"/>
      <c r="PJZ14" s="13"/>
      <c r="PKA14" s="13"/>
      <c r="PKB14" s="13"/>
      <c r="PKC14" s="13"/>
      <c r="PKD14" s="13"/>
      <c r="PKE14" s="13"/>
      <c r="PKF14" s="13"/>
      <c r="PKG14" s="13"/>
      <c r="PKH14" s="13"/>
      <c r="PKI14" s="13"/>
      <c r="PKJ14" s="13"/>
      <c r="PKK14" s="13"/>
      <c r="PKL14" s="13"/>
      <c r="PKM14" s="13"/>
      <c r="PKN14" s="13"/>
      <c r="PKO14" s="13"/>
      <c r="PKP14" s="13"/>
      <c r="PKQ14" s="13"/>
      <c r="PKR14" s="13"/>
      <c r="PKS14" s="13"/>
      <c r="PKT14" s="13"/>
      <c r="PKU14" s="13"/>
      <c r="PKV14" s="13"/>
      <c r="PKW14" s="13"/>
      <c r="PKX14" s="13"/>
      <c r="PKY14" s="13"/>
      <c r="PKZ14" s="13"/>
      <c r="PLA14" s="13"/>
      <c r="PLB14" s="13"/>
      <c r="PLC14" s="13"/>
      <c r="PLD14" s="13"/>
      <c r="PLE14" s="13"/>
      <c r="PLF14" s="13"/>
      <c r="PLG14" s="13"/>
      <c r="PLH14" s="13"/>
      <c r="PLI14" s="13"/>
      <c r="PLJ14" s="13"/>
      <c r="PLK14" s="13"/>
      <c r="PLL14" s="13"/>
      <c r="PLM14" s="13"/>
      <c r="PLN14" s="13"/>
      <c r="PLO14" s="13"/>
      <c r="PLP14" s="13"/>
      <c r="PLQ14" s="13"/>
      <c r="PLR14" s="13"/>
      <c r="PLS14" s="13"/>
      <c r="PLT14" s="13"/>
      <c r="PLU14" s="13"/>
      <c r="PLV14" s="13"/>
      <c r="PLW14" s="13"/>
      <c r="PLX14" s="13"/>
      <c r="PLY14" s="13"/>
      <c r="PLZ14" s="13"/>
      <c r="PMA14" s="13"/>
      <c r="PMB14" s="13"/>
      <c r="PMC14" s="13"/>
      <c r="PMD14" s="13"/>
      <c r="PME14" s="13"/>
      <c r="PMF14" s="13"/>
      <c r="PMG14" s="13"/>
      <c r="PMH14" s="13"/>
      <c r="PMI14" s="13"/>
      <c r="PMJ14" s="13"/>
      <c r="PMK14" s="13"/>
      <c r="PML14" s="13"/>
      <c r="PMM14" s="13"/>
      <c r="PMN14" s="13"/>
      <c r="PMO14" s="13"/>
      <c r="PMP14" s="13"/>
      <c r="PMQ14" s="13"/>
      <c r="PMR14" s="13"/>
      <c r="PMS14" s="13"/>
      <c r="PMT14" s="13"/>
      <c r="PMU14" s="13"/>
      <c r="PMV14" s="13"/>
      <c r="PMW14" s="13"/>
      <c r="PMX14" s="13"/>
      <c r="PMY14" s="13"/>
      <c r="PMZ14" s="13"/>
      <c r="PNA14" s="13"/>
      <c r="PNB14" s="13"/>
      <c r="PNC14" s="13"/>
      <c r="PND14" s="13"/>
      <c r="PNE14" s="13"/>
      <c r="PNF14" s="13"/>
      <c r="PNG14" s="13"/>
      <c r="PNH14" s="13"/>
      <c r="PNI14" s="13"/>
      <c r="PNJ14" s="13"/>
      <c r="PNK14" s="13"/>
      <c r="PNL14" s="13"/>
      <c r="PNM14" s="13"/>
      <c r="PNN14" s="13"/>
      <c r="PNO14" s="13"/>
      <c r="PNP14" s="13"/>
      <c r="PNQ14" s="13"/>
      <c r="PNR14" s="13"/>
      <c r="PNS14" s="13"/>
      <c r="PNT14" s="13"/>
      <c r="PNU14" s="13"/>
      <c r="PNV14" s="13"/>
      <c r="PNW14" s="13"/>
      <c r="PNX14" s="13"/>
      <c r="PNY14" s="13"/>
      <c r="PNZ14" s="13"/>
      <c r="POA14" s="13"/>
      <c r="POB14" s="13"/>
      <c r="POC14" s="13"/>
      <c r="POD14" s="13"/>
      <c r="POE14" s="13"/>
      <c r="POF14" s="13"/>
      <c r="POG14" s="13"/>
      <c r="POH14" s="13"/>
      <c r="POI14" s="13"/>
      <c r="POJ14" s="13"/>
      <c r="POK14" s="13"/>
      <c r="POL14" s="13"/>
      <c r="POM14" s="13"/>
      <c r="PON14" s="13"/>
      <c r="POO14" s="13"/>
      <c r="POP14" s="13"/>
      <c r="POQ14" s="13"/>
      <c r="POR14" s="13"/>
      <c r="POS14" s="13"/>
      <c r="POT14" s="13"/>
      <c r="POU14" s="13"/>
      <c r="POV14" s="13"/>
      <c r="POW14" s="13"/>
      <c r="POX14" s="13"/>
      <c r="POY14" s="13"/>
      <c r="POZ14" s="13"/>
      <c r="PPA14" s="13"/>
      <c r="PPB14" s="13"/>
      <c r="PPC14" s="13"/>
      <c r="PPD14" s="13"/>
      <c r="PPE14" s="13"/>
      <c r="PPF14" s="13"/>
      <c r="PPG14" s="13"/>
      <c r="PPH14" s="13"/>
      <c r="PPI14" s="13"/>
      <c r="PPJ14" s="13"/>
      <c r="PPK14" s="13"/>
      <c r="PPL14" s="13"/>
      <c r="PPM14" s="13"/>
      <c r="PPN14" s="13"/>
      <c r="PPO14" s="13"/>
      <c r="PPP14" s="13"/>
      <c r="PPQ14" s="13"/>
      <c r="PPR14" s="13"/>
      <c r="PPS14" s="13"/>
      <c r="PPT14" s="13"/>
      <c r="PPU14" s="13"/>
      <c r="PPV14" s="13"/>
      <c r="PPW14" s="13"/>
      <c r="PPX14" s="13"/>
      <c r="PPY14" s="13"/>
      <c r="PPZ14" s="13"/>
      <c r="PQA14" s="13"/>
      <c r="PQB14" s="13"/>
      <c r="PQC14" s="13"/>
      <c r="PQD14" s="13"/>
      <c r="PQE14" s="13"/>
      <c r="PQF14" s="13"/>
      <c r="PQG14" s="13"/>
      <c r="PQH14" s="13"/>
      <c r="PQI14" s="13"/>
      <c r="PQJ14" s="13"/>
      <c r="PQK14" s="13"/>
      <c r="PQL14" s="13"/>
      <c r="PQM14" s="13"/>
      <c r="PQN14" s="13"/>
      <c r="PQO14" s="13"/>
      <c r="PQP14" s="13"/>
      <c r="PQQ14" s="13"/>
      <c r="PQR14" s="13"/>
      <c r="PQS14" s="13"/>
      <c r="PQT14" s="13"/>
      <c r="PQU14" s="13"/>
      <c r="PQV14" s="13"/>
      <c r="PQW14" s="13"/>
      <c r="PQX14" s="13"/>
      <c r="PQY14" s="13"/>
      <c r="PQZ14" s="13"/>
      <c r="PRA14" s="13"/>
      <c r="PRB14" s="13"/>
      <c r="PRC14" s="13"/>
      <c r="PRD14" s="13"/>
      <c r="PRE14" s="13"/>
      <c r="PRF14" s="13"/>
      <c r="PRG14" s="13"/>
      <c r="PRH14" s="13"/>
      <c r="PRI14" s="13"/>
      <c r="PRJ14" s="13"/>
      <c r="PRK14" s="13"/>
      <c r="PRL14" s="13"/>
      <c r="PRM14" s="13"/>
      <c r="PRN14" s="13"/>
      <c r="PRO14" s="13"/>
      <c r="PRP14" s="13"/>
      <c r="PRQ14" s="13"/>
      <c r="PRR14" s="13"/>
      <c r="PRS14" s="13"/>
      <c r="PRT14" s="13"/>
      <c r="PRU14" s="13"/>
      <c r="PRV14" s="13"/>
      <c r="PRW14" s="13"/>
      <c r="PRX14" s="13"/>
      <c r="PRY14" s="13"/>
      <c r="PRZ14" s="13"/>
      <c r="PSA14" s="13"/>
      <c r="PSB14" s="13"/>
      <c r="PSC14" s="13"/>
      <c r="PSD14" s="13"/>
      <c r="PSE14" s="13"/>
      <c r="PSF14" s="13"/>
      <c r="PSG14" s="13"/>
      <c r="PSH14" s="13"/>
      <c r="PSI14" s="13"/>
      <c r="PSJ14" s="13"/>
      <c r="PSK14" s="13"/>
      <c r="PSL14" s="13"/>
      <c r="PSM14" s="13"/>
      <c r="PSN14" s="13"/>
      <c r="PSO14" s="13"/>
      <c r="PSP14" s="13"/>
      <c r="PSQ14" s="13"/>
      <c r="PSR14" s="13"/>
      <c r="PSS14" s="13"/>
      <c r="PST14" s="13"/>
      <c r="PSU14" s="13"/>
      <c r="PSV14" s="13"/>
      <c r="PSW14" s="13"/>
      <c r="PSX14" s="13"/>
      <c r="PSY14" s="13"/>
      <c r="PSZ14" s="13"/>
      <c r="PTA14" s="13"/>
      <c r="PTB14" s="13"/>
      <c r="PTC14" s="13"/>
      <c r="PTD14" s="13"/>
      <c r="PTE14" s="13"/>
      <c r="PTF14" s="13"/>
      <c r="PTG14" s="13"/>
      <c r="PTH14" s="13"/>
      <c r="PTI14" s="13"/>
      <c r="PTJ14" s="13"/>
      <c r="PTK14" s="13"/>
      <c r="PTL14" s="13"/>
      <c r="PTM14" s="13"/>
      <c r="PTN14" s="13"/>
      <c r="PTO14" s="13"/>
      <c r="PTP14" s="13"/>
      <c r="PTQ14" s="13"/>
      <c r="PTR14" s="13"/>
      <c r="PTS14" s="13"/>
      <c r="PTT14" s="13"/>
      <c r="PTU14" s="13"/>
      <c r="PTV14" s="13"/>
      <c r="PTW14" s="13"/>
      <c r="PTX14" s="13"/>
      <c r="PTY14" s="13"/>
      <c r="PTZ14" s="13"/>
      <c r="PUA14" s="13"/>
      <c r="PUB14" s="13"/>
      <c r="PUC14" s="13"/>
      <c r="PUD14" s="13"/>
      <c r="PUE14" s="13"/>
      <c r="PUF14" s="13"/>
      <c r="PUG14" s="13"/>
      <c r="PUH14" s="13"/>
      <c r="PUI14" s="13"/>
      <c r="PUJ14" s="13"/>
      <c r="PUK14" s="13"/>
      <c r="PUL14" s="13"/>
      <c r="PUM14" s="13"/>
      <c r="PUN14" s="13"/>
      <c r="PUO14" s="13"/>
      <c r="PUP14" s="13"/>
      <c r="PUQ14" s="13"/>
      <c r="PUR14" s="13"/>
      <c r="PUS14" s="13"/>
      <c r="PUT14" s="13"/>
      <c r="PUU14" s="13"/>
      <c r="PUV14" s="13"/>
      <c r="PUW14" s="13"/>
      <c r="PUX14" s="13"/>
      <c r="PUY14" s="13"/>
      <c r="PUZ14" s="13"/>
      <c r="PVA14" s="13"/>
      <c r="PVB14" s="13"/>
      <c r="PVC14" s="13"/>
      <c r="PVD14" s="13"/>
      <c r="PVE14" s="13"/>
      <c r="PVF14" s="13"/>
      <c r="PVG14" s="13"/>
      <c r="PVH14" s="13"/>
      <c r="PVI14" s="13"/>
      <c r="PVJ14" s="13"/>
      <c r="PVK14" s="13"/>
      <c r="PVL14" s="13"/>
      <c r="PVM14" s="13"/>
      <c r="PVN14" s="13"/>
      <c r="PVO14" s="13"/>
      <c r="PVP14" s="13"/>
      <c r="PVQ14" s="13"/>
      <c r="PVR14" s="13"/>
      <c r="PVS14" s="13"/>
      <c r="PVT14" s="13"/>
      <c r="PVU14" s="13"/>
      <c r="PVV14" s="13"/>
      <c r="PVW14" s="13"/>
      <c r="PVX14" s="13"/>
      <c r="PVY14" s="13"/>
      <c r="PVZ14" s="13"/>
      <c r="PWA14" s="13"/>
      <c r="PWB14" s="13"/>
      <c r="PWC14" s="13"/>
      <c r="PWD14" s="13"/>
      <c r="PWE14" s="13"/>
      <c r="PWF14" s="13"/>
      <c r="PWG14" s="13"/>
      <c r="PWH14" s="13"/>
      <c r="PWI14" s="13"/>
      <c r="PWJ14" s="13"/>
      <c r="PWK14" s="13"/>
      <c r="PWL14" s="13"/>
      <c r="PWM14" s="13"/>
      <c r="PWN14" s="13"/>
      <c r="PWO14" s="13"/>
      <c r="PWP14" s="13"/>
      <c r="PWQ14" s="13"/>
      <c r="PWR14" s="13"/>
      <c r="PWS14" s="13"/>
      <c r="PWT14" s="13"/>
      <c r="PWU14" s="13"/>
      <c r="PWV14" s="13"/>
      <c r="PWW14" s="13"/>
      <c r="PWX14" s="13"/>
      <c r="PWY14" s="13"/>
      <c r="PWZ14" s="13"/>
      <c r="PXA14" s="13"/>
      <c r="PXB14" s="13"/>
      <c r="PXC14" s="13"/>
      <c r="PXD14" s="13"/>
      <c r="PXE14" s="13"/>
      <c r="PXF14" s="13"/>
      <c r="PXG14" s="13"/>
      <c r="PXH14" s="13"/>
      <c r="PXI14" s="13"/>
      <c r="PXJ14" s="13"/>
      <c r="PXK14" s="13"/>
      <c r="PXL14" s="13"/>
      <c r="PXM14" s="13"/>
      <c r="PXN14" s="13"/>
      <c r="PXO14" s="13"/>
      <c r="PXP14" s="13"/>
      <c r="PXQ14" s="13"/>
      <c r="PXR14" s="13"/>
      <c r="PXS14" s="13"/>
      <c r="PXT14" s="13"/>
      <c r="PXU14" s="13"/>
      <c r="PXV14" s="13"/>
      <c r="PXW14" s="13"/>
      <c r="PXX14" s="13"/>
      <c r="PXY14" s="13"/>
      <c r="PXZ14" s="13"/>
      <c r="PYA14" s="13"/>
      <c r="PYB14" s="13"/>
      <c r="PYC14" s="13"/>
      <c r="PYD14" s="13"/>
      <c r="PYE14" s="13"/>
      <c r="PYF14" s="13"/>
      <c r="PYG14" s="13"/>
      <c r="PYH14" s="13"/>
      <c r="PYI14" s="13"/>
      <c r="PYJ14" s="13"/>
      <c r="PYK14" s="13"/>
      <c r="PYL14" s="13"/>
      <c r="PYM14" s="13"/>
      <c r="PYN14" s="13"/>
      <c r="PYO14" s="13"/>
      <c r="PYP14" s="13"/>
      <c r="PYQ14" s="13"/>
      <c r="PYR14" s="13"/>
      <c r="PYS14" s="13"/>
      <c r="PYT14" s="13"/>
      <c r="PYU14" s="13"/>
      <c r="PYV14" s="13"/>
      <c r="PYW14" s="13"/>
      <c r="PYX14" s="13"/>
      <c r="PYY14" s="13"/>
      <c r="PYZ14" s="13"/>
      <c r="PZA14" s="13"/>
      <c r="PZB14" s="13"/>
      <c r="PZC14" s="13"/>
      <c r="PZD14" s="13"/>
      <c r="PZE14" s="13"/>
      <c r="PZF14" s="13"/>
      <c r="PZG14" s="13"/>
      <c r="PZH14" s="13"/>
      <c r="PZI14" s="13"/>
      <c r="PZJ14" s="13"/>
      <c r="PZK14" s="13"/>
      <c r="PZL14" s="13"/>
      <c r="PZM14" s="13"/>
      <c r="PZN14" s="13"/>
      <c r="PZO14" s="13"/>
      <c r="PZP14" s="13"/>
      <c r="PZQ14" s="13"/>
      <c r="PZR14" s="13"/>
      <c r="PZS14" s="13"/>
      <c r="PZT14" s="13"/>
      <c r="PZU14" s="13"/>
      <c r="PZV14" s="13"/>
      <c r="PZW14" s="13"/>
      <c r="PZX14" s="13"/>
      <c r="PZY14" s="13"/>
      <c r="PZZ14" s="13"/>
      <c r="QAA14" s="13"/>
      <c r="QAB14" s="13"/>
      <c r="QAC14" s="13"/>
      <c r="QAD14" s="13"/>
      <c r="QAE14" s="13"/>
      <c r="QAF14" s="13"/>
      <c r="QAG14" s="13"/>
      <c r="QAH14" s="13"/>
      <c r="QAI14" s="13"/>
      <c r="QAJ14" s="13"/>
      <c r="QAK14" s="13"/>
      <c r="QAL14" s="13"/>
      <c r="QAM14" s="13"/>
      <c r="QAN14" s="13"/>
      <c r="QAO14" s="13"/>
      <c r="QAP14" s="13"/>
      <c r="QAQ14" s="13"/>
      <c r="QAR14" s="13"/>
      <c r="QAS14" s="13"/>
      <c r="QAT14" s="13"/>
      <c r="QAU14" s="13"/>
      <c r="QAV14" s="13"/>
      <c r="QAW14" s="13"/>
      <c r="QAX14" s="13"/>
      <c r="QAY14" s="13"/>
      <c r="QAZ14" s="13"/>
      <c r="QBA14" s="13"/>
      <c r="QBB14" s="13"/>
      <c r="QBC14" s="13"/>
      <c r="QBD14" s="13"/>
      <c r="QBE14" s="13"/>
      <c r="QBF14" s="13"/>
      <c r="QBG14" s="13"/>
      <c r="QBH14" s="13"/>
      <c r="QBI14" s="13"/>
      <c r="QBJ14" s="13"/>
      <c r="QBK14" s="13"/>
      <c r="QBL14" s="13"/>
      <c r="QBM14" s="13"/>
      <c r="QBN14" s="13"/>
      <c r="QBO14" s="13"/>
      <c r="QBP14" s="13"/>
      <c r="QBQ14" s="13"/>
      <c r="QBR14" s="13"/>
      <c r="QBS14" s="13"/>
      <c r="QBT14" s="13"/>
      <c r="QBU14" s="13"/>
      <c r="QBV14" s="13"/>
      <c r="QBW14" s="13"/>
      <c r="QBX14" s="13"/>
      <c r="QBY14" s="13"/>
      <c r="QBZ14" s="13"/>
      <c r="QCA14" s="13"/>
      <c r="QCB14" s="13"/>
      <c r="QCC14" s="13"/>
      <c r="QCD14" s="13"/>
      <c r="QCE14" s="13"/>
      <c r="QCF14" s="13"/>
      <c r="QCG14" s="13"/>
      <c r="QCH14" s="13"/>
      <c r="QCI14" s="13"/>
      <c r="QCJ14" s="13"/>
      <c r="QCK14" s="13"/>
      <c r="QCL14" s="13"/>
      <c r="QCM14" s="13"/>
      <c r="QCN14" s="13"/>
      <c r="QCO14" s="13"/>
      <c r="QCP14" s="13"/>
      <c r="QCQ14" s="13"/>
      <c r="QCR14" s="13"/>
      <c r="QCS14" s="13"/>
      <c r="QCT14" s="13"/>
      <c r="QCU14" s="13"/>
      <c r="QCV14" s="13"/>
      <c r="QCW14" s="13"/>
      <c r="QCX14" s="13"/>
      <c r="QCY14" s="13"/>
      <c r="QCZ14" s="13"/>
      <c r="QDA14" s="13"/>
      <c r="QDB14" s="13"/>
      <c r="QDC14" s="13"/>
      <c r="QDD14" s="13"/>
      <c r="QDE14" s="13"/>
      <c r="QDF14" s="13"/>
      <c r="QDG14" s="13"/>
      <c r="QDH14" s="13"/>
      <c r="QDI14" s="13"/>
      <c r="QDJ14" s="13"/>
      <c r="QDK14" s="13"/>
      <c r="QDL14" s="13"/>
      <c r="QDM14" s="13"/>
      <c r="QDN14" s="13"/>
      <c r="QDO14" s="13"/>
      <c r="QDP14" s="13"/>
      <c r="QDQ14" s="13"/>
      <c r="QDR14" s="13"/>
      <c r="QDS14" s="13"/>
      <c r="QDT14" s="13"/>
      <c r="QDU14" s="13"/>
      <c r="QDV14" s="13"/>
      <c r="QDW14" s="13"/>
      <c r="QDX14" s="13"/>
      <c r="QDY14" s="13"/>
      <c r="QDZ14" s="13"/>
      <c r="QEA14" s="13"/>
      <c r="QEB14" s="13"/>
      <c r="QEC14" s="13"/>
      <c r="QED14" s="13"/>
      <c r="QEE14" s="13"/>
      <c r="QEF14" s="13"/>
      <c r="QEG14" s="13"/>
      <c r="QEH14" s="13"/>
      <c r="QEI14" s="13"/>
      <c r="QEJ14" s="13"/>
      <c r="QEK14" s="13"/>
      <c r="QEL14" s="13"/>
      <c r="QEM14" s="13"/>
      <c r="QEN14" s="13"/>
      <c r="QEO14" s="13"/>
      <c r="QEP14" s="13"/>
      <c r="QEQ14" s="13"/>
      <c r="QER14" s="13"/>
      <c r="QES14" s="13"/>
      <c r="QET14" s="13"/>
      <c r="QEU14" s="13"/>
      <c r="QEV14" s="13"/>
      <c r="QEW14" s="13"/>
      <c r="QEX14" s="13"/>
      <c r="QEY14" s="13"/>
      <c r="QEZ14" s="13"/>
      <c r="QFA14" s="13"/>
      <c r="QFB14" s="13"/>
      <c r="QFC14" s="13"/>
      <c r="QFD14" s="13"/>
      <c r="QFE14" s="13"/>
      <c r="QFF14" s="13"/>
      <c r="QFG14" s="13"/>
      <c r="QFH14" s="13"/>
      <c r="QFI14" s="13"/>
      <c r="QFJ14" s="13"/>
      <c r="QFK14" s="13"/>
      <c r="QFL14" s="13"/>
      <c r="QFM14" s="13"/>
      <c r="QFN14" s="13"/>
      <c r="QFO14" s="13"/>
      <c r="QFP14" s="13"/>
      <c r="QFQ14" s="13"/>
      <c r="QFR14" s="13"/>
      <c r="QFS14" s="13"/>
      <c r="QFT14" s="13"/>
      <c r="QFU14" s="13"/>
      <c r="QFV14" s="13"/>
      <c r="QFW14" s="13"/>
      <c r="QFX14" s="13"/>
      <c r="QFY14" s="13"/>
      <c r="QFZ14" s="13"/>
      <c r="QGA14" s="13"/>
      <c r="QGB14" s="13"/>
      <c r="QGC14" s="13"/>
      <c r="QGD14" s="13"/>
      <c r="QGE14" s="13"/>
      <c r="QGF14" s="13"/>
      <c r="QGG14" s="13"/>
      <c r="QGH14" s="13"/>
      <c r="QGI14" s="13"/>
      <c r="QGJ14" s="13"/>
      <c r="QGK14" s="13"/>
      <c r="QGL14" s="13"/>
      <c r="QGM14" s="13"/>
      <c r="QGN14" s="13"/>
      <c r="QGO14" s="13"/>
      <c r="QGP14" s="13"/>
      <c r="QGQ14" s="13"/>
      <c r="QGR14" s="13"/>
      <c r="QGS14" s="13"/>
      <c r="QGT14" s="13"/>
      <c r="QGU14" s="13"/>
      <c r="QGV14" s="13"/>
      <c r="QGW14" s="13"/>
      <c r="QGX14" s="13"/>
      <c r="QGY14" s="13"/>
      <c r="QGZ14" s="13"/>
      <c r="QHA14" s="13"/>
      <c r="QHB14" s="13"/>
      <c r="QHC14" s="13"/>
      <c r="QHD14" s="13"/>
      <c r="QHE14" s="13"/>
      <c r="QHF14" s="13"/>
      <c r="QHG14" s="13"/>
      <c r="QHH14" s="13"/>
      <c r="QHI14" s="13"/>
      <c r="QHJ14" s="13"/>
      <c r="QHK14" s="13"/>
      <c r="QHL14" s="13"/>
      <c r="QHM14" s="13"/>
      <c r="QHN14" s="13"/>
      <c r="QHO14" s="13"/>
      <c r="QHP14" s="13"/>
      <c r="QHQ14" s="13"/>
      <c r="QHR14" s="13"/>
      <c r="QHS14" s="13"/>
      <c r="QHT14" s="13"/>
      <c r="QHU14" s="13"/>
      <c r="QHV14" s="13"/>
      <c r="QHW14" s="13"/>
      <c r="QHX14" s="13"/>
      <c r="QHY14" s="13"/>
      <c r="QHZ14" s="13"/>
      <c r="QIA14" s="13"/>
      <c r="QIB14" s="13"/>
      <c r="QIC14" s="13"/>
      <c r="QID14" s="13"/>
      <c r="QIE14" s="13"/>
      <c r="QIF14" s="13"/>
      <c r="QIG14" s="13"/>
      <c r="QIH14" s="13"/>
      <c r="QII14" s="13"/>
      <c r="QIJ14" s="13"/>
      <c r="QIK14" s="13"/>
      <c r="QIL14" s="13"/>
      <c r="QIM14" s="13"/>
      <c r="QIN14" s="13"/>
      <c r="QIO14" s="13"/>
      <c r="QIP14" s="13"/>
      <c r="QIQ14" s="13"/>
      <c r="QIR14" s="13"/>
      <c r="QIS14" s="13"/>
      <c r="QIT14" s="13"/>
      <c r="QIU14" s="13"/>
      <c r="QIV14" s="13"/>
      <c r="QIW14" s="13"/>
      <c r="QIX14" s="13"/>
      <c r="QIY14" s="13"/>
      <c r="QIZ14" s="13"/>
      <c r="QJA14" s="13"/>
      <c r="QJB14" s="13"/>
      <c r="QJC14" s="13"/>
      <c r="QJD14" s="13"/>
      <c r="QJE14" s="13"/>
      <c r="QJF14" s="13"/>
      <c r="QJG14" s="13"/>
      <c r="QJH14" s="13"/>
      <c r="QJI14" s="13"/>
      <c r="QJJ14" s="13"/>
      <c r="QJK14" s="13"/>
      <c r="QJL14" s="13"/>
      <c r="QJM14" s="13"/>
      <c r="QJN14" s="13"/>
      <c r="QJO14" s="13"/>
      <c r="QJP14" s="13"/>
      <c r="QJQ14" s="13"/>
      <c r="QJR14" s="13"/>
      <c r="QJS14" s="13"/>
      <c r="QJT14" s="13"/>
      <c r="QJU14" s="13"/>
      <c r="QJV14" s="13"/>
      <c r="QJW14" s="13"/>
      <c r="QJX14" s="13"/>
      <c r="QJY14" s="13"/>
      <c r="QJZ14" s="13"/>
      <c r="QKA14" s="13"/>
      <c r="QKB14" s="13"/>
      <c r="QKC14" s="13"/>
      <c r="QKD14" s="13"/>
      <c r="QKE14" s="13"/>
      <c r="QKF14" s="13"/>
      <c r="QKG14" s="13"/>
      <c r="QKH14" s="13"/>
      <c r="QKI14" s="13"/>
      <c r="QKJ14" s="13"/>
      <c r="QKK14" s="13"/>
      <c r="QKL14" s="13"/>
      <c r="QKM14" s="13"/>
      <c r="QKN14" s="13"/>
      <c r="QKO14" s="13"/>
      <c r="QKP14" s="13"/>
      <c r="QKQ14" s="13"/>
      <c r="QKR14" s="13"/>
      <c r="QKS14" s="13"/>
      <c r="QKT14" s="13"/>
      <c r="QKU14" s="13"/>
      <c r="QKV14" s="13"/>
      <c r="QKW14" s="13"/>
      <c r="QKX14" s="13"/>
      <c r="QKY14" s="13"/>
      <c r="QKZ14" s="13"/>
      <c r="QLA14" s="13"/>
      <c r="QLB14" s="13"/>
      <c r="QLC14" s="13"/>
      <c r="QLD14" s="13"/>
      <c r="QLE14" s="13"/>
      <c r="QLF14" s="13"/>
      <c r="QLG14" s="13"/>
      <c r="QLH14" s="13"/>
      <c r="QLI14" s="13"/>
      <c r="QLJ14" s="13"/>
      <c r="QLK14" s="13"/>
      <c r="QLL14" s="13"/>
      <c r="QLM14" s="13"/>
      <c r="QLN14" s="13"/>
      <c r="QLO14" s="13"/>
      <c r="QLP14" s="13"/>
      <c r="QLQ14" s="13"/>
      <c r="QLR14" s="13"/>
      <c r="QLS14" s="13"/>
      <c r="QLT14" s="13"/>
      <c r="QLU14" s="13"/>
      <c r="QLV14" s="13"/>
      <c r="QLW14" s="13"/>
      <c r="QLX14" s="13"/>
      <c r="QLY14" s="13"/>
      <c r="QLZ14" s="13"/>
      <c r="QMA14" s="13"/>
      <c r="QMB14" s="13"/>
      <c r="QMC14" s="13"/>
      <c r="QMD14" s="13"/>
      <c r="QME14" s="13"/>
      <c r="QMF14" s="13"/>
      <c r="QMG14" s="13"/>
      <c r="QMH14" s="13"/>
      <c r="QMI14" s="13"/>
      <c r="QMJ14" s="13"/>
      <c r="QMK14" s="13"/>
      <c r="QML14" s="13"/>
      <c r="QMM14" s="13"/>
      <c r="QMN14" s="13"/>
      <c r="QMO14" s="13"/>
      <c r="QMP14" s="13"/>
      <c r="QMQ14" s="13"/>
      <c r="QMR14" s="13"/>
      <c r="QMS14" s="13"/>
      <c r="QMT14" s="13"/>
      <c r="QMU14" s="13"/>
      <c r="QMV14" s="13"/>
      <c r="QMW14" s="13"/>
      <c r="QMX14" s="13"/>
      <c r="QMY14" s="13"/>
      <c r="QMZ14" s="13"/>
      <c r="QNA14" s="13"/>
      <c r="QNB14" s="13"/>
      <c r="QNC14" s="13"/>
      <c r="QND14" s="13"/>
      <c r="QNE14" s="13"/>
      <c r="QNF14" s="13"/>
      <c r="QNG14" s="13"/>
      <c r="QNH14" s="13"/>
      <c r="QNI14" s="13"/>
      <c r="QNJ14" s="13"/>
      <c r="QNK14" s="13"/>
      <c r="QNL14" s="13"/>
      <c r="QNM14" s="13"/>
      <c r="QNN14" s="13"/>
      <c r="QNO14" s="13"/>
      <c r="QNP14" s="13"/>
      <c r="QNQ14" s="13"/>
      <c r="QNR14" s="13"/>
      <c r="QNS14" s="13"/>
      <c r="QNT14" s="13"/>
      <c r="QNU14" s="13"/>
      <c r="QNV14" s="13"/>
      <c r="QNW14" s="13"/>
      <c r="QNX14" s="13"/>
      <c r="QNY14" s="13"/>
      <c r="QNZ14" s="13"/>
      <c r="QOA14" s="13"/>
      <c r="QOB14" s="13"/>
      <c r="QOC14" s="13"/>
      <c r="QOD14" s="13"/>
      <c r="QOE14" s="13"/>
      <c r="QOF14" s="13"/>
      <c r="QOG14" s="13"/>
      <c r="QOH14" s="13"/>
      <c r="QOI14" s="13"/>
      <c r="QOJ14" s="13"/>
      <c r="QOK14" s="13"/>
      <c r="QOL14" s="13"/>
      <c r="QOM14" s="13"/>
      <c r="QON14" s="13"/>
      <c r="QOO14" s="13"/>
      <c r="QOP14" s="13"/>
      <c r="QOQ14" s="13"/>
      <c r="QOR14" s="13"/>
      <c r="QOS14" s="13"/>
      <c r="QOT14" s="13"/>
      <c r="QOU14" s="13"/>
      <c r="QOV14" s="13"/>
      <c r="QOW14" s="13"/>
      <c r="QOX14" s="13"/>
      <c r="QOY14" s="13"/>
      <c r="QOZ14" s="13"/>
      <c r="QPA14" s="13"/>
      <c r="QPB14" s="13"/>
      <c r="QPC14" s="13"/>
      <c r="QPD14" s="13"/>
      <c r="QPE14" s="13"/>
      <c r="QPF14" s="13"/>
      <c r="QPG14" s="13"/>
      <c r="QPH14" s="13"/>
      <c r="QPI14" s="13"/>
      <c r="QPJ14" s="13"/>
      <c r="QPK14" s="13"/>
      <c r="QPL14" s="13"/>
      <c r="QPM14" s="13"/>
      <c r="QPN14" s="13"/>
      <c r="QPO14" s="13"/>
      <c r="QPP14" s="13"/>
      <c r="QPQ14" s="13"/>
      <c r="QPR14" s="13"/>
      <c r="QPS14" s="13"/>
      <c r="QPT14" s="13"/>
      <c r="QPU14" s="13"/>
      <c r="QPV14" s="13"/>
      <c r="QPW14" s="13"/>
      <c r="QPX14" s="13"/>
      <c r="QPY14" s="13"/>
      <c r="QPZ14" s="13"/>
      <c r="QQA14" s="13"/>
      <c r="QQB14" s="13"/>
      <c r="QQC14" s="13"/>
      <c r="QQD14" s="13"/>
      <c r="QQE14" s="13"/>
      <c r="QQF14" s="13"/>
      <c r="QQG14" s="13"/>
      <c r="QQH14" s="13"/>
      <c r="QQI14" s="13"/>
      <c r="QQJ14" s="13"/>
      <c r="QQK14" s="13"/>
      <c r="QQL14" s="13"/>
      <c r="QQM14" s="13"/>
      <c r="QQN14" s="13"/>
      <c r="QQO14" s="13"/>
      <c r="QQP14" s="13"/>
      <c r="QQQ14" s="13"/>
      <c r="QQR14" s="13"/>
      <c r="QQS14" s="13"/>
      <c r="QQT14" s="13"/>
      <c r="QQU14" s="13"/>
      <c r="QQV14" s="13"/>
      <c r="QQW14" s="13"/>
      <c r="QQX14" s="13"/>
      <c r="QQY14" s="13"/>
      <c r="QQZ14" s="13"/>
      <c r="QRA14" s="13"/>
      <c r="QRB14" s="13"/>
      <c r="QRC14" s="13"/>
      <c r="QRD14" s="13"/>
      <c r="QRE14" s="13"/>
      <c r="QRF14" s="13"/>
      <c r="QRG14" s="13"/>
      <c r="QRH14" s="13"/>
      <c r="QRI14" s="13"/>
      <c r="QRJ14" s="13"/>
      <c r="QRK14" s="13"/>
      <c r="QRL14" s="13"/>
      <c r="QRM14" s="13"/>
      <c r="QRN14" s="13"/>
      <c r="QRO14" s="13"/>
      <c r="QRP14" s="13"/>
      <c r="QRQ14" s="13"/>
      <c r="QRR14" s="13"/>
      <c r="QRS14" s="13"/>
      <c r="QRT14" s="13"/>
      <c r="QRU14" s="13"/>
      <c r="QRV14" s="13"/>
      <c r="QRW14" s="13"/>
      <c r="QRX14" s="13"/>
      <c r="QRY14" s="13"/>
      <c r="QRZ14" s="13"/>
      <c r="QSA14" s="13"/>
      <c r="QSB14" s="13"/>
      <c r="QSC14" s="13"/>
      <c r="QSD14" s="13"/>
      <c r="QSE14" s="13"/>
      <c r="QSF14" s="13"/>
      <c r="QSG14" s="13"/>
      <c r="QSH14" s="13"/>
      <c r="QSI14" s="13"/>
      <c r="QSJ14" s="13"/>
      <c r="QSK14" s="13"/>
      <c r="QSL14" s="13"/>
      <c r="QSM14" s="13"/>
      <c r="QSN14" s="13"/>
      <c r="QSO14" s="13"/>
      <c r="QSP14" s="13"/>
      <c r="QSQ14" s="13"/>
      <c r="QSR14" s="13"/>
      <c r="QSS14" s="13"/>
      <c r="QST14" s="13"/>
      <c r="QSU14" s="13"/>
      <c r="QSV14" s="13"/>
      <c r="QSW14" s="13"/>
      <c r="QSX14" s="13"/>
      <c r="QSY14" s="13"/>
      <c r="QSZ14" s="13"/>
      <c r="QTA14" s="13"/>
      <c r="QTB14" s="13"/>
      <c r="QTC14" s="13"/>
      <c r="QTD14" s="13"/>
      <c r="QTE14" s="13"/>
      <c r="QTF14" s="13"/>
      <c r="QTG14" s="13"/>
      <c r="QTH14" s="13"/>
      <c r="QTI14" s="13"/>
      <c r="QTJ14" s="13"/>
      <c r="QTK14" s="13"/>
      <c r="QTL14" s="13"/>
      <c r="QTM14" s="13"/>
      <c r="QTN14" s="13"/>
      <c r="QTO14" s="13"/>
      <c r="QTP14" s="13"/>
      <c r="QTQ14" s="13"/>
      <c r="QTR14" s="13"/>
      <c r="QTS14" s="13"/>
      <c r="QTT14" s="13"/>
      <c r="QTU14" s="13"/>
      <c r="QTV14" s="13"/>
      <c r="QTW14" s="13"/>
      <c r="QTX14" s="13"/>
      <c r="QTY14" s="13"/>
      <c r="QTZ14" s="13"/>
      <c r="QUA14" s="13"/>
      <c r="QUB14" s="13"/>
      <c r="QUC14" s="13"/>
      <c r="QUD14" s="13"/>
      <c r="QUE14" s="13"/>
      <c r="QUF14" s="13"/>
      <c r="QUG14" s="13"/>
      <c r="QUH14" s="13"/>
      <c r="QUI14" s="13"/>
      <c r="QUJ14" s="13"/>
      <c r="QUK14" s="13"/>
      <c r="QUL14" s="13"/>
      <c r="QUM14" s="13"/>
      <c r="QUN14" s="13"/>
      <c r="QUO14" s="13"/>
      <c r="QUP14" s="13"/>
      <c r="QUQ14" s="13"/>
      <c r="QUR14" s="13"/>
      <c r="QUS14" s="13"/>
      <c r="QUT14" s="13"/>
      <c r="QUU14" s="13"/>
      <c r="QUV14" s="13"/>
      <c r="QUW14" s="13"/>
      <c r="QUX14" s="13"/>
      <c r="QUY14" s="13"/>
      <c r="QUZ14" s="13"/>
      <c r="QVA14" s="13"/>
      <c r="QVB14" s="13"/>
      <c r="QVC14" s="13"/>
      <c r="QVD14" s="13"/>
      <c r="QVE14" s="13"/>
      <c r="QVF14" s="13"/>
      <c r="QVG14" s="13"/>
      <c r="QVH14" s="13"/>
      <c r="QVI14" s="13"/>
      <c r="QVJ14" s="13"/>
      <c r="QVK14" s="13"/>
      <c r="QVL14" s="13"/>
      <c r="QVM14" s="13"/>
      <c r="QVN14" s="13"/>
      <c r="QVO14" s="13"/>
      <c r="QVP14" s="13"/>
      <c r="QVQ14" s="13"/>
      <c r="QVR14" s="13"/>
      <c r="QVS14" s="13"/>
      <c r="QVT14" s="13"/>
      <c r="QVU14" s="13"/>
      <c r="QVV14" s="13"/>
      <c r="QVW14" s="13"/>
      <c r="QVX14" s="13"/>
      <c r="QVY14" s="13"/>
      <c r="QVZ14" s="13"/>
      <c r="QWA14" s="13"/>
      <c r="QWB14" s="13"/>
      <c r="QWC14" s="13"/>
      <c r="QWD14" s="13"/>
      <c r="QWE14" s="13"/>
      <c r="QWF14" s="13"/>
      <c r="QWG14" s="13"/>
      <c r="QWH14" s="13"/>
      <c r="QWI14" s="13"/>
      <c r="QWJ14" s="13"/>
      <c r="QWK14" s="13"/>
      <c r="QWL14" s="13"/>
      <c r="QWM14" s="13"/>
      <c r="QWN14" s="13"/>
      <c r="QWO14" s="13"/>
      <c r="QWP14" s="13"/>
      <c r="QWQ14" s="13"/>
      <c r="QWR14" s="13"/>
      <c r="QWS14" s="13"/>
      <c r="QWT14" s="13"/>
      <c r="QWU14" s="13"/>
      <c r="QWV14" s="13"/>
      <c r="QWW14" s="13"/>
      <c r="QWX14" s="13"/>
      <c r="QWY14" s="13"/>
      <c r="QWZ14" s="13"/>
      <c r="QXA14" s="13"/>
      <c r="QXB14" s="13"/>
      <c r="QXC14" s="13"/>
      <c r="QXD14" s="13"/>
      <c r="QXE14" s="13"/>
      <c r="QXF14" s="13"/>
      <c r="QXG14" s="13"/>
      <c r="QXH14" s="13"/>
      <c r="QXI14" s="13"/>
      <c r="QXJ14" s="13"/>
      <c r="QXK14" s="13"/>
      <c r="QXL14" s="13"/>
      <c r="QXM14" s="13"/>
      <c r="QXN14" s="13"/>
      <c r="QXO14" s="13"/>
      <c r="QXP14" s="13"/>
      <c r="QXQ14" s="13"/>
      <c r="QXR14" s="13"/>
      <c r="QXS14" s="13"/>
      <c r="QXT14" s="13"/>
      <c r="QXU14" s="13"/>
      <c r="QXV14" s="13"/>
      <c r="QXW14" s="13"/>
      <c r="QXX14" s="13"/>
      <c r="QXY14" s="13"/>
      <c r="QXZ14" s="13"/>
      <c r="QYA14" s="13"/>
      <c r="QYB14" s="13"/>
      <c r="QYC14" s="13"/>
      <c r="QYD14" s="13"/>
      <c r="QYE14" s="13"/>
      <c r="QYF14" s="13"/>
      <c r="QYG14" s="13"/>
      <c r="QYH14" s="13"/>
      <c r="QYI14" s="13"/>
      <c r="QYJ14" s="13"/>
      <c r="QYK14" s="13"/>
      <c r="QYL14" s="13"/>
      <c r="QYM14" s="13"/>
      <c r="QYN14" s="13"/>
      <c r="QYO14" s="13"/>
      <c r="QYP14" s="13"/>
      <c r="QYQ14" s="13"/>
      <c r="QYR14" s="13"/>
      <c r="QYS14" s="13"/>
      <c r="QYT14" s="13"/>
      <c r="QYU14" s="13"/>
      <c r="QYV14" s="13"/>
      <c r="QYW14" s="13"/>
      <c r="QYX14" s="13"/>
      <c r="QYY14" s="13"/>
      <c r="QYZ14" s="13"/>
      <c r="QZA14" s="13"/>
      <c r="QZB14" s="13"/>
      <c r="QZC14" s="13"/>
      <c r="QZD14" s="13"/>
      <c r="QZE14" s="13"/>
      <c r="QZF14" s="13"/>
      <c r="QZG14" s="13"/>
      <c r="QZH14" s="13"/>
      <c r="QZI14" s="13"/>
      <c r="QZJ14" s="13"/>
      <c r="QZK14" s="13"/>
      <c r="QZL14" s="13"/>
      <c r="QZM14" s="13"/>
      <c r="QZN14" s="13"/>
      <c r="QZO14" s="13"/>
      <c r="QZP14" s="13"/>
      <c r="QZQ14" s="13"/>
      <c r="QZR14" s="13"/>
      <c r="QZS14" s="13"/>
      <c r="QZT14" s="13"/>
      <c r="QZU14" s="13"/>
      <c r="QZV14" s="13"/>
      <c r="QZW14" s="13"/>
      <c r="QZX14" s="13"/>
      <c r="QZY14" s="13"/>
      <c r="QZZ14" s="13"/>
      <c r="RAA14" s="13"/>
      <c r="RAB14" s="13"/>
      <c r="RAC14" s="13"/>
      <c r="RAD14" s="13"/>
      <c r="RAE14" s="13"/>
      <c r="RAF14" s="13"/>
      <c r="RAG14" s="13"/>
      <c r="RAH14" s="13"/>
      <c r="RAI14" s="13"/>
      <c r="RAJ14" s="13"/>
      <c r="RAK14" s="13"/>
      <c r="RAL14" s="13"/>
      <c r="RAM14" s="13"/>
      <c r="RAN14" s="13"/>
      <c r="RAO14" s="13"/>
      <c r="RAP14" s="13"/>
      <c r="RAQ14" s="13"/>
      <c r="RAR14" s="13"/>
      <c r="RAS14" s="13"/>
      <c r="RAT14" s="13"/>
      <c r="RAU14" s="13"/>
      <c r="RAV14" s="13"/>
      <c r="RAW14" s="13"/>
      <c r="RAX14" s="13"/>
      <c r="RAY14" s="13"/>
      <c r="RAZ14" s="13"/>
      <c r="RBA14" s="13"/>
      <c r="RBB14" s="13"/>
      <c r="RBC14" s="13"/>
      <c r="RBD14" s="13"/>
      <c r="RBE14" s="13"/>
      <c r="RBF14" s="13"/>
      <c r="RBG14" s="13"/>
      <c r="RBH14" s="13"/>
      <c r="RBI14" s="13"/>
      <c r="RBJ14" s="13"/>
      <c r="RBK14" s="13"/>
      <c r="RBL14" s="13"/>
      <c r="RBM14" s="13"/>
      <c r="RBN14" s="13"/>
      <c r="RBO14" s="13"/>
      <c r="RBP14" s="13"/>
      <c r="RBQ14" s="13"/>
      <c r="RBR14" s="13"/>
      <c r="RBS14" s="13"/>
      <c r="RBT14" s="13"/>
      <c r="RBU14" s="13"/>
      <c r="RBV14" s="13"/>
      <c r="RBW14" s="13"/>
      <c r="RBX14" s="13"/>
      <c r="RBY14" s="13"/>
      <c r="RBZ14" s="13"/>
      <c r="RCA14" s="13"/>
      <c r="RCB14" s="13"/>
      <c r="RCC14" s="13"/>
      <c r="RCD14" s="13"/>
      <c r="RCE14" s="13"/>
      <c r="RCF14" s="13"/>
      <c r="RCG14" s="13"/>
      <c r="RCH14" s="13"/>
      <c r="RCI14" s="13"/>
      <c r="RCJ14" s="13"/>
      <c r="RCK14" s="13"/>
      <c r="RCL14" s="13"/>
      <c r="RCM14" s="13"/>
      <c r="RCN14" s="13"/>
      <c r="RCO14" s="13"/>
      <c r="RCP14" s="13"/>
      <c r="RCQ14" s="13"/>
      <c r="RCR14" s="13"/>
      <c r="RCS14" s="13"/>
      <c r="RCT14" s="13"/>
      <c r="RCU14" s="13"/>
      <c r="RCV14" s="13"/>
      <c r="RCW14" s="13"/>
      <c r="RCX14" s="13"/>
      <c r="RCY14" s="13"/>
      <c r="RCZ14" s="13"/>
      <c r="RDA14" s="13"/>
      <c r="RDB14" s="13"/>
      <c r="RDC14" s="13"/>
      <c r="RDD14" s="13"/>
      <c r="RDE14" s="13"/>
      <c r="RDF14" s="13"/>
      <c r="RDG14" s="13"/>
      <c r="RDH14" s="13"/>
      <c r="RDI14" s="13"/>
      <c r="RDJ14" s="13"/>
      <c r="RDK14" s="13"/>
      <c r="RDL14" s="13"/>
      <c r="RDM14" s="13"/>
      <c r="RDN14" s="13"/>
      <c r="RDO14" s="13"/>
      <c r="RDP14" s="13"/>
      <c r="RDQ14" s="13"/>
      <c r="RDR14" s="13"/>
      <c r="RDS14" s="13"/>
      <c r="RDT14" s="13"/>
      <c r="RDU14" s="13"/>
      <c r="RDV14" s="13"/>
      <c r="RDW14" s="13"/>
      <c r="RDX14" s="13"/>
      <c r="RDY14" s="13"/>
      <c r="RDZ14" s="13"/>
      <c r="REA14" s="13"/>
      <c r="REB14" s="13"/>
      <c r="REC14" s="13"/>
      <c r="RED14" s="13"/>
      <c r="REE14" s="13"/>
      <c r="REF14" s="13"/>
      <c r="REG14" s="13"/>
      <c r="REH14" s="13"/>
      <c r="REI14" s="13"/>
      <c r="REJ14" s="13"/>
      <c r="REK14" s="13"/>
      <c r="REL14" s="13"/>
      <c r="REM14" s="13"/>
      <c r="REN14" s="13"/>
      <c r="REO14" s="13"/>
      <c r="REP14" s="13"/>
      <c r="REQ14" s="13"/>
      <c r="RER14" s="13"/>
      <c r="RES14" s="13"/>
      <c r="RET14" s="13"/>
      <c r="REU14" s="13"/>
      <c r="REV14" s="13"/>
      <c r="REW14" s="13"/>
      <c r="REX14" s="13"/>
      <c r="REY14" s="13"/>
      <c r="REZ14" s="13"/>
      <c r="RFA14" s="13"/>
      <c r="RFB14" s="13"/>
      <c r="RFC14" s="13"/>
      <c r="RFD14" s="13"/>
      <c r="RFE14" s="13"/>
      <c r="RFF14" s="13"/>
      <c r="RFG14" s="13"/>
      <c r="RFH14" s="13"/>
      <c r="RFI14" s="13"/>
      <c r="RFJ14" s="13"/>
      <c r="RFK14" s="13"/>
      <c r="RFL14" s="13"/>
      <c r="RFM14" s="13"/>
      <c r="RFN14" s="13"/>
      <c r="RFO14" s="13"/>
      <c r="RFP14" s="13"/>
      <c r="RFQ14" s="13"/>
      <c r="RFR14" s="13"/>
      <c r="RFS14" s="13"/>
      <c r="RFT14" s="13"/>
      <c r="RFU14" s="13"/>
      <c r="RFV14" s="13"/>
      <c r="RFW14" s="13"/>
      <c r="RFX14" s="13"/>
      <c r="RFY14" s="13"/>
      <c r="RFZ14" s="13"/>
      <c r="RGA14" s="13"/>
      <c r="RGB14" s="13"/>
      <c r="RGC14" s="13"/>
      <c r="RGD14" s="13"/>
      <c r="RGE14" s="13"/>
      <c r="RGF14" s="13"/>
      <c r="RGG14" s="13"/>
      <c r="RGH14" s="13"/>
      <c r="RGI14" s="13"/>
      <c r="RGJ14" s="13"/>
      <c r="RGK14" s="13"/>
      <c r="RGL14" s="13"/>
      <c r="RGM14" s="13"/>
      <c r="RGN14" s="13"/>
      <c r="RGO14" s="13"/>
      <c r="RGP14" s="13"/>
      <c r="RGQ14" s="13"/>
      <c r="RGR14" s="13"/>
      <c r="RGS14" s="13"/>
      <c r="RGT14" s="13"/>
      <c r="RGU14" s="13"/>
      <c r="RGV14" s="13"/>
      <c r="RGW14" s="13"/>
      <c r="RGX14" s="13"/>
      <c r="RGY14" s="13"/>
      <c r="RGZ14" s="13"/>
      <c r="RHA14" s="13"/>
      <c r="RHB14" s="13"/>
      <c r="RHC14" s="13"/>
      <c r="RHD14" s="13"/>
      <c r="RHE14" s="13"/>
      <c r="RHF14" s="13"/>
      <c r="RHG14" s="13"/>
      <c r="RHH14" s="13"/>
      <c r="RHI14" s="13"/>
      <c r="RHJ14" s="13"/>
      <c r="RHK14" s="13"/>
      <c r="RHL14" s="13"/>
      <c r="RHM14" s="13"/>
      <c r="RHN14" s="13"/>
      <c r="RHO14" s="13"/>
      <c r="RHP14" s="13"/>
      <c r="RHQ14" s="13"/>
      <c r="RHR14" s="13"/>
      <c r="RHS14" s="13"/>
      <c r="RHT14" s="13"/>
      <c r="RHU14" s="13"/>
      <c r="RHV14" s="13"/>
      <c r="RHW14" s="13"/>
      <c r="RHX14" s="13"/>
      <c r="RHY14" s="13"/>
      <c r="RHZ14" s="13"/>
      <c r="RIA14" s="13"/>
      <c r="RIB14" s="13"/>
      <c r="RIC14" s="13"/>
      <c r="RID14" s="13"/>
      <c r="RIE14" s="13"/>
      <c r="RIF14" s="13"/>
      <c r="RIG14" s="13"/>
      <c r="RIH14" s="13"/>
      <c r="RII14" s="13"/>
      <c r="RIJ14" s="13"/>
      <c r="RIK14" s="13"/>
      <c r="RIL14" s="13"/>
      <c r="RIM14" s="13"/>
      <c r="RIN14" s="13"/>
      <c r="RIO14" s="13"/>
      <c r="RIP14" s="13"/>
      <c r="RIQ14" s="13"/>
      <c r="RIR14" s="13"/>
      <c r="RIS14" s="13"/>
      <c r="RIT14" s="13"/>
      <c r="RIU14" s="13"/>
      <c r="RIV14" s="13"/>
      <c r="RIW14" s="13"/>
      <c r="RIX14" s="13"/>
      <c r="RIY14" s="13"/>
      <c r="RIZ14" s="13"/>
      <c r="RJA14" s="13"/>
      <c r="RJB14" s="13"/>
      <c r="RJC14" s="13"/>
      <c r="RJD14" s="13"/>
      <c r="RJE14" s="13"/>
      <c r="RJF14" s="13"/>
      <c r="RJG14" s="13"/>
      <c r="RJH14" s="13"/>
      <c r="RJI14" s="13"/>
      <c r="RJJ14" s="13"/>
      <c r="RJK14" s="13"/>
      <c r="RJL14" s="13"/>
      <c r="RJM14" s="13"/>
      <c r="RJN14" s="13"/>
      <c r="RJO14" s="13"/>
      <c r="RJP14" s="13"/>
      <c r="RJQ14" s="13"/>
      <c r="RJR14" s="13"/>
      <c r="RJS14" s="13"/>
      <c r="RJT14" s="13"/>
      <c r="RJU14" s="13"/>
      <c r="RJV14" s="13"/>
      <c r="RJW14" s="13"/>
      <c r="RJX14" s="13"/>
      <c r="RJY14" s="13"/>
      <c r="RJZ14" s="13"/>
      <c r="RKA14" s="13"/>
      <c r="RKB14" s="13"/>
      <c r="RKC14" s="13"/>
      <c r="RKD14" s="13"/>
      <c r="RKE14" s="13"/>
      <c r="RKF14" s="13"/>
      <c r="RKG14" s="13"/>
      <c r="RKH14" s="13"/>
      <c r="RKI14" s="13"/>
      <c r="RKJ14" s="13"/>
      <c r="RKK14" s="13"/>
      <c r="RKL14" s="13"/>
      <c r="RKM14" s="13"/>
      <c r="RKN14" s="13"/>
      <c r="RKO14" s="13"/>
      <c r="RKP14" s="13"/>
      <c r="RKQ14" s="13"/>
      <c r="RKR14" s="13"/>
      <c r="RKS14" s="13"/>
      <c r="RKT14" s="13"/>
      <c r="RKU14" s="13"/>
      <c r="RKV14" s="13"/>
      <c r="RKW14" s="13"/>
      <c r="RKX14" s="13"/>
      <c r="RKY14" s="13"/>
      <c r="RKZ14" s="13"/>
      <c r="RLA14" s="13"/>
      <c r="RLB14" s="13"/>
      <c r="RLC14" s="13"/>
      <c r="RLD14" s="13"/>
      <c r="RLE14" s="13"/>
      <c r="RLF14" s="13"/>
      <c r="RLG14" s="13"/>
      <c r="RLH14" s="13"/>
      <c r="RLI14" s="13"/>
      <c r="RLJ14" s="13"/>
      <c r="RLK14" s="13"/>
      <c r="RLL14" s="13"/>
      <c r="RLM14" s="13"/>
      <c r="RLN14" s="13"/>
      <c r="RLO14" s="13"/>
      <c r="RLP14" s="13"/>
      <c r="RLQ14" s="13"/>
      <c r="RLR14" s="13"/>
      <c r="RLS14" s="13"/>
      <c r="RLT14" s="13"/>
      <c r="RLU14" s="13"/>
      <c r="RLV14" s="13"/>
      <c r="RLW14" s="13"/>
      <c r="RLX14" s="13"/>
      <c r="RLY14" s="13"/>
      <c r="RLZ14" s="13"/>
      <c r="RMA14" s="13"/>
      <c r="RMB14" s="13"/>
      <c r="RMC14" s="13"/>
      <c r="RMD14" s="13"/>
      <c r="RME14" s="13"/>
      <c r="RMF14" s="13"/>
      <c r="RMG14" s="13"/>
      <c r="RMH14" s="13"/>
      <c r="RMI14" s="13"/>
      <c r="RMJ14" s="13"/>
      <c r="RMK14" s="13"/>
      <c r="RML14" s="13"/>
      <c r="RMM14" s="13"/>
      <c r="RMN14" s="13"/>
      <c r="RMO14" s="13"/>
      <c r="RMP14" s="13"/>
      <c r="RMQ14" s="13"/>
      <c r="RMR14" s="13"/>
      <c r="RMS14" s="13"/>
      <c r="RMT14" s="13"/>
      <c r="RMU14" s="13"/>
      <c r="RMV14" s="13"/>
      <c r="RMW14" s="13"/>
      <c r="RMX14" s="13"/>
      <c r="RMY14" s="13"/>
      <c r="RMZ14" s="13"/>
      <c r="RNA14" s="13"/>
      <c r="RNB14" s="13"/>
      <c r="RNC14" s="13"/>
      <c r="RND14" s="13"/>
      <c r="RNE14" s="13"/>
      <c r="RNF14" s="13"/>
      <c r="RNG14" s="13"/>
      <c r="RNH14" s="13"/>
      <c r="RNI14" s="13"/>
      <c r="RNJ14" s="13"/>
      <c r="RNK14" s="13"/>
      <c r="RNL14" s="13"/>
      <c r="RNM14" s="13"/>
      <c r="RNN14" s="13"/>
      <c r="RNO14" s="13"/>
      <c r="RNP14" s="13"/>
      <c r="RNQ14" s="13"/>
      <c r="RNR14" s="13"/>
      <c r="RNS14" s="13"/>
      <c r="RNT14" s="13"/>
      <c r="RNU14" s="13"/>
      <c r="RNV14" s="13"/>
      <c r="RNW14" s="13"/>
      <c r="RNX14" s="13"/>
      <c r="RNY14" s="13"/>
      <c r="RNZ14" s="13"/>
      <c r="ROA14" s="13"/>
      <c r="ROB14" s="13"/>
      <c r="ROC14" s="13"/>
      <c r="ROD14" s="13"/>
      <c r="ROE14" s="13"/>
      <c r="ROF14" s="13"/>
      <c r="ROG14" s="13"/>
      <c r="ROH14" s="13"/>
      <c r="ROI14" s="13"/>
      <c r="ROJ14" s="13"/>
      <c r="ROK14" s="13"/>
      <c r="ROL14" s="13"/>
      <c r="ROM14" s="13"/>
      <c r="RON14" s="13"/>
      <c r="ROO14" s="13"/>
      <c r="ROP14" s="13"/>
      <c r="ROQ14" s="13"/>
      <c r="ROR14" s="13"/>
      <c r="ROS14" s="13"/>
      <c r="ROT14" s="13"/>
      <c r="ROU14" s="13"/>
      <c r="ROV14" s="13"/>
      <c r="ROW14" s="13"/>
      <c r="ROX14" s="13"/>
      <c r="ROY14" s="13"/>
      <c r="ROZ14" s="13"/>
      <c r="RPA14" s="13"/>
      <c r="RPB14" s="13"/>
      <c r="RPC14" s="13"/>
      <c r="RPD14" s="13"/>
      <c r="RPE14" s="13"/>
      <c r="RPF14" s="13"/>
      <c r="RPG14" s="13"/>
      <c r="RPH14" s="13"/>
      <c r="RPI14" s="13"/>
      <c r="RPJ14" s="13"/>
      <c r="RPK14" s="13"/>
      <c r="RPL14" s="13"/>
      <c r="RPM14" s="13"/>
      <c r="RPN14" s="13"/>
      <c r="RPO14" s="13"/>
      <c r="RPP14" s="13"/>
      <c r="RPQ14" s="13"/>
      <c r="RPR14" s="13"/>
      <c r="RPS14" s="13"/>
      <c r="RPT14" s="13"/>
      <c r="RPU14" s="13"/>
      <c r="RPV14" s="13"/>
      <c r="RPW14" s="13"/>
      <c r="RPX14" s="13"/>
      <c r="RPY14" s="13"/>
      <c r="RPZ14" s="13"/>
      <c r="RQA14" s="13"/>
      <c r="RQB14" s="13"/>
      <c r="RQC14" s="13"/>
      <c r="RQD14" s="13"/>
      <c r="RQE14" s="13"/>
      <c r="RQF14" s="13"/>
      <c r="RQG14" s="13"/>
      <c r="RQH14" s="13"/>
      <c r="RQI14" s="13"/>
      <c r="RQJ14" s="13"/>
      <c r="RQK14" s="13"/>
      <c r="RQL14" s="13"/>
      <c r="RQM14" s="13"/>
      <c r="RQN14" s="13"/>
      <c r="RQO14" s="13"/>
      <c r="RQP14" s="13"/>
      <c r="RQQ14" s="13"/>
      <c r="RQR14" s="13"/>
      <c r="RQS14" s="13"/>
      <c r="RQT14" s="13"/>
      <c r="RQU14" s="13"/>
      <c r="RQV14" s="13"/>
      <c r="RQW14" s="13"/>
      <c r="RQX14" s="13"/>
      <c r="RQY14" s="13"/>
      <c r="RQZ14" s="13"/>
      <c r="RRA14" s="13"/>
      <c r="RRB14" s="13"/>
      <c r="RRC14" s="13"/>
      <c r="RRD14" s="13"/>
      <c r="RRE14" s="13"/>
      <c r="RRF14" s="13"/>
      <c r="RRG14" s="13"/>
      <c r="RRH14" s="13"/>
      <c r="RRI14" s="13"/>
      <c r="RRJ14" s="13"/>
      <c r="RRK14" s="13"/>
      <c r="RRL14" s="13"/>
      <c r="RRM14" s="13"/>
      <c r="RRN14" s="13"/>
      <c r="RRO14" s="13"/>
      <c r="RRP14" s="13"/>
      <c r="RRQ14" s="13"/>
      <c r="RRR14" s="13"/>
      <c r="RRS14" s="13"/>
      <c r="RRT14" s="13"/>
      <c r="RRU14" s="13"/>
      <c r="RRV14" s="13"/>
      <c r="RRW14" s="13"/>
      <c r="RRX14" s="13"/>
      <c r="RRY14" s="13"/>
      <c r="RRZ14" s="13"/>
      <c r="RSA14" s="13"/>
      <c r="RSB14" s="13"/>
      <c r="RSC14" s="13"/>
      <c r="RSD14" s="13"/>
      <c r="RSE14" s="13"/>
      <c r="RSF14" s="13"/>
      <c r="RSG14" s="13"/>
      <c r="RSH14" s="13"/>
      <c r="RSI14" s="13"/>
      <c r="RSJ14" s="13"/>
      <c r="RSK14" s="13"/>
      <c r="RSL14" s="13"/>
      <c r="RSM14" s="13"/>
      <c r="RSN14" s="13"/>
      <c r="RSO14" s="13"/>
      <c r="RSP14" s="13"/>
      <c r="RSQ14" s="13"/>
      <c r="RSR14" s="13"/>
      <c r="RSS14" s="13"/>
      <c r="RST14" s="13"/>
      <c r="RSU14" s="13"/>
      <c r="RSV14" s="13"/>
      <c r="RSW14" s="13"/>
      <c r="RSX14" s="13"/>
      <c r="RSY14" s="13"/>
      <c r="RSZ14" s="13"/>
      <c r="RTA14" s="13"/>
      <c r="RTB14" s="13"/>
      <c r="RTC14" s="13"/>
      <c r="RTD14" s="13"/>
      <c r="RTE14" s="13"/>
      <c r="RTF14" s="13"/>
      <c r="RTG14" s="13"/>
      <c r="RTH14" s="13"/>
      <c r="RTI14" s="13"/>
      <c r="RTJ14" s="13"/>
      <c r="RTK14" s="13"/>
      <c r="RTL14" s="13"/>
      <c r="RTM14" s="13"/>
      <c r="RTN14" s="13"/>
      <c r="RTO14" s="13"/>
      <c r="RTP14" s="13"/>
      <c r="RTQ14" s="13"/>
      <c r="RTR14" s="13"/>
      <c r="RTS14" s="13"/>
      <c r="RTT14" s="13"/>
      <c r="RTU14" s="13"/>
      <c r="RTV14" s="13"/>
      <c r="RTW14" s="13"/>
      <c r="RTX14" s="13"/>
      <c r="RTY14" s="13"/>
      <c r="RTZ14" s="13"/>
      <c r="RUA14" s="13"/>
      <c r="RUB14" s="13"/>
      <c r="RUC14" s="13"/>
      <c r="RUD14" s="13"/>
      <c r="RUE14" s="13"/>
      <c r="RUF14" s="13"/>
      <c r="RUG14" s="13"/>
      <c r="RUH14" s="13"/>
      <c r="RUI14" s="13"/>
      <c r="RUJ14" s="13"/>
      <c r="RUK14" s="13"/>
      <c r="RUL14" s="13"/>
      <c r="RUM14" s="13"/>
      <c r="RUN14" s="13"/>
      <c r="RUO14" s="13"/>
      <c r="RUP14" s="13"/>
      <c r="RUQ14" s="13"/>
      <c r="RUR14" s="13"/>
      <c r="RUS14" s="13"/>
      <c r="RUT14" s="13"/>
      <c r="RUU14" s="13"/>
      <c r="RUV14" s="13"/>
      <c r="RUW14" s="13"/>
      <c r="RUX14" s="13"/>
      <c r="RUY14" s="13"/>
      <c r="RUZ14" s="13"/>
      <c r="RVA14" s="13"/>
      <c r="RVB14" s="13"/>
      <c r="RVC14" s="13"/>
      <c r="RVD14" s="13"/>
      <c r="RVE14" s="13"/>
      <c r="RVF14" s="13"/>
      <c r="RVG14" s="13"/>
      <c r="RVH14" s="13"/>
      <c r="RVI14" s="13"/>
      <c r="RVJ14" s="13"/>
      <c r="RVK14" s="13"/>
      <c r="RVL14" s="13"/>
      <c r="RVM14" s="13"/>
      <c r="RVN14" s="13"/>
      <c r="RVO14" s="13"/>
      <c r="RVP14" s="13"/>
      <c r="RVQ14" s="13"/>
      <c r="RVR14" s="13"/>
      <c r="RVS14" s="13"/>
      <c r="RVT14" s="13"/>
      <c r="RVU14" s="13"/>
      <c r="RVV14" s="13"/>
      <c r="RVW14" s="13"/>
      <c r="RVX14" s="13"/>
      <c r="RVY14" s="13"/>
      <c r="RVZ14" s="13"/>
      <c r="RWA14" s="13"/>
      <c r="RWB14" s="13"/>
      <c r="RWC14" s="13"/>
      <c r="RWD14" s="13"/>
      <c r="RWE14" s="13"/>
      <c r="RWF14" s="13"/>
      <c r="RWG14" s="13"/>
      <c r="RWH14" s="13"/>
      <c r="RWI14" s="13"/>
      <c r="RWJ14" s="13"/>
      <c r="RWK14" s="13"/>
      <c r="RWL14" s="13"/>
      <c r="RWM14" s="13"/>
      <c r="RWN14" s="13"/>
      <c r="RWO14" s="13"/>
      <c r="RWP14" s="13"/>
      <c r="RWQ14" s="13"/>
      <c r="RWR14" s="13"/>
      <c r="RWS14" s="13"/>
      <c r="RWT14" s="13"/>
      <c r="RWU14" s="13"/>
      <c r="RWV14" s="13"/>
      <c r="RWW14" s="13"/>
      <c r="RWX14" s="13"/>
      <c r="RWY14" s="13"/>
      <c r="RWZ14" s="13"/>
      <c r="RXA14" s="13"/>
      <c r="RXB14" s="13"/>
      <c r="RXC14" s="13"/>
      <c r="RXD14" s="13"/>
      <c r="RXE14" s="13"/>
      <c r="RXF14" s="13"/>
      <c r="RXG14" s="13"/>
      <c r="RXH14" s="13"/>
      <c r="RXI14" s="13"/>
      <c r="RXJ14" s="13"/>
      <c r="RXK14" s="13"/>
      <c r="RXL14" s="13"/>
      <c r="RXM14" s="13"/>
      <c r="RXN14" s="13"/>
      <c r="RXO14" s="13"/>
      <c r="RXP14" s="13"/>
      <c r="RXQ14" s="13"/>
      <c r="RXR14" s="13"/>
      <c r="RXS14" s="13"/>
      <c r="RXT14" s="13"/>
      <c r="RXU14" s="13"/>
      <c r="RXV14" s="13"/>
      <c r="RXW14" s="13"/>
      <c r="RXX14" s="13"/>
      <c r="RXY14" s="13"/>
      <c r="RXZ14" s="13"/>
      <c r="RYA14" s="13"/>
      <c r="RYB14" s="13"/>
      <c r="RYC14" s="13"/>
      <c r="RYD14" s="13"/>
      <c r="RYE14" s="13"/>
      <c r="RYF14" s="13"/>
      <c r="RYG14" s="13"/>
      <c r="RYH14" s="13"/>
      <c r="RYI14" s="13"/>
      <c r="RYJ14" s="13"/>
      <c r="RYK14" s="13"/>
      <c r="RYL14" s="13"/>
      <c r="RYM14" s="13"/>
      <c r="RYN14" s="13"/>
      <c r="RYO14" s="13"/>
      <c r="RYP14" s="13"/>
      <c r="RYQ14" s="13"/>
      <c r="RYR14" s="13"/>
      <c r="RYS14" s="13"/>
      <c r="RYT14" s="13"/>
      <c r="RYU14" s="13"/>
      <c r="RYV14" s="13"/>
      <c r="RYW14" s="13"/>
      <c r="RYX14" s="13"/>
      <c r="RYY14" s="13"/>
      <c r="RYZ14" s="13"/>
      <c r="RZA14" s="13"/>
      <c r="RZB14" s="13"/>
      <c r="RZC14" s="13"/>
      <c r="RZD14" s="13"/>
      <c r="RZE14" s="13"/>
      <c r="RZF14" s="13"/>
      <c r="RZG14" s="13"/>
      <c r="RZH14" s="13"/>
      <c r="RZI14" s="13"/>
      <c r="RZJ14" s="13"/>
      <c r="RZK14" s="13"/>
      <c r="RZL14" s="13"/>
      <c r="RZM14" s="13"/>
      <c r="RZN14" s="13"/>
      <c r="RZO14" s="13"/>
      <c r="RZP14" s="13"/>
      <c r="RZQ14" s="13"/>
      <c r="RZR14" s="13"/>
      <c r="RZS14" s="13"/>
      <c r="RZT14" s="13"/>
      <c r="RZU14" s="13"/>
      <c r="RZV14" s="13"/>
      <c r="RZW14" s="13"/>
      <c r="RZX14" s="13"/>
      <c r="RZY14" s="13"/>
      <c r="RZZ14" s="13"/>
      <c r="SAA14" s="13"/>
      <c r="SAB14" s="13"/>
      <c r="SAC14" s="13"/>
      <c r="SAD14" s="13"/>
      <c r="SAE14" s="13"/>
      <c r="SAF14" s="13"/>
      <c r="SAG14" s="13"/>
      <c r="SAH14" s="13"/>
      <c r="SAI14" s="13"/>
      <c r="SAJ14" s="13"/>
      <c r="SAK14" s="13"/>
      <c r="SAL14" s="13"/>
      <c r="SAM14" s="13"/>
      <c r="SAN14" s="13"/>
      <c r="SAO14" s="13"/>
      <c r="SAP14" s="13"/>
      <c r="SAQ14" s="13"/>
      <c r="SAR14" s="13"/>
      <c r="SAS14" s="13"/>
      <c r="SAT14" s="13"/>
      <c r="SAU14" s="13"/>
      <c r="SAV14" s="13"/>
      <c r="SAW14" s="13"/>
      <c r="SAX14" s="13"/>
      <c r="SAY14" s="13"/>
      <c r="SAZ14" s="13"/>
      <c r="SBA14" s="13"/>
      <c r="SBB14" s="13"/>
      <c r="SBC14" s="13"/>
      <c r="SBD14" s="13"/>
      <c r="SBE14" s="13"/>
      <c r="SBF14" s="13"/>
      <c r="SBG14" s="13"/>
      <c r="SBH14" s="13"/>
      <c r="SBI14" s="13"/>
      <c r="SBJ14" s="13"/>
      <c r="SBK14" s="13"/>
      <c r="SBL14" s="13"/>
      <c r="SBM14" s="13"/>
      <c r="SBN14" s="13"/>
      <c r="SBO14" s="13"/>
      <c r="SBP14" s="13"/>
      <c r="SBQ14" s="13"/>
      <c r="SBR14" s="13"/>
      <c r="SBS14" s="13"/>
      <c r="SBT14" s="13"/>
      <c r="SBU14" s="13"/>
      <c r="SBV14" s="13"/>
      <c r="SBW14" s="13"/>
      <c r="SBX14" s="13"/>
      <c r="SBY14" s="13"/>
      <c r="SBZ14" s="13"/>
      <c r="SCA14" s="13"/>
      <c r="SCB14" s="13"/>
      <c r="SCC14" s="13"/>
      <c r="SCD14" s="13"/>
      <c r="SCE14" s="13"/>
      <c r="SCF14" s="13"/>
      <c r="SCG14" s="13"/>
      <c r="SCH14" s="13"/>
      <c r="SCI14" s="13"/>
      <c r="SCJ14" s="13"/>
      <c r="SCK14" s="13"/>
      <c r="SCL14" s="13"/>
      <c r="SCM14" s="13"/>
      <c r="SCN14" s="13"/>
      <c r="SCO14" s="13"/>
      <c r="SCP14" s="13"/>
      <c r="SCQ14" s="13"/>
      <c r="SCR14" s="13"/>
      <c r="SCS14" s="13"/>
      <c r="SCT14" s="13"/>
      <c r="SCU14" s="13"/>
      <c r="SCV14" s="13"/>
      <c r="SCW14" s="13"/>
      <c r="SCX14" s="13"/>
      <c r="SCY14" s="13"/>
      <c r="SCZ14" s="13"/>
      <c r="SDA14" s="13"/>
      <c r="SDB14" s="13"/>
      <c r="SDC14" s="13"/>
      <c r="SDD14" s="13"/>
      <c r="SDE14" s="13"/>
      <c r="SDF14" s="13"/>
      <c r="SDG14" s="13"/>
      <c r="SDH14" s="13"/>
      <c r="SDI14" s="13"/>
      <c r="SDJ14" s="13"/>
      <c r="SDK14" s="13"/>
      <c r="SDL14" s="13"/>
      <c r="SDM14" s="13"/>
      <c r="SDN14" s="13"/>
      <c r="SDO14" s="13"/>
      <c r="SDP14" s="13"/>
      <c r="SDQ14" s="13"/>
      <c r="SDR14" s="13"/>
      <c r="SDS14" s="13"/>
      <c r="SDT14" s="13"/>
      <c r="SDU14" s="13"/>
      <c r="SDV14" s="13"/>
      <c r="SDW14" s="13"/>
      <c r="SDX14" s="13"/>
      <c r="SDY14" s="13"/>
      <c r="SDZ14" s="13"/>
      <c r="SEA14" s="13"/>
      <c r="SEB14" s="13"/>
      <c r="SEC14" s="13"/>
      <c r="SED14" s="13"/>
      <c r="SEE14" s="13"/>
      <c r="SEF14" s="13"/>
      <c r="SEG14" s="13"/>
      <c r="SEH14" s="13"/>
      <c r="SEI14" s="13"/>
      <c r="SEJ14" s="13"/>
      <c r="SEK14" s="13"/>
      <c r="SEL14" s="13"/>
      <c r="SEM14" s="13"/>
      <c r="SEN14" s="13"/>
      <c r="SEO14" s="13"/>
      <c r="SEP14" s="13"/>
      <c r="SEQ14" s="13"/>
      <c r="SER14" s="13"/>
      <c r="SES14" s="13"/>
      <c r="SET14" s="13"/>
      <c r="SEU14" s="13"/>
      <c r="SEV14" s="13"/>
      <c r="SEW14" s="13"/>
      <c r="SEX14" s="13"/>
      <c r="SEY14" s="13"/>
      <c r="SEZ14" s="13"/>
      <c r="SFA14" s="13"/>
      <c r="SFB14" s="13"/>
      <c r="SFC14" s="13"/>
      <c r="SFD14" s="13"/>
      <c r="SFE14" s="13"/>
      <c r="SFF14" s="13"/>
      <c r="SFG14" s="13"/>
      <c r="SFH14" s="13"/>
      <c r="SFI14" s="13"/>
      <c r="SFJ14" s="13"/>
      <c r="SFK14" s="13"/>
      <c r="SFL14" s="13"/>
      <c r="SFM14" s="13"/>
      <c r="SFN14" s="13"/>
      <c r="SFO14" s="13"/>
      <c r="SFP14" s="13"/>
      <c r="SFQ14" s="13"/>
      <c r="SFR14" s="13"/>
      <c r="SFS14" s="13"/>
      <c r="SFT14" s="13"/>
      <c r="SFU14" s="13"/>
      <c r="SFV14" s="13"/>
      <c r="SFW14" s="13"/>
      <c r="SFX14" s="13"/>
      <c r="SFY14" s="13"/>
      <c r="SFZ14" s="13"/>
      <c r="SGA14" s="13"/>
      <c r="SGB14" s="13"/>
      <c r="SGC14" s="13"/>
      <c r="SGD14" s="13"/>
      <c r="SGE14" s="13"/>
      <c r="SGF14" s="13"/>
      <c r="SGG14" s="13"/>
      <c r="SGH14" s="13"/>
      <c r="SGI14" s="13"/>
      <c r="SGJ14" s="13"/>
      <c r="SGK14" s="13"/>
      <c r="SGL14" s="13"/>
      <c r="SGM14" s="13"/>
      <c r="SGN14" s="13"/>
      <c r="SGO14" s="13"/>
      <c r="SGP14" s="13"/>
      <c r="SGQ14" s="13"/>
      <c r="SGR14" s="13"/>
      <c r="SGS14" s="13"/>
      <c r="SGT14" s="13"/>
      <c r="SGU14" s="13"/>
      <c r="SGV14" s="13"/>
      <c r="SGW14" s="13"/>
      <c r="SGX14" s="13"/>
      <c r="SGY14" s="13"/>
      <c r="SGZ14" s="13"/>
      <c r="SHA14" s="13"/>
      <c r="SHB14" s="13"/>
      <c r="SHC14" s="13"/>
      <c r="SHD14" s="13"/>
      <c r="SHE14" s="13"/>
      <c r="SHF14" s="13"/>
      <c r="SHG14" s="13"/>
      <c r="SHH14" s="13"/>
      <c r="SHI14" s="13"/>
      <c r="SHJ14" s="13"/>
      <c r="SHK14" s="13"/>
      <c r="SHL14" s="13"/>
      <c r="SHM14" s="13"/>
      <c r="SHN14" s="13"/>
      <c r="SHO14" s="13"/>
      <c r="SHP14" s="13"/>
      <c r="SHQ14" s="13"/>
      <c r="SHR14" s="13"/>
      <c r="SHS14" s="13"/>
      <c r="SHT14" s="13"/>
      <c r="SHU14" s="13"/>
      <c r="SHV14" s="13"/>
      <c r="SHW14" s="13"/>
      <c r="SHX14" s="13"/>
      <c r="SHY14" s="13"/>
      <c r="SHZ14" s="13"/>
      <c r="SIA14" s="13"/>
      <c r="SIB14" s="13"/>
      <c r="SIC14" s="13"/>
      <c r="SID14" s="13"/>
      <c r="SIE14" s="13"/>
      <c r="SIF14" s="13"/>
      <c r="SIG14" s="13"/>
      <c r="SIH14" s="13"/>
      <c r="SII14" s="13"/>
      <c r="SIJ14" s="13"/>
      <c r="SIK14" s="13"/>
      <c r="SIL14" s="13"/>
      <c r="SIM14" s="13"/>
      <c r="SIN14" s="13"/>
      <c r="SIO14" s="13"/>
      <c r="SIP14" s="13"/>
      <c r="SIQ14" s="13"/>
      <c r="SIR14" s="13"/>
      <c r="SIS14" s="13"/>
      <c r="SIT14" s="13"/>
      <c r="SIU14" s="13"/>
      <c r="SIV14" s="13"/>
      <c r="SIW14" s="13"/>
      <c r="SIX14" s="13"/>
      <c r="SIY14" s="13"/>
      <c r="SIZ14" s="13"/>
      <c r="SJA14" s="13"/>
      <c r="SJB14" s="13"/>
      <c r="SJC14" s="13"/>
      <c r="SJD14" s="13"/>
      <c r="SJE14" s="13"/>
      <c r="SJF14" s="13"/>
      <c r="SJG14" s="13"/>
      <c r="SJH14" s="13"/>
      <c r="SJI14" s="13"/>
      <c r="SJJ14" s="13"/>
      <c r="SJK14" s="13"/>
      <c r="SJL14" s="13"/>
      <c r="SJM14" s="13"/>
      <c r="SJN14" s="13"/>
      <c r="SJO14" s="13"/>
      <c r="SJP14" s="13"/>
      <c r="SJQ14" s="13"/>
      <c r="SJR14" s="13"/>
      <c r="SJS14" s="13"/>
      <c r="SJT14" s="13"/>
      <c r="SJU14" s="13"/>
      <c r="SJV14" s="13"/>
      <c r="SJW14" s="13"/>
      <c r="SJX14" s="13"/>
      <c r="SJY14" s="13"/>
      <c r="SJZ14" s="13"/>
      <c r="SKA14" s="13"/>
      <c r="SKB14" s="13"/>
      <c r="SKC14" s="13"/>
      <c r="SKD14" s="13"/>
      <c r="SKE14" s="13"/>
      <c r="SKF14" s="13"/>
      <c r="SKG14" s="13"/>
      <c r="SKH14" s="13"/>
      <c r="SKI14" s="13"/>
      <c r="SKJ14" s="13"/>
      <c r="SKK14" s="13"/>
      <c r="SKL14" s="13"/>
      <c r="SKM14" s="13"/>
      <c r="SKN14" s="13"/>
      <c r="SKO14" s="13"/>
      <c r="SKP14" s="13"/>
      <c r="SKQ14" s="13"/>
      <c r="SKR14" s="13"/>
      <c r="SKS14" s="13"/>
      <c r="SKT14" s="13"/>
      <c r="SKU14" s="13"/>
      <c r="SKV14" s="13"/>
      <c r="SKW14" s="13"/>
      <c r="SKX14" s="13"/>
      <c r="SKY14" s="13"/>
      <c r="SKZ14" s="13"/>
      <c r="SLA14" s="13"/>
      <c r="SLB14" s="13"/>
      <c r="SLC14" s="13"/>
      <c r="SLD14" s="13"/>
      <c r="SLE14" s="13"/>
      <c r="SLF14" s="13"/>
      <c r="SLG14" s="13"/>
      <c r="SLH14" s="13"/>
      <c r="SLI14" s="13"/>
      <c r="SLJ14" s="13"/>
      <c r="SLK14" s="13"/>
      <c r="SLL14" s="13"/>
      <c r="SLM14" s="13"/>
      <c r="SLN14" s="13"/>
      <c r="SLO14" s="13"/>
      <c r="SLP14" s="13"/>
      <c r="SLQ14" s="13"/>
      <c r="SLR14" s="13"/>
      <c r="SLS14" s="13"/>
      <c r="SLT14" s="13"/>
      <c r="SLU14" s="13"/>
      <c r="SLV14" s="13"/>
      <c r="SLW14" s="13"/>
      <c r="SLX14" s="13"/>
      <c r="SLY14" s="13"/>
      <c r="SLZ14" s="13"/>
      <c r="SMA14" s="13"/>
      <c r="SMB14" s="13"/>
      <c r="SMC14" s="13"/>
      <c r="SMD14" s="13"/>
      <c r="SME14" s="13"/>
      <c r="SMF14" s="13"/>
      <c r="SMG14" s="13"/>
      <c r="SMH14" s="13"/>
      <c r="SMI14" s="13"/>
      <c r="SMJ14" s="13"/>
      <c r="SMK14" s="13"/>
      <c r="SML14" s="13"/>
      <c r="SMM14" s="13"/>
      <c r="SMN14" s="13"/>
      <c r="SMO14" s="13"/>
      <c r="SMP14" s="13"/>
      <c r="SMQ14" s="13"/>
      <c r="SMR14" s="13"/>
      <c r="SMS14" s="13"/>
      <c r="SMT14" s="13"/>
      <c r="SMU14" s="13"/>
      <c r="SMV14" s="13"/>
      <c r="SMW14" s="13"/>
      <c r="SMX14" s="13"/>
      <c r="SMY14" s="13"/>
      <c r="SMZ14" s="13"/>
      <c r="SNA14" s="13"/>
      <c r="SNB14" s="13"/>
      <c r="SNC14" s="13"/>
      <c r="SND14" s="13"/>
      <c r="SNE14" s="13"/>
      <c r="SNF14" s="13"/>
      <c r="SNG14" s="13"/>
      <c r="SNH14" s="13"/>
      <c r="SNI14" s="13"/>
      <c r="SNJ14" s="13"/>
      <c r="SNK14" s="13"/>
      <c r="SNL14" s="13"/>
      <c r="SNM14" s="13"/>
      <c r="SNN14" s="13"/>
      <c r="SNO14" s="13"/>
      <c r="SNP14" s="13"/>
      <c r="SNQ14" s="13"/>
      <c r="SNR14" s="13"/>
      <c r="SNS14" s="13"/>
      <c r="SNT14" s="13"/>
      <c r="SNU14" s="13"/>
      <c r="SNV14" s="13"/>
      <c r="SNW14" s="13"/>
      <c r="SNX14" s="13"/>
      <c r="SNY14" s="13"/>
      <c r="SNZ14" s="13"/>
      <c r="SOA14" s="13"/>
      <c r="SOB14" s="13"/>
      <c r="SOC14" s="13"/>
      <c r="SOD14" s="13"/>
      <c r="SOE14" s="13"/>
      <c r="SOF14" s="13"/>
      <c r="SOG14" s="13"/>
      <c r="SOH14" s="13"/>
      <c r="SOI14" s="13"/>
      <c r="SOJ14" s="13"/>
      <c r="SOK14" s="13"/>
      <c r="SOL14" s="13"/>
      <c r="SOM14" s="13"/>
      <c r="SON14" s="13"/>
      <c r="SOO14" s="13"/>
      <c r="SOP14" s="13"/>
      <c r="SOQ14" s="13"/>
      <c r="SOR14" s="13"/>
      <c r="SOS14" s="13"/>
      <c r="SOT14" s="13"/>
      <c r="SOU14" s="13"/>
      <c r="SOV14" s="13"/>
      <c r="SOW14" s="13"/>
      <c r="SOX14" s="13"/>
      <c r="SOY14" s="13"/>
      <c r="SOZ14" s="13"/>
      <c r="SPA14" s="13"/>
      <c r="SPB14" s="13"/>
      <c r="SPC14" s="13"/>
      <c r="SPD14" s="13"/>
      <c r="SPE14" s="13"/>
      <c r="SPF14" s="13"/>
      <c r="SPG14" s="13"/>
      <c r="SPH14" s="13"/>
      <c r="SPI14" s="13"/>
      <c r="SPJ14" s="13"/>
      <c r="SPK14" s="13"/>
      <c r="SPL14" s="13"/>
      <c r="SPM14" s="13"/>
      <c r="SPN14" s="13"/>
      <c r="SPO14" s="13"/>
      <c r="SPP14" s="13"/>
      <c r="SPQ14" s="13"/>
      <c r="SPR14" s="13"/>
      <c r="SPS14" s="13"/>
      <c r="SPT14" s="13"/>
      <c r="SPU14" s="13"/>
      <c r="SPV14" s="13"/>
      <c r="SPW14" s="13"/>
      <c r="SPX14" s="13"/>
      <c r="SPY14" s="13"/>
      <c r="SPZ14" s="13"/>
      <c r="SQA14" s="13"/>
      <c r="SQB14" s="13"/>
      <c r="SQC14" s="13"/>
      <c r="SQD14" s="13"/>
      <c r="SQE14" s="13"/>
      <c r="SQF14" s="13"/>
      <c r="SQG14" s="13"/>
      <c r="SQH14" s="13"/>
      <c r="SQI14" s="13"/>
      <c r="SQJ14" s="13"/>
      <c r="SQK14" s="13"/>
      <c r="SQL14" s="13"/>
      <c r="SQM14" s="13"/>
      <c r="SQN14" s="13"/>
      <c r="SQO14" s="13"/>
      <c r="SQP14" s="13"/>
      <c r="SQQ14" s="13"/>
      <c r="SQR14" s="13"/>
      <c r="SQS14" s="13"/>
      <c r="SQT14" s="13"/>
      <c r="SQU14" s="13"/>
      <c r="SQV14" s="13"/>
      <c r="SQW14" s="13"/>
      <c r="SQX14" s="13"/>
      <c r="SQY14" s="13"/>
      <c r="SQZ14" s="13"/>
      <c r="SRA14" s="13"/>
      <c r="SRB14" s="13"/>
      <c r="SRC14" s="13"/>
      <c r="SRD14" s="13"/>
      <c r="SRE14" s="13"/>
      <c r="SRF14" s="13"/>
      <c r="SRG14" s="13"/>
      <c r="SRH14" s="13"/>
      <c r="SRI14" s="13"/>
      <c r="SRJ14" s="13"/>
      <c r="SRK14" s="13"/>
      <c r="SRL14" s="13"/>
      <c r="SRM14" s="13"/>
      <c r="SRN14" s="13"/>
      <c r="SRO14" s="13"/>
      <c r="SRP14" s="13"/>
      <c r="SRQ14" s="13"/>
      <c r="SRR14" s="13"/>
      <c r="SRS14" s="13"/>
      <c r="SRT14" s="13"/>
      <c r="SRU14" s="13"/>
      <c r="SRV14" s="13"/>
      <c r="SRW14" s="13"/>
      <c r="SRX14" s="13"/>
      <c r="SRY14" s="13"/>
      <c r="SRZ14" s="13"/>
      <c r="SSA14" s="13"/>
      <c r="SSB14" s="13"/>
      <c r="SSC14" s="13"/>
      <c r="SSD14" s="13"/>
      <c r="SSE14" s="13"/>
      <c r="SSF14" s="13"/>
      <c r="SSG14" s="13"/>
      <c r="SSH14" s="13"/>
      <c r="SSI14" s="13"/>
      <c r="SSJ14" s="13"/>
      <c r="SSK14" s="13"/>
      <c r="SSL14" s="13"/>
      <c r="SSM14" s="13"/>
      <c r="SSN14" s="13"/>
      <c r="SSO14" s="13"/>
      <c r="SSP14" s="13"/>
      <c r="SSQ14" s="13"/>
      <c r="SSR14" s="13"/>
      <c r="SSS14" s="13"/>
      <c r="SST14" s="13"/>
      <c r="SSU14" s="13"/>
      <c r="SSV14" s="13"/>
      <c r="SSW14" s="13"/>
      <c r="SSX14" s="13"/>
      <c r="SSY14" s="13"/>
      <c r="SSZ14" s="13"/>
      <c r="STA14" s="13"/>
      <c r="STB14" s="13"/>
      <c r="STC14" s="13"/>
      <c r="STD14" s="13"/>
      <c r="STE14" s="13"/>
      <c r="STF14" s="13"/>
      <c r="STG14" s="13"/>
      <c r="STH14" s="13"/>
      <c r="STI14" s="13"/>
      <c r="STJ14" s="13"/>
      <c r="STK14" s="13"/>
      <c r="STL14" s="13"/>
      <c r="STM14" s="13"/>
      <c r="STN14" s="13"/>
      <c r="STO14" s="13"/>
      <c r="STP14" s="13"/>
      <c r="STQ14" s="13"/>
      <c r="STR14" s="13"/>
      <c r="STS14" s="13"/>
      <c r="STT14" s="13"/>
      <c r="STU14" s="13"/>
      <c r="STV14" s="13"/>
      <c r="STW14" s="13"/>
      <c r="STX14" s="13"/>
      <c r="STY14" s="13"/>
      <c r="STZ14" s="13"/>
      <c r="SUA14" s="13"/>
      <c r="SUB14" s="13"/>
      <c r="SUC14" s="13"/>
      <c r="SUD14" s="13"/>
      <c r="SUE14" s="13"/>
      <c r="SUF14" s="13"/>
      <c r="SUG14" s="13"/>
      <c r="SUH14" s="13"/>
      <c r="SUI14" s="13"/>
      <c r="SUJ14" s="13"/>
      <c r="SUK14" s="13"/>
      <c r="SUL14" s="13"/>
      <c r="SUM14" s="13"/>
      <c r="SUN14" s="13"/>
      <c r="SUO14" s="13"/>
      <c r="SUP14" s="13"/>
      <c r="SUQ14" s="13"/>
      <c r="SUR14" s="13"/>
      <c r="SUS14" s="13"/>
      <c r="SUT14" s="13"/>
      <c r="SUU14" s="13"/>
      <c r="SUV14" s="13"/>
      <c r="SUW14" s="13"/>
      <c r="SUX14" s="13"/>
      <c r="SUY14" s="13"/>
      <c r="SUZ14" s="13"/>
      <c r="SVA14" s="13"/>
      <c r="SVB14" s="13"/>
      <c r="SVC14" s="13"/>
      <c r="SVD14" s="13"/>
      <c r="SVE14" s="13"/>
      <c r="SVF14" s="13"/>
      <c r="SVG14" s="13"/>
      <c r="SVH14" s="13"/>
      <c r="SVI14" s="13"/>
      <c r="SVJ14" s="13"/>
      <c r="SVK14" s="13"/>
      <c r="SVL14" s="13"/>
      <c r="SVM14" s="13"/>
      <c r="SVN14" s="13"/>
      <c r="SVO14" s="13"/>
      <c r="SVP14" s="13"/>
      <c r="SVQ14" s="13"/>
      <c r="SVR14" s="13"/>
      <c r="SVS14" s="13"/>
      <c r="SVT14" s="13"/>
      <c r="SVU14" s="13"/>
      <c r="SVV14" s="13"/>
      <c r="SVW14" s="13"/>
      <c r="SVX14" s="13"/>
      <c r="SVY14" s="13"/>
      <c r="SVZ14" s="13"/>
      <c r="SWA14" s="13"/>
      <c r="SWB14" s="13"/>
      <c r="SWC14" s="13"/>
      <c r="SWD14" s="13"/>
      <c r="SWE14" s="13"/>
      <c r="SWF14" s="13"/>
      <c r="SWG14" s="13"/>
      <c r="SWH14" s="13"/>
      <c r="SWI14" s="13"/>
      <c r="SWJ14" s="13"/>
      <c r="SWK14" s="13"/>
      <c r="SWL14" s="13"/>
      <c r="SWM14" s="13"/>
      <c r="SWN14" s="13"/>
      <c r="SWO14" s="13"/>
      <c r="SWP14" s="13"/>
      <c r="SWQ14" s="13"/>
      <c r="SWR14" s="13"/>
      <c r="SWS14" s="13"/>
      <c r="SWT14" s="13"/>
      <c r="SWU14" s="13"/>
      <c r="SWV14" s="13"/>
      <c r="SWW14" s="13"/>
      <c r="SWX14" s="13"/>
      <c r="SWY14" s="13"/>
      <c r="SWZ14" s="13"/>
      <c r="SXA14" s="13"/>
      <c r="SXB14" s="13"/>
      <c r="SXC14" s="13"/>
      <c r="SXD14" s="13"/>
      <c r="SXE14" s="13"/>
      <c r="SXF14" s="13"/>
      <c r="SXG14" s="13"/>
      <c r="SXH14" s="13"/>
      <c r="SXI14" s="13"/>
      <c r="SXJ14" s="13"/>
      <c r="SXK14" s="13"/>
      <c r="SXL14" s="13"/>
      <c r="SXM14" s="13"/>
      <c r="SXN14" s="13"/>
      <c r="SXO14" s="13"/>
      <c r="SXP14" s="13"/>
      <c r="SXQ14" s="13"/>
      <c r="SXR14" s="13"/>
      <c r="SXS14" s="13"/>
      <c r="SXT14" s="13"/>
      <c r="SXU14" s="13"/>
      <c r="SXV14" s="13"/>
      <c r="SXW14" s="13"/>
      <c r="SXX14" s="13"/>
      <c r="SXY14" s="13"/>
      <c r="SXZ14" s="13"/>
      <c r="SYA14" s="13"/>
      <c r="SYB14" s="13"/>
      <c r="SYC14" s="13"/>
      <c r="SYD14" s="13"/>
      <c r="SYE14" s="13"/>
      <c r="SYF14" s="13"/>
      <c r="SYG14" s="13"/>
      <c r="SYH14" s="13"/>
      <c r="SYI14" s="13"/>
      <c r="SYJ14" s="13"/>
      <c r="SYK14" s="13"/>
      <c r="SYL14" s="13"/>
      <c r="SYM14" s="13"/>
      <c r="SYN14" s="13"/>
      <c r="SYO14" s="13"/>
      <c r="SYP14" s="13"/>
      <c r="SYQ14" s="13"/>
      <c r="SYR14" s="13"/>
      <c r="SYS14" s="13"/>
      <c r="SYT14" s="13"/>
      <c r="SYU14" s="13"/>
      <c r="SYV14" s="13"/>
      <c r="SYW14" s="13"/>
      <c r="SYX14" s="13"/>
      <c r="SYY14" s="13"/>
      <c r="SYZ14" s="13"/>
      <c r="SZA14" s="13"/>
      <c r="SZB14" s="13"/>
      <c r="SZC14" s="13"/>
      <c r="SZD14" s="13"/>
      <c r="SZE14" s="13"/>
      <c r="SZF14" s="13"/>
      <c r="SZG14" s="13"/>
      <c r="SZH14" s="13"/>
      <c r="SZI14" s="13"/>
      <c r="SZJ14" s="13"/>
      <c r="SZK14" s="13"/>
      <c r="SZL14" s="13"/>
      <c r="SZM14" s="13"/>
      <c r="SZN14" s="13"/>
      <c r="SZO14" s="13"/>
      <c r="SZP14" s="13"/>
      <c r="SZQ14" s="13"/>
      <c r="SZR14" s="13"/>
      <c r="SZS14" s="13"/>
      <c r="SZT14" s="13"/>
      <c r="SZU14" s="13"/>
      <c r="SZV14" s="13"/>
      <c r="SZW14" s="13"/>
      <c r="SZX14" s="13"/>
      <c r="SZY14" s="13"/>
      <c r="SZZ14" s="13"/>
      <c r="TAA14" s="13"/>
      <c r="TAB14" s="13"/>
      <c r="TAC14" s="13"/>
      <c r="TAD14" s="13"/>
      <c r="TAE14" s="13"/>
      <c r="TAF14" s="13"/>
      <c r="TAG14" s="13"/>
      <c r="TAH14" s="13"/>
      <c r="TAI14" s="13"/>
      <c r="TAJ14" s="13"/>
      <c r="TAK14" s="13"/>
      <c r="TAL14" s="13"/>
      <c r="TAM14" s="13"/>
      <c r="TAN14" s="13"/>
      <c r="TAO14" s="13"/>
      <c r="TAP14" s="13"/>
      <c r="TAQ14" s="13"/>
      <c r="TAR14" s="13"/>
      <c r="TAS14" s="13"/>
      <c r="TAT14" s="13"/>
      <c r="TAU14" s="13"/>
      <c r="TAV14" s="13"/>
      <c r="TAW14" s="13"/>
      <c r="TAX14" s="13"/>
      <c r="TAY14" s="13"/>
      <c r="TAZ14" s="13"/>
      <c r="TBA14" s="13"/>
      <c r="TBB14" s="13"/>
      <c r="TBC14" s="13"/>
      <c r="TBD14" s="13"/>
      <c r="TBE14" s="13"/>
      <c r="TBF14" s="13"/>
      <c r="TBG14" s="13"/>
      <c r="TBH14" s="13"/>
      <c r="TBI14" s="13"/>
      <c r="TBJ14" s="13"/>
      <c r="TBK14" s="13"/>
      <c r="TBL14" s="13"/>
      <c r="TBM14" s="13"/>
      <c r="TBN14" s="13"/>
      <c r="TBO14" s="13"/>
      <c r="TBP14" s="13"/>
      <c r="TBQ14" s="13"/>
      <c r="TBR14" s="13"/>
      <c r="TBS14" s="13"/>
      <c r="TBT14" s="13"/>
      <c r="TBU14" s="13"/>
      <c r="TBV14" s="13"/>
      <c r="TBW14" s="13"/>
      <c r="TBX14" s="13"/>
      <c r="TBY14" s="13"/>
      <c r="TBZ14" s="13"/>
      <c r="TCA14" s="13"/>
      <c r="TCB14" s="13"/>
      <c r="TCC14" s="13"/>
      <c r="TCD14" s="13"/>
      <c r="TCE14" s="13"/>
      <c r="TCF14" s="13"/>
      <c r="TCG14" s="13"/>
      <c r="TCH14" s="13"/>
      <c r="TCI14" s="13"/>
      <c r="TCJ14" s="13"/>
      <c r="TCK14" s="13"/>
      <c r="TCL14" s="13"/>
      <c r="TCM14" s="13"/>
      <c r="TCN14" s="13"/>
      <c r="TCO14" s="13"/>
      <c r="TCP14" s="13"/>
      <c r="TCQ14" s="13"/>
      <c r="TCR14" s="13"/>
      <c r="TCS14" s="13"/>
      <c r="TCT14" s="13"/>
      <c r="TCU14" s="13"/>
      <c r="TCV14" s="13"/>
      <c r="TCW14" s="13"/>
      <c r="TCX14" s="13"/>
      <c r="TCY14" s="13"/>
      <c r="TCZ14" s="13"/>
      <c r="TDA14" s="13"/>
      <c r="TDB14" s="13"/>
      <c r="TDC14" s="13"/>
      <c r="TDD14" s="13"/>
      <c r="TDE14" s="13"/>
      <c r="TDF14" s="13"/>
      <c r="TDG14" s="13"/>
      <c r="TDH14" s="13"/>
      <c r="TDI14" s="13"/>
      <c r="TDJ14" s="13"/>
      <c r="TDK14" s="13"/>
      <c r="TDL14" s="13"/>
      <c r="TDM14" s="13"/>
      <c r="TDN14" s="13"/>
      <c r="TDO14" s="13"/>
      <c r="TDP14" s="13"/>
      <c r="TDQ14" s="13"/>
      <c r="TDR14" s="13"/>
      <c r="TDS14" s="13"/>
      <c r="TDT14" s="13"/>
      <c r="TDU14" s="13"/>
      <c r="TDV14" s="13"/>
      <c r="TDW14" s="13"/>
      <c r="TDX14" s="13"/>
      <c r="TDY14" s="13"/>
      <c r="TDZ14" s="13"/>
      <c r="TEA14" s="13"/>
      <c r="TEB14" s="13"/>
      <c r="TEC14" s="13"/>
      <c r="TED14" s="13"/>
      <c r="TEE14" s="13"/>
      <c r="TEF14" s="13"/>
      <c r="TEG14" s="13"/>
      <c r="TEH14" s="13"/>
      <c r="TEI14" s="13"/>
      <c r="TEJ14" s="13"/>
      <c r="TEK14" s="13"/>
      <c r="TEL14" s="13"/>
      <c r="TEM14" s="13"/>
      <c r="TEN14" s="13"/>
      <c r="TEO14" s="13"/>
      <c r="TEP14" s="13"/>
      <c r="TEQ14" s="13"/>
      <c r="TER14" s="13"/>
      <c r="TES14" s="13"/>
      <c r="TET14" s="13"/>
      <c r="TEU14" s="13"/>
      <c r="TEV14" s="13"/>
      <c r="TEW14" s="13"/>
      <c r="TEX14" s="13"/>
      <c r="TEY14" s="13"/>
      <c r="TEZ14" s="13"/>
      <c r="TFA14" s="13"/>
      <c r="TFB14" s="13"/>
      <c r="TFC14" s="13"/>
      <c r="TFD14" s="13"/>
      <c r="TFE14" s="13"/>
      <c r="TFF14" s="13"/>
      <c r="TFG14" s="13"/>
      <c r="TFH14" s="13"/>
      <c r="TFI14" s="13"/>
      <c r="TFJ14" s="13"/>
      <c r="TFK14" s="13"/>
      <c r="TFL14" s="13"/>
      <c r="TFM14" s="13"/>
      <c r="TFN14" s="13"/>
      <c r="TFO14" s="13"/>
      <c r="TFP14" s="13"/>
      <c r="TFQ14" s="13"/>
      <c r="TFR14" s="13"/>
      <c r="TFS14" s="13"/>
      <c r="TFT14" s="13"/>
      <c r="TFU14" s="13"/>
      <c r="TFV14" s="13"/>
      <c r="TFW14" s="13"/>
      <c r="TFX14" s="13"/>
      <c r="TFY14" s="13"/>
      <c r="TFZ14" s="13"/>
      <c r="TGA14" s="13"/>
      <c r="TGB14" s="13"/>
      <c r="TGC14" s="13"/>
      <c r="TGD14" s="13"/>
      <c r="TGE14" s="13"/>
      <c r="TGF14" s="13"/>
      <c r="TGG14" s="13"/>
      <c r="TGH14" s="13"/>
      <c r="TGI14" s="13"/>
      <c r="TGJ14" s="13"/>
      <c r="TGK14" s="13"/>
      <c r="TGL14" s="13"/>
      <c r="TGM14" s="13"/>
      <c r="TGN14" s="13"/>
      <c r="TGO14" s="13"/>
      <c r="TGP14" s="13"/>
      <c r="TGQ14" s="13"/>
      <c r="TGR14" s="13"/>
      <c r="TGS14" s="13"/>
      <c r="TGT14" s="13"/>
      <c r="TGU14" s="13"/>
      <c r="TGV14" s="13"/>
      <c r="TGW14" s="13"/>
      <c r="TGX14" s="13"/>
      <c r="TGY14" s="13"/>
      <c r="TGZ14" s="13"/>
      <c r="THA14" s="13"/>
      <c r="THB14" s="13"/>
      <c r="THC14" s="13"/>
      <c r="THD14" s="13"/>
      <c r="THE14" s="13"/>
      <c r="THF14" s="13"/>
      <c r="THG14" s="13"/>
      <c r="THH14" s="13"/>
      <c r="THI14" s="13"/>
      <c r="THJ14" s="13"/>
      <c r="THK14" s="13"/>
      <c r="THL14" s="13"/>
      <c r="THM14" s="13"/>
      <c r="THN14" s="13"/>
      <c r="THO14" s="13"/>
      <c r="THP14" s="13"/>
      <c r="THQ14" s="13"/>
      <c r="THR14" s="13"/>
      <c r="THS14" s="13"/>
      <c r="THT14" s="13"/>
      <c r="THU14" s="13"/>
      <c r="THV14" s="13"/>
      <c r="THW14" s="13"/>
      <c r="THX14" s="13"/>
      <c r="THY14" s="13"/>
      <c r="THZ14" s="13"/>
      <c r="TIA14" s="13"/>
      <c r="TIB14" s="13"/>
      <c r="TIC14" s="13"/>
      <c r="TID14" s="13"/>
      <c r="TIE14" s="13"/>
      <c r="TIF14" s="13"/>
      <c r="TIG14" s="13"/>
      <c r="TIH14" s="13"/>
      <c r="TII14" s="13"/>
      <c r="TIJ14" s="13"/>
      <c r="TIK14" s="13"/>
      <c r="TIL14" s="13"/>
      <c r="TIM14" s="13"/>
      <c r="TIN14" s="13"/>
      <c r="TIO14" s="13"/>
      <c r="TIP14" s="13"/>
      <c r="TIQ14" s="13"/>
      <c r="TIR14" s="13"/>
      <c r="TIS14" s="13"/>
      <c r="TIT14" s="13"/>
      <c r="TIU14" s="13"/>
      <c r="TIV14" s="13"/>
      <c r="TIW14" s="13"/>
      <c r="TIX14" s="13"/>
      <c r="TIY14" s="13"/>
      <c r="TIZ14" s="13"/>
      <c r="TJA14" s="13"/>
      <c r="TJB14" s="13"/>
      <c r="TJC14" s="13"/>
      <c r="TJD14" s="13"/>
      <c r="TJE14" s="13"/>
      <c r="TJF14" s="13"/>
      <c r="TJG14" s="13"/>
      <c r="TJH14" s="13"/>
      <c r="TJI14" s="13"/>
      <c r="TJJ14" s="13"/>
      <c r="TJK14" s="13"/>
      <c r="TJL14" s="13"/>
      <c r="TJM14" s="13"/>
      <c r="TJN14" s="13"/>
      <c r="TJO14" s="13"/>
      <c r="TJP14" s="13"/>
      <c r="TJQ14" s="13"/>
      <c r="TJR14" s="13"/>
      <c r="TJS14" s="13"/>
      <c r="TJT14" s="13"/>
      <c r="TJU14" s="13"/>
      <c r="TJV14" s="13"/>
      <c r="TJW14" s="13"/>
      <c r="TJX14" s="13"/>
      <c r="TJY14" s="13"/>
      <c r="TJZ14" s="13"/>
      <c r="TKA14" s="13"/>
      <c r="TKB14" s="13"/>
      <c r="TKC14" s="13"/>
      <c r="TKD14" s="13"/>
      <c r="TKE14" s="13"/>
      <c r="TKF14" s="13"/>
      <c r="TKG14" s="13"/>
      <c r="TKH14" s="13"/>
      <c r="TKI14" s="13"/>
      <c r="TKJ14" s="13"/>
      <c r="TKK14" s="13"/>
      <c r="TKL14" s="13"/>
      <c r="TKM14" s="13"/>
      <c r="TKN14" s="13"/>
      <c r="TKO14" s="13"/>
      <c r="TKP14" s="13"/>
      <c r="TKQ14" s="13"/>
      <c r="TKR14" s="13"/>
      <c r="TKS14" s="13"/>
      <c r="TKT14" s="13"/>
      <c r="TKU14" s="13"/>
      <c r="TKV14" s="13"/>
      <c r="TKW14" s="13"/>
      <c r="TKX14" s="13"/>
      <c r="TKY14" s="13"/>
      <c r="TKZ14" s="13"/>
      <c r="TLA14" s="13"/>
      <c r="TLB14" s="13"/>
      <c r="TLC14" s="13"/>
      <c r="TLD14" s="13"/>
      <c r="TLE14" s="13"/>
      <c r="TLF14" s="13"/>
      <c r="TLG14" s="13"/>
      <c r="TLH14" s="13"/>
      <c r="TLI14" s="13"/>
      <c r="TLJ14" s="13"/>
      <c r="TLK14" s="13"/>
      <c r="TLL14" s="13"/>
      <c r="TLM14" s="13"/>
      <c r="TLN14" s="13"/>
      <c r="TLO14" s="13"/>
      <c r="TLP14" s="13"/>
      <c r="TLQ14" s="13"/>
      <c r="TLR14" s="13"/>
      <c r="TLS14" s="13"/>
      <c r="TLT14" s="13"/>
      <c r="TLU14" s="13"/>
      <c r="TLV14" s="13"/>
      <c r="TLW14" s="13"/>
      <c r="TLX14" s="13"/>
      <c r="TLY14" s="13"/>
      <c r="TLZ14" s="13"/>
      <c r="TMA14" s="13"/>
      <c r="TMB14" s="13"/>
      <c r="TMC14" s="13"/>
      <c r="TMD14" s="13"/>
      <c r="TME14" s="13"/>
      <c r="TMF14" s="13"/>
      <c r="TMG14" s="13"/>
      <c r="TMH14" s="13"/>
      <c r="TMI14" s="13"/>
      <c r="TMJ14" s="13"/>
      <c r="TMK14" s="13"/>
      <c r="TML14" s="13"/>
      <c r="TMM14" s="13"/>
      <c r="TMN14" s="13"/>
      <c r="TMO14" s="13"/>
      <c r="TMP14" s="13"/>
      <c r="TMQ14" s="13"/>
      <c r="TMR14" s="13"/>
      <c r="TMS14" s="13"/>
      <c r="TMT14" s="13"/>
      <c r="TMU14" s="13"/>
      <c r="TMV14" s="13"/>
      <c r="TMW14" s="13"/>
      <c r="TMX14" s="13"/>
      <c r="TMY14" s="13"/>
      <c r="TMZ14" s="13"/>
      <c r="TNA14" s="13"/>
      <c r="TNB14" s="13"/>
      <c r="TNC14" s="13"/>
      <c r="TND14" s="13"/>
      <c r="TNE14" s="13"/>
      <c r="TNF14" s="13"/>
      <c r="TNG14" s="13"/>
      <c r="TNH14" s="13"/>
      <c r="TNI14" s="13"/>
      <c r="TNJ14" s="13"/>
      <c r="TNK14" s="13"/>
      <c r="TNL14" s="13"/>
      <c r="TNM14" s="13"/>
      <c r="TNN14" s="13"/>
      <c r="TNO14" s="13"/>
      <c r="TNP14" s="13"/>
      <c r="TNQ14" s="13"/>
      <c r="TNR14" s="13"/>
      <c r="TNS14" s="13"/>
      <c r="TNT14" s="13"/>
      <c r="TNU14" s="13"/>
      <c r="TNV14" s="13"/>
      <c r="TNW14" s="13"/>
      <c r="TNX14" s="13"/>
      <c r="TNY14" s="13"/>
      <c r="TNZ14" s="13"/>
      <c r="TOA14" s="13"/>
      <c r="TOB14" s="13"/>
      <c r="TOC14" s="13"/>
      <c r="TOD14" s="13"/>
      <c r="TOE14" s="13"/>
      <c r="TOF14" s="13"/>
      <c r="TOG14" s="13"/>
      <c r="TOH14" s="13"/>
      <c r="TOI14" s="13"/>
      <c r="TOJ14" s="13"/>
      <c r="TOK14" s="13"/>
      <c r="TOL14" s="13"/>
      <c r="TOM14" s="13"/>
      <c r="TON14" s="13"/>
      <c r="TOO14" s="13"/>
      <c r="TOP14" s="13"/>
      <c r="TOQ14" s="13"/>
      <c r="TOR14" s="13"/>
      <c r="TOS14" s="13"/>
      <c r="TOT14" s="13"/>
      <c r="TOU14" s="13"/>
      <c r="TOV14" s="13"/>
      <c r="TOW14" s="13"/>
      <c r="TOX14" s="13"/>
      <c r="TOY14" s="13"/>
      <c r="TOZ14" s="13"/>
      <c r="TPA14" s="13"/>
      <c r="TPB14" s="13"/>
      <c r="TPC14" s="13"/>
      <c r="TPD14" s="13"/>
      <c r="TPE14" s="13"/>
      <c r="TPF14" s="13"/>
      <c r="TPG14" s="13"/>
      <c r="TPH14" s="13"/>
      <c r="TPI14" s="13"/>
      <c r="TPJ14" s="13"/>
      <c r="TPK14" s="13"/>
      <c r="TPL14" s="13"/>
      <c r="TPM14" s="13"/>
      <c r="TPN14" s="13"/>
      <c r="TPO14" s="13"/>
      <c r="TPP14" s="13"/>
      <c r="TPQ14" s="13"/>
      <c r="TPR14" s="13"/>
      <c r="TPS14" s="13"/>
      <c r="TPT14" s="13"/>
      <c r="TPU14" s="13"/>
      <c r="TPV14" s="13"/>
      <c r="TPW14" s="13"/>
      <c r="TPX14" s="13"/>
      <c r="TPY14" s="13"/>
      <c r="TPZ14" s="13"/>
      <c r="TQA14" s="13"/>
      <c r="TQB14" s="13"/>
      <c r="TQC14" s="13"/>
      <c r="TQD14" s="13"/>
      <c r="TQE14" s="13"/>
      <c r="TQF14" s="13"/>
      <c r="TQG14" s="13"/>
      <c r="TQH14" s="13"/>
      <c r="TQI14" s="13"/>
      <c r="TQJ14" s="13"/>
      <c r="TQK14" s="13"/>
      <c r="TQL14" s="13"/>
      <c r="TQM14" s="13"/>
      <c r="TQN14" s="13"/>
      <c r="TQO14" s="13"/>
      <c r="TQP14" s="13"/>
      <c r="TQQ14" s="13"/>
      <c r="TQR14" s="13"/>
      <c r="TQS14" s="13"/>
      <c r="TQT14" s="13"/>
      <c r="TQU14" s="13"/>
      <c r="TQV14" s="13"/>
      <c r="TQW14" s="13"/>
      <c r="TQX14" s="13"/>
      <c r="TQY14" s="13"/>
      <c r="TQZ14" s="13"/>
      <c r="TRA14" s="13"/>
      <c r="TRB14" s="13"/>
      <c r="TRC14" s="13"/>
      <c r="TRD14" s="13"/>
      <c r="TRE14" s="13"/>
      <c r="TRF14" s="13"/>
      <c r="TRG14" s="13"/>
      <c r="TRH14" s="13"/>
      <c r="TRI14" s="13"/>
      <c r="TRJ14" s="13"/>
      <c r="TRK14" s="13"/>
      <c r="TRL14" s="13"/>
      <c r="TRM14" s="13"/>
      <c r="TRN14" s="13"/>
      <c r="TRO14" s="13"/>
      <c r="TRP14" s="13"/>
      <c r="TRQ14" s="13"/>
      <c r="TRR14" s="13"/>
      <c r="TRS14" s="13"/>
      <c r="TRT14" s="13"/>
      <c r="TRU14" s="13"/>
      <c r="TRV14" s="13"/>
      <c r="TRW14" s="13"/>
      <c r="TRX14" s="13"/>
      <c r="TRY14" s="13"/>
      <c r="TRZ14" s="13"/>
      <c r="TSA14" s="13"/>
      <c r="TSB14" s="13"/>
      <c r="TSC14" s="13"/>
      <c r="TSD14" s="13"/>
      <c r="TSE14" s="13"/>
      <c r="TSF14" s="13"/>
      <c r="TSG14" s="13"/>
      <c r="TSH14" s="13"/>
      <c r="TSI14" s="13"/>
      <c r="TSJ14" s="13"/>
      <c r="TSK14" s="13"/>
      <c r="TSL14" s="13"/>
      <c r="TSM14" s="13"/>
      <c r="TSN14" s="13"/>
      <c r="TSO14" s="13"/>
      <c r="TSP14" s="13"/>
      <c r="TSQ14" s="13"/>
      <c r="TSR14" s="13"/>
      <c r="TSS14" s="13"/>
      <c r="TST14" s="13"/>
      <c r="TSU14" s="13"/>
      <c r="TSV14" s="13"/>
      <c r="TSW14" s="13"/>
      <c r="TSX14" s="13"/>
      <c r="TSY14" s="13"/>
      <c r="TSZ14" s="13"/>
      <c r="TTA14" s="13"/>
      <c r="TTB14" s="13"/>
      <c r="TTC14" s="13"/>
      <c r="TTD14" s="13"/>
      <c r="TTE14" s="13"/>
      <c r="TTF14" s="13"/>
      <c r="TTG14" s="13"/>
      <c r="TTH14" s="13"/>
      <c r="TTI14" s="13"/>
      <c r="TTJ14" s="13"/>
      <c r="TTK14" s="13"/>
      <c r="TTL14" s="13"/>
      <c r="TTM14" s="13"/>
      <c r="TTN14" s="13"/>
      <c r="TTO14" s="13"/>
      <c r="TTP14" s="13"/>
      <c r="TTQ14" s="13"/>
      <c r="TTR14" s="13"/>
      <c r="TTS14" s="13"/>
      <c r="TTT14" s="13"/>
      <c r="TTU14" s="13"/>
      <c r="TTV14" s="13"/>
      <c r="TTW14" s="13"/>
      <c r="TTX14" s="13"/>
      <c r="TTY14" s="13"/>
      <c r="TTZ14" s="13"/>
      <c r="TUA14" s="13"/>
      <c r="TUB14" s="13"/>
      <c r="TUC14" s="13"/>
      <c r="TUD14" s="13"/>
      <c r="TUE14" s="13"/>
      <c r="TUF14" s="13"/>
      <c r="TUG14" s="13"/>
      <c r="TUH14" s="13"/>
      <c r="TUI14" s="13"/>
      <c r="TUJ14" s="13"/>
      <c r="TUK14" s="13"/>
      <c r="TUL14" s="13"/>
      <c r="TUM14" s="13"/>
      <c r="TUN14" s="13"/>
      <c r="TUO14" s="13"/>
      <c r="TUP14" s="13"/>
      <c r="TUQ14" s="13"/>
      <c r="TUR14" s="13"/>
      <c r="TUS14" s="13"/>
      <c r="TUT14" s="13"/>
      <c r="TUU14" s="13"/>
      <c r="TUV14" s="13"/>
      <c r="TUW14" s="13"/>
      <c r="TUX14" s="13"/>
      <c r="TUY14" s="13"/>
      <c r="TUZ14" s="13"/>
      <c r="TVA14" s="13"/>
      <c r="TVB14" s="13"/>
      <c r="TVC14" s="13"/>
      <c r="TVD14" s="13"/>
      <c r="TVE14" s="13"/>
      <c r="TVF14" s="13"/>
      <c r="TVG14" s="13"/>
      <c r="TVH14" s="13"/>
      <c r="TVI14" s="13"/>
      <c r="TVJ14" s="13"/>
      <c r="TVK14" s="13"/>
      <c r="TVL14" s="13"/>
      <c r="TVM14" s="13"/>
      <c r="TVN14" s="13"/>
      <c r="TVO14" s="13"/>
      <c r="TVP14" s="13"/>
      <c r="TVQ14" s="13"/>
      <c r="TVR14" s="13"/>
      <c r="TVS14" s="13"/>
      <c r="TVT14" s="13"/>
      <c r="TVU14" s="13"/>
      <c r="TVV14" s="13"/>
      <c r="TVW14" s="13"/>
      <c r="TVX14" s="13"/>
      <c r="TVY14" s="13"/>
      <c r="TVZ14" s="13"/>
      <c r="TWA14" s="13"/>
      <c r="TWB14" s="13"/>
      <c r="TWC14" s="13"/>
      <c r="TWD14" s="13"/>
      <c r="TWE14" s="13"/>
      <c r="TWF14" s="13"/>
      <c r="TWG14" s="13"/>
      <c r="TWH14" s="13"/>
      <c r="TWI14" s="13"/>
      <c r="TWJ14" s="13"/>
      <c r="TWK14" s="13"/>
      <c r="TWL14" s="13"/>
      <c r="TWM14" s="13"/>
      <c r="TWN14" s="13"/>
      <c r="TWO14" s="13"/>
      <c r="TWP14" s="13"/>
      <c r="TWQ14" s="13"/>
      <c r="TWR14" s="13"/>
      <c r="TWS14" s="13"/>
      <c r="TWT14" s="13"/>
      <c r="TWU14" s="13"/>
      <c r="TWV14" s="13"/>
      <c r="TWW14" s="13"/>
      <c r="TWX14" s="13"/>
      <c r="TWY14" s="13"/>
      <c r="TWZ14" s="13"/>
      <c r="TXA14" s="13"/>
      <c r="TXB14" s="13"/>
      <c r="TXC14" s="13"/>
      <c r="TXD14" s="13"/>
      <c r="TXE14" s="13"/>
      <c r="TXF14" s="13"/>
      <c r="TXG14" s="13"/>
      <c r="TXH14" s="13"/>
      <c r="TXI14" s="13"/>
      <c r="TXJ14" s="13"/>
      <c r="TXK14" s="13"/>
      <c r="TXL14" s="13"/>
      <c r="TXM14" s="13"/>
      <c r="TXN14" s="13"/>
      <c r="TXO14" s="13"/>
      <c r="TXP14" s="13"/>
      <c r="TXQ14" s="13"/>
      <c r="TXR14" s="13"/>
      <c r="TXS14" s="13"/>
      <c r="TXT14" s="13"/>
      <c r="TXU14" s="13"/>
      <c r="TXV14" s="13"/>
      <c r="TXW14" s="13"/>
      <c r="TXX14" s="13"/>
      <c r="TXY14" s="13"/>
      <c r="TXZ14" s="13"/>
      <c r="TYA14" s="13"/>
      <c r="TYB14" s="13"/>
      <c r="TYC14" s="13"/>
      <c r="TYD14" s="13"/>
      <c r="TYE14" s="13"/>
      <c r="TYF14" s="13"/>
      <c r="TYG14" s="13"/>
      <c r="TYH14" s="13"/>
      <c r="TYI14" s="13"/>
      <c r="TYJ14" s="13"/>
      <c r="TYK14" s="13"/>
      <c r="TYL14" s="13"/>
      <c r="TYM14" s="13"/>
      <c r="TYN14" s="13"/>
      <c r="TYO14" s="13"/>
      <c r="TYP14" s="13"/>
      <c r="TYQ14" s="13"/>
      <c r="TYR14" s="13"/>
      <c r="TYS14" s="13"/>
      <c r="TYT14" s="13"/>
      <c r="TYU14" s="13"/>
      <c r="TYV14" s="13"/>
      <c r="TYW14" s="13"/>
      <c r="TYX14" s="13"/>
      <c r="TYY14" s="13"/>
      <c r="TYZ14" s="13"/>
      <c r="TZA14" s="13"/>
      <c r="TZB14" s="13"/>
      <c r="TZC14" s="13"/>
      <c r="TZD14" s="13"/>
      <c r="TZE14" s="13"/>
      <c r="TZF14" s="13"/>
      <c r="TZG14" s="13"/>
      <c r="TZH14" s="13"/>
      <c r="TZI14" s="13"/>
      <c r="TZJ14" s="13"/>
      <c r="TZK14" s="13"/>
      <c r="TZL14" s="13"/>
      <c r="TZM14" s="13"/>
      <c r="TZN14" s="13"/>
      <c r="TZO14" s="13"/>
      <c r="TZP14" s="13"/>
      <c r="TZQ14" s="13"/>
      <c r="TZR14" s="13"/>
      <c r="TZS14" s="13"/>
      <c r="TZT14" s="13"/>
      <c r="TZU14" s="13"/>
      <c r="TZV14" s="13"/>
      <c r="TZW14" s="13"/>
      <c r="TZX14" s="13"/>
      <c r="TZY14" s="13"/>
      <c r="TZZ14" s="13"/>
      <c r="UAA14" s="13"/>
      <c r="UAB14" s="13"/>
      <c r="UAC14" s="13"/>
      <c r="UAD14" s="13"/>
      <c r="UAE14" s="13"/>
      <c r="UAF14" s="13"/>
      <c r="UAG14" s="13"/>
      <c r="UAH14" s="13"/>
      <c r="UAI14" s="13"/>
      <c r="UAJ14" s="13"/>
      <c r="UAK14" s="13"/>
      <c r="UAL14" s="13"/>
      <c r="UAM14" s="13"/>
      <c r="UAN14" s="13"/>
      <c r="UAO14" s="13"/>
      <c r="UAP14" s="13"/>
      <c r="UAQ14" s="13"/>
      <c r="UAR14" s="13"/>
      <c r="UAS14" s="13"/>
      <c r="UAT14" s="13"/>
      <c r="UAU14" s="13"/>
      <c r="UAV14" s="13"/>
      <c r="UAW14" s="13"/>
      <c r="UAX14" s="13"/>
      <c r="UAY14" s="13"/>
      <c r="UAZ14" s="13"/>
      <c r="UBA14" s="13"/>
      <c r="UBB14" s="13"/>
      <c r="UBC14" s="13"/>
      <c r="UBD14" s="13"/>
      <c r="UBE14" s="13"/>
      <c r="UBF14" s="13"/>
      <c r="UBG14" s="13"/>
      <c r="UBH14" s="13"/>
      <c r="UBI14" s="13"/>
      <c r="UBJ14" s="13"/>
      <c r="UBK14" s="13"/>
      <c r="UBL14" s="13"/>
      <c r="UBM14" s="13"/>
      <c r="UBN14" s="13"/>
      <c r="UBO14" s="13"/>
      <c r="UBP14" s="13"/>
      <c r="UBQ14" s="13"/>
      <c r="UBR14" s="13"/>
      <c r="UBS14" s="13"/>
      <c r="UBT14" s="13"/>
      <c r="UBU14" s="13"/>
      <c r="UBV14" s="13"/>
      <c r="UBW14" s="13"/>
      <c r="UBX14" s="13"/>
      <c r="UBY14" s="13"/>
      <c r="UBZ14" s="13"/>
      <c r="UCA14" s="13"/>
      <c r="UCB14" s="13"/>
      <c r="UCC14" s="13"/>
      <c r="UCD14" s="13"/>
      <c r="UCE14" s="13"/>
      <c r="UCF14" s="13"/>
      <c r="UCG14" s="13"/>
      <c r="UCH14" s="13"/>
      <c r="UCI14" s="13"/>
      <c r="UCJ14" s="13"/>
      <c r="UCK14" s="13"/>
      <c r="UCL14" s="13"/>
      <c r="UCM14" s="13"/>
      <c r="UCN14" s="13"/>
      <c r="UCO14" s="13"/>
      <c r="UCP14" s="13"/>
      <c r="UCQ14" s="13"/>
      <c r="UCR14" s="13"/>
      <c r="UCS14" s="13"/>
      <c r="UCT14" s="13"/>
      <c r="UCU14" s="13"/>
      <c r="UCV14" s="13"/>
      <c r="UCW14" s="13"/>
      <c r="UCX14" s="13"/>
      <c r="UCY14" s="13"/>
      <c r="UCZ14" s="13"/>
      <c r="UDA14" s="13"/>
      <c r="UDB14" s="13"/>
      <c r="UDC14" s="13"/>
      <c r="UDD14" s="13"/>
      <c r="UDE14" s="13"/>
      <c r="UDF14" s="13"/>
      <c r="UDG14" s="13"/>
      <c r="UDH14" s="13"/>
      <c r="UDI14" s="13"/>
      <c r="UDJ14" s="13"/>
      <c r="UDK14" s="13"/>
      <c r="UDL14" s="13"/>
      <c r="UDM14" s="13"/>
      <c r="UDN14" s="13"/>
      <c r="UDO14" s="13"/>
      <c r="UDP14" s="13"/>
      <c r="UDQ14" s="13"/>
      <c r="UDR14" s="13"/>
      <c r="UDS14" s="13"/>
      <c r="UDT14" s="13"/>
      <c r="UDU14" s="13"/>
      <c r="UDV14" s="13"/>
      <c r="UDW14" s="13"/>
      <c r="UDX14" s="13"/>
      <c r="UDY14" s="13"/>
      <c r="UDZ14" s="13"/>
      <c r="UEA14" s="13"/>
      <c r="UEB14" s="13"/>
      <c r="UEC14" s="13"/>
      <c r="UED14" s="13"/>
      <c r="UEE14" s="13"/>
      <c r="UEF14" s="13"/>
      <c r="UEG14" s="13"/>
      <c r="UEH14" s="13"/>
      <c r="UEI14" s="13"/>
      <c r="UEJ14" s="13"/>
      <c r="UEK14" s="13"/>
      <c r="UEL14" s="13"/>
      <c r="UEM14" s="13"/>
      <c r="UEN14" s="13"/>
      <c r="UEO14" s="13"/>
      <c r="UEP14" s="13"/>
      <c r="UEQ14" s="13"/>
      <c r="UER14" s="13"/>
      <c r="UES14" s="13"/>
      <c r="UET14" s="13"/>
      <c r="UEU14" s="13"/>
      <c r="UEV14" s="13"/>
      <c r="UEW14" s="13"/>
      <c r="UEX14" s="13"/>
      <c r="UEY14" s="13"/>
      <c r="UEZ14" s="13"/>
      <c r="UFA14" s="13"/>
      <c r="UFB14" s="13"/>
      <c r="UFC14" s="13"/>
      <c r="UFD14" s="13"/>
      <c r="UFE14" s="13"/>
      <c r="UFF14" s="13"/>
      <c r="UFG14" s="13"/>
      <c r="UFH14" s="13"/>
      <c r="UFI14" s="13"/>
      <c r="UFJ14" s="13"/>
      <c r="UFK14" s="13"/>
      <c r="UFL14" s="13"/>
      <c r="UFM14" s="13"/>
      <c r="UFN14" s="13"/>
      <c r="UFO14" s="13"/>
      <c r="UFP14" s="13"/>
      <c r="UFQ14" s="13"/>
      <c r="UFR14" s="13"/>
      <c r="UFS14" s="13"/>
      <c r="UFT14" s="13"/>
      <c r="UFU14" s="13"/>
      <c r="UFV14" s="13"/>
      <c r="UFW14" s="13"/>
      <c r="UFX14" s="13"/>
      <c r="UFY14" s="13"/>
      <c r="UFZ14" s="13"/>
      <c r="UGA14" s="13"/>
      <c r="UGB14" s="13"/>
      <c r="UGC14" s="13"/>
      <c r="UGD14" s="13"/>
      <c r="UGE14" s="13"/>
      <c r="UGF14" s="13"/>
      <c r="UGG14" s="13"/>
      <c r="UGH14" s="13"/>
      <c r="UGI14" s="13"/>
      <c r="UGJ14" s="13"/>
      <c r="UGK14" s="13"/>
      <c r="UGL14" s="13"/>
      <c r="UGM14" s="13"/>
      <c r="UGN14" s="13"/>
      <c r="UGO14" s="13"/>
      <c r="UGP14" s="13"/>
      <c r="UGQ14" s="13"/>
      <c r="UGR14" s="13"/>
      <c r="UGS14" s="13"/>
      <c r="UGT14" s="13"/>
      <c r="UGU14" s="13"/>
      <c r="UGV14" s="13"/>
      <c r="UGW14" s="13"/>
      <c r="UGX14" s="13"/>
      <c r="UGY14" s="13"/>
      <c r="UGZ14" s="13"/>
      <c r="UHA14" s="13"/>
      <c r="UHB14" s="13"/>
      <c r="UHC14" s="13"/>
      <c r="UHD14" s="13"/>
      <c r="UHE14" s="13"/>
      <c r="UHF14" s="13"/>
      <c r="UHG14" s="13"/>
      <c r="UHH14" s="13"/>
      <c r="UHI14" s="13"/>
      <c r="UHJ14" s="13"/>
      <c r="UHK14" s="13"/>
      <c r="UHL14" s="13"/>
      <c r="UHM14" s="13"/>
      <c r="UHN14" s="13"/>
      <c r="UHO14" s="13"/>
      <c r="UHP14" s="13"/>
      <c r="UHQ14" s="13"/>
      <c r="UHR14" s="13"/>
      <c r="UHS14" s="13"/>
      <c r="UHT14" s="13"/>
      <c r="UHU14" s="13"/>
      <c r="UHV14" s="13"/>
      <c r="UHW14" s="13"/>
      <c r="UHX14" s="13"/>
      <c r="UHY14" s="13"/>
      <c r="UHZ14" s="13"/>
      <c r="UIA14" s="13"/>
      <c r="UIB14" s="13"/>
      <c r="UIC14" s="13"/>
      <c r="UID14" s="13"/>
      <c r="UIE14" s="13"/>
      <c r="UIF14" s="13"/>
      <c r="UIG14" s="13"/>
      <c r="UIH14" s="13"/>
      <c r="UII14" s="13"/>
      <c r="UIJ14" s="13"/>
      <c r="UIK14" s="13"/>
      <c r="UIL14" s="13"/>
      <c r="UIM14" s="13"/>
      <c r="UIN14" s="13"/>
      <c r="UIO14" s="13"/>
      <c r="UIP14" s="13"/>
      <c r="UIQ14" s="13"/>
      <c r="UIR14" s="13"/>
      <c r="UIS14" s="13"/>
      <c r="UIT14" s="13"/>
      <c r="UIU14" s="13"/>
      <c r="UIV14" s="13"/>
      <c r="UIW14" s="13"/>
      <c r="UIX14" s="13"/>
      <c r="UIY14" s="13"/>
      <c r="UIZ14" s="13"/>
      <c r="UJA14" s="13"/>
      <c r="UJB14" s="13"/>
      <c r="UJC14" s="13"/>
      <c r="UJD14" s="13"/>
      <c r="UJE14" s="13"/>
      <c r="UJF14" s="13"/>
      <c r="UJG14" s="13"/>
      <c r="UJH14" s="13"/>
      <c r="UJI14" s="13"/>
      <c r="UJJ14" s="13"/>
      <c r="UJK14" s="13"/>
      <c r="UJL14" s="13"/>
      <c r="UJM14" s="13"/>
      <c r="UJN14" s="13"/>
      <c r="UJO14" s="13"/>
      <c r="UJP14" s="13"/>
      <c r="UJQ14" s="13"/>
      <c r="UJR14" s="13"/>
      <c r="UJS14" s="13"/>
      <c r="UJT14" s="13"/>
      <c r="UJU14" s="13"/>
      <c r="UJV14" s="13"/>
      <c r="UJW14" s="13"/>
      <c r="UJX14" s="13"/>
      <c r="UJY14" s="13"/>
      <c r="UJZ14" s="13"/>
      <c r="UKA14" s="13"/>
      <c r="UKB14" s="13"/>
      <c r="UKC14" s="13"/>
      <c r="UKD14" s="13"/>
      <c r="UKE14" s="13"/>
      <c r="UKF14" s="13"/>
      <c r="UKG14" s="13"/>
      <c r="UKH14" s="13"/>
      <c r="UKI14" s="13"/>
      <c r="UKJ14" s="13"/>
      <c r="UKK14" s="13"/>
      <c r="UKL14" s="13"/>
      <c r="UKM14" s="13"/>
      <c r="UKN14" s="13"/>
      <c r="UKO14" s="13"/>
      <c r="UKP14" s="13"/>
      <c r="UKQ14" s="13"/>
      <c r="UKR14" s="13"/>
      <c r="UKS14" s="13"/>
      <c r="UKT14" s="13"/>
      <c r="UKU14" s="13"/>
      <c r="UKV14" s="13"/>
      <c r="UKW14" s="13"/>
      <c r="UKX14" s="13"/>
      <c r="UKY14" s="13"/>
      <c r="UKZ14" s="13"/>
      <c r="ULA14" s="13"/>
      <c r="ULB14" s="13"/>
      <c r="ULC14" s="13"/>
      <c r="ULD14" s="13"/>
      <c r="ULE14" s="13"/>
      <c r="ULF14" s="13"/>
      <c r="ULG14" s="13"/>
      <c r="ULH14" s="13"/>
      <c r="ULI14" s="13"/>
      <c r="ULJ14" s="13"/>
      <c r="ULK14" s="13"/>
      <c r="ULL14" s="13"/>
      <c r="ULM14" s="13"/>
      <c r="ULN14" s="13"/>
      <c r="ULO14" s="13"/>
      <c r="ULP14" s="13"/>
      <c r="ULQ14" s="13"/>
      <c r="ULR14" s="13"/>
      <c r="ULS14" s="13"/>
      <c r="ULT14" s="13"/>
      <c r="ULU14" s="13"/>
      <c r="ULV14" s="13"/>
      <c r="ULW14" s="13"/>
      <c r="ULX14" s="13"/>
      <c r="ULY14" s="13"/>
      <c r="ULZ14" s="13"/>
      <c r="UMA14" s="13"/>
      <c r="UMB14" s="13"/>
      <c r="UMC14" s="13"/>
      <c r="UMD14" s="13"/>
      <c r="UME14" s="13"/>
      <c r="UMF14" s="13"/>
      <c r="UMG14" s="13"/>
      <c r="UMH14" s="13"/>
      <c r="UMI14" s="13"/>
      <c r="UMJ14" s="13"/>
      <c r="UMK14" s="13"/>
      <c r="UML14" s="13"/>
      <c r="UMM14" s="13"/>
      <c r="UMN14" s="13"/>
      <c r="UMO14" s="13"/>
      <c r="UMP14" s="13"/>
      <c r="UMQ14" s="13"/>
      <c r="UMR14" s="13"/>
      <c r="UMS14" s="13"/>
      <c r="UMT14" s="13"/>
      <c r="UMU14" s="13"/>
      <c r="UMV14" s="13"/>
      <c r="UMW14" s="13"/>
      <c r="UMX14" s="13"/>
      <c r="UMY14" s="13"/>
      <c r="UMZ14" s="13"/>
      <c r="UNA14" s="13"/>
      <c r="UNB14" s="13"/>
      <c r="UNC14" s="13"/>
      <c r="UND14" s="13"/>
      <c r="UNE14" s="13"/>
      <c r="UNF14" s="13"/>
      <c r="UNG14" s="13"/>
      <c r="UNH14" s="13"/>
      <c r="UNI14" s="13"/>
      <c r="UNJ14" s="13"/>
      <c r="UNK14" s="13"/>
      <c r="UNL14" s="13"/>
      <c r="UNM14" s="13"/>
      <c r="UNN14" s="13"/>
      <c r="UNO14" s="13"/>
      <c r="UNP14" s="13"/>
      <c r="UNQ14" s="13"/>
      <c r="UNR14" s="13"/>
      <c r="UNS14" s="13"/>
      <c r="UNT14" s="13"/>
      <c r="UNU14" s="13"/>
      <c r="UNV14" s="13"/>
      <c r="UNW14" s="13"/>
      <c r="UNX14" s="13"/>
      <c r="UNY14" s="13"/>
      <c r="UNZ14" s="13"/>
      <c r="UOA14" s="13"/>
      <c r="UOB14" s="13"/>
      <c r="UOC14" s="13"/>
      <c r="UOD14" s="13"/>
      <c r="UOE14" s="13"/>
      <c r="UOF14" s="13"/>
      <c r="UOG14" s="13"/>
      <c r="UOH14" s="13"/>
      <c r="UOI14" s="13"/>
      <c r="UOJ14" s="13"/>
      <c r="UOK14" s="13"/>
      <c r="UOL14" s="13"/>
      <c r="UOM14" s="13"/>
      <c r="UON14" s="13"/>
      <c r="UOO14" s="13"/>
      <c r="UOP14" s="13"/>
      <c r="UOQ14" s="13"/>
      <c r="UOR14" s="13"/>
      <c r="UOS14" s="13"/>
      <c r="UOT14" s="13"/>
      <c r="UOU14" s="13"/>
      <c r="UOV14" s="13"/>
      <c r="UOW14" s="13"/>
      <c r="UOX14" s="13"/>
      <c r="UOY14" s="13"/>
      <c r="UOZ14" s="13"/>
      <c r="UPA14" s="13"/>
      <c r="UPB14" s="13"/>
      <c r="UPC14" s="13"/>
      <c r="UPD14" s="13"/>
      <c r="UPE14" s="13"/>
      <c r="UPF14" s="13"/>
      <c r="UPG14" s="13"/>
      <c r="UPH14" s="13"/>
      <c r="UPI14" s="13"/>
      <c r="UPJ14" s="13"/>
      <c r="UPK14" s="13"/>
      <c r="UPL14" s="13"/>
      <c r="UPM14" s="13"/>
      <c r="UPN14" s="13"/>
      <c r="UPO14" s="13"/>
      <c r="UPP14" s="13"/>
      <c r="UPQ14" s="13"/>
      <c r="UPR14" s="13"/>
      <c r="UPS14" s="13"/>
      <c r="UPT14" s="13"/>
      <c r="UPU14" s="13"/>
      <c r="UPV14" s="13"/>
      <c r="UPW14" s="13"/>
      <c r="UPX14" s="13"/>
      <c r="UPY14" s="13"/>
      <c r="UPZ14" s="13"/>
      <c r="UQA14" s="13"/>
      <c r="UQB14" s="13"/>
      <c r="UQC14" s="13"/>
      <c r="UQD14" s="13"/>
      <c r="UQE14" s="13"/>
      <c r="UQF14" s="13"/>
      <c r="UQG14" s="13"/>
      <c r="UQH14" s="13"/>
      <c r="UQI14" s="13"/>
      <c r="UQJ14" s="13"/>
      <c r="UQK14" s="13"/>
      <c r="UQL14" s="13"/>
      <c r="UQM14" s="13"/>
      <c r="UQN14" s="13"/>
      <c r="UQO14" s="13"/>
      <c r="UQP14" s="13"/>
      <c r="UQQ14" s="13"/>
      <c r="UQR14" s="13"/>
      <c r="UQS14" s="13"/>
      <c r="UQT14" s="13"/>
      <c r="UQU14" s="13"/>
      <c r="UQV14" s="13"/>
      <c r="UQW14" s="13"/>
      <c r="UQX14" s="13"/>
      <c r="UQY14" s="13"/>
      <c r="UQZ14" s="13"/>
      <c r="URA14" s="13"/>
      <c r="URB14" s="13"/>
      <c r="URC14" s="13"/>
      <c r="URD14" s="13"/>
      <c r="URE14" s="13"/>
      <c r="URF14" s="13"/>
      <c r="URG14" s="13"/>
      <c r="URH14" s="13"/>
      <c r="URI14" s="13"/>
      <c r="URJ14" s="13"/>
      <c r="URK14" s="13"/>
      <c r="URL14" s="13"/>
      <c r="URM14" s="13"/>
      <c r="URN14" s="13"/>
      <c r="URO14" s="13"/>
      <c r="URP14" s="13"/>
      <c r="URQ14" s="13"/>
      <c r="URR14" s="13"/>
      <c r="URS14" s="13"/>
      <c r="URT14" s="13"/>
      <c r="URU14" s="13"/>
      <c r="URV14" s="13"/>
      <c r="URW14" s="13"/>
      <c r="URX14" s="13"/>
      <c r="URY14" s="13"/>
      <c r="URZ14" s="13"/>
      <c r="USA14" s="13"/>
      <c r="USB14" s="13"/>
      <c r="USC14" s="13"/>
      <c r="USD14" s="13"/>
      <c r="USE14" s="13"/>
      <c r="USF14" s="13"/>
      <c r="USG14" s="13"/>
      <c r="USH14" s="13"/>
      <c r="USI14" s="13"/>
      <c r="USJ14" s="13"/>
      <c r="USK14" s="13"/>
      <c r="USL14" s="13"/>
      <c r="USM14" s="13"/>
      <c r="USN14" s="13"/>
      <c r="USO14" s="13"/>
      <c r="USP14" s="13"/>
      <c r="USQ14" s="13"/>
      <c r="USR14" s="13"/>
      <c r="USS14" s="13"/>
      <c r="UST14" s="13"/>
      <c r="USU14" s="13"/>
      <c r="USV14" s="13"/>
      <c r="USW14" s="13"/>
      <c r="USX14" s="13"/>
      <c r="USY14" s="13"/>
      <c r="USZ14" s="13"/>
      <c r="UTA14" s="13"/>
      <c r="UTB14" s="13"/>
      <c r="UTC14" s="13"/>
      <c r="UTD14" s="13"/>
      <c r="UTE14" s="13"/>
      <c r="UTF14" s="13"/>
      <c r="UTG14" s="13"/>
      <c r="UTH14" s="13"/>
      <c r="UTI14" s="13"/>
      <c r="UTJ14" s="13"/>
      <c r="UTK14" s="13"/>
      <c r="UTL14" s="13"/>
      <c r="UTM14" s="13"/>
      <c r="UTN14" s="13"/>
      <c r="UTO14" s="13"/>
      <c r="UTP14" s="13"/>
      <c r="UTQ14" s="13"/>
      <c r="UTR14" s="13"/>
      <c r="UTS14" s="13"/>
      <c r="UTT14" s="13"/>
      <c r="UTU14" s="13"/>
      <c r="UTV14" s="13"/>
      <c r="UTW14" s="13"/>
      <c r="UTX14" s="13"/>
      <c r="UTY14" s="13"/>
      <c r="UTZ14" s="13"/>
      <c r="UUA14" s="13"/>
      <c r="UUB14" s="13"/>
      <c r="UUC14" s="13"/>
      <c r="UUD14" s="13"/>
      <c r="UUE14" s="13"/>
      <c r="UUF14" s="13"/>
      <c r="UUG14" s="13"/>
      <c r="UUH14" s="13"/>
      <c r="UUI14" s="13"/>
      <c r="UUJ14" s="13"/>
      <c r="UUK14" s="13"/>
      <c r="UUL14" s="13"/>
      <c r="UUM14" s="13"/>
      <c r="UUN14" s="13"/>
      <c r="UUO14" s="13"/>
      <c r="UUP14" s="13"/>
      <c r="UUQ14" s="13"/>
      <c r="UUR14" s="13"/>
      <c r="UUS14" s="13"/>
      <c r="UUT14" s="13"/>
      <c r="UUU14" s="13"/>
      <c r="UUV14" s="13"/>
      <c r="UUW14" s="13"/>
      <c r="UUX14" s="13"/>
      <c r="UUY14" s="13"/>
      <c r="UUZ14" s="13"/>
      <c r="UVA14" s="13"/>
      <c r="UVB14" s="13"/>
      <c r="UVC14" s="13"/>
      <c r="UVD14" s="13"/>
      <c r="UVE14" s="13"/>
      <c r="UVF14" s="13"/>
      <c r="UVG14" s="13"/>
      <c r="UVH14" s="13"/>
      <c r="UVI14" s="13"/>
      <c r="UVJ14" s="13"/>
      <c r="UVK14" s="13"/>
      <c r="UVL14" s="13"/>
      <c r="UVM14" s="13"/>
      <c r="UVN14" s="13"/>
      <c r="UVO14" s="13"/>
      <c r="UVP14" s="13"/>
      <c r="UVQ14" s="13"/>
      <c r="UVR14" s="13"/>
      <c r="UVS14" s="13"/>
      <c r="UVT14" s="13"/>
      <c r="UVU14" s="13"/>
      <c r="UVV14" s="13"/>
      <c r="UVW14" s="13"/>
      <c r="UVX14" s="13"/>
      <c r="UVY14" s="13"/>
      <c r="UVZ14" s="13"/>
      <c r="UWA14" s="13"/>
      <c r="UWB14" s="13"/>
      <c r="UWC14" s="13"/>
      <c r="UWD14" s="13"/>
      <c r="UWE14" s="13"/>
      <c r="UWF14" s="13"/>
      <c r="UWG14" s="13"/>
      <c r="UWH14" s="13"/>
      <c r="UWI14" s="13"/>
      <c r="UWJ14" s="13"/>
      <c r="UWK14" s="13"/>
      <c r="UWL14" s="13"/>
      <c r="UWM14" s="13"/>
      <c r="UWN14" s="13"/>
      <c r="UWO14" s="13"/>
      <c r="UWP14" s="13"/>
      <c r="UWQ14" s="13"/>
      <c r="UWR14" s="13"/>
      <c r="UWS14" s="13"/>
      <c r="UWT14" s="13"/>
      <c r="UWU14" s="13"/>
      <c r="UWV14" s="13"/>
      <c r="UWW14" s="13"/>
      <c r="UWX14" s="13"/>
      <c r="UWY14" s="13"/>
      <c r="UWZ14" s="13"/>
      <c r="UXA14" s="13"/>
      <c r="UXB14" s="13"/>
      <c r="UXC14" s="13"/>
      <c r="UXD14" s="13"/>
      <c r="UXE14" s="13"/>
      <c r="UXF14" s="13"/>
      <c r="UXG14" s="13"/>
      <c r="UXH14" s="13"/>
      <c r="UXI14" s="13"/>
      <c r="UXJ14" s="13"/>
      <c r="UXK14" s="13"/>
      <c r="UXL14" s="13"/>
      <c r="UXM14" s="13"/>
      <c r="UXN14" s="13"/>
      <c r="UXO14" s="13"/>
      <c r="UXP14" s="13"/>
      <c r="UXQ14" s="13"/>
      <c r="UXR14" s="13"/>
      <c r="UXS14" s="13"/>
      <c r="UXT14" s="13"/>
      <c r="UXU14" s="13"/>
      <c r="UXV14" s="13"/>
      <c r="UXW14" s="13"/>
      <c r="UXX14" s="13"/>
      <c r="UXY14" s="13"/>
      <c r="UXZ14" s="13"/>
      <c r="UYA14" s="13"/>
      <c r="UYB14" s="13"/>
      <c r="UYC14" s="13"/>
      <c r="UYD14" s="13"/>
      <c r="UYE14" s="13"/>
      <c r="UYF14" s="13"/>
      <c r="UYG14" s="13"/>
      <c r="UYH14" s="13"/>
      <c r="UYI14" s="13"/>
      <c r="UYJ14" s="13"/>
      <c r="UYK14" s="13"/>
      <c r="UYL14" s="13"/>
      <c r="UYM14" s="13"/>
      <c r="UYN14" s="13"/>
      <c r="UYO14" s="13"/>
      <c r="UYP14" s="13"/>
      <c r="UYQ14" s="13"/>
      <c r="UYR14" s="13"/>
      <c r="UYS14" s="13"/>
      <c r="UYT14" s="13"/>
      <c r="UYU14" s="13"/>
      <c r="UYV14" s="13"/>
      <c r="UYW14" s="13"/>
      <c r="UYX14" s="13"/>
      <c r="UYY14" s="13"/>
      <c r="UYZ14" s="13"/>
      <c r="UZA14" s="13"/>
      <c r="UZB14" s="13"/>
      <c r="UZC14" s="13"/>
      <c r="UZD14" s="13"/>
      <c r="UZE14" s="13"/>
      <c r="UZF14" s="13"/>
      <c r="UZG14" s="13"/>
      <c r="UZH14" s="13"/>
      <c r="UZI14" s="13"/>
      <c r="UZJ14" s="13"/>
      <c r="UZK14" s="13"/>
      <c r="UZL14" s="13"/>
      <c r="UZM14" s="13"/>
      <c r="UZN14" s="13"/>
      <c r="UZO14" s="13"/>
      <c r="UZP14" s="13"/>
      <c r="UZQ14" s="13"/>
      <c r="UZR14" s="13"/>
      <c r="UZS14" s="13"/>
      <c r="UZT14" s="13"/>
      <c r="UZU14" s="13"/>
      <c r="UZV14" s="13"/>
      <c r="UZW14" s="13"/>
      <c r="UZX14" s="13"/>
      <c r="UZY14" s="13"/>
      <c r="UZZ14" s="13"/>
      <c r="VAA14" s="13"/>
      <c r="VAB14" s="13"/>
      <c r="VAC14" s="13"/>
      <c r="VAD14" s="13"/>
      <c r="VAE14" s="13"/>
      <c r="VAF14" s="13"/>
      <c r="VAG14" s="13"/>
      <c r="VAH14" s="13"/>
      <c r="VAI14" s="13"/>
      <c r="VAJ14" s="13"/>
      <c r="VAK14" s="13"/>
      <c r="VAL14" s="13"/>
      <c r="VAM14" s="13"/>
      <c r="VAN14" s="13"/>
      <c r="VAO14" s="13"/>
      <c r="VAP14" s="13"/>
      <c r="VAQ14" s="13"/>
      <c r="VAR14" s="13"/>
      <c r="VAS14" s="13"/>
      <c r="VAT14" s="13"/>
      <c r="VAU14" s="13"/>
      <c r="VAV14" s="13"/>
      <c r="VAW14" s="13"/>
      <c r="VAX14" s="13"/>
      <c r="VAY14" s="13"/>
      <c r="VAZ14" s="13"/>
      <c r="VBA14" s="13"/>
      <c r="VBB14" s="13"/>
      <c r="VBC14" s="13"/>
      <c r="VBD14" s="13"/>
      <c r="VBE14" s="13"/>
      <c r="VBF14" s="13"/>
      <c r="VBG14" s="13"/>
      <c r="VBH14" s="13"/>
      <c r="VBI14" s="13"/>
      <c r="VBJ14" s="13"/>
      <c r="VBK14" s="13"/>
      <c r="VBL14" s="13"/>
      <c r="VBM14" s="13"/>
      <c r="VBN14" s="13"/>
      <c r="VBO14" s="13"/>
      <c r="VBP14" s="13"/>
      <c r="VBQ14" s="13"/>
      <c r="VBR14" s="13"/>
      <c r="VBS14" s="13"/>
      <c r="VBT14" s="13"/>
      <c r="VBU14" s="13"/>
      <c r="VBV14" s="13"/>
      <c r="VBW14" s="13"/>
      <c r="VBX14" s="13"/>
      <c r="VBY14" s="13"/>
      <c r="VBZ14" s="13"/>
      <c r="VCA14" s="13"/>
      <c r="VCB14" s="13"/>
      <c r="VCC14" s="13"/>
      <c r="VCD14" s="13"/>
      <c r="VCE14" s="13"/>
      <c r="VCF14" s="13"/>
      <c r="VCG14" s="13"/>
      <c r="VCH14" s="13"/>
      <c r="VCI14" s="13"/>
      <c r="VCJ14" s="13"/>
      <c r="VCK14" s="13"/>
      <c r="VCL14" s="13"/>
      <c r="VCM14" s="13"/>
      <c r="VCN14" s="13"/>
      <c r="VCO14" s="13"/>
      <c r="VCP14" s="13"/>
      <c r="VCQ14" s="13"/>
      <c r="VCR14" s="13"/>
      <c r="VCS14" s="13"/>
      <c r="VCT14" s="13"/>
      <c r="VCU14" s="13"/>
      <c r="VCV14" s="13"/>
      <c r="VCW14" s="13"/>
      <c r="VCX14" s="13"/>
      <c r="VCY14" s="13"/>
      <c r="VCZ14" s="13"/>
      <c r="VDA14" s="13"/>
      <c r="VDB14" s="13"/>
      <c r="VDC14" s="13"/>
      <c r="VDD14" s="13"/>
      <c r="VDE14" s="13"/>
      <c r="VDF14" s="13"/>
      <c r="VDG14" s="13"/>
      <c r="VDH14" s="13"/>
      <c r="VDI14" s="13"/>
      <c r="VDJ14" s="13"/>
      <c r="VDK14" s="13"/>
      <c r="VDL14" s="13"/>
      <c r="VDM14" s="13"/>
      <c r="VDN14" s="13"/>
      <c r="VDO14" s="13"/>
      <c r="VDP14" s="13"/>
      <c r="VDQ14" s="13"/>
      <c r="VDR14" s="13"/>
      <c r="VDS14" s="13"/>
      <c r="VDT14" s="13"/>
      <c r="VDU14" s="13"/>
      <c r="VDV14" s="13"/>
      <c r="VDW14" s="13"/>
      <c r="VDX14" s="13"/>
      <c r="VDY14" s="13"/>
      <c r="VDZ14" s="13"/>
      <c r="VEA14" s="13"/>
      <c r="VEB14" s="13"/>
      <c r="VEC14" s="13"/>
      <c r="VED14" s="13"/>
      <c r="VEE14" s="13"/>
      <c r="VEF14" s="13"/>
      <c r="VEG14" s="13"/>
      <c r="VEH14" s="13"/>
      <c r="VEI14" s="13"/>
      <c r="VEJ14" s="13"/>
      <c r="VEK14" s="13"/>
      <c r="VEL14" s="13"/>
      <c r="VEM14" s="13"/>
      <c r="VEN14" s="13"/>
      <c r="VEO14" s="13"/>
      <c r="VEP14" s="13"/>
      <c r="VEQ14" s="13"/>
      <c r="VER14" s="13"/>
      <c r="VES14" s="13"/>
      <c r="VET14" s="13"/>
      <c r="VEU14" s="13"/>
      <c r="VEV14" s="13"/>
      <c r="VEW14" s="13"/>
      <c r="VEX14" s="13"/>
      <c r="VEY14" s="13"/>
      <c r="VEZ14" s="13"/>
      <c r="VFA14" s="13"/>
      <c r="VFB14" s="13"/>
      <c r="VFC14" s="13"/>
      <c r="VFD14" s="13"/>
      <c r="VFE14" s="13"/>
      <c r="VFF14" s="13"/>
      <c r="VFG14" s="13"/>
      <c r="VFH14" s="13"/>
      <c r="VFI14" s="13"/>
      <c r="VFJ14" s="13"/>
      <c r="VFK14" s="13"/>
      <c r="VFL14" s="13"/>
      <c r="VFM14" s="13"/>
      <c r="VFN14" s="13"/>
      <c r="VFO14" s="13"/>
      <c r="VFP14" s="13"/>
      <c r="VFQ14" s="13"/>
      <c r="VFR14" s="13"/>
      <c r="VFS14" s="13"/>
      <c r="VFT14" s="13"/>
      <c r="VFU14" s="13"/>
      <c r="VFV14" s="13"/>
      <c r="VFW14" s="13"/>
      <c r="VFX14" s="13"/>
      <c r="VFY14" s="13"/>
      <c r="VFZ14" s="13"/>
      <c r="VGA14" s="13"/>
      <c r="VGB14" s="13"/>
      <c r="VGC14" s="13"/>
      <c r="VGD14" s="13"/>
      <c r="VGE14" s="13"/>
      <c r="VGF14" s="13"/>
      <c r="VGG14" s="13"/>
      <c r="VGH14" s="13"/>
      <c r="VGI14" s="13"/>
      <c r="VGJ14" s="13"/>
      <c r="VGK14" s="13"/>
      <c r="VGL14" s="13"/>
      <c r="VGM14" s="13"/>
      <c r="VGN14" s="13"/>
      <c r="VGO14" s="13"/>
      <c r="VGP14" s="13"/>
      <c r="VGQ14" s="13"/>
      <c r="VGR14" s="13"/>
      <c r="VGS14" s="13"/>
      <c r="VGT14" s="13"/>
      <c r="VGU14" s="13"/>
      <c r="VGV14" s="13"/>
      <c r="VGW14" s="13"/>
      <c r="VGX14" s="13"/>
      <c r="VGY14" s="13"/>
      <c r="VGZ14" s="13"/>
      <c r="VHA14" s="13"/>
      <c r="VHB14" s="13"/>
      <c r="VHC14" s="13"/>
      <c r="VHD14" s="13"/>
      <c r="VHE14" s="13"/>
      <c r="VHF14" s="13"/>
      <c r="VHG14" s="13"/>
      <c r="VHH14" s="13"/>
      <c r="VHI14" s="13"/>
      <c r="VHJ14" s="13"/>
      <c r="VHK14" s="13"/>
      <c r="VHL14" s="13"/>
      <c r="VHM14" s="13"/>
      <c r="VHN14" s="13"/>
      <c r="VHO14" s="13"/>
      <c r="VHP14" s="13"/>
      <c r="VHQ14" s="13"/>
      <c r="VHR14" s="13"/>
      <c r="VHS14" s="13"/>
      <c r="VHT14" s="13"/>
      <c r="VHU14" s="13"/>
      <c r="VHV14" s="13"/>
      <c r="VHW14" s="13"/>
      <c r="VHX14" s="13"/>
      <c r="VHY14" s="13"/>
      <c r="VHZ14" s="13"/>
      <c r="VIA14" s="13"/>
      <c r="VIB14" s="13"/>
      <c r="VIC14" s="13"/>
      <c r="VID14" s="13"/>
      <c r="VIE14" s="13"/>
      <c r="VIF14" s="13"/>
      <c r="VIG14" s="13"/>
      <c r="VIH14" s="13"/>
      <c r="VII14" s="13"/>
      <c r="VIJ14" s="13"/>
      <c r="VIK14" s="13"/>
      <c r="VIL14" s="13"/>
      <c r="VIM14" s="13"/>
      <c r="VIN14" s="13"/>
      <c r="VIO14" s="13"/>
      <c r="VIP14" s="13"/>
      <c r="VIQ14" s="13"/>
      <c r="VIR14" s="13"/>
      <c r="VIS14" s="13"/>
      <c r="VIT14" s="13"/>
      <c r="VIU14" s="13"/>
      <c r="VIV14" s="13"/>
      <c r="VIW14" s="13"/>
      <c r="VIX14" s="13"/>
      <c r="VIY14" s="13"/>
      <c r="VIZ14" s="13"/>
      <c r="VJA14" s="13"/>
      <c r="VJB14" s="13"/>
      <c r="VJC14" s="13"/>
      <c r="VJD14" s="13"/>
      <c r="VJE14" s="13"/>
      <c r="VJF14" s="13"/>
      <c r="VJG14" s="13"/>
      <c r="VJH14" s="13"/>
      <c r="VJI14" s="13"/>
      <c r="VJJ14" s="13"/>
      <c r="VJK14" s="13"/>
      <c r="VJL14" s="13"/>
      <c r="VJM14" s="13"/>
      <c r="VJN14" s="13"/>
      <c r="VJO14" s="13"/>
      <c r="VJP14" s="13"/>
      <c r="VJQ14" s="13"/>
      <c r="VJR14" s="13"/>
      <c r="VJS14" s="13"/>
      <c r="VJT14" s="13"/>
      <c r="VJU14" s="13"/>
      <c r="VJV14" s="13"/>
      <c r="VJW14" s="13"/>
      <c r="VJX14" s="13"/>
      <c r="VJY14" s="13"/>
      <c r="VJZ14" s="13"/>
      <c r="VKA14" s="13"/>
      <c r="VKB14" s="13"/>
      <c r="VKC14" s="13"/>
      <c r="VKD14" s="13"/>
      <c r="VKE14" s="13"/>
      <c r="VKF14" s="13"/>
      <c r="VKG14" s="13"/>
      <c r="VKH14" s="13"/>
      <c r="VKI14" s="13"/>
      <c r="VKJ14" s="13"/>
      <c r="VKK14" s="13"/>
      <c r="VKL14" s="13"/>
      <c r="VKM14" s="13"/>
      <c r="VKN14" s="13"/>
      <c r="VKO14" s="13"/>
      <c r="VKP14" s="13"/>
      <c r="VKQ14" s="13"/>
      <c r="VKR14" s="13"/>
      <c r="VKS14" s="13"/>
      <c r="VKT14" s="13"/>
      <c r="VKU14" s="13"/>
      <c r="VKV14" s="13"/>
      <c r="VKW14" s="13"/>
      <c r="VKX14" s="13"/>
      <c r="VKY14" s="13"/>
      <c r="VKZ14" s="13"/>
      <c r="VLA14" s="13"/>
      <c r="VLB14" s="13"/>
      <c r="VLC14" s="13"/>
      <c r="VLD14" s="13"/>
      <c r="VLE14" s="13"/>
      <c r="VLF14" s="13"/>
      <c r="VLG14" s="13"/>
      <c r="VLH14" s="13"/>
      <c r="VLI14" s="13"/>
      <c r="VLJ14" s="13"/>
      <c r="VLK14" s="13"/>
      <c r="VLL14" s="13"/>
      <c r="VLM14" s="13"/>
      <c r="VLN14" s="13"/>
      <c r="VLO14" s="13"/>
      <c r="VLP14" s="13"/>
      <c r="VLQ14" s="13"/>
      <c r="VLR14" s="13"/>
      <c r="VLS14" s="13"/>
      <c r="VLT14" s="13"/>
      <c r="VLU14" s="13"/>
      <c r="VLV14" s="13"/>
      <c r="VLW14" s="13"/>
      <c r="VLX14" s="13"/>
      <c r="VLY14" s="13"/>
      <c r="VLZ14" s="13"/>
      <c r="VMA14" s="13"/>
      <c r="VMB14" s="13"/>
      <c r="VMC14" s="13"/>
      <c r="VMD14" s="13"/>
      <c r="VME14" s="13"/>
      <c r="VMF14" s="13"/>
      <c r="VMG14" s="13"/>
      <c r="VMH14" s="13"/>
      <c r="VMI14" s="13"/>
      <c r="VMJ14" s="13"/>
      <c r="VMK14" s="13"/>
      <c r="VML14" s="13"/>
      <c r="VMM14" s="13"/>
      <c r="VMN14" s="13"/>
      <c r="VMO14" s="13"/>
      <c r="VMP14" s="13"/>
      <c r="VMQ14" s="13"/>
      <c r="VMR14" s="13"/>
      <c r="VMS14" s="13"/>
      <c r="VMT14" s="13"/>
      <c r="VMU14" s="13"/>
      <c r="VMV14" s="13"/>
      <c r="VMW14" s="13"/>
      <c r="VMX14" s="13"/>
      <c r="VMY14" s="13"/>
      <c r="VMZ14" s="13"/>
      <c r="VNA14" s="13"/>
      <c r="VNB14" s="13"/>
      <c r="VNC14" s="13"/>
      <c r="VND14" s="13"/>
      <c r="VNE14" s="13"/>
      <c r="VNF14" s="13"/>
      <c r="VNG14" s="13"/>
      <c r="VNH14" s="13"/>
      <c r="VNI14" s="13"/>
      <c r="VNJ14" s="13"/>
      <c r="VNK14" s="13"/>
      <c r="VNL14" s="13"/>
      <c r="VNM14" s="13"/>
      <c r="VNN14" s="13"/>
      <c r="VNO14" s="13"/>
      <c r="VNP14" s="13"/>
      <c r="VNQ14" s="13"/>
      <c r="VNR14" s="13"/>
      <c r="VNS14" s="13"/>
      <c r="VNT14" s="13"/>
      <c r="VNU14" s="13"/>
      <c r="VNV14" s="13"/>
      <c r="VNW14" s="13"/>
      <c r="VNX14" s="13"/>
      <c r="VNY14" s="13"/>
      <c r="VNZ14" s="13"/>
      <c r="VOA14" s="13"/>
      <c r="VOB14" s="13"/>
      <c r="VOC14" s="13"/>
      <c r="VOD14" s="13"/>
      <c r="VOE14" s="13"/>
      <c r="VOF14" s="13"/>
      <c r="VOG14" s="13"/>
      <c r="VOH14" s="13"/>
      <c r="VOI14" s="13"/>
      <c r="VOJ14" s="13"/>
      <c r="VOK14" s="13"/>
      <c r="VOL14" s="13"/>
      <c r="VOM14" s="13"/>
      <c r="VON14" s="13"/>
      <c r="VOO14" s="13"/>
      <c r="VOP14" s="13"/>
      <c r="VOQ14" s="13"/>
      <c r="VOR14" s="13"/>
      <c r="VOS14" s="13"/>
      <c r="VOT14" s="13"/>
      <c r="VOU14" s="13"/>
      <c r="VOV14" s="13"/>
      <c r="VOW14" s="13"/>
      <c r="VOX14" s="13"/>
      <c r="VOY14" s="13"/>
      <c r="VOZ14" s="13"/>
      <c r="VPA14" s="13"/>
      <c r="VPB14" s="13"/>
      <c r="VPC14" s="13"/>
      <c r="VPD14" s="13"/>
      <c r="VPE14" s="13"/>
      <c r="VPF14" s="13"/>
      <c r="VPG14" s="13"/>
      <c r="VPH14" s="13"/>
      <c r="VPI14" s="13"/>
      <c r="VPJ14" s="13"/>
      <c r="VPK14" s="13"/>
      <c r="VPL14" s="13"/>
      <c r="VPM14" s="13"/>
      <c r="VPN14" s="13"/>
      <c r="VPO14" s="13"/>
      <c r="VPP14" s="13"/>
      <c r="VPQ14" s="13"/>
      <c r="VPR14" s="13"/>
      <c r="VPS14" s="13"/>
      <c r="VPT14" s="13"/>
      <c r="VPU14" s="13"/>
      <c r="VPV14" s="13"/>
      <c r="VPW14" s="13"/>
      <c r="VPX14" s="13"/>
      <c r="VPY14" s="13"/>
      <c r="VPZ14" s="13"/>
      <c r="VQA14" s="13"/>
      <c r="VQB14" s="13"/>
      <c r="VQC14" s="13"/>
      <c r="VQD14" s="13"/>
      <c r="VQE14" s="13"/>
      <c r="VQF14" s="13"/>
      <c r="VQG14" s="13"/>
      <c r="VQH14" s="13"/>
      <c r="VQI14" s="13"/>
      <c r="VQJ14" s="13"/>
      <c r="VQK14" s="13"/>
      <c r="VQL14" s="13"/>
      <c r="VQM14" s="13"/>
      <c r="VQN14" s="13"/>
      <c r="VQO14" s="13"/>
      <c r="VQP14" s="13"/>
      <c r="VQQ14" s="13"/>
      <c r="VQR14" s="13"/>
      <c r="VQS14" s="13"/>
      <c r="VQT14" s="13"/>
      <c r="VQU14" s="13"/>
      <c r="VQV14" s="13"/>
      <c r="VQW14" s="13"/>
      <c r="VQX14" s="13"/>
      <c r="VQY14" s="13"/>
      <c r="VQZ14" s="13"/>
      <c r="VRA14" s="13"/>
      <c r="VRB14" s="13"/>
      <c r="VRC14" s="13"/>
      <c r="VRD14" s="13"/>
      <c r="VRE14" s="13"/>
      <c r="VRF14" s="13"/>
      <c r="VRG14" s="13"/>
      <c r="VRH14" s="13"/>
      <c r="VRI14" s="13"/>
      <c r="VRJ14" s="13"/>
      <c r="VRK14" s="13"/>
      <c r="VRL14" s="13"/>
      <c r="VRM14" s="13"/>
      <c r="VRN14" s="13"/>
      <c r="VRO14" s="13"/>
      <c r="VRP14" s="13"/>
      <c r="VRQ14" s="13"/>
      <c r="VRR14" s="13"/>
      <c r="VRS14" s="13"/>
      <c r="VRT14" s="13"/>
      <c r="VRU14" s="13"/>
      <c r="VRV14" s="13"/>
      <c r="VRW14" s="13"/>
      <c r="VRX14" s="13"/>
      <c r="VRY14" s="13"/>
      <c r="VRZ14" s="13"/>
      <c r="VSA14" s="13"/>
      <c r="VSB14" s="13"/>
      <c r="VSC14" s="13"/>
      <c r="VSD14" s="13"/>
      <c r="VSE14" s="13"/>
      <c r="VSF14" s="13"/>
      <c r="VSG14" s="13"/>
      <c r="VSH14" s="13"/>
      <c r="VSI14" s="13"/>
      <c r="VSJ14" s="13"/>
      <c r="VSK14" s="13"/>
      <c r="VSL14" s="13"/>
      <c r="VSM14" s="13"/>
      <c r="VSN14" s="13"/>
      <c r="VSO14" s="13"/>
      <c r="VSP14" s="13"/>
      <c r="VSQ14" s="13"/>
      <c r="VSR14" s="13"/>
      <c r="VSS14" s="13"/>
      <c r="VST14" s="13"/>
      <c r="VSU14" s="13"/>
      <c r="VSV14" s="13"/>
      <c r="VSW14" s="13"/>
      <c r="VSX14" s="13"/>
      <c r="VSY14" s="13"/>
      <c r="VSZ14" s="13"/>
      <c r="VTA14" s="13"/>
      <c r="VTB14" s="13"/>
      <c r="VTC14" s="13"/>
      <c r="VTD14" s="13"/>
      <c r="VTE14" s="13"/>
      <c r="VTF14" s="13"/>
      <c r="VTG14" s="13"/>
      <c r="VTH14" s="13"/>
      <c r="VTI14" s="13"/>
      <c r="VTJ14" s="13"/>
      <c r="VTK14" s="13"/>
      <c r="VTL14" s="13"/>
      <c r="VTM14" s="13"/>
      <c r="VTN14" s="13"/>
      <c r="VTO14" s="13"/>
      <c r="VTP14" s="13"/>
      <c r="VTQ14" s="13"/>
      <c r="VTR14" s="13"/>
      <c r="VTS14" s="13"/>
      <c r="VTT14" s="13"/>
      <c r="VTU14" s="13"/>
      <c r="VTV14" s="13"/>
      <c r="VTW14" s="13"/>
      <c r="VTX14" s="13"/>
      <c r="VTY14" s="13"/>
      <c r="VTZ14" s="13"/>
      <c r="VUA14" s="13"/>
      <c r="VUB14" s="13"/>
      <c r="VUC14" s="13"/>
      <c r="VUD14" s="13"/>
      <c r="VUE14" s="13"/>
      <c r="VUF14" s="13"/>
      <c r="VUG14" s="13"/>
      <c r="VUH14" s="13"/>
      <c r="VUI14" s="13"/>
      <c r="VUJ14" s="13"/>
      <c r="VUK14" s="13"/>
      <c r="VUL14" s="13"/>
      <c r="VUM14" s="13"/>
      <c r="VUN14" s="13"/>
      <c r="VUO14" s="13"/>
      <c r="VUP14" s="13"/>
      <c r="VUQ14" s="13"/>
      <c r="VUR14" s="13"/>
      <c r="VUS14" s="13"/>
      <c r="VUT14" s="13"/>
      <c r="VUU14" s="13"/>
      <c r="VUV14" s="13"/>
      <c r="VUW14" s="13"/>
      <c r="VUX14" s="13"/>
      <c r="VUY14" s="13"/>
      <c r="VUZ14" s="13"/>
      <c r="VVA14" s="13"/>
      <c r="VVB14" s="13"/>
      <c r="VVC14" s="13"/>
      <c r="VVD14" s="13"/>
      <c r="VVE14" s="13"/>
      <c r="VVF14" s="13"/>
      <c r="VVG14" s="13"/>
      <c r="VVH14" s="13"/>
      <c r="VVI14" s="13"/>
      <c r="VVJ14" s="13"/>
      <c r="VVK14" s="13"/>
      <c r="VVL14" s="13"/>
      <c r="VVM14" s="13"/>
      <c r="VVN14" s="13"/>
      <c r="VVO14" s="13"/>
      <c r="VVP14" s="13"/>
      <c r="VVQ14" s="13"/>
      <c r="VVR14" s="13"/>
      <c r="VVS14" s="13"/>
      <c r="VVT14" s="13"/>
      <c r="VVU14" s="13"/>
      <c r="VVV14" s="13"/>
      <c r="VVW14" s="13"/>
      <c r="VVX14" s="13"/>
      <c r="VVY14" s="13"/>
      <c r="VVZ14" s="13"/>
      <c r="VWA14" s="13"/>
      <c r="VWB14" s="13"/>
      <c r="VWC14" s="13"/>
      <c r="VWD14" s="13"/>
      <c r="VWE14" s="13"/>
      <c r="VWF14" s="13"/>
      <c r="VWG14" s="13"/>
      <c r="VWH14" s="13"/>
      <c r="VWI14" s="13"/>
      <c r="VWJ14" s="13"/>
      <c r="VWK14" s="13"/>
      <c r="VWL14" s="13"/>
      <c r="VWM14" s="13"/>
      <c r="VWN14" s="13"/>
      <c r="VWO14" s="13"/>
      <c r="VWP14" s="13"/>
      <c r="VWQ14" s="13"/>
      <c r="VWR14" s="13"/>
      <c r="VWS14" s="13"/>
      <c r="VWT14" s="13"/>
      <c r="VWU14" s="13"/>
      <c r="VWV14" s="13"/>
      <c r="VWW14" s="13"/>
      <c r="VWX14" s="13"/>
      <c r="VWY14" s="13"/>
      <c r="VWZ14" s="13"/>
      <c r="VXA14" s="13"/>
      <c r="VXB14" s="13"/>
      <c r="VXC14" s="13"/>
      <c r="VXD14" s="13"/>
      <c r="VXE14" s="13"/>
      <c r="VXF14" s="13"/>
      <c r="VXG14" s="13"/>
      <c r="VXH14" s="13"/>
      <c r="VXI14" s="13"/>
      <c r="VXJ14" s="13"/>
      <c r="VXK14" s="13"/>
      <c r="VXL14" s="13"/>
      <c r="VXM14" s="13"/>
      <c r="VXN14" s="13"/>
      <c r="VXO14" s="13"/>
      <c r="VXP14" s="13"/>
      <c r="VXQ14" s="13"/>
      <c r="VXR14" s="13"/>
      <c r="VXS14" s="13"/>
      <c r="VXT14" s="13"/>
      <c r="VXU14" s="13"/>
      <c r="VXV14" s="13"/>
      <c r="VXW14" s="13"/>
      <c r="VXX14" s="13"/>
      <c r="VXY14" s="13"/>
      <c r="VXZ14" s="13"/>
      <c r="VYA14" s="13"/>
      <c r="VYB14" s="13"/>
      <c r="VYC14" s="13"/>
      <c r="VYD14" s="13"/>
      <c r="VYE14" s="13"/>
      <c r="VYF14" s="13"/>
      <c r="VYG14" s="13"/>
      <c r="VYH14" s="13"/>
      <c r="VYI14" s="13"/>
      <c r="VYJ14" s="13"/>
      <c r="VYK14" s="13"/>
      <c r="VYL14" s="13"/>
      <c r="VYM14" s="13"/>
      <c r="VYN14" s="13"/>
      <c r="VYO14" s="13"/>
      <c r="VYP14" s="13"/>
      <c r="VYQ14" s="13"/>
      <c r="VYR14" s="13"/>
      <c r="VYS14" s="13"/>
      <c r="VYT14" s="13"/>
      <c r="VYU14" s="13"/>
      <c r="VYV14" s="13"/>
      <c r="VYW14" s="13"/>
      <c r="VYX14" s="13"/>
      <c r="VYY14" s="13"/>
      <c r="VYZ14" s="13"/>
      <c r="VZA14" s="13"/>
      <c r="VZB14" s="13"/>
      <c r="VZC14" s="13"/>
      <c r="VZD14" s="13"/>
      <c r="VZE14" s="13"/>
      <c r="VZF14" s="13"/>
      <c r="VZG14" s="13"/>
      <c r="VZH14" s="13"/>
      <c r="VZI14" s="13"/>
      <c r="VZJ14" s="13"/>
      <c r="VZK14" s="13"/>
      <c r="VZL14" s="13"/>
      <c r="VZM14" s="13"/>
      <c r="VZN14" s="13"/>
      <c r="VZO14" s="13"/>
      <c r="VZP14" s="13"/>
      <c r="VZQ14" s="13"/>
      <c r="VZR14" s="13"/>
      <c r="VZS14" s="13"/>
      <c r="VZT14" s="13"/>
      <c r="VZU14" s="13"/>
      <c r="VZV14" s="13"/>
      <c r="VZW14" s="13"/>
      <c r="VZX14" s="13"/>
      <c r="VZY14" s="13"/>
      <c r="VZZ14" s="13"/>
      <c r="WAA14" s="13"/>
      <c r="WAB14" s="13"/>
      <c r="WAC14" s="13"/>
      <c r="WAD14" s="13"/>
      <c r="WAE14" s="13"/>
      <c r="WAF14" s="13"/>
      <c r="WAG14" s="13"/>
      <c r="WAH14" s="13"/>
      <c r="WAI14" s="13"/>
      <c r="WAJ14" s="13"/>
      <c r="WAK14" s="13"/>
      <c r="WAL14" s="13"/>
      <c r="WAM14" s="13"/>
      <c r="WAN14" s="13"/>
      <c r="WAO14" s="13"/>
      <c r="WAP14" s="13"/>
      <c r="WAQ14" s="13"/>
      <c r="WAR14" s="13"/>
      <c r="WAS14" s="13"/>
      <c r="WAT14" s="13"/>
      <c r="WAU14" s="13"/>
      <c r="WAV14" s="13"/>
      <c r="WAW14" s="13"/>
      <c r="WAX14" s="13"/>
      <c r="WAY14" s="13"/>
      <c r="WAZ14" s="13"/>
      <c r="WBA14" s="13"/>
      <c r="WBB14" s="13"/>
      <c r="WBC14" s="13"/>
      <c r="WBD14" s="13"/>
      <c r="WBE14" s="13"/>
      <c r="WBF14" s="13"/>
      <c r="WBG14" s="13"/>
      <c r="WBH14" s="13"/>
      <c r="WBI14" s="13"/>
      <c r="WBJ14" s="13"/>
      <c r="WBK14" s="13"/>
      <c r="WBL14" s="13"/>
      <c r="WBM14" s="13"/>
      <c r="WBN14" s="13"/>
      <c r="WBO14" s="13"/>
      <c r="WBP14" s="13"/>
      <c r="WBQ14" s="13"/>
      <c r="WBR14" s="13"/>
      <c r="WBS14" s="13"/>
      <c r="WBT14" s="13"/>
      <c r="WBU14" s="13"/>
      <c r="WBV14" s="13"/>
      <c r="WBW14" s="13"/>
      <c r="WBX14" s="13"/>
      <c r="WBY14" s="13"/>
      <c r="WBZ14" s="13"/>
      <c r="WCA14" s="13"/>
      <c r="WCB14" s="13"/>
      <c r="WCC14" s="13"/>
      <c r="WCD14" s="13"/>
      <c r="WCE14" s="13"/>
      <c r="WCF14" s="13"/>
      <c r="WCG14" s="13"/>
      <c r="WCH14" s="13"/>
      <c r="WCI14" s="13"/>
      <c r="WCJ14" s="13"/>
      <c r="WCK14" s="13"/>
      <c r="WCL14" s="13"/>
      <c r="WCM14" s="13"/>
      <c r="WCN14" s="13"/>
      <c r="WCO14" s="13"/>
      <c r="WCP14" s="13"/>
      <c r="WCQ14" s="13"/>
      <c r="WCR14" s="13"/>
      <c r="WCS14" s="13"/>
      <c r="WCT14" s="13"/>
      <c r="WCU14" s="13"/>
      <c r="WCV14" s="13"/>
      <c r="WCW14" s="13"/>
      <c r="WCX14" s="13"/>
      <c r="WCY14" s="13"/>
      <c r="WCZ14" s="13"/>
      <c r="WDA14" s="13"/>
      <c r="WDB14" s="13"/>
      <c r="WDC14" s="13"/>
      <c r="WDD14" s="13"/>
      <c r="WDE14" s="13"/>
      <c r="WDF14" s="13"/>
      <c r="WDG14" s="13"/>
      <c r="WDH14" s="13"/>
      <c r="WDI14" s="13"/>
      <c r="WDJ14" s="13"/>
      <c r="WDK14" s="13"/>
      <c r="WDL14" s="13"/>
      <c r="WDM14" s="13"/>
      <c r="WDN14" s="13"/>
      <c r="WDO14" s="13"/>
      <c r="WDP14" s="13"/>
      <c r="WDQ14" s="13"/>
      <c r="WDR14" s="13"/>
      <c r="WDS14" s="13"/>
      <c r="WDT14" s="13"/>
      <c r="WDU14" s="13"/>
      <c r="WDV14" s="13"/>
      <c r="WDW14" s="13"/>
      <c r="WDX14" s="13"/>
      <c r="WDY14" s="13"/>
      <c r="WDZ14" s="13"/>
      <c r="WEA14" s="13"/>
      <c r="WEB14" s="13"/>
      <c r="WEC14" s="13"/>
      <c r="WED14" s="13"/>
      <c r="WEE14" s="13"/>
      <c r="WEF14" s="13"/>
      <c r="WEG14" s="13"/>
      <c r="WEH14" s="13"/>
      <c r="WEI14" s="13"/>
      <c r="WEJ14" s="13"/>
      <c r="WEK14" s="13"/>
      <c r="WEL14" s="13"/>
      <c r="WEM14" s="13"/>
      <c r="WEN14" s="13"/>
      <c r="WEO14" s="13"/>
      <c r="WEP14" s="13"/>
      <c r="WEQ14" s="13"/>
      <c r="WER14" s="13"/>
      <c r="WES14" s="13"/>
      <c r="WET14" s="13"/>
      <c r="WEU14" s="13"/>
      <c r="WEV14" s="13"/>
      <c r="WEW14" s="13"/>
      <c r="WEX14" s="13"/>
      <c r="WEY14" s="13"/>
      <c r="WEZ14" s="13"/>
      <c r="WFA14" s="13"/>
      <c r="WFB14" s="13"/>
      <c r="WFC14" s="13"/>
      <c r="WFD14" s="13"/>
      <c r="WFE14" s="13"/>
      <c r="WFF14" s="13"/>
      <c r="WFG14" s="13"/>
      <c r="WFH14" s="13"/>
      <c r="WFI14" s="13"/>
      <c r="WFJ14" s="13"/>
      <c r="WFK14" s="13"/>
      <c r="WFL14" s="13"/>
      <c r="WFM14" s="13"/>
      <c r="WFN14" s="13"/>
      <c r="WFO14" s="13"/>
      <c r="WFP14" s="13"/>
      <c r="WFQ14" s="13"/>
      <c r="WFR14" s="13"/>
      <c r="WFS14" s="13"/>
      <c r="WFT14" s="13"/>
      <c r="WFU14" s="13"/>
      <c r="WFV14" s="13"/>
      <c r="WFW14" s="13"/>
      <c r="WFX14" s="13"/>
      <c r="WFY14" s="13"/>
      <c r="WFZ14" s="13"/>
      <c r="WGA14" s="13"/>
      <c r="WGB14" s="13"/>
      <c r="WGC14" s="13"/>
      <c r="WGD14" s="13"/>
      <c r="WGE14" s="13"/>
      <c r="WGF14" s="13"/>
      <c r="WGG14" s="13"/>
      <c r="WGH14" s="13"/>
      <c r="WGI14" s="13"/>
      <c r="WGJ14" s="13"/>
      <c r="WGK14" s="13"/>
      <c r="WGL14" s="13"/>
      <c r="WGM14" s="13"/>
      <c r="WGN14" s="13"/>
      <c r="WGO14" s="13"/>
      <c r="WGP14" s="13"/>
      <c r="WGQ14" s="13"/>
      <c r="WGR14" s="13"/>
      <c r="WGS14" s="13"/>
      <c r="WGT14" s="13"/>
      <c r="WGU14" s="13"/>
      <c r="WGV14" s="13"/>
      <c r="WGW14" s="13"/>
      <c r="WGX14" s="13"/>
      <c r="WGY14" s="13"/>
      <c r="WGZ14" s="13"/>
      <c r="WHA14" s="13"/>
      <c r="WHB14" s="13"/>
      <c r="WHC14" s="13"/>
      <c r="WHD14" s="13"/>
      <c r="WHE14" s="13"/>
      <c r="WHF14" s="13"/>
      <c r="WHG14" s="13"/>
      <c r="WHH14" s="13"/>
      <c r="WHI14" s="13"/>
      <c r="WHJ14" s="13"/>
      <c r="WHK14" s="13"/>
      <c r="WHL14" s="13"/>
      <c r="WHM14" s="13"/>
      <c r="WHN14" s="13"/>
      <c r="WHO14" s="13"/>
      <c r="WHP14" s="13"/>
      <c r="WHQ14" s="13"/>
      <c r="WHR14" s="13"/>
      <c r="WHS14" s="13"/>
      <c r="WHT14" s="13"/>
      <c r="WHU14" s="13"/>
      <c r="WHV14" s="13"/>
      <c r="WHW14" s="13"/>
      <c r="WHX14" s="13"/>
      <c r="WHY14" s="13"/>
      <c r="WHZ14" s="13"/>
      <c r="WIA14" s="13"/>
      <c r="WIB14" s="13"/>
      <c r="WIC14" s="13"/>
      <c r="WID14" s="13"/>
      <c r="WIE14" s="13"/>
      <c r="WIF14" s="13"/>
      <c r="WIG14" s="13"/>
      <c r="WIH14" s="13"/>
      <c r="WII14" s="13"/>
      <c r="WIJ14" s="13"/>
      <c r="WIK14" s="13"/>
      <c r="WIL14" s="13"/>
      <c r="WIM14" s="13"/>
      <c r="WIN14" s="13"/>
      <c r="WIO14" s="13"/>
      <c r="WIP14" s="13"/>
      <c r="WIQ14" s="13"/>
      <c r="WIR14" s="13"/>
      <c r="WIS14" s="13"/>
      <c r="WIT14" s="13"/>
      <c r="WIU14" s="13"/>
      <c r="WIV14" s="13"/>
      <c r="WIW14" s="13"/>
      <c r="WIX14" s="13"/>
      <c r="WIY14" s="13"/>
      <c r="WIZ14" s="13"/>
      <c r="WJA14" s="13"/>
      <c r="WJB14" s="13"/>
      <c r="WJC14" s="13"/>
      <c r="WJD14" s="13"/>
      <c r="WJE14" s="13"/>
      <c r="WJF14" s="13"/>
      <c r="WJG14" s="13"/>
      <c r="WJH14" s="13"/>
      <c r="WJI14" s="13"/>
      <c r="WJJ14" s="13"/>
      <c r="WJK14" s="13"/>
      <c r="WJL14" s="13"/>
      <c r="WJM14" s="13"/>
      <c r="WJN14" s="13"/>
      <c r="WJO14" s="13"/>
      <c r="WJP14" s="13"/>
      <c r="WJQ14" s="13"/>
      <c r="WJR14" s="13"/>
      <c r="WJS14" s="13"/>
      <c r="WJT14" s="13"/>
      <c r="WJU14" s="13"/>
      <c r="WJV14" s="13"/>
      <c r="WJW14" s="13"/>
      <c r="WJX14" s="13"/>
      <c r="WJY14" s="13"/>
      <c r="WJZ14" s="13"/>
      <c r="WKA14" s="13"/>
      <c r="WKB14" s="13"/>
      <c r="WKC14" s="13"/>
      <c r="WKD14" s="13"/>
      <c r="WKE14" s="13"/>
      <c r="WKF14" s="13"/>
      <c r="WKG14" s="13"/>
      <c r="WKH14" s="13"/>
      <c r="WKI14" s="13"/>
      <c r="WKJ14" s="13"/>
      <c r="WKK14" s="13"/>
      <c r="WKL14" s="13"/>
      <c r="WKM14" s="13"/>
      <c r="WKN14" s="13"/>
      <c r="WKO14" s="13"/>
      <c r="WKP14" s="13"/>
      <c r="WKQ14" s="13"/>
      <c r="WKR14" s="13"/>
      <c r="WKS14" s="13"/>
      <c r="WKT14" s="13"/>
      <c r="WKU14" s="13"/>
      <c r="WKV14" s="13"/>
      <c r="WKW14" s="13"/>
      <c r="WKX14" s="13"/>
      <c r="WKY14" s="13"/>
      <c r="WKZ14" s="13"/>
      <c r="WLA14" s="13"/>
      <c r="WLB14" s="13"/>
      <c r="WLC14" s="13"/>
      <c r="WLD14" s="13"/>
      <c r="WLE14" s="13"/>
      <c r="WLF14" s="13"/>
      <c r="WLG14" s="13"/>
      <c r="WLH14" s="13"/>
      <c r="WLI14" s="13"/>
      <c r="WLJ14" s="13"/>
      <c r="WLK14" s="13"/>
      <c r="WLL14" s="13"/>
      <c r="WLM14" s="13"/>
      <c r="WLN14" s="13"/>
      <c r="WLO14" s="13"/>
      <c r="WLP14" s="13"/>
      <c r="WLQ14" s="13"/>
      <c r="WLR14" s="13"/>
      <c r="WLS14" s="13"/>
      <c r="WLT14" s="13"/>
      <c r="WLU14" s="13"/>
      <c r="WLV14" s="13"/>
      <c r="WLW14" s="13"/>
      <c r="WLX14" s="13"/>
      <c r="WLY14" s="13"/>
      <c r="WLZ14" s="13"/>
      <c r="WMA14" s="13"/>
      <c r="WMB14" s="13"/>
      <c r="WMC14" s="13"/>
      <c r="WMD14" s="13"/>
      <c r="WME14" s="13"/>
      <c r="WMF14" s="13"/>
      <c r="WMG14" s="13"/>
      <c r="WMH14" s="13"/>
      <c r="WMI14" s="13"/>
      <c r="WMJ14" s="13"/>
      <c r="WMK14" s="13"/>
      <c r="WML14" s="13"/>
      <c r="WMM14" s="13"/>
      <c r="WMN14" s="13"/>
      <c r="WMO14" s="13"/>
      <c r="WMP14" s="13"/>
      <c r="WMQ14" s="13"/>
      <c r="WMR14" s="13"/>
      <c r="WMS14" s="13"/>
      <c r="WMT14" s="13"/>
      <c r="WMU14" s="13"/>
      <c r="WMV14" s="13"/>
      <c r="WMW14" s="13"/>
      <c r="WMX14" s="13"/>
      <c r="WMY14" s="13"/>
      <c r="WMZ14" s="13"/>
      <c r="WNA14" s="13"/>
      <c r="WNB14" s="13"/>
      <c r="WNC14" s="13"/>
      <c r="WND14" s="13"/>
      <c r="WNE14" s="13"/>
      <c r="WNF14" s="13"/>
      <c r="WNG14" s="13"/>
      <c r="WNH14" s="13"/>
      <c r="WNI14" s="13"/>
      <c r="WNJ14" s="13"/>
      <c r="WNK14" s="13"/>
      <c r="WNL14" s="13"/>
      <c r="WNM14" s="13"/>
      <c r="WNN14" s="13"/>
      <c r="WNO14" s="13"/>
      <c r="WNP14" s="13"/>
      <c r="WNQ14" s="13"/>
      <c r="WNR14" s="13"/>
      <c r="WNS14" s="13"/>
      <c r="WNT14" s="13"/>
      <c r="WNU14" s="13"/>
      <c r="WNV14" s="13"/>
      <c r="WNW14" s="13"/>
      <c r="WNX14" s="13"/>
      <c r="WNY14" s="13"/>
      <c r="WNZ14" s="13"/>
      <c r="WOA14" s="13"/>
      <c r="WOB14" s="13"/>
      <c r="WOC14" s="13"/>
      <c r="WOD14" s="13"/>
      <c r="WOE14" s="13"/>
      <c r="WOF14" s="13"/>
      <c r="WOG14" s="13"/>
      <c r="WOH14" s="13"/>
      <c r="WOI14" s="13"/>
      <c r="WOJ14" s="13"/>
      <c r="WOK14" s="13"/>
      <c r="WOL14" s="13"/>
      <c r="WOM14" s="13"/>
      <c r="WON14" s="13"/>
      <c r="WOO14" s="13"/>
      <c r="WOP14" s="13"/>
      <c r="WOQ14" s="13"/>
      <c r="WOR14" s="13"/>
      <c r="WOS14" s="13"/>
      <c r="WOT14" s="13"/>
      <c r="WOU14" s="13"/>
      <c r="WOV14" s="13"/>
      <c r="WOW14" s="13"/>
      <c r="WOX14" s="13"/>
      <c r="WOY14" s="13"/>
      <c r="WOZ14" s="13"/>
      <c r="WPA14" s="13"/>
      <c r="WPB14" s="13"/>
      <c r="WPC14" s="13"/>
      <c r="WPD14" s="13"/>
      <c r="WPE14" s="13"/>
      <c r="WPF14" s="13"/>
      <c r="WPG14" s="13"/>
      <c r="WPH14" s="13"/>
      <c r="WPI14" s="13"/>
      <c r="WPJ14" s="13"/>
      <c r="WPK14" s="13"/>
      <c r="WPL14" s="13"/>
      <c r="WPM14" s="13"/>
      <c r="WPN14" s="13"/>
      <c r="WPO14" s="13"/>
      <c r="WPP14" s="13"/>
      <c r="WPQ14" s="13"/>
      <c r="WPR14" s="13"/>
      <c r="WPS14" s="13"/>
      <c r="WPT14" s="13"/>
      <c r="WPU14" s="13"/>
      <c r="WPV14" s="13"/>
      <c r="WPW14" s="13"/>
      <c r="WPX14" s="13"/>
      <c r="WPY14" s="13"/>
      <c r="WPZ14" s="13"/>
      <c r="WQA14" s="13"/>
      <c r="WQB14" s="13"/>
      <c r="WQC14" s="13"/>
      <c r="WQD14" s="13"/>
      <c r="WQE14" s="13"/>
      <c r="WQF14" s="13"/>
      <c r="WQG14" s="13"/>
      <c r="WQH14" s="13"/>
      <c r="WQI14" s="13"/>
      <c r="WQJ14" s="13"/>
      <c r="WQK14" s="13"/>
      <c r="WQL14" s="13"/>
      <c r="WQM14" s="13"/>
      <c r="WQN14" s="13"/>
      <c r="WQO14" s="13"/>
      <c r="WQP14" s="13"/>
      <c r="WQQ14" s="13"/>
      <c r="WQR14" s="13"/>
      <c r="WQS14" s="13"/>
      <c r="WQT14" s="13"/>
      <c r="WQU14" s="13"/>
      <c r="WQV14" s="13"/>
      <c r="WQW14" s="13"/>
      <c r="WQX14" s="13"/>
      <c r="WQY14" s="13"/>
      <c r="WQZ14" s="13"/>
      <c r="WRA14" s="13"/>
      <c r="WRB14" s="13"/>
      <c r="WRC14" s="13"/>
      <c r="WRD14" s="13"/>
      <c r="WRE14" s="13"/>
      <c r="WRF14" s="13"/>
      <c r="WRG14" s="13"/>
      <c r="WRH14" s="13"/>
      <c r="WRI14" s="13"/>
      <c r="WRJ14" s="13"/>
      <c r="WRK14" s="13"/>
      <c r="WRL14" s="13"/>
      <c r="WRM14" s="13"/>
      <c r="WRN14" s="13"/>
      <c r="WRO14" s="13"/>
      <c r="WRP14" s="13"/>
      <c r="WRQ14" s="13"/>
      <c r="WRR14" s="13"/>
      <c r="WRS14" s="13"/>
      <c r="WRT14" s="13"/>
      <c r="WRU14" s="13"/>
      <c r="WRV14" s="13"/>
      <c r="WRW14" s="13"/>
      <c r="WRX14" s="13"/>
      <c r="WRY14" s="13"/>
      <c r="WRZ14" s="13"/>
      <c r="WSA14" s="13"/>
      <c r="WSB14" s="13"/>
      <c r="WSC14" s="13"/>
      <c r="WSD14" s="13"/>
      <c r="WSE14" s="13"/>
      <c r="WSF14" s="13"/>
      <c r="WSG14" s="13"/>
      <c r="WSH14" s="13"/>
      <c r="WSI14" s="13"/>
      <c r="WSJ14" s="13"/>
      <c r="WSK14" s="13"/>
      <c r="WSL14" s="13"/>
      <c r="WSM14" s="13"/>
      <c r="WSN14" s="13"/>
      <c r="WSO14" s="13"/>
      <c r="WSP14" s="13"/>
      <c r="WSQ14" s="13"/>
      <c r="WSR14" s="13"/>
      <c r="WSS14" s="13"/>
      <c r="WST14" s="13"/>
      <c r="WSU14" s="13"/>
      <c r="WSV14" s="13"/>
      <c r="WSW14" s="13"/>
      <c r="WSX14" s="13"/>
      <c r="WSY14" s="13"/>
      <c r="WSZ14" s="13"/>
      <c r="WTA14" s="13"/>
      <c r="WTB14" s="13"/>
      <c r="WTC14" s="13"/>
      <c r="WTD14" s="13"/>
      <c r="WTE14" s="13"/>
      <c r="WTF14" s="13"/>
      <c r="WTG14" s="13"/>
      <c r="WTH14" s="13"/>
      <c r="WTI14" s="13"/>
      <c r="WTJ14" s="13"/>
      <c r="WTK14" s="13"/>
      <c r="WTL14" s="13"/>
      <c r="WTM14" s="13"/>
      <c r="WTN14" s="13"/>
      <c r="WTO14" s="13"/>
      <c r="WTP14" s="13"/>
      <c r="WTQ14" s="13"/>
      <c r="WTR14" s="13"/>
      <c r="WTS14" s="13"/>
      <c r="WTT14" s="13"/>
      <c r="WTU14" s="13"/>
      <c r="WTV14" s="13"/>
      <c r="WTW14" s="13"/>
      <c r="WTX14" s="13"/>
      <c r="WTY14" s="13"/>
      <c r="WTZ14" s="13"/>
      <c r="WUA14" s="13"/>
      <c r="WUB14" s="13"/>
      <c r="WUC14" s="13"/>
      <c r="WUD14" s="13"/>
      <c r="WUE14" s="13"/>
      <c r="WUF14" s="13"/>
      <c r="WUG14" s="13"/>
      <c r="WUH14" s="13"/>
      <c r="WUI14" s="13"/>
      <c r="WUJ14" s="13"/>
      <c r="WUK14" s="13"/>
      <c r="WUL14" s="13"/>
      <c r="WUM14" s="13"/>
      <c r="WUN14" s="13"/>
      <c r="WUO14" s="13"/>
      <c r="WUP14" s="13"/>
      <c r="WUQ14" s="13"/>
      <c r="WUR14" s="13"/>
      <c r="WUS14" s="13"/>
      <c r="WUT14" s="13"/>
      <c r="WUU14" s="13"/>
      <c r="WUV14" s="13"/>
      <c r="WUW14" s="13"/>
      <c r="WUX14" s="13"/>
      <c r="WUY14" s="13"/>
      <c r="WUZ14" s="13"/>
      <c r="WVA14" s="13"/>
      <c r="WVB14" s="13"/>
      <c r="WVC14" s="13"/>
      <c r="WVD14" s="13"/>
      <c r="WVE14" s="13"/>
      <c r="WVF14" s="13"/>
      <c r="WVG14" s="13"/>
      <c r="WVH14" s="13"/>
      <c r="WVI14" s="13"/>
      <c r="WVJ14" s="13"/>
      <c r="WVK14" s="13"/>
      <c r="WVL14" s="13"/>
      <c r="WVM14" s="13"/>
      <c r="WVN14" s="13"/>
      <c r="WVO14" s="13"/>
      <c r="WVP14" s="13"/>
      <c r="WVQ14" s="13"/>
      <c r="WVR14" s="13"/>
      <c r="WVS14" s="13"/>
      <c r="WVT14" s="13"/>
      <c r="WVU14" s="13"/>
      <c r="WVV14" s="13"/>
      <c r="WVW14" s="13"/>
      <c r="WVX14" s="13"/>
      <c r="WVY14" s="13"/>
      <c r="WVZ14" s="13"/>
      <c r="WWA14" s="13"/>
      <c r="WWB14" s="13"/>
      <c r="WWC14" s="13"/>
      <c r="WWD14" s="13"/>
      <c r="WWE14" s="13"/>
      <c r="WWF14" s="13"/>
      <c r="WWG14" s="13"/>
      <c r="WWH14" s="13"/>
      <c r="WWI14" s="13"/>
      <c r="WWJ14" s="13"/>
      <c r="WWK14" s="13"/>
      <c r="WWL14" s="13"/>
      <c r="WWM14" s="13"/>
      <c r="WWN14" s="13"/>
      <c r="WWO14" s="13"/>
      <c r="WWP14" s="13"/>
      <c r="WWQ14" s="13"/>
      <c r="WWR14" s="13"/>
      <c r="WWS14" s="13"/>
      <c r="WWT14" s="13"/>
      <c r="WWU14" s="13"/>
      <c r="WWV14" s="13"/>
      <c r="WWW14" s="13"/>
      <c r="WWX14" s="13"/>
      <c r="WWY14" s="13"/>
      <c r="WWZ14" s="13"/>
      <c r="WXA14" s="13"/>
      <c r="WXB14" s="13"/>
      <c r="WXC14" s="13"/>
      <c r="WXD14" s="13"/>
      <c r="WXE14" s="13"/>
      <c r="WXF14" s="13"/>
      <c r="WXG14" s="13"/>
      <c r="WXH14" s="13"/>
      <c r="WXI14" s="13"/>
      <c r="WXJ14" s="13"/>
      <c r="WXK14" s="13"/>
      <c r="WXL14" s="13"/>
      <c r="WXM14" s="13"/>
      <c r="WXN14" s="13"/>
      <c r="WXO14" s="13"/>
      <c r="WXP14" s="13"/>
      <c r="WXQ14" s="13"/>
      <c r="WXR14" s="13"/>
      <c r="WXS14" s="13"/>
      <c r="WXT14" s="13"/>
      <c r="WXU14" s="13"/>
      <c r="WXV14" s="13"/>
      <c r="WXW14" s="13"/>
      <c r="WXX14" s="13"/>
      <c r="WXY14" s="13"/>
      <c r="WXZ14" s="13"/>
      <c r="WYA14" s="13"/>
      <c r="WYB14" s="13"/>
      <c r="WYC14" s="13"/>
      <c r="WYD14" s="13"/>
      <c r="WYE14" s="13"/>
      <c r="WYF14" s="13"/>
      <c r="WYG14" s="13"/>
      <c r="WYH14" s="13"/>
      <c r="WYI14" s="13"/>
      <c r="WYJ14" s="13"/>
      <c r="WYK14" s="13"/>
      <c r="WYL14" s="13"/>
      <c r="WYM14" s="13"/>
      <c r="WYN14" s="13"/>
      <c r="WYO14" s="13"/>
      <c r="WYP14" s="13"/>
      <c r="WYQ14" s="13"/>
      <c r="WYR14" s="13"/>
      <c r="WYS14" s="13"/>
      <c r="WYT14" s="13"/>
      <c r="WYU14" s="13"/>
      <c r="WYV14" s="13"/>
      <c r="WYW14" s="13"/>
      <c r="WYX14" s="13"/>
      <c r="WYY14" s="13"/>
      <c r="WYZ14" s="13"/>
      <c r="WZA14" s="13"/>
      <c r="WZB14" s="13"/>
      <c r="WZC14" s="13"/>
      <c r="WZD14" s="13"/>
      <c r="WZE14" s="13"/>
      <c r="WZF14" s="13"/>
      <c r="WZG14" s="13"/>
      <c r="WZH14" s="13"/>
      <c r="WZI14" s="13"/>
      <c r="WZJ14" s="13"/>
      <c r="WZK14" s="13"/>
      <c r="WZL14" s="13"/>
      <c r="WZM14" s="13"/>
      <c r="WZN14" s="13"/>
      <c r="WZO14" s="13"/>
      <c r="WZP14" s="13"/>
      <c r="WZQ14" s="13"/>
      <c r="WZR14" s="13"/>
      <c r="WZS14" s="13"/>
      <c r="WZT14" s="13"/>
      <c r="WZU14" s="13"/>
      <c r="WZV14" s="13"/>
      <c r="WZW14" s="13"/>
      <c r="WZX14" s="13"/>
      <c r="WZY14" s="13"/>
      <c r="WZZ14" s="13"/>
      <c r="XAA14" s="13"/>
      <c r="XAB14" s="13"/>
      <c r="XAC14" s="13"/>
      <c r="XAD14" s="13"/>
      <c r="XAE14" s="13"/>
      <c r="XAF14" s="13"/>
      <c r="XAG14" s="13"/>
      <c r="XAH14" s="13"/>
      <c r="XAI14" s="13"/>
      <c r="XAJ14" s="13"/>
      <c r="XAK14" s="13"/>
      <c r="XAL14" s="13"/>
      <c r="XAM14" s="13"/>
      <c r="XAN14" s="13"/>
      <c r="XAO14" s="13"/>
      <c r="XAP14" s="13"/>
      <c r="XAQ14" s="13"/>
      <c r="XAR14" s="13"/>
      <c r="XAS14" s="13"/>
      <c r="XAT14" s="13"/>
      <c r="XAU14" s="13"/>
      <c r="XAV14" s="13"/>
      <c r="XAW14" s="13"/>
      <c r="XAX14" s="13"/>
      <c r="XAY14" s="13"/>
      <c r="XAZ14" s="13"/>
      <c r="XBA14" s="13"/>
      <c r="XBB14" s="13"/>
      <c r="XBC14" s="13"/>
      <c r="XBD14" s="13"/>
      <c r="XBE14" s="13"/>
      <c r="XBF14" s="13"/>
      <c r="XBG14" s="13"/>
      <c r="XBH14" s="13"/>
      <c r="XBI14" s="13"/>
      <c r="XBJ14" s="13"/>
      <c r="XBK14" s="13"/>
      <c r="XBL14" s="13"/>
      <c r="XBM14" s="13"/>
      <c r="XBN14" s="13"/>
      <c r="XBO14" s="13"/>
      <c r="XBP14" s="13"/>
      <c r="XBQ14" s="13"/>
      <c r="XBR14" s="13"/>
      <c r="XBS14" s="13"/>
      <c r="XBT14" s="13"/>
      <c r="XBU14" s="13"/>
      <c r="XBV14" s="13"/>
      <c r="XBW14" s="13"/>
      <c r="XBX14" s="13"/>
      <c r="XBY14" s="13"/>
      <c r="XBZ14" s="13"/>
      <c r="XCA14" s="13"/>
      <c r="XCB14" s="13"/>
      <c r="XCC14" s="13"/>
      <c r="XCD14" s="13"/>
      <c r="XCE14" s="13"/>
      <c r="XCF14" s="13"/>
      <c r="XCG14" s="13"/>
      <c r="XCH14" s="13"/>
      <c r="XCI14" s="13"/>
      <c r="XCJ14" s="13"/>
      <c r="XCK14" s="13"/>
      <c r="XCL14" s="13"/>
      <c r="XCM14" s="13"/>
      <c r="XCN14" s="13"/>
      <c r="XCO14" s="13"/>
      <c r="XCP14" s="13"/>
      <c r="XCQ14" s="13"/>
      <c r="XCR14" s="13"/>
      <c r="XCS14" s="13"/>
      <c r="XCT14" s="13"/>
      <c r="XCU14" s="13"/>
      <c r="XCV14" s="13"/>
      <c r="XCW14" s="13"/>
      <c r="XCX14" s="13"/>
      <c r="XCY14" s="13"/>
      <c r="XCZ14" s="13"/>
      <c r="XDA14" s="13"/>
      <c r="XDB14" s="13"/>
      <c r="XDC14" s="13"/>
      <c r="XDD14" s="13"/>
      <c r="XDE14" s="13"/>
      <c r="XDF14" s="13"/>
      <c r="XDG14" s="13"/>
      <c r="XDH14" s="13"/>
      <c r="XDI14" s="13"/>
      <c r="XDJ14" s="13"/>
      <c r="XDK14" s="13"/>
      <c r="XDL14" s="13"/>
      <c r="XDM14" s="13"/>
      <c r="XDN14" s="13"/>
      <c r="XDO14" s="13"/>
      <c r="XDP14" s="13"/>
      <c r="XDQ14" s="13"/>
      <c r="XDR14" s="13"/>
      <c r="XDS14" s="13"/>
      <c r="XDT14" s="13"/>
      <c r="XDU14" s="13"/>
      <c r="XDV14" s="13"/>
      <c r="XDW14" s="13"/>
      <c r="XDX14" s="13"/>
      <c r="XDY14" s="13"/>
      <c r="XDZ14" s="13"/>
      <c r="XEA14" s="13"/>
      <c r="XEB14" s="13"/>
      <c r="XEC14" s="13"/>
      <c r="XED14" s="13"/>
      <c r="XEE14" s="13"/>
      <c r="XEF14" s="13"/>
      <c r="XEG14" s="13"/>
      <c r="XEH14" s="13"/>
      <c r="XEI14" s="13"/>
      <c r="XEJ14" s="13"/>
      <c r="XEK14" s="13"/>
      <c r="XEL14" s="13"/>
      <c r="XEM14" s="13"/>
      <c r="XEN14" s="13"/>
      <c r="XEO14" s="13"/>
      <c r="XEP14" s="13"/>
      <c r="XEQ14" s="13"/>
      <c r="XER14" s="13"/>
      <c r="XES14" s="13"/>
      <c r="XET14" s="13"/>
      <c r="XEU14" s="13"/>
      <c r="XEV14" s="13"/>
      <c r="XEW14" s="13"/>
      <c r="XEX14" s="13"/>
      <c r="XEY14" s="13"/>
    </row>
    <row r="15" spans="1:16379" s="163" customFormat="1" ht="14.5" customHeight="1" outlineLevel="1" x14ac:dyDescent="0.35">
      <c r="A15" s="13" t="s">
        <v>528</v>
      </c>
      <c r="B15" s="13"/>
      <c r="C15" s="13"/>
      <c r="D15" s="165">
        <f>SUMIFS('Output BG'!D:D,'Output BG'!$A:$A,'Output Consolidado (Caixa)'!$A15) + SUMIFS('Output COPA'!D:D,'Output COPA'!$A:$A,'Output Consolidado (Caixa)'!$A15) +SUMIFS('Output TJK'!D:D,'Output TJK'!$A:$A,'Output Consolidado (Caixa)'!$A15)+SUMIFS('Output SC'!D:D,'Output SC'!$A:$A,'Output Consolidado (Caixa)'!$A15)+SUMIFS('Output PJ'!D:D,'Output PJ'!$A:$A,'Output Consolidado (Caixa)'!$A15)</f>
        <v>0</v>
      </c>
      <c r="E15" s="165">
        <f>SUMIFS('Output BG'!E:E,'Output BG'!$A:$A,'Output Consolidado (Caixa)'!$A15) + SUMIFS('Output COPA'!E:E,'Output COPA'!$A:$A,'Output Consolidado (Caixa)'!$A15) +SUMIFS('Output TJK'!E:E,'Output TJK'!$A:$A,'Output Consolidado (Caixa)'!$A15)+SUMIFS('Output SC'!E:E,'Output SC'!$A:$A,'Output Consolidado (Caixa)'!$A15)+SUMIFS('Output PJ'!E:E,'Output PJ'!$A:$A,'Output Consolidado (Caixa)'!$A15)</f>
        <v>0</v>
      </c>
      <c r="F15" s="165">
        <f>SUMIFS('Output BG'!F:F,'Output BG'!$A:$A,'Output Consolidado (Caixa)'!$A15) + SUMIFS('Output COPA'!F:F,'Output COPA'!$A:$A,'Output Consolidado (Caixa)'!$A15) +SUMIFS('Output TJK'!F:F,'Output TJK'!$A:$A,'Output Consolidado (Caixa)'!$A15)+SUMIFS('Output SC'!F:F,'Output SC'!$A:$A,'Output Consolidado (Caixa)'!$A15)+SUMIFS('Output PJ'!F:F,'Output PJ'!$A:$A,'Output Consolidado (Caixa)'!$A15)</f>
        <v>4791.82</v>
      </c>
      <c r="G15" s="165">
        <f>SUMIFS('Output BG'!G:G,'Output BG'!$A:$A,'Output Consolidado (Caixa)'!$A15) + SUMIFS('Output COPA'!G:G,'Output COPA'!$A:$A,'Output Consolidado (Caixa)'!$A15) +SUMIFS('Output TJK'!G:G,'Output TJK'!$A:$A,'Output Consolidado (Caixa)'!$A15)+SUMIFS('Output SC'!G:G,'Output SC'!$A:$A,'Output Consolidado (Caixa)'!$A15)+SUMIFS('Output PJ'!G:G,'Output PJ'!$A:$A,'Output Consolidado (Caixa)'!$A15)</f>
        <v>1431</v>
      </c>
      <c r="H15" s="165">
        <f>SUMIFS('Output BG'!H:H,'Output BG'!$A:$A,'Output Consolidado (Caixa)'!$A15) + SUMIFS('Output COPA'!H:H,'Output COPA'!$A:$A,'Output Consolidado (Caixa)'!$A15) +SUMIFS('Output TJK'!H:H,'Output TJK'!$A:$A,'Output Consolidado (Caixa)'!$A15)+SUMIFS('Output SC'!H:H,'Output SC'!$A:$A,'Output Consolidado (Caixa)'!$A15)+SUMIFS('Output PJ'!H:H,'Output PJ'!$A:$A,'Output Consolidado (Caixa)'!$A15)</f>
        <v>0</v>
      </c>
      <c r="I15" s="165">
        <f>SUMIFS('Output BG'!I:I,'Output BG'!$A:$A,'Output Consolidado (Caixa)'!$A15) + SUMIFS('Output COPA'!I:I,'Output COPA'!$A:$A,'Output Consolidado (Caixa)'!$A15) +SUMIFS('Output TJK'!I:I,'Output TJK'!$A:$A,'Output Consolidado (Caixa)'!$A15)+SUMIFS('Output SC'!I:I,'Output SC'!$A:$A,'Output Consolidado (Caixa)'!$A15)+SUMIFS('Output PJ'!I:I,'Output PJ'!$A:$A,'Output Consolidado (Caixa)'!$A15)</f>
        <v>0</v>
      </c>
      <c r="J15" s="165">
        <f>SUMIFS('Output BG'!J:J,'Output BG'!$A:$A,'Output Consolidado (Caixa)'!$A15) + SUMIFS('Output COPA'!J:J,'Output COPA'!$A:$A,'Output Consolidado (Caixa)'!$A15) +SUMIFS('Output TJK'!J:J,'Output TJK'!$A:$A,'Output Consolidado (Caixa)'!$A15)+SUMIFS('Output SC'!J:J,'Output SC'!$A:$A,'Output Consolidado (Caixa)'!$A15)+SUMIFS('Output PJ'!J:J,'Output PJ'!$A:$A,'Output Consolidado (Caixa)'!$A15)</f>
        <v>0</v>
      </c>
      <c r="K15" s="165">
        <f>SUMIFS('Output BG'!K:K,'Output BG'!$A:$A,'Output Consolidado (Caixa)'!$A15) + SUMIFS('Output COPA'!K:K,'Output COPA'!$A:$A,'Output Consolidado (Caixa)'!$A15) +SUMIFS('Output TJK'!K:K,'Output TJK'!$A:$A,'Output Consolidado (Caixa)'!$A15)+SUMIFS('Output SC'!K:K,'Output SC'!$A:$A,'Output Consolidado (Caixa)'!$A15)+SUMIFS('Output PJ'!K:K,'Output PJ'!$A:$A,'Output Consolidado (Caixa)'!$A15)</f>
        <v>0</v>
      </c>
      <c r="L15" s="165">
        <f>SUMIFS('Output BG'!L:L,'Output BG'!$A:$A,'Output Consolidado (Caixa)'!$A15) + SUMIFS('Output COPA'!L:L,'Output COPA'!$A:$A,'Output Consolidado (Caixa)'!$A15) +SUMIFS('Output TJK'!L:L,'Output TJK'!$A:$A,'Output Consolidado (Caixa)'!$A15)+SUMIFS('Output SC'!L:L,'Output SC'!$A:$A,'Output Consolidado (Caixa)'!$A15)+SUMIFS('Output PJ'!L:L,'Output PJ'!$A:$A,'Output Consolidado (Caixa)'!$A15)</f>
        <v>0</v>
      </c>
      <c r="M15" s="165">
        <f>SUMIFS('Output BG'!M:M,'Output BG'!$A:$A,'Output Consolidado (Caixa)'!$A15) + SUMIFS('Output COPA'!M:M,'Output COPA'!$A:$A,'Output Consolidado (Caixa)'!$A15) +SUMIFS('Output TJK'!M:M,'Output TJK'!$A:$A,'Output Consolidado (Caixa)'!$A15)+SUMIFS('Output SC'!M:M,'Output SC'!$A:$A,'Output Consolidado (Caixa)'!$A15)+SUMIFS('Output PJ'!M:M,'Output PJ'!$A:$A,'Output Consolidado (Caixa)'!$A15)</f>
        <v>0</v>
      </c>
      <c r="N15" s="165">
        <f>SUMIFS('Output BG'!N:N,'Output BG'!$A:$A,'Output Consolidado (Caixa)'!$A15) + SUMIFS('Output COPA'!N:N,'Output COPA'!$A:$A,'Output Consolidado (Caixa)'!$A15) +SUMIFS('Output TJK'!N:N,'Output TJK'!$A:$A,'Output Consolidado (Caixa)'!$A15)+SUMIFS('Output SC'!N:N,'Output SC'!$A:$A,'Output Consolidado (Caixa)'!$A15)+SUMIFS('Output PJ'!N:N,'Output PJ'!$A:$A,'Output Consolidado (Caixa)'!$A15)</f>
        <v>0</v>
      </c>
      <c r="O15" s="165">
        <f>SUMIFS('Output BG'!O:O,'Output BG'!$A:$A,'Output Consolidado (Caixa)'!$A15) + SUMIFS('Output COPA'!O:O,'Output COPA'!$A:$A,'Output Consolidado (Caixa)'!$A15) +SUMIFS('Output TJK'!O:O,'Output TJK'!$A:$A,'Output Consolidado (Caixa)'!$A15)+SUMIFS('Output SC'!O:O,'Output SC'!$A:$A,'Output Consolidado (Caixa)'!$A15)+SUMIFS('Output PJ'!O:O,'Output PJ'!$A:$A,'Output Consolidado (Caixa)'!$A15)</f>
        <v>0</v>
      </c>
      <c r="P15" s="165">
        <f>SUMIFS('Output BG'!P:P,'Output BG'!$A:$A,'Output Consolidado (Caixa)'!$A15) + SUMIFS('Output COPA'!P:P,'Output COPA'!$A:$A,'Output Consolidado (Caixa)'!$A15) +SUMIFS('Output TJK'!P:P,'Output TJK'!$A:$A,'Output Consolidado (Caixa)'!$A15)+SUMIFS('Output SC'!P:P,'Output SC'!$A:$A,'Output Consolidado (Caixa)'!$A15)+SUMIFS('Output PJ'!P:P,'Output PJ'!$A:$A,'Output Consolidado (Caixa)'!$A15)</f>
        <v>0</v>
      </c>
      <c r="Q15" s="165">
        <f>SUMIFS('Output BG'!Q:Q,'Output BG'!$A:$A,'Output Consolidado (Caixa)'!$A15) + SUMIFS('Output COPA'!Q:Q,'Output COPA'!$A:$A,'Output Consolidado (Caixa)'!$A15) +SUMIFS('Output TJK'!Q:Q,'Output TJK'!$A:$A,'Output Consolidado (Caixa)'!$A15)+SUMIFS('Output SC'!Q:Q,'Output SC'!$A:$A,'Output Consolidado (Caixa)'!$A15)+SUMIFS('Output PJ'!Q:Q,'Output PJ'!$A:$A,'Output Consolidado (Caixa)'!$A15)</f>
        <v>0</v>
      </c>
      <c r="R15" s="165">
        <f>SUMIFS('Output BG'!R:R,'Output BG'!$A:$A,'Output Consolidado (Caixa)'!$A15) + SUMIFS('Output COPA'!R:R,'Output COPA'!$A:$A,'Output Consolidado (Caixa)'!$A15) +SUMIFS('Output TJK'!R:R,'Output TJK'!$A:$A,'Output Consolidado (Caixa)'!$A15)+SUMIFS('Output SC'!R:R,'Output SC'!$A:$A,'Output Consolidado (Caixa)'!$A15)+SUMIFS('Output PJ'!R:R,'Output PJ'!$A:$A,'Output Consolidado (Caixa)'!$A15)</f>
        <v>0</v>
      </c>
      <c r="S15" s="165">
        <f>SUMIFS('Output BG'!S:S,'Output BG'!$A:$A,'Output Consolidado (Caixa)'!$A15) + SUMIFS('Output COPA'!S:S,'Output COPA'!$A:$A,'Output Consolidado (Caixa)'!$A15) +SUMIFS('Output TJK'!S:S,'Output TJK'!$A:$A,'Output Consolidado (Caixa)'!$A15)+SUMIFS('Output SC'!S:S,'Output SC'!$A:$A,'Output Consolidado (Caixa)'!$A15)+SUMIFS('Output PJ'!S:S,'Output PJ'!$A:$A,'Output Consolidado (Caixa)'!$A15)</f>
        <v>0</v>
      </c>
      <c r="T15" s="165">
        <f>SUMIFS('Output BG'!T:T,'Output BG'!$A:$A,'Output Consolidado (Caixa)'!$A15) + SUMIFS('Output COPA'!T:T,'Output COPA'!$A:$A,'Output Consolidado (Caixa)'!$A15) +SUMIFS('Output TJK'!T:T,'Output TJK'!$A:$A,'Output Consolidado (Caixa)'!$A15)+SUMIFS('Output SC'!T:T,'Output SC'!$A:$A,'Output Consolidado (Caixa)'!$A15)+SUMIFS('Output PJ'!T:T,'Output PJ'!$A:$A,'Output Consolidado (Caixa)'!$A15)</f>
        <v>0</v>
      </c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/>
      <c r="NI15" s="13"/>
      <c r="NJ15" s="13"/>
      <c r="NK15" s="13"/>
      <c r="NL15" s="13"/>
      <c r="NM15" s="13"/>
      <c r="NN15" s="13"/>
      <c r="NO15" s="13"/>
      <c r="NP15" s="13"/>
      <c r="NQ15" s="13"/>
      <c r="NR15" s="13"/>
      <c r="NS15" s="13"/>
      <c r="NT15" s="13"/>
      <c r="NU15" s="13"/>
      <c r="NV15" s="13"/>
      <c r="NW15" s="13"/>
      <c r="NX15" s="13"/>
      <c r="NY15" s="13"/>
      <c r="NZ15" s="13"/>
      <c r="OA15" s="13"/>
      <c r="OB15" s="13"/>
      <c r="OC15" s="13"/>
      <c r="OD15" s="13"/>
      <c r="OE15" s="13"/>
      <c r="OF15" s="13"/>
      <c r="OG15" s="13"/>
      <c r="OH15" s="13"/>
      <c r="OI15" s="13"/>
      <c r="OJ15" s="13"/>
      <c r="OK15" s="13"/>
      <c r="OL15" s="13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13"/>
      <c r="OZ15" s="13"/>
      <c r="PA15" s="13"/>
      <c r="PB15" s="13"/>
      <c r="PC15" s="13"/>
      <c r="PD15" s="13"/>
      <c r="PE15" s="13"/>
      <c r="PF15" s="13"/>
      <c r="PG15" s="13"/>
      <c r="PH15" s="13"/>
      <c r="PI15" s="13"/>
      <c r="PJ15" s="13"/>
      <c r="PK15" s="13"/>
      <c r="PL15" s="13"/>
      <c r="PM15" s="13"/>
      <c r="PN15" s="13"/>
      <c r="PO15" s="13"/>
      <c r="PP15" s="13"/>
      <c r="PQ15" s="13"/>
      <c r="PR15" s="13"/>
      <c r="PS15" s="13"/>
      <c r="PT15" s="13"/>
      <c r="PU15" s="13"/>
      <c r="PV15" s="13"/>
      <c r="PW15" s="13"/>
      <c r="PX15" s="13"/>
      <c r="PY15" s="13"/>
      <c r="PZ15" s="13"/>
      <c r="QA15" s="13"/>
      <c r="QB15" s="13"/>
      <c r="QC15" s="13"/>
      <c r="QD15" s="13"/>
      <c r="QE15" s="13"/>
      <c r="QF15" s="13"/>
      <c r="QG15" s="13"/>
      <c r="QH15" s="13"/>
      <c r="QI15" s="13"/>
      <c r="QJ15" s="13"/>
      <c r="QK15" s="13"/>
      <c r="QL15" s="13"/>
      <c r="QM15" s="13"/>
      <c r="QN15" s="13"/>
      <c r="QO15" s="13"/>
      <c r="QP15" s="13"/>
      <c r="QQ15" s="13"/>
      <c r="QR15" s="13"/>
      <c r="QS15" s="13"/>
      <c r="QT15" s="13"/>
      <c r="QU15" s="13"/>
      <c r="QV15" s="13"/>
      <c r="QW15" s="13"/>
      <c r="QX15" s="13"/>
      <c r="QY15" s="13"/>
      <c r="QZ15" s="13"/>
      <c r="RA15" s="13"/>
      <c r="RB15" s="13"/>
      <c r="RC15" s="13"/>
      <c r="RD15" s="13"/>
      <c r="RE15" s="13"/>
      <c r="RF15" s="13"/>
      <c r="RG15" s="13"/>
      <c r="RH15" s="13"/>
      <c r="RI15" s="13"/>
      <c r="RJ15" s="13"/>
      <c r="RK15" s="13"/>
      <c r="RL15" s="13"/>
      <c r="RM15" s="13"/>
      <c r="RN15" s="13"/>
      <c r="RO15" s="13"/>
      <c r="RP15" s="13"/>
      <c r="RQ15" s="13"/>
      <c r="RR15" s="13"/>
      <c r="RS15" s="13"/>
      <c r="RT15" s="13"/>
      <c r="RU15" s="13"/>
      <c r="RV15" s="13"/>
      <c r="RW15" s="13"/>
      <c r="RX15" s="13"/>
      <c r="RY15" s="13"/>
      <c r="RZ15" s="13"/>
      <c r="SA15" s="13"/>
      <c r="SB15" s="13"/>
      <c r="SC15" s="13"/>
      <c r="SD15" s="13"/>
      <c r="SE15" s="13"/>
      <c r="SF15" s="13"/>
      <c r="SG15" s="13"/>
      <c r="SH15" s="13"/>
      <c r="SI15" s="13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13"/>
      <c r="SW15" s="13"/>
      <c r="SX15" s="13"/>
      <c r="SY15" s="13"/>
      <c r="SZ15" s="13"/>
      <c r="TA15" s="13"/>
      <c r="TB15" s="13"/>
      <c r="TC15" s="13"/>
      <c r="TD15" s="13"/>
      <c r="TE15" s="13"/>
      <c r="TF15" s="13"/>
      <c r="TG15" s="13"/>
      <c r="TH15" s="13"/>
      <c r="TI15" s="13"/>
      <c r="TJ15" s="13"/>
      <c r="TK15" s="13"/>
      <c r="TL15" s="13"/>
      <c r="TM15" s="13"/>
      <c r="TN15" s="13"/>
      <c r="TO15" s="13"/>
      <c r="TP15" s="13"/>
      <c r="TQ15" s="13"/>
      <c r="TR15" s="13"/>
      <c r="TS15" s="13"/>
      <c r="TT15" s="13"/>
      <c r="TU15" s="13"/>
      <c r="TV15" s="13"/>
      <c r="TW15" s="13"/>
      <c r="TX15" s="13"/>
      <c r="TY15" s="13"/>
      <c r="TZ15" s="13"/>
      <c r="UA15" s="13"/>
      <c r="UB15" s="13"/>
      <c r="UC15" s="13"/>
      <c r="UD15" s="13"/>
      <c r="UE15" s="13"/>
      <c r="UF15" s="13"/>
      <c r="UG15" s="13"/>
      <c r="UH15" s="13"/>
      <c r="UI15" s="13"/>
      <c r="UJ15" s="13"/>
      <c r="UK15" s="13"/>
      <c r="UL15" s="13"/>
      <c r="UM15" s="13"/>
      <c r="UN15" s="13"/>
      <c r="UO15" s="13"/>
      <c r="UP15" s="13"/>
      <c r="UQ15" s="13"/>
      <c r="UR15" s="13"/>
      <c r="US15" s="13"/>
      <c r="UT15" s="13"/>
      <c r="UU15" s="13"/>
      <c r="UV15" s="13"/>
      <c r="UW15" s="13"/>
      <c r="UX15" s="13"/>
      <c r="UY15" s="13"/>
      <c r="UZ15" s="13"/>
      <c r="VA15" s="13"/>
      <c r="VB15" s="13"/>
      <c r="VC15" s="13"/>
      <c r="VD15" s="13"/>
      <c r="VE15" s="13"/>
      <c r="VF15" s="13"/>
      <c r="VG15" s="13"/>
      <c r="VH15" s="13"/>
      <c r="VI15" s="13"/>
      <c r="VJ15" s="13"/>
      <c r="VK15" s="13"/>
      <c r="VL15" s="13"/>
      <c r="VM15" s="13"/>
      <c r="VN15" s="13"/>
      <c r="VO15" s="13"/>
      <c r="VP15" s="13"/>
      <c r="VQ15" s="13"/>
      <c r="VR15" s="13"/>
      <c r="VS15" s="13"/>
      <c r="VT15" s="13"/>
      <c r="VU15" s="13"/>
      <c r="VV15" s="13"/>
      <c r="VW15" s="13"/>
      <c r="VX15" s="13"/>
      <c r="VY15" s="13"/>
      <c r="VZ15" s="13"/>
      <c r="WA15" s="13"/>
      <c r="WB15" s="13"/>
      <c r="WC15" s="13"/>
      <c r="WD15" s="13"/>
      <c r="WE15" s="13"/>
      <c r="WF15" s="13"/>
      <c r="WG15" s="13"/>
      <c r="WH15" s="13"/>
      <c r="WI15" s="13"/>
      <c r="WJ15" s="13"/>
      <c r="WK15" s="13"/>
      <c r="WL15" s="13"/>
      <c r="WM15" s="13"/>
      <c r="WN15" s="13"/>
      <c r="WO15" s="13"/>
      <c r="WP15" s="13"/>
      <c r="WQ15" s="13"/>
      <c r="WR15" s="13"/>
      <c r="WS15" s="13"/>
      <c r="WT15" s="13"/>
      <c r="WU15" s="13"/>
      <c r="WV15" s="13"/>
      <c r="WW15" s="13"/>
      <c r="WX15" s="13"/>
      <c r="WY15" s="13"/>
      <c r="WZ15" s="13"/>
      <c r="XA15" s="13"/>
      <c r="XB15" s="13"/>
      <c r="XC15" s="13"/>
      <c r="XD15" s="13"/>
      <c r="XE15" s="13"/>
      <c r="XF15" s="13"/>
      <c r="XG15" s="13"/>
      <c r="XH15" s="13"/>
      <c r="XI15" s="13"/>
      <c r="XJ15" s="13"/>
      <c r="XK15" s="13"/>
      <c r="XL15" s="13"/>
      <c r="XM15" s="13"/>
      <c r="XN15" s="13"/>
      <c r="XO15" s="13"/>
      <c r="XP15" s="13"/>
      <c r="XQ15" s="13"/>
      <c r="XR15" s="13"/>
      <c r="XS15" s="13"/>
      <c r="XT15" s="13"/>
      <c r="XU15" s="13"/>
      <c r="XV15" s="13"/>
      <c r="XW15" s="13"/>
      <c r="XX15" s="13"/>
      <c r="XY15" s="13"/>
      <c r="XZ15" s="13"/>
      <c r="YA15" s="13"/>
      <c r="YB15" s="13"/>
      <c r="YC15" s="13"/>
      <c r="YD15" s="13"/>
      <c r="YE15" s="13"/>
      <c r="YF15" s="13"/>
      <c r="YG15" s="13"/>
      <c r="YH15" s="13"/>
      <c r="YI15" s="13"/>
      <c r="YJ15" s="13"/>
      <c r="YK15" s="13"/>
      <c r="YL15" s="13"/>
      <c r="YM15" s="13"/>
      <c r="YN15" s="13"/>
      <c r="YO15" s="13"/>
      <c r="YP15" s="13"/>
      <c r="YQ15" s="13"/>
      <c r="YR15" s="13"/>
      <c r="YS15" s="13"/>
      <c r="YT15" s="13"/>
      <c r="YU15" s="13"/>
      <c r="YV15" s="13"/>
      <c r="YW15" s="13"/>
      <c r="YX15" s="13"/>
      <c r="YY15" s="13"/>
      <c r="YZ15" s="13"/>
      <c r="ZA15" s="13"/>
      <c r="ZB15" s="13"/>
      <c r="ZC15" s="13"/>
      <c r="ZD15" s="13"/>
      <c r="ZE15" s="13"/>
      <c r="ZF15" s="13"/>
      <c r="ZG15" s="13"/>
      <c r="ZH15" s="13"/>
      <c r="ZI15" s="13"/>
      <c r="ZJ15" s="13"/>
      <c r="ZK15" s="13"/>
      <c r="ZL15" s="13"/>
      <c r="ZM15" s="13"/>
      <c r="ZN15" s="13"/>
      <c r="ZO15" s="13"/>
      <c r="ZP15" s="13"/>
      <c r="ZQ15" s="13"/>
      <c r="ZR15" s="13"/>
      <c r="ZS15" s="13"/>
      <c r="ZT15" s="13"/>
      <c r="ZU15" s="13"/>
      <c r="ZV15" s="13"/>
      <c r="ZW15" s="13"/>
      <c r="ZX15" s="13"/>
      <c r="ZY15" s="13"/>
      <c r="ZZ15" s="13"/>
      <c r="AAA15" s="13"/>
      <c r="AAB15" s="13"/>
      <c r="AAC15" s="13"/>
      <c r="AAD15" s="13"/>
      <c r="AAE15" s="13"/>
      <c r="AAF15" s="13"/>
      <c r="AAG15" s="13"/>
      <c r="AAH15" s="13"/>
      <c r="AAI15" s="13"/>
      <c r="AAJ15" s="13"/>
      <c r="AAK15" s="13"/>
      <c r="AAL15" s="13"/>
      <c r="AAM15" s="13"/>
      <c r="AAN15" s="13"/>
      <c r="AAO15" s="13"/>
      <c r="AAP15" s="13"/>
      <c r="AAQ15" s="13"/>
      <c r="AAR15" s="13"/>
      <c r="AAS15" s="13"/>
      <c r="AAT15" s="13"/>
      <c r="AAU15" s="13"/>
      <c r="AAV15" s="13"/>
      <c r="AAW15" s="13"/>
      <c r="AAX15" s="13"/>
      <c r="AAY15" s="13"/>
      <c r="AAZ15" s="13"/>
      <c r="ABA15" s="13"/>
      <c r="ABB15" s="13"/>
      <c r="ABC15" s="13"/>
      <c r="ABD15" s="13"/>
      <c r="ABE15" s="13"/>
      <c r="ABF15" s="13"/>
      <c r="ABG15" s="13"/>
      <c r="ABH15" s="13"/>
      <c r="ABI15" s="13"/>
      <c r="ABJ15" s="13"/>
      <c r="ABK15" s="13"/>
      <c r="ABL15" s="13"/>
      <c r="ABM15" s="13"/>
      <c r="ABN15" s="13"/>
      <c r="ABO15" s="13"/>
      <c r="ABP15" s="13"/>
      <c r="ABQ15" s="13"/>
      <c r="ABR15" s="13"/>
      <c r="ABS15" s="13"/>
      <c r="ABT15" s="13"/>
      <c r="ABU15" s="13"/>
      <c r="ABV15" s="13"/>
      <c r="ABW15" s="13"/>
      <c r="ABX15" s="13"/>
      <c r="ABY15" s="13"/>
      <c r="ABZ15" s="13"/>
      <c r="ACA15" s="13"/>
      <c r="ACB15" s="13"/>
      <c r="ACC15" s="13"/>
      <c r="ACD15" s="13"/>
      <c r="ACE15" s="13"/>
      <c r="ACF15" s="13"/>
      <c r="ACG15" s="13"/>
      <c r="ACH15" s="13"/>
      <c r="ACI15" s="13"/>
      <c r="ACJ15" s="13"/>
      <c r="ACK15" s="13"/>
      <c r="ACL15" s="13"/>
      <c r="ACM15" s="13"/>
      <c r="ACN15" s="13"/>
      <c r="ACO15" s="13"/>
      <c r="ACP15" s="13"/>
      <c r="ACQ15" s="13"/>
      <c r="ACR15" s="13"/>
      <c r="ACS15" s="13"/>
      <c r="ACT15" s="13"/>
      <c r="ACU15" s="13"/>
      <c r="ACV15" s="13"/>
      <c r="ACW15" s="13"/>
      <c r="ACX15" s="13"/>
      <c r="ACY15" s="13"/>
      <c r="ACZ15" s="13"/>
      <c r="ADA15" s="13"/>
      <c r="ADB15" s="13"/>
      <c r="ADC15" s="13"/>
      <c r="ADD15" s="13"/>
      <c r="ADE15" s="13"/>
      <c r="ADF15" s="13"/>
      <c r="ADG15" s="13"/>
      <c r="ADH15" s="13"/>
      <c r="ADI15" s="13"/>
      <c r="ADJ15" s="13"/>
      <c r="ADK15" s="13"/>
      <c r="ADL15" s="13"/>
      <c r="ADM15" s="13"/>
      <c r="ADN15" s="13"/>
      <c r="ADO15" s="13"/>
      <c r="ADP15" s="13"/>
      <c r="ADQ15" s="13"/>
      <c r="ADR15" s="13"/>
      <c r="ADS15" s="13"/>
      <c r="ADT15" s="13"/>
      <c r="ADU15" s="13"/>
      <c r="ADV15" s="13"/>
      <c r="ADW15" s="13"/>
      <c r="ADX15" s="13"/>
      <c r="ADY15" s="13"/>
      <c r="ADZ15" s="13"/>
      <c r="AEA15" s="13"/>
      <c r="AEB15" s="13"/>
      <c r="AEC15" s="13"/>
      <c r="AED15" s="13"/>
      <c r="AEE15" s="13"/>
      <c r="AEF15" s="13"/>
      <c r="AEG15" s="13"/>
      <c r="AEH15" s="13"/>
      <c r="AEI15" s="13"/>
      <c r="AEJ15" s="13"/>
      <c r="AEK15" s="13"/>
      <c r="AEL15" s="13"/>
      <c r="AEM15" s="13"/>
      <c r="AEN15" s="13"/>
      <c r="AEO15" s="13"/>
      <c r="AEP15" s="13"/>
      <c r="AEQ15" s="13"/>
      <c r="AER15" s="13"/>
      <c r="AES15" s="13"/>
      <c r="AET15" s="13"/>
      <c r="AEU15" s="13"/>
      <c r="AEV15" s="13"/>
      <c r="AEW15" s="13"/>
      <c r="AEX15" s="13"/>
      <c r="AEY15" s="13"/>
      <c r="AEZ15" s="13"/>
      <c r="AFA15" s="13"/>
      <c r="AFB15" s="13"/>
      <c r="AFC15" s="13"/>
      <c r="AFD15" s="13"/>
      <c r="AFE15" s="13"/>
      <c r="AFF15" s="13"/>
      <c r="AFG15" s="13"/>
      <c r="AFH15" s="13"/>
      <c r="AFI15" s="13"/>
      <c r="AFJ15" s="13"/>
      <c r="AFK15" s="13"/>
      <c r="AFL15" s="13"/>
      <c r="AFM15" s="13"/>
      <c r="AFN15" s="13"/>
      <c r="AFO15" s="13"/>
      <c r="AFP15" s="13"/>
      <c r="AFQ15" s="13"/>
      <c r="AFR15" s="13"/>
      <c r="AFS15" s="13"/>
      <c r="AFT15" s="13"/>
      <c r="AFU15" s="13"/>
      <c r="AFV15" s="13"/>
      <c r="AFW15" s="13"/>
      <c r="AFX15" s="13"/>
      <c r="AFY15" s="13"/>
      <c r="AFZ15" s="13"/>
      <c r="AGA15" s="13"/>
      <c r="AGB15" s="13"/>
      <c r="AGC15" s="13"/>
      <c r="AGD15" s="13"/>
      <c r="AGE15" s="13"/>
      <c r="AGF15" s="13"/>
      <c r="AGG15" s="13"/>
      <c r="AGH15" s="13"/>
      <c r="AGI15" s="13"/>
      <c r="AGJ15" s="13"/>
      <c r="AGK15" s="13"/>
      <c r="AGL15" s="13"/>
      <c r="AGM15" s="13"/>
      <c r="AGN15" s="13"/>
      <c r="AGO15" s="13"/>
      <c r="AGP15" s="13"/>
      <c r="AGQ15" s="13"/>
      <c r="AGR15" s="13"/>
      <c r="AGS15" s="13"/>
      <c r="AGT15" s="13"/>
      <c r="AGU15" s="13"/>
      <c r="AGV15" s="13"/>
      <c r="AGW15" s="13"/>
      <c r="AGX15" s="13"/>
      <c r="AGY15" s="13"/>
      <c r="AGZ15" s="13"/>
      <c r="AHA15" s="13"/>
      <c r="AHB15" s="13"/>
      <c r="AHC15" s="13"/>
      <c r="AHD15" s="13"/>
      <c r="AHE15" s="13"/>
      <c r="AHF15" s="13"/>
      <c r="AHG15" s="13"/>
      <c r="AHH15" s="13"/>
      <c r="AHI15" s="13"/>
      <c r="AHJ15" s="13"/>
      <c r="AHK15" s="13"/>
      <c r="AHL15" s="13"/>
      <c r="AHM15" s="13"/>
      <c r="AHN15" s="13"/>
      <c r="AHO15" s="13"/>
      <c r="AHP15" s="13"/>
      <c r="AHQ15" s="13"/>
      <c r="AHR15" s="13"/>
      <c r="AHS15" s="13"/>
      <c r="AHT15" s="13"/>
      <c r="AHU15" s="13"/>
      <c r="AHV15" s="13"/>
      <c r="AHW15" s="13"/>
      <c r="AHX15" s="13"/>
      <c r="AHY15" s="13"/>
      <c r="AHZ15" s="13"/>
      <c r="AIA15" s="13"/>
      <c r="AIB15" s="13"/>
      <c r="AIC15" s="13"/>
      <c r="AID15" s="13"/>
      <c r="AIE15" s="13"/>
      <c r="AIF15" s="13"/>
      <c r="AIG15" s="13"/>
      <c r="AIH15" s="13"/>
      <c r="AII15" s="13"/>
      <c r="AIJ15" s="13"/>
      <c r="AIK15" s="13"/>
      <c r="AIL15" s="13"/>
      <c r="AIM15" s="13"/>
      <c r="AIN15" s="13"/>
      <c r="AIO15" s="13"/>
      <c r="AIP15" s="13"/>
      <c r="AIQ15" s="13"/>
      <c r="AIR15" s="13"/>
      <c r="AIS15" s="13"/>
      <c r="AIT15" s="13"/>
      <c r="AIU15" s="13"/>
      <c r="AIV15" s="13"/>
      <c r="AIW15" s="13"/>
      <c r="AIX15" s="13"/>
      <c r="AIY15" s="13"/>
      <c r="AIZ15" s="13"/>
      <c r="AJA15" s="13"/>
      <c r="AJB15" s="13"/>
      <c r="AJC15" s="13"/>
      <c r="AJD15" s="13"/>
      <c r="AJE15" s="13"/>
      <c r="AJF15" s="13"/>
      <c r="AJG15" s="13"/>
      <c r="AJH15" s="13"/>
      <c r="AJI15" s="13"/>
      <c r="AJJ15" s="13"/>
      <c r="AJK15" s="13"/>
      <c r="AJL15" s="13"/>
      <c r="AJM15" s="13"/>
      <c r="AJN15" s="13"/>
      <c r="AJO15" s="13"/>
      <c r="AJP15" s="13"/>
      <c r="AJQ15" s="13"/>
      <c r="AJR15" s="13"/>
      <c r="AJS15" s="13"/>
      <c r="AJT15" s="13"/>
      <c r="AJU15" s="13"/>
      <c r="AJV15" s="13"/>
      <c r="AJW15" s="13"/>
      <c r="AJX15" s="13"/>
      <c r="AJY15" s="13"/>
      <c r="AJZ15" s="13"/>
      <c r="AKA15" s="13"/>
      <c r="AKB15" s="13"/>
      <c r="AKC15" s="13"/>
      <c r="AKD15" s="13"/>
      <c r="AKE15" s="13"/>
      <c r="AKF15" s="13"/>
      <c r="AKG15" s="13"/>
      <c r="AKH15" s="13"/>
      <c r="AKI15" s="13"/>
      <c r="AKJ15" s="13"/>
      <c r="AKK15" s="13"/>
      <c r="AKL15" s="13"/>
      <c r="AKM15" s="13"/>
      <c r="AKN15" s="13"/>
      <c r="AKO15" s="13"/>
      <c r="AKP15" s="13"/>
      <c r="AKQ15" s="13"/>
      <c r="AKR15" s="13"/>
      <c r="AKS15" s="13"/>
      <c r="AKT15" s="13"/>
      <c r="AKU15" s="13"/>
      <c r="AKV15" s="13"/>
      <c r="AKW15" s="13"/>
      <c r="AKX15" s="13"/>
      <c r="AKY15" s="13"/>
      <c r="AKZ15" s="13"/>
      <c r="ALA15" s="13"/>
      <c r="ALB15" s="13"/>
      <c r="ALC15" s="13"/>
      <c r="ALD15" s="13"/>
      <c r="ALE15" s="13"/>
      <c r="ALF15" s="13"/>
      <c r="ALG15" s="13"/>
      <c r="ALH15" s="13"/>
      <c r="ALI15" s="13"/>
      <c r="ALJ15" s="13"/>
      <c r="ALK15" s="13"/>
      <c r="ALL15" s="13"/>
      <c r="ALM15" s="13"/>
      <c r="ALN15" s="13"/>
      <c r="ALO15" s="13"/>
      <c r="ALP15" s="13"/>
      <c r="ALQ15" s="13"/>
      <c r="ALR15" s="13"/>
      <c r="ALS15" s="13"/>
      <c r="ALT15" s="13"/>
      <c r="ALU15" s="13"/>
      <c r="ALV15" s="13"/>
      <c r="ALW15" s="13"/>
      <c r="ALX15" s="13"/>
      <c r="ALY15" s="13"/>
      <c r="ALZ15" s="13"/>
      <c r="AMA15" s="13"/>
      <c r="AMB15" s="13"/>
      <c r="AMC15" s="13"/>
      <c r="AMD15" s="13"/>
      <c r="AME15" s="13"/>
      <c r="AMF15" s="13"/>
      <c r="AMG15" s="13"/>
      <c r="AMH15" s="13"/>
      <c r="AMI15" s="13"/>
      <c r="AMJ15" s="13"/>
      <c r="AMK15" s="13"/>
      <c r="AML15" s="13"/>
      <c r="AMM15" s="13"/>
      <c r="AMN15" s="13"/>
      <c r="AMO15" s="13"/>
      <c r="AMP15" s="13"/>
      <c r="AMQ15" s="13"/>
      <c r="AMR15" s="13"/>
      <c r="AMS15" s="13"/>
      <c r="AMT15" s="13"/>
      <c r="AMU15" s="13"/>
      <c r="AMV15" s="13"/>
      <c r="AMW15" s="13"/>
      <c r="AMX15" s="13"/>
      <c r="AMY15" s="13"/>
      <c r="AMZ15" s="13"/>
      <c r="ANA15" s="13"/>
      <c r="ANB15" s="13"/>
      <c r="ANC15" s="13"/>
      <c r="AND15" s="13"/>
      <c r="ANE15" s="13"/>
      <c r="ANF15" s="13"/>
      <c r="ANG15" s="13"/>
      <c r="ANH15" s="13"/>
      <c r="ANI15" s="13"/>
      <c r="ANJ15" s="13"/>
      <c r="ANK15" s="13"/>
      <c r="ANL15" s="13"/>
      <c r="ANM15" s="13"/>
      <c r="ANN15" s="13"/>
      <c r="ANO15" s="13"/>
      <c r="ANP15" s="13"/>
      <c r="ANQ15" s="13"/>
      <c r="ANR15" s="13"/>
      <c r="ANS15" s="13"/>
      <c r="ANT15" s="13"/>
      <c r="ANU15" s="13"/>
      <c r="ANV15" s="13"/>
      <c r="ANW15" s="13"/>
      <c r="ANX15" s="13"/>
      <c r="ANY15" s="13"/>
      <c r="ANZ15" s="13"/>
      <c r="AOA15" s="13"/>
      <c r="AOB15" s="13"/>
      <c r="AOC15" s="13"/>
      <c r="AOD15" s="13"/>
      <c r="AOE15" s="13"/>
      <c r="AOF15" s="13"/>
      <c r="AOG15" s="13"/>
      <c r="AOH15" s="13"/>
      <c r="AOI15" s="13"/>
      <c r="AOJ15" s="13"/>
      <c r="AOK15" s="13"/>
      <c r="AOL15" s="13"/>
      <c r="AOM15" s="13"/>
      <c r="AON15" s="13"/>
      <c r="AOO15" s="13"/>
      <c r="AOP15" s="13"/>
      <c r="AOQ15" s="13"/>
      <c r="AOR15" s="13"/>
      <c r="AOS15" s="13"/>
      <c r="AOT15" s="13"/>
      <c r="AOU15" s="13"/>
      <c r="AOV15" s="13"/>
      <c r="AOW15" s="13"/>
      <c r="AOX15" s="13"/>
      <c r="AOY15" s="13"/>
      <c r="AOZ15" s="13"/>
      <c r="APA15" s="13"/>
      <c r="APB15" s="13"/>
      <c r="APC15" s="13"/>
      <c r="APD15" s="13"/>
      <c r="APE15" s="13"/>
      <c r="APF15" s="13"/>
      <c r="APG15" s="13"/>
      <c r="APH15" s="13"/>
      <c r="API15" s="13"/>
      <c r="APJ15" s="13"/>
      <c r="APK15" s="13"/>
      <c r="APL15" s="13"/>
      <c r="APM15" s="13"/>
      <c r="APN15" s="13"/>
      <c r="APO15" s="13"/>
      <c r="APP15" s="13"/>
      <c r="APQ15" s="13"/>
      <c r="APR15" s="13"/>
      <c r="APS15" s="13"/>
      <c r="APT15" s="13"/>
      <c r="APU15" s="13"/>
      <c r="APV15" s="13"/>
      <c r="APW15" s="13"/>
      <c r="APX15" s="13"/>
      <c r="APY15" s="13"/>
      <c r="APZ15" s="13"/>
      <c r="AQA15" s="13"/>
      <c r="AQB15" s="13"/>
      <c r="AQC15" s="13"/>
      <c r="AQD15" s="13"/>
      <c r="AQE15" s="13"/>
      <c r="AQF15" s="13"/>
      <c r="AQG15" s="13"/>
      <c r="AQH15" s="13"/>
      <c r="AQI15" s="13"/>
      <c r="AQJ15" s="13"/>
      <c r="AQK15" s="13"/>
      <c r="AQL15" s="13"/>
      <c r="AQM15" s="13"/>
      <c r="AQN15" s="13"/>
      <c r="AQO15" s="13"/>
      <c r="AQP15" s="13"/>
      <c r="AQQ15" s="13"/>
      <c r="AQR15" s="13"/>
      <c r="AQS15" s="13"/>
      <c r="AQT15" s="13"/>
      <c r="AQU15" s="13"/>
      <c r="AQV15" s="13"/>
      <c r="AQW15" s="13"/>
      <c r="AQX15" s="13"/>
      <c r="AQY15" s="13"/>
      <c r="AQZ15" s="13"/>
      <c r="ARA15" s="13"/>
      <c r="ARB15" s="13"/>
      <c r="ARC15" s="13"/>
      <c r="ARD15" s="13"/>
      <c r="ARE15" s="13"/>
      <c r="ARF15" s="13"/>
      <c r="ARG15" s="13"/>
      <c r="ARH15" s="13"/>
      <c r="ARI15" s="13"/>
      <c r="ARJ15" s="13"/>
      <c r="ARK15" s="13"/>
      <c r="ARL15" s="13"/>
      <c r="ARM15" s="13"/>
      <c r="ARN15" s="13"/>
      <c r="ARO15" s="13"/>
      <c r="ARP15" s="13"/>
      <c r="ARQ15" s="13"/>
      <c r="ARR15" s="13"/>
      <c r="ARS15" s="13"/>
      <c r="ART15" s="13"/>
      <c r="ARU15" s="13"/>
      <c r="ARV15" s="13"/>
      <c r="ARW15" s="13"/>
      <c r="ARX15" s="13"/>
      <c r="ARY15" s="13"/>
      <c r="ARZ15" s="13"/>
      <c r="ASA15" s="13"/>
      <c r="ASB15" s="13"/>
      <c r="ASC15" s="13"/>
      <c r="ASD15" s="13"/>
      <c r="ASE15" s="13"/>
      <c r="ASF15" s="13"/>
      <c r="ASG15" s="13"/>
      <c r="ASH15" s="13"/>
      <c r="ASI15" s="13"/>
      <c r="ASJ15" s="13"/>
      <c r="ASK15" s="13"/>
      <c r="ASL15" s="13"/>
      <c r="ASM15" s="13"/>
      <c r="ASN15" s="13"/>
      <c r="ASO15" s="13"/>
      <c r="ASP15" s="13"/>
      <c r="ASQ15" s="13"/>
      <c r="ASR15" s="13"/>
      <c r="ASS15" s="13"/>
      <c r="AST15" s="13"/>
      <c r="ASU15" s="13"/>
      <c r="ASV15" s="13"/>
      <c r="ASW15" s="13"/>
      <c r="ASX15" s="13"/>
      <c r="ASY15" s="13"/>
      <c r="ASZ15" s="13"/>
      <c r="ATA15" s="13"/>
      <c r="ATB15" s="13"/>
      <c r="ATC15" s="13"/>
      <c r="ATD15" s="13"/>
      <c r="ATE15" s="13"/>
      <c r="ATF15" s="13"/>
      <c r="ATG15" s="13"/>
      <c r="ATH15" s="13"/>
      <c r="ATI15" s="13"/>
      <c r="ATJ15" s="13"/>
      <c r="ATK15" s="13"/>
      <c r="ATL15" s="13"/>
      <c r="ATM15" s="13"/>
      <c r="ATN15" s="13"/>
      <c r="ATO15" s="13"/>
      <c r="ATP15" s="13"/>
      <c r="ATQ15" s="13"/>
      <c r="ATR15" s="13"/>
      <c r="ATS15" s="13"/>
      <c r="ATT15" s="13"/>
      <c r="ATU15" s="13"/>
      <c r="ATV15" s="13"/>
      <c r="ATW15" s="13"/>
      <c r="ATX15" s="13"/>
      <c r="ATY15" s="13"/>
      <c r="ATZ15" s="13"/>
      <c r="AUA15" s="13"/>
      <c r="AUB15" s="13"/>
      <c r="AUC15" s="13"/>
      <c r="AUD15" s="13"/>
      <c r="AUE15" s="13"/>
      <c r="AUF15" s="13"/>
      <c r="AUG15" s="13"/>
      <c r="AUH15" s="13"/>
      <c r="AUI15" s="13"/>
      <c r="AUJ15" s="13"/>
      <c r="AUK15" s="13"/>
      <c r="AUL15" s="13"/>
      <c r="AUM15" s="13"/>
      <c r="AUN15" s="13"/>
      <c r="AUO15" s="13"/>
      <c r="AUP15" s="13"/>
      <c r="AUQ15" s="13"/>
      <c r="AUR15" s="13"/>
      <c r="AUS15" s="13"/>
      <c r="AUT15" s="13"/>
      <c r="AUU15" s="13"/>
      <c r="AUV15" s="13"/>
      <c r="AUW15" s="13"/>
      <c r="AUX15" s="13"/>
      <c r="AUY15" s="13"/>
      <c r="AUZ15" s="13"/>
      <c r="AVA15" s="13"/>
      <c r="AVB15" s="13"/>
      <c r="AVC15" s="13"/>
      <c r="AVD15" s="13"/>
      <c r="AVE15" s="13"/>
      <c r="AVF15" s="13"/>
      <c r="AVG15" s="13"/>
      <c r="AVH15" s="13"/>
      <c r="AVI15" s="13"/>
      <c r="AVJ15" s="13"/>
      <c r="AVK15" s="13"/>
      <c r="AVL15" s="13"/>
      <c r="AVM15" s="13"/>
      <c r="AVN15" s="13"/>
      <c r="AVO15" s="13"/>
      <c r="AVP15" s="13"/>
      <c r="AVQ15" s="13"/>
      <c r="AVR15" s="13"/>
      <c r="AVS15" s="13"/>
      <c r="AVT15" s="13"/>
      <c r="AVU15" s="13"/>
      <c r="AVV15" s="13"/>
      <c r="AVW15" s="13"/>
      <c r="AVX15" s="13"/>
      <c r="AVY15" s="13"/>
      <c r="AVZ15" s="13"/>
      <c r="AWA15" s="13"/>
      <c r="AWB15" s="13"/>
      <c r="AWC15" s="13"/>
      <c r="AWD15" s="13"/>
      <c r="AWE15" s="13"/>
      <c r="AWF15" s="13"/>
      <c r="AWG15" s="13"/>
      <c r="AWH15" s="13"/>
      <c r="AWI15" s="13"/>
      <c r="AWJ15" s="13"/>
      <c r="AWK15" s="13"/>
      <c r="AWL15" s="13"/>
      <c r="AWM15" s="13"/>
      <c r="AWN15" s="13"/>
      <c r="AWO15" s="13"/>
      <c r="AWP15" s="13"/>
      <c r="AWQ15" s="13"/>
      <c r="AWR15" s="13"/>
      <c r="AWS15" s="13"/>
      <c r="AWT15" s="13"/>
      <c r="AWU15" s="13"/>
      <c r="AWV15" s="13"/>
      <c r="AWW15" s="13"/>
      <c r="AWX15" s="13"/>
      <c r="AWY15" s="13"/>
      <c r="AWZ15" s="13"/>
      <c r="AXA15" s="13"/>
      <c r="AXB15" s="13"/>
      <c r="AXC15" s="13"/>
      <c r="AXD15" s="13"/>
      <c r="AXE15" s="13"/>
      <c r="AXF15" s="13"/>
      <c r="AXG15" s="13"/>
      <c r="AXH15" s="13"/>
      <c r="AXI15" s="13"/>
      <c r="AXJ15" s="13"/>
      <c r="AXK15" s="13"/>
      <c r="AXL15" s="13"/>
      <c r="AXM15" s="13"/>
      <c r="AXN15" s="13"/>
      <c r="AXO15" s="13"/>
      <c r="AXP15" s="13"/>
      <c r="AXQ15" s="13"/>
      <c r="AXR15" s="13"/>
      <c r="AXS15" s="13"/>
      <c r="AXT15" s="13"/>
      <c r="AXU15" s="13"/>
      <c r="AXV15" s="13"/>
      <c r="AXW15" s="13"/>
      <c r="AXX15" s="13"/>
      <c r="AXY15" s="13"/>
      <c r="AXZ15" s="13"/>
      <c r="AYA15" s="13"/>
      <c r="AYB15" s="13"/>
      <c r="AYC15" s="13"/>
      <c r="AYD15" s="13"/>
      <c r="AYE15" s="13"/>
      <c r="AYF15" s="13"/>
      <c r="AYG15" s="13"/>
      <c r="AYH15" s="13"/>
      <c r="AYI15" s="13"/>
      <c r="AYJ15" s="13"/>
      <c r="AYK15" s="13"/>
      <c r="AYL15" s="13"/>
      <c r="AYM15" s="13"/>
      <c r="AYN15" s="13"/>
      <c r="AYO15" s="13"/>
      <c r="AYP15" s="13"/>
      <c r="AYQ15" s="13"/>
      <c r="AYR15" s="13"/>
      <c r="AYS15" s="13"/>
      <c r="AYT15" s="13"/>
      <c r="AYU15" s="13"/>
      <c r="AYV15" s="13"/>
      <c r="AYW15" s="13"/>
      <c r="AYX15" s="13"/>
      <c r="AYY15" s="13"/>
      <c r="AYZ15" s="13"/>
      <c r="AZA15" s="13"/>
      <c r="AZB15" s="13"/>
      <c r="AZC15" s="13"/>
      <c r="AZD15" s="13"/>
      <c r="AZE15" s="13"/>
      <c r="AZF15" s="13"/>
      <c r="AZG15" s="13"/>
      <c r="AZH15" s="13"/>
      <c r="AZI15" s="13"/>
      <c r="AZJ15" s="13"/>
      <c r="AZK15" s="13"/>
      <c r="AZL15" s="13"/>
      <c r="AZM15" s="13"/>
      <c r="AZN15" s="13"/>
      <c r="AZO15" s="13"/>
      <c r="AZP15" s="13"/>
      <c r="AZQ15" s="13"/>
      <c r="AZR15" s="13"/>
      <c r="AZS15" s="13"/>
      <c r="AZT15" s="13"/>
      <c r="AZU15" s="13"/>
      <c r="AZV15" s="13"/>
      <c r="AZW15" s="13"/>
      <c r="AZX15" s="13"/>
      <c r="AZY15" s="13"/>
      <c r="AZZ15" s="13"/>
      <c r="BAA15" s="13"/>
      <c r="BAB15" s="13"/>
      <c r="BAC15" s="13"/>
      <c r="BAD15" s="13"/>
      <c r="BAE15" s="13"/>
      <c r="BAF15" s="13"/>
      <c r="BAG15" s="13"/>
      <c r="BAH15" s="13"/>
      <c r="BAI15" s="13"/>
      <c r="BAJ15" s="13"/>
      <c r="BAK15" s="13"/>
      <c r="BAL15" s="13"/>
      <c r="BAM15" s="13"/>
      <c r="BAN15" s="13"/>
      <c r="BAO15" s="13"/>
      <c r="BAP15" s="13"/>
      <c r="BAQ15" s="13"/>
      <c r="BAR15" s="13"/>
      <c r="BAS15" s="13"/>
      <c r="BAT15" s="13"/>
      <c r="BAU15" s="13"/>
      <c r="BAV15" s="13"/>
      <c r="BAW15" s="13"/>
      <c r="BAX15" s="13"/>
      <c r="BAY15" s="13"/>
      <c r="BAZ15" s="13"/>
      <c r="BBA15" s="13"/>
      <c r="BBB15" s="13"/>
      <c r="BBC15" s="13"/>
      <c r="BBD15" s="13"/>
      <c r="BBE15" s="13"/>
      <c r="BBF15" s="13"/>
      <c r="BBG15" s="13"/>
      <c r="BBH15" s="13"/>
      <c r="BBI15" s="13"/>
      <c r="BBJ15" s="13"/>
      <c r="BBK15" s="13"/>
      <c r="BBL15" s="13"/>
      <c r="BBM15" s="13"/>
      <c r="BBN15" s="13"/>
      <c r="BBO15" s="13"/>
      <c r="BBP15" s="13"/>
      <c r="BBQ15" s="13"/>
      <c r="BBR15" s="13"/>
      <c r="BBS15" s="13"/>
      <c r="BBT15" s="13"/>
      <c r="BBU15" s="13"/>
      <c r="BBV15" s="13"/>
      <c r="BBW15" s="13"/>
      <c r="BBX15" s="13"/>
      <c r="BBY15" s="13"/>
      <c r="BBZ15" s="13"/>
      <c r="BCA15" s="13"/>
      <c r="BCB15" s="13"/>
      <c r="BCC15" s="13"/>
      <c r="BCD15" s="13"/>
      <c r="BCE15" s="13"/>
      <c r="BCF15" s="13"/>
      <c r="BCG15" s="13"/>
      <c r="BCH15" s="13"/>
      <c r="BCI15" s="13"/>
      <c r="BCJ15" s="13"/>
      <c r="BCK15" s="13"/>
      <c r="BCL15" s="13"/>
      <c r="BCM15" s="13"/>
      <c r="BCN15" s="13"/>
      <c r="BCO15" s="13"/>
      <c r="BCP15" s="13"/>
      <c r="BCQ15" s="13"/>
      <c r="BCR15" s="13"/>
      <c r="BCS15" s="13"/>
      <c r="BCT15" s="13"/>
      <c r="BCU15" s="13"/>
      <c r="BCV15" s="13"/>
      <c r="BCW15" s="13"/>
      <c r="BCX15" s="13"/>
      <c r="BCY15" s="13"/>
      <c r="BCZ15" s="13"/>
      <c r="BDA15" s="13"/>
      <c r="BDB15" s="13"/>
      <c r="BDC15" s="13"/>
      <c r="BDD15" s="13"/>
      <c r="BDE15" s="13"/>
      <c r="BDF15" s="13"/>
      <c r="BDG15" s="13"/>
      <c r="BDH15" s="13"/>
      <c r="BDI15" s="13"/>
      <c r="BDJ15" s="13"/>
      <c r="BDK15" s="13"/>
      <c r="BDL15" s="13"/>
      <c r="BDM15" s="13"/>
      <c r="BDN15" s="13"/>
      <c r="BDO15" s="13"/>
      <c r="BDP15" s="13"/>
      <c r="BDQ15" s="13"/>
      <c r="BDR15" s="13"/>
      <c r="BDS15" s="13"/>
      <c r="BDT15" s="13"/>
      <c r="BDU15" s="13"/>
      <c r="BDV15" s="13"/>
      <c r="BDW15" s="13"/>
      <c r="BDX15" s="13"/>
      <c r="BDY15" s="13"/>
      <c r="BDZ15" s="13"/>
      <c r="BEA15" s="13"/>
      <c r="BEB15" s="13"/>
      <c r="BEC15" s="13"/>
      <c r="BED15" s="13"/>
      <c r="BEE15" s="13"/>
      <c r="BEF15" s="13"/>
      <c r="BEG15" s="13"/>
      <c r="BEH15" s="13"/>
      <c r="BEI15" s="13"/>
      <c r="BEJ15" s="13"/>
      <c r="BEK15" s="13"/>
      <c r="BEL15" s="13"/>
      <c r="BEM15" s="13"/>
      <c r="BEN15" s="13"/>
      <c r="BEO15" s="13"/>
      <c r="BEP15" s="13"/>
      <c r="BEQ15" s="13"/>
      <c r="BER15" s="13"/>
      <c r="BES15" s="13"/>
      <c r="BET15" s="13"/>
      <c r="BEU15" s="13"/>
      <c r="BEV15" s="13"/>
      <c r="BEW15" s="13"/>
      <c r="BEX15" s="13"/>
      <c r="BEY15" s="13"/>
      <c r="BEZ15" s="13"/>
      <c r="BFA15" s="13"/>
      <c r="BFB15" s="13"/>
      <c r="BFC15" s="13"/>
      <c r="BFD15" s="13"/>
      <c r="BFE15" s="13"/>
      <c r="BFF15" s="13"/>
      <c r="BFG15" s="13"/>
      <c r="BFH15" s="13"/>
      <c r="BFI15" s="13"/>
      <c r="BFJ15" s="13"/>
      <c r="BFK15" s="13"/>
      <c r="BFL15" s="13"/>
      <c r="BFM15" s="13"/>
      <c r="BFN15" s="13"/>
      <c r="BFO15" s="13"/>
      <c r="BFP15" s="13"/>
      <c r="BFQ15" s="13"/>
      <c r="BFR15" s="13"/>
      <c r="BFS15" s="13"/>
      <c r="BFT15" s="13"/>
      <c r="BFU15" s="13"/>
      <c r="BFV15" s="13"/>
      <c r="BFW15" s="13"/>
      <c r="BFX15" s="13"/>
      <c r="BFY15" s="13"/>
      <c r="BFZ15" s="13"/>
      <c r="BGA15" s="13"/>
      <c r="BGB15" s="13"/>
      <c r="BGC15" s="13"/>
      <c r="BGD15" s="13"/>
      <c r="BGE15" s="13"/>
      <c r="BGF15" s="13"/>
      <c r="BGG15" s="13"/>
      <c r="BGH15" s="13"/>
      <c r="BGI15" s="13"/>
      <c r="BGJ15" s="13"/>
      <c r="BGK15" s="13"/>
      <c r="BGL15" s="13"/>
      <c r="BGM15" s="13"/>
      <c r="BGN15" s="13"/>
      <c r="BGO15" s="13"/>
      <c r="BGP15" s="13"/>
      <c r="BGQ15" s="13"/>
      <c r="BGR15" s="13"/>
      <c r="BGS15" s="13"/>
      <c r="BGT15" s="13"/>
      <c r="BGU15" s="13"/>
      <c r="BGV15" s="13"/>
      <c r="BGW15" s="13"/>
      <c r="BGX15" s="13"/>
      <c r="BGY15" s="13"/>
      <c r="BGZ15" s="13"/>
      <c r="BHA15" s="13"/>
      <c r="BHB15" s="13"/>
      <c r="BHC15" s="13"/>
      <c r="BHD15" s="13"/>
      <c r="BHE15" s="13"/>
      <c r="BHF15" s="13"/>
      <c r="BHG15" s="13"/>
      <c r="BHH15" s="13"/>
      <c r="BHI15" s="13"/>
      <c r="BHJ15" s="13"/>
      <c r="BHK15" s="13"/>
      <c r="BHL15" s="13"/>
      <c r="BHM15" s="13"/>
      <c r="BHN15" s="13"/>
      <c r="BHO15" s="13"/>
      <c r="BHP15" s="13"/>
      <c r="BHQ15" s="13"/>
      <c r="BHR15" s="13"/>
      <c r="BHS15" s="13"/>
      <c r="BHT15" s="13"/>
      <c r="BHU15" s="13"/>
      <c r="BHV15" s="13"/>
      <c r="BHW15" s="13"/>
      <c r="BHX15" s="13"/>
      <c r="BHY15" s="13"/>
      <c r="BHZ15" s="13"/>
      <c r="BIA15" s="13"/>
      <c r="BIB15" s="13"/>
      <c r="BIC15" s="13"/>
      <c r="BID15" s="13"/>
      <c r="BIE15" s="13"/>
      <c r="BIF15" s="13"/>
      <c r="BIG15" s="13"/>
      <c r="BIH15" s="13"/>
      <c r="BII15" s="13"/>
      <c r="BIJ15" s="13"/>
      <c r="BIK15" s="13"/>
      <c r="BIL15" s="13"/>
      <c r="BIM15" s="13"/>
      <c r="BIN15" s="13"/>
      <c r="BIO15" s="13"/>
      <c r="BIP15" s="13"/>
      <c r="BIQ15" s="13"/>
      <c r="BIR15" s="13"/>
      <c r="BIS15" s="13"/>
      <c r="BIT15" s="13"/>
      <c r="BIU15" s="13"/>
      <c r="BIV15" s="13"/>
      <c r="BIW15" s="13"/>
      <c r="BIX15" s="13"/>
      <c r="BIY15" s="13"/>
      <c r="BIZ15" s="13"/>
      <c r="BJA15" s="13"/>
      <c r="BJB15" s="13"/>
      <c r="BJC15" s="13"/>
      <c r="BJD15" s="13"/>
      <c r="BJE15" s="13"/>
      <c r="BJF15" s="13"/>
      <c r="BJG15" s="13"/>
      <c r="BJH15" s="13"/>
      <c r="BJI15" s="13"/>
      <c r="BJJ15" s="13"/>
      <c r="BJK15" s="13"/>
      <c r="BJL15" s="13"/>
      <c r="BJM15" s="13"/>
      <c r="BJN15" s="13"/>
      <c r="BJO15" s="13"/>
      <c r="BJP15" s="13"/>
      <c r="BJQ15" s="13"/>
      <c r="BJR15" s="13"/>
      <c r="BJS15" s="13"/>
      <c r="BJT15" s="13"/>
      <c r="BJU15" s="13"/>
      <c r="BJV15" s="13"/>
      <c r="BJW15" s="13"/>
      <c r="BJX15" s="13"/>
      <c r="BJY15" s="13"/>
      <c r="BJZ15" s="13"/>
      <c r="BKA15" s="13"/>
      <c r="BKB15" s="13"/>
      <c r="BKC15" s="13"/>
      <c r="BKD15" s="13"/>
      <c r="BKE15" s="13"/>
      <c r="BKF15" s="13"/>
      <c r="BKG15" s="13"/>
      <c r="BKH15" s="13"/>
      <c r="BKI15" s="13"/>
      <c r="BKJ15" s="13"/>
      <c r="BKK15" s="13"/>
      <c r="BKL15" s="13"/>
      <c r="BKM15" s="13"/>
      <c r="BKN15" s="13"/>
      <c r="BKO15" s="13"/>
      <c r="BKP15" s="13"/>
      <c r="BKQ15" s="13"/>
      <c r="BKR15" s="13"/>
      <c r="BKS15" s="13"/>
      <c r="BKT15" s="13"/>
      <c r="BKU15" s="13"/>
      <c r="BKV15" s="13"/>
      <c r="BKW15" s="13"/>
      <c r="BKX15" s="13"/>
      <c r="BKY15" s="13"/>
      <c r="BKZ15" s="13"/>
      <c r="BLA15" s="13"/>
      <c r="BLB15" s="13"/>
      <c r="BLC15" s="13"/>
      <c r="BLD15" s="13"/>
      <c r="BLE15" s="13"/>
      <c r="BLF15" s="13"/>
      <c r="BLG15" s="13"/>
      <c r="BLH15" s="13"/>
      <c r="BLI15" s="13"/>
      <c r="BLJ15" s="13"/>
      <c r="BLK15" s="13"/>
      <c r="BLL15" s="13"/>
      <c r="BLM15" s="13"/>
      <c r="BLN15" s="13"/>
      <c r="BLO15" s="13"/>
      <c r="BLP15" s="13"/>
      <c r="BLQ15" s="13"/>
      <c r="BLR15" s="13"/>
      <c r="BLS15" s="13"/>
      <c r="BLT15" s="13"/>
      <c r="BLU15" s="13"/>
      <c r="BLV15" s="13"/>
      <c r="BLW15" s="13"/>
      <c r="BLX15" s="13"/>
      <c r="BLY15" s="13"/>
      <c r="BLZ15" s="13"/>
      <c r="BMA15" s="13"/>
      <c r="BMB15" s="13"/>
      <c r="BMC15" s="13"/>
      <c r="BMD15" s="13"/>
      <c r="BME15" s="13"/>
      <c r="BMF15" s="13"/>
      <c r="BMG15" s="13"/>
      <c r="BMH15" s="13"/>
      <c r="BMI15" s="13"/>
      <c r="BMJ15" s="13"/>
      <c r="BMK15" s="13"/>
      <c r="BML15" s="13"/>
      <c r="BMM15" s="13"/>
      <c r="BMN15" s="13"/>
      <c r="BMO15" s="13"/>
      <c r="BMP15" s="13"/>
      <c r="BMQ15" s="13"/>
      <c r="BMR15" s="13"/>
      <c r="BMS15" s="13"/>
      <c r="BMT15" s="13"/>
      <c r="BMU15" s="13"/>
      <c r="BMV15" s="13"/>
      <c r="BMW15" s="13"/>
      <c r="BMX15" s="13"/>
      <c r="BMY15" s="13"/>
      <c r="BMZ15" s="13"/>
      <c r="BNA15" s="13"/>
      <c r="BNB15" s="13"/>
      <c r="BNC15" s="13"/>
      <c r="BND15" s="13"/>
      <c r="BNE15" s="13"/>
      <c r="BNF15" s="13"/>
      <c r="BNG15" s="13"/>
      <c r="BNH15" s="13"/>
      <c r="BNI15" s="13"/>
      <c r="BNJ15" s="13"/>
      <c r="BNK15" s="13"/>
      <c r="BNL15" s="13"/>
      <c r="BNM15" s="13"/>
      <c r="BNN15" s="13"/>
      <c r="BNO15" s="13"/>
      <c r="BNP15" s="13"/>
      <c r="BNQ15" s="13"/>
      <c r="BNR15" s="13"/>
      <c r="BNS15" s="13"/>
      <c r="BNT15" s="13"/>
      <c r="BNU15" s="13"/>
      <c r="BNV15" s="13"/>
      <c r="BNW15" s="13"/>
      <c r="BNX15" s="13"/>
      <c r="BNY15" s="13"/>
      <c r="BNZ15" s="13"/>
      <c r="BOA15" s="13"/>
      <c r="BOB15" s="13"/>
      <c r="BOC15" s="13"/>
      <c r="BOD15" s="13"/>
      <c r="BOE15" s="13"/>
      <c r="BOF15" s="13"/>
      <c r="BOG15" s="13"/>
      <c r="BOH15" s="13"/>
      <c r="BOI15" s="13"/>
      <c r="BOJ15" s="13"/>
      <c r="BOK15" s="13"/>
      <c r="BOL15" s="13"/>
      <c r="BOM15" s="13"/>
      <c r="BON15" s="13"/>
      <c r="BOO15" s="13"/>
      <c r="BOP15" s="13"/>
      <c r="BOQ15" s="13"/>
      <c r="BOR15" s="13"/>
      <c r="BOS15" s="13"/>
      <c r="BOT15" s="13"/>
      <c r="BOU15" s="13"/>
      <c r="BOV15" s="13"/>
      <c r="BOW15" s="13"/>
      <c r="BOX15" s="13"/>
      <c r="BOY15" s="13"/>
      <c r="BOZ15" s="13"/>
      <c r="BPA15" s="13"/>
      <c r="BPB15" s="13"/>
      <c r="BPC15" s="13"/>
      <c r="BPD15" s="13"/>
      <c r="BPE15" s="13"/>
      <c r="BPF15" s="13"/>
      <c r="BPG15" s="13"/>
      <c r="BPH15" s="13"/>
      <c r="BPI15" s="13"/>
      <c r="BPJ15" s="13"/>
      <c r="BPK15" s="13"/>
      <c r="BPL15" s="13"/>
      <c r="BPM15" s="13"/>
      <c r="BPN15" s="13"/>
      <c r="BPO15" s="13"/>
      <c r="BPP15" s="13"/>
      <c r="BPQ15" s="13"/>
      <c r="BPR15" s="13"/>
      <c r="BPS15" s="13"/>
      <c r="BPT15" s="13"/>
      <c r="BPU15" s="13"/>
      <c r="BPV15" s="13"/>
      <c r="BPW15" s="13"/>
      <c r="BPX15" s="13"/>
      <c r="BPY15" s="13"/>
      <c r="BPZ15" s="13"/>
      <c r="BQA15" s="13"/>
      <c r="BQB15" s="13"/>
      <c r="BQC15" s="13"/>
      <c r="BQD15" s="13"/>
      <c r="BQE15" s="13"/>
      <c r="BQF15" s="13"/>
      <c r="BQG15" s="13"/>
      <c r="BQH15" s="13"/>
      <c r="BQI15" s="13"/>
      <c r="BQJ15" s="13"/>
      <c r="BQK15" s="13"/>
      <c r="BQL15" s="13"/>
      <c r="BQM15" s="13"/>
      <c r="BQN15" s="13"/>
      <c r="BQO15" s="13"/>
      <c r="BQP15" s="13"/>
      <c r="BQQ15" s="13"/>
      <c r="BQR15" s="13"/>
      <c r="BQS15" s="13"/>
      <c r="BQT15" s="13"/>
      <c r="BQU15" s="13"/>
      <c r="BQV15" s="13"/>
      <c r="BQW15" s="13"/>
      <c r="BQX15" s="13"/>
      <c r="BQY15" s="13"/>
      <c r="BQZ15" s="13"/>
      <c r="BRA15" s="13"/>
      <c r="BRB15" s="13"/>
      <c r="BRC15" s="13"/>
      <c r="BRD15" s="13"/>
      <c r="BRE15" s="13"/>
      <c r="BRF15" s="13"/>
      <c r="BRG15" s="13"/>
      <c r="BRH15" s="13"/>
      <c r="BRI15" s="13"/>
      <c r="BRJ15" s="13"/>
      <c r="BRK15" s="13"/>
      <c r="BRL15" s="13"/>
      <c r="BRM15" s="13"/>
      <c r="BRN15" s="13"/>
      <c r="BRO15" s="13"/>
      <c r="BRP15" s="13"/>
      <c r="BRQ15" s="13"/>
      <c r="BRR15" s="13"/>
      <c r="BRS15" s="13"/>
      <c r="BRT15" s="13"/>
      <c r="BRU15" s="13"/>
      <c r="BRV15" s="13"/>
      <c r="BRW15" s="13"/>
      <c r="BRX15" s="13"/>
      <c r="BRY15" s="13"/>
      <c r="BRZ15" s="13"/>
      <c r="BSA15" s="13"/>
      <c r="BSB15" s="13"/>
      <c r="BSC15" s="13"/>
      <c r="BSD15" s="13"/>
      <c r="BSE15" s="13"/>
      <c r="BSF15" s="13"/>
      <c r="BSG15" s="13"/>
      <c r="BSH15" s="13"/>
      <c r="BSI15" s="13"/>
      <c r="BSJ15" s="13"/>
      <c r="BSK15" s="13"/>
      <c r="BSL15" s="13"/>
      <c r="BSM15" s="13"/>
      <c r="BSN15" s="13"/>
      <c r="BSO15" s="13"/>
      <c r="BSP15" s="13"/>
      <c r="BSQ15" s="13"/>
      <c r="BSR15" s="13"/>
      <c r="BSS15" s="13"/>
      <c r="BST15" s="13"/>
      <c r="BSU15" s="13"/>
      <c r="BSV15" s="13"/>
      <c r="BSW15" s="13"/>
      <c r="BSX15" s="13"/>
      <c r="BSY15" s="13"/>
      <c r="BSZ15" s="13"/>
      <c r="BTA15" s="13"/>
      <c r="BTB15" s="13"/>
      <c r="BTC15" s="13"/>
      <c r="BTD15" s="13"/>
      <c r="BTE15" s="13"/>
      <c r="BTF15" s="13"/>
      <c r="BTG15" s="13"/>
      <c r="BTH15" s="13"/>
      <c r="BTI15" s="13"/>
      <c r="BTJ15" s="13"/>
      <c r="BTK15" s="13"/>
      <c r="BTL15" s="13"/>
      <c r="BTM15" s="13"/>
      <c r="BTN15" s="13"/>
      <c r="BTO15" s="13"/>
      <c r="BTP15" s="13"/>
      <c r="BTQ15" s="13"/>
      <c r="BTR15" s="13"/>
      <c r="BTS15" s="13"/>
      <c r="BTT15" s="13"/>
      <c r="BTU15" s="13"/>
      <c r="BTV15" s="13"/>
      <c r="BTW15" s="13"/>
      <c r="BTX15" s="13"/>
      <c r="BTY15" s="13"/>
      <c r="BTZ15" s="13"/>
      <c r="BUA15" s="13"/>
      <c r="BUB15" s="13"/>
      <c r="BUC15" s="13"/>
      <c r="BUD15" s="13"/>
      <c r="BUE15" s="13"/>
      <c r="BUF15" s="13"/>
      <c r="BUG15" s="13"/>
      <c r="BUH15" s="13"/>
      <c r="BUI15" s="13"/>
      <c r="BUJ15" s="13"/>
      <c r="BUK15" s="13"/>
      <c r="BUL15" s="13"/>
      <c r="BUM15" s="13"/>
      <c r="BUN15" s="13"/>
      <c r="BUO15" s="13"/>
      <c r="BUP15" s="13"/>
      <c r="BUQ15" s="13"/>
      <c r="BUR15" s="13"/>
      <c r="BUS15" s="13"/>
      <c r="BUT15" s="13"/>
      <c r="BUU15" s="13"/>
      <c r="BUV15" s="13"/>
      <c r="BUW15" s="13"/>
      <c r="BUX15" s="13"/>
      <c r="BUY15" s="13"/>
      <c r="BUZ15" s="13"/>
      <c r="BVA15" s="13"/>
      <c r="BVB15" s="13"/>
      <c r="BVC15" s="13"/>
      <c r="BVD15" s="13"/>
      <c r="BVE15" s="13"/>
      <c r="BVF15" s="13"/>
      <c r="BVG15" s="13"/>
      <c r="BVH15" s="13"/>
      <c r="BVI15" s="13"/>
      <c r="BVJ15" s="13"/>
      <c r="BVK15" s="13"/>
      <c r="BVL15" s="13"/>
      <c r="BVM15" s="13"/>
      <c r="BVN15" s="13"/>
      <c r="BVO15" s="13"/>
      <c r="BVP15" s="13"/>
      <c r="BVQ15" s="13"/>
      <c r="BVR15" s="13"/>
      <c r="BVS15" s="13"/>
      <c r="BVT15" s="13"/>
      <c r="BVU15" s="13"/>
      <c r="BVV15" s="13"/>
      <c r="BVW15" s="13"/>
      <c r="BVX15" s="13"/>
      <c r="BVY15" s="13"/>
      <c r="BVZ15" s="13"/>
      <c r="BWA15" s="13"/>
      <c r="BWB15" s="13"/>
      <c r="BWC15" s="13"/>
      <c r="BWD15" s="13"/>
      <c r="BWE15" s="13"/>
      <c r="BWF15" s="13"/>
      <c r="BWG15" s="13"/>
      <c r="BWH15" s="13"/>
      <c r="BWI15" s="13"/>
      <c r="BWJ15" s="13"/>
      <c r="BWK15" s="13"/>
      <c r="BWL15" s="13"/>
      <c r="BWM15" s="13"/>
      <c r="BWN15" s="13"/>
      <c r="BWO15" s="13"/>
      <c r="BWP15" s="13"/>
      <c r="BWQ15" s="13"/>
      <c r="BWR15" s="13"/>
      <c r="BWS15" s="13"/>
      <c r="BWT15" s="13"/>
      <c r="BWU15" s="13"/>
      <c r="BWV15" s="13"/>
      <c r="BWW15" s="13"/>
      <c r="BWX15" s="13"/>
      <c r="BWY15" s="13"/>
      <c r="BWZ15" s="13"/>
      <c r="BXA15" s="13"/>
      <c r="BXB15" s="13"/>
      <c r="BXC15" s="13"/>
      <c r="BXD15" s="13"/>
      <c r="BXE15" s="13"/>
      <c r="BXF15" s="13"/>
      <c r="BXG15" s="13"/>
      <c r="BXH15" s="13"/>
      <c r="BXI15" s="13"/>
      <c r="BXJ15" s="13"/>
      <c r="BXK15" s="13"/>
      <c r="BXL15" s="13"/>
      <c r="BXM15" s="13"/>
      <c r="BXN15" s="13"/>
      <c r="BXO15" s="13"/>
      <c r="BXP15" s="13"/>
      <c r="BXQ15" s="13"/>
      <c r="BXR15" s="13"/>
      <c r="BXS15" s="13"/>
      <c r="BXT15" s="13"/>
      <c r="BXU15" s="13"/>
      <c r="BXV15" s="13"/>
      <c r="BXW15" s="13"/>
      <c r="BXX15" s="13"/>
      <c r="BXY15" s="13"/>
      <c r="BXZ15" s="13"/>
      <c r="BYA15" s="13"/>
      <c r="BYB15" s="13"/>
      <c r="BYC15" s="13"/>
      <c r="BYD15" s="13"/>
      <c r="BYE15" s="13"/>
      <c r="BYF15" s="13"/>
      <c r="BYG15" s="13"/>
      <c r="BYH15" s="13"/>
      <c r="BYI15" s="13"/>
      <c r="BYJ15" s="13"/>
      <c r="BYK15" s="13"/>
      <c r="BYL15" s="13"/>
      <c r="BYM15" s="13"/>
      <c r="BYN15" s="13"/>
      <c r="BYO15" s="13"/>
      <c r="BYP15" s="13"/>
      <c r="BYQ15" s="13"/>
      <c r="BYR15" s="13"/>
      <c r="BYS15" s="13"/>
      <c r="BYT15" s="13"/>
      <c r="BYU15" s="13"/>
      <c r="BYV15" s="13"/>
      <c r="BYW15" s="13"/>
      <c r="BYX15" s="13"/>
      <c r="BYY15" s="13"/>
      <c r="BYZ15" s="13"/>
      <c r="BZA15" s="13"/>
      <c r="BZB15" s="13"/>
      <c r="BZC15" s="13"/>
      <c r="BZD15" s="13"/>
      <c r="BZE15" s="13"/>
      <c r="BZF15" s="13"/>
      <c r="BZG15" s="13"/>
      <c r="BZH15" s="13"/>
      <c r="BZI15" s="13"/>
      <c r="BZJ15" s="13"/>
      <c r="BZK15" s="13"/>
      <c r="BZL15" s="13"/>
      <c r="BZM15" s="13"/>
      <c r="BZN15" s="13"/>
      <c r="BZO15" s="13"/>
      <c r="BZP15" s="13"/>
      <c r="BZQ15" s="13"/>
      <c r="BZR15" s="13"/>
      <c r="BZS15" s="13"/>
      <c r="BZT15" s="13"/>
      <c r="BZU15" s="13"/>
      <c r="BZV15" s="13"/>
      <c r="BZW15" s="13"/>
      <c r="BZX15" s="13"/>
      <c r="BZY15" s="13"/>
      <c r="BZZ15" s="13"/>
      <c r="CAA15" s="13"/>
      <c r="CAB15" s="13"/>
      <c r="CAC15" s="13"/>
      <c r="CAD15" s="13"/>
      <c r="CAE15" s="13"/>
      <c r="CAF15" s="13"/>
      <c r="CAG15" s="13"/>
      <c r="CAH15" s="13"/>
      <c r="CAI15" s="13"/>
      <c r="CAJ15" s="13"/>
      <c r="CAK15" s="13"/>
      <c r="CAL15" s="13"/>
      <c r="CAM15" s="13"/>
      <c r="CAN15" s="13"/>
      <c r="CAO15" s="13"/>
      <c r="CAP15" s="13"/>
      <c r="CAQ15" s="13"/>
      <c r="CAR15" s="13"/>
      <c r="CAS15" s="13"/>
      <c r="CAT15" s="13"/>
      <c r="CAU15" s="13"/>
      <c r="CAV15" s="13"/>
      <c r="CAW15" s="13"/>
      <c r="CAX15" s="13"/>
      <c r="CAY15" s="13"/>
      <c r="CAZ15" s="13"/>
      <c r="CBA15" s="13"/>
      <c r="CBB15" s="13"/>
      <c r="CBC15" s="13"/>
      <c r="CBD15" s="13"/>
      <c r="CBE15" s="13"/>
      <c r="CBF15" s="13"/>
      <c r="CBG15" s="13"/>
      <c r="CBH15" s="13"/>
      <c r="CBI15" s="13"/>
      <c r="CBJ15" s="13"/>
      <c r="CBK15" s="13"/>
      <c r="CBL15" s="13"/>
      <c r="CBM15" s="13"/>
      <c r="CBN15" s="13"/>
      <c r="CBO15" s="13"/>
      <c r="CBP15" s="13"/>
      <c r="CBQ15" s="13"/>
      <c r="CBR15" s="13"/>
      <c r="CBS15" s="13"/>
      <c r="CBT15" s="13"/>
      <c r="CBU15" s="13"/>
      <c r="CBV15" s="13"/>
      <c r="CBW15" s="13"/>
      <c r="CBX15" s="13"/>
      <c r="CBY15" s="13"/>
      <c r="CBZ15" s="13"/>
      <c r="CCA15" s="13"/>
      <c r="CCB15" s="13"/>
      <c r="CCC15" s="13"/>
      <c r="CCD15" s="13"/>
      <c r="CCE15" s="13"/>
      <c r="CCF15" s="13"/>
      <c r="CCG15" s="13"/>
      <c r="CCH15" s="13"/>
      <c r="CCI15" s="13"/>
      <c r="CCJ15" s="13"/>
      <c r="CCK15" s="13"/>
      <c r="CCL15" s="13"/>
      <c r="CCM15" s="13"/>
      <c r="CCN15" s="13"/>
      <c r="CCO15" s="13"/>
      <c r="CCP15" s="13"/>
      <c r="CCQ15" s="13"/>
      <c r="CCR15" s="13"/>
      <c r="CCS15" s="13"/>
      <c r="CCT15" s="13"/>
      <c r="CCU15" s="13"/>
      <c r="CCV15" s="13"/>
      <c r="CCW15" s="13"/>
      <c r="CCX15" s="13"/>
      <c r="CCY15" s="13"/>
      <c r="CCZ15" s="13"/>
      <c r="CDA15" s="13"/>
      <c r="CDB15" s="13"/>
      <c r="CDC15" s="13"/>
      <c r="CDD15" s="13"/>
      <c r="CDE15" s="13"/>
      <c r="CDF15" s="13"/>
      <c r="CDG15" s="13"/>
      <c r="CDH15" s="13"/>
      <c r="CDI15" s="13"/>
      <c r="CDJ15" s="13"/>
      <c r="CDK15" s="13"/>
      <c r="CDL15" s="13"/>
      <c r="CDM15" s="13"/>
      <c r="CDN15" s="13"/>
      <c r="CDO15" s="13"/>
      <c r="CDP15" s="13"/>
      <c r="CDQ15" s="13"/>
      <c r="CDR15" s="13"/>
      <c r="CDS15" s="13"/>
      <c r="CDT15" s="13"/>
      <c r="CDU15" s="13"/>
      <c r="CDV15" s="13"/>
      <c r="CDW15" s="13"/>
      <c r="CDX15" s="13"/>
      <c r="CDY15" s="13"/>
      <c r="CDZ15" s="13"/>
      <c r="CEA15" s="13"/>
      <c r="CEB15" s="13"/>
      <c r="CEC15" s="13"/>
      <c r="CED15" s="13"/>
      <c r="CEE15" s="13"/>
      <c r="CEF15" s="13"/>
      <c r="CEG15" s="13"/>
      <c r="CEH15" s="13"/>
      <c r="CEI15" s="13"/>
      <c r="CEJ15" s="13"/>
      <c r="CEK15" s="13"/>
      <c r="CEL15" s="13"/>
      <c r="CEM15" s="13"/>
      <c r="CEN15" s="13"/>
      <c r="CEO15" s="13"/>
      <c r="CEP15" s="13"/>
      <c r="CEQ15" s="13"/>
      <c r="CER15" s="13"/>
      <c r="CES15" s="13"/>
      <c r="CET15" s="13"/>
      <c r="CEU15" s="13"/>
      <c r="CEV15" s="13"/>
      <c r="CEW15" s="13"/>
      <c r="CEX15" s="13"/>
      <c r="CEY15" s="13"/>
      <c r="CEZ15" s="13"/>
      <c r="CFA15" s="13"/>
      <c r="CFB15" s="13"/>
      <c r="CFC15" s="13"/>
      <c r="CFD15" s="13"/>
      <c r="CFE15" s="13"/>
      <c r="CFF15" s="13"/>
      <c r="CFG15" s="13"/>
      <c r="CFH15" s="13"/>
      <c r="CFI15" s="13"/>
      <c r="CFJ15" s="13"/>
      <c r="CFK15" s="13"/>
      <c r="CFL15" s="13"/>
      <c r="CFM15" s="13"/>
      <c r="CFN15" s="13"/>
      <c r="CFO15" s="13"/>
      <c r="CFP15" s="13"/>
      <c r="CFQ15" s="13"/>
      <c r="CFR15" s="13"/>
      <c r="CFS15" s="13"/>
      <c r="CFT15" s="13"/>
      <c r="CFU15" s="13"/>
      <c r="CFV15" s="13"/>
      <c r="CFW15" s="13"/>
      <c r="CFX15" s="13"/>
      <c r="CFY15" s="13"/>
      <c r="CFZ15" s="13"/>
      <c r="CGA15" s="13"/>
      <c r="CGB15" s="13"/>
      <c r="CGC15" s="13"/>
      <c r="CGD15" s="13"/>
      <c r="CGE15" s="13"/>
      <c r="CGF15" s="13"/>
      <c r="CGG15" s="13"/>
      <c r="CGH15" s="13"/>
      <c r="CGI15" s="13"/>
      <c r="CGJ15" s="13"/>
      <c r="CGK15" s="13"/>
      <c r="CGL15" s="13"/>
      <c r="CGM15" s="13"/>
      <c r="CGN15" s="13"/>
      <c r="CGO15" s="13"/>
      <c r="CGP15" s="13"/>
      <c r="CGQ15" s="13"/>
      <c r="CGR15" s="13"/>
      <c r="CGS15" s="13"/>
      <c r="CGT15" s="13"/>
      <c r="CGU15" s="13"/>
      <c r="CGV15" s="13"/>
      <c r="CGW15" s="13"/>
      <c r="CGX15" s="13"/>
      <c r="CGY15" s="13"/>
      <c r="CGZ15" s="13"/>
      <c r="CHA15" s="13"/>
      <c r="CHB15" s="13"/>
      <c r="CHC15" s="13"/>
      <c r="CHD15" s="13"/>
      <c r="CHE15" s="13"/>
      <c r="CHF15" s="13"/>
      <c r="CHG15" s="13"/>
      <c r="CHH15" s="13"/>
      <c r="CHI15" s="13"/>
      <c r="CHJ15" s="13"/>
      <c r="CHK15" s="13"/>
      <c r="CHL15" s="13"/>
      <c r="CHM15" s="13"/>
      <c r="CHN15" s="13"/>
      <c r="CHO15" s="13"/>
      <c r="CHP15" s="13"/>
      <c r="CHQ15" s="13"/>
      <c r="CHR15" s="13"/>
      <c r="CHS15" s="13"/>
      <c r="CHT15" s="13"/>
      <c r="CHU15" s="13"/>
      <c r="CHV15" s="13"/>
      <c r="CHW15" s="13"/>
      <c r="CHX15" s="13"/>
      <c r="CHY15" s="13"/>
      <c r="CHZ15" s="13"/>
      <c r="CIA15" s="13"/>
      <c r="CIB15" s="13"/>
      <c r="CIC15" s="13"/>
      <c r="CID15" s="13"/>
      <c r="CIE15" s="13"/>
      <c r="CIF15" s="13"/>
      <c r="CIG15" s="13"/>
      <c r="CIH15" s="13"/>
      <c r="CII15" s="13"/>
      <c r="CIJ15" s="13"/>
      <c r="CIK15" s="13"/>
      <c r="CIL15" s="13"/>
      <c r="CIM15" s="13"/>
      <c r="CIN15" s="13"/>
      <c r="CIO15" s="13"/>
      <c r="CIP15" s="13"/>
      <c r="CIQ15" s="13"/>
      <c r="CIR15" s="13"/>
      <c r="CIS15" s="13"/>
      <c r="CIT15" s="13"/>
      <c r="CIU15" s="13"/>
      <c r="CIV15" s="13"/>
      <c r="CIW15" s="13"/>
      <c r="CIX15" s="13"/>
      <c r="CIY15" s="13"/>
      <c r="CIZ15" s="13"/>
      <c r="CJA15" s="13"/>
      <c r="CJB15" s="13"/>
      <c r="CJC15" s="13"/>
      <c r="CJD15" s="13"/>
      <c r="CJE15" s="13"/>
      <c r="CJF15" s="13"/>
      <c r="CJG15" s="13"/>
      <c r="CJH15" s="13"/>
      <c r="CJI15" s="13"/>
      <c r="CJJ15" s="13"/>
      <c r="CJK15" s="13"/>
      <c r="CJL15" s="13"/>
      <c r="CJM15" s="13"/>
      <c r="CJN15" s="13"/>
      <c r="CJO15" s="13"/>
      <c r="CJP15" s="13"/>
      <c r="CJQ15" s="13"/>
      <c r="CJR15" s="13"/>
      <c r="CJS15" s="13"/>
      <c r="CJT15" s="13"/>
      <c r="CJU15" s="13"/>
      <c r="CJV15" s="13"/>
      <c r="CJW15" s="13"/>
      <c r="CJX15" s="13"/>
      <c r="CJY15" s="13"/>
      <c r="CJZ15" s="13"/>
      <c r="CKA15" s="13"/>
      <c r="CKB15" s="13"/>
      <c r="CKC15" s="13"/>
      <c r="CKD15" s="13"/>
      <c r="CKE15" s="13"/>
      <c r="CKF15" s="13"/>
      <c r="CKG15" s="13"/>
      <c r="CKH15" s="13"/>
      <c r="CKI15" s="13"/>
      <c r="CKJ15" s="13"/>
      <c r="CKK15" s="13"/>
      <c r="CKL15" s="13"/>
      <c r="CKM15" s="13"/>
      <c r="CKN15" s="13"/>
      <c r="CKO15" s="13"/>
      <c r="CKP15" s="13"/>
      <c r="CKQ15" s="13"/>
      <c r="CKR15" s="13"/>
      <c r="CKS15" s="13"/>
      <c r="CKT15" s="13"/>
      <c r="CKU15" s="13"/>
      <c r="CKV15" s="13"/>
      <c r="CKW15" s="13"/>
      <c r="CKX15" s="13"/>
      <c r="CKY15" s="13"/>
      <c r="CKZ15" s="13"/>
      <c r="CLA15" s="13"/>
      <c r="CLB15" s="13"/>
      <c r="CLC15" s="13"/>
      <c r="CLD15" s="13"/>
      <c r="CLE15" s="13"/>
      <c r="CLF15" s="13"/>
      <c r="CLG15" s="13"/>
      <c r="CLH15" s="13"/>
      <c r="CLI15" s="13"/>
      <c r="CLJ15" s="13"/>
      <c r="CLK15" s="13"/>
      <c r="CLL15" s="13"/>
      <c r="CLM15" s="13"/>
      <c r="CLN15" s="13"/>
      <c r="CLO15" s="13"/>
      <c r="CLP15" s="13"/>
      <c r="CLQ15" s="13"/>
      <c r="CLR15" s="13"/>
      <c r="CLS15" s="13"/>
      <c r="CLT15" s="13"/>
      <c r="CLU15" s="13"/>
      <c r="CLV15" s="13"/>
      <c r="CLW15" s="13"/>
      <c r="CLX15" s="13"/>
      <c r="CLY15" s="13"/>
      <c r="CLZ15" s="13"/>
      <c r="CMA15" s="13"/>
      <c r="CMB15" s="13"/>
      <c r="CMC15" s="13"/>
      <c r="CMD15" s="13"/>
      <c r="CME15" s="13"/>
      <c r="CMF15" s="13"/>
      <c r="CMG15" s="13"/>
      <c r="CMH15" s="13"/>
      <c r="CMI15" s="13"/>
      <c r="CMJ15" s="13"/>
      <c r="CMK15" s="13"/>
      <c r="CML15" s="13"/>
      <c r="CMM15" s="13"/>
      <c r="CMN15" s="13"/>
      <c r="CMO15" s="13"/>
      <c r="CMP15" s="13"/>
      <c r="CMQ15" s="13"/>
      <c r="CMR15" s="13"/>
      <c r="CMS15" s="13"/>
      <c r="CMT15" s="13"/>
      <c r="CMU15" s="13"/>
      <c r="CMV15" s="13"/>
      <c r="CMW15" s="13"/>
      <c r="CMX15" s="13"/>
      <c r="CMY15" s="13"/>
      <c r="CMZ15" s="13"/>
      <c r="CNA15" s="13"/>
      <c r="CNB15" s="13"/>
      <c r="CNC15" s="13"/>
      <c r="CND15" s="13"/>
      <c r="CNE15" s="13"/>
      <c r="CNF15" s="13"/>
      <c r="CNG15" s="13"/>
      <c r="CNH15" s="13"/>
      <c r="CNI15" s="13"/>
      <c r="CNJ15" s="13"/>
      <c r="CNK15" s="13"/>
      <c r="CNL15" s="13"/>
      <c r="CNM15" s="13"/>
      <c r="CNN15" s="13"/>
      <c r="CNO15" s="13"/>
      <c r="CNP15" s="13"/>
      <c r="CNQ15" s="13"/>
      <c r="CNR15" s="13"/>
      <c r="CNS15" s="13"/>
      <c r="CNT15" s="13"/>
      <c r="CNU15" s="13"/>
      <c r="CNV15" s="13"/>
      <c r="CNW15" s="13"/>
      <c r="CNX15" s="13"/>
      <c r="CNY15" s="13"/>
      <c r="CNZ15" s="13"/>
      <c r="COA15" s="13"/>
      <c r="COB15" s="13"/>
      <c r="COC15" s="13"/>
      <c r="COD15" s="13"/>
      <c r="COE15" s="13"/>
      <c r="COF15" s="13"/>
      <c r="COG15" s="13"/>
      <c r="COH15" s="13"/>
      <c r="COI15" s="13"/>
      <c r="COJ15" s="13"/>
      <c r="COK15" s="13"/>
      <c r="COL15" s="13"/>
      <c r="COM15" s="13"/>
      <c r="CON15" s="13"/>
      <c r="COO15" s="13"/>
      <c r="COP15" s="13"/>
      <c r="COQ15" s="13"/>
      <c r="COR15" s="13"/>
      <c r="COS15" s="13"/>
      <c r="COT15" s="13"/>
      <c r="COU15" s="13"/>
      <c r="COV15" s="13"/>
      <c r="COW15" s="13"/>
      <c r="COX15" s="13"/>
      <c r="COY15" s="13"/>
      <c r="COZ15" s="13"/>
      <c r="CPA15" s="13"/>
      <c r="CPB15" s="13"/>
      <c r="CPC15" s="13"/>
      <c r="CPD15" s="13"/>
      <c r="CPE15" s="13"/>
      <c r="CPF15" s="13"/>
      <c r="CPG15" s="13"/>
      <c r="CPH15" s="13"/>
      <c r="CPI15" s="13"/>
      <c r="CPJ15" s="13"/>
      <c r="CPK15" s="13"/>
      <c r="CPL15" s="13"/>
      <c r="CPM15" s="13"/>
      <c r="CPN15" s="13"/>
      <c r="CPO15" s="13"/>
      <c r="CPP15" s="13"/>
      <c r="CPQ15" s="13"/>
      <c r="CPR15" s="13"/>
      <c r="CPS15" s="13"/>
      <c r="CPT15" s="13"/>
      <c r="CPU15" s="13"/>
      <c r="CPV15" s="13"/>
      <c r="CPW15" s="13"/>
      <c r="CPX15" s="13"/>
      <c r="CPY15" s="13"/>
      <c r="CPZ15" s="13"/>
      <c r="CQA15" s="13"/>
      <c r="CQB15" s="13"/>
      <c r="CQC15" s="13"/>
      <c r="CQD15" s="13"/>
      <c r="CQE15" s="13"/>
      <c r="CQF15" s="13"/>
      <c r="CQG15" s="13"/>
      <c r="CQH15" s="13"/>
      <c r="CQI15" s="13"/>
      <c r="CQJ15" s="13"/>
      <c r="CQK15" s="13"/>
      <c r="CQL15" s="13"/>
      <c r="CQM15" s="13"/>
      <c r="CQN15" s="13"/>
      <c r="CQO15" s="13"/>
      <c r="CQP15" s="13"/>
      <c r="CQQ15" s="13"/>
      <c r="CQR15" s="13"/>
      <c r="CQS15" s="13"/>
      <c r="CQT15" s="13"/>
      <c r="CQU15" s="13"/>
      <c r="CQV15" s="13"/>
      <c r="CQW15" s="13"/>
      <c r="CQX15" s="13"/>
      <c r="CQY15" s="13"/>
      <c r="CQZ15" s="13"/>
      <c r="CRA15" s="13"/>
      <c r="CRB15" s="13"/>
      <c r="CRC15" s="13"/>
      <c r="CRD15" s="13"/>
      <c r="CRE15" s="13"/>
      <c r="CRF15" s="13"/>
      <c r="CRG15" s="13"/>
      <c r="CRH15" s="13"/>
      <c r="CRI15" s="13"/>
      <c r="CRJ15" s="13"/>
      <c r="CRK15" s="13"/>
      <c r="CRL15" s="13"/>
      <c r="CRM15" s="13"/>
      <c r="CRN15" s="13"/>
      <c r="CRO15" s="13"/>
      <c r="CRP15" s="13"/>
      <c r="CRQ15" s="13"/>
      <c r="CRR15" s="13"/>
      <c r="CRS15" s="13"/>
      <c r="CRT15" s="13"/>
      <c r="CRU15" s="13"/>
      <c r="CRV15" s="13"/>
      <c r="CRW15" s="13"/>
      <c r="CRX15" s="13"/>
      <c r="CRY15" s="13"/>
      <c r="CRZ15" s="13"/>
      <c r="CSA15" s="13"/>
      <c r="CSB15" s="13"/>
      <c r="CSC15" s="13"/>
      <c r="CSD15" s="13"/>
      <c r="CSE15" s="13"/>
      <c r="CSF15" s="13"/>
      <c r="CSG15" s="13"/>
      <c r="CSH15" s="13"/>
      <c r="CSI15" s="13"/>
      <c r="CSJ15" s="13"/>
      <c r="CSK15" s="13"/>
      <c r="CSL15" s="13"/>
      <c r="CSM15" s="13"/>
      <c r="CSN15" s="13"/>
      <c r="CSO15" s="13"/>
      <c r="CSP15" s="13"/>
      <c r="CSQ15" s="13"/>
      <c r="CSR15" s="13"/>
      <c r="CSS15" s="13"/>
      <c r="CST15" s="13"/>
      <c r="CSU15" s="13"/>
      <c r="CSV15" s="13"/>
      <c r="CSW15" s="13"/>
      <c r="CSX15" s="13"/>
      <c r="CSY15" s="13"/>
      <c r="CSZ15" s="13"/>
      <c r="CTA15" s="13"/>
      <c r="CTB15" s="13"/>
      <c r="CTC15" s="13"/>
      <c r="CTD15" s="13"/>
      <c r="CTE15" s="13"/>
      <c r="CTF15" s="13"/>
      <c r="CTG15" s="13"/>
      <c r="CTH15" s="13"/>
      <c r="CTI15" s="13"/>
      <c r="CTJ15" s="13"/>
      <c r="CTK15" s="13"/>
      <c r="CTL15" s="13"/>
      <c r="CTM15" s="13"/>
      <c r="CTN15" s="13"/>
      <c r="CTO15" s="13"/>
      <c r="CTP15" s="13"/>
      <c r="CTQ15" s="13"/>
      <c r="CTR15" s="13"/>
      <c r="CTS15" s="13"/>
      <c r="CTT15" s="13"/>
      <c r="CTU15" s="13"/>
      <c r="CTV15" s="13"/>
      <c r="CTW15" s="13"/>
      <c r="CTX15" s="13"/>
      <c r="CTY15" s="13"/>
      <c r="CTZ15" s="13"/>
      <c r="CUA15" s="13"/>
      <c r="CUB15" s="13"/>
      <c r="CUC15" s="13"/>
      <c r="CUD15" s="13"/>
      <c r="CUE15" s="13"/>
      <c r="CUF15" s="13"/>
      <c r="CUG15" s="13"/>
      <c r="CUH15" s="13"/>
      <c r="CUI15" s="13"/>
      <c r="CUJ15" s="13"/>
      <c r="CUK15" s="13"/>
      <c r="CUL15" s="13"/>
      <c r="CUM15" s="13"/>
      <c r="CUN15" s="13"/>
      <c r="CUO15" s="13"/>
      <c r="CUP15" s="13"/>
      <c r="CUQ15" s="13"/>
      <c r="CUR15" s="13"/>
      <c r="CUS15" s="13"/>
      <c r="CUT15" s="13"/>
      <c r="CUU15" s="13"/>
      <c r="CUV15" s="13"/>
      <c r="CUW15" s="13"/>
      <c r="CUX15" s="13"/>
      <c r="CUY15" s="13"/>
      <c r="CUZ15" s="13"/>
      <c r="CVA15" s="13"/>
      <c r="CVB15" s="13"/>
      <c r="CVC15" s="13"/>
      <c r="CVD15" s="13"/>
      <c r="CVE15" s="13"/>
      <c r="CVF15" s="13"/>
      <c r="CVG15" s="13"/>
      <c r="CVH15" s="13"/>
      <c r="CVI15" s="13"/>
      <c r="CVJ15" s="13"/>
      <c r="CVK15" s="13"/>
      <c r="CVL15" s="13"/>
      <c r="CVM15" s="13"/>
      <c r="CVN15" s="13"/>
      <c r="CVO15" s="13"/>
      <c r="CVP15" s="13"/>
      <c r="CVQ15" s="13"/>
      <c r="CVR15" s="13"/>
      <c r="CVS15" s="13"/>
      <c r="CVT15" s="13"/>
      <c r="CVU15" s="13"/>
      <c r="CVV15" s="13"/>
      <c r="CVW15" s="13"/>
      <c r="CVX15" s="13"/>
      <c r="CVY15" s="13"/>
      <c r="CVZ15" s="13"/>
      <c r="CWA15" s="13"/>
      <c r="CWB15" s="13"/>
      <c r="CWC15" s="13"/>
      <c r="CWD15" s="13"/>
      <c r="CWE15" s="13"/>
      <c r="CWF15" s="13"/>
      <c r="CWG15" s="13"/>
      <c r="CWH15" s="13"/>
      <c r="CWI15" s="13"/>
      <c r="CWJ15" s="13"/>
      <c r="CWK15" s="13"/>
      <c r="CWL15" s="13"/>
      <c r="CWM15" s="13"/>
      <c r="CWN15" s="13"/>
      <c r="CWO15" s="13"/>
      <c r="CWP15" s="13"/>
      <c r="CWQ15" s="13"/>
      <c r="CWR15" s="13"/>
      <c r="CWS15" s="13"/>
      <c r="CWT15" s="13"/>
      <c r="CWU15" s="13"/>
      <c r="CWV15" s="13"/>
      <c r="CWW15" s="13"/>
      <c r="CWX15" s="13"/>
      <c r="CWY15" s="13"/>
      <c r="CWZ15" s="13"/>
      <c r="CXA15" s="13"/>
      <c r="CXB15" s="13"/>
      <c r="CXC15" s="13"/>
      <c r="CXD15" s="13"/>
      <c r="CXE15" s="13"/>
      <c r="CXF15" s="13"/>
      <c r="CXG15" s="13"/>
      <c r="CXH15" s="13"/>
      <c r="CXI15" s="13"/>
      <c r="CXJ15" s="13"/>
      <c r="CXK15" s="13"/>
      <c r="CXL15" s="13"/>
      <c r="CXM15" s="13"/>
      <c r="CXN15" s="13"/>
      <c r="CXO15" s="13"/>
      <c r="CXP15" s="13"/>
      <c r="CXQ15" s="13"/>
      <c r="CXR15" s="13"/>
      <c r="CXS15" s="13"/>
      <c r="CXT15" s="13"/>
      <c r="CXU15" s="13"/>
      <c r="CXV15" s="13"/>
      <c r="CXW15" s="13"/>
      <c r="CXX15" s="13"/>
      <c r="CXY15" s="13"/>
      <c r="CXZ15" s="13"/>
      <c r="CYA15" s="13"/>
      <c r="CYB15" s="13"/>
      <c r="CYC15" s="13"/>
      <c r="CYD15" s="13"/>
      <c r="CYE15" s="13"/>
      <c r="CYF15" s="13"/>
      <c r="CYG15" s="13"/>
      <c r="CYH15" s="13"/>
      <c r="CYI15" s="13"/>
      <c r="CYJ15" s="13"/>
      <c r="CYK15" s="13"/>
      <c r="CYL15" s="13"/>
      <c r="CYM15" s="13"/>
      <c r="CYN15" s="13"/>
      <c r="CYO15" s="13"/>
      <c r="CYP15" s="13"/>
      <c r="CYQ15" s="13"/>
      <c r="CYR15" s="13"/>
      <c r="CYS15" s="13"/>
      <c r="CYT15" s="13"/>
      <c r="CYU15" s="13"/>
      <c r="CYV15" s="13"/>
      <c r="CYW15" s="13"/>
      <c r="CYX15" s="13"/>
      <c r="CYY15" s="13"/>
      <c r="CYZ15" s="13"/>
      <c r="CZA15" s="13"/>
      <c r="CZB15" s="13"/>
      <c r="CZC15" s="13"/>
      <c r="CZD15" s="13"/>
      <c r="CZE15" s="13"/>
      <c r="CZF15" s="13"/>
      <c r="CZG15" s="13"/>
      <c r="CZH15" s="13"/>
      <c r="CZI15" s="13"/>
      <c r="CZJ15" s="13"/>
      <c r="CZK15" s="13"/>
      <c r="CZL15" s="13"/>
      <c r="CZM15" s="13"/>
      <c r="CZN15" s="13"/>
      <c r="CZO15" s="13"/>
      <c r="CZP15" s="13"/>
      <c r="CZQ15" s="13"/>
      <c r="CZR15" s="13"/>
      <c r="CZS15" s="13"/>
      <c r="CZT15" s="13"/>
      <c r="CZU15" s="13"/>
      <c r="CZV15" s="13"/>
      <c r="CZW15" s="13"/>
      <c r="CZX15" s="13"/>
      <c r="CZY15" s="13"/>
      <c r="CZZ15" s="13"/>
      <c r="DAA15" s="13"/>
      <c r="DAB15" s="13"/>
      <c r="DAC15" s="13"/>
      <c r="DAD15" s="13"/>
      <c r="DAE15" s="13"/>
      <c r="DAF15" s="13"/>
      <c r="DAG15" s="13"/>
      <c r="DAH15" s="13"/>
      <c r="DAI15" s="13"/>
      <c r="DAJ15" s="13"/>
      <c r="DAK15" s="13"/>
      <c r="DAL15" s="13"/>
      <c r="DAM15" s="13"/>
      <c r="DAN15" s="13"/>
      <c r="DAO15" s="13"/>
      <c r="DAP15" s="13"/>
      <c r="DAQ15" s="13"/>
      <c r="DAR15" s="13"/>
      <c r="DAS15" s="13"/>
      <c r="DAT15" s="13"/>
      <c r="DAU15" s="13"/>
      <c r="DAV15" s="13"/>
      <c r="DAW15" s="13"/>
      <c r="DAX15" s="13"/>
      <c r="DAY15" s="13"/>
      <c r="DAZ15" s="13"/>
      <c r="DBA15" s="13"/>
      <c r="DBB15" s="13"/>
      <c r="DBC15" s="13"/>
      <c r="DBD15" s="13"/>
      <c r="DBE15" s="13"/>
      <c r="DBF15" s="13"/>
      <c r="DBG15" s="13"/>
      <c r="DBH15" s="13"/>
      <c r="DBI15" s="13"/>
      <c r="DBJ15" s="13"/>
      <c r="DBK15" s="13"/>
      <c r="DBL15" s="13"/>
      <c r="DBM15" s="13"/>
      <c r="DBN15" s="13"/>
      <c r="DBO15" s="13"/>
      <c r="DBP15" s="13"/>
      <c r="DBQ15" s="13"/>
      <c r="DBR15" s="13"/>
      <c r="DBS15" s="13"/>
      <c r="DBT15" s="13"/>
      <c r="DBU15" s="13"/>
      <c r="DBV15" s="13"/>
      <c r="DBW15" s="13"/>
      <c r="DBX15" s="13"/>
      <c r="DBY15" s="13"/>
      <c r="DBZ15" s="13"/>
      <c r="DCA15" s="13"/>
      <c r="DCB15" s="13"/>
      <c r="DCC15" s="13"/>
      <c r="DCD15" s="13"/>
      <c r="DCE15" s="13"/>
      <c r="DCF15" s="13"/>
      <c r="DCG15" s="13"/>
      <c r="DCH15" s="13"/>
      <c r="DCI15" s="13"/>
      <c r="DCJ15" s="13"/>
      <c r="DCK15" s="13"/>
      <c r="DCL15" s="13"/>
      <c r="DCM15" s="13"/>
      <c r="DCN15" s="13"/>
      <c r="DCO15" s="13"/>
      <c r="DCP15" s="13"/>
      <c r="DCQ15" s="13"/>
      <c r="DCR15" s="13"/>
      <c r="DCS15" s="13"/>
      <c r="DCT15" s="13"/>
      <c r="DCU15" s="13"/>
      <c r="DCV15" s="13"/>
      <c r="DCW15" s="13"/>
      <c r="DCX15" s="13"/>
      <c r="DCY15" s="13"/>
      <c r="DCZ15" s="13"/>
      <c r="DDA15" s="13"/>
      <c r="DDB15" s="13"/>
      <c r="DDC15" s="13"/>
      <c r="DDD15" s="13"/>
      <c r="DDE15" s="13"/>
      <c r="DDF15" s="13"/>
      <c r="DDG15" s="13"/>
      <c r="DDH15" s="13"/>
      <c r="DDI15" s="13"/>
      <c r="DDJ15" s="13"/>
      <c r="DDK15" s="13"/>
      <c r="DDL15" s="13"/>
      <c r="DDM15" s="13"/>
      <c r="DDN15" s="13"/>
      <c r="DDO15" s="13"/>
      <c r="DDP15" s="13"/>
      <c r="DDQ15" s="13"/>
      <c r="DDR15" s="13"/>
      <c r="DDS15" s="13"/>
      <c r="DDT15" s="13"/>
      <c r="DDU15" s="13"/>
      <c r="DDV15" s="13"/>
      <c r="DDW15" s="13"/>
      <c r="DDX15" s="13"/>
      <c r="DDY15" s="13"/>
      <c r="DDZ15" s="13"/>
      <c r="DEA15" s="13"/>
      <c r="DEB15" s="13"/>
      <c r="DEC15" s="13"/>
      <c r="DED15" s="13"/>
      <c r="DEE15" s="13"/>
      <c r="DEF15" s="13"/>
      <c r="DEG15" s="13"/>
      <c r="DEH15" s="13"/>
      <c r="DEI15" s="13"/>
      <c r="DEJ15" s="13"/>
      <c r="DEK15" s="13"/>
      <c r="DEL15" s="13"/>
      <c r="DEM15" s="13"/>
      <c r="DEN15" s="13"/>
      <c r="DEO15" s="13"/>
      <c r="DEP15" s="13"/>
      <c r="DEQ15" s="13"/>
      <c r="DER15" s="13"/>
      <c r="DES15" s="13"/>
      <c r="DET15" s="13"/>
      <c r="DEU15" s="13"/>
      <c r="DEV15" s="13"/>
      <c r="DEW15" s="13"/>
      <c r="DEX15" s="13"/>
      <c r="DEY15" s="13"/>
      <c r="DEZ15" s="13"/>
      <c r="DFA15" s="13"/>
      <c r="DFB15" s="13"/>
      <c r="DFC15" s="13"/>
      <c r="DFD15" s="13"/>
      <c r="DFE15" s="13"/>
      <c r="DFF15" s="13"/>
      <c r="DFG15" s="13"/>
      <c r="DFH15" s="13"/>
      <c r="DFI15" s="13"/>
      <c r="DFJ15" s="13"/>
      <c r="DFK15" s="13"/>
      <c r="DFL15" s="13"/>
      <c r="DFM15" s="13"/>
      <c r="DFN15" s="13"/>
      <c r="DFO15" s="13"/>
      <c r="DFP15" s="13"/>
      <c r="DFQ15" s="13"/>
      <c r="DFR15" s="13"/>
      <c r="DFS15" s="13"/>
      <c r="DFT15" s="13"/>
      <c r="DFU15" s="13"/>
      <c r="DFV15" s="13"/>
      <c r="DFW15" s="13"/>
      <c r="DFX15" s="13"/>
      <c r="DFY15" s="13"/>
      <c r="DFZ15" s="13"/>
      <c r="DGA15" s="13"/>
      <c r="DGB15" s="13"/>
      <c r="DGC15" s="13"/>
      <c r="DGD15" s="13"/>
      <c r="DGE15" s="13"/>
      <c r="DGF15" s="13"/>
      <c r="DGG15" s="13"/>
      <c r="DGH15" s="13"/>
      <c r="DGI15" s="13"/>
      <c r="DGJ15" s="13"/>
      <c r="DGK15" s="13"/>
      <c r="DGL15" s="13"/>
      <c r="DGM15" s="13"/>
      <c r="DGN15" s="13"/>
      <c r="DGO15" s="13"/>
      <c r="DGP15" s="13"/>
      <c r="DGQ15" s="13"/>
      <c r="DGR15" s="13"/>
      <c r="DGS15" s="13"/>
      <c r="DGT15" s="13"/>
      <c r="DGU15" s="13"/>
      <c r="DGV15" s="13"/>
      <c r="DGW15" s="13"/>
      <c r="DGX15" s="13"/>
      <c r="DGY15" s="13"/>
      <c r="DGZ15" s="13"/>
      <c r="DHA15" s="13"/>
      <c r="DHB15" s="13"/>
      <c r="DHC15" s="13"/>
      <c r="DHD15" s="13"/>
      <c r="DHE15" s="13"/>
      <c r="DHF15" s="13"/>
      <c r="DHG15" s="13"/>
      <c r="DHH15" s="13"/>
      <c r="DHI15" s="13"/>
      <c r="DHJ15" s="13"/>
      <c r="DHK15" s="13"/>
      <c r="DHL15" s="13"/>
      <c r="DHM15" s="13"/>
      <c r="DHN15" s="13"/>
      <c r="DHO15" s="13"/>
      <c r="DHP15" s="13"/>
      <c r="DHQ15" s="13"/>
      <c r="DHR15" s="13"/>
      <c r="DHS15" s="13"/>
      <c r="DHT15" s="13"/>
      <c r="DHU15" s="13"/>
      <c r="DHV15" s="13"/>
      <c r="DHW15" s="13"/>
      <c r="DHX15" s="13"/>
      <c r="DHY15" s="13"/>
      <c r="DHZ15" s="13"/>
      <c r="DIA15" s="13"/>
      <c r="DIB15" s="13"/>
      <c r="DIC15" s="13"/>
      <c r="DID15" s="13"/>
      <c r="DIE15" s="13"/>
      <c r="DIF15" s="13"/>
      <c r="DIG15" s="13"/>
      <c r="DIH15" s="13"/>
      <c r="DII15" s="13"/>
      <c r="DIJ15" s="13"/>
      <c r="DIK15" s="13"/>
      <c r="DIL15" s="13"/>
      <c r="DIM15" s="13"/>
      <c r="DIN15" s="13"/>
      <c r="DIO15" s="13"/>
      <c r="DIP15" s="13"/>
      <c r="DIQ15" s="13"/>
      <c r="DIR15" s="13"/>
      <c r="DIS15" s="13"/>
      <c r="DIT15" s="13"/>
      <c r="DIU15" s="13"/>
      <c r="DIV15" s="13"/>
      <c r="DIW15" s="13"/>
      <c r="DIX15" s="13"/>
      <c r="DIY15" s="13"/>
      <c r="DIZ15" s="13"/>
      <c r="DJA15" s="13"/>
      <c r="DJB15" s="13"/>
      <c r="DJC15" s="13"/>
      <c r="DJD15" s="13"/>
      <c r="DJE15" s="13"/>
      <c r="DJF15" s="13"/>
      <c r="DJG15" s="13"/>
      <c r="DJH15" s="13"/>
      <c r="DJI15" s="13"/>
      <c r="DJJ15" s="13"/>
      <c r="DJK15" s="13"/>
      <c r="DJL15" s="13"/>
      <c r="DJM15" s="13"/>
      <c r="DJN15" s="13"/>
      <c r="DJO15" s="13"/>
      <c r="DJP15" s="13"/>
      <c r="DJQ15" s="13"/>
      <c r="DJR15" s="13"/>
      <c r="DJS15" s="13"/>
      <c r="DJT15" s="13"/>
      <c r="DJU15" s="13"/>
      <c r="DJV15" s="13"/>
      <c r="DJW15" s="13"/>
      <c r="DJX15" s="13"/>
      <c r="DJY15" s="13"/>
      <c r="DJZ15" s="13"/>
      <c r="DKA15" s="13"/>
      <c r="DKB15" s="13"/>
      <c r="DKC15" s="13"/>
      <c r="DKD15" s="13"/>
      <c r="DKE15" s="13"/>
      <c r="DKF15" s="13"/>
      <c r="DKG15" s="13"/>
      <c r="DKH15" s="13"/>
      <c r="DKI15" s="13"/>
      <c r="DKJ15" s="13"/>
      <c r="DKK15" s="13"/>
      <c r="DKL15" s="13"/>
      <c r="DKM15" s="13"/>
      <c r="DKN15" s="13"/>
      <c r="DKO15" s="13"/>
      <c r="DKP15" s="13"/>
      <c r="DKQ15" s="13"/>
      <c r="DKR15" s="13"/>
      <c r="DKS15" s="13"/>
      <c r="DKT15" s="13"/>
      <c r="DKU15" s="13"/>
      <c r="DKV15" s="13"/>
      <c r="DKW15" s="13"/>
      <c r="DKX15" s="13"/>
      <c r="DKY15" s="13"/>
      <c r="DKZ15" s="13"/>
      <c r="DLA15" s="13"/>
      <c r="DLB15" s="13"/>
      <c r="DLC15" s="13"/>
      <c r="DLD15" s="13"/>
      <c r="DLE15" s="13"/>
      <c r="DLF15" s="13"/>
      <c r="DLG15" s="13"/>
      <c r="DLH15" s="13"/>
      <c r="DLI15" s="13"/>
      <c r="DLJ15" s="13"/>
      <c r="DLK15" s="13"/>
      <c r="DLL15" s="13"/>
      <c r="DLM15" s="13"/>
      <c r="DLN15" s="13"/>
      <c r="DLO15" s="13"/>
      <c r="DLP15" s="13"/>
      <c r="DLQ15" s="13"/>
      <c r="DLR15" s="13"/>
      <c r="DLS15" s="13"/>
      <c r="DLT15" s="13"/>
      <c r="DLU15" s="13"/>
      <c r="DLV15" s="13"/>
      <c r="DLW15" s="13"/>
      <c r="DLX15" s="13"/>
      <c r="DLY15" s="13"/>
      <c r="DLZ15" s="13"/>
      <c r="DMA15" s="13"/>
      <c r="DMB15" s="13"/>
      <c r="DMC15" s="13"/>
      <c r="DMD15" s="13"/>
      <c r="DME15" s="13"/>
      <c r="DMF15" s="13"/>
      <c r="DMG15" s="13"/>
      <c r="DMH15" s="13"/>
      <c r="DMI15" s="13"/>
      <c r="DMJ15" s="13"/>
      <c r="DMK15" s="13"/>
      <c r="DML15" s="13"/>
      <c r="DMM15" s="13"/>
      <c r="DMN15" s="13"/>
      <c r="DMO15" s="13"/>
      <c r="DMP15" s="13"/>
      <c r="DMQ15" s="13"/>
      <c r="DMR15" s="13"/>
      <c r="DMS15" s="13"/>
      <c r="DMT15" s="13"/>
      <c r="DMU15" s="13"/>
      <c r="DMV15" s="13"/>
      <c r="DMW15" s="13"/>
      <c r="DMX15" s="13"/>
      <c r="DMY15" s="13"/>
      <c r="DMZ15" s="13"/>
      <c r="DNA15" s="13"/>
      <c r="DNB15" s="13"/>
      <c r="DNC15" s="13"/>
      <c r="DND15" s="13"/>
      <c r="DNE15" s="13"/>
      <c r="DNF15" s="13"/>
      <c r="DNG15" s="13"/>
      <c r="DNH15" s="13"/>
      <c r="DNI15" s="13"/>
      <c r="DNJ15" s="13"/>
      <c r="DNK15" s="13"/>
      <c r="DNL15" s="13"/>
      <c r="DNM15" s="13"/>
      <c r="DNN15" s="13"/>
      <c r="DNO15" s="13"/>
      <c r="DNP15" s="13"/>
      <c r="DNQ15" s="13"/>
      <c r="DNR15" s="13"/>
      <c r="DNS15" s="13"/>
      <c r="DNT15" s="13"/>
      <c r="DNU15" s="13"/>
      <c r="DNV15" s="13"/>
      <c r="DNW15" s="13"/>
      <c r="DNX15" s="13"/>
      <c r="DNY15" s="13"/>
      <c r="DNZ15" s="13"/>
      <c r="DOA15" s="13"/>
      <c r="DOB15" s="13"/>
      <c r="DOC15" s="13"/>
      <c r="DOD15" s="13"/>
      <c r="DOE15" s="13"/>
      <c r="DOF15" s="13"/>
      <c r="DOG15" s="13"/>
      <c r="DOH15" s="13"/>
      <c r="DOI15" s="13"/>
      <c r="DOJ15" s="13"/>
      <c r="DOK15" s="13"/>
      <c r="DOL15" s="13"/>
      <c r="DOM15" s="13"/>
      <c r="DON15" s="13"/>
      <c r="DOO15" s="13"/>
      <c r="DOP15" s="13"/>
      <c r="DOQ15" s="13"/>
      <c r="DOR15" s="13"/>
      <c r="DOS15" s="13"/>
      <c r="DOT15" s="13"/>
      <c r="DOU15" s="13"/>
      <c r="DOV15" s="13"/>
      <c r="DOW15" s="13"/>
      <c r="DOX15" s="13"/>
      <c r="DOY15" s="13"/>
      <c r="DOZ15" s="13"/>
      <c r="DPA15" s="13"/>
      <c r="DPB15" s="13"/>
      <c r="DPC15" s="13"/>
      <c r="DPD15" s="13"/>
      <c r="DPE15" s="13"/>
      <c r="DPF15" s="13"/>
      <c r="DPG15" s="13"/>
      <c r="DPH15" s="13"/>
      <c r="DPI15" s="13"/>
      <c r="DPJ15" s="13"/>
      <c r="DPK15" s="13"/>
      <c r="DPL15" s="13"/>
      <c r="DPM15" s="13"/>
      <c r="DPN15" s="13"/>
      <c r="DPO15" s="13"/>
      <c r="DPP15" s="13"/>
      <c r="DPQ15" s="13"/>
      <c r="DPR15" s="13"/>
      <c r="DPS15" s="13"/>
      <c r="DPT15" s="13"/>
      <c r="DPU15" s="13"/>
      <c r="DPV15" s="13"/>
      <c r="DPW15" s="13"/>
      <c r="DPX15" s="13"/>
      <c r="DPY15" s="13"/>
      <c r="DPZ15" s="13"/>
      <c r="DQA15" s="13"/>
      <c r="DQB15" s="13"/>
      <c r="DQC15" s="13"/>
      <c r="DQD15" s="13"/>
      <c r="DQE15" s="13"/>
      <c r="DQF15" s="13"/>
      <c r="DQG15" s="13"/>
      <c r="DQH15" s="13"/>
      <c r="DQI15" s="13"/>
      <c r="DQJ15" s="13"/>
      <c r="DQK15" s="13"/>
      <c r="DQL15" s="13"/>
      <c r="DQM15" s="13"/>
      <c r="DQN15" s="13"/>
      <c r="DQO15" s="13"/>
      <c r="DQP15" s="13"/>
      <c r="DQQ15" s="13"/>
      <c r="DQR15" s="13"/>
      <c r="DQS15" s="13"/>
      <c r="DQT15" s="13"/>
      <c r="DQU15" s="13"/>
      <c r="DQV15" s="13"/>
      <c r="DQW15" s="13"/>
      <c r="DQX15" s="13"/>
      <c r="DQY15" s="13"/>
      <c r="DQZ15" s="13"/>
      <c r="DRA15" s="13"/>
      <c r="DRB15" s="13"/>
      <c r="DRC15" s="13"/>
      <c r="DRD15" s="13"/>
      <c r="DRE15" s="13"/>
      <c r="DRF15" s="13"/>
      <c r="DRG15" s="13"/>
      <c r="DRH15" s="13"/>
      <c r="DRI15" s="13"/>
      <c r="DRJ15" s="13"/>
      <c r="DRK15" s="13"/>
      <c r="DRL15" s="13"/>
      <c r="DRM15" s="13"/>
      <c r="DRN15" s="13"/>
      <c r="DRO15" s="13"/>
      <c r="DRP15" s="13"/>
      <c r="DRQ15" s="13"/>
      <c r="DRR15" s="13"/>
      <c r="DRS15" s="13"/>
      <c r="DRT15" s="13"/>
      <c r="DRU15" s="13"/>
      <c r="DRV15" s="13"/>
      <c r="DRW15" s="13"/>
      <c r="DRX15" s="13"/>
      <c r="DRY15" s="13"/>
      <c r="DRZ15" s="13"/>
      <c r="DSA15" s="13"/>
      <c r="DSB15" s="13"/>
      <c r="DSC15" s="13"/>
      <c r="DSD15" s="13"/>
      <c r="DSE15" s="13"/>
      <c r="DSF15" s="13"/>
      <c r="DSG15" s="13"/>
      <c r="DSH15" s="13"/>
      <c r="DSI15" s="13"/>
      <c r="DSJ15" s="13"/>
      <c r="DSK15" s="13"/>
      <c r="DSL15" s="13"/>
      <c r="DSM15" s="13"/>
      <c r="DSN15" s="13"/>
      <c r="DSO15" s="13"/>
      <c r="DSP15" s="13"/>
      <c r="DSQ15" s="13"/>
      <c r="DSR15" s="13"/>
      <c r="DSS15" s="13"/>
      <c r="DST15" s="13"/>
      <c r="DSU15" s="13"/>
      <c r="DSV15" s="13"/>
      <c r="DSW15" s="13"/>
      <c r="DSX15" s="13"/>
      <c r="DSY15" s="13"/>
      <c r="DSZ15" s="13"/>
      <c r="DTA15" s="13"/>
      <c r="DTB15" s="13"/>
      <c r="DTC15" s="13"/>
      <c r="DTD15" s="13"/>
      <c r="DTE15" s="13"/>
      <c r="DTF15" s="13"/>
      <c r="DTG15" s="13"/>
      <c r="DTH15" s="13"/>
      <c r="DTI15" s="13"/>
      <c r="DTJ15" s="13"/>
      <c r="DTK15" s="13"/>
      <c r="DTL15" s="13"/>
      <c r="DTM15" s="13"/>
      <c r="DTN15" s="13"/>
      <c r="DTO15" s="13"/>
      <c r="DTP15" s="13"/>
      <c r="DTQ15" s="13"/>
      <c r="DTR15" s="13"/>
      <c r="DTS15" s="13"/>
      <c r="DTT15" s="13"/>
      <c r="DTU15" s="13"/>
      <c r="DTV15" s="13"/>
      <c r="DTW15" s="13"/>
      <c r="DTX15" s="13"/>
      <c r="DTY15" s="13"/>
      <c r="DTZ15" s="13"/>
      <c r="DUA15" s="13"/>
      <c r="DUB15" s="13"/>
      <c r="DUC15" s="13"/>
      <c r="DUD15" s="13"/>
      <c r="DUE15" s="13"/>
      <c r="DUF15" s="13"/>
      <c r="DUG15" s="13"/>
      <c r="DUH15" s="13"/>
      <c r="DUI15" s="13"/>
      <c r="DUJ15" s="13"/>
      <c r="DUK15" s="13"/>
      <c r="DUL15" s="13"/>
      <c r="DUM15" s="13"/>
      <c r="DUN15" s="13"/>
      <c r="DUO15" s="13"/>
      <c r="DUP15" s="13"/>
      <c r="DUQ15" s="13"/>
      <c r="DUR15" s="13"/>
      <c r="DUS15" s="13"/>
      <c r="DUT15" s="13"/>
      <c r="DUU15" s="13"/>
      <c r="DUV15" s="13"/>
      <c r="DUW15" s="13"/>
      <c r="DUX15" s="13"/>
      <c r="DUY15" s="13"/>
      <c r="DUZ15" s="13"/>
      <c r="DVA15" s="13"/>
      <c r="DVB15" s="13"/>
      <c r="DVC15" s="13"/>
      <c r="DVD15" s="13"/>
      <c r="DVE15" s="13"/>
      <c r="DVF15" s="13"/>
      <c r="DVG15" s="13"/>
      <c r="DVH15" s="13"/>
      <c r="DVI15" s="13"/>
      <c r="DVJ15" s="13"/>
      <c r="DVK15" s="13"/>
      <c r="DVL15" s="13"/>
      <c r="DVM15" s="13"/>
      <c r="DVN15" s="13"/>
      <c r="DVO15" s="13"/>
      <c r="DVP15" s="13"/>
      <c r="DVQ15" s="13"/>
      <c r="DVR15" s="13"/>
      <c r="DVS15" s="13"/>
      <c r="DVT15" s="13"/>
      <c r="DVU15" s="13"/>
      <c r="DVV15" s="13"/>
      <c r="DVW15" s="13"/>
      <c r="DVX15" s="13"/>
      <c r="DVY15" s="13"/>
      <c r="DVZ15" s="13"/>
      <c r="DWA15" s="13"/>
      <c r="DWB15" s="13"/>
      <c r="DWC15" s="13"/>
      <c r="DWD15" s="13"/>
      <c r="DWE15" s="13"/>
      <c r="DWF15" s="13"/>
      <c r="DWG15" s="13"/>
      <c r="DWH15" s="13"/>
      <c r="DWI15" s="13"/>
      <c r="DWJ15" s="13"/>
      <c r="DWK15" s="13"/>
      <c r="DWL15" s="13"/>
      <c r="DWM15" s="13"/>
      <c r="DWN15" s="13"/>
      <c r="DWO15" s="13"/>
      <c r="DWP15" s="13"/>
      <c r="DWQ15" s="13"/>
      <c r="DWR15" s="13"/>
      <c r="DWS15" s="13"/>
      <c r="DWT15" s="13"/>
      <c r="DWU15" s="13"/>
      <c r="DWV15" s="13"/>
      <c r="DWW15" s="13"/>
      <c r="DWX15" s="13"/>
      <c r="DWY15" s="13"/>
      <c r="DWZ15" s="13"/>
      <c r="DXA15" s="13"/>
      <c r="DXB15" s="13"/>
      <c r="DXC15" s="13"/>
      <c r="DXD15" s="13"/>
      <c r="DXE15" s="13"/>
      <c r="DXF15" s="13"/>
      <c r="DXG15" s="13"/>
      <c r="DXH15" s="13"/>
      <c r="DXI15" s="13"/>
      <c r="DXJ15" s="13"/>
      <c r="DXK15" s="13"/>
      <c r="DXL15" s="13"/>
      <c r="DXM15" s="13"/>
      <c r="DXN15" s="13"/>
      <c r="DXO15" s="13"/>
      <c r="DXP15" s="13"/>
      <c r="DXQ15" s="13"/>
      <c r="DXR15" s="13"/>
      <c r="DXS15" s="13"/>
      <c r="DXT15" s="13"/>
      <c r="DXU15" s="13"/>
      <c r="DXV15" s="13"/>
      <c r="DXW15" s="13"/>
      <c r="DXX15" s="13"/>
      <c r="DXY15" s="13"/>
      <c r="DXZ15" s="13"/>
      <c r="DYA15" s="13"/>
      <c r="DYB15" s="13"/>
      <c r="DYC15" s="13"/>
      <c r="DYD15" s="13"/>
      <c r="DYE15" s="13"/>
      <c r="DYF15" s="13"/>
      <c r="DYG15" s="13"/>
      <c r="DYH15" s="13"/>
      <c r="DYI15" s="13"/>
      <c r="DYJ15" s="13"/>
      <c r="DYK15" s="13"/>
      <c r="DYL15" s="13"/>
      <c r="DYM15" s="13"/>
      <c r="DYN15" s="13"/>
      <c r="DYO15" s="13"/>
      <c r="DYP15" s="13"/>
      <c r="DYQ15" s="13"/>
      <c r="DYR15" s="13"/>
      <c r="DYS15" s="13"/>
      <c r="DYT15" s="13"/>
      <c r="DYU15" s="13"/>
      <c r="DYV15" s="13"/>
      <c r="DYW15" s="13"/>
      <c r="DYX15" s="13"/>
      <c r="DYY15" s="13"/>
      <c r="DYZ15" s="13"/>
      <c r="DZA15" s="13"/>
      <c r="DZB15" s="13"/>
      <c r="DZC15" s="13"/>
      <c r="DZD15" s="13"/>
      <c r="DZE15" s="13"/>
      <c r="DZF15" s="13"/>
      <c r="DZG15" s="13"/>
      <c r="DZH15" s="13"/>
      <c r="DZI15" s="13"/>
      <c r="DZJ15" s="13"/>
      <c r="DZK15" s="13"/>
      <c r="DZL15" s="13"/>
      <c r="DZM15" s="13"/>
      <c r="DZN15" s="13"/>
      <c r="DZO15" s="13"/>
      <c r="DZP15" s="13"/>
      <c r="DZQ15" s="13"/>
      <c r="DZR15" s="13"/>
      <c r="DZS15" s="13"/>
      <c r="DZT15" s="13"/>
      <c r="DZU15" s="13"/>
      <c r="DZV15" s="13"/>
      <c r="DZW15" s="13"/>
      <c r="DZX15" s="13"/>
      <c r="DZY15" s="13"/>
      <c r="DZZ15" s="13"/>
      <c r="EAA15" s="13"/>
      <c r="EAB15" s="13"/>
      <c r="EAC15" s="13"/>
      <c r="EAD15" s="13"/>
      <c r="EAE15" s="13"/>
      <c r="EAF15" s="13"/>
      <c r="EAG15" s="13"/>
      <c r="EAH15" s="13"/>
      <c r="EAI15" s="13"/>
      <c r="EAJ15" s="13"/>
      <c r="EAK15" s="13"/>
      <c r="EAL15" s="13"/>
      <c r="EAM15" s="13"/>
      <c r="EAN15" s="13"/>
      <c r="EAO15" s="13"/>
      <c r="EAP15" s="13"/>
      <c r="EAQ15" s="13"/>
      <c r="EAR15" s="13"/>
      <c r="EAS15" s="13"/>
      <c r="EAT15" s="13"/>
      <c r="EAU15" s="13"/>
      <c r="EAV15" s="13"/>
      <c r="EAW15" s="13"/>
      <c r="EAX15" s="13"/>
      <c r="EAY15" s="13"/>
      <c r="EAZ15" s="13"/>
      <c r="EBA15" s="13"/>
      <c r="EBB15" s="13"/>
      <c r="EBC15" s="13"/>
      <c r="EBD15" s="13"/>
      <c r="EBE15" s="13"/>
      <c r="EBF15" s="13"/>
      <c r="EBG15" s="13"/>
      <c r="EBH15" s="13"/>
      <c r="EBI15" s="13"/>
      <c r="EBJ15" s="13"/>
      <c r="EBK15" s="13"/>
      <c r="EBL15" s="13"/>
      <c r="EBM15" s="13"/>
      <c r="EBN15" s="13"/>
      <c r="EBO15" s="13"/>
      <c r="EBP15" s="13"/>
      <c r="EBQ15" s="13"/>
      <c r="EBR15" s="13"/>
      <c r="EBS15" s="13"/>
      <c r="EBT15" s="13"/>
      <c r="EBU15" s="13"/>
      <c r="EBV15" s="13"/>
      <c r="EBW15" s="13"/>
      <c r="EBX15" s="13"/>
      <c r="EBY15" s="13"/>
      <c r="EBZ15" s="13"/>
      <c r="ECA15" s="13"/>
      <c r="ECB15" s="13"/>
      <c r="ECC15" s="13"/>
      <c r="ECD15" s="13"/>
      <c r="ECE15" s="13"/>
      <c r="ECF15" s="13"/>
      <c r="ECG15" s="13"/>
      <c r="ECH15" s="13"/>
      <c r="ECI15" s="13"/>
      <c r="ECJ15" s="13"/>
      <c r="ECK15" s="13"/>
      <c r="ECL15" s="13"/>
      <c r="ECM15" s="13"/>
      <c r="ECN15" s="13"/>
      <c r="ECO15" s="13"/>
      <c r="ECP15" s="13"/>
      <c r="ECQ15" s="13"/>
      <c r="ECR15" s="13"/>
      <c r="ECS15" s="13"/>
      <c r="ECT15" s="13"/>
      <c r="ECU15" s="13"/>
      <c r="ECV15" s="13"/>
      <c r="ECW15" s="13"/>
      <c r="ECX15" s="13"/>
      <c r="ECY15" s="13"/>
      <c r="ECZ15" s="13"/>
      <c r="EDA15" s="13"/>
      <c r="EDB15" s="13"/>
      <c r="EDC15" s="13"/>
      <c r="EDD15" s="13"/>
      <c r="EDE15" s="13"/>
      <c r="EDF15" s="13"/>
      <c r="EDG15" s="13"/>
      <c r="EDH15" s="13"/>
      <c r="EDI15" s="13"/>
      <c r="EDJ15" s="13"/>
      <c r="EDK15" s="13"/>
      <c r="EDL15" s="13"/>
      <c r="EDM15" s="13"/>
      <c r="EDN15" s="13"/>
      <c r="EDO15" s="13"/>
      <c r="EDP15" s="13"/>
      <c r="EDQ15" s="13"/>
      <c r="EDR15" s="13"/>
      <c r="EDS15" s="13"/>
      <c r="EDT15" s="13"/>
      <c r="EDU15" s="13"/>
      <c r="EDV15" s="13"/>
      <c r="EDW15" s="13"/>
      <c r="EDX15" s="13"/>
      <c r="EDY15" s="13"/>
      <c r="EDZ15" s="13"/>
      <c r="EEA15" s="13"/>
      <c r="EEB15" s="13"/>
      <c r="EEC15" s="13"/>
      <c r="EED15" s="13"/>
      <c r="EEE15" s="13"/>
      <c r="EEF15" s="13"/>
      <c r="EEG15" s="13"/>
      <c r="EEH15" s="13"/>
      <c r="EEI15" s="13"/>
      <c r="EEJ15" s="13"/>
      <c r="EEK15" s="13"/>
      <c r="EEL15" s="13"/>
      <c r="EEM15" s="13"/>
      <c r="EEN15" s="13"/>
      <c r="EEO15" s="13"/>
      <c r="EEP15" s="13"/>
      <c r="EEQ15" s="13"/>
      <c r="EER15" s="13"/>
      <c r="EES15" s="13"/>
      <c r="EET15" s="13"/>
      <c r="EEU15" s="13"/>
      <c r="EEV15" s="13"/>
      <c r="EEW15" s="13"/>
      <c r="EEX15" s="13"/>
      <c r="EEY15" s="13"/>
      <c r="EEZ15" s="13"/>
      <c r="EFA15" s="13"/>
      <c r="EFB15" s="13"/>
      <c r="EFC15" s="13"/>
      <c r="EFD15" s="13"/>
      <c r="EFE15" s="13"/>
      <c r="EFF15" s="13"/>
      <c r="EFG15" s="13"/>
      <c r="EFH15" s="13"/>
      <c r="EFI15" s="13"/>
      <c r="EFJ15" s="13"/>
      <c r="EFK15" s="13"/>
      <c r="EFL15" s="13"/>
      <c r="EFM15" s="13"/>
      <c r="EFN15" s="13"/>
      <c r="EFO15" s="13"/>
      <c r="EFP15" s="13"/>
      <c r="EFQ15" s="13"/>
      <c r="EFR15" s="13"/>
      <c r="EFS15" s="13"/>
      <c r="EFT15" s="13"/>
      <c r="EFU15" s="13"/>
      <c r="EFV15" s="13"/>
      <c r="EFW15" s="13"/>
      <c r="EFX15" s="13"/>
      <c r="EFY15" s="13"/>
      <c r="EFZ15" s="13"/>
      <c r="EGA15" s="13"/>
      <c r="EGB15" s="13"/>
      <c r="EGC15" s="13"/>
      <c r="EGD15" s="13"/>
      <c r="EGE15" s="13"/>
      <c r="EGF15" s="13"/>
      <c r="EGG15" s="13"/>
      <c r="EGH15" s="13"/>
      <c r="EGI15" s="13"/>
      <c r="EGJ15" s="13"/>
      <c r="EGK15" s="13"/>
      <c r="EGL15" s="13"/>
      <c r="EGM15" s="13"/>
      <c r="EGN15" s="13"/>
      <c r="EGO15" s="13"/>
      <c r="EGP15" s="13"/>
      <c r="EGQ15" s="13"/>
      <c r="EGR15" s="13"/>
      <c r="EGS15" s="13"/>
      <c r="EGT15" s="13"/>
      <c r="EGU15" s="13"/>
      <c r="EGV15" s="13"/>
      <c r="EGW15" s="13"/>
      <c r="EGX15" s="13"/>
      <c r="EGY15" s="13"/>
      <c r="EGZ15" s="13"/>
      <c r="EHA15" s="13"/>
      <c r="EHB15" s="13"/>
      <c r="EHC15" s="13"/>
      <c r="EHD15" s="13"/>
      <c r="EHE15" s="13"/>
      <c r="EHF15" s="13"/>
      <c r="EHG15" s="13"/>
      <c r="EHH15" s="13"/>
      <c r="EHI15" s="13"/>
      <c r="EHJ15" s="13"/>
      <c r="EHK15" s="13"/>
      <c r="EHL15" s="13"/>
      <c r="EHM15" s="13"/>
      <c r="EHN15" s="13"/>
      <c r="EHO15" s="13"/>
      <c r="EHP15" s="13"/>
      <c r="EHQ15" s="13"/>
      <c r="EHR15" s="13"/>
      <c r="EHS15" s="13"/>
      <c r="EHT15" s="13"/>
      <c r="EHU15" s="13"/>
      <c r="EHV15" s="13"/>
      <c r="EHW15" s="13"/>
      <c r="EHX15" s="13"/>
      <c r="EHY15" s="13"/>
      <c r="EHZ15" s="13"/>
      <c r="EIA15" s="13"/>
      <c r="EIB15" s="13"/>
      <c r="EIC15" s="13"/>
      <c r="EID15" s="13"/>
      <c r="EIE15" s="13"/>
      <c r="EIF15" s="13"/>
      <c r="EIG15" s="13"/>
      <c r="EIH15" s="13"/>
      <c r="EII15" s="13"/>
      <c r="EIJ15" s="13"/>
      <c r="EIK15" s="13"/>
      <c r="EIL15" s="13"/>
      <c r="EIM15" s="13"/>
      <c r="EIN15" s="13"/>
      <c r="EIO15" s="13"/>
      <c r="EIP15" s="13"/>
      <c r="EIQ15" s="13"/>
      <c r="EIR15" s="13"/>
      <c r="EIS15" s="13"/>
      <c r="EIT15" s="13"/>
      <c r="EIU15" s="13"/>
      <c r="EIV15" s="13"/>
      <c r="EIW15" s="13"/>
      <c r="EIX15" s="13"/>
      <c r="EIY15" s="13"/>
      <c r="EIZ15" s="13"/>
      <c r="EJA15" s="13"/>
      <c r="EJB15" s="13"/>
      <c r="EJC15" s="13"/>
      <c r="EJD15" s="13"/>
      <c r="EJE15" s="13"/>
      <c r="EJF15" s="13"/>
      <c r="EJG15" s="13"/>
      <c r="EJH15" s="13"/>
      <c r="EJI15" s="13"/>
      <c r="EJJ15" s="13"/>
      <c r="EJK15" s="13"/>
      <c r="EJL15" s="13"/>
      <c r="EJM15" s="13"/>
      <c r="EJN15" s="13"/>
      <c r="EJO15" s="13"/>
      <c r="EJP15" s="13"/>
      <c r="EJQ15" s="13"/>
      <c r="EJR15" s="13"/>
      <c r="EJS15" s="13"/>
      <c r="EJT15" s="13"/>
      <c r="EJU15" s="13"/>
      <c r="EJV15" s="13"/>
      <c r="EJW15" s="13"/>
      <c r="EJX15" s="13"/>
      <c r="EJY15" s="13"/>
      <c r="EJZ15" s="13"/>
      <c r="EKA15" s="13"/>
      <c r="EKB15" s="13"/>
      <c r="EKC15" s="13"/>
      <c r="EKD15" s="13"/>
      <c r="EKE15" s="13"/>
      <c r="EKF15" s="13"/>
      <c r="EKG15" s="13"/>
      <c r="EKH15" s="13"/>
      <c r="EKI15" s="13"/>
      <c r="EKJ15" s="13"/>
      <c r="EKK15" s="13"/>
      <c r="EKL15" s="13"/>
      <c r="EKM15" s="13"/>
      <c r="EKN15" s="13"/>
      <c r="EKO15" s="13"/>
      <c r="EKP15" s="13"/>
      <c r="EKQ15" s="13"/>
      <c r="EKR15" s="13"/>
      <c r="EKS15" s="13"/>
      <c r="EKT15" s="13"/>
      <c r="EKU15" s="13"/>
      <c r="EKV15" s="13"/>
      <c r="EKW15" s="13"/>
      <c r="EKX15" s="13"/>
      <c r="EKY15" s="13"/>
      <c r="EKZ15" s="13"/>
      <c r="ELA15" s="13"/>
      <c r="ELB15" s="13"/>
      <c r="ELC15" s="13"/>
      <c r="ELD15" s="13"/>
      <c r="ELE15" s="13"/>
      <c r="ELF15" s="13"/>
      <c r="ELG15" s="13"/>
      <c r="ELH15" s="13"/>
      <c r="ELI15" s="13"/>
      <c r="ELJ15" s="13"/>
      <c r="ELK15" s="13"/>
      <c r="ELL15" s="13"/>
      <c r="ELM15" s="13"/>
      <c r="ELN15" s="13"/>
      <c r="ELO15" s="13"/>
      <c r="ELP15" s="13"/>
      <c r="ELQ15" s="13"/>
      <c r="ELR15" s="13"/>
      <c r="ELS15" s="13"/>
      <c r="ELT15" s="13"/>
      <c r="ELU15" s="13"/>
      <c r="ELV15" s="13"/>
      <c r="ELW15" s="13"/>
      <c r="ELX15" s="13"/>
      <c r="ELY15" s="13"/>
      <c r="ELZ15" s="13"/>
      <c r="EMA15" s="13"/>
      <c r="EMB15" s="13"/>
      <c r="EMC15" s="13"/>
      <c r="EMD15" s="13"/>
      <c r="EME15" s="13"/>
      <c r="EMF15" s="13"/>
      <c r="EMG15" s="13"/>
      <c r="EMH15" s="13"/>
      <c r="EMI15" s="13"/>
      <c r="EMJ15" s="13"/>
      <c r="EMK15" s="13"/>
      <c r="EML15" s="13"/>
      <c r="EMM15" s="13"/>
      <c r="EMN15" s="13"/>
      <c r="EMO15" s="13"/>
      <c r="EMP15" s="13"/>
      <c r="EMQ15" s="13"/>
      <c r="EMR15" s="13"/>
      <c r="EMS15" s="13"/>
      <c r="EMT15" s="13"/>
      <c r="EMU15" s="13"/>
      <c r="EMV15" s="13"/>
      <c r="EMW15" s="13"/>
      <c r="EMX15" s="13"/>
      <c r="EMY15" s="13"/>
      <c r="EMZ15" s="13"/>
      <c r="ENA15" s="13"/>
      <c r="ENB15" s="13"/>
      <c r="ENC15" s="13"/>
      <c r="END15" s="13"/>
      <c r="ENE15" s="13"/>
      <c r="ENF15" s="13"/>
      <c r="ENG15" s="13"/>
      <c r="ENH15" s="13"/>
      <c r="ENI15" s="13"/>
      <c r="ENJ15" s="13"/>
      <c r="ENK15" s="13"/>
      <c r="ENL15" s="13"/>
      <c r="ENM15" s="13"/>
      <c r="ENN15" s="13"/>
      <c r="ENO15" s="13"/>
      <c r="ENP15" s="13"/>
      <c r="ENQ15" s="13"/>
      <c r="ENR15" s="13"/>
      <c r="ENS15" s="13"/>
      <c r="ENT15" s="13"/>
      <c r="ENU15" s="13"/>
      <c r="ENV15" s="13"/>
      <c r="ENW15" s="13"/>
      <c r="ENX15" s="13"/>
      <c r="ENY15" s="13"/>
      <c r="ENZ15" s="13"/>
      <c r="EOA15" s="13"/>
      <c r="EOB15" s="13"/>
      <c r="EOC15" s="13"/>
      <c r="EOD15" s="13"/>
      <c r="EOE15" s="13"/>
      <c r="EOF15" s="13"/>
      <c r="EOG15" s="13"/>
      <c r="EOH15" s="13"/>
      <c r="EOI15" s="13"/>
      <c r="EOJ15" s="13"/>
      <c r="EOK15" s="13"/>
      <c r="EOL15" s="13"/>
      <c r="EOM15" s="13"/>
      <c r="EON15" s="13"/>
      <c r="EOO15" s="13"/>
      <c r="EOP15" s="13"/>
      <c r="EOQ15" s="13"/>
      <c r="EOR15" s="13"/>
      <c r="EOS15" s="13"/>
      <c r="EOT15" s="13"/>
      <c r="EOU15" s="13"/>
      <c r="EOV15" s="13"/>
      <c r="EOW15" s="13"/>
      <c r="EOX15" s="13"/>
      <c r="EOY15" s="13"/>
      <c r="EOZ15" s="13"/>
      <c r="EPA15" s="13"/>
      <c r="EPB15" s="13"/>
      <c r="EPC15" s="13"/>
      <c r="EPD15" s="13"/>
      <c r="EPE15" s="13"/>
      <c r="EPF15" s="13"/>
      <c r="EPG15" s="13"/>
      <c r="EPH15" s="13"/>
      <c r="EPI15" s="13"/>
      <c r="EPJ15" s="13"/>
      <c r="EPK15" s="13"/>
      <c r="EPL15" s="13"/>
      <c r="EPM15" s="13"/>
      <c r="EPN15" s="13"/>
      <c r="EPO15" s="13"/>
      <c r="EPP15" s="13"/>
      <c r="EPQ15" s="13"/>
      <c r="EPR15" s="13"/>
      <c r="EPS15" s="13"/>
      <c r="EPT15" s="13"/>
      <c r="EPU15" s="13"/>
      <c r="EPV15" s="13"/>
      <c r="EPW15" s="13"/>
      <c r="EPX15" s="13"/>
      <c r="EPY15" s="13"/>
      <c r="EPZ15" s="13"/>
      <c r="EQA15" s="13"/>
      <c r="EQB15" s="13"/>
      <c r="EQC15" s="13"/>
      <c r="EQD15" s="13"/>
      <c r="EQE15" s="13"/>
      <c r="EQF15" s="13"/>
      <c r="EQG15" s="13"/>
      <c r="EQH15" s="13"/>
      <c r="EQI15" s="13"/>
      <c r="EQJ15" s="13"/>
      <c r="EQK15" s="13"/>
      <c r="EQL15" s="13"/>
      <c r="EQM15" s="13"/>
      <c r="EQN15" s="13"/>
      <c r="EQO15" s="13"/>
      <c r="EQP15" s="13"/>
      <c r="EQQ15" s="13"/>
      <c r="EQR15" s="13"/>
      <c r="EQS15" s="13"/>
      <c r="EQT15" s="13"/>
      <c r="EQU15" s="13"/>
      <c r="EQV15" s="13"/>
      <c r="EQW15" s="13"/>
      <c r="EQX15" s="13"/>
      <c r="EQY15" s="13"/>
      <c r="EQZ15" s="13"/>
      <c r="ERA15" s="13"/>
      <c r="ERB15" s="13"/>
      <c r="ERC15" s="13"/>
      <c r="ERD15" s="13"/>
      <c r="ERE15" s="13"/>
      <c r="ERF15" s="13"/>
      <c r="ERG15" s="13"/>
      <c r="ERH15" s="13"/>
      <c r="ERI15" s="13"/>
      <c r="ERJ15" s="13"/>
      <c r="ERK15" s="13"/>
      <c r="ERL15" s="13"/>
      <c r="ERM15" s="13"/>
      <c r="ERN15" s="13"/>
      <c r="ERO15" s="13"/>
      <c r="ERP15" s="13"/>
      <c r="ERQ15" s="13"/>
      <c r="ERR15" s="13"/>
      <c r="ERS15" s="13"/>
      <c r="ERT15" s="13"/>
      <c r="ERU15" s="13"/>
      <c r="ERV15" s="13"/>
      <c r="ERW15" s="13"/>
      <c r="ERX15" s="13"/>
      <c r="ERY15" s="13"/>
      <c r="ERZ15" s="13"/>
      <c r="ESA15" s="13"/>
      <c r="ESB15" s="13"/>
      <c r="ESC15" s="13"/>
      <c r="ESD15" s="13"/>
      <c r="ESE15" s="13"/>
      <c r="ESF15" s="13"/>
      <c r="ESG15" s="13"/>
      <c r="ESH15" s="13"/>
      <c r="ESI15" s="13"/>
      <c r="ESJ15" s="13"/>
      <c r="ESK15" s="13"/>
      <c r="ESL15" s="13"/>
      <c r="ESM15" s="13"/>
      <c r="ESN15" s="13"/>
      <c r="ESO15" s="13"/>
      <c r="ESP15" s="13"/>
      <c r="ESQ15" s="13"/>
      <c r="ESR15" s="13"/>
      <c r="ESS15" s="13"/>
      <c r="EST15" s="13"/>
      <c r="ESU15" s="13"/>
      <c r="ESV15" s="13"/>
      <c r="ESW15" s="13"/>
      <c r="ESX15" s="13"/>
      <c r="ESY15" s="13"/>
      <c r="ESZ15" s="13"/>
      <c r="ETA15" s="13"/>
      <c r="ETB15" s="13"/>
      <c r="ETC15" s="13"/>
      <c r="ETD15" s="13"/>
      <c r="ETE15" s="13"/>
      <c r="ETF15" s="13"/>
      <c r="ETG15" s="13"/>
      <c r="ETH15" s="13"/>
      <c r="ETI15" s="13"/>
      <c r="ETJ15" s="13"/>
      <c r="ETK15" s="13"/>
      <c r="ETL15" s="13"/>
      <c r="ETM15" s="13"/>
      <c r="ETN15" s="13"/>
      <c r="ETO15" s="13"/>
      <c r="ETP15" s="13"/>
      <c r="ETQ15" s="13"/>
      <c r="ETR15" s="13"/>
      <c r="ETS15" s="13"/>
      <c r="ETT15" s="13"/>
      <c r="ETU15" s="13"/>
      <c r="ETV15" s="13"/>
      <c r="ETW15" s="13"/>
      <c r="ETX15" s="13"/>
      <c r="ETY15" s="13"/>
      <c r="ETZ15" s="13"/>
      <c r="EUA15" s="13"/>
      <c r="EUB15" s="13"/>
      <c r="EUC15" s="13"/>
      <c r="EUD15" s="13"/>
      <c r="EUE15" s="13"/>
      <c r="EUF15" s="13"/>
      <c r="EUG15" s="13"/>
      <c r="EUH15" s="13"/>
      <c r="EUI15" s="13"/>
      <c r="EUJ15" s="13"/>
      <c r="EUK15" s="13"/>
      <c r="EUL15" s="13"/>
      <c r="EUM15" s="13"/>
      <c r="EUN15" s="13"/>
      <c r="EUO15" s="13"/>
      <c r="EUP15" s="13"/>
      <c r="EUQ15" s="13"/>
      <c r="EUR15" s="13"/>
      <c r="EUS15" s="13"/>
      <c r="EUT15" s="13"/>
      <c r="EUU15" s="13"/>
      <c r="EUV15" s="13"/>
      <c r="EUW15" s="13"/>
      <c r="EUX15" s="13"/>
      <c r="EUY15" s="13"/>
      <c r="EUZ15" s="13"/>
      <c r="EVA15" s="13"/>
      <c r="EVB15" s="13"/>
      <c r="EVC15" s="13"/>
      <c r="EVD15" s="13"/>
      <c r="EVE15" s="13"/>
      <c r="EVF15" s="13"/>
      <c r="EVG15" s="13"/>
      <c r="EVH15" s="13"/>
      <c r="EVI15" s="13"/>
      <c r="EVJ15" s="13"/>
      <c r="EVK15" s="13"/>
      <c r="EVL15" s="13"/>
      <c r="EVM15" s="13"/>
      <c r="EVN15" s="13"/>
      <c r="EVO15" s="13"/>
      <c r="EVP15" s="13"/>
      <c r="EVQ15" s="13"/>
      <c r="EVR15" s="13"/>
      <c r="EVS15" s="13"/>
      <c r="EVT15" s="13"/>
      <c r="EVU15" s="13"/>
      <c r="EVV15" s="13"/>
      <c r="EVW15" s="13"/>
      <c r="EVX15" s="13"/>
      <c r="EVY15" s="13"/>
      <c r="EVZ15" s="13"/>
      <c r="EWA15" s="13"/>
      <c r="EWB15" s="13"/>
      <c r="EWC15" s="13"/>
      <c r="EWD15" s="13"/>
      <c r="EWE15" s="13"/>
      <c r="EWF15" s="13"/>
      <c r="EWG15" s="13"/>
      <c r="EWH15" s="13"/>
      <c r="EWI15" s="13"/>
      <c r="EWJ15" s="13"/>
      <c r="EWK15" s="13"/>
      <c r="EWL15" s="13"/>
      <c r="EWM15" s="13"/>
      <c r="EWN15" s="13"/>
      <c r="EWO15" s="13"/>
      <c r="EWP15" s="13"/>
      <c r="EWQ15" s="13"/>
      <c r="EWR15" s="13"/>
      <c r="EWS15" s="13"/>
      <c r="EWT15" s="13"/>
      <c r="EWU15" s="13"/>
      <c r="EWV15" s="13"/>
      <c r="EWW15" s="13"/>
      <c r="EWX15" s="13"/>
      <c r="EWY15" s="13"/>
      <c r="EWZ15" s="13"/>
      <c r="EXA15" s="13"/>
      <c r="EXB15" s="13"/>
      <c r="EXC15" s="13"/>
      <c r="EXD15" s="13"/>
      <c r="EXE15" s="13"/>
      <c r="EXF15" s="13"/>
      <c r="EXG15" s="13"/>
      <c r="EXH15" s="13"/>
      <c r="EXI15" s="13"/>
      <c r="EXJ15" s="13"/>
      <c r="EXK15" s="13"/>
      <c r="EXL15" s="13"/>
      <c r="EXM15" s="13"/>
      <c r="EXN15" s="13"/>
      <c r="EXO15" s="13"/>
      <c r="EXP15" s="13"/>
      <c r="EXQ15" s="13"/>
      <c r="EXR15" s="13"/>
      <c r="EXS15" s="13"/>
      <c r="EXT15" s="13"/>
      <c r="EXU15" s="13"/>
      <c r="EXV15" s="13"/>
      <c r="EXW15" s="13"/>
      <c r="EXX15" s="13"/>
      <c r="EXY15" s="13"/>
      <c r="EXZ15" s="13"/>
      <c r="EYA15" s="13"/>
      <c r="EYB15" s="13"/>
      <c r="EYC15" s="13"/>
      <c r="EYD15" s="13"/>
      <c r="EYE15" s="13"/>
      <c r="EYF15" s="13"/>
      <c r="EYG15" s="13"/>
      <c r="EYH15" s="13"/>
      <c r="EYI15" s="13"/>
      <c r="EYJ15" s="13"/>
      <c r="EYK15" s="13"/>
      <c r="EYL15" s="13"/>
      <c r="EYM15" s="13"/>
      <c r="EYN15" s="13"/>
      <c r="EYO15" s="13"/>
      <c r="EYP15" s="13"/>
      <c r="EYQ15" s="13"/>
      <c r="EYR15" s="13"/>
      <c r="EYS15" s="13"/>
      <c r="EYT15" s="13"/>
      <c r="EYU15" s="13"/>
      <c r="EYV15" s="13"/>
      <c r="EYW15" s="13"/>
      <c r="EYX15" s="13"/>
      <c r="EYY15" s="13"/>
      <c r="EYZ15" s="13"/>
      <c r="EZA15" s="13"/>
      <c r="EZB15" s="13"/>
      <c r="EZC15" s="13"/>
      <c r="EZD15" s="13"/>
      <c r="EZE15" s="13"/>
      <c r="EZF15" s="13"/>
      <c r="EZG15" s="13"/>
      <c r="EZH15" s="13"/>
      <c r="EZI15" s="13"/>
      <c r="EZJ15" s="13"/>
      <c r="EZK15" s="13"/>
      <c r="EZL15" s="13"/>
      <c r="EZM15" s="13"/>
      <c r="EZN15" s="13"/>
      <c r="EZO15" s="13"/>
      <c r="EZP15" s="13"/>
      <c r="EZQ15" s="13"/>
      <c r="EZR15" s="13"/>
      <c r="EZS15" s="13"/>
      <c r="EZT15" s="13"/>
      <c r="EZU15" s="13"/>
      <c r="EZV15" s="13"/>
      <c r="EZW15" s="13"/>
      <c r="EZX15" s="13"/>
      <c r="EZY15" s="13"/>
      <c r="EZZ15" s="13"/>
      <c r="FAA15" s="13"/>
      <c r="FAB15" s="13"/>
      <c r="FAC15" s="13"/>
      <c r="FAD15" s="13"/>
      <c r="FAE15" s="13"/>
      <c r="FAF15" s="13"/>
      <c r="FAG15" s="13"/>
      <c r="FAH15" s="13"/>
      <c r="FAI15" s="13"/>
      <c r="FAJ15" s="13"/>
      <c r="FAK15" s="13"/>
      <c r="FAL15" s="13"/>
      <c r="FAM15" s="13"/>
      <c r="FAN15" s="13"/>
      <c r="FAO15" s="13"/>
      <c r="FAP15" s="13"/>
      <c r="FAQ15" s="13"/>
      <c r="FAR15" s="13"/>
      <c r="FAS15" s="13"/>
      <c r="FAT15" s="13"/>
      <c r="FAU15" s="13"/>
      <c r="FAV15" s="13"/>
      <c r="FAW15" s="13"/>
      <c r="FAX15" s="13"/>
      <c r="FAY15" s="13"/>
      <c r="FAZ15" s="13"/>
      <c r="FBA15" s="13"/>
      <c r="FBB15" s="13"/>
      <c r="FBC15" s="13"/>
      <c r="FBD15" s="13"/>
      <c r="FBE15" s="13"/>
      <c r="FBF15" s="13"/>
      <c r="FBG15" s="13"/>
      <c r="FBH15" s="13"/>
      <c r="FBI15" s="13"/>
      <c r="FBJ15" s="13"/>
      <c r="FBK15" s="13"/>
      <c r="FBL15" s="13"/>
      <c r="FBM15" s="13"/>
      <c r="FBN15" s="13"/>
      <c r="FBO15" s="13"/>
      <c r="FBP15" s="13"/>
      <c r="FBQ15" s="13"/>
      <c r="FBR15" s="13"/>
      <c r="FBS15" s="13"/>
      <c r="FBT15" s="13"/>
      <c r="FBU15" s="13"/>
      <c r="FBV15" s="13"/>
      <c r="FBW15" s="13"/>
      <c r="FBX15" s="13"/>
      <c r="FBY15" s="13"/>
      <c r="FBZ15" s="13"/>
      <c r="FCA15" s="13"/>
      <c r="FCB15" s="13"/>
      <c r="FCC15" s="13"/>
      <c r="FCD15" s="13"/>
      <c r="FCE15" s="13"/>
      <c r="FCF15" s="13"/>
      <c r="FCG15" s="13"/>
      <c r="FCH15" s="13"/>
      <c r="FCI15" s="13"/>
      <c r="FCJ15" s="13"/>
      <c r="FCK15" s="13"/>
      <c r="FCL15" s="13"/>
      <c r="FCM15" s="13"/>
      <c r="FCN15" s="13"/>
      <c r="FCO15" s="13"/>
      <c r="FCP15" s="13"/>
      <c r="FCQ15" s="13"/>
      <c r="FCR15" s="13"/>
      <c r="FCS15" s="13"/>
      <c r="FCT15" s="13"/>
      <c r="FCU15" s="13"/>
      <c r="FCV15" s="13"/>
      <c r="FCW15" s="13"/>
      <c r="FCX15" s="13"/>
      <c r="FCY15" s="13"/>
      <c r="FCZ15" s="13"/>
      <c r="FDA15" s="13"/>
      <c r="FDB15" s="13"/>
      <c r="FDC15" s="13"/>
      <c r="FDD15" s="13"/>
      <c r="FDE15" s="13"/>
      <c r="FDF15" s="13"/>
      <c r="FDG15" s="13"/>
      <c r="FDH15" s="13"/>
      <c r="FDI15" s="13"/>
      <c r="FDJ15" s="13"/>
      <c r="FDK15" s="13"/>
      <c r="FDL15" s="13"/>
      <c r="FDM15" s="13"/>
      <c r="FDN15" s="13"/>
      <c r="FDO15" s="13"/>
      <c r="FDP15" s="13"/>
      <c r="FDQ15" s="13"/>
      <c r="FDR15" s="13"/>
      <c r="FDS15" s="13"/>
      <c r="FDT15" s="13"/>
      <c r="FDU15" s="13"/>
      <c r="FDV15" s="13"/>
      <c r="FDW15" s="13"/>
      <c r="FDX15" s="13"/>
      <c r="FDY15" s="13"/>
      <c r="FDZ15" s="13"/>
      <c r="FEA15" s="13"/>
      <c r="FEB15" s="13"/>
      <c r="FEC15" s="13"/>
      <c r="FED15" s="13"/>
      <c r="FEE15" s="13"/>
      <c r="FEF15" s="13"/>
      <c r="FEG15" s="13"/>
      <c r="FEH15" s="13"/>
      <c r="FEI15" s="13"/>
      <c r="FEJ15" s="13"/>
      <c r="FEK15" s="13"/>
      <c r="FEL15" s="13"/>
      <c r="FEM15" s="13"/>
      <c r="FEN15" s="13"/>
      <c r="FEO15" s="13"/>
      <c r="FEP15" s="13"/>
      <c r="FEQ15" s="13"/>
      <c r="FER15" s="13"/>
      <c r="FES15" s="13"/>
      <c r="FET15" s="13"/>
      <c r="FEU15" s="13"/>
      <c r="FEV15" s="13"/>
      <c r="FEW15" s="13"/>
      <c r="FEX15" s="13"/>
      <c r="FEY15" s="13"/>
      <c r="FEZ15" s="13"/>
      <c r="FFA15" s="13"/>
      <c r="FFB15" s="13"/>
      <c r="FFC15" s="13"/>
      <c r="FFD15" s="13"/>
      <c r="FFE15" s="13"/>
      <c r="FFF15" s="13"/>
      <c r="FFG15" s="13"/>
      <c r="FFH15" s="13"/>
      <c r="FFI15" s="13"/>
      <c r="FFJ15" s="13"/>
      <c r="FFK15" s="13"/>
      <c r="FFL15" s="13"/>
      <c r="FFM15" s="13"/>
      <c r="FFN15" s="13"/>
      <c r="FFO15" s="13"/>
      <c r="FFP15" s="13"/>
      <c r="FFQ15" s="13"/>
      <c r="FFR15" s="13"/>
      <c r="FFS15" s="13"/>
      <c r="FFT15" s="13"/>
      <c r="FFU15" s="13"/>
      <c r="FFV15" s="13"/>
      <c r="FFW15" s="13"/>
      <c r="FFX15" s="13"/>
      <c r="FFY15" s="13"/>
      <c r="FFZ15" s="13"/>
      <c r="FGA15" s="13"/>
      <c r="FGB15" s="13"/>
      <c r="FGC15" s="13"/>
      <c r="FGD15" s="13"/>
      <c r="FGE15" s="13"/>
      <c r="FGF15" s="13"/>
      <c r="FGG15" s="13"/>
      <c r="FGH15" s="13"/>
      <c r="FGI15" s="13"/>
      <c r="FGJ15" s="13"/>
      <c r="FGK15" s="13"/>
      <c r="FGL15" s="13"/>
      <c r="FGM15" s="13"/>
      <c r="FGN15" s="13"/>
      <c r="FGO15" s="13"/>
      <c r="FGP15" s="13"/>
      <c r="FGQ15" s="13"/>
      <c r="FGR15" s="13"/>
      <c r="FGS15" s="13"/>
      <c r="FGT15" s="13"/>
      <c r="FGU15" s="13"/>
      <c r="FGV15" s="13"/>
      <c r="FGW15" s="13"/>
      <c r="FGX15" s="13"/>
      <c r="FGY15" s="13"/>
      <c r="FGZ15" s="13"/>
      <c r="FHA15" s="13"/>
      <c r="FHB15" s="13"/>
      <c r="FHC15" s="13"/>
      <c r="FHD15" s="13"/>
      <c r="FHE15" s="13"/>
      <c r="FHF15" s="13"/>
      <c r="FHG15" s="13"/>
      <c r="FHH15" s="13"/>
      <c r="FHI15" s="13"/>
      <c r="FHJ15" s="13"/>
      <c r="FHK15" s="13"/>
      <c r="FHL15" s="13"/>
      <c r="FHM15" s="13"/>
      <c r="FHN15" s="13"/>
      <c r="FHO15" s="13"/>
      <c r="FHP15" s="13"/>
      <c r="FHQ15" s="13"/>
      <c r="FHR15" s="13"/>
      <c r="FHS15" s="13"/>
      <c r="FHT15" s="13"/>
      <c r="FHU15" s="13"/>
      <c r="FHV15" s="13"/>
      <c r="FHW15" s="13"/>
      <c r="FHX15" s="13"/>
      <c r="FHY15" s="13"/>
      <c r="FHZ15" s="13"/>
      <c r="FIA15" s="13"/>
      <c r="FIB15" s="13"/>
      <c r="FIC15" s="13"/>
      <c r="FID15" s="13"/>
      <c r="FIE15" s="13"/>
      <c r="FIF15" s="13"/>
      <c r="FIG15" s="13"/>
      <c r="FIH15" s="13"/>
      <c r="FII15" s="13"/>
      <c r="FIJ15" s="13"/>
      <c r="FIK15" s="13"/>
      <c r="FIL15" s="13"/>
      <c r="FIM15" s="13"/>
      <c r="FIN15" s="13"/>
      <c r="FIO15" s="13"/>
      <c r="FIP15" s="13"/>
      <c r="FIQ15" s="13"/>
      <c r="FIR15" s="13"/>
      <c r="FIS15" s="13"/>
      <c r="FIT15" s="13"/>
      <c r="FIU15" s="13"/>
      <c r="FIV15" s="13"/>
      <c r="FIW15" s="13"/>
      <c r="FIX15" s="13"/>
      <c r="FIY15" s="13"/>
      <c r="FIZ15" s="13"/>
      <c r="FJA15" s="13"/>
      <c r="FJB15" s="13"/>
      <c r="FJC15" s="13"/>
      <c r="FJD15" s="13"/>
      <c r="FJE15" s="13"/>
      <c r="FJF15" s="13"/>
      <c r="FJG15" s="13"/>
      <c r="FJH15" s="13"/>
      <c r="FJI15" s="13"/>
      <c r="FJJ15" s="13"/>
      <c r="FJK15" s="13"/>
      <c r="FJL15" s="13"/>
      <c r="FJM15" s="13"/>
      <c r="FJN15" s="13"/>
      <c r="FJO15" s="13"/>
      <c r="FJP15" s="13"/>
      <c r="FJQ15" s="13"/>
      <c r="FJR15" s="13"/>
      <c r="FJS15" s="13"/>
      <c r="FJT15" s="13"/>
      <c r="FJU15" s="13"/>
      <c r="FJV15" s="13"/>
      <c r="FJW15" s="13"/>
      <c r="FJX15" s="13"/>
      <c r="FJY15" s="13"/>
      <c r="FJZ15" s="13"/>
      <c r="FKA15" s="13"/>
      <c r="FKB15" s="13"/>
      <c r="FKC15" s="13"/>
      <c r="FKD15" s="13"/>
      <c r="FKE15" s="13"/>
      <c r="FKF15" s="13"/>
      <c r="FKG15" s="13"/>
      <c r="FKH15" s="13"/>
      <c r="FKI15" s="13"/>
      <c r="FKJ15" s="13"/>
      <c r="FKK15" s="13"/>
      <c r="FKL15" s="13"/>
      <c r="FKM15" s="13"/>
      <c r="FKN15" s="13"/>
      <c r="FKO15" s="13"/>
      <c r="FKP15" s="13"/>
      <c r="FKQ15" s="13"/>
      <c r="FKR15" s="13"/>
      <c r="FKS15" s="13"/>
      <c r="FKT15" s="13"/>
      <c r="FKU15" s="13"/>
      <c r="FKV15" s="13"/>
      <c r="FKW15" s="13"/>
      <c r="FKX15" s="13"/>
      <c r="FKY15" s="13"/>
      <c r="FKZ15" s="13"/>
      <c r="FLA15" s="13"/>
      <c r="FLB15" s="13"/>
      <c r="FLC15" s="13"/>
      <c r="FLD15" s="13"/>
      <c r="FLE15" s="13"/>
      <c r="FLF15" s="13"/>
      <c r="FLG15" s="13"/>
      <c r="FLH15" s="13"/>
      <c r="FLI15" s="13"/>
      <c r="FLJ15" s="13"/>
      <c r="FLK15" s="13"/>
      <c r="FLL15" s="13"/>
      <c r="FLM15" s="13"/>
      <c r="FLN15" s="13"/>
      <c r="FLO15" s="13"/>
      <c r="FLP15" s="13"/>
      <c r="FLQ15" s="13"/>
      <c r="FLR15" s="13"/>
      <c r="FLS15" s="13"/>
      <c r="FLT15" s="13"/>
      <c r="FLU15" s="13"/>
      <c r="FLV15" s="13"/>
      <c r="FLW15" s="13"/>
      <c r="FLX15" s="13"/>
      <c r="FLY15" s="13"/>
      <c r="FLZ15" s="13"/>
      <c r="FMA15" s="13"/>
      <c r="FMB15" s="13"/>
      <c r="FMC15" s="13"/>
      <c r="FMD15" s="13"/>
      <c r="FME15" s="13"/>
      <c r="FMF15" s="13"/>
      <c r="FMG15" s="13"/>
      <c r="FMH15" s="13"/>
      <c r="FMI15" s="13"/>
      <c r="FMJ15" s="13"/>
      <c r="FMK15" s="13"/>
      <c r="FML15" s="13"/>
      <c r="FMM15" s="13"/>
      <c r="FMN15" s="13"/>
      <c r="FMO15" s="13"/>
      <c r="FMP15" s="13"/>
      <c r="FMQ15" s="13"/>
      <c r="FMR15" s="13"/>
      <c r="FMS15" s="13"/>
      <c r="FMT15" s="13"/>
      <c r="FMU15" s="13"/>
      <c r="FMV15" s="13"/>
      <c r="FMW15" s="13"/>
      <c r="FMX15" s="13"/>
      <c r="FMY15" s="13"/>
      <c r="FMZ15" s="13"/>
      <c r="FNA15" s="13"/>
      <c r="FNB15" s="13"/>
      <c r="FNC15" s="13"/>
      <c r="FND15" s="13"/>
      <c r="FNE15" s="13"/>
      <c r="FNF15" s="13"/>
      <c r="FNG15" s="13"/>
      <c r="FNH15" s="13"/>
      <c r="FNI15" s="13"/>
      <c r="FNJ15" s="13"/>
      <c r="FNK15" s="13"/>
      <c r="FNL15" s="13"/>
      <c r="FNM15" s="13"/>
      <c r="FNN15" s="13"/>
      <c r="FNO15" s="13"/>
      <c r="FNP15" s="13"/>
      <c r="FNQ15" s="13"/>
      <c r="FNR15" s="13"/>
      <c r="FNS15" s="13"/>
      <c r="FNT15" s="13"/>
      <c r="FNU15" s="13"/>
      <c r="FNV15" s="13"/>
      <c r="FNW15" s="13"/>
      <c r="FNX15" s="13"/>
      <c r="FNY15" s="13"/>
      <c r="FNZ15" s="13"/>
      <c r="FOA15" s="13"/>
      <c r="FOB15" s="13"/>
      <c r="FOC15" s="13"/>
      <c r="FOD15" s="13"/>
      <c r="FOE15" s="13"/>
      <c r="FOF15" s="13"/>
      <c r="FOG15" s="13"/>
      <c r="FOH15" s="13"/>
      <c r="FOI15" s="13"/>
      <c r="FOJ15" s="13"/>
      <c r="FOK15" s="13"/>
      <c r="FOL15" s="13"/>
      <c r="FOM15" s="13"/>
      <c r="FON15" s="13"/>
      <c r="FOO15" s="13"/>
      <c r="FOP15" s="13"/>
      <c r="FOQ15" s="13"/>
      <c r="FOR15" s="13"/>
      <c r="FOS15" s="13"/>
      <c r="FOT15" s="13"/>
      <c r="FOU15" s="13"/>
      <c r="FOV15" s="13"/>
      <c r="FOW15" s="13"/>
      <c r="FOX15" s="13"/>
      <c r="FOY15" s="13"/>
      <c r="FOZ15" s="13"/>
      <c r="FPA15" s="13"/>
      <c r="FPB15" s="13"/>
      <c r="FPC15" s="13"/>
      <c r="FPD15" s="13"/>
      <c r="FPE15" s="13"/>
      <c r="FPF15" s="13"/>
      <c r="FPG15" s="13"/>
      <c r="FPH15" s="13"/>
      <c r="FPI15" s="13"/>
      <c r="FPJ15" s="13"/>
      <c r="FPK15" s="13"/>
      <c r="FPL15" s="13"/>
      <c r="FPM15" s="13"/>
      <c r="FPN15" s="13"/>
      <c r="FPO15" s="13"/>
      <c r="FPP15" s="13"/>
      <c r="FPQ15" s="13"/>
      <c r="FPR15" s="13"/>
      <c r="FPS15" s="13"/>
      <c r="FPT15" s="13"/>
      <c r="FPU15" s="13"/>
      <c r="FPV15" s="13"/>
      <c r="FPW15" s="13"/>
      <c r="FPX15" s="13"/>
      <c r="FPY15" s="13"/>
      <c r="FPZ15" s="13"/>
      <c r="FQA15" s="13"/>
      <c r="FQB15" s="13"/>
      <c r="FQC15" s="13"/>
      <c r="FQD15" s="13"/>
      <c r="FQE15" s="13"/>
      <c r="FQF15" s="13"/>
      <c r="FQG15" s="13"/>
      <c r="FQH15" s="13"/>
      <c r="FQI15" s="13"/>
      <c r="FQJ15" s="13"/>
      <c r="FQK15" s="13"/>
      <c r="FQL15" s="13"/>
      <c r="FQM15" s="13"/>
      <c r="FQN15" s="13"/>
      <c r="FQO15" s="13"/>
      <c r="FQP15" s="13"/>
      <c r="FQQ15" s="13"/>
      <c r="FQR15" s="13"/>
      <c r="FQS15" s="13"/>
      <c r="FQT15" s="13"/>
      <c r="FQU15" s="13"/>
      <c r="FQV15" s="13"/>
      <c r="FQW15" s="13"/>
      <c r="FQX15" s="13"/>
      <c r="FQY15" s="13"/>
      <c r="FQZ15" s="13"/>
      <c r="FRA15" s="13"/>
      <c r="FRB15" s="13"/>
      <c r="FRC15" s="13"/>
      <c r="FRD15" s="13"/>
      <c r="FRE15" s="13"/>
      <c r="FRF15" s="13"/>
      <c r="FRG15" s="13"/>
      <c r="FRH15" s="13"/>
      <c r="FRI15" s="13"/>
      <c r="FRJ15" s="13"/>
      <c r="FRK15" s="13"/>
      <c r="FRL15" s="13"/>
      <c r="FRM15" s="13"/>
      <c r="FRN15" s="13"/>
      <c r="FRO15" s="13"/>
      <c r="FRP15" s="13"/>
      <c r="FRQ15" s="13"/>
      <c r="FRR15" s="13"/>
      <c r="FRS15" s="13"/>
      <c r="FRT15" s="13"/>
      <c r="FRU15" s="13"/>
      <c r="FRV15" s="13"/>
      <c r="FRW15" s="13"/>
      <c r="FRX15" s="13"/>
      <c r="FRY15" s="13"/>
      <c r="FRZ15" s="13"/>
      <c r="FSA15" s="13"/>
      <c r="FSB15" s="13"/>
      <c r="FSC15" s="13"/>
      <c r="FSD15" s="13"/>
      <c r="FSE15" s="13"/>
      <c r="FSF15" s="13"/>
      <c r="FSG15" s="13"/>
      <c r="FSH15" s="13"/>
      <c r="FSI15" s="13"/>
      <c r="FSJ15" s="13"/>
      <c r="FSK15" s="13"/>
      <c r="FSL15" s="13"/>
      <c r="FSM15" s="13"/>
      <c r="FSN15" s="13"/>
      <c r="FSO15" s="13"/>
      <c r="FSP15" s="13"/>
      <c r="FSQ15" s="13"/>
      <c r="FSR15" s="13"/>
      <c r="FSS15" s="13"/>
      <c r="FST15" s="13"/>
      <c r="FSU15" s="13"/>
      <c r="FSV15" s="13"/>
      <c r="FSW15" s="13"/>
      <c r="FSX15" s="13"/>
      <c r="FSY15" s="13"/>
      <c r="FSZ15" s="13"/>
      <c r="FTA15" s="13"/>
      <c r="FTB15" s="13"/>
      <c r="FTC15" s="13"/>
      <c r="FTD15" s="13"/>
      <c r="FTE15" s="13"/>
      <c r="FTF15" s="13"/>
      <c r="FTG15" s="13"/>
      <c r="FTH15" s="13"/>
      <c r="FTI15" s="13"/>
      <c r="FTJ15" s="13"/>
      <c r="FTK15" s="13"/>
      <c r="FTL15" s="13"/>
      <c r="FTM15" s="13"/>
      <c r="FTN15" s="13"/>
      <c r="FTO15" s="13"/>
      <c r="FTP15" s="13"/>
      <c r="FTQ15" s="13"/>
      <c r="FTR15" s="13"/>
      <c r="FTS15" s="13"/>
      <c r="FTT15" s="13"/>
      <c r="FTU15" s="13"/>
      <c r="FTV15" s="13"/>
      <c r="FTW15" s="13"/>
      <c r="FTX15" s="13"/>
      <c r="FTY15" s="13"/>
      <c r="FTZ15" s="13"/>
      <c r="FUA15" s="13"/>
      <c r="FUB15" s="13"/>
      <c r="FUC15" s="13"/>
      <c r="FUD15" s="13"/>
      <c r="FUE15" s="13"/>
      <c r="FUF15" s="13"/>
      <c r="FUG15" s="13"/>
      <c r="FUH15" s="13"/>
      <c r="FUI15" s="13"/>
      <c r="FUJ15" s="13"/>
      <c r="FUK15" s="13"/>
      <c r="FUL15" s="13"/>
      <c r="FUM15" s="13"/>
      <c r="FUN15" s="13"/>
      <c r="FUO15" s="13"/>
      <c r="FUP15" s="13"/>
      <c r="FUQ15" s="13"/>
      <c r="FUR15" s="13"/>
      <c r="FUS15" s="13"/>
      <c r="FUT15" s="13"/>
      <c r="FUU15" s="13"/>
      <c r="FUV15" s="13"/>
      <c r="FUW15" s="13"/>
      <c r="FUX15" s="13"/>
      <c r="FUY15" s="13"/>
      <c r="FUZ15" s="13"/>
      <c r="FVA15" s="13"/>
      <c r="FVB15" s="13"/>
      <c r="FVC15" s="13"/>
      <c r="FVD15" s="13"/>
      <c r="FVE15" s="13"/>
      <c r="FVF15" s="13"/>
      <c r="FVG15" s="13"/>
      <c r="FVH15" s="13"/>
      <c r="FVI15" s="13"/>
      <c r="FVJ15" s="13"/>
      <c r="FVK15" s="13"/>
      <c r="FVL15" s="13"/>
      <c r="FVM15" s="13"/>
      <c r="FVN15" s="13"/>
      <c r="FVO15" s="13"/>
      <c r="FVP15" s="13"/>
      <c r="FVQ15" s="13"/>
      <c r="FVR15" s="13"/>
      <c r="FVS15" s="13"/>
      <c r="FVT15" s="13"/>
      <c r="FVU15" s="13"/>
      <c r="FVV15" s="13"/>
      <c r="FVW15" s="13"/>
      <c r="FVX15" s="13"/>
      <c r="FVY15" s="13"/>
      <c r="FVZ15" s="13"/>
      <c r="FWA15" s="13"/>
      <c r="FWB15" s="13"/>
      <c r="FWC15" s="13"/>
      <c r="FWD15" s="13"/>
      <c r="FWE15" s="13"/>
      <c r="FWF15" s="13"/>
      <c r="FWG15" s="13"/>
      <c r="FWH15" s="13"/>
      <c r="FWI15" s="13"/>
      <c r="FWJ15" s="13"/>
      <c r="FWK15" s="13"/>
      <c r="FWL15" s="13"/>
      <c r="FWM15" s="13"/>
      <c r="FWN15" s="13"/>
      <c r="FWO15" s="13"/>
      <c r="FWP15" s="13"/>
      <c r="FWQ15" s="13"/>
      <c r="FWR15" s="13"/>
      <c r="FWS15" s="13"/>
      <c r="FWT15" s="13"/>
      <c r="FWU15" s="13"/>
      <c r="FWV15" s="13"/>
      <c r="FWW15" s="13"/>
      <c r="FWX15" s="13"/>
      <c r="FWY15" s="13"/>
      <c r="FWZ15" s="13"/>
      <c r="FXA15" s="13"/>
      <c r="FXB15" s="13"/>
      <c r="FXC15" s="13"/>
      <c r="FXD15" s="13"/>
      <c r="FXE15" s="13"/>
      <c r="FXF15" s="13"/>
      <c r="FXG15" s="13"/>
      <c r="FXH15" s="13"/>
      <c r="FXI15" s="13"/>
      <c r="FXJ15" s="13"/>
      <c r="FXK15" s="13"/>
      <c r="FXL15" s="13"/>
      <c r="FXM15" s="13"/>
      <c r="FXN15" s="13"/>
      <c r="FXO15" s="13"/>
      <c r="FXP15" s="13"/>
      <c r="FXQ15" s="13"/>
      <c r="FXR15" s="13"/>
      <c r="FXS15" s="13"/>
      <c r="FXT15" s="13"/>
      <c r="FXU15" s="13"/>
      <c r="FXV15" s="13"/>
      <c r="FXW15" s="13"/>
      <c r="FXX15" s="13"/>
      <c r="FXY15" s="13"/>
      <c r="FXZ15" s="13"/>
      <c r="FYA15" s="13"/>
      <c r="FYB15" s="13"/>
      <c r="FYC15" s="13"/>
      <c r="FYD15" s="13"/>
      <c r="FYE15" s="13"/>
      <c r="FYF15" s="13"/>
      <c r="FYG15" s="13"/>
      <c r="FYH15" s="13"/>
      <c r="FYI15" s="13"/>
      <c r="FYJ15" s="13"/>
      <c r="FYK15" s="13"/>
      <c r="FYL15" s="13"/>
      <c r="FYM15" s="13"/>
      <c r="FYN15" s="13"/>
      <c r="FYO15" s="13"/>
      <c r="FYP15" s="13"/>
      <c r="FYQ15" s="13"/>
      <c r="FYR15" s="13"/>
      <c r="FYS15" s="13"/>
      <c r="FYT15" s="13"/>
      <c r="FYU15" s="13"/>
      <c r="FYV15" s="13"/>
      <c r="FYW15" s="13"/>
      <c r="FYX15" s="13"/>
      <c r="FYY15" s="13"/>
      <c r="FYZ15" s="13"/>
      <c r="FZA15" s="13"/>
      <c r="FZB15" s="13"/>
      <c r="FZC15" s="13"/>
      <c r="FZD15" s="13"/>
      <c r="FZE15" s="13"/>
      <c r="FZF15" s="13"/>
      <c r="FZG15" s="13"/>
      <c r="FZH15" s="13"/>
      <c r="FZI15" s="13"/>
      <c r="FZJ15" s="13"/>
      <c r="FZK15" s="13"/>
      <c r="FZL15" s="13"/>
      <c r="FZM15" s="13"/>
      <c r="FZN15" s="13"/>
      <c r="FZO15" s="13"/>
      <c r="FZP15" s="13"/>
      <c r="FZQ15" s="13"/>
      <c r="FZR15" s="13"/>
      <c r="FZS15" s="13"/>
      <c r="FZT15" s="13"/>
      <c r="FZU15" s="13"/>
      <c r="FZV15" s="13"/>
      <c r="FZW15" s="13"/>
      <c r="FZX15" s="13"/>
      <c r="FZY15" s="13"/>
      <c r="FZZ15" s="13"/>
      <c r="GAA15" s="13"/>
      <c r="GAB15" s="13"/>
      <c r="GAC15" s="13"/>
      <c r="GAD15" s="13"/>
      <c r="GAE15" s="13"/>
      <c r="GAF15" s="13"/>
      <c r="GAG15" s="13"/>
      <c r="GAH15" s="13"/>
      <c r="GAI15" s="13"/>
      <c r="GAJ15" s="13"/>
      <c r="GAK15" s="13"/>
      <c r="GAL15" s="13"/>
      <c r="GAM15" s="13"/>
      <c r="GAN15" s="13"/>
      <c r="GAO15" s="13"/>
      <c r="GAP15" s="13"/>
      <c r="GAQ15" s="13"/>
      <c r="GAR15" s="13"/>
      <c r="GAS15" s="13"/>
      <c r="GAT15" s="13"/>
      <c r="GAU15" s="13"/>
      <c r="GAV15" s="13"/>
      <c r="GAW15" s="13"/>
      <c r="GAX15" s="13"/>
      <c r="GAY15" s="13"/>
      <c r="GAZ15" s="13"/>
      <c r="GBA15" s="13"/>
      <c r="GBB15" s="13"/>
      <c r="GBC15" s="13"/>
      <c r="GBD15" s="13"/>
      <c r="GBE15" s="13"/>
      <c r="GBF15" s="13"/>
      <c r="GBG15" s="13"/>
      <c r="GBH15" s="13"/>
      <c r="GBI15" s="13"/>
      <c r="GBJ15" s="13"/>
      <c r="GBK15" s="13"/>
      <c r="GBL15" s="13"/>
      <c r="GBM15" s="13"/>
      <c r="GBN15" s="13"/>
      <c r="GBO15" s="13"/>
      <c r="GBP15" s="13"/>
      <c r="GBQ15" s="13"/>
      <c r="GBR15" s="13"/>
      <c r="GBS15" s="13"/>
      <c r="GBT15" s="13"/>
      <c r="GBU15" s="13"/>
      <c r="GBV15" s="13"/>
      <c r="GBW15" s="13"/>
      <c r="GBX15" s="13"/>
      <c r="GBY15" s="13"/>
      <c r="GBZ15" s="13"/>
      <c r="GCA15" s="13"/>
      <c r="GCB15" s="13"/>
      <c r="GCC15" s="13"/>
      <c r="GCD15" s="13"/>
      <c r="GCE15" s="13"/>
      <c r="GCF15" s="13"/>
      <c r="GCG15" s="13"/>
      <c r="GCH15" s="13"/>
      <c r="GCI15" s="13"/>
      <c r="GCJ15" s="13"/>
      <c r="GCK15" s="13"/>
      <c r="GCL15" s="13"/>
      <c r="GCM15" s="13"/>
      <c r="GCN15" s="13"/>
      <c r="GCO15" s="13"/>
      <c r="GCP15" s="13"/>
      <c r="GCQ15" s="13"/>
      <c r="GCR15" s="13"/>
      <c r="GCS15" s="13"/>
      <c r="GCT15" s="13"/>
      <c r="GCU15" s="13"/>
      <c r="GCV15" s="13"/>
      <c r="GCW15" s="13"/>
      <c r="GCX15" s="13"/>
      <c r="GCY15" s="13"/>
      <c r="GCZ15" s="13"/>
      <c r="GDA15" s="13"/>
      <c r="GDB15" s="13"/>
      <c r="GDC15" s="13"/>
      <c r="GDD15" s="13"/>
      <c r="GDE15" s="13"/>
      <c r="GDF15" s="13"/>
      <c r="GDG15" s="13"/>
      <c r="GDH15" s="13"/>
      <c r="GDI15" s="13"/>
      <c r="GDJ15" s="13"/>
      <c r="GDK15" s="13"/>
      <c r="GDL15" s="13"/>
      <c r="GDM15" s="13"/>
      <c r="GDN15" s="13"/>
      <c r="GDO15" s="13"/>
      <c r="GDP15" s="13"/>
      <c r="GDQ15" s="13"/>
      <c r="GDR15" s="13"/>
      <c r="GDS15" s="13"/>
      <c r="GDT15" s="13"/>
      <c r="GDU15" s="13"/>
      <c r="GDV15" s="13"/>
      <c r="GDW15" s="13"/>
      <c r="GDX15" s="13"/>
      <c r="GDY15" s="13"/>
      <c r="GDZ15" s="13"/>
      <c r="GEA15" s="13"/>
      <c r="GEB15" s="13"/>
      <c r="GEC15" s="13"/>
      <c r="GED15" s="13"/>
      <c r="GEE15" s="13"/>
      <c r="GEF15" s="13"/>
      <c r="GEG15" s="13"/>
      <c r="GEH15" s="13"/>
      <c r="GEI15" s="13"/>
      <c r="GEJ15" s="13"/>
      <c r="GEK15" s="13"/>
      <c r="GEL15" s="13"/>
      <c r="GEM15" s="13"/>
      <c r="GEN15" s="13"/>
      <c r="GEO15" s="13"/>
      <c r="GEP15" s="13"/>
      <c r="GEQ15" s="13"/>
      <c r="GER15" s="13"/>
      <c r="GES15" s="13"/>
      <c r="GET15" s="13"/>
      <c r="GEU15" s="13"/>
      <c r="GEV15" s="13"/>
      <c r="GEW15" s="13"/>
      <c r="GEX15" s="13"/>
      <c r="GEY15" s="13"/>
      <c r="GEZ15" s="13"/>
      <c r="GFA15" s="13"/>
      <c r="GFB15" s="13"/>
      <c r="GFC15" s="13"/>
      <c r="GFD15" s="13"/>
      <c r="GFE15" s="13"/>
      <c r="GFF15" s="13"/>
      <c r="GFG15" s="13"/>
      <c r="GFH15" s="13"/>
      <c r="GFI15" s="13"/>
      <c r="GFJ15" s="13"/>
      <c r="GFK15" s="13"/>
      <c r="GFL15" s="13"/>
      <c r="GFM15" s="13"/>
      <c r="GFN15" s="13"/>
      <c r="GFO15" s="13"/>
      <c r="GFP15" s="13"/>
      <c r="GFQ15" s="13"/>
      <c r="GFR15" s="13"/>
      <c r="GFS15" s="13"/>
      <c r="GFT15" s="13"/>
      <c r="GFU15" s="13"/>
      <c r="GFV15" s="13"/>
      <c r="GFW15" s="13"/>
      <c r="GFX15" s="13"/>
      <c r="GFY15" s="13"/>
      <c r="GFZ15" s="13"/>
      <c r="GGA15" s="13"/>
      <c r="GGB15" s="13"/>
      <c r="GGC15" s="13"/>
      <c r="GGD15" s="13"/>
      <c r="GGE15" s="13"/>
      <c r="GGF15" s="13"/>
      <c r="GGG15" s="13"/>
      <c r="GGH15" s="13"/>
      <c r="GGI15" s="13"/>
      <c r="GGJ15" s="13"/>
      <c r="GGK15" s="13"/>
      <c r="GGL15" s="13"/>
      <c r="GGM15" s="13"/>
      <c r="GGN15" s="13"/>
      <c r="GGO15" s="13"/>
      <c r="GGP15" s="13"/>
      <c r="GGQ15" s="13"/>
      <c r="GGR15" s="13"/>
      <c r="GGS15" s="13"/>
      <c r="GGT15" s="13"/>
      <c r="GGU15" s="13"/>
      <c r="GGV15" s="13"/>
      <c r="GGW15" s="13"/>
      <c r="GGX15" s="13"/>
      <c r="GGY15" s="13"/>
      <c r="GGZ15" s="13"/>
      <c r="GHA15" s="13"/>
      <c r="GHB15" s="13"/>
      <c r="GHC15" s="13"/>
      <c r="GHD15" s="13"/>
      <c r="GHE15" s="13"/>
      <c r="GHF15" s="13"/>
      <c r="GHG15" s="13"/>
      <c r="GHH15" s="13"/>
      <c r="GHI15" s="13"/>
      <c r="GHJ15" s="13"/>
      <c r="GHK15" s="13"/>
      <c r="GHL15" s="13"/>
      <c r="GHM15" s="13"/>
      <c r="GHN15" s="13"/>
      <c r="GHO15" s="13"/>
      <c r="GHP15" s="13"/>
      <c r="GHQ15" s="13"/>
      <c r="GHR15" s="13"/>
      <c r="GHS15" s="13"/>
      <c r="GHT15" s="13"/>
      <c r="GHU15" s="13"/>
      <c r="GHV15" s="13"/>
      <c r="GHW15" s="13"/>
      <c r="GHX15" s="13"/>
      <c r="GHY15" s="13"/>
      <c r="GHZ15" s="13"/>
      <c r="GIA15" s="13"/>
      <c r="GIB15" s="13"/>
      <c r="GIC15" s="13"/>
      <c r="GID15" s="13"/>
      <c r="GIE15" s="13"/>
      <c r="GIF15" s="13"/>
      <c r="GIG15" s="13"/>
      <c r="GIH15" s="13"/>
      <c r="GII15" s="13"/>
      <c r="GIJ15" s="13"/>
      <c r="GIK15" s="13"/>
      <c r="GIL15" s="13"/>
      <c r="GIM15" s="13"/>
      <c r="GIN15" s="13"/>
      <c r="GIO15" s="13"/>
      <c r="GIP15" s="13"/>
      <c r="GIQ15" s="13"/>
      <c r="GIR15" s="13"/>
      <c r="GIS15" s="13"/>
      <c r="GIT15" s="13"/>
      <c r="GIU15" s="13"/>
      <c r="GIV15" s="13"/>
      <c r="GIW15" s="13"/>
      <c r="GIX15" s="13"/>
      <c r="GIY15" s="13"/>
      <c r="GIZ15" s="13"/>
      <c r="GJA15" s="13"/>
      <c r="GJB15" s="13"/>
      <c r="GJC15" s="13"/>
      <c r="GJD15" s="13"/>
      <c r="GJE15" s="13"/>
      <c r="GJF15" s="13"/>
      <c r="GJG15" s="13"/>
      <c r="GJH15" s="13"/>
      <c r="GJI15" s="13"/>
      <c r="GJJ15" s="13"/>
      <c r="GJK15" s="13"/>
      <c r="GJL15" s="13"/>
      <c r="GJM15" s="13"/>
      <c r="GJN15" s="13"/>
      <c r="GJO15" s="13"/>
      <c r="GJP15" s="13"/>
      <c r="GJQ15" s="13"/>
      <c r="GJR15" s="13"/>
      <c r="GJS15" s="13"/>
      <c r="GJT15" s="13"/>
      <c r="GJU15" s="13"/>
      <c r="GJV15" s="13"/>
      <c r="GJW15" s="13"/>
      <c r="GJX15" s="13"/>
      <c r="GJY15" s="13"/>
      <c r="GJZ15" s="13"/>
      <c r="GKA15" s="13"/>
      <c r="GKB15" s="13"/>
      <c r="GKC15" s="13"/>
      <c r="GKD15" s="13"/>
      <c r="GKE15" s="13"/>
      <c r="GKF15" s="13"/>
      <c r="GKG15" s="13"/>
      <c r="GKH15" s="13"/>
      <c r="GKI15" s="13"/>
      <c r="GKJ15" s="13"/>
      <c r="GKK15" s="13"/>
      <c r="GKL15" s="13"/>
      <c r="GKM15" s="13"/>
      <c r="GKN15" s="13"/>
      <c r="GKO15" s="13"/>
      <c r="GKP15" s="13"/>
      <c r="GKQ15" s="13"/>
      <c r="GKR15" s="13"/>
      <c r="GKS15" s="13"/>
      <c r="GKT15" s="13"/>
      <c r="GKU15" s="13"/>
      <c r="GKV15" s="13"/>
      <c r="GKW15" s="13"/>
      <c r="GKX15" s="13"/>
      <c r="GKY15" s="13"/>
      <c r="GKZ15" s="13"/>
      <c r="GLA15" s="13"/>
      <c r="GLB15" s="13"/>
      <c r="GLC15" s="13"/>
      <c r="GLD15" s="13"/>
      <c r="GLE15" s="13"/>
      <c r="GLF15" s="13"/>
      <c r="GLG15" s="13"/>
      <c r="GLH15" s="13"/>
      <c r="GLI15" s="13"/>
      <c r="GLJ15" s="13"/>
      <c r="GLK15" s="13"/>
      <c r="GLL15" s="13"/>
      <c r="GLM15" s="13"/>
      <c r="GLN15" s="13"/>
      <c r="GLO15" s="13"/>
      <c r="GLP15" s="13"/>
      <c r="GLQ15" s="13"/>
      <c r="GLR15" s="13"/>
      <c r="GLS15" s="13"/>
      <c r="GLT15" s="13"/>
      <c r="GLU15" s="13"/>
      <c r="GLV15" s="13"/>
      <c r="GLW15" s="13"/>
      <c r="GLX15" s="13"/>
      <c r="GLY15" s="13"/>
      <c r="GLZ15" s="13"/>
      <c r="GMA15" s="13"/>
      <c r="GMB15" s="13"/>
      <c r="GMC15" s="13"/>
      <c r="GMD15" s="13"/>
      <c r="GME15" s="13"/>
      <c r="GMF15" s="13"/>
      <c r="GMG15" s="13"/>
      <c r="GMH15" s="13"/>
      <c r="GMI15" s="13"/>
      <c r="GMJ15" s="13"/>
      <c r="GMK15" s="13"/>
      <c r="GML15" s="13"/>
      <c r="GMM15" s="13"/>
      <c r="GMN15" s="13"/>
      <c r="GMO15" s="13"/>
      <c r="GMP15" s="13"/>
      <c r="GMQ15" s="13"/>
      <c r="GMR15" s="13"/>
      <c r="GMS15" s="13"/>
      <c r="GMT15" s="13"/>
      <c r="GMU15" s="13"/>
      <c r="GMV15" s="13"/>
      <c r="GMW15" s="13"/>
      <c r="GMX15" s="13"/>
      <c r="GMY15" s="13"/>
      <c r="GMZ15" s="13"/>
      <c r="GNA15" s="13"/>
      <c r="GNB15" s="13"/>
      <c r="GNC15" s="13"/>
      <c r="GND15" s="13"/>
      <c r="GNE15" s="13"/>
      <c r="GNF15" s="13"/>
      <c r="GNG15" s="13"/>
      <c r="GNH15" s="13"/>
      <c r="GNI15" s="13"/>
      <c r="GNJ15" s="13"/>
      <c r="GNK15" s="13"/>
      <c r="GNL15" s="13"/>
      <c r="GNM15" s="13"/>
      <c r="GNN15" s="13"/>
      <c r="GNO15" s="13"/>
      <c r="GNP15" s="13"/>
      <c r="GNQ15" s="13"/>
      <c r="GNR15" s="13"/>
      <c r="GNS15" s="13"/>
      <c r="GNT15" s="13"/>
      <c r="GNU15" s="13"/>
      <c r="GNV15" s="13"/>
      <c r="GNW15" s="13"/>
      <c r="GNX15" s="13"/>
      <c r="GNY15" s="13"/>
      <c r="GNZ15" s="13"/>
      <c r="GOA15" s="13"/>
      <c r="GOB15" s="13"/>
      <c r="GOC15" s="13"/>
      <c r="GOD15" s="13"/>
      <c r="GOE15" s="13"/>
      <c r="GOF15" s="13"/>
      <c r="GOG15" s="13"/>
      <c r="GOH15" s="13"/>
      <c r="GOI15" s="13"/>
      <c r="GOJ15" s="13"/>
      <c r="GOK15" s="13"/>
      <c r="GOL15" s="13"/>
      <c r="GOM15" s="13"/>
      <c r="GON15" s="13"/>
      <c r="GOO15" s="13"/>
      <c r="GOP15" s="13"/>
      <c r="GOQ15" s="13"/>
      <c r="GOR15" s="13"/>
      <c r="GOS15" s="13"/>
      <c r="GOT15" s="13"/>
      <c r="GOU15" s="13"/>
      <c r="GOV15" s="13"/>
      <c r="GOW15" s="13"/>
      <c r="GOX15" s="13"/>
      <c r="GOY15" s="13"/>
      <c r="GOZ15" s="13"/>
      <c r="GPA15" s="13"/>
      <c r="GPB15" s="13"/>
      <c r="GPC15" s="13"/>
      <c r="GPD15" s="13"/>
      <c r="GPE15" s="13"/>
      <c r="GPF15" s="13"/>
      <c r="GPG15" s="13"/>
      <c r="GPH15" s="13"/>
      <c r="GPI15" s="13"/>
      <c r="GPJ15" s="13"/>
      <c r="GPK15" s="13"/>
      <c r="GPL15" s="13"/>
      <c r="GPM15" s="13"/>
      <c r="GPN15" s="13"/>
      <c r="GPO15" s="13"/>
      <c r="GPP15" s="13"/>
      <c r="GPQ15" s="13"/>
      <c r="GPR15" s="13"/>
      <c r="GPS15" s="13"/>
      <c r="GPT15" s="13"/>
      <c r="GPU15" s="13"/>
      <c r="GPV15" s="13"/>
      <c r="GPW15" s="13"/>
      <c r="GPX15" s="13"/>
      <c r="GPY15" s="13"/>
      <c r="GPZ15" s="13"/>
      <c r="GQA15" s="13"/>
      <c r="GQB15" s="13"/>
      <c r="GQC15" s="13"/>
      <c r="GQD15" s="13"/>
      <c r="GQE15" s="13"/>
      <c r="GQF15" s="13"/>
      <c r="GQG15" s="13"/>
      <c r="GQH15" s="13"/>
      <c r="GQI15" s="13"/>
      <c r="GQJ15" s="13"/>
      <c r="GQK15" s="13"/>
      <c r="GQL15" s="13"/>
      <c r="GQM15" s="13"/>
      <c r="GQN15" s="13"/>
      <c r="GQO15" s="13"/>
      <c r="GQP15" s="13"/>
      <c r="GQQ15" s="13"/>
      <c r="GQR15" s="13"/>
      <c r="GQS15" s="13"/>
      <c r="GQT15" s="13"/>
      <c r="GQU15" s="13"/>
      <c r="GQV15" s="13"/>
      <c r="GQW15" s="13"/>
      <c r="GQX15" s="13"/>
      <c r="GQY15" s="13"/>
      <c r="GQZ15" s="13"/>
      <c r="GRA15" s="13"/>
      <c r="GRB15" s="13"/>
      <c r="GRC15" s="13"/>
      <c r="GRD15" s="13"/>
      <c r="GRE15" s="13"/>
      <c r="GRF15" s="13"/>
      <c r="GRG15" s="13"/>
      <c r="GRH15" s="13"/>
      <c r="GRI15" s="13"/>
      <c r="GRJ15" s="13"/>
      <c r="GRK15" s="13"/>
      <c r="GRL15" s="13"/>
      <c r="GRM15" s="13"/>
      <c r="GRN15" s="13"/>
      <c r="GRO15" s="13"/>
      <c r="GRP15" s="13"/>
      <c r="GRQ15" s="13"/>
      <c r="GRR15" s="13"/>
      <c r="GRS15" s="13"/>
      <c r="GRT15" s="13"/>
      <c r="GRU15" s="13"/>
      <c r="GRV15" s="13"/>
      <c r="GRW15" s="13"/>
      <c r="GRX15" s="13"/>
      <c r="GRY15" s="13"/>
      <c r="GRZ15" s="13"/>
      <c r="GSA15" s="13"/>
      <c r="GSB15" s="13"/>
      <c r="GSC15" s="13"/>
      <c r="GSD15" s="13"/>
      <c r="GSE15" s="13"/>
      <c r="GSF15" s="13"/>
      <c r="GSG15" s="13"/>
      <c r="GSH15" s="13"/>
      <c r="GSI15" s="13"/>
      <c r="GSJ15" s="13"/>
      <c r="GSK15" s="13"/>
      <c r="GSL15" s="13"/>
      <c r="GSM15" s="13"/>
      <c r="GSN15" s="13"/>
      <c r="GSO15" s="13"/>
      <c r="GSP15" s="13"/>
      <c r="GSQ15" s="13"/>
      <c r="GSR15" s="13"/>
      <c r="GSS15" s="13"/>
      <c r="GST15" s="13"/>
      <c r="GSU15" s="13"/>
      <c r="GSV15" s="13"/>
      <c r="GSW15" s="13"/>
      <c r="GSX15" s="13"/>
      <c r="GSY15" s="13"/>
      <c r="GSZ15" s="13"/>
      <c r="GTA15" s="13"/>
      <c r="GTB15" s="13"/>
      <c r="GTC15" s="13"/>
      <c r="GTD15" s="13"/>
      <c r="GTE15" s="13"/>
      <c r="GTF15" s="13"/>
      <c r="GTG15" s="13"/>
      <c r="GTH15" s="13"/>
      <c r="GTI15" s="13"/>
      <c r="GTJ15" s="13"/>
      <c r="GTK15" s="13"/>
      <c r="GTL15" s="13"/>
      <c r="GTM15" s="13"/>
      <c r="GTN15" s="13"/>
      <c r="GTO15" s="13"/>
      <c r="GTP15" s="13"/>
      <c r="GTQ15" s="13"/>
      <c r="GTR15" s="13"/>
      <c r="GTS15" s="13"/>
      <c r="GTT15" s="13"/>
      <c r="GTU15" s="13"/>
      <c r="GTV15" s="13"/>
      <c r="GTW15" s="13"/>
      <c r="GTX15" s="13"/>
      <c r="GTY15" s="13"/>
      <c r="GTZ15" s="13"/>
      <c r="GUA15" s="13"/>
      <c r="GUB15" s="13"/>
      <c r="GUC15" s="13"/>
      <c r="GUD15" s="13"/>
      <c r="GUE15" s="13"/>
      <c r="GUF15" s="13"/>
      <c r="GUG15" s="13"/>
      <c r="GUH15" s="13"/>
      <c r="GUI15" s="13"/>
      <c r="GUJ15" s="13"/>
      <c r="GUK15" s="13"/>
      <c r="GUL15" s="13"/>
      <c r="GUM15" s="13"/>
      <c r="GUN15" s="13"/>
      <c r="GUO15" s="13"/>
      <c r="GUP15" s="13"/>
      <c r="GUQ15" s="13"/>
      <c r="GUR15" s="13"/>
      <c r="GUS15" s="13"/>
      <c r="GUT15" s="13"/>
      <c r="GUU15" s="13"/>
      <c r="GUV15" s="13"/>
      <c r="GUW15" s="13"/>
      <c r="GUX15" s="13"/>
      <c r="GUY15" s="13"/>
      <c r="GUZ15" s="13"/>
      <c r="GVA15" s="13"/>
      <c r="GVB15" s="13"/>
      <c r="GVC15" s="13"/>
      <c r="GVD15" s="13"/>
      <c r="GVE15" s="13"/>
      <c r="GVF15" s="13"/>
      <c r="GVG15" s="13"/>
      <c r="GVH15" s="13"/>
      <c r="GVI15" s="13"/>
      <c r="GVJ15" s="13"/>
      <c r="GVK15" s="13"/>
      <c r="GVL15" s="13"/>
      <c r="GVM15" s="13"/>
      <c r="GVN15" s="13"/>
      <c r="GVO15" s="13"/>
      <c r="GVP15" s="13"/>
      <c r="GVQ15" s="13"/>
      <c r="GVR15" s="13"/>
      <c r="GVS15" s="13"/>
      <c r="GVT15" s="13"/>
      <c r="GVU15" s="13"/>
      <c r="GVV15" s="13"/>
      <c r="GVW15" s="13"/>
      <c r="GVX15" s="13"/>
      <c r="GVY15" s="13"/>
      <c r="GVZ15" s="13"/>
      <c r="GWA15" s="13"/>
      <c r="GWB15" s="13"/>
      <c r="GWC15" s="13"/>
      <c r="GWD15" s="13"/>
      <c r="GWE15" s="13"/>
      <c r="GWF15" s="13"/>
      <c r="GWG15" s="13"/>
      <c r="GWH15" s="13"/>
      <c r="GWI15" s="13"/>
      <c r="GWJ15" s="13"/>
      <c r="GWK15" s="13"/>
      <c r="GWL15" s="13"/>
      <c r="GWM15" s="13"/>
      <c r="GWN15" s="13"/>
      <c r="GWO15" s="13"/>
      <c r="GWP15" s="13"/>
      <c r="GWQ15" s="13"/>
      <c r="GWR15" s="13"/>
      <c r="GWS15" s="13"/>
      <c r="GWT15" s="13"/>
      <c r="GWU15" s="13"/>
      <c r="GWV15" s="13"/>
      <c r="GWW15" s="13"/>
      <c r="GWX15" s="13"/>
      <c r="GWY15" s="13"/>
      <c r="GWZ15" s="13"/>
      <c r="GXA15" s="13"/>
      <c r="GXB15" s="13"/>
      <c r="GXC15" s="13"/>
      <c r="GXD15" s="13"/>
      <c r="GXE15" s="13"/>
      <c r="GXF15" s="13"/>
      <c r="GXG15" s="13"/>
      <c r="GXH15" s="13"/>
      <c r="GXI15" s="13"/>
      <c r="GXJ15" s="13"/>
      <c r="GXK15" s="13"/>
      <c r="GXL15" s="13"/>
      <c r="GXM15" s="13"/>
      <c r="GXN15" s="13"/>
      <c r="GXO15" s="13"/>
      <c r="GXP15" s="13"/>
      <c r="GXQ15" s="13"/>
      <c r="GXR15" s="13"/>
      <c r="GXS15" s="13"/>
      <c r="GXT15" s="13"/>
      <c r="GXU15" s="13"/>
      <c r="GXV15" s="13"/>
      <c r="GXW15" s="13"/>
      <c r="GXX15" s="13"/>
      <c r="GXY15" s="13"/>
      <c r="GXZ15" s="13"/>
      <c r="GYA15" s="13"/>
      <c r="GYB15" s="13"/>
      <c r="GYC15" s="13"/>
      <c r="GYD15" s="13"/>
      <c r="GYE15" s="13"/>
      <c r="GYF15" s="13"/>
      <c r="GYG15" s="13"/>
      <c r="GYH15" s="13"/>
      <c r="GYI15" s="13"/>
      <c r="GYJ15" s="13"/>
      <c r="GYK15" s="13"/>
      <c r="GYL15" s="13"/>
      <c r="GYM15" s="13"/>
      <c r="GYN15" s="13"/>
      <c r="GYO15" s="13"/>
      <c r="GYP15" s="13"/>
      <c r="GYQ15" s="13"/>
      <c r="GYR15" s="13"/>
      <c r="GYS15" s="13"/>
      <c r="GYT15" s="13"/>
      <c r="GYU15" s="13"/>
      <c r="GYV15" s="13"/>
      <c r="GYW15" s="13"/>
      <c r="GYX15" s="13"/>
      <c r="GYY15" s="13"/>
      <c r="GYZ15" s="13"/>
      <c r="GZA15" s="13"/>
      <c r="GZB15" s="13"/>
      <c r="GZC15" s="13"/>
      <c r="GZD15" s="13"/>
      <c r="GZE15" s="13"/>
      <c r="GZF15" s="13"/>
      <c r="GZG15" s="13"/>
      <c r="GZH15" s="13"/>
      <c r="GZI15" s="13"/>
      <c r="GZJ15" s="13"/>
      <c r="GZK15" s="13"/>
      <c r="GZL15" s="13"/>
      <c r="GZM15" s="13"/>
      <c r="GZN15" s="13"/>
      <c r="GZO15" s="13"/>
      <c r="GZP15" s="13"/>
      <c r="GZQ15" s="13"/>
      <c r="GZR15" s="13"/>
      <c r="GZS15" s="13"/>
      <c r="GZT15" s="13"/>
      <c r="GZU15" s="13"/>
      <c r="GZV15" s="13"/>
      <c r="GZW15" s="13"/>
      <c r="GZX15" s="13"/>
      <c r="GZY15" s="13"/>
      <c r="GZZ15" s="13"/>
      <c r="HAA15" s="13"/>
      <c r="HAB15" s="13"/>
      <c r="HAC15" s="13"/>
      <c r="HAD15" s="13"/>
      <c r="HAE15" s="13"/>
      <c r="HAF15" s="13"/>
      <c r="HAG15" s="13"/>
      <c r="HAH15" s="13"/>
      <c r="HAI15" s="13"/>
      <c r="HAJ15" s="13"/>
      <c r="HAK15" s="13"/>
      <c r="HAL15" s="13"/>
      <c r="HAM15" s="13"/>
      <c r="HAN15" s="13"/>
      <c r="HAO15" s="13"/>
      <c r="HAP15" s="13"/>
      <c r="HAQ15" s="13"/>
      <c r="HAR15" s="13"/>
      <c r="HAS15" s="13"/>
      <c r="HAT15" s="13"/>
      <c r="HAU15" s="13"/>
      <c r="HAV15" s="13"/>
      <c r="HAW15" s="13"/>
      <c r="HAX15" s="13"/>
      <c r="HAY15" s="13"/>
      <c r="HAZ15" s="13"/>
      <c r="HBA15" s="13"/>
      <c r="HBB15" s="13"/>
      <c r="HBC15" s="13"/>
      <c r="HBD15" s="13"/>
      <c r="HBE15" s="13"/>
      <c r="HBF15" s="13"/>
      <c r="HBG15" s="13"/>
      <c r="HBH15" s="13"/>
      <c r="HBI15" s="13"/>
      <c r="HBJ15" s="13"/>
      <c r="HBK15" s="13"/>
      <c r="HBL15" s="13"/>
      <c r="HBM15" s="13"/>
      <c r="HBN15" s="13"/>
      <c r="HBO15" s="13"/>
      <c r="HBP15" s="13"/>
      <c r="HBQ15" s="13"/>
      <c r="HBR15" s="13"/>
      <c r="HBS15" s="13"/>
      <c r="HBT15" s="13"/>
      <c r="HBU15" s="13"/>
      <c r="HBV15" s="13"/>
      <c r="HBW15" s="13"/>
      <c r="HBX15" s="13"/>
      <c r="HBY15" s="13"/>
      <c r="HBZ15" s="13"/>
      <c r="HCA15" s="13"/>
      <c r="HCB15" s="13"/>
      <c r="HCC15" s="13"/>
      <c r="HCD15" s="13"/>
      <c r="HCE15" s="13"/>
      <c r="HCF15" s="13"/>
      <c r="HCG15" s="13"/>
      <c r="HCH15" s="13"/>
      <c r="HCI15" s="13"/>
      <c r="HCJ15" s="13"/>
      <c r="HCK15" s="13"/>
      <c r="HCL15" s="13"/>
      <c r="HCM15" s="13"/>
      <c r="HCN15" s="13"/>
      <c r="HCO15" s="13"/>
      <c r="HCP15" s="13"/>
      <c r="HCQ15" s="13"/>
      <c r="HCR15" s="13"/>
      <c r="HCS15" s="13"/>
      <c r="HCT15" s="13"/>
      <c r="HCU15" s="13"/>
      <c r="HCV15" s="13"/>
      <c r="HCW15" s="13"/>
      <c r="HCX15" s="13"/>
      <c r="HCY15" s="13"/>
      <c r="HCZ15" s="13"/>
      <c r="HDA15" s="13"/>
      <c r="HDB15" s="13"/>
      <c r="HDC15" s="13"/>
      <c r="HDD15" s="13"/>
      <c r="HDE15" s="13"/>
      <c r="HDF15" s="13"/>
      <c r="HDG15" s="13"/>
      <c r="HDH15" s="13"/>
      <c r="HDI15" s="13"/>
      <c r="HDJ15" s="13"/>
      <c r="HDK15" s="13"/>
      <c r="HDL15" s="13"/>
      <c r="HDM15" s="13"/>
      <c r="HDN15" s="13"/>
      <c r="HDO15" s="13"/>
      <c r="HDP15" s="13"/>
      <c r="HDQ15" s="13"/>
      <c r="HDR15" s="13"/>
      <c r="HDS15" s="13"/>
      <c r="HDT15" s="13"/>
      <c r="HDU15" s="13"/>
      <c r="HDV15" s="13"/>
      <c r="HDW15" s="13"/>
      <c r="HDX15" s="13"/>
      <c r="HDY15" s="13"/>
      <c r="HDZ15" s="13"/>
      <c r="HEA15" s="13"/>
      <c r="HEB15" s="13"/>
      <c r="HEC15" s="13"/>
      <c r="HED15" s="13"/>
      <c r="HEE15" s="13"/>
      <c r="HEF15" s="13"/>
      <c r="HEG15" s="13"/>
      <c r="HEH15" s="13"/>
      <c r="HEI15" s="13"/>
      <c r="HEJ15" s="13"/>
      <c r="HEK15" s="13"/>
      <c r="HEL15" s="13"/>
      <c r="HEM15" s="13"/>
      <c r="HEN15" s="13"/>
      <c r="HEO15" s="13"/>
      <c r="HEP15" s="13"/>
      <c r="HEQ15" s="13"/>
      <c r="HER15" s="13"/>
      <c r="HES15" s="13"/>
      <c r="HET15" s="13"/>
      <c r="HEU15" s="13"/>
      <c r="HEV15" s="13"/>
      <c r="HEW15" s="13"/>
      <c r="HEX15" s="13"/>
      <c r="HEY15" s="13"/>
      <c r="HEZ15" s="13"/>
      <c r="HFA15" s="13"/>
      <c r="HFB15" s="13"/>
      <c r="HFC15" s="13"/>
      <c r="HFD15" s="13"/>
      <c r="HFE15" s="13"/>
      <c r="HFF15" s="13"/>
      <c r="HFG15" s="13"/>
      <c r="HFH15" s="13"/>
      <c r="HFI15" s="13"/>
      <c r="HFJ15" s="13"/>
      <c r="HFK15" s="13"/>
      <c r="HFL15" s="13"/>
      <c r="HFM15" s="13"/>
      <c r="HFN15" s="13"/>
      <c r="HFO15" s="13"/>
      <c r="HFP15" s="13"/>
      <c r="HFQ15" s="13"/>
      <c r="HFR15" s="13"/>
      <c r="HFS15" s="13"/>
      <c r="HFT15" s="13"/>
      <c r="HFU15" s="13"/>
      <c r="HFV15" s="13"/>
      <c r="HFW15" s="13"/>
      <c r="HFX15" s="13"/>
      <c r="HFY15" s="13"/>
      <c r="HFZ15" s="13"/>
      <c r="HGA15" s="13"/>
      <c r="HGB15" s="13"/>
      <c r="HGC15" s="13"/>
      <c r="HGD15" s="13"/>
      <c r="HGE15" s="13"/>
      <c r="HGF15" s="13"/>
      <c r="HGG15" s="13"/>
      <c r="HGH15" s="13"/>
      <c r="HGI15" s="13"/>
      <c r="HGJ15" s="13"/>
      <c r="HGK15" s="13"/>
      <c r="HGL15" s="13"/>
      <c r="HGM15" s="13"/>
      <c r="HGN15" s="13"/>
      <c r="HGO15" s="13"/>
      <c r="HGP15" s="13"/>
      <c r="HGQ15" s="13"/>
      <c r="HGR15" s="13"/>
      <c r="HGS15" s="13"/>
      <c r="HGT15" s="13"/>
      <c r="HGU15" s="13"/>
      <c r="HGV15" s="13"/>
      <c r="HGW15" s="13"/>
      <c r="HGX15" s="13"/>
      <c r="HGY15" s="13"/>
      <c r="HGZ15" s="13"/>
      <c r="HHA15" s="13"/>
      <c r="HHB15" s="13"/>
      <c r="HHC15" s="13"/>
      <c r="HHD15" s="13"/>
      <c r="HHE15" s="13"/>
      <c r="HHF15" s="13"/>
      <c r="HHG15" s="13"/>
      <c r="HHH15" s="13"/>
      <c r="HHI15" s="13"/>
      <c r="HHJ15" s="13"/>
      <c r="HHK15" s="13"/>
      <c r="HHL15" s="13"/>
      <c r="HHM15" s="13"/>
      <c r="HHN15" s="13"/>
      <c r="HHO15" s="13"/>
      <c r="HHP15" s="13"/>
      <c r="HHQ15" s="13"/>
      <c r="HHR15" s="13"/>
      <c r="HHS15" s="13"/>
      <c r="HHT15" s="13"/>
      <c r="HHU15" s="13"/>
      <c r="HHV15" s="13"/>
      <c r="HHW15" s="13"/>
      <c r="HHX15" s="13"/>
      <c r="HHY15" s="13"/>
      <c r="HHZ15" s="13"/>
      <c r="HIA15" s="13"/>
      <c r="HIB15" s="13"/>
      <c r="HIC15" s="13"/>
      <c r="HID15" s="13"/>
      <c r="HIE15" s="13"/>
      <c r="HIF15" s="13"/>
      <c r="HIG15" s="13"/>
      <c r="HIH15" s="13"/>
      <c r="HII15" s="13"/>
      <c r="HIJ15" s="13"/>
      <c r="HIK15" s="13"/>
      <c r="HIL15" s="13"/>
      <c r="HIM15" s="13"/>
      <c r="HIN15" s="13"/>
      <c r="HIO15" s="13"/>
      <c r="HIP15" s="13"/>
      <c r="HIQ15" s="13"/>
      <c r="HIR15" s="13"/>
      <c r="HIS15" s="13"/>
      <c r="HIT15" s="13"/>
      <c r="HIU15" s="13"/>
      <c r="HIV15" s="13"/>
      <c r="HIW15" s="13"/>
      <c r="HIX15" s="13"/>
      <c r="HIY15" s="13"/>
      <c r="HIZ15" s="13"/>
      <c r="HJA15" s="13"/>
      <c r="HJB15" s="13"/>
      <c r="HJC15" s="13"/>
      <c r="HJD15" s="13"/>
      <c r="HJE15" s="13"/>
      <c r="HJF15" s="13"/>
      <c r="HJG15" s="13"/>
      <c r="HJH15" s="13"/>
      <c r="HJI15" s="13"/>
      <c r="HJJ15" s="13"/>
      <c r="HJK15" s="13"/>
      <c r="HJL15" s="13"/>
      <c r="HJM15" s="13"/>
      <c r="HJN15" s="13"/>
      <c r="HJO15" s="13"/>
      <c r="HJP15" s="13"/>
      <c r="HJQ15" s="13"/>
      <c r="HJR15" s="13"/>
      <c r="HJS15" s="13"/>
      <c r="HJT15" s="13"/>
      <c r="HJU15" s="13"/>
      <c r="HJV15" s="13"/>
      <c r="HJW15" s="13"/>
      <c r="HJX15" s="13"/>
      <c r="HJY15" s="13"/>
      <c r="HJZ15" s="13"/>
      <c r="HKA15" s="13"/>
      <c r="HKB15" s="13"/>
      <c r="HKC15" s="13"/>
      <c r="HKD15" s="13"/>
      <c r="HKE15" s="13"/>
      <c r="HKF15" s="13"/>
      <c r="HKG15" s="13"/>
      <c r="HKH15" s="13"/>
      <c r="HKI15" s="13"/>
      <c r="HKJ15" s="13"/>
      <c r="HKK15" s="13"/>
      <c r="HKL15" s="13"/>
      <c r="HKM15" s="13"/>
      <c r="HKN15" s="13"/>
      <c r="HKO15" s="13"/>
      <c r="HKP15" s="13"/>
      <c r="HKQ15" s="13"/>
      <c r="HKR15" s="13"/>
      <c r="HKS15" s="13"/>
      <c r="HKT15" s="13"/>
      <c r="HKU15" s="13"/>
      <c r="HKV15" s="13"/>
      <c r="HKW15" s="13"/>
      <c r="HKX15" s="13"/>
      <c r="HKY15" s="13"/>
      <c r="HKZ15" s="13"/>
      <c r="HLA15" s="13"/>
      <c r="HLB15" s="13"/>
      <c r="HLC15" s="13"/>
      <c r="HLD15" s="13"/>
      <c r="HLE15" s="13"/>
      <c r="HLF15" s="13"/>
      <c r="HLG15" s="13"/>
      <c r="HLH15" s="13"/>
      <c r="HLI15" s="13"/>
      <c r="HLJ15" s="13"/>
      <c r="HLK15" s="13"/>
      <c r="HLL15" s="13"/>
      <c r="HLM15" s="13"/>
      <c r="HLN15" s="13"/>
      <c r="HLO15" s="13"/>
      <c r="HLP15" s="13"/>
      <c r="HLQ15" s="13"/>
      <c r="HLR15" s="13"/>
      <c r="HLS15" s="13"/>
      <c r="HLT15" s="13"/>
      <c r="HLU15" s="13"/>
      <c r="HLV15" s="13"/>
      <c r="HLW15" s="13"/>
      <c r="HLX15" s="13"/>
      <c r="HLY15" s="13"/>
      <c r="HLZ15" s="13"/>
      <c r="HMA15" s="13"/>
      <c r="HMB15" s="13"/>
      <c r="HMC15" s="13"/>
      <c r="HMD15" s="13"/>
      <c r="HME15" s="13"/>
      <c r="HMF15" s="13"/>
      <c r="HMG15" s="13"/>
      <c r="HMH15" s="13"/>
      <c r="HMI15" s="13"/>
      <c r="HMJ15" s="13"/>
      <c r="HMK15" s="13"/>
      <c r="HML15" s="13"/>
      <c r="HMM15" s="13"/>
      <c r="HMN15" s="13"/>
      <c r="HMO15" s="13"/>
      <c r="HMP15" s="13"/>
      <c r="HMQ15" s="13"/>
      <c r="HMR15" s="13"/>
      <c r="HMS15" s="13"/>
      <c r="HMT15" s="13"/>
      <c r="HMU15" s="13"/>
      <c r="HMV15" s="13"/>
      <c r="HMW15" s="13"/>
      <c r="HMX15" s="13"/>
      <c r="HMY15" s="13"/>
      <c r="HMZ15" s="13"/>
      <c r="HNA15" s="13"/>
      <c r="HNB15" s="13"/>
      <c r="HNC15" s="13"/>
      <c r="HND15" s="13"/>
      <c r="HNE15" s="13"/>
      <c r="HNF15" s="13"/>
      <c r="HNG15" s="13"/>
      <c r="HNH15" s="13"/>
      <c r="HNI15" s="13"/>
      <c r="HNJ15" s="13"/>
      <c r="HNK15" s="13"/>
      <c r="HNL15" s="13"/>
      <c r="HNM15" s="13"/>
      <c r="HNN15" s="13"/>
      <c r="HNO15" s="13"/>
      <c r="HNP15" s="13"/>
      <c r="HNQ15" s="13"/>
      <c r="HNR15" s="13"/>
      <c r="HNS15" s="13"/>
      <c r="HNT15" s="13"/>
      <c r="HNU15" s="13"/>
      <c r="HNV15" s="13"/>
      <c r="HNW15" s="13"/>
      <c r="HNX15" s="13"/>
      <c r="HNY15" s="13"/>
      <c r="HNZ15" s="13"/>
      <c r="HOA15" s="13"/>
      <c r="HOB15" s="13"/>
      <c r="HOC15" s="13"/>
      <c r="HOD15" s="13"/>
      <c r="HOE15" s="13"/>
      <c r="HOF15" s="13"/>
      <c r="HOG15" s="13"/>
      <c r="HOH15" s="13"/>
      <c r="HOI15" s="13"/>
      <c r="HOJ15" s="13"/>
      <c r="HOK15" s="13"/>
      <c r="HOL15" s="13"/>
      <c r="HOM15" s="13"/>
      <c r="HON15" s="13"/>
      <c r="HOO15" s="13"/>
      <c r="HOP15" s="13"/>
      <c r="HOQ15" s="13"/>
      <c r="HOR15" s="13"/>
      <c r="HOS15" s="13"/>
      <c r="HOT15" s="13"/>
      <c r="HOU15" s="13"/>
      <c r="HOV15" s="13"/>
      <c r="HOW15" s="13"/>
      <c r="HOX15" s="13"/>
      <c r="HOY15" s="13"/>
      <c r="HOZ15" s="13"/>
      <c r="HPA15" s="13"/>
      <c r="HPB15" s="13"/>
      <c r="HPC15" s="13"/>
      <c r="HPD15" s="13"/>
      <c r="HPE15" s="13"/>
      <c r="HPF15" s="13"/>
      <c r="HPG15" s="13"/>
      <c r="HPH15" s="13"/>
      <c r="HPI15" s="13"/>
      <c r="HPJ15" s="13"/>
      <c r="HPK15" s="13"/>
      <c r="HPL15" s="13"/>
      <c r="HPM15" s="13"/>
      <c r="HPN15" s="13"/>
      <c r="HPO15" s="13"/>
      <c r="HPP15" s="13"/>
      <c r="HPQ15" s="13"/>
      <c r="HPR15" s="13"/>
      <c r="HPS15" s="13"/>
      <c r="HPT15" s="13"/>
      <c r="HPU15" s="13"/>
      <c r="HPV15" s="13"/>
      <c r="HPW15" s="13"/>
      <c r="HPX15" s="13"/>
      <c r="HPY15" s="13"/>
      <c r="HPZ15" s="13"/>
      <c r="HQA15" s="13"/>
      <c r="HQB15" s="13"/>
      <c r="HQC15" s="13"/>
      <c r="HQD15" s="13"/>
      <c r="HQE15" s="13"/>
      <c r="HQF15" s="13"/>
      <c r="HQG15" s="13"/>
      <c r="HQH15" s="13"/>
      <c r="HQI15" s="13"/>
      <c r="HQJ15" s="13"/>
      <c r="HQK15" s="13"/>
      <c r="HQL15" s="13"/>
      <c r="HQM15" s="13"/>
      <c r="HQN15" s="13"/>
      <c r="HQO15" s="13"/>
      <c r="HQP15" s="13"/>
      <c r="HQQ15" s="13"/>
      <c r="HQR15" s="13"/>
      <c r="HQS15" s="13"/>
      <c r="HQT15" s="13"/>
      <c r="HQU15" s="13"/>
      <c r="HQV15" s="13"/>
      <c r="HQW15" s="13"/>
      <c r="HQX15" s="13"/>
      <c r="HQY15" s="13"/>
      <c r="HQZ15" s="13"/>
      <c r="HRA15" s="13"/>
      <c r="HRB15" s="13"/>
      <c r="HRC15" s="13"/>
      <c r="HRD15" s="13"/>
      <c r="HRE15" s="13"/>
      <c r="HRF15" s="13"/>
      <c r="HRG15" s="13"/>
      <c r="HRH15" s="13"/>
      <c r="HRI15" s="13"/>
      <c r="HRJ15" s="13"/>
      <c r="HRK15" s="13"/>
      <c r="HRL15" s="13"/>
      <c r="HRM15" s="13"/>
      <c r="HRN15" s="13"/>
      <c r="HRO15" s="13"/>
      <c r="HRP15" s="13"/>
      <c r="HRQ15" s="13"/>
      <c r="HRR15" s="13"/>
      <c r="HRS15" s="13"/>
      <c r="HRT15" s="13"/>
      <c r="HRU15" s="13"/>
      <c r="HRV15" s="13"/>
      <c r="HRW15" s="13"/>
      <c r="HRX15" s="13"/>
      <c r="HRY15" s="13"/>
      <c r="HRZ15" s="13"/>
      <c r="HSA15" s="13"/>
      <c r="HSB15" s="13"/>
      <c r="HSC15" s="13"/>
      <c r="HSD15" s="13"/>
      <c r="HSE15" s="13"/>
      <c r="HSF15" s="13"/>
      <c r="HSG15" s="13"/>
      <c r="HSH15" s="13"/>
      <c r="HSI15" s="13"/>
      <c r="HSJ15" s="13"/>
      <c r="HSK15" s="13"/>
      <c r="HSL15" s="13"/>
      <c r="HSM15" s="13"/>
      <c r="HSN15" s="13"/>
      <c r="HSO15" s="13"/>
      <c r="HSP15" s="13"/>
      <c r="HSQ15" s="13"/>
      <c r="HSR15" s="13"/>
      <c r="HSS15" s="13"/>
      <c r="HST15" s="13"/>
      <c r="HSU15" s="13"/>
      <c r="HSV15" s="13"/>
      <c r="HSW15" s="13"/>
      <c r="HSX15" s="13"/>
      <c r="HSY15" s="13"/>
      <c r="HSZ15" s="13"/>
      <c r="HTA15" s="13"/>
      <c r="HTB15" s="13"/>
      <c r="HTC15" s="13"/>
      <c r="HTD15" s="13"/>
      <c r="HTE15" s="13"/>
      <c r="HTF15" s="13"/>
      <c r="HTG15" s="13"/>
      <c r="HTH15" s="13"/>
      <c r="HTI15" s="13"/>
      <c r="HTJ15" s="13"/>
      <c r="HTK15" s="13"/>
      <c r="HTL15" s="13"/>
      <c r="HTM15" s="13"/>
      <c r="HTN15" s="13"/>
      <c r="HTO15" s="13"/>
      <c r="HTP15" s="13"/>
      <c r="HTQ15" s="13"/>
      <c r="HTR15" s="13"/>
      <c r="HTS15" s="13"/>
      <c r="HTT15" s="13"/>
      <c r="HTU15" s="13"/>
      <c r="HTV15" s="13"/>
      <c r="HTW15" s="13"/>
      <c r="HTX15" s="13"/>
      <c r="HTY15" s="13"/>
      <c r="HTZ15" s="13"/>
      <c r="HUA15" s="13"/>
      <c r="HUB15" s="13"/>
      <c r="HUC15" s="13"/>
      <c r="HUD15" s="13"/>
      <c r="HUE15" s="13"/>
      <c r="HUF15" s="13"/>
      <c r="HUG15" s="13"/>
      <c r="HUH15" s="13"/>
      <c r="HUI15" s="13"/>
      <c r="HUJ15" s="13"/>
      <c r="HUK15" s="13"/>
      <c r="HUL15" s="13"/>
      <c r="HUM15" s="13"/>
      <c r="HUN15" s="13"/>
      <c r="HUO15" s="13"/>
      <c r="HUP15" s="13"/>
      <c r="HUQ15" s="13"/>
      <c r="HUR15" s="13"/>
      <c r="HUS15" s="13"/>
      <c r="HUT15" s="13"/>
      <c r="HUU15" s="13"/>
      <c r="HUV15" s="13"/>
      <c r="HUW15" s="13"/>
      <c r="HUX15" s="13"/>
      <c r="HUY15" s="13"/>
      <c r="HUZ15" s="13"/>
      <c r="HVA15" s="13"/>
      <c r="HVB15" s="13"/>
      <c r="HVC15" s="13"/>
      <c r="HVD15" s="13"/>
      <c r="HVE15" s="13"/>
      <c r="HVF15" s="13"/>
      <c r="HVG15" s="13"/>
      <c r="HVH15" s="13"/>
      <c r="HVI15" s="13"/>
      <c r="HVJ15" s="13"/>
      <c r="HVK15" s="13"/>
      <c r="HVL15" s="13"/>
      <c r="HVM15" s="13"/>
      <c r="HVN15" s="13"/>
      <c r="HVO15" s="13"/>
      <c r="HVP15" s="13"/>
      <c r="HVQ15" s="13"/>
      <c r="HVR15" s="13"/>
      <c r="HVS15" s="13"/>
      <c r="HVT15" s="13"/>
      <c r="HVU15" s="13"/>
      <c r="HVV15" s="13"/>
      <c r="HVW15" s="13"/>
      <c r="HVX15" s="13"/>
      <c r="HVY15" s="13"/>
      <c r="HVZ15" s="13"/>
      <c r="HWA15" s="13"/>
      <c r="HWB15" s="13"/>
      <c r="HWC15" s="13"/>
      <c r="HWD15" s="13"/>
      <c r="HWE15" s="13"/>
      <c r="HWF15" s="13"/>
      <c r="HWG15" s="13"/>
      <c r="HWH15" s="13"/>
      <c r="HWI15" s="13"/>
      <c r="HWJ15" s="13"/>
      <c r="HWK15" s="13"/>
      <c r="HWL15" s="13"/>
      <c r="HWM15" s="13"/>
      <c r="HWN15" s="13"/>
      <c r="HWO15" s="13"/>
      <c r="HWP15" s="13"/>
      <c r="HWQ15" s="13"/>
      <c r="HWR15" s="13"/>
      <c r="HWS15" s="13"/>
      <c r="HWT15" s="13"/>
      <c r="HWU15" s="13"/>
      <c r="HWV15" s="13"/>
      <c r="HWW15" s="13"/>
      <c r="HWX15" s="13"/>
      <c r="HWY15" s="13"/>
      <c r="HWZ15" s="13"/>
      <c r="HXA15" s="13"/>
      <c r="HXB15" s="13"/>
      <c r="HXC15" s="13"/>
      <c r="HXD15" s="13"/>
      <c r="HXE15" s="13"/>
      <c r="HXF15" s="13"/>
      <c r="HXG15" s="13"/>
      <c r="HXH15" s="13"/>
      <c r="HXI15" s="13"/>
      <c r="HXJ15" s="13"/>
      <c r="HXK15" s="13"/>
      <c r="HXL15" s="13"/>
      <c r="HXM15" s="13"/>
      <c r="HXN15" s="13"/>
      <c r="HXO15" s="13"/>
      <c r="HXP15" s="13"/>
      <c r="HXQ15" s="13"/>
      <c r="HXR15" s="13"/>
      <c r="HXS15" s="13"/>
      <c r="HXT15" s="13"/>
      <c r="HXU15" s="13"/>
      <c r="HXV15" s="13"/>
      <c r="HXW15" s="13"/>
      <c r="HXX15" s="13"/>
      <c r="HXY15" s="13"/>
      <c r="HXZ15" s="13"/>
      <c r="HYA15" s="13"/>
      <c r="HYB15" s="13"/>
      <c r="HYC15" s="13"/>
      <c r="HYD15" s="13"/>
      <c r="HYE15" s="13"/>
      <c r="HYF15" s="13"/>
      <c r="HYG15" s="13"/>
      <c r="HYH15" s="13"/>
      <c r="HYI15" s="13"/>
      <c r="HYJ15" s="13"/>
      <c r="HYK15" s="13"/>
      <c r="HYL15" s="13"/>
      <c r="HYM15" s="13"/>
      <c r="HYN15" s="13"/>
      <c r="HYO15" s="13"/>
      <c r="HYP15" s="13"/>
      <c r="HYQ15" s="13"/>
      <c r="HYR15" s="13"/>
      <c r="HYS15" s="13"/>
      <c r="HYT15" s="13"/>
      <c r="HYU15" s="13"/>
      <c r="HYV15" s="13"/>
      <c r="HYW15" s="13"/>
      <c r="HYX15" s="13"/>
      <c r="HYY15" s="13"/>
      <c r="HYZ15" s="13"/>
      <c r="HZA15" s="13"/>
      <c r="HZB15" s="13"/>
      <c r="HZC15" s="13"/>
      <c r="HZD15" s="13"/>
      <c r="HZE15" s="13"/>
      <c r="HZF15" s="13"/>
      <c r="HZG15" s="13"/>
      <c r="HZH15" s="13"/>
      <c r="HZI15" s="13"/>
      <c r="HZJ15" s="13"/>
      <c r="HZK15" s="13"/>
      <c r="HZL15" s="13"/>
      <c r="HZM15" s="13"/>
      <c r="HZN15" s="13"/>
      <c r="HZO15" s="13"/>
      <c r="HZP15" s="13"/>
      <c r="HZQ15" s="13"/>
      <c r="HZR15" s="13"/>
      <c r="HZS15" s="13"/>
      <c r="HZT15" s="13"/>
      <c r="HZU15" s="13"/>
      <c r="HZV15" s="13"/>
      <c r="HZW15" s="13"/>
      <c r="HZX15" s="13"/>
      <c r="HZY15" s="13"/>
      <c r="HZZ15" s="13"/>
      <c r="IAA15" s="13"/>
      <c r="IAB15" s="13"/>
      <c r="IAC15" s="13"/>
      <c r="IAD15" s="13"/>
      <c r="IAE15" s="13"/>
      <c r="IAF15" s="13"/>
      <c r="IAG15" s="13"/>
      <c r="IAH15" s="13"/>
      <c r="IAI15" s="13"/>
      <c r="IAJ15" s="13"/>
      <c r="IAK15" s="13"/>
      <c r="IAL15" s="13"/>
      <c r="IAM15" s="13"/>
      <c r="IAN15" s="13"/>
      <c r="IAO15" s="13"/>
      <c r="IAP15" s="13"/>
      <c r="IAQ15" s="13"/>
      <c r="IAR15" s="13"/>
      <c r="IAS15" s="13"/>
      <c r="IAT15" s="13"/>
      <c r="IAU15" s="13"/>
      <c r="IAV15" s="13"/>
      <c r="IAW15" s="13"/>
      <c r="IAX15" s="13"/>
      <c r="IAY15" s="13"/>
      <c r="IAZ15" s="13"/>
      <c r="IBA15" s="13"/>
      <c r="IBB15" s="13"/>
      <c r="IBC15" s="13"/>
      <c r="IBD15" s="13"/>
      <c r="IBE15" s="13"/>
      <c r="IBF15" s="13"/>
      <c r="IBG15" s="13"/>
      <c r="IBH15" s="13"/>
      <c r="IBI15" s="13"/>
      <c r="IBJ15" s="13"/>
      <c r="IBK15" s="13"/>
      <c r="IBL15" s="13"/>
      <c r="IBM15" s="13"/>
      <c r="IBN15" s="13"/>
      <c r="IBO15" s="13"/>
      <c r="IBP15" s="13"/>
      <c r="IBQ15" s="13"/>
      <c r="IBR15" s="13"/>
      <c r="IBS15" s="13"/>
      <c r="IBT15" s="13"/>
      <c r="IBU15" s="13"/>
      <c r="IBV15" s="13"/>
      <c r="IBW15" s="13"/>
      <c r="IBX15" s="13"/>
      <c r="IBY15" s="13"/>
      <c r="IBZ15" s="13"/>
      <c r="ICA15" s="13"/>
      <c r="ICB15" s="13"/>
      <c r="ICC15" s="13"/>
      <c r="ICD15" s="13"/>
      <c r="ICE15" s="13"/>
      <c r="ICF15" s="13"/>
      <c r="ICG15" s="13"/>
      <c r="ICH15" s="13"/>
      <c r="ICI15" s="13"/>
      <c r="ICJ15" s="13"/>
      <c r="ICK15" s="13"/>
      <c r="ICL15" s="13"/>
      <c r="ICM15" s="13"/>
      <c r="ICN15" s="13"/>
      <c r="ICO15" s="13"/>
      <c r="ICP15" s="13"/>
      <c r="ICQ15" s="13"/>
      <c r="ICR15" s="13"/>
      <c r="ICS15" s="13"/>
      <c r="ICT15" s="13"/>
      <c r="ICU15" s="13"/>
      <c r="ICV15" s="13"/>
      <c r="ICW15" s="13"/>
      <c r="ICX15" s="13"/>
      <c r="ICY15" s="13"/>
      <c r="ICZ15" s="13"/>
      <c r="IDA15" s="13"/>
      <c r="IDB15" s="13"/>
      <c r="IDC15" s="13"/>
      <c r="IDD15" s="13"/>
      <c r="IDE15" s="13"/>
      <c r="IDF15" s="13"/>
      <c r="IDG15" s="13"/>
      <c r="IDH15" s="13"/>
      <c r="IDI15" s="13"/>
      <c r="IDJ15" s="13"/>
      <c r="IDK15" s="13"/>
      <c r="IDL15" s="13"/>
      <c r="IDM15" s="13"/>
      <c r="IDN15" s="13"/>
      <c r="IDO15" s="13"/>
      <c r="IDP15" s="13"/>
      <c r="IDQ15" s="13"/>
      <c r="IDR15" s="13"/>
      <c r="IDS15" s="13"/>
      <c r="IDT15" s="13"/>
      <c r="IDU15" s="13"/>
      <c r="IDV15" s="13"/>
      <c r="IDW15" s="13"/>
      <c r="IDX15" s="13"/>
      <c r="IDY15" s="13"/>
      <c r="IDZ15" s="13"/>
      <c r="IEA15" s="13"/>
      <c r="IEB15" s="13"/>
      <c r="IEC15" s="13"/>
      <c r="IED15" s="13"/>
      <c r="IEE15" s="13"/>
      <c r="IEF15" s="13"/>
      <c r="IEG15" s="13"/>
      <c r="IEH15" s="13"/>
      <c r="IEI15" s="13"/>
      <c r="IEJ15" s="13"/>
      <c r="IEK15" s="13"/>
      <c r="IEL15" s="13"/>
      <c r="IEM15" s="13"/>
      <c r="IEN15" s="13"/>
      <c r="IEO15" s="13"/>
      <c r="IEP15" s="13"/>
      <c r="IEQ15" s="13"/>
      <c r="IER15" s="13"/>
      <c r="IES15" s="13"/>
      <c r="IET15" s="13"/>
      <c r="IEU15" s="13"/>
      <c r="IEV15" s="13"/>
      <c r="IEW15" s="13"/>
      <c r="IEX15" s="13"/>
      <c r="IEY15" s="13"/>
      <c r="IEZ15" s="13"/>
      <c r="IFA15" s="13"/>
      <c r="IFB15" s="13"/>
      <c r="IFC15" s="13"/>
      <c r="IFD15" s="13"/>
      <c r="IFE15" s="13"/>
      <c r="IFF15" s="13"/>
      <c r="IFG15" s="13"/>
      <c r="IFH15" s="13"/>
      <c r="IFI15" s="13"/>
      <c r="IFJ15" s="13"/>
      <c r="IFK15" s="13"/>
      <c r="IFL15" s="13"/>
      <c r="IFM15" s="13"/>
      <c r="IFN15" s="13"/>
      <c r="IFO15" s="13"/>
      <c r="IFP15" s="13"/>
      <c r="IFQ15" s="13"/>
      <c r="IFR15" s="13"/>
      <c r="IFS15" s="13"/>
      <c r="IFT15" s="13"/>
      <c r="IFU15" s="13"/>
      <c r="IFV15" s="13"/>
      <c r="IFW15" s="13"/>
      <c r="IFX15" s="13"/>
      <c r="IFY15" s="13"/>
      <c r="IFZ15" s="13"/>
      <c r="IGA15" s="13"/>
      <c r="IGB15" s="13"/>
      <c r="IGC15" s="13"/>
      <c r="IGD15" s="13"/>
      <c r="IGE15" s="13"/>
      <c r="IGF15" s="13"/>
      <c r="IGG15" s="13"/>
      <c r="IGH15" s="13"/>
      <c r="IGI15" s="13"/>
      <c r="IGJ15" s="13"/>
      <c r="IGK15" s="13"/>
      <c r="IGL15" s="13"/>
      <c r="IGM15" s="13"/>
      <c r="IGN15" s="13"/>
      <c r="IGO15" s="13"/>
      <c r="IGP15" s="13"/>
      <c r="IGQ15" s="13"/>
      <c r="IGR15" s="13"/>
      <c r="IGS15" s="13"/>
      <c r="IGT15" s="13"/>
      <c r="IGU15" s="13"/>
      <c r="IGV15" s="13"/>
      <c r="IGW15" s="13"/>
      <c r="IGX15" s="13"/>
      <c r="IGY15" s="13"/>
      <c r="IGZ15" s="13"/>
      <c r="IHA15" s="13"/>
      <c r="IHB15" s="13"/>
      <c r="IHC15" s="13"/>
      <c r="IHD15" s="13"/>
      <c r="IHE15" s="13"/>
      <c r="IHF15" s="13"/>
      <c r="IHG15" s="13"/>
      <c r="IHH15" s="13"/>
      <c r="IHI15" s="13"/>
      <c r="IHJ15" s="13"/>
      <c r="IHK15" s="13"/>
      <c r="IHL15" s="13"/>
      <c r="IHM15" s="13"/>
      <c r="IHN15" s="13"/>
      <c r="IHO15" s="13"/>
      <c r="IHP15" s="13"/>
      <c r="IHQ15" s="13"/>
      <c r="IHR15" s="13"/>
      <c r="IHS15" s="13"/>
      <c r="IHT15" s="13"/>
      <c r="IHU15" s="13"/>
      <c r="IHV15" s="13"/>
      <c r="IHW15" s="13"/>
      <c r="IHX15" s="13"/>
      <c r="IHY15" s="13"/>
      <c r="IHZ15" s="13"/>
      <c r="IIA15" s="13"/>
      <c r="IIB15" s="13"/>
      <c r="IIC15" s="13"/>
      <c r="IID15" s="13"/>
      <c r="IIE15" s="13"/>
      <c r="IIF15" s="13"/>
      <c r="IIG15" s="13"/>
      <c r="IIH15" s="13"/>
      <c r="III15" s="13"/>
      <c r="IIJ15" s="13"/>
      <c r="IIK15" s="13"/>
      <c r="IIL15" s="13"/>
      <c r="IIM15" s="13"/>
      <c r="IIN15" s="13"/>
      <c r="IIO15" s="13"/>
      <c r="IIP15" s="13"/>
      <c r="IIQ15" s="13"/>
      <c r="IIR15" s="13"/>
      <c r="IIS15" s="13"/>
      <c r="IIT15" s="13"/>
      <c r="IIU15" s="13"/>
      <c r="IIV15" s="13"/>
      <c r="IIW15" s="13"/>
      <c r="IIX15" s="13"/>
      <c r="IIY15" s="13"/>
      <c r="IIZ15" s="13"/>
      <c r="IJA15" s="13"/>
      <c r="IJB15" s="13"/>
      <c r="IJC15" s="13"/>
      <c r="IJD15" s="13"/>
      <c r="IJE15" s="13"/>
      <c r="IJF15" s="13"/>
      <c r="IJG15" s="13"/>
      <c r="IJH15" s="13"/>
      <c r="IJI15" s="13"/>
      <c r="IJJ15" s="13"/>
      <c r="IJK15" s="13"/>
      <c r="IJL15" s="13"/>
      <c r="IJM15" s="13"/>
      <c r="IJN15" s="13"/>
      <c r="IJO15" s="13"/>
      <c r="IJP15" s="13"/>
      <c r="IJQ15" s="13"/>
      <c r="IJR15" s="13"/>
      <c r="IJS15" s="13"/>
      <c r="IJT15" s="13"/>
      <c r="IJU15" s="13"/>
      <c r="IJV15" s="13"/>
      <c r="IJW15" s="13"/>
      <c r="IJX15" s="13"/>
      <c r="IJY15" s="13"/>
      <c r="IJZ15" s="13"/>
      <c r="IKA15" s="13"/>
      <c r="IKB15" s="13"/>
      <c r="IKC15" s="13"/>
      <c r="IKD15" s="13"/>
      <c r="IKE15" s="13"/>
      <c r="IKF15" s="13"/>
      <c r="IKG15" s="13"/>
      <c r="IKH15" s="13"/>
      <c r="IKI15" s="13"/>
      <c r="IKJ15" s="13"/>
      <c r="IKK15" s="13"/>
      <c r="IKL15" s="13"/>
      <c r="IKM15" s="13"/>
      <c r="IKN15" s="13"/>
      <c r="IKO15" s="13"/>
      <c r="IKP15" s="13"/>
      <c r="IKQ15" s="13"/>
      <c r="IKR15" s="13"/>
      <c r="IKS15" s="13"/>
      <c r="IKT15" s="13"/>
      <c r="IKU15" s="13"/>
      <c r="IKV15" s="13"/>
      <c r="IKW15" s="13"/>
      <c r="IKX15" s="13"/>
      <c r="IKY15" s="13"/>
      <c r="IKZ15" s="13"/>
      <c r="ILA15" s="13"/>
      <c r="ILB15" s="13"/>
      <c r="ILC15" s="13"/>
      <c r="ILD15" s="13"/>
      <c r="ILE15" s="13"/>
      <c r="ILF15" s="13"/>
      <c r="ILG15" s="13"/>
      <c r="ILH15" s="13"/>
      <c r="ILI15" s="13"/>
      <c r="ILJ15" s="13"/>
      <c r="ILK15" s="13"/>
      <c r="ILL15" s="13"/>
      <c r="ILM15" s="13"/>
      <c r="ILN15" s="13"/>
      <c r="ILO15" s="13"/>
      <c r="ILP15" s="13"/>
      <c r="ILQ15" s="13"/>
      <c r="ILR15" s="13"/>
      <c r="ILS15" s="13"/>
      <c r="ILT15" s="13"/>
      <c r="ILU15" s="13"/>
      <c r="ILV15" s="13"/>
      <c r="ILW15" s="13"/>
      <c r="ILX15" s="13"/>
      <c r="ILY15" s="13"/>
      <c r="ILZ15" s="13"/>
      <c r="IMA15" s="13"/>
      <c r="IMB15" s="13"/>
      <c r="IMC15" s="13"/>
      <c r="IMD15" s="13"/>
      <c r="IME15" s="13"/>
      <c r="IMF15" s="13"/>
      <c r="IMG15" s="13"/>
      <c r="IMH15" s="13"/>
      <c r="IMI15" s="13"/>
      <c r="IMJ15" s="13"/>
      <c r="IMK15" s="13"/>
      <c r="IML15" s="13"/>
      <c r="IMM15" s="13"/>
      <c r="IMN15" s="13"/>
      <c r="IMO15" s="13"/>
      <c r="IMP15" s="13"/>
      <c r="IMQ15" s="13"/>
      <c r="IMR15" s="13"/>
      <c r="IMS15" s="13"/>
      <c r="IMT15" s="13"/>
      <c r="IMU15" s="13"/>
      <c r="IMV15" s="13"/>
      <c r="IMW15" s="13"/>
      <c r="IMX15" s="13"/>
      <c r="IMY15" s="13"/>
      <c r="IMZ15" s="13"/>
      <c r="INA15" s="13"/>
      <c r="INB15" s="13"/>
      <c r="INC15" s="13"/>
      <c r="IND15" s="13"/>
      <c r="INE15" s="13"/>
      <c r="INF15" s="13"/>
      <c r="ING15" s="13"/>
      <c r="INH15" s="13"/>
      <c r="INI15" s="13"/>
      <c r="INJ15" s="13"/>
      <c r="INK15" s="13"/>
      <c r="INL15" s="13"/>
      <c r="INM15" s="13"/>
      <c r="INN15" s="13"/>
      <c r="INO15" s="13"/>
      <c r="INP15" s="13"/>
      <c r="INQ15" s="13"/>
      <c r="INR15" s="13"/>
      <c r="INS15" s="13"/>
      <c r="INT15" s="13"/>
      <c r="INU15" s="13"/>
      <c r="INV15" s="13"/>
      <c r="INW15" s="13"/>
      <c r="INX15" s="13"/>
      <c r="INY15" s="13"/>
      <c r="INZ15" s="13"/>
      <c r="IOA15" s="13"/>
      <c r="IOB15" s="13"/>
      <c r="IOC15" s="13"/>
      <c r="IOD15" s="13"/>
      <c r="IOE15" s="13"/>
      <c r="IOF15" s="13"/>
      <c r="IOG15" s="13"/>
      <c r="IOH15" s="13"/>
      <c r="IOI15" s="13"/>
      <c r="IOJ15" s="13"/>
      <c r="IOK15" s="13"/>
      <c r="IOL15" s="13"/>
      <c r="IOM15" s="13"/>
      <c r="ION15" s="13"/>
      <c r="IOO15" s="13"/>
      <c r="IOP15" s="13"/>
      <c r="IOQ15" s="13"/>
      <c r="IOR15" s="13"/>
      <c r="IOS15" s="13"/>
      <c r="IOT15" s="13"/>
      <c r="IOU15" s="13"/>
      <c r="IOV15" s="13"/>
      <c r="IOW15" s="13"/>
      <c r="IOX15" s="13"/>
      <c r="IOY15" s="13"/>
      <c r="IOZ15" s="13"/>
      <c r="IPA15" s="13"/>
      <c r="IPB15" s="13"/>
      <c r="IPC15" s="13"/>
      <c r="IPD15" s="13"/>
      <c r="IPE15" s="13"/>
      <c r="IPF15" s="13"/>
      <c r="IPG15" s="13"/>
      <c r="IPH15" s="13"/>
      <c r="IPI15" s="13"/>
      <c r="IPJ15" s="13"/>
      <c r="IPK15" s="13"/>
      <c r="IPL15" s="13"/>
      <c r="IPM15" s="13"/>
      <c r="IPN15" s="13"/>
      <c r="IPO15" s="13"/>
      <c r="IPP15" s="13"/>
      <c r="IPQ15" s="13"/>
      <c r="IPR15" s="13"/>
      <c r="IPS15" s="13"/>
      <c r="IPT15" s="13"/>
      <c r="IPU15" s="13"/>
      <c r="IPV15" s="13"/>
      <c r="IPW15" s="13"/>
      <c r="IPX15" s="13"/>
      <c r="IPY15" s="13"/>
      <c r="IPZ15" s="13"/>
      <c r="IQA15" s="13"/>
      <c r="IQB15" s="13"/>
      <c r="IQC15" s="13"/>
      <c r="IQD15" s="13"/>
      <c r="IQE15" s="13"/>
      <c r="IQF15" s="13"/>
      <c r="IQG15" s="13"/>
      <c r="IQH15" s="13"/>
      <c r="IQI15" s="13"/>
      <c r="IQJ15" s="13"/>
      <c r="IQK15" s="13"/>
      <c r="IQL15" s="13"/>
      <c r="IQM15" s="13"/>
      <c r="IQN15" s="13"/>
      <c r="IQO15" s="13"/>
      <c r="IQP15" s="13"/>
      <c r="IQQ15" s="13"/>
      <c r="IQR15" s="13"/>
      <c r="IQS15" s="13"/>
      <c r="IQT15" s="13"/>
      <c r="IQU15" s="13"/>
      <c r="IQV15" s="13"/>
      <c r="IQW15" s="13"/>
      <c r="IQX15" s="13"/>
      <c r="IQY15" s="13"/>
      <c r="IQZ15" s="13"/>
      <c r="IRA15" s="13"/>
      <c r="IRB15" s="13"/>
      <c r="IRC15" s="13"/>
      <c r="IRD15" s="13"/>
      <c r="IRE15" s="13"/>
      <c r="IRF15" s="13"/>
      <c r="IRG15" s="13"/>
      <c r="IRH15" s="13"/>
      <c r="IRI15" s="13"/>
      <c r="IRJ15" s="13"/>
      <c r="IRK15" s="13"/>
      <c r="IRL15" s="13"/>
      <c r="IRM15" s="13"/>
      <c r="IRN15" s="13"/>
      <c r="IRO15" s="13"/>
      <c r="IRP15" s="13"/>
      <c r="IRQ15" s="13"/>
      <c r="IRR15" s="13"/>
      <c r="IRS15" s="13"/>
      <c r="IRT15" s="13"/>
      <c r="IRU15" s="13"/>
      <c r="IRV15" s="13"/>
      <c r="IRW15" s="13"/>
      <c r="IRX15" s="13"/>
      <c r="IRY15" s="13"/>
      <c r="IRZ15" s="13"/>
      <c r="ISA15" s="13"/>
      <c r="ISB15" s="13"/>
      <c r="ISC15" s="13"/>
      <c r="ISD15" s="13"/>
      <c r="ISE15" s="13"/>
      <c r="ISF15" s="13"/>
      <c r="ISG15" s="13"/>
      <c r="ISH15" s="13"/>
      <c r="ISI15" s="13"/>
      <c r="ISJ15" s="13"/>
      <c r="ISK15" s="13"/>
      <c r="ISL15" s="13"/>
      <c r="ISM15" s="13"/>
      <c r="ISN15" s="13"/>
      <c r="ISO15" s="13"/>
      <c r="ISP15" s="13"/>
      <c r="ISQ15" s="13"/>
      <c r="ISR15" s="13"/>
      <c r="ISS15" s="13"/>
      <c r="IST15" s="13"/>
      <c r="ISU15" s="13"/>
      <c r="ISV15" s="13"/>
      <c r="ISW15" s="13"/>
      <c r="ISX15" s="13"/>
      <c r="ISY15" s="13"/>
      <c r="ISZ15" s="13"/>
      <c r="ITA15" s="13"/>
      <c r="ITB15" s="13"/>
      <c r="ITC15" s="13"/>
      <c r="ITD15" s="13"/>
      <c r="ITE15" s="13"/>
      <c r="ITF15" s="13"/>
      <c r="ITG15" s="13"/>
      <c r="ITH15" s="13"/>
      <c r="ITI15" s="13"/>
      <c r="ITJ15" s="13"/>
      <c r="ITK15" s="13"/>
      <c r="ITL15" s="13"/>
      <c r="ITM15" s="13"/>
      <c r="ITN15" s="13"/>
      <c r="ITO15" s="13"/>
      <c r="ITP15" s="13"/>
      <c r="ITQ15" s="13"/>
      <c r="ITR15" s="13"/>
      <c r="ITS15" s="13"/>
      <c r="ITT15" s="13"/>
      <c r="ITU15" s="13"/>
      <c r="ITV15" s="13"/>
      <c r="ITW15" s="13"/>
      <c r="ITX15" s="13"/>
      <c r="ITY15" s="13"/>
      <c r="ITZ15" s="13"/>
      <c r="IUA15" s="13"/>
      <c r="IUB15" s="13"/>
      <c r="IUC15" s="13"/>
      <c r="IUD15" s="13"/>
      <c r="IUE15" s="13"/>
      <c r="IUF15" s="13"/>
      <c r="IUG15" s="13"/>
      <c r="IUH15" s="13"/>
      <c r="IUI15" s="13"/>
      <c r="IUJ15" s="13"/>
      <c r="IUK15" s="13"/>
      <c r="IUL15" s="13"/>
      <c r="IUM15" s="13"/>
      <c r="IUN15" s="13"/>
      <c r="IUO15" s="13"/>
      <c r="IUP15" s="13"/>
      <c r="IUQ15" s="13"/>
      <c r="IUR15" s="13"/>
      <c r="IUS15" s="13"/>
      <c r="IUT15" s="13"/>
      <c r="IUU15" s="13"/>
      <c r="IUV15" s="13"/>
      <c r="IUW15" s="13"/>
      <c r="IUX15" s="13"/>
      <c r="IUY15" s="13"/>
      <c r="IUZ15" s="13"/>
      <c r="IVA15" s="13"/>
      <c r="IVB15" s="13"/>
      <c r="IVC15" s="13"/>
      <c r="IVD15" s="13"/>
      <c r="IVE15" s="13"/>
      <c r="IVF15" s="13"/>
      <c r="IVG15" s="13"/>
      <c r="IVH15" s="13"/>
      <c r="IVI15" s="13"/>
      <c r="IVJ15" s="13"/>
      <c r="IVK15" s="13"/>
      <c r="IVL15" s="13"/>
      <c r="IVM15" s="13"/>
      <c r="IVN15" s="13"/>
      <c r="IVO15" s="13"/>
      <c r="IVP15" s="13"/>
      <c r="IVQ15" s="13"/>
      <c r="IVR15" s="13"/>
      <c r="IVS15" s="13"/>
      <c r="IVT15" s="13"/>
      <c r="IVU15" s="13"/>
      <c r="IVV15" s="13"/>
      <c r="IVW15" s="13"/>
      <c r="IVX15" s="13"/>
      <c r="IVY15" s="13"/>
      <c r="IVZ15" s="13"/>
      <c r="IWA15" s="13"/>
      <c r="IWB15" s="13"/>
      <c r="IWC15" s="13"/>
      <c r="IWD15" s="13"/>
      <c r="IWE15" s="13"/>
      <c r="IWF15" s="13"/>
      <c r="IWG15" s="13"/>
      <c r="IWH15" s="13"/>
      <c r="IWI15" s="13"/>
      <c r="IWJ15" s="13"/>
      <c r="IWK15" s="13"/>
      <c r="IWL15" s="13"/>
      <c r="IWM15" s="13"/>
      <c r="IWN15" s="13"/>
      <c r="IWO15" s="13"/>
      <c r="IWP15" s="13"/>
      <c r="IWQ15" s="13"/>
      <c r="IWR15" s="13"/>
      <c r="IWS15" s="13"/>
      <c r="IWT15" s="13"/>
      <c r="IWU15" s="13"/>
      <c r="IWV15" s="13"/>
      <c r="IWW15" s="13"/>
      <c r="IWX15" s="13"/>
      <c r="IWY15" s="13"/>
      <c r="IWZ15" s="13"/>
      <c r="IXA15" s="13"/>
      <c r="IXB15" s="13"/>
      <c r="IXC15" s="13"/>
      <c r="IXD15" s="13"/>
      <c r="IXE15" s="13"/>
      <c r="IXF15" s="13"/>
      <c r="IXG15" s="13"/>
      <c r="IXH15" s="13"/>
      <c r="IXI15" s="13"/>
      <c r="IXJ15" s="13"/>
      <c r="IXK15" s="13"/>
      <c r="IXL15" s="13"/>
      <c r="IXM15" s="13"/>
      <c r="IXN15" s="13"/>
      <c r="IXO15" s="13"/>
      <c r="IXP15" s="13"/>
      <c r="IXQ15" s="13"/>
      <c r="IXR15" s="13"/>
      <c r="IXS15" s="13"/>
      <c r="IXT15" s="13"/>
      <c r="IXU15" s="13"/>
      <c r="IXV15" s="13"/>
      <c r="IXW15" s="13"/>
      <c r="IXX15" s="13"/>
      <c r="IXY15" s="13"/>
      <c r="IXZ15" s="13"/>
      <c r="IYA15" s="13"/>
      <c r="IYB15" s="13"/>
      <c r="IYC15" s="13"/>
      <c r="IYD15" s="13"/>
      <c r="IYE15" s="13"/>
      <c r="IYF15" s="13"/>
      <c r="IYG15" s="13"/>
      <c r="IYH15" s="13"/>
      <c r="IYI15" s="13"/>
      <c r="IYJ15" s="13"/>
      <c r="IYK15" s="13"/>
      <c r="IYL15" s="13"/>
      <c r="IYM15" s="13"/>
      <c r="IYN15" s="13"/>
      <c r="IYO15" s="13"/>
      <c r="IYP15" s="13"/>
      <c r="IYQ15" s="13"/>
      <c r="IYR15" s="13"/>
      <c r="IYS15" s="13"/>
      <c r="IYT15" s="13"/>
      <c r="IYU15" s="13"/>
      <c r="IYV15" s="13"/>
      <c r="IYW15" s="13"/>
      <c r="IYX15" s="13"/>
      <c r="IYY15" s="13"/>
      <c r="IYZ15" s="13"/>
      <c r="IZA15" s="13"/>
      <c r="IZB15" s="13"/>
      <c r="IZC15" s="13"/>
      <c r="IZD15" s="13"/>
      <c r="IZE15" s="13"/>
      <c r="IZF15" s="13"/>
      <c r="IZG15" s="13"/>
      <c r="IZH15" s="13"/>
      <c r="IZI15" s="13"/>
      <c r="IZJ15" s="13"/>
      <c r="IZK15" s="13"/>
      <c r="IZL15" s="13"/>
      <c r="IZM15" s="13"/>
      <c r="IZN15" s="13"/>
      <c r="IZO15" s="13"/>
      <c r="IZP15" s="13"/>
      <c r="IZQ15" s="13"/>
      <c r="IZR15" s="13"/>
      <c r="IZS15" s="13"/>
      <c r="IZT15" s="13"/>
      <c r="IZU15" s="13"/>
      <c r="IZV15" s="13"/>
      <c r="IZW15" s="13"/>
      <c r="IZX15" s="13"/>
      <c r="IZY15" s="13"/>
      <c r="IZZ15" s="13"/>
      <c r="JAA15" s="13"/>
      <c r="JAB15" s="13"/>
      <c r="JAC15" s="13"/>
      <c r="JAD15" s="13"/>
      <c r="JAE15" s="13"/>
      <c r="JAF15" s="13"/>
      <c r="JAG15" s="13"/>
      <c r="JAH15" s="13"/>
      <c r="JAI15" s="13"/>
      <c r="JAJ15" s="13"/>
      <c r="JAK15" s="13"/>
      <c r="JAL15" s="13"/>
      <c r="JAM15" s="13"/>
      <c r="JAN15" s="13"/>
      <c r="JAO15" s="13"/>
      <c r="JAP15" s="13"/>
      <c r="JAQ15" s="13"/>
      <c r="JAR15" s="13"/>
      <c r="JAS15" s="13"/>
      <c r="JAT15" s="13"/>
      <c r="JAU15" s="13"/>
      <c r="JAV15" s="13"/>
      <c r="JAW15" s="13"/>
      <c r="JAX15" s="13"/>
      <c r="JAY15" s="13"/>
      <c r="JAZ15" s="13"/>
      <c r="JBA15" s="13"/>
      <c r="JBB15" s="13"/>
      <c r="JBC15" s="13"/>
      <c r="JBD15" s="13"/>
      <c r="JBE15" s="13"/>
      <c r="JBF15" s="13"/>
      <c r="JBG15" s="13"/>
      <c r="JBH15" s="13"/>
      <c r="JBI15" s="13"/>
      <c r="JBJ15" s="13"/>
      <c r="JBK15" s="13"/>
      <c r="JBL15" s="13"/>
      <c r="JBM15" s="13"/>
      <c r="JBN15" s="13"/>
      <c r="JBO15" s="13"/>
      <c r="JBP15" s="13"/>
      <c r="JBQ15" s="13"/>
      <c r="JBR15" s="13"/>
      <c r="JBS15" s="13"/>
      <c r="JBT15" s="13"/>
      <c r="JBU15" s="13"/>
      <c r="JBV15" s="13"/>
      <c r="JBW15" s="13"/>
      <c r="JBX15" s="13"/>
      <c r="JBY15" s="13"/>
      <c r="JBZ15" s="13"/>
      <c r="JCA15" s="13"/>
      <c r="JCB15" s="13"/>
      <c r="JCC15" s="13"/>
      <c r="JCD15" s="13"/>
      <c r="JCE15" s="13"/>
      <c r="JCF15" s="13"/>
      <c r="JCG15" s="13"/>
      <c r="JCH15" s="13"/>
      <c r="JCI15" s="13"/>
      <c r="JCJ15" s="13"/>
      <c r="JCK15" s="13"/>
      <c r="JCL15" s="13"/>
      <c r="JCM15" s="13"/>
      <c r="JCN15" s="13"/>
      <c r="JCO15" s="13"/>
      <c r="JCP15" s="13"/>
      <c r="JCQ15" s="13"/>
      <c r="JCR15" s="13"/>
      <c r="JCS15" s="13"/>
      <c r="JCT15" s="13"/>
      <c r="JCU15" s="13"/>
      <c r="JCV15" s="13"/>
      <c r="JCW15" s="13"/>
      <c r="JCX15" s="13"/>
      <c r="JCY15" s="13"/>
      <c r="JCZ15" s="13"/>
      <c r="JDA15" s="13"/>
      <c r="JDB15" s="13"/>
      <c r="JDC15" s="13"/>
      <c r="JDD15" s="13"/>
      <c r="JDE15" s="13"/>
      <c r="JDF15" s="13"/>
      <c r="JDG15" s="13"/>
      <c r="JDH15" s="13"/>
      <c r="JDI15" s="13"/>
      <c r="JDJ15" s="13"/>
      <c r="JDK15" s="13"/>
      <c r="JDL15" s="13"/>
      <c r="JDM15" s="13"/>
      <c r="JDN15" s="13"/>
      <c r="JDO15" s="13"/>
      <c r="JDP15" s="13"/>
      <c r="JDQ15" s="13"/>
      <c r="JDR15" s="13"/>
      <c r="JDS15" s="13"/>
      <c r="JDT15" s="13"/>
      <c r="JDU15" s="13"/>
      <c r="JDV15" s="13"/>
      <c r="JDW15" s="13"/>
      <c r="JDX15" s="13"/>
      <c r="JDY15" s="13"/>
      <c r="JDZ15" s="13"/>
      <c r="JEA15" s="13"/>
      <c r="JEB15" s="13"/>
      <c r="JEC15" s="13"/>
      <c r="JED15" s="13"/>
      <c r="JEE15" s="13"/>
      <c r="JEF15" s="13"/>
      <c r="JEG15" s="13"/>
      <c r="JEH15" s="13"/>
      <c r="JEI15" s="13"/>
      <c r="JEJ15" s="13"/>
      <c r="JEK15" s="13"/>
      <c r="JEL15" s="13"/>
      <c r="JEM15" s="13"/>
      <c r="JEN15" s="13"/>
      <c r="JEO15" s="13"/>
      <c r="JEP15" s="13"/>
      <c r="JEQ15" s="13"/>
      <c r="JER15" s="13"/>
      <c r="JES15" s="13"/>
      <c r="JET15" s="13"/>
      <c r="JEU15" s="13"/>
      <c r="JEV15" s="13"/>
      <c r="JEW15" s="13"/>
      <c r="JEX15" s="13"/>
      <c r="JEY15" s="13"/>
      <c r="JEZ15" s="13"/>
      <c r="JFA15" s="13"/>
      <c r="JFB15" s="13"/>
      <c r="JFC15" s="13"/>
      <c r="JFD15" s="13"/>
      <c r="JFE15" s="13"/>
      <c r="JFF15" s="13"/>
      <c r="JFG15" s="13"/>
      <c r="JFH15" s="13"/>
      <c r="JFI15" s="13"/>
      <c r="JFJ15" s="13"/>
      <c r="JFK15" s="13"/>
      <c r="JFL15" s="13"/>
      <c r="JFM15" s="13"/>
      <c r="JFN15" s="13"/>
      <c r="JFO15" s="13"/>
      <c r="JFP15" s="13"/>
      <c r="JFQ15" s="13"/>
      <c r="JFR15" s="13"/>
      <c r="JFS15" s="13"/>
      <c r="JFT15" s="13"/>
      <c r="JFU15" s="13"/>
      <c r="JFV15" s="13"/>
      <c r="JFW15" s="13"/>
      <c r="JFX15" s="13"/>
      <c r="JFY15" s="13"/>
      <c r="JFZ15" s="13"/>
      <c r="JGA15" s="13"/>
      <c r="JGB15" s="13"/>
      <c r="JGC15" s="13"/>
      <c r="JGD15" s="13"/>
      <c r="JGE15" s="13"/>
      <c r="JGF15" s="13"/>
      <c r="JGG15" s="13"/>
      <c r="JGH15" s="13"/>
      <c r="JGI15" s="13"/>
      <c r="JGJ15" s="13"/>
      <c r="JGK15" s="13"/>
      <c r="JGL15" s="13"/>
      <c r="JGM15" s="13"/>
      <c r="JGN15" s="13"/>
      <c r="JGO15" s="13"/>
      <c r="JGP15" s="13"/>
      <c r="JGQ15" s="13"/>
      <c r="JGR15" s="13"/>
      <c r="JGS15" s="13"/>
      <c r="JGT15" s="13"/>
      <c r="JGU15" s="13"/>
      <c r="JGV15" s="13"/>
      <c r="JGW15" s="13"/>
      <c r="JGX15" s="13"/>
      <c r="JGY15" s="13"/>
      <c r="JGZ15" s="13"/>
      <c r="JHA15" s="13"/>
      <c r="JHB15" s="13"/>
      <c r="JHC15" s="13"/>
      <c r="JHD15" s="13"/>
      <c r="JHE15" s="13"/>
      <c r="JHF15" s="13"/>
      <c r="JHG15" s="13"/>
      <c r="JHH15" s="13"/>
      <c r="JHI15" s="13"/>
      <c r="JHJ15" s="13"/>
      <c r="JHK15" s="13"/>
      <c r="JHL15" s="13"/>
      <c r="JHM15" s="13"/>
      <c r="JHN15" s="13"/>
      <c r="JHO15" s="13"/>
      <c r="JHP15" s="13"/>
      <c r="JHQ15" s="13"/>
      <c r="JHR15" s="13"/>
      <c r="JHS15" s="13"/>
      <c r="JHT15" s="13"/>
      <c r="JHU15" s="13"/>
      <c r="JHV15" s="13"/>
      <c r="JHW15" s="13"/>
      <c r="JHX15" s="13"/>
      <c r="JHY15" s="13"/>
      <c r="JHZ15" s="13"/>
      <c r="JIA15" s="13"/>
      <c r="JIB15" s="13"/>
      <c r="JIC15" s="13"/>
      <c r="JID15" s="13"/>
      <c r="JIE15" s="13"/>
      <c r="JIF15" s="13"/>
      <c r="JIG15" s="13"/>
      <c r="JIH15" s="13"/>
      <c r="JII15" s="13"/>
      <c r="JIJ15" s="13"/>
      <c r="JIK15" s="13"/>
      <c r="JIL15" s="13"/>
      <c r="JIM15" s="13"/>
      <c r="JIN15" s="13"/>
      <c r="JIO15" s="13"/>
      <c r="JIP15" s="13"/>
      <c r="JIQ15" s="13"/>
      <c r="JIR15" s="13"/>
      <c r="JIS15" s="13"/>
      <c r="JIT15" s="13"/>
      <c r="JIU15" s="13"/>
      <c r="JIV15" s="13"/>
      <c r="JIW15" s="13"/>
      <c r="JIX15" s="13"/>
      <c r="JIY15" s="13"/>
      <c r="JIZ15" s="13"/>
      <c r="JJA15" s="13"/>
      <c r="JJB15" s="13"/>
      <c r="JJC15" s="13"/>
      <c r="JJD15" s="13"/>
      <c r="JJE15" s="13"/>
      <c r="JJF15" s="13"/>
      <c r="JJG15" s="13"/>
      <c r="JJH15" s="13"/>
      <c r="JJI15" s="13"/>
      <c r="JJJ15" s="13"/>
      <c r="JJK15" s="13"/>
      <c r="JJL15" s="13"/>
      <c r="JJM15" s="13"/>
      <c r="JJN15" s="13"/>
      <c r="JJO15" s="13"/>
      <c r="JJP15" s="13"/>
      <c r="JJQ15" s="13"/>
      <c r="JJR15" s="13"/>
      <c r="JJS15" s="13"/>
      <c r="JJT15" s="13"/>
      <c r="JJU15" s="13"/>
      <c r="JJV15" s="13"/>
      <c r="JJW15" s="13"/>
      <c r="JJX15" s="13"/>
      <c r="JJY15" s="13"/>
      <c r="JJZ15" s="13"/>
      <c r="JKA15" s="13"/>
      <c r="JKB15" s="13"/>
      <c r="JKC15" s="13"/>
      <c r="JKD15" s="13"/>
      <c r="JKE15" s="13"/>
      <c r="JKF15" s="13"/>
      <c r="JKG15" s="13"/>
      <c r="JKH15" s="13"/>
      <c r="JKI15" s="13"/>
      <c r="JKJ15" s="13"/>
      <c r="JKK15" s="13"/>
      <c r="JKL15" s="13"/>
      <c r="JKM15" s="13"/>
      <c r="JKN15" s="13"/>
      <c r="JKO15" s="13"/>
      <c r="JKP15" s="13"/>
      <c r="JKQ15" s="13"/>
      <c r="JKR15" s="13"/>
      <c r="JKS15" s="13"/>
      <c r="JKT15" s="13"/>
      <c r="JKU15" s="13"/>
      <c r="JKV15" s="13"/>
      <c r="JKW15" s="13"/>
      <c r="JKX15" s="13"/>
      <c r="JKY15" s="13"/>
      <c r="JKZ15" s="13"/>
      <c r="JLA15" s="13"/>
      <c r="JLB15" s="13"/>
      <c r="JLC15" s="13"/>
      <c r="JLD15" s="13"/>
      <c r="JLE15" s="13"/>
      <c r="JLF15" s="13"/>
      <c r="JLG15" s="13"/>
      <c r="JLH15" s="13"/>
      <c r="JLI15" s="13"/>
      <c r="JLJ15" s="13"/>
      <c r="JLK15" s="13"/>
      <c r="JLL15" s="13"/>
      <c r="JLM15" s="13"/>
      <c r="JLN15" s="13"/>
      <c r="JLO15" s="13"/>
      <c r="JLP15" s="13"/>
      <c r="JLQ15" s="13"/>
      <c r="JLR15" s="13"/>
      <c r="JLS15" s="13"/>
      <c r="JLT15" s="13"/>
      <c r="JLU15" s="13"/>
      <c r="JLV15" s="13"/>
      <c r="JLW15" s="13"/>
      <c r="JLX15" s="13"/>
      <c r="JLY15" s="13"/>
      <c r="JLZ15" s="13"/>
      <c r="JMA15" s="13"/>
      <c r="JMB15" s="13"/>
      <c r="JMC15" s="13"/>
      <c r="JMD15" s="13"/>
      <c r="JME15" s="13"/>
      <c r="JMF15" s="13"/>
      <c r="JMG15" s="13"/>
      <c r="JMH15" s="13"/>
      <c r="JMI15" s="13"/>
      <c r="JMJ15" s="13"/>
      <c r="JMK15" s="13"/>
      <c r="JML15" s="13"/>
      <c r="JMM15" s="13"/>
      <c r="JMN15" s="13"/>
      <c r="JMO15" s="13"/>
      <c r="JMP15" s="13"/>
      <c r="JMQ15" s="13"/>
      <c r="JMR15" s="13"/>
      <c r="JMS15" s="13"/>
      <c r="JMT15" s="13"/>
      <c r="JMU15" s="13"/>
      <c r="JMV15" s="13"/>
      <c r="JMW15" s="13"/>
      <c r="JMX15" s="13"/>
      <c r="JMY15" s="13"/>
      <c r="JMZ15" s="13"/>
      <c r="JNA15" s="13"/>
      <c r="JNB15" s="13"/>
      <c r="JNC15" s="13"/>
      <c r="JND15" s="13"/>
      <c r="JNE15" s="13"/>
      <c r="JNF15" s="13"/>
      <c r="JNG15" s="13"/>
      <c r="JNH15" s="13"/>
      <c r="JNI15" s="13"/>
      <c r="JNJ15" s="13"/>
      <c r="JNK15" s="13"/>
      <c r="JNL15" s="13"/>
      <c r="JNM15" s="13"/>
      <c r="JNN15" s="13"/>
      <c r="JNO15" s="13"/>
      <c r="JNP15" s="13"/>
      <c r="JNQ15" s="13"/>
      <c r="JNR15" s="13"/>
      <c r="JNS15" s="13"/>
      <c r="JNT15" s="13"/>
      <c r="JNU15" s="13"/>
      <c r="JNV15" s="13"/>
      <c r="JNW15" s="13"/>
      <c r="JNX15" s="13"/>
      <c r="JNY15" s="13"/>
      <c r="JNZ15" s="13"/>
      <c r="JOA15" s="13"/>
      <c r="JOB15" s="13"/>
      <c r="JOC15" s="13"/>
      <c r="JOD15" s="13"/>
      <c r="JOE15" s="13"/>
      <c r="JOF15" s="13"/>
      <c r="JOG15" s="13"/>
      <c r="JOH15" s="13"/>
      <c r="JOI15" s="13"/>
      <c r="JOJ15" s="13"/>
      <c r="JOK15" s="13"/>
      <c r="JOL15" s="13"/>
      <c r="JOM15" s="13"/>
      <c r="JON15" s="13"/>
      <c r="JOO15" s="13"/>
      <c r="JOP15" s="13"/>
      <c r="JOQ15" s="13"/>
      <c r="JOR15" s="13"/>
      <c r="JOS15" s="13"/>
      <c r="JOT15" s="13"/>
      <c r="JOU15" s="13"/>
      <c r="JOV15" s="13"/>
      <c r="JOW15" s="13"/>
      <c r="JOX15" s="13"/>
      <c r="JOY15" s="13"/>
      <c r="JOZ15" s="13"/>
      <c r="JPA15" s="13"/>
      <c r="JPB15" s="13"/>
      <c r="JPC15" s="13"/>
      <c r="JPD15" s="13"/>
      <c r="JPE15" s="13"/>
      <c r="JPF15" s="13"/>
      <c r="JPG15" s="13"/>
      <c r="JPH15" s="13"/>
      <c r="JPI15" s="13"/>
      <c r="JPJ15" s="13"/>
      <c r="JPK15" s="13"/>
      <c r="JPL15" s="13"/>
      <c r="JPM15" s="13"/>
      <c r="JPN15" s="13"/>
      <c r="JPO15" s="13"/>
      <c r="JPP15" s="13"/>
      <c r="JPQ15" s="13"/>
      <c r="JPR15" s="13"/>
      <c r="JPS15" s="13"/>
      <c r="JPT15" s="13"/>
      <c r="JPU15" s="13"/>
      <c r="JPV15" s="13"/>
      <c r="JPW15" s="13"/>
      <c r="JPX15" s="13"/>
      <c r="JPY15" s="13"/>
      <c r="JPZ15" s="13"/>
      <c r="JQA15" s="13"/>
      <c r="JQB15" s="13"/>
      <c r="JQC15" s="13"/>
      <c r="JQD15" s="13"/>
      <c r="JQE15" s="13"/>
      <c r="JQF15" s="13"/>
      <c r="JQG15" s="13"/>
      <c r="JQH15" s="13"/>
      <c r="JQI15" s="13"/>
      <c r="JQJ15" s="13"/>
      <c r="JQK15" s="13"/>
      <c r="JQL15" s="13"/>
      <c r="JQM15" s="13"/>
      <c r="JQN15" s="13"/>
      <c r="JQO15" s="13"/>
      <c r="JQP15" s="13"/>
      <c r="JQQ15" s="13"/>
      <c r="JQR15" s="13"/>
      <c r="JQS15" s="13"/>
      <c r="JQT15" s="13"/>
      <c r="JQU15" s="13"/>
      <c r="JQV15" s="13"/>
      <c r="JQW15" s="13"/>
      <c r="JQX15" s="13"/>
      <c r="JQY15" s="13"/>
      <c r="JQZ15" s="13"/>
      <c r="JRA15" s="13"/>
      <c r="JRB15" s="13"/>
      <c r="JRC15" s="13"/>
      <c r="JRD15" s="13"/>
      <c r="JRE15" s="13"/>
      <c r="JRF15" s="13"/>
      <c r="JRG15" s="13"/>
      <c r="JRH15" s="13"/>
      <c r="JRI15" s="13"/>
      <c r="JRJ15" s="13"/>
      <c r="JRK15" s="13"/>
      <c r="JRL15" s="13"/>
      <c r="JRM15" s="13"/>
      <c r="JRN15" s="13"/>
      <c r="JRO15" s="13"/>
      <c r="JRP15" s="13"/>
      <c r="JRQ15" s="13"/>
      <c r="JRR15" s="13"/>
      <c r="JRS15" s="13"/>
      <c r="JRT15" s="13"/>
      <c r="JRU15" s="13"/>
      <c r="JRV15" s="13"/>
      <c r="JRW15" s="13"/>
      <c r="JRX15" s="13"/>
      <c r="JRY15" s="13"/>
      <c r="JRZ15" s="13"/>
      <c r="JSA15" s="13"/>
      <c r="JSB15" s="13"/>
      <c r="JSC15" s="13"/>
      <c r="JSD15" s="13"/>
      <c r="JSE15" s="13"/>
      <c r="JSF15" s="13"/>
      <c r="JSG15" s="13"/>
      <c r="JSH15" s="13"/>
      <c r="JSI15" s="13"/>
      <c r="JSJ15" s="13"/>
      <c r="JSK15" s="13"/>
      <c r="JSL15" s="13"/>
      <c r="JSM15" s="13"/>
      <c r="JSN15" s="13"/>
      <c r="JSO15" s="13"/>
      <c r="JSP15" s="13"/>
      <c r="JSQ15" s="13"/>
      <c r="JSR15" s="13"/>
      <c r="JSS15" s="13"/>
      <c r="JST15" s="13"/>
      <c r="JSU15" s="13"/>
      <c r="JSV15" s="13"/>
      <c r="JSW15" s="13"/>
      <c r="JSX15" s="13"/>
      <c r="JSY15" s="13"/>
      <c r="JSZ15" s="13"/>
      <c r="JTA15" s="13"/>
      <c r="JTB15" s="13"/>
      <c r="JTC15" s="13"/>
      <c r="JTD15" s="13"/>
      <c r="JTE15" s="13"/>
      <c r="JTF15" s="13"/>
      <c r="JTG15" s="13"/>
      <c r="JTH15" s="13"/>
      <c r="JTI15" s="13"/>
      <c r="JTJ15" s="13"/>
      <c r="JTK15" s="13"/>
      <c r="JTL15" s="13"/>
      <c r="JTM15" s="13"/>
      <c r="JTN15" s="13"/>
      <c r="JTO15" s="13"/>
      <c r="JTP15" s="13"/>
      <c r="JTQ15" s="13"/>
      <c r="JTR15" s="13"/>
      <c r="JTS15" s="13"/>
      <c r="JTT15" s="13"/>
      <c r="JTU15" s="13"/>
      <c r="JTV15" s="13"/>
      <c r="JTW15" s="13"/>
      <c r="JTX15" s="13"/>
      <c r="JTY15" s="13"/>
      <c r="JTZ15" s="13"/>
      <c r="JUA15" s="13"/>
      <c r="JUB15" s="13"/>
      <c r="JUC15" s="13"/>
      <c r="JUD15" s="13"/>
      <c r="JUE15" s="13"/>
      <c r="JUF15" s="13"/>
      <c r="JUG15" s="13"/>
      <c r="JUH15" s="13"/>
      <c r="JUI15" s="13"/>
      <c r="JUJ15" s="13"/>
      <c r="JUK15" s="13"/>
      <c r="JUL15" s="13"/>
      <c r="JUM15" s="13"/>
      <c r="JUN15" s="13"/>
      <c r="JUO15" s="13"/>
      <c r="JUP15" s="13"/>
      <c r="JUQ15" s="13"/>
      <c r="JUR15" s="13"/>
      <c r="JUS15" s="13"/>
      <c r="JUT15" s="13"/>
      <c r="JUU15" s="13"/>
      <c r="JUV15" s="13"/>
      <c r="JUW15" s="13"/>
      <c r="JUX15" s="13"/>
      <c r="JUY15" s="13"/>
      <c r="JUZ15" s="13"/>
      <c r="JVA15" s="13"/>
      <c r="JVB15" s="13"/>
      <c r="JVC15" s="13"/>
      <c r="JVD15" s="13"/>
      <c r="JVE15" s="13"/>
      <c r="JVF15" s="13"/>
      <c r="JVG15" s="13"/>
      <c r="JVH15" s="13"/>
      <c r="JVI15" s="13"/>
      <c r="JVJ15" s="13"/>
      <c r="JVK15" s="13"/>
      <c r="JVL15" s="13"/>
      <c r="JVM15" s="13"/>
      <c r="JVN15" s="13"/>
      <c r="JVO15" s="13"/>
      <c r="JVP15" s="13"/>
      <c r="JVQ15" s="13"/>
      <c r="JVR15" s="13"/>
      <c r="JVS15" s="13"/>
      <c r="JVT15" s="13"/>
      <c r="JVU15" s="13"/>
      <c r="JVV15" s="13"/>
      <c r="JVW15" s="13"/>
      <c r="JVX15" s="13"/>
      <c r="JVY15" s="13"/>
      <c r="JVZ15" s="13"/>
      <c r="JWA15" s="13"/>
      <c r="JWB15" s="13"/>
      <c r="JWC15" s="13"/>
      <c r="JWD15" s="13"/>
      <c r="JWE15" s="13"/>
      <c r="JWF15" s="13"/>
      <c r="JWG15" s="13"/>
      <c r="JWH15" s="13"/>
      <c r="JWI15" s="13"/>
      <c r="JWJ15" s="13"/>
      <c r="JWK15" s="13"/>
      <c r="JWL15" s="13"/>
      <c r="JWM15" s="13"/>
      <c r="JWN15" s="13"/>
      <c r="JWO15" s="13"/>
      <c r="JWP15" s="13"/>
      <c r="JWQ15" s="13"/>
      <c r="JWR15" s="13"/>
      <c r="JWS15" s="13"/>
      <c r="JWT15" s="13"/>
      <c r="JWU15" s="13"/>
      <c r="JWV15" s="13"/>
      <c r="JWW15" s="13"/>
      <c r="JWX15" s="13"/>
      <c r="JWY15" s="13"/>
      <c r="JWZ15" s="13"/>
      <c r="JXA15" s="13"/>
      <c r="JXB15" s="13"/>
      <c r="JXC15" s="13"/>
      <c r="JXD15" s="13"/>
      <c r="JXE15" s="13"/>
      <c r="JXF15" s="13"/>
      <c r="JXG15" s="13"/>
      <c r="JXH15" s="13"/>
      <c r="JXI15" s="13"/>
      <c r="JXJ15" s="13"/>
      <c r="JXK15" s="13"/>
      <c r="JXL15" s="13"/>
      <c r="JXM15" s="13"/>
      <c r="JXN15" s="13"/>
      <c r="JXO15" s="13"/>
      <c r="JXP15" s="13"/>
      <c r="JXQ15" s="13"/>
      <c r="JXR15" s="13"/>
      <c r="JXS15" s="13"/>
      <c r="JXT15" s="13"/>
      <c r="JXU15" s="13"/>
      <c r="JXV15" s="13"/>
      <c r="JXW15" s="13"/>
      <c r="JXX15" s="13"/>
      <c r="JXY15" s="13"/>
      <c r="JXZ15" s="13"/>
      <c r="JYA15" s="13"/>
      <c r="JYB15" s="13"/>
      <c r="JYC15" s="13"/>
      <c r="JYD15" s="13"/>
      <c r="JYE15" s="13"/>
      <c r="JYF15" s="13"/>
      <c r="JYG15" s="13"/>
      <c r="JYH15" s="13"/>
      <c r="JYI15" s="13"/>
      <c r="JYJ15" s="13"/>
      <c r="JYK15" s="13"/>
      <c r="JYL15" s="13"/>
      <c r="JYM15" s="13"/>
      <c r="JYN15" s="13"/>
      <c r="JYO15" s="13"/>
      <c r="JYP15" s="13"/>
      <c r="JYQ15" s="13"/>
      <c r="JYR15" s="13"/>
      <c r="JYS15" s="13"/>
      <c r="JYT15" s="13"/>
      <c r="JYU15" s="13"/>
      <c r="JYV15" s="13"/>
      <c r="JYW15" s="13"/>
      <c r="JYX15" s="13"/>
      <c r="JYY15" s="13"/>
      <c r="JYZ15" s="13"/>
      <c r="JZA15" s="13"/>
      <c r="JZB15" s="13"/>
      <c r="JZC15" s="13"/>
      <c r="JZD15" s="13"/>
      <c r="JZE15" s="13"/>
      <c r="JZF15" s="13"/>
      <c r="JZG15" s="13"/>
      <c r="JZH15" s="13"/>
      <c r="JZI15" s="13"/>
      <c r="JZJ15" s="13"/>
      <c r="JZK15" s="13"/>
      <c r="JZL15" s="13"/>
      <c r="JZM15" s="13"/>
      <c r="JZN15" s="13"/>
      <c r="JZO15" s="13"/>
      <c r="JZP15" s="13"/>
      <c r="JZQ15" s="13"/>
      <c r="JZR15" s="13"/>
      <c r="JZS15" s="13"/>
      <c r="JZT15" s="13"/>
      <c r="JZU15" s="13"/>
      <c r="JZV15" s="13"/>
      <c r="JZW15" s="13"/>
      <c r="JZX15" s="13"/>
      <c r="JZY15" s="13"/>
      <c r="JZZ15" s="13"/>
      <c r="KAA15" s="13"/>
      <c r="KAB15" s="13"/>
      <c r="KAC15" s="13"/>
      <c r="KAD15" s="13"/>
      <c r="KAE15" s="13"/>
      <c r="KAF15" s="13"/>
      <c r="KAG15" s="13"/>
      <c r="KAH15" s="13"/>
      <c r="KAI15" s="13"/>
      <c r="KAJ15" s="13"/>
      <c r="KAK15" s="13"/>
      <c r="KAL15" s="13"/>
      <c r="KAM15" s="13"/>
      <c r="KAN15" s="13"/>
      <c r="KAO15" s="13"/>
      <c r="KAP15" s="13"/>
      <c r="KAQ15" s="13"/>
      <c r="KAR15" s="13"/>
      <c r="KAS15" s="13"/>
      <c r="KAT15" s="13"/>
      <c r="KAU15" s="13"/>
      <c r="KAV15" s="13"/>
      <c r="KAW15" s="13"/>
      <c r="KAX15" s="13"/>
      <c r="KAY15" s="13"/>
      <c r="KAZ15" s="13"/>
      <c r="KBA15" s="13"/>
      <c r="KBB15" s="13"/>
      <c r="KBC15" s="13"/>
      <c r="KBD15" s="13"/>
      <c r="KBE15" s="13"/>
      <c r="KBF15" s="13"/>
      <c r="KBG15" s="13"/>
      <c r="KBH15" s="13"/>
      <c r="KBI15" s="13"/>
      <c r="KBJ15" s="13"/>
      <c r="KBK15" s="13"/>
      <c r="KBL15" s="13"/>
      <c r="KBM15" s="13"/>
      <c r="KBN15" s="13"/>
      <c r="KBO15" s="13"/>
      <c r="KBP15" s="13"/>
      <c r="KBQ15" s="13"/>
      <c r="KBR15" s="13"/>
      <c r="KBS15" s="13"/>
      <c r="KBT15" s="13"/>
      <c r="KBU15" s="13"/>
      <c r="KBV15" s="13"/>
      <c r="KBW15" s="13"/>
      <c r="KBX15" s="13"/>
      <c r="KBY15" s="13"/>
      <c r="KBZ15" s="13"/>
      <c r="KCA15" s="13"/>
      <c r="KCB15" s="13"/>
      <c r="KCC15" s="13"/>
      <c r="KCD15" s="13"/>
      <c r="KCE15" s="13"/>
      <c r="KCF15" s="13"/>
      <c r="KCG15" s="13"/>
      <c r="KCH15" s="13"/>
      <c r="KCI15" s="13"/>
      <c r="KCJ15" s="13"/>
      <c r="KCK15" s="13"/>
      <c r="KCL15" s="13"/>
      <c r="KCM15" s="13"/>
      <c r="KCN15" s="13"/>
      <c r="KCO15" s="13"/>
      <c r="KCP15" s="13"/>
      <c r="KCQ15" s="13"/>
      <c r="KCR15" s="13"/>
      <c r="KCS15" s="13"/>
      <c r="KCT15" s="13"/>
      <c r="KCU15" s="13"/>
      <c r="KCV15" s="13"/>
      <c r="KCW15" s="13"/>
      <c r="KCX15" s="13"/>
      <c r="KCY15" s="13"/>
      <c r="KCZ15" s="13"/>
      <c r="KDA15" s="13"/>
      <c r="KDB15" s="13"/>
      <c r="KDC15" s="13"/>
      <c r="KDD15" s="13"/>
      <c r="KDE15" s="13"/>
      <c r="KDF15" s="13"/>
      <c r="KDG15" s="13"/>
      <c r="KDH15" s="13"/>
      <c r="KDI15" s="13"/>
      <c r="KDJ15" s="13"/>
      <c r="KDK15" s="13"/>
      <c r="KDL15" s="13"/>
      <c r="KDM15" s="13"/>
      <c r="KDN15" s="13"/>
      <c r="KDO15" s="13"/>
      <c r="KDP15" s="13"/>
      <c r="KDQ15" s="13"/>
      <c r="KDR15" s="13"/>
      <c r="KDS15" s="13"/>
      <c r="KDT15" s="13"/>
      <c r="KDU15" s="13"/>
      <c r="KDV15" s="13"/>
      <c r="KDW15" s="13"/>
      <c r="KDX15" s="13"/>
      <c r="KDY15" s="13"/>
      <c r="KDZ15" s="13"/>
      <c r="KEA15" s="13"/>
      <c r="KEB15" s="13"/>
      <c r="KEC15" s="13"/>
      <c r="KED15" s="13"/>
      <c r="KEE15" s="13"/>
      <c r="KEF15" s="13"/>
      <c r="KEG15" s="13"/>
      <c r="KEH15" s="13"/>
      <c r="KEI15" s="13"/>
      <c r="KEJ15" s="13"/>
      <c r="KEK15" s="13"/>
      <c r="KEL15" s="13"/>
      <c r="KEM15" s="13"/>
      <c r="KEN15" s="13"/>
      <c r="KEO15" s="13"/>
      <c r="KEP15" s="13"/>
      <c r="KEQ15" s="13"/>
      <c r="KER15" s="13"/>
      <c r="KES15" s="13"/>
      <c r="KET15" s="13"/>
      <c r="KEU15" s="13"/>
      <c r="KEV15" s="13"/>
      <c r="KEW15" s="13"/>
      <c r="KEX15" s="13"/>
      <c r="KEY15" s="13"/>
      <c r="KEZ15" s="13"/>
      <c r="KFA15" s="13"/>
      <c r="KFB15" s="13"/>
      <c r="KFC15" s="13"/>
      <c r="KFD15" s="13"/>
      <c r="KFE15" s="13"/>
      <c r="KFF15" s="13"/>
      <c r="KFG15" s="13"/>
      <c r="KFH15" s="13"/>
      <c r="KFI15" s="13"/>
      <c r="KFJ15" s="13"/>
      <c r="KFK15" s="13"/>
      <c r="KFL15" s="13"/>
      <c r="KFM15" s="13"/>
      <c r="KFN15" s="13"/>
      <c r="KFO15" s="13"/>
      <c r="KFP15" s="13"/>
      <c r="KFQ15" s="13"/>
      <c r="KFR15" s="13"/>
      <c r="KFS15" s="13"/>
      <c r="KFT15" s="13"/>
      <c r="KFU15" s="13"/>
      <c r="KFV15" s="13"/>
      <c r="KFW15" s="13"/>
      <c r="KFX15" s="13"/>
      <c r="KFY15" s="13"/>
      <c r="KFZ15" s="13"/>
      <c r="KGA15" s="13"/>
      <c r="KGB15" s="13"/>
      <c r="KGC15" s="13"/>
      <c r="KGD15" s="13"/>
      <c r="KGE15" s="13"/>
      <c r="KGF15" s="13"/>
      <c r="KGG15" s="13"/>
      <c r="KGH15" s="13"/>
      <c r="KGI15" s="13"/>
      <c r="KGJ15" s="13"/>
      <c r="KGK15" s="13"/>
      <c r="KGL15" s="13"/>
      <c r="KGM15" s="13"/>
      <c r="KGN15" s="13"/>
      <c r="KGO15" s="13"/>
      <c r="KGP15" s="13"/>
      <c r="KGQ15" s="13"/>
      <c r="KGR15" s="13"/>
      <c r="KGS15" s="13"/>
      <c r="KGT15" s="13"/>
      <c r="KGU15" s="13"/>
      <c r="KGV15" s="13"/>
      <c r="KGW15" s="13"/>
      <c r="KGX15" s="13"/>
      <c r="KGY15" s="13"/>
      <c r="KGZ15" s="13"/>
      <c r="KHA15" s="13"/>
      <c r="KHB15" s="13"/>
      <c r="KHC15" s="13"/>
      <c r="KHD15" s="13"/>
      <c r="KHE15" s="13"/>
      <c r="KHF15" s="13"/>
      <c r="KHG15" s="13"/>
      <c r="KHH15" s="13"/>
      <c r="KHI15" s="13"/>
      <c r="KHJ15" s="13"/>
      <c r="KHK15" s="13"/>
      <c r="KHL15" s="13"/>
      <c r="KHM15" s="13"/>
      <c r="KHN15" s="13"/>
      <c r="KHO15" s="13"/>
      <c r="KHP15" s="13"/>
      <c r="KHQ15" s="13"/>
      <c r="KHR15" s="13"/>
      <c r="KHS15" s="13"/>
      <c r="KHT15" s="13"/>
      <c r="KHU15" s="13"/>
      <c r="KHV15" s="13"/>
      <c r="KHW15" s="13"/>
      <c r="KHX15" s="13"/>
      <c r="KHY15" s="13"/>
      <c r="KHZ15" s="13"/>
      <c r="KIA15" s="13"/>
      <c r="KIB15" s="13"/>
      <c r="KIC15" s="13"/>
      <c r="KID15" s="13"/>
      <c r="KIE15" s="13"/>
      <c r="KIF15" s="13"/>
      <c r="KIG15" s="13"/>
      <c r="KIH15" s="13"/>
      <c r="KII15" s="13"/>
      <c r="KIJ15" s="13"/>
      <c r="KIK15" s="13"/>
      <c r="KIL15" s="13"/>
      <c r="KIM15" s="13"/>
      <c r="KIN15" s="13"/>
      <c r="KIO15" s="13"/>
      <c r="KIP15" s="13"/>
      <c r="KIQ15" s="13"/>
      <c r="KIR15" s="13"/>
      <c r="KIS15" s="13"/>
      <c r="KIT15" s="13"/>
      <c r="KIU15" s="13"/>
      <c r="KIV15" s="13"/>
      <c r="KIW15" s="13"/>
      <c r="KIX15" s="13"/>
      <c r="KIY15" s="13"/>
      <c r="KIZ15" s="13"/>
      <c r="KJA15" s="13"/>
      <c r="KJB15" s="13"/>
      <c r="KJC15" s="13"/>
      <c r="KJD15" s="13"/>
      <c r="KJE15" s="13"/>
      <c r="KJF15" s="13"/>
      <c r="KJG15" s="13"/>
      <c r="KJH15" s="13"/>
      <c r="KJI15" s="13"/>
      <c r="KJJ15" s="13"/>
      <c r="KJK15" s="13"/>
      <c r="KJL15" s="13"/>
      <c r="KJM15" s="13"/>
      <c r="KJN15" s="13"/>
      <c r="KJO15" s="13"/>
      <c r="KJP15" s="13"/>
      <c r="KJQ15" s="13"/>
      <c r="KJR15" s="13"/>
      <c r="KJS15" s="13"/>
      <c r="KJT15" s="13"/>
      <c r="KJU15" s="13"/>
      <c r="KJV15" s="13"/>
      <c r="KJW15" s="13"/>
      <c r="KJX15" s="13"/>
      <c r="KJY15" s="13"/>
      <c r="KJZ15" s="13"/>
      <c r="KKA15" s="13"/>
      <c r="KKB15" s="13"/>
      <c r="KKC15" s="13"/>
      <c r="KKD15" s="13"/>
      <c r="KKE15" s="13"/>
      <c r="KKF15" s="13"/>
      <c r="KKG15" s="13"/>
      <c r="KKH15" s="13"/>
      <c r="KKI15" s="13"/>
      <c r="KKJ15" s="13"/>
      <c r="KKK15" s="13"/>
      <c r="KKL15" s="13"/>
      <c r="KKM15" s="13"/>
      <c r="KKN15" s="13"/>
      <c r="KKO15" s="13"/>
      <c r="KKP15" s="13"/>
      <c r="KKQ15" s="13"/>
      <c r="KKR15" s="13"/>
      <c r="KKS15" s="13"/>
      <c r="KKT15" s="13"/>
      <c r="KKU15" s="13"/>
      <c r="KKV15" s="13"/>
      <c r="KKW15" s="13"/>
      <c r="KKX15" s="13"/>
      <c r="KKY15" s="13"/>
      <c r="KKZ15" s="13"/>
      <c r="KLA15" s="13"/>
      <c r="KLB15" s="13"/>
      <c r="KLC15" s="13"/>
      <c r="KLD15" s="13"/>
      <c r="KLE15" s="13"/>
      <c r="KLF15" s="13"/>
      <c r="KLG15" s="13"/>
      <c r="KLH15" s="13"/>
      <c r="KLI15" s="13"/>
      <c r="KLJ15" s="13"/>
      <c r="KLK15" s="13"/>
      <c r="KLL15" s="13"/>
      <c r="KLM15" s="13"/>
      <c r="KLN15" s="13"/>
      <c r="KLO15" s="13"/>
      <c r="KLP15" s="13"/>
      <c r="KLQ15" s="13"/>
      <c r="KLR15" s="13"/>
      <c r="KLS15" s="13"/>
      <c r="KLT15" s="13"/>
      <c r="KLU15" s="13"/>
      <c r="KLV15" s="13"/>
      <c r="KLW15" s="13"/>
      <c r="KLX15" s="13"/>
      <c r="KLY15" s="13"/>
      <c r="KLZ15" s="13"/>
      <c r="KMA15" s="13"/>
      <c r="KMB15" s="13"/>
      <c r="KMC15" s="13"/>
      <c r="KMD15" s="13"/>
      <c r="KME15" s="13"/>
      <c r="KMF15" s="13"/>
      <c r="KMG15" s="13"/>
      <c r="KMH15" s="13"/>
      <c r="KMI15" s="13"/>
      <c r="KMJ15" s="13"/>
      <c r="KMK15" s="13"/>
      <c r="KML15" s="13"/>
      <c r="KMM15" s="13"/>
      <c r="KMN15" s="13"/>
      <c r="KMO15" s="13"/>
      <c r="KMP15" s="13"/>
      <c r="KMQ15" s="13"/>
      <c r="KMR15" s="13"/>
      <c r="KMS15" s="13"/>
      <c r="KMT15" s="13"/>
      <c r="KMU15" s="13"/>
      <c r="KMV15" s="13"/>
      <c r="KMW15" s="13"/>
      <c r="KMX15" s="13"/>
      <c r="KMY15" s="13"/>
      <c r="KMZ15" s="13"/>
      <c r="KNA15" s="13"/>
      <c r="KNB15" s="13"/>
      <c r="KNC15" s="13"/>
      <c r="KND15" s="13"/>
      <c r="KNE15" s="13"/>
      <c r="KNF15" s="13"/>
      <c r="KNG15" s="13"/>
      <c r="KNH15" s="13"/>
      <c r="KNI15" s="13"/>
      <c r="KNJ15" s="13"/>
      <c r="KNK15" s="13"/>
      <c r="KNL15" s="13"/>
      <c r="KNM15" s="13"/>
      <c r="KNN15" s="13"/>
      <c r="KNO15" s="13"/>
      <c r="KNP15" s="13"/>
      <c r="KNQ15" s="13"/>
      <c r="KNR15" s="13"/>
      <c r="KNS15" s="13"/>
      <c r="KNT15" s="13"/>
      <c r="KNU15" s="13"/>
      <c r="KNV15" s="13"/>
      <c r="KNW15" s="13"/>
      <c r="KNX15" s="13"/>
      <c r="KNY15" s="13"/>
      <c r="KNZ15" s="13"/>
      <c r="KOA15" s="13"/>
      <c r="KOB15" s="13"/>
      <c r="KOC15" s="13"/>
      <c r="KOD15" s="13"/>
      <c r="KOE15" s="13"/>
      <c r="KOF15" s="13"/>
      <c r="KOG15" s="13"/>
      <c r="KOH15" s="13"/>
      <c r="KOI15" s="13"/>
      <c r="KOJ15" s="13"/>
      <c r="KOK15" s="13"/>
      <c r="KOL15" s="13"/>
      <c r="KOM15" s="13"/>
      <c r="KON15" s="13"/>
      <c r="KOO15" s="13"/>
      <c r="KOP15" s="13"/>
      <c r="KOQ15" s="13"/>
      <c r="KOR15" s="13"/>
      <c r="KOS15" s="13"/>
      <c r="KOT15" s="13"/>
      <c r="KOU15" s="13"/>
      <c r="KOV15" s="13"/>
      <c r="KOW15" s="13"/>
      <c r="KOX15" s="13"/>
      <c r="KOY15" s="13"/>
      <c r="KOZ15" s="13"/>
      <c r="KPA15" s="13"/>
      <c r="KPB15" s="13"/>
      <c r="KPC15" s="13"/>
      <c r="KPD15" s="13"/>
      <c r="KPE15" s="13"/>
      <c r="KPF15" s="13"/>
      <c r="KPG15" s="13"/>
      <c r="KPH15" s="13"/>
      <c r="KPI15" s="13"/>
      <c r="KPJ15" s="13"/>
      <c r="KPK15" s="13"/>
      <c r="KPL15" s="13"/>
      <c r="KPM15" s="13"/>
      <c r="KPN15" s="13"/>
      <c r="KPO15" s="13"/>
      <c r="KPP15" s="13"/>
      <c r="KPQ15" s="13"/>
      <c r="KPR15" s="13"/>
      <c r="KPS15" s="13"/>
      <c r="KPT15" s="13"/>
      <c r="KPU15" s="13"/>
      <c r="KPV15" s="13"/>
      <c r="KPW15" s="13"/>
      <c r="KPX15" s="13"/>
      <c r="KPY15" s="13"/>
      <c r="KPZ15" s="13"/>
      <c r="KQA15" s="13"/>
      <c r="KQB15" s="13"/>
      <c r="KQC15" s="13"/>
      <c r="KQD15" s="13"/>
      <c r="KQE15" s="13"/>
      <c r="KQF15" s="13"/>
      <c r="KQG15" s="13"/>
      <c r="KQH15" s="13"/>
      <c r="KQI15" s="13"/>
      <c r="KQJ15" s="13"/>
      <c r="KQK15" s="13"/>
      <c r="KQL15" s="13"/>
      <c r="KQM15" s="13"/>
      <c r="KQN15" s="13"/>
      <c r="KQO15" s="13"/>
      <c r="KQP15" s="13"/>
      <c r="KQQ15" s="13"/>
      <c r="KQR15" s="13"/>
      <c r="KQS15" s="13"/>
      <c r="KQT15" s="13"/>
      <c r="KQU15" s="13"/>
      <c r="KQV15" s="13"/>
      <c r="KQW15" s="13"/>
      <c r="KQX15" s="13"/>
      <c r="KQY15" s="13"/>
      <c r="KQZ15" s="13"/>
      <c r="KRA15" s="13"/>
      <c r="KRB15" s="13"/>
      <c r="KRC15" s="13"/>
      <c r="KRD15" s="13"/>
      <c r="KRE15" s="13"/>
      <c r="KRF15" s="13"/>
      <c r="KRG15" s="13"/>
      <c r="KRH15" s="13"/>
      <c r="KRI15" s="13"/>
      <c r="KRJ15" s="13"/>
      <c r="KRK15" s="13"/>
      <c r="KRL15" s="13"/>
      <c r="KRM15" s="13"/>
      <c r="KRN15" s="13"/>
      <c r="KRO15" s="13"/>
      <c r="KRP15" s="13"/>
      <c r="KRQ15" s="13"/>
      <c r="KRR15" s="13"/>
      <c r="KRS15" s="13"/>
      <c r="KRT15" s="13"/>
      <c r="KRU15" s="13"/>
      <c r="KRV15" s="13"/>
      <c r="KRW15" s="13"/>
      <c r="KRX15" s="13"/>
      <c r="KRY15" s="13"/>
      <c r="KRZ15" s="13"/>
      <c r="KSA15" s="13"/>
      <c r="KSB15" s="13"/>
      <c r="KSC15" s="13"/>
      <c r="KSD15" s="13"/>
      <c r="KSE15" s="13"/>
      <c r="KSF15" s="13"/>
      <c r="KSG15" s="13"/>
      <c r="KSH15" s="13"/>
      <c r="KSI15" s="13"/>
      <c r="KSJ15" s="13"/>
      <c r="KSK15" s="13"/>
      <c r="KSL15" s="13"/>
      <c r="KSM15" s="13"/>
      <c r="KSN15" s="13"/>
      <c r="KSO15" s="13"/>
      <c r="KSP15" s="13"/>
      <c r="KSQ15" s="13"/>
      <c r="KSR15" s="13"/>
      <c r="KSS15" s="13"/>
      <c r="KST15" s="13"/>
      <c r="KSU15" s="13"/>
      <c r="KSV15" s="13"/>
      <c r="KSW15" s="13"/>
      <c r="KSX15" s="13"/>
      <c r="KSY15" s="13"/>
      <c r="KSZ15" s="13"/>
      <c r="KTA15" s="13"/>
      <c r="KTB15" s="13"/>
      <c r="KTC15" s="13"/>
      <c r="KTD15" s="13"/>
      <c r="KTE15" s="13"/>
      <c r="KTF15" s="13"/>
      <c r="KTG15" s="13"/>
      <c r="KTH15" s="13"/>
      <c r="KTI15" s="13"/>
      <c r="KTJ15" s="13"/>
      <c r="KTK15" s="13"/>
      <c r="KTL15" s="13"/>
      <c r="KTM15" s="13"/>
      <c r="KTN15" s="13"/>
      <c r="KTO15" s="13"/>
      <c r="KTP15" s="13"/>
      <c r="KTQ15" s="13"/>
      <c r="KTR15" s="13"/>
      <c r="KTS15" s="13"/>
      <c r="KTT15" s="13"/>
      <c r="KTU15" s="13"/>
      <c r="KTV15" s="13"/>
      <c r="KTW15" s="13"/>
      <c r="KTX15" s="13"/>
      <c r="KTY15" s="13"/>
      <c r="KTZ15" s="13"/>
      <c r="KUA15" s="13"/>
      <c r="KUB15" s="13"/>
      <c r="KUC15" s="13"/>
      <c r="KUD15" s="13"/>
      <c r="KUE15" s="13"/>
      <c r="KUF15" s="13"/>
      <c r="KUG15" s="13"/>
      <c r="KUH15" s="13"/>
      <c r="KUI15" s="13"/>
      <c r="KUJ15" s="13"/>
      <c r="KUK15" s="13"/>
      <c r="KUL15" s="13"/>
      <c r="KUM15" s="13"/>
      <c r="KUN15" s="13"/>
      <c r="KUO15" s="13"/>
      <c r="KUP15" s="13"/>
      <c r="KUQ15" s="13"/>
      <c r="KUR15" s="13"/>
      <c r="KUS15" s="13"/>
      <c r="KUT15" s="13"/>
      <c r="KUU15" s="13"/>
      <c r="KUV15" s="13"/>
      <c r="KUW15" s="13"/>
      <c r="KUX15" s="13"/>
      <c r="KUY15" s="13"/>
      <c r="KUZ15" s="13"/>
      <c r="KVA15" s="13"/>
      <c r="KVB15" s="13"/>
      <c r="KVC15" s="13"/>
      <c r="KVD15" s="13"/>
      <c r="KVE15" s="13"/>
      <c r="KVF15" s="13"/>
      <c r="KVG15" s="13"/>
      <c r="KVH15" s="13"/>
      <c r="KVI15" s="13"/>
      <c r="KVJ15" s="13"/>
      <c r="KVK15" s="13"/>
      <c r="KVL15" s="13"/>
      <c r="KVM15" s="13"/>
      <c r="KVN15" s="13"/>
      <c r="KVO15" s="13"/>
      <c r="KVP15" s="13"/>
      <c r="KVQ15" s="13"/>
      <c r="KVR15" s="13"/>
      <c r="KVS15" s="13"/>
      <c r="KVT15" s="13"/>
      <c r="KVU15" s="13"/>
      <c r="KVV15" s="13"/>
      <c r="KVW15" s="13"/>
      <c r="KVX15" s="13"/>
      <c r="KVY15" s="13"/>
      <c r="KVZ15" s="13"/>
      <c r="KWA15" s="13"/>
      <c r="KWB15" s="13"/>
      <c r="KWC15" s="13"/>
      <c r="KWD15" s="13"/>
      <c r="KWE15" s="13"/>
      <c r="KWF15" s="13"/>
      <c r="KWG15" s="13"/>
      <c r="KWH15" s="13"/>
      <c r="KWI15" s="13"/>
      <c r="KWJ15" s="13"/>
      <c r="KWK15" s="13"/>
      <c r="KWL15" s="13"/>
      <c r="KWM15" s="13"/>
      <c r="KWN15" s="13"/>
      <c r="KWO15" s="13"/>
      <c r="KWP15" s="13"/>
      <c r="KWQ15" s="13"/>
      <c r="KWR15" s="13"/>
      <c r="KWS15" s="13"/>
      <c r="KWT15" s="13"/>
      <c r="KWU15" s="13"/>
      <c r="KWV15" s="13"/>
      <c r="KWW15" s="13"/>
      <c r="KWX15" s="13"/>
      <c r="KWY15" s="13"/>
      <c r="KWZ15" s="13"/>
      <c r="KXA15" s="13"/>
      <c r="KXB15" s="13"/>
      <c r="KXC15" s="13"/>
      <c r="KXD15" s="13"/>
      <c r="KXE15" s="13"/>
      <c r="KXF15" s="13"/>
      <c r="KXG15" s="13"/>
      <c r="KXH15" s="13"/>
      <c r="KXI15" s="13"/>
      <c r="KXJ15" s="13"/>
      <c r="KXK15" s="13"/>
      <c r="KXL15" s="13"/>
      <c r="KXM15" s="13"/>
      <c r="KXN15" s="13"/>
      <c r="KXO15" s="13"/>
      <c r="KXP15" s="13"/>
      <c r="KXQ15" s="13"/>
      <c r="KXR15" s="13"/>
      <c r="KXS15" s="13"/>
      <c r="KXT15" s="13"/>
      <c r="KXU15" s="13"/>
      <c r="KXV15" s="13"/>
      <c r="KXW15" s="13"/>
      <c r="KXX15" s="13"/>
      <c r="KXY15" s="13"/>
      <c r="KXZ15" s="13"/>
      <c r="KYA15" s="13"/>
      <c r="KYB15" s="13"/>
      <c r="KYC15" s="13"/>
      <c r="KYD15" s="13"/>
      <c r="KYE15" s="13"/>
      <c r="KYF15" s="13"/>
      <c r="KYG15" s="13"/>
      <c r="KYH15" s="13"/>
      <c r="KYI15" s="13"/>
      <c r="KYJ15" s="13"/>
      <c r="KYK15" s="13"/>
      <c r="KYL15" s="13"/>
      <c r="KYM15" s="13"/>
      <c r="KYN15" s="13"/>
      <c r="KYO15" s="13"/>
      <c r="KYP15" s="13"/>
      <c r="KYQ15" s="13"/>
      <c r="KYR15" s="13"/>
      <c r="KYS15" s="13"/>
      <c r="KYT15" s="13"/>
      <c r="KYU15" s="13"/>
      <c r="KYV15" s="13"/>
      <c r="KYW15" s="13"/>
      <c r="KYX15" s="13"/>
      <c r="KYY15" s="13"/>
      <c r="KYZ15" s="13"/>
      <c r="KZA15" s="13"/>
      <c r="KZB15" s="13"/>
      <c r="KZC15" s="13"/>
      <c r="KZD15" s="13"/>
      <c r="KZE15" s="13"/>
      <c r="KZF15" s="13"/>
      <c r="KZG15" s="13"/>
      <c r="KZH15" s="13"/>
      <c r="KZI15" s="13"/>
      <c r="KZJ15" s="13"/>
      <c r="KZK15" s="13"/>
      <c r="KZL15" s="13"/>
      <c r="KZM15" s="13"/>
      <c r="KZN15" s="13"/>
      <c r="KZO15" s="13"/>
      <c r="KZP15" s="13"/>
      <c r="KZQ15" s="13"/>
      <c r="KZR15" s="13"/>
      <c r="KZS15" s="13"/>
      <c r="KZT15" s="13"/>
      <c r="KZU15" s="13"/>
      <c r="KZV15" s="13"/>
      <c r="KZW15" s="13"/>
      <c r="KZX15" s="13"/>
      <c r="KZY15" s="13"/>
      <c r="KZZ15" s="13"/>
      <c r="LAA15" s="13"/>
      <c r="LAB15" s="13"/>
      <c r="LAC15" s="13"/>
      <c r="LAD15" s="13"/>
      <c r="LAE15" s="13"/>
      <c r="LAF15" s="13"/>
      <c r="LAG15" s="13"/>
      <c r="LAH15" s="13"/>
      <c r="LAI15" s="13"/>
      <c r="LAJ15" s="13"/>
      <c r="LAK15" s="13"/>
      <c r="LAL15" s="13"/>
      <c r="LAM15" s="13"/>
      <c r="LAN15" s="13"/>
      <c r="LAO15" s="13"/>
      <c r="LAP15" s="13"/>
      <c r="LAQ15" s="13"/>
      <c r="LAR15" s="13"/>
      <c r="LAS15" s="13"/>
      <c r="LAT15" s="13"/>
      <c r="LAU15" s="13"/>
      <c r="LAV15" s="13"/>
      <c r="LAW15" s="13"/>
      <c r="LAX15" s="13"/>
      <c r="LAY15" s="13"/>
      <c r="LAZ15" s="13"/>
      <c r="LBA15" s="13"/>
      <c r="LBB15" s="13"/>
      <c r="LBC15" s="13"/>
      <c r="LBD15" s="13"/>
      <c r="LBE15" s="13"/>
      <c r="LBF15" s="13"/>
      <c r="LBG15" s="13"/>
      <c r="LBH15" s="13"/>
      <c r="LBI15" s="13"/>
      <c r="LBJ15" s="13"/>
      <c r="LBK15" s="13"/>
      <c r="LBL15" s="13"/>
      <c r="LBM15" s="13"/>
      <c r="LBN15" s="13"/>
      <c r="LBO15" s="13"/>
      <c r="LBP15" s="13"/>
      <c r="LBQ15" s="13"/>
      <c r="LBR15" s="13"/>
      <c r="LBS15" s="13"/>
      <c r="LBT15" s="13"/>
      <c r="LBU15" s="13"/>
      <c r="LBV15" s="13"/>
      <c r="LBW15" s="13"/>
      <c r="LBX15" s="13"/>
      <c r="LBY15" s="13"/>
      <c r="LBZ15" s="13"/>
      <c r="LCA15" s="13"/>
      <c r="LCB15" s="13"/>
      <c r="LCC15" s="13"/>
      <c r="LCD15" s="13"/>
      <c r="LCE15" s="13"/>
      <c r="LCF15" s="13"/>
      <c r="LCG15" s="13"/>
      <c r="LCH15" s="13"/>
      <c r="LCI15" s="13"/>
      <c r="LCJ15" s="13"/>
      <c r="LCK15" s="13"/>
      <c r="LCL15" s="13"/>
      <c r="LCM15" s="13"/>
      <c r="LCN15" s="13"/>
      <c r="LCO15" s="13"/>
      <c r="LCP15" s="13"/>
      <c r="LCQ15" s="13"/>
      <c r="LCR15" s="13"/>
      <c r="LCS15" s="13"/>
      <c r="LCT15" s="13"/>
      <c r="LCU15" s="13"/>
      <c r="LCV15" s="13"/>
      <c r="LCW15" s="13"/>
      <c r="LCX15" s="13"/>
      <c r="LCY15" s="13"/>
      <c r="LCZ15" s="13"/>
      <c r="LDA15" s="13"/>
      <c r="LDB15" s="13"/>
      <c r="LDC15" s="13"/>
      <c r="LDD15" s="13"/>
      <c r="LDE15" s="13"/>
      <c r="LDF15" s="13"/>
      <c r="LDG15" s="13"/>
      <c r="LDH15" s="13"/>
      <c r="LDI15" s="13"/>
      <c r="LDJ15" s="13"/>
      <c r="LDK15" s="13"/>
      <c r="LDL15" s="13"/>
      <c r="LDM15" s="13"/>
      <c r="LDN15" s="13"/>
      <c r="LDO15" s="13"/>
      <c r="LDP15" s="13"/>
      <c r="LDQ15" s="13"/>
      <c r="LDR15" s="13"/>
      <c r="LDS15" s="13"/>
      <c r="LDT15" s="13"/>
      <c r="LDU15" s="13"/>
      <c r="LDV15" s="13"/>
      <c r="LDW15" s="13"/>
      <c r="LDX15" s="13"/>
      <c r="LDY15" s="13"/>
      <c r="LDZ15" s="13"/>
      <c r="LEA15" s="13"/>
      <c r="LEB15" s="13"/>
      <c r="LEC15" s="13"/>
      <c r="LED15" s="13"/>
      <c r="LEE15" s="13"/>
      <c r="LEF15" s="13"/>
      <c r="LEG15" s="13"/>
      <c r="LEH15" s="13"/>
      <c r="LEI15" s="13"/>
      <c r="LEJ15" s="13"/>
      <c r="LEK15" s="13"/>
      <c r="LEL15" s="13"/>
      <c r="LEM15" s="13"/>
      <c r="LEN15" s="13"/>
      <c r="LEO15" s="13"/>
      <c r="LEP15" s="13"/>
      <c r="LEQ15" s="13"/>
      <c r="LER15" s="13"/>
      <c r="LES15" s="13"/>
      <c r="LET15" s="13"/>
      <c r="LEU15" s="13"/>
      <c r="LEV15" s="13"/>
      <c r="LEW15" s="13"/>
      <c r="LEX15" s="13"/>
      <c r="LEY15" s="13"/>
      <c r="LEZ15" s="13"/>
      <c r="LFA15" s="13"/>
      <c r="LFB15" s="13"/>
      <c r="LFC15" s="13"/>
      <c r="LFD15" s="13"/>
      <c r="LFE15" s="13"/>
      <c r="LFF15" s="13"/>
      <c r="LFG15" s="13"/>
      <c r="LFH15" s="13"/>
      <c r="LFI15" s="13"/>
      <c r="LFJ15" s="13"/>
      <c r="LFK15" s="13"/>
      <c r="LFL15" s="13"/>
      <c r="LFM15" s="13"/>
      <c r="LFN15" s="13"/>
      <c r="LFO15" s="13"/>
      <c r="LFP15" s="13"/>
      <c r="LFQ15" s="13"/>
      <c r="LFR15" s="13"/>
      <c r="LFS15" s="13"/>
      <c r="LFT15" s="13"/>
      <c r="LFU15" s="13"/>
      <c r="LFV15" s="13"/>
      <c r="LFW15" s="13"/>
      <c r="LFX15" s="13"/>
      <c r="LFY15" s="13"/>
      <c r="LFZ15" s="13"/>
      <c r="LGA15" s="13"/>
      <c r="LGB15" s="13"/>
      <c r="LGC15" s="13"/>
      <c r="LGD15" s="13"/>
      <c r="LGE15" s="13"/>
      <c r="LGF15" s="13"/>
      <c r="LGG15" s="13"/>
      <c r="LGH15" s="13"/>
      <c r="LGI15" s="13"/>
      <c r="LGJ15" s="13"/>
      <c r="LGK15" s="13"/>
      <c r="LGL15" s="13"/>
      <c r="LGM15" s="13"/>
      <c r="LGN15" s="13"/>
      <c r="LGO15" s="13"/>
      <c r="LGP15" s="13"/>
      <c r="LGQ15" s="13"/>
      <c r="LGR15" s="13"/>
      <c r="LGS15" s="13"/>
      <c r="LGT15" s="13"/>
      <c r="LGU15" s="13"/>
      <c r="LGV15" s="13"/>
      <c r="LGW15" s="13"/>
      <c r="LGX15" s="13"/>
      <c r="LGY15" s="13"/>
      <c r="LGZ15" s="13"/>
      <c r="LHA15" s="13"/>
      <c r="LHB15" s="13"/>
      <c r="LHC15" s="13"/>
      <c r="LHD15" s="13"/>
      <c r="LHE15" s="13"/>
      <c r="LHF15" s="13"/>
      <c r="LHG15" s="13"/>
      <c r="LHH15" s="13"/>
      <c r="LHI15" s="13"/>
      <c r="LHJ15" s="13"/>
      <c r="LHK15" s="13"/>
      <c r="LHL15" s="13"/>
      <c r="LHM15" s="13"/>
      <c r="LHN15" s="13"/>
      <c r="LHO15" s="13"/>
      <c r="LHP15" s="13"/>
      <c r="LHQ15" s="13"/>
      <c r="LHR15" s="13"/>
      <c r="LHS15" s="13"/>
      <c r="LHT15" s="13"/>
      <c r="LHU15" s="13"/>
      <c r="LHV15" s="13"/>
      <c r="LHW15" s="13"/>
      <c r="LHX15" s="13"/>
      <c r="LHY15" s="13"/>
      <c r="LHZ15" s="13"/>
      <c r="LIA15" s="13"/>
      <c r="LIB15" s="13"/>
      <c r="LIC15" s="13"/>
      <c r="LID15" s="13"/>
      <c r="LIE15" s="13"/>
      <c r="LIF15" s="13"/>
      <c r="LIG15" s="13"/>
      <c r="LIH15" s="13"/>
      <c r="LII15" s="13"/>
      <c r="LIJ15" s="13"/>
      <c r="LIK15" s="13"/>
      <c r="LIL15" s="13"/>
      <c r="LIM15" s="13"/>
      <c r="LIN15" s="13"/>
      <c r="LIO15" s="13"/>
      <c r="LIP15" s="13"/>
      <c r="LIQ15" s="13"/>
      <c r="LIR15" s="13"/>
      <c r="LIS15" s="13"/>
      <c r="LIT15" s="13"/>
      <c r="LIU15" s="13"/>
      <c r="LIV15" s="13"/>
      <c r="LIW15" s="13"/>
      <c r="LIX15" s="13"/>
      <c r="LIY15" s="13"/>
      <c r="LIZ15" s="13"/>
      <c r="LJA15" s="13"/>
      <c r="LJB15" s="13"/>
      <c r="LJC15" s="13"/>
      <c r="LJD15" s="13"/>
      <c r="LJE15" s="13"/>
      <c r="LJF15" s="13"/>
      <c r="LJG15" s="13"/>
      <c r="LJH15" s="13"/>
      <c r="LJI15" s="13"/>
      <c r="LJJ15" s="13"/>
      <c r="LJK15" s="13"/>
      <c r="LJL15" s="13"/>
      <c r="LJM15" s="13"/>
      <c r="LJN15" s="13"/>
      <c r="LJO15" s="13"/>
      <c r="LJP15" s="13"/>
      <c r="LJQ15" s="13"/>
      <c r="LJR15" s="13"/>
      <c r="LJS15" s="13"/>
      <c r="LJT15" s="13"/>
      <c r="LJU15" s="13"/>
      <c r="LJV15" s="13"/>
      <c r="LJW15" s="13"/>
      <c r="LJX15" s="13"/>
      <c r="LJY15" s="13"/>
      <c r="LJZ15" s="13"/>
      <c r="LKA15" s="13"/>
      <c r="LKB15" s="13"/>
      <c r="LKC15" s="13"/>
      <c r="LKD15" s="13"/>
      <c r="LKE15" s="13"/>
      <c r="LKF15" s="13"/>
      <c r="LKG15" s="13"/>
      <c r="LKH15" s="13"/>
      <c r="LKI15" s="13"/>
      <c r="LKJ15" s="13"/>
      <c r="LKK15" s="13"/>
      <c r="LKL15" s="13"/>
      <c r="LKM15" s="13"/>
      <c r="LKN15" s="13"/>
      <c r="LKO15" s="13"/>
      <c r="LKP15" s="13"/>
      <c r="LKQ15" s="13"/>
      <c r="LKR15" s="13"/>
      <c r="LKS15" s="13"/>
      <c r="LKT15" s="13"/>
      <c r="LKU15" s="13"/>
      <c r="LKV15" s="13"/>
      <c r="LKW15" s="13"/>
      <c r="LKX15" s="13"/>
      <c r="LKY15" s="13"/>
      <c r="LKZ15" s="13"/>
      <c r="LLA15" s="13"/>
      <c r="LLB15" s="13"/>
      <c r="LLC15" s="13"/>
      <c r="LLD15" s="13"/>
      <c r="LLE15" s="13"/>
      <c r="LLF15" s="13"/>
      <c r="LLG15" s="13"/>
      <c r="LLH15" s="13"/>
      <c r="LLI15" s="13"/>
      <c r="LLJ15" s="13"/>
      <c r="LLK15" s="13"/>
      <c r="LLL15" s="13"/>
      <c r="LLM15" s="13"/>
      <c r="LLN15" s="13"/>
      <c r="LLO15" s="13"/>
      <c r="LLP15" s="13"/>
      <c r="LLQ15" s="13"/>
      <c r="LLR15" s="13"/>
      <c r="LLS15" s="13"/>
      <c r="LLT15" s="13"/>
      <c r="LLU15" s="13"/>
      <c r="LLV15" s="13"/>
      <c r="LLW15" s="13"/>
      <c r="LLX15" s="13"/>
      <c r="LLY15" s="13"/>
      <c r="LLZ15" s="13"/>
      <c r="LMA15" s="13"/>
      <c r="LMB15" s="13"/>
      <c r="LMC15" s="13"/>
      <c r="LMD15" s="13"/>
      <c r="LME15" s="13"/>
      <c r="LMF15" s="13"/>
      <c r="LMG15" s="13"/>
      <c r="LMH15" s="13"/>
      <c r="LMI15" s="13"/>
      <c r="LMJ15" s="13"/>
      <c r="LMK15" s="13"/>
      <c r="LML15" s="13"/>
      <c r="LMM15" s="13"/>
      <c r="LMN15" s="13"/>
      <c r="LMO15" s="13"/>
      <c r="LMP15" s="13"/>
      <c r="LMQ15" s="13"/>
      <c r="LMR15" s="13"/>
      <c r="LMS15" s="13"/>
      <c r="LMT15" s="13"/>
      <c r="LMU15" s="13"/>
      <c r="LMV15" s="13"/>
      <c r="LMW15" s="13"/>
      <c r="LMX15" s="13"/>
      <c r="LMY15" s="13"/>
      <c r="LMZ15" s="13"/>
      <c r="LNA15" s="13"/>
      <c r="LNB15" s="13"/>
      <c r="LNC15" s="13"/>
      <c r="LND15" s="13"/>
      <c r="LNE15" s="13"/>
      <c r="LNF15" s="13"/>
      <c r="LNG15" s="13"/>
      <c r="LNH15" s="13"/>
      <c r="LNI15" s="13"/>
      <c r="LNJ15" s="13"/>
      <c r="LNK15" s="13"/>
      <c r="LNL15" s="13"/>
      <c r="LNM15" s="13"/>
      <c r="LNN15" s="13"/>
      <c r="LNO15" s="13"/>
      <c r="LNP15" s="13"/>
      <c r="LNQ15" s="13"/>
      <c r="LNR15" s="13"/>
      <c r="LNS15" s="13"/>
      <c r="LNT15" s="13"/>
      <c r="LNU15" s="13"/>
      <c r="LNV15" s="13"/>
      <c r="LNW15" s="13"/>
      <c r="LNX15" s="13"/>
      <c r="LNY15" s="13"/>
      <c r="LNZ15" s="13"/>
      <c r="LOA15" s="13"/>
      <c r="LOB15" s="13"/>
      <c r="LOC15" s="13"/>
      <c r="LOD15" s="13"/>
      <c r="LOE15" s="13"/>
      <c r="LOF15" s="13"/>
      <c r="LOG15" s="13"/>
      <c r="LOH15" s="13"/>
      <c r="LOI15" s="13"/>
      <c r="LOJ15" s="13"/>
      <c r="LOK15" s="13"/>
      <c r="LOL15" s="13"/>
      <c r="LOM15" s="13"/>
      <c r="LON15" s="13"/>
      <c r="LOO15" s="13"/>
      <c r="LOP15" s="13"/>
      <c r="LOQ15" s="13"/>
      <c r="LOR15" s="13"/>
      <c r="LOS15" s="13"/>
      <c r="LOT15" s="13"/>
      <c r="LOU15" s="13"/>
      <c r="LOV15" s="13"/>
      <c r="LOW15" s="13"/>
      <c r="LOX15" s="13"/>
      <c r="LOY15" s="13"/>
      <c r="LOZ15" s="13"/>
      <c r="LPA15" s="13"/>
      <c r="LPB15" s="13"/>
      <c r="LPC15" s="13"/>
      <c r="LPD15" s="13"/>
      <c r="LPE15" s="13"/>
      <c r="LPF15" s="13"/>
      <c r="LPG15" s="13"/>
      <c r="LPH15" s="13"/>
      <c r="LPI15" s="13"/>
      <c r="LPJ15" s="13"/>
      <c r="LPK15" s="13"/>
      <c r="LPL15" s="13"/>
      <c r="LPM15" s="13"/>
      <c r="LPN15" s="13"/>
      <c r="LPO15" s="13"/>
      <c r="LPP15" s="13"/>
      <c r="LPQ15" s="13"/>
      <c r="LPR15" s="13"/>
      <c r="LPS15" s="13"/>
      <c r="LPT15" s="13"/>
      <c r="LPU15" s="13"/>
      <c r="LPV15" s="13"/>
      <c r="LPW15" s="13"/>
      <c r="LPX15" s="13"/>
      <c r="LPY15" s="13"/>
      <c r="LPZ15" s="13"/>
      <c r="LQA15" s="13"/>
      <c r="LQB15" s="13"/>
      <c r="LQC15" s="13"/>
      <c r="LQD15" s="13"/>
      <c r="LQE15" s="13"/>
      <c r="LQF15" s="13"/>
      <c r="LQG15" s="13"/>
      <c r="LQH15" s="13"/>
      <c r="LQI15" s="13"/>
      <c r="LQJ15" s="13"/>
      <c r="LQK15" s="13"/>
      <c r="LQL15" s="13"/>
      <c r="LQM15" s="13"/>
      <c r="LQN15" s="13"/>
      <c r="LQO15" s="13"/>
      <c r="LQP15" s="13"/>
      <c r="LQQ15" s="13"/>
      <c r="LQR15" s="13"/>
      <c r="LQS15" s="13"/>
      <c r="LQT15" s="13"/>
      <c r="LQU15" s="13"/>
      <c r="LQV15" s="13"/>
      <c r="LQW15" s="13"/>
      <c r="LQX15" s="13"/>
      <c r="LQY15" s="13"/>
      <c r="LQZ15" s="13"/>
      <c r="LRA15" s="13"/>
      <c r="LRB15" s="13"/>
      <c r="LRC15" s="13"/>
      <c r="LRD15" s="13"/>
      <c r="LRE15" s="13"/>
      <c r="LRF15" s="13"/>
      <c r="LRG15" s="13"/>
      <c r="LRH15" s="13"/>
      <c r="LRI15" s="13"/>
      <c r="LRJ15" s="13"/>
      <c r="LRK15" s="13"/>
      <c r="LRL15" s="13"/>
      <c r="LRM15" s="13"/>
      <c r="LRN15" s="13"/>
      <c r="LRO15" s="13"/>
      <c r="LRP15" s="13"/>
      <c r="LRQ15" s="13"/>
      <c r="LRR15" s="13"/>
      <c r="LRS15" s="13"/>
      <c r="LRT15" s="13"/>
      <c r="LRU15" s="13"/>
      <c r="LRV15" s="13"/>
      <c r="LRW15" s="13"/>
      <c r="LRX15" s="13"/>
      <c r="LRY15" s="13"/>
      <c r="LRZ15" s="13"/>
      <c r="LSA15" s="13"/>
      <c r="LSB15" s="13"/>
      <c r="LSC15" s="13"/>
      <c r="LSD15" s="13"/>
      <c r="LSE15" s="13"/>
      <c r="LSF15" s="13"/>
      <c r="LSG15" s="13"/>
      <c r="LSH15" s="13"/>
      <c r="LSI15" s="13"/>
      <c r="LSJ15" s="13"/>
      <c r="LSK15" s="13"/>
      <c r="LSL15" s="13"/>
      <c r="LSM15" s="13"/>
      <c r="LSN15" s="13"/>
      <c r="LSO15" s="13"/>
      <c r="LSP15" s="13"/>
      <c r="LSQ15" s="13"/>
      <c r="LSR15" s="13"/>
      <c r="LSS15" s="13"/>
      <c r="LST15" s="13"/>
      <c r="LSU15" s="13"/>
      <c r="LSV15" s="13"/>
      <c r="LSW15" s="13"/>
      <c r="LSX15" s="13"/>
      <c r="LSY15" s="13"/>
      <c r="LSZ15" s="13"/>
      <c r="LTA15" s="13"/>
      <c r="LTB15" s="13"/>
      <c r="LTC15" s="13"/>
      <c r="LTD15" s="13"/>
      <c r="LTE15" s="13"/>
      <c r="LTF15" s="13"/>
      <c r="LTG15" s="13"/>
      <c r="LTH15" s="13"/>
      <c r="LTI15" s="13"/>
      <c r="LTJ15" s="13"/>
      <c r="LTK15" s="13"/>
      <c r="LTL15" s="13"/>
      <c r="LTM15" s="13"/>
      <c r="LTN15" s="13"/>
      <c r="LTO15" s="13"/>
      <c r="LTP15" s="13"/>
      <c r="LTQ15" s="13"/>
      <c r="LTR15" s="13"/>
      <c r="LTS15" s="13"/>
      <c r="LTT15" s="13"/>
      <c r="LTU15" s="13"/>
      <c r="LTV15" s="13"/>
      <c r="LTW15" s="13"/>
      <c r="LTX15" s="13"/>
      <c r="LTY15" s="13"/>
      <c r="LTZ15" s="13"/>
      <c r="LUA15" s="13"/>
      <c r="LUB15" s="13"/>
      <c r="LUC15" s="13"/>
      <c r="LUD15" s="13"/>
      <c r="LUE15" s="13"/>
      <c r="LUF15" s="13"/>
      <c r="LUG15" s="13"/>
      <c r="LUH15" s="13"/>
      <c r="LUI15" s="13"/>
      <c r="LUJ15" s="13"/>
      <c r="LUK15" s="13"/>
      <c r="LUL15" s="13"/>
      <c r="LUM15" s="13"/>
      <c r="LUN15" s="13"/>
      <c r="LUO15" s="13"/>
      <c r="LUP15" s="13"/>
      <c r="LUQ15" s="13"/>
      <c r="LUR15" s="13"/>
      <c r="LUS15" s="13"/>
      <c r="LUT15" s="13"/>
      <c r="LUU15" s="13"/>
      <c r="LUV15" s="13"/>
      <c r="LUW15" s="13"/>
      <c r="LUX15" s="13"/>
      <c r="LUY15" s="13"/>
      <c r="LUZ15" s="13"/>
      <c r="LVA15" s="13"/>
      <c r="LVB15" s="13"/>
      <c r="LVC15" s="13"/>
      <c r="LVD15" s="13"/>
      <c r="LVE15" s="13"/>
      <c r="LVF15" s="13"/>
      <c r="LVG15" s="13"/>
      <c r="LVH15" s="13"/>
      <c r="LVI15" s="13"/>
      <c r="LVJ15" s="13"/>
      <c r="LVK15" s="13"/>
      <c r="LVL15" s="13"/>
      <c r="LVM15" s="13"/>
      <c r="LVN15" s="13"/>
      <c r="LVO15" s="13"/>
      <c r="LVP15" s="13"/>
      <c r="LVQ15" s="13"/>
      <c r="LVR15" s="13"/>
      <c r="LVS15" s="13"/>
      <c r="LVT15" s="13"/>
      <c r="LVU15" s="13"/>
      <c r="LVV15" s="13"/>
      <c r="LVW15" s="13"/>
      <c r="LVX15" s="13"/>
      <c r="LVY15" s="13"/>
      <c r="LVZ15" s="13"/>
      <c r="LWA15" s="13"/>
      <c r="LWB15" s="13"/>
      <c r="LWC15" s="13"/>
      <c r="LWD15" s="13"/>
      <c r="LWE15" s="13"/>
      <c r="LWF15" s="13"/>
      <c r="LWG15" s="13"/>
      <c r="LWH15" s="13"/>
      <c r="LWI15" s="13"/>
      <c r="LWJ15" s="13"/>
      <c r="LWK15" s="13"/>
      <c r="LWL15" s="13"/>
      <c r="LWM15" s="13"/>
      <c r="LWN15" s="13"/>
      <c r="LWO15" s="13"/>
      <c r="LWP15" s="13"/>
      <c r="LWQ15" s="13"/>
      <c r="LWR15" s="13"/>
      <c r="LWS15" s="13"/>
      <c r="LWT15" s="13"/>
      <c r="LWU15" s="13"/>
      <c r="LWV15" s="13"/>
      <c r="LWW15" s="13"/>
      <c r="LWX15" s="13"/>
      <c r="LWY15" s="13"/>
      <c r="LWZ15" s="13"/>
      <c r="LXA15" s="13"/>
      <c r="LXB15" s="13"/>
      <c r="LXC15" s="13"/>
      <c r="LXD15" s="13"/>
      <c r="LXE15" s="13"/>
      <c r="LXF15" s="13"/>
      <c r="LXG15" s="13"/>
      <c r="LXH15" s="13"/>
      <c r="LXI15" s="13"/>
      <c r="LXJ15" s="13"/>
      <c r="LXK15" s="13"/>
      <c r="LXL15" s="13"/>
      <c r="LXM15" s="13"/>
      <c r="LXN15" s="13"/>
      <c r="LXO15" s="13"/>
      <c r="LXP15" s="13"/>
      <c r="LXQ15" s="13"/>
      <c r="LXR15" s="13"/>
      <c r="LXS15" s="13"/>
      <c r="LXT15" s="13"/>
      <c r="LXU15" s="13"/>
      <c r="LXV15" s="13"/>
      <c r="LXW15" s="13"/>
      <c r="LXX15" s="13"/>
      <c r="LXY15" s="13"/>
      <c r="LXZ15" s="13"/>
      <c r="LYA15" s="13"/>
      <c r="LYB15" s="13"/>
      <c r="LYC15" s="13"/>
      <c r="LYD15" s="13"/>
      <c r="LYE15" s="13"/>
      <c r="LYF15" s="13"/>
      <c r="LYG15" s="13"/>
      <c r="LYH15" s="13"/>
      <c r="LYI15" s="13"/>
      <c r="LYJ15" s="13"/>
      <c r="LYK15" s="13"/>
      <c r="LYL15" s="13"/>
      <c r="LYM15" s="13"/>
      <c r="LYN15" s="13"/>
      <c r="LYO15" s="13"/>
      <c r="LYP15" s="13"/>
      <c r="LYQ15" s="13"/>
      <c r="LYR15" s="13"/>
      <c r="LYS15" s="13"/>
      <c r="LYT15" s="13"/>
      <c r="LYU15" s="13"/>
      <c r="LYV15" s="13"/>
      <c r="LYW15" s="13"/>
      <c r="LYX15" s="13"/>
      <c r="LYY15" s="13"/>
      <c r="LYZ15" s="13"/>
      <c r="LZA15" s="13"/>
      <c r="LZB15" s="13"/>
      <c r="LZC15" s="13"/>
      <c r="LZD15" s="13"/>
      <c r="LZE15" s="13"/>
      <c r="LZF15" s="13"/>
      <c r="LZG15" s="13"/>
      <c r="LZH15" s="13"/>
      <c r="LZI15" s="13"/>
      <c r="LZJ15" s="13"/>
      <c r="LZK15" s="13"/>
      <c r="LZL15" s="13"/>
      <c r="LZM15" s="13"/>
      <c r="LZN15" s="13"/>
      <c r="LZO15" s="13"/>
      <c r="LZP15" s="13"/>
      <c r="LZQ15" s="13"/>
      <c r="LZR15" s="13"/>
      <c r="LZS15" s="13"/>
      <c r="LZT15" s="13"/>
      <c r="LZU15" s="13"/>
      <c r="LZV15" s="13"/>
      <c r="LZW15" s="13"/>
      <c r="LZX15" s="13"/>
      <c r="LZY15" s="13"/>
      <c r="LZZ15" s="13"/>
      <c r="MAA15" s="13"/>
      <c r="MAB15" s="13"/>
      <c r="MAC15" s="13"/>
      <c r="MAD15" s="13"/>
      <c r="MAE15" s="13"/>
      <c r="MAF15" s="13"/>
      <c r="MAG15" s="13"/>
      <c r="MAH15" s="13"/>
      <c r="MAI15" s="13"/>
      <c r="MAJ15" s="13"/>
      <c r="MAK15" s="13"/>
      <c r="MAL15" s="13"/>
      <c r="MAM15" s="13"/>
      <c r="MAN15" s="13"/>
      <c r="MAO15" s="13"/>
      <c r="MAP15" s="13"/>
      <c r="MAQ15" s="13"/>
      <c r="MAR15" s="13"/>
      <c r="MAS15" s="13"/>
      <c r="MAT15" s="13"/>
      <c r="MAU15" s="13"/>
      <c r="MAV15" s="13"/>
      <c r="MAW15" s="13"/>
      <c r="MAX15" s="13"/>
      <c r="MAY15" s="13"/>
      <c r="MAZ15" s="13"/>
      <c r="MBA15" s="13"/>
      <c r="MBB15" s="13"/>
      <c r="MBC15" s="13"/>
      <c r="MBD15" s="13"/>
      <c r="MBE15" s="13"/>
      <c r="MBF15" s="13"/>
      <c r="MBG15" s="13"/>
      <c r="MBH15" s="13"/>
      <c r="MBI15" s="13"/>
      <c r="MBJ15" s="13"/>
      <c r="MBK15" s="13"/>
      <c r="MBL15" s="13"/>
      <c r="MBM15" s="13"/>
      <c r="MBN15" s="13"/>
      <c r="MBO15" s="13"/>
      <c r="MBP15" s="13"/>
      <c r="MBQ15" s="13"/>
      <c r="MBR15" s="13"/>
      <c r="MBS15" s="13"/>
      <c r="MBT15" s="13"/>
      <c r="MBU15" s="13"/>
      <c r="MBV15" s="13"/>
      <c r="MBW15" s="13"/>
      <c r="MBX15" s="13"/>
      <c r="MBY15" s="13"/>
      <c r="MBZ15" s="13"/>
      <c r="MCA15" s="13"/>
      <c r="MCB15" s="13"/>
      <c r="MCC15" s="13"/>
      <c r="MCD15" s="13"/>
      <c r="MCE15" s="13"/>
      <c r="MCF15" s="13"/>
      <c r="MCG15" s="13"/>
      <c r="MCH15" s="13"/>
      <c r="MCI15" s="13"/>
      <c r="MCJ15" s="13"/>
      <c r="MCK15" s="13"/>
      <c r="MCL15" s="13"/>
      <c r="MCM15" s="13"/>
      <c r="MCN15" s="13"/>
      <c r="MCO15" s="13"/>
      <c r="MCP15" s="13"/>
      <c r="MCQ15" s="13"/>
      <c r="MCR15" s="13"/>
      <c r="MCS15" s="13"/>
      <c r="MCT15" s="13"/>
      <c r="MCU15" s="13"/>
      <c r="MCV15" s="13"/>
      <c r="MCW15" s="13"/>
      <c r="MCX15" s="13"/>
      <c r="MCY15" s="13"/>
      <c r="MCZ15" s="13"/>
      <c r="MDA15" s="13"/>
      <c r="MDB15" s="13"/>
      <c r="MDC15" s="13"/>
      <c r="MDD15" s="13"/>
      <c r="MDE15" s="13"/>
      <c r="MDF15" s="13"/>
      <c r="MDG15" s="13"/>
      <c r="MDH15" s="13"/>
      <c r="MDI15" s="13"/>
      <c r="MDJ15" s="13"/>
      <c r="MDK15" s="13"/>
      <c r="MDL15" s="13"/>
      <c r="MDM15" s="13"/>
      <c r="MDN15" s="13"/>
      <c r="MDO15" s="13"/>
      <c r="MDP15" s="13"/>
      <c r="MDQ15" s="13"/>
      <c r="MDR15" s="13"/>
      <c r="MDS15" s="13"/>
      <c r="MDT15" s="13"/>
      <c r="MDU15" s="13"/>
      <c r="MDV15" s="13"/>
      <c r="MDW15" s="13"/>
      <c r="MDX15" s="13"/>
      <c r="MDY15" s="13"/>
      <c r="MDZ15" s="13"/>
      <c r="MEA15" s="13"/>
      <c r="MEB15" s="13"/>
      <c r="MEC15" s="13"/>
      <c r="MED15" s="13"/>
      <c r="MEE15" s="13"/>
      <c r="MEF15" s="13"/>
      <c r="MEG15" s="13"/>
      <c r="MEH15" s="13"/>
      <c r="MEI15" s="13"/>
      <c r="MEJ15" s="13"/>
      <c r="MEK15" s="13"/>
      <c r="MEL15" s="13"/>
      <c r="MEM15" s="13"/>
      <c r="MEN15" s="13"/>
      <c r="MEO15" s="13"/>
      <c r="MEP15" s="13"/>
      <c r="MEQ15" s="13"/>
      <c r="MER15" s="13"/>
      <c r="MES15" s="13"/>
      <c r="MET15" s="13"/>
      <c r="MEU15" s="13"/>
      <c r="MEV15" s="13"/>
      <c r="MEW15" s="13"/>
      <c r="MEX15" s="13"/>
      <c r="MEY15" s="13"/>
      <c r="MEZ15" s="13"/>
      <c r="MFA15" s="13"/>
      <c r="MFB15" s="13"/>
      <c r="MFC15" s="13"/>
      <c r="MFD15" s="13"/>
      <c r="MFE15" s="13"/>
      <c r="MFF15" s="13"/>
      <c r="MFG15" s="13"/>
      <c r="MFH15" s="13"/>
      <c r="MFI15" s="13"/>
      <c r="MFJ15" s="13"/>
      <c r="MFK15" s="13"/>
      <c r="MFL15" s="13"/>
      <c r="MFM15" s="13"/>
      <c r="MFN15" s="13"/>
      <c r="MFO15" s="13"/>
      <c r="MFP15" s="13"/>
      <c r="MFQ15" s="13"/>
      <c r="MFR15" s="13"/>
      <c r="MFS15" s="13"/>
      <c r="MFT15" s="13"/>
      <c r="MFU15" s="13"/>
      <c r="MFV15" s="13"/>
      <c r="MFW15" s="13"/>
      <c r="MFX15" s="13"/>
      <c r="MFY15" s="13"/>
      <c r="MFZ15" s="13"/>
      <c r="MGA15" s="13"/>
      <c r="MGB15" s="13"/>
      <c r="MGC15" s="13"/>
      <c r="MGD15" s="13"/>
      <c r="MGE15" s="13"/>
      <c r="MGF15" s="13"/>
      <c r="MGG15" s="13"/>
      <c r="MGH15" s="13"/>
      <c r="MGI15" s="13"/>
      <c r="MGJ15" s="13"/>
      <c r="MGK15" s="13"/>
      <c r="MGL15" s="13"/>
      <c r="MGM15" s="13"/>
      <c r="MGN15" s="13"/>
      <c r="MGO15" s="13"/>
      <c r="MGP15" s="13"/>
      <c r="MGQ15" s="13"/>
      <c r="MGR15" s="13"/>
      <c r="MGS15" s="13"/>
      <c r="MGT15" s="13"/>
      <c r="MGU15" s="13"/>
      <c r="MGV15" s="13"/>
      <c r="MGW15" s="13"/>
      <c r="MGX15" s="13"/>
      <c r="MGY15" s="13"/>
      <c r="MGZ15" s="13"/>
      <c r="MHA15" s="13"/>
      <c r="MHB15" s="13"/>
      <c r="MHC15" s="13"/>
      <c r="MHD15" s="13"/>
      <c r="MHE15" s="13"/>
      <c r="MHF15" s="13"/>
      <c r="MHG15" s="13"/>
      <c r="MHH15" s="13"/>
      <c r="MHI15" s="13"/>
      <c r="MHJ15" s="13"/>
      <c r="MHK15" s="13"/>
      <c r="MHL15" s="13"/>
      <c r="MHM15" s="13"/>
      <c r="MHN15" s="13"/>
      <c r="MHO15" s="13"/>
      <c r="MHP15" s="13"/>
      <c r="MHQ15" s="13"/>
      <c r="MHR15" s="13"/>
      <c r="MHS15" s="13"/>
      <c r="MHT15" s="13"/>
      <c r="MHU15" s="13"/>
      <c r="MHV15" s="13"/>
      <c r="MHW15" s="13"/>
      <c r="MHX15" s="13"/>
      <c r="MHY15" s="13"/>
      <c r="MHZ15" s="13"/>
      <c r="MIA15" s="13"/>
      <c r="MIB15" s="13"/>
      <c r="MIC15" s="13"/>
      <c r="MID15" s="13"/>
      <c r="MIE15" s="13"/>
      <c r="MIF15" s="13"/>
      <c r="MIG15" s="13"/>
      <c r="MIH15" s="13"/>
      <c r="MII15" s="13"/>
      <c r="MIJ15" s="13"/>
      <c r="MIK15" s="13"/>
      <c r="MIL15" s="13"/>
      <c r="MIM15" s="13"/>
      <c r="MIN15" s="13"/>
      <c r="MIO15" s="13"/>
      <c r="MIP15" s="13"/>
      <c r="MIQ15" s="13"/>
      <c r="MIR15" s="13"/>
      <c r="MIS15" s="13"/>
      <c r="MIT15" s="13"/>
      <c r="MIU15" s="13"/>
      <c r="MIV15" s="13"/>
      <c r="MIW15" s="13"/>
      <c r="MIX15" s="13"/>
      <c r="MIY15" s="13"/>
      <c r="MIZ15" s="13"/>
      <c r="MJA15" s="13"/>
      <c r="MJB15" s="13"/>
      <c r="MJC15" s="13"/>
      <c r="MJD15" s="13"/>
      <c r="MJE15" s="13"/>
      <c r="MJF15" s="13"/>
      <c r="MJG15" s="13"/>
      <c r="MJH15" s="13"/>
      <c r="MJI15" s="13"/>
      <c r="MJJ15" s="13"/>
      <c r="MJK15" s="13"/>
      <c r="MJL15" s="13"/>
      <c r="MJM15" s="13"/>
      <c r="MJN15" s="13"/>
      <c r="MJO15" s="13"/>
      <c r="MJP15" s="13"/>
      <c r="MJQ15" s="13"/>
      <c r="MJR15" s="13"/>
      <c r="MJS15" s="13"/>
      <c r="MJT15" s="13"/>
      <c r="MJU15" s="13"/>
      <c r="MJV15" s="13"/>
      <c r="MJW15" s="13"/>
      <c r="MJX15" s="13"/>
      <c r="MJY15" s="13"/>
      <c r="MJZ15" s="13"/>
      <c r="MKA15" s="13"/>
      <c r="MKB15" s="13"/>
      <c r="MKC15" s="13"/>
      <c r="MKD15" s="13"/>
      <c r="MKE15" s="13"/>
      <c r="MKF15" s="13"/>
      <c r="MKG15" s="13"/>
      <c r="MKH15" s="13"/>
      <c r="MKI15" s="13"/>
      <c r="MKJ15" s="13"/>
      <c r="MKK15" s="13"/>
      <c r="MKL15" s="13"/>
      <c r="MKM15" s="13"/>
      <c r="MKN15" s="13"/>
      <c r="MKO15" s="13"/>
      <c r="MKP15" s="13"/>
      <c r="MKQ15" s="13"/>
      <c r="MKR15" s="13"/>
      <c r="MKS15" s="13"/>
      <c r="MKT15" s="13"/>
      <c r="MKU15" s="13"/>
      <c r="MKV15" s="13"/>
      <c r="MKW15" s="13"/>
      <c r="MKX15" s="13"/>
      <c r="MKY15" s="13"/>
      <c r="MKZ15" s="13"/>
      <c r="MLA15" s="13"/>
      <c r="MLB15" s="13"/>
      <c r="MLC15" s="13"/>
      <c r="MLD15" s="13"/>
      <c r="MLE15" s="13"/>
      <c r="MLF15" s="13"/>
      <c r="MLG15" s="13"/>
      <c r="MLH15" s="13"/>
      <c r="MLI15" s="13"/>
      <c r="MLJ15" s="13"/>
      <c r="MLK15" s="13"/>
      <c r="MLL15" s="13"/>
      <c r="MLM15" s="13"/>
      <c r="MLN15" s="13"/>
      <c r="MLO15" s="13"/>
      <c r="MLP15" s="13"/>
      <c r="MLQ15" s="13"/>
      <c r="MLR15" s="13"/>
      <c r="MLS15" s="13"/>
      <c r="MLT15" s="13"/>
      <c r="MLU15" s="13"/>
      <c r="MLV15" s="13"/>
      <c r="MLW15" s="13"/>
      <c r="MLX15" s="13"/>
      <c r="MLY15" s="13"/>
      <c r="MLZ15" s="13"/>
      <c r="MMA15" s="13"/>
      <c r="MMB15" s="13"/>
      <c r="MMC15" s="13"/>
      <c r="MMD15" s="13"/>
      <c r="MME15" s="13"/>
      <c r="MMF15" s="13"/>
      <c r="MMG15" s="13"/>
      <c r="MMH15" s="13"/>
      <c r="MMI15" s="13"/>
      <c r="MMJ15" s="13"/>
      <c r="MMK15" s="13"/>
      <c r="MML15" s="13"/>
      <c r="MMM15" s="13"/>
      <c r="MMN15" s="13"/>
      <c r="MMO15" s="13"/>
      <c r="MMP15" s="13"/>
      <c r="MMQ15" s="13"/>
      <c r="MMR15" s="13"/>
      <c r="MMS15" s="13"/>
      <c r="MMT15" s="13"/>
      <c r="MMU15" s="13"/>
      <c r="MMV15" s="13"/>
      <c r="MMW15" s="13"/>
      <c r="MMX15" s="13"/>
      <c r="MMY15" s="13"/>
      <c r="MMZ15" s="13"/>
      <c r="MNA15" s="13"/>
      <c r="MNB15" s="13"/>
      <c r="MNC15" s="13"/>
      <c r="MND15" s="13"/>
      <c r="MNE15" s="13"/>
      <c r="MNF15" s="13"/>
      <c r="MNG15" s="13"/>
      <c r="MNH15" s="13"/>
      <c r="MNI15" s="13"/>
      <c r="MNJ15" s="13"/>
      <c r="MNK15" s="13"/>
      <c r="MNL15" s="13"/>
      <c r="MNM15" s="13"/>
      <c r="MNN15" s="13"/>
      <c r="MNO15" s="13"/>
      <c r="MNP15" s="13"/>
      <c r="MNQ15" s="13"/>
      <c r="MNR15" s="13"/>
      <c r="MNS15" s="13"/>
      <c r="MNT15" s="13"/>
      <c r="MNU15" s="13"/>
      <c r="MNV15" s="13"/>
      <c r="MNW15" s="13"/>
      <c r="MNX15" s="13"/>
      <c r="MNY15" s="13"/>
      <c r="MNZ15" s="13"/>
      <c r="MOA15" s="13"/>
      <c r="MOB15" s="13"/>
      <c r="MOC15" s="13"/>
      <c r="MOD15" s="13"/>
      <c r="MOE15" s="13"/>
      <c r="MOF15" s="13"/>
      <c r="MOG15" s="13"/>
      <c r="MOH15" s="13"/>
      <c r="MOI15" s="13"/>
      <c r="MOJ15" s="13"/>
      <c r="MOK15" s="13"/>
      <c r="MOL15" s="13"/>
      <c r="MOM15" s="13"/>
      <c r="MON15" s="13"/>
      <c r="MOO15" s="13"/>
      <c r="MOP15" s="13"/>
      <c r="MOQ15" s="13"/>
      <c r="MOR15" s="13"/>
      <c r="MOS15" s="13"/>
      <c r="MOT15" s="13"/>
      <c r="MOU15" s="13"/>
      <c r="MOV15" s="13"/>
      <c r="MOW15" s="13"/>
      <c r="MOX15" s="13"/>
      <c r="MOY15" s="13"/>
      <c r="MOZ15" s="13"/>
      <c r="MPA15" s="13"/>
      <c r="MPB15" s="13"/>
      <c r="MPC15" s="13"/>
      <c r="MPD15" s="13"/>
      <c r="MPE15" s="13"/>
      <c r="MPF15" s="13"/>
      <c r="MPG15" s="13"/>
      <c r="MPH15" s="13"/>
      <c r="MPI15" s="13"/>
      <c r="MPJ15" s="13"/>
      <c r="MPK15" s="13"/>
      <c r="MPL15" s="13"/>
      <c r="MPM15" s="13"/>
      <c r="MPN15" s="13"/>
      <c r="MPO15" s="13"/>
      <c r="MPP15" s="13"/>
      <c r="MPQ15" s="13"/>
      <c r="MPR15" s="13"/>
      <c r="MPS15" s="13"/>
      <c r="MPT15" s="13"/>
      <c r="MPU15" s="13"/>
      <c r="MPV15" s="13"/>
      <c r="MPW15" s="13"/>
      <c r="MPX15" s="13"/>
      <c r="MPY15" s="13"/>
      <c r="MPZ15" s="13"/>
      <c r="MQA15" s="13"/>
      <c r="MQB15" s="13"/>
      <c r="MQC15" s="13"/>
      <c r="MQD15" s="13"/>
      <c r="MQE15" s="13"/>
      <c r="MQF15" s="13"/>
      <c r="MQG15" s="13"/>
      <c r="MQH15" s="13"/>
      <c r="MQI15" s="13"/>
      <c r="MQJ15" s="13"/>
      <c r="MQK15" s="13"/>
      <c r="MQL15" s="13"/>
      <c r="MQM15" s="13"/>
      <c r="MQN15" s="13"/>
      <c r="MQO15" s="13"/>
      <c r="MQP15" s="13"/>
      <c r="MQQ15" s="13"/>
      <c r="MQR15" s="13"/>
      <c r="MQS15" s="13"/>
      <c r="MQT15" s="13"/>
      <c r="MQU15" s="13"/>
      <c r="MQV15" s="13"/>
      <c r="MQW15" s="13"/>
      <c r="MQX15" s="13"/>
      <c r="MQY15" s="13"/>
      <c r="MQZ15" s="13"/>
      <c r="MRA15" s="13"/>
      <c r="MRB15" s="13"/>
      <c r="MRC15" s="13"/>
      <c r="MRD15" s="13"/>
      <c r="MRE15" s="13"/>
      <c r="MRF15" s="13"/>
      <c r="MRG15" s="13"/>
      <c r="MRH15" s="13"/>
      <c r="MRI15" s="13"/>
      <c r="MRJ15" s="13"/>
      <c r="MRK15" s="13"/>
      <c r="MRL15" s="13"/>
      <c r="MRM15" s="13"/>
      <c r="MRN15" s="13"/>
      <c r="MRO15" s="13"/>
      <c r="MRP15" s="13"/>
      <c r="MRQ15" s="13"/>
      <c r="MRR15" s="13"/>
      <c r="MRS15" s="13"/>
      <c r="MRT15" s="13"/>
      <c r="MRU15" s="13"/>
      <c r="MRV15" s="13"/>
      <c r="MRW15" s="13"/>
      <c r="MRX15" s="13"/>
      <c r="MRY15" s="13"/>
      <c r="MRZ15" s="13"/>
      <c r="MSA15" s="13"/>
      <c r="MSB15" s="13"/>
      <c r="MSC15" s="13"/>
      <c r="MSD15" s="13"/>
      <c r="MSE15" s="13"/>
      <c r="MSF15" s="13"/>
      <c r="MSG15" s="13"/>
      <c r="MSH15" s="13"/>
      <c r="MSI15" s="13"/>
      <c r="MSJ15" s="13"/>
      <c r="MSK15" s="13"/>
      <c r="MSL15" s="13"/>
      <c r="MSM15" s="13"/>
      <c r="MSN15" s="13"/>
      <c r="MSO15" s="13"/>
      <c r="MSP15" s="13"/>
      <c r="MSQ15" s="13"/>
      <c r="MSR15" s="13"/>
      <c r="MSS15" s="13"/>
      <c r="MST15" s="13"/>
      <c r="MSU15" s="13"/>
      <c r="MSV15" s="13"/>
      <c r="MSW15" s="13"/>
      <c r="MSX15" s="13"/>
      <c r="MSY15" s="13"/>
      <c r="MSZ15" s="13"/>
      <c r="MTA15" s="13"/>
      <c r="MTB15" s="13"/>
      <c r="MTC15" s="13"/>
      <c r="MTD15" s="13"/>
      <c r="MTE15" s="13"/>
      <c r="MTF15" s="13"/>
      <c r="MTG15" s="13"/>
      <c r="MTH15" s="13"/>
      <c r="MTI15" s="13"/>
      <c r="MTJ15" s="13"/>
      <c r="MTK15" s="13"/>
      <c r="MTL15" s="13"/>
      <c r="MTM15" s="13"/>
      <c r="MTN15" s="13"/>
      <c r="MTO15" s="13"/>
      <c r="MTP15" s="13"/>
      <c r="MTQ15" s="13"/>
      <c r="MTR15" s="13"/>
      <c r="MTS15" s="13"/>
      <c r="MTT15" s="13"/>
      <c r="MTU15" s="13"/>
      <c r="MTV15" s="13"/>
      <c r="MTW15" s="13"/>
      <c r="MTX15" s="13"/>
      <c r="MTY15" s="13"/>
      <c r="MTZ15" s="13"/>
      <c r="MUA15" s="13"/>
      <c r="MUB15" s="13"/>
      <c r="MUC15" s="13"/>
      <c r="MUD15" s="13"/>
      <c r="MUE15" s="13"/>
      <c r="MUF15" s="13"/>
      <c r="MUG15" s="13"/>
      <c r="MUH15" s="13"/>
      <c r="MUI15" s="13"/>
      <c r="MUJ15" s="13"/>
      <c r="MUK15" s="13"/>
      <c r="MUL15" s="13"/>
      <c r="MUM15" s="13"/>
      <c r="MUN15" s="13"/>
      <c r="MUO15" s="13"/>
      <c r="MUP15" s="13"/>
      <c r="MUQ15" s="13"/>
      <c r="MUR15" s="13"/>
      <c r="MUS15" s="13"/>
      <c r="MUT15" s="13"/>
      <c r="MUU15" s="13"/>
      <c r="MUV15" s="13"/>
      <c r="MUW15" s="13"/>
      <c r="MUX15" s="13"/>
      <c r="MUY15" s="13"/>
      <c r="MUZ15" s="13"/>
      <c r="MVA15" s="13"/>
      <c r="MVB15" s="13"/>
      <c r="MVC15" s="13"/>
      <c r="MVD15" s="13"/>
      <c r="MVE15" s="13"/>
      <c r="MVF15" s="13"/>
      <c r="MVG15" s="13"/>
      <c r="MVH15" s="13"/>
      <c r="MVI15" s="13"/>
      <c r="MVJ15" s="13"/>
      <c r="MVK15" s="13"/>
      <c r="MVL15" s="13"/>
      <c r="MVM15" s="13"/>
      <c r="MVN15" s="13"/>
      <c r="MVO15" s="13"/>
      <c r="MVP15" s="13"/>
      <c r="MVQ15" s="13"/>
      <c r="MVR15" s="13"/>
      <c r="MVS15" s="13"/>
      <c r="MVT15" s="13"/>
      <c r="MVU15" s="13"/>
      <c r="MVV15" s="13"/>
      <c r="MVW15" s="13"/>
      <c r="MVX15" s="13"/>
      <c r="MVY15" s="13"/>
      <c r="MVZ15" s="13"/>
      <c r="MWA15" s="13"/>
      <c r="MWB15" s="13"/>
      <c r="MWC15" s="13"/>
      <c r="MWD15" s="13"/>
      <c r="MWE15" s="13"/>
      <c r="MWF15" s="13"/>
      <c r="MWG15" s="13"/>
      <c r="MWH15" s="13"/>
      <c r="MWI15" s="13"/>
      <c r="MWJ15" s="13"/>
      <c r="MWK15" s="13"/>
      <c r="MWL15" s="13"/>
      <c r="MWM15" s="13"/>
      <c r="MWN15" s="13"/>
      <c r="MWO15" s="13"/>
      <c r="MWP15" s="13"/>
      <c r="MWQ15" s="13"/>
      <c r="MWR15" s="13"/>
      <c r="MWS15" s="13"/>
      <c r="MWT15" s="13"/>
      <c r="MWU15" s="13"/>
      <c r="MWV15" s="13"/>
      <c r="MWW15" s="13"/>
      <c r="MWX15" s="13"/>
      <c r="MWY15" s="13"/>
      <c r="MWZ15" s="13"/>
      <c r="MXA15" s="13"/>
      <c r="MXB15" s="13"/>
      <c r="MXC15" s="13"/>
      <c r="MXD15" s="13"/>
      <c r="MXE15" s="13"/>
      <c r="MXF15" s="13"/>
      <c r="MXG15" s="13"/>
      <c r="MXH15" s="13"/>
      <c r="MXI15" s="13"/>
      <c r="MXJ15" s="13"/>
      <c r="MXK15" s="13"/>
      <c r="MXL15" s="13"/>
      <c r="MXM15" s="13"/>
      <c r="MXN15" s="13"/>
      <c r="MXO15" s="13"/>
      <c r="MXP15" s="13"/>
      <c r="MXQ15" s="13"/>
      <c r="MXR15" s="13"/>
      <c r="MXS15" s="13"/>
      <c r="MXT15" s="13"/>
      <c r="MXU15" s="13"/>
      <c r="MXV15" s="13"/>
      <c r="MXW15" s="13"/>
      <c r="MXX15" s="13"/>
      <c r="MXY15" s="13"/>
      <c r="MXZ15" s="13"/>
      <c r="MYA15" s="13"/>
      <c r="MYB15" s="13"/>
      <c r="MYC15" s="13"/>
      <c r="MYD15" s="13"/>
      <c r="MYE15" s="13"/>
      <c r="MYF15" s="13"/>
      <c r="MYG15" s="13"/>
      <c r="MYH15" s="13"/>
      <c r="MYI15" s="13"/>
      <c r="MYJ15" s="13"/>
      <c r="MYK15" s="13"/>
      <c r="MYL15" s="13"/>
      <c r="MYM15" s="13"/>
      <c r="MYN15" s="13"/>
      <c r="MYO15" s="13"/>
      <c r="MYP15" s="13"/>
      <c r="MYQ15" s="13"/>
      <c r="MYR15" s="13"/>
      <c r="MYS15" s="13"/>
      <c r="MYT15" s="13"/>
      <c r="MYU15" s="13"/>
      <c r="MYV15" s="13"/>
      <c r="MYW15" s="13"/>
      <c r="MYX15" s="13"/>
      <c r="MYY15" s="13"/>
      <c r="MYZ15" s="13"/>
      <c r="MZA15" s="13"/>
      <c r="MZB15" s="13"/>
      <c r="MZC15" s="13"/>
      <c r="MZD15" s="13"/>
      <c r="MZE15" s="13"/>
      <c r="MZF15" s="13"/>
      <c r="MZG15" s="13"/>
      <c r="MZH15" s="13"/>
      <c r="MZI15" s="13"/>
      <c r="MZJ15" s="13"/>
      <c r="MZK15" s="13"/>
      <c r="MZL15" s="13"/>
      <c r="MZM15" s="13"/>
      <c r="MZN15" s="13"/>
      <c r="MZO15" s="13"/>
      <c r="MZP15" s="13"/>
      <c r="MZQ15" s="13"/>
      <c r="MZR15" s="13"/>
      <c r="MZS15" s="13"/>
      <c r="MZT15" s="13"/>
      <c r="MZU15" s="13"/>
      <c r="MZV15" s="13"/>
      <c r="MZW15" s="13"/>
      <c r="MZX15" s="13"/>
      <c r="MZY15" s="13"/>
      <c r="MZZ15" s="13"/>
      <c r="NAA15" s="13"/>
      <c r="NAB15" s="13"/>
      <c r="NAC15" s="13"/>
      <c r="NAD15" s="13"/>
      <c r="NAE15" s="13"/>
      <c r="NAF15" s="13"/>
      <c r="NAG15" s="13"/>
      <c r="NAH15" s="13"/>
      <c r="NAI15" s="13"/>
      <c r="NAJ15" s="13"/>
      <c r="NAK15" s="13"/>
      <c r="NAL15" s="13"/>
      <c r="NAM15" s="13"/>
      <c r="NAN15" s="13"/>
      <c r="NAO15" s="13"/>
      <c r="NAP15" s="13"/>
      <c r="NAQ15" s="13"/>
      <c r="NAR15" s="13"/>
      <c r="NAS15" s="13"/>
      <c r="NAT15" s="13"/>
      <c r="NAU15" s="13"/>
      <c r="NAV15" s="13"/>
      <c r="NAW15" s="13"/>
      <c r="NAX15" s="13"/>
      <c r="NAY15" s="13"/>
      <c r="NAZ15" s="13"/>
      <c r="NBA15" s="13"/>
      <c r="NBB15" s="13"/>
      <c r="NBC15" s="13"/>
      <c r="NBD15" s="13"/>
      <c r="NBE15" s="13"/>
      <c r="NBF15" s="13"/>
      <c r="NBG15" s="13"/>
      <c r="NBH15" s="13"/>
      <c r="NBI15" s="13"/>
      <c r="NBJ15" s="13"/>
      <c r="NBK15" s="13"/>
      <c r="NBL15" s="13"/>
      <c r="NBM15" s="13"/>
      <c r="NBN15" s="13"/>
      <c r="NBO15" s="13"/>
      <c r="NBP15" s="13"/>
      <c r="NBQ15" s="13"/>
      <c r="NBR15" s="13"/>
      <c r="NBS15" s="13"/>
      <c r="NBT15" s="13"/>
      <c r="NBU15" s="13"/>
      <c r="NBV15" s="13"/>
      <c r="NBW15" s="13"/>
      <c r="NBX15" s="13"/>
      <c r="NBY15" s="13"/>
      <c r="NBZ15" s="13"/>
      <c r="NCA15" s="13"/>
      <c r="NCB15" s="13"/>
      <c r="NCC15" s="13"/>
      <c r="NCD15" s="13"/>
      <c r="NCE15" s="13"/>
      <c r="NCF15" s="13"/>
      <c r="NCG15" s="13"/>
      <c r="NCH15" s="13"/>
      <c r="NCI15" s="13"/>
      <c r="NCJ15" s="13"/>
      <c r="NCK15" s="13"/>
      <c r="NCL15" s="13"/>
      <c r="NCM15" s="13"/>
      <c r="NCN15" s="13"/>
      <c r="NCO15" s="13"/>
      <c r="NCP15" s="13"/>
      <c r="NCQ15" s="13"/>
      <c r="NCR15" s="13"/>
      <c r="NCS15" s="13"/>
      <c r="NCT15" s="13"/>
      <c r="NCU15" s="13"/>
      <c r="NCV15" s="13"/>
      <c r="NCW15" s="13"/>
      <c r="NCX15" s="13"/>
      <c r="NCY15" s="13"/>
      <c r="NCZ15" s="13"/>
      <c r="NDA15" s="13"/>
      <c r="NDB15" s="13"/>
      <c r="NDC15" s="13"/>
      <c r="NDD15" s="13"/>
      <c r="NDE15" s="13"/>
      <c r="NDF15" s="13"/>
      <c r="NDG15" s="13"/>
      <c r="NDH15" s="13"/>
      <c r="NDI15" s="13"/>
      <c r="NDJ15" s="13"/>
      <c r="NDK15" s="13"/>
      <c r="NDL15" s="13"/>
      <c r="NDM15" s="13"/>
      <c r="NDN15" s="13"/>
      <c r="NDO15" s="13"/>
      <c r="NDP15" s="13"/>
      <c r="NDQ15" s="13"/>
      <c r="NDR15" s="13"/>
      <c r="NDS15" s="13"/>
      <c r="NDT15" s="13"/>
      <c r="NDU15" s="13"/>
      <c r="NDV15" s="13"/>
      <c r="NDW15" s="13"/>
      <c r="NDX15" s="13"/>
      <c r="NDY15" s="13"/>
      <c r="NDZ15" s="13"/>
      <c r="NEA15" s="13"/>
      <c r="NEB15" s="13"/>
      <c r="NEC15" s="13"/>
      <c r="NED15" s="13"/>
      <c r="NEE15" s="13"/>
      <c r="NEF15" s="13"/>
      <c r="NEG15" s="13"/>
      <c r="NEH15" s="13"/>
      <c r="NEI15" s="13"/>
      <c r="NEJ15" s="13"/>
      <c r="NEK15" s="13"/>
      <c r="NEL15" s="13"/>
      <c r="NEM15" s="13"/>
      <c r="NEN15" s="13"/>
      <c r="NEO15" s="13"/>
      <c r="NEP15" s="13"/>
      <c r="NEQ15" s="13"/>
      <c r="NER15" s="13"/>
      <c r="NES15" s="13"/>
      <c r="NET15" s="13"/>
      <c r="NEU15" s="13"/>
      <c r="NEV15" s="13"/>
      <c r="NEW15" s="13"/>
      <c r="NEX15" s="13"/>
      <c r="NEY15" s="13"/>
      <c r="NEZ15" s="13"/>
      <c r="NFA15" s="13"/>
      <c r="NFB15" s="13"/>
      <c r="NFC15" s="13"/>
      <c r="NFD15" s="13"/>
      <c r="NFE15" s="13"/>
      <c r="NFF15" s="13"/>
      <c r="NFG15" s="13"/>
      <c r="NFH15" s="13"/>
      <c r="NFI15" s="13"/>
      <c r="NFJ15" s="13"/>
      <c r="NFK15" s="13"/>
      <c r="NFL15" s="13"/>
      <c r="NFM15" s="13"/>
      <c r="NFN15" s="13"/>
      <c r="NFO15" s="13"/>
      <c r="NFP15" s="13"/>
      <c r="NFQ15" s="13"/>
      <c r="NFR15" s="13"/>
      <c r="NFS15" s="13"/>
      <c r="NFT15" s="13"/>
      <c r="NFU15" s="13"/>
      <c r="NFV15" s="13"/>
      <c r="NFW15" s="13"/>
      <c r="NFX15" s="13"/>
      <c r="NFY15" s="13"/>
      <c r="NFZ15" s="13"/>
      <c r="NGA15" s="13"/>
      <c r="NGB15" s="13"/>
      <c r="NGC15" s="13"/>
      <c r="NGD15" s="13"/>
      <c r="NGE15" s="13"/>
      <c r="NGF15" s="13"/>
      <c r="NGG15" s="13"/>
      <c r="NGH15" s="13"/>
      <c r="NGI15" s="13"/>
      <c r="NGJ15" s="13"/>
      <c r="NGK15" s="13"/>
      <c r="NGL15" s="13"/>
      <c r="NGM15" s="13"/>
      <c r="NGN15" s="13"/>
      <c r="NGO15" s="13"/>
      <c r="NGP15" s="13"/>
      <c r="NGQ15" s="13"/>
      <c r="NGR15" s="13"/>
      <c r="NGS15" s="13"/>
      <c r="NGT15" s="13"/>
      <c r="NGU15" s="13"/>
      <c r="NGV15" s="13"/>
      <c r="NGW15" s="13"/>
      <c r="NGX15" s="13"/>
      <c r="NGY15" s="13"/>
      <c r="NGZ15" s="13"/>
      <c r="NHA15" s="13"/>
      <c r="NHB15" s="13"/>
      <c r="NHC15" s="13"/>
      <c r="NHD15" s="13"/>
      <c r="NHE15" s="13"/>
      <c r="NHF15" s="13"/>
      <c r="NHG15" s="13"/>
      <c r="NHH15" s="13"/>
      <c r="NHI15" s="13"/>
      <c r="NHJ15" s="13"/>
      <c r="NHK15" s="13"/>
      <c r="NHL15" s="13"/>
      <c r="NHM15" s="13"/>
      <c r="NHN15" s="13"/>
      <c r="NHO15" s="13"/>
      <c r="NHP15" s="13"/>
      <c r="NHQ15" s="13"/>
      <c r="NHR15" s="13"/>
      <c r="NHS15" s="13"/>
      <c r="NHT15" s="13"/>
      <c r="NHU15" s="13"/>
      <c r="NHV15" s="13"/>
      <c r="NHW15" s="13"/>
      <c r="NHX15" s="13"/>
      <c r="NHY15" s="13"/>
      <c r="NHZ15" s="13"/>
      <c r="NIA15" s="13"/>
      <c r="NIB15" s="13"/>
      <c r="NIC15" s="13"/>
      <c r="NID15" s="13"/>
      <c r="NIE15" s="13"/>
      <c r="NIF15" s="13"/>
      <c r="NIG15" s="13"/>
      <c r="NIH15" s="13"/>
      <c r="NII15" s="13"/>
      <c r="NIJ15" s="13"/>
      <c r="NIK15" s="13"/>
      <c r="NIL15" s="13"/>
      <c r="NIM15" s="13"/>
      <c r="NIN15" s="13"/>
      <c r="NIO15" s="13"/>
      <c r="NIP15" s="13"/>
      <c r="NIQ15" s="13"/>
      <c r="NIR15" s="13"/>
      <c r="NIS15" s="13"/>
      <c r="NIT15" s="13"/>
      <c r="NIU15" s="13"/>
      <c r="NIV15" s="13"/>
      <c r="NIW15" s="13"/>
      <c r="NIX15" s="13"/>
      <c r="NIY15" s="13"/>
      <c r="NIZ15" s="13"/>
      <c r="NJA15" s="13"/>
      <c r="NJB15" s="13"/>
      <c r="NJC15" s="13"/>
      <c r="NJD15" s="13"/>
      <c r="NJE15" s="13"/>
      <c r="NJF15" s="13"/>
      <c r="NJG15" s="13"/>
      <c r="NJH15" s="13"/>
      <c r="NJI15" s="13"/>
      <c r="NJJ15" s="13"/>
      <c r="NJK15" s="13"/>
      <c r="NJL15" s="13"/>
      <c r="NJM15" s="13"/>
      <c r="NJN15" s="13"/>
      <c r="NJO15" s="13"/>
      <c r="NJP15" s="13"/>
      <c r="NJQ15" s="13"/>
      <c r="NJR15" s="13"/>
      <c r="NJS15" s="13"/>
      <c r="NJT15" s="13"/>
      <c r="NJU15" s="13"/>
      <c r="NJV15" s="13"/>
      <c r="NJW15" s="13"/>
      <c r="NJX15" s="13"/>
      <c r="NJY15" s="13"/>
      <c r="NJZ15" s="13"/>
      <c r="NKA15" s="13"/>
      <c r="NKB15" s="13"/>
      <c r="NKC15" s="13"/>
      <c r="NKD15" s="13"/>
      <c r="NKE15" s="13"/>
      <c r="NKF15" s="13"/>
      <c r="NKG15" s="13"/>
      <c r="NKH15" s="13"/>
      <c r="NKI15" s="13"/>
      <c r="NKJ15" s="13"/>
      <c r="NKK15" s="13"/>
      <c r="NKL15" s="13"/>
      <c r="NKM15" s="13"/>
      <c r="NKN15" s="13"/>
      <c r="NKO15" s="13"/>
      <c r="NKP15" s="13"/>
      <c r="NKQ15" s="13"/>
      <c r="NKR15" s="13"/>
      <c r="NKS15" s="13"/>
      <c r="NKT15" s="13"/>
      <c r="NKU15" s="13"/>
      <c r="NKV15" s="13"/>
      <c r="NKW15" s="13"/>
      <c r="NKX15" s="13"/>
      <c r="NKY15" s="13"/>
      <c r="NKZ15" s="13"/>
      <c r="NLA15" s="13"/>
      <c r="NLB15" s="13"/>
      <c r="NLC15" s="13"/>
      <c r="NLD15" s="13"/>
      <c r="NLE15" s="13"/>
      <c r="NLF15" s="13"/>
      <c r="NLG15" s="13"/>
      <c r="NLH15" s="13"/>
      <c r="NLI15" s="13"/>
      <c r="NLJ15" s="13"/>
      <c r="NLK15" s="13"/>
      <c r="NLL15" s="13"/>
      <c r="NLM15" s="13"/>
      <c r="NLN15" s="13"/>
      <c r="NLO15" s="13"/>
      <c r="NLP15" s="13"/>
      <c r="NLQ15" s="13"/>
      <c r="NLR15" s="13"/>
      <c r="NLS15" s="13"/>
      <c r="NLT15" s="13"/>
      <c r="NLU15" s="13"/>
      <c r="NLV15" s="13"/>
      <c r="NLW15" s="13"/>
      <c r="NLX15" s="13"/>
      <c r="NLY15" s="13"/>
      <c r="NLZ15" s="13"/>
      <c r="NMA15" s="13"/>
      <c r="NMB15" s="13"/>
      <c r="NMC15" s="13"/>
      <c r="NMD15" s="13"/>
      <c r="NME15" s="13"/>
      <c r="NMF15" s="13"/>
      <c r="NMG15" s="13"/>
      <c r="NMH15" s="13"/>
      <c r="NMI15" s="13"/>
      <c r="NMJ15" s="13"/>
      <c r="NMK15" s="13"/>
      <c r="NML15" s="13"/>
      <c r="NMM15" s="13"/>
      <c r="NMN15" s="13"/>
      <c r="NMO15" s="13"/>
      <c r="NMP15" s="13"/>
      <c r="NMQ15" s="13"/>
      <c r="NMR15" s="13"/>
      <c r="NMS15" s="13"/>
      <c r="NMT15" s="13"/>
      <c r="NMU15" s="13"/>
      <c r="NMV15" s="13"/>
      <c r="NMW15" s="13"/>
      <c r="NMX15" s="13"/>
      <c r="NMY15" s="13"/>
      <c r="NMZ15" s="13"/>
      <c r="NNA15" s="13"/>
      <c r="NNB15" s="13"/>
      <c r="NNC15" s="13"/>
      <c r="NND15" s="13"/>
      <c r="NNE15" s="13"/>
      <c r="NNF15" s="13"/>
      <c r="NNG15" s="13"/>
      <c r="NNH15" s="13"/>
      <c r="NNI15" s="13"/>
      <c r="NNJ15" s="13"/>
      <c r="NNK15" s="13"/>
      <c r="NNL15" s="13"/>
      <c r="NNM15" s="13"/>
      <c r="NNN15" s="13"/>
      <c r="NNO15" s="13"/>
      <c r="NNP15" s="13"/>
      <c r="NNQ15" s="13"/>
      <c r="NNR15" s="13"/>
      <c r="NNS15" s="13"/>
      <c r="NNT15" s="13"/>
      <c r="NNU15" s="13"/>
      <c r="NNV15" s="13"/>
      <c r="NNW15" s="13"/>
      <c r="NNX15" s="13"/>
      <c r="NNY15" s="13"/>
      <c r="NNZ15" s="13"/>
      <c r="NOA15" s="13"/>
      <c r="NOB15" s="13"/>
      <c r="NOC15" s="13"/>
      <c r="NOD15" s="13"/>
      <c r="NOE15" s="13"/>
      <c r="NOF15" s="13"/>
      <c r="NOG15" s="13"/>
      <c r="NOH15" s="13"/>
      <c r="NOI15" s="13"/>
      <c r="NOJ15" s="13"/>
      <c r="NOK15" s="13"/>
      <c r="NOL15" s="13"/>
      <c r="NOM15" s="13"/>
      <c r="NON15" s="13"/>
      <c r="NOO15" s="13"/>
      <c r="NOP15" s="13"/>
      <c r="NOQ15" s="13"/>
      <c r="NOR15" s="13"/>
      <c r="NOS15" s="13"/>
      <c r="NOT15" s="13"/>
      <c r="NOU15" s="13"/>
      <c r="NOV15" s="13"/>
      <c r="NOW15" s="13"/>
      <c r="NOX15" s="13"/>
      <c r="NOY15" s="13"/>
      <c r="NOZ15" s="13"/>
      <c r="NPA15" s="13"/>
      <c r="NPB15" s="13"/>
      <c r="NPC15" s="13"/>
      <c r="NPD15" s="13"/>
      <c r="NPE15" s="13"/>
      <c r="NPF15" s="13"/>
      <c r="NPG15" s="13"/>
      <c r="NPH15" s="13"/>
      <c r="NPI15" s="13"/>
      <c r="NPJ15" s="13"/>
      <c r="NPK15" s="13"/>
      <c r="NPL15" s="13"/>
      <c r="NPM15" s="13"/>
      <c r="NPN15" s="13"/>
      <c r="NPO15" s="13"/>
      <c r="NPP15" s="13"/>
      <c r="NPQ15" s="13"/>
      <c r="NPR15" s="13"/>
      <c r="NPS15" s="13"/>
      <c r="NPT15" s="13"/>
      <c r="NPU15" s="13"/>
      <c r="NPV15" s="13"/>
      <c r="NPW15" s="13"/>
      <c r="NPX15" s="13"/>
      <c r="NPY15" s="13"/>
      <c r="NPZ15" s="13"/>
      <c r="NQA15" s="13"/>
      <c r="NQB15" s="13"/>
      <c r="NQC15" s="13"/>
      <c r="NQD15" s="13"/>
      <c r="NQE15" s="13"/>
      <c r="NQF15" s="13"/>
      <c r="NQG15" s="13"/>
      <c r="NQH15" s="13"/>
      <c r="NQI15" s="13"/>
      <c r="NQJ15" s="13"/>
      <c r="NQK15" s="13"/>
      <c r="NQL15" s="13"/>
      <c r="NQM15" s="13"/>
      <c r="NQN15" s="13"/>
      <c r="NQO15" s="13"/>
      <c r="NQP15" s="13"/>
      <c r="NQQ15" s="13"/>
      <c r="NQR15" s="13"/>
      <c r="NQS15" s="13"/>
      <c r="NQT15" s="13"/>
      <c r="NQU15" s="13"/>
      <c r="NQV15" s="13"/>
      <c r="NQW15" s="13"/>
      <c r="NQX15" s="13"/>
      <c r="NQY15" s="13"/>
      <c r="NQZ15" s="13"/>
      <c r="NRA15" s="13"/>
      <c r="NRB15" s="13"/>
      <c r="NRC15" s="13"/>
      <c r="NRD15" s="13"/>
      <c r="NRE15" s="13"/>
      <c r="NRF15" s="13"/>
      <c r="NRG15" s="13"/>
      <c r="NRH15" s="13"/>
      <c r="NRI15" s="13"/>
      <c r="NRJ15" s="13"/>
      <c r="NRK15" s="13"/>
      <c r="NRL15" s="13"/>
      <c r="NRM15" s="13"/>
      <c r="NRN15" s="13"/>
      <c r="NRO15" s="13"/>
      <c r="NRP15" s="13"/>
      <c r="NRQ15" s="13"/>
      <c r="NRR15" s="13"/>
      <c r="NRS15" s="13"/>
      <c r="NRT15" s="13"/>
      <c r="NRU15" s="13"/>
      <c r="NRV15" s="13"/>
      <c r="NRW15" s="13"/>
      <c r="NRX15" s="13"/>
      <c r="NRY15" s="13"/>
      <c r="NRZ15" s="13"/>
      <c r="NSA15" s="13"/>
      <c r="NSB15" s="13"/>
      <c r="NSC15" s="13"/>
      <c r="NSD15" s="13"/>
      <c r="NSE15" s="13"/>
      <c r="NSF15" s="13"/>
      <c r="NSG15" s="13"/>
      <c r="NSH15" s="13"/>
      <c r="NSI15" s="13"/>
      <c r="NSJ15" s="13"/>
      <c r="NSK15" s="13"/>
      <c r="NSL15" s="13"/>
      <c r="NSM15" s="13"/>
      <c r="NSN15" s="13"/>
      <c r="NSO15" s="13"/>
      <c r="NSP15" s="13"/>
      <c r="NSQ15" s="13"/>
      <c r="NSR15" s="13"/>
      <c r="NSS15" s="13"/>
      <c r="NST15" s="13"/>
      <c r="NSU15" s="13"/>
      <c r="NSV15" s="13"/>
      <c r="NSW15" s="13"/>
      <c r="NSX15" s="13"/>
      <c r="NSY15" s="13"/>
      <c r="NSZ15" s="13"/>
      <c r="NTA15" s="13"/>
      <c r="NTB15" s="13"/>
      <c r="NTC15" s="13"/>
      <c r="NTD15" s="13"/>
      <c r="NTE15" s="13"/>
      <c r="NTF15" s="13"/>
      <c r="NTG15" s="13"/>
      <c r="NTH15" s="13"/>
      <c r="NTI15" s="13"/>
      <c r="NTJ15" s="13"/>
      <c r="NTK15" s="13"/>
      <c r="NTL15" s="13"/>
      <c r="NTM15" s="13"/>
      <c r="NTN15" s="13"/>
      <c r="NTO15" s="13"/>
      <c r="NTP15" s="13"/>
      <c r="NTQ15" s="13"/>
      <c r="NTR15" s="13"/>
      <c r="NTS15" s="13"/>
      <c r="NTT15" s="13"/>
      <c r="NTU15" s="13"/>
      <c r="NTV15" s="13"/>
      <c r="NTW15" s="13"/>
      <c r="NTX15" s="13"/>
      <c r="NTY15" s="13"/>
      <c r="NTZ15" s="13"/>
      <c r="NUA15" s="13"/>
      <c r="NUB15" s="13"/>
      <c r="NUC15" s="13"/>
      <c r="NUD15" s="13"/>
      <c r="NUE15" s="13"/>
      <c r="NUF15" s="13"/>
      <c r="NUG15" s="13"/>
      <c r="NUH15" s="13"/>
      <c r="NUI15" s="13"/>
      <c r="NUJ15" s="13"/>
      <c r="NUK15" s="13"/>
      <c r="NUL15" s="13"/>
      <c r="NUM15" s="13"/>
      <c r="NUN15" s="13"/>
      <c r="NUO15" s="13"/>
      <c r="NUP15" s="13"/>
      <c r="NUQ15" s="13"/>
      <c r="NUR15" s="13"/>
      <c r="NUS15" s="13"/>
      <c r="NUT15" s="13"/>
      <c r="NUU15" s="13"/>
      <c r="NUV15" s="13"/>
      <c r="NUW15" s="13"/>
      <c r="NUX15" s="13"/>
      <c r="NUY15" s="13"/>
      <c r="NUZ15" s="13"/>
      <c r="NVA15" s="13"/>
      <c r="NVB15" s="13"/>
      <c r="NVC15" s="13"/>
      <c r="NVD15" s="13"/>
      <c r="NVE15" s="13"/>
      <c r="NVF15" s="13"/>
      <c r="NVG15" s="13"/>
      <c r="NVH15" s="13"/>
      <c r="NVI15" s="13"/>
      <c r="NVJ15" s="13"/>
      <c r="NVK15" s="13"/>
      <c r="NVL15" s="13"/>
      <c r="NVM15" s="13"/>
      <c r="NVN15" s="13"/>
      <c r="NVO15" s="13"/>
      <c r="NVP15" s="13"/>
      <c r="NVQ15" s="13"/>
      <c r="NVR15" s="13"/>
      <c r="NVS15" s="13"/>
      <c r="NVT15" s="13"/>
      <c r="NVU15" s="13"/>
      <c r="NVV15" s="13"/>
      <c r="NVW15" s="13"/>
      <c r="NVX15" s="13"/>
      <c r="NVY15" s="13"/>
      <c r="NVZ15" s="13"/>
      <c r="NWA15" s="13"/>
      <c r="NWB15" s="13"/>
      <c r="NWC15" s="13"/>
      <c r="NWD15" s="13"/>
      <c r="NWE15" s="13"/>
      <c r="NWF15" s="13"/>
      <c r="NWG15" s="13"/>
      <c r="NWH15" s="13"/>
      <c r="NWI15" s="13"/>
      <c r="NWJ15" s="13"/>
      <c r="NWK15" s="13"/>
      <c r="NWL15" s="13"/>
      <c r="NWM15" s="13"/>
      <c r="NWN15" s="13"/>
      <c r="NWO15" s="13"/>
      <c r="NWP15" s="13"/>
      <c r="NWQ15" s="13"/>
      <c r="NWR15" s="13"/>
      <c r="NWS15" s="13"/>
      <c r="NWT15" s="13"/>
      <c r="NWU15" s="13"/>
      <c r="NWV15" s="13"/>
      <c r="NWW15" s="13"/>
      <c r="NWX15" s="13"/>
      <c r="NWY15" s="13"/>
      <c r="NWZ15" s="13"/>
      <c r="NXA15" s="13"/>
      <c r="NXB15" s="13"/>
      <c r="NXC15" s="13"/>
      <c r="NXD15" s="13"/>
      <c r="NXE15" s="13"/>
      <c r="NXF15" s="13"/>
      <c r="NXG15" s="13"/>
      <c r="NXH15" s="13"/>
      <c r="NXI15" s="13"/>
      <c r="NXJ15" s="13"/>
      <c r="NXK15" s="13"/>
      <c r="NXL15" s="13"/>
      <c r="NXM15" s="13"/>
      <c r="NXN15" s="13"/>
      <c r="NXO15" s="13"/>
      <c r="NXP15" s="13"/>
      <c r="NXQ15" s="13"/>
      <c r="NXR15" s="13"/>
      <c r="NXS15" s="13"/>
      <c r="NXT15" s="13"/>
      <c r="NXU15" s="13"/>
      <c r="NXV15" s="13"/>
      <c r="NXW15" s="13"/>
      <c r="NXX15" s="13"/>
      <c r="NXY15" s="13"/>
      <c r="NXZ15" s="13"/>
      <c r="NYA15" s="13"/>
      <c r="NYB15" s="13"/>
      <c r="NYC15" s="13"/>
      <c r="NYD15" s="13"/>
      <c r="NYE15" s="13"/>
      <c r="NYF15" s="13"/>
      <c r="NYG15" s="13"/>
      <c r="NYH15" s="13"/>
      <c r="NYI15" s="13"/>
      <c r="NYJ15" s="13"/>
      <c r="NYK15" s="13"/>
      <c r="NYL15" s="13"/>
      <c r="NYM15" s="13"/>
      <c r="NYN15" s="13"/>
      <c r="NYO15" s="13"/>
      <c r="NYP15" s="13"/>
      <c r="NYQ15" s="13"/>
      <c r="NYR15" s="13"/>
      <c r="NYS15" s="13"/>
      <c r="NYT15" s="13"/>
      <c r="NYU15" s="13"/>
      <c r="NYV15" s="13"/>
      <c r="NYW15" s="13"/>
      <c r="NYX15" s="13"/>
      <c r="NYY15" s="13"/>
      <c r="NYZ15" s="13"/>
      <c r="NZA15" s="13"/>
      <c r="NZB15" s="13"/>
      <c r="NZC15" s="13"/>
      <c r="NZD15" s="13"/>
      <c r="NZE15" s="13"/>
      <c r="NZF15" s="13"/>
      <c r="NZG15" s="13"/>
      <c r="NZH15" s="13"/>
      <c r="NZI15" s="13"/>
      <c r="NZJ15" s="13"/>
      <c r="NZK15" s="13"/>
      <c r="NZL15" s="13"/>
      <c r="NZM15" s="13"/>
      <c r="NZN15" s="13"/>
      <c r="NZO15" s="13"/>
      <c r="NZP15" s="13"/>
      <c r="NZQ15" s="13"/>
      <c r="NZR15" s="13"/>
      <c r="NZS15" s="13"/>
      <c r="NZT15" s="13"/>
      <c r="NZU15" s="13"/>
      <c r="NZV15" s="13"/>
      <c r="NZW15" s="13"/>
      <c r="NZX15" s="13"/>
      <c r="NZY15" s="13"/>
      <c r="NZZ15" s="13"/>
      <c r="OAA15" s="13"/>
      <c r="OAB15" s="13"/>
      <c r="OAC15" s="13"/>
      <c r="OAD15" s="13"/>
      <c r="OAE15" s="13"/>
      <c r="OAF15" s="13"/>
      <c r="OAG15" s="13"/>
      <c r="OAH15" s="13"/>
      <c r="OAI15" s="13"/>
      <c r="OAJ15" s="13"/>
      <c r="OAK15" s="13"/>
      <c r="OAL15" s="13"/>
      <c r="OAM15" s="13"/>
      <c r="OAN15" s="13"/>
      <c r="OAO15" s="13"/>
      <c r="OAP15" s="13"/>
      <c r="OAQ15" s="13"/>
      <c r="OAR15" s="13"/>
      <c r="OAS15" s="13"/>
      <c r="OAT15" s="13"/>
      <c r="OAU15" s="13"/>
      <c r="OAV15" s="13"/>
      <c r="OAW15" s="13"/>
      <c r="OAX15" s="13"/>
      <c r="OAY15" s="13"/>
      <c r="OAZ15" s="13"/>
      <c r="OBA15" s="13"/>
      <c r="OBB15" s="13"/>
      <c r="OBC15" s="13"/>
      <c r="OBD15" s="13"/>
      <c r="OBE15" s="13"/>
      <c r="OBF15" s="13"/>
      <c r="OBG15" s="13"/>
      <c r="OBH15" s="13"/>
      <c r="OBI15" s="13"/>
      <c r="OBJ15" s="13"/>
      <c r="OBK15" s="13"/>
      <c r="OBL15" s="13"/>
      <c r="OBM15" s="13"/>
      <c r="OBN15" s="13"/>
      <c r="OBO15" s="13"/>
      <c r="OBP15" s="13"/>
      <c r="OBQ15" s="13"/>
      <c r="OBR15" s="13"/>
      <c r="OBS15" s="13"/>
      <c r="OBT15" s="13"/>
      <c r="OBU15" s="13"/>
      <c r="OBV15" s="13"/>
      <c r="OBW15" s="13"/>
      <c r="OBX15" s="13"/>
      <c r="OBY15" s="13"/>
      <c r="OBZ15" s="13"/>
      <c r="OCA15" s="13"/>
      <c r="OCB15" s="13"/>
      <c r="OCC15" s="13"/>
      <c r="OCD15" s="13"/>
      <c r="OCE15" s="13"/>
      <c r="OCF15" s="13"/>
      <c r="OCG15" s="13"/>
      <c r="OCH15" s="13"/>
      <c r="OCI15" s="13"/>
      <c r="OCJ15" s="13"/>
      <c r="OCK15" s="13"/>
      <c r="OCL15" s="13"/>
      <c r="OCM15" s="13"/>
      <c r="OCN15" s="13"/>
      <c r="OCO15" s="13"/>
      <c r="OCP15" s="13"/>
      <c r="OCQ15" s="13"/>
      <c r="OCR15" s="13"/>
      <c r="OCS15" s="13"/>
      <c r="OCT15" s="13"/>
      <c r="OCU15" s="13"/>
      <c r="OCV15" s="13"/>
      <c r="OCW15" s="13"/>
      <c r="OCX15" s="13"/>
      <c r="OCY15" s="13"/>
      <c r="OCZ15" s="13"/>
      <c r="ODA15" s="13"/>
      <c r="ODB15" s="13"/>
      <c r="ODC15" s="13"/>
      <c r="ODD15" s="13"/>
      <c r="ODE15" s="13"/>
      <c r="ODF15" s="13"/>
      <c r="ODG15" s="13"/>
      <c r="ODH15" s="13"/>
      <c r="ODI15" s="13"/>
      <c r="ODJ15" s="13"/>
      <c r="ODK15" s="13"/>
      <c r="ODL15" s="13"/>
      <c r="ODM15" s="13"/>
      <c r="ODN15" s="13"/>
      <c r="ODO15" s="13"/>
      <c r="ODP15" s="13"/>
      <c r="ODQ15" s="13"/>
      <c r="ODR15" s="13"/>
      <c r="ODS15" s="13"/>
      <c r="ODT15" s="13"/>
      <c r="ODU15" s="13"/>
      <c r="ODV15" s="13"/>
      <c r="ODW15" s="13"/>
      <c r="ODX15" s="13"/>
      <c r="ODY15" s="13"/>
      <c r="ODZ15" s="13"/>
      <c r="OEA15" s="13"/>
      <c r="OEB15" s="13"/>
      <c r="OEC15" s="13"/>
      <c r="OED15" s="13"/>
      <c r="OEE15" s="13"/>
      <c r="OEF15" s="13"/>
      <c r="OEG15" s="13"/>
      <c r="OEH15" s="13"/>
      <c r="OEI15" s="13"/>
      <c r="OEJ15" s="13"/>
      <c r="OEK15" s="13"/>
      <c r="OEL15" s="13"/>
      <c r="OEM15" s="13"/>
      <c r="OEN15" s="13"/>
      <c r="OEO15" s="13"/>
      <c r="OEP15" s="13"/>
      <c r="OEQ15" s="13"/>
      <c r="OER15" s="13"/>
      <c r="OES15" s="13"/>
      <c r="OET15" s="13"/>
      <c r="OEU15" s="13"/>
      <c r="OEV15" s="13"/>
      <c r="OEW15" s="13"/>
      <c r="OEX15" s="13"/>
      <c r="OEY15" s="13"/>
      <c r="OEZ15" s="13"/>
      <c r="OFA15" s="13"/>
      <c r="OFB15" s="13"/>
      <c r="OFC15" s="13"/>
      <c r="OFD15" s="13"/>
      <c r="OFE15" s="13"/>
      <c r="OFF15" s="13"/>
      <c r="OFG15" s="13"/>
      <c r="OFH15" s="13"/>
      <c r="OFI15" s="13"/>
      <c r="OFJ15" s="13"/>
      <c r="OFK15" s="13"/>
      <c r="OFL15" s="13"/>
      <c r="OFM15" s="13"/>
      <c r="OFN15" s="13"/>
      <c r="OFO15" s="13"/>
      <c r="OFP15" s="13"/>
      <c r="OFQ15" s="13"/>
      <c r="OFR15" s="13"/>
      <c r="OFS15" s="13"/>
      <c r="OFT15" s="13"/>
      <c r="OFU15" s="13"/>
      <c r="OFV15" s="13"/>
      <c r="OFW15" s="13"/>
      <c r="OFX15" s="13"/>
      <c r="OFY15" s="13"/>
      <c r="OFZ15" s="13"/>
      <c r="OGA15" s="13"/>
      <c r="OGB15" s="13"/>
      <c r="OGC15" s="13"/>
      <c r="OGD15" s="13"/>
      <c r="OGE15" s="13"/>
      <c r="OGF15" s="13"/>
      <c r="OGG15" s="13"/>
      <c r="OGH15" s="13"/>
      <c r="OGI15" s="13"/>
      <c r="OGJ15" s="13"/>
      <c r="OGK15" s="13"/>
      <c r="OGL15" s="13"/>
      <c r="OGM15" s="13"/>
      <c r="OGN15" s="13"/>
      <c r="OGO15" s="13"/>
      <c r="OGP15" s="13"/>
      <c r="OGQ15" s="13"/>
      <c r="OGR15" s="13"/>
      <c r="OGS15" s="13"/>
      <c r="OGT15" s="13"/>
      <c r="OGU15" s="13"/>
      <c r="OGV15" s="13"/>
      <c r="OGW15" s="13"/>
      <c r="OGX15" s="13"/>
      <c r="OGY15" s="13"/>
      <c r="OGZ15" s="13"/>
      <c r="OHA15" s="13"/>
      <c r="OHB15" s="13"/>
      <c r="OHC15" s="13"/>
      <c r="OHD15" s="13"/>
      <c r="OHE15" s="13"/>
      <c r="OHF15" s="13"/>
      <c r="OHG15" s="13"/>
      <c r="OHH15" s="13"/>
      <c r="OHI15" s="13"/>
      <c r="OHJ15" s="13"/>
      <c r="OHK15" s="13"/>
      <c r="OHL15" s="13"/>
      <c r="OHM15" s="13"/>
      <c r="OHN15" s="13"/>
      <c r="OHO15" s="13"/>
      <c r="OHP15" s="13"/>
      <c r="OHQ15" s="13"/>
      <c r="OHR15" s="13"/>
      <c r="OHS15" s="13"/>
      <c r="OHT15" s="13"/>
      <c r="OHU15" s="13"/>
      <c r="OHV15" s="13"/>
      <c r="OHW15" s="13"/>
      <c r="OHX15" s="13"/>
      <c r="OHY15" s="13"/>
      <c r="OHZ15" s="13"/>
      <c r="OIA15" s="13"/>
      <c r="OIB15" s="13"/>
      <c r="OIC15" s="13"/>
      <c r="OID15" s="13"/>
      <c r="OIE15" s="13"/>
      <c r="OIF15" s="13"/>
      <c r="OIG15" s="13"/>
      <c r="OIH15" s="13"/>
      <c r="OII15" s="13"/>
      <c r="OIJ15" s="13"/>
      <c r="OIK15" s="13"/>
      <c r="OIL15" s="13"/>
      <c r="OIM15" s="13"/>
      <c r="OIN15" s="13"/>
      <c r="OIO15" s="13"/>
      <c r="OIP15" s="13"/>
      <c r="OIQ15" s="13"/>
      <c r="OIR15" s="13"/>
      <c r="OIS15" s="13"/>
      <c r="OIT15" s="13"/>
      <c r="OIU15" s="13"/>
      <c r="OIV15" s="13"/>
      <c r="OIW15" s="13"/>
      <c r="OIX15" s="13"/>
      <c r="OIY15" s="13"/>
      <c r="OIZ15" s="13"/>
      <c r="OJA15" s="13"/>
      <c r="OJB15" s="13"/>
      <c r="OJC15" s="13"/>
      <c r="OJD15" s="13"/>
      <c r="OJE15" s="13"/>
      <c r="OJF15" s="13"/>
      <c r="OJG15" s="13"/>
      <c r="OJH15" s="13"/>
      <c r="OJI15" s="13"/>
      <c r="OJJ15" s="13"/>
      <c r="OJK15" s="13"/>
      <c r="OJL15" s="13"/>
      <c r="OJM15" s="13"/>
      <c r="OJN15" s="13"/>
      <c r="OJO15" s="13"/>
      <c r="OJP15" s="13"/>
      <c r="OJQ15" s="13"/>
      <c r="OJR15" s="13"/>
      <c r="OJS15" s="13"/>
      <c r="OJT15" s="13"/>
      <c r="OJU15" s="13"/>
      <c r="OJV15" s="13"/>
      <c r="OJW15" s="13"/>
      <c r="OJX15" s="13"/>
      <c r="OJY15" s="13"/>
      <c r="OJZ15" s="13"/>
      <c r="OKA15" s="13"/>
      <c r="OKB15" s="13"/>
      <c r="OKC15" s="13"/>
      <c r="OKD15" s="13"/>
      <c r="OKE15" s="13"/>
      <c r="OKF15" s="13"/>
      <c r="OKG15" s="13"/>
      <c r="OKH15" s="13"/>
      <c r="OKI15" s="13"/>
      <c r="OKJ15" s="13"/>
      <c r="OKK15" s="13"/>
      <c r="OKL15" s="13"/>
      <c r="OKM15" s="13"/>
      <c r="OKN15" s="13"/>
      <c r="OKO15" s="13"/>
      <c r="OKP15" s="13"/>
      <c r="OKQ15" s="13"/>
      <c r="OKR15" s="13"/>
      <c r="OKS15" s="13"/>
      <c r="OKT15" s="13"/>
      <c r="OKU15" s="13"/>
      <c r="OKV15" s="13"/>
      <c r="OKW15" s="13"/>
      <c r="OKX15" s="13"/>
      <c r="OKY15" s="13"/>
      <c r="OKZ15" s="13"/>
      <c r="OLA15" s="13"/>
      <c r="OLB15" s="13"/>
      <c r="OLC15" s="13"/>
      <c r="OLD15" s="13"/>
      <c r="OLE15" s="13"/>
      <c r="OLF15" s="13"/>
      <c r="OLG15" s="13"/>
      <c r="OLH15" s="13"/>
      <c r="OLI15" s="13"/>
      <c r="OLJ15" s="13"/>
      <c r="OLK15" s="13"/>
      <c r="OLL15" s="13"/>
      <c r="OLM15" s="13"/>
      <c r="OLN15" s="13"/>
      <c r="OLO15" s="13"/>
      <c r="OLP15" s="13"/>
      <c r="OLQ15" s="13"/>
      <c r="OLR15" s="13"/>
      <c r="OLS15" s="13"/>
      <c r="OLT15" s="13"/>
      <c r="OLU15" s="13"/>
      <c r="OLV15" s="13"/>
      <c r="OLW15" s="13"/>
      <c r="OLX15" s="13"/>
      <c r="OLY15" s="13"/>
      <c r="OLZ15" s="13"/>
      <c r="OMA15" s="13"/>
      <c r="OMB15" s="13"/>
      <c r="OMC15" s="13"/>
      <c r="OMD15" s="13"/>
      <c r="OME15" s="13"/>
      <c r="OMF15" s="13"/>
      <c r="OMG15" s="13"/>
      <c r="OMH15" s="13"/>
      <c r="OMI15" s="13"/>
      <c r="OMJ15" s="13"/>
      <c r="OMK15" s="13"/>
      <c r="OML15" s="13"/>
      <c r="OMM15" s="13"/>
      <c r="OMN15" s="13"/>
      <c r="OMO15" s="13"/>
      <c r="OMP15" s="13"/>
      <c r="OMQ15" s="13"/>
      <c r="OMR15" s="13"/>
      <c r="OMS15" s="13"/>
      <c r="OMT15" s="13"/>
      <c r="OMU15" s="13"/>
      <c r="OMV15" s="13"/>
      <c r="OMW15" s="13"/>
      <c r="OMX15" s="13"/>
      <c r="OMY15" s="13"/>
      <c r="OMZ15" s="13"/>
      <c r="ONA15" s="13"/>
      <c r="ONB15" s="13"/>
      <c r="ONC15" s="13"/>
      <c r="OND15" s="13"/>
      <c r="ONE15" s="13"/>
      <c r="ONF15" s="13"/>
      <c r="ONG15" s="13"/>
      <c r="ONH15" s="13"/>
      <c r="ONI15" s="13"/>
      <c r="ONJ15" s="13"/>
      <c r="ONK15" s="13"/>
      <c r="ONL15" s="13"/>
      <c r="ONM15" s="13"/>
      <c r="ONN15" s="13"/>
      <c r="ONO15" s="13"/>
      <c r="ONP15" s="13"/>
      <c r="ONQ15" s="13"/>
      <c r="ONR15" s="13"/>
      <c r="ONS15" s="13"/>
      <c r="ONT15" s="13"/>
      <c r="ONU15" s="13"/>
      <c r="ONV15" s="13"/>
      <c r="ONW15" s="13"/>
      <c r="ONX15" s="13"/>
      <c r="ONY15" s="13"/>
      <c r="ONZ15" s="13"/>
      <c r="OOA15" s="13"/>
      <c r="OOB15" s="13"/>
      <c r="OOC15" s="13"/>
      <c r="OOD15" s="13"/>
      <c r="OOE15" s="13"/>
      <c r="OOF15" s="13"/>
      <c r="OOG15" s="13"/>
      <c r="OOH15" s="13"/>
      <c r="OOI15" s="13"/>
      <c r="OOJ15" s="13"/>
      <c r="OOK15" s="13"/>
      <c r="OOL15" s="13"/>
      <c r="OOM15" s="13"/>
      <c r="OON15" s="13"/>
      <c r="OOO15" s="13"/>
      <c r="OOP15" s="13"/>
      <c r="OOQ15" s="13"/>
      <c r="OOR15" s="13"/>
      <c r="OOS15" s="13"/>
      <c r="OOT15" s="13"/>
      <c r="OOU15" s="13"/>
      <c r="OOV15" s="13"/>
      <c r="OOW15" s="13"/>
      <c r="OOX15" s="13"/>
      <c r="OOY15" s="13"/>
      <c r="OOZ15" s="13"/>
      <c r="OPA15" s="13"/>
      <c r="OPB15" s="13"/>
      <c r="OPC15" s="13"/>
      <c r="OPD15" s="13"/>
      <c r="OPE15" s="13"/>
      <c r="OPF15" s="13"/>
      <c r="OPG15" s="13"/>
      <c r="OPH15" s="13"/>
      <c r="OPI15" s="13"/>
      <c r="OPJ15" s="13"/>
      <c r="OPK15" s="13"/>
      <c r="OPL15" s="13"/>
      <c r="OPM15" s="13"/>
      <c r="OPN15" s="13"/>
      <c r="OPO15" s="13"/>
      <c r="OPP15" s="13"/>
      <c r="OPQ15" s="13"/>
      <c r="OPR15" s="13"/>
      <c r="OPS15" s="13"/>
      <c r="OPT15" s="13"/>
      <c r="OPU15" s="13"/>
      <c r="OPV15" s="13"/>
      <c r="OPW15" s="13"/>
      <c r="OPX15" s="13"/>
      <c r="OPY15" s="13"/>
      <c r="OPZ15" s="13"/>
      <c r="OQA15" s="13"/>
      <c r="OQB15" s="13"/>
      <c r="OQC15" s="13"/>
      <c r="OQD15" s="13"/>
      <c r="OQE15" s="13"/>
      <c r="OQF15" s="13"/>
      <c r="OQG15" s="13"/>
      <c r="OQH15" s="13"/>
      <c r="OQI15" s="13"/>
      <c r="OQJ15" s="13"/>
      <c r="OQK15" s="13"/>
      <c r="OQL15" s="13"/>
      <c r="OQM15" s="13"/>
      <c r="OQN15" s="13"/>
      <c r="OQO15" s="13"/>
      <c r="OQP15" s="13"/>
      <c r="OQQ15" s="13"/>
      <c r="OQR15" s="13"/>
      <c r="OQS15" s="13"/>
      <c r="OQT15" s="13"/>
      <c r="OQU15" s="13"/>
      <c r="OQV15" s="13"/>
      <c r="OQW15" s="13"/>
      <c r="OQX15" s="13"/>
      <c r="OQY15" s="13"/>
      <c r="OQZ15" s="13"/>
      <c r="ORA15" s="13"/>
      <c r="ORB15" s="13"/>
      <c r="ORC15" s="13"/>
      <c r="ORD15" s="13"/>
      <c r="ORE15" s="13"/>
      <c r="ORF15" s="13"/>
      <c r="ORG15" s="13"/>
      <c r="ORH15" s="13"/>
      <c r="ORI15" s="13"/>
      <c r="ORJ15" s="13"/>
      <c r="ORK15" s="13"/>
      <c r="ORL15" s="13"/>
      <c r="ORM15" s="13"/>
      <c r="ORN15" s="13"/>
      <c r="ORO15" s="13"/>
      <c r="ORP15" s="13"/>
      <c r="ORQ15" s="13"/>
      <c r="ORR15" s="13"/>
      <c r="ORS15" s="13"/>
      <c r="ORT15" s="13"/>
      <c r="ORU15" s="13"/>
      <c r="ORV15" s="13"/>
      <c r="ORW15" s="13"/>
      <c r="ORX15" s="13"/>
      <c r="ORY15" s="13"/>
      <c r="ORZ15" s="13"/>
      <c r="OSA15" s="13"/>
      <c r="OSB15" s="13"/>
      <c r="OSC15" s="13"/>
      <c r="OSD15" s="13"/>
      <c r="OSE15" s="13"/>
      <c r="OSF15" s="13"/>
      <c r="OSG15" s="13"/>
      <c r="OSH15" s="13"/>
      <c r="OSI15" s="13"/>
      <c r="OSJ15" s="13"/>
      <c r="OSK15" s="13"/>
      <c r="OSL15" s="13"/>
      <c r="OSM15" s="13"/>
      <c r="OSN15" s="13"/>
      <c r="OSO15" s="13"/>
      <c r="OSP15" s="13"/>
      <c r="OSQ15" s="13"/>
      <c r="OSR15" s="13"/>
      <c r="OSS15" s="13"/>
      <c r="OST15" s="13"/>
      <c r="OSU15" s="13"/>
      <c r="OSV15" s="13"/>
      <c r="OSW15" s="13"/>
      <c r="OSX15" s="13"/>
      <c r="OSY15" s="13"/>
      <c r="OSZ15" s="13"/>
      <c r="OTA15" s="13"/>
      <c r="OTB15" s="13"/>
      <c r="OTC15" s="13"/>
      <c r="OTD15" s="13"/>
      <c r="OTE15" s="13"/>
      <c r="OTF15" s="13"/>
      <c r="OTG15" s="13"/>
      <c r="OTH15" s="13"/>
      <c r="OTI15" s="13"/>
      <c r="OTJ15" s="13"/>
      <c r="OTK15" s="13"/>
      <c r="OTL15" s="13"/>
      <c r="OTM15" s="13"/>
      <c r="OTN15" s="13"/>
      <c r="OTO15" s="13"/>
      <c r="OTP15" s="13"/>
      <c r="OTQ15" s="13"/>
      <c r="OTR15" s="13"/>
      <c r="OTS15" s="13"/>
      <c r="OTT15" s="13"/>
      <c r="OTU15" s="13"/>
      <c r="OTV15" s="13"/>
      <c r="OTW15" s="13"/>
      <c r="OTX15" s="13"/>
      <c r="OTY15" s="13"/>
      <c r="OTZ15" s="13"/>
      <c r="OUA15" s="13"/>
      <c r="OUB15" s="13"/>
      <c r="OUC15" s="13"/>
      <c r="OUD15" s="13"/>
      <c r="OUE15" s="13"/>
      <c r="OUF15" s="13"/>
      <c r="OUG15" s="13"/>
      <c r="OUH15" s="13"/>
      <c r="OUI15" s="13"/>
      <c r="OUJ15" s="13"/>
      <c r="OUK15" s="13"/>
      <c r="OUL15" s="13"/>
      <c r="OUM15" s="13"/>
      <c r="OUN15" s="13"/>
      <c r="OUO15" s="13"/>
      <c r="OUP15" s="13"/>
      <c r="OUQ15" s="13"/>
      <c r="OUR15" s="13"/>
      <c r="OUS15" s="13"/>
      <c r="OUT15" s="13"/>
      <c r="OUU15" s="13"/>
      <c r="OUV15" s="13"/>
      <c r="OUW15" s="13"/>
      <c r="OUX15" s="13"/>
      <c r="OUY15" s="13"/>
      <c r="OUZ15" s="13"/>
      <c r="OVA15" s="13"/>
      <c r="OVB15" s="13"/>
      <c r="OVC15" s="13"/>
      <c r="OVD15" s="13"/>
      <c r="OVE15" s="13"/>
      <c r="OVF15" s="13"/>
      <c r="OVG15" s="13"/>
      <c r="OVH15" s="13"/>
      <c r="OVI15" s="13"/>
      <c r="OVJ15" s="13"/>
      <c r="OVK15" s="13"/>
      <c r="OVL15" s="13"/>
      <c r="OVM15" s="13"/>
      <c r="OVN15" s="13"/>
      <c r="OVO15" s="13"/>
      <c r="OVP15" s="13"/>
      <c r="OVQ15" s="13"/>
      <c r="OVR15" s="13"/>
      <c r="OVS15" s="13"/>
      <c r="OVT15" s="13"/>
      <c r="OVU15" s="13"/>
      <c r="OVV15" s="13"/>
      <c r="OVW15" s="13"/>
      <c r="OVX15" s="13"/>
      <c r="OVY15" s="13"/>
      <c r="OVZ15" s="13"/>
      <c r="OWA15" s="13"/>
      <c r="OWB15" s="13"/>
      <c r="OWC15" s="13"/>
      <c r="OWD15" s="13"/>
      <c r="OWE15" s="13"/>
      <c r="OWF15" s="13"/>
      <c r="OWG15" s="13"/>
      <c r="OWH15" s="13"/>
      <c r="OWI15" s="13"/>
      <c r="OWJ15" s="13"/>
      <c r="OWK15" s="13"/>
      <c r="OWL15" s="13"/>
      <c r="OWM15" s="13"/>
      <c r="OWN15" s="13"/>
      <c r="OWO15" s="13"/>
      <c r="OWP15" s="13"/>
      <c r="OWQ15" s="13"/>
      <c r="OWR15" s="13"/>
      <c r="OWS15" s="13"/>
      <c r="OWT15" s="13"/>
      <c r="OWU15" s="13"/>
      <c r="OWV15" s="13"/>
      <c r="OWW15" s="13"/>
      <c r="OWX15" s="13"/>
      <c r="OWY15" s="13"/>
      <c r="OWZ15" s="13"/>
      <c r="OXA15" s="13"/>
      <c r="OXB15" s="13"/>
      <c r="OXC15" s="13"/>
      <c r="OXD15" s="13"/>
      <c r="OXE15" s="13"/>
      <c r="OXF15" s="13"/>
      <c r="OXG15" s="13"/>
      <c r="OXH15" s="13"/>
      <c r="OXI15" s="13"/>
      <c r="OXJ15" s="13"/>
      <c r="OXK15" s="13"/>
      <c r="OXL15" s="13"/>
      <c r="OXM15" s="13"/>
      <c r="OXN15" s="13"/>
      <c r="OXO15" s="13"/>
      <c r="OXP15" s="13"/>
      <c r="OXQ15" s="13"/>
      <c r="OXR15" s="13"/>
      <c r="OXS15" s="13"/>
      <c r="OXT15" s="13"/>
      <c r="OXU15" s="13"/>
      <c r="OXV15" s="13"/>
      <c r="OXW15" s="13"/>
      <c r="OXX15" s="13"/>
      <c r="OXY15" s="13"/>
      <c r="OXZ15" s="13"/>
      <c r="OYA15" s="13"/>
      <c r="OYB15" s="13"/>
      <c r="OYC15" s="13"/>
      <c r="OYD15" s="13"/>
      <c r="OYE15" s="13"/>
      <c r="OYF15" s="13"/>
      <c r="OYG15" s="13"/>
      <c r="OYH15" s="13"/>
      <c r="OYI15" s="13"/>
      <c r="OYJ15" s="13"/>
      <c r="OYK15" s="13"/>
      <c r="OYL15" s="13"/>
      <c r="OYM15" s="13"/>
      <c r="OYN15" s="13"/>
      <c r="OYO15" s="13"/>
      <c r="OYP15" s="13"/>
      <c r="OYQ15" s="13"/>
      <c r="OYR15" s="13"/>
      <c r="OYS15" s="13"/>
      <c r="OYT15" s="13"/>
      <c r="OYU15" s="13"/>
      <c r="OYV15" s="13"/>
      <c r="OYW15" s="13"/>
      <c r="OYX15" s="13"/>
      <c r="OYY15" s="13"/>
      <c r="OYZ15" s="13"/>
      <c r="OZA15" s="13"/>
      <c r="OZB15" s="13"/>
      <c r="OZC15" s="13"/>
      <c r="OZD15" s="13"/>
      <c r="OZE15" s="13"/>
      <c r="OZF15" s="13"/>
      <c r="OZG15" s="13"/>
      <c r="OZH15" s="13"/>
      <c r="OZI15" s="13"/>
      <c r="OZJ15" s="13"/>
      <c r="OZK15" s="13"/>
      <c r="OZL15" s="13"/>
      <c r="OZM15" s="13"/>
      <c r="OZN15" s="13"/>
      <c r="OZO15" s="13"/>
      <c r="OZP15" s="13"/>
      <c r="OZQ15" s="13"/>
      <c r="OZR15" s="13"/>
      <c r="OZS15" s="13"/>
      <c r="OZT15" s="13"/>
      <c r="OZU15" s="13"/>
      <c r="OZV15" s="13"/>
      <c r="OZW15" s="13"/>
      <c r="OZX15" s="13"/>
      <c r="OZY15" s="13"/>
      <c r="OZZ15" s="13"/>
      <c r="PAA15" s="13"/>
      <c r="PAB15" s="13"/>
      <c r="PAC15" s="13"/>
      <c r="PAD15" s="13"/>
      <c r="PAE15" s="13"/>
      <c r="PAF15" s="13"/>
      <c r="PAG15" s="13"/>
      <c r="PAH15" s="13"/>
      <c r="PAI15" s="13"/>
      <c r="PAJ15" s="13"/>
      <c r="PAK15" s="13"/>
      <c r="PAL15" s="13"/>
      <c r="PAM15" s="13"/>
      <c r="PAN15" s="13"/>
      <c r="PAO15" s="13"/>
      <c r="PAP15" s="13"/>
      <c r="PAQ15" s="13"/>
      <c r="PAR15" s="13"/>
      <c r="PAS15" s="13"/>
      <c r="PAT15" s="13"/>
      <c r="PAU15" s="13"/>
      <c r="PAV15" s="13"/>
      <c r="PAW15" s="13"/>
      <c r="PAX15" s="13"/>
      <c r="PAY15" s="13"/>
      <c r="PAZ15" s="13"/>
      <c r="PBA15" s="13"/>
      <c r="PBB15" s="13"/>
      <c r="PBC15" s="13"/>
      <c r="PBD15" s="13"/>
      <c r="PBE15" s="13"/>
      <c r="PBF15" s="13"/>
      <c r="PBG15" s="13"/>
      <c r="PBH15" s="13"/>
      <c r="PBI15" s="13"/>
      <c r="PBJ15" s="13"/>
      <c r="PBK15" s="13"/>
      <c r="PBL15" s="13"/>
      <c r="PBM15" s="13"/>
      <c r="PBN15" s="13"/>
      <c r="PBO15" s="13"/>
      <c r="PBP15" s="13"/>
      <c r="PBQ15" s="13"/>
      <c r="PBR15" s="13"/>
      <c r="PBS15" s="13"/>
      <c r="PBT15" s="13"/>
      <c r="PBU15" s="13"/>
      <c r="PBV15" s="13"/>
      <c r="PBW15" s="13"/>
      <c r="PBX15" s="13"/>
      <c r="PBY15" s="13"/>
      <c r="PBZ15" s="13"/>
      <c r="PCA15" s="13"/>
      <c r="PCB15" s="13"/>
      <c r="PCC15" s="13"/>
      <c r="PCD15" s="13"/>
      <c r="PCE15" s="13"/>
      <c r="PCF15" s="13"/>
      <c r="PCG15" s="13"/>
      <c r="PCH15" s="13"/>
      <c r="PCI15" s="13"/>
      <c r="PCJ15" s="13"/>
      <c r="PCK15" s="13"/>
      <c r="PCL15" s="13"/>
      <c r="PCM15" s="13"/>
      <c r="PCN15" s="13"/>
      <c r="PCO15" s="13"/>
      <c r="PCP15" s="13"/>
      <c r="PCQ15" s="13"/>
      <c r="PCR15" s="13"/>
      <c r="PCS15" s="13"/>
      <c r="PCT15" s="13"/>
      <c r="PCU15" s="13"/>
      <c r="PCV15" s="13"/>
      <c r="PCW15" s="13"/>
      <c r="PCX15" s="13"/>
      <c r="PCY15" s="13"/>
      <c r="PCZ15" s="13"/>
      <c r="PDA15" s="13"/>
      <c r="PDB15" s="13"/>
      <c r="PDC15" s="13"/>
      <c r="PDD15" s="13"/>
      <c r="PDE15" s="13"/>
      <c r="PDF15" s="13"/>
      <c r="PDG15" s="13"/>
      <c r="PDH15" s="13"/>
      <c r="PDI15" s="13"/>
      <c r="PDJ15" s="13"/>
      <c r="PDK15" s="13"/>
      <c r="PDL15" s="13"/>
      <c r="PDM15" s="13"/>
      <c r="PDN15" s="13"/>
      <c r="PDO15" s="13"/>
      <c r="PDP15" s="13"/>
      <c r="PDQ15" s="13"/>
      <c r="PDR15" s="13"/>
      <c r="PDS15" s="13"/>
      <c r="PDT15" s="13"/>
      <c r="PDU15" s="13"/>
      <c r="PDV15" s="13"/>
      <c r="PDW15" s="13"/>
      <c r="PDX15" s="13"/>
      <c r="PDY15" s="13"/>
      <c r="PDZ15" s="13"/>
      <c r="PEA15" s="13"/>
      <c r="PEB15" s="13"/>
      <c r="PEC15" s="13"/>
      <c r="PED15" s="13"/>
      <c r="PEE15" s="13"/>
      <c r="PEF15" s="13"/>
      <c r="PEG15" s="13"/>
      <c r="PEH15" s="13"/>
      <c r="PEI15" s="13"/>
      <c r="PEJ15" s="13"/>
      <c r="PEK15" s="13"/>
      <c r="PEL15" s="13"/>
      <c r="PEM15" s="13"/>
      <c r="PEN15" s="13"/>
      <c r="PEO15" s="13"/>
      <c r="PEP15" s="13"/>
      <c r="PEQ15" s="13"/>
      <c r="PER15" s="13"/>
      <c r="PES15" s="13"/>
      <c r="PET15" s="13"/>
      <c r="PEU15" s="13"/>
      <c r="PEV15" s="13"/>
      <c r="PEW15" s="13"/>
      <c r="PEX15" s="13"/>
      <c r="PEY15" s="13"/>
      <c r="PEZ15" s="13"/>
      <c r="PFA15" s="13"/>
      <c r="PFB15" s="13"/>
      <c r="PFC15" s="13"/>
      <c r="PFD15" s="13"/>
      <c r="PFE15" s="13"/>
      <c r="PFF15" s="13"/>
      <c r="PFG15" s="13"/>
      <c r="PFH15" s="13"/>
      <c r="PFI15" s="13"/>
      <c r="PFJ15" s="13"/>
      <c r="PFK15" s="13"/>
      <c r="PFL15" s="13"/>
      <c r="PFM15" s="13"/>
      <c r="PFN15" s="13"/>
      <c r="PFO15" s="13"/>
      <c r="PFP15" s="13"/>
      <c r="PFQ15" s="13"/>
      <c r="PFR15" s="13"/>
      <c r="PFS15" s="13"/>
      <c r="PFT15" s="13"/>
      <c r="PFU15" s="13"/>
      <c r="PFV15" s="13"/>
      <c r="PFW15" s="13"/>
      <c r="PFX15" s="13"/>
      <c r="PFY15" s="13"/>
      <c r="PFZ15" s="13"/>
      <c r="PGA15" s="13"/>
      <c r="PGB15" s="13"/>
      <c r="PGC15" s="13"/>
      <c r="PGD15" s="13"/>
      <c r="PGE15" s="13"/>
      <c r="PGF15" s="13"/>
      <c r="PGG15" s="13"/>
      <c r="PGH15" s="13"/>
      <c r="PGI15" s="13"/>
      <c r="PGJ15" s="13"/>
      <c r="PGK15" s="13"/>
      <c r="PGL15" s="13"/>
      <c r="PGM15" s="13"/>
      <c r="PGN15" s="13"/>
      <c r="PGO15" s="13"/>
      <c r="PGP15" s="13"/>
      <c r="PGQ15" s="13"/>
      <c r="PGR15" s="13"/>
      <c r="PGS15" s="13"/>
      <c r="PGT15" s="13"/>
      <c r="PGU15" s="13"/>
      <c r="PGV15" s="13"/>
      <c r="PGW15" s="13"/>
      <c r="PGX15" s="13"/>
      <c r="PGY15" s="13"/>
      <c r="PGZ15" s="13"/>
      <c r="PHA15" s="13"/>
      <c r="PHB15" s="13"/>
      <c r="PHC15" s="13"/>
      <c r="PHD15" s="13"/>
      <c r="PHE15" s="13"/>
      <c r="PHF15" s="13"/>
      <c r="PHG15" s="13"/>
      <c r="PHH15" s="13"/>
      <c r="PHI15" s="13"/>
      <c r="PHJ15" s="13"/>
      <c r="PHK15" s="13"/>
      <c r="PHL15" s="13"/>
      <c r="PHM15" s="13"/>
      <c r="PHN15" s="13"/>
      <c r="PHO15" s="13"/>
      <c r="PHP15" s="13"/>
      <c r="PHQ15" s="13"/>
      <c r="PHR15" s="13"/>
      <c r="PHS15" s="13"/>
      <c r="PHT15" s="13"/>
      <c r="PHU15" s="13"/>
      <c r="PHV15" s="13"/>
      <c r="PHW15" s="13"/>
      <c r="PHX15" s="13"/>
      <c r="PHY15" s="13"/>
      <c r="PHZ15" s="13"/>
      <c r="PIA15" s="13"/>
      <c r="PIB15" s="13"/>
      <c r="PIC15" s="13"/>
      <c r="PID15" s="13"/>
      <c r="PIE15" s="13"/>
      <c r="PIF15" s="13"/>
      <c r="PIG15" s="13"/>
      <c r="PIH15" s="13"/>
      <c r="PII15" s="13"/>
      <c r="PIJ15" s="13"/>
      <c r="PIK15" s="13"/>
      <c r="PIL15" s="13"/>
      <c r="PIM15" s="13"/>
      <c r="PIN15" s="13"/>
      <c r="PIO15" s="13"/>
      <c r="PIP15" s="13"/>
      <c r="PIQ15" s="13"/>
      <c r="PIR15" s="13"/>
      <c r="PIS15" s="13"/>
      <c r="PIT15" s="13"/>
      <c r="PIU15" s="13"/>
      <c r="PIV15" s="13"/>
      <c r="PIW15" s="13"/>
      <c r="PIX15" s="13"/>
      <c r="PIY15" s="13"/>
      <c r="PIZ15" s="13"/>
      <c r="PJA15" s="13"/>
      <c r="PJB15" s="13"/>
      <c r="PJC15" s="13"/>
      <c r="PJD15" s="13"/>
      <c r="PJE15" s="13"/>
      <c r="PJF15" s="13"/>
      <c r="PJG15" s="13"/>
      <c r="PJH15" s="13"/>
      <c r="PJI15" s="13"/>
      <c r="PJJ15" s="13"/>
      <c r="PJK15" s="13"/>
      <c r="PJL15" s="13"/>
      <c r="PJM15" s="13"/>
      <c r="PJN15" s="13"/>
      <c r="PJO15" s="13"/>
      <c r="PJP15" s="13"/>
      <c r="PJQ15" s="13"/>
      <c r="PJR15" s="13"/>
      <c r="PJS15" s="13"/>
      <c r="PJT15" s="13"/>
      <c r="PJU15" s="13"/>
      <c r="PJV15" s="13"/>
      <c r="PJW15" s="13"/>
      <c r="PJX15" s="13"/>
      <c r="PJY15" s="13"/>
      <c r="PJZ15" s="13"/>
      <c r="PKA15" s="13"/>
      <c r="PKB15" s="13"/>
      <c r="PKC15" s="13"/>
      <c r="PKD15" s="13"/>
      <c r="PKE15" s="13"/>
      <c r="PKF15" s="13"/>
      <c r="PKG15" s="13"/>
      <c r="PKH15" s="13"/>
      <c r="PKI15" s="13"/>
      <c r="PKJ15" s="13"/>
      <c r="PKK15" s="13"/>
      <c r="PKL15" s="13"/>
      <c r="PKM15" s="13"/>
      <c r="PKN15" s="13"/>
      <c r="PKO15" s="13"/>
      <c r="PKP15" s="13"/>
      <c r="PKQ15" s="13"/>
      <c r="PKR15" s="13"/>
      <c r="PKS15" s="13"/>
      <c r="PKT15" s="13"/>
      <c r="PKU15" s="13"/>
      <c r="PKV15" s="13"/>
      <c r="PKW15" s="13"/>
      <c r="PKX15" s="13"/>
      <c r="PKY15" s="13"/>
      <c r="PKZ15" s="13"/>
      <c r="PLA15" s="13"/>
      <c r="PLB15" s="13"/>
      <c r="PLC15" s="13"/>
      <c r="PLD15" s="13"/>
      <c r="PLE15" s="13"/>
      <c r="PLF15" s="13"/>
      <c r="PLG15" s="13"/>
      <c r="PLH15" s="13"/>
      <c r="PLI15" s="13"/>
      <c r="PLJ15" s="13"/>
      <c r="PLK15" s="13"/>
      <c r="PLL15" s="13"/>
      <c r="PLM15" s="13"/>
      <c r="PLN15" s="13"/>
      <c r="PLO15" s="13"/>
      <c r="PLP15" s="13"/>
      <c r="PLQ15" s="13"/>
      <c r="PLR15" s="13"/>
      <c r="PLS15" s="13"/>
      <c r="PLT15" s="13"/>
      <c r="PLU15" s="13"/>
      <c r="PLV15" s="13"/>
      <c r="PLW15" s="13"/>
      <c r="PLX15" s="13"/>
      <c r="PLY15" s="13"/>
      <c r="PLZ15" s="13"/>
      <c r="PMA15" s="13"/>
      <c r="PMB15" s="13"/>
      <c r="PMC15" s="13"/>
      <c r="PMD15" s="13"/>
      <c r="PME15" s="13"/>
      <c r="PMF15" s="13"/>
      <c r="PMG15" s="13"/>
      <c r="PMH15" s="13"/>
      <c r="PMI15" s="13"/>
      <c r="PMJ15" s="13"/>
      <c r="PMK15" s="13"/>
      <c r="PML15" s="13"/>
      <c r="PMM15" s="13"/>
      <c r="PMN15" s="13"/>
      <c r="PMO15" s="13"/>
      <c r="PMP15" s="13"/>
      <c r="PMQ15" s="13"/>
      <c r="PMR15" s="13"/>
      <c r="PMS15" s="13"/>
      <c r="PMT15" s="13"/>
      <c r="PMU15" s="13"/>
      <c r="PMV15" s="13"/>
      <c r="PMW15" s="13"/>
      <c r="PMX15" s="13"/>
      <c r="PMY15" s="13"/>
      <c r="PMZ15" s="13"/>
      <c r="PNA15" s="13"/>
      <c r="PNB15" s="13"/>
      <c r="PNC15" s="13"/>
      <c r="PND15" s="13"/>
      <c r="PNE15" s="13"/>
      <c r="PNF15" s="13"/>
      <c r="PNG15" s="13"/>
      <c r="PNH15" s="13"/>
      <c r="PNI15" s="13"/>
      <c r="PNJ15" s="13"/>
      <c r="PNK15" s="13"/>
      <c r="PNL15" s="13"/>
      <c r="PNM15" s="13"/>
      <c r="PNN15" s="13"/>
      <c r="PNO15" s="13"/>
      <c r="PNP15" s="13"/>
      <c r="PNQ15" s="13"/>
      <c r="PNR15" s="13"/>
      <c r="PNS15" s="13"/>
      <c r="PNT15" s="13"/>
      <c r="PNU15" s="13"/>
      <c r="PNV15" s="13"/>
      <c r="PNW15" s="13"/>
      <c r="PNX15" s="13"/>
      <c r="PNY15" s="13"/>
      <c r="PNZ15" s="13"/>
      <c r="POA15" s="13"/>
      <c r="POB15" s="13"/>
      <c r="POC15" s="13"/>
      <c r="POD15" s="13"/>
      <c r="POE15" s="13"/>
      <c r="POF15" s="13"/>
      <c r="POG15" s="13"/>
      <c r="POH15" s="13"/>
      <c r="POI15" s="13"/>
      <c r="POJ15" s="13"/>
      <c r="POK15" s="13"/>
      <c r="POL15" s="13"/>
      <c r="POM15" s="13"/>
      <c r="PON15" s="13"/>
      <c r="POO15" s="13"/>
      <c r="POP15" s="13"/>
      <c r="POQ15" s="13"/>
      <c r="POR15" s="13"/>
      <c r="POS15" s="13"/>
      <c r="POT15" s="13"/>
      <c r="POU15" s="13"/>
      <c r="POV15" s="13"/>
      <c r="POW15" s="13"/>
      <c r="POX15" s="13"/>
      <c r="POY15" s="13"/>
      <c r="POZ15" s="13"/>
      <c r="PPA15" s="13"/>
      <c r="PPB15" s="13"/>
      <c r="PPC15" s="13"/>
      <c r="PPD15" s="13"/>
      <c r="PPE15" s="13"/>
      <c r="PPF15" s="13"/>
      <c r="PPG15" s="13"/>
      <c r="PPH15" s="13"/>
      <c r="PPI15" s="13"/>
      <c r="PPJ15" s="13"/>
      <c r="PPK15" s="13"/>
      <c r="PPL15" s="13"/>
      <c r="PPM15" s="13"/>
      <c r="PPN15" s="13"/>
      <c r="PPO15" s="13"/>
      <c r="PPP15" s="13"/>
      <c r="PPQ15" s="13"/>
      <c r="PPR15" s="13"/>
      <c r="PPS15" s="13"/>
      <c r="PPT15" s="13"/>
      <c r="PPU15" s="13"/>
      <c r="PPV15" s="13"/>
      <c r="PPW15" s="13"/>
      <c r="PPX15" s="13"/>
      <c r="PPY15" s="13"/>
      <c r="PPZ15" s="13"/>
      <c r="PQA15" s="13"/>
      <c r="PQB15" s="13"/>
      <c r="PQC15" s="13"/>
      <c r="PQD15" s="13"/>
      <c r="PQE15" s="13"/>
      <c r="PQF15" s="13"/>
      <c r="PQG15" s="13"/>
      <c r="PQH15" s="13"/>
      <c r="PQI15" s="13"/>
      <c r="PQJ15" s="13"/>
      <c r="PQK15" s="13"/>
      <c r="PQL15" s="13"/>
      <c r="PQM15" s="13"/>
      <c r="PQN15" s="13"/>
      <c r="PQO15" s="13"/>
      <c r="PQP15" s="13"/>
      <c r="PQQ15" s="13"/>
      <c r="PQR15" s="13"/>
      <c r="PQS15" s="13"/>
      <c r="PQT15" s="13"/>
      <c r="PQU15" s="13"/>
      <c r="PQV15" s="13"/>
      <c r="PQW15" s="13"/>
      <c r="PQX15" s="13"/>
      <c r="PQY15" s="13"/>
      <c r="PQZ15" s="13"/>
      <c r="PRA15" s="13"/>
      <c r="PRB15" s="13"/>
      <c r="PRC15" s="13"/>
      <c r="PRD15" s="13"/>
      <c r="PRE15" s="13"/>
      <c r="PRF15" s="13"/>
      <c r="PRG15" s="13"/>
      <c r="PRH15" s="13"/>
      <c r="PRI15" s="13"/>
      <c r="PRJ15" s="13"/>
      <c r="PRK15" s="13"/>
      <c r="PRL15" s="13"/>
      <c r="PRM15" s="13"/>
      <c r="PRN15" s="13"/>
      <c r="PRO15" s="13"/>
      <c r="PRP15" s="13"/>
      <c r="PRQ15" s="13"/>
      <c r="PRR15" s="13"/>
      <c r="PRS15" s="13"/>
      <c r="PRT15" s="13"/>
      <c r="PRU15" s="13"/>
      <c r="PRV15" s="13"/>
      <c r="PRW15" s="13"/>
      <c r="PRX15" s="13"/>
      <c r="PRY15" s="13"/>
      <c r="PRZ15" s="13"/>
      <c r="PSA15" s="13"/>
      <c r="PSB15" s="13"/>
      <c r="PSC15" s="13"/>
      <c r="PSD15" s="13"/>
      <c r="PSE15" s="13"/>
      <c r="PSF15" s="13"/>
      <c r="PSG15" s="13"/>
      <c r="PSH15" s="13"/>
      <c r="PSI15" s="13"/>
      <c r="PSJ15" s="13"/>
      <c r="PSK15" s="13"/>
      <c r="PSL15" s="13"/>
      <c r="PSM15" s="13"/>
      <c r="PSN15" s="13"/>
      <c r="PSO15" s="13"/>
      <c r="PSP15" s="13"/>
      <c r="PSQ15" s="13"/>
      <c r="PSR15" s="13"/>
      <c r="PSS15" s="13"/>
      <c r="PST15" s="13"/>
      <c r="PSU15" s="13"/>
      <c r="PSV15" s="13"/>
      <c r="PSW15" s="13"/>
      <c r="PSX15" s="13"/>
      <c r="PSY15" s="13"/>
      <c r="PSZ15" s="13"/>
      <c r="PTA15" s="13"/>
      <c r="PTB15" s="13"/>
      <c r="PTC15" s="13"/>
      <c r="PTD15" s="13"/>
      <c r="PTE15" s="13"/>
      <c r="PTF15" s="13"/>
      <c r="PTG15" s="13"/>
      <c r="PTH15" s="13"/>
      <c r="PTI15" s="13"/>
      <c r="PTJ15" s="13"/>
      <c r="PTK15" s="13"/>
      <c r="PTL15" s="13"/>
      <c r="PTM15" s="13"/>
      <c r="PTN15" s="13"/>
      <c r="PTO15" s="13"/>
      <c r="PTP15" s="13"/>
      <c r="PTQ15" s="13"/>
      <c r="PTR15" s="13"/>
      <c r="PTS15" s="13"/>
      <c r="PTT15" s="13"/>
      <c r="PTU15" s="13"/>
      <c r="PTV15" s="13"/>
      <c r="PTW15" s="13"/>
      <c r="PTX15" s="13"/>
      <c r="PTY15" s="13"/>
      <c r="PTZ15" s="13"/>
      <c r="PUA15" s="13"/>
      <c r="PUB15" s="13"/>
      <c r="PUC15" s="13"/>
      <c r="PUD15" s="13"/>
      <c r="PUE15" s="13"/>
      <c r="PUF15" s="13"/>
      <c r="PUG15" s="13"/>
      <c r="PUH15" s="13"/>
      <c r="PUI15" s="13"/>
      <c r="PUJ15" s="13"/>
      <c r="PUK15" s="13"/>
      <c r="PUL15" s="13"/>
      <c r="PUM15" s="13"/>
      <c r="PUN15" s="13"/>
      <c r="PUO15" s="13"/>
      <c r="PUP15" s="13"/>
      <c r="PUQ15" s="13"/>
      <c r="PUR15" s="13"/>
      <c r="PUS15" s="13"/>
      <c r="PUT15" s="13"/>
      <c r="PUU15" s="13"/>
      <c r="PUV15" s="13"/>
      <c r="PUW15" s="13"/>
      <c r="PUX15" s="13"/>
      <c r="PUY15" s="13"/>
      <c r="PUZ15" s="13"/>
      <c r="PVA15" s="13"/>
      <c r="PVB15" s="13"/>
      <c r="PVC15" s="13"/>
      <c r="PVD15" s="13"/>
      <c r="PVE15" s="13"/>
      <c r="PVF15" s="13"/>
      <c r="PVG15" s="13"/>
      <c r="PVH15" s="13"/>
      <c r="PVI15" s="13"/>
      <c r="PVJ15" s="13"/>
      <c r="PVK15" s="13"/>
      <c r="PVL15" s="13"/>
      <c r="PVM15" s="13"/>
      <c r="PVN15" s="13"/>
      <c r="PVO15" s="13"/>
      <c r="PVP15" s="13"/>
      <c r="PVQ15" s="13"/>
      <c r="PVR15" s="13"/>
      <c r="PVS15" s="13"/>
      <c r="PVT15" s="13"/>
      <c r="PVU15" s="13"/>
      <c r="PVV15" s="13"/>
      <c r="PVW15" s="13"/>
      <c r="PVX15" s="13"/>
      <c r="PVY15" s="13"/>
      <c r="PVZ15" s="13"/>
      <c r="PWA15" s="13"/>
      <c r="PWB15" s="13"/>
      <c r="PWC15" s="13"/>
      <c r="PWD15" s="13"/>
      <c r="PWE15" s="13"/>
      <c r="PWF15" s="13"/>
      <c r="PWG15" s="13"/>
      <c r="PWH15" s="13"/>
      <c r="PWI15" s="13"/>
      <c r="PWJ15" s="13"/>
      <c r="PWK15" s="13"/>
      <c r="PWL15" s="13"/>
      <c r="PWM15" s="13"/>
      <c r="PWN15" s="13"/>
      <c r="PWO15" s="13"/>
      <c r="PWP15" s="13"/>
      <c r="PWQ15" s="13"/>
      <c r="PWR15" s="13"/>
      <c r="PWS15" s="13"/>
      <c r="PWT15" s="13"/>
      <c r="PWU15" s="13"/>
      <c r="PWV15" s="13"/>
      <c r="PWW15" s="13"/>
      <c r="PWX15" s="13"/>
      <c r="PWY15" s="13"/>
      <c r="PWZ15" s="13"/>
      <c r="PXA15" s="13"/>
      <c r="PXB15" s="13"/>
      <c r="PXC15" s="13"/>
      <c r="PXD15" s="13"/>
      <c r="PXE15" s="13"/>
      <c r="PXF15" s="13"/>
      <c r="PXG15" s="13"/>
      <c r="PXH15" s="13"/>
      <c r="PXI15" s="13"/>
      <c r="PXJ15" s="13"/>
      <c r="PXK15" s="13"/>
      <c r="PXL15" s="13"/>
      <c r="PXM15" s="13"/>
      <c r="PXN15" s="13"/>
      <c r="PXO15" s="13"/>
      <c r="PXP15" s="13"/>
      <c r="PXQ15" s="13"/>
      <c r="PXR15" s="13"/>
      <c r="PXS15" s="13"/>
      <c r="PXT15" s="13"/>
      <c r="PXU15" s="13"/>
      <c r="PXV15" s="13"/>
      <c r="PXW15" s="13"/>
      <c r="PXX15" s="13"/>
      <c r="PXY15" s="13"/>
      <c r="PXZ15" s="13"/>
      <c r="PYA15" s="13"/>
      <c r="PYB15" s="13"/>
      <c r="PYC15" s="13"/>
      <c r="PYD15" s="13"/>
      <c r="PYE15" s="13"/>
      <c r="PYF15" s="13"/>
      <c r="PYG15" s="13"/>
      <c r="PYH15" s="13"/>
      <c r="PYI15" s="13"/>
      <c r="PYJ15" s="13"/>
      <c r="PYK15" s="13"/>
      <c r="PYL15" s="13"/>
      <c r="PYM15" s="13"/>
      <c r="PYN15" s="13"/>
      <c r="PYO15" s="13"/>
      <c r="PYP15" s="13"/>
      <c r="PYQ15" s="13"/>
      <c r="PYR15" s="13"/>
      <c r="PYS15" s="13"/>
      <c r="PYT15" s="13"/>
      <c r="PYU15" s="13"/>
      <c r="PYV15" s="13"/>
      <c r="PYW15" s="13"/>
      <c r="PYX15" s="13"/>
      <c r="PYY15" s="13"/>
      <c r="PYZ15" s="13"/>
      <c r="PZA15" s="13"/>
      <c r="PZB15" s="13"/>
      <c r="PZC15" s="13"/>
      <c r="PZD15" s="13"/>
      <c r="PZE15" s="13"/>
      <c r="PZF15" s="13"/>
      <c r="PZG15" s="13"/>
      <c r="PZH15" s="13"/>
      <c r="PZI15" s="13"/>
      <c r="PZJ15" s="13"/>
      <c r="PZK15" s="13"/>
      <c r="PZL15" s="13"/>
      <c r="PZM15" s="13"/>
      <c r="PZN15" s="13"/>
      <c r="PZO15" s="13"/>
      <c r="PZP15" s="13"/>
      <c r="PZQ15" s="13"/>
      <c r="PZR15" s="13"/>
      <c r="PZS15" s="13"/>
      <c r="PZT15" s="13"/>
      <c r="PZU15" s="13"/>
      <c r="PZV15" s="13"/>
      <c r="PZW15" s="13"/>
      <c r="PZX15" s="13"/>
      <c r="PZY15" s="13"/>
      <c r="PZZ15" s="13"/>
      <c r="QAA15" s="13"/>
      <c r="QAB15" s="13"/>
      <c r="QAC15" s="13"/>
      <c r="QAD15" s="13"/>
      <c r="QAE15" s="13"/>
      <c r="QAF15" s="13"/>
      <c r="QAG15" s="13"/>
      <c r="QAH15" s="13"/>
      <c r="QAI15" s="13"/>
      <c r="QAJ15" s="13"/>
      <c r="QAK15" s="13"/>
      <c r="QAL15" s="13"/>
      <c r="QAM15" s="13"/>
      <c r="QAN15" s="13"/>
      <c r="QAO15" s="13"/>
      <c r="QAP15" s="13"/>
      <c r="QAQ15" s="13"/>
      <c r="QAR15" s="13"/>
      <c r="QAS15" s="13"/>
      <c r="QAT15" s="13"/>
      <c r="QAU15" s="13"/>
      <c r="QAV15" s="13"/>
      <c r="QAW15" s="13"/>
      <c r="QAX15" s="13"/>
      <c r="QAY15" s="13"/>
      <c r="QAZ15" s="13"/>
      <c r="QBA15" s="13"/>
      <c r="QBB15" s="13"/>
      <c r="QBC15" s="13"/>
      <c r="QBD15" s="13"/>
      <c r="QBE15" s="13"/>
      <c r="QBF15" s="13"/>
      <c r="QBG15" s="13"/>
      <c r="QBH15" s="13"/>
      <c r="QBI15" s="13"/>
      <c r="QBJ15" s="13"/>
      <c r="QBK15" s="13"/>
      <c r="QBL15" s="13"/>
      <c r="QBM15" s="13"/>
      <c r="QBN15" s="13"/>
      <c r="QBO15" s="13"/>
      <c r="QBP15" s="13"/>
      <c r="QBQ15" s="13"/>
      <c r="QBR15" s="13"/>
      <c r="QBS15" s="13"/>
      <c r="QBT15" s="13"/>
      <c r="QBU15" s="13"/>
      <c r="QBV15" s="13"/>
      <c r="QBW15" s="13"/>
      <c r="QBX15" s="13"/>
      <c r="QBY15" s="13"/>
      <c r="QBZ15" s="13"/>
      <c r="QCA15" s="13"/>
      <c r="QCB15" s="13"/>
      <c r="QCC15" s="13"/>
      <c r="QCD15" s="13"/>
      <c r="QCE15" s="13"/>
      <c r="QCF15" s="13"/>
      <c r="QCG15" s="13"/>
      <c r="QCH15" s="13"/>
      <c r="QCI15" s="13"/>
      <c r="QCJ15" s="13"/>
      <c r="QCK15" s="13"/>
      <c r="QCL15" s="13"/>
      <c r="QCM15" s="13"/>
      <c r="QCN15" s="13"/>
      <c r="QCO15" s="13"/>
      <c r="QCP15" s="13"/>
      <c r="QCQ15" s="13"/>
      <c r="QCR15" s="13"/>
      <c r="QCS15" s="13"/>
      <c r="QCT15" s="13"/>
      <c r="QCU15" s="13"/>
      <c r="QCV15" s="13"/>
      <c r="QCW15" s="13"/>
      <c r="QCX15" s="13"/>
      <c r="QCY15" s="13"/>
      <c r="QCZ15" s="13"/>
      <c r="QDA15" s="13"/>
      <c r="QDB15" s="13"/>
      <c r="QDC15" s="13"/>
      <c r="QDD15" s="13"/>
      <c r="QDE15" s="13"/>
      <c r="QDF15" s="13"/>
      <c r="QDG15" s="13"/>
      <c r="QDH15" s="13"/>
      <c r="QDI15" s="13"/>
      <c r="QDJ15" s="13"/>
      <c r="QDK15" s="13"/>
      <c r="QDL15" s="13"/>
      <c r="QDM15" s="13"/>
      <c r="QDN15" s="13"/>
      <c r="QDO15" s="13"/>
      <c r="QDP15" s="13"/>
      <c r="QDQ15" s="13"/>
      <c r="QDR15" s="13"/>
      <c r="QDS15" s="13"/>
      <c r="QDT15" s="13"/>
      <c r="QDU15" s="13"/>
      <c r="QDV15" s="13"/>
      <c r="QDW15" s="13"/>
      <c r="QDX15" s="13"/>
      <c r="QDY15" s="13"/>
      <c r="QDZ15" s="13"/>
      <c r="QEA15" s="13"/>
      <c r="QEB15" s="13"/>
      <c r="QEC15" s="13"/>
      <c r="QED15" s="13"/>
      <c r="QEE15" s="13"/>
      <c r="QEF15" s="13"/>
      <c r="QEG15" s="13"/>
      <c r="QEH15" s="13"/>
      <c r="QEI15" s="13"/>
      <c r="QEJ15" s="13"/>
      <c r="QEK15" s="13"/>
      <c r="QEL15" s="13"/>
      <c r="QEM15" s="13"/>
      <c r="QEN15" s="13"/>
      <c r="QEO15" s="13"/>
      <c r="QEP15" s="13"/>
      <c r="QEQ15" s="13"/>
      <c r="QER15" s="13"/>
      <c r="QES15" s="13"/>
      <c r="QET15" s="13"/>
      <c r="QEU15" s="13"/>
      <c r="QEV15" s="13"/>
      <c r="QEW15" s="13"/>
      <c r="QEX15" s="13"/>
      <c r="QEY15" s="13"/>
      <c r="QEZ15" s="13"/>
      <c r="QFA15" s="13"/>
      <c r="QFB15" s="13"/>
      <c r="QFC15" s="13"/>
      <c r="QFD15" s="13"/>
      <c r="QFE15" s="13"/>
      <c r="QFF15" s="13"/>
      <c r="QFG15" s="13"/>
      <c r="QFH15" s="13"/>
      <c r="QFI15" s="13"/>
      <c r="QFJ15" s="13"/>
      <c r="QFK15" s="13"/>
      <c r="QFL15" s="13"/>
      <c r="QFM15" s="13"/>
      <c r="QFN15" s="13"/>
      <c r="QFO15" s="13"/>
      <c r="QFP15" s="13"/>
      <c r="QFQ15" s="13"/>
      <c r="QFR15" s="13"/>
      <c r="QFS15" s="13"/>
      <c r="QFT15" s="13"/>
      <c r="QFU15" s="13"/>
      <c r="QFV15" s="13"/>
      <c r="QFW15" s="13"/>
      <c r="QFX15" s="13"/>
      <c r="QFY15" s="13"/>
      <c r="QFZ15" s="13"/>
      <c r="QGA15" s="13"/>
      <c r="QGB15" s="13"/>
      <c r="QGC15" s="13"/>
      <c r="QGD15" s="13"/>
      <c r="QGE15" s="13"/>
      <c r="QGF15" s="13"/>
      <c r="QGG15" s="13"/>
      <c r="QGH15" s="13"/>
      <c r="QGI15" s="13"/>
      <c r="QGJ15" s="13"/>
      <c r="QGK15" s="13"/>
      <c r="QGL15" s="13"/>
      <c r="QGM15" s="13"/>
      <c r="QGN15" s="13"/>
      <c r="QGO15" s="13"/>
      <c r="QGP15" s="13"/>
      <c r="QGQ15" s="13"/>
      <c r="QGR15" s="13"/>
      <c r="QGS15" s="13"/>
      <c r="QGT15" s="13"/>
      <c r="QGU15" s="13"/>
      <c r="QGV15" s="13"/>
      <c r="QGW15" s="13"/>
      <c r="QGX15" s="13"/>
      <c r="QGY15" s="13"/>
      <c r="QGZ15" s="13"/>
      <c r="QHA15" s="13"/>
      <c r="QHB15" s="13"/>
      <c r="QHC15" s="13"/>
      <c r="QHD15" s="13"/>
      <c r="QHE15" s="13"/>
      <c r="QHF15" s="13"/>
      <c r="QHG15" s="13"/>
      <c r="QHH15" s="13"/>
      <c r="QHI15" s="13"/>
      <c r="QHJ15" s="13"/>
      <c r="QHK15" s="13"/>
      <c r="QHL15" s="13"/>
      <c r="QHM15" s="13"/>
      <c r="QHN15" s="13"/>
      <c r="QHO15" s="13"/>
      <c r="QHP15" s="13"/>
      <c r="QHQ15" s="13"/>
      <c r="QHR15" s="13"/>
      <c r="QHS15" s="13"/>
      <c r="QHT15" s="13"/>
      <c r="QHU15" s="13"/>
      <c r="QHV15" s="13"/>
      <c r="QHW15" s="13"/>
      <c r="QHX15" s="13"/>
      <c r="QHY15" s="13"/>
      <c r="QHZ15" s="13"/>
      <c r="QIA15" s="13"/>
      <c r="QIB15" s="13"/>
      <c r="QIC15" s="13"/>
      <c r="QID15" s="13"/>
      <c r="QIE15" s="13"/>
      <c r="QIF15" s="13"/>
      <c r="QIG15" s="13"/>
      <c r="QIH15" s="13"/>
      <c r="QII15" s="13"/>
      <c r="QIJ15" s="13"/>
      <c r="QIK15" s="13"/>
      <c r="QIL15" s="13"/>
      <c r="QIM15" s="13"/>
      <c r="QIN15" s="13"/>
      <c r="QIO15" s="13"/>
      <c r="QIP15" s="13"/>
      <c r="QIQ15" s="13"/>
      <c r="QIR15" s="13"/>
      <c r="QIS15" s="13"/>
      <c r="QIT15" s="13"/>
      <c r="QIU15" s="13"/>
      <c r="QIV15" s="13"/>
      <c r="QIW15" s="13"/>
      <c r="QIX15" s="13"/>
      <c r="QIY15" s="13"/>
      <c r="QIZ15" s="13"/>
      <c r="QJA15" s="13"/>
      <c r="QJB15" s="13"/>
      <c r="QJC15" s="13"/>
      <c r="QJD15" s="13"/>
      <c r="QJE15" s="13"/>
      <c r="QJF15" s="13"/>
      <c r="QJG15" s="13"/>
      <c r="QJH15" s="13"/>
      <c r="QJI15" s="13"/>
      <c r="QJJ15" s="13"/>
      <c r="QJK15" s="13"/>
      <c r="QJL15" s="13"/>
      <c r="QJM15" s="13"/>
      <c r="QJN15" s="13"/>
      <c r="QJO15" s="13"/>
      <c r="QJP15" s="13"/>
      <c r="QJQ15" s="13"/>
      <c r="QJR15" s="13"/>
      <c r="QJS15" s="13"/>
      <c r="QJT15" s="13"/>
      <c r="QJU15" s="13"/>
      <c r="QJV15" s="13"/>
      <c r="QJW15" s="13"/>
      <c r="QJX15" s="13"/>
      <c r="QJY15" s="13"/>
      <c r="QJZ15" s="13"/>
      <c r="QKA15" s="13"/>
      <c r="QKB15" s="13"/>
      <c r="QKC15" s="13"/>
      <c r="QKD15" s="13"/>
      <c r="QKE15" s="13"/>
      <c r="QKF15" s="13"/>
      <c r="QKG15" s="13"/>
      <c r="QKH15" s="13"/>
      <c r="QKI15" s="13"/>
      <c r="QKJ15" s="13"/>
      <c r="QKK15" s="13"/>
      <c r="QKL15" s="13"/>
      <c r="QKM15" s="13"/>
      <c r="QKN15" s="13"/>
      <c r="QKO15" s="13"/>
      <c r="QKP15" s="13"/>
      <c r="QKQ15" s="13"/>
      <c r="QKR15" s="13"/>
      <c r="QKS15" s="13"/>
      <c r="QKT15" s="13"/>
      <c r="QKU15" s="13"/>
      <c r="QKV15" s="13"/>
      <c r="QKW15" s="13"/>
      <c r="QKX15" s="13"/>
      <c r="QKY15" s="13"/>
      <c r="QKZ15" s="13"/>
      <c r="QLA15" s="13"/>
      <c r="QLB15" s="13"/>
      <c r="QLC15" s="13"/>
      <c r="QLD15" s="13"/>
      <c r="QLE15" s="13"/>
      <c r="QLF15" s="13"/>
      <c r="QLG15" s="13"/>
      <c r="QLH15" s="13"/>
      <c r="QLI15" s="13"/>
      <c r="QLJ15" s="13"/>
      <c r="QLK15" s="13"/>
      <c r="QLL15" s="13"/>
      <c r="QLM15" s="13"/>
      <c r="QLN15" s="13"/>
      <c r="QLO15" s="13"/>
      <c r="QLP15" s="13"/>
      <c r="QLQ15" s="13"/>
      <c r="QLR15" s="13"/>
      <c r="QLS15" s="13"/>
      <c r="QLT15" s="13"/>
      <c r="QLU15" s="13"/>
      <c r="QLV15" s="13"/>
      <c r="QLW15" s="13"/>
      <c r="QLX15" s="13"/>
      <c r="QLY15" s="13"/>
      <c r="QLZ15" s="13"/>
      <c r="QMA15" s="13"/>
      <c r="QMB15" s="13"/>
      <c r="QMC15" s="13"/>
      <c r="QMD15" s="13"/>
      <c r="QME15" s="13"/>
      <c r="QMF15" s="13"/>
      <c r="QMG15" s="13"/>
      <c r="QMH15" s="13"/>
      <c r="QMI15" s="13"/>
      <c r="QMJ15" s="13"/>
      <c r="QMK15" s="13"/>
      <c r="QML15" s="13"/>
      <c r="QMM15" s="13"/>
      <c r="QMN15" s="13"/>
      <c r="QMO15" s="13"/>
      <c r="QMP15" s="13"/>
      <c r="QMQ15" s="13"/>
      <c r="QMR15" s="13"/>
      <c r="QMS15" s="13"/>
      <c r="QMT15" s="13"/>
      <c r="QMU15" s="13"/>
      <c r="QMV15" s="13"/>
      <c r="QMW15" s="13"/>
      <c r="QMX15" s="13"/>
      <c r="QMY15" s="13"/>
      <c r="QMZ15" s="13"/>
      <c r="QNA15" s="13"/>
      <c r="QNB15" s="13"/>
      <c r="QNC15" s="13"/>
      <c r="QND15" s="13"/>
      <c r="QNE15" s="13"/>
      <c r="QNF15" s="13"/>
      <c r="QNG15" s="13"/>
      <c r="QNH15" s="13"/>
      <c r="QNI15" s="13"/>
      <c r="QNJ15" s="13"/>
      <c r="QNK15" s="13"/>
      <c r="QNL15" s="13"/>
      <c r="QNM15" s="13"/>
      <c r="QNN15" s="13"/>
      <c r="QNO15" s="13"/>
      <c r="QNP15" s="13"/>
      <c r="QNQ15" s="13"/>
      <c r="QNR15" s="13"/>
      <c r="QNS15" s="13"/>
      <c r="QNT15" s="13"/>
      <c r="QNU15" s="13"/>
      <c r="QNV15" s="13"/>
      <c r="QNW15" s="13"/>
      <c r="QNX15" s="13"/>
      <c r="QNY15" s="13"/>
      <c r="QNZ15" s="13"/>
      <c r="QOA15" s="13"/>
      <c r="QOB15" s="13"/>
      <c r="QOC15" s="13"/>
      <c r="QOD15" s="13"/>
      <c r="QOE15" s="13"/>
      <c r="QOF15" s="13"/>
      <c r="QOG15" s="13"/>
      <c r="QOH15" s="13"/>
      <c r="QOI15" s="13"/>
      <c r="QOJ15" s="13"/>
      <c r="QOK15" s="13"/>
      <c r="QOL15" s="13"/>
      <c r="QOM15" s="13"/>
      <c r="QON15" s="13"/>
      <c r="QOO15" s="13"/>
      <c r="QOP15" s="13"/>
      <c r="QOQ15" s="13"/>
      <c r="QOR15" s="13"/>
      <c r="QOS15" s="13"/>
      <c r="QOT15" s="13"/>
      <c r="QOU15" s="13"/>
      <c r="QOV15" s="13"/>
      <c r="QOW15" s="13"/>
      <c r="QOX15" s="13"/>
      <c r="QOY15" s="13"/>
      <c r="QOZ15" s="13"/>
      <c r="QPA15" s="13"/>
      <c r="QPB15" s="13"/>
      <c r="QPC15" s="13"/>
      <c r="QPD15" s="13"/>
      <c r="QPE15" s="13"/>
      <c r="QPF15" s="13"/>
      <c r="QPG15" s="13"/>
      <c r="QPH15" s="13"/>
      <c r="QPI15" s="13"/>
      <c r="QPJ15" s="13"/>
      <c r="QPK15" s="13"/>
      <c r="QPL15" s="13"/>
      <c r="QPM15" s="13"/>
      <c r="QPN15" s="13"/>
      <c r="QPO15" s="13"/>
      <c r="QPP15" s="13"/>
      <c r="QPQ15" s="13"/>
      <c r="QPR15" s="13"/>
      <c r="QPS15" s="13"/>
      <c r="QPT15" s="13"/>
      <c r="QPU15" s="13"/>
      <c r="QPV15" s="13"/>
      <c r="QPW15" s="13"/>
      <c r="QPX15" s="13"/>
      <c r="QPY15" s="13"/>
      <c r="QPZ15" s="13"/>
      <c r="QQA15" s="13"/>
      <c r="QQB15" s="13"/>
      <c r="QQC15" s="13"/>
      <c r="QQD15" s="13"/>
      <c r="QQE15" s="13"/>
      <c r="QQF15" s="13"/>
      <c r="QQG15" s="13"/>
      <c r="QQH15" s="13"/>
      <c r="QQI15" s="13"/>
      <c r="QQJ15" s="13"/>
      <c r="QQK15" s="13"/>
      <c r="QQL15" s="13"/>
      <c r="QQM15" s="13"/>
      <c r="QQN15" s="13"/>
      <c r="QQO15" s="13"/>
      <c r="QQP15" s="13"/>
      <c r="QQQ15" s="13"/>
      <c r="QQR15" s="13"/>
      <c r="QQS15" s="13"/>
      <c r="QQT15" s="13"/>
      <c r="QQU15" s="13"/>
      <c r="QQV15" s="13"/>
      <c r="QQW15" s="13"/>
      <c r="QQX15" s="13"/>
      <c r="QQY15" s="13"/>
      <c r="QQZ15" s="13"/>
      <c r="QRA15" s="13"/>
      <c r="QRB15" s="13"/>
      <c r="QRC15" s="13"/>
      <c r="QRD15" s="13"/>
      <c r="QRE15" s="13"/>
      <c r="QRF15" s="13"/>
      <c r="QRG15" s="13"/>
      <c r="QRH15" s="13"/>
      <c r="QRI15" s="13"/>
      <c r="QRJ15" s="13"/>
      <c r="QRK15" s="13"/>
      <c r="QRL15" s="13"/>
      <c r="QRM15" s="13"/>
      <c r="QRN15" s="13"/>
      <c r="QRO15" s="13"/>
      <c r="QRP15" s="13"/>
      <c r="QRQ15" s="13"/>
      <c r="QRR15" s="13"/>
      <c r="QRS15" s="13"/>
      <c r="QRT15" s="13"/>
      <c r="QRU15" s="13"/>
      <c r="QRV15" s="13"/>
      <c r="QRW15" s="13"/>
      <c r="QRX15" s="13"/>
      <c r="QRY15" s="13"/>
      <c r="QRZ15" s="13"/>
      <c r="QSA15" s="13"/>
      <c r="QSB15" s="13"/>
      <c r="QSC15" s="13"/>
      <c r="QSD15" s="13"/>
      <c r="QSE15" s="13"/>
      <c r="QSF15" s="13"/>
      <c r="QSG15" s="13"/>
      <c r="QSH15" s="13"/>
      <c r="QSI15" s="13"/>
      <c r="QSJ15" s="13"/>
      <c r="QSK15" s="13"/>
      <c r="QSL15" s="13"/>
      <c r="QSM15" s="13"/>
      <c r="QSN15" s="13"/>
      <c r="QSO15" s="13"/>
      <c r="QSP15" s="13"/>
      <c r="QSQ15" s="13"/>
      <c r="QSR15" s="13"/>
      <c r="QSS15" s="13"/>
      <c r="QST15" s="13"/>
      <c r="QSU15" s="13"/>
      <c r="QSV15" s="13"/>
      <c r="QSW15" s="13"/>
      <c r="QSX15" s="13"/>
      <c r="QSY15" s="13"/>
      <c r="QSZ15" s="13"/>
      <c r="QTA15" s="13"/>
      <c r="QTB15" s="13"/>
      <c r="QTC15" s="13"/>
      <c r="QTD15" s="13"/>
      <c r="QTE15" s="13"/>
      <c r="QTF15" s="13"/>
      <c r="QTG15" s="13"/>
      <c r="QTH15" s="13"/>
      <c r="QTI15" s="13"/>
      <c r="QTJ15" s="13"/>
      <c r="QTK15" s="13"/>
      <c r="QTL15" s="13"/>
      <c r="QTM15" s="13"/>
      <c r="QTN15" s="13"/>
      <c r="QTO15" s="13"/>
      <c r="QTP15" s="13"/>
      <c r="QTQ15" s="13"/>
      <c r="QTR15" s="13"/>
      <c r="QTS15" s="13"/>
      <c r="QTT15" s="13"/>
      <c r="QTU15" s="13"/>
      <c r="QTV15" s="13"/>
      <c r="QTW15" s="13"/>
      <c r="QTX15" s="13"/>
      <c r="QTY15" s="13"/>
      <c r="QTZ15" s="13"/>
      <c r="QUA15" s="13"/>
      <c r="QUB15" s="13"/>
      <c r="QUC15" s="13"/>
      <c r="QUD15" s="13"/>
      <c r="QUE15" s="13"/>
      <c r="QUF15" s="13"/>
      <c r="QUG15" s="13"/>
      <c r="QUH15" s="13"/>
      <c r="QUI15" s="13"/>
      <c r="QUJ15" s="13"/>
      <c r="QUK15" s="13"/>
      <c r="QUL15" s="13"/>
      <c r="QUM15" s="13"/>
      <c r="QUN15" s="13"/>
      <c r="QUO15" s="13"/>
      <c r="QUP15" s="13"/>
      <c r="QUQ15" s="13"/>
      <c r="QUR15" s="13"/>
      <c r="QUS15" s="13"/>
      <c r="QUT15" s="13"/>
      <c r="QUU15" s="13"/>
      <c r="QUV15" s="13"/>
      <c r="QUW15" s="13"/>
      <c r="QUX15" s="13"/>
      <c r="QUY15" s="13"/>
      <c r="QUZ15" s="13"/>
      <c r="QVA15" s="13"/>
      <c r="QVB15" s="13"/>
      <c r="QVC15" s="13"/>
      <c r="QVD15" s="13"/>
      <c r="QVE15" s="13"/>
      <c r="QVF15" s="13"/>
      <c r="QVG15" s="13"/>
      <c r="QVH15" s="13"/>
      <c r="QVI15" s="13"/>
      <c r="QVJ15" s="13"/>
      <c r="QVK15" s="13"/>
      <c r="QVL15" s="13"/>
      <c r="QVM15" s="13"/>
      <c r="QVN15" s="13"/>
      <c r="QVO15" s="13"/>
      <c r="QVP15" s="13"/>
      <c r="QVQ15" s="13"/>
      <c r="QVR15" s="13"/>
      <c r="QVS15" s="13"/>
      <c r="QVT15" s="13"/>
      <c r="QVU15" s="13"/>
      <c r="QVV15" s="13"/>
      <c r="QVW15" s="13"/>
      <c r="QVX15" s="13"/>
      <c r="QVY15" s="13"/>
      <c r="QVZ15" s="13"/>
      <c r="QWA15" s="13"/>
      <c r="QWB15" s="13"/>
      <c r="QWC15" s="13"/>
      <c r="QWD15" s="13"/>
      <c r="QWE15" s="13"/>
      <c r="QWF15" s="13"/>
      <c r="QWG15" s="13"/>
      <c r="QWH15" s="13"/>
      <c r="QWI15" s="13"/>
      <c r="QWJ15" s="13"/>
      <c r="QWK15" s="13"/>
      <c r="QWL15" s="13"/>
      <c r="QWM15" s="13"/>
      <c r="QWN15" s="13"/>
      <c r="QWO15" s="13"/>
      <c r="QWP15" s="13"/>
      <c r="QWQ15" s="13"/>
      <c r="QWR15" s="13"/>
      <c r="QWS15" s="13"/>
      <c r="QWT15" s="13"/>
      <c r="QWU15" s="13"/>
      <c r="QWV15" s="13"/>
      <c r="QWW15" s="13"/>
      <c r="QWX15" s="13"/>
      <c r="QWY15" s="13"/>
      <c r="QWZ15" s="13"/>
      <c r="QXA15" s="13"/>
      <c r="QXB15" s="13"/>
      <c r="QXC15" s="13"/>
      <c r="QXD15" s="13"/>
      <c r="QXE15" s="13"/>
      <c r="QXF15" s="13"/>
      <c r="QXG15" s="13"/>
      <c r="QXH15" s="13"/>
      <c r="QXI15" s="13"/>
      <c r="QXJ15" s="13"/>
      <c r="QXK15" s="13"/>
      <c r="QXL15" s="13"/>
      <c r="QXM15" s="13"/>
      <c r="QXN15" s="13"/>
      <c r="QXO15" s="13"/>
      <c r="QXP15" s="13"/>
      <c r="QXQ15" s="13"/>
      <c r="QXR15" s="13"/>
      <c r="QXS15" s="13"/>
      <c r="QXT15" s="13"/>
      <c r="QXU15" s="13"/>
      <c r="QXV15" s="13"/>
      <c r="QXW15" s="13"/>
      <c r="QXX15" s="13"/>
      <c r="QXY15" s="13"/>
      <c r="QXZ15" s="13"/>
      <c r="QYA15" s="13"/>
      <c r="QYB15" s="13"/>
      <c r="QYC15" s="13"/>
      <c r="QYD15" s="13"/>
      <c r="QYE15" s="13"/>
      <c r="QYF15" s="13"/>
      <c r="QYG15" s="13"/>
      <c r="QYH15" s="13"/>
      <c r="QYI15" s="13"/>
      <c r="QYJ15" s="13"/>
      <c r="QYK15" s="13"/>
      <c r="QYL15" s="13"/>
      <c r="QYM15" s="13"/>
      <c r="QYN15" s="13"/>
      <c r="QYO15" s="13"/>
      <c r="QYP15" s="13"/>
      <c r="QYQ15" s="13"/>
      <c r="QYR15" s="13"/>
      <c r="QYS15" s="13"/>
      <c r="QYT15" s="13"/>
      <c r="QYU15" s="13"/>
      <c r="QYV15" s="13"/>
      <c r="QYW15" s="13"/>
      <c r="QYX15" s="13"/>
      <c r="QYY15" s="13"/>
      <c r="QYZ15" s="13"/>
      <c r="QZA15" s="13"/>
      <c r="QZB15" s="13"/>
      <c r="QZC15" s="13"/>
      <c r="QZD15" s="13"/>
      <c r="QZE15" s="13"/>
      <c r="QZF15" s="13"/>
      <c r="QZG15" s="13"/>
      <c r="QZH15" s="13"/>
      <c r="QZI15" s="13"/>
      <c r="QZJ15" s="13"/>
      <c r="QZK15" s="13"/>
      <c r="QZL15" s="13"/>
      <c r="QZM15" s="13"/>
      <c r="QZN15" s="13"/>
      <c r="QZO15" s="13"/>
      <c r="QZP15" s="13"/>
      <c r="QZQ15" s="13"/>
      <c r="QZR15" s="13"/>
      <c r="QZS15" s="13"/>
      <c r="QZT15" s="13"/>
      <c r="QZU15" s="13"/>
      <c r="QZV15" s="13"/>
      <c r="QZW15" s="13"/>
      <c r="QZX15" s="13"/>
      <c r="QZY15" s="13"/>
      <c r="QZZ15" s="13"/>
      <c r="RAA15" s="13"/>
      <c r="RAB15" s="13"/>
      <c r="RAC15" s="13"/>
      <c r="RAD15" s="13"/>
      <c r="RAE15" s="13"/>
      <c r="RAF15" s="13"/>
      <c r="RAG15" s="13"/>
      <c r="RAH15" s="13"/>
      <c r="RAI15" s="13"/>
      <c r="RAJ15" s="13"/>
      <c r="RAK15" s="13"/>
      <c r="RAL15" s="13"/>
      <c r="RAM15" s="13"/>
      <c r="RAN15" s="13"/>
      <c r="RAO15" s="13"/>
      <c r="RAP15" s="13"/>
      <c r="RAQ15" s="13"/>
      <c r="RAR15" s="13"/>
      <c r="RAS15" s="13"/>
      <c r="RAT15" s="13"/>
      <c r="RAU15" s="13"/>
      <c r="RAV15" s="13"/>
      <c r="RAW15" s="13"/>
      <c r="RAX15" s="13"/>
      <c r="RAY15" s="13"/>
      <c r="RAZ15" s="13"/>
      <c r="RBA15" s="13"/>
      <c r="RBB15" s="13"/>
      <c r="RBC15" s="13"/>
      <c r="RBD15" s="13"/>
      <c r="RBE15" s="13"/>
      <c r="RBF15" s="13"/>
      <c r="RBG15" s="13"/>
      <c r="RBH15" s="13"/>
      <c r="RBI15" s="13"/>
      <c r="RBJ15" s="13"/>
      <c r="RBK15" s="13"/>
      <c r="RBL15" s="13"/>
      <c r="RBM15" s="13"/>
      <c r="RBN15" s="13"/>
      <c r="RBO15" s="13"/>
      <c r="RBP15" s="13"/>
      <c r="RBQ15" s="13"/>
      <c r="RBR15" s="13"/>
      <c r="RBS15" s="13"/>
      <c r="RBT15" s="13"/>
      <c r="RBU15" s="13"/>
      <c r="RBV15" s="13"/>
      <c r="RBW15" s="13"/>
      <c r="RBX15" s="13"/>
      <c r="RBY15" s="13"/>
      <c r="RBZ15" s="13"/>
      <c r="RCA15" s="13"/>
      <c r="RCB15" s="13"/>
      <c r="RCC15" s="13"/>
      <c r="RCD15" s="13"/>
      <c r="RCE15" s="13"/>
      <c r="RCF15" s="13"/>
      <c r="RCG15" s="13"/>
      <c r="RCH15" s="13"/>
      <c r="RCI15" s="13"/>
      <c r="RCJ15" s="13"/>
      <c r="RCK15" s="13"/>
      <c r="RCL15" s="13"/>
      <c r="RCM15" s="13"/>
      <c r="RCN15" s="13"/>
      <c r="RCO15" s="13"/>
      <c r="RCP15" s="13"/>
      <c r="RCQ15" s="13"/>
      <c r="RCR15" s="13"/>
      <c r="RCS15" s="13"/>
      <c r="RCT15" s="13"/>
      <c r="RCU15" s="13"/>
      <c r="RCV15" s="13"/>
      <c r="RCW15" s="13"/>
      <c r="RCX15" s="13"/>
      <c r="RCY15" s="13"/>
      <c r="RCZ15" s="13"/>
      <c r="RDA15" s="13"/>
      <c r="RDB15" s="13"/>
      <c r="RDC15" s="13"/>
      <c r="RDD15" s="13"/>
      <c r="RDE15" s="13"/>
      <c r="RDF15" s="13"/>
      <c r="RDG15" s="13"/>
      <c r="RDH15" s="13"/>
      <c r="RDI15" s="13"/>
      <c r="RDJ15" s="13"/>
      <c r="RDK15" s="13"/>
      <c r="RDL15" s="13"/>
      <c r="RDM15" s="13"/>
      <c r="RDN15" s="13"/>
      <c r="RDO15" s="13"/>
      <c r="RDP15" s="13"/>
      <c r="RDQ15" s="13"/>
      <c r="RDR15" s="13"/>
      <c r="RDS15" s="13"/>
      <c r="RDT15" s="13"/>
      <c r="RDU15" s="13"/>
      <c r="RDV15" s="13"/>
      <c r="RDW15" s="13"/>
      <c r="RDX15" s="13"/>
      <c r="RDY15" s="13"/>
      <c r="RDZ15" s="13"/>
      <c r="REA15" s="13"/>
      <c r="REB15" s="13"/>
      <c r="REC15" s="13"/>
      <c r="RED15" s="13"/>
      <c r="REE15" s="13"/>
      <c r="REF15" s="13"/>
      <c r="REG15" s="13"/>
      <c r="REH15" s="13"/>
      <c r="REI15" s="13"/>
      <c r="REJ15" s="13"/>
      <c r="REK15" s="13"/>
      <c r="REL15" s="13"/>
      <c r="REM15" s="13"/>
      <c r="REN15" s="13"/>
      <c r="REO15" s="13"/>
      <c r="REP15" s="13"/>
      <c r="REQ15" s="13"/>
      <c r="RER15" s="13"/>
      <c r="RES15" s="13"/>
      <c r="RET15" s="13"/>
      <c r="REU15" s="13"/>
      <c r="REV15" s="13"/>
      <c r="REW15" s="13"/>
      <c r="REX15" s="13"/>
      <c r="REY15" s="13"/>
      <c r="REZ15" s="13"/>
      <c r="RFA15" s="13"/>
      <c r="RFB15" s="13"/>
      <c r="RFC15" s="13"/>
      <c r="RFD15" s="13"/>
      <c r="RFE15" s="13"/>
      <c r="RFF15" s="13"/>
      <c r="RFG15" s="13"/>
      <c r="RFH15" s="13"/>
      <c r="RFI15" s="13"/>
      <c r="RFJ15" s="13"/>
      <c r="RFK15" s="13"/>
      <c r="RFL15" s="13"/>
      <c r="RFM15" s="13"/>
      <c r="RFN15" s="13"/>
      <c r="RFO15" s="13"/>
      <c r="RFP15" s="13"/>
      <c r="RFQ15" s="13"/>
      <c r="RFR15" s="13"/>
      <c r="RFS15" s="13"/>
      <c r="RFT15" s="13"/>
      <c r="RFU15" s="13"/>
      <c r="RFV15" s="13"/>
      <c r="RFW15" s="13"/>
      <c r="RFX15" s="13"/>
      <c r="RFY15" s="13"/>
      <c r="RFZ15" s="13"/>
      <c r="RGA15" s="13"/>
      <c r="RGB15" s="13"/>
      <c r="RGC15" s="13"/>
      <c r="RGD15" s="13"/>
      <c r="RGE15" s="13"/>
      <c r="RGF15" s="13"/>
      <c r="RGG15" s="13"/>
      <c r="RGH15" s="13"/>
      <c r="RGI15" s="13"/>
      <c r="RGJ15" s="13"/>
      <c r="RGK15" s="13"/>
      <c r="RGL15" s="13"/>
      <c r="RGM15" s="13"/>
      <c r="RGN15" s="13"/>
      <c r="RGO15" s="13"/>
      <c r="RGP15" s="13"/>
      <c r="RGQ15" s="13"/>
      <c r="RGR15" s="13"/>
      <c r="RGS15" s="13"/>
      <c r="RGT15" s="13"/>
      <c r="RGU15" s="13"/>
      <c r="RGV15" s="13"/>
      <c r="RGW15" s="13"/>
      <c r="RGX15" s="13"/>
      <c r="RGY15" s="13"/>
      <c r="RGZ15" s="13"/>
      <c r="RHA15" s="13"/>
      <c r="RHB15" s="13"/>
      <c r="RHC15" s="13"/>
      <c r="RHD15" s="13"/>
      <c r="RHE15" s="13"/>
      <c r="RHF15" s="13"/>
      <c r="RHG15" s="13"/>
      <c r="RHH15" s="13"/>
      <c r="RHI15" s="13"/>
      <c r="RHJ15" s="13"/>
      <c r="RHK15" s="13"/>
      <c r="RHL15" s="13"/>
      <c r="RHM15" s="13"/>
      <c r="RHN15" s="13"/>
      <c r="RHO15" s="13"/>
      <c r="RHP15" s="13"/>
      <c r="RHQ15" s="13"/>
      <c r="RHR15" s="13"/>
      <c r="RHS15" s="13"/>
      <c r="RHT15" s="13"/>
      <c r="RHU15" s="13"/>
      <c r="RHV15" s="13"/>
      <c r="RHW15" s="13"/>
      <c r="RHX15" s="13"/>
      <c r="RHY15" s="13"/>
      <c r="RHZ15" s="13"/>
      <c r="RIA15" s="13"/>
      <c r="RIB15" s="13"/>
      <c r="RIC15" s="13"/>
      <c r="RID15" s="13"/>
      <c r="RIE15" s="13"/>
      <c r="RIF15" s="13"/>
      <c r="RIG15" s="13"/>
      <c r="RIH15" s="13"/>
      <c r="RII15" s="13"/>
      <c r="RIJ15" s="13"/>
      <c r="RIK15" s="13"/>
      <c r="RIL15" s="13"/>
      <c r="RIM15" s="13"/>
      <c r="RIN15" s="13"/>
      <c r="RIO15" s="13"/>
      <c r="RIP15" s="13"/>
      <c r="RIQ15" s="13"/>
      <c r="RIR15" s="13"/>
      <c r="RIS15" s="13"/>
      <c r="RIT15" s="13"/>
      <c r="RIU15" s="13"/>
      <c r="RIV15" s="13"/>
      <c r="RIW15" s="13"/>
      <c r="RIX15" s="13"/>
      <c r="RIY15" s="13"/>
      <c r="RIZ15" s="13"/>
      <c r="RJA15" s="13"/>
      <c r="RJB15" s="13"/>
      <c r="RJC15" s="13"/>
      <c r="RJD15" s="13"/>
      <c r="RJE15" s="13"/>
      <c r="RJF15" s="13"/>
      <c r="RJG15" s="13"/>
      <c r="RJH15" s="13"/>
      <c r="RJI15" s="13"/>
      <c r="RJJ15" s="13"/>
      <c r="RJK15" s="13"/>
      <c r="RJL15" s="13"/>
      <c r="RJM15" s="13"/>
      <c r="RJN15" s="13"/>
      <c r="RJO15" s="13"/>
      <c r="RJP15" s="13"/>
      <c r="RJQ15" s="13"/>
      <c r="RJR15" s="13"/>
      <c r="RJS15" s="13"/>
      <c r="RJT15" s="13"/>
      <c r="RJU15" s="13"/>
      <c r="RJV15" s="13"/>
      <c r="RJW15" s="13"/>
      <c r="RJX15" s="13"/>
      <c r="RJY15" s="13"/>
      <c r="RJZ15" s="13"/>
      <c r="RKA15" s="13"/>
      <c r="RKB15" s="13"/>
      <c r="RKC15" s="13"/>
      <c r="RKD15" s="13"/>
      <c r="RKE15" s="13"/>
      <c r="RKF15" s="13"/>
      <c r="RKG15" s="13"/>
      <c r="RKH15" s="13"/>
      <c r="RKI15" s="13"/>
      <c r="RKJ15" s="13"/>
      <c r="RKK15" s="13"/>
      <c r="RKL15" s="13"/>
      <c r="RKM15" s="13"/>
      <c r="RKN15" s="13"/>
      <c r="RKO15" s="13"/>
      <c r="RKP15" s="13"/>
      <c r="RKQ15" s="13"/>
      <c r="RKR15" s="13"/>
      <c r="RKS15" s="13"/>
      <c r="RKT15" s="13"/>
      <c r="RKU15" s="13"/>
      <c r="RKV15" s="13"/>
      <c r="RKW15" s="13"/>
      <c r="RKX15" s="13"/>
      <c r="RKY15" s="13"/>
      <c r="RKZ15" s="13"/>
      <c r="RLA15" s="13"/>
      <c r="RLB15" s="13"/>
      <c r="RLC15" s="13"/>
      <c r="RLD15" s="13"/>
      <c r="RLE15" s="13"/>
      <c r="RLF15" s="13"/>
      <c r="RLG15" s="13"/>
      <c r="RLH15" s="13"/>
      <c r="RLI15" s="13"/>
      <c r="RLJ15" s="13"/>
      <c r="RLK15" s="13"/>
      <c r="RLL15" s="13"/>
      <c r="RLM15" s="13"/>
      <c r="RLN15" s="13"/>
      <c r="RLO15" s="13"/>
      <c r="RLP15" s="13"/>
      <c r="RLQ15" s="13"/>
      <c r="RLR15" s="13"/>
      <c r="RLS15" s="13"/>
      <c r="RLT15" s="13"/>
      <c r="RLU15" s="13"/>
      <c r="RLV15" s="13"/>
      <c r="RLW15" s="13"/>
      <c r="RLX15" s="13"/>
      <c r="RLY15" s="13"/>
      <c r="RLZ15" s="13"/>
      <c r="RMA15" s="13"/>
      <c r="RMB15" s="13"/>
      <c r="RMC15" s="13"/>
      <c r="RMD15" s="13"/>
      <c r="RME15" s="13"/>
      <c r="RMF15" s="13"/>
      <c r="RMG15" s="13"/>
      <c r="RMH15" s="13"/>
      <c r="RMI15" s="13"/>
      <c r="RMJ15" s="13"/>
      <c r="RMK15" s="13"/>
      <c r="RML15" s="13"/>
      <c r="RMM15" s="13"/>
      <c r="RMN15" s="13"/>
      <c r="RMO15" s="13"/>
      <c r="RMP15" s="13"/>
      <c r="RMQ15" s="13"/>
      <c r="RMR15" s="13"/>
      <c r="RMS15" s="13"/>
      <c r="RMT15" s="13"/>
      <c r="RMU15" s="13"/>
      <c r="RMV15" s="13"/>
      <c r="RMW15" s="13"/>
      <c r="RMX15" s="13"/>
      <c r="RMY15" s="13"/>
      <c r="RMZ15" s="13"/>
      <c r="RNA15" s="13"/>
      <c r="RNB15" s="13"/>
      <c r="RNC15" s="13"/>
      <c r="RND15" s="13"/>
      <c r="RNE15" s="13"/>
      <c r="RNF15" s="13"/>
      <c r="RNG15" s="13"/>
      <c r="RNH15" s="13"/>
      <c r="RNI15" s="13"/>
      <c r="RNJ15" s="13"/>
      <c r="RNK15" s="13"/>
      <c r="RNL15" s="13"/>
      <c r="RNM15" s="13"/>
      <c r="RNN15" s="13"/>
      <c r="RNO15" s="13"/>
      <c r="RNP15" s="13"/>
      <c r="RNQ15" s="13"/>
      <c r="RNR15" s="13"/>
      <c r="RNS15" s="13"/>
      <c r="RNT15" s="13"/>
      <c r="RNU15" s="13"/>
      <c r="RNV15" s="13"/>
      <c r="RNW15" s="13"/>
      <c r="RNX15" s="13"/>
      <c r="RNY15" s="13"/>
      <c r="RNZ15" s="13"/>
      <c r="ROA15" s="13"/>
      <c r="ROB15" s="13"/>
      <c r="ROC15" s="13"/>
      <c r="ROD15" s="13"/>
      <c r="ROE15" s="13"/>
      <c r="ROF15" s="13"/>
      <c r="ROG15" s="13"/>
      <c r="ROH15" s="13"/>
      <c r="ROI15" s="13"/>
      <c r="ROJ15" s="13"/>
      <c r="ROK15" s="13"/>
      <c r="ROL15" s="13"/>
      <c r="ROM15" s="13"/>
      <c r="RON15" s="13"/>
      <c r="ROO15" s="13"/>
      <c r="ROP15" s="13"/>
      <c r="ROQ15" s="13"/>
      <c r="ROR15" s="13"/>
      <c r="ROS15" s="13"/>
      <c r="ROT15" s="13"/>
      <c r="ROU15" s="13"/>
      <c r="ROV15" s="13"/>
      <c r="ROW15" s="13"/>
      <c r="ROX15" s="13"/>
      <c r="ROY15" s="13"/>
      <c r="ROZ15" s="13"/>
      <c r="RPA15" s="13"/>
      <c r="RPB15" s="13"/>
      <c r="RPC15" s="13"/>
      <c r="RPD15" s="13"/>
      <c r="RPE15" s="13"/>
      <c r="RPF15" s="13"/>
      <c r="RPG15" s="13"/>
      <c r="RPH15" s="13"/>
      <c r="RPI15" s="13"/>
      <c r="RPJ15" s="13"/>
      <c r="RPK15" s="13"/>
      <c r="RPL15" s="13"/>
      <c r="RPM15" s="13"/>
      <c r="RPN15" s="13"/>
      <c r="RPO15" s="13"/>
      <c r="RPP15" s="13"/>
      <c r="RPQ15" s="13"/>
      <c r="RPR15" s="13"/>
      <c r="RPS15" s="13"/>
      <c r="RPT15" s="13"/>
      <c r="RPU15" s="13"/>
      <c r="RPV15" s="13"/>
      <c r="RPW15" s="13"/>
      <c r="RPX15" s="13"/>
      <c r="RPY15" s="13"/>
      <c r="RPZ15" s="13"/>
      <c r="RQA15" s="13"/>
      <c r="RQB15" s="13"/>
      <c r="RQC15" s="13"/>
      <c r="RQD15" s="13"/>
      <c r="RQE15" s="13"/>
      <c r="RQF15" s="13"/>
      <c r="RQG15" s="13"/>
      <c r="RQH15" s="13"/>
      <c r="RQI15" s="13"/>
      <c r="RQJ15" s="13"/>
      <c r="RQK15" s="13"/>
      <c r="RQL15" s="13"/>
      <c r="RQM15" s="13"/>
      <c r="RQN15" s="13"/>
      <c r="RQO15" s="13"/>
      <c r="RQP15" s="13"/>
      <c r="RQQ15" s="13"/>
      <c r="RQR15" s="13"/>
      <c r="RQS15" s="13"/>
      <c r="RQT15" s="13"/>
      <c r="RQU15" s="13"/>
      <c r="RQV15" s="13"/>
      <c r="RQW15" s="13"/>
      <c r="RQX15" s="13"/>
      <c r="RQY15" s="13"/>
      <c r="RQZ15" s="13"/>
      <c r="RRA15" s="13"/>
      <c r="RRB15" s="13"/>
      <c r="RRC15" s="13"/>
      <c r="RRD15" s="13"/>
      <c r="RRE15" s="13"/>
      <c r="RRF15" s="13"/>
      <c r="RRG15" s="13"/>
      <c r="RRH15" s="13"/>
      <c r="RRI15" s="13"/>
      <c r="RRJ15" s="13"/>
      <c r="RRK15" s="13"/>
      <c r="RRL15" s="13"/>
      <c r="RRM15" s="13"/>
      <c r="RRN15" s="13"/>
      <c r="RRO15" s="13"/>
      <c r="RRP15" s="13"/>
      <c r="RRQ15" s="13"/>
      <c r="RRR15" s="13"/>
      <c r="RRS15" s="13"/>
      <c r="RRT15" s="13"/>
      <c r="RRU15" s="13"/>
      <c r="RRV15" s="13"/>
      <c r="RRW15" s="13"/>
      <c r="RRX15" s="13"/>
      <c r="RRY15" s="13"/>
      <c r="RRZ15" s="13"/>
      <c r="RSA15" s="13"/>
      <c r="RSB15" s="13"/>
      <c r="RSC15" s="13"/>
      <c r="RSD15" s="13"/>
      <c r="RSE15" s="13"/>
      <c r="RSF15" s="13"/>
      <c r="RSG15" s="13"/>
      <c r="RSH15" s="13"/>
      <c r="RSI15" s="13"/>
      <c r="RSJ15" s="13"/>
      <c r="RSK15" s="13"/>
      <c r="RSL15" s="13"/>
      <c r="RSM15" s="13"/>
      <c r="RSN15" s="13"/>
      <c r="RSO15" s="13"/>
      <c r="RSP15" s="13"/>
      <c r="RSQ15" s="13"/>
      <c r="RSR15" s="13"/>
      <c r="RSS15" s="13"/>
      <c r="RST15" s="13"/>
      <c r="RSU15" s="13"/>
      <c r="RSV15" s="13"/>
      <c r="RSW15" s="13"/>
      <c r="RSX15" s="13"/>
      <c r="RSY15" s="13"/>
      <c r="RSZ15" s="13"/>
      <c r="RTA15" s="13"/>
      <c r="RTB15" s="13"/>
      <c r="RTC15" s="13"/>
      <c r="RTD15" s="13"/>
      <c r="RTE15" s="13"/>
      <c r="RTF15" s="13"/>
      <c r="RTG15" s="13"/>
      <c r="RTH15" s="13"/>
      <c r="RTI15" s="13"/>
      <c r="RTJ15" s="13"/>
      <c r="RTK15" s="13"/>
      <c r="RTL15" s="13"/>
      <c r="RTM15" s="13"/>
      <c r="RTN15" s="13"/>
      <c r="RTO15" s="13"/>
      <c r="RTP15" s="13"/>
      <c r="RTQ15" s="13"/>
      <c r="RTR15" s="13"/>
      <c r="RTS15" s="13"/>
      <c r="RTT15" s="13"/>
      <c r="RTU15" s="13"/>
      <c r="RTV15" s="13"/>
      <c r="RTW15" s="13"/>
      <c r="RTX15" s="13"/>
      <c r="RTY15" s="13"/>
      <c r="RTZ15" s="13"/>
      <c r="RUA15" s="13"/>
      <c r="RUB15" s="13"/>
      <c r="RUC15" s="13"/>
      <c r="RUD15" s="13"/>
      <c r="RUE15" s="13"/>
      <c r="RUF15" s="13"/>
      <c r="RUG15" s="13"/>
      <c r="RUH15" s="13"/>
      <c r="RUI15" s="13"/>
      <c r="RUJ15" s="13"/>
      <c r="RUK15" s="13"/>
      <c r="RUL15" s="13"/>
      <c r="RUM15" s="13"/>
      <c r="RUN15" s="13"/>
      <c r="RUO15" s="13"/>
      <c r="RUP15" s="13"/>
      <c r="RUQ15" s="13"/>
      <c r="RUR15" s="13"/>
      <c r="RUS15" s="13"/>
      <c r="RUT15" s="13"/>
      <c r="RUU15" s="13"/>
      <c r="RUV15" s="13"/>
      <c r="RUW15" s="13"/>
      <c r="RUX15" s="13"/>
      <c r="RUY15" s="13"/>
      <c r="RUZ15" s="13"/>
      <c r="RVA15" s="13"/>
      <c r="RVB15" s="13"/>
      <c r="RVC15" s="13"/>
      <c r="RVD15" s="13"/>
      <c r="RVE15" s="13"/>
      <c r="RVF15" s="13"/>
      <c r="RVG15" s="13"/>
      <c r="RVH15" s="13"/>
      <c r="RVI15" s="13"/>
      <c r="RVJ15" s="13"/>
      <c r="RVK15" s="13"/>
      <c r="RVL15" s="13"/>
      <c r="RVM15" s="13"/>
      <c r="RVN15" s="13"/>
      <c r="RVO15" s="13"/>
      <c r="RVP15" s="13"/>
      <c r="RVQ15" s="13"/>
      <c r="RVR15" s="13"/>
      <c r="RVS15" s="13"/>
      <c r="RVT15" s="13"/>
      <c r="RVU15" s="13"/>
      <c r="RVV15" s="13"/>
      <c r="RVW15" s="13"/>
      <c r="RVX15" s="13"/>
      <c r="RVY15" s="13"/>
      <c r="RVZ15" s="13"/>
      <c r="RWA15" s="13"/>
      <c r="RWB15" s="13"/>
      <c r="RWC15" s="13"/>
      <c r="RWD15" s="13"/>
      <c r="RWE15" s="13"/>
      <c r="RWF15" s="13"/>
      <c r="RWG15" s="13"/>
      <c r="RWH15" s="13"/>
      <c r="RWI15" s="13"/>
      <c r="RWJ15" s="13"/>
      <c r="RWK15" s="13"/>
      <c r="RWL15" s="13"/>
      <c r="RWM15" s="13"/>
      <c r="RWN15" s="13"/>
      <c r="RWO15" s="13"/>
      <c r="RWP15" s="13"/>
      <c r="RWQ15" s="13"/>
      <c r="RWR15" s="13"/>
      <c r="RWS15" s="13"/>
      <c r="RWT15" s="13"/>
      <c r="RWU15" s="13"/>
      <c r="RWV15" s="13"/>
      <c r="RWW15" s="13"/>
      <c r="RWX15" s="13"/>
      <c r="RWY15" s="13"/>
      <c r="RWZ15" s="13"/>
      <c r="RXA15" s="13"/>
      <c r="RXB15" s="13"/>
      <c r="RXC15" s="13"/>
      <c r="RXD15" s="13"/>
      <c r="RXE15" s="13"/>
      <c r="RXF15" s="13"/>
      <c r="RXG15" s="13"/>
      <c r="RXH15" s="13"/>
      <c r="RXI15" s="13"/>
      <c r="RXJ15" s="13"/>
      <c r="RXK15" s="13"/>
      <c r="RXL15" s="13"/>
      <c r="RXM15" s="13"/>
      <c r="RXN15" s="13"/>
      <c r="RXO15" s="13"/>
      <c r="RXP15" s="13"/>
      <c r="RXQ15" s="13"/>
      <c r="RXR15" s="13"/>
      <c r="RXS15" s="13"/>
      <c r="RXT15" s="13"/>
      <c r="RXU15" s="13"/>
      <c r="RXV15" s="13"/>
      <c r="RXW15" s="13"/>
      <c r="RXX15" s="13"/>
      <c r="RXY15" s="13"/>
      <c r="RXZ15" s="13"/>
      <c r="RYA15" s="13"/>
      <c r="RYB15" s="13"/>
      <c r="RYC15" s="13"/>
      <c r="RYD15" s="13"/>
      <c r="RYE15" s="13"/>
      <c r="RYF15" s="13"/>
      <c r="RYG15" s="13"/>
      <c r="RYH15" s="13"/>
      <c r="RYI15" s="13"/>
      <c r="RYJ15" s="13"/>
      <c r="RYK15" s="13"/>
      <c r="RYL15" s="13"/>
      <c r="RYM15" s="13"/>
      <c r="RYN15" s="13"/>
      <c r="RYO15" s="13"/>
      <c r="RYP15" s="13"/>
      <c r="RYQ15" s="13"/>
      <c r="RYR15" s="13"/>
      <c r="RYS15" s="13"/>
      <c r="RYT15" s="13"/>
      <c r="RYU15" s="13"/>
      <c r="RYV15" s="13"/>
      <c r="RYW15" s="13"/>
      <c r="RYX15" s="13"/>
      <c r="RYY15" s="13"/>
      <c r="RYZ15" s="13"/>
      <c r="RZA15" s="13"/>
      <c r="RZB15" s="13"/>
      <c r="RZC15" s="13"/>
      <c r="RZD15" s="13"/>
      <c r="RZE15" s="13"/>
      <c r="RZF15" s="13"/>
      <c r="RZG15" s="13"/>
      <c r="RZH15" s="13"/>
      <c r="RZI15" s="13"/>
      <c r="RZJ15" s="13"/>
      <c r="RZK15" s="13"/>
      <c r="RZL15" s="13"/>
      <c r="RZM15" s="13"/>
      <c r="RZN15" s="13"/>
      <c r="RZO15" s="13"/>
      <c r="RZP15" s="13"/>
      <c r="RZQ15" s="13"/>
      <c r="RZR15" s="13"/>
      <c r="RZS15" s="13"/>
      <c r="RZT15" s="13"/>
      <c r="RZU15" s="13"/>
      <c r="RZV15" s="13"/>
      <c r="RZW15" s="13"/>
      <c r="RZX15" s="13"/>
      <c r="RZY15" s="13"/>
      <c r="RZZ15" s="13"/>
      <c r="SAA15" s="13"/>
      <c r="SAB15" s="13"/>
      <c r="SAC15" s="13"/>
      <c r="SAD15" s="13"/>
      <c r="SAE15" s="13"/>
      <c r="SAF15" s="13"/>
      <c r="SAG15" s="13"/>
      <c r="SAH15" s="13"/>
      <c r="SAI15" s="13"/>
      <c r="SAJ15" s="13"/>
      <c r="SAK15" s="13"/>
      <c r="SAL15" s="13"/>
      <c r="SAM15" s="13"/>
      <c r="SAN15" s="13"/>
      <c r="SAO15" s="13"/>
      <c r="SAP15" s="13"/>
      <c r="SAQ15" s="13"/>
      <c r="SAR15" s="13"/>
      <c r="SAS15" s="13"/>
      <c r="SAT15" s="13"/>
      <c r="SAU15" s="13"/>
      <c r="SAV15" s="13"/>
      <c r="SAW15" s="13"/>
      <c r="SAX15" s="13"/>
      <c r="SAY15" s="13"/>
      <c r="SAZ15" s="13"/>
      <c r="SBA15" s="13"/>
      <c r="SBB15" s="13"/>
      <c r="SBC15" s="13"/>
      <c r="SBD15" s="13"/>
      <c r="SBE15" s="13"/>
      <c r="SBF15" s="13"/>
      <c r="SBG15" s="13"/>
      <c r="SBH15" s="13"/>
      <c r="SBI15" s="13"/>
      <c r="SBJ15" s="13"/>
      <c r="SBK15" s="13"/>
      <c r="SBL15" s="13"/>
      <c r="SBM15" s="13"/>
      <c r="SBN15" s="13"/>
      <c r="SBO15" s="13"/>
      <c r="SBP15" s="13"/>
      <c r="SBQ15" s="13"/>
      <c r="SBR15" s="13"/>
      <c r="SBS15" s="13"/>
      <c r="SBT15" s="13"/>
      <c r="SBU15" s="13"/>
      <c r="SBV15" s="13"/>
      <c r="SBW15" s="13"/>
      <c r="SBX15" s="13"/>
      <c r="SBY15" s="13"/>
      <c r="SBZ15" s="13"/>
      <c r="SCA15" s="13"/>
      <c r="SCB15" s="13"/>
      <c r="SCC15" s="13"/>
      <c r="SCD15" s="13"/>
      <c r="SCE15" s="13"/>
      <c r="SCF15" s="13"/>
      <c r="SCG15" s="13"/>
      <c r="SCH15" s="13"/>
      <c r="SCI15" s="13"/>
      <c r="SCJ15" s="13"/>
      <c r="SCK15" s="13"/>
      <c r="SCL15" s="13"/>
      <c r="SCM15" s="13"/>
      <c r="SCN15" s="13"/>
      <c r="SCO15" s="13"/>
      <c r="SCP15" s="13"/>
      <c r="SCQ15" s="13"/>
      <c r="SCR15" s="13"/>
      <c r="SCS15" s="13"/>
      <c r="SCT15" s="13"/>
      <c r="SCU15" s="13"/>
      <c r="SCV15" s="13"/>
      <c r="SCW15" s="13"/>
      <c r="SCX15" s="13"/>
      <c r="SCY15" s="13"/>
      <c r="SCZ15" s="13"/>
      <c r="SDA15" s="13"/>
      <c r="SDB15" s="13"/>
      <c r="SDC15" s="13"/>
      <c r="SDD15" s="13"/>
      <c r="SDE15" s="13"/>
      <c r="SDF15" s="13"/>
      <c r="SDG15" s="13"/>
      <c r="SDH15" s="13"/>
      <c r="SDI15" s="13"/>
      <c r="SDJ15" s="13"/>
      <c r="SDK15" s="13"/>
      <c r="SDL15" s="13"/>
      <c r="SDM15" s="13"/>
      <c r="SDN15" s="13"/>
      <c r="SDO15" s="13"/>
      <c r="SDP15" s="13"/>
      <c r="SDQ15" s="13"/>
      <c r="SDR15" s="13"/>
      <c r="SDS15" s="13"/>
      <c r="SDT15" s="13"/>
      <c r="SDU15" s="13"/>
      <c r="SDV15" s="13"/>
      <c r="SDW15" s="13"/>
      <c r="SDX15" s="13"/>
      <c r="SDY15" s="13"/>
      <c r="SDZ15" s="13"/>
      <c r="SEA15" s="13"/>
      <c r="SEB15" s="13"/>
      <c r="SEC15" s="13"/>
      <c r="SED15" s="13"/>
      <c r="SEE15" s="13"/>
      <c r="SEF15" s="13"/>
      <c r="SEG15" s="13"/>
      <c r="SEH15" s="13"/>
      <c r="SEI15" s="13"/>
      <c r="SEJ15" s="13"/>
      <c r="SEK15" s="13"/>
      <c r="SEL15" s="13"/>
      <c r="SEM15" s="13"/>
      <c r="SEN15" s="13"/>
      <c r="SEO15" s="13"/>
      <c r="SEP15" s="13"/>
      <c r="SEQ15" s="13"/>
      <c r="SER15" s="13"/>
      <c r="SES15" s="13"/>
      <c r="SET15" s="13"/>
      <c r="SEU15" s="13"/>
      <c r="SEV15" s="13"/>
      <c r="SEW15" s="13"/>
      <c r="SEX15" s="13"/>
      <c r="SEY15" s="13"/>
      <c r="SEZ15" s="13"/>
      <c r="SFA15" s="13"/>
      <c r="SFB15" s="13"/>
      <c r="SFC15" s="13"/>
      <c r="SFD15" s="13"/>
      <c r="SFE15" s="13"/>
      <c r="SFF15" s="13"/>
      <c r="SFG15" s="13"/>
      <c r="SFH15" s="13"/>
      <c r="SFI15" s="13"/>
      <c r="SFJ15" s="13"/>
      <c r="SFK15" s="13"/>
      <c r="SFL15" s="13"/>
      <c r="SFM15" s="13"/>
      <c r="SFN15" s="13"/>
      <c r="SFO15" s="13"/>
      <c r="SFP15" s="13"/>
      <c r="SFQ15" s="13"/>
      <c r="SFR15" s="13"/>
      <c r="SFS15" s="13"/>
      <c r="SFT15" s="13"/>
      <c r="SFU15" s="13"/>
      <c r="SFV15" s="13"/>
      <c r="SFW15" s="13"/>
      <c r="SFX15" s="13"/>
      <c r="SFY15" s="13"/>
      <c r="SFZ15" s="13"/>
      <c r="SGA15" s="13"/>
      <c r="SGB15" s="13"/>
      <c r="SGC15" s="13"/>
      <c r="SGD15" s="13"/>
      <c r="SGE15" s="13"/>
      <c r="SGF15" s="13"/>
      <c r="SGG15" s="13"/>
      <c r="SGH15" s="13"/>
      <c r="SGI15" s="13"/>
      <c r="SGJ15" s="13"/>
      <c r="SGK15" s="13"/>
      <c r="SGL15" s="13"/>
      <c r="SGM15" s="13"/>
      <c r="SGN15" s="13"/>
      <c r="SGO15" s="13"/>
      <c r="SGP15" s="13"/>
      <c r="SGQ15" s="13"/>
      <c r="SGR15" s="13"/>
      <c r="SGS15" s="13"/>
      <c r="SGT15" s="13"/>
      <c r="SGU15" s="13"/>
      <c r="SGV15" s="13"/>
      <c r="SGW15" s="13"/>
      <c r="SGX15" s="13"/>
      <c r="SGY15" s="13"/>
      <c r="SGZ15" s="13"/>
      <c r="SHA15" s="13"/>
      <c r="SHB15" s="13"/>
      <c r="SHC15" s="13"/>
      <c r="SHD15" s="13"/>
      <c r="SHE15" s="13"/>
      <c r="SHF15" s="13"/>
      <c r="SHG15" s="13"/>
      <c r="SHH15" s="13"/>
      <c r="SHI15" s="13"/>
      <c r="SHJ15" s="13"/>
      <c r="SHK15" s="13"/>
      <c r="SHL15" s="13"/>
      <c r="SHM15" s="13"/>
      <c r="SHN15" s="13"/>
      <c r="SHO15" s="13"/>
      <c r="SHP15" s="13"/>
      <c r="SHQ15" s="13"/>
      <c r="SHR15" s="13"/>
      <c r="SHS15" s="13"/>
      <c r="SHT15" s="13"/>
      <c r="SHU15" s="13"/>
      <c r="SHV15" s="13"/>
      <c r="SHW15" s="13"/>
      <c r="SHX15" s="13"/>
      <c r="SHY15" s="13"/>
      <c r="SHZ15" s="13"/>
      <c r="SIA15" s="13"/>
      <c r="SIB15" s="13"/>
      <c r="SIC15" s="13"/>
      <c r="SID15" s="13"/>
      <c r="SIE15" s="13"/>
      <c r="SIF15" s="13"/>
      <c r="SIG15" s="13"/>
      <c r="SIH15" s="13"/>
      <c r="SII15" s="13"/>
      <c r="SIJ15" s="13"/>
      <c r="SIK15" s="13"/>
      <c r="SIL15" s="13"/>
      <c r="SIM15" s="13"/>
      <c r="SIN15" s="13"/>
      <c r="SIO15" s="13"/>
      <c r="SIP15" s="13"/>
      <c r="SIQ15" s="13"/>
      <c r="SIR15" s="13"/>
      <c r="SIS15" s="13"/>
      <c r="SIT15" s="13"/>
      <c r="SIU15" s="13"/>
      <c r="SIV15" s="13"/>
      <c r="SIW15" s="13"/>
      <c r="SIX15" s="13"/>
      <c r="SIY15" s="13"/>
      <c r="SIZ15" s="13"/>
      <c r="SJA15" s="13"/>
      <c r="SJB15" s="13"/>
      <c r="SJC15" s="13"/>
      <c r="SJD15" s="13"/>
      <c r="SJE15" s="13"/>
      <c r="SJF15" s="13"/>
      <c r="SJG15" s="13"/>
      <c r="SJH15" s="13"/>
      <c r="SJI15" s="13"/>
      <c r="SJJ15" s="13"/>
      <c r="SJK15" s="13"/>
      <c r="SJL15" s="13"/>
      <c r="SJM15" s="13"/>
      <c r="SJN15" s="13"/>
      <c r="SJO15" s="13"/>
      <c r="SJP15" s="13"/>
      <c r="SJQ15" s="13"/>
      <c r="SJR15" s="13"/>
      <c r="SJS15" s="13"/>
      <c r="SJT15" s="13"/>
      <c r="SJU15" s="13"/>
      <c r="SJV15" s="13"/>
      <c r="SJW15" s="13"/>
      <c r="SJX15" s="13"/>
      <c r="SJY15" s="13"/>
      <c r="SJZ15" s="13"/>
      <c r="SKA15" s="13"/>
      <c r="SKB15" s="13"/>
      <c r="SKC15" s="13"/>
      <c r="SKD15" s="13"/>
      <c r="SKE15" s="13"/>
      <c r="SKF15" s="13"/>
      <c r="SKG15" s="13"/>
      <c r="SKH15" s="13"/>
      <c r="SKI15" s="13"/>
      <c r="SKJ15" s="13"/>
      <c r="SKK15" s="13"/>
      <c r="SKL15" s="13"/>
      <c r="SKM15" s="13"/>
      <c r="SKN15" s="13"/>
      <c r="SKO15" s="13"/>
      <c r="SKP15" s="13"/>
      <c r="SKQ15" s="13"/>
      <c r="SKR15" s="13"/>
      <c r="SKS15" s="13"/>
      <c r="SKT15" s="13"/>
      <c r="SKU15" s="13"/>
      <c r="SKV15" s="13"/>
      <c r="SKW15" s="13"/>
      <c r="SKX15" s="13"/>
      <c r="SKY15" s="13"/>
      <c r="SKZ15" s="13"/>
      <c r="SLA15" s="13"/>
      <c r="SLB15" s="13"/>
      <c r="SLC15" s="13"/>
      <c r="SLD15" s="13"/>
      <c r="SLE15" s="13"/>
      <c r="SLF15" s="13"/>
      <c r="SLG15" s="13"/>
      <c r="SLH15" s="13"/>
      <c r="SLI15" s="13"/>
      <c r="SLJ15" s="13"/>
      <c r="SLK15" s="13"/>
      <c r="SLL15" s="13"/>
      <c r="SLM15" s="13"/>
      <c r="SLN15" s="13"/>
      <c r="SLO15" s="13"/>
      <c r="SLP15" s="13"/>
      <c r="SLQ15" s="13"/>
      <c r="SLR15" s="13"/>
      <c r="SLS15" s="13"/>
      <c r="SLT15" s="13"/>
      <c r="SLU15" s="13"/>
      <c r="SLV15" s="13"/>
      <c r="SLW15" s="13"/>
      <c r="SLX15" s="13"/>
      <c r="SLY15" s="13"/>
      <c r="SLZ15" s="13"/>
      <c r="SMA15" s="13"/>
      <c r="SMB15" s="13"/>
      <c r="SMC15" s="13"/>
      <c r="SMD15" s="13"/>
      <c r="SME15" s="13"/>
      <c r="SMF15" s="13"/>
      <c r="SMG15" s="13"/>
      <c r="SMH15" s="13"/>
      <c r="SMI15" s="13"/>
      <c r="SMJ15" s="13"/>
      <c r="SMK15" s="13"/>
      <c r="SML15" s="13"/>
      <c r="SMM15" s="13"/>
      <c r="SMN15" s="13"/>
      <c r="SMO15" s="13"/>
      <c r="SMP15" s="13"/>
      <c r="SMQ15" s="13"/>
      <c r="SMR15" s="13"/>
      <c r="SMS15" s="13"/>
      <c r="SMT15" s="13"/>
      <c r="SMU15" s="13"/>
      <c r="SMV15" s="13"/>
      <c r="SMW15" s="13"/>
      <c r="SMX15" s="13"/>
      <c r="SMY15" s="13"/>
      <c r="SMZ15" s="13"/>
      <c r="SNA15" s="13"/>
      <c r="SNB15" s="13"/>
      <c r="SNC15" s="13"/>
      <c r="SND15" s="13"/>
      <c r="SNE15" s="13"/>
      <c r="SNF15" s="13"/>
      <c r="SNG15" s="13"/>
      <c r="SNH15" s="13"/>
      <c r="SNI15" s="13"/>
      <c r="SNJ15" s="13"/>
      <c r="SNK15" s="13"/>
      <c r="SNL15" s="13"/>
      <c r="SNM15" s="13"/>
      <c r="SNN15" s="13"/>
      <c r="SNO15" s="13"/>
      <c r="SNP15" s="13"/>
      <c r="SNQ15" s="13"/>
      <c r="SNR15" s="13"/>
      <c r="SNS15" s="13"/>
      <c r="SNT15" s="13"/>
      <c r="SNU15" s="13"/>
      <c r="SNV15" s="13"/>
      <c r="SNW15" s="13"/>
      <c r="SNX15" s="13"/>
      <c r="SNY15" s="13"/>
      <c r="SNZ15" s="13"/>
      <c r="SOA15" s="13"/>
      <c r="SOB15" s="13"/>
      <c r="SOC15" s="13"/>
      <c r="SOD15" s="13"/>
      <c r="SOE15" s="13"/>
      <c r="SOF15" s="13"/>
      <c r="SOG15" s="13"/>
      <c r="SOH15" s="13"/>
      <c r="SOI15" s="13"/>
      <c r="SOJ15" s="13"/>
      <c r="SOK15" s="13"/>
      <c r="SOL15" s="13"/>
      <c r="SOM15" s="13"/>
      <c r="SON15" s="13"/>
      <c r="SOO15" s="13"/>
      <c r="SOP15" s="13"/>
      <c r="SOQ15" s="13"/>
      <c r="SOR15" s="13"/>
      <c r="SOS15" s="13"/>
      <c r="SOT15" s="13"/>
      <c r="SOU15" s="13"/>
      <c r="SOV15" s="13"/>
      <c r="SOW15" s="13"/>
      <c r="SOX15" s="13"/>
      <c r="SOY15" s="13"/>
      <c r="SOZ15" s="13"/>
      <c r="SPA15" s="13"/>
      <c r="SPB15" s="13"/>
      <c r="SPC15" s="13"/>
      <c r="SPD15" s="13"/>
      <c r="SPE15" s="13"/>
      <c r="SPF15" s="13"/>
      <c r="SPG15" s="13"/>
      <c r="SPH15" s="13"/>
      <c r="SPI15" s="13"/>
      <c r="SPJ15" s="13"/>
      <c r="SPK15" s="13"/>
      <c r="SPL15" s="13"/>
      <c r="SPM15" s="13"/>
      <c r="SPN15" s="13"/>
      <c r="SPO15" s="13"/>
      <c r="SPP15" s="13"/>
      <c r="SPQ15" s="13"/>
      <c r="SPR15" s="13"/>
      <c r="SPS15" s="13"/>
      <c r="SPT15" s="13"/>
      <c r="SPU15" s="13"/>
      <c r="SPV15" s="13"/>
      <c r="SPW15" s="13"/>
      <c r="SPX15" s="13"/>
      <c r="SPY15" s="13"/>
      <c r="SPZ15" s="13"/>
      <c r="SQA15" s="13"/>
      <c r="SQB15" s="13"/>
      <c r="SQC15" s="13"/>
      <c r="SQD15" s="13"/>
      <c r="SQE15" s="13"/>
      <c r="SQF15" s="13"/>
      <c r="SQG15" s="13"/>
      <c r="SQH15" s="13"/>
      <c r="SQI15" s="13"/>
      <c r="SQJ15" s="13"/>
      <c r="SQK15" s="13"/>
      <c r="SQL15" s="13"/>
      <c r="SQM15" s="13"/>
      <c r="SQN15" s="13"/>
      <c r="SQO15" s="13"/>
      <c r="SQP15" s="13"/>
      <c r="SQQ15" s="13"/>
      <c r="SQR15" s="13"/>
      <c r="SQS15" s="13"/>
      <c r="SQT15" s="13"/>
      <c r="SQU15" s="13"/>
      <c r="SQV15" s="13"/>
      <c r="SQW15" s="13"/>
      <c r="SQX15" s="13"/>
      <c r="SQY15" s="13"/>
      <c r="SQZ15" s="13"/>
      <c r="SRA15" s="13"/>
      <c r="SRB15" s="13"/>
      <c r="SRC15" s="13"/>
      <c r="SRD15" s="13"/>
      <c r="SRE15" s="13"/>
      <c r="SRF15" s="13"/>
      <c r="SRG15" s="13"/>
      <c r="SRH15" s="13"/>
      <c r="SRI15" s="13"/>
      <c r="SRJ15" s="13"/>
      <c r="SRK15" s="13"/>
      <c r="SRL15" s="13"/>
      <c r="SRM15" s="13"/>
      <c r="SRN15" s="13"/>
      <c r="SRO15" s="13"/>
      <c r="SRP15" s="13"/>
      <c r="SRQ15" s="13"/>
      <c r="SRR15" s="13"/>
      <c r="SRS15" s="13"/>
      <c r="SRT15" s="13"/>
      <c r="SRU15" s="13"/>
      <c r="SRV15" s="13"/>
      <c r="SRW15" s="13"/>
      <c r="SRX15" s="13"/>
      <c r="SRY15" s="13"/>
      <c r="SRZ15" s="13"/>
      <c r="SSA15" s="13"/>
      <c r="SSB15" s="13"/>
      <c r="SSC15" s="13"/>
      <c r="SSD15" s="13"/>
      <c r="SSE15" s="13"/>
      <c r="SSF15" s="13"/>
      <c r="SSG15" s="13"/>
      <c r="SSH15" s="13"/>
      <c r="SSI15" s="13"/>
      <c r="SSJ15" s="13"/>
      <c r="SSK15" s="13"/>
      <c r="SSL15" s="13"/>
      <c r="SSM15" s="13"/>
      <c r="SSN15" s="13"/>
      <c r="SSO15" s="13"/>
      <c r="SSP15" s="13"/>
      <c r="SSQ15" s="13"/>
      <c r="SSR15" s="13"/>
      <c r="SSS15" s="13"/>
      <c r="SST15" s="13"/>
      <c r="SSU15" s="13"/>
      <c r="SSV15" s="13"/>
      <c r="SSW15" s="13"/>
      <c r="SSX15" s="13"/>
      <c r="SSY15" s="13"/>
      <c r="SSZ15" s="13"/>
      <c r="STA15" s="13"/>
      <c r="STB15" s="13"/>
      <c r="STC15" s="13"/>
      <c r="STD15" s="13"/>
      <c r="STE15" s="13"/>
      <c r="STF15" s="13"/>
      <c r="STG15" s="13"/>
      <c r="STH15" s="13"/>
      <c r="STI15" s="13"/>
      <c r="STJ15" s="13"/>
      <c r="STK15" s="13"/>
      <c r="STL15" s="13"/>
      <c r="STM15" s="13"/>
      <c r="STN15" s="13"/>
      <c r="STO15" s="13"/>
      <c r="STP15" s="13"/>
      <c r="STQ15" s="13"/>
      <c r="STR15" s="13"/>
      <c r="STS15" s="13"/>
      <c r="STT15" s="13"/>
      <c r="STU15" s="13"/>
      <c r="STV15" s="13"/>
      <c r="STW15" s="13"/>
      <c r="STX15" s="13"/>
      <c r="STY15" s="13"/>
      <c r="STZ15" s="13"/>
      <c r="SUA15" s="13"/>
      <c r="SUB15" s="13"/>
      <c r="SUC15" s="13"/>
      <c r="SUD15" s="13"/>
      <c r="SUE15" s="13"/>
      <c r="SUF15" s="13"/>
      <c r="SUG15" s="13"/>
      <c r="SUH15" s="13"/>
      <c r="SUI15" s="13"/>
      <c r="SUJ15" s="13"/>
      <c r="SUK15" s="13"/>
      <c r="SUL15" s="13"/>
      <c r="SUM15" s="13"/>
      <c r="SUN15" s="13"/>
      <c r="SUO15" s="13"/>
      <c r="SUP15" s="13"/>
      <c r="SUQ15" s="13"/>
      <c r="SUR15" s="13"/>
      <c r="SUS15" s="13"/>
      <c r="SUT15" s="13"/>
      <c r="SUU15" s="13"/>
      <c r="SUV15" s="13"/>
      <c r="SUW15" s="13"/>
      <c r="SUX15" s="13"/>
      <c r="SUY15" s="13"/>
      <c r="SUZ15" s="13"/>
      <c r="SVA15" s="13"/>
      <c r="SVB15" s="13"/>
      <c r="SVC15" s="13"/>
      <c r="SVD15" s="13"/>
      <c r="SVE15" s="13"/>
      <c r="SVF15" s="13"/>
      <c r="SVG15" s="13"/>
      <c r="SVH15" s="13"/>
      <c r="SVI15" s="13"/>
      <c r="SVJ15" s="13"/>
      <c r="SVK15" s="13"/>
      <c r="SVL15" s="13"/>
      <c r="SVM15" s="13"/>
      <c r="SVN15" s="13"/>
      <c r="SVO15" s="13"/>
      <c r="SVP15" s="13"/>
      <c r="SVQ15" s="13"/>
      <c r="SVR15" s="13"/>
      <c r="SVS15" s="13"/>
      <c r="SVT15" s="13"/>
      <c r="SVU15" s="13"/>
      <c r="SVV15" s="13"/>
      <c r="SVW15" s="13"/>
      <c r="SVX15" s="13"/>
      <c r="SVY15" s="13"/>
      <c r="SVZ15" s="13"/>
      <c r="SWA15" s="13"/>
      <c r="SWB15" s="13"/>
      <c r="SWC15" s="13"/>
      <c r="SWD15" s="13"/>
      <c r="SWE15" s="13"/>
      <c r="SWF15" s="13"/>
      <c r="SWG15" s="13"/>
      <c r="SWH15" s="13"/>
      <c r="SWI15" s="13"/>
      <c r="SWJ15" s="13"/>
      <c r="SWK15" s="13"/>
      <c r="SWL15" s="13"/>
      <c r="SWM15" s="13"/>
      <c r="SWN15" s="13"/>
      <c r="SWO15" s="13"/>
      <c r="SWP15" s="13"/>
      <c r="SWQ15" s="13"/>
      <c r="SWR15" s="13"/>
      <c r="SWS15" s="13"/>
      <c r="SWT15" s="13"/>
      <c r="SWU15" s="13"/>
      <c r="SWV15" s="13"/>
      <c r="SWW15" s="13"/>
      <c r="SWX15" s="13"/>
      <c r="SWY15" s="13"/>
      <c r="SWZ15" s="13"/>
      <c r="SXA15" s="13"/>
      <c r="SXB15" s="13"/>
      <c r="SXC15" s="13"/>
      <c r="SXD15" s="13"/>
      <c r="SXE15" s="13"/>
      <c r="SXF15" s="13"/>
      <c r="SXG15" s="13"/>
      <c r="SXH15" s="13"/>
      <c r="SXI15" s="13"/>
      <c r="SXJ15" s="13"/>
      <c r="SXK15" s="13"/>
      <c r="SXL15" s="13"/>
      <c r="SXM15" s="13"/>
      <c r="SXN15" s="13"/>
      <c r="SXO15" s="13"/>
      <c r="SXP15" s="13"/>
      <c r="SXQ15" s="13"/>
      <c r="SXR15" s="13"/>
      <c r="SXS15" s="13"/>
      <c r="SXT15" s="13"/>
      <c r="SXU15" s="13"/>
      <c r="SXV15" s="13"/>
      <c r="SXW15" s="13"/>
      <c r="SXX15" s="13"/>
      <c r="SXY15" s="13"/>
      <c r="SXZ15" s="13"/>
      <c r="SYA15" s="13"/>
      <c r="SYB15" s="13"/>
      <c r="SYC15" s="13"/>
      <c r="SYD15" s="13"/>
      <c r="SYE15" s="13"/>
      <c r="SYF15" s="13"/>
      <c r="SYG15" s="13"/>
      <c r="SYH15" s="13"/>
      <c r="SYI15" s="13"/>
      <c r="SYJ15" s="13"/>
      <c r="SYK15" s="13"/>
      <c r="SYL15" s="13"/>
      <c r="SYM15" s="13"/>
      <c r="SYN15" s="13"/>
      <c r="SYO15" s="13"/>
      <c r="SYP15" s="13"/>
      <c r="SYQ15" s="13"/>
      <c r="SYR15" s="13"/>
      <c r="SYS15" s="13"/>
      <c r="SYT15" s="13"/>
      <c r="SYU15" s="13"/>
      <c r="SYV15" s="13"/>
      <c r="SYW15" s="13"/>
      <c r="SYX15" s="13"/>
      <c r="SYY15" s="13"/>
      <c r="SYZ15" s="13"/>
      <c r="SZA15" s="13"/>
      <c r="SZB15" s="13"/>
      <c r="SZC15" s="13"/>
      <c r="SZD15" s="13"/>
      <c r="SZE15" s="13"/>
      <c r="SZF15" s="13"/>
      <c r="SZG15" s="13"/>
      <c r="SZH15" s="13"/>
      <c r="SZI15" s="13"/>
      <c r="SZJ15" s="13"/>
      <c r="SZK15" s="13"/>
      <c r="SZL15" s="13"/>
      <c r="SZM15" s="13"/>
      <c r="SZN15" s="13"/>
      <c r="SZO15" s="13"/>
      <c r="SZP15" s="13"/>
      <c r="SZQ15" s="13"/>
      <c r="SZR15" s="13"/>
      <c r="SZS15" s="13"/>
      <c r="SZT15" s="13"/>
      <c r="SZU15" s="13"/>
      <c r="SZV15" s="13"/>
      <c r="SZW15" s="13"/>
      <c r="SZX15" s="13"/>
      <c r="SZY15" s="13"/>
      <c r="SZZ15" s="13"/>
      <c r="TAA15" s="13"/>
      <c r="TAB15" s="13"/>
      <c r="TAC15" s="13"/>
      <c r="TAD15" s="13"/>
      <c r="TAE15" s="13"/>
      <c r="TAF15" s="13"/>
      <c r="TAG15" s="13"/>
      <c r="TAH15" s="13"/>
      <c r="TAI15" s="13"/>
      <c r="TAJ15" s="13"/>
      <c r="TAK15" s="13"/>
      <c r="TAL15" s="13"/>
      <c r="TAM15" s="13"/>
      <c r="TAN15" s="13"/>
      <c r="TAO15" s="13"/>
      <c r="TAP15" s="13"/>
      <c r="TAQ15" s="13"/>
      <c r="TAR15" s="13"/>
      <c r="TAS15" s="13"/>
      <c r="TAT15" s="13"/>
      <c r="TAU15" s="13"/>
      <c r="TAV15" s="13"/>
      <c r="TAW15" s="13"/>
      <c r="TAX15" s="13"/>
      <c r="TAY15" s="13"/>
      <c r="TAZ15" s="13"/>
      <c r="TBA15" s="13"/>
      <c r="TBB15" s="13"/>
      <c r="TBC15" s="13"/>
      <c r="TBD15" s="13"/>
      <c r="TBE15" s="13"/>
      <c r="TBF15" s="13"/>
      <c r="TBG15" s="13"/>
      <c r="TBH15" s="13"/>
      <c r="TBI15" s="13"/>
      <c r="TBJ15" s="13"/>
      <c r="TBK15" s="13"/>
      <c r="TBL15" s="13"/>
      <c r="TBM15" s="13"/>
      <c r="TBN15" s="13"/>
      <c r="TBO15" s="13"/>
      <c r="TBP15" s="13"/>
      <c r="TBQ15" s="13"/>
      <c r="TBR15" s="13"/>
      <c r="TBS15" s="13"/>
      <c r="TBT15" s="13"/>
      <c r="TBU15" s="13"/>
      <c r="TBV15" s="13"/>
      <c r="TBW15" s="13"/>
      <c r="TBX15" s="13"/>
      <c r="TBY15" s="13"/>
      <c r="TBZ15" s="13"/>
      <c r="TCA15" s="13"/>
      <c r="TCB15" s="13"/>
      <c r="TCC15" s="13"/>
      <c r="TCD15" s="13"/>
      <c r="TCE15" s="13"/>
      <c r="TCF15" s="13"/>
      <c r="TCG15" s="13"/>
      <c r="TCH15" s="13"/>
      <c r="TCI15" s="13"/>
      <c r="TCJ15" s="13"/>
      <c r="TCK15" s="13"/>
      <c r="TCL15" s="13"/>
      <c r="TCM15" s="13"/>
      <c r="TCN15" s="13"/>
      <c r="TCO15" s="13"/>
      <c r="TCP15" s="13"/>
      <c r="TCQ15" s="13"/>
      <c r="TCR15" s="13"/>
      <c r="TCS15" s="13"/>
      <c r="TCT15" s="13"/>
      <c r="TCU15" s="13"/>
      <c r="TCV15" s="13"/>
      <c r="TCW15" s="13"/>
      <c r="TCX15" s="13"/>
      <c r="TCY15" s="13"/>
      <c r="TCZ15" s="13"/>
      <c r="TDA15" s="13"/>
      <c r="TDB15" s="13"/>
      <c r="TDC15" s="13"/>
      <c r="TDD15" s="13"/>
      <c r="TDE15" s="13"/>
      <c r="TDF15" s="13"/>
      <c r="TDG15" s="13"/>
      <c r="TDH15" s="13"/>
      <c r="TDI15" s="13"/>
      <c r="TDJ15" s="13"/>
      <c r="TDK15" s="13"/>
      <c r="TDL15" s="13"/>
      <c r="TDM15" s="13"/>
      <c r="TDN15" s="13"/>
      <c r="TDO15" s="13"/>
      <c r="TDP15" s="13"/>
      <c r="TDQ15" s="13"/>
      <c r="TDR15" s="13"/>
      <c r="TDS15" s="13"/>
      <c r="TDT15" s="13"/>
      <c r="TDU15" s="13"/>
      <c r="TDV15" s="13"/>
      <c r="TDW15" s="13"/>
      <c r="TDX15" s="13"/>
      <c r="TDY15" s="13"/>
      <c r="TDZ15" s="13"/>
      <c r="TEA15" s="13"/>
      <c r="TEB15" s="13"/>
      <c r="TEC15" s="13"/>
      <c r="TED15" s="13"/>
      <c r="TEE15" s="13"/>
      <c r="TEF15" s="13"/>
      <c r="TEG15" s="13"/>
      <c r="TEH15" s="13"/>
      <c r="TEI15" s="13"/>
      <c r="TEJ15" s="13"/>
      <c r="TEK15" s="13"/>
      <c r="TEL15" s="13"/>
      <c r="TEM15" s="13"/>
      <c r="TEN15" s="13"/>
      <c r="TEO15" s="13"/>
      <c r="TEP15" s="13"/>
      <c r="TEQ15" s="13"/>
      <c r="TER15" s="13"/>
      <c r="TES15" s="13"/>
      <c r="TET15" s="13"/>
      <c r="TEU15" s="13"/>
      <c r="TEV15" s="13"/>
      <c r="TEW15" s="13"/>
      <c r="TEX15" s="13"/>
      <c r="TEY15" s="13"/>
      <c r="TEZ15" s="13"/>
      <c r="TFA15" s="13"/>
      <c r="TFB15" s="13"/>
      <c r="TFC15" s="13"/>
      <c r="TFD15" s="13"/>
      <c r="TFE15" s="13"/>
      <c r="TFF15" s="13"/>
      <c r="TFG15" s="13"/>
      <c r="TFH15" s="13"/>
      <c r="TFI15" s="13"/>
      <c r="TFJ15" s="13"/>
      <c r="TFK15" s="13"/>
      <c r="TFL15" s="13"/>
      <c r="TFM15" s="13"/>
      <c r="TFN15" s="13"/>
      <c r="TFO15" s="13"/>
      <c r="TFP15" s="13"/>
      <c r="TFQ15" s="13"/>
      <c r="TFR15" s="13"/>
      <c r="TFS15" s="13"/>
      <c r="TFT15" s="13"/>
      <c r="TFU15" s="13"/>
      <c r="TFV15" s="13"/>
      <c r="TFW15" s="13"/>
      <c r="TFX15" s="13"/>
      <c r="TFY15" s="13"/>
      <c r="TFZ15" s="13"/>
      <c r="TGA15" s="13"/>
      <c r="TGB15" s="13"/>
      <c r="TGC15" s="13"/>
      <c r="TGD15" s="13"/>
      <c r="TGE15" s="13"/>
      <c r="TGF15" s="13"/>
      <c r="TGG15" s="13"/>
      <c r="TGH15" s="13"/>
      <c r="TGI15" s="13"/>
      <c r="TGJ15" s="13"/>
      <c r="TGK15" s="13"/>
      <c r="TGL15" s="13"/>
      <c r="TGM15" s="13"/>
      <c r="TGN15" s="13"/>
      <c r="TGO15" s="13"/>
      <c r="TGP15" s="13"/>
      <c r="TGQ15" s="13"/>
      <c r="TGR15" s="13"/>
      <c r="TGS15" s="13"/>
      <c r="TGT15" s="13"/>
      <c r="TGU15" s="13"/>
      <c r="TGV15" s="13"/>
      <c r="TGW15" s="13"/>
      <c r="TGX15" s="13"/>
      <c r="TGY15" s="13"/>
      <c r="TGZ15" s="13"/>
      <c r="THA15" s="13"/>
      <c r="THB15" s="13"/>
      <c r="THC15" s="13"/>
      <c r="THD15" s="13"/>
      <c r="THE15" s="13"/>
      <c r="THF15" s="13"/>
      <c r="THG15" s="13"/>
      <c r="THH15" s="13"/>
      <c r="THI15" s="13"/>
      <c r="THJ15" s="13"/>
      <c r="THK15" s="13"/>
      <c r="THL15" s="13"/>
      <c r="THM15" s="13"/>
      <c r="THN15" s="13"/>
      <c r="THO15" s="13"/>
      <c r="THP15" s="13"/>
      <c r="THQ15" s="13"/>
      <c r="THR15" s="13"/>
      <c r="THS15" s="13"/>
      <c r="THT15" s="13"/>
      <c r="THU15" s="13"/>
      <c r="THV15" s="13"/>
      <c r="THW15" s="13"/>
      <c r="THX15" s="13"/>
      <c r="THY15" s="13"/>
      <c r="THZ15" s="13"/>
      <c r="TIA15" s="13"/>
      <c r="TIB15" s="13"/>
      <c r="TIC15" s="13"/>
      <c r="TID15" s="13"/>
      <c r="TIE15" s="13"/>
      <c r="TIF15" s="13"/>
      <c r="TIG15" s="13"/>
      <c r="TIH15" s="13"/>
      <c r="TII15" s="13"/>
      <c r="TIJ15" s="13"/>
      <c r="TIK15" s="13"/>
      <c r="TIL15" s="13"/>
      <c r="TIM15" s="13"/>
      <c r="TIN15" s="13"/>
      <c r="TIO15" s="13"/>
      <c r="TIP15" s="13"/>
      <c r="TIQ15" s="13"/>
      <c r="TIR15" s="13"/>
      <c r="TIS15" s="13"/>
      <c r="TIT15" s="13"/>
      <c r="TIU15" s="13"/>
      <c r="TIV15" s="13"/>
      <c r="TIW15" s="13"/>
      <c r="TIX15" s="13"/>
      <c r="TIY15" s="13"/>
      <c r="TIZ15" s="13"/>
      <c r="TJA15" s="13"/>
      <c r="TJB15" s="13"/>
      <c r="TJC15" s="13"/>
      <c r="TJD15" s="13"/>
      <c r="TJE15" s="13"/>
      <c r="TJF15" s="13"/>
      <c r="TJG15" s="13"/>
      <c r="TJH15" s="13"/>
      <c r="TJI15" s="13"/>
      <c r="TJJ15" s="13"/>
      <c r="TJK15" s="13"/>
      <c r="TJL15" s="13"/>
      <c r="TJM15" s="13"/>
      <c r="TJN15" s="13"/>
      <c r="TJO15" s="13"/>
      <c r="TJP15" s="13"/>
      <c r="TJQ15" s="13"/>
      <c r="TJR15" s="13"/>
      <c r="TJS15" s="13"/>
      <c r="TJT15" s="13"/>
      <c r="TJU15" s="13"/>
      <c r="TJV15" s="13"/>
      <c r="TJW15" s="13"/>
      <c r="TJX15" s="13"/>
      <c r="TJY15" s="13"/>
      <c r="TJZ15" s="13"/>
      <c r="TKA15" s="13"/>
      <c r="TKB15" s="13"/>
      <c r="TKC15" s="13"/>
      <c r="TKD15" s="13"/>
      <c r="TKE15" s="13"/>
      <c r="TKF15" s="13"/>
      <c r="TKG15" s="13"/>
      <c r="TKH15" s="13"/>
      <c r="TKI15" s="13"/>
      <c r="TKJ15" s="13"/>
      <c r="TKK15" s="13"/>
      <c r="TKL15" s="13"/>
      <c r="TKM15" s="13"/>
      <c r="TKN15" s="13"/>
      <c r="TKO15" s="13"/>
      <c r="TKP15" s="13"/>
      <c r="TKQ15" s="13"/>
      <c r="TKR15" s="13"/>
      <c r="TKS15" s="13"/>
      <c r="TKT15" s="13"/>
      <c r="TKU15" s="13"/>
      <c r="TKV15" s="13"/>
      <c r="TKW15" s="13"/>
      <c r="TKX15" s="13"/>
      <c r="TKY15" s="13"/>
      <c r="TKZ15" s="13"/>
      <c r="TLA15" s="13"/>
      <c r="TLB15" s="13"/>
      <c r="TLC15" s="13"/>
      <c r="TLD15" s="13"/>
      <c r="TLE15" s="13"/>
      <c r="TLF15" s="13"/>
      <c r="TLG15" s="13"/>
      <c r="TLH15" s="13"/>
      <c r="TLI15" s="13"/>
      <c r="TLJ15" s="13"/>
      <c r="TLK15" s="13"/>
      <c r="TLL15" s="13"/>
      <c r="TLM15" s="13"/>
      <c r="TLN15" s="13"/>
      <c r="TLO15" s="13"/>
      <c r="TLP15" s="13"/>
      <c r="TLQ15" s="13"/>
      <c r="TLR15" s="13"/>
      <c r="TLS15" s="13"/>
      <c r="TLT15" s="13"/>
      <c r="TLU15" s="13"/>
      <c r="TLV15" s="13"/>
      <c r="TLW15" s="13"/>
      <c r="TLX15" s="13"/>
      <c r="TLY15" s="13"/>
      <c r="TLZ15" s="13"/>
      <c r="TMA15" s="13"/>
      <c r="TMB15" s="13"/>
      <c r="TMC15" s="13"/>
      <c r="TMD15" s="13"/>
      <c r="TME15" s="13"/>
      <c r="TMF15" s="13"/>
      <c r="TMG15" s="13"/>
      <c r="TMH15" s="13"/>
      <c r="TMI15" s="13"/>
      <c r="TMJ15" s="13"/>
      <c r="TMK15" s="13"/>
      <c r="TML15" s="13"/>
      <c r="TMM15" s="13"/>
      <c r="TMN15" s="13"/>
      <c r="TMO15" s="13"/>
      <c r="TMP15" s="13"/>
      <c r="TMQ15" s="13"/>
      <c r="TMR15" s="13"/>
      <c r="TMS15" s="13"/>
      <c r="TMT15" s="13"/>
      <c r="TMU15" s="13"/>
      <c r="TMV15" s="13"/>
      <c r="TMW15" s="13"/>
      <c r="TMX15" s="13"/>
      <c r="TMY15" s="13"/>
      <c r="TMZ15" s="13"/>
      <c r="TNA15" s="13"/>
      <c r="TNB15" s="13"/>
      <c r="TNC15" s="13"/>
      <c r="TND15" s="13"/>
      <c r="TNE15" s="13"/>
      <c r="TNF15" s="13"/>
      <c r="TNG15" s="13"/>
      <c r="TNH15" s="13"/>
      <c r="TNI15" s="13"/>
      <c r="TNJ15" s="13"/>
      <c r="TNK15" s="13"/>
      <c r="TNL15" s="13"/>
      <c r="TNM15" s="13"/>
      <c r="TNN15" s="13"/>
      <c r="TNO15" s="13"/>
      <c r="TNP15" s="13"/>
      <c r="TNQ15" s="13"/>
      <c r="TNR15" s="13"/>
      <c r="TNS15" s="13"/>
      <c r="TNT15" s="13"/>
      <c r="TNU15" s="13"/>
      <c r="TNV15" s="13"/>
      <c r="TNW15" s="13"/>
      <c r="TNX15" s="13"/>
      <c r="TNY15" s="13"/>
      <c r="TNZ15" s="13"/>
      <c r="TOA15" s="13"/>
      <c r="TOB15" s="13"/>
      <c r="TOC15" s="13"/>
      <c r="TOD15" s="13"/>
      <c r="TOE15" s="13"/>
      <c r="TOF15" s="13"/>
      <c r="TOG15" s="13"/>
      <c r="TOH15" s="13"/>
      <c r="TOI15" s="13"/>
      <c r="TOJ15" s="13"/>
      <c r="TOK15" s="13"/>
      <c r="TOL15" s="13"/>
      <c r="TOM15" s="13"/>
      <c r="TON15" s="13"/>
      <c r="TOO15" s="13"/>
      <c r="TOP15" s="13"/>
      <c r="TOQ15" s="13"/>
      <c r="TOR15" s="13"/>
      <c r="TOS15" s="13"/>
      <c r="TOT15" s="13"/>
      <c r="TOU15" s="13"/>
      <c r="TOV15" s="13"/>
      <c r="TOW15" s="13"/>
      <c r="TOX15" s="13"/>
      <c r="TOY15" s="13"/>
      <c r="TOZ15" s="13"/>
      <c r="TPA15" s="13"/>
      <c r="TPB15" s="13"/>
      <c r="TPC15" s="13"/>
      <c r="TPD15" s="13"/>
      <c r="TPE15" s="13"/>
      <c r="TPF15" s="13"/>
      <c r="TPG15" s="13"/>
      <c r="TPH15" s="13"/>
      <c r="TPI15" s="13"/>
      <c r="TPJ15" s="13"/>
      <c r="TPK15" s="13"/>
      <c r="TPL15" s="13"/>
      <c r="TPM15" s="13"/>
      <c r="TPN15" s="13"/>
      <c r="TPO15" s="13"/>
      <c r="TPP15" s="13"/>
      <c r="TPQ15" s="13"/>
      <c r="TPR15" s="13"/>
      <c r="TPS15" s="13"/>
      <c r="TPT15" s="13"/>
      <c r="TPU15" s="13"/>
      <c r="TPV15" s="13"/>
      <c r="TPW15" s="13"/>
      <c r="TPX15" s="13"/>
      <c r="TPY15" s="13"/>
      <c r="TPZ15" s="13"/>
      <c r="TQA15" s="13"/>
      <c r="TQB15" s="13"/>
      <c r="TQC15" s="13"/>
      <c r="TQD15" s="13"/>
      <c r="TQE15" s="13"/>
      <c r="TQF15" s="13"/>
      <c r="TQG15" s="13"/>
      <c r="TQH15" s="13"/>
      <c r="TQI15" s="13"/>
      <c r="TQJ15" s="13"/>
      <c r="TQK15" s="13"/>
      <c r="TQL15" s="13"/>
      <c r="TQM15" s="13"/>
      <c r="TQN15" s="13"/>
      <c r="TQO15" s="13"/>
      <c r="TQP15" s="13"/>
      <c r="TQQ15" s="13"/>
      <c r="TQR15" s="13"/>
      <c r="TQS15" s="13"/>
      <c r="TQT15" s="13"/>
      <c r="TQU15" s="13"/>
      <c r="TQV15" s="13"/>
      <c r="TQW15" s="13"/>
      <c r="TQX15" s="13"/>
      <c r="TQY15" s="13"/>
      <c r="TQZ15" s="13"/>
      <c r="TRA15" s="13"/>
      <c r="TRB15" s="13"/>
      <c r="TRC15" s="13"/>
      <c r="TRD15" s="13"/>
      <c r="TRE15" s="13"/>
      <c r="TRF15" s="13"/>
      <c r="TRG15" s="13"/>
      <c r="TRH15" s="13"/>
      <c r="TRI15" s="13"/>
      <c r="TRJ15" s="13"/>
      <c r="TRK15" s="13"/>
      <c r="TRL15" s="13"/>
      <c r="TRM15" s="13"/>
      <c r="TRN15" s="13"/>
      <c r="TRO15" s="13"/>
      <c r="TRP15" s="13"/>
      <c r="TRQ15" s="13"/>
      <c r="TRR15" s="13"/>
      <c r="TRS15" s="13"/>
      <c r="TRT15" s="13"/>
      <c r="TRU15" s="13"/>
      <c r="TRV15" s="13"/>
      <c r="TRW15" s="13"/>
      <c r="TRX15" s="13"/>
      <c r="TRY15" s="13"/>
      <c r="TRZ15" s="13"/>
      <c r="TSA15" s="13"/>
      <c r="TSB15" s="13"/>
      <c r="TSC15" s="13"/>
      <c r="TSD15" s="13"/>
      <c r="TSE15" s="13"/>
      <c r="TSF15" s="13"/>
      <c r="TSG15" s="13"/>
      <c r="TSH15" s="13"/>
      <c r="TSI15" s="13"/>
      <c r="TSJ15" s="13"/>
      <c r="TSK15" s="13"/>
      <c r="TSL15" s="13"/>
      <c r="TSM15" s="13"/>
      <c r="TSN15" s="13"/>
      <c r="TSO15" s="13"/>
      <c r="TSP15" s="13"/>
      <c r="TSQ15" s="13"/>
      <c r="TSR15" s="13"/>
      <c r="TSS15" s="13"/>
      <c r="TST15" s="13"/>
      <c r="TSU15" s="13"/>
      <c r="TSV15" s="13"/>
      <c r="TSW15" s="13"/>
      <c r="TSX15" s="13"/>
      <c r="TSY15" s="13"/>
      <c r="TSZ15" s="13"/>
      <c r="TTA15" s="13"/>
      <c r="TTB15" s="13"/>
      <c r="TTC15" s="13"/>
      <c r="TTD15" s="13"/>
      <c r="TTE15" s="13"/>
      <c r="TTF15" s="13"/>
      <c r="TTG15" s="13"/>
      <c r="TTH15" s="13"/>
      <c r="TTI15" s="13"/>
      <c r="TTJ15" s="13"/>
      <c r="TTK15" s="13"/>
      <c r="TTL15" s="13"/>
      <c r="TTM15" s="13"/>
      <c r="TTN15" s="13"/>
      <c r="TTO15" s="13"/>
      <c r="TTP15" s="13"/>
      <c r="TTQ15" s="13"/>
      <c r="TTR15" s="13"/>
      <c r="TTS15" s="13"/>
      <c r="TTT15" s="13"/>
      <c r="TTU15" s="13"/>
      <c r="TTV15" s="13"/>
      <c r="TTW15" s="13"/>
      <c r="TTX15" s="13"/>
      <c r="TTY15" s="13"/>
      <c r="TTZ15" s="13"/>
      <c r="TUA15" s="13"/>
      <c r="TUB15" s="13"/>
      <c r="TUC15" s="13"/>
      <c r="TUD15" s="13"/>
      <c r="TUE15" s="13"/>
      <c r="TUF15" s="13"/>
      <c r="TUG15" s="13"/>
      <c r="TUH15" s="13"/>
      <c r="TUI15" s="13"/>
      <c r="TUJ15" s="13"/>
      <c r="TUK15" s="13"/>
      <c r="TUL15" s="13"/>
      <c r="TUM15" s="13"/>
      <c r="TUN15" s="13"/>
      <c r="TUO15" s="13"/>
      <c r="TUP15" s="13"/>
      <c r="TUQ15" s="13"/>
      <c r="TUR15" s="13"/>
      <c r="TUS15" s="13"/>
      <c r="TUT15" s="13"/>
      <c r="TUU15" s="13"/>
      <c r="TUV15" s="13"/>
      <c r="TUW15" s="13"/>
      <c r="TUX15" s="13"/>
      <c r="TUY15" s="13"/>
      <c r="TUZ15" s="13"/>
      <c r="TVA15" s="13"/>
      <c r="TVB15" s="13"/>
      <c r="TVC15" s="13"/>
      <c r="TVD15" s="13"/>
      <c r="TVE15" s="13"/>
      <c r="TVF15" s="13"/>
      <c r="TVG15" s="13"/>
      <c r="TVH15" s="13"/>
      <c r="TVI15" s="13"/>
      <c r="TVJ15" s="13"/>
      <c r="TVK15" s="13"/>
      <c r="TVL15" s="13"/>
      <c r="TVM15" s="13"/>
      <c r="TVN15" s="13"/>
      <c r="TVO15" s="13"/>
      <c r="TVP15" s="13"/>
      <c r="TVQ15" s="13"/>
      <c r="TVR15" s="13"/>
      <c r="TVS15" s="13"/>
      <c r="TVT15" s="13"/>
      <c r="TVU15" s="13"/>
      <c r="TVV15" s="13"/>
      <c r="TVW15" s="13"/>
      <c r="TVX15" s="13"/>
      <c r="TVY15" s="13"/>
      <c r="TVZ15" s="13"/>
      <c r="TWA15" s="13"/>
      <c r="TWB15" s="13"/>
      <c r="TWC15" s="13"/>
      <c r="TWD15" s="13"/>
      <c r="TWE15" s="13"/>
      <c r="TWF15" s="13"/>
      <c r="TWG15" s="13"/>
      <c r="TWH15" s="13"/>
      <c r="TWI15" s="13"/>
      <c r="TWJ15" s="13"/>
      <c r="TWK15" s="13"/>
      <c r="TWL15" s="13"/>
      <c r="TWM15" s="13"/>
      <c r="TWN15" s="13"/>
      <c r="TWO15" s="13"/>
      <c r="TWP15" s="13"/>
      <c r="TWQ15" s="13"/>
      <c r="TWR15" s="13"/>
      <c r="TWS15" s="13"/>
      <c r="TWT15" s="13"/>
      <c r="TWU15" s="13"/>
      <c r="TWV15" s="13"/>
      <c r="TWW15" s="13"/>
      <c r="TWX15" s="13"/>
      <c r="TWY15" s="13"/>
      <c r="TWZ15" s="13"/>
      <c r="TXA15" s="13"/>
      <c r="TXB15" s="13"/>
      <c r="TXC15" s="13"/>
      <c r="TXD15" s="13"/>
      <c r="TXE15" s="13"/>
      <c r="TXF15" s="13"/>
      <c r="TXG15" s="13"/>
      <c r="TXH15" s="13"/>
      <c r="TXI15" s="13"/>
      <c r="TXJ15" s="13"/>
      <c r="TXK15" s="13"/>
      <c r="TXL15" s="13"/>
      <c r="TXM15" s="13"/>
      <c r="TXN15" s="13"/>
      <c r="TXO15" s="13"/>
      <c r="TXP15" s="13"/>
      <c r="TXQ15" s="13"/>
      <c r="TXR15" s="13"/>
      <c r="TXS15" s="13"/>
      <c r="TXT15" s="13"/>
      <c r="TXU15" s="13"/>
      <c r="TXV15" s="13"/>
      <c r="TXW15" s="13"/>
      <c r="TXX15" s="13"/>
      <c r="TXY15" s="13"/>
      <c r="TXZ15" s="13"/>
      <c r="TYA15" s="13"/>
      <c r="TYB15" s="13"/>
      <c r="TYC15" s="13"/>
      <c r="TYD15" s="13"/>
      <c r="TYE15" s="13"/>
      <c r="TYF15" s="13"/>
      <c r="TYG15" s="13"/>
      <c r="TYH15" s="13"/>
      <c r="TYI15" s="13"/>
      <c r="TYJ15" s="13"/>
      <c r="TYK15" s="13"/>
      <c r="TYL15" s="13"/>
      <c r="TYM15" s="13"/>
      <c r="TYN15" s="13"/>
      <c r="TYO15" s="13"/>
      <c r="TYP15" s="13"/>
      <c r="TYQ15" s="13"/>
      <c r="TYR15" s="13"/>
      <c r="TYS15" s="13"/>
      <c r="TYT15" s="13"/>
      <c r="TYU15" s="13"/>
      <c r="TYV15" s="13"/>
      <c r="TYW15" s="13"/>
      <c r="TYX15" s="13"/>
      <c r="TYY15" s="13"/>
      <c r="TYZ15" s="13"/>
      <c r="TZA15" s="13"/>
      <c r="TZB15" s="13"/>
      <c r="TZC15" s="13"/>
      <c r="TZD15" s="13"/>
      <c r="TZE15" s="13"/>
      <c r="TZF15" s="13"/>
      <c r="TZG15" s="13"/>
      <c r="TZH15" s="13"/>
      <c r="TZI15" s="13"/>
      <c r="TZJ15" s="13"/>
      <c r="TZK15" s="13"/>
      <c r="TZL15" s="13"/>
      <c r="TZM15" s="13"/>
      <c r="TZN15" s="13"/>
      <c r="TZO15" s="13"/>
      <c r="TZP15" s="13"/>
      <c r="TZQ15" s="13"/>
      <c r="TZR15" s="13"/>
      <c r="TZS15" s="13"/>
      <c r="TZT15" s="13"/>
      <c r="TZU15" s="13"/>
      <c r="TZV15" s="13"/>
      <c r="TZW15" s="13"/>
      <c r="TZX15" s="13"/>
      <c r="TZY15" s="13"/>
      <c r="TZZ15" s="13"/>
      <c r="UAA15" s="13"/>
      <c r="UAB15" s="13"/>
      <c r="UAC15" s="13"/>
      <c r="UAD15" s="13"/>
      <c r="UAE15" s="13"/>
      <c r="UAF15" s="13"/>
      <c r="UAG15" s="13"/>
      <c r="UAH15" s="13"/>
      <c r="UAI15" s="13"/>
      <c r="UAJ15" s="13"/>
      <c r="UAK15" s="13"/>
      <c r="UAL15" s="13"/>
      <c r="UAM15" s="13"/>
      <c r="UAN15" s="13"/>
      <c r="UAO15" s="13"/>
      <c r="UAP15" s="13"/>
      <c r="UAQ15" s="13"/>
      <c r="UAR15" s="13"/>
      <c r="UAS15" s="13"/>
      <c r="UAT15" s="13"/>
      <c r="UAU15" s="13"/>
      <c r="UAV15" s="13"/>
      <c r="UAW15" s="13"/>
      <c r="UAX15" s="13"/>
      <c r="UAY15" s="13"/>
      <c r="UAZ15" s="13"/>
      <c r="UBA15" s="13"/>
      <c r="UBB15" s="13"/>
      <c r="UBC15" s="13"/>
      <c r="UBD15" s="13"/>
      <c r="UBE15" s="13"/>
      <c r="UBF15" s="13"/>
      <c r="UBG15" s="13"/>
      <c r="UBH15" s="13"/>
      <c r="UBI15" s="13"/>
      <c r="UBJ15" s="13"/>
      <c r="UBK15" s="13"/>
      <c r="UBL15" s="13"/>
      <c r="UBM15" s="13"/>
      <c r="UBN15" s="13"/>
      <c r="UBO15" s="13"/>
      <c r="UBP15" s="13"/>
      <c r="UBQ15" s="13"/>
      <c r="UBR15" s="13"/>
      <c r="UBS15" s="13"/>
      <c r="UBT15" s="13"/>
      <c r="UBU15" s="13"/>
      <c r="UBV15" s="13"/>
      <c r="UBW15" s="13"/>
      <c r="UBX15" s="13"/>
      <c r="UBY15" s="13"/>
      <c r="UBZ15" s="13"/>
      <c r="UCA15" s="13"/>
      <c r="UCB15" s="13"/>
      <c r="UCC15" s="13"/>
      <c r="UCD15" s="13"/>
      <c r="UCE15" s="13"/>
      <c r="UCF15" s="13"/>
      <c r="UCG15" s="13"/>
      <c r="UCH15" s="13"/>
      <c r="UCI15" s="13"/>
      <c r="UCJ15" s="13"/>
      <c r="UCK15" s="13"/>
      <c r="UCL15" s="13"/>
      <c r="UCM15" s="13"/>
      <c r="UCN15" s="13"/>
      <c r="UCO15" s="13"/>
      <c r="UCP15" s="13"/>
      <c r="UCQ15" s="13"/>
      <c r="UCR15" s="13"/>
      <c r="UCS15" s="13"/>
      <c r="UCT15" s="13"/>
      <c r="UCU15" s="13"/>
      <c r="UCV15" s="13"/>
      <c r="UCW15" s="13"/>
      <c r="UCX15" s="13"/>
      <c r="UCY15" s="13"/>
      <c r="UCZ15" s="13"/>
      <c r="UDA15" s="13"/>
      <c r="UDB15" s="13"/>
      <c r="UDC15" s="13"/>
      <c r="UDD15" s="13"/>
      <c r="UDE15" s="13"/>
      <c r="UDF15" s="13"/>
      <c r="UDG15" s="13"/>
      <c r="UDH15" s="13"/>
      <c r="UDI15" s="13"/>
      <c r="UDJ15" s="13"/>
      <c r="UDK15" s="13"/>
      <c r="UDL15" s="13"/>
      <c r="UDM15" s="13"/>
      <c r="UDN15" s="13"/>
      <c r="UDO15" s="13"/>
      <c r="UDP15" s="13"/>
      <c r="UDQ15" s="13"/>
      <c r="UDR15" s="13"/>
      <c r="UDS15" s="13"/>
      <c r="UDT15" s="13"/>
      <c r="UDU15" s="13"/>
      <c r="UDV15" s="13"/>
      <c r="UDW15" s="13"/>
      <c r="UDX15" s="13"/>
      <c r="UDY15" s="13"/>
      <c r="UDZ15" s="13"/>
      <c r="UEA15" s="13"/>
      <c r="UEB15" s="13"/>
      <c r="UEC15" s="13"/>
      <c r="UED15" s="13"/>
      <c r="UEE15" s="13"/>
      <c r="UEF15" s="13"/>
      <c r="UEG15" s="13"/>
      <c r="UEH15" s="13"/>
      <c r="UEI15" s="13"/>
      <c r="UEJ15" s="13"/>
      <c r="UEK15" s="13"/>
      <c r="UEL15" s="13"/>
      <c r="UEM15" s="13"/>
      <c r="UEN15" s="13"/>
      <c r="UEO15" s="13"/>
      <c r="UEP15" s="13"/>
      <c r="UEQ15" s="13"/>
      <c r="UER15" s="13"/>
      <c r="UES15" s="13"/>
      <c r="UET15" s="13"/>
      <c r="UEU15" s="13"/>
      <c r="UEV15" s="13"/>
      <c r="UEW15" s="13"/>
      <c r="UEX15" s="13"/>
      <c r="UEY15" s="13"/>
      <c r="UEZ15" s="13"/>
      <c r="UFA15" s="13"/>
      <c r="UFB15" s="13"/>
      <c r="UFC15" s="13"/>
      <c r="UFD15" s="13"/>
      <c r="UFE15" s="13"/>
      <c r="UFF15" s="13"/>
      <c r="UFG15" s="13"/>
      <c r="UFH15" s="13"/>
      <c r="UFI15" s="13"/>
      <c r="UFJ15" s="13"/>
      <c r="UFK15" s="13"/>
      <c r="UFL15" s="13"/>
      <c r="UFM15" s="13"/>
      <c r="UFN15" s="13"/>
      <c r="UFO15" s="13"/>
      <c r="UFP15" s="13"/>
      <c r="UFQ15" s="13"/>
      <c r="UFR15" s="13"/>
      <c r="UFS15" s="13"/>
      <c r="UFT15" s="13"/>
      <c r="UFU15" s="13"/>
      <c r="UFV15" s="13"/>
      <c r="UFW15" s="13"/>
      <c r="UFX15" s="13"/>
      <c r="UFY15" s="13"/>
      <c r="UFZ15" s="13"/>
      <c r="UGA15" s="13"/>
      <c r="UGB15" s="13"/>
      <c r="UGC15" s="13"/>
      <c r="UGD15" s="13"/>
      <c r="UGE15" s="13"/>
      <c r="UGF15" s="13"/>
      <c r="UGG15" s="13"/>
      <c r="UGH15" s="13"/>
      <c r="UGI15" s="13"/>
      <c r="UGJ15" s="13"/>
      <c r="UGK15" s="13"/>
      <c r="UGL15" s="13"/>
      <c r="UGM15" s="13"/>
      <c r="UGN15" s="13"/>
      <c r="UGO15" s="13"/>
      <c r="UGP15" s="13"/>
      <c r="UGQ15" s="13"/>
      <c r="UGR15" s="13"/>
      <c r="UGS15" s="13"/>
      <c r="UGT15" s="13"/>
      <c r="UGU15" s="13"/>
      <c r="UGV15" s="13"/>
      <c r="UGW15" s="13"/>
      <c r="UGX15" s="13"/>
      <c r="UGY15" s="13"/>
      <c r="UGZ15" s="13"/>
      <c r="UHA15" s="13"/>
      <c r="UHB15" s="13"/>
      <c r="UHC15" s="13"/>
      <c r="UHD15" s="13"/>
      <c r="UHE15" s="13"/>
      <c r="UHF15" s="13"/>
      <c r="UHG15" s="13"/>
      <c r="UHH15" s="13"/>
      <c r="UHI15" s="13"/>
      <c r="UHJ15" s="13"/>
      <c r="UHK15" s="13"/>
      <c r="UHL15" s="13"/>
      <c r="UHM15" s="13"/>
      <c r="UHN15" s="13"/>
      <c r="UHO15" s="13"/>
      <c r="UHP15" s="13"/>
      <c r="UHQ15" s="13"/>
      <c r="UHR15" s="13"/>
      <c r="UHS15" s="13"/>
      <c r="UHT15" s="13"/>
      <c r="UHU15" s="13"/>
      <c r="UHV15" s="13"/>
      <c r="UHW15" s="13"/>
      <c r="UHX15" s="13"/>
      <c r="UHY15" s="13"/>
      <c r="UHZ15" s="13"/>
      <c r="UIA15" s="13"/>
      <c r="UIB15" s="13"/>
      <c r="UIC15" s="13"/>
      <c r="UID15" s="13"/>
      <c r="UIE15" s="13"/>
      <c r="UIF15" s="13"/>
      <c r="UIG15" s="13"/>
      <c r="UIH15" s="13"/>
      <c r="UII15" s="13"/>
      <c r="UIJ15" s="13"/>
      <c r="UIK15" s="13"/>
      <c r="UIL15" s="13"/>
      <c r="UIM15" s="13"/>
      <c r="UIN15" s="13"/>
      <c r="UIO15" s="13"/>
      <c r="UIP15" s="13"/>
      <c r="UIQ15" s="13"/>
      <c r="UIR15" s="13"/>
      <c r="UIS15" s="13"/>
      <c r="UIT15" s="13"/>
      <c r="UIU15" s="13"/>
      <c r="UIV15" s="13"/>
      <c r="UIW15" s="13"/>
      <c r="UIX15" s="13"/>
      <c r="UIY15" s="13"/>
      <c r="UIZ15" s="13"/>
      <c r="UJA15" s="13"/>
      <c r="UJB15" s="13"/>
      <c r="UJC15" s="13"/>
      <c r="UJD15" s="13"/>
      <c r="UJE15" s="13"/>
      <c r="UJF15" s="13"/>
      <c r="UJG15" s="13"/>
      <c r="UJH15" s="13"/>
      <c r="UJI15" s="13"/>
      <c r="UJJ15" s="13"/>
      <c r="UJK15" s="13"/>
      <c r="UJL15" s="13"/>
      <c r="UJM15" s="13"/>
      <c r="UJN15" s="13"/>
      <c r="UJO15" s="13"/>
      <c r="UJP15" s="13"/>
      <c r="UJQ15" s="13"/>
      <c r="UJR15" s="13"/>
      <c r="UJS15" s="13"/>
      <c r="UJT15" s="13"/>
      <c r="UJU15" s="13"/>
      <c r="UJV15" s="13"/>
      <c r="UJW15" s="13"/>
      <c r="UJX15" s="13"/>
      <c r="UJY15" s="13"/>
      <c r="UJZ15" s="13"/>
      <c r="UKA15" s="13"/>
      <c r="UKB15" s="13"/>
      <c r="UKC15" s="13"/>
      <c r="UKD15" s="13"/>
      <c r="UKE15" s="13"/>
      <c r="UKF15" s="13"/>
      <c r="UKG15" s="13"/>
      <c r="UKH15" s="13"/>
      <c r="UKI15" s="13"/>
      <c r="UKJ15" s="13"/>
      <c r="UKK15" s="13"/>
      <c r="UKL15" s="13"/>
      <c r="UKM15" s="13"/>
      <c r="UKN15" s="13"/>
      <c r="UKO15" s="13"/>
      <c r="UKP15" s="13"/>
      <c r="UKQ15" s="13"/>
      <c r="UKR15" s="13"/>
      <c r="UKS15" s="13"/>
      <c r="UKT15" s="13"/>
      <c r="UKU15" s="13"/>
      <c r="UKV15" s="13"/>
      <c r="UKW15" s="13"/>
      <c r="UKX15" s="13"/>
      <c r="UKY15" s="13"/>
      <c r="UKZ15" s="13"/>
      <c r="ULA15" s="13"/>
      <c r="ULB15" s="13"/>
      <c r="ULC15" s="13"/>
      <c r="ULD15" s="13"/>
      <c r="ULE15" s="13"/>
      <c r="ULF15" s="13"/>
      <c r="ULG15" s="13"/>
      <c r="ULH15" s="13"/>
      <c r="ULI15" s="13"/>
      <c r="ULJ15" s="13"/>
      <c r="ULK15" s="13"/>
      <c r="ULL15" s="13"/>
      <c r="ULM15" s="13"/>
      <c r="ULN15" s="13"/>
      <c r="ULO15" s="13"/>
      <c r="ULP15" s="13"/>
      <c r="ULQ15" s="13"/>
      <c r="ULR15" s="13"/>
      <c r="ULS15" s="13"/>
      <c r="ULT15" s="13"/>
      <c r="ULU15" s="13"/>
      <c r="ULV15" s="13"/>
      <c r="ULW15" s="13"/>
      <c r="ULX15" s="13"/>
      <c r="ULY15" s="13"/>
      <c r="ULZ15" s="13"/>
      <c r="UMA15" s="13"/>
      <c r="UMB15" s="13"/>
      <c r="UMC15" s="13"/>
      <c r="UMD15" s="13"/>
      <c r="UME15" s="13"/>
      <c r="UMF15" s="13"/>
      <c r="UMG15" s="13"/>
      <c r="UMH15" s="13"/>
      <c r="UMI15" s="13"/>
      <c r="UMJ15" s="13"/>
      <c r="UMK15" s="13"/>
      <c r="UML15" s="13"/>
      <c r="UMM15" s="13"/>
      <c r="UMN15" s="13"/>
      <c r="UMO15" s="13"/>
      <c r="UMP15" s="13"/>
      <c r="UMQ15" s="13"/>
      <c r="UMR15" s="13"/>
      <c r="UMS15" s="13"/>
      <c r="UMT15" s="13"/>
      <c r="UMU15" s="13"/>
      <c r="UMV15" s="13"/>
      <c r="UMW15" s="13"/>
      <c r="UMX15" s="13"/>
      <c r="UMY15" s="13"/>
      <c r="UMZ15" s="13"/>
      <c r="UNA15" s="13"/>
      <c r="UNB15" s="13"/>
      <c r="UNC15" s="13"/>
      <c r="UND15" s="13"/>
      <c r="UNE15" s="13"/>
      <c r="UNF15" s="13"/>
      <c r="UNG15" s="13"/>
      <c r="UNH15" s="13"/>
      <c r="UNI15" s="13"/>
      <c r="UNJ15" s="13"/>
      <c r="UNK15" s="13"/>
      <c r="UNL15" s="13"/>
      <c r="UNM15" s="13"/>
      <c r="UNN15" s="13"/>
      <c r="UNO15" s="13"/>
      <c r="UNP15" s="13"/>
      <c r="UNQ15" s="13"/>
      <c r="UNR15" s="13"/>
      <c r="UNS15" s="13"/>
      <c r="UNT15" s="13"/>
      <c r="UNU15" s="13"/>
      <c r="UNV15" s="13"/>
      <c r="UNW15" s="13"/>
      <c r="UNX15" s="13"/>
      <c r="UNY15" s="13"/>
      <c r="UNZ15" s="13"/>
      <c r="UOA15" s="13"/>
      <c r="UOB15" s="13"/>
      <c r="UOC15" s="13"/>
      <c r="UOD15" s="13"/>
      <c r="UOE15" s="13"/>
      <c r="UOF15" s="13"/>
      <c r="UOG15" s="13"/>
      <c r="UOH15" s="13"/>
      <c r="UOI15" s="13"/>
      <c r="UOJ15" s="13"/>
      <c r="UOK15" s="13"/>
      <c r="UOL15" s="13"/>
      <c r="UOM15" s="13"/>
      <c r="UON15" s="13"/>
      <c r="UOO15" s="13"/>
      <c r="UOP15" s="13"/>
      <c r="UOQ15" s="13"/>
      <c r="UOR15" s="13"/>
      <c r="UOS15" s="13"/>
      <c r="UOT15" s="13"/>
      <c r="UOU15" s="13"/>
      <c r="UOV15" s="13"/>
      <c r="UOW15" s="13"/>
      <c r="UOX15" s="13"/>
      <c r="UOY15" s="13"/>
      <c r="UOZ15" s="13"/>
      <c r="UPA15" s="13"/>
      <c r="UPB15" s="13"/>
      <c r="UPC15" s="13"/>
      <c r="UPD15" s="13"/>
      <c r="UPE15" s="13"/>
      <c r="UPF15" s="13"/>
      <c r="UPG15" s="13"/>
      <c r="UPH15" s="13"/>
      <c r="UPI15" s="13"/>
      <c r="UPJ15" s="13"/>
      <c r="UPK15" s="13"/>
      <c r="UPL15" s="13"/>
      <c r="UPM15" s="13"/>
      <c r="UPN15" s="13"/>
      <c r="UPO15" s="13"/>
      <c r="UPP15" s="13"/>
      <c r="UPQ15" s="13"/>
      <c r="UPR15" s="13"/>
      <c r="UPS15" s="13"/>
      <c r="UPT15" s="13"/>
      <c r="UPU15" s="13"/>
      <c r="UPV15" s="13"/>
      <c r="UPW15" s="13"/>
      <c r="UPX15" s="13"/>
      <c r="UPY15" s="13"/>
      <c r="UPZ15" s="13"/>
      <c r="UQA15" s="13"/>
      <c r="UQB15" s="13"/>
      <c r="UQC15" s="13"/>
      <c r="UQD15" s="13"/>
      <c r="UQE15" s="13"/>
      <c r="UQF15" s="13"/>
      <c r="UQG15" s="13"/>
      <c r="UQH15" s="13"/>
      <c r="UQI15" s="13"/>
      <c r="UQJ15" s="13"/>
      <c r="UQK15" s="13"/>
      <c r="UQL15" s="13"/>
      <c r="UQM15" s="13"/>
      <c r="UQN15" s="13"/>
      <c r="UQO15" s="13"/>
      <c r="UQP15" s="13"/>
      <c r="UQQ15" s="13"/>
      <c r="UQR15" s="13"/>
      <c r="UQS15" s="13"/>
      <c r="UQT15" s="13"/>
      <c r="UQU15" s="13"/>
      <c r="UQV15" s="13"/>
      <c r="UQW15" s="13"/>
      <c r="UQX15" s="13"/>
      <c r="UQY15" s="13"/>
      <c r="UQZ15" s="13"/>
      <c r="URA15" s="13"/>
      <c r="URB15" s="13"/>
      <c r="URC15" s="13"/>
      <c r="URD15" s="13"/>
      <c r="URE15" s="13"/>
      <c r="URF15" s="13"/>
      <c r="URG15" s="13"/>
      <c r="URH15" s="13"/>
      <c r="URI15" s="13"/>
      <c r="URJ15" s="13"/>
      <c r="URK15" s="13"/>
      <c r="URL15" s="13"/>
      <c r="URM15" s="13"/>
      <c r="URN15" s="13"/>
      <c r="URO15" s="13"/>
      <c r="URP15" s="13"/>
      <c r="URQ15" s="13"/>
      <c r="URR15" s="13"/>
      <c r="URS15" s="13"/>
      <c r="URT15" s="13"/>
      <c r="URU15" s="13"/>
      <c r="URV15" s="13"/>
      <c r="URW15" s="13"/>
      <c r="URX15" s="13"/>
      <c r="URY15" s="13"/>
      <c r="URZ15" s="13"/>
      <c r="USA15" s="13"/>
      <c r="USB15" s="13"/>
      <c r="USC15" s="13"/>
      <c r="USD15" s="13"/>
      <c r="USE15" s="13"/>
      <c r="USF15" s="13"/>
      <c r="USG15" s="13"/>
      <c r="USH15" s="13"/>
      <c r="USI15" s="13"/>
      <c r="USJ15" s="13"/>
      <c r="USK15" s="13"/>
      <c r="USL15" s="13"/>
      <c r="USM15" s="13"/>
      <c r="USN15" s="13"/>
      <c r="USO15" s="13"/>
      <c r="USP15" s="13"/>
      <c r="USQ15" s="13"/>
      <c r="USR15" s="13"/>
      <c r="USS15" s="13"/>
      <c r="UST15" s="13"/>
      <c r="USU15" s="13"/>
      <c r="USV15" s="13"/>
      <c r="USW15" s="13"/>
      <c r="USX15" s="13"/>
      <c r="USY15" s="13"/>
      <c r="USZ15" s="13"/>
      <c r="UTA15" s="13"/>
      <c r="UTB15" s="13"/>
      <c r="UTC15" s="13"/>
      <c r="UTD15" s="13"/>
      <c r="UTE15" s="13"/>
      <c r="UTF15" s="13"/>
      <c r="UTG15" s="13"/>
      <c r="UTH15" s="13"/>
      <c r="UTI15" s="13"/>
      <c r="UTJ15" s="13"/>
      <c r="UTK15" s="13"/>
      <c r="UTL15" s="13"/>
      <c r="UTM15" s="13"/>
      <c r="UTN15" s="13"/>
      <c r="UTO15" s="13"/>
      <c r="UTP15" s="13"/>
      <c r="UTQ15" s="13"/>
      <c r="UTR15" s="13"/>
      <c r="UTS15" s="13"/>
      <c r="UTT15" s="13"/>
      <c r="UTU15" s="13"/>
      <c r="UTV15" s="13"/>
      <c r="UTW15" s="13"/>
      <c r="UTX15" s="13"/>
      <c r="UTY15" s="13"/>
      <c r="UTZ15" s="13"/>
      <c r="UUA15" s="13"/>
      <c r="UUB15" s="13"/>
      <c r="UUC15" s="13"/>
      <c r="UUD15" s="13"/>
      <c r="UUE15" s="13"/>
      <c r="UUF15" s="13"/>
      <c r="UUG15" s="13"/>
      <c r="UUH15" s="13"/>
      <c r="UUI15" s="13"/>
      <c r="UUJ15" s="13"/>
      <c r="UUK15" s="13"/>
      <c r="UUL15" s="13"/>
      <c r="UUM15" s="13"/>
      <c r="UUN15" s="13"/>
      <c r="UUO15" s="13"/>
      <c r="UUP15" s="13"/>
      <c r="UUQ15" s="13"/>
      <c r="UUR15" s="13"/>
      <c r="UUS15" s="13"/>
      <c r="UUT15" s="13"/>
      <c r="UUU15" s="13"/>
      <c r="UUV15" s="13"/>
      <c r="UUW15" s="13"/>
      <c r="UUX15" s="13"/>
      <c r="UUY15" s="13"/>
      <c r="UUZ15" s="13"/>
      <c r="UVA15" s="13"/>
      <c r="UVB15" s="13"/>
      <c r="UVC15" s="13"/>
      <c r="UVD15" s="13"/>
      <c r="UVE15" s="13"/>
      <c r="UVF15" s="13"/>
      <c r="UVG15" s="13"/>
      <c r="UVH15" s="13"/>
      <c r="UVI15" s="13"/>
      <c r="UVJ15" s="13"/>
      <c r="UVK15" s="13"/>
      <c r="UVL15" s="13"/>
      <c r="UVM15" s="13"/>
      <c r="UVN15" s="13"/>
      <c r="UVO15" s="13"/>
      <c r="UVP15" s="13"/>
      <c r="UVQ15" s="13"/>
      <c r="UVR15" s="13"/>
      <c r="UVS15" s="13"/>
      <c r="UVT15" s="13"/>
      <c r="UVU15" s="13"/>
      <c r="UVV15" s="13"/>
      <c r="UVW15" s="13"/>
      <c r="UVX15" s="13"/>
      <c r="UVY15" s="13"/>
      <c r="UVZ15" s="13"/>
      <c r="UWA15" s="13"/>
      <c r="UWB15" s="13"/>
      <c r="UWC15" s="13"/>
      <c r="UWD15" s="13"/>
      <c r="UWE15" s="13"/>
      <c r="UWF15" s="13"/>
      <c r="UWG15" s="13"/>
      <c r="UWH15" s="13"/>
      <c r="UWI15" s="13"/>
      <c r="UWJ15" s="13"/>
      <c r="UWK15" s="13"/>
      <c r="UWL15" s="13"/>
      <c r="UWM15" s="13"/>
      <c r="UWN15" s="13"/>
      <c r="UWO15" s="13"/>
      <c r="UWP15" s="13"/>
      <c r="UWQ15" s="13"/>
      <c r="UWR15" s="13"/>
      <c r="UWS15" s="13"/>
      <c r="UWT15" s="13"/>
      <c r="UWU15" s="13"/>
      <c r="UWV15" s="13"/>
      <c r="UWW15" s="13"/>
      <c r="UWX15" s="13"/>
      <c r="UWY15" s="13"/>
      <c r="UWZ15" s="13"/>
      <c r="UXA15" s="13"/>
      <c r="UXB15" s="13"/>
      <c r="UXC15" s="13"/>
      <c r="UXD15" s="13"/>
      <c r="UXE15" s="13"/>
      <c r="UXF15" s="13"/>
      <c r="UXG15" s="13"/>
      <c r="UXH15" s="13"/>
      <c r="UXI15" s="13"/>
      <c r="UXJ15" s="13"/>
      <c r="UXK15" s="13"/>
      <c r="UXL15" s="13"/>
      <c r="UXM15" s="13"/>
      <c r="UXN15" s="13"/>
      <c r="UXO15" s="13"/>
      <c r="UXP15" s="13"/>
      <c r="UXQ15" s="13"/>
      <c r="UXR15" s="13"/>
      <c r="UXS15" s="13"/>
      <c r="UXT15" s="13"/>
      <c r="UXU15" s="13"/>
      <c r="UXV15" s="13"/>
      <c r="UXW15" s="13"/>
      <c r="UXX15" s="13"/>
      <c r="UXY15" s="13"/>
      <c r="UXZ15" s="13"/>
      <c r="UYA15" s="13"/>
      <c r="UYB15" s="13"/>
      <c r="UYC15" s="13"/>
      <c r="UYD15" s="13"/>
      <c r="UYE15" s="13"/>
      <c r="UYF15" s="13"/>
      <c r="UYG15" s="13"/>
      <c r="UYH15" s="13"/>
      <c r="UYI15" s="13"/>
      <c r="UYJ15" s="13"/>
      <c r="UYK15" s="13"/>
      <c r="UYL15" s="13"/>
      <c r="UYM15" s="13"/>
      <c r="UYN15" s="13"/>
      <c r="UYO15" s="13"/>
      <c r="UYP15" s="13"/>
      <c r="UYQ15" s="13"/>
      <c r="UYR15" s="13"/>
      <c r="UYS15" s="13"/>
      <c r="UYT15" s="13"/>
      <c r="UYU15" s="13"/>
      <c r="UYV15" s="13"/>
      <c r="UYW15" s="13"/>
      <c r="UYX15" s="13"/>
      <c r="UYY15" s="13"/>
      <c r="UYZ15" s="13"/>
      <c r="UZA15" s="13"/>
      <c r="UZB15" s="13"/>
      <c r="UZC15" s="13"/>
      <c r="UZD15" s="13"/>
      <c r="UZE15" s="13"/>
      <c r="UZF15" s="13"/>
      <c r="UZG15" s="13"/>
      <c r="UZH15" s="13"/>
      <c r="UZI15" s="13"/>
      <c r="UZJ15" s="13"/>
      <c r="UZK15" s="13"/>
      <c r="UZL15" s="13"/>
      <c r="UZM15" s="13"/>
      <c r="UZN15" s="13"/>
      <c r="UZO15" s="13"/>
      <c r="UZP15" s="13"/>
      <c r="UZQ15" s="13"/>
      <c r="UZR15" s="13"/>
      <c r="UZS15" s="13"/>
      <c r="UZT15" s="13"/>
      <c r="UZU15" s="13"/>
      <c r="UZV15" s="13"/>
      <c r="UZW15" s="13"/>
      <c r="UZX15" s="13"/>
      <c r="UZY15" s="13"/>
      <c r="UZZ15" s="13"/>
      <c r="VAA15" s="13"/>
      <c r="VAB15" s="13"/>
      <c r="VAC15" s="13"/>
      <c r="VAD15" s="13"/>
      <c r="VAE15" s="13"/>
      <c r="VAF15" s="13"/>
      <c r="VAG15" s="13"/>
      <c r="VAH15" s="13"/>
      <c r="VAI15" s="13"/>
      <c r="VAJ15" s="13"/>
      <c r="VAK15" s="13"/>
      <c r="VAL15" s="13"/>
      <c r="VAM15" s="13"/>
      <c r="VAN15" s="13"/>
      <c r="VAO15" s="13"/>
      <c r="VAP15" s="13"/>
      <c r="VAQ15" s="13"/>
      <c r="VAR15" s="13"/>
      <c r="VAS15" s="13"/>
      <c r="VAT15" s="13"/>
      <c r="VAU15" s="13"/>
      <c r="VAV15" s="13"/>
      <c r="VAW15" s="13"/>
      <c r="VAX15" s="13"/>
      <c r="VAY15" s="13"/>
      <c r="VAZ15" s="13"/>
      <c r="VBA15" s="13"/>
      <c r="VBB15" s="13"/>
      <c r="VBC15" s="13"/>
      <c r="VBD15" s="13"/>
      <c r="VBE15" s="13"/>
      <c r="VBF15" s="13"/>
      <c r="VBG15" s="13"/>
      <c r="VBH15" s="13"/>
      <c r="VBI15" s="13"/>
      <c r="VBJ15" s="13"/>
      <c r="VBK15" s="13"/>
      <c r="VBL15" s="13"/>
      <c r="VBM15" s="13"/>
      <c r="VBN15" s="13"/>
      <c r="VBO15" s="13"/>
      <c r="VBP15" s="13"/>
      <c r="VBQ15" s="13"/>
      <c r="VBR15" s="13"/>
      <c r="VBS15" s="13"/>
      <c r="VBT15" s="13"/>
      <c r="VBU15" s="13"/>
      <c r="VBV15" s="13"/>
      <c r="VBW15" s="13"/>
      <c r="VBX15" s="13"/>
      <c r="VBY15" s="13"/>
      <c r="VBZ15" s="13"/>
      <c r="VCA15" s="13"/>
      <c r="VCB15" s="13"/>
      <c r="VCC15" s="13"/>
      <c r="VCD15" s="13"/>
      <c r="VCE15" s="13"/>
      <c r="VCF15" s="13"/>
      <c r="VCG15" s="13"/>
      <c r="VCH15" s="13"/>
      <c r="VCI15" s="13"/>
      <c r="VCJ15" s="13"/>
      <c r="VCK15" s="13"/>
      <c r="VCL15" s="13"/>
      <c r="VCM15" s="13"/>
      <c r="VCN15" s="13"/>
      <c r="VCO15" s="13"/>
      <c r="VCP15" s="13"/>
      <c r="VCQ15" s="13"/>
      <c r="VCR15" s="13"/>
      <c r="VCS15" s="13"/>
      <c r="VCT15" s="13"/>
      <c r="VCU15" s="13"/>
      <c r="VCV15" s="13"/>
      <c r="VCW15" s="13"/>
      <c r="VCX15" s="13"/>
      <c r="VCY15" s="13"/>
      <c r="VCZ15" s="13"/>
      <c r="VDA15" s="13"/>
      <c r="VDB15" s="13"/>
      <c r="VDC15" s="13"/>
      <c r="VDD15" s="13"/>
      <c r="VDE15" s="13"/>
      <c r="VDF15" s="13"/>
      <c r="VDG15" s="13"/>
      <c r="VDH15" s="13"/>
      <c r="VDI15" s="13"/>
      <c r="VDJ15" s="13"/>
      <c r="VDK15" s="13"/>
      <c r="VDL15" s="13"/>
      <c r="VDM15" s="13"/>
      <c r="VDN15" s="13"/>
      <c r="VDO15" s="13"/>
      <c r="VDP15" s="13"/>
      <c r="VDQ15" s="13"/>
      <c r="VDR15" s="13"/>
      <c r="VDS15" s="13"/>
      <c r="VDT15" s="13"/>
      <c r="VDU15" s="13"/>
      <c r="VDV15" s="13"/>
      <c r="VDW15" s="13"/>
      <c r="VDX15" s="13"/>
      <c r="VDY15" s="13"/>
      <c r="VDZ15" s="13"/>
      <c r="VEA15" s="13"/>
      <c r="VEB15" s="13"/>
      <c r="VEC15" s="13"/>
      <c r="VED15" s="13"/>
      <c r="VEE15" s="13"/>
      <c r="VEF15" s="13"/>
      <c r="VEG15" s="13"/>
      <c r="VEH15" s="13"/>
      <c r="VEI15" s="13"/>
      <c r="VEJ15" s="13"/>
      <c r="VEK15" s="13"/>
      <c r="VEL15" s="13"/>
      <c r="VEM15" s="13"/>
      <c r="VEN15" s="13"/>
      <c r="VEO15" s="13"/>
      <c r="VEP15" s="13"/>
      <c r="VEQ15" s="13"/>
      <c r="VER15" s="13"/>
      <c r="VES15" s="13"/>
      <c r="VET15" s="13"/>
      <c r="VEU15" s="13"/>
      <c r="VEV15" s="13"/>
      <c r="VEW15" s="13"/>
      <c r="VEX15" s="13"/>
      <c r="VEY15" s="13"/>
      <c r="VEZ15" s="13"/>
      <c r="VFA15" s="13"/>
      <c r="VFB15" s="13"/>
      <c r="VFC15" s="13"/>
      <c r="VFD15" s="13"/>
      <c r="VFE15" s="13"/>
      <c r="VFF15" s="13"/>
      <c r="VFG15" s="13"/>
      <c r="VFH15" s="13"/>
      <c r="VFI15" s="13"/>
      <c r="VFJ15" s="13"/>
      <c r="VFK15" s="13"/>
      <c r="VFL15" s="13"/>
      <c r="VFM15" s="13"/>
      <c r="VFN15" s="13"/>
      <c r="VFO15" s="13"/>
      <c r="VFP15" s="13"/>
      <c r="VFQ15" s="13"/>
      <c r="VFR15" s="13"/>
      <c r="VFS15" s="13"/>
      <c r="VFT15" s="13"/>
      <c r="VFU15" s="13"/>
      <c r="VFV15" s="13"/>
      <c r="VFW15" s="13"/>
      <c r="VFX15" s="13"/>
      <c r="VFY15" s="13"/>
      <c r="VFZ15" s="13"/>
      <c r="VGA15" s="13"/>
      <c r="VGB15" s="13"/>
      <c r="VGC15" s="13"/>
      <c r="VGD15" s="13"/>
      <c r="VGE15" s="13"/>
      <c r="VGF15" s="13"/>
      <c r="VGG15" s="13"/>
      <c r="VGH15" s="13"/>
      <c r="VGI15" s="13"/>
      <c r="VGJ15" s="13"/>
      <c r="VGK15" s="13"/>
      <c r="VGL15" s="13"/>
      <c r="VGM15" s="13"/>
      <c r="VGN15" s="13"/>
      <c r="VGO15" s="13"/>
      <c r="VGP15" s="13"/>
      <c r="VGQ15" s="13"/>
      <c r="VGR15" s="13"/>
      <c r="VGS15" s="13"/>
      <c r="VGT15" s="13"/>
      <c r="VGU15" s="13"/>
      <c r="VGV15" s="13"/>
      <c r="VGW15" s="13"/>
      <c r="VGX15" s="13"/>
      <c r="VGY15" s="13"/>
      <c r="VGZ15" s="13"/>
      <c r="VHA15" s="13"/>
      <c r="VHB15" s="13"/>
      <c r="VHC15" s="13"/>
      <c r="VHD15" s="13"/>
      <c r="VHE15" s="13"/>
      <c r="VHF15" s="13"/>
      <c r="VHG15" s="13"/>
      <c r="VHH15" s="13"/>
      <c r="VHI15" s="13"/>
      <c r="VHJ15" s="13"/>
      <c r="VHK15" s="13"/>
      <c r="VHL15" s="13"/>
      <c r="VHM15" s="13"/>
      <c r="VHN15" s="13"/>
      <c r="VHO15" s="13"/>
      <c r="VHP15" s="13"/>
      <c r="VHQ15" s="13"/>
      <c r="VHR15" s="13"/>
      <c r="VHS15" s="13"/>
      <c r="VHT15" s="13"/>
      <c r="VHU15" s="13"/>
      <c r="VHV15" s="13"/>
      <c r="VHW15" s="13"/>
      <c r="VHX15" s="13"/>
      <c r="VHY15" s="13"/>
      <c r="VHZ15" s="13"/>
      <c r="VIA15" s="13"/>
      <c r="VIB15" s="13"/>
      <c r="VIC15" s="13"/>
      <c r="VID15" s="13"/>
      <c r="VIE15" s="13"/>
      <c r="VIF15" s="13"/>
      <c r="VIG15" s="13"/>
      <c r="VIH15" s="13"/>
      <c r="VII15" s="13"/>
      <c r="VIJ15" s="13"/>
      <c r="VIK15" s="13"/>
      <c r="VIL15" s="13"/>
      <c r="VIM15" s="13"/>
      <c r="VIN15" s="13"/>
      <c r="VIO15" s="13"/>
      <c r="VIP15" s="13"/>
      <c r="VIQ15" s="13"/>
      <c r="VIR15" s="13"/>
      <c r="VIS15" s="13"/>
      <c r="VIT15" s="13"/>
      <c r="VIU15" s="13"/>
      <c r="VIV15" s="13"/>
      <c r="VIW15" s="13"/>
      <c r="VIX15" s="13"/>
      <c r="VIY15" s="13"/>
      <c r="VIZ15" s="13"/>
      <c r="VJA15" s="13"/>
      <c r="VJB15" s="13"/>
      <c r="VJC15" s="13"/>
      <c r="VJD15" s="13"/>
      <c r="VJE15" s="13"/>
      <c r="VJF15" s="13"/>
      <c r="VJG15" s="13"/>
      <c r="VJH15" s="13"/>
      <c r="VJI15" s="13"/>
      <c r="VJJ15" s="13"/>
      <c r="VJK15" s="13"/>
      <c r="VJL15" s="13"/>
      <c r="VJM15" s="13"/>
      <c r="VJN15" s="13"/>
      <c r="VJO15" s="13"/>
      <c r="VJP15" s="13"/>
      <c r="VJQ15" s="13"/>
      <c r="VJR15" s="13"/>
      <c r="VJS15" s="13"/>
      <c r="VJT15" s="13"/>
      <c r="VJU15" s="13"/>
      <c r="VJV15" s="13"/>
      <c r="VJW15" s="13"/>
      <c r="VJX15" s="13"/>
      <c r="VJY15" s="13"/>
      <c r="VJZ15" s="13"/>
      <c r="VKA15" s="13"/>
      <c r="VKB15" s="13"/>
      <c r="VKC15" s="13"/>
      <c r="VKD15" s="13"/>
      <c r="VKE15" s="13"/>
      <c r="VKF15" s="13"/>
      <c r="VKG15" s="13"/>
      <c r="VKH15" s="13"/>
      <c r="VKI15" s="13"/>
      <c r="VKJ15" s="13"/>
      <c r="VKK15" s="13"/>
      <c r="VKL15" s="13"/>
      <c r="VKM15" s="13"/>
      <c r="VKN15" s="13"/>
      <c r="VKO15" s="13"/>
      <c r="VKP15" s="13"/>
      <c r="VKQ15" s="13"/>
      <c r="VKR15" s="13"/>
      <c r="VKS15" s="13"/>
      <c r="VKT15" s="13"/>
      <c r="VKU15" s="13"/>
      <c r="VKV15" s="13"/>
      <c r="VKW15" s="13"/>
      <c r="VKX15" s="13"/>
      <c r="VKY15" s="13"/>
      <c r="VKZ15" s="13"/>
      <c r="VLA15" s="13"/>
      <c r="VLB15" s="13"/>
      <c r="VLC15" s="13"/>
      <c r="VLD15" s="13"/>
      <c r="VLE15" s="13"/>
      <c r="VLF15" s="13"/>
      <c r="VLG15" s="13"/>
      <c r="VLH15" s="13"/>
      <c r="VLI15" s="13"/>
      <c r="VLJ15" s="13"/>
      <c r="VLK15" s="13"/>
      <c r="VLL15" s="13"/>
      <c r="VLM15" s="13"/>
      <c r="VLN15" s="13"/>
      <c r="VLO15" s="13"/>
      <c r="VLP15" s="13"/>
      <c r="VLQ15" s="13"/>
      <c r="VLR15" s="13"/>
      <c r="VLS15" s="13"/>
      <c r="VLT15" s="13"/>
      <c r="VLU15" s="13"/>
      <c r="VLV15" s="13"/>
      <c r="VLW15" s="13"/>
      <c r="VLX15" s="13"/>
      <c r="VLY15" s="13"/>
      <c r="VLZ15" s="13"/>
      <c r="VMA15" s="13"/>
      <c r="VMB15" s="13"/>
      <c r="VMC15" s="13"/>
      <c r="VMD15" s="13"/>
      <c r="VME15" s="13"/>
      <c r="VMF15" s="13"/>
      <c r="VMG15" s="13"/>
      <c r="VMH15" s="13"/>
      <c r="VMI15" s="13"/>
      <c r="VMJ15" s="13"/>
      <c r="VMK15" s="13"/>
      <c r="VML15" s="13"/>
      <c r="VMM15" s="13"/>
      <c r="VMN15" s="13"/>
      <c r="VMO15" s="13"/>
      <c r="VMP15" s="13"/>
      <c r="VMQ15" s="13"/>
      <c r="VMR15" s="13"/>
      <c r="VMS15" s="13"/>
      <c r="VMT15" s="13"/>
      <c r="VMU15" s="13"/>
      <c r="VMV15" s="13"/>
      <c r="VMW15" s="13"/>
      <c r="VMX15" s="13"/>
      <c r="VMY15" s="13"/>
      <c r="VMZ15" s="13"/>
      <c r="VNA15" s="13"/>
      <c r="VNB15" s="13"/>
      <c r="VNC15" s="13"/>
      <c r="VND15" s="13"/>
      <c r="VNE15" s="13"/>
      <c r="VNF15" s="13"/>
      <c r="VNG15" s="13"/>
      <c r="VNH15" s="13"/>
      <c r="VNI15" s="13"/>
      <c r="VNJ15" s="13"/>
      <c r="VNK15" s="13"/>
      <c r="VNL15" s="13"/>
      <c r="VNM15" s="13"/>
      <c r="VNN15" s="13"/>
      <c r="VNO15" s="13"/>
      <c r="VNP15" s="13"/>
      <c r="VNQ15" s="13"/>
      <c r="VNR15" s="13"/>
      <c r="VNS15" s="13"/>
      <c r="VNT15" s="13"/>
      <c r="VNU15" s="13"/>
      <c r="VNV15" s="13"/>
      <c r="VNW15" s="13"/>
      <c r="VNX15" s="13"/>
      <c r="VNY15" s="13"/>
      <c r="VNZ15" s="13"/>
      <c r="VOA15" s="13"/>
      <c r="VOB15" s="13"/>
      <c r="VOC15" s="13"/>
      <c r="VOD15" s="13"/>
      <c r="VOE15" s="13"/>
      <c r="VOF15" s="13"/>
      <c r="VOG15" s="13"/>
      <c r="VOH15" s="13"/>
      <c r="VOI15" s="13"/>
      <c r="VOJ15" s="13"/>
      <c r="VOK15" s="13"/>
      <c r="VOL15" s="13"/>
      <c r="VOM15" s="13"/>
      <c r="VON15" s="13"/>
      <c r="VOO15" s="13"/>
      <c r="VOP15" s="13"/>
      <c r="VOQ15" s="13"/>
      <c r="VOR15" s="13"/>
      <c r="VOS15" s="13"/>
      <c r="VOT15" s="13"/>
      <c r="VOU15" s="13"/>
      <c r="VOV15" s="13"/>
      <c r="VOW15" s="13"/>
      <c r="VOX15" s="13"/>
      <c r="VOY15" s="13"/>
      <c r="VOZ15" s="13"/>
      <c r="VPA15" s="13"/>
      <c r="VPB15" s="13"/>
      <c r="VPC15" s="13"/>
      <c r="VPD15" s="13"/>
      <c r="VPE15" s="13"/>
      <c r="VPF15" s="13"/>
      <c r="VPG15" s="13"/>
      <c r="VPH15" s="13"/>
      <c r="VPI15" s="13"/>
      <c r="VPJ15" s="13"/>
      <c r="VPK15" s="13"/>
      <c r="VPL15" s="13"/>
      <c r="VPM15" s="13"/>
      <c r="VPN15" s="13"/>
      <c r="VPO15" s="13"/>
      <c r="VPP15" s="13"/>
      <c r="VPQ15" s="13"/>
      <c r="VPR15" s="13"/>
      <c r="VPS15" s="13"/>
      <c r="VPT15" s="13"/>
      <c r="VPU15" s="13"/>
      <c r="VPV15" s="13"/>
      <c r="VPW15" s="13"/>
      <c r="VPX15" s="13"/>
      <c r="VPY15" s="13"/>
      <c r="VPZ15" s="13"/>
      <c r="VQA15" s="13"/>
      <c r="VQB15" s="13"/>
      <c r="VQC15" s="13"/>
      <c r="VQD15" s="13"/>
      <c r="VQE15" s="13"/>
      <c r="VQF15" s="13"/>
      <c r="VQG15" s="13"/>
      <c r="VQH15" s="13"/>
      <c r="VQI15" s="13"/>
      <c r="VQJ15" s="13"/>
      <c r="VQK15" s="13"/>
      <c r="VQL15" s="13"/>
      <c r="VQM15" s="13"/>
      <c r="VQN15" s="13"/>
      <c r="VQO15" s="13"/>
      <c r="VQP15" s="13"/>
      <c r="VQQ15" s="13"/>
      <c r="VQR15" s="13"/>
      <c r="VQS15" s="13"/>
      <c r="VQT15" s="13"/>
      <c r="VQU15" s="13"/>
      <c r="VQV15" s="13"/>
      <c r="VQW15" s="13"/>
      <c r="VQX15" s="13"/>
      <c r="VQY15" s="13"/>
      <c r="VQZ15" s="13"/>
      <c r="VRA15" s="13"/>
      <c r="VRB15" s="13"/>
      <c r="VRC15" s="13"/>
      <c r="VRD15" s="13"/>
      <c r="VRE15" s="13"/>
      <c r="VRF15" s="13"/>
      <c r="VRG15" s="13"/>
      <c r="VRH15" s="13"/>
      <c r="VRI15" s="13"/>
      <c r="VRJ15" s="13"/>
      <c r="VRK15" s="13"/>
      <c r="VRL15" s="13"/>
      <c r="VRM15" s="13"/>
      <c r="VRN15" s="13"/>
      <c r="VRO15" s="13"/>
      <c r="VRP15" s="13"/>
      <c r="VRQ15" s="13"/>
      <c r="VRR15" s="13"/>
      <c r="VRS15" s="13"/>
      <c r="VRT15" s="13"/>
      <c r="VRU15" s="13"/>
      <c r="VRV15" s="13"/>
      <c r="VRW15" s="13"/>
      <c r="VRX15" s="13"/>
      <c r="VRY15" s="13"/>
      <c r="VRZ15" s="13"/>
      <c r="VSA15" s="13"/>
      <c r="VSB15" s="13"/>
      <c r="VSC15" s="13"/>
      <c r="VSD15" s="13"/>
      <c r="VSE15" s="13"/>
      <c r="VSF15" s="13"/>
      <c r="VSG15" s="13"/>
      <c r="VSH15" s="13"/>
      <c r="VSI15" s="13"/>
      <c r="VSJ15" s="13"/>
      <c r="VSK15" s="13"/>
      <c r="VSL15" s="13"/>
      <c r="VSM15" s="13"/>
      <c r="VSN15" s="13"/>
      <c r="VSO15" s="13"/>
      <c r="VSP15" s="13"/>
      <c r="VSQ15" s="13"/>
      <c r="VSR15" s="13"/>
      <c r="VSS15" s="13"/>
      <c r="VST15" s="13"/>
      <c r="VSU15" s="13"/>
      <c r="VSV15" s="13"/>
      <c r="VSW15" s="13"/>
      <c r="VSX15" s="13"/>
      <c r="VSY15" s="13"/>
      <c r="VSZ15" s="13"/>
      <c r="VTA15" s="13"/>
      <c r="VTB15" s="13"/>
      <c r="VTC15" s="13"/>
      <c r="VTD15" s="13"/>
      <c r="VTE15" s="13"/>
      <c r="VTF15" s="13"/>
      <c r="VTG15" s="13"/>
      <c r="VTH15" s="13"/>
      <c r="VTI15" s="13"/>
      <c r="VTJ15" s="13"/>
      <c r="VTK15" s="13"/>
      <c r="VTL15" s="13"/>
      <c r="VTM15" s="13"/>
      <c r="VTN15" s="13"/>
      <c r="VTO15" s="13"/>
      <c r="VTP15" s="13"/>
      <c r="VTQ15" s="13"/>
      <c r="VTR15" s="13"/>
      <c r="VTS15" s="13"/>
      <c r="VTT15" s="13"/>
      <c r="VTU15" s="13"/>
      <c r="VTV15" s="13"/>
      <c r="VTW15" s="13"/>
      <c r="VTX15" s="13"/>
      <c r="VTY15" s="13"/>
      <c r="VTZ15" s="13"/>
      <c r="VUA15" s="13"/>
      <c r="VUB15" s="13"/>
      <c r="VUC15" s="13"/>
      <c r="VUD15" s="13"/>
      <c r="VUE15" s="13"/>
      <c r="VUF15" s="13"/>
      <c r="VUG15" s="13"/>
      <c r="VUH15" s="13"/>
      <c r="VUI15" s="13"/>
      <c r="VUJ15" s="13"/>
      <c r="VUK15" s="13"/>
      <c r="VUL15" s="13"/>
      <c r="VUM15" s="13"/>
      <c r="VUN15" s="13"/>
      <c r="VUO15" s="13"/>
      <c r="VUP15" s="13"/>
      <c r="VUQ15" s="13"/>
      <c r="VUR15" s="13"/>
      <c r="VUS15" s="13"/>
      <c r="VUT15" s="13"/>
      <c r="VUU15" s="13"/>
      <c r="VUV15" s="13"/>
      <c r="VUW15" s="13"/>
      <c r="VUX15" s="13"/>
      <c r="VUY15" s="13"/>
      <c r="VUZ15" s="13"/>
      <c r="VVA15" s="13"/>
      <c r="VVB15" s="13"/>
      <c r="VVC15" s="13"/>
      <c r="VVD15" s="13"/>
      <c r="VVE15" s="13"/>
      <c r="VVF15" s="13"/>
      <c r="VVG15" s="13"/>
      <c r="VVH15" s="13"/>
      <c r="VVI15" s="13"/>
      <c r="VVJ15" s="13"/>
      <c r="VVK15" s="13"/>
      <c r="VVL15" s="13"/>
      <c r="VVM15" s="13"/>
      <c r="VVN15" s="13"/>
      <c r="VVO15" s="13"/>
      <c r="VVP15" s="13"/>
      <c r="VVQ15" s="13"/>
      <c r="VVR15" s="13"/>
      <c r="VVS15" s="13"/>
      <c r="VVT15" s="13"/>
      <c r="VVU15" s="13"/>
      <c r="VVV15" s="13"/>
      <c r="VVW15" s="13"/>
      <c r="VVX15" s="13"/>
      <c r="VVY15" s="13"/>
      <c r="VVZ15" s="13"/>
      <c r="VWA15" s="13"/>
      <c r="VWB15" s="13"/>
      <c r="VWC15" s="13"/>
      <c r="VWD15" s="13"/>
      <c r="VWE15" s="13"/>
      <c r="VWF15" s="13"/>
      <c r="VWG15" s="13"/>
      <c r="VWH15" s="13"/>
      <c r="VWI15" s="13"/>
      <c r="VWJ15" s="13"/>
      <c r="VWK15" s="13"/>
      <c r="VWL15" s="13"/>
      <c r="VWM15" s="13"/>
      <c r="VWN15" s="13"/>
      <c r="VWO15" s="13"/>
      <c r="VWP15" s="13"/>
      <c r="VWQ15" s="13"/>
      <c r="VWR15" s="13"/>
      <c r="VWS15" s="13"/>
      <c r="VWT15" s="13"/>
      <c r="VWU15" s="13"/>
      <c r="VWV15" s="13"/>
      <c r="VWW15" s="13"/>
      <c r="VWX15" s="13"/>
      <c r="VWY15" s="13"/>
      <c r="VWZ15" s="13"/>
      <c r="VXA15" s="13"/>
      <c r="VXB15" s="13"/>
      <c r="VXC15" s="13"/>
      <c r="VXD15" s="13"/>
      <c r="VXE15" s="13"/>
      <c r="VXF15" s="13"/>
      <c r="VXG15" s="13"/>
      <c r="VXH15" s="13"/>
      <c r="VXI15" s="13"/>
      <c r="VXJ15" s="13"/>
      <c r="VXK15" s="13"/>
      <c r="VXL15" s="13"/>
      <c r="VXM15" s="13"/>
      <c r="VXN15" s="13"/>
      <c r="VXO15" s="13"/>
      <c r="VXP15" s="13"/>
      <c r="VXQ15" s="13"/>
      <c r="VXR15" s="13"/>
      <c r="VXS15" s="13"/>
      <c r="VXT15" s="13"/>
      <c r="VXU15" s="13"/>
      <c r="VXV15" s="13"/>
      <c r="VXW15" s="13"/>
      <c r="VXX15" s="13"/>
      <c r="VXY15" s="13"/>
      <c r="VXZ15" s="13"/>
      <c r="VYA15" s="13"/>
      <c r="VYB15" s="13"/>
      <c r="VYC15" s="13"/>
      <c r="VYD15" s="13"/>
      <c r="VYE15" s="13"/>
      <c r="VYF15" s="13"/>
      <c r="VYG15" s="13"/>
      <c r="VYH15" s="13"/>
      <c r="VYI15" s="13"/>
      <c r="VYJ15" s="13"/>
      <c r="VYK15" s="13"/>
      <c r="VYL15" s="13"/>
      <c r="VYM15" s="13"/>
      <c r="VYN15" s="13"/>
      <c r="VYO15" s="13"/>
      <c r="VYP15" s="13"/>
      <c r="VYQ15" s="13"/>
      <c r="VYR15" s="13"/>
      <c r="VYS15" s="13"/>
      <c r="VYT15" s="13"/>
      <c r="VYU15" s="13"/>
      <c r="VYV15" s="13"/>
      <c r="VYW15" s="13"/>
      <c r="VYX15" s="13"/>
      <c r="VYY15" s="13"/>
      <c r="VYZ15" s="13"/>
      <c r="VZA15" s="13"/>
      <c r="VZB15" s="13"/>
      <c r="VZC15" s="13"/>
      <c r="VZD15" s="13"/>
      <c r="VZE15" s="13"/>
      <c r="VZF15" s="13"/>
      <c r="VZG15" s="13"/>
      <c r="VZH15" s="13"/>
      <c r="VZI15" s="13"/>
      <c r="VZJ15" s="13"/>
      <c r="VZK15" s="13"/>
      <c r="VZL15" s="13"/>
      <c r="VZM15" s="13"/>
      <c r="VZN15" s="13"/>
      <c r="VZO15" s="13"/>
      <c r="VZP15" s="13"/>
      <c r="VZQ15" s="13"/>
      <c r="VZR15" s="13"/>
      <c r="VZS15" s="13"/>
      <c r="VZT15" s="13"/>
      <c r="VZU15" s="13"/>
      <c r="VZV15" s="13"/>
      <c r="VZW15" s="13"/>
      <c r="VZX15" s="13"/>
      <c r="VZY15" s="13"/>
      <c r="VZZ15" s="13"/>
      <c r="WAA15" s="13"/>
      <c r="WAB15" s="13"/>
      <c r="WAC15" s="13"/>
      <c r="WAD15" s="13"/>
      <c r="WAE15" s="13"/>
      <c r="WAF15" s="13"/>
      <c r="WAG15" s="13"/>
      <c r="WAH15" s="13"/>
      <c r="WAI15" s="13"/>
      <c r="WAJ15" s="13"/>
      <c r="WAK15" s="13"/>
      <c r="WAL15" s="13"/>
      <c r="WAM15" s="13"/>
      <c r="WAN15" s="13"/>
      <c r="WAO15" s="13"/>
      <c r="WAP15" s="13"/>
      <c r="WAQ15" s="13"/>
      <c r="WAR15" s="13"/>
      <c r="WAS15" s="13"/>
      <c r="WAT15" s="13"/>
      <c r="WAU15" s="13"/>
      <c r="WAV15" s="13"/>
      <c r="WAW15" s="13"/>
      <c r="WAX15" s="13"/>
      <c r="WAY15" s="13"/>
      <c r="WAZ15" s="13"/>
      <c r="WBA15" s="13"/>
      <c r="WBB15" s="13"/>
      <c r="WBC15" s="13"/>
      <c r="WBD15" s="13"/>
      <c r="WBE15" s="13"/>
      <c r="WBF15" s="13"/>
      <c r="WBG15" s="13"/>
      <c r="WBH15" s="13"/>
      <c r="WBI15" s="13"/>
      <c r="WBJ15" s="13"/>
      <c r="WBK15" s="13"/>
      <c r="WBL15" s="13"/>
      <c r="WBM15" s="13"/>
      <c r="WBN15" s="13"/>
      <c r="WBO15" s="13"/>
      <c r="WBP15" s="13"/>
      <c r="WBQ15" s="13"/>
      <c r="WBR15" s="13"/>
      <c r="WBS15" s="13"/>
      <c r="WBT15" s="13"/>
      <c r="WBU15" s="13"/>
      <c r="WBV15" s="13"/>
      <c r="WBW15" s="13"/>
      <c r="WBX15" s="13"/>
      <c r="WBY15" s="13"/>
      <c r="WBZ15" s="13"/>
      <c r="WCA15" s="13"/>
      <c r="WCB15" s="13"/>
      <c r="WCC15" s="13"/>
      <c r="WCD15" s="13"/>
      <c r="WCE15" s="13"/>
      <c r="WCF15" s="13"/>
      <c r="WCG15" s="13"/>
      <c r="WCH15" s="13"/>
      <c r="WCI15" s="13"/>
      <c r="WCJ15" s="13"/>
      <c r="WCK15" s="13"/>
      <c r="WCL15" s="13"/>
      <c r="WCM15" s="13"/>
      <c r="WCN15" s="13"/>
      <c r="WCO15" s="13"/>
      <c r="WCP15" s="13"/>
      <c r="WCQ15" s="13"/>
      <c r="WCR15" s="13"/>
      <c r="WCS15" s="13"/>
      <c r="WCT15" s="13"/>
      <c r="WCU15" s="13"/>
      <c r="WCV15" s="13"/>
      <c r="WCW15" s="13"/>
      <c r="WCX15" s="13"/>
      <c r="WCY15" s="13"/>
      <c r="WCZ15" s="13"/>
      <c r="WDA15" s="13"/>
      <c r="WDB15" s="13"/>
      <c r="WDC15" s="13"/>
      <c r="WDD15" s="13"/>
      <c r="WDE15" s="13"/>
      <c r="WDF15" s="13"/>
      <c r="WDG15" s="13"/>
      <c r="WDH15" s="13"/>
      <c r="WDI15" s="13"/>
      <c r="WDJ15" s="13"/>
      <c r="WDK15" s="13"/>
      <c r="WDL15" s="13"/>
      <c r="WDM15" s="13"/>
      <c r="WDN15" s="13"/>
      <c r="WDO15" s="13"/>
      <c r="WDP15" s="13"/>
      <c r="WDQ15" s="13"/>
      <c r="WDR15" s="13"/>
      <c r="WDS15" s="13"/>
      <c r="WDT15" s="13"/>
      <c r="WDU15" s="13"/>
      <c r="WDV15" s="13"/>
      <c r="WDW15" s="13"/>
      <c r="WDX15" s="13"/>
      <c r="WDY15" s="13"/>
      <c r="WDZ15" s="13"/>
      <c r="WEA15" s="13"/>
      <c r="WEB15" s="13"/>
      <c r="WEC15" s="13"/>
      <c r="WED15" s="13"/>
      <c r="WEE15" s="13"/>
      <c r="WEF15" s="13"/>
      <c r="WEG15" s="13"/>
      <c r="WEH15" s="13"/>
      <c r="WEI15" s="13"/>
      <c r="WEJ15" s="13"/>
      <c r="WEK15" s="13"/>
      <c r="WEL15" s="13"/>
      <c r="WEM15" s="13"/>
      <c r="WEN15" s="13"/>
      <c r="WEO15" s="13"/>
      <c r="WEP15" s="13"/>
      <c r="WEQ15" s="13"/>
      <c r="WER15" s="13"/>
      <c r="WES15" s="13"/>
      <c r="WET15" s="13"/>
      <c r="WEU15" s="13"/>
      <c r="WEV15" s="13"/>
      <c r="WEW15" s="13"/>
      <c r="WEX15" s="13"/>
      <c r="WEY15" s="13"/>
      <c r="WEZ15" s="13"/>
      <c r="WFA15" s="13"/>
      <c r="WFB15" s="13"/>
      <c r="WFC15" s="13"/>
      <c r="WFD15" s="13"/>
      <c r="WFE15" s="13"/>
      <c r="WFF15" s="13"/>
      <c r="WFG15" s="13"/>
      <c r="WFH15" s="13"/>
      <c r="WFI15" s="13"/>
      <c r="WFJ15" s="13"/>
      <c r="WFK15" s="13"/>
      <c r="WFL15" s="13"/>
      <c r="WFM15" s="13"/>
      <c r="WFN15" s="13"/>
      <c r="WFO15" s="13"/>
      <c r="WFP15" s="13"/>
      <c r="WFQ15" s="13"/>
      <c r="WFR15" s="13"/>
      <c r="WFS15" s="13"/>
      <c r="WFT15" s="13"/>
      <c r="WFU15" s="13"/>
      <c r="WFV15" s="13"/>
      <c r="WFW15" s="13"/>
      <c r="WFX15" s="13"/>
      <c r="WFY15" s="13"/>
      <c r="WFZ15" s="13"/>
      <c r="WGA15" s="13"/>
      <c r="WGB15" s="13"/>
      <c r="WGC15" s="13"/>
      <c r="WGD15" s="13"/>
      <c r="WGE15" s="13"/>
      <c r="WGF15" s="13"/>
      <c r="WGG15" s="13"/>
      <c r="WGH15" s="13"/>
      <c r="WGI15" s="13"/>
      <c r="WGJ15" s="13"/>
      <c r="WGK15" s="13"/>
      <c r="WGL15" s="13"/>
      <c r="WGM15" s="13"/>
      <c r="WGN15" s="13"/>
      <c r="WGO15" s="13"/>
      <c r="WGP15" s="13"/>
      <c r="WGQ15" s="13"/>
      <c r="WGR15" s="13"/>
      <c r="WGS15" s="13"/>
      <c r="WGT15" s="13"/>
      <c r="WGU15" s="13"/>
      <c r="WGV15" s="13"/>
      <c r="WGW15" s="13"/>
      <c r="WGX15" s="13"/>
      <c r="WGY15" s="13"/>
      <c r="WGZ15" s="13"/>
      <c r="WHA15" s="13"/>
      <c r="WHB15" s="13"/>
      <c r="WHC15" s="13"/>
      <c r="WHD15" s="13"/>
      <c r="WHE15" s="13"/>
      <c r="WHF15" s="13"/>
      <c r="WHG15" s="13"/>
      <c r="WHH15" s="13"/>
      <c r="WHI15" s="13"/>
      <c r="WHJ15" s="13"/>
      <c r="WHK15" s="13"/>
      <c r="WHL15" s="13"/>
      <c r="WHM15" s="13"/>
      <c r="WHN15" s="13"/>
      <c r="WHO15" s="13"/>
      <c r="WHP15" s="13"/>
      <c r="WHQ15" s="13"/>
      <c r="WHR15" s="13"/>
      <c r="WHS15" s="13"/>
      <c r="WHT15" s="13"/>
      <c r="WHU15" s="13"/>
      <c r="WHV15" s="13"/>
      <c r="WHW15" s="13"/>
      <c r="WHX15" s="13"/>
      <c r="WHY15" s="13"/>
      <c r="WHZ15" s="13"/>
      <c r="WIA15" s="13"/>
      <c r="WIB15" s="13"/>
      <c r="WIC15" s="13"/>
      <c r="WID15" s="13"/>
      <c r="WIE15" s="13"/>
      <c r="WIF15" s="13"/>
      <c r="WIG15" s="13"/>
      <c r="WIH15" s="13"/>
      <c r="WII15" s="13"/>
      <c r="WIJ15" s="13"/>
      <c r="WIK15" s="13"/>
      <c r="WIL15" s="13"/>
      <c r="WIM15" s="13"/>
      <c r="WIN15" s="13"/>
      <c r="WIO15" s="13"/>
      <c r="WIP15" s="13"/>
      <c r="WIQ15" s="13"/>
      <c r="WIR15" s="13"/>
      <c r="WIS15" s="13"/>
      <c r="WIT15" s="13"/>
      <c r="WIU15" s="13"/>
      <c r="WIV15" s="13"/>
      <c r="WIW15" s="13"/>
      <c r="WIX15" s="13"/>
      <c r="WIY15" s="13"/>
      <c r="WIZ15" s="13"/>
      <c r="WJA15" s="13"/>
      <c r="WJB15" s="13"/>
      <c r="WJC15" s="13"/>
      <c r="WJD15" s="13"/>
      <c r="WJE15" s="13"/>
      <c r="WJF15" s="13"/>
      <c r="WJG15" s="13"/>
      <c r="WJH15" s="13"/>
      <c r="WJI15" s="13"/>
      <c r="WJJ15" s="13"/>
      <c r="WJK15" s="13"/>
      <c r="WJL15" s="13"/>
      <c r="WJM15" s="13"/>
      <c r="WJN15" s="13"/>
      <c r="WJO15" s="13"/>
      <c r="WJP15" s="13"/>
      <c r="WJQ15" s="13"/>
      <c r="WJR15" s="13"/>
      <c r="WJS15" s="13"/>
      <c r="WJT15" s="13"/>
      <c r="WJU15" s="13"/>
      <c r="WJV15" s="13"/>
      <c r="WJW15" s="13"/>
      <c r="WJX15" s="13"/>
      <c r="WJY15" s="13"/>
      <c r="WJZ15" s="13"/>
      <c r="WKA15" s="13"/>
      <c r="WKB15" s="13"/>
      <c r="WKC15" s="13"/>
      <c r="WKD15" s="13"/>
      <c r="WKE15" s="13"/>
      <c r="WKF15" s="13"/>
      <c r="WKG15" s="13"/>
      <c r="WKH15" s="13"/>
      <c r="WKI15" s="13"/>
      <c r="WKJ15" s="13"/>
      <c r="WKK15" s="13"/>
      <c r="WKL15" s="13"/>
      <c r="WKM15" s="13"/>
      <c r="WKN15" s="13"/>
      <c r="WKO15" s="13"/>
      <c r="WKP15" s="13"/>
      <c r="WKQ15" s="13"/>
      <c r="WKR15" s="13"/>
      <c r="WKS15" s="13"/>
      <c r="WKT15" s="13"/>
      <c r="WKU15" s="13"/>
      <c r="WKV15" s="13"/>
      <c r="WKW15" s="13"/>
      <c r="WKX15" s="13"/>
      <c r="WKY15" s="13"/>
      <c r="WKZ15" s="13"/>
      <c r="WLA15" s="13"/>
      <c r="WLB15" s="13"/>
      <c r="WLC15" s="13"/>
      <c r="WLD15" s="13"/>
      <c r="WLE15" s="13"/>
      <c r="WLF15" s="13"/>
      <c r="WLG15" s="13"/>
      <c r="WLH15" s="13"/>
      <c r="WLI15" s="13"/>
      <c r="WLJ15" s="13"/>
      <c r="WLK15" s="13"/>
      <c r="WLL15" s="13"/>
      <c r="WLM15" s="13"/>
      <c r="WLN15" s="13"/>
      <c r="WLO15" s="13"/>
      <c r="WLP15" s="13"/>
      <c r="WLQ15" s="13"/>
      <c r="WLR15" s="13"/>
      <c r="WLS15" s="13"/>
      <c r="WLT15" s="13"/>
      <c r="WLU15" s="13"/>
      <c r="WLV15" s="13"/>
      <c r="WLW15" s="13"/>
      <c r="WLX15" s="13"/>
      <c r="WLY15" s="13"/>
      <c r="WLZ15" s="13"/>
      <c r="WMA15" s="13"/>
      <c r="WMB15" s="13"/>
      <c r="WMC15" s="13"/>
      <c r="WMD15" s="13"/>
      <c r="WME15" s="13"/>
      <c r="WMF15" s="13"/>
      <c r="WMG15" s="13"/>
      <c r="WMH15" s="13"/>
      <c r="WMI15" s="13"/>
      <c r="WMJ15" s="13"/>
      <c r="WMK15" s="13"/>
      <c r="WML15" s="13"/>
      <c r="WMM15" s="13"/>
      <c r="WMN15" s="13"/>
      <c r="WMO15" s="13"/>
      <c r="WMP15" s="13"/>
      <c r="WMQ15" s="13"/>
      <c r="WMR15" s="13"/>
      <c r="WMS15" s="13"/>
      <c r="WMT15" s="13"/>
      <c r="WMU15" s="13"/>
      <c r="WMV15" s="13"/>
      <c r="WMW15" s="13"/>
      <c r="WMX15" s="13"/>
      <c r="WMY15" s="13"/>
      <c r="WMZ15" s="13"/>
      <c r="WNA15" s="13"/>
      <c r="WNB15" s="13"/>
      <c r="WNC15" s="13"/>
      <c r="WND15" s="13"/>
      <c r="WNE15" s="13"/>
      <c r="WNF15" s="13"/>
      <c r="WNG15" s="13"/>
      <c r="WNH15" s="13"/>
      <c r="WNI15" s="13"/>
      <c r="WNJ15" s="13"/>
      <c r="WNK15" s="13"/>
      <c r="WNL15" s="13"/>
      <c r="WNM15" s="13"/>
      <c r="WNN15" s="13"/>
      <c r="WNO15" s="13"/>
      <c r="WNP15" s="13"/>
      <c r="WNQ15" s="13"/>
      <c r="WNR15" s="13"/>
      <c r="WNS15" s="13"/>
      <c r="WNT15" s="13"/>
      <c r="WNU15" s="13"/>
      <c r="WNV15" s="13"/>
      <c r="WNW15" s="13"/>
      <c r="WNX15" s="13"/>
      <c r="WNY15" s="13"/>
      <c r="WNZ15" s="13"/>
      <c r="WOA15" s="13"/>
      <c r="WOB15" s="13"/>
      <c r="WOC15" s="13"/>
      <c r="WOD15" s="13"/>
      <c r="WOE15" s="13"/>
      <c r="WOF15" s="13"/>
      <c r="WOG15" s="13"/>
      <c r="WOH15" s="13"/>
      <c r="WOI15" s="13"/>
      <c r="WOJ15" s="13"/>
      <c r="WOK15" s="13"/>
      <c r="WOL15" s="13"/>
      <c r="WOM15" s="13"/>
      <c r="WON15" s="13"/>
      <c r="WOO15" s="13"/>
      <c r="WOP15" s="13"/>
      <c r="WOQ15" s="13"/>
      <c r="WOR15" s="13"/>
      <c r="WOS15" s="13"/>
      <c r="WOT15" s="13"/>
      <c r="WOU15" s="13"/>
      <c r="WOV15" s="13"/>
      <c r="WOW15" s="13"/>
      <c r="WOX15" s="13"/>
      <c r="WOY15" s="13"/>
      <c r="WOZ15" s="13"/>
      <c r="WPA15" s="13"/>
      <c r="WPB15" s="13"/>
      <c r="WPC15" s="13"/>
      <c r="WPD15" s="13"/>
      <c r="WPE15" s="13"/>
      <c r="WPF15" s="13"/>
      <c r="WPG15" s="13"/>
      <c r="WPH15" s="13"/>
      <c r="WPI15" s="13"/>
      <c r="WPJ15" s="13"/>
      <c r="WPK15" s="13"/>
      <c r="WPL15" s="13"/>
      <c r="WPM15" s="13"/>
      <c r="WPN15" s="13"/>
      <c r="WPO15" s="13"/>
      <c r="WPP15" s="13"/>
      <c r="WPQ15" s="13"/>
      <c r="WPR15" s="13"/>
      <c r="WPS15" s="13"/>
      <c r="WPT15" s="13"/>
      <c r="WPU15" s="13"/>
      <c r="WPV15" s="13"/>
      <c r="WPW15" s="13"/>
      <c r="WPX15" s="13"/>
      <c r="WPY15" s="13"/>
      <c r="WPZ15" s="13"/>
      <c r="WQA15" s="13"/>
      <c r="WQB15" s="13"/>
      <c r="WQC15" s="13"/>
      <c r="WQD15" s="13"/>
      <c r="WQE15" s="13"/>
      <c r="WQF15" s="13"/>
      <c r="WQG15" s="13"/>
      <c r="WQH15" s="13"/>
      <c r="WQI15" s="13"/>
      <c r="WQJ15" s="13"/>
      <c r="WQK15" s="13"/>
      <c r="WQL15" s="13"/>
      <c r="WQM15" s="13"/>
      <c r="WQN15" s="13"/>
      <c r="WQO15" s="13"/>
      <c r="WQP15" s="13"/>
      <c r="WQQ15" s="13"/>
      <c r="WQR15" s="13"/>
      <c r="WQS15" s="13"/>
      <c r="WQT15" s="13"/>
      <c r="WQU15" s="13"/>
      <c r="WQV15" s="13"/>
      <c r="WQW15" s="13"/>
      <c r="WQX15" s="13"/>
      <c r="WQY15" s="13"/>
      <c r="WQZ15" s="13"/>
      <c r="WRA15" s="13"/>
      <c r="WRB15" s="13"/>
      <c r="WRC15" s="13"/>
      <c r="WRD15" s="13"/>
      <c r="WRE15" s="13"/>
      <c r="WRF15" s="13"/>
      <c r="WRG15" s="13"/>
      <c r="WRH15" s="13"/>
      <c r="WRI15" s="13"/>
      <c r="WRJ15" s="13"/>
      <c r="WRK15" s="13"/>
      <c r="WRL15" s="13"/>
      <c r="WRM15" s="13"/>
      <c r="WRN15" s="13"/>
      <c r="WRO15" s="13"/>
      <c r="WRP15" s="13"/>
      <c r="WRQ15" s="13"/>
      <c r="WRR15" s="13"/>
      <c r="WRS15" s="13"/>
      <c r="WRT15" s="13"/>
      <c r="WRU15" s="13"/>
      <c r="WRV15" s="13"/>
      <c r="WRW15" s="13"/>
      <c r="WRX15" s="13"/>
      <c r="WRY15" s="13"/>
      <c r="WRZ15" s="13"/>
      <c r="WSA15" s="13"/>
      <c r="WSB15" s="13"/>
      <c r="WSC15" s="13"/>
      <c r="WSD15" s="13"/>
      <c r="WSE15" s="13"/>
      <c r="WSF15" s="13"/>
      <c r="WSG15" s="13"/>
      <c r="WSH15" s="13"/>
      <c r="WSI15" s="13"/>
      <c r="WSJ15" s="13"/>
      <c r="WSK15" s="13"/>
      <c r="WSL15" s="13"/>
      <c r="WSM15" s="13"/>
      <c r="WSN15" s="13"/>
      <c r="WSO15" s="13"/>
      <c r="WSP15" s="13"/>
      <c r="WSQ15" s="13"/>
      <c r="WSR15" s="13"/>
      <c r="WSS15" s="13"/>
      <c r="WST15" s="13"/>
      <c r="WSU15" s="13"/>
      <c r="WSV15" s="13"/>
      <c r="WSW15" s="13"/>
      <c r="WSX15" s="13"/>
      <c r="WSY15" s="13"/>
      <c r="WSZ15" s="13"/>
      <c r="WTA15" s="13"/>
      <c r="WTB15" s="13"/>
      <c r="WTC15" s="13"/>
      <c r="WTD15" s="13"/>
      <c r="WTE15" s="13"/>
      <c r="WTF15" s="13"/>
      <c r="WTG15" s="13"/>
      <c r="WTH15" s="13"/>
      <c r="WTI15" s="13"/>
      <c r="WTJ15" s="13"/>
      <c r="WTK15" s="13"/>
      <c r="WTL15" s="13"/>
      <c r="WTM15" s="13"/>
      <c r="WTN15" s="13"/>
      <c r="WTO15" s="13"/>
      <c r="WTP15" s="13"/>
      <c r="WTQ15" s="13"/>
      <c r="WTR15" s="13"/>
      <c r="WTS15" s="13"/>
      <c r="WTT15" s="13"/>
      <c r="WTU15" s="13"/>
      <c r="WTV15" s="13"/>
      <c r="WTW15" s="13"/>
      <c r="WTX15" s="13"/>
      <c r="WTY15" s="13"/>
      <c r="WTZ15" s="13"/>
      <c r="WUA15" s="13"/>
      <c r="WUB15" s="13"/>
      <c r="WUC15" s="13"/>
      <c r="WUD15" s="13"/>
      <c r="WUE15" s="13"/>
      <c r="WUF15" s="13"/>
      <c r="WUG15" s="13"/>
      <c r="WUH15" s="13"/>
      <c r="WUI15" s="13"/>
      <c r="WUJ15" s="13"/>
      <c r="WUK15" s="13"/>
      <c r="WUL15" s="13"/>
      <c r="WUM15" s="13"/>
      <c r="WUN15" s="13"/>
      <c r="WUO15" s="13"/>
      <c r="WUP15" s="13"/>
      <c r="WUQ15" s="13"/>
      <c r="WUR15" s="13"/>
      <c r="WUS15" s="13"/>
      <c r="WUT15" s="13"/>
      <c r="WUU15" s="13"/>
      <c r="WUV15" s="13"/>
      <c r="WUW15" s="13"/>
      <c r="WUX15" s="13"/>
      <c r="WUY15" s="13"/>
      <c r="WUZ15" s="13"/>
      <c r="WVA15" s="13"/>
      <c r="WVB15" s="13"/>
      <c r="WVC15" s="13"/>
      <c r="WVD15" s="13"/>
      <c r="WVE15" s="13"/>
      <c r="WVF15" s="13"/>
      <c r="WVG15" s="13"/>
      <c r="WVH15" s="13"/>
      <c r="WVI15" s="13"/>
      <c r="WVJ15" s="13"/>
      <c r="WVK15" s="13"/>
      <c r="WVL15" s="13"/>
      <c r="WVM15" s="13"/>
      <c r="WVN15" s="13"/>
      <c r="WVO15" s="13"/>
      <c r="WVP15" s="13"/>
      <c r="WVQ15" s="13"/>
      <c r="WVR15" s="13"/>
      <c r="WVS15" s="13"/>
      <c r="WVT15" s="13"/>
      <c r="WVU15" s="13"/>
      <c r="WVV15" s="13"/>
      <c r="WVW15" s="13"/>
      <c r="WVX15" s="13"/>
      <c r="WVY15" s="13"/>
      <c r="WVZ15" s="13"/>
      <c r="WWA15" s="13"/>
      <c r="WWB15" s="13"/>
      <c r="WWC15" s="13"/>
      <c r="WWD15" s="13"/>
      <c r="WWE15" s="13"/>
      <c r="WWF15" s="13"/>
      <c r="WWG15" s="13"/>
      <c r="WWH15" s="13"/>
      <c r="WWI15" s="13"/>
      <c r="WWJ15" s="13"/>
      <c r="WWK15" s="13"/>
      <c r="WWL15" s="13"/>
      <c r="WWM15" s="13"/>
      <c r="WWN15" s="13"/>
      <c r="WWO15" s="13"/>
      <c r="WWP15" s="13"/>
      <c r="WWQ15" s="13"/>
      <c r="WWR15" s="13"/>
      <c r="WWS15" s="13"/>
      <c r="WWT15" s="13"/>
      <c r="WWU15" s="13"/>
      <c r="WWV15" s="13"/>
      <c r="WWW15" s="13"/>
      <c r="WWX15" s="13"/>
      <c r="WWY15" s="13"/>
      <c r="WWZ15" s="13"/>
      <c r="WXA15" s="13"/>
      <c r="WXB15" s="13"/>
      <c r="WXC15" s="13"/>
      <c r="WXD15" s="13"/>
      <c r="WXE15" s="13"/>
      <c r="WXF15" s="13"/>
      <c r="WXG15" s="13"/>
      <c r="WXH15" s="13"/>
      <c r="WXI15" s="13"/>
      <c r="WXJ15" s="13"/>
      <c r="WXK15" s="13"/>
      <c r="WXL15" s="13"/>
      <c r="WXM15" s="13"/>
      <c r="WXN15" s="13"/>
      <c r="WXO15" s="13"/>
      <c r="WXP15" s="13"/>
      <c r="WXQ15" s="13"/>
      <c r="WXR15" s="13"/>
      <c r="WXS15" s="13"/>
      <c r="WXT15" s="13"/>
      <c r="WXU15" s="13"/>
      <c r="WXV15" s="13"/>
      <c r="WXW15" s="13"/>
      <c r="WXX15" s="13"/>
      <c r="WXY15" s="13"/>
      <c r="WXZ15" s="13"/>
      <c r="WYA15" s="13"/>
      <c r="WYB15" s="13"/>
      <c r="WYC15" s="13"/>
      <c r="WYD15" s="13"/>
      <c r="WYE15" s="13"/>
      <c r="WYF15" s="13"/>
      <c r="WYG15" s="13"/>
      <c r="WYH15" s="13"/>
      <c r="WYI15" s="13"/>
      <c r="WYJ15" s="13"/>
      <c r="WYK15" s="13"/>
      <c r="WYL15" s="13"/>
      <c r="WYM15" s="13"/>
      <c r="WYN15" s="13"/>
      <c r="WYO15" s="13"/>
      <c r="WYP15" s="13"/>
      <c r="WYQ15" s="13"/>
      <c r="WYR15" s="13"/>
      <c r="WYS15" s="13"/>
      <c r="WYT15" s="13"/>
      <c r="WYU15" s="13"/>
      <c r="WYV15" s="13"/>
      <c r="WYW15" s="13"/>
      <c r="WYX15" s="13"/>
      <c r="WYY15" s="13"/>
      <c r="WYZ15" s="13"/>
      <c r="WZA15" s="13"/>
      <c r="WZB15" s="13"/>
      <c r="WZC15" s="13"/>
      <c r="WZD15" s="13"/>
      <c r="WZE15" s="13"/>
      <c r="WZF15" s="13"/>
      <c r="WZG15" s="13"/>
      <c r="WZH15" s="13"/>
      <c r="WZI15" s="13"/>
      <c r="WZJ15" s="13"/>
      <c r="WZK15" s="13"/>
      <c r="WZL15" s="13"/>
      <c r="WZM15" s="13"/>
      <c r="WZN15" s="13"/>
      <c r="WZO15" s="13"/>
      <c r="WZP15" s="13"/>
      <c r="WZQ15" s="13"/>
      <c r="WZR15" s="13"/>
      <c r="WZS15" s="13"/>
      <c r="WZT15" s="13"/>
      <c r="WZU15" s="13"/>
      <c r="WZV15" s="13"/>
      <c r="WZW15" s="13"/>
      <c r="WZX15" s="13"/>
      <c r="WZY15" s="13"/>
      <c r="WZZ15" s="13"/>
      <c r="XAA15" s="13"/>
      <c r="XAB15" s="13"/>
      <c r="XAC15" s="13"/>
      <c r="XAD15" s="13"/>
      <c r="XAE15" s="13"/>
      <c r="XAF15" s="13"/>
      <c r="XAG15" s="13"/>
      <c r="XAH15" s="13"/>
      <c r="XAI15" s="13"/>
      <c r="XAJ15" s="13"/>
      <c r="XAK15" s="13"/>
      <c r="XAL15" s="13"/>
      <c r="XAM15" s="13"/>
      <c r="XAN15" s="13"/>
      <c r="XAO15" s="13"/>
      <c r="XAP15" s="13"/>
      <c r="XAQ15" s="13"/>
      <c r="XAR15" s="13"/>
      <c r="XAS15" s="13"/>
      <c r="XAT15" s="13"/>
      <c r="XAU15" s="13"/>
      <c r="XAV15" s="13"/>
      <c r="XAW15" s="13"/>
      <c r="XAX15" s="13"/>
      <c r="XAY15" s="13"/>
      <c r="XAZ15" s="13"/>
      <c r="XBA15" s="13"/>
      <c r="XBB15" s="13"/>
      <c r="XBC15" s="13"/>
      <c r="XBD15" s="13"/>
      <c r="XBE15" s="13"/>
      <c r="XBF15" s="13"/>
      <c r="XBG15" s="13"/>
      <c r="XBH15" s="13"/>
      <c r="XBI15" s="13"/>
      <c r="XBJ15" s="13"/>
      <c r="XBK15" s="13"/>
      <c r="XBL15" s="13"/>
      <c r="XBM15" s="13"/>
      <c r="XBN15" s="13"/>
      <c r="XBO15" s="13"/>
      <c r="XBP15" s="13"/>
      <c r="XBQ15" s="13"/>
      <c r="XBR15" s="13"/>
      <c r="XBS15" s="13"/>
      <c r="XBT15" s="13"/>
      <c r="XBU15" s="13"/>
      <c r="XBV15" s="13"/>
      <c r="XBW15" s="13"/>
      <c r="XBX15" s="13"/>
      <c r="XBY15" s="13"/>
      <c r="XBZ15" s="13"/>
      <c r="XCA15" s="13"/>
      <c r="XCB15" s="13"/>
      <c r="XCC15" s="13"/>
      <c r="XCD15" s="13"/>
      <c r="XCE15" s="13"/>
      <c r="XCF15" s="13"/>
      <c r="XCG15" s="13"/>
      <c r="XCH15" s="13"/>
      <c r="XCI15" s="13"/>
      <c r="XCJ15" s="13"/>
      <c r="XCK15" s="13"/>
      <c r="XCL15" s="13"/>
      <c r="XCM15" s="13"/>
      <c r="XCN15" s="13"/>
      <c r="XCO15" s="13"/>
      <c r="XCP15" s="13"/>
      <c r="XCQ15" s="13"/>
      <c r="XCR15" s="13"/>
      <c r="XCS15" s="13"/>
      <c r="XCT15" s="13"/>
      <c r="XCU15" s="13"/>
      <c r="XCV15" s="13"/>
      <c r="XCW15" s="13"/>
      <c r="XCX15" s="13"/>
      <c r="XCY15" s="13"/>
      <c r="XCZ15" s="13"/>
      <c r="XDA15" s="13"/>
      <c r="XDB15" s="13"/>
      <c r="XDC15" s="13"/>
      <c r="XDD15" s="13"/>
      <c r="XDE15" s="13"/>
      <c r="XDF15" s="13"/>
      <c r="XDG15" s="13"/>
      <c r="XDH15" s="13"/>
      <c r="XDI15" s="13"/>
      <c r="XDJ15" s="13"/>
      <c r="XDK15" s="13"/>
      <c r="XDL15" s="13"/>
      <c r="XDM15" s="13"/>
      <c r="XDN15" s="13"/>
      <c r="XDO15" s="13"/>
      <c r="XDP15" s="13"/>
      <c r="XDQ15" s="13"/>
      <c r="XDR15" s="13"/>
      <c r="XDS15" s="13"/>
      <c r="XDT15" s="13"/>
      <c r="XDU15" s="13"/>
      <c r="XDV15" s="13"/>
      <c r="XDW15" s="13"/>
      <c r="XDX15" s="13"/>
      <c r="XDY15" s="13"/>
      <c r="XDZ15" s="13"/>
      <c r="XEA15" s="13"/>
      <c r="XEB15" s="13"/>
      <c r="XEC15" s="13"/>
      <c r="XED15" s="13"/>
      <c r="XEE15" s="13"/>
      <c r="XEF15" s="13"/>
      <c r="XEG15" s="13"/>
      <c r="XEH15" s="13"/>
      <c r="XEI15" s="13"/>
      <c r="XEJ15" s="13"/>
      <c r="XEK15" s="13"/>
      <c r="XEL15" s="13"/>
      <c r="XEM15" s="13"/>
      <c r="XEN15" s="13"/>
      <c r="XEO15" s="13"/>
      <c r="XEP15" s="13"/>
      <c r="XEQ15" s="13"/>
      <c r="XER15" s="13"/>
      <c r="XES15" s="13"/>
      <c r="XET15" s="13"/>
      <c r="XEU15" s="13"/>
      <c r="XEV15" s="13"/>
      <c r="XEW15" s="13"/>
      <c r="XEX15" s="13"/>
      <c r="XEY15" s="13"/>
    </row>
    <row r="16" spans="1:16379" s="163" customFormat="1" ht="14.5" customHeight="1" outlineLevel="1" x14ac:dyDescent="0.35">
      <c r="A16" s="13" t="s">
        <v>529</v>
      </c>
      <c r="B16" s="13"/>
      <c r="C16" s="13"/>
      <c r="D16" s="165">
        <f>SUMIFS('Output BG'!D:D,'Output BG'!$A:$A,'Output Consolidado (Caixa)'!$A16) + SUMIFS('Output COPA'!D:D,'Output COPA'!$A:$A,'Output Consolidado (Caixa)'!$A16) +SUMIFS('Output TJK'!D:D,'Output TJK'!$A:$A,'Output Consolidado (Caixa)'!$A16)+SUMIFS('Output SC'!D:D,'Output SC'!$A:$A,'Output Consolidado (Caixa)'!$A16)+SUMIFS('Output PJ'!D:D,'Output PJ'!$A:$A,'Output Consolidado (Caixa)'!$A16)</f>
        <v>0</v>
      </c>
      <c r="E16" s="165">
        <f>SUMIFS('Output BG'!E:E,'Output BG'!$A:$A,'Output Consolidado (Caixa)'!$A16) + SUMIFS('Output COPA'!E:E,'Output COPA'!$A:$A,'Output Consolidado (Caixa)'!$A16) +SUMIFS('Output TJK'!E:E,'Output TJK'!$A:$A,'Output Consolidado (Caixa)'!$A16)+SUMIFS('Output SC'!E:E,'Output SC'!$A:$A,'Output Consolidado (Caixa)'!$A16)+SUMIFS('Output PJ'!E:E,'Output PJ'!$A:$A,'Output Consolidado (Caixa)'!$A16)</f>
        <v>0</v>
      </c>
      <c r="F16" s="165">
        <f>SUMIFS('Output BG'!F:F,'Output BG'!$A:$A,'Output Consolidado (Caixa)'!$A16) + SUMIFS('Output COPA'!F:F,'Output COPA'!$A:$A,'Output Consolidado (Caixa)'!$A16) +SUMIFS('Output TJK'!F:F,'Output TJK'!$A:$A,'Output Consolidado (Caixa)'!$A16)+SUMIFS('Output SC'!F:F,'Output SC'!$A:$A,'Output Consolidado (Caixa)'!$A16)+SUMIFS('Output PJ'!F:F,'Output PJ'!$A:$A,'Output Consolidado (Caixa)'!$A16)</f>
        <v>5500</v>
      </c>
      <c r="G16" s="165">
        <f>SUMIFS('Output BG'!G:G,'Output BG'!$A:$A,'Output Consolidado (Caixa)'!$A16) + SUMIFS('Output COPA'!G:G,'Output COPA'!$A:$A,'Output Consolidado (Caixa)'!$A16) +SUMIFS('Output TJK'!G:G,'Output TJK'!$A:$A,'Output Consolidado (Caixa)'!$A16)+SUMIFS('Output SC'!G:G,'Output SC'!$A:$A,'Output Consolidado (Caixa)'!$A16)+SUMIFS('Output PJ'!G:G,'Output PJ'!$A:$A,'Output Consolidado (Caixa)'!$A16)</f>
        <v>955.99</v>
      </c>
      <c r="H16" s="165">
        <f>SUMIFS('Output BG'!H:H,'Output BG'!$A:$A,'Output Consolidado (Caixa)'!$A16) + SUMIFS('Output COPA'!H:H,'Output COPA'!$A:$A,'Output Consolidado (Caixa)'!$A16) +SUMIFS('Output TJK'!H:H,'Output TJK'!$A:$A,'Output Consolidado (Caixa)'!$A16)+SUMIFS('Output SC'!H:H,'Output SC'!$A:$A,'Output Consolidado (Caixa)'!$A16)+SUMIFS('Output PJ'!H:H,'Output PJ'!$A:$A,'Output Consolidado (Caixa)'!$A16)</f>
        <v>0</v>
      </c>
      <c r="I16" s="165">
        <f>SUMIFS('Output BG'!I:I,'Output BG'!$A:$A,'Output Consolidado (Caixa)'!$A16) + SUMIFS('Output COPA'!I:I,'Output COPA'!$A:$A,'Output Consolidado (Caixa)'!$A16) +SUMIFS('Output TJK'!I:I,'Output TJK'!$A:$A,'Output Consolidado (Caixa)'!$A16)+SUMIFS('Output SC'!I:I,'Output SC'!$A:$A,'Output Consolidado (Caixa)'!$A16)+SUMIFS('Output PJ'!I:I,'Output PJ'!$A:$A,'Output Consolidado (Caixa)'!$A16)</f>
        <v>0</v>
      </c>
      <c r="J16" s="165">
        <f>SUMIFS('Output BG'!J:J,'Output BG'!$A:$A,'Output Consolidado (Caixa)'!$A16) + SUMIFS('Output COPA'!J:J,'Output COPA'!$A:$A,'Output Consolidado (Caixa)'!$A16) +SUMIFS('Output TJK'!J:J,'Output TJK'!$A:$A,'Output Consolidado (Caixa)'!$A16)+SUMIFS('Output SC'!J:J,'Output SC'!$A:$A,'Output Consolidado (Caixa)'!$A16)+SUMIFS('Output PJ'!J:J,'Output PJ'!$A:$A,'Output Consolidado (Caixa)'!$A16)</f>
        <v>0</v>
      </c>
      <c r="K16" s="165">
        <f>SUMIFS('Output BG'!K:K,'Output BG'!$A:$A,'Output Consolidado (Caixa)'!$A16) + SUMIFS('Output COPA'!K:K,'Output COPA'!$A:$A,'Output Consolidado (Caixa)'!$A16) +SUMIFS('Output TJK'!K:K,'Output TJK'!$A:$A,'Output Consolidado (Caixa)'!$A16)+SUMIFS('Output SC'!K:K,'Output SC'!$A:$A,'Output Consolidado (Caixa)'!$A16)+SUMIFS('Output PJ'!K:K,'Output PJ'!$A:$A,'Output Consolidado (Caixa)'!$A16)</f>
        <v>0</v>
      </c>
      <c r="L16" s="165">
        <f>SUMIFS('Output BG'!L:L,'Output BG'!$A:$A,'Output Consolidado (Caixa)'!$A16) + SUMIFS('Output COPA'!L:L,'Output COPA'!$A:$A,'Output Consolidado (Caixa)'!$A16) +SUMIFS('Output TJK'!L:L,'Output TJK'!$A:$A,'Output Consolidado (Caixa)'!$A16)+SUMIFS('Output SC'!L:L,'Output SC'!$A:$A,'Output Consolidado (Caixa)'!$A16)+SUMIFS('Output PJ'!L:L,'Output PJ'!$A:$A,'Output Consolidado (Caixa)'!$A16)</f>
        <v>0</v>
      </c>
      <c r="M16" s="165">
        <f>SUMIFS('Output BG'!M:M,'Output BG'!$A:$A,'Output Consolidado (Caixa)'!$A16) + SUMIFS('Output COPA'!M:M,'Output COPA'!$A:$A,'Output Consolidado (Caixa)'!$A16) +SUMIFS('Output TJK'!M:M,'Output TJK'!$A:$A,'Output Consolidado (Caixa)'!$A16)+SUMIFS('Output SC'!M:M,'Output SC'!$A:$A,'Output Consolidado (Caixa)'!$A16)+SUMIFS('Output PJ'!M:M,'Output PJ'!$A:$A,'Output Consolidado (Caixa)'!$A16)</f>
        <v>0</v>
      </c>
      <c r="N16" s="165">
        <f>SUMIFS('Output BG'!N:N,'Output BG'!$A:$A,'Output Consolidado (Caixa)'!$A16) + SUMIFS('Output COPA'!N:N,'Output COPA'!$A:$A,'Output Consolidado (Caixa)'!$A16) +SUMIFS('Output TJK'!N:N,'Output TJK'!$A:$A,'Output Consolidado (Caixa)'!$A16)+SUMIFS('Output SC'!N:N,'Output SC'!$A:$A,'Output Consolidado (Caixa)'!$A16)+SUMIFS('Output PJ'!N:N,'Output PJ'!$A:$A,'Output Consolidado (Caixa)'!$A16)</f>
        <v>0</v>
      </c>
      <c r="O16" s="165">
        <f>SUMIFS('Output BG'!O:O,'Output BG'!$A:$A,'Output Consolidado (Caixa)'!$A16) + SUMIFS('Output COPA'!O:O,'Output COPA'!$A:$A,'Output Consolidado (Caixa)'!$A16) +SUMIFS('Output TJK'!O:O,'Output TJK'!$A:$A,'Output Consolidado (Caixa)'!$A16)+SUMIFS('Output SC'!O:O,'Output SC'!$A:$A,'Output Consolidado (Caixa)'!$A16)+SUMIFS('Output PJ'!O:O,'Output PJ'!$A:$A,'Output Consolidado (Caixa)'!$A16)</f>
        <v>0</v>
      </c>
      <c r="P16" s="165">
        <f>SUMIFS('Output BG'!P:P,'Output BG'!$A:$A,'Output Consolidado (Caixa)'!$A16) + SUMIFS('Output COPA'!P:P,'Output COPA'!$A:$A,'Output Consolidado (Caixa)'!$A16) +SUMIFS('Output TJK'!P:P,'Output TJK'!$A:$A,'Output Consolidado (Caixa)'!$A16)+SUMIFS('Output SC'!P:P,'Output SC'!$A:$A,'Output Consolidado (Caixa)'!$A16)+SUMIFS('Output PJ'!P:P,'Output PJ'!$A:$A,'Output Consolidado (Caixa)'!$A16)</f>
        <v>0</v>
      </c>
      <c r="Q16" s="165">
        <f>SUMIFS('Output BG'!Q:Q,'Output BG'!$A:$A,'Output Consolidado (Caixa)'!$A16) + SUMIFS('Output COPA'!Q:Q,'Output COPA'!$A:$A,'Output Consolidado (Caixa)'!$A16) +SUMIFS('Output TJK'!Q:Q,'Output TJK'!$A:$A,'Output Consolidado (Caixa)'!$A16)+SUMIFS('Output SC'!Q:Q,'Output SC'!$A:$A,'Output Consolidado (Caixa)'!$A16)+SUMIFS('Output PJ'!Q:Q,'Output PJ'!$A:$A,'Output Consolidado (Caixa)'!$A16)</f>
        <v>0</v>
      </c>
      <c r="R16" s="165">
        <f>SUMIFS('Output BG'!R:R,'Output BG'!$A:$A,'Output Consolidado (Caixa)'!$A16) + SUMIFS('Output COPA'!R:R,'Output COPA'!$A:$A,'Output Consolidado (Caixa)'!$A16) +SUMIFS('Output TJK'!R:R,'Output TJK'!$A:$A,'Output Consolidado (Caixa)'!$A16)+SUMIFS('Output SC'!R:R,'Output SC'!$A:$A,'Output Consolidado (Caixa)'!$A16)+SUMIFS('Output PJ'!R:R,'Output PJ'!$A:$A,'Output Consolidado (Caixa)'!$A16)</f>
        <v>0</v>
      </c>
      <c r="S16" s="165">
        <f>SUMIFS('Output BG'!S:S,'Output BG'!$A:$A,'Output Consolidado (Caixa)'!$A16) + SUMIFS('Output COPA'!S:S,'Output COPA'!$A:$A,'Output Consolidado (Caixa)'!$A16) +SUMIFS('Output TJK'!S:S,'Output TJK'!$A:$A,'Output Consolidado (Caixa)'!$A16)+SUMIFS('Output SC'!S:S,'Output SC'!$A:$A,'Output Consolidado (Caixa)'!$A16)+SUMIFS('Output PJ'!S:S,'Output PJ'!$A:$A,'Output Consolidado (Caixa)'!$A16)</f>
        <v>0</v>
      </c>
      <c r="T16" s="165">
        <f>SUMIFS('Output BG'!T:T,'Output BG'!$A:$A,'Output Consolidado (Caixa)'!$A16) + SUMIFS('Output COPA'!T:T,'Output COPA'!$A:$A,'Output Consolidado (Caixa)'!$A16) +SUMIFS('Output TJK'!T:T,'Output TJK'!$A:$A,'Output Consolidado (Caixa)'!$A16)+SUMIFS('Output SC'!T:T,'Output SC'!$A:$A,'Output Consolidado (Caixa)'!$A16)+SUMIFS('Output PJ'!T:T,'Output PJ'!$A:$A,'Output Consolidado (Caixa)'!$A16)</f>
        <v>0</v>
      </c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  <c r="IS16" s="13"/>
      <c r="IT16" s="13"/>
      <c r="IU16" s="13"/>
      <c r="IV16" s="13"/>
      <c r="IW16" s="13"/>
      <c r="IX16" s="13"/>
      <c r="IY16" s="13"/>
      <c r="IZ16" s="13"/>
      <c r="JA16" s="13"/>
      <c r="JB16" s="13"/>
      <c r="JC16" s="13"/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/>
      <c r="JQ16" s="13"/>
      <c r="JR16" s="13"/>
      <c r="JS16" s="13"/>
      <c r="JT16" s="13"/>
      <c r="JU16" s="13"/>
      <c r="JV16" s="13"/>
      <c r="JW16" s="13"/>
      <c r="JX16" s="13"/>
      <c r="JY16" s="13"/>
      <c r="JZ16" s="13"/>
      <c r="KA16" s="13"/>
      <c r="KB16" s="13"/>
      <c r="KC16" s="13"/>
      <c r="KD16" s="13"/>
      <c r="KE16" s="13"/>
      <c r="KF16" s="13"/>
      <c r="KG16" s="13"/>
      <c r="KH16" s="13"/>
      <c r="KI16" s="13"/>
      <c r="KJ16" s="13"/>
      <c r="KK16" s="13"/>
      <c r="KL16" s="13"/>
      <c r="KM16" s="13"/>
      <c r="KN16" s="13"/>
      <c r="KO16" s="13"/>
      <c r="KP16" s="13"/>
      <c r="KQ16" s="13"/>
      <c r="KR16" s="13"/>
      <c r="KS16" s="13"/>
      <c r="KT16" s="13"/>
      <c r="KU16" s="13"/>
      <c r="KV16" s="13"/>
      <c r="KW16" s="13"/>
      <c r="KX16" s="13"/>
      <c r="KY16" s="13"/>
      <c r="KZ16" s="13"/>
      <c r="LA16" s="13"/>
      <c r="LB16" s="13"/>
      <c r="LC16" s="13"/>
      <c r="LD16" s="13"/>
      <c r="LE16" s="13"/>
      <c r="LF16" s="13"/>
      <c r="LG16" s="13"/>
      <c r="LH16" s="13"/>
      <c r="LI16" s="13"/>
      <c r="LJ16" s="13"/>
      <c r="LK16" s="13"/>
      <c r="LL16" s="13"/>
      <c r="LM16" s="13"/>
      <c r="LN16" s="13"/>
      <c r="LO16" s="13"/>
      <c r="LP16" s="13"/>
      <c r="LQ16" s="13"/>
      <c r="LR16" s="13"/>
      <c r="LS16" s="13"/>
      <c r="LT16" s="13"/>
      <c r="LU16" s="13"/>
      <c r="LV16" s="13"/>
      <c r="LW16" s="13"/>
      <c r="LX16" s="13"/>
      <c r="LY16" s="13"/>
      <c r="LZ16" s="13"/>
      <c r="MA16" s="13"/>
      <c r="MB16" s="13"/>
      <c r="MC16" s="13"/>
      <c r="MD16" s="13"/>
      <c r="ME16" s="13"/>
      <c r="MF16" s="13"/>
      <c r="MG16" s="13"/>
      <c r="MH16" s="13"/>
      <c r="MI16" s="13"/>
      <c r="MJ16" s="13"/>
      <c r="MK16" s="13"/>
      <c r="ML16" s="13"/>
      <c r="MM16" s="13"/>
      <c r="MN16" s="13"/>
      <c r="MO16" s="13"/>
      <c r="MP16" s="13"/>
      <c r="MQ16" s="13"/>
      <c r="MR16" s="13"/>
      <c r="MS16" s="13"/>
      <c r="MT16" s="13"/>
      <c r="MU16" s="13"/>
      <c r="MV16" s="13"/>
      <c r="MW16" s="13"/>
      <c r="MX16" s="13"/>
      <c r="MY16" s="13"/>
      <c r="MZ16" s="13"/>
      <c r="NA16" s="13"/>
      <c r="NB16" s="13"/>
      <c r="NC16" s="13"/>
      <c r="ND16" s="13"/>
      <c r="NE16" s="13"/>
      <c r="NF16" s="13"/>
      <c r="NG16" s="13"/>
      <c r="NH16" s="13"/>
      <c r="NI16" s="13"/>
      <c r="NJ16" s="13"/>
      <c r="NK16" s="13"/>
      <c r="NL16" s="13"/>
      <c r="NM16" s="13"/>
      <c r="NN16" s="13"/>
      <c r="NO16" s="13"/>
      <c r="NP16" s="13"/>
      <c r="NQ16" s="13"/>
      <c r="NR16" s="13"/>
      <c r="NS16" s="13"/>
      <c r="NT16" s="13"/>
      <c r="NU16" s="13"/>
      <c r="NV16" s="13"/>
      <c r="NW16" s="13"/>
      <c r="NX16" s="13"/>
      <c r="NY16" s="13"/>
      <c r="NZ16" s="13"/>
      <c r="OA16" s="13"/>
      <c r="OB16" s="13"/>
      <c r="OC16" s="13"/>
      <c r="OD16" s="13"/>
      <c r="OE16" s="13"/>
      <c r="OF16" s="13"/>
      <c r="OG16" s="13"/>
      <c r="OH16" s="13"/>
      <c r="OI16" s="13"/>
      <c r="OJ16" s="13"/>
      <c r="OK16" s="13"/>
      <c r="OL16" s="13"/>
      <c r="OM16" s="13"/>
      <c r="ON16" s="13"/>
      <c r="OO16" s="13"/>
      <c r="OP16" s="13"/>
      <c r="OQ16" s="13"/>
      <c r="OR16" s="13"/>
      <c r="OS16" s="13"/>
      <c r="OT16" s="13"/>
      <c r="OU16" s="13"/>
      <c r="OV16" s="13"/>
      <c r="OW16" s="13"/>
      <c r="OX16" s="13"/>
      <c r="OY16" s="13"/>
      <c r="OZ16" s="13"/>
      <c r="PA16" s="13"/>
      <c r="PB16" s="13"/>
      <c r="PC16" s="13"/>
      <c r="PD16" s="13"/>
      <c r="PE16" s="13"/>
      <c r="PF16" s="13"/>
      <c r="PG16" s="13"/>
      <c r="PH16" s="13"/>
      <c r="PI16" s="13"/>
      <c r="PJ16" s="13"/>
      <c r="PK16" s="13"/>
      <c r="PL16" s="13"/>
      <c r="PM16" s="13"/>
      <c r="PN16" s="13"/>
      <c r="PO16" s="13"/>
      <c r="PP16" s="13"/>
      <c r="PQ16" s="13"/>
      <c r="PR16" s="13"/>
      <c r="PS16" s="13"/>
      <c r="PT16" s="13"/>
      <c r="PU16" s="13"/>
      <c r="PV16" s="13"/>
      <c r="PW16" s="13"/>
      <c r="PX16" s="13"/>
      <c r="PY16" s="13"/>
      <c r="PZ16" s="13"/>
      <c r="QA16" s="13"/>
      <c r="QB16" s="13"/>
      <c r="QC16" s="13"/>
      <c r="QD16" s="13"/>
      <c r="QE16" s="13"/>
      <c r="QF16" s="13"/>
      <c r="QG16" s="13"/>
      <c r="QH16" s="13"/>
      <c r="QI16" s="13"/>
      <c r="QJ16" s="13"/>
      <c r="QK16" s="13"/>
      <c r="QL16" s="13"/>
      <c r="QM16" s="13"/>
      <c r="QN16" s="13"/>
      <c r="QO16" s="13"/>
      <c r="QP16" s="13"/>
      <c r="QQ16" s="13"/>
      <c r="QR16" s="13"/>
      <c r="QS16" s="13"/>
      <c r="QT16" s="13"/>
      <c r="QU16" s="13"/>
      <c r="QV16" s="13"/>
      <c r="QW16" s="13"/>
      <c r="QX16" s="13"/>
      <c r="QY16" s="13"/>
      <c r="QZ16" s="13"/>
      <c r="RA16" s="13"/>
      <c r="RB16" s="13"/>
      <c r="RC16" s="13"/>
      <c r="RD16" s="13"/>
      <c r="RE16" s="13"/>
      <c r="RF16" s="13"/>
      <c r="RG16" s="13"/>
      <c r="RH16" s="13"/>
      <c r="RI16" s="13"/>
      <c r="RJ16" s="13"/>
      <c r="RK16" s="13"/>
      <c r="RL16" s="13"/>
      <c r="RM16" s="13"/>
      <c r="RN16" s="13"/>
      <c r="RO16" s="13"/>
      <c r="RP16" s="13"/>
      <c r="RQ16" s="13"/>
      <c r="RR16" s="13"/>
      <c r="RS16" s="13"/>
      <c r="RT16" s="13"/>
      <c r="RU16" s="13"/>
      <c r="RV16" s="13"/>
      <c r="RW16" s="13"/>
      <c r="RX16" s="13"/>
      <c r="RY16" s="13"/>
      <c r="RZ16" s="13"/>
      <c r="SA16" s="13"/>
      <c r="SB16" s="13"/>
      <c r="SC16" s="13"/>
      <c r="SD16" s="13"/>
      <c r="SE16" s="13"/>
      <c r="SF16" s="13"/>
      <c r="SG16" s="13"/>
      <c r="SH16" s="13"/>
      <c r="SI16" s="13"/>
      <c r="SJ16" s="13"/>
      <c r="SK16" s="13"/>
      <c r="SL16" s="13"/>
      <c r="SM16" s="13"/>
      <c r="SN16" s="13"/>
      <c r="SO16" s="13"/>
      <c r="SP16" s="13"/>
      <c r="SQ16" s="13"/>
      <c r="SR16" s="13"/>
      <c r="SS16" s="13"/>
      <c r="ST16" s="13"/>
      <c r="SU16" s="13"/>
      <c r="SV16" s="13"/>
      <c r="SW16" s="13"/>
      <c r="SX16" s="13"/>
      <c r="SY16" s="13"/>
      <c r="SZ16" s="13"/>
      <c r="TA16" s="13"/>
      <c r="TB16" s="13"/>
      <c r="TC16" s="13"/>
      <c r="TD16" s="13"/>
      <c r="TE16" s="13"/>
      <c r="TF16" s="13"/>
      <c r="TG16" s="13"/>
      <c r="TH16" s="13"/>
      <c r="TI16" s="13"/>
      <c r="TJ16" s="13"/>
      <c r="TK16" s="13"/>
      <c r="TL16" s="13"/>
      <c r="TM16" s="13"/>
      <c r="TN16" s="13"/>
      <c r="TO16" s="13"/>
      <c r="TP16" s="13"/>
      <c r="TQ16" s="13"/>
      <c r="TR16" s="13"/>
      <c r="TS16" s="13"/>
      <c r="TT16" s="13"/>
      <c r="TU16" s="13"/>
      <c r="TV16" s="13"/>
      <c r="TW16" s="13"/>
      <c r="TX16" s="13"/>
      <c r="TY16" s="13"/>
      <c r="TZ16" s="13"/>
      <c r="UA16" s="13"/>
      <c r="UB16" s="13"/>
      <c r="UC16" s="13"/>
      <c r="UD16" s="13"/>
      <c r="UE16" s="13"/>
      <c r="UF16" s="13"/>
      <c r="UG16" s="13"/>
      <c r="UH16" s="13"/>
      <c r="UI16" s="13"/>
      <c r="UJ16" s="13"/>
      <c r="UK16" s="13"/>
      <c r="UL16" s="13"/>
      <c r="UM16" s="13"/>
      <c r="UN16" s="13"/>
      <c r="UO16" s="13"/>
      <c r="UP16" s="13"/>
      <c r="UQ16" s="13"/>
      <c r="UR16" s="13"/>
      <c r="US16" s="13"/>
      <c r="UT16" s="13"/>
      <c r="UU16" s="13"/>
      <c r="UV16" s="13"/>
      <c r="UW16" s="13"/>
      <c r="UX16" s="13"/>
      <c r="UY16" s="13"/>
      <c r="UZ16" s="13"/>
      <c r="VA16" s="13"/>
      <c r="VB16" s="13"/>
      <c r="VC16" s="13"/>
      <c r="VD16" s="13"/>
      <c r="VE16" s="13"/>
      <c r="VF16" s="13"/>
      <c r="VG16" s="13"/>
      <c r="VH16" s="13"/>
      <c r="VI16" s="13"/>
      <c r="VJ16" s="13"/>
      <c r="VK16" s="13"/>
      <c r="VL16" s="13"/>
      <c r="VM16" s="13"/>
      <c r="VN16" s="13"/>
      <c r="VO16" s="13"/>
      <c r="VP16" s="13"/>
      <c r="VQ16" s="13"/>
      <c r="VR16" s="13"/>
      <c r="VS16" s="13"/>
      <c r="VT16" s="13"/>
      <c r="VU16" s="13"/>
      <c r="VV16" s="13"/>
      <c r="VW16" s="13"/>
      <c r="VX16" s="13"/>
      <c r="VY16" s="13"/>
      <c r="VZ16" s="13"/>
      <c r="WA16" s="13"/>
      <c r="WB16" s="13"/>
      <c r="WC16" s="13"/>
      <c r="WD16" s="13"/>
      <c r="WE16" s="13"/>
      <c r="WF16" s="13"/>
      <c r="WG16" s="13"/>
      <c r="WH16" s="13"/>
      <c r="WI16" s="13"/>
      <c r="WJ16" s="13"/>
      <c r="WK16" s="13"/>
      <c r="WL16" s="13"/>
      <c r="WM16" s="13"/>
      <c r="WN16" s="13"/>
      <c r="WO16" s="13"/>
      <c r="WP16" s="13"/>
      <c r="WQ16" s="13"/>
      <c r="WR16" s="13"/>
      <c r="WS16" s="13"/>
      <c r="WT16" s="13"/>
      <c r="WU16" s="13"/>
      <c r="WV16" s="13"/>
      <c r="WW16" s="13"/>
      <c r="WX16" s="13"/>
      <c r="WY16" s="13"/>
      <c r="WZ16" s="13"/>
      <c r="XA16" s="13"/>
      <c r="XB16" s="13"/>
      <c r="XC16" s="13"/>
      <c r="XD16" s="13"/>
      <c r="XE16" s="13"/>
      <c r="XF16" s="13"/>
      <c r="XG16" s="13"/>
      <c r="XH16" s="13"/>
      <c r="XI16" s="13"/>
      <c r="XJ16" s="13"/>
      <c r="XK16" s="13"/>
      <c r="XL16" s="13"/>
      <c r="XM16" s="13"/>
      <c r="XN16" s="13"/>
      <c r="XO16" s="13"/>
      <c r="XP16" s="13"/>
      <c r="XQ16" s="13"/>
      <c r="XR16" s="13"/>
      <c r="XS16" s="13"/>
      <c r="XT16" s="13"/>
      <c r="XU16" s="13"/>
      <c r="XV16" s="13"/>
      <c r="XW16" s="13"/>
      <c r="XX16" s="13"/>
      <c r="XY16" s="13"/>
      <c r="XZ16" s="13"/>
      <c r="YA16" s="13"/>
      <c r="YB16" s="13"/>
      <c r="YC16" s="13"/>
      <c r="YD16" s="13"/>
      <c r="YE16" s="13"/>
      <c r="YF16" s="13"/>
      <c r="YG16" s="13"/>
      <c r="YH16" s="13"/>
      <c r="YI16" s="13"/>
      <c r="YJ16" s="13"/>
      <c r="YK16" s="13"/>
      <c r="YL16" s="13"/>
      <c r="YM16" s="13"/>
      <c r="YN16" s="13"/>
      <c r="YO16" s="13"/>
      <c r="YP16" s="13"/>
      <c r="YQ16" s="13"/>
      <c r="YR16" s="13"/>
      <c r="YS16" s="13"/>
      <c r="YT16" s="13"/>
      <c r="YU16" s="13"/>
      <c r="YV16" s="13"/>
      <c r="YW16" s="13"/>
      <c r="YX16" s="13"/>
      <c r="YY16" s="13"/>
      <c r="YZ16" s="13"/>
      <c r="ZA16" s="13"/>
      <c r="ZB16" s="13"/>
      <c r="ZC16" s="13"/>
      <c r="ZD16" s="13"/>
      <c r="ZE16" s="13"/>
      <c r="ZF16" s="13"/>
      <c r="ZG16" s="13"/>
      <c r="ZH16" s="13"/>
      <c r="ZI16" s="13"/>
      <c r="ZJ16" s="13"/>
      <c r="ZK16" s="13"/>
      <c r="ZL16" s="13"/>
      <c r="ZM16" s="13"/>
      <c r="ZN16" s="13"/>
      <c r="ZO16" s="13"/>
      <c r="ZP16" s="13"/>
      <c r="ZQ16" s="13"/>
      <c r="ZR16" s="13"/>
      <c r="ZS16" s="13"/>
      <c r="ZT16" s="13"/>
      <c r="ZU16" s="13"/>
      <c r="ZV16" s="13"/>
      <c r="ZW16" s="13"/>
      <c r="ZX16" s="13"/>
      <c r="ZY16" s="13"/>
      <c r="ZZ16" s="13"/>
      <c r="AAA16" s="13"/>
      <c r="AAB16" s="13"/>
      <c r="AAC16" s="13"/>
      <c r="AAD16" s="13"/>
      <c r="AAE16" s="13"/>
      <c r="AAF16" s="13"/>
      <c r="AAG16" s="13"/>
      <c r="AAH16" s="13"/>
      <c r="AAI16" s="13"/>
      <c r="AAJ16" s="13"/>
      <c r="AAK16" s="13"/>
      <c r="AAL16" s="13"/>
      <c r="AAM16" s="13"/>
      <c r="AAN16" s="13"/>
      <c r="AAO16" s="13"/>
      <c r="AAP16" s="13"/>
      <c r="AAQ16" s="13"/>
      <c r="AAR16" s="13"/>
      <c r="AAS16" s="13"/>
      <c r="AAT16" s="13"/>
      <c r="AAU16" s="13"/>
      <c r="AAV16" s="13"/>
      <c r="AAW16" s="13"/>
      <c r="AAX16" s="13"/>
      <c r="AAY16" s="13"/>
      <c r="AAZ16" s="13"/>
      <c r="ABA16" s="13"/>
      <c r="ABB16" s="13"/>
      <c r="ABC16" s="13"/>
      <c r="ABD16" s="13"/>
      <c r="ABE16" s="13"/>
      <c r="ABF16" s="13"/>
      <c r="ABG16" s="13"/>
      <c r="ABH16" s="13"/>
      <c r="ABI16" s="13"/>
      <c r="ABJ16" s="13"/>
      <c r="ABK16" s="13"/>
      <c r="ABL16" s="13"/>
      <c r="ABM16" s="13"/>
      <c r="ABN16" s="13"/>
      <c r="ABO16" s="13"/>
      <c r="ABP16" s="13"/>
      <c r="ABQ16" s="13"/>
      <c r="ABR16" s="13"/>
      <c r="ABS16" s="13"/>
      <c r="ABT16" s="13"/>
      <c r="ABU16" s="13"/>
      <c r="ABV16" s="13"/>
      <c r="ABW16" s="13"/>
      <c r="ABX16" s="13"/>
      <c r="ABY16" s="13"/>
      <c r="ABZ16" s="13"/>
      <c r="ACA16" s="13"/>
      <c r="ACB16" s="13"/>
      <c r="ACC16" s="13"/>
      <c r="ACD16" s="13"/>
      <c r="ACE16" s="13"/>
      <c r="ACF16" s="13"/>
      <c r="ACG16" s="13"/>
      <c r="ACH16" s="13"/>
      <c r="ACI16" s="13"/>
      <c r="ACJ16" s="13"/>
      <c r="ACK16" s="13"/>
      <c r="ACL16" s="13"/>
      <c r="ACM16" s="13"/>
      <c r="ACN16" s="13"/>
      <c r="ACO16" s="13"/>
      <c r="ACP16" s="13"/>
      <c r="ACQ16" s="13"/>
      <c r="ACR16" s="13"/>
      <c r="ACS16" s="13"/>
      <c r="ACT16" s="13"/>
      <c r="ACU16" s="13"/>
      <c r="ACV16" s="13"/>
      <c r="ACW16" s="13"/>
      <c r="ACX16" s="13"/>
      <c r="ACY16" s="13"/>
      <c r="ACZ16" s="13"/>
      <c r="ADA16" s="13"/>
      <c r="ADB16" s="13"/>
      <c r="ADC16" s="13"/>
      <c r="ADD16" s="13"/>
      <c r="ADE16" s="13"/>
      <c r="ADF16" s="13"/>
      <c r="ADG16" s="13"/>
      <c r="ADH16" s="13"/>
      <c r="ADI16" s="13"/>
      <c r="ADJ16" s="13"/>
      <c r="ADK16" s="13"/>
      <c r="ADL16" s="13"/>
      <c r="ADM16" s="13"/>
      <c r="ADN16" s="13"/>
      <c r="ADO16" s="13"/>
      <c r="ADP16" s="13"/>
      <c r="ADQ16" s="13"/>
      <c r="ADR16" s="13"/>
      <c r="ADS16" s="13"/>
      <c r="ADT16" s="13"/>
      <c r="ADU16" s="13"/>
      <c r="ADV16" s="13"/>
      <c r="ADW16" s="13"/>
      <c r="ADX16" s="13"/>
      <c r="ADY16" s="13"/>
      <c r="ADZ16" s="13"/>
      <c r="AEA16" s="13"/>
      <c r="AEB16" s="13"/>
      <c r="AEC16" s="13"/>
      <c r="AED16" s="13"/>
      <c r="AEE16" s="13"/>
      <c r="AEF16" s="13"/>
      <c r="AEG16" s="13"/>
      <c r="AEH16" s="13"/>
      <c r="AEI16" s="13"/>
      <c r="AEJ16" s="13"/>
      <c r="AEK16" s="13"/>
      <c r="AEL16" s="13"/>
      <c r="AEM16" s="13"/>
      <c r="AEN16" s="13"/>
      <c r="AEO16" s="13"/>
      <c r="AEP16" s="13"/>
      <c r="AEQ16" s="13"/>
      <c r="AER16" s="13"/>
      <c r="AES16" s="13"/>
      <c r="AET16" s="13"/>
      <c r="AEU16" s="13"/>
      <c r="AEV16" s="13"/>
      <c r="AEW16" s="13"/>
      <c r="AEX16" s="13"/>
      <c r="AEY16" s="13"/>
      <c r="AEZ16" s="13"/>
      <c r="AFA16" s="13"/>
      <c r="AFB16" s="13"/>
      <c r="AFC16" s="13"/>
      <c r="AFD16" s="13"/>
      <c r="AFE16" s="13"/>
      <c r="AFF16" s="13"/>
      <c r="AFG16" s="13"/>
      <c r="AFH16" s="13"/>
      <c r="AFI16" s="13"/>
      <c r="AFJ16" s="13"/>
      <c r="AFK16" s="13"/>
      <c r="AFL16" s="13"/>
      <c r="AFM16" s="13"/>
      <c r="AFN16" s="13"/>
      <c r="AFO16" s="13"/>
      <c r="AFP16" s="13"/>
      <c r="AFQ16" s="13"/>
      <c r="AFR16" s="13"/>
      <c r="AFS16" s="13"/>
      <c r="AFT16" s="13"/>
      <c r="AFU16" s="13"/>
      <c r="AFV16" s="13"/>
      <c r="AFW16" s="13"/>
      <c r="AFX16" s="13"/>
      <c r="AFY16" s="13"/>
      <c r="AFZ16" s="13"/>
      <c r="AGA16" s="13"/>
      <c r="AGB16" s="13"/>
      <c r="AGC16" s="13"/>
      <c r="AGD16" s="13"/>
      <c r="AGE16" s="13"/>
      <c r="AGF16" s="13"/>
      <c r="AGG16" s="13"/>
      <c r="AGH16" s="13"/>
      <c r="AGI16" s="13"/>
      <c r="AGJ16" s="13"/>
      <c r="AGK16" s="13"/>
      <c r="AGL16" s="13"/>
      <c r="AGM16" s="13"/>
      <c r="AGN16" s="13"/>
      <c r="AGO16" s="13"/>
      <c r="AGP16" s="13"/>
      <c r="AGQ16" s="13"/>
      <c r="AGR16" s="13"/>
      <c r="AGS16" s="13"/>
      <c r="AGT16" s="13"/>
      <c r="AGU16" s="13"/>
      <c r="AGV16" s="13"/>
      <c r="AGW16" s="13"/>
      <c r="AGX16" s="13"/>
      <c r="AGY16" s="13"/>
      <c r="AGZ16" s="13"/>
      <c r="AHA16" s="13"/>
      <c r="AHB16" s="13"/>
      <c r="AHC16" s="13"/>
      <c r="AHD16" s="13"/>
      <c r="AHE16" s="13"/>
      <c r="AHF16" s="13"/>
      <c r="AHG16" s="13"/>
      <c r="AHH16" s="13"/>
      <c r="AHI16" s="13"/>
      <c r="AHJ16" s="13"/>
      <c r="AHK16" s="13"/>
      <c r="AHL16" s="13"/>
      <c r="AHM16" s="13"/>
      <c r="AHN16" s="13"/>
      <c r="AHO16" s="13"/>
      <c r="AHP16" s="13"/>
      <c r="AHQ16" s="13"/>
      <c r="AHR16" s="13"/>
      <c r="AHS16" s="13"/>
      <c r="AHT16" s="13"/>
      <c r="AHU16" s="13"/>
      <c r="AHV16" s="13"/>
      <c r="AHW16" s="13"/>
      <c r="AHX16" s="13"/>
      <c r="AHY16" s="13"/>
      <c r="AHZ16" s="13"/>
      <c r="AIA16" s="13"/>
      <c r="AIB16" s="13"/>
      <c r="AIC16" s="13"/>
      <c r="AID16" s="13"/>
      <c r="AIE16" s="13"/>
      <c r="AIF16" s="13"/>
      <c r="AIG16" s="13"/>
      <c r="AIH16" s="13"/>
      <c r="AII16" s="13"/>
      <c r="AIJ16" s="13"/>
      <c r="AIK16" s="13"/>
      <c r="AIL16" s="13"/>
      <c r="AIM16" s="13"/>
      <c r="AIN16" s="13"/>
      <c r="AIO16" s="13"/>
      <c r="AIP16" s="13"/>
      <c r="AIQ16" s="13"/>
      <c r="AIR16" s="13"/>
      <c r="AIS16" s="13"/>
      <c r="AIT16" s="13"/>
      <c r="AIU16" s="13"/>
      <c r="AIV16" s="13"/>
      <c r="AIW16" s="13"/>
      <c r="AIX16" s="13"/>
      <c r="AIY16" s="13"/>
      <c r="AIZ16" s="13"/>
      <c r="AJA16" s="13"/>
      <c r="AJB16" s="13"/>
      <c r="AJC16" s="13"/>
      <c r="AJD16" s="13"/>
      <c r="AJE16" s="13"/>
      <c r="AJF16" s="13"/>
      <c r="AJG16" s="13"/>
      <c r="AJH16" s="13"/>
      <c r="AJI16" s="13"/>
      <c r="AJJ16" s="13"/>
      <c r="AJK16" s="13"/>
      <c r="AJL16" s="13"/>
      <c r="AJM16" s="13"/>
      <c r="AJN16" s="13"/>
      <c r="AJO16" s="13"/>
      <c r="AJP16" s="13"/>
      <c r="AJQ16" s="13"/>
      <c r="AJR16" s="13"/>
      <c r="AJS16" s="13"/>
      <c r="AJT16" s="13"/>
      <c r="AJU16" s="13"/>
      <c r="AJV16" s="13"/>
      <c r="AJW16" s="13"/>
      <c r="AJX16" s="13"/>
      <c r="AJY16" s="13"/>
      <c r="AJZ16" s="13"/>
      <c r="AKA16" s="13"/>
      <c r="AKB16" s="13"/>
      <c r="AKC16" s="13"/>
      <c r="AKD16" s="13"/>
      <c r="AKE16" s="13"/>
      <c r="AKF16" s="13"/>
      <c r="AKG16" s="13"/>
      <c r="AKH16" s="13"/>
      <c r="AKI16" s="13"/>
      <c r="AKJ16" s="13"/>
      <c r="AKK16" s="13"/>
      <c r="AKL16" s="13"/>
      <c r="AKM16" s="13"/>
      <c r="AKN16" s="13"/>
      <c r="AKO16" s="13"/>
      <c r="AKP16" s="13"/>
      <c r="AKQ16" s="13"/>
      <c r="AKR16" s="13"/>
      <c r="AKS16" s="13"/>
      <c r="AKT16" s="13"/>
      <c r="AKU16" s="13"/>
      <c r="AKV16" s="13"/>
      <c r="AKW16" s="13"/>
      <c r="AKX16" s="13"/>
      <c r="AKY16" s="13"/>
      <c r="AKZ16" s="13"/>
      <c r="ALA16" s="13"/>
      <c r="ALB16" s="13"/>
      <c r="ALC16" s="13"/>
      <c r="ALD16" s="13"/>
      <c r="ALE16" s="13"/>
      <c r="ALF16" s="13"/>
      <c r="ALG16" s="13"/>
      <c r="ALH16" s="13"/>
      <c r="ALI16" s="13"/>
      <c r="ALJ16" s="13"/>
      <c r="ALK16" s="13"/>
      <c r="ALL16" s="13"/>
      <c r="ALM16" s="13"/>
      <c r="ALN16" s="13"/>
      <c r="ALO16" s="13"/>
      <c r="ALP16" s="13"/>
      <c r="ALQ16" s="13"/>
      <c r="ALR16" s="13"/>
      <c r="ALS16" s="13"/>
      <c r="ALT16" s="13"/>
      <c r="ALU16" s="13"/>
      <c r="ALV16" s="13"/>
      <c r="ALW16" s="13"/>
      <c r="ALX16" s="13"/>
      <c r="ALY16" s="13"/>
      <c r="ALZ16" s="13"/>
      <c r="AMA16" s="13"/>
      <c r="AMB16" s="13"/>
      <c r="AMC16" s="13"/>
      <c r="AMD16" s="13"/>
      <c r="AME16" s="13"/>
      <c r="AMF16" s="13"/>
      <c r="AMG16" s="13"/>
      <c r="AMH16" s="13"/>
      <c r="AMI16" s="13"/>
      <c r="AMJ16" s="13"/>
      <c r="AMK16" s="13"/>
      <c r="AML16" s="13"/>
      <c r="AMM16" s="13"/>
      <c r="AMN16" s="13"/>
      <c r="AMO16" s="13"/>
      <c r="AMP16" s="13"/>
      <c r="AMQ16" s="13"/>
      <c r="AMR16" s="13"/>
      <c r="AMS16" s="13"/>
      <c r="AMT16" s="13"/>
      <c r="AMU16" s="13"/>
      <c r="AMV16" s="13"/>
      <c r="AMW16" s="13"/>
      <c r="AMX16" s="13"/>
      <c r="AMY16" s="13"/>
      <c r="AMZ16" s="13"/>
      <c r="ANA16" s="13"/>
      <c r="ANB16" s="13"/>
      <c r="ANC16" s="13"/>
      <c r="AND16" s="13"/>
      <c r="ANE16" s="13"/>
      <c r="ANF16" s="13"/>
      <c r="ANG16" s="13"/>
      <c r="ANH16" s="13"/>
      <c r="ANI16" s="13"/>
      <c r="ANJ16" s="13"/>
      <c r="ANK16" s="13"/>
      <c r="ANL16" s="13"/>
      <c r="ANM16" s="13"/>
      <c r="ANN16" s="13"/>
      <c r="ANO16" s="13"/>
      <c r="ANP16" s="13"/>
      <c r="ANQ16" s="13"/>
      <c r="ANR16" s="13"/>
      <c r="ANS16" s="13"/>
      <c r="ANT16" s="13"/>
      <c r="ANU16" s="13"/>
      <c r="ANV16" s="13"/>
      <c r="ANW16" s="13"/>
      <c r="ANX16" s="13"/>
      <c r="ANY16" s="13"/>
      <c r="ANZ16" s="13"/>
      <c r="AOA16" s="13"/>
      <c r="AOB16" s="13"/>
      <c r="AOC16" s="13"/>
      <c r="AOD16" s="13"/>
      <c r="AOE16" s="13"/>
      <c r="AOF16" s="13"/>
      <c r="AOG16" s="13"/>
      <c r="AOH16" s="13"/>
      <c r="AOI16" s="13"/>
      <c r="AOJ16" s="13"/>
      <c r="AOK16" s="13"/>
      <c r="AOL16" s="13"/>
      <c r="AOM16" s="13"/>
      <c r="AON16" s="13"/>
      <c r="AOO16" s="13"/>
      <c r="AOP16" s="13"/>
      <c r="AOQ16" s="13"/>
      <c r="AOR16" s="13"/>
      <c r="AOS16" s="13"/>
      <c r="AOT16" s="13"/>
      <c r="AOU16" s="13"/>
      <c r="AOV16" s="13"/>
      <c r="AOW16" s="13"/>
      <c r="AOX16" s="13"/>
      <c r="AOY16" s="13"/>
      <c r="AOZ16" s="13"/>
      <c r="APA16" s="13"/>
      <c r="APB16" s="13"/>
      <c r="APC16" s="13"/>
      <c r="APD16" s="13"/>
      <c r="APE16" s="13"/>
      <c r="APF16" s="13"/>
      <c r="APG16" s="13"/>
      <c r="APH16" s="13"/>
      <c r="API16" s="13"/>
      <c r="APJ16" s="13"/>
      <c r="APK16" s="13"/>
      <c r="APL16" s="13"/>
      <c r="APM16" s="13"/>
      <c r="APN16" s="13"/>
      <c r="APO16" s="13"/>
      <c r="APP16" s="13"/>
      <c r="APQ16" s="13"/>
      <c r="APR16" s="13"/>
      <c r="APS16" s="13"/>
      <c r="APT16" s="13"/>
      <c r="APU16" s="13"/>
      <c r="APV16" s="13"/>
      <c r="APW16" s="13"/>
      <c r="APX16" s="13"/>
      <c r="APY16" s="13"/>
      <c r="APZ16" s="13"/>
      <c r="AQA16" s="13"/>
      <c r="AQB16" s="13"/>
      <c r="AQC16" s="13"/>
      <c r="AQD16" s="13"/>
      <c r="AQE16" s="13"/>
      <c r="AQF16" s="13"/>
      <c r="AQG16" s="13"/>
      <c r="AQH16" s="13"/>
      <c r="AQI16" s="13"/>
      <c r="AQJ16" s="13"/>
      <c r="AQK16" s="13"/>
      <c r="AQL16" s="13"/>
      <c r="AQM16" s="13"/>
      <c r="AQN16" s="13"/>
      <c r="AQO16" s="13"/>
      <c r="AQP16" s="13"/>
      <c r="AQQ16" s="13"/>
      <c r="AQR16" s="13"/>
      <c r="AQS16" s="13"/>
      <c r="AQT16" s="13"/>
      <c r="AQU16" s="13"/>
      <c r="AQV16" s="13"/>
      <c r="AQW16" s="13"/>
      <c r="AQX16" s="13"/>
      <c r="AQY16" s="13"/>
      <c r="AQZ16" s="13"/>
      <c r="ARA16" s="13"/>
      <c r="ARB16" s="13"/>
      <c r="ARC16" s="13"/>
      <c r="ARD16" s="13"/>
      <c r="ARE16" s="13"/>
      <c r="ARF16" s="13"/>
      <c r="ARG16" s="13"/>
      <c r="ARH16" s="13"/>
      <c r="ARI16" s="13"/>
      <c r="ARJ16" s="13"/>
      <c r="ARK16" s="13"/>
      <c r="ARL16" s="13"/>
      <c r="ARM16" s="13"/>
      <c r="ARN16" s="13"/>
      <c r="ARO16" s="13"/>
      <c r="ARP16" s="13"/>
      <c r="ARQ16" s="13"/>
      <c r="ARR16" s="13"/>
      <c r="ARS16" s="13"/>
      <c r="ART16" s="13"/>
      <c r="ARU16" s="13"/>
      <c r="ARV16" s="13"/>
      <c r="ARW16" s="13"/>
      <c r="ARX16" s="13"/>
      <c r="ARY16" s="13"/>
      <c r="ARZ16" s="13"/>
      <c r="ASA16" s="13"/>
      <c r="ASB16" s="13"/>
      <c r="ASC16" s="13"/>
      <c r="ASD16" s="13"/>
      <c r="ASE16" s="13"/>
      <c r="ASF16" s="13"/>
      <c r="ASG16" s="13"/>
      <c r="ASH16" s="13"/>
      <c r="ASI16" s="13"/>
      <c r="ASJ16" s="13"/>
      <c r="ASK16" s="13"/>
      <c r="ASL16" s="13"/>
      <c r="ASM16" s="13"/>
      <c r="ASN16" s="13"/>
      <c r="ASO16" s="13"/>
      <c r="ASP16" s="13"/>
      <c r="ASQ16" s="13"/>
      <c r="ASR16" s="13"/>
      <c r="ASS16" s="13"/>
      <c r="AST16" s="13"/>
      <c r="ASU16" s="13"/>
      <c r="ASV16" s="13"/>
      <c r="ASW16" s="13"/>
      <c r="ASX16" s="13"/>
      <c r="ASY16" s="13"/>
      <c r="ASZ16" s="13"/>
      <c r="ATA16" s="13"/>
      <c r="ATB16" s="13"/>
      <c r="ATC16" s="13"/>
      <c r="ATD16" s="13"/>
      <c r="ATE16" s="13"/>
      <c r="ATF16" s="13"/>
      <c r="ATG16" s="13"/>
      <c r="ATH16" s="13"/>
      <c r="ATI16" s="13"/>
      <c r="ATJ16" s="13"/>
      <c r="ATK16" s="13"/>
      <c r="ATL16" s="13"/>
      <c r="ATM16" s="13"/>
      <c r="ATN16" s="13"/>
      <c r="ATO16" s="13"/>
      <c r="ATP16" s="13"/>
      <c r="ATQ16" s="13"/>
      <c r="ATR16" s="13"/>
      <c r="ATS16" s="13"/>
      <c r="ATT16" s="13"/>
      <c r="ATU16" s="13"/>
      <c r="ATV16" s="13"/>
      <c r="ATW16" s="13"/>
      <c r="ATX16" s="13"/>
      <c r="ATY16" s="13"/>
      <c r="ATZ16" s="13"/>
      <c r="AUA16" s="13"/>
      <c r="AUB16" s="13"/>
      <c r="AUC16" s="13"/>
      <c r="AUD16" s="13"/>
      <c r="AUE16" s="13"/>
      <c r="AUF16" s="13"/>
      <c r="AUG16" s="13"/>
      <c r="AUH16" s="13"/>
      <c r="AUI16" s="13"/>
      <c r="AUJ16" s="13"/>
      <c r="AUK16" s="13"/>
      <c r="AUL16" s="13"/>
      <c r="AUM16" s="13"/>
      <c r="AUN16" s="13"/>
      <c r="AUO16" s="13"/>
      <c r="AUP16" s="13"/>
      <c r="AUQ16" s="13"/>
      <c r="AUR16" s="13"/>
      <c r="AUS16" s="13"/>
      <c r="AUT16" s="13"/>
      <c r="AUU16" s="13"/>
      <c r="AUV16" s="13"/>
      <c r="AUW16" s="13"/>
      <c r="AUX16" s="13"/>
      <c r="AUY16" s="13"/>
      <c r="AUZ16" s="13"/>
      <c r="AVA16" s="13"/>
      <c r="AVB16" s="13"/>
      <c r="AVC16" s="13"/>
      <c r="AVD16" s="13"/>
      <c r="AVE16" s="13"/>
      <c r="AVF16" s="13"/>
      <c r="AVG16" s="13"/>
      <c r="AVH16" s="13"/>
      <c r="AVI16" s="13"/>
      <c r="AVJ16" s="13"/>
      <c r="AVK16" s="13"/>
      <c r="AVL16" s="13"/>
      <c r="AVM16" s="13"/>
      <c r="AVN16" s="13"/>
      <c r="AVO16" s="13"/>
      <c r="AVP16" s="13"/>
      <c r="AVQ16" s="13"/>
      <c r="AVR16" s="13"/>
      <c r="AVS16" s="13"/>
      <c r="AVT16" s="13"/>
      <c r="AVU16" s="13"/>
      <c r="AVV16" s="13"/>
      <c r="AVW16" s="13"/>
      <c r="AVX16" s="13"/>
      <c r="AVY16" s="13"/>
      <c r="AVZ16" s="13"/>
      <c r="AWA16" s="13"/>
      <c r="AWB16" s="13"/>
      <c r="AWC16" s="13"/>
      <c r="AWD16" s="13"/>
      <c r="AWE16" s="13"/>
      <c r="AWF16" s="13"/>
      <c r="AWG16" s="13"/>
      <c r="AWH16" s="13"/>
      <c r="AWI16" s="13"/>
      <c r="AWJ16" s="13"/>
      <c r="AWK16" s="13"/>
      <c r="AWL16" s="13"/>
      <c r="AWM16" s="13"/>
      <c r="AWN16" s="13"/>
      <c r="AWO16" s="13"/>
      <c r="AWP16" s="13"/>
      <c r="AWQ16" s="13"/>
      <c r="AWR16" s="13"/>
      <c r="AWS16" s="13"/>
      <c r="AWT16" s="13"/>
      <c r="AWU16" s="13"/>
      <c r="AWV16" s="13"/>
      <c r="AWW16" s="13"/>
      <c r="AWX16" s="13"/>
      <c r="AWY16" s="13"/>
      <c r="AWZ16" s="13"/>
      <c r="AXA16" s="13"/>
      <c r="AXB16" s="13"/>
      <c r="AXC16" s="13"/>
      <c r="AXD16" s="13"/>
      <c r="AXE16" s="13"/>
      <c r="AXF16" s="13"/>
      <c r="AXG16" s="13"/>
      <c r="AXH16" s="13"/>
      <c r="AXI16" s="13"/>
      <c r="AXJ16" s="13"/>
      <c r="AXK16" s="13"/>
      <c r="AXL16" s="13"/>
      <c r="AXM16" s="13"/>
      <c r="AXN16" s="13"/>
      <c r="AXO16" s="13"/>
      <c r="AXP16" s="13"/>
      <c r="AXQ16" s="13"/>
      <c r="AXR16" s="13"/>
      <c r="AXS16" s="13"/>
      <c r="AXT16" s="13"/>
      <c r="AXU16" s="13"/>
      <c r="AXV16" s="13"/>
      <c r="AXW16" s="13"/>
      <c r="AXX16" s="13"/>
      <c r="AXY16" s="13"/>
      <c r="AXZ16" s="13"/>
      <c r="AYA16" s="13"/>
      <c r="AYB16" s="13"/>
      <c r="AYC16" s="13"/>
      <c r="AYD16" s="13"/>
      <c r="AYE16" s="13"/>
      <c r="AYF16" s="13"/>
      <c r="AYG16" s="13"/>
      <c r="AYH16" s="13"/>
      <c r="AYI16" s="13"/>
      <c r="AYJ16" s="13"/>
      <c r="AYK16" s="13"/>
      <c r="AYL16" s="13"/>
      <c r="AYM16" s="13"/>
      <c r="AYN16" s="13"/>
      <c r="AYO16" s="13"/>
      <c r="AYP16" s="13"/>
      <c r="AYQ16" s="13"/>
      <c r="AYR16" s="13"/>
      <c r="AYS16" s="13"/>
      <c r="AYT16" s="13"/>
      <c r="AYU16" s="13"/>
      <c r="AYV16" s="13"/>
      <c r="AYW16" s="13"/>
      <c r="AYX16" s="13"/>
      <c r="AYY16" s="13"/>
      <c r="AYZ16" s="13"/>
      <c r="AZA16" s="13"/>
      <c r="AZB16" s="13"/>
      <c r="AZC16" s="13"/>
      <c r="AZD16" s="13"/>
      <c r="AZE16" s="13"/>
      <c r="AZF16" s="13"/>
      <c r="AZG16" s="13"/>
      <c r="AZH16" s="13"/>
      <c r="AZI16" s="13"/>
      <c r="AZJ16" s="13"/>
      <c r="AZK16" s="13"/>
      <c r="AZL16" s="13"/>
      <c r="AZM16" s="13"/>
      <c r="AZN16" s="13"/>
      <c r="AZO16" s="13"/>
      <c r="AZP16" s="13"/>
      <c r="AZQ16" s="13"/>
      <c r="AZR16" s="13"/>
      <c r="AZS16" s="13"/>
      <c r="AZT16" s="13"/>
      <c r="AZU16" s="13"/>
      <c r="AZV16" s="13"/>
      <c r="AZW16" s="13"/>
      <c r="AZX16" s="13"/>
      <c r="AZY16" s="13"/>
      <c r="AZZ16" s="13"/>
      <c r="BAA16" s="13"/>
      <c r="BAB16" s="13"/>
      <c r="BAC16" s="13"/>
      <c r="BAD16" s="13"/>
      <c r="BAE16" s="13"/>
      <c r="BAF16" s="13"/>
      <c r="BAG16" s="13"/>
      <c r="BAH16" s="13"/>
      <c r="BAI16" s="13"/>
      <c r="BAJ16" s="13"/>
      <c r="BAK16" s="13"/>
      <c r="BAL16" s="13"/>
      <c r="BAM16" s="13"/>
      <c r="BAN16" s="13"/>
      <c r="BAO16" s="13"/>
      <c r="BAP16" s="13"/>
      <c r="BAQ16" s="13"/>
      <c r="BAR16" s="13"/>
      <c r="BAS16" s="13"/>
      <c r="BAT16" s="13"/>
      <c r="BAU16" s="13"/>
      <c r="BAV16" s="13"/>
      <c r="BAW16" s="13"/>
      <c r="BAX16" s="13"/>
      <c r="BAY16" s="13"/>
      <c r="BAZ16" s="13"/>
      <c r="BBA16" s="13"/>
      <c r="BBB16" s="13"/>
      <c r="BBC16" s="13"/>
      <c r="BBD16" s="13"/>
      <c r="BBE16" s="13"/>
      <c r="BBF16" s="13"/>
      <c r="BBG16" s="13"/>
      <c r="BBH16" s="13"/>
      <c r="BBI16" s="13"/>
      <c r="BBJ16" s="13"/>
      <c r="BBK16" s="13"/>
      <c r="BBL16" s="13"/>
      <c r="BBM16" s="13"/>
      <c r="BBN16" s="13"/>
      <c r="BBO16" s="13"/>
      <c r="BBP16" s="13"/>
      <c r="BBQ16" s="13"/>
      <c r="BBR16" s="13"/>
      <c r="BBS16" s="13"/>
      <c r="BBT16" s="13"/>
      <c r="BBU16" s="13"/>
      <c r="BBV16" s="13"/>
      <c r="BBW16" s="13"/>
      <c r="BBX16" s="13"/>
      <c r="BBY16" s="13"/>
      <c r="BBZ16" s="13"/>
      <c r="BCA16" s="13"/>
      <c r="BCB16" s="13"/>
      <c r="BCC16" s="13"/>
      <c r="BCD16" s="13"/>
      <c r="BCE16" s="13"/>
      <c r="BCF16" s="13"/>
      <c r="BCG16" s="13"/>
      <c r="BCH16" s="13"/>
      <c r="BCI16" s="13"/>
      <c r="BCJ16" s="13"/>
      <c r="BCK16" s="13"/>
      <c r="BCL16" s="13"/>
      <c r="BCM16" s="13"/>
      <c r="BCN16" s="13"/>
      <c r="BCO16" s="13"/>
      <c r="BCP16" s="13"/>
      <c r="BCQ16" s="13"/>
      <c r="BCR16" s="13"/>
      <c r="BCS16" s="13"/>
      <c r="BCT16" s="13"/>
      <c r="BCU16" s="13"/>
      <c r="BCV16" s="13"/>
      <c r="BCW16" s="13"/>
      <c r="BCX16" s="13"/>
      <c r="BCY16" s="13"/>
      <c r="BCZ16" s="13"/>
      <c r="BDA16" s="13"/>
      <c r="BDB16" s="13"/>
      <c r="BDC16" s="13"/>
      <c r="BDD16" s="13"/>
      <c r="BDE16" s="13"/>
      <c r="BDF16" s="13"/>
      <c r="BDG16" s="13"/>
      <c r="BDH16" s="13"/>
      <c r="BDI16" s="13"/>
      <c r="BDJ16" s="13"/>
      <c r="BDK16" s="13"/>
      <c r="BDL16" s="13"/>
      <c r="BDM16" s="13"/>
      <c r="BDN16" s="13"/>
      <c r="BDO16" s="13"/>
      <c r="BDP16" s="13"/>
      <c r="BDQ16" s="13"/>
      <c r="BDR16" s="13"/>
      <c r="BDS16" s="13"/>
      <c r="BDT16" s="13"/>
      <c r="BDU16" s="13"/>
      <c r="BDV16" s="13"/>
      <c r="BDW16" s="13"/>
      <c r="BDX16" s="13"/>
      <c r="BDY16" s="13"/>
      <c r="BDZ16" s="13"/>
      <c r="BEA16" s="13"/>
      <c r="BEB16" s="13"/>
      <c r="BEC16" s="13"/>
      <c r="BED16" s="13"/>
      <c r="BEE16" s="13"/>
      <c r="BEF16" s="13"/>
      <c r="BEG16" s="13"/>
      <c r="BEH16" s="13"/>
      <c r="BEI16" s="13"/>
      <c r="BEJ16" s="13"/>
      <c r="BEK16" s="13"/>
      <c r="BEL16" s="13"/>
      <c r="BEM16" s="13"/>
      <c r="BEN16" s="13"/>
      <c r="BEO16" s="13"/>
      <c r="BEP16" s="13"/>
      <c r="BEQ16" s="13"/>
      <c r="BER16" s="13"/>
      <c r="BES16" s="13"/>
      <c r="BET16" s="13"/>
      <c r="BEU16" s="13"/>
      <c r="BEV16" s="13"/>
      <c r="BEW16" s="13"/>
      <c r="BEX16" s="13"/>
      <c r="BEY16" s="13"/>
      <c r="BEZ16" s="13"/>
      <c r="BFA16" s="13"/>
      <c r="BFB16" s="13"/>
      <c r="BFC16" s="13"/>
      <c r="BFD16" s="13"/>
      <c r="BFE16" s="13"/>
      <c r="BFF16" s="13"/>
      <c r="BFG16" s="13"/>
      <c r="BFH16" s="13"/>
      <c r="BFI16" s="13"/>
      <c r="BFJ16" s="13"/>
      <c r="BFK16" s="13"/>
      <c r="BFL16" s="13"/>
      <c r="BFM16" s="13"/>
      <c r="BFN16" s="13"/>
      <c r="BFO16" s="13"/>
      <c r="BFP16" s="13"/>
      <c r="BFQ16" s="13"/>
      <c r="BFR16" s="13"/>
      <c r="BFS16" s="13"/>
      <c r="BFT16" s="13"/>
      <c r="BFU16" s="13"/>
      <c r="BFV16" s="13"/>
      <c r="BFW16" s="13"/>
      <c r="BFX16" s="13"/>
      <c r="BFY16" s="13"/>
      <c r="BFZ16" s="13"/>
      <c r="BGA16" s="13"/>
      <c r="BGB16" s="13"/>
      <c r="BGC16" s="13"/>
      <c r="BGD16" s="13"/>
      <c r="BGE16" s="13"/>
      <c r="BGF16" s="13"/>
      <c r="BGG16" s="13"/>
      <c r="BGH16" s="13"/>
      <c r="BGI16" s="13"/>
      <c r="BGJ16" s="13"/>
      <c r="BGK16" s="13"/>
      <c r="BGL16" s="13"/>
      <c r="BGM16" s="13"/>
      <c r="BGN16" s="13"/>
      <c r="BGO16" s="13"/>
      <c r="BGP16" s="13"/>
      <c r="BGQ16" s="13"/>
      <c r="BGR16" s="13"/>
      <c r="BGS16" s="13"/>
      <c r="BGT16" s="13"/>
      <c r="BGU16" s="13"/>
      <c r="BGV16" s="13"/>
      <c r="BGW16" s="13"/>
      <c r="BGX16" s="13"/>
      <c r="BGY16" s="13"/>
      <c r="BGZ16" s="13"/>
      <c r="BHA16" s="13"/>
      <c r="BHB16" s="13"/>
      <c r="BHC16" s="13"/>
      <c r="BHD16" s="13"/>
      <c r="BHE16" s="13"/>
      <c r="BHF16" s="13"/>
      <c r="BHG16" s="13"/>
      <c r="BHH16" s="13"/>
      <c r="BHI16" s="13"/>
      <c r="BHJ16" s="13"/>
      <c r="BHK16" s="13"/>
      <c r="BHL16" s="13"/>
      <c r="BHM16" s="13"/>
      <c r="BHN16" s="13"/>
      <c r="BHO16" s="13"/>
      <c r="BHP16" s="13"/>
      <c r="BHQ16" s="13"/>
      <c r="BHR16" s="13"/>
      <c r="BHS16" s="13"/>
      <c r="BHT16" s="13"/>
      <c r="BHU16" s="13"/>
      <c r="BHV16" s="13"/>
      <c r="BHW16" s="13"/>
      <c r="BHX16" s="13"/>
      <c r="BHY16" s="13"/>
      <c r="BHZ16" s="13"/>
      <c r="BIA16" s="13"/>
      <c r="BIB16" s="13"/>
      <c r="BIC16" s="13"/>
      <c r="BID16" s="13"/>
      <c r="BIE16" s="13"/>
      <c r="BIF16" s="13"/>
      <c r="BIG16" s="13"/>
      <c r="BIH16" s="13"/>
      <c r="BII16" s="13"/>
      <c r="BIJ16" s="13"/>
      <c r="BIK16" s="13"/>
      <c r="BIL16" s="13"/>
      <c r="BIM16" s="13"/>
      <c r="BIN16" s="13"/>
      <c r="BIO16" s="13"/>
      <c r="BIP16" s="13"/>
      <c r="BIQ16" s="13"/>
      <c r="BIR16" s="13"/>
      <c r="BIS16" s="13"/>
      <c r="BIT16" s="13"/>
      <c r="BIU16" s="13"/>
      <c r="BIV16" s="13"/>
      <c r="BIW16" s="13"/>
      <c r="BIX16" s="13"/>
      <c r="BIY16" s="13"/>
      <c r="BIZ16" s="13"/>
      <c r="BJA16" s="13"/>
      <c r="BJB16" s="13"/>
      <c r="BJC16" s="13"/>
      <c r="BJD16" s="13"/>
      <c r="BJE16" s="13"/>
      <c r="BJF16" s="13"/>
      <c r="BJG16" s="13"/>
      <c r="BJH16" s="13"/>
      <c r="BJI16" s="13"/>
      <c r="BJJ16" s="13"/>
      <c r="BJK16" s="13"/>
      <c r="BJL16" s="13"/>
      <c r="BJM16" s="13"/>
      <c r="BJN16" s="13"/>
      <c r="BJO16" s="13"/>
      <c r="BJP16" s="13"/>
      <c r="BJQ16" s="13"/>
      <c r="BJR16" s="13"/>
      <c r="BJS16" s="13"/>
      <c r="BJT16" s="13"/>
      <c r="BJU16" s="13"/>
      <c r="BJV16" s="13"/>
      <c r="BJW16" s="13"/>
      <c r="BJX16" s="13"/>
      <c r="BJY16" s="13"/>
      <c r="BJZ16" s="13"/>
      <c r="BKA16" s="13"/>
      <c r="BKB16" s="13"/>
      <c r="BKC16" s="13"/>
      <c r="BKD16" s="13"/>
      <c r="BKE16" s="13"/>
      <c r="BKF16" s="13"/>
      <c r="BKG16" s="13"/>
      <c r="BKH16" s="13"/>
      <c r="BKI16" s="13"/>
      <c r="BKJ16" s="13"/>
      <c r="BKK16" s="13"/>
      <c r="BKL16" s="13"/>
      <c r="BKM16" s="13"/>
      <c r="BKN16" s="13"/>
      <c r="BKO16" s="13"/>
      <c r="BKP16" s="13"/>
      <c r="BKQ16" s="13"/>
      <c r="BKR16" s="13"/>
      <c r="BKS16" s="13"/>
      <c r="BKT16" s="13"/>
      <c r="BKU16" s="13"/>
      <c r="BKV16" s="13"/>
      <c r="BKW16" s="13"/>
      <c r="BKX16" s="13"/>
      <c r="BKY16" s="13"/>
      <c r="BKZ16" s="13"/>
      <c r="BLA16" s="13"/>
      <c r="BLB16" s="13"/>
      <c r="BLC16" s="13"/>
      <c r="BLD16" s="13"/>
      <c r="BLE16" s="13"/>
      <c r="BLF16" s="13"/>
      <c r="BLG16" s="13"/>
      <c r="BLH16" s="13"/>
      <c r="BLI16" s="13"/>
      <c r="BLJ16" s="13"/>
      <c r="BLK16" s="13"/>
      <c r="BLL16" s="13"/>
      <c r="BLM16" s="13"/>
      <c r="BLN16" s="13"/>
      <c r="BLO16" s="13"/>
      <c r="BLP16" s="13"/>
      <c r="BLQ16" s="13"/>
      <c r="BLR16" s="13"/>
      <c r="BLS16" s="13"/>
      <c r="BLT16" s="13"/>
      <c r="BLU16" s="13"/>
      <c r="BLV16" s="13"/>
      <c r="BLW16" s="13"/>
      <c r="BLX16" s="13"/>
      <c r="BLY16" s="13"/>
      <c r="BLZ16" s="13"/>
      <c r="BMA16" s="13"/>
      <c r="BMB16" s="13"/>
      <c r="BMC16" s="13"/>
      <c r="BMD16" s="13"/>
      <c r="BME16" s="13"/>
      <c r="BMF16" s="13"/>
      <c r="BMG16" s="13"/>
      <c r="BMH16" s="13"/>
      <c r="BMI16" s="13"/>
      <c r="BMJ16" s="13"/>
      <c r="BMK16" s="13"/>
      <c r="BML16" s="13"/>
      <c r="BMM16" s="13"/>
      <c r="BMN16" s="13"/>
      <c r="BMO16" s="13"/>
      <c r="BMP16" s="13"/>
      <c r="BMQ16" s="13"/>
      <c r="BMR16" s="13"/>
      <c r="BMS16" s="13"/>
      <c r="BMT16" s="13"/>
      <c r="BMU16" s="13"/>
      <c r="BMV16" s="13"/>
      <c r="BMW16" s="13"/>
      <c r="BMX16" s="13"/>
      <c r="BMY16" s="13"/>
      <c r="BMZ16" s="13"/>
      <c r="BNA16" s="13"/>
      <c r="BNB16" s="13"/>
      <c r="BNC16" s="13"/>
      <c r="BND16" s="13"/>
      <c r="BNE16" s="13"/>
      <c r="BNF16" s="13"/>
      <c r="BNG16" s="13"/>
      <c r="BNH16" s="13"/>
      <c r="BNI16" s="13"/>
      <c r="BNJ16" s="13"/>
      <c r="BNK16" s="13"/>
      <c r="BNL16" s="13"/>
      <c r="BNM16" s="13"/>
      <c r="BNN16" s="13"/>
      <c r="BNO16" s="13"/>
      <c r="BNP16" s="13"/>
      <c r="BNQ16" s="13"/>
      <c r="BNR16" s="13"/>
      <c r="BNS16" s="13"/>
      <c r="BNT16" s="13"/>
      <c r="BNU16" s="13"/>
      <c r="BNV16" s="13"/>
      <c r="BNW16" s="13"/>
      <c r="BNX16" s="13"/>
      <c r="BNY16" s="13"/>
      <c r="BNZ16" s="13"/>
      <c r="BOA16" s="13"/>
      <c r="BOB16" s="13"/>
      <c r="BOC16" s="13"/>
      <c r="BOD16" s="13"/>
      <c r="BOE16" s="13"/>
      <c r="BOF16" s="13"/>
      <c r="BOG16" s="13"/>
      <c r="BOH16" s="13"/>
      <c r="BOI16" s="13"/>
      <c r="BOJ16" s="13"/>
      <c r="BOK16" s="13"/>
      <c r="BOL16" s="13"/>
      <c r="BOM16" s="13"/>
      <c r="BON16" s="13"/>
      <c r="BOO16" s="13"/>
      <c r="BOP16" s="13"/>
      <c r="BOQ16" s="13"/>
      <c r="BOR16" s="13"/>
      <c r="BOS16" s="13"/>
      <c r="BOT16" s="13"/>
      <c r="BOU16" s="13"/>
      <c r="BOV16" s="13"/>
      <c r="BOW16" s="13"/>
      <c r="BOX16" s="13"/>
      <c r="BOY16" s="13"/>
      <c r="BOZ16" s="13"/>
      <c r="BPA16" s="13"/>
      <c r="BPB16" s="13"/>
      <c r="BPC16" s="13"/>
      <c r="BPD16" s="13"/>
      <c r="BPE16" s="13"/>
      <c r="BPF16" s="13"/>
      <c r="BPG16" s="13"/>
      <c r="BPH16" s="13"/>
      <c r="BPI16" s="13"/>
      <c r="BPJ16" s="13"/>
      <c r="BPK16" s="13"/>
      <c r="BPL16" s="13"/>
      <c r="BPM16" s="13"/>
      <c r="BPN16" s="13"/>
      <c r="BPO16" s="13"/>
      <c r="BPP16" s="13"/>
      <c r="BPQ16" s="13"/>
      <c r="BPR16" s="13"/>
      <c r="BPS16" s="13"/>
      <c r="BPT16" s="13"/>
      <c r="BPU16" s="13"/>
      <c r="BPV16" s="13"/>
      <c r="BPW16" s="13"/>
      <c r="BPX16" s="13"/>
      <c r="BPY16" s="13"/>
      <c r="BPZ16" s="13"/>
      <c r="BQA16" s="13"/>
      <c r="BQB16" s="13"/>
      <c r="BQC16" s="13"/>
      <c r="BQD16" s="13"/>
      <c r="BQE16" s="13"/>
      <c r="BQF16" s="13"/>
      <c r="BQG16" s="13"/>
      <c r="BQH16" s="13"/>
      <c r="BQI16" s="13"/>
      <c r="BQJ16" s="13"/>
      <c r="BQK16" s="13"/>
      <c r="BQL16" s="13"/>
      <c r="BQM16" s="13"/>
      <c r="BQN16" s="13"/>
      <c r="BQO16" s="13"/>
      <c r="BQP16" s="13"/>
      <c r="BQQ16" s="13"/>
      <c r="BQR16" s="13"/>
      <c r="BQS16" s="13"/>
      <c r="BQT16" s="13"/>
      <c r="BQU16" s="13"/>
      <c r="BQV16" s="13"/>
      <c r="BQW16" s="13"/>
      <c r="BQX16" s="13"/>
      <c r="BQY16" s="13"/>
      <c r="BQZ16" s="13"/>
      <c r="BRA16" s="13"/>
      <c r="BRB16" s="13"/>
      <c r="BRC16" s="13"/>
      <c r="BRD16" s="13"/>
      <c r="BRE16" s="13"/>
      <c r="BRF16" s="13"/>
      <c r="BRG16" s="13"/>
      <c r="BRH16" s="13"/>
      <c r="BRI16" s="13"/>
      <c r="BRJ16" s="13"/>
      <c r="BRK16" s="13"/>
      <c r="BRL16" s="13"/>
      <c r="BRM16" s="13"/>
      <c r="BRN16" s="13"/>
      <c r="BRO16" s="13"/>
      <c r="BRP16" s="13"/>
      <c r="BRQ16" s="13"/>
      <c r="BRR16" s="13"/>
      <c r="BRS16" s="13"/>
      <c r="BRT16" s="13"/>
      <c r="BRU16" s="13"/>
      <c r="BRV16" s="13"/>
      <c r="BRW16" s="13"/>
      <c r="BRX16" s="13"/>
      <c r="BRY16" s="13"/>
      <c r="BRZ16" s="13"/>
      <c r="BSA16" s="13"/>
      <c r="BSB16" s="13"/>
      <c r="BSC16" s="13"/>
      <c r="BSD16" s="13"/>
      <c r="BSE16" s="13"/>
      <c r="BSF16" s="13"/>
      <c r="BSG16" s="13"/>
      <c r="BSH16" s="13"/>
      <c r="BSI16" s="13"/>
      <c r="BSJ16" s="13"/>
      <c r="BSK16" s="13"/>
      <c r="BSL16" s="13"/>
      <c r="BSM16" s="13"/>
      <c r="BSN16" s="13"/>
      <c r="BSO16" s="13"/>
      <c r="BSP16" s="13"/>
      <c r="BSQ16" s="13"/>
      <c r="BSR16" s="13"/>
      <c r="BSS16" s="13"/>
      <c r="BST16" s="13"/>
      <c r="BSU16" s="13"/>
      <c r="BSV16" s="13"/>
      <c r="BSW16" s="13"/>
      <c r="BSX16" s="13"/>
      <c r="BSY16" s="13"/>
      <c r="BSZ16" s="13"/>
      <c r="BTA16" s="13"/>
      <c r="BTB16" s="13"/>
      <c r="BTC16" s="13"/>
      <c r="BTD16" s="13"/>
      <c r="BTE16" s="13"/>
      <c r="BTF16" s="13"/>
      <c r="BTG16" s="13"/>
      <c r="BTH16" s="13"/>
      <c r="BTI16" s="13"/>
      <c r="BTJ16" s="13"/>
      <c r="BTK16" s="13"/>
      <c r="BTL16" s="13"/>
      <c r="BTM16" s="13"/>
      <c r="BTN16" s="13"/>
      <c r="BTO16" s="13"/>
      <c r="BTP16" s="13"/>
      <c r="BTQ16" s="13"/>
      <c r="BTR16" s="13"/>
      <c r="BTS16" s="13"/>
      <c r="BTT16" s="13"/>
      <c r="BTU16" s="13"/>
      <c r="BTV16" s="13"/>
      <c r="BTW16" s="13"/>
      <c r="BTX16" s="13"/>
      <c r="BTY16" s="13"/>
      <c r="BTZ16" s="13"/>
      <c r="BUA16" s="13"/>
      <c r="BUB16" s="13"/>
      <c r="BUC16" s="13"/>
      <c r="BUD16" s="13"/>
      <c r="BUE16" s="13"/>
      <c r="BUF16" s="13"/>
      <c r="BUG16" s="13"/>
      <c r="BUH16" s="13"/>
      <c r="BUI16" s="13"/>
      <c r="BUJ16" s="13"/>
      <c r="BUK16" s="13"/>
      <c r="BUL16" s="13"/>
      <c r="BUM16" s="13"/>
      <c r="BUN16" s="13"/>
      <c r="BUO16" s="13"/>
      <c r="BUP16" s="13"/>
      <c r="BUQ16" s="13"/>
      <c r="BUR16" s="13"/>
      <c r="BUS16" s="13"/>
      <c r="BUT16" s="13"/>
      <c r="BUU16" s="13"/>
      <c r="BUV16" s="13"/>
      <c r="BUW16" s="13"/>
      <c r="BUX16" s="13"/>
      <c r="BUY16" s="13"/>
      <c r="BUZ16" s="13"/>
      <c r="BVA16" s="13"/>
      <c r="BVB16" s="13"/>
      <c r="BVC16" s="13"/>
      <c r="BVD16" s="13"/>
      <c r="BVE16" s="13"/>
      <c r="BVF16" s="13"/>
      <c r="BVG16" s="13"/>
      <c r="BVH16" s="13"/>
      <c r="BVI16" s="13"/>
      <c r="BVJ16" s="13"/>
      <c r="BVK16" s="13"/>
      <c r="BVL16" s="13"/>
      <c r="BVM16" s="13"/>
      <c r="BVN16" s="13"/>
      <c r="BVO16" s="13"/>
      <c r="BVP16" s="13"/>
      <c r="BVQ16" s="13"/>
      <c r="BVR16" s="13"/>
      <c r="BVS16" s="13"/>
      <c r="BVT16" s="13"/>
      <c r="BVU16" s="13"/>
      <c r="BVV16" s="13"/>
      <c r="BVW16" s="13"/>
      <c r="BVX16" s="13"/>
      <c r="BVY16" s="13"/>
      <c r="BVZ16" s="13"/>
      <c r="BWA16" s="13"/>
      <c r="BWB16" s="13"/>
      <c r="BWC16" s="13"/>
      <c r="BWD16" s="13"/>
      <c r="BWE16" s="13"/>
      <c r="BWF16" s="13"/>
      <c r="BWG16" s="13"/>
      <c r="BWH16" s="13"/>
      <c r="BWI16" s="13"/>
      <c r="BWJ16" s="13"/>
      <c r="BWK16" s="13"/>
      <c r="BWL16" s="13"/>
      <c r="BWM16" s="13"/>
      <c r="BWN16" s="13"/>
      <c r="BWO16" s="13"/>
      <c r="BWP16" s="13"/>
      <c r="BWQ16" s="13"/>
      <c r="BWR16" s="13"/>
      <c r="BWS16" s="13"/>
      <c r="BWT16" s="13"/>
      <c r="BWU16" s="13"/>
      <c r="BWV16" s="13"/>
      <c r="BWW16" s="13"/>
      <c r="BWX16" s="13"/>
      <c r="BWY16" s="13"/>
      <c r="BWZ16" s="13"/>
      <c r="BXA16" s="13"/>
      <c r="BXB16" s="13"/>
      <c r="BXC16" s="13"/>
      <c r="BXD16" s="13"/>
      <c r="BXE16" s="13"/>
      <c r="BXF16" s="13"/>
      <c r="BXG16" s="13"/>
      <c r="BXH16" s="13"/>
      <c r="BXI16" s="13"/>
      <c r="BXJ16" s="13"/>
      <c r="BXK16" s="13"/>
      <c r="BXL16" s="13"/>
      <c r="BXM16" s="13"/>
      <c r="BXN16" s="13"/>
      <c r="BXO16" s="13"/>
      <c r="BXP16" s="13"/>
      <c r="BXQ16" s="13"/>
      <c r="BXR16" s="13"/>
      <c r="BXS16" s="13"/>
      <c r="BXT16" s="13"/>
      <c r="BXU16" s="13"/>
      <c r="BXV16" s="13"/>
      <c r="BXW16" s="13"/>
      <c r="BXX16" s="13"/>
      <c r="BXY16" s="13"/>
      <c r="BXZ16" s="13"/>
      <c r="BYA16" s="13"/>
      <c r="BYB16" s="13"/>
      <c r="BYC16" s="13"/>
      <c r="BYD16" s="13"/>
      <c r="BYE16" s="13"/>
      <c r="BYF16" s="13"/>
      <c r="BYG16" s="13"/>
      <c r="BYH16" s="13"/>
      <c r="BYI16" s="13"/>
      <c r="BYJ16" s="13"/>
      <c r="BYK16" s="13"/>
      <c r="BYL16" s="13"/>
      <c r="BYM16" s="13"/>
      <c r="BYN16" s="13"/>
      <c r="BYO16" s="13"/>
      <c r="BYP16" s="13"/>
      <c r="BYQ16" s="13"/>
      <c r="BYR16" s="13"/>
      <c r="BYS16" s="13"/>
      <c r="BYT16" s="13"/>
      <c r="BYU16" s="13"/>
      <c r="BYV16" s="13"/>
      <c r="BYW16" s="13"/>
      <c r="BYX16" s="13"/>
      <c r="BYY16" s="13"/>
      <c r="BYZ16" s="13"/>
      <c r="BZA16" s="13"/>
      <c r="BZB16" s="13"/>
      <c r="BZC16" s="13"/>
      <c r="BZD16" s="13"/>
      <c r="BZE16" s="13"/>
      <c r="BZF16" s="13"/>
      <c r="BZG16" s="13"/>
      <c r="BZH16" s="13"/>
      <c r="BZI16" s="13"/>
      <c r="BZJ16" s="13"/>
      <c r="BZK16" s="13"/>
      <c r="BZL16" s="13"/>
      <c r="BZM16" s="13"/>
      <c r="BZN16" s="13"/>
      <c r="BZO16" s="13"/>
      <c r="BZP16" s="13"/>
      <c r="BZQ16" s="13"/>
      <c r="BZR16" s="13"/>
      <c r="BZS16" s="13"/>
      <c r="BZT16" s="13"/>
      <c r="BZU16" s="13"/>
      <c r="BZV16" s="13"/>
      <c r="BZW16" s="13"/>
      <c r="BZX16" s="13"/>
      <c r="BZY16" s="13"/>
      <c r="BZZ16" s="13"/>
      <c r="CAA16" s="13"/>
      <c r="CAB16" s="13"/>
      <c r="CAC16" s="13"/>
      <c r="CAD16" s="13"/>
      <c r="CAE16" s="13"/>
      <c r="CAF16" s="13"/>
      <c r="CAG16" s="13"/>
      <c r="CAH16" s="13"/>
      <c r="CAI16" s="13"/>
      <c r="CAJ16" s="13"/>
      <c r="CAK16" s="13"/>
      <c r="CAL16" s="13"/>
      <c r="CAM16" s="13"/>
      <c r="CAN16" s="13"/>
      <c r="CAO16" s="13"/>
      <c r="CAP16" s="13"/>
      <c r="CAQ16" s="13"/>
      <c r="CAR16" s="13"/>
      <c r="CAS16" s="13"/>
      <c r="CAT16" s="13"/>
      <c r="CAU16" s="13"/>
      <c r="CAV16" s="13"/>
      <c r="CAW16" s="13"/>
      <c r="CAX16" s="13"/>
      <c r="CAY16" s="13"/>
      <c r="CAZ16" s="13"/>
      <c r="CBA16" s="13"/>
      <c r="CBB16" s="13"/>
      <c r="CBC16" s="13"/>
      <c r="CBD16" s="13"/>
      <c r="CBE16" s="13"/>
      <c r="CBF16" s="13"/>
      <c r="CBG16" s="13"/>
      <c r="CBH16" s="13"/>
      <c r="CBI16" s="13"/>
      <c r="CBJ16" s="13"/>
      <c r="CBK16" s="13"/>
      <c r="CBL16" s="13"/>
      <c r="CBM16" s="13"/>
      <c r="CBN16" s="13"/>
      <c r="CBO16" s="13"/>
      <c r="CBP16" s="13"/>
      <c r="CBQ16" s="13"/>
      <c r="CBR16" s="13"/>
      <c r="CBS16" s="13"/>
      <c r="CBT16" s="13"/>
      <c r="CBU16" s="13"/>
      <c r="CBV16" s="13"/>
      <c r="CBW16" s="13"/>
      <c r="CBX16" s="13"/>
      <c r="CBY16" s="13"/>
      <c r="CBZ16" s="13"/>
      <c r="CCA16" s="13"/>
      <c r="CCB16" s="13"/>
      <c r="CCC16" s="13"/>
      <c r="CCD16" s="13"/>
      <c r="CCE16" s="13"/>
      <c r="CCF16" s="13"/>
      <c r="CCG16" s="13"/>
      <c r="CCH16" s="13"/>
      <c r="CCI16" s="13"/>
      <c r="CCJ16" s="13"/>
      <c r="CCK16" s="13"/>
      <c r="CCL16" s="13"/>
      <c r="CCM16" s="13"/>
      <c r="CCN16" s="13"/>
      <c r="CCO16" s="13"/>
      <c r="CCP16" s="13"/>
      <c r="CCQ16" s="13"/>
      <c r="CCR16" s="13"/>
      <c r="CCS16" s="13"/>
      <c r="CCT16" s="13"/>
      <c r="CCU16" s="13"/>
      <c r="CCV16" s="13"/>
      <c r="CCW16" s="13"/>
      <c r="CCX16" s="13"/>
      <c r="CCY16" s="13"/>
      <c r="CCZ16" s="13"/>
      <c r="CDA16" s="13"/>
      <c r="CDB16" s="13"/>
      <c r="CDC16" s="13"/>
      <c r="CDD16" s="13"/>
      <c r="CDE16" s="13"/>
      <c r="CDF16" s="13"/>
      <c r="CDG16" s="13"/>
      <c r="CDH16" s="13"/>
      <c r="CDI16" s="13"/>
      <c r="CDJ16" s="13"/>
      <c r="CDK16" s="13"/>
      <c r="CDL16" s="13"/>
      <c r="CDM16" s="13"/>
      <c r="CDN16" s="13"/>
      <c r="CDO16" s="13"/>
      <c r="CDP16" s="13"/>
      <c r="CDQ16" s="13"/>
      <c r="CDR16" s="13"/>
      <c r="CDS16" s="13"/>
      <c r="CDT16" s="13"/>
      <c r="CDU16" s="13"/>
      <c r="CDV16" s="13"/>
      <c r="CDW16" s="13"/>
      <c r="CDX16" s="13"/>
      <c r="CDY16" s="13"/>
      <c r="CDZ16" s="13"/>
      <c r="CEA16" s="13"/>
      <c r="CEB16" s="13"/>
      <c r="CEC16" s="13"/>
      <c r="CED16" s="13"/>
      <c r="CEE16" s="13"/>
      <c r="CEF16" s="13"/>
      <c r="CEG16" s="13"/>
      <c r="CEH16" s="13"/>
      <c r="CEI16" s="13"/>
      <c r="CEJ16" s="13"/>
      <c r="CEK16" s="13"/>
      <c r="CEL16" s="13"/>
      <c r="CEM16" s="13"/>
      <c r="CEN16" s="13"/>
      <c r="CEO16" s="13"/>
      <c r="CEP16" s="13"/>
      <c r="CEQ16" s="13"/>
      <c r="CER16" s="13"/>
      <c r="CES16" s="13"/>
      <c r="CET16" s="13"/>
      <c r="CEU16" s="13"/>
      <c r="CEV16" s="13"/>
      <c r="CEW16" s="13"/>
      <c r="CEX16" s="13"/>
      <c r="CEY16" s="13"/>
      <c r="CEZ16" s="13"/>
      <c r="CFA16" s="13"/>
      <c r="CFB16" s="13"/>
      <c r="CFC16" s="13"/>
      <c r="CFD16" s="13"/>
      <c r="CFE16" s="13"/>
      <c r="CFF16" s="13"/>
      <c r="CFG16" s="13"/>
      <c r="CFH16" s="13"/>
      <c r="CFI16" s="13"/>
      <c r="CFJ16" s="13"/>
      <c r="CFK16" s="13"/>
      <c r="CFL16" s="13"/>
      <c r="CFM16" s="13"/>
      <c r="CFN16" s="13"/>
      <c r="CFO16" s="13"/>
      <c r="CFP16" s="13"/>
      <c r="CFQ16" s="13"/>
      <c r="CFR16" s="13"/>
      <c r="CFS16" s="13"/>
      <c r="CFT16" s="13"/>
      <c r="CFU16" s="13"/>
      <c r="CFV16" s="13"/>
      <c r="CFW16" s="13"/>
      <c r="CFX16" s="13"/>
      <c r="CFY16" s="13"/>
      <c r="CFZ16" s="13"/>
      <c r="CGA16" s="13"/>
      <c r="CGB16" s="13"/>
      <c r="CGC16" s="13"/>
      <c r="CGD16" s="13"/>
      <c r="CGE16" s="13"/>
      <c r="CGF16" s="13"/>
      <c r="CGG16" s="13"/>
      <c r="CGH16" s="13"/>
      <c r="CGI16" s="13"/>
      <c r="CGJ16" s="13"/>
      <c r="CGK16" s="13"/>
      <c r="CGL16" s="13"/>
      <c r="CGM16" s="13"/>
      <c r="CGN16" s="13"/>
      <c r="CGO16" s="13"/>
      <c r="CGP16" s="13"/>
      <c r="CGQ16" s="13"/>
      <c r="CGR16" s="13"/>
      <c r="CGS16" s="13"/>
      <c r="CGT16" s="13"/>
      <c r="CGU16" s="13"/>
      <c r="CGV16" s="13"/>
      <c r="CGW16" s="13"/>
      <c r="CGX16" s="13"/>
      <c r="CGY16" s="13"/>
      <c r="CGZ16" s="13"/>
      <c r="CHA16" s="13"/>
      <c r="CHB16" s="13"/>
      <c r="CHC16" s="13"/>
      <c r="CHD16" s="13"/>
      <c r="CHE16" s="13"/>
      <c r="CHF16" s="13"/>
      <c r="CHG16" s="13"/>
      <c r="CHH16" s="13"/>
      <c r="CHI16" s="13"/>
      <c r="CHJ16" s="13"/>
      <c r="CHK16" s="13"/>
      <c r="CHL16" s="13"/>
      <c r="CHM16" s="13"/>
      <c r="CHN16" s="13"/>
      <c r="CHO16" s="13"/>
      <c r="CHP16" s="13"/>
      <c r="CHQ16" s="13"/>
      <c r="CHR16" s="13"/>
      <c r="CHS16" s="13"/>
      <c r="CHT16" s="13"/>
      <c r="CHU16" s="13"/>
      <c r="CHV16" s="13"/>
      <c r="CHW16" s="13"/>
      <c r="CHX16" s="13"/>
      <c r="CHY16" s="13"/>
      <c r="CHZ16" s="13"/>
      <c r="CIA16" s="13"/>
      <c r="CIB16" s="13"/>
      <c r="CIC16" s="13"/>
      <c r="CID16" s="13"/>
      <c r="CIE16" s="13"/>
      <c r="CIF16" s="13"/>
      <c r="CIG16" s="13"/>
      <c r="CIH16" s="13"/>
      <c r="CII16" s="13"/>
      <c r="CIJ16" s="13"/>
      <c r="CIK16" s="13"/>
      <c r="CIL16" s="13"/>
      <c r="CIM16" s="13"/>
      <c r="CIN16" s="13"/>
      <c r="CIO16" s="13"/>
      <c r="CIP16" s="13"/>
      <c r="CIQ16" s="13"/>
      <c r="CIR16" s="13"/>
      <c r="CIS16" s="13"/>
      <c r="CIT16" s="13"/>
      <c r="CIU16" s="13"/>
      <c r="CIV16" s="13"/>
      <c r="CIW16" s="13"/>
      <c r="CIX16" s="13"/>
      <c r="CIY16" s="13"/>
      <c r="CIZ16" s="13"/>
      <c r="CJA16" s="13"/>
      <c r="CJB16" s="13"/>
      <c r="CJC16" s="13"/>
      <c r="CJD16" s="13"/>
      <c r="CJE16" s="13"/>
      <c r="CJF16" s="13"/>
      <c r="CJG16" s="13"/>
      <c r="CJH16" s="13"/>
      <c r="CJI16" s="13"/>
      <c r="CJJ16" s="13"/>
      <c r="CJK16" s="13"/>
      <c r="CJL16" s="13"/>
      <c r="CJM16" s="13"/>
      <c r="CJN16" s="13"/>
      <c r="CJO16" s="13"/>
      <c r="CJP16" s="13"/>
      <c r="CJQ16" s="13"/>
      <c r="CJR16" s="13"/>
      <c r="CJS16" s="13"/>
      <c r="CJT16" s="13"/>
      <c r="CJU16" s="13"/>
      <c r="CJV16" s="13"/>
      <c r="CJW16" s="13"/>
      <c r="CJX16" s="13"/>
      <c r="CJY16" s="13"/>
      <c r="CJZ16" s="13"/>
      <c r="CKA16" s="13"/>
      <c r="CKB16" s="13"/>
      <c r="CKC16" s="13"/>
      <c r="CKD16" s="13"/>
      <c r="CKE16" s="13"/>
      <c r="CKF16" s="13"/>
      <c r="CKG16" s="13"/>
      <c r="CKH16" s="13"/>
      <c r="CKI16" s="13"/>
      <c r="CKJ16" s="13"/>
      <c r="CKK16" s="13"/>
      <c r="CKL16" s="13"/>
      <c r="CKM16" s="13"/>
      <c r="CKN16" s="13"/>
      <c r="CKO16" s="13"/>
      <c r="CKP16" s="13"/>
      <c r="CKQ16" s="13"/>
      <c r="CKR16" s="13"/>
      <c r="CKS16" s="13"/>
      <c r="CKT16" s="13"/>
      <c r="CKU16" s="13"/>
      <c r="CKV16" s="13"/>
      <c r="CKW16" s="13"/>
      <c r="CKX16" s="13"/>
      <c r="CKY16" s="13"/>
      <c r="CKZ16" s="13"/>
      <c r="CLA16" s="13"/>
      <c r="CLB16" s="13"/>
      <c r="CLC16" s="13"/>
      <c r="CLD16" s="13"/>
      <c r="CLE16" s="13"/>
      <c r="CLF16" s="13"/>
      <c r="CLG16" s="13"/>
      <c r="CLH16" s="13"/>
      <c r="CLI16" s="13"/>
      <c r="CLJ16" s="13"/>
      <c r="CLK16" s="13"/>
      <c r="CLL16" s="13"/>
      <c r="CLM16" s="13"/>
      <c r="CLN16" s="13"/>
      <c r="CLO16" s="13"/>
      <c r="CLP16" s="13"/>
      <c r="CLQ16" s="13"/>
      <c r="CLR16" s="13"/>
      <c r="CLS16" s="13"/>
      <c r="CLT16" s="13"/>
      <c r="CLU16" s="13"/>
      <c r="CLV16" s="13"/>
      <c r="CLW16" s="13"/>
      <c r="CLX16" s="13"/>
      <c r="CLY16" s="13"/>
      <c r="CLZ16" s="13"/>
      <c r="CMA16" s="13"/>
      <c r="CMB16" s="13"/>
      <c r="CMC16" s="13"/>
      <c r="CMD16" s="13"/>
      <c r="CME16" s="13"/>
      <c r="CMF16" s="13"/>
      <c r="CMG16" s="13"/>
      <c r="CMH16" s="13"/>
      <c r="CMI16" s="13"/>
      <c r="CMJ16" s="13"/>
      <c r="CMK16" s="13"/>
      <c r="CML16" s="13"/>
      <c r="CMM16" s="13"/>
      <c r="CMN16" s="13"/>
      <c r="CMO16" s="13"/>
      <c r="CMP16" s="13"/>
      <c r="CMQ16" s="13"/>
      <c r="CMR16" s="13"/>
      <c r="CMS16" s="13"/>
      <c r="CMT16" s="13"/>
      <c r="CMU16" s="13"/>
      <c r="CMV16" s="13"/>
      <c r="CMW16" s="13"/>
      <c r="CMX16" s="13"/>
      <c r="CMY16" s="13"/>
      <c r="CMZ16" s="13"/>
      <c r="CNA16" s="13"/>
      <c r="CNB16" s="13"/>
      <c r="CNC16" s="13"/>
      <c r="CND16" s="13"/>
      <c r="CNE16" s="13"/>
      <c r="CNF16" s="13"/>
      <c r="CNG16" s="13"/>
      <c r="CNH16" s="13"/>
      <c r="CNI16" s="13"/>
      <c r="CNJ16" s="13"/>
      <c r="CNK16" s="13"/>
      <c r="CNL16" s="13"/>
      <c r="CNM16" s="13"/>
      <c r="CNN16" s="13"/>
      <c r="CNO16" s="13"/>
      <c r="CNP16" s="13"/>
      <c r="CNQ16" s="13"/>
      <c r="CNR16" s="13"/>
      <c r="CNS16" s="13"/>
      <c r="CNT16" s="13"/>
      <c r="CNU16" s="13"/>
      <c r="CNV16" s="13"/>
      <c r="CNW16" s="13"/>
      <c r="CNX16" s="13"/>
      <c r="CNY16" s="13"/>
      <c r="CNZ16" s="13"/>
      <c r="COA16" s="13"/>
      <c r="COB16" s="13"/>
      <c r="COC16" s="13"/>
      <c r="COD16" s="13"/>
      <c r="COE16" s="13"/>
      <c r="COF16" s="13"/>
      <c r="COG16" s="13"/>
      <c r="COH16" s="13"/>
      <c r="COI16" s="13"/>
      <c r="COJ16" s="13"/>
      <c r="COK16" s="13"/>
      <c r="COL16" s="13"/>
      <c r="COM16" s="13"/>
      <c r="CON16" s="13"/>
      <c r="COO16" s="13"/>
      <c r="COP16" s="13"/>
      <c r="COQ16" s="13"/>
      <c r="COR16" s="13"/>
      <c r="COS16" s="13"/>
      <c r="COT16" s="13"/>
      <c r="COU16" s="13"/>
      <c r="COV16" s="13"/>
      <c r="COW16" s="13"/>
      <c r="COX16" s="13"/>
      <c r="COY16" s="13"/>
      <c r="COZ16" s="13"/>
      <c r="CPA16" s="13"/>
      <c r="CPB16" s="13"/>
      <c r="CPC16" s="13"/>
      <c r="CPD16" s="13"/>
      <c r="CPE16" s="13"/>
      <c r="CPF16" s="13"/>
      <c r="CPG16" s="13"/>
      <c r="CPH16" s="13"/>
      <c r="CPI16" s="13"/>
      <c r="CPJ16" s="13"/>
      <c r="CPK16" s="13"/>
      <c r="CPL16" s="13"/>
      <c r="CPM16" s="13"/>
      <c r="CPN16" s="13"/>
      <c r="CPO16" s="13"/>
      <c r="CPP16" s="13"/>
      <c r="CPQ16" s="13"/>
      <c r="CPR16" s="13"/>
      <c r="CPS16" s="13"/>
      <c r="CPT16" s="13"/>
      <c r="CPU16" s="13"/>
      <c r="CPV16" s="13"/>
      <c r="CPW16" s="13"/>
      <c r="CPX16" s="13"/>
      <c r="CPY16" s="13"/>
      <c r="CPZ16" s="13"/>
      <c r="CQA16" s="13"/>
      <c r="CQB16" s="13"/>
      <c r="CQC16" s="13"/>
      <c r="CQD16" s="13"/>
      <c r="CQE16" s="13"/>
      <c r="CQF16" s="13"/>
      <c r="CQG16" s="13"/>
      <c r="CQH16" s="13"/>
      <c r="CQI16" s="13"/>
      <c r="CQJ16" s="13"/>
      <c r="CQK16" s="13"/>
      <c r="CQL16" s="13"/>
      <c r="CQM16" s="13"/>
      <c r="CQN16" s="13"/>
      <c r="CQO16" s="13"/>
      <c r="CQP16" s="13"/>
      <c r="CQQ16" s="13"/>
      <c r="CQR16" s="13"/>
      <c r="CQS16" s="13"/>
      <c r="CQT16" s="13"/>
      <c r="CQU16" s="13"/>
      <c r="CQV16" s="13"/>
      <c r="CQW16" s="13"/>
      <c r="CQX16" s="13"/>
      <c r="CQY16" s="13"/>
      <c r="CQZ16" s="13"/>
      <c r="CRA16" s="13"/>
      <c r="CRB16" s="13"/>
      <c r="CRC16" s="13"/>
      <c r="CRD16" s="13"/>
      <c r="CRE16" s="13"/>
      <c r="CRF16" s="13"/>
      <c r="CRG16" s="13"/>
      <c r="CRH16" s="13"/>
      <c r="CRI16" s="13"/>
      <c r="CRJ16" s="13"/>
      <c r="CRK16" s="13"/>
      <c r="CRL16" s="13"/>
      <c r="CRM16" s="13"/>
      <c r="CRN16" s="13"/>
      <c r="CRO16" s="13"/>
      <c r="CRP16" s="13"/>
      <c r="CRQ16" s="13"/>
      <c r="CRR16" s="13"/>
      <c r="CRS16" s="13"/>
      <c r="CRT16" s="13"/>
      <c r="CRU16" s="13"/>
      <c r="CRV16" s="13"/>
      <c r="CRW16" s="13"/>
      <c r="CRX16" s="13"/>
      <c r="CRY16" s="13"/>
      <c r="CRZ16" s="13"/>
      <c r="CSA16" s="13"/>
      <c r="CSB16" s="13"/>
      <c r="CSC16" s="13"/>
      <c r="CSD16" s="13"/>
      <c r="CSE16" s="13"/>
      <c r="CSF16" s="13"/>
      <c r="CSG16" s="13"/>
      <c r="CSH16" s="13"/>
      <c r="CSI16" s="13"/>
      <c r="CSJ16" s="13"/>
      <c r="CSK16" s="13"/>
      <c r="CSL16" s="13"/>
      <c r="CSM16" s="13"/>
      <c r="CSN16" s="13"/>
      <c r="CSO16" s="13"/>
      <c r="CSP16" s="13"/>
      <c r="CSQ16" s="13"/>
      <c r="CSR16" s="13"/>
      <c r="CSS16" s="13"/>
      <c r="CST16" s="13"/>
      <c r="CSU16" s="13"/>
      <c r="CSV16" s="13"/>
      <c r="CSW16" s="13"/>
      <c r="CSX16" s="13"/>
      <c r="CSY16" s="13"/>
      <c r="CSZ16" s="13"/>
      <c r="CTA16" s="13"/>
      <c r="CTB16" s="13"/>
      <c r="CTC16" s="13"/>
      <c r="CTD16" s="13"/>
      <c r="CTE16" s="13"/>
      <c r="CTF16" s="13"/>
      <c r="CTG16" s="13"/>
      <c r="CTH16" s="13"/>
      <c r="CTI16" s="13"/>
      <c r="CTJ16" s="13"/>
      <c r="CTK16" s="13"/>
      <c r="CTL16" s="13"/>
      <c r="CTM16" s="13"/>
      <c r="CTN16" s="13"/>
      <c r="CTO16" s="13"/>
      <c r="CTP16" s="13"/>
      <c r="CTQ16" s="13"/>
      <c r="CTR16" s="13"/>
      <c r="CTS16" s="13"/>
      <c r="CTT16" s="13"/>
      <c r="CTU16" s="13"/>
      <c r="CTV16" s="13"/>
      <c r="CTW16" s="13"/>
      <c r="CTX16" s="13"/>
      <c r="CTY16" s="13"/>
      <c r="CTZ16" s="13"/>
      <c r="CUA16" s="13"/>
      <c r="CUB16" s="13"/>
      <c r="CUC16" s="13"/>
      <c r="CUD16" s="13"/>
      <c r="CUE16" s="13"/>
      <c r="CUF16" s="13"/>
      <c r="CUG16" s="13"/>
      <c r="CUH16" s="13"/>
      <c r="CUI16" s="13"/>
      <c r="CUJ16" s="13"/>
      <c r="CUK16" s="13"/>
      <c r="CUL16" s="13"/>
      <c r="CUM16" s="13"/>
      <c r="CUN16" s="13"/>
      <c r="CUO16" s="13"/>
      <c r="CUP16" s="13"/>
      <c r="CUQ16" s="13"/>
      <c r="CUR16" s="13"/>
      <c r="CUS16" s="13"/>
      <c r="CUT16" s="13"/>
      <c r="CUU16" s="13"/>
      <c r="CUV16" s="13"/>
      <c r="CUW16" s="13"/>
      <c r="CUX16" s="13"/>
      <c r="CUY16" s="13"/>
      <c r="CUZ16" s="13"/>
      <c r="CVA16" s="13"/>
      <c r="CVB16" s="13"/>
      <c r="CVC16" s="13"/>
      <c r="CVD16" s="13"/>
      <c r="CVE16" s="13"/>
      <c r="CVF16" s="13"/>
      <c r="CVG16" s="13"/>
      <c r="CVH16" s="13"/>
      <c r="CVI16" s="13"/>
      <c r="CVJ16" s="13"/>
      <c r="CVK16" s="13"/>
      <c r="CVL16" s="13"/>
      <c r="CVM16" s="13"/>
      <c r="CVN16" s="13"/>
      <c r="CVO16" s="13"/>
      <c r="CVP16" s="13"/>
      <c r="CVQ16" s="13"/>
      <c r="CVR16" s="13"/>
      <c r="CVS16" s="13"/>
      <c r="CVT16" s="13"/>
      <c r="CVU16" s="13"/>
      <c r="CVV16" s="13"/>
      <c r="CVW16" s="13"/>
      <c r="CVX16" s="13"/>
      <c r="CVY16" s="13"/>
      <c r="CVZ16" s="13"/>
      <c r="CWA16" s="13"/>
      <c r="CWB16" s="13"/>
      <c r="CWC16" s="13"/>
      <c r="CWD16" s="13"/>
      <c r="CWE16" s="13"/>
      <c r="CWF16" s="13"/>
      <c r="CWG16" s="13"/>
      <c r="CWH16" s="13"/>
      <c r="CWI16" s="13"/>
      <c r="CWJ16" s="13"/>
      <c r="CWK16" s="13"/>
      <c r="CWL16" s="13"/>
      <c r="CWM16" s="13"/>
      <c r="CWN16" s="13"/>
      <c r="CWO16" s="13"/>
      <c r="CWP16" s="13"/>
      <c r="CWQ16" s="13"/>
      <c r="CWR16" s="13"/>
      <c r="CWS16" s="13"/>
      <c r="CWT16" s="13"/>
      <c r="CWU16" s="13"/>
      <c r="CWV16" s="13"/>
      <c r="CWW16" s="13"/>
      <c r="CWX16" s="13"/>
      <c r="CWY16" s="13"/>
      <c r="CWZ16" s="13"/>
      <c r="CXA16" s="13"/>
      <c r="CXB16" s="13"/>
      <c r="CXC16" s="13"/>
      <c r="CXD16" s="13"/>
      <c r="CXE16" s="13"/>
      <c r="CXF16" s="13"/>
      <c r="CXG16" s="13"/>
      <c r="CXH16" s="13"/>
      <c r="CXI16" s="13"/>
      <c r="CXJ16" s="13"/>
      <c r="CXK16" s="13"/>
      <c r="CXL16" s="13"/>
      <c r="CXM16" s="13"/>
      <c r="CXN16" s="13"/>
      <c r="CXO16" s="13"/>
      <c r="CXP16" s="13"/>
      <c r="CXQ16" s="13"/>
      <c r="CXR16" s="13"/>
      <c r="CXS16" s="13"/>
      <c r="CXT16" s="13"/>
      <c r="CXU16" s="13"/>
      <c r="CXV16" s="13"/>
      <c r="CXW16" s="13"/>
      <c r="CXX16" s="13"/>
      <c r="CXY16" s="13"/>
      <c r="CXZ16" s="13"/>
      <c r="CYA16" s="13"/>
      <c r="CYB16" s="13"/>
      <c r="CYC16" s="13"/>
      <c r="CYD16" s="13"/>
      <c r="CYE16" s="13"/>
      <c r="CYF16" s="13"/>
      <c r="CYG16" s="13"/>
      <c r="CYH16" s="13"/>
      <c r="CYI16" s="13"/>
      <c r="CYJ16" s="13"/>
      <c r="CYK16" s="13"/>
      <c r="CYL16" s="13"/>
      <c r="CYM16" s="13"/>
      <c r="CYN16" s="13"/>
      <c r="CYO16" s="13"/>
      <c r="CYP16" s="13"/>
      <c r="CYQ16" s="13"/>
      <c r="CYR16" s="13"/>
      <c r="CYS16" s="13"/>
      <c r="CYT16" s="13"/>
      <c r="CYU16" s="13"/>
      <c r="CYV16" s="13"/>
      <c r="CYW16" s="13"/>
      <c r="CYX16" s="13"/>
      <c r="CYY16" s="13"/>
      <c r="CYZ16" s="13"/>
      <c r="CZA16" s="13"/>
      <c r="CZB16" s="13"/>
      <c r="CZC16" s="13"/>
      <c r="CZD16" s="13"/>
      <c r="CZE16" s="13"/>
      <c r="CZF16" s="13"/>
      <c r="CZG16" s="13"/>
      <c r="CZH16" s="13"/>
      <c r="CZI16" s="13"/>
      <c r="CZJ16" s="13"/>
      <c r="CZK16" s="13"/>
      <c r="CZL16" s="13"/>
      <c r="CZM16" s="13"/>
      <c r="CZN16" s="13"/>
      <c r="CZO16" s="13"/>
      <c r="CZP16" s="13"/>
      <c r="CZQ16" s="13"/>
      <c r="CZR16" s="13"/>
      <c r="CZS16" s="13"/>
      <c r="CZT16" s="13"/>
      <c r="CZU16" s="13"/>
      <c r="CZV16" s="13"/>
      <c r="CZW16" s="13"/>
      <c r="CZX16" s="13"/>
      <c r="CZY16" s="13"/>
      <c r="CZZ16" s="13"/>
      <c r="DAA16" s="13"/>
      <c r="DAB16" s="13"/>
      <c r="DAC16" s="13"/>
      <c r="DAD16" s="13"/>
      <c r="DAE16" s="13"/>
      <c r="DAF16" s="13"/>
      <c r="DAG16" s="13"/>
      <c r="DAH16" s="13"/>
      <c r="DAI16" s="13"/>
      <c r="DAJ16" s="13"/>
      <c r="DAK16" s="13"/>
      <c r="DAL16" s="13"/>
      <c r="DAM16" s="13"/>
      <c r="DAN16" s="13"/>
      <c r="DAO16" s="13"/>
      <c r="DAP16" s="13"/>
      <c r="DAQ16" s="13"/>
      <c r="DAR16" s="13"/>
      <c r="DAS16" s="13"/>
      <c r="DAT16" s="13"/>
      <c r="DAU16" s="13"/>
      <c r="DAV16" s="13"/>
      <c r="DAW16" s="13"/>
      <c r="DAX16" s="13"/>
      <c r="DAY16" s="13"/>
      <c r="DAZ16" s="13"/>
      <c r="DBA16" s="13"/>
      <c r="DBB16" s="13"/>
      <c r="DBC16" s="13"/>
      <c r="DBD16" s="13"/>
      <c r="DBE16" s="13"/>
      <c r="DBF16" s="13"/>
      <c r="DBG16" s="13"/>
      <c r="DBH16" s="13"/>
      <c r="DBI16" s="13"/>
      <c r="DBJ16" s="13"/>
      <c r="DBK16" s="13"/>
      <c r="DBL16" s="13"/>
      <c r="DBM16" s="13"/>
      <c r="DBN16" s="13"/>
      <c r="DBO16" s="13"/>
      <c r="DBP16" s="13"/>
      <c r="DBQ16" s="13"/>
      <c r="DBR16" s="13"/>
      <c r="DBS16" s="13"/>
      <c r="DBT16" s="13"/>
      <c r="DBU16" s="13"/>
      <c r="DBV16" s="13"/>
      <c r="DBW16" s="13"/>
      <c r="DBX16" s="13"/>
      <c r="DBY16" s="13"/>
      <c r="DBZ16" s="13"/>
      <c r="DCA16" s="13"/>
      <c r="DCB16" s="13"/>
      <c r="DCC16" s="13"/>
      <c r="DCD16" s="13"/>
      <c r="DCE16" s="13"/>
      <c r="DCF16" s="13"/>
      <c r="DCG16" s="13"/>
      <c r="DCH16" s="13"/>
      <c r="DCI16" s="13"/>
      <c r="DCJ16" s="13"/>
      <c r="DCK16" s="13"/>
      <c r="DCL16" s="13"/>
      <c r="DCM16" s="13"/>
      <c r="DCN16" s="13"/>
      <c r="DCO16" s="13"/>
      <c r="DCP16" s="13"/>
      <c r="DCQ16" s="13"/>
      <c r="DCR16" s="13"/>
      <c r="DCS16" s="13"/>
      <c r="DCT16" s="13"/>
      <c r="DCU16" s="13"/>
      <c r="DCV16" s="13"/>
      <c r="DCW16" s="13"/>
      <c r="DCX16" s="13"/>
      <c r="DCY16" s="13"/>
      <c r="DCZ16" s="13"/>
      <c r="DDA16" s="13"/>
      <c r="DDB16" s="13"/>
      <c r="DDC16" s="13"/>
      <c r="DDD16" s="13"/>
      <c r="DDE16" s="13"/>
      <c r="DDF16" s="13"/>
      <c r="DDG16" s="13"/>
      <c r="DDH16" s="13"/>
      <c r="DDI16" s="13"/>
      <c r="DDJ16" s="13"/>
      <c r="DDK16" s="13"/>
      <c r="DDL16" s="13"/>
      <c r="DDM16" s="13"/>
      <c r="DDN16" s="13"/>
      <c r="DDO16" s="13"/>
      <c r="DDP16" s="13"/>
      <c r="DDQ16" s="13"/>
      <c r="DDR16" s="13"/>
      <c r="DDS16" s="13"/>
      <c r="DDT16" s="13"/>
      <c r="DDU16" s="13"/>
      <c r="DDV16" s="13"/>
      <c r="DDW16" s="13"/>
      <c r="DDX16" s="13"/>
      <c r="DDY16" s="13"/>
      <c r="DDZ16" s="13"/>
      <c r="DEA16" s="13"/>
      <c r="DEB16" s="13"/>
      <c r="DEC16" s="13"/>
      <c r="DED16" s="13"/>
      <c r="DEE16" s="13"/>
      <c r="DEF16" s="13"/>
      <c r="DEG16" s="13"/>
      <c r="DEH16" s="13"/>
      <c r="DEI16" s="13"/>
      <c r="DEJ16" s="13"/>
      <c r="DEK16" s="13"/>
      <c r="DEL16" s="13"/>
      <c r="DEM16" s="13"/>
      <c r="DEN16" s="13"/>
      <c r="DEO16" s="13"/>
      <c r="DEP16" s="13"/>
      <c r="DEQ16" s="13"/>
      <c r="DER16" s="13"/>
      <c r="DES16" s="13"/>
      <c r="DET16" s="13"/>
      <c r="DEU16" s="13"/>
      <c r="DEV16" s="13"/>
      <c r="DEW16" s="13"/>
      <c r="DEX16" s="13"/>
      <c r="DEY16" s="13"/>
      <c r="DEZ16" s="13"/>
      <c r="DFA16" s="13"/>
      <c r="DFB16" s="13"/>
      <c r="DFC16" s="13"/>
      <c r="DFD16" s="13"/>
      <c r="DFE16" s="13"/>
      <c r="DFF16" s="13"/>
      <c r="DFG16" s="13"/>
      <c r="DFH16" s="13"/>
      <c r="DFI16" s="13"/>
      <c r="DFJ16" s="13"/>
      <c r="DFK16" s="13"/>
      <c r="DFL16" s="13"/>
      <c r="DFM16" s="13"/>
      <c r="DFN16" s="13"/>
      <c r="DFO16" s="13"/>
      <c r="DFP16" s="13"/>
      <c r="DFQ16" s="13"/>
      <c r="DFR16" s="13"/>
      <c r="DFS16" s="13"/>
      <c r="DFT16" s="13"/>
      <c r="DFU16" s="13"/>
      <c r="DFV16" s="13"/>
      <c r="DFW16" s="13"/>
      <c r="DFX16" s="13"/>
      <c r="DFY16" s="13"/>
      <c r="DFZ16" s="13"/>
      <c r="DGA16" s="13"/>
      <c r="DGB16" s="13"/>
      <c r="DGC16" s="13"/>
      <c r="DGD16" s="13"/>
      <c r="DGE16" s="13"/>
      <c r="DGF16" s="13"/>
      <c r="DGG16" s="13"/>
      <c r="DGH16" s="13"/>
      <c r="DGI16" s="13"/>
      <c r="DGJ16" s="13"/>
      <c r="DGK16" s="13"/>
      <c r="DGL16" s="13"/>
      <c r="DGM16" s="13"/>
      <c r="DGN16" s="13"/>
      <c r="DGO16" s="13"/>
      <c r="DGP16" s="13"/>
      <c r="DGQ16" s="13"/>
      <c r="DGR16" s="13"/>
      <c r="DGS16" s="13"/>
      <c r="DGT16" s="13"/>
      <c r="DGU16" s="13"/>
      <c r="DGV16" s="13"/>
      <c r="DGW16" s="13"/>
      <c r="DGX16" s="13"/>
      <c r="DGY16" s="13"/>
      <c r="DGZ16" s="13"/>
      <c r="DHA16" s="13"/>
      <c r="DHB16" s="13"/>
      <c r="DHC16" s="13"/>
      <c r="DHD16" s="13"/>
      <c r="DHE16" s="13"/>
      <c r="DHF16" s="13"/>
      <c r="DHG16" s="13"/>
      <c r="DHH16" s="13"/>
      <c r="DHI16" s="13"/>
      <c r="DHJ16" s="13"/>
      <c r="DHK16" s="13"/>
      <c r="DHL16" s="13"/>
      <c r="DHM16" s="13"/>
      <c r="DHN16" s="13"/>
      <c r="DHO16" s="13"/>
      <c r="DHP16" s="13"/>
      <c r="DHQ16" s="13"/>
      <c r="DHR16" s="13"/>
      <c r="DHS16" s="13"/>
      <c r="DHT16" s="13"/>
      <c r="DHU16" s="13"/>
      <c r="DHV16" s="13"/>
      <c r="DHW16" s="13"/>
      <c r="DHX16" s="13"/>
      <c r="DHY16" s="13"/>
      <c r="DHZ16" s="13"/>
      <c r="DIA16" s="13"/>
      <c r="DIB16" s="13"/>
      <c r="DIC16" s="13"/>
      <c r="DID16" s="13"/>
      <c r="DIE16" s="13"/>
      <c r="DIF16" s="13"/>
      <c r="DIG16" s="13"/>
      <c r="DIH16" s="13"/>
      <c r="DII16" s="13"/>
      <c r="DIJ16" s="13"/>
      <c r="DIK16" s="13"/>
      <c r="DIL16" s="13"/>
      <c r="DIM16" s="13"/>
      <c r="DIN16" s="13"/>
      <c r="DIO16" s="13"/>
      <c r="DIP16" s="13"/>
      <c r="DIQ16" s="13"/>
      <c r="DIR16" s="13"/>
      <c r="DIS16" s="13"/>
      <c r="DIT16" s="13"/>
      <c r="DIU16" s="13"/>
      <c r="DIV16" s="13"/>
      <c r="DIW16" s="13"/>
      <c r="DIX16" s="13"/>
      <c r="DIY16" s="13"/>
      <c r="DIZ16" s="13"/>
      <c r="DJA16" s="13"/>
      <c r="DJB16" s="13"/>
      <c r="DJC16" s="13"/>
      <c r="DJD16" s="13"/>
      <c r="DJE16" s="13"/>
      <c r="DJF16" s="13"/>
      <c r="DJG16" s="13"/>
      <c r="DJH16" s="13"/>
      <c r="DJI16" s="13"/>
      <c r="DJJ16" s="13"/>
      <c r="DJK16" s="13"/>
      <c r="DJL16" s="13"/>
      <c r="DJM16" s="13"/>
      <c r="DJN16" s="13"/>
      <c r="DJO16" s="13"/>
      <c r="DJP16" s="13"/>
      <c r="DJQ16" s="13"/>
      <c r="DJR16" s="13"/>
      <c r="DJS16" s="13"/>
      <c r="DJT16" s="13"/>
      <c r="DJU16" s="13"/>
      <c r="DJV16" s="13"/>
      <c r="DJW16" s="13"/>
      <c r="DJX16" s="13"/>
      <c r="DJY16" s="13"/>
      <c r="DJZ16" s="13"/>
      <c r="DKA16" s="13"/>
      <c r="DKB16" s="13"/>
      <c r="DKC16" s="13"/>
      <c r="DKD16" s="13"/>
      <c r="DKE16" s="13"/>
      <c r="DKF16" s="13"/>
      <c r="DKG16" s="13"/>
      <c r="DKH16" s="13"/>
      <c r="DKI16" s="13"/>
      <c r="DKJ16" s="13"/>
      <c r="DKK16" s="13"/>
      <c r="DKL16" s="13"/>
      <c r="DKM16" s="13"/>
      <c r="DKN16" s="13"/>
      <c r="DKO16" s="13"/>
      <c r="DKP16" s="13"/>
      <c r="DKQ16" s="13"/>
      <c r="DKR16" s="13"/>
      <c r="DKS16" s="13"/>
      <c r="DKT16" s="13"/>
      <c r="DKU16" s="13"/>
      <c r="DKV16" s="13"/>
      <c r="DKW16" s="13"/>
      <c r="DKX16" s="13"/>
      <c r="DKY16" s="13"/>
      <c r="DKZ16" s="13"/>
      <c r="DLA16" s="13"/>
      <c r="DLB16" s="13"/>
      <c r="DLC16" s="13"/>
      <c r="DLD16" s="13"/>
      <c r="DLE16" s="13"/>
      <c r="DLF16" s="13"/>
      <c r="DLG16" s="13"/>
      <c r="DLH16" s="13"/>
      <c r="DLI16" s="13"/>
      <c r="DLJ16" s="13"/>
      <c r="DLK16" s="13"/>
      <c r="DLL16" s="13"/>
      <c r="DLM16" s="13"/>
      <c r="DLN16" s="13"/>
      <c r="DLO16" s="13"/>
      <c r="DLP16" s="13"/>
      <c r="DLQ16" s="13"/>
      <c r="DLR16" s="13"/>
      <c r="DLS16" s="13"/>
      <c r="DLT16" s="13"/>
      <c r="DLU16" s="13"/>
      <c r="DLV16" s="13"/>
      <c r="DLW16" s="13"/>
      <c r="DLX16" s="13"/>
      <c r="DLY16" s="13"/>
      <c r="DLZ16" s="13"/>
      <c r="DMA16" s="13"/>
      <c r="DMB16" s="13"/>
      <c r="DMC16" s="13"/>
      <c r="DMD16" s="13"/>
      <c r="DME16" s="13"/>
      <c r="DMF16" s="13"/>
      <c r="DMG16" s="13"/>
      <c r="DMH16" s="13"/>
      <c r="DMI16" s="13"/>
      <c r="DMJ16" s="13"/>
      <c r="DMK16" s="13"/>
      <c r="DML16" s="13"/>
      <c r="DMM16" s="13"/>
      <c r="DMN16" s="13"/>
      <c r="DMO16" s="13"/>
      <c r="DMP16" s="13"/>
      <c r="DMQ16" s="13"/>
      <c r="DMR16" s="13"/>
      <c r="DMS16" s="13"/>
      <c r="DMT16" s="13"/>
      <c r="DMU16" s="13"/>
      <c r="DMV16" s="13"/>
      <c r="DMW16" s="13"/>
      <c r="DMX16" s="13"/>
      <c r="DMY16" s="13"/>
      <c r="DMZ16" s="13"/>
      <c r="DNA16" s="13"/>
      <c r="DNB16" s="13"/>
      <c r="DNC16" s="13"/>
      <c r="DND16" s="13"/>
      <c r="DNE16" s="13"/>
      <c r="DNF16" s="13"/>
      <c r="DNG16" s="13"/>
      <c r="DNH16" s="13"/>
      <c r="DNI16" s="13"/>
      <c r="DNJ16" s="13"/>
      <c r="DNK16" s="13"/>
      <c r="DNL16" s="13"/>
      <c r="DNM16" s="13"/>
      <c r="DNN16" s="13"/>
      <c r="DNO16" s="13"/>
      <c r="DNP16" s="13"/>
      <c r="DNQ16" s="13"/>
      <c r="DNR16" s="13"/>
      <c r="DNS16" s="13"/>
      <c r="DNT16" s="13"/>
      <c r="DNU16" s="13"/>
      <c r="DNV16" s="13"/>
      <c r="DNW16" s="13"/>
      <c r="DNX16" s="13"/>
      <c r="DNY16" s="13"/>
      <c r="DNZ16" s="13"/>
      <c r="DOA16" s="13"/>
      <c r="DOB16" s="13"/>
      <c r="DOC16" s="13"/>
      <c r="DOD16" s="13"/>
      <c r="DOE16" s="13"/>
      <c r="DOF16" s="13"/>
      <c r="DOG16" s="13"/>
      <c r="DOH16" s="13"/>
      <c r="DOI16" s="13"/>
      <c r="DOJ16" s="13"/>
      <c r="DOK16" s="13"/>
      <c r="DOL16" s="13"/>
      <c r="DOM16" s="13"/>
      <c r="DON16" s="13"/>
      <c r="DOO16" s="13"/>
      <c r="DOP16" s="13"/>
      <c r="DOQ16" s="13"/>
      <c r="DOR16" s="13"/>
      <c r="DOS16" s="13"/>
      <c r="DOT16" s="13"/>
      <c r="DOU16" s="13"/>
      <c r="DOV16" s="13"/>
      <c r="DOW16" s="13"/>
      <c r="DOX16" s="13"/>
      <c r="DOY16" s="13"/>
      <c r="DOZ16" s="13"/>
      <c r="DPA16" s="13"/>
      <c r="DPB16" s="13"/>
      <c r="DPC16" s="13"/>
      <c r="DPD16" s="13"/>
      <c r="DPE16" s="13"/>
      <c r="DPF16" s="13"/>
      <c r="DPG16" s="13"/>
      <c r="DPH16" s="13"/>
      <c r="DPI16" s="13"/>
      <c r="DPJ16" s="13"/>
      <c r="DPK16" s="13"/>
      <c r="DPL16" s="13"/>
      <c r="DPM16" s="13"/>
      <c r="DPN16" s="13"/>
      <c r="DPO16" s="13"/>
      <c r="DPP16" s="13"/>
      <c r="DPQ16" s="13"/>
      <c r="DPR16" s="13"/>
      <c r="DPS16" s="13"/>
      <c r="DPT16" s="13"/>
      <c r="DPU16" s="13"/>
      <c r="DPV16" s="13"/>
      <c r="DPW16" s="13"/>
      <c r="DPX16" s="13"/>
      <c r="DPY16" s="13"/>
      <c r="DPZ16" s="13"/>
      <c r="DQA16" s="13"/>
      <c r="DQB16" s="13"/>
      <c r="DQC16" s="13"/>
      <c r="DQD16" s="13"/>
      <c r="DQE16" s="13"/>
      <c r="DQF16" s="13"/>
      <c r="DQG16" s="13"/>
      <c r="DQH16" s="13"/>
      <c r="DQI16" s="13"/>
      <c r="DQJ16" s="13"/>
      <c r="DQK16" s="13"/>
      <c r="DQL16" s="13"/>
      <c r="DQM16" s="13"/>
      <c r="DQN16" s="13"/>
      <c r="DQO16" s="13"/>
      <c r="DQP16" s="13"/>
      <c r="DQQ16" s="13"/>
      <c r="DQR16" s="13"/>
      <c r="DQS16" s="13"/>
      <c r="DQT16" s="13"/>
      <c r="DQU16" s="13"/>
      <c r="DQV16" s="13"/>
      <c r="DQW16" s="13"/>
      <c r="DQX16" s="13"/>
      <c r="DQY16" s="13"/>
      <c r="DQZ16" s="13"/>
      <c r="DRA16" s="13"/>
      <c r="DRB16" s="13"/>
      <c r="DRC16" s="13"/>
      <c r="DRD16" s="13"/>
      <c r="DRE16" s="13"/>
      <c r="DRF16" s="13"/>
      <c r="DRG16" s="13"/>
      <c r="DRH16" s="13"/>
      <c r="DRI16" s="13"/>
      <c r="DRJ16" s="13"/>
      <c r="DRK16" s="13"/>
      <c r="DRL16" s="13"/>
      <c r="DRM16" s="13"/>
      <c r="DRN16" s="13"/>
      <c r="DRO16" s="13"/>
      <c r="DRP16" s="13"/>
      <c r="DRQ16" s="13"/>
      <c r="DRR16" s="13"/>
      <c r="DRS16" s="13"/>
      <c r="DRT16" s="13"/>
      <c r="DRU16" s="13"/>
      <c r="DRV16" s="13"/>
      <c r="DRW16" s="13"/>
      <c r="DRX16" s="13"/>
      <c r="DRY16" s="13"/>
      <c r="DRZ16" s="13"/>
      <c r="DSA16" s="13"/>
      <c r="DSB16" s="13"/>
      <c r="DSC16" s="13"/>
      <c r="DSD16" s="13"/>
      <c r="DSE16" s="13"/>
      <c r="DSF16" s="13"/>
      <c r="DSG16" s="13"/>
      <c r="DSH16" s="13"/>
      <c r="DSI16" s="13"/>
      <c r="DSJ16" s="13"/>
      <c r="DSK16" s="13"/>
      <c r="DSL16" s="13"/>
      <c r="DSM16" s="13"/>
      <c r="DSN16" s="13"/>
      <c r="DSO16" s="13"/>
      <c r="DSP16" s="13"/>
      <c r="DSQ16" s="13"/>
      <c r="DSR16" s="13"/>
      <c r="DSS16" s="13"/>
      <c r="DST16" s="13"/>
      <c r="DSU16" s="13"/>
      <c r="DSV16" s="13"/>
      <c r="DSW16" s="13"/>
      <c r="DSX16" s="13"/>
      <c r="DSY16" s="13"/>
      <c r="DSZ16" s="13"/>
      <c r="DTA16" s="13"/>
      <c r="DTB16" s="13"/>
      <c r="DTC16" s="13"/>
      <c r="DTD16" s="13"/>
      <c r="DTE16" s="13"/>
      <c r="DTF16" s="13"/>
      <c r="DTG16" s="13"/>
      <c r="DTH16" s="13"/>
      <c r="DTI16" s="13"/>
      <c r="DTJ16" s="13"/>
      <c r="DTK16" s="13"/>
      <c r="DTL16" s="13"/>
      <c r="DTM16" s="13"/>
      <c r="DTN16" s="13"/>
      <c r="DTO16" s="13"/>
      <c r="DTP16" s="13"/>
      <c r="DTQ16" s="13"/>
      <c r="DTR16" s="13"/>
      <c r="DTS16" s="13"/>
      <c r="DTT16" s="13"/>
      <c r="DTU16" s="13"/>
      <c r="DTV16" s="13"/>
      <c r="DTW16" s="13"/>
      <c r="DTX16" s="13"/>
      <c r="DTY16" s="13"/>
      <c r="DTZ16" s="13"/>
      <c r="DUA16" s="13"/>
      <c r="DUB16" s="13"/>
      <c r="DUC16" s="13"/>
      <c r="DUD16" s="13"/>
      <c r="DUE16" s="13"/>
      <c r="DUF16" s="13"/>
      <c r="DUG16" s="13"/>
      <c r="DUH16" s="13"/>
      <c r="DUI16" s="13"/>
      <c r="DUJ16" s="13"/>
      <c r="DUK16" s="13"/>
      <c r="DUL16" s="13"/>
      <c r="DUM16" s="13"/>
      <c r="DUN16" s="13"/>
      <c r="DUO16" s="13"/>
      <c r="DUP16" s="13"/>
      <c r="DUQ16" s="13"/>
      <c r="DUR16" s="13"/>
      <c r="DUS16" s="13"/>
      <c r="DUT16" s="13"/>
      <c r="DUU16" s="13"/>
      <c r="DUV16" s="13"/>
      <c r="DUW16" s="13"/>
      <c r="DUX16" s="13"/>
      <c r="DUY16" s="13"/>
      <c r="DUZ16" s="13"/>
      <c r="DVA16" s="13"/>
      <c r="DVB16" s="13"/>
      <c r="DVC16" s="13"/>
      <c r="DVD16" s="13"/>
      <c r="DVE16" s="13"/>
      <c r="DVF16" s="13"/>
      <c r="DVG16" s="13"/>
      <c r="DVH16" s="13"/>
      <c r="DVI16" s="13"/>
      <c r="DVJ16" s="13"/>
      <c r="DVK16" s="13"/>
      <c r="DVL16" s="13"/>
      <c r="DVM16" s="13"/>
      <c r="DVN16" s="13"/>
      <c r="DVO16" s="13"/>
      <c r="DVP16" s="13"/>
      <c r="DVQ16" s="13"/>
      <c r="DVR16" s="13"/>
      <c r="DVS16" s="13"/>
      <c r="DVT16" s="13"/>
      <c r="DVU16" s="13"/>
      <c r="DVV16" s="13"/>
      <c r="DVW16" s="13"/>
      <c r="DVX16" s="13"/>
      <c r="DVY16" s="13"/>
      <c r="DVZ16" s="13"/>
      <c r="DWA16" s="13"/>
      <c r="DWB16" s="13"/>
      <c r="DWC16" s="13"/>
      <c r="DWD16" s="13"/>
      <c r="DWE16" s="13"/>
      <c r="DWF16" s="13"/>
      <c r="DWG16" s="13"/>
      <c r="DWH16" s="13"/>
      <c r="DWI16" s="13"/>
      <c r="DWJ16" s="13"/>
      <c r="DWK16" s="13"/>
      <c r="DWL16" s="13"/>
      <c r="DWM16" s="13"/>
      <c r="DWN16" s="13"/>
      <c r="DWO16" s="13"/>
      <c r="DWP16" s="13"/>
      <c r="DWQ16" s="13"/>
      <c r="DWR16" s="13"/>
      <c r="DWS16" s="13"/>
      <c r="DWT16" s="13"/>
      <c r="DWU16" s="13"/>
      <c r="DWV16" s="13"/>
      <c r="DWW16" s="13"/>
      <c r="DWX16" s="13"/>
      <c r="DWY16" s="13"/>
      <c r="DWZ16" s="13"/>
      <c r="DXA16" s="13"/>
      <c r="DXB16" s="13"/>
      <c r="DXC16" s="13"/>
      <c r="DXD16" s="13"/>
      <c r="DXE16" s="13"/>
      <c r="DXF16" s="13"/>
      <c r="DXG16" s="13"/>
      <c r="DXH16" s="13"/>
      <c r="DXI16" s="13"/>
      <c r="DXJ16" s="13"/>
      <c r="DXK16" s="13"/>
      <c r="DXL16" s="13"/>
      <c r="DXM16" s="13"/>
      <c r="DXN16" s="13"/>
      <c r="DXO16" s="13"/>
      <c r="DXP16" s="13"/>
      <c r="DXQ16" s="13"/>
      <c r="DXR16" s="13"/>
      <c r="DXS16" s="13"/>
      <c r="DXT16" s="13"/>
      <c r="DXU16" s="13"/>
      <c r="DXV16" s="13"/>
      <c r="DXW16" s="13"/>
      <c r="DXX16" s="13"/>
      <c r="DXY16" s="13"/>
      <c r="DXZ16" s="13"/>
      <c r="DYA16" s="13"/>
      <c r="DYB16" s="13"/>
      <c r="DYC16" s="13"/>
      <c r="DYD16" s="13"/>
      <c r="DYE16" s="13"/>
      <c r="DYF16" s="13"/>
      <c r="DYG16" s="13"/>
      <c r="DYH16" s="13"/>
      <c r="DYI16" s="13"/>
      <c r="DYJ16" s="13"/>
      <c r="DYK16" s="13"/>
      <c r="DYL16" s="13"/>
      <c r="DYM16" s="13"/>
      <c r="DYN16" s="13"/>
      <c r="DYO16" s="13"/>
      <c r="DYP16" s="13"/>
      <c r="DYQ16" s="13"/>
      <c r="DYR16" s="13"/>
      <c r="DYS16" s="13"/>
      <c r="DYT16" s="13"/>
      <c r="DYU16" s="13"/>
      <c r="DYV16" s="13"/>
      <c r="DYW16" s="13"/>
      <c r="DYX16" s="13"/>
      <c r="DYY16" s="13"/>
      <c r="DYZ16" s="13"/>
      <c r="DZA16" s="13"/>
      <c r="DZB16" s="13"/>
      <c r="DZC16" s="13"/>
      <c r="DZD16" s="13"/>
      <c r="DZE16" s="13"/>
      <c r="DZF16" s="13"/>
      <c r="DZG16" s="13"/>
      <c r="DZH16" s="13"/>
      <c r="DZI16" s="13"/>
      <c r="DZJ16" s="13"/>
      <c r="DZK16" s="13"/>
      <c r="DZL16" s="13"/>
      <c r="DZM16" s="13"/>
      <c r="DZN16" s="13"/>
      <c r="DZO16" s="13"/>
      <c r="DZP16" s="13"/>
      <c r="DZQ16" s="13"/>
      <c r="DZR16" s="13"/>
      <c r="DZS16" s="13"/>
      <c r="DZT16" s="13"/>
      <c r="DZU16" s="13"/>
      <c r="DZV16" s="13"/>
      <c r="DZW16" s="13"/>
      <c r="DZX16" s="13"/>
      <c r="DZY16" s="13"/>
      <c r="DZZ16" s="13"/>
      <c r="EAA16" s="13"/>
      <c r="EAB16" s="13"/>
      <c r="EAC16" s="13"/>
      <c r="EAD16" s="13"/>
      <c r="EAE16" s="13"/>
      <c r="EAF16" s="13"/>
      <c r="EAG16" s="13"/>
      <c r="EAH16" s="13"/>
      <c r="EAI16" s="13"/>
      <c r="EAJ16" s="13"/>
      <c r="EAK16" s="13"/>
      <c r="EAL16" s="13"/>
      <c r="EAM16" s="13"/>
      <c r="EAN16" s="13"/>
      <c r="EAO16" s="13"/>
      <c r="EAP16" s="13"/>
      <c r="EAQ16" s="13"/>
      <c r="EAR16" s="13"/>
      <c r="EAS16" s="13"/>
      <c r="EAT16" s="13"/>
      <c r="EAU16" s="13"/>
      <c r="EAV16" s="13"/>
      <c r="EAW16" s="13"/>
      <c r="EAX16" s="13"/>
      <c r="EAY16" s="13"/>
      <c r="EAZ16" s="13"/>
      <c r="EBA16" s="13"/>
      <c r="EBB16" s="13"/>
      <c r="EBC16" s="13"/>
      <c r="EBD16" s="13"/>
      <c r="EBE16" s="13"/>
      <c r="EBF16" s="13"/>
      <c r="EBG16" s="13"/>
      <c r="EBH16" s="13"/>
      <c r="EBI16" s="13"/>
      <c r="EBJ16" s="13"/>
      <c r="EBK16" s="13"/>
      <c r="EBL16" s="13"/>
      <c r="EBM16" s="13"/>
      <c r="EBN16" s="13"/>
      <c r="EBO16" s="13"/>
      <c r="EBP16" s="13"/>
      <c r="EBQ16" s="13"/>
      <c r="EBR16" s="13"/>
      <c r="EBS16" s="13"/>
      <c r="EBT16" s="13"/>
      <c r="EBU16" s="13"/>
      <c r="EBV16" s="13"/>
      <c r="EBW16" s="13"/>
      <c r="EBX16" s="13"/>
      <c r="EBY16" s="13"/>
      <c r="EBZ16" s="13"/>
      <c r="ECA16" s="13"/>
      <c r="ECB16" s="13"/>
      <c r="ECC16" s="13"/>
      <c r="ECD16" s="13"/>
      <c r="ECE16" s="13"/>
      <c r="ECF16" s="13"/>
      <c r="ECG16" s="13"/>
      <c r="ECH16" s="13"/>
      <c r="ECI16" s="13"/>
      <c r="ECJ16" s="13"/>
      <c r="ECK16" s="13"/>
      <c r="ECL16" s="13"/>
      <c r="ECM16" s="13"/>
      <c r="ECN16" s="13"/>
      <c r="ECO16" s="13"/>
      <c r="ECP16" s="13"/>
      <c r="ECQ16" s="13"/>
      <c r="ECR16" s="13"/>
      <c r="ECS16" s="13"/>
      <c r="ECT16" s="13"/>
      <c r="ECU16" s="13"/>
      <c r="ECV16" s="13"/>
      <c r="ECW16" s="13"/>
      <c r="ECX16" s="13"/>
      <c r="ECY16" s="13"/>
      <c r="ECZ16" s="13"/>
      <c r="EDA16" s="13"/>
      <c r="EDB16" s="13"/>
      <c r="EDC16" s="13"/>
      <c r="EDD16" s="13"/>
      <c r="EDE16" s="13"/>
      <c r="EDF16" s="13"/>
      <c r="EDG16" s="13"/>
      <c r="EDH16" s="13"/>
      <c r="EDI16" s="13"/>
      <c r="EDJ16" s="13"/>
      <c r="EDK16" s="13"/>
      <c r="EDL16" s="13"/>
      <c r="EDM16" s="13"/>
      <c r="EDN16" s="13"/>
      <c r="EDO16" s="13"/>
      <c r="EDP16" s="13"/>
      <c r="EDQ16" s="13"/>
      <c r="EDR16" s="13"/>
      <c r="EDS16" s="13"/>
      <c r="EDT16" s="13"/>
      <c r="EDU16" s="13"/>
      <c r="EDV16" s="13"/>
      <c r="EDW16" s="13"/>
      <c r="EDX16" s="13"/>
      <c r="EDY16" s="13"/>
      <c r="EDZ16" s="13"/>
      <c r="EEA16" s="13"/>
      <c r="EEB16" s="13"/>
      <c r="EEC16" s="13"/>
      <c r="EED16" s="13"/>
      <c r="EEE16" s="13"/>
      <c r="EEF16" s="13"/>
      <c r="EEG16" s="13"/>
      <c r="EEH16" s="13"/>
      <c r="EEI16" s="13"/>
      <c r="EEJ16" s="13"/>
      <c r="EEK16" s="13"/>
      <c r="EEL16" s="13"/>
      <c r="EEM16" s="13"/>
      <c r="EEN16" s="13"/>
      <c r="EEO16" s="13"/>
      <c r="EEP16" s="13"/>
      <c r="EEQ16" s="13"/>
      <c r="EER16" s="13"/>
      <c r="EES16" s="13"/>
      <c r="EET16" s="13"/>
      <c r="EEU16" s="13"/>
      <c r="EEV16" s="13"/>
      <c r="EEW16" s="13"/>
      <c r="EEX16" s="13"/>
      <c r="EEY16" s="13"/>
      <c r="EEZ16" s="13"/>
      <c r="EFA16" s="13"/>
      <c r="EFB16" s="13"/>
      <c r="EFC16" s="13"/>
      <c r="EFD16" s="13"/>
      <c r="EFE16" s="13"/>
      <c r="EFF16" s="13"/>
      <c r="EFG16" s="13"/>
      <c r="EFH16" s="13"/>
      <c r="EFI16" s="13"/>
      <c r="EFJ16" s="13"/>
      <c r="EFK16" s="13"/>
      <c r="EFL16" s="13"/>
      <c r="EFM16" s="13"/>
      <c r="EFN16" s="13"/>
      <c r="EFO16" s="13"/>
      <c r="EFP16" s="13"/>
      <c r="EFQ16" s="13"/>
      <c r="EFR16" s="13"/>
      <c r="EFS16" s="13"/>
      <c r="EFT16" s="13"/>
      <c r="EFU16" s="13"/>
      <c r="EFV16" s="13"/>
      <c r="EFW16" s="13"/>
      <c r="EFX16" s="13"/>
      <c r="EFY16" s="13"/>
      <c r="EFZ16" s="13"/>
      <c r="EGA16" s="13"/>
      <c r="EGB16" s="13"/>
      <c r="EGC16" s="13"/>
      <c r="EGD16" s="13"/>
      <c r="EGE16" s="13"/>
      <c r="EGF16" s="13"/>
      <c r="EGG16" s="13"/>
      <c r="EGH16" s="13"/>
      <c r="EGI16" s="13"/>
      <c r="EGJ16" s="13"/>
      <c r="EGK16" s="13"/>
      <c r="EGL16" s="13"/>
      <c r="EGM16" s="13"/>
      <c r="EGN16" s="13"/>
      <c r="EGO16" s="13"/>
      <c r="EGP16" s="13"/>
      <c r="EGQ16" s="13"/>
      <c r="EGR16" s="13"/>
      <c r="EGS16" s="13"/>
      <c r="EGT16" s="13"/>
      <c r="EGU16" s="13"/>
      <c r="EGV16" s="13"/>
      <c r="EGW16" s="13"/>
      <c r="EGX16" s="13"/>
      <c r="EGY16" s="13"/>
      <c r="EGZ16" s="13"/>
      <c r="EHA16" s="13"/>
      <c r="EHB16" s="13"/>
      <c r="EHC16" s="13"/>
      <c r="EHD16" s="13"/>
      <c r="EHE16" s="13"/>
      <c r="EHF16" s="13"/>
      <c r="EHG16" s="13"/>
      <c r="EHH16" s="13"/>
      <c r="EHI16" s="13"/>
      <c r="EHJ16" s="13"/>
      <c r="EHK16" s="13"/>
      <c r="EHL16" s="13"/>
      <c r="EHM16" s="13"/>
      <c r="EHN16" s="13"/>
      <c r="EHO16" s="13"/>
      <c r="EHP16" s="13"/>
      <c r="EHQ16" s="13"/>
      <c r="EHR16" s="13"/>
      <c r="EHS16" s="13"/>
      <c r="EHT16" s="13"/>
      <c r="EHU16" s="13"/>
      <c r="EHV16" s="13"/>
      <c r="EHW16" s="13"/>
      <c r="EHX16" s="13"/>
      <c r="EHY16" s="13"/>
      <c r="EHZ16" s="13"/>
      <c r="EIA16" s="13"/>
      <c r="EIB16" s="13"/>
      <c r="EIC16" s="13"/>
      <c r="EID16" s="13"/>
      <c r="EIE16" s="13"/>
      <c r="EIF16" s="13"/>
      <c r="EIG16" s="13"/>
      <c r="EIH16" s="13"/>
      <c r="EII16" s="13"/>
      <c r="EIJ16" s="13"/>
      <c r="EIK16" s="13"/>
      <c r="EIL16" s="13"/>
      <c r="EIM16" s="13"/>
      <c r="EIN16" s="13"/>
      <c r="EIO16" s="13"/>
      <c r="EIP16" s="13"/>
      <c r="EIQ16" s="13"/>
      <c r="EIR16" s="13"/>
      <c r="EIS16" s="13"/>
      <c r="EIT16" s="13"/>
      <c r="EIU16" s="13"/>
      <c r="EIV16" s="13"/>
      <c r="EIW16" s="13"/>
      <c r="EIX16" s="13"/>
      <c r="EIY16" s="13"/>
      <c r="EIZ16" s="13"/>
      <c r="EJA16" s="13"/>
      <c r="EJB16" s="13"/>
      <c r="EJC16" s="13"/>
      <c r="EJD16" s="13"/>
      <c r="EJE16" s="13"/>
      <c r="EJF16" s="13"/>
      <c r="EJG16" s="13"/>
      <c r="EJH16" s="13"/>
      <c r="EJI16" s="13"/>
      <c r="EJJ16" s="13"/>
      <c r="EJK16" s="13"/>
      <c r="EJL16" s="13"/>
      <c r="EJM16" s="13"/>
      <c r="EJN16" s="13"/>
      <c r="EJO16" s="13"/>
      <c r="EJP16" s="13"/>
      <c r="EJQ16" s="13"/>
      <c r="EJR16" s="13"/>
      <c r="EJS16" s="13"/>
      <c r="EJT16" s="13"/>
      <c r="EJU16" s="13"/>
      <c r="EJV16" s="13"/>
      <c r="EJW16" s="13"/>
      <c r="EJX16" s="13"/>
      <c r="EJY16" s="13"/>
      <c r="EJZ16" s="13"/>
      <c r="EKA16" s="13"/>
      <c r="EKB16" s="13"/>
      <c r="EKC16" s="13"/>
      <c r="EKD16" s="13"/>
      <c r="EKE16" s="13"/>
      <c r="EKF16" s="13"/>
      <c r="EKG16" s="13"/>
      <c r="EKH16" s="13"/>
      <c r="EKI16" s="13"/>
      <c r="EKJ16" s="13"/>
      <c r="EKK16" s="13"/>
      <c r="EKL16" s="13"/>
      <c r="EKM16" s="13"/>
      <c r="EKN16" s="13"/>
      <c r="EKO16" s="13"/>
      <c r="EKP16" s="13"/>
      <c r="EKQ16" s="13"/>
      <c r="EKR16" s="13"/>
      <c r="EKS16" s="13"/>
      <c r="EKT16" s="13"/>
      <c r="EKU16" s="13"/>
      <c r="EKV16" s="13"/>
      <c r="EKW16" s="13"/>
      <c r="EKX16" s="13"/>
      <c r="EKY16" s="13"/>
      <c r="EKZ16" s="13"/>
      <c r="ELA16" s="13"/>
      <c r="ELB16" s="13"/>
      <c r="ELC16" s="13"/>
      <c r="ELD16" s="13"/>
      <c r="ELE16" s="13"/>
      <c r="ELF16" s="13"/>
      <c r="ELG16" s="13"/>
      <c r="ELH16" s="13"/>
      <c r="ELI16" s="13"/>
      <c r="ELJ16" s="13"/>
      <c r="ELK16" s="13"/>
      <c r="ELL16" s="13"/>
      <c r="ELM16" s="13"/>
      <c r="ELN16" s="13"/>
      <c r="ELO16" s="13"/>
      <c r="ELP16" s="13"/>
      <c r="ELQ16" s="13"/>
      <c r="ELR16" s="13"/>
      <c r="ELS16" s="13"/>
      <c r="ELT16" s="13"/>
      <c r="ELU16" s="13"/>
      <c r="ELV16" s="13"/>
      <c r="ELW16" s="13"/>
      <c r="ELX16" s="13"/>
      <c r="ELY16" s="13"/>
      <c r="ELZ16" s="13"/>
      <c r="EMA16" s="13"/>
      <c r="EMB16" s="13"/>
      <c r="EMC16" s="13"/>
      <c r="EMD16" s="13"/>
      <c r="EME16" s="13"/>
      <c r="EMF16" s="13"/>
      <c r="EMG16" s="13"/>
      <c r="EMH16" s="13"/>
      <c r="EMI16" s="13"/>
      <c r="EMJ16" s="13"/>
      <c r="EMK16" s="13"/>
      <c r="EML16" s="13"/>
      <c r="EMM16" s="13"/>
      <c r="EMN16" s="13"/>
      <c r="EMO16" s="13"/>
      <c r="EMP16" s="13"/>
      <c r="EMQ16" s="13"/>
      <c r="EMR16" s="13"/>
      <c r="EMS16" s="13"/>
      <c r="EMT16" s="13"/>
      <c r="EMU16" s="13"/>
      <c r="EMV16" s="13"/>
      <c r="EMW16" s="13"/>
      <c r="EMX16" s="13"/>
      <c r="EMY16" s="13"/>
      <c r="EMZ16" s="13"/>
      <c r="ENA16" s="13"/>
      <c r="ENB16" s="13"/>
      <c r="ENC16" s="13"/>
      <c r="END16" s="13"/>
      <c r="ENE16" s="13"/>
      <c r="ENF16" s="13"/>
      <c r="ENG16" s="13"/>
      <c r="ENH16" s="13"/>
      <c r="ENI16" s="13"/>
      <c r="ENJ16" s="13"/>
      <c r="ENK16" s="13"/>
      <c r="ENL16" s="13"/>
      <c r="ENM16" s="13"/>
      <c r="ENN16" s="13"/>
      <c r="ENO16" s="13"/>
      <c r="ENP16" s="13"/>
      <c r="ENQ16" s="13"/>
      <c r="ENR16" s="13"/>
      <c r="ENS16" s="13"/>
      <c r="ENT16" s="13"/>
      <c r="ENU16" s="13"/>
      <c r="ENV16" s="13"/>
      <c r="ENW16" s="13"/>
      <c r="ENX16" s="13"/>
      <c r="ENY16" s="13"/>
      <c r="ENZ16" s="13"/>
      <c r="EOA16" s="13"/>
      <c r="EOB16" s="13"/>
      <c r="EOC16" s="13"/>
      <c r="EOD16" s="13"/>
      <c r="EOE16" s="13"/>
      <c r="EOF16" s="13"/>
      <c r="EOG16" s="13"/>
      <c r="EOH16" s="13"/>
      <c r="EOI16" s="13"/>
      <c r="EOJ16" s="13"/>
      <c r="EOK16" s="13"/>
      <c r="EOL16" s="13"/>
      <c r="EOM16" s="13"/>
      <c r="EON16" s="13"/>
      <c r="EOO16" s="13"/>
      <c r="EOP16" s="13"/>
      <c r="EOQ16" s="13"/>
      <c r="EOR16" s="13"/>
      <c r="EOS16" s="13"/>
      <c r="EOT16" s="13"/>
      <c r="EOU16" s="13"/>
      <c r="EOV16" s="13"/>
      <c r="EOW16" s="13"/>
      <c r="EOX16" s="13"/>
      <c r="EOY16" s="13"/>
      <c r="EOZ16" s="13"/>
      <c r="EPA16" s="13"/>
      <c r="EPB16" s="13"/>
      <c r="EPC16" s="13"/>
      <c r="EPD16" s="13"/>
      <c r="EPE16" s="13"/>
      <c r="EPF16" s="13"/>
      <c r="EPG16" s="13"/>
      <c r="EPH16" s="13"/>
      <c r="EPI16" s="13"/>
      <c r="EPJ16" s="13"/>
      <c r="EPK16" s="13"/>
      <c r="EPL16" s="13"/>
      <c r="EPM16" s="13"/>
      <c r="EPN16" s="13"/>
      <c r="EPO16" s="13"/>
      <c r="EPP16" s="13"/>
      <c r="EPQ16" s="13"/>
      <c r="EPR16" s="13"/>
      <c r="EPS16" s="13"/>
      <c r="EPT16" s="13"/>
      <c r="EPU16" s="13"/>
      <c r="EPV16" s="13"/>
      <c r="EPW16" s="13"/>
      <c r="EPX16" s="13"/>
      <c r="EPY16" s="13"/>
      <c r="EPZ16" s="13"/>
      <c r="EQA16" s="13"/>
      <c r="EQB16" s="13"/>
      <c r="EQC16" s="13"/>
      <c r="EQD16" s="13"/>
      <c r="EQE16" s="13"/>
      <c r="EQF16" s="13"/>
      <c r="EQG16" s="13"/>
      <c r="EQH16" s="13"/>
      <c r="EQI16" s="13"/>
      <c r="EQJ16" s="13"/>
      <c r="EQK16" s="13"/>
      <c r="EQL16" s="13"/>
      <c r="EQM16" s="13"/>
      <c r="EQN16" s="13"/>
      <c r="EQO16" s="13"/>
      <c r="EQP16" s="13"/>
      <c r="EQQ16" s="13"/>
      <c r="EQR16" s="13"/>
      <c r="EQS16" s="13"/>
      <c r="EQT16" s="13"/>
      <c r="EQU16" s="13"/>
      <c r="EQV16" s="13"/>
      <c r="EQW16" s="13"/>
      <c r="EQX16" s="13"/>
      <c r="EQY16" s="13"/>
      <c r="EQZ16" s="13"/>
      <c r="ERA16" s="13"/>
      <c r="ERB16" s="13"/>
      <c r="ERC16" s="13"/>
      <c r="ERD16" s="13"/>
      <c r="ERE16" s="13"/>
      <c r="ERF16" s="13"/>
      <c r="ERG16" s="13"/>
      <c r="ERH16" s="13"/>
      <c r="ERI16" s="13"/>
      <c r="ERJ16" s="13"/>
      <c r="ERK16" s="13"/>
      <c r="ERL16" s="13"/>
      <c r="ERM16" s="13"/>
      <c r="ERN16" s="13"/>
      <c r="ERO16" s="13"/>
      <c r="ERP16" s="13"/>
      <c r="ERQ16" s="13"/>
      <c r="ERR16" s="13"/>
      <c r="ERS16" s="13"/>
      <c r="ERT16" s="13"/>
      <c r="ERU16" s="13"/>
      <c r="ERV16" s="13"/>
      <c r="ERW16" s="13"/>
      <c r="ERX16" s="13"/>
      <c r="ERY16" s="13"/>
      <c r="ERZ16" s="13"/>
      <c r="ESA16" s="13"/>
      <c r="ESB16" s="13"/>
      <c r="ESC16" s="13"/>
      <c r="ESD16" s="13"/>
      <c r="ESE16" s="13"/>
      <c r="ESF16" s="13"/>
      <c r="ESG16" s="13"/>
      <c r="ESH16" s="13"/>
      <c r="ESI16" s="13"/>
      <c r="ESJ16" s="13"/>
      <c r="ESK16" s="13"/>
      <c r="ESL16" s="13"/>
      <c r="ESM16" s="13"/>
      <c r="ESN16" s="13"/>
      <c r="ESO16" s="13"/>
      <c r="ESP16" s="13"/>
      <c r="ESQ16" s="13"/>
      <c r="ESR16" s="13"/>
      <c r="ESS16" s="13"/>
      <c r="EST16" s="13"/>
      <c r="ESU16" s="13"/>
      <c r="ESV16" s="13"/>
      <c r="ESW16" s="13"/>
      <c r="ESX16" s="13"/>
      <c r="ESY16" s="13"/>
      <c r="ESZ16" s="13"/>
      <c r="ETA16" s="13"/>
      <c r="ETB16" s="13"/>
      <c r="ETC16" s="13"/>
      <c r="ETD16" s="13"/>
      <c r="ETE16" s="13"/>
      <c r="ETF16" s="13"/>
      <c r="ETG16" s="13"/>
      <c r="ETH16" s="13"/>
      <c r="ETI16" s="13"/>
      <c r="ETJ16" s="13"/>
      <c r="ETK16" s="13"/>
      <c r="ETL16" s="13"/>
      <c r="ETM16" s="13"/>
      <c r="ETN16" s="13"/>
      <c r="ETO16" s="13"/>
      <c r="ETP16" s="13"/>
      <c r="ETQ16" s="13"/>
      <c r="ETR16" s="13"/>
      <c r="ETS16" s="13"/>
      <c r="ETT16" s="13"/>
      <c r="ETU16" s="13"/>
      <c r="ETV16" s="13"/>
      <c r="ETW16" s="13"/>
      <c r="ETX16" s="13"/>
      <c r="ETY16" s="13"/>
      <c r="ETZ16" s="13"/>
      <c r="EUA16" s="13"/>
      <c r="EUB16" s="13"/>
      <c r="EUC16" s="13"/>
      <c r="EUD16" s="13"/>
      <c r="EUE16" s="13"/>
      <c r="EUF16" s="13"/>
      <c r="EUG16" s="13"/>
      <c r="EUH16" s="13"/>
      <c r="EUI16" s="13"/>
      <c r="EUJ16" s="13"/>
      <c r="EUK16" s="13"/>
      <c r="EUL16" s="13"/>
      <c r="EUM16" s="13"/>
      <c r="EUN16" s="13"/>
      <c r="EUO16" s="13"/>
      <c r="EUP16" s="13"/>
      <c r="EUQ16" s="13"/>
      <c r="EUR16" s="13"/>
      <c r="EUS16" s="13"/>
      <c r="EUT16" s="13"/>
      <c r="EUU16" s="13"/>
      <c r="EUV16" s="13"/>
      <c r="EUW16" s="13"/>
      <c r="EUX16" s="13"/>
      <c r="EUY16" s="13"/>
      <c r="EUZ16" s="13"/>
      <c r="EVA16" s="13"/>
      <c r="EVB16" s="13"/>
      <c r="EVC16" s="13"/>
      <c r="EVD16" s="13"/>
      <c r="EVE16" s="13"/>
      <c r="EVF16" s="13"/>
      <c r="EVG16" s="13"/>
      <c r="EVH16" s="13"/>
      <c r="EVI16" s="13"/>
      <c r="EVJ16" s="13"/>
      <c r="EVK16" s="13"/>
      <c r="EVL16" s="13"/>
      <c r="EVM16" s="13"/>
      <c r="EVN16" s="13"/>
      <c r="EVO16" s="13"/>
      <c r="EVP16" s="13"/>
      <c r="EVQ16" s="13"/>
      <c r="EVR16" s="13"/>
      <c r="EVS16" s="13"/>
      <c r="EVT16" s="13"/>
      <c r="EVU16" s="13"/>
      <c r="EVV16" s="13"/>
      <c r="EVW16" s="13"/>
      <c r="EVX16" s="13"/>
      <c r="EVY16" s="13"/>
      <c r="EVZ16" s="13"/>
      <c r="EWA16" s="13"/>
      <c r="EWB16" s="13"/>
      <c r="EWC16" s="13"/>
      <c r="EWD16" s="13"/>
      <c r="EWE16" s="13"/>
      <c r="EWF16" s="13"/>
      <c r="EWG16" s="13"/>
      <c r="EWH16" s="13"/>
      <c r="EWI16" s="13"/>
      <c r="EWJ16" s="13"/>
      <c r="EWK16" s="13"/>
      <c r="EWL16" s="13"/>
      <c r="EWM16" s="13"/>
      <c r="EWN16" s="13"/>
      <c r="EWO16" s="13"/>
      <c r="EWP16" s="13"/>
      <c r="EWQ16" s="13"/>
      <c r="EWR16" s="13"/>
      <c r="EWS16" s="13"/>
      <c r="EWT16" s="13"/>
      <c r="EWU16" s="13"/>
      <c r="EWV16" s="13"/>
      <c r="EWW16" s="13"/>
      <c r="EWX16" s="13"/>
      <c r="EWY16" s="13"/>
      <c r="EWZ16" s="13"/>
      <c r="EXA16" s="13"/>
      <c r="EXB16" s="13"/>
      <c r="EXC16" s="13"/>
      <c r="EXD16" s="13"/>
      <c r="EXE16" s="13"/>
      <c r="EXF16" s="13"/>
      <c r="EXG16" s="13"/>
      <c r="EXH16" s="13"/>
      <c r="EXI16" s="13"/>
      <c r="EXJ16" s="13"/>
      <c r="EXK16" s="13"/>
      <c r="EXL16" s="13"/>
      <c r="EXM16" s="13"/>
      <c r="EXN16" s="13"/>
      <c r="EXO16" s="13"/>
      <c r="EXP16" s="13"/>
      <c r="EXQ16" s="13"/>
      <c r="EXR16" s="13"/>
      <c r="EXS16" s="13"/>
      <c r="EXT16" s="13"/>
      <c r="EXU16" s="13"/>
      <c r="EXV16" s="13"/>
      <c r="EXW16" s="13"/>
      <c r="EXX16" s="13"/>
      <c r="EXY16" s="13"/>
      <c r="EXZ16" s="13"/>
      <c r="EYA16" s="13"/>
      <c r="EYB16" s="13"/>
      <c r="EYC16" s="13"/>
      <c r="EYD16" s="13"/>
      <c r="EYE16" s="13"/>
      <c r="EYF16" s="13"/>
      <c r="EYG16" s="13"/>
      <c r="EYH16" s="13"/>
      <c r="EYI16" s="13"/>
      <c r="EYJ16" s="13"/>
      <c r="EYK16" s="13"/>
      <c r="EYL16" s="13"/>
      <c r="EYM16" s="13"/>
      <c r="EYN16" s="13"/>
      <c r="EYO16" s="13"/>
      <c r="EYP16" s="13"/>
      <c r="EYQ16" s="13"/>
      <c r="EYR16" s="13"/>
      <c r="EYS16" s="13"/>
      <c r="EYT16" s="13"/>
      <c r="EYU16" s="13"/>
      <c r="EYV16" s="13"/>
      <c r="EYW16" s="13"/>
      <c r="EYX16" s="13"/>
      <c r="EYY16" s="13"/>
      <c r="EYZ16" s="13"/>
      <c r="EZA16" s="13"/>
      <c r="EZB16" s="13"/>
      <c r="EZC16" s="13"/>
      <c r="EZD16" s="13"/>
      <c r="EZE16" s="13"/>
      <c r="EZF16" s="13"/>
      <c r="EZG16" s="13"/>
      <c r="EZH16" s="13"/>
      <c r="EZI16" s="13"/>
      <c r="EZJ16" s="13"/>
      <c r="EZK16" s="13"/>
      <c r="EZL16" s="13"/>
      <c r="EZM16" s="13"/>
      <c r="EZN16" s="13"/>
      <c r="EZO16" s="13"/>
      <c r="EZP16" s="13"/>
      <c r="EZQ16" s="13"/>
      <c r="EZR16" s="13"/>
      <c r="EZS16" s="13"/>
      <c r="EZT16" s="13"/>
      <c r="EZU16" s="13"/>
      <c r="EZV16" s="13"/>
      <c r="EZW16" s="13"/>
      <c r="EZX16" s="13"/>
      <c r="EZY16" s="13"/>
      <c r="EZZ16" s="13"/>
      <c r="FAA16" s="13"/>
      <c r="FAB16" s="13"/>
      <c r="FAC16" s="13"/>
      <c r="FAD16" s="13"/>
      <c r="FAE16" s="13"/>
      <c r="FAF16" s="13"/>
      <c r="FAG16" s="13"/>
      <c r="FAH16" s="13"/>
      <c r="FAI16" s="13"/>
      <c r="FAJ16" s="13"/>
      <c r="FAK16" s="13"/>
      <c r="FAL16" s="13"/>
      <c r="FAM16" s="13"/>
      <c r="FAN16" s="13"/>
      <c r="FAO16" s="13"/>
      <c r="FAP16" s="13"/>
      <c r="FAQ16" s="13"/>
      <c r="FAR16" s="13"/>
      <c r="FAS16" s="13"/>
      <c r="FAT16" s="13"/>
      <c r="FAU16" s="13"/>
      <c r="FAV16" s="13"/>
      <c r="FAW16" s="13"/>
      <c r="FAX16" s="13"/>
      <c r="FAY16" s="13"/>
      <c r="FAZ16" s="13"/>
      <c r="FBA16" s="13"/>
      <c r="FBB16" s="13"/>
      <c r="FBC16" s="13"/>
      <c r="FBD16" s="13"/>
      <c r="FBE16" s="13"/>
      <c r="FBF16" s="13"/>
      <c r="FBG16" s="13"/>
      <c r="FBH16" s="13"/>
      <c r="FBI16" s="13"/>
      <c r="FBJ16" s="13"/>
      <c r="FBK16" s="13"/>
      <c r="FBL16" s="13"/>
      <c r="FBM16" s="13"/>
      <c r="FBN16" s="13"/>
      <c r="FBO16" s="13"/>
      <c r="FBP16" s="13"/>
      <c r="FBQ16" s="13"/>
      <c r="FBR16" s="13"/>
      <c r="FBS16" s="13"/>
      <c r="FBT16" s="13"/>
      <c r="FBU16" s="13"/>
      <c r="FBV16" s="13"/>
      <c r="FBW16" s="13"/>
      <c r="FBX16" s="13"/>
      <c r="FBY16" s="13"/>
      <c r="FBZ16" s="13"/>
      <c r="FCA16" s="13"/>
      <c r="FCB16" s="13"/>
      <c r="FCC16" s="13"/>
      <c r="FCD16" s="13"/>
      <c r="FCE16" s="13"/>
      <c r="FCF16" s="13"/>
      <c r="FCG16" s="13"/>
      <c r="FCH16" s="13"/>
      <c r="FCI16" s="13"/>
      <c r="FCJ16" s="13"/>
      <c r="FCK16" s="13"/>
      <c r="FCL16" s="13"/>
      <c r="FCM16" s="13"/>
      <c r="FCN16" s="13"/>
      <c r="FCO16" s="13"/>
      <c r="FCP16" s="13"/>
      <c r="FCQ16" s="13"/>
      <c r="FCR16" s="13"/>
      <c r="FCS16" s="13"/>
      <c r="FCT16" s="13"/>
      <c r="FCU16" s="13"/>
      <c r="FCV16" s="13"/>
      <c r="FCW16" s="13"/>
      <c r="FCX16" s="13"/>
      <c r="FCY16" s="13"/>
      <c r="FCZ16" s="13"/>
      <c r="FDA16" s="13"/>
      <c r="FDB16" s="13"/>
      <c r="FDC16" s="13"/>
      <c r="FDD16" s="13"/>
      <c r="FDE16" s="13"/>
      <c r="FDF16" s="13"/>
      <c r="FDG16" s="13"/>
      <c r="FDH16" s="13"/>
      <c r="FDI16" s="13"/>
      <c r="FDJ16" s="13"/>
      <c r="FDK16" s="13"/>
      <c r="FDL16" s="13"/>
      <c r="FDM16" s="13"/>
      <c r="FDN16" s="13"/>
      <c r="FDO16" s="13"/>
      <c r="FDP16" s="13"/>
      <c r="FDQ16" s="13"/>
      <c r="FDR16" s="13"/>
      <c r="FDS16" s="13"/>
      <c r="FDT16" s="13"/>
      <c r="FDU16" s="13"/>
      <c r="FDV16" s="13"/>
      <c r="FDW16" s="13"/>
      <c r="FDX16" s="13"/>
      <c r="FDY16" s="13"/>
      <c r="FDZ16" s="13"/>
      <c r="FEA16" s="13"/>
      <c r="FEB16" s="13"/>
      <c r="FEC16" s="13"/>
      <c r="FED16" s="13"/>
      <c r="FEE16" s="13"/>
      <c r="FEF16" s="13"/>
      <c r="FEG16" s="13"/>
      <c r="FEH16" s="13"/>
      <c r="FEI16" s="13"/>
      <c r="FEJ16" s="13"/>
      <c r="FEK16" s="13"/>
      <c r="FEL16" s="13"/>
      <c r="FEM16" s="13"/>
      <c r="FEN16" s="13"/>
      <c r="FEO16" s="13"/>
      <c r="FEP16" s="13"/>
      <c r="FEQ16" s="13"/>
      <c r="FER16" s="13"/>
      <c r="FES16" s="13"/>
      <c r="FET16" s="13"/>
      <c r="FEU16" s="13"/>
      <c r="FEV16" s="13"/>
      <c r="FEW16" s="13"/>
      <c r="FEX16" s="13"/>
      <c r="FEY16" s="13"/>
      <c r="FEZ16" s="13"/>
      <c r="FFA16" s="13"/>
      <c r="FFB16" s="13"/>
      <c r="FFC16" s="13"/>
      <c r="FFD16" s="13"/>
      <c r="FFE16" s="13"/>
      <c r="FFF16" s="13"/>
      <c r="FFG16" s="13"/>
      <c r="FFH16" s="13"/>
      <c r="FFI16" s="13"/>
      <c r="FFJ16" s="13"/>
      <c r="FFK16" s="13"/>
      <c r="FFL16" s="13"/>
      <c r="FFM16" s="13"/>
      <c r="FFN16" s="13"/>
      <c r="FFO16" s="13"/>
      <c r="FFP16" s="13"/>
      <c r="FFQ16" s="13"/>
      <c r="FFR16" s="13"/>
      <c r="FFS16" s="13"/>
      <c r="FFT16" s="13"/>
      <c r="FFU16" s="13"/>
      <c r="FFV16" s="13"/>
      <c r="FFW16" s="13"/>
      <c r="FFX16" s="13"/>
      <c r="FFY16" s="13"/>
      <c r="FFZ16" s="13"/>
      <c r="FGA16" s="13"/>
      <c r="FGB16" s="13"/>
      <c r="FGC16" s="13"/>
      <c r="FGD16" s="13"/>
      <c r="FGE16" s="13"/>
      <c r="FGF16" s="13"/>
      <c r="FGG16" s="13"/>
      <c r="FGH16" s="13"/>
      <c r="FGI16" s="13"/>
      <c r="FGJ16" s="13"/>
      <c r="FGK16" s="13"/>
      <c r="FGL16" s="13"/>
      <c r="FGM16" s="13"/>
      <c r="FGN16" s="13"/>
      <c r="FGO16" s="13"/>
      <c r="FGP16" s="13"/>
      <c r="FGQ16" s="13"/>
      <c r="FGR16" s="13"/>
      <c r="FGS16" s="13"/>
      <c r="FGT16" s="13"/>
      <c r="FGU16" s="13"/>
      <c r="FGV16" s="13"/>
      <c r="FGW16" s="13"/>
      <c r="FGX16" s="13"/>
      <c r="FGY16" s="13"/>
      <c r="FGZ16" s="13"/>
      <c r="FHA16" s="13"/>
      <c r="FHB16" s="13"/>
      <c r="FHC16" s="13"/>
      <c r="FHD16" s="13"/>
      <c r="FHE16" s="13"/>
      <c r="FHF16" s="13"/>
      <c r="FHG16" s="13"/>
      <c r="FHH16" s="13"/>
      <c r="FHI16" s="13"/>
      <c r="FHJ16" s="13"/>
      <c r="FHK16" s="13"/>
      <c r="FHL16" s="13"/>
      <c r="FHM16" s="13"/>
      <c r="FHN16" s="13"/>
      <c r="FHO16" s="13"/>
      <c r="FHP16" s="13"/>
      <c r="FHQ16" s="13"/>
      <c r="FHR16" s="13"/>
      <c r="FHS16" s="13"/>
      <c r="FHT16" s="13"/>
      <c r="FHU16" s="13"/>
      <c r="FHV16" s="13"/>
      <c r="FHW16" s="13"/>
      <c r="FHX16" s="13"/>
      <c r="FHY16" s="13"/>
      <c r="FHZ16" s="13"/>
      <c r="FIA16" s="13"/>
      <c r="FIB16" s="13"/>
      <c r="FIC16" s="13"/>
      <c r="FID16" s="13"/>
      <c r="FIE16" s="13"/>
      <c r="FIF16" s="13"/>
      <c r="FIG16" s="13"/>
      <c r="FIH16" s="13"/>
      <c r="FII16" s="13"/>
      <c r="FIJ16" s="13"/>
      <c r="FIK16" s="13"/>
      <c r="FIL16" s="13"/>
      <c r="FIM16" s="13"/>
      <c r="FIN16" s="13"/>
      <c r="FIO16" s="13"/>
      <c r="FIP16" s="13"/>
      <c r="FIQ16" s="13"/>
      <c r="FIR16" s="13"/>
      <c r="FIS16" s="13"/>
      <c r="FIT16" s="13"/>
      <c r="FIU16" s="13"/>
      <c r="FIV16" s="13"/>
      <c r="FIW16" s="13"/>
      <c r="FIX16" s="13"/>
      <c r="FIY16" s="13"/>
      <c r="FIZ16" s="13"/>
      <c r="FJA16" s="13"/>
      <c r="FJB16" s="13"/>
      <c r="FJC16" s="13"/>
      <c r="FJD16" s="13"/>
      <c r="FJE16" s="13"/>
      <c r="FJF16" s="13"/>
      <c r="FJG16" s="13"/>
      <c r="FJH16" s="13"/>
      <c r="FJI16" s="13"/>
      <c r="FJJ16" s="13"/>
      <c r="FJK16" s="13"/>
      <c r="FJL16" s="13"/>
      <c r="FJM16" s="13"/>
      <c r="FJN16" s="13"/>
      <c r="FJO16" s="13"/>
      <c r="FJP16" s="13"/>
      <c r="FJQ16" s="13"/>
      <c r="FJR16" s="13"/>
      <c r="FJS16" s="13"/>
      <c r="FJT16" s="13"/>
      <c r="FJU16" s="13"/>
      <c r="FJV16" s="13"/>
      <c r="FJW16" s="13"/>
      <c r="FJX16" s="13"/>
      <c r="FJY16" s="13"/>
      <c r="FJZ16" s="13"/>
      <c r="FKA16" s="13"/>
      <c r="FKB16" s="13"/>
      <c r="FKC16" s="13"/>
      <c r="FKD16" s="13"/>
      <c r="FKE16" s="13"/>
      <c r="FKF16" s="13"/>
      <c r="FKG16" s="13"/>
      <c r="FKH16" s="13"/>
      <c r="FKI16" s="13"/>
      <c r="FKJ16" s="13"/>
      <c r="FKK16" s="13"/>
      <c r="FKL16" s="13"/>
      <c r="FKM16" s="13"/>
      <c r="FKN16" s="13"/>
      <c r="FKO16" s="13"/>
      <c r="FKP16" s="13"/>
      <c r="FKQ16" s="13"/>
      <c r="FKR16" s="13"/>
      <c r="FKS16" s="13"/>
      <c r="FKT16" s="13"/>
      <c r="FKU16" s="13"/>
      <c r="FKV16" s="13"/>
      <c r="FKW16" s="13"/>
      <c r="FKX16" s="13"/>
      <c r="FKY16" s="13"/>
      <c r="FKZ16" s="13"/>
      <c r="FLA16" s="13"/>
      <c r="FLB16" s="13"/>
      <c r="FLC16" s="13"/>
      <c r="FLD16" s="13"/>
      <c r="FLE16" s="13"/>
      <c r="FLF16" s="13"/>
      <c r="FLG16" s="13"/>
      <c r="FLH16" s="13"/>
      <c r="FLI16" s="13"/>
      <c r="FLJ16" s="13"/>
      <c r="FLK16" s="13"/>
      <c r="FLL16" s="13"/>
      <c r="FLM16" s="13"/>
      <c r="FLN16" s="13"/>
      <c r="FLO16" s="13"/>
      <c r="FLP16" s="13"/>
      <c r="FLQ16" s="13"/>
      <c r="FLR16" s="13"/>
      <c r="FLS16" s="13"/>
      <c r="FLT16" s="13"/>
      <c r="FLU16" s="13"/>
      <c r="FLV16" s="13"/>
      <c r="FLW16" s="13"/>
      <c r="FLX16" s="13"/>
      <c r="FLY16" s="13"/>
      <c r="FLZ16" s="13"/>
      <c r="FMA16" s="13"/>
      <c r="FMB16" s="13"/>
      <c r="FMC16" s="13"/>
      <c r="FMD16" s="13"/>
      <c r="FME16" s="13"/>
      <c r="FMF16" s="13"/>
      <c r="FMG16" s="13"/>
      <c r="FMH16" s="13"/>
      <c r="FMI16" s="13"/>
      <c r="FMJ16" s="13"/>
      <c r="FMK16" s="13"/>
      <c r="FML16" s="13"/>
      <c r="FMM16" s="13"/>
      <c r="FMN16" s="13"/>
      <c r="FMO16" s="13"/>
      <c r="FMP16" s="13"/>
      <c r="FMQ16" s="13"/>
      <c r="FMR16" s="13"/>
      <c r="FMS16" s="13"/>
      <c r="FMT16" s="13"/>
      <c r="FMU16" s="13"/>
      <c r="FMV16" s="13"/>
      <c r="FMW16" s="13"/>
      <c r="FMX16" s="13"/>
      <c r="FMY16" s="13"/>
      <c r="FMZ16" s="13"/>
      <c r="FNA16" s="13"/>
      <c r="FNB16" s="13"/>
      <c r="FNC16" s="13"/>
      <c r="FND16" s="13"/>
      <c r="FNE16" s="13"/>
      <c r="FNF16" s="13"/>
      <c r="FNG16" s="13"/>
      <c r="FNH16" s="13"/>
      <c r="FNI16" s="13"/>
      <c r="FNJ16" s="13"/>
      <c r="FNK16" s="13"/>
      <c r="FNL16" s="13"/>
      <c r="FNM16" s="13"/>
      <c r="FNN16" s="13"/>
      <c r="FNO16" s="13"/>
      <c r="FNP16" s="13"/>
      <c r="FNQ16" s="13"/>
      <c r="FNR16" s="13"/>
      <c r="FNS16" s="13"/>
      <c r="FNT16" s="13"/>
      <c r="FNU16" s="13"/>
      <c r="FNV16" s="13"/>
      <c r="FNW16" s="13"/>
      <c r="FNX16" s="13"/>
      <c r="FNY16" s="13"/>
      <c r="FNZ16" s="13"/>
      <c r="FOA16" s="13"/>
      <c r="FOB16" s="13"/>
      <c r="FOC16" s="13"/>
      <c r="FOD16" s="13"/>
      <c r="FOE16" s="13"/>
      <c r="FOF16" s="13"/>
      <c r="FOG16" s="13"/>
      <c r="FOH16" s="13"/>
      <c r="FOI16" s="13"/>
      <c r="FOJ16" s="13"/>
      <c r="FOK16" s="13"/>
      <c r="FOL16" s="13"/>
      <c r="FOM16" s="13"/>
      <c r="FON16" s="13"/>
      <c r="FOO16" s="13"/>
      <c r="FOP16" s="13"/>
      <c r="FOQ16" s="13"/>
      <c r="FOR16" s="13"/>
      <c r="FOS16" s="13"/>
      <c r="FOT16" s="13"/>
      <c r="FOU16" s="13"/>
      <c r="FOV16" s="13"/>
      <c r="FOW16" s="13"/>
      <c r="FOX16" s="13"/>
      <c r="FOY16" s="13"/>
      <c r="FOZ16" s="13"/>
      <c r="FPA16" s="13"/>
      <c r="FPB16" s="13"/>
      <c r="FPC16" s="13"/>
      <c r="FPD16" s="13"/>
      <c r="FPE16" s="13"/>
      <c r="FPF16" s="13"/>
      <c r="FPG16" s="13"/>
      <c r="FPH16" s="13"/>
      <c r="FPI16" s="13"/>
      <c r="FPJ16" s="13"/>
      <c r="FPK16" s="13"/>
      <c r="FPL16" s="13"/>
      <c r="FPM16" s="13"/>
      <c r="FPN16" s="13"/>
      <c r="FPO16" s="13"/>
      <c r="FPP16" s="13"/>
      <c r="FPQ16" s="13"/>
      <c r="FPR16" s="13"/>
      <c r="FPS16" s="13"/>
      <c r="FPT16" s="13"/>
      <c r="FPU16" s="13"/>
      <c r="FPV16" s="13"/>
      <c r="FPW16" s="13"/>
      <c r="FPX16" s="13"/>
      <c r="FPY16" s="13"/>
      <c r="FPZ16" s="13"/>
      <c r="FQA16" s="13"/>
      <c r="FQB16" s="13"/>
      <c r="FQC16" s="13"/>
      <c r="FQD16" s="13"/>
      <c r="FQE16" s="13"/>
      <c r="FQF16" s="13"/>
      <c r="FQG16" s="13"/>
      <c r="FQH16" s="13"/>
      <c r="FQI16" s="13"/>
      <c r="FQJ16" s="13"/>
      <c r="FQK16" s="13"/>
      <c r="FQL16" s="13"/>
      <c r="FQM16" s="13"/>
      <c r="FQN16" s="13"/>
      <c r="FQO16" s="13"/>
      <c r="FQP16" s="13"/>
      <c r="FQQ16" s="13"/>
      <c r="FQR16" s="13"/>
      <c r="FQS16" s="13"/>
      <c r="FQT16" s="13"/>
      <c r="FQU16" s="13"/>
      <c r="FQV16" s="13"/>
      <c r="FQW16" s="13"/>
      <c r="FQX16" s="13"/>
      <c r="FQY16" s="13"/>
      <c r="FQZ16" s="13"/>
      <c r="FRA16" s="13"/>
      <c r="FRB16" s="13"/>
      <c r="FRC16" s="13"/>
      <c r="FRD16" s="13"/>
      <c r="FRE16" s="13"/>
      <c r="FRF16" s="13"/>
      <c r="FRG16" s="13"/>
      <c r="FRH16" s="13"/>
      <c r="FRI16" s="13"/>
      <c r="FRJ16" s="13"/>
      <c r="FRK16" s="13"/>
      <c r="FRL16" s="13"/>
      <c r="FRM16" s="13"/>
      <c r="FRN16" s="13"/>
      <c r="FRO16" s="13"/>
      <c r="FRP16" s="13"/>
      <c r="FRQ16" s="13"/>
      <c r="FRR16" s="13"/>
      <c r="FRS16" s="13"/>
      <c r="FRT16" s="13"/>
      <c r="FRU16" s="13"/>
      <c r="FRV16" s="13"/>
      <c r="FRW16" s="13"/>
      <c r="FRX16" s="13"/>
      <c r="FRY16" s="13"/>
      <c r="FRZ16" s="13"/>
      <c r="FSA16" s="13"/>
      <c r="FSB16" s="13"/>
      <c r="FSC16" s="13"/>
      <c r="FSD16" s="13"/>
      <c r="FSE16" s="13"/>
      <c r="FSF16" s="13"/>
      <c r="FSG16" s="13"/>
      <c r="FSH16" s="13"/>
      <c r="FSI16" s="13"/>
      <c r="FSJ16" s="13"/>
      <c r="FSK16" s="13"/>
      <c r="FSL16" s="13"/>
      <c r="FSM16" s="13"/>
      <c r="FSN16" s="13"/>
      <c r="FSO16" s="13"/>
      <c r="FSP16" s="13"/>
      <c r="FSQ16" s="13"/>
      <c r="FSR16" s="13"/>
      <c r="FSS16" s="13"/>
      <c r="FST16" s="13"/>
      <c r="FSU16" s="13"/>
      <c r="FSV16" s="13"/>
      <c r="FSW16" s="13"/>
      <c r="FSX16" s="13"/>
      <c r="FSY16" s="13"/>
      <c r="FSZ16" s="13"/>
      <c r="FTA16" s="13"/>
      <c r="FTB16" s="13"/>
      <c r="FTC16" s="13"/>
      <c r="FTD16" s="13"/>
      <c r="FTE16" s="13"/>
      <c r="FTF16" s="13"/>
      <c r="FTG16" s="13"/>
      <c r="FTH16" s="13"/>
      <c r="FTI16" s="13"/>
      <c r="FTJ16" s="13"/>
      <c r="FTK16" s="13"/>
      <c r="FTL16" s="13"/>
      <c r="FTM16" s="13"/>
      <c r="FTN16" s="13"/>
      <c r="FTO16" s="13"/>
      <c r="FTP16" s="13"/>
      <c r="FTQ16" s="13"/>
      <c r="FTR16" s="13"/>
      <c r="FTS16" s="13"/>
      <c r="FTT16" s="13"/>
      <c r="FTU16" s="13"/>
      <c r="FTV16" s="13"/>
      <c r="FTW16" s="13"/>
      <c r="FTX16" s="13"/>
      <c r="FTY16" s="13"/>
      <c r="FTZ16" s="13"/>
      <c r="FUA16" s="13"/>
      <c r="FUB16" s="13"/>
      <c r="FUC16" s="13"/>
      <c r="FUD16" s="13"/>
      <c r="FUE16" s="13"/>
      <c r="FUF16" s="13"/>
      <c r="FUG16" s="13"/>
      <c r="FUH16" s="13"/>
      <c r="FUI16" s="13"/>
      <c r="FUJ16" s="13"/>
      <c r="FUK16" s="13"/>
      <c r="FUL16" s="13"/>
      <c r="FUM16" s="13"/>
      <c r="FUN16" s="13"/>
      <c r="FUO16" s="13"/>
      <c r="FUP16" s="13"/>
      <c r="FUQ16" s="13"/>
      <c r="FUR16" s="13"/>
      <c r="FUS16" s="13"/>
      <c r="FUT16" s="13"/>
      <c r="FUU16" s="13"/>
      <c r="FUV16" s="13"/>
      <c r="FUW16" s="13"/>
      <c r="FUX16" s="13"/>
      <c r="FUY16" s="13"/>
      <c r="FUZ16" s="13"/>
      <c r="FVA16" s="13"/>
      <c r="FVB16" s="13"/>
      <c r="FVC16" s="13"/>
      <c r="FVD16" s="13"/>
      <c r="FVE16" s="13"/>
      <c r="FVF16" s="13"/>
      <c r="FVG16" s="13"/>
      <c r="FVH16" s="13"/>
      <c r="FVI16" s="13"/>
      <c r="FVJ16" s="13"/>
      <c r="FVK16" s="13"/>
      <c r="FVL16" s="13"/>
      <c r="FVM16" s="13"/>
      <c r="FVN16" s="13"/>
      <c r="FVO16" s="13"/>
      <c r="FVP16" s="13"/>
      <c r="FVQ16" s="13"/>
      <c r="FVR16" s="13"/>
      <c r="FVS16" s="13"/>
      <c r="FVT16" s="13"/>
      <c r="FVU16" s="13"/>
      <c r="FVV16" s="13"/>
      <c r="FVW16" s="13"/>
      <c r="FVX16" s="13"/>
      <c r="FVY16" s="13"/>
      <c r="FVZ16" s="13"/>
      <c r="FWA16" s="13"/>
      <c r="FWB16" s="13"/>
      <c r="FWC16" s="13"/>
      <c r="FWD16" s="13"/>
      <c r="FWE16" s="13"/>
      <c r="FWF16" s="13"/>
      <c r="FWG16" s="13"/>
      <c r="FWH16" s="13"/>
      <c r="FWI16" s="13"/>
      <c r="FWJ16" s="13"/>
      <c r="FWK16" s="13"/>
      <c r="FWL16" s="13"/>
      <c r="FWM16" s="13"/>
      <c r="FWN16" s="13"/>
      <c r="FWO16" s="13"/>
      <c r="FWP16" s="13"/>
      <c r="FWQ16" s="13"/>
      <c r="FWR16" s="13"/>
      <c r="FWS16" s="13"/>
      <c r="FWT16" s="13"/>
      <c r="FWU16" s="13"/>
      <c r="FWV16" s="13"/>
      <c r="FWW16" s="13"/>
      <c r="FWX16" s="13"/>
      <c r="FWY16" s="13"/>
      <c r="FWZ16" s="13"/>
      <c r="FXA16" s="13"/>
      <c r="FXB16" s="13"/>
      <c r="FXC16" s="13"/>
      <c r="FXD16" s="13"/>
      <c r="FXE16" s="13"/>
      <c r="FXF16" s="13"/>
      <c r="FXG16" s="13"/>
      <c r="FXH16" s="13"/>
      <c r="FXI16" s="13"/>
      <c r="FXJ16" s="13"/>
      <c r="FXK16" s="13"/>
      <c r="FXL16" s="13"/>
      <c r="FXM16" s="13"/>
      <c r="FXN16" s="13"/>
      <c r="FXO16" s="13"/>
      <c r="FXP16" s="13"/>
      <c r="FXQ16" s="13"/>
      <c r="FXR16" s="13"/>
      <c r="FXS16" s="13"/>
      <c r="FXT16" s="13"/>
      <c r="FXU16" s="13"/>
      <c r="FXV16" s="13"/>
      <c r="FXW16" s="13"/>
      <c r="FXX16" s="13"/>
      <c r="FXY16" s="13"/>
      <c r="FXZ16" s="13"/>
      <c r="FYA16" s="13"/>
      <c r="FYB16" s="13"/>
      <c r="FYC16" s="13"/>
      <c r="FYD16" s="13"/>
      <c r="FYE16" s="13"/>
      <c r="FYF16" s="13"/>
      <c r="FYG16" s="13"/>
      <c r="FYH16" s="13"/>
      <c r="FYI16" s="13"/>
      <c r="FYJ16" s="13"/>
      <c r="FYK16" s="13"/>
      <c r="FYL16" s="13"/>
      <c r="FYM16" s="13"/>
      <c r="FYN16" s="13"/>
      <c r="FYO16" s="13"/>
      <c r="FYP16" s="13"/>
      <c r="FYQ16" s="13"/>
      <c r="FYR16" s="13"/>
      <c r="FYS16" s="13"/>
      <c r="FYT16" s="13"/>
      <c r="FYU16" s="13"/>
      <c r="FYV16" s="13"/>
      <c r="FYW16" s="13"/>
      <c r="FYX16" s="13"/>
      <c r="FYY16" s="13"/>
      <c r="FYZ16" s="13"/>
      <c r="FZA16" s="13"/>
      <c r="FZB16" s="13"/>
      <c r="FZC16" s="13"/>
      <c r="FZD16" s="13"/>
      <c r="FZE16" s="13"/>
      <c r="FZF16" s="13"/>
      <c r="FZG16" s="13"/>
      <c r="FZH16" s="13"/>
      <c r="FZI16" s="13"/>
      <c r="FZJ16" s="13"/>
      <c r="FZK16" s="13"/>
      <c r="FZL16" s="13"/>
      <c r="FZM16" s="13"/>
      <c r="FZN16" s="13"/>
      <c r="FZO16" s="13"/>
      <c r="FZP16" s="13"/>
      <c r="FZQ16" s="13"/>
      <c r="FZR16" s="13"/>
      <c r="FZS16" s="13"/>
      <c r="FZT16" s="13"/>
      <c r="FZU16" s="13"/>
      <c r="FZV16" s="13"/>
      <c r="FZW16" s="13"/>
      <c r="FZX16" s="13"/>
      <c r="FZY16" s="13"/>
      <c r="FZZ16" s="13"/>
      <c r="GAA16" s="13"/>
      <c r="GAB16" s="13"/>
      <c r="GAC16" s="13"/>
      <c r="GAD16" s="13"/>
      <c r="GAE16" s="13"/>
      <c r="GAF16" s="13"/>
      <c r="GAG16" s="13"/>
      <c r="GAH16" s="13"/>
      <c r="GAI16" s="13"/>
      <c r="GAJ16" s="13"/>
      <c r="GAK16" s="13"/>
      <c r="GAL16" s="13"/>
      <c r="GAM16" s="13"/>
      <c r="GAN16" s="13"/>
      <c r="GAO16" s="13"/>
      <c r="GAP16" s="13"/>
      <c r="GAQ16" s="13"/>
      <c r="GAR16" s="13"/>
      <c r="GAS16" s="13"/>
      <c r="GAT16" s="13"/>
      <c r="GAU16" s="13"/>
      <c r="GAV16" s="13"/>
      <c r="GAW16" s="13"/>
      <c r="GAX16" s="13"/>
      <c r="GAY16" s="13"/>
      <c r="GAZ16" s="13"/>
      <c r="GBA16" s="13"/>
      <c r="GBB16" s="13"/>
      <c r="GBC16" s="13"/>
      <c r="GBD16" s="13"/>
      <c r="GBE16" s="13"/>
      <c r="GBF16" s="13"/>
      <c r="GBG16" s="13"/>
      <c r="GBH16" s="13"/>
      <c r="GBI16" s="13"/>
      <c r="GBJ16" s="13"/>
      <c r="GBK16" s="13"/>
      <c r="GBL16" s="13"/>
      <c r="GBM16" s="13"/>
      <c r="GBN16" s="13"/>
      <c r="GBO16" s="13"/>
      <c r="GBP16" s="13"/>
      <c r="GBQ16" s="13"/>
      <c r="GBR16" s="13"/>
      <c r="GBS16" s="13"/>
      <c r="GBT16" s="13"/>
      <c r="GBU16" s="13"/>
      <c r="GBV16" s="13"/>
      <c r="GBW16" s="13"/>
      <c r="GBX16" s="13"/>
      <c r="GBY16" s="13"/>
      <c r="GBZ16" s="13"/>
      <c r="GCA16" s="13"/>
      <c r="GCB16" s="13"/>
      <c r="GCC16" s="13"/>
      <c r="GCD16" s="13"/>
      <c r="GCE16" s="13"/>
      <c r="GCF16" s="13"/>
      <c r="GCG16" s="13"/>
      <c r="GCH16" s="13"/>
      <c r="GCI16" s="13"/>
      <c r="GCJ16" s="13"/>
      <c r="GCK16" s="13"/>
      <c r="GCL16" s="13"/>
      <c r="GCM16" s="13"/>
      <c r="GCN16" s="13"/>
      <c r="GCO16" s="13"/>
      <c r="GCP16" s="13"/>
      <c r="GCQ16" s="13"/>
      <c r="GCR16" s="13"/>
      <c r="GCS16" s="13"/>
      <c r="GCT16" s="13"/>
      <c r="GCU16" s="13"/>
      <c r="GCV16" s="13"/>
      <c r="GCW16" s="13"/>
      <c r="GCX16" s="13"/>
      <c r="GCY16" s="13"/>
      <c r="GCZ16" s="13"/>
      <c r="GDA16" s="13"/>
      <c r="GDB16" s="13"/>
      <c r="GDC16" s="13"/>
      <c r="GDD16" s="13"/>
      <c r="GDE16" s="13"/>
      <c r="GDF16" s="13"/>
      <c r="GDG16" s="13"/>
      <c r="GDH16" s="13"/>
      <c r="GDI16" s="13"/>
      <c r="GDJ16" s="13"/>
      <c r="GDK16" s="13"/>
      <c r="GDL16" s="13"/>
      <c r="GDM16" s="13"/>
      <c r="GDN16" s="13"/>
      <c r="GDO16" s="13"/>
      <c r="GDP16" s="13"/>
      <c r="GDQ16" s="13"/>
      <c r="GDR16" s="13"/>
      <c r="GDS16" s="13"/>
      <c r="GDT16" s="13"/>
      <c r="GDU16" s="13"/>
      <c r="GDV16" s="13"/>
      <c r="GDW16" s="13"/>
      <c r="GDX16" s="13"/>
      <c r="GDY16" s="13"/>
      <c r="GDZ16" s="13"/>
      <c r="GEA16" s="13"/>
      <c r="GEB16" s="13"/>
      <c r="GEC16" s="13"/>
      <c r="GED16" s="13"/>
      <c r="GEE16" s="13"/>
      <c r="GEF16" s="13"/>
      <c r="GEG16" s="13"/>
      <c r="GEH16" s="13"/>
      <c r="GEI16" s="13"/>
      <c r="GEJ16" s="13"/>
      <c r="GEK16" s="13"/>
      <c r="GEL16" s="13"/>
      <c r="GEM16" s="13"/>
      <c r="GEN16" s="13"/>
      <c r="GEO16" s="13"/>
      <c r="GEP16" s="13"/>
      <c r="GEQ16" s="13"/>
      <c r="GER16" s="13"/>
      <c r="GES16" s="13"/>
      <c r="GET16" s="13"/>
      <c r="GEU16" s="13"/>
      <c r="GEV16" s="13"/>
      <c r="GEW16" s="13"/>
      <c r="GEX16" s="13"/>
      <c r="GEY16" s="13"/>
      <c r="GEZ16" s="13"/>
      <c r="GFA16" s="13"/>
      <c r="GFB16" s="13"/>
      <c r="GFC16" s="13"/>
      <c r="GFD16" s="13"/>
      <c r="GFE16" s="13"/>
      <c r="GFF16" s="13"/>
      <c r="GFG16" s="13"/>
      <c r="GFH16" s="13"/>
      <c r="GFI16" s="13"/>
      <c r="GFJ16" s="13"/>
      <c r="GFK16" s="13"/>
      <c r="GFL16" s="13"/>
      <c r="GFM16" s="13"/>
      <c r="GFN16" s="13"/>
      <c r="GFO16" s="13"/>
      <c r="GFP16" s="13"/>
      <c r="GFQ16" s="13"/>
      <c r="GFR16" s="13"/>
      <c r="GFS16" s="13"/>
      <c r="GFT16" s="13"/>
      <c r="GFU16" s="13"/>
      <c r="GFV16" s="13"/>
      <c r="GFW16" s="13"/>
      <c r="GFX16" s="13"/>
      <c r="GFY16" s="13"/>
      <c r="GFZ16" s="13"/>
      <c r="GGA16" s="13"/>
      <c r="GGB16" s="13"/>
      <c r="GGC16" s="13"/>
      <c r="GGD16" s="13"/>
      <c r="GGE16" s="13"/>
      <c r="GGF16" s="13"/>
      <c r="GGG16" s="13"/>
      <c r="GGH16" s="13"/>
      <c r="GGI16" s="13"/>
      <c r="GGJ16" s="13"/>
      <c r="GGK16" s="13"/>
      <c r="GGL16" s="13"/>
      <c r="GGM16" s="13"/>
      <c r="GGN16" s="13"/>
      <c r="GGO16" s="13"/>
      <c r="GGP16" s="13"/>
      <c r="GGQ16" s="13"/>
      <c r="GGR16" s="13"/>
      <c r="GGS16" s="13"/>
      <c r="GGT16" s="13"/>
      <c r="GGU16" s="13"/>
      <c r="GGV16" s="13"/>
      <c r="GGW16" s="13"/>
      <c r="GGX16" s="13"/>
      <c r="GGY16" s="13"/>
      <c r="GGZ16" s="13"/>
      <c r="GHA16" s="13"/>
      <c r="GHB16" s="13"/>
      <c r="GHC16" s="13"/>
      <c r="GHD16" s="13"/>
      <c r="GHE16" s="13"/>
      <c r="GHF16" s="13"/>
      <c r="GHG16" s="13"/>
      <c r="GHH16" s="13"/>
      <c r="GHI16" s="13"/>
      <c r="GHJ16" s="13"/>
      <c r="GHK16" s="13"/>
      <c r="GHL16" s="13"/>
      <c r="GHM16" s="13"/>
      <c r="GHN16" s="13"/>
      <c r="GHO16" s="13"/>
      <c r="GHP16" s="13"/>
      <c r="GHQ16" s="13"/>
      <c r="GHR16" s="13"/>
      <c r="GHS16" s="13"/>
      <c r="GHT16" s="13"/>
      <c r="GHU16" s="13"/>
      <c r="GHV16" s="13"/>
      <c r="GHW16" s="13"/>
      <c r="GHX16" s="13"/>
      <c r="GHY16" s="13"/>
      <c r="GHZ16" s="13"/>
      <c r="GIA16" s="13"/>
      <c r="GIB16" s="13"/>
      <c r="GIC16" s="13"/>
      <c r="GID16" s="13"/>
      <c r="GIE16" s="13"/>
      <c r="GIF16" s="13"/>
      <c r="GIG16" s="13"/>
      <c r="GIH16" s="13"/>
      <c r="GII16" s="13"/>
      <c r="GIJ16" s="13"/>
      <c r="GIK16" s="13"/>
      <c r="GIL16" s="13"/>
      <c r="GIM16" s="13"/>
      <c r="GIN16" s="13"/>
      <c r="GIO16" s="13"/>
      <c r="GIP16" s="13"/>
      <c r="GIQ16" s="13"/>
      <c r="GIR16" s="13"/>
      <c r="GIS16" s="13"/>
      <c r="GIT16" s="13"/>
      <c r="GIU16" s="13"/>
      <c r="GIV16" s="13"/>
      <c r="GIW16" s="13"/>
      <c r="GIX16" s="13"/>
      <c r="GIY16" s="13"/>
      <c r="GIZ16" s="13"/>
      <c r="GJA16" s="13"/>
      <c r="GJB16" s="13"/>
      <c r="GJC16" s="13"/>
      <c r="GJD16" s="13"/>
      <c r="GJE16" s="13"/>
      <c r="GJF16" s="13"/>
      <c r="GJG16" s="13"/>
      <c r="GJH16" s="13"/>
      <c r="GJI16" s="13"/>
      <c r="GJJ16" s="13"/>
      <c r="GJK16" s="13"/>
      <c r="GJL16" s="13"/>
      <c r="GJM16" s="13"/>
      <c r="GJN16" s="13"/>
      <c r="GJO16" s="13"/>
      <c r="GJP16" s="13"/>
      <c r="GJQ16" s="13"/>
      <c r="GJR16" s="13"/>
      <c r="GJS16" s="13"/>
      <c r="GJT16" s="13"/>
      <c r="GJU16" s="13"/>
      <c r="GJV16" s="13"/>
      <c r="GJW16" s="13"/>
      <c r="GJX16" s="13"/>
      <c r="GJY16" s="13"/>
      <c r="GJZ16" s="13"/>
      <c r="GKA16" s="13"/>
      <c r="GKB16" s="13"/>
      <c r="GKC16" s="13"/>
      <c r="GKD16" s="13"/>
      <c r="GKE16" s="13"/>
      <c r="GKF16" s="13"/>
      <c r="GKG16" s="13"/>
      <c r="GKH16" s="13"/>
      <c r="GKI16" s="13"/>
      <c r="GKJ16" s="13"/>
      <c r="GKK16" s="13"/>
      <c r="GKL16" s="13"/>
      <c r="GKM16" s="13"/>
      <c r="GKN16" s="13"/>
      <c r="GKO16" s="13"/>
      <c r="GKP16" s="13"/>
      <c r="GKQ16" s="13"/>
      <c r="GKR16" s="13"/>
      <c r="GKS16" s="13"/>
      <c r="GKT16" s="13"/>
      <c r="GKU16" s="13"/>
      <c r="GKV16" s="13"/>
      <c r="GKW16" s="13"/>
      <c r="GKX16" s="13"/>
      <c r="GKY16" s="13"/>
      <c r="GKZ16" s="13"/>
      <c r="GLA16" s="13"/>
      <c r="GLB16" s="13"/>
      <c r="GLC16" s="13"/>
      <c r="GLD16" s="13"/>
      <c r="GLE16" s="13"/>
      <c r="GLF16" s="13"/>
      <c r="GLG16" s="13"/>
      <c r="GLH16" s="13"/>
      <c r="GLI16" s="13"/>
      <c r="GLJ16" s="13"/>
      <c r="GLK16" s="13"/>
      <c r="GLL16" s="13"/>
      <c r="GLM16" s="13"/>
      <c r="GLN16" s="13"/>
      <c r="GLO16" s="13"/>
      <c r="GLP16" s="13"/>
      <c r="GLQ16" s="13"/>
      <c r="GLR16" s="13"/>
      <c r="GLS16" s="13"/>
      <c r="GLT16" s="13"/>
      <c r="GLU16" s="13"/>
      <c r="GLV16" s="13"/>
      <c r="GLW16" s="13"/>
      <c r="GLX16" s="13"/>
      <c r="GLY16" s="13"/>
      <c r="GLZ16" s="13"/>
      <c r="GMA16" s="13"/>
      <c r="GMB16" s="13"/>
      <c r="GMC16" s="13"/>
      <c r="GMD16" s="13"/>
      <c r="GME16" s="13"/>
      <c r="GMF16" s="13"/>
      <c r="GMG16" s="13"/>
      <c r="GMH16" s="13"/>
      <c r="GMI16" s="13"/>
      <c r="GMJ16" s="13"/>
      <c r="GMK16" s="13"/>
      <c r="GML16" s="13"/>
      <c r="GMM16" s="13"/>
      <c r="GMN16" s="13"/>
      <c r="GMO16" s="13"/>
      <c r="GMP16" s="13"/>
      <c r="GMQ16" s="13"/>
      <c r="GMR16" s="13"/>
      <c r="GMS16" s="13"/>
      <c r="GMT16" s="13"/>
      <c r="GMU16" s="13"/>
      <c r="GMV16" s="13"/>
      <c r="GMW16" s="13"/>
      <c r="GMX16" s="13"/>
      <c r="GMY16" s="13"/>
      <c r="GMZ16" s="13"/>
      <c r="GNA16" s="13"/>
      <c r="GNB16" s="13"/>
      <c r="GNC16" s="13"/>
      <c r="GND16" s="13"/>
      <c r="GNE16" s="13"/>
      <c r="GNF16" s="13"/>
      <c r="GNG16" s="13"/>
      <c r="GNH16" s="13"/>
      <c r="GNI16" s="13"/>
      <c r="GNJ16" s="13"/>
      <c r="GNK16" s="13"/>
      <c r="GNL16" s="13"/>
      <c r="GNM16" s="13"/>
      <c r="GNN16" s="13"/>
      <c r="GNO16" s="13"/>
      <c r="GNP16" s="13"/>
      <c r="GNQ16" s="13"/>
      <c r="GNR16" s="13"/>
      <c r="GNS16" s="13"/>
      <c r="GNT16" s="13"/>
      <c r="GNU16" s="13"/>
      <c r="GNV16" s="13"/>
      <c r="GNW16" s="13"/>
      <c r="GNX16" s="13"/>
      <c r="GNY16" s="13"/>
      <c r="GNZ16" s="13"/>
      <c r="GOA16" s="13"/>
      <c r="GOB16" s="13"/>
      <c r="GOC16" s="13"/>
      <c r="GOD16" s="13"/>
      <c r="GOE16" s="13"/>
      <c r="GOF16" s="13"/>
      <c r="GOG16" s="13"/>
      <c r="GOH16" s="13"/>
      <c r="GOI16" s="13"/>
      <c r="GOJ16" s="13"/>
      <c r="GOK16" s="13"/>
      <c r="GOL16" s="13"/>
      <c r="GOM16" s="13"/>
      <c r="GON16" s="13"/>
      <c r="GOO16" s="13"/>
      <c r="GOP16" s="13"/>
      <c r="GOQ16" s="13"/>
      <c r="GOR16" s="13"/>
      <c r="GOS16" s="13"/>
      <c r="GOT16" s="13"/>
      <c r="GOU16" s="13"/>
      <c r="GOV16" s="13"/>
      <c r="GOW16" s="13"/>
      <c r="GOX16" s="13"/>
      <c r="GOY16" s="13"/>
      <c r="GOZ16" s="13"/>
      <c r="GPA16" s="13"/>
      <c r="GPB16" s="13"/>
      <c r="GPC16" s="13"/>
      <c r="GPD16" s="13"/>
      <c r="GPE16" s="13"/>
      <c r="GPF16" s="13"/>
      <c r="GPG16" s="13"/>
      <c r="GPH16" s="13"/>
      <c r="GPI16" s="13"/>
      <c r="GPJ16" s="13"/>
      <c r="GPK16" s="13"/>
      <c r="GPL16" s="13"/>
      <c r="GPM16" s="13"/>
      <c r="GPN16" s="13"/>
      <c r="GPO16" s="13"/>
      <c r="GPP16" s="13"/>
      <c r="GPQ16" s="13"/>
      <c r="GPR16" s="13"/>
      <c r="GPS16" s="13"/>
      <c r="GPT16" s="13"/>
      <c r="GPU16" s="13"/>
      <c r="GPV16" s="13"/>
      <c r="GPW16" s="13"/>
      <c r="GPX16" s="13"/>
      <c r="GPY16" s="13"/>
      <c r="GPZ16" s="13"/>
      <c r="GQA16" s="13"/>
      <c r="GQB16" s="13"/>
      <c r="GQC16" s="13"/>
      <c r="GQD16" s="13"/>
      <c r="GQE16" s="13"/>
      <c r="GQF16" s="13"/>
      <c r="GQG16" s="13"/>
      <c r="GQH16" s="13"/>
      <c r="GQI16" s="13"/>
      <c r="GQJ16" s="13"/>
      <c r="GQK16" s="13"/>
      <c r="GQL16" s="13"/>
      <c r="GQM16" s="13"/>
      <c r="GQN16" s="13"/>
      <c r="GQO16" s="13"/>
      <c r="GQP16" s="13"/>
      <c r="GQQ16" s="13"/>
      <c r="GQR16" s="13"/>
      <c r="GQS16" s="13"/>
      <c r="GQT16" s="13"/>
      <c r="GQU16" s="13"/>
      <c r="GQV16" s="13"/>
      <c r="GQW16" s="13"/>
      <c r="GQX16" s="13"/>
      <c r="GQY16" s="13"/>
      <c r="GQZ16" s="13"/>
      <c r="GRA16" s="13"/>
      <c r="GRB16" s="13"/>
      <c r="GRC16" s="13"/>
      <c r="GRD16" s="13"/>
      <c r="GRE16" s="13"/>
      <c r="GRF16" s="13"/>
      <c r="GRG16" s="13"/>
      <c r="GRH16" s="13"/>
      <c r="GRI16" s="13"/>
      <c r="GRJ16" s="13"/>
      <c r="GRK16" s="13"/>
      <c r="GRL16" s="13"/>
      <c r="GRM16" s="13"/>
      <c r="GRN16" s="13"/>
      <c r="GRO16" s="13"/>
      <c r="GRP16" s="13"/>
      <c r="GRQ16" s="13"/>
      <c r="GRR16" s="13"/>
      <c r="GRS16" s="13"/>
      <c r="GRT16" s="13"/>
      <c r="GRU16" s="13"/>
      <c r="GRV16" s="13"/>
      <c r="GRW16" s="13"/>
      <c r="GRX16" s="13"/>
      <c r="GRY16" s="13"/>
      <c r="GRZ16" s="13"/>
      <c r="GSA16" s="13"/>
      <c r="GSB16" s="13"/>
      <c r="GSC16" s="13"/>
      <c r="GSD16" s="13"/>
      <c r="GSE16" s="13"/>
      <c r="GSF16" s="13"/>
      <c r="GSG16" s="13"/>
      <c r="GSH16" s="13"/>
      <c r="GSI16" s="13"/>
      <c r="GSJ16" s="13"/>
      <c r="GSK16" s="13"/>
      <c r="GSL16" s="13"/>
      <c r="GSM16" s="13"/>
      <c r="GSN16" s="13"/>
      <c r="GSO16" s="13"/>
      <c r="GSP16" s="13"/>
      <c r="GSQ16" s="13"/>
      <c r="GSR16" s="13"/>
      <c r="GSS16" s="13"/>
      <c r="GST16" s="13"/>
      <c r="GSU16" s="13"/>
      <c r="GSV16" s="13"/>
      <c r="GSW16" s="13"/>
      <c r="GSX16" s="13"/>
      <c r="GSY16" s="13"/>
      <c r="GSZ16" s="13"/>
      <c r="GTA16" s="13"/>
      <c r="GTB16" s="13"/>
      <c r="GTC16" s="13"/>
      <c r="GTD16" s="13"/>
      <c r="GTE16" s="13"/>
      <c r="GTF16" s="13"/>
      <c r="GTG16" s="13"/>
      <c r="GTH16" s="13"/>
      <c r="GTI16" s="13"/>
      <c r="GTJ16" s="13"/>
      <c r="GTK16" s="13"/>
      <c r="GTL16" s="13"/>
      <c r="GTM16" s="13"/>
      <c r="GTN16" s="13"/>
      <c r="GTO16" s="13"/>
      <c r="GTP16" s="13"/>
      <c r="GTQ16" s="13"/>
      <c r="GTR16" s="13"/>
      <c r="GTS16" s="13"/>
      <c r="GTT16" s="13"/>
      <c r="GTU16" s="13"/>
      <c r="GTV16" s="13"/>
      <c r="GTW16" s="13"/>
      <c r="GTX16" s="13"/>
      <c r="GTY16" s="13"/>
      <c r="GTZ16" s="13"/>
      <c r="GUA16" s="13"/>
      <c r="GUB16" s="13"/>
      <c r="GUC16" s="13"/>
      <c r="GUD16" s="13"/>
      <c r="GUE16" s="13"/>
      <c r="GUF16" s="13"/>
      <c r="GUG16" s="13"/>
      <c r="GUH16" s="13"/>
      <c r="GUI16" s="13"/>
      <c r="GUJ16" s="13"/>
      <c r="GUK16" s="13"/>
      <c r="GUL16" s="13"/>
      <c r="GUM16" s="13"/>
      <c r="GUN16" s="13"/>
      <c r="GUO16" s="13"/>
      <c r="GUP16" s="13"/>
      <c r="GUQ16" s="13"/>
      <c r="GUR16" s="13"/>
      <c r="GUS16" s="13"/>
      <c r="GUT16" s="13"/>
      <c r="GUU16" s="13"/>
      <c r="GUV16" s="13"/>
      <c r="GUW16" s="13"/>
      <c r="GUX16" s="13"/>
      <c r="GUY16" s="13"/>
      <c r="GUZ16" s="13"/>
      <c r="GVA16" s="13"/>
      <c r="GVB16" s="13"/>
      <c r="GVC16" s="13"/>
      <c r="GVD16" s="13"/>
      <c r="GVE16" s="13"/>
      <c r="GVF16" s="13"/>
      <c r="GVG16" s="13"/>
      <c r="GVH16" s="13"/>
      <c r="GVI16" s="13"/>
      <c r="GVJ16" s="13"/>
      <c r="GVK16" s="13"/>
      <c r="GVL16" s="13"/>
      <c r="GVM16" s="13"/>
      <c r="GVN16" s="13"/>
      <c r="GVO16" s="13"/>
      <c r="GVP16" s="13"/>
      <c r="GVQ16" s="13"/>
      <c r="GVR16" s="13"/>
      <c r="GVS16" s="13"/>
      <c r="GVT16" s="13"/>
      <c r="GVU16" s="13"/>
      <c r="GVV16" s="13"/>
      <c r="GVW16" s="13"/>
      <c r="GVX16" s="13"/>
      <c r="GVY16" s="13"/>
      <c r="GVZ16" s="13"/>
      <c r="GWA16" s="13"/>
      <c r="GWB16" s="13"/>
      <c r="GWC16" s="13"/>
      <c r="GWD16" s="13"/>
      <c r="GWE16" s="13"/>
      <c r="GWF16" s="13"/>
      <c r="GWG16" s="13"/>
      <c r="GWH16" s="13"/>
      <c r="GWI16" s="13"/>
      <c r="GWJ16" s="13"/>
      <c r="GWK16" s="13"/>
      <c r="GWL16" s="13"/>
      <c r="GWM16" s="13"/>
      <c r="GWN16" s="13"/>
      <c r="GWO16" s="13"/>
      <c r="GWP16" s="13"/>
      <c r="GWQ16" s="13"/>
      <c r="GWR16" s="13"/>
      <c r="GWS16" s="13"/>
      <c r="GWT16" s="13"/>
      <c r="GWU16" s="13"/>
      <c r="GWV16" s="13"/>
      <c r="GWW16" s="13"/>
      <c r="GWX16" s="13"/>
      <c r="GWY16" s="13"/>
      <c r="GWZ16" s="13"/>
      <c r="GXA16" s="13"/>
      <c r="GXB16" s="13"/>
      <c r="GXC16" s="13"/>
      <c r="GXD16" s="13"/>
      <c r="GXE16" s="13"/>
      <c r="GXF16" s="13"/>
      <c r="GXG16" s="13"/>
      <c r="GXH16" s="13"/>
      <c r="GXI16" s="13"/>
      <c r="GXJ16" s="13"/>
      <c r="GXK16" s="13"/>
      <c r="GXL16" s="13"/>
      <c r="GXM16" s="13"/>
      <c r="GXN16" s="13"/>
      <c r="GXO16" s="13"/>
      <c r="GXP16" s="13"/>
      <c r="GXQ16" s="13"/>
      <c r="GXR16" s="13"/>
      <c r="GXS16" s="13"/>
      <c r="GXT16" s="13"/>
      <c r="GXU16" s="13"/>
      <c r="GXV16" s="13"/>
      <c r="GXW16" s="13"/>
      <c r="GXX16" s="13"/>
      <c r="GXY16" s="13"/>
      <c r="GXZ16" s="13"/>
      <c r="GYA16" s="13"/>
      <c r="GYB16" s="13"/>
      <c r="GYC16" s="13"/>
      <c r="GYD16" s="13"/>
      <c r="GYE16" s="13"/>
      <c r="GYF16" s="13"/>
      <c r="GYG16" s="13"/>
      <c r="GYH16" s="13"/>
      <c r="GYI16" s="13"/>
      <c r="GYJ16" s="13"/>
      <c r="GYK16" s="13"/>
      <c r="GYL16" s="13"/>
      <c r="GYM16" s="13"/>
      <c r="GYN16" s="13"/>
      <c r="GYO16" s="13"/>
      <c r="GYP16" s="13"/>
      <c r="GYQ16" s="13"/>
      <c r="GYR16" s="13"/>
      <c r="GYS16" s="13"/>
      <c r="GYT16" s="13"/>
      <c r="GYU16" s="13"/>
      <c r="GYV16" s="13"/>
      <c r="GYW16" s="13"/>
      <c r="GYX16" s="13"/>
      <c r="GYY16" s="13"/>
      <c r="GYZ16" s="13"/>
      <c r="GZA16" s="13"/>
      <c r="GZB16" s="13"/>
      <c r="GZC16" s="13"/>
      <c r="GZD16" s="13"/>
      <c r="GZE16" s="13"/>
      <c r="GZF16" s="13"/>
      <c r="GZG16" s="13"/>
      <c r="GZH16" s="13"/>
      <c r="GZI16" s="13"/>
      <c r="GZJ16" s="13"/>
      <c r="GZK16" s="13"/>
      <c r="GZL16" s="13"/>
      <c r="GZM16" s="13"/>
      <c r="GZN16" s="13"/>
      <c r="GZO16" s="13"/>
      <c r="GZP16" s="13"/>
      <c r="GZQ16" s="13"/>
      <c r="GZR16" s="13"/>
      <c r="GZS16" s="13"/>
      <c r="GZT16" s="13"/>
      <c r="GZU16" s="13"/>
      <c r="GZV16" s="13"/>
      <c r="GZW16" s="13"/>
      <c r="GZX16" s="13"/>
      <c r="GZY16" s="13"/>
      <c r="GZZ16" s="13"/>
      <c r="HAA16" s="13"/>
      <c r="HAB16" s="13"/>
      <c r="HAC16" s="13"/>
      <c r="HAD16" s="13"/>
      <c r="HAE16" s="13"/>
      <c r="HAF16" s="13"/>
      <c r="HAG16" s="13"/>
      <c r="HAH16" s="13"/>
      <c r="HAI16" s="13"/>
      <c r="HAJ16" s="13"/>
      <c r="HAK16" s="13"/>
      <c r="HAL16" s="13"/>
      <c r="HAM16" s="13"/>
      <c r="HAN16" s="13"/>
      <c r="HAO16" s="13"/>
      <c r="HAP16" s="13"/>
      <c r="HAQ16" s="13"/>
      <c r="HAR16" s="13"/>
      <c r="HAS16" s="13"/>
      <c r="HAT16" s="13"/>
      <c r="HAU16" s="13"/>
      <c r="HAV16" s="13"/>
      <c r="HAW16" s="13"/>
      <c r="HAX16" s="13"/>
      <c r="HAY16" s="13"/>
      <c r="HAZ16" s="13"/>
      <c r="HBA16" s="13"/>
      <c r="HBB16" s="13"/>
      <c r="HBC16" s="13"/>
      <c r="HBD16" s="13"/>
      <c r="HBE16" s="13"/>
      <c r="HBF16" s="13"/>
      <c r="HBG16" s="13"/>
      <c r="HBH16" s="13"/>
      <c r="HBI16" s="13"/>
      <c r="HBJ16" s="13"/>
      <c r="HBK16" s="13"/>
      <c r="HBL16" s="13"/>
      <c r="HBM16" s="13"/>
      <c r="HBN16" s="13"/>
      <c r="HBO16" s="13"/>
      <c r="HBP16" s="13"/>
      <c r="HBQ16" s="13"/>
      <c r="HBR16" s="13"/>
      <c r="HBS16" s="13"/>
      <c r="HBT16" s="13"/>
      <c r="HBU16" s="13"/>
      <c r="HBV16" s="13"/>
      <c r="HBW16" s="13"/>
      <c r="HBX16" s="13"/>
      <c r="HBY16" s="13"/>
      <c r="HBZ16" s="13"/>
      <c r="HCA16" s="13"/>
      <c r="HCB16" s="13"/>
      <c r="HCC16" s="13"/>
      <c r="HCD16" s="13"/>
      <c r="HCE16" s="13"/>
      <c r="HCF16" s="13"/>
      <c r="HCG16" s="13"/>
      <c r="HCH16" s="13"/>
      <c r="HCI16" s="13"/>
      <c r="HCJ16" s="13"/>
      <c r="HCK16" s="13"/>
      <c r="HCL16" s="13"/>
      <c r="HCM16" s="13"/>
      <c r="HCN16" s="13"/>
      <c r="HCO16" s="13"/>
      <c r="HCP16" s="13"/>
      <c r="HCQ16" s="13"/>
      <c r="HCR16" s="13"/>
      <c r="HCS16" s="13"/>
      <c r="HCT16" s="13"/>
      <c r="HCU16" s="13"/>
      <c r="HCV16" s="13"/>
      <c r="HCW16" s="13"/>
      <c r="HCX16" s="13"/>
      <c r="HCY16" s="13"/>
      <c r="HCZ16" s="13"/>
      <c r="HDA16" s="13"/>
      <c r="HDB16" s="13"/>
      <c r="HDC16" s="13"/>
      <c r="HDD16" s="13"/>
      <c r="HDE16" s="13"/>
      <c r="HDF16" s="13"/>
      <c r="HDG16" s="13"/>
      <c r="HDH16" s="13"/>
      <c r="HDI16" s="13"/>
      <c r="HDJ16" s="13"/>
      <c r="HDK16" s="13"/>
      <c r="HDL16" s="13"/>
      <c r="HDM16" s="13"/>
      <c r="HDN16" s="13"/>
      <c r="HDO16" s="13"/>
      <c r="HDP16" s="13"/>
      <c r="HDQ16" s="13"/>
      <c r="HDR16" s="13"/>
      <c r="HDS16" s="13"/>
      <c r="HDT16" s="13"/>
      <c r="HDU16" s="13"/>
      <c r="HDV16" s="13"/>
      <c r="HDW16" s="13"/>
      <c r="HDX16" s="13"/>
      <c r="HDY16" s="13"/>
      <c r="HDZ16" s="13"/>
      <c r="HEA16" s="13"/>
      <c r="HEB16" s="13"/>
      <c r="HEC16" s="13"/>
      <c r="HED16" s="13"/>
      <c r="HEE16" s="13"/>
      <c r="HEF16" s="13"/>
      <c r="HEG16" s="13"/>
      <c r="HEH16" s="13"/>
      <c r="HEI16" s="13"/>
      <c r="HEJ16" s="13"/>
      <c r="HEK16" s="13"/>
      <c r="HEL16" s="13"/>
      <c r="HEM16" s="13"/>
      <c r="HEN16" s="13"/>
      <c r="HEO16" s="13"/>
      <c r="HEP16" s="13"/>
      <c r="HEQ16" s="13"/>
      <c r="HER16" s="13"/>
      <c r="HES16" s="13"/>
      <c r="HET16" s="13"/>
      <c r="HEU16" s="13"/>
      <c r="HEV16" s="13"/>
      <c r="HEW16" s="13"/>
      <c r="HEX16" s="13"/>
      <c r="HEY16" s="13"/>
      <c r="HEZ16" s="13"/>
      <c r="HFA16" s="13"/>
      <c r="HFB16" s="13"/>
      <c r="HFC16" s="13"/>
      <c r="HFD16" s="13"/>
      <c r="HFE16" s="13"/>
      <c r="HFF16" s="13"/>
      <c r="HFG16" s="13"/>
      <c r="HFH16" s="13"/>
      <c r="HFI16" s="13"/>
      <c r="HFJ16" s="13"/>
      <c r="HFK16" s="13"/>
      <c r="HFL16" s="13"/>
      <c r="HFM16" s="13"/>
      <c r="HFN16" s="13"/>
      <c r="HFO16" s="13"/>
      <c r="HFP16" s="13"/>
      <c r="HFQ16" s="13"/>
      <c r="HFR16" s="13"/>
      <c r="HFS16" s="13"/>
      <c r="HFT16" s="13"/>
      <c r="HFU16" s="13"/>
      <c r="HFV16" s="13"/>
      <c r="HFW16" s="13"/>
      <c r="HFX16" s="13"/>
      <c r="HFY16" s="13"/>
      <c r="HFZ16" s="13"/>
      <c r="HGA16" s="13"/>
      <c r="HGB16" s="13"/>
      <c r="HGC16" s="13"/>
      <c r="HGD16" s="13"/>
      <c r="HGE16" s="13"/>
      <c r="HGF16" s="13"/>
      <c r="HGG16" s="13"/>
      <c r="HGH16" s="13"/>
      <c r="HGI16" s="13"/>
      <c r="HGJ16" s="13"/>
      <c r="HGK16" s="13"/>
      <c r="HGL16" s="13"/>
      <c r="HGM16" s="13"/>
      <c r="HGN16" s="13"/>
      <c r="HGO16" s="13"/>
      <c r="HGP16" s="13"/>
      <c r="HGQ16" s="13"/>
      <c r="HGR16" s="13"/>
      <c r="HGS16" s="13"/>
      <c r="HGT16" s="13"/>
      <c r="HGU16" s="13"/>
      <c r="HGV16" s="13"/>
      <c r="HGW16" s="13"/>
      <c r="HGX16" s="13"/>
      <c r="HGY16" s="13"/>
      <c r="HGZ16" s="13"/>
      <c r="HHA16" s="13"/>
      <c r="HHB16" s="13"/>
      <c r="HHC16" s="13"/>
      <c r="HHD16" s="13"/>
      <c r="HHE16" s="13"/>
      <c r="HHF16" s="13"/>
      <c r="HHG16" s="13"/>
      <c r="HHH16" s="13"/>
      <c r="HHI16" s="13"/>
      <c r="HHJ16" s="13"/>
      <c r="HHK16" s="13"/>
      <c r="HHL16" s="13"/>
      <c r="HHM16" s="13"/>
      <c r="HHN16" s="13"/>
      <c r="HHO16" s="13"/>
      <c r="HHP16" s="13"/>
      <c r="HHQ16" s="13"/>
      <c r="HHR16" s="13"/>
      <c r="HHS16" s="13"/>
      <c r="HHT16" s="13"/>
      <c r="HHU16" s="13"/>
      <c r="HHV16" s="13"/>
      <c r="HHW16" s="13"/>
      <c r="HHX16" s="13"/>
      <c r="HHY16" s="13"/>
      <c r="HHZ16" s="13"/>
      <c r="HIA16" s="13"/>
      <c r="HIB16" s="13"/>
      <c r="HIC16" s="13"/>
      <c r="HID16" s="13"/>
      <c r="HIE16" s="13"/>
      <c r="HIF16" s="13"/>
      <c r="HIG16" s="13"/>
      <c r="HIH16" s="13"/>
      <c r="HII16" s="13"/>
      <c r="HIJ16" s="13"/>
      <c r="HIK16" s="13"/>
      <c r="HIL16" s="13"/>
      <c r="HIM16" s="13"/>
      <c r="HIN16" s="13"/>
      <c r="HIO16" s="13"/>
      <c r="HIP16" s="13"/>
      <c r="HIQ16" s="13"/>
      <c r="HIR16" s="13"/>
      <c r="HIS16" s="13"/>
      <c r="HIT16" s="13"/>
      <c r="HIU16" s="13"/>
      <c r="HIV16" s="13"/>
      <c r="HIW16" s="13"/>
      <c r="HIX16" s="13"/>
      <c r="HIY16" s="13"/>
      <c r="HIZ16" s="13"/>
      <c r="HJA16" s="13"/>
      <c r="HJB16" s="13"/>
      <c r="HJC16" s="13"/>
      <c r="HJD16" s="13"/>
      <c r="HJE16" s="13"/>
      <c r="HJF16" s="13"/>
      <c r="HJG16" s="13"/>
      <c r="HJH16" s="13"/>
      <c r="HJI16" s="13"/>
      <c r="HJJ16" s="13"/>
      <c r="HJK16" s="13"/>
      <c r="HJL16" s="13"/>
      <c r="HJM16" s="13"/>
      <c r="HJN16" s="13"/>
      <c r="HJO16" s="13"/>
      <c r="HJP16" s="13"/>
      <c r="HJQ16" s="13"/>
      <c r="HJR16" s="13"/>
      <c r="HJS16" s="13"/>
      <c r="HJT16" s="13"/>
      <c r="HJU16" s="13"/>
      <c r="HJV16" s="13"/>
      <c r="HJW16" s="13"/>
      <c r="HJX16" s="13"/>
      <c r="HJY16" s="13"/>
      <c r="HJZ16" s="13"/>
      <c r="HKA16" s="13"/>
      <c r="HKB16" s="13"/>
      <c r="HKC16" s="13"/>
      <c r="HKD16" s="13"/>
      <c r="HKE16" s="13"/>
      <c r="HKF16" s="13"/>
      <c r="HKG16" s="13"/>
      <c r="HKH16" s="13"/>
      <c r="HKI16" s="13"/>
      <c r="HKJ16" s="13"/>
      <c r="HKK16" s="13"/>
      <c r="HKL16" s="13"/>
      <c r="HKM16" s="13"/>
      <c r="HKN16" s="13"/>
      <c r="HKO16" s="13"/>
      <c r="HKP16" s="13"/>
      <c r="HKQ16" s="13"/>
      <c r="HKR16" s="13"/>
      <c r="HKS16" s="13"/>
      <c r="HKT16" s="13"/>
      <c r="HKU16" s="13"/>
      <c r="HKV16" s="13"/>
      <c r="HKW16" s="13"/>
      <c r="HKX16" s="13"/>
      <c r="HKY16" s="13"/>
      <c r="HKZ16" s="13"/>
      <c r="HLA16" s="13"/>
      <c r="HLB16" s="13"/>
      <c r="HLC16" s="13"/>
      <c r="HLD16" s="13"/>
      <c r="HLE16" s="13"/>
      <c r="HLF16" s="13"/>
      <c r="HLG16" s="13"/>
      <c r="HLH16" s="13"/>
      <c r="HLI16" s="13"/>
      <c r="HLJ16" s="13"/>
      <c r="HLK16" s="13"/>
      <c r="HLL16" s="13"/>
      <c r="HLM16" s="13"/>
      <c r="HLN16" s="13"/>
      <c r="HLO16" s="13"/>
      <c r="HLP16" s="13"/>
      <c r="HLQ16" s="13"/>
      <c r="HLR16" s="13"/>
      <c r="HLS16" s="13"/>
      <c r="HLT16" s="13"/>
      <c r="HLU16" s="13"/>
      <c r="HLV16" s="13"/>
      <c r="HLW16" s="13"/>
      <c r="HLX16" s="13"/>
      <c r="HLY16" s="13"/>
      <c r="HLZ16" s="13"/>
      <c r="HMA16" s="13"/>
      <c r="HMB16" s="13"/>
      <c r="HMC16" s="13"/>
      <c r="HMD16" s="13"/>
      <c r="HME16" s="13"/>
      <c r="HMF16" s="13"/>
      <c r="HMG16" s="13"/>
      <c r="HMH16" s="13"/>
      <c r="HMI16" s="13"/>
      <c r="HMJ16" s="13"/>
      <c r="HMK16" s="13"/>
      <c r="HML16" s="13"/>
      <c r="HMM16" s="13"/>
      <c r="HMN16" s="13"/>
      <c r="HMO16" s="13"/>
      <c r="HMP16" s="13"/>
      <c r="HMQ16" s="13"/>
      <c r="HMR16" s="13"/>
      <c r="HMS16" s="13"/>
      <c r="HMT16" s="13"/>
      <c r="HMU16" s="13"/>
      <c r="HMV16" s="13"/>
      <c r="HMW16" s="13"/>
      <c r="HMX16" s="13"/>
      <c r="HMY16" s="13"/>
      <c r="HMZ16" s="13"/>
      <c r="HNA16" s="13"/>
      <c r="HNB16" s="13"/>
      <c r="HNC16" s="13"/>
      <c r="HND16" s="13"/>
      <c r="HNE16" s="13"/>
      <c r="HNF16" s="13"/>
      <c r="HNG16" s="13"/>
      <c r="HNH16" s="13"/>
      <c r="HNI16" s="13"/>
      <c r="HNJ16" s="13"/>
      <c r="HNK16" s="13"/>
      <c r="HNL16" s="13"/>
      <c r="HNM16" s="13"/>
      <c r="HNN16" s="13"/>
      <c r="HNO16" s="13"/>
      <c r="HNP16" s="13"/>
      <c r="HNQ16" s="13"/>
      <c r="HNR16" s="13"/>
      <c r="HNS16" s="13"/>
      <c r="HNT16" s="13"/>
      <c r="HNU16" s="13"/>
      <c r="HNV16" s="13"/>
      <c r="HNW16" s="13"/>
      <c r="HNX16" s="13"/>
      <c r="HNY16" s="13"/>
      <c r="HNZ16" s="13"/>
      <c r="HOA16" s="13"/>
      <c r="HOB16" s="13"/>
      <c r="HOC16" s="13"/>
      <c r="HOD16" s="13"/>
      <c r="HOE16" s="13"/>
      <c r="HOF16" s="13"/>
      <c r="HOG16" s="13"/>
      <c r="HOH16" s="13"/>
      <c r="HOI16" s="13"/>
      <c r="HOJ16" s="13"/>
      <c r="HOK16" s="13"/>
      <c r="HOL16" s="13"/>
      <c r="HOM16" s="13"/>
      <c r="HON16" s="13"/>
      <c r="HOO16" s="13"/>
      <c r="HOP16" s="13"/>
      <c r="HOQ16" s="13"/>
      <c r="HOR16" s="13"/>
      <c r="HOS16" s="13"/>
      <c r="HOT16" s="13"/>
      <c r="HOU16" s="13"/>
      <c r="HOV16" s="13"/>
      <c r="HOW16" s="13"/>
      <c r="HOX16" s="13"/>
      <c r="HOY16" s="13"/>
      <c r="HOZ16" s="13"/>
      <c r="HPA16" s="13"/>
      <c r="HPB16" s="13"/>
      <c r="HPC16" s="13"/>
      <c r="HPD16" s="13"/>
      <c r="HPE16" s="13"/>
      <c r="HPF16" s="13"/>
      <c r="HPG16" s="13"/>
      <c r="HPH16" s="13"/>
      <c r="HPI16" s="13"/>
      <c r="HPJ16" s="13"/>
      <c r="HPK16" s="13"/>
      <c r="HPL16" s="13"/>
      <c r="HPM16" s="13"/>
      <c r="HPN16" s="13"/>
      <c r="HPO16" s="13"/>
      <c r="HPP16" s="13"/>
      <c r="HPQ16" s="13"/>
      <c r="HPR16" s="13"/>
      <c r="HPS16" s="13"/>
      <c r="HPT16" s="13"/>
      <c r="HPU16" s="13"/>
      <c r="HPV16" s="13"/>
      <c r="HPW16" s="13"/>
      <c r="HPX16" s="13"/>
      <c r="HPY16" s="13"/>
      <c r="HPZ16" s="13"/>
      <c r="HQA16" s="13"/>
      <c r="HQB16" s="13"/>
      <c r="HQC16" s="13"/>
      <c r="HQD16" s="13"/>
      <c r="HQE16" s="13"/>
      <c r="HQF16" s="13"/>
      <c r="HQG16" s="13"/>
      <c r="HQH16" s="13"/>
      <c r="HQI16" s="13"/>
      <c r="HQJ16" s="13"/>
      <c r="HQK16" s="13"/>
      <c r="HQL16" s="13"/>
      <c r="HQM16" s="13"/>
      <c r="HQN16" s="13"/>
      <c r="HQO16" s="13"/>
      <c r="HQP16" s="13"/>
      <c r="HQQ16" s="13"/>
      <c r="HQR16" s="13"/>
      <c r="HQS16" s="13"/>
      <c r="HQT16" s="13"/>
      <c r="HQU16" s="13"/>
      <c r="HQV16" s="13"/>
      <c r="HQW16" s="13"/>
      <c r="HQX16" s="13"/>
      <c r="HQY16" s="13"/>
      <c r="HQZ16" s="13"/>
      <c r="HRA16" s="13"/>
      <c r="HRB16" s="13"/>
      <c r="HRC16" s="13"/>
      <c r="HRD16" s="13"/>
      <c r="HRE16" s="13"/>
      <c r="HRF16" s="13"/>
      <c r="HRG16" s="13"/>
      <c r="HRH16" s="13"/>
      <c r="HRI16" s="13"/>
      <c r="HRJ16" s="13"/>
      <c r="HRK16" s="13"/>
      <c r="HRL16" s="13"/>
      <c r="HRM16" s="13"/>
      <c r="HRN16" s="13"/>
      <c r="HRO16" s="13"/>
      <c r="HRP16" s="13"/>
      <c r="HRQ16" s="13"/>
      <c r="HRR16" s="13"/>
      <c r="HRS16" s="13"/>
      <c r="HRT16" s="13"/>
      <c r="HRU16" s="13"/>
      <c r="HRV16" s="13"/>
      <c r="HRW16" s="13"/>
      <c r="HRX16" s="13"/>
      <c r="HRY16" s="13"/>
      <c r="HRZ16" s="13"/>
      <c r="HSA16" s="13"/>
      <c r="HSB16" s="13"/>
      <c r="HSC16" s="13"/>
      <c r="HSD16" s="13"/>
      <c r="HSE16" s="13"/>
      <c r="HSF16" s="13"/>
      <c r="HSG16" s="13"/>
      <c r="HSH16" s="13"/>
      <c r="HSI16" s="13"/>
      <c r="HSJ16" s="13"/>
      <c r="HSK16" s="13"/>
      <c r="HSL16" s="13"/>
      <c r="HSM16" s="13"/>
      <c r="HSN16" s="13"/>
      <c r="HSO16" s="13"/>
      <c r="HSP16" s="13"/>
      <c r="HSQ16" s="13"/>
      <c r="HSR16" s="13"/>
      <c r="HSS16" s="13"/>
      <c r="HST16" s="13"/>
      <c r="HSU16" s="13"/>
      <c r="HSV16" s="13"/>
      <c r="HSW16" s="13"/>
      <c r="HSX16" s="13"/>
      <c r="HSY16" s="13"/>
      <c r="HSZ16" s="13"/>
      <c r="HTA16" s="13"/>
      <c r="HTB16" s="13"/>
      <c r="HTC16" s="13"/>
      <c r="HTD16" s="13"/>
      <c r="HTE16" s="13"/>
      <c r="HTF16" s="13"/>
      <c r="HTG16" s="13"/>
      <c r="HTH16" s="13"/>
      <c r="HTI16" s="13"/>
      <c r="HTJ16" s="13"/>
      <c r="HTK16" s="13"/>
      <c r="HTL16" s="13"/>
      <c r="HTM16" s="13"/>
      <c r="HTN16" s="13"/>
      <c r="HTO16" s="13"/>
      <c r="HTP16" s="13"/>
      <c r="HTQ16" s="13"/>
      <c r="HTR16" s="13"/>
      <c r="HTS16" s="13"/>
      <c r="HTT16" s="13"/>
      <c r="HTU16" s="13"/>
      <c r="HTV16" s="13"/>
      <c r="HTW16" s="13"/>
      <c r="HTX16" s="13"/>
      <c r="HTY16" s="13"/>
      <c r="HTZ16" s="13"/>
      <c r="HUA16" s="13"/>
      <c r="HUB16" s="13"/>
      <c r="HUC16" s="13"/>
      <c r="HUD16" s="13"/>
      <c r="HUE16" s="13"/>
      <c r="HUF16" s="13"/>
      <c r="HUG16" s="13"/>
      <c r="HUH16" s="13"/>
      <c r="HUI16" s="13"/>
      <c r="HUJ16" s="13"/>
      <c r="HUK16" s="13"/>
      <c r="HUL16" s="13"/>
      <c r="HUM16" s="13"/>
      <c r="HUN16" s="13"/>
      <c r="HUO16" s="13"/>
      <c r="HUP16" s="13"/>
      <c r="HUQ16" s="13"/>
      <c r="HUR16" s="13"/>
      <c r="HUS16" s="13"/>
      <c r="HUT16" s="13"/>
      <c r="HUU16" s="13"/>
      <c r="HUV16" s="13"/>
      <c r="HUW16" s="13"/>
      <c r="HUX16" s="13"/>
      <c r="HUY16" s="13"/>
      <c r="HUZ16" s="13"/>
      <c r="HVA16" s="13"/>
      <c r="HVB16" s="13"/>
      <c r="HVC16" s="13"/>
      <c r="HVD16" s="13"/>
      <c r="HVE16" s="13"/>
      <c r="HVF16" s="13"/>
      <c r="HVG16" s="13"/>
      <c r="HVH16" s="13"/>
      <c r="HVI16" s="13"/>
      <c r="HVJ16" s="13"/>
      <c r="HVK16" s="13"/>
      <c r="HVL16" s="13"/>
      <c r="HVM16" s="13"/>
      <c r="HVN16" s="13"/>
      <c r="HVO16" s="13"/>
      <c r="HVP16" s="13"/>
      <c r="HVQ16" s="13"/>
      <c r="HVR16" s="13"/>
      <c r="HVS16" s="13"/>
      <c r="HVT16" s="13"/>
      <c r="HVU16" s="13"/>
      <c r="HVV16" s="13"/>
      <c r="HVW16" s="13"/>
      <c r="HVX16" s="13"/>
      <c r="HVY16" s="13"/>
      <c r="HVZ16" s="13"/>
      <c r="HWA16" s="13"/>
      <c r="HWB16" s="13"/>
      <c r="HWC16" s="13"/>
      <c r="HWD16" s="13"/>
      <c r="HWE16" s="13"/>
      <c r="HWF16" s="13"/>
      <c r="HWG16" s="13"/>
      <c r="HWH16" s="13"/>
      <c r="HWI16" s="13"/>
      <c r="HWJ16" s="13"/>
      <c r="HWK16" s="13"/>
      <c r="HWL16" s="13"/>
      <c r="HWM16" s="13"/>
      <c r="HWN16" s="13"/>
      <c r="HWO16" s="13"/>
      <c r="HWP16" s="13"/>
      <c r="HWQ16" s="13"/>
      <c r="HWR16" s="13"/>
      <c r="HWS16" s="13"/>
      <c r="HWT16" s="13"/>
      <c r="HWU16" s="13"/>
      <c r="HWV16" s="13"/>
      <c r="HWW16" s="13"/>
      <c r="HWX16" s="13"/>
      <c r="HWY16" s="13"/>
      <c r="HWZ16" s="13"/>
      <c r="HXA16" s="13"/>
      <c r="HXB16" s="13"/>
      <c r="HXC16" s="13"/>
      <c r="HXD16" s="13"/>
      <c r="HXE16" s="13"/>
      <c r="HXF16" s="13"/>
      <c r="HXG16" s="13"/>
      <c r="HXH16" s="13"/>
      <c r="HXI16" s="13"/>
      <c r="HXJ16" s="13"/>
      <c r="HXK16" s="13"/>
      <c r="HXL16" s="13"/>
      <c r="HXM16" s="13"/>
      <c r="HXN16" s="13"/>
      <c r="HXO16" s="13"/>
      <c r="HXP16" s="13"/>
      <c r="HXQ16" s="13"/>
      <c r="HXR16" s="13"/>
      <c r="HXS16" s="13"/>
      <c r="HXT16" s="13"/>
      <c r="HXU16" s="13"/>
      <c r="HXV16" s="13"/>
      <c r="HXW16" s="13"/>
      <c r="HXX16" s="13"/>
      <c r="HXY16" s="13"/>
      <c r="HXZ16" s="13"/>
      <c r="HYA16" s="13"/>
      <c r="HYB16" s="13"/>
      <c r="HYC16" s="13"/>
      <c r="HYD16" s="13"/>
      <c r="HYE16" s="13"/>
      <c r="HYF16" s="13"/>
      <c r="HYG16" s="13"/>
      <c r="HYH16" s="13"/>
      <c r="HYI16" s="13"/>
      <c r="HYJ16" s="13"/>
      <c r="HYK16" s="13"/>
      <c r="HYL16" s="13"/>
      <c r="HYM16" s="13"/>
      <c r="HYN16" s="13"/>
      <c r="HYO16" s="13"/>
      <c r="HYP16" s="13"/>
      <c r="HYQ16" s="13"/>
      <c r="HYR16" s="13"/>
      <c r="HYS16" s="13"/>
      <c r="HYT16" s="13"/>
      <c r="HYU16" s="13"/>
      <c r="HYV16" s="13"/>
      <c r="HYW16" s="13"/>
      <c r="HYX16" s="13"/>
      <c r="HYY16" s="13"/>
      <c r="HYZ16" s="13"/>
      <c r="HZA16" s="13"/>
      <c r="HZB16" s="13"/>
      <c r="HZC16" s="13"/>
      <c r="HZD16" s="13"/>
      <c r="HZE16" s="13"/>
      <c r="HZF16" s="13"/>
      <c r="HZG16" s="13"/>
      <c r="HZH16" s="13"/>
      <c r="HZI16" s="13"/>
      <c r="HZJ16" s="13"/>
      <c r="HZK16" s="13"/>
      <c r="HZL16" s="13"/>
      <c r="HZM16" s="13"/>
      <c r="HZN16" s="13"/>
      <c r="HZO16" s="13"/>
      <c r="HZP16" s="13"/>
      <c r="HZQ16" s="13"/>
      <c r="HZR16" s="13"/>
      <c r="HZS16" s="13"/>
      <c r="HZT16" s="13"/>
      <c r="HZU16" s="13"/>
      <c r="HZV16" s="13"/>
      <c r="HZW16" s="13"/>
      <c r="HZX16" s="13"/>
      <c r="HZY16" s="13"/>
      <c r="HZZ16" s="13"/>
      <c r="IAA16" s="13"/>
      <c r="IAB16" s="13"/>
      <c r="IAC16" s="13"/>
      <c r="IAD16" s="13"/>
      <c r="IAE16" s="13"/>
      <c r="IAF16" s="13"/>
      <c r="IAG16" s="13"/>
      <c r="IAH16" s="13"/>
      <c r="IAI16" s="13"/>
      <c r="IAJ16" s="13"/>
      <c r="IAK16" s="13"/>
      <c r="IAL16" s="13"/>
      <c r="IAM16" s="13"/>
      <c r="IAN16" s="13"/>
      <c r="IAO16" s="13"/>
      <c r="IAP16" s="13"/>
      <c r="IAQ16" s="13"/>
      <c r="IAR16" s="13"/>
      <c r="IAS16" s="13"/>
      <c r="IAT16" s="13"/>
      <c r="IAU16" s="13"/>
      <c r="IAV16" s="13"/>
      <c r="IAW16" s="13"/>
      <c r="IAX16" s="13"/>
      <c r="IAY16" s="13"/>
      <c r="IAZ16" s="13"/>
      <c r="IBA16" s="13"/>
      <c r="IBB16" s="13"/>
      <c r="IBC16" s="13"/>
      <c r="IBD16" s="13"/>
      <c r="IBE16" s="13"/>
      <c r="IBF16" s="13"/>
      <c r="IBG16" s="13"/>
      <c r="IBH16" s="13"/>
      <c r="IBI16" s="13"/>
      <c r="IBJ16" s="13"/>
      <c r="IBK16" s="13"/>
      <c r="IBL16" s="13"/>
      <c r="IBM16" s="13"/>
      <c r="IBN16" s="13"/>
      <c r="IBO16" s="13"/>
      <c r="IBP16" s="13"/>
      <c r="IBQ16" s="13"/>
      <c r="IBR16" s="13"/>
      <c r="IBS16" s="13"/>
      <c r="IBT16" s="13"/>
      <c r="IBU16" s="13"/>
      <c r="IBV16" s="13"/>
      <c r="IBW16" s="13"/>
      <c r="IBX16" s="13"/>
      <c r="IBY16" s="13"/>
      <c r="IBZ16" s="13"/>
      <c r="ICA16" s="13"/>
      <c r="ICB16" s="13"/>
      <c r="ICC16" s="13"/>
      <c r="ICD16" s="13"/>
      <c r="ICE16" s="13"/>
      <c r="ICF16" s="13"/>
      <c r="ICG16" s="13"/>
      <c r="ICH16" s="13"/>
      <c r="ICI16" s="13"/>
      <c r="ICJ16" s="13"/>
      <c r="ICK16" s="13"/>
      <c r="ICL16" s="13"/>
      <c r="ICM16" s="13"/>
      <c r="ICN16" s="13"/>
      <c r="ICO16" s="13"/>
      <c r="ICP16" s="13"/>
      <c r="ICQ16" s="13"/>
      <c r="ICR16" s="13"/>
      <c r="ICS16" s="13"/>
      <c r="ICT16" s="13"/>
      <c r="ICU16" s="13"/>
      <c r="ICV16" s="13"/>
      <c r="ICW16" s="13"/>
      <c r="ICX16" s="13"/>
      <c r="ICY16" s="13"/>
      <c r="ICZ16" s="13"/>
      <c r="IDA16" s="13"/>
      <c r="IDB16" s="13"/>
      <c r="IDC16" s="13"/>
      <c r="IDD16" s="13"/>
      <c r="IDE16" s="13"/>
      <c r="IDF16" s="13"/>
      <c r="IDG16" s="13"/>
      <c r="IDH16" s="13"/>
      <c r="IDI16" s="13"/>
      <c r="IDJ16" s="13"/>
      <c r="IDK16" s="13"/>
      <c r="IDL16" s="13"/>
      <c r="IDM16" s="13"/>
      <c r="IDN16" s="13"/>
      <c r="IDO16" s="13"/>
      <c r="IDP16" s="13"/>
      <c r="IDQ16" s="13"/>
      <c r="IDR16" s="13"/>
      <c r="IDS16" s="13"/>
      <c r="IDT16" s="13"/>
      <c r="IDU16" s="13"/>
      <c r="IDV16" s="13"/>
      <c r="IDW16" s="13"/>
      <c r="IDX16" s="13"/>
      <c r="IDY16" s="13"/>
      <c r="IDZ16" s="13"/>
      <c r="IEA16" s="13"/>
      <c r="IEB16" s="13"/>
      <c r="IEC16" s="13"/>
      <c r="IED16" s="13"/>
      <c r="IEE16" s="13"/>
      <c r="IEF16" s="13"/>
      <c r="IEG16" s="13"/>
      <c r="IEH16" s="13"/>
      <c r="IEI16" s="13"/>
      <c r="IEJ16" s="13"/>
      <c r="IEK16" s="13"/>
      <c r="IEL16" s="13"/>
      <c r="IEM16" s="13"/>
      <c r="IEN16" s="13"/>
      <c r="IEO16" s="13"/>
      <c r="IEP16" s="13"/>
      <c r="IEQ16" s="13"/>
      <c r="IER16" s="13"/>
      <c r="IES16" s="13"/>
      <c r="IET16" s="13"/>
      <c r="IEU16" s="13"/>
      <c r="IEV16" s="13"/>
      <c r="IEW16" s="13"/>
      <c r="IEX16" s="13"/>
      <c r="IEY16" s="13"/>
      <c r="IEZ16" s="13"/>
      <c r="IFA16" s="13"/>
      <c r="IFB16" s="13"/>
      <c r="IFC16" s="13"/>
      <c r="IFD16" s="13"/>
      <c r="IFE16" s="13"/>
      <c r="IFF16" s="13"/>
      <c r="IFG16" s="13"/>
      <c r="IFH16" s="13"/>
      <c r="IFI16" s="13"/>
      <c r="IFJ16" s="13"/>
      <c r="IFK16" s="13"/>
      <c r="IFL16" s="13"/>
      <c r="IFM16" s="13"/>
      <c r="IFN16" s="13"/>
      <c r="IFO16" s="13"/>
      <c r="IFP16" s="13"/>
      <c r="IFQ16" s="13"/>
      <c r="IFR16" s="13"/>
      <c r="IFS16" s="13"/>
      <c r="IFT16" s="13"/>
      <c r="IFU16" s="13"/>
      <c r="IFV16" s="13"/>
      <c r="IFW16" s="13"/>
      <c r="IFX16" s="13"/>
      <c r="IFY16" s="13"/>
      <c r="IFZ16" s="13"/>
      <c r="IGA16" s="13"/>
      <c r="IGB16" s="13"/>
      <c r="IGC16" s="13"/>
      <c r="IGD16" s="13"/>
      <c r="IGE16" s="13"/>
      <c r="IGF16" s="13"/>
      <c r="IGG16" s="13"/>
      <c r="IGH16" s="13"/>
      <c r="IGI16" s="13"/>
      <c r="IGJ16" s="13"/>
      <c r="IGK16" s="13"/>
      <c r="IGL16" s="13"/>
      <c r="IGM16" s="13"/>
      <c r="IGN16" s="13"/>
      <c r="IGO16" s="13"/>
      <c r="IGP16" s="13"/>
      <c r="IGQ16" s="13"/>
      <c r="IGR16" s="13"/>
      <c r="IGS16" s="13"/>
      <c r="IGT16" s="13"/>
      <c r="IGU16" s="13"/>
      <c r="IGV16" s="13"/>
      <c r="IGW16" s="13"/>
      <c r="IGX16" s="13"/>
      <c r="IGY16" s="13"/>
      <c r="IGZ16" s="13"/>
      <c r="IHA16" s="13"/>
      <c r="IHB16" s="13"/>
      <c r="IHC16" s="13"/>
      <c r="IHD16" s="13"/>
      <c r="IHE16" s="13"/>
      <c r="IHF16" s="13"/>
      <c r="IHG16" s="13"/>
      <c r="IHH16" s="13"/>
      <c r="IHI16" s="13"/>
      <c r="IHJ16" s="13"/>
      <c r="IHK16" s="13"/>
      <c r="IHL16" s="13"/>
      <c r="IHM16" s="13"/>
      <c r="IHN16" s="13"/>
      <c r="IHO16" s="13"/>
      <c r="IHP16" s="13"/>
      <c r="IHQ16" s="13"/>
      <c r="IHR16" s="13"/>
      <c r="IHS16" s="13"/>
      <c r="IHT16" s="13"/>
      <c r="IHU16" s="13"/>
      <c r="IHV16" s="13"/>
      <c r="IHW16" s="13"/>
      <c r="IHX16" s="13"/>
      <c r="IHY16" s="13"/>
      <c r="IHZ16" s="13"/>
      <c r="IIA16" s="13"/>
      <c r="IIB16" s="13"/>
      <c r="IIC16" s="13"/>
      <c r="IID16" s="13"/>
      <c r="IIE16" s="13"/>
      <c r="IIF16" s="13"/>
      <c r="IIG16" s="13"/>
      <c r="IIH16" s="13"/>
      <c r="III16" s="13"/>
      <c r="IIJ16" s="13"/>
      <c r="IIK16" s="13"/>
      <c r="IIL16" s="13"/>
      <c r="IIM16" s="13"/>
      <c r="IIN16" s="13"/>
      <c r="IIO16" s="13"/>
      <c r="IIP16" s="13"/>
      <c r="IIQ16" s="13"/>
      <c r="IIR16" s="13"/>
      <c r="IIS16" s="13"/>
      <c r="IIT16" s="13"/>
      <c r="IIU16" s="13"/>
      <c r="IIV16" s="13"/>
      <c r="IIW16" s="13"/>
      <c r="IIX16" s="13"/>
      <c r="IIY16" s="13"/>
      <c r="IIZ16" s="13"/>
      <c r="IJA16" s="13"/>
      <c r="IJB16" s="13"/>
      <c r="IJC16" s="13"/>
      <c r="IJD16" s="13"/>
      <c r="IJE16" s="13"/>
      <c r="IJF16" s="13"/>
      <c r="IJG16" s="13"/>
      <c r="IJH16" s="13"/>
      <c r="IJI16" s="13"/>
      <c r="IJJ16" s="13"/>
      <c r="IJK16" s="13"/>
      <c r="IJL16" s="13"/>
      <c r="IJM16" s="13"/>
      <c r="IJN16" s="13"/>
      <c r="IJO16" s="13"/>
      <c r="IJP16" s="13"/>
      <c r="IJQ16" s="13"/>
      <c r="IJR16" s="13"/>
      <c r="IJS16" s="13"/>
      <c r="IJT16" s="13"/>
      <c r="IJU16" s="13"/>
      <c r="IJV16" s="13"/>
      <c r="IJW16" s="13"/>
      <c r="IJX16" s="13"/>
      <c r="IJY16" s="13"/>
      <c r="IJZ16" s="13"/>
      <c r="IKA16" s="13"/>
      <c r="IKB16" s="13"/>
      <c r="IKC16" s="13"/>
      <c r="IKD16" s="13"/>
      <c r="IKE16" s="13"/>
      <c r="IKF16" s="13"/>
      <c r="IKG16" s="13"/>
      <c r="IKH16" s="13"/>
      <c r="IKI16" s="13"/>
      <c r="IKJ16" s="13"/>
      <c r="IKK16" s="13"/>
      <c r="IKL16" s="13"/>
      <c r="IKM16" s="13"/>
      <c r="IKN16" s="13"/>
      <c r="IKO16" s="13"/>
      <c r="IKP16" s="13"/>
      <c r="IKQ16" s="13"/>
      <c r="IKR16" s="13"/>
      <c r="IKS16" s="13"/>
      <c r="IKT16" s="13"/>
      <c r="IKU16" s="13"/>
      <c r="IKV16" s="13"/>
      <c r="IKW16" s="13"/>
      <c r="IKX16" s="13"/>
      <c r="IKY16" s="13"/>
      <c r="IKZ16" s="13"/>
      <c r="ILA16" s="13"/>
      <c r="ILB16" s="13"/>
      <c r="ILC16" s="13"/>
      <c r="ILD16" s="13"/>
      <c r="ILE16" s="13"/>
      <c r="ILF16" s="13"/>
      <c r="ILG16" s="13"/>
      <c r="ILH16" s="13"/>
      <c r="ILI16" s="13"/>
      <c r="ILJ16" s="13"/>
      <c r="ILK16" s="13"/>
      <c r="ILL16" s="13"/>
      <c r="ILM16" s="13"/>
      <c r="ILN16" s="13"/>
      <c r="ILO16" s="13"/>
      <c r="ILP16" s="13"/>
      <c r="ILQ16" s="13"/>
      <c r="ILR16" s="13"/>
      <c r="ILS16" s="13"/>
      <c r="ILT16" s="13"/>
      <c r="ILU16" s="13"/>
      <c r="ILV16" s="13"/>
      <c r="ILW16" s="13"/>
      <c r="ILX16" s="13"/>
      <c r="ILY16" s="13"/>
      <c r="ILZ16" s="13"/>
      <c r="IMA16" s="13"/>
      <c r="IMB16" s="13"/>
      <c r="IMC16" s="13"/>
      <c r="IMD16" s="13"/>
      <c r="IME16" s="13"/>
      <c r="IMF16" s="13"/>
      <c r="IMG16" s="13"/>
      <c r="IMH16" s="13"/>
      <c r="IMI16" s="13"/>
      <c r="IMJ16" s="13"/>
      <c r="IMK16" s="13"/>
      <c r="IML16" s="13"/>
      <c r="IMM16" s="13"/>
      <c r="IMN16" s="13"/>
      <c r="IMO16" s="13"/>
      <c r="IMP16" s="13"/>
      <c r="IMQ16" s="13"/>
      <c r="IMR16" s="13"/>
      <c r="IMS16" s="13"/>
      <c r="IMT16" s="13"/>
      <c r="IMU16" s="13"/>
      <c r="IMV16" s="13"/>
      <c r="IMW16" s="13"/>
      <c r="IMX16" s="13"/>
      <c r="IMY16" s="13"/>
      <c r="IMZ16" s="13"/>
      <c r="INA16" s="13"/>
      <c r="INB16" s="13"/>
      <c r="INC16" s="13"/>
      <c r="IND16" s="13"/>
      <c r="INE16" s="13"/>
      <c r="INF16" s="13"/>
      <c r="ING16" s="13"/>
      <c r="INH16" s="13"/>
      <c r="INI16" s="13"/>
      <c r="INJ16" s="13"/>
      <c r="INK16" s="13"/>
      <c r="INL16" s="13"/>
      <c r="INM16" s="13"/>
      <c r="INN16" s="13"/>
      <c r="INO16" s="13"/>
      <c r="INP16" s="13"/>
      <c r="INQ16" s="13"/>
      <c r="INR16" s="13"/>
      <c r="INS16" s="13"/>
      <c r="INT16" s="13"/>
      <c r="INU16" s="13"/>
      <c r="INV16" s="13"/>
      <c r="INW16" s="13"/>
      <c r="INX16" s="13"/>
      <c r="INY16" s="13"/>
      <c r="INZ16" s="13"/>
      <c r="IOA16" s="13"/>
      <c r="IOB16" s="13"/>
      <c r="IOC16" s="13"/>
      <c r="IOD16" s="13"/>
      <c r="IOE16" s="13"/>
      <c r="IOF16" s="13"/>
      <c r="IOG16" s="13"/>
      <c r="IOH16" s="13"/>
      <c r="IOI16" s="13"/>
      <c r="IOJ16" s="13"/>
      <c r="IOK16" s="13"/>
      <c r="IOL16" s="13"/>
      <c r="IOM16" s="13"/>
      <c r="ION16" s="13"/>
      <c r="IOO16" s="13"/>
      <c r="IOP16" s="13"/>
      <c r="IOQ16" s="13"/>
      <c r="IOR16" s="13"/>
      <c r="IOS16" s="13"/>
      <c r="IOT16" s="13"/>
      <c r="IOU16" s="13"/>
      <c r="IOV16" s="13"/>
      <c r="IOW16" s="13"/>
      <c r="IOX16" s="13"/>
      <c r="IOY16" s="13"/>
      <c r="IOZ16" s="13"/>
      <c r="IPA16" s="13"/>
      <c r="IPB16" s="13"/>
      <c r="IPC16" s="13"/>
      <c r="IPD16" s="13"/>
      <c r="IPE16" s="13"/>
      <c r="IPF16" s="13"/>
      <c r="IPG16" s="13"/>
      <c r="IPH16" s="13"/>
      <c r="IPI16" s="13"/>
      <c r="IPJ16" s="13"/>
      <c r="IPK16" s="13"/>
      <c r="IPL16" s="13"/>
      <c r="IPM16" s="13"/>
      <c r="IPN16" s="13"/>
      <c r="IPO16" s="13"/>
      <c r="IPP16" s="13"/>
      <c r="IPQ16" s="13"/>
      <c r="IPR16" s="13"/>
      <c r="IPS16" s="13"/>
      <c r="IPT16" s="13"/>
      <c r="IPU16" s="13"/>
      <c r="IPV16" s="13"/>
      <c r="IPW16" s="13"/>
      <c r="IPX16" s="13"/>
      <c r="IPY16" s="13"/>
      <c r="IPZ16" s="13"/>
      <c r="IQA16" s="13"/>
      <c r="IQB16" s="13"/>
      <c r="IQC16" s="13"/>
      <c r="IQD16" s="13"/>
      <c r="IQE16" s="13"/>
      <c r="IQF16" s="13"/>
      <c r="IQG16" s="13"/>
      <c r="IQH16" s="13"/>
      <c r="IQI16" s="13"/>
      <c r="IQJ16" s="13"/>
      <c r="IQK16" s="13"/>
      <c r="IQL16" s="13"/>
      <c r="IQM16" s="13"/>
      <c r="IQN16" s="13"/>
      <c r="IQO16" s="13"/>
      <c r="IQP16" s="13"/>
      <c r="IQQ16" s="13"/>
      <c r="IQR16" s="13"/>
      <c r="IQS16" s="13"/>
      <c r="IQT16" s="13"/>
      <c r="IQU16" s="13"/>
      <c r="IQV16" s="13"/>
      <c r="IQW16" s="13"/>
      <c r="IQX16" s="13"/>
      <c r="IQY16" s="13"/>
      <c r="IQZ16" s="13"/>
      <c r="IRA16" s="13"/>
      <c r="IRB16" s="13"/>
      <c r="IRC16" s="13"/>
      <c r="IRD16" s="13"/>
      <c r="IRE16" s="13"/>
      <c r="IRF16" s="13"/>
      <c r="IRG16" s="13"/>
      <c r="IRH16" s="13"/>
      <c r="IRI16" s="13"/>
      <c r="IRJ16" s="13"/>
      <c r="IRK16" s="13"/>
      <c r="IRL16" s="13"/>
      <c r="IRM16" s="13"/>
      <c r="IRN16" s="13"/>
      <c r="IRO16" s="13"/>
      <c r="IRP16" s="13"/>
      <c r="IRQ16" s="13"/>
      <c r="IRR16" s="13"/>
      <c r="IRS16" s="13"/>
      <c r="IRT16" s="13"/>
      <c r="IRU16" s="13"/>
      <c r="IRV16" s="13"/>
      <c r="IRW16" s="13"/>
      <c r="IRX16" s="13"/>
      <c r="IRY16" s="13"/>
      <c r="IRZ16" s="13"/>
      <c r="ISA16" s="13"/>
      <c r="ISB16" s="13"/>
      <c r="ISC16" s="13"/>
      <c r="ISD16" s="13"/>
      <c r="ISE16" s="13"/>
      <c r="ISF16" s="13"/>
      <c r="ISG16" s="13"/>
      <c r="ISH16" s="13"/>
      <c r="ISI16" s="13"/>
      <c r="ISJ16" s="13"/>
      <c r="ISK16" s="13"/>
      <c r="ISL16" s="13"/>
      <c r="ISM16" s="13"/>
      <c r="ISN16" s="13"/>
      <c r="ISO16" s="13"/>
      <c r="ISP16" s="13"/>
      <c r="ISQ16" s="13"/>
      <c r="ISR16" s="13"/>
      <c r="ISS16" s="13"/>
      <c r="IST16" s="13"/>
      <c r="ISU16" s="13"/>
      <c r="ISV16" s="13"/>
      <c r="ISW16" s="13"/>
      <c r="ISX16" s="13"/>
      <c r="ISY16" s="13"/>
      <c r="ISZ16" s="13"/>
      <c r="ITA16" s="13"/>
      <c r="ITB16" s="13"/>
      <c r="ITC16" s="13"/>
      <c r="ITD16" s="13"/>
      <c r="ITE16" s="13"/>
      <c r="ITF16" s="13"/>
      <c r="ITG16" s="13"/>
      <c r="ITH16" s="13"/>
      <c r="ITI16" s="13"/>
      <c r="ITJ16" s="13"/>
      <c r="ITK16" s="13"/>
      <c r="ITL16" s="13"/>
      <c r="ITM16" s="13"/>
      <c r="ITN16" s="13"/>
      <c r="ITO16" s="13"/>
      <c r="ITP16" s="13"/>
      <c r="ITQ16" s="13"/>
      <c r="ITR16" s="13"/>
      <c r="ITS16" s="13"/>
      <c r="ITT16" s="13"/>
      <c r="ITU16" s="13"/>
      <c r="ITV16" s="13"/>
      <c r="ITW16" s="13"/>
      <c r="ITX16" s="13"/>
      <c r="ITY16" s="13"/>
      <c r="ITZ16" s="13"/>
      <c r="IUA16" s="13"/>
      <c r="IUB16" s="13"/>
      <c r="IUC16" s="13"/>
      <c r="IUD16" s="13"/>
      <c r="IUE16" s="13"/>
      <c r="IUF16" s="13"/>
      <c r="IUG16" s="13"/>
      <c r="IUH16" s="13"/>
      <c r="IUI16" s="13"/>
      <c r="IUJ16" s="13"/>
      <c r="IUK16" s="13"/>
      <c r="IUL16" s="13"/>
      <c r="IUM16" s="13"/>
      <c r="IUN16" s="13"/>
      <c r="IUO16" s="13"/>
      <c r="IUP16" s="13"/>
      <c r="IUQ16" s="13"/>
      <c r="IUR16" s="13"/>
      <c r="IUS16" s="13"/>
      <c r="IUT16" s="13"/>
      <c r="IUU16" s="13"/>
      <c r="IUV16" s="13"/>
      <c r="IUW16" s="13"/>
      <c r="IUX16" s="13"/>
      <c r="IUY16" s="13"/>
      <c r="IUZ16" s="13"/>
      <c r="IVA16" s="13"/>
      <c r="IVB16" s="13"/>
      <c r="IVC16" s="13"/>
      <c r="IVD16" s="13"/>
      <c r="IVE16" s="13"/>
      <c r="IVF16" s="13"/>
      <c r="IVG16" s="13"/>
      <c r="IVH16" s="13"/>
      <c r="IVI16" s="13"/>
      <c r="IVJ16" s="13"/>
      <c r="IVK16" s="13"/>
      <c r="IVL16" s="13"/>
      <c r="IVM16" s="13"/>
      <c r="IVN16" s="13"/>
      <c r="IVO16" s="13"/>
      <c r="IVP16" s="13"/>
      <c r="IVQ16" s="13"/>
      <c r="IVR16" s="13"/>
      <c r="IVS16" s="13"/>
      <c r="IVT16" s="13"/>
      <c r="IVU16" s="13"/>
      <c r="IVV16" s="13"/>
      <c r="IVW16" s="13"/>
      <c r="IVX16" s="13"/>
      <c r="IVY16" s="13"/>
      <c r="IVZ16" s="13"/>
      <c r="IWA16" s="13"/>
      <c r="IWB16" s="13"/>
      <c r="IWC16" s="13"/>
      <c r="IWD16" s="13"/>
      <c r="IWE16" s="13"/>
      <c r="IWF16" s="13"/>
      <c r="IWG16" s="13"/>
      <c r="IWH16" s="13"/>
      <c r="IWI16" s="13"/>
      <c r="IWJ16" s="13"/>
      <c r="IWK16" s="13"/>
      <c r="IWL16" s="13"/>
      <c r="IWM16" s="13"/>
      <c r="IWN16" s="13"/>
      <c r="IWO16" s="13"/>
      <c r="IWP16" s="13"/>
      <c r="IWQ16" s="13"/>
      <c r="IWR16" s="13"/>
      <c r="IWS16" s="13"/>
      <c r="IWT16" s="13"/>
      <c r="IWU16" s="13"/>
      <c r="IWV16" s="13"/>
      <c r="IWW16" s="13"/>
      <c r="IWX16" s="13"/>
      <c r="IWY16" s="13"/>
      <c r="IWZ16" s="13"/>
      <c r="IXA16" s="13"/>
      <c r="IXB16" s="13"/>
      <c r="IXC16" s="13"/>
      <c r="IXD16" s="13"/>
      <c r="IXE16" s="13"/>
      <c r="IXF16" s="13"/>
      <c r="IXG16" s="13"/>
      <c r="IXH16" s="13"/>
      <c r="IXI16" s="13"/>
      <c r="IXJ16" s="13"/>
      <c r="IXK16" s="13"/>
      <c r="IXL16" s="13"/>
      <c r="IXM16" s="13"/>
      <c r="IXN16" s="13"/>
      <c r="IXO16" s="13"/>
      <c r="IXP16" s="13"/>
      <c r="IXQ16" s="13"/>
      <c r="IXR16" s="13"/>
      <c r="IXS16" s="13"/>
      <c r="IXT16" s="13"/>
      <c r="IXU16" s="13"/>
      <c r="IXV16" s="13"/>
      <c r="IXW16" s="13"/>
      <c r="IXX16" s="13"/>
      <c r="IXY16" s="13"/>
      <c r="IXZ16" s="13"/>
      <c r="IYA16" s="13"/>
      <c r="IYB16" s="13"/>
      <c r="IYC16" s="13"/>
      <c r="IYD16" s="13"/>
      <c r="IYE16" s="13"/>
      <c r="IYF16" s="13"/>
      <c r="IYG16" s="13"/>
      <c r="IYH16" s="13"/>
      <c r="IYI16" s="13"/>
      <c r="IYJ16" s="13"/>
      <c r="IYK16" s="13"/>
      <c r="IYL16" s="13"/>
      <c r="IYM16" s="13"/>
      <c r="IYN16" s="13"/>
      <c r="IYO16" s="13"/>
      <c r="IYP16" s="13"/>
      <c r="IYQ16" s="13"/>
      <c r="IYR16" s="13"/>
      <c r="IYS16" s="13"/>
      <c r="IYT16" s="13"/>
      <c r="IYU16" s="13"/>
      <c r="IYV16" s="13"/>
      <c r="IYW16" s="13"/>
      <c r="IYX16" s="13"/>
      <c r="IYY16" s="13"/>
      <c r="IYZ16" s="13"/>
      <c r="IZA16" s="13"/>
      <c r="IZB16" s="13"/>
      <c r="IZC16" s="13"/>
      <c r="IZD16" s="13"/>
      <c r="IZE16" s="13"/>
      <c r="IZF16" s="13"/>
      <c r="IZG16" s="13"/>
      <c r="IZH16" s="13"/>
      <c r="IZI16" s="13"/>
      <c r="IZJ16" s="13"/>
      <c r="IZK16" s="13"/>
      <c r="IZL16" s="13"/>
      <c r="IZM16" s="13"/>
      <c r="IZN16" s="13"/>
      <c r="IZO16" s="13"/>
      <c r="IZP16" s="13"/>
      <c r="IZQ16" s="13"/>
      <c r="IZR16" s="13"/>
      <c r="IZS16" s="13"/>
      <c r="IZT16" s="13"/>
      <c r="IZU16" s="13"/>
      <c r="IZV16" s="13"/>
      <c r="IZW16" s="13"/>
      <c r="IZX16" s="13"/>
      <c r="IZY16" s="13"/>
      <c r="IZZ16" s="13"/>
      <c r="JAA16" s="13"/>
      <c r="JAB16" s="13"/>
      <c r="JAC16" s="13"/>
      <c r="JAD16" s="13"/>
      <c r="JAE16" s="13"/>
      <c r="JAF16" s="13"/>
      <c r="JAG16" s="13"/>
      <c r="JAH16" s="13"/>
      <c r="JAI16" s="13"/>
      <c r="JAJ16" s="13"/>
      <c r="JAK16" s="13"/>
      <c r="JAL16" s="13"/>
      <c r="JAM16" s="13"/>
      <c r="JAN16" s="13"/>
      <c r="JAO16" s="13"/>
      <c r="JAP16" s="13"/>
      <c r="JAQ16" s="13"/>
      <c r="JAR16" s="13"/>
      <c r="JAS16" s="13"/>
      <c r="JAT16" s="13"/>
      <c r="JAU16" s="13"/>
      <c r="JAV16" s="13"/>
      <c r="JAW16" s="13"/>
      <c r="JAX16" s="13"/>
      <c r="JAY16" s="13"/>
      <c r="JAZ16" s="13"/>
      <c r="JBA16" s="13"/>
      <c r="JBB16" s="13"/>
      <c r="JBC16" s="13"/>
      <c r="JBD16" s="13"/>
      <c r="JBE16" s="13"/>
      <c r="JBF16" s="13"/>
      <c r="JBG16" s="13"/>
      <c r="JBH16" s="13"/>
      <c r="JBI16" s="13"/>
      <c r="JBJ16" s="13"/>
      <c r="JBK16" s="13"/>
      <c r="JBL16" s="13"/>
      <c r="JBM16" s="13"/>
      <c r="JBN16" s="13"/>
      <c r="JBO16" s="13"/>
      <c r="JBP16" s="13"/>
      <c r="JBQ16" s="13"/>
      <c r="JBR16" s="13"/>
      <c r="JBS16" s="13"/>
      <c r="JBT16" s="13"/>
      <c r="JBU16" s="13"/>
      <c r="JBV16" s="13"/>
      <c r="JBW16" s="13"/>
      <c r="JBX16" s="13"/>
      <c r="JBY16" s="13"/>
      <c r="JBZ16" s="13"/>
      <c r="JCA16" s="13"/>
      <c r="JCB16" s="13"/>
      <c r="JCC16" s="13"/>
      <c r="JCD16" s="13"/>
      <c r="JCE16" s="13"/>
      <c r="JCF16" s="13"/>
      <c r="JCG16" s="13"/>
      <c r="JCH16" s="13"/>
      <c r="JCI16" s="13"/>
      <c r="JCJ16" s="13"/>
      <c r="JCK16" s="13"/>
      <c r="JCL16" s="13"/>
      <c r="JCM16" s="13"/>
      <c r="JCN16" s="13"/>
      <c r="JCO16" s="13"/>
      <c r="JCP16" s="13"/>
      <c r="JCQ16" s="13"/>
      <c r="JCR16" s="13"/>
      <c r="JCS16" s="13"/>
      <c r="JCT16" s="13"/>
      <c r="JCU16" s="13"/>
      <c r="JCV16" s="13"/>
      <c r="JCW16" s="13"/>
      <c r="JCX16" s="13"/>
      <c r="JCY16" s="13"/>
      <c r="JCZ16" s="13"/>
      <c r="JDA16" s="13"/>
      <c r="JDB16" s="13"/>
      <c r="JDC16" s="13"/>
      <c r="JDD16" s="13"/>
      <c r="JDE16" s="13"/>
      <c r="JDF16" s="13"/>
      <c r="JDG16" s="13"/>
      <c r="JDH16" s="13"/>
      <c r="JDI16" s="13"/>
      <c r="JDJ16" s="13"/>
      <c r="JDK16" s="13"/>
      <c r="JDL16" s="13"/>
      <c r="JDM16" s="13"/>
      <c r="JDN16" s="13"/>
      <c r="JDO16" s="13"/>
      <c r="JDP16" s="13"/>
      <c r="JDQ16" s="13"/>
      <c r="JDR16" s="13"/>
      <c r="JDS16" s="13"/>
      <c r="JDT16" s="13"/>
      <c r="JDU16" s="13"/>
      <c r="JDV16" s="13"/>
      <c r="JDW16" s="13"/>
      <c r="JDX16" s="13"/>
      <c r="JDY16" s="13"/>
      <c r="JDZ16" s="13"/>
      <c r="JEA16" s="13"/>
      <c r="JEB16" s="13"/>
      <c r="JEC16" s="13"/>
      <c r="JED16" s="13"/>
      <c r="JEE16" s="13"/>
      <c r="JEF16" s="13"/>
      <c r="JEG16" s="13"/>
      <c r="JEH16" s="13"/>
      <c r="JEI16" s="13"/>
      <c r="JEJ16" s="13"/>
      <c r="JEK16" s="13"/>
      <c r="JEL16" s="13"/>
      <c r="JEM16" s="13"/>
      <c r="JEN16" s="13"/>
      <c r="JEO16" s="13"/>
      <c r="JEP16" s="13"/>
      <c r="JEQ16" s="13"/>
      <c r="JER16" s="13"/>
      <c r="JES16" s="13"/>
      <c r="JET16" s="13"/>
      <c r="JEU16" s="13"/>
      <c r="JEV16" s="13"/>
      <c r="JEW16" s="13"/>
      <c r="JEX16" s="13"/>
      <c r="JEY16" s="13"/>
      <c r="JEZ16" s="13"/>
      <c r="JFA16" s="13"/>
      <c r="JFB16" s="13"/>
      <c r="JFC16" s="13"/>
      <c r="JFD16" s="13"/>
      <c r="JFE16" s="13"/>
      <c r="JFF16" s="13"/>
      <c r="JFG16" s="13"/>
      <c r="JFH16" s="13"/>
      <c r="JFI16" s="13"/>
      <c r="JFJ16" s="13"/>
      <c r="JFK16" s="13"/>
      <c r="JFL16" s="13"/>
      <c r="JFM16" s="13"/>
      <c r="JFN16" s="13"/>
      <c r="JFO16" s="13"/>
      <c r="JFP16" s="13"/>
      <c r="JFQ16" s="13"/>
      <c r="JFR16" s="13"/>
      <c r="JFS16" s="13"/>
      <c r="JFT16" s="13"/>
      <c r="JFU16" s="13"/>
      <c r="JFV16" s="13"/>
      <c r="JFW16" s="13"/>
      <c r="JFX16" s="13"/>
      <c r="JFY16" s="13"/>
      <c r="JFZ16" s="13"/>
      <c r="JGA16" s="13"/>
      <c r="JGB16" s="13"/>
      <c r="JGC16" s="13"/>
      <c r="JGD16" s="13"/>
      <c r="JGE16" s="13"/>
      <c r="JGF16" s="13"/>
      <c r="JGG16" s="13"/>
      <c r="JGH16" s="13"/>
      <c r="JGI16" s="13"/>
      <c r="JGJ16" s="13"/>
      <c r="JGK16" s="13"/>
      <c r="JGL16" s="13"/>
      <c r="JGM16" s="13"/>
      <c r="JGN16" s="13"/>
      <c r="JGO16" s="13"/>
      <c r="JGP16" s="13"/>
      <c r="JGQ16" s="13"/>
      <c r="JGR16" s="13"/>
      <c r="JGS16" s="13"/>
      <c r="JGT16" s="13"/>
      <c r="JGU16" s="13"/>
      <c r="JGV16" s="13"/>
      <c r="JGW16" s="13"/>
      <c r="JGX16" s="13"/>
      <c r="JGY16" s="13"/>
      <c r="JGZ16" s="13"/>
      <c r="JHA16" s="13"/>
      <c r="JHB16" s="13"/>
      <c r="JHC16" s="13"/>
      <c r="JHD16" s="13"/>
      <c r="JHE16" s="13"/>
      <c r="JHF16" s="13"/>
      <c r="JHG16" s="13"/>
      <c r="JHH16" s="13"/>
      <c r="JHI16" s="13"/>
      <c r="JHJ16" s="13"/>
      <c r="JHK16" s="13"/>
      <c r="JHL16" s="13"/>
      <c r="JHM16" s="13"/>
      <c r="JHN16" s="13"/>
      <c r="JHO16" s="13"/>
      <c r="JHP16" s="13"/>
      <c r="JHQ16" s="13"/>
      <c r="JHR16" s="13"/>
      <c r="JHS16" s="13"/>
      <c r="JHT16" s="13"/>
      <c r="JHU16" s="13"/>
      <c r="JHV16" s="13"/>
      <c r="JHW16" s="13"/>
      <c r="JHX16" s="13"/>
      <c r="JHY16" s="13"/>
      <c r="JHZ16" s="13"/>
      <c r="JIA16" s="13"/>
      <c r="JIB16" s="13"/>
      <c r="JIC16" s="13"/>
      <c r="JID16" s="13"/>
      <c r="JIE16" s="13"/>
      <c r="JIF16" s="13"/>
      <c r="JIG16" s="13"/>
      <c r="JIH16" s="13"/>
      <c r="JII16" s="13"/>
      <c r="JIJ16" s="13"/>
      <c r="JIK16" s="13"/>
      <c r="JIL16" s="13"/>
      <c r="JIM16" s="13"/>
      <c r="JIN16" s="13"/>
      <c r="JIO16" s="13"/>
      <c r="JIP16" s="13"/>
      <c r="JIQ16" s="13"/>
      <c r="JIR16" s="13"/>
      <c r="JIS16" s="13"/>
      <c r="JIT16" s="13"/>
      <c r="JIU16" s="13"/>
      <c r="JIV16" s="13"/>
      <c r="JIW16" s="13"/>
      <c r="JIX16" s="13"/>
      <c r="JIY16" s="13"/>
      <c r="JIZ16" s="13"/>
      <c r="JJA16" s="13"/>
      <c r="JJB16" s="13"/>
      <c r="JJC16" s="13"/>
      <c r="JJD16" s="13"/>
      <c r="JJE16" s="13"/>
      <c r="JJF16" s="13"/>
      <c r="JJG16" s="13"/>
      <c r="JJH16" s="13"/>
      <c r="JJI16" s="13"/>
      <c r="JJJ16" s="13"/>
      <c r="JJK16" s="13"/>
      <c r="JJL16" s="13"/>
      <c r="JJM16" s="13"/>
      <c r="JJN16" s="13"/>
      <c r="JJO16" s="13"/>
      <c r="JJP16" s="13"/>
      <c r="JJQ16" s="13"/>
      <c r="JJR16" s="13"/>
      <c r="JJS16" s="13"/>
      <c r="JJT16" s="13"/>
      <c r="JJU16" s="13"/>
      <c r="JJV16" s="13"/>
      <c r="JJW16" s="13"/>
      <c r="JJX16" s="13"/>
      <c r="JJY16" s="13"/>
      <c r="JJZ16" s="13"/>
      <c r="JKA16" s="13"/>
      <c r="JKB16" s="13"/>
      <c r="JKC16" s="13"/>
      <c r="JKD16" s="13"/>
      <c r="JKE16" s="13"/>
      <c r="JKF16" s="13"/>
      <c r="JKG16" s="13"/>
      <c r="JKH16" s="13"/>
      <c r="JKI16" s="13"/>
      <c r="JKJ16" s="13"/>
      <c r="JKK16" s="13"/>
      <c r="JKL16" s="13"/>
      <c r="JKM16" s="13"/>
      <c r="JKN16" s="13"/>
      <c r="JKO16" s="13"/>
      <c r="JKP16" s="13"/>
      <c r="JKQ16" s="13"/>
      <c r="JKR16" s="13"/>
      <c r="JKS16" s="13"/>
      <c r="JKT16" s="13"/>
      <c r="JKU16" s="13"/>
      <c r="JKV16" s="13"/>
      <c r="JKW16" s="13"/>
      <c r="JKX16" s="13"/>
      <c r="JKY16" s="13"/>
      <c r="JKZ16" s="13"/>
      <c r="JLA16" s="13"/>
      <c r="JLB16" s="13"/>
      <c r="JLC16" s="13"/>
      <c r="JLD16" s="13"/>
      <c r="JLE16" s="13"/>
      <c r="JLF16" s="13"/>
      <c r="JLG16" s="13"/>
      <c r="JLH16" s="13"/>
      <c r="JLI16" s="13"/>
      <c r="JLJ16" s="13"/>
      <c r="JLK16" s="13"/>
      <c r="JLL16" s="13"/>
      <c r="JLM16" s="13"/>
      <c r="JLN16" s="13"/>
      <c r="JLO16" s="13"/>
      <c r="JLP16" s="13"/>
      <c r="JLQ16" s="13"/>
      <c r="JLR16" s="13"/>
      <c r="JLS16" s="13"/>
      <c r="JLT16" s="13"/>
      <c r="JLU16" s="13"/>
      <c r="JLV16" s="13"/>
      <c r="JLW16" s="13"/>
      <c r="JLX16" s="13"/>
      <c r="JLY16" s="13"/>
      <c r="JLZ16" s="13"/>
      <c r="JMA16" s="13"/>
      <c r="JMB16" s="13"/>
      <c r="JMC16" s="13"/>
      <c r="JMD16" s="13"/>
      <c r="JME16" s="13"/>
      <c r="JMF16" s="13"/>
      <c r="JMG16" s="13"/>
      <c r="JMH16" s="13"/>
      <c r="JMI16" s="13"/>
      <c r="JMJ16" s="13"/>
      <c r="JMK16" s="13"/>
      <c r="JML16" s="13"/>
      <c r="JMM16" s="13"/>
      <c r="JMN16" s="13"/>
      <c r="JMO16" s="13"/>
      <c r="JMP16" s="13"/>
      <c r="JMQ16" s="13"/>
      <c r="JMR16" s="13"/>
      <c r="JMS16" s="13"/>
      <c r="JMT16" s="13"/>
      <c r="JMU16" s="13"/>
      <c r="JMV16" s="13"/>
      <c r="JMW16" s="13"/>
      <c r="JMX16" s="13"/>
      <c r="JMY16" s="13"/>
      <c r="JMZ16" s="13"/>
      <c r="JNA16" s="13"/>
      <c r="JNB16" s="13"/>
      <c r="JNC16" s="13"/>
      <c r="JND16" s="13"/>
      <c r="JNE16" s="13"/>
      <c r="JNF16" s="13"/>
      <c r="JNG16" s="13"/>
      <c r="JNH16" s="13"/>
      <c r="JNI16" s="13"/>
      <c r="JNJ16" s="13"/>
      <c r="JNK16" s="13"/>
      <c r="JNL16" s="13"/>
      <c r="JNM16" s="13"/>
      <c r="JNN16" s="13"/>
      <c r="JNO16" s="13"/>
      <c r="JNP16" s="13"/>
      <c r="JNQ16" s="13"/>
      <c r="JNR16" s="13"/>
      <c r="JNS16" s="13"/>
      <c r="JNT16" s="13"/>
      <c r="JNU16" s="13"/>
      <c r="JNV16" s="13"/>
      <c r="JNW16" s="13"/>
      <c r="JNX16" s="13"/>
      <c r="JNY16" s="13"/>
      <c r="JNZ16" s="13"/>
      <c r="JOA16" s="13"/>
      <c r="JOB16" s="13"/>
      <c r="JOC16" s="13"/>
      <c r="JOD16" s="13"/>
      <c r="JOE16" s="13"/>
      <c r="JOF16" s="13"/>
      <c r="JOG16" s="13"/>
      <c r="JOH16" s="13"/>
      <c r="JOI16" s="13"/>
      <c r="JOJ16" s="13"/>
      <c r="JOK16" s="13"/>
      <c r="JOL16" s="13"/>
      <c r="JOM16" s="13"/>
      <c r="JON16" s="13"/>
      <c r="JOO16" s="13"/>
      <c r="JOP16" s="13"/>
      <c r="JOQ16" s="13"/>
      <c r="JOR16" s="13"/>
      <c r="JOS16" s="13"/>
      <c r="JOT16" s="13"/>
      <c r="JOU16" s="13"/>
      <c r="JOV16" s="13"/>
      <c r="JOW16" s="13"/>
      <c r="JOX16" s="13"/>
      <c r="JOY16" s="13"/>
      <c r="JOZ16" s="13"/>
      <c r="JPA16" s="13"/>
      <c r="JPB16" s="13"/>
      <c r="JPC16" s="13"/>
      <c r="JPD16" s="13"/>
      <c r="JPE16" s="13"/>
      <c r="JPF16" s="13"/>
      <c r="JPG16" s="13"/>
      <c r="JPH16" s="13"/>
      <c r="JPI16" s="13"/>
      <c r="JPJ16" s="13"/>
      <c r="JPK16" s="13"/>
      <c r="JPL16" s="13"/>
      <c r="JPM16" s="13"/>
      <c r="JPN16" s="13"/>
      <c r="JPO16" s="13"/>
      <c r="JPP16" s="13"/>
      <c r="JPQ16" s="13"/>
      <c r="JPR16" s="13"/>
      <c r="JPS16" s="13"/>
      <c r="JPT16" s="13"/>
      <c r="JPU16" s="13"/>
      <c r="JPV16" s="13"/>
      <c r="JPW16" s="13"/>
      <c r="JPX16" s="13"/>
      <c r="JPY16" s="13"/>
      <c r="JPZ16" s="13"/>
      <c r="JQA16" s="13"/>
      <c r="JQB16" s="13"/>
      <c r="JQC16" s="13"/>
      <c r="JQD16" s="13"/>
      <c r="JQE16" s="13"/>
      <c r="JQF16" s="13"/>
      <c r="JQG16" s="13"/>
      <c r="JQH16" s="13"/>
      <c r="JQI16" s="13"/>
      <c r="JQJ16" s="13"/>
      <c r="JQK16" s="13"/>
      <c r="JQL16" s="13"/>
      <c r="JQM16" s="13"/>
      <c r="JQN16" s="13"/>
      <c r="JQO16" s="13"/>
      <c r="JQP16" s="13"/>
      <c r="JQQ16" s="13"/>
      <c r="JQR16" s="13"/>
      <c r="JQS16" s="13"/>
      <c r="JQT16" s="13"/>
      <c r="JQU16" s="13"/>
      <c r="JQV16" s="13"/>
      <c r="JQW16" s="13"/>
      <c r="JQX16" s="13"/>
      <c r="JQY16" s="13"/>
      <c r="JQZ16" s="13"/>
      <c r="JRA16" s="13"/>
      <c r="JRB16" s="13"/>
      <c r="JRC16" s="13"/>
      <c r="JRD16" s="13"/>
      <c r="JRE16" s="13"/>
      <c r="JRF16" s="13"/>
      <c r="JRG16" s="13"/>
      <c r="JRH16" s="13"/>
      <c r="JRI16" s="13"/>
      <c r="JRJ16" s="13"/>
      <c r="JRK16" s="13"/>
      <c r="JRL16" s="13"/>
      <c r="JRM16" s="13"/>
      <c r="JRN16" s="13"/>
      <c r="JRO16" s="13"/>
      <c r="JRP16" s="13"/>
      <c r="JRQ16" s="13"/>
      <c r="JRR16" s="13"/>
      <c r="JRS16" s="13"/>
      <c r="JRT16" s="13"/>
      <c r="JRU16" s="13"/>
      <c r="JRV16" s="13"/>
      <c r="JRW16" s="13"/>
      <c r="JRX16" s="13"/>
      <c r="JRY16" s="13"/>
      <c r="JRZ16" s="13"/>
      <c r="JSA16" s="13"/>
      <c r="JSB16" s="13"/>
      <c r="JSC16" s="13"/>
      <c r="JSD16" s="13"/>
      <c r="JSE16" s="13"/>
      <c r="JSF16" s="13"/>
      <c r="JSG16" s="13"/>
      <c r="JSH16" s="13"/>
      <c r="JSI16" s="13"/>
      <c r="JSJ16" s="13"/>
      <c r="JSK16" s="13"/>
      <c r="JSL16" s="13"/>
      <c r="JSM16" s="13"/>
      <c r="JSN16" s="13"/>
      <c r="JSO16" s="13"/>
      <c r="JSP16" s="13"/>
      <c r="JSQ16" s="13"/>
      <c r="JSR16" s="13"/>
      <c r="JSS16" s="13"/>
      <c r="JST16" s="13"/>
      <c r="JSU16" s="13"/>
      <c r="JSV16" s="13"/>
      <c r="JSW16" s="13"/>
      <c r="JSX16" s="13"/>
      <c r="JSY16" s="13"/>
      <c r="JSZ16" s="13"/>
      <c r="JTA16" s="13"/>
      <c r="JTB16" s="13"/>
      <c r="JTC16" s="13"/>
      <c r="JTD16" s="13"/>
      <c r="JTE16" s="13"/>
      <c r="JTF16" s="13"/>
      <c r="JTG16" s="13"/>
      <c r="JTH16" s="13"/>
      <c r="JTI16" s="13"/>
      <c r="JTJ16" s="13"/>
      <c r="JTK16" s="13"/>
      <c r="JTL16" s="13"/>
      <c r="JTM16" s="13"/>
      <c r="JTN16" s="13"/>
      <c r="JTO16" s="13"/>
      <c r="JTP16" s="13"/>
      <c r="JTQ16" s="13"/>
      <c r="JTR16" s="13"/>
      <c r="JTS16" s="13"/>
      <c r="JTT16" s="13"/>
      <c r="JTU16" s="13"/>
      <c r="JTV16" s="13"/>
      <c r="JTW16" s="13"/>
      <c r="JTX16" s="13"/>
      <c r="JTY16" s="13"/>
      <c r="JTZ16" s="13"/>
      <c r="JUA16" s="13"/>
      <c r="JUB16" s="13"/>
      <c r="JUC16" s="13"/>
      <c r="JUD16" s="13"/>
      <c r="JUE16" s="13"/>
      <c r="JUF16" s="13"/>
      <c r="JUG16" s="13"/>
      <c r="JUH16" s="13"/>
      <c r="JUI16" s="13"/>
      <c r="JUJ16" s="13"/>
      <c r="JUK16" s="13"/>
      <c r="JUL16" s="13"/>
      <c r="JUM16" s="13"/>
      <c r="JUN16" s="13"/>
      <c r="JUO16" s="13"/>
      <c r="JUP16" s="13"/>
      <c r="JUQ16" s="13"/>
      <c r="JUR16" s="13"/>
      <c r="JUS16" s="13"/>
      <c r="JUT16" s="13"/>
      <c r="JUU16" s="13"/>
      <c r="JUV16" s="13"/>
      <c r="JUW16" s="13"/>
      <c r="JUX16" s="13"/>
      <c r="JUY16" s="13"/>
      <c r="JUZ16" s="13"/>
      <c r="JVA16" s="13"/>
      <c r="JVB16" s="13"/>
      <c r="JVC16" s="13"/>
      <c r="JVD16" s="13"/>
      <c r="JVE16" s="13"/>
      <c r="JVF16" s="13"/>
      <c r="JVG16" s="13"/>
      <c r="JVH16" s="13"/>
      <c r="JVI16" s="13"/>
      <c r="JVJ16" s="13"/>
      <c r="JVK16" s="13"/>
      <c r="JVL16" s="13"/>
      <c r="JVM16" s="13"/>
      <c r="JVN16" s="13"/>
      <c r="JVO16" s="13"/>
      <c r="JVP16" s="13"/>
      <c r="JVQ16" s="13"/>
      <c r="JVR16" s="13"/>
      <c r="JVS16" s="13"/>
      <c r="JVT16" s="13"/>
      <c r="JVU16" s="13"/>
      <c r="JVV16" s="13"/>
      <c r="JVW16" s="13"/>
      <c r="JVX16" s="13"/>
      <c r="JVY16" s="13"/>
      <c r="JVZ16" s="13"/>
      <c r="JWA16" s="13"/>
      <c r="JWB16" s="13"/>
      <c r="JWC16" s="13"/>
      <c r="JWD16" s="13"/>
      <c r="JWE16" s="13"/>
      <c r="JWF16" s="13"/>
      <c r="JWG16" s="13"/>
      <c r="JWH16" s="13"/>
      <c r="JWI16" s="13"/>
      <c r="JWJ16" s="13"/>
      <c r="JWK16" s="13"/>
      <c r="JWL16" s="13"/>
      <c r="JWM16" s="13"/>
      <c r="JWN16" s="13"/>
      <c r="JWO16" s="13"/>
      <c r="JWP16" s="13"/>
      <c r="JWQ16" s="13"/>
      <c r="JWR16" s="13"/>
      <c r="JWS16" s="13"/>
      <c r="JWT16" s="13"/>
      <c r="JWU16" s="13"/>
      <c r="JWV16" s="13"/>
      <c r="JWW16" s="13"/>
      <c r="JWX16" s="13"/>
      <c r="JWY16" s="13"/>
      <c r="JWZ16" s="13"/>
      <c r="JXA16" s="13"/>
      <c r="JXB16" s="13"/>
      <c r="JXC16" s="13"/>
      <c r="JXD16" s="13"/>
      <c r="JXE16" s="13"/>
      <c r="JXF16" s="13"/>
      <c r="JXG16" s="13"/>
      <c r="JXH16" s="13"/>
      <c r="JXI16" s="13"/>
      <c r="JXJ16" s="13"/>
      <c r="JXK16" s="13"/>
      <c r="JXL16" s="13"/>
      <c r="JXM16" s="13"/>
      <c r="JXN16" s="13"/>
      <c r="JXO16" s="13"/>
      <c r="JXP16" s="13"/>
      <c r="JXQ16" s="13"/>
      <c r="JXR16" s="13"/>
      <c r="JXS16" s="13"/>
      <c r="JXT16" s="13"/>
      <c r="JXU16" s="13"/>
      <c r="JXV16" s="13"/>
      <c r="JXW16" s="13"/>
      <c r="JXX16" s="13"/>
      <c r="JXY16" s="13"/>
      <c r="JXZ16" s="13"/>
      <c r="JYA16" s="13"/>
      <c r="JYB16" s="13"/>
      <c r="JYC16" s="13"/>
      <c r="JYD16" s="13"/>
      <c r="JYE16" s="13"/>
      <c r="JYF16" s="13"/>
      <c r="JYG16" s="13"/>
      <c r="JYH16" s="13"/>
      <c r="JYI16" s="13"/>
      <c r="JYJ16" s="13"/>
      <c r="JYK16" s="13"/>
      <c r="JYL16" s="13"/>
      <c r="JYM16" s="13"/>
      <c r="JYN16" s="13"/>
      <c r="JYO16" s="13"/>
      <c r="JYP16" s="13"/>
      <c r="JYQ16" s="13"/>
      <c r="JYR16" s="13"/>
      <c r="JYS16" s="13"/>
      <c r="JYT16" s="13"/>
      <c r="JYU16" s="13"/>
      <c r="JYV16" s="13"/>
      <c r="JYW16" s="13"/>
      <c r="JYX16" s="13"/>
      <c r="JYY16" s="13"/>
      <c r="JYZ16" s="13"/>
      <c r="JZA16" s="13"/>
      <c r="JZB16" s="13"/>
      <c r="JZC16" s="13"/>
      <c r="JZD16" s="13"/>
      <c r="JZE16" s="13"/>
      <c r="JZF16" s="13"/>
      <c r="JZG16" s="13"/>
      <c r="JZH16" s="13"/>
      <c r="JZI16" s="13"/>
      <c r="JZJ16" s="13"/>
      <c r="JZK16" s="13"/>
      <c r="JZL16" s="13"/>
      <c r="JZM16" s="13"/>
      <c r="JZN16" s="13"/>
      <c r="JZO16" s="13"/>
      <c r="JZP16" s="13"/>
      <c r="JZQ16" s="13"/>
      <c r="JZR16" s="13"/>
      <c r="JZS16" s="13"/>
      <c r="JZT16" s="13"/>
      <c r="JZU16" s="13"/>
      <c r="JZV16" s="13"/>
      <c r="JZW16" s="13"/>
      <c r="JZX16" s="13"/>
      <c r="JZY16" s="13"/>
      <c r="JZZ16" s="13"/>
      <c r="KAA16" s="13"/>
      <c r="KAB16" s="13"/>
      <c r="KAC16" s="13"/>
      <c r="KAD16" s="13"/>
      <c r="KAE16" s="13"/>
      <c r="KAF16" s="13"/>
      <c r="KAG16" s="13"/>
      <c r="KAH16" s="13"/>
      <c r="KAI16" s="13"/>
      <c r="KAJ16" s="13"/>
      <c r="KAK16" s="13"/>
      <c r="KAL16" s="13"/>
      <c r="KAM16" s="13"/>
      <c r="KAN16" s="13"/>
      <c r="KAO16" s="13"/>
      <c r="KAP16" s="13"/>
      <c r="KAQ16" s="13"/>
      <c r="KAR16" s="13"/>
      <c r="KAS16" s="13"/>
      <c r="KAT16" s="13"/>
      <c r="KAU16" s="13"/>
      <c r="KAV16" s="13"/>
      <c r="KAW16" s="13"/>
      <c r="KAX16" s="13"/>
      <c r="KAY16" s="13"/>
      <c r="KAZ16" s="13"/>
      <c r="KBA16" s="13"/>
      <c r="KBB16" s="13"/>
      <c r="KBC16" s="13"/>
      <c r="KBD16" s="13"/>
      <c r="KBE16" s="13"/>
      <c r="KBF16" s="13"/>
      <c r="KBG16" s="13"/>
      <c r="KBH16" s="13"/>
      <c r="KBI16" s="13"/>
      <c r="KBJ16" s="13"/>
      <c r="KBK16" s="13"/>
      <c r="KBL16" s="13"/>
      <c r="KBM16" s="13"/>
      <c r="KBN16" s="13"/>
      <c r="KBO16" s="13"/>
      <c r="KBP16" s="13"/>
      <c r="KBQ16" s="13"/>
      <c r="KBR16" s="13"/>
      <c r="KBS16" s="13"/>
      <c r="KBT16" s="13"/>
      <c r="KBU16" s="13"/>
      <c r="KBV16" s="13"/>
      <c r="KBW16" s="13"/>
      <c r="KBX16" s="13"/>
      <c r="KBY16" s="13"/>
      <c r="KBZ16" s="13"/>
      <c r="KCA16" s="13"/>
      <c r="KCB16" s="13"/>
      <c r="KCC16" s="13"/>
      <c r="KCD16" s="13"/>
      <c r="KCE16" s="13"/>
      <c r="KCF16" s="13"/>
      <c r="KCG16" s="13"/>
      <c r="KCH16" s="13"/>
      <c r="KCI16" s="13"/>
      <c r="KCJ16" s="13"/>
      <c r="KCK16" s="13"/>
      <c r="KCL16" s="13"/>
      <c r="KCM16" s="13"/>
      <c r="KCN16" s="13"/>
      <c r="KCO16" s="13"/>
      <c r="KCP16" s="13"/>
      <c r="KCQ16" s="13"/>
      <c r="KCR16" s="13"/>
      <c r="KCS16" s="13"/>
      <c r="KCT16" s="13"/>
      <c r="KCU16" s="13"/>
      <c r="KCV16" s="13"/>
      <c r="KCW16" s="13"/>
      <c r="KCX16" s="13"/>
      <c r="KCY16" s="13"/>
      <c r="KCZ16" s="13"/>
      <c r="KDA16" s="13"/>
      <c r="KDB16" s="13"/>
      <c r="KDC16" s="13"/>
      <c r="KDD16" s="13"/>
      <c r="KDE16" s="13"/>
      <c r="KDF16" s="13"/>
      <c r="KDG16" s="13"/>
      <c r="KDH16" s="13"/>
      <c r="KDI16" s="13"/>
      <c r="KDJ16" s="13"/>
      <c r="KDK16" s="13"/>
      <c r="KDL16" s="13"/>
      <c r="KDM16" s="13"/>
      <c r="KDN16" s="13"/>
      <c r="KDO16" s="13"/>
      <c r="KDP16" s="13"/>
      <c r="KDQ16" s="13"/>
      <c r="KDR16" s="13"/>
      <c r="KDS16" s="13"/>
      <c r="KDT16" s="13"/>
      <c r="KDU16" s="13"/>
      <c r="KDV16" s="13"/>
      <c r="KDW16" s="13"/>
      <c r="KDX16" s="13"/>
      <c r="KDY16" s="13"/>
      <c r="KDZ16" s="13"/>
      <c r="KEA16" s="13"/>
      <c r="KEB16" s="13"/>
      <c r="KEC16" s="13"/>
      <c r="KED16" s="13"/>
      <c r="KEE16" s="13"/>
      <c r="KEF16" s="13"/>
      <c r="KEG16" s="13"/>
      <c r="KEH16" s="13"/>
      <c r="KEI16" s="13"/>
      <c r="KEJ16" s="13"/>
      <c r="KEK16" s="13"/>
      <c r="KEL16" s="13"/>
      <c r="KEM16" s="13"/>
      <c r="KEN16" s="13"/>
      <c r="KEO16" s="13"/>
      <c r="KEP16" s="13"/>
      <c r="KEQ16" s="13"/>
      <c r="KER16" s="13"/>
      <c r="KES16" s="13"/>
      <c r="KET16" s="13"/>
      <c r="KEU16" s="13"/>
      <c r="KEV16" s="13"/>
      <c r="KEW16" s="13"/>
      <c r="KEX16" s="13"/>
      <c r="KEY16" s="13"/>
      <c r="KEZ16" s="13"/>
      <c r="KFA16" s="13"/>
      <c r="KFB16" s="13"/>
      <c r="KFC16" s="13"/>
      <c r="KFD16" s="13"/>
      <c r="KFE16" s="13"/>
      <c r="KFF16" s="13"/>
      <c r="KFG16" s="13"/>
      <c r="KFH16" s="13"/>
      <c r="KFI16" s="13"/>
      <c r="KFJ16" s="13"/>
      <c r="KFK16" s="13"/>
      <c r="KFL16" s="13"/>
      <c r="KFM16" s="13"/>
      <c r="KFN16" s="13"/>
      <c r="KFO16" s="13"/>
      <c r="KFP16" s="13"/>
      <c r="KFQ16" s="13"/>
      <c r="KFR16" s="13"/>
      <c r="KFS16" s="13"/>
      <c r="KFT16" s="13"/>
      <c r="KFU16" s="13"/>
      <c r="KFV16" s="13"/>
      <c r="KFW16" s="13"/>
      <c r="KFX16" s="13"/>
      <c r="KFY16" s="13"/>
      <c r="KFZ16" s="13"/>
      <c r="KGA16" s="13"/>
      <c r="KGB16" s="13"/>
      <c r="KGC16" s="13"/>
      <c r="KGD16" s="13"/>
      <c r="KGE16" s="13"/>
      <c r="KGF16" s="13"/>
      <c r="KGG16" s="13"/>
      <c r="KGH16" s="13"/>
      <c r="KGI16" s="13"/>
      <c r="KGJ16" s="13"/>
      <c r="KGK16" s="13"/>
      <c r="KGL16" s="13"/>
      <c r="KGM16" s="13"/>
      <c r="KGN16" s="13"/>
      <c r="KGO16" s="13"/>
      <c r="KGP16" s="13"/>
      <c r="KGQ16" s="13"/>
      <c r="KGR16" s="13"/>
      <c r="KGS16" s="13"/>
      <c r="KGT16" s="13"/>
      <c r="KGU16" s="13"/>
      <c r="KGV16" s="13"/>
      <c r="KGW16" s="13"/>
      <c r="KGX16" s="13"/>
      <c r="KGY16" s="13"/>
      <c r="KGZ16" s="13"/>
      <c r="KHA16" s="13"/>
      <c r="KHB16" s="13"/>
      <c r="KHC16" s="13"/>
      <c r="KHD16" s="13"/>
      <c r="KHE16" s="13"/>
      <c r="KHF16" s="13"/>
      <c r="KHG16" s="13"/>
      <c r="KHH16" s="13"/>
      <c r="KHI16" s="13"/>
      <c r="KHJ16" s="13"/>
      <c r="KHK16" s="13"/>
      <c r="KHL16" s="13"/>
      <c r="KHM16" s="13"/>
      <c r="KHN16" s="13"/>
      <c r="KHO16" s="13"/>
      <c r="KHP16" s="13"/>
      <c r="KHQ16" s="13"/>
      <c r="KHR16" s="13"/>
      <c r="KHS16" s="13"/>
      <c r="KHT16" s="13"/>
      <c r="KHU16" s="13"/>
      <c r="KHV16" s="13"/>
      <c r="KHW16" s="13"/>
      <c r="KHX16" s="13"/>
      <c r="KHY16" s="13"/>
      <c r="KHZ16" s="13"/>
      <c r="KIA16" s="13"/>
      <c r="KIB16" s="13"/>
      <c r="KIC16" s="13"/>
      <c r="KID16" s="13"/>
      <c r="KIE16" s="13"/>
      <c r="KIF16" s="13"/>
      <c r="KIG16" s="13"/>
      <c r="KIH16" s="13"/>
      <c r="KII16" s="13"/>
      <c r="KIJ16" s="13"/>
      <c r="KIK16" s="13"/>
      <c r="KIL16" s="13"/>
      <c r="KIM16" s="13"/>
      <c r="KIN16" s="13"/>
      <c r="KIO16" s="13"/>
      <c r="KIP16" s="13"/>
      <c r="KIQ16" s="13"/>
      <c r="KIR16" s="13"/>
      <c r="KIS16" s="13"/>
      <c r="KIT16" s="13"/>
      <c r="KIU16" s="13"/>
      <c r="KIV16" s="13"/>
      <c r="KIW16" s="13"/>
      <c r="KIX16" s="13"/>
      <c r="KIY16" s="13"/>
      <c r="KIZ16" s="13"/>
      <c r="KJA16" s="13"/>
      <c r="KJB16" s="13"/>
      <c r="KJC16" s="13"/>
      <c r="KJD16" s="13"/>
      <c r="KJE16" s="13"/>
      <c r="KJF16" s="13"/>
      <c r="KJG16" s="13"/>
      <c r="KJH16" s="13"/>
      <c r="KJI16" s="13"/>
      <c r="KJJ16" s="13"/>
      <c r="KJK16" s="13"/>
      <c r="KJL16" s="13"/>
      <c r="KJM16" s="13"/>
      <c r="KJN16" s="13"/>
      <c r="KJO16" s="13"/>
      <c r="KJP16" s="13"/>
      <c r="KJQ16" s="13"/>
      <c r="KJR16" s="13"/>
      <c r="KJS16" s="13"/>
      <c r="KJT16" s="13"/>
      <c r="KJU16" s="13"/>
      <c r="KJV16" s="13"/>
      <c r="KJW16" s="13"/>
      <c r="KJX16" s="13"/>
      <c r="KJY16" s="13"/>
      <c r="KJZ16" s="13"/>
      <c r="KKA16" s="13"/>
      <c r="KKB16" s="13"/>
      <c r="KKC16" s="13"/>
      <c r="KKD16" s="13"/>
      <c r="KKE16" s="13"/>
      <c r="KKF16" s="13"/>
      <c r="KKG16" s="13"/>
      <c r="KKH16" s="13"/>
      <c r="KKI16" s="13"/>
      <c r="KKJ16" s="13"/>
      <c r="KKK16" s="13"/>
      <c r="KKL16" s="13"/>
      <c r="KKM16" s="13"/>
      <c r="KKN16" s="13"/>
      <c r="KKO16" s="13"/>
      <c r="KKP16" s="13"/>
      <c r="KKQ16" s="13"/>
      <c r="KKR16" s="13"/>
      <c r="KKS16" s="13"/>
      <c r="KKT16" s="13"/>
      <c r="KKU16" s="13"/>
      <c r="KKV16" s="13"/>
      <c r="KKW16" s="13"/>
      <c r="KKX16" s="13"/>
      <c r="KKY16" s="13"/>
      <c r="KKZ16" s="13"/>
      <c r="KLA16" s="13"/>
      <c r="KLB16" s="13"/>
      <c r="KLC16" s="13"/>
      <c r="KLD16" s="13"/>
      <c r="KLE16" s="13"/>
      <c r="KLF16" s="13"/>
      <c r="KLG16" s="13"/>
      <c r="KLH16" s="13"/>
      <c r="KLI16" s="13"/>
      <c r="KLJ16" s="13"/>
      <c r="KLK16" s="13"/>
      <c r="KLL16" s="13"/>
      <c r="KLM16" s="13"/>
      <c r="KLN16" s="13"/>
      <c r="KLO16" s="13"/>
      <c r="KLP16" s="13"/>
      <c r="KLQ16" s="13"/>
      <c r="KLR16" s="13"/>
      <c r="KLS16" s="13"/>
      <c r="KLT16" s="13"/>
      <c r="KLU16" s="13"/>
      <c r="KLV16" s="13"/>
      <c r="KLW16" s="13"/>
      <c r="KLX16" s="13"/>
      <c r="KLY16" s="13"/>
      <c r="KLZ16" s="13"/>
      <c r="KMA16" s="13"/>
      <c r="KMB16" s="13"/>
      <c r="KMC16" s="13"/>
      <c r="KMD16" s="13"/>
      <c r="KME16" s="13"/>
      <c r="KMF16" s="13"/>
      <c r="KMG16" s="13"/>
      <c r="KMH16" s="13"/>
      <c r="KMI16" s="13"/>
      <c r="KMJ16" s="13"/>
      <c r="KMK16" s="13"/>
      <c r="KML16" s="13"/>
      <c r="KMM16" s="13"/>
      <c r="KMN16" s="13"/>
      <c r="KMO16" s="13"/>
      <c r="KMP16" s="13"/>
      <c r="KMQ16" s="13"/>
      <c r="KMR16" s="13"/>
      <c r="KMS16" s="13"/>
      <c r="KMT16" s="13"/>
      <c r="KMU16" s="13"/>
      <c r="KMV16" s="13"/>
      <c r="KMW16" s="13"/>
      <c r="KMX16" s="13"/>
      <c r="KMY16" s="13"/>
      <c r="KMZ16" s="13"/>
      <c r="KNA16" s="13"/>
      <c r="KNB16" s="13"/>
      <c r="KNC16" s="13"/>
      <c r="KND16" s="13"/>
      <c r="KNE16" s="13"/>
      <c r="KNF16" s="13"/>
      <c r="KNG16" s="13"/>
      <c r="KNH16" s="13"/>
      <c r="KNI16" s="13"/>
      <c r="KNJ16" s="13"/>
      <c r="KNK16" s="13"/>
      <c r="KNL16" s="13"/>
      <c r="KNM16" s="13"/>
      <c r="KNN16" s="13"/>
      <c r="KNO16" s="13"/>
      <c r="KNP16" s="13"/>
      <c r="KNQ16" s="13"/>
      <c r="KNR16" s="13"/>
      <c r="KNS16" s="13"/>
      <c r="KNT16" s="13"/>
      <c r="KNU16" s="13"/>
      <c r="KNV16" s="13"/>
      <c r="KNW16" s="13"/>
      <c r="KNX16" s="13"/>
      <c r="KNY16" s="13"/>
      <c r="KNZ16" s="13"/>
      <c r="KOA16" s="13"/>
      <c r="KOB16" s="13"/>
      <c r="KOC16" s="13"/>
      <c r="KOD16" s="13"/>
      <c r="KOE16" s="13"/>
      <c r="KOF16" s="13"/>
      <c r="KOG16" s="13"/>
      <c r="KOH16" s="13"/>
      <c r="KOI16" s="13"/>
      <c r="KOJ16" s="13"/>
      <c r="KOK16" s="13"/>
      <c r="KOL16" s="13"/>
      <c r="KOM16" s="13"/>
      <c r="KON16" s="13"/>
      <c r="KOO16" s="13"/>
      <c r="KOP16" s="13"/>
      <c r="KOQ16" s="13"/>
      <c r="KOR16" s="13"/>
      <c r="KOS16" s="13"/>
      <c r="KOT16" s="13"/>
      <c r="KOU16" s="13"/>
      <c r="KOV16" s="13"/>
      <c r="KOW16" s="13"/>
      <c r="KOX16" s="13"/>
      <c r="KOY16" s="13"/>
      <c r="KOZ16" s="13"/>
      <c r="KPA16" s="13"/>
      <c r="KPB16" s="13"/>
      <c r="KPC16" s="13"/>
      <c r="KPD16" s="13"/>
      <c r="KPE16" s="13"/>
      <c r="KPF16" s="13"/>
      <c r="KPG16" s="13"/>
      <c r="KPH16" s="13"/>
      <c r="KPI16" s="13"/>
      <c r="KPJ16" s="13"/>
      <c r="KPK16" s="13"/>
      <c r="KPL16" s="13"/>
      <c r="KPM16" s="13"/>
      <c r="KPN16" s="13"/>
      <c r="KPO16" s="13"/>
      <c r="KPP16" s="13"/>
      <c r="KPQ16" s="13"/>
      <c r="KPR16" s="13"/>
      <c r="KPS16" s="13"/>
      <c r="KPT16" s="13"/>
      <c r="KPU16" s="13"/>
      <c r="KPV16" s="13"/>
      <c r="KPW16" s="13"/>
      <c r="KPX16" s="13"/>
      <c r="KPY16" s="13"/>
      <c r="KPZ16" s="13"/>
      <c r="KQA16" s="13"/>
      <c r="KQB16" s="13"/>
      <c r="KQC16" s="13"/>
      <c r="KQD16" s="13"/>
      <c r="KQE16" s="13"/>
      <c r="KQF16" s="13"/>
      <c r="KQG16" s="13"/>
      <c r="KQH16" s="13"/>
      <c r="KQI16" s="13"/>
      <c r="KQJ16" s="13"/>
      <c r="KQK16" s="13"/>
      <c r="KQL16" s="13"/>
      <c r="KQM16" s="13"/>
      <c r="KQN16" s="13"/>
      <c r="KQO16" s="13"/>
      <c r="KQP16" s="13"/>
      <c r="KQQ16" s="13"/>
      <c r="KQR16" s="13"/>
      <c r="KQS16" s="13"/>
      <c r="KQT16" s="13"/>
      <c r="KQU16" s="13"/>
      <c r="KQV16" s="13"/>
      <c r="KQW16" s="13"/>
      <c r="KQX16" s="13"/>
      <c r="KQY16" s="13"/>
      <c r="KQZ16" s="13"/>
      <c r="KRA16" s="13"/>
      <c r="KRB16" s="13"/>
      <c r="KRC16" s="13"/>
      <c r="KRD16" s="13"/>
      <c r="KRE16" s="13"/>
      <c r="KRF16" s="13"/>
      <c r="KRG16" s="13"/>
      <c r="KRH16" s="13"/>
      <c r="KRI16" s="13"/>
      <c r="KRJ16" s="13"/>
      <c r="KRK16" s="13"/>
      <c r="KRL16" s="13"/>
      <c r="KRM16" s="13"/>
      <c r="KRN16" s="13"/>
      <c r="KRO16" s="13"/>
      <c r="KRP16" s="13"/>
      <c r="KRQ16" s="13"/>
      <c r="KRR16" s="13"/>
      <c r="KRS16" s="13"/>
      <c r="KRT16" s="13"/>
      <c r="KRU16" s="13"/>
      <c r="KRV16" s="13"/>
      <c r="KRW16" s="13"/>
      <c r="KRX16" s="13"/>
      <c r="KRY16" s="13"/>
      <c r="KRZ16" s="13"/>
      <c r="KSA16" s="13"/>
      <c r="KSB16" s="13"/>
      <c r="KSC16" s="13"/>
      <c r="KSD16" s="13"/>
      <c r="KSE16" s="13"/>
      <c r="KSF16" s="13"/>
      <c r="KSG16" s="13"/>
      <c r="KSH16" s="13"/>
      <c r="KSI16" s="13"/>
      <c r="KSJ16" s="13"/>
      <c r="KSK16" s="13"/>
      <c r="KSL16" s="13"/>
      <c r="KSM16" s="13"/>
      <c r="KSN16" s="13"/>
      <c r="KSO16" s="13"/>
      <c r="KSP16" s="13"/>
      <c r="KSQ16" s="13"/>
      <c r="KSR16" s="13"/>
      <c r="KSS16" s="13"/>
      <c r="KST16" s="13"/>
      <c r="KSU16" s="13"/>
      <c r="KSV16" s="13"/>
      <c r="KSW16" s="13"/>
      <c r="KSX16" s="13"/>
      <c r="KSY16" s="13"/>
      <c r="KSZ16" s="13"/>
      <c r="KTA16" s="13"/>
      <c r="KTB16" s="13"/>
      <c r="KTC16" s="13"/>
      <c r="KTD16" s="13"/>
      <c r="KTE16" s="13"/>
      <c r="KTF16" s="13"/>
      <c r="KTG16" s="13"/>
      <c r="KTH16" s="13"/>
      <c r="KTI16" s="13"/>
      <c r="KTJ16" s="13"/>
      <c r="KTK16" s="13"/>
      <c r="KTL16" s="13"/>
      <c r="KTM16" s="13"/>
      <c r="KTN16" s="13"/>
      <c r="KTO16" s="13"/>
      <c r="KTP16" s="13"/>
      <c r="KTQ16" s="13"/>
      <c r="KTR16" s="13"/>
      <c r="KTS16" s="13"/>
      <c r="KTT16" s="13"/>
      <c r="KTU16" s="13"/>
      <c r="KTV16" s="13"/>
      <c r="KTW16" s="13"/>
      <c r="KTX16" s="13"/>
      <c r="KTY16" s="13"/>
      <c r="KTZ16" s="13"/>
      <c r="KUA16" s="13"/>
      <c r="KUB16" s="13"/>
      <c r="KUC16" s="13"/>
      <c r="KUD16" s="13"/>
      <c r="KUE16" s="13"/>
      <c r="KUF16" s="13"/>
      <c r="KUG16" s="13"/>
      <c r="KUH16" s="13"/>
      <c r="KUI16" s="13"/>
      <c r="KUJ16" s="13"/>
      <c r="KUK16" s="13"/>
      <c r="KUL16" s="13"/>
      <c r="KUM16" s="13"/>
      <c r="KUN16" s="13"/>
      <c r="KUO16" s="13"/>
      <c r="KUP16" s="13"/>
      <c r="KUQ16" s="13"/>
      <c r="KUR16" s="13"/>
      <c r="KUS16" s="13"/>
      <c r="KUT16" s="13"/>
      <c r="KUU16" s="13"/>
      <c r="KUV16" s="13"/>
      <c r="KUW16" s="13"/>
      <c r="KUX16" s="13"/>
      <c r="KUY16" s="13"/>
      <c r="KUZ16" s="13"/>
      <c r="KVA16" s="13"/>
      <c r="KVB16" s="13"/>
      <c r="KVC16" s="13"/>
      <c r="KVD16" s="13"/>
      <c r="KVE16" s="13"/>
      <c r="KVF16" s="13"/>
      <c r="KVG16" s="13"/>
      <c r="KVH16" s="13"/>
      <c r="KVI16" s="13"/>
      <c r="KVJ16" s="13"/>
      <c r="KVK16" s="13"/>
      <c r="KVL16" s="13"/>
      <c r="KVM16" s="13"/>
      <c r="KVN16" s="13"/>
      <c r="KVO16" s="13"/>
      <c r="KVP16" s="13"/>
      <c r="KVQ16" s="13"/>
      <c r="KVR16" s="13"/>
      <c r="KVS16" s="13"/>
      <c r="KVT16" s="13"/>
      <c r="KVU16" s="13"/>
      <c r="KVV16" s="13"/>
      <c r="KVW16" s="13"/>
      <c r="KVX16" s="13"/>
      <c r="KVY16" s="13"/>
      <c r="KVZ16" s="13"/>
      <c r="KWA16" s="13"/>
      <c r="KWB16" s="13"/>
      <c r="KWC16" s="13"/>
      <c r="KWD16" s="13"/>
      <c r="KWE16" s="13"/>
      <c r="KWF16" s="13"/>
      <c r="KWG16" s="13"/>
      <c r="KWH16" s="13"/>
      <c r="KWI16" s="13"/>
      <c r="KWJ16" s="13"/>
      <c r="KWK16" s="13"/>
      <c r="KWL16" s="13"/>
      <c r="KWM16" s="13"/>
      <c r="KWN16" s="13"/>
      <c r="KWO16" s="13"/>
      <c r="KWP16" s="13"/>
      <c r="KWQ16" s="13"/>
      <c r="KWR16" s="13"/>
      <c r="KWS16" s="13"/>
      <c r="KWT16" s="13"/>
      <c r="KWU16" s="13"/>
      <c r="KWV16" s="13"/>
      <c r="KWW16" s="13"/>
      <c r="KWX16" s="13"/>
      <c r="KWY16" s="13"/>
      <c r="KWZ16" s="13"/>
      <c r="KXA16" s="13"/>
      <c r="KXB16" s="13"/>
      <c r="KXC16" s="13"/>
      <c r="KXD16" s="13"/>
      <c r="KXE16" s="13"/>
      <c r="KXF16" s="13"/>
      <c r="KXG16" s="13"/>
      <c r="KXH16" s="13"/>
      <c r="KXI16" s="13"/>
      <c r="KXJ16" s="13"/>
      <c r="KXK16" s="13"/>
      <c r="KXL16" s="13"/>
      <c r="KXM16" s="13"/>
      <c r="KXN16" s="13"/>
      <c r="KXO16" s="13"/>
      <c r="KXP16" s="13"/>
      <c r="KXQ16" s="13"/>
      <c r="KXR16" s="13"/>
      <c r="KXS16" s="13"/>
      <c r="KXT16" s="13"/>
      <c r="KXU16" s="13"/>
      <c r="KXV16" s="13"/>
      <c r="KXW16" s="13"/>
      <c r="KXX16" s="13"/>
      <c r="KXY16" s="13"/>
      <c r="KXZ16" s="13"/>
      <c r="KYA16" s="13"/>
      <c r="KYB16" s="13"/>
      <c r="KYC16" s="13"/>
      <c r="KYD16" s="13"/>
      <c r="KYE16" s="13"/>
      <c r="KYF16" s="13"/>
      <c r="KYG16" s="13"/>
      <c r="KYH16" s="13"/>
      <c r="KYI16" s="13"/>
      <c r="KYJ16" s="13"/>
      <c r="KYK16" s="13"/>
      <c r="KYL16" s="13"/>
      <c r="KYM16" s="13"/>
      <c r="KYN16" s="13"/>
      <c r="KYO16" s="13"/>
      <c r="KYP16" s="13"/>
      <c r="KYQ16" s="13"/>
      <c r="KYR16" s="13"/>
      <c r="KYS16" s="13"/>
      <c r="KYT16" s="13"/>
      <c r="KYU16" s="13"/>
      <c r="KYV16" s="13"/>
      <c r="KYW16" s="13"/>
      <c r="KYX16" s="13"/>
      <c r="KYY16" s="13"/>
      <c r="KYZ16" s="13"/>
      <c r="KZA16" s="13"/>
      <c r="KZB16" s="13"/>
      <c r="KZC16" s="13"/>
      <c r="KZD16" s="13"/>
      <c r="KZE16" s="13"/>
      <c r="KZF16" s="13"/>
      <c r="KZG16" s="13"/>
      <c r="KZH16" s="13"/>
      <c r="KZI16" s="13"/>
      <c r="KZJ16" s="13"/>
      <c r="KZK16" s="13"/>
      <c r="KZL16" s="13"/>
      <c r="KZM16" s="13"/>
      <c r="KZN16" s="13"/>
      <c r="KZO16" s="13"/>
      <c r="KZP16" s="13"/>
      <c r="KZQ16" s="13"/>
      <c r="KZR16" s="13"/>
      <c r="KZS16" s="13"/>
      <c r="KZT16" s="13"/>
      <c r="KZU16" s="13"/>
      <c r="KZV16" s="13"/>
      <c r="KZW16" s="13"/>
      <c r="KZX16" s="13"/>
      <c r="KZY16" s="13"/>
      <c r="KZZ16" s="13"/>
      <c r="LAA16" s="13"/>
      <c r="LAB16" s="13"/>
      <c r="LAC16" s="13"/>
      <c r="LAD16" s="13"/>
      <c r="LAE16" s="13"/>
      <c r="LAF16" s="13"/>
      <c r="LAG16" s="13"/>
      <c r="LAH16" s="13"/>
      <c r="LAI16" s="13"/>
      <c r="LAJ16" s="13"/>
      <c r="LAK16" s="13"/>
      <c r="LAL16" s="13"/>
      <c r="LAM16" s="13"/>
      <c r="LAN16" s="13"/>
      <c r="LAO16" s="13"/>
      <c r="LAP16" s="13"/>
      <c r="LAQ16" s="13"/>
      <c r="LAR16" s="13"/>
      <c r="LAS16" s="13"/>
      <c r="LAT16" s="13"/>
      <c r="LAU16" s="13"/>
      <c r="LAV16" s="13"/>
      <c r="LAW16" s="13"/>
      <c r="LAX16" s="13"/>
      <c r="LAY16" s="13"/>
      <c r="LAZ16" s="13"/>
      <c r="LBA16" s="13"/>
      <c r="LBB16" s="13"/>
      <c r="LBC16" s="13"/>
      <c r="LBD16" s="13"/>
      <c r="LBE16" s="13"/>
      <c r="LBF16" s="13"/>
      <c r="LBG16" s="13"/>
      <c r="LBH16" s="13"/>
      <c r="LBI16" s="13"/>
      <c r="LBJ16" s="13"/>
      <c r="LBK16" s="13"/>
      <c r="LBL16" s="13"/>
      <c r="LBM16" s="13"/>
      <c r="LBN16" s="13"/>
      <c r="LBO16" s="13"/>
      <c r="LBP16" s="13"/>
      <c r="LBQ16" s="13"/>
      <c r="LBR16" s="13"/>
      <c r="LBS16" s="13"/>
      <c r="LBT16" s="13"/>
      <c r="LBU16" s="13"/>
      <c r="LBV16" s="13"/>
      <c r="LBW16" s="13"/>
      <c r="LBX16" s="13"/>
      <c r="LBY16" s="13"/>
      <c r="LBZ16" s="13"/>
      <c r="LCA16" s="13"/>
      <c r="LCB16" s="13"/>
      <c r="LCC16" s="13"/>
      <c r="LCD16" s="13"/>
      <c r="LCE16" s="13"/>
      <c r="LCF16" s="13"/>
      <c r="LCG16" s="13"/>
      <c r="LCH16" s="13"/>
      <c r="LCI16" s="13"/>
      <c r="LCJ16" s="13"/>
      <c r="LCK16" s="13"/>
      <c r="LCL16" s="13"/>
      <c r="LCM16" s="13"/>
      <c r="LCN16" s="13"/>
      <c r="LCO16" s="13"/>
      <c r="LCP16" s="13"/>
      <c r="LCQ16" s="13"/>
      <c r="LCR16" s="13"/>
      <c r="LCS16" s="13"/>
      <c r="LCT16" s="13"/>
      <c r="LCU16" s="13"/>
      <c r="LCV16" s="13"/>
      <c r="LCW16" s="13"/>
      <c r="LCX16" s="13"/>
      <c r="LCY16" s="13"/>
      <c r="LCZ16" s="13"/>
      <c r="LDA16" s="13"/>
      <c r="LDB16" s="13"/>
      <c r="LDC16" s="13"/>
      <c r="LDD16" s="13"/>
      <c r="LDE16" s="13"/>
      <c r="LDF16" s="13"/>
      <c r="LDG16" s="13"/>
      <c r="LDH16" s="13"/>
      <c r="LDI16" s="13"/>
      <c r="LDJ16" s="13"/>
      <c r="LDK16" s="13"/>
      <c r="LDL16" s="13"/>
      <c r="LDM16" s="13"/>
      <c r="LDN16" s="13"/>
      <c r="LDO16" s="13"/>
      <c r="LDP16" s="13"/>
      <c r="LDQ16" s="13"/>
      <c r="LDR16" s="13"/>
      <c r="LDS16" s="13"/>
      <c r="LDT16" s="13"/>
      <c r="LDU16" s="13"/>
      <c r="LDV16" s="13"/>
      <c r="LDW16" s="13"/>
      <c r="LDX16" s="13"/>
      <c r="LDY16" s="13"/>
      <c r="LDZ16" s="13"/>
      <c r="LEA16" s="13"/>
      <c r="LEB16" s="13"/>
      <c r="LEC16" s="13"/>
      <c r="LED16" s="13"/>
      <c r="LEE16" s="13"/>
      <c r="LEF16" s="13"/>
      <c r="LEG16" s="13"/>
      <c r="LEH16" s="13"/>
      <c r="LEI16" s="13"/>
      <c r="LEJ16" s="13"/>
      <c r="LEK16" s="13"/>
      <c r="LEL16" s="13"/>
      <c r="LEM16" s="13"/>
      <c r="LEN16" s="13"/>
      <c r="LEO16" s="13"/>
      <c r="LEP16" s="13"/>
      <c r="LEQ16" s="13"/>
      <c r="LER16" s="13"/>
      <c r="LES16" s="13"/>
      <c r="LET16" s="13"/>
      <c r="LEU16" s="13"/>
      <c r="LEV16" s="13"/>
      <c r="LEW16" s="13"/>
      <c r="LEX16" s="13"/>
      <c r="LEY16" s="13"/>
      <c r="LEZ16" s="13"/>
      <c r="LFA16" s="13"/>
      <c r="LFB16" s="13"/>
      <c r="LFC16" s="13"/>
      <c r="LFD16" s="13"/>
      <c r="LFE16" s="13"/>
      <c r="LFF16" s="13"/>
      <c r="LFG16" s="13"/>
      <c r="LFH16" s="13"/>
      <c r="LFI16" s="13"/>
      <c r="LFJ16" s="13"/>
      <c r="LFK16" s="13"/>
      <c r="LFL16" s="13"/>
      <c r="LFM16" s="13"/>
      <c r="LFN16" s="13"/>
      <c r="LFO16" s="13"/>
      <c r="LFP16" s="13"/>
      <c r="LFQ16" s="13"/>
      <c r="LFR16" s="13"/>
      <c r="LFS16" s="13"/>
      <c r="LFT16" s="13"/>
      <c r="LFU16" s="13"/>
      <c r="LFV16" s="13"/>
      <c r="LFW16" s="13"/>
      <c r="LFX16" s="13"/>
      <c r="LFY16" s="13"/>
      <c r="LFZ16" s="13"/>
      <c r="LGA16" s="13"/>
      <c r="LGB16" s="13"/>
      <c r="LGC16" s="13"/>
      <c r="LGD16" s="13"/>
      <c r="LGE16" s="13"/>
      <c r="LGF16" s="13"/>
      <c r="LGG16" s="13"/>
      <c r="LGH16" s="13"/>
      <c r="LGI16" s="13"/>
      <c r="LGJ16" s="13"/>
      <c r="LGK16" s="13"/>
      <c r="LGL16" s="13"/>
      <c r="LGM16" s="13"/>
      <c r="LGN16" s="13"/>
      <c r="LGO16" s="13"/>
      <c r="LGP16" s="13"/>
      <c r="LGQ16" s="13"/>
      <c r="LGR16" s="13"/>
      <c r="LGS16" s="13"/>
      <c r="LGT16" s="13"/>
      <c r="LGU16" s="13"/>
      <c r="LGV16" s="13"/>
      <c r="LGW16" s="13"/>
      <c r="LGX16" s="13"/>
      <c r="LGY16" s="13"/>
      <c r="LGZ16" s="13"/>
      <c r="LHA16" s="13"/>
      <c r="LHB16" s="13"/>
      <c r="LHC16" s="13"/>
      <c r="LHD16" s="13"/>
      <c r="LHE16" s="13"/>
      <c r="LHF16" s="13"/>
      <c r="LHG16" s="13"/>
      <c r="LHH16" s="13"/>
      <c r="LHI16" s="13"/>
      <c r="LHJ16" s="13"/>
      <c r="LHK16" s="13"/>
      <c r="LHL16" s="13"/>
      <c r="LHM16" s="13"/>
      <c r="LHN16" s="13"/>
      <c r="LHO16" s="13"/>
      <c r="LHP16" s="13"/>
      <c r="LHQ16" s="13"/>
      <c r="LHR16" s="13"/>
      <c r="LHS16" s="13"/>
      <c r="LHT16" s="13"/>
      <c r="LHU16" s="13"/>
      <c r="LHV16" s="13"/>
      <c r="LHW16" s="13"/>
      <c r="LHX16" s="13"/>
      <c r="LHY16" s="13"/>
      <c r="LHZ16" s="13"/>
      <c r="LIA16" s="13"/>
      <c r="LIB16" s="13"/>
      <c r="LIC16" s="13"/>
      <c r="LID16" s="13"/>
      <c r="LIE16" s="13"/>
      <c r="LIF16" s="13"/>
      <c r="LIG16" s="13"/>
      <c r="LIH16" s="13"/>
      <c r="LII16" s="13"/>
      <c r="LIJ16" s="13"/>
      <c r="LIK16" s="13"/>
      <c r="LIL16" s="13"/>
      <c r="LIM16" s="13"/>
      <c r="LIN16" s="13"/>
      <c r="LIO16" s="13"/>
      <c r="LIP16" s="13"/>
      <c r="LIQ16" s="13"/>
      <c r="LIR16" s="13"/>
      <c r="LIS16" s="13"/>
      <c r="LIT16" s="13"/>
      <c r="LIU16" s="13"/>
      <c r="LIV16" s="13"/>
      <c r="LIW16" s="13"/>
      <c r="LIX16" s="13"/>
      <c r="LIY16" s="13"/>
      <c r="LIZ16" s="13"/>
      <c r="LJA16" s="13"/>
      <c r="LJB16" s="13"/>
      <c r="LJC16" s="13"/>
      <c r="LJD16" s="13"/>
      <c r="LJE16" s="13"/>
      <c r="LJF16" s="13"/>
      <c r="LJG16" s="13"/>
      <c r="LJH16" s="13"/>
      <c r="LJI16" s="13"/>
      <c r="LJJ16" s="13"/>
      <c r="LJK16" s="13"/>
      <c r="LJL16" s="13"/>
      <c r="LJM16" s="13"/>
      <c r="LJN16" s="13"/>
      <c r="LJO16" s="13"/>
      <c r="LJP16" s="13"/>
      <c r="LJQ16" s="13"/>
      <c r="LJR16" s="13"/>
      <c r="LJS16" s="13"/>
      <c r="LJT16" s="13"/>
      <c r="LJU16" s="13"/>
      <c r="LJV16" s="13"/>
      <c r="LJW16" s="13"/>
      <c r="LJX16" s="13"/>
      <c r="LJY16" s="13"/>
      <c r="LJZ16" s="13"/>
      <c r="LKA16" s="13"/>
      <c r="LKB16" s="13"/>
      <c r="LKC16" s="13"/>
      <c r="LKD16" s="13"/>
      <c r="LKE16" s="13"/>
      <c r="LKF16" s="13"/>
      <c r="LKG16" s="13"/>
      <c r="LKH16" s="13"/>
      <c r="LKI16" s="13"/>
      <c r="LKJ16" s="13"/>
      <c r="LKK16" s="13"/>
      <c r="LKL16" s="13"/>
      <c r="LKM16" s="13"/>
      <c r="LKN16" s="13"/>
      <c r="LKO16" s="13"/>
      <c r="LKP16" s="13"/>
      <c r="LKQ16" s="13"/>
      <c r="LKR16" s="13"/>
      <c r="LKS16" s="13"/>
      <c r="LKT16" s="13"/>
      <c r="LKU16" s="13"/>
      <c r="LKV16" s="13"/>
      <c r="LKW16" s="13"/>
      <c r="LKX16" s="13"/>
      <c r="LKY16" s="13"/>
      <c r="LKZ16" s="13"/>
      <c r="LLA16" s="13"/>
      <c r="LLB16" s="13"/>
      <c r="LLC16" s="13"/>
      <c r="LLD16" s="13"/>
      <c r="LLE16" s="13"/>
      <c r="LLF16" s="13"/>
      <c r="LLG16" s="13"/>
      <c r="LLH16" s="13"/>
      <c r="LLI16" s="13"/>
      <c r="LLJ16" s="13"/>
      <c r="LLK16" s="13"/>
      <c r="LLL16" s="13"/>
      <c r="LLM16" s="13"/>
      <c r="LLN16" s="13"/>
      <c r="LLO16" s="13"/>
      <c r="LLP16" s="13"/>
      <c r="LLQ16" s="13"/>
      <c r="LLR16" s="13"/>
      <c r="LLS16" s="13"/>
      <c r="LLT16" s="13"/>
      <c r="LLU16" s="13"/>
      <c r="LLV16" s="13"/>
      <c r="LLW16" s="13"/>
      <c r="LLX16" s="13"/>
      <c r="LLY16" s="13"/>
      <c r="LLZ16" s="13"/>
      <c r="LMA16" s="13"/>
      <c r="LMB16" s="13"/>
      <c r="LMC16" s="13"/>
      <c r="LMD16" s="13"/>
      <c r="LME16" s="13"/>
      <c r="LMF16" s="13"/>
      <c r="LMG16" s="13"/>
      <c r="LMH16" s="13"/>
      <c r="LMI16" s="13"/>
      <c r="LMJ16" s="13"/>
      <c r="LMK16" s="13"/>
      <c r="LML16" s="13"/>
      <c r="LMM16" s="13"/>
      <c r="LMN16" s="13"/>
      <c r="LMO16" s="13"/>
      <c r="LMP16" s="13"/>
      <c r="LMQ16" s="13"/>
      <c r="LMR16" s="13"/>
      <c r="LMS16" s="13"/>
      <c r="LMT16" s="13"/>
      <c r="LMU16" s="13"/>
      <c r="LMV16" s="13"/>
      <c r="LMW16" s="13"/>
      <c r="LMX16" s="13"/>
      <c r="LMY16" s="13"/>
      <c r="LMZ16" s="13"/>
      <c r="LNA16" s="13"/>
      <c r="LNB16" s="13"/>
      <c r="LNC16" s="13"/>
      <c r="LND16" s="13"/>
      <c r="LNE16" s="13"/>
      <c r="LNF16" s="13"/>
      <c r="LNG16" s="13"/>
      <c r="LNH16" s="13"/>
      <c r="LNI16" s="13"/>
      <c r="LNJ16" s="13"/>
      <c r="LNK16" s="13"/>
      <c r="LNL16" s="13"/>
      <c r="LNM16" s="13"/>
      <c r="LNN16" s="13"/>
      <c r="LNO16" s="13"/>
      <c r="LNP16" s="13"/>
      <c r="LNQ16" s="13"/>
      <c r="LNR16" s="13"/>
      <c r="LNS16" s="13"/>
      <c r="LNT16" s="13"/>
      <c r="LNU16" s="13"/>
      <c r="LNV16" s="13"/>
      <c r="LNW16" s="13"/>
      <c r="LNX16" s="13"/>
      <c r="LNY16" s="13"/>
      <c r="LNZ16" s="13"/>
      <c r="LOA16" s="13"/>
      <c r="LOB16" s="13"/>
      <c r="LOC16" s="13"/>
      <c r="LOD16" s="13"/>
      <c r="LOE16" s="13"/>
      <c r="LOF16" s="13"/>
      <c r="LOG16" s="13"/>
      <c r="LOH16" s="13"/>
      <c r="LOI16" s="13"/>
      <c r="LOJ16" s="13"/>
      <c r="LOK16" s="13"/>
      <c r="LOL16" s="13"/>
      <c r="LOM16" s="13"/>
      <c r="LON16" s="13"/>
      <c r="LOO16" s="13"/>
      <c r="LOP16" s="13"/>
      <c r="LOQ16" s="13"/>
      <c r="LOR16" s="13"/>
      <c r="LOS16" s="13"/>
      <c r="LOT16" s="13"/>
      <c r="LOU16" s="13"/>
      <c r="LOV16" s="13"/>
      <c r="LOW16" s="13"/>
      <c r="LOX16" s="13"/>
      <c r="LOY16" s="13"/>
      <c r="LOZ16" s="13"/>
      <c r="LPA16" s="13"/>
      <c r="LPB16" s="13"/>
      <c r="LPC16" s="13"/>
      <c r="LPD16" s="13"/>
      <c r="LPE16" s="13"/>
      <c r="LPF16" s="13"/>
      <c r="LPG16" s="13"/>
      <c r="LPH16" s="13"/>
      <c r="LPI16" s="13"/>
      <c r="LPJ16" s="13"/>
      <c r="LPK16" s="13"/>
      <c r="LPL16" s="13"/>
      <c r="LPM16" s="13"/>
      <c r="LPN16" s="13"/>
      <c r="LPO16" s="13"/>
      <c r="LPP16" s="13"/>
      <c r="LPQ16" s="13"/>
      <c r="LPR16" s="13"/>
      <c r="LPS16" s="13"/>
      <c r="LPT16" s="13"/>
      <c r="LPU16" s="13"/>
      <c r="LPV16" s="13"/>
      <c r="LPW16" s="13"/>
      <c r="LPX16" s="13"/>
      <c r="LPY16" s="13"/>
      <c r="LPZ16" s="13"/>
      <c r="LQA16" s="13"/>
      <c r="LQB16" s="13"/>
      <c r="LQC16" s="13"/>
      <c r="LQD16" s="13"/>
      <c r="LQE16" s="13"/>
      <c r="LQF16" s="13"/>
      <c r="LQG16" s="13"/>
      <c r="LQH16" s="13"/>
      <c r="LQI16" s="13"/>
      <c r="LQJ16" s="13"/>
      <c r="LQK16" s="13"/>
      <c r="LQL16" s="13"/>
      <c r="LQM16" s="13"/>
      <c r="LQN16" s="13"/>
      <c r="LQO16" s="13"/>
      <c r="LQP16" s="13"/>
      <c r="LQQ16" s="13"/>
      <c r="LQR16" s="13"/>
      <c r="LQS16" s="13"/>
      <c r="LQT16" s="13"/>
      <c r="LQU16" s="13"/>
      <c r="LQV16" s="13"/>
      <c r="LQW16" s="13"/>
      <c r="LQX16" s="13"/>
      <c r="LQY16" s="13"/>
      <c r="LQZ16" s="13"/>
      <c r="LRA16" s="13"/>
      <c r="LRB16" s="13"/>
      <c r="LRC16" s="13"/>
      <c r="LRD16" s="13"/>
      <c r="LRE16" s="13"/>
      <c r="LRF16" s="13"/>
      <c r="LRG16" s="13"/>
      <c r="LRH16" s="13"/>
      <c r="LRI16" s="13"/>
      <c r="LRJ16" s="13"/>
      <c r="LRK16" s="13"/>
      <c r="LRL16" s="13"/>
      <c r="LRM16" s="13"/>
      <c r="LRN16" s="13"/>
      <c r="LRO16" s="13"/>
      <c r="LRP16" s="13"/>
      <c r="LRQ16" s="13"/>
      <c r="LRR16" s="13"/>
      <c r="LRS16" s="13"/>
      <c r="LRT16" s="13"/>
      <c r="LRU16" s="13"/>
      <c r="LRV16" s="13"/>
      <c r="LRW16" s="13"/>
      <c r="LRX16" s="13"/>
      <c r="LRY16" s="13"/>
      <c r="LRZ16" s="13"/>
      <c r="LSA16" s="13"/>
      <c r="LSB16" s="13"/>
      <c r="LSC16" s="13"/>
      <c r="LSD16" s="13"/>
      <c r="LSE16" s="13"/>
      <c r="LSF16" s="13"/>
      <c r="LSG16" s="13"/>
      <c r="LSH16" s="13"/>
      <c r="LSI16" s="13"/>
      <c r="LSJ16" s="13"/>
      <c r="LSK16" s="13"/>
      <c r="LSL16" s="13"/>
      <c r="LSM16" s="13"/>
      <c r="LSN16" s="13"/>
      <c r="LSO16" s="13"/>
      <c r="LSP16" s="13"/>
      <c r="LSQ16" s="13"/>
      <c r="LSR16" s="13"/>
      <c r="LSS16" s="13"/>
      <c r="LST16" s="13"/>
      <c r="LSU16" s="13"/>
      <c r="LSV16" s="13"/>
      <c r="LSW16" s="13"/>
      <c r="LSX16" s="13"/>
      <c r="LSY16" s="13"/>
      <c r="LSZ16" s="13"/>
      <c r="LTA16" s="13"/>
      <c r="LTB16" s="13"/>
      <c r="LTC16" s="13"/>
      <c r="LTD16" s="13"/>
      <c r="LTE16" s="13"/>
      <c r="LTF16" s="13"/>
      <c r="LTG16" s="13"/>
      <c r="LTH16" s="13"/>
      <c r="LTI16" s="13"/>
      <c r="LTJ16" s="13"/>
      <c r="LTK16" s="13"/>
      <c r="LTL16" s="13"/>
      <c r="LTM16" s="13"/>
      <c r="LTN16" s="13"/>
      <c r="LTO16" s="13"/>
      <c r="LTP16" s="13"/>
      <c r="LTQ16" s="13"/>
      <c r="LTR16" s="13"/>
      <c r="LTS16" s="13"/>
      <c r="LTT16" s="13"/>
      <c r="LTU16" s="13"/>
      <c r="LTV16" s="13"/>
      <c r="LTW16" s="13"/>
      <c r="LTX16" s="13"/>
      <c r="LTY16" s="13"/>
      <c r="LTZ16" s="13"/>
      <c r="LUA16" s="13"/>
      <c r="LUB16" s="13"/>
      <c r="LUC16" s="13"/>
      <c r="LUD16" s="13"/>
      <c r="LUE16" s="13"/>
      <c r="LUF16" s="13"/>
      <c r="LUG16" s="13"/>
      <c r="LUH16" s="13"/>
      <c r="LUI16" s="13"/>
      <c r="LUJ16" s="13"/>
      <c r="LUK16" s="13"/>
      <c r="LUL16" s="13"/>
      <c r="LUM16" s="13"/>
      <c r="LUN16" s="13"/>
      <c r="LUO16" s="13"/>
      <c r="LUP16" s="13"/>
      <c r="LUQ16" s="13"/>
      <c r="LUR16" s="13"/>
      <c r="LUS16" s="13"/>
      <c r="LUT16" s="13"/>
      <c r="LUU16" s="13"/>
      <c r="LUV16" s="13"/>
      <c r="LUW16" s="13"/>
      <c r="LUX16" s="13"/>
      <c r="LUY16" s="13"/>
      <c r="LUZ16" s="13"/>
      <c r="LVA16" s="13"/>
      <c r="LVB16" s="13"/>
      <c r="LVC16" s="13"/>
      <c r="LVD16" s="13"/>
      <c r="LVE16" s="13"/>
      <c r="LVF16" s="13"/>
      <c r="LVG16" s="13"/>
      <c r="LVH16" s="13"/>
      <c r="LVI16" s="13"/>
      <c r="LVJ16" s="13"/>
      <c r="LVK16" s="13"/>
      <c r="LVL16" s="13"/>
      <c r="LVM16" s="13"/>
      <c r="LVN16" s="13"/>
      <c r="LVO16" s="13"/>
      <c r="LVP16" s="13"/>
      <c r="LVQ16" s="13"/>
      <c r="LVR16" s="13"/>
      <c r="LVS16" s="13"/>
      <c r="LVT16" s="13"/>
      <c r="LVU16" s="13"/>
      <c r="LVV16" s="13"/>
      <c r="LVW16" s="13"/>
      <c r="LVX16" s="13"/>
      <c r="LVY16" s="13"/>
      <c r="LVZ16" s="13"/>
      <c r="LWA16" s="13"/>
      <c r="LWB16" s="13"/>
      <c r="LWC16" s="13"/>
      <c r="LWD16" s="13"/>
      <c r="LWE16" s="13"/>
      <c r="LWF16" s="13"/>
      <c r="LWG16" s="13"/>
      <c r="LWH16" s="13"/>
      <c r="LWI16" s="13"/>
      <c r="LWJ16" s="13"/>
      <c r="LWK16" s="13"/>
      <c r="LWL16" s="13"/>
      <c r="LWM16" s="13"/>
      <c r="LWN16" s="13"/>
      <c r="LWO16" s="13"/>
      <c r="LWP16" s="13"/>
      <c r="LWQ16" s="13"/>
      <c r="LWR16" s="13"/>
      <c r="LWS16" s="13"/>
      <c r="LWT16" s="13"/>
      <c r="LWU16" s="13"/>
      <c r="LWV16" s="13"/>
      <c r="LWW16" s="13"/>
      <c r="LWX16" s="13"/>
      <c r="LWY16" s="13"/>
      <c r="LWZ16" s="13"/>
      <c r="LXA16" s="13"/>
      <c r="LXB16" s="13"/>
      <c r="LXC16" s="13"/>
      <c r="LXD16" s="13"/>
      <c r="LXE16" s="13"/>
      <c r="LXF16" s="13"/>
      <c r="LXG16" s="13"/>
      <c r="LXH16" s="13"/>
      <c r="LXI16" s="13"/>
      <c r="LXJ16" s="13"/>
      <c r="LXK16" s="13"/>
      <c r="LXL16" s="13"/>
      <c r="LXM16" s="13"/>
      <c r="LXN16" s="13"/>
      <c r="LXO16" s="13"/>
      <c r="LXP16" s="13"/>
      <c r="LXQ16" s="13"/>
      <c r="LXR16" s="13"/>
      <c r="LXS16" s="13"/>
      <c r="LXT16" s="13"/>
      <c r="LXU16" s="13"/>
      <c r="LXV16" s="13"/>
      <c r="LXW16" s="13"/>
      <c r="LXX16" s="13"/>
      <c r="LXY16" s="13"/>
      <c r="LXZ16" s="13"/>
      <c r="LYA16" s="13"/>
      <c r="LYB16" s="13"/>
      <c r="LYC16" s="13"/>
      <c r="LYD16" s="13"/>
      <c r="LYE16" s="13"/>
      <c r="LYF16" s="13"/>
      <c r="LYG16" s="13"/>
      <c r="LYH16" s="13"/>
      <c r="LYI16" s="13"/>
      <c r="LYJ16" s="13"/>
      <c r="LYK16" s="13"/>
      <c r="LYL16" s="13"/>
      <c r="LYM16" s="13"/>
      <c r="LYN16" s="13"/>
      <c r="LYO16" s="13"/>
      <c r="LYP16" s="13"/>
      <c r="LYQ16" s="13"/>
      <c r="LYR16" s="13"/>
      <c r="LYS16" s="13"/>
      <c r="LYT16" s="13"/>
      <c r="LYU16" s="13"/>
      <c r="LYV16" s="13"/>
      <c r="LYW16" s="13"/>
      <c r="LYX16" s="13"/>
      <c r="LYY16" s="13"/>
      <c r="LYZ16" s="13"/>
      <c r="LZA16" s="13"/>
      <c r="LZB16" s="13"/>
      <c r="LZC16" s="13"/>
      <c r="LZD16" s="13"/>
      <c r="LZE16" s="13"/>
      <c r="LZF16" s="13"/>
      <c r="LZG16" s="13"/>
      <c r="LZH16" s="13"/>
      <c r="LZI16" s="13"/>
      <c r="LZJ16" s="13"/>
      <c r="LZK16" s="13"/>
      <c r="LZL16" s="13"/>
      <c r="LZM16" s="13"/>
      <c r="LZN16" s="13"/>
      <c r="LZO16" s="13"/>
      <c r="LZP16" s="13"/>
      <c r="LZQ16" s="13"/>
      <c r="LZR16" s="13"/>
      <c r="LZS16" s="13"/>
      <c r="LZT16" s="13"/>
      <c r="LZU16" s="13"/>
      <c r="LZV16" s="13"/>
      <c r="LZW16" s="13"/>
      <c r="LZX16" s="13"/>
      <c r="LZY16" s="13"/>
      <c r="LZZ16" s="13"/>
      <c r="MAA16" s="13"/>
      <c r="MAB16" s="13"/>
      <c r="MAC16" s="13"/>
      <c r="MAD16" s="13"/>
      <c r="MAE16" s="13"/>
      <c r="MAF16" s="13"/>
      <c r="MAG16" s="13"/>
      <c r="MAH16" s="13"/>
      <c r="MAI16" s="13"/>
      <c r="MAJ16" s="13"/>
      <c r="MAK16" s="13"/>
      <c r="MAL16" s="13"/>
      <c r="MAM16" s="13"/>
      <c r="MAN16" s="13"/>
      <c r="MAO16" s="13"/>
      <c r="MAP16" s="13"/>
      <c r="MAQ16" s="13"/>
      <c r="MAR16" s="13"/>
      <c r="MAS16" s="13"/>
      <c r="MAT16" s="13"/>
      <c r="MAU16" s="13"/>
      <c r="MAV16" s="13"/>
      <c r="MAW16" s="13"/>
      <c r="MAX16" s="13"/>
      <c r="MAY16" s="13"/>
      <c r="MAZ16" s="13"/>
      <c r="MBA16" s="13"/>
      <c r="MBB16" s="13"/>
      <c r="MBC16" s="13"/>
      <c r="MBD16" s="13"/>
      <c r="MBE16" s="13"/>
      <c r="MBF16" s="13"/>
      <c r="MBG16" s="13"/>
      <c r="MBH16" s="13"/>
      <c r="MBI16" s="13"/>
      <c r="MBJ16" s="13"/>
      <c r="MBK16" s="13"/>
      <c r="MBL16" s="13"/>
      <c r="MBM16" s="13"/>
      <c r="MBN16" s="13"/>
      <c r="MBO16" s="13"/>
      <c r="MBP16" s="13"/>
      <c r="MBQ16" s="13"/>
      <c r="MBR16" s="13"/>
      <c r="MBS16" s="13"/>
      <c r="MBT16" s="13"/>
      <c r="MBU16" s="13"/>
      <c r="MBV16" s="13"/>
      <c r="MBW16" s="13"/>
      <c r="MBX16" s="13"/>
      <c r="MBY16" s="13"/>
      <c r="MBZ16" s="13"/>
      <c r="MCA16" s="13"/>
      <c r="MCB16" s="13"/>
      <c r="MCC16" s="13"/>
      <c r="MCD16" s="13"/>
      <c r="MCE16" s="13"/>
      <c r="MCF16" s="13"/>
      <c r="MCG16" s="13"/>
      <c r="MCH16" s="13"/>
      <c r="MCI16" s="13"/>
      <c r="MCJ16" s="13"/>
      <c r="MCK16" s="13"/>
      <c r="MCL16" s="13"/>
      <c r="MCM16" s="13"/>
      <c r="MCN16" s="13"/>
      <c r="MCO16" s="13"/>
      <c r="MCP16" s="13"/>
      <c r="MCQ16" s="13"/>
      <c r="MCR16" s="13"/>
      <c r="MCS16" s="13"/>
      <c r="MCT16" s="13"/>
      <c r="MCU16" s="13"/>
      <c r="MCV16" s="13"/>
      <c r="MCW16" s="13"/>
      <c r="MCX16" s="13"/>
      <c r="MCY16" s="13"/>
      <c r="MCZ16" s="13"/>
      <c r="MDA16" s="13"/>
      <c r="MDB16" s="13"/>
      <c r="MDC16" s="13"/>
      <c r="MDD16" s="13"/>
      <c r="MDE16" s="13"/>
      <c r="MDF16" s="13"/>
      <c r="MDG16" s="13"/>
      <c r="MDH16" s="13"/>
      <c r="MDI16" s="13"/>
      <c r="MDJ16" s="13"/>
      <c r="MDK16" s="13"/>
      <c r="MDL16" s="13"/>
      <c r="MDM16" s="13"/>
      <c r="MDN16" s="13"/>
      <c r="MDO16" s="13"/>
      <c r="MDP16" s="13"/>
      <c r="MDQ16" s="13"/>
      <c r="MDR16" s="13"/>
      <c r="MDS16" s="13"/>
      <c r="MDT16" s="13"/>
      <c r="MDU16" s="13"/>
      <c r="MDV16" s="13"/>
      <c r="MDW16" s="13"/>
      <c r="MDX16" s="13"/>
      <c r="MDY16" s="13"/>
      <c r="MDZ16" s="13"/>
      <c r="MEA16" s="13"/>
      <c r="MEB16" s="13"/>
      <c r="MEC16" s="13"/>
      <c r="MED16" s="13"/>
      <c r="MEE16" s="13"/>
      <c r="MEF16" s="13"/>
      <c r="MEG16" s="13"/>
      <c r="MEH16" s="13"/>
      <c r="MEI16" s="13"/>
      <c r="MEJ16" s="13"/>
      <c r="MEK16" s="13"/>
      <c r="MEL16" s="13"/>
      <c r="MEM16" s="13"/>
      <c r="MEN16" s="13"/>
      <c r="MEO16" s="13"/>
      <c r="MEP16" s="13"/>
      <c r="MEQ16" s="13"/>
      <c r="MER16" s="13"/>
      <c r="MES16" s="13"/>
      <c r="MET16" s="13"/>
      <c r="MEU16" s="13"/>
      <c r="MEV16" s="13"/>
      <c r="MEW16" s="13"/>
      <c r="MEX16" s="13"/>
      <c r="MEY16" s="13"/>
      <c r="MEZ16" s="13"/>
      <c r="MFA16" s="13"/>
      <c r="MFB16" s="13"/>
      <c r="MFC16" s="13"/>
      <c r="MFD16" s="13"/>
      <c r="MFE16" s="13"/>
      <c r="MFF16" s="13"/>
      <c r="MFG16" s="13"/>
      <c r="MFH16" s="13"/>
      <c r="MFI16" s="13"/>
      <c r="MFJ16" s="13"/>
      <c r="MFK16" s="13"/>
      <c r="MFL16" s="13"/>
      <c r="MFM16" s="13"/>
      <c r="MFN16" s="13"/>
      <c r="MFO16" s="13"/>
      <c r="MFP16" s="13"/>
      <c r="MFQ16" s="13"/>
      <c r="MFR16" s="13"/>
      <c r="MFS16" s="13"/>
      <c r="MFT16" s="13"/>
      <c r="MFU16" s="13"/>
      <c r="MFV16" s="13"/>
      <c r="MFW16" s="13"/>
      <c r="MFX16" s="13"/>
      <c r="MFY16" s="13"/>
      <c r="MFZ16" s="13"/>
      <c r="MGA16" s="13"/>
      <c r="MGB16" s="13"/>
      <c r="MGC16" s="13"/>
      <c r="MGD16" s="13"/>
      <c r="MGE16" s="13"/>
      <c r="MGF16" s="13"/>
      <c r="MGG16" s="13"/>
      <c r="MGH16" s="13"/>
      <c r="MGI16" s="13"/>
      <c r="MGJ16" s="13"/>
      <c r="MGK16" s="13"/>
      <c r="MGL16" s="13"/>
      <c r="MGM16" s="13"/>
      <c r="MGN16" s="13"/>
      <c r="MGO16" s="13"/>
      <c r="MGP16" s="13"/>
      <c r="MGQ16" s="13"/>
      <c r="MGR16" s="13"/>
      <c r="MGS16" s="13"/>
      <c r="MGT16" s="13"/>
      <c r="MGU16" s="13"/>
      <c r="MGV16" s="13"/>
      <c r="MGW16" s="13"/>
      <c r="MGX16" s="13"/>
      <c r="MGY16" s="13"/>
      <c r="MGZ16" s="13"/>
      <c r="MHA16" s="13"/>
      <c r="MHB16" s="13"/>
      <c r="MHC16" s="13"/>
      <c r="MHD16" s="13"/>
      <c r="MHE16" s="13"/>
      <c r="MHF16" s="13"/>
      <c r="MHG16" s="13"/>
      <c r="MHH16" s="13"/>
      <c r="MHI16" s="13"/>
      <c r="MHJ16" s="13"/>
      <c r="MHK16" s="13"/>
      <c r="MHL16" s="13"/>
      <c r="MHM16" s="13"/>
      <c r="MHN16" s="13"/>
      <c r="MHO16" s="13"/>
      <c r="MHP16" s="13"/>
      <c r="MHQ16" s="13"/>
      <c r="MHR16" s="13"/>
      <c r="MHS16" s="13"/>
      <c r="MHT16" s="13"/>
      <c r="MHU16" s="13"/>
      <c r="MHV16" s="13"/>
      <c r="MHW16" s="13"/>
      <c r="MHX16" s="13"/>
      <c r="MHY16" s="13"/>
      <c r="MHZ16" s="13"/>
      <c r="MIA16" s="13"/>
      <c r="MIB16" s="13"/>
      <c r="MIC16" s="13"/>
      <c r="MID16" s="13"/>
      <c r="MIE16" s="13"/>
      <c r="MIF16" s="13"/>
      <c r="MIG16" s="13"/>
      <c r="MIH16" s="13"/>
      <c r="MII16" s="13"/>
      <c r="MIJ16" s="13"/>
      <c r="MIK16" s="13"/>
      <c r="MIL16" s="13"/>
      <c r="MIM16" s="13"/>
      <c r="MIN16" s="13"/>
      <c r="MIO16" s="13"/>
      <c r="MIP16" s="13"/>
      <c r="MIQ16" s="13"/>
      <c r="MIR16" s="13"/>
      <c r="MIS16" s="13"/>
      <c r="MIT16" s="13"/>
      <c r="MIU16" s="13"/>
      <c r="MIV16" s="13"/>
      <c r="MIW16" s="13"/>
      <c r="MIX16" s="13"/>
      <c r="MIY16" s="13"/>
      <c r="MIZ16" s="13"/>
      <c r="MJA16" s="13"/>
      <c r="MJB16" s="13"/>
      <c r="MJC16" s="13"/>
      <c r="MJD16" s="13"/>
      <c r="MJE16" s="13"/>
      <c r="MJF16" s="13"/>
      <c r="MJG16" s="13"/>
      <c r="MJH16" s="13"/>
      <c r="MJI16" s="13"/>
      <c r="MJJ16" s="13"/>
      <c r="MJK16" s="13"/>
      <c r="MJL16" s="13"/>
      <c r="MJM16" s="13"/>
      <c r="MJN16" s="13"/>
      <c r="MJO16" s="13"/>
      <c r="MJP16" s="13"/>
      <c r="MJQ16" s="13"/>
      <c r="MJR16" s="13"/>
      <c r="MJS16" s="13"/>
      <c r="MJT16" s="13"/>
      <c r="MJU16" s="13"/>
      <c r="MJV16" s="13"/>
      <c r="MJW16" s="13"/>
      <c r="MJX16" s="13"/>
      <c r="MJY16" s="13"/>
      <c r="MJZ16" s="13"/>
      <c r="MKA16" s="13"/>
      <c r="MKB16" s="13"/>
      <c r="MKC16" s="13"/>
      <c r="MKD16" s="13"/>
      <c r="MKE16" s="13"/>
      <c r="MKF16" s="13"/>
      <c r="MKG16" s="13"/>
      <c r="MKH16" s="13"/>
      <c r="MKI16" s="13"/>
      <c r="MKJ16" s="13"/>
      <c r="MKK16" s="13"/>
      <c r="MKL16" s="13"/>
      <c r="MKM16" s="13"/>
      <c r="MKN16" s="13"/>
      <c r="MKO16" s="13"/>
      <c r="MKP16" s="13"/>
      <c r="MKQ16" s="13"/>
      <c r="MKR16" s="13"/>
      <c r="MKS16" s="13"/>
      <c r="MKT16" s="13"/>
      <c r="MKU16" s="13"/>
      <c r="MKV16" s="13"/>
      <c r="MKW16" s="13"/>
      <c r="MKX16" s="13"/>
      <c r="MKY16" s="13"/>
      <c r="MKZ16" s="13"/>
      <c r="MLA16" s="13"/>
      <c r="MLB16" s="13"/>
      <c r="MLC16" s="13"/>
      <c r="MLD16" s="13"/>
      <c r="MLE16" s="13"/>
      <c r="MLF16" s="13"/>
      <c r="MLG16" s="13"/>
      <c r="MLH16" s="13"/>
      <c r="MLI16" s="13"/>
      <c r="MLJ16" s="13"/>
      <c r="MLK16" s="13"/>
      <c r="MLL16" s="13"/>
      <c r="MLM16" s="13"/>
      <c r="MLN16" s="13"/>
      <c r="MLO16" s="13"/>
      <c r="MLP16" s="13"/>
      <c r="MLQ16" s="13"/>
      <c r="MLR16" s="13"/>
      <c r="MLS16" s="13"/>
      <c r="MLT16" s="13"/>
      <c r="MLU16" s="13"/>
      <c r="MLV16" s="13"/>
      <c r="MLW16" s="13"/>
      <c r="MLX16" s="13"/>
      <c r="MLY16" s="13"/>
      <c r="MLZ16" s="13"/>
      <c r="MMA16" s="13"/>
      <c r="MMB16" s="13"/>
      <c r="MMC16" s="13"/>
      <c r="MMD16" s="13"/>
      <c r="MME16" s="13"/>
      <c r="MMF16" s="13"/>
      <c r="MMG16" s="13"/>
      <c r="MMH16" s="13"/>
      <c r="MMI16" s="13"/>
      <c r="MMJ16" s="13"/>
      <c r="MMK16" s="13"/>
      <c r="MML16" s="13"/>
      <c r="MMM16" s="13"/>
      <c r="MMN16" s="13"/>
      <c r="MMO16" s="13"/>
      <c r="MMP16" s="13"/>
      <c r="MMQ16" s="13"/>
      <c r="MMR16" s="13"/>
      <c r="MMS16" s="13"/>
      <c r="MMT16" s="13"/>
      <c r="MMU16" s="13"/>
      <c r="MMV16" s="13"/>
      <c r="MMW16" s="13"/>
      <c r="MMX16" s="13"/>
      <c r="MMY16" s="13"/>
      <c r="MMZ16" s="13"/>
      <c r="MNA16" s="13"/>
      <c r="MNB16" s="13"/>
      <c r="MNC16" s="13"/>
      <c r="MND16" s="13"/>
      <c r="MNE16" s="13"/>
      <c r="MNF16" s="13"/>
      <c r="MNG16" s="13"/>
      <c r="MNH16" s="13"/>
      <c r="MNI16" s="13"/>
      <c r="MNJ16" s="13"/>
      <c r="MNK16" s="13"/>
      <c r="MNL16" s="13"/>
      <c r="MNM16" s="13"/>
      <c r="MNN16" s="13"/>
      <c r="MNO16" s="13"/>
      <c r="MNP16" s="13"/>
      <c r="MNQ16" s="13"/>
      <c r="MNR16" s="13"/>
      <c r="MNS16" s="13"/>
      <c r="MNT16" s="13"/>
      <c r="MNU16" s="13"/>
      <c r="MNV16" s="13"/>
      <c r="MNW16" s="13"/>
      <c r="MNX16" s="13"/>
      <c r="MNY16" s="13"/>
      <c r="MNZ16" s="13"/>
      <c r="MOA16" s="13"/>
      <c r="MOB16" s="13"/>
      <c r="MOC16" s="13"/>
      <c r="MOD16" s="13"/>
      <c r="MOE16" s="13"/>
      <c r="MOF16" s="13"/>
      <c r="MOG16" s="13"/>
      <c r="MOH16" s="13"/>
      <c r="MOI16" s="13"/>
      <c r="MOJ16" s="13"/>
      <c r="MOK16" s="13"/>
      <c r="MOL16" s="13"/>
      <c r="MOM16" s="13"/>
      <c r="MON16" s="13"/>
      <c r="MOO16" s="13"/>
      <c r="MOP16" s="13"/>
      <c r="MOQ16" s="13"/>
      <c r="MOR16" s="13"/>
      <c r="MOS16" s="13"/>
      <c r="MOT16" s="13"/>
      <c r="MOU16" s="13"/>
      <c r="MOV16" s="13"/>
      <c r="MOW16" s="13"/>
      <c r="MOX16" s="13"/>
      <c r="MOY16" s="13"/>
      <c r="MOZ16" s="13"/>
      <c r="MPA16" s="13"/>
      <c r="MPB16" s="13"/>
      <c r="MPC16" s="13"/>
      <c r="MPD16" s="13"/>
      <c r="MPE16" s="13"/>
      <c r="MPF16" s="13"/>
      <c r="MPG16" s="13"/>
      <c r="MPH16" s="13"/>
      <c r="MPI16" s="13"/>
      <c r="MPJ16" s="13"/>
      <c r="MPK16" s="13"/>
      <c r="MPL16" s="13"/>
      <c r="MPM16" s="13"/>
      <c r="MPN16" s="13"/>
      <c r="MPO16" s="13"/>
      <c r="MPP16" s="13"/>
      <c r="MPQ16" s="13"/>
      <c r="MPR16" s="13"/>
      <c r="MPS16" s="13"/>
      <c r="MPT16" s="13"/>
      <c r="MPU16" s="13"/>
      <c r="MPV16" s="13"/>
      <c r="MPW16" s="13"/>
      <c r="MPX16" s="13"/>
      <c r="MPY16" s="13"/>
      <c r="MPZ16" s="13"/>
      <c r="MQA16" s="13"/>
      <c r="MQB16" s="13"/>
      <c r="MQC16" s="13"/>
      <c r="MQD16" s="13"/>
      <c r="MQE16" s="13"/>
      <c r="MQF16" s="13"/>
      <c r="MQG16" s="13"/>
      <c r="MQH16" s="13"/>
      <c r="MQI16" s="13"/>
      <c r="MQJ16" s="13"/>
      <c r="MQK16" s="13"/>
      <c r="MQL16" s="13"/>
      <c r="MQM16" s="13"/>
      <c r="MQN16" s="13"/>
      <c r="MQO16" s="13"/>
      <c r="MQP16" s="13"/>
      <c r="MQQ16" s="13"/>
      <c r="MQR16" s="13"/>
      <c r="MQS16" s="13"/>
      <c r="MQT16" s="13"/>
      <c r="MQU16" s="13"/>
      <c r="MQV16" s="13"/>
      <c r="MQW16" s="13"/>
      <c r="MQX16" s="13"/>
      <c r="MQY16" s="13"/>
      <c r="MQZ16" s="13"/>
      <c r="MRA16" s="13"/>
      <c r="MRB16" s="13"/>
      <c r="MRC16" s="13"/>
      <c r="MRD16" s="13"/>
      <c r="MRE16" s="13"/>
      <c r="MRF16" s="13"/>
      <c r="MRG16" s="13"/>
      <c r="MRH16" s="13"/>
      <c r="MRI16" s="13"/>
      <c r="MRJ16" s="13"/>
      <c r="MRK16" s="13"/>
      <c r="MRL16" s="13"/>
      <c r="MRM16" s="13"/>
      <c r="MRN16" s="13"/>
      <c r="MRO16" s="13"/>
      <c r="MRP16" s="13"/>
      <c r="MRQ16" s="13"/>
      <c r="MRR16" s="13"/>
      <c r="MRS16" s="13"/>
      <c r="MRT16" s="13"/>
      <c r="MRU16" s="13"/>
      <c r="MRV16" s="13"/>
      <c r="MRW16" s="13"/>
      <c r="MRX16" s="13"/>
      <c r="MRY16" s="13"/>
      <c r="MRZ16" s="13"/>
      <c r="MSA16" s="13"/>
      <c r="MSB16" s="13"/>
      <c r="MSC16" s="13"/>
      <c r="MSD16" s="13"/>
      <c r="MSE16" s="13"/>
      <c r="MSF16" s="13"/>
      <c r="MSG16" s="13"/>
      <c r="MSH16" s="13"/>
      <c r="MSI16" s="13"/>
      <c r="MSJ16" s="13"/>
      <c r="MSK16" s="13"/>
      <c r="MSL16" s="13"/>
      <c r="MSM16" s="13"/>
      <c r="MSN16" s="13"/>
      <c r="MSO16" s="13"/>
      <c r="MSP16" s="13"/>
      <c r="MSQ16" s="13"/>
      <c r="MSR16" s="13"/>
      <c r="MSS16" s="13"/>
      <c r="MST16" s="13"/>
      <c r="MSU16" s="13"/>
      <c r="MSV16" s="13"/>
      <c r="MSW16" s="13"/>
      <c r="MSX16" s="13"/>
      <c r="MSY16" s="13"/>
      <c r="MSZ16" s="13"/>
      <c r="MTA16" s="13"/>
      <c r="MTB16" s="13"/>
      <c r="MTC16" s="13"/>
      <c r="MTD16" s="13"/>
      <c r="MTE16" s="13"/>
      <c r="MTF16" s="13"/>
      <c r="MTG16" s="13"/>
      <c r="MTH16" s="13"/>
      <c r="MTI16" s="13"/>
      <c r="MTJ16" s="13"/>
      <c r="MTK16" s="13"/>
      <c r="MTL16" s="13"/>
      <c r="MTM16" s="13"/>
      <c r="MTN16" s="13"/>
      <c r="MTO16" s="13"/>
      <c r="MTP16" s="13"/>
      <c r="MTQ16" s="13"/>
      <c r="MTR16" s="13"/>
      <c r="MTS16" s="13"/>
      <c r="MTT16" s="13"/>
      <c r="MTU16" s="13"/>
      <c r="MTV16" s="13"/>
      <c r="MTW16" s="13"/>
      <c r="MTX16" s="13"/>
      <c r="MTY16" s="13"/>
      <c r="MTZ16" s="13"/>
      <c r="MUA16" s="13"/>
      <c r="MUB16" s="13"/>
      <c r="MUC16" s="13"/>
      <c r="MUD16" s="13"/>
      <c r="MUE16" s="13"/>
      <c r="MUF16" s="13"/>
      <c r="MUG16" s="13"/>
      <c r="MUH16" s="13"/>
      <c r="MUI16" s="13"/>
      <c r="MUJ16" s="13"/>
      <c r="MUK16" s="13"/>
      <c r="MUL16" s="13"/>
      <c r="MUM16" s="13"/>
      <c r="MUN16" s="13"/>
      <c r="MUO16" s="13"/>
      <c r="MUP16" s="13"/>
      <c r="MUQ16" s="13"/>
      <c r="MUR16" s="13"/>
      <c r="MUS16" s="13"/>
      <c r="MUT16" s="13"/>
      <c r="MUU16" s="13"/>
      <c r="MUV16" s="13"/>
      <c r="MUW16" s="13"/>
      <c r="MUX16" s="13"/>
      <c r="MUY16" s="13"/>
      <c r="MUZ16" s="13"/>
      <c r="MVA16" s="13"/>
      <c r="MVB16" s="13"/>
      <c r="MVC16" s="13"/>
      <c r="MVD16" s="13"/>
      <c r="MVE16" s="13"/>
      <c r="MVF16" s="13"/>
      <c r="MVG16" s="13"/>
      <c r="MVH16" s="13"/>
      <c r="MVI16" s="13"/>
      <c r="MVJ16" s="13"/>
      <c r="MVK16" s="13"/>
      <c r="MVL16" s="13"/>
      <c r="MVM16" s="13"/>
      <c r="MVN16" s="13"/>
      <c r="MVO16" s="13"/>
      <c r="MVP16" s="13"/>
      <c r="MVQ16" s="13"/>
      <c r="MVR16" s="13"/>
      <c r="MVS16" s="13"/>
      <c r="MVT16" s="13"/>
      <c r="MVU16" s="13"/>
      <c r="MVV16" s="13"/>
      <c r="MVW16" s="13"/>
      <c r="MVX16" s="13"/>
      <c r="MVY16" s="13"/>
      <c r="MVZ16" s="13"/>
      <c r="MWA16" s="13"/>
      <c r="MWB16" s="13"/>
      <c r="MWC16" s="13"/>
      <c r="MWD16" s="13"/>
      <c r="MWE16" s="13"/>
      <c r="MWF16" s="13"/>
      <c r="MWG16" s="13"/>
      <c r="MWH16" s="13"/>
      <c r="MWI16" s="13"/>
      <c r="MWJ16" s="13"/>
      <c r="MWK16" s="13"/>
      <c r="MWL16" s="13"/>
      <c r="MWM16" s="13"/>
      <c r="MWN16" s="13"/>
      <c r="MWO16" s="13"/>
      <c r="MWP16" s="13"/>
      <c r="MWQ16" s="13"/>
      <c r="MWR16" s="13"/>
      <c r="MWS16" s="13"/>
      <c r="MWT16" s="13"/>
      <c r="MWU16" s="13"/>
      <c r="MWV16" s="13"/>
      <c r="MWW16" s="13"/>
      <c r="MWX16" s="13"/>
      <c r="MWY16" s="13"/>
      <c r="MWZ16" s="13"/>
      <c r="MXA16" s="13"/>
      <c r="MXB16" s="13"/>
      <c r="MXC16" s="13"/>
      <c r="MXD16" s="13"/>
      <c r="MXE16" s="13"/>
      <c r="MXF16" s="13"/>
      <c r="MXG16" s="13"/>
      <c r="MXH16" s="13"/>
      <c r="MXI16" s="13"/>
      <c r="MXJ16" s="13"/>
      <c r="MXK16" s="13"/>
      <c r="MXL16" s="13"/>
      <c r="MXM16" s="13"/>
      <c r="MXN16" s="13"/>
      <c r="MXO16" s="13"/>
      <c r="MXP16" s="13"/>
      <c r="MXQ16" s="13"/>
      <c r="MXR16" s="13"/>
      <c r="MXS16" s="13"/>
      <c r="MXT16" s="13"/>
      <c r="MXU16" s="13"/>
      <c r="MXV16" s="13"/>
      <c r="MXW16" s="13"/>
      <c r="MXX16" s="13"/>
      <c r="MXY16" s="13"/>
      <c r="MXZ16" s="13"/>
      <c r="MYA16" s="13"/>
      <c r="MYB16" s="13"/>
      <c r="MYC16" s="13"/>
      <c r="MYD16" s="13"/>
      <c r="MYE16" s="13"/>
      <c r="MYF16" s="13"/>
      <c r="MYG16" s="13"/>
      <c r="MYH16" s="13"/>
      <c r="MYI16" s="13"/>
      <c r="MYJ16" s="13"/>
      <c r="MYK16" s="13"/>
      <c r="MYL16" s="13"/>
      <c r="MYM16" s="13"/>
      <c r="MYN16" s="13"/>
      <c r="MYO16" s="13"/>
      <c r="MYP16" s="13"/>
      <c r="MYQ16" s="13"/>
      <c r="MYR16" s="13"/>
      <c r="MYS16" s="13"/>
      <c r="MYT16" s="13"/>
      <c r="MYU16" s="13"/>
      <c r="MYV16" s="13"/>
      <c r="MYW16" s="13"/>
      <c r="MYX16" s="13"/>
      <c r="MYY16" s="13"/>
      <c r="MYZ16" s="13"/>
      <c r="MZA16" s="13"/>
      <c r="MZB16" s="13"/>
      <c r="MZC16" s="13"/>
      <c r="MZD16" s="13"/>
      <c r="MZE16" s="13"/>
      <c r="MZF16" s="13"/>
      <c r="MZG16" s="13"/>
      <c r="MZH16" s="13"/>
      <c r="MZI16" s="13"/>
      <c r="MZJ16" s="13"/>
      <c r="MZK16" s="13"/>
      <c r="MZL16" s="13"/>
      <c r="MZM16" s="13"/>
      <c r="MZN16" s="13"/>
      <c r="MZO16" s="13"/>
      <c r="MZP16" s="13"/>
      <c r="MZQ16" s="13"/>
      <c r="MZR16" s="13"/>
      <c r="MZS16" s="13"/>
      <c r="MZT16" s="13"/>
      <c r="MZU16" s="13"/>
      <c r="MZV16" s="13"/>
      <c r="MZW16" s="13"/>
      <c r="MZX16" s="13"/>
      <c r="MZY16" s="13"/>
      <c r="MZZ16" s="13"/>
      <c r="NAA16" s="13"/>
      <c r="NAB16" s="13"/>
      <c r="NAC16" s="13"/>
      <c r="NAD16" s="13"/>
      <c r="NAE16" s="13"/>
      <c r="NAF16" s="13"/>
      <c r="NAG16" s="13"/>
      <c r="NAH16" s="13"/>
      <c r="NAI16" s="13"/>
      <c r="NAJ16" s="13"/>
      <c r="NAK16" s="13"/>
      <c r="NAL16" s="13"/>
      <c r="NAM16" s="13"/>
      <c r="NAN16" s="13"/>
      <c r="NAO16" s="13"/>
      <c r="NAP16" s="13"/>
      <c r="NAQ16" s="13"/>
      <c r="NAR16" s="13"/>
      <c r="NAS16" s="13"/>
      <c r="NAT16" s="13"/>
      <c r="NAU16" s="13"/>
      <c r="NAV16" s="13"/>
      <c r="NAW16" s="13"/>
      <c r="NAX16" s="13"/>
      <c r="NAY16" s="13"/>
      <c r="NAZ16" s="13"/>
      <c r="NBA16" s="13"/>
      <c r="NBB16" s="13"/>
      <c r="NBC16" s="13"/>
      <c r="NBD16" s="13"/>
      <c r="NBE16" s="13"/>
      <c r="NBF16" s="13"/>
      <c r="NBG16" s="13"/>
      <c r="NBH16" s="13"/>
      <c r="NBI16" s="13"/>
      <c r="NBJ16" s="13"/>
      <c r="NBK16" s="13"/>
      <c r="NBL16" s="13"/>
      <c r="NBM16" s="13"/>
      <c r="NBN16" s="13"/>
      <c r="NBO16" s="13"/>
      <c r="NBP16" s="13"/>
      <c r="NBQ16" s="13"/>
      <c r="NBR16" s="13"/>
      <c r="NBS16" s="13"/>
      <c r="NBT16" s="13"/>
      <c r="NBU16" s="13"/>
      <c r="NBV16" s="13"/>
      <c r="NBW16" s="13"/>
      <c r="NBX16" s="13"/>
      <c r="NBY16" s="13"/>
      <c r="NBZ16" s="13"/>
      <c r="NCA16" s="13"/>
      <c r="NCB16" s="13"/>
      <c r="NCC16" s="13"/>
      <c r="NCD16" s="13"/>
      <c r="NCE16" s="13"/>
      <c r="NCF16" s="13"/>
      <c r="NCG16" s="13"/>
      <c r="NCH16" s="13"/>
      <c r="NCI16" s="13"/>
      <c r="NCJ16" s="13"/>
      <c r="NCK16" s="13"/>
      <c r="NCL16" s="13"/>
      <c r="NCM16" s="13"/>
      <c r="NCN16" s="13"/>
      <c r="NCO16" s="13"/>
      <c r="NCP16" s="13"/>
      <c r="NCQ16" s="13"/>
      <c r="NCR16" s="13"/>
      <c r="NCS16" s="13"/>
      <c r="NCT16" s="13"/>
      <c r="NCU16" s="13"/>
      <c r="NCV16" s="13"/>
      <c r="NCW16" s="13"/>
      <c r="NCX16" s="13"/>
      <c r="NCY16" s="13"/>
      <c r="NCZ16" s="13"/>
      <c r="NDA16" s="13"/>
      <c r="NDB16" s="13"/>
      <c r="NDC16" s="13"/>
      <c r="NDD16" s="13"/>
      <c r="NDE16" s="13"/>
      <c r="NDF16" s="13"/>
      <c r="NDG16" s="13"/>
      <c r="NDH16" s="13"/>
      <c r="NDI16" s="13"/>
      <c r="NDJ16" s="13"/>
      <c r="NDK16" s="13"/>
      <c r="NDL16" s="13"/>
      <c r="NDM16" s="13"/>
      <c r="NDN16" s="13"/>
      <c r="NDO16" s="13"/>
      <c r="NDP16" s="13"/>
      <c r="NDQ16" s="13"/>
      <c r="NDR16" s="13"/>
      <c r="NDS16" s="13"/>
      <c r="NDT16" s="13"/>
      <c r="NDU16" s="13"/>
      <c r="NDV16" s="13"/>
      <c r="NDW16" s="13"/>
      <c r="NDX16" s="13"/>
      <c r="NDY16" s="13"/>
      <c r="NDZ16" s="13"/>
      <c r="NEA16" s="13"/>
      <c r="NEB16" s="13"/>
      <c r="NEC16" s="13"/>
      <c r="NED16" s="13"/>
      <c r="NEE16" s="13"/>
      <c r="NEF16" s="13"/>
      <c r="NEG16" s="13"/>
      <c r="NEH16" s="13"/>
      <c r="NEI16" s="13"/>
      <c r="NEJ16" s="13"/>
      <c r="NEK16" s="13"/>
      <c r="NEL16" s="13"/>
      <c r="NEM16" s="13"/>
      <c r="NEN16" s="13"/>
      <c r="NEO16" s="13"/>
      <c r="NEP16" s="13"/>
      <c r="NEQ16" s="13"/>
      <c r="NER16" s="13"/>
      <c r="NES16" s="13"/>
      <c r="NET16" s="13"/>
      <c r="NEU16" s="13"/>
      <c r="NEV16" s="13"/>
      <c r="NEW16" s="13"/>
      <c r="NEX16" s="13"/>
      <c r="NEY16" s="13"/>
      <c r="NEZ16" s="13"/>
      <c r="NFA16" s="13"/>
      <c r="NFB16" s="13"/>
      <c r="NFC16" s="13"/>
      <c r="NFD16" s="13"/>
      <c r="NFE16" s="13"/>
      <c r="NFF16" s="13"/>
      <c r="NFG16" s="13"/>
      <c r="NFH16" s="13"/>
      <c r="NFI16" s="13"/>
      <c r="NFJ16" s="13"/>
      <c r="NFK16" s="13"/>
      <c r="NFL16" s="13"/>
      <c r="NFM16" s="13"/>
      <c r="NFN16" s="13"/>
      <c r="NFO16" s="13"/>
      <c r="NFP16" s="13"/>
      <c r="NFQ16" s="13"/>
      <c r="NFR16" s="13"/>
      <c r="NFS16" s="13"/>
      <c r="NFT16" s="13"/>
      <c r="NFU16" s="13"/>
      <c r="NFV16" s="13"/>
      <c r="NFW16" s="13"/>
      <c r="NFX16" s="13"/>
      <c r="NFY16" s="13"/>
      <c r="NFZ16" s="13"/>
      <c r="NGA16" s="13"/>
      <c r="NGB16" s="13"/>
      <c r="NGC16" s="13"/>
      <c r="NGD16" s="13"/>
      <c r="NGE16" s="13"/>
      <c r="NGF16" s="13"/>
      <c r="NGG16" s="13"/>
      <c r="NGH16" s="13"/>
      <c r="NGI16" s="13"/>
      <c r="NGJ16" s="13"/>
      <c r="NGK16" s="13"/>
      <c r="NGL16" s="13"/>
      <c r="NGM16" s="13"/>
      <c r="NGN16" s="13"/>
      <c r="NGO16" s="13"/>
      <c r="NGP16" s="13"/>
      <c r="NGQ16" s="13"/>
      <c r="NGR16" s="13"/>
      <c r="NGS16" s="13"/>
      <c r="NGT16" s="13"/>
      <c r="NGU16" s="13"/>
      <c r="NGV16" s="13"/>
      <c r="NGW16" s="13"/>
      <c r="NGX16" s="13"/>
      <c r="NGY16" s="13"/>
      <c r="NGZ16" s="13"/>
      <c r="NHA16" s="13"/>
      <c r="NHB16" s="13"/>
      <c r="NHC16" s="13"/>
      <c r="NHD16" s="13"/>
      <c r="NHE16" s="13"/>
      <c r="NHF16" s="13"/>
      <c r="NHG16" s="13"/>
      <c r="NHH16" s="13"/>
      <c r="NHI16" s="13"/>
      <c r="NHJ16" s="13"/>
      <c r="NHK16" s="13"/>
      <c r="NHL16" s="13"/>
      <c r="NHM16" s="13"/>
      <c r="NHN16" s="13"/>
      <c r="NHO16" s="13"/>
      <c r="NHP16" s="13"/>
      <c r="NHQ16" s="13"/>
      <c r="NHR16" s="13"/>
      <c r="NHS16" s="13"/>
      <c r="NHT16" s="13"/>
      <c r="NHU16" s="13"/>
      <c r="NHV16" s="13"/>
      <c r="NHW16" s="13"/>
      <c r="NHX16" s="13"/>
      <c r="NHY16" s="13"/>
      <c r="NHZ16" s="13"/>
      <c r="NIA16" s="13"/>
      <c r="NIB16" s="13"/>
      <c r="NIC16" s="13"/>
      <c r="NID16" s="13"/>
      <c r="NIE16" s="13"/>
      <c r="NIF16" s="13"/>
      <c r="NIG16" s="13"/>
      <c r="NIH16" s="13"/>
      <c r="NII16" s="13"/>
      <c r="NIJ16" s="13"/>
      <c r="NIK16" s="13"/>
      <c r="NIL16" s="13"/>
      <c r="NIM16" s="13"/>
      <c r="NIN16" s="13"/>
      <c r="NIO16" s="13"/>
      <c r="NIP16" s="13"/>
      <c r="NIQ16" s="13"/>
      <c r="NIR16" s="13"/>
      <c r="NIS16" s="13"/>
      <c r="NIT16" s="13"/>
      <c r="NIU16" s="13"/>
      <c r="NIV16" s="13"/>
      <c r="NIW16" s="13"/>
      <c r="NIX16" s="13"/>
      <c r="NIY16" s="13"/>
      <c r="NIZ16" s="13"/>
      <c r="NJA16" s="13"/>
      <c r="NJB16" s="13"/>
      <c r="NJC16" s="13"/>
      <c r="NJD16" s="13"/>
      <c r="NJE16" s="13"/>
      <c r="NJF16" s="13"/>
      <c r="NJG16" s="13"/>
      <c r="NJH16" s="13"/>
      <c r="NJI16" s="13"/>
      <c r="NJJ16" s="13"/>
      <c r="NJK16" s="13"/>
      <c r="NJL16" s="13"/>
      <c r="NJM16" s="13"/>
      <c r="NJN16" s="13"/>
      <c r="NJO16" s="13"/>
      <c r="NJP16" s="13"/>
      <c r="NJQ16" s="13"/>
      <c r="NJR16" s="13"/>
      <c r="NJS16" s="13"/>
      <c r="NJT16" s="13"/>
      <c r="NJU16" s="13"/>
      <c r="NJV16" s="13"/>
      <c r="NJW16" s="13"/>
      <c r="NJX16" s="13"/>
      <c r="NJY16" s="13"/>
      <c r="NJZ16" s="13"/>
      <c r="NKA16" s="13"/>
      <c r="NKB16" s="13"/>
      <c r="NKC16" s="13"/>
      <c r="NKD16" s="13"/>
      <c r="NKE16" s="13"/>
      <c r="NKF16" s="13"/>
      <c r="NKG16" s="13"/>
      <c r="NKH16" s="13"/>
      <c r="NKI16" s="13"/>
      <c r="NKJ16" s="13"/>
      <c r="NKK16" s="13"/>
      <c r="NKL16" s="13"/>
      <c r="NKM16" s="13"/>
      <c r="NKN16" s="13"/>
      <c r="NKO16" s="13"/>
      <c r="NKP16" s="13"/>
      <c r="NKQ16" s="13"/>
      <c r="NKR16" s="13"/>
      <c r="NKS16" s="13"/>
      <c r="NKT16" s="13"/>
      <c r="NKU16" s="13"/>
      <c r="NKV16" s="13"/>
      <c r="NKW16" s="13"/>
      <c r="NKX16" s="13"/>
      <c r="NKY16" s="13"/>
      <c r="NKZ16" s="13"/>
      <c r="NLA16" s="13"/>
      <c r="NLB16" s="13"/>
      <c r="NLC16" s="13"/>
      <c r="NLD16" s="13"/>
      <c r="NLE16" s="13"/>
      <c r="NLF16" s="13"/>
      <c r="NLG16" s="13"/>
      <c r="NLH16" s="13"/>
      <c r="NLI16" s="13"/>
      <c r="NLJ16" s="13"/>
      <c r="NLK16" s="13"/>
      <c r="NLL16" s="13"/>
      <c r="NLM16" s="13"/>
      <c r="NLN16" s="13"/>
      <c r="NLO16" s="13"/>
      <c r="NLP16" s="13"/>
      <c r="NLQ16" s="13"/>
      <c r="NLR16" s="13"/>
      <c r="NLS16" s="13"/>
      <c r="NLT16" s="13"/>
      <c r="NLU16" s="13"/>
      <c r="NLV16" s="13"/>
      <c r="NLW16" s="13"/>
      <c r="NLX16" s="13"/>
      <c r="NLY16" s="13"/>
      <c r="NLZ16" s="13"/>
      <c r="NMA16" s="13"/>
      <c r="NMB16" s="13"/>
      <c r="NMC16" s="13"/>
      <c r="NMD16" s="13"/>
      <c r="NME16" s="13"/>
      <c r="NMF16" s="13"/>
      <c r="NMG16" s="13"/>
      <c r="NMH16" s="13"/>
      <c r="NMI16" s="13"/>
      <c r="NMJ16" s="13"/>
      <c r="NMK16" s="13"/>
      <c r="NML16" s="13"/>
      <c r="NMM16" s="13"/>
      <c r="NMN16" s="13"/>
      <c r="NMO16" s="13"/>
      <c r="NMP16" s="13"/>
      <c r="NMQ16" s="13"/>
      <c r="NMR16" s="13"/>
      <c r="NMS16" s="13"/>
      <c r="NMT16" s="13"/>
      <c r="NMU16" s="13"/>
      <c r="NMV16" s="13"/>
      <c r="NMW16" s="13"/>
      <c r="NMX16" s="13"/>
      <c r="NMY16" s="13"/>
      <c r="NMZ16" s="13"/>
      <c r="NNA16" s="13"/>
      <c r="NNB16" s="13"/>
      <c r="NNC16" s="13"/>
      <c r="NND16" s="13"/>
      <c r="NNE16" s="13"/>
      <c r="NNF16" s="13"/>
      <c r="NNG16" s="13"/>
      <c r="NNH16" s="13"/>
      <c r="NNI16" s="13"/>
      <c r="NNJ16" s="13"/>
      <c r="NNK16" s="13"/>
      <c r="NNL16" s="13"/>
      <c r="NNM16" s="13"/>
      <c r="NNN16" s="13"/>
      <c r="NNO16" s="13"/>
      <c r="NNP16" s="13"/>
      <c r="NNQ16" s="13"/>
      <c r="NNR16" s="13"/>
      <c r="NNS16" s="13"/>
      <c r="NNT16" s="13"/>
      <c r="NNU16" s="13"/>
      <c r="NNV16" s="13"/>
      <c r="NNW16" s="13"/>
      <c r="NNX16" s="13"/>
      <c r="NNY16" s="13"/>
      <c r="NNZ16" s="13"/>
      <c r="NOA16" s="13"/>
      <c r="NOB16" s="13"/>
      <c r="NOC16" s="13"/>
      <c r="NOD16" s="13"/>
      <c r="NOE16" s="13"/>
      <c r="NOF16" s="13"/>
      <c r="NOG16" s="13"/>
      <c r="NOH16" s="13"/>
      <c r="NOI16" s="13"/>
      <c r="NOJ16" s="13"/>
      <c r="NOK16" s="13"/>
      <c r="NOL16" s="13"/>
      <c r="NOM16" s="13"/>
      <c r="NON16" s="13"/>
      <c r="NOO16" s="13"/>
      <c r="NOP16" s="13"/>
      <c r="NOQ16" s="13"/>
      <c r="NOR16" s="13"/>
      <c r="NOS16" s="13"/>
      <c r="NOT16" s="13"/>
      <c r="NOU16" s="13"/>
      <c r="NOV16" s="13"/>
      <c r="NOW16" s="13"/>
      <c r="NOX16" s="13"/>
      <c r="NOY16" s="13"/>
      <c r="NOZ16" s="13"/>
      <c r="NPA16" s="13"/>
      <c r="NPB16" s="13"/>
      <c r="NPC16" s="13"/>
      <c r="NPD16" s="13"/>
      <c r="NPE16" s="13"/>
      <c r="NPF16" s="13"/>
      <c r="NPG16" s="13"/>
      <c r="NPH16" s="13"/>
      <c r="NPI16" s="13"/>
      <c r="NPJ16" s="13"/>
      <c r="NPK16" s="13"/>
      <c r="NPL16" s="13"/>
      <c r="NPM16" s="13"/>
      <c r="NPN16" s="13"/>
      <c r="NPO16" s="13"/>
      <c r="NPP16" s="13"/>
      <c r="NPQ16" s="13"/>
      <c r="NPR16" s="13"/>
      <c r="NPS16" s="13"/>
      <c r="NPT16" s="13"/>
      <c r="NPU16" s="13"/>
      <c r="NPV16" s="13"/>
      <c r="NPW16" s="13"/>
      <c r="NPX16" s="13"/>
      <c r="NPY16" s="13"/>
      <c r="NPZ16" s="13"/>
      <c r="NQA16" s="13"/>
      <c r="NQB16" s="13"/>
      <c r="NQC16" s="13"/>
      <c r="NQD16" s="13"/>
      <c r="NQE16" s="13"/>
      <c r="NQF16" s="13"/>
      <c r="NQG16" s="13"/>
      <c r="NQH16" s="13"/>
      <c r="NQI16" s="13"/>
      <c r="NQJ16" s="13"/>
      <c r="NQK16" s="13"/>
      <c r="NQL16" s="13"/>
      <c r="NQM16" s="13"/>
      <c r="NQN16" s="13"/>
      <c r="NQO16" s="13"/>
      <c r="NQP16" s="13"/>
      <c r="NQQ16" s="13"/>
      <c r="NQR16" s="13"/>
      <c r="NQS16" s="13"/>
      <c r="NQT16" s="13"/>
      <c r="NQU16" s="13"/>
      <c r="NQV16" s="13"/>
      <c r="NQW16" s="13"/>
      <c r="NQX16" s="13"/>
      <c r="NQY16" s="13"/>
      <c r="NQZ16" s="13"/>
      <c r="NRA16" s="13"/>
      <c r="NRB16" s="13"/>
      <c r="NRC16" s="13"/>
      <c r="NRD16" s="13"/>
      <c r="NRE16" s="13"/>
      <c r="NRF16" s="13"/>
      <c r="NRG16" s="13"/>
      <c r="NRH16" s="13"/>
      <c r="NRI16" s="13"/>
      <c r="NRJ16" s="13"/>
      <c r="NRK16" s="13"/>
      <c r="NRL16" s="13"/>
      <c r="NRM16" s="13"/>
      <c r="NRN16" s="13"/>
      <c r="NRO16" s="13"/>
      <c r="NRP16" s="13"/>
      <c r="NRQ16" s="13"/>
      <c r="NRR16" s="13"/>
      <c r="NRS16" s="13"/>
      <c r="NRT16" s="13"/>
      <c r="NRU16" s="13"/>
      <c r="NRV16" s="13"/>
      <c r="NRW16" s="13"/>
      <c r="NRX16" s="13"/>
      <c r="NRY16" s="13"/>
      <c r="NRZ16" s="13"/>
      <c r="NSA16" s="13"/>
      <c r="NSB16" s="13"/>
      <c r="NSC16" s="13"/>
      <c r="NSD16" s="13"/>
      <c r="NSE16" s="13"/>
      <c r="NSF16" s="13"/>
      <c r="NSG16" s="13"/>
      <c r="NSH16" s="13"/>
      <c r="NSI16" s="13"/>
      <c r="NSJ16" s="13"/>
      <c r="NSK16" s="13"/>
      <c r="NSL16" s="13"/>
      <c r="NSM16" s="13"/>
      <c r="NSN16" s="13"/>
      <c r="NSO16" s="13"/>
      <c r="NSP16" s="13"/>
      <c r="NSQ16" s="13"/>
      <c r="NSR16" s="13"/>
      <c r="NSS16" s="13"/>
      <c r="NST16" s="13"/>
      <c r="NSU16" s="13"/>
      <c r="NSV16" s="13"/>
      <c r="NSW16" s="13"/>
      <c r="NSX16" s="13"/>
      <c r="NSY16" s="13"/>
      <c r="NSZ16" s="13"/>
      <c r="NTA16" s="13"/>
      <c r="NTB16" s="13"/>
      <c r="NTC16" s="13"/>
      <c r="NTD16" s="13"/>
      <c r="NTE16" s="13"/>
      <c r="NTF16" s="13"/>
      <c r="NTG16" s="13"/>
      <c r="NTH16" s="13"/>
      <c r="NTI16" s="13"/>
      <c r="NTJ16" s="13"/>
      <c r="NTK16" s="13"/>
      <c r="NTL16" s="13"/>
      <c r="NTM16" s="13"/>
      <c r="NTN16" s="13"/>
      <c r="NTO16" s="13"/>
      <c r="NTP16" s="13"/>
      <c r="NTQ16" s="13"/>
      <c r="NTR16" s="13"/>
      <c r="NTS16" s="13"/>
      <c r="NTT16" s="13"/>
      <c r="NTU16" s="13"/>
      <c r="NTV16" s="13"/>
      <c r="NTW16" s="13"/>
      <c r="NTX16" s="13"/>
      <c r="NTY16" s="13"/>
      <c r="NTZ16" s="13"/>
      <c r="NUA16" s="13"/>
      <c r="NUB16" s="13"/>
      <c r="NUC16" s="13"/>
      <c r="NUD16" s="13"/>
      <c r="NUE16" s="13"/>
      <c r="NUF16" s="13"/>
      <c r="NUG16" s="13"/>
      <c r="NUH16" s="13"/>
      <c r="NUI16" s="13"/>
      <c r="NUJ16" s="13"/>
      <c r="NUK16" s="13"/>
      <c r="NUL16" s="13"/>
      <c r="NUM16" s="13"/>
      <c r="NUN16" s="13"/>
      <c r="NUO16" s="13"/>
      <c r="NUP16" s="13"/>
      <c r="NUQ16" s="13"/>
      <c r="NUR16" s="13"/>
      <c r="NUS16" s="13"/>
      <c r="NUT16" s="13"/>
      <c r="NUU16" s="13"/>
      <c r="NUV16" s="13"/>
      <c r="NUW16" s="13"/>
      <c r="NUX16" s="13"/>
      <c r="NUY16" s="13"/>
      <c r="NUZ16" s="13"/>
      <c r="NVA16" s="13"/>
      <c r="NVB16" s="13"/>
      <c r="NVC16" s="13"/>
      <c r="NVD16" s="13"/>
      <c r="NVE16" s="13"/>
      <c r="NVF16" s="13"/>
      <c r="NVG16" s="13"/>
      <c r="NVH16" s="13"/>
      <c r="NVI16" s="13"/>
      <c r="NVJ16" s="13"/>
      <c r="NVK16" s="13"/>
      <c r="NVL16" s="13"/>
      <c r="NVM16" s="13"/>
      <c r="NVN16" s="13"/>
      <c r="NVO16" s="13"/>
      <c r="NVP16" s="13"/>
      <c r="NVQ16" s="13"/>
      <c r="NVR16" s="13"/>
      <c r="NVS16" s="13"/>
      <c r="NVT16" s="13"/>
      <c r="NVU16" s="13"/>
      <c r="NVV16" s="13"/>
      <c r="NVW16" s="13"/>
      <c r="NVX16" s="13"/>
      <c r="NVY16" s="13"/>
      <c r="NVZ16" s="13"/>
      <c r="NWA16" s="13"/>
      <c r="NWB16" s="13"/>
      <c r="NWC16" s="13"/>
      <c r="NWD16" s="13"/>
      <c r="NWE16" s="13"/>
      <c r="NWF16" s="13"/>
      <c r="NWG16" s="13"/>
      <c r="NWH16" s="13"/>
      <c r="NWI16" s="13"/>
      <c r="NWJ16" s="13"/>
      <c r="NWK16" s="13"/>
      <c r="NWL16" s="13"/>
      <c r="NWM16" s="13"/>
      <c r="NWN16" s="13"/>
      <c r="NWO16" s="13"/>
      <c r="NWP16" s="13"/>
      <c r="NWQ16" s="13"/>
      <c r="NWR16" s="13"/>
      <c r="NWS16" s="13"/>
      <c r="NWT16" s="13"/>
      <c r="NWU16" s="13"/>
      <c r="NWV16" s="13"/>
      <c r="NWW16" s="13"/>
      <c r="NWX16" s="13"/>
      <c r="NWY16" s="13"/>
      <c r="NWZ16" s="13"/>
      <c r="NXA16" s="13"/>
      <c r="NXB16" s="13"/>
      <c r="NXC16" s="13"/>
      <c r="NXD16" s="13"/>
      <c r="NXE16" s="13"/>
      <c r="NXF16" s="13"/>
      <c r="NXG16" s="13"/>
      <c r="NXH16" s="13"/>
      <c r="NXI16" s="13"/>
      <c r="NXJ16" s="13"/>
      <c r="NXK16" s="13"/>
      <c r="NXL16" s="13"/>
      <c r="NXM16" s="13"/>
      <c r="NXN16" s="13"/>
      <c r="NXO16" s="13"/>
      <c r="NXP16" s="13"/>
      <c r="NXQ16" s="13"/>
      <c r="NXR16" s="13"/>
      <c r="NXS16" s="13"/>
      <c r="NXT16" s="13"/>
      <c r="NXU16" s="13"/>
      <c r="NXV16" s="13"/>
      <c r="NXW16" s="13"/>
      <c r="NXX16" s="13"/>
      <c r="NXY16" s="13"/>
      <c r="NXZ16" s="13"/>
      <c r="NYA16" s="13"/>
      <c r="NYB16" s="13"/>
      <c r="NYC16" s="13"/>
      <c r="NYD16" s="13"/>
      <c r="NYE16" s="13"/>
      <c r="NYF16" s="13"/>
      <c r="NYG16" s="13"/>
      <c r="NYH16" s="13"/>
      <c r="NYI16" s="13"/>
      <c r="NYJ16" s="13"/>
      <c r="NYK16" s="13"/>
      <c r="NYL16" s="13"/>
      <c r="NYM16" s="13"/>
      <c r="NYN16" s="13"/>
      <c r="NYO16" s="13"/>
      <c r="NYP16" s="13"/>
      <c r="NYQ16" s="13"/>
      <c r="NYR16" s="13"/>
      <c r="NYS16" s="13"/>
      <c r="NYT16" s="13"/>
      <c r="NYU16" s="13"/>
      <c r="NYV16" s="13"/>
      <c r="NYW16" s="13"/>
      <c r="NYX16" s="13"/>
      <c r="NYY16" s="13"/>
      <c r="NYZ16" s="13"/>
      <c r="NZA16" s="13"/>
      <c r="NZB16" s="13"/>
      <c r="NZC16" s="13"/>
      <c r="NZD16" s="13"/>
      <c r="NZE16" s="13"/>
      <c r="NZF16" s="13"/>
      <c r="NZG16" s="13"/>
      <c r="NZH16" s="13"/>
      <c r="NZI16" s="13"/>
      <c r="NZJ16" s="13"/>
      <c r="NZK16" s="13"/>
      <c r="NZL16" s="13"/>
      <c r="NZM16" s="13"/>
      <c r="NZN16" s="13"/>
      <c r="NZO16" s="13"/>
      <c r="NZP16" s="13"/>
      <c r="NZQ16" s="13"/>
      <c r="NZR16" s="13"/>
      <c r="NZS16" s="13"/>
      <c r="NZT16" s="13"/>
      <c r="NZU16" s="13"/>
      <c r="NZV16" s="13"/>
      <c r="NZW16" s="13"/>
      <c r="NZX16" s="13"/>
      <c r="NZY16" s="13"/>
      <c r="NZZ16" s="13"/>
      <c r="OAA16" s="13"/>
      <c r="OAB16" s="13"/>
      <c r="OAC16" s="13"/>
      <c r="OAD16" s="13"/>
      <c r="OAE16" s="13"/>
      <c r="OAF16" s="13"/>
      <c r="OAG16" s="13"/>
      <c r="OAH16" s="13"/>
      <c r="OAI16" s="13"/>
      <c r="OAJ16" s="13"/>
      <c r="OAK16" s="13"/>
      <c r="OAL16" s="13"/>
      <c r="OAM16" s="13"/>
      <c r="OAN16" s="13"/>
      <c r="OAO16" s="13"/>
      <c r="OAP16" s="13"/>
      <c r="OAQ16" s="13"/>
      <c r="OAR16" s="13"/>
      <c r="OAS16" s="13"/>
      <c r="OAT16" s="13"/>
      <c r="OAU16" s="13"/>
      <c r="OAV16" s="13"/>
      <c r="OAW16" s="13"/>
      <c r="OAX16" s="13"/>
      <c r="OAY16" s="13"/>
      <c r="OAZ16" s="13"/>
      <c r="OBA16" s="13"/>
      <c r="OBB16" s="13"/>
      <c r="OBC16" s="13"/>
      <c r="OBD16" s="13"/>
      <c r="OBE16" s="13"/>
      <c r="OBF16" s="13"/>
      <c r="OBG16" s="13"/>
      <c r="OBH16" s="13"/>
      <c r="OBI16" s="13"/>
      <c r="OBJ16" s="13"/>
      <c r="OBK16" s="13"/>
      <c r="OBL16" s="13"/>
      <c r="OBM16" s="13"/>
      <c r="OBN16" s="13"/>
      <c r="OBO16" s="13"/>
      <c r="OBP16" s="13"/>
      <c r="OBQ16" s="13"/>
      <c r="OBR16" s="13"/>
      <c r="OBS16" s="13"/>
      <c r="OBT16" s="13"/>
      <c r="OBU16" s="13"/>
      <c r="OBV16" s="13"/>
      <c r="OBW16" s="13"/>
      <c r="OBX16" s="13"/>
      <c r="OBY16" s="13"/>
      <c r="OBZ16" s="13"/>
      <c r="OCA16" s="13"/>
      <c r="OCB16" s="13"/>
      <c r="OCC16" s="13"/>
      <c r="OCD16" s="13"/>
      <c r="OCE16" s="13"/>
      <c r="OCF16" s="13"/>
      <c r="OCG16" s="13"/>
      <c r="OCH16" s="13"/>
      <c r="OCI16" s="13"/>
      <c r="OCJ16" s="13"/>
      <c r="OCK16" s="13"/>
      <c r="OCL16" s="13"/>
      <c r="OCM16" s="13"/>
      <c r="OCN16" s="13"/>
      <c r="OCO16" s="13"/>
      <c r="OCP16" s="13"/>
      <c r="OCQ16" s="13"/>
      <c r="OCR16" s="13"/>
      <c r="OCS16" s="13"/>
      <c r="OCT16" s="13"/>
      <c r="OCU16" s="13"/>
      <c r="OCV16" s="13"/>
      <c r="OCW16" s="13"/>
      <c r="OCX16" s="13"/>
      <c r="OCY16" s="13"/>
      <c r="OCZ16" s="13"/>
      <c r="ODA16" s="13"/>
      <c r="ODB16" s="13"/>
      <c r="ODC16" s="13"/>
      <c r="ODD16" s="13"/>
      <c r="ODE16" s="13"/>
      <c r="ODF16" s="13"/>
      <c r="ODG16" s="13"/>
      <c r="ODH16" s="13"/>
      <c r="ODI16" s="13"/>
      <c r="ODJ16" s="13"/>
      <c r="ODK16" s="13"/>
      <c r="ODL16" s="13"/>
      <c r="ODM16" s="13"/>
      <c r="ODN16" s="13"/>
      <c r="ODO16" s="13"/>
      <c r="ODP16" s="13"/>
      <c r="ODQ16" s="13"/>
      <c r="ODR16" s="13"/>
      <c r="ODS16" s="13"/>
      <c r="ODT16" s="13"/>
      <c r="ODU16" s="13"/>
      <c r="ODV16" s="13"/>
      <c r="ODW16" s="13"/>
      <c r="ODX16" s="13"/>
      <c r="ODY16" s="13"/>
      <c r="ODZ16" s="13"/>
      <c r="OEA16" s="13"/>
      <c r="OEB16" s="13"/>
      <c r="OEC16" s="13"/>
      <c r="OED16" s="13"/>
      <c r="OEE16" s="13"/>
      <c r="OEF16" s="13"/>
      <c r="OEG16" s="13"/>
      <c r="OEH16" s="13"/>
      <c r="OEI16" s="13"/>
      <c r="OEJ16" s="13"/>
      <c r="OEK16" s="13"/>
      <c r="OEL16" s="13"/>
      <c r="OEM16" s="13"/>
      <c r="OEN16" s="13"/>
      <c r="OEO16" s="13"/>
      <c r="OEP16" s="13"/>
      <c r="OEQ16" s="13"/>
      <c r="OER16" s="13"/>
      <c r="OES16" s="13"/>
      <c r="OET16" s="13"/>
      <c r="OEU16" s="13"/>
      <c r="OEV16" s="13"/>
      <c r="OEW16" s="13"/>
      <c r="OEX16" s="13"/>
      <c r="OEY16" s="13"/>
      <c r="OEZ16" s="13"/>
      <c r="OFA16" s="13"/>
      <c r="OFB16" s="13"/>
      <c r="OFC16" s="13"/>
      <c r="OFD16" s="13"/>
      <c r="OFE16" s="13"/>
      <c r="OFF16" s="13"/>
      <c r="OFG16" s="13"/>
      <c r="OFH16" s="13"/>
      <c r="OFI16" s="13"/>
      <c r="OFJ16" s="13"/>
      <c r="OFK16" s="13"/>
      <c r="OFL16" s="13"/>
      <c r="OFM16" s="13"/>
      <c r="OFN16" s="13"/>
      <c r="OFO16" s="13"/>
      <c r="OFP16" s="13"/>
      <c r="OFQ16" s="13"/>
      <c r="OFR16" s="13"/>
      <c r="OFS16" s="13"/>
      <c r="OFT16" s="13"/>
      <c r="OFU16" s="13"/>
      <c r="OFV16" s="13"/>
      <c r="OFW16" s="13"/>
      <c r="OFX16" s="13"/>
      <c r="OFY16" s="13"/>
      <c r="OFZ16" s="13"/>
      <c r="OGA16" s="13"/>
      <c r="OGB16" s="13"/>
      <c r="OGC16" s="13"/>
      <c r="OGD16" s="13"/>
      <c r="OGE16" s="13"/>
      <c r="OGF16" s="13"/>
      <c r="OGG16" s="13"/>
      <c r="OGH16" s="13"/>
      <c r="OGI16" s="13"/>
      <c r="OGJ16" s="13"/>
      <c r="OGK16" s="13"/>
      <c r="OGL16" s="13"/>
      <c r="OGM16" s="13"/>
      <c r="OGN16" s="13"/>
      <c r="OGO16" s="13"/>
      <c r="OGP16" s="13"/>
      <c r="OGQ16" s="13"/>
      <c r="OGR16" s="13"/>
      <c r="OGS16" s="13"/>
      <c r="OGT16" s="13"/>
      <c r="OGU16" s="13"/>
      <c r="OGV16" s="13"/>
      <c r="OGW16" s="13"/>
      <c r="OGX16" s="13"/>
      <c r="OGY16" s="13"/>
      <c r="OGZ16" s="13"/>
      <c r="OHA16" s="13"/>
      <c r="OHB16" s="13"/>
      <c r="OHC16" s="13"/>
      <c r="OHD16" s="13"/>
      <c r="OHE16" s="13"/>
      <c r="OHF16" s="13"/>
      <c r="OHG16" s="13"/>
      <c r="OHH16" s="13"/>
      <c r="OHI16" s="13"/>
      <c r="OHJ16" s="13"/>
      <c r="OHK16" s="13"/>
      <c r="OHL16" s="13"/>
      <c r="OHM16" s="13"/>
      <c r="OHN16" s="13"/>
      <c r="OHO16" s="13"/>
      <c r="OHP16" s="13"/>
      <c r="OHQ16" s="13"/>
      <c r="OHR16" s="13"/>
      <c r="OHS16" s="13"/>
      <c r="OHT16" s="13"/>
      <c r="OHU16" s="13"/>
      <c r="OHV16" s="13"/>
      <c r="OHW16" s="13"/>
      <c r="OHX16" s="13"/>
      <c r="OHY16" s="13"/>
      <c r="OHZ16" s="13"/>
      <c r="OIA16" s="13"/>
      <c r="OIB16" s="13"/>
      <c r="OIC16" s="13"/>
      <c r="OID16" s="13"/>
      <c r="OIE16" s="13"/>
      <c r="OIF16" s="13"/>
      <c r="OIG16" s="13"/>
      <c r="OIH16" s="13"/>
      <c r="OII16" s="13"/>
      <c r="OIJ16" s="13"/>
      <c r="OIK16" s="13"/>
      <c r="OIL16" s="13"/>
      <c r="OIM16" s="13"/>
      <c r="OIN16" s="13"/>
      <c r="OIO16" s="13"/>
      <c r="OIP16" s="13"/>
      <c r="OIQ16" s="13"/>
      <c r="OIR16" s="13"/>
      <c r="OIS16" s="13"/>
      <c r="OIT16" s="13"/>
      <c r="OIU16" s="13"/>
      <c r="OIV16" s="13"/>
      <c r="OIW16" s="13"/>
      <c r="OIX16" s="13"/>
      <c r="OIY16" s="13"/>
      <c r="OIZ16" s="13"/>
      <c r="OJA16" s="13"/>
      <c r="OJB16" s="13"/>
      <c r="OJC16" s="13"/>
      <c r="OJD16" s="13"/>
      <c r="OJE16" s="13"/>
      <c r="OJF16" s="13"/>
      <c r="OJG16" s="13"/>
      <c r="OJH16" s="13"/>
      <c r="OJI16" s="13"/>
      <c r="OJJ16" s="13"/>
      <c r="OJK16" s="13"/>
      <c r="OJL16" s="13"/>
      <c r="OJM16" s="13"/>
      <c r="OJN16" s="13"/>
      <c r="OJO16" s="13"/>
      <c r="OJP16" s="13"/>
      <c r="OJQ16" s="13"/>
      <c r="OJR16" s="13"/>
      <c r="OJS16" s="13"/>
      <c r="OJT16" s="13"/>
      <c r="OJU16" s="13"/>
      <c r="OJV16" s="13"/>
      <c r="OJW16" s="13"/>
      <c r="OJX16" s="13"/>
      <c r="OJY16" s="13"/>
      <c r="OJZ16" s="13"/>
      <c r="OKA16" s="13"/>
      <c r="OKB16" s="13"/>
      <c r="OKC16" s="13"/>
      <c r="OKD16" s="13"/>
      <c r="OKE16" s="13"/>
      <c r="OKF16" s="13"/>
      <c r="OKG16" s="13"/>
      <c r="OKH16" s="13"/>
      <c r="OKI16" s="13"/>
      <c r="OKJ16" s="13"/>
      <c r="OKK16" s="13"/>
      <c r="OKL16" s="13"/>
      <c r="OKM16" s="13"/>
      <c r="OKN16" s="13"/>
      <c r="OKO16" s="13"/>
      <c r="OKP16" s="13"/>
      <c r="OKQ16" s="13"/>
      <c r="OKR16" s="13"/>
      <c r="OKS16" s="13"/>
      <c r="OKT16" s="13"/>
      <c r="OKU16" s="13"/>
      <c r="OKV16" s="13"/>
      <c r="OKW16" s="13"/>
      <c r="OKX16" s="13"/>
      <c r="OKY16" s="13"/>
      <c r="OKZ16" s="13"/>
      <c r="OLA16" s="13"/>
      <c r="OLB16" s="13"/>
      <c r="OLC16" s="13"/>
      <c r="OLD16" s="13"/>
      <c r="OLE16" s="13"/>
      <c r="OLF16" s="13"/>
      <c r="OLG16" s="13"/>
      <c r="OLH16" s="13"/>
      <c r="OLI16" s="13"/>
      <c r="OLJ16" s="13"/>
      <c r="OLK16" s="13"/>
      <c r="OLL16" s="13"/>
      <c r="OLM16" s="13"/>
      <c r="OLN16" s="13"/>
      <c r="OLO16" s="13"/>
      <c r="OLP16" s="13"/>
      <c r="OLQ16" s="13"/>
      <c r="OLR16" s="13"/>
      <c r="OLS16" s="13"/>
      <c r="OLT16" s="13"/>
      <c r="OLU16" s="13"/>
      <c r="OLV16" s="13"/>
      <c r="OLW16" s="13"/>
      <c r="OLX16" s="13"/>
      <c r="OLY16" s="13"/>
      <c r="OLZ16" s="13"/>
      <c r="OMA16" s="13"/>
      <c r="OMB16" s="13"/>
      <c r="OMC16" s="13"/>
      <c r="OMD16" s="13"/>
      <c r="OME16" s="13"/>
      <c r="OMF16" s="13"/>
      <c r="OMG16" s="13"/>
      <c r="OMH16" s="13"/>
      <c r="OMI16" s="13"/>
      <c r="OMJ16" s="13"/>
      <c r="OMK16" s="13"/>
      <c r="OML16" s="13"/>
      <c r="OMM16" s="13"/>
      <c r="OMN16" s="13"/>
      <c r="OMO16" s="13"/>
      <c r="OMP16" s="13"/>
      <c r="OMQ16" s="13"/>
      <c r="OMR16" s="13"/>
      <c r="OMS16" s="13"/>
      <c r="OMT16" s="13"/>
      <c r="OMU16" s="13"/>
      <c r="OMV16" s="13"/>
      <c r="OMW16" s="13"/>
      <c r="OMX16" s="13"/>
      <c r="OMY16" s="13"/>
      <c r="OMZ16" s="13"/>
      <c r="ONA16" s="13"/>
      <c r="ONB16" s="13"/>
      <c r="ONC16" s="13"/>
      <c r="OND16" s="13"/>
      <c r="ONE16" s="13"/>
      <c r="ONF16" s="13"/>
      <c r="ONG16" s="13"/>
      <c r="ONH16" s="13"/>
      <c r="ONI16" s="13"/>
      <c r="ONJ16" s="13"/>
      <c r="ONK16" s="13"/>
      <c r="ONL16" s="13"/>
      <c r="ONM16" s="13"/>
      <c r="ONN16" s="13"/>
      <c r="ONO16" s="13"/>
      <c r="ONP16" s="13"/>
      <c r="ONQ16" s="13"/>
      <c r="ONR16" s="13"/>
      <c r="ONS16" s="13"/>
      <c r="ONT16" s="13"/>
      <c r="ONU16" s="13"/>
      <c r="ONV16" s="13"/>
      <c r="ONW16" s="13"/>
      <c r="ONX16" s="13"/>
      <c r="ONY16" s="13"/>
      <c r="ONZ16" s="13"/>
      <c r="OOA16" s="13"/>
      <c r="OOB16" s="13"/>
      <c r="OOC16" s="13"/>
      <c r="OOD16" s="13"/>
      <c r="OOE16" s="13"/>
      <c r="OOF16" s="13"/>
      <c r="OOG16" s="13"/>
      <c r="OOH16" s="13"/>
      <c r="OOI16" s="13"/>
      <c r="OOJ16" s="13"/>
      <c r="OOK16" s="13"/>
      <c r="OOL16" s="13"/>
      <c r="OOM16" s="13"/>
      <c r="OON16" s="13"/>
      <c r="OOO16" s="13"/>
      <c r="OOP16" s="13"/>
      <c r="OOQ16" s="13"/>
      <c r="OOR16" s="13"/>
      <c r="OOS16" s="13"/>
      <c r="OOT16" s="13"/>
      <c r="OOU16" s="13"/>
      <c r="OOV16" s="13"/>
      <c r="OOW16" s="13"/>
      <c r="OOX16" s="13"/>
      <c r="OOY16" s="13"/>
      <c r="OOZ16" s="13"/>
      <c r="OPA16" s="13"/>
      <c r="OPB16" s="13"/>
      <c r="OPC16" s="13"/>
      <c r="OPD16" s="13"/>
      <c r="OPE16" s="13"/>
      <c r="OPF16" s="13"/>
      <c r="OPG16" s="13"/>
      <c r="OPH16" s="13"/>
      <c r="OPI16" s="13"/>
      <c r="OPJ16" s="13"/>
      <c r="OPK16" s="13"/>
      <c r="OPL16" s="13"/>
      <c r="OPM16" s="13"/>
      <c r="OPN16" s="13"/>
      <c r="OPO16" s="13"/>
      <c r="OPP16" s="13"/>
      <c r="OPQ16" s="13"/>
      <c r="OPR16" s="13"/>
      <c r="OPS16" s="13"/>
      <c r="OPT16" s="13"/>
      <c r="OPU16" s="13"/>
      <c r="OPV16" s="13"/>
      <c r="OPW16" s="13"/>
      <c r="OPX16" s="13"/>
      <c r="OPY16" s="13"/>
      <c r="OPZ16" s="13"/>
      <c r="OQA16" s="13"/>
      <c r="OQB16" s="13"/>
      <c r="OQC16" s="13"/>
      <c r="OQD16" s="13"/>
      <c r="OQE16" s="13"/>
      <c r="OQF16" s="13"/>
      <c r="OQG16" s="13"/>
      <c r="OQH16" s="13"/>
      <c r="OQI16" s="13"/>
      <c r="OQJ16" s="13"/>
      <c r="OQK16" s="13"/>
      <c r="OQL16" s="13"/>
      <c r="OQM16" s="13"/>
      <c r="OQN16" s="13"/>
      <c r="OQO16" s="13"/>
      <c r="OQP16" s="13"/>
      <c r="OQQ16" s="13"/>
      <c r="OQR16" s="13"/>
      <c r="OQS16" s="13"/>
      <c r="OQT16" s="13"/>
      <c r="OQU16" s="13"/>
      <c r="OQV16" s="13"/>
      <c r="OQW16" s="13"/>
      <c r="OQX16" s="13"/>
      <c r="OQY16" s="13"/>
      <c r="OQZ16" s="13"/>
      <c r="ORA16" s="13"/>
      <c r="ORB16" s="13"/>
      <c r="ORC16" s="13"/>
      <c r="ORD16" s="13"/>
      <c r="ORE16" s="13"/>
      <c r="ORF16" s="13"/>
      <c r="ORG16" s="13"/>
      <c r="ORH16" s="13"/>
      <c r="ORI16" s="13"/>
      <c r="ORJ16" s="13"/>
      <c r="ORK16" s="13"/>
      <c r="ORL16" s="13"/>
      <c r="ORM16" s="13"/>
      <c r="ORN16" s="13"/>
      <c r="ORO16" s="13"/>
      <c r="ORP16" s="13"/>
      <c r="ORQ16" s="13"/>
      <c r="ORR16" s="13"/>
      <c r="ORS16" s="13"/>
      <c r="ORT16" s="13"/>
      <c r="ORU16" s="13"/>
      <c r="ORV16" s="13"/>
      <c r="ORW16" s="13"/>
      <c r="ORX16" s="13"/>
      <c r="ORY16" s="13"/>
      <c r="ORZ16" s="13"/>
      <c r="OSA16" s="13"/>
      <c r="OSB16" s="13"/>
      <c r="OSC16" s="13"/>
      <c r="OSD16" s="13"/>
      <c r="OSE16" s="13"/>
      <c r="OSF16" s="13"/>
      <c r="OSG16" s="13"/>
      <c r="OSH16" s="13"/>
      <c r="OSI16" s="13"/>
      <c r="OSJ16" s="13"/>
      <c r="OSK16" s="13"/>
      <c r="OSL16" s="13"/>
      <c r="OSM16" s="13"/>
      <c r="OSN16" s="13"/>
      <c r="OSO16" s="13"/>
      <c r="OSP16" s="13"/>
      <c r="OSQ16" s="13"/>
      <c r="OSR16" s="13"/>
      <c r="OSS16" s="13"/>
      <c r="OST16" s="13"/>
      <c r="OSU16" s="13"/>
      <c r="OSV16" s="13"/>
      <c r="OSW16" s="13"/>
      <c r="OSX16" s="13"/>
      <c r="OSY16" s="13"/>
      <c r="OSZ16" s="13"/>
      <c r="OTA16" s="13"/>
      <c r="OTB16" s="13"/>
      <c r="OTC16" s="13"/>
      <c r="OTD16" s="13"/>
      <c r="OTE16" s="13"/>
      <c r="OTF16" s="13"/>
      <c r="OTG16" s="13"/>
      <c r="OTH16" s="13"/>
      <c r="OTI16" s="13"/>
      <c r="OTJ16" s="13"/>
      <c r="OTK16" s="13"/>
      <c r="OTL16" s="13"/>
      <c r="OTM16" s="13"/>
      <c r="OTN16" s="13"/>
      <c r="OTO16" s="13"/>
      <c r="OTP16" s="13"/>
      <c r="OTQ16" s="13"/>
      <c r="OTR16" s="13"/>
      <c r="OTS16" s="13"/>
      <c r="OTT16" s="13"/>
      <c r="OTU16" s="13"/>
      <c r="OTV16" s="13"/>
      <c r="OTW16" s="13"/>
      <c r="OTX16" s="13"/>
      <c r="OTY16" s="13"/>
      <c r="OTZ16" s="13"/>
      <c r="OUA16" s="13"/>
      <c r="OUB16" s="13"/>
      <c r="OUC16" s="13"/>
      <c r="OUD16" s="13"/>
      <c r="OUE16" s="13"/>
      <c r="OUF16" s="13"/>
      <c r="OUG16" s="13"/>
      <c r="OUH16" s="13"/>
      <c r="OUI16" s="13"/>
      <c r="OUJ16" s="13"/>
      <c r="OUK16" s="13"/>
      <c r="OUL16" s="13"/>
      <c r="OUM16" s="13"/>
      <c r="OUN16" s="13"/>
      <c r="OUO16" s="13"/>
      <c r="OUP16" s="13"/>
      <c r="OUQ16" s="13"/>
      <c r="OUR16" s="13"/>
      <c r="OUS16" s="13"/>
      <c r="OUT16" s="13"/>
      <c r="OUU16" s="13"/>
      <c r="OUV16" s="13"/>
      <c r="OUW16" s="13"/>
      <c r="OUX16" s="13"/>
      <c r="OUY16" s="13"/>
      <c r="OUZ16" s="13"/>
      <c r="OVA16" s="13"/>
      <c r="OVB16" s="13"/>
      <c r="OVC16" s="13"/>
      <c r="OVD16" s="13"/>
      <c r="OVE16" s="13"/>
      <c r="OVF16" s="13"/>
      <c r="OVG16" s="13"/>
      <c r="OVH16" s="13"/>
      <c r="OVI16" s="13"/>
      <c r="OVJ16" s="13"/>
      <c r="OVK16" s="13"/>
      <c r="OVL16" s="13"/>
      <c r="OVM16" s="13"/>
      <c r="OVN16" s="13"/>
      <c r="OVO16" s="13"/>
      <c r="OVP16" s="13"/>
      <c r="OVQ16" s="13"/>
      <c r="OVR16" s="13"/>
      <c r="OVS16" s="13"/>
      <c r="OVT16" s="13"/>
      <c r="OVU16" s="13"/>
      <c r="OVV16" s="13"/>
      <c r="OVW16" s="13"/>
      <c r="OVX16" s="13"/>
      <c r="OVY16" s="13"/>
      <c r="OVZ16" s="13"/>
      <c r="OWA16" s="13"/>
      <c r="OWB16" s="13"/>
      <c r="OWC16" s="13"/>
      <c r="OWD16" s="13"/>
      <c r="OWE16" s="13"/>
      <c r="OWF16" s="13"/>
      <c r="OWG16" s="13"/>
      <c r="OWH16" s="13"/>
      <c r="OWI16" s="13"/>
      <c r="OWJ16" s="13"/>
      <c r="OWK16" s="13"/>
      <c r="OWL16" s="13"/>
      <c r="OWM16" s="13"/>
      <c r="OWN16" s="13"/>
      <c r="OWO16" s="13"/>
      <c r="OWP16" s="13"/>
      <c r="OWQ16" s="13"/>
      <c r="OWR16" s="13"/>
      <c r="OWS16" s="13"/>
      <c r="OWT16" s="13"/>
      <c r="OWU16" s="13"/>
      <c r="OWV16" s="13"/>
      <c r="OWW16" s="13"/>
      <c r="OWX16" s="13"/>
      <c r="OWY16" s="13"/>
      <c r="OWZ16" s="13"/>
      <c r="OXA16" s="13"/>
      <c r="OXB16" s="13"/>
      <c r="OXC16" s="13"/>
      <c r="OXD16" s="13"/>
      <c r="OXE16" s="13"/>
      <c r="OXF16" s="13"/>
      <c r="OXG16" s="13"/>
      <c r="OXH16" s="13"/>
      <c r="OXI16" s="13"/>
      <c r="OXJ16" s="13"/>
      <c r="OXK16" s="13"/>
      <c r="OXL16" s="13"/>
      <c r="OXM16" s="13"/>
      <c r="OXN16" s="13"/>
      <c r="OXO16" s="13"/>
      <c r="OXP16" s="13"/>
      <c r="OXQ16" s="13"/>
      <c r="OXR16" s="13"/>
      <c r="OXS16" s="13"/>
      <c r="OXT16" s="13"/>
      <c r="OXU16" s="13"/>
      <c r="OXV16" s="13"/>
      <c r="OXW16" s="13"/>
      <c r="OXX16" s="13"/>
      <c r="OXY16" s="13"/>
      <c r="OXZ16" s="13"/>
      <c r="OYA16" s="13"/>
      <c r="OYB16" s="13"/>
      <c r="OYC16" s="13"/>
      <c r="OYD16" s="13"/>
      <c r="OYE16" s="13"/>
      <c r="OYF16" s="13"/>
      <c r="OYG16" s="13"/>
      <c r="OYH16" s="13"/>
      <c r="OYI16" s="13"/>
      <c r="OYJ16" s="13"/>
      <c r="OYK16" s="13"/>
      <c r="OYL16" s="13"/>
      <c r="OYM16" s="13"/>
      <c r="OYN16" s="13"/>
      <c r="OYO16" s="13"/>
      <c r="OYP16" s="13"/>
      <c r="OYQ16" s="13"/>
      <c r="OYR16" s="13"/>
      <c r="OYS16" s="13"/>
      <c r="OYT16" s="13"/>
      <c r="OYU16" s="13"/>
      <c r="OYV16" s="13"/>
      <c r="OYW16" s="13"/>
      <c r="OYX16" s="13"/>
      <c r="OYY16" s="13"/>
      <c r="OYZ16" s="13"/>
      <c r="OZA16" s="13"/>
      <c r="OZB16" s="13"/>
      <c r="OZC16" s="13"/>
      <c r="OZD16" s="13"/>
      <c r="OZE16" s="13"/>
      <c r="OZF16" s="13"/>
      <c r="OZG16" s="13"/>
      <c r="OZH16" s="13"/>
      <c r="OZI16" s="13"/>
      <c r="OZJ16" s="13"/>
      <c r="OZK16" s="13"/>
      <c r="OZL16" s="13"/>
      <c r="OZM16" s="13"/>
      <c r="OZN16" s="13"/>
      <c r="OZO16" s="13"/>
      <c r="OZP16" s="13"/>
      <c r="OZQ16" s="13"/>
      <c r="OZR16" s="13"/>
      <c r="OZS16" s="13"/>
      <c r="OZT16" s="13"/>
      <c r="OZU16" s="13"/>
      <c r="OZV16" s="13"/>
      <c r="OZW16" s="13"/>
      <c r="OZX16" s="13"/>
      <c r="OZY16" s="13"/>
      <c r="OZZ16" s="13"/>
      <c r="PAA16" s="13"/>
      <c r="PAB16" s="13"/>
      <c r="PAC16" s="13"/>
      <c r="PAD16" s="13"/>
      <c r="PAE16" s="13"/>
      <c r="PAF16" s="13"/>
      <c r="PAG16" s="13"/>
      <c r="PAH16" s="13"/>
      <c r="PAI16" s="13"/>
      <c r="PAJ16" s="13"/>
      <c r="PAK16" s="13"/>
      <c r="PAL16" s="13"/>
      <c r="PAM16" s="13"/>
      <c r="PAN16" s="13"/>
      <c r="PAO16" s="13"/>
      <c r="PAP16" s="13"/>
      <c r="PAQ16" s="13"/>
      <c r="PAR16" s="13"/>
      <c r="PAS16" s="13"/>
      <c r="PAT16" s="13"/>
      <c r="PAU16" s="13"/>
      <c r="PAV16" s="13"/>
      <c r="PAW16" s="13"/>
      <c r="PAX16" s="13"/>
      <c r="PAY16" s="13"/>
      <c r="PAZ16" s="13"/>
      <c r="PBA16" s="13"/>
      <c r="PBB16" s="13"/>
      <c r="PBC16" s="13"/>
      <c r="PBD16" s="13"/>
      <c r="PBE16" s="13"/>
      <c r="PBF16" s="13"/>
      <c r="PBG16" s="13"/>
      <c r="PBH16" s="13"/>
      <c r="PBI16" s="13"/>
      <c r="PBJ16" s="13"/>
      <c r="PBK16" s="13"/>
      <c r="PBL16" s="13"/>
      <c r="PBM16" s="13"/>
      <c r="PBN16" s="13"/>
      <c r="PBO16" s="13"/>
      <c r="PBP16" s="13"/>
      <c r="PBQ16" s="13"/>
      <c r="PBR16" s="13"/>
      <c r="PBS16" s="13"/>
      <c r="PBT16" s="13"/>
      <c r="PBU16" s="13"/>
      <c r="PBV16" s="13"/>
      <c r="PBW16" s="13"/>
      <c r="PBX16" s="13"/>
      <c r="PBY16" s="13"/>
      <c r="PBZ16" s="13"/>
      <c r="PCA16" s="13"/>
      <c r="PCB16" s="13"/>
      <c r="PCC16" s="13"/>
      <c r="PCD16" s="13"/>
      <c r="PCE16" s="13"/>
      <c r="PCF16" s="13"/>
      <c r="PCG16" s="13"/>
      <c r="PCH16" s="13"/>
      <c r="PCI16" s="13"/>
      <c r="PCJ16" s="13"/>
      <c r="PCK16" s="13"/>
      <c r="PCL16" s="13"/>
      <c r="PCM16" s="13"/>
      <c r="PCN16" s="13"/>
      <c r="PCO16" s="13"/>
      <c r="PCP16" s="13"/>
      <c r="PCQ16" s="13"/>
      <c r="PCR16" s="13"/>
      <c r="PCS16" s="13"/>
      <c r="PCT16" s="13"/>
      <c r="PCU16" s="13"/>
      <c r="PCV16" s="13"/>
      <c r="PCW16" s="13"/>
      <c r="PCX16" s="13"/>
      <c r="PCY16" s="13"/>
      <c r="PCZ16" s="13"/>
      <c r="PDA16" s="13"/>
      <c r="PDB16" s="13"/>
      <c r="PDC16" s="13"/>
      <c r="PDD16" s="13"/>
      <c r="PDE16" s="13"/>
      <c r="PDF16" s="13"/>
      <c r="PDG16" s="13"/>
      <c r="PDH16" s="13"/>
      <c r="PDI16" s="13"/>
      <c r="PDJ16" s="13"/>
      <c r="PDK16" s="13"/>
      <c r="PDL16" s="13"/>
      <c r="PDM16" s="13"/>
      <c r="PDN16" s="13"/>
      <c r="PDO16" s="13"/>
      <c r="PDP16" s="13"/>
      <c r="PDQ16" s="13"/>
      <c r="PDR16" s="13"/>
      <c r="PDS16" s="13"/>
      <c r="PDT16" s="13"/>
      <c r="PDU16" s="13"/>
      <c r="PDV16" s="13"/>
      <c r="PDW16" s="13"/>
      <c r="PDX16" s="13"/>
      <c r="PDY16" s="13"/>
      <c r="PDZ16" s="13"/>
      <c r="PEA16" s="13"/>
      <c r="PEB16" s="13"/>
      <c r="PEC16" s="13"/>
      <c r="PED16" s="13"/>
      <c r="PEE16" s="13"/>
      <c r="PEF16" s="13"/>
      <c r="PEG16" s="13"/>
      <c r="PEH16" s="13"/>
      <c r="PEI16" s="13"/>
      <c r="PEJ16" s="13"/>
      <c r="PEK16" s="13"/>
      <c r="PEL16" s="13"/>
      <c r="PEM16" s="13"/>
      <c r="PEN16" s="13"/>
      <c r="PEO16" s="13"/>
      <c r="PEP16" s="13"/>
      <c r="PEQ16" s="13"/>
      <c r="PER16" s="13"/>
      <c r="PES16" s="13"/>
      <c r="PET16" s="13"/>
      <c r="PEU16" s="13"/>
      <c r="PEV16" s="13"/>
      <c r="PEW16" s="13"/>
      <c r="PEX16" s="13"/>
      <c r="PEY16" s="13"/>
      <c r="PEZ16" s="13"/>
      <c r="PFA16" s="13"/>
      <c r="PFB16" s="13"/>
      <c r="PFC16" s="13"/>
      <c r="PFD16" s="13"/>
      <c r="PFE16" s="13"/>
      <c r="PFF16" s="13"/>
      <c r="PFG16" s="13"/>
      <c r="PFH16" s="13"/>
      <c r="PFI16" s="13"/>
      <c r="PFJ16" s="13"/>
      <c r="PFK16" s="13"/>
      <c r="PFL16" s="13"/>
      <c r="PFM16" s="13"/>
      <c r="PFN16" s="13"/>
      <c r="PFO16" s="13"/>
      <c r="PFP16" s="13"/>
      <c r="PFQ16" s="13"/>
      <c r="PFR16" s="13"/>
      <c r="PFS16" s="13"/>
      <c r="PFT16" s="13"/>
      <c r="PFU16" s="13"/>
      <c r="PFV16" s="13"/>
      <c r="PFW16" s="13"/>
      <c r="PFX16" s="13"/>
      <c r="PFY16" s="13"/>
      <c r="PFZ16" s="13"/>
      <c r="PGA16" s="13"/>
      <c r="PGB16" s="13"/>
      <c r="PGC16" s="13"/>
      <c r="PGD16" s="13"/>
      <c r="PGE16" s="13"/>
      <c r="PGF16" s="13"/>
      <c r="PGG16" s="13"/>
      <c r="PGH16" s="13"/>
      <c r="PGI16" s="13"/>
      <c r="PGJ16" s="13"/>
      <c r="PGK16" s="13"/>
      <c r="PGL16" s="13"/>
      <c r="PGM16" s="13"/>
      <c r="PGN16" s="13"/>
      <c r="PGO16" s="13"/>
      <c r="PGP16" s="13"/>
      <c r="PGQ16" s="13"/>
      <c r="PGR16" s="13"/>
      <c r="PGS16" s="13"/>
      <c r="PGT16" s="13"/>
      <c r="PGU16" s="13"/>
      <c r="PGV16" s="13"/>
      <c r="PGW16" s="13"/>
      <c r="PGX16" s="13"/>
      <c r="PGY16" s="13"/>
      <c r="PGZ16" s="13"/>
      <c r="PHA16" s="13"/>
      <c r="PHB16" s="13"/>
      <c r="PHC16" s="13"/>
      <c r="PHD16" s="13"/>
      <c r="PHE16" s="13"/>
      <c r="PHF16" s="13"/>
      <c r="PHG16" s="13"/>
      <c r="PHH16" s="13"/>
      <c r="PHI16" s="13"/>
      <c r="PHJ16" s="13"/>
      <c r="PHK16" s="13"/>
      <c r="PHL16" s="13"/>
      <c r="PHM16" s="13"/>
      <c r="PHN16" s="13"/>
      <c r="PHO16" s="13"/>
      <c r="PHP16" s="13"/>
      <c r="PHQ16" s="13"/>
      <c r="PHR16" s="13"/>
      <c r="PHS16" s="13"/>
      <c r="PHT16" s="13"/>
      <c r="PHU16" s="13"/>
      <c r="PHV16" s="13"/>
      <c r="PHW16" s="13"/>
      <c r="PHX16" s="13"/>
      <c r="PHY16" s="13"/>
      <c r="PHZ16" s="13"/>
      <c r="PIA16" s="13"/>
      <c r="PIB16" s="13"/>
      <c r="PIC16" s="13"/>
      <c r="PID16" s="13"/>
      <c r="PIE16" s="13"/>
      <c r="PIF16" s="13"/>
      <c r="PIG16" s="13"/>
      <c r="PIH16" s="13"/>
      <c r="PII16" s="13"/>
      <c r="PIJ16" s="13"/>
      <c r="PIK16" s="13"/>
      <c r="PIL16" s="13"/>
      <c r="PIM16" s="13"/>
      <c r="PIN16" s="13"/>
      <c r="PIO16" s="13"/>
      <c r="PIP16" s="13"/>
      <c r="PIQ16" s="13"/>
      <c r="PIR16" s="13"/>
      <c r="PIS16" s="13"/>
      <c r="PIT16" s="13"/>
      <c r="PIU16" s="13"/>
      <c r="PIV16" s="13"/>
      <c r="PIW16" s="13"/>
      <c r="PIX16" s="13"/>
      <c r="PIY16" s="13"/>
      <c r="PIZ16" s="13"/>
      <c r="PJA16" s="13"/>
      <c r="PJB16" s="13"/>
      <c r="PJC16" s="13"/>
      <c r="PJD16" s="13"/>
      <c r="PJE16" s="13"/>
      <c r="PJF16" s="13"/>
      <c r="PJG16" s="13"/>
      <c r="PJH16" s="13"/>
      <c r="PJI16" s="13"/>
      <c r="PJJ16" s="13"/>
      <c r="PJK16" s="13"/>
      <c r="PJL16" s="13"/>
      <c r="PJM16" s="13"/>
      <c r="PJN16" s="13"/>
      <c r="PJO16" s="13"/>
      <c r="PJP16" s="13"/>
      <c r="PJQ16" s="13"/>
      <c r="PJR16" s="13"/>
      <c r="PJS16" s="13"/>
      <c r="PJT16" s="13"/>
      <c r="PJU16" s="13"/>
      <c r="PJV16" s="13"/>
      <c r="PJW16" s="13"/>
      <c r="PJX16" s="13"/>
      <c r="PJY16" s="13"/>
      <c r="PJZ16" s="13"/>
      <c r="PKA16" s="13"/>
      <c r="PKB16" s="13"/>
      <c r="PKC16" s="13"/>
      <c r="PKD16" s="13"/>
      <c r="PKE16" s="13"/>
      <c r="PKF16" s="13"/>
      <c r="PKG16" s="13"/>
      <c r="PKH16" s="13"/>
      <c r="PKI16" s="13"/>
      <c r="PKJ16" s="13"/>
      <c r="PKK16" s="13"/>
      <c r="PKL16" s="13"/>
      <c r="PKM16" s="13"/>
      <c r="PKN16" s="13"/>
      <c r="PKO16" s="13"/>
      <c r="PKP16" s="13"/>
      <c r="PKQ16" s="13"/>
      <c r="PKR16" s="13"/>
      <c r="PKS16" s="13"/>
      <c r="PKT16" s="13"/>
      <c r="PKU16" s="13"/>
      <c r="PKV16" s="13"/>
      <c r="PKW16" s="13"/>
      <c r="PKX16" s="13"/>
      <c r="PKY16" s="13"/>
      <c r="PKZ16" s="13"/>
      <c r="PLA16" s="13"/>
      <c r="PLB16" s="13"/>
      <c r="PLC16" s="13"/>
      <c r="PLD16" s="13"/>
      <c r="PLE16" s="13"/>
      <c r="PLF16" s="13"/>
      <c r="PLG16" s="13"/>
      <c r="PLH16" s="13"/>
      <c r="PLI16" s="13"/>
      <c r="PLJ16" s="13"/>
      <c r="PLK16" s="13"/>
      <c r="PLL16" s="13"/>
      <c r="PLM16" s="13"/>
      <c r="PLN16" s="13"/>
      <c r="PLO16" s="13"/>
      <c r="PLP16" s="13"/>
      <c r="PLQ16" s="13"/>
      <c r="PLR16" s="13"/>
      <c r="PLS16" s="13"/>
      <c r="PLT16" s="13"/>
      <c r="PLU16" s="13"/>
      <c r="PLV16" s="13"/>
      <c r="PLW16" s="13"/>
      <c r="PLX16" s="13"/>
      <c r="PLY16" s="13"/>
      <c r="PLZ16" s="13"/>
      <c r="PMA16" s="13"/>
      <c r="PMB16" s="13"/>
      <c r="PMC16" s="13"/>
      <c r="PMD16" s="13"/>
      <c r="PME16" s="13"/>
      <c r="PMF16" s="13"/>
      <c r="PMG16" s="13"/>
      <c r="PMH16" s="13"/>
      <c r="PMI16" s="13"/>
      <c r="PMJ16" s="13"/>
      <c r="PMK16" s="13"/>
      <c r="PML16" s="13"/>
      <c r="PMM16" s="13"/>
      <c r="PMN16" s="13"/>
      <c r="PMO16" s="13"/>
      <c r="PMP16" s="13"/>
      <c r="PMQ16" s="13"/>
      <c r="PMR16" s="13"/>
      <c r="PMS16" s="13"/>
      <c r="PMT16" s="13"/>
      <c r="PMU16" s="13"/>
      <c r="PMV16" s="13"/>
      <c r="PMW16" s="13"/>
      <c r="PMX16" s="13"/>
      <c r="PMY16" s="13"/>
      <c r="PMZ16" s="13"/>
      <c r="PNA16" s="13"/>
      <c r="PNB16" s="13"/>
      <c r="PNC16" s="13"/>
      <c r="PND16" s="13"/>
      <c r="PNE16" s="13"/>
      <c r="PNF16" s="13"/>
      <c r="PNG16" s="13"/>
      <c r="PNH16" s="13"/>
      <c r="PNI16" s="13"/>
      <c r="PNJ16" s="13"/>
      <c r="PNK16" s="13"/>
      <c r="PNL16" s="13"/>
      <c r="PNM16" s="13"/>
      <c r="PNN16" s="13"/>
      <c r="PNO16" s="13"/>
      <c r="PNP16" s="13"/>
      <c r="PNQ16" s="13"/>
      <c r="PNR16" s="13"/>
      <c r="PNS16" s="13"/>
      <c r="PNT16" s="13"/>
      <c r="PNU16" s="13"/>
      <c r="PNV16" s="13"/>
      <c r="PNW16" s="13"/>
      <c r="PNX16" s="13"/>
      <c r="PNY16" s="13"/>
      <c r="PNZ16" s="13"/>
      <c r="POA16" s="13"/>
      <c r="POB16" s="13"/>
      <c r="POC16" s="13"/>
      <c r="POD16" s="13"/>
      <c r="POE16" s="13"/>
      <c r="POF16" s="13"/>
      <c r="POG16" s="13"/>
      <c r="POH16" s="13"/>
      <c r="POI16" s="13"/>
      <c r="POJ16" s="13"/>
      <c r="POK16" s="13"/>
      <c r="POL16" s="13"/>
      <c r="POM16" s="13"/>
      <c r="PON16" s="13"/>
      <c r="POO16" s="13"/>
      <c r="POP16" s="13"/>
      <c r="POQ16" s="13"/>
      <c r="POR16" s="13"/>
      <c r="POS16" s="13"/>
      <c r="POT16" s="13"/>
      <c r="POU16" s="13"/>
      <c r="POV16" s="13"/>
      <c r="POW16" s="13"/>
      <c r="POX16" s="13"/>
      <c r="POY16" s="13"/>
      <c r="POZ16" s="13"/>
      <c r="PPA16" s="13"/>
      <c r="PPB16" s="13"/>
      <c r="PPC16" s="13"/>
      <c r="PPD16" s="13"/>
      <c r="PPE16" s="13"/>
      <c r="PPF16" s="13"/>
      <c r="PPG16" s="13"/>
      <c r="PPH16" s="13"/>
      <c r="PPI16" s="13"/>
      <c r="PPJ16" s="13"/>
      <c r="PPK16" s="13"/>
      <c r="PPL16" s="13"/>
      <c r="PPM16" s="13"/>
      <c r="PPN16" s="13"/>
      <c r="PPO16" s="13"/>
      <c r="PPP16" s="13"/>
      <c r="PPQ16" s="13"/>
      <c r="PPR16" s="13"/>
      <c r="PPS16" s="13"/>
      <c r="PPT16" s="13"/>
      <c r="PPU16" s="13"/>
      <c r="PPV16" s="13"/>
      <c r="PPW16" s="13"/>
      <c r="PPX16" s="13"/>
      <c r="PPY16" s="13"/>
      <c r="PPZ16" s="13"/>
      <c r="PQA16" s="13"/>
      <c r="PQB16" s="13"/>
      <c r="PQC16" s="13"/>
      <c r="PQD16" s="13"/>
      <c r="PQE16" s="13"/>
      <c r="PQF16" s="13"/>
      <c r="PQG16" s="13"/>
      <c r="PQH16" s="13"/>
      <c r="PQI16" s="13"/>
      <c r="PQJ16" s="13"/>
      <c r="PQK16" s="13"/>
      <c r="PQL16" s="13"/>
      <c r="PQM16" s="13"/>
      <c r="PQN16" s="13"/>
      <c r="PQO16" s="13"/>
      <c r="PQP16" s="13"/>
      <c r="PQQ16" s="13"/>
      <c r="PQR16" s="13"/>
      <c r="PQS16" s="13"/>
      <c r="PQT16" s="13"/>
      <c r="PQU16" s="13"/>
      <c r="PQV16" s="13"/>
      <c r="PQW16" s="13"/>
      <c r="PQX16" s="13"/>
      <c r="PQY16" s="13"/>
      <c r="PQZ16" s="13"/>
      <c r="PRA16" s="13"/>
      <c r="PRB16" s="13"/>
      <c r="PRC16" s="13"/>
      <c r="PRD16" s="13"/>
      <c r="PRE16" s="13"/>
      <c r="PRF16" s="13"/>
      <c r="PRG16" s="13"/>
      <c r="PRH16" s="13"/>
      <c r="PRI16" s="13"/>
      <c r="PRJ16" s="13"/>
      <c r="PRK16" s="13"/>
      <c r="PRL16" s="13"/>
      <c r="PRM16" s="13"/>
      <c r="PRN16" s="13"/>
      <c r="PRO16" s="13"/>
      <c r="PRP16" s="13"/>
      <c r="PRQ16" s="13"/>
      <c r="PRR16" s="13"/>
      <c r="PRS16" s="13"/>
      <c r="PRT16" s="13"/>
      <c r="PRU16" s="13"/>
      <c r="PRV16" s="13"/>
      <c r="PRW16" s="13"/>
      <c r="PRX16" s="13"/>
      <c r="PRY16" s="13"/>
      <c r="PRZ16" s="13"/>
      <c r="PSA16" s="13"/>
      <c r="PSB16" s="13"/>
      <c r="PSC16" s="13"/>
      <c r="PSD16" s="13"/>
      <c r="PSE16" s="13"/>
      <c r="PSF16" s="13"/>
      <c r="PSG16" s="13"/>
      <c r="PSH16" s="13"/>
      <c r="PSI16" s="13"/>
      <c r="PSJ16" s="13"/>
      <c r="PSK16" s="13"/>
      <c r="PSL16" s="13"/>
      <c r="PSM16" s="13"/>
      <c r="PSN16" s="13"/>
      <c r="PSO16" s="13"/>
      <c r="PSP16" s="13"/>
      <c r="PSQ16" s="13"/>
      <c r="PSR16" s="13"/>
      <c r="PSS16" s="13"/>
      <c r="PST16" s="13"/>
      <c r="PSU16" s="13"/>
      <c r="PSV16" s="13"/>
      <c r="PSW16" s="13"/>
      <c r="PSX16" s="13"/>
      <c r="PSY16" s="13"/>
      <c r="PSZ16" s="13"/>
      <c r="PTA16" s="13"/>
      <c r="PTB16" s="13"/>
      <c r="PTC16" s="13"/>
      <c r="PTD16" s="13"/>
      <c r="PTE16" s="13"/>
      <c r="PTF16" s="13"/>
      <c r="PTG16" s="13"/>
      <c r="PTH16" s="13"/>
      <c r="PTI16" s="13"/>
      <c r="PTJ16" s="13"/>
      <c r="PTK16" s="13"/>
      <c r="PTL16" s="13"/>
      <c r="PTM16" s="13"/>
      <c r="PTN16" s="13"/>
      <c r="PTO16" s="13"/>
      <c r="PTP16" s="13"/>
      <c r="PTQ16" s="13"/>
      <c r="PTR16" s="13"/>
      <c r="PTS16" s="13"/>
      <c r="PTT16" s="13"/>
      <c r="PTU16" s="13"/>
      <c r="PTV16" s="13"/>
      <c r="PTW16" s="13"/>
      <c r="PTX16" s="13"/>
      <c r="PTY16" s="13"/>
      <c r="PTZ16" s="13"/>
      <c r="PUA16" s="13"/>
      <c r="PUB16" s="13"/>
      <c r="PUC16" s="13"/>
      <c r="PUD16" s="13"/>
      <c r="PUE16" s="13"/>
      <c r="PUF16" s="13"/>
      <c r="PUG16" s="13"/>
      <c r="PUH16" s="13"/>
      <c r="PUI16" s="13"/>
      <c r="PUJ16" s="13"/>
      <c r="PUK16" s="13"/>
      <c r="PUL16" s="13"/>
      <c r="PUM16" s="13"/>
      <c r="PUN16" s="13"/>
      <c r="PUO16" s="13"/>
      <c r="PUP16" s="13"/>
      <c r="PUQ16" s="13"/>
      <c r="PUR16" s="13"/>
      <c r="PUS16" s="13"/>
      <c r="PUT16" s="13"/>
      <c r="PUU16" s="13"/>
      <c r="PUV16" s="13"/>
      <c r="PUW16" s="13"/>
      <c r="PUX16" s="13"/>
      <c r="PUY16" s="13"/>
      <c r="PUZ16" s="13"/>
      <c r="PVA16" s="13"/>
      <c r="PVB16" s="13"/>
      <c r="PVC16" s="13"/>
      <c r="PVD16" s="13"/>
      <c r="PVE16" s="13"/>
      <c r="PVF16" s="13"/>
      <c r="PVG16" s="13"/>
      <c r="PVH16" s="13"/>
      <c r="PVI16" s="13"/>
      <c r="PVJ16" s="13"/>
      <c r="PVK16" s="13"/>
      <c r="PVL16" s="13"/>
      <c r="PVM16" s="13"/>
      <c r="PVN16" s="13"/>
      <c r="PVO16" s="13"/>
      <c r="PVP16" s="13"/>
      <c r="PVQ16" s="13"/>
      <c r="PVR16" s="13"/>
      <c r="PVS16" s="13"/>
      <c r="PVT16" s="13"/>
      <c r="PVU16" s="13"/>
      <c r="PVV16" s="13"/>
      <c r="PVW16" s="13"/>
      <c r="PVX16" s="13"/>
      <c r="PVY16" s="13"/>
      <c r="PVZ16" s="13"/>
      <c r="PWA16" s="13"/>
      <c r="PWB16" s="13"/>
      <c r="PWC16" s="13"/>
      <c r="PWD16" s="13"/>
      <c r="PWE16" s="13"/>
      <c r="PWF16" s="13"/>
      <c r="PWG16" s="13"/>
      <c r="PWH16" s="13"/>
      <c r="PWI16" s="13"/>
      <c r="PWJ16" s="13"/>
      <c r="PWK16" s="13"/>
      <c r="PWL16" s="13"/>
      <c r="PWM16" s="13"/>
      <c r="PWN16" s="13"/>
      <c r="PWO16" s="13"/>
      <c r="PWP16" s="13"/>
      <c r="PWQ16" s="13"/>
      <c r="PWR16" s="13"/>
      <c r="PWS16" s="13"/>
      <c r="PWT16" s="13"/>
      <c r="PWU16" s="13"/>
      <c r="PWV16" s="13"/>
      <c r="PWW16" s="13"/>
      <c r="PWX16" s="13"/>
      <c r="PWY16" s="13"/>
      <c r="PWZ16" s="13"/>
      <c r="PXA16" s="13"/>
      <c r="PXB16" s="13"/>
      <c r="PXC16" s="13"/>
      <c r="PXD16" s="13"/>
      <c r="PXE16" s="13"/>
      <c r="PXF16" s="13"/>
      <c r="PXG16" s="13"/>
      <c r="PXH16" s="13"/>
      <c r="PXI16" s="13"/>
      <c r="PXJ16" s="13"/>
      <c r="PXK16" s="13"/>
      <c r="PXL16" s="13"/>
      <c r="PXM16" s="13"/>
      <c r="PXN16" s="13"/>
      <c r="PXO16" s="13"/>
      <c r="PXP16" s="13"/>
      <c r="PXQ16" s="13"/>
      <c r="PXR16" s="13"/>
      <c r="PXS16" s="13"/>
      <c r="PXT16" s="13"/>
      <c r="PXU16" s="13"/>
      <c r="PXV16" s="13"/>
      <c r="PXW16" s="13"/>
      <c r="PXX16" s="13"/>
      <c r="PXY16" s="13"/>
      <c r="PXZ16" s="13"/>
      <c r="PYA16" s="13"/>
      <c r="PYB16" s="13"/>
      <c r="PYC16" s="13"/>
      <c r="PYD16" s="13"/>
      <c r="PYE16" s="13"/>
      <c r="PYF16" s="13"/>
      <c r="PYG16" s="13"/>
      <c r="PYH16" s="13"/>
      <c r="PYI16" s="13"/>
      <c r="PYJ16" s="13"/>
      <c r="PYK16" s="13"/>
      <c r="PYL16" s="13"/>
      <c r="PYM16" s="13"/>
      <c r="PYN16" s="13"/>
      <c r="PYO16" s="13"/>
      <c r="PYP16" s="13"/>
      <c r="PYQ16" s="13"/>
      <c r="PYR16" s="13"/>
      <c r="PYS16" s="13"/>
      <c r="PYT16" s="13"/>
      <c r="PYU16" s="13"/>
      <c r="PYV16" s="13"/>
      <c r="PYW16" s="13"/>
      <c r="PYX16" s="13"/>
      <c r="PYY16" s="13"/>
      <c r="PYZ16" s="13"/>
      <c r="PZA16" s="13"/>
      <c r="PZB16" s="13"/>
      <c r="PZC16" s="13"/>
      <c r="PZD16" s="13"/>
      <c r="PZE16" s="13"/>
      <c r="PZF16" s="13"/>
      <c r="PZG16" s="13"/>
      <c r="PZH16" s="13"/>
      <c r="PZI16" s="13"/>
      <c r="PZJ16" s="13"/>
      <c r="PZK16" s="13"/>
      <c r="PZL16" s="13"/>
      <c r="PZM16" s="13"/>
      <c r="PZN16" s="13"/>
      <c r="PZO16" s="13"/>
      <c r="PZP16" s="13"/>
      <c r="PZQ16" s="13"/>
      <c r="PZR16" s="13"/>
      <c r="PZS16" s="13"/>
      <c r="PZT16" s="13"/>
      <c r="PZU16" s="13"/>
      <c r="PZV16" s="13"/>
      <c r="PZW16" s="13"/>
      <c r="PZX16" s="13"/>
      <c r="PZY16" s="13"/>
      <c r="PZZ16" s="13"/>
      <c r="QAA16" s="13"/>
      <c r="QAB16" s="13"/>
      <c r="QAC16" s="13"/>
      <c r="QAD16" s="13"/>
      <c r="QAE16" s="13"/>
      <c r="QAF16" s="13"/>
      <c r="QAG16" s="13"/>
      <c r="QAH16" s="13"/>
      <c r="QAI16" s="13"/>
      <c r="QAJ16" s="13"/>
      <c r="QAK16" s="13"/>
      <c r="QAL16" s="13"/>
      <c r="QAM16" s="13"/>
      <c r="QAN16" s="13"/>
      <c r="QAO16" s="13"/>
      <c r="QAP16" s="13"/>
      <c r="QAQ16" s="13"/>
      <c r="QAR16" s="13"/>
      <c r="QAS16" s="13"/>
      <c r="QAT16" s="13"/>
      <c r="QAU16" s="13"/>
      <c r="QAV16" s="13"/>
      <c r="QAW16" s="13"/>
      <c r="QAX16" s="13"/>
      <c r="QAY16" s="13"/>
      <c r="QAZ16" s="13"/>
      <c r="QBA16" s="13"/>
      <c r="QBB16" s="13"/>
      <c r="QBC16" s="13"/>
      <c r="QBD16" s="13"/>
      <c r="QBE16" s="13"/>
      <c r="QBF16" s="13"/>
      <c r="QBG16" s="13"/>
      <c r="QBH16" s="13"/>
      <c r="QBI16" s="13"/>
      <c r="QBJ16" s="13"/>
      <c r="QBK16" s="13"/>
      <c r="QBL16" s="13"/>
      <c r="QBM16" s="13"/>
      <c r="QBN16" s="13"/>
      <c r="QBO16" s="13"/>
      <c r="QBP16" s="13"/>
      <c r="QBQ16" s="13"/>
      <c r="QBR16" s="13"/>
      <c r="QBS16" s="13"/>
      <c r="QBT16" s="13"/>
      <c r="QBU16" s="13"/>
      <c r="QBV16" s="13"/>
      <c r="QBW16" s="13"/>
      <c r="QBX16" s="13"/>
      <c r="QBY16" s="13"/>
      <c r="QBZ16" s="13"/>
      <c r="QCA16" s="13"/>
      <c r="QCB16" s="13"/>
      <c r="QCC16" s="13"/>
      <c r="QCD16" s="13"/>
      <c r="QCE16" s="13"/>
      <c r="QCF16" s="13"/>
      <c r="QCG16" s="13"/>
      <c r="QCH16" s="13"/>
      <c r="QCI16" s="13"/>
      <c r="QCJ16" s="13"/>
      <c r="QCK16" s="13"/>
      <c r="QCL16" s="13"/>
      <c r="QCM16" s="13"/>
      <c r="QCN16" s="13"/>
      <c r="QCO16" s="13"/>
      <c r="QCP16" s="13"/>
      <c r="QCQ16" s="13"/>
      <c r="QCR16" s="13"/>
      <c r="QCS16" s="13"/>
      <c r="QCT16" s="13"/>
      <c r="QCU16" s="13"/>
      <c r="QCV16" s="13"/>
      <c r="QCW16" s="13"/>
      <c r="QCX16" s="13"/>
      <c r="QCY16" s="13"/>
      <c r="QCZ16" s="13"/>
      <c r="QDA16" s="13"/>
      <c r="QDB16" s="13"/>
      <c r="QDC16" s="13"/>
      <c r="QDD16" s="13"/>
      <c r="QDE16" s="13"/>
      <c r="QDF16" s="13"/>
      <c r="QDG16" s="13"/>
      <c r="QDH16" s="13"/>
      <c r="QDI16" s="13"/>
      <c r="QDJ16" s="13"/>
      <c r="QDK16" s="13"/>
      <c r="QDL16" s="13"/>
      <c r="QDM16" s="13"/>
      <c r="QDN16" s="13"/>
      <c r="QDO16" s="13"/>
      <c r="QDP16" s="13"/>
      <c r="QDQ16" s="13"/>
      <c r="QDR16" s="13"/>
      <c r="QDS16" s="13"/>
      <c r="QDT16" s="13"/>
      <c r="QDU16" s="13"/>
      <c r="QDV16" s="13"/>
      <c r="QDW16" s="13"/>
      <c r="QDX16" s="13"/>
      <c r="QDY16" s="13"/>
      <c r="QDZ16" s="13"/>
      <c r="QEA16" s="13"/>
      <c r="QEB16" s="13"/>
      <c r="QEC16" s="13"/>
      <c r="QED16" s="13"/>
      <c r="QEE16" s="13"/>
      <c r="QEF16" s="13"/>
      <c r="QEG16" s="13"/>
      <c r="QEH16" s="13"/>
      <c r="QEI16" s="13"/>
      <c r="QEJ16" s="13"/>
      <c r="QEK16" s="13"/>
      <c r="QEL16" s="13"/>
      <c r="QEM16" s="13"/>
      <c r="QEN16" s="13"/>
      <c r="QEO16" s="13"/>
      <c r="QEP16" s="13"/>
      <c r="QEQ16" s="13"/>
      <c r="QER16" s="13"/>
      <c r="QES16" s="13"/>
      <c r="QET16" s="13"/>
      <c r="QEU16" s="13"/>
      <c r="QEV16" s="13"/>
      <c r="QEW16" s="13"/>
      <c r="QEX16" s="13"/>
      <c r="QEY16" s="13"/>
      <c r="QEZ16" s="13"/>
      <c r="QFA16" s="13"/>
      <c r="QFB16" s="13"/>
      <c r="QFC16" s="13"/>
      <c r="QFD16" s="13"/>
      <c r="QFE16" s="13"/>
      <c r="QFF16" s="13"/>
      <c r="QFG16" s="13"/>
      <c r="QFH16" s="13"/>
      <c r="QFI16" s="13"/>
      <c r="QFJ16" s="13"/>
      <c r="QFK16" s="13"/>
      <c r="QFL16" s="13"/>
      <c r="QFM16" s="13"/>
      <c r="QFN16" s="13"/>
      <c r="QFO16" s="13"/>
      <c r="QFP16" s="13"/>
      <c r="QFQ16" s="13"/>
      <c r="QFR16" s="13"/>
      <c r="QFS16" s="13"/>
      <c r="QFT16" s="13"/>
      <c r="QFU16" s="13"/>
      <c r="QFV16" s="13"/>
      <c r="QFW16" s="13"/>
      <c r="QFX16" s="13"/>
      <c r="QFY16" s="13"/>
      <c r="QFZ16" s="13"/>
      <c r="QGA16" s="13"/>
      <c r="QGB16" s="13"/>
      <c r="QGC16" s="13"/>
      <c r="QGD16" s="13"/>
      <c r="QGE16" s="13"/>
      <c r="QGF16" s="13"/>
      <c r="QGG16" s="13"/>
      <c r="QGH16" s="13"/>
      <c r="QGI16" s="13"/>
      <c r="QGJ16" s="13"/>
      <c r="QGK16" s="13"/>
      <c r="QGL16" s="13"/>
      <c r="QGM16" s="13"/>
      <c r="QGN16" s="13"/>
      <c r="QGO16" s="13"/>
      <c r="QGP16" s="13"/>
      <c r="QGQ16" s="13"/>
      <c r="QGR16" s="13"/>
      <c r="QGS16" s="13"/>
      <c r="QGT16" s="13"/>
      <c r="QGU16" s="13"/>
      <c r="QGV16" s="13"/>
      <c r="QGW16" s="13"/>
      <c r="QGX16" s="13"/>
      <c r="QGY16" s="13"/>
      <c r="QGZ16" s="13"/>
      <c r="QHA16" s="13"/>
      <c r="QHB16" s="13"/>
      <c r="QHC16" s="13"/>
      <c r="QHD16" s="13"/>
      <c r="QHE16" s="13"/>
      <c r="QHF16" s="13"/>
      <c r="QHG16" s="13"/>
      <c r="QHH16" s="13"/>
      <c r="QHI16" s="13"/>
      <c r="QHJ16" s="13"/>
      <c r="QHK16" s="13"/>
      <c r="QHL16" s="13"/>
      <c r="QHM16" s="13"/>
      <c r="QHN16" s="13"/>
      <c r="QHO16" s="13"/>
      <c r="QHP16" s="13"/>
      <c r="QHQ16" s="13"/>
      <c r="QHR16" s="13"/>
      <c r="QHS16" s="13"/>
      <c r="QHT16" s="13"/>
      <c r="QHU16" s="13"/>
      <c r="QHV16" s="13"/>
      <c r="QHW16" s="13"/>
      <c r="QHX16" s="13"/>
      <c r="QHY16" s="13"/>
      <c r="QHZ16" s="13"/>
      <c r="QIA16" s="13"/>
      <c r="QIB16" s="13"/>
      <c r="QIC16" s="13"/>
      <c r="QID16" s="13"/>
      <c r="QIE16" s="13"/>
      <c r="QIF16" s="13"/>
      <c r="QIG16" s="13"/>
      <c r="QIH16" s="13"/>
      <c r="QII16" s="13"/>
      <c r="QIJ16" s="13"/>
      <c r="QIK16" s="13"/>
      <c r="QIL16" s="13"/>
      <c r="QIM16" s="13"/>
      <c r="QIN16" s="13"/>
      <c r="QIO16" s="13"/>
      <c r="QIP16" s="13"/>
      <c r="QIQ16" s="13"/>
      <c r="QIR16" s="13"/>
      <c r="QIS16" s="13"/>
      <c r="QIT16" s="13"/>
      <c r="QIU16" s="13"/>
      <c r="QIV16" s="13"/>
      <c r="QIW16" s="13"/>
      <c r="QIX16" s="13"/>
      <c r="QIY16" s="13"/>
      <c r="QIZ16" s="13"/>
      <c r="QJA16" s="13"/>
      <c r="QJB16" s="13"/>
      <c r="QJC16" s="13"/>
      <c r="QJD16" s="13"/>
      <c r="QJE16" s="13"/>
      <c r="QJF16" s="13"/>
      <c r="QJG16" s="13"/>
      <c r="QJH16" s="13"/>
      <c r="QJI16" s="13"/>
      <c r="QJJ16" s="13"/>
      <c r="QJK16" s="13"/>
      <c r="QJL16" s="13"/>
      <c r="QJM16" s="13"/>
      <c r="QJN16" s="13"/>
      <c r="QJO16" s="13"/>
      <c r="QJP16" s="13"/>
      <c r="QJQ16" s="13"/>
      <c r="QJR16" s="13"/>
      <c r="QJS16" s="13"/>
      <c r="QJT16" s="13"/>
      <c r="QJU16" s="13"/>
      <c r="QJV16" s="13"/>
      <c r="QJW16" s="13"/>
      <c r="QJX16" s="13"/>
      <c r="QJY16" s="13"/>
      <c r="QJZ16" s="13"/>
      <c r="QKA16" s="13"/>
      <c r="QKB16" s="13"/>
      <c r="QKC16" s="13"/>
      <c r="QKD16" s="13"/>
      <c r="QKE16" s="13"/>
      <c r="QKF16" s="13"/>
      <c r="QKG16" s="13"/>
      <c r="QKH16" s="13"/>
      <c r="QKI16" s="13"/>
      <c r="QKJ16" s="13"/>
      <c r="QKK16" s="13"/>
      <c r="QKL16" s="13"/>
      <c r="QKM16" s="13"/>
      <c r="QKN16" s="13"/>
      <c r="QKO16" s="13"/>
      <c r="QKP16" s="13"/>
      <c r="QKQ16" s="13"/>
      <c r="QKR16" s="13"/>
      <c r="QKS16" s="13"/>
      <c r="QKT16" s="13"/>
      <c r="QKU16" s="13"/>
      <c r="QKV16" s="13"/>
      <c r="QKW16" s="13"/>
      <c r="QKX16" s="13"/>
      <c r="QKY16" s="13"/>
      <c r="QKZ16" s="13"/>
      <c r="QLA16" s="13"/>
      <c r="QLB16" s="13"/>
      <c r="QLC16" s="13"/>
      <c r="QLD16" s="13"/>
      <c r="QLE16" s="13"/>
      <c r="QLF16" s="13"/>
      <c r="QLG16" s="13"/>
      <c r="QLH16" s="13"/>
      <c r="QLI16" s="13"/>
      <c r="QLJ16" s="13"/>
      <c r="QLK16" s="13"/>
      <c r="QLL16" s="13"/>
      <c r="QLM16" s="13"/>
      <c r="QLN16" s="13"/>
      <c r="QLO16" s="13"/>
      <c r="QLP16" s="13"/>
      <c r="QLQ16" s="13"/>
      <c r="QLR16" s="13"/>
      <c r="QLS16" s="13"/>
      <c r="QLT16" s="13"/>
      <c r="QLU16" s="13"/>
      <c r="QLV16" s="13"/>
      <c r="QLW16" s="13"/>
      <c r="QLX16" s="13"/>
      <c r="QLY16" s="13"/>
      <c r="QLZ16" s="13"/>
      <c r="QMA16" s="13"/>
      <c r="QMB16" s="13"/>
      <c r="QMC16" s="13"/>
      <c r="QMD16" s="13"/>
      <c r="QME16" s="13"/>
      <c r="QMF16" s="13"/>
      <c r="QMG16" s="13"/>
      <c r="QMH16" s="13"/>
      <c r="QMI16" s="13"/>
      <c r="QMJ16" s="13"/>
      <c r="QMK16" s="13"/>
      <c r="QML16" s="13"/>
      <c r="QMM16" s="13"/>
      <c r="QMN16" s="13"/>
      <c r="QMO16" s="13"/>
      <c r="QMP16" s="13"/>
      <c r="QMQ16" s="13"/>
      <c r="QMR16" s="13"/>
      <c r="QMS16" s="13"/>
      <c r="QMT16" s="13"/>
      <c r="QMU16" s="13"/>
      <c r="QMV16" s="13"/>
      <c r="QMW16" s="13"/>
      <c r="QMX16" s="13"/>
      <c r="QMY16" s="13"/>
      <c r="QMZ16" s="13"/>
      <c r="QNA16" s="13"/>
      <c r="QNB16" s="13"/>
      <c r="QNC16" s="13"/>
      <c r="QND16" s="13"/>
      <c r="QNE16" s="13"/>
      <c r="QNF16" s="13"/>
      <c r="QNG16" s="13"/>
      <c r="QNH16" s="13"/>
      <c r="QNI16" s="13"/>
      <c r="QNJ16" s="13"/>
      <c r="QNK16" s="13"/>
      <c r="QNL16" s="13"/>
      <c r="QNM16" s="13"/>
      <c r="QNN16" s="13"/>
      <c r="QNO16" s="13"/>
      <c r="QNP16" s="13"/>
      <c r="QNQ16" s="13"/>
      <c r="QNR16" s="13"/>
      <c r="QNS16" s="13"/>
      <c r="QNT16" s="13"/>
      <c r="QNU16" s="13"/>
      <c r="QNV16" s="13"/>
      <c r="QNW16" s="13"/>
      <c r="QNX16" s="13"/>
      <c r="QNY16" s="13"/>
      <c r="QNZ16" s="13"/>
      <c r="QOA16" s="13"/>
      <c r="QOB16" s="13"/>
      <c r="QOC16" s="13"/>
      <c r="QOD16" s="13"/>
      <c r="QOE16" s="13"/>
      <c r="QOF16" s="13"/>
      <c r="QOG16" s="13"/>
      <c r="QOH16" s="13"/>
      <c r="QOI16" s="13"/>
      <c r="QOJ16" s="13"/>
      <c r="QOK16" s="13"/>
      <c r="QOL16" s="13"/>
      <c r="QOM16" s="13"/>
      <c r="QON16" s="13"/>
      <c r="QOO16" s="13"/>
      <c r="QOP16" s="13"/>
      <c r="QOQ16" s="13"/>
      <c r="QOR16" s="13"/>
      <c r="QOS16" s="13"/>
      <c r="QOT16" s="13"/>
      <c r="QOU16" s="13"/>
      <c r="QOV16" s="13"/>
      <c r="QOW16" s="13"/>
      <c r="QOX16" s="13"/>
      <c r="QOY16" s="13"/>
      <c r="QOZ16" s="13"/>
      <c r="QPA16" s="13"/>
      <c r="QPB16" s="13"/>
      <c r="QPC16" s="13"/>
      <c r="QPD16" s="13"/>
      <c r="QPE16" s="13"/>
      <c r="QPF16" s="13"/>
      <c r="QPG16" s="13"/>
      <c r="QPH16" s="13"/>
      <c r="QPI16" s="13"/>
      <c r="QPJ16" s="13"/>
      <c r="QPK16" s="13"/>
      <c r="QPL16" s="13"/>
      <c r="QPM16" s="13"/>
      <c r="QPN16" s="13"/>
      <c r="QPO16" s="13"/>
      <c r="QPP16" s="13"/>
      <c r="QPQ16" s="13"/>
      <c r="QPR16" s="13"/>
      <c r="QPS16" s="13"/>
      <c r="QPT16" s="13"/>
      <c r="QPU16" s="13"/>
      <c r="QPV16" s="13"/>
      <c r="QPW16" s="13"/>
      <c r="QPX16" s="13"/>
      <c r="QPY16" s="13"/>
      <c r="QPZ16" s="13"/>
      <c r="QQA16" s="13"/>
      <c r="QQB16" s="13"/>
      <c r="QQC16" s="13"/>
      <c r="QQD16" s="13"/>
      <c r="QQE16" s="13"/>
      <c r="QQF16" s="13"/>
      <c r="QQG16" s="13"/>
      <c r="QQH16" s="13"/>
      <c r="QQI16" s="13"/>
      <c r="QQJ16" s="13"/>
      <c r="QQK16" s="13"/>
      <c r="QQL16" s="13"/>
      <c r="QQM16" s="13"/>
      <c r="QQN16" s="13"/>
      <c r="QQO16" s="13"/>
      <c r="QQP16" s="13"/>
      <c r="QQQ16" s="13"/>
      <c r="QQR16" s="13"/>
      <c r="QQS16" s="13"/>
      <c r="QQT16" s="13"/>
      <c r="QQU16" s="13"/>
      <c r="QQV16" s="13"/>
      <c r="QQW16" s="13"/>
      <c r="QQX16" s="13"/>
      <c r="QQY16" s="13"/>
      <c r="QQZ16" s="13"/>
      <c r="QRA16" s="13"/>
      <c r="QRB16" s="13"/>
      <c r="QRC16" s="13"/>
      <c r="QRD16" s="13"/>
      <c r="QRE16" s="13"/>
      <c r="QRF16" s="13"/>
      <c r="QRG16" s="13"/>
      <c r="QRH16" s="13"/>
      <c r="QRI16" s="13"/>
      <c r="QRJ16" s="13"/>
      <c r="QRK16" s="13"/>
      <c r="QRL16" s="13"/>
      <c r="QRM16" s="13"/>
      <c r="QRN16" s="13"/>
      <c r="QRO16" s="13"/>
      <c r="QRP16" s="13"/>
      <c r="QRQ16" s="13"/>
      <c r="QRR16" s="13"/>
      <c r="QRS16" s="13"/>
      <c r="QRT16" s="13"/>
      <c r="QRU16" s="13"/>
      <c r="QRV16" s="13"/>
      <c r="QRW16" s="13"/>
      <c r="QRX16" s="13"/>
      <c r="QRY16" s="13"/>
      <c r="QRZ16" s="13"/>
      <c r="QSA16" s="13"/>
      <c r="QSB16" s="13"/>
      <c r="QSC16" s="13"/>
      <c r="QSD16" s="13"/>
      <c r="QSE16" s="13"/>
      <c r="QSF16" s="13"/>
      <c r="QSG16" s="13"/>
      <c r="QSH16" s="13"/>
      <c r="QSI16" s="13"/>
      <c r="QSJ16" s="13"/>
      <c r="QSK16" s="13"/>
      <c r="QSL16" s="13"/>
      <c r="QSM16" s="13"/>
      <c r="QSN16" s="13"/>
      <c r="QSO16" s="13"/>
      <c r="QSP16" s="13"/>
      <c r="QSQ16" s="13"/>
      <c r="QSR16" s="13"/>
      <c r="QSS16" s="13"/>
      <c r="QST16" s="13"/>
      <c r="QSU16" s="13"/>
      <c r="QSV16" s="13"/>
      <c r="QSW16" s="13"/>
      <c r="QSX16" s="13"/>
      <c r="QSY16" s="13"/>
      <c r="QSZ16" s="13"/>
      <c r="QTA16" s="13"/>
      <c r="QTB16" s="13"/>
      <c r="QTC16" s="13"/>
      <c r="QTD16" s="13"/>
      <c r="QTE16" s="13"/>
      <c r="QTF16" s="13"/>
      <c r="QTG16" s="13"/>
      <c r="QTH16" s="13"/>
      <c r="QTI16" s="13"/>
      <c r="QTJ16" s="13"/>
      <c r="QTK16" s="13"/>
      <c r="QTL16" s="13"/>
      <c r="QTM16" s="13"/>
      <c r="QTN16" s="13"/>
      <c r="QTO16" s="13"/>
      <c r="QTP16" s="13"/>
      <c r="QTQ16" s="13"/>
      <c r="QTR16" s="13"/>
      <c r="QTS16" s="13"/>
      <c r="QTT16" s="13"/>
      <c r="QTU16" s="13"/>
      <c r="QTV16" s="13"/>
      <c r="QTW16" s="13"/>
      <c r="QTX16" s="13"/>
      <c r="QTY16" s="13"/>
      <c r="QTZ16" s="13"/>
      <c r="QUA16" s="13"/>
      <c r="QUB16" s="13"/>
      <c r="QUC16" s="13"/>
      <c r="QUD16" s="13"/>
      <c r="QUE16" s="13"/>
      <c r="QUF16" s="13"/>
      <c r="QUG16" s="13"/>
      <c r="QUH16" s="13"/>
      <c r="QUI16" s="13"/>
      <c r="QUJ16" s="13"/>
      <c r="QUK16" s="13"/>
      <c r="QUL16" s="13"/>
      <c r="QUM16" s="13"/>
      <c r="QUN16" s="13"/>
      <c r="QUO16" s="13"/>
      <c r="QUP16" s="13"/>
      <c r="QUQ16" s="13"/>
      <c r="QUR16" s="13"/>
      <c r="QUS16" s="13"/>
      <c r="QUT16" s="13"/>
      <c r="QUU16" s="13"/>
      <c r="QUV16" s="13"/>
      <c r="QUW16" s="13"/>
      <c r="QUX16" s="13"/>
      <c r="QUY16" s="13"/>
      <c r="QUZ16" s="13"/>
      <c r="QVA16" s="13"/>
      <c r="QVB16" s="13"/>
      <c r="QVC16" s="13"/>
      <c r="QVD16" s="13"/>
      <c r="QVE16" s="13"/>
      <c r="QVF16" s="13"/>
      <c r="QVG16" s="13"/>
      <c r="QVH16" s="13"/>
      <c r="QVI16" s="13"/>
      <c r="QVJ16" s="13"/>
      <c r="QVK16" s="13"/>
      <c r="QVL16" s="13"/>
      <c r="QVM16" s="13"/>
      <c r="QVN16" s="13"/>
      <c r="QVO16" s="13"/>
      <c r="QVP16" s="13"/>
      <c r="QVQ16" s="13"/>
      <c r="QVR16" s="13"/>
      <c r="QVS16" s="13"/>
      <c r="QVT16" s="13"/>
      <c r="QVU16" s="13"/>
      <c r="QVV16" s="13"/>
      <c r="QVW16" s="13"/>
      <c r="QVX16" s="13"/>
      <c r="QVY16" s="13"/>
      <c r="QVZ16" s="13"/>
      <c r="QWA16" s="13"/>
      <c r="QWB16" s="13"/>
      <c r="QWC16" s="13"/>
      <c r="QWD16" s="13"/>
      <c r="QWE16" s="13"/>
      <c r="QWF16" s="13"/>
      <c r="QWG16" s="13"/>
      <c r="QWH16" s="13"/>
      <c r="QWI16" s="13"/>
      <c r="QWJ16" s="13"/>
      <c r="QWK16" s="13"/>
      <c r="QWL16" s="13"/>
      <c r="QWM16" s="13"/>
      <c r="QWN16" s="13"/>
      <c r="QWO16" s="13"/>
      <c r="QWP16" s="13"/>
      <c r="QWQ16" s="13"/>
      <c r="QWR16" s="13"/>
      <c r="QWS16" s="13"/>
      <c r="QWT16" s="13"/>
      <c r="QWU16" s="13"/>
      <c r="QWV16" s="13"/>
      <c r="QWW16" s="13"/>
      <c r="QWX16" s="13"/>
      <c r="QWY16" s="13"/>
      <c r="QWZ16" s="13"/>
      <c r="QXA16" s="13"/>
      <c r="QXB16" s="13"/>
      <c r="QXC16" s="13"/>
      <c r="QXD16" s="13"/>
      <c r="QXE16" s="13"/>
      <c r="QXF16" s="13"/>
      <c r="QXG16" s="13"/>
      <c r="QXH16" s="13"/>
      <c r="QXI16" s="13"/>
      <c r="QXJ16" s="13"/>
      <c r="QXK16" s="13"/>
      <c r="QXL16" s="13"/>
      <c r="QXM16" s="13"/>
      <c r="QXN16" s="13"/>
      <c r="QXO16" s="13"/>
      <c r="QXP16" s="13"/>
      <c r="QXQ16" s="13"/>
      <c r="QXR16" s="13"/>
      <c r="QXS16" s="13"/>
      <c r="QXT16" s="13"/>
      <c r="QXU16" s="13"/>
      <c r="QXV16" s="13"/>
      <c r="QXW16" s="13"/>
      <c r="QXX16" s="13"/>
      <c r="QXY16" s="13"/>
      <c r="QXZ16" s="13"/>
      <c r="QYA16" s="13"/>
      <c r="QYB16" s="13"/>
      <c r="QYC16" s="13"/>
      <c r="QYD16" s="13"/>
      <c r="QYE16" s="13"/>
      <c r="QYF16" s="13"/>
      <c r="QYG16" s="13"/>
      <c r="QYH16" s="13"/>
      <c r="QYI16" s="13"/>
      <c r="QYJ16" s="13"/>
      <c r="QYK16" s="13"/>
      <c r="QYL16" s="13"/>
      <c r="QYM16" s="13"/>
      <c r="QYN16" s="13"/>
      <c r="QYO16" s="13"/>
      <c r="QYP16" s="13"/>
      <c r="QYQ16" s="13"/>
      <c r="QYR16" s="13"/>
      <c r="QYS16" s="13"/>
      <c r="QYT16" s="13"/>
      <c r="QYU16" s="13"/>
      <c r="QYV16" s="13"/>
      <c r="QYW16" s="13"/>
      <c r="QYX16" s="13"/>
      <c r="QYY16" s="13"/>
      <c r="QYZ16" s="13"/>
      <c r="QZA16" s="13"/>
      <c r="QZB16" s="13"/>
      <c r="QZC16" s="13"/>
      <c r="QZD16" s="13"/>
      <c r="QZE16" s="13"/>
      <c r="QZF16" s="13"/>
      <c r="QZG16" s="13"/>
      <c r="QZH16" s="13"/>
      <c r="QZI16" s="13"/>
      <c r="QZJ16" s="13"/>
      <c r="QZK16" s="13"/>
      <c r="QZL16" s="13"/>
      <c r="QZM16" s="13"/>
      <c r="QZN16" s="13"/>
      <c r="QZO16" s="13"/>
      <c r="QZP16" s="13"/>
      <c r="QZQ16" s="13"/>
      <c r="QZR16" s="13"/>
      <c r="QZS16" s="13"/>
      <c r="QZT16" s="13"/>
      <c r="QZU16" s="13"/>
      <c r="QZV16" s="13"/>
      <c r="QZW16" s="13"/>
      <c r="QZX16" s="13"/>
      <c r="QZY16" s="13"/>
      <c r="QZZ16" s="13"/>
      <c r="RAA16" s="13"/>
      <c r="RAB16" s="13"/>
      <c r="RAC16" s="13"/>
      <c r="RAD16" s="13"/>
      <c r="RAE16" s="13"/>
      <c r="RAF16" s="13"/>
      <c r="RAG16" s="13"/>
      <c r="RAH16" s="13"/>
      <c r="RAI16" s="13"/>
      <c r="RAJ16" s="13"/>
      <c r="RAK16" s="13"/>
      <c r="RAL16" s="13"/>
      <c r="RAM16" s="13"/>
      <c r="RAN16" s="13"/>
      <c r="RAO16" s="13"/>
      <c r="RAP16" s="13"/>
      <c r="RAQ16" s="13"/>
      <c r="RAR16" s="13"/>
      <c r="RAS16" s="13"/>
      <c r="RAT16" s="13"/>
      <c r="RAU16" s="13"/>
      <c r="RAV16" s="13"/>
      <c r="RAW16" s="13"/>
      <c r="RAX16" s="13"/>
      <c r="RAY16" s="13"/>
      <c r="RAZ16" s="13"/>
      <c r="RBA16" s="13"/>
      <c r="RBB16" s="13"/>
      <c r="RBC16" s="13"/>
      <c r="RBD16" s="13"/>
      <c r="RBE16" s="13"/>
      <c r="RBF16" s="13"/>
      <c r="RBG16" s="13"/>
      <c r="RBH16" s="13"/>
      <c r="RBI16" s="13"/>
      <c r="RBJ16" s="13"/>
      <c r="RBK16" s="13"/>
      <c r="RBL16" s="13"/>
      <c r="RBM16" s="13"/>
      <c r="RBN16" s="13"/>
      <c r="RBO16" s="13"/>
      <c r="RBP16" s="13"/>
      <c r="RBQ16" s="13"/>
      <c r="RBR16" s="13"/>
      <c r="RBS16" s="13"/>
      <c r="RBT16" s="13"/>
      <c r="RBU16" s="13"/>
      <c r="RBV16" s="13"/>
      <c r="RBW16" s="13"/>
      <c r="RBX16" s="13"/>
      <c r="RBY16" s="13"/>
      <c r="RBZ16" s="13"/>
      <c r="RCA16" s="13"/>
      <c r="RCB16" s="13"/>
      <c r="RCC16" s="13"/>
      <c r="RCD16" s="13"/>
      <c r="RCE16" s="13"/>
      <c r="RCF16" s="13"/>
      <c r="RCG16" s="13"/>
      <c r="RCH16" s="13"/>
      <c r="RCI16" s="13"/>
      <c r="RCJ16" s="13"/>
      <c r="RCK16" s="13"/>
      <c r="RCL16" s="13"/>
      <c r="RCM16" s="13"/>
      <c r="RCN16" s="13"/>
      <c r="RCO16" s="13"/>
      <c r="RCP16" s="13"/>
      <c r="RCQ16" s="13"/>
      <c r="RCR16" s="13"/>
      <c r="RCS16" s="13"/>
      <c r="RCT16" s="13"/>
      <c r="RCU16" s="13"/>
      <c r="RCV16" s="13"/>
      <c r="RCW16" s="13"/>
      <c r="RCX16" s="13"/>
      <c r="RCY16" s="13"/>
      <c r="RCZ16" s="13"/>
      <c r="RDA16" s="13"/>
      <c r="RDB16" s="13"/>
      <c r="RDC16" s="13"/>
      <c r="RDD16" s="13"/>
      <c r="RDE16" s="13"/>
      <c r="RDF16" s="13"/>
      <c r="RDG16" s="13"/>
      <c r="RDH16" s="13"/>
      <c r="RDI16" s="13"/>
      <c r="RDJ16" s="13"/>
      <c r="RDK16" s="13"/>
      <c r="RDL16" s="13"/>
      <c r="RDM16" s="13"/>
      <c r="RDN16" s="13"/>
      <c r="RDO16" s="13"/>
      <c r="RDP16" s="13"/>
      <c r="RDQ16" s="13"/>
      <c r="RDR16" s="13"/>
      <c r="RDS16" s="13"/>
      <c r="RDT16" s="13"/>
      <c r="RDU16" s="13"/>
      <c r="RDV16" s="13"/>
      <c r="RDW16" s="13"/>
      <c r="RDX16" s="13"/>
      <c r="RDY16" s="13"/>
      <c r="RDZ16" s="13"/>
      <c r="REA16" s="13"/>
      <c r="REB16" s="13"/>
      <c r="REC16" s="13"/>
      <c r="RED16" s="13"/>
      <c r="REE16" s="13"/>
      <c r="REF16" s="13"/>
      <c r="REG16" s="13"/>
      <c r="REH16" s="13"/>
      <c r="REI16" s="13"/>
      <c r="REJ16" s="13"/>
      <c r="REK16" s="13"/>
      <c r="REL16" s="13"/>
      <c r="REM16" s="13"/>
      <c r="REN16" s="13"/>
      <c r="REO16" s="13"/>
      <c r="REP16" s="13"/>
      <c r="REQ16" s="13"/>
      <c r="RER16" s="13"/>
      <c r="RES16" s="13"/>
      <c r="RET16" s="13"/>
      <c r="REU16" s="13"/>
      <c r="REV16" s="13"/>
      <c r="REW16" s="13"/>
      <c r="REX16" s="13"/>
      <c r="REY16" s="13"/>
      <c r="REZ16" s="13"/>
      <c r="RFA16" s="13"/>
      <c r="RFB16" s="13"/>
      <c r="RFC16" s="13"/>
      <c r="RFD16" s="13"/>
      <c r="RFE16" s="13"/>
      <c r="RFF16" s="13"/>
      <c r="RFG16" s="13"/>
      <c r="RFH16" s="13"/>
      <c r="RFI16" s="13"/>
      <c r="RFJ16" s="13"/>
      <c r="RFK16" s="13"/>
      <c r="RFL16" s="13"/>
      <c r="RFM16" s="13"/>
      <c r="RFN16" s="13"/>
      <c r="RFO16" s="13"/>
      <c r="RFP16" s="13"/>
      <c r="RFQ16" s="13"/>
      <c r="RFR16" s="13"/>
      <c r="RFS16" s="13"/>
      <c r="RFT16" s="13"/>
      <c r="RFU16" s="13"/>
      <c r="RFV16" s="13"/>
      <c r="RFW16" s="13"/>
      <c r="RFX16" s="13"/>
      <c r="RFY16" s="13"/>
      <c r="RFZ16" s="13"/>
      <c r="RGA16" s="13"/>
      <c r="RGB16" s="13"/>
      <c r="RGC16" s="13"/>
      <c r="RGD16" s="13"/>
      <c r="RGE16" s="13"/>
      <c r="RGF16" s="13"/>
      <c r="RGG16" s="13"/>
      <c r="RGH16" s="13"/>
      <c r="RGI16" s="13"/>
      <c r="RGJ16" s="13"/>
      <c r="RGK16" s="13"/>
      <c r="RGL16" s="13"/>
      <c r="RGM16" s="13"/>
      <c r="RGN16" s="13"/>
      <c r="RGO16" s="13"/>
      <c r="RGP16" s="13"/>
      <c r="RGQ16" s="13"/>
      <c r="RGR16" s="13"/>
      <c r="RGS16" s="13"/>
      <c r="RGT16" s="13"/>
      <c r="RGU16" s="13"/>
      <c r="RGV16" s="13"/>
      <c r="RGW16" s="13"/>
      <c r="RGX16" s="13"/>
      <c r="RGY16" s="13"/>
      <c r="RGZ16" s="13"/>
      <c r="RHA16" s="13"/>
      <c r="RHB16" s="13"/>
      <c r="RHC16" s="13"/>
      <c r="RHD16" s="13"/>
      <c r="RHE16" s="13"/>
      <c r="RHF16" s="13"/>
      <c r="RHG16" s="13"/>
      <c r="RHH16" s="13"/>
      <c r="RHI16" s="13"/>
      <c r="RHJ16" s="13"/>
      <c r="RHK16" s="13"/>
      <c r="RHL16" s="13"/>
      <c r="RHM16" s="13"/>
      <c r="RHN16" s="13"/>
      <c r="RHO16" s="13"/>
      <c r="RHP16" s="13"/>
      <c r="RHQ16" s="13"/>
      <c r="RHR16" s="13"/>
      <c r="RHS16" s="13"/>
      <c r="RHT16" s="13"/>
      <c r="RHU16" s="13"/>
      <c r="RHV16" s="13"/>
      <c r="RHW16" s="13"/>
      <c r="RHX16" s="13"/>
      <c r="RHY16" s="13"/>
      <c r="RHZ16" s="13"/>
      <c r="RIA16" s="13"/>
      <c r="RIB16" s="13"/>
      <c r="RIC16" s="13"/>
      <c r="RID16" s="13"/>
      <c r="RIE16" s="13"/>
      <c r="RIF16" s="13"/>
      <c r="RIG16" s="13"/>
      <c r="RIH16" s="13"/>
      <c r="RII16" s="13"/>
      <c r="RIJ16" s="13"/>
      <c r="RIK16" s="13"/>
      <c r="RIL16" s="13"/>
      <c r="RIM16" s="13"/>
      <c r="RIN16" s="13"/>
      <c r="RIO16" s="13"/>
      <c r="RIP16" s="13"/>
      <c r="RIQ16" s="13"/>
      <c r="RIR16" s="13"/>
      <c r="RIS16" s="13"/>
      <c r="RIT16" s="13"/>
      <c r="RIU16" s="13"/>
      <c r="RIV16" s="13"/>
      <c r="RIW16" s="13"/>
      <c r="RIX16" s="13"/>
      <c r="RIY16" s="13"/>
      <c r="RIZ16" s="13"/>
      <c r="RJA16" s="13"/>
      <c r="RJB16" s="13"/>
      <c r="RJC16" s="13"/>
      <c r="RJD16" s="13"/>
      <c r="RJE16" s="13"/>
      <c r="RJF16" s="13"/>
      <c r="RJG16" s="13"/>
      <c r="RJH16" s="13"/>
      <c r="RJI16" s="13"/>
      <c r="RJJ16" s="13"/>
      <c r="RJK16" s="13"/>
      <c r="RJL16" s="13"/>
      <c r="RJM16" s="13"/>
      <c r="RJN16" s="13"/>
      <c r="RJO16" s="13"/>
      <c r="RJP16" s="13"/>
      <c r="RJQ16" s="13"/>
      <c r="RJR16" s="13"/>
      <c r="RJS16" s="13"/>
      <c r="RJT16" s="13"/>
      <c r="RJU16" s="13"/>
      <c r="RJV16" s="13"/>
      <c r="RJW16" s="13"/>
      <c r="RJX16" s="13"/>
      <c r="RJY16" s="13"/>
      <c r="RJZ16" s="13"/>
      <c r="RKA16" s="13"/>
      <c r="RKB16" s="13"/>
      <c r="RKC16" s="13"/>
      <c r="RKD16" s="13"/>
      <c r="RKE16" s="13"/>
      <c r="RKF16" s="13"/>
      <c r="RKG16" s="13"/>
      <c r="RKH16" s="13"/>
      <c r="RKI16" s="13"/>
      <c r="RKJ16" s="13"/>
      <c r="RKK16" s="13"/>
      <c r="RKL16" s="13"/>
      <c r="RKM16" s="13"/>
      <c r="RKN16" s="13"/>
      <c r="RKO16" s="13"/>
      <c r="RKP16" s="13"/>
      <c r="RKQ16" s="13"/>
      <c r="RKR16" s="13"/>
      <c r="RKS16" s="13"/>
      <c r="RKT16" s="13"/>
      <c r="RKU16" s="13"/>
      <c r="RKV16" s="13"/>
      <c r="RKW16" s="13"/>
      <c r="RKX16" s="13"/>
      <c r="RKY16" s="13"/>
      <c r="RKZ16" s="13"/>
      <c r="RLA16" s="13"/>
      <c r="RLB16" s="13"/>
      <c r="RLC16" s="13"/>
      <c r="RLD16" s="13"/>
      <c r="RLE16" s="13"/>
      <c r="RLF16" s="13"/>
      <c r="RLG16" s="13"/>
      <c r="RLH16" s="13"/>
      <c r="RLI16" s="13"/>
      <c r="RLJ16" s="13"/>
      <c r="RLK16" s="13"/>
      <c r="RLL16" s="13"/>
      <c r="RLM16" s="13"/>
      <c r="RLN16" s="13"/>
      <c r="RLO16" s="13"/>
      <c r="RLP16" s="13"/>
      <c r="RLQ16" s="13"/>
      <c r="RLR16" s="13"/>
      <c r="RLS16" s="13"/>
      <c r="RLT16" s="13"/>
      <c r="RLU16" s="13"/>
      <c r="RLV16" s="13"/>
      <c r="RLW16" s="13"/>
      <c r="RLX16" s="13"/>
      <c r="RLY16" s="13"/>
      <c r="RLZ16" s="13"/>
      <c r="RMA16" s="13"/>
      <c r="RMB16" s="13"/>
      <c r="RMC16" s="13"/>
      <c r="RMD16" s="13"/>
      <c r="RME16" s="13"/>
      <c r="RMF16" s="13"/>
      <c r="RMG16" s="13"/>
      <c r="RMH16" s="13"/>
      <c r="RMI16" s="13"/>
      <c r="RMJ16" s="13"/>
      <c r="RMK16" s="13"/>
      <c r="RML16" s="13"/>
      <c r="RMM16" s="13"/>
      <c r="RMN16" s="13"/>
      <c r="RMO16" s="13"/>
      <c r="RMP16" s="13"/>
      <c r="RMQ16" s="13"/>
      <c r="RMR16" s="13"/>
      <c r="RMS16" s="13"/>
      <c r="RMT16" s="13"/>
      <c r="RMU16" s="13"/>
      <c r="RMV16" s="13"/>
      <c r="RMW16" s="13"/>
      <c r="RMX16" s="13"/>
      <c r="RMY16" s="13"/>
      <c r="RMZ16" s="13"/>
      <c r="RNA16" s="13"/>
      <c r="RNB16" s="13"/>
      <c r="RNC16" s="13"/>
      <c r="RND16" s="13"/>
      <c r="RNE16" s="13"/>
      <c r="RNF16" s="13"/>
      <c r="RNG16" s="13"/>
      <c r="RNH16" s="13"/>
      <c r="RNI16" s="13"/>
      <c r="RNJ16" s="13"/>
      <c r="RNK16" s="13"/>
      <c r="RNL16" s="13"/>
      <c r="RNM16" s="13"/>
      <c r="RNN16" s="13"/>
      <c r="RNO16" s="13"/>
      <c r="RNP16" s="13"/>
      <c r="RNQ16" s="13"/>
      <c r="RNR16" s="13"/>
      <c r="RNS16" s="13"/>
      <c r="RNT16" s="13"/>
      <c r="RNU16" s="13"/>
      <c r="RNV16" s="13"/>
      <c r="RNW16" s="13"/>
      <c r="RNX16" s="13"/>
      <c r="RNY16" s="13"/>
      <c r="RNZ16" s="13"/>
      <c r="ROA16" s="13"/>
      <c r="ROB16" s="13"/>
      <c r="ROC16" s="13"/>
      <c r="ROD16" s="13"/>
      <c r="ROE16" s="13"/>
      <c r="ROF16" s="13"/>
      <c r="ROG16" s="13"/>
      <c r="ROH16" s="13"/>
      <c r="ROI16" s="13"/>
      <c r="ROJ16" s="13"/>
      <c r="ROK16" s="13"/>
      <c r="ROL16" s="13"/>
      <c r="ROM16" s="13"/>
      <c r="RON16" s="13"/>
      <c r="ROO16" s="13"/>
      <c r="ROP16" s="13"/>
      <c r="ROQ16" s="13"/>
      <c r="ROR16" s="13"/>
      <c r="ROS16" s="13"/>
      <c r="ROT16" s="13"/>
      <c r="ROU16" s="13"/>
      <c r="ROV16" s="13"/>
      <c r="ROW16" s="13"/>
      <c r="ROX16" s="13"/>
      <c r="ROY16" s="13"/>
      <c r="ROZ16" s="13"/>
      <c r="RPA16" s="13"/>
      <c r="RPB16" s="13"/>
      <c r="RPC16" s="13"/>
      <c r="RPD16" s="13"/>
      <c r="RPE16" s="13"/>
      <c r="RPF16" s="13"/>
      <c r="RPG16" s="13"/>
      <c r="RPH16" s="13"/>
      <c r="RPI16" s="13"/>
      <c r="RPJ16" s="13"/>
      <c r="RPK16" s="13"/>
      <c r="RPL16" s="13"/>
      <c r="RPM16" s="13"/>
      <c r="RPN16" s="13"/>
      <c r="RPO16" s="13"/>
      <c r="RPP16" s="13"/>
      <c r="RPQ16" s="13"/>
      <c r="RPR16" s="13"/>
      <c r="RPS16" s="13"/>
      <c r="RPT16" s="13"/>
      <c r="RPU16" s="13"/>
      <c r="RPV16" s="13"/>
      <c r="RPW16" s="13"/>
      <c r="RPX16" s="13"/>
      <c r="RPY16" s="13"/>
      <c r="RPZ16" s="13"/>
      <c r="RQA16" s="13"/>
      <c r="RQB16" s="13"/>
      <c r="RQC16" s="13"/>
      <c r="RQD16" s="13"/>
      <c r="RQE16" s="13"/>
      <c r="RQF16" s="13"/>
      <c r="RQG16" s="13"/>
      <c r="RQH16" s="13"/>
      <c r="RQI16" s="13"/>
      <c r="RQJ16" s="13"/>
      <c r="RQK16" s="13"/>
      <c r="RQL16" s="13"/>
      <c r="RQM16" s="13"/>
      <c r="RQN16" s="13"/>
      <c r="RQO16" s="13"/>
      <c r="RQP16" s="13"/>
      <c r="RQQ16" s="13"/>
      <c r="RQR16" s="13"/>
      <c r="RQS16" s="13"/>
      <c r="RQT16" s="13"/>
      <c r="RQU16" s="13"/>
      <c r="RQV16" s="13"/>
      <c r="RQW16" s="13"/>
      <c r="RQX16" s="13"/>
      <c r="RQY16" s="13"/>
      <c r="RQZ16" s="13"/>
      <c r="RRA16" s="13"/>
      <c r="RRB16" s="13"/>
      <c r="RRC16" s="13"/>
      <c r="RRD16" s="13"/>
      <c r="RRE16" s="13"/>
      <c r="RRF16" s="13"/>
      <c r="RRG16" s="13"/>
      <c r="RRH16" s="13"/>
      <c r="RRI16" s="13"/>
      <c r="RRJ16" s="13"/>
      <c r="RRK16" s="13"/>
      <c r="RRL16" s="13"/>
      <c r="RRM16" s="13"/>
      <c r="RRN16" s="13"/>
      <c r="RRO16" s="13"/>
      <c r="RRP16" s="13"/>
      <c r="RRQ16" s="13"/>
      <c r="RRR16" s="13"/>
      <c r="RRS16" s="13"/>
      <c r="RRT16" s="13"/>
      <c r="RRU16" s="13"/>
      <c r="RRV16" s="13"/>
      <c r="RRW16" s="13"/>
      <c r="RRX16" s="13"/>
      <c r="RRY16" s="13"/>
      <c r="RRZ16" s="13"/>
      <c r="RSA16" s="13"/>
      <c r="RSB16" s="13"/>
      <c r="RSC16" s="13"/>
      <c r="RSD16" s="13"/>
      <c r="RSE16" s="13"/>
      <c r="RSF16" s="13"/>
      <c r="RSG16" s="13"/>
      <c r="RSH16" s="13"/>
      <c r="RSI16" s="13"/>
      <c r="RSJ16" s="13"/>
      <c r="RSK16" s="13"/>
      <c r="RSL16" s="13"/>
      <c r="RSM16" s="13"/>
      <c r="RSN16" s="13"/>
      <c r="RSO16" s="13"/>
      <c r="RSP16" s="13"/>
      <c r="RSQ16" s="13"/>
      <c r="RSR16" s="13"/>
      <c r="RSS16" s="13"/>
      <c r="RST16" s="13"/>
      <c r="RSU16" s="13"/>
      <c r="RSV16" s="13"/>
      <c r="RSW16" s="13"/>
      <c r="RSX16" s="13"/>
      <c r="RSY16" s="13"/>
      <c r="RSZ16" s="13"/>
      <c r="RTA16" s="13"/>
      <c r="RTB16" s="13"/>
      <c r="RTC16" s="13"/>
      <c r="RTD16" s="13"/>
      <c r="RTE16" s="13"/>
      <c r="RTF16" s="13"/>
      <c r="RTG16" s="13"/>
      <c r="RTH16" s="13"/>
      <c r="RTI16" s="13"/>
      <c r="RTJ16" s="13"/>
      <c r="RTK16" s="13"/>
      <c r="RTL16" s="13"/>
      <c r="RTM16" s="13"/>
      <c r="RTN16" s="13"/>
      <c r="RTO16" s="13"/>
      <c r="RTP16" s="13"/>
      <c r="RTQ16" s="13"/>
      <c r="RTR16" s="13"/>
      <c r="RTS16" s="13"/>
      <c r="RTT16" s="13"/>
      <c r="RTU16" s="13"/>
      <c r="RTV16" s="13"/>
      <c r="RTW16" s="13"/>
      <c r="RTX16" s="13"/>
      <c r="RTY16" s="13"/>
      <c r="RTZ16" s="13"/>
      <c r="RUA16" s="13"/>
      <c r="RUB16" s="13"/>
      <c r="RUC16" s="13"/>
      <c r="RUD16" s="13"/>
      <c r="RUE16" s="13"/>
      <c r="RUF16" s="13"/>
      <c r="RUG16" s="13"/>
      <c r="RUH16" s="13"/>
      <c r="RUI16" s="13"/>
      <c r="RUJ16" s="13"/>
      <c r="RUK16" s="13"/>
      <c r="RUL16" s="13"/>
      <c r="RUM16" s="13"/>
      <c r="RUN16" s="13"/>
      <c r="RUO16" s="13"/>
      <c r="RUP16" s="13"/>
      <c r="RUQ16" s="13"/>
      <c r="RUR16" s="13"/>
      <c r="RUS16" s="13"/>
      <c r="RUT16" s="13"/>
      <c r="RUU16" s="13"/>
      <c r="RUV16" s="13"/>
      <c r="RUW16" s="13"/>
      <c r="RUX16" s="13"/>
      <c r="RUY16" s="13"/>
      <c r="RUZ16" s="13"/>
      <c r="RVA16" s="13"/>
      <c r="RVB16" s="13"/>
      <c r="RVC16" s="13"/>
      <c r="RVD16" s="13"/>
      <c r="RVE16" s="13"/>
      <c r="RVF16" s="13"/>
      <c r="RVG16" s="13"/>
      <c r="RVH16" s="13"/>
      <c r="RVI16" s="13"/>
      <c r="RVJ16" s="13"/>
      <c r="RVK16" s="13"/>
      <c r="RVL16" s="13"/>
      <c r="RVM16" s="13"/>
      <c r="RVN16" s="13"/>
      <c r="RVO16" s="13"/>
      <c r="RVP16" s="13"/>
      <c r="RVQ16" s="13"/>
      <c r="RVR16" s="13"/>
      <c r="RVS16" s="13"/>
      <c r="RVT16" s="13"/>
      <c r="RVU16" s="13"/>
      <c r="RVV16" s="13"/>
      <c r="RVW16" s="13"/>
      <c r="RVX16" s="13"/>
      <c r="RVY16" s="13"/>
      <c r="RVZ16" s="13"/>
      <c r="RWA16" s="13"/>
      <c r="RWB16" s="13"/>
      <c r="RWC16" s="13"/>
      <c r="RWD16" s="13"/>
      <c r="RWE16" s="13"/>
      <c r="RWF16" s="13"/>
      <c r="RWG16" s="13"/>
      <c r="RWH16" s="13"/>
      <c r="RWI16" s="13"/>
      <c r="RWJ16" s="13"/>
      <c r="RWK16" s="13"/>
      <c r="RWL16" s="13"/>
      <c r="RWM16" s="13"/>
      <c r="RWN16" s="13"/>
      <c r="RWO16" s="13"/>
      <c r="RWP16" s="13"/>
      <c r="RWQ16" s="13"/>
      <c r="RWR16" s="13"/>
      <c r="RWS16" s="13"/>
      <c r="RWT16" s="13"/>
      <c r="RWU16" s="13"/>
      <c r="RWV16" s="13"/>
      <c r="RWW16" s="13"/>
      <c r="RWX16" s="13"/>
      <c r="RWY16" s="13"/>
      <c r="RWZ16" s="13"/>
      <c r="RXA16" s="13"/>
      <c r="RXB16" s="13"/>
      <c r="RXC16" s="13"/>
      <c r="RXD16" s="13"/>
      <c r="RXE16" s="13"/>
      <c r="RXF16" s="13"/>
      <c r="RXG16" s="13"/>
      <c r="RXH16" s="13"/>
      <c r="RXI16" s="13"/>
      <c r="RXJ16" s="13"/>
      <c r="RXK16" s="13"/>
      <c r="RXL16" s="13"/>
      <c r="RXM16" s="13"/>
      <c r="RXN16" s="13"/>
      <c r="RXO16" s="13"/>
      <c r="RXP16" s="13"/>
      <c r="RXQ16" s="13"/>
      <c r="RXR16" s="13"/>
      <c r="RXS16" s="13"/>
      <c r="RXT16" s="13"/>
      <c r="RXU16" s="13"/>
      <c r="RXV16" s="13"/>
      <c r="RXW16" s="13"/>
      <c r="RXX16" s="13"/>
      <c r="RXY16" s="13"/>
      <c r="RXZ16" s="13"/>
      <c r="RYA16" s="13"/>
      <c r="RYB16" s="13"/>
      <c r="RYC16" s="13"/>
      <c r="RYD16" s="13"/>
      <c r="RYE16" s="13"/>
      <c r="RYF16" s="13"/>
      <c r="RYG16" s="13"/>
      <c r="RYH16" s="13"/>
      <c r="RYI16" s="13"/>
      <c r="RYJ16" s="13"/>
      <c r="RYK16" s="13"/>
      <c r="RYL16" s="13"/>
      <c r="RYM16" s="13"/>
      <c r="RYN16" s="13"/>
      <c r="RYO16" s="13"/>
      <c r="RYP16" s="13"/>
      <c r="RYQ16" s="13"/>
      <c r="RYR16" s="13"/>
      <c r="RYS16" s="13"/>
      <c r="RYT16" s="13"/>
      <c r="RYU16" s="13"/>
      <c r="RYV16" s="13"/>
      <c r="RYW16" s="13"/>
      <c r="RYX16" s="13"/>
      <c r="RYY16" s="13"/>
      <c r="RYZ16" s="13"/>
      <c r="RZA16" s="13"/>
      <c r="RZB16" s="13"/>
      <c r="RZC16" s="13"/>
      <c r="RZD16" s="13"/>
      <c r="RZE16" s="13"/>
      <c r="RZF16" s="13"/>
      <c r="RZG16" s="13"/>
      <c r="RZH16" s="13"/>
      <c r="RZI16" s="13"/>
      <c r="RZJ16" s="13"/>
      <c r="RZK16" s="13"/>
      <c r="RZL16" s="13"/>
      <c r="RZM16" s="13"/>
      <c r="RZN16" s="13"/>
      <c r="RZO16" s="13"/>
      <c r="RZP16" s="13"/>
      <c r="RZQ16" s="13"/>
      <c r="RZR16" s="13"/>
      <c r="RZS16" s="13"/>
      <c r="RZT16" s="13"/>
      <c r="RZU16" s="13"/>
      <c r="RZV16" s="13"/>
      <c r="RZW16" s="13"/>
      <c r="RZX16" s="13"/>
      <c r="RZY16" s="13"/>
      <c r="RZZ16" s="13"/>
      <c r="SAA16" s="13"/>
      <c r="SAB16" s="13"/>
      <c r="SAC16" s="13"/>
      <c r="SAD16" s="13"/>
      <c r="SAE16" s="13"/>
      <c r="SAF16" s="13"/>
      <c r="SAG16" s="13"/>
      <c r="SAH16" s="13"/>
      <c r="SAI16" s="13"/>
      <c r="SAJ16" s="13"/>
      <c r="SAK16" s="13"/>
      <c r="SAL16" s="13"/>
      <c r="SAM16" s="13"/>
      <c r="SAN16" s="13"/>
      <c r="SAO16" s="13"/>
      <c r="SAP16" s="13"/>
      <c r="SAQ16" s="13"/>
      <c r="SAR16" s="13"/>
      <c r="SAS16" s="13"/>
      <c r="SAT16" s="13"/>
      <c r="SAU16" s="13"/>
      <c r="SAV16" s="13"/>
      <c r="SAW16" s="13"/>
      <c r="SAX16" s="13"/>
      <c r="SAY16" s="13"/>
      <c r="SAZ16" s="13"/>
      <c r="SBA16" s="13"/>
      <c r="SBB16" s="13"/>
      <c r="SBC16" s="13"/>
      <c r="SBD16" s="13"/>
      <c r="SBE16" s="13"/>
      <c r="SBF16" s="13"/>
      <c r="SBG16" s="13"/>
      <c r="SBH16" s="13"/>
      <c r="SBI16" s="13"/>
      <c r="SBJ16" s="13"/>
      <c r="SBK16" s="13"/>
      <c r="SBL16" s="13"/>
      <c r="SBM16" s="13"/>
      <c r="SBN16" s="13"/>
      <c r="SBO16" s="13"/>
      <c r="SBP16" s="13"/>
      <c r="SBQ16" s="13"/>
      <c r="SBR16" s="13"/>
      <c r="SBS16" s="13"/>
      <c r="SBT16" s="13"/>
      <c r="SBU16" s="13"/>
      <c r="SBV16" s="13"/>
      <c r="SBW16" s="13"/>
      <c r="SBX16" s="13"/>
      <c r="SBY16" s="13"/>
      <c r="SBZ16" s="13"/>
      <c r="SCA16" s="13"/>
      <c r="SCB16" s="13"/>
      <c r="SCC16" s="13"/>
      <c r="SCD16" s="13"/>
      <c r="SCE16" s="13"/>
      <c r="SCF16" s="13"/>
      <c r="SCG16" s="13"/>
      <c r="SCH16" s="13"/>
      <c r="SCI16" s="13"/>
      <c r="SCJ16" s="13"/>
      <c r="SCK16" s="13"/>
      <c r="SCL16" s="13"/>
      <c r="SCM16" s="13"/>
      <c r="SCN16" s="13"/>
      <c r="SCO16" s="13"/>
      <c r="SCP16" s="13"/>
      <c r="SCQ16" s="13"/>
      <c r="SCR16" s="13"/>
      <c r="SCS16" s="13"/>
      <c r="SCT16" s="13"/>
      <c r="SCU16" s="13"/>
      <c r="SCV16" s="13"/>
      <c r="SCW16" s="13"/>
      <c r="SCX16" s="13"/>
      <c r="SCY16" s="13"/>
      <c r="SCZ16" s="13"/>
      <c r="SDA16" s="13"/>
      <c r="SDB16" s="13"/>
      <c r="SDC16" s="13"/>
      <c r="SDD16" s="13"/>
      <c r="SDE16" s="13"/>
      <c r="SDF16" s="13"/>
      <c r="SDG16" s="13"/>
      <c r="SDH16" s="13"/>
      <c r="SDI16" s="13"/>
      <c r="SDJ16" s="13"/>
      <c r="SDK16" s="13"/>
      <c r="SDL16" s="13"/>
      <c r="SDM16" s="13"/>
      <c r="SDN16" s="13"/>
      <c r="SDO16" s="13"/>
      <c r="SDP16" s="13"/>
      <c r="SDQ16" s="13"/>
      <c r="SDR16" s="13"/>
      <c r="SDS16" s="13"/>
      <c r="SDT16" s="13"/>
      <c r="SDU16" s="13"/>
      <c r="SDV16" s="13"/>
      <c r="SDW16" s="13"/>
      <c r="SDX16" s="13"/>
      <c r="SDY16" s="13"/>
      <c r="SDZ16" s="13"/>
      <c r="SEA16" s="13"/>
      <c r="SEB16" s="13"/>
      <c r="SEC16" s="13"/>
      <c r="SED16" s="13"/>
      <c r="SEE16" s="13"/>
      <c r="SEF16" s="13"/>
      <c r="SEG16" s="13"/>
      <c r="SEH16" s="13"/>
      <c r="SEI16" s="13"/>
      <c r="SEJ16" s="13"/>
      <c r="SEK16" s="13"/>
      <c r="SEL16" s="13"/>
      <c r="SEM16" s="13"/>
      <c r="SEN16" s="13"/>
      <c r="SEO16" s="13"/>
      <c r="SEP16" s="13"/>
      <c r="SEQ16" s="13"/>
      <c r="SER16" s="13"/>
      <c r="SES16" s="13"/>
      <c r="SET16" s="13"/>
      <c r="SEU16" s="13"/>
      <c r="SEV16" s="13"/>
      <c r="SEW16" s="13"/>
      <c r="SEX16" s="13"/>
      <c r="SEY16" s="13"/>
      <c r="SEZ16" s="13"/>
      <c r="SFA16" s="13"/>
      <c r="SFB16" s="13"/>
      <c r="SFC16" s="13"/>
      <c r="SFD16" s="13"/>
      <c r="SFE16" s="13"/>
      <c r="SFF16" s="13"/>
      <c r="SFG16" s="13"/>
      <c r="SFH16" s="13"/>
      <c r="SFI16" s="13"/>
      <c r="SFJ16" s="13"/>
      <c r="SFK16" s="13"/>
      <c r="SFL16" s="13"/>
      <c r="SFM16" s="13"/>
      <c r="SFN16" s="13"/>
      <c r="SFO16" s="13"/>
      <c r="SFP16" s="13"/>
      <c r="SFQ16" s="13"/>
      <c r="SFR16" s="13"/>
      <c r="SFS16" s="13"/>
      <c r="SFT16" s="13"/>
      <c r="SFU16" s="13"/>
      <c r="SFV16" s="13"/>
      <c r="SFW16" s="13"/>
      <c r="SFX16" s="13"/>
      <c r="SFY16" s="13"/>
      <c r="SFZ16" s="13"/>
      <c r="SGA16" s="13"/>
      <c r="SGB16" s="13"/>
      <c r="SGC16" s="13"/>
      <c r="SGD16" s="13"/>
      <c r="SGE16" s="13"/>
      <c r="SGF16" s="13"/>
      <c r="SGG16" s="13"/>
      <c r="SGH16" s="13"/>
      <c r="SGI16" s="13"/>
      <c r="SGJ16" s="13"/>
      <c r="SGK16" s="13"/>
      <c r="SGL16" s="13"/>
      <c r="SGM16" s="13"/>
      <c r="SGN16" s="13"/>
      <c r="SGO16" s="13"/>
      <c r="SGP16" s="13"/>
      <c r="SGQ16" s="13"/>
      <c r="SGR16" s="13"/>
      <c r="SGS16" s="13"/>
      <c r="SGT16" s="13"/>
      <c r="SGU16" s="13"/>
      <c r="SGV16" s="13"/>
      <c r="SGW16" s="13"/>
      <c r="SGX16" s="13"/>
      <c r="SGY16" s="13"/>
      <c r="SGZ16" s="13"/>
      <c r="SHA16" s="13"/>
      <c r="SHB16" s="13"/>
      <c r="SHC16" s="13"/>
      <c r="SHD16" s="13"/>
      <c r="SHE16" s="13"/>
      <c r="SHF16" s="13"/>
      <c r="SHG16" s="13"/>
      <c r="SHH16" s="13"/>
      <c r="SHI16" s="13"/>
      <c r="SHJ16" s="13"/>
      <c r="SHK16" s="13"/>
      <c r="SHL16" s="13"/>
      <c r="SHM16" s="13"/>
      <c r="SHN16" s="13"/>
      <c r="SHO16" s="13"/>
      <c r="SHP16" s="13"/>
      <c r="SHQ16" s="13"/>
      <c r="SHR16" s="13"/>
      <c r="SHS16" s="13"/>
      <c r="SHT16" s="13"/>
      <c r="SHU16" s="13"/>
      <c r="SHV16" s="13"/>
      <c r="SHW16" s="13"/>
      <c r="SHX16" s="13"/>
      <c r="SHY16" s="13"/>
      <c r="SHZ16" s="13"/>
      <c r="SIA16" s="13"/>
      <c r="SIB16" s="13"/>
      <c r="SIC16" s="13"/>
      <c r="SID16" s="13"/>
      <c r="SIE16" s="13"/>
      <c r="SIF16" s="13"/>
      <c r="SIG16" s="13"/>
      <c r="SIH16" s="13"/>
      <c r="SII16" s="13"/>
      <c r="SIJ16" s="13"/>
      <c r="SIK16" s="13"/>
      <c r="SIL16" s="13"/>
      <c r="SIM16" s="13"/>
      <c r="SIN16" s="13"/>
      <c r="SIO16" s="13"/>
      <c r="SIP16" s="13"/>
      <c r="SIQ16" s="13"/>
      <c r="SIR16" s="13"/>
      <c r="SIS16" s="13"/>
      <c r="SIT16" s="13"/>
      <c r="SIU16" s="13"/>
      <c r="SIV16" s="13"/>
      <c r="SIW16" s="13"/>
      <c r="SIX16" s="13"/>
      <c r="SIY16" s="13"/>
      <c r="SIZ16" s="13"/>
      <c r="SJA16" s="13"/>
      <c r="SJB16" s="13"/>
      <c r="SJC16" s="13"/>
      <c r="SJD16" s="13"/>
      <c r="SJE16" s="13"/>
      <c r="SJF16" s="13"/>
      <c r="SJG16" s="13"/>
      <c r="SJH16" s="13"/>
      <c r="SJI16" s="13"/>
      <c r="SJJ16" s="13"/>
      <c r="SJK16" s="13"/>
      <c r="SJL16" s="13"/>
      <c r="SJM16" s="13"/>
      <c r="SJN16" s="13"/>
      <c r="SJO16" s="13"/>
      <c r="SJP16" s="13"/>
      <c r="SJQ16" s="13"/>
      <c r="SJR16" s="13"/>
      <c r="SJS16" s="13"/>
      <c r="SJT16" s="13"/>
      <c r="SJU16" s="13"/>
      <c r="SJV16" s="13"/>
      <c r="SJW16" s="13"/>
      <c r="SJX16" s="13"/>
      <c r="SJY16" s="13"/>
      <c r="SJZ16" s="13"/>
      <c r="SKA16" s="13"/>
      <c r="SKB16" s="13"/>
      <c r="SKC16" s="13"/>
      <c r="SKD16" s="13"/>
      <c r="SKE16" s="13"/>
      <c r="SKF16" s="13"/>
      <c r="SKG16" s="13"/>
      <c r="SKH16" s="13"/>
      <c r="SKI16" s="13"/>
      <c r="SKJ16" s="13"/>
      <c r="SKK16" s="13"/>
      <c r="SKL16" s="13"/>
      <c r="SKM16" s="13"/>
      <c r="SKN16" s="13"/>
      <c r="SKO16" s="13"/>
      <c r="SKP16" s="13"/>
      <c r="SKQ16" s="13"/>
      <c r="SKR16" s="13"/>
      <c r="SKS16" s="13"/>
      <c r="SKT16" s="13"/>
      <c r="SKU16" s="13"/>
      <c r="SKV16" s="13"/>
      <c r="SKW16" s="13"/>
      <c r="SKX16" s="13"/>
      <c r="SKY16" s="13"/>
      <c r="SKZ16" s="13"/>
      <c r="SLA16" s="13"/>
      <c r="SLB16" s="13"/>
      <c r="SLC16" s="13"/>
      <c r="SLD16" s="13"/>
      <c r="SLE16" s="13"/>
      <c r="SLF16" s="13"/>
      <c r="SLG16" s="13"/>
      <c r="SLH16" s="13"/>
      <c r="SLI16" s="13"/>
      <c r="SLJ16" s="13"/>
      <c r="SLK16" s="13"/>
      <c r="SLL16" s="13"/>
      <c r="SLM16" s="13"/>
      <c r="SLN16" s="13"/>
      <c r="SLO16" s="13"/>
      <c r="SLP16" s="13"/>
      <c r="SLQ16" s="13"/>
      <c r="SLR16" s="13"/>
      <c r="SLS16" s="13"/>
      <c r="SLT16" s="13"/>
      <c r="SLU16" s="13"/>
      <c r="SLV16" s="13"/>
      <c r="SLW16" s="13"/>
      <c r="SLX16" s="13"/>
      <c r="SLY16" s="13"/>
      <c r="SLZ16" s="13"/>
      <c r="SMA16" s="13"/>
      <c r="SMB16" s="13"/>
      <c r="SMC16" s="13"/>
      <c r="SMD16" s="13"/>
      <c r="SME16" s="13"/>
      <c r="SMF16" s="13"/>
      <c r="SMG16" s="13"/>
      <c r="SMH16" s="13"/>
      <c r="SMI16" s="13"/>
      <c r="SMJ16" s="13"/>
      <c r="SMK16" s="13"/>
      <c r="SML16" s="13"/>
      <c r="SMM16" s="13"/>
      <c r="SMN16" s="13"/>
      <c r="SMO16" s="13"/>
      <c r="SMP16" s="13"/>
      <c r="SMQ16" s="13"/>
      <c r="SMR16" s="13"/>
      <c r="SMS16" s="13"/>
      <c r="SMT16" s="13"/>
      <c r="SMU16" s="13"/>
      <c r="SMV16" s="13"/>
      <c r="SMW16" s="13"/>
      <c r="SMX16" s="13"/>
      <c r="SMY16" s="13"/>
      <c r="SMZ16" s="13"/>
      <c r="SNA16" s="13"/>
      <c r="SNB16" s="13"/>
      <c r="SNC16" s="13"/>
      <c r="SND16" s="13"/>
      <c r="SNE16" s="13"/>
      <c r="SNF16" s="13"/>
      <c r="SNG16" s="13"/>
      <c r="SNH16" s="13"/>
      <c r="SNI16" s="13"/>
      <c r="SNJ16" s="13"/>
      <c r="SNK16" s="13"/>
      <c r="SNL16" s="13"/>
      <c r="SNM16" s="13"/>
      <c r="SNN16" s="13"/>
      <c r="SNO16" s="13"/>
      <c r="SNP16" s="13"/>
      <c r="SNQ16" s="13"/>
      <c r="SNR16" s="13"/>
      <c r="SNS16" s="13"/>
      <c r="SNT16" s="13"/>
      <c r="SNU16" s="13"/>
      <c r="SNV16" s="13"/>
      <c r="SNW16" s="13"/>
      <c r="SNX16" s="13"/>
      <c r="SNY16" s="13"/>
      <c r="SNZ16" s="13"/>
      <c r="SOA16" s="13"/>
      <c r="SOB16" s="13"/>
      <c r="SOC16" s="13"/>
      <c r="SOD16" s="13"/>
      <c r="SOE16" s="13"/>
      <c r="SOF16" s="13"/>
      <c r="SOG16" s="13"/>
      <c r="SOH16" s="13"/>
      <c r="SOI16" s="13"/>
      <c r="SOJ16" s="13"/>
      <c r="SOK16" s="13"/>
      <c r="SOL16" s="13"/>
      <c r="SOM16" s="13"/>
      <c r="SON16" s="13"/>
      <c r="SOO16" s="13"/>
      <c r="SOP16" s="13"/>
      <c r="SOQ16" s="13"/>
      <c r="SOR16" s="13"/>
      <c r="SOS16" s="13"/>
      <c r="SOT16" s="13"/>
      <c r="SOU16" s="13"/>
      <c r="SOV16" s="13"/>
      <c r="SOW16" s="13"/>
      <c r="SOX16" s="13"/>
      <c r="SOY16" s="13"/>
      <c r="SOZ16" s="13"/>
      <c r="SPA16" s="13"/>
      <c r="SPB16" s="13"/>
      <c r="SPC16" s="13"/>
      <c r="SPD16" s="13"/>
      <c r="SPE16" s="13"/>
      <c r="SPF16" s="13"/>
      <c r="SPG16" s="13"/>
      <c r="SPH16" s="13"/>
      <c r="SPI16" s="13"/>
      <c r="SPJ16" s="13"/>
      <c r="SPK16" s="13"/>
      <c r="SPL16" s="13"/>
      <c r="SPM16" s="13"/>
      <c r="SPN16" s="13"/>
      <c r="SPO16" s="13"/>
      <c r="SPP16" s="13"/>
      <c r="SPQ16" s="13"/>
      <c r="SPR16" s="13"/>
      <c r="SPS16" s="13"/>
      <c r="SPT16" s="13"/>
      <c r="SPU16" s="13"/>
      <c r="SPV16" s="13"/>
      <c r="SPW16" s="13"/>
      <c r="SPX16" s="13"/>
      <c r="SPY16" s="13"/>
      <c r="SPZ16" s="13"/>
      <c r="SQA16" s="13"/>
      <c r="SQB16" s="13"/>
      <c r="SQC16" s="13"/>
      <c r="SQD16" s="13"/>
      <c r="SQE16" s="13"/>
      <c r="SQF16" s="13"/>
      <c r="SQG16" s="13"/>
      <c r="SQH16" s="13"/>
      <c r="SQI16" s="13"/>
      <c r="SQJ16" s="13"/>
      <c r="SQK16" s="13"/>
      <c r="SQL16" s="13"/>
      <c r="SQM16" s="13"/>
      <c r="SQN16" s="13"/>
      <c r="SQO16" s="13"/>
      <c r="SQP16" s="13"/>
      <c r="SQQ16" s="13"/>
      <c r="SQR16" s="13"/>
      <c r="SQS16" s="13"/>
      <c r="SQT16" s="13"/>
      <c r="SQU16" s="13"/>
      <c r="SQV16" s="13"/>
      <c r="SQW16" s="13"/>
      <c r="SQX16" s="13"/>
      <c r="SQY16" s="13"/>
      <c r="SQZ16" s="13"/>
      <c r="SRA16" s="13"/>
      <c r="SRB16" s="13"/>
      <c r="SRC16" s="13"/>
      <c r="SRD16" s="13"/>
      <c r="SRE16" s="13"/>
      <c r="SRF16" s="13"/>
      <c r="SRG16" s="13"/>
      <c r="SRH16" s="13"/>
      <c r="SRI16" s="13"/>
      <c r="SRJ16" s="13"/>
      <c r="SRK16" s="13"/>
      <c r="SRL16" s="13"/>
      <c r="SRM16" s="13"/>
      <c r="SRN16" s="13"/>
      <c r="SRO16" s="13"/>
      <c r="SRP16" s="13"/>
      <c r="SRQ16" s="13"/>
      <c r="SRR16" s="13"/>
      <c r="SRS16" s="13"/>
      <c r="SRT16" s="13"/>
      <c r="SRU16" s="13"/>
      <c r="SRV16" s="13"/>
      <c r="SRW16" s="13"/>
      <c r="SRX16" s="13"/>
      <c r="SRY16" s="13"/>
      <c r="SRZ16" s="13"/>
      <c r="SSA16" s="13"/>
      <c r="SSB16" s="13"/>
      <c r="SSC16" s="13"/>
      <c r="SSD16" s="13"/>
      <c r="SSE16" s="13"/>
      <c r="SSF16" s="13"/>
      <c r="SSG16" s="13"/>
      <c r="SSH16" s="13"/>
      <c r="SSI16" s="13"/>
      <c r="SSJ16" s="13"/>
      <c r="SSK16" s="13"/>
      <c r="SSL16" s="13"/>
      <c r="SSM16" s="13"/>
      <c r="SSN16" s="13"/>
      <c r="SSO16" s="13"/>
      <c r="SSP16" s="13"/>
      <c r="SSQ16" s="13"/>
      <c r="SSR16" s="13"/>
      <c r="SSS16" s="13"/>
      <c r="SST16" s="13"/>
      <c r="SSU16" s="13"/>
      <c r="SSV16" s="13"/>
      <c r="SSW16" s="13"/>
      <c r="SSX16" s="13"/>
      <c r="SSY16" s="13"/>
      <c r="SSZ16" s="13"/>
      <c r="STA16" s="13"/>
      <c r="STB16" s="13"/>
      <c r="STC16" s="13"/>
      <c r="STD16" s="13"/>
      <c r="STE16" s="13"/>
      <c r="STF16" s="13"/>
      <c r="STG16" s="13"/>
      <c r="STH16" s="13"/>
      <c r="STI16" s="13"/>
      <c r="STJ16" s="13"/>
      <c r="STK16" s="13"/>
      <c r="STL16" s="13"/>
      <c r="STM16" s="13"/>
      <c r="STN16" s="13"/>
      <c r="STO16" s="13"/>
      <c r="STP16" s="13"/>
      <c r="STQ16" s="13"/>
      <c r="STR16" s="13"/>
      <c r="STS16" s="13"/>
      <c r="STT16" s="13"/>
      <c r="STU16" s="13"/>
      <c r="STV16" s="13"/>
      <c r="STW16" s="13"/>
      <c r="STX16" s="13"/>
      <c r="STY16" s="13"/>
      <c r="STZ16" s="13"/>
      <c r="SUA16" s="13"/>
      <c r="SUB16" s="13"/>
      <c r="SUC16" s="13"/>
      <c r="SUD16" s="13"/>
      <c r="SUE16" s="13"/>
      <c r="SUF16" s="13"/>
      <c r="SUG16" s="13"/>
      <c r="SUH16" s="13"/>
      <c r="SUI16" s="13"/>
      <c r="SUJ16" s="13"/>
      <c r="SUK16" s="13"/>
      <c r="SUL16" s="13"/>
      <c r="SUM16" s="13"/>
      <c r="SUN16" s="13"/>
      <c r="SUO16" s="13"/>
      <c r="SUP16" s="13"/>
      <c r="SUQ16" s="13"/>
      <c r="SUR16" s="13"/>
      <c r="SUS16" s="13"/>
      <c r="SUT16" s="13"/>
      <c r="SUU16" s="13"/>
      <c r="SUV16" s="13"/>
      <c r="SUW16" s="13"/>
      <c r="SUX16" s="13"/>
      <c r="SUY16" s="13"/>
      <c r="SUZ16" s="13"/>
      <c r="SVA16" s="13"/>
      <c r="SVB16" s="13"/>
      <c r="SVC16" s="13"/>
      <c r="SVD16" s="13"/>
      <c r="SVE16" s="13"/>
      <c r="SVF16" s="13"/>
      <c r="SVG16" s="13"/>
      <c r="SVH16" s="13"/>
      <c r="SVI16" s="13"/>
      <c r="SVJ16" s="13"/>
      <c r="SVK16" s="13"/>
      <c r="SVL16" s="13"/>
      <c r="SVM16" s="13"/>
      <c r="SVN16" s="13"/>
      <c r="SVO16" s="13"/>
      <c r="SVP16" s="13"/>
      <c r="SVQ16" s="13"/>
      <c r="SVR16" s="13"/>
      <c r="SVS16" s="13"/>
      <c r="SVT16" s="13"/>
      <c r="SVU16" s="13"/>
      <c r="SVV16" s="13"/>
      <c r="SVW16" s="13"/>
      <c r="SVX16" s="13"/>
      <c r="SVY16" s="13"/>
      <c r="SVZ16" s="13"/>
      <c r="SWA16" s="13"/>
      <c r="SWB16" s="13"/>
      <c r="SWC16" s="13"/>
      <c r="SWD16" s="13"/>
      <c r="SWE16" s="13"/>
      <c r="SWF16" s="13"/>
      <c r="SWG16" s="13"/>
      <c r="SWH16" s="13"/>
      <c r="SWI16" s="13"/>
      <c r="SWJ16" s="13"/>
      <c r="SWK16" s="13"/>
      <c r="SWL16" s="13"/>
      <c r="SWM16" s="13"/>
      <c r="SWN16" s="13"/>
      <c r="SWO16" s="13"/>
      <c r="SWP16" s="13"/>
      <c r="SWQ16" s="13"/>
      <c r="SWR16" s="13"/>
      <c r="SWS16" s="13"/>
      <c r="SWT16" s="13"/>
      <c r="SWU16" s="13"/>
      <c r="SWV16" s="13"/>
      <c r="SWW16" s="13"/>
      <c r="SWX16" s="13"/>
      <c r="SWY16" s="13"/>
      <c r="SWZ16" s="13"/>
      <c r="SXA16" s="13"/>
      <c r="SXB16" s="13"/>
      <c r="SXC16" s="13"/>
      <c r="SXD16" s="13"/>
      <c r="SXE16" s="13"/>
      <c r="SXF16" s="13"/>
      <c r="SXG16" s="13"/>
      <c r="SXH16" s="13"/>
      <c r="SXI16" s="13"/>
      <c r="SXJ16" s="13"/>
      <c r="SXK16" s="13"/>
      <c r="SXL16" s="13"/>
      <c r="SXM16" s="13"/>
      <c r="SXN16" s="13"/>
      <c r="SXO16" s="13"/>
      <c r="SXP16" s="13"/>
      <c r="SXQ16" s="13"/>
      <c r="SXR16" s="13"/>
      <c r="SXS16" s="13"/>
      <c r="SXT16" s="13"/>
      <c r="SXU16" s="13"/>
      <c r="SXV16" s="13"/>
      <c r="SXW16" s="13"/>
      <c r="SXX16" s="13"/>
      <c r="SXY16" s="13"/>
      <c r="SXZ16" s="13"/>
      <c r="SYA16" s="13"/>
      <c r="SYB16" s="13"/>
      <c r="SYC16" s="13"/>
      <c r="SYD16" s="13"/>
      <c r="SYE16" s="13"/>
      <c r="SYF16" s="13"/>
      <c r="SYG16" s="13"/>
      <c r="SYH16" s="13"/>
      <c r="SYI16" s="13"/>
      <c r="SYJ16" s="13"/>
      <c r="SYK16" s="13"/>
      <c r="SYL16" s="13"/>
      <c r="SYM16" s="13"/>
      <c r="SYN16" s="13"/>
      <c r="SYO16" s="13"/>
      <c r="SYP16" s="13"/>
      <c r="SYQ16" s="13"/>
      <c r="SYR16" s="13"/>
      <c r="SYS16" s="13"/>
      <c r="SYT16" s="13"/>
      <c r="SYU16" s="13"/>
      <c r="SYV16" s="13"/>
      <c r="SYW16" s="13"/>
      <c r="SYX16" s="13"/>
      <c r="SYY16" s="13"/>
      <c r="SYZ16" s="13"/>
      <c r="SZA16" s="13"/>
      <c r="SZB16" s="13"/>
      <c r="SZC16" s="13"/>
      <c r="SZD16" s="13"/>
      <c r="SZE16" s="13"/>
      <c r="SZF16" s="13"/>
      <c r="SZG16" s="13"/>
      <c r="SZH16" s="13"/>
      <c r="SZI16" s="13"/>
      <c r="SZJ16" s="13"/>
      <c r="SZK16" s="13"/>
      <c r="SZL16" s="13"/>
      <c r="SZM16" s="13"/>
      <c r="SZN16" s="13"/>
      <c r="SZO16" s="13"/>
      <c r="SZP16" s="13"/>
      <c r="SZQ16" s="13"/>
      <c r="SZR16" s="13"/>
      <c r="SZS16" s="13"/>
      <c r="SZT16" s="13"/>
      <c r="SZU16" s="13"/>
      <c r="SZV16" s="13"/>
      <c r="SZW16" s="13"/>
      <c r="SZX16" s="13"/>
      <c r="SZY16" s="13"/>
      <c r="SZZ16" s="13"/>
      <c r="TAA16" s="13"/>
      <c r="TAB16" s="13"/>
      <c r="TAC16" s="13"/>
      <c r="TAD16" s="13"/>
      <c r="TAE16" s="13"/>
      <c r="TAF16" s="13"/>
      <c r="TAG16" s="13"/>
      <c r="TAH16" s="13"/>
      <c r="TAI16" s="13"/>
      <c r="TAJ16" s="13"/>
      <c r="TAK16" s="13"/>
      <c r="TAL16" s="13"/>
      <c r="TAM16" s="13"/>
      <c r="TAN16" s="13"/>
      <c r="TAO16" s="13"/>
      <c r="TAP16" s="13"/>
      <c r="TAQ16" s="13"/>
      <c r="TAR16" s="13"/>
      <c r="TAS16" s="13"/>
      <c r="TAT16" s="13"/>
      <c r="TAU16" s="13"/>
      <c r="TAV16" s="13"/>
      <c r="TAW16" s="13"/>
      <c r="TAX16" s="13"/>
      <c r="TAY16" s="13"/>
      <c r="TAZ16" s="13"/>
      <c r="TBA16" s="13"/>
      <c r="TBB16" s="13"/>
      <c r="TBC16" s="13"/>
      <c r="TBD16" s="13"/>
      <c r="TBE16" s="13"/>
      <c r="TBF16" s="13"/>
      <c r="TBG16" s="13"/>
      <c r="TBH16" s="13"/>
      <c r="TBI16" s="13"/>
      <c r="TBJ16" s="13"/>
      <c r="TBK16" s="13"/>
      <c r="TBL16" s="13"/>
      <c r="TBM16" s="13"/>
      <c r="TBN16" s="13"/>
      <c r="TBO16" s="13"/>
      <c r="TBP16" s="13"/>
      <c r="TBQ16" s="13"/>
      <c r="TBR16" s="13"/>
      <c r="TBS16" s="13"/>
      <c r="TBT16" s="13"/>
      <c r="TBU16" s="13"/>
      <c r="TBV16" s="13"/>
      <c r="TBW16" s="13"/>
      <c r="TBX16" s="13"/>
      <c r="TBY16" s="13"/>
      <c r="TBZ16" s="13"/>
      <c r="TCA16" s="13"/>
      <c r="TCB16" s="13"/>
      <c r="TCC16" s="13"/>
      <c r="TCD16" s="13"/>
      <c r="TCE16" s="13"/>
      <c r="TCF16" s="13"/>
      <c r="TCG16" s="13"/>
      <c r="TCH16" s="13"/>
      <c r="TCI16" s="13"/>
      <c r="TCJ16" s="13"/>
      <c r="TCK16" s="13"/>
      <c r="TCL16" s="13"/>
      <c r="TCM16" s="13"/>
      <c r="TCN16" s="13"/>
      <c r="TCO16" s="13"/>
      <c r="TCP16" s="13"/>
      <c r="TCQ16" s="13"/>
      <c r="TCR16" s="13"/>
      <c r="TCS16" s="13"/>
      <c r="TCT16" s="13"/>
      <c r="TCU16" s="13"/>
      <c r="TCV16" s="13"/>
      <c r="TCW16" s="13"/>
      <c r="TCX16" s="13"/>
      <c r="TCY16" s="13"/>
      <c r="TCZ16" s="13"/>
      <c r="TDA16" s="13"/>
      <c r="TDB16" s="13"/>
      <c r="TDC16" s="13"/>
      <c r="TDD16" s="13"/>
      <c r="TDE16" s="13"/>
      <c r="TDF16" s="13"/>
      <c r="TDG16" s="13"/>
      <c r="TDH16" s="13"/>
      <c r="TDI16" s="13"/>
      <c r="TDJ16" s="13"/>
      <c r="TDK16" s="13"/>
      <c r="TDL16" s="13"/>
      <c r="TDM16" s="13"/>
      <c r="TDN16" s="13"/>
      <c r="TDO16" s="13"/>
      <c r="TDP16" s="13"/>
      <c r="TDQ16" s="13"/>
      <c r="TDR16" s="13"/>
      <c r="TDS16" s="13"/>
      <c r="TDT16" s="13"/>
      <c r="TDU16" s="13"/>
      <c r="TDV16" s="13"/>
      <c r="TDW16" s="13"/>
      <c r="TDX16" s="13"/>
      <c r="TDY16" s="13"/>
      <c r="TDZ16" s="13"/>
      <c r="TEA16" s="13"/>
      <c r="TEB16" s="13"/>
      <c r="TEC16" s="13"/>
      <c r="TED16" s="13"/>
      <c r="TEE16" s="13"/>
      <c r="TEF16" s="13"/>
      <c r="TEG16" s="13"/>
      <c r="TEH16" s="13"/>
      <c r="TEI16" s="13"/>
      <c r="TEJ16" s="13"/>
      <c r="TEK16" s="13"/>
      <c r="TEL16" s="13"/>
      <c r="TEM16" s="13"/>
      <c r="TEN16" s="13"/>
      <c r="TEO16" s="13"/>
      <c r="TEP16" s="13"/>
      <c r="TEQ16" s="13"/>
      <c r="TER16" s="13"/>
      <c r="TES16" s="13"/>
      <c r="TET16" s="13"/>
      <c r="TEU16" s="13"/>
      <c r="TEV16" s="13"/>
      <c r="TEW16" s="13"/>
      <c r="TEX16" s="13"/>
      <c r="TEY16" s="13"/>
      <c r="TEZ16" s="13"/>
      <c r="TFA16" s="13"/>
      <c r="TFB16" s="13"/>
      <c r="TFC16" s="13"/>
      <c r="TFD16" s="13"/>
      <c r="TFE16" s="13"/>
      <c r="TFF16" s="13"/>
      <c r="TFG16" s="13"/>
      <c r="TFH16" s="13"/>
      <c r="TFI16" s="13"/>
      <c r="TFJ16" s="13"/>
      <c r="TFK16" s="13"/>
      <c r="TFL16" s="13"/>
      <c r="TFM16" s="13"/>
      <c r="TFN16" s="13"/>
      <c r="TFO16" s="13"/>
      <c r="TFP16" s="13"/>
      <c r="TFQ16" s="13"/>
      <c r="TFR16" s="13"/>
      <c r="TFS16" s="13"/>
      <c r="TFT16" s="13"/>
      <c r="TFU16" s="13"/>
      <c r="TFV16" s="13"/>
      <c r="TFW16" s="13"/>
      <c r="TFX16" s="13"/>
      <c r="TFY16" s="13"/>
      <c r="TFZ16" s="13"/>
      <c r="TGA16" s="13"/>
      <c r="TGB16" s="13"/>
      <c r="TGC16" s="13"/>
      <c r="TGD16" s="13"/>
      <c r="TGE16" s="13"/>
      <c r="TGF16" s="13"/>
      <c r="TGG16" s="13"/>
      <c r="TGH16" s="13"/>
      <c r="TGI16" s="13"/>
      <c r="TGJ16" s="13"/>
      <c r="TGK16" s="13"/>
      <c r="TGL16" s="13"/>
      <c r="TGM16" s="13"/>
      <c r="TGN16" s="13"/>
      <c r="TGO16" s="13"/>
      <c r="TGP16" s="13"/>
      <c r="TGQ16" s="13"/>
      <c r="TGR16" s="13"/>
      <c r="TGS16" s="13"/>
      <c r="TGT16" s="13"/>
      <c r="TGU16" s="13"/>
      <c r="TGV16" s="13"/>
      <c r="TGW16" s="13"/>
      <c r="TGX16" s="13"/>
      <c r="TGY16" s="13"/>
      <c r="TGZ16" s="13"/>
      <c r="THA16" s="13"/>
      <c r="THB16" s="13"/>
      <c r="THC16" s="13"/>
      <c r="THD16" s="13"/>
      <c r="THE16" s="13"/>
      <c r="THF16" s="13"/>
      <c r="THG16" s="13"/>
      <c r="THH16" s="13"/>
      <c r="THI16" s="13"/>
      <c r="THJ16" s="13"/>
      <c r="THK16" s="13"/>
      <c r="THL16" s="13"/>
      <c r="THM16" s="13"/>
      <c r="THN16" s="13"/>
      <c r="THO16" s="13"/>
      <c r="THP16" s="13"/>
      <c r="THQ16" s="13"/>
      <c r="THR16" s="13"/>
      <c r="THS16" s="13"/>
      <c r="THT16" s="13"/>
      <c r="THU16" s="13"/>
      <c r="THV16" s="13"/>
      <c r="THW16" s="13"/>
      <c r="THX16" s="13"/>
      <c r="THY16" s="13"/>
      <c r="THZ16" s="13"/>
      <c r="TIA16" s="13"/>
      <c r="TIB16" s="13"/>
      <c r="TIC16" s="13"/>
      <c r="TID16" s="13"/>
      <c r="TIE16" s="13"/>
      <c r="TIF16" s="13"/>
      <c r="TIG16" s="13"/>
      <c r="TIH16" s="13"/>
      <c r="TII16" s="13"/>
      <c r="TIJ16" s="13"/>
      <c r="TIK16" s="13"/>
      <c r="TIL16" s="13"/>
      <c r="TIM16" s="13"/>
      <c r="TIN16" s="13"/>
      <c r="TIO16" s="13"/>
      <c r="TIP16" s="13"/>
      <c r="TIQ16" s="13"/>
      <c r="TIR16" s="13"/>
      <c r="TIS16" s="13"/>
      <c r="TIT16" s="13"/>
      <c r="TIU16" s="13"/>
      <c r="TIV16" s="13"/>
      <c r="TIW16" s="13"/>
      <c r="TIX16" s="13"/>
      <c r="TIY16" s="13"/>
      <c r="TIZ16" s="13"/>
      <c r="TJA16" s="13"/>
      <c r="TJB16" s="13"/>
      <c r="TJC16" s="13"/>
      <c r="TJD16" s="13"/>
      <c r="TJE16" s="13"/>
      <c r="TJF16" s="13"/>
      <c r="TJG16" s="13"/>
      <c r="TJH16" s="13"/>
      <c r="TJI16" s="13"/>
      <c r="TJJ16" s="13"/>
      <c r="TJK16" s="13"/>
      <c r="TJL16" s="13"/>
      <c r="TJM16" s="13"/>
      <c r="TJN16" s="13"/>
      <c r="TJO16" s="13"/>
      <c r="TJP16" s="13"/>
      <c r="TJQ16" s="13"/>
      <c r="TJR16" s="13"/>
      <c r="TJS16" s="13"/>
      <c r="TJT16" s="13"/>
      <c r="TJU16" s="13"/>
      <c r="TJV16" s="13"/>
      <c r="TJW16" s="13"/>
      <c r="TJX16" s="13"/>
      <c r="TJY16" s="13"/>
      <c r="TJZ16" s="13"/>
      <c r="TKA16" s="13"/>
      <c r="TKB16" s="13"/>
      <c r="TKC16" s="13"/>
      <c r="TKD16" s="13"/>
      <c r="TKE16" s="13"/>
      <c r="TKF16" s="13"/>
      <c r="TKG16" s="13"/>
      <c r="TKH16" s="13"/>
      <c r="TKI16" s="13"/>
      <c r="TKJ16" s="13"/>
      <c r="TKK16" s="13"/>
      <c r="TKL16" s="13"/>
      <c r="TKM16" s="13"/>
      <c r="TKN16" s="13"/>
      <c r="TKO16" s="13"/>
      <c r="TKP16" s="13"/>
      <c r="TKQ16" s="13"/>
      <c r="TKR16" s="13"/>
      <c r="TKS16" s="13"/>
      <c r="TKT16" s="13"/>
      <c r="TKU16" s="13"/>
      <c r="TKV16" s="13"/>
      <c r="TKW16" s="13"/>
      <c r="TKX16" s="13"/>
      <c r="TKY16" s="13"/>
      <c r="TKZ16" s="13"/>
      <c r="TLA16" s="13"/>
      <c r="TLB16" s="13"/>
      <c r="TLC16" s="13"/>
      <c r="TLD16" s="13"/>
      <c r="TLE16" s="13"/>
      <c r="TLF16" s="13"/>
      <c r="TLG16" s="13"/>
      <c r="TLH16" s="13"/>
      <c r="TLI16" s="13"/>
      <c r="TLJ16" s="13"/>
      <c r="TLK16" s="13"/>
      <c r="TLL16" s="13"/>
      <c r="TLM16" s="13"/>
      <c r="TLN16" s="13"/>
      <c r="TLO16" s="13"/>
      <c r="TLP16" s="13"/>
      <c r="TLQ16" s="13"/>
      <c r="TLR16" s="13"/>
      <c r="TLS16" s="13"/>
      <c r="TLT16" s="13"/>
      <c r="TLU16" s="13"/>
      <c r="TLV16" s="13"/>
      <c r="TLW16" s="13"/>
      <c r="TLX16" s="13"/>
      <c r="TLY16" s="13"/>
      <c r="TLZ16" s="13"/>
      <c r="TMA16" s="13"/>
      <c r="TMB16" s="13"/>
      <c r="TMC16" s="13"/>
      <c r="TMD16" s="13"/>
      <c r="TME16" s="13"/>
      <c r="TMF16" s="13"/>
      <c r="TMG16" s="13"/>
      <c r="TMH16" s="13"/>
      <c r="TMI16" s="13"/>
      <c r="TMJ16" s="13"/>
      <c r="TMK16" s="13"/>
      <c r="TML16" s="13"/>
      <c r="TMM16" s="13"/>
      <c r="TMN16" s="13"/>
      <c r="TMO16" s="13"/>
      <c r="TMP16" s="13"/>
      <c r="TMQ16" s="13"/>
      <c r="TMR16" s="13"/>
      <c r="TMS16" s="13"/>
      <c r="TMT16" s="13"/>
      <c r="TMU16" s="13"/>
      <c r="TMV16" s="13"/>
      <c r="TMW16" s="13"/>
      <c r="TMX16" s="13"/>
      <c r="TMY16" s="13"/>
      <c r="TMZ16" s="13"/>
      <c r="TNA16" s="13"/>
      <c r="TNB16" s="13"/>
      <c r="TNC16" s="13"/>
      <c r="TND16" s="13"/>
      <c r="TNE16" s="13"/>
      <c r="TNF16" s="13"/>
      <c r="TNG16" s="13"/>
      <c r="TNH16" s="13"/>
      <c r="TNI16" s="13"/>
      <c r="TNJ16" s="13"/>
      <c r="TNK16" s="13"/>
      <c r="TNL16" s="13"/>
      <c r="TNM16" s="13"/>
      <c r="TNN16" s="13"/>
      <c r="TNO16" s="13"/>
      <c r="TNP16" s="13"/>
      <c r="TNQ16" s="13"/>
      <c r="TNR16" s="13"/>
      <c r="TNS16" s="13"/>
      <c r="TNT16" s="13"/>
      <c r="TNU16" s="13"/>
      <c r="TNV16" s="13"/>
      <c r="TNW16" s="13"/>
      <c r="TNX16" s="13"/>
      <c r="TNY16" s="13"/>
      <c r="TNZ16" s="13"/>
      <c r="TOA16" s="13"/>
      <c r="TOB16" s="13"/>
      <c r="TOC16" s="13"/>
      <c r="TOD16" s="13"/>
      <c r="TOE16" s="13"/>
      <c r="TOF16" s="13"/>
      <c r="TOG16" s="13"/>
      <c r="TOH16" s="13"/>
      <c r="TOI16" s="13"/>
      <c r="TOJ16" s="13"/>
      <c r="TOK16" s="13"/>
      <c r="TOL16" s="13"/>
      <c r="TOM16" s="13"/>
      <c r="TON16" s="13"/>
      <c r="TOO16" s="13"/>
      <c r="TOP16" s="13"/>
      <c r="TOQ16" s="13"/>
      <c r="TOR16" s="13"/>
      <c r="TOS16" s="13"/>
      <c r="TOT16" s="13"/>
      <c r="TOU16" s="13"/>
      <c r="TOV16" s="13"/>
      <c r="TOW16" s="13"/>
      <c r="TOX16" s="13"/>
      <c r="TOY16" s="13"/>
      <c r="TOZ16" s="13"/>
      <c r="TPA16" s="13"/>
      <c r="TPB16" s="13"/>
      <c r="TPC16" s="13"/>
      <c r="TPD16" s="13"/>
      <c r="TPE16" s="13"/>
      <c r="TPF16" s="13"/>
      <c r="TPG16" s="13"/>
      <c r="TPH16" s="13"/>
      <c r="TPI16" s="13"/>
      <c r="TPJ16" s="13"/>
      <c r="TPK16" s="13"/>
      <c r="TPL16" s="13"/>
      <c r="TPM16" s="13"/>
      <c r="TPN16" s="13"/>
      <c r="TPO16" s="13"/>
      <c r="TPP16" s="13"/>
      <c r="TPQ16" s="13"/>
      <c r="TPR16" s="13"/>
      <c r="TPS16" s="13"/>
      <c r="TPT16" s="13"/>
      <c r="TPU16" s="13"/>
      <c r="TPV16" s="13"/>
      <c r="TPW16" s="13"/>
      <c r="TPX16" s="13"/>
      <c r="TPY16" s="13"/>
      <c r="TPZ16" s="13"/>
      <c r="TQA16" s="13"/>
      <c r="TQB16" s="13"/>
      <c r="TQC16" s="13"/>
      <c r="TQD16" s="13"/>
      <c r="TQE16" s="13"/>
      <c r="TQF16" s="13"/>
      <c r="TQG16" s="13"/>
      <c r="TQH16" s="13"/>
      <c r="TQI16" s="13"/>
      <c r="TQJ16" s="13"/>
      <c r="TQK16" s="13"/>
      <c r="TQL16" s="13"/>
      <c r="TQM16" s="13"/>
      <c r="TQN16" s="13"/>
      <c r="TQO16" s="13"/>
      <c r="TQP16" s="13"/>
      <c r="TQQ16" s="13"/>
      <c r="TQR16" s="13"/>
      <c r="TQS16" s="13"/>
      <c r="TQT16" s="13"/>
      <c r="TQU16" s="13"/>
      <c r="TQV16" s="13"/>
      <c r="TQW16" s="13"/>
      <c r="TQX16" s="13"/>
      <c r="TQY16" s="13"/>
      <c r="TQZ16" s="13"/>
      <c r="TRA16" s="13"/>
      <c r="TRB16" s="13"/>
      <c r="TRC16" s="13"/>
      <c r="TRD16" s="13"/>
      <c r="TRE16" s="13"/>
      <c r="TRF16" s="13"/>
      <c r="TRG16" s="13"/>
      <c r="TRH16" s="13"/>
      <c r="TRI16" s="13"/>
      <c r="TRJ16" s="13"/>
      <c r="TRK16" s="13"/>
      <c r="TRL16" s="13"/>
      <c r="TRM16" s="13"/>
      <c r="TRN16" s="13"/>
      <c r="TRO16" s="13"/>
      <c r="TRP16" s="13"/>
      <c r="TRQ16" s="13"/>
      <c r="TRR16" s="13"/>
      <c r="TRS16" s="13"/>
      <c r="TRT16" s="13"/>
      <c r="TRU16" s="13"/>
      <c r="TRV16" s="13"/>
      <c r="TRW16" s="13"/>
      <c r="TRX16" s="13"/>
      <c r="TRY16" s="13"/>
      <c r="TRZ16" s="13"/>
      <c r="TSA16" s="13"/>
      <c r="TSB16" s="13"/>
      <c r="TSC16" s="13"/>
      <c r="TSD16" s="13"/>
      <c r="TSE16" s="13"/>
      <c r="TSF16" s="13"/>
      <c r="TSG16" s="13"/>
      <c r="TSH16" s="13"/>
      <c r="TSI16" s="13"/>
      <c r="TSJ16" s="13"/>
      <c r="TSK16" s="13"/>
      <c r="TSL16" s="13"/>
      <c r="TSM16" s="13"/>
      <c r="TSN16" s="13"/>
      <c r="TSO16" s="13"/>
      <c r="TSP16" s="13"/>
      <c r="TSQ16" s="13"/>
      <c r="TSR16" s="13"/>
      <c r="TSS16" s="13"/>
      <c r="TST16" s="13"/>
      <c r="TSU16" s="13"/>
      <c r="TSV16" s="13"/>
      <c r="TSW16" s="13"/>
      <c r="TSX16" s="13"/>
      <c r="TSY16" s="13"/>
      <c r="TSZ16" s="13"/>
      <c r="TTA16" s="13"/>
      <c r="TTB16" s="13"/>
      <c r="TTC16" s="13"/>
      <c r="TTD16" s="13"/>
      <c r="TTE16" s="13"/>
      <c r="TTF16" s="13"/>
      <c r="TTG16" s="13"/>
      <c r="TTH16" s="13"/>
      <c r="TTI16" s="13"/>
      <c r="TTJ16" s="13"/>
      <c r="TTK16" s="13"/>
      <c r="TTL16" s="13"/>
      <c r="TTM16" s="13"/>
      <c r="TTN16" s="13"/>
      <c r="TTO16" s="13"/>
      <c r="TTP16" s="13"/>
      <c r="TTQ16" s="13"/>
      <c r="TTR16" s="13"/>
      <c r="TTS16" s="13"/>
      <c r="TTT16" s="13"/>
      <c r="TTU16" s="13"/>
      <c r="TTV16" s="13"/>
      <c r="TTW16" s="13"/>
      <c r="TTX16" s="13"/>
      <c r="TTY16" s="13"/>
      <c r="TTZ16" s="13"/>
      <c r="TUA16" s="13"/>
      <c r="TUB16" s="13"/>
      <c r="TUC16" s="13"/>
      <c r="TUD16" s="13"/>
      <c r="TUE16" s="13"/>
      <c r="TUF16" s="13"/>
      <c r="TUG16" s="13"/>
      <c r="TUH16" s="13"/>
      <c r="TUI16" s="13"/>
      <c r="TUJ16" s="13"/>
      <c r="TUK16" s="13"/>
      <c r="TUL16" s="13"/>
      <c r="TUM16" s="13"/>
      <c r="TUN16" s="13"/>
      <c r="TUO16" s="13"/>
      <c r="TUP16" s="13"/>
      <c r="TUQ16" s="13"/>
      <c r="TUR16" s="13"/>
      <c r="TUS16" s="13"/>
      <c r="TUT16" s="13"/>
      <c r="TUU16" s="13"/>
      <c r="TUV16" s="13"/>
      <c r="TUW16" s="13"/>
      <c r="TUX16" s="13"/>
      <c r="TUY16" s="13"/>
      <c r="TUZ16" s="13"/>
      <c r="TVA16" s="13"/>
      <c r="TVB16" s="13"/>
      <c r="TVC16" s="13"/>
      <c r="TVD16" s="13"/>
      <c r="TVE16" s="13"/>
      <c r="TVF16" s="13"/>
      <c r="TVG16" s="13"/>
      <c r="TVH16" s="13"/>
      <c r="TVI16" s="13"/>
      <c r="TVJ16" s="13"/>
      <c r="TVK16" s="13"/>
      <c r="TVL16" s="13"/>
      <c r="TVM16" s="13"/>
      <c r="TVN16" s="13"/>
      <c r="TVO16" s="13"/>
      <c r="TVP16" s="13"/>
      <c r="TVQ16" s="13"/>
      <c r="TVR16" s="13"/>
      <c r="TVS16" s="13"/>
      <c r="TVT16" s="13"/>
      <c r="TVU16" s="13"/>
      <c r="TVV16" s="13"/>
      <c r="TVW16" s="13"/>
      <c r="TVX16" s="13"/>
      <c r="TVY16" s="13"/>
      <c r="TVZ16" s="13"/>
      <c r="TWA16" s="13"/>
      <c r="TWB16" s="13"/>
      <c r="TWC16" s="13"/>
      <c r="TWD16" s="13"/>
      <c r="TWE16" s="13"/>
      <c r="TWF16" s="13"/>
      <c r="TWG16" s="13"/>
      <c r="TWH16" s="13"/>
      <c r="TWI16" s="13"/>
      <c r="TWJ16" s="13"/>
      <c r="TWK16" s="13"/>
      <c r="TWL16" s="13"/>
      <c r="TWM16" s="13"/>
      <c r="TWN16" s="13"/>
      <c r="TWO16" s="13"/>
      <c r="TWP16" s="13"/>
      <c r="TWQ16" s="13"/>
      <c r="TWR16" s="13"/>
      <c r="TWS16" s="13"/>
      <c r="TWT16" s="13"/>
      <c r="TWU16" s="13"/>
      <c r="TWV16" s="13"/>
      <c r="TWW16" s="13"/>
      <c r="TWX16" s="13"/>
      <c r="TWY16" s="13"/>
      <c r="TWZ16" s="13"/>
      <c r="TXA16" s="13"/>
      <c r="TXB16" s="13"/>
      <c r="TXC16" s="13"/>
      <c r="TXD16" s="13"/>
      <c r="TXE16" s="13"/>
      <c r="TXF16" s="13"/>
      <c r="TXG16" s="13"/>
      <c r="TXH16" s="13"/>
      <c r="TXI16" s="13"/>
      <c r="TXJ16" s="13"/>
      <c r="TXK16" s="13"/>
      <c r="TXL16" s="13"/>
      <c r="TXM16" s="13"/>
      <c r="TXN16" s="13"/>
      <c r="TXO16" s="13"/>
      <c r="TXP16" s="13"/>
      <c r="TXQ16" s="13"/>
      <c r="TXR16" s="13"/>
      <c r="TXS16" s="13"/>
      <c r="TXT16" s="13"/>
      <c r="TXU16" s="13"/>
      <c r="TXV16" s="13"/>
      <c r="TXW16" s="13"/>
      <c r="TXX16" s="13"/>
      <c r="TXY16" s="13"/>
      <c r="TXZ16" s="13"/>
      <c r="TYA16" s="13"/>
      <c r="TYB16" s="13"/>
      <c r="TYC16" s="13"/>
      <c r="TYD16" s="13"/>
      <c r="TYE16" s="13"/>
      <c r="TYF16" s="13"/>
      <c r="TYG16" s="13"/>
      <c r="TYH16" s="13"/>
      <c r="TYI16" s="13"/>
      <c r="TYJ16" s="13"/>
      <c r="TYK16" s="13"/>
      <c r="TYL16" s="13"/>
      <c r="TYM16" s="13"/>
      <c r="TYN16" s="13"/>
      <c r="TYO16" s="13"/>
      <c r="TYP16" s="13"/>
      <c r="TYQ16" s="13"/>
      <c r="TYR16" s="13"/>
      <c r="TYS16" s="13"/>
      <c r="TYT16" s="13"/>
      <c r="TYU16" s="13"/>
      <c r="TYV16" s="13"/>
      <c r="TYW16" s="13"/>
      <c r="TYX16" s="13"/>
      <c r="TYY16" s="13"/>
      <c r="TYZ16" s="13"/>
      <c r="TZA16" s="13"/>
      <c r="TZB16" s="13"/>
      <c r="TZC16" s="13"/>
      <c r="TZD16" s="13"/>
      <c r="TZE16" s="13"/>
      <c r="TZF16" s="13"/>
      <c r="TZG16" s="13"/>
      <c r="TZH16" s="13"/>
      <c r="TZI16" s="13"/>
      <c r="TZJ16" s="13"/>
      <c r="TZK16" s="13"/>
      <c r="TZL16" s="13"/>
      <c r="TZM16" s="13"/>
      <c r="TZN16" s="13"/>
      <c r="TZO16" s="13"/>
      <c r="TZP16" s="13"/>
      <c r="TZQ16" s="13"/>
      <c r="TZR16" s="13"/>
      <c r="TZS16" s="13"/>
      <c r="TZT16" s="13"/>
      <c r="TZU16" s="13"/>
      <c r="TZV16" s="13"/>
      <c r="TZW16" s="13"/>
      <c r="TZX16" s="13"/>
      <c r="TZY16" s="13"/>
      <c r="TZZ16" s="13"/>
      <c r="UAA16" s="13"/>
      <c r="UAB16" s="13"/>
      <c r="UAC16" s="13"/>
      <c r="UAD16" s="13"/>
      <c r="UAE16" s="13"/>
      <c r="UAF16" s="13"/>
      <c r="UAG16" s="13"/>
      <c r="UAH16" s="13"/>
      <c r="UAI16" s="13"/>
      <c r="UAJ16" s="13"/>
      <c r="UAK16" s="13"/>
      <c r="UAL16" s="13"/>
      <c r="UAM16" s="13"/>
      <c r="UAN16" s="13"/>
      <c r="UAO16" s="13"/>
      <c r="UAP16" s="13"/>
      <c r="UAQ16" s="13"/>
      <c r="UAR16" s="13"/>
      <c r="UAS16" s="13"/>
      <c r="UAT16" s="13"/>
      <c r="UAU16" s="13"/>
      <c r="UAV16" s="13"/>
      <c r="UAW16" s="13"/>
      <c r="UAX16" s="13"/>
      <c r="UAY16" s="13"/>
      <c r="UAZ16" s="13"/>
      <c r="UBA16" s="13"/>
      <c r="UBB16" s="13"/>
      <c r="UBC16" s="13"/>
      <c r="UBD16" s="13"/>
      <c r="UBE16" s="13"/>
      <c r="UBF16" s="13"/>
      <c r="UBG16" s="13"/>
      <c r="UBH16" s="13"/>
      <c r="UBI16" s="13"/>
      <c r="UBJ16" s="13"/>
      <c r="UBK16" s="13"/>
      <c r="UBL16" s="13"/>
      <c r="UBM16" s="13"/>
      <c r="UBN16" s="13"/>
      <c r="UBO16" s="13"/>
      <c r="UBP16" s="13"/>
      <c r="UBQ16" s="13"/>
      <c r="UBR16" s="13"/>
      <c r="UBS16" s="13"/>
      <c r="UBT16" s="13"/>
      <c r="UBU16" s="13"/>
      <c r="UBV16" s="13"/>
      <c r="UBW16" s="13"/>
      <c r="UBX16" s="13"/>
      <c r="UBY16" s="13"/>
      <c r="UBZ16" s="13"/>
      <c r="UCA16" s="13"/>
      <c r="UCB16" s="13"/>
      <c r="UCC16" s="13"/>
      <c r="UCD16" s="13"/>
      <c r="UCE16" s="13"/>
      <c r="UCF16" s="13"/>
      <c r="UCG16" s="13"/>
      <c r="UCH16" s="13"/>
      <c r="UCI16" s="13"/>
      <c r="UCJ16" s="13"/>
      <c r="UCK16" s="13"/>
      <c r="UCL16" s="13"/>
      <c r="UCM16" s="13"/>
      <c r="UCN16" s="13"/>
      <c r="UCO16" s="13"/>
      <c r="UCP16" s="13"/>
      <c r="UCQ16" s="13"/>
      <c r="UCR16" s="13"/>
      <c r="UCS16" s="13"/>
      <c r="UCT16" s="13"/>
      <c r="UCU16" s="13"/>
      <c r="UCV16" s="13"/>
      <c r="UCW16" s="13"/>
      <c r="UCX16" s="13"/>
      <c r="UCY16" s="13"/>
      <c r="UCZ16" s="13"/>
      <c r="UDA16" s="13"/>
      <c r="UDB16" s="13"/>
      <c r="UDC16" s="13"/>
      <c r="UDD16" s="13"/>
      <c r="UDE16" s="13"/>
      <c r="UDF16" s="13"/>
      <c r="UDG16" s="13"/>
      <c r="UDH16" s="13"/>
      <c r="UDI16" s="13"/>
      <c r="UDJ16" s="13"/>
      <c r="UDK16" s="13"/>
      <c r="UDL16" s="13"/>
      <c r="UDM16" s="13"/>
      <c r="UDN16" s="13"/>
      <c r="UDO16" s="13"/>
      <c r="UDP16" s="13"/>
      <c r="UDQ16" s="13"/>
      <c r="UDR16" s="13"/>
      <c r="UDS16" s="13"/>
      <c r="UDT16" s="13"/>
      <c r="UDU16" s="13"/>
      <c r="UDV16" s="13"/>
      <c r="UDW16" s="13"/>
      <c r="UDX16" s="13"/>
      <c r="UDY16" s="13"/>
      <c r="UDZ16" s="13"/>
      <c r="UEA16" s="13"/>
      <c r="UEB16" s="13"/>
      <c r="UEC16" s="13"/>
      <c r="UED16" s="13"/>
      <c r="UEE16" s="13"/>
      <c r="UEF16" s="13"/>
      <c r="UEG16" s="13"/>
      <c r="UEH16" s="13"/>
      <c r="UEI16" s="13"/>
      <c r="UEJ16" s="13"/>
      <c r="UEK16" s="13"/>
      <c r="UEL16" s="13"/>
      <c r="UEM16" s="13"/>
      <c r="UEN16" s="13"/>
      <c r="UEO16" s="13"/>
      <c r="UEP16" s="13"/>
      <c r="UEQ16" s="13"/>
      <c r="UER16" s="13"/>
      <c r="UES16" s="13"/>
      <c r="UET16" s="13"/>
      <c r="UEU16" s="13"/>
      <c r="UEV16" s="13"/>
      <c r="UEW16" s="13"/>
      <c r="UEX16" s="13"/>
      <c r="UEY16" s="13"/>
      <c r="UEZ16" s="13"/>
      <c r="UFA16" s="13"/>
      <c r="UFB16" s="13"/>
      <c r="UFC16" s="13"/>
      <c r="UFD16" s="13"/>
      <c r="UFE16" s="13"/>
      <c r="UFF16" s="13"/>
      <c r="UFG16" s="13"/>
      <c r="UFH16" s="13"/>
      <c r="UFI16" s="13"/>
      <c r="UFJ16" s="13"/>
      <c r="UFK16" s="13"/>
      <c r="UFL16" s="13"/>
      <c r="UFM16" s="13"/>
      <c r="UFN16" s="13"/>
      <c r="UFO16" s="13"/>
      <c r="UFP16" s="13"/>
      <c r="UFQ16" s="13"/>
      <c r="UFR16" s="13"/>
      <c r="UFS16" s="13"/>
      <c r="UFT16" s="13"/>
      <c r="UFU16" s="13"/>
      <c r="UFV16" s="13"/>
      <c r="UFW16" s="13"/>
      <c r="UFX16" s="13"/>
      <c r="UFY16" s="13"/>
      <c r="UFZ16" s="13"/>
      <c r="UGA16" s="13"/>
      <c r="UGB16" s="13"/>
      <c r="UGC16" s="13"/>
      <c r="UGD16" s="13"/>
      <c r="UGE16" s="13"/>
      <c r="UGF16" s="13"/>
      <c r="UGG16" s="13"/>
      <c r="UGH16" s="13"/>
      <c r="UGI16" s="13"/>
      <c r="UGJ16" s="13"/>
      <c r="UGK16" s="13"/>
      <c r="UGL16" s="13"/>
      <c r="UGM16" s="13"/>
      <c r="UGN16" s="13"/>
      <c r="UGO16" s="13"/>
      <c r="UGP16" s="13"/>
      <c r="UGQ16" s="13"/>
      <c r="UGR16" s="13"/>
      <c r="UGS16" s="13"/>
      <c r="UGT16" s="13"/>
      <c r="UGU16" s="13"/>
      <c r="UGV16" s="13"/>
      <c r="UGW16" s="13"/>
      <c r="UGX16" s="13"/>
      <c r="UGY16" s="13"/>
      <c r="UGZ16" s="13"/>
      <c r="UHA16" s="13"/>
      <c r="UHB16" s="13"/>
      <c r="UHC16" s="13"/>
      <c r="UHD16" s="13"/>
      <c r="UHE16" s="13"/>
      <c r="UHF16" s="13"/>
      <c r="UHG16" s="13"/>
      <c r="UHH16" s="13"/>
      <c r="UHI16" s="13"/>
      <c r="UHJ16" s="13"/>
      <c r="UHK16" s="13"/>
      <c r="UHL16" s="13"/>
      <c r="UHM16" s="13"/>
      <c r="UHN16" s="13"/>
      <c r="UHO16" s="13"/>
      <c r="UHP16" s="13"/>
      <c r="UHQ16" s="13"/>
      <c r="UHR16" s="13"/>
      <c r="UHS16" s="13"/>
      <c r="UHT16" s="13"/>
      <c r="UHU16" s="13"/>
      <c r="UHV16" s="13"/>
      <c r="UHW16" s="13"/>
      <c r="UHX16" s="13"/>
      <c r="UHY16" s="13"/>
      <c r="UHZ16" s="13"/>
      <c r="UIA16" s="13"/>
      <c r="UIB16" s="13"/>
      <c r="UIC16" s="13"/>
      <c r="UID16" s="13"/>
      <c r="UIE16" s="13"/>
      <c r="UIF16" s="13"/>
      <c r="UIG16" s="13"/>
      <c r="UIH16" s="13"/>
      <c r="UII16" s="13"/>
      <c r="UIJ16" s="13"/>
      <c r="UIK16" s="13"/>
      <c r="UIL16" s="13"/>
      <c r="UIM16" s="13"/>
      <c r="UIN16" s="13"/>
      <c r="UIO16" s="13"/>
      <c r="UIP16" s="13"/>
      <c r="UIQ16" s="13"/>
      <c r="UIR16" s="13"/>
      <c r="UIS16" s="13"/>
      <c r="UIT16" s="13"/>
      <c r="UIU16" s="13"/>
      <c r="UIV16" s="13"/>
      <c r="UIW16" s="13"/>
      <c r="UIX16" s="13"/>
      <c r="UIY16" s="13"/>
      <c r="UIZ16" s="13"/>
      <c r="UJA16" s="13"/>
      <c r="UJB16" s="13"/>
      <c r="UJC16" s="13"/>
      <c r="UJD16" s="13"/>
      <c r="UJE16" s="13"/>
      <c r="UJF16" s="13"/>
      <c r="UJG16" s="13"/>
      <c r="UJH16" s="13"/>
      <c r="UJI16" s="13"/>
      <c r="UJJ16" s="13"/>
      <c r="UJK16" s="13"/>
      <c r="UJL16" s="13"/>
      <c r="UJM16" s="13"/>
      <c r="UJN16" s="13"/>
      <c r="UJO16" s="13"/>
      <c r="UJP16" s="13"/>
      <c r="UJQ16" s="13"/>
      <c r="UJR16" s="13"/>
      <c r="UJS16" s="13"/>
      <c r="UJT16" s="13"/>
      <c r="UJU16" s="13"/>
      <c r="UJV16" s="13"/>
      <c r="UJW16" s="13"/>
      <c r="UJX16" s="13"/>
      <c r="UJY16" s="13"/>
      <c r="UJZ16" s="13"/>
      <c r="UKA16" s="13"/>
      <c r="UKB16" s="13"/>
      <c r="UKC16" s="13"/>
      <c r="UKD16" s="13"/>
      <c r="UKE16" s="13"/>
      <c r="UKF16" s="13"/>
      <c r="UKG16" s="13"/>
      <c r="UKH16" s="13"/>
      <c r="UKI16" s="13"/>
      <c r="UKJ16" s="13"/>
      <c r="UKK16" s="13"/>
      <c r="UKL16" s="13"/>
      <c r="UKM16" s="13"/>
      <c r="UKN16" s="13"/>
      <c r="UKO16" s="13"/>
      <c r="UKP16" s="13"/>
      <c r="UKQ16" s="13"/>
      <c r="UKR16" s="13"/>
      <c r="UKS16" s="13"/>
      <c r="UKT16" s="13"/>
      <c r="UKU16" s="13"/>
      <c r="UKV16" s="13"/>
      <c r="UKW16" s="13"/>
      <c r="UKX16" s="13"/>
      <c r="UKY16" s="13"/>
      <c r="UKZ16" s="13"/>
      <c r="ULA16" s="13"/>
      <c r="ULB16" s="13"/>
      <c r="ULC16" s="13"/>
      <c r="ULD16" s="13"/>
      <c r="ULE16" s="13"/>
      <c r="ULF16" s="13"/>
      <c r="ULG16" s="13"/>
      <c r="ULH16" s="13"/>
      <c r="ULI16" s="13"/>
      <c r="ULJ16" s="13"/>
      <c r="ULK16" s="13"/>
      <c r="ULL16" s="13"/>
      <c r="ULM16" s="13"/>
      <c r="ULN16" s="13"/>
      <c r="ULO16" s="13"/>
      <c r="ULP16" s="13"/>
      <c r="ULQ16" s="13"/>
      <c r="ULR16" s="13"/>
      <c r="ULS16" s="13"/>
      <c r="ULT16" s="13"/>
      <c r="ULU16" s="13"/>
      <c r="ULV16" s="13"/>
      <c r="ULW16" s="13"/>
      <c r="ULX16" s="13"/>
      <c r="ULY16" s="13"/>
      <c r="ULZ16" s="13"/>
      <c r="UMA16" s="13"/>
      <c r="UMB16" s="13"/>
      <c r="UMC16" s="13"/>
      <c r="UMD16" s="13"/>
      <c r="UME16" s="13"/>
      <c r="UMF16" s="13"/>
      <c r="UMG16" s="13"/>
      <c r="UMH16" s="13"/>
      <c r="UMI16" s="13"/>
      <c r="UMJ16" s="13"/>
      <c r="UMK16" s="13"/>
      <c r="UML16" s="13"/>
      <c r="UMM16" s="13"/>
      <c r="UMN16" s="13"/>
      <c r="UMO16" s="13"/>
      <c r="UMP16" s="13"/>
      <c r="UMQ16" s="13"/>
      <c r="UMR16" s="13"/>
      <c r="UMS16" s="13"/>
      <c r="UMT16" s="13"/>
      <c r="UMU16" s="13"/>
      <c r="UMV16" s="13"/>
      <c r="UMW16" s="13"/>
      <c r="UMX16" s="13"/>
      <c r="UMY16" s="13"/>
      <c r="UMZ16" s="13"/>
      <c r="UNA16" s="13"/>
      <c r="UNB16" s="13"/>
      <c r="UNC16" s="13"/>
      <c r="UND16" s="13"/>
      <c r="UNE16" s="13"/>
      <c r="UNF16" s="13"/>
      <c r="UNG16" s="13"/>
      <c r="UNH16" s="13"/>
      <c r="UNI16" s="13"/>
      <c r="UNJ16" s="13"/>
      <c r="UNK16" s="13"/>
      <c r="UNL16" s="13"/>
      <c r="UNM16" s="13"/>
      <c r="UNN16" s="13"/>
      <c r="UNO16" s="13"/>
      <c r="UNP16" s="13"/>
      <c r="UNQ16" s="13"/>
      <c r="UNR16" s="13"/>
      <c r="UNS16" s="13"/>
      <c r="UNT16" s="13"/>
      <c r="UNU16" s="13"/>
      <c r="UNV16" s="13"/>
      <c r="UNW16" s="13"/>
      <c r="UNX16" s="13"/>
      <c r="UNY16" s="13"/>
      <c r="UNZ16" s="13"/>
      <c r="UOA16" s="13"/>
      <c r="UOB16" s="13"/>
      <c r="UOC16" s="13"/>
      <c r="UOD16" s="13"/>
      <c r="UOE16" s="13"/>
      <c r="UOF16" s="13"/>
      <c r="UOG16" s="13"/>
      <c r="UOH16" s="13"/>
      <c r="UOI16" s="13"/>
      <c r="UOJ16" s="13"/>
      <c r="UOK16" s="13"/>
      <c r="UOL16" s="13"/>
      <c r="UOM16" s="13"/>
      <c r="UON16" s="13"/>
      <c r="UOO16" s="13"/>
      <c r="UOP16" s="13"/>
      <c r="UOQ16" s="13"/>
      <c r="UOR16" s="13"/>
      <c r="UOS16" s="13"/>
      <c r="UOT16" s="13"/>
      <c r="UOU16" s="13"/>
      <c r="UOV16" s="13"/>
      <c r="UOW16" s="13"/>
      <c r="UOX16" s="13"/>
      <c r="UOY16" s="13"/>
      <c r="UOZ16" s="13"/>
      <c r="UPA16" s="13"/>
      <c r="UPB16" s="13"/>
      <c r="UPC16" s="13"/>
      <c r="UPD16" s="13"/>
      <c r="UPE16" s="13"/>
      <c r="UPF16" s="13"/>
      <c r="UPG16" s="13"/>
      <c r="UPH16" s="13"/>
      <c r="UPI16" s="13"/>
      <c r="UPJ16" s="13"/>
      <c r="UPK16" s="13"/>
      <c r="UPL16" s="13"/>
      <c r="UPM16" s="13"/>
      <c r="UPN16" s="13"/>
      <c r="UPO16" s="13"/>
      <c r="UPP16" s="13"/>
      <c r="UPQ16" s="13"/>
      <c r="UPR16" s="13"/>
      <c r="UPS16" s="13"/>
      <c r="UPT16" s="13"/>
      <c r="UPU16" s="13"/>
      <c r="UPV16" s="13"/>
      <c r="UPW16" s="13"/>
      <c r="UPX16" s="13"/>
      <c r="UPY16" s="13"/>
      <c r="UPZ16" s="13"/>
      <c r="UQA16" s="13"/>
      <c r="UQB16" s="13"/>
      <c r="UQC16" s="13"/>
      <c r="UQD16" s="13"/>
      <c r="UQE16" s="13"/>
      <c r="UQF16" s="13"/>
      <c r="UQG16" s="13"/>
      <c r="UQH16" s="13"/>
      <c r="UQI16" s="13"/>
      <c r="UQJ16" s="13"/>
      <c r="UQK16" s="13"/>
      <c r="UQL16" s="13"/>
      <c r="UQM16" s="13"/>
      <c r="UQN16" s="13"/>
      <c r="UQO16" s="13"/>
      <c r="UQP16" s="13"/>
      <c r="UQQ16" s="13"/>
      <c r="UQR16" s="13"/>
      <c r="UQS16" s="13"/>
      <c r="UQT16" s="13"/>
      <c r="UQU16" s="13"/>
      <c r="UQV16" s="13"/>
      <c r="UQW16" s="13"/>
      <c r="UQX16" s="13"/>
      <c r="UQY16" s="13"/>
      <c r="UQZ16" s="13"/>
      <c r="URA16" s="13"/>
      <c r="URB16" s="13"/>
      <c r="URC16" s="13"/>
      <c r="URD16" s="13"/>
      <c r="URE16" s="13"/>
      <c r="URF16" s="13"/>
      <c r="URG16" s="13"/>
      <c r="URH16" s="13"/>
      <c r="URI16" s="13"/>
      <c r="URJ16" s="13"/>
      <c r="URK16" s="13"/>
      <c r="URL16" s="13"/>
      <c r="URM16" s="13"/>
      <c r="URN16" s="13"/>
      <c r="URO16" s="13"/>
      <c r="URP16" s="13"/>
      <c r="URQ16" s="13"/>
      <c r="URR16" s="13"/>
      <c r="URS16" s="13"/>
      <c r="URT16" s="13"/>
      <c r="URU16" s="13"/>
      <c r="URV16" s="13"/>
      <c r="URW16" s="13"/>
      <c r="URX16" s="13"/>
      <c r="URY16" s="13"/>
      <c r="URZ16" s="13"/>
      <c r="USA16" s="13"/>
      <c r="USB16" s="13"/>
      <c r="USC16" s="13"/>
      <c r="USD16" s="13"/>
      <c r="USE16" s="13"/>
      <c r="USF16" s="13"/>
      <c r="USG16" s="13"/>
      <c r="USH16" s="13"/>
      <c r="USI16" s="13"/>
      <c r="USJ16" s="13"/>
      <c r="USK16" s="13"/>
      <c r="USL16" s="13"/>
      <c r="USM16" s="13"/>
      <c r="USN16" s="13"/>
      <c r="USO16" s="13"/>
      <c r="USP16" s="13"/>
      <c r="USQ16" s="13"/>
      <c r="USR16" s="13"/>
      <c r="USS16" s="13"/>
      <c r="UST16" s="13"/>
      <c r="USU16" s="13"/>
      <c r="USV16" s="13"/>
      <c r="USW16" s="13"/>
      <c r="USX16" s="13"/>
      <c r="USY16" s="13"/>
      <c r="USZ16" s="13"/>
      <c r="UTA16" s="13"/>
      <c r="UTB16" s="13"/>
      <c r="UTC16" s="13"/>
      <c r="UTD16" s="13"/>
      <c r="UTE16" s="13"/>
      <c r="UTF16" s="13"/>
      <c r="UTG16" s="13"/>
      <c r="UTH16" s="13"/>
      <c r="UTI16" s="13"/>
      <c r="UTJ16" s="13"/>
      <c r="UTK16" s="13"/>
      <c r="UTL16" s="13"/>
      <c r="UTM16" s="13"/>
      <c r="UTN16" s="13"/>
      <c r="UTO16" s="13"/>
      <c r="UTP16" s="13"/>
      <c r="UTQ16" s="13"/>
      <c r="UTR16" s="13"/>
      <c r="UTS16" s="13"/>
      <c r="UTT16" s="13"/>
      <c r="UTU16" s="13"/>
      <c r="UTV16" s="13"/>
      <c r="UTW16" s="13"/>
      <c r="UTX16" s="13"/>
      <c r="UTY16" s="13"/>
      <c r="UTZ16" s="13"/>
      <c r="UUA16" s="13"/>
      <c r="UUB16" s="13"/>
      <c r="UUC16" s="13"/>
      <c r="UUD16" s="13"/>
      <c r="UUE16" s="13"/>
      <c r="UUF16" s="13"/>
      <c r="UUG16" s="13"/>
      <c r="UUH16" s="13"/>
      <c r="UUI16" s="13"/>
      <c r="UUJ16" s="13"/>
      <c r="UUK16" s="13"/>
      <c r="UUL16" s="13"/>
      <c r="UUM16" s="13"/>
      <c r="UUN16" s="13"/>
      <c r="UUO16" s="13"/>
      <c r="UUP16" s="13"/>
      <c r="UUQ16" s="13"/>
      <c r="UUR16" s="13"/>
      <c r="UUS16" s="13"/>
      <c r="UUT16" s="13"/>
      <c r="UUU16" s="13"/>
      <c r="UUV16" s="13"/>
      <c r="UUW16" s="13"/>
      <c r="UUX16" s="13"/>
      <c r="UUY16" s="13"/>
      <c r="UUZ16" s="13"/>
      <c r="UVA16" s="13"/>
      <c r="UVB16" s="13"/>
      <c r="UVC16" s="13"/>
      <c r="UVD16" s="13"/>
      <c r="UVE16" s="13"/>
      <c r="UVF16" s="13"/>
      <c r="UVG16" s="13"/>
      <c r="UVH16" s="13"/>
      <c r="UVI16" s="13"/>
      <c r="UVJ16" s="13"/>
      <c r="UVK16" s="13"/>
      <c r="UVL16" s="13"/>
      <c r="UVM16" s="13"/>
      <c r="UVN16" s="13"/>
      <c r="UVO16" s="13"/>
      <c r="UVP16" s="13"/>
      <c r="UVQ16" s="13"/>
      <c r="UVR16" s="13"/>
      <c r="UVS16" s="13"/>
      <c r="UVT16" s="13"/>
      <c r="UVU16" s="13"/>
      <c r="UVV16" s="13"/>
      <c r="UVW16" s="13"/>
      <c r="UVX16" s="13"/>
      <c r="UVY16" s="13"/>
      <c r="UVZ16" s="13"/>
      <c r="UWA16" s="13"/>
      <c r="UWB16" s="13"/>
      <c r="UWC16" s="13"/>
      <c r="UWD16" s="13"/>
      <c r="UWE16" s="13"/>
      <c r="UWF16" s="13"/>
      <c r="UWG16" s="13"/>
      <c r="UWH16" s="13"/>
      <c r="UWI16" s="13"/>
      <c r="UWJ16" s="13"/>
      <c r="UWK16" s="13"/>
      <c r="UWL16" s="13"/>
      <c r="UWM16" s="13"/>
      <c r="UWN16" s="13"/>
      <c r="UWO16" s="13"/>
      <c r="UWP16" s="13"/>
      <c r="UWQ16" s="13"/>
      <c r="UWR16" s="13"/>
      <c r="UWS16" s="13"/>
      <c r="UWT16" s="13"/>
      <c r="UWU16" s="13"/>
      <c r="UWV16" s="13"/>
      <c r="UWW16" s="13"/>
      <c r="UWX16" s="13"/>
      <c r="UWY16" s="13"/>
      <c r="UWZ16" s="13"/>
      <c r="UXA16" s="13"/>
      <c r="UXB16" s="13"/>
      <c r="UXC16" s="13"/>
      <c r="UXD16" s="13"/>
      <c r="UXE16" s="13"/>
      <c r="UXF16" s="13"/>
      <c r="UXG16" s="13"/>
      <c r="UXH16" s="13"/>
      <c r="UXI16" s="13"/>
      <c r="UXJ16" s="13"/>
      <c r="UXK16" s="13"/>
      <c r="UXL16" s="13"/>
      <c r="UXM16" s="13"/>
      <c r="UXN16" s="13"/>
      <c r="UXO16" s="13"/>
      <c r="UXP16" s="13"/>
      <c r="UXQ16" s="13"/>
      <c r="UXR16" s="13"/>
      <c r="UXS16" s="13"/>
      <c r="UXT16" s="13"/>
      <c r="UXU16" s="13"/>
      <c r="UXV16" s="13"/>
      <c r="UXW16" s="13"/>
      <c r="UXX16" s="13"/>
      <c r="UXY16" s="13"/>
      <c r="UXZ16" s="13"/>
      <c r="UYA16" s="13"/>
      <c r="UYB16" s="13"/>
      <c r="UYC16" s="13"/>
      <c r="UYD16" s="13"/>
      <c r="UYE16" s="13"/>
      <c r="UYF16" s="13"/>
      <c r="UYG16" s="13"/>
      <c r="UYH16" s="13"/>
      <c r="UYI16" s="13"/>
      <c r="UYJ16" s="13"/>
      <c r="UYK16" s="13"/>
      <c r="UYL16" s="13"/>
      <c r="UYM16" s="13"/>
      <c r="UYN16" s="13"/>
      <c r="UYO16" s="13"/>
      <c r="UYP16" s="13"/>
      <c r="UYQ16" s="13"/>
      <c r="UYR16" s="13"/>
      <c r="UYS16" s="13"/>
      <c r="UYT16" s="13"/>
      <c r="UYU16" s="13"/>
      <c r="UYV16" s="13"/>
      <c r="UYW16" s="13"/>
      <c r="UYX16" s="13"/>
      <c r="UYY16" s="13"/>
      <c r="UYZ16" s="13"/>
      <c r="UZA16" s="13"/>
      <c r="UZB16" s="13"/>
      <c r="UZC16" s="13"/>
      <c r="UZD16" s="13"/>
      <c r="UZE16" s="13"/>
      <c r="UZF16" s="13"/>
      <c r="UZG16" s="13"/>
      <c r="UZH16" s="13"/>
      <c r="UZI16" s="13"/>
      <c r="UZJ16" s="13"/>
      <c r="UZK16" s="13"/>
      <c r="UZL16" s="13"/>
      <c r="UZM16" s="13"/>
      <c r="UZN16" s="13"/>
      <c r="UZO16" s="13"/>
      <c r="UZP16" s="13"/>
      <c r="UZQ16" s="13"/>
      <c r="UZR16" s="13"/>
      <c r="UZS16" s="13"/>
      <c r="UZT16" s="13"/>
      <c r="UZU16" s="13"/>
      <c r="UZV16" s="13"/>
      <c r="UZW16" s="13"/>
      <c r="UZX16" s="13"/>
      <c r="UZY16" s="13"/>
      <c r="UZZ16" s="13"/>
      <c r="VAA16" s="13"/>
      <c r="VAB16" s="13"/>
      <c r="VAC16" s="13"/>
      <c r="VAD16" s="13"/>
      <c r="VAE16" s="13"/>
      <c r="VAF16" s="13"/>
      <c r="VAG16" s="13"/>
      <c r="VAH16" s="13"/>
      <c r="VAI16" s="13"/>
      <c r="VAJ16" s="13"/>
      <c r="VAK16" s="13"/>
      <c r="VAL16" s="13"/>
      <c r="VAM16" s="13"/>
      <c r="VAN16" s="13"/>
      <c r="VAO16" s="13"/>
      <c r="VAP16" s="13"/>
      <c r="VAQ16" s="13"/>
      <c r="VAR16" s="13"/>
      <c r="VAS16" s="13"/>
      <c r="VAT16" s="13"/>
      <c r="VAU16" s="13"/>
      <c r="VAV16" s="13"/>
      <c r="VAW16" s="13"/>
      <c r="VAX16" s="13"/>
      <c r="VAY16" s="13"/>
      <c r="VAZ16" s="13"/>
      <c r="VBA16" s="13"/>
      <c r="VBB16" s="13"/>
      <c r="VBC16" s="13"/>
      <c r="VBD16" s="13"/>
      <c r="VBE16" s="13"/>
      <c r="VBF16" s="13"/>
      <c r="VBG16" s="13"/>
      <c r="VBH16" s="13"/>
      <c r="VBI16" s="13"/>
      <c r="VBJ16" s="13"/>
      <c r="VBK16" s="13"/>
      <c r="VBL16" s="13"/>
      <c r="VBM16" s="13"/>
      <c r="VBN16" s="13"/>
      <c r="VBO16" s="13"/>
      <c r="VBP16" s="13"/>
      <c r="VBQ16" s="13"/>
      <c r="VBR16" s="13"/>
      <c r="VBS16" s="13"/>
      <c r="VBT16" s="13"/>
      <c r="VBU16" s="13"/>
      <c r="VBV16" s="13"/>
      <c r="VBW16" s="13"/>
      <c r="VBX16" s="13"/>
      <c r="VBY16" s="13"/>
      <c r="VBZ16" s="13"/>
      <c r="VCA16" s="13"/>
      <c r="VCB16" s="13"/>
      <c r="VCC16" s="13"/>
      <c r="VCD16" s="13"/>
      <c r="VCE16" s="13"/>
      <c r="VCF16" s="13"/>
      <c r="VCG16" s="13"/>
      <c r="VCH16" s="13"/>
      <c r="VCI16" s="13"/>
      <c r="VCJ16" s="13"/>
      <c r="VCK16" s="13"/>
      <c r="VCL16" s="13"/>
      <c r="VCM16" s="13"/>
      <c r="VCN16" s="13"/>
      <c r="VCO16" s="13"/>
      <c r="VCP16" s="13"/>
      <c r="VCQ16" s="13"/>
      <c r="VCR16" s="13"/>
      <c r="VCS16" s="13"/>
      <c r="VCT16" s="13"/>
      <c r="VCU16" s="13"/>
      <c r="VCV16" s="13"/>
      <c r="VCW16" s="13"/>
      <c r="VCX16" s="13"/>
      <c r="VCY16" s="13"/>
      <c r="VCZ16" s="13"/>
      <c r="VDA16" s="13"/>
      <c r="VDB16" s="13"/>
      <c r="VDC16" s="13"/>
      <c r="VDD16" s="13"/>
      <c r="VDE16" s="13"/>
      <c r="VDF16" s="13"/>
      <c r="VDG16" s="13"/>
      <c r="VDH16" s="13"/>
      <c r="VDI16" s="13"/>
      <c r="VDJ16" s="13"/>
      <c r="VDK16" s="13"/>
      <c r="VDL16" s="13"/>
      <c r="VDM16" s="13"/>
      <c r="VDN16" s="13"/>
      <c r="VDO16" s="13"/>
      <c r="VDP16" s="13"/>
      <c r="VDQ16" s="13"/>
      <c r="VDR16" s="13"/>
      <c r="VDS16" s="13"/>
      <c r="VDT16" s="13"/>
      <c r="VDU16" s="13"/>
      <c r="VDV16" s="13"/>
      <c r="VDW16" s="13"/>
      <c r="VDX16" s="13"/>
      <c r="VDY16" s="13"/>
      <c r="VDZ16" s="13"/>
      <c r="VEA16" s="13"/>
      <c r="VEB16" s="13"/>
      <c r="VEC16" s="13"/>
      <c r="VED16" s="13"/>
      <c r="VEE16" s="13"/>
      <c r="VEF16" s="13"/>
      <c r="VEG16" s="13"/>
      <c r="VEH16" s="13"/>
      <c r="VEI16" s="13"/>
      <c r="VEJ16" s="13"/>
      <c r="VEK16" s="13"/>
      <c r="VEL16" s="13"/>
      <c r="VEM16" s="13"/>
      <c r="VEN16" s="13"/>
      <c r="VEO16" s="13"/>
      <c r="VEP16" s="13"/>
      <c r="VEQ16" s="13"/>
      <c r="VER16" s="13"/>
      <c r="VES16" s="13"/>
      <c r="VET16" s="13"/>
      <c r="VEU16" s="13"/>
      <c r="VEV16" s="13"/>
      <c r="VEW16" s="13"/>
      <c r="VEX16" s="13"/>
      <c r="VEY16" s="13"/>
      <c r="VEZ16" s="13"/>
      <c r="VFA16" s="13"/>
      <c r="VFB16" s="13"/>
      <c r="VFC16" s="13"/>
      <c r="VFD16" s="13"/>
      <c r="VFE16" s="13"/>
      <c r="VFF16" s="13"/>
      <c r="VFG16" s="13"/>
      <c r="VFH16" s="13"/>
      <c r="VFI16" s="13"/>
      <c r="VFJ16" s="13"/>
      <c r="VFK16" s="13"/>
      <c r="VFL16" s="13"/>
      <c r="VFM16" s="13"/>
      <c r="VFN16" s="13"/>
      <c r="VFO16" s="13"/>
      <c r="VFP16" s="13"/>
      <c r="VFQ16" s="13"/>
      <c r="VFR16" s="13"/>
      <c r="VFS16" s="13"/>
      <c r="VFT16" s="13"/>
      <c r="VFU16" s="13"/>
      <c r="VFV16" s="13"/>
      <c r="VFW16" s="13"/>
      <c r="VFX16" s="13"/>
      <c r="VFY16" s="13"/>
      <c r="VFZ16" s="13"/>
      <c r="VGA16" s="13"/>
      <c r="VGB16" s="13"/>
      <c r="VGC16" s="13"/>
      <c r="VGD16" s="13"/>
      <c r="VGE16" s="13"/>
      <c r="VGF16" s="13"/>
      <c r="VGG16" s="13"/>
      <c r="VGH16" s="13"/>
      <c r="VGI16" s="13"/>
      <c r="VGJ16" s="13"/>
      <c r="VGK16" s="13"/>
      <c r="VGL16" s="13"/>
      <c r="VGM16" s="13"/>
      <c r="VGN16" s="13"/>
      <c r="VGO16" s="13"/>
      <c r="VGP16" s="13"/>
      <c r="VGQ16" s="13"/>
      <c r="VGR16" s="13"/>
      <c r="VGS16" s="13"/>
      <c r="VGT16" s="13"/>
      <c r="VGU16" s="13"/>
      <c r="VGV16" s="13"/>
      <c r="VGW16" s="13"/>
      <c r="VGX16" s="13"/>
      <c r="VGY16" s="13"/>
      <c r="VGZ16" s="13"/>
      <c r="VHA16" s="13"/>
      <c r="VHB16" s="13"/>
      <c r="VHC16" s="13"/>
      <c r="VHD16" s="13"/>
      <c r="VHE16" s="13"/>
      <c r="VHF16" s="13"/>
      <c r="VHG16" s="13"/>
      <c r="VHH16" s="13"/>
      <c r="VHI16" s="13"/>
      <c r="VHJ16" s="13"/>
      <c r="VHK16" s="13"/>
      <c r="VHL16" s="13"/>
      <c r="VHM16" s="13"/>
      <c r="VHN16" s="13"/>
      <c r="VHO16" s="13"/>
      <c r="VHP16" s="13"/>
      <c r="VHQ16" s="13"/>
      <c r="VHR16" s="13"/>
      <c r="VHS16" s="13"/>
      <c r="VHT16" s="13"/>
      <c r="VHU16" s="13"/>
      <c r="VHV16" s="13"/>
      <c r="VHW16" s="13"/>
      <c r="VHX16" s="13"/>
      <c r="VHY16" s="13"/>
      <c r="VHZ16" s="13"/>
      <c r="VIA16" s="13"/>
      <c r="VIB16" s="13"/>
      <c r="VIC16" s="13"/>
      <c r="VID16" s="13"/>
      <c r="VIE16" s="13"/>
      <c r="VIF16" s="13"/>
      <c r="VIG16" s="13"/>
      <c r="VIH16" s="13"/>
      <c r="VII16" s="13"/>
      <c r="VIJ16" s="13"/>
      <c r="VIK16" s="13"/>
      <c r="VIL16" s="13"/>
      <c r="VIM16" s="13"/>
      <c r="VIN16" s="13"/>
      <c r="VIO16" s="13"/>
      <c r="VIP16" s="13"/>
      <c r="VIQ16" s="13"/>
      <c r="VIR16" s="13"/>
      <c r="VIS16" s="13"/>
      <c r="VIT16" s="13"/>
      <c r="VIU16" s="13"/>
      <c r="VIV16" s="13"/>
      <c r="VIW16" s="13"/>
      <c r="VIX16" s="13"/>
      <c r="VIY16" s="13"/>
      <c r="VIZ16" s="13"/>
      <c r="VJA16" s="13"/>
      <c r="VJB16" s="13"/>
      <c r="VJC16" s="13"/>
      <c r="VJD16" s="13"/>
      <c r="VJE16" s="13"/>
      <c r="VJF16" s="13"/>
      <c r="VJG16" s="13"/>
      <c r="VJH16" s="13"/>
      <c r="VJI16" s="13"/>
      <c r="VJJ16" s="13"/>
      <c r="VJK16" s="13"/>
      <c r="VJL16" s="13"/>
      <c r="VJM16" s="13"/>
      <c r="VJN16" s="13"/>
      <c r="VJO16" s="13"/>
      <c r="VJP16" s="13"/>
      <c r="VJQ16" s="13"/>
      <c r="VJR16" s="13"/>
      <c r="VJS16" s="13"/>
      <c r="VJT16" s="13"/>
      <c r="VJU16" s="13"/>
      <c r="VJV16" s="13"/>
      <c r="VJW16" s="13"/>
      <c r="VJX16" s="13"/>
      <c r="VJY16" s="13"/>
      <c r="VJZ16" s="13"/>
      <c r="VKA16" s="13"/>
      <c r="VKB16" s="13"/>
      <c r="VKC16" s="13"/>
      <c r="VKD16" s="13"/>
      <c r="VKE16" s="13"/>
      <c r="VKF16" s="13"/>
      <c r="VKG16" s="13"/>
      <c r="VKH16" s="13"/>
      <c r="VKI16" s="13"/>
      <c r="VKJ16" s="13"/>
      <c r="VKK16" s="13"/>
      <c r="VKL16" s="13"/>
      <c r="VKM16" s="13"/>
      <c r="VKN16" s="13"/>
      <c r="VKO16" s="13"/>
      <c r="VKP16" s="13"/>
      <c r="VKQ16" s="13"/>
      <c r="VKR16" s="13"/>
      <c r="VKS16" s="13"/>
      <c r="VKT16" s="13"/>
      <c r="VKU16" s="13"/>
      <c r="VKV16" s="13"/>
      <c r="VKW16" s="13"/>
      <c r="VKX16" s="13"/>
      <c r="VKY16" s="13"/>
      <c r="VKZ16" s="13"/>
      <c r="VLA16" s="13"/>
      <c r="VLB16" s="13"/>
      <c r="VLC16" s="13"/>
      <c r="VLD16" s="13"/>
      <c r="VLE16" s="13"/>
      <c r="VLF16" s="13"/>
      <c r="VLG16" s="13"/>
      <c r="VLH16" s="13"/>
      <c r="VLI16" s="13"/>
      <c r="VLJ16" s="13"/>
      <c r="VLK16" s="13"/>
      <c r="VLL16" s="13"/>
      <c r="VLM16" s="13"/>
      <c r="VLN16" s="13"/>
      <c r="VLO16" s="13"/>
      <c r="VLP16" s="13"/>
      <c r="VLQ16" s="13"/>
      <c r="VLR16" s="13"/>
      <c r="VLS16" s="13"/>
      <c r="VLT16" s="13"/>
      <c r="VLU16" s="13"/>
      <c r="VLV16" s="13"/>
      <c r="VLW16" s="13"/>
      <c r="VLX16" s="13"/>
      <c r="VLY16" s="13"/>
      <c r="VLZ16" s="13"/>
      <c r="VMA16" s="13"/>
      <c r="VMB16" s="13"/>
      <c r="VMC16" s="13"/>
      <c r="VMD16" s="13"/>
      <c r="VME16" s="13"/>
      <c r="VMF16" s="13"/>
      <c r="VMG16" s="13"/>
      <c r="VMH16" s="13"/>
      <c r="VMI16" s="13"/>
      <c r="VMJ16" s="13"/>
      <c r="VMK16" s="13"/>
      <c r="VML16" s="13"/>
      <c r="VMM16" s="13"/>
      <c r="VMN16" s="13"/>
      <c r="VMO16" s="13"/>
      <c r="VMP16" s="13"/>
      <c r="VMQ16" s="13"/>
      <c r="VMR16" s="13"/>
      <c r="VMS16" s="13"/>
      <c r="VMT16" s="13"/>
      <c r="VMU16" s="13"/>
      <c r="VMV16" s="13"/>
      <c r="VMW16" s="13"/>
      <c r="VMX16" s="13"/>
      <c r="VMY16" s="13"/>
      <c r="VMZ16" s="13"/>
      <c r="VNA16" s="13"/>
      <c r="VNB16" s="13"/>
      <c r="VNC16" s="13"/>
      <c r="VND16" s="13"/>
      <c r="VNE16" s="13"/>
      <c r="VNF16" s="13"/>
      <c r="VNG16" s="13"/>
      <c r="VNH16" s="13"/>
      <c r="VNI16" s="13"/>
      <c r="VNJ16" s="13"/>
      <c r="VNK16" s="13"/>
      <c r="VNL16" s="13"/>
      <c r="VNM16" s="13"/>
      <c r="VNN16" s="13"/>
      <c r="VNO16" s="13"/>
      <c r="VNP16" s="13"/>
      <c r="VNQ16" s="13"/>
      <c r="VNR16" s="13"/>
      <c r="VNS16" s="13"/>
      <c r="VNT16" s="13"/>
      <c r="VNU16" s="13"/>
      <c r="VNV16" s="13"/>
      <c r="VNW16" s="13"/>
      <c r="VNX16" s="13"/>
      <c r="VNY16" s="13"/>
      <c r="VNZ16" s="13"/>
      <c r="VOA16" s="13"/>
      <c r="VOB16" s="13"/>
      <c r="VOC16" s="13"/>
      <c r="VOD16" s="13"/>
      <c r="VOE16" s="13"/>
      <c r="VOF16" s="13"/>
      <c r="VOG16" s="13"/>
      <c r="VOH16" s="13"/>
      <c r="VOI16" s="13"/>
      <c r="VOJ16" s="13"/>
      <c r="VOK16" s="13"/>
      <c r="VOL16" s="13"/>
      <c r="VOM16" s="13"/>
      <c r="VON16" s="13"/>
      <c r="VOO16" s="13"/>
      <c r="VOP16" s="13"/>
      <c r="VOQ16" s="13"/>
      <c r="VOR16" s="13"/>
      <c r="VOS16" s="13"/>
      <c r="VOT16" s="13"/>
      <c r="VOU16" s="13"/>
      <c r="VOV16" s="13"/>
      <c r="VOW16" s="13"/>
      <c r="VOX16" s="13"/>
      <c r="VOY16" s="13"/>
      <c r="VOZ16" s="13"/>
      <c r="VPA16" s="13"/>
      <c r="VPB16" s="13"/>
      <c r="VPC16" s="13"/>
      <c r="VPD16" s="13"/>
      <c r="VPE16" s="13"/>
      <c r="VPF16" s="13"/>
      <c r="VPG16" s="13"/>
      <c r="VPH16" s="13"/>
      <c r="VPI16" s="13"/>
      <c r="VPJ16" s="13"/>
      <c r="VPK16" s="13"/>
      <c r="VPL16" s="13"/>
      <c r="VPM16" s="13"/>
      <c r="VPN16" s="13"/>
      <c r="VPO16" s="13"/>
      <c r="VPP16" s="13"/>
      <c r="VPQ16" s="13"/>
      <c r="VPR16" s="13"/>
      <c r="VPS16" s="13"/>
      <c r="VPT16" s="13"/>
      <c r="VPU16" s="13"/>
      <c r="VPV16" s="13"/>
      <c r="VPW16" s="13"/>
      <c r="VPX16" s="13"/>
      <c r="VPY16" s="13"/>
      <c r="VPZ16" s="13"/>
      <c r="VQA16" s="13"/>
      <c r="VQB16" s="13"/>
      <c r="VQC16" s="13"/>
      <c r="VQD16" s="13"/>
      <c r="VQE16" s="13"/>
      <c r="VQF16" s="13"/>
      <c r="VQG16" s="13"/>
      <c r="VQH16" s="13"/>
      <c r="VQI16" s="13"/>
      <c r="VQJ16" s="13"/>
      <c r="VQK16" s="13"/>
      <c r="VQL16" s="13"/>
      <c r="VQM16" s="13"/>
      <c r="VQN16" s="13"/>
      <c r="VQO16" s="13"/>
      <c r="VQP16" s="13"/>
      <c r="VQQ16" s="13"/>
      <c r="VQR16" s="13"/>
      <c r="VQS16" s="13"/>
      <c r="VQT16" s="13"/>
      <c r="VQU16" s="13"/>
      <c r="VQV16" s="13"/>
      <c r="VQW16" s="13"/>
      <c r="VQX16" s="13"/>
      <c r="VQY16" s="13"/>
      <c r="VQZ16" s="13"/>
      <c r="VRA16" s="13"/>
      <c r="VRB16" s="13"/>
      <c r="VRC16" s="13"/>
      <c r="VRD16" s="13"/>
      <c r="VRE16" s="13"/>
      <c r="VRF16" s="13"/>
      <c r="VRG16" s="13"/>
      <c r="VRH16" s="13"/>
      <c r="VRI16" s="13"/>
      <c r="VRJ16" s="13"/>
      <c r="VRK16" s="13"/>
      <c r="VRL16" s="13"/>
      <c r="VRM16" s="13"/>
      <c r="VRN16" s="13"/>
      <c r="VRO16" s="13"/>
      <c r="VRP16" s="13"/>
      <c r="VRQ16" s="13"/>
      <c r="VRR16" s="13"/>
      <c r="VRS16" s="13"/>
      <c r="VRT16" s="13"/>
      <c r="VRU16" s="13"/>
      <c r="VRV16" s="13"/>
      <c r="VRW16" s="13"/>
      <c r="VRX16" s="13"/>
      <c r="VRY16" s="13"/>
      <c r="VRZ16" s="13"/>
      <c r="VSA16" s="13"/>
      <c r="VSB16" s="13"/>
      <c r="VSC16" s="13"/>
      <c r="VSD16" s="13"/>
      <c r="VSE16" s="13"/>
      <c r="VSF16" s="13"/>
      <c r="VSG16" s="13"/>
      <c r="VSH16" s="13"/>
      <c r="VSI16" s="13"/>
      <c r="VSJ16" s="13"/>
      <c r="VSK16" s="13"/>
      <c r="VSL16" s="13"/>
      <c r="VSM16" s="13"/>
      <c r="VSN16" s="13"/>
      <c r="VSO16" s="13"/>
      <c r="VSP16" s="13"/>
      <c r="VSQ16" s="13"/>
      <c r="VSR16" s="13"/>
      <c r="VSS16" s="13"/>
      <c r="VST16" s="13"/>
      <c r="VSU16" s="13"/>
      <c r="VSV16" s="13"/>
      <c r="VSW16" s="13"/>
      <c r="VSX16" s="13"/>
      <c r="VSY16" s="13"/>
      <c r="VSZ16" s="13"/>
      <c r="VTA16" s="13"/>
      <c r="VTB16" s="13"/>
      <c r="VTC16" s="13"/>
      <c r="VTD16" s="13"/>
      <c r="VTE16" s="13"/>
      <c r="VTF16" s="13"/>
      <c r="VTG16" s="13"/>
      <c r="VTH16" s="13"/>
      <c r="VTI16" s="13"/>
      <c r="VTJ16" s="13"/>
      <c r="VTK16" s="13"/>
      <c r="VTL16" s="13"/>
      <c r="VTM16" s="13"/>
      <c r="VTN16" s="13"/>
      <c r="VTO16" s="13"/>
      <c r="VTP16" s="13"/>
      <c r="VTQ16" s="13"/>
      <c r="VTR16" s="13"/>
      <c r="VTS16" s="13"/>
      <c r="VTT16" s="13"/>
      <c r="VTU16" s="13"/>
      <c r="VTV16" s="13"/>
      <c r="VTW16" s="13"/>
      <c r="VTX16" s="13"/>
      <c r="VTY16" s="13"/>
      <c r="VTZ16" s="13"/>
      <c r="VUA16" s="13"/>
      <c r="VUB16" s="13"/>
      <c r="VUC16" s="13"/>
      <c r="VUD16" s="13"/>
      <c r="VUE16" s="13"/>
      <c r="VUF16" s="13"/>
      <c r="VUG16" s="13"/>
      <c r="VUH16" s="13"/>
      <c r="VUI16" s="13"/>
      <c r="VUJ16" s="13"/>
      <c r="VUK16" s="13"/>
      <c r="VUL16" s="13"/>
      <c r="VUM16" s="13"/>
      <c r="VUN16" s="13"/>
      <c r="VUO16" s="13"/>
      <c r="VUP16" s="13"/>
      <c r="VUQ16" s="13"/>
      <c r="VUR16" s="13"/>
      <c r="VUS16" s="13"/>
      <c r="VUT16" s="13"/>
      <c r="VUU16" s="13"/>
      <c r="VUV16" s="13"/>
      <c r="VUW16" s="13"/>
      <c r="VUX16" s="13"/>
      <c r="VUY16" s="13"/>
      <c r="VUZ16" s="13"/>
      <c r="VVA16" s="13"/>
      <c r="VVB16" s="13"/>
      <c r="VVC16" s="13"/>
      <c r="VVD16" s="13"/>
      <c r="VVE16" s="13"/>
      <c r="VVF16" s="13"/>
      <c r="VVG16" s="13"/>
      <c r="VVH16" s="13"/>
      <c r="VVI16" s="13"/>
      <c r="VVJ16" s="13"/>
      <c r="VVK16" s="13"/>
      <c r="VVL16" s="13"/>
      <c r="VVM16" s="13"/>
      <c r="VVN16" s="13"/>
      <c r="VVO16" s="13"/>
      <c r="VVP16" s="13"/>
      <c r="VVQ16" s="13"/>
      <c r="VVR16" s="13"/>
      <c r="VVS16" s="13"/>
      <c r="VVT16" s="13"/>
      <c r="VVU16" s="13"/>
      <c r="VVV16" s="13"/>
      <c r="VVW16" s="13"/>
      <c r="VVX16" s="13"/>
      <c r="VVY16" s="13"/>
      <c r="VVZ16" s="13"/>
      <c r="VWA16" s="13"/>
      <c r="VWB16" s="13"/>
      <c r="VWC16" s="13"/>
      <c r="VWD16" s="13"/>
      <c r="VWE16" s="13"/>
      <c r="VWF16" s="13"/>
      <c r="VWG16" s="13"/>
      <c r="VWH16" s="13"/>
      <c r="VWI16" s="13"/>
      <c r="VWJ16" s="13"/>
      <c r="VWK16" s="13"/>
      <c r="VWL16" s="13"/>
      <c r="VWM16" s="13"/>
      <c r="VWN16" s="13"/>
      <c r="VWO16" s="13"/>
      <c r="VWP16" s="13"/>
      <c r="VWQ16" s="13"/>
      <c r="VWR16" s="13"/>
      <c r="VWS16" s="13"/>
      <c r="VWT16" s="13"/>
      <c r="VWU16" s="13"/>
      <c r="VWV16" s="13"/>
      <c r="VWW16" s="13"/>
      <c r="VWX16" s="13"/>
      <c r="VWY16" s="13"/>
      <c r="VWZ16" s="13"/>
      <c r="VXA16" s="13"/>
      <c r="VXB16" s="13"/>
      <c r="VXC16" s="13"/>
      <c r="VXD16" s="13"/>
      <c r="VXE16" s="13"/>
      <c r="VXF16" s="13"/>
      <c r="VXG16" s="13"/>
      <c r="VXH16" s="13"/>
      <c r="VXI16" s="13"/>
      <c r="VXJ16" s="13"/>
      <c r="VXK16" s="13"/>
      <c r="VXL16" s="13"/>
      <c r="VXM16" s="13"/>
      <c r="VXN16" s="13"/>
      <c r="VXO16" s="13"/>
      <c r="VXP16" s="13"/>
      <c r="VXQ16" s="13"/>
      <c r="VXR16" s="13"/>
      <c r="VXS16" s="13"/>
      <c r="VXT16" s="13"/>
      <c r="VXU16" s="13"/>
      <c r="VXV16" s="13"/>
      <c r="VXW16" s="13"/>
      <c r="VXX16" s="13"/>
      <c r="VXY16" s="13"/>
      <c r="VXZ16" s="13"/>
      <c r="VYA16" s="13"/>
      <c r="VYB16" s="13"/>
      <c r="VYC16" s="13"/>
      <c r="VYD16" s="13"/>
      <c r="VYE16" s="13"/>
      <c r="VYF16" s="13"/>
      <c r="VYG16" s="13"/>
      <c r="VYH16" s="13"/>
      <c r="VYI16" s="13"/>
      <c r="VYJ16" s="13"/>
      <c r="VYK16" s="13"/>
      <c r="VYL16" s="13"/>
      <c r="VYM16" s="13"/>
      <c r="VYN16" s="13"/>
      <c r="VYO16" s="13"/>
      <c r="VYP16" s="13"/>
      <c r="VYQ16" s="13"/>
      <c r="VYR16" s="13"/>
      <c r="VYS16" s="13"/>
      <c r="VYT16" s="13"/>
      <c r="VYU16" s="13"/>
      <c r="VYV16" s="13"/>
      <c r="VYW16" s="13"/>
      <c r="VYX16" s="13"/>
      <c r="VYY16" s="13"/>
      <c r="VYZ16" s="13"/>
      <c r="VZA16" s="13"/>
      <c r="VZB16" s="13"/>
      <c r="VZC16" s="13"/>
      <c r="VZD16" s="13"/>
      <c r="VZE16" s="13"/>
      <c r="VZF16" s="13"/>
      <c r="VZG16" s="13"/>
      <c r="VZH16" s="13"/>
      <c r="VZI16" s="13"/>
      <c r="VZJ16" s="13"/>
      <c r="VZK16" s="13"/>
      <c r="VZL16" s="13"/>
      <c r="VZM16" s="13"/>
      <c r="VZN16" s="13"/>
      <c r="VZO16" s="13"/>
      <c r="VZP16" s="13"/>
      <c r="VZQ16" s="13"/>
      <c r="VZR16" s="13"/>
      <c r="VZS16" s="13"/>
      <c r="VZT16" s="13"/>
      <c r="VZU16" s="13"/>
      <c r="VZV16" s="13"/>
      <c r="VZW16" s="13"/>
      <c r="VZX16" s="13"/>
      <c r="VZY16" s="13"/>
      <c r="VZZ16" s="13"/>
      <c r="WAA16" s="13"/>
      <c r="WAB16" s="13"/>
      <c r="WAC16" s="13"/>
      <c r="WAD16" s="13"/>
      <c r="WAE16" s="13"/>
      <c r="WAF16" s="13"/>
      <c r="WAG16" s="13"/>
      <c r="WAH16" s="13"/>
      <c r="WAI16" s="13"/>
      <c r="WAJ16" s="13"/>
      <c r="WAK16" s="13"/>
      <c r="WAL16" s="13"/>
      <c r="WAM16" s="13"/>
      <c r="WAN16" s="13"/>
      <c r="WAO16" s="13"/>
      <c r="WAP16" s="13"/>
      <c r="WAQ16" s="13"/>
      <c r="WAR16" s="13"/>
      <c r="WAS16" s="13"/>
      <c r="WAT16" s="13"/>
      <c r="WAU16" s="13"/>
      <c r="WAV16" s="13"/>
      <c r="WAW16" s="13"/>
      <c r="WAX16" s="13"/>
      <c r="WAY16" s="13"/>
      <c r="WAZ16" s="13"/>
      <c r="WBA16" s="13"/>
      <c r="WBB16" s="13"/>
      <c r="WBC16" s="13"/>
      <c r="WBD16" s="13"/>
      <c r="WBE16" s="13"/>
      <c r="WBF16" s="13"/>
      <c r="WBG16" s="13"/>
      <c r="WBH16" s="13"/>
      <c r="WBI16" s="13"/>
      <c r="WBJ16" s="13"/>
      <c r="WBK16" s="13"/>
      <c r="WBL16" s="13"/>
      <c r="WBM16" s="13"/>
      <c r="WBN16" s="13"/>
      <c r="WBO16" s="13"/>
      <c r="WBP16" s="13"/>
      <c r="WBQ16" s="13"/>
      <c r="WBR16" s="13"/>
      <c r="WBS16" s="13"/>
      <c r="WBT16" s="13"/>
      <c r="WBU16" s="13"/>
      <c r="WBV16" s="13"/>
      <c r="WBW16" s="13"/>
      <c r="WBX16" s="13"/>
      <c r="WBY16" s="13"/>
      <c r="WBZ16" s="13"/>
      <c r="WCA16" s="13"/>
      <c r="WCB16" s="13"/>
      <c r="WCC16" s="13"/>
      <c r="WCD16" s="13"/>
      <c r="WCE16" s="13"/>
      <c r="WCF16" s="13"/>
      <c r="WCG16" s="13"/>
      <c r="WCH16" s="13"/>
      <c r="WCI16" s="13"/>
      <c r="WCJ16" s="13"/>
      <c r="WCK16" s="13"/>
      <c r="WCL16" s="13"/>
      <c r="WCM16" s="13"/>
      <c r="WCN16" s="13"/>
      <c r="WCO16" s="13"/>
      <c r="WCP16" s="13"/>
      <c r="WCQ16" s="13"/>
      <c r="WCR16" s="13"/>
      <c r="WCS16" s="13"/>
      <c r="WCT16" s="13"/>
      <c r="WCU16" s="13"/>
      <c r="WCV16" s="13"/>
      <c r="WCW16" s="13"/>
      <c r="WCX16" s="13"/>
      <c r="WCY16" s="13"/>
      <c r="WCZ16" s="13"/>
      <c r="WDA16" s="13"/>
      <c r="WDB16" s="13"/>
      <c r="WDC16" s="13"/>
      <c r="WDD16" s="13"/>
      <c r="WDE16" s="13"/>
      <c r="WDF16" s="13"/>
      <c r="WDG16" s="13"/>
      <c r="WDH16" s="13"/>
      <c r="WDI16" s="13"/>
      <c r="WDJ16" s="13"/>
      <c r="WDK16" s="13"/>
      <c r="WDL16" s="13"/>
      <c r="WDM16" s="13"/>
      <c r="WDN16" s="13"/>
      <c r="WDO16" s="13"/>
      <c r="WDP16" s="13"/>
      <c r="WDQ16" s="13"/>
      <c r="WDR16" s="13"/>
      <c r="WDS16" s="13"/>
      <c r="WDT16" s="13"/>
      <c r="WDU16" s="13"/>
      <c r="WDV16" s="13"/>
      <c r="WDW16" s="13"/>
      <c r="WDX16" s="13"/>
      <c r="WDY16" s="13"/>
      <c r="WDZ16" s="13"/>
      <c r="WEA16" s="13"/>
      <c r="WEB16" s="13"/>
      <c r="WEC16" s="13"/>
      <c r="WED16" s="13"/>
      <c r="WEE16" s="13"/>
      <c r="WEF16" s="13"/>
      <c r="WEG16" s="13"/>
      <c r="WEH16" s="13"/>
      <c r="WEI16" s="13"/>
      <c r="WEJ16" s="13"/>
      <c r="WEK16" s="13"/>
      <c r="WEL16" s="13"/>
      <c r="WEM16" s="13"/>
      <c r="WEN16" s="13"/>
      <c r="WEO16" s="13"/>
      <c r="WEP16" s="13"/>
      <c r="WEQ16" s="13"/>
      <c r="WER16" s="13"/>
      <c r="WES16" s="13"/>
      <c r="WET16" s="13"/>
      <c r="WEU16" s="13"/>
      <c r="WEV16" s="13"/>
      <c r="WEW16" s="13"/>
      <c r="WEX16" s="13"/>
      <c r="WEY16" s="13"/>
      <c r="WEZ16" s="13"/>
      <c r="WFA16" s="13"/>
      <c r="WFB16" s="13"/>
      <c r="WFC16" s="13"/>
      <c r="WFD16" s="13"/>
      <c r="WFE16" s="13"/>
      <c r="WFF16" s="13"/>
      <c r="WFG16" s="13"/>
      <c r="WFH16" s="13"/>
      <c r="WFI16" s="13"/>
      <c r="WFJ16" s="13"/>
      <c r="WFK16" s="13"/>
      <c r="WFL16" s="13"/>
      <c r="WFM16" s="13"/>
      <c r="WFN16" s="13"/>
      <c r="WFO16" s="13"/>
      <c r="WFP16" s="13"/>
      <c r="WFQ16" s="13"/>
      <c r="WFR16" s="13"/>
      <c r="WFS16" s="13"/>
      <c r="WFT16" s="13"/>
      <c r="WFU16" s="13"/>
      <c r="WFV16" s="13"/>
      <c r="WFW16" s="13"/>
      <c r="WFX16" s="13"/>
      <c r="WFY16" s="13"/>
      <c r="WFZ16" s="13"/>
      <c r="WGA16" s="13"/>
      <c r="WGB16" s="13"/>
      <c r="WGC16" s="13"/>
      <c r="WGD16" s="13"/>
      <c r="WGE16" s="13"/>
      <c r="WGF16" s="13"/>
      <c r="WGG16" s="13"/>
      <c r="WGH16" s="13"/>
      <c r="WGI16" s="13"/>
      <c r="WGJ16" s="13"/>
      <c r="WGK16" s="13"/>
      <c r="WGL16" s="13"/>
      <c r="WGM16" s="13"/>
      <c r="WGN16" s="13"/>
      <c r="WGO16" s="13"/>
      <c r="WGP16" s="13"/>
      <c r="WGQ16" s="13"/>
      <c r="WGR16" s="13"/>
      <c r="WGS16" s="13"/>
      <c r="WGT16" s="13"/>
      <c r="WGU16" s="13"/>
      <c r="WGV16" s="13"/>
      <c r="WGW16" s="13"/>
      <c r="WGX16" s="13"/>
      <c r="WGY16" s="13"/>
      <c r="WGZ16" s="13"/>
      <c r="WHA16" s="13"/>
      <c r="WHB16" s="13"/>
      <c r="WHC16" s="13"/>
      <c r="WHD16" s="13"/>
      <c r="WHE16" s="13"/>
      <c r="WHF16" s="13"/>
      <c r="WHG16" s="13"/>
      <c r="WHH16" s="13"/>
      <c r="WHI16" s="13"/>
      <c r="WHJ16" s="13"/>
      <c r="WHK16" s="13"/>
      <c r="WHL16" s="13"/>
      <c r="WHM16" s="13"/>
      <c r="WHN16" s="13"/>
      <c r="WHO16" s="13"/>
      <c r="WHP16" s="13"/>
      <c r="WHQ16" s="13"/>
      <c r="WHR16" s="13"/>
      <c r="WHS16" s="13"/>
      <c r="WHT16" s="13"/>
      <c r="WHU16" s="13"/>
      <c r="WHV16" s="13"/>
      <c r="WHW16" s="13"/>
      <c r="WHX16" s="13"/>
      <c r="WHY16" s="13"/>
      <c r="WHZ16" s="13"/>
      <c r="WIA16" s="13"/>
      <c r="WIB16" s="13"/>
      <c r="WIC16" s="13"/>
      <c r="WID16" s="13"/>
      <c r="WIE16" s="13"/>
      <c r="WIF16" s="13"/>
      <c r="WIG16" s="13"/>
      <c r="WIH16" s="13"/>
      <c r="WII16" s="13"/>
      <c r="WIJ16" s="13"/>
      <c r="WIK16" s="13"/>
      <c r="WIL16" s="13"/>
      <c r="WIM16" s="13"/>
      <c r="WIN16" s="13"/>
      <c r="WIO16" s="13"/>
      <c r="WIP16" s="13"/>
      <c r="WIQ16" s="13"/>
      <c r="WIR16" s="13"/>
      <c r="WIS16" s="13"/>
      <c r="WIT16" s="13"/>
      <c r="WIU16" s="13"/>
      <c r="WIV16" s="13"/>
      <c r="WIW16" s="13"/>
      <c r="WIX16" s="13"/>
      <c r="WIY16" s="13"/>
      <c r="WIZ16" s="13"/>
      <c r="WJA16" s="13"/>
      <c r="WJB16" s="13"/>
      <c r="WJC16" s="13"/>
      <c r="WJD16" s="13"/>
      <c r="WJE16" s="13"/>
      <c r="WJF16" s="13"/>
      <c r="WJG16" s="13"/>
      <c r="WJH16" s="13"/>
      <c r="WJI16" s="13"/>
      <c r="WJJ16" s="13"/>
      <c r="WJK16" s="13"/>
      <c r="WJL16" s="13"/>
      <c r="WJM16" s="13"/>
      <c r="WJN16" s="13"/>
      <c r="WJO16" s="13"/>
      <c r="WJP16" s="13"/>
      <c r="WJQ16" s="13"/>
      <c r="WJR16" s="13"/>
      <c r="WJS16" s="13"/>
      <c r="WJT16" s="13"/>
      <c r="WJU16" s="13"/>
      <c r="WJV16" s="13"/>
      <c r="WJW16" s="13"/>
      <c r="WJX16" s="13"/>
      <c r="WJY16" s="13"/>
      <c r="WJZ16" s="13"/>
      <c r="WKA16" s="13"/>
      <c r="WKB16" s="13"/>
      <c r="WKC16" s="13"/>
      <c r="WKD16" s="13"/>
      <c r="WKE16" s="13"/>
      <c r="WKF16" s="13"/>
      <c r="WKG16" s="13"/>
      <c r="WKH16" s="13"/>
      <c r="WKI16" s="13"/>
      <c r="WKJ16" s="13"/>
      <c r="WKK16" s="13"/>
      <c r="WKL16" s="13"/>
      <c r="WKM16" s="13"/>
      <c r="WKN16" s="13"/>
      <c r="WKO16" s="13"/>
      <c r="WKP16" s="13"/>
      <c r="WKQ16" s="13"/>
      <c r="WKR16" s="13"/>
      <c r="WKS16" s="13"/>
      <c r="WKT16" s="13"/>
      <c r="WKU16" s="13"/>
      <c r="WKV16" s="13"/>
      <c r="WKW16" s="13"/>
      <c r="WKX16" s="13"/>
      <c r="WKY16" s="13"/>
      <c r="WKZ16" s="13"/>
      <c r="WLA16" s="13"/>
      <c r="WLB16" s="13"/>
      <c r="WLC16" s="13"/>
      <c r="WLD16" s="13"/>
      <c r="WLE16" s="13"/>
      <c r="WLF16" s="13"/>
      <c r="WLG16" s="13"/>
      <c r="WLH16" s="13"/>
      <c r="WLI16" s="13"/>
      <c r="WLJ16" s="13"/>
      <c r="WLK16" s="13"/>
      <c r="WLL16" s="13"/>
      <c r="WLM16" s="13"/>
      <c r="WLN16" s="13"/>
      <c r="WLO16" s="13"/>
      <c r="WLP16" s="13"/>
      <c r="WLQ16" s="13"/>
      <c r="WLR16" s="13"/>
      <c r="WLS16" s="13"/>
      <c r="WLT16" s="13"/>
      <c r="WLU16" s="13"/>
      <c r="WLV16" s="13"/>
      <c r="WLW16" s="13"/>
      <c r="WLX16" s="13"/>
      <c r="WLY16" s="13"/>
      <c r="WLZ16" s="13"/>
      <c r="WMA16" s="13"/>
      <c r="WMB16" s="13"/>
      <c r="WMC16" s="13"/>
      <c r="WMD16" s="13"/>
      <c r="WME16" s="13"/>
      <c r="WMF16" s="13"/>
      <c r="WMG16" s="13"/>
      <c r="WMH16" s="13"/>
      <c r="WMI16" s="13"/>
      <c r="WMJ16" s="13"/>
      <c r="WMK16" s="13"/>
      <c r="WML16" s="13"/>
      <c r="WMM16" s="13"/>
      <c r="WMN16" s="13"/>
      <c r="WMO16" s="13"/>
      <c r="WMP16" s="13"/>
      <c r="WMQ16" s="13"/>
      <c r="WMR16" s="13"/>
      <c r="WMS16" s="13"/>
      <c r="WMT16" s="13"/>
      <c r="WMU16" s="13"/>
      <c r="WMV16" s="13"/>
      <c r="WMW16" s="13"/>
      <c r="WMX16" s="13"/>
      <c r="WMY16" s="13"/>
      <c r="WMZ16" s="13"/>
      <c r="WNA16" s="13"/>
      <c r="WNB16" s="13"/>
      <c r="WNC16" s="13"/>
      <c r="WND16" s="13"/>
      <c r="WNE16" s="13"/>
      <c r="WNF16" s="13"/>
      <c r="WNG16" s="13"/>
      <c r="WNH16" s="13"/>
      <c r="WNI16" s="13"/>
      <c r="WNJ16" s="13"/>
      <c r="WNK16" s="13"/>
      <c r="WNL16" s="13"/>
      <c r="WNM16" s="13"/>
      <c r="WNN16" s="13"/>
      <c r="WNO16" s="13"/>
      <c r="WNP16" s="13"/>
      <c r="WNQ16" s="13"/>
      <c r="WNR16" s="13"/>
      <c r="WNS16" s="13"/>
      <c r="WNT16" s="13"/>
      <c r="WNU16" s="13"/>
      <c r="WNV16" s="13"/>
      <c r="WNW16" s="13"/>
      <c r="WNX16" s="13"/>
      <c r="WNY16" s="13"/>
      <c r="WNZ16" s="13"/>
      <c r="WOA16" s="13"/>
      <c r="WOB16" s="13"/>
      <c r="WOC16" s="13"/>
      <c r="WOD16" s="13"/>
      <c r="WOE16" s="13"/>
      <c r="WOF16" s="13"/>
      <c r="WOG16" s="13"/>
      <c r="WOH16" s="13"/>
      <c r="WOI16" s="13"/>
      <c r="WOJ16" s="13"/>
      <c r="WOK16" s="13"/>
      <c r="WOL16" s="13"/>
      <c r="WOM16" s="13"/>
      <c r="WON16" s="13"/>
      <c r="WOO16" s="13"/>
      <c r="WOP16" s="13"/>
      <c r="WOQ16" s="13"/>
      <c r="WOR16" s="13"/>
      <c r="WOS16" s="13"/>
      <c r="WOT16" s="13"/>
      <c r="WOU16" s="13"/>
      <c r="WOV16" s="13"/>
      <c r="WOW16" s="13"/>
      <c r="WOX16" s="13"/>
      <c r="WOY16" s="13"/>
      <c r="WOZ16" s="13"/>
      <c r="WPA16" s="13"/>
      <c r="WPB16" s="13"/>
      <c r="WPC16" s="13"/>
      <c r="WPD16" s="13"/>
      <c r="WPE16" s="13"/>
      <c r="WPF16" s="13"/>
      <c r="WPG16" s="13"/>
      <c r="WPH16" s="13"/>
      <c r="WPI16" s="13"/>
      <c r="WPJ16" s="13"/>
      <c r="WPK16" s="13"/>
      <c r="WPL16" s="13"/>
      <c r="WPM16" s="13"/>
      <c r="WPN16" s="13"/>
      <c r="WPO16" s="13"/>
      <c r="WPP16" s="13"/>
      <c r="WPQ16" s="13"/>
      <c r="WPR16" s="13"/>
      <c r="WPS16" s="13"/>
      <c r="WPT16" s="13"/>
      <c r="WPU16" s="13"/>
      <c r="WPV16" s="13"/>
      <c r="WPW16" s="13"/>
      <c r="WPX16" s="13"/>
      <c r="WPY16" s="13"/>
      <c r="WPZ16" s="13"/>
      <c r="WQA16" s="13"/>
      <c r="WQB16" s="13"/>
      <c r="WQC16" s="13"/>
      <c r="WQD16" s="13"/>
      <c r="WQE16" s="13"/>
      <c r="WQF16" s="13"/>
      <c r="WQG16" s="13"/>
      <c r="WQH16" s="13"/>
      <c r="WQI16" s="13"/>
      <c r="WQJ16" s="13"/>
      <c r="WQK16" s="13"/>
      <c r="WQL16" s="13"/>
      <c r="WQM16" s="13"/>
      <c r="WQN16" s="13"/>
      <c r="WQO16" s="13"/>
      <c r="WQP16" s="13"/>
      <c r="WQQ16" s="13"/>
      <c r="WQR16" s="13"/>
      <c r="WQS16" s="13"/>
      <c r="WQT16" s="13"/>
      <c r="WQU16" s="13"/>
      <c r="WQV16" s="13"/>
      <c r="WQW16" s="13"/>
      <c r="WQX16" s="13"/>
      <c r="WQY16" s="13"/>
      <c r="WQZ16" s="13"/>
      <c r="WRA16" s="13"/>
      <c r="WRB16" s="13"/>
      <c r="WRC16" s="13"/>
      <c r="WRD16" s="13"/>
      <c r="WRE16" s="13"/>
      <c r="WRF16" s="13"/>
      <c r="WRG16" s="13"/>
      <c r="WRH16" s="13"/>
      <c r="WRI16" s="13"/>
      <c r="WRJ16" s="13"/>
      <c r="WRK16" s="13"/>
      <c r="WRL16" s="13"/>
      <c r="WRM16" s="13"/>
      <c r="WRN16" s="13"/>
      <c r="WRO16" s="13"/>
      <c r="WRP16" s="13"/>
      <c r="WRQ16" s="13"/>
      <c r="WRR16" s="13"/>
      <c r="WRS16" s="13"/>
      <c r="WRT16" s="13"/>
      <c r="WRU16" s="13"/>
      <c r="WRV16" s="13"/>
      <c r="WRW16" s="13"/>
      <c r="WRX16" s="13"/>
      <c r="WRY16" s="13"/>
      <c r="WRZ16" s="13"/>
      <c r="WSA16" s="13"/>
      <c r="WSB16" s="13"/>
      <c r="WSC16" s="13"/>
      <c r="WSD16" s="13"/>
      <c r="WSE16" s="13"/>
      <c r="WSF16" s="13"/>
      <c r="WSG16" s="13"/>
      <c r="WSH16" s="13"/>
      <c r="WSI16" s="13"/>
      <c r="WSJ16" s="13"/>
      <c r="WSK16" s="13"/>
      <c r="WSL16" s="13"/>
      <c r="WSM16" s="13"/>
      <c r="WSN16" s="13"/>
      <c r="WSO16" s="13"/>
      <c r="WSP16" s="13"/>
      <c r="WSQ16" s="13"/>
      <c r="WSR16" s="13"/>
      <c r="WSS16" s="13"/>
      <c r="WST16" s="13"/>
      <c r="WSU16" s="13"/>
      <c r="WSV16" s="13"/>
      <c r="WSW16" s="13"/>
      <c r="WSX16" s="13"/>
      <c r="WSY16" s="13"/>
      <c r="WSZ16" s="13"/>
      <c r="WTA16" s="13"/>
      <c r="WTB16" s="13"/>
      <c r="WTC16" s="13"/>
      <c r="WTD16" s="13"/>
      <c r="WTE16" s="13"/>
      <c r="WTF16" s="13"/>
      <c r="WTG16" s="13"/>
      <c r="WTH16" s="13"/>
      <c r="WTI16" s="13"/>
      <c r="WTJ16" s="13"/>
      <c r="WTK16" s="13"/>
      <c r="WTL16" s="13"/>
      <c r="WTM16" s="13"/>
      <c r="WTN16" s="13"/>
      <c r="WTO16" s="13"/>
      <c r="WTP16" s="13"/>
      <c r="WTQ16" s="13"/>
      <c r="WTR16" s="13"/>
      <c r="WTS16" s="13"/>
      <c r="WTT16" s="13"/>
      <c r="WTU16" s="13"/>
      <c r="WTV16" s="13"/>
      <c r="WTW16" s="13"/>
      <c r="WTX16" s="13"/>
      <c r="WTY16" s="13"/>
      <c r="WTZ16" s="13"/>
      <c r="WUA16" s="13"/>
      <c r="WUB16" s="13"/>
      <c r="WUC16" s="13"/>
      <c r="WUD16" s="13"/>
      <c r="WUE16" s="13"/>
      <c r="WUF16" s="13"/>
      <c r="WUG16" s="13"/>
      <c r="WUH16" s="13"/>
      <c r="WUI16" s="13"/>
      <c r="WUJ16" s="13"/>
      <c r="WUK16" s="13"/>
      <c r="WUL16" s="13"/>
      <c r="WUM16" s="13"/>
      <c r="WUN16" s="13"/>
      <c r="WUO16" s="13"/>
      <c r="WUP16" s="13"/>
      <c r="WUQ16" s="13"/>
      <c r="WUR16" s="13"/>
      <c r="WUS16" s="13"/>
      <c r="WUT16" s="13"/>
      <c r="WUU16" s="13"/>
      <c r="WUV16" s="13"/>
      <c r="WUW16" s="13"/>
      <c r="WUX16" s="13"/>
      <c r="WUY16" s="13"/>
      <c r="WUZ16" s="13"/>
      <c r="WVA16" s="13"/>
      <c r="WVB16" s="13"/>
      <c r="WVC16" s="13"/>
      <c r="WVD16" s="13"/>
      <c r="WVE16" s="13"/>
      <c r="WVF16" s="13"/>
      <c r="WVG16" s="13"/>
      <c r="WVH16" s="13"/>
      <c r="WVI16" s="13"/>
      <c r="WVJ16" s="13"/>
      <c r="WVK16" s="13"/>
      <c r="WVL16" s="13"/>
      <c r="WVM16" s="13"/>
      <c r="WVN16" s="13"/>
      <c r="WVO16" s="13"/>
      <c r="WVP16" s="13"/>
      <c r="WVQ16" s="13"/>
      <c r="WVR16" s="13"/>
      <c r="WVS16" s="13"/>
      <c r="WVT16" s="13"/>
      <c r="WVU16" s="13"/>
      <c r="WVV16" s="13"/>
      <c r="WVW16" s="13"/>
      <c r="WVX16" s="13"/>
      <c r="WVY16" s="13"/>
      <c r="WVZ16" s="13"/>
      <c r="WWA16" s="13"/>
      <c r="WWB16" s="13"/>
      <c r="WWC16" s="13"/>
      <c r="WWD16" s="13"/>
      <c r="WWE16" s="13"/>
      <c r="WWF16" s="13"/>
      <c r="WWG16" s="13"/>
      <c r="WWH16" s="13"/>
      <c r="WWI16" s="13"/>
      <c r="WWJ16" s="13"/>
      <c r="WWK16" s="13"/>
      <c r="WWL16" s="13"/>
      <c r="WWM16" s="13"/>
      <c r="WWN16" s="13"/>
      <c r="WWO16" s="13"/>
      <c r="WWP16" s="13"/>
      <c r="WWQ16" s="13"/>
      <c r="WWR16" s="13"/>
      <c r="WWS16" s="13"/>
      <c r="WWT16" s="13"/>
      <c r="WWU16" s="13"/>
      <c r="WWV16" s="13"/>
      <c r="WWW16" s="13"/>
      <c r="WWX16" s="13"/>
      <c r="WWY16" s="13"/>
      <c r="WWZ16" s="13"/>
      <c r="WXA16" s="13"/>
      <c r="WXB16" s="13"/>
      <c r="WXC16" s="13"/>
      <c r="WXD16" s="13"/>
      <c r="WXE16" s="13"/>
      <c r="WXF16" s="13"/>
      <c r="WXG16" s="13"/>
      <c r="WXH16" s="13"/>
      <c r="WXI16" s="13"/>
      <c r="WXJ16" s="13"/>
      <c r="WXK16" s="13"/>
      <c r="WXL16" s="13"/>
      <c r="WXM16" s="13"/>
      <c r="WXN16" s="13"/>
      <c r="WXO16" s="13"/>
      <c r="WXP16" s="13"/>
      <c r="WXQ16" s="13"/>
      <c r="WXR16" s="13"/>
      <c r="WXS16" s="13"/>
      <c r="WXT16" s="13"/>
      <c r="WXU16" s="13"/>
      <c r="WXV16" s="13"/>
      <c r="WXW16" s="13"/>
      <c r="WXX16" s="13"/>
      <c r="WXY16" s="13"/>
      <c r="WXZ16" s="13"/>
      <c r="WYA16" s="13"/>
      <c r="WYB16" s="13"/>
      <c r="WYC16" s="13"/>
      <c r="WYD16" s="13"/>
      <c r="WYE16" s="13"/>
      <c r="WYF16" s="13"/>
      <c r="WYG16" s="13"/>
      <c r="WYH16" s="13"/>
      <c r="WYI16" s="13"/>
      <c r="WYJ16" s="13"/>
      <c r="WYK16" s="13"/>
      <c r="WYL16" s="13"/>
      <c r="WYM16" s="13"/>
      <c r="WYN16" s="13"/>
      <c r="WYO16" s="13"/>
      <c r="WYP16" s="13"/>
      <c r="WYQ16" s="13"/>
      <c r="WYR16" s="13"/>
      <c r="WYS16" s="13"/>
      <c r="WYT16" s="13"/>
      <c r="WYU16" s="13"/>
      <c r="WYV16" s="13"/>
      <c r="WYW16" s="13"/>
      <c r="WYX16" s="13"/>
      <c r="WYY16" s="13"/>
      <c r="WYZ16" s="13"/>
      <c r="WZA16" s="13"/>
      <c r="WZB16" s="13"/>
      <c r="WZC16" s="13"/>
      <c r="WZD16" s="13"/>
      <c r="WZE16" s="13"/>
      <c r="WZF16" s="13"/>
      <c r="WZG16" s="13"/>
      <c r="WZH16" s="13"/>
      <c r="WZI16" s="13"/>
      <c r="WZJ16" s="13"/>
      <c r="WZK16" s="13"/>
      <c r="WZL16" s="13"/>
      <c r="WZM16" s="13"/>
      <c r="WZN16" s="13"/>
      <c r="WZO16" s="13"/>
      <c r="WZP16" s="13"/>
      <c r="WZQ16" s="13"/>
      <c r="WZR16" s="13"/>
      <c r="WZS16" s="13"/>
      <c r="WZT16" s="13"/>
      <c r="WZU16" s="13"/>
      <c r="WZV16" s="13"/>
      <c r="WZW16" s="13"/>
      <c r="WZX16" s="13"/>
      <c r="WZY16" s="13"/>
      <c r="WZZ16" s="13"/>
      <c r="XAA16" s="13"/>
      <c r="XAB16" s="13"/>
      <c r="XAC16" s="13"/>
      <c r="XAD16" s="13"/>
      <c r="XAE16" s="13"/>
      <c r="XAF16" s="13"/>
      <c r="XAG16" s="13"/>
      <c r="XAH16" s="13"/>
      <c r="XAI16" s="13"/>
      <c r="XAJ16" s="13"/>
      <c r="XAK16" s="13"/>
      <c r="XAL16" s="13"/>
      <c r="XAM16" s="13"/>
      <c r="XAN16" s="13"/>
      <c r="XAO16" s="13"/>
      <c r="XAP16" s="13"/>
      <c r="XAQ16" s="13"/>
      <c r="XAR16" s="13"/>
      <c r="XAS16" s="13"/>
      <c r="XAT16" s="13"/>
      <c r="XAU16" s="13"/>
      <c r="XAV16" s="13"/>
      <c r="XAW16" s="13"/>
      <c r="XAX16" s="13"/>
      <c r="XAY16" s="13"/>
      <c r="XAZ16" s="13"/>
      <c r="XBA16" s="13"/>
      <c r="XBB16" s="13"/>
      <c r="XBC16" s="13"/>
      <c r="XBD16" s="13"/>
      <c r="XBE16" s="13"/>
      <c r="XBF16" s="13"/>
      <c r="XBG16" s="13"/>
      <c r="XBH16" s="13"/>
      <c r="XBI16" s="13"/>
      <c r="XBJ16" s="13"/>
      <c r="XBK16" s="13"/>
      <c r="XBL16" s="13"/>
      <c r="XBM16" s="13"/>
      <c r="XBN16" s="13"/>
      <c r="XBO16" s="13"/>
      <c r="XBP16" s="13"/>
      <c r="XBQ16" s="13"/>
      <c r="XBR16" s="13"/>
      <c r="XBS16" s="13"/>
      <c r="XBT16" s="13"/>
      <c r="XBU16" s="13"/>
      <c r="XBV16" s="13"/>
      <c r="XBW16" s="13"/>
      <c r="XBX16" s="13"/>
      <c r="XBY16" s="13"/>
      <c r="XBZ16" s="13"/>
      <c r="XCA16" s="13"/>
      <c r="XCB16" s="13"/>
      <c r="XCC16" s="13"/>
      <c r="XCD16" s="13"/>
      <c r="XCE16" s="13"/>
      <c r="XCF16" s="13"/>
      <c r="XCG16" s="13"/>
      <c r="XCH16" s="13"/>
      <c r="XCI16" s="13"/>
      <c r="XCJ16" s="13"/>
      <c r="XCK16" s="13"/>
      <c r="XCL16" s="13"/>
      <c r="XCM16" s="13"/>
      <c r="XCN16" s="13"/>
      <c r="XCO16" s="13"/>
      <c r="XCP16" s="13"/>
      <c r="XCQ16" s="13"/>
      <c r="XCR16" s="13"/>
      <c r="XCS16" s="13"/>
      <c r="XCT16" s="13"/>
      <c r="XCU16" s="13"/>
      <c r="XCV16" s="13"/>
      <c r="XCW16" s="13"/>
      <c r="XCX16" s="13"/>
      <c r="XCY16" s="13"/>
      <c r="XCZ16" s="13"/>
      <c r="XDA16" s="13"/>
      <c r="XDB16" s="13"/>
      <c r="XDC16" s="13"/>
      <c r="XDD16" s="13"/>
      <c r="XDE16" s="13"/>
      <c r="XDF16" s="13"/>
      <c r="XDG16" s="13"/>
      <c r="XDH16" s="13"/>
      <c r="XDI16" s="13"/>
      <c r="XDJ16" s="13"/>
      <c r="XDK16" s="13"/>
      <c r="XDL16" s="13"/>
      <c r="XDM16" s="13"/>
      <c r="XDN16" s="13"/>
      <c r="XDO16" s="13"/>
      <c r="XDP16" s="13"/>
      <c r="XDQ16" s="13"/>
      <c r="XDR16" s="13"/>
      <c r="XDS16" s="13"/>
      <c r="XDT16" s="13"/>
      <c r="XDU16" s="13"/>
      <c r="XDV16" s="13"/>
      <c r="XDW16" s="13"/>
      <c r="XDX16" s="13"/>
      <c r="XDY16" s="13"/>
      <c r="XDZ16" s="13"/>
      <c r="XEA16" s="13"/>
      <c r="XEB16" s="13"/>
      <c r="XEC16" s="13"/>
      <c r="XED16" s="13"/>
      <c r="XEE16" s="13"/>
      <c r="XEF16" s="13"/>
      <c r="XEG16" s="13"/>
      <c r="XEH16" s="13"/>
      <c r="XEI16" s="13"/>
      <c r="XEJ16" s="13"/>
      <c r="XEK16" s="13"/>
      <c r="XEL16" s="13"/>
      <c r="XEM16" s="13"/>
      <c r="XEN16" s="13"/>
      <c r="XEO16" s="13"/>
      <c r="XEP16" s="13"/>
      <c r="XEQ16" s="13"/>
      <c r="XER16" s="13"/>
      <c r="XES16" s="13"/>
      <c r="XET16" s="13"/>
      <c r="XEU16" s="13"/>
      <c r="XEV16" s="13"/>
      <c r="XEW16" s="13"/>
      <c r="XEX16" s="13"/>
      <c r="XEY16" s="13"/>
    </row>
    <row r="17" spans="1:16379" s="163" customFormat="1" ht="14.5" customHeight="1" outlineLevel="1" x14ac:dyDescent="0.35">
      <c r="A17" s="13" t="s">
        <v>530</v>
      </c>
      <c r="B17" s="13"/>
      <c r="C17" s="13"/>
      <c r="D17" s="165">
        <f>SUMIFS('Output BG'!D:D,'Output BG'!$A:$A,'Output Consolidado (Caixa)'!$A17) + SUMIFS('Output COPA'!D:D,'Output COPA'!$A:$A,'Output Consolidado (Caixa)'!$A17) +SUMIFS('Output TJK'!D:D,'Output TJK'!$A:$A,'Output Consolidado (Caixa)'!$A17)+SUMIFS('Output SC'!D:D,'Output SC'!$A:$A,'Output Consolidado (Caixa)'!$A17)+SUMIFS('Output PJ'!D:D,'Output PJ'!$A:$A,'Output Consolidado (Caixa)'!$A17)</f>
        <v>5617.18</v>
      </c>
      <c r="E17" s="165">
        <f>SUMIFS('Output BG'!E:E,'Output BG'!$A:$A,'Output Consolidado (Caixa)'!$A17) + SUMIFS('Output COPA'!E:E,'Output COPA'!$A:$A,'Output Consolidado (Caixa)'!$A17) +SUMIFS('Output TJK'!E:E,'Output TJK'!$A:$A,'Output Consolidado (Caixa)'!$A17)+SUMIFS('Output SC'!E:E,'Output SC'!$A:$A,'Output Consolidado (Caixa)'!$A17)+SUMIFS('Output PJ'!E:E,'Output PJ'!$A:$A,'Output Consolidado (Caixa)'!$A17)</f>
        <v>7885.99</v>
      </c>
      <c r="F17" s="165">
        <f>SUMIFS('Output BG'!F:F,'Output BG'!$A:$A,'Output Consolidado (Caixa)'!$A17) + SUMIFS('Output COPA'!F:F,'Output COPA'!$A:$A,'Output Consolidado (Caixa)'!$A17) +SUMIFS('Output TJK'!F:F,'Output TJK'!$A:$A,'Output Consolidado (Caixa)'!$A17)+SUMIFS('Output SC'!F:F,'Output SC'!$A:$A,'Output Consolidado (Caixa)'!$A17)+SUMIFS('Output PJ'!F:F,'Output PJ'!$A:$A,'Output Consolidado (Caixa)'!$A17)</f>
        <v>4955.8100000000004</v>
      </c>
      <c r="G17" s="165">
        <f>SUMIFS('Output BG'!G:G,'Output BG'!$A:$A,'Output Consolidado (Caixa)'!$A17) + SUMIFS('Output COPA'!G:G,'Output COPA'!$A:$A,'Output Consolidado (Caixa)'!$A17) +SUMIFS('Output TJK'!G:G,'Output TJK'!$A:$A,'Output Consolidado (Caixa)'!$A17)+SUMIFS('Output SC'!G:G,'Output SC'!$A:$A,'Output Consolidado (Caixa)'!$A17)+SUMIFS('Output PJ'!G:G,'Output PJ'!$A:$A,'Output Consolidado (Caixa)'!$A17)</f>
        <v>900</v>
      </c>
      <c r="H17" s="165">
        <f>SUMIFS('Output BG'!H:H,'Output BG'!$A:$A,'Output Consolidado (Caixa)'!$A17) + SUMIFS('Output COPA'!H:H,'Output COPA'!$A:$A,'Output Consolidado (Caixa)'!$A17) +SUMIFS('Output TJK'!H:H,'Output TJK'!$A:$A,'Output Consolidado (Caixa)'!$A17)+SUMIFS('Output SC'!H:H,'Output SC'!$A:$A,'Output Consolidado (Caixa)'!$A17)+SUMIFS('Output PJ'!H:H,'Output PJ'!$A:$A,'Output Consolidado (Caixa)'!$A17)</f>
        <v>37286.99</v>
      </c>
      <c r="I17" s="165">
        <f>SUMIFS('Output BG'!I:I,'Output BG'!$A:$A,'Output Consolidado (Caixa)'!$A17) + SUMIFS('Output COPA'!I:I,'Output COPA'!$A:$A,'Output Consolidado (Caixa)'!$A17) +SUMIFS('Output TJK'!I:I,'Output TJK'!$A:$A,'Output Consolidado (Caixa)'!$A17)+SUMIFS('Output SC'!I:I,'Output SC'!$A:$A,'Output Consolidado (Caixa)'!$A17)+SUMIFS('Output PJ'!I:I,'Output PJ'!$A:$A,'Output Consolidado (Caixa)'!$A17)</f>
        <v>12112.869999999999</v>
      </c>
      <c r="J17" s="165">
        <f>SUMIFS('Output BG'!J:J,'Output BG'!$A:$A,'Output Consolidado (Caixa)'!$A17) + SUMIFS('Output COPA'!J:J,'Output COPA'!$A:$A,'Output Consolidado (Caixa)'!$A17) +SUMIFS('Output TJK'!J:J,'Output TJK'!$A:$A,'Output Consolidado (Caixa)'!$A17)+SUMIFS('Output SC'!J:J,'Output SC'!$A:$A,'Output Consolidado (Caixa)'!$A17)+SUMIFS('Output PJ'!J:J,'Output PJ'!$A:$A,'Output Consolidado (Caixa)'!$A17)</f>
        <v>0</v>
      </c>
      <c r="K17" s="165">
        <f>SUMIFS('Output BG'!K:K,'Output BG'!$A:$A,'Output Consolidado (Caixa)'!$A17) + SUMIFS('Output COPA'!K:K,'Output COPA'!$A:$A,'Output Consolidado (Caixa)'!$A17) +SUMIFS('Output TJK'!K:K,'Output TJK'!$A:$A,'Output Consolidado (Caixa)'!$A17)+SUMIFS('Output SC'!K:K,'Output SC'!$A:$A,'Output Consolidado (Caixa)'!$A17)+SUMIFS('Output PJ'!K:K,'Output PJ'!$A:$A,'Output Consolidado (Caixa)'!$A17)</f>
        <v>0</v>
      </c>
      <c r="L17" s="165">
        <f>SUMIFS('Output BG'!L:L,'Output BG'!$A:$A,'Output Consolidado (Caixa)'!$A17) + SUMIFS('Output COPA'!L:L,'Output COPA'!$A:$A,'Output Consolidado (Caixa)'!$A17) +SUMIFS('Output TJK'!L:L,'Output TJK'!$A:$A,'Output Consolidado (Caixa)'!$A17)+SUMIFS('Output SC'!L:L,'Output SC'!$A:$A,'Output Consolidado (Caixa)'!$A17)+SUMIFS('Output PJ'!L:L,'Output PJ'!$A:$A,'Output Consolidado (Caixa)'!$A17)</f>
        <v>0</v>
      </c>
      <c r="M17" s="165">
        <f>SUMIFS('Output BG'!M:M,'Output BG'!$A:$A,'Output Consolidado (Caixa)'!$A17) + SUMIFS('Output COPA'!M:M,'Output COPA'!$A:$A,'Output Consolidado (Caixa)'!$A17) +SUMIFS('Output TJK'!M:M,'Output TJK'!$A:$A,'Output Consolidado (Caixa)'!$A17)+SUMIFS('Output SC'!M:M,'Output SC'!$A:$A,'Output Consolidado (Caixa)'!$A17)+SUMIFS('Output PJ'!M:M,'Output PJ'!$A:$A,'Output Consolidado (Caixa)'!$A17)</f>
        <v>0</v>
      </c>
      <c r="N17" s="165">
        <f>SUMIFS('Output BG'!N:N,'Output BG'!$A:$A,'Output Consolidado (Caixa)'!$A17) + SUMIFS('Output COPA'!N:N,'Output COPA'!$A:$A,'Output Consolidado (Caixa)'!$A17) +SUMIFS('Output TJK'!N:N,'Output TJK'!$A:$A,'Output Consolidado (Caixa)'!$A17)+SUMIFS('Output SC'!N:N,'Output SC'!$A:$A,'Output Consolidado (Caixa)'!$A17)+SUMIFS('Output PJ'!N:N,'Output PJ'!$A:$A,'Output Consolidado (Caixa)'!$A17)</f>
        <v>0</v>
      </c>
      <c r="O17" s="165">
        <f>SUMIFS('Output BG'!O:O,'Output BG'!$A:$A,'Output Consolidado (Caixa)'!$A17) + SUMIFS('Output COPA'!O:O,'Output COPA'!$A:$A,'Output Consolidado (Caixa)'!$A17) +SUMIFS('Output TJK'!O:O,'Output TJK'!$A:$A,'Output Consolidado (Caixa)'!$A17)+SUMIFS('Output SC'!O:O,'Output SC'!$A:$A,'Output Consolidado (Caixa)'!$A17)+SUMIFS('Output PJ'!O:O,'Output PJ'!$A:$A,'Output Consolidado (Caixa)'!$A17)</f>
        <v>0</v>
      </c>
      <c r="P17" s="165">
        <f>SUMIFS('Output BG'!P:P,'Output BG'!$A:$A,'Output Consolidado (Caixa)'!$A17) + SUMIFS('Output COPA'!P:P,'Output COPA'!$A:$A,'Output Consolidado (Caixa)'!$A17) +SUMIFS('Output TJK'!P:P,'Output TJK'!$A:$A,'Output Consolidado (Caixa)'!$A17)+SUMIFS('Output SC'!P:P,'Output SC'!$A:$A,'Output Consolidado (Caixa)'!$A17)+SUMIFS('Output PJ'!P:P,'Output PJ'!$A:$A,'Output Consolidado (Caixa)'!$A17)</f>
        <v>0</v>
      </c>
      <c r="Q17" s="165">
        <f>SUMIFS('Output BG'!Q:Q,'Output BG'!$A:$A,'Output Consolidado (Caixa)'!$A17) + SUMIFS('Output COPA'!Q:Q,'Output COPA'!$A:$A,'Output Consolidado (Caixa)'!$A17) +SUMIFS('Output TJK'!Q:Q,'Output TJK'!$A:$A,'Output Consolidado (Caixa)'!$A17)+SUMIFS('Output SC'!Q:Q,'Output SC'!$A:$A,'Output Consolidado (Caixa)'!$A17)+SUMIFS('Output PJ'!Q:Q,'Output PJ'!$A:$A,'Output Consolidado (Caixa)'!$A17)</f>
        <v>0</v>
      </c>
      <c r="R17" s="165">
        <f>SUMIFS('Output BG'!R:R,'Output BG'!$A:$A,'Output Consolidado (Caixa)'!$A17) + SUMIFS('Output COPA'!R:R,'Output COPA'!$A:$A,'Output Consolidado (Caixa)'!$A17) +SUMIFS('Output TJK'!R:R,'Output TJK'!$A:$A,'Output Consolidado (Caixa)'!$A17)+SUMIFS('Output SC'!R:R,'Output SC'!$A:$A,'Output Consolidado (Caixa)'!$A17)+SUMIFS('Output PJ'!R:R,'Output PJ'!$A:$A,'Output Consolidado (Caixa)'!$A17)</f>
        <v>0</v>
      </c>
      <c r="S17" s="165">
        <f>SUMIFS('Output BG'!S:S,'Output BG'!$A:$A,'Output Consolidado (Caixa)'!$A17) + SUMIFS('Output COPA'!S:S,'Output COPA'!$A:$A,'Output Consolidado (Caixa)'!$A17) +SUMIFS('Output TJK'!S:S,'Output TJK'!$A:$A,'Output Consolidado (Caixa)'!$A17)+SUMIFS('Output SC'!S:S,'Output SC'!$A:$A,'Output Consolidado (Caixa)'!$A17)+SUMIFS('Output PJ'!S:S,'Output PJ'!$A:$A,'Output Consolidado (Caixa)'!$A17)</f>
        <v>0</v>
      </c>
      <c r="T17" s="165">
        <f>SUMIFS('Output BG'!T:T,'Output BG'!$A:$A,'Output Consolidado (Caixa)'!$A17) + SUMIFS('Output COPA'!T:T,'Output COPA'!$A:$A,'Output Consolidado (Caixa)'!$A17) +SUMIFS('Output TJK'!T:T,'Output TJK'!$A:$A,'Output Consolidado (Caixa)'!$A17)+SUMIFS('Output SC'!T:T,'Output SC'!$A:$A,'Output Consolidado (Caixa)'!$A17)+SUMIFS('Output PJ'!T:T,'Output PJ'!$A:$A,'Output Consolidado (Caixa)'!$A17)</f>
        <v>0</v>
      </c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13"/>
      <c r="KA17" s="13"/>
      <c r="KB17" s="13"/>
      <c r="KC17" s="13"/>
      <c r="KD17" s="13"/>
      <c r="KE17" s="13"/>
      <c r="KF17" s="13"/>
      <c r="KG17" s="13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1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13"/>
      <c r="ML17" s="13"/>
      <c r="MM17" s="13"/>
      <c r="MN17" s="13"/>
      <c r="MO17" s="13"/>
      <c r="MP17" s="13"/>
      <c r="MQ17" s="13"/>
      <c r="MR17" s="13"/>
      <c r="MS17" s="13"/>
      <c r="MT17" s="13"/>
      <c r="MU17" s="13"/>
      <c r="MV17" s="13"/>
      <c r="MW17" s="13"/>
      <c r="MX17" s="13"/>
      <c r="MY17" s="13"/>
      <c r="MZ17" s="13"/>
      <c r="NA17" s="13"/>
      <c r="NB17" s="13"/>
      <c r="NC17" s="13"/>
      <c r="ND17" s="13"/>
      <c r="NE17" s="13"/>
      <c r="NF17" s="13"/>
      <c r="NG17" s="13"/>
      <c r="NH17" s="13"/>
      <c r="NI17" s="13"/>
      <c r="NJ17" s="13"/>
      <c r="NK17" s="13"/>
      <c r="NL17" s="13"/>
      <c r="NM17" s="13"/>
      <c r="NN17" s="13"/>
      <c r="NO17" s="13"/>
      <c r="NP17" s="13"/>
      <c r="NQ17" s="13"/>
      <c r="NR17" s="13"/>
      <c r="NS17" s="13"/>
      <c r="NT17" s="13"/>
      <c r="NU17" s="13"/>
      <c r="NV17" s="13"/>
      <c r="NW17" s="13"/>
      <c r="NX17" s="13"/>
      <c r="NY17" s="13"/>
      <c r="NZ17" s="13"/>
      <c r="OA17" s="13"/>
      <c r="OB17" s="13"/>
      <c r="OC17" s="13"/>
      <c r="OD17" s="13"/>
      <c r="OE17" s="13"/>
      <c r="OF17" s="13"/>
      <c r="OG17" s="13"/>
      <c r="OH17" s="13"/>
      <c r="OI17" s="13"/>
      <c r="OJ17" s="13"/>
      <c r="OK17" s="13"/>
      <c r="OL17" s="13"/>
      <c r="OM17" s="13"/>
      <c r="ON17" s="13"/>
      <c r="OO17" s="13"/>
      <c r="OP17" s="13"/>
      <c r="OQ17" s="13"/>
      <c r="OR17" s="13"/>
      <c r="OS17" s="13"/>
      <c r="OT17" s="13"/>
      <c r="OU17" s="13"/>
      <c r="OV17" s="13"/>
      <c r="OW17" s="13"/>
      <c r="OX17" s="13"/>
      <c r="OY17" s="13"/>
      <c r="OZ17" s="13"/>
      <c r="PA17" s="13"/>
      <c r="PB17" s="13"/>
      <c r="PC17" s="13"/>
      <c r="PD17" s="13"/>
      <c r="PE17" s="13"/>
      <c r="PF17" s="13"/>
      <c r="PG17" s="13"/>
      <c r="PH17" s="13"/>
      <c r="PI17" s="13"/>
      <c r="PJ17" s="13"/>
      <c r="PK17" s="13"/>
      <c r="PL17" s="13"/>
      <c r="PM17" s="13"/>
      <c r="PN17" s="13"/>
      <c r="PO17" s="13"/>
      <c r="PP17" s="13"/>
      <c r="PQ17" s="13"/>
      <c r="PR17" s="13"/>
      <c r="PS17" s="13"/>
      <c r="PT17" s="13"/>
      <c r="PU17" s="13"/>
      <c r="PV17" s="13"/>
      <c r="PW17" s="13"/>
      <c r="PX17" s="13"/>
      <c r="PY17" s="13"/>
      <c r="PZ17" s="13"/>
      <c r="QA17" s="13"/>
      <c r="QB17" s="13"/>
      <c r="QC17" s="13"/>
      <c r="QD17" s="13"/>
      <c r="QE17" s="13"/>
      <c r="QF17" s="13"/>
      <c r="QG17" s="13"/>
      <c r="QH17" s="13"/>
      <c r="QI17" s="13"/>
      <c r="QJ17" s="13"/>
      <c r="QK17" s="13"/>
      <c r="QL17" s="13"/>
      <c r="QM17" s="13"/>
      <c r="QN17" s="13"/>
      <c r="QO17" s="13"/>
      <c r="QP17" s="13"/>
      <c r="QQ17" s="13"/>
      <c r="QR17" s="13"/>
      <c r="QS17" s="13"/>
      <c r="QT17" s="13"/>
      <c r="QU17" s="13"/>
      <c r="QV17" s="13"/>
      <c r="QW17" s="13"/>
      <c r="QX17" s="13"/>
      <c r="QY17" s="13"/>
      <c r="QZ17" s="13"/>
      <c r="RA17" s="13"/>
      <c r="RB17" s="13"/>
      <c r="RC17" s="13"/>
      <c r="RD17" s="13"/>
      <c r="RE17" s="13"/>
      <c r="RF17" s="13"/>
      <c r="RG17" s="13"/>
      <c r="RH17" s="13"/>
      <c r="RI17" s="13"/>
      <c r="RJ17" s="13"/>
      <c r="RK17" s="13"/>
      <c r="RL17" s="13"/>
      <c r="RM17" s="13"/>
      <c r="RN17" s="13"/>
      <c r="RO17" s="13"/>
      <c r="RP17" s="13"/>
      <c r="RQ17" s="13"/>
      <c r="RR17" s="13"/>
      <c r="RS17" s="13"/>
      <c r="RT17" s="13"/>
      <c r="RU17" s="13"/>
      <c r="RV17" s="13"/>
      <c r="RW17" s="13"/>
      <c r="RX17" s="13"/>
      <c r="RY17" s="13"/>
      <c r="RZ17" s="13"/>
      <c r="SA17" s="13"/>
      <c r="SB17" s="13"/>
      <c r="SC17" s="13"/>
      <c r="SD17" s="13"/>
      <c r="SE17" s="13"/>
      <c r="SF17" s="13"/>
      <c r="SG17" s="13"/>
      <c r="SH17" s="13"/>
      <c r="SI17" s="13"/>
      <c r="SJ17" s="13"/>
      <c r="SK17" s="13"/>
      <c r="SL17" s="13"/>
      <c r="SM17" s="13"/>
      <c r="SN17" s="13"/>
      <c r="SO17" s="13"/>
      <c r="SP17" s="13"/>
      <c r="SQ17" s="13"/>
      <c r="SR17" s="13"/>
      <c r="SS17" s="13"/>
      <c r="ST17" s="13"/>
      <c r="SU17" s="13"/>
      <c r="SV17" s="13"/>
      <c r="SW17" s="13"/>
      <c r="SX17" s="13"/>
      <c r="SY17" s="13"/>
      <c r="SZ17" s="13"/>
      <c r="TA17" s="13"/>
      <c r="TB17" s="13"/>
      <c r="TC17" s="13"/>
      <c r="TD17" s="13"/>
      <c r="TE17" s="13"/>
      <c r="TF17" s="13"/>
      <c r="TG17" s="13"/>
      <c r="TH17" s="13"/>
      <c r="TI17" s="13"/>
      <c r="TJ17" s="13"/>
      <c r="TK17" s="13"/>
      <c r="TL17" s="13"/>
      <c r="TM17" s="13"/>
      <c r="TN17" s="13"/>
      <c r="TO17" s="13"/>
      <c r="TP17" s="13"/>
      <c r="TQ17" s="13"/>
      <c r="TR17" s="13"/>
      <c r="TS17" s="13"/>
      <c r="TT17" s="13"/>
      <c r="TU17" s="13"/>
      <c r="TV17" s="13"/>
      <c r="TW17" s="13"/>
      <c r="TX17" s="13"/>
      <c r="TY17" s="13"/>
      <c r="TZ17" s="13"/>
      <c r="UA17" s="13"/>
      <c r="UB17" s="13"/>
      <c r="UC17" s="13"/>
      <c r="UD17" s="13"/>
      <c r="UE17" s="13"/>
      <c r="UF17" s="13"/>
      <c r="UG17" s="13"/>
      <c r="UH17" s="13"/>
      <c r="UI17" s="13"/>
      <c r="UJ17" s="13"/>
      <c r="UK17" s="13"/>
      <c r="UL17" s="13"/>
      <c r="UM17" s="13"/>
      <c r="UN17" s="13"/>
      <c r="UO17" s="13"/>
      <c r="UP17" s="13"/>
      <c r="UQ17" s="13"/>
      <c r="UR17" s="13"/>
      <c r="US17" s="13"/>
      <c r="UT17" s="13"/>
      <c r="UU17" s="13"/>
      <c r="UV17" s="13"/>
      <c r="UW17" s="13"/>
      <c r="UX17" s="13"/>
      <c r="UY17" s="13"/>
      <c r="UZ17" s="13"/>
      <c r="VA17" s="13"/>
      <c r="VB17" s="13"/>
      <c r="VC17" s="13"/>
      <c r="VD17" s="13"/>
      <c r="VE17" s="13"/>
      <c r="VF17" s="13"/>
      <c r="VG17" s="13"/>
      <c r="VH17" s="13"/>
      <c r="VI17" s="13"/>
      <c r="VJ17" s="13"/>
      <c r="VK17" s="13"/>
      <c r="VL17" s="13"/>
      <c r="VM17" s="13"/>
      <c r="VN17" s="13"/>
      <c r="VO17" s="13"/>
      <c r="VP17" s="13"/>
      <c r="VQ17" s="13"/>
      <c r="VR17" s="13"/>
      <c r="VS17" s="13"/>
      <c r="VT17" s="13"/>
      <c r="VU17" s="13"/>
      <c r="VV17" s="13"/>
      <c r="VW17" s="13"/>
      <c r="VX17" s="13"/>
      <c r="VY17" s="13"/>
      <c r="VZ17" s="13"/>
      <c r="WA17" s="13"/>
      <c r="WB17" s="13"/>
      <c r="WC17" s="13"/>
      <c r="WD17" s="13"/>
      <c r="WE17" s="13"/>
      <c r="WF17" s="13"/>
      <c r="WG17" s="13"/>
      <c r="WH17" s="13"/>
      <c r="WI17" s="13"/>
      <c r="WJ17" s="13"/>
      <c r="WK17" s="13"/>
      <c r="WL17" s="13"/>
      <c r="WM17" s="13"/>
      <c r="WN17" s="13"/>
      <c r="WO17" s="13"/>
      <c r="WP17" s="13"/>
      <c r="WQ17" s="13"/>
      <c r="WR17" s="13"/>
      <c r="WS17" s="13"/>
      <c r="WT17" s="13"/>
      <c r="WU17" s="13"/>
      <c r="WV17" s="13"/>
      <c r="WW17" s="13"/>
      <c r="WX17" s="13"/>
      <c r="WY17" s="13"/>
      <c r="WZ17" s="13"/>
      <c r="XA17" s="13"/>
      <c r="XB17" s="13"/>
      <c r="XC17" s="13"/>
      <c r="XD17" s="13"/>
      <c r="XE17" s="13"/>
      <c r="XF17" s="13"/>
      <c r="XG17" s="13"/>
      <c r="XH17" s="13"/>
      <c r="XI17" s="13"/>
      <c r="XJ17" s="13"/>
      <c r="XK17" s="13"/>
      <c r="XL17" s="13"/>
      <c r="XM17" s="13"/>
      <c r="XN17" s="13"/>
      <c r="XO17" s="13"/>
      <c r="XP17" s="13"/>
      <c r="XQ17" s="13"/>
      <c r="XR17" s="13"/>
      <c r="XS17" s="13"/>
      <c r="XT17" s="13"/>
      <c r="XU17" s="13"/>
      <c r="XV17" s="13"/>
      <c r="XW17" s="13"/>
      <c r="XX17" s="13"/>
      <c r="XY17" s="13"/>
      <c r="XZ17" s="13"/>
      <c r="YA17" s="13"/>
      <c r="YB17" s="13"/>
      <c r="YC17" s="13"/>
      <c r="YD17" s="13"/>
      <c r="YE17" s="13"/>
      <c r="YF17" s="13"/>
      <c r="YG17" s="13"/>
      <c r="YH17" s="13"/>
      <c r="YI17" s="13"/>
      <c r="YJ17" s="13"/>
      <c r="YK17" s="13"/>
      <c r="YL17" s="13"/>
      <c r="YM17" s="13"/>
      <c r="YN17" s="13"/>
      <c r="YO17" s="13"/>
      <c r="YP17" s="13"/>
      <c r="YQ17" s="13"/>
      <c r="YR17" s="13"/>
      <c r="YS17" s="13"/>
      <c r="YT17" s="13"/>
      <c r="YU17" s="13"/>
      <c r="YV17" s="13"/>
      <c r="YW17" s="13"/>
      <c r="YX17" s="13"/>
      <c r="YY17" s="13"/>
      <c r="YZ17" s="13"/>
      <c r="ZA17" s="13"/>
      <c r="ZB17" s="13"/>
      <c r="ZC17" s="13"/>
      <c r="ZD17" s="13"/>
      <c r="ZE17" s="13"/>
      <c r="ZF17" s="13"/>
      <c r="ZG17" s="13"/>
      <c r="ZH17" s="13"/>
      <c r="ZI17" s="13"/>
      <c r="ZJ17" s="13"/>
      <c r="ZK17" s="13"/>
      <c r="ZL17" s="13"/>
      <c r="ZM17" s="13"/>
      <c r="ZN17" s="13"/>
      <c r="ZO17" s="13"/>
      <c r="ZP17" s="13"/>
      <c r="ZQ17" s="13"/>
      <c r="ZR17" s="13"/>
      <c r="ZS17" s="13"/>
      <c r="ZT17" s="13"/>
      <c r="ZU17" s="13"/>
      <c r="ZV17" s="13"/>
      <c r="ZW17" s="13"/>
      <c r="ZX17" s="13"/>
      <c r="ZY17" s="13"/>
      <c r="ZZ17" s="13"/>
      <c r="AAA17" s="13"/>
      <c r="AAB17" s="13"/>
      <c r="AAC17" s="13"/>
      <c r="AAD17" s="13"/>
      <c r="AAE17" s="13"/>
      <c r="AAF17" s="13"/>
      <c r="AAG17" s="13"/>
      <c r="AAH17" s="13"/>
      <c r="AAI17" s="13"/>
      <c r="AAJ17" s="13"/>
      <c r="AAK17" s="13"/>
      <c r="AAL17" s="13"/>
      <c r="AAM17" s="13"/>
      <c r="AAN17" s="13"/>
      <c r="AAO17" s="13"/>
      <c r="AAP17" s="13"/>
      <c r="AAQ17" s="13"/>
      <c r="AAR17" s="13"/>
      <c r="AAS17" s="13"/>
      <c r="AAT17" s="13"/>
      <c r="AAU17" s="13"/>
      <c r="AAV17" s="13"/>
      <c r="AAW17" s="13"/>
      <c r="AAX17" s="13"/>
      <c r="AAY17" s="13"/>
      <c r="AAZ17" s="13"/>
      <c r="ABA17" s="13"/>
      <c r="ABB17" s="13"/>
      <c r="ABC17" s="13"/>
      <c r="ABD17" s="13"/>
      <c r="ABE17" s="13"/>
      <c r="ABF17" s="13"/>
      <c r="ABG17" s="13"/>
      <c r="ABH17" s="13"/>
      <c r="ABI17" s="13"/>
      <c r="ABJ17" s="13"/>
      <c r="ABK17" s="13"/>
      <c r="ABL17" s="13"/>
      <c r="ABM17" s="13"/>
      <c r="ABN17" s="13"/>
      <c r="ABO17" s="13"/>
      <c r="ABP17" s="13"/>
      <c r="ABQ17" s="13"/>
      <c r="ABR17" s="13"/>
      <c r="ABS17" s="13"/>
      <c r="ABT17" s="13"/>
      <c r="ABU17" s="13"/>
      <c r="ABV17" s="13"/>
      <c r="ABW17" s="13"/>
      <c r="ABX17" s="13"/>
      <c r="ABY17" s="13"/>
      <c r="ABZ17" s="13"/>
      <c r="ACA17" s="13"/>
      <c r="ACB17" s="13"/>
      <c r="ACC17" s="13"/>
      <c r="ACD17" s="13"/>
      <c r="ACE17" s="13"/>
      <c r="ACF17" s="13"/>
      <c r="ACG17" s="13"/>
      <c r="ACH17" s="13"/>
      <c r="ACI17" s="13"/>
      <c r="ACJ17" s="13"/>
      <c r="ACK17" s="13"/>
      <c r="ACL17" s="13"/>
      <c r="ACM17" s="13"/>
      <c r="ACN17" s="13"/>
      <c r="ACO17" s="13"/>
      <c r="ACP17" s="13"/>
      <c r="ACQ17" s="13"/>
      <c r="ACR17" s="13"/>
      <c r="ACS17" s="13"/>
      <c r="ACT17" s="13"/>
      <c r="ACU17" s="13"/>
      <c r="ACV17" s="13"/>
      <c r="ACW17" s="13"/>
      <c r="ACX17" s="13"/>
      <c r="ACY17" s="13"/>
      <c r="ACZ17" s="13"/>
      <c r="ADA17" s="13"/>
      <c r="ADB17" s="13"/>
      <c r="ADC17" s="13"/>
      <c r="ADD17" s="13"/>
      <c r="ADE17" s="13"/>
      <c r="ADF17" s="13"/>
      <c r="ADG17" s="13"/>
      <c r="ADH17" s="13"/>
      <c r="ADI17" s="13"/>
      <c r="ADJ17" s="13"/>
      <c r="ADK17" s="13"/>
      <c r="ADL17" s="13"/>
      <c r="ADM17" s="13"/>
      <c r="ADN17" s="13"/>
      <c r="ADO17" s="13"/>
      <c r="ADP17" s="13"/>
      <c r="ADQ17" s="13"/>
      <c r="ADR17" s="13"/>
      <c r="ADS17" s="13"/>
      <c r="ADT17" s="13"/>
      <c r="ADU17" s="13"/>
      <c r="ADV17" s="13"/>
      <c r="ADW17" s="13"/>
      <c r="ADX17" s="13"/>
      <c r="ADY17" s="13"/>
      <c r="ADZ17" s="13"/>
      <c r="AEA17" s="13"/>
      <c r="AEB17" s="13"/>
      <c r="AEC17" s="13"/>
      <c r="AED17" s="13"/>
      <c r="AEE17" s="13"/>
      <c r="AEF17" s="13"/>
      <c r="AEG17" s="13"/>
      <c r="AEH17" s="13"/>
      <c r="AEI17" s="13"/>
      <c r="AEJ17" s="13"/>
      <c r="AEK17" s="13"/>
      <c r="AEL17" s="13"/>
      <c r="AEM17" s="13"/>
      <c r="AEN17" s="13"/>
      <c r="AEO17" s="13"/>
      <c r="AEP17" s="13"/>
      <c r="AEQ17" s="13"/>
      <c r="AER17" s="13"/>
      <c r="AES17" s="13"/>
      <c r="AET17" s="13"/>
      <c r="AEU17" s="13"/>
      <c r="AEV17" s="13"/>
      <c r="AEW17" s="13"/>
      <c r="AEX17" s="13"/>
      <c r="AEY17" s="13"/>
      <c r="AEZ17" s="13"/>
      <c r="AFA17" s="13"/>
      <c r="AFB17" s="13"/>
      <c r="AFC17" s="13"/>
      <c r="AFD17" s="13"/>
      <c r="AFE17" s="13"/>
      <c r="AFF17" s="13"/>
      <c r="AFG17" s="13"/>
      <c r="AFH17" s="13"/>
      <c r="AFI17" s="13"/>
      <c r="AFJ17" s="13"/>
      <c r="AFK17" s="13"/>
      <c r="AFL17" s="13"/>
      <c r="AFM17" s="13"/>
      <c r="AFN17" s="13"/>
      <c r="AFO17" s="13"/>
      <c r="AFP17" s="13"/>
      <c r="AFQ17" s="13"/>
      <c r="AFR17" s="13"/>
      <c r="AFS17" s="13"/>
      <c r="AFT17" s="13"/>
      <c r="AFU17" s="13"/>
      <c r="AFV17" s="13"/>
      <c r="AFW17" s="13"/>
      <c r="AFX17" s="13"/>
      <c r="AFY17" s="13"/>
      <c r="AFZ17" s="13"/>
      <c r="AGA17" s="13"/>
      <c r="AGB17" s="13"/>
      <c r="AGC17" s="13"/>
      <c r="AGD17" s="13"/>
      <c r="AGE17" s="13"/>
      <c r="AGF17" s="13"/>
      <c r="AGG17" s="13"/>
      <c r="AGH17" s="13"/>
      <c r="AGI17" s="13"/>
      <c r="AGJ17" s="13"/>
      <c r="AGK17" s="13"/>
      <c r="AGL17" s="13"/>
      <c r="AGM17" s="13"/>
      <c r="AGN17" s="13"/>
      <c r="AGO17" s="13"/>
      <c r="AGP17" s="13"/>
      <c r="AGQ17" s="13"/>
      <c r="AGR17" s="13"/>
      <c r="AGS17" s="13"/>
      <c r="AGT17" s="13"/>
      <c r="AGU17" s="13"/>
      <c r="AGV17" s="13"/>
      <c r="AGW17" s="13"/>
      <c r="AGX17" s="13"/>
      <c r="AGY17" s="13"/>
      <c r="AGZ17" s="13"/>
      <c r="AHA17" s="13"/>
      <c r="AHB17" s="13"/>
      <c r="AHC17" s="13"/>
      <c r="AHD17" s="13"/>
      <c r="AHE17" s="13"/>
      <c r="AHF17" s="13"/>
      <c r="AHG17" s="13"/>
      <c r="AHH17" s="13"/>
      <c r="AHI17" s="13"/>
      <c r="AHJ17" s="13"/>
      <c r="AHK17" s="13"/>
      <c r="AHL17" s="13"/>
      <c r="AHM17" s="13"/>
      <c r="AHN17" s="13"/>
      <c r="AHO17" s="13"/>
      <c r="AHP17" s="13"/>
      <c r="AHQ17" s="13"/>
      <c r="AHR17" s="13"/>
      <c r="AHS17" s="13"/>
      <c r="AHT17" s="13"/>
      <c r="AHU17" s="13"/>
      <c r="AHV17" s="13"/>
      <c r="AHW17" s="13"/>
      <c r="AHX17" s="13"/>
      <c r="AHY17" s="13"/>
      <c r="AHZ17" s="13"/>
      <c r="AIA17" s="13"/>
      <c r="AIB17" s="13"/>
      <c r="AIC17" s="13"/>
      <c r="AID17" s="13"/>
      <c r="AIE17" s="13"/>
      <c r="AIF17" s="13"/>
      <c r="AIG17" s="13"/>
      <c r="AIH17" s="13"/>
      <c r="AII17" s="13"/>
      <c r="AIJ17" s="13"/>
      <c r="AIK17" s="13"/>
      <c r="AIL17" s="13"/>
      <c r="AIM17" s="13"/>
      <c r="AIN17" s="13"/>
      <c r="AIO17" s="13"/>
      <c r="AIP17" s="13"/>
      <c r="AIQ17" s="13"/>
      <c r="AIR17" s="13"/>
      <c r="AIS17" s="13"/>
      <c r="AIT17" s="13"/>
      <c r="AIU17" s="13"/>
      <c r="AIV17" s="13"/>
      <c r="AIW17" s="13"/>
      <c r="AIX17" s="13"/>
      <c r="AIY17" s="13"/>
      <c r="AIZ17" s="13"/>
      <c r="AJA17" s="13"/>
      <c r="AJB17" s="13"/>
      <c r="AJC17" s="13"/>
      <c r="AJD17" s="13"/>
      <c r="AJE17" s="13"/>
      <c r="AJF17" s="13"/>
      <c r="AJG17" s="13"/>
      <c r="AJH17" s="13"/>
      <c r="AJI17" s="13"/>
      <c r="AJJ17" s="13"/>
      <c r="AJK17" s="13"/>
      <c r="AJL17" s="13"/>
      <c r="AJM17" s="13"/>
      <c r="AJN17" s="13"/>
      <c r="AJO17" s="13"/>
      <c r="AJP17" s="13"/>
      <c r="AJQ17" s="13"/>
      <c r="AJR17" s="13"/>
      <c r="AJS17" s="13"/>
      <c r="AJT17" s="13"/>
      <c r="AJU17" s="13"/>
      <c r="AJV17" s="13"/>
      <c r="AJW17" s="13"/>
      <c r="AJX17" s="13"/>
      <c r="AJY17" s="13"/>
      <c r="AJZ17" s="13"/>
      <c r="AKA17" s="13"/>
      <c r="AKB17" s="13"/>
      <c r="AKC17" s="13"/>
      <c r="AKD17" s="13"/>
      <c r="AKE17" s="13"/>
      <c r="AKF17" s="13"/>
      <c r="AKG17" s="13"/>
      <c r="AKH17" s="13"/>
      <c r="AKI17" s="13"/>
      <c r="AKJ17" s="13"/>
      <c r="AKK17" s="13"/>
      <c r="AKL17" s="13"/>
      <c r="AKM17" s="13"/>
      <c r="AKN17" s="13"/>
      <c r="AKO17" s="13"/>
      <c r="AKP17" s="13"/>
      <c r="AKQ17" s="13"/>
      <c r="AKR17" s="13"/>
      <c r="AKS17" s="13"/>
      <c r="AKT17" s="13"/>
      <c r="AKU17" s="13"/>
      <c r="AKV17" s="13"/>
      <c r="AKW17" s="13"/>
      <c r="AKX17" s="13"/>
      <c r="AKY17" s="13"/>
      <c r="AKZ17" s="13"/>
      <c r="ALA17" s="13"/>
      <c r="ALB17" s="13"/>
      <c r="ALC17" s="13"/>
      <c r="ALD17" s="13"/>
      <c r="ALE17" s="13"/>
      <c r="ALF17" s="13"/>
      <c r="ALG17" s="13"/>
      <c r="ALH17" s="13"/>
      <c r="ALI17" s="13"/>
      <c r="ALJ17" s="13"/>
      <c r="ALK17" s="13"/>
      <c r="ALL17" s="13"/>
      <c r="ALM17" s="13"/>
      <c r="ALN17" s="13"/>
      <c r="ALO17" s="13"/>
      <c r="ALP17" s="13"/>
      <c r="ALQ17" s="13"/>
      <c r="ALR17" s="13"/>
      <c r="ALS17" s="13"/>
      <c r="ALT17" s="13"/>
      <c r="ALU17" s="13"/>
      <c r="ALV17" s="13"/>
      <c r="ALW17" s="13"/>
      <c r="ALX17" s="13"/>
      <c r="ALY17" s="13"/>
      <c r="ALZ17" s="13"/>
      <c r="AMA17" s="13"/>
      <c r="AMB17" s="13"/>
      <c r="AMC17" s="13"/>
      <c r="AMD17" s="13"/>
      <c r="AME17" s="13"/>
      <c r="AMF17" s="13"/>
      <c r="AMG17" s="13"/>
      <c r="AMH17" s="13"/>
      <c r="AMI17" s="13"/>
      <c r="AMJ17" s="13"/>
      <c r="AMK17" s="13"/>
      <c r="AML17" s="13"/>
      <c r="AMM17" s="13"/>
      <c r="AMN17" s="13"/>
      <c r="AMO17" s="13"/>
      <c r="AMP17" s="13"/>
      <c r="AMQ17" s="13"/>
      <c r="AMR17" s="13"/>
      <c r="AMS17" s="13"/>
      <c r="AMT17" s="13"/>
      <c r="AMU17" s="13"/>
      <c r="AMV17" s="13"/>
      <c r="AMW17" s="13"/>
      <c r="AMX17" s="13"/>
      <c r="AMY17" s="13"/>
      <c r="AMZ17" s="13"/>
      <c r="ANA17" s="13"/>
      <c r="ANB17" s="13"/>
      <c r="ANC17" s="13"/>
      <c r="AND17" s="13"/>
      <c r="ANE17" s="13"/>
      <c r="ANF17" s="13"/>
      <c r="ANG17" s="13"/>
      <c r="ANH17" s="13"/>
      <c r="ANI17" s="13"/>
      <c r="ANJ17" s="13"/>
      <c r="ANK17" s="13"/>
      <c r="ANL17" s="13"/>
      <c r="ANM17" s="13"/>
      <c r="ANN17" s="13"/>
      <c r="ANO17" s="13"/>
      <c r="ANP17" s="13"/>
      <c r="ANQ17" s="13"/>
      <c r="ANR17" s="13"/>
      <c r="ANS17" s="13"/>
      <c r="ANT17" s="13"/>
      <c r="ANU17" s="13"/>
      <c r="ANV17" s="13"/>
      <c r="ANW17" s="13"/>
      <c r="ANX17" s="13"/>
      <c r="ANY17" s="13"/>
      <c r="ANZ17" s="13"/>
      <c r="AOA17" s="13"/>
      <c r="AOB17" s="13"/>
      <c r="AOC17" s="13"/>
      <c r="AOD17" s="13"/>
      <c r="AOE17" s="13"/>
      <c r="AOF17" s="13"/>
      <c r="AOG17" s="13"/>
      <c r="AOH17" s="13"/>
      <c r="AOI17" s="13"/>
      <c r="AOJ17" s="13"/>
      <c r="AOK17" s="13"/>
      <c r="AOL17" s="13"/>
      <c r="AOM17" s="13"/>
      <c r="AON17" s="13"/>
      <c r="AOO17" s="13"/>
      <c r="AOP17" s="13"/>
      <c r="AOQ17" s="13"/>
      <c r="AOR17" s="13"/>
      <c r="AOS17" s="13"/>
      <c r="AOT17" s="13"/>
      <c r="AOU17" s="13"/>
      <c r="AOV17" s="13"/>
      <c r="AOW17" s="13"/>
      <c r="AOX17" s="13"/>
      <c r="AOY17" s="13"/>
      <c r="AOZ17" s="13"/>
      <c r="APA17" s="13"/>
      <c r="APB17" s="13"/>
      <c r="APC17" s="13"/>
      <c r="APD17" s="13"/>
      <c r="APE17" s="13"/>
      <c r="APF17" s="13"/>
      <c r="APG17" s="13"/>
      <c r="APH17" s="13"/>
      <c r="API17" s="13"/>
      <c r="APJ17" s="13"/>
      <c r="APK17" s="13"/>
      <c r="APL17" s="13"/>
      <c r="APM17" s="13"/>
      <c r="APN17" s="13"/>
      <c r="APO17" s="13"/>
      <c r="APP17" s="13"/>
      <c r="APQ17" s="13"/>
      <c r="APR17" s="13"/>
      <c r="APS17" s="13"/>
      <c r="APT17" s="13"/>
      <c r="APU17" s="13"/>
      <c r="APV17" s="13"/>
      <c r="APW17" s="13"/>
      <c r="APX17" s="13"/>
      <c r="APY17" s="13"/>
      <c r="APZ17" s="13"/>
      <c r="AQA17" s="13"/>
      <c r="AQB17" s="13"/>
      <c r="AQC17" s="13"/>
      <c r="AQD17" s="13"/>
      <c r="AQE17" s="13"/>
      <c r="AQF17" s="13"/>
      <c r="AQG17" s="13"/>
      <c r="AQH17" s="13"/>
      <c r="AQI17" s="13"/>
      <c r="AQJ17" s="13"/>
      <c r="AQK17" s="13"/>
      <c r="AQL17" s="13"/>
      <c r="AQM17" s="13"/>
      <c r="AQN17" s="13"/>
      <c r="AQO17" s="13"/>
      <c r="AQP17" s="13"/>
      <c r="AQQ17" s="13"/>
      <c r="AQR17" s="13"/>
      <c r="AQS17" s="13"/>
      <c r="AQT17" s="13"/>
      <c r="AQU17" s="13"/>
      <c r="AQV17" s="13"/>
      <c r="AQW17" s="13"/>
      <c r="AQX17" s="13"/>
      <c r="AQY17" s="13"/>
      <c r="AQZ17" s="13"/>
      <c r="ARA17" s="13"/>
      <c r="ARB17" s="13"/>
      <c r="ARC17" s="13"/>
      <c r="ARD17" s="13"/>
      <c r="ARE17" s="13"/>
      <c r="ARF17" s="13"/>
      <c r="ARG17" s="13"/>
      <c r="ARH17" s="13"/>
      <c r="ARI17" s="13"/>
      <c r="ARJ17" s="13"/>
      <c r="ARK17" s="13"/>
      <c r="ARL17" s="13"/>
      <c r="ARM17" s="13"/>
      <c r="ARN17" s="13"/>
      <c r="ARO17" s="13"/>
      <c r="ARP17" s="13"/>
      <c r="ARQ17" s="13"/>
      <c r="ARR17" s="13"/>
      <c r="ARS17" s="13"/>
      <c r="ART17" s="13"/>
      <c r="ARU17" s="13"/>
      <c r="ARV17" s="13"/>
      <c r="ARW17" s="13"/>
      <c r="ARX17" s="13"/>
      <c r="ARY17" s="13"/>
      <c r="ARZ17" s="13"/>
      <c r="ASA17" s="13"/>
      <c r="ASB17" s="13"/>
      <c r="ASC17" s="13"/>
      <c r="ASD17" s="13"/>
      <c r="ASE17" s="13"/>
      <c r="ASF17" s="13"/>
      <c r="ASG17" s="13"/>
      <c r="ASH17" s="13"/>
      <c r="ASI17" s="13"/>
      <c r="ASJ17" s="13"/>
      <c r="ASK17" s="13"/>
      <c r="ASL17" s="13"/>
      <c r="ASM17" s="13"/>
      <c r="ASN17" s="13"/>
      <c r="ASO17" s="13"/>
      <c r="ASP17" s="13"/>
      <c r="ASQ17" s="13"/>
      <c r="ASR17" s="13"/>
      <c r="ASS17" s="13"/>
      <c r="AST17" s="13"/>
      <c r="ASU17" s="13"/>
      <c r="ASV17" s="13"/>
      <c r="ASW17" s="13"/>
      <c r="ASX17" s="13"/>
      <c r="ASY17" s="13"/>
      <c r="ASZ17" s="13"/>
      <c r="ATA17" s="13"/>
      <c r="ATB17" s="13"/>
      <c r="ATC17" s="13"/>
      <c r="ATD17" s="13"/>
      <c r="ATE17" s="13"/>
      <c r="ATF17" s="13"/>
      <c r="ATG17" s="13"/>
      <c r="ATH17" s="13"/>
      <c r="ATI17" s="13"/>
      <c r="ATJ17" s="13"/>
      <c r="ATK17" s="13"/>
      <c r="ATL17" s="13"/>
      <c r="ATM17" s="13"/>
      <c r="ATN17" s="13"/>
      <c r="ATO17" s="13"/>
      <c r="ATP17" s="13"/>
      <c r="ATQ17" s="13"/>
      <c r="ATR17" s="13"/>
      <c r="ATS17" s="13"/>
      <c r="ATT17" s="13"/>
      <c r="ATU17" s="13"/>
      <c r="ATV17" s="13"/>
      <c r="ATW17" s="13"/>
      <c r="ATX17" s="13"/>
      <c r="ATY17" s="13"/>
      <c r="ATZ17" s="13"/>
      <c r="AUA17" s="13"/>
      <c r="AUB17" s="13"/>
      <c r="AUC17" s="13"/>
      <c r="AUD17" s="13"/>
      <c r="AUE17" s="13"/>
      <c r="AUF17" s="13"/>
      <c r="AUG17" s="13"/>
      <c r="AUH17" s="13"/>
      <c r="AUI17" s="13"/>
      <c r="AUJ17" s="13"/>
      <c r="AUK17" s="13"/>
      <c r="AUL17" s="13"/>
      <c r="AUM17" s="13"/>
      <c r="AUN17" s="13"/>
      <c r="AUO17" s="13"/>
      <c r="AUP17" s="13"/>
      <c r="AUQ17" s="13"/>
      <c r="AUR17" s="13"/>
      <c r="AUS17" s="13"/>
      <c r="AUT17" s="13"/>
      <c r="AUU17" s="13"/>
      <c r="AUV17" s="13"/>
      <c r="AUW17" s="13"/>
      <c r="AUX17" s="13"/>
      <c r="AUY17" s="13"/>
      <c r="AUZ17" s="13"/>
      <c r="AVA17" s="13"/>
      <c r="AVB17" s="13"/>
      <c r="AVC17" s="13"/>
      <c r="AVD17" s="13"/>
      <c r="AVE17" s="13"/>
      <c r="AVF17" s="13"/>
      <c r="AVG17" s="13"/>
      <c r="AVH17" s="13"/>
      <c r="AVI17" s="13"/>
      <c r="AVJ17" s="13"/>
      <c r="AVK17" s="13"/>
      <c r="AVL17" s="13"/>
      <c r="AVM17" s="13"/>
      <c r="AVN17" s="13"/>
      <c r="AVO17" s="13"/>
      <c r="AVP17" s="13"/>
      <c r="AVQ17" s="13"/>
      <c r="AVR17" s="13"/>
      <c r="AVS17" s="13"/>
      <c r="AVT17" s="13"/>
      <c r="AVU17" s="13"/>
      <c r="AVV17" s="13"/>
      <c r="AVW17" s="13"/>
      <c r="AVX17" s="13"/>
      <c r="AVY17" s="13"/>
      <c r="AVZ17" s="13"/>
      <c r="AWA17" s="13"/>
      <c r="AWB17" s="13"/>
      <c r="AWC17" s="13"/>
      <c r="AWD17" s="13"/>
      <c r="AWE17" s="13"/>
      <c r="AWF17" s="13"/>
      <c r="AWG17" s="13"/>
      <c r="AWH17" s="13"/>
      <c r="AWI17" s="13"/>
      <c r="AWJ17" s="13"/>
      <c r="AWK17" s="13"/>
      <c r="AWL17" s="13"/>
      <c r="AWM17" s="13"/>
      <c r="AWN17" s="13"/>
      <c r="AWO17" s="13"/>
      <c r="AWP17" s="13"/>
      <c r="AWQ17" s="13"/>
      <c r="AWR17" s="13"/>
      <c r="AWS17" s="13"/>
      <c r="AWT17" s="13"/>
      <c r="AWU17" s="13"/>
      <c r="AWV17" s="13"/>
      <c r="AWW17" s="13"/>
      <c r="AWX17" s="13"/>
      <c r="AWY17" s="13"/>
      <c r="AWZ17" s="13"/>
      <c r="AXA17" s="13"/>
      <c r="AXB17" s="13"/>
      <c r="AXC17" s="13"/>
      <c r="AXD17" s="13"/>
      <c r="AXE17" s="13"/>
      <c r="AXF17" s="13"/>
      <c r="AXG17" s="13"/>
      <c r="AXH17" s="13"/>
      <c r="AXI17" s="13"/>
      <c r="AXJ17" s="13"/>
      <c r="AXK17" s="13"/>
      <c r="AXL17" s="13"/>
      <c r="AXM17" s="13"/>
      <c r="AXN17" s="13"/>
      <c r="AXO17" s="13"/>
      <c r="AXP17" s="13"/>
      <c r="AXQ17" s="13"/>
      <c r="AXR17" s="13"/>
      <c r="AXS17" s="13"/>
      <c r="AXT17" s="13"/>
      <c r="AXU17" s="13"/>
      <c r="AXV17" s="13"/>
      <c r="AXW17" s="13"/>
      <c r="AXX17" s="13"/>
      <c r="AXY17" s="13"/>
      <c r="AXZ17" s="13"/>
      <c r="AYA17" s="13"/>
      <c r="AYB17" s="13"/>
      <c r="AYC17" s="13"/>
      <c r="AYD17" s="13"/>
      <c r="AYE17" s="13"/>
      <c r="AYF17" s="13"/>
      <c r="AYG17" s="13"/>
      <c r="AYH17" s="13"/>
      <c r="AYI17" s="13"/>
      <c r="AYJ17" s="13"/>
      <c r="AYK17" s="13"/>
      <c r="AYL17" s="13"/>
      <c r="AYM17" s="13"/>
      <c r="AYN17" s="13"/>
      <c r="AYO17" s="13"/>
      <c r="AYP17" s="13"/>
      <c r="AYQ17" s="13"/>
      <c r="AYR17" s="13"/>
      <c r="AYS17" s="13"/>
      <c r="AYT17" s="13"/>
      <c r="AYU17" s="13"/>
      <c r="AYV17" s="13"/>
      <c r="AYW17" s="13"/>
      <c r="AYX17" s="13"/>
      <c r="AYY17" s="13"/>
      <c r="AYZ17" s="13"/>
      <c r="AZA17" s="13"/>
      <c r="AZB17" s="13"/>
      <c r="AZC17" s="13"/>
      <c r="AZD17" s="13"/>
      <c r="AZE17" s="13"/>
      <c r="AZF17" s="13"/>
      <c r="AZG17" s="13"/>
      <c r="AZH17" s="13"/>
      <c r="AZI17" s="13"/>
      <c r="AZJ17" s="13"/>
      <c r="AZK17" s="13"/>
      <c r="AZL17" s="13"/>
      <c r="AZM17" s="13"/>
      <c r="AZN17" s="13"/>
      <c r="AZO17" s="13"/>
      <c r="AZP17" s="13"/>
      <c r="AZQ17" s="13"/>
      <c r="AZR17" s="13"/>
      <c r="AZS17" s="13"/>
      <c r="AZT17" s="13"/>
      <c r="AZU17" s="13"/>
      <c r="AZV17" s="13"/>
      <c r="AZW17" s="13"/>
      <c r="AZX17" s="13"/>
      <c r="AZY17" s="13"/>
      <c r="AZZ17" s="13"/>
      <c r="BAA17" s="13"/>
      <c r="BAB17" s="13"/>
      <c r="BAC17" s="13"/>
      <c r="BAD17" s="13"/>
      <c r="BAE17" s="13"/>
      <c r="BAF17" s="13"/>
      <c r="BAG17" s="13"/>
      <c r="BAH17" s="13"/>
      <c r="BAI17" s="13"/>
      <c r="BAJ17" s="13"/>
      <c r="BAK17" s="13"/>
      <c r="BAL17" s="13"/>
      <c r="BAM17" s="13"/>
      <c r="BAN17" s="13"/>
      <c r="BAO17" s="13"/>
      <c r="BAP17" s="13"/>
      <c r="BAQ17" s="13"/>
      <c r="BAR17" s="13"/>
      <c r="BAS17" s="13"/>
      <c r="BAT17" s="13"/>
      <c r="BAU17" s="13"/>
      <c r="BAV17" s="13"/>
      <c r="BAW17" s="13"/>
      <c r="BAX17" s="13"/>
      <c r="BAY17" s="13"/>
      <c r="BAZ17" s="13"/>
      <c r="BBA17" s="13"/>
      <c r="BBB17" s="13"/>
      <c r="BBC17" s="13"/>
      <c r="BBD17" s="13"/>
      <c r="BBE17" s="13"/>
      <c r="BBF17" s="13"/>
      <c r="BBG17" s="13"/>
      <c r="BBH17" s="13"/>
      <c r="BBI17" s="13"/>
      <c r="BBJ17" s="13"/>
      <c r="BBK17" s="13"/>
      <c r="BBL17" s="13"/>
      <c r="BBM17" s="13"/>
      <c r="BBN17" s="13"/>
      <c r="BBO17" s="13"/>
      <c r="BBP17" s="13"/>
      <c r="BBQ17" s="13"/>
      <c r="BBR17" s="13"/>
      <c r="BBS17" s="13"/>
      <c r="BBT17" s="13"/>
      <c r="BBU17" s="13"/>
      <c r="BBV17" s="13"/>
      <c r="BBW17" s="13"/>
      <c r="BBX17" s="13"/>
      <c r="BBY17" s="13"/>
      <c r="BBZ17" s="13"/>
      <c r="BCA17" s="13"/>
      <c r="BCB17" s="13"/>
      <c r="BCC17" s="13"/>
      <c r="BCD17" s="13"/>
      <c r="BCE17" s="13"/>
      <c r="BCF17" s="13"/>
      <c r="BCG17" s="13"/>
      <c r="BCH17" s="13"/>
      <c r="BCI17" s="13"/>
      <c r="BCJ17" s="13"/>
      <c r="BCK17" s="13"/>
      <c r="BCL17" s="13"/>
      <c r="BCM17" s="13"/>
      <c r="BCN17" s="13"/>
      <c r="BCO17" s="13"/>
      <c r="BCP17" s="13"/>
      <c r="BCQ17" s="13"/>
      <c r="BCR17" s="13"/>
      <c r="BCS17" s="13"/>
      <c r="BCT17" s="13"/>
      <c r="BCU17" s="13"/>
      <c r="BCV17" s="13"/>
      <c r="BCW17" s="13"/>
      <c r="BCX17" s="13"/>
      <c r="BCY17" s="13"/>
      <c r="BCZ17" s="13"/>
      <c r="BDA17" s="13"/>
      <c r="BDB17" s="13"/>
      <c r="BDC17" s="13"/>
      <c r="BDD17" s="13"/>
      <c r="BDE17" s="13"/>
      <c r="BDF17" s="13"/>
      <c r="BDG17" s="13"/>
      <c r="BDH17" s="13"/>
      <c r="BDI17" s="13"/>
      <c r="BDJ17" s="13"/>
      <c r="BDK17" s="13"/>
      <c r="BDL17" s="13"/>
      <c r="BDM17" s="13"/>
      <c r="BDN17" s="13"/>
      <c r="BDO17" s="13"/>
      <c r="BDP17" s="13"/>
      <c r="BDQ17" s="13"/>
      <c r="BDR17" s="13"/>
      <c r="BDS17" s="13"/>
      <c r="BDT17" s="13"/>
      <c r="BDU17" s="13"/>
      <c r="BDV17" s="13"/>
      <c r="BDW17" s="13"/>
      <c r="BDX17" s="13"/>
      <c r="BDY17" s="13"/>
      <c r="BDZ17" s="13"/>
      <c r="BEA17" s="13"/>
      <c r="BEB17" s="13"/>
      <c r="BEC17" s="13"/>
      <c r="BED17" s="13"/>
      <c r="BEE17" s="13"/>
      <c r="BEF17" s="13"/>
      <c r="BEG17" s="13"/>
      <c r="BEH17" s="13"/>
      <c r="BEI17" s="13"/>
      <c r="BEJ17" s="13"/>
      <c r="BEK17" s="13"/>
      <c r="BEL17" s="13"/>
      <c r="BEM17" s="13"/>
      <c r="BEN17" s="13"/>
      <c r="BEO17" s="13"/>
      <c r="BEP17" s="13"/>
      <c r="BEQ17" s="13"/>
      <c r="BER17" s="13"/>
      <c r="BES17" s="13"/>
      <c r="BET17" s="13"/>
      <c r="BEU17" s="13"/>
      <c r="BEV17" s="13"/>
      <c r="BEW17" s="13"/>
      <c r="BEX17" s="13"/>
      <c r="BEY17" s="13"/>
      <c r="BEZ17" s="13"/>
      <c r="BFA17" s="13"/>
      <c r="BFB17" s="13"/>
      <c r="BFC17" s="13"/>
      <c r="BFD17" s="13"/>
      <c r="BFE17" s="13"/>
      <c r="BFF17" s="13"/>
      <c r="BFG17" s="13"/>
      <c r="BFH17" s="13"/>
      <c r="BFI17" s="13"/>
      <c r="BFJ17" s="13"/>
      <c r="BFK17" s="13"/>
      <c r="BFL17" s="13"/>
      <c r="BFM17" s="13"/>
      <c r="BFN17" s="13"/>
      <c r="BFO17" s="13"/>
      <c r="BFP17" s="13"/>
      <c r="BFQ17" s="13"/>
      <c r="BFR17" s="13"/>
      <c r="BFS17" s="13"/>
      <c r="BFT17" s="13"/>
      <c r="BFU17" s="13"/>
      <c r="BFV17" s="13"/>
      <c r="BFW17" s="13"/>
      <c r="BFX17" s="13"/>
      <c r="BFY17" s="13"/>
      <c r="BFZ17" s="13"/>
      <c r="BGA17" s="13"/>
      <c r="BGB17" s="13"/>
      <c r="BGC17" s="13"/>
      <c r="BGD17" s="13"/>
      <c r="BGE17" s="13"/>
      <c r="BGF17" s="13"/>
      <c r="BGG17" s="13"/>
      <c r="BGH17" s="13"/>
      <c r="BGI17" s="13"/>
      <c r="BGJ17" s="13"/>
      <c r="BGK17" s="13"/>
      <c r="BGL17" s="13"/>
      <c r="BGM17" s="13"/>
      <c r="BGN17" s="13"/>
      <c r="BGO17" s="13"/>
      <c r="BGP17" s="13"/>
      <c r="BGQ17" s="13"/>
      <c r="BGR17" s="13"/>
      <c r="BGS17" s="13"/>
      <c r="BGT17" s="13"/>
      <c r="BGU17" s="13"/>
      <c r="BGV17" s="13"/>
      <c r="BGW17" s="13"/>
      <c r="BGX17" s="13"/>
      <c r="BGY17" s="13"/>
      <c r="BGZ17" s="13"/>
      <c r="BHA17" s="13"/>
      <c r="BHB17" s="13"/>
      <c r="BHC17" s="13"/>
      <c r="BHD17" s="13"/>
      <c r="BHE17" s="13"/>
      <c r="BHF17" s="13"/>
      <c r="BHG17" s="13"/>
      <c r="BHH17" s="13"/>
      <c r="BHI17" s="13"/>
      <c r="BHJ17" s="13"/>
      <c r="BHK17" s="13"/>
      <c r="BHL17" s="13"/>
      <c r="BHM17" s="13"/>
      <c r="BHN17" s="13"/>
      <c r="BHO17" s="13"/>
      <c r="BHP17" s="13"/>
      <c r="BHQ17" s="13"/>
      <c r="BHR17" s="13"/>
      <c r="BHS17" s="13"/>
      <c r="BHT17" s="13"/>
      <c r="BHU17" s="13"/>
      <c r="BHV17" s="13"/>
      <c r="BHW17" s="13"/>
      <c r="BHX17" s="13"/>
      <c r="BHY17" s="13"/>
      <c r="BHZ17" s="13"/>
      <c r="BIA17" s="13"/>
      <c r="BIB17" s="13"/>
      <c r="BIC17" s="13"/>
      <c r="BID17" s="13"/>
      <c r="BIE17" s="13"/>
      <c r="BIF17" s="13"/>
      <c r="BIG17" s="13"/>
      <c r="BIH17" s="13"/>
      <c r="BII17" s="13"/>
      <c r="BIJ17" s="13"/>
      <c r="BIK17" s="13"/>
      <c r="BIL17" s="13"/>
      <c r="BIM17" s="13"/>
      <c r="BIN17" s="13"/>
      <c r="BIO17" s="13"/>
      <c r="BIP17" s="13"/>
      <c r="BIQ17" s="13"/>
      <c r="BIR17" s="13"/>
      <c r="BIS17" s="13"/>
      <c r="BIT17" s="13"/>
      <c r="BIU17" s="13"/>
      <c r="BIV17" s="13"/>
      <c r="BIW17" s="13"/>
      <c r="BIX17" s="13"/>
      <c r="BIY17" s="13"/>
      <c r="BIZ17" s="13"/>
      <c r="BJA17" s="13"/>
      <c r="BJB17" s="13"/>
      <c r="BJC17" s="13"/>
      <c r="BJD17" s="13"/>
      <c r="BJE17" s="13"/>
      <c r="BJF17" s="13"/>
      <c r="BJG17" s="13"/>
      <c r="BJH17" s="13"/>
      <c r="BJI17" s="13"/>
      <c r="BJJ17" s="13"/>
      <c r="BJK17" s="13"/>
      <c r="BJL17" s="13"/>
      <c r="BJM17" s="13"/>
      <c r="BJN17" s="13"/>
      <c r="BJO17" s="13"/>
      <c r="BJP17" s="13"/>
      <c r="BJQ17" s="13"/>
      <c r="BJR17" s="13"/>
      <c r="BJS17" s="13"/>
      <c r="BJT17" s="13"/>
      <c r="BJU17" s="13"/>
      <c r="BJV17" s="13"/>
      <c r="BJW17" s="13"/>
      <c r="BJX17" s="13"/>
      <c r="BJY17" s="13"/>
      <c r="BJZ17" s="13"/>
      <c r="BKA17" s="13"/>
      <c r="BKB17" s="13"/>
      <c r="BKC17" s="13"/>
      <c r="BKD17" s="13"/>
      <c r="BKE17" s="13"/>
      <c r="BKF17" s="13"/>
      <c r="BKG17" s="13"/>
      <c r="BKH17" s="13"/>
      <c r="BKI17" s="13"/>
      <c r="BKJ17" s="13"/>
      <c r="BKK17" s="13"/>
      <c r="BKL17" s="13"/>
      <c r="BKM17" s="13"/>
      <c r="BKN17" s="13"/>
      <c r="BKO17" s="13"/>
      <c r="BKP17" s="13"/>
      <c r="BKQ17" s="13"/>
      <c r="BKR17" s="13"/>
      <c r="BKS17" s="13"/>
      <c r="BKT17" s="13"/>
      <c r="BKU17" s="13"/>
      <c r="BKV17" s="13"/>
      <c r="BKW17" s="13"/>
      <c r="BKX17" s="13"/>
      <c r="BKY17" s="13"/>
      <c r="BKZ17" s="13"/>
      <c r="BLA17" s="13"/>
      <c r="BLB17" s="13"/>
      <c r="BLC17" s="13"/>
      <c r="BLD17" s="13"/>
      <c r="BLE17" s="13"/>
      <c r="BLF17" s="13"/>
      <c r="BLG17" s="13"/>
      <c r="BLH17" s="13"/>
      <c r="BLI17" s="13"/>
      <c r="BLJ17" s="13"/>
      <c r="BLK17" s="13"/>
      <c r="BLL17" s="13"/>
      <c r="BLM17" s="13"/>
      <c r="BLN17" s="13"/>
      <c r="BLO17" s="13"/>
      <c r="BLP17" s="13"/>
      <c r="BLQ17" s="13"/>
      <c r="BLR17" s="13"/>
      <c r="BLS17" s="13"/>
      <c r="BLT17" s="13"/>
      <c r="BLU17" s="13"/>
      <c r="BLV17" s="13"/>
      <c r="BLW17" s="13"/>
      <c r="BLX17" s="13"/>
      <c r="BLY17" s="13"/>
      <c r="BLZ17" s="13"/>
      <c r="BMA17" s="13"/>
      <c r="BMB17" s="13"/>
      <c r="BMC17" s="13"/>
      <c r="BMD17" s="13"/>
      <c r="BME17" s="13"/>
      <c r="BMF17" s="13"/>
      <c r="BMG17" s="13"/>
      <c r="BMH17" s="13"/>
      <c r="BMI17" s="13"/>
      <c r="BMJ17" s="13"/>
      <c r="BMK17" s="13"/>
      <c r="BML17" s="13"/>
      <c r="BMM17" s="13"/>
      <c r="BMN17" s="13"/>
      <c r="BMO17" s="13"/>
      <c r="BMP17" s="13"/>
      <c r="BMQ17" s="13"/>
      <c r="BMR17" s="13"/>
      <c r="BMS17" s="13"/>
      <c r="BMT17" s="13"/>
      <c r="BMU17" s="13"/>
      <c r="BMV17" s="13"/>
      <c r="BMW17" s="13"/>
      <c r="BMX17" s="13"/>
      <c r="BMY17" s="13"/>
      <c r="BMZ17" s="13"/>
      <c r="BNA17" s="13"/>
      <c r="BNB17" s="13"/>
      <c r="BNC17" s="13"/>
      <c r="BND17" s="13"/>
      <c r="BNE17" s="13"/>
      <c r="BNF17" s="13"/>
      <c r="BNG17" s="13"/>
      <c r="BNH17" s="13"/>
      <c r="BNI17" s="13"/>
      <c r="BNJ17" s="13"/>
      <c r="BNK17" s="13"/>
      <c r="BNL17" s="13"/>
      <c r="BNM17" s="13"/>
      <c r="BNN17" s="13"/>
      <c r="BNO17" s="13"/>
      <c r="BNP17" s="13"/>
      <c r="BNQ17" s="13"/>
      <c r="BNR17" s="13"/>
      <c r="BNS17" s="13"/>
      <c r="BNT17" s="13"/>
      <c r="BNU17" s="13"/>
      <c r="BNV17" s="13"/>
      <c r="BNW17" s="13"/>
      <c r="BNX17" s="13"/>
      <c r="BNY17" s="13"/>
      <c r="BNZ17" s="13"/>
      <c r="BOA17" s="13"/>
      <c r="BOB17" s="13"/>
      <c r="BOC17" s="13"/>
      <c r="BOD17" s="13"/>
      <c r="BOE17" s="13"/>
      <c r="BOF17" s="13"/>
      <c r="BOG17" s="13"/>
      <c r="BOH17" s="13"/>
      <c r="BOI17" s="13"/>
      <c r="BOJ17" s="13"/>
      <c r="BOK17" s="13"/>
      <c r="BOL17" s="13"/>
      <c r="BOM17" s="13"/>
      <c r="BON17" s="13"/>
      <c r="BOO17" s="13"/>
      <c r="BOP17" s="13"/>
      <c r="BOQ17" s="13"/>
      <c r="BOR17" s="13"/>
      <c r="BOS17" s="13"/>
      <c r="BOT17" s="13"/>
      <c r="BOU17" s="13"/>
      <c r="BOV17" s="13"/>
      <c r="BOW17" s="13"/>
      <c r="BOX17" s="13"/>
      <c r="BOY17" s="13"/>
      <c r="BOZ17" s="13"/>
      <c r="BPA17" s="13"/>
      <c r="BPB17" s="13"/>
      <c r="BPC17" s="13"/>
      <c r="BPD17" s="13"/>
      <c r="BPE17" s="13"/>
      <c r="BPF17" s="13"/>
      <c r="BPG17" s="13"/>
      <c r="BPH17" s="13"/>
      <c r="BPI17" s="13"/>
      <c r="BPJ17" s="13"/>
      <c r="BPK17" s="13"/>
      <c r="BPL17" s="13"/>
      <c r="BPM17" s="13"/>
      <c r="BPN17" s="13"/>
      <c r="BPO17" s="13"/>
      <c r="BPP17" s="13"/>
      <c r="BPQ17" s="13"/>
      <c r="BPR17" s="13"/>
      <c r="BPS17" s="13"/>
      <c r="BPT17" s="13"/>
      <c r="BPU17" s="13"/>
      <c r="BPV17" s="13"/>
      <c r="BPW17" s="13"/>
      <c r="BPX17" s="13"/>
      <c r="BPY17" s="13"/>
      <c r="BPZ17" s="13"/>
      <c r="BQA17" s="13"/>
      <c r="BQB17" s="13"/>
      <c r="BQC17" s="13"/>
      <c r="BQD17" s="13"/>
      <c r="BQE17" s="13"/>
      <c r="BQF17" s="13"/>
      <c r="BQG17" s="13"/>
      <c r="BQH17" s="13"/>
      <c r="BQI17" s="13"/>
      <c r="BQJ17" s="13"/>
      <c r="BQK17" s="13"/>
      <c r="BQL17" s="13"/>
      <c r="BQM17" s="13"/>
      <c r="BQN17" s="13"/>
      <c r="BQO17" s="13"/>
      <c r="BQP17" s="13"/>
      <c r="BQQ17" s="13"/>
      <c r="BQR17" s="13"/>
      <c r="BQS17" s="13"/>
      <c r="BQT17" s="13"/>
      <c r="BQU17" s="13"/>
      <c r="BQV17" s="13"/>
      <c r="BQW17" s="13"/>
      <c r="BQX17" s="13"/>
      <c r="BQY17" s="13"/>
      <c r="BQZ17" s="13"/>
      <c r="BRA17" s="13"/>
      <c r="BRB17" s="13"/>
      <c r="BRC17" s="13"/>
      <c r="BRD17" s="13"/>
      <c r="BRE17" s="13"/>
      <c r="BRF17" s="13"/>
      <c r="BRG17" s="13"/>
      <c r="BRH17" s="13"/>
      <c r="BRI17" s="13"/>
      <c r="BRJ17" s="13"/>
      <c r="BRK17" s="13"/>
      <c r="BRL17" s="13"/>
      <c r="BRM17" s="13"/>
      <c r="BRN17" s="13"/>
      <c r="BRO17" s="13"/>
      <c r="BRP17" s="13"/>
      <c r="BRQ17" s="13"/>
      <c r="BRR17" s="13"/>
      <c r="BRS17" s="13"/>
      <c r="BRT17" s="13"/>
      <c r="BRU17" s="13"/>
      <c r="BRV17" s="13"/>
      <c r="BRW17" s="13"/>
      <c r="BRX17" s="13"/>
      <c r="BRY17" s="13"/>
      <c r="BRZ17" s="13"/>
      <c r="BSA17" s="13"/>
      <c r="BSB17" s="13"/>
      <c r="BSC17" s="13"/>
      <c r="BSD17" s="13"/>
      <c r="BSE17" s="13"/>
      <c r="BSF17" s="13"/>
      <c r="BSG17" s="13"/>
      <c r="BSH17" s="13"/>
      <c r="BSI17" s="13"/>
      <c r="BSJ17" s="13"/>
      <c r="BSK17" s="13"/>
      <c r="BSL17" s="13"/>
      <c r="BSM17" s="13"/>
      <c r="BSN17" s="13"/>
      <c r="BSO17" s="13"/>
      <c r="BSP17" s="13"/>
      <c r="BSQ17" s="13"/>
      <c r="BSR17" s="13"/>
      <c r="BSS17" s="13"/>
      <c r="BST17" s="13"/>
      <c r="BSU17" s="13"/>
      <c r="BSV17" s="13"/>
      <c r="BSW17" s="13"/>
      <c r="BSX17" s="13"/>
      <c r="BSY17" s="13"/>
      <c r="BSZ17" s="13"/>
      <c r="BTA17" s="13"/>
      <c r="BTB17" s="13"/>
      <c r="BTC17" s="13"/>
      <c r="BTD17" s="13"/>
      <c r="BTE17" s="13"/>
      <c r="BTF17" s="13"/>
      <c r="BTG17" s="13"/>
      <c r="BTH17" s="13"/>
      <c r="BTI17" s="13"/>
      <c r="BTJ17" s="13"/>
      <c r="BTK17" s="13"/>
      <c r="BTL17" s="13"/>
      <c r="BTM17" s="13"/>
      <c r="BTN17" s="13"/>
      <c r="BTO17" s="13"/>
      <c r="BTP17" s="13"/>
      <c r="BTQ17" s="13"/>
      <c r="BTR17" s="13"/>
      <c r="BTS17" s="13"/>
      <c r="BTT17" s="13"/>
      <c r="BTU17" s="13"/>
      <c r="BTV17" s="13"/>
      <c r="BTW17" s="13"/>
      <c r="BTX17" s="13"/>
      <c r="BTY17" s="13"/>
      <c r="BTZ17" s="13"/>
      <c r="BUA17" s="13"/>
      <c r="BUB17" s="13"/>
      <c r="BUC17" s="13"/>
      <c r="BUD17" s="13"/>
      <c r="BUE17" s="13"/>
      <c r="BUF17" s="13"/>
      <c r="BUG17" s="13"/>
      <c r="BUH17" s="13"/>
      <c r="BUI17" s="13"/>
      <c r="BUJ17" s="13"/>
      <c r="BUK17" s="13"/>
      <c r="BUL17" s="13"/>
      <c r="BUM17" s="13"/>
      <c r="BUN17" s="13"/>
      <c r="BUO17" s="13"/>
      <c r="BUP17" s="13"/>
      <c r="BUQ17" s="13"/>
      <c r="BUR17" s="13"/>
      <c r="BUS17" s="13"/>
      <c r="BUT17" s="13"/>
      <c r="BUU17" s="13"/>
      <c r="BUV17" s="13"/>
      <c r="BUW17" s="13"/>
      <c r="BUX17" s="13"/>
      <c r="BUY17" s="13"/>
      <c r="BUZ17" s="13"/>
      <c r="BVA17" s="13"/>
      <c r="BVB17" s="13"/>
      <c r="BVC17" s="13"/>
      <c r="BVD17" s="13"/>
      <c r="BVE17" s="13"/>
      <c r="BVF17" s="13"/>
      <c r="BVG17" s="13"/>
      <c r="BVH17" s="13"/>
      <c r="BVI17" s="13"/>
      <c r="BVJ17" s="13"/>
      <c r="BVK17" s="13"/>
      <c r="BVL17" s="13"/>
      <c r="BVM17" s="13"/>
      <c r="BVN17" s="13"/>
      <c r="BVO17" s="13"/>
      <c r="BVP17" s="13"/>
      <c r="BVQ17" s="13"/>
      <c r="BVR17" s="13"/>
      <c r="BVS17" s="13"/>
      <c r="BVT17" s="13"/>
      <c r="BVU17" s="13"/>
      <c r="BVV17" s="13"/>
      <c r="BVW17" s="13"/>
      <c r="BVX17" s="13"/>
      <c r="BVY17" s="13"/>
      <c r="BVZ17" s="13"/>
      <c r="BWA17" s="13"/>
      <c r="BWB17" s="13"/>
      <c r="BWC17" s="13"/>
      <c r="BWD17" s="13"/>
      <c r="BWE17" s="13"/>
      <c r="BWF17" s="13"/>
      <c r="BWG17" s="13"/>
      <c r="BWH17" s="13"/>
      <c r="BWI17" s="13"/>
      <c r="BWJ17" s="13"/>
      <c r="BWK17" s="13"/>
      <c r="BWL17" s="13"/>
      <c r="BWM17" s="13"/>
      <c r="BWN17" s="13"/>
      <c r="BWO17" s="13"/>
      <c r="BWP17" s="13"/>
      <c r="BWQ17" s="13"/>
      <c r="BWR17" s="13"/>
      <c r="BWS17" s="13"/>
      <c r="BWT17" s="13"/>
      <c r="BWU17" s="13"/>
      <c r="BWV17" s="13"/>
      <c r="BWW17" s="13"/>
      <c r="BWX17" s="13"/>
      <c r="BWY17" s="13"/>
      <c r="BWZ17" s="13"/>
      <c r="BXA17" s="13"/>
      <c r="BXB17" s="13"/>
      <c r="BXC17" s="13"/>
      <c r="BXD17" s="13"/>
      <c r="BXE17" s="13"/>
      <c r="BXF17" s="13"/>
      <c r="BXG17" s="13"/>
      <c r="BXH17" s="13"/>
      <c r="BXI17" s="13"/>
      <c r="BXJ17" s="13"/>
      <c r="BXK17" s="13"/>
      <c r="BXL17" s="13"/>
      <c r="BXM17" s="13"/>
      <c r="BXN17" s="13"/>
      <c r="BXO17" s="13"/>
      <c r="BXP17" s="13"/>
      <c r="BXQ17" s="13"/>
      <c r="BXR17" s="13"/>
      <c r="BXS17" s="13"/>
      <c r="BXT17" s="13"/>
      <c r="BXU17" s="13"/>
      <c r="BXV17" s="13"/>
      <c r="BXW17" s="13"/>
      <c r="BXX17" s="13"/>
      <c r="BXY17" s="13"/>
      <c r="BXZ17" s="13"/>
      <c r="BYA17" s="13"/>
      <c r="BYB17" s="13"/>
      <c r="BYC17" s="13"/>
      <c r="BYD17" s="13"/>
      <c r="BYE17" s="13"/>
      <c r="BYF17" s="13"/>
      <c r="BYG17" s="13"/>
      <c r="BYH17" s="13"/>
      <c r="BYI17" s="13"/>
      <c r="BYJ17" s="13"/>
      <c r="BYK17" s="13"/>
      <c r="BYL17" s="13"/>
      <c r="BYM17" s="13"/>
      <c r="BYN17" s="13"/>
      <c r="BYO17" s="13"/>
      <c r="BYP17" s="13"/>
      <c r="BYQ17" s="13"/>
      <c r="BYR17" s="13"/>
      <c r="BYS17" s="13"/>
      <c r="BYT17" s="13"/>
      <c r="BYU17" s="13"/>
      <c r="BYV17" s="13"/>
      <c r="BYW17" s="13"/>
      <c r="BYX17" s="13"/>
      <c r="BYY17" s="13"/>
      <c r="BYZ17" s="13"/>
      <c r="BZA17" s="13"/>
      <c r="BZB17" s="13"/>
      <c r="BZC17" s="13"/>
      <c r="BZD17" s="13"/>
      <c r="BZE17" s="13"/>
      <c r="BZF17" s="13"/>
      <c r="BZG17" s="13"/>
      <c r="BZH17" s="13"/>
      <c r="BZI17" s="13"/>
      <c r="BZJ17" s="13"/>
      <c r="BZK17" s="13"/>
      <c r="BZL17" s="13"/>
      <c r="BZM17" s="13"/>
      <c r="BZN17" s="13"/>
      <c r="BZO17" s="13"/>
      <c r="BZP17" s="13"/>
      <c r="BZQ17" s="13"/>
      <c r="BZR17" s="13"/>
      <c r="BZS17" s="13"/>
      <c r="BZT17" s="13"/>
      <c r="BZU17" s="13"/>
      <c r="BZV17" s="13"/>
      <c r="BZW17" s="13"/>
      <c r="BZX17" s="13"/>
      <c r="BZY17" s="13"/>
      <c r="BZZ17" s="13"/>
      <c r="CAA17" s="13"/>
      <c r="CAB17" s="13"/>
      <c r="CAC17" s="13"/>
      <c r="CAD17" s="13"/>
      <c r="CAE17" s="13"/>
      <c r="CAF17" s="13"/>
      <c r="CAG17" s="13"/>
      <c r="CAH17" s="13"/>
      <c r="CAI17" s="13"/>
      <c r="CAJ17" s="13"/>
      <c r="CAK17" s="13"/>
      <c r="CAL17" s="13"/>
      <c r="CAM17" s="13"/>
      <c r="CAN17" s="13"/>
      <c r="CAO17" s="13"/>
      <c r="CAP17" s="13"/>
      <c r="CAQ17" s="13"/>
      <c r="CAR17" s="13"/>
      <c r="CAS17" s="13"/>
      <c r="CAT17" s="13"/>
      <c r="CAU17" s="13"/>
      <c r="CAV17" s="13"/>
      <c r="CAW17" s="13"/>
      <c r="CAX17" s="13"/>
      <c r="CAY17" s="13"/>
      <c r="CAZ17" s="13"/>
      <c r="CBA17" s="13"/>
      <c r="CBB17" s="13"/>
      <c r="CBC17" s="13"/>
      <c r="CBD17" s="13"/>
      <c r="CBE17" s="13"/>
      <c r="CBF17" s="13"/>
      <c r="CBG17" s="13"/>
      <c r="CBH17" s="13"/>
      <c r="CBI17" s="13"/>
      <c r="CBJ17" s="13"/>
      <c r="CBK17" s="13"/>
      <c r="CBL17" s="13"/>
      <c r="CBM17" s="13"/>
      <c r="CBN17" s="13"/>
      <c r="CBO17" s="13"/>
      <c r="CBP17" s="13"/>
      <c r="CBQ17" s="13"/>
      <c r="CBR17" s="13"/>
      <c r="CBS17" s="13"/>
      <c r="CBT17" s="13"/>
      <c r="CBU17" s="13"/>
      <c r="CBV17" s="13"/>
      <c r="CBW17" s="13"/>
      <c r="CBX17" s="13"/>
      <c r="CBY17" s="13"/>
      <c r="CBZ17" s="13"/>
      <c r="CCA17" s="13"/>
      <c r="CCB17" s="13"/>
      <c r="CCC17" s="13"/>
      <c r="CCD17" s="13"/>
      <c r="CCE17" s="13"/>
      <c r="CCF17" s="13"/>
      <c r="CCG17" s="13"/>
      <c r="CCH17" s="13"/>
      <c r="CCI17" s="13"/>
      <c r="CCJ17" s="13"/>
      <c r="CCK17" s="13"/>
      <c r="CCL17" s="13"/>
      <c r="CCM17" s="13"/>
      <c r="CCN17" s="13"/>
      <c r="CCO17" s="13"/>
      <c r="CCP17" s="13"/>
      <c r="CCQ17" s="13"/>
      <c r="CCR17" s="13"/>
      <c r="CCS17" s="13"/>
      <c r="CCT17" s="13"/>
      <c r="CCU17" s="13"/>
      <c r="CCV17" s="13"/>
      <c r="CCW17" s="13"/>
      <c r="CCX17" s="13"/>
      <c r="CCY17" s="13"/>
      <c r="CCZ17" s="13"/>
      <c r="CDA17" s="13"/>
      <c r="CDB17" s="13"/>
      <c r="CDC17" s="13"/>
      <c r="CDD17" s="13"/>
      <c r="CDE17" s="13"/>
      <c r="CDF17" s="13"/>
      <c r="CDG17" s="13"/>
      <c r="CDH17" s="13"/>
      <c r="CDI17" s="13"/>
      <c r="CDJ17" s="13"/>
      <c r="CDK17" s="13"/>
      <c r="CDL17" s="13"/>
      <c r="CDM17" s="13"/>
      <c r="CDN17" s="13"/>
      <c r="CDO17" s="13"/>
      <c r="CDP17" s="13"/>
      <c r="CDQ17" s="13"/>
      <c r="CDR17" s="13"/>
      <c r="CDS17" s="13"/>
      <c r="CDT17" s="13"/>
      <c r="CDU17" s="13"/>
      <c r="CDV17" s="13"/>
      <c r="CDW17" s="13"/>
      <c r="CDX17" s="13"/>
      <c r="CDY17" s="13"/>
      <c r="CDZ17" s="13"/>
      <c r="CEA17" s="13"/>
      <c r="CEB17" s="13"/>
      <c r="CEC17" s="13"/>
      <c r="CED17" s="13"/>
      <c r="CEE17" s="13"/>
      <c r="CEF17" s="13"/>
      <c r="CEG17" s="13"/>
      <c r="CEH17" s="13"/>
      <c r="CEI17" s="13"/>
      <c r="CEJ17" s="13"/>
      <c r="CEK17" s="13"/>
      <c r="CEL17" s="13"/>
      <c r="CEM17" s="13"/>
      <c r="CEN17" s="13"/>
      <c r="CEO17" s="13"/>
      <c r="CEP17" s="13"/>
      <c r="CEQ17" s="13"/>
      <c r="CER17" s="13"/>
      <c r="CES17" s="13"/>
      <c r="CET17" s="13"/>
      <c r="CEU17" s="13"/>
      <c r="CEV17" s="13"/>
      <c r="CEW17" s="13"/>
      <c r="CEX17" s="13"/>
      <c r="CEY17" s="13"/>
      <c r="CEZ17" s="13"/>
      <c r="CFA17" s="13"/>
      <c r="CFB17" s="13"/>
      <c r="CFC17" s="13"/>
      <c r="CFD17" s="13"/>
      <c r="CFE17" s="13"/>
      <c r="CFF17" s="13"/>
      <c r="CFG17" s="13"/>
      <c r="CFH17" s="13"/>
      <c r="CFI17" s="13"/>
      <c r="CFJ17" s="13"/>
      <c r="CFK17" s="13"/>
      <c r="CFL17" s="13"/>
      <c r="CFM17" s="13"/>
      <c r="CFN17" s="13"/>
      <c r="CFO17" s="13"/>
      <c r="CFP17" s="13"/>
      <c r="CFQ17" s="13"/>
      <c r="CFR17" s="13"/>
      <c r="CFS17" s="13"/>
      <c r="CFT17" s="13"/>
      <c r="CFU17" s="13"/>
      <c r="CFV17" s="13"/>
      <c r="CFW17" s="13"/>
      <c r="CFX17" s="13"/>
      <c r="CFY17" s="13"/>
      <c r="CFZ17" s="13"/>
      <c r="CGA17" s="13"/>
      <c r="CGB17" s="13"/>
      <c r="CGC17" s="13"/>
      <c r="CGD17" s="13"/>
      <c r="CGE17" s="13"/>
      <c r="CGF17" s="13"/>
      <c r="CGG17" s="13"/>
      <c r="CGH17" s="13"/>
      <c r="CGI17" s="13"/>
      <c r="CGJ17" s="13"/>
      <c r="CGK17" s="13"/>
      <c r="CGL17" s="13"/>
      <c r="CGM17" s="13"/>
      <c r="CGN17" s="13"/>
      <c r="CGO17" s="13"/>
      <c r="CGP17" s="13"/>
      <c r="CGQ17" s="13"/>
      <c r="CGR17" s="13"/>
      <c r="CGS17" s="13"/>
      <c r="CGT17" s="13"/>
      <c r="CGU17" s="13"/>
      <c r="CGV17" s="13"/>
      <c r="CGW17" s="13"/>
      <c r="CGX17" s="13"/>
      <c r="CGY17" s="13"/>
      <c r="CGZ17" s="13"/>
      <c r="CHA17" s="13"/>
      <c r="CHB17" s="13"/>
      <c r="CHC17" s="13"/>
      <c r="CHD17" s="13"/>
      <c r="CHE17" s="13"/>
      <c r="CHF17" s="13"/>
      <c r="CHG17" s="13"/>
      <c r="CHH17" s="13"/>
      <c r="CHI17" s="13"/>
      <c r="CHJ17" s="13"/>
      <c r="CHK17" s="13"/>
      <c r="CHL17" s="13"/>
      <c r="CHM17" s="13"/>
      <c r="CHN17" s="13"/>
      <c r="CHO17" s="13"/>
      <c r="CHP17" s="13"/>
      <c r="CHQ17" s="13"/>
      <c r="CHR17" s="13"/>
      <c r="CHS17" s="13"/>
      <c r="CHT17" s="13"/>
      <c r="CHU17" s="13"/>
      <c r="CHV17" s="13"/>
      <c r="CHW17" s="13"/>
      <c r="CHX17" s="13"/>
      <c r="CHY17" s="13"/>
      <c r="CHZ17" s="13"/>
      <c r="CIA17" s="13"/>
      <c r="CIB17" s="13"/>
      <c r="CIC17" s="13"/>
      <c r="CID17" s="13"/>
      <c r="CIE17" s="13"/>
      <c r="CIF17" s="13"/>
      <c r="CIG17" s="13"/>
      <c r="CIH17" s="13"/>
      <c r="CII17" s="13"/>
      <c r="CIJ17" s="13"/>
      <c r="CIK17" s="13"/>
      <c r="CIL17" s="13"/>
      <c r="CIM17" s="13"/>
      <c r="CIN17" s="13"/>
      <c r="CIO17" s="13"/>
      <c r="CIP17" s="13"/>
      <c r="CIQ17" s="13"/>
      <c r="CIR17" s="13"/>
      <c r="CIS17" s="13"/>
      <c r="CIT17" s="13"/>
      <c r="CIU17" s="13"/>
      <c r="CIV17" s="13"/>
      <c r="CIW17" s="13"/>
      <c r="CIX17" s="13"/>
      <c r="CIY17" s="13"/>
      <c r="CIZ17" s="13"/>
      <c r="CJA17" s="13"/>
      <c r="CJB17" s="13"/>
      <c r="CJC17" s="13"/>
      <c r="CJD17" s="13"/>
      <c r="CJE17" s="13"/>
      <c r="CJF17" s="13"/>
      <c r="CJG17" s="13"/>
      <c r="CJH17" s="13"/>
      <c r="CJI17" s="13"/>
      <c r="CJJ17" s="13"/>
      <c r="CJK17" s="13"/>
      <c r="CJL17" s="13"/>
      <c r="CJM17" s="13"/>
      <c r="CJN17" s="13"/>
      <c r="CJO17" s="13"/>
      <c r="CJP17" s="13"/>
      <c r="CJQ17" s="13"/>
      <c r="CJR17" s="13"/>
      <c r="CJS17" s="13"/>
      <c r="CJT17" s="13"/>
      <c r="CJU17" s="13"/>
      <c r="CJV17" s="13"/>
      <c r="CJW17" s="13"/>
      <c r="CJX17" s="13"/>
      <c r="CJY17" s="13"/>
      <c r="CJZ17" s="13"/>
      <c r="CKA17" s="13"/>
      <c r="CKB17" s="13"/>
      <c r="CKC17" s="13"/>
      <c r="CKD17" s="13"/>
      <c r="CKE17" s="13"/>
      <c r="CKF17" s="13"/>
      <c r="CKG17" s="13"/>
      <c r="CKH17" s="13"/>
      <c r="CKI17" s="13"/>
      <c r="CKJ17" s="13"/>
      <c r="CKK17" s="13"/>
      <c r="CKL17" s="13"/>
      <c r="CKM17" s="13"/>
      <c r="CKN17" s="13"/>
      <c r="CKO17" s="13"/>
      <c r="CKP17" s="13"/>
      <c r="CKQ17" s="13"/>
      <c r="CKR17" s="13"/>
      <c r="CKS17" s="13"/>
      <c r="CKT17" s="13"/>
      <c r="CKU17" s="13"/>
      <c r="CKV17" s="13"/>
      <c r="CKW17" s="13"/>
      <c r="CKX17" s="13"/>
      <c r="CKY17" s="13"/>
      <c r="CKZ17" s="13"/>
      <c r="CLA17" s="13"/>
      <c r="CLB17" s="13"/>
      <c r="CLC17" s="13"/>
      <c r="CLD17" s="13"/>
      <c r="CLE17" s="13"/>
      <c r="CLF17" s="13"/>
      <c r="CLG17" s="13"/>
      <c r="CLH17" s="13"/>
      <c r="CLI17" s="13"/>
      <c r="CLJ17" s="13"/>
      <c r="CLK17" s="13"/>
      <c r="CLL17" s="13"/>
      <c r="CLM17" s="13"/>
      <c r="CLN17" s="13"/>
      <c r="CLO17" s="13"/>
      <c r="CLP17" s="13"/>
      <c r="CLQ17" s="13"/>
      <c r="CLR17" s="13"/>
      <c r="CLS17" s="13"/>
      <c r="CLT17" s="13"/>
      <c r="CLU17" s="13"/>
      <c r="CLV17" s="13"/>
      <c r="CLW17" s="13"/>
      <c r="CLX17" s="13"/>
      <c r="CLY17" s="13"/>
      <c r="CLZ17" s="13"/>
      <c r="CMA17" s="13"/>
      <c r="CMB17" s="13"/>
      <c r="CMC17" s="13"/>
      <c r="CMD17" s="13"/>
      <c r="CME17" s="13"/>
      <c r="CMF17" s="13"/>
      <c r="CMG17" s="13"/>
      <c r="CMH17" s="13"/>
      <c r="CMI17" s="13"/>
      <c r="CMJ17" s="13"/>
      <c r="CMK17" s="13"/>
      <c r="CML17" s="13"/>
      <c r="CMM17" s="13"/>
      <c r="CMN17" s="13"/>
      <c r="CMO17" s="13"/>
      <c r="CMP17" s="13"/>
      <c r="CMQ17" s="13"/>
      <c r="CMR17" s="13"/>
      <c r="CMS17" s="13"/>
      <c r="CMT17" s="13"/>
      <c r="CMU17" s="13"/>
      <c r="CMV17" s="13"/>
      <c r="CMW17" s="13"/>
      <c r="CMX17" s="13"/>
      <c r="CMY17" s="13"/>
      <c r="CMZ17" s="13"/>
      <c r="CNA17" s="13"/>
      <c r="CNB17" s="13"/>
      <c r="CNC17" s="13"/>
      <c r="CND17" s="13"/>
      <c r="CNE17" s="13"/>
      <c r="CNF17" s="13"/>
      <c r="CNG17" s="13"/>
      <c r="CNH17" s="13"/>
      <c r="CNI17" s="13"/>
      <c r="CNJ17" s="13"/>
      <c r="CNK17" s="13"/>
      <c r="CNL17" s="13"/>
      <c r="CNM17" s="13"/>
      <c r="CNN17" s="13"/>
      <c r="CNO17" s="13"/>
      <c r="CNP17" s="13"/>
      <c r="CNQ17" s="13"/>
      <c r="CNR17" s="13"/>
      <c r="CNS17" s="13"/>
      <c r="CNT17" s="13"/>
      <c r="CNU17" s="13"/>
      <c r="CNV17" s="13"/>
      <c r="CNW17" s="13"/>
      <c r="CNX17" s="13"/>
      <c r="CNY17" s="13"/>
      <c r="CNZ17" s="13"/>
      <c r="COA17" s="13"/>
      <c r="COB17" s="13"/>
      <c r="COC17" s="13"/>
      <c r="COD17" s="13"/>
      <c r="COE17" s="13"/>
      <c r="COF17" s="13"/>
      <c r="COG17" s="13"/>
      <c r="COH17" s="13"/>
      <c r="COI17" s="13"/>
      <c r="COJ17" s="13"/>
      <c r="COK17" s="13"/>
      <c r="COL17" s="13"/>
      <c r="COM17" s="13"/>
      <c r="CON17" s="13"/>
      <c r="COO17" s="13"/>
      <c r="COP17" s="13"/>
      <c r="COQ17" s="13"/>
      <c r="COR17" s="13"/>
      <c r="COS17" s="13"/>
      <c r="COT17" s="13"/>
      <c r="COU17" s="13"/>
      <c r="COV17" s="13"/>
      <c r="COW17" s="13"/>
      <c r="COX17" s="13"/>
      <c r="COY17" s="13"/>
      <c r="COZ17" s="13"/>
      <c r="CPA17" s="13"/>
      <c r="CPB17" s="13"/>
      <c r="CPC17" s="13"/>
      <c r="CPD17" s="13"/>
      <c r="CPE17" s="13"/>
      <c r="CPF17" s="13"/>
      <c r="CPG17" s="13"/>
      <c r="CPH17" s="13"/>
      <c r="CPI17" s="13"/>
      <c r="CPJ17" s="13"/>
      <c r="CPK17" s="13"/>
      <c r="CPL17" s="13"/>
      <c r="CPM17" s="13"/>
      <c r="CPN17" s="13"/>
      <c r="CPO17" s="13"/>
      <c r="CPP17" s="13"/>
      <c r="CPQ17" s="13"/>
      <c r="CPR17" s="13"/>
      <c r="CPS17" s="13"/>
      <c r="CPT17" s="13"/>
      <c r="CPU17" s="13"/>
      <c r="CPV17" s="13"/>
      <c r="CPW17" s="13"/>
      <c r="CPX17" s="13"/>
      <c r="CPY17" s="13"/>
      <c r="CPZ17" s="13"/>
      <c r="CQA17" s="13"/>
      <c r="CQB17" s="13"/>
      <c r="CQC17" s="13"/>
      <c r="CQD17" s="13"/>
      <c r="CQE17" s="13"/>
      <c r="CQF17" s="13"/>
      <c r="CQG17" s="13"/>
      <c r="CQH17" s="13"/>
      <c r="CQI17" s="13"/>
      <c r="CQJ17" s="13"/>
      <c r="CQK17" s="13"/>
      <c r="CQL17" s="13"/>
      <c r="CQM17" s="13"/>
      <c r="CQN17" s="13"/>
      <c r="CQO17" s="13"/>
      <c r="CQP17" s="13"/>
      <c r="CQQ17" s="13"/>
      <c r="CQR17" s="13"/>
      <c r="CQS17" s="13"/>
      <c r="CQT17" s="13"/>
      <c r="CQU17" s="13"/>
      <c r="CQV17" s="13"/>
      <c r="CQW17" s="13"/>
      <c r="CQX17" s="13"/>
      <c r="CQY17" s="13"/>
      <c r="CQZ17" s="13"/>
      <c r="CRA17" s="13"/>
      <c r="CRB17" s="13"/>
      <c r="CRC17" s="13"/>
      <c r="CRD17" s="13"/>
      <c r="CRE17" s="13"/>
      <c r="CRF17" s="13"/>
      <c r="CRG17" s="13"/>
      <c r="CRH17" s="13"/>
      <c r="CRI17" s="13"/>
      <c r="CRJ17" s="13"/>
      <c r="CRK17" s="13"/>
      <c r="CRL17" s="13"/>
      <c r="CRM17" s="13"/>
      <c r="CRN17" s="13"/>
      <c r="CRO17" s="13"/>
      <c r="CRP17" s="13"/>
      <c r="CRQ17" s="13"/>
      <c r="CRR17" s="13"/>
      <c r="CRS17" s="13"/>
      <c r="CRT17" s="13"/>
      <c r="CRU17" s="13"/>
      <c r="CRV17" s="13"/>
      <c r="CRW17" s="13"/>
      <c r="CRX17" s="13"/>
      <c r="CRY17" s="13"/>
      <c r="CRZ17" s="13"/>
      <c r="CSA17" s="13"/>
      <c r="CSB17" s="13"/>
      <c r="CSC17" s="13"/>
      <c r="CSD17" s="13"/>
      <c r="CSE17" s="13"/>
      <c r="CSF17" s="13"/>
      <c r="CSG17" s="13"/>
      <c r="CSH17" s="13"/>
      <c r="CSI17" s="13"/>
      <c r="CSJ17" s="13"/>
      <c r="CSK17" s="13"/>
      <c r="CSL17" s="13"/>
      <c r="CSM17" s="13"/>
      <c r="CSN17" s="13"/>
      <c r="CSO17" s="13"/>
      <c r="CSP17" s="13"/>
      <c r="CSQ17" s="13"/>
      <c r="CSR17" s="13"/>
      <c r="CSS17" s="13"/>
      <c r="CST17" s="13"/>
      <c r="CSU17" s="13"/>
      <c r="CSV17" s="13"/>
      <c r="CSW17" s="13"/>
      <c r="CSX17" s="13"/>
      <c r="CSY17" s="13"/>
      <c r="CSZ17" s="13"/>
      <c r="CTA17" s="13"/>
      <c r="CTB17" s="13"/>
      <c r="CTC17" s="13"/>
      <c r="CTD17" s="13"/>
      <c r="CTE17" s="13"/>
      <c r="CTF17" s="13"/>
      <c r="CTG17" s="13"/>
      <c r="CTH17" s="13"/>
      <c r="CTI17" s="13"/>
      <c r="CTJ17" s="13"/>
      <c r="CTK17" s="13"/>
      <c r="CTL17" s="13"/>
      <c r="CTM17" s="13"/>
      <c r="CTN17" s="13"/>
      <c r="CTO17" s="13"/>
      <c r="CTP17" s="13"/>
      <c r="CTQ17" s="13"/>
      <c r="CTR17" s="13"/>
      <c r="CTS17" s="13"/>
      <c r="CTT17" s="13"/>
      <c r="CTU17" s="13"/>
      <c r="CTV17" s="13"/>
      <c r="CTW17" s="13"/>
      <c r="CTX17" s="13"/>
      <c r="CTY17" s="13"/>
      <c r="CTZ17" s="13"/>
      <c r="CUA17" s="13"/>
      <c r="CUB17" s="13"/>
      <c r="CUC17" s="13"/>
      <c r="CUD17" s="13"/>
      <c r="CUE17" s="13"/>
      <c r="CUF17" s="13"/>
      <c r="CUG17" s="13"/>
      <c r="CUH17" s="13"/>
      <c r="CUI17" s="13"/>
      <c r="CUJ17" s="13"/>
      <c r="CUK17" s="13"/>
      <c r="CUL17" s="13"/>
      <c r="CUM17" s="13"/>
      <c r="CUN17" s="13"/>
      <c r="CUO17" s="13"/>
      <c r="CUP17" s="13"/>
      <c r="CUQ17" s="13"/>
      <c r="CUR17" s="13"/>
      <c r="CUS17" s="13"/>
      <c r="CUT17" s="13"/>
      <c r="CUU17" s="13"/>
      <c r="CUV17" s="13"/>
      <c r="CUW17" s="13"/>
      <c r="CUX17" s="13"/>
      <c r="CUY17" s="13"/>
      <c r="CUZ17" s="13"/>
      <c r="CVA17" s="13"/>
      <c r="CVB17" s="13"/>
      <c r="CVC17" s="13"/>
      <c r="CVD17" s="13"/>
      <c r="CVE17" s="13"/>
      <c r="CVF17" s="13"/>
      <c r="CVG17" s="13"/>
      <c r="CVH17" s="13"/>
      <c r="CVI17" s="13"/>
      <c r="CVJ17" s="13"/>
      <c r="CVK17" s="13"/>
      <c r="CVL17" s="13"/>
      <c r="CVM17" s="13"/>
      <c r="CVN17" s="13"/>
      <c r="CVO17" s="13"/>
      <c r="CVP17" s="13"/>
      <c r="CVQ17" s="13"/>
      <c r="CVR17" s="13"/>
      <c r="CVS17" s="13"/>
      <c r="CVT17" s="13"/>
      <c r="CVU17" s="13"/>
      <c r="CVV17" s="13"/>
      <c r="CVW17" s="13"/>
      <c r="CVX17" s="13"/>
      <c r="CVY17" s="13"/>
      <c r="CVZ17" s="13"/>
      <c r="CWA17" s="13"/>
      <c r="CWB17" s="13"/>
      <c r="CWC17" s="13"/>
      <c r="CWD17" s="13"/>
      <c r="CWE17" s="13"/>
      <c r="CWF17" s="13"/>
      <c r="CWG17" s="13"/>
      <c r="CWH17" s="13"/>
      <c r="CWI17" s="13"/>
      <c r="CWJ17" s="13"/>
      <c r="CWK17" s="13"/>
      <c r="CWL17" s="13"/>
      <c r="CWM17" s="13"/>
      <c r="CWN17" s="13"/>
      <c r="CWO17" s="13"/>
      <c r="CWP17" s="13"/>
      <c r="CWQ17" s="13"/>
      <c r="CWR17" s="13"/>
      <c r="CWS17" s="13"/>
      <c r="CWT17" s="13"/>
      <c r="CWU17" s="13"/>
      <c r="CWV17" s="13"/>
      <c r="CWW17" s="13"/>
      <c r="CWX17" s="13"/>
      <c r="CWY17" s="13"/>
      <c r="CWZ17" s="13"/>
      <c r="CXA17" s="13"/>
      <c r="CXB17" s="13"/>
      <c r="CXC17" s="13"/>
      <c r="CXD17" s="13"/>
      <c r="CXE17" s="13"/>
      <c r="CXF17" s="13"/>
      <c r="CXG17" s="13"/>
      <c r="CXH17" s="13"/>
      <c r="CXI17" s="13"/>
      <c r="CXJ17" s="13"/>
      <c r="CXK17" s="13"/>
      <c r="CXL17" s="13"/>
      <c r="CXM17" s="13"/>
      <c r="CXN17" s="13"/>
      <c r="CXO17" s="13"/>
      <c r="CXP17" s="13"/>
      <c r="CXQ17" s="13"/>
      <c r="CXR17" s="13"/>
      <c r="CXS17" s="13"/>
      <c r="CXT17" s="13"/>
      <c r="CXU17" s="13"/>
      <c r="CXV17" s="13"/>
      <c r="CXW17" s="13"/>
      <c r="CXX17" s="13"/>
      <c r="CXY17" s="13"/>
      <c r="CXZ17" s="13"/>
      <c r="CYA17" s="13"/>
      <c r="CYB17" s="13"/>
      <c r="CYC17" s="13"/>
      <c r="CYD17" s="13"/>
      <c r="CYE17" s="13"/>
      <c r="CYF17" s="13"/>
      <c r="CYG17" s="13"/>
      <c r="CYH17" s="13"/>
      <c r="CYI17" s="13"/>
      <c r="CYJ17" s="13"/>
      <c r="CYK17" s="13"/>
      <c r="CYL17" s="13"/>
      <c r="CYM17" s="13"/>
      <c r="CYN17" s="13"/>
      <c r="CYO17" s="13"/>
      <c r="CYP17" s="13"/>
      <c r="CYQ17" s="13"/>
      <c r="CYR17" s="13"/>
      <c r="CYS17" s="13"/>
      <c r="CYT17" s="13"/>
      <c r="CYU17" s="13"/>
      <c r="CYV17" s="13"/>
      <c r="CYW17" s="13"/>
      <c r="CYX17" s="13"/>
      <c r="CYY17" s="13"/>
      <c r="CYZ17" s="13"/>
      <c r="CZA17" s="13"/>
      <c r="CZB17" s="13"/>
      <c r="CZC17" s="13"/>
      <c r="CZD17" s="13"/>
      <c r="CZE17" s="13"/>
      <c r="CZF17" s="13"/>
      <c r="CZG17" s="13"/>
      <c r="CZH17" s="13"/>
      <c r="CZI17" s="13"/>
      <c r="CZJ17" s="13"/>
      <c r="CZK17" s="13"/>
      <c r="CZL17" s="13"/>
      <c r="CZM17" s="13"/>
      <c r="CZN17" s="13"/>
      <c r="CZO17" s="13"/>
      <c r="CZP17" s="13"/>
      <c r="CZQ17" s="13"/>
      <c r="CZR17" s="13"/>
      <c r="CZS17" s="13"/>
      <c r="CZT17" s="13"/>
      <c r="CZU17" s="13"/>
      <c r="CZV17" s="13"/>
      <c r="CZW17" s="13"/>
      <c r="CZX17" s="13"/>
      <c r="CZY17" s="13"/>
      <c r="CZZ17" s="13"/>
      <c r="DAA17" s="13"/>
      <c r="DAB17" s="13"/>
      <c r="DAC17" s="13"/>
      <c r="DAD17" s="13"/>
      <c r="DAE17" s="13"/>
      <c r="DAF17" s="13"/>
      <c r="DAG17" s="13"/>
      <c r="DAH17" s="13"/>
      <c r="DAI17" s="13"/>
      <c r="DAJ17" s="13"/>
      <c r="DAK17" s="13"/>
      <c r="DAL17" s="13"/>
      <c r="DAM17" s="13"/>
      <c r="DAN17" s="13"/>
      <c r="DAO17" s="13"/>
      <c r="DAP17" s="13"/>
      <c r="DAQ17" s="13"/>
      <c r="DAR17" s="13"/>
      <c r="DAS17" s="13"/>
      <c r="DAT17" s="13"/>
      <c r="DAU17" s="13"/>
      <c r="DAV17" s="13"/>
      <c r="DAW17" s="13"/>
      <c r="DAX17" s="13"/>
      <c r="DAY17" s="13"/>
      <c r="DAZ17" s="13"/>
      <c r="DBA17" s="13"/>
      <c r="DBB17" s="13"/>
      <c r="DBC17" s="13"/>
      <c r="DBD17" s="13"/>
      <c r="DBE17" s="13"/>
      <c r="DBF17" s="13"/>
      <c r="DBG17" s="13"/>
      <c r="DBH17" s="13"/>
      <c r="DBI17" s="13"/>
      <c r="DBJ17" s="13"/>
      <c r="DBK17" s="13"/>
      <c r="DBL17" s="13"/>
      <c r="DBM17" s="13"/>
      <c r="DBN17" s="13"/>
      <c r="DBO17" s="13"/>
      <c r="DBP17" s="13"/>
      <c r="DBQ17" s="13"/>
      <c r="DBR17" s="13"/>
      <c r="DBS17" s="13"/>
      <c r="DBT17" s="13"/>
      <c r="DBU17" s="13"/>
      <c r="DBV17" s="13"/>
      <c r="DBW17" s="13"/>
      <c r="DBX17" s="13"/>
      <c r="DBY17" s="13"/>
      <c r="DBZ17" s="13"/>
      <c r="DCA17" s="13"/>
      <c r="DCB17" s="13"/>
      <c r="DCC17" s="13"/>
      <c r="DCD17" s="13"/>
      <c r="DCE17" s="13"/>
      <c r="DCF17" s="13"/>
      <c r="DCG17" s="13"/>
      <c r="DCH17" s="13"/>
      <c r="DCI17" s="13"/>
      <c r="DCJ17" s="13"/>
      <c r="DCK17" s="13"/>
      <c r="DCL17" s="13"/>
      <c r="DCM17" s="13"/>
      <c r="DCN17" s="13"/>
      <c r="DCO17" s="13"/>
      <c r="DCP17" s="13"/>
      <c r="DCQ17" s="13"/>
      <c r="DCR17" s="13"/>
      <c r="DCS17" s="13"/>
      <c r="DCT17" s="13"/>
      <c r="DCU17" s="13"/>
      <c r="DCV17" s="13"/>
      <c r="DCW17" s="13"/>
      <c r="DCX17" s="13"/>
      <c r="DCY17" s="13"/>
      <c r="DCZ17" s="13"/>
      <c r="DDA17" s="13"/>
      <c r="DDB17" s="13"/>
      <c r="DDC17" s="13"/>
      <c r="DDD17" s="13"/>
      <c r="DDE17" s="13"/>
      <c r="DDF17" s="13"/>
      <c r="DDG17" s="13"/>
      <c r="DDH17" s="13"/>
      <c r="DDI17" s="13"/>
      <c r="DDJ17" s="13"/>
      <c r="DDK17" s="13"/>
      <c r="DDL17" s="13"/>
      <c r="DDM17" s="13"/>
      <c r="DDN17" s="13"/>
      <c r="DDO17" s="13"/>
      <c r="DDP17" s="13"/>
      <c r="DDQ17" s="13"/>
      <c r="DDR17" s="13"/>
      <c r="DDS17" s="13"/>
      <c r="DDT17" s="13"/>
      <c r="DDU17" s="13"/>
      <c r="DDV17" s="13"/>
      <c r="DDW17" s="13"/>
      <c r="DDX17" s="13"/>
      <c r="DDY17" s="13"/>
      <c r="DDZ17" s="13"/>
      <c r="DEA17" s="13"/>
      <c r="DEB17" s="13"/>
      <c r="DEC17" s="13"/>
      <c r="DED17" s="13"/>
      <c r="DEE17" s="13"/>
      <c r="DEF17" s="13"/>
      <c r="DEG17" s="13"/>
      <c r="DEH17" s="13"/>
      <c r="DEI17" s="13"/>
      <c r="DEJ17" s="13"/>
      <c r="DEK17" s="13"/>
      <c r="DEL17" s="13"/>
      <c r="DEM17" s="13"/>
      <c r="DEN17" s="13"/>
      <c r="DEO17" s="13"/>
      <c r="DEP17" s="13"/>
      <c r="DEQ17" s="13"/>
      <c r="DER17" s="13"/>
      <c r="DES17" s="13"/>
      <c r="DET17" s="13"/>
      <c r="DEU17" s="13"/>
      <c r="DEV17" s="13"/>
      <c r="DEW17" s="13"/>
      <c r="DEX17" s="13"/>
      <c r="DEY17" s="13"/>
      <c r="DEZ17" s="13"/>
      <c r="DFA17" s="13"/>
      <c r="DFB17" s="13"/>
      <c r="DFC17" s="13"/>
      <c r="DFD17" s="13"/>
      <c r="DFE17" s="13"/>
      <c r="DFF17" s="13"/>
      <c r="DFG17" s="13"/>
      <c r="DFH17" s="13"/>
      <c r="DFI17" s="13"/>
      <c r="DFJ17" s="13"/>
      <c r="DFK17" s="13"/>
      <c r="DFL17" s="13"/>
      <c r="DFM17" s="13"/>
      <c r="DFN17" s="13"/>
      <c r="DFO17" s="13"/>
      <c r="DFP17" s="13"/>
      <c r="DFQ17" s="13"/>
      <c r="DFR17" s="13"/>
      <c r="DFS17" s="13"/>
      <c r="DFT17" s="13"/>
      <c r="DFU17" s="13"/>
      <c r="DFV17" s="13"/>
      <c r="DFW17" s="13"/>
      <c r="DFX17" s="13"/>
      <c r="DFY17" s="13"/>
      <c r="DFZ17" s="13"/>
      <c r="DGA17" s="13"/>
      <c r="DGB17" s="13"/>
      <c r="DGC17" s="13"/>
      <c r="DGD17" s="13"/>
      <c r="DGE17" s="13"/>
      <c r="DGF17" s="13"/>
      <c r="DGG17" s="13"/>
      <c r="DGH17" s="13"/>
      <c r="DGI17" s="13"/>
      <c r="DGJ17" s="13"/>
      <c r="DGK17" s="13"/>
      <c r="DGL17" s="13"/>
      <c r="DGM17" s="13"/>
      <c r="DGN17" s="13"/>
      <c r="DGO17" s="13"/>
      <c r="DGP17" s="13"/>
      <c r="DGQ17" s="13"/>
      <c r="DGR17" s="13"/>
      <c r="DGS17" s="13"/>
      <c r="DGT17" s="13"/>
      <c r="DGU17" s="13"/>
      <c r="DGV17" s="13"/>
      <c r="DGW17" s="13"/>
      <c r="DGX17" s="13"/>
      <c r="DGY17" s="13"/>
      <c r="DGZ17" s="13"/>
      <c r="DHA17" s="13"/>
      <c r="DHB17" s="13"/>
      <c r="DHC17" s="13"/>
      <c r="DHD17" s="13"/>
      <c r="DHE17" s="13"/>
      <c r="DHF17" s="13"/>
      <c r="DHG17" s="13"/>
      <c r="DHH17" s="13"/>
      <c r="DHI17" s="13"/>
      <c r="DHJ17" s="13"/>
      <c r="DHK17" s="13"/>
      <c r="DHL17" s="13"/>
      <c r="DHM17" s="13"/>
      <c r="DHN17" s="13"/>
      <c r="DHO17" s="13"/>
      <c r="DHP17" s="13"/>
      <c r="DHQ17" s="13"/>
      <c r="DHR17" s="13"/>
      <c r="DHS17" s="13"/>
      <c r="DHT17" s="13"/>
      <c r="DHU17" s="13"/>
      <c r="DHV17" s="13"/>
      <c r="DHW17" s="13"/>
      <c r="DHX17" s="13"/>
      <c r="DHY17" s="13"/>
      <c r="DHZ17" s="13"/>
      <c r="DIA17" s="13"/>
      <c r="DIB17" s="13"/>
      <c r="DIC17" s="13"/>
      <c r="DID17" s="13"/>
      <c r="DIE17" s="13"/>
      <c r="DIF17" s="13"/>
      <c r="DIG17" s="13"/>
      <c r="DIH17" s="13"/>
      <c r="DII17" s="13"/>
      <c r="DIJ17" s="13"/>
      <c r="DIK17" s="13"/>
      <c r="DIL17" s="13"/>
      <c r="DIM17" s="13"/>
      <c r="DIN17" s="13"/>
      <c r="DIO17" s="13"/>
      <c r="DIP17" s="13"/>
      <c r="DIQ17" s="13"/>
      <c r="DIR17" s="13"/>
      <c r="DIS17" s="13"/>
      <c r="DIT17" s="13"/>
      <c r="DIU17" s="13"/>
      <c r="DIV17" s="13"/>
      <c r="DIW17" s="13"/>
      <c r="DIX17" s="13"/>
      <c r="DIY17" s="13"/>
      <c r="DIZ17" s="13"/>
      <c r="DJA17" s="13"/>
      <c r="DJB17" s="13"/>
      <c r="DJC17" s="13"/>
      <c r="DJD17" s="13"/>
      <c r="DJE17" s="13"/>
      <c r="DJF17" s="13"/>
      <c r="DJG17" s="13"/>
      <c r="DJH17" s="13"/>
      <c r="DJI17" s="13"/>
      <c r="DJJ17" s="13"/>
      <c r="DJK17" s="13"/>
      <c r="DJL17" s="13"/>
      <c r="DJM17" s="13"/>
      <c r="DJN17" s="13"/>
      <c r="DJO17" s="13"/>
      <c r="DJP17" s="13"/>
      <c r="DJQ17" s="13"/>
      <c r="DJR17" s="13"/>
      <c r="DJS17" s="13"/>
      <c r="DJT17" s="13"/>
      <c r="DJU17" s="13"/>
      <c r="DJV17" s="13"/>
      <c r="DJW17" s="13"/>
      <c r="DJX17" s="13"/>
      <c r="DJY17" s="13"/>
      <c r="DJZ17" s="13"/>
      <c r="DKA17" s="13"/>
      <c r="DKB17" s="13"/>
      <c r="DKC17" s="13"/>
      <c r="DKD17" s="13"/>
      <c r="DKE17" s="13"/>
      <c r="DKF17" s="13"/>
      <c r="DKG17" s="13"/>
      <c r="DKH17" s="13"/>
      <c r="DKI17" s="13"/>
      <c r="DKJ17" s="13"/>
      <c r="DKK17" s="13"/>
      <c r="DKL17" s="13"/>
      <c r="DKM17" s="13"/>
      <c r="DKN17" s="13"/>
      <c r="DKO17" s="13"/>
      <c r="DKP17" s="13"/>
      <c r="DKQ17" s="13"/>
      <c r="DKR17" s="13"/>
      <c r="DKS17" s="13"/>
      <c r="DKT17" s="13"/>
      <c r="DKU17" s="13"/>
      <c r="DKV17" s="13"/>
      <c r="DKW17" s="13"/>
      <c r="DKX17" s="13"/>
      <c r="DKY17" s="13"/>
      <c r="DKZ17" s="13"/>
      <c r="DLA17" s="13"/>
      <c r="DLB17" s="13"/>
      <c r="DLC17" s="13"/>
      <c r="DLD17" s="13"/>
      <c r="DLE17" s="13"/>
      <c r="DLF17" s="13"/>
      <c r="DLG17" s="13"/>
      <c r="DLH17" s="13"/>
      <c r="DLI17" s="13"/>
      <c r="DLJ17" s="13"/>
      <c r="DLK17" s="13"/>
      <c r="DLL17" s="13"/>
      <c r="DLM17" s="13"/>
      <c r="DLN17" s="13"/>
      <c r="DLO17" s="13"/>
      <c r="DLP17" s="13"/>
      <c r="DLQ17" s="13"/>
      <c r="DLR17" s="13"/>
      <c r="DLS17" s="13"/>
      <c r="DLT17" s="13"/>
      <c r="DLU17" s="13"/>
      <c r="DLV17" s="13"/>
      <c r="DLW17" s="13"/>
      <c r="DLX17" s="13"/>
      <c r="DLY17" s="13"/>
      <c r="DLZ17" s="13"/>
      <c r="DMA17" s="13"/>
      <c r="DMB17" s="13"/>
      <c r="DMC17" s="13"/>
      <c r="DMD17" s="13"/>
      <c r="DME17" s="13"/>
      <c r="DMF17" s="13"/>
      <c r="DMG17" s="13"/>
      <c r="DMH17" s="13"/>
      <c r="DMI17" s="13"/>
      <c r="DMJ17" s="13"/>
      <c r="DMK17" s="13"/>
      <c r="DML17" s="13"/>
      <c r="DMM17" s="13"/>
      <c r="DMN17" s="13"/>
      <c r="DMO17" s="13"/>
      <c r="DMP17" s="13"/>
      <c r="DMQ17" s="13"/>
      <c r="DMR17" s="13"/>
      <c r="DMS17" s="13"/>
      <c r="DMT17" s="13"/>
      <c r="DMU17" s="13"/>
      <c r="DMV17" s="13"/>
      <c r="DMW17" s="13"/>
      <c r="DMX17" s="13"/>
      <c r="DMY17" s="13"/>
      <c r="DMZ17" s="13"/>
      <c r="DNA17" s="13"/>
      <c r="DNB17" s="13"/>
      <c r="DNC17" s="13"/>
      <c r="DND17" s="13"/>
      <c r="DNE17" s="13"/>
      <c r="DNF17" s="13"/>
      <c r="DNG17" s="13"/>
      <c r="DNH17" s="13"/>
      <c r="DNI17" s="13"/>
      <c r="DNJ17" s="13"/>
      <c r="DNK17" s="13"/>
      <c r="DNL17" s="13"/>
      <c r="DNM17" s="13"/>
      <c r="DNN17" s="13"/>
      <c r="DNO17" s="13"/>
      <c r="DNP17" s="13"/>
      <c r="DNQ17" s="13"/>
      <c r="DNR17" s="13"/>
      <c r="DNS17" s="13"/>
      <c r="DNT17" s="13"/>
      <c r="DNU17" s="13"/>
      <c r="DNV17" s="13"/>
      <c r="DNW17" s="13"/>
      <c r="DNX17" s="13"/>
      <c r="DNY17" s="13"/>
      <c r="DNZ17" s="13"/>
      <c r="DOA17" s="13"/>
      <c r="DOB17" s="13"/>
      <c r="DOC17" s="13"/>
      <c r="DOD17" s="13"/>
      <c r="DOE17" s="13"/>
      <c r="DOF17" s="13"/>
      <c r="DOG17" s="13"/>
      <c r="DOH17" s="13"/>
      <c r="DOI17" s="13"/>
      <c r="DOJ17" s="13"/>
      <c r="DOK17" s="13"/>
      <c r="DOL17" s="13"/>
      <c r="DOM17" s="13"/>
      <c r="DON17" s="13"/>
      <c r="DOO17" s="13"/>
      <c r="DOP17" s="13"/>
      <c r="DOQ17" s="13"/>
      <c r="DOR17" s="13"/>
      <c r="DOS17" s="13"/>
      <c r="DOT17" s="13"/>
      <c r="DOU17" s="13"/>
      <c r="DOV17" s="13"/>
      <c r="DOW17" s="13"/>
      <c r="DOX17" s="13"/>
      <c r="DOY17" s="13"/>
      <c r="DOZ17" s="13"/>
      <c r="DPA17" s="13"/>
      <c r="DPB17" s="13"/>
      <c r="DPC17" s="13"/>
      <c r="DPD17" s="13"/>
      <c r="DPE17" s="13"/>
      <c r="DPF17" s="13"/>
      <c r="DPG17" s="13"/>
      <c r="DPH17" s="13"/>
      <c r="DPI17" s="13"/>
      <c r="DPJ17" s="13"/>
      <c r="DPK17" s="13"/>
      <c r="DPL17" s="13"/>
      <c r="DPM17" s="13"/>
      <c r="DPN17" s="13"/>
      <c r="DPO17" s="13"/>
      <c r="DPP17" s="13"/>
      <c r="DPQ17" s="13"/>
      <c r="DPR17" s="13"/>
      <c r="DPS17" s="13"/>
      <c r="DPT17" s="13"/>
      <c r="DPU17" s="13"/>
      <c r="DPV17" s="13"/>
      <c r="DPW17" s="13"/>
      <c r="DPX17" s="13"/>
      <c r="DPY17" s="13"/>
      <c r="DPZ17" s="13"/>
      <c r="DQA17" s="13"/>
      <c r="DQB17" s="13"/>
      <c r="DQC17" s="13"/>
      <c r="DQD17" s="13"/>
      <c r="DQE17" s="13"/>
      <c r="DQF17" s="13"/>
      <c r="DQG17" s="13"/>
      <c r="DQH17" s="13"/>
      <c r="DQI17" s="13"/>
      <c r="DQJ17" s="13"/>
      <c r="DQK17" s="13"/>
      <c r="DQL17" s="13"/>
      <c r="DQM17" s="13"/>
      <c r="DQN17" s="13"/>
      <c r="DQO17" s="13"/>
      <c r="DQP17" s="13"/>
      <c r="DQQ17" s="13"/>
      <c r="DQR17" s="13"/>
      <c r="DQS17" s="13"/>
      <c r="DQT17" s="13"/>
      <c r="DQU17" s="13"/>
      <c r="DQV17" s="13"/>
      <c r="DQW17" s="13"/>
      <c r="DQX17" s="13"/>
      <c r="DQY17" s="13"/>
      <c r="DQZ17" s="13"/>
      <c r="DRA17" s="13"/>
      <c r="DRB17" s="13"/>
      <c r="DRC17" s="13"/>
      <c r="DRD17" s="13"/>
      <c r="DRE17" s="13"/>
      <c r="DRF17" s="13"/>
      <c r="DRG17" s="13"/>
      <c r="DRH17" s="13"/>
      <c r="DRI17" s="13"/>
      <c r="DRJ17" s="13"/>
      <c r="DRK17" s="13"/>
      <c r="DRL17" s="13"/>
      <c r="DRM17" s="13"/>
      <c r="DRN17" s="13"/>
      <c r="DRO17" s="13"/>
      <c r="DRP17" s="13"/>
      <c r="DRQ17" s="13"/>
      <c r="DRR17" s="13"/>
      <c r="DRS17" s="13"/>
      <c r="DRT17" s="13"/>
      <c r="DRU17" s="13"/>
      <c r="DRV17" s="13"/>
      <c r="DRW17" s="13"/>
      <c r="DRX17" s="13"/>
      <c r="DRY17" s="13"/>
      <c r="DRZ17" s="13"/>
      <c r="DSA17" s="13"/>
      <c r="DSB17" s="13"/>
      <c r="DSC17" s="13"/>
      <c r="DSD17" s="13"/>
      <c r="DSE17" s="13"/>
      <c r="DSF17" s="13"/>
      <c r="DSG17" s="13"/>
      <c r="DSH17" s="13"/>
      <c r="DSI17" s="13"/>
      <c r="DSJ17" s="13"/>
      <c r="DSK17" s="13"/>
      <c r="DSL17" s="13"/>
      <c r="DSM17" s="13"/>
      <c r="DSN17" s="13"/>
      <c r="DSO17" s="13"/>
      <c r="DSP17" s="13"/>
      <c r="DSQ17" s="13"/>
      <c r="DSR17" s="13"/>
      <c r="DSS17" s="13"/>
      <c r="DST17" s="13"/>
      <c r="DSU17" s="13"/>
      <c r="DSV17" s="13"/>
      <c r="DSW17" s="13"/>
      <c r="DSX17" s="13"/>
      <c r="DSY17" s="13"/>
      <c r="DSZ17" s="13"/>
      <c r="DTA17" s="13"/>
      <c r="DTB17" s="13"/>
      <c r="DTC17" s="13"/>
      <c r="DTD17" s="13"/>
      <c r="DTE17" s="13"/>
      <c r="DTF17" s="13"/>
      <c r="DTG17" s="13"/>
      <c r="DTH17" s="13"/>
      <c r="DTI17" s="13"/>
      <c r="DTJ17" s="13"/>
      <c r="DTK17" s="13"/>
      <c r="DTL17" s="13"/>
      <c r="DTM17" s="13"/>
      <c r="DTN17" s="13"/>
      <c r="DTO17" s="13"/>
      <c r="DTP17" s="13"/>
      <c r="DTQ17" s="13"/>
      <c r="DTR17" s="13"/>
      <c r="DTS17" s="13"/>
      <c r="DTT17" s="13"/>
      <c r="DTU17" s="13"/>
      <c r="DTV17" s="13"/>
      <c r="DTW17" s="13"/>
      <c r="DTX17" s="13"/>
      <c r="DTY17" s="13"/>
      <c r="DTZ17" s="13"/>
      <c r="DUA17" s="13"/>
      <c r="DUB17" s="13"/>
      <c r="DUC17" s="13"/>
      <c r="DUD17" s="13"/>
      <c r="DUE17" s="13"/>
      <c r="DUF17" s="13"/>
      <c r="DUG17" s="13"/>
      <c r="DUH17" s="13"/>
      <c r="DUI17" s="13"/>
      <c r="DUJ17" s="13"/>
      <c r="DUK17" s="13"/>
      <c r="DUL17" s="13"/>
      <c r="DUM17" s="13"/>
      <c r="DUN17" s="13"/>
      <c r="DUO17" s="13"/>
      <c r="DUP17" s="13"/>
      <c r="DUQ17" s="13"/>
      <c r="DUR17" s="13"/>
      <c r="DUS17" s="13"/>
      <c r="DUT17" s="13"/>
      <c r="DUU17" s="13"/>
      <c r="DUV17" s="13"/>
      <c r="DUW17" s="13"/>
      <c r="DUX17" s="13"/>
      <c r="DUY17" s="13"/>
      <c r="DUZ17" s="13"/>
      <c r="DVA17" s="13"/>
      <c r="DVB17" s="13"/>
      <c r="DVC17" s="13"/>
      <c r="DVD17" s="13"/>
      <c r="DVE17" s="13"/>
      <c r="DVF17" s="13"/>
      <c r="DVG17" s="13"/>
      <c r="DVH17" s="13"/>
      <c r="DVI17" s="13"/>
      <c r="DVJ17" s="13"/>
      <c r="DVK17" s="13"/>
      <c r="DVL17" s="13"/>
      <c r="DVM17" s="13"/>
      <c r="DVN17" s="13"/>
      <c r="DVO17" s="13"/>
      <c r="DVP17" s="13"/>
      <c r="DVQ17" s="13"/>
      <c r="DVR17" s="13"/>
      <c r="DVS17" s="13"/>
      <c r="DVT17" s="13"/>
      <c r="DVU17" s="13"/>
      <c r="DVV17" s="13"/>
      <c r="DVW17" s="13"/>
      <c r="DVX17" s="13"/>
      <c r="DVY17" s="13"/>
      <c r="DVZ17" s="13"/>
      <c r="DWA17" s="13"/>
      <c r="DWB17" s="13"/>
      <c r="DWC17" s="13"/>
      <c r="DWD17" s="13"/>
      <c r="DWE17" s="13"/>
      <c r="DWF17" s="13"/>
      <c r="DWG17" s="13"/>
      <c r="DWH17" s="13"/>
      <c r="DWI17" s="13"/>
      <c r="DWJ17" s="13"/>
      <c r="DWK17" s="13"/>
      <c r="DWL17" s="13"/>
      <c r="DWM17" s="13"/>
      <c r="DWN17" s="13"/>
      <c r="DWO17" s="13"/>
      <c r="DWP17" s="13"/>
      <c r="DWQ17" s="13"/>
      <c r="DWR17" s="13"/>
      <c r="DWS17" s="13"/>
      <c r="DWT17" s="13"/>
      <c r="DWU17" s="13"/>
      <c r="DWV17" s="13"/>
      <c r="DWW17" s="13"/>
      <c r="DWX17" s="13"/>
      <c r="DWY17" s="13"/>
      <c r="DWZ17" s="13"/>
      <c r="DXA17" s="13"/>
      <c r="DXB17" s="13"/>
      <c r="DXC17" s="13"/>
      <c r="DXD17" s="13"/>
      <c r="DXE17" s="13"/>
      <c r="DXF17" s="13"/>
      <c r="DXG17" s="13"/>
      <c r="DXH17" s="13"/>
      <c r="DXI17" s="13"/>
      <c r="DXJ17" s="13"/>
      <c r="DXK17" s="13"/>
      <c r="DXL17" s="13"/>
      <c r="DXM17" s="13"/>
      <c r="DXN17" s="13"/>
      <c r="DXO17" s="13"/>
      <c r="DXP17" s="13"/>
      <c r="DXQ17" s="13"/>
      <c r="DXR17" s="13"/>
      <c r="DXS17" s="13"/>
      <c r="DXT17" s="13"/>
      <c r="DXU17" s="13"/>
      <c r="DXV17" s="13"/>
      <c r="DXW17" s="13"/>
      <c r="DXX17" s="13"/>
      <c r="DXY17" s="13"/>
      <c r="DXZ17" s="13"/>
      <c r="DYA17" s="13"/>
      <c r="DYB17" s="13"/>
      <c r="DYC17" s="13"/>
      <c r="DYD17" s="13"/>
      <c r="DYE17" s="13"/>
      <c r="DYF17" s="13"/>
      <c r="DYG17" s="13"/>
      <c r="DYH17" s="13"/>
      <c r="DYI17" s="13"/>
      <c r="DYJ17" s="13"/>
      <c r="DYK17" s="13"/>
      <c r="DYL17" s="13"/>
      <c r="DYM17" s="13"/>
      <c r="DYN17" s="13"/>
      <c r="DYO17" s="13"/>
      <c r="DYP17" s="13"/>
      <c r="DYQ17" s="13"/>
      <c r="DYR17" s="13"/>
      <c r="DYS17" s="13"/>
      <c r="DYT17" s="13"/>
      <c r="DYU17" s="13"/>
      <c r="DYV17" s="13"/>
      <c r="DYW17" s="13"/>
      <c r="DYX17" s="13"/>
      <c r="DYY17" s="13"/>
      <c r="DYZ17" s="13"/>
      <c r="DZA17" s="13"/>
      <c r="DZB17" s="13"/>
      <c r="DZC17" s="13"/>
      <c r="DZD17" s="13"/>
      <c r="DZE17" s="13"/>
      <c r="DZF17" s="13"/>
      <c r="DZG17" s="13"/>
      <c r="DZH17" s="13"/>
      <c r="DZI17" s="13"/>
      <c r="DZJ17" s="13"/>
      <c r="DZK17" s="13"/>
      <c r="DZL17" s="13"/>
      <c r="DZM17" s="13"/>
      <c r="DZN17" s="13"/>
      <c r="DZO17" s="13"/>
      <c r="DZP17" s="13"/>
      <c r="DZQ17" s="13"/>
      <c r="DZR17" s="13"/>
      <c r="DZS17" s="13"/>
      <c r="DZT17" s="13"/>
      <c r="DZU17" s="13"/>
      <c r="DZV17" s="13"/>
      <c r="DZW17" s="13"/>
      <c r="DZX17" s="13"/>
      <c r="DZY17" s="13"/>
      <c r="DZZ17" s="13"/>
      <c r="EAA17" s="13"/>
      <c r="EAB17" s="13"/>
      <c r="EAC17" s="13"/>
      <c r="EAD17" s="13"/>
      <c r="EAE17" s="13"/>
      <c r="EAF17" s="13"/>
      <c r="EAG17" s="13"/>
      <c r="EAH17" s="13"/>
      <c r="EAI17" s="13"/>
      <c r="EAJ17" s="13"/>
      <c r="EAK17" s="13"/>
      <c r="EAL17" s="13"/>
      <c r="EAM17" s="13"/>
      <c r="EAN17" s="13"/>
      <c r="EAO17" s="13"/>
      <c r="EAP17" s="13"/>
      <c r="EAQ17" s="13"/>
      <c r="EAR17" s="13"/>
      <c r="EAS17" s="13"/>
      <c r="EAT17" s="13"/>
      <c r="EAU17" s="13"/>
      <c r="EAV17" s="13"/>
      <c r="EAW17" s="13"/>
      <c r="EAX17" s="13"/>
      <c r="EAY17" s="13"/>
      <c r="EAZ17" s="13"/>
      <c r="EBA17" s="13"/>
      <c r="EBB17" s="13"/>
      <c r="EBC17" s="13"/>
      <c r="EBD17" s="13"/>
      <c r="EBE17" s="13"/>
      <c r="EBF17" s="13"/>
      <c r="EBG17" s="13"/>
      <c r="EBH17" s="13"/>
      <c r="EBI17" s="13"/>
      <c r="EBJ17" s="13"/>
      <c r="EBK17" s="13"/>
      <c r="EBL17" s="13"/>
      <c r="EBM17" s="13"/>
      <c r="EBN17" s="13"/>
      <c r="EBO17" s="13"/>
      <c r="EBP17" s="13"/>
      <c r="EBQ17" s="13"/>
      <c r="EBR17" s="13"/>
      <c r="EBS17" s="13"/>
      <c r="EBT17" s="13"/>
      <c r="EBU17" s="13"/>
      <c r="EBV17" s="13"/>
      <c r="EBW17" s="13"/>
      <c r="EBX17" s="13"/>
      <c r="EBY17" s="13"/>
      <c r="EBZ17" s="13"/>
      <c r="ECA17" s="13"/>
      <c r="ECB17" s="13"/>
      <c r="ECC17" s="13"/>
      <c r="ECD17" s="13"/>
      <c r="ECE17" s="13"/>
      <c r="ECF17" s="13"/>
      <c r="ECG17" s="13"/>
      <c r="ECH17" s="13"/>
      <c r="ECI17" s="13"/>
      <c r="ECJ17" s="13"/>
      <c r="ECK17" s="13"/>
      <c r="ECL17" s="13"/>
      <c r="ECM17" s="13"/>
      <c r="ECN17" s="13"/>
      <c r="ECO17" s="13"/>
      <c r="ECP17" s="13"/>
      <c r="ECQ17" s="13"/>
      <c r="ECR17" s="13"/>
      <c r="ECS17" s="13"/>
      <c r="ECT17" s="13"/>
      <c r="ECU17" s="13"/>
      <c r="ECV17" s="13"/>
      <c r="ECW17" s="13"/>
      <c r="ECX17" s="13"/>
      <c r="ECY17" s="13"/>
      <c r="ECZ17" s="13"/>
      <c r="EDA17" s="13"/>
      <c r="EDB17" s="13"/>
      <c r="EDC17" s="13"/>
      <c r="EDD17" s="13"/>
      <c r="EDE17" s="13"/>
      <c r="EDF17" s="13"/>
      <c r="EDG17" s="13"/>
      <c r="EDH17" s="13"/>
      <c r="EDI17" s="13"/>
      <c r="EDJ17" s="13"/>
      <c r="EDK17" s="13"/>
      <c r="EDL17" s="13"/>
      <c r="EDM17" s="13"/>
      <c r="EDN17" s="13"/>
      <c r="EDO17" s="13"/>
      <c r="EDP17" s="13"/>
      <c r="EDQ17" s="13"/>
      <c r="EDR17" s="13"/>
      <c r="EDS17" s="13"/>
      <c r="EDT17" s="13"/>
      <c r="EDU17" s="13"/>
      <c r="EDV17" s="13"/>
      <c r="EDW17" s="13"/>
      <c r="EDX17" s="13"/>
      <c r="EDY17" s="13"/>
      <c r="EDZ17" s="13"/>
      <c r="EEA17" s="13"/>
      <c r="EEB17" s="13"/>
      <c r="EEC17" s="13"/>
      <c r="EED17" s="13"/>
      <c r="EEE17" s="13"/>
      <c r="EEF17" s="13"/>
      <c r="EEG17" s="13"/>
      <c r="EEH17" s="13"/>
      <c r="EEI17" s="13"/>
      <c r="EEJ17" s="13"/>
      <c r="EEK17" s="13"/>
      <c r="EEL17" s="13"/>
      <c r="EEM17" s="13"/>
      <c r="EEN17" s="13"/>
      <c r="EEO17" s="13"/>
      <c r="EEP17" s="13"/>
      <c r="EEQ17" s="13"/>
      <c r="EER17" s="13"/>
      <c r="EES17" s="13"/>
      <c r="EET17" s="13"/>
      <c r="EEU17" s="13"/>
      <c r="EEV17" s="13"/>
      <c r="EEW17" s="13"/>
      <c r="EEX17" s="13"/>
      <c r="EEY17" s="13"/>
      <c r="EEZ17" s="13"/>
      <c r="EFA17" s="13"/>
      <c r="EFB17" s="13"/>
      <c r="EFC17" s="13"/>
      <c r="EFD17" s="13"/>
      <c r="EFE17" s="13"/>
      <c r="EFF17" s="13"/>
      <c r="EFG17" s="13"/>
      <c r="EFH17" s="13"/>
      <c r="EFI17" s="13"/>
      <c r="EFJ17" s="13"/>
      <c r="EFK17" s="13"/>
      <c r="EFL17" s="13"/>
      <c r="EFM17" s="13"/>
      <c r="EFN17" s="13"/>
      <c r="EFO17" s="13"/>
      <c r="EFP17" s="13"/>
      <c r="EFQ17" s="13"/>
      <c r="EFR17" s="13"/>
      <c r="EFS17" s="13"/>
      <c r="EFT17" s="13"/>
      <c r="EFU17" s="13"/>
      <c r="EFV17" s="13"/>
      <c r="EFW17" s="13"/>
      <c r="EFX17" s="13"/>
      <c r="EFY17" s="13"/>
      <c r="EFZ17" s="13"/>
      <c r="EGA17" s="13"/>
      <c r="EGB17" s="13"/>
      <c r="EGC17" s="13"/>
      <c r="EGD17" s="13"/>
      <c r="EGE17" s="13"/>
      <c r="EGF17" s="13"/>
      <c r="EGG17" s="13"/>
      <c r="EGH17" s="13"/>
      <c r="EGI17" s="13"/>
      <c r="EGJ17" s="13"/>
      <c r="EGK17" s="13"/>
      <c r="EGL17" s="13"/>
      <c r="EGM17" s="13"/>
      <c r="EGN17" s="13"/>
      <c r="EGO17" s="13"/>
      <c r="EGP17" s="13"/>
      <c r="EGQ17" s="13"/>
      <c r="EGR17" s="13"/>
      <c r="EGS17" s="13"/>
      <c r="EGT17" s="13"/>
      <c r="EGU17" s="13"/>
      <c r="EGV17" s="13"/>
      <c r="EGW17" s="13"/>
      <c r="EGX17" s="13"/>
      <c r="EGY17" s="13"/>
      <c r="EGZ17" s="13"/>
      <c r="EHA17" s="13"/>
      <c r="EHB17" s="13"/>
      <c r="EHC17" s="13"/>
      <c r="EHD17" s="13"/>
      <c r="EHE17" s="13"/>
      <c r="EHF17" s="13"/>
      <c r="EHG17" s="13"/>
      <c r="EHH17" s="13"/>
      <c r="EHI17" s="13"/>
      <c r="EHJ17" s="13"/>
      <c r="EHK17" s="13"/>
      <c r="EHL17" s="13"/>
      <c r="EHM17" s="13"/>
      <c r="EHN17" s="13"/>
      <c r="EHO17" s="13"/>
      <c r="EHP17" s="13"/>
      <c r="EHQ17" s="13"/>
      <c r="EHR17" s="13"/>
      <c r="EHS17" s="13"/>
      <c r="EHT17" s="13"/>
      <c r="EHU17" s="13"/>
      <c r="EHV17" s="13"/>
      <c r="EHW17" s="13"/>
      <c r="EHX17" s="13"/>
      <c r="EHY17" s="13"/>
      <c r="EHZ17" s="13"/>
      <c r="EIA17" s="13"/>
      <c r="EIB17" s="13"/>
      <c r="EIC17" s="13"/>
      <c r="EID17" s="13"/>
      <c r="EIE17" s="13"/>
      <c r="EIF17" s="13"/>
      <c r="EIG17" s="13"/>
      <c r="EIH17" s="13"/>
      <c r="EII17" s="13"/>
      <c r="EIJ17" s="13"/>
      <c r="EIK17" s="13"/>
      <c r="EIL17" s="13"/>
      <c r="EIM17" s="13"/>
      <c r="EIN17" s="13"/>
      <c r="EIO17" s="13"/>
      <c r="EIP17" s="13"/>
      <c r="EIQ17" s="13"/>
      <c r="EIR17" s="13"/>
      <c r="EIS17" s="13"/>
      <c r="EIT17" s="13"/>
      <c r="EIU17" s="13"/>
      <c r="EIV17" s="13"/>
      <c r="EIW17" s="13"/>
      <c r="EIX17" s="13"/>
      <c r="EIY17" s="13"/>
      <c r="EIZ17" s="13"/>
      <c r="EJA17" s="13"/>
      <c r="EJB17" s="13"/>
      <c r="EJC17" s="13"/>
      <c r="EJD17" s="13"/>
      <c r="EJE17" s="13"/>
      <c r="EJF17" s="13"/>
      <c r="EJG17" s="13"/>
      <c r="EJH17" s="13"/>
      <c r="EJI17" s="13"/>
      <c r="EJJ17" s="13"/>
      <c r="EJK17" s="13"/>
      <c r="EJL17" s="13"/>
      <c r="EJM17" s="13"/>
      <c r="EJN17" s="13"/>
      <c r="EJO17" s="13"/>
      <c r="EJP17" s="13"/>
      <c r="EJQ17" s="13"/>
      <c r="EJR17" s="13"/>
      <c r="EJS17" s="13"/>
      <c r="EJT17" s="13"/>
      <c r="EJU17" s="13"/>
      <c r="EJV17" s="13"/>
      <c r="EJW17" s="13"/>
      <c r="EJX17" s="13"/>
      <c r="EJY17" s="13"/>
      <c r="EJZ17" s="13"/>
      <c r="EKA17" s="13"/>
      <c r="EKB17" s="13"/>
      <c r="EKC17" s="13"/>
      <c r="EKD17" s="13"/>
      <c r="EKE17" s="13"/>
      <c r="EKF17" s="13"/>
      <c r="EKG17" s="13"/>
      <c r="EKH17" s="13"/>
      <c r="EKI17" s="13"/>
      <c r="EKJ17" s="13"/>
      <c r="EKK17" s="13"/>
      <c r="EKL17" s="13"/>
      <c r="EKM17" s="13"/>
      <c r="EKN17" s="13"/>
      <c r="EKO17" s="13"/>
      <c r="EKP17" s="13"/>
      <c r="EKQ17" s="13"/>
      <c r="EKR17" s="13"/>
      <c r="EKS17" s="13"/>
      <c r="EKT17" s="13"/>
      <c r="EKU17" s="13"/>
      <c r="EKV17" s="13"/>
      <c r="EKW17" s="13"/>
      <c r="EKX17" s="13"/>
      <c r="EKY17" s="13"/>
      <c r="EKZ17" s="13"/>
      <c r="ELA17" s="13"/>
      <c r="ELB17" s="13"/>
      <c r="ELC17" s="13"/>
      <c r="ELD17" s="13"/>
      <c r="ELE17" s="13"/>
      <c r="ELF17" s="13"/>
      <c r="ELG17" s="13"/>
      <c r="ELH17" s="13"/>
      <c r="ELI17" s="13"/>
      <c r="ELJ17" s="13"/>
      <c r="ELK17" s="13"/>
      <c r="ELL17" s="13"/>
      <c r="ELM17" s="13"/>
      <c r="ELN17" s="13"/>
      <c r="ELO17" s="13"/>
      <c r="ELP17" s="13"/>
      <c r="ELQ17" s="13"/>
      <c r="ELR17" s="13"/>
      <c r="ELS17" s="13"/>
      <c r="ELT17" s="13"/>
      <c r="ELU17" s="13"/>
      <c r="ELV17" s="13"/>
      <c r="ELW17" s="13"/>
      <c r="ELX17" s="13"/>
      <c r="ELY17" s="13"/>
      <c r="ELZ17" s="13"/>
      <c r="EMA17" s="13"/>
      <c r="EMB17" s="13"/>
      <c r="EMC17" s="13"/>
      <c r="EMD17" s="13"/>
      <c r="EME17" s="13"/>
      <c r="EMF17" s="13"/>
      <c r="EMG17" s="13"/>
      <c r="EMH17" s="13"/>
      <c r="EMI17" s="13"/>
      <c r="EMJ17" s="13"/>
      <c r="EMK17" s="13"/>
      <c r="EML17" s="13"/>
      <c r="EMM17" s="13"/>
      <c r="EMN17" s="13"/>
      <c r="EMO17" s="13"/>
      <c r="EMP17" s="13"/>
      <c r="EMQ17" s="13"/>
      <c r="EMR17" s="13"/>
      <c r="EMS17" s="13"/>
      <c r="EMT17" s="13"/>
      <c r="EMU17" s="13"/>
      <c r="EMV17" s="13"/>
      <c r="EMW17" s="13"/>
      <c r="EMX17" s="13"/>
      <c r="EMY17" s="13"/>
      <c r="EMZ17" s="13"/>
      <c r="ENA17" s="13"/>
      <c r="ENB17" s="13"/>
      <c r="ENC17" s="13"/>
      <c r="END17" s="13"/>
      <c r="ENE17" s="13"/>
      <c r="ENF17" s="13"/>
      <c r="ENG17" s="13"/>
      <c r="ENH17" s="13"/>
      <c r="ENI17" s="13"/>
      <c r="ENJ17" s="13"/>
      <c r="ENK17" s="13"/>
      <c r="ENL17" s="13"/>
      <c r="ENM17" s="13"/>
      <c r="ENN17" s="13"/>
      <c r="ENO17" s="13"/>
      <c r="ENP17" s="13"/>
      <c r="ENQ17" s="13"/>
      <c r="ENR17" s="13"/>
      <c r="ENS17" s="13"/>
      <c r="ENT17" s="13"/>
      <c r="ENU17" s="13"/>
      <c r="ENV17" s="13"/>
      <c r="ENW17" s="13"/>
      <c r="ENX17" s="13"/>
      <c r="ENY17" s="13"/>
      <c r="ENZ17" s="13"/>
      <c r="EOA17" s="13"/>
      <c r="EOB17" s="13"/>
      <c r="EOC17" s="13"/>
      <c r="EOD17" s="13"/>
      <c r="EOE17" s="13"/>
      <c r="EOF17" s="13"/>
      <c r="EOG17" s="13"/>
      <c r="EOH17" s="13"/>
      <c r="EOI17" s="13"/>
      <c r="EOJ17" s="13"/>
      <c r="EOK17" s="13"/>
      <c r="EOL17" s="13"/>
      <c r="EOM17" s="13"/>
      <c r="EON17" s="13"/>
      <c r="EOO17" s="13"/>
      <c r="EOP17" s="13"/>
      <c r="EOQ17" s="13"/>
      <c r="EOR17" s="13"/>
      <c r="EOS17" s="13"/>
      <c r="EOT17" s="13"/>
      <c r="EOU17" s="13"/>
      <c r="EOV17" s="13"/>
      <c r="EOW17" s="13"/>
      <c r="EOX17" s="13"/>
      <c r="EOY17" s="13"/>
      <c r="EOZ17" s="13"/>
      <c r="EPA17" s="13"/>
      <c r="EPB17" s="13"/>
      <c r="EPC17" s="13"/>
      <c r="EPD17" s="13"/>
      <c r="EPE17" s="13"/>
      <c r="EPF17" s="13"/>
      <c r="EPG17" s="13"/>
      <c r="EPH17" s="13"/>
      <c r="EPI17" s="13"/>
      <c r="EPJ17" s="13"/>
      <c r="EPK17" s="13"/>
      <c r="EPL17" s="13"/>
      <c r="EPM17" s="13"/>
      <c r="EPN17" s="13"/>
      <c r="EPO17" s="13"/>
      <c r="EPP17" s="13"/>
      <c r="EPQ17" s="13"/>
      <c r="EPR17" s="13"/>
      <c r="EPS17" s="13"/>
      <c r="EPT17" s="13"/>
      <c r="EPU17" s="13"/>
      <c r="EPV17" s="13"/>
      <c r="EPW17" s="13"/>
      <c r="EPX17" s="13"/>
      <c r="EPY17" s="13"/>
      <c r="EPZ17" s="13"/>
      <c r="EQA17" s="13"/>
      <c r="EQB17" s="13"/>
      <c r="EQC17" s="13"/>
      <c r="EQD17" s="13"/>
      <c r="EQE17" s="13"/>
      <c r="EQF17" s="13"/>
      <c r="EQG17" s="13"/>
      <c r="EQH17" s="13"/>
      <c r="EQI17" s="13"/>
      <c r="EQJ17" s="13"/>
      <c r="EQK17" s="13"/>
      <c r="EQL17" s="13"/>
      <c r="EQM17" s="13"/>
      <c r="EQN17" s="13"/>
      <c r="EQO17" s="13"/>
      <c r="EQP17" s="13"/>
      <c r="EQQ17" s="13"/>
      <c r="EQR17" s="13"/>
      <c r="EQS17" s="13"/>
      <c r="EQT17" s="13"/>
      <c r="EQU17" s="13"/>
      <c r="EQV17" s="13"/>
      <c r="EQW17" s="13"/>
      <c r="EQX17" s="13"/>
      <c r="EQY17" s="13"/>
      <c r="EQZ17" s="13"/>
      <c r="ERA17" s="13"/>
      <c r="ERB17" s="13"/>
      <c r="ERC17" s="13"/>
      <c r="ERD17" s="13"/>
      <c r="ERE17" s="13"/>
      <c r="ERF17" s="13"/>
      <c r="ERG17" s="13"/>
      <c r="ERH17" s="13"/>
      <c r="ERI17" s="13"/>
      <c r="ERJ17" s="13"/>
      <c r="ERK17" s="13"/>
      <c r="ERL17" s="13"/>
      <c r="ERM17" s="13"/>
      <c r="ERN17" s="13"/>
      <c r="ERO17" s="13"/>
      <c r="ERP17" s="13"/>
      <c r="ERQ17" s="13"/>
      <c r="ERR17" s="13"/>
      <c r="ERS17" s="13"/>
      <c r="ERT17" s="13"/>
      <c r="ERU17" s="13"/>
      <c r="ERV17" s="13"/>
      <c r="ERW17" s="13"/>
      <c r="ERX17" s="13"/>
      <c r="ERY17" s="13"/>
      <c r="ERZ17" s="13"/>
      <c r="ESA17" s="13"/>
      <c r="ESB17" s="13"/>
      <c r="ESC17" s="13"/>
      <c r="ESD17" s="13"/>
      <c r="ESE17" s="13"/>
      <c r="ESF17" s="13"/>
      <c r="ESG17" s="13"/>
      <c r="ESH17" s="13"/>
      <c r="ESI17" s="13"/>
      <c r="ESJ17" s="13"/>
      <c r="ESK17" s="13"/>
      <c r="ESL17" s="13"/>
      <c r="ESM17" s="13"/>
      <c r="ESN17" s="13"/>
      <c r="ESO17" s="13"/>
      <c r="ESP17" s="13"/>
      <c r="ESQ17" s="13"/>
      <c r="ESR17" s="13"/>
      <c r="ESS17" s="13"/>
      <c r="EST17" s="13"/>
      <c r="ESU17" s="13"/>
      <c r="ESV17" s="13"/>
      <c r="ESW17" s="13"/>
      <c r="ESX17" s="13"/>
      <c r="ESY17" s="13"/>
      <c r="ESZ17" s="13"/>
      <c r="ETA17" s="13"/>
      <c r="ETB17" s="13"/>
      <c r="ETC17" s="13"/>
      <c r="ETD17" s="13"/>
      <c r="ETE17" s="13"/>
      <c r="ETF17" s="13"/>
      <c r="ETG17" s="13"/>
      <c r="ETH17" s="13"/>
      <c r="ETI17" s="13"/>
      <c r="ETJ17" s="13"/>
      <c r="ETK17" s="13"/>
      <c r="ETL17" s="13"/>
      <c r="ETM17" s="13"/>
      <c r="ETN17" s="13"/>
      <c r="ETO17" s="13"/>
      <c r="ETP17" s="13"/>
      <c r="ETQ17" s="13"/>
      <c r="ETR17" s="13"/>
      <c r="ETS17" s="13"/>
      <c r="ETT17" s="13"/>
      <c r="ETU17" s="13"/>
      <c r="ETV17" s="13"/>
      <c r="ETW17" s="13"/>
      <c r="ETX17" s="13"/>
      <c r="ETY17" s="13"/>
      <c r="ETZ17" s="13"/>
      <c r="EUA17" s="13"/>
      <c r="EUB17" s="13"/>
      <c r="EUC17" s="13"/>
      <c r="EUD17" s="13"/>
      <c r="EUE17" s="13"/>
      <c r="EUF17" s="13"/>
      <c r="EUG17" s="13"/>
      <c r="EUH17" s="13"/>
      <c r="EUI17" s="13"/>
      <c r="EUJ17" s="13"/>
      <c r="EUK17" s="13"/>
      <c r="EUL17" s="13"/>
      <c r="EUM17" s="13"/>
      <c r="EUN17" s="13"/>
      <c r="EUO17" s="13"/>
      <c r="EUP17" s="13"/>
      <c r="EUQ17" s="13"/>
      <c r="EUR17" s="13"/>
      <c r="EUS17" s="13"/>
      <c r="EUT17" s="13"/>
      <c r="EUU17" s="13"/>
      <c r="EUV17" s="13"/>
      <c r="EUW17" s="13"/>
      <c r="EUX17" s="13"/>
      <c r="EUY17" s="13"/>
      <c r="EUZ17" s="13"/>
      <c r="EVA17" s="13"/>
      <c r="EVB17" s="13"/>
      <c r="EVC17" s="13"/>
      <c r="EVD17" s="13"/>
      <c r="EVE17" s="13"/>
      <c r="EVF17" s="13"/>
      <c r="EVG17" s="13"/>
      <c r="EVH17" s="13"/>
      <c r="EVI17" s="13"/>
      <c r="EVJ17" s="13"/>
      <c r="EVK17" s="13"/>
      <c r="EVL17" s="13"/>
      <c r="EVM17" s="13"/>
      <c r="EVN17" s="13"/>
      <c r="EVO17" s="13"/>
      <c r="EVP17" s="13"/>
      <c r="EVQ17" s="13"/>
      <c r="EVR17" s="13"/>
      <c r="EVS17" s="13"/>
      <c r="EVT17" s="13"/>
      <c r="EVU17" s="13"/>
      <c r="EVV17" s="13"/>
      <c r="EVW17" s="13"/>
      <c r="EVX17" s="13"/>
      <c r="EVY17" s="13"/>
      <c r="EVZ17" s="13"/>
      <c r="EWA17" s="13"/>
      <c r="EWB17" s="13"/>
      <c r="EWC17" s="13"/>
      <c r="EWD17" s="13"/>
      <c r="EWE17" s="13"/>
      <c r="EWF17" s="13"/>
      <c r="EWG17" s="13"/>
      <c r="EWH17" s="13"/>
      <c r="EWI17" s="13"/>
      <c r="EWJ17" s="13"/>
      <c r="EWK17" s="13"/>
      <c r="EWL17" s="13"/>
      <c r="EWM17" s="13"/>
      <c r="EWN17" s="13"/>
      <c r="EWO17" s="13"/>
      <c r="EWP17" s="13"/>
      <c r="EWQ17" s="13"/>
      <c r="EWR17" s="13"/>
      <c r="EWS17" s="13"/>
      <c r="EWT17" s="13"/>
      <c r="EWU17" s="13"/>
      <c r="EWV17" s="13"/>
      <c r="EWW17" s="13"/>
      <c r="EWX17" s="13"/>
      <c r="EWY17" s="13"/>
      <c r="EWZ17" s="13"/>
      <c r="EXA17" s="13"/>
      <c r="EXB17" s="13"/>
      <c r="EXC17" s="13"/>
      <c r="EXD17" s="13"/>
      <c r="EXE17" s="13"/>
      <c r="EXF17" s="13"/>
      <c r="EXG17" s="13"/>
      <c r="EXH17" s="13"/>
      <c r="EXI17" s="13"/>
      <c r="EXJ17" s="13"/>
      <c r="EXK17" s="13"/>
      <c r="EXL17" s="13"/>
      <c r="EXM17" s="13"/>
      <c r="EXN17" s="13"/>
      <c r="EXO17" s="13"/>
      <c r="EXP17" s="13"/>
      <c r="EXQ17" s="13"/>
      <c r="EXR17" s="13"/>
      <c r="EXS17" s="13"/>
      <c r="EXT17" s="13"/>
      <c r="EXU17" s="13"/>
      <c r="EXV17" s="13"/>
      <c r="EXW17" s="13"/>
      <c r="EXX17" s="13"/>
      <c r="EXY17" s="13"/>
      <c r="EXZ17" s="13"/>
      <c r="EYA17" s="13"/>
      <c r="EYB17" s="13"/>
      <c r="EYC17" s="13"/>
      <c r="EYD17" s="13"/>
      <c r="EYE17" s="13"/>
      <c r="EYF17" s="13"/>
      <c r="EYG17" s="13"/>
      <c r="EYH17" s="13"/>
      <c r="EYI17" s="13"/>
      <c r="EYJ17" s="13"/>
      <c r="EYK17" s="13"/>
      <c r="EYL17" s="13"/>
      <c r="EYM17" s="13"/>
      <c r="EYN17" s="13"/>
      <c r="EYO17" s="13"/>
      <c r="EYP17" s="13"/>
      <c r="EYQ17" s="13"/>
      <c r="EYR17" s="13"/>
      <c r="EYS17" s="13"/>
      <c r="EYT17" s="13"/>
      <c r="EYU17" s="13"/>
      <c r="EYV17" s="13"/>
      <c r="EYW17" s="13"/>
      <c r="EYX17" s="13"/>
      <c r="EYY17" s="13"/>
      <c r="EYZ17" s="13"/>
      <c r="EZA17" s="13"/>
      <c r="EZB17" s="13"/>
      <c r="EZC17" s="13"/>
      <c r="EZD17" s="13"/>
      <c r="EZE17" s="13"/>
      <c r="EZF17" s="13"/>
      <c r="EZG17" s="13"/>
      <c r="EZH17" s="13"/>
      <c r="EZI17" s="13"/>
      <c r="EZJ17" s="13"/>
      <c r="EZK17" s="13"/>
      <c r="EZL17" s="13"/>
      <c r="EZM17" s="13"/>
      <c r="EZN17" s="13"/>
      <c r="EZO17" s="13"/>
      <c r="EZP17" s="13"/>
      <c r="EZQ17" s="13"/>
      <c r="EZR17" s="13"/>
      <c r="EZS17" s="13"/>
      <c r="EZT17" s="13"/>
      <c r="EZU17" s="13"/>
      <c r="EZV17" s="13"/>
      <c r="EZW17" s="13"/>
      <c r="EZX17" s="13"/>
      <c r="EZY17" s="13"/>
      <c r="EZZ17" s="13"/>
      <c r="FAA17" s="13"/>
      <c r="FAB17" s="13"/>
      <c r="FAC17" s="13"/>
      <c r="FAD17" s="13"/>
      <c r="FAE17" s="13"/>
      <c r="FAF17" s="13"/>
      <c r="FAG17" s="13"/>
      <c r="FAH17" s="13"/>
      <c r="FAI17" s="13"/>
      <c r="FAJ17" s="13"/>
      <c r="FAK17" s="13"/>
      <c r="FAL17" s="13"/>
      <c r="FAM17" s="13"/>
      <c r="FAN17" s="13"/>
      <c r="FAO17" s="13"/>
      <c r="FAP17" s="13"/>
      <c r="FAQ17" s="13"/>
      <c r="FAR17" s="13"/>
      <c r="FAS17" s="13"/>
      <c r="FAT17" s="13"/>
      <c r="FAU17" s="13"/>
      <c r="FAV17" s="13"/>
      <c r="FAW17" s="13"/>
      <c r="FAX17" s="13"/>
      <c r="FAY17" s="13"/>
      <c r="FAZ17" s="13"/>
      <c r="FBA17" s="13"/>
      <c r="FBB17" s="13"/>
      <c r="FBC17" s="13"/>
      <c r="FBD17" s="13"/>
      <c r="FBE17" s="13"/>
      <c r="FBF17" s="13"/>
      <c r="FBG17" s="13"/>
      <c r="FBH17" s="13"/>
      <c r="FBI17" s="13"/>
      <c r="FBJ17" s="13"/>
      <c r="FBK17" s="13"/>
      <c r="FBL17" s="13"/>
      <c r="FBM17" s="13"/>
      <c r="FBN17" s="13"/>
      <c r="FBO17" s="13"/>
      <c r="FBP17" s="13"/>
      <c r="FBQ17" s="13"/>
      <c r="FBR17" s="13"/>
      <c r="FBS17" s="13"/>
      <c r="FBT17" s="13"/>
      <c r="FBU17" s="13"/>
      <c r="FBV17" s="13"/>
      <c r="FBW17" s="13"/>
      <c r="FBX17" s="13"/>
      <c r="FBY17" s="13"/>
      <c r="FBZ17" s="13"/>
      <c r="FCA17" s="13"/>
      <c r="FCB17" s="13"/>
      <c r="FCC17" s="13"/>
      <c r="FCD17" s="13"/>
      <c r="FCE17" s="13"/>
      <c r="FCF17" s="13"/>
      <c r="FCG17" s="13"/>
      <c r="FCH17" s="13"/>
      <c r="FCI17" s="13"/>
      <c r="FCJ17" s="13"/>
      <c r="FCK17" s="13"/>
      <c r="FCL17" s="13"/>
      <c r="FCM17" s="13"/>
      <c r="FCN17" s="13"/>
      <c r="FCO17" s="13"/>
      <c r="FCP17" s="13"/>
      <c r="FCQ17" s="13"/>
      <c r="FCR17" s="13"/>
      <c r="FCS17" s="13"/>
      <c r="FCT17" s="13"/>
      <c r="FCU17" s="13"/>
      <c r="FCV17" s="13"/>
      <c r="FCW17" s="13"/>
      <c r="FCX17" s="13"/>
      <c r="FCY17" s="13"/>
      <c r="FCZ17" s="13"/>
      <c r="FDA17" s="13"/>
      <c r="FDB17" s="13"/>
      <c r="FDC17" s="13"/>
      <c r="FDD17" s="13"/>
      <c r="FDE17" s="13"/>
      <c r="FDF17" s="13"/>
      <c r="FDG17" s="13"/>
      <c r="FDH17" s="13"/>
      <c r="FDI17" s="13"/>
      <c r="FDJ17" s="13"/>
      <c r="FDK17" s="13"/>
      <c r="FDL17" s="13"/>
      <c r="FDM17" s="13"/>
      <c r="FDN17" s="13"/>
      <c r="FDO17" s="13"/>
      <c r="FDP17" s="13"/>
      <c r="FDQ17" s="13"/>
      <c r="FDR17" s="13"/>
      <c r="FDS17" s="13"/>
      <c r="FDT17" s="13"/>
      <c r="FDU17" s="13"/>
      <c r="FDV17" s="13"/>
      <c r="FDW17" s="13"/>
      <c r="FDX17" s="13"/>
      <c r="FDY17" s="13"/>
      <c r="FDZ17" s="13"/>
      <c r="FEA17" s="13"/>
      <c r="FEB17" s="13"/>
      <c r="FEC17" s="13"/>
      <c r="FED17" s="13"/>
      <c r="FEE17" s="13"/>
      <c r="FEF17" s="13"/>
      <c r="FEG17" s="13"/>
      <c r="FEH17" s="13"/>
      <c r="FEI17" s="13"/>
      <c r="FEJ17" s="13"/>
      <c r="FEK17" s="13"/>
      <c r="FEL17" s="13"/>
      <c r="FEM17" s="13"/>
      <c r="FEN17" s="13"/>
      <c r="FEO17" s="13"/>
      <c r="FEP17" s="13"/>
      <c r="FEQ17" s="13"/>
      <c r="FER17" s="13"/>
      <c r="FES17" s="13"/>
      <c r="FET17" s="13"/>
      <c r="FEU17" s="13"/>
      <c r="FEV17" s="13"/>
      <c r="FEW17" s="13"/>
      <c r="FEX17" s="13"/>
      <c r="FEY17" s="13"/>
      <c r="FEZ17" s="13"/>
      <c r="FFA17" s="13"/>
      <c r="FFB17" s="13"/>
      <c r="FFC17" s="13"/>
      <c r="FFD17" s="13"/>
      <c r="FFE17" s="13"/>
      <c r="FFF17" s="13"/>
      <c r="FFG17" s="13"/>
      <c r="FFH17" s="13"/>
      <c r="FFI17" s="13"/>
      <c r="FFJ17" s="13"/>
      <c r="FFK17" s="13"/>
      <c r="FFL17" s="13"/>
      <c r="FFM17" s="13"/>
      <c r="FFN17" s="13"/>
      <c r="FFO17" s="13"/>
      <c r="FFP17" s="13"/>
      <c r="FFQ17" s="13"/>
      <c r="FFR17" s="13"/>
      <c r="FFS17" s="13"/>
      <c r="FFT17" s="13"/>
      <c r="FFU17" s="13"/>
      <c r="FFV17" s="13"/>
      <c r="FFW17" s="13"/>
      <c r="FFX17" s="13"/>
      <c r="FFY17" s="13"/>
      <c r="FFZ17" s="13"/>
      <c r="FGA17" s="13"/>
      <c r="FGB17" s="13"/>
      <c r="FGC17" s="13"/>
      <c r="FGD17" s="13"/>
      <c r="FGE17" s="13"/>
      <c r="FGF17" s="13"/>
      <c r="FGG17" s="13"/>
      <c r="FGH17" s="13"/>
      <c r="FGI17" s="13"/>
      <c r="FGJ17" s="13"/>
      <c r="FGK17" s="13"/>
      <c r="FGL17" s="13"/>
      <c r="FGM17" s="13"/>
      <c r="FGN17" s="13"/>
      <c r="FGO17" s="13"/>
      <c r="FGP17" s="13"/>
      <c r="FGQ17" s="13"/>
      <c r="FGR17" s="13"/>
      <c r="FGS17" s="13"/>
      <c r="FGT17" s="13"/>
      <c r="FGU17" s="13"/>
      <c r="FGV17" s="13"/>
      <c r="FGW17" s="13"/>
      <c r="FGX17" s="13"/>
      <c r="FGY17" s="13"/>
      <c r="FGZ17" s="13"/>
      <c r="FHA17" s="13"/>
      <c r="FHB17" s="13"/>
      <c r="FHC17" s="13"/>
      <c r="FHD17" s="13"/>
      <c r="FHE17" s="13"/>
      <c r="FHF17" s="13"/>
      <c r="FHG17" s="13"/>
      <c r="FHH17" s="13"/>
      <c r="FHI17" s="13"/>
      <c r="FHJ17" s="13"/>
      <c r="FHK17" s="13"/>
      <c r="FHL17" s="13"/>
      <c r="FHM17" s="13"/>
      <c r="FHN17" s="13"/>
      <c r="FHO17" s="13"/>
      <c r="FHP17" s="13"/>
      <c r="FHQ17" s="13"/>
      <c r="FHR17" s="13"/>
      <c r="FHS17" s="13"/>
      <c r="FHT17" s="13"/>
      <c r="FHU17" s="13"/>
      <c r="FHV17" s="13"/>
      <c r="FHW17" s="13"/>
      <c r="FHX17" s="13"/>
      <c r="FHY17" s="13"/>
      <c r="FHZ17" s="13"/>
      <c r="FIA17" s="13"/>
      <c r="FIB17" s="13"/>
      <c r="FIC17" s="13"/>
      <c r="FID17" s="13"/>
      <c r="FIE17" s="13"/>
      <c r="FIF17" s="13"/>
      <c r="FIG17" s="13"/>
      <c r="FIH17" s="13"/>
      <c r="FII17" s="13"/>
      <c r="FIJ17" s="13"/>
      <c r="FIK17" s="13"/>
      <c r="FIL17" s="13"/>
      <c r="FIM17" s="13"/>
      <c r="FIN17" s="13"/>
      <c r="FIO17" s="13"/>
      <c r="FIP17" s="13"/>
      <c r="FIQ17" s="13"/>
      <c r="FIR17" s="13"/>
      <c r="FIS17" s="13"/>
      <c r="FIT17" s="13"/>
      <c r="FIU17" s="13"/>
      <c r="FIV17" s="13"/>
      <c r="FIW17" s="13"/>
      <c r="FIX17" s="13"/>
      <c r="FIY17" s="13"/>
      <c r="FIZ17" s="13"/>
      <c r="FJA17" s="13"/>
      <c r="FJB17" s="13"/>
      <c r="FJC17" s="13"/>
      <c r="FJD17" s="13"/>
      <c r="FJE17" s="13"/>
      <c r="FJF17" s="13"/>
      <c r="FJG17" s="13"/>
      <c r="FJH17" s="13"/>
      <c r="FJI17" s="13"/>
      <c r="FJJ17" s="13"/>
      <c r="FJK17" s="13"/>
      <c r="FJL17" s="13"/>
      <c r="FJM17" s="13"/>
      <c r="FJN17" s="13"/>
      <c r="FJO17" s="13"/>
      <c r="FJP17" s="13"/>
      <c r="FJQ17" s="13"/>
      <c r="FJR17" s="13"/>
      <c r="FJS17" s="13"/>
      <c r="FJT17" s="13"/>
      <c r="FJU17" s="13"/>
      <c r="FJV17" s="13"/>
      <c r="FJW17" s="13"/>
      <c r="FJX17" s="13"/>
      <c r="FJY17" s="13"/>
      <c r="FJZ17" s="13"/>
      <c r="FKA17" s="13"/>
      <c r="FKB17" s="13"/>
      <c r="FKC17" s="13"/>
      <c r="FKD17" s="13"/>
      <c r="FKE17" s="13"/>
      <c r="FKF17" s="13"/>
      <c r="FKG17" s="13"/>
      <c r="FKH17" s="13"/>
      <c r="FKI17" s="13"/>
      <c r="FKJ17" s="13"/>
      <c r="FKK17" s="13"/>
      <c r="FKL17" s="13"/>
      <c r="FKM17" s="13"/>
      <c r="FKN17" s="13"/>
      <c r="FKO17" s="13"/>
      <c r="FKP17" s="13"/>
      <c r="FKQ17" s="13"/>
      <c r="FKR17" s="13"/>
      <c r="FKS17" s="13"/>
      <c r="FKT17" s="13"/>
      <c r="FKU17" s="13"/>
      <c r="FKV17" s="13"/>
      <c r="FKW17" s="13"/>
      <c r="FKX17" s="13"/>
      <c r="FKY17" s="13"/>
      <c r="FKZ17" s="13"/>
      <c r="FLA17" s="13"/>
      <c r="FLB17" s="13"/>
      <c r="FLC17" s="13"/>
      <c r="FLD17" s="13"/>
      <c r="FLE17" s="13"/>
      <c r="FLF17" s="13"/>
      <c r="FLG17" s="13"/>
      <c r="FLH17" s="13"/>
      <c r="FLI17" s="13"/>
      <c r="FLJ17" s="13"/>
      <c r="FLK17" s="13"/>
      <c r="FLL17" s="13"/>
      <c r="FLM17" s="13"/>
      <c r="FLN17" s="13"/>
      <c r="FLO17" s="13"/>
      <c r="FLP17" s="13"/>
      <c r="FLQ17" s="13"/>
      <c r="FLR17" s="13"/>
      <c r="FLS17" s="13"/>
      <c r="FLT17" s="13"/>
      <c r="FLU17" s="13"/>
      <c r="FLV17" s="13"/>
      <c r="FLW17" s="13"/>
      <c r="FLX17" s="13"/>
      <c r="FLY17" s="13"/>
      <c r="FLZ17" s="13"/>
      <c r="FMA17" s="13"/>
      <c r="FMB17" s="13"/>
      <c r="FMC17" s="13"/>
      <c r="FMD17" s="13"/>
      <c r="FME17" s="13"/>
      <c r="FMF17" s="13"/>
      <c r="FMG17" s="13"/>
      <c r="FMH17" s="13"/>
      <c r="FMI17" s="13"/>
      <c r="FMJ17" s="13"/>
      <c r="FMK17" s="13"/>
      <c r="FML17" s="13"/>
      <c r="FMM17" s="13"/>
      <c r="FMN17" s="13"/>
      <c r="FMO17" s="13"/>
      <c r="FMP17" s="13"/>
      <c r="FMQ17" s="13"/>
      <c r="FMR17" s="13"/>
      <c r="FMS17" s="13"/>
      <c r="FMT17" s="13"/>
      <c r="FMU17" s="13"/>
      <c r="FMV17" s="13"/>
      <c r="FMW17" s="13"/>
      <c r="FMX17" s="13"/>
      <c r="FMY17" s="13"/>
      <c r="FMZ17" s="13"/>
      <c r="FNA17" s="13"/>
      <c r="FNB17" s="13"/>
      <c r="FNC17" s="13"/>
      <c r="FND17" s="13"/>
      <c r="FNE17" s="13"/>
      <c r="FNF17" s="13"/>
      <c r="FNG17" s="13"/>
      <c r="FNH17" s="13"/>
      <c r="FNI17" s="13"/>
      <c r="FNJ17" s="13"/>
      <c r="FNK17" s="13"/>
      <c r="FNL17" s="13"/>
      <c r="FNM17" s="13"/>
      <c r="FNN17" s="13"/>
      <c r="FNO17" s="13"/>
      <c r="FNP17" s="13"/>
      <c r="FNQ17" s="13"/>
      <c r="FNR17" s="13"/>
      <c r="FNS17" s="13"/>
      <c r="FNT17" s="13"/>
      <c r="FNU17" s="13"/>
      <c r="FNV17" s="13"/>
      <c r="FNW17" s="13"/>
      <c r="FNX17" s="13"/>
      <c r="FNY17" s="13"/>
      <c r="FNZ17" s="13"/>
      <c r="FOA17" s="13"/>
      <c r="FOB17" s="13"/>
      <c r="FOC17" s="13"/>
      <c r="FOD17" s="13"/>
      <c r="FOE17" s="13"/>
      <c r="FOF17" s="13"/>
      <c r="FOG17" s="13"/>
      <c r="FOH17" s="13"/>
      <c r="FOI17" s="13"/>
      <c r="FOJ17" s="13"/>
      <c r="FOK17" s="13"/>
      <c r="FOL17" s="13"/>
      <c r="FOM17" s="13"/>
      <c r="FON17" s="13"/>
      <c r="FOO17" s="13"/>
      <c r="FOP17" s="13"/>
      <c r="FOQ17" s="13"/>
      <c r="FOR17" s="13"/>
      <c r="FOS17" s="13"/>
      <c r="FOT17" s="13"/>
      <c r="FOU17" s="13"/>
      <c r="FOV17" s="13"/>
      <c r="FOW17" s="13"/>
      <c r="FOX17" s="13"/>
      <c r="FOY17" s="13"/>
      <c r="FOZ17" s="13"/>
      <c r="FPA17" s="13"/>
      <c r="FPB17" s="13"/>
      <c r="FPC17" s="13"/>
      <c r="FPD17" s="13"/>
      <c r="FPE17" s="13"/>
      <c r="FPF17" s="13"/>
      <c r="FPG17" s="13"/>
      <c r="FPH17" s="13"/>
      <c r="FPI17" s="13"/>
      <c r="FPJ17" s="13"/>
      <c r="FPK17" s="13"/>
      <c r="FPL17" s="13"/>
      <c r="FPM17" s="13"/>
      <c r="FPN17" s="13"/>
      <c r="FPO17" s="13"/>
      <c r="FPP17" s="13"/>
      <c r="FPQ17" s="13"/>
      <c r="FPR17" s="13"/>
      <c r="FPS17" s="13"/>
      <c r="FPT17" s="13"/>
      <c r="FPU17" s="13"/>
      <c r="FPV17" s="13"/>
      <c r="FPW17" s="13"/>
      <c r="FPX17" s="13"/>
      <c r="FPY17" s="13"/>
      <c r="FPZ17" s="13"/>
      <c r="FQA17" s="13"/>
      <c r="FQB17" s="13"/>
      <c r="FQC17" s="13"/>
      <c r="FQD17" s="13"/>
      <c r="FQE17" s="13"/>
      <c r="FQF17" s="13"/>
      <c r="FQG17" s="13"/>
      <c r="FQH17" s="13"/>
      <c r="FQI17" s="13"/>
      <c r="FQJ17" s="13"/>
      <c r="FQK17" s="13"/>
      <c r="FQL17" s="13"/>
      <c r="FQM17" s="13"/>
      <c r="FQN17" s="13"/>
      <c r="FQO17" s="13"/>
      <c r="FQP17" s="13"/>
      <c r="FQQ17" s="13"/>
      <c r="FQR17" s="13"/>
      <c r="FQS17" s="13"/>
      <c r="FQT17" s="13"/>
      <c r="FQU17" s="13"/>
      <c r="FQV17" s="13"/>
      <c r="FQW17" s="13"/>
      <c r="FQX17" s="13"/>
      <c r="FQY17" s="13"/>
      <c r="FQZ17" s="13"/>
      <c r="FRA17" s="13"/>
      <c r="FRB17" s="13"/>
      <c r="FRC17" s="13"/>
      <c r="FRD17" s="13"/>
      <c r="FRE17" s="13"/>
      <c r="FRF17" s="13"/>
      <c r="FRG17" s="13"/>
      <c r="FRH17" s="13"/>
      <c r="FRI17" s="13"/>
      <c r="FRJ17" s="13"/>
      <c r="FRK17" s="13"/>
      <c r="FRL17" s="13"/>
      <c r="FRM17" s="13"/>
      <c r="FRN17" s="13"/>
      <c r="FRO17" s="13"/>
      <c r="FRP17" s="13"/>
      <c r="FRQ17" s="13"/>
      <c r="FRR17" s="13"/>
      <c r="FRS17" s="13"/>
      <c r="FRT17" s="13"/>
      <c r="FRU17" s="13"/>
      <c r="FRV17" s="13"/>
      <c r="FRW17" s="13"/>
      <c r="FRX17" s="13"/>
      <c r="FRY17" s="13"/>
      <c r="FRZ17" s="13"/>
      <c r="FSA17" s="13"/>
      <c r="FSB17" s="13"/>
      <c r="FSC17" s="13"/>
      <c r="FSD17" s="13"/>
      <c r="FSE17" s="13"/>
      <c r="FSF17" s="13"/>
      <c r="FSG17" s="13"/>
      <c r="FSH17" s="13"/>
      <c r="FSI17" s="13"/>
      <c r="FSJ17" s="13"/>
      <c r="FSK17" s="13"/>
      <c r="FSL17" s="13"/>
      <c r="FSM17" s="13"/>
      <c r="FSN17" s="13"/>
      <c r="FSO17" s="13"/>
      <c r="FSP17" s="13"/>
      <c r="FSQ17" s="13"/>
      <c r="FSR17" s="13"/>
      <c r="FSS17" s="13"/>
      <c r="FST17" s="13"/>
      <c r="FSU17" s="13"/>
      <c r="FSV17" s="13"/>
      <c r="FSW17" s="13"/>
      <c r="FSX17" s="13"/>
      <c r="FSY17" s="13"/>
      <c r="FSZ17" s="13"/>
      <c r="FTA17" s="13"/>
      <c r="FTB17" s="13"/>
      <c r="FTC17" s="13"/>
      <c r="FTD17" s="13"/>
      <c r="FTE17" s="13"/>
      <c r="FTF17" s="13"/>
      <c r="FTG17" s="13"/>
      <c r="FTH17" s="13"/>
      <c r="FTI17" s="13"/>
      <c r="FTJ17" s="13"/>
      <c r="FTK17" s="13"/>
      <c r="FTL17" s="13"/>
      <c r="FTM17" s="13"/>
      <c r="FTN17" s="13"/>
      <c r="FTO17" s="13"/>
      <c r="FTP17" s="13"/>
      <c r="FTQ17" s="13"/>
      <c r="FTR17" s="13"/>
      <c r="FTS17" s="13"/>
      <c r="FTT17" s="13"/>
      <c r="FTU17" s="13"/>
      <c r="FTV17" s="13"/>
      <c r="FTW17" s="13"/>
      <c r="FTX17" s="13"/>
      <c r="FTY17" s="13"/>
      <c r="FTZ17" s="13"/>
      <c r="FUA17" s="13"/>
      <c r="FUB17" s="13"/>
      <c r="FUC17" s="13"/>
      <c r="FUD17" s="13"/>
      <c r="FUE17" s="13"/>
      <c r="FUF17" s="13"/>
      <c r="FUG17" s="13"/>
      <c r="FUH17" s="13"/>
      <c r="FUI17" s="13"/>
      <c r="FUJ17" s="13"/>
      <c r="FUK17" s="13"/>
      <c r="FUL17" s="13"/>
      <c r="FUM17" s="13"/>
      <c r="FUN17" s="13"/>
      <c r="FUO17" s="13"/>
      <c r="FUP17" s="13"/>
      <c r="FUQ17" s="13"/>
      <c r="FUR17" s="13"/>
      <c r="FUS17" s="13"/>
      <c r="FUT17" s="13"/>
      <c r="FUU17" s="13"/>
      <c r="FUV17" s="13"/>
      <c r="FUW17" s="13"/>
      <c r="FUX17" s="13"/>
      <c r="FUY17" s="13"/>
      <c r="FUZ17" s="13"/>
      <c r="FVA17" s="13"/>
      <c r="FVB17" s="13"/>
      <c r="FVC17" s="13"/>
      <c r="FVD17" s="13"/>
      <c r="FVE17" s="13"/>
      <c r="FVF17" s="13"/>
      <c r="FVG17" s="13"/>
      <c r="FVH17" s="13"/>
      <c r="FVI17" s="13"/>
      <c r="FVJ17" s="13"/>
      <c r="FVK17" s="13"/>
      <c r="FVL17" s="13"/>
      <c r="FVM17" s="13"/>
      <c r="FVN17" s="13"/>
      <c r="FVO17" s="13"/>
      <c r="FVP17" s="13"/>
      <c r="FVQ17" s="13"/>
      <c r="FVR17" s="13"/>
      <c r="FVS17" s="13"/>
      <c r="FVT17" s="13"/>
      <c r="FVU17" s="13"/>
      <c r="FVV17" s="13"/>
      <c r="FVW17" s="13"/>
      <c r="FVX17" s="13"/>
      <c r="FVY17" s="13"/>
      <c r="FVZ17" s="13"/>
      <c r="FWA17" s="13"/>
      <c r="FWB17" s="13"/>
      <c r="FWC17" s="13"/>
      <c r="FWD17" s="13"/>
      <c r="FWE17" s="13"/>
      <c r="FWF17" s="13"/>
      <c r="FWG17" s="13"/>
      <c r="FWH17" s="13"/>
      <c r="FWI17" s="13"/>
      <c r="FWJ17" s="13"/>
      <c r="FWK17" s="13"/>
      <c r="FWL17" s="13"/>
      <c r="FWM17" s="13"/>
      <c r="FWN17" s="13"/>
      <c r="FWO17" s="13"/>
      <c r="FWP17" s="13"/>
      <c r="FWQ17" s="13"/>
      <c r="FWR17" s="13"/>
      <c r="FWS17" s="13"/>
      <c r="FWT17" s="13"/>
      <c r="FWU17" s="13"/>
      <c r="FWV17" s="13"/>
      <c r="FWW17" s="13"/>
      <c r="FWX17" s="13"/>
      <c r="FWY17" s="13"/>
      <c r="FWZ17" s="13"/>
      <c r="FXA17" s="13"/>
      <c r="FXB17" s="13"/>
      <c r="FXC17" s="13"/>
      <c r="FXD17" s="13"/>
      <c r="FXE17" s="13"/>
      <c r="FXF17" s="13"/>
      <c r="FXG17" s="13"/>
      <c r="FXH17" s="13"/>
      <c r="FXI17" s="13"/>
      <c r="FXJ17" s="13"/>
      <c r="FXK17" s="13"/>
      <c r="FXL17" s="13"/>
      <c r="FXM17" s="13"/>
      <c r="FXN17" s="13"/>
      <c r="FXO17" s="13"/>
      <c r="FXP17" s="13"/>
      <c r="FXQ17" s="13"/>
      <c r="FXR17" s="13"/>
      <c r="FXS17" s="13"/>
      <c r="FXT17" s="13"/>
      <c r="FXU17" s="13"/>
      <c r="FXV17" s="13"/>
      <c r="FXW17" s="13"/>
      <c r="FXX17" s="13"/>
      <c r="FXY17" s="13"/>
      <c r="FXZ17" s="13"/>
      <c r="FYA17" s="13"/>
      <c r="FYB17" s="13"/>
      <c r="FYC17" s="13"/>
      <c r="FYD17" s="13"/>
      <c r="FYE17" s="13"/>
      <c r="FYF17" s="13"/>
      <c r="FYG17" s="13"/>
      <c r="FYH17" s="13"/>
      <c r="FYI17" s="13"/>
      <c r="FYJ17" s="13"/>
      <c r="FYK17" s="13"/>
      <c r="FYL17" s="13"/>
      <c r="FYM17" s="13"/>
      <c r="FYN17" s="13"/>
      <c r="FYO17" s="13"/>
      <c r="FYP17" s="13"/>
      <c r="FYQ17" s="13"/>
      <c r="FYR17" s="13"/>
      <c r="FYS17" s="13"/>
      <c r="FYT17" s="13"/>
      <c r="FYU17" s="13"/>
      <c r="FYV17" s="13"/>
      <c r="FYW17" s="13"/>
      <c r="FYX17" s="13"/>
      <c r="FYY17" s="13"/>
      <c r="FYZ17" s="13"/>
      <c r="FZA17" s="13"/>
      <c r="FZB17" s="13"/>
      <c r="FZC17" s="13"/>
      <c r="FZD17" s="13"/>
      <c r="FZE17" s="13"/>
      <c r="FZF17" s="13"/>
      <c r="FZG17" s="13"/>
      <c r="FZH17" s="13"/>
      <c r="FZI17" s="13"/>
      <c r="FZJ17" s="13"/>
      <c r="FZK17" s="13"/>
      <c r="FZL17" s="13"/>
      <c r="FZM17" s="13"/>
      <c r="FZN17" s="13"/>
      <c r="FZO17" s="13"/>
      <c r="FZP17" s="13"/>
      <c r="FZQ17" s="13"/>
      <c r="FZR17" s="13"/>
      <c r="FZS17" s="13"/>
      <c r="FZT17" s="13"/>
      <c r="FZU17" s="13"/>
      <c r="FZV17" s="13"/>
      <c r="FZW17" s="13"/>
      <c r="FZX17" s="13"/>
      <c r="FZY17" s="13"/>
      <c r="FZZ17" s="13"/>
      <c r="GAA17" s="13"/>
      <c r="GAB17" s="13"/>
      <c r="GAC17" s="13"/>
      <c r="GAD17" s="13"/>
      <c r="GAE17" s="13"/>
      <c r="GAF17" s="13"/>
      <c r="GAG17" s="13"/>
      <c r="GAH17" s="13"/>
      <c r="GAI17" s="13"/>
      <c r="GAJ17" s="13"/>
      <c r="GAK17" s="13"/>
      <c r="GAL17" s="13"/>
      <c r="GAM17" s="13"/>
      <c r="GAN17" s="13"/>
      <c r="GAO17" s="13"/>
      <c r="GAP17" s="13"/>
      <c r="GAQ17" s="13"/>
      <c r="GAR17" s="13"/>
      <c r="GAS17" s="13"/>
      <c r="GAT17" s="13"/>
      <c r="GAU17" s="13"/>
      <c r="GAV17" s="13"/>
      <c r="GAW17" s="13"/>
      <c r="GAX17" s="13"/>
      <c r="GAY17" s="13"/>
      <c r="GAZ17" s="13"/>
      <c r="GBA17" s="13"/>
      <c r="GBB17" s="13"/>
      <c r="GBC17" s="13"/>
      <c r="GBD17" s="13"/>
      <c r="GBE17" s="13"/>
      <c r="GBF17" s="13"/>
      <c r="GBG17" s="13"/>
      <c r="GBH17" s="13"/>
      <c r="GBI17" s="13"/>
      <c r="GBJ17" s="13"/>
      <c r="GBK17" s="13"/>
      <c r="GBL17" s="13"/>
      <c r="GBM17" s="13"/>
      <c r="GBN17" s="13"/>
      <c r="GBO17" s="13"/>
      <c r="GBP17" s="13"/>
      <c r="GBQ17" s="13"/>
      <c r="GBR17" s="13"/>
      <c r="GBS17" s="13"/>
      <c r="GBT17" s="13"/>
      <c r="GBU17" s="13"/>
      <c r="GBV17" s="13"/>
      <c r="GBW17" s="13"/>
      <c r="GBX17" s="13"/>
      <c r="GBY17" s="13"/>
      <c r="GBZ17" s="13"/>
      <c r="GCA17" s="13"/>
      <c r="GCB17" s="13"/>
      <c r="GCC17" s="13"/>
      <c r="GCD17" s="13"/>
      <c r="GCE17" s="13"/>
      <c r="GCF17" s="13"/>
      <c r="GCG17" s="13"/>
      <c r="GCH17" s="13"/>
      <c r="GCI17" s="13"/>
      <c r="GCJ17" s="13"/>
      <c r="GCK17" s="13"/>
      <c r="GCL17" s="13"/>
      <c r="GCM17" s="13"/>
      <c r="GCN17" s="13"/>
      <c r="GCO17" s="13"/>
      <c r="GCP17" s="13"/>
      <c r="GCQ17" s="13"/>
      <c r="GCR17" s="13"/>
      <c r="GCS17" s="13"/>
      <c r="GCT17" s="13"/>
      <c r="GCU17" s="13"/>
      <c r="GCV17" s="13"/>
      <c r="GCW17" s="13"/>
      <c r="GCX17" s="13"/>
      <c r="GCY17" s="13"/>
      <c r="GCZ17" s="13"/>
      <c r="GDA17" s="13"/>
      <c r="GDB17" s="13"/>
      <c r="GDC17" s="13"/>
      <c r="GDD17" s="13"/>
      <c r="GDE17" s="13"/>
      <c r="GDF17" s="13"/>
      <c r="GDG17" s="13"/>
      <c r="GDH17" s="13"/>
      <c r="GDI17" s="13"/>
      <c r="GDJ17" s="13"/>
      <c r="GDK17" s="13"/>
      <c r="GDL17" s="13"/>
      <c r="GDM17" s="13"/>
      <c r="GDN17" s="13"/>
      <c r="GDO17" s="13"/>
      <c r="GDP17" s="13"/>
      <c r="GDQ17" s="13"/>
      <c r="GDR17" s="13"/>
      <c r="GDS17" s="13"/>
      <c r="GDT17" s="13"/>
      <c r="GDU17" s="13"/>
      <c r="GDV17" s="13"/>
      <c r="GDW17" s="13"/>
      <c r="GDX17" s="13"/>
      <c r="GDY17" s="13"/>
      <c r="GDZ17" s="13"/>
      <c r="GEA17" s="13"/>
      <c r="GEB17" s="13"/>
      <c r="GEC17" s="13"/>
      <c r="GED17" s="13"/>
      <c r="GEE17" s="13"/>
      <c r="GEF17" s="13"/>
      <c r="GEG17" s="13"/>
      <c r="GEH17" s="13"/>
      <c r="GEI17" s="13"/>
      <c r="GEJ17" s="13"/>
      <c r="GEK17" s="13"/>
      <c r="GEL17" s="13"/>
      <c r="GEM17" s="13"/>
      <c r="GEN17" s="13"/>
      <c r="GEO17" s="13"/>
      <c r="GEP17" s="13"/>
      <c r="GEQ17" s="13"/>
      <c r="GER17" s="13"/>
      <c r="GES17" s="13"/>
      <c r="GET17" s="13"/>
      <c r="GEU17" s="13"/>
      <c r="GEV17" s="13"/>
      <c r="GEW17" s="13"/>
      <c r="GEX17" s="13"/>
      <c r="GEY17" s="13"/>
      <c r="GEZ17" s="13"/>
      <c r="GFA17" s="13"/>
      <c r="GFB17" s="13"/>
      <c r="GFC17" s="13"/>
      <c r="GFD17" s="13"/>
      <c r="GFE17" s="13"/>
      <c r="GFF17" s="13"/>
      <c r="GFG17" s="13"/>
      <c r="GFH17" s="13"/>
      <c r="GFI17" s="13"/>
      <c r="GFJ17" s="13"/>
      <c r="GFK17" s="13"/>
      <c r="GFL17" s="13"/>
      <c r="GFM17" s="13"/>
      <c r="GFN17" s="13"/>
      <c r="GFO17" s="13"/>
      <c r="GFP17" s="13"/>
      <c r="GFQ17" s="13"/>
      <c r="GFR17" s="13"/>
      <c r="GFS17" s="13"/>
      <c r="GFT17" s="13"/>
      <c r="GFU17" s="13"/>
      <c r="GFV17" s="13"/>
      <c r="GFW17" s="13"/>
      <c r="GFX17" s="13"/>
      <c r="GFY17" s="13"/>
      <c r="GFZ17" s="13"/>
      <c r="GGA17" s="13"/>
      <c r="GGB17" s="13"/>
      <c r="GGC17" s="13"/>
      <c r="GGD17" s="13"/>
      <c r="GGE17" s="13"/>
      <c r="GGF17" s="13"/>
      <c r="GGG17" s="13"/>
      <c r="GGH17" s="13"/>
      <c r="GGI17" s="13"/>
      <c r="GGJ17" s="13"/>
      <c r="GGK17" s="13"/>
      <c r="GGL17" s="13"/>
      <c r="GGM17" s="13"/>
      <c r="GGN17" s="13"/>
      <c r="GGO17" s="13"/>
      <c r="GGP17" s="13"/>
      <c r="GGQ17" s="13"/>
      <c r="GGR17" s="13"/>
      <c r="GGS17" s="13"/>
      <c r="GGT17" s="13"/>
      <c r="GGU17" s="13"/>
      <c r="GGV17" s="13"/>
      <c r="GGW17" s="13"/>
      <c r="GGX17" s="13"/>
      <c r="GGY17" s="13"/>
      <c r="GGZ17" s="13"/>
      <c r="GHA17" s="13"/>
      <c r="GHB17" s="13"/>
      <c r="GHC17" s="13"/>
      <c r="GHD17" s="13"/>
      <c r="GHE17" s="13"/>
      <c r="GHF17" s="13"/>
      <c r="GHG17" s="13"/>
      <c r="GHH17" s="13"/>
      <c r="GHI17" s="13"/>
      <c r="GHJ17" s="13"/>
      <c r="GHK17" s="13"/>
      <c r="GHL17" s="13"/>
      <c r="GHM17" s="13"/>
      <c r="GHN17" s="13"/>
      <c r="GHO17" s="13"/>
      <c r="GHP17" s="13"/>
      <c r="GHQ17" s="13"/>
      <c r="GHR17" s="13"/>
      <c r="GHS17" s="13"/>
      <c r="GHT17" s="13"/>
      <c r="GHU17" s="13"/>
      <c r="GHV17" s="13"/>
      <c r="GHW17" s="13"/>
      <c r="GHX17" s="13"/>
      <c r="GHY17" s="13"/>
      <c r="GHZ17" s="13"/>
      <c r="GIA17" s="13"/>
      <c r="GIB17" s="13"/>
      <c r="GIC17" s="13"/>
      <c r="GID17" s="13"/>
      <c r="GIE17" s="13"/>
      <c r="GIF17" s="13"/>
      <c r="GIG17" s="13"/>
      <c r="GIH17" s="13"/>
      <c r="GII17" s="13"/>
      <c r="GIJ17" s="13"/>
      <c r="GIK17" s="13"/>
      <c r="GIL17" s="13"/>
      <c r="GIM17" s="13"/>
      <c r="GIN17" s="13"/>
      <c r="GIO17" s="13"/>
      <c r="GIP17" s="13"/>
      <c r="GIQ17" s="13"/>
      <c r="GIR17" s="13"/>
      <c r="GIS17" s="13"/>
      <c r="GIT17" s="13"/>
      <c r="GIU17" s="13"/>
      <c r="GIV17" s="13"/>
      <c r="GIW17" s="13"/>
      <c r="GIX17" s="13"/>
      <c r="GIY17" s="13"/>
      <c r="GIZ17" s="13"/>
      <c r="GJA17" s="13"/>
      <c r="GJB17" s="13"/>
      <c r="GJC17" s="13"/>
      <c r="GJD17" s="13"/>
      <c r="GJE17" s="13"/>
      <c r="GJF17" s="13"/>
      <c r="GJG17" s="13"/>
      <c r="GJH17" s="13"/>
      <c r="GJI17" s="13"/>
      <c r="GJJ17" s="13"/>
      <c r="GJK17" s="13"/>
      <c r="GJL17" s="13"/>
      <c r="GJM17" s="13"/>
      <c r="GJN17" s="13"/>
      <c r="GJO17" s="13"/>
      <c r="GJP17" s="13"/>
      <c r="GJQ17" s="13"/>
      <c r="GJR17" s="13"/>
      <c r="GJS17" s="13"/>
      <c r="GJT17" s="13"/>
      <c r="GJU17" s="13"/>
      <c r="GJV17" s="13"/>
      <c r="GJW17" s="13"/>
      <c r="GJX17" s="13"/>
      <c r="GJY17" s="13"/>
      <c r="GJZ17" s="13"/>
      <c r="GKA17" s="13"/>
      <c r="GKB17" s="13"/>
      <c r="GKC17" s="13"/>
      <c r="GKD17" s="13"/>
      <c r="GKE17" s="13"/>
      <c r="GKF17" s="13"/>
      <c r="GKG17" s="13"/>
      <c r="GKH17" s="13"/>
      <c r="GKI17" s="13"/>
      <c r="GKJ17" s="13"/>
      <c r="GKK17" s="13"/>
      <c r="GKL17" s="13"/>
      <c r="GKM17" s="13"/>
      <c r="GKN17" s="13"/>
      <c r="GKO17" s="13"/>
      <c r="GKP17" s="13"/>
      <c r="GKQ17" s="13"/>
      <c r="GKR17" s="13"/>
      <c r="GKS17" s="13"/>
      <c r="GKT17" s="13"/>
      <c r="GKU17" s="13"/>
      <c r="GKV17" s="13"/>
      <c r="GKW17" s="13"/>
      <c r="GKX17" s="13"/>
      <c r="GKY17" s="13"/>
      <c r="GKZ17" s="13"/>
      <c r="GLA17" s="13"/>
      <c r="GLB17" s="13"/>
      <c r="GLC17" s="13"/>
      <c r="GLD17" s="13"/>
      <c r="GLE17" s="13"/>
      <c r="GLF17" s="13"/>
      <c r="GLG17" s="13"/>
      <c r="GLH17" s="13"/>
      <c r="GLI17" s="13"/>
      <c r="GLJ17" s="13"/>
      <c r="GLK17" s="13"/>
      <c r="GLL17" s="13"/>
      <c r="GLM17" s="13"/>
      <c r="GLN17" s="13"/>
      <c r="GLO17" s="13"/>
      <c r="GLP17" s="13"/>
      <c r="GLQ17" s="13"/>
      <c r="GLR17" s="13"/>
      <c r="GLS17" s="13"/>
      <c r="GLT17" s="13"/>
      <c r="GLU17" s="13"/>
      <c r="GLV17" s="13"/>
      <c r="GLW17" s="13"/>
      <c r="GLX17" s="13"/>
      <c r="GLY17" s="13"/>
      <c r="GLZ17" s="13"/>
      <c r="GMA17" s="13"/>
      <c r="GMB17" s="13"/>
      <c r="GMC17" s="13"/>
      <c r="GMD17" s="13"/>
      <c r="GME17" s="13"/>
      <c r="GMF17" s="13"/>
      <c r="GMG17" s="13"/>
      <c r="GMH17" s="13"/>
      <c r="GMI17" s="13"/>
      <c r="GMJ17" s="13"/>
      <c r="GMK17" s="13"/>
      <c r="GML17" s="13"/>
      <c r="GMM17" s="13"/>
      <c r="GMN17" s="13"/>
      <c r="GMO17" s="13"/>
      <c r="GMP17" s="13"/>
      <c r="GMQ17" s="13"/>
      <c r="GMR17" s="13"/>
      <c r="GMS17" s="13"/>
      <c r="GMT17" s="13"/>
      <c r="GMU17" s="13"/>
      <c r="GMV17" s="13"/>
      <c r="GMW17" s="13"/>
      <c r="GMX17" s="13"/>
      <c r="GMY17" s="13"/>
      <c r="GMZ17" s="13"/>
      <c r="GNA17" s="13"/>
      <c r="GNB17" s="13"/>
      <c r="GNC17" s="13"/>
      <c r="GND17" s="13"/>
      <c r="GNE17" s="13"/>
      <c r="GNF17" s="13"/>
      <c r="GNG17" s="13"/>
      <c r="GNH17" s="13"/>
      <c r="GNI17" s="13"/>
      <c r="GNJ17" s="13"/>
      <c r="GNK17" s="13"/>
      <c r="GNL17" s="13"/>
      <c r="GNM17" s="13"/>
      <c r="GNN17" s="13"/>
      <c r="GNO17" s="13"/>
      <c r="GNP17" s="13"/>
      <c r="GNQ17" s="13"/>
      <c r="GNR17" s="13"/>
      <c r="GNS17" s="13"/>
      <c r="GNT17" s="13"/>
      <c r="GNU17" s="13"/>
      <c r="GNV17" s="13"/>
      <c r="GNW17" s="13"/>
      <c r="GNX17" s="13"/>
      <c r="GNY17" s="13"/>
      <c r="GNZ17" s="13"/>
      <c r="GOA17" s="13"/>
      <c r="GOB17" s="13"/>
      <c r="GOC17" s="13"/>
      <c r="GOD17" s="13"/>
      <c r="GOE17" s="13"/>
      <c r="GOF17" s="13"/>
      <c r="GOG17" s="13"/>
      <c r="GOH17" s="13"/>
      <c r="GOI17" s="13"/>
      <c r="GOJ17" s="13"/>
      <c r="GOK17" s="13"/>
      <c r="GOL17" s="13"/>
      <c r="GOM17" s="13"/>
      <c r="GON17" s="13"/>
      <c r="GOO17" s="13"/>
      <c r="GOP17" s="13"/>
      <c r="GOQ17" s="13"/>
      <c r="GOR17" s="13"/>
      <c r="GOS17" s="13"/>
      <c r="GOT17" s="13"/>
      <c r="GOU17" s="13"/>
      <c r="GOV17" s="13"/>
      <c r="GOW17" s="13"/>
      <c r="GOX17" s="13"/>
      <c r="GOY17" s="13"/>
      <c r="GOZ17" s="13"/>
      <c r="GPA17" s="13"/>
      <c r="GPB17" s="13"/>
      <c r="GPC17" s="13"/>
      <c r="GPD17" s="13"/>
      <c r="GPE17" s="13"/>
      <c r="GPF17" s="13"/>
      <c r="GPG17" s="13"/>
      <c r="GPH17" s="13"/>
      <c r="GPI17" s="13"/>
      <c r="GPJ17" s="13"/>
      <c r="GPK17" s="13"/>
      <c r="GPL17" s="13"/>
      <c r="GPM17" s="13"/>
      <c r="GPN17" s="13"/>
      <c r="GPO17" s="13"/>
      <c r="GPP17" s="13"/>
      <c r="GPQ17" s="13"/>
      <c r="GPR17" s="13"/>
      <c r="GPS17" s="13"/>
      <c r="GPT17" s="13"/>
      <c r="GPU17" s="13"/>
      <c r="GPV17" s="13"/>
      <c r="GPW17" s="13"/>
      <c r="GPX17" s="13"/>
      <c r="GPY17" s="13"/>
      <c r="GPZ17" s="13"/>
      <c r="GQA17" s="13"/>
      <c r="GQB17" s="13"/>
      <c r="GQC17" s="13"/>
      <c r="GQD17" s="13"/>
      <c r="GQE17" s="13"/>
      <c r="GQF17" s="13"/>
      <c r="GQG17" s="13"/>
      <c r="GQH17" s="13"/>
      <c r="GQI17" s="13"/>
      <c r="GQJ17" s="13"/>
      <c r="GQK17" s="13"/>
      <c r="GQL17" s="13"/>
      <c r="GQM17" s="13"/>
      <c r="GQN17" s="13"/>
      <c r="GQO17" s="13"/>
      <c r="GQP17" s="13"/>
      <c r="GQQ17" s="13"/>
      <c r="GQR17" s="13"/>
      <c r="GQS17" s="13"/>
      <c r="GQT17" s="13"/>
      <c r="GQU17" s="13"/>
      <c r="GQV17" s="13"/>
      <c r="GQW17" s="13"/>
      <c r="GQX17" s="13"/>
      <c r="GQY17" s="13"/>
      <c r="GQZ17" s="13"/>
      <c r="GRA17" s="13"/>
      <c r="GRB17" s="13"/>
      <c r="GRC17" s="13"/>
      <c r="GRD17" s="13"/>
      <c r="GRE17" s="13"/>
      <c r="GRF17" s="13"/>
      <c r="GRG17" s="13"/>
      <c r="GRH17" s="13"/>
      <c r="GRI17" s="13"/>
      <c r="GRJ17" s="13"/>
      <c r="GRK17" s="13"/>
      <c r="GRL17" s="13"/>
      <c r="GRM17" s="13"/>
      <c r="GRN17" s="13"/>
      <c r="GRO17" s="13"/>
      <c r="GRP17" s="13"/>
      <c r="GRQ17" s="13"/>
      <c r="GRR17" s="13"/>
      <c r="GRS17" s="13"/>
      <c r="GRT17" s="13"/>
      <c r="GRU17" s="13"/>
      <c r="GRV17" s="13"/>
      <c r="GRW17" s="13"/>
      <c r="GRX17" s="13"/>
      <c r="GRY17" s="13"/>
      <c r="GRZ17" s="13"/>
      <c r="GSA17" s="13"/>
      <c r="GSB17" s="13"/>
      <c r="GSC17" s="13"/>
      <c r="GSD17" s="13"/>
      <c r="GSE17" s="13"/>
      <c r="GSF17" s="13"/>
      <c r="GSG17" s="13"/>
      <c r="GSH17" s="13"/>
      <c r="GSI17" s="13"/>
      <c r="GSJ17" s="13"/>
      <c r="GSK17" s="13"/>
      <c r="GSL17" s="13"/>
      <c r="GSM17" s="13"/>
      <c r="GSN17" s="13"/>
      <c r="GSO17" s="13"/>
      <c r="GSP17" s="13"/>
      <c r="GSQ17" s="13"/>
      <c r="GSR17" s="13"/>
      <c r="GSS17" s="13"/>
      <c r="GST17" s="13"/>
      <c r="GSU17" s="13"/>
      <c r="GSV17" s="13"/>
      <c r="GSW17" s="13"/>
      <c r="GSX17" s="13"/>
      <c r="GSY17" s="13"/>
      <c r="GSZ17" s="13"/>
      <c r="GTA17" s="13"/>
      <c r="GTB17" s="13"/>
      <c r="GTC17" s="13"/>
      <c r="GTD17" s="13"/>
      <c r="GTE17" s="13"/>
      <c r="GTF17" s="13"/>
      <c r="GTG17" s="13"/>
      <c r="GTH17" s="13"/>
      <c r="GTI17" s="13"/>
      <c r="GTJ17" s="13"/>
      <c r="GTK17" s="13"/>
      <c r="GTL17" s="13"/>
      <c r="GTM17" s="13"/>
      <c r="GTN17" s="13"/>
      <c r="GTO17" s="13"/>
      <c r="GTP17" s="13"/>
      <c r="GTQ17" s="13"/>
      <c r="GTR17" s="13"/>
      <c r="GTS17" s="13"/>
      <c r="GTT17" s="13"/>
      <c r="GTU17" s="13"/>
      <c r="GTV17" s="13"/>
      <c r="GTW17" s="13"/>
      <c r="GTX17" s="13"/>
      <c r="GTY17" s="13"/>
      <c r="GTZ17" s="13"/>
      <c r="GUA17" s="13"/>
      <c r="GUB17" s="13"/>
      <c r="GUC17" s="13"/>
      <c r="GUD17" s="13"/>
      <c r="GUE17" s="13"/>
      <c r="GUF17" s="13"/>
      <c r="GUG17" s="13"/>
      <c r="GUH17" s="13"/>
      <c r="GUI17" s="13"/>
      <c r="GUJ17" s="13"/>
      <c r="GUK17" s="13"/>
      <c r="GUL17" s="13"/>
      <c r="GUM17" s="13"/>
      <c r="GUN17" s="13"/>
      <c r="GUO17" s="13"/>
      <c r="GUP17" s="13"/>
      <c r="GUQ17" s="13"/>
      <c r="GUR17" s="13"/>
      <c r="GUS17" s="13"/>
      <c r="GUT17" s="13"/>
      <c r="GUU17" s="13"/>
      <c r="GUV17" s="13"/>
      <c r="GUW17" s="13"/>
      <c r="GUX17" s="13"/>
      <c r="GUY17" s="13"/>
      <c r="GUZ17" s="13"/>
      <c r="GVA17" s="13"/>
      <c r="GVB17" s="13"/>
      <c r="GVC17" s="13"/>
      <c r="GVD17" s="13"/>
      <c r="GVE17" s="13"/>
      <c r="GVF17" s="13"/>
      <c r="GVG17" s="13"/>
      <c r="GVH17" s="13"/>
      <c r="GVI17" s="13"/>
      <c r="GVJ17" s="13"/>
      <c r="GVK17" s="13"/>
      <c r="GVL17" s="13"/>
      <c r="GVM17" s="13"/>
      <c r="GVN17" s="13"/>
      <c r="GVO17" s="13"/>
      <c r="GVP17" s="13"/>
      <c r="GVQ17" s="13"/>
      <c r="GVR17" s="13"/>
      <c r="GVS17" s="13"/>
      <c r="GVT17" s="13"/>
      <c r="GVU17" s="13"/>
      <c r="GVV17" s="13"/>
      <c r="GVW17" s="13"/>
      <c r="GVX17" s="13"/>
      <c r="GVY17" s="13"/>
      <c r="GVZ17" s="13"/>
      <c r="GWA17" s="13"/>
      <c r="GWB17" s="13"/>
      <c r="GWC17" s="13"/>
      <c r="GWD17" s="13"/>
      <c r="GWE17" s="13"/>
      <c r="GWF17" s="13"/>
      <c r="GWG17" s="13"/>
      <c r="GWH17" s="13"/>
      <c r="GWI17" s="13"/>
      <c r="GWJ17" s="13"/>
      <c r="GWK17" s="13"/>
      <c r="GWL17" s="13"/>
      <c r="GWM17" s="13"/>
      <c r="GWN17" s="13"/>
      <c r="GWO17" s="13"/>
      <c r="GWP17" s="13"/>
      <c r="GWQ17" s="13"/>
      <c r="GWR17" s="13"/>
      <c r="GWS17" s="13"/>
      <c r="GWT17" s="13"/>
      <c r="GWU17" s="13"/>
      <c r="GWV17" s="13"/>
      <c r="GWW17" s="13"/>
      <c r="GWX17" s="13"/>
      <c r="GWY17" s="13"/>
      <c r="GWZ17" s="13"/>
      <c r="GXA17" s="13"/>
      <c r="GXB17" s="13"/>
      <c r="GXC17" s="13"/>
      <c r="GXD17" s="13"/>
      <c r="GXE17" s="13"/>
      <c r="GXF17" s="13"/>
      <c r="GXG17" s="13"/>
      <c r="GXH17" s="13"/>
      <c r="GXI17" s="13"/>
      <c r="GXJ17" s="13"/>
      <c r="GXK17" s="13"/>
      <c r="GXL17" s="13"/>
      <c r="GXM17" s="13"/>
      <c r="GXN17" s="13"/>
      <c r="GXO17" s="13"/>
      <c r="GXP17" s="13"/>
      <c r="GXQ17" s="13"/>
      <c r="GXR17" s="13"/>
      <c r="GXS17" s="13"/>
      <c r="GXT17" s="13"/>
      <c r="GXU17" s="13"/>
      <c r="GXV17" s="13"/>
      <c r="GXW17" s="13"/>
      <c r="GXX17" s="13"/>
      <c r="GXY17" s="13"/>
      <c r="GXZ17" s="13"/>
      <c r="GYA17" s="13"/>
      <c r="GYB17" s="13"/>
      <c r="GYC17" s="13"/>
      <c r="GYD17" s="13"/>
      <c r="GYE17" s="13"/>
      <c r="GYF17" s="13"/>
      <c r="GYG17" s="13"/>
      <c r="GYH17" s="13"/>
      <c r="GYI17" s="13"/>
      <c r="GYJ17" s="13"/>
      <c r="GYK17" s="13"/>
      <c r="GYL17" s="13"/>
      <c r="GYM17" s="13"/>
      <c r="GYN17" s="13"/>
      <c r="GYO17" s="13"/>
      <c r="GYP17" s="13"/>
      <c r="GYQ17" s="13"/>
      <c r="GYR17" s="13"/>
      <c r="GYS17" s="13"/>
      <c r="GYT17" s="13"/>
      <c r="GYU17" s="13"/>
      <c r="GYV17" s="13"/>
      <c r="GYW17" s="13"/>
      <c r="GYX17" s="13"/>
      <c r="GYY17" s="13"/>
      <c r="GYZ17" s="13"/>
      <c r="GZA17" s="13"/>
      <c r="GZB17" s="13"/>
      <c r="GZC17" s="13"/>
      <c r="GZD17" s="13"/>
      <c r="GZE17" s="13"/>
      <c r="GZF17" s="13"/>
      <c r="GZG17" s="13"/>
      <c r="GZH17" s="13"/>
      <c r="GZI17" s="13"/>
      <c r="GZJ17" s="13"/>
      <c r="GZK17" s="13"/>
      <c r="GZL17" s="13"/>
      <c r="GZM17" s="13"/>
      <c r="GZN17" s="13"/>
      <c r="GZO17" s="13"/>
      <c r="GZP17" s="13"/>
      <c r="GZQ17" s="13"/>
      <c r="GZR17" s="13"/>
      <c r="GZS17" s="13"/>
      <c r="GZT17" s="13"/>
      <c r="GZU17" s="13"/>
      <c r="GZV17" s="13"/>
      <c r="GZW17" s="13"/>
      <c r="GZX17" s="13"/>
      <c r="GZY17" s="13"/>
      <c r="GZZ17" s="13"/>
      <c r="HAA17" s="13"/>
      <c r="HAB17" s="13"/>
      <c r="HAC17" s="13"/>
      <c r="HAD17" s="13"/>
      <c r="HAE17" s="13"/>
      <c r="HAF17" s="13"/>
      <c r="HAG17" s="13"/>
      <c r="HAH17" s="13"/>
      <c r="HAI17" s="13"/>
      <c r="HAJ17" s="13"/>
      <c r="HAK17" s="13"/>
      <c r="HAL17" s="13"/>
      <c r="HAM17" s="13"/>
      <c r="HAN17" s="13"/>
      <c r="HAO17" s="13"/>
      <c r="HAP17" s="13"/>
      <c r="HAQ17" s="13"/>
      <c r="HAR17" s="13"/>
      <c r="HAS17" s="13"/>
      <c r="HAT17" s="13"/>
      <c r="HAU17" s="13"/>
      <c r="HAV17" s="13"/>
      <c r="HAW17" s="13"/>
      <c r="HAX17" s="13"/>
      <c r="HAY17" s="13"/>
      <c r="HAZ17" s="13"/>
      <c r="HBA17" s="13"/>
      <c r="HBB17" s="13"/>
      <c r="HBC17" s="13"/>
      <c r="HBD17" s="13"/>
      <c r="HBE17" s="13"/>
      <c r="HBF17" s="13"/>
      <c r="HBG17" s="13"/>
      <c r="HBH17" s="13"/>
      <c r="HBI17" s="13"/>
      <c r="HBJ17" s="13"/>
      <c r="HBK17" s="13"/>
      <c r="HBL17" s="13"/>
      <c r="HBM17" s="13"/>
      <c r="HBN17" s="13"/>
      <c r="HBO17" s="13"/>
      <c r="HBP17" s="13"/>
      <c r="HBQ17" s="13"/>
      <c r="HBR17" s="13"/>
      <c r="HBS17" s="13"/>
      <c r="HBT17" s="13"/>
      <c r="HBU17" s="13"/>
      <c r="HBV17" s="13"/>
      <c r="HBW17" s="13"/>
      <c r="HBX17" s="13"/>
      <c r="HBY17" s="13"/>
      <c r="HBZ17" s="13"/>
      <c r="HCA17" s="13"/>
      <c r="HCB17" s="13"/>
      <c r="HCC17" s="13"/>
      <c r="HCD17" s="13"/>
      <c r="HCE17" s="13"/>
      <c r="HCF17" s="13"/>
      <c r="HCG17" s="13"/>
      <c r="HCH17" s="13"/>
      <c r="HCI17" s="13"/>
      <c r="HCJ17" s="13"/>
      <c r="HCK17" s="13"/>
      <c r="HCL17" s="13"/>
      <c r="HCM17" s="13"/>
      <c r="HCN17" s="13"/>
      <c r="HCO17" s="13"/>
      <c r="HCP17" s="13"/>
      <c r="HCQ17" s="13"/>
      <c r="HCR17" s="13"/>
      <c r="HCS17" s="13"/>
      <c r="HCT17" s="13"/>
      <c r="HCU17" s="13"/>
      <c r="HCV17" s="13"/>
      <c r="HCW17" s="13"/>
      <c r="HCX17" s="13"/>
      <c r="HCY17" s="13"/>
      <c r="HCZ17" s="13"/>
      <c r="HDA17" s="13"/>
      <c r="HDB17" s="13"/>
      <c r="HDC17" s="13"/>
      <c r="HDD17" s="13"/>
      <c r="HDE17" s="13"/>
      <c r="HDF17" s="13"/>
      <c r="HDG17" s="13"/>
      <c r="HDH17" s="13"/>
      <c r="HDI17" s="13"/>
      <c r="HDJ17" s="13"/>
      <c r="HDK17" s="13"/>
      <c r="HDL17" s="13"/>
      <c r="HDM17" s="13"/>
      <c r="HDN17" s="13"/>
      <c r="HDO17" s="13"/>
      <c r="HDP17" s="13"/>
      <c r="HDQ17" s="13"/>
      <c r="HDR17" s="13"/>
      <c r="HDS17" s="13"/>
      <c r="HDT17" s="13"/>
      <c r="HDU17" s="13"/>
      <c r="HDV17" s="13"/>
      <c r="HDW17" s="13"/>
      <c r="HDX17" s="13"/>
      <c r="HDY17" s="13"/>
      <c r="HDZ17" s="13"/>
      <c r="HEA17" s="13"/>
      <c r="HEB17" s="13"/>
      <c r="HEC17" s="13"/>
      <c r="HED17" s="13"/>
      <c r="HEE17" s="13"/>
      <c r="HEF17" s="13"/>
      <c r="HEG17" s="13"/>
      <c r="HEH17" s="13"/>
      <c r="HEI17" s="13"/>
      <c r="HEJ17" s="13"/>
      <c r="HEK17" s="13"/>
      <c r="HEL17" s="13"/>
      <c r="HEM17" s="13"/>
      <c r="HEN17" s="13"/>
      <c r="HEO17" s="13"/>
      <c r="HEP17" s="13"/>
      <c r="HEQ17" s="13"/>
      <c r="HER17" s="13"/>
      <c r="HES17" s="13"/>
      <c r="HET17" s="13"/>
      <c r="HEU17" s="13"/>
      <c r="HEV17" s="13"/>
      <c r="HEW17" s="13"/>
      <c r="HEX17" s="13"/>
      <c r="HEY17" s="13"/>
      <c r="HEZ17" s="13"/>
      <c r="HFA17" s="13"/>
      <c r="HFB17" s="13"/>
      <c r="HFC17" s="13"/>
      <c r="HFD17" s="13"/>
      <c r="HFE17" s="13"/>
      <c r="HFF17" s="13"/>
      <c r="HFG17" s="13"/>
      <c r="HFH17" s="13"/>
      <c r="HFI17" s="13"/>
      <c r="HFJ17" s="13"/>
      <c r="HFK17" s="13"/>
      <c r="HFL17" s="13"/>
      <c r="HFM17" s="13"/>
      <c r="HFN17" s="13"/>
      <c r="HFO17" s="13"/>
      <c r="HFP17" s="13"/>
      <c r="HFQ17" s="13"/>
      <c r="HFR17" s="13"/>
      <c r="HFS17" s="13"/>
      <c r="HFT17" s="13"/>
      <c r="HFU17" s="13"/>
      <c r="HFV17" s="13"/>
      <c r="HFW17" s="13"/>
      <c r="HFX17" s="13"/>
      <c r="HFY17" s="13"/>
      <c r="HFZ17" s="13"/>
      <c r="HGA17" s="13"/>
      <c r="HGB17" s="13"/>
      <c r="HGC17" s="13"/>
      <c r="HGD17" s="13"/>
      <c r="HGE17" s="13"/>
      <c r="HGF17" s="13"/>
      <c r="HGG17" s="13"/>
      <c r="HGH17" s="13"/>
      <c r="HGI17" s="13"/>
      <c r="HGJ17" s="13"/>
      <c r="HGK17" s="13"/>
      <c r="HGL17" s="13"/>
      <c r="HGM17" s="13"/>
      <c r="HGN17" s="13"/>
      <c r="HGO17" s="13"/>
      <c r="HGP17" s="13"/>
      <c r="HGQ17" s="13"/>
      <c r="HGR17" s="13"/>
      <c r="HGS17" s="13"/>
      <c r="HGT17" s="13"/>
      <c r="HGU17" s="13"/>
      <c r="HGV17" s="13"/>
      <c r="HGW17" s="13"/>
      <c r="HGX17" s="13"/>
      <c r="HGY17" s="13"/>
      <c r="HGZ17" s="13"/>
      <c r="HHA17" s="13"/>
      <c r="HHB17" s="13"/>
      <c r="HHC17" s="13"/>
      <c r="HHD17" s="13"/>
      <c r="HHE17" s="13"/>
      <c r="HHF17" s="13"/>
      <c r="HHG17" s="13"/>
      <c r="HHH17" s="13"/>
      <c r="HHI17" s="13"/>
      <c r="HHJ17" s="13"/>
      <c r="HHK17" s="13"/>
      <c r="HHL17" s="13"/>
      <c r="HHM17" s="13"/>
      <c r="HHN17" s="13"/>
      <c r="HHO17" s="13"/>
      <c r="HHP17" s="13"/>
      <c r="HHQ17" s="13"/>
      <c r="HHR17" s="13"/>
      <c r="HHS17" s="13"/>
      <c r="HHT17" s="13"/>
      <c r="HHU17" s="13"/>
      <c r="HHV17" s="13"/>
      <c r="HHW17" s="13"/>
      <c r="HHX17" s="13"/>
      <c r="HHY17" s="13"/>
      <c r="HHZ17" s="13"/>
      <c r="HIA17" s="13"/>
      <c r="HIB17" s="13"/>
      <c r="HIC17" s="13"/>
      <c r="HID17" s="13"/>
      <c r="HIE17" s="13"/>
      <c r="HIF17" s="13"/>
      <c r="HIG17" s="13"/>
      <c r="HIH17" s="13"/>
      <c r="HII17" s="13"/>
      <c r="HIJ17" s="13"/>
      <c r="HIK17" s="13"/>
      <c r="HIL17" s="13"/>
      <c r="HIM17" s="13"/>
      <c r="HIN17" s="13"/>
      <c r="HIO17" s="13"/>
      <c r="HIP17" s="13"/>
      <c r="HIQ17" s="13"/>
      <c r="HIR17" s="13"/>
      <c r="HIS17" s="13"/>
      <c r="HIT17" s="13"/>
      <c r="HIU17" s="13"/>
      <c r="HIV17" s="13"/>
      <c r="HIW17" s="13"/>
      <c r="HIX17" s="13"/>
      <c r="HIY17" s="13"/>
      <c r="HIZ17" s="13"/>
      <c r="HJA17" s="13"/>
      <c r="HJB17" s="13"/>
      <c r="HJC17" s="13"/>
      <c r="HJD17" s="13"/>
      <c r="HJE17" s="13"/>
      <c r="HJF17" s="13"/>
      <c r="HJG17" s="13"/>
      <c r="HJH17" s="13"/>
      <c r="HJI17" s="13"/>
      <c r="HJJ17" s="13"/>
      <c r="HJK17" s="13"/>
      <c r="HJL17" s="13"/>
      <c r="HJM17" s="13"/>
      <c r="HJN17" s="13"/>
      <c r="HJO17" s="13"/>
      <c r="HJP17" s="13"/>
      <c r="HJQ17" s="13"/>
      <c r="HJR17" s="13"/>
      <c r="HJS17" s="13"/>
      <c r="HJT17" s="13"/>
      <c r="HJU17" s="13"/>
      <c r="HJV17" s="13"/>
      <c r="HJW17" s="13"/>
      <c r="HJX17" s="13"/>
      <c r="HJY17" s="13"/>
      <c r="HJZ17" s="13"/>
      <c r="HKA17" s="13"/>
      <c r="HKB17" s="13"/>
      <c r="HKC17" s="13"/>
      <c r="HKD17" s="13"/>
      <c r="HKE17" s="13"/>
      <c r="HKF17" s="13"/>
      <c r="HKG17" s="13"/>
      <c r="HKH17" s="13"/>
      <c r="HKI17" s="13"/>
      <c r="HKJ17" s="13"/>
      <c r="HKK17" s="13"/>
      <c r="HKL17" s="13"/>
      <c r="HKM17" s="13"/>
      <c r="HKN17" s="13"/>
      <c r="HKO17" s="13"/>
      <c r="HKP17" s="13"/>
      <c r="HKQ17" s="13"/>
      <c r="HKR17" s="13"/>
      <c r="HKS17" s="13"/>
      <c r="HKT17" s="13"/>
      <c r="HKU17" s="13"/>
      <c r="HKV17" s="13"/>
      <c r="HKW17" s="13"/>
      <c r="HKX17" s="13"/>
      <c r="HKY17" s="13"/>
      <c r="HKZ17" s="13"/>
      <c r="HLA17" s="13"/>
      <c r="HLB17" s="13"/>
      <c r="HLC17" s="13"/>
      <c r="HLD17" s="13"/>
      <c r="HLE17" s="13"/>
      <c r="HLF17" s="13"/>
      <c r="HLG17" s="13"/>
      <c r="HLH17" s="13"/>
      <c r="HLI17" s="13"/>
      <c r="HLJ17" s="13"/>
      <c r="HLK17" s="13"/>
      <c r="HLL17" s="13"/>
      <c r="HLM17" s="13"/>
      <c r="HLN17" s="13"/>
      <c r="HLO17" s="13"/>
      <c r="HLP17" s="13"/>
      <c r="HLQ17" s="13"/>
      <c r="HLR17" s="13"/>
      <c r="HLS17" s="13"/>
      <c r="HLT17" s="13"/>
      <c r="HLU17" s="13"/>
      <c r="HLV17" s="13"/>
      <c r="HLW17" s="13"/>
      <c r="HLX17" s="13"/>
      <c r="HLY17" s="13"/>
      <c r="HLZ17" s="13"/>
      <c r="HMA17" s="13"/>
      <c r="HMB17" s="13"/>
      <c r="HMC17" s="13"/>
      <c r="HMD17" s="13"/>
      <c r="HME17" s="13"/>
      <c r="HMF17" s="13"/>
      <c r="HMG17" s="13"/>
      <c r="HMH17" s="13"/>
      <c r="HMI17" s="13"/>
      <c r="HMJ17" s="13"/>
      <c r="HMK17" s="13"/>
      <c r="HML17" s="13"/>
      <c r="HMM17" s="13"/>
      <c r="HMN17" s="13"/>
      <c r="HMO17" s="13"/>
      <c r="HMP17" s="13"/>
      <c r="HMQ17" s="13"/>
      <c r="HMR17" s="13"/>
      <c r="HMS17" s="13"/>
      <c r="HMT17" s="13"/>
      <c r="HMU17" s="13"/>
      <c r="HMV17" s="13"/>
      <c r="HMW17" s="13"/>
      <c r="HMX17" s="13"/>
      <c r="HMY17" s="13"/>
      <c r="HMZ17" s="13"/>
      <c r="HNA17" s="13"/>
      <c r="HNB17" s="13"/>
      <c r="HNC17" s="13"/>
      <c r="HND17" s="13"/>
      <c r="HNE17" s="13"/>
      <c r="HNF17" s="13"/>
      <c r="HNG17" s="13"/>
      <c r="HNH17" s="13"/>
      <c r="HNI17" s="13"/>
      <c r="HNJ17" s="13"/>
      <c r="HNK17" s="13"/>
      <c r="HNL17" s="13"/>
      <c r="HNM17" s="13"/>
      <c r="HNN17" s="13"/>
      <c r="HNO17" s="13"/>
      <c r="HNP17" s="13"/>
      <c r="HNQ17" s="13"/>
      <c r="HNR17" s="13"/>
      <c r="HNS17" s="13"/>
      <c r="HNT17" s="13"/>
      <c r="HNU17" s="13"/>
      <c r="HNV17" s="13"/>
      <c r="HNW17" s="13"/>
      <c r="HNX17" s="13"/>
      <c r="HNY17" s="13"/>
      <c r="HNZ17" s="13"/>
      <c r="HOA17" s="13"/>
      <c r="HOB17" s="13"/>
      <c r="HOC17" s="13"/>
      <c r="HOD17" s="13"/>
      <c r="HOE17" s="13"/>
      <c r="HOF17" s="13"/>
      <c r="HOG17" s="13"/>
      <c r="HOH17" s="13"/>
      <c r="HOI17" s="13"/>
      <c r="HOJ17" s="13"/>
      <c r="HOK17" s="13"/>
      <c r="HOL17" s="13"/>
      <c r="HOM17" s="13"/>
      <c r="HON17" s="13"/>
      <c r="HOO17" s="13"/>
      <c r="HOP17" s="13"/>
      <c r="HOQ17" s="13"/>
      <c r="HOR17" s="13"/>
      <c r="HOS17" s="13"/>
      <c r="HOT17" s="13"/>
      <c r="HOU17" s="13"/>
      <c r="HOV17" s="13"/>
      <c r="HOW17" s="13"/>
      <c r="HOX17" s="13"/>
      <c r="HOY17" s="13"/>
      <c r="HOZ17" s="13"/>
      <c r="HPA17" s="13"/>
      <c r="HPB17" s="13"/>
      <c r="HPC17" s="13"/>
      <c r="HPD17" s="13"/>
      <c r="HPE17" s="13"/>
      <c r="HPF17" s="13"/>
      <c r="HPG17" s="13"/>
      <c r="HPH17" s="13"/>
      <c r="HPI17" s="13"/>
      <c r="HPJ17" s="13"/>
      <c r="HPK17" s="13"/>
      <c r="HPL17" s="13"/>
      <c r="HPM17" s="13"/>
      <c r="HPN17" s="13"/>
      <c r="HPO17" s="13"/>
      <c r="HPP17" s="13"/>
      <c r="HPQ17" s="13"/>
      <c r="HPR17" s="13"/>
      <c r="HPS17" s="13"/>
      <c r="HPT17" s="13"/>
      <c r="HPU17" s="13"/>
      <c r="HPV17" s="13"/>
      <c r="HPW17" s="13"/>
      <c r="HPX17" s="13"/>
      <c r="HPY17" s="13"/>
      <c r="HPZ17" s="13"/>
      <c r="HQA17" s="13"/>
      <c r="HQB17" s="13"/>
      <c r="HQC17" s="13"/>
      <c r="HQD17" s="13"/>
      <c r="HQE17" s="13"/>
      <c r="HQF17" s="13"/>
      <c r="HQG17" s="13"/>
      <c r="HQH17" s="13"/>
      <c r="HQI17" s="13"/>
      <c r="HQJ17" s="13"/>
      <c r="HQK17" s="13"/>
      <c r="HQL17" s="13"/>
      <c r="HQM17" s="13"/>
      <c r="HQN17" s="13"/>
      <c r="HQO17" s="13"/>
      <c r="HQP17" s="13"/>
      <c r="HQQ17" s="13"/>
      <c r="HQR17" s="13"/>
      <c r="HQS17" s="13"/>
      <c r="HQT17" s="13"/>
      <c r="HQU17" s="13"/>
      <c r="HQV17" s="13"/>
      <c r="HQW17" s="13"/>
      <c r="HQX17" s="13"/>
      <c r="HQY17" s="13"/>
      <c r="HQZ17" s="13"/>
      <c r="HRA17" s="13"/>
      <c r="HRB17" s="13"/>
      <c r="HRC17" s="13"/>
      <c r="HRD17" s="13"/>
      <c r="HRE17" s="13"/>
      <c r="HRF17" s="13"/>
      <c r="HRG17" s="13"/>
      <c r="HRH17" s="13"/>
      <c r="HRI17" s="13"/>
      <c r="HRJ17" s="13"/>
      <c r="HRK17" s="13"/>
      <c r="HRL17" s="13"/>
      <c r="HRM17" s="13"/>
      <c r="HRN17" s="13"/>
      <c r="HRO17" s="13"/>
      <c r="HRP17" s="13"/>
      <c r="HRQ17" s="13"/>
      <c r="HRR17" s="13"/>
      <c r="HRS17" s="13"/>
      <c r="HRT17" s="13"/>
      <c r="HRU17" s="13"/>
      <c r="HRV17" s="13"/>
      <c r="HRW17" s="13"/>
      <c r="HRX17" s="13"/>
      <c r="HRY17" s="13"/>
      <c r="HRZ17" s="13"/>
      <c r="HSA17" s="13"/>
      <c r="HSB17" s="13"/>
      <c r="HSC17" s="13"/>
      <c r="HSD17" s="13"/>
      <c r="HSE17" s="13"/>
      <c r="HSF17" s="13"/>
      <c r="HSG17" s="13"/>
      <c r="HSH17" s="13"/>
      <c r="HSI17" s="13"/>
      <c r="HSJ17" s="13"/>
      <c r="HSK17" s="13"/>
      <c r="HSL17" s="13"/>
      <c r="HSM17" s="13"/>
      <c r="HSN17" s="13"/>
      <c r="HSO17" s="13"/>
      <c r="HSP17" s="13"/>
      <c r="HSQ17" s="13"/>
      <c r="HSR17" s="13"/>
      <c r="HSS17" s="13"/>
      <c r="HST17" s="13"/>
      <c r="HSU17" s="13"/>
      <c r="HSV17" s="13"/>
      <c r="HSW17" s="13"/>
      <c r="HSX17" s="13"/>
      <c r="HSY17" s="13"/>
      <c r="HSZ17" s="13"/>
      <c r="HTA17" s="13"/>
      <c r="HTB17" s="13"/>
      <c r="HTC17" s="13"/>
      <c r="HTD17" s="13"/>
      <c r="HTE17" s="13"/>
      <c r="HTF17" s="13"/>
      <c r="HTG17" s="13"/>
      <c r="HTH17" s="13"/>
      <c r="HTI17" s="13"/>
      <c r="HTJ17" s="13"/>
      <c r="HTK17" s="13"/>
      <c r="HTL17" s="13"/>
      <c r="HTM17" s="13"/>
      <c r="HTN17" s="13"/>
      <c r="HTO17" s="13"/>
      <c r="HTP17" s="13"/>
      <c r="HTQ17" s="13"/>
      <c r="HTR17" s="13"/>
      <c r="HTS17" s="13"/>
      <c r="HTT17" s="13"/>
      <c r="HTU17" s="13"/>
      <c r="HTV17" s="13"/>
      <c r="HTW17" s="13"/>
      <c r="HTX17" s="13"/>
      <c r="HTY17" s="13"/>
      <c r="HTZ17" s="13"/>
      <c r="HUA17" s="13"/>
      <c r="HUB17" s="13"/>
      <c r="HUC17" s="13"/>
      <c r="HUD17" s="13"/>
      <c r="HUE17" s="13"/>
      <c r="HUF17" s="13"/>
      <c r="HUG17" s="13"/>
      <c r="HUH17" s="13"/>
      <c r="HUI17" s="13"/>
      <c r="HUJ17" s="13"/>
      <c r="HUK17" s="13"/>
      <c r="HUL17" s="13"/>
      <c r="HUM17" s="13"/>
      <c r="HUN17" s="13"/>
      <c r="HUO17" s="13"/>
      <c r="HUP17" s="13"/>
      <c r="HUQ17" s="13"/>
      <c r="HUR17" s="13"/>
      <c r="HUS17" s="13"/>
      <c r="HUT17" s="13"/>
      <c r="HUU17" s="13"/>
      <c r="HUV17" s="13"/>
      <c r="HUW17" s="13"/>
      <c r="HUX17" s="13"/>
      <c r="HUY17" s="13"/>
      <c r="HUZ17" s="13"/>
      <c r="HVA17" s="13"/>
      <c r="HVB17" s="13"/>
      <c r="HVC17" s="13"/>
      <c r="HVD17" s="13"/>
      <c r="HVE17" s="13"/>
      <c r="HVF17" s="13"/>
      <c r="HVG17" s="13"/>
      <c r="HVH17" s="13"/>
      <c r="HVI17" s="13"/>
      <c r="HVJ17" s="13"/>
      <c r="HVK17" s="13"/>
      <c r="HVL17" s="13"/>
      <c r="HVM17" s="13"/>
      <c r="HVN17" s="13"/>
      <c r="HVO17" s="13"/>
      <c r="HVP17" s="13"/>
      <c r="HVQ17" s="13"/>
      <c r="HVR17" s="13"/>
      <c r="HVS17" s="13"/>
      <c r="HVT17" s="13"/>
      <c r="HVU17" s="13"/>
      <c r="HVV17" s="13"/>
      <c r="HVW17" s="13"/>
      <c r="HVX17" s="13"/>
      <c r="HVY17" s="13"/>
      <c r="HVZ17" s="13"/>
      <c r="HWA17" s="13"/>
      <c r="HWB17" s="13"/>
      <c r="HWC17" s="13"/>
      <c r="HWD17" s="13"/>
      <c r="HWE17" s="13"/>
      <c r="HWF17" s="13"/>
      <c r="HWG17" s="13"/>
      <c r="HWH17" s="13"/>
      <c r="HWI17" s="13"/>
      <c r="HWJ17" s="13"/>
      <c r="HWK17" s="13"/>
      <c r="HWL17" s="13"/>
      <c r="HWM17" s="13"/>
      <c r="HWN17" s="13"/>
      <c r="HWO17" s="13"/>
      <c r="HWP17" s="13"/>
      <c r="HWQ17" s="13"/>
      <c r="HWR17" s="13"/>
      <c r="HWS17" s="13"/>
      <c r="HWT17" s="13"/>
      <c r="HWU17" s="13"/>
      <c r="HWV17" s="13"/>
      <c r="HWW17" s="13"/>
      <c r="HWX17" s="13"/>
      <c r="HWY17" s="13"/>
      <c r="HWZ17" s="13"/>
      <c r="HXA17" s="13"/>
      <c r="HXB17" s="13"/>
      <c r="HXC17" s="13"/>
      <c r="HXD17" s="13"/>
      <c r="HXE17" s="13"/>
      <c r="HXF17" s="13"/>
      <c r="HXG17" s="13"/>
      <c r="HXH17" s="13"/>
      <c r="HXI17" s="13"/>
      <c r="HXJ17" s="13"/>
      <c r="HXK17" s="13"/>
      <c r="HXL17" s="13"/>
      <c r="HXM17" s="13"/>
      <c r="HXN17" s="13"/>
      <c r="HXO17" s="13"/>
      <c r="HXP17" s="13"/>
      <c r="HXQ17" s="13"/>
      <c r="HXR17" s="13"/>
      <c r="HXS17" s="13"/>
      <c r="HXT17" s="13"/>
      <c r="HXU17" s="13"/>
      <c r="HXV17" s="13"/>
      <c r="HXW17" s="13"/>
      <c r="HXX17" s="13"/>
      <c r="HXY17" s="13"/>
      <c r="HXZ17" s="13"/>
      <c r="HYA17" s="13"/>
      <c r="HYB17" s="13"/>
      <c r="HYC17" s="13"/>
      <c r="HYD17" s="13"/>
      <c r="HYE17" s="13"/>
      <c r="HYF17" s="13"/>
      <c r="HYG17" s="13"/>
      <c r="HYH17" s="13"/>
      <c r="HYI17" s="13"/>
      <c r="HYJ17" s="13"/>
      <c r="HYK17" s="13"/>
      <c r="HYL17" s="13"/>
      <c r="HYM17" s="13"/>
      <c r="HYN17" s="13"/>
      <c r="HYO17" s="13"/>
      <c r="HYP17" s="13"/>
      <c r="HYQ17" s="13"/>
      <c r="HYR17" s="13"/>
      <c r="HYS17" s="13"/>
      <c r="HYT17" s="13"/>
      <c r="HYU17" s="13"/>
      <c r="HYV17" s="13"/>
      <c r="HYW17" s="13"/>
      <c r="HYX17" s="13"/>
      <c r="HYY17" s="13"/>
      <c r="HYZ17" s="13"/>
      <c r="HZA17" s="13"/>
      <c r="HZB17" s="13"/>
      <c r="HZC17" s="13"/>
      <c r="HZD17" s="13"/>
      <c r="HZE17" s="13"/>
      <c r="HZF17" s="13"/>
      <c r="HZG17" s="13"/>
      <c r="HZH17" s="13"/>
      <c r="HZI17" s="13"/>
      <c r="HZJ17" s="13"/>
      <c r="HZK17" s="13"/>
      <c r="HZL17" s="13"/>
      <c r="HZM17" s="13"/>
      <c r="HZN17" s="13"/>
      <c r="HZO17" s="13"/>
      <c r="HZP17" s="13"/>
      <c r="HZQ17" s="13"/>
      <c r="HZR17" s="13"/>
      <c r="HZS17" s="13"/>
      <c r="HZT17" s="13"/>
      <c r="HZU17" s="13"/>
      <c r="HZV17" s="13"/>
      <c r="HZW17" s="13"/>
      <c r="HZX17" s="13"/>
      <c r="HZY17" s="13"/>
      <c r="HZZ17" s="13"/>
      <c r="IAA17" s="13"/>
      <c r="IAB17" s="13"/>
      <c r="IAC17" s="13"/>
      <c r="IAD17" s="13"/>
      <c r="IAE17" s="13"/>
      <c r="IAF17" s="13"/>
      <c r="IAG17" s="13"/>
      <c r="IAH17" s="13"/>
      <c r="IAI17" s="13"/>
      <c r="IAJ17" s="13"/>
      <c r="IAK17" s="13"/>
      <c r="IAL17" s="13"/>
      <c r="IAM17" s="13"/>
      <c r="IAN17" s="13"/>
      <c r="IAO17" s="13"/>
      <c r="IAP17" s="13"/>
      <c r="IAQ17" s="13"/>
      <c r="IAR17" s="13"/>
      <c r="IAS17" s="13"/>
      <c r="IAT17" s="13"/>
      <c r="IAU17" s="13"/>
      <c r="IAV17" s="13"/>
      <c r="IAW17" s="13"/>
      <c r="IAX17" s="13"/>
      <c r="IAY17" s="13"/>
      <c r="IAZ17" s="13"/>
      <c r="IBA17" s="13"/>
      <c r="IBB17" s="13"/>
      <c r="IBC17" s="13"/>
      <c r="IBD17" s="13"/>
      <c r="IBE17" s="13"/>
      <c r="IBF17" s="13"/>
      <c r="IBG17" s="13"/>
      <c r="IBH17" s="13"/>
      <c r="IBI17" s="13"/>
      <c r="IBJ17" s="13"/>
      <c r="IBK17" s="13"/>
      <c r="IBL17" s="13"/>
      <c r="IBM17" s="13"/>
      <c r="IBN17" s="13"/>
      <c r="IBO17" s="13"/>
      <c r="IBP17" s="13"/>
      <c r="IBQ17" s="13"/>
      <c r="IBR17" s="13"/>
      <c r="IBS17" s="13"/>
      <c r="IBT17" s="13"/>
      <c r="IBU17" s="13"/>
      <c r="IBV17" s="13"/>
      <c r="IBW17" s="13"/>
      <c r="IBX17" s="13"/>
      <c r="IBY17" s="13"/>
      <c r="IBZ17" s="13"/>
      <c r="ICA17" s="13"/>
      <c r="ICB17" s="13"/>
      <c r="ICC17" s="13"/>
      <c r="ICD17" s="13"/>
      <c r="ICE17" s="13"/>
      <c r="ICF17" s="13"/>
      <c r="ICG17" s="13"/>
      <c r="ICH17" s="13"/>
      <c r="ICI17" s="13"/>
      <c r="ICJ17" s="13"/>
      <c r="ICK17" s="13"/>
      <c r="ICL17" s="13"/>
      <c r="ICM17" s="13"/>
      <c r="ICN17" s="13"/>
      <c r="ICO17" s="13"/>
      <c r="ICP17" s="13"/>
      <c r="ICQ17" s="13"/>
      <c r="ICR17" s="13"/>
      <c r="ICS17" s="13"/>
      <c r="ICT17" s="13"/>
      <c r="ICU17" s="13"/>
      <c r="ICV17" s="13"/>
      <c r="ICW17" s="13"/>
      <c r="ICX17" s="13"/>
      <c r="ICY17" s="13"/>
      <c r="ICZ17" s="13"/>
      <c r="IDA17" s="13"/>
      <c r="IDB17" s="13"/>
      <c r="IDC17" s="13"/>
      <c r="IDD17" s="13"/>
      <c r="IDE17" s="13"/>
      <c r="IDF17" s="13"/>
      <c r="IDG17" s="13"/>
      <c r="IDH17" s="13"/>
      <c r="IDI17" s="13"/>
      <c r="IDJ17" s="13"/>
      <c r="IDK17" s="13"/>
      <c r="IDL17" s="13"/>
      <c r="IDM17" s="13"/>
      <c r="IDN17" s="13"/>
      <c r="IDO17" s="13"/>
      <c r="IDP17" s="13"/>
      <c r="IDQ17" s="13"/>
      <c r="IDR17" s="13"/>
      <c r="IDS17" s="13"/>
      <c r="IDT17" s="13"/>
      <c r="IDU17" s="13"/>
      <c r="IDV17" s="13"/>
      <c r="IDW17" s="13"/>
      <c r="IDX17" s="13"/>
      <c r="IDY17" s="13"/>
      <c r="IDZ17" s="13"/>
      <c r="IEA17" s="13"/>
      <c r="IEB17" s="13"/>
      <c r="IEC17" s="13"/>
      <c r="IED17" s="13"/>
      <c r="IEE17" s="13"/>
      <c r="IEF17" s="13"/>
      <c r="IEG17" s="13"/>
      <c r="IEH17" s="13"/>
      <c r="IEI17" s="13"/>
      <c r="IEJ17" s="13"/>
      <c r="IEK17" s="13"/>
      <c r="IEL17" s="13"/>
      <c r="IEM17" s="13"/>
      <c r="IEN17" s="13"/>
      <c r="IEO17" s="13"/>
      <c r="IEP17" s="13"/>
      <c r="IEQ17" s="13"/>
      <c r="IER17" s="13"/>
      <c r="IES17" s="13"/>
      <c r="IET17" s="13"/>
      <c r="IEU17" s="13"/>
      <c r="IEV17" s="13"/>
      <c r="IEW17" s="13"/>
      <c r="IEX17" s="13"/>
      <c r="IEY17" s="13"/>
      <c r="IEZ17" s="13"/>
      <c r="IFA17" s="13"/>
      <c r="IFB17" s="13"/>
      <c r="IFC17" s="13"/>
      <c r="IFD17" s="13"/>
      <c r="IFE17" s="13"/>
      <c r="IFF17" s="13"/>
      <c r="IFG17" s="13"/>
      <c r="IFH17" s="13"/>
      <c r="IFI17" s="13"/>
      <c r="IFJ17" s="13"/>
      <c r="IFK17" s="13"/>
      <c r="IFL17" s="13"/>
      <c r="IFM17" s="13"/>
      <c r="IFN17" s="13"/>
      <c r="IFO17" s="13"/>
      <c r="IFP17" s="13"/>
      <c r="IFQ17" s="13"/>
      <c r="IFR17" s="13"/>
      <c r="IFS17" s="13"/>
      <c r="IFT17" s="13"/>
      <c r="IFU17" s="13"/>
      <c r="IFV17" s="13"/>
      <c r="IFW17" s="13"/>
      <c r="IFX17" s="13"/>
      <c r="IFY17" s="13"/>
      <c r="IFZ17" s="13"/>
      <c r="IGA17" s="13"/>
      <c r="IGB17" s="13"/>
      <c r="IGC17" s="13"/>
      <c r="IGD17" s="13"/>
      <c r="IGE17" s="13"/>
      <c r="IGF17" s="13"/>
      <c r="IGG17" s="13"/>
      <c r="IGH17" s="13"/>
      <c r="IGI17" s="13"/>
      <c r="IGJ17" s="13"/>
      <c r="IGK17" s="13"/>
      <c r="IGL17" s="13"/>
      <c r="IGM17" s="13"/>
      <c r="IGN17" s="13"/>
      <c r="IGO17" s="13"/>
      <c r="IGP17" s="13"/>
      <c r="IGQ17" s="13"/>
      <c r="IGR17" s="13"/>
      <c r="IGS17" s="13"/>
      <c r="IGT17" s="13"/>
      <c r="IGU17" s="13"/>
      <c r="IGV17" s="13"/>
      <c r="IGW17" s="13"/>
      <c r="IGX17" s="13"/>
      <c r="IGY17" s="13"/>
      <c r="IGZ17" s="13"/>
      <c r="IHA17" s="13"/>
      <c r="IHB17" s="13"/>
      <c r="IHC17" s="13"/>
      <c r="IHD17" s="13"/>
      <c r="IHE17" s="13"/>
      <c r="IHF17" s="13"/>
      <c r="IHG17" s="13"/>
      <c r="IHH17" s="13"/>
      <c r="IHI17" s="13"/>
      <c r="IHJ17" s="13"/>
      <c r="IHK17" s="13"/>
      <c r="IHL17" s="13"/>
      <c r="IHM17" s="13"/>
      <c r="IHN17" s="13"/>
      <c r="IHO17" s="13"/>
      <c r="IHP17" s="13"/>
      <c r="IHQ17" s="13"/>
      <c r="IHR17" s="13"/>
      <c r="IHS17" s="13"/>
      <c r="IHT17" s="13"/>
      <c r="IHU17" s="13"/>
      <c r="IHV17" s="13"/>
      <c r="IHW17" s="13"/>
      <c r="IHX17" s="13"/>
      <c r="IHY17" s="13"/>
      <c r="IHZ17" s="13"/>
      <c r="IIA17" s="13"/>
      <c r="IIB17" s="13"/>
      <c r="IIC17" s="13"/>
      <c r="IID17" s="13"/>
      <c r="IIE17" s="13"/>
      <c r="IIF17" s="13"/>
      <c r="IIG17" s="13"/>
      <c r="IIH17" s="13"/>
      <c r="III17" s="13"/>
      <c r="IIJ17" s="13"/>
      <c r="IIK17" s="13"/>
      <c r="IIL17" s="13"/>
      <c r="IIM17" s="13"/>
      <c r="IIN17" s="13"/>
      <c r="IIO17" s="13"/>
      <c r="IIP17" s="13"/>
      <c r="IIQ17" s="13"/>
      <c r="IIR17" s="13"/>
      <c r="IIS17" s="13"/>
      <c r="IIT17" s="13"/>
      <c r="IIU17" s="13"/>
      <c r="IIV17" s="13"/>
      <c r="IIW17" s="13"/>
      <c r="IIX17" s="13"/>
      <c r="IIY17" s="13"/>
      <c r="IIZ17" s="13"/>
      <c r="IJA17" s="13"/>
      <c r="IJB17" s="13"/>
      <c r="IJC17" s="13"/>
      <c r="IJD17" s="13"/>
      <c r="IJE17" s="13"/>
      <c r="IJF17" s="13"/>
      <c r="IJG17" s="13"/>
      <c r="IJH17" s="13"/>
      <c r="IJI17" s="13"/>
      <c r="IJJ17" s="13"/>
      <c r="IJK17" s="13"/>
      <c r="IJL17" s="13"/>
      <c r="IJM17" s="13"/>
      <c r="IJN17" s="13"/>
      <c r="IJO17" s="13"/>
      <c r="IJP17" s="13"/>
      <c r="IJQ17" s="13"/>
      <c r="IJR17" s="13"/>
      <c r="IJS17" s="13"/>
      <c r="IJT17" s="13"/>
      <c r="IJU17" s="13"/>
      <c r="IJV17" s="13"/>
      <c r="IJW17" s="13"/>
      <c r="IJX17" s="13"/>
      <c r="IJY17" s="13"/>
      <c r="IJZ17" s="13"/>
      <c r="IKA17" s="13"/>
      <c r="IKB17" s="13"/>
      <c r="IKC17" s="13"/>
      <c r="IKD17" s="13"/>
      <c r="IKE17" s="13"/>
      <c r="IKF17" s="13"/>
      <c r="IKG17" s="13"/>
      <c r="IKH17" s="13"/>
      <c r="IKI17" s="13"/>
      <c r="IKJ17" s="13"/>
      <c r="IKK17" s="13"/>
      <c r="IKL17" s="13"/>
      <c r="IKM17" s="13"/>
      <c r="IKN17" s="13"/>
      <c r="IKO17" s="13"/>
      <c r="IKP17" s="13"/>
      <c r="IKQ17" s="13"/>
      <c r="IKR17" s="13"/>
      <c r="IKS17" s="13"/>
      <c r="IKT17" s="13"/>
      <c r="IKU17" s="13"/>
      <c r="IKV17" s="13"/>
      <c r="IKW17" s="13"/>
      <c r="IKX17" s="13"/>
      <c r="IKY17" s="13"/>
      <c r="IKZ17" s="13"/>
      <c r="ILA17" s="13"/>
      <c r="ILB17" s="13"/>
      <c r="ILC17" s="13"/>
      <c r="ILD17" s="13"/>
      <c r="ILE17" s="13"/>
      <c r="ILF17" s="13"/>
      <c r="ILG17" s="13"/>
      <c r="ILH17" s="13"/>
      <c r="ILI17" s="13"/>
      <c r="ILJ17" s="13"/>
      <c r="ILK17" s="13"/>
      <c r="ILL17" s="13"/>
      <c r="ILM17" s="13"/>
      <c r="ILN17" s="13"/>
      <c r="ILO17" s="13"/>
      <c r="ILP17" s="13"/>
      <c r="ILQ17" s="13"/>
      <c r="ILR17" s="13"/>
      <c r="ILS17" s="13"/>
      <c r="ILT17" s="13"/>
      <c r="ILU17" s="13"/>
      <c r="ILV17" s="13"/>
      <c r="ILW17" s="13"/>
      <c r="ILX17" s="13"/>
      <c r="ILY17" s="13"/>
      <c r="ILZ17" s="13"/>
      <c r="IMA17" s="13"/>
      <c r="IMB17" s="13"/>
      <c r="IMC17" s="13"/>
      <c r="IMD17" s="13"/>
      <c r="IME17" s="13"/>
      <c r="IMF17" s="13"/>
      <c r="IMG17" s="13"/>
      <c r="IMH17" s="13"/>
      <c r="IMI17" s="13"/>
      <c r="IMJ17" s="13"/>
      <c r="IMK17" s="13"/>
      <c r="IML17" s="13"/>
      <c r="IMM17" s="13"/>
      <c r="IMN17" s="13"/>
      <c r="IMO17" s="13"/>
      <c r="IMP17" s="13"/>
      <c r="IMQ17" s="13"/>
      <c r="IMR17" s="13"/>
      <c r="IMS17" s="13"/>
      <c r="IMT17" s="13"/>
      <c r="IMU17" s="13"/>
      <c r="IMV17" s="13"/>
      <c r="IMW17" s="13"/>
      <c r="IMX17" s="13"/>
      <c r="IMY17" s="13"/>
      <c r="IMZ17" s="13"/>
      <c r="INA17" s="13"/>
      <c r="INB17" s="13"/>
      <c r="INC17" s="13"/>
      <c r="IND17" s="13"/>
      <c r="INE17" s="13"/>
      <c r="INF17" s="13"/>
      <c r="ING17" s="13"/>
      <c r="INH17" s="13"/>
      <c r="INI17" s="13"/>
      <c r="INJ17" s="13"/>
      <c r="INK17" s="13"/>
      <c r="INL17" s="13"/>
      <c r="INM17" s="13"/>
      <c r="INN17" s="13"/>
      <c r="INO17" s="13"/>
      <c r="INP17" s="13"/>
      <c r="INQ17" s="13"/>
      <c r="INR17" s="13"/>
      <c r="INS17" s="13"/>
      <c r="INT17" s="13"/>
      <c r="INU17" s="13"/>
      <c r="INV17" s="13"/>
      <c r="INW17" s="13"/>
      <c r="INX17" s="13"/>
      <c r="INY17" s="13"/>
      <c r="INZ17" s="13"/>
      <c r="IOA17" s="13"/>
      <c r="IOB17" s="13"/>
      <c r="IOC17" s="13"/>
      <c r="IOD17" s="13"/>
      <c r="IOE17" s="13"/>
      <c r="IOF17" s="13"/>
      <c r="IOG17" s="13"/>
      <c r="IOH17" s="13"/>
      <c r="IOI17" s="13"/>
      <c r="IOJ17" s="13"/>
      <c r="IOK17" s="13"/>
      <c r="IOL17" s="13"/>
      <c r="IOM17" s="13"/>
      <c r="ION17" s="13"/>
      <c r="IOO17" s="13"/>
      <c r="IOP17" s="13"/>
      <c r="IOQ17" s="13"/>
      <c r="IOR17" s="13"/>
      <c r="IOS17" s="13"/>
      <c r="IOT17" s="13"/>
      <c r="IOU17" s="13"/>
      <c r="IOV17" s="13"/>
      <c r="IOW17" s="13"/>
      <c r="IOX17" s="13"/>
      <c r="IOY17" s="13"/>
      <c r="IOZ17" s="13"/>
      <c r="IPA17" s="13"/>
      <c r="IPB17" s="13"/>
      <c r="IPC17" s="13"/>
      <c r="IPD17" s="13"/>
      <c r="IPE17" s="13"/>
      <c r="IPF17" s="13"/>
      <c r="IPG17" s="13"/>
      <c r="IPH17" s="13"/>
      <c r="IPI17" s="13"/>
      <c r="IPJ17" s="13"/>
      <c r="IPK17" s="13"/>
      <c r="IPL17" s="13"/>
      <c r="IPM17" s="13"/>
      <c r="IPN17" s="13"/>
      <c r="IPO17" s="13"/>
      <c r="IPP17" s="13"/>
      <c r="IPQ17" s="13"/>
      <c r="IPR17" s="13"/>
      <c r="IPS17" s="13"/>
      <c r="IPT17" s="13"/>
      <c r="IPU17" s="13"/>
      <c r="IPV17" s="13"/>
      <c r="IPW17" s="13"/>
      <c r="IPX17" s="13"/>
      <c r="IPY17" s="13"/>
      <c r="IPZ17" s="13"/>
      <c r="IQA17" s="13"/>
      <c r="IQB17" s="13"/>
      <c r="IQC17" s="13"/>
      <c r="IQD17" s="13"/>
      <c r="IQE17" s="13"/>
      <c r="IQF17" s="13"/>
      <c r="IQG17" s="13"/>
      <c r="IQH17" s="13"/>
      <c r="IQI17" s="13"/>
      <c r="IQJ17" s="13"/>
      <c r="IQK17" s="13"/>
      <c r="IQL17" s="13"/>
      <c r="IQM17" s="13"/>
      <c r="IQN17" s="13"/>
      <c r="IQO17" s="13"/>
      <c r="IQP17" s="13"/>
      <c r="IQQ17" s="13"/>
      <c r="IQR17" s="13"/>
      <c r="IQS17" s="13"/>
      <c r="IQT17" s="13"/>
      <c r="IQU17" s="13"/>
      <c r="IQV17" s="13"/>
      <c r="IQW17" s="13"/>
      <c r="IQX17" s="13"/>
      <c r="IQY17" s="13"/>
      <c r="IQZ17" s="13"/>
      <c r="IRA17" s="13"/>
      <c r="IRB17" s="13"/>
      <c r="IRC17" s="13"/>
      <c r="IRD17" s="13"/>
      <c r="IRE17" s="13"/>
      <c r="IRF17" s="13"/>
      <c r="IRG17" s="13"/>
      <c r="IRH17" s="13"/>
      <c r="IRI17" s="13"/>
      <c r="IRJ17" s="13"/>
      <c r="IRK17" s="13"/>
      <c r="IRL17" s="13"/>
      <c r="IRM17" s="13"/>
      <c r="IRN17" s="13"/>
      <c r="IRO17" s="13"/>
      <c r="IRP17" s="13"/>
      <c r="IRQ17" s="13"/>
      <c r="IRR17" s="13"/>
      <c r="IRS17" s="13"/>
      <c r="IRT17" s="13"/>
      <c r="IRU17" s="13"/>
      <c r="IRV17" s="13"/>
      <c r="IRW17" s="13"/>
      <c r="IRX17" s="13"/>
      <c r="IRY17" s="13"/>
      <c r="IRZ17" s="13"/>
      <c r="ISA17" s="13"/>
      <c r="ISB17" s="13"/>
      <c r="ISC17" s="13"/>
      <c r="ISD17" s="13"/>
      <c r="ISE17" s="13"/>
      <c r="ISF17" s="13"/>
      <c r="ISG17" s="13"/>
      <c r="ISH17" s="13"/>
      <c r="ISI17" s="13"/>
      <c r="ISJ17" s="13"/>
      <c r="ISK17" s="13"/>
      <c r="ISL17" s="13"/>
      <c r="ISM17" s="13"/>
      <c r="ISN17" s="13"/>
      <c r="ISO17" s="13"/>
      <c r="ISP17" s="13"/>
      <c r="ISQ17" s="13"/>
      <c r="ISR17" s="13"/>
      <c r="ISS17" s="13"/>
      <c r="IST17" s="13"/>
      <c r="ISU17" s="13"/>
      <c r="ISV17" s="13"/>
      <c r="ISW17" s="13"/>
      <c r="ISX17" s="13"/>
      <c r="ISY17" s="13"/>
      <c r="ISZ17" s="13"/>
      <c r="ITA17" s="13"/>
      <c r="ITB17" s="13"/>
      <c r="ITC17" s="13"/>
      <c r="ITD17" s="13"/>
      <c r="ITE17" s="13"/>
      <c r="ITF17" s="13"/>
      <c r="ITG17" s="13"/>
      <c r="ITH17" s="13"/>
      <c r="ITI17" s="13"/>
      <c r="ITJ17" s="13"/>
      <c r="ITK17" s="13"/>
      <c r="ITL17" s="13"/>
      <c r="ITM17" s="13"/>
      <c r="ITN17" s="13"/>
      <c r="ITO17" s="13"/>
      <c r="ITP17" s="13"/>
      <c r="ITQ17" s="13"/>
      <c r="ITR17" s="13"/>
      <c r="ITS17" s="13"/>
      <c r="ITT17" s="13"/>
      <c r="ITU17" s="13"/>
      <c r="ITV17" s="13"/>
      <c r="ITW17" s="13"/>
      <c r="ITX17" s="13"/>
      <c r="ITY17" s="13"/>
      <c r="ITZ17" s="13"/>
      <c r="IUA17" s="13"/>
      <c r="IUB17" s="13"/>
      <c r="IUC17" s="13"/>
      <c r="IUD17" s="13"/>
      <c r="IUE17" s="13"/>
      <c r="IUF17" s="13"/>
      <c r="IUG17" s="13"/>
      <c r="IUH17" s="13"/>
      <c r="IUI17" s="13"/>
      <c r="IUJ17" s="13"/>
      <c r="IUK17" s="13"/>
      <c r="IUL17" s="13"/>
      <c r="IUM17" s="13"/>
      <c r="IUN17" s="13"/>
      <c r="IUO17" s="13"/>
      <c r="IUP17" s="13"/>
      <c r="IUQ17" s="13"/>
      <c r="IUR17" s="13"/>
      <c r="IUS17" s="13"/>
      <c r="IUT17" s="13"/>
      <c r="IUU17" s="13"/>
      <c r="IUV17" s="13"/>
      <c r="IUW17" s="13"/>
      <c r="IUX17" s="13"/>
      <c r="IUY17" s="13"/>
      <c r="IUZ17" s="13"/>
      <c r="IVA17" s="13"/>
      <c r="IVB17" s="13"/>
      <c r="IVC17" s="13"/>
      <c r="IVD17" s="13"/>
      <c r="IVE17" s="13"/>
      <c r="IVF17" s="13"/>
      <c r="IVG17" s="13"/>
      <c r="IVH17" s="13"/>
      <c r="IVI17" s="13"/>
      <c r="IVJ17" s="13"/>
      <c r="IVK17" s="13"/>
      <c r="IVL17" s="13"/>
      <c r="IVM17" s="13"/>
      <c r="IVN17" s="13"/>
      <c r="IVO17" s="13"/>
      <c r="IVP17" s="13"/>
      <c r="IVQ17" s="13"/>
      <c r="IVR17" s="13"/>
      <c r="IVS17" s="13"/>
      <c r="IVT17" s="13"/>
      <c r="IVU17" s="13"/>
      <c r="IVV17" s="13"/>
      <c r="IVW17" s="13"/>
      <c r="IVX17" s="13"/>
      <c r="IVY17" s="13"/>
      <c r="IVZ17" s="13"/>
      <c r="IWA17" s="13"/>
      <c r="IWB17" s="13"/>
      <c r="IWC17" s="13"/>
      <c r="IWD17" s="13"/>
      <c r="IWE17" s="13"/>
      <c r="IWF17" s="13"/>
      <c r="IWG17" s="13"/>
      <c r="IWH17" s="13"/>
      <c r="IWI17" s="13"/>
      <c r="IWJ17" s="13"/>
      <c r="IWK17" s="13"/>
      <c r="IWL17" s="13"/>
      <c r="IWM17" s="13"/>
      <c r="IWN17" s="13"/>
      <c r="IWO17" s="13"/>
      <c r="IWP17" s="13"/>
      <c r="IWQ17" s="13"/>
      <c r="IWR17" s="13"/>
      <c r="IWS17" s="13"/>
      <c r="IWT17" s="13"/>
      <c r="IWU17" s="13"/>
      <c r="IWV17" s="13"/>
      <c r="IWW17" s="13"/>
      <c r="IWX17" s="13"/>
      <c r="IWY17" s="13"/>
      <c r="IWZ17" s="13"/>
      <c r="IXA17" s="13"/>
      <c r="IXB17" s="13"/>
      <c r="IXC17" s="13"/>
      <c r="IXD17" s="13"/>
      <c r="IXE17" s="13"/>
      <c r="IXF17" s="13"/>
      <c r="IXG17" s="13"/>
      <c r="IXH17" s="13"/>
      <c r="IXI17" s="13"/>
      <c r="IXJ17" s="13"/>
      <c r="IXK17" s="13"/>
      <c r="IXL17" s="13"/>
      <c r="IXM17" s="13"/>
      <c r="IXN17" s="13"/>
      <c r="IXO17" s="13"/>
      <c r="IXP17" s="13"/>
      <c r="IXQ17" s="13"/>
      <c r="IXR17" s="13"/>
      <c r="IXS17" s="13"/>
      <c r="IXT17" s="13"/>
      <c r="IXU17" s="13"/>
      <c r="IXV17" s="13"/>
      <c r="IXW17" s="13"/>
      <c r="IXX17" s="13"/>
      <c r="IXY17" s="13"/>
      <c r="IXZ17" s="13"/>
      <c r="IYA17" s="13"/>
      <c r="IYB17" s="13"/>
      <c r="IYC17" s="13"/>
      <c r="IYD17" s="13"/>
      <c r="IYE17" s="13"/>
      <c r="IYF17" s="13"/>
      <c r="IYG17" s="13"/>
      <c r="IYH17" s="13"/>
      <c r="IYI17" s="13"/>
      <c r="IYJ17" s="13"/>
      <c r="IYK17" s="13"/>
      <c r="IYL17" s="13"/>
      <c r="IYM17" s="13"/>
      <c r="IYN17" s="13"/>
      <c r="IYO17" s="13"/>
      <c r="IYP17" s="13"/>
      <c r="IYQ17" s="13"/>
      <c r="IYR17" s="13"/>
      <c r="IYS17" s="13"/>
      <c r="IYT17" s="13"/>
      <c r="IYU17" s="13"/>
      <c r="IYV17" s="13"/>
      <c r="IYW17" s="13"/>
      <c r="IYX17" s="13"/>
      <c r="IYY17" s="13"/>
      <c r="IYZ17" s="13"/>
      <c r="IZA17" s="13"/>
      <c r="IZB17" s="13"/>
      <c r="IZC17" s="13"/>
      <c r="IZD17" s="13"/>
      <c r="IZE17" s="13"/>
      <c r="IZF17" s="13"/>
      <c r="IZG17" s="13"/>
      <c r="IZH17" s="13"/>
      <c r="IZI17" s="13"/>
      <c r="IZJ17" s="13"/>
      <c r="IZK17" s="13"/>
      <c r="IZL17" s="13"/>
      <c r="IZM17" s="13"/>
      <c r="IZN17" s="13"/>
      <c r="IZO17" s="13"/>
      <c r="IZP17" s="13"/>
      <c r="IZQ17" s="13"/>
      <c r="IZR17" s="13"/>
      <c r="IZS17" s="13"/>
      <c r="IZT17" s="13"/>
      <c r="IZU17" s="13"/>
      <c r="IZV17" s="13"/>
      <c r="IZW17" s="13"/>
      <c r="IZX17" s="13"/>
      <c r="IZY17" s="13"/>
      <c r="IZZ17" s="13"/>
      <c r="JAA17" s="13"/>
      <c r="JAB17" s="13"/>
      <c r="JAC17" s="13"/>
      <c r="JAD17" s="13"/>
      <c r="JAE17" s="13"/>
      <c r="JAF17" s="13"/>
      <c r="JAG17" s="13"/>
      <c r="JAH17" s="13"/>
      <c r="JAI17" s="13"/>
      <c r="JAJ17" s="13"/>
      <c r="JAK17" s="13"/>
      <c r="JAL17" s="13"/>
      <c r="JAM17" s="13"/>
      <c r="JAN17" s="13"/>
      <c r="JAO17" s="13"/>
      <c r="JAP17" s="13"/>
      <c r="JAQ17" s="13"/>
      <c r="JAR17" s="13"/>
      <c r="JAS17" s="13"/>
      <c r="JAT17" s="13"/>
      <c r="JAU17" s="13"/>
      <c r="JAV17" s="13"/>
      <c r="JAW17" s="13"/>
      <c r="JAX17" s="13"/>
      <c r="JAY17" s="13"/>
      <c r="JAZ17" s="13"/>
      <c r="JBA17" s="13"/>
      <c r="JBB17" s="13"/>
      <c r="JBC17" s="13"/>
      <c r="JBD17" s="13"/>
      <c r="JBE17" s="13"/>
      <c r="JBF17" s="13"/>
      <c r="JBG17" s="13"/>
      <c r="JBH17" s="13"/>
      <c r="JBI17" s="13"/>
      <c r="JBJ17" s="13"/>
      <c r="JBK17" s="13"/>
      <c r="JBL17" s="13"/>
      <c r="JBM17" s="13"/>
      <c r="JBN17" s="13"/>
      <c r="JBO17" s="13"/>
      <c r="JBP17" s="13"/>
      <c r="JBQ17" s="13"/>
      <c r="JBR17" s="13"/>
      <c r="JBS17" s="13"/>
      <c r="JBT17" s="13"/>
      <c r="JBU17" s="13"/>
      <c r="JBV17" s="13"/>
      <c r="JBW17" s="13"/>
      <c r="JBX17" s="13"/>
      <c r="JBY17" s="13"/>
      <c r="JBZ17" s="13"/>
      <c r="JCA17" s="13"/>
      <c r="JCB17" s="13"/>
      <c r="JCC17" s="13"/>
      <c r="JCD17" s="13"/>
      <c r="JCE17" s="13"/>
      <c r="JCF17" s="13"/>
      <c r="JCG17" s="13"/>
      <c r="JCH17" s="13"/>
      <c r="JCI17" s="13"/>
      <c r="JCJ17" s="13"/>
      <c r="JCK17" s="13"/>
      <c r="JCL17" s="13"/>
      <c r="JCM17" s="13"/>
      <c r="JCN17" s="13"/>
      <c r="JCO17" s="13"/>
      <c r="JCP17" s="13"/>
      <c r="JCQ17" s="13"/>
      <c r="JCR17" s="13"/>
      <c r="JCS17" s="13"/>
      <c r="JCT17" s="13"/>
      <c r="JCU17" s="13"/>
      <c r="JCV17" s="13"/>
      <c r="JCW17" s="13"/>
      <c r="JCX17" s="13"/>
      <c r="JCY17" s="13"/>
      <c r="JCZ17" s="13"/>
      <c r="JDA17" s="13"/>
      <c r="JDB17" s="13"/>
      <c r="JDC17" s="13"/>
      <c r="JDD17" s="13"/>
      <c r="JDE17" s="13"/>
      <c r="JDF17" s="13"/>
      <c r="JDG17" s="13"/>
      <c r="JDH17" s="13"/>
      <c r="JDI17" s="13"/>
      <c r="JDJ17" s="13"/>
      <c r="JDK17" s="13"/>
      <c r="JDL17" s="13"/>
      <c r="JDM17" s="13"/>
      <c r="JDN17" s="13"/>
      <c r="JDO17" s="13"/>
      <c r="JDP17" s="13"/>
      <c r="JDQ17" s="13"/>
      <c r="JDR17" s="13"/>
      <c r="JDS17" s="13"/>
      <c r="JDT17" s="13"/>
      <c r="JDU17" s="13"/>
      <c r="JDV17" s="13"/>
      <c r="JDW17" s="13"/>
      <c r="JDX17" s="13"/>
      <c r="JDY17" s="13"/>
      <c r="JDZ17" s="13"/>
      <c r="JEA17" s="13"/>
      <c r="JEB17" s="13"/>
      <c r="JEC17" s="13"/>
      <c r="JED17" s="13"/>
      <c r="JEE17" s="13"/>
      <c r="JEF17" s="13"/>
      <c r="JEG17" s="13"/>
      <c r="JEH17" s="13"/>
      <c r="JEI17" s="13"/>
      <c r="JEJ17" s="13"/>
      <c r="JEK17" s="13"/>
      <c r="JEL17" s="13"/>
      <c r="JEM17" s="13"/>
      <c r="JEN17" s="13"/>
      <c r="JEO17" s="13"/>
      <c r="JEP17" s="13"/>
      <c r="JEQ17" s="13"/>
      <c r="JER17" s="13"/>
      <c r="JES17" s="13"/>
      <c r="JET17" s="13"/>
      <c r="JEU17" s="13"/>
      <c r="JEV17" s="13"/>
      <c r="JEW17" s="13"/>
      <c r="JEX17" s="13"/>
      <c r="JEY17" s="13"/>
      <c r="JEZ17" s="13"/>
      <c r="JFA17" s="13"/>
      <c r="JFB17" s="13"/>
      <c r="JFC17" s="13"/>
      <c r="JFD17" s="13"/>
      <c r="JFE17" s="13"/>
      <c r="JFF17" s="13"/>
      <c r="JFG17" s="13"/>
      <c r="JFH17" s="13"/>
      <c r="JFI17" s="13"/>
      <c r="JFJ17" s="13"/>
      <c r="JFK17" s="13"/>
      <c r="JFL17" s="13"/>
      <c r="JFM17" s="13"/>
      <c r="JFN17" s="13"/>
      <c r="JFO17" s="13"/>
      <c r="JFP17" s="13"/>
      <c r="JFQ17" s="13"/>
      <c r="JFR17" s="13"/>
      <c r="JFS17" s="13"/>
      <c r="JFT17" s="13"/>
      <c r="JFU17" s="13"/>
      <c r="JFV17" s="13"/>
      <c r="JFW17" s="13"/>
      <c r="JFX17" s="13"/>
      <c r="JFY17" s="13"/>
      <c r="JFZ17" s="13"/>
      <c r="JGA17" s="13"/>
      <c r="JGB17" s="13"/>
      <c r="JGC17" s="13"/>
      <c r="JGD17" s="13"/>
      <c r="JGE17" s="13"/>
      <c r="JGF17" s="13"/>
      <c r="JGG17" s="13"/>
      <c r="JGH17" s="13"/>
      <c r="JGI17" s="13"/>
      <c r="JGJ17" s="13"/>
      <c r="JGK17" s="13"/>
      <c r="JGL17" s="13"/>
      <c r="JGM17" s="13"/>
      <c r="JGN17" s="13"/>
      <c r="JGO17" s="13"/>
      <c r="JGP17" s="13"/>
      <c r="JGQ17" s="13"/>
      <c r="JGR17" s="13"/>
      <c r="JGS17" s="13"/>
      <c r="JGT17" s="13"/>
      <c r="JGU17" s="13"/>
      <c r="JGV17" s="13"/>
      <c r="JGW17" s="13"/>
      <c r="JGX17" s="13"/>
      <c r="JGY17" s="13"/>
      <c r="JGZ17" s="13"/>
      <c r="JHA17" s="13"/>
      <c r="JHB17" s="13"/>
      <c r="JHC17" s="13"/>
      <c r="JHD17" s="13"/>
      <c r="JHE17" s="13"/>
      <c r="JHF17" s="13"/>
      <c r="JHG17" s="13"/>
      <c r="JHH17" s="13"/>
      <c r="JHI17" s="13"/>
      <c r="JHJ17" s="13"/>
      <c r="JHK17" s="13"/>
      <c r="JHL17" s="13"/>
      <c r="JHM17" s="13"/>
      <c r="JHN17" s="13"/>
      <c r="JHO17" s="13"/>
      <c r="JHP17" s="13"/>
      <c r="JHQ17" s="13"/>
      <c r="JHR17" s="13"/>
      <c r="JHS17" s="13"/>
      <c r="JHT17" s="13"/>
      <c r="JHU17" s="13"/>
      <c r="JHV17" s="13"/>
      <c r="JHW17" s="13"/>
      <c r="JHX17" s="13"/>
      <c r="JHY17" s="13"/>
      <c r="JHZ17" s="13"/>
      <c r="JIA17" s="13"/>
      <c r="JIB17" s="13"/>
      <c r="JIC17" s="13"/>
      <c r="JID17" s="13"/>
      <c r="JIE17" s="13"/>
      <c r="JIF17" s="13"/>
      <c r="JIG17" s="13"/>
      <c r="JIH17" s="13"/>
      <c r="JII17" s="13"/>
      <c r="JIJ17" s="13"/>
      <c r="JIK17" s="13"/>
      <c r="JIL17" s="13"/>
      <c r="JIM17" s="13"/>
      <c r="JIN17" s="13"/>
      <c r="JIO17" s="13"/>
      <c r="JIP17" s="13"/>
      <c r="JIQ17" s="13"/>
      <c r="JIR17" s="13"/>
      <c r="JIS17" s="13"/>
      <c r="JIT17" s="13"/>
      <c r="JIU17" s="13"/>
      <c r="JIV17" s="13"/>
      <c r="JIW17" s="13"/>
      <c r="JIX17" s="13"/>
      <c r="JIY17" s="13"/>
      <c r="JIZ17" s="13"/>
      <c r="JJA17" s="13"/>
      <c r="JJB17" s="13"/>
      <c r="JJC17" s="13"/>
      <c r="JJD17" s="13"/>
      <c r="JJE17" s="13"/>
      <c r="JJF17" s="13"/>
      <c r="JJG17" s="13"/>
      <c r="JJH17" s="13"/>
      <c r="JJI17" s="13"/>
      <c r="JJJ17" s="13"/>
      <c r="JJK17" s="13"/>
      <c r="JJL17" s="13"/>
      <c r="JJM17" s="13"/>
      <c r="JJN17" s="13"/>
      <c r="JJO17" s="13"/>
      <c r="JJP17" s="13"/>
      <c r="JJQ17" s="13"/>
      <c r="JJR17" s="13"/>
      <c r="JJS17" s="13"/>
      <c r="JJT17" s="13"/>
      <c r="JJU17" s="13"/>
      <c r="JJV17" s="13"/>
      <c r="JJW17" s="13"/>
      <c r="JJX17" s="13"/>
      <c r="JJY17" s="13"/>
      <c r="JJZ17" s="13"/>
      <c r="JKA17" s="13"/>
      <c r="JKB17" s="13"/>
      <c r="JKC17" s="13"/>
      <c r="JKD17" s="13"/>
      <c r="JKE17" s="13"/>
      <c r="JKF17" s="13"/>
      <c r="JKG17" s="13"/>
      <c r="JKH17" s="13"/>
      <c r="JKI17" s="13"/>
      <c r="JKJ17" s="13"/>
      <c r="JKK17" s="13"/>
      <c r="JKL17" s="13"/>
      <c r="JKM17" s="13"/>
      <c r="JKN17" s="13"/>
      <c r="JKO17" s="13"/>
      <c r="JKP17" s="13"/>
      <c r="JKQ17" s="13"/>
      <c r="JKR17" s="13"/>
      <c r="JKS17" s="13"/>
      <c r="JKT17" s="13"/>
      <c r="JKU17" s="13"/>
      <c r="JKV17" s="13"/>
      <c r="JKW17" s="13"/>
      <c r="JKX17" s="13"/>
      <c r="JKY17" s="13"/>
      <c r="JKZ17" s="13"/>
      <c r="JLA17" s="13"/>
      <c r="JLB17" s="13"/>
      <c r="JLC17" s="13"/>
      <c r="JLD17" s="13"/>
      <c r="JLE17" s="13"/>
      <c r="JLF17" s="13"/>
      <c r="JLG17" s="13"/>
      <c r="JLH17" s="13"/>
      <c r="JLI17" s="13"/>
      <c r="JLJ17" s="13"/>
      <c r="JLK17" s="13"/>
      <c r="JLL17" s="13"/>
      <c r="JLM17" s="13"/>
      <c r="JLN17" s="13"/>
      <c r="JLO17" s="13"/>
      <c r="JLP17" s="13"/>
      <c r="JLQ17" s="13"/>
      <c r="JLR17" s="13"/>
      <c r="JLS17" s="13"/>
      <c r="JLT17" s="13"/>
      <c r="JLU17" s="13"/>
      <c r="JLV17" s="13"/>
      <c r="JLW17" s="13"/>
      <c r="JLX17" s="13"/>
      <c r="JLY17" s="13"/>
      <c r="JLZ17" s="13"/>
      <c r="JMA17" s="13"/>
      <c r="JMB17" s="13"/>
      <c r="JMC17" s="13"/>
      <c r="JMD17" s="13"/>
      <c r="JME17" s="13"/>
      <c r="JMF17" s="13"/>
      <c r="JMG17" s="13"/>
      <c r="JMH17" s="13"/>
      <c r="JMI17" s="13"/>
      <c r="JMJ17" s="13"/>
      <c r="JMK17" s="13"/>
      <c r="JML17" s="13"/>
      <c r="JMM17" s="13"/>
      <c r="JMN17" s="13"/>
      <c r="JMO17" s="13"/>
      <c r="JMP17" s="13"/>
      <c r="JMQ17" s="13"/>
      <c r="JMR17" s="13"/>
      <c r="JMS17" s="13"/>
      <c r="JMT17" s="13"/>
      <c r="JMU17" s="13"/>
      <c r="JMV17" s="13"/>
      <c r="JMW17" s="13"/>
      <c r="JMX17" s="13"/>
      <c r="JMY17" s="13"/>
      <c r="JMZ17" s="13"/>
      <c r="JNA17" s="13"/>
      <c r="JNB17" s="13"/>
      <c r="JNC17" s="13"/>
      <c r="JND17" s="13"/>
      <c r="JNE17" s="13"/>
      <c r="JNF17" s="13"/>
      <c r="JNG17" s="13"/>
      <c r="JNH17" s="13"/>
      <c r="JNI17" s="13"/>
      <c r="JNJ17" s="13"/>
      <c r="JNK17" s="13"/>
      <c r="JNL17" s="13"/>
      <c r="JNM17" s="13"/>
      <c r="JNN17" s="13"/>
      <c r="JNO17" s="13"/>
      <c r="JNP17" s="13"/>
      <c r="JNQ17" s="13"/>
      <c r="JNR17" s="13"/>
      <c r="JNS17" s="13"/>
      <c r="JNT17" s="13"/>
      <c r="JNU17" s="13"/>
      <c r="JNV17" s="13"/>
      <c r="JNW17" s="13"/>
      <c r="JNX17" s="13"/>
      <c r="JNY17" s="13"/>
      <c r="JNZ17" s="13"/>
      <c r="JOA17" s="13"/>
      <c r="JOB17" s="13"/>
      <c r="JOC17" s="13"/>
      <c r="JOD17" s="13"/>
      <c r="JOE17" s="13"/>
      <c r="JOF17" s="13"/>
      <c r="JOG17" s="13"/>
      <c r="JOH17" s="13"/>
      <c r="JOI17" s="13"/>
      <c r="JOJ17" s="13"/>
      <c r="JOK17" s="13"/>
      <c r="JOL17" s="13"/>
      <c r="JOM17" s="13"/>
      <c r="JON17" s="13"/>
      <c r="JOO17" s="13"/>
      <c r="JOP17" s="13"/>
      <c r="JOQ17" s="13"/>
      <c r="JOR17" s="13"/>
      <c r="JOS17" s="13"/>
      <c r="JOT17" s="13"/>
      <c r="JOU17" s="13"/>
      <c r="JOV17" s="13"/>
      <c r="JOW17" s="13"/>
      <c r="JOX17" s="13"/>
      <c r="JOY17" s="13"/>
      <c r="JOZ17" s="13"/>
      <c r="JPA17" s="13"/>
      <c r="JPB17" s="13"/>
      <c r="JPC17" s="13"/>
      <c r="JPD17" s="13"/>
      <c r="JPE17" s="13"/>
      <c r="JPF17" s="13"/>
      <c r="JPG17" s="13"/>
      <c r="JPH17" s="13"/>
      <c r="JPI17" s="13"/>
      <c r="JPJ17" s="13"/>
      <c r="JPK17" s="13"/>
      <c r="JPL17" s="13"/>
      <c r="JPM17" s="13"/>
      <c r="JPN17" s="13"/>
      <c r="JPO17" s="13"/>
      <c r="JPP17" s="13"/>
      <c r="JPQ17" s="13"/>
      <c r="JPR17" s="13"/>
      <c r="JPS17" s="13"/>
      <c r="JPT17" s="13"/>
      <c r="JPU17" s="13"/>
      <c r="JPV17" s="13"/>
      <c r="JPW17" s="13"/>
      <c r="JPX17" s="13"/>
      <c r="JPY17" s="13"/>
      <c r="JPZ17" s="13"/>
      <c r="JQA17" s="13"/>
      <c r="JQB17" s="13"/>
      <c r="JQC17" s="13"/>
      <c r="JQD17" s="13"/>
      <c r="JQE17" s="13"/>
      <c r="JQF17" s="13"/>
      <c r="JQG17" s="13"/>
      <c r="JQH17" s="13"/>
      <c r="JQI17" s="13"/>
      <c r="JQJ17" s="13"/>
      <c r="JQK17" s="13"/>
      <c r="JQL17" s="13"/>
      <c r="JQM17" s="13"/>
      <c r="JQN17" s="13"/>
      <c r="JQO17" s="13"/>
      <c r="JQP17" s="13"/>
      <c r="JQQ17" s="13"/>
      <c r="JQR17" s="13"/>
      <c r="JQS17" s="13"/>
      <c r="JQT17" s="13"/>
      <c r="JQU17" s="13"/>
      <c r="JQV17" s="13"/>
      <c r="JQW17" s="13"/>
      <c r="JQX17" s="13"/>
      <c r="JQY17" s="13"/>
      <c r="JQZ17" s="13"/>
      <c r="JRA17" s="13"/>
      <c r="JRB17" s="13"/>
      <c r="JRC17" s="13"/>
      <c r="JRD17" s="13"/>
      <c r="JRE17" s="13"/>
      <c r="JRF17" s="13"/>
      <c r="JRG17" s="13"/>
      <c r="JRH17" s="13"/>
      <c r="JRI17" s="13"/>
      <c r="JRJ17" s="13"/>
      <c r="JRK17" s="13"/>
      <c r="JRL17" s="13"/>
      <c r="JRM17" s="13"/>
      <c r="JRN17" s="13"/>
      <c r="JRO17" s="13"/>
      <c r="JRP17" s="13"/>
      <c r="JRQ17" s="13"/>
      <c r="JRR17" s="13"/>
      <c r="JRS17" s="13"/>
      <c r="JRT17" s="13"/>
      <c r="JRU17" s="13"/>
      <c r="JRV17" s="13"/>
      <c r="JRW17" s="13"/>
      <c r="JRX17" s="13"/>
      <c r="JRY17" s="13"/>
      <c r="JRZ17" s="13"/>
      <c r="JSA17" s="13"/>
      <c r="JSB17" s="13"/>
      <c r="JSC17" s="13"/>
      <c r="JSD17" s="13"/>
      <c r="JSE17" s="13"/>
      <c r="JSF17" s="13"/>
      <c r="JSG17" s="13"/>
      <c r="JSH17" s="13"/>
      <c r="JSI17" s="13"/>
      <c r="JSJ17" s="13"/>
      <c r="JSK17" s="13"/>
      <c r="JSL17" s="13"/>
      <c r="JSM17" s="13"/>
      <c r="JSN17" s="13"/>
      <c r="JSO17" s="13"/>
      <c r="JSP17" s="13"/>
      <c r="JSQ17" s="13"/>
      <c r="JSR17" s="13"/>
      <c r="JSS17" s="13"/>
      <c r="JST17" s="13"/>
      <c r="JSU17" s="13"/>
      <c r="JSV17" s="13"/>
      <c r="JSW17" s="13"/>
      <c r="JSX17" s="13"/>
      <c r="JSY17" s="13"/>
      <c r="JSZ17" s="13"/>
      <c r="JTA17" s="13"/>
      <c r="JTB17" s="13"/>
      <c r="JTC17" s="13"/>
      <c r="JTD17" s="13"/>
      <c r="JTE17" s="13"/>
      <c r="JTF17" s="13"/>
      <c r="JTG17" s="13"/>
      <c r="JTH17" s="13"/>
      <c r="JTI17" s="13"/>
      <c r="JTJ17" s="13"/>
      <c r="JTK17" s="13"/>
      <c r="JTL17" s="13"/>
      <c r="JTM17" s="13"/>
      <c r="JTN17" s="13"/>
      <c r="JTO17" s="13"/>
      <c r="JTP17" s="13"/>
      <c r="JTQ17" s="13"/>
      <c r="JTR17" s="13"/>
      <c r="JTS17" s="13"/>
      <c r="JTT17" s="13"/>
      <c r="JTU17" s="13"/>
      <c r="JTV17" s="13"/>
      <c r="JTW17" s="13"/>
      <c r="JTX17" s="13"/>
      <c r="JTY17" s="13"/>
      <c r="JTZ17" s="13"/>
      <c r="JUA17" s="13"/>
      <c r="JUB17" s="13"/>
      <c r="JUC17" s="13"/>
      <c r="JUD17" s="13"/>
      <c r="JUE17" s="13"/>
      <c r="JUF17" s="13"/>
      <c r="JUG17" s="13"/>
      <c r="JUH17" s="13"/>
      <c r="JUI17" s="13"/>
      <c r="JUJ17" s="13"/>
      <c r="JUK17" s="13"/>
      <c r="JUL17" s="13"/>
      <c r="JUM17" s="13"/>
      <c r="JUN17" s="13"/>
      <c r="JUO17" s="13"/>
      <c r="JUP17" s="13"/>
      <c r="JUQ17" s="13"/>
      <c r="JUR17" s="13"/>
      <c r="JUS17" s="13"/>
      <c r="JUT17" s="13"/>
      <c r="JUU17" s="13"/>
      <c r="JUV17" s="13"/>
      <c r="JUW17" s="13"/>
      <c r="JUX17" s="13"/>
      <c r="JUY17" s="13"/>
      <c r="JUZ17" s="13"/>
      <c r="JVA17" s="13"/>
      <c r="JVB17" s="13"/>
      <c r="JVC17" s="13"/>
      <c r="JVD17" s="13"/>
      <c r="JVE17" s="13"/>
      <c r="JVF17" s="13"/>
      <c r="JVG17" s="13"/>
      <c r="JVH17" s="13"/>
      <c r="JVI17" s="13"/>
      <c r="JVJ17" s="13"/>
      <c r="JVK17" s="13"/>
      <c r="JVL17" s="13"/>
      <c r="JVM17" s="13"/>
      <c r="JVN17" s="13"/>
      <c r="JVO17" s="13"/>
      <c r="JVP17" s="13"/>
      <c r="JVQ17" s="13"/>
      <c r="JVR17" s="13"/>
      <c r="JVS17" s="13"/>
      <c r="JVT17" s="13"/>
      <c r="JVU17" s="13"/>
      <c r="JVV17" s="13"/>
      <c r="JVW17" s="13"/>
      <c r="JVX17" s="13"/>
      <c r="JVY17" s="13"/>
      <c r="JVZ17" s="13"/>
      <c r="JWA17" s="13"/>
      <c r="JWB17" s="13"/>
      <c r="JWC17" s="13"/>
      <c r="JWD17" s="13"/>
      <c r="JWE17" s="13"/>
      <c r="JWF17" s="13"/>
      <c r="JWG17" s="13"/>
      <c r="JWH17" s="13"/>
      <c r="JWI17" s="13"/>
      <c r="JWJ17" s="13"/>
      <c r="JWK17" s="13"/>
      <c r="JWL17" s="13"/>
      <c r="JWM17" s="13"/>
      <c r="JWN17" s="13"/>
      <c r="JWO17" s="13"/>
      <c r="JWP17" s="13"/>
      <c r="JWQ17" s="13"/>
      <c r="JWR17" s="13"/>
      <c r="JWS17" s="13"/>
      <c r="JWT17" s="13"/>
      <c r="JWU17" s="13"/>
      <c r="JWV17" s="13"/>
      <c r="JWW17" s="13"/>
      <c r="JWX17" s="13"/>
      <c r="JWY17" s="13"/>
      <c r="JWZ17" s="13"/>
      <c r="JXA17" s="13"/>
      <c r="JXB17" s="13"/>
      <c r="JXC17" s="13"/>
      <c r="JXD17" s="13"/>
      <c r="JXE17" s="13"/>
      <c r="JXF17" s="13"/>
      <c r="JXG17" s="13"/>
      <c r="JXH17" s="13"/>
      <c r="JXI17" s="13"/>
      <c r="JXJ17" s="13"/>
      <c r="JXK17" s="13"/>
      <c r="JXL17" s="13"/>
      <c r="JXM17" s="13"/>
      <c r="JXN17" s="13"/>
      <c r="JXO17" s="13"/>
      <c r="JXP17" s="13"/>
      <c r="JXQ17" s="13"/>
      <c r="JXR17" s="13"/>
      <c r="JXS17" s="13"/>
      <c r="JXT17" s="13"/>
      <c r="JXU17" s="13"/>
      <c r="JXV17" s="13"/>
      <c r="JXW17" s="13"/>
      <c r="JXX17" s="13"/>
      <c r="JXY17" s="13"/>
      <c r="JXZ17" s="13"/>
      <c r="JYA17" s="13"/>
      <c r="JYB17" s="13"/>
      <c r="JYC17" s="13"/>
      <c r="JYD17" s="13"/>
      <c r="JYE17" s="13"/>
      <c r="JYF17" s="13"/>
      <c r="JYG17" s="13"/>
      <c r="JYH17" s="13"/>
      <c r="JYI17" s="13"/>
      <c r="JYJ17" s="13"/>
      <c r="JYK17" s="13"/>
      <c r="JYL17" s="13"/>
      <c r="JYM17" s="13"/>
      <c r="JYN17" s="13"/>
      <c r="JYO17" s="13"/>
      <c r="JYP17" s="13"/>
      <c r="JYQ17" s="13"/>
      <c r="JYR17" s="13"/>
      <c r="JYS17" s="13"/>
      <c r="JYT17" s="13"/>
      <c r="JYU17" s="13"/>
      <c r="JYV17" s="13"/>
      <c r="JYW17" s="13"/>
      <c r="JYX17" s="13"/>
      <c r="JYY17" s="13"/>
      <c r="JYZ17" s="13"/>
      <c r="JZA17" s="13"/>
      <c r="JZB17" s="13"/>
      <c r="JZC17" s="13"/>
      <c r="JZD17" s="13"/>
      <c r="JZE17" s="13"/>
      <c r="JZF17" s="13"/>
      <c r="JZG17" s="13"/>
      <c r="JZH17" s="13"/>
      <c r="JZI17" s="13"/>
      <c r="JZJ17" s="13"/>
      <c r="JZK17" s="13"/>
      <c r="JZL17" s="13"/>
      <c r="JZM17" s="13"/>
      <c r="JZN17" s="13"/>
      <c r="JZO17" s="13"/>
      <c r="JZP17" s="13"/>
      <c r="JZQ17" s="13"/>
      <c r="JZR17" s="13"/>
      <c r="JZS17" s="13"/>
      <c r="JZT17" s="13"/>
      <c r="JZU17" s="13"/>
      <c r="JZV17" s="13"/>
      <c r="JZW17" s="13"/>
      <c r="JZX17" s="13"/>
      <c r="JZY17" s="13"/>
      <c r="JZZ17" s="13"/>
      <c r="KAA17" s="13"/>
      <c r="KAB17" s="13"/>
      <c r="KAC17" s="13"/>
      <c r="KAD17" s="13"/>
      <c r="KAE17" s="13"/>
      <c r="KAF17" s="13"/>
      <c r="KAG17" s="13"/>
      <c r="KAH17" s="13"/>
      <c r="KAI17" s="13"/>
      <c r="KAJ17" s="13"/>
      <c r="KAK17" s="13"/>
      <c r="KAL17" s="13"/>
      <c r="KAM17" s="13"/>
      <c r="KAN17" s="13"/>
      <c r="KAO17" s="13"/>
      <c r="KAP17" s="13"/>
      <c r="KAQ17" s="13"/>
      <c r="KAR17" s="13"/>
      <c r="KAS17" s="13"/>
      <c r="KAT17" s="13"/>
      <c r="KAU17" s="13"/>
      <c r="KAV17" s="13"/>
      <c r="KAW17" s="13"/>
      <c r="KAX17" s="13"/>
      <c r="KAY17" s="13"/>
      <c r="KAZ17" s="13"/>
      <c r="KBA17" s="13"/>
      <c r="KBB17" s="13"/>
      <c r="KBC17" s="13"/>
      <c r="KBD17" s="13"/>
      <c r="KBE17" s="13"/>
      <c r="KBF17" s="13"/>
      <c r="KBG17" s="13"/>
      <c r="KBH17" s="13"/>
      <c r="KBI17" s="13"/>
      <c r="KBJ17" s="13"/>
      <c r="KBK17" s="13"/>
      <c r="KBL17" s="13"/>
      <c r="KBM17" s="13"/>
      <c r="KBN17" s="13"/>
      <c r="KBO17" s="13"/>
      <c r="KBP17" s="13"/>
      <c r="KBQ17" s="13"/>
      <c r="KBR17" s="13"/>
      <c r="KBS17" s="13"/>
      <c r="KBT17" s="13"/>
      <c r="KBU17" s="13"/>
      <c r="KBV17" s="13"/>
      <c r="KBW17" s="13"/>
      <c r="KBX17" s="13"/>
      <c r="KBY17" s="13"/>
      <c r="KBZ17" s="13"/>
      <c r="KCA17" s="13"/>
      <c r="KCB17" s="13"/>
      <c r="KCC17" s="13"/>
      <c r="KCD17" s="13"/>
      <c r="KCE17" s="13"/>
      <c r="KCF17" s="13"/>
      <c r="KCG17" s="13"/>
      <c r="KCH17" s="13"/>
      <c r="KCI17" s="13"/>
      <c r="KCJ17" s="13"/>
      <c r="KCK17" s="13"/>
      <c r="KCL17" s="13"/>
      <c r="KCM17" s="13"/>
      <c r="KCN17" s="13"/>
      <c r="KCO17" s="13"/>
      <c r="KCP17" s="13"/>
      <c r="KCQ17" s="13"/>
      <c r="KCR17" s="13"/>
      <c r="KCS17" s="13"/>
      <c r="KCT17" s="13"/>
      <c r="KCU17" s="13"/>
      <c r="KCV17" s="13"/>
      <c r="KCW17" s="13"/>
      <c r="KCX17" s="13"/>
      <c r="KCY17" s="13"/>
      <c r="KCZ17" s="13"/>
      <c r="KDA17" s="13"/>
      <c r="KDB17" s="13"/>
      <c r="KDC17" s="13"/>
      <c r="KDD17" s="13"/>
      <c r="KDE17" s="13"/>
      <c r="KDF17" s="13"/>
      <c r="KDG17" s="13"/>
      <c r="KDH17" s="13"/>
      <c r="KDI17" s="13"/>
      <c r="KDJ17" s="13"/>
      <c r="KDK17" s="13"/>
      <c r="KDL17" s="13"/>
      <c r="KDM17" s="13"/>
      <c r="KDN17" s="13"/>
      <c r="KDO17" s="13"/>
      <c r="KDP17" s="13"/>
      <c r="KDQ17" s="13"/>
      <c r="KDR17" s="13"/>
      <c r="KDS17" s="13"/>
      <c r="KDT17" s="13"/>
      <c r="KDU17" s="13"/>
      <c r="KDV17" s="13"/>
      <c r="KDW17" s="13"/>
      <c r="KDX17" s="13"/>
      <c r="KDY17" s="13"/>
      <c r="KDZ17" s="13"/>
      <c r="KEA17" s="13"/>
      <c r="KEB17" s="13"/>
      <c r="KEC17" s="13"/>
      <c r="KED17" s="13"/>
      <c r="KEE17" s="13"/>
      <c r="KEF17" s="13"/>
      <c r="KEG17" s="13"/>
      <c r="KEH17" s="13"/>
      <c r="KEI17" s="13"/>
      <c r="KEJ17" s="13"/>
      <c r="KEK17" s="13"/>
      <c r="KEL17" s="13"/>
      <c r="KEM17" s="13"/>
      <c r="KEN17" s="13"/>
      <c r="KEO17" s="13"/>
      <c r="KEP17" s="13"/>
      <c r="KEQ17" s="13"/>
      <c r="KER17" s="13"/>
      <c r="KES17" s="13"/>
      <c r="KET17" s="13"/>
      <c r="KEU17" s="13"/>
      <c r="KEV17" s="13"/>
      <c r="KEW17" s="13"/>
      <c r="KEX17" s="13"/>
      <c r="KEY17" s="13"/>
      <c r="KEZ17" s="13"/>
      <c r="KFA17" s="13"/>
      <c r="KFB17" s="13"/>
      <c r="KFC17" s="13"/>
      <c r="KFD17" s="13"/>
      <c r="KFE17" s="13"/>
      <c r="KFF17" s="13"/>
      <c r="KFG17" s="13"/>
      <c r="KFH17" s="13"/>
      <c r="KFI17" s="13"/>
      <c r="KFJ17" s="13"/>
      <c r="KFK17" s="13"/>
      <c r="KFL17" s="13"/>
      <c r="KFM17" s="13"/>
      <c r="KFN17" s="13"/>
      <c r="KFO17" s="13"/>
      <c r="KFP17" s="13"/>
      <c r="KFQ17" s="13"/>
      <c r="KFR17" s="13"/>
      <c r="KFS17" s="13"/>
      <c r="KFT17" s="13"/>
      <c r="KFU17" s="13"/>
      <c r="KFV17" s="13"/>
      <c r="KFW17" s="13"/>
      <c r="KFX17" s="13"/>
      <c r="KFY17" s="13"/>
      <c r="KFZ17" s="13"/>
      <c r="KGA17" s="13"/>
      <c r="KGB17" s="13"/>
      <c r="KGC17" s="13"/>
      <c r="KGD17" s="13"/>
      <c r="KGE17" s="13"/>
      <c r="KGF17" s="13"/>
      <c r="KGG17" s="13"/>
      <c r="KGH17" s="13"/>
      <c r="KGI17" s="13"/>
      <c r="KGJ17" s="13"/>
      <c r="KGK17" s="13"/>
      <c r="KGL17" s="13"/>
      <c r="KGM17" s="13"/>
      <c r="KGN17" s="13"/>
      <c r="KGO17" s="13"/>
      <c r="KGP17" s="13"/>
      <c r="KGQ17" s="13"/>
      <c r="KGR17" s="13"/>
      <c r="KGS17" s="13"/>
      <c r="KGT17" s="13"/>
      <c r="KGU17" s="13"/>
      <c r="KGV17" s="13"/>
      <c r="KGW17" s="13"/>
      <c r="KGX17" s="13"/>
      <c r="KGY17" s="13"/>
      <c r="KGZ17" s="13"/>
      <c r="KHA17" s="13"/>
      <c r="KHB17" s="13"/>
      <c r="KHC17" s="13"/>
      <c r="KHD17" s="13"/>
      <c r="KHE17" s="13"/>
      <c r="KHF17" s="13"/>
      <c r="KHG17" s="13"/>
      <c r="KHH17" s="13"/>
      <c r="KHI17" s="13"/>
      <c r="KHJ17" s="13"/>
      <c r="KHK17" s="13"/>
      <c r="KHL17" s="13"/>
      <c r="KHM17" s="13"/>
      <c r="KHN17" s="13"/>
      <c r="KHO17" s="13"/>
      <c r="KHP17" s="13"/>
      <c r="KHQ17" s="13"/>
      <c r="KHR17" s="13"/>
      <c r="KHS17" s="13"/>
      <c r="KHT17" s="13"/>
      <c r="KHU17" s="13"/>
      <c r="KHV17" s="13"/>
      <c r="KHW17" s="13"/>
      <c r="KHX17" s="13"/>
      <c r="KHY17" s="13"/>
      <c r="KHZ17" s="13"/>
      <c r="KIA17" s="13"/>
      <c r="KIB17" s="13"/>
      <c r="KIC17" s="13"/>
      <c r="KID17" s="13"/>
      <c r="KIE17" s="13"/>
      <c r="KIF17" s="13"/>
      <c r="KIG17" s="13"/>
      <c r="KIH17" s="13"/>
      <c r="KII17" s="13"/>
      <c r="KIJ17" s="13"/>
      <c r="KIK17" s="13"/>
      <c r="KIL17" s="13"/>
      <c r="KIM17" s="13"/>
      <c r="KIN17" s="13"/>
      <c r="KIO17" s="13"/>
      <c r="KIP17" s="13"/>
      <c r="KIQ17" s="13"/>
      <c r="KIR17" s="13"/>
      <c r="KIS17" s="13"/>
      <c r="KIT17" s="13"/>
      <c r="KIU17" s="13"/>
      <c r="KIV17" s="13"/>
      <c r="KIW17" s="13"/>
      <c r="KIX17" s="13"/>
      <c r="KIY17" s="13"/>
      <c r="KIZ17" s="13"/>
      <c r="KJA17" s="13"/>
      <c r="KJB17" s="13"/>
      <c r="KJC17" s="13"/>
      <c r="KJD17" s="13"/>
      <c r="KJE17" s="13"/>
      <c r="KJF17" s="13"/>
      <c r="KJG17" s="13"/>
      <c r="KJH17" s="13"/>
      <c r="KJI17" s="13"/>
      <c r="KJJ17" s="13"/>
      <c r="KJK17" s="13"/>
      <c r="KJL17" s="13"/>
      <c r="KJM17" s="13"/>
      <c r="KJN17" s="13"/>
      <c r="KJO17" s="13"/>
      <c r="KJP17" s="13"/>
      <c r="KJQ17" s="13"/>
      <c r="KJR17" s="13"/>
      <c r="KJS17" s="13"/>
      <c r="KJT17" s="13"/>
      <c r="KJU17" s="13"/>
      <c r="KJV17" s="13"/>
      <c r="KJW17" s="13"/>
      <c r="KJX17" s="13"/>
      <c r="KJY17" s="13"/>
      <c r="KJZ17" s="13"/>
      <c r="KKA17" s="13"/>
      <c r="KKB17" s="13"/>
      <c r="KKC17" s="13"/>
      <c r="KKD17" s="13"/>
      <c r="KKE17" s="13"/>
      <c r="KKF17" s="13"/>
      <c r="KKG17" s="13"/>
      <c r="KKH17" s="13"/>
      <c r="KKI17" s="13"/>
      <c r="KKJ17" s="13"/>
      <c r="KKK17" s="13"/>
      <c r="KKL17" s="13"/>
      <c r="KKM17" s="13"/>
      <c r="KKN17" s="13"/>
      <c r="KKO17" s="13"/>
      <c r="KKP17" s="13"/>
      <c r="KKQ17" s="13"/>
      <c r="KKR17" s="13"/>
      <c r="KKS17" s="13"/>
      <c r="KKT17" s="13"/>
      <c r="KKU17" s="13"/>
      <c r="KKV17" s="13"/>
      <c r="KKW17" s="13"/>
      <c r="KKX17" s="13"/>
      <c r="KKY17" s="13"/>
      <c r="KKZ17" s="13"/>
      <c r="KLA17" s="13"/>
      <c r="KLB17" s="13"/>
      <c r="KLC17" s="13"/>
      <c r="KLD17" s="13"/>
      <c r="KLE17" s="13"/>
      <c r="KLF17" s="13"/>
      <c r="KLG17" s="13"/>
      <c r="KLH17" s="13"/>
      <c r="KLI17" s="13"/>
      <c r="KLJ17" s="13"/>
      <c r="KLK17" s="13"/>
      <c r="KLL17" s="13"/>
      <c r="KLM17" s="13"/>
      <c r="KLN17" s="13"/>
      <c r="KLO17" s="13"/>
      <c r="KLP17" s="13"/>
      <c r="KLQ17" s="13"/>
      <c r="KLR17" s="13"/>
      <c r="KLS17" s="13"/>
      <c r="KLT17" s="13"/>
      <c r="KLU17" s="13"/>
      <c r="KLV17" s="13"/>
      <c r="KLW17" s="13"/>
      <c r="KLX17" s="13"/>
      <c r="KLY17" s="13"/>
      <c r="KLZ17" s="13"/>
      <c r="KMA17" s="13"/>
      <c r="KMB17" s="13"/>
      <c r="KMC17" s="13"/>
      <c r="KMD17" s="13"/>
      <c r="KME17" s="13"/>
      <c r="KMF17" s="13"/>
      <c r="KMG17" s="13"/>
      <c r="KMH17" s="13"/>
      <c r="KMI17" s="13"/>
      <c r="KMJ17" s="13"/>
      <c r="KMK17" s="13"/>
      <c r="KML17" s="13"/>
      <c r="KMM17" s="13"/>
      <c r="KMN17" s="13"/>
      <c r="KMO17" s="13"/>
      <c r="KMP17" s="13"/>
      <c r="KMQ17" s="13"/>
      <c r="KMR17" s="13"/>
      <c r="KMS17" s="13"/>
      <c r="KMT17" s="13"/>
      <c r="KMU17" s="13"/>
      <c r="KMV17" s="13"/>
      <c r="KMW17" s="13"/>
      <c r="KMX17" s="13"/>
      <c r="KMY17" s="13"/>
      <c r="KMZ17" s="13"/>
      <c r="KNA17" s="13"/>
      <c r="KNB17" s="13"/>
      <c r="KNC17" s="13"/>
      <c r="KND17" s="13"/>
      <c r="KNE17" s="13"/>
      <c r="KNF17" s="13"/>
      <c r="KNG17" s="13"/>
      <c r="KNH17" s="13"/>
      <c r="KNI17" s="13"/>
      <c r="KNJ17" s="13"/>
      <c r="KNK17" s="13"/>
      <c r="KNL17" s="13"/>
      <c r="KNM17" s="13"/>
      <c r="KNN17" s="13"/>
      <c r="KNO17" s="13"/>
      <c r="KNP17" s="13"/>
      <c r="KNQ17" s="13"/>
      <c r="KNR17" s="13"/>
      <c r="KNS17" s="13"/>
      <c r="KNT17" s="13"/>
      <c r="KNU17" s="13"/>
      <c r="KNV17" s="13"/>
      <c r="KNW17" s="13"/>
      <c r="KNX17" s="13"/>
      <c r="KNY17" s="13"/>
      <c r="KNZ17" s="13"/>
      <c r="KOA17" s="13"/>
      <c r="KOB17" s="13"/>
      <c r="KOC17" s="13"/>
      <c r="KOD17" s="13"/>
      <c r="KOE17" s="13"/>
      <c r="KOF17" s="13"/>
      <c r="KOG17" s="13"/>
      <c r="KOH17" s="13"/>
      <c r="KOI17" s="13"/>
      <c r="KOJ17" s="13"/>
      <c r="KOK17" s="13"/>
      <c r="KOL17" s="13"/>
      <c r="KOM17" s="13"/>
      <c r="KON17" s="13"/>
      <c r="KOO17" s="13"/>
      <c r="KOP17" s="13"/>
      <c r="KOQ17" s="13"/>
      <c r="KOR17" s="13"/>
      <c r="KOS17" s="13"/>
      <c r="KOT17" s="13"/>
      <c r="KOU17" s="13"/>
      <c r="KOV17" s="13"/>
      <c r="KOW17" s="13"/>
      <c r="KOX17" s="13"/>
      <c r="KOY17" s="13"/>
      <c r="KOZ17" s="13"/>
      <c r="KPA17" s="13"/>
      <c r="KPB17" s="13"/>
      <c r="KPC17" s="13"/>
      <c r="KPD17" s="13"/>
      <c r="KPE17" s="13"/>
      <c r="KPF17" s="13"/>
      <c r="KPG17" s="13"/>
      <c r="KPH17" s="13"/>
      <c r="KPI17" s="13"/>
      <c r="KPJ17" s="13"/>
      <c r="KPK17" s="13"/>
      <c r="KPL17" s="13"/>
      <c r="KPM17" s="13"/>
      <c r="KPN17" s="13"/>
      <c r="KPO17" s="13"/>
      <c r="KPP17" s="13"/>
      <c r="KPQ17" s="13"/>
      <c r="KPR17" s="13"/>
      <c r="KPS17" s="13"/>
      <c r="KPT17" s="13"/>
      <c r="KPU17" s="13"/>
      <c r="KPV17" s="13"/>
      <c r="KPW17" s="13"/>
      <c r="KPX17" s="13"/>
      <c r="KPY17" s="13"/>
      <c r="KPZ17" s="13"/>
      <c r="KQA17" s="13"/>
      <c r="KQB17" s="13"/>
      <c r="KQC17" s="13"/>
      <c r="KQD17" s="13"/>
      <c r="KQE17" s="13"/>
      <c r="KQF17" s="13"/>
      <c r="KQG17" s="13"/>
      <c r="KQH17" s="13"/>
      <c r="KQI17" s="13"/>
      <c r="KQJ17" s="13"/>
      <c r="KQK17" s="13"/>
      <c r="KQL17" s="13"/>
      <c r="KQM17" s="13"/>
      <c r="KQN17" s="13"/>
      <c r="KQO17" s="13"/>
      <c r="KQP17" s="13"/>
      <c r="KQQ17" s="13"/>
      <c r="KQR17" s="13"/>
      <c r="KQS17" s="13"/>
      <c r="KQT17" s="13"/>
      <c r="KQU17" s="13"/>
      <c r="KQV17" s="13"/>
      <c r="KQW17" s="13"/>
      <c r="KQX17" s="13"/>
      <c r="KQY17" s="13"/>
      <c r="KQZ17" s="13"/>
      <c r="KRA17" s="13"/>
      <c r="KRB17" s="13"/>
      <c r="KRC17" s="13"/>
      <c r="KRD17" s="13"/>
      <c r="KRE17" s="13"/>
      <c r="KRF17" s="13"/>
      <c r="KRG17" s="13"/>
      <c r="KRH17" s="13"/>
      <c r="KRI17" s="13"/>
      <c r="KRJ17" s="13"/>
      <c r="KRK17" s="13"/>
      <c r="KRL17" s="13"/>
      <c r="KRM17" s="13"/>
      <c r="KRN17" s="13"/>
      <c r="KRO17" s="13"/>
      <c r="KRP17" s="13"/>
      <c r="KRQ17" s="13"/>
      <c r="KRR17" s="13"/>
      <c r="KRS17" s="13"/>
      <c r="KRT17" s="13"/>
      <c r="KRU17" s="13"/>
      <c r="KRV17" s="13"/>
      <c r="KRW17" s="13"/>
      <c r="KRX17" s="13"/>
      <c r="KRY17" s="13"/>
      <c r="KRZ17" s="13"/>
      <c r="KSA17" s="13"/>
      <c r="KSB17" s="13"/>
      <c r="KSC17" s="13"/>
      <c r="KSD17" s="13"/>
      <c r="KSE17" s="13"/>
      <c r="KSF17" s="13"/>
      <c r="KSG17" s="13"/>
      <c r="KSH17" s="13"/>
      <c r="KSI17" s="13"/>
      <c r="KSJ17" s="13"/>
      <c r="KSK17" s="13"/>
      <c r="KSL17" s="13"/>
      <c r="KSM17" s="13"/>
      <c r="KSN17" s="13"/>
      <c r="KSO17" s="13"/>
      <c r="KSP17" s="13"/>
      <c r="KSQ17" s="13"/>
      <c r="KSR17" s="13"/>
      <c r="KSS17" s="13"/>
      <c r="KST17" s="13"/>
      <c r="KSU17" s="13"/>
      <c r="KSV17" s="13"/>
      <c r="KSW17" s="13"/>
      <c r="KSX17" s="13"/>
      <c r="KSY17" s="13"/>
      <c r="KSZ17" s="13"/>
      <c r="KTA17" s="13"/>
      <c r="KTB17" s="13"/>
      <c r="KTC17" s="13"/>
      <c r="KTD17" s="13"/>
      <c r="KTE17" s="13"/>
      <c r="KTF17" s="13"/>
      <c r="KTG17" s="13"/>
      <c r="KTH17" s="13"/>
      <c r="KTI17" s="13"/>
      <c r="KTJ17" s="13"/>
      <c r="KTK17" s="13"/>
      <c r="KTL17" s="13"/>
      <c r="KTM17" s="13"/>
      <c r="KTN17" s="13"/>
      <c r="KTO17" s="13"/>
      <c r="KTP17" s="13"/>
      <c r="KTQ17" s="13"/>
      <c r="KTR17" s="13"/>
      <c r="KTS17" s="13"/>
      <c r="KTT17" s="13"/>
      <c r="KTU17" s="13"/>
      <c r="KTV17" s="13"/>
      <c r="KTW17" s="13"/>
      <c r="KTX17" s="13"/>
      <c r="KTY17" s="13"/>
      <c r="KTZ17" s="13"/>
      <c r="KUA17" s="13"/>
      <c r="KUB17" s="13"/>
      <c r="KUC17" s="13"/>
      <c r="KUD17" s="13"/>
      <c r="KUE17" s="13"/>
      <c r="KUF17" s="13"/>
      <c r="KUG17" s="13"/>
      <c r="KUH17" s="13"/>
      <c r="KUI17" s="13"/>
      <c r="KUJ17" s="13"/>
      <c r="KUK17" s="13"/>
      <c r="KUL17" s="13"/>
      <c r="KUM17" s="13"/>
      <c r="KUN17" s="13"/>
      <c r="KUO17" s="13"/>
      <c r="KUP17" s="13"/>
      <c r="KUQ17" s="13"/>
      <c r="KUR17" s="13"/>
      <c r="KUS17" s="13"/>
      <c r="KUT17" s="13"/>
      <c r="KUU17" s="13"/>
      <c r="KUV17" s="13"/>
      <c r="KUW17" s="13"/>
      <c r="KUX17" s="13"/>
      <c r="KUY17" s="13"/>
      <c r="KUZ17" s="13"/>
      <c r="KVA17" s="13"/>
      <c r="KVB17" s="13"/>
      <c r="KVC17" s="13"/>
      <c r="KVD17" s="13"/>
      <c r="KVE17" s="13"/>
      <c r="KVF17" s="13"/>
      <c r="KVG17" s="13"/>
      <c r="KVH17" s="13"/>
      <c r="KVI17" s="13"/>
      <c r="KVJ17" s="13"/>
      <c r="KVK17" s="13"/>
      <c r="KVL17" s="13"/>
      <c r="KVM17" s="13"/>
      <c r="KVN17" s="13"/>
      <c r="KVO17" s="13"/>
      <c r="KVP17" s="13"/>
      <c r="KVQ17" s="13"/>
      <c r="KVR17" s="13"/>
      <c r="KVS17" s="13"/>
      <c r="KVT17" s="13"/>
      <c r="KVU17" s="13"/>
      <c r="KVV17" s="13"/>
      <c r="KVW17" s="13"/>
      <c r="KVX17" s="13"/>
      <c r="KVY17" s="13"/>
      <c r="KVZ17" s="13"/>
      <c r="KWA17" s="13"/>
      <c r="KWB17" s="13"/>
      <c r="KWC17" s="13"/>
      <c r="KWD17" s="13"/>
      <c r="KWE17" s="13"/>
      <c r="KWF17" s="13"/>
      <c r="KWG17" s="13"/>
      <c r="KWH17" s="13"/>
      <c r="KWI17" s="13"/>
      <c r="KWJ17" s="13"/>
      <c r="KWK17" s="13"/>
      <c r="KWL17" s="13"/>
      <c r="KWM17" s="13"/>
      <c r="KWN17" s="13"/>
      <c r="KWO17" s="13"/>
      <c r="KWP17" s="13"/>
      <c r="KWQ17" s="13"/>
      <c r="KWR17" s="13"/>
      <c r="KWS17" s="13"/>
      <c r="KWT17" s="13"/>
      <c r="KWU17" s="13"/>
      <c r="KWV17" s="13"/>
      <c r="KWW17" s="13"/>
      <c r="KWX17" s="13"/>
      <c r="KWY17" s="13"/>
      <c r="KWZ17" s="13"/>
      <c r="KXA17" s="13"/>
      <c r="KXB17" s="13"/>
      <c r="KXC17" s="13"/>
      <c r="KXD17" s="13"/>
      <c r="KXE17" s="13"/>
      <c r="KXF17" s="13"/>
      <c r="KXG17" s="13"/>
      <c r="KXH17" s="13"/>
      <c r="KXI17" s="13"/>
      <c r="KXJ17" s="13"/>
      <c r="KXK17" s="13"/>
      <c r="KXL17" s="13"/>
      <c r="KXM17" s="13"/>
      <c r="KXN17" s="13"/>
      <c r="KXO17" s="13"/>
      <c r="KXP17" s="13"/>
      <c r="KXQ17" s="13"/>
      <c r="KXR17" s="13"/>
      <c r="KXS17" s="13"/>
      <c r="KXT17" s="13"/>
      <c r="KXU17" s="13"/>
      <c r="KXV17" s="13"/>
      <c r="KXW17" s="13"/>
      <c r="KXX17" s="13"/>
      <c r="KXY17" s="13"/>
      <c r="KXZ17" s="13"/>
      <c r="KYA17" s="13"/>
      <c r="KYB17" s="13"/>
      <c r="KYC17" s="13"/>
      <c r="KYD17" s="13"/>
      <c r="KYE17" s="13"/>
      <c r="KYF17" s="13"/>
      <c r="KYG17" s="13"/>
      <c r="KYH17" s="13"/>
      <c r="KYI17" s="13"/>
      <c r="KYJ17" s="13"/>
      <c r="KYK17" s="13"/>
      <c r="KYL17" s="13"/>
      <c r="KYM17" s="13"/>
      <c r="KYN17" s="13"/>
      <c r="KYO17" s="13"/>
      <c r="KYP17" s="13"/>
      <c r="KYQ17" s="13"/>
      <c r="KYR17" s="13"/>
      <c r="KYS17" s="13"/>
      <c r="KYT17" s="13"/>
      <c r="KYU17" s="13"/>
      <c r="KYV17" s="13"/>
      <c r="KYW17" s="13"/>
      <c r="KYX17" s="13"/>
      <c r="KYY17" s="13"/>
      <c r="KYZ17" s="13"/>
      <c r="KZA17" s="13"/>
      <c r="KZB17" s="13"/>
      <c r="KZC17" s="13"/>
      <c r="KZD17" s="13"/>
      <c r="KZE17" s="13"/>
      <c r="KZF17" s="13"/>
      <c r="KZG17" s="13"/>
      <c r="KZH17" s="13"/>
      <c r="KZI17" s="13"/>
      <c r="KZJ17" s="13"/>
      <c r="KZK17" s="13"/>
      <c r="KZL17" s="13"/>
      <c r="KZM17" s="13"/>
      <c r="KZN17" s="13"/>
      <c r="KZO17" s="13"/>
      <c r="KZP17" s="13"/>
      <c r="KZQ17" s="13"/>
      <c r="KZR17" s="13"/>
      <c r="KZS17" s="13"/>
      <c r="KZT17" s="13"/>
      <c r="KZU17" s="13"/>
      <c r="KZV17" s="13"/>
      <c r="KZW17" s="13"/>
      <c r="KZX17" s="13"/>
      <c r="KZY17" s="13"/>
      <c r="KZZ17" s="13"/>
      <c r="LAA17" s="13"/>
      <c r="LAB17" s="13"/>
      <c r="LAC17" s="13"/>
      <c r="LAD17" s="13"/>
      <c r="LAE17" s="13"/>
      <c r="LAF17" s="13"/>
      <c r="LAG17" s="13"/>
      <c r="LAH17" s="13"/>
      <c r="LAI17" s="13"/>
      <c r="LAJ17" s="13"/>
      <c r="LAK17" s="13"/>
      <c r="LAL17" s="13"/>
      <c r="LAM17" s="13"/>
      <c r="LAN17" s="13"/>
      <c r="LAO17" s="13"/>
      <c r="LAP17" s="13"/>
      <c r="LAQ17" s="13"/>
      <c r="LAR17" s="13"/>
      <c r="LAS17" s="13"/>
      <c r="LAT17" s="13"/>
      <c r="LAU17" s="13"/>
      <c r="LAV17" s="13"/>
      <c r="LAW17" s="13"/>
      <c r="LAX17" s="13"/>
      <c r="LAY17" s="13"/>
      <c r="LAZ17" s="13"/>
      <c r="LBA17" s="13"/>
      <c r="LBB17" s="13"/>
      <c r="LBC17" s="13"/>
      <c r="LBD17" s="13"/>
      <c r="LBE17" s="13"/>
      <c r="LBF17" s="13"/>
      <c r="LBG17" s="13"/>
      <c r="LBH17" s="13"/>
      <c r="LBI17" s="13"/>
      <c r="LBJ17" s="13"/>
      <c r="LBK17" s="13"/>
      <c r="LBL17" s="13"/>
      <c r="LBM17" s="13"/>
      <c r="LBN17" s="13"/>
      <c r="LBO17" s="13"/>
      <c r="LBP17" s="13"/>
      <c r="LBQ17" s="13"/>
      <c r="LBR17" s="13"/>
      <c r="LBS17" s="13"/>
      <c r="LBT17" s="13"/>
      <c r="LBU17" s="13"/>
      <c r="LBV17" s="13"/>
      <c r="LBW17" s="13"/>
      <c r="LBX17" s="13"/>
      <c r="LBY17" s="13"/>
      <c r="LBZ17" s="13"/>
      <c r="LCA17" s="13"/>
      <c r="LCB17" s="13"/>
      <c r="LCC17" s="13"/>
      <c r="LCD17" s="13"/>
      <c r="LCE17" s="13"/>
      <c r="LCF17" s="13"/>
      <c r="LCG17" s="13"/>
      <c r="LCH17" s="13"/>
      <c r="LCI17" s="13"/>
      <c r="LCJ17" s="13"/>
      <c r="LCK17" s="13"/>
      <c r="LCL17" s="13"/>
      <c r="LCM17" s="13"/>
      <c r="LCN17" s="13"/>
      <c r="LCO17" s="13"/>
      <c r="LCP17" s="13"/>
      <c r="LCQ17" s="13"/>
      <c r="LCR17" s="13"/>
      <c r="LCS17" s="13"/>
      <c r="LCT17" s="13"/>
      <c r="LCU17" s="13"/>
      <c r="LCV17" s="13"/>
      <c r="LCW17" s="13"/>
      <c r="LCX17" s="13"/>
      <c r="LCY17" s="13"/>
      <c r="LCZ17" s="13"/>
      <c r="LDA17" s="13"/>
      <c r="LDB17" s="13"/>
      <c r="LDC17" s="13"/>
      <c r="LDD17" s="13"/>
      <c r="LDE17" s="13"/>
      <c r="LDF17" s="13"/>
      <c r="LDG17" s="13"/>
      <c r="LDH17" s="13"/>
      <c r="LDI17" s="13"/>
      <c r="LDJ17" s="13"/>
      <c r="LDK17" s="13"/>
      <c r="LDL17" s="13"/>
      <c r="LDM17" s="13"/>
      <c r="LDN17" s="13"/>
      <c r="LDO17" s="13"/>
      <c r="LDP17" s="13"/>
      <c r="LDQ17" s="13"/>
      <c r="LDR17" s="13"/>
      <c r="LDS17" s="13"/>
      <c r="LDT17" s="13"/>
      <c r="LDU17" s="13"/>
      <c r="LDV17" s="13"/>
      <c r="LDW17" s="13"/>
      <c r="LDX17" s="13"/>
      <c r="LDY17" s="13"/>
      <c r="LDZ17" s="13"/>
      <c r="LEA17" s="13"/>
      <c r="LEB17" s="13"/>
      <c r="LEC17" s="13"/>
      <c r="LED17" s="13"/>
      <c r="LEE17" s="13"/>
      <c r="LEF17" s="13"/>
      <c r="LEG17" s="13"/>
      <c r="LEH17" s="13"/>
      <c r="LEI17" s="13"/>
      <c r="LEJ17" s="13"/>
      <c r="LEK17" s="13"/>
      <c r="LEL17" s="13"/>
      <c r="LEM17" s="13"/>
      <c r="LEN17" s="13"/>
      <c r="LEO17" s="13"/>
      <c r="LEP17" s="13"/>
      <c r="LEQ17" s="13"/>
      <c r="LER17" s="13"/>
      <c r="LES17" s="13"/>
      <c r="LET17" s="13"/>
      <c r="LEU17" s="13"/>
      <c r="LEV17" s="13"/>
      <c r="LEW17" s="13"/>
      <c r="LEX17" s="13"/>
      <c r="LEY17" s="13"/>
      <c r="LEZ17" s="13"/>
      <c r="LFA17" s="13"/>
      <c r="LFB17" s="13"/>
      <c r="LFC17" s="13"/>
      <c r="LFD17" s="13"/>
      <c r="LFE17" s="13"/>
      <c r="LFF17" s="13"/>
      <c r="LFG17" s="13"/>
      <c r="LFH17" s="13"/>
      <c r="LFI17" s="13"/>
      <c r="LFJ17" s="13"/>
      <c r="LFK17" s="13"/>
      <c r="LFL17" s="13"/>
      <c r="LFM17" s="13"/>
      <c r="LFN17" s="13"/>
      <c r="LFO17" s="13"/>
      <c r="LFP17" s="13"/>
      <c r="LFQ17" s="13"/>
      <c r="LFR17" s="13"/>
      <c r="LFS17" s="13"/>
      <c r="LFT17" s="13"/>
      <c r="LFU17" s="13"/>
      <c r="LFV17" s="13"/>
      <c r="LFW17" s="13"/>
      <c r="LFX17" s="13"/>
      <c r="LFY17" s="13"/>
      <c r="LFZ17" s="13"/>
      <c r="LGA17" s="13"/>
      <c r="LGB17" s="13"/>
      <c r="LGC17" s="13"/>
      <c r="LGD17" s="13"/>
      <c r="LGE17" s="13"/>
      <c r="LGF17" s="13"/>
      <c r="LGG17" s="13"/>
      <c r="LGH17" s="13"/>
      <c r="LGI17" s="13"/>
      <c r="LGJ17" s="13"/>
      <c r="LGK17" s="13"/>
      <c r="LGL17" s="13"/>
      <c r="LGM17" s="13"/>
      <c r="LGN17" s="13"/>
      <c r="LGO17" s="13"/>
      <c r="LGP17" s="13"/>
      <c r="LGQ17" s="13"/>
      <c r="LGR17" s="13"/>
      <c r="LGS17" s="13"/>
      <c r="LGT17" s="13"/>
      <c r="LGU17" s="13"/>
      <c r="LGV17" s="13"/>
      <c r="LGW17" s="13"/>
      <c r="LGX17" s="13"/>
      <c r="LGY17" s="13"/>
      <c r="LGZ17" s="13"/>
      <c r="LHA17" s="13"/>
      <c r="LHB17" s="13"/>
      <c r="LHC17" s="13"/>
      <c r="LHD17" s="13"/>
      <c r="LHE17" s="13"/>
      <c r="LHF17" s="13"/>
      <c r="LHG17" s="13"/>
      <c r="LHH17" s="13"/>
      <c r="LHI17" s="13"/>
      <c r="LHJ17" s="13"/>
      <c r="LHK17" s="13"/>
      <c r="LHL17" s="13"/>
      <c r="LHM17" s="13"/>
      <c r="LHN17" s="13"/>
      <c r="LHO17" s="13"/>
      <c r="LHP17" s="13"/>
      <c r="LHQ17" s="13"/>
      <c r="LHR17" s="13"/>
      <c r="LHS17" s="13"/>
      <c r="LHT17" s="13"/>
      <c r="LHU17" s="13"/>
      <c r="LHV17" s="13"/>
      <c r="LHW17" s="13"/>
      <c r="LHX17" s="13"/>
      <c r="LHY17" s="13"/>
      <c r="LHZ17" s="13"/>
      <c r="LIA17" s="13"/>
      <c r="LIB17" s="13"/>
      <c r="LIC17" s="13"/>
      <c r="LID17" s="13"/>
      <c r="LIE17" s="13"/>
      <c r="LIF17" s="13"/>
      <c r="LIG17" s="13"/>
      <c r="LIH17" s="13"/>
      <c r="LII17" s="13"/>
      <c r="LIJ17" s="13"/>
      <c r="LIK17" s="13"/>
      <c r="LIL17" s="13"/>
      <c r="LIM17" s="13"/>
      <c r="LIN17" s="13"/>
      <c r="LIO17" s="13"/>
      <c r="LIP17" s="13"/>
      <c r="LIQ17" s="13"/>
      <c r="LIR17" s="13"/>
      <c r="LIS17" s="13"/>
      <c r="LIT17" s="13"/>
      <c r="LIU17" s="13"/>
      <c r="LIV17" s="13"/>
      <c r="LIW17" s="13"/>
      <c r="LIX17" s="13"/>
      <c r="LIY17" s="13"/>
      <c r="LIZ17" s="13"/>
      <c r="LJA17" s="13"/>
      <c r="LJB17" s="13"/>
      <c r="LJC17" s="13"/>
      <c r="LJD17" s="13"/>
      <c r="LJE17" s="13"/>
      <c r="LJF17" s="13"/>
      <c r="LJG17" s="13"/>
      <c r="LJH17" s="13"/>
      <c r="LJI17" s="13"/>
      <c r="LJJ17" s="13"/>
      <c r="LJK17" s="13"/>
      <c r="LJL17" s="13"/>
      <c r="LJM17" s="13"/>
      <c r="LJN17" s="13"/>
      <c r="LJO17" s="13"/>
      <c r="LJP17" s="13"/>
      <c r="LJQ17" s="13"/>
      <c r="LJR17" s="13"/>
      <c r="LJS17" s="13"/>
      <c r="LJT17" s="13"/>
      <c r="LJU17" s="13"/>
      <c r="LJV17" s="13"/>
      <c r="LJW17" s="13"/>
      <c r="LJX17" s="13"/>
      <c r="LJY17" s="13"/>
      <c r="LJZ17" s="13"/>
      <c r="LKA17" s="13"/>
      <c r="LKB17" s="13"/>
      <c r="LKC17" s="13"/>
      <c r="LKD17" s="13"/>
      <c r="LKE17" s="13"/>
      <c r="LKF17" s="13"/>
      <c r="LKG17" s="13"/>
      <c r="LKH17" s="13"/>
      <c r="LKI17" s="13"/>
      <c r="LKJ17" s="13"/>
      <c r="LKK17" s="13"/>
      <c r="LKL17" s="13"/>
      <c r="LKM17" s="13"/>
      <c r="LKN17" s="13"/>
      <c r="LKO17" s="13"/>
      <c r="LKP17" s="13"/>
      <c r="LKQ17" s="13"/>
      <c r="LKR17" s="13"/>
      <c r="LKS17" s="13"/>
      <c r="LKT17" s="13"/>
      <c r="LKU17" s="13"/>
      <c r="LKV17" s="13"/>
      <c r="LKW17" s="13"/>
      <c r="LKX17" s="13"/>
      <c r="LKY17" s="13"/>
      <c r="LKZ17" s="13"/>
      <c r="LLA17" s="13"/>
      <c r="LLB17" s="13"/>
      <c r="LLC17" s="13"/>
      <c r="LLD17" s="13"/>
      <c r="LLE17" s="13"/>
      <c r="LLF17" s="13"/>
      <c r="LLG17" s="13"/>
      <c r="LLH17" s="13"/>
      <c r="LLI17" s="13"/>
      <c r="LLJ17" s="13"/>
      <c r="LLK17" s="13"/>
      <c r="LLL17" s="13"/>
      <c r="LLM17" s="13"/>
      <c r="LLN17" s="13"/>
      <c r="LLO17" s="13"/>
      <c r="LLP17" s="13"/>
      <c r="LLQ17" s="13"/>
      <c r="LLR17" s="13"/>
      <c r="LLS17" s="13"/>
      <c r="LLT17" s="13"/>
      <c r="LLU17" s="13"/>
      <c r="LLV17" s="13"/>
      <c r="LLW17" s="13"/>
      <c r="LLX17" s="13"/>
      <c r="LLY17" s="13"/>
      <c r="LLZ17" s="13"/>
      <c r="LMA17" s="13"/>
      <c r="LMB17" s="13"/>
      <c r="LMC17" s="13"/>
      <c r="LMD17" s="13"/>
      <c r="LME17" s="13"/>
      <c r="LMF17" s="13"/>
      <c r="LMG17" s="13"/>
      <c r="LMH17" s="13"/>
      <c r="LMI17" s="13"/>
      <c r="LMJ17" s="13"/>
      <c r="LMK17" s="13"/>
      <c r="LML17" s="13"/>
      <c r="LMM17" s="13"/>
      <c r="LMN17" s="13"/>
      <c r="LMO17" s="13"/>
      <c r="LMP17" s="13"/>
      <c r="LMQ17" s="13"/>
      <c r="LMR17" s="13"/>
      <c r="LMS17" s="13"/>
      <c r="LMT17" s="13"/>
      <c r="LMU17" s="13"/>
      <c r="LMV17" s="13"/>
      <c r="LMW17" s="13"/>
      <c r="LMX17" s="13"/>
      <c r="LMY17" s="13"/>
      <c r="LMZ17" s="13"/>
      <c r="LNA17" s="13"/>
      <c r="LNB17" s="13"/>
      <c r="LNC17" s="13"/>
      <c r="LND17" s="13"/>
      <c r="LNE17" s="13"/>
      <c r="LNF17" s="13"/>
      <c r="LNG17" s="13"/>
      <c r="LNH17" s="13"/>
      <c r="LNI17" s="13"/>
      <c r="LNJ17" s="13"/>
      <c r="LNK17" s="13"/>
      <c r="LNL17" s="13"/>
      <c r="LNM17" s="13"/>
      <c r="LNN17" s="13"/>
      <c r="LNO17" s="13"/>
      <c r="LNP17" s="13"/>
      <c r="LNQ17" s="13"/>
      <c r="LNR17" s="13"/>
      <c r="LNS17" s="13"/>
      <c r="LNT17" s="13"/>
      <c r="LNU17" s="13"/>
      <c r="LNV17" s="13"/>
      <c r="LNW17" s="13"/>
      <c r="LNX17" s="13"/>
      <c r="LNY17" s="13"/>
      <c r="LNZ17" s="13"/>
      <c r="LOA17" s="13"/>
      <c r="LOB17" s="13"/>
      <c r="LOC17" s="13"/>
      <c r="LOD17" s="13"/>
      <c r="LOE17" s="13"/>
      <c r="LOF17" s="13"/>
      <c r="LOG17" s="13"/>
      <c r="LOH17" s="13"/>
      <c r="LOI17" s="13"/>
      <c r="LOJ17" s="13"/>
      <c r="LOK17" s="13"/>
      <c r="LOL17" s="13"/>
      <c r="LOM17" s="13"/>
      <c r="LON17" s="13"/>
      <c r="LOO17" s="13"/>
      <c r="LOP17" s="13"/>
      <c r="LOQ17" s="13"/>
      <c r="LOR17" s="13"/>
      <c r="LOS17" s="13"/>
      <c r="LOT17" s="13"/>
      <c r="LOU17" s="13"/>
      <c r="LOV17" s="13"/>
      <c r="LOW17" s="13"/>
      <c r="LOX17" s="13"/>
      <c r="LOY17" s="13"/>
      <c r="LOZ17" s="13"/>
      <c r="LPA17" s="13"/>
      <c r="LPB17" s="13"/>
      <c r="LPC17" s="13"/>
      <c r="LPD17" s="13"/>
      <c r="LPE17" s="13"/>
      <c r="LPF17" s="13"/>
      <c r="LPG17" s="13"/>
      <c r="LPH17" s="13"/>
      <c r="LPI17" s="13"/>
      <c r="LPJ17" s="13"/>
      <c r="LPK17" s="13"/>
      <c r="LPL17" s="13"/>
      <c r="LPM17" s="13"/>
      <c r="LPN17" s="13"/>
      <c r="LPO17" s="13"/>
      <c r="LPP17" s="13"/>
      <c r="LPQ17" s="13"/>
      <c r="LPR17" s="13"/>
      <c r="LPS17" s="13"/>
      <c r="LPT17" s="13"/>
      <c r="LPU17" s="13"/>
      <c r="LPV17" s="13"/>
      <c r="LPW17" s="13"/>
      <c r="LPX17" s="13"/>
      <c r="LPY17" s="13"/>
      <c r="LPZ17" s="13"/>
      <c r="LQA17" s="13"/>
      <c r="LQB17" s="13"/>
      <c r="LQC17" s="13"/>
      <c r="LQD17" s="13"/>
      <c r="LQE17" s="13"/>
      <c r="LQF17" s="13"/>
      <c r="LQG17" s="13"/>
      <c r="LQH17" s="13"/>
      <c r="LQI17" s="13"/>
      <c r="LQJ17" s="13"/>
      <c r="LQK17" s="13"/>
      <c r="LQL17" s="13"/>
      <c r="LQM17" s="13"/>
      <c r="LQN17" s="13"/>
      <c r="LQO17" s="13"/>
      <c r="LQP17" s="13"/>
      <c r="LQQ17" s="13"/>
      <c r="LQR17" s="13"/>
      <c r="LQS17" s="13"/>
      <c r="LQT17" s="13"/>
      <c r="LQU17" s="13"/>
      <c r="LQV17" s="13"/>
      <c r="LQW17" s="13"/>
      <c r="LQX17" s="13"/>
      <c r="LQY17" s="13"/>
      <c r="LQZ17" s="13"/>
      <c r="LRA17" s="13"/>
      <c r="LRB17" s="13"/>
      <c r="LRC17" s="13"/>
      <c r="LRD17" s="13"/>
      <c r="LRE17" s="13"/>
      <c r="LRF17" s="13"/>
      <c r="LRG17" s="13"/>
      <c r="LRH17" s="13"/>
      <c r="LRI17" s="13"/>
      <c r="LRJ17" s="13"/>
      <c r="LRK17" s="13"/>
      <c r="LRL17" s="13"/>
      <c r="LRM17" s="13"/>
      <c r="LRN17" s="13"/>
      <c r="LRO17" s="13"/>
      <c r="LRP17" s="13"/>
      <c r="LRQ17" s="13"/>
      <c r="LRR17" s="13"/>
      <c r="LRS17" s="13"/>
      <c r="LRT17" s="13"/>
      <c r="LRU17" s="13"/>
      <c r="LRV17" s="13"/>
      <c r="LRW17" s="13"/>
      <c r="LRX17" s="13"/>
      <c r="LRY17" s="13"/>
      <c r="LRZ17" s="13"/>
      <c r="LSA17" s="13"/>
      <c r="LSB17" s="13"/>
      <c r="LSC17" s="13"/>
      <c r="LSD17" s="13"/>
      <c r="LSE17" s="13"/>
      <c r="LSF17" s="13"/>
      <c r="LSG17" s="13"/>
      <c r="LSH17" s="13"/>
      <c r="LSI17" s="13"/>
      <c r="LSJ17" s="13"/>
      <c r="LSK17" s="13"/>
      <c r="LSL17" s="13"/>
      <c r="LSM17" s="13"/>
      <c r="LSN17" s="13"/>
      <c r="LSO17" s="13"/>
      <c r="LSP17" s="13"/>
      <c r="LSQ17" s="13"/>
      <c r="LSR17" s="13"/>
      <c r="LSS17" s="13"/>
      <c r="LST17" s="13"/>
      <c r="LSU17" s="13"/>
      <c r="LSV17" s="13"/>
      <c r="LSW17" s="13"/>
      <c r="LSX17" s="13"/>
      <c r="LSY17" s="13"/>
      <c r="LSZ17" s="13"/>
      <c r="LTA17" s="13"/>
      <c r="LTB17" s="13"/>
      <c r="LTC17" s="13"/>
      <c r="LTD17" s="13"/>
      <c r="LTE17" s="13"/>
      <c r="LTF17" s="13"/>
      <c r="LTG17" s="13"/>
      <c r="LTH17" s="13"/>
      <c r="LTI17" s="13"/>
      <c r="LTJ17" s="13"/>
      <c r="LTK17" s="13"/>
      <c r="LTL17" s="13"/>
      <c r="LTM17" s="13"/>
      <c r="LTN17" s="13"/>
      <c r="LTO17" s="13"/>
      <c r="LTP17" s="13"/>
      <c r="LTQ17" s="13"/>
      <c r="LTR17" s="13"/>
      <c r="LTS17" s="13"/>
      <c r="LTT17" s="13"/>
      <c r="LTU17" s="13"/>
      <c r="LTV17" s="13"/>
      <c r="LTW17" s="13"/>
      <c r="LTX17" s="13"/>
      <c r="LTY17" s="13"/>
      <c r="LTZ17" s="13"/>
      <c r="LUA17" s="13"/>
      <c r="LUB17" s="13"/>
      <c r="LUC17" s="13"/>
      <c r="LUD17" s="13"/>
      <c r="LUE17" s="13"/>
      <c r="LUF17" s="13"/>
      <c r="LUG17" s="13"/>
      <c r="LUH17" s="13"/>
      <c r="LUI17" s="13"/>
      <c r="LUJ17" s="13"/>
      <c r="LUK17" s="13"/>
      <c r="LUL17" s="13"/>
      <c r="LUM17" s="13"/>
      <c r="LUN17" s="13"/>
      <c r="LUO17" s="13"/>
      <c r="LUP17" s="13"/>
      <c r="LUQ17" s="13"/>
      <c r="LUR17" s="13"/>
      <c r="LUS17" s="13"/>
      <c r="LUT17" s="13"/>
      <c r="LUU17" s="13"/>
      <c r="LUV17" s="13"/>
      <c r="LUW17" s="13"/>
      <c r="LUX17" s="13"/>
      <c r="LUY17" s="13"/>
      <c r="LUZ17" s="13"/>
      <c r="LVA17" s="13"/>
      <c r="LVB17" s="13"/>
      <c r="LVC17" s="13"/>
      <c r="LVD17" s="13"/>
      <c r="LVE17" s="13"/>
      <c r="LVF17" s="13"/>
      <c r="LVG17" s="13"/>
      <c r="LVH17" s="13"/>
      <c r="LVI17" s="13"/>
      <c r="LVJ17" s="13"/>
      <c r="LVK17" s="13"/>
      <c r="LVL17" s="13"/>
      <c r="LVM17" s="13"/>
      <c r="LVN17" s="13"/>
      <c r="LVO17" s="13"/>
      <c r="LVP17" s="13"/>
      <c r="LVQ17" s="13"/>
      <c r="LVR17" s="13"/>
      <c r="LVS17" s="13"/>
      <c r="LVT17" s="13"/>
      <c r="LVU17" s="13"/>
      <c r="LVV17" s="13"/>
      <c r="LVW17" s="13"/>
      <c r="LVX17" s="13"/>
      <c r="LVY17" s="13"/>
      <c r="LVZ17" s="13"/>
      <c r="LWA17" s="13"/>
      <c r="LWB17" s="13"/>
      <c r="LWC17" s="13"/>
      <c r="LWD17" s="13"/>
      <c r="LWE17" s="13"/>
      <c r="LWF17" s="13"/>
      <c r="LWG17" s="13"/>
      <c r="LWH17" s="13"/>
      <c r="LWI17" s="13"/>
      <c r="LWJ17" s="13"/>
      <c r="LWK17" s="13"/>
      <c r="LWL17" s="13"/>
      <c r="LWM17" s="13"/>
      <c r="LWN17" s="13"/>
      <c r="LWO17" s="13"/>
      <c r="LWP17" s="13"/>
      <c r="LWQ17" s="13"/>
      <c r="LWR17" s="13"/>
      <c r="LWS17" s="13"/>
      <c r="LWT17" s="13"/>
      <c r="LWU17" s="13"/>
      <c r="LWV17" s="13"/>
      <c r="LWW17" s="13"/>
      <c r="LWX17" s="13"/>
      <c r="LWY17" s="13"/>
      <c r="LWZ17" s="13"/>
      <c r="LXA17" s="13"/>
      <c r="LXB17" s="13"/>
      <c r="LXC17" s="13"/>
      <c r="LXD17" s="13"/>
      <c r="LXE17" s="13"/>
      <c r="LXF17" s="13"/>
      <c r="LXG17" s="13"/>
      <c r="LXH17" s="13"/>
      <c r="LXI17" s="13"/>
      <c r="LXJ17" s="13"/>
      <c r="LXK17" s="13"/>
      <c r="LXL17" s="13"/>
      <c r="LXM17" s="13"/>
      <c r="LXN17" s="13"/>
      <c r="LXO17" s="13"/>
      <c r="LXP17" s="13"/>
      <c r="LXQ17" s="13"/>
      <c r="LXR17" s="13"/>
      <c r="LXS17" s="13"/>
      <c r="LXT17" s="13"/>
      <c r="LXU17" s="13"/>
      <c r="LXV17" s="13"/>
      <c r="LXW17" s="13"/>
      <c r="LXX17" s="13"/>
      <c r="LXY17" s="13"/>
      <c r="LXZ17" s="13"/>
      <c r="LYA17" s="13"/>
      <c r="LYB17" s="13"/>
      <c r="LYC17" s="13"/>
      <c r="LYD17" s="13"/>
      <c r="LYE17" s="13"/>
      <c r="LYF17" s="13"/>
      <c r="LYG17" s="13"/>
      <c r="LYH17" s="13"/>
      <c r="LYI17" s="13"/>
      <c r="LYJ17" s="13"/>
      <c r="LYK17" s="13"/>
      <c r="LYL17" s="13"/>
      <c r="LYM17" s="13"/>
      <c r="LYN17" s="13"/>
      <c r="LYO17" s="13"/>
      <c r="LYP17" s="13"/>
      <c r="LYQ17" s="13"/>
      <c r="LYR17" s="13"/>
      <c r="LYS17" s="13"/>
      <c r="LYT17" s="13"/>
      <c r="LYU17" s="13"/>
      <c r="LYV17" s="13"/>
      <c r="LYW17" s="13"/>
      <c r="LYX17" s="13"/>
      <c r="LYY17" s="13"/>
      <c r="LYZ17" s="13"/>
      <c r="LZA17" s="13"/>
      <c r="LZB17" s="13"/>
      <c r="LZC17" s="13"/>
      <c r="LZD17" s="13"/>
      <c r="LZE17" s="13"/>
      <c r="LZF17" s="13"/>
      <c r="LZG17" s="13"/>
      <c r="LZH17" s="13"/>
      <c r="LZI17" s="13"/>
      <c r="LZJ17" s="13"/>
      <c r="LZK17" s="13"/>
      <c r="LZL17" s="13"/>
      <c r="LZM17" s="13"/>
      <c r="LZN17" s="13"/>
      <c r="LZO17" s="13"/>
      <c r="LZP17" s="13"/>
      <c r="LZQ17" s="13"/>
      <c r="LZR17" s="13"/>
      <c r="LZS17" s="13"/>
      <c r="LZT17" s="13"/>
      <c r="LZU17" s="13"/>
      <c r="LZV17" s="13"/>
      <c r="LZW17" s="13"/>
      <c r="LZX17" s="13"/>
      <c r="LZY17" s="13"/>
      <c r="LZZ17" s="13"/>
      <c r="MAA17" s="13"/>
      <c r="MAB17" s="13"/>
      <c r="MAC17" s="13"/>
      <c r="MAD17" s="13"/>
      <c r="MAE17" s="13"/>
      <c r="MAF17" s="13"/>
      <c r="MAG17" s="13"/>
      <c r="MAH17" s="13"/>
      <c r="MAI17" s="13"/>
      <c r="MAJ17" s="13"/>
      <c r="MAK17" s="13"/>
      <c r="MAL17" s="13"/>
      <c r="MAM17" s="13"/>
      <c r="MAN17" s="13"/>
      <c r="MAO17" s="13"/>
      <c r="MAP17" s="13"/>
      <c r="MAQ17" s="13"/>
      <c r="MAR17" s="13"/>
      <c r="MAS17" s="13"/>
      <c r="MAT17" s="13"/>
      <c r="MAU17" s="13"/>
      <c r="MAV17" s="13"/>
      <c r="MAW17" s="13"/>
      <c r="MAX17" s="13"/>
      <c r="MAY17" s="13"/>
      <c r="MAZ17" s="13"/>
      <c r="MBA17" s="13"/>
      <c r="MBB17" s="13"/>
      <c r="MBC17" s="13"/>
      <c r="MBD17" s="13"/>
      <c r="MBE17" s="13"/>
      <c r="MBF17" s="13"/>
      <c r="MBG17" s="13"/>
      <c r="MBH17" s="13"/>
      <c r="MBI17" s="13"/>
      <c r="MBJ17" s="13"/>
      <c r="MBK17" s="13"/>
      <c r="MBL17" s="13"/>
      <c r="MBM17" s="13"/>
      <c r="MBN17" s="13"/>
      <c r="MBO17" s="13"/>
      <c r="MBP17" s="13"/>
      <c r="MBQ17" s="13"/>
      <c r="MBR17" s="13"/>
      <c r="MBS17" s="13"/>
      <c r="MBT17" s="13"/>
      <c r="MBU17" s="13"/>
      <c r="MBV17" s="13"/>
      <c r="MBW17" s="13"/>
      <c r="MBX17" s="13"/>
      <c r="MBY17" s="13"/>
      <c r="MBZ17" s="13"/>
      <c r="MCA17" s="13"/>
      <c r="MCB17" s="13"/>
      <c r="MCC17" s="13"/>
      <c r="MCD17" s="13"/>
      <c r="MCE17" s="13"/>
      <c r="MCF17" s="13"/>
      <c r="MCG17" s="13"/>
      <c r="MCH17" s="13"/>
      <c r="MCI17" s="13"/>
      <c r="MCJ17" s="13"/>
      <c r="MCK17" s="13"/>
      <c r="MCL17" s="13"/>
      <c r="MCM17" s="13"/>
      <c r="MCN17" s="13"/>
      <c r="MCO17" s="13"/>
      <c r="MCP17" s="13"/>
      <c r="MCQ17" s="13"/>
      <c r="MCR17" s="13"/>
      <c r="MCS17" s="13"/>
      <c r="MCT17" s="13"/>
      <c r="MCU17" s="13"/>
      <c r="MCV17" s="13"/>
      <c r="MCW17" s="13"/>
      <c r="MCX17" s="13"/>
      <c r="MCY17" s="13"/>
      <c r="MCZ17" s="13"/>
      <c r="MDA17" s="13"/>
      <c r="MDB17" s="13"/>
      <c r="MDC17" s="13"/>
      <c r="MDD17" s="13"/>
      <c r="MDE17" s="13"/>
      <c r="MDF17" s="13"/>
      <c r="MDG17" s="13"/>
      <c r="MDH17" s="13"/>
      <c r="MDI17" s="13"/>
      <c r="MDJ17" s="13"/>
      <c r="MDK17" s="13"/>
      <c r="MDL17" s="13"/>
      <c r="MDM17" s="13"/>
      <c r="MDN17" s="13"/>
      <c r="MDO17" s="13"/>
      <c r="MDP17" s="13"/>
      <c r="MDQ17" s="13"/>
      <c r="MDR17" s="13"/>
      <c r="MDS17" s="13"/>
      <c r="MDT17" s="13"/>
      <c r="MDU17" s="13"/>
      <c r="MDV17" s="13"/>
      <c r="MDW17" s="13"/>
      <c r="MDX17" s="13"/>
      <c r="MDY17" s="13"/>
      <c r="MDZ17" s="13"/>
      <c r="MEA17" s="13"/>
      <c r="MEB17" s="13"/>
      <c r="MEC17" s="13"/>
      <c r="MED17" s="13"/>
      <c r="MEE17" s="13"/>
      <c r="MEF17" s="13"/>
      <c r="MEG17" s="13"/>
      <c r="MEH17" s="13"/>
      <c r="MEI17" s="13"/>
      <c r="MEJ17" s="13"/>
      <c r="MEK17" s="13"/>
      <c r="MEL17" s="13"/>
      <c r="MEM17" s="13"/>
      <c r="MEN17" s="13"/>
      <c r="MEO17" s="13"/>
      <c r="MEP17" s="13"/>
      <c r="MEQ17" s="13"/>
      <c r="MER17" s="13"/>
      <c r="MES17" s="13"/>
      <c r="MET17" s="13"/>
      <c r="MEU17" s="13"/>
      <c r="MEV17" s="13"/>
      <c r="MEW17" s="13"/>
      <c r="MEX17" s="13"/>
      <c r="MEY17" s="13"/>
      <c r="MEZ17" s="13"/>
      <c r="MFA17" s="13"/>
      <c r="MFB17" s="13"/>
      <c r="MFC17" s="13"/>
      <c r="MFD17" s="13"/>
      <c r="MFE17" s="13"/>
      <c r="MFF17" s="13"/>
      <c r="MFG17" s="13"/>
      <c r="MFH17" s="13"/>
      <c r="MFI17" s="13"/>
      <c r="MFJ17" s="13"/>
      <c r="MFK17" s="13"/>
      <c r="MFL17" s="13"/>
      <c r="MFM17" s="13"/>
      <c r="MFN17" s="13"/>
      <c r="MFO17" s="13"/>
      <c r="MFP17" s="13"/>
      <c r="MFQ17" s="13"/>
      <c r="MFR17" s="13"/>
      <c r="MFS17" s="13"/>
      <c r="MFT17" s="13"/>
      <c r="MFU17" s="13"/>
      <c r="MFV17" s="13"/>
      <c r="MFW17" s="13"/>
      <c r="MFX17" s="13"/>
      <c r="MFY17" s="13"/>
      <c r="MFZ17" s="13"/>
      <c r="MGA17" s="13"/>
      <c r="MGB17" s="13"/>
      <c r="MGC17" s="13"/>
      <c r="MGD17" s="13"/>
      <c r="MGE17" s="13"/>
      <c r="MGF17" s="13"/>
      <c r="MGG17" s="13"/>
      <c r="MGH17" s="13"/>
      <c r="MGI17" s="13"/>
      <c r="MGJ17" s="13"/>
      <c r="MGK17" s="13"/>
      <c r="MGL17" s="13"/>
      <c r="MGM17" s="13"/>
      <c r="MGN17" s="13"/>
      <c r="MGO17" s="13"/>
      <c r="MGP17" s="13"/>
      <c r="MGQ17" s="13"/>
      <c r="MGR17" s="13"/>
      <c r="MGS17" s="13"/>
      <c r="MGT17" s="13"/>
      <c r="MGU17" s="13"/>
      <c r="MGV17" s="13"/>
      <c r="MGW17" s="13"/>
      <c r="MGX17" s="13"/>
      <c r="MGY17" s="13"/>
      <c r="MGZ17" s="13"/>
      <c r="MHA17" s="13"/>
      <c r="MHB17" s="13"/>
      <c r="MHC17" s="13"/>
      <c r="MHD17" s="13"/>
      <c r="MHE17" s="13"/>
      <c r="MHF17" s="13"/>
      <c r="MHG17" s="13"/>
      <c r="MHH17" s="13"/>
      <c r="MHI17" s="13"/>
      <c r="MHJ17" s="13"/>
      <c r="MHK17" s="13"/>
      <c r="MHL17" s="13"/>
      <c r="MHM17" s="13"/>
      <c r="MHN17" s="13"/>
      <c r="MHO17" s="13"/>
      <c r="MHP17" s="13"/>
      <c r="MHQ17" s="13"/>
      <c r="MHR17" s="13"/>
      <c r="MHS17" s="13"/>
      <c r="MHT17" s="13"/>
      <c r="MHU17" s="13"/>
      <c r="MHV17" s="13"/>
      <c r="MHW17" s="13"/>
      <c r="MHX17" s="13"/>
      <c r="MHY17" s="13"/>
      <c r="MHZ17" s="13"/>
      <c r="MIA17" s="13"/>
      <c r="MIB17" s="13"/>
      <c r="MIC17" s="13"/>
      <c r="MID17" s="13"/>
      <c r="MIE17" s="13"/>
      <c r="MIF17" s="13"/>
      <c r="MIG17" s="13"/>
      <c r="MIH17" s="13"/>
      <c r="MII17" s="13"/>
      <c r="MIJ17" s="13"/>
      <c r="MIK17" s="13"/>
      <c r="MIL17" s="13"/>
      <c r="MIM17" s="13"/>
      <c r="MIN17" s="13"/>
      <c r="MIO17" s="13"/>
      <c r="MIP17" s="13"/>
      <c r="MIQ17" s="13"/>
      <c r="MIR17" s="13"/>
      <c r="MIS17" s="13"/>
      <c r="MIT17" s="13"/>
      <c r="MIU17" s="13"/>
      <c r="MIV17" s="13"/>
      <c r="MIW17" s="13"/>
      <c r="MIX17" s="13"/>
      <c r="MIY17" s="13"/>
      <c r="MIZ17" s="13"/>
      <c r="MJA17" s="13"/>
      <c r="MJB17" s="13"/>
      <c r="MJC17" s="13"/>
      <c r="MJD17" s="13"/>
      <c r="MJE17" s="13"/>
      <c r="MJF17" s="13"/>
      <c r="MJG17" s="13"/>
      <c r="MJH17" s="13"/>
      <c r="MJI17" s="13"/>
      <c r="MJJ17" s="13"/>
      <c r="MJK17" s="13"/>
      <c r="MJL17" s="13"/>
      <c r="MJM17" s="13"/>
      <c r="MJN17" s="13"/>
      <c r="MJO17" s="13"/>
      <c r="MJP17" s="13"/>
      <c r="MJQ17" s="13"/>
      <c r="MJR17" s="13"/>
      <c r="MJS17" s="13"/>
      <c r="MJT17" s="13"/>
      <c r="MJU17" s="13"/>
      <c r="MJV17" s="13"/>
      <c r="MJW17" s="13"/>
      <c r="MJX17" s="13"/>
      <c r="MJY17" s="13"/>
      <c r="MJZ17" s="13"/>
      <c r="MKA17" s="13"/>
      <c r="MKB17" s="13"/>
      <c r="MKC17" s="13"/>
      <c r="MKD17" s="13"/>
      <c r="MKE17" s="13"/>
      <c r="MKF17" s="13"/>
      <c r="MKG17" s="13"/>
      <c r="MKH17" s="13"/>
      <c r="MKI17" s="13"/>
      <c r="MKJ17" s="13"/>
      <c r="MKK17" s="13"/>
      <c r="MKL17" s="13"/>
      <c r="MKM17" s="13"/>
      <c r="MKN17" s="13"/>
      <c r="MKO17" s="13"/>
      <c r="MKP17" s="13"/>
      <c r="MKQ17" s="13"/>
      <c r="MKR17" s="13"/>
      <c r="MKS17" s="13"/>
      <c r="MKT17" s="13"/>
      <c r="MKU17" s="13"/>
      <c r="MKV17" s="13"/>
      <c r="MKW17" s="13"/>
      <c r="MKX17" s="13"/>
      <c r="MKY17" s="13"/>
      <c r="MKZ17" s="13"/>
      <c r="MLA17" s="13"/>
      <c r="MLB17" s="13"/>
      <c r="MLC17" s="13"/>
      <c r="MLD17" s="13"/>
      <c r="MLE17" s="13"/>
      <c r="MLF17" s="13"/>
      <c r="MLG17" s="13"/>
      <c r="MLH17" s="13"/>
      <c r="MLI17" s="13"/>
      <c r="MLJ17" s="13"/>
      <c r="MLK17" s="13"/>
      <c r="MLL17" s="13"/>
      <c r="MLM17" s="13"/>
      <c r="MLN17" s="13"/>
      <c r="MLO17" s="13"/>
      <c r="MLP17" s="13"/>
      <c r="MLQ17" s="13"/>
      <c r="MLR17" s="13"/>
      <c r="MLS17" s="13"/>
      <c r="MLT17" s="13"/>
      <c r="MLU17" s="13"/>
      <c r="MLV17" s="13"/>
      <c r="MLW17" s="13"/>
      <c r="MLX17" s="13"/>
      <c r="MLY17" s="13"/>
      <c r="MLZ17" s="13"/>
      <c r="MMA17" s="13"/>
      <c r="MMB17" s="13"/>
      <c r="MMC17" s="13"/>
      <c r="MMD17" s="13"/>
      <c r="MME17" s="13"/>
      <c r="MMF17" s="13"/>
      <c r="MMG17" s="13"/>
      <c r="MMH17" s="13"/>
      <c r="MMI17" s="13"/>
      <c r="MMJ17" s="13"/>
      <c r="MMK17" s="13"/>
      <c r="MML17" s="13"/>
      <c r="MMM17" s="13"/>
      <c r="MMN17" s="13"/>
      <c r="MMO17" s="13"/>
      <c r="MMP17" s="13"/>
      <c r="MMQ17" s="13"/>
      <c r="MMR17" s="13"/>
      <c r="MMS17" s="13"/>
      <c r="MMT17" s="13"/>
      <c r="MMU17" s="13"/>
      <c r="MMV17" s="13"/>
      <c r="MMW17" s="13"/>
      <c r="MMX17" s="13"/>
      <c r="MMY17" s="13"/>
      <c r="MMZ17" s="13"/>
      <c r="MNA17" s="13"/>
      <c r="MNB17" s="13"/>
      <c r="MNC17" s="13"/>
      <c r="MND17" s="13"/>
      <c r="MNE17" s="13"/>
      <c r="MNF17" s="13"/>
      <c r="MNG17" s="13"/>
      <c r="MNH17" s="13"/>
      <c r="MNI17" s="13"/>
      <c r="MNJ17" s="13"/>
      <c r="MNK17" s="13"/>
      <c r="MNL17" s="13"/>
      <c r="MNM17" s="13"/>
      <c r="MNN17" s="13"/>
      <c r="MNO17" s="13"/>
      <c r="MNP17" s="13"/>
      <c r="MNQ17" s="13"/>
      <c r="MNR17" s="13"/>
      <c r="MNS17" s="13"/>
      <c r="MNT17" s="13"/>
      <c r="MNU17" s="13"/>
      <c r="MNV17" s="13"/>
      <c r="MNW17" s="13"/>
      <c r="MNX17" s="13"/>
      <c r="MNY17" s="13"/>
      <c r="MNZ17" s="13"/>
      <c r="MOA17" s="13"/>
      <c r="MOB17" s="13"/>
      <c r="MOC17" s="13"/>
      <c r="MOD17" s="13"/>
      <c r="MOE17" s="13"/>
      <c r="MOF17" s="13"/>
      <c r="MOG17" s="13"/>
      <c r="MOH17" s="13"/>
      <c r="MOI17" s="13"/>
      <c r="MOJ17" s="13"/>
      <c r="MOK17" s="13"/>
      <c r="MOL17" s="13"/>
      <c r="MOM17" s="13"/>
      <c r="MON17" s="13"/>
      <c r="MOO17" s="13"/>
      <c r="MOP17" s="13"/>
      <c r="MOQ17" s="13"/>
      <c r="MOR17" s="13"/>
      <c r="MOS17" s="13"/>
      <c r="MOT17" s="13"/>
      <c r="MOU17" s="13"/>
      <c r="MOV17" s="13"/>
      <c r="MOW17" s="13"/>
      <c r="MOX17" s="13"/>
      <c r="MOY17" s="13"/>
      <c r="MOZ17" s="13"/>
      <c r="MPA17" s="13"/>
      <c r="MPB17" s="13"/>
      <c r="MPC17" s="13"/>
      <c r="MPD17" s="13"/>
      <c r="MPE17" s="13"/>
      <c r="MPF17" s="13"/>
      <c r="MPG17" s="13"/>
      <c r="MPH17" s="13"/>
      <c r="MPI17" s="13"/>
      <c r="MPJ17" s="13"/>
      <c r="MPK17" s="13"/>
      <c r="MPL17" s="13"/>
      <c r="MPM17" s="13"/>
      <c r="MPN17" s="13"/>
      <c r="MPO17" s="13"/>
      <c r="MPP17" s="13"/>
      <c r="MPQ17" s="13"/>
      <c r="MPR17" s="13"/>
      <c r="MPS17" s="13"/>
      <c r="MPT17" s="13"/>
      <c r="MPU17" s="13"/>
      <c r="MPV17" s="13"/>
      <c r="MPW17" s="13"/>
      <c r="MPX17" s="13"/>
      <c r="MPY17" s="13"/>
      <c r="MPZ17" s="13"/>
      <c r="MQA17" s="13"/>
      <c r="MQB17" s="13"/>
      <c r="MQC17" s="13"/>
      <c r="MQD17" s="13"/>
      <c r="MQE17" s="13"/>
      <c r="MQF17" s="13"/>
      <c r="MQG17" s="13"/>
      <c r="MQH17" s="13"/>
      <c r="MQI17" s="13"/>
      <c r="MQJ17" s="13"/>
      <c r="MQK17" s="13"/>
      <c r="MQL17" s="13"/>
      <c r="MQM17" s="13"/>
      <c r="MQN17" s="13"/>
      <c r="MQO17" s="13"/>
      <c r="MQP17" s="13"/>
      <c r="MQQ17" s="13"/>
      <c r="MQR17" s="13"/>
      <c r="MQS17" s="13"/>
      <c r="MQT17" s="13"/>
      <c r="MQU17" s="13"/>
      <c r="MQV17" s="13"/>
      <c r="MQW17" s="13"/>
      <c r="MQX17" s="13"/>
      <c r="MQY17" s="13"/>
      <c r="MQZ17" s="13"/>
      <c r="MRA17" s="13"/>
      <c r="MRB17" s="13"/>
      <c r="MRC17" s="13"/>
      <c r="MRD17" s="13"/>
      <c r="MRE17" s="13"/>
      <c r="MRF17" s="13"/>
      <c r="MRG17" s="13"/>
      <c r="MRH17" s="13"/>
      <c r="MRI17" s="13"/>
      <c r="MRJ17" s="13"/>
      <c r="MRK17" s="13"/>
      <c r="MRL17" s="13"/>
      <c r="MRM17" s="13"/>
      <c r="MRN17" s="13"/>
      <c r="MRO17" s="13"/>
      <c r="MRP17" s="13"/>
      <c r="MRQ17" s="13"/>
      <c r="MRR17" s="13"/>
      <c r="MRS17" s="13"/>
      <c r="MRT17" s="13"/>
      <c r="MRU17" s="13"/>
      <c r="MRV17" s="13"/>
      <c r="MRW17" s="13"/>
      <c r="MRX17" s="13"/>
      <c r="MRY17" s="13"/>
      <c r="MRZ17" s="13"/>
      <c r="MSA17" s="13"/>
      <c r="MSB17" s="13"/>
      <c r="MSC17" s="13"/>
      <c r="MSD17" s="13"/>
      <c r="MSE17" s="13"/>
      <c r="MSF17" s="13"/>
      <c r="MSG17" s="13"/>
      <c r="MSH17" s="13"/>
      <c r="MSI17" s="13"/>
      <c r="MSJ17" s="13"/>
      <c r="MSK17" s="13"/>
      <c r="MSL17" s="13"/>
      <c r="MSM17" s="13"/>
      <c r="MSN17" s="13"/>
      <c r="MSO17" s="13"/>
      <c r="MSP17" s="13"/>
      <c r="MSQ17" s="13"/>
      <c r="MSR17" s="13"/>
      <c r="MSS17" s="13"/>
      <c r="MST17" s="13"/>
      <c r="MSU17" s="13"/>
      <c r="MSV17" s="13"/>
      <c r="MSW17" s="13"/>
      <c r="MSX17" s="13"/>
      <c r="MSY17" s="13"/>
      <c r="MSZ17" s="13"/>
      <c r="MTA17" s="13"/>
      <c r="MTB17" s="13"/>
      <c r="MTC17" s="13"/>
      <c r="MTD17" s="13"/>
      <c r="MTE17" s="13"/>
      <c r="MTF17" s="13"/>
      <c r="MTG17" s="13"/>
      <c r="MTH17" s="13"/>
      <c r="MTI17" s="13"/>
      <c r="MTJ17" s="13"/>
      <c r="MTK17" s="13"/>
      <c r="MTL17" s="13"/>
      <c r="MTM17" s="13"/>
      <c r="MTN17" s="13"/>
      <c r="MTO17" s="13"/>
      <c r="MTP17" s="13"/>
      <c r="MTQ17" s="13"/>
      <c r="MTR17" s="13"/>
      <c r="MTS17" s="13"/>
      <c r="MTT17" s="13"/>
      <c r="MTU17" s="13"/>
      <c r="MTV17" s="13"/>
      <c r="MTW17" s="13"/>
      <c r="MTX17" s="13"/>
      <c r="MTY17" s="13"/>
      <c r="MTZ17" s="13"/>
      <c r="MUA17" s="13"/>
      <c r="MUB17" s="13"/>
      <c r="MUC17" s="13"/>
      <c r="MUD17" s="13"/>
      <c r="MUE17" s="13"/>
      <c r="MUF17" s="13"/>
      <c r="MUG17" s="13"/>
      <c r="MUH17" s="13"/>
      <c r="MUI17" s="13"/>
      <c r="MUJ17" s="13"/>
      <c r="MUK17" s="13"/>
      <c r="MUL17" s="13"/>
      <c r="MUM17" s="13"/>
      <c r="MUN17" s="13"/>
      <c r="MUO17" s="13"/>
      <c r="MUP17" s="13"/>
      <c r="MUQ17" s="13"/>
      <c r="MUR17" s="13"/>
      <c r="MUS17" s="13"/>
      <c r="MUT17" s="13"/>
      <c r="MUU17" s="13"/>
      <c r="MUV17" s="13"/>
      <c r="MUW17" s="13"/>
      <c r="MUX17" s="13"/>
      <c r="MUY17" s="13"/>
      <c r="MUZ17" s="13"/>
      <c r="MVA17" s="13"/>
      <c r="MVB17" s="13"/>
      <c r="MVC17" s="13"/>
      <c r="MVD17" s="13"/>
      <c r="MVE17" s="13"/>
      <c r="MVF17" s="13"/>
      <c r="MVG17" s="13"/>
      <c r="MVH17" s="13"/>
      <c r="MVI17" s="13"/>
      <c r="MVJ17" s="13"/>
      <c r="MVK17" s="13"/>
      <c r="MVL17" s="13"/>
      <c r="MVM17" s="13"/>
      <c r="MVN17" s="13"/>
      <c r="MVO17" s="13"/>
      <c r="MVP17" s="13"/>
      <c r="MVQ17" s="13"/>
      <c r="MVR17" s="13"/>
      <c r="MVS17" s="13"/>
      <c r="MVT17" s="13"/>
      <c r="MVU17" s="13"/>
      <c r="MVV17" s="13"/>
      <c r="MVW17" s="13"/>
      <c r="MVX17" s="13"/>
      <c r="MVY17" s="13"/>
      <c r="MVZ17" s="13"/>
      <c r="MWA17" s="13"/>
      <c r="MWB17" s="13"/>
      <c r="MWC17" s="13"/>
      <c r="MWD17" s="13"/>
      <c r="MWE17" s="13"/>
      <c r="MWF17" s="13"/>
      <c r="MWG17" s="13"/>
      <c r="MWH17" s="13"/>
      <c r="MWI17" s="13"/>
      <c r="MWJ17" s="13"/>
      <c r="MWK17" s="13"/>
      <c r="MWL17" s="13"/>
      <c r="MWM17" s="13"/>
      <c r="MWN17" s="13"/>
      <c r="MWO17" s="13"/>
      <c r="MWP17" s="13"/>
      <c r="MWQ17" s="13"/>
      <c r="MWR17" s="13"/>
      <c r="MWS17" s="13"/>
      <c r="MWT17" s="13"/>
      <c r="MWU17" s="13"/>
      <c r="MWV17" s="13"/>
      <c r="MWW17" s="13"/>
      <c r="MWX17" s="13"/>
      <c r="MWY17" s="13"/>
      <c r="MWZ17" s="13"/>
      <c r="MXA17" s="13"/>
      <c r="MXB17" s="13"/>
      <c r="MXC17" s="13"/>
      <c r="MXD17" s="13"/>
      <c r="MXE17" s="13"/>
      <c r="MXF17" s="13"/>
      <c r="MXG17" s="13"/>
      <c r="MXH17" s="13"/>
      <c r="MXI17" s="13"/>
      <c r="MXJ17" s="13"/>
      <c r="MXK17" s="13"/>
      <c r="MXL17" s="13"/>
      <c r="MXM17" s="13"/>
      <c r="MXN17" s="13"/>
      <c r="MXO17" s="13"/>
      <c r="MXP17" s="13"/>
      <c r="MXQ17" s="13"/>
      <c r="MXR17" s="13"/>
      <c r="MXS17" s="13"/>
      <c r="MXT17" s="13"/>
      <c r="MXU17" s="13"/>
      <c r="MXV17" s="13"/>
      <c r="MXW17" s="13"/>
      <c r="MXX17" s="13"/>
      <c r="MXY17" s="13"/>
      <c r="MXZ17" s="13"/>
      <c r="MYA17" s="13"/>
      <c r="MYB17" s="13"/>
      <c r="MYC17" s="13"/>
      <c r="MYD17" s="13"/>
      <c r="MYE17" s="13"/>
      <c r="MYF17" s="13"/>
      <c r="MYG17" s="13"/>
      <c r="MYH17" s="13"/>
      <c r="MYI17" s="13"/>
      <c r="MYJ17" s="13"/>
      <c r="MYK17" s="13"/>
      <c r="MYL17" s="13"/>
      <c r="MYM17" s="13"/>
      <c r="MYN17" s="13"/>
      <c r="MYO17" s="13"/>
      <c r="MYP17" s="13"/>
      <c r="MYQ17" s="13"/>
      <c r="MYR17" s="13"/>
      <c r="MYS17" s="13"/>
      <c r="MYT17" s="13"/>
      <c r="MYU17" s="13"/>
      <c r="MYV17" s="13"/>
      <c r="MYW17" s="13"/>
      <c r="MYX17" s="13"/>
      <c r="MYY17" s="13"/>
      <c r="MYZ17" s="13"/>
      <c r="MZA17" s="13"/>
      <c r="MZB17" s="13"/>
      <c r="MZC17" s="13"/>
      <c r="MZD17" s="13"/>
      <c r="MZE17" s="13"/>
      <c r="MZF17" s="13"/>
      <c r="MZG17" s="13"/>
      <c r="MZH17" s="13"/>
      <c r="MZI17" s="13"/>
      <c r="MZJ17" s="13"/>
      <c r="MZK17" s="13"/>
      <c r="MZL17" s="13"/>
      <c r="MZM17" s="13"/>
      <c r="MZN17" s="13"/>
      <c r="MZO17" s="13"/>
      <c r="MZP17" s="13"/>
      <c r="MZQ17" s="13"/>
      <c r="MZR17" s="13"/>
      <c r="MZS17" s="13"/>
      <c r="MZT17" s="13"/>
      <c r="MZU17" s="13"/>
      <c r="MZV17" s="13"/>
      <c r="MZW17" s="13"/>
      <c r="MZX17" s="13"/>
      <c r="MZY17" s="13"/>
      <c r="MZZ17" s="13"/>
      <c r="NAA17" s="13"/>
      <c r="NAB17" s="13"/>
      <c r="NAC17" s="13"/>
      <c r="NAD17" s="13"/>
      <c r="NAE17" s="13"/>
      <c r="NAF17" s="13"/>
      <c r="NAG17" s="13"/>
      <c r="NAH17" s="13"/>
      <c r="NAI17" s="13"/>
      <c r="NAJ17" s="13"/>
      <c r="NAK17" s="13"/>
      <c r="NAL17" s="13"/>
      <c r="NAM17" s="13"/>
      <c r="NAN17" s="13"/>
      <c r="NAO17" s="13"/>
      <c r="NAP17" s="13"/>
      <c r="NAQ17" s="13"/>
      <c r="NAR17" s="13"/>
      <c r="NAS17" s="13"/>
      <c r="NAT17" s="13"/>
      <c r="NAU17" s="13"/>
      <c r="NAV17" s="13"/>
      <c r="NAW17" s="13"/>
      <c r="NAX17" s="13"/>
      <c r="NAY17" s="13"/>
      <c r="NAZ17" s="13"/>
      <c r="NBA17" s="13"/>
      <c r="NBB17" s="13"/>
      <c r="NBC17" s="13"/>
      <c r="NBD17" s="13"/>
      <c r="NBE17" s="13"/>
      <c r="NBF17" s="13"/>
      <c r="NBG17" s="13"/>
      <c r="NBH17" s="13"/>
      <c r="NBI17" s="13"/>
      <c r="NBJ17" s="13"/>
      <c r="NBK17" s="13"/>
      <c r="NBL17" s="13"/>
      <c r="NBM17" s="13"/>
      <c r="NBN17" s="13"/>
      <c r="NBO17" s="13"/>
      <c r="NBP17" s="13"/>
      <c r="NBQ17" s="13"/>
      <c r="NBR17" s="13"/>
      <c r="NBS17" s="13"/>
      <c r="NBT17" s="13"/>
      <c r="NBU17" s="13"/>
      <c r="NBV17" s="13"/>
      <c r="NBW17" s="13"/>
      <c r="NBX17" s="13"/>
      <c r="NBY17" s="13"/>
      <c r="NBZ17" s="13"/>
      <c r="NCA17" s="13"/>
      <c r="NCB17" s="13"/>
      <c r="NCC17" s="13"/>
      <c r="NCD17" s="13"/>
      <c r="NCE17" s="13"/>
      <c r="NCF17" s="13"/>
      <c r="NCG17" s="13"/>
      <c r="NCH17" s="13"/>
      <c r="NCI17" s="13"/>
      <c r="NCJ17" s="13"/>
      <c r="NCK17" s="13"/>
      <c r="NCL17" s="13"/>
      <c r="NCM17" s="13"/>
      <c r="NCN17" s="13"/>
      <c r="NCO17" s="13"/>
      <c r="NCP17" s="13"/>
      <c r="NCQ17" s="13"/>
      <c r="NCR17" s="13"/>
      <c r="NCS17" s="13"/>
      <c r="NCT17" s="13"/>
      <c r="NCU17" s="13"/>
      <c r="NCV17" s="13"/>
      <c r="NCW17" s="13"/>
      <c r="NCX17" s="13"/>
      <c r="NCY17" s="13"/>
      <c r="NCZ17" s="13"/>
      <c r="NDA17" s="13"/>
      <c r="NDB17" s="13"/>
      <c r="NDC17" s="13"/>
      <c r="NDD17" s="13"/>
      <c r="NDE17" s="13"/>
      <c r="NDF17" s="13"/>
      <c r="NDG17" s="13"/>
      <c r="NDH17" s="13"/>
      <c r="NDI17" s="13"/>
      <c r="NDJ17" s="13"/>
      <c r="NDK17" s="13"/>
      <c r="NDL17" s="13"/>
      <c r="NDM17" s="13"/>
      <c r="NDN17" s="13"/>
      <c r="NDO17" s="13"/>
      <c r="NDP17" s="13"/>
      <c r="NDQ17" s="13"/>
      <c r="NDR17" s="13"/>
      <c r="NDS17" s="13"/>
      <c r="NDT17" s="13"/>
      <c r="NDU17" s="13"/>
      <c r="NDV17" s="13"/>
      <c r="NDW17" s="13"/>
      <c r="NDX17" s="13"/>
      <c r="NDY17" s="13"/>
      <c r="NDZ17" s="13"/>
      <c r="NEA17" s="13"/>
      <c r="NEB17" s="13"/>
      <c r="NEC17" s="13"/>
      <c r="NED17" s="13"/>
      <c r="NEE17" s="13"/>
      <c r="NEF17" s="13"/>
      <c r="NEG17" s="13"/>
      <c r="NEH17" s="13"/>
      <c r="NEI17" s="13"/>
      <c r="NEJ17" s="13"/>
      <c r="NEK17" s="13"/>
      <c r="NEL17" s="13"/>
      <c r="NEM17" s="13"/>
      <c r="NEN17" s="13"/>
      <c r="NEO17" s="13"/>
      <c r="NEP17" s="13"/>
      <c r="NEQ17" s="13"/>
      <c r="NER17" s="13"/>
      <c r="NES17" s="13"/>
      <c r="NET17" s="13"/>
      <c r="NEU17" s="13"/>
      <c r="NEV17" s="13"/>
      <c r="NEW17" s="13"/>
      <c r="NEX17" s="13"/>
      <c r="NEY17" s="13"/>
      <c r="NEZ17" s="13"/>
      <c r="NFA17" s="13"/>
      <c r="NFB17" s="13"/>
      <c r="NFC17" s="13"/>
      <c r="NFD17" s="13"/>
      <c r="NFE17" s="13"/>
      <c r="NFF17" s="13"/>
      <c r="NFG17" s="13"/>
      <c r="NFH17" s="13"/>
      <c r="NFI17" s="13"/>
      <c r="NFJ17" s="13"/>
      <c r="NFK17" s="13"/>
      <c r="NFL17" s="13"/>
      <c r="NFM17" s="13"/>
      <c r="NFN17" s="13"/>
      <c r="NFO17" s="13"/>
      <c r="NFP17" s="13"/>
      <c r="NFQ17" s="13"/>
      <c r="NFR17" s="13"/>
      <c r="NFS17" s="13"/>
      <c r="NFT17" s="13"/>
      <c r="NFU17" s="13"/>
      <c r="NFV17" s="13"/>
      <c r="NFW17" s="13"/>
      <c r="NFX17" s="13"/>
      <c r="NFY17" s="13"/>
      <c r="NFZ17" s="13"/>
      <c r="NGA17" s="13"/>
      <c r="NGB17" s="13"/>
      <c r="NGC17" s="13"/>
      <c r="NGD17" s="13"/>
      <c r="NGE17" s="13"/>
      <c r="NGF17" s="13"/>
      <c r="NGG17" s="13"/>
      <c r="NGH17" s="13"/>
      <c r="NGI17" s="13"/>
      <c r="NGJ17" s="13"/>
      <c r="NGK17" s="13"/>
      <c r="NGL17" s="13"/>
      <c r="NGM17" s="13"/>
      <c r="NGN17" s="13"/>
      <c r="NGO17" s="13"/>
      <c r="NGP17" s="13"/>
      <c r="NGQ17" s="13"/>
      <c r="NGR17" s="13"/>
      <c r="NGS17" s="13"/>
      <c r="NGT17" s="13"/>
      <c r="NGU17" s="13"/>
      <c r="NGV17" s="13"/>
      <c r="NGW17" s="13"/>
      <c r="NGX17" s="13"/>
      <c r="NGY17" s="13"/>
      <c r="NGZ17" s="13"/>
      <c r="NHA17" s="13"/>
      <c r="NHB17" s="13"/>
      <c r="NHC17" s="13"/>
      <c r="NHD17" s="13"/>
      <c r="NHE17" s="13"/>
      <c r="NHF17" s="13"/>
      <c r="NHG17" s="13"/>
      <c r="NHH17" s="13"/>
      <c r="NHI17" s="13"/>
      <c r="NHJ17" s="13"/>
      <c r="NHK17" s="13"/>
      <c r="NHL17" s="13"/>
      <c r="NHM17" s="13"/>
      <c r="NHN17" s="13"/>
      <c r="NHO17" s="13"/>
      <c r="NHP17" s="13"/>
      <c r="NHQ17" s="13"/>
      <c r="NHR17" s="13"/>
      <c r="NHS17" s="13"/>
      <c r="NHT17" s="13"/>
      <c r="NHU17" s="13"/>
      <c r="NHV17" s="13"/>
      <c r="NHW17" s="13"/>
      <c r="NHX17" s="13"/>
      <c r="NHY17" s="13"/>
      <c r="NHZ17" s="13"/>
      <c r="NIA17" s="13"/>
      <c r="NIB17" s="13"/>
      <c r="NIC17" s="13"/>
      <c r="NID17" s="13"/>
      <c r="NIE17" s="13"/>
      <c r="NIF17" s="13"/>
      <c r="NIG17" s="13"/>
      <c r="NIH17" s="13"/>
      <c r="NII17" s="13"/>
      <c r="NIJ17" s="13"/>
      <c r="NIK17" s="13"/>
      <c r="NIL17" s="13"/>
      <c r="NIM17" s="13"/>
      <c r="NIN17" s="13"/>
      <c r="NIO17" s="13"/>
      <c r="NIP17" s="13"/>
      <c r="NIQ17" s="13"/>
      <c r="NIR17" s="13"/>
      <c r="NIS17" s="13"/>
      <c r="NIT17" s="13"/>
      <c r="NIU17" s="13"/>
      <c r="NIV17" s="13"/>
      <c r="NIW17" s="13"/>
      <c r="NIX17" s="13"/>
      <c r="NIY17" s="13"/>
      <c r="NIZ17" s="13"/>
      <c r="NJA17" s="13"/>
      <c r="NJB17" s="13"/>
      <c r="NJC17" s="13"/>
      <c r="NJD17" s="13"/>
      <c r="NJE17" s="13"/>
      <c r="NJF17" s="13"/>
      <c r="NJG17" s="13"/>
      <c r="NJH17" s="13"/>
      <c r="NJI17" s="13"/>
      <c r="NJJ17" s="13"/>
      <c r="NJK17" s="13"/>
      <c r="NJL17" s="13"/>
      <c r="NJM17" s="13"/>
      <c r="NJN17" s="13"/>
      <c r="NJO17" s="13"/>
      <c r="NJP17" s="13"/>
      <c r="NJQ17" s="13"/>
      <c r="NJR17" s="13"/>
      <c r="NJS17" s="13"/>
      <c r="NJT17" s="13"/>
      <c r="NJU17" s="13"/>
      <c r="NJV17" s="13"/>
      <c r="NJW17" s="13"/>
      <c r="NJX17" s="13"/>
      <c r="NJY17" s="13"/>
      <c r="NJZ17" s="13"/>
      <c r="NKA17" s="13"/>
      <c r="NKB17" s="13"/>
      <c r="NKC17" s="13"/>
      <c r="NKD17" s="13"/>
      <c r="NKE17" s="13"/>
      <c r="NKF17" s="13"/>
      <c r="NKG17" s="13"/>
      <c r="NKH17" s="13"/>
      <c r="NKI17" s="13"/>
      <c r="NKJ17" s="13"/>
      <c r="NKK17" s="13"/>
      <c r="NKL17" s="13"/>
      <c r="NKM17" s="13"/>
      <c r="NKN17" s="13"/>
      <c r="NKO17" s="13"/>
      <c r="NKP17" s="13"/>
      <c r="NKQ17" s="13"/>
      <c r="NKR17" s="13"/>
      <c r="NKS17" s="13"/>
      <c r="NKT17" s="13"/>
      <c r="NKU17" s="13"/>
      <c r="NKV17" s="13"/>
      <c r="NKW17" s="13"/>
      <c r="NKX17" s="13"/>
      <c r="NKY17" s="13"/>
      <c r="NKZ17" s="13"/>
      <c r="NLA17" s="13"/>
      <c r="NLB17" s="13"/>
      <c r="NLC17" s="13"/>
      <c r="NLD17" s="13"/>
      <c r="NLE17" s="13"/>
      <c r="NLF17" s="13"/>
      <c r="NLG17" s="13"/>
      <c r="NLH17" s="13"/>
      <c r="NLI17" s="13"/>
      <c r="NLJ17" s="13"/>
      <c r="NLK17" s="13"/>
      <c r="NLL17" s="13"/>
      <c r="NLM17" s="13"/>
      <c r="NLN17" s="13"/>
      <c r="NLO17" s="13"/>
      <c r="NLP17" s="13"/>
      <c r="NLQ17" s="13"/>
      <c r="NLR17" s="13"/>
      <c r="NLS17" s="13"/>
      <c r="NLT17" s="13"/>
      <c r="NLU17" s="13"/>
      <c r="NLV17" s="13"/>
      <c r="NLW17" s="13"/>
      <c r="NLX17" s="13"/>
      <c r="NLY17" s="13"/>
      <c r="NLZ17" s="13"/>
      <c r="NMA17" s="13"/>
      <c r="NMB17" s="13"/>
      <c r="NMC17" s="13"/>
      <c r="NMD17" s="13"/>
      <c r="NME17" s="13"/>
      <c r="NMF17" s="13"/>
      <c r="NMG17" s="13"/>
      <c r="NMH17" s="13"/>
      <c r="NMI17" s="13"/>
      <c r="NMJ17" s="13"/>
      <c r="NMK17" s="13"/>
      <c r="NML17" s="13"/>
      <c r="NMM17" s="13"/>
      <c r="NMN17" s="13"/>
      <c r="NMO17" s="13"/>
      <c r="NMP17" s="13"/>
      <c r="NMQ17" s="13"/>
      <c r="NMR17" s="13"/>
      <c r="NMS17" s="13"/>
      <c r="NMT17" s="13"/>
      <c r="NMU17" s="13"/>
      <c r="NMV17" s="13"/>
      <c r="NMW17" s="13"/>
      <c r="NMX17" s="13"/>
      <c r="NMY17" s="13"/>
      <c r="NMZ17" s="13"/>
      <c r="NNA17" s="13"/>
      <c r="NNB17" s="13"/>
      <c r="NNC17" s="13"/>
      <c r="NND17" s="13"/>
      <c r="NNE17" s="13"/>
      <c r="NNF17" s="13"/>
      <c r="NNG17" s="13"/>
      <c r="NNH17" s="13"/>
      <c r="NNI17" s="13"/>
      <c r="NNJ17" s="13"/>
      <c r="NNK17" s="13"/>
      <c r="NNL17" s="13"/>
      <c r="NNM17" s="13"/>
      <c r="NNN17" s="13"/>
      <c r="NNO17" s="13"/>
      <c r="NNP17" s="13"/>
      <c r="NNQ17" s="13"/>
      <c r="NNR17" s="13"/>
      <c r="NNS17" s="13"/>
      <c r="NNT17" s="13"/>
      <c r="NNU17" s="13"/>
      <c r="NNV17" s="13"/>
      <c r="NNW17" s="13"/>
      <c r="NNX17" s="13"/>
      <c r="NNY17" s="13"/>
      <c r="NNZ17" s="13"/>
      <c r="NOA17" s="13"/>
      <c r="NOB17" s="13"/>
      <c r="NOC17" s="13"/>
      <c r="NOD17" s="13"/>
      <c r="NOE17" s="13"/>
      <c r="NOF17" s="13"/>
      <c r="NOG17" s="13"/>
      <c r="NOH17" s="13"/>
      <c r="NOI17" s="13"/>
      <c r="NOJ17" s="13"/>
      <c r="NOK17" s="13"/>
      <c r="NOL17" s="13"/>
      <c r="NOM17" s="13"/>
      <c r="NON17" s="13"/>
      <c r="NOO17" s="13"/>
      <c r="NOP17" s="13"/>
      <c r="NOQ17" s="13"/>
      <c r="NOR17" s="13"/>
      <c r="NOS17" s="13"/>
      <c r="NOT17" s="13"/>
      <c r="NOU17" s="13"/>
      <c r="NOV17" s="13"/>
      <c r="NOW17" s="13"/>
      <c r="NOX17" s="13"/>
      <c r="NOY17" s="13"/>
      <c r="NOZ17" s="13"/>
      <c r="NPA17" s="13"/>
      <c r="NPB17" s="13"/>
      <c r="NPC17" s="13"/>
      <c r="NPD17" s="13"/>
      <c r="NPE17" s="13"/>
      <c r="NPF17" s="13"/>
      <c r="NPG17" s="13"/>
      <c r="NPH17" s="13"/>
      <c r="NPI17" s="13"/>
      <c r="NPJ17" s="13"/>
      <c r="NPK17" s="13"/>
      <c r="NPL17" s="13"/>
      <c r="NPM17" s="13"/>
      <c r="NPN17" s="13"/>
      <c r="NPO17" s="13"/>
      <c r="NPP17" s="13"/>
      <c r="NPQ17" s="13"/>
      <c r="NPR17" s="13"/>
      <c r="NPS17" s="13"/>
      <c r="NPT17" s="13"/>
      <c r="NPU17" s="13"/>
      <c r="NPV17" s="13"/>
      <c r="NPW17" s="13"/>
      <c r="NPX17" s="13"/>
      <c r="NPY17" s="13"/>
      <c r="NPZ17" s="13"/>
      <c r="NQA17" s="13"/>
      <c r="NQB17" s="13"/>
      <c r="NQC17" s="13"/>
      <c r="NQD17" s="13"/>
      <c r="NQE17" s="13"/>
      <c r="NQF17" s="13"/>
      <c r="NQG17" s="13"/>
      <c r="NQH17" s="13"/>
      <c r="NQI17" s="13"/>
      <c r="NQJ17" s="13"/>
      <c r="NQK17" s="13"/>
      <c r="NQL17" s="13"/>
      <c r="NQM17" s="13"/>
      <c r="NQN17" s="13"/>
      <c r="NQO17" s="13"/>
      <c r="NQP17" s="13"/>
      <c r="NQQ17" s="13"/>
      <c r="NQR17" s="13"/>
      <c r="NQS17" s="13"/>
      <c r="NQT17" s="13"/>
      <c r="NQU17" s="13"/>
      <c r="NQV17" s="13"/>
      <c r="NQW17" s="13"/>
      <c r="NQX17" s="13"/>
      <c r="NQY17" s="13"/>
      <c r="NQZ17" s="13"/>
      <c r="NRA17" s="13"/>
      <c r="NRB17" s="13"/>
      <c r="NRC17" s="13"/>
      <c r="NRD17" s="13"/>
      <c r="NRE17" s="13"/>
      <c r="NRF17" s="13"/>
      <c r="NRG17" s="13"/>
      <c r="NRH17" s="13"/>
      <c r="NRI17" s="13"/>
      <c r="NRJ17" s="13"/>
      <c r="NRK17" s="13"/>
      <c r="NRL17" s="13"/>
      <c r="NRM17" s="13"/>
      <c r="NRN17" s="13"/>
      <c r="NRO17" s="13"/>
      <c r="NRP17" s="13"/>
      <c r="NRQ17" s="13"/>
      <c r="NRR17" s="13"/>
      <c r="NRS17" s="13"/>
      <c r="NRT17" s="13"/>
      <c r="NRU17" s="13"/>
      <c r="NRV17" s="13"/>
      <c r="NRW17" s="13"/>
      <c r="NRX17" s="13"/>
      <c r="NRY17" s="13"/>
      <c r="NRZ17" s="13"/>
      <c r="NSA17" s="13"/>
      <c r="NSB17" s="13"/>
      <c r="NSC17" s="13"/>
      <c r="NSD17" s="13"/>
      <c r="NSE17" s="13"/>
      <c r="NSF17" s="13"/>
      <c r="NSG17" s="13"/>
      <c r="NSH17" s="13"/>
      <c r="NSI17" s="13"/>
      <c r="NSJ17" s="13"/>
      <c r="NSK17" s="13"/>
      <c r="NSL17" s="13"/>
      <c r="NSM17" s="13"/>
      <c r="NSN17" s="13"/>
      <c r="NSO17" s="13"/>
      <c r="NSP17" s="13"/>
      <c r="NSQ17" s="13"/>
      <c r="NSR17" s="13"/>
      <c r="NSS17" s="13"/>
      <c r="NST17" s="13"/>
      <c r="NSU17" s="13"/>
      <c r="NSV17" s="13"/>
      <c r="NSW17" s="13"/>
      <c r="NSX17" s="13"/>
      <c r="NSY17" s="13"/>
      <c r="NSZ17" s="13"/>
      <c r="NTA17" s="13"/>
      <c r="NTB17" s="13"/>
      <c r="NTC17" s="13"/>
      <c r="NTD17" s="13"/>
      <c r="NTE17" s="13"/>
      <c r="NTF17" s="13"/>
      <c r="NTG17" s="13"/>
      <c r="NTH17" s="13"/>
      <c r="NTI17" s="13"/>
      <c r="NTJ17" s="13"/>
      <c r="NTK17" s="13"/>
      <c r="NTL17" s="13"/>
      <c r="NTM17" s="13"/>
      <c r="NTN17" s="13"/>
      <c r="NTO17" s="13"/>
      <c r="NTP17" s="13"/>
      <c r="NTQ17" s="13"/>
      <c r="NTR17" s="13"/>
      <c r="NTS17" s="13"/>
      <c r="NTT17" s="13"/>
      <c r="NTU17" s="13"/>
      <c r="NTV17" s="13"/>
      <c r="NTW17" s="13"/>
      <c r="NTX17" s="13"/>
      <c r="NTY17" s="13"/>
      <c r="NTZ17" s="13"/>
      <c r="NUA17" s="13"/>
      <c r="NUB17" s="13"/>
      <c r="NUC17" s="13"/>
      <c r="NUD17" s="13"/>
      <c r="NUE17" s="13"/>
      <c r="NUF17" s="13"/>
      <c r="NUG17" s="13"/>
      <c r="NUH17" s="13"/>
      <c r="NUI17" s="13"/>
      <c r="NUJ17" s="13"/>
      <c r="NUK17" s="13"/>
      <c r="NUL17" s="13"/>
      <c r="NUM17" s="13"/>
      <c r="NUN17" s="13"/>
      <c r="NUO17" s="13"/>
      <c r="NUP17" s="13"/>
      <c r="NUQ17" s="13"/>
      <c r="NUR17" s="13"/>
      <c r="NUS17" s="13"/>
      <c r="NUT17" s="13"/>
      <c r="NUU17" s="13"/>
      <c r="NUV17" s="13"/>
      <c r="NUW17" s="13"/>
      <c r="NUX17" s="13"/>
      <c r="NUY17" s="13"/>
      <c r="NUZ17" s="13"/>
      <c r="NVA17" s="13"/>
      <c r="NVB17" s="13"/>
      <c r="NVC17" s="13"/>
      <c r="NVD17" s="13"/>
      <c r="NVE17" s="13"/>
      <c r="NVF17" s="13"/>
      <c r="NVG17" s="13"/>
      <c r="NVH17" s="13"/>
      <c r="NVI17" s="13"/>
      <c r="NVJ17" s="13"/>
      <c r="NVK17" s="13"/>
      <c r="NVL17" s="13"/>
      <c r="NVM17" s="13"/>
      <c r="NVN17" s="13"/>
      <c r="NVO17" s="13"/>
      <c r="NVP17" s="13"/>
      <c r="NVQ17" s="13"/>
      <c r="NVR17" s="13"/>
      <c r="NVS17" s="13"/>
      <c r="NVT17" s="13"/>
      <c r="NVU17" s="13"/>
      <c r="NVV17" s="13"/>
      <c r="NVW17" s="13"/>
      <c r="NVX17" s="13"/>
      <c r="NVY17" s="13"/>
      <c r="NVZ17" s="13"/>
      <c r="NWA17" s="13"/>
      <c r="NWB17" s="13"/>
      <c r="NWC17" s="13"/>
      <c r="NWD17" s="13"/>
      <c r="NWE17" s="13"/>
      <c r="NWF17" s="13"/>
      <c r="NWG17" s="13"/>
      <c r="NWH17" s="13"/>
      <c r="NWI17" s="13"/>
      <c r="NWJ17" s="13"/>
      <c r="NWK17" s="13"/>
      <c r="NWL17" s="13"/>
      <c r="NWM17" s="13"/>
      <c r="NWN17" s="13"/>
      <c r="NWO17" s="13"/>
      <c r="NWP17" s="13"/>
      <c r="NWQ17" s="13"/>
      <c r="NWR17" s="13"/>
      <c r="NWS17" s="13"/>
      <c r="NWT17" s="13"/>
      <c r="NWU17" s="13"/>
      <c r="NWV17" s="13"/>
      <c r="NWW17" s="13"/>
      <c r="NWX17" s="13"/>
      <c r="NWY17" s="13"/>
      <c r="NWZ17" s="13"/>
      <c r="NXA17" s="13"/>
      <c r="NXB17" s="13"/>
      <c r="NXC17" s="13"/>
      <c r="NXD17" s="13"/>
      <c r="NXE17" s="13"/>
      <c r="NXF17" s="13"/>
      <c r="NXG17" s="13"/>
      <c r="NXH17" s="13"/>
      <c r="NXI17" s="13"/>
      <c r="NXJ17" s="13"/>
      <c r="NXK17" s="13"/>
      <c r="NXL17" s="13"/>
      <c r="NXM17" s="13"/>
      <c r="NXN17" s="13"/>
      <c r="NXO17" s="13"/>
      <c r="NXP17" s="13"/>
      <c r="NXQ17" s="13"/>
      <c r="NXR17" s="13"/>
      <c r="NXS17" s="13"/>
      <c r="NXT17" s="13"/>
      <c r="NXU17" s="13"/>
      <c r="NXV17" s="13"/>
      <c r="NXW17" s="13"/>
      <c r="NXX17" s="13"/>
      <c r="NXY17" s="13"/>
      <c r="NXZ17" s="13"/>
      <c r="NYA17" s="13"/>
      <c r="NYB17" s="13"/>
      <c r="NYC17" s="13"/>
      <c r="NYD17" s="13"/>
      <c r="NYE17" s="13"/>
      <c r="NYF17" s="13"/>
      <c r="NYG17" s="13"/>
      <c r="NYH17" s="13"/>
      <c r="NYI17" s="13"/>
      <c r="NYJ17" s="13"/>
      <c r="NYK17" s="13"/>
      <c r="NYL17" s="13"/>
      <c r="NYM17" s="13"/>
      <c r="NYN17" s="13"/>
      <c r="NYO17" s="13"/>
      <c r="NYP17" s="13"/>
      <c r="NYQ17" s="13"/>
      <c r="NYR17" s="13"/>
      <c r="NYS17" s="13"/>
      <c r="NYT17" s="13"/>
      <c r="NYU17" s="13"/>
      <c r="NYV17" s="13"/>
      <c r="NYW17" s="13"/>
      <c r="NYX17" s="13"/>
      <c r="NYY17" s="13"/>
      <c r="NYZ17" s="13"/>
      <c r="NZA17" s="13"/>
      <c r="NZB17" s="13"/>
      <c r="NZC17" s="13"/>
      <c r="NZD17" s="13"/>
      <c r="NZE17" s="13"/>
      <c r="NZF17" s="13"/>
      <c r="NZG17" s="13"/>
      <c r="NZH17" s="13"/>
      <c r="NZI17" s="13"/>
      <c r="NZJ17" s="13"/>
      <c r="NZK17" s="13"/>
      <c r="NZL17" s="13"/>
      <c r="NZM17" s="13"/>
      <c r="NZN17" s="13"/>
      <c r="NZO17" s="13"/>
      <c r="NZP17" s="13"/>
      <c r="NZQ17" s="13"/>
      <c r="NZR17" s="13"/>
      <c r="NZS17" s="13"/>
      <c r="NZT17" s="13"/>
      <c r="NZU17" s="13"/>
      <c r="NZV17" s="13"/>
      <c r="NZW17" s="13"/>
      <c r="NZX17" s="13"/>
      <c r="NZY17" s="13"/>
      <c r="NZZ17" s="13"/>
      <c r="OAA17" s="13"/>
      <c r="OAB17" s="13"/>
      <c r="OAC17" s="13"/>
      <c r="OAD17" s="13"/>
      <c r="OAE17" s="13"/>
      <c r="OAF17" s="13"/>
      <c r="OAG17" s="13"/>
      <c r="OAH17" s="13"/>
      <c r="OAI17" s="13"/>
      <c r="OAJ17" s="13"/>
      <c r="OAK17" s="13"/>
      <c r="OAL17" s="13"/>
      <c r="OAM17" s="13"/>
      <c r="OAN17" s="13"/>
      <c r="OAO17" s="13"/>
      <c r="OAP17" s="13"/>
      <c r="OAQ17" s="13"/>
      <c r="OAR17" s="13"/>
      <c r="OAS17" s="13"/>
      <c r="OAT17" s="13"/>
      <c r="OAU17" s="13"/>
      <c r="OAV17" s="13"/>
      <c r="OAW17" s="13"/>
      <c r="OAX17" s="13"/>
      <c r="OAY17" s="13"/>
      <c r="OAZ17" s="13"/>
      <c r="OBA17" s="13"/>
      <c r="OBB17" s="13"/>
      <c r="OBC17" s="13"/>
      <c r="OBD17" s="13"/>
      <c r="OBE17" s="13"/>
      <c r="OBF17" s="13"/>
      <c r="OBG17" s="13"/>
      <c r="OBH17" s="13"/>
      <c r="OBI17" s="13"/>
      <c r="OBJ17" s="13"/>
      <c r="OBK17" s="13"/>
      <c r="OBL17" s="13"/>
      <c r="OBM17" s="13"/>
      <c r="OBN17" s="13"/>
      <c r="OBO17" s="13"/>
      <c r="OBP17" s="13"/>
      <c r="OBQ17" s="13"/>
      <c r="OBR17" s="13"/>
      <c r="OBS17" s="13"/>
      <c r="OBT17" s="13"/>
      <c r="OBU17" s="13"/>
      <c r="OBV17" s="13"/>
      <c r="OBW17" s="13"/>
      <c r="OBX17" s="13"/>
      <c r="OBY17" s="13"/>
      <c r="OBZ17" s="13"/>
      <c r="OCA17" s="13"/>
      <c r="OCB17" s="13"/>
      <c r="OCC17" s="13"/>
      <c r="OCD17" s="13"/>
      <c r="OCE17" s="13"/>
      <c r="OCF17" s="13"/>
      <c r="OCG17" s="13"/>
      <c r="OCH17" s="13"/>
      <c r="OCI17" s="13"/>
      <c r="OCJ17" s="13"/>
      <c r="OCK17" s="13"/>
      <c r="OCL17" s="13"/>
      <c r="OCM17" s="13"/>
      <c r="OCN17" s="13"/>
      <c r="OCO17" s="13"/>
      <c r="OCP17" s="13"/>
      <c r="OCQ17" s="13"/>
      <c r="OCR17" s="13"/>
      <c r="OCS17" s="13"/>
      <c r="OCT17" s="13"/>
      <c r="OCU17" s="13"/>
      <c r="OCV17" s="13"/>
      <c r="OCW17" s="13"/>
      <c r="OCX17" s="13"/>
      <c r="OCY17" s="13"/>
      <c r="OCZ17" s="13"/>
      <c r="ODA17" s="13"/>
      <c r="ODB17" s="13"/>
      <c r="ODC17" s="13"/>
      <c r="ODD17" s="13"/>
      <c r="ODE17" s="13"/>
      <c r="ODF17" s="13"/>
      <c r="ODG17" s="13"/>
      <c r="ODH17" s="13"/>
      <c r="ODI17" s="13"/>
      <c r="ODJ17" s="13"/>
      <c r="ODK17" s="13"/>
      <c r="ODL17" s="13"/>
      <c r="ODM17" s="13"/>
      <c r="ODN17" s="13"/>
      <c r="ODO17" s="13"/>
      <c r="ODP17" s="13"/>
      <c r="ODQ17" s="13"/>
      <c r="ODR17" s="13"/>
      <c r="ODS17" s="13"/>
      <c r="ODT17" s="13"/>
      <c r="ODU17" s="13"/>
      <c r="ODV17" s="13"/>
      <c r="ODW17" s="13"/>
      <c r="ODX17" s="13"/>
      <c r="ODY17" s="13"/>
      <c r="ODZ17" s="13"/>
      <c r="OEA17" s="13"/>
      <c r="OEB17" s="13"/>
      <c r="OEC17" s="13"/>
      <c r="OED17" s="13"/>
      <c r="OEE17" s="13"/>
      <c r="OEF17" s="13"/>
      <c r="OEG17" s="13"/>
      <c r="OEH17" s="13"/>
      <c r="OEI17" s="13"/>
      <c r="OEJ17" s="13"/>
      <c r="OEK17" s="13"/>
      <c r="OEL17" s="13"/>
      <c r="OEM17" s="13"/>
      <c r="OEN17" s="13"/>
      <c r="OEO17" s="13"/>
      <c r="OEP17" s="13"/>
      <c r="OEQ17" s="13"/>
      <c r="OER17" s="13"/>
      <c r="OES17" s="13"/>
      <c r="OET17" s="13"/>
      <c r="OEU17" s="13"/>
      <c r="OEV17" s="13"/>
      <c r="OEW17" s="13"/>
      <c r="OEX17" s="13"/>
      <c r="OEY17" s="13"/>
      <c r="OEZ17" s="13"/>
      <c r="OFA17" s="13"/>
      <c r="OFB17" s="13"/>
      <c r="OFC17" s="13"/>
      <c r="OFD17" s="13"/>
      <c r="OFE17" s="13"/>
      <c r="OFF17" s="13"/>
      <c r="OFG17" s="13"/>
      <c r="OFH17" s="13"/>
      <c r="OFI17" s="13"/>
      <c r="OFJ17" s="13"/>
      <c r="OFK17" s="13"/>
      <c r="OFL17" s="13"/>
      <c r="OFM17" s="13"/>
      <c r="OFN17" s="13"/>
      <c r="OFO17" s="13"/>
      <c r="OFP17" s="13"/>
      <c r="OFQ17" s="13"/>
      <c r="OFR17" s="13"/>
      <c r="OFS17" s="13"/>
      <c r="OFT17" s="13"/>
      <c r="OFU17" s="13"/>
      <c r="OFV17" s="13"/>
      <c r="OFW17" s="13"/>
      <c r="OFX17" s="13"/>
      <c r="OFY17" s="13"/>
      <c r="OFZ17" s="13"/>
      <c r="OGA17" s="13"/>
      <c r="OGB17" s="13"/>
      <c r="OGC17" s="13"/>
      <c r="OGD17" s="13"/>
      <c r="OGE17" s="13"/>
      <c r="OGF17" s="13"/>
      <c r="OGG17" s="13"/>
      <c r="OGH17" s="13"/>
      <c r="OGI17" s="13"/>
      <c r="OGJ17" s="13"/>
      <c r="OGK17" s="13"/>
      <c r="OGL17" s="13"/>
      <c r="OGM17" s="13"/>
      <c r="OGN17" s="13"/>
      <c r="OGO17" s="13"/>
      <c r="OGP17" s="13"/>
      <c r="OGQ17" s="13"/>
      <c r="OGR17" s="13"/>
      <c r="OGS17" s="13"/>
      <c r="OGT17" s="13"/>
      <c r="OGU17" s="13"/>
      <c r="OGV17" s="13"/>
      <c r="OGW17" s="13"/>
      <c r="OGX17" s="13"/>
      <c r="OGY17" s="13"/>
      <c r="OGZ17" s="13"/>
      <c r="OHA17" s="13"/>
      <c r="OHB17" s="13"/>
      <c r="OHC17" s="13"/>
      <c r="OHD17" s="13"/>
      <c r="OHE17" s="13"/>
      <c r="OHF17" s="13"/>
      <c r="OHG17" s="13"/>
      <c r="OHH17" s="13"/>
      <c r="OHI17" s="13"/>
      <c r="OHJ17" s="13"/>
      <c r="OHK17" s="13"/>
      <c r="OHL17" s="13"/>
      <c r="OHM17" s="13"/>
      <c r="OHN17" s="13"/>
      <c r="OHO17" s="13"/>
      <c r="OHP17" s="13"/>
      <c r="OHQ17" s="13"/>
      <c r="OHR17" s="13"/>
      <c r="OHS17" s="13"/>
      <c r="OHT17" s="13"/>
      <c r="OHU17" s="13"/>
      <c r="OHV17" s="13"/>
      <c r="OHW17" s="13"/>
      <c r="OHX17" s="13"/>
      <c r="OHY17" s="13"/>
      <c r="OHZ17" s="13"/>
      <c r="OIA17" s="13"/>
      <c r="OIB17" s="13"/>
      <c r="OIC17" s="13"/>
      <c r="OID17" s="13"/>
      <c r="OIE17" s="13"/>
      <c r="OIF17" s="13"/>
      <c r="OIG17" s="13"/>
      <c r="OIH17" s="13"/>
      <c r="OII17" s="13"/>
      <c r="OIJ17" s="13"/>
      <c r="OIK17" s="13"/>
      <c r="OIL17" s="13"/>
      <c r="OIM17" s="13"/>
      <c r="OIN17" s="13"/>
      <c r="OIO17" s="13"/>
      <c r="OIP17" s="13"/>
      <c r="OIQ17" s="13"/>
      <c r="OIR17" s="13"/>
      <c r="OIS17" s="13"/>
      <c r="OIT17" s="13"/>
      <c r="OIU17" s="13"/>
      <c r="OIV17" s="13"/>
      <c r="OIW17" s="13"/>
      <c r="OIX17" s="13"/>
      <c r="OIY17" s="13"/>
      <c r="OIZ17" s="13"/>
      <c r="OJA17" s="13"/>
      <c r="OJB17" s="13"/>
      <c r="OJC17" s="13"/>
      <c r="OJD17" s="13"/>
      <c r="OJE17" s="13"/>
      <c r="OJF17" s="13"/>
      <c r="OJG17" s="13"/>
      <c r="OJH17" s="13"/>
      <c r="OJI17" s="13"/>
      <c r="OJJ17" s="13"/>
      <c r="OJK17" s="13"/>
      <c r="OJL17" s="13"/>
      <c r="OJM17" s="13"/>
      <c r="OJN17" s="13"/>
      <c r="OJO17" s="13"/>
      <c r="OJP17" s="13"/>
      <c r="OJQ17" s="13"/>
      <c r="OJR17" s="13"/>
      <c r="OJS17" s="13"/>
      <c r="OJT17" s="13"/>
      <c r="OJU17" s="13"/>
      <c r="OJV17" s="13"/>
      <c r="OJW17" s="13"/>
      <c r="OJX17" s="13"/>
      <c r="OJY17" s="13"/>
      <c r="OJZ17" s="13"/>
      <c r="OKA17" s="13"/>
      <c r="OKB17" s="13"/>
      <c r="OKC17" s="13"/>
      <c r="OKD17" s="13"/>
      <c r="OKE17" s="13"/>
      <c r="OKF17" s="13"/>
      <c r="OKG17" s="13"/>
      <c r="OKH17" s="13"/>
      <c r="OKI17" s="13"/>
      <c r="OKJ17" s="13"/>
      <c r="OKK17" s="13"/>
      <c r="OKL17" s="13"/>
      <c r="OKM17" s="13"/>
      <c r="OKN17" s="13"/>
      <c r="OKO17" s="13"/>
      <c r="OKP17" s="13"/>
      <c r="OKQ17" s="13"/>
      <c r="OKR17" s="13"/>
      <c r="OKS17" s="13"/>
      <c r="OKT17" s="13"/>
      <c r="OKU17" s="13"/>
      <c r="OKV17" s="13"/>
      <c r="OKW17" s="13"/>
      <c r="OKX17" s="13"/>
      <c r="OKY17" s="13"/>
      <c r="OKZ17" s="13"/>
      <c r="OLA17" s="13"/>
      <c r="OLB17" s="13"/>
      <c r="OLC17" s="13"/>
      <c r="OLD17" s="13"/>
      <c r="OLE17" s="13"/>
      <c r="OLF17" s="13"/>
      <c r="OLG17" s="13"/>
      <c r="OLH17" s="13"/>
      <c r="OLI17" s="13"/>
      <c r="OLJ17" s="13"/>
      <c r="OLK17" s="13"/>
      <c r="OLL17" s="13"/>
      <c r="OLM17" s="13"/>
      <c r="OLN17" s="13"/>
      <c r="OLO17" s="13"/>
      <c r="OLP17" s="13"/>
      <c r="OLQ17" s="13"/>
      <c r="OLR17" s="13"/>
      <c r="OLS17" s="13"/>
      <c r="OLT17" s="13"/>
      <c r="OLU17" s="13"/>
      <c r="OLV17" s="13"/>
      <c r="OLW17" s="13"/>
      <c r="OLX17" s="13"/>
      <c r="OLY17" s="13"/>
      <c r="OLZ17" s="13"/>
      <c r="OMA17" s="13"/>
      <c r="OMB17" s="13"/>
      <c r="OMC17" s="13"/>
      <c r="OMD17" s="13"/>
      <c r="OME17" s="13"/>
      <c r="OMF17" s="13"/>
      <c r="OMG17" s="13"/>
      <c r="OMH17" s="13"/>
      <c r="OMI17" s="13"/>
      <c r="OMJ17" s="13"/>
      <c r="OMK17" s="13"/>
      <c r="OML17" s="13"/>
      <c r="OMM17" s="13"/>
      <c r="OMN17" s="13"/>
      <c r="OMO17" s="13"/>
      <c r="OMP17" s="13"/>
      <c r="OMQ17" s="13"/>
      <c r="OMR17" s="13"/>
      <c r="OMS17" s="13"/>
      <c r="OMT17" s="13"/>
      <c r="OMU17" s="13"/>
      <c r="OMV17" s="13"/>
      <c r="OMW17" s="13"/>
      <c r="OMX17" s="13"/>
      <c r="OMY17" s="13"/>
      <c r="OMZ17" s="13"/>
      <c r="ONA17" s="13"/>
      <c r="ONB17" s="13"/>
      <c r="ONC17" s="13"/>
      <c r="OND17" s="13"/>
      <c r="ONE17" s="13"/>
      <c r="ONF17" s="13"/>
      <c r="ONG17" s="13"/>
      <c r="ONH17" s="13"/>
      <c r="ONI17" s="13"/>
      <c r="ONJ17" s="13"/>
      <c r="ONK17" s="13"/>
      <c r="ONL17" s="13"/>
      <c r="ONM17" s="13"/>
      <c r="ONN17" s="13"/>
      <c r="ONO17" s="13"/>
      <c r="ONP17" s="13"/>
      <c r="ONQ17" s="13"/>
      <c r="ONR17" s="13"/>
      <c r="ONS17" s="13"/>
      <c r="ONT17" s="13"/>
      <c r="ONU17" s="13"/>
      <c r="ONV17" s="13"/>
      <c r="ONW17" s="13"/>
      <c r="ONX17" s="13"/>
      <c r="ONY17" s="13"/>
      <c r="ONZ17" s="13"/>
      <c r="OOA17" s="13"/>
      <c r="OOB17" s="13"/>
      <c r="OOC17" s="13"/>
      <c r="OOD17" s="13"/>
      <c r="OOE17" s="13"/>
      <c r="OOF17" s="13"/>
      <c r="OOG17" s="13"/>
      <c r="OOH17" s="13"/>
      <c r="OOI17" s="13"/>
      <c r="OOJ17" s="13"/>
      <c r="OOK17" s="13"/>
      <c r="OOL17" s="13"/>
      <c r="OOM17" s="13"/>
      <c r="OON17" s="13"/>
      <c r="OOO17" s="13"/>
      <c r="OOP17" s="13"/>
      <c r="OOQ17" s="13"/>
      <c r="OOR17" s="13"/>
      <c r="OOS17" s="13"/>
      <c r="OOT17" s="13"/>
      <c r="OOU17" s="13"/>
      <c r="OOV17" s="13"/>
      <c r="OOW17" s="13"/>
      <c r="OOX17" s="13"/>
      <c r="OOY17" s="13"/>
      <c r="OOZ17" s="13"/>
      <c r="OPA17" s="13"/>
      <c r="OPB17" s="13"/>
      <c r="OPC17" s="13"/>
      <c r="OPD17" s="13"/>
      <c r="OPE17" s="13"/>
      <c r="OPF17" s="13"/>
      <c r="OPG17" s="13"/>
      <c r="OPH17" s="13"/>
      <c r="OPI17" s="13"/>
      <c r="OPJ17" s="13"/>
      <c r="OPK17" s="13"/>
      <c r="OPL17" s="13"/>
      <c r="OPM17" s="13"/>
      <c r="OPN17" s="13"/>
      <c r="OPO17" s="13"/>
      <c r="OPP17" s="13"/>
      <c r="OPQ17" s="13"/>
      <c r="OPR17" s="13"/>
      <c r="OPS17" s="13"/>
      <c r="OPT17" s="13"/>
      <c r="OPU17" s="13"/>
      <c r="OPV17" s="13"/>
      <c r="OPW17" s="13"/>
      <c r="OPX17" s="13"/>
      <c r="OPY17" s="13"/>
      <c r="OPZ17" s="13"/>
      <c r="OQA17" s="13"/>
      <c r="OQB17" s="13"/>
      <c r="OQC17" s="13"/>
      <c r="OQD17" s="13"/>
      <c r="OQE17" s="13"/>
      <c r="OQF17" s="13"/>
      <c r="OQG17" s="13"/>
      <c r="OQH17" s="13"/>
      <c r="OQI17" s="13"/>
      <c r="OQJ17" s="13"/>
      <c r="OQK17" s="13"/>
      <c r="OQL17" s="13"/>
      <c r="OQM17" s="13"/>
      <c r="OQN17" s="13"/>
      <c r="OQO17" s="13"/>
      <c r="OQP17" s="13"/>
      <c r="OQQ17" s="13"/>
      <c r="OQR17" s="13"/>
      <c r="OQS17" s="13"/>
      <c r="OQT17" s="13"/>
      <c r="OQU17" s="13"/>
      <c r="OQV17" s="13"/>
      <c r="OQW17" s="13"/>
      <c r="OQX17" s="13"/>
      <c r="OQY17" s="13"/>
      <c r="OQZ17" s="13"/>
      <c r="ORA17" s="13"/>
      <c r="ORB17" s="13"/>
      <c r="ORC17" s="13"/>
      <c r="ORD17" s="13"/>
      <c r="ORE17" s="13"/>
      <c r="ORF17" s="13"/>
      <c r="ORG17" s="13"/>
      <c r="ORH17" s="13"/>
      <c r="ORI17" s="13"/>
      <c r="ORJ17" s="13"/>
      <c r="ORK17" s="13"/>
      <c r="ORL17" s="13"/>
      <c r="ORM17" s="13"/>
      <c r="ORN17" s="13"/>
      <c r="ORO17" s="13"/>
      <c r="ORP17" s="13"/>
      <c r="ORQ17" s="13"/>
      <c r="ORR17" s="13"/>
      <c r="ORS17" s="13"/>
      <c r="ORT17" s="13"/>
      <c r="ORU17" s="13"/>
      <c r="ORV17" s="13"/>
      <c r="ORW17" s="13"/>
      <c r="ORX17" s="13"/>
      <c r="ORY17" s="13"/>
      <c r="ORZ17" s="13"/>
      <c r="OSA17" s="13"/>
      <c r="OSB17" s="13"/>
      <c r="OSC17" s="13"/>
      <c r="OSD17" s="13"/>
      <c r="OSE17" s="13"/>
      <c r="OSF17" s="13"/>
      <c r="OSG17" s="13"/>
      <c r="OSH17" s="13"/>
      <c r="OSI17" s="13"/>
      <c r="OSJ17" s="13"/>
      <c r="OSK17" s="13"/>
      <c r="OSL17" s="13"/>
      <c r="OSM17" s="13"/>
      <c r="OSN17" s="13"/>
      <c r="OSO17" s="13"/>
      <c r="OSP17" s="13"/>
      <c r="OSQ17" s="13"/>
      <c r="OSR17" s="13"/>
      <c r="OSS17" s="13"/>
      <c r="OST17" s="13"/>
      <c r="OSU17" s="13"/>
      <c r="OSV17" s="13"/>
      <c r="OSW17" s="13"/>
      <c r="OSX17" s="13"/>
      <c r="OSY17" s="13"/>
      <c r="OSZ17" s="13"/>
      <c r="OTA17" s="13"/>
      <c r="OTB17" s="13"/>
      <c r="OTC17" s="13"/>
      <c r="OTD17" s="13"/>
      <c r="OTE17" s="13"/>
      <c r="OTF17" s="13"/>
      <c r="OTG17" s="13"/>
      <c r="OTH17" s="13"/>
      <c r="OTI17" s="13"/>
      <c r="OTJ17" s="13"/>
      <c r="OTK17" s="13"/>
      <c r="OTL17" s="13"/>
      <c r="OTM17" s="13"/>
      <c r="OTN17" s="13"/>
      <c r="OTO17" s="13"/>
      <c r="OTP17" s="13"/>
      <c r="OTQ17" s="13"/>
      <c r="OTR17" s="13"/>
      <c r="OTS17" s="13"/>
      <c r="OTT17" s="13"/>
      <c r="OTU17" s="13"/>
      <c r="OTV17" s="13"/>
      <c r="OTW17" s="13"/>
      <c r="OTX17" s="13"/>
      <c r="OTY17" s="13"/>
      <c r="OTZ17" s="13"/>
      <c r="OUA17" s="13"/>
      <c r="OUB17" s="13"/>
      <c r="OUC17" s="13"/>
      <c r="OUD17" s="13"/>
      <c r="OUE17" s="13"/>
      <c r="OUF17" s="13"/>
      <c r="OUG17" s="13"/>
      <c r="OUH17" s="13"/>
      <c r="OUI17" s="13"/>
      <c r="OUJ17" s="13"/>
      <c r="OUK17" s="13"/>
      <c r="OUL17" s="13"/>
      <c r="OUM17" s="13"/>
      <c r="OUN17" s="13"/>
      <c r="OUO17" s="13"/>
      <c r="OUP17" s="13"/>
      <c r="OUQ17" s="13"/>
      <c r="OUR17" s="13"/>
      <c r="OUS17" s="13"/>
      <c r="OUT17" s="13"/>
      <c r="OUU17" s="13"/>
      <c r="OUV17" s="13"/>
      <c r="OUW17" s="13"/>
      <c r="OUX17" s="13"/>
      <c r="OUY17" s="13"/>
      <c r="OUZ17" s="13"/>
      <c r="OVA17" s="13"/>
      <c r="OVB17" s="13"/>
      <c r="OVC17" s="13"/>
      <c r="OVD17" s="13"/>
      <c r="OVE17" s="13"/>
      <c r="OVF17" s="13"/>
      <c r="OVG17" s="13"/>
      <c r="OVH17" s="13"/>
      <c r="OVI17" s="13"/>
      <c r="OVJ17" s="13"/>
      <c r="OVK17" s="13"/>
      <c r="OVL17" s="13"/>
      <c r="OVM17" s="13"/>
      <c r="OVN17" s="13"/>
      <c r="OVO17" s="13"/>
      <c r="OVP17" s="13"/>
      <c r="OVQ17" s="13"/>
      <c r="OVR17" s="13"/>
      <c r="OVS17" s="13"/>
      <c r="OVT17" s="13"/>
      <c r="OVU17" s="13"/>
      <c r="OVV17" s="13"/>
      <c r="OVW17" s="13"/>
      <c r="OVX17" s="13"/>
      <c r="OVY17" s="13"/>
      <c r="OVZ17" s="13"/>
      <c r="OWA17" s="13"/>
      <c r="OWB17" s="13"/>
      <c r="OWC17" s="13"/>
      <c r="OWD17" s="13"/>
      <c r="OWE17" s="13"/>
      <c r="OWF17" s="13"/>
      <c r="OWG17" s="13"/>
      <c r="OWH17" s="13"/>
      <c r="OWI17" s="13"/>
      <c r="OWJ17" s="13"/>
      <c r="OWK17" s="13"/>
      <c r="OWL17" s="13"/>
      <c r="OWM17" s="13"/>
      <c r="OWN17" s="13"/>
      <c r="OWO17" s="13"/>
      <c r="OWP17" s="13"/>
      <c r="OWQ17" s="13"/>
      <c r="OWR17" s="13"/>
      <c r="OWS17" s="13"/>
      <c r="OWT17" s="13"/>
      <c r="OWU17" s="13"/>
      <c r="OWV17" s="13"/>
      <c r="OWW17" s="13"/>
      <c r="OWX17" s="13"/>
      <c r="OWY17" s="13"/>
      <c r="OWZ17" s="13"/>
      <c r="OXA17" s="13"/>
      <c r="OXB17" s="13"/>
      <c r="OXC17" s="13"/>
      <c r="OXD17" s="13"/>
      <c r="OXE17" s="13"/>
      <c r="OXF17" s="13"/>
      <c r="OXG17" s="13"/>
      <c r="OXH17" s="13"/>
      <c r="OXI17" s="13"/>
      <c r="OXJ17" s="13"/>
      <c r="OXK17" s="13"/>
      <c r="OXL17" s="13"/>
      <c r="OXM17" s="13"/>
      <c r="OXN17" s="13"/>
      <c r="OXO17" s="13"/>
      <c r="OXP17" s="13"/>
      <c r="OXQ17" s="13"/>
      <c r="OXR17" s="13"/>
      <c r="OXS17" s="13"/>
      <c r="OXT17" s="13"/>
      <c r="OXU17" s="13"/>
      <c r="OXV17" s="13"/>
      <c r="OXW17" s="13"/>
      <c r="OXX17" s="13"/>
      <c r="OXY17" s="13"/>
      <c r="OXZ17" s="13"/>
      <c r="OYA17" s="13"/>
      <c r="OYB17" s="13"/>
      <c r="OYC17" s="13"/>
      <c r="OYD17" s="13"/>
      <c r="OYE17" s="13"/>
      <c r="OYF17" s="13"/>
      <c r="OYG17" s="13"/>
      <c r="OYH17" s="13"/>
      <c r="OYI17" s="13"/>
      <c r="OYJ17" s="13"/>
      <c r="OYK17" s="13"/>
      <c r="OYL17" s="13"/>
      <c r="OYM17" s="13"/>
      <c r="OYN17" s="13"/>
      <c r="OYO17" s="13"/>
      <c r="OYP17" s="13"/>
      <c r="OYQ17" s="13"/>
      <c r="OYR17" s="13"/>
      <c r="OYS17" s="13"/>
      <c r="OYT17" s="13"/>
      <c r="OYU17" s="13"/>
      <c r="OYV17" s="13"/>
      <c r="OYW17" s="13"/>
      <c r="OYX17" s="13"/>
      <c r="OYY17" s="13"/>
      <c r="OYZ17" s="13"/>
      <c r="OZA17" s="13"/>
      <c r="OZB17" s="13"/>
      <c r="OZC17" s="13"/>
      <c r="OZD17" s="13"/>
      <c r="OZE17" s="13"/>
      <c r="OZF17" s="13"/>
      <c r="OZG17" s="13"/>
      <c r="OZH17" s="13"/>
      <c r="OZI17" s="13"/>
      <c r="OZJ17" s="13"/>
      <c r="OZK17" s="13"/>
      <c r="OZL17" s="13"/>
      <c r="OZM17" s="13"/>
      <c r="OZN17" s="13"/>
      <c r="OZO17" s="13"/>
      <c r="OZP17" s="13"/>
      <c r="OZQ17" s="13"/>
      <c r="OZR17" s="13"/>
      <c r="OZS17" s="13"/>
      <c r="OZT17" s="13"/>
      <c r="OZU17" s="13"/>
      <c r="OZV17" s="13"/>
      <c r="OZW17" s="13"/>
      <c r="OZX17" s="13"/>
      <c r="OZY17" s="13"/>
      <c r="OZZ17" s="13"/>
      <c r="PAA17" s="13"/>
      <c r="PAB17" s="13"/>
      <c r="PAC17" s="13"/>
      <c r="PAD17" s="13"/>
      <c r="PAE17" s="13"/>
      <c r="PAF17" s="13"/>
      <c r="PAG17" s="13"/>
      <c r="PAH17" s="13"/>
      <c r="PAI17" s="13"/>
      <c r="PAJ17" s="13"/>
      <c r="PAK17" s="13"/>
      <c r="PAL17" s="13"/>
      <c r="PAM17" s="13"/>
      <c r="PAN17" s="13"/>
      <c r="PAO17" s="13"/>
      <c r="PAP17" s="13"/>
      <c r="PAQ17" s="13"/>
      <c r="PAR17" s="13"/>
      <c r="PAS17" s="13"/>
      <c r="PAT17" s="13"/>
      <c r="PAU17" s="13"/>
      <c r="PAV17" s="13"/>
      <c r="PAW17" s="13"/>
      <c r="PAX17" s="13"/>
      <c r="PAY17" s="13"/>
      <c r="PAZ17" s="13"/>
      <c r="PBA17" s="13"/>
      <c r="PBB17" s="13"/>
      <c r="PBC17" s="13"/>
      <c r="PBD17" s="13"/>
      <c r="PBE17" s="13"/>
      <c r="PBF17" s="13"/>
      <c r="PBG17" s="13"/>
      <c r="PBH17" s="13"/>
      <c r="PBI17" s="13"/>
      <c r="PBJ17" s="13"/>
      <c r="PBK17" s="13"/>
      <c r="PBL17" s="13"/>
      <c r="PBM17" s="13"/>
      <c r="PBN17" s="13"/>
      <c r="PBO17" s="13"/>
      <c r="PBP17" s="13"/>
      <c r="PBQ17" s="13"/>
      <c r="PBR17" s="13"/>
      <c r="PBS17" s="13"/>
      <c r="PBT17" s="13"/>
      <c r="PBU17" s="13"/>
      <c r="PBV17" s="13"/>
      <c r="PBW17" s="13"/>
      <c r="PBX17" s="13"/>
      <c r="PBY17" s="13"/>
      <c r="PBZ17" s="13"/>
      <c r="PCA17" s="13"/>
      <c r="PCB17" s="13"/>
      <c r="PCC17" s="13"/>
      <c r="PCD17" s="13"/>
      <c r="PCE17" s="13"/>
      <c r="PCF17" s="13"/>
      <c r="PCG17" s="13"/>
      <c r="PCH17" s="13"/>
      <c r="PCI17" s="13"/>
      <c r="PCJ17" s="13"/>
      <c r="PCK17" s="13"/>
      <c r="PCL17" s="13"/>
      <c r="PCM17" s="13"/>
      <c r="PCN17" s="13"/>
      <c r="PCO17" s="13"/>
      <c r="PCP17" s="13"/>
      <c r="PCQ17" s="13"/>
      <c r="PCR17" s="13"/>
      <c r="PCS17" s="13"/>
      <c r="PCT17" s="13"/>
      <c r="PCU17" s="13"/>
      <c r="PCV17" s="13"/>
      <c r="PCW17" s="13"/>
      <c r="PCX17" s="13"/>
      <c r="PCY17" s="13"/>
      <c r="PCZ17" s="13"/>
      <c r="PDA17" s="13"/>
      <c r="PDB17" s="13"/>
      <c r="PDC17" s="13"/>
      <c r="PDD17" s="13"/>
      <c r="PDE17" s="13"/>
      <c r="PDF17" s="13"/>
      <c r="PDG17" s="13"/>
      <c r="PDH17" s="13"/>
      <c r="PDI17" s="13"/>
      <c r="PDJ17" s="13"/>
      <c r="PDK17" s="13"/>
      <c r="PDL17" s="13"/>
      <c r="PDM17" s="13"/>
      <c r="PDN17" s="13"/>
      <c r="PDO17" s="13"/>
      <c r="PDP17" s="13"/>
      <c r="PDQ17" s="13"/>
      <c r="PDR17" s="13"/>
      <c r="PDS17" s="13"/>
      <c r="PDT17" s="13"/>
      <c r="PDU17" s="13"/>
      <c r="PDV17" s="13"/>
      <c r="PDW17" s="13"/>
      <c r="PDX17" s="13"/>
      <c r="PDY17" s="13"/>
      <c r="PDZ17" s="13"/>
      <c r="PEA17" s="13"/>
      <c r="PEB17" s="13"/>
      <c r="PEC17" s="13"/>
      <c r="PED17" s="13"/>
      <c r="PEE17" s="13"/>
      <c r="PEF17" s="13"/>
      <c r="PEG17" s="13"/>
      <c r="PEH17" s="13"/>
      <c r="PEI17" s="13"/>
      <c r="PEJ17" s="13"/>
      <c r="PEK17" s="13"/>
      <c r="PEL17" s="13"/>
      <c r="PEM17" s="13"/>
      <c r="PEN17" s="13"/>
      <c r="PEO17" s="13"/>
      <c r="PEP17" s="13"/>
      <c r="PEQ17" s="13"/>
      <c r="PER17" s="13"/>
      <c r="PES17" s="13"/>
      <c r="PET17" s="13"/>
      <c r="PEU17" s="13"/>
      <c r="PEV17" s="13"/>
      <c r="PEW17" s="13"/>
      <c r="PEX17" s="13"/>
      <c r="PEY17" s="13"/>
      <c r="PEZ17" s="13"/>
      <c r="PFA17" s="13"/>
      <c r="PFB17" s="13"/>
      <c r="PFC17" s="13"/>
      <c r="PFD17" s="13"/>
      <c r="PFE17" s="13"/>
      <c r="PFF17" s="13"/>
      <c r="PFG17" s="13"/>
      <c r="PFH17" s="13"/>
      <c r="PFI17" s="13"/>
      <c r="PFJ17" s="13"/>
      <c r="PFK17" s="13"/>
      <c r="PFL17" s="13"/>
      <c r="PFM17" s="13"/>
      <c r="PFN17" s="13"/>
      <c r="PFO17" s="13"/>
      <c r="PFP17" s="13"/>
      <c r="PFQ17" s="13"/>
      <c r="PFR17" s="13"/>
      <c r="PFS17" s="13"/>
      <c r="PFT17" s="13"/>
      <c r="PFU17" s="13"/>
      <c r="PFV17" s="13"/>
      <c r="PFW17" s="13"/>
      <c r="PFX17" s="13"/>
      <c r="PFY17" s="13"/>
      <c r="PFZ17" s="13"/>
      <c r="PGA17" s="13"/>
      <c r="PGB17" s="13"/>
      <c r="PGC17" s="13"/>
      <c r="PGD17" s="13"/>
      <c r="PGE17" s="13"/>
      <c r="PGF17" s="13"/>
      <c r="PGG17" s="13"/>
      <c r="PGH17" s="13"/>
      <c r="PGI17" s="13"/>
      <c r="PGJ17" s="13"/>
      <c r="PGK17" s="13"/>
      <c r="PGL17" s="13"/>
      <c r="PGM17" s="13"/>
      <c r="PGN17" s="13"/>
      <c r="PGO17" s="13"/>
      <c r="PGP17" s="13"/>
      <c r="PGQ17" s="13"/>
      <c r="PGR17" s="13"/>
      <c r="PGS17" s="13"/>
      <c r="PGT17" s="13"/>
      <c r="PGU17" s="13"/>
      <c r="PGV17" s="13"/>
      <c r="PGW17" s="13"/>
      <c r="PGX17" s="13"/>
      <c r="PGY17" s="13"/>
      <c r="PGZ17" s="13"/>
      <c r="PHA17" s="13"/>
      <c r="PHB17" s="13"/>
      <c r="PHC17" s="13"/>
      <c r="PHD17" s="13"/>
      <c r="PHE17" s="13"/>
      <c r="PHF17" s="13"/>
      <c r="PHG17" s="13"/>
      <c r="PHH17" s="13"/>
      <c r="PHI17" s="13"/>
      <c r="PHJ17" s="13"/>
      <c r="PHK17" s="13"/>
      <c r="PHL17" s="13"/>
      <c r="PHM17" s="13"/>
      <c r="PHN17" s="13"/>
      <c r="PHO17" s="13"/>
      <c r="PHP17" s="13"/>
      <c r="PHQ17" s="13"/>
      <c r="PHR17" s="13"/>
      <c r="PHS17" s="13"/>
      <c r="PHT17" s="13"/>
      <c r="PHU17" s="13"/>
      <c r="PHV17" s="13"/>
      <c r="PHW17" s="13"/>
      <c r="PHX17" s="13"/>
      <c r="PHY17" s="13"/>
      <c r="PHZ17" s="13"/>
      <c r="PIA17" s="13"/>
      <c r="PIB17" s="13"/>
      <c r="PIC17" s="13"/>
      <c r="PID17" s="13"/>
      <c r="PIE17" s="13"/>
      <c r="PIF17" s="13"/>
      <c r="PIG17" s="13"/>
      <c r="PIH17" s="13"/>
      <c r="PII17" s="13"/>
      <c r="PIJ17" s="13"/>
      <c r="PIK17" s="13"/>
      <c r="PIL17" s="13"/>
      <c r="PIM17" s="13"/>
      <c r="PIN17" s="13"/>
      <c r="PIO17" s="13"/>
      <c r="PIP17" s="13"/>
      <c r="PIQ17" s="13"/>
      <c r="PIR17" s="13"/>
      <c r="PIS17" s="13"/>
      <c r="PIT17" s="13"/>
      <c r="PIU17" s="13"/>
      <c r="PIV17" s="13"/>
      <c r="PIW17" s="13"/>
      <c r="PIX17" s="13"/>
      <c r="PIY17" s="13"/>
      <c r="PIZ17" s="13"/>
      <c r="PJA17" s="13"/>
      <c r="PJB17" s="13"/>
      <c r="PJC17" s="13"/>
      <c r="PJD17" s="13"/>
      <c r="PJE17" s="13"/>
      <c r="PJF17" s="13"/>
      <c r="PJG17" s="13"/>
      <c r="PJH17" s="13"/>
      <c r="PJI17" s="13"/>
      <c r="PJJ17" s="13"/>
      <c r="PJK17" s="13"/>
      <c r="PJL17" s="13"/>
      <c r="PJM17" s="13"/>
      <c r="PJN17" s="13"/>
      <c r="PJO17" s="13"/>
      <c r="PJP17" s="13"/>
      <c r="PJQ17" s="13"/>
      <c r="PJR17" s="13"/>
      <c r="PJS17" s="13"/>
      <c r="PJT17" s="13"/>
      <c r="PJU17" s="13"/>
      <c r="PJV17" s="13"/>
      <c r="PJW17" s="13"/>
      <c r="PJX17" s="13"/>
      <c r="PJY17" s="13"/>
      <c r="PJZ17" s="13"/>
      <c r="PKA17" s="13"/>
      <c r="PKB17" s="13"/>
      <c r="PKC17" s="13"/>
      <c r="PKD17" s="13"/>
      <c r="PKE17" s="13"/>
      <c r="PKF17" s="13"/>
      <c r="PKG17" s="13"/>
      <c r="PKH17" s="13"/>
      <c r="PKI17" s="13"/>
      <c r="PKJ17" s="13"/>
      <c r="PKK17" s="13"/>
      <c r="PKL17" s="13"/>
      <c r="PKM17" s="13"/>
      <c r="PKN17" s="13"/>
      <c r="PKO17" s="13"/>
      <c r="PKP17" s="13"/>
      <c r="PKQ17" s="13"/>
      <c r="PKR17" s="13"/>
      <c r="PKS17" s="13"/>
      <c r="PKT17" s="13"/>
      <c r="PKU17" s="13"/>
      <c r="PKV17" s="13"/>
      <c r="PKW17" s="13"/>
      <c r="PKX17" s="13"/>
      <c r="PKY17" s="13"/>
      <c r="PKZ17" s="13"/>
      <c r="PLA17" s="13"/>
      <c r="PLB17" s="13"/>
      <c r="PLC17" s="13"/>
      <c r="PLD17" s="13"/>
      <c r="PLE17" s="13"/>
      <c r="PLF17" s="13"/>
      <c r="PLG17" s="13"/>
      <c r="PLH17" s="13"/>
      <c r="PLI17" s="13"/>
      <c r="PLJ17" s="13"/>
      <c r="PLK17" s="13"/>
      <c r="PLL17" s="13"/>
      <c r="PLM17" s="13"/>
      <c r="PLN17" s="13"/>
      <c r="PLO17" s="13"/>
      <c r="PLP17" s="13"/>
      <c r="PLQ17" s="13"/>
      <c r="PLR17" s="13"/>
      <c r="PLS17" s="13"/>
      <c r="PLT17" s="13"/>
      <c r="PLU17" s="13"/>
      <c r="PLV17" s="13"/>
      <c r="PLW17" s="13"/>
      <c r="PLX17" s="13"/>
      <c r="PLY17" s="13"/>
      <c r="PLZ17" s="13"/>
      <c r="PMA17" s="13"/>
      <c r="PMB17" s="13"/>
      <c r="PMC17" s="13"/>
      <c r="PMD17" s="13"/>
      <c r="PME17" s="13"/>
      <c r="PMF17" s="13"/>
      <c r="PMG17" s="13"/>
      <c r="PMH17" s="13"/>
      <c r="PMI17" s="13"/>
      <c r="PMJ17" s="13"/>
      <c r="PMK17" s="13"/>
      <c r="PML17" s="13"/>
      <c r="PMM17" s="13"/>
      <c r="PMN17" s="13"/>
      <c r="PMO17" s="13"/>
      <c r="PMP17" s="13"/>
      <c r="PMQ17" s="13"/>
      <c r="PMR17" s="13"/>
      <c r="PMS17" s="13"/>
      <c r="PMT17" s="13"/>
      <c r="PMU17" s="13"/>
      <c r="PMV17" s="13"/>
      <c r="PMW17" s="13"/>
      <c r="PMX17" s="13"/>
      <c r="PMY17" s="13"/>
      <c r="PMZ17" s="13"/>
      <c r="PNA17" s="13"/>
      <c r="PNB17" s="13"/>
      <c r="PNC17" s="13"/>
      <c r="PND17" s="13"/>
      <c r="PNE17" s="13"/>
      <c r="PNF17" s="13"/>
      <c r="PNG17" s="13"/>
      <c r="PNH17" s="13"/>
      <c r="PNI17" s="13"/>
      <c r="PNJ17" s="13"/>
      <c r="PNK17" s="13"/>
      <c r="PNL17" s="13"/>
      <c r="PNM17" s="13"/>
      <c r="PNN17" s="13"/>
      <c r="PNO17" s="13"/>
      <c r="PNP17" s="13"/>
      <c r="PNQ17" s="13"/>
      <c r="PNR17" s="13"/>
      <c r="PNS17" s="13"/>
      <c r="PNT17" s="13"/>
      <c r="PNU17" s="13"/>
      <c r="PNV17" s="13"/>
      <c r="PNW17" s="13"/>
      <c r="PNX17" s="13"/>
      <c r="PNY17" s="13"/>
      <c r="PNZ17" s="13"/>
      <c r="POA17" s="13"/>
      <c r="POB17" s="13"/>
      <c r="POC17" s="13"/>
      <c r="POD17" s="13"/>
      <c r="POE17" s="13"/>
      <c r="POF17" s="13"/>
      <c r="POG17" s="13"/>
      <c r="POH17" s="13"/>
      <c r="POI17" s="13"/>
      <c r="POJ17" s="13"/>
      <c r="POK17" s="13"/>
      <c r="POL17" s="13"/>
      <c r="POM17" s="13"/>
      <c r="PON17" s="13"/>
      <c r="POO17" s="13"/>
      <c r="POP17" s="13"/>
      <c r="POQ17" s="13"/>
      <c r="POR17" s="13"/>
      <c r="POS17" s="13"/>
      <c r="POT17" s="13"/>
      <c r="POU17" s="13"/>
      <c r="POV17" s="13"/>
      <c r="POW17" s="13"/>
      <c r="POX17" s="13"/>
      <c r="POY17" s="13"/>
      <c r="POZ17" s="13"/>
      <c r="PPA17" s="13"/>
      <c r="PPB17" s="13"/>
      <c r="PPC17" s="13"/>
      <c r="PPD17" s="13"/>
      <c r="PPE17" s="13"/>
      <c r="PPF17" s="13"/>
      <c r="PPG17" s="13"/>
      <c r="PPH17" s="13"/>
      <c r="PPI17" s="13"/>
      <c r="PPJ17" s="13"/>
      <c r="PPK17" s="13"/>
      <c r="PPL17" s="13"/>
      <c r="PPM17" s="13"/>
      <c r="PPN17" s="13"/>
      <c r="PPO17" s="13"/>
      <c r="PPP17" s="13"/>
      <c r="PPQ17" s="13"/>
      <c r="PPR17" s="13"/>
      <c r="PPS17" s="13"/>
      <c r="PPT17" s="13"/>
      <c r="PPU17" s="13"/>
      <c r="PPV17" s="13"/>
      <c r="PPW17" s="13"/>
      <c r="PPX17" s="13"/>
      <c r="PPY17" s="13"/>
      <c r="PPZ17" s="13"/>
      <c r="PQA17" s="13"/>
      <c r="PQB17" s="13"/>
      <c r="PQC17" s="13"/>
      <c r="PQD17" s="13"/>
      <c r="PQE17" s="13"/>
      <c r="PQF17" s="13"/>
      <c r="PQG17" s="13"/>
      <c r="PQH17" s="13"/>
      <c r="PQI17" s="13"/>
      <c r="PQJ17" s="13"/>
      <c r="PQK17" s="13"/>
      <c r="PQL17" s="13"/>
      <c r="PQM17" s="13"/>
      <c r="PQN17" s="13"/>
      <c r="PQO17" s="13"/>
      <c r="PQP17" s="13"/>
      <c r="PQQ17" s="13"/>
      <c r="PQR17" s="13"/>
      <c r="PQS17" s="13"/>
      <c r="PQT17" s="13"/>
      <c r="PQU17" s="13"/>
      <c r="PQV17" s="13"/>
      <c r="PQW17" s="13"/>
      <c r="PQX17" s="13"/>
      <c r="PQY17" s="13"/>
      <c r="PQZ17" s="13"/>
      <c r="PRA17" s="13"/>
      <c r="PRB17" s="13"/>
      <c r="PRC17" s="13"/>
      <c r="PRD17" s="13"/>
      <c r="PRE17" s="13"/>
      <c r="PRF17" s="13"/>
      <c r="PRG17" s="13"/>
      <c r="PRH17" s="13"/>
      <c r="PRI17" s="13"/>
      <c r="PRJ17" s="13"/>
      <c r="PRK17" s="13"/>
      <c r="PRL17" s="13"/>
      <c r="PRM17" s="13"/>
      <c r="PRN17" s="13"/>
      <c r="PRO17" s="13"/>
      <c r="PRP17" s="13"/>
      <c r="PRQ17" s="13"/>
      <c r="PRR17" s="13"/>
      <c r="PRS17" s="13"/>
      <c r="PRT17" s="13"/>
      <c r="PRU17" s="13"/>
      <c r="PRV17" s="13"/>
      <c r="PRW17" s="13"/>
      <c r="PRX17" s="13"/>
      <c r="PRY17" s="13"/>
      <c r="PRZ17" s="13"/>
      <c r="PSA17" s="13"/>
      <c r="PSB17" s="13"/>
      <c r="PSC17" s="13"/>
      <c r="PSD17" s="13"/>
      <c r="PSE17" s="13"/>
      <c r="PSF17" s="13"/>
      <c r="PSG17" s="13"/>
      <c r="PSH17" s="13"/>
      <c r="PSI17" s="13"/>
      <c r="PSJ17" s="13"/>
      <c r="PSK17" s="13"/>
      <c r="PSL17" s="13"/>
      <c r="PSM17" s="13"/>
      <c r="PSN17" s="13"/>
      <c r="PSO17" s="13"/>
      <c r="PSP17" s="13"/>
      <c r="PSQ17" s="13"/>
      <c r="PSR17" s="13"/>
      <c r="PSS17" s="13"/>
      <c r="PST17" s="13"/>
      <c r="PSU17" s="13"/>
      <c r="PSV17" s="13"/>
      <c r="PSW17" s="13"/>
      <c r="PSX17" s="13"/>
      <c r="PSY17" s="13"/>
      <c r="PSZ17" s="13"/>
      <c r="PTA17" s="13"/>
      <c r="PTB17" s="13"/>
      <c r="PTC17" s="13"/>
      <c r="PTD17" s="13"/>
      <c r="PTE17" s="13"/>
      <c r="PTF17" s="13"/>
      <c r="PTG17" s="13"/>
      <c r="PTH17" s="13"/>
      <c r="PTI17" s="13"/>
      <c r="PTJ17" s="13"/>
      <c r="PTK17" s="13"/>
      <c r="PTL17" s="13"/>
      <c r="PTM17" s="13"/>
      <c r="PTN17" s="13"/>
      <c r="PTO17" s="13"/>
      <c r="PTP17" s="13"/>
      <c r="PTQ17" s="13"/>
      <c r="PTR17" s="13"/>
      <c r="PTS17" s="13"/>
      <c r="PTT17" s="13"/>
      <c r="PTU17" s="13"/>
      <c r="PTV17" s="13"/>
      <c r="PTW17" s="13"/>
      <c r="PTX17" s="13"/>
      <c r="PTY17" s="13"/>
      <c r="PTZ17" s="13"/>
      <c r="PUA17" s="13"/>
      <c r="PUB17" s="13"/>
      <c r="PUC17" s="13"/>
      <c r="PUD17" s="13"/>
      <c r="PUE17" s="13"/>
      <c r="PUF17" s="13"/>
      <c r="PUG17" s="13"/>
      <c r="PUH17" s="13"/>
      <c r="PUI17" s="13"/>
      <c r="PUJ17" s="13"/>
      <c r="PUK17" s="13"/>
      <c r="PUL17" s="13"/>
      <c r="PUM17" s="13"/>
      <c r="PUN17" s="13"/>
      <c r="PUO17" s="13"/>
      <c r="PUP17" s="13"/>
      <c r="PUQ17" s="13"/>
      <c r="PUR17" s="13"/>
      <c r="PUS17" s="13"/>
      <c r="PUT17" s="13"/>
      <c r="PUU17" s="13"/>
      <c r="PUV17" s="13"/>
      <c r="PUW17" s="13"/>
      <c r="PUX17" s="13"/>
      <c r="PUY17" s="13"/>
      <c r="PUZ17" s="13"/>
      <c r="PVA17" s="13"/>
      <c r="PVB17" s="13"/>
      <c r="PVC17" s="13"/>
      <c r="PVD17" s="13"/>
      <c r="PVE17" s="13"/>
      <c r="PVF17" s="13"/>
      <c r="PVG17" s="13"/>
      <c r="PVH17" s="13"/>
      <c r="PVI17" s="13"/>
      <c r="PVJ17" s="13"/>
      <c r="PVK17" s="13"/>
      <c r="PVL17" s="13"/>
      <c r="PVM17" s="13"/>
      <c r="PVN17" s="13"/>
      <c r="PVO17" s="13"/>
      <c r="PVP17" s="13"/>
      <c r="PVQ17" s="13"/>
      <c r="PVR17" s="13"/>
      <c r="PVS17" s="13"/>
      <c r="PVT17" s="13"/>
      <c r="PVU17" s="13"/>
      <c r="PVV17" s="13"/>
      <c r="PVW17" s="13"/>
      <c r="PVX17" s="13"/>
      <c r="PVY17" s="13"/>
      <c r="PVZ17" s="13"/>
      <c r="PWA17" s="13"/>
      <c r="PWB17" s="13"/>
      <c r="PWC17" s="13"/>
      <c r="PWD17" s="13"/>
      <c r="PWE17" s="13"/>
      <c r="PWF17" s="13"/>
      <c r="PWG17" s="13"/>
      <c r="PWH17" s="13"/>
      <c r="PWI17" s="13"/>
      <c r="PWJ17" s="13"/>
      <c r="PWK17" s="13"/>
      <c r="PWL17" s="13"/>
      <c r="PWM17" s="13"/>
      <c r="PWN17" s="13"/>
      <c r="PWO17" s="13"/>
      <c r="PWP17" s="13"/>
      <c r="PWQ17" s="13"/>
      <c r="PWR17" s="13"/>
      <c r="PWS17" s="13"/>
      <c r="PWT17" s="13"/>
      <c r="PWU17" s="13"/>
      <c r="PWV17" s="13"/>
      <c r="PWW17" s="13"/>
      <c r="PWX17" s="13"/>
      <c r="PWY17" s="13"/>
      <c r="PWZ17" s="13"/>
      <c r="PXA17" s="13"/>
      <c r="PXB17" s="13"/>
      <c r="PXC17" s="13"/>
      <c r="PXD17" s="13"/>
      <c r="PXE17" s="13"/>
      <c r="PXF17" s="13"/>
      <c r="PXG17" s="13"/>
      <c r="PXH17" s="13"/>
      <c r="PXI17" s="13"/>
      <c r="PXJ17" s="13"/>
      <c r="PXK17" s="13"/>
      <c r="PXL17" s="13"/>
      <c r="PXM17" s="13"/>
      <c r="PXN17" s="13"/>
      <c r="PXO17" s="13"/>
      <c r="PXP17" s="13"/>
      <c r="PXQ17" s="13"/>
      <c r="PXR17" s="13"/>
      <c r="PXS17" s="13"/>
      <c r="PXT17" s="13"/>
      <c r="PXU17" s="13"/>
      <c r="PXV17" s="13"/>
      <c r="PXW17" s="13"/>
      <c r="PXX17" s="13"/>
      <c r="PXY17" s="13"/>
      <c r="PXZ17" s="13"/>
      <c r="PYA17" s="13"/>
      <c r="PYB17" s="13"/>
      <c r="PYC17" s="13"/>
      <c r="PYD17" s="13"/>
      <c r="PYE17" s="13"/>
      <c r="PYF17" s="13"/>
      <c r="PYG17" s="13"/>
      <c r="PYH17" s="13"/>
      <c r="PYI17" s="13"/>
      <c r="PYJ17" s="13"/>
      <c r="PYK17" s="13"/>
      <c r="PYL17" s="13"/>
      <c r="PYM17" s="13"/>
      <c r="PYN17" s="13"/>
      <c r="PYO17" s="13"/>
      <c r="PYP17" s="13"/>
      <c r="PYQ17" s="13"/>
      <c r="PYR17" s="13"/>
      <c r="PYS17" s="13"/>
      <c r="PYT17" s="13"/>
      <c r="PYU17" s="13"/>
      <c r="PYV17" s="13"/>
      <c r="PYW17" s="13"/>
      <c r="PYX17" s="13"/>
      <c r="PYY17" s="13"/>
      <c r="PYZ17" s="13"/>
      <c r="PZA17" s="13"/>
      <c r="PZB17" s="13"/>
      <c r="PZC17" s="13"/>
      <c r="PZD17" s="13"/>
      <c r="PZE17" s="13"/>
      <c r="PZF17" s="13"/>
      <c r="PZG17" s="13"/>
      <c r="PZH17" s="13"/>
      <c r="PZI17" s="13"/>
      <c r="PZJ17" s="13"/>
      <c r="PZK17" s="13"/>
      <c r="PZL17" s="13"/>
      <c r="PZM17" s="13"/>
      <c r="PZN17" s="13"/>
      <c r="PZO17" s="13"/>
      <c r="PZP17" s="13"/>
      <c r="PZQ17" s="13"/>
      <c r="PZR17" s="13"/>
      <c r="PZS17" s="13"/>
      <c r="PZT17" s="13"/>
      <c r="PZU17" s="13"/>
      <c r="PZV17" s="13"/>
      <c r="PZW17" s="13"/>
      <c r="PZX17" s="13"/>
      <c r="PZY17" s="13"/>
      <c r="PZZ17" s="13"/>
      <c r="QAA17" s="13"/>
      <c r="QAB17" s="13"/>
      <c r="QAC17" s="13"/>
      <c r="QAD17" s="13"/>
      <c r="QAE17" s="13"/>
      <c r="QAF17" s="13"/>
      <c r="QAG17" s="13"/>
      <c r="QAH17" s="13"/>
      <c r="QAI17" s="13"/>
      <c r="QAJ17" s="13"/>
      <c r="QAK17" s="13"/>
      <c r="QAL17" s="13"/>
      <c r="QAM17" s="13"/>
      <c r="QAN17" s="13"/>
      <c r="QAO17" s="13"/>
      <c r="QAP17" s="13"/>
      <c r="QAQ17" s="13"/>
      <c r="QAR17" s="13"/>
      <c r="QAS17" s="13"/>
      <c r="QAT17" s="13"/>
      <c r="QAU17" s="13"/>
      <c r="QAV17" s="13"/>
      <c r="QAW17" s="13"/>
      <c r="QAX17" s="13"/>
      <c r="QAY17" s="13"/>
      <c r="QAZ17" s="13"/>
      <c r="QBA17" s="13"/>
      <c r="QBB17" s="13"/>
      <c r="QBC17" s="13"/>
      <c r="QBD17" s="13"/>
      <c r="QBE17" s="13"/>
      <c r="QBF17" s="13"/>
      <c r="QBG17" s="13"/>
      <c r="QBH17" s="13"/>
      <c r="QBI17" s="13"/>
      <c r="QBJ17" s="13"/>
      <c r="QBK17" s="13"/>
      <c r="QBL17" s="13"/>
      <c r="QBM17" s="13"/>
      <c r="QBN17" s="13"/>
      <c r="QBO17" s="13"/>
      <c r="QBP17" s="13"/>
      <c r="QBQ17" s="13"/>
      <c r="QBR17" s="13"/>
      <c r="QBS17" s="13"/>
      <c r="QBT17" s="13"/>
      <c r="QBU17" s="13"/>
      <c r="QBV17" s="13"/>
      <c r="QBW17" s="13"/>
      <c r="QBX17" s="13"/>
      <c r="QBY17" s="13"/>
      <c r="QBZ17" s="13"/>
      <c r="QCA17" s="13"/>
      <c r="QCB17" s="13"/>
      <c r="QCC17" s="13"/>
      <c r="QCD17" s="13"/>
      <c r="QCE17" s="13"/>
      <c r="QCF17" s="13"/>
      <c r="QCG17" s="13"/>
      <c r="QCH17" s="13"/>
      <c r="QCI17" s="13"/>
      <c r="QCJ17" s="13"/>
      <c r="QCK17" s="13"/>
      <c r="QCL17" s="13"/>
      <c r="QCM17" s="13"/>
      <c r="QCN17" s="13"/>
      <c r="QCO17" s="13"/>
      <c r="QCP17" s="13"/>
      <c r="QCQ17" s="13"/>
      <c r="QCR17" s="13"/>
      <c r="QCS17" s="13"/>
      <c r="QCT17" s="13"/>
      <c r="QCU17" s="13"/>
      <c r="QCV17" s="13"/>
      <c r="QCW17" s="13"/>
      <c r="QCX17" s="13"/>
      <c r="QCY17" s="13"/>
      <c r="QCZ17" s="13"/>
      <c r="QDA17" s="13"/>
      <c r="QDB17" s="13"/>
      <c r="QDC17" s="13"/>
      <c r="QDD17" s="13"/>
      <c r="QDE17" s="13"/>
      <c r="QDF17" s="13"/>
      <c r="QDG17" s="13"/>
      <c r="QDH17" s="13"/>
      <c r="QDI17" s="13"/>
      <c r="QDJ17" s="13"/>
      <c r="QDK17" s="13"/>
      <c r="QDL17" s="13"/>
      <c r="QDM17" s="13"/>
      <c r="QDN17" s="13"/>
      <c r="QDO17" s="13"/>
      <c r="QDP17" s="13"/>
      <c r="QDQ17" s="13"/>
      <c r="QDR17" s="13"/>
      <c r="QDS17" s="13"/>
      <c r="QDT17" s="13"/>
      <c r="QDU17" s="13"/>
      <c r="QDV17" s="13"/>
      <c r="QDW17" s="13"/>
      <c r="QDX17" s="13"/>
      <c r="QDY17" s="13"/>
      <c r="QDZ17" s="13"/>
      <c r="QEA17" s="13"/>
      <c r="QEB17" s="13"/>
      <c r="QEC17" s="13"/>
      <c r="QED17" s="13"/>
      <c r="QEE17" s="13"/>
      <c r="QEF17" s="13"/>
      <c r="QEG17" s="13"/>
      <c r="QEH17" s="13"/>
      <c r="QEI17" s="13"/>
      <c r="QEJ17" s="13"/>
      <c r="QEK17" s="13"/>
      <c r="QEL17" s="13"/>
      <c r="QEM17" s="13"/>
      <c r="QEN17" s="13"/>
      <c r="QEO17" s="13"/>
      <c r="QEP17" s="13"/>
      <c r="QEQ17" s="13"/>
      <c r="QER17" s="13"/>
      <c r="QES17" s="13"/>
      <c r="QET17" s="13"/>
      <c r="QEU17" s="13"/>
      <c r="QEV17" s="13"/>
      <c r="QEW17" s="13"/>
      <c r="QEX17" s="13"/>
      <c r="QEY17" s="13"/>
      <c r="QEZ17" s="13"/>
      <c r="QFA17" s="13"/>
      <c r="QFB17" s="13"/>
      <c r="QFC17" s="13"/>
      <c r="QFD17" s="13"/>
      <c r="QFE17" s="13"/>
      <c r="QFF17" s="13"/>
      <c r="QFG17" s="13"/>
      <c r="QFH17" s="13"/>
      <c r="QFI17" s="13"/>
      <c r="QFJ17" s="13"/>
      <c r="QFK17" s="13"/>
      <c r="QFL17" s="13"/>
      <c r="QFM17" s="13"/>
      <c r="QFN17" s="13"/>
      <c r="QFO17" s="13"/>
      <c r="QFP17" s="13"/>
      <c r="QFQ17" s="13"/>
      <c r="QFR17" s="13"/>
      <c r="QFS17" s="13"/>
      <c r="QFT17" s="13"/>
      <c r="QFU17" s="13"/>
      <c r="QFV17" s="13"/>
      <c r="QFW17" s="13"/>
      <c r="QFX17" s="13"/>
      <c r="QFY17" s="13"/>
      <c r="QFZ17" s="13"/>
      <c r="QGA17" s="13"/>
      <c r="QGB17" s="13"/>
      <c r="QGC17" s="13"/>
      <c r="QGD17" s="13"/>
      <c r="QGE17" s="13"/>
      <c r="QGF17" s="13"/>
      <c r="QGG17" s="13"/>
      <c r="QGH17" s="13"/>
      <c r="QGI17" s="13"/>
      <c r="QGJ17" s="13"/>
      <c r="QGK17" s="13"/>
      <c r="QGL17" s="13"/>
      <c r="QGM17" s="13"/>
      <c r="QGN17" s="13"/>
      <c r="QGO17" s="13"/>
      <c r="QGP17" s="13"/>
      <c r="QGQ17" s="13"/>
      <c r="QGR17" s="13"/>
      <c r="QGS17" s="13"/>
      <c r="QGT17" s="13"/>
      <c r="QGU17" s="13"/>
      <c r="QGV17" s="13"/>
      <c r="QGW17" s="13"/>
      <c r="QGX17" s="13"/>
      <c r="QGY17" s="13"/>
      <c r="QGZ17" s="13"/>
      <c r="QHA17" s="13"/>
      <c r="QHB17" s="13"/>
      <c r="QHC17" s="13"/>
      <c r="QHD17" s="13"/>
      <c r="QHE17" s="13"/>
      <c r="QHF17" s="13"/>
      <c r="QHG17" s="13"/>
      <c r="QHH17" s="13"/>
      <c r="QHI17" s="13"/>
      <c r="QHJ17" s="13"/>
      <c r="QHK17" s="13"/>
      <c r="QHL17" s="13"/>
      <c r="QHM17" s="13"/>
      <c r="QHN17" s="13"/>
      <c r="QHO17" s="13"/>
      <c r="QHP17" s="13"/>
      <c r="QHQ17" s="13"/>
      <c r="QHR17" s="13"/>
      <c r="QHS17" s="13"/>
      <c r="QHT17" s="13"/>
      <c r="QHU17" s="13"/>
      <c r="QHV17" s="13"/>
      <c r="QHW17" s="13"/>
      <c r="QHX17" s="13"/>
      <c r="QHY17" s="13"/>
      <c r="QHZ17" s="13"/>
      <c r="QIA17" s="13"/>
      <c r="QIB17" s="13"/>
      <c r="QIC17" s="13"/>
      <c r="QID17" s="13"/>
      <c r="QIE17" s="13"/>
      <c r="QIF17" s="13"/>
      <c r="QIG17" s="13"/>
      <c r="QIH17" s="13"/>
      <c r="QII17" s="13"/>
      <c r="QIJ17" s="13"/>
      <c r="QIK17" s="13"/>
      <c r="QIL17" s="13"/>
      <c r="QIM17" s="13"/>
      <c r="QIN17" s="13"/>
      <c r="QIO17" s="13"/>
      <c r="QIP17" s="13"/>
      <c r="QIQ17" s="13"/>
      <c r="QIR17" s="13"/>
      <c r="QIS17" s="13"/>
      <c r="QIT17" s="13"/>
      <c r="QIU17" s="13"/>
      <c r="QIV17" s="13"/>
      <c r="QIW17" s="13"/>
      <c r="QIX17" s="13"/>
      <c r="QIY17" s="13"/>
      <c r="QIZ17" s="13"/>
      <c r="QJA17" s="13"/>
      <c r="QJB17" s="13"/>
      <c r="QJC17" s="13"/>
      <c r="QJD17" s="13"/>
      <c r="QJE17" s="13"/>
      <c r="QJF17" s="13"/>
      <c r="QJG17" s="13"/>
      <c r="QJH17" s="13"/>
      <c r="QJI17" s="13"/>
      <c r="QJJ17" s="13"/>
      <c r="QJK17" s="13"/>
      <c r="QJL17" s="13"/>
      <c r="QJM17" s="13"/>
      <c r="QJN17" s="13"/>
      <c r="QJO17" s="13"/>
      <c r="QJP17" s="13"/>
      <c r="QJQ17" s="13"/>
      <c r="QJR17" s="13"/>
      <c r="QJS17" s="13"/>
      <c r="QJT17" s="13"/>
      <c r="QJU17" s="13"/>
      <c r="QJV17" s="13"/>
      <c r="QJW17" s="13"/>
      <c r="QJX17" s="13"/>
      <c r="QJY17" s="13"/>
      <c r="QJZ17" s="13"/>
      <c r="QKA17" s="13"/>
      <c r="QKB17" s="13"/>
      <c r="QKC17" s="13"/>
      <c r="QKD17" s="13"/>
      <c r="QKE17" s="13"/>
      <c r="QKF17" s="13"/>
      <c r="QKG17" s="13"/>
      <c r="QKH17" s="13"/>
      <c r="QKI17" s="13"/>
      <c r="QKJ17" s="13"/>
      <c r="QKK17" s="13"/>
      <c r="QKL17" s="13"/>
      <c r="QKM17" s="13"/>
      <c r="QKN17" s="13"/>
      <c r="QKO17" s="13"/>
      <c r="QKP17" s="13"/>
      <c r="QKQ17" s="13"/>
      <c r="QKR17" s="13"/>
      <c r="QKS17" s="13"/>
      <c r="QKT17" s="13"/>
      <c r="QKU17" s="13"/>
      <c r="QKV17" s="13"/>
      <c r="QKW17" s="13"/>
      <c r="QKX17" s="13"/>
      <c r="QKY17" s="13"/>
      <c r="QKZ17" s="13"/>
      <c r="QLA17" s="13"/>
      <c r="QLB17" s="13"/>
      <c r="QLC17" s="13"/>
      <c r="QLD17" s="13"/>
      <c r="QLE17" s="13"/>
      <c r="QLF17" s="13"/>
      <c r="QLG17" s="13"/>
      <c r="QLH17" s="13"/>
      <c r="QLI17" s="13"/>
      <c r="QLJ17" s="13"/>
      <c r="QLK17" s="13"/>
      <c r="QLL17" s="13"/>
      <c r="QLM17" s="13"/>
      <c r="QLN17" s="13"/>
      <c r="QLO17" s="13"/>
      <c r="QLP17" s="13"/>
      <c r="QLQ17" s="13"/>
      <c r="QLR17" s="13"/>
      <c r="QLS17" s="13"/>
      <c r="QLT17" s="13"/>
      <c r="QLU17" s="13"/>
      <c r="QLV17" s="13"/>
      <c r="QLW17" s="13"/>
      <c r="QLX17" s="13"/>
      <c r="QLY17" s="13"/>
      <c r="QLZ17" s="13"/>
      <c r="QMA17" s="13"/>
      <c r="QMB17" s="13"/>
      <c r="QMC17" s="13"/>
      <c r="QMD17" s="13"/>
      <c r="QME17" s="13"/>
      <c r="QMF17" s="13"/>
      <c r="QMG17" s="13"/>
      <c r="QMH17" s="13"/>
      <c r="QMI17" s="13"/>
      <c r="QMJ17" s="13"/>
      <c r="QMK17" s="13"/>
      <c r="QML17" s="13"/>
      <c r="QMM17" s="13"/>
      <c r="QMN17" s="13"/>
      <c r="QMO17" s="13"/>
      <c r="QMP17" s="13"/>
      <c r="QMQ17" s="13"/>
      <c r="QMR17" s="13"/>
      <c r="QMS17" s="13"/>
      <c r="QMT17" s="13"/>
      <c r="QMU17" s="13"/>
      <c r="QMV17" s="13"/>
      <c r="QMW17" s="13"/>
      <c r="QMX17" s="13"/>
      <c r="QMY17" s="13"/>
      <c r="QMZ17" s="13"/>
      <c r="QNA17" s="13"/>
      <c r="QNB17" s="13"/>
      <c r="QNC17" s="13"/>
      <c r="QND17" s="13"/>
      <c r="QNE17" s="13"/>
      <c r="QNF17" s="13"/>
      <c r="QNG17" s="13"/>
      <c r="QNH17" s="13"/>
      <c r="QNI17" s="13"/>
      <c r="QNJ17" s="13"/>
      <c r="QNK17" s="13"/>
      <c r="QNL17" s="13"/>
      <c r="QNM17" s="13"/>
      <c r="QNN17" s="13"/>
      <c r="QNO17" s="13"/>
      <c r="QNP17" s="13"/>
      <c r="QNQ17" s="13"/>
      <c r="QNR17" s="13"/>
      <c r="QNS17" s="13"/>
      <c r="QNT17" s="13"/>
      <c r="QNU17" s="13"/>
      <c r="QNV17" s="13"/>
      <c r="QNW17" s="13"/>
      <c r="QNX17" s="13"/>
      <c r="QNY17" s="13"/>
      <c r="QNZ17" s="13"/>
      <c r="QOA17" s="13"/>
      <c r="QOB17" s="13"/>
      <c r="QOC17" s="13"/>
      <c r="QOD17" s="13"/>
      <c r="QOE17" s="13"/>
      <c r="QOF17" s="13"/>
      <c r="QOG17" s="13"/>
      <c r="QOH17" s="13"/>
      <c r="QOI17" s="13"/>
      <c r="QOJ17" s="13"/>
      <c r="QOK17" s="13"/>
      <c r="QOL17" s="13"/>
      <c r="QOM17" s="13"/>
      <c r="QON17" s="13"/>
      <c r="QOO17" s="13"/>
      <c r="QOP17" s="13"/>
      <c r="QOQ17" s="13"/>
      <c r="QOR17" s="13"/>
      <c r="QOS17" s="13"/>
      <c r="QOT17" s="13"/>
      <c r="QOU17" s="13"/>
      <c r="QOV17" s="13"/>
      <c r="QOW17" s="13"/>
      <c r="QOX17" s="13"/>
      <c r="QOY17" s="13"/>
      <c r="QOZ17" s="13"/>
      <c r="QPA17" s="13"/>
      <c r="QPB17" s="13"/>
      <c r="QPC17" s="13"/>
      <c r="QPD17" s="13"/>
      <c r="QPE17" s="13"/>
      <c r="QPF17" s="13"/>
      <c r="QPG17" s="13"/>
      <c r="QPH17" s="13"/>
      <c r="QPI17" s="13"/>
      <c r="QPJ17" s="13"/>
      <c r="QPK17" s="13"/>
      <c r="QPL17" s="13"/>
      <c r="QPM17" s="13"/>
      <c r="QPN17" s="13"/>
      <c r="QPO17" s="13"/>
      <c r="QPP17" s="13"/>
      <c r="QPQ17" s="13"/>
      <c r="QPR17" s="13"/>
      <c r="QPS17" s="13"/>
      <c r="QPT17" s="13"/>
      <c r="QPU17" s="13"/>
      <c r="QPV17" s="13"/>
      <c r="QPW17" s="13"/>
      <c r="QPX17" s="13"/>
      <c r="QPY17" s="13"/>
      <c r="QPZ17" s="13"/>
      <c r="QQA17" s="13"/>
      <c r="QQB17" s="13"/>
      <c r="QQC17" s="13"/>
      <c r="QQD17" s="13"/>
      <c r="QQE17" s="13"/>
      <c r="QQF17" s="13"/>
      <c r="QQG17" s="13"/>
      <c r="QQH17" s="13"/>
      <c r="QQI17" s="13"/>
      <c r="QQJ17" s="13"/>
      <c r="QQK17" s="13"/>
      <c r="QQL17" s="13"/>
      <c r="QQM17" s="13"/>
      <c r="QQN17" s="13"/>
      <c r="QQO17" s="13"/>
      <c r="QQP17" s="13"/>
      <c r="QQQ17" s="13"/>
      <c r="QQR17" s="13"/>
      <c r="QQS17" s="13"/>
      <c r="QQT17" s="13"/>
      <c r="QQU17" s="13"/>
      <c r="QQV17" s="13"/>
      <c r="QQW17" s="13"/>
      <c r="QQX17" s="13"/>
      <c r="QQY17" s="13"/>
      <c r="QQZ17" s="13"/>
      <c r="QRA17" s="13"/>
      <c r="QRB17" s="13"/>
      <c r="QRC17" s="13"/>
      <c r="QRD17" s="13"/>
      <c r="QRE17" s="13"/>
      <c r="QRF17" s="13"/>
      <c r="QRG17" s="13"/>
      <c r="QRH17" s="13"/>
      <c r="QRI17" s="13"/>
      <c r="QRJ17" s="13"/>
      <c r="QRK17" s="13"/>
      <c r="QRL17" s="13"/>
      <c r="QRM17" s="13"/>
      <c r="QRN17" s="13"/>
      <c r="QRO17" s="13"/>
      <c r="QRP17" s="13"/>
      <c r="QRQ17" s="13"/>
      <c r="QRR17" s="13"/>
      <c r="QRS17" s="13"/>
      <c r="QRT17" s="13"/>
      <c r="QRU17" s="13"/>
      <c r="QRV17" s="13"/>
      <c r="QRW17" s="13"/>
      <c r="QRX17" s="13"/>
      <c r="QRY17" s="13"/>
      <c r="QRZ17" s="13"/>
      <c r="QSA17" s="13"/>
      <c r="QSB17" s="13"/>
      <c r="QSC17" s="13"/>
      <c r="QSD17" s="13"/>
      <c r="QSE17" s="13"/>
      <c r="QSF17" s="13"/>
      <c r="QSG17" s="13"/>
      <c r="QSH17" s="13"/>
      <c r="QSI17" s="13"/>
      <c r="QSJ17" s="13"/>
      <c r="QSK17" s="13"/>
      <c r="QSL17" s="13"/>
      <c r="QSM17" s="13"/>
      <c r="QSN17" s="13"/>
      <c r="QSO17" s="13"/>
      <c r="QSP17" s="13"/>
      <c r="QSQ17" s="13"/>
      <c r="QSR17" s="13"/>
      <c r="QSS17" s="13"/>
      <c r="QST17" s="13"/>
      <c r="QSU17" s="13"/>
      <c r="QSV17" s="13"/>
      <c r="QSW17" s="13"/>
      <c r="QSX17" s="13"/>
      <c r="QSY17" s="13"/>
      <c r="QSZ17" s="13"/>
      <c r="QTA17" s="13"/>
      <c r="QTB17" s="13"/>
      <c r="QTC17" s="13"/>
      <c r="QTD17" s="13"/>
      <c r="QTE17" s="13"/>
      <c r="QTF17" s="13"/>
      <c r="QTG17" s="13"/>
      <c r="QTH17" s="13"/>
      <c r="QTI17" s="13"/>
      <c r="QTJ17" s="13"/>
      <c r="QTK17" s="13"/>
      <c r="QTL17" s="13"/>
      <c r="QTM17" s="13"/>
      <c r="QTN17" s="13"/>
      <c r="QTO17" s="13"/>
      <c r="QTP17" s="13"/>
      <c r="QTQ17" s="13"/>
      <c r="QTR17" s="13"/>
      <c r="QTS17" s="13"/>
      <c r="QTT17" s="13"/>
      <c r="QTU17" s="13"/>
      <c r="QTV17" s="13"/>
      <c r="QTW17" s="13"/>
      <c r="QTX17" s="13"/>
      <c r="QTY17" s="13"/>
      <c r="QTZ17" s="13"/>
      <c r="QUA17" s="13"/>
      <c r="QUB17" s="13"/>
      <c r="QUC17" s="13"/>
      <c r="QUD17" s="13"/>
      <c r="QUE17" s="13"/>
      <c r="QUF17" s="13"/>
      <c r="QUG17" s="13"/>
      <c r="QUH17" s="13"/>
      <c r="QUI17" s="13"/>
      <c r="QUJ17" s="13"/>
      <c r="QUK17" s="13"/>
      <c r="QUL17" s="13"/>
      <c r="QUM17" s="13"/>
      <c r="QUN17" s="13"/>
      <c r="QUO17" s="13"/>
      <c r="QUP17" s="13"/>
      <c r="QUQ17" s="13"/>
      <c r="QUR17" s="13"/>
      <c r="QUS17" s="13"/>
      <c r="QUT17" s="13"/>
      <c r="QUU17" s="13"/>
      <c r="QUV17" s="13"/>
      <c r="QUW17" s="13"/>
      <c r="QUX17" s="13"/>
      <c r="QUY17" s="13"/>
      <c r="QUZ17" s="13"/>
      <c r="QVA17" s="13"/>
      <c r="QVB17" s="13"/>
      <c r="QVC17" s="13"/>
      <c r="QVD17" s="13"/>
      <c r="QVE17" s="13"/>
      <c r="QVF17" s="13"/>
      <c r="QVG17" s="13"/>
      <c r="QVH17" s="13"/>
      <c r="QVI17" s="13"/>
      <c r="QVJ17" s="13"/>
      <c r="QVK17" s="13"/>
      <c r="QVL17" s="13"/>
      <c r="QVM17" s="13"/>
      <c r="QVN17" s="13"/>
      <c r="QVO17" s="13"/>
      <c r="QVP17" s="13"/>
      <c r="QVQ17" s="13"/>
      <c r="QVR17" s="13"/>
      <c r="QVS17" s="13"/>
      <c r="QVT17" s="13"/>
      <c r="QVU17" s="13"/>
      <c r="QVV17" s="13"/>
      <c r="QVW17" s="13"/>
      <c r="QVX17" s="13"/>
      <c r="QVY17" s="13"/>
      <c r="QVZ17" s="13"/>
      <c r="QWA17" s="13"/>
      <c r="QWB17" s="13"/>
      <c r="QWC17" s="13"/>
      <c r="QWD17" s="13"/>
      <c r="QWE17" s="13"/>
      <c r="QWF17" s="13"/>
      <c r="QWG17" s="13"/>
      <c r="QWH17" s="13"/>
      <c r="QWI17" s="13"/>
      <c r="QWJ17" s="13"/>
      <c r="QWK17" s="13"/>
      <c r="QWL17" s="13"/>
      <c r="QWM17" s="13"/>
      <c r="QWN17" s="13"/>
      <c r="QWO17" s="13"/>
      <c r="QWP17" s="13"/>
      <c r="QWQ17" s="13"/>
      <c r="QWR17" s="13"/>
      <c r="QWS17" s="13"/>
      <c r="QWT17" s="13"/>
      <c r="QWU17" s="13"/>
      <c r="QWV17" s="13"/>
      <c r="QWW17" s="13"/>
      <c r="QWX17" s="13"/>
      <c r="QWY17" s="13"/>
      <c r="QWZ17" s="13"/>
      <c r="QXA17" s="13"/>
      <c r="QXB17" s="13"/>
      <c r="QXC17" s="13"/>
      <c r="QXD17" s="13"/>
      <c r="QXE17" s="13"/>
      <c r="QXF17" s="13"/>
      <c r="QXG17" s="13"/>
      <c r="QXH17" s="13"/>
      <c r="QXI17" s="13"/>
      <c r="QXJ17" s="13"/>
      <c r="QXK17" s="13"/>
      <c r="QXL17" s="13"/>
      <c r="QXM17" s="13"/>
      <c r="QXN17" s="13"/>
      <c r="QXO17" s="13"/>
      <c r="QXP17" s="13"/>
      <c r="QXQ17" s="13"/>
      <c r="QXR17" s="13"/>
      <c r="QXS17" s="13"/>
      <c r="QXT17" s="13"/>
      <c r="QXU17" s="13"/>
      <c r="QXV17" s="13"/>
      <c r="QXW17" s="13"/>
      <c r="QXX17" s="13"/>
      <c r="QXY17" s="13"/>
      <c r="QXZ17" s="13"/>
      <c r="QYA17" s="13"/>
      <c r="QYB17" s="13"/>
      <c r="QYC17" s="13"/>
      <c r="QYD17" s="13"/>
      <c r="QYE17" s="13"/>
      <c r="QYF17" s="13"/>
      <c r="QYG17" s="13"/>
      <c r="QYH17" s="13"/>
      <c r="QYI17" s="13"/>
      <c r="QYJ17" s="13"/>
      <c r="QYK17" s="13"/>
      <c r="QYL17" s="13"/>
      <c r="QYM17" s="13"/>
      <c r="QYN17" s="13"/>
      <c r="QYO17" s="13"/>
      <c r="QYP17" s="13"/>
      <c r="QYQ17" s="13"/>
      <c r="QYR17" s="13"/>
      <c r="QYS17" s="13"/>
      <c r="QYT17" s="13"/>
      <c r="QYU17" s="13"/>
      <c r="QYV17" s="13"/>
      <c r="QYW17" s="13"/>
      <c r="QYX17" s="13"/>
      <c r="QYY17" s="13"/>
      <c r="QYZ17" s="13"/>
      <c r="QZA17" s="13"/>
      <c r="QZB17" s="13"/>
      <c r="QZC17" s="13"/>
      <c r="QZD17" s="13"/>
      <c r="QZE17" s="13"/>
      <c r="QZF17" s="13"/>
      <c r="QZG17" s="13"/>
      <c r="QZH17" s="13"/>
      <c r="QZI17" s="13"/>
      <c r="QZJ17" s="13"/>
      <c r="QZK17" s="13"/>
      <c r="QZL17" s="13"/>
      <c r="QZM17" s="13"/>
      <c r="QZN17" s="13"/>
      <c r="QZO17" s="13"/>
      <c r="QZP17" s="13"/>
      <c r="QZQ17" s="13"/>
      <c r="QZR17" s="13"/>
      <c r="QZS17" s="13"/>
      <c r="QZT17" s="13"/>
      <c r="QZU17" s="13"/>
      <c r="QZV17" s="13"/>
      <c r="QZW17" s="13"/>
      <c r="QZX17" s="13"/>
      <c r="QZY17" s="13"/>
      <c r="QZZ17" s="13"/>
      <c r="RAA17" s="13"/>
      <c r="RAB17" s="13"/>
      <c r="RAC17" s="13"/>
      <c r="RAD17" s="13"/>
      <c r="RAE17" s="13"/>
      <c r="RAF17" s="13"/>
      <c r="RAG17" s="13"/>
      <c r="RAH17" s="13"/>
      <c r="RAI17" s="13"/>
      <c r="RAJ17" s="13"/>
      <c r="RAK17" s="13"/>
      <c r="RAL17" s="13"/>
      <c r="RAM17" s="13"/>
      <c r="RAN17" s="13"/>
      <c r="RAO17" s="13"/>
      <c r="RAP17" s="13"/>
      <c r="RAQ17" s="13"/>
      <c r="RAR17" s="13"/>
      <c r="RAS17" s="13"/>
      <c r="RAT17" s="13"/>
      <c r="RAU17" s="13"/>
      <c r="RAV17" s="13"/>
      <c r="RAW17" s="13"/>
      <c r="RAX17" s="13"/>
      <c r="RAY17" s="13"/>
      <c r="RAZ17" s="13"/>
      <c r="RBA17" s="13"/>
      <c r="RBB17" s="13"/>
      <c r="RBC17" s="13"/>
      <c r="RBD17" s="13"/>
      <c r="RBE17" s="13"/>
      <c r="RBF17" s="13"/>
      <c r="RBG17" s="13"/>
      <c r="RBH17" s="13"/>
      <c r="RBI17" s="13"/>
      <c r="RBJ17" s="13"/>
      <c r="RBK17" s="13"/>
      <c r="RBL17" s="13"/>
      <c r="RBM17" s="13"/>
      <c r="RBN17" s="13"/>
      <c r="RBO17" s="13"/>
      <c r="RBP17" s="13"/>
      <c r="RBQ17" s="13"/>
      <c r="RBR17" s="13"/>
      <c r="RBS17" s="13"/>
      <c r="RBT17" s="13"/>
      <c r="RBU17" s="13"/>
      <c r="RBV17" s="13"/>
      <c r="RBW17" s="13"/>
      <c r="RBX17" s="13"/>
      <c r="RBY17" s="13"/>
      <c r="RBZ17" s="13"/>
      <c r="RCA17" s="13"/>
      <c r="RCB17" s="13"/>
      <c r="RCC17" s="13"/>
      <c r="RCD17" s="13"/>
      <c r="RCE17" s="13"/>
      <c r="RCF17" s="13"/>
      <c r="RCG17" s="13"/>
      <c r="RCH17" s="13"/>
      <c r="RCI17" s="13"/>
      <c r="RCJ17" s="13"/>
      <c r="RCK17" s="13"/>
      <c r="RCL17" s="13"/>
      <c r="RCM17" s="13"/>
      <c r="RCN17" s="13"/>
      <c r="RCO17" s="13"/>
      <c r="RCP17" s="13"/>
      <c r="RCQ17" s="13"/>
      <c r="RCR17" s="13"/>
      <c r="RCS17" s="13"/>
      <c r="RCT17" s="13"/>
      <c r="RCU17" s="13"/>
      <c r="RCV17" s="13"/>
      <c r="RCW17" s="13"/>
      <c r="RCX17" s="13"/>
      <c r="RCY17" s="13"/>
      <c r="RCZ17" s="13"/>
      <c r="RDA17" s="13"/>
      <c r="RDB17" s="13"/>
      <c r="RDC17" s="13"/>
      <c r="RDD17" s="13"/>
      <c r="RDE17" s="13"/>
      <c r="RDF17" s="13"/>
      <c r="RDG17" s="13"/>
      <c r="RDH17" s="13"/>
      <c r="RDI17" s="13"/>
      <c r="RDJ17" s="13"/>
      <c r="RDK17" s="13"/>
      <c r="RDL17" s="13"/>
      <c r="RDM17" s="13"/>
      <c r="RDN17" s="13"/>
      <c r="RDO17" s="13"/>
      <c r="RDP17" s="13"/>
      <c r="RDQ17" s="13"/>
      <c r="RDR17" s="13"/>
      <c r="RDS17" s="13"/>
      <c r="RDT17" s="13"/>
      <c r="RDU17" s="13"/>
      <c r="RDV17" s="13"/>
      <c r="RDW17" s="13"/>
      <c r="RDX17" s="13"/>
      <c r="RDY17" s="13"/>
      <c r="RDZ17" s="13"/>
      <c r="REA17" s="13"/>
      <c r="REB17" s="13"/>
      <c r="REC17" s="13"/>
      <c r="RED17" s="13"/>
      <c r="REE17" s="13"/>
      <c r="REF17" s="13"/>
      <c r="REG17" s="13"/>
      <c r="REH17" s="13"/>
      <c r="REI17" s="13"/>
      <c r="REJ17" s="13"/>
      <c r="REK17" s="13"/>
      <c r="REL17" s="13"/>
      <c r="REM17" s="13"/>
      <c r="REN17" s="13"/>
      <c r="REO17" s="13"/>
      <c r="REP17" s="13"/>
      <c r="REQ17" s="13"/>
      <c r="RER17" s="13"/>
      <c r="RES17" s="13"/>
      <c r="RET17" s="13"/>
      <c r="REU17" s="13"/>
      <c r="REV17" s="13"/>
      <c r="REW17" s="13"/>
      <c r="REX17" s="13"/>
      <c r="REY17" s="13"/>
      <c r="REZ17" s="13"/>
      <c r="RFA17" s="13"/>
      <c r="RFB17" s="13"/>
      <c r="RFC17" s="13"/>
      <c r="RFD17" s="13"/>
      <c r="RFE17" s="13"/>
      <c r="RFF17" s="13"/>
      <c r="RFG17" s="13"/>
      <c r="RFH17" s="13"/>
      <c r="RFI17" s="13"/>
      <c r="RFJ17" s="13"/>
      <c r="RFK17" s="13"/>
      <c r="RFL17" s="13"/>
      <c r="RFM17" s="13"/>
      <c r="RFN17" s="13"/>
      <c r="RFO17" s="13"/>
      <c r="RFP17" s="13"/>
      <c r="RFQ17" s="13"/>
      <c r="RFR17" s="13"/>
      <c r="RFS17" s="13"/>
      <c r="RFT17" s="13"/>
      <c r="RFU17" s="13"/>
      <c r="RFV17" s="13"/>
      <c r="RFW17" s="13"/>
      <c r="RFX17" s="13"/>
      <c r="RFY17" s="13"/>
      <c r="RFZ17" s="13"/>
      <c r="RGA17" s="13"/>
      <c r="RGB17" s="13"/>
      <c r="RGC17" s="13"/>
      <c r="RGD17" s="13"/>
      <c r="RGE17" s="13"/>
      <c r="RGF17" s="13"/>
      <c r="RGG17" s="13"/>
      <c r="RGH17" s="13"/>
      <c r="RGI17" s="13"/>
      <c r="RGJ17" s="13"/>
      <c r="RGK17" s="13"/>
      <c r="RGL17" s="13"/>
      <c r="RGM17" s="13"/>
      <c r="RGN17" s="13"/>
      <c r="RGO17" s="13"/>
      <c r="RGP17" s="13"/>
      <c r="RGQ17" s="13"/>
      <c r="RGR17" s="13"/>
      <c r="RGS17" s="13"/>
      <c r="RGT17" s="13"/>
      <c r="RGU17" s="13"/>
      <c r="RGV17" s="13"/>
      <c r="RGW17" s="13"/>
      <c r="RGX17" s="13"/>
      <c r="RGY17" s="13"/>
      <c r="RGZ17" s="13"/>
      <c r="RHA17" s="13"/>
      <c r="RHB17" s="13"/>
      <c r="RHC17" s="13"/>
      <c r="RHD17" s="13"/>
      <c r="RHE17" s="13"/>
      <c r="RHF17" s="13"/>
      <c r="RHG17" s="13"/>
      <c r="RHH17" s="13"/>
      <c r="RHI17" s="13"/>
      <c r="RHJ17" s="13"/>
      <c r="RHK17" s="13"/>
      <c r="RHL17" s="13"/>
      <c r="RHM17" s="13"/>
      <c r="RHN17" s="13"/>
      <c r="RHO17" s="13"/>
      <c r="RHP17" s="13"/>
      <c r="RHQ17" s="13"/>
      <c r="RHR17" s="13"/>
      <c r="RHS17" s="13"/>
      <c r="RHT17" s="13"/>
      <c r="RHU17" s="13"/>
      <c r="RHV17" s="13"/>
      <c r="RHW17" s="13"/>
      <c r="RHX17" s="13"/>
      <c r="RHY17" s="13"/>
      <c r="RHZ17" s="13"/>
      <c r="RIA17" s="13"/>
      <c r="RIB17" s="13"/>
      <c r="RIC17" s="13"/>
      <c r="RID17" s="13"/>
      <c r="RIE17" s="13"/>
      <c r="RIF17" s="13"/>
      <c r="RIG17" s="13"/>
      <c r="RIH17" s="13"/>
      <c r="RII17" s="13"/>
      <c r="RIJ17" s="13"/>
      <c r="RIK17" s="13"/>
      <c r="RIL17" s="13"/>
      <c r="RIM17" s="13"/>
      <c r="RIN17" s="13"/>
      <c r="RIO17" s="13"/>
      <c r="RIP17" s="13"/>
      <c r="RIQ17" s="13"/>
      <c r="RIR17" s="13"/>
      <c r="RIS17" s="13"/>
      <c r="RIT17" s="13"/>
      <c r="RIU17" s="13"/>
      <c r="RIV17" s="13"/>
      <c r="RIW17" s="13"/>
      <c r="RIX17" s="13"/>
      <c r="RIY17" s="13"/>
      <c r="RIZ17" s="13"/>
      <c r="RJA17" s="13"/>
      <c r="RJB17" s="13"/>
      <c r="RJC17" s="13"/>
      <c r="RJD17" s="13"/>
      <c r="RJE17" s="13"/>
      <c r="RJF17" s="13"/>
      <c r="RJG17" s="13"/>
      <c r="RJH17" s="13"/>
      <c r="RJI17" s="13"/>
      <c r="RJJ17" s="13"/>
      <c r="RJK17" s="13"/>
      <c r="RJL17" s="13"/>
      <c r="RJM17" s="13"/>
      <c r="RJN17" s="13"/>
      <c r="RJO17" s="13"/>
      <c r="RJP17" s="13"/>
      <c r="RJQ17" s="13"/>
      <c r="RJR17" s="13"/>
      <c r="RJS17" s="13"/>
      <c r="RJT17" s="13"/>
      <c r="RJU17" s="13"/>
      <c r="RJV17" s="13"/>
      <c r="RJW17" s="13"/>
      <c r="RJX17" s="13"/>
      <c r="RJY17" s="13"/>
      <c r="RJZ17" s="13"/>
      <c r="RKA17" s="13"/>
      <c r="RKB17" s="13"/>
      <c r="RKC17" s="13"/>
      <c r="RKD17" s="13"/>
      <c r="RKE17" s="13"/>
      <c r="RKF17" s="13"/>
      <c r="RKG17" s="13"/>
      <c r="RKH17" s="13"/>
      <c r="RKI17" s="13"/>
      <c r="RKJ17" s="13"/>
      <c r="RKK17" s="13"/>
      <c r="RKL17" s="13"/>
      <c r="RKM17" s="13"/>
      <c r="RKN17" s="13"/>
      <c r="RKO17" s="13"/>
      <c r="RKP17" s="13"/>
      <c r="RKQ17" s="13"/>
      <c r="RKR17" s="13"/>
      <c r="RKS17" s="13"/>
      <c r="RKT17" s="13"/>
      <c r="RKU17" s="13"/>
      <c r="RKV17" s="13"/>
      <c r="RKW17" s="13"/>
      <c r="RKX17" s="13"/>
      <c r="RKY17" s="13"/>
      <c r="RKZ17" s="13"/>
      <c r="RLA17" s="13"/>
      <c r="RLB17" s="13"/>
      <c r="RLC17" s="13"/>
      <c r="RLD17" s="13"/>
      <c r="RLE17" s="13"/>
      <c r="RLF17" s="13"/>
      <c r="RLG17" s="13"/>
      <c r="RLH17" s="13"/>
      <c r="RLI17" s="13"/>
      <c r="RLJ17" s="13"/>
      <c r="RLK17" s="13"/>
      <c r="RLL17" s="13"/>
      <c r="RLM17" s="13"/>
      <c r="RLN17" s="13"/>
      <c r="RLO17" s="13"/>
      <c r="RLP17" s="13"/>
      <c r="RLQ17" s="13"/>
      <c r="RLR17" s="13"/>
      <c r="RLS17" s="13"/>
      <c r="RLT17" s="13"/>
      <c r="RLU17" s="13"/>
      <c r="RLV17" s="13"/>
      <c r="RLW17" s="13"/>
      <c r="RLX17" s="13"/>
      <c r="RLY17" s="13"/>
      <c r="RLZ17" s="13"/>
      <c r="RMA17" s="13"/>
      <c r="RMB17" s="13"/>
      <c r="RMC17" s="13"/>
      <c r="RMD17" s="13"/>
      <c r="RME17" s="13"/>
      <c r="RMF17" s="13"/>
      <c r="RMG17" s="13"/>
      <c r="RMH17" s="13"/>
      <c r="RMI17" s="13"/>
      <c r="RMJ17" s="13"/>
      <c r="RMK17" s="13"/>
      <c r="RML17" s="13"/>
      <c r="RMM17" s="13"/>
      <c r="RMN17" s="13"/>
      <c r="RMO17" s="13"/>
      <c r="RMP17" s="13"/>
      <c r="RMQ17" s="13"/>
      <c r="RMR17" s="13"/>
      <c r="RMS17" s="13"/>
      <c r="RMT17" s="13"/>
      <c r="RMU17" s="13"/>
      <c r="RMV17" s="13"/>
      <c r="RMW17" s="13"/>
      <c r="RMX17" s="13"/>
      <c r="RMY17" s="13"/>
      <c r="RMZ17" s="13"/>
      <c r="RNA17" s="13"/>
      <c r="RNB17" s="13"/>
      <c r="RNC17" s="13"/>
      <c r="RND17" s="13"/>
      <c r="RNE17" s="13"/>
      <c r="RNF17" s="13"/>
      <c r="RNG17" s="13"/>
      <c r="RNH17" s="13"/>
      <c r="RNI17" s="13"/>
      <c r="RNJ17" s="13"/>
      <c r="RNK17" s="13"/>
      <c r="RNL17" s="13"/>
      <c r="RNM17" s="13"/>
      <c r="RNN17" s="13"/>
      <c r="RNO17" s="13"/>
      <c r="RNP17" s="13"/>
      <c r="RNQ17" s="13"/>
      <c r="RNR17" s="13"/>
      <c r="RNS17" s="13"/>
      <c r="RNT17" s="13"/>
      <c r="RNU17" s="13"/>
      <c r="RNV17" s="13"/>
      <c r="RNW17" s="13"/>
      <c r="RNX17" s="13"/>
      <c r="RNY17" s="13"/>
      <c r="RNZ17" s="13"/>
      <c r="ROA17" s="13"/>
      <c r="ROB17" s="13"/>
      <c r="ROC17" s="13"/>
      <c r="ROD17" s="13"/>
      <c r="ROE17" s="13"/>
      <c r="ROF17" s="13"/>
      <c r="ROG17" s="13"/>
      <c r="ROH17" s="13"/>
      <c r="ROI17" s="13"/>
      <c r="ROJ17" s="13"/>
      <c r="ROK17" s="13"/>
      <c r="ROL17" s="13"/>
      <c r="ROM17" s="13"/>
      <c r="RON17" s="13"/>
      <c r="ROO17" s="13"/>
      <c r="ROP17" s="13"/>
      <c r="ROQ17" s="13"/>
      <c r="ROR17" s="13"/>
      <c r="ROS17" s="13"/>
      <c r="ROT17" s="13"/>
      <c r="ROU17" s="13"/>
      <c r="ROV17" s="13"/>
      <c r="ROW17" s="13"/>
      <c r="ROX17" s="13"/>
      <c r="ROY17" s="13"/>
      <c r="ROZ17" s="13"/>
      <c r="RPA17" s="13"/>
      <c r="RPB17" s="13"/>
      <c r="RPC17" s="13"/>
      <c r="RPD17" s="13"/>
      <c r="RPE17" s="13"/>
      <c r="RPF17" s="13"/>
      <c r="RPG17" s="13"/>
      <c r="RPH17" s="13"/>
      <c r="RPI17" s="13"/>
      <c r="RPJ17" s="13"/>
      <c r="RPK17" s="13"/>
      <c r="RPL17" s="13"/>
      <c r="RPM17" s="13"/>
      <c r="RPN17" s="13"/>
      <c r="RPO17" s="13"/>
      <c r="RPP17" s="13"/>
      <c r="RPQ17" s="13"/>
      <c r="RPR17" s="13"/>
      <c r="RPS17" s="13"/>
      <c r="RPT17" s="13"/>
      <c r="RPU17" s="13"/>
      <c r="RPV17" s="13"/>
      <c r="RPW17" s="13"/>
      <c r="RPX17" s="13"/>
      <c r="RPY17" s="13"/>
      <c r="RPZ17" s="13"/>
      <c r="RQA17" s="13"/>
      <c r="RQB17" s="13"/>
      <c r="RQC17" s="13"/>
      <c r="RQD17" s="13"/>
      <c r="RQE17" s="13"/>
      <c r="RQF17" s="13"/>
      <c r="RQG17" s="13"/>
      <c r="RQH17" s="13"/>
      <c r="RQI17" s="13"/>
      <c r="RQJ17" s="13"/>
      <c r="RQK17" s="13"/>
      <c r="RQL17" s="13"/>
      <c r="RQM17" s="13"/>
      <c r="RQN17" s="13"/>
      <c r="RQO17" s="13"/>
      <c r="RQP17" s="13"/>
      <c r="RQQ17" s="13"/>
      <c r="RQR17" s="13"/>
      <c r="RQS17" s="13"/>
      <c r="RQT17" s="13"/>
      <c r="RQU17" s="13"/>
      <c r="RQV17" s="13"/>
      <c r="RQW17" s="13"/>
      <c r="RQX17" s="13"/>
      <c r="RQY17" s="13"/>
      <c r="RQZ17" s="13"/>
      <c r="RRA17" s="13"/>
      <c r="RRB17" s="13"/>
      <c r="RRC17" s="13"/>
      <c r="RRD17" s="13"/>
      <c r="RRE17" s="13"/>
      <c r="RRF17" s="13"/>
      <c r="RRG17" s="13"/>
      <c r="RRH17" s="13"/>
      <c r="RRI17" s="13"/>
      <c r="RRJ17" s="13"/>
      <c r="RRK17" s="13"/>
      <c r="RRL17" s="13"/>
      <c r="RRM17" s="13"/>
      <c r="RRN17" s="13"/>
      <c r="RRO17" s="13"/>
      <c r="RRP17" s="13"/>
      <c r="RRQ17" s="13"/>
      <c r="RRR17" s="13"/>
      <c r="RRS17" s="13"/>
      <c r="RRT17" s="13"/>
      <c r="RRU17" s="13"/>
      <c r="RRV17" s="13"/>
      <c r="RRW17" s="13"/>
      <c r="RRX17" s="13"/>
      <c r="RRY17" s="13"/>
      <c r="RRZ17" s="13"/>
      <c r="RSA17" s="13"/>
      <c r="RSB17" s="13"/>
      <c r="RSC17" s="13"/>
      <c r="RSD17" s="13"/>
      <c r="RSE17" s="13"/>
      <c r="RSF17" s="13"/>
      <c r="RSG17" s="13"/>
      <c r="RSH17" s="13"/>
      <c r="RSI17" s="13"/>
      <c r="RSJ17" s="13"/>
      <c r="RSK17" s="13"/>
      <c r="RSL17" s="13"/>
      <c r="RSM17" s="13"/>
      <c r="RSN17" s="13"/>
      <c r="RSO17" s="13"/>
      <c r="RSP17" s="13"/>
      <c r="RSQ17" s="13"/>
      <c r="RSR17" s="13"/>
      <c r="RSS17" s="13"/>
      <c r="RST17" s="13"/>
      <c r="RSU17" s="13"/>
      <c r="RSV17" s="13"/>
      <c r="RSW17" s="13"/>
      <c r="RSX17" s="13"/>
      <c r="RSY17" s="13"/>
      <c r="RSZ17" s="13"/>
      <c r="RTA17" s="13"/>
      <c r="RTB17" s="13"/>
      <c r="RTC17" s="13"/>
      <c r="RTD17" s="13"/>
      <c r="RTE17" s="13"/>
      <c r="RTF17" s="13"/>
      <c r="RTG17" s="13"/>
      <c r="RTH17" s="13"/>
      <c r="RTI17" s="13"/>
      <c r="RTJ17" s="13"/>
      <c r="RTK17" s="13"/>
      <c r="RTL17" s="13"/>
      <c r="RTM17" s="13"/>
      <c r="RTN17" s="13"/>
      <c r="RTO17" s="13"/>
      <c r="RTP17" s="13"/>
      <c r="RTQ17" s="13"/>
      <c r="RTR17" s="13"/>
      <c r="RTS17" s="13"/>
      <c r="RTT17" s="13"/>
      <c r="RTU17" s="13"/>
      <c r="RTV17" s="13"/>
      <c r="RTW17" s="13"/>
      <c r="RTX17" s="13"/>
      <c r="RTY17" s="13"/>
      <c r="RTZ17" s="13"/>
      <c r="RUA17" s="13"/>
      <c r="RUB17" s="13"/>
      <c r="RUC17" s="13"/>
      <c r="RUD17" s="13"/>
      <c r="RUE17" s="13"/>
      <c r="RUF17" s="13"/>
      <c r="RUG17" s="13"/>
      <c r="RUH17" s="13"/>
      <c r="RUI17" s="13"/>
      <c r="RUJ17" s="13"/>
      <c r="RUK17" s="13"/>
      <c r="RUL17" s="13"/>
      <c r="RUM17" s="13"/>
      <c r="RUN17" s="13"/>
      <c r="RUO17" s="13"/>
      <c r="RUP17" s="13"/>
      <c r="RUQ17" s="13"/>
      <c r="RUR17" s="13"/>
      <c r="RUS17" s="13"/>
      <c r="RUT17" s="13"/>
      <c r="RUU17" s="13"/>
      <c r="RUV17" s="13"/>
      <c r="RUW17" s="13"/>
      <c r="RUX17" s="13"/>
      <c r="RUY17" s="13"/>
      <c r="RUZ17" s="13"/>
      <c r="RVA17" s="13"/>
      <c r="RVB17" s="13"/>
      <c r="RVC17" s="13"/>
      <c r="RVD17" s="13"/>
      <c r="RVE17" s="13"/>
      <c r="RVF17" s="13"/>
      <c r="RVG17" s="13"/>
      <c r="RVH17" s="13"/>
      <c r="RVI17" s="13"/>
      <c r="RVJ17" s="13"/>
      <c r="RVK17" s="13"/>
      <c r="RVL17" s="13"/>
      <c r="RVM17" s="13"/>
      <c r="RVN17" s="13"/>
      <c r="RVO17" s="13"/>
      <c r="RVP17" s="13"/>
      <c r="RVQ17" s="13"/>
      <c r="RVR17" s="13"/>
      <c r="RVS17" s="13"/>
      <c r="RVT17" s="13"/>
      <c r="RVU17" s="13"/>
      <c r="RVV17" s="13"/>
      <c r="RVW17" s="13"/>
      <c r="RVX17" s="13"/>
      <c r="RVY17" s="13"/>
      <c r="RVZ17" s="13"/>
      <c r="RWA17" s="13"/>
      <c r="RWB17" s="13"/>
      <c r="RWC17" s="13"/>
      <c r="RWD17" s="13"/>
      <c r="RWE17" s="13"/>
      <c r="RWF17" s="13"/>
      <c r="RWG17" s="13"/>
      <c r="RWH17" s="13"/>
      <c r="RWI17" s="13"/>
      <c r="RWJ17" s="13"/>
      <c r="RWK17" s="13"/>
      <c r="RWL17" s="13"/>
      <c r="RWM17" s="13"/>
      <c r="RWN17" s="13"/>
      <c r="RWO17" s="13"/>
      <c r="RWP17" s="13"/>
      <c r="RWQ17" s="13"/>
      <c r="RWR17" s="13"/>
      <c r="RWS17" s="13"/>
      <c r="RWT17" s="13"/>
      <c r="RWU17" s="13"/>
      <c r="RWV17" s="13"/>
      <c r="RWW17" s="13"/>
      <c r="RWX17" s="13"/>
      <c r="RWY17" s="13"/>
      <c r="RWZ17" s="13"/>
      <c r="RXA17" s="13"/>
      <c r="RXB17" s="13"/>
      <c r="RXC17" s="13"/>
      <c r="RXD17" s="13"/>
      <c r="RXE17" s="13"/>
      <c r="RXF17" s="13"/>
      <c r="RXG17" s="13"/>
      <c r="RXH17" s="13"/>
      <c r="RXI17" s="13"/>
      <c r="RXJ17" s="13"/>
      <c r="RXK17" s="13"/>
      <c r="RXL17" s="13"/>
      <c r="RXM17" s="13"/>
      <c r="RXN17" s="13"/>
      <c r="RXO17" s="13"/>
      <c r="RXP17" s="13"/>
      <c r="RXQ17" s="13"/>
      <c r="RXR17" s="13"/>
      <c r="RXS17" s="13"/>
      <c r="RXT17" s="13"/>
      <c r="RXU17" s="13"/>
      <c r="RXV17" s="13"/>
      <c r="RXW17" s="13"/>
      <c r="RXX17" s="13"/>
      <c r="RXY17" s="13"/>
      <c r="RXZ17" s="13"/>
      <c r="RYA17" s="13"/>
      <c r="RYB17" s="13"/>
      <c r="RYC17" s="13"/>
      <c r="RYD17" s="13"/>
      <c r="RYE17" s="13"/>
      <c r="RYF17" s="13"/>
      <c r="RYG17" s="13"/>
      <c r="RYH17" s="13"/>
      <c r="RYI17" s="13"/>
      <c r="RYJ17" s="13"/>
      <c r="RYK17" s="13"/>
      <c r="RYL17" s="13"/>
      <c r="RYM17" s="13"/>
      <c r="RYN17" s="13"/>
      <c r="RYO17" s="13"/>
      <c r="RYP17" s="13"/>
      <c r="RYQ17" s="13"/>
      <c r="RYR17" s="13"/>
      <c r="RYS17" s="13"/>
      <c r="RYT17" s="13"/>
      <c r="RYU17" s="13"/>
      <c r="RYV17" s="13"/>
      <c r="RYW17" s="13"/>
      <c r="RYX17" s="13"/>
      <c r="RYY17" s="13"/>
      <c r="RYZ17" s="13"/>
      <c r="RZA17" s="13"/>
      <c r="RZB17" s="13"/>
      <c r="RZC17" s="13"/>
      <c r="RZD17" s="13"/>
      <c r="RZE17" s="13"/>
      <c r="RZF17" s="13"/>
      <c r="RZG17" s="13"/>
      <c r="RZH17" s="13"/>
      <c r="RZI17" s="13"/>
      <c r="RZJ17" s="13"/>
      <c r="RZK17" s="13"/>
      <c r="RZL17" s="13"/>
      <c r="RZM17" s="13"/>
      <c r="RZN17" s="13"/>
      <c r="RZO17" s="13"/>
      <c r="RZP17" s="13"/>
      <c r="RZQ17" s="13"/>
      <c r="RZR17" s="13"/>
      <c r="RZS17" s="13"/>
      <c r="RZT17" s="13"/>
      <c r="RZU17" s="13"/>
      <c r="RZV17" s="13"/>
      <c r="RZW17" s="13"/>
      <c r="RZX17" s="13"/>
      <c r="RZY17" s="13"/>
      <c r="RZZ17" s="13"/>
      <c r="SAA17" s="13"/>
      <c r="SAB17" s="13"/>
      <c r="SAC17" s="13"/>
      <c r="SAD17" s="13"/>
      <c r="SAE17" s="13"/>
      <c r="SAF17" s="13"/>
      <c r="SAG17" s="13"/>
      <c r="SAH17" s="13"/>
      <c r="SAI17" s="13"/>
      <c r="SAJ17" s="13"/>
      <c r="SAK17" s="13"/>
      <c r="SAL17" s="13"/>
      <c r="SAM17" s="13"/>
      <c r="SAN17" s="13"/>
      <c r="SAO17" s="13"/>
      <c r="SAP17" s="13"/>
      <c r="SAQ17" s="13"/>
      <c r="SAR17" s="13"/>
      <c r="SAS17" s="13"/>
      <c r="SAT17" s="13"/>
      <c r="SAU17" s="13"/>
      <c r="SAV17" s="13"/>
      <c r="SAW17" s="13"/>
      <c r="SAX17" s="13"/>
      <c r="SAY17" s="13"/>
      <c r="SAZ17" s="13"/>
      <c r="SBA17" s="13"/>
      <c r="SBB17" s="13"/>
      <c r="SBC17" s="13"/>
      <c r="SBD17" s="13"/>
      <c r="SBE17" s="13"/>
      <c r="SBF17" s="13"/>
      <c r="SBG17" s="13"/>
      <c r="SBH17" s="13"/>
      <c r="SBI17" s="13"/>
      <c r="SBJ17" s="13"/>
      <c r="SBK17" s="13"/>
      <c r="SBL17" s="13"/>
      <c r="SBM17" s="13"/>
      <c r="SBN17" s="13"/>
      <c r="SBO17" s="13"/>
      <c r="SBP17" s="13"/>
      <c r="SBQ17" s="13"/>
      <c r="SBR17" s="13"/>
      <c r="SBS17" s="13"/>
      <c r="SBT17" s="13"/>
      <c r="SBU17" s="13"/>
      <c r="SBV17" s="13"/>
      <c r="SBW17" s="13"/>
      <c r="SBX17" s="13"/>
      <c r="SBY17" s="13"/>
      <c r="SBZ17" s="13"/>
      <c r="SCA17" s="13"/>
      <c r="SCB17" s="13"/>
      <c r="SCC17" s="13"/>
      <c r="SCD17" s="13"/>
      <c r="SCE17" s="13"/>
      <c r="SCF17" s="13"/>
      <c r="SCG17" s="13"/>
      <c r="SCH17" s="13"/>
      <c r="SCI17" s="13"/>
      <c r="SCJ17" s="13"/>
      <c r="SCK17" s="13"/>
      <c r="SCL17" s="13"/>
      <c r="SCM17" s="13"/>
      <c r="SCN17" s="13"/>
      <c r="SCO17" s="13"/>
      <c r="SCP17" s="13"/>
      <c r="SCQ17" s="13"/>
      <c r="SCR17" s="13"/>
      <c r="SCS17" s="13"/>
      <c r="SCT17" s="13"/>
      <c r="SCU17" s="13"/>
      <c r="SCV17" s="13"/>
      <c r="SCW17" s="13"/>
      <c r="SCX17" s="13"/>
      <c r="SCY17" s="13"/>
      <c r="SCZ17" s="13"/>
      <c r="SDA17" s="13"/>
      <c r="SDB17" s="13"/>
      <c r="SDC17" s="13"/>
      <c r="SDD17" s="13"/>
      <c r="SDE17" s="13"/>
      <c r="SDF17" s="13"/>
      <c r="SDG17" s="13"/>
      <c r="SDH17" s="13"/>
      <c r="SDI17" s="13"/>
      <c r="SDJ17" s="13"/>
      <c r="SDK17" s="13"/>
      <c r="SDL17" s="13"/>
      <c r="SDM17" s="13"/>
      <c r="SDN17" s="13"/>
      <c r="SDO17" s="13"/>
      <c r="SDP17" s="13"/>
      <c r="SDQ17" s="13"/>
      <c r="SDR17" s="13"/>
      <c r="SDS17" s="13"/>
      <c r="SDT17" s="13"/>
      <c r="SDU17" s="13"/>
      <c r="SDV17" s="13"/>
      <c r="SDW17" s="13"/>
      <c r="SDX17" s="13"/>
      <c r="SDY17" s="13"/>
      <c r="SDZ17" s="13"/>
      <c r="SEA17" s="13"/>
      <c r="SEB17" s="13"/>
      <c r="SEC17" s="13"/>
      <c r="SED17" s="13"/>
      <c r="SEE17" s="13"/>
      <c r="SEF17" s="13"/>
      <c r="SEG17" s="13"/>
      <c r="SEH17" s="13"/>
      <c r="SEI17" s="13"/>
      <c r="SEJ17" s="13"/>
      <c r="SEK17" s="13"/>
      <c r="SEL17" s="13"/>
      <c r="SEM17" s="13"/>
      <c r="SEN17" s="13"/>
      <c r="SEO17" s="13"/>
      <c r="SEP17" s="13"/>
      <c r="SEQ17" s="13"/>
      <c r="SER17" s="13"/>
      <c r="SES17" s="13"/>
      <c r="SET17" s="13"/>
      <c r="SEU17" s="13"/>
      <c r="SEV17" s="13"/>
      <c r="SEW17" s="13"/>
      <c r="SEX17" s="13"/>
      <c r="SEY17" s="13"/>
      <c r="SEZ17" s="13"/>
      <c r="SFA17" s="13"/>
      <c r="SFB17" s="13"/>
      <c r="SFC17" s="13"/>
      <c r="SFD17" s="13"/>
      <c r="SFE17" s="13"/>
      <c r="SFF17" s="13"/>
      <c r="SFG17" s="13"/>
      <c r="SFH17" s="13"/>
      <c r="SFI17" s="13"/>
      <c r="SFJ17" s="13"/>
      <c r="SFK17" s="13"/>
      <c r="SFL17" s="13"/>
      <c r="SFM17" s="13"/>
      <c r="SFN17" s="13"/>
      <c r="SFO17" s="13"/>
      <c r="SFP17" s="13"/>
      <c r="SFQ17" s="13"/>
      <c r="SFR17" s="13"/>
      <c r="SFS17" s="13"/>
      <c r="SFT17" s="13"/>
      <c r="SFU17" s="13"/>
      <c r="SFV17" s="13"/>
      <c r="SFW17" s="13"/>
      <c r="SFX17" s="13"/>
      <c r="SFY17" s="13"/>
      <c r="SFZ17" s="13"/>
      <c r="SGA17" s="13"/>
      <c r="SGB17" s="13"/>
      <c r="SGC17" s="13"/>
      <c r="SGD17" s="13"/>
      <c r="SGE17" s="13"/>
      <c r="SGF17" s="13"/>
      <c r="SGG17" s="13"/>
      <c r="SGH17" s="13"/>
      <c r="SGI17" s="13"/>
      <c r="SGJ17" s="13"/>
      <c r="SGK17" s="13"/>
      <c r="SGL17" s="13"/>
      <c r="SGM17" s="13"/>
      <c r="SGN17" s="13"/>
      <c r="SGO17" s="13"/>
      <c r="SGP17" s="13"/>
      <c r="SGQ17" s="13"/>
      <c r="SGR17" s="13"/>
      <c r="SGS17" s="13"/>
      <c r="SGT17" s="13"/>
      <c r="SGU17" s="13"/>
      <c r="SGV17" s="13"/>
      <c r="SGW17" s="13"/>
      <c r="SGX17" s="13"/>
      <c r="SGY17" s="13"/>
      <c r="SGZ17" s="13"/>
      <c r="SHA17" s="13"/>
      <c r="SHB17" s="13"/>
      <c r="SHC17" s="13"/>
      <c r="SHD17" s="13"/>
      <c r="SHE17" s="13"/>
      <c r="SHF17" s="13"/>
      <c r="SHG17" s="13"/>
      <c r="SHH17" s="13"/>
      <c r="SHI17" s="13"/>
      <c r="SHJ17" s="13"/>
      <c r="SHK17" s="13"/>
      <c r="SHL17" s="13"/>
      <c r="SHM17" s="13"/>
      <c r="SHN17" s="13"/>
      <c r="SHO17" s="13"/>
      <c r="SHP17" s="13"/>
      <c r="SHQ17" s="13"/>
      <c r="SHR17" s="13"/>
      <c r="SHS17" s="13"/>
      <c r="SHT17" s="13"/>
      <c r="SHU17" s="13"/>
      <c r="SHV17" s="13"/>
      <c r="SHW17" s="13"/>
      <c r="SHX17" s="13"/>
      <c r="SHY17" s="13"/>
      <c r="SHZ17" s="13"/>
      <c r="SIA17" s="13"/>
      <c r="SIB17" s="13"/>
      <c r="SIC17" s="13"/>
      <c r="SID17" s="13"/>
      <c r="SIE17" s="13"/>
      <c r="SIF17" s="13"/>
      <c r="SIG17" s="13"/>
      <c r="SIH17" s="13"/>
      <c r="SII17" s="13"/>
      <c r="SIJ17" s="13"/>
      <c r="SIK17" s="13"/>
      <c r="SIL17" s="13"/>
      <c r="SIM17" s="13"/>
      <c r="SIN17" s="13"/>
      <c r="SIO17" s="13"/>
      <c r="SIP17" s="13"/>
      <c r="SIQ17" s="13"/>
      <c r="SIR17" s="13"/>
      <c r="SIS17" s="13"/>
      <c r="SIT17" s="13"/>
      <c r="SIU17" s="13"/>
      <c r="SIV17" s="13"/>
      <c r="SIW17" s="13"/>
      <c r="SIX17" s="13"/>
      <c r="SIY17" s="13"/>
      <c r="SIZ17" s="13"/>
      <c r="SJA17" s="13"/>
      <c r="SJB17" s="13"/>
      <c r="SJC17" s="13"/>
      <c r="SJD17" s="13"/>
      <c r="SJE17" s="13"/>
      <c r="SJF17" s="13"/>
      <c r="SJG17" s="13"/>
      <c r="SJH17" s="13"/>
      <c r="SJI17" s="13"/>
      <c r="SJJ17" s="13"/>
      <c r="SJK17" s="13"/>
      <c r="SJL17" s="13"/>
      <c r="SJM17" s="13"/>
      <c r="SJN17" s="13"/>
      <c r="SJO17" s="13"/>
      <c r="SJP17" s="13"/>
      <c r="SJQ17" s="13"/>
      <c r="SJR17" s="13"/>
      <c r="SJS17" s="13"/>
      <c r="SJT17" s="13"/>
      <c r="SJU17" s="13"/>
      <c r="SJV17" s="13"/>
      <c r="SJW17" s="13"/>
      <c r="SJX17" s="13"/>
      <c r="SJY17" s="13"/>
      <c r="SJZ17" s="13"/>
      <c r="SKA17" s="13"/>
      <c r="SKB17" s="13"/>
      <c r="SKC17" s="13"/>
      <c r="SKD17" s="13"/>
      <c r="SKE17" s="13"/>
      <c r="SKF17" s="13"/>
      <c r="SKG17" s="13"/>
      <c r="SKH17" s="13"/>
      <c r="SKI17" s="13"/>
      <c r="SKJ17" s="13"/>
      <c r="SKK17" s="13"/>
      <c r="SKL17" s="13"/>
      <c r="SKM17" s="13"/>
      <c r="SKN17" s="13"/>
      <c r="SKO17" s="13"/>
      <c r="SKP17" s="13"/>
      <c r="SKQ17" s="13"/>
      <c r="SKR17" s="13"/>
      <c r="SKS17" s="13"/>
      <c r="SKT17" s="13"/>
      <c r="SKU17" s="13"/>
      <c r="SKV17" s="13"/>
      <c r="SKW17" s="13"/>
      <c r="SKX17" s="13"/>
      <c r="SKY17" s="13"/>
      <c r="SKZ17" s="13"/>
      <c r="SLA17" s="13"/>
      <c r="SLB17" s="13"/>
      <c r="SLC17" s="13"/>
      <c r="SLD17" s="13"/>
      <c r="SLE17" s="13"/>
      <c r="SLF17" s="13"/>
      <c r="SLG17" s="13"/>
      <c r="SLH17" s="13"/>
      <c r="SLI17" s="13"/>
      <c r="SLJ17" s="13"/>
      <c r="SLK17" s="13"/>
      <c r="SLL17" s="13"/>
      <c r="SLM17" s="13"/>
      <c r="SLN17" s="13"/>
      <c r="SLO17" s="13"/>
      <c r="SLP17" s="13"/>
      <c r="SLQ17" s="13"/>
      <c r="SLR17" s="13"/>
      <c r="SLS17" s="13"/>
      <c r="SLT17" s="13"/>
      <c r="SLU17" s="13"/>
      <c r="SLV17" s="13"/>
      <c r="SLW17" s="13"/>
      <c r="SLX17" s="13"/>
      <c r="SLY17" s="13"/>
      <c r="SLZ17" s="13"/>
      <c r="SMA17" s="13"/>
      <c r="SMB17" s="13"/>
      <c r="SMC17" s="13"/>
      <c r="SMD17" s="13"/>
      <c r="SME17" s="13"/>
      <c r="SMF17" s="13"/>
      <c r="SMG17" s="13"/>
      <c r="SMH17" s="13"/>
      <c r="SMI17" s="13"/>
      <c r="SMJ17" s="13"/>
      <c r="SMK17" s="13"/>
      <c r="SML17" s="13"/>
      <c r="SMM17" s="13"/>
      <c r="SMN17" s="13"/>
      <c r="SMO17" s="13"/>
      <c r="SMP17" s="13"/>
      <c r="SMQ17" s="13"/>
      <c r="SMR17" s="13"/>
      <c r="SMS17" s="13"/>
      <c r="SMT17" s="13"/>
      <c r="SMU17" s="13"/>
      <c r="SMV17" s="13"/>
      <c r="SMW17" s="13"/>
      <c r="SMX17" s="13"/>
      <c r="SMY17" s="13"/>
      <c r="SMZ17" s="13"/>
      <c r="SNA17" s="13"/>
      <c r="SNB17" s="13"/>
      <c r="SNC17" s="13"/>
      <c r="SND17" s="13"/>
      <c r="SNE17" s="13"/>
      <c r="SNF17" s="13"/>
      <c r="SNG17" s="13"/>
      <c r="SNH17" s="13"/>
      <c r="SNI17" s="13"/>
      <c r="SNJ17" s="13"/>
      <c r="SNK17" s="13"/>
      <c r="SNL17" s="13"/>
      <c r="SNM17" s="13"/>
      <c r="SNN17" s="13"/>
      <c r="SNO17" s="13"/>
      <c r="SNP17" s="13"/>
      <c r="SNQ17" s="13"/>
      <c r="SNR17" s="13"/>
      <c r="SNS17" s="13"/>
      <c r="SNT17" s="13"/>
      <c r="SNU17" s="13"/>
      <c r="SNV17" s="13"/>
      <c r="SNW17" s="13"/>
      <c r="SNX17" s="13"/>
      <c r="SNY17" s="13"/>
      <c r="SNZ17" s="13"/>
      <c r="SOA17" s="13"/>
      <c r="SOB17" s="13"/>
      <c r="SOC17" s="13"/>
      <c r="SOD17" s="13"/>
      <c r="SOE17" s="13"/>
      <c r="SOF17" s="13"/>
      <c r="SOG17" s="13"/>
      <c r="SOH17" s="13"/>
      <c r="SOI17" s="13"/>
      <c r="SOJ17" s="13"/>
      <c r="SOK17" s="13"/>
      <c r="SOL17" s="13"/>
      <c r="SOM17" s="13"/>
      <c r="SON17" s="13"/>
      <c r="SOO17" s="13"/>
      <c r="SOP17" s="13"/>
      <c r="SOQ17" s="13"/>
      <c r="SOR17" s="13"/>
      <c r="SOS17" s="13"/>
      <c r="SOT17" s="13"/>
      <c r="SOU17" s="13"/>
      <c r="SOV17" s="13"/>
      <c r="SOW17" s="13"/>
      <c r="SOX17" s="13"/>
      <c r="SOY17" s="13"/>
      <c r="SOZ17" s="13"/>
      <c r="SPA17" s="13"/>
      <c r="SPB17" s="13"/>
      <c r="SPC17" s="13"/>
      <c r="SPD17" s="13"/>
      <c r="SPE17" s="13"/>
      <c r="SPF17" s="13"/>
      <c r="SPG17" s="13"/>
      <c r="SPH17" s="13"/>
      <c r="SPI17" s="13"/>
      <c r="SPJ17" s="13"/>
      <c r="SPK17" s="13"/>
      <c r="SPL17" s="13"/>
      <c r="SPM17" s="13"/>
      <c r="SPN17" s="13"/>
      <c r="SPO17" s="13"/>
      <c r="SPP17" s="13"/>
      <c r="SPQ17" s="13"/>
      <c r="SPR17" s="13"/>
      <c r="SPS17" s="13"/>
      <c r="SPT17" s="13"/>
      <c r="SPU17" s="13"/>
      <c r="SPV17" s="13"/>
      <c r="SPW17" s="13"/>
      <c r="SPX17" s="13"/>
      <c r="SPY17" s="13"/>
      <c r="SPZ17" s="13"/>
      <c r="SQA17" s="13"/>
      <c r="SQB17" s="13"/>
      <c r="SQC17" s="13"/>
      <c r="SQD17" s="13"/>
      <c r="SQE17" s="13"/>
      <c r="SQF17" s="13"/>
      <c r="SQG17" s="13"/>
      <c r="SQH17" s="13"/>
      <c r="SQI17" s="13"/>
      <c r="SQJ17" s="13"/>
      <c r="SQK17" s="13"/>
      <c r="SQL17" s="13"/>
      <c r="SQM17" s="13"/>
      <c r="SQN17" s="13"/>
      <c r="SQO17" s="13"/>
      <c r="SQP17" s="13"/>
      <c r="SQQ17" s="13"/>
      <c r="SQR17" s="13"/>
      <c r="SQS17" s="13"/>
      <c r="SQT17" s="13"/>
      <c r="SQU17" s="13"/>
      <c r="SQV17" s="13"/>
      <c r="SQW17" s="13"/>
      <c r="SQX17" s="13"/>
      <c r="SQY17" s="13"/>
      <c r="SQZ17" s="13"/>
      <c r="SRA17" s="13"/>
      <c r="SRB17" s="13"/>
      <c r="SRC17" s="13"/>
      <c r="SRD17" s="13"/>
      <c r="SRE17" s="13"/>
      <c r="SRF17" s="13"/>
      <c r="SRG17" s="13"/>
      <c r="SRH17" s="13"/>
      <c r="SRI17" s="13"/>
      <c r="SRJ17" s="13"/>
      <c r="SRK17" s="13"/>
      <c r="SRL17" s="13"/>
      <c r="SRM17" s="13"/>
      <c r="SRN17" s="13"/>
      <c r="SRO17" s="13"/>
      <c r="SRP17" s="13"/>
      <c r="SRQ17" s="13"/>
      <c r="SRR17" s="13"/>
      <c r="SRS17" s="13"/>
      <c r="SRT17" s="13"/>
      <c r="SRU17" s="13"/>
      <c r="SRV17" s="13"/>
      <c r="SRW17" s="13"/>
      <c r="SRX17" s="13"/>
      <c r="SRY17" s="13"/>
      <c r="SRZ17" s="13"/>
      <c r="SSA17" s="13"/>
      <c r="SSB17" s="13"/>
      <c r="SSC17" s="13"/>
      <c r="SSD17" s="13"/>
      <c r="SSE17" s="13"/>
      <c r="SSF17" s="13"/>
      <c r="SSG17" s="13"/>
      <c r="SSH17" s="13"/>
      <c r="SSI17" s="13"/>
      <c r="SSJ17" s="13"/>
      <c r="SSK17" s="13"/>
      <c r="SSL17" s="13"/>
      <c r="SSM17" s="13"/>
      <c r="SSN17" s="13"/>
      <c r="SSO17" s="13"/>
      <c r="SSP17" s="13"/>
      <c r="SSQ17" s="13"/>
      <c r="SSR17" s="13"/>
      <c r="SSS17" s="13"/>
      <c r="SST17" s="13"/>
      <c r="SSU17" s="13"/>
      <c r="SSV17" s="13"/>
      <c r="SSW17" s="13"/>
      <c r="SSX17" s="13"/>
      <c r="SSY17" s="13"/>
      <c r="SSZ17" s="13"/>
      <c r="STA17" s="13"/>
      <c r="STB17" s="13"/>
      <c r="STC17" s="13"/>
      <c r="STD17" s="13"/>
      <c r="STE17" s="13"/>
      <c r="STF17" s="13"/>
      <c r="STG17" s="13"/>
      <c r="STH17" s="13"/>
      <c r="STI17" s="13"/>
      <c r="STJ17" s="13"/>
      <c r="STK17" s="13"/>
      <c r="STL17" s="13"/>
      <c r="STM17" s="13"/>
      <c r="STN17" s="13"/>
      <c r="STO17" s="13"/>
      <c r="STP17" s="13"/>
      <c r="STQ17" s="13"/>
      <c r="STR17" s="13"/>
      <c r="STS17" s="13"/>
      <c r="STT17" s="13"/>
      <c r="STU17" s="13"/>
      <c r="STV17" s="13"/>
      <c r="STW17" s="13"/>
      <c r="STX17" s="13"/>
      <c r="STY17" s="13"/>
      <c r="STZ17" s="13"/>
      <c r="SUA17" s="13"/>
      <c r="SUB17" s="13"/>
      <c r="SUC17" s="13"/>
      <c r="SUD17" s="13"/>
      <c r="SUE17" s="13"/>
      <c r="SUF17" s="13"/>
      <c r="SUG17" s="13"/>
      <c r="SUH17" s="13"/>
      <c r="SUI17" s="13"/>
      <c r="SUJ17" s="13"/>
      <c r="SUK17" s="13"/>
      <c r="SUL17" s="13"/>
      <c r="SUM17" s="13"/>
      <c r="SUN17" s="13"/>
      <c r="SUO17" s="13"/>
      <c r="SUP17" s="13"/>
      <c r="SUQ17" s="13"/>
      <c r="SUR17" s="13"/>
      <c r="SUS17" s="13"/>
      <c r="SUT17" s="13"/>
      <c r="SUU17" s="13"/>
      <c r="SUV17" s="13"/>
      <c r="SUW17" s="13"/>
      <c r="SUX17" s="13"/>
      <c r="SUY17" s="13"/>
      <c r="SUZ17" s="13"/>
      <c r="SVA17" s="13"/>
      <c r="SVB17" s="13"/>
      <c r="SVC17" s="13"/>
      <c r="SVD17" s="13"/>
      <c r="SVE17" s="13"/>
      <c r="SVF17" s="13"/>
      <c r="SVG17" s="13"/>
      <c r="SVH17" s="13"/>
      <c r="SVI17" s="13"/>
      <c r="SVJ17" s="13"/>
      <c r="SVK17" s="13"/>
      <c r="SVL17" s="13"/>
      <c r="SVM17" s="13"/>
      <c r="SVN17" s="13"/>
      <c r="SVO17" s="13"/>
      <c r="SVP17" s="13"/>
      <c r="SVQ17" s="13"/>
      <c r="SVR17" s="13"/>
      <c r="SVS17" s="13"/>
      <c r="SVT17" s="13"/>
      <c r="SVU17" s="13"/>
      <c r="SVV17" s="13"/>
      <c r="SVW17" s="13"/>
      <c r="SVX17" s="13"/>
      <c r="SVY17" s="13"/>
      <c r="SVZ17" s="13"/>
      <c r="SWA17" s="13"/>
      <c r="SWB17" s="13"/>
      <c r="SWC17" s="13"/>
      <c r="SWD17" s="13"/>
      <c r="SWE17" s="13"/>
      <c r="SWF17" s="13"/>
      <c r="SWG17" s="13"/>
      <c r="SWH17" s="13"/>
      <c r="SWI17" s="13"/>
      <c r="SWJ17" s="13"/>
      <c r="SWK17" s="13"/>
      <c r="SWL17" s="13"/>
      <c r="SWM17" s="13"/>
      <c r="SWN17" s="13"/>
      <c r="SWO17" s="13"/>
      <c r="SWP17" s="13"/>
      <c r="SWQ17" s="13"/>
      <c r="SWR17" s="13"/>
      <c r="SWS17" s="13"/>
      <c r="SWT17" s="13"/>
      <c r="SWU17" s="13"/>
      <c r="SWV17" s="13"/>
      <c r="SWW17" s="13"/>
      <c r="SWX17" s="13"/>
      <c r="SWY17" s="13"/>
      <c r="SWZ17" s="13"/>
      <c r="SXA17" s="13"/>
      <c r="SXB17" s="13"/>
      <c r="SXC17" s="13"/>
      <c r="SXD17" s="13"/>
      <c r="SXE17" s="13"/>
      <c r="SXF17" s="13"/>
      <c r="SXG17" s="13"/>
      <c r="SXH17" s="13"/>
      <c r="SXI17" s="13"/>
      <c r="SXJ17" s="13"/>
      <c r="SXK17" s="13"/>
      <c r="SXL17" s="13"/>
      <c r="SXM17" s="13"/>
      <c r="SXN17" s="13"/>
      <c r="SXO17" s="13"/>
      <c r="SXP17" s="13"/>
      <c r="SXQ17" s="13"/>
      <c r="SXR17" s="13"/>
      <c r="SXS17" s="13"/>
      <c r="SXT17" s="13"/>
      <c r="SXU17" s="13"/>
      <c r="SXV17" s="13"/>
      <c r="SXW17" s="13"/>
      <c r="SXX17" s="13"/>
      <c r="SXY17" s="13"/>
      <c r="SXZ17" s="13"/>
      <c r="SYA17" s="13"/>
      <c r="SYB17" s="13"/>
      <c r="SYC17" s="13"/>
      <c r="SYD17" s="13"/>
      <c r="SYE17" s="13"/>
      <c r="SYF17" s="13"/>
      <c r="SYG17" s="13"/>
      <c r="SYH17" s="13"/>
      <c r="SYI17" s="13"/>
      <c r="SYJ17" s="13"/>
      <c r="SYK17" s="13"/>
      <c r="SYL17" s="13"/>
      <c r="SYM17" s="13"/>
      <c r="SYN17" s="13"/>
      <c r="SYO17" s="13"/>
      <c r="SYP17" s="13"/>
      <c r="SYQ17" s="13"/>
      <c r="SYR17" s="13"/>
      <c r="SYS17" s="13"/>
      <c r="SYT17" s="13"/>
      <c r="SYU17" s="13"/>
      <c r="SYV17" s="13"/>
      <c r="SYW17" s="13"/>
      <c r="SYX17" s="13"/>
      <c r="SYY17" s="13"/>
      <c r="SYZ17" s="13"/>
      <c r="SZA17" s="13"/>
      <c r="SZB17" s="13"/>
      <c r="SZC17" s="13"/>
      <c r="SZD17" s="13"/>
      <c r="SZE17" s="13"/>
      <c r="SZF17" s="13"/>
      <c r="SZG17" s="13"/>
      <c r="SZH17" s="13"/>
      <c r="SZI17" s="13"/>
      <c r="SZJ17" s="13"/>
      <c r="SZK17" s="13"/>
      <c r="SZL17" s="13"/>
      <c r="SZM17" s="13"/>
      <c r="SZN17" s="13"/>
      <c r="SZO17" s="13"/>
      <c r="SZP17" s="13"/>
      <c r="SZQ17" s="13"/>
      <c r="SZR17" s="13"/>
      <c r="SZS17" s="13"/>
      <c r="SZT17" s="13"/>
      <c r="SZU17" s="13"/>
      <c r="SZV17" s="13"/>
      <c r="SZW17" s="13"/>
      <c r="SZX17" s="13"/>
      <c r="SZY17" s="13"/>
      <c r="SZZ17" s="13"/>
      <c r="TAA17" s="13"/>
      <c r="TAB17" s="13"/>
      <c r="TAC17" s="13"/>
      <c r="TAD17" s="13"/>
      <c r="TAE17" s="13"/>
      <c r="TAF17" s="13"/>
      <c r="TAG17" s="13"/>
      <c r="TAH17" s="13"/>
      <c r="TAI17" s="13"/>
      <c r="TAJ17" s="13"/>
      <c r="TAK17" s="13"/>
      <c r="TAL17" s="13"/>
      <c r="TAM17" s="13"/>
      <c r="TAN17" s="13"/>
      <c r="TAO17" s="13"/>
      <c r="TAP17" s="13"/>
      <c r="TAQ17" s="13"/>
      <c r="TAR17" s="13"/>
      <c r="TAS17" s="13"/>
      <c r="TAT17" s="13"/>
      <c r="TAU17" s="13"/>
      <c r="TAV17" s="13"/>
      <c r="TAW17" s="13"/>
      <c r="TAX17" s="13"/>
      <c r="TAY17" s="13"/>
      <c r="TAZ17" s="13"/>
      <c r="TBA17" s="13"/>
      <c r="TBB17" s="13"/>
      <c r="TBC17" s="13"/>
      <c r="TBD17" s="13"/>
      <c r="TBE17" s="13"/>
      <c r="TBF17" s="13"/>
      <c r="TBG17" s="13"/>
      <c r="TBH17" s="13"/>
      <c r="TBI17" s="13"/>
      <c r="TBJ17" s="13"/>
      <c r="TBK17" s="13"/>
      <c r="TBL17" s="13"/>
      <c r="TBM17" s="13"/>
      <c r="TBN17" s="13"/>
      <c r="TBO17" s="13"/>
      <c r="TBP17" s="13"/>
      <c r="TBQ17" s="13"/>
      <c r="TBR17" s="13"/>
      <c r="TBS17" s="13"/>
      <c r="TBT17" s="13"/>
      <c r="TBU17" s="13"/>
      <c r="TBV17" s="13"/>
      <c r="TBW17" s="13"/>
      <c r="TBX17" s="13"/>
      <c r="TBY17" s="13"/>
      <c r="TBZ17" s="13"/>
      <c r="TCA17" s="13"/>
      <c r="TCB17" s="13"/>
      <c r="TCC17" s="13"/>
      <c r="TCD17" s="13"/>
      <c r="TCE17" s="13"/>
      <c r="TCF17" s="13"/>
      <c r="TCG17" s="13"/>
      <c r="TCH17" s="13"/>
      <c r="TCI17" s="13"/>
      <c r="TCJ17" s="13"/>
      <c r="TCK17" s="13"/>
      <c r="TCL17" s="13"/>
      <c r="TCM17" s="13"/>
      <c r="TCN17" s="13"/>
      <c r="TCO17" s="13"/>
      <c r="TCP17" s="13"/>
      <c r="TCQ17" s="13"/>
      <c r="TCR17" s="13"/>
      <c r="TCS17" s="13"/>
      <c r="TCT17" s="13"/>
      <c r="TCU17" s="13"/>
      <c r="TCV17" s="13"/>
      <c r="TCW17" s="13"/>
      <c r="TCX17" s="13"/>
      <c r="TCY17" s="13"/>
      <c r="TCZ17" s="13"/>
      <c r="TDA17" s="13"/>
      <c r="TDB17" s="13"/>
      <c r="TDC17" s="13"/>
      <c r="TDD17" s="13"/>
      <c r="TDE17" s="13"/>
      <c r="TDF17" s="13"/>
      <c r="TDG17" s="13"/>
      <c r="TDH17" s="13"/>
      <c r="TDI17" s="13"/>
      <c r="TDJ17" s="13"/>
      <c r="TDK17" s="13"/>
      <c r="TDL17" s="13"/>
      <c r="TDM17" s="13"/>
      <c r="TDN17" s="13"/>
      <c r="TDO17" s="13"/>
      <c r="TDP17" s="13"/>
      <c r="TDQ17" s="13"/>
      <c r="TDR17" s="13"/>
      <c r="TDS17" s="13"/>
      <c r="TDT17" s="13"/>
      <c r="TDU17" s="13"/>
      <c r="TDV17" s="13"/>
      <c r="TDW17" s="13"/>
      <c r="TDX17" s="13"/>
      <c r="TDY17" s="13"/>
      <c r="TDZ17" s="13"/>
      <c r="TEA17" s="13"/>
      <c r="TEB17" s="13"/>
      <c r="TEC17" s="13"/>
      <c r="TED17" s="13"/>
      <c r="TEE17" s="13"/>
      <c r="TEF17" s="13"/>
      <c r="TEG17" s="13"/>
      <c r="TEH17" s="13"/>
      <c r="TEI17" s="13"/>
      <c r="TEJ17" s="13"/>
      <c r="TEK17" s="13"/>
      <c r="TEL17" s="13"/>
      <c r="TEM17" s="13"/>
      <c r="TEN17" s="13"/>
      <c r="TEO17" s="13"/>
      <c r="TEP17" s="13"/>
      <c r="TEQ17" s="13"/>
      <c r="TER17" s="13"/>
      <c r="TES17" s="13"/>
      <c r="TET17" s="13"/>
      <c r="TEU17" s="13"/>
      <c r="TEV17" s="13"/>
      <c r="TEW17" s="13"/>
      <c r="TEX17" s="13"/>
      <c r="TEY17" s="13"/>
      <c r="TEZ17" s="13"/>
      <c r="TFA17" s="13"/>
      <c r="TFB17" s="13"/>
      <c r="TFC17" s="13"/>
      <c r="TFD17" s="13"/>
      <c r="TFE17" s="13"/>
      <c r="TFF17" s="13"/>
      <c r="TFG17" s="13"/>
      <c r="TFH17" s="13"/>
      <c r="TFI17" s="13"/>
      <c r="TFJ17" s="13"/>
      <c r="TFK17" s="13"/>
      <c r="TFL17" s="13"/>
      <c r="TFM17" s="13"/>
      <c r="TFN17" s="13"/>
      <c r="TFO17" s="13"/>
      <c r="TFP17" s="13"/>
      <c r="TFQ17" s="13"/>
      <c r="TFR17" s="13"/>
      <c r="TFS17" s="13"/>
      <c r="TFT17" s="13"/>
      <c r="TFU17" s="13"/>
      <c r="TFV17" s="13"/>
      <c r="TFW17" s="13"/>
      <c r="TFX17" s="13"/>
      <c r="TFY17" s="13"/>
      <c r="TFZ17" s="13"/>
      <c r="TGA17" s="13"/>
      <c r="TGB17" s="13"/>
      <c r="TGC17" s="13"/>
      <c r="TGD17" s="13"/>
      <c r="TGE17" s="13"/>
      <c r="TGF17" s="13"/>
      <c r="TGG17" s="13"/>
      <c r="TGH17" s="13"/>
      <c r="TGI17" s="13"/>
      <c r="TGJ17" s="13"/>
      <c r="TGK17" s="13"/>
      <c r="TGL17" s="13"/>
      <c r="TGM17" s="13"/>
      <c r="TGN17" s="13"/>
      <c r="TGO17" s="13"/>
      <c r="TGP17" s="13"/>
      <c r="TGQ17" s="13"/>
      <c r="TGR17" s="13"/>
      <c r="TGS17" s="13"/>
      <c r="TGT17" s="13"/>
      <c r="TGU17" s="13"/>
      <c r="TGV17" s="13"/>
      <c r="TGW17" s="13"/>
      <c r="TGX17" s="13"/>
      <c r="TGY17" s="13"/>
      <c r="TGZ17" s="13"/>
      <c r="THA17" s="13"/>
      <c r="THB17" s="13"/>
      <c r="THC17" s="13"/>
      <c r="THD17" s="13"/>
      <c r="THE17" s="13"/>
      <c r="THF17" s="13"/>
      <c r="THG17" s="13"/>
      <c r="THH17" s="13"/>
      <c r="THI17" s="13"/>
      <c r="THJ17" s="13"/>
      <c r="THK17" s="13"/>
      <c r="THL17" s="13"/>
      <c r="THM17" s="13"/>
      <c r="THN17" s="13"/>
      <c r="THO17" s="13"/>
      <c r="THP17" s="13"/>
      <c r="THQ17" s="13"/>
      <c r="THR17" s="13"/>
      <c r="THS17" s="13"/>
      <c r="THT17" s="13"/>
      <c r="THU17" s="13"/>
      <c r="THV17" s="13"/>
      <c r="THW17" s="13"/>
      <c r="THX17" s="13"/>
      <c r="THY17" s="13"/>
      <c r="THZ17" s="13"/>
      <c r="TIA17" s="13"/>
      <c r="TIB17" s="13"/>
      <c r="TIC17" s="13"/>
      <c r="TID17" s="13"/>
      <c r="TIE17" s="13"/>
      <c r="TIF17" s="13"/>
      <c r="TIG17" s="13"/>
      <c r="TIH17" s="13"/>
      <c r="TII17" s="13"/>
      <c r="TIJ17" s="13"/>
      <c r="TIK17" s="13"/>
      <c r="TIL17" s="13"/>
      <c r="TIM17" s="13"/>
      <c r="TIN17" s="13"/>
      <c r="TIO17" s="13"/>
      <c r="TIP17" s="13"/>
      <c r="TIQ17" s="13"/>
      <c r="TIR17" s="13"/>
      <c r="TIS17" s="13"/>
      <c r="TIT17" s="13"/>
      <c r="TIU17" s="13"/>
      <c r="TIV17" s="13"/>
      <c r="TIW17" s="13"/>
      <c r="TIX17" s="13"/>
      <c r="TIY17" s="13"/>
      <c r="TIZ17" s="13"/>
      <c r="TJA17" s="13"/>
      <c r="TJB17" s="13"/>
      <c r="TJC17" s="13"/>
      <c r="TJD17" s="13"/>
      <c r="TJE17" s="13"/>
      <c r="TJF17" s="13"/>
      <c r="TJG17" s="13"/>
      <c r="TJH17" s="13"/>
      <c r="TJI17" s="13"/>
      <c r="TJJ17" s="13"/>
      <c r="TJK17" s="13"/>
      <c r="TJL17" s="13"/>
      <c r="TJM17" s="13"/>
      <c r="TJN17" s="13"/>
      <c r="TJO17" s="13"/>
      <c r="TJP17" s="13"/>
      <c r="TJQ17" s="13"/>
      <c r="TJR17" s="13"/>
      <c r="TJS17" s="13"/>
      <c r="TJT17" s="13"/>
      <c r="TJU17" s="13"/>
      <c r="TJV17" s="13"/>
      <c r="TJW17" s="13"/>
      <c r="TJX17" s="13"/>
      <c r="TJY17" s="13"/>
      <c r="TJZ17" s="13"/>
      <c r="TKA17" s="13"/>
      <c r="TKB17" s="13"/>
      <c r="TKC17" s="13"/>
      <c r="TKD17" s="13"/>
      <c r="TKE17" s="13"/>
      <c r="TKF17" s="13"/>
      <c r="TKG17" s="13"/>
      <c r="TKH17" s="13"/>
      <c r="TKI17" s="13"/>
      <c r="TKJ17" s="13"/>
      <c r="TKK17" s="13"/>
      <c r="TKL17" s="13"/>
      <c r="TKM17" s="13"/>
      <c r="TKN17" s="13"/>
      <c r="TKO17" s="13"/>
      <c r="TKP17" s="13"/>
      <c r="TKQ17" s="13"/>
      <c r="TKR17" s="13"/>
      <c r="TKS17" s="13"/>
      <c r="TKT17" s="13"/>
      <c r="TKU17" s="13"/>
      <c r="TKV17" s="13"/>
      <c r="TKW17" s="13"/>
      <c r="TKX17" s="13"/>
      <c r="TKY17" s="13"/>
      <c r="TKZ17" s="13"/>
      <c r="TLA17" s="13"/>
      <c r="TLB17" s="13"/>
      <c r="TLC17" s="13"/>
      <c r="TLD17" s="13"/>
      <c r="TLE17" s="13"/>
      <c r="TLF17" s="13"/>
      <c r="TLG17" s="13"/>
      <c r="TLH17" s="13"/>
      <c r="TLI17" s="13"/>
      <c r="TLJ17" s="13"/>
      <c r="TLK17" s="13"/>
      <c r="TLL17" s="13"/>
      <c r="TLM17" s="13"/>
      <c r="TLN17" s="13"/>
      <c r="TLO17" s="13"/>
      <c r="TLP17" s="13"/>
      <c r="TLQ17" s="13"/>
      <c r="TLR17" s="13"/>
      <c r="TLS17" s="13"/>
      <c r="TLT17" s="13"/>
      <c r="TLU17" s="13"/>
      <c r="TLV17" s="13"/>
      <c r="TLW17" s="13"/>
      <c r="TLX17" s="13"/>
      <c r="TLY17" s="13"/>
      <c r="TLZ17" s="13"/>
      <c r="TMA17" s="13"/>
      <c r="TMB17" s="13"/>
      <c r="TMC17" s="13"/>
      <c r="TMD17" s="13"/>
      <c r="TME17" s="13"/>
      <c r="TMF17" s="13"/>
      <c r="TMG17" s="13"/>
      <c r="TMH17" s="13"/>
      <c r="TMI17" s="13"/>
      <c r="TMJ17" s="13"/>
      <c r="TMK17" s="13"/>
      <c r="TML17" s="13"/>
      <c r="TMM17" s="13"/>
      <c r="TMN17" s="13"/>
      <c r="TMO17" s="13"/>
      <c r="TMP17" s="13"/>
      <c r="TMQ17" s="13"/>
      <c r="TMR17" s="13"/>
      <c r="TMS17" s="13"/>
      <c r="TMT17" s="13"/>
      <c r="TMU17" s="13"/>
      <c r="TMV17" s="13"/>
      <c r="TMW17" s="13"/>
      <c r="TMX17" s="13"/>
      <c r="TMY17" s="13"/>
      <c r="TMZ17" s="13"/>
      <c r="TNA17" s="13"/>
      <c r="TNB17" s="13"/>
      <c r="TNC17" s="13"/>
      <c r="TND17" s="13"/>
      <c r="TNE17" s="13"/>
      <c r="TNF17" s="13"/>
      <c r="TNG17" s="13"/>
      <c r="TNH17" s="13"/>
      <c r="TNI17" s="13"/>
      <c r="TNJ17" s="13"/>
      <c r="TNK17" s="13"/>
      <c r="TNL17" s="13"/>
      <c r="TNM17" s="13"/>
      <c r="TNN17" s="13"/>
      <c r="TNO17" s="13"/>
      <c r="TNP17" s="13"/>
      <c r="TNQ17" s="13"/>
      <c r="TNR17" s="13"/>
      <c r="TNS17" s="13"/>
      <c r="TNT17" s="13"/>
      <c r="TNU17" s="13"/>
      <c r="TNV17" s="13"/>
      <c r="TNW17" s="13"/>
      <c r="TNX17" s="13"/>
      <c r="TNY17" s="13"/>
      <c r="TNZ17" s="13"/>
      <c r="TOA17" s="13"/>
      <c r="TOB17" s="13"/>
      <c r="TOC17" s="13"/>
      <c r="TOD17" s="13"/>
      <c r="TOE17" s="13"/>
      <c r="TOF17" s="13"/>
      <c r="TOG17" s="13"/>
      <c r="TOH17" s="13"/>
      <c r="TOI17" s="13"/>
      <c r="TOJ17" s="13"/>
      <c r="TOK17" s="13"/>
      <c r="TOL17" s="13"/>
      <c r="TOM17" s="13"/>
      <c r="TON17" s="13"/>
      <c r="TOO17" s="13"/>
      <c r="TOP17" s="13"/>
      <c r="TOQ17" s="13"/>
      <c r="TOR17" s="13"/>
      <c r="TOS17" s="13"/>
      <c r="TOT17" s="13"/>
      <c r="TOU17" s="13"/>
      <c r="TOV17" s="13"/>
      <c r="TOW17" s="13"/>
      <c r="TOX17" s="13"/>
      <c r="TOY17" s="13"/>
      <c r="TOZ17" s="13"/>
      <c r="TPA17" s="13"/>
      <c r="TPB17" s="13"/>
      <c r="TPC17" s="13"/>
      <c r="TPD17" s="13"/>
      <c r="TPE17" s="13"/>
      <c r="TPF17" s="13"/>
      <c r="TPG17" s="13"/>
      <c r="TPH17" s="13"/>
      <c r="TPI17" s="13"/>
      <c r="TPJ17" s="13"/>
      <c r="TPK17" s="13"/>
      <c r="TPL17" s="13"/>
      <c r="TPM17" s="13"/>
      <c r="TPN17" s="13"/>
      <c r="TPO17" s="13"/>
      <c r="TPP17" s="13"/>
      <c r="TPQ17" s="13"/>
      <c r="TPR17" s="13"/>
      <c r="TPS17" s="13"/>
      <c r="TPT17" s="13"/>
      <c r="TPU17" s="13"/>
      <c r="TPV17" s="13"/>
      <c r="TPW17" s="13"/>
      <c r="TPX17" s="13"/>
      <c r="TPY17" s="13"/>
      <c r="TPZ17" s="13"/>
      <c r="TQA17" s="13"/>
      <c r="TQB17" s="13"/>
      <c r="TQC17" s="13"/>
      <c r="TQD17" s="13"/>
      <c r="TQE17" s="13"/>
      <c r="TQF17" s="13"/>
      <c r="TQG17" s="13"/>
      <c r="TQH17" s="13"/>
      <c r="TQI17" s="13"/>
      <c r="TQJ17" s="13"/>
      <c r="TQK17" s="13"/>
      <c r="TQL17" s="13"/>
      <c r="TQM17" s="13"/>
      <c r="TQN17" s="13"/>
      <c r="TQO17" s="13"/>
      <c r="TQP17" s="13"/>
      <c r="TQQ17" s="13"/>
      <c r="TQR17" s="13"/>
      <c r="TQS17" s="13"/>
      <c r="TQT17" s="13"/>
      <c r="TQU17" s="13"/>
      <c r="TQV17" s="13"/>
      <c r="TQW17" s="13"/>
      <c r="TQX17" s="13"/>
      <c r="TQY17" s="13"/>
      <c r="TQZ17" s="13"/>
      <c r="TRA17" s="13"/>
      <c r="TRB17" s="13"/>
      <c r="TRC17" s="13"/>
      <c r="TRD17" s="13"/>
      <c r="TRE17" s="13"/>
      <c r="TRF17" s="13"/>
      <c r="TRG17" s="13"/>
      <c r="TRH17" s="13"/>
      <c r="TRI17" s="13"/>
      <c r="TRJ17" s="13"/>
      <c r="TRK17" s="13"/>
      <c r="TRL17" s="13"/>
      <c r="TRM17" s="13"/>
      <c r="TRN17" s="13"/>
      <c r="TRO17" s="13"/>
      <c r="TRP17" s="13"/>
      <c r="TRQ17" s="13"/>
      <c r="TRR17" s="13"/>
      <c r="TRS17" s="13"/>
      <c r="TRT17" s="13"/>
      <c r="TRU17" s="13"/>
      <c r="TRV17" s="13"/>
      <c r="TRW17" s="13"/>
      <c r="TRX17" s="13"/>
      <c r="TRY17" s="13"/>
      <c r="TRZ17" s="13"/>
      <c r="TSA17" s="13"/>
      <c r="TSB17" s="13"/>
      <c r="TSC17" s="13"/>
      <c r="TSD17" s="13"/>
      <c r="TSE17" s="13"/>
      <c r="TSF17" s="13"/>
      <c r="TSG17" s="13"/>
      <c r="TSH17" s="13"/>
      <c r="TSI17" s="13"/>
      <c r="TSJ17" s="13"/>
      <c r="TSK17" s="13"/>
      <c r="TSL17" s="13"/>
      <c r="TSM17" s="13"/>
      <c r="TSN17" s="13"/>
      <c r="TSO17" s="13"/>
      <c r="TSP17" s="13"/>
      <c r="TSQ17" s="13"/>
      <c r="TSR17" s="13"/>
      <c r="TSS17" s="13"/>
      <c r="TST17" s="13"/>
      <c r="TSU17" s="13"/>
      <c r="TSV17" s="13"/>
      <c r="TSW17" s="13"/>
      <c r="TSX17" s="13"/>
      <c r="TSY17" s="13"/>
      <c r="TSZ17" s="13"/>
      <c r="TTA17" s="13"/>
      <c r="TTB17" s="13"/>
      <c r="TTC17" s="13"/>
      <c r="TTD17" s="13"/>
      <c r="TTE17" s="13"/>
      <c r="TTF17" s="13"/>
      <c r="TTG17" s="13"/>
      <c r="TTH17" s="13"/>
      <c r="TTI17" s="13"/>
      <c r="TTJ17" s="13"/>
      <c r="TTK17" s="13"/>
      <c r="TTL17" s="13"/>
      <c r="TTM17" s="13"/>
      <c r="TTN17" s="13"/>
      <c r="TTO17" s="13"/>
      <c r="TTP17" s="13"/>
      <c r="TTQ17" s="13"/>
      <c r="TTR17" s="13"/>
      <c r="TTS17" s="13"/>
      <c r="TTT17" s="13"/>
      <c r="TTU17" s="13"/>
      <c r="TTV17" s="13"/>
      <c r="TTW17" s="13"/>
      <c r="TTX17" s="13"/>
      <c r="TTY17" s="13"/>
      <c r="TTZ17" s="13"/>
      <c r="TUA17" s="13"/>
      <c r="TUB17" s="13"/>
      <c r="TUC17" s="13"/>
      <c r="TUD17" s="13"/>
      <c r="TUE17" s="13"/>
      <c r="TUF17" s="13"/>
      <c r="TUG17" s="13"/>
      <c r="TUH17" s="13"/>
      <c r="TUI17" s="13"/>
      <c r="TUJ17" s="13"/>
      <c r="TUK17" s="13"/>
      <c r="TUL17" s="13"/>
      <c r="TUM17" s="13"/>
      <c r="TUN17" s="13"/>
      <c r="TUO17" s="13"/>
      <c r="TUP17" s="13"/>
      <c r="TUQ17" s="13"/>
      <c r="TUR17" s="13"/>
      <c r="TUS17" s="13"/>
      <c r="TUT17" s="13"/>
      <c r="TUU17" s="13"/>
      <c r="TUV17" s="13"/>
      <c r="TUW17" s="13"/>
      <c r="TUX17" s="13"/>
      <c r="TUY17" s="13"/>
      <c r="TUZ17" s="13"/>
      <c r="TVA17" s="13"/>
      <c r="TVB17" s="13"/>
      <c r="TVC17" s="13"/>
      <c r="TVD17" s="13"/>
      <c r="TVE17" s="13"/>
      <c r="TVF17" s="13"/>
      <c r="TVG17" s="13"/>
      <c r="TVH17" s="13"/>
      <c r="TVI17" s="13"/>
      <c r="TVJ17" s="13"/>
      <c r="TVK17" s="13"/>
      <c r="TVL17" s="13"/>
      <c r="TVM17" s="13"/>
      <c r="TVN17" s="13"/>
      <c r="TVO17" s="13"/>
      <c r="TVP17" s="13"/>
      <c r="TVQ17" s="13"/>
      <c r="TVR17" s="13"/>
      <c r="TVS17" s="13"/>
      <c r="TVT17" s="13"/>
      <c r="TVU17" s="13"/>
      <c r="TVV17" s="13"/>
      <c r="TVW17" s="13"/>
      <c r="TVX17" s="13"/>
      <c r="TVY17" s="13"/>
      <c r="TVZ17" s="13"/>
      <c r="TWA17" s="13"/>
      <c r="TWB17" s="13"/>
      <c r="TWC17" s="13"/>
      <c r="TWD17" s="13"/>
      <c r="TWE17" s="13"/>
      <c r="TWF17" s="13"/>
      <c r="TWG17" s="13"/>
      <c r="TWH17" s="13"/>
      <c r="TWI17" s="13"/>
      <c r="TWJ17" s="13"/>
      <c r="TWK17" s="13"/>
      <c r="TWL17" s="13"/>
      <c r="TWM17" s="13"/>
      <c r="TWN17" s="13"/>
      <c r="TWO17" s="13"/>
      <c r="TWP17" s="13"/>
      <c r="TWQ17" s="13"/>
      <c r="TWR17" s="13"/>
      <c r="TWS17" s="13"/>
      <c r="TWT17" s="13"/>
      <c r="TWU17" s="13"/>
      <c r="TWV17" s="13"/>
      <c r="TWW17" s="13"/>
      <c r="TWX17" s="13"/>
      <c r="TWY17" s="13"/>
      <c r="TWZ17" s="13"/>
      <c r="TXA17" s="13"/>
      <c r="TXB17" s="13"/>
      <c r="TXC17" s="13"/>
      <c r="TXD17" s="13"/>
      <c r="TXE17" s="13"/>
      <c r="TXF17" s="13"/>
      <c r="TXG17" s="13"/>
      <c r="TXH17" s="13"/>
      <c r="TXI17" s="13"/>
      <c r="TXJ17" s="13"/>
      <c r="TXK17" s="13"/>
      <c r="TXL17" s="13"/>
      <c r="TXM17" s="13"/>
      <c r="TXN17" s="13"/>
      <c r="TXO17" s="13"/>
      <c r="TXP17" s="13"/>
      <c r="TXQ17" s="13"/>
      <c r="TXR17" s="13"/>
      <c r="TXS17" s="13"/>
      <c r="TXT17" s="13"/>
      <c r="TXU17" s="13"/>
      <c r="TXV17" s="13"/>
      <c r="TXW17" s="13"/>
      <c r="TXX17" s="13"/>
      <c r="TXY17" s="13"/>
      <c r="TXZ17" s="13"/>
      <c r="TYA17" s="13"/>
      <c r="TYB17" s="13"/>
      <c r="TYC17" s="13"/>
      <c r="TYD17" s="13"/>
      <c r="TYE17" s="13"/>
      <c r="TYF17" s="13"/>
      <c r="TYG17" s="13"/>
      <c r="TYH17" s="13"/>
      <c r="TYI17" s="13"/>
      <c r="TYJ17" s="13"/>
      <c r="TYK17" s="13"/>
      <c r="TYL17" s="13"/>
      <c r="TYM17" s="13"/>
      <c r="TYN17" s="13"/>
      <c r="TYO17" s="13"/>
      <c r="TYP17" s="13"/>
      <c r="TYQ17" s="13"/>
      <c r="TYR17" s="13"/>
      <c r="TYS17" s="13"/>
      <c r="TYT17" s="13"/>
      <c r="TYU17" s="13"/>
      <c r="TYV17" s="13"/>
      <c r="TYW17" s="13"/>
      <c r="TYX17" s="13"/>
      <c r="TYY17" s="13"/>
      <c r="TYZ17" s="13"/>
      <c r="TZA17" s="13"/>
      <c r="TZB17" s="13"/>
      <c r="TZC17" s="13"/>
      <c r="TZD17" s="13"/>
      <c r="TZE17" s="13"/>
      <c r="TZF17" s="13"/>
      <c r="TZG17" s="13"/>
      <c r="TZH17" s="13"/>
      <c r="TZI17" s="13"/>
      <c r="TZJ17" s="13"/>
      <c r="TZK17" s="13"/>
      <c r="TZL17" s="13"/>
      <c r="TZM17" s="13"/>
      <c r="TZN17" s="13"/>
      <c r="TZO17" s="13"/>
      <c r="TZP17" s="13"/>
      <c r="TZQ17" s="13"/>
      <c r="TZR17" s="13"/>
      <c r="TZS17" s="13"/>
      <c r="TZT17" s="13"/>
      <c r="TZU17" s="13"/>
      <c r="TZV17" s="13"/>
      <c r="TZW17" s="13"/>
      <c r="TZX17" s="13"/>
      <c r="TZY17" s="13"/>
      <c r="TZZ17" s="13"/>
      <c r="UAA17" s="13"/>
      <c r="UAB17" s="13"/>
      <c r="UAC17" s="13"/>
      <c r="UAD17" s="13"/>
      <c r="UAE17" s="13"/>
      <c r="UAF17" s="13"/>
      <c r="UAG17" s="13"/>
      <c r="UAH17" s="13"/>
      <c r="UAI17" s="13"/>
      <c r="UAJ17" s="13"/>
      <c r="UAK17" s="13"/>
      <c r="UAL17" s="13"/>
      <c r="UAM17" s="13"/>
      <c r="UAN17" s="13"/>
      <c r="UAO17" s="13"/>
      <c r="UAP17" s="13"/>
      <c r="UAQ17" s="13"/>
      <c r="UAR17" s="13"/>
      <c r="UAS17" s="13"/>
      <c r="UAT17" s="13"/>
      <c r="UAU17" s="13"/>
      <c r="UAV17" s="13"/>
      <c r="UAW17" s="13"/>
      <c r="UAX17" s="13"/>
      <c r="UAY17" s="13"/>
      <c r="UAZ17" s="13"/>
      <c r="UBA17" s="13"/>
      <c r="UBB17" s="13"/>
      <c r="UBC17" s="13"/>
      <c r="UBD17" s="13"/>
      <c r="UBE17" s="13"/>
      <c r="UBF17" s="13"/>
      <c r="UBG17" s="13"/>
      <c r="UBH17" s="13"/>
      <c r="UBI17" s="13"/>
      <c r="UBJ17" s="13"/>
      <c r="UBK17" s="13"/>
      <c r="UBL17" s="13"/>
      <c r="UBM17" s="13"/>
      <c r="UBN17" s="13"/>
      <c r="UBO17" s="13"/>
      <c r="UBP17" s="13"/>
      <c r="UBQ17" s="13"/>
      <c r="UBR17" s="13"/>
      <c r="UBS17" s="13"/>
      <c r="UBT17" s="13"/>
      <c r="UBU17" s="13"/>
      <c r="UBV17" s="13"/>
      <c r="UBW17" s="13"/>
      <c r="UBX17" s="13"/>
      <c r="UBY17" s="13"/>
      <c r="UBZ17" s="13"/>
      <c r="UCA17" s="13"/>
      <c r="UCB17" s="13"/>
      <c r="UCC17" s="13"/>
      <c r="UCD17" s="13"/>
      <c r="UCE17" s="13"/>
      <c r="UCF17" s="13"/>
      <c r="UCG17" s="13"/>
      <c r="UCH17" s="13"/>
      <c r="UCI17" s="13"/>
      <c r="UCJ17" s="13"/>
      <c r="UCK17" s="13"/>
      <c r="UCL17" s="13"/>
      <c r="UCM17" s="13"/>
      <c r="UCN17" s="13"/>
      <c r="UCO17" s="13"/>
      <c r="UCP17" s="13"/>
      <c r="UCQ17" s="13"/>
      <c r="UCR17" s="13"/>
      <c r="UCS17" s="13"/>
      <c r="UCT17" s="13"/>
      <c r="UCU17" s="13"/>
      <c r="UCV17" s="13"/>
      <c r="UCW17" s="13"/>
      <c r="UCX17" s="13"/>
      <c r="UCY17" s="13"/>
      <c r="UCZ17" s="13"/>
      <c r="UDA17" s="13"/>
      <c r="UDB17" s="13"/>
      <c r="UDC17" s="13"/>
      <c r="UDD17" s="13"/>
      <c r="UDE17" s="13"/>
      <c r="UDF17" s="13"/>
      <c r="UDG17" s="13"/>
      <c r="UDH17" s="13"/>
      <c r="UDI17" s="13"/>
      <c r="UDJ17" s="13"/>
      <c r="UDK17" s="13"/>
      <c r="UDL17" s="13"/>
      <c r="UDM17" s="13"/>
      <c r="UDN17" s="13"/>
      <c r="UDO17" s="13"/>
      <c r="UDP17" s="13"/>
      <c r="UDQ17" s="13"/>
      <c r="UDR17" s="13"/>
      <c r="UDS17" s="13"/>
      <c r="UDT17" s="13"/>
      <c r="UDU17" s="13"/>
      <c r="UDV17" s="13"/>
      <c r="UDW17" s="13"/>
      <c r="UDX17" s="13"/>
      <c r="UDY17" s="13"/>
      <c r="UDZ17" s="13"/>
      <c r="UEA17" s="13"/>
      <c r="UEB17" s="13"/>
      <c r="UEC17" s="13"/>
      <c r="UED17" s="13"/>
      <c r="UEE17" s="13"/>
      <c r="UEF17" s="13"/>
      <c r="UEG17" s="13"/>
      <c r="UEH17" s="13"/>
      <c r="UEI17" s="13"/>
      <c r="UEJ17" s="13"/>
      <c r="UEK17" s="13"/>
      <c r="UEL17" s="13"/>
      <c r="UEM17" s="13"/>
      <c r="UEN17" s="13"/>
      <c r="UEO17" s="13"/>
      <c r="UEP17" s="13"/>
      <c r="UEQ17" s="13"/>
      <c r="UER17" s="13"/>
      <c r="UES17" s="13"/>
      <c r="UET17" s="13"/>
      <c r="UEU17" s="13"/>
      <c r="UEV17" s="13"/>
      <c r="UEW17" s="13"/>
      <c r="UEX17" s="13"/>
      <c r="UEY17" s="13"/>
      <c r="UEZ17" s="13"/>
      <c r="UFA17" s="13"/>
      <c r="UFB17" s="13"/>
      <c r="UFC17" s="13"/>
      <c r="UFD17" s="13"/>
      <c r="UFE17" s="13"/>
      <c r="UFF17" s="13"/>
      <c r="UFG17" s="13"/>
      <c r="UFH17" s="13"/>
      <c r="UFI17" s="13"/>
      <c r="UFJ17" s="13"/>
      <c r="UFK17" s="13"/>
      <c r="UFL17" s="13"/>
      <c r="UFM17" s="13"/>
      <c r="UFN17" s="13"/>
      <c r="UFO17" s="13"/>
      <c r="UFP17" s="13"/>
      <c r="UFQ17" s="13"/>
      <c r="UFR17" s="13"/>
      <c r="UFS17" s="13"/>
      <c r="UFT17" s="13"/>
      <c r="UFU17" s="13"/>
      <c r="UFV17" s="13"/>
      <c r="UFW17" s="13"/>
      <c r="UFX17" s="13"/>
      <c r="UFY17" s="13"/>
      <c r="UFZ17" s="13"/>
      <c r="UGA17" s="13"/>
      <c r="UGB17" s="13"/>
      <c r="UGC17" s="13"/>
      <c r="UGD17" s="13"/>
      <c r="UGE17" s="13"/>
      <c r="UGF17" s="13"/>
      <c r="UGG17" s="13"/>
      <c r="UGH17" s="13"/>
      <c r="UGI17" s="13"/>
      <c r="UGJ17" s="13"/>
      <c r="UGK17" s="13"/>
      <c r="UGL17" s="13"/>
      <c r="UGM17" s="13"/>
      <c r="UGN17" s="13"/>
      <c r="UGO17" s="13"/>
      <c r="UGP17" s="13"/>
      <c r="UGQ17" s="13"/>
      <c r="UGR17" s="13"/>
      <c r="UGS17" s="13"/>
      <c r="UGT17" s="13"/>
      <c r="UGU17" s="13"/>
      <c r="UGV17" s="13"/>
      <c r="UGW17" s="13"/>
      <c r="UGX17" s="13"/>
      <c r="UGY17" s="13"/>
      <c r="UGZ17" s="13"/>
      <c r="UHA17" s="13"/>
      <c r="UHB17" s="13"/>
      <c r="UHC17" s="13"/>
      <c r="UHD17" s="13"/>
      <c r="UHE17" s="13"/>
      <c r="UHF17" s="13"/>
      <c r="UHG17" s="13"/>
      <c r="UHH17" s="13"/>
      <c r="UHI17" s="13"/>
      <c r="UHJ17" s="13"/>
      <c r="UHK17" s="13"/>
      <c r="UHL17" s="13"/>
      <c r="UHM17" s="13"/>
      <c r="UHN17" s="13"/>
      <c r="UHO17" s="13"/>
      <c r="UHP17" s="13"/>
      <c r="UHQ17" s="13"/>
      <c r="UHR17" s="13"/>
      <c r="UHS17" s="13"/>
      <c r="UHT17" s="13"/>
      <c r="UHU17" s="13"/>
      <c r="UHV17" s="13"/>
      <c r="UHW17" s="13"/>
      <c r="UHX17" s="13"/>
      <c r="UHY17" s="13"/>
      <c r="UHZ17" s="13"/>
      <c r="UIA17" s="13"/>
      <c r="UIB17" s="13"/>
      <c r="UIC17" s="13"/>
      <c r="UID17" s="13"/>
      <c r="UIE17" s="13"/>
      <c r="UIF17" s="13"/>
      <c r="UIG17" s="13"/>
      <c r="UIH17" s="13"/>
      <c r="UII17" s="13"/>
      <c r="UIJ17" s="13"/>
      <c r="UIK17" s="13"/>
      <c r="UIL17" s="13"/>
      <c r="UIM17" s="13"/>
      <c r="UIN17" s="13"/>
      <c r="UIO17" s="13"/>
      <c r="UIP17" s="13"/>
      <c r="UIQ17" s="13"/>
      <c r="UIR17" s="13"/>
      <c r="UIS17" s="13"/>
      <c r="UIT17" s="13"/>
      <c r="UIU17" s="13"/>
      <c r="UIV17" s="13"/>
      <c r="UIW17" s="13"/>
      <c r="UIX17" s="13"/>
      <c r="UIY17" s="13"/>
      <c r="UIZ17" s="13"/>
      <c r="UJA17" s="13"/>
      <c r="UJB17" s="13"/>
      <c r="UJC17" s="13"/>
      <c r="UJD17" s="13"/>
      <c r="UJE17" s="13"/>
      <c r="UJF17" s="13"/>
      <c r="UJG17" s="13"/>
      <c r="UJH17" s="13"/>
      <c r="UJI17" s="13"/>
      <c r="UJJ17" s="13"/>
      <c r="UJK17" s="13"/>
      <c r="UJL17" s="13"/>
      <c r="UJM17" s="13"/>
      <c r="UJN17" s="13"/>
      <c r="UJO17" s="13"/>
      <c r="UJP17" s="13"/>
      <c r="UJQ17" s="13"/>
      <c r="UJR17" s="13"/>
      <c r="UJS17" s="13"/>
      <c r="UJT17" s="13"/>
      <c r="UJU17" s="13"/>
      <c r="UJV17" s="13"/>
      <c r="UJW17" s="13"/>
      <c r="UJX17" s="13"/>
      <c r="UJY17" s="13"/>
      <c r="UJZ17" s="13"/>
      <c r="UKA17" s="13"/>
      <c r="UKB17" s="13"/>
      <c r="UKC17" s="13"/>
      <c r="UKD17" s="13"/>
      <c r="UKE17" s="13"/>
      <c r="UKF17" s="13"/>
      <c r="UKG17" s="13"/>
      <c r="UKH17" s="13"/>
      <c r="UKI17" s="13"/>
      <c r="UKJ17" s="13"/>
      <c r="UKK17" s="13"/>
      <c r="UKL17" s="13"/>
      <c r="UKM17" s="13"/>
      <c r="UKN17" s="13"/>
      <c r="UKO17" s="13"/>
      <c r="UKP17" s="13"/>
      <c r="UKQ17" s="13"/>
      <c r="UKR17" s="13"/>
      <c r="UKS17" s="13"/>
      <c r="UKT17" s="13"/>
      <c r="UKU17" s="13"/>
      <c r="UKV17" s="13"/>
      <c r="UKW17" s="13"/>
      <c r="UKX17" s="13"/>
      <c r="UKY17" s="13"/>
      <c r="UKZ17" s="13"/>
      <c r="ULA17" s="13"/>
      <c r="ULB17" s="13"/>
      <c r="ULC17" s="13"/>
      <c r="ULD17" s="13"/>
      <c r="ULE17" s="13"/>
      <c r="ULF17" s="13"/>
      <c r="ULG17" s="13"/>
      <c r="ULH17" s="13"/>
      <c r="ULI17" s="13"/>
      <c r="ULJ17" s="13"/>
      <c r="ULK17" s="13"/>
      <c r="ULL17" s="13"/>
      <c r="ULM17" s="13"/>
      <c r="ULN17" s="13"/>
      <c r="ULO17" s="13"/>
      <c r="ULP17" s="13"/>
      <c r="ULQ17" s="13"/>
      <c r="ULR17" s="13"/>
      <c r="ULS17" s="13"/>
      <c r="ULT17" s="13"/>
      <c r="ULU17" s="13"/>
      <c r="ULV17" s="13"/>
      <c r="ULW17" s="13"/>
      <c r="ULX17" s="13"/>
      <c r="ULY17" s="13"/>
      <c r="ULZ17" s="13"/>
      <c r="UMA17" s="13"/>
      <c r="UMB17" s="13"/>
      <c r="UMC17" s="13"/>
      <c r="UMD17" s="13"/>
      <c r="UME17" s="13"/>
      <c r="UMF17" s="13"/>
      <c r="UMG17" s="13"/>
      <c r="UMH17" s="13"/>
      <c r="UMI17" s="13"/>
      <c r="UMJ17" s="13"/>
      <c r="UMK17" s="13"/>
      <c r="UML17" s="13"/>
      <c r="UMM17" s="13"/>
      <c r="UMN17" s="13"/>
      <c r="UMO17" s="13"/>
      <c r="UMP17" s="13"/>
      <c r="UMQ17" s="13"/>
      <c r="UMR17" s="13"/>
      <c r="UMS17" s="13"/>
      <c r="UMT17" s="13"/>
      <c r="UMU17" s="13"/>
      <c r="UMV17" s="13"/>
      <c r="UMW17" s="13"/>
      <c r="UMX17" s="13"/>
      <c r="UMY17" s="13"/>
      <c r="UMZ17" s="13"/>
      <c r="UNA17" s="13"/>
      <c r="UNB17" s="13"/>
      <c r="UNC17" s="13"/>
      <c r="UND17" s="13"/>
      <c r="UNE17" s="13"/>
      <c r="UNF17" s="13"/>
      <c r="UNG17" s="13"/>
      <c r="UNH17" s="13"/>
      <c r="UNI17" s="13"/>
      <c r="UNJ17" s="13"/>
      <c r="UNK17" s="13"/>
      <c r="UNL17" s="13"/>
      <c r="UNM17" s="13"/>
      <c r="UNN17" s="13"/>
      <c r="UNO17" s="13"/>
      <c r="UNP17" s="13"/>
      <c r="UNQ17" s="13"/>
      <c r="UNR17" s="13"/>
      <c r="UNS17" s="13"/>
      <c r="UNT17" s="13"/>
      <c r="UNU17" s="13"/>
      <c r="UNV17" s="13"/>
      <c r="UNW17" s="13"/>
      <c r="UNX17" s="13"/>
      <c r="UNY17" s="13"/>
      <c r="UNZ17" s="13"/>
      <c r="UOA17" s="13"/>
      <c r="UOB17" s="13"/>
      <c r="UOC17" s="13"/>
      <c r="UOD17" s="13"/>
      <c r="UOE17" s="13"/>
      <c r="UOF17" s="13"/>
      <c r="UOG17" s="13"/>
      <c r="UOH17" s="13"/>
      <c r="UOI17" s="13"/>
      <c r="UOJ17" s="13"/>
      <c r="UOK17" s="13"/>
      <c r="UOL17" s="13"/>
      <c r="UOM17" s="13"/>
      <c r="UON17" s="13"/>
      <c r="UOO17" s="13"/>
      <c r="UOP17" s="13"/>
      <c r="UOQ17" s="13"/>
      <c r="UOR17" s="13"/>
      <c r="UOS17" s="13"/>
      <c r="UOT17" s="13"/>
      <c r="UOU17" s="13"/>
      <c r="UOV17" s="13"/>
      <c r="UOW17" s="13"/>
      <c r="UOX17" s="13"/>
      <c r="UOY17" s="13"/>
      <c r="UOZ17" s="13"/>
      <c r="UPA17" s="13"/>
      <c r="UPB17" s="13"/>
      <c r="UPC17" s="13"/>
      <c r="UPD17" s="13"/>
      <c r="UPE17" s="13"/>
      <c r="UPF17" s="13"/>
      <c r="UPG17" s="13"/>
      <c r="UPH17" s="13"/>
      <c r="UPI17" s="13"/>
      <c r="UPJ17" s="13"/>
      <c r="UPK17" s="13"/>
      <c r="UPL17" s="13"/>
      <c r="UPM17" s="13"/>
      <c r="UPN17" s="13"/>
      <c r="UPO17" s="13"/>
      <c r="UPP17" s="13"/>
      <c r="UPQ17" s="13"/>
      <c r="UPR17" s="13"/>
      <c r="UPS17" s="13"/>
      <c r="UPT17" s="13"/>
      <c r="UPU17" s="13"/>
      <c r="UPV17" s="13"/>
      <c r="UPW17" s="13"/>
      <c r="UPX17" s="13"/>
      <c r="UPY17" s="13"/>
      <c r="UPZ17" s="13"/>
      <c r="UQA17" s="13"/>
      <c r="UQB17" s="13"/>
      <c r="UQC17" s="13"/>
      <c r="UQD17" s="13"/>
      <c r="UQE17" s="13"/>
      <c r="UQF17" s="13"/>
      <c r="UQG17" s="13"/>
      <c r="UQH17" s="13"/>
      <c r="UQI17" s="13"/>
      <c r="UQJ17" s="13"/>
      <c r="UQK17" s="13"/>
      <c r="UQL17" s="13"/>
      <c r="UQM17" s="13"/>
      <c r="UQN17" s="13"/>
      <c r="UQO17" s="13"/>
      <c r="UQP17" s="13"/>
      <c r="UQQ17" s="13"/>
      <c r="UQR17" s="13"/>
      <c r="UQS17" s="13"/>
      <c r="UQT17" s="13"/>
      <c r="UQU17" s="13"/>
      <c r="UQV17" s="13"/>
      <c r="UQW17" s="13"/>
      <c r="UQX17" s="13"/>
      <c r="UQY17" s="13"/>
      <c r="UQZ17" s="13"/>
      <c r="URA17" s="13"/>
      <c r="URB17" s="13"/>
      <c r="URC17" s="13"/>
      <c r="URD17" s="13"/>
      <c r="URE17" s="13"/>
      <c r="URF17" s="13"/>
      <c r="URG17" s="13"/>
      <c r="URH17" s="13"/>
      <c r="URI17" s="13"/>
      <c r="URJ17" s="13"/>
      <c r="URK17" s="13"/>
      <c r="URL17" s="13"/>
      <c r="URM17" s="13"/>
      <c r="URN17" s="13"/>
      <c r="URO17" s="13"/>
      <c r="URP17" s="13"/>
      <c r="URQ17" s="13"/>
      <c r="URR17" s="13"/>
      <c r="URS17" s="13"/>
      <c r="URT17" s="13"/>
      <c r="URU17" s="13"/>
      <c r="URV17" s="13"/>
      <c r="URW17" s="13"/>
      <c r="URX17" s="13"/>
      <c r="URY17" s="13"/>
      <c r="URZ17" s="13"/>
      <c r="USA17" s="13"/>
      <c r="USB17" s="13"/>
      <c r="USC17" s="13"/>
      <c r="USD17" s="13"/>
      <c r="USE17" s="13"/>
      <c r="USF17" s="13"/>
      <c r="USG17" s="13"/>
      <c r="USH17" s="13"/>
      <c r="USI17" s="13"/>
      <c r="USJ17" s="13"/>
      <c r="USK17" s="13"/>
      <c r="USL17" s="13"/>
      <c r="USM17" s="13"/>
      <c r="USN17" s="13"/>
      <c r="USO17" s="13"/>
      <c r="USP17" s="13"/>
      <c r="USQ17" s="13"/>
      <c r="USR17" s="13"/>
      <c r="USS17" s="13"/>
      <c r="UST17" s="13"/>
      <c r="USU17" s="13"/>
      <c r="USV17" s="13"/>
      <c r="USW17" s="13"/>
      <c r="USX17" s="13"/>
      <c r="USY17" s="13"/>
      <c r="USZ17" s="13"/>
      <c r="UTA17" s="13"/>
      <c r="UTB17" s="13"/>
      <c r="UTC17" s="13"/>
      <c r="UTD17" s="13"/>
      <c r="UTE17" s="13"/>
      <c r="UTF17" s="13"/>
      <c r="UTG17" s="13"/>
      <c r="UTH17" s="13"/>
      <c r="UTI17" s="13"/>
      <c r="UTJ17" s="13"/>
      <c r="UTK17" s="13"/>
      <c r="UTL17" s="13"/>
      <c r="UTM17" s="13"/>
      <c r="UTN17" s="13"/>
      <c r="UTO17" s="13"/>
      <c r="UTP17" s="13"/>
      <c r="UTQ17" s="13"/>
      <c r="UTR17" s="13"/>
      <c r="UTS17" s="13"/>
      <c r="UTT17" s="13"/>
      <c r="UTU17" s="13"/>
      <c r="UTV17" s="13"/>
      <c r="UTW17" s="13"/>
      <c r="UTX17" s="13"/>
      <c r="UTY17" s="13"/>
      <c r="UTZ17" s="13"/>
      <c r="UUA17" s="13"/>
      <c r="UUB17" s="13"/>
      <c r="UUC17" s="13"/>
      <c r="UUD17" s="13"/>
      <c r="UUE17" s="13"/>
      <c r="UUF17" s="13"/>
      <c r="UUG17" s="13"/>
      <c r="UUH17" s="13"/>
      <c r="UUI17" s="13"/>
      <c r="UUJ17" s="13"/>
      <c r="UUK17" s="13"/>
      <c r="UUL17" s="13"/>
      <c r="UUM17" s="13"/>
      <c r="UUN17" s="13"/>
      <c r="UUO17" s="13"/>
      <c r="UUP17" s="13"/>
      <c r="UUQ17" s="13"/>
      <c r="UUR17" s="13"/>
      <c r="UUS17" s="13"/>
      <c r="UUT17" s="13"/>
      <c r="UUU17" s="13"/>
      <c r="UUV17" s="13"/>
      <c r="UUW17" s="13"/>
      <c r="UUX17" s="13"/>
      <c r="UUY17" s="13"/>
      <c r="UUZ17" s="13"/>
      <c r="UVA17" s="13"/>
      <c r="UVB17" s="13"/>
      <c r="UVC17" s="13"/>
      <c r="UVD17" s="13"/>
      <c r="UVE17" s="13"/>
      <c r="UVF17" s="13"/>
      <c r="UVG17" s="13"/>
      <c r="UVH17" s="13"/>
      <c r="UVI17" s="13"/>
      <c r="UVJ17" s="13"/>
      <c r="UVK17" s="13"/>
      <c r="UVL17" s="13"/>
      <c r="UVM17" s="13"/>
      <c r="UVN17" s="13"/>
      <c r="UVO17" s="13"/>
      <c r="UVP17" s="13"/>
      <c r="UVQ17" s="13"/>
      <c r="UVR17" s="13"/>
      <c r="UVS17" s="13"/>
      <c r="UVT17" s="13"/>
      <c r="UVU17" s="13"/>
      <c r="UVV17" s="13"/>
      <c r="UVW17" s="13"/>
      <c r="UVX17" s="13"/>
      <c r="UVY17" s="13"/>
      <c r="UVZ17" s="13"/>
      <c r="UWA17" s="13"/>
      <c r="UWB17" s="13"/>
      <c r="UWC17" s="13"/>
      <c r="UWD17" s="13"/>
      <c r="UWE17" s="13"/>
      <c r="UWF17" s="13"/>
      <c r="UWG17" s="13"/>
      <c r="UWH17" s="13"/>
      <c r="UWI17" s="13"/>
      <c r="UWJ17" s="13"/>
      <c r="UWK17" s="13"/>
      <c r="UWL17" s="13"/>
      <c r="UWM17" s="13"/>
      <c r="UWN17" s="13"/>
      <c r="UWO17" s="13"/>
      <c r="UWP17" s="13"/>
      <c r="UWQ17" s="13"/>
      <c r="UWR17" s="13"/>
      <c r="UWS17" s="13"/>
      <c r="UWT17" s="13"/>
      <c r="UWU17" s="13"/>
      <c r="UWV17" s="13"/>
      <c r="UWW17" s="13"/>
      <c r="UWX17" s="13"/>
      <c r="UWY17" s="13"/>
      <c r="UWZ17" s="13"/>
      <c r="UXA17" s="13"/>
      <c r="UXB17" s="13"/>
      <c r="UXC17" s="13"/>
      <c r="UXD17" s="13"/>
      <c r="UXE17" s="13"/>
      <c r="UXF17" s="13"/>
      <c r="UXG17" s="13"/>
      <c r="UXH17" s="13"/>
      <c r="UXI17" s="13"/>
      <c r="UXJ17" s="13"/>
      <c r="UXK17" s="13"/>
      <c r="UXL17" s="13"/>
      <c r="UXM17" s="13"/>
      <c r="UXN17" s="13"/>
      <c r="UXO17" s="13"/>
      <c r="UXP17" s="13"/>
      <c r="UXQ17" s="13"/>
      <c r="UXR17" s="13"/>
      <c r="UXS17" s="13"/>
      <c r="UXT17" s="13"/>
      <c r="UXU17" s="13"/>
      <c r="UXV17" s="13"/>
      <c r="UXW17" s="13"/>
      <c r="UXX17" s="13"/>
      <c r="UXY17" s="13"/>
      <c r="UXZ17" s="13"/>
      <c r="UYA17" s="13"/>
      <c r="UYB17" s="13"/>
      <c r="UYC17" s="13"/>
      <c r="UYD17" s="13"/>
      <c r="UYE17" s="13"/>
      <c r="UYF17" s="13"/>
      <c r="UYG17" s="13"/>
      <c r="UYH17" s="13"/>
      <c r="UYI17" s="13"/>
      <c r="UYJ17" s="13"/>
      <c r="UYK17" s="13"/>
      <c r="UYL17" s="13"/>
      <c r="UYM17" s="13"/>
      <c r="UYN17" s="13"/>
      <c r="UYO17" s="13"/>
      <c r="UYP17" s="13"/>
      <c r="UYQ17" s="13"/>
      <c r="UYR17" s="13"/>
      <c r="UYS17" s="13"/>
      <c r="UYT17" s="13"/>
      <c r="UYU17" s="13"/>
      <c r="UYV17" s="13"/>
      <c r="UYW17" s="13"/>
      <c r="UYX17" s="13"/>
      <c r="UYY17" s="13"/>
      <c r="UYZ17" s="13"/>
      <c r="UZA17" s="13"/>
      <c r="UZB17" s="13"/>
      <c r="UZC17" s="13"/>
      <c r="UZD17" s="13"/>
      <c r="UZE17" s="13"/>
      <c r="UZF17" s="13"/>
      <c r="UZG17" s="13"/>
      <c r="UZH17" s="13"/>
      <c r="UZI17" s="13"/>
      <c r="UZJ17" s="13"/>
      <c r="UZK17" s="13"/>
      <c r="UZL17" s="13"/>
      <c r="UZM17" s="13"/>
      <c r="UZN17" s="13"/>
      <c r="UZO17" s="13"/>
      <c r="UZP17" s="13"/>
      <c r="UZQ17" s="13"/>
      <c r="UZR17" s="13"/>
      <c r="UZS17" s="13"/>
      <c r="UZT17" s="13"/>
      <c r="UZU17" s="13"/>
      <c r="UZV17" s="13"/>
      <c r="UZW17" s="13"/>
      <c r="UZX17" s="13"/>
      <c r="UZY17" s="13"/>
      <c r="UZZ17" s="13"/>
      <c r="VAA17" s="13"/>
      <c r="VAB17" s="13"/>
      <c r="VAC17" s="13"/>
      <c r="VAD17" s="13"/>
      <c r="VAE17" s="13"/>
      <c r="VAF17" s="13"/>
      <c r="VAG17" s="13"/>
      <c r="VAH17" s="13"/>
      <c r="VAI17" s="13"/>
      <c r="VAJ17" s="13"/>
      <c r="VAK17" s="13"/>
      <c r="VAL17" s="13"/>
      <c r="VAM17" s="13"/>
      <c r="VAN17" s="13"/>
      <c r="VAO17" s="13"/>
      <c r="VAP17" s="13"/>
      <c r="VAQ17" s="13"/>
      <c r="VAR17" s="13"/>
      <c r="VAS17" s="13"/>
      <c r="VAT17" s="13"/>
      <c r="VAU17" s="13"/>
      <c r="VAV17" s="13"/>
      <c r="VAW17" s="13"/>
      <c r="VAX17" s="13"/>
      <c r="VAY17" s="13"/>
      <c r="VAZ17" s="13"/>
      <c r="VBA17" s="13"/>
      <c r="VBB17" s="13"/>
      <c r="VBC17" s="13"/>
      <c r="VBD17" s="13"/>
      <c r="VBE17" s="13"/>
      <c r="VBF17" s="13"/>
      <c r="VBG17" s="13"/>
      <c r="VBH17" s="13"/>
      <c r="VBI17" s="13"/>
      <c r="VBJ17" s="13"/>
      <c r="VBK17" s="13"/>
      <c r="VBL17" s="13"/>
      <c r="VBM17" s="13"/>
      <c r="VBN17" s="13"/>
      <c r="VBO17" s="13"/>
      <c r="VBP17" s="13"/>
      <c r="VBQ17" s="13"/>
      <c r="VBR17" s="13"/>
      <c r="VBS17" s="13"/>
      <c r="VBT17" s="13"/>
      <c r="VBU17" s="13"/>
      <c r="VBV17" s="13"/>
      <c r="VBW17" s="13"/>
      <c r="VBX17" s="13"/>
      <c r="VBY17" s="13"/>
      <c r="VBZ17" s="13"/>
      <c r="VCA17" s="13"/>
      <c r="VCB17" s="13"/>
      <c r="VCC17" s="13"/>
      <c r="VCD17" s="13"/>
      <c r="VCE17" s="13"/>
      <c r="VCF17" s="13"/>
      <c r="VCG17" s="13"/>
      <c r="VCH17" s="13"/>
      <c r="VCI17" s="13"/>
      <c r="VCJ17" s="13"/>
      <c r="VCK17" s="13"/>
      <c r="VCL17" s="13"/>
      <c r="VCM17" s="13"/>
      <c r="VCN17" s="13"/>
      <c r="VCO17" s="13"/>
      <c r="VCP17" s="13"/>
      <c r="VCQ17" s="13"/>
      <c r="VCR17" s="13"/>
      <c r="VCS17" s="13"/>
      <c r="VCT17" s="13"/>
      <c r="VCU17" s="13"/>
      <c r="VCV17" s="13"/>
      <c r="VCW17" s="13"/>
      <c r="VCX17" s="13"/>
      <c r="VCY17" s="13"/>
      <c r="VCZ17" s="13"/>
      <c r="VDA17" s="13"/>
      <c r="VDB17" s="13"/>
      <c r="VDC17" s="13"/>
      <c r="VDD17" s="13"/>
      <c r="VDE17" s="13"/>
      <c r="VDF17" s="13"/>
      <c r="VDG17" s="13"/>
      <c r="VDH17" s="13"/>
      <c r="VDI17" s="13"/>
      <c r="VDJ17" s="13"/>
      <c r="VDK17" s="13"/>
      <c r="VDL17" s="13"/>
      <c r="VDM17" s="13"/>
      <c r="VDN17" s="13"/>
      <c r="VDO17" s="13"/>
      <c r="VDP17" s="13"/>
      <c r="VDQ17" s="13"/>
      <c r="VDR17" s="13"/>
      <c r="VDS17" s="13"/>
      <c r="VDT17" s="13"/>
      <c r="VDU17" s="13"/>
      <c r="VDV17" s="13"/>
      <c r="VDW17" s="13"/>
      <c r="VDX17" s="13"/>
      <c r="VDY17" s="13"/>
      <c r="VDZ17" s="13"/>
      <c r="VEA17" s="13"/>
      <c r="VEB17" s="13"/>
      <c r="VEC17" s="13"/>
      <c r="VED17" s="13"/>
      <c r="VEE17" s="13"/>
      <c r="VEF17" s="13"/>
      <c r="VEG17" s="13"/>
      <c r="VEH17" s="13"/>
      <c r="VEI17" s="13"/>
      <c r="VEJ17" s="13"/>
      <c r="VEK17" s="13"/>
      <c r="VEL17" s="13"/>
      <c r="VEM17" s="13"/>
      <c r="VEN17" s="13"/>
      <c r="VEO17" s="13"/>
      <c r="VEP17" s="13"/>
      <c r="VEQ17" s="13"/>
      <c r="VER17" s="13"/>
      <c r="VES17" s="13"/>
      <c r="VET17" s="13"/>
      <c r="VEU17" s="13"/>
      <c r="VEV17" s="13"/>
      <c r="VEW17" s="13"/>
      <c r="VEX17" s="13"/>
      <c r="VEY17" s="13"/>
      <c r="VEZ17" s="13"/>
      <c r="VFA17" s="13"/>
      <c r="VFB17" s="13"/>
      <c r="VFC17" s="13"/>
      <c r="VFD17" s="13"/>
      <c r="VFE17" s="13"/>
      <c r="VFF17" s="13"/>
      <c r="VFG17" s="13"/>
      <c r="VFH17" s="13"/>
      <c r="VFI17" s="13"/>
      <c r="VFJ17" s="13"/>
      <c r="VFK17" s="13"/>
      <c r="VFL17" s="13"/>
      <c r="VFM17" s="13"/>
      <c r="VFN17" s="13"/>
      <c r="VFO17" s="13"/>
      <c r="VFP17" s="13"/>
      <c r="VFQ17" s="13"/>
      <c r="VFR17" s="13"/>
      <c r="VFS17" s="13"/>
      <c r="VFT17" s="13"/>
      <c r="VFU17" s="13"/>
      <c r="VFV17" s="13"/>
      <c r="VFW17" s="13"/>
      <c r="VFX17" s="13"/>
      <c r="VFY17" s="13"/>
      <c r="VFZ17" s="13"/>
      <c r="VGA17" s="13"/>
      <c r="VGB17" s="13"/>
      <c r="VGC17" s="13"/>
      <c r="VGD17" s="13"/>
      <c r="VGE17" s="13"/>
      <c r="VGF17" s="13"/>
      <c r="VGG17" s="13"/>
      <c r="VGH17" s="13"/>
      <c r="VGI17" s="13"/>
      <c r="VGJ17" s="13"/>
      <c r="VGK17" s="13"/>
      <c r="VGL17" s="13"/>
      <c r="VGM17" s="13"/>
      <c r="VGN17" s="13"/>
      <c r="VGO17" s="13"/>
      <c r="VGP17" s="13"/>
      <c r="VGQ17" s="13"/>
      <c r="VGR17" s="13"/>
      <c r="VGS17" s="13"/>
      <c r="VGT17" s="13"/>
      <c r="VGU17" s="13"/>
      <c r="VGV17" s="13"/>
      <c r="VGW17" s="13"/>
      <c r="VGX17" s="13"/>
      <c r="VGY17" s="13"/>
      <c r="VGZ17" s="13"/>
      <c r="VHA17" s="13"/>
      <c r="VHB17" s="13"/>
      <c r="VHC17" s="13"/>
      <c r="VHD17" s="13"/>
      <c r="VHE17" s="13"/>
      <c r="VHF17" s="13"/>
      <c r="VHG17" s="13"/>
      <c r="VHH17" s="13"/>
      <c r="VHI17" s="13"/>
      <c r="VHJ17" s="13"/>
      <c r="VHK17" s="13"/>
      <c r="VHL17" s="13"/>
      <c r="VHM17" s="13"/>
      <c r="VHN17" s="13"/>
      <c r="VHO17" s="13"/>
      <c r="VHP17" s="13"/>
      <c r="VHQ17" s="13"/>
      <c r="VHR17" s="13"/>
      <c r="VHS17" s="13"/>
      <c r="VHT17" s="13"/>
      <c r="VHU17" s="13"/>
      <c r="VHV17" s="13"/>
      <c r="VHW17" s="13"/>
      <c r="VHX17" s="13"/>
      <c r="VHY17" s="13"/>
      <c r="VHZ17" s="13"/>
      <c r="VIA17" s="13"/>
      <c r="VIB17" s="13"/>
      <c r="VIC17" s="13"/>
      <c r="VID17" s="13"/>
      <c r="VIE17" s="13"/>
      <c r="VIF17" s="13"/>
      <c r="VIG17" s="13"/>
      <c r="VIH17" s="13"/>
      <c r="VII17" s="13"/>
      <c r="VIJ17" s="13"/>
      <c r="VIK17" s="13"/>
      <c r="VIL17" s="13"/>
      <c r="VIM17" s="13"/>
      <c r="VIN17" s="13"/>
      <c r="VIO17" s="13"/>
      <c r="VIP17" s="13"/>
      <c r="VIQ17" s="13"/>
      <c r="VIR17" s="13"/>
      <c r="VIS17" s="13"/>
      <c r="VIT17" s="13"/>
      <c r="VIU17" s="13"/>
      <c r="VIV17" s="13"/>
      <c r="VIW17" s="13"/>
      <c r="VIX17" s="13"/>
      <c r="VIY17" s="13"/>
      <c r="VIZ17" s="13"/>
      <c r="VJA17" s="13"/>
      <c r="VJB17" s="13"/>
      <c r="VJC17" s="13"/>
      <c r="VJD17" s="13"/>
      <c r="VJE17" s="13"/>
      <c r="VJF17" s="13"/>
      <c r="VJG17" s="13"/>
      <c r="VJH17" s="13"/>
      <c r="VJI17" s="13"/>
      <c r="VJJ17" s="13"/>
      <c r="VJK17" s="13"/>
      <c r="VJL17" s="13"/>
      <c r="VJM17" s="13"/>
      <c r="VJN17" s="13"/>
      <c r="VJO17" s="13"/>
      <c r="VJP17" s="13"/>
      <c r="VJQ17" s="13"/>
      <c r="VJR17" s="13"/>
      <c r="VJS17" s="13"/>
      <c r="VJT17" s="13"/>
      <c r="VJU17" s="13"/>
      <c r="VJV17" s="13"/>
      <c r="VJW17" s="13"/>
      <c r="VJX17" s="13"/>
      <c r="VJY17" s="13"/>
      <c r="VJZ17" s="13"/>
      <c r="VKA17" s="13"/>
      <c r="VKB17" s="13"/>
      <c r="VKC17" s="13"/>
      <c r="VKD17" s="13"/>
      <c r="VKE17" s="13"/>
      <c r="VKF17" s="13"/>
      <c r="VKG17" s="13"/>
      <c r="VKH17" s="13"/>
      <c r="VKI17" s="13"/>
      <c r="VKJ17" s="13"/>
      <c r="VKK17" s="13"/>
      <c r="VKL17" s="13"/>
      <c r="VKM17" s="13"/>
      <c r="VKN17" s="13"/>
      <c r="VKO17" s="13"/>
      <c r="VKP17" s="13"/>
      <c r="VKQ17" s="13"/>
      <c r="VKR17" s="13"/>
      <c r="VKS17" s="13"/>
      <c r="VKT17" s="13"/>
      <c r="VKU17" s="13"/>
      <c r="VKV17" s="13"/>
      <c r="VKW17" s="13"/>
      <c r="VKX17" s="13"/>
      <c r="VKY17" s="13"/>
      <c r="VKZ17" s="13"/>
      <c r="VLA17" s="13"/>
      <c r="VLB17" s="13"/>
      <c r="VLC17" s="13"/>
      <c r="VLD17" s="13"/>
      <c r="VLE17" s="13"/>
      <c r="VLF17" s="13"/>
      <c r="VLG17" s="13"/>
      <c r="VLH17" s="13"/>
      <c r="VLI17" s="13"/>
      <c r="VLJ17" s="13"/>
      <c r="VLK17" s="13"/>
      <c r="VLL17" s="13"/>
      <c r="VLM17" s="13"/>
      <c r="VLN17" s="13"/>
      <c r="VLO17" s="13"/>
      <c r="VLP17" s="13"/>
      <c r="VLQ17" s="13"/>
      <c r="VLR17" s="13"/>
      <c r="VLS17" s="13"/>
      <c r="VLT17" s="13"/>
      <c r="VLU17" s="13"/>
      <c r="VLV17" s="13"/>
      <c r="VLW17" s="13"/>
      <c r="VLX17" s="13"/>
      <c r="VLY17" s="13"/>
      <c r="VLZ17" s="13"/>
      <c r="VMA17" s="13"/>
      <c r="VMB17" s="13"/>
      <c r="VMC17" s="13"/>
      <c r="VMD17" s="13"/>
      <c r="VME17" s="13"/>
      <c r="VMF17" s="13"/>
      <c r="VMG17" s="13"/>
      <c r="VMH17" s="13"/>
      <c r="VMI17" s="13"/>
      <c r="VMJ17" s="13"/>
      <c r="VMK17" s="13"/>
      <c r="VML17" s="13"/>
      <c r="VMM17" s="13"/>
      <c r="VMN17" s="13"/>
      <c r="VMO17" s="13"/>
      <c r="VMP17" s="13"/>
      <c r="VMQ17" s="13"/>
      <c r="VMR17" s="13"/>
      <c r="VMS17" s="13"/>
      <c r="VMT17" s="13"/>
      <c r="VMU17" s="13"/>
      <c r="VMV17" s="13"/>
      <c r="VMW17" s="13"/>
      <c r="VMX17" s="13"/>
      <c r="VMY17" s="13"/>
      <c r="VMZ17" s="13"/>
      <c r="VNA17" s="13"/>
      <c r="VNB17" s="13"/>
      <c r="VNC17" s="13"/>
      <c r="VND17" s="13"/>
      <c r="VNE17" s="13"/>
      <c r="VNF17" s="13"/>
      <c r="VNG17" s="13"/>
      <c r="VNH17" s="13"/>
      <c r="VNI17" s="13"/>
      <c r="VNJ17" s="13"/>
      <c r="VNK17" s="13"/>
      <c r="VNL17" s="13"/>
      <c r="VNM17" s="13"/>
      <c r="VNN17" s="13"/>
      <c r="VNO17" s="13"/>
      <c r="VNP17" s="13"/>
      <c r="VNQ17" s="13"/>
      <c r="VNR17" s="13"/>
      <c r="VNS17" s="13"/>
      <c r="VNT17" s="13"/>
      <c r="VNU17" s="13"/>
      <c r="VNV17" s="13"/>
      <c r="VNW17" s="13"/>
      <c r="VNX17" s="13"/>
      <c r="VNY17" s="13"/>
      <c r="VNZ17" s="13"/>
      <c r="VOA17" s="13"/>
      <c r="VOB17" s="13"/>
      <c r="VOC17" s="13"/>
      <c r="VOD17" s="13"/>
      <c r="VOE17" s="13"/>
      <c r="VOF17" s="13"/>
      <c r="VOG17" s="13"/>
      <c r="VOH17" s="13"/>
      <c r="VOI17" s="13"/>
      <c r="VOJ17" s="13"/>
      <c r="VOK17" s="13"/>
      <c r="VOL17" s="13"/>
      <c r="VOM17" s="13"/>
      <c r="VON17" s="13"/>
      <c r="VOO17" s="13"/>
      <c r="VOP17" s="13"/>
      <c r="VOQ17" s="13"/>
      <c r="VOR17" s="13"/>
      <c r="VOS17" s="13"/>
      <c r="VOT17" s="13"/>
      <c r="VOU17" s="13"/>
      <c r="VOV17" s="13"/>
      <c r="VOW17" s="13"/>
      <c r="VOX17" s="13"/>
      <c r="VOY17" s="13"/>
      <c r="VOZ17" s="13"/>
      <c r="VPA17" s="13"/>
      <c r="VPB17" s="13"/>
      <c r="VPC17" s="13"/>
      <c r="VPD17" s="13"/>
      <c r="VPE17" s="13"/>
      <c r="VPF17" s="13"/>
      <c r="VPG17" s="13"/>
      <c r="VPH17" s="13"/>
      <c r="VPI17" s="13"/>
      <c r="VPJ17" s="13"/>
      <c r="VPK17" s="13"/>
      <c r="VPL17" s="13"/>
      <c r="VPM17" s="13"/>
      <c r="VPN17" s="13"/>
      <c r="VPO17" s="13"/>
      <c r="VPP17" s="13"/>
      <c r="VPQ17" s="13"/>
      <c r="VPR17" s="13"/>
      <c r="VPS17" s="13"/>
      <c r="VPT17" s="13"/>
      <c r="VPU17" s="13"/>
      <c r="VPV17" s="13"/>
      <c r="VPW17" s="13"/>
      <c r="VPX17" s="13"/>
      <c r="VPY17" s="13"/>
      <c r="VPZ17" s="13"/>
      <c r="VQA17" s="13"/>
      <c r="VQB17" s="13"/>
      <c r="VQC17" s="13"/>
      <c r="VQD17" s="13"/>
      <c r="VQE17" s="13"/>
      <c r="VQF17" s="13"/>
      <c r="VQG17" s="13"/>
      <c r="VQH17" s="13"/>
      <c r="VQI17" s="13"/>
      <c r="VQJ17" s="13"/>
      <c r="VQK17" s="13"/>
      <c r="VQL17" s="13"/>
      <c r="VQM17" s="13"/>
      <c r="VQN17" s="13"/>
      <c r="VQO17" s="13"/>
      <c r="VQP17" s="13"/>
      <c r="VQQ17" s="13"/>
      <c r="VQR17" s="13"/>
      <c r="VQS17" s="13"/>
      <c r="VQT17" s="13"/>
      <c r="VQU17" s="13"/>
      <c r="VQV17" s="13"/>
      <c r="VQW17" s="13"/>
      <c r="VQX17" s="13"/>
      <c r="VQY17" s="13"/>
      <c r="VQZ17" s="13"/>
      <c r="VRA17" s="13"/>
      <c r="VRB17" s="13"/>
      <c r="VRC17" s="13"/>
      <c r="VRD17" s="13"/>
      <c r="VRE17" s="13"/>
      <c r="VRF17" s="13"/>
      <c r="VRG17" s="13"/>
      <c r="VRH17" s="13"/>
      <c r="VRI17" s="13"/>
      <c r="VRJ17" s="13"/>
      <c r="VRK17" s="13"/>
      <c r="VRL17" s="13"/>
      <c r="VRM17" s="13"/>
      <c r="VRN17" s="13"/>
      <c r="VRO17" s="13"/>
      <c r="VRP17" s="13"/>
      <c r="VRQ17" s="13"/>
      <c r="VRR17" s="13"/>
      <c r="VRS17" s="13"/>
      <c r="VRT17" s="13"/>
      <c r="VRU17" s="13"/>
      <c r="VRV17" s="13"/>
      <c r="VRW17" s="13"/>
      <c r="VRX17" s="13"/>
      <c r="VRY17" s="13"/>
      <c r="VRZ17" s="13"/>
      <c r="VSA17" s="13"/>
      <c r="VSB17" s="13"/>
      <c r="VSC17" s="13"/>
      <c r="VSD17" s="13"/>
      <c r="VSE17" s="13"/>
      <c r="VSF17" s="13"/>
      <c r="VSG17" s="13"/>
      <c r="VSH17" s="13"/>
      <c r="VSI17" s="13"/>
      <c r="VSJ17" s="13"/>
      <c r="VSK17" s="13"/>
      <c r="VSL17" s="13"/>
      <c r="VSM17" s="13"/>
      <c r="VSN17" s="13"/>
      <c r="VSO17" s="13"/>
      <c r="VSP17" s="13"/>
      <c r="VSQ17" s="13"/>
      <c r="VSR17" s="13"/>
      <c r="VSS17" s="13"/>
      <c r="VST17" s="13"/>
      <c r="VSU17" s="13"/>
      <c r="VSV17" s="13"/>
      <c r="VSW17" s="13"/>
      <c r="VSX17" s="13"/>
      <c r="VSY17" s="13"/>
      <c r="VSZ17" s="13"/>
      <c r="VTA17" s="13"/>
      <c r="VTB17" s="13"/>
      <c r="VTC17" s="13"/>
      <c r="VTD17" s="13"/>
      <c r="VTE17" s="13"/>
      <c r="VTF17" s="13"/>
      <c r="VTG17" s="13"/>
      <c r="VTH17" s="13"/>
      <c r="VTI17" s="13"/>
      <c r="VTJ17" s="13"/>
      <c r="VTK17" s="13"/>
      <c r="VTL17" s="13"/>
      <c r="VTM17" s="13"/>
      <c r="VTN17" s="13"/>
      <c r="VTO17" s="13"/>
      <c r="VTP17" s="13"/>
      <c r="VTQ17" s="13"/>
      <c r="VTR17" s="13"/>
      <c r="VTS17" s="13"/>
      <c r="VTT17" s="13"/>
      <c r="VTU17" s="13"/>
      <c r="VTV17" s="13"/>
      <c r="VTW17" s="13"/>
      <c r="VTX17" s="13"/>
      <c r="VTY17" s="13"/>
      <c r="VTZ17" s="13"/>
      <c r="VUA17" s="13"/>
      <c r="VUB17" s="13"/>
      <c r="VUC17" s="13"/>
      <c r="VUD17" s="13"/>
      <c r="VUE17" s="13"/>
      <c r="VUF17" s="13"/>
      <c r="VUG17" s="13"/>
      <c r="VUH17" s="13"/>
      <c r="VUI17" s="13"/>
      <c r="VUJ17" s="13"/>
      <c r="VUK17" s="13"/>
      <c r="VUL17" s="13"/>
      <c r="VUM17" s="13"/>
      <c r="VUN17" s="13"/>
      <c r="VUO17" s="13"/>
      <c r="VUP17" s="13"/>
      <c r="VUQ17" s="13"/>
      <c r="VUR17" s="13"/>
      <c r="VUS17" s="13"/>
      <c r="VUT17" s="13"/>
      <c r="VUU17" s="13"/>
      <c r="VUV17" s="13"/>
      <c r="VUW17" s="13"/>
      <c r="VUX17" s="13"/>
      <c r="VUY17" s="13"/>
      <c r="VUZ17" s="13"/>
      <c r="VVA17" s="13"/>
      <c r="VVB17" s="13"/>
      <c r="VVC17" s="13"/>
      <c r="VVD17" s="13"/>
      <c r="VVE17" s="13"/>
      <c r="VVF17" s="13"/>
      <c r="VVG17" s="13"/>
      <c r="VVH17" s="13"/>
      <c r="VVI17" s="13"/>
      <c r="VVJ17" s="13"/>
      <c r="VVK17" s="13"/>
      <c r="VVL17" s="13"/>
      <c r="VVM17" s="13"/>
      <c r="VVN17" s="13"/>
      <c r="VVO17" s="13"/>
      <c r="VVP17" s="13"/>
      <c r="VVQ17" s="13"/>
      <c r="VVR17" s="13"/>
      <c r="VVS17" s="13"/>
      <c r="VVT17" s="13"/>
      <c r="VVU17" s="13"/>
      <c r="VVV17" s="13"/>
      <c r="VVW17" s="13"/>
      <c r="VVX17" s="13"/>
      <c r="VVY17" s="13"/>
      <c r="VVZ17" s="13"/>
      <c r="VWA17" s="13"/>
      <c r="VWB17" s="13"/>
      <c r="VWC17" s="13"/>
      <c r="VWD17" s="13"/>
      <c r="VWE17" s="13"/>
      <c r="VWF17" s="13"/>
      <c r="VWG17" s="13"/>
      <c r="VWH17" s="13"/>
      <c r="VWI17" s="13"/>
      <c r="VWJ17" s="13"/>
      <c r="VWK17" s="13"/>
      <c r="VWL17" s="13"/>
      <c r="VWM17" s="13"/>
      <c r="VWN17" s="13"/>
      <c r="VWO17" s="13"/>
      <c r="VWP17" s="13"/>
      <c r="VWQ17" s="13"/>
      <c r="VWR17" s="13"/>
      <c r="VWS17" s="13"/>
      <c r="VWT17" s="13"/>
      <c r="VWU17" s="13"/>
      <c r="VWV17" s="13"/>
      <c r="VWW17" s="13"/>
      <c r="VWX17" s="13"/>
      <c r="VWY17" s="13"/>
      <c r="VWZ17" s="13"/>
      <c r="VXA17" s="13"/>
      <c r="VXB17" s="13"/>
      <c r="VXC17" s="13"/>
      <c r="VXD17" s="13"/>
      <c r="VXE17" s="13"/>
      <c r="VXF17" s="13"/>
      <c r="VXG17" s="13"/>
      <c r="VXH17" s="13"/>
      <c r="VXI17" s="13"/>
      <c r="VXJ17" s="13"/>
      <c r="VXK17" s="13"/>
      <c r="VXL17" s="13"/>
      <c r="VXM17" s="13"/>
      <c r="VXN17" s="13"/>
      <c r="VXO17" s="13"/>
      <c r="VXP17" s="13"/>
      <c r="VXQ17" s="13"/>
      <c r="VXR17" s="13"/>
      <c r="VXS17" s="13"/>
      <c r="VXT17" s="13"/>
      <c r="VXU17" s="13"/>
      <c r="VXV17" s="13"/>
      <c r="VXW17" s="13"/>
      <c r="VXX17" s="13"/>
      <c r="VXY17" s="13"/>
      <c r="VXZ17" s="13"/>
      <c r="VYA17" s="13"/>
      <c r="VYB17" s="13"/>
      <c r="VYC17" s="13"/>
      <c r="VYD17" s="13"/>
      <c r="VYE17" s="13"/>
      <c r="VYF17" s="13"/>
      <c r="VYG17" s="13"/>
      <c r="VYH17" s="13"/>
      <c r="VYI17" s="13"/>
      <c r="VYJ17" s="13"/>
      <c r="VYK17" s="13"/>
      <c r="VYL17" s="13"/>
      <c r="VYM17" s="13"/>
      <c r="VYN17" s="13"/>
      <c r="VYO17" s="13"/>
      <c r="VYP17" s="13"/>
      <c r="VYQ17" s="13"/>
      <c r="VYR17" s="13"/>
      <c r="VYS17" s="13"/>
      <c r="VYT17" s="13"/>
      <c r="VYU17" s="13"/>
      <c r="VYV17" s="13"/>
      <c r="VYW17" s="13"/>
      <c r="VYX17" s="13"/>
      <c r="VYY17" s="13"/>
      <c r="VYZ17" s="13"/>
      <c r="VZA17" s="13"/>
      <c r="VZB17" s="13"/>
      <c r="VZC17" s="13"/>
      <c r="VZD17" s="13"/>
      <c r="VZE17" s="13"/>
      <c r="VZF17" s="13"/>
      <c r="VZG17" s="13"/>
      <c r="VZH17" s="13"/>
      <c r="VZI17" s="13"/>
      <c r="VZJ17" s="13"/>
      <c r="VZK17" s="13"/>
      <c r="VZL17" s="13"/>
      <c r="VZM17" s="13"/>
      <c r="VZN17" s="13"/>
      <c r="VZO17" s="13"/>
      <c r="VZP17" s="13"/>
      <c r="VZQ17" s="13"/>
      <c r="VZR17" s="13"/>
      <c r="VZS17" s="13"/>
      <c r="VZT17" s="13"/>
      <c r="VZU17" s="13"/>
      <c r="VZV17" s="13"/>
      <c r="VZW17" s="13"/>
      <c r="VZX17" s="13"/>
      <c r="VZY17" s="13"/>
      <c r="VZZ17" s="13"/>
      <c r="WAA17" s="13"/>
      <c r="WAB17" s="13"/>
      <c r="WAC17" s="13"/>
      <c r="WAD17" s="13"/>
      <c r="WAE17" s="13"/>
      <c r="WAF17" s="13"/>
      <c r="WAG17" s="13"/>
      <c r="WAH17" s="13"/>
      <c r="WAI17" s="13"/>
      <c r="WAJ17" s="13"/>
      <c r="WAK17" s="13"/>
      <c r="WAL17" s="13"/>
      <c r="WAM17" s="13"/>
      <c r="WAN17" s="13"/>
      <c r="WAO17" s="13"/>
      <c r="WAP17" s="13"/>
      <c r="WAQ17" s="13"/>
      <c r="WAR17" s="13"/>
      <c r="WAS17" s="13"/>
      <c r="WAT17" s="13"/>
      <c r="WAU17" s="13"/>
      <c r="WAV17" s="13"/>
      <c r="WAW17" s="13"/>
      <c r="WAX17" s="13"/>
      <c r="WAY17" s="13"/>
      <c r="WAZ17" s="13"/>
      <c r="WBA17" s="13"/>
      <c r="WBB17" s="13"/>
      <c r="WBC17" s="13"/>
      <c r="WBD17" s="13"/>
      <c r="WBE17" s="13"/>
      <c r="WBF17" s="13"/>
      <c r="WBG17" s="13"/>
      <c r="WBH17" s="13"/>
      <c r="WBI17" s="13"/>
      <c r="WBJ17" s="13"/>
      <c r="WBK17" s="13"/>
      <c r="WBL17" s="13"/>
      <c r="WBM17" s="13"/>
      <c r="WBN17" s="13"/>
      <c r="WBO17" s="13"/>
      <c r="WBP17" s="13"/>
      <c r="WBQ17" s="13"/>
      <c r="WBR17" s="13"/>
      <c r="WBS17" s="13"/>
      <c r="WBT17" s="13"/>
      <c r="WBU17" s="13"/>
      <c r="WBV17" s="13"/>
      <c r="WBW17" s="13"/>
      <c r="WBX17" s="13"/>
      <c r="WBY17" s="13"/>
      <c r="WBZ17" s="13"/>
      <c r="WCA17" s="13"/>
      <c r="WCB17" s="13"/>
      <c r="WCC17" s="13"/>
      <c r="WCD17" s="13"/>
      <c r="WCE17" s="13"/>
      <c r="WCF17" s="13"/>
      <c r="WCG17" s="13"/>
      <c r="WCH17" s="13"/>
      <c r="WCI17" s="13"/>
      <c r="WCJ17" s="13"/>
      <c r="WCK17" s="13"/>
      <c r="WCL17" s="13"/>
      <c r="WCM17" s="13"/>
      <c r="WCN17" s="13"/>
      <c r="WCO17" s="13"/>
      <c r="WCP17" s="13"/>
      <c r="WCQ17" s="13"/>
      <c r="WCR17" s="13"/>
      <c r="WCS17" s="13"/>
      <c r="WCT17" s="13"/>
      <c r="WCU17" s="13"/>
      <c r="WCV17" s="13"/>
      <c r="WCW17" s="13"/>
      <c r="WCX17" s="13"/>
      <c r="WCY17" s="13"/>
      <c r="WCZ17" s="13"/>
      <c r="WDA17" s="13"/>
      <c r="WDB17" s="13"/>
      <c r="WDC17" s="13"/>
      <c r="WDD17" s="13"/>
      <c r="WDE17" s="13"/>
      <c r="WDF17" s="13"/>
      <c r="WDG17" s="13"/>
      <c r="WDH17" s="13"/>
      <c r="WDI17" s="13"/>
      <c r="WDJ17" s="13"/>
      <c r="WDK17" s="13"/>
      <c r="WDL17" s="13"/>
      <c r="WDM17" s="13"/>
      <c r="WDN17" s="13"/>
      <c r="WDO17" s="13"/>
      <c r="WDP17" s="13"/>
      <c r="WDQ17" s="13"/>
      <c r="WDR17" s="13"/>
      <c r="WDS17" s="13"/>
      <c r="WDT17" s="13"/>
      <c r="WDU17" s="13"/>
      <c r="WDV17" s="13"/>
      <c r="WDW17" s="13"/>
      <c r="WDX17" s="13"/>
      <c r="WDY17" s="13"/>
      <c r="WDZ17" s="13"/>
      <c r="WEA17" s="13"/>
      <c r="WEB17" s="13"/>
      <c r="WEC17" s="13"/>
      <c r="WED17" s="13"/>
      <c r="WEE17" s="13"/>
      <c r="WEF17" s="13"/>
      <c r="WEG17" s="13"/>
      <c r="WEH17" s="13"/>
      <c r="WEI17" s="13"/>
      <c r="WEJ17" s="13"/>
      <c r="WEK17" s="13"/>
      <c r="WEL17" s="13"/>
      <c r="WEM17" s="13"/>
      <c r="WEN17" s="13"/>
      <c r="WEO17" s="13"/>
      <c r="WEP17" s="13"/>
      <c r="WEQ17" s="13"/>
      <c r="WER17" s="13"/>
      <c r="WES17" s="13"/>
      <c r="WET17" s="13"/>
      <c r="WEU17" s="13"/>
      <c r="WEV17" s="13"/>
      <c r="WEW17" s="13"/>
      <c r="WEX17" s="13"/>
      <c r="WEY17" s="13"/>
      <c r="WEZ17" s="13"/>
      <c r="WFA17" s="13"/>
      <c r="WFB17" s="13"/>
      <c r="WFC17" s="13"/>
      <c r="WFD17" s="13"/>
      <c r="WFE17" s="13"/>
      <c r="WFF17" s="13"/>
      <c r="WFG17" s="13"/>
      <c r="WFH17" s="13"/>
      <c r="WFI17" s="13"/>
      <c r="WFJ17" s="13"/>
      <c r="WFK17" s="13"/>
      <c r="WFL17" s="13"/>
      <c r="WFM17" s="13"/>
      <c r="WFN17" s="13"/>
      <c r="WFO17" s="13"/>
      <c r="WFP17" s="13"/>
      <c r="WFQ17" s="13"/>
      <c r="WFR17" s="13"/>
      <c r="WFS17" s="13"/>
      <c r="WFT17" s="13"/>
      <c r="WFU17" s="13"/>
      <c r="WFV17" s="13"/>
      <c r="WFW17" s="13"/>
      <c r="WFX17" s="13"/>
      <c r="WFY17" s="13"/>
      <c r="WFZ17" s="13"/>
      <c r="WGA17" s="13"/>
      <c r="WGB17" s="13"/>
      <c r="WGC17" s="13"/>
      <c r="WGD17" s="13"/>
      <c r="WGE17" s="13"/>
      <c r="WGF17" s="13"/>
      <c r="WGG17" s="13"/>
      <c r="WGH17" s="13"/>
      <c r="WGI17" s="13"/>
      <c r="WGJ17" s="13"/>
      <c r="WGK17" s="13"/>
      <c r="WGL17" s="13"/>
      <c r="WGM17" s="13"/>
      <c r="WGN17" s="13"/>
      <c r="WGO17" s="13"/>
      <c r="WGP17" s="13"/>
      <c r="WGQ17" s="13"/>
      <c r="WGR17" s="13"/>
      <c r="WGS17" s="13"/>
      <c r="WGT17" s="13"/>
      <c r="WGU17" s="13"/>
      <c r="WGV17" s="13"/>
      <c r="WGW17" s="13"/>
      <c r="WGX17" s="13"/>
      <c r="WGY17" s="13"/>
      <c r="WGZ17" s="13"/>
      <c r="WHA17" s="13"/>
      <c r="WHB17" s="13"/>
      <c r="WHC17" s="13"/>
      <c r="WHD17" s="13"/>
      <c r="WHE17" s="13"/>
      <c r="WHF17" s="13"/>
      <c r="WHG17" s="13"/>
      <c r="WHH17" s="13"/>
      <c r="WHI17" s="13"/>
      <c r="WHJ17" s="13"/>
      <c r="WHK17" s="13"/>
      <c r="WHL17" s="13"/>
      <c r="WHM17" s="13"/>
      <c r="WHN17" s="13"/>
      <c r="WHO17" s="13"/>
      <c r="WHP17" s="13"/>
      <c r="WHQ17" s="13"/>
      <c r="WHR17" s="13"/>
      <c r="WHS17" s="13"/>
      <c r="WHT17" s="13"/>
      <c r="WHU17" s="13"/>
      <c r="WHV17" s="13"/>
      <c r="WHW17" s="13"/>
      <c r="WHX17" s="13"/>
      <c r="WHY17" s="13"/>
      <c r="WHZ17" s="13"/>
      <c r="WIA17" s="13"/>
      <c r="WIB17" s="13"/>
      <c r="WIC17" s="13"/>
      <c r="WID17" s="13"/>
      <c r="WIE17" s="13"/>
      <c r="WIF17" s="13"/>
      <c r="WIG17" s="13"/>
      <c r="WIH17" s="13"/>
      <c r="WII17" s="13"/>
      <c r="WIJ17" s="13"/>
      <c r="WIK17" s="13"/>
      <c r="WIL17" s="13"/>
      <c r="WIM17" s="13"/>
      <c r="WIN17" s="13"/>
      <c r="WIO17" s="13"/>
      <c r="WIP17" s="13"/>
      <c r="WIQ17" s="13"/>
      <c r="WIR17" s="13"/>
      <c r="WIS17" s="13"/>
      <c r="WIT17" s="13"/>
      <c r="WIU17" s="13"/>
      <c r="WIV17" s="13"/>
      <c r="WIW17" s="13"/>
      <c r="WIX17" s="13"/>
      <c r="WIY17" s="13"/>
      <c r="WIZ17" s="13"/>
      <c r="WJA17" s="13"/>
      <c r="WJB17" s="13"/>
      <c r="WJC17" s="13"/>
      <c r="WJD17" s="13"/>
      <c r="WJE17" s="13"/>
      <c r="WJF17" s="13"/>
      <c r="WJG17" s="13"/>
      <c r="WJH17" s="13"/>
      <c r="WJI17" s="13"/>
      <c r="WJJ17" s="13"/>
      <c r="WJK17" s="13"/>
      <c r="WJL17" s="13"/>
      <c r="WJM17" s="13"/>
      <c r="WJN17" s="13"/>
      <c r="WJO17" s="13"/>
      <c r="WJP17" s="13"/>
      <c r="WJQ17" s="13"/>
      <c r="WJR17" s="13"/>
      <c r="WJS17" s="13"/>
      <c r="WJT17" s="13"/>
      <c r="WJU17" s="13"/>
      <c r="WJV17" s="13"/>
      <c r="WJW17" s="13"/>
      <c r="WJX17" s="13"/>
      <c r="WJY17" s="13"/>
      <c r="WJZ17" s="13"/>
      <c r="WKA17" s="13"/>
      <c r="WKB17" s="13"/>
      <c r="WKC17" s="13"/>
      <c r="WKD17" s="13"/>
      <c r="WKE17" s="13"/>
      <c r="WKF17" s="13"/>
      <c r="WKG17" s="13"/>
      <c r="WKH17" s="13"/>
      <c r="WKI17" s="13"/>
      <c r="WKJ17" s="13"/>
      <c r="WKK17" s="13"/>
      <c r="WKL17" s="13"/>
      <c r="WKM17" s="13"/>
      <c r="WKN17" s="13"/>
      <c r="WKO17" s="13"/>
      <c r="WKP17" s="13"/>
      <c r="WKQ17" s="13"/>
      <c r="WKR17" s="13"/>
      <c r="WKS17" s="13"/>
      <c r="WKT17" s="13"/>
      <c r="WKU17" s="13"/>
      <c r="WKV17" s="13"/>
      <c r="WKW17" s="13"/>
      <c r="WKX17" s="13"/>
      <c r="WKY17" s="13"/>
      <c r="WKZ17" s="13"/>
      <c r="WLA17" s="13"/>
      <c r="WLB17" s="13"/>
      <c r="WLC17" s="13"/>
      <c r="WLD17" s="13"/>
      <c r="WLE17" s="13"/>
      <c r="WLF17" s="13"/>
      <c r="WLG17" s="13"/>
      <c r="WLH17" s="13"/>
      <c r="WLI17" s="13"/>
      <c r="WLJ17" s="13"/>
      <c r="WLK17" s="13"/>
      <c r="WLL17" s="13"/>
      <c r="WLM17" s="13"/>
      <c r="WLN17" s="13"/>
      <c r="WLO17" s="13"/>
      <c r="WLP17" s="13"/>
      <c r="WLQ17" s="13"/>
      <c r="WLR17" s="13"/>
      <c r="WLS17" s="13"/>
      <c r="WLT17" s="13"/>
      <c r="WLU17" s="13"/>
      <c r="WLV17" s="13"/>
      <c r="WLW17" s="13"/>
      <c r="WLX17" s="13"/>
      <c r="WLY17" s="13"/>
      <c r="WLZ17" s="13"/>
      <c r="WMA17" s="13"/>
      <c r="WMB17" s="13"/>
      <c r="WMC17" s="13"/>
      <c r="WMD17" s="13"/>
      <c r="WME17" s="13"/>
      <c r="WMF17" s="13"/>
      <c r="WMG17" s="13"/>
      <c r="WMH17" s="13"/>
      <c r="WMI17" s="13"/>
      <c r="WMJ17" s="13"/>
      <c r="WMK17" s="13"/>
      <c r="WML17" s="13"/>
      <c r="WMM17" s="13"/>
      <c r="WMN17" s="13"/>
      <c r="WMO17" s="13"/>
      <c r="WMP17" s="13"/>
      <c r="WMQ17" s="13"/>
      <c r="WMR17" s="13"/>
      <c r="WMS17" s="13"/>
      <c r="WMT17" s="13"/>
      <c r="WMU17" s="13"/>
      <c r="WMV17" s="13"/>
      <c r="WMW17" s="13"/>
      <c r="WMX17" s="13"/>
      <c r="WMY17" s="13"/>
      <c r="WMZ17" s="13"/>
      <c r="WNA17" s="13"/>
      <c r="WNB17" s="13"/>
      <c r="WNC17" s="13"/>
      <c r="WND17" s="13"/>
      <c r="WNE17" s="13"/>
      <c r="WNF17" s="13"/>
      <c r="WNG17" s="13"/>
      <c r="WNH17" s="13"/>
      <c r="WNI17" s="13"/>
      <c r="WNJ17" s="13"/>
      <c r="WNK17" s="13"/>
      <c r="WNL17" s="13"/>
      <c r="WNM17" s="13"/>
      <c r="WNN17" s="13"/>
      <c r="WNO17" s="13"/>
      <c r="WNP17" s="13"/>
      <c r="WNQ17" s="13"/>
      <c r="WNR17" s="13"/>
      <c r="WNS17" s="13"/>
      <c r="WNT17" s="13"/>
      <c r="WNU17" s="13"/>
      <c r="WNV17" s="13"/>
      <c r="WNW17" s="13"/>
      <c r="WNX17" s="13"/>
      <c r="WNY17" s="13"/>
      <c r="WNZ17" s="13"/>
      <c r="WOA17" s="13"/>
      <c r="WOB17" s="13"/>
      <c r="WOC17" s="13"/>
      <c r="WOD17" s="13"/>
      <c r="WOE17" s="13"/>
      <c r="WOF17" s="13"/>
      <c r="WOG17" s="13"/>
      <c r="WOH17" s="13"/>
      <c r="WOI17" s="13"/>
      <c r="WOJ17" s="13"/>
      <c r="WOK17" s="13"/>
      <c r="WOL17" s="13"/>
      <c r="WOM17" s="13"/>
      <c r="WON17" s="13"/>
      <c r="WOO17" s="13"/>
      <c r="WOP17" s="13"/>
      <c r="WOQ17" s="13"/>
      <c r="WOR17" s="13"/>
      <c r="WOS17" s="13"/>
      <c r="WOT17" s="13"/>
      <c r="WOU17" s="13"/>
      <c r="WOV17" s="13"/>
      <c r="WOW17" s="13"/>
      <c r="WOX17" s="13"/>
      <c r="WOY17" s="13"/>
      <c r="WOZ17" s="13"/>
      <c r="WPA17" s="13"/>
      <c r="WPB17" s="13"/>
      <c r="WPC17" s="13"/>
      <c r="WPD17" s="13"/>
      <c r="WPE17" s="13"/>
      <c r="WPF17" s="13"/>
      <c r="WPG17" s="13"/>
      <c r="WPH17" s="13"/>
      <c r="WPI17" s="13"/>
      <c r="WPJ17" s="13"/>
      <c r="WPK17" s="13"/>
      <c r="WPL17" s="13"/>
      <c r="WPM17" s="13"/>
      <c r="WPN17" s="13"/>
      <c r="WPO17" s="13"/>
      <c r="WPP17" s="13"/>
      <c r="WPQ17" s="13"/>
      <c r="WPR17" s="13"/>
      <c r="WPS17" s="13"/>
      <c r="WPT17" s="13"/>
      <c r="WPU17" s="13"/>
      <c r="WPV17" s="13"/>
      <c r="WPW17" s="13"/>
      <c r="WPX17" s="13"/>
      <c r="WPY17" s="13"/>
      <c r="WPZ17" s="13"/>
      <c r="WQA17" s="13"/>
      <c r="WQB17" s="13"/>
      <c r="WQC17" s="13"/>
      <c r="WQD17" s="13"/>
      <c r="WQE17" s="13"/>
      <c r="WQF17" s="13"/>
      <c r="WQG17" s="13"/>
      <c r="WQH17" s="13"/>
      <c r="WQI17" s="13"/>
      <c r="WQJ17" s="13"/>
      <c r="WQK17" s="13"/>
      <c r="WQL17" s="13"/>
      <c r="WQM17" s="13"/>
      <c r="WQN17" s="13"/>
      <c r="WQO17" s="13"/>
      <c r="WQP17" s="13"/>
      <c r="WQQ17" s="13"/>
      <c r="WQR17" s="13"/>
      <c r="WQS17" s="13"/>
      <c r="WQT17" s="13"/>
      <c r="WQU17" s="13"/>
      <c r="WQV17" s="13"/>
      <c r="WQW17" s="13"/>
      <c r="WQX17" s="13"/>
      <c r="WQY17" s="13"/>
      <c r="WQZ17" s="13"/>
      <c r="WRA17" s="13"/>
      <c r="WRB17" s="13"/>
      <c r="WRC17" s="13"/>
      <c r="WRD17" s="13"/>
      <c r="WRE17" s="13"/>
      <c r="WRF17" s="13"/>
      <c r="WRG17" s="13"/>
      <c r="WRH17" s="13"/>
      <c r="WRI17" s="13"/>
      <c r="WRJ17" s="13"/>
      <c r="WRK17" s="13"/>
      <c r="WRL17" s="13"/>
      <c r="WRM17" s="13"/>
      <c r="WRN17" s="13"/>
      <c r="WRO17" s="13"/>
      <c r="WRP17" s="13"/>
      <c r="WRQ17" s="13"/>
      <c r="WRR17" s="13"/>
      <c r="WRS17" s="13"/>
      <c r="WRT17" s="13"/>
      <c r="WRU17" s="13"/>
      <c r="WRV17" s="13"/>
      <c r="WRW17" s="13"/>
      <c r="WRX17" s="13"/>
      <c r="WRY17" s="13"/>
      <c r="WRZ17" s="13"/>
      <c r="WSA17" s="13"/>
      <c r="WSB17" s="13"/>
      <c r="WSC17" s="13"/>
      <c r="WSD17" s="13"/>
      <c r="WSE17" s="13"/>
      <c r="WSF17" s="13"/>
      <c r="WSG17" s="13"/>
      <c r="WSH17" s="13"/>
      <c r="WSI17" s="13"/>
      <c r="WSJ17" s="13"/>
      <c r="WSK17" s="13"/>
      <c r="WSL17" s="13"/>
      <c r="WSM17" s="13"/>
      <c r="WSN17" s="13"/>
      <c r="WSO17" s="13"/>
      <c r="WSP17" s="13"/>
      <c r="WSQ17" s="13"/>
      <c r="WSR17" s="13"/>
      <c r="WSS17" s="13"/>
      <c r="WST17" s="13"/>
      <c r="WSU17" s="13"/>
      <c r="WSV17" s="13"/>
      <c r="WSW17" s="13"/>
      <c r="WSX17" s="13"/>
      <c r="WSY17" s="13"/>
      <c r="WSZ17" s="13"/>
      <c r="WTA17" s="13"/>
      <c r="WTB17" s="13"/>
      <c r="WTC17" s="13"/>
      <c r="WTD17" s="13"/>
      <c r="WTE17" s="13"/>
      <c r="WTF17" s="13"/>
      <c r="WTG17" s="13"/>
      <c r="WTH17" s="13"/>
      <c r="WTI17" s="13"/>
      <c r="WTJ17" s="13"/>
      <c r="WTK17" s="13"/>
      <c r="WTL17" s="13"/>
      <c r="WTM17" s="13"/>
      <c r="WTN17" s="13"/>
      <c r="WTO17" s="13"/>
      <c r="WTP17" s="13"/>
      <c r="WTQ17" s="13"/>
      <c r="WTR17" s="13"/>
      <c r="WTS17" s="13"/>
      <c r="WTT17" s="13"/>
      <c r="WTU17" s="13"/>
      <c r="WTV17" s="13"/>
      <c r="WTW17" s="13"/>
      <c r="WTX17" s="13"/>
      <c r="WTY17" s="13"/>
      <c r="WTZ17" s="13"/>
      <c r="WUA17" s="13"/>
      <c r="WUB17" s="13"/>
      <c r="WUC17" s="13"/>
      <c r="WUD17" s="13"/>
      <c r="WUE17" s="13"/>
      <c r="WUF17" s="13"/>
      <c r="WUG17" s="13"/>
      <c r="WUH17" s="13"/>
      <c r="WUI17" s="13"/>
      <c r="WUJ17" s="13"/>
      <c r="WUK17" s="13"/>
      <c r="WUL17" s="13"/>
      <c r="WUM17" s="13"/>
      <c r="WUN17" s="13"/>
      <c r="WUO17" s="13"/>
      <c r="WUP17" s="13"/>
      <c r="WUQ17" s="13"/>
      <c r="WUR17" s="13"/>
      <c r="WUS17" s="13"/>
      <c r="WUT17" s="13"/>
      <c r="WUU17" s="13"/>
      <c r="WUV17" s="13"/>
      <c r="WUW17" s="13"/>
      <c r="WUX17" s="13"/>
      <c r="WUY17" s="13"/>
      <c r="WUZ17" s="13"/>
      <c r="WVA17" s="13"/>
      <c r="WVB17" s="13"/>
      <c r="WVC17" s="13"/>
      <c r="WVD17" s="13"/>
      <c r="WVE17" s="13"/>
      <c r="WVF17" s="13"/>
      <c r="WVG17" s="13"/>
      <c r="WVH17" s="13"/>
      <c r="WVI17" s="13"/>
      <c r="WVJ17" s="13"/>
      <c r="WVK17" s="13"/>
      <c r="WVL17" s="13"/>
      <c r="WVM17" s="13"/>
      <c r="WVN17" s="13"/>
      <c r="WVO17" s="13"/>
      <c r="WVP17" s="13"/>
      <c r="WVQ17" s="13"/>
      <c r="WVR17" s="13"/>
      <c r="WVS17" s="13"/>
      <c r="WVT17" s="13"/>
      <c r="WVU17" s="13"/>
      <c r="WVV17" s="13"/>
      <c r="WVW17" s="13"/>
      <c r="WVX17" s="13"/>
      <c r="WVY17" s="13"/>
      <c r="WVZ17" s="13"/>
      <c r="WWA17" s="13"/>
      <c r="WWB17" s="13"/>
      <c r="WWC17" s="13"/>
      <c r="WWD17" s="13"/>
      <c r="WWE17" s="13"/>
      <c r="WWF17" s="13"/>
      <c r="WWG17" s="13"/>
      <c r="WWH17" s="13"/>
      <c r="WWI17" s="13"/>
      <c r="WWJ17" s="13"/>
      <c r="WWK17" s="13"/>
      <c r="WWL17" s="13"/>
      <c r="WWM17" s="13"/>
      <c r="WWN17" s="13"/>
      <c r="WWO17" s="13"/>
      <c r="WWP17" s="13"/>
      <c r="WWQ17" s="13"/>
      <c r="WWR17" s="13"/>
      <c r="WWS17" s="13"/>
      <c r="WWT17" s="13"/>
      <c r="WWU17" s="13"/>
      <c r="WWV17" s="13"/>
      <c r="WWW17" s="13"/>
      <c r="WWX17" s="13"/>
      <c r="WWY17" s="13"/>
      <c r="WWZ17" s="13"/>
      <c r="WXA17" s="13"/>
      <c r="WXB17" s="13"/>
      <c r="WXC17" s="13"/>
      <c r="WXD17" s="13"/>
      <c r="WXE17" s="13"/>
      <c r="WXF17" s="13"/>
      <c r="WXG17" s="13"/>
      <c r="WXH17" s="13"/>
      <c r="WXI17" s="13"/>
      <c r="WXJ17" s="13"/>
      <c r="WXK17" s="13"/>
      <c r="WXL17" s="13"/>
      <c r="WXM17" s="13"/>
      <c r="WXN17" s="13"/>
      <c r="WXO17" s="13"/>
      <c r="WXP17" s="13"/>
      <c r="WXQ17" s="13"/>
      <c r="WXR17" s="13"/>
      <c r="WXS17" s="13"/>
      <c r="WXT17" s="13"/>
      <c r="WXU17" s="13"/>
      <c r="WXV17" s="13"/>
      <c r="WXW17" s="13"/>
      <c r="WXX17" s="13"/>
      <c r="WXY17" s="13"/>
      <c r="WXZ17" s="13"/>
      <c r="WYA17" s="13"/>
      <c r="WYB17" s="13"/>
      <c r="WYC17" s="13"/>
      <c r="WYD17" s="13"/>
      <c r="WYE17" s="13"/>
      <c r="WYF17" s="13"/>
      <c r="WYG17" s="13"/>
      <c r="WYH17" s="13"/>
      <c r="WYI17" s="13"/>
      <c r="WYJ17" s="13"/>
      <c r="WYK17" s="13"/>
      <c r="WYL17" s="13"/>
      <c r="WYM17" s="13"/>
      <c r="WYN17" s="13"/>
      <c r="WYO17" s="13"/>
      <c r="WYP17" s="13"/>
      <c r="WYQ17" s="13"/>
      <c r="WYR17" s="13"/>
      <c r="WYS17" s="13"/>
      <c r="WYT17" s="13"/>
      <c r="WYU17" s="13"/>
      <c r="WYV17" s="13"/>
      <c r="WYW17" s="13"/>
      <c r="WYX17" s="13"/>
      <c r="WYY17" s="13"/>
      <c r="WYZ17" s="13"/>
      <c r="WZA17" s="13"/>
      <c r="WZB17" s="13"/>
      <c r="WZC17" s="13"/>
      <c r="WZD17" s="13"/>
      <c r="WZE17" s="13"/>
      <c r="WZF17" s="13"/>
      <c r="WZG17" s="13"/>
      <c r="WZH17" s="13"/>
      <c r="WZI17" s="13"/>
      <c r="WZJ17" s="13"/>
      <c r="WZK17" s="13"/>
      <c r="WZL17" s="13"/>
      <c r="WZM17" s="13"/>
      <c r="WZN17" s="13"/>
      <c r="WZO17" s="13"/>
      <c r="WZP17" s="13"/>
      <c r="WZQ17" s="13"/>
      <c r="WZR17" s="13"/>
      <c r="WZS17" s="13"/>
      <c r="WZT17" s="13"/>
      <c r="WZU17" s="13"/>
      <c r="WZV17" s="13"/>
      <c r="WZW17" s="13"/>
      <c r="WZX17" s="13"/>
      <c r="WZY17" s="13"/>
      <c r="WZZ17" s="13"/>
      <c r="XAA17" s="13"/>
      <c r="XAB17" s="13"/>
      <c r="XAC17" s="13"/>
      <c r="XAD17" s="13"/>
      <c r="XAE17" s="13"/>
      <c r="XAF17" s="13"/>
      <c r="XAG17" s="13"/>
      <c r="XAH17" s="13"/>
      <c r="XAI17" s="13"/>
      <c r="XAJ17" s="13"/>
      <c r="XAK17" s="13"/>
      <c r="XAL17" s="13"/>
      <c r="XAM17" s="13"/>
      <c r="XAN17" s="13"/>
      <c r="XAO17" s="13"/>
      <c r="XAP17" s="13"/>
      <c r="XAQ17" s="13"/>
      <c r="XAR17" s="13"/>
      <c r="XAS17" s="13"/>
      <c r="XAT17" s="13"/>
      <c r="XAU17" s="13"/>
      <c r="XAV17" s="13"/>
      <c r="XAW17" s="13"/>
      <c r="XAX17" s="13"/>
      <c r="XAY17" s="13"/>
      <c r="XAZ17" s="13"/>
      <c r="XBA17" s="13"/>
      <c r="XBB17" s="13"/>
      <c r="XBC17" s="13"/>
      <c r="XBD17" s="13"/>
      <c r="XBE17" s="13"/>
      <c r="XBF17" s="13"/>
      <c r="XBG17" s="13"/>
      <c r="XBH17" s="13"/>
      <c r="XBI17" s="13"/>
      <c r="XBJ17" s="13"/>
      <c r="XBK17" s="13"/>
      <c r="XBL17" s="13"/>
      <c r="XBM17" s="13"/>
      <c r="XBN17" s="13"/>
      <c r="XBO17" s="13"/>
      <c r="XBP17" s="13"/>
      <c r="XBQ17" s="13"/>
      <c r="XBR17" s="13"/>
      <c r="XBS17" s="13"/>
      <c r="XBT17" s="13"/>
      <c r="XBU17" s="13"/>
      <c r="XBV17" s="13"/>
      <c r="XBW17" s="13"/>
      <c r="XBX17" s="13"/>
      <c r="XBY17" s="13"/>
      <c r="XBZ17" s="13"/>
      <c r="XCA17" s="13"/>
      <c r="XCB17" s="13"/>
      <c r="XCC17" s="13"/>
      <c r="XCD17" s="13"/>
      <c r="XCE17" s="13"/>
      <c r="XCF17" s="13"/>
      <c r="XCG17" s="13"/>
      <c r="XCH17" s="13"/>
      <c r="XCI17" s="13"/>
      <c r="XCJ17" s="13"/>
      <c r="XCK17" s="13"/>
      <c r="XCL17" s="13"/>
      <c r="XCM17" s="13"/>
      <c r="XCN17" s="13"/>
      <c r="XCO17" s="13"/>
      <c r="XCP17" s="13"/>
      <c r="XCQ17" s="13"/>
      <c r="XCR17" s="13"/>
      <c r="XCS17" s="13"/>
      <c r="XCT17" s="13"/>
      <c r="XCU17" s="13"/>
      <c r="XCV17" s="13"/>
      <c r="XCW17" s="13"/>
      <c r="XCX17" s="13"/>
      <c r="XCY17" s="13"/>
      <c r="XCZ17" s="13"/>
      <c r="XDA17" s="13"/>
      <c r="XDB17" s="13"/>
      <c r="XDC17" s="13"/>
      <c r="XDD17" s="13"/>
      <c r="XDE17" s="13"/>
      <c r="XDF17" s="13"/>
      <c r="XDG17" s="13"/>
      <c r="XDH17" s="13"/>
      <c r="XDI17" s="13"/>
      <c r="XDJ17" s="13"/>
      <c r="XDK17" s="13"/>
      <c r="XDL17" s="13"/>
      <c r="XDM17" s="13"/>
      <c r="XDN17" s="13"/>
      <c r="XDO17" s="13"/>
      <c r="XDP17" s="13"/>
      <c r="XDQ17" s="13"/>
      <c r="XDR17" s="13"/>
      <c r="XDS17" s="13"/>
      <c r="XDT17" s="13"/>
      <c r="XDU17" s="13"/>
      <c r="XDV17" s="13"/>
      <c r="XDW17" s="13"/>
      <c r="XDX17" s="13"/>
      <c r="XDY17" s="13"/>
      <c r="XDZ17" s="13"/>
      <c r="XEA17" s="13"/>
      <c r="XEB17" s="13"/>
      <c r="XEC17" s="13"/>
      <c r="XED17" s="13"/>
      <c r="XEE17" s="13"/>
      <c r="XEF17" s="13"/>
      <c r="XEG17" s="13"/>
      <c r="XEH17" s="13"/>
      <c r="XEI17" s="13"/>
      <c r="XEJ17" s="13"/>
      <c r="XEK17" s="13"/>
      <c r="XEL17" s="13"/>
      <c r="XEM17" s="13"/>
      <c r="XEN17" s="13"/>
      <c r="XEO17" s="13"/>
      <c r="XEP17" s="13"/>
      <c r="XEQ17" s="13"/>
      <c r="XER17" s="13"/>
      <c r="XES17" s="13"/>
      <c r="XET17" s="13"/>
      <c r="XEU17" s="13"/>
      <c r="XEV17" s="13"/>
      <c r="XEW17" s="13"/>
      <c r="XEX17" s="13"/>
      <c r="XEY17" s="13"/>
    </row>
    <row r="18" spans="1:16379" ht="14.5" customHeight="1" x14ac:dyDescent="0.35">
      <c r="B18" s="5"/>
      <c r="C18" s="5"/>
      <c r="D18" s="165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</row>
    <row r="19" spans="1:16379" ht="14.5" customHeight="1" x14ac:dyDescent="0.35">
      <c r="A19" s="8" t="s">
        <v>531</v>
      </c>
      <c r="B19" s="14"/>
      <c r="C19" s="5"/>
      <c r="D19" s="166">
        <f t="shared" ref="D19:T19" si="1">SUM(D20:D24)</f>
        <v>455.85</v>
      </c>
      <c r="E19" s="166">
        <f t="shared" si="1"/>
        <v>292.65999999999997</v>
      </c>
      <c r="F19" s="166">
        <f t="shared" si="1"/>
        <v>355.89799999999997</v>
      </c>
      <c r="G19" s="166">
        <f t="shared" si="1"/>
        <v>559.20299999999997</v>
      </c>
      <c r="H19" s="166">
        <f t="shared" si="1"/>
        <v>436.55</v>
      </c>
      <c r="I19" s="166">
        <f t="shared" si="1"/>
        <v>43.75</v>
      </c>
      <c r="J19" s="166">
        <f t="shared" si="1"/>
        <v>0</v>
      </c>
      <c r="K19" s="166">
        <f t="shared" si="1"/>
        <v>0</v>
      </c>
      <c r="L19" s="166">
        <f t="shared" si="1"/>
        <v>0</v>
      </c>
      <c r="M19" s="166">
        <f t="shared" si="1"/>
        <v>0</v>
      </c>
      <c r="N19" s="166">
        <f t="shared" si="1"/>
        <v>0</v>
      </c>
      <c r="O19" s="166">
        <f t="shared" si="1"/>
        <v>0</v>
      </c>
      <c r="P19" s="166">
        <f t="shared" si="1"/>
        <v>0</v>
      </c>
      <c r="Q19" s="166">
        <f t="shared" si="1"/>
        <v>0</v>
      </c>
      <c r="R19" s="166">
        <f t="shared" si="1"/>
        <v>0</v>
      </c>
      <c r="S19" s="166">
        <f t="shared" si="1"/>
        <v>0</v>
      </c>
      <c r="T19" s="166">
        <f t="shared" si="1"/>
        <v>0</v>
      </c>
    </row>
    <row r="20" spans="1:16379" ht="15.75" customHeight="1" outlineLevel="1" x14ac:dyDescent="0.35">
      <c r="A20" s="2" t="s">
        <v>532</v>
      </c>
      <c r="B20" s="16"/>
      <c r="C20" s="5"/>
      <c r="D20" s="165">
        <f>SUMIFS('Output BG'!D:D,'Output BG'!$A:$A,'Output Consolidado (Caixa)'!$A20) + SUMIFS('Output COPA'!D:D,'Output COPA'!$A:$A,'Output Consolidado (Caixa)'!$A20) +SUMIFS('Output TJK'!D:D,'Output TJK'!$A:$A,'Output Consolidado (Caixa)'!$A20)+SUMIFS('Output SC'!D:D,'Output SC'!$A:$A,'Output Consolidado (Caixa)'!$A20)+SUMIFS('Output PJ'!D:D,'Output PJ'!$A:$A,'Output Consolidado (Caixa)'!$A20)</f>
        <v>0</v>
      </c>
      <c r="E20" s="165">
        <f>SUMIFS('Output BG'!E:E,'Output BG'!$A:$A,'Output Consolidado (Caixa)'!$A20) + SUMIFS('Output COPA'!E:E,'Output COPA'!$A:$A,'Output Consolidado (Caixa)'!$A20) +SUMIFS('Output TJK'!E:E,'Output TJK'!$A:$A,'Output Consolidado (Caixa)'!$A20)+SUMIFS('Output SC'!E:E,'Output SC'!$A:$A,'Output Consolidado (Caixa)'!$A20)+SUMIFS('Output PJ'!E:E,'Output PJ'!$A:$A,'Output Consolidado (Caixa)'!$A20)</f>
        <v>0</v>
      </c>
      <c r="F20" s="165">
        <f>SUMIFS('Output BG'!F:F,'Output BG'!$A:$A,'Output Consolidado (Caixa)'!$A20) + SUMIFS('Output COPA'!F:F,'Output COPA'!$A:$A,'Output Consolidado (Caixa)'!$A20) +SUMIFS('Output TJK'!F:F,'Output TJK'!$A:$A,'Output Consolidado (Caixa)'!$A20)+SUMIFS('Output SC'!F:F,'Output SC'!$A:$A,'Output Consolidado (Caixa)'!$A20)+SUMIFS('Output PJ'!F:F,'Output PJ'!$A:$A,'Output Consolidado (Caixa)'!$A20)</f>
        <v>0</v>
      </c>
      <c r="G20" s="165">
        <f>SUMIFS('Output BG'!G:G,'Output BG'!$A:$A,'Output Consolidado (Caixa)'!$A20) + SUMIFS('Output COPA'!G:G,'Output COPA'!$A:$A,'Output Consolidado (Caixa)'!$A20) +SUMIFS('Output TJK'!G:G,'Output TJK'!$A:$A,'Output Consolidado (Caixa)'!$A20)+SUMIFS('Output SC'!G:G,'Output SC'!$A:$A,'Output Consolidado (Caixa)'!$A20)+SUMIFS('Output PJ'!G:G,'Output PJ'!$A:$A,'Output Consolidado (Caixa)'!$A20)</f>
        <v>0</v>
      </c>
      <c r="H20" s="165">
        <f>SUMIFS('Output BG'!H:H,'Output BG'!$A:$A,'Output Consolidado (Caixa)'!$A20) + SUMIFS('Output COPA'!H:H,'Output COPA'!$A:$A,'Output Consolidado (Caixa)'!$A20) +SUMIFS('Output TJK'!H:H,'Output TJK'!$A:$A,'Output Consolidado (Caixa)'!$A20)+SUMIFS('Output SC'!H:H,'Output SC'!$A:$A,'Output Consolidado (Caixa)'!$A20)+SUMIFS('Output PJ'!H:H,'Output PJ'!$A:$A,'Output Consolidado (Caixa)'!$A20)</f>
        <v>0</v>
      </c>
      <c r="I20" s="165">
        <f>SUMIFS('Output BG'!I:I,'Output BG'!$A:$A,'Output Consolidado (Caixa)'!$A20) + SUMIFS('Output COPA'!I:I,'Output COPA'!$A:$A,'Output Consolidado (Caixa)'!$A20) +SUMIFS('Output TJK'!I:I,'Output TJK'!$A:$A,'Output Consolidado (Caixa)'!$A20)+SUMIFS('Output SC'!I:I,'Output SC'!$A:$A,'Output Consolidado (Caixa)'!$A20)+SUMIFS('Output PJ'!I:I,'Output PJ'!$A:$A,'Output Consolidado (Caixa)'!$A20)</f>
        <v>0</v>
      </c>
      <c r="J20" s="165">
        <f>SUMIFS('Output BG'!J:J,'Output BG'!$A:$A,'Output Consolidado (Caixa)'!$A20) + SUMIFS('Output COPA'!J:J,'Output COPA'!$A:$A,'Output Consolidado (Caixa)'!$A20) +SUMIFS('Output TJK'!J:J,'Output TJK'!$A:$A,'Output Consolidado (Caixa)'!$A20)+SUMIFS('Output SC'!J:J,'Output SC'!$A:$A,'Output Consolidado (Caixa)'!$A20)+SUMIFS('Output PJ'!J:J,'Output PJ'!$A:$A,'Output Consolidado (Caixa)'!$A20)</f>
        <v>0</v>
      </c>
      <c r="K20" s="165">
        <f>SUMIFS('Output BG'!K:K,'Output BG'!$A:$A,'Output Consolidado (Caixa)'!$A20) + SUMIFS('Output COPA'!K:K,'Output COPA'!$A:$A,'Output Consolidado (Caixa)'!$A20) +SUMIFS('Output TJK'!K:K,'Output TJK'!$A:$A,'Output Consolidado (Caixa)'!$A20)+SUMIFS('Output SC'!K:K,'Output SC'!$A:$A,'Output Consolidado (Caixa)'!$A20)+SUMIFS('Output PJ'!K:K,'Output PJ'!$A:$A,'Output Consolidado (Caixa)'!$A20)</f>
        <v>0</v>
      </c>
      <c r="L20" s="165">
        <f>SUMIFS('Output BG'!L:L,'Output BG'!$A:$A,'Output Consolidado (Caixa)'!$A20) + SUMIFS('Output COPA'!L:L,'Output COPA'!$A:$A,'Output Consolidado (Caixa)'!$A20) +SUMIFS('Output TJK'!L:L,'Output TJK'!$A:$A,'Output Consolidado (Caixa)'!$A20)+SUMIFS('Output SC'!L:L,'Output SC'!$A:$A,'Output Consolidado (Caixa)'!$A20)+SUMIFS('Output PJ'!L:L,'Output PJ'!$A:$A,'Output Consolidado (Caixa)'!$A20)</f>
        <v>0</v>
      </c>
      <c r="M20" s="165">
        <f>SUMIFS('Output BG'!M:M,'Output BG'!$A:$A,'Output Consolidado (Caixa)'!$A20) + SUMIFS('Output COPA'!M:M,'Output COPA'!$A:$A,'Output Consolidado (Caixa)'!$A20) +SUMIFS('Output TJK'!M:M,'Output TJK'!$A:$A,'Output Consolidado (Caixa)'!$A20)+SUMIFS('Output SC'!M:M,'Output SC'!$A:$A,'Output Consolidado (Caixa)'!$A20)+SUMIFS('Output PJ'!M:M,'Output PJ'!$A:$A,'Output Consolidado (Caixa)'!$A20)</f>
        <v>0</v>
      </c>
      <c r="N20" s="165">
        <f>SUMIFS('Output BG'!N:N,'Output BG'!$A:$A,'Output Consolidado (Caixa)'!$A20) + SUMIFS('Output COPA'!N:N,'Output COPA'!$A:$A,'Output Consolidado (Caixa)'!$A20) +SUMIFS('Output TJK'!N:N,'Output TJK'!$A:$A,'Output Consolidado (Caixa)'!$A20)+SUMIFS('Output SC'!N:N,'Output SC'!$A:$A,'Output Consolidado (Caixa)'!$A20)+SUMIFS('Output PJ'!N:N,'Output PJ'!$A:$A,'Output Consolidado (Caixa)'!$A20)</f>
        <v>0</v>
      </c>
      <c r="O20" s="165">
        <f>SUMIFS('Output BG'!O:O,'Output BG'!$A:$A,'Output Consolidado (Caixa)'!$A20) + SUMIFS('Output COPA'!O:O,'Output COPA'!$A:$A,'Output Consolidado (Caixa)'!$A20) +SUMIFS('Output TJK'!O:O,'Output TJK'!$A:$A,'Output Consolidado (Caixa)'!$A20)+SUMIFS('Output SC'!O:O,'Output SC'!$A:$A,'Output Consolidado (Caixa)'!$A20)+SUMIFS('Output PJ'!O:O,'Output PJ'!$A:$A,'Output Consolidado (Caixa)'!$A20)</f>
        <v>0</v>
      </c>
      <c r="P20" s="165">
        <f>SUMIFS('Output BG'!P:P,'Output BG'!$A:$A,'Output Consolidado (Caixa)'!$A20) + SUMIFS('Output COPA'!P:P,'Output COPA'!$A:$A,'Output Consolidado (Caixa)'!$A20) +SUMIFS('Output TJK'!P:P,'Output TJK'!$A:$A,'Output Consolidado (Caixa)'!$A20)+SUMIFS('Output SC'!P:P,'Output SC'!$A:$A,'Output Consolidado (Caixa)'!$A20)+SUMIFS('Output PJ'!P:P,'Output PJ'!$A:$A,'Output Consolidado (Caixa)'!$A20)</f>
        <v>0</v>
      </c>
      <c r="Q20" s="165">
        <f>SUMIFS('Output BG'!Q:Q,'Output BG'!$A:$A,'Output Consolidado (Caixa)'!$A20) + SUMIFS('Output COPA'!Q:Q,'Output COPA'!$A:$A,'Output Consolidado (Caixa)'!$A20) +SUMIFS('Output TJK'!Q:Q,'Output TJK'!$A:$A,'Output Consolidado (Caixa)'!$A20)+SUMIFS('Output SC'!Q:Q,'Output SC'!$A:$A,'Output Consolidado (Caixa)'!$A20)+SUMIFS('Output PJ'!Q:Q,'Output PJ'!$A:$A,'Output Consolidado (Caixa)'!$A20)</f>
        <v>0</v>
      </c>
      <c r="R20" s="165">
        <f>SUMIFS('Output BG'!R:R,'Output BG'!$A:$A,'Output Consolidado (Caixa)'!$A20) + SUMIFS('Output COPA'!R:R,'Output COPA'!$A:$A,'Output Consolidado (Caixa)'!$A20) +SUMIFS('Output TJK'!R:R,'Output TJK'!$A:$A,'Output Consolidado (Caixa)'!$A20)+SUMIFS('Output SC'!R:R,'Output SC'!$A:$A,'Output Consolidado (Caixa)'!$A20)+SUMIFS('Output PJ'!R:R,'Output PJ'!$A:$A,'Output Consolidado (Caixa)'!$A20)</f>
        <v>0</v>
      </c>
      <c r="S20" s="165">
        <f>SUMIFS('Output BG'!S:S,'Output BG'!$A:$A,'Output Consolidado (Caixa)'!$A20) + SUMIFS('Output COPA'!S:S,'Output COPA'!$A:$A,'Output Consolidado (Caixa)'!$A20) +SUMIFS('Output TJK'!S:S,'Output TJK'!$A:$A,'Output Consolidado (Caixa)'!$A20)+SUMIFS('Output SC'!S:S,'Output SC'!$A:$A,'Output Consolidado (Caixa)'!$A20)+SUMIFS('Output PJ'!S:S,'Output PJ'!$A:$A,'Output Consolidado (Caixa)'!$A20)</f>
        <v>0</v>
      </c>
      <c r="T20" s="165">
        <f>SUMIFS('Output BG'!T:T,'Output BG'!$A:$A,'Output Consolidado (Caixa)'!$A20) + SUMIFS('Output COPA'!T:T,'Output COPA'!$A:$A,'Output Consolidado (Caixa)'!$A20) +SUMIFS('Output TJK'!T:T,'Output TJK'!$A:$A,'Output Consolidado (Caixa)'!$A20)+SUMIFS('Output SC'!T:T,'Output SC'!$A:$A,'Output Consolidado (Caixa)'!$A20)+SUMIFS('Output PJ'!T:T,'Output PJ'!$A:$A,'Output Consolidado (Caixa)'!$A20)</f>
        <v>0</v>
      </c>
    </row>
    <row r="21" spans="1:16379" ht="15.75" customHeight="1" outlineLevel="1" x14ac:dyDescent="0.35">
      <c r="A21" s="2" t="s">
        <v>533</v>
      </c>
      <c r="B21" s="16"/>
      <c r="C21" s="5"/>
      <c r="D21" s="165">
        <f>SUMIFS('Output BG'!D:D,'Output BG'!$A:$A,'Output Consolidado (Caixa)'!$A21) + SUMIFS('Output COPA'!D:D,'Output COPA'!$A:$A,'Output Consolidado (Caixa)'!$A21) +SUMIFS('Output TJK'!D:D,'Output TJK'!$A:$A,'Output Consolidado (Caixa)'!$A21)+SUMIFS('Output SC'!D:D,'Output SC'!$A:$A,'Output Consolidado (Caixa)'!$A21)+SUMIFS('Output PJ'!D:D,'Output PJ'!$A:$A,'Output Consolidado (Caixa)'!$A21)</f>
        <v>0</v>
      </c>
      <c r="E21" s="165">
        <f>SUMIFS('Output BG'!E:E,'Output BG'!$A:$A,'Output Consolidado (Caixa)'!$A21) + SUMIFS('Output COPA'!E:E,'Output COPA'!$A:$A,'Output Consolidado (Caixa)'!$A21) +SUMIFS('Output TJK'!E:E,'Output TJK'!$A:$A,'Output Consolidado (Caixa)'!$A21)+SUMIFS('Output SC'!E:E,'Output SC'!$A:$A,'Output Consolidado (Caixa)'!$A21)+SUMIFS('Output PJ'!E:E,'Output PJ'!$A:$A,'Output Consolidado (Caixa)'!$A21)</f>
        <v>0</v>
      </c>
      <c r="F21" s="165">
        <f>SUMIFS('Output BG'!F:F,'Output BG'!$A:$A,'Output Consolidado (Caixa)'!$A21) + SUMIFS('Output COPA'!F:F,'Output COPA'!$A:$A,'Output Consolidado (Caixa)'!$A21) +SUMIFS('Output TJK'!F:F,'Output TJK'!$A:$A,'Output Consolidado (Caixa)'!$A21)+SUMIFS('Output SC'!F:F,'Output SC'!$A:$A,'Output Consolidado (Caixa)'!$A21)+SUMIFS('Output PJ'!F:F,'Output PJ'!$A:$A,'Output Consolidado (Caixa)'!$A21)</f>
        <v>7.86</v>
      </c>
      <c r="G21" s="165">
        <f>SUMIFS('Output BG'!G:G,'Output BG'!$A:$A,'Output Consolidado (Caixa)'!$A21) + SUMIFS('Output COPA'!G:G,'Output COPA'!$A:$A,'Output Consolidado (Caixa)'!$A21) +SUMIFS('Output TJK'!G:G,'Output TJK'!$A:$A,'Output Consolidado (Caixa)'!$A21)+SUMIFS('Output SC'!G:G,'Output SC'!$A:$A,'Output Consolidado (Caixa)'!$A21)+SUMIFS('Output PJ'!G:G,'Output PJ'!$A:$A,'Output Consolidado (Caixa)'!$A21)</f>
        <v>297.62</v>
      </c>
      <c r="H21" s="165">
        <f>SUMIFS('Output BG'!H:H,'Output BG'!$A:$A,'Output Consolidado (Caixa)'!$A21) + SUMIFS('Output COPA'!H:H,'Output COPA'!$A:$A,'Output Consolidado (Caixa)'!$A21) +SUMIFS('Output TJK'!H:H,'Output TJK'!$A:$A,'Output Consolidado (Caixa)'!$A21)+SUMIFS('Output SC'!H:H,'Output SC'!$A:$A,'Output Consolidado (Caixa)'!$A21)+SUMIFS('Output PJ'!H:H,'Output PJ'!$A:$A,'Output Consolidado (Caixa)'!$A21)</f>
        <v>322.35000000000002</v>
      </c>
      <c r="I21" s="165">
        <f>SUMIFS('Output BG'!I:I,'Output BG'!$A:$A,'Output Consolidado (Caixa)'!$A21) + SUMIFS('Output COPA'!I:I,'Output COPA'!$A:$A,'Output Consolidado (Caixa)'!$A21) +SUMIFS('Output TJK'!I:I,'Output TJK'!$A:$A,'Output Consolidado (Caixa)'!$A21)+SUMIFS('Output SC'!I:I,'Output SC'!$A:$A,'Output Consolidado (Caixa)'!$A21)+SUMIFS('Output PJ'!I:I,'Output PJ'!$A:$A,'Output Consolidado (Caixa)'!$A21)</f>
        <v>20.16</v>
      </c>
      <c r="J21" s="165">
        <f>SUMIFS('Output BG'!J:J,'Output BG'!$A:$A,'Output Consolidado (Caixa)'!$A21) + SUMIFS('Output COPA'!J:J,'Output COPA'!$A:$A,'Output Consolidado (Caixa)'!$A21) +SUMIFS('Output TJK'!J:J,'Output TJK'!$A:$A,'Output Consolidado (Caixa)'!$A21)+SUMIFS('Output SC'!J:J,'Output SC'!$A:$A,'Output Consolidado (Caixa)'!$A21)+SUMIFS('Output PJ'!J:J,'Output PJ'!$A:$A,'Output Consolidado (Caixa)'!$A21)</f>
        <v>0</v>
      </c>
      <c r="K21" s="165">
        <f>SUMIFS('Output BG'!K:K,'Output BG'!$A:$A,'Output Consolidado (Caixa)'!$A21) + SUMIFS('Output COPA'!K:K,'Output COPA'!$A:$A,'Output Consolidado (Caixa)'!$A21) +SUMIFS('Output TJK'!K:K,'Output TJK'!$A:$A,'Output Consolidado (Caixa)'!$A21)+SUMIFS('Output SC'!K:K,'Output SC'!$A:$A,'Output Consolidado (Caixa)'!$A21)+SUMIFS('Output PJ'!K:K,'Output PJ'!$A:$A,'Output Consolidado (Caixa)'!$A21)</f>
        <v>0</v>
      </c>
      <c r="L21" s="165">
        <f>SUMIFS('Output BG'!L:L,'Output BG'!$A:$A,'Output Consolidado (Caixa)'!$A21) + SUMIFS('Output COPA'!L:L,'Output COPA'!$A:$A,'Output Consolidado (Caixa)'!$A21) +SUMIFS('Output TJK'!L:L,'Output TJK'!$A:$A,'Output Consolidado (Caixa)'!$A21)+SUMIFS('Output SC'!L:L,'Output SC'!$A:$A,'Output Consolidado (Caixa)'!$A21)+SUMIFS('Output PJ'!L:L,'Output PJ'!$A:$A,'Output Consolidado (Caixa)'!$A21)</f>
        <v>0</v>
      </c>
      <c r="M21" s="165">
        <f>SUMIFS('Output BG'!M:M,'Output BG'!$A:$A,'Output Consolidado (Caixa)'!$A21) + SUMIFS('Output COPA'!M:M,'Output COPA'!$A:$A,'Output Consolidado (Caixa)'!$A21) +SUMIFS('Output TJK'!M:M,'Output TJK'!$A:$A,'Output Consolidado (Caixa)'!$A21)+SUMIFS('Output SC'!M:M,'Output SC'!$A:$A,'Output Consolidado (Caixa)'!$A21)+SUMIFS('Output PJ'!M:M,'Output PJ'!$A:$A,'Output Consolidado (Caixa)'!$A21)</f>
        <v>0</v>
      </c>
      <c r="N21" s="165">
        <f>SUMIFS('Output BG'!N:N,'Output BG'!$A:$A,'Output Consolidado (Caixa)'!$A21) + SUMIFS('Output COPA'!N:N,'Output COPA'!$A:$A,'Output Consolidado (Caixa)'!$A21) +SUMIFS('Output TJK'!N:N,'Output TJK'!$A:$A,'Output Consolidado (Caixa)'!$A21)+SUMIFS('Output SC'!N:N,'Output SC'!$A:$A,'Output Consolidado (Caixa)'!$A21)+SUMIFS('Output PJ'!N:N,'Output PJ'!$A:$A,'Output Consolidado (Caixa)'!$A21)</f>
        <v>0</v>
      </c>
      <c r="O21" s="165">
        <f>SUMIFS('Output BG'!O:O,'Output BG'!$A:$A,'Output Consolidado (Caixa)'!$A21) + SUMIFS('Output COPA'!O:O,'Output COPA'!$A:$A,'Output Consolidado (Caixa)'!$A21) +SUMIFS('Output TJK'!O:O,'Output TJK'!$A:$A,'Output Consolidado (Caixa)'!$A21)+SUMIFS('Output SC'!O:O,'Output SC'!$A:$A,'Output Consolidado (Caixa)'!$A21)+SUMIFS('Output PJ'!O:O,'Output PJ'!$A:$A,'Output Consolidado (Caixa)'!$A21)</f>
        <v>0</v>
      </c>
      <c r="P21" s="165">
        <f>SUMIFS('Output BG'!P:P,'Output BG'!$A:$A,'Output Consolidado (Caixa)'!$A21) + SUMIFS('Output COPA'!P:P,'Output COPA'!$A:$A,'Output Consolidado (Caixa)'!$A21) +SUMIFS('Output TJK'!P:P,'Output TJK'!$A:$A,'Output Consolidado (Caixa)'!$A21)+SUMIFS('Output SC'!P:P,'Output SC'!$A:$A,'Output Consolidado (Caixa)'!$A21)+SUMIFS('Output PJ'!P:P,'Output PJ'!$A:$A,'Output Consolidado (Caixa)'!$A21)</f>
        <v>0</v>
      </c>
      <c r="Q21" s="165">
        <f>SUMIFS('Output BG'!Q:Q,'Output BG'!$A:$A,'Output Consolidado (Caixa)'!$A21) + SUMIFS('Output COPA'!Q:Q,'Output COPA'!$A:$A,'Output Consolidado (Caixa)'!$A21) +SUMIFS('Output TJK'!Q:Q,'Output TJK'!$A:$A,'Output Consolidado (Caixa)'!$A21)+SUMIFS('Output SC'!Q:Q,'Output SC'!$A:$A,'Output Consolidado (Caixa)'!$A21)+SUMIFS('Output PJ'!Q:Q,'Output PJ'!$A:$A,'Output Consolidado (Caixa)'!$A21)</f>
        <v>0</v>
      </c>
      <c r="R21" s="165">
        <f>SUMIFS('Output BG'!R:R,'Output BG'!$A:$A,'Output Consolidado (Caixa)'!$A21) + SUMIFS('Output COPA'!R:R,'Output COPA'!$A:$A,'Output Consolidado (Caixa)'!$A21) +SUMIFS('Output TJK'!R:R,'Output TJK'!$A:$A,'Output Consolidado (Caixa)'!$A21)+SUMIFS('Output SC'!R:R,'Output SC'!$A:$A,'Output Consolidado (Caixa)'!$A21)+SUMIFS('Output PJ'!R:R,'Output PJ'!$A:$A,'Output Consolidado (Caixa)'!$A21)</f>
        <v>0</v>
      </c>
      <c r="S21" s="165">
        <f>SUMIFS('Output BG'!S:S,'Output BG'!$A:$A,'Output Consolidado (Caixa)'!$A21) + SUMIFS('Output COPA'!S:S,'Output COPA'!$A:$A,'Output Consolidado (Caixa)'!$A21) +SUMIFS('Output TJK'!S:S,'Output TJK'!$A:$A,'Output Consolidado (Caixa)'!$A21)+SUMIFS('Output SC'!S:S,'Output SC'!$A:$A,'Output Consolidado (Caixa)'!$A21)+SUMIFS('Output PJ'!S:S,'Output PJ'!$A:$A,'Output Consolidado (Caixa)'!$A21)</f>
        <v>0</v>
      </c>
      <c r="T21" s="165">
        <f>SUMIFS('Output BG'!T:T,'Output BG'!$A:$A,'Output Consolidado (Caixa)'!$A21) + SUMIFS('Output COPA'!T:T,'Output COPA'!$A:$A,'Output Consolidado (Caixa)'!$A21) +SUMIFS('Output TJK'!T:T,'Output TJK'!$A:$A,'Output Consolidado (Caixa)'!$A21)+SUMIFS('Output SC'!T:T,'Output SC'!$A:$A,'Output Consolidado (Caixa)'!$A21)+SUMIFS('Output PJ'!T:T,'Output PJ'!$A:$A,'Output Consolidado (Caixa)'!$A21)</f>
        <v>0</v>
      </c>
    </row>
    <row r="22" spans="1:16379" ht="15.75" customHeight="1" outlineLevel="1" x14ac:dyDescent="0.35">
      <c r="A22" s="2" t="s">
        <v>534</v>
      </c>
      <c r="B22" s="16"/>
      <c r="C22" s="16"/>
      <c r="D22" s="165">
        <f>SUMIFS('Output BG'!D:D,'Output BG'!$A:$A,'Output Consolidado (Caixa)'!$A22) + SUMIFS('Output COPA'!D:D,'Output COPA'!$A:$A,'Output Consolidado (Caixa)'!$A22) +SUMIFS('Output TJK'!D:D,'Output TJK'!$A:$A,'Output Consolidado (Caixa)'!$A22)+SUMIFS('Output SC'!D:D,'Output SC'!$A:$A,'Output Consolidado (Caixa)'!$A22)+SUMIFS('Output PJ'!D:D,'Output PJ'!$A:$A,'Output Consolidado (Caixa)'!$A22)</f>
        <v>28.619999999999997</v>
      </c>
      <c r="E22" s="165">
        <f>SUMIFS('Output BG'!E:E,'Output BG'!$A:$A,'Output Consolidado (Caixa)'!$A22) + SUMIFS('Output COPA'!E:E,'Output COPA'!$A:$A,'Output Consolidado (Caixa)'!$A22) +SUMIFS('Output TJK'!E:E,'Output TJK'!$A:$A,'Output Consolidado (Caixa)'!$A22)+SUMIFS('Output SC'!E:E,'Output SC'!$A:$A,'Output Consolidado (Caixa)'!$A22)+SUMIFS('Output PJ'!E:E,'Output PJ'!$A:$A,'Output Consolidado (Caixa)'!$A22)</f>
        <v>61.66</v>
      </c>
      <c r="F22" s="165">
        <f>SUMIFS('Output BG'!F:F,'Output BG'!$A:$A,'Output Consolidado (Caixa)'!$A22) + SUMIFS('Output COPA'!F:F,'Output COPA'!$A:$A,'Output Consolidado (Caixa)'!$A22) +SUMIFS('Output TJK'!F:F,'Output TJK'!$A:$A,'Output Consolidado (Caixa)'!$A22)+SUMIFS('Output SC'!F:F,'Output SC'!$A:$A,'Output Consolidado (Caixa)'!$A22)+SUMIFS('Output PJ'!F:F,'Output PJ'!$A:$A,'Output Consolidado (Caixa)'!$A22)</f>
        <v>24.41</v>
      </c>
      <c r="G22" s="165">
        <f>SUMIFS('Output BG'!G:G,'Output BG'!$A:$A,'Output Consolidado (Caixa)'!$A22) + SUMIFS('Output COPA'!G:G,'Output COPA'!$A:$A,'Output Consolidado (Caixa)'!$A22) +SUMIFS('Output TJK'!G:G,'Output TJK'!$A:$A,'Output Consolidado (Caixa)'!$A22)+SUMIFS('Output SC'!G:G,'Output SC'!$A:$A,'Output Consolidado (Caixa)'!$A22)+SUMIFS('Output PJ'!G:G,'Output PJ'!$A:$A,'Output Consolidado (Caixa)'!$A22)</f>
        <v>8.1330000000000009</v>
      </c>
      <c r="H22" s="165">
        <f>SUMIFS('Output BG'!H:H,'Output BG'!$A:$A,'Output Consolidado (Caixa)'!$A22) + SUMIFS('Output COPA'!H:H,'Output COPA'!$A:$A,'Output Consolidado (Caixa)'!$A22) +SUMIFS('Output TJK'!H:H,'Output TJK'!$A:$A,'Output Consolidado (Caixa)'!$A22)+SUMIFS('Output SC'!H:H,'Output SC'!$A:$A,'Output Consolidado (Caixa)'!$A22)+SUMIFS('Output PJ'!H:H,'Output PJ'!$A:$A,'Output Consolidado (Caixa)'!$A22)</f>
        <v>9.8299999999999983</v>
      </c>
      <c r="I22" s="165">
        <f>SUMIFS('Output BG'!I:I,'Output BG'!$A:$A,'Output Consolidado (Caixa)'!$A22) + SUMIFS('Output COPA'!I:I,'Output COPA'!$A:$A,'Output Consolidado (Caixa)'!$A22) +SUMIFS('Output TJK'!I:I,'Output TJK'!$A:$A,'Output Consolidado (Caixa)'!$A22)+SUMIFS('Output SC'!I:I,'Output SC'!$A:$A,'Output Consolidado (Caixa)'!$A22)+SUMIFS('Output PJ'!I:I,'Output PJ'!$A:$A,'Output Consolidado (Caixa)'!$A22)</f>
        <v>7.9499999999999993</v>
      </c>
      <c r="J22" s="165">
        <f>SUMIFS('Output BG'!J:J,'Output BG'!$A:$A,'Output Consolidado (Caixa)'!$A22) + SUMIFS('Output COPA'!J:J,'Output COPA'!$A:$A,'Output Consolidado (Caixa)'!$A22) +SUMIFS('Output TJK'!J:J,'Output TJK'!$A:$A,'Output Consolidado (Caixa)'!$A22)+SUMIFS('Output SC'!J:J,'Output SC'!$A:$A,'Output Consolidado (Caixa)'!$A22)+SUMIFS('Output PJ'!J:J,'Output PJ'!$A:$A,'Output Consolidado (Caixa)'!$A22)</f>
        <v>0</v>
      </c>
      <c r="K22" s="165">
        <f>SUMIFS('Output BG'!K:K,'Output BG'!$A:$A,'Output Consolidado (Caixa)'!$A22) + SUMIFS('Output COPA'!K:K,'Output COPA'!$A:$A,'Output Consolidado (Caixa)'!$A22) +SUMIFS('Output TJK'!K:K,'Output TJK'!$A:$A,'Output Consolidado (Caixa)'!$A22)+SUMIFS('Output SC'!K:K,'Output SC'!$A:$A,'Output Consolidado (Caixa)'!$A22)+SUMIFS('Output PJ'!K:K,'Output PJ'!$A:$A,'Output Consolidado (Caixa)'!$A22)</f>
        <v>0</v>
      </c>
      <c r="L22" s="165">
        <f>SUMIFS('Output BG'!L:L,'Output BG'!$A:$A,'Output Consolidado (Caixa)'!$A22) + SUMIFS('Output COPA'!L:L,'Output COPA'!$A:$A,'Output Consolidado (Caixa)'!$A22) +SUMIFS('Output TJK'!L:L,'Output TJK'!$A:$A,'Output Consolidado (Caixa)'!$A22)+SUMIFS('Output SC'!L:L,'Output SC'!$A:$A,'Output Consolidado (Caixa)'!$A22)+SUMIFS('Output PJ'!L:L,'Output PJ'!$A:$A,'Output Consolidado (Caixa)'!$A22)</f>
        <v>0</v>
      </c>
      <c r="M22" s="165">
        <f>SUMIFS('Output BG'!M:M,'Output BG'!$A:$A,'Output Consolidado (Caixa)'!$A22) + SUMIFS('Output COPA'!M:M,'Output COPA'!$A:$A,'Output Consolidado (Caixa)'!$A22) +SUMIFS('Output TJK'!M:M,'Output TJK'!$A:$A,'Output Consolidado (Caixa)'!$A22)+SUMIFS('Output SC'!M:M,'Output SC'!$A:$A,'Output Consolidado (Caixa)'!$A22)+SUMIFS('Output PJ'!M:M,'Output PJ'!$A:$A,'Output Consolidado (Caixa)'!$A22)</f>
        <v>0</v>
      </c>
      <c r="N22" s="165">
        <f>SUMIFS('Output BG'!N:N,'Output BG'!$A:$A,'Output Consolidado (Caixa)'!$A22) + SUMIFS('Output COPA'!N:N,'Output COPA'!$A:$A,'Output Consolidado (Caixa)'!$A22) +SUMIFS('Output TJK'!N:N,'Output TJK'!$A:$A,'Output Consolidado (Caixa)'!$A22)+SUMIFS('Output SC'!N:N,'Output SC'!$A:$A,'Output Consolidado (Caixa)'!$A22)+SUMIFS('Output PJ'!N:N,'Output PJ'!$A:$A,'Output Consolidado (Caixa)'!$A22)</f>
        <v>0</v>
      </c>
      <c r="O22" s="165">
        <f>SUMIFS('Output BG'!O:O,'Output BG'!$A:$A,'Output Consolidado (Caixa)'!$A22) + SUMIFS('Output COPA'!O:O,'Output COPA'!$A:$A,'Output Consolidado (Caixa)'!$A22) +SUMIFS('Output TJK'!O:O,'Output TJK'!$A:$A,'Output Consolidado (Caixa)'!$A22)+SUMIFS('Output SC'!O:O,'Output SC'!$A:$A,'Output Consolidado (Caixa)'!$A22)+SUMIFS('Output PJ'!O:O,'Output PJ'!$A:$A,'Output Consolidado (Caixa)'!$A22)</f>
        <v>0</v>
      </c>
      <c r="P22" s="165">
        <f>SUMIFS('Output BG'!P:P,'Output BG'!$A:$A,'Output Consolidado (Caixa)'!$A22) + SUMIFS('Output COPA'!P:P,'Output COPA'!$A:$A,'Output Consolidado (Caixa)'!$A22) +SUMIFS('Output TJK'!P:P,'Output TJK'!$A:$A,'Output Consolidado (Caixa)'!$A22)+SUMIFS('Output SC'!P:P,'Output SC'!$A:$A,'Output Consolidado (Caixa)'!$A22)+SUMIFS('Output PJ'!P:P,'Output PJ'!$A:$A,'Output Consolidado (Caixa)'!$A22)</f>
        <v>0</v>
      </c>
      <c r="Q22" s="165">
        <f>SUMIFS('Output BG'!Q:Q,'Output BG'!$A:$A,'Output Consolidado (Caixa)'!$A22) + SUMIFS('Output COPA'!Q:Q,'Output COPA'!$A:$A,'Output Consolidado (Caixa)'!$A22) +SUMIFS('Output TJK'!Q:Q,'Output TJK'!$A:$A,'Output Consolidado (Caixa)'!$A22)+SUMIFS('Output SC'!Q:Q,'Output SC'!$A:$A,'Output Consolidado (Caixa)'!$A22)+SUMIFS('Output PJ'!Q:Q,'Output PJ'!$A:$A,'Output Consolidado (Caixa)'!$A22)</f>
        <v>0</v>
      </c>
      <c r="R22" s="165">
        <f>SUMIFS('Output BG'!R:R,'Output BG'!$A:$A,'Output Consolidado (Caixa)'!$A22) + SUMIFS('Output COPA'!R:R,'Output COPA'!$A:$A,'Output Consolidado (Caixa)'!$A22) +SUMIFS('Output TJK'!R:R,'Output TJK'!$A:$A,'Output Consolidado (Caixa)'!$A22)+SUMIFS('Output SC'!R:R,'Output SC'!$A:$A,'Output Consolidado (Caixa)'!$A22)+SUMIFS('Output PJ'!R:R,'Output PJ'!$A:$A,'Output Consolidado (Caixa)'!$A22)</f>
        <v>0</v>
      </c>
      <c r="S22" s="165">
        <f>SUMIFS('Output BG'!S:S,'Output BG'!$A:$A,'Output Consolidado (Caixa)'!$A22) + SUMIFS('Output COPA'!S:S,'Output COPA'!$A:$A,'Output Consolidado (Caixa)'!$A22) +SUMIFS('Output TJK'!S:S,'Output TJK'!$A:$A,'Output Consolidado (Caixa)'!$A22)+SUMIFS('Output SC'!S:S,'Output SC'!$A:$A,'Output Consolidado (Caixa)'!$A22)+SUMIFS('Output PJ'!S:S,'Output PJ'!$A:$A,'Output Consolidado (Caixa)'!$A22)</f>
        <v>0</v>
      </c>
      <c r="T22" s="165">
        <f>SUMIFS('Output BG'!T:T,'Output BG'!$A:$A,'Output Consolidado (Caixa)'!$A22) + SUMIFS('Output COPA'!T:T,'Output COPA'!$A:$A,'Output Consolidado (Caixa)'!$A22) +SUMIFS('Output TJK'!T:T,'Output TJK'!$A:$A,'Output Consolidado (Caixa)'!$A22)+SUMIFS('Output SC'!T:T,'Output SC'!$A:$A,'Output Consolidado (Caixa)'!$A22)+SUMIFS('Output PJ'!T:T,'Output PJ'!$A:$A,'Output Consolidado (Caixa)'!$A22)</f>
        <v>0</v>
      </c>
    </row>
    <row r="23" spans="1:16379" ht="15.75" customHeight="1" outlineLevel="1" x14ac:dyDescent="0.35">
      <c r="A23" s="2" t="s">
        <v>535</v>
      </c>
      <c r="B23" s="16"/>
      <c r="C23" s="5"/>
      <c r="D23" s="165">
        <f>SUMIFS('Output BG'!D:D,'Output BG'!$A:$A,'Output Consolidado (Caixa)'!$A23) + SUMIFS('Output COPA'!D:D,'Output COPA'!$A:$A,'Output Consolidado (Caixa)'!$A23) +SUMIFS('Output TJK'!D:D,'Output TJK'!$A:$A,'Output Consolidado (Caixa)'!$A23)+SUMIFS('Output SC'!D:D,'Output SC'!$A:$A,'Output Consolidado (Caixa)'!$A23)+SUMIFS('Output PJ'!D:D,'Output PJ'!$A:$A,'Output Consolidado (Caixa)'!$A23)</f>
        <v>300.62</v>
      </c>
      <c r="E23" s="165">
        <f>SUMIFS('Output BG'!E:E,'Output BG'!$A:$A,'Output Consolidado (Caixa)'!$A23) + SUMIFS('Output COPA'!E:E,'Output COPA'!$A:$A,'Output Consolidado (Caixa)'!$A23) +SUMIFS('Output TJK'!E:E,'Output TJK'!$A:$A,'Output Consolidado (Caixa)'!$A23)+SUMIFS('Output SC'!E:E,'Output SC'!$A:$A,'Output Consolidado (Caixa)'!$A23)+SUMIFS('Output PJ'!E:E,'Output PJ'!$A:$A,'Output Consolidado (Caixa)'!$A23)</f>
        <v>231</v>
      </c>
      <c r="F23" s="165">
        <f>SUMIFS('Output BG'!F:F,'Output BG'!$A:$A,'Output Consolidado (Caixa)'!$A23) + SUMIFS('Output COPA'!F:F,'Output COPA'!$A:$A,'Output Consolidado (Caixa)'!$A23) +SUMIFS('Output TJK'!F:F,'Output TJK'!$A:$A,'Output Consolidado (Caixa)'!$A23)+SUMIFS('Output SC'!F:F,'Output SC'!$A:$A,'Output Consolidado (Caixa)'!$A23)+SUMIFS('Output PJ'!F:F,'Output PJ'!$A:$A,'Output Consolidado (Caixa)'!$A23)</f>
        <v>304.82799999999997</v>
      </c>
      <c r="G23" s="165">
        <f>SUMIFS('Output BG'!G:G,'Output BG'!$A:$A,'Output Consolidado (Caixa)'!$A23) + SUMIFS('Output COPA'!G:G,'Output COPA'!$A:$A,'Output Consolidado (Caixa)'!$A23) +SUMIFS('Output TJK'!G:G,'Output TJK'!$A:$A,'Output Consolidado (Caixa)'!$A23)+SUMIFS('Output SC'!G:G,'Output SC'!$A:$A,'Output Consolidado (Caixa)'!$A23)+SUMIFS('Output PJ'!G:G,'Output PJ'!$A:$A,'Output Consolidado (Caixa)'!$A23)</f>
        <v>253.45</v>
      </c>
      <c r="H23" s="165">
        <f>SUMIFS('Output BG'!H:H,'Output BG'!$A:$A,'Output Consolidado (Caixa)'!$A23) + SUMIFS('Output COPA'!H:H,'Output COPA'!$A:$A,'Output Consolidado (Caixa)'!$A23) +SUMIFS('Output TJK'!H:H,'Output TJK'!$A:$A,'Output Consolidado (Caixa)'!$A23)+SUMIFS('Output SC'!H:H,'Output SC'!$A:$A,'Output Consolidado (Caixa)'!$A23)+SUMIFS('Output PJ'!H:H,'Output PJ'!$A:$A,'Output Consolidado (Caixa)'!$A23)</f>
        <v>104.37</v>
      </c>
      <c r="I23" s="165">
        <f>SUMIFS('Output BG'!I:I,'Output BG'!$A:$A,'Output Consolidado (Caixa)'!$A23) + SUMIFS('Output COPA'!I:I,'Output COPA'!$A:$A,'Output Consolidado (Caixa)'!$A23) +SUMIFS('Output TJK'!I:I,'Output TJK'!$A:$A,'Output Consolidado (Caixa)'!$A23)+SUMIFS('Output SC'!I:I,'Output SC'!$A:$A,'Output Consolidado (Caixa)'!$A23)+SUMIFS('Output PJ'!I:I,'Output PJ'!$A:$A,'Output Consolidado (Caixa)'!$A23)</f>
        <v>15.64</v>
      </c>
      <c r="J23" s="165">
        <f>SUMIFS('Output BG'!J:J,'Output BG'!$A:$A,'Output Consolidado (Caixa)'!$A23) + SUMIFS('Output COPA'!J:J,'Output COPA'!$A:$A,'Output Consolidado (Caixa)'!$A23) +SUMIFS('Output TJK'!J:J,'Output TJK'!$A:$A,'Output Consolidado (Caixa)'!$A23)+SUMIFS('Output SC'!J:J,'Output SC'!$A:$A,'Output Consolidado (Caixa)'!$A23)+SUMIFS('Output PJ'!J:J,'Output PJ'!$A:$A,'Output Consolidado (Caixa)'!$A23)</f>
        <v>0</v>
      </c>
      <c r="K23" s="165">
        <f>SUMIFS('Output BG'!K:K,'Output BG'!$A:$A,'Output Consolidado (Caixa)'!$A23) + SUMIFS('Output COPA'!K:K,'Output COPA'!$A:$A,'Output Consolidado (Caixa)'!$A23) +SUMIFS('Output TJK'!K:K,'Output TJK'!$A:$A,'Output Consolidado (Caixa)'!$A23)+SUMIFS('Output SC'!K:K,'Output SC'!$A:$A,'Output Consolidado (Caixa)'!$A23)+SUMIFS('Output PJ'!K:K,'Output PJ'!$A:$A,'Output Consolidado (Caixa)'!$A23)</f>
        <v>0</v>
      </c>
      <c r="L23" s="165">
        <f>SUMIFS('Output BG'!L:L,'Output BG'!$A:$A,'Output Consolidado (Caixa)'!$A23) + SUMIFS('Output COPA'!L:L,'Output COPA'!$A:$A,'Output Consolidado (Caixa)'!$A23) +SUMIFS('Output TJK'!L:L,'Output TJK'!$A:$A,'Output Consolidado (Caixa)'!$A23)+SUMIFS('Output SC'!L:L,'Output SC'!$A:$A,'Output Consolidado (Caixa)'!$A23)+SUMIFS('Output PJ'!L:L,'Output PJ'!$A:$A,'Output Consolidado (Caixa)'!$A23)</f>
        <v>0</v>
      </c>
      <c r="M23" s="165">
        <f>SUMIFS('Output BG'!M:M,'Output BG'!$A:$A,'Output Consolidado (Caixa)'!$A23) + SUMIFS('Output COPA'!M:M,'Output COPA'!$A:$A,'Output Consolidado (Caixa)'!$A23) +SUMIFS('Output TJK'!M:M,'Output TJK'!$A:$A,'Output Consolidado (Caixa)'!$A23)+SUMIFS('Output SC'!M:M,'Output SC'!$A:$A,'Output Consolidado (Caixa)'!$A23)+SUMIFS('Output PJ'!M:M,'Output PJ'!$A:$A,'Output Consolidado (Caixa)'!$A23)</f>
        <v>0</v>
      </c>
      <c r="N23" s="165">
        <f>SUMIFS('Output BG'!N:N,'Output BG'!$A:$A,'Output Consolidado (Caixa)'!$A23) + SUMIFS('Output COPA'!N:N,'Output COPA'!$A:$A,'Output Consolidado (Caixa)'!$A23) +SUMIFS('Output TJK'!N:N,'Output TJK'!$A:$A,'Output Consolidado (Caixa)'!$A23)+SUMIFS('Output SC'!N:N,'Output SC'!$A:$A,'Output Consolidado (Caixa)'!$A23)+SUMIFS('Output PJ'!N:N,'Output PJ'!$A:$A,'Output Consolidado (Caixa)'!$A23)</f>
        <v>0</v>
      </c>
      <c r="O23" s="165">
        <f>SUMIFS('Output BG'!O:O,'Output BG'!$A:$A,'Output Consolidado (Caixa)'!$A23) + SUMIFS('Output COPA'!O:O,'Output COPA'!$A:$A,'Output Consolidado (Caixa)'!$A23) +SUMIFS('Output TJK'!O:O,'Output TJK'!$A:$A,'Output Consolidado (Caixa)'!$A23)+SUMIFS('Output SC'!O:O,'Output SC'!$A:$A,'Output Consolidado (Caixa)'!$A23)+SUMIFS('Output PJ'!O:O,'Output PJ'!$A:$A,'Output Consolidado (Caixa)'!$A23)</f>
        <v>0</v>
      </c>
      <c r="P23" s="165">
        <f>SUMIFS('Output BG'!P:P,'Output BG'!$A:$A,'Output Consolidado (Caixa)'!$A23) + SUMIFS('Output COPA'!P:P,'Output COPA'!$A:$A,'Output Consolidado (Caixa)'!$A23) +SUMIFS('Output TJK'!P:P,'Output TJK'!$A:$A,'Output Consolidado (Caixa)'!$A23)+SUMIFS('Output SC'!P:P,'Output SC'!$A:$A,'Output Consolidado (Caixa)'!$A23)+SUMIFS('Output PJ'!P:P,'Output PJ'!$A:$A,'Output Consolidado (Caixa)'!$A23)</f>
        <v>0</v>
      </c>
      <c r="Q23" s="165">
        <f>SUMIFS('Output BG'!Q:Q,'Output BG'!$A:$A,'Output Consolidado (Caixa)'!$A23) + SUMIFS('Output COPA'!Q:Q,'Output COPA'!$A:$A,'Output Consolidado (Caixa)'!$A23) +SUMIFS('Output TJK'!Q:Q,'Output TJK'!$A:$A,'Output Consolidado (Caixa)'!$A23)+SUMIFS('Output SC'!Q:Q,'Output SC'!$A:$A,'Output Consolidado (Caixa)'!$A23)+SUMIFS('Output PJ'!Q:Q,'Output PJ'!$A:$A,'Output Consolidado (Caixa)'!$A23)</f>
        <v>0</v>
      </c>
      <c r="R23" s="165">
        <f>SUMIFS('Output BG'!R:R,'Output BG'!$A:$A,'Output Consolidado (Caixa)'!$A23) + SUMIFS('Output COPA'!R:R,'Output COPA'!$A:$A,'Output Consolidado (Caixa)'!$A23) +SUMIFS('Output TJK'!R:R,'Output TJK'!$A:$A,'Output Consolidado (Caixa)'!$A23)+SUMIFS('Output SC'!R:R,'Output SC'!$A:$A,'Output Consolidado (Caixa)'!$A23)+SUMIFS('Output PJ'!R:R,'Output PJ'!$A:$A,'Output Consolidado (Caixa)'!$A23)</f>
        <v>0</v>
      </c>
      <c r="S23" s="165">
        <f>SUMIFS('Output BG'!S:S,'Output BG'!$A:$A,'Output Consolidado (Caixa)'!$A23) + SUMIFS('Output COPA'!S:S,'Output COPA'!$A:$A,'Output Consolidado (Caixa)'!$A23) +SUMIFS('Output TJK'!S:S,'Output TJK'!$A:$A,'Output Consolidado (Caixa)'!$A23)+SUMIFS('Output SC'!S:S,'Output SC'!$A:$A,'Output Consolidado (Caixa)'!$A23)+SUMIFS('Output PJ'!S:S,'Output PJ'!$A:$A,'Output Consolidado (Caixa)'!$A23)</f>
        <v>0</v>
      </c>
      <c r="T23" s="165">
        <f>SUMIFS('Output BG'!T:T,'Output BG'!$A:$A,'Output Consolidado (Caixa)'!$A23) + SUMIFS('Output COPA'!T:T,'Output COPA'!$A:$A,'Output Consolidado (Caixa)'!$A23) +SUMIFS('Output TJK'!T:T,'Output TJK'!$A:$A,'Output Consolidado (Caixa)'!$A23)+SUMIFS('Output SC'!T:T,'Output SC'!$A:$A,'Output Consolidado (Caixa)'!$A23)+SUMIFS('Output PJ'!T:T,'Output PJ'!$A:$A,'Output Consolidado (Caixa)'!$A23)</f>
        <v>0</v>
      </c>
    </row>
    <row r="24" spans="1:16379" ht="15.75" customHeight="1" outlineLevel="1" x14ac:dyDescent="0.35">
      <c r="A24" s="2" t="s">
        <v>536</v>
      </c>
      <c r="B24" s="16"/>
      <c r="C24" s="5"/>
      <c r="D24" s="165">
        <f>SUMIFS('Output BG'!D:D,'Output BG'!$A:$A,'Output Consolidado (Caixa)'!$A24) + SUMIFS('Output COPA'!D:D,'Output COPA'!$A:$A,'Output Consolidado (Caixa)'!$A24) +SUMIFS('Output TJK'!D:D,'Output TJK'!$A:$A,'Output Consolidado (Caixa)'!$A24)+SUMIFS('Output SC'!D:D,'Output SC'!$A:$A,'Output Consolidado (Caixa)'!$A24)+SUMIFS('Output PJ'!D:D,'Output PJ'!$A:$A,'Output Consolidado (Caixa)'!$A24)</f>
        <v>126.61</v>
      </c>
      <c r="E24" s="165">
        <f>SUMIFS('Output BG'!E:E,'Output BG'!$A:$A,'Output Consolidado (Caixa)'!$A24) + SUMIFS('Output COPA'!E:E,'Output COPA'!$A:$A,'Output Consolidado (Caixa)'!$A24) +SUMIFS('Output TJK'!E:E,'Output TJK'!$A:$A,'Output Consolidado (Caixa)'!$A24)+SUMIFS('Output SC'!E:E,'Output SC'!$A:$A,'Output Consolidado (Caixa)'!$A24)+SUMIFS('Output PJ'!E:E,'Output PJ'!$A:$A,'Output Consolidado (Caixa)'!$A24)</f>
        <v>0</v>
      </c>
      <c r="F24" s="165">
        <f>SUMIFS('Output BG'!F:F,'Output BG'!$A:$A,'Output Consolidado (Caixa)'!$A24) + SUMIFS('Output COPA'!F:F,'Output COPA'!$A:$A,'Output Consolidado (Caixa)'!$A24) +SUMIFS('Output TJK'!F:F,'Output TJK'!$A:$A,'Output Consolidado (Caixa)'!$A24)+SUMIFS('Output SC'!F:F,'Output SC'!$A:$A,'Output Consolidado (Caixa)'!$A24)+SUMIFS('Output PJ'!F:F,'Output PJ'!$A:$A,'Output Consolidado (Caixa)'!$A24)</f>
        <v>18.8</v>
      </c>
      <c r="G24" s="165">
        <f>SUMIFS('Output BG'!G:G,'Output BG'!$A:$A,'Output Consolidado (Caixa)'!$A24) + SUMIFS('Output COPA'!G:G,'Output COPA'!$A:$A,'Output Consolidado (Caixa)'!$A24) +SUMIFS('Output TJK'!G:G,'Output TJK'!$A:$A,'Output Consolidado (Caixa)'!$A24)+SUMIFS('Output SC'!G:G,'Output SC'!$A:$A,'Output Consolidado (Caixa)'!$A24)+SUMIFS('Output PJ'!G:G,'Output PJ'!$A:$A,'Output Consolidado (Caixa)'!$A24)</f>
        <v>0</v>
      </c>
      <c r="H24" s="165">
        <f>SUMIFS('Output BG'!H:H,'Output BG'!$A:$A,'Output Consolidado (Caixa)'!$A24) + SUMIFS('Output COPA'!H:H,'Output COPA'!$A:$A,'Output Consolidado (Caixa)'!$A24) +SUMIFS('Output TJK'!H:H,'Output TJK'!$A:$A,'Output Consolidado (Caixa)'!$A24)+SUMIFS('Output SC'!H:H,'Output SC'!$A:$A,'Output Consolidado (Caixa)'!$A24)+SUMIFS('Output PJ'!H:H,'Output PJ'!$A:$A,'Output Consolidado (Caixa)'!$A24)</f>
        <v>0</v>
      </c>
      <c r="I24" s="165">
        <f>SUMIFS('Output BG'!I:I,'Output BG'!$A:$A,'Output Consolidado (Caixa)'!$A24) + SUMIFS('Output COPA'!I:I,'Output COPA'!$A:$A,'Output Consolidado (Caixa)'!$A24) +SUMIFS('Output TJK'!I:I,'Output TJK'!$A:$A,'Output Consolidado (Caixa)'!$A24)+SUMIFS('Output SC'!I:I,'Output SC'!$A:$A,'Output Consolidado (Caixa)'!$A24)+SUMIFS('Output PJ'!I:I,'Output PJ'!$A:$A,'Output Consolidado (Caixa)'!$A24)</f>
        <v>0</v>
      </c>
      <c r="J24" s="165">
        <f>SUMIFS('Output BG'!J:J,'Output BG'!$A:$A,'Output Consolidado (Caixa)'!$A24) + SUMIFS('Output COPA'!J:J,'Output COPA'!$A:$A,'Output Consolidado (Caixa)'!$A24) +SUMIFS('Output TJK'!J:J,'Output TJK'!$A:$A,'Output Consolidado (Caixa)'!$A24)+SUMIFS('Output SC'!J:J,'Output SC'!$A:$A,'Output Consolidado (Caixa)'!$A24)+SUMIFS('Output PJ'!J:J,'Output PJ'!$A:$A,'Output Consolidado (Caixa)'!$A24)</f>
        <v>0</v>
      </c>
      <c r="K24" s="165">
        <f>SUMIFS('Output BG'!K:K,'Output BG'!$A:$A,'Output Consolidado (Caixa)'!$A24) + SUMIFS('Output COPA'!K:K,'Output COPA'!$A:$A,'Output Consolidado (Caixa)'!$A24) +SUMIFS('Output TJK'!K:K,'Output TJK'!$A:$A,'Output Consolidado (Caixa)'!$A24)+SUMIFS('Output SC'!K:K,'Output SC'!$A:$A,'Output Consolidado (Caixa)'!$A24)+SUMIFS('Output PJ'!K:K,'Output PJ'!$A:$A,'Output Consolidado (Caixa)'!$A24)</f>
        <v>0</v>
      </c>
      <c r="L24" s="165">
        <f>SUMIFS('Output BG'!L:L,'Output BG'!$A:$A,'Output Consolidado (Caixa)'!$A24) + SUMIFS('Output COPA'!L:L,'Output COPA'!$A:$A,'Output Consolidado (Caixa)'!$A24) +SUMIFS('Output TJK'!L:L,'Output TJK'!$A:$A,'Output Consolidado (Caixa)'!$A24)+SUMIFS('Output SC'!L:L,'Output SC'!$A:$A,'Output Consolidado (Caixa)'!$A24)+SUMIFS('Output PJ'!L:L,'Output PJ'!$A:$A,'Output Consolidado (Caixa)'!$A24)</f>
        <v>0</v>
      </c>
      <c r="M24" s="165">
        <f>SUMIFS('Output BG'!M:M,'Output BG'!$A:$A,'Output Consolidado (Caixa)'!$A24) + SUMIFS('Output COPA'!M:M,'Output COPA'!$A:$A,'Output Consolidado (Caixa)'!$A24) +SUMIFS('Output TJK'!M:M,'Output TJK'!$A:$A,'Output Consolidado (Caixa)'!$A24)+SUMIFS('Output SC'!M:M,'Output SC'!$A:$A,'Output Consolidado (Caixa)'!$A24)+SUMIFS('Output PJ'!M:M,'Output PJ'!$A:$A,'Output Consolidado (Caixa)'!$A24)</f>
        <v>0</v>
      </c>
      <c r="N24" s="165">
        <f>SUMIFS('Output BG'!N:N,'Output BG'!$A:$A,'Output Consolidado (Caixa)'!$A24) + SUMIFS('Output COPA'!N:N,'Output COPA'!$A:$A,'Output Consolidado (Caixa)'!$A24) +SUMIFS('Output TJK'!N:N,'Output TJK'!$A:$A,'Output Consolidado (Caixa)'!$A24)+SUMIFS('Output SC'!N:N,'Output SC'!$A:$A,'Output Consolidado (Caixa)'!$A24)+SUMIFS('Output PJ'!N:N,'Output PJ'!$A:$A,'Output Consolidado (Caixa)'!$A24)</f>
        <v>0</v>
      </c>
      <c r="O24" s="165">
        <f>SUMIFS('Output BG'!O:O,'Output BG'!$A:$A,'Output Consolidado (Caixa)'!$A24) + SUMIFS('Output COPA'!O:O,'Output COPA'!$A:$A,'Output Consolidado (Caixa)'!$A24) +SUMIFS('Output TJK'!O:O,'Output TJK'!$A:$A,'Output Consolidado (Caixa)'!$A24)+SUMIFS('Output SC'!O:O,'Output SC'!$A:$A,'Output Consolidado (Caixa)'!$A24)+SUMIFS('Output PJ'!O:O,'Output PJ'!$A:$A,'Output Consolidado (Caixa)'!$A24)</f>
        <v>0</v>
      </c>
      <c r="P24" s="165">
        <f>SUMIFS('Output BG'!P:P,'Output BG'!$A:$A,'Output Consolidado (Caixa)'!$A24) + SUMIFS('Output COPA'!P:P,'Output COPA'!$A:$A,'Output Consolidado (Caixa)'!$A24) +SUMIFS('Output TJK'!P:P,'Output TJK'!$A:$A,'Output Consolidado (Caixa)'!$A24)+SUMIFS('Output SC'!P:P,'Output SC'!$A:$A,'Output Consolidado (Caixa)'!$A24)+SUMIFS('Output PJ'!P:P,'Output PJ'!$A:$A,'Output Consolidado (Caixa)'!$A24)</f>
        <v>0</v>
      </c>
      <c r="Q24" s="165">
        <f>SUMIFS('Output BG'!Q:Q,'Output BG'!$A:$A,'Output Consolidado (Caixa)'!$A24) + SUMIFS('Output COPA'!Q:Q,'Output COPA'!$A:$A,'Output Consolidado (Caixa)'!$A24) +SUMIFS('Output TJK'!Q:Q,'Output TJK'!$A:$A,'Output Consolidado (Caixa)'!$A24)+SUMIFS('Output SC'!Q:Q,'Output SC'!$A:$A,'Output Consolidado (Caixa)'!$A24)+SUMIFS('Output PJ'!Q:Q,'Output PJ'!$A:$A,'Output Consolidado (Caixa)'!$A24)</f>
        <v>0</v>
      </c>
      <c r="R24" s="165">
        <f>SUMIFS('Output BG'!R:R,'Output BG'!$A:$A,'Output Consolidado (Caixa)'!$A24) + SUMIFS('Output COPA'!R:R,'Output COPA'!$A:$A,'Output Consolidado (Caixa)'!$A24) +SUMIFS('Output TJK'!R:R,'Output TJK'!$A:$A,'Output Consolidado (Caixa)'!$A24)+SUMIFS('Output SC'!R:R,'Output SC'!$A:$A,'Output Consolidado (Caixa)'!$A24)+SUMIFS('Output PJ'!R:R,'Output PJ'!$A:$A,'Output Consolidado (Caixa)'!$A24)</f>
        <v>0</v>
      </c>
      <c r="S24" s="165">
        <f>SUMIFS('Output BG'!S:S,'Output BG'!$A:$A,'Output Consolidado (Caixa)'!$A24) + SUMIFS('Output COPA'!S:S,'Output COPA'!$A:$A,'Output Consolidado (Caixa)'!$A24) +SUMIFS('Output TJK'!S:S,'Output TJK'!$A:$A,'Output Consolidado (Caixa)'!$A24)+SUMIFS('Output SC'!S:S,'Output SC'!$A:$A,'Output Consolidado (Caixa)'!$A24)+SUMIFS('Output PJ'!S:S,'Output PJ'!$A:$A,'Output Consolidado (Caixa)'!$A24)</f>
        <v>0</v>
      </c>
      <c r="T24" s="165">
        <f>SUMIFS('Output BG'!T:T,'Output BG'!$A:$A,'Output Consolidado (Caixa)'!$A24) + SUMIFS('Output COPA'!T:T,'Output COPA'!$A:$A,'Output Consolidado (Caixa)'!$A24) +SUMIFS('Output TJK'!T:T,'Output TJK'!$A:$A,'Output Consolidado (Caixa)'!$A24)+SUMIFS('Output SC'!T:T,'Output SC'!$A:$A,'Output Consolidado (Caixa)'!$A24)+SUMIFS('Output PJ'!T:T,'Output PJ'!$A:$A,'Output Consolidado (Caixa)'!$A24)</f>
        <v>0</v>
      </c>
    </row>
    <row r="25" spans="1:16379" ht="15.75" customHeight="1" x14ac:dyDescent="0.35">
      <c r="B25" s="5"/>
      <c r="C25" s="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</row>
    <row r="26" spans="1:16379" ht="15.75" customHeight="1" x14ac:dyDescent="0.35">
      <c r="A26" s="8" t="s">
        <v>537</v>
      </c>
      <c r="B26" s="5"/>
      <c r="C26" s="5"/>
      <c r="D26" s="164">
        <f t="shared" ref="D26:T26" si="2">SUM(D27:D35)</f>
        <v>193256.34000000003</v>
      </c>
      <c r="E26" s="164">
        <f t="shared" si="2"/>
        <v>218950.79</v>
      </c>
      <c r="F26" s="164">
        <f t="shared" si="2"/>
        <v>240903.32</v>
      </c>
      <c r="G26" s="164">
        <f t="shared" si="2"/>
        <v>258424.01999999996</v>
      </c>
      <c r="H26" s="164">
        <f t="shared" si="2"/>
        <v>241554.18000000005</v>
      </c>
      <c r="I26" s="164">
        <f t="shared" si="2"/>
        <v>219815.26</v>
      </c>
      <c r="J26" s="164">
        <f t="shared" si="2"/>
        <v>60746.570000000007</v>
      </c>
      <c r="K26" s="164">
        <f t="shared" si="2"/>
        <v>0</v>
      </c>
      <c r="L26" s="164">
        <f t="shared" si="2"/>
        <v>0</v>
      </c>
      <c r="M26" s="164">
        <f t="shared" si="2"/>
        <v>0</v>
      </c>
      <c r="N26" s="164">
        <f t="shared" si="2"/>
        <v>0</v>
      </c>
      <c r="O26" s="164">
        <f t="shared" si="2"/>
        <v>0</v>
      </c>
      <c r="P26" s="164">
        <f t="shared" si="2"/>
        <v>0</v>
      </c>
      <c r="Q26" s="164">
        <f t="shared" si="2"/>
        <v>0</v>
      </c>
      <c r="R26" s="164">
        <f t="shared" si="2"/>
        <v>0</v>
      </c>
      <c r="S26" s="164">
        <f t="shared" si="2"/>
        <v>0</v>
      </c>
      <c r="T26" s="164">
        <f t="shared" si="2"/>
        <v>0</v>
      </c>
    </row>
    <row r="27" spans="1:16379" ht="15.75" customHeight="1" outlineLevel="1" x14ac:dyDescent="0.35">
      <c r="A27" s="2" t="s">
        <v>12</v>
      </c>
      <c r="B27" s="5"/>
      <c r="C27" s="5"/>
      <c r="D27" s="165">
        <f>SUMIFS('Output BG'!D:D,'Output BG'!$A:$A,'Output Consolidado (Caixa)'!$A27) + SUMIFS('Output COPA'!D:D,'Output COPA'!$A:$A,'Output Consolidado (Caixa)'!$A27) +SUMIFS('Output TJK'!D:D,'Output TJK'!$A:$A,'Output Consolidado (Caixa)'!$A27)+SUMIFS('Output SC'!D:D,'Output SC'!$A:$A,'Output Consolidado (Caixa)'!$A27)+SUMIFS('Output PJ'!D:D,'Output PJ'!$A:$A,'Output Consolidado (Caixa)'!$A27)</f>
        <v>66241.240000000005</v>
      </c>
      <c r="E27" s="165">
        <f>SUMIFS('Output BG'!E:E,'Output BG'!$A:$A,'Output Consolidado (Caixa)'!$A27) + SUMIFS('Output COPA'!E:E,'Output COPA'!$A:$A,'Output Consolidado (Caixa)'!$A27) +SUMIFS('Output TJK'!E:E,'Output TJK'!$A:$A,'Output Consolidado (Caixa)'!$A27)+SUMIFS('Output SC'!E:E,'Output SC'!$A:$A,'Output Consolidado (Caixa)'!$A27)+SUMIFS('Output PJ'!E:E,'Output PJ'!$A:$A,'Output Consolidado (Caixa)'!$A27)</f>
        <v>73371.900000000009</v>
      </c>
      <c r="F27" s="165">
        <f>SUMIFS('Output BG'!F:F,'Output BG'!$A:$A,'Output Consolidado (Caixa)'!$A27) + SUMIFS('Output COPA'!F:F,'Output COPA'!$A:$A,'Output Consolidado (Caixa)'!$A27) +SUMIFS('Output TJK'!F:F,'Output TJK'!$A:$A,'Output Consolidado (Caixa)'!$A27)+SUMIFS('Output SC'!F:F,'Output SC'!$A:$A,'Output Consolidado (Caixa)'!$A27)+SUMIFS('Output PJ'!F:F,'Output PJ'!$A:$A,'Output Consolidado (Caixa)'!$A27)</f>
        <v>85154.709999999992</v>
      </c>
      <c r="G27" s="165">
        <f>SUMIFS('Output BG'!G:G,'Output BG'!$A:$A,'Output Consolidado (Caixa)'!$A27) + SUMIFS('Output COPA'!G:G,'Output COPA'!$A:$A,'Output Consolidado (Caixa)'!$A27) +SUMIFS('Output TJK'!G:G,'Output TJK'!$A:$A,'Output Consolidado (Caixa)'!$A27)+SUMIFS('Output SC'!G:G,'Output SC'!$A:$A,'Output Consolidado (Caixa)'!$A27)+SUMIFS('Output PJ'!G:G,'Output PJ'!$A:$A,'Output Consolidado (Caixa)'!$A27)</f>
        <v>95924.949999999983</v>
      </c>
      <c r="H27" s="165">
        <f>SUMIFS('Output BG'!H:H,'Output BG'!$A:$A,'Output Consolidado (Caixa)'!$A27) + SUMIFS('Output COPA'!H:H,'Output COPA'!$A:$A,'Output Consolidado (Caixa)'!$A27) +SUMIFS('Output TJK'!H:H,'Output TJK'!$A:$A,'Output Consolidado (Caixa)'!$A27)+SUMIFS('Output SC'!H:H,'Output SC'!$A:$A,'Output Consolidado (Caixa)'!$A27)+SUMIFS('Output PJ'!H:H,'Output PJ'!$A:$A,'Output Consolidado (Caixa)'!$A27)</f>
        <v>103488.28</v>
      </c>
      <c r="I27" s="165">
        <f>SUMIFS('Output BG'!I:I,'Output BG'!$A:$A,'Output Consolidado (Caixa)'!$A27) + SUMIFS('Output COPA'!I:I,'Output COPA'!$A:$A,'Output Consolidado (Caixa)'!$A27) +SUMIFS('Output TJK'!I:I,'Output TJK'!$A:$A,'Output Consolidado (Caixa)'!$A27)+SUMIFS('Output SC'!I:I,'Output SC'!$A:$A,'Output Consolidado (Caixa)'!$A27)+SUMIFS('Output PJ'!I:I,'Output PJ'!$A:$A,'Output Consolidado (Caixa)'!$A27)</f>
        <v>85518.56</v>
      </c>
      <c r="J27" s="165">
        <f>SUMIFS('Output BG'!J:J,'Output BG'!$A:$A,'Output Consolidado (Caixa)'!$A27) + SUMIFS('Output COPA'!J:J,'Output COPA'!$A:$A,'Output Consolidado (Caixa)'!$A27) +SUMIFS('Output TJK'!J:J,'Output TJK'!$A:$A,'Output Consolidado (Caixa)'!$A27)+SUMIFS('Output SC'!J:J,'Output SC'!$A:$A,'Output Consolidado (Caixa)'!$A27)+SUMIFS('Output PJ'!J:J,'Output PJ'!$A:$A,'Output Consolidado (Caixa)'!$A27)</f>
        <v>13108.580000000002</v>
      </c>
      <c r="K27" s="165">
        <f>SUMIFS('Output BG'!K:K,'Output BG'!$A:$A,'Output Consolidado (Caixa)'!$A27) + SUMIFS('Output COPA'!K:K,'Output COPA'!$A:$A,'Output Consolidado (Caixa)'!$A27) +SUMIFS('Output TJK'!K:K,'Output TJK'!$A:$A,'Output Consolidado (Caixa)'!$A27)+SUMIFS('Output SC'!K:K,'Output SC'!$A:$A,'Output Consolidado (Caixa)'!$A27)+SUMIFS('Output PJ'!K:K,'Output PJ'!$A:$A,'Output Consolidado (Caixa)'!$A27)</f>
        <v>0</v>
      </c>
      <c r="L27" s="165">
        <f>SUMIFS('Output BG'!L:L,'Output BG'!$A:$A,'Output Consolidado (Caixa)'!$A27) + SUMIFS('Output COPA'!L:L,'Output COPA'!$A:$A,'Output Consolidado (Caixa)'!$A27) +SUMIFS('Output TJK'!L:L,'Output TJK'!$A:$A,'Output Consolidado (Caixa)'!$A27)+SUMIFS('Output SC'!L:L,'Output SC'!$A:$A,'Output Consolidado (Caixa)'!$A27)+SUMIFS('Output PJ'!L:L,'Output PJ'!$A:$A,'Output Consolidado (Caixa)'!$A27)</f>
        <v>0</v>
      </c>
      <c r="M27" s="165">
        <f>SUMIFS('Output BG'!M:M,'Output BG'!$A:$A,'Output Consolidado (Caixa)'!$A27) + SUMIFS('Output COPA'!M:M,'Output COPA'!$A:$A,'Output Consolidado (Caixa)'!$A27) +SUMIFS('Output TJK'!M:M,'Output TJK'!$A:$A,'Output Consolidado (Caixa)'!$A27)+SUMIFS('Output SC'!M:M,'Output SC'!$A:$A,'Output Consolidado (Caixa)'!$A27)+SUMIFS('Output PJ'!M:M,'Output PJ'!$A:$A,'Output Consolidado (Caixa)'!$A27)</f>
        <v>0</v>
      </c>
      <c r="N27" s="165">
        <f>SUMIFS('Output BG'!N:N,'Output BG'!$A:$A,'Output Consolidado (Caixa)'!$A27) + SUMIFS('Output COPA'!N:N,'Output COPA'!$A:$A,'Output Consolidado (Caixa)'!$A27) +SUMIFS('Output TJK'!N:N,'Output TJK'!$A:$A,'Output Consolidado (Caixa)'!$A27)+SUMIFS('Output SC'!N:N,'Output SC'!$A:$A,'Output Consolidado (Caixa)'!$A27)+SUMIFS('Output PJ'!N:N,'Output PJ'!$A:$A,'Output Consolidado (Caixa)'!$A27)</f>
        <v>0</v>
      </c>
      <c r="O27" s="165">
        <f>SUMIFS('Output BG'!O:O,'Output BG'!$A:$A,'Output Consolidado (Caixa)'!$A27) + SUMIFS('Output COPA'!O:O,'Output COPA'!$A:$A,'Output Consolidado (Caixa)'!$A27) +SUMIFS('Output TJK'!O:O,'Output TJK'!$A:$A,'Output Consolidado (Caixa)'!$A27)+SUMIFS('Output SC'!O:O,'Output SC'!$A:$A,'Output Consolidado (Caixa)'!$A27)+SUMIFS('Output PJ'!O:O,'Output PJ'!$A:$A,'Output Consolidado (Caixa)'!$A27)</f>
        <v>0</v>
      </c>
      <c r="P27" s="165">
        <f>SUMIFS('Output BG'!P:P,'Output BG'!$A:$A,'Output Consolidado (Caixa)'!$A27) + SUMIFS('Output COPA'!P:P,'Output COPA'!$A:$A,'Output Consolidado (Caixa)'!$A27) +SUMIFS('Output TJK'!P:P,'Output TJK'!$A:$A,'Output Consolidado (Caixa)'!$A27)+SUMIFS('Output SC'!P:P,'Output SC'!$A:$A,'Output Consolidado (Caixa)'!$A27)+SUMIFS('Output PJ'!P:P,'Output PJ'!$A:$A,'Output Consolidado (Caixa)'!$A27)</f>
        <v>0</v>
      </c>
      <c r="Q27" s="165">
        <f>SUMIFS('Output BG'!Q:Q,'Output BG'!$A:$A,'Output Consolidado (Caixa)'!$A27) + SUMIFS('Output COPA'!Q:Q,'Output COPA'!$A:$A,'Output Consolidado (Caixa)'!$A27) +SUMIFS('Output TJK'!Q:Q,'Output TJK'!$A:$A,'Output Consolidado (Caixa)'!$A27)+SUMIFS('Output SC'!Q:Q,'Output SC'!$A:$A,'Output Consolidado (Caixa)'!$A27)+SUMIFS('Output PJ'!Q:Q,'Output PJ'!$A:$A,'Output Consolidado (Caixa)'!$A27)</f>
        <v>0</v>
      </c>
      <c r="R27" s="165">
        <f>SUMIFS('Output BG'!R:R,'Output BG'!$A:$A,'Output Consolidado (Caixa)'!$A27) + SUMIFS('Output COPA'!R:R,'Output COPA'!$A:$A,'Output Consolidado (Caixa)'!$A27) +SUMIFS('Output TJK'!R:R,'Output TJK'!$A:$A,'Output Consolidado (Caixa)'!$A27)+SUMIFS('Output SC'!R:R,'Output SC'!$A:$A,'Output Consolidado (Caixa)'!$A27)+SUMIFS('Output PJ'!R:R,'Output PJ'!$A:$A,'Output Consolidado (Caixa)'!$A27)</f>
        <v>0</v>
      </c>
      <c r="S27" s="165">
        <f>SUMIFS('Output BG'!S:S,'Output BG'!$A:$A,'Output Consolidado (Caixa)'!$A27) + SUMIFS('Output COPA'!S:S,'Output COPA'!$A:$A,'Output Consolidado (Caixa)'!$A27) +SUMIFS('Output TJK'!S:S,'Output TJK'!$A:$A,'Output Consolidado (Caixa)'!$A27)+SUMIFS('Output SC'!S:S,'Output SC'!$A:$A,'Output Consolidado (Caixa)'!$A27)+SUMIFS('Output PJ'!S:S,'Output PJ'!$A:$A,'Output Consolidado (Caixa)'!$A27)</f>
        <v>0</v>
      </c>
      <c r="T27" s="165">
        <f>SUMIFS('Output BG'!T:T,'Output BG'!$A:$A,'Output Consolidado (Caixa)'!$A27) + SUMIFS('Output COPA'!T:T,'Output COPA'!$A:$A,'Output Consolidado (Caixa)'!$A27) +SUMIFS('Output TJK'!T:T,'Output TJK'!$A:$A,'Output Consolidado (Caixa)'!$A27)+SUMIFS('Output SC'!T:T,'Output SC'!$A:$A,'Output Consolidado (Caixa)'!$A27)+SUMIFS('Output PJ'!T:T,'Output PJ'!$A:$A,'Output Consolidado (Caixa)'!$A27)</f>
        <v>0</v>
      </c>
    </row>
    <row r="28" spans="1:16379" ht="15.75" customHeight="1" outlineLevel="1" x14ac:dyDescent="0.35">
      <c r="A28" s="2" t="s">
        <v>108</v>
      </c>
      <c r="B28" s="5"/>
      <c r="C28" s="5"/>
      <c r="D28" s="165">
        <f>SUMIFS('Output BG'!D:D,'Output BG'!$A:$A,'Output Consolidado (Caixa)'!$A28) + SUMIFS('Output COPA'!D:D,'Output COPA'!$A:$A,'Output Consolidado (Caixa)'!$A28) +SUMIFS('Output TJK'!D:D,'Output TJK'!$A:$A,'Output Consolidado (Caixa)'!$A28)+SUMIFS('Output SC'!D:D,'Output SC'!$A:$A,'Output Consolidado (Caixa)'!$A28)+SUMIFS('Output PJ'!D:D,'Output PJ'!$A:$A,'Output Consolidado (Caixa)'!$A28)</f>
        <v>16101.230000000003</v>
      </c>
      <c r="E28" s="165">
        <f>SUMIFS('Output BG'!E:E,'Output BG'!$A:$A,'Output Consolidado (Caixa)'!$A28) + SUMIFS('Output COPA'!E:E,'Output COPA'!$A:$A,'Output Consolidado (Caixa)'!$A28) +SUMIFS('Output TJK'!E:E,'Output TJK'!$A:$A,'Output Consolidado (Caixa)'!$A28)+SUMIFS('Output SC'!E:E,'Output SC'!$A:$A,'Output Consolidado (Caixa)'!$A28)+SUMIFS('Output PJ'!E:E,'Output PJ'!$A:$A,'Output Consolidado (Caixa)'!$A28)</f>
        <v>20959.399999999998</v>
      </c>
      <c r="F28" s="165">
        <f>SUMIFS('Output BG'!F:F,'Output BG'!$A:$A,'Output Consolidado (Caixa)'!$A28) + SUMIFS('Output COPA'!F:F,'Output COPA'!$A:$A,'Output Consolidado (Caixa)'!$A28) +SUMIFS('Output TJK'!F:F,'Output TJK'!$A:$A,'Output Consolidado (Caixa)'!$A28)+SUMIFS('Output SC'!F:F,'Output SC'!$A:$A,'Output Consolidado (Caixa)'!$A28)+SUMIFS('Output PJ'!F:F,'Output PJ'!$A:$A,'Output Consolidado (Caixa)'!$A28)</f>
        <v>20525.95</v>
      </c>
      <c r="G28" s="165">
        <f>SUMIFS('Output BG'!G:G,'Output BG'!$A:$A,'Output Consolidado (Caixa)'!$A28) + SUMIFS('Output COPA'!G:G,'Output COPA'!$A:$A,'Output Consolidado (Caixa)'!$A28) +SUMIFS('Output TJK'!G:G,'Output TJK'!$A:$A,'Output Consolidado (Caixa)'!$A28)+SUMIFS('Output SC'!G:G,'Output SC'!$A:$A,'Output Consolidado (Caixa)'!$A28)+SUMIFS('Output PJ'!G:G,'Output PJ'!$A:$A,'Output Consolidado (Caixa)'!$A28)</f>
        <v>15111.869999999999</v>
      </c>
      <c r="H28" s="165">
        <f>SUMIFS('Output BG'!H:H,'Output BG'!$A:$A,'Output Consolidado (Caixa)'!$A28) + SUMIFS('Output COPA'!H:H,'Output COPA'!$A:$A,'Output Consolidado (Caixa)'!$A28) +SUMIFS('Output TJK'!H:H,'Output TJK'!$A:$A,'Output Consolidado (Caixa)'!$A28)+SUMIFS('Output SC'!H:H,'Output SC'!$A:$A,'Output Consolidado (Caixa)'!$A28)+SUMIFS('Output PJ'!H:H,'Output PJ'!$A:$A,'Output Consolidado (Caixa)'!$A28)</f>
        <v>14234.260000000002</v>
      </c>
      <c r="I28" s="165">
        <f>SUMIFS('Output BG'!I:I,'Output BG'!$A:$A,'Output Consolidado (Caixa)'!$A28) + SUMIFS('Output COPA'!I:I,'Output COPA'!$A:$A,'Output Consolidado (Caixa)'!$A28) +SUMIFS('Output TJK'!I:I,'Output TJK'!$A:$A,'Output Consolidado (Caixa)'!$A28)+SUMIFS('Output SC'!I:I,'Output SC'!$A:$A,'Output Consolidado (Caixa)'!$A28)+SUMIFS('Output PJ'!I:I,'Output PJ'!$A:$A,'Output Consolidado (Caixa)'!$A28)</f>
        <v>11711.329999999998</v>
      </c>
      <c r="J28" s="165">
        <f>SUMIFS('Output BG'!J:J,'Output BG'!$A:$A,'Output Consolidado (Caixa)'!$A28) + SUMIFS('Output COPA'!J:J,'Output COPA'!$A:$A,'Output Consolidado (Caixa)'!$A28) +SUMIFS('Output TJK'!J:J,'Output TJK'!$A:$A,'Output Consolidado (Caixa)'!$A28)+SUMIFS('Output SC'!J:J,'Output SC'!$A:$A,'Output Consolidado (Caixa)'!$A28)+SUMIFS('Output PJ'!J:J,'Output PJ'!$A:$A,'Output Consolidado (Caixa)'!$A28)</f>
        <v>6208.4599999999991</v>
      </c>
      <c r="K28" s="165">
        <f>SUMIFS('Output BG'!K:K,'Output BG'!$A:$A,'Output Consolidado (Caixa)'!$A28) + SUMIFS('Output COPA'!K:K,'Output COPA'!$A:$A,'Output Consolidado (Caixa)'!$A28) +SUMIFS('Output TJK'!K:K,'Output TJK'!$A:$A,'Output Consolidado (Caixa)'!$A28)+SUMIFS('Output SC'!K:K,'Output SC'!$A:$A,'Output Consolidado (Caixa)'!$A28)+SUMIFS('Output PJ'!K:K,'Output PJ'!$A:$A,'Output Consolidado (Caixa)'!$A28)</f>
        <v>0</v>
      </c>
      <c r="L28" s="165">
        <f>SUMIFS('Output BG'!L:L,'Output BG'!$A:$A,'Output Consolidado (Caixa)'!$A28) + SUMIFS('Output COPA'!L:L,'Output COPA'!$A:$A,'Output Consolidado (Caixa)'!$A28) +SUMIFS('Output TJK'!L:L,'Output TJK'!$A:$A,'Output Consolidado (Caixa)'!$A28)+SUMIFS('Output SC'!L:L,'Output SC'!$A:$A,'Output Consolidado (Caixa)'!$A28)+SUMIFS('Output PJ'!L:L,'Output PJ'!$A:$A,'Output Consolidado (Caixa)'!$A28)</f>
        <v>0</v>
      </c>
      <c r="M28" s="165">
        <f>SUMIFS('Output BG'!M:M,'Output BG'!$A:$A,'Output Consolidado (Caixa)'!$A28) + SUMIFS('Output COPA'!M:M,'Output COPA'!$A:$A,'Output Consolidado (Caixa)'!$A28) +SUMIFS('Output TJK'!M:M,'Output TJK'!$A:$A,'Output Consolidado (Caixa)'!$A28)+SUMIFS('Output SC'!M:M,'Output SC'!$A:$A,'Output Consolidado (Caixa)'!$A28)+SUMIFS('Output PJ'!M:M,'Output PJ'!$A:$A,'Output Consolidado (Caixa)'!$A28)</f>
        <v>0</v>
      </c>
      <c r="N28" s="165">
        <f>SUMIFS('Output BG'!N:N,'Output BG'!$A:$A,'Output Consolidado (Caixa)'!$A28) + SUMIFS('Output COPA'!N:N,'Output COPA'!$A:$A,'Output Consolidado (Caixa)'!$A28) +SUMIFS('Output TJK'!N:N,'Output TJK'!$A:$A,'Output Consolidado (Caixa)'!$A28)+SUMIFS('Output SC'!N:N,'Output SC'!$A:$A,'Output Consolidado (Caixa)'!$A28)+SUMIFS('Output PJ'!N:N,'Output PJ'!$A:$A,'Output Consolidado (Caixa)'!$A28)</f>
        <v>0</v>
      </c>
      <c r="O28" s="165">
        <f>SUMIFS('Output BG'!O:O,'Output BG'!$A:$A,'Output Consolidado (Caixa)'!$A28) + SUMIFS('Output COPA'!O:O,'Output COPA'!$A:$A,'Output Consolidado (Caixa)'!$A28) +SUMIFS('Output TJK'!O:O,'Output TJK'!$A:$A,'Output Consolidado (Caixa)'!$A28)+SUMIFS('Output SC'!O:O,'Output SC'!$A:$A,'Output Consolidado (Caixa)'!$A28)+SUMIFS('Output PJ'!O:O,'Output PJ'!$A:$A,'Output Consolidado (Caixa)'!$A28)</f>
        <v>0</v>
      </c>
      <c r="P28" s="165">
        <f>SUMIFS('Output BG'!P:P,'Output BG'!$A:$A,'Output Consolidado (Caixa)'!$A28) + SUMIFS('Output COPA'!P:P,'Output COPA'!$A:$A,'Output Consolidado (Caixa)'!$A28) +SUMIFS('Output TJK'!P:P,'Output TJK'!$A:$A,'Output Consolidado (Caixa)'!$A28)+SUMIFS('Output SC'!P:P,'Output SC'!$A:$A,'Output Consolidado (Caixa)'!$A28)+SUMIFS('Output PJ'!P:P,'Output PJ'!$A:$A,'Output Consolidado (Caixa)'!$A28)</f>
        <v>0</v>
      </c>
      <c r="Q28" s="165">
        <f>SUMIFS('Output BG'!Q:Q,'Output BG'!$A:$A,'Output Consolidado (Caixa)'!$A28) + SUMIFS('Output COPA'!Q:Q,'Output COPA'!$A:$A,'Output Consolidado (Caixa)'!$A28) +SUMIFS('Output TJK'!Q:Q,'Output TJK'!$A:$A,'Output Consolidado (Caixa)'!$A28)+SUMIFS('Output SC'!Q:Q,'Output SC'!$A:$A,'Output Consolidado (Caixa)'!$A28)+SUMIFS('Output PJ'!Q:Q,'Output PJ'!$A:$A,'Output Consolidado (Caixa)'!$A28)</f>
        <v>0</v>
      </c>
      <c r="R28" s="165">
        <f>SUMIFS('Output BG'!R:R,'Output BG'!$A:$A,'Output Consolidado (Caixa)'!$A28) + SUMIFS('Output COPA'!R:R,'Output COPA'!$A:$A,'Output Consolidado (Caixa)'!$A28) +SUMIFS('Output TJK'!R:R,'Output TJK'!$A:$A,'Output Consolidado (Caixa)'!$A28)+SUMIFS('Output SC'!R:R,'Output SC'!$A:$A,'Output Consolidado (Caixa)'!$A28)+SUMIFS('Output PJ'!R:R,'Output PJ'!$A:$A,'Output Consolidado (Caixa)'!$A28)</f>
        <v>0</v>
      </c>
      <c r="S28" s="165">
        <f>SUMIFS('Output BG'!S:S,'Output BG'!$A:$A,'Output Consolidado (Caixa)'!$A28) + SUMIFS('Output COPA'!S:S,'Output COPA'!$A:$A,'Output Consolidado (Caixa)'!$A28) +SUMIFS('Output TJK'!S:S,'Output TJK'!$A:$A,'Output Consolidado (Caixa)'!$A28)+SUMIFS('Output SC'!S:S,'Output SC'!$A:$A,'Output Consolidado (Caixa)'!$A28)+SUMIFS('Output PJ'!S:S,'Output PJ'!$A:$A,'Output Consolidado (Caixa)'!$A28)</f>
        <v>0</v>
      </c>
      <c r="T28" s="165">
        <f>SUMIFS('Output BG'!T:T,'Output BG'!$A:$A,'Output Consolidado (Caixa)'!$A28) + SUMIFS('Output COPA'!T:T,'Output COPA'!$A:$A,'Output Consolidado (Caixa)'!$A28) +SUMIFS('Output TJK'!T:T,'Output TJK'!$A:$A,'Output Consolidado (Caixa)'!$A28)+SUMIFS('Output SC'!T:T,'Output SC'!$A:$A,'Output Consolidado (Caixa)'!$A28)+SUMIFS('Output PJ'!T:T,'Output PJ'!$A:$A,'Output Consolidado (Caixa)'!$A28)</f>
        <v>0</v>
      </c>
    </row>
    <row r="29" spans="1:16379" ht="15.75" customHeight="1" outlineLevel="1" x14ac:dyDescent="0.35">
      <c r="A29" s="2" t="s">
        <v>126</v>
      </c>
      <c r="B29" s="5"/>
      <c r="C29" s="5"/>
      <c r="D29" s="165">
        <f>SUMIFS('Output BG'!D:D,'Output BG'!$A:$A,'Output Consolidado (Caixa)'!$A29) + SUMIFS('Output COPA'!D:D,'Output COPA'!$A:$A,'Output Consolidado (Caixa)'!$A29) +SUMIFS('Output TJK'!D:D,'Output TJK'!$A:$A,'Output Consolidado (Caixa)'!$A29)+SUMIFS('Output SC'!D:D,'Output SC'!$A:$A,'Output Consolidado (Caixa)'!$A29)+SUMIFS('Output PJ'!D:D,'Output PJ'!$A:$A,'Output Consolidado (Caixa)'!$A29)</f>
        <v>67651.73</v>
      </c>
      <c r="E29" s="165">
        <f>SUMIFS('Output BG'!E:E,'Output BG'!$A:$A,'Output Consolidado (Caixa)'!$A29) + SUMIFS('Output COPA'!E:E,'Output COPA'!$A:$A,'Output Consolidado (Caixa)'!$A29) +SUMIFS('Output TJK'!E:E,'Output TJK'!$A:$A,'Output Consolidado (Caixa)'!$A29)+SUMIFS('Output SC'!E:E,'Output SC'!$A:$A,'Output Consolidado (Caixa)'!$A29)+SUMIFS('Output PJ'!E:E,'Output PJ'!$A:$A,'Output Consolidado (Caixa)'!$A29)</f>
        <v>85045.709999999992</v>
      </c>
      <c r="F29" s="165">
        <f>SUMIFS('Output BG'!F:F,'Output BG'!$A:$A,'Output Consolidado (Caixa)'!$A29) + SUMIFS('Output COPA'!F:F,'Output COPA'!$A:$A,'Output Consolidado (Caixa)'!$A29) +SUMIFS('Output TJK'!F:F,'Output TJK'!$A:$A,'Output Consolidado (Caixa)'!$A29)+SUMIFS('Output SC'!F:F,'Output SC'!$A:$A,'Output Consolidado (Caixa)'!$A29)+SUMIFS('Output PJ'!F:F,'Output PJ'!$A:$A,'Output Consolidado (Caixa)'!$A29)</f>
        <v>91747.670000000013</v>
      </c>
      <c r="G29" s="165">
        <f>SUMIFS('Output BG'!G:G,'Output BG'!$A:$A,'Output Consolidado (Caixa)'!$A29) + SUMIFS('Output COPA'!G:G,'Output COPA'!$A:$A,'Output Consolidado (Caixa)'!$A29) +SUMIFS('Output TJK'!G:G,'Output TJK'!$A:$A,'Output Consolidado (Caixa)'!$A29)+SUMIFS('Output SC'!G:G,'Output SC'!$A:$A,'Output Consolidado (Caixa)'!$A29)+SUMIFS('Output PJ'!G:G,'Output PJ'!$A:$A,'Output Consolidado (Caixa)'!$A29)</f>
        <v>103114.15</v>
      </c>
      <c r="H29" s="165">
        <f>SUMIFS('Output BG'!H:H,'Output BG'!$A:$A,'Output Consolidado (Caixa)'!$A29) + SUMIFS('Output COPA'!H:H,'Output COPA'!$A:$A,'Output Consolidado (Caixa)'!$A29) +SUMIFS('Output TJK'!H:H,'Output TJK'!$A:$A,'Output Consolidado (Caixa)'!$A29)+SUMIFS('Output SC'!H:H,'Output SC'!$A:$A,'Output Consolidado (Caixa)'!$A29)+SUMIFS('Output PJ'!H:H,'Output PJ'!$A:$A,'Output Consolidado (Caixa)'!$A29)</f>
        <v>88467.91</v>
      </c>
      <c r="I29" s="165">
        <f>SUMIFS('Output BG'!I:I,'Output BG'!$A:$A,'Output Consolidado (Caixa)'!$A29) + SUMIFS('Output COPA'!I:I,'Output COPA'!$A:$A,'Output Consolidado (Caixa)'!$A29) +SUMIFS('Output TJK'!I:I,'Output TJK'!$A:$A,'Output Consolidado (Caixa)'!$A29)+SUMIFS('Output SC'!I:I,'Output SC'!$A:$A,'Output Consolidado (Caixa)'!$A29)+SUMIFS('Output PJ'!I:I,'Output PJ'!$A:$A,'Output Consolidado (Caixa)'!$A29)</f>
        <v>88996.319999999992</v>
      </c>
      <c r="J29" s="165">
        <f>SUMIFS('Output BG'!J:J,'Output BG'!$A:$A,'Output Consolidado (Caixa)'!$A29) + SUMIFS('Output COPA'!J:J,'Output COPA'!$A:$A,'Output Consolidado (Caixa)'!$A29) +SUMIFS('Output TJK'!J:J,'Output TJK'!$A:$A,'Output Consolidado (Caixa)'!$A29)+SUMIFS('Output SC'!J:J,'Output SC'!$A:$A,'Output Consolidado (Caixa)'!$A29)+SUMIFS('Output PJ'!J:J,'Output PJ'!$A:$A,'Output Consolidado (Caixa)'!$A29)</f>
        <v>18245.269999999997</v>
      </c>
      <c r="K29" s="165">
        <f>SUMIFS('Output BG'!K:K,'Output BG'!$A:$A,'Output Consolidado (Caixa)'!$A29) + SUMIFS('Output COPA'!K:K,'Output COPA'!$A:$A,'Output Consolidado (Caixa)'!$A29) +SUMIFS('Output TJK'!K:K,'Output TJK'!$A:$A,'Output Consolidado (Caixa)'!$A29)+SUMIFS('Output SC'!K:K,'Output SC'!$A:$A,'Output Consolidado (Caixa)'!$A29)+SUMIFS('Output PJ'!K:K,'Output PJ'!$A:$A,'Output Consolidado (Caixa)'!$A29)</f>
        <v>0</v>
      </c>
      <c r="L29" s="165">
        <f>SUMIFS('Output BG'!L:L,'Output BG'!$A:$A,'Output Consolidado (Caixa)'!$A29) + SUMIFS('Output COPA'!L:L,'Output COPA'!$A:$A,'Output Consolidado (Caixa)'!$A29) +SUMIFS('Output TJK'!L:L,'Output TJK'!$A:$A,'Output Consolidado (Caixa)'!$A29)+SUMIFS('Output SC'!L:L,'Output SC'!$A:$A,'Output Consolidado (Caixa)'!$A29)+SUMIFS('Output PJ'!L:L,'Output PJ'!$A:$A,'Output Consolidado (Caixa)'!$A29)</f>
        <v>0</v>
      </c>
      <c r="M29" s="165">
        <f>SUMIFS('Output BG'!M:M,'Output BG'!$A:$A,'Output Consolidado (Caixa)'!$A29) + SUMIFS('Output COPA'!M:M,'Output COPA'!$A:$A,'Output Consolidado (Caixa)'!$A29) +SUMIFS('Output TJK'!M:M,'Output TJK'!$A:$A,'Output Consolidado (Caixa)'!$A29)+SUMIFS('Output SC'!M:M,'Output SC'!$A:$A,'Output Consolidado (Caixa)'!$A29)+SUMIFS('Output PJ'!M:M,'Output PJ'!$A:$A,'Output Consolidado (Caixa)'!$A29)</f>
        <v>0</v>
      </c>
      <c r="N29" s="165">
        <f>SUMIFS('Output BG'!N:N,'Output BG'!$A:$A,'Output Consolidado (Caixa)'!$A29) + SUMIFS('Output COPA'!N:N,'Output COPA'!$A:$A,'Output Consolidado (Caixa)'!$A29) +SUMIFS('Output TJK'!N:N,'Output TJK'!$A:$A,'Output Consolidado (Caixa)'!$A29)+SUMIFS('Output SC'!N:N,'Output SC'!$A:$A,'Output Consolidado (Caixa)'!$A29)+SUMIFS('Output PJ'!N:N,'Output PJ'!$A:$A,'Output Consolidado (Caixa)'!$A29)</f>
        <v>0</v>
      </c>
      <c r="O29" s="165">
        <f>SUMIFS('Output BG'!O:O,'Output BG'!$A:$A,'Output Consolidado (Caixa)'!$A29) + SUMIFS('Output COPA'!O:O,'Output COPA'!$A:$A,'Output Consolidado (Caixa)'!$A29) +SUMIFS('Output TJK'!O:O,'Output TJK'!$A:$A,'Output Consolidado (Caixa)'!$A29)+SUMIFS('Output SC'!O:O,'Output SC'!$A:$A,'Output Consolidado (Caixa)'!$A29)+SUMIFS('Output PJ'!O:O,'Output PJ'!$A:$A,'Output Consolidado (Caixa)'!$A29)</f>
        <v>0</v>
      </c>
      <c r="P29" s="165">
        <f>SUMIFS('Output BG'!P:P,'Output BG'!$A:$A,'Output Consolidado (Caixa)'!$A29) + SUMIFS('Output COPA'!P:P,'Output COPA'!$A:$A,'Output Consolidado (Caixa)'!$A29) +SUMIFS('Output TJK'!P:P,'Output TJK'!$A:$A,'Output Consolidado (Caixa)'!$A29)+SUMIFS('Output SC'!P:P,'Output SC'!$A:$A,'Output Consolidado (Caixa)'!$A29)+SUMIFS('Output PJ'!P:P,'Output PJ'!$A:$A,'Output Consolidado (Caixa)'!$A29)</f>
        <v>0</v>
      </c>
      <c r="Q29" s="165">
        <f>SUMIFS('Output BG'!Q:Q,'Output BG'!$A:$A,'Output Consolidado (Caixa)'!$A29) + SUMIFS('Output COPA'!Q:Q,'Output COPA'!$A:$A,'Output Consolidado (Caixa)'!$A29) +SUMIFS('Output TJK'!Q:Q,'Output TJK'!$A:$A,'Output Consolidado (Caixa)'!$A29)+SUMIFS('Output SC'!Q:Q,'Output SC'!$A:$A,'Output Consolidado (Caixa)'!$A29)+SUMIFS('Output PJ'!Q:Q,'Output PJ'!$A:$A,'Output Consolidado (Caixa)'!$A29)</f>
        <v>0</v>
      </c>
      <c r="R29" s="165">
        <f>SUMIFS('Output BG'!R:R,'Output BG'!$A:$A,'Output Consolidado (Caixa)'!$A29) + SUMIFS('Output COPA'!R:R,'Output COPA'!$A:$A,'Output Consolidado (Caixa)'!$A29) +SUMIFS('Output TJK'!R:R,'Output TJK'!$A:$A,'Output Consolidado (Caixa)'!$A29)+SUMIFS('Output SC'!R:R,'Output SC'!$A:$A,'Output Consolidado (Caixa)'!$A29)+SUMIFS('Output PJ'!R:R,'Output PJ'!$A:$A,'Output Consolidado (Caixa)'!$A29)</f>
        <v>0</v>
      </c>
      <c r="S29" s="165">
        <f>SUMIFS('Output BG'!S:S,'Output BG'!$A:$A,'Output Consolidado (Caixa)'!$A29) + SUMIFS('Output COPA'!S:S,'Output COPA'!$A:$A,'Output Consolidado (Caixa)'!$A29) +SUMIFS('Output TJK'!S:S,'Output TJK'!$A:$A,'Output Consolidado (Caixa)'!$A29)+SUMIFS('Output SC'!S:S,'Output SC'!$A:$A,'Output Consolidado (Caixa)'!$A29)+SUMIFS('Output PJ'!S:S,'Output PJ'!$A:$A,'Output Consolidado (Caixa)'!$A29)</f>
        <v>0</v>
      </c>
      <c r="T29" s="165">
        <f>SUMIFS('Output BG'!T:T,'Output BG'!$A:$A,'Output Consolidado (Caixa)'!$A29) + SUMIFS('Output COPA'!T:T,'Output COPA'!$A:$A,'Output Consolidado (Caixa)'!$A29) +SUMIFS('Output TJK'!T:T,'Output TJK'!$A:$A,'Output Consolidado (Caixa)'!$A29)+SUMIFS('Output SC'!T:T,'Output SC'!$A:$A,'Output Consolidado (Caixa)'!$A29)+SUMIFS('Output PJ'!T:T,'Output PJ'!$A:$A,'Output Consolidado (Caixa)'!$A29)</f>
        <v>0</v>
      </c>
    </row>
    <row r="30" spans="1:16379" ht="15.75" customHeight="1" outlineLevel="1" x14ac:dyDescent="0.35">
      <c r="A30" s="2" t="s">
        <v>134</v>
      </c>
      <c r="B30" s="5"/>
      <c r="C30" s="5"/>
      <c r="D30" s="165">
        <f>SUMIFS('Output BG'!D:D,'Output BG'!$A:$A,'Output Consolidado (Caixa)'!$A30) + SUMIFS('Output COPA'!D:D,'Output COPA'!$A:$A,'Output Consolidado (Caixa)'!$A30) +SUMIFS('Output TJK'!D:D,'Output TJK'!$A:$A,'Output Consolidado (Caixa)'!$A30)+SUMIFS('Output SC'!D:D,'Output SC'!$A:$A,'Output Consolidado (Caixa)'!$A30)+SUMIFS('Output PJ'!D:D,'Output PJ'!$A:$A,'Output Consolidado (Caixa)'!$A30)</f>
        <v>8735.99</v>
      </c>
      <c r="E30" s="165">
        <f>SUMIFS('Output BG'!E:E,'Output BG'!$A:$A,'Output Consolidado (Caixa)'!$A30) + SUMIFS('Output COPA'!E:E,'Output COPA'!$A:$A,'Output Consolidado (Caixa)'!$A30) +SUMIFS('Output TJK'!E:E,'Output TJK'!$A:$A,'Output Consolidado (Caixa)'!$A30)+SUMIFS('Output SC'!E:E,'Output SC'!$A:$A,'Output Consolidado (Caixa)'!$A30)+SUMIFS('Output PJ'!E:E,'Output PJ'!$A:$A,'Output Consolidado (Caixa)'!$A30)</f>
        <v>2291.5500000000002</v>
      </c>
      <c r="F30" s="165">
        <f>SUMIFS('Output BG'!F:F,'Output BG'!$A:$A,'Output Consolidado (Caixa)'!$A30) + SUMIFS('Output COPA'!F:F,'Output COPA'!$A:$A,'Output Consolidado (Caixa)'!$A30) +SUMIFS('Output TJK'!F:F,'Output TJK'!$A:$A,'Output Consolidado (Caixa)'!$A30)+SUMIFS('Output SC'!F:F,'Output SC'!$A:$A,'Output Consolidado (Caixa)'!$A30)+SUMIFS('Output PJ'!F:F,'Output PJ'!$A:$A,'Output Consolidado (Caixa)'!$A30)</f>
        <v>2909.27</v>
      </c>
      <c r="G30" s="165">
        <f>SUMIFS('Output BG'!G:G,'Output BG'!$A:$A,'Output Consolidado (Caixa)'!$A30) + SUMIFS('Output COPA'!G:G,'Output COPA'!$A:$A,'Output Consolidado (Caixa)'!$A30) +SUMIFS('Output TJK'!G:G,'Output TJK'!$A:$A,'Output Consolidado (Caixa)'!$A30)+SUMIFS('Output SC'!G:G,'Output SC'!$A:$A,'Output Consolidado (Caixa)'!$A30)+SUMIFS('Output PJ'!G:G,'Output PJ'!$A:$A,'Output Consolidado (Caixa)'!$A30)</f>
        <v>3266.4700000000003</v>
      </c>
      <c r="H30" s="165">
        <f>SUMIFS('Output BG'!H:H,'Output BG'!$A:$A,'Output Consolidado (Caixa)'!$A30) + SUMIFS('Output COPA'!H:H,'Output COPA'!$A:$A,'Output Consolidado (Caixa)'!$A30) +SUMIFS('Output TJK'!H:H,'Output TJK'!$A:$A,'Output Consolidado (Caixa)'!$A30)+SUMIFS('Output SC'!H:H,'Output SC'!$A:$A,'Output Consolidado (Caixa)'!$A30)+SUMIFS('Output PJ'!H:H,'Output PJ'!$A:$A,'Output Consolidado (Caixa)'!$A30)</f>
        <v>1287.2</v>
      </c>
      <c r="I30" s="165">
        <f>SUMIFS('Output BG'!I:I,'Output BG'!$A:$A,'Output Consolidado (Caixa)'!$A30) + SUMIFS('Output COPA'!I:I,'Output COPA'!$A:$A,'Output Consolidado (Caixa)'!$A30) +SUMIFS('Output TJK'!I:I,'Output TJK'!$A:$A,'Output Consolidado (Caixa)'!$A30)+SUMIFS('Output SC'!I:I,'Output SC'!$A:$A,'Output Consolidado (Caixa)'!$A30)+SUMIFS('Output PJ'!I:I,'Output PJ'!$A:$A,'Output Consolidado (Caixa)'!$A30)</f>
        <v>1514.65</v>
      </c>
      <c r="J30" s="165">
        <f>SUMIFS('Output BG'!J:J,'Output BG'!$A:$A,'Output Consolidado (Caixa)'!$A30) + SUMIFS('Output COPA'!J:J,'Output COPA'!$A:$A,'Output Consolidado (Caixa)'!$A30) +SUMIFS('Output TJK'!J:J,'Output TJK'!$A:$A,'Output Consolidado (Caixa)'!$A30)+SUMIFS('Output SC'!J:J,'Output SC'!$A:$A,'Output Consolidado (Caixa)'!$A30)+SUMIFS('Output PJ'!J:J,'Output PJ'!$A:$A,'Output Consolidado (Caixa)'!$A30)</f>
        <v>0</v>
      </c>
      <c r="K30" s="165">
        <f>SUMIFS('Output BG'!K:K,'Output BG'!$A:$A,'Output Consolidado (Caixa)'!$A30) + SUMIFS('Output COPA'!K:K,'Output COPA'!$A:$A,'Output Consolidado (Caixa)'!$A30) +SUMIFS('Output TJK'!K:K,'Output TJK'!$A:$A,'Output Consolidado (Caixa)'!$A30)+SUMIFS('Output SC'!K:K,'Output SC'!$A:$A,'Output Consolidado (Caixa)'!$A30)+SUMIFS('Output PJ'!K:K,'Output PJ'!$A:$A,'Output Consolidado (Caixa)'!$A30)</f>
        <v>0</v>
      </c>
      <c r="L30" s="165">
        <f>SUMIFS('Output BG'!L:L,'Output BG'!$A:$A,'Output Consolidado (Caixa)'!$A30) + SUMIFS('Output COPA'!L:L,'Output COPA'!$A:$A,'Output Consolidado (Caixa)'!$A30) +SUMIFS('Output TJK'!L:L,'Output TJK'!$A:$A,'Output Consolidado (Caixa)'!$A30)+SUMIFS('Output SC'!L:L,'Output SC'!$A:$A,'Output Consolidado (Caixa)'!$A30)+SUMIFS('Output PJ'!L:L,'Output PJ'!$A:$A,'Output Consolidado (Caixa)'!$A30)</f>
        <v>0</v>
      </c>
      <c r="M30" s="165">
        <f>SUMIFS('Output BG'!M:M,'Output BG'!$A:$A,'Output Consolidado (Caixa)'!$A30) + SUMIFS('Output COPA'!M:M,'Output COPA'!$A:$A,'Output Consolidado (Caixa)'!$A30) +SUMIFS('Output TJK'!M:M,'Output TJK'!$A:$A,'Output Consolidado (Caixa)'!$A30)+SUMIFS('Output SC'!M:M,'Output SC'!$A:$A,'Output Consolidado (Caixa)'!$A30)+SUMIFS('Output PJ'!M:M,'Output PJ'!$A:$A,'Output Consolidado (Caixa)'!$A30)</f>
        <v>0</v>
      </c>
      <c r="N30" s="165">
        <f>SUMIFS('Output BG'!N:N,'Output BG'!$A:$A,'Output Consolidado (Caixa)'!$A30) + SUMIFS('Output COPA'!N:N,'Output COPA'!$A:$A,'Output Consolidado (Caixa)'!$A30) +SUMIFS('Output TJK'!N:N,'Output TJK'!$A:$A,'Output Consolidado (Caixa)'!$A30)+SUMIFS('Output SC'!N:N,'Output SC'!$A:$A,'Output Consolidado (Caixa)'!$A30)+SUMIFS('Output PJ'!N:N,'Output PJ'!$A:$A,'Output Consolidado (Caixa)'!$A30)</f>
        <v>0</v>
      </c>
      <c r="O30" s="165">
        <f>SUMIFS('Output BG'!O:O,'Output BG'!$A:$A,'Output Consolidado (Caixa)'!$A30) + SUMIFS('Output COPA'!O:O,'Output COPA'!$A:$A,'Output Consolidado (Caixa)'!$A30) +SUMIFS('Output TJK'!O:O,'Output TJK'!$A:$A,'Output Consolidado (Caixa)'!$A30)+SUMIFS('Output SC'!O:O,'Output SC'!$A:$A,'Output Consolidado (Caixa)'!$A30)+SUMIFS('Output PJ'!O:O,'Output PJ'!$A:$A,'Output Consolidado (Caixa)'!$A30)</f>
        <v>0</v>
      </c>
      <c r="P30" s="165">
        <f>SUMIFS('Output BG'!P:P,'Output BG'!$A:$A,'Output Consolidado (Caixa)'!$A30) + SUMIFS('Output COPA'!P:P,'Output COPA'!$A:$A,'Output Consolidado (Caixa)'!$A30) +SUMIFS('Output TJK'!P:P,'Output TJK'!$A:$A,'Output Consolidado (Caixa)'!$A30)+SUMIFS('Output SC'!P:P,'Output SC'!$A:$A,'Output Consolidado (Caixa)'!$A30)+SUMIFS('Output PJ'!P:P,'Output PJ'!$A:$A,'Output Consolidado (Caixa)'!$A30)</f>
        <v>0</v>
      </c>
      <c r="Q30" s="165">
        <f>SUMIFS('Output BG'!Q:Q,'Output BG'!$A:$A,'Output Consolidado (Caixa)'!$A30) + SUMIFS('Output COPA'!Q:Q,'Output COPA'!$A:$A,'Output Consolidado (Caixa)'!$A30) +SUMIFS('Output TJK'!Q:Q,'Output TJK'!$A:$A,'Output Consolidado (Caixa)'!$A30)+SUMIFS('Output SC'!Q:Q,'Output SC'!$A:$A,'Output Consolidado (Caixa)'!$A30)+SUMIFS('Output PJ'!Q:Q,'Output PJ'!$A:$A,'Output Consolidado (Caixa)'!$A30)</f>
        <v>0</v>
      </c>
      <c r="R30" s="165">
        <f>SUMIFS('Output BG'!R:R,'Output BG'!$A:$A,'Output Consolidado (Caixa)'!$A30) + SUMIFS('Output COPA'!R:R,'Output COPA'!$A:$A,'Output Consolidado (Caixa)'!$A30) +SUMIFS('Output TJK'!R:R,'Output TJK'!$A:$A,'Output Consolidado (Caixa)'!$A30)+SUMIFS('Output SC'!R:R,'Output SC'!$A:$A,'Output Consolidado (Caixa)'!$A30)+SUMIFS('Output PJ'!R:R,'Output PJ'!$A:$A,'Output Consolidado (Caixa)'!$A30)</f>
        <v>0</v>
      </c>
      <c r="S30" s="165">
        <f>SUMIFS('Output BG'!S:S,'Output BG'!$A:$A,'Output Consolidado (Caixa)'!$A30) + SUMIFS('Output COPA'!S:S,'Output COPA'!$A:$A,'Output Consolidado (Caixa)'!$A30) +SUMIFS('Output TJK'!S:S,'Output TJK'!$A:$A,'Output Consolidado (Caixa)'!$A30)+SUMIFS('Output SC'!S:S,'Output SC'!$A:$A,'Output Consolidado (Caixa)'!$A30)+SUMIFS('Output PJ'!S:S,'Output PJ'!$A:$A,'Output Consolidado (Caixa)'!$A30)</f>
        <v>0</v>
      </c>
      <c r="T30" s="165">
        <f>SUMIFS('Output BG'!T:T,'Output BG'!$A:$A,'Output Consolidado (Caixa)'!$A30) + SUMIFS('Output COPA'!T:T,'Output COPA'!$A:$A,'Output Consolidado (Caixa)'!$A30) +SUMIFS('Output TJK'!T:T,'Output TJK'!$A:$A,'Output Consolidado (Caixa)'!$A30)+SUMIFS('Output SC'!T:T,'Output SC'!$A:$A,'Output Consolidado (Caixa)'!$A30)+SUMIFS('Output PJ'!T:T,'Output PJ'!$A:$A,'Output Consolidado (Caixa)'!$A30)</f>
        <v>0</v>
      </c>
    </row>
    <row r="31" spans="1:16379" ht="15.75" customHeight="1" outlineLevel="1" x14ac:dyDescent="0.35">
      <c r="A31" s="2" t="s">
        <v>168</v>
      </c>
      <c r="B31" s="5"/>
      <c r="C31" s="5"/>
      <c r="D31" s="165">
        <f>SUMIFS('Output BG'!D:D,'Output BG'!$A:$A,'Output Consolidado (Caixa)'!$A31) + SUMIFS('Output COPA'!D:D,'Output COPA'!$A:$A,'Output Consolidado (Caixa)'!$A31) +SUMIFS('Output TJK'!D:D,'Output TJK'!$A:$A,'Output Consolidado (Caixa)'!$A31)+SUMIFS('Output SC'!D:D,'Output SC'!$A:$A,'Output Consolidado (Caixa)'!$A31)+SUMIFS('Output PJ'!D:D,'Output PJ'!$A:$A,'Output Consolidado (Caixa)'!$A31)</f>
        <v>0</v>
      </c>
      <c r="E31" s="165">
        <f>SUMIFS('Output BG'!E:E,'Output BG'!$A:$A,'Output Consolidado (Caixa)'!$A31) + SUMIFS('Output COPA'!E:E,'Output COPA'!$A:$A,'Output Consolidado (Caixa)'!$A31) +SUMIFS('Output TJK'!E:E,'Output TJK'!$A:$A,'Output Consolidado (Caixa)'!$A31)+SUMIFS('Output SC'!E:E,'Output SC'!$A:$A,'Output Consolidado (Caixa)'!$A31)+SUMIFS('Output PJ'!E:E,'Output PJ'!$A:$A,'Output Consolidado (Caixa)'!$A31)</f>
        <v>0</v>
      </c>
      <c r="F31" s="165">
        <f>SUMIFS('Output BG'!F:F,'Output BG'!$A:$A,'Output Consolidado (Caixa)'!$A31) + SUMIFS('Output COPA'!F:F,'Output COPA'!$A:$A,'Output Consolidado (Caixa)'!$A31) +SUMIFS('Output TJK'!F:F,'Output TJK'!$A:$A,'Output Consolidado (Caixa)'!$A31)+SUMIFS('Output SC'!F:F,'Output SC'!$A:$A,'Output Consolidado (Caixa)'!$A31)+SUMIFS('Output PJ'!F:F,'Output PJ'!$A:$A,'Output Consolidado (Caixa)'!$A31)</f>
        <v>0</v>
      </c>
      <c r="G31" s="165">
        <f>SUMIFS('Output BG'!G:G,'Output BG'!$A:$A,'Output Consolidado (Caixa)'!$A31) + SUMIFS('Output COPA'!G:G,'Output COPA'!$A:$A,'Output Consolidado (Caixa)'!$A31) +SUMIFS('Output TJK'!G:G,'Output TJK'!$A:$A,'Output Consolidado (Caixa)'!$A31)+SUMIFS('Output SC'!G:G,'Output SC'!$A:$A,'Output Consolidado (Caixa)'!$A31)+SUMIFS('Output PJ'!G:G,'Output PJ'!$A:$A,'Output Consolidado (Caixa)'!$A31)</f>
        <v>6</v>
      </c>
      <c r="H31" s="165">
        <f>SUMIFS('Output BG'!H:H,'Output BG'!$A:$A,'Output Consolidado (Caixa)'!$A31) + SUMIFS('Output COPA'!H:H,'Output COPA'!$A:$A,'Output Consolidado (Caixa)'!$A31) +SUMIFS('Output TJK'!H:H,'Output TJK'!$A:$A,'Output Consolidado (Caixa)'!$A31)+SUMIFS('Output SC'!H:H,'Output SC'!$A:$A,'Output Consolidado (Caixa)'!$A31)+SUMIFS('Output PJ'!H:H,'Output PJ'!$A:$A,'Output Consolidado (Caixa)'!$A31)</f>
        <v>0</v>
      </c>
      <c r="I31" s="165">
        <f>SUMIFS('Output BG'!I:I,'Output BG'!$A:$A,'Output Consolidado (Caixa)'!$A31) + SUMIFS('Output COPA'!I:I,'Output COPA'!$A:$A,'Output Consolidado (Caixa)'!$A31) +SUMIFS('Output TJK'!I:I,'Output TJK'!$A:$A,'Output Consolidado (Caixa)'!$A31)+SUMIFS('Output SC'!I:I,'Output SC'!$A:$A,'Output Consolidado (Caixa)'!$A31)+SUMIFS('Output PJ'!I:I,'Output PJ'!$A:$A,'Output Consolidado (Caixa)'!$A31)</f>
        <v>0</v>
      </c>
      <c r="J31" s="165">
        <f>SUMIFS('Output BG'!J:J,'Output BG'!$A:$A,'Output Consolidado (Caixa)'!$A31) + SUMIFS('Output COPA'!J:J,'Output COPA'!$A:$A,'Output Consolidado (Caixa)'!$A31) +SUMIFS('Output TJK'!J:J,'Output TJK'!$A:$A,'Output Consolidado (Caixa)'!$A31)+SUMIFS('Output SC'!J:J,'Output SC'!$A:$A,'Output Consolidado (Caixa)'!$A31)+SUMIFS('Output PJ'!J:J,'Output PJ'!$A:$A,'Output Consolidado (Caixa)'!$A31)</f>
        <v>0</v>
      </c>
      <c r="K31" s="165">
        <f>SUMIFS('Output BG'!K:K,'Output BG'!$A:$A,'Output Consolidado (Caixa)'!$A31) + SUMIFS('Output COPA'!K:K,'Output COPA'!$A:$A,'Output Consolidado (Caixa)'!$A31) +SUMIFS('Output TJK'!K:K,'Output TJK'!$A:$A,'Output Consolidado (Caixa)'!$A31)+SUMIFS('Output SC'!K:K,'Output SC'!$A:$A,'Output Consolidado (Caixa)'!$A31)+SUMIFS('Output PJ'!K:K,'Output PJ'!$A:$A,'Output Consolidado (Caixa)'!$A31)</f>
        <v>0</v>
      </c>
      <c r="L31" s="165">
        <f>SUMIFS('Output BG'!L:L,'Output BG'!$A:$A,'Output Consolidado (Caixa)'!$A31) + SUMIFS('Output COPA'!L:L,'Output COPA'!$A:$A,'Output Consolidado (Caixa)'!$A31) +SUMIFS('Output TJK'!L:L,'Output TJK'!$A:$A,'Output Consolidado (Caixa)'!$A31)+SUMIFS('Output SC'!L:L,'Output SC'!$A:$A,'Output Consolidado (Caixa)'!$A31)+SUMIFS('Output PJ'!L:L,'Output PJ'!$A:$A,'Output Consolidado (Caixa)'!$A31)</f>
        <v>0</v>
      </c>
      <c r="M31" s="165">
        <f>SUMIFS('Output BG'!M:M,'Output BG'!$A:$A,'Output Consolidado (Caixa)'!$A31) + SUMIFS('Output COPA'!M:M,'Output COPA'!$A:$A,'Output Consolidado (Caixa)'!$A31) +SUMIFS('Output TJK'!M:M,'Output TJK'!$A:$A,'Output Consolidado (Caixa)'!$A31)+SUMIFS('Output SC'!M:M,'Output SC'!$A:$A,'Output Consolidado (Caixa)'!$A31)+SUMIFS('Output PJ'!M:M,'Output PJ'!$A:$A,'Output Consolidado (Caixa)'!$A31)</f>
        <v>0</v>
      </c>
      <c r="N31" s="165">
        <f>SUMIFS('Output BG'!N:N,'Output BG'!$A:$A,'Output Consolidado (Caixa)'!$A31) + SUMIFS('Output COPA'!N:N,'Output COPA'!$A:$A,'Output Consolidado (Caixa)'!$A31) +SUMIFS('Output TJK'!N:N,'Output TJK'!$A:$A,'Output Consolidado (Caixa)'!$A31)+SUMIFS('Output SC'!N:N,'Output SC'!$A:$A,'Output Consolidado (Caixa)'!$A31)+SUMIFS('Output PJ'!N:N,'Output PJ'!$A:$A,'Output Consolidado (Caixa)'!$A31)</f>
        <v>0</v>
      </c>
      <c r="O31" s="165">
        <f>SUMIFS('Output BG'!O:O,'Output BG'!$A:$A,'Output Consolidado (Caixa)'!$A31) + SUMIFS('Output COPA'!O:O,'Output COPA'!$A:$A,'Output Consolidado (Caixa)'!$A31) +SUMIFS('Output TJK'!O:O,'Output TJK'!$A:$A,'Output Consolidado (Caixa)'!$A31)+SUMIFS('Output SC'!O:O,'Output SC'!$A:$A,'Output Consolidado (Caixa)'!$A31)+SUMIFS('Output PJ'!O:O,'Output PJ'!$A:$A,'Output Consolidado (Caixa)'!$A31)</f>
        <v>0</v>
      </c>
      <c r="P31" s="165">
        <f>SUMIFS('Output BG'!P:P,'Output BG'!$A:$A,'Output Consolidado (Caixa)'!$A31) + SUMIFS('Output COPA'!P:P,'Output COPA'!$A:$A,'Output Consolidado (Caixa)'!$A31) +SUMIFS('Output TJK'!P:P,'Output TJK'!$A:$A,'Output Consolidado (Caixa)'!$A31)+SUMIFS('Output SC'!P:P,'Output SC'!$A:$A,'Output Consolidado (Caixa)'!$A31)+SUMIFS('Output PJ'!P:P,'Output PJ'!$A:$A,'Output Consolidado (Caixa)'!$A31)</f>
        <v>0</v>
      </c>
      <c r="Q31" s="165">
        <f>SUMIFS('Output BG'!Q:Q,'Output BG'!$A:$A,'Output Consolidado (Caixa)'!$A31) + SUMIFS('Output COPA'!Q:Q,'Output COPA'!$A:$A,'Output Consolidado (Caixa)'!$A31) +SUMIFS('Output TJK'!Q:Q,'Output TJK'!$A:$A,'Output Consolidado (Caixa)'!$A31)+SUMIFS('Output SC'!Q:Q,'Output SC'!$A:$A,'Output Consolidado (Caixa)'!$A31)+SUMIFS('Output PJ'!Q:Q,'Output PJ'!$A:$A,'Output Consolidado (Caixa)'!$A31)</f>
        <v>0</v>
      </c>
      <c r="R31" s="165">
        <f>SUMIFS('Output BG'!R:R,'Output BG'!$A:$A,'Output Consolidado (Caixa)'!$A31) + SUMIFS('Output COPA'!R:R,'Output COPA'!$A:$A,'Output Consolidado (Caixa)'!$A31) +SUMIFS('Output TJK'!R:R,'Output TJK'!$A:$A,'Output Consolidado (Caixa)'!$A31)+SUMIFS('Output SC'!R:R,'Output SC'!$A:$A,'Output Consolidado (Caixa)'!$A31)+SUMIFS('Output PJ'!R:R,'Output PJ'!$A:$A,'Output Consolidado (Caixa)'!$A31)</f>
        <v>0</v>
      </c>
      <c r="S31" s="165">
        <f>SUMIFS('Output BG'!S:S,'Output BG'!$A:$A,'Output Consolidado (Caixa)'!$A31) + SUMIFS('Output COPA'!S:S,'Output COPA'!$A:$A,'Output Consolidado (Caixa)'!$A31) +SUMIFS('Output TJK'!S:S,'Output TJK'!$A:$A,'Output Consolidado (Caixa)'!$A31)+SUMIFS('Output SC'!S:S,'Output SC'!$A:$A,'Output Consolidado (Caixa)'!$A31)+SUMIFS('Output PJ'!S:S,'Output PJ'!$A:$A,'Output Consolidado (Caixa)'!$A31)</f>
        <v>0</v>
      </c>
      <c r="T31" s="165">
        <f>SUMIFS('Output BG'!T:T,'Output BG'!$A:$A,'Output Consolidado (Caixa)'!$A31) + SUMIFS('Output COPA'!T:T,'Output COPA'!$A:$A,'Output Consolidado (Caixa)'!$A31) +SUMIFS('Output TJK'!T:T,'Output TJK'!$A:$A,'Output Consolidado (Caixa)'!$A31)+SUMIFS('Output SC'!T:T,'Output SC'!$A:$A,'Output Consolidado (Caixa)'!$A31)+SUMIFS('Output PJ'!T:T,'Output PJ'!$A:$A,'Output Consolidado (Caixa)'!$A31)</f>
        <v>0</v>
      </c>
    </row>
    <row r="32" spans="1:16379" ht="15.75" customHeight="1" outlineLevel="1" x14ac:dyDescent="0.35">
      <c r="A32" s="2" t="s">
        <v>136</v>
      </c>
      <c r="B32" s="5"/>
      <c r="C32" s="5"/>
      <c r="D32" s="165">
        <f>SUMIFS('Output BG'!D:D,'Output BG'!$A:$A,'Output Consolidado (Caixa)'!$A32) + SUMIFS('Output COPA'!D:D,'Output COPA'!$A:$A,'Output Consolidado (Caixa)'!$A32) +SUMIFS('Output TJK'!D:D,'Output TJK'!$A:$A,'Output Consolidado (Caixa)'!$A32)+SUMIFS('Output SC'!D:D,'Output SC'!$A:$A,'Output Consolidado (Caixa)'!$A32)+SUMIFS('Output PJ'!D:D,'Output PJ'!$A:$A,'Output Consolidado (Caixa)'!$A32)</f>
        <v>0</v>
      </c>
      <c r="E32" s="165">
        <f>SUMIFS('Output BG'!E:E,'Output BG'!$A:$A,'Output Consolidado (Caixa)'!$A32) + SUMIFS('Output COPA'!E:E,'Output COPA'!$A:$A,'Output Consolidado (Caixa)'!$A32) +SUMIFS('Output TJK'!E:E,'Output TJK'!$A:$A,'Output Consolidado (Caixa)'!$A32)+SUMIFS('Output SC'!E:E,'Output SC'!$A:$A,'Output Consolidado (Caixa)'!$A32)+SUMIFS('Output PJ'!E:E,'Output PJ'!$A:$A,'Output Consolidado (Caixa)'!$A32)</f>
        <v>789.29</v>
      </c>
      <c r="F32" s="165">
        <f>SUMIFS('Output BG'!F:F,'Output BG'!$A:$A,'Output Consolidado (Caixa)'!$A32) + SUMIFS('Output COPA'!F:F,'Output COPA'!$A:$A,'Output Consolidado (Caixa)'!$A32) +SUMIFS('Output TJK'!F:F,'Output TJK'!$A:$A,'Output Consolidado (Caixa)'!$A32)+SUMIFS('Output SC'!F:F,'Output SC'!$A:$A,'Output Consolidado (Caixa)'!$A32)+SUMIFS('Output PJ'!F:F,'Output PJ'!$A:$A,'Output Consolidado (Caixa)'!$A32)</f>
        <v>0</v>
      </c>
      <c r="G32" s="165">
        <f>SUMIFS('Output BG'!G:G,'Output BG'!$A:$A,'Output Consolidado (Caixa)'!$A32) + SUMIFS('Output COPA'!G:G,'Output COPA'!$A:$A,'Output Consolidado (Caixa)'!$A32) +SUMIFS('Output TJK'!G:G,'Output TJK'!$A:$A,'Output Consolidado (Caixa)'!$A32)+SUMIFS('Output SC'!G:G,'Output SC'!$A:$A,'Output Consolidado (Caixa)'!$A32)+SUMIFS('Output PJ'!G:G,'Output PJ'!$A:$A,'Output Consolidado (Caixa)'!$A32)</f>
        <v>3232.49</v>
      </c>
      <c r="H32" s="165">
        <f>SUMIFS('Output BG'!H:H,'Output BG'!$A:$A,'Output Consolidado (Caixa)'!$A32) + SUMIFS('Output COPA'!H:H,'Output COPA'!$A:$A,'Output Consolidado (Caixa)'!$A32) +SUMIFS('Output TJK'!H:H,'Output TJK'!$A:$A,'Output Consolidado (Caixa)'!$A32)+SUMIFS('Output SC'!H:H,'Output SC'!$A:$A,'Output Consolidado (Caixa)'!$A32)+SUMIFS('Output PJ'!H:H,'Output PJ'!$A:$A,'Output Consolidado (Caixa)'!$A32)</f>
        <v>567.82000000000005</v>
      </c>
      <c r="I32" s="165">
        <f>SUMIFS('Output BG'!I:I,'Output BG'!$A:$A,'Output Consolidado (Caixa)'!$A32) + SUMIFS('Output COPA'!I:I,'Output COPA'!$A:$A,'Output Consolidado (Caixa)'!$A32) +SUMIFS('Output TJK'!I:I,'Output TJK'!$A:$A,'Output Consolidado (Caixa)'!$A32)+SUMIFS('Output SC'!I:I,'Output SC'!$A:$A,'Output Consolidado (Caixa)'!$A32)+SUMIFS('Output PJ'!I:I,'Output PJ'!$A:$A,'Output Consolidado (Caixa)'!$A32)</f>
        <v>0</v>
      </c>
      <c r="J32" s="165">
        <f>SUMIFS('Output BG'!J:J,'Output BG'!$A:$A,'Output Consolidado (Caixa)'!$A32) + SUMIFS('Output COPA'!J:J,'Output COPA'!$A:$A,'Output Consolidado (Caixa)'!$A32) +SUMIFS('Output TJK'!J:J,'Output TJK'!$A:$A,'Output Consolidado (Caixa)'!$A32)+SUMIFS('Output SC'!J:J,'Output SC'!$A:$A,'Output Consolidado (Caixa)'!$A32)+SUMIFS('Output PJ'!J:J,'Output PJ'!$A:$A,'Output Consolidado (Caixa)'!$A32)</f>
        <v>822</v>
      </c>
      <c r="K32" s="165">
        <f>SUMIFS('Output BG'!K:K,'Output BG'!$A:$A,'Output Consolidado (Caixa)'!$A32) + SUMIFS('Output COPA'!K:K,'Output COPA'!$A:$A,'Output Consolidado (Caixa)'!$A32) +SUMIFS('Output TJK'!K:K,'Output TJK'!$A:$A,'Output Consolidado (Caixa)'!$A32)+SUMIFS('Output SC'!K:K,'Output SC'!$A:$A,'Output Consolidado (Caixa)'!$A32)+SUMIFS('Output PJ'!K:K,'Output PJ'!$A:$A,'Output Consolidado (Caixa)'!$A32)</f>
        <v>0</v>
      </c>
      <c r="L32" s="165">
        <f>SUMIFS('Output BG'!L:L,'Output BG'!$A:$A,'Output Consolidado (Caixa)'!$A32) + SUMIFS('Output COPA'!L:L,'Output COPA'!$A:$A,'Output Consolidado (Caixa)'!$A32) +SUMIFS('Output TJK'!L:L,'Output TJK'!$A:$A,'Output Consolidado (Caixa)'!$A32)+SUMIFS('Output SC'!L:L,'Output SC'!$A:$A,'Output Consolidado (Caixa)'!$A32)+SUMIFS('Output PJ'!L:L,'Output PJ'!$A:$A,'Output Consolidado (Caixa)'!$A32)</f>
        <v>0</v>
      </c>
      <c r="M32" s="165">
        <f>SUMIFS('Output BG'!M:M,'Output BG'!$A:$A,'Output Consolidado (Caixa)'!$A32) + SUMIFS('Output COPA'!M:M,'Output COPA'!$A:$A,'Output Consolidado (Caixa)'!$A32) +SUMIFS('Output TJK'!M:M,'Output TJK'!$A:$A,'Output Consolidado (Caixa)'!$A32)+SUMIFS('Output SC'!M:M,'Output SC'!$A:$A,'Output Consolidado (Caixa)'!$A32)+SUMIFS('Output PJ'!M:M,'Output PJ'!$A:$A,'Output Consolidado (Caixa)'!$A32)</f>
        <v>0</v>
      </c>
      <c r="N32" s="165">
        <f>SUMIFS('Output BG'!N:N,'Output BG'!$A:$A,'Output Consolidado (Caixa)'!$A32) + SUMIFS('Output COPA'!N:N,'Output COPA'!$A:$A,'Output Consolidado (Caixa)'!$A32) +SUMIFS('Output TJK'!N:N,'Output TJK'!$A:$A,'Output Consolidado (Caixa)'!$A32)+SUMIFS('Output SC'!N:N,'Output SC'!$A:$A,'Output Consolidado (Caixa)'!$A32)+SUMIFS('Output PJ'!N:N,'Output PJ'!$A:$A,'Output Consolidado (Caixa)'!$A32)</f>
        <v>0</v>
      </c>
      <c r="O32" s="165">
        <f>SUMIFS('Output BG'!O:O,'Output BG'!$A:$A,'Output Consolidado (Caixa)'!$A32) + SUMIFS('Output COPA'!O:O,'Output COPA'!$A:$A,'Output Consolidado (Caixa)'!$A32) +SUMIFS('Output TJK'!O:O,'Output TJK'!$A:$A,'Output Consolidado (Caixa)'!$A32)+SUMIFS('Output SC'!O:O,'Output SC'!$A:$A,'Output Consolidado (Caixa)'!$A32)+SUMIFS('Output PJ'!O:O,'Output PJ'!$A:$A,'Output Consolidado (Caixa)'!$A32)</f>
        <v>0</v>
      </c>
      <c r="P32" s="165">
        <f>SUMIFS('Output BG'!P:P,'Output BG'!$A:$A,'Output Consolidado (Caixa)'!$A32) + SUMIFS('Output COPA'!P:P,'Output COPA'!$A:$A,'Output Consolidado (Caixa)'!$A32) +SUMIFS('Output TJK'!P:P,'Output TJK'!$A:$A,'Output Consolidado (Caixa)'!$A32)+SUMIFS('Output SC'!P:P,'Output SC'!$A:$A,'Output Consolidado (Caixa)'!$A32)+SUMIFS('Output PJ'!P:P,'Output PJ'!$A:$A,'Output Consolidado (Caixa)'!$A32)</f>
        <v>0</v>
      </c>
      <c r="Q32" s="165">
        <f>SUMIFS('Output BG'!Q:Q,'Output BG'!$A:$A,'Output Consolidado (Caixa)'!$A32) + SUMIFS('Output COPA'!Q:Q,'Output COPA'!$A:$A,'Output Consolidado (Caixa)'!$A32) +SUMIFS('Output TJK'!Q:Q,'Output TJK'!$A:$A,'Output Consolidado (Caixa)'!$A32)+SUMIFS('Output SC'!Q:Q,'Output SC'!$A:$A,'Output Consolidado (Caixa)'!$A32)+SUMIFS('Output PJ'!Q:Q,'Output PJ'!$A:$A,'Output Consolidado (Caixa)'!$A32)</f>
        <v>0</v>
      </c>
      <c r="R32" s="165">
        <f>SUMIFS('Output BG'!R:R,'Output BG'!$A:$A,'Output Consolidado (Caixa)'!$A32) + SUMIFS('Output COPA'!R:R,'Output COPA'!$A:$A,'Output Consolidado (Caixa)'!$A32) +SUMIFS('Output TJK'!R:R,'Output TJK'!$A:$A,'Output Consolidado (Caixa)'!$A32)+SUMIFS('Output SC'!R:R,'Output SC'!$A:$A,'Output Consolidado (Caixa)'!$A32)+SUMIFS('Output PJ'!R:R,'Output PJ'!$A:$A,'Output Consolidado (Caixa)'!$A32)</f>
        <v>0</v>
      </c>
      <c r="S32" s="165">
        <f>SUMIFS('Output BG'!S:S,'Output BG'!$A:$A,'Output Consolidado (Caixa)'!$A32) + SUMIFS('Output COPA'!S:S,'Output COPA'!$A:$A,'Output Consolidado (Caixa)'!$A32) +SUMIFS('Output TJK'!S:S,'Output TJK'!$A:$A,'Output Consolidado (Caixa)'!$A32)+SUMIFS('Output SC'!S:S,'Output SC'!$A:$A,'Output Consolidado (Caixa)'!$A32)+SUMIFS('Output PJ'!S:S,'Output PJ'!$A:$A,'Output Consolidado (Caixa)'!$A32)</f>
        <v>0</v>
      </c>
      <c r="T32" s="165">
        <f>SUMIFS('Output BG'!T:T,'Output BG'!$A:$A,'Output Consolidado (Caixa)'!$A32) + SUMIFS('Output COPA'!T:T,'Output COPA'!$A:$A,'Output Consolidado (Caixa)'!$A32) +SUMIFS('Output TJK'!T:T,'Output TJK'!$A:$A,'Output Consolidado (Caixa)'!$A32)+SUMIFS('Output SC'!T:T,'Output SC'!$A:$A,'Output Consolidado (Caixa)'!$A32)+SUMIFS('Output PJ'!T:T,'Output PJ'!$A:$A,'Output Consolidado (Caixa)'!$A32)</f>
        <v>0</v>
      </c>
    </row>
    <row r="33" spans="1:16379" ht="15.75" customHeight="1" outlineLevel="1" x14ac:dyDescent="0.35">
      <c r="A33" s="2" t="s">
        <v>137</v>
      </c>
      <c r="B33" s="5"/>
      <c r="C33" s="5"/>
      <c r="D33" s="165">
        <f>SUMIFS('Output BG'!D:D,'Output BG'!$A:$A,'Output Consolidado (Caixa)'!$A33) + SUMIFS('Output COPA'!D:D,'Output COPA'!$A:$A,'Output Consolidado (Caixa)'!$A33) +SUMIFS('Output TJK'!D:D,'Output TJK'!$A:$A,'Output Consolidado (Caixa)'!$A33)+SUMIFS('Output SC'!D:D,'Output SC'!$A:$A,'Output Consolidado (Caixa)'!$A33)+SUMIFS('Output PJ'!D:D,'Output PJ'!$A:$A,'Output Consolidado (Caixa)'!$A33)</f>
        <v>4723.76</v>
      </c>
      <c r="E33" s="165">
        <f>SUMIFS('Output BG'!E:E,'Output BG'!$A:$A,'Output Consolidado (Caixa)'!$A33) + SUMIFS('Output COPA'!E:E,'Output COPA'!$A:$A,'Output Consolidado (Caixa)'!$A33) +SUMIFS('Output TJK'!E:E,'Output TJK'!$A:$A,'Output Consolidado (Caixa)'!$A33)+SUMIFS('Output SC'!E:E,'Output SC'!$A:$A,'Output Consolidado (Caixa)'!$A33)+SUMIFS('Output PJ'!E:E,'Output PJ'!$A:$A,'Output Consolidado (Caixa)'!$A33)</f>
        <v>7437.5000000000009</v>
      </c>
      <c r="F33" s="165">
        <f>SUMIFS('Output BG'!F:F,'Output BG'!$A:$A,'Output Consolidado (Caixa)'!$A33) + SUMIFS('Output COPA'!F:F,'Output COPA'!$A:$A,'Output Consolidado (Caixa)'!$A33) +SUMIFS('Output TJK'!F:F,'Output TJK'!$A:$A,'Output Consolidado (Caixa)'!$A33)+SUMIFS('Output SC'!F:F,'Output SC'!$A:$A,'Output Consolidado (Caixa)'!$A33)+SUMIFS('Output PJ'!F:F,'Output PJ'!$A:$A,'Output Consolidado (Caixa)'!$A33)</f>
        <v>4347.88</v>
      </c>
      <c r="G33" s="165">
        <f>SUMIFS('Output BG'!G:G,'Output BG'!$A:$A,'Output Consolidado (Caixa)'!$A33) + SUMIFS('Output COPA'!G:G,'Output COPA'!$A:$A,'Output Consolidado (Caixa)'!$A33) +SUMIFS('Output TJK'!G:G,'Output TJK'!$A:$A,'Output Consolidado (Caixa)'!$A33)+SUMIFS('Output SC'!G:G,'Output SC'!$A:$A,'Output Consolidado (Caixa)'!$A33)+SUMIFS('Output PJ'!G:G,'Output PJ'!$A:$A,'Output Consolidado (Caixa)'!$A33)</f>
        <v>5578.3</v>
      </c>
      <c r="H33" s="165">
        <f>SUMIFS('Output BG'!H:H,'Output BG'!$A:$A,'Output Consolidado (Caixa)'!$A33) + SUMIFS('Output COPA'!H:H,'Output COPA'!$A:$A,'Output Consolidado (Caixa)'!$A33) +SUMIFS('Output TJK'!H:H,'Output TJK'!$A:$A,'Output Consolidado (Caixa)'!$A33)+SUMIFS('Output SC'!H:H,'Output SC'!$A:$A,'Output Consolidado (Caixa)'!$A33)+SUMIFS('Output PJ'!H:H,'Output PJ'!$A:$A,'Output Consolidado (Caixa)'!$A33)</f>
        <v>4755.37</v>
      </c>
      <c r="I33" s="165">
        <f>SUMIFS('Output BG'!I:I,'Output BG'!$A:$A,'Output Consolidado (Caixa)'!$A33) + SUMIFS('Output COPA'!I:I,'Output COPA'!$A:$A,'Output Consolidado (Caixa)'!$A33) +SUMIFS('Output TJK'!I:I,'Output TJK'!$A:$A,'Output Consolidado (Caixa)'!$A33)+SUMIFS('Output SC'!I:I,'Output SC'!$A:$A,'Output Consolidado (Caixa)'!$A33)+SUMIFS('Output PJ'!I:I,'Output PJ'!$A:$A,'Output Consolidado (Caixa)'!$A33)</f>
        <v>2755.63</v>
      </c>
      <c r="J33" s="165">
        <f>SUMIFS('Output BG'!J:J,'Output BG'!$A:$A,'Output Consolidado (Caixa)'!$A33) + SUMIFS('Output COPA'!J:J,'Output COPA'!$A:$A,'Output Consolidado (Caixa)'!$A33) +SUMIFS('Output TJK'!J:J,'Output TJK'!$A:$A,'Output Consolidado (Caixa)'!$A33)+SUMIFS('Output SC'!J:J,'Output SC'!$A:$A,'Output Consolidado (Caixa)'!$A33)+SUMIFS('Output PJ'!J:J,'Output PJ'!$A:$A,'Output Consolidado (Caixa)'!$A33)</f>
        <v>0</v>
      </c>
      <c r="K33" s="165">
        <f>SUMIFS('Output BG'!K:K,'Output BG'!$A:$A,'Output Consolidado (Caixa)'!$A33) + SUMIFS('Output COPA'!K:K,'Output COPA'!$A:$A,'Output Consolidado (Caixa)'!$A33) +SUMIFS('Output TJK'!K:K,'Output TJK'!$A:$A,'Output Consolidado (Caixa)'!$A33)+SUMIFS('Output SC'!K:K,'Output SC'!$A:$A,'Output Consolidado (Caixa)'!$A33)+SUMIFS('Output PJ'!K:K,'Output PJ'!$A:$A,'Output Consolidado (Caixa)'!$A33)</f>
        <v>0</v>
      </c>
      <c r="L33" s="165">
        <f>SUMIFS('Output BG'!L:L,'Output BG'!$A:$A,'Output Consolidado (Caixa)'!$A33) + SUMIFS('Output COPA'!L:L,'Output COPA'!$A:$A,'Output Consolidado (Caixa)'!$A33) +SUMIFS('Output TJK'!L:L,'Output TJK'!$A:$A,'Output Consolidado (Caixa)'!$A33)+SUMIFS('Output SC'!L:L,'Output SC'!$A:$A,'Output Consolidado (Caixa)'!$A33)+SUMIFS('Output PJ'!L:L,'Output PJ'!$A:$A,'Output Consolidado (Caixa)'!$A33)</f>
        <v>0</v>
      </c>
      <c r="M33" s="165">
        <f>SUMIFS('Output BG'!M:M,'Output BG'!$A:$A,'Output Consolidado (Caixa)'!$A33) + SUMIFS('Output COPA'!M:M,'Output COPA'!$A:$A,'Output Consolidado (Caixa)'!$A33) +SUMIFS('Output TJK'!M:M,'Output TJK'!$A:$A,'Output Consolidado (Caixa)'!$A33)+SUMIFS('Output SC'!M:M,'Output SC'!$A:$A,'Output Consolidado (Caixa)'!$A33)+SUMIFS('Output PJ'!M:M,'Output PJ'!$A:$A,'Output Consolidado (Caixa)'!$A33)</f>
        <v>0</v>
      </c>
      <c r="N33" s="165">
        <f>SUMIFS('Output BG'!N:N,'Output BG'!$A:$A,'Output Consolidado (Caixa)'!$A33) + SUMIFS('Output COPA'!N:N,'Output COPA'!$A:$A,'Output Consolidado (Caixa)'!$A33) +SUMIFS('Output TJK'!N:N,'Output TJK'!$A:$A,'Output Consolidado (Caixa)'!$A33)+SUMIFS('Output SC'!N:N,'Output SC'!$A:$A,'Output Consolidado (Caixa)'!$A33)+SUMIFS('Output PJ'!N:N,'Output PJ'!$A:$A,'Output Consolidado (Caixa)'!$A33)</f>
        <v>0</v>
      </c>
      <c r="O33" s="165">
        <f>SUMIFS('Output BG'!O:O,'Output BG'!$A:$A,'Output Consolidado (Caixa)'!$A33) + SUMIFS('Output COPA'!O:O,'Output COPA'!$A:$A,'Output Consolidado (Caixa)'!$A33) +SUMIFS('Output TJK'!O:O,'Output TJK'!$A:$A,'Output Consolidado (Caixa)'!$A33)+SUMIFS('Output SC'!O:O,'Output SC'!$A:$A,'Output Consolidado (Caixa)'!$A33)+SUMIFS('Output PJ'!O:O,'Output PJ'!$A:$A,'Output Consolidado (Caixa)'!$A33)</f>
        <v>0</v>
      </c>
      <c r="P33" s="165">
        <f>SUMIFS('Output BG'!P:P,'Output BG'!$A:$A,'Output Consolidado (Caixa)'!$A33) + SUMIFS('Output COPA'!P:P,'Output COPA'!$A:$A,'Output Consolidado (Caixa)'!$A33) +SUMIFS('Output TJK'!P:P,'Output TJK'!$A:$A,'Output Consolidado (Caixa)'!$A33)+SUMIFS('Output SC'!P:P,'Output SC'!$A:$A,'Output Consolidado (Caixa)'!$A33)+SUMIFS('Output PJ'!P:P,'Output PJ'!$A:$A,'Output Consolidado (Caixa)'!$A33)</f>
        <v>0</v>
      </c>
      <c r="Q33" s="165">
        <f>SUMIFS('Output BG'!Q:Q,'Output BG'!$A:$A,'Output Consolidado (Caixa)'!$A33) + SUMIFS('Output COPA'!Q:Q,'Output COPA'!$A:$A,'Output Consolidado (Caixa)'!$A33) +SUMIFS('Output TJK'!Q:Q,'Output TJK'!$A:$A,'Output Consolidado (Caixa)'!$A33)+SUMIFS('Output SC'!Q:Q,'Output SC'!$A:$A,'Output Consolidado (Caixa)'!$A33)+SUMIFS('Output PJ'!Q:Q,'Output PJ'!$A:$A,'Output Consolidado (Caixa)'!$A33)</f>
        <v>0</v>
      </c>
      <c r="R33" s="165">
        <f>SUMIFS('Output BG'!R:R,'Output BG'!$A:$A,'Output Consolidado (Caixa)'!$A33) + SUMIFS('Output COPA'!R:R,'Output COPA'!$A:$A,'Output Consolidado (Caixa)'!$A33) +SUMIFS('Output TJK'!R:R,'Output TJK'!$A:$A,'Output Consolidado (Caixa)'!$A33)+SUMIFS('Output SC'!R:R,'Output SC'!$A:$A,'Output Consolidado (Caixa)'!$A33)+SUMIFS('Output PJ'!R:R,'Output PJ'!$A:$A,'Output Consolidado (Caixa)'!$A33)</f>
        <v>0</v>
      </c>
      <c r="S33" s="165">
        <f>SUMIFS('Output BG'!S:S,'Output BG'!$A:$A,'Output Consolidado (Caixa)'!$A33) + SUMIFS('Output COPA'!S:S,'Output COPA'!$A:$A,'Output Consolidado (Caixa)'!$A33) +SUMIFS('Output TJK'!S:S,'Output TJK'!$A:$A,'Output Consolidado (Caixa)'!$A33)+SUMIFS('Output SC'!S:S,'Output SC'!$A:$A,'Output Consolidado (Caixa)'!$A33)+SUMIFS('Output PJ'!S:S,'Output PJ'!$A:$A,'Output Consolidado (Caixa)'!$A33)</f>
        <v>0</v>
      </c>
      <c r="T33" s="165">
        <f>SUMIFS('Output BG'!T:T,'Output BG'!$A:$A,'Output Consolidado (Caixa)'!$A33) + SUMIFS('Output COPA'!T:T,'Output COPA'!$A:$A,'Output Consolidado (Caixa)'!$A33) +SUMIFS('Output TJK'!T:T,'Output TJK'!$A:$A,'Output Consolidado (Caixa)'!$A33)+SUMIFS('Output SC'!T:T,'Output SC'!$A:$A,'Output Consolidado (Caixa)'!$A33)+SUMIFS('Output PJ'!T:T,'Output PJ'!$A:$A,'Output Consolidado (Caixa)'!$A33)</f>
        <v>0</v>
      </c>
    </row>
    <row r="34" spans="1:16379" ht="15.75" customHeight="1" outlineLevel="1" x14ac:dyDescent="0.35">
      <c r="A34" s="2" t="s">
        <v>156</v>
      </c>
      <c r="B34" s="5"/>
      <c r="C34" s="5"/>
      <c r="D34" s="165">
        <f>SUMIFS('Output BG'!D:D,'Output BG'!$A:$A,'Output Consolidado (Caixa)'!$A34) + SUMIFS('Output COPA'!D:D,'Output COPA'!$A:$A,'Output Consolidado (Caixa)'!$A34) +SUMIFS('Output TJK'!D:D,'Output TJK'!$A:$A,'Output Consolidado (Caixa)'!$A34)+SUMIFS('Output SC'!D:D,'Output SC'!$A:$A,'Output Consolidado (Caixa)'!$A34)+SUMIFS('Output PJ'!D:D,'Output PJ'!$A:$A,'Output Consolidado (Caixa)'!$A34)</f>
        <v>2025.7</v>
      </c>
      <c r="E34" s="165">
        <f>SUMIFS('Output BG'!E:E,'Output BG'!$A:$A,'Output Consolidado (Caixa)'!$A34) + SUMIFS('Output COPA'!E:E,'Output COPA'!$A:$A,'Output Consolidado (Caixa)'!$A34) +SUMIFS('Output TJK'!E:E,'Output TJK'!$A:$A,'Output Consolidado (Caixa)'!$A34)+SUMIFS('Output SC'!E:E,'Output SC'!$A:$A,'Output Consolidado (Caixa)'!$A34)+SUMIFS('Output PJ'!E:E,'Output PJ'!$A:$A,'Output Consolidado (Caixa)'!$A34)</f>
        <v>1723.04</v>
      </c>
      <c r="F34" s="165">
        <f>SUMIFS('Output BG'!F:F,'Output BG'!$A:$A,'Output Consolidado (Caixa)'!$A34) + SUMIFS('Output COPA'!F:F,'Output COPA'!$A:$A,'Output Consolidado (Caixa)'!$A34) +SUMIFS('Output TJK'!F:F,'Output TJK'!$A:$A,'Output Consolidado (Caixa)'!$A34)+SUMIFS('Output SC'!F:F,'Output SC'!$A:$A,'Output Consolidado (Caixa)'!$A34)+SUMIFS('Output PJ'!F:F,'Output PJ'!$A:$A,'Output Consolidado (Caixa)'!$A34)</f>
        <v>3338.0699999999997</v>
      </c>
      <c r="G34" s="165">
        <f>SUMIFS('Output BG'!G:G,'Output BG'!$A:$A,'Output Consolidado (Caixa)'!$A34) + SUMIFS('Output COPA'!G:G,'Output COPA'!$A:$A,'Output Consolidado (Caixa)'!$A34) +SUMIFS('Output TJK'!G:G,'Output TJK'!$A:$A,'Output Consolidado (Caixa)'!$A34)+SUMIFS('Output SC'!G:G,'Output SC'!$A:$A,'Output Consolidado (Caixa)'!$A34)+SUMIFS('Output PJ'!G:G,'Output PJ'!$A:$A,'Output Consolidado (Caixa)'!$A34)</f>
        <v>1063.5</v>
      </c>
      <c r="H34" s="165">
        <f>SUMIFS('Output BG'!H:H,'Output BG'!$A:$A,'Output Consolidado (Caixa)'!$A34) + SUMIFS('Output COPA'!H:H,'Output COPA'!$A:$A,'Output Consolidado (Caixa)'!$A34) +SUMIFS('Output TJK'!H:H,'Output TJK'!$A:$A,'Output Consolidado (Caixa)'!$A34)+SUMIFS('Output SC'!H:H,'Output SC'!$A:$A,'Output Consolidado (Caixa)'!$A34)+SUMIFS('Output PJ'!H:H,'Output PJ'!$A:$A,'Output Consolidado (Caixa)'!$A34)</f>
        <v>2146.1999999999998</v>
      </c>
      <c r="I34" s="165">
        <f>SUMIFS('Output BG'!I:I,'Output BG'!$A:$A,'Output Consolidado (Caixa)'!$A34) + SUMIFS('Output COPA'!I:I,'Output COPA'!$A:$A,'Output Consolidado (Caixa)'!$A34) +SUMIFS('Output TJK'!I:I,'Output TJK'!$A:$A,'Output Consolidado (Caixa)'!$A34)+SUMIFS('Output SC'!I:I,'Output SC'!$A:$A,'Output Consolidado (Caixa)'!$A34)+SUMIFS('Output PJ'!I:I,'Output PJ'!$A:$A,'Output Consolidado (Caixa)'!$A34)</f>
        <v>2430.5700000000002</v>
      </c>
      <c r="J34" s="165">
        <f>SUMIFS('Output BG'!J:J,'Output BG'!$A:$A,'Output Consolidado (Caixa)'!$A34) + SUMIFS('Output COPA'!J:J,'Output COPA'!$A:$A,'Output Consolidado (Caixa)'!$A34) +SUMIFS('Output TJK'!J:J,'Output TJK'!$A:$A,'Output Consolidado (Caixa)'!$A34)+SUMIFS('Output SC'!J:J,'Output SC'!$A:$A,'Output Consolidado (Caixa)'!$A34)+SUMIFS('Output PJ'!J:J,'Output PJ'!$A:$A,'Output Consolidado (Caixa)'!$A34)</f>
        <v>381.23</v>
      </c>
      <c r="K34" s="165">
        <f>SUMIFS('Output BG'!K:K,'Output BG'!$A:$A,'Output Consolidado (Caixa)'!$A34) + SUMIFS('Output COPA'!K:K,'Output COPA'!$A:$A,'Output Consolidado (Caixa)'!$A34) +SUMIFS('Output TJK'!K:K,'Output TJK'!$A:$A,'Output Consolidado (Caixa)'!$A34)+SUMIFS('Output SC'!K:K,'Output SC'!$A:$A,'Output Consolidado (Caixa)'!$A34)+SUMIFS('Output PJ'!K:K,'Output PJ'!$A:$A,'Output Consolidado (Caixa)'!$A34)</f>
        <v>0</v>
      </c>
      <c r="L34" s="165">
        <f>SUMIFS('Output BG'!L:L,'Output BG'!$A:$A,'Output Consolidado (Caixa)'!$A34) + SUMIFS('Output COPA'!L:L,'Output COPA'!$A:$A,'Output Consolidado (Caixa)'!$A34) +SUMIFS('Output TJK'!L:L,'Output TJK'!$A:$A,'Output Consolidado (Caixa)'!$A34)+SUMIFS('Output SC'!L:L,'Output SC'!$A:$A,'Output Consolidado (Caixa)'!$A34)+SUMIFS('Output PJ'!L:L,'Output PJ'!$A:$A,'Output Consolidado (Caixa)'!$A34)</f>
        <v>0</v>
      </c>
      <c r="M34" s="165">
        <f>SUMIFS('Output BG'!M:M,'Output BG'!$A:$A,'Output Consolidado (Caixa)'!$A34) + SUMIFS('Output COPA'!M:M,'Output COPA'!$A:$A,'Output Consolidado (Caixa)'!$A34) +SUMIFS('Output TJK'!M:M,'Output TJK'!$A:$A,'Output Consolidado (Caixa)'!$A34)+SUMIFS('Output SC'!M:M,'Output SC'!$A:$A,'Output Consolidado (Caixa)'!$A34)+SUMIFS('Output PJ'!M:M,'Output PJ'!$A:$A,'Output Consolidado (Caixa)'!$A34)</f>
        <v>0</v>
      </c>
      <c r="N34" s="165">
        <f>SUMIFS('Output BG'!N:N,'Output BG'!$A:$A,'Output Consolidado (Caixa)'!$A34) + SUMIFS('Output COPA'!N:N,'Output COPA'!$A:$A,'Output Consolidado (Caixa)'!$A34) +SUMIFS('Output TJK'!N:N,'Output TJK'!$A:$A,'Output Consolidado (Caixa)'!$A34)+SUMIFS('Output SC'!N:N,'Output SC'!$A:$A,'Output Consolidado (Caixa)'!$A34)+SUMIFS('Output PJ'!N:N,'Output PJ'!$A:$A,'Output Consolidado (Caixa)'!$A34)</f>
        <v>0</v>
      </c>
      <c r="O34" s="165">
        <f>SUMIFS('Output BG'!O:O,'Output BG'!$A:$A,'Output Consolidado (Caixa)'!$A34) + SUMIFS('Output COPA'!O:O,'Output COPA'!$A:$A,'Output Consolidado (Caixa)'!$A34) +SUMIFS('Output TJK'!O:O,'Output TJK'!$A:$A,'Output Consolidado (Caixa)'!$A34)+SUMIFS('Output SC'!O:O,'Output SC'!$A:$A,'Output Consolidado (Caixa)'!$A34)+SUMIFS('Output PJ'!O:O,'Output PJ'!$A:$A,'Output Consolidado (Caixa)'!$A34)</f>
        <v>0</v>
      </c>
      <c r="P34" s="165">
        <f>SUMIFS('Output BG'!P:P,'Output BG'!$A:$A,'Output Consolidado (Caixa)'!$A34) + SUMIFS('Output COPA'!P:P,'Output COPA'!$A:$A,'Output Consolidado (Caixa)'!$A34) +SUMIFS('Output TJK'!P:P,'Output TJK'!$A:$A,'Output Consolidado (Caixa)'!$A34)+SUMIFS('Output SC'!P:P,'Output SC'!$A:$A,'Output Consolidado (Caixa)'!$A34)+SUMIFS('Output PJ'!P:P,'Output PJ'!$A:$A,'Output Consolidado (Caixa)'!$A34)</f>
        <v>0</v>
      </c>
      <c r="Q34" s="165">
        <f>SUMIFS('Output BG'!Q:Q,'Output BG'!$A:$A,'Output Consolidado (Caixa)'!$A34) + SUMIFS('Output COPA'!Q:Q,'Output COPA'!$A:$A,'Output Consolidado (Caixa)'!$A34) +SUMIFS('Output TJK'!Q:Q,'Output TJK'!$A:$A,'Output Consolidado (Caixa)'!$A34)+SUMIFS('Output SC'!Q:Q,'Output SC'!$A:$A,'Output Consolidado (Caixa)'!$A34)+SUMIFS('Output PJ'!Q:Q,'Output PJ'!$A:$A,'Output Consolidado (Caixa)'!$A34)</f>
        <v>0</v>
      </c>
      <c r="R34" s="165">
        <f>SUMIFS('Output BG'!R:R,'Output BG'!$A:$A,'Output Consolidado (Caixa)'!$A34) + SUMIFS('Output COPA'!R:R,'Output COPA'!$A:$A,'Output Consolidado (Caixa)'!$A34) +SUMIFS('Output TJK'!R:R,'Output TJK'!$A:$A,'Output Consolidado (Caixa)'!$A34)+SUMIFS('Output SC'!R:R,'Output SC'!$A:$A,'Output Consolidado (Caixa)'!$A34)+SUMIFS('Output PJ'!R:R,'Output PJ'!$A:$A,'Output Consolidado (Caixa)'!$A34)</f>
        <v>0</v>
      </c>
      <c r="S34" s="165">
        <f>SUMIFS('Output BG'!S:S,'Output BG'!$A:$A,'Output Consolidado (Caixa)'!$A34) + SUMIFS('Output COPA'!S:S,'Output COPA'!$A:$A,'Output Consolidado (Caixa)'!$A34) +SUMIFS('Output TJK'!S:S,'Output TJK'!$A:$A,'Output Consolidado (Caixa)'!$A34)+SUMIFS('Output SC'!S:S,'Output SC'!$A:$A,'Output Consolidado (Caixa)'!$A34)+SUMIFS('Output PJ'!S:S,'Output PJ'!$A:$A,'Output Consolidado (Caixa)'!$A34)</f>
        <v>0</v>
      </c>
      <c r="T34" s="165">
        <f>SUMIFS('Output BG'!T:T,'Output BG'!$A:$A,'Output Consolidado (Caixa)'!$A34) + SUMIFS('Output COPA'!T:T,'Output COPA'!$A:$A,'Output Consolidado (Caixa)'!$A34) +SUMIFS('Output TJK'!T:T,'Output TJK'!$A:$A,'Output Consolidado (Caixa)'!$A34)+SUMIFS('Output SC'!T:T,'Output SC'!$A:$A,'Output Consolidado (Caixa)'!$A34)+SUMIFS('Output PJ'!T:T,'Output PJ'!$A:$A,'Output Consolidado (Caixa)'!$A34)</f>
        <v>0</v>
      </c>
    </row>
    <row r="35" spans="1:16379" ht="15.75" customHeight="1" outlineLevel="1" x14ac:dyDescent="0.35">
      <c r="A35" s="2" t="s">
        <v>138</v>
      </c>
      <c r="B35" s="5"/>
      <c r="C35" s="5"/>
      <c r="D35" s="165">
        <f>SUMIFS('Output BG'!D:D,'Output BG'!$A:$A,'Output Consolidado (Caixa)'!$A35) + SUMIFS('Output COPA'!D:D,'Output COPA'!$A:$A,'Output Consolidado (Caixa)'!$A35) +SUMIFS('Output TJK'!D:D,'Output TJK'!$A:$A,'Output Consolidado (Caixa)'!$A35)+SUMIFS('Output SC'!D:D,'Output SC'!$A:$A,'Output Consolidado (Caixa)'!$A35)+SUMIFS('Output PJ'!D:D,'Output PJ'!$A:$A,'Output Consolidado (Caixa)'!$A35)</f>
        <v>27776.690000000002</v>
      </c>
      <c r="E35" s="165">
        <f>SUMIFS('Output BG'!E:E,'Output BG'!$A:$A,'Output Consolidado (Caixa)'!$A35) + SUMIFS('Output COPA'!E:E,'Output COPA'!$A:$A,'Output Consolidado (Caixa)'!$A35) +SUMIFS('Output TJK'!E:E,'Output TJK'!$A:$A,'Output Consolidado (Caixa)'!$A35)+SUMIFS('Output SC'!E:E,'Output SC'!$A:$A,'Output Consolidado (Caixa)'!$A35)+SUMIFS('Output PJ'!E:E,'Output PJ'!$A:$A,'Output Consolidado (Caixa)'!$A35)</f>
        <v>27332.400000000001</v>
      </c>
      <c r="F35" s="165">
        <f>SUMIFS('Output BG'!F:F,'Output BG'!$A:$A,'Output Consolidado (Caixa)'!$A35) + SUMIFS('Output COPA'!F:F,'Output COPA'!$A:$A,'Output Consolidado (Caixa)'!$A35) +SUMIFS('Output TJK'!F:F,'Output TJK'!$A:$A,'Output Consolidado (Caixa)'!$A35)+SUMIFS('Output SC'!F:F,'Output SC'!$A:$A,'Output Consolidado (Caixa)'!$A35)+SUMIFS('Output PJ'!F:F,'Output PJ'!$A:$A,'Output Consolidado (Caixa)'!$A35)</f>
        <v>32879.770000000004</v>
      </c>
      <c r="G35" s="165">
        <f>SUMIFS('Output BG'!G:G,'Output BG'!$A:$A,'Output Consolidado (Caixa)'!$A35) + SUMIFS('Output COPA'!G:G,'Output COPA'!$A:$A,'Output Consolidado (Caixa)'!$A35) +SUMIFS('Output TJK'!G:G,'Output TJK'!$A:$A,'Output Consolidado (Caixa)'!$A35)+SUMIFS('Output SC'!G:G,'Output SC'!$A:$A,'Output Consolidado (Caixa)'!$A35)+SUMIFS('Output PJ'!G:G,'Output PJ'!$A:$A,'Output Consolidado (Caixa)'!$A35)</f>
        <v>31126.289999999997</v>
      </c>
      <c r="H35" s="165">
        <f>SUMIFS('Output BG'!H:H,'Output BG'!$A:$A,'Output Consolidado (Caixa)'!$A35) + SUMIFS('Output COPA'!H:H,'Output COPA'!$A:$A,'Output Consolidado (Caixa)'!$A35) +SUMIFS('Output TJK'!H:H,'Output TJK'!$A:$A,'Output Consolidado (Caixa)'!$A35)+SUMIFS('Output SC'!H:H,'Output SC'!$A:$A,'Output Consolidado (Caixa)'!$A35)+SUMIFS('Output PJ'!H:H,'Output PJ'!$A:$A,'Output Consolidado (Caixa)'!$A35)</f>
        <v>26607.14</v>
      </c>
      <c r="I35" s="165">
        <f>SUMIFS('Output BG'!I:I,'Output BG'!$A:$A,'Output Consolidado (Caixa)'!$A35) + SUMIFS('Output COPA'!I:I,'Output COPA'!$A:$A,'Output Consolidado (Caixa)'!$A35) +SUMIFS('Output TJK'!I:I,'Output TJK'!$A:$A,'Output Consolidado (Caixa)'!$A35)+SUMIFS('Output SC'!I:I,'Output SC'!$A:$A,'Output Consolidado (Caixa)'!$A35)+SUMIFS('Output PJ'!I:I,'Output PJ'!$A:$A,'Output Consolidado (Caixa)'!$A35)</f>
        <v>26888.200000000004</v>
      </c>
      <c r="J35" s="165">
        <f>SUMIFS('Output BG'!J:J,'Output BG'!$A:$A,'Output Consolidado (Caixa)'!$A35) + SUMIFS('Output COPA'!J:J,'Output COPA'!$A:$A,'Output Consolidado (Caixa)'!$A35) +SUMIFS('Output TJK'!J:J,'Output TJK'!$A:$A,'Output Consolidado (Caixa)'!$A35)+SUMIFS('Output SC'!J:J,'Output SC'!$A:$A,'Output Consolidado (Caixa)'!$A35)+SUMIFS('Output PJ'!J:J,'Output PJ'!$A:$A,'Output Consolidado (Caixa)'!$A35)</f>
        <v>21981.030000000002</v>
      </c>
      <c r="K35" s="165">
        <f>SUMIFS('Output BG'!K:K,'Output BG'!$A:$A,'Output Consolidado (Caixa)'!$A35) + SUMIFS('Output COPA'!K:K,'Output COPA'!$A:$A,'Output Consolidado (Caixa)'!$A35) +SUMIFS('Output TJK'!K:K,'Output TJK'!$A:$A,'Output Consolidado (Caixa)'!$A35)+SUMIFS('Output SC'!K:K,'Output SC'!$A:$A,'Output Consolidado (Caixa)'!$A35)+SUMIFS('Output PJ'!K:K,'Output PJ'!$A:$A,'Output Consolidado (Caixa)'!$A35)</f>
        <v>0</v>
      </c>
      <c r="L35" s="165">
        <f>SUMIFS('Output BG'!L:L,'Output BG'!$A:$A,'Output Consolidado (Caixa)'!$A35) + SUMIFS('Output COPA'!L:L,'Output COPA'!$A:$A,'Output Consolidado (Caixa)'!$A35) +SUMIFS('Output TJK'!L:L,'Output TJK'!$A:$A,'Output Consolidado (Caixa)'!$A35)+SUMIFS('Output SC'!L:L,'Output SC'!$A:$A,'Output Consolidado (Caixa)'!$A35)+SUMIFS('Output PJ'!L:L,'Output PJ'!$A:$A,'Output Consolidado (Caixa)'!$A35)</f>
        <v>0</v>
      </c>
      <c r="M35" s="165">
        <f>SUMIFS('Output BG'!M:M,'Output BG'!$A:$A,'Output Consolidado (Caixa)'!$A35) + SUMIFS('Output COPA'!M:M,'Output COPA'!$A:$A,'Output Consolidado (Caixa)'!$A35) +SUMIFS('Output TJK'!M:M,'Output TJK'!$A:$A,'Output Consolidado (Caixa)'!$A35)+SUMIFS('Output SC'!M:M,'Output SC'!$A:$A,'Output Consolidado (Caixa)'!$A35)+SUMIFS('Output PJ'!M:M,'Output PJ'!$A:$A,'Output Consolidado (Caixa)'!$A35)</f>
        <v>0</v>
      </c>
      <c r="N35" s="165">
        <f>SUMIFS('Output BG'!N:N,'Output BG'!$A:$A,'Output Consolidado (Caixa)'!$A35) + SUMIFS('Output COPA'!N:N,'Output COPA'!$A:$A,'Output Consolidado (Caixa)'!$A35) +SUMIFS('Output TJK'!N:N,'Output TJK'!$A:$A,'Output Consolidado (Caixa)'!$A35)+SUMIFS('Output SC'!N:N,'Output SC'!$A:$A,'Output Consolidado (Caixa)'!$A35)+SUMIFS('Output PJ'!N:N,'Output PJ'!$A:$A,'Output Consolidado (Caixa)'!$A35)</f>
        <v>0</v>
      </c>
      <c r="O35" s="165">
        <f>SUMIFS('Output BG'!O:O,'Output BG'!$A:$A,'Output Consolidado (Caixa)'!$A35) + SUMIFS('Output COPA'!O:O,'Output COPA'!$A:$A,'Output Consolidado (Caixa)'!$A35) +SUMIFS('Output TJK'!O:O,'Output TJK'!$A:$A,'Output Consolidado (Caixa)'!$A35)+SUMIFS('Output SC'!O:O,'Output SC'!$A:$A,'Output Consolidado (Caixa)'!$A35)+SUMIFS('Output PJ'!O:O,'Output PJ'!$A:$A,'Output Consolidado (Caixa)'!$A35)</f>
        <v>0</v>
      </c>
      <c r="P35" s="165">
        <f>SUMIFS('Output BG'!P:P,'Output BG'!$A:$A,'Output Consolidado (Caixa)'!$A35) + SUMIFS('Output COPA'!P:P,'Output COPA'!$A:$A,'Output Consolidado (Caixa)'!$A35) +SUMIFS('Output TJK'!P:P,'Output TJK'!$A:$A,'Output Consolidado (Caixa)'!$A35)+SUMIFS('Output SC'!P:P,'Output SC'!$A:$A,'Output Consolidado (Caixa)'!$A35)+SUMIFS('Output PJ'!P:P,'Output PJ'!$A:$A,'Output Consolidado (Caixa)'!$A35)</f>
        <v>0</v>
      </c>
      <c r="Q35" s="165">
        <f>SUMIFS('Output BG'!Q:Q,'Output BG'!$A:$A,'Output Consolidado (Caixa)'!$A35) + SUMIFS('Output COPA'!Q:Q,'Output COPA'!$A:$A,'Output Consolidado (Caixa)'!$A35) +SUMIFS('Output TJK'!Q:Q,'Output TJK'!$A:$A,'Output Consolidado (Caixa)'!$A35)+SUMIFS('Output SC'!Q:Q,'Output SC'!$A:$A,'Output Consolidado (Caixa)'!$A35)+SUMIFS('Output PJ'!Q:Q,'Output PJ'!$A:$A,'Output Consolidado (Caixa)'!$A35)</f>
        <v>0</v>
      </c>
      <c r="R35" s="165">
        <f>SUMIFS('Output BG'!R:R,'Output BG'!$A:$A,'Output Consolidado (Caixa)'!$A35) + SUMIFS('Output COPA'!R:R,'Output COPA'!$A:$A,'Output Consolidado (Caixa)'!$A35) +SUMIFS('Output TJK'!R:R,'Output TJK'!$A:$A,'Output Consolidado (Caixa)'!$A35)+SUMIFS('Output SC'!R:R,'Output SC'!$A:$A,'Output Consolidado (Caixa)'!$A35)+SUMIFS('Output PJ'!R:R,'Output PJ'!$A:$A,'Output Consolidado (Caixa)'!$A35)</f>
        <v>0</v>
      </c>
      <c r="S35" s="165">
        <f>SUMIFS('Output BG'!S:S,'Output BG'!$A:$A,'Output Consolidado (Caixa)'!$A35) + SUMIFS('Output COPA'!S:S,'Output COPA'!$A:$A,'Output Consolidado (Caixa)'!$A35) +SUMIFS('Output TJK'!S:S,'Output TJK'!$A:$A,'Output Consolidado (Caixa)'!$A35)+SUMIFS('Output SC'!S:S,'Output SC'!$A:$A,'Output Consolidado (Caixa)'!$A35)+SUMIFS('Output PJ'!S:S,'Output PJ'!$A:$A,'Output Consolidado (Caixa)'!$A35)</f>
        <v>0</v>
      </c>
      <c r="T35" s="165">
        <f>SUMIFS('Output BG'!T:T,'Output BG'!$A:$A,'Output Consolidado (Caixa)'!$A35) + SUMIFS('Output COPA'!T:T,'Output COPA'!$A:$A,'Output Consolidado (Caixa)'!$A35) +SUMIFS('Output TJK'!T:T,'Output TJK'!$A:$A,'Output Consolidado (Caixa)'!$A35)+SUMIFS('Output SC'!T:T,'Output SC'!$A:$A,'Output Consolidado (Caixa)'!$A35)+SUMIFS('Output PJ'!T:T,'Output PJ'!$A:$A,'Output Consolidado (Caixa)'!$A35)</f>
        <v>0</v>
      </c>
    </row>
    <row r="36" spans="1:16379" ht="15.75" customHeight="1" x14ac:dyDescent="0.35">
      <c r="B36" s="5"/>
      <c r="C36" s="5"/>
      <c r="D36" s="165"/>
      <c r="E36" s="165"/>
      <c r="F36" s="165"/>
      <c r="G36" s="165"/>
      <c r="H36" s="165"/>
      <c r="I36" s="165"/>
      <c r="J36" s="165"/>
      <c r="K36" s="165"/>
      <c r="L36" s="165"/>
      <c r="M36" s="165"/>
      <c r="N36" s="165"/>
      <c r="O36" s="165"/>
      <c r="P36" s="165"/>
      <c r="Q36" s="165"/>
      <c r="R36" s="165"/>
      <c r="S36" s="165"/>
      <c r="T36" s="165"/>
    </row>
    <row r="37" spans="1:16379" ht="15.75" customHeight="1" x14ac:dyDescent="0.35">
      <c r="A37" s="8" t="s">
        <v>538</v>
      </c>
      <c r="B37" s="5"/>
      <c r="C37" s="5"/>
      <c r="D37" s="166">
        <f t="shared" ref="D37:T37" si="3">SUM(D4,-D19,-D26)</f>
        <v>188866.66000000003</v>
      </c>
      <c r="E37" s="166">
        <f t="shared" si="3"/>
        <v>210946.10199999998</v>
      </c>
      <c r="F37" s="166">
        <f t="shared" si="3"/>
        <v>137739.09299999999</v>
      </c>
      <c r="G37" s="166">
        <f t="shared" si="3"/>
        <v>142879.61700000009</v>
      </c>
      <c r="H37" s="166">
        <f t="shared" si="3"/>
        <v>281777.43999999994</v>
      </c>
      <c r="I37" s="166">
        <f t="shared" si="3"/>
        <v>158684.53800000006</v>
      </c>
      <c r="J37" s="166">
        <f t="shared" si="3"/>
        <v>-60746.570000000007</v>
      </c>
      <c r="K37" s="166">
        <f t="shared" si="3"/>
        <v>0</v>
      </c>
      <c r="L37" s="166">
        <f t="shared" si="3"/>
        <v>0</v>
      </c>
      <c r="M37" s="166">
        <f t="shared" si="3"/>
        <v>0</v>
      </c>
      <c r="N37" s="166">
        <f t="shared" si="3"/>
        <v>0</v>
      </c>
      <c r="O37" s="166">
        <f t="shared" si="3"/>
        <v>0</v>
      </c>
      <c r="P37" s="166">
        <f t="shared" si="3"/>
        <v>0</v>
      </c>
      <c r="Q37" s="166">
        <f t="shared" si="3"/>
        <v>0</v>
      </c>
      <c r="R37" s="166">
        <f t="shared" si="3"/>
        <v>0</v>
      </c>
      <c r="S37" s="166">
        <f t="shared" si="3"/>
        <v>0</v>
      </c>
      <c r="T37" s="166">
        <f t="shared" si="3"/>
        <v>0</v>
      </c>
    </row>
    <row r="38" spans="1:16379" ht="15.75" customHeight="1" x14ac:dyDescent="0.35">
      <c r="A38" s="178" t="s">
        <v>1337</v>
      </c>
      <c r="B38" s="5"/>
      <c r="C38" s="5"/>
      <c r="D38" s="167">
        <f t="shared" ref="D38:T38" si="4">IFERROR(D37/D$4,"-")</f>
        <v>0.49366727930725918</v>
      </c>
      <c r="E38" s="167">
        <f t="shared" si="4"/>
        <v>0.49035617210898697</v>
      </c>
      <c r="F38" s="167">
        <f t="shared" si="4"/>
        <v>0.36342930562558629</v>
      </c>
      <c r="G38" s="167">
        <f t="shared" si="4"/>
        <v>0.35554324206736826</v>
      </c>
      <c r="H38" s="167">
        <f t="shared" si="4"/>
        <v>0.5379812217302169</v>
      </c>
      <c r="I38" s="167">
        <f t="shared" si="4"/>
        <v>0.419197576707872</v>
      </c>
      <c r="J38" s="167" t="str">
        <f t="shared" si="4"/>
        <v>-</v>
      </c>
      <c r="K38" s="167" t="str">
        <f t="shared" si="4"/>
        <v>-</v>
      </c>
      <c r="L38" s="167" t="str">
        <f t="shared" si="4"/>
        <v>-</v>
      </c>
      <c r="M38" s="167" t="str">
        <f t="shared" si="4"/>
        <v>-</v>
      </c>
      <c r="N38" s="167" t="str">
        <f t="shared" si="4"/>
        <v>-</v>
      </c>
      <c r="O38" s="167" t="str">
        <f t="shared" si="4"/>
        <v>-</v>
      </c>
      <c r="P38" s="167" t="str">
        <f t="shared" si="4"/>
        <v>-</v>
      </c>
      <c r="Q38" s="167" t="str">
        <f t="shared" si="4"/>
        <v>-</v>
      </c>
      <c r="R38" s="167" t="str">
        <f t="shared" si="4"/>
        <v>-</v>
      </c>
      <c r="S38" s="167" t="str">
        <f t="shared" si="4"/>
        <v>-</v>
      </c>
      <c r="T38" s="167" t="str">
        <f t="shared" si="4"/>
        <v>-</v>
      </c>
    </row>
    <row r="39" spans="1:16379" ht="15.75" customHeight="1" x14ac:dyDescent="0.35">
      <c r="B39" s="5"/>
      <c r="C39" s="5"/>
      <c r="D39" s="165"/>
      <c r="E39" s="165"/>
      <c r="F39" s="165"/>
      <c r="G39" s="165"/>
      <c r="H39" s="165"/>
      <c r="I39" s="165"/>
      <c r="J39" s="165"/>
      <c r="K39" s="165"/>
      <c r="L39" s="165"/>
      <c r="M39" s="165"/>
      <c r="N39" s="165"/>
      <c r="O39" s="165"/>
      <c r="P39" s="165"/>
      <c r="Q39" s="165"/>
      <c r="R39" s="165"/>
      <c r="S39" s="165"/>
      <c r="T39" s="165"/>
    </row>
    <row r="40" spans="1:16379" ht="15.75" customHeight="1" x14ac:dyDescent="0.35">
      <c r="A40" s="8" t="s">
        <v>539</v>
      </c>
      <c r="B40" s="18"/>
      <c r="C40" s="18"/>
      <c r="D40" s="166">
        <f t="shared" ref="D40:T40" si="5">SUM(D41,D65,D77)</f>
        <v>133044.65999999997</v>
      </c>
      <c r="E40" s="166">
        <f t="shared" si="5"/>
        <v>96642.81</v>
      </c>
      <c r="F40" s="166">
        <f t="shared" si="5"/>
        <v>76032.500000000015</v>
      </c>
      <c r="G40" s="166">
        <f t="shared" si="5"/>
        <v>88006.579999999987</v>
      </c>
      <c r="H40" s="166">
        <f t="shared" si="5"/>
        <v>105295.04000000001</v>
      </c>
      <c r="I40" s="166">
        <f t="shared" si="5"/>
        <v>76125.649999999994</v>
      </c>
      <c r="J40" s="166">
        <f t="shared" si="5"/>
        <v>0</v>
      </c>
      <c r="K40" s="166">
        <f t="shared" si="5"/>
        <v>0</v>
      </c>
      <c r="L40" s="166">
        <f t="shared" si="5"/>
        <v>0</v>
      </c>
      <c r="M40" s="166">
        <f t="shared" si="5"/>
        <v>0</v>
      </c>
      <c r="N40" s="166">
        <f t="shared" si="5"/>
        <v>0</v>
      </c>
      <c r="O40" s="166">
        <f t="shared" si="5"/>
        <v>0</v>
      </c>
      <c r="P40" s="166">
        <f t="shared" si="5"/>
        <v>0</v>
      </c>
      <c r="Q40" s="166">
        <f t="shared" si="5"/>
        <v>0</v>
      </c>
      <c r="R40" s="166">
        <f t="shared" si="5"/>
        <v>0</v>
      </c>
      <c r="S40" s="166">
        <f t="shared" si="5"/>
        <v>0</v>
      </c>
      <c r="T40" s="166">
        <f t="shared" si="5"/>
        <v>0</v>
      </c>
    </row>
    <row r="41" spans="1:16379" ht="15.75" customHeight="1" outlineLevel="1" x14ac:dyDescent="0.35">
      <c r="A41" s="19" t="s">
        <v>540</v>
      </c>
      <c r="B41" s="5"/>
      <c r="C41" s="5"/>
      <c r="D41" s="168">
        <f t="shared" ref="D41:T41" si="6">SUM(D42:D64)</f>
        <v>30405.600000000002</v>
      </c>
      <c r="E41" s="168">
        <f t="shared" si="6"/>
        <v>32599.05</v>
      </c>
      <c r="F41" s="168">
        <f t="shared" si="6"/>
        <v>33435.51</v>
      </c>
      <c r="G41" s="168">
        <f t="shared" si="6"/>
        <v>45062.289999999994</v>
      </c>
      <c r="H41" s="168">
        <f t="shared" si="6"/>
        <v>48807.9</v>
      </c>
      <c r="I41" s="168">
        <f t="shared" si="6"/>
        <v>26050.549999999996</v>
      </c>
      <c r="J41" s="168">
        <f t="shared" si="6"/>
        <v>0</v>
      </c>
      <c r="K41" s="168">
        <f t="shared" si="6"/>
        <v>0</v>
      </c>
      <c r="L41" s="168">
        <f t="shared" si="6"/>
        <v>0</v>
      </c>
      <c r="M41" s="168">
        <f t="shared" si="6"/>
        <v>0</v>
      </c>
      <c r="N41" s="168">
        <f t="shared" si="6"/>
        <v>0</v>
      </c>
      <c r="O41" s="168">
        <f t="shared" si="6"/>
        <v>0</v>
      </c>
      <c r="P41" s="168">
        <f t="shared" si="6"/>
        <v>0</v>
      </c>
      <c r="Q41" s="168">
        <f t="shared" si="6"/>
        <v>0</v>
      </c>
      <c r="R41" s="168">
        <f t="shared" si="6"/>
        <v>0</v>
      </c>
      <c r="S41" s="168">
        <f t="shared" si="6"/>
        <v>0</v>
      </c>
      <c r="T41" s="168">
        <f t="shared" si="6"/>
        <v>0</v>
      </c>
    </row>
    <row r="42" spans="1:16379" s="163" customFormat="1" ht="15.75" customHeight="1" outlineLevel="1" x14ac:dyDescent="0.35">
      <c r="A42" s="2" t="s">
        <v>541</v>
      </c>
      <c r="B42" s="2"/>
      <c r="C42" s="2"/>
      <c r="D42" s="165">
        <f>SUMIFS('Output BG'!D:D,'Output BG'!$A:$A,'Output Consolidado (Caixa)'!$A42) + SUMIFS('Output COPA'!D:D,'Output COPA'!$A:$A,'Output Consolidado (Caixa)'!$A42) +SUMIFS('Output TJK'!D:D,'Output TJK'!$A:$A,'Output Consolidado (Caixa)'!$A42)+SUMIFS('Output SC'!D:D,'Output SC'!$A:$A,'Output Consolidado (Caixa)'!$A42)+SUMIFS('Output PJ'!D:D,'Output PJ'!$A:$A,'Output Consolidado (Caixa)'!$A42)</f>
        <v>3921.17</v>
      </c>
      <c r="E42" s="165">
        <f>SUMIFS('Output BG'!E:E,'Output BG'!$A:$A,'Output Consolidado (Caixa)'!$A42) + SUMIFS('Output COPA'!E:E,'Output COPA'!$A:$A,'Output Consolidado (Caixa)'!$A42) +SUMIFS('Output TJK'!E:E,'Output TJK'!$A:$A,'Output Consolidado (Caixa)'!$A42)+SUMIFS('Output SC'!E:E,'Output SC'!$A:$A,'Output Consolidado (Caixa)'!$A42)+SUMIFS('Output PJ'!E:E,'Output PJ'!$A:$A,'Output Consolidado (Caixa)'!$A42)</f>
        <v>1499.85</v>
      </c>
      <c r="F42" s="165">
        <f>SUMIFS('Output BG'!F:F,'Output BG'!$A:$A,'Output Consolidado (Caixa)'!$A42) + SUMIFS('Output COPA'!F:F,'Output COPA'!$A:$A,'Output Consolidado (Caixa)'!$A42) +SUMIFS('Output TJK'!F:F,'Output TJK'!$A:$A,'Output Consolidado (Caixa)'!$A42)+SUMIFS('Output SC'!F:F,'Output SC'!$A:$A,'Output Consolidado (Caixa)'!$A42)+SUMIFS('Output PJ'!F:F,'Output PJ'!$A:$A,'Output Consolidado (Caixa)'!$A42)</f>
        <v>4489.2700000000004</v>
      </c>
      <c r="G42" s="165">
        <f>SUMIFS('Output BG'!G:G,'Output BG'!$A:$A,'Output Consolidado (Caixa)'!$A42) + SUMIFS('Output COPA'!G:G,'Output COPA'!$A:$A,'Output Consolidado (Caixa)'!$A42) +SUMIFS('Output TJK'!G:G,'Output TJK'!$A:$A,'Output Consolidado (Caixa)'!$A42)+SUMIFS('Output SC'!G:G,'Output SC'!$A:$A,'Output Consolidado (Caixa)'!$A42)+SUMIFS('Output PJ'!G:G,'Output PJ'!$A:$A,'Output Consolidado (Caixa)'!$A42)</f>
        <v>4764.2</v>
      </c>
      <c r="H42" s="165">
        <f>SUMIFS('Output BG'!H:H,'Output BG'!$A:$A,'Output Consolidado (Caixa)'!$A42) + SUMIFS('Output COPA'!H:H,'Output COPA'!$A:$A,'Output Consolidado (Caixa)'!$A42) +SUMIFS('Output TJK'!H:H,'Output TJK'!$A:$A,'Output Consolidado (Caixa)'!$A42)+SUMIFS('Output SC'!H:H,'Output SC'!$A:$A,'Output Consolidado (Caixa)'!$A42)+SUMIFS('Output PJ'!H:H,'Output PJ'!$A:$A,'Output Consolidado (Caixa)'!$A42)</f>
        <v>6819</v>
      </c>
      <c r="I42" s="165">
        <f>SUMIFS('Output BG'!I:I,'Output BG'!$A:$A,'Output Consolidado (Caixa)'!$A42) + SUMIFS('Output COPA'!I:I,'Output COPA'!$A:$A,'Output Consolidado (Caixa)'!$A42) +SUMIFS('Output TJK'!I:I,'Output TJK'!$A:$A,'Output Consolidado (Caixa)'!$A42)+SUMIFS('Output SC'!I:I,'Output SC'!$A:$A,'Output Consolidado (Caixa)'!$A42)+SUMIFS('Output PJ'!I:I,'Output PJ'!$A:$A,'Output Consolidado (Caixa)'!$A42)</f>
        <v>4492.1499999999996</v>
      </c>
      <c r="J42" s="165">
        <f>SUMIFS('Output BG'!J:J,'Output BG'!$A:$A,'Output Consolidado (Caixa)'!$A42) + SUMIFS('Output COPA'!J:J,'Output COPA'!$A:$A,'Output Consolidado (Caixa)'!$A42) +SUMIFS('Output TJK'!J:J,'Output TJK'!$A:$A,'Output Consolidado (Caixa)'!$A42)+SUMIFS('Output SC'!J:J,'Output SC'!$A:$A,'Output Consolidado (Caixa)'!$A42)+SUMIFS('Output PJ'!J:J,'Output PJ'!$A:$A,'Output Consolidado (Caixa)'!$A42)</f>
        <v>0</v>
      </c>
      <c r="K42" s="165">
        <f>SUMIFS('Output BG'!K:K,'Output BG'!$A:$A,'Output Consolidado (Caixa)'!$A42) + SUMIFS('Output COPA'!K:K,'Output COPA'!$A:$A,'Output Consolidado (Caixa)'!$A42) +SUMIFS('Output TJK'!K:K,'Output TJK'!$A:$A,'Output Consolidado (Caixa)'!$A42)+SUMIFS('Output SC'!K:K,'Output SC'!$A:$A,'Output Consolidado (Caixa)'!$A42)+SUMIFS('Output PJ'!K:K,'Output PJ'!$A:$A,'Output Consolidado (Caixa)'!$A42)</f>
        <v>0</v>
      </c>
      <c r="L42" s="165">
        <f>SUMIFS('Output BG'!L:L,'Output BG'!$A:$A,'Output Consolidado (Caixa)'!$A42) + SUMIFS('Output COPA'!L:L,'Output COPA'!$A:$A,'Output Consolidado (Caixa)'!$A42) +SUMIFS('Output TJK'!L:L,'Output TJK'!$A:$A,'Output Consolidado (Caixa)'!$A42)+SUMIFS('Output SC'!L:L,'Output SC'!$A:$A,'Output Consolidado (Caixa)'!$A42)+SUMIFS('Output PJ'!L:L,'Output PJ'!$A:$A,'Output Consolidado (Caixa)'!$A42)</f>
        <v>0</v>
      </c>
      <c r="M42" s="165">
        <f>SUMIFS('Output BG'!M:M,'Output BG'!$A:$A,'Output Consolidado (Caixa)'!$A42) + SUMIFS('Output COPA'!M:M,'Output COPA'!$A:$A,'Output Consolidado (Caixa)'!$A42) +SUMIFS('Output TJK'!M:M,'Output TJK'!$A:$A,'Output Consolidado (Caixa)'!$A42)+SUMIFS('Output SC'!M:M,'Output SC'!$A:$A,'Output Consolidado (Caixa)'!$A42)+SUMIFS('Output PJ'!M:M,'Output PJ'!$A:$A,'Output Consolidado (Caixa)'!$A42)</f>
        <v>0</v>
      </c>
      <c r="N42" s="165">
        <f>SUMIFS('Output BG'!N:N,'Output BG'!$A:$A,'Output Consolidado (Caixa)'!$A42) + SUMIFS('Output COPA'!N:N,'Output COPA'!$A:$A,'Output Consolidado (Caixa)'!$A42) +SUMIFS('Output TJK'!N:N,'Output TJK'!$A:$A,'Output Consolidado (Caixa)'!$A42)+SUMIFS('Output SC'!N:N,'Output SC'!$A:$A,'Output Consolidado (Caixa)'!$A42)+SUMIFS('Output PJ'!N:N,'Output PJ'!$A:$A,'Output Consolidado (Caixa)'!$A42)</f>
        <v>0</v>
      </c>
      <c r="O42" s="165">
        <f>SUMIFS('Output BG'!O:O,'Output BG'!$A:$A,'Output Consolidado (Caixa)'!$A42) + SUMIFS('Output COPA'!O:O,'Output COPA'!$A:$A,'Output Consolidado (Caixa)'!$A42) +SUMIFS('Output TJK'!O:O,'Output TJK'!$A:$A,'Output Consolidado (Caixa)'!$A42)+SUMIFS('Output SC'!O:O,'Output SC'!$A:$A,'Output Consolidado (Caixa)'!$A42)+SUMIFS('Output PJ'!O:O,'Output PJ'!$A:$A,'Output Consolidado (Caixa)'!$A42)</f>
        <v>0</v>
      </c>
      <c r="P42" s="165">
        <f>SUMIFS('Output BG'!P:P,'Output BG'!$A:$A,'Output Consolidado (Caixa)'!$A42) + SUMIFS('Output COPA'!P:P,'Output COPA'!$A:$A,'Output Consolidado (Caixa)'!$A42) +SUMIFS('Output TJK'!P:P,'Output TJK'!$A:$A,'Output Consolidado (Caixa)'!$A42)+SUMIFS('Output SC'!P:P,'Output SC'!$A:$A,'Output Consolidado (Caixa)'!$A42)+SUMIFS('Output PJ'!P:P,'Output PJ'!$A:$A,'Output Consolidado (Caixa)'!$A42)</f>
        <v>0</v>
      </c>
      <c r="Q42" s="165">
        <f>SUMIFS('Output BG'!Q:Q,'Output BG'!$A:$A,'Output Consolidado (Caixa)'!$A42) + SUMIFS('Output COPA'!Q:Q,'Output COPA'!$A:$A,'Output Consolidado (Caixa)'!$A42) +SUMIFS('Output TJK'!Q:Q,'Output TJK'!$A:$A,'Output Consolidado (Caixa)'!$A42)+SUMIFS('Output SC'!Q:Q,'Output SC'!$A:$A,'Output Consolidado (Caixa)'!$A42)+SUMIFS('Output PJ'!Q:Q,'Output PJ'!$A:$A,'Output Consolidado (Caixa)'!$A42)</f>
        <v>0</v>
      </c>
      <c r="R42" s="165">
        <f>SUMIFS('Output BG'!R:R,'Output BG'!$A:$A,'Output Consolidado (Caixa)'!$A42) + SUMIFS('Output COPA'!R:R,'Output COPA'!$A:$A,'Output Consolidado (Caixa)'!$A42) +SUMIFS('Output TJK'!R:R,'Output TJK'!$A:$A,'Output Consolidado (Caixa)'!$A42)+SUMIFS('Output SC'!R:R,'Output SC'!$A:$A,'Output Consolidado (Caixa)'!$A42)+SUMIFS('Output PJ'!R:R,'Output PJ'!$A:$A,'Output Consolidado (Caixa)'!$A42)</f>
        <v>0</v>
      </c>
      <c r="S42" s="165">
        <f>SUMIFS('Output BG'!S:S,'Output BG'!$A:$A,'Output Consolidado (Caixa)'!$A42) + SUMIFS('Output COPA'!S:S,'Output COPA'!$A:$A,'Output Consolidado (Caixa)'!$A42) +SUMIFS('Output TJK'!S:S,'Output TJK'!$A:$A,'Output Consolidado (Caixa)'!$A42)+SUMIFS('Output SC'!S:S,'Output SC'!$A:$A,'Output Consolidado (Caixa)'!$A42)+SUMIFS('Output PJ'!S:S,'Output PJ'!$A:$A,'Output Consolidado (Caixa)'!$A42)</f>
        <v>0</v>
      </c>
      <c r="T42" s="165">
        <f>SUMIFS('Output BG'!T:T,'Output BG'!$A:$A,'Output Consolidado (Caixa)'!$A42) + SUMIFS('Output COPA'!T:T,'Output COPA'!$A:$A,'Output Consolidado (Caixa)'!$A42) +SUMIFS('Output TJK'!T:T,'Output TJK'!$A:$A,'Output Consolidado (Caixa)'!$A42)+SUMIFS('Output SC'!T:T,'Output SC'!$A:$A,'Output Consolidado (Caixa)'!$A42)+SUMIFS('Output PJ'!T:T,'Output PJ'!$A:$A,'Output Consolidado (Caixa)'!$A42)</f>
        <v>0</v>
      </c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</row>
    <row r="43" spans="1:16379" s="163" customFormat="1" ht="15.75" customHeight="1" outlineLevel="1" x14ac:dyDescent="0.35">
      <c r="A43" s="2" t="s">
        <v>542</v>
      </c>
      <c r="B43" s="2"/>
      <c r="C43" s="2"/>
      <c r="D43" s="165">
        <f>SUMIFS('Output BG'!D:D,'Output BG'!$A:$A,'Output Consolidado (Caixa)'!$A43) + SUMIFS('Output COPA'!D:D,'Output COPA'!$A:$A,'Output Consolidado (Caixa)'!$A43) +SUMIFS('Output TJK'!D:D,'Output TJK'!$A:$A,'Output Consolidado (Caixa)'!$A43)+SUMIFS('Output SC'!D:D,'Output SC'!$A:$A,'Output Consolidado (Caixa)'!$A43)+SUMIFS('Output PJ'!D:D,'Output PJ'!$A:$A,'Output Consolidado (Caixa)'!$A43)</f>
        <v>2025.6</v>
      </c>
      <c r="E43" s="165">
        <f>SUMIFS('Output BG'!E:E,'Output BG'!$A:$A,'Output Consolidado (Caixa)'!$A43) + SUMIFS('Output COPA'!E:E,'Output COPA'!$A:$A,'Output Consolidado (Caixa)'!$A43) +SUMIFS('Output TJK'!E:E,'Output TJK'!$A:$A,'Output Consolidado (Caixa)'!$A43)+SUMIFS('Output SC'!E:E,'Output SC'!$A:$A,'Output Consolidado (Caixa)'!$A43)+SUMIFS('Output PJ'!E:E,'Output PJ'!$A:$A,'Output Consolidado (Caixa)'!$A43)</f>
        <v>2649.2</v>
      </c>
      <c r="F43" s="165">
        <f>SUMIFS('Output BG'!F:F,'Output BG'!$A:$A,'Output Consolidado (Caixa)'!$A43) + SUMIFS('Output COPA'!F:F,'Output COPA'!$A:$A,'Output Consolidado (Caixa)'!$A43) +SUMIFS('Output TJK'!F:F,'Output TJK'!$A:$A,'Output Consolidado (Caixa)'!$A43)+SUMIFS('Output SC'!F:F,'Output SC'!$A:$A,'Output Consolidado (Caixa)'!$A43)+SUMIFS('Output PJ'!F:F,'Output PJ'!$A:$A,'Output Consolidado (Caixa)'!$A43)</f>
        <v>2525.44</v>
      </c>
      <c r="G43" s="165">
        <f>SUMIFS('Output BG'!G:G,'Output BG'!$A:$A,'Output Consolidado (Caixa)'!$A43) + SUMIFS('Output COPA'!G:G,'Output COPA'!$A:$A,'Output Consolidado (Caixa)'!$A43) +SUMIFS('Output TJK'!G:G,'Output TJK'!$A:$A,'Output Consolidado (Caixa)'!$A43)+SUMIFS('Output SC'!G:G,'Output SC'!$A:$A,'Output Consolidado (Caixa)'!$A43)+SUMIFS('Output PJ'!G:G,'Output PJ'!$A:$A,'Output Consolidado (Caixa)'!$A43)</f>
        <v>4376.24</v>
      </c>
      <c r="H43" s="165">
        <f>SUMIFS('Output BG'!H:H,'Output BG'!$A:$A,'Output Consolidado (Caixa)'!$A43) + SUMIFS('Output COPA'!H:H,'Output COPA'!$A:$A,'Output Consolidado (Caixa)'!$A43) +SUMIFS('Output TJK'!H:H,'Output TJK'!$A:$A,'Output Consolidado (Caixa)'!$A43)+SUMIFS('Output SC'!H:H,'Output SC'!$A:$A,'Output Consolidado (Caixa)'!$A43)+SUMIFS('Output PJ'!H:H,'Output PJ'!$A:$A,'Output Consolidado (Caixa)'!$A43)</f>
        <v>2839.8</v>
      </c>
      <c r="I43" s="165">
        <f>SUMIFS('Output BG'!I:I,'Output BG'!$A:$A,'Output Consolidado (Caixa)'!$A43) + SUMIFS('Output COPA'!I:I,'Output COPA'!$A:$A,'Output Consolidado (Caixa)'!$A43) +SUMIFS('Output TJK'!I:I,'Output TJK'!$A:$A,'Output Consolidado (Caixa)'!$A43)+SUMIFS('Output SC'!I:I,'Output SC'!$A:$A,'Output Consolidado (Caixa)'!$A43)+SUMIFS('Output PJ'!I:I,'Output PJ'!$A:$A,'Output Consolidado (Caixa)'!$A43)</f>
        <v>1975.74</v>
      </c>
      <c r="J43" s="165">
        <f>SUMIFS('Output BG'!J:J,'Output BG'!$A:$A,'Output Consolidado (Caixa)'!$A43) + SUMIFS('Output COPA'!J:J,'Output COPA'!$A:$A,'Output Consolidado (Caixa)'!$A43) +SUMIFS('Output TJK'!J:J,'Output TJK'!$A:$A,'Output Consolidado (Caixa)'!$A43)+SUMIFS('Output SC'!J:J,'Output SC'!$A:$A,'Output Consolidado (Caixa)'!$A43)+SUMIFS('Output PJ'!J:J,'Output PJ'!$A:$A,'Output Consolidado (Caixa)'!$A43)</f>
        <v>0</v>
      </c>
      <c r="K43" s="165">
        <f>SUMIFS('Output BG'!K:K,'Output BG'!$A:$A,'Output Consolidado (Caixa)'!$A43) + SUMIFS('Output COPA'!K:K,'Output COPA'!$A:$A,'Output Consolidado (Caixa)'!$A43) +SUMIFS('Output TJK'!K:K,'Output TJK'!$A:$A,'Output Consolidado (Caixa)'!$A43)+SUMIFS('Output SC'!K:K,'Output SC'!$A:$A,'Output Consolidado (Caixa)'!$A43)+SUMIFS('Output PJ'!K:K,'Output PJ'!$A:$A,'Output Consolidado (Caixa)'!$A43)</f>
        <v>0</v>
      </c>
      <c r="L43" s="165">
        <f>SUMIFS('Output BG'!L:L,'Output BG'!$A:$A,'Output Consolidado (Caixa)'!$A43) + SUMIFS('Output COPA'!L:L,'Output COPA'!$A:$A,'Output Consolidado (Caixa)'!$A43) +SUMIFS('Output TJK'!L:L,'Output TJK'!$A:$A,'Output Consolidado (Caixa)'!$A43)+SUMIFS('Output SC'!L:L,'Output SC'!$A:$A,'Output Consolidado (Caixa)'!$A43)+SUMIFS('Output PJ'!L:L,'Output PJ'!$A:$A,'Output Consolidado (Caixa)'!$A43)</f>
        <v>0</v>
      </c>
      <c r="M43" s="165">
        <f>SUMIFS('Output BG'!M:M,'Output BG'!$A:$A,'Output Consolidado (Caixa)'!$A43) + SUMIFS('Output COPA'!M:M,'Output COPA'!$A:$A,'Output Consolidado (Caixa)'!$A43) +SUMIFS('Output TJK'!M:M,'Output TJK'!$A:$A,'Output Consolidado (Caixa)'!$A43)+SUMIFS('Output SC'!M:M,'Output SC'!$A:$A,'Output Consolidado (Caixa)'!$A43)+SUMIFS('Output PJ'!M:M,'Output PJ'!$A:$A,'Output Consolidado (Caixa)'!$A43)</f>
        <v>0</v>
      </c>
      <c r="N43" s="165">
        <f>SUMIFS('Output BG'!N:N,'Output BG'!$A:$A,'Output Consolidado (Caixa)'!$A43) + SUMIFS('Output COPA'!N:N,'Output COPA'!$A:$A,'Output Consolidado (Caixa)'!$A43) +SUMIFS('Output TJK'!N:N,'Output TJK'!$A:$A,'Output Consolidado (Caixa)'!$A43)+SUMIFS('Output SC'!N:N,'Output SC'!$A:$A,'Output Consolidado (Caixa)'!$A43)+SUMIFS('Output PJ'!N:N,'Output PJ'!$A:$A,'Output Consolidado (Caixa)'!$A43)</f>
        <v>0</v>
      </c>
      <c r="O43" s="165">
        <f>SUMIFS('Output BG'!O:O,'Output BG'!$A:$A,'Output Consolidado (Caixa)'!$A43) + SUMIFS('Output COPA'!O:O,'Output COPA'!$A:$A,'Output Consolidado (Caixa)'!$A43) +SUMIFS('Output TJK'!O:O,'Output TJK'!$A:$A,'Output Consolidado (Caixa)'!$A43)+SUMIFS('Output SC'!O:O,'Output SC'!$A:$A,'Output Consolidado (Caixa)'!$A43)+SUMIFS('Output PJ'!O:O,'Output PJ'!$A:$A,'Output Consolidado (Caixa)'!$A43)</f>
        <v>0</v>
      </c>
      <c r="P43" s="165">
        <f>SUMIFS('Output BG'!P:P,'Output BG'!$A:$A,'Output Consolidado (Caixa)'!$A43) + SUMIFS('Output COPA'!P:P,'Output COPA'!$A:$A,'Output Consolidado (Caixa)'!$A43) +SUMIFS('Output TJK'!P:P,'Output TJK'!$A:$A,'Output Consolidado (Caixa)'!$A43)+SUMIFS('Output SC'!P:P,'Output SC'!$A:$A,'Output Consolidado (Caixa)'!$A43)+SUMIFS('Output PJ'!P:P,'Output PJ'!$A:$A,'Output Consolidado (Caixa)'!$A43)</f>
        <v>0</v>
      </c>
      <c r="Q43" s="165">
        <f>SUMIFS('Output BG'!Q:Q,'Output BG'!$A:$A,'Output Consolidado (Caixa)'!$A43) + SUMIFS('Output COPA'!Q:Q,'Output COPA'!$A:$A,'Output Consolidado (Caixa)'!$A43) +SUMIFS('Output TJK'!Q:Q,'Output TJK'!$A:$A,'Output Consolidado (Caixa)'!$A43)+SUMIFS('Output SC'!Q:Q,'Output SC'!$A:$A,'Output Consolidado (Caixa)'!$A43)+SUMIFS('Output PJ'!Q:Q,'Output PJ'!$A:$A,'Output Consolidado (Caixa)'!$A43)</f>
        <v>0</v>
      </c>
      <c r="R43" s="165">
        <f>SUMIFS('Output BG'!R:R,'Output BG'!$A:$A,'Output Consolidado (Caixa)'!$A43) + SUMIFS('Output COPA'!R:R,'Output COPA'!$A:$A,'Output Consolidado (Caixa)'!$A43) +SUMIFS('Output TJK'!R:R,'Output TJK'!$A:$A,'Output Consolidado (Caixa)'!$A43)+SUMIFS('Output SC'!R:R,'Output SC'!$A:$A,'Output Consolidado (Caixa)'!$A43)+SUMIFS('Output PJ'!R:R,'Output PJ'!$A:$A,'Output Consolidado (Caixa)'!$A43)</f>
        <v>0</v>
      </c>
      <c r="S43" s="165">
        <f>SUMIFS('Output BG'!S:S,'Output BG'!$A:$A,'Output Consolidado (Caixa)'!$A43) + SUMIFS('Output COPA'!S:S,'Output COPA'!$A:$A,'Output Consolidado (Caixa)'!$A43) +SUMIFS('Output TJK'!S:S,'Output TJK'!$A:$A,'Output Consolidado (Caixa)'!$A43)+SUMIFS('Output SC'!S:S,'Output SC'!$A:$A,'Output Consolidado (Caixa)'!$A43)+SUMIFS('Output PJ'!S:S,'Output PJ'!$A:$A,'Output Consolidado (Caixa)'!$A43)</f>
        <v>0</v>
      </c>
      <c r="T43" s="165">
        <f>SUMIFS('Output BG'!T:T,'Output BG'!$A:$A,'Output Consolidado (Caixa)'!$A43) + SUMIFS('Output COPA'!T:T,'Output COPA'!$A:$A,'Output Consolidado (Caixa)'!$A43) +SUMIFS('Output TJK'!T:T,'Output TJK'!$A:$A,'Output Consolidado (Caixa)'!$A43)+SUMIFS('Output SC'!T:T,'Output SC'!$A:$A,'Output Consolidado (Caixa)'!$A43)+SUMIFS('Output PJ'!T:T,'Output PJ'!$A:$A,'Output Consolidado (Caixa)'!$A43)</f>
        <v>0</v>
      </c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</row>
    <row r="44" spans="1:16379" s="163" customFormat="1" ht="15.75" customHeight="1" outlineLevel="1" x14ac:dyDescent="0.35">
      <c r="A44" s="2" t="s">
        <v>543</v>
      </c>
      <c r="B44" s="2"/>
      <c r="C44" s="2"/>
      <c r="D44" s="165">
        <f>SUMIFS('Output BG'!D:D,'Output BG'!$A:$A,'Output Consolidado (Caixa)'!$A44) + SUMIFS('Output COPA'!D:D,'Output COPA'!$A:$A,'Output Consolidado (Caixa)'!$A44) +SUMIFS('Output TJK'!D:D,'Output TJK'!$A:$A,'Output Consolidado (Caixa)'!$A44)+SUMIFS('Output SC'!D:D,'Output SC'!$A:$A,'Output Consolidado (Caixa)'!$A44)+SUMIFS('Output PJ'!D:D,'Output PJ'!$A:$A,'Output Consolidado (Caixa)'!$A44)</f>
        <v>2045.2</v>
      </c>
      <c r="E44" s="165">
        <f>SUMIFS('Output BG'!E:E,'Output BG'!$A:$A,'Output Consolidado (Caixa)'!$A44) + SUMIFS('Output COPA'!E:E,'Output COPA'!$A:$A,'Output Consolidado (Caixa)'!$A44) +SUMIFS('Output TJK'!E:E,'Output TJK'!$A:$A,'Output Consolidado (Caixa)'!$A44)+SUMIFS('Output SC'!E:E,'Output SC'!$A:$A,'Output Consolidado (Caixa)'!$A44)+SUMIFS('Output PJ'!E:E,'Output PJ'!$A:$A,'Output Consolidado (Caixa)'!$A44)</f>
        <v>770</v>
      </c>
      <c r="F44" s="165">
        <f>SUMIFS('Output BG'!F:F,'Output BG'!$A:$A,'Output Consolidado (Caixa)'!$A44) + SUMIFS('Output COPA'!F:F,'Output COPA'!$A:$A,'Output Consolidado (Caixa)'!$A44) +SUMIFS('Output TJK'!F:F,'Output TJK'!$A:$A,'Output Consolidado (Caixa)'!$A44)+SUMIFS('Output SC'!F:F,'Output SC'!$A:$A,'Output Consolidado (Caixa)'!$A44)+SUMIFS('Output PJ'!F:F,'Output PJ'!$A:$A,'Output Consolidado (Caixa)'!$A44)</f>
        <v>700</v>
      </c>
      <c r="G44" s="165">
        <f>SUMIFS('Output BG'!G:G,'Output BG'!$A:$A,'Output Consolidado (Caixa)'!$A44) + SUMIFS('Output COPA'!G:G,'Output COPA'!$A:$A,'Output Consolidado (Caixa)'!$A44) +SUMIFS('Output TJK'!G:G,'Output TJK'!$A:$A,'Output Consolidado (Caixa)'!$A44)+SUMIFS('Output SC'!G:G,'Output SC'!$A:$A,'Output Consolidado (Caixa)'!$A44)+SUMIFS('Output PJ'!G:G,'Output PJ'!$A:$A,'Output Consolidado (Caixa)'!$A44)</f>
        <v>253</v>
      </c>
      <c r="H44" s="165">
        <f>SUMIFS('Output BG'!H:H,'Output BG'!$A:$A,'Output Consolidado (Caixa)'!$A44) + SUMIFS('Output COPA'!H:H,'Output COPA'!$A:$A,'Output Consolidado (Caixa)'!$A44) +SUMIFS('Output TJK'!H:H,'Output TJK'!$A:$A,'Output Consolidado (Caixa)'!$A44)+SUMIFS('Output SC'!H:H,'Output SC'!$A:$A,'Output Consolidado (Caixa)'!$A44)+SUMIFS('Output PJ'!H:H,'Output PJ'!$A:$A,'Output Consolidado (Caixa)'!$A44)</f>
        <v>0</v>
      </c>
      <c r="I44" s="165">
        <f>SUMIFS('Output BG'!I:I,'Output BG'!$A:$A,'Output Consolidado (Caixa)'!$A44) + SUMIFS('Output COPA'!I:I,'Output COPA'!$A:$A,'Output Consolidado (Caixa)'!$A44) +SUMIFS('Output TJK'!I:I,'Output TJK'!$A:$A,'Output Consolidado (Caixa)'!$A44)+SUMIFS('Output SC'!I:I,'Output SC'!$A:$A,'Output Consolidado (Caixa)'!$A44)+SUMIFS('Output PJ'!I:I,'Output PJ'!$A:$A,'Output Consolidado (Caixa)'!$A44)</f>
        <v>0</v>
      </c>
      <c r="J44" s="165">
        <f>SUMIFS('Output BG'!J:J,'Output BG'!$A:$A,'Output Consolidado (Caixa)'!$A44) + SUMIFS('Output COPA'!J:J,'Output COPA'!$A:$A,'Output Consolidado (Caixa)'!$A44) +SUMIFS('Output TJK'!J:J,'Output TJK'!$A:$A,'Output Consolidado (Caixa)'!$A44)+SUMIFS('Output SC'!J:J,'Output SC'!$A:$A,'Output Consolidado (Caixa)'!$A44)+SUMIFS('Output PJ'!J:J,'Output PJ'!$A:$A,'Output Consolidado (Caixa)'!$A44)</f>
        <v>0</v>
      </c>
      <c r="K44" s="165">
        <f>SUMIFS('Output BG'!K:K,'Output BG'!$A:$A,'Output Consolidado (Caixa)'!$A44) + SUMIFS('Output COPA'!K:K,'Output COPA'!$A:$A,'Output Consolidado (Caixa)'!$A44) +SUMIFS('Output TJK'!K:K,'Output TJK'!$A:$A,'Output Consolidado (Caixa)'!$A44)+SUMIFS('Output SC'!K:K,'Output SC'!$A:$A,'Output Consolidado (Caixa)'!$A44)+SUMIFS('Output PJ'!K:K,'Output PJ'!$A:$A,'Output Consolidado (Caixa)'!$A44)</f>
        <v>0</v>
      </c>
      <c r="L44" s="165">
        <f>SUMIFS('Output BG'!L:L,'Output BG'!$A:$A,'Output Consolidado (Caixa)'!$A44) + SUMIFS('Output COPA'!L:L,'Output COPA'!$A:$A,'Output Consolidado (Caixa)'!$A44) +SUMIFS('Output TJK'!L:L,'Output TJK'!$A:$A,'Output Consolidado (Caixa)'!$A44)+SUMIFS('Output SC'!L:L,'Output SC'!$A:$A,'Output Consolidado (Caixa)'!$A44)+SUMIFS('Output PJ'!L:L,'Output PJ'!$A:$A,'Output Consolidado (Caixa)'!$A44)</f>
        <v>0</v>
      </c>
      <c r="M44" s="165">
        <f>SUMIFS('Output BG'!M:M,'Output BG'!$A:$A,'Output Consolidado (Caixa)'!$A44) + SUMIFS('Output COPA'!M:M,'Output COPA'!$A:$A,'Output Consolidado (Caixa)'!$A44) +SUMIFS('Output TJK'!M:M,'Output TJK'!$A:$A,'Output Consolidado (Caixa)'!$A44)+SUMIFS('Output SC'!M:M,'Output SC'!$A:$A,'Output Consolidado (Caixa)'!$A44)+SUMIFS('Output PJ'!M:M,'Output PJ'!$A:$A,'Output Consolidado (Caixa)'!$A44)</f>
        <v>0</v>
      </c>
      <c r="N44" s="165">
        <f>SUMIFS('Output BG'!N:N,'Output BG'!$A:$A,'Output Consolidado (Caixa)'!$A44) + SUMIFS('Output COPA'!N:N,'Output COPA'!$A:$A,'Output Consolidado (Caixa)'!$A44) +SUMIFS('Output TJK'!N:N,'Output TJK'!$A:$A,'Output Consolidado (Caixa)'!$A44)+SUMIFS('Output SC'!N:N,'Output SC'!$A:$A,'Output Consolidado (Caixa)'!$A44)+SUMIFS('Output PJ'!N:N,'Output PJ'!$A:$A,'Output Consolidado (Caixa)'!$A44)</f>
        <v>0</v>
      </c>
      <c r="O44" s="165">
        <f>SUMIFS('Output BG'!O:O,'Output BG'!$A:$A,'Output Consolidado (Caixa)'!$A44) + SUMIFS('Output COPA'!O:O,'Output COPA'!$A:$A,'Output Consolidado (Caixa)'!$A44) +SUMIFS('Output TJK'!O:O,'Output TJK'!$A:$A,'Output Consolidado (Caixa)'!$A44)+SUMIFS('Output SC'!O:O,'Output SC'!$A:$A,'Output Consolidado (Caixa)'!$A44)+SUMIFS('Output PJ'!O:O,'Output PJ'!$A:$A,'Output Consolidado (Caixa)'!$A44)</f>
        <v>0</v>
      </c>
      <c r="P44" s="165">
        <f>SUMIFS('Output BG'!P:P,'Output BG'!$A:$A,'Output Consolidado (Caixa)'!$A44) + SUMIFS('Output COPA'!P:P,'Output COPA'!$A:$A,'Output Consolidado (Caixa)'!$A44) +SUMIFS('Output TJK'!P:P,'Output TJK'!$A:$A,'Output Consolidado (Caixa)'!$A44)+SUMIFS('Output SC'!P:P,'Output SC'!$A:$A,'Output Consolidado (Caixa)'!$A44)+SUMIFS('Output PJ'!P:P,'Output PJ'!$A:$A,'Output Consolidado (Caixa)'!$A44)</f>
        <v>0</v>
      </c>
      <c r="Q44" s="165">
        <f>SUMIFS('Output BG'!Q:Q,'Output BG'!$A:$A,'Output Consolidado (Caixa)'!$A44) + SUMIFS('Output COPA'!Q:Q,'Output COPA'!$A:$A,'Output Consolidado (Caixa)'!$A44) +SUMIFS('Output TJK'!Q:Q,'Output TJK'!$A:$A,'Output Consolidado (Caixa)'!$A44)+SUMIFS('Output SC'!Q:Q,'Output SC'!$A:$A,'Output Consolidado (Caixa)'!$A44)+SUMIFS('Output PJ'!Q:Q,'Output PJ'!$A:$A,'Output Consolidado (Caixa)'!$A44)</f>
        <v>0</v>
      </c>
      <c r="R44" s="165">
        <f>SUMIFS('Output BG'!R:R,'Output BG'!$A:$A,'Output Consolidado (Caixa)'!$A44) + SUMIFS('Output COPA'!R:R,'Output COPA'!$A:$A,'Output Consolidado (Caixa)'!$A44) +SUMIFS('Output TJK'!R:R,'Output TJK'!$A:$A,'Output Consolidado (Caixa)'!$A44)+SUMIFS('Output SC'!R:R,'Output SC'!$A:$A,'Output Consolidado (Caixa)'!$A44)+SUMIFS('Output PJ'!R:R,'Output PJ'!$A:$A,'Output Consolidado (Caixa)'!$A44)</f>
        <v>0</v>
      </c>
      <c r="S44" s="165">
        <f>SUMIFS('Output BG'!S:S,'Output BG'!$A:$A,'Output Consolidado (Caixa)'!$A44) + SUMIFS('Output COPA'!S:S,'Output COPA'!$A:$A,'Output Consolidado (Caixa)'!$A44) +SUMIFS('Output TJK'!S:S,'Output TJK'!$A:$A,'Output Consolidado (Caixa)'!$A44)+SUMIFS('Output SC'!S:S,'Output SC'!$A:$A,'Output Consolidado (Caixa)'!$A44)+SUMIFS('Output PJ'!S:S,'Output PJ'!$A:$A,'Output Consolidado (Caixa)'!$A44)</f>
        <v>0</v>
      </c>
      <c r="T44" s="165">
        <f>SUMIFS('Output BG'!T:T,'Output BG'!$A:$A,'Output Consolidado (Caixa)'!$A44) + SUMIFS('Output COPA'!T:T,'Output COPA'!$A:$A,'Output Consolidado (Caixa)'!$A44) +SUMIFS('Output TJK'!T:T,'Output TJK'!$A:$A,'Output Consolidado (Caixa)'!$A44)+SUMIFS('Output SC'!T:T,'Output SC'!$A:$A,'Output Consolidado (Caixa)'!$A44)+SUMIFS('Output PJ'!T:T,'Output PJ'!$A:$A,'Output Consolidado (Caixa)'!$A44)</f>
        <v>0</v>
      </c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</row>
    <row r="45" spans="1:16379" s="163" customFormat="1" ht="15.75" customHeight="1" outlineLevel="1" x14ac:dyDescent="0.35">
      <c r="A45" s="2" t="s">
        <v>544</v>
      </c>
      <c r="B45" s="2"/>
      <c r="C45" s="2"/>
      <c r="D45" s="165">
        <f>SUMIFS('Output BG'!D:D,'Output BG'!$A:$A,'Output Consolidado (Caixa)'!$A45) + SUMIFS('Output COPA'!D:D,'Output COPA'!$A:$A,'Output Consolidado (Caixa)'!$A45) +SUMIFS('Output TJK'!D:D,'Output TJK'!$A:$A,'Output Consolidado (Caixa)'!$A45)+SUMIFS('Output SC'!D:D,'Output SC'!$A:$A,'Output Consolidado (Caixa)'!$A45)+SUMIFS('Output PJ'!D:D,'Output PJ'!$A:$A,'Output Consolidado (Caixa)'!$A45)</f>
        <v>410</v>
      </c>
      <c r="E45" s="165">
        <f>SUMIFS('Output BG'!E:E,'Output BG'!$A:$A,'Output Consolidado (Caixa)'!$A45) + SUMIFS('Output COPA'!E:E,'Output COPA'!$A:$A,'Output Consolidado (Caixa)'!$A45) +SUMIFS('Output TJK'!E:E,'Output TJK'!$A:$A,'Output Consolidado (Caixa)'!$A45)+SUMIFS('Output SC'!E:E,'Output SC'!$A:$A,'Output Consolidado (Caixa)'!$A45)+SUMIFS('Output PJ'!E:E,'Output PJ'!$A:$A,'Output Consolidado (Caixa)'!$A45)</f>
        <v>1030</v>
      </c>
      <c r="F45" s="165">
        <f>SUMIFS('Output BG'!F:F,'Output BG'!$A:$A,'Output Consolidado (Caixa)'!$A45) + SUMIFS('Output COPA'!F:F,'Output COPA'!$A:$A,'Output Consolidado (Caixa)'!$A45) +SUMIFS('Output TJK'!F:F,'Output TJK'!$A:$A,'Output Consolidado (Caixa)'!$A45)+SUMIFS('Output SC'!F:F,'Output SC'!$A:$A,'Output Consolidado (Caixa)'!$A45)+SUMIFS('Output PJ'!F:F,'Output PJ'!$A:$A,'Output Consolidado (Caixa)'!$A45)</f>
        <v>510</v>
      </c>
      <c r="G45" s="165">
        <f>SUMIFS('Output BG'!G:G,'Output BG'!$A:$A,'Output Consolidado (Caixa)'!$A45) + SUMIFS('Output COPA'!G:G,'Output COPA'!$A:$A,'Output Consolidado (Caixa)'!$A45) +SUMIFS('Output TJK'!G:G,'Output TJK'!$A:$A,'Output Consolidado (Caixa)'!$A45)+SUMIFS('Output SC'!G:G,'Output SC'!$A:$A,'Output Consolidado (Caixa)'!$A45)+SUMIFS('Output PJ'!G:G,'Output PJ'!$A:$A,'Output Consolidado (Caixa)'!$A45)</f>
        <v>1450.2</v>
      </c>
      <c r="H45" s="165">
        <f>SUMIFS('Output BG'!H:H,'Output BG'!$A:$A,'Output Consolidado (Caixa)'!$A45) + SUMIFS('Output COPA'!H:H,'Output COPA'!$A:$A,'Output Consolidado (Caixa)'!$A45) +SUMIFS('Output TJK'!H:H,'Output TJK'!$A:$A,'Output Consolidado (Caixa)'!$A45)+SUMIFS('Output SC'!H:H,'Output SC'!$A:$A,'Output Consolidado (Caixa)'!$A45)+SUMIFS('Output PJ'!H:H,'Output PJ'!$A:$A,'Output Consolidado (Caixa)'!$A45)</f>
        <v>1696.4</v>
      </c>
      <c r="I45" s="165">
        <f>SUMIFS('Output BG'!I:I,'Output BG'!$A:$A,'Output Consolidado (Caixa)'!$A45) + SUMIFS('Output COPA'!I:I,'Output COPA'!$A:$A,'Output Consolidado (Caixa)'!$A45) +SUMIFS('Output TJK'!I:I,'Output TJK'!$A:$A,'Output Consolidado (Caixa)'!$A45)+SUMIFS('Output SC'!I:I,'Output SC'!$A:$A,'Output Consolidado (Caixa)'!$A45)+SUMIFS('Output PJ'!I:I,'Output PJ'!$A:$A,'Output Consolidado (Caixa)'!$A45)</f>
        <v>1100</v>
      </c>
      <c r="J45" s="165">
        <f>SUMIFS('Output BG'!J:J,'Output BG'!$A:$A,'Output Consolidado (Caixa)'!$A45) + SUMIFS('Output COPA'!J:J,'Output COPA'!$A:$A,'Output Consolidado (Caixa)'!$A45) +SUMIFS('Output TJK'!J:J,'Output TJK'!$A:$A,'Output Consolidado (Caixa)'!$A45)+SUMIFS('Output SC'!J:J,'Output SC'!$A:$A,'Output Consolidado (Caixa)'!$A45)+SUMIFS('Output PJ'!J:J,'Output PJ'!$A:$A,'Output Consolidado (Caixa)'!$A45)</f>
        <v>0</v>
      </c>
      <c r="K45" s="165">
        <f>SUMIFS('Output BG'!K:K,'Output BG'!$A:$A,'Output Consolidado (Caixa)'!$A45) + SUMIFS('Output COPA'!K:K,'Output COPA'!$A:$A,'Output Consolidado (Caixa)'!$A45) +SUMIFS('Output TJK'!K:K,'Output TJK'!$A:$A,'Output Consolidado (Caixa)'!$A45)+SUMIFS('Output SC'!K:K,'Output SC'!$A:$A,'Output Consolidado (Caixa)'!$A45)+SUMIFS('Output PJ'!K:K,'Output PJ'!$A:$A,'Output Consolidado (Caixa)'!$A45)</f>
        <v>0</v>
      </c>
      <c r="L45" s="165">
        <f>SUMIFS('Output BG'!L:L,'Output BG'!$A:$A,'Output Consolidado (Caixa)'!$A45) + SUMIFS('Output COPA'!L:L,'Output COPA'!$A:$A,'Output Consolidado (Caixa)'!$A45) +SUMIFS('Output TJK'!L:L,'Output TJK'!$A:$A,'Output Consolidado (Caixa)'!$A45)+SUMIFS('Output SC'!L:L,'Output SC'!$A:$A,'Output Consolidado (Caixa)'!$A45)+SUMIFS('Output PJ'!L:L,'Output PJ'!$A:$A,'Output Consolidado (Caixa)'!$A45)</f>
        <v>0</v>
      </c>
      <c r="M45" s="165">
        <f>SUMIFS('Output BG'!M:M,'Output BG'!$A:$A,'Output Consolidado (Caixa)'!$A45) + SUMIFS('Output COPA'!M:M,'Output COPA'!$A:$A,'Output Consolidado (Caixa)'!$A45) +SUMIFS('Output TJK'!M:M,'Output TJK'!$A:$A,'Output Consolidado (Caixa)'!$A45)+SUMIFS('Output SC'!M:M,'Output SC'!$A:$A,'Output Consolidado (Caixa)'!$A45)+SUMIFS('Output PJ'!M:M,'Output PJ'!$A:$A,'Output Consolidado (Caixa)'!$A45)</f>
        <v>0</v>
      </c>
      <c r="N45" s="165">
        <f>SUMIFS('Output BG'!N:N,'Output BG'!$A:$A,'Output Consolidado (Caixa)'!$A45) + SUMIFS('Output COPA'!N:N,'Output COPA'!$A:$A,'Output Consolidado (Caixa)'!$A45) +SUMIFS('Output TJK'!N:N,'Output TJK'!$A:$A,'Output Consolidado (Caixa)'!$A45)+SUMIFS('Output SC'!N:N,'Output SC'!$A:$A,'Output Consolidado (Caixa)'!$A45)+SUMIFS('Output PJ'!N:N,'Output PJ'!$A:$A,'Output Consolidado (Caixa)'!$A45)</f>
        <v>0</v>
      </c>
      <c r="O45" s="165">
        <f>SUMIFS('Output BG'!O:O,'Output BG'!$A:$A,'Output Consolidado (Caixa)'!$A45) + SUMIFS('Output COPA'!O:O,'Output COPA'!$A:$A,'Output Consolidado (Caixa)'!$A45) +SUMIFS('Output TJK'!O:O,'Output TJK'!$A:$A,'Output Consolidado (Caixa)'!$A45)+SUMIFS('Output SC'!O:O,'Output SC'!$A:$A,'Output Consolidado (Caixa)'!$A45)+SUMIFS('Output PJ'!O:O,'Output PJ'!$A:$A,'Output Consolidado (Caixa)'!$A45)</f>
        <v>0</v>
      </c>
      <c r="P45" s="165">
        <f>SUMIFS('Output BG'!P:P,'Output BG'!$A:$A,'Output Consolidado (Caixa)'!$A45) + SUMIFS('Output COPA'!P:P,'Output COPA'!$A:$A,'Output Consolidado (Caixa)'!$A45) +SUMIFS('Output TJK'!P:P,'Output TJK'!$A:$A,'Output Consolidado (Caixa)'!$A45)+SUMIFS('Output SC'!P:P,'Output SC'!$A:$A,'Output Consolidado (Caixa)'!$A45)+SUMIFS('Output PJ'!P:P,'Output PJ'!$A:$A,'Output Consolidado (Caixa)'!$A45)</f>
        <v>0</v>
      </c>
      <c r="Q45" s="165">
        <f>SUMIFS('Output BG'!Q:Q,'Output BG'!$A:$A,'Output Consolidado (Caixa)'!$A45) + SUMIFS('Output COPA'!Q:Q,'Output COPA'!$A:$A,'Output Consolidado (Caixa)'!$A45) +SUMIFS('Output TJK'!Q:Q,'Output TJK'!$A:$A,'Output Consolidado (Caixa)'!$A45)+SUMIFS('Output SC'!Q:Q,'Output SC'!$A:$A,'Output Consolidado (Caixa)'!$A45)+SUMIFS('Output PJ'!Q:Q,'Output PJ'!$A:$A,'Output Consolidado (Caixa)'!$A45)</f>
        <v>0</v>
      </c>
      <c r="R45" s="165">
        <f>SUMIFS('Output BG'!R:R,'Output BG'!$A:$A,'Output Consolidado (Caixa)'!$A45) + SUMIFS('Output COPA'!R:R,'Output COPA'!$A:$A,'Output Consolidado (Caixa)'!$A45) +SUMIFS('Output TJK'!R:R,'Output TJK'!$A:$A,'Output Consolidado (Caixa)'!$A45)+SUMIFS('Output SC'!R:R,'Output SC'!$A:$A,'Output Consolidado (Caixa)'!$A45)+SUMIFS('Output PJ'!R:R,'Output PJ'!$A:$A,'Output Consolidado (Caixa)'!$A45)</f>
        <v>0</v>
      </c>
      <c r="S45" s="165">
        <f>SUMIFS('Output BG'!S:S,'Output BG'!$A:$A,'Output Consolidado (Caixa)'!$A45) + SUMIFS('Output COPA'!S:S,'Output COPA'!$A:$A,'Output Consolidado (Caixa)'!$A45) +SUMIFS('Output TJK'!S:S,'Output TJK'!$A:$A,'Output Consolidado (Caixa)'!$A45)+SUMIFS('Output SC'!S:S,'Output SC'!$A:$A,'Output Consolidado (Caixa)'!$A45)+SUMIFS('Output PJ'!S:S,'Output PJ'!$A:$A,'Output Consolidado (Caixa)'!$A45)</f>
        <v>0</v>
      </c>
      <c r="T45" s="165">
        <f>SUMIFS('Output BG'!T:T,'Output BG'!$A:$A,'Output Consolidado (Caixa)'!$A45) + SUMIFS('Output COPA'!T:T,'Output COPA'!$A:$A,'Output Consolidado (Caixa)'!$A45) +SUMIFS('Output TJK'!T:T,'Output TJK'!$A:$A,'Output Consolidado (Caixa)'!$A45)+SUMIFS('Output SC'!T:T,'Output SC'!$A:$A,'Output Consolidado (Caixa)'!$A45)+SUMIFS('Output PJ'!T:T,'Output PJ'!$A:$A,'Output Consolidado (Caixa)'!$A45)</f>
        <v>0</v>
      </c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</row>
    <row r="46" spans="1:16379" s="163" customFormat="1" ht="15.75" customHeight="1" outlineLevel="1" x14ac:dyDescent="0.35">
      <c r="A46" s="2" t="s">
        <v>545</v>
      </c>
      <c r="B46" s="178"/>
      <c r="C46" s="178"/>
      <c r="D46" s="165">
        <f>SUMIFS('Output BG'!D:D,'Output BG'!$A:$A,'Output Consolidado (Caixa)'!$A46) + SUMIFS('Output COPA'!D:D,'Output COPA'!$A:$A,'Output Consolidado (Caixa)'!$A46) +SUMIFS('Output TJK'!D:D,'Output TJK'!$A:$A,'Output Consolidado (Caixa)'!$A46)+SUMIFS('Output SC'!D:D,'Output SC'!$A:$A,'Output Consolidado (Caixa)'!$A46)+SUMIFS('Output PJ'!D:D,'Output PJ'!$A:$A,'Output Consolidado (Caixa)'!$A46)</f>
        <v>2187.1999999999998</v>
      </c>
      <c r="E46" s="165">
        <f>SUMIFS('Output BG'!E:E,'Output BG'!$A:$A,'Output Consolidado (Caixa)'!$A46) + SUMIFS('Output COPA'!E:E,'Output COPA'!$A:$A,'Output Consolidado (Caixa)'!$A46) +SUMIFS('Output TJK'!E:E,'Output TJK'!$A:$A,'Output Consolidado (Caixa)'!$A46)+SUMIFS('Output SC'!E:E,'Output SC'!$A:$A,'Output Consolidado (Caixa)'!$A46)+SUMIFS('Output PJ'!E:E,'Output PJ'!$A:$A,'Output Consolidado (Caixa)'!$A46)</f>
        <v>3691</v>
      </c>
      <c r="F46" s="165">
        <f>SUMIFS('Output BG'!F:F,'Output BG'!$A:$A,'Output Consolidado (Caixa)'!$A46) + SUMIFS('Output COPA'!F:F,'Output COPA'!$A:$A,'Output Consolidado (Caixa)'!$A46) +SUMIFS('Output TJK'!F:F,'Output TJK'!$A:$A,'Output Consolidado (Caixa)'!$A46)+SUMIFS('Output SC'!F:F,'Output SC'!$A:$A,'Output Consolidado (Caixa)'!$A46)+SUMIFS('Output PJ'!F:F,'Output PJ'!$A:$A,'Output Consolidado (Caixa)'!$A46)</f>
        <v>2200</v>
      </c>
      <c r="G46" s="165">
        <f>SUMIFS('Output BG'!G:G,'Output BG'!$A:$A,'Output Consolidado (Caixa)'!$A46) + SUMIFS('Output COPA'!G:G,'Output COPA'!$A:$A,'Output Consolidado (Caixa)'!$A46) +SUMIFS('Output TJK'!G:G,'Output TJK'!$A:$A,'Output Consolidado (Caixa)'!$A46)+SUMIFS('Output SC'!G:G,'Output SC'!$A:$A,'Output Consolidado (Caixa)'!$A46)+SUMIFS('Output PJ'!G:G,'Output PJ'!$A:$A,'Output Consolidado (Caixa)'!$A46)</f>
        <v>3300</v>
      </c>
      <c r="H46" s="165">
        <f>SUMIFS('Output BG'!H:H,'Output BG'!$A:$A,'Output Consolidado (Caixa)'!$A46) + SUMIFS('Output COPA'!H:H,'Output COPA'!$A:$A,'Output Consolidado (Caixa)'!$A46) +SUMIFS('Output TJK'!H:H,'Output TJK'!$A:$A,'Output Consolidado (Caixa)'!$A46)+SUMIFS('Output SC'!H:H,'Output SC'!$A:$A,'Output Consolidado (Caixa)'!$A46)+SUMIFS('Output PJ'!H:H,'Output PJ'!$A:$A,'Output Consolidado (Caixa)'!$A46)</f>
        <v>3540</v>
      </c>
      <c r="I46" s="165">
        <f>SUMIFS('Output BG'!I:I,'Output BG'!$A:$A,'Output Consolidado (Caixa)'!$A46) + SUMIFS('Output COPA'!I:I,'Output COPA'!$A:$A,'Output Consolidado (Caixa)'!$A46) +SUMIFS('Output TJK'!I:I,'Output TJK'!$A:$A,'Output Consolidado (Caixa)'!$A46)+SUMIFS('Output SC'!I:I,'Output SC'!$A:$A,'Output Consolidado (Caixa)'!$A46)+SUMIFS('Output PJ'!I:I,'Output PJ'!$A:$A,'Output Consolidado (Caixa)'!$A46)</f>
        <v>1100</v>
      </c>
      <c r="J46" s="165">
        <f>SUMIFS('Output BG'!J:J,'Output BG'!$A:$A,'Output Consolidado (Caixa)'!$A46) + SUMIFS('Output COPA'!J:J,'Output COPA'!$A:$A,'Output Consolidado (Caixa)'!$A46) +SUMIFS('Output TJK'!J:J,'Output TJK'!$A:$A,'Output Consolidado (Caixa)'!$A46)+SUMIFS('Output SC'!J:J,'Output SC'!$A:$A,'Output Consolidado (Caixa)'!$A46)+SUMIFS('Output PJ'!J:J,'Output PJ'!$A:$A,'Output Consolidado (Caixa)'!$A46)</f>
        <v>0</v>
      </c>
      <c r="K46" s="165">
        <f>SUMIFS('Output BG'!K:K,'Output BG'!$A:$A,'Output Consolidado (Caixa)'!$A46) + SUMIFS('Output COPA'!K:K,'Output COPA'!$A:$A,'Output Consolidado (Caixa)'!$A46) +SUMIFS('Output TJK'!K:K,'Output TJK'!$A:$A,'Output Consolidado (Caixa)'!$A46)+SUMIFS('Output SC'!K:K,'Output SC'!$A:$A,'Output Consolidado (Caixa)'!$A46)+SUMIFS('Output PJ'!K:K,'Output PJ'!$A:$A,'Output Consolidado (Caixa)'!$A46)</f>
        <v>0</v>
      </c>
      <c r="L46" s="165">
        <f>SUMIFS('Output BG'!L:L,'Output BG'!$A:$A,'Output Consolidado (Caixa)'!$A46) + SUMIFS('Output COPA'!L:L,'Output COPA'!$A:$A,'Output Consolidado (Caixa)'!$A46) +SUMIFS('Output TJK'!L:L,'Output TJK'!$A:$A,'Output Consolidado (Caixa)'!$A46)+SUMIFS('Output SC'!L:L,'Output SC'!$A:$A,'Output Consolidado (Caixa)'!$A46)+SUMIFS('Output PJ'!L:L,'Output PJ'!$A:$A,'Output Consolidado (Caixa)'!$A46)</f>
        <v>0</v>
      </c>
      <c r="M46" s="165">
        <f>SUMIFS('Output BG'!M:M,'Output BG'!$A:$A,'Output Consolidado (Caixa)'!$A46) + SUMIFS('Output COPA'!M:M,'Output COPA'!$A:$A,'Output Consolidado (Caixa)'!$A46) +SUMIFS('Output TJK'!M:M,'Output TJK'!$A:$A,'Output Consolidado (Caixa)'!$A46)+SUMIFS('Output SC'!M:M,'Output SC'!$A:$A,'Output Consolidado (Caixa)'!$A46)+SUMIFS('Output PJ'!M:M,'Output PJ'!$A:$A,'Output Consolidado (Caixa)'!$A46)</f>
        <v>0</v>
      </c>
      <c r="N46" s="165">
        <f>SUMIFS('Output BG'!N:N,'Output BG'!$A:$A,'Output Consolidado (Caixa)'!$A46) + SUMIFS('Output COPA'!N:N,'Output COPA'!$A:$A,'Output Consolidado (Caixa)'!$A46) +SUMIFS('Output TJK'!N:N,'Output TJK'!$A:$A,'Output Consolidado (Caixa)'!$A46)+SUMIFS('Output SC'!N:N,'Output SC'!$A:$A,'Output Consolidado (Caixa)'!$A46)+SUMIFS('Output PJ'!N:N,'Output PJ'!$A:$A,'Output Consolidado (Caixa)'!$A46)</f>
        <v>0</v>
      </c>
      <c r="O46" s="165">
        <f>SUMIFS('Output BG'!O:O,'Output BG'!$A:$A,'Output Consolidado (Caixa)'!$A46) + SUMIFS('Output COPA'!O:O,'Output COPA'!$A:$A,'Output Consolidado (Caixa)'!$A46) +SUMIFS('Output TJK'!O:O,'Output TJK'!$A:$A,'Output Consolidado (Caixa)'!$A46)+SUMIFS('Output SC'!O:O,'Output SC'!$A:$A,'Output Consolidado (Caixa)'!$A46)+SUMIFS('Output PJ'!O:O,'Output PJ'!$A:$A,'Output Consolidado (Caixa)'!$A46)</f>
        <v>0</v>
      </c>
      <c r="P46" s="165">
        <f>SUMIFS('Output BG'!P:P,'Output BG'!$A:$A,'Output Consolidado (Caixa)'!$A46) + SUMIFS('Output COPA'!P:P,'Output COPA'!$A:$A,'Output Consolidado (Caixa)'!$A46) +SUMIFS('Output TJK'!P:P,'Output TJK'!$A:$A,'Output Consolidado (Caixa)'!$A46)+SUMIFS('Output SC'!P:P,'Output SC'!$A:$A,'Output Consolidado (Caixa)'!$A46)+SUMIFS('Output PJ'!P:P,'Output PJ'!$A:$A,'Output Consolidado (Caixa)'!$A46)</f>
        <v>0</v>
      </c>
      <c r="Q46" s="165">
        <f>SUMIFS('Output BG'!Q:Q,'Output BG'!$A:$A,'Output Consolidado (Caixa)'!$A46) + SUMIFS('Output COPA'!Q:Q,'Output COPA'!$A:$A,'Output Consolidado (Caixa)'!$A46) +SUMIFS('Output TJK'!Q:Q,'Output TJK'!$A:$A,'Output Consolidado (Caixa)'!$A46)+SUMIFS('Output SC'!Q:Q,'Output SC'!$A:$A,'Output Consolidado (Caixa)'!$A46)+SUMIFS('Output PJ'!Q:Q,'Output PJ'!$A:$A,'Output Consolidado (Caixa)'!$A46)</f>
        <v>0</v>
      </c>
      <c r="R46" s="165">
        <f>SUMIFS('Output BG'!R:R,'Output BG'!$A:$A,'Output Consolidado (Caixa)'!$A46) + SUMIFS('Output COPA'!R:R,'Output COPA'!$A:$A,'Output Consolidado (Caixa)'!$A46) +SUMIFS('Output TJK'!R:R,'Output TJK'!$A:$A,'Output Consolidado (Caixa)'!$A46)+SUMIFS('Output SC'!R:R,'Output SC'!$A:$A,'Output Consolidado (Caixa)'!$A46)+SUMIFS('Output PJ'!R:R,'Output PJ'!$A:$A,'Output Consolidado (Caixa)'!$A46)</f>
        <v>0</v>
      </c>
      <c r="S46" s="165">
        <f>SUMIFS('Output BG'!S:S,'Output BG'!$A:$A,'Output Consolidado (Caixa)'!$A46) + SUMIFS('Output COPA'!S:S,'Output COPA'!$A:$A,'Output Consolidado (Caixa)'!$A46) +SUMIFS('Output TJK'!S:S,'Output TJK'!$A:$A,'Output Consolidado (Caixa)'!$A46)+SUMIFS('Output SC'!S:S,'Output SC'!$A:$A,'Output Consolidado (Caixa)'!$A46)+SUMIFS('Output PJ'!S:S,'Output PJ'!$A:$A,'Output Consolidado (Caixa)'!$A46)</f>
        <v>0</v>
      </c>
      <c r="T46" s="165">
        <f>SUMIFS('Output BG'!T:T,'Output BG'!$A:$A,'Output Consolidado (Caixa)'!$A46) + SUMIFS('Output COPA'!T:T,'Output COPA'!$A:$A,'Output Consolidado (Caixa)'!$A46) +SUMIFS('Output TJK'!T:T,'Output TJK'!$A:$A,'Output Consolidado (Caixa)'!$A46)+SUMIFS('Output SC'!T:T,'Output SC'!$A:$A,'Output Consolidado (Caixa)'!$A46)+SUMIFS('Output PJ'!T:T,'Output PJ'!$A:$A,'Output Consolidado (Caixa)'!$A46)</f>
        <v>0</v>
      </c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  <c r="BR46" s="178"/>
      <c r="BS46" s="178"/>
      <c r="BT46" s="178"/>
      <c r="BU46" s="178"/>
      <c r="BV46" s="178"/>
      <c r="BW46" s="178"/>
      <c r="BX46" s="178"/>
      <c r="BY46" s="178"/>
      <c r="BZ46" s="178"/>
      <c r="CA46" s="178"/>
      <c r="CB46" s="178"/>
      <c r="CC46" s="178"/>
      <c r="CD46" s="178"/>
      <c r="CE46" s="178"/>
      <c r="CF46" s="178"/>
      <c r="CG46" s="178"/>
      <c r="CH46" s="178"/>
      <c r="CI46" s="178"/>
      <c r="CJ46" s="178"/>
      <c r="CK46" s="178"/>
      <c r="CL46" s="178"/>
      <c r="CM46" s="178"/>
      <c r="CN46" s="178"/>
      <c r="CO46" s="178"/>
      <c r="CP46" s="178"/>
      <c r="CQ46" s="178"/>
      <c r="CR46" s="178"/>
      <c r="CS46" s="178"/>
      <c r="CT46" s="178"/>
      <c r="CU46" s="178"/>
      <c r="CV46" s="178"/>
      <c r="CW46" s="178"/>
      <c r="CX46" s="178"/>
      <c r="CY46" s="178"/>
      <c r="CZ46" s="178"/>
      <c r="DA46" s="178"/>
      <c r="DB46" s="178"/>
      <c r="DC46" s="178"/>
      <c r="DD46" s="178"/>
      <c r="DE46" s="178"/>
      <c r="DF46" s="178"/>
      <c r="DG46" s="178"/>
      <c r="DH46" s="178"/>
      <c r="DI46" s="178"/>
      <c r="DJ46" s="178"/>
      <c r="DK46" s="178"/>
      <c r="DL46" s="178"/>
      <c r="DM46" s="178"/>
      <c r="DN46" s="178"/>
      <c r="DO46" s="178"/>
      <c r="DP46" s="178"/>
      <c r="DQ46" s="178"/>
      <c r="DR46" s="178"/>
      <c r="DS46" s="178"/>
      <c r="DT46" s="178"/>
      <c r="DU46" s="178"/>
      <c r="DV46" s="178"/>
      <c r="DW46" s="178"/>
      <c r="DX46" s="178"/>
      <c r="DY46" s="178"/>
      <c r="DZ46" s="178"/>
      <c r="EA46" s="178"/>
      <c r="EB46" s="178"/>
      <c r="EC46" s="178"/>
      <c r="ED46" s="178"/>
      <c r="EE46" s="178"/>
      <c r="EF46" s="178"/>
      <c r="EG46" s="178"/>
      <c r="EH46" s="178"/>
      <c r="EI46" s="178"/>
      <c r="EJ46" s="178"/>
      <c r="EK46" s="178"/>
      <c r="EL46" s="178"/>
      <c r="EM46" s="178"/>
      <c r="EN46" s="178"/>
      <c r="EO46" s="178"/>
      <c r="EP46" s="178"/>
      <c r="EQ46" s="178"/>
      <c r="ER46" s="178"/>
      <c r="ES46" s="178"/>
      <c r="ET46" s="178"/>
      <c r="EU46" s="178"/>
      <c r="EV46" s="178"/>
      <c r="EW46" s="178"/>
      <c r="EX46" s="178"/>
      <c r="EY46" s="178"/>
      <c r="EZ46" s="178"/>
      <c r="FA46" s="178"/>
      <c r="FB46" s="178"/>
      <c r="FC46" s="178"/>
      <c r="FD46" s="178"/>
      <c r="FE46" s="178"/>
      <c r="FF46" s="178"/>
      <c r="FG46" s="178"/>
      <c r="FH46" s="178"/>
      <c r="FI46" s="178"/>
      <c r="FJ46" s="178"/>
      <c r="FK46" s="178"/>
      <c r="FL46" s="178"/>
      <c r="FM46" s="178"/>
      <c r="FN46" s="178"/>
      <c r="FO46" s="178"/>
      <c r="FP46" s="178"/>
      <c r="FQ46" s="178"/>
      <c r="FR46" s="178"/>
      <c r="FS46" s="178"/>
      <c r="FT46" s="178"/>
      <c r="FU46" s="178"/>
      <c r="FV46" s="178"/>
      <c r="FW46" s="178"/>
      <c r="FX46" s="178"/>
      <c r="FY46" s="178"/>
      <c r="FZ46" s="178"/>
      <c r="GA46" s="178"/>
      <c r="GB46" s="178"/>
      <c r="GC46" s="178"/>
      <c r="GD46" s="178"/>
      <c r="GE46" s="178"/>
      <c r="GF46" s="178"/>
      <c r="GG46" s="178"/>
      <c r="GH46" s="178"/>
      <c r="GI46" s="178"/>
      <c r="GJ46" s="178"/>
      <c r="GK46" s="178"/>
      <c r="GL46" s="178"/>
      <c r="GM46" s="178"/>
      <c r="GN46" s="178"/>
      <c r="GO46" s="178"/>
      <c r="GP46" s="178"/>
      <c r="GQ46" s="178"/>
      <c r="GR46" s="178"/>
      <c r="GS46" s="178"/>
      <c r="GT46" s="178"/>
      <c r="GU46" s="178"/>
      <c r="GV46" s="178"/>
      <c r="GW46" s="178"/>
      <c r="GX46" s="178"/>
      <c r="GY46" s="178"/>
      <c r="GZ46" s="178"/>
      <c r="HA46" s="178"/>
      <c r="HB46" s="178"/>
      <c r="HC46" s="178"/>
      <c r="HD46" s="178"/>
      <c r="HE46" s="178"/>
      <c r="HF46" s="178"/>
      <c r="HG46" s="178"/>
      <c r="HH46" s="178"/>
      <c r="HI46" s="178"/>
      <c r="HJ46" s="178"/>
      <c r="HK46" s="178"/>
      <c r="HL46" s="178"/>
      <c r="HM46" s="178"/>
      <c r="HN46" s="178"/>
      <c r="HO46" s="178"/>
      <c r="HP46" s="178"/>
      <c r="HQ46" s="178"/>
      <c r="HR46" s="178"/>
      <c r="HS46" s="178"/>
      <c r="HT46" s="178"/>
      <c r="HU46" s="178"/>
      <c r="HV46" s="178"/>
      <c r="HW46" s="178"/>
      <c r="HX46" s="178"/>
      <c r="HY46" s="178"/>
      <c r="HZ46" s="178"/>
      <c r="IA46" s="178"/>
      <c r="IB46" s="178"/>
      <c r="IC46" s="178"/>
      <c r="ID46" s="178"/>
      <c r="IE46" s="178"/>
      <c r="IF46" s="178"/>
      <c r="IG46" s="178"/>
      <c r="IH46" s="178"/>
      <c r="II46" s="178"/>
      <c r="IJ46" s="178"/>
      <c r="IK46" s="178"/>
      <c r="IL46" s="178"/>
      <c r="IM46" s="178"/>
      <c r="IN46" s="178"/>
      <c r="IO46" s="178"/>
      <c r="IP46" s="178"/>
      <c r="IQ46" s="178"/>
      <c r="IR46" s="178"/>
      <c r="IS46" s="178"/>
      <c r="IT46" s="178"/>
      <c r="IU46" s="178"/>
      <c r="IV46" s="178"/>
      <c r="IW46" s="178"/>
      <c r="IX46" s="178"/>
      <c r="IY46" s="178"/>
      <c r="IZ46" s="178"/>
      <c r="JA46" s="178"/>
      <c r="JB46" s="178"/>
      <c r="JC46" s="178"/>
      <c r="JD46" s="178"/>
      <c r="JE46" s="178"/>
      <c r="JF46" s="178"/>
      <c r="JG46" s="178"/>
      <c r="JH46" s="178"/>
      <c r="JI46" s="178"/>
      <c r="JJ46" s="178"/>
      <c r="JK46" s="178"/>
      <c r="JL46" s="178"/>
      <c r="JM46" s="178"/>
      <c r="JN46" s="178"/>
      <c r="JO46" s="178"/>
      <c r="JP46" s="178"/>
      <c r="JQ46" s="178"/>
      <c r="JR46" s="178"/>
      <c r="JS46" s="178"/>
      <c r="JT46" s="178"/>
      <c r="JU46" s="178"/>
      <c r="JV46" s="178"/>
      <c r="JW46" s="178"/>
      <c r="JX46" s="178"/>
      <c r="JY46" s="178"/>
      <c r="JZ46" s="178"/>
      <c r="KA46" s="178"/>
      <c r="KB46" s="178"/>
      <c r="KC46" s="178"/>
      <c r="KD46" s="178"/>
      <c r="KE46" s="178"/>
      <c r="KF46" s="178"/>
      <c r="KG46" s="178"/>
      <c r="KH46" s="178"/>
      <c r="KI46" s="178"/>
      <c r="KJ46" s="178"/>
      <c r="KK46" s="178"/>
      <c r="KL46" s="178"/>
      <c r="KM46" s="178"/>
      <c r="KN46" s="178"/>
      <c r="KO46" s="178"/>
      <c r="KP46" s="178"/>
      <c r="KQ46" s="178"/>
      <c r="KR46" s="178"/>
      <c r="KS46" s="178"/>
      <c r="KT46" s="178"/>
      <c r="KU46" s="178"/>
      <c r="KV46" s="178"/>
      <c r="KW46" s="178"/>
      <c r="KX46" s="178"/>
      <c r="KY46" s="178"/>
      <c r="KZ46" s="178"/>
      <c r="LA46" s="178"/>
      <c r="LB46" s="178"/>
      <c r="LC46" s="178"/>
      <c r="LD46" s="178"/>
      <c r="LE46" s="178"/>
      <c r="LF46" s="178"/>
      <c r="LG46" s="178"/>
      <c r="LH46" s="178"/>
      <c r="LI46" s="178"/>
      <c r="LJ46" s="178"/>
      <c r="LK46" s="178"/>
      <c r="LL46" s="178"/>
      <c r="LM46" s="178"/>
      <c r="LN46" s="178"/>
      <c r="LO46" s="178"/>
      <c r="LP46" s="178"/>
      <c r="LQ46" s="178"/>
      <c r="LR46" s="178"/>
      <c r="LS46" s="178"/>
      <c r="LT46" s="178"/>
      <c r="LU46" s="178"/>
      <c r="LV46" s="178"/>
      <c r="LW46" s="178"/>
      <c r="LX46" s="178"/>
      <c r="LY46" s="178"/>
      <c r="LZ46" s="178"/>
      <c r="MA46" s="178"/>
      <c r="MB46" s="178"/>
      <c r="MC46" s="178"/>
      <c r="MD46" s="178"/>
      <c r="ME46" s="178"/>
      <c r="MF46" s="178"/>
      <c r="MG46" s="178"/>
      <c r="MH46" s="178"/>
      <c r="MI46" s="178"/>
      <c r="MJ46" s="178"/>
      <c r="MK46" s="178"/>
      <c r="ML46" s="178"/>
      <c r="MM46" s="178"/>
      <c r="MN46" s="178"/>
      <c r="MO46" s="178"/>
      <c r="MP46" s="178"/>
      <c r="MQ46" s="178"/>
      <c r="MR46" s="178"/>
      <c r="MS46" s="178"/>
      <c r="MT46" s="178"/>
      <c r="MU46" s="178"/>
      <c r="MV46" s="178"/>
      <c r="MW46" s="178"/>
      <c r="MX46" s="178"/>
      <c r="MY46" s="178"/>
      <c r="MZ46" s="178"/>
      <c r="NA46" s="178"/>
      <c r="NB46" s="178"/>
      <c r="NC46" s="178"/>
      <c r="ND46" s="178"/>
      <c r="NE46" s="178"/>
      <c r="NF46" s="178"/>
      <c r="NG46" s="178"/>
      <c r="NH46" s="178"/>
      <c r="NI46" s="178"/>
      <c r="NJ46" s="178"/>
      <c r="NK46" s="178"/>
      <c r="NL46" s="178"/>
      <c r="NM46" s="178"/>
      <c r="NN46" s="178"/>
      <c r="NO46" s="178"/>
      <c r="NP46" s="178"/>
      <c r="NQ46" s="178"/>
      <c r="NR46" s="178"/>
      <c r="NS46" s="178"/>
      <c r="NT46" s="178"/>
      <c r="NU46" s="178"/>
      <c r="NV46" s="178"/>
      <c r="NW46" s="178"/>
      <c r="NX46" s="178"/>
      <c r="NY46" s="178"/>
      <c r="NZ46" s="178"/>
      <c r="OA46" s="178"/>
      <c r="OB46" s="178"/>
      <c r="OC46" s="178"/>
      <c r="OD46" s="178"/>
      <c r="OE46" s="178"/>
      <c r="OF46" s="178"/>
      <c r="OG46" s="178"/>
      <c r="OH46" s="178"/>
      <c r="OI46" s="178"/>
      <c r="OJ46" s="178"/>
      <c r="OK46" s="178"/>
      <c r="OL46" s="178"/>
      <c r="OM46" s="178"/>
      <c r="ON46" s="178"/>
      <c r="OO46" s="178"/>
      <c r="OP46" s="178"/>
      <c r="OQ46" s="178"/>
      <c r="OR46" s="178"/>
      <c r="OS46" s="178"/>
      <c r="OT46" s="178"/>
      <c r="OU46" s="178"/>
      <c r="OV46" s="178"/>
      <c r="OW46" s="178"/>
      <c r="OX46" s="178"/>
      <c r="OY46" s="178"/>
      <c r="OZ46" s="178"/>
      <c r="PA46" s="178"/>
      <c r="PB46" s="178"/>
      <c r="PC46" s="178"/>
      <c r="PD46" s="178"/>
      <c r="PE46" s="178"/>
      <c r="PF46" s="178"/>
      <c r="PG46" s="178"/>
      <c r="PH46" s="178"/>
      <c r="PI46" s="178"/>
      <c r="PJ46" s="178"/>
      <c r="PK46" s="178"/>
      <c r="PL46" s="178"/>
      <c r="PM46" s="178"/>
      <c r="PN46" s="178"/>
      <c r="PO46" s="178"/>
      <c r="PP46" s="178"/>
      <c r="PQ46" s="178"/>
      <c r="PR46" s="178"/>
      <c r="PS46" s="178"/>
      <c r="PT46" s="178"/>
      <c r="PU46" s="178"/>
      <c r="PV46" s="178"/>
      <c r="PW46" s="178"/>
      <c r="PX46" s="178"/>
      <c r="PY46" s="178"/>
      <c r="PZ46" s="178"/>
      <c r="QA46" s="178"/>
      <c r="QB46" s="178"/>
      <c r="QC46" s="178"/>
      <c r="QD46" s="178"/>
      <c r="QE46" s="178"/>
      <c r="QF46" s="178"/>
      <c r="QG46" s="178"/>
      <c r="QH46" s="178"/>
      <c r="QI46" s="178"/>
      <c r="QJ46" s="178"/>
      <c r="QK46" s="178"/>
      <c r="QL46" s="178"/>
      <c r="QM46" s="178"/>
      <c r="QN46" s="178"/>
      <c r="QO46" s="178"/>
      <c r="QP46" s="178"/>
      <c r="QQ46" s="178"/>
      <c r="QR46" s="178"/>
      <c r="QS46" s="178"/>
      <c r="QT46" s="178"/>
      <c r="QU46" s="178"/>
      <c r="QV46" s="178"/>
      <c r="QW46" s="178"/>
      <c r="QX46" s="178"/>
      <c r="QY46" s="178"/>
      <c r="QZ46" s="178"/>
      <c r="RA46" s="178"/>
      <c r="RB46" s="178"/>
      <c r="RC46" s="178"/>
      <c r="RD46" s="178"/>
      <c r="RE46" s="178"/>
      <c r="RF46" s="178"/>
      <c r="RG46" s="178"/>
      <c r="RH46" s="178"/>
      <c r="RI46" s="178"/>
      <c r="RJ46" s="178"/>
      <c r="RK46" s="178"/>
      <c r="RL46" s="178"/>
      <c r="RM46" s="178"/>
      <c r="RN46" s="178"/>
      <c r="RO46" s="178"/>
      <c r="RP46" s="178"/>
      <c r="RQ46" s="178"/>
      <c r="RR46" s="178"/>
      <c r="RS46" s="178"/>
      <c r="RT46" s="178"/>
      <c r="RU46" s="178"/>
      <c r="RV46" s="178"/>
      <c r="RW46" s="178"/>
      <c r="RX46" s="178"/>
      <c r="RY46" s="178"/>
      <c r="RZ46" s="178"/>
      <c r="SA46" s="178"/>
      <c r="SB46" s="178"/>
      <c r="SC46" s="178"/>
      <c r="SD46" s="178"/>
      <c r="SE46" s="178"/>
      <c r="SF46" s="178"/>
      <c r="SG46" s="178"/>
      <c r="SH46" s="178"/>
      <c r="SI46" s="178"/>
      <c r="SJ46" s="178"/>
      <c r="SK46" s="178"/>
      <c r="SL46" s="178"/>
      <c r="SM46" s="178"/>
      <c r="SN46" s="178"/>
      <c r="SO46" s="178"/>
      <c r="SP46" s="178"/>
      <c r="SQ46" s="178"/>
      <c r="SR46" s="178"/>
      <c r="SS46" s="178"/>
      <c r="ST46" s="178"/>
      <c r="SU46" s="178"/>
      <c r="SV46" s="178"/>
      <c r="SW46" s="178"/>
      <c r="SX46" s="178"/>
      <c r="SY46" s="178"/>
      <c r="SZ46" s="178"/>
      <c r="TA46" s="178"/>
      <c r="TB46" s="178"/>
      <c r="TC46" s="178"/>
      <c r="TD46" s="178"/>
      <c r="TE46" s="178"/>
      <c r="TF46" s="178"/>
      <c r="TG46" s="178"/>
      <c r="TH46" s="178"/>
      <c r="TI46" s="178"/>
      <c r="TJ46" s="178"/>
      <c r="TK46" s="178"/>
      <c r="TL46" s="178"/>
      <c r="TM46" s="178"/>
      <c r="TN46" s="178"/>
      <c r="TO46" s="178"/>
      <c r="TP46" s="178"/>
      <c r="TQ46" s="178"/>
      <c r="TR46" s="178"/>
      <c r="TS46" s="178"/>
      <c r="TT46" s="178"/>
      <c r="TU46" s="178"/>
      <c r="TV46" s="178"/>
      <c r="TW46" s="178"/>
      <c r="TX46" s="178"/>
      <c r="TY46" s="178"/>
      <c r="TZ46" s="178"/>
      <c r="UA46" s="178"/>
      <c r="UB46" s="178"/>
      <c r="UC46" s="178"/>
      <c r="UD46" s="178"/>
      <c r="UE46" s="178"/>
      <c r="UF46" s="178"/>
      <c r="UG46" s="178"/>
      <c r="UH46" s="178"/>
      <c r="UI46" s="178"/>
      <c r="UJ46" s="178"/>
      <c r="UK46" s="178"/>
      <c r="UL46" s="178"/>
      <c r="UM46" s="178"/>
      <c r="UN46" s="178"/>
      <c r="UO46" s="178"/>
      <c r="UP46" s="178"/>
      <c r="UQ46" s="178"/>
      <c r="UR46" s="178"/>
      <c r="US46" s="178"/>
      <c r="UT46" s="178"/>
      <c r="UU46" s="178"/>
      <c r="UV46" s="178"/>
      <c r="UW46" s="178"/>
      <c r="UX46" s="178"/>
      <c r="UY46" s="178"/>
      <c r="UZ46" s="178"/>
      <c r="VA46" s="178"/>
      <c r="VB46" s="178"/>
      <c r="VC46" s="178"/>
      <c r="VD46" s="178"/>
      <c r="VE46" s="178"/>
      <c r="VF46" s="178"/>
      <c r="VG46" s="178"/>
      <c r="VH46" s="178"/>
      <c r="VI46" s="178"/>
      <c r="VJ46" s="178"/>
      <c r="VK46" s="178"/>
      <c r="VL46" s="178"/>
      <c r="VM46" s="178"/>
      <c r="VN46" s="178"/>
      <c r="VO46" s="178"/>
      <c r="VP46" s="178"/>
      <c r="VQ46" s="178"/>
      <c r="VR46" s="178"/>
      <c r="VS46" s="178"/>
      <c r="VT46" s="178"/>
      <c r="VU46" s="178"/>
      <c r="VV46" s="178"/>
      <c r="VW46" s="178"/>
      <c r="VX46" s="178"/>
      <c r="VY46" s="178"/>
      <c r="VZ46" s="178"/>
      <c r="WA46" s="178"/>
      <c r="WB46" s="178"/>
      <c r="WC46" s="178"/>
      <c r="WD46" s="178"/>
      <c r="WE46" s="178"/>
      <c r="WF46" s="178"/>
      <c r="WG46" s="178"/>
      <c r="WH46" s="178"/>
      <c r="WI46" s="178"/>
      <c r="WJ46" s="178"/>
      <c r="WK46" s="178"/>
      <c r="WL46" s="178"/>
      <c r="WM46" s="178"/>
      <c r="WN46" s="178"/>
      <c r="WO46" s="178"/>
      <c r="WP46" s="178"/>
      <c r="WQ46" s="178"/>
      <c r="WR46" s="178"/>
      <c r="WS46" s="178"/>
      <c r="WT46" s="178"/>
      <c r="WU46" s="178"/>
      <c r="WV46" s="178"/>
      <c r="WW46" s="178"/>
      <c r="WX46" s="178"/>
      <c r="WY46" s="178"/>
      <c r="WZ46" s="178"/>
      <c r="XA46" s="178"/>
      <c r="XB46" s="178"/>
      <c r="XC46" s="178"/>
      <c r="XD46" s="178"/>
      <c r="XE46" s="178"/>
      <c r="XF46" s="178"/>
      <c r="XG46" s="178"/>
      <c r="XH46" s="178"/>
      <c r="XI46" s="178"/>
      <c r="XJ46" s="178"/>
      <c r="XK46" s="178"/>
      <c r="XL46" s="178"/>
      <c r="XM46" s="178"/>
      <c r="XN46" s="178"/>
      <c r="XO46" s="178"/>
      <c r="XP46" s="178"/>
      <c r="XQ46" s="178"/>
      <c r="XR46" s="178"/>
      <c r="XS46" s="178"/>
      <c r="XT46" s="178"/>
      <c r="XU46" s="178"/>
      <c r="XV46" s="178"/>
      <c r="XW46" s="178"/>
      <c r="XX46" s="178"/>
      <c r="XY46" s="178"/>
      <c r="XZ46" s="178"/>
      <c r="YA46" s="178"/>
      <c r="YB46" s="178"/>
      <c r="YC46" s="178"/>
      <c r="YD46" s="178"/>
      <c r="YE46" s="178"/>
      <c r="YF46" s="178"/>
      <c r="YG46" s="178"/>
      <c r="YH46" s="178"/>
      <c r="YI46" s="178"/>
      <c r="YJ46" s="178"/>
      <c r="YK46" s="178"/>
      <c r="YL46" s="178"/>
      <c r="YM46" s="178"/>
      <c r="YN46" s="178"/>
      <c r="YO46" s="178"/>
      <c r="YP46" s="178"/>
      <c r="YQ46" s="178"/>
      <c r="YR46" s="178"/>
      <c r="YS46" s="178"/>
      <c r="YT46" s="178"/>
      <c r="YU46" s="178"/>
      <c r="YV46" s="178"/>
      <c r="YW46" s="178"/>
      <c r="YX46" s="178"/>
      <c r="YY46" s="178"/>
      <c r="YZ46" s="178"/>
      <c r="ZA46" s="178"/>
      <c r="ZB46" s="178"/>
      <c r="ZC46" s="178"/>
      <c r="ZD46" s="178"/>
      <c r="ZE46" s="178"/>
      <c r="ZF46" s="178"/>
      <c r="ZG46" s="178"/>
      <c r="ZH46" s="178"/>
      <c r="ZI46" s="178"/>
      <c r="ZJ46" s="178"/>
      <c r="ZK46" s="178"/>
      <c r="ZL46" s="178"/>
      <c r="ZM46" s="178"/>
      <c r="ZN46" s="178"/>
      <c r="ZO46" s="178"/>
      <c r="ZP46" s="178"/>
      <c r="ZQ46" s="178"/>
      <c r="ZR46" s="178"/>
      <c r="ZS46" s="178"/>
      <c r="ZT46" s="178"/>
      <c r="ZU46" s="178"/>
      <c r="ZV46" s="178"/>
      <c r="ZW46" s="178"/>
      <c r="ZX46" s="178"/>
      <c r="ZY46" s="178"/>
      <c r="ZZ46" s="178"/>
      <c r="AAA46" s="178"/>
      <c r="AAB46" s="178"/>
      <c r="AAC46" s="178"/>
      <c r="AAD46" s="178"/>
      <c r="AAE46" s="178"/>
      <c r="AAF46" s="178"/>
      <c r="AAG46" s="178"/>
      <c r="AAH46" s="178"/>
      <c r="AAI46" s="178"/>
      <c r="AAJ46" s="178"/>
      <c r="AAK46" s="178"/>
      <c r="AAL46" s="178"/>
      <c r="AAM46" s="178"/>
      <c r="AAN46" s="178"/>
      <c r="AAO46" s="178"/>
      <c r="AAP46" s="178"/>
      <c r="AAQ46" s="178"/>
      <c r="AAR46" s="178"/>
      <c r="AAS46" s="178"/>
      <c r="AAT46" s="178"/>
      <c r="AAU46" s="178"/>
      <c r="AAV46" s="178"/>
      <c r="AAW46" s="178"/>
      <c r="AAX46" s="178"/>
      <c r="AAY46" s="178"/>
      <c r="AAZ46" s="178"/>
      <c r="ABA46" s="178"/>
      <c r="ABB46" s="178"/>
      <c r="ABC46" s="178"/>
      <c r="ABD46" s="178"/>
      <c r="ABE46" s="178"/>
      <c r="ABF46" s="178"/>
      <c r="ABG46" s="178"/>
      <c r="ABH46" s="178"/>
      <c r="ABI46" s="178"/>
      <c r="ABJ46" s="178"/>
      <c r="ABK46" s="178"/>
      <c r="ABL46" s="178"/>
      <c r="ABM46" s="178"/>
      <c r="ABN46" s="178"/>
      <c r="ABO46" s="178"/>
      <c r="ABP46" s="178"/>
      <c r="ABQ46" s="178"/>
      <c r="ABR46" s="178"/>
      <c r="ABS46" s="178"/>
      <c r="ABT46" s="178"/>
      <c r="ABU46" s="178"/>
      <c r="ABV46" s="178"/>
      <c r="ABW46" s="178"/>
      <c r="ABX46" s="178"/>
      <c r="ABY46" s="178"/>
      <c r="ABZ46" s="178"/>
      <c r="ACA46" s="178"/>
      <c r="ACB46" s="178"/>
      <c r="ACC46" s="178"/>
      <c r="ACD46" s="178"/>
      <c r="ACE46" s="178"/>
      <c r="ACF46" s="178"/>
      <c r="ACG46" s="178"/>
      <c r="ACH46" s="178"/>
      <c r="ACI46" s="178"/>
      <c r="ACJ46" s="178"/>
      <c r="ACK46" s="178"/>
      <c r="ACL46" s="178"/>
      <c r="ACM46" s="178"/>
      <c r="ACN46" s="178"/>
      <c r="ACO46" s="178"/>
      <c r="ACP46" s="178"/>
      <c r="ACQ46" s="178"/>
      <c r="ACR46" s="178"/>
      <c r="ACS46" s="178"/>
      <c r="ACT46" s="178"/>
      <c r="ACU46" s="178"/>
      <c r="ACV46" s="178"/>
      <c r="ACW46" s="178"/>
      <c r="ACX46" s="178"/>
      <c r="ACY46" s="178"/>
      <c r="ACZ46" s="178"/>
      <c r="ADA46" s="178"/>
      <c r="ADB46" s="178"/>
      <c r="ADC46" s="178"/>
      <c r="ADD46" s="178"/>
      <c r="ADE46" s="178"/>
      <c r="ADF46" s="178"/>
      <c r="ADG46" s="178"/>
      <c r="ADH46" s="178"/>
      <c r="ADI46" s="178"/>
      <c r="ADJ46" s="178"/>
      <c r="ADK46" s="178"/>
      <c r="ADL46" s="178"/>
      <c r="ADM46" s="178"/>
      <c r="ADN46" s="178"/>
      <c r="ADO46" s="178"/>
      <c r="ADP46" s="178"/>
      <c r="ADQ46" s="178"/>
      <c r="ADR46" s="178"/>
      <c r="ADS46" s="178"/>
      <c r="ADT46" s="178"/>
      <c r="ADU46" s="178"/>
      <c r="ADV46" s="178"/>
      <c r="ADW46" s="178"/>
      <c r="ADX46" s="178"/>
      <c r="ADY46" s="178"/>
      <c r="ADZ46" s="178"/>
      <c r="AEA46" s="178"/>
      <c r="AEB46" s="178"/>
      <c r="AEC46" s="178"/>
      <c r="AED46" s="178"/>
      <c r="AEE46" s="178"/>
      <c r="AEF46" s="178"/>
      <c r="AEG46" s="178"/>
      <c r="AEH46" s="178"/>
      <c r="AEI46" s="178"/>
      <c r="AEJ46" s="178"/>
      <c r="AEK46" s="178"/>
      <c r="AEL46" s="178"/>
      <c r="AEM46" s="178"/>
      <c r="AEN46" s="178"/>
      <c r="AEO46" s="178"/>
      <c r="AEP46" s="178"/>
      <c r="AEQ46" s="178"/>
      <c r="AER46" s="178"/>
      <c r="AES46" s="178"/>
      <c r="AET46" s="178"/>
      <c r="AEU46" s="178"/>
      <c r="AEV46" s="178"/>
      <c r="AEW46" s="178"/>
      <c r="AEX46" s="178"/>
      <c r="AEY46" s="178"/>
      <c r="AEZ46" s="178"/>
      <c r="AFA46" s="178"/>
      <c r="AFB46" s="178"/>
      <c r="AFC46" s="178"/>
      <c r="AFD46" s="178"/>
      <c r="AFE46" s="178"/>
      <c r="AFF46" s="178"/>
      <c r="AFG46" s="178"/>
      <c r="AFH46" s="178"/>
      <c r="AFI46" s="178"/>
      <c r="AFJ46" s="178"/>
      <c r="AFK46" s="178"/>
      <c r="AFL46" s="178"/>
      <c r="AFM46" s="178"/>
      <c r="AFN46" s="178"/>
      <c r="AFO46" s="178"/>
      <c r="AFP46" s="178"/>
      <c r="AFQ46" s="178"/>
      <c r="AFR46" s="178"/>
      <c r="AFS46" s="178"/>
      <c r="AFT46" s="178"/>
      <c r="AFU46" s="178"/>
      <c r="AFV46" s="178"/>
      <c r="AFW46" s="178"/>
      <c r="AFX46" s="178"/>
      <c r="AFY46" s="178"/>
      <c r="AFZ46" s="178"/>
      <c r="AGA46" s="178"/>
      <c r="AGB46" s="178"/>
      <c r="AGC46" s="178"/>
      <c r="AGD46" s="178"/>
      <c r="AGE46" s="178"/>
      <c r="AGF46" s="178"/>
      <c r="AGG46" s="178"/>
      <c r="AGH46" s="178"/>
      <c r="AGI46" s="178"/>
      <c r="AGJ46" s="178"/>
      <c r="AGK46" s="178"/>
      <c r="AGL46" s="178"/>
      <c r="AGM46" s="178"/>
      <c r="AGN46" s="178"/>
      <c r="AGO46" s="178"/>
      <c r="AGP46" s="178"/>
      <c r="AGQ46" s="178"/>
      <c r="AGR46" s="178"/>
      <c r="AGS46" s="178"/>
      <c r="AGT46" s="178"/>
      <c r="AGU46" s="178"/>
      <c r="AGV46" s="178"/>
      <c r="AGW46" s="178"/>
      <c r="AGX46" s="178"/>
      <c r="AGY46" s="178"/>
      <c r="AGZ46" s="178"/>
      <c r="AHA46" s="178"/>
      <c r="AHB46" s="178"/>
      <c r="AHC46" s="178"/>
      <c r="AHD46" s="178"/>
      <c r="AHE46" s="178"/>
      <c r="AHF46" s="178"/>
      <c r="AHG46" s="178"/>
      <c r="AHH46" s="178"/>
      <c r="AHI46" s="178"/>
      <c r="AHJ46" s="178"/>
      <c r="AHK46" s="178"/>
      <c r="AHL46" s="178"/>
      <c r="AHM46" s="178"/>
      <c r="AHN46" s="178"/>
      <c r="AHO46" s="178"/>
      <c r="AHP46" s="178"/>
      <c r="AHQ46" s="178"/>
      <c r="AHR46" s="178"/>
      <c r="AHS46" s="178"/>
      <c r="AHT46" s="178"/>
      <c r="AHU46" s="178"/>
      <c r="AHV46" s="178"/>
      <c r="AHW46" s="178"/>
      <c r="AHX46" s="178"/>
      <c r="AHY46" s="178"/>
      <c r="AHZ46" s="178"/>
      <c r="AIA46" s="178"/>
      <c r="AIB46" s="178"/>
      <c r="AIC46" s="178"/>
      <c r="AID46" s="178"/>
      <c r="AIE46" s="178"/>
      <c r="AIF46" s="178"/>
      <c r="AIG46" s="178"/>
      <c r="AIH46" s="178"/>
      <c r="AII46" s="178"/>
      <c r="AIJ46" s="178"/>
      <c r="AIK46" s="178"/>
      <c r="AIL46" s="178"/>
      <c r="AIM46" s="178"/>
      <c r="AIN46" s="178"/>
      <c r="AIO46" s="178"/>
      <c r="AIP46" s="178"/>
      <c r="AIQ46" s="178"/>
      <c r="AIR46" s="178"/>
      <c r="AIS46" s="178"/>
      <c r="AIT46" s="178"/>
      <c r="AIU46" s="178"/>
      <c r="AIV46" s="178"/>
      <c r="AIW46" s="178"/>
      <c r="AIX46" s="178"/>
      <c r="AIY46" s="178"/>
      <c r="AIZ46" s="178"/>
      <c r="AJA46" s="178"/>
      <c r="AJB46" s="178"/>
      <c r="AJC46" s="178"/>
      <c r="AJD46" s="178"/>
      <c r="AJE46" s="178"/>
      <c r="AJF46" s="178"/>
      <c r="AJG46" s="178"/>
      <c r="AJH46" s="178"/>
      <c r="AJI46" s="178"/>
      <c r="AJJ46" s="178"/>
      <c r="AJK46" s="178"/>
      <c r="AJL46" s="178"/>
      <c r="AJM46" s="178"/>
      <c r="AJN46" s="178"/>
      <c r="AJO46" s="178"/>
      <c r="AJP46" s="178"/>
      <c r="AJQ46" s="178"/>
      <c r="AJR46" s="178"/>
      <c r="AJS46" s="178"/>
      <c r="AJT46" s="178"/>
      <c r="AJU46" s="178"/>
      <c r="AJV46" s="178"/>
      <c r="AJW46" s="178"/>
      <c r="AJX46" s="178"/>
      <c r="AJY46" s="178"/>
      <c r="AJZ46" s="178"/>
      <c r="AKA46" s="178"/>
      <c r="AKB46" s="178"/>
      <c r="AKC46" s="178"/>
      <c r="AKD46" s="178"/>
      <c r="AKE46" s="178"/>
      <c r="AKF46" s="178"/>
      <c r="AKG46" s="178"/>
      <c r="AKH46" s="178"/>
      <c r="AKI46" s="178"/>
      <c r="AKJ46" s="178"/>
      <c r="AKK46" s="178"/>
      <c r="AKL46" s="178"/>
      <c r="AKM46" s="178"/>
      <c r="AKN46" s="178"/>
      <c r="AKO46" s="178"/>
      <c r="AKP46" s="178"/>
      <c r="AKQ46" s="178"/>
      <c r="AKR46" s="178"/>
      <c r="AKS46" s="178"/>
      <c r="AKT46" s="178"/>
      <c r="AKU46" s="178"/>
      <c r="AKV46" s="178"/>
      <c r="AKW46" s="178"/>
      <c r="AKX46" s="178"/>
      <c r="AKY46" s="178"/>
      <c r="AKZ46" s="178"/>
      <c r="ALA46" s="178"/>
      <c r="ALB46" s="178"/>
      <c r="ALC46" s="178"/>
      <c r="ALD46" s="178"/>
      <c r="ALE46" s="178"/>
      <c r="ALF46" s="178"/>
      <c r="ALG46" s="178"/>
      <c r="ALH46" s="178"/>
      <c r="ALI46" s="178"/>
      <c r="ALJ46" s="178"/>
      <c r="ALK46" s="178"/>
      <c r="ALL46" s="178"/>
      <c r="ALM46" s="178"/>
      <c r="ALN46" s="178"/>
      <c r="ALO46" s="178"/>
      <c r="ALP46" s="178"/>
      <c r="ALQ46" s="178"/>
      <c r="ALR46" s="178"/>
      <c r="ALS46" s="178"/>
      <c r="ALT46" s="178"/>
      <c r="ALU46" s="178"/>
      <c r="ALV46" s="178"/>
      <c r="ALW46" s="178"/>
      <c r="ALX46" s="178"/>
      <c r="ALY46" s="178"/>
      <c r="ALZ46" s="178"/>
      <c r="AMA46" s="178"/>
      <c r="AMB46" s="178"/>
      <c r="AMC46" s="178"/>
      <c r="AMD46" s="178"/>
      <c r="AME46" s="178"/>
      <c r="AMF46" s="178"/>
      <c r="AMG46" s="178"/>
      <c r="AMH46" s="178"/>
      <c r="AMI46" s="178"/>
      <c r="AMJ46" s="178"/>
      <c r="AMK46" s="178"/>
      <c r="AML46" s="178"/>
      <c r="AMM46" s="178"/>
      <c r="AMN46" s="178"/>
      <c r="AMO46" s="178"/>
      <c r="AMP46" s="178"/>
      <c r="AMQ46" s="178"/>
      <c r="AMR46" s="178"/>
      <c r="AMS46" s="178"/>
      <c r="AMT46" s="178"/>
      <c r="AMU46" s="178"/>
      <c r="AMV46" s="178"/>
      <c r="AMW46" s="178"/>
      <c r="AMX46" s="178"/>
      <c r="AMY46" s="178"/>
      <c r="AMZ46" s="178"/>
      <c r="ANA46" s="178"/>
      <c r="ANB46" s="178"/>
      <c r="ANC46" s="178"/>
      <c r="AND46" s="178"/>
      <c r="ANE46" s="178"/>
      <c r="ANF46" s="178"/>
      <c r="ANG46" s="178"/>
      <c r="ANH46" s="178"/>
      <c r="ANI46" s="178"/>
      <c r="ANJ46" s="178"/>
      <c r="ANK46" s="178"/>
      <c r="ANL46" s="178"/>
      <c r="ANM46" s="178"/>
      <c r="ANN46" s="178"/>
      <c r="ANO46" s="178"/>
      <c r="ANP46" s="178"/>
      <c r="ANQ46" s="178"/>
      <c r="ANR46" s="178"/>
      <c r="ANS46" s="178"/>
      <c r="ANT46" s="178"/>
      <c r="ANU46" s="178"/>
      <c r="ANV46" s="178"/>
      <c r="ANW46" s="178"/>
      <c r="ANX46" s="178"/>
      <c r="ANY46" s="178"/>
      <c r="ANZ46" s="178"/>
      <c r="AOA46" s="178"/>
      <c r="AOB46" s="178"/>
      <c r="AOC46" s="178"/>
      <c r="AOD46" s="178"/>
      <c r="AOE46" s="178"/>
      <c r="AOF46" s="178"/>
      <c r="AOG46" s="178"/>
      <c r="AOH46" s="178"/>
      <c r="AOI46" s="178"/>
      <c r="AOJ46" s="178"/>
      <c r="AOK46" s="178"/>
      <c r="AOL46" s="178"/>
      <c r="AOM46" s="178"/>
      <c r="AON46" s="178"/>
      <c r="AOO46" s="178"/>
      <c r="AOP46" s="178"/>
      <c r="AOQ46" s="178"/>
      <c r="AOR46" s="178"/>
      <c r="AOS46" s="178"/>
      <c r="AOT46" s="178"/>
      <c r="AOU46" s="178"/>
      <c r="AOV46" s="178"/>
      <c r="AOW46" s="178"/>
      <c r="AOX46" s="178"/>
      <c r="AOY46" s="178"/>
      <c r="AOZ46" s="178"/>
      <c r="APA46" s="178"/>
      <c r="APB46" s="178"/>
      <c r="APC46" s="178"/>
      <c r="APD46" s="178"/>
      <c r="APE46" s="178"/>
      <c r="APF46" s="178"/>
      <c r="APG46" s="178"/>
      <c r="APH46" s="178"/>
      <c r="API46" s="178"/>
      <c r="APJ46" s="178"/>
      <c r="APK46" s="178"/>
      <c r="APL46" s="178"/>
      <c r="APM46" s="178"/>
      <c r="APN46" s="178"/>
      <c r="APO46" s="178"/>
      <c r="APP46" s="178"/>
      <c r="APQ46" s="178"/>
      <c r="APR46" s="178"/>
      <c r="APS46" s="178"/>
      <c r="APT46" s="178"/>
      <c r="APU46" s="178"/>
      <c r="APV46" s="178"/>
      <c r="APW46" s="178"/>
      <c r="APX46" s="178"/>
      <c r="APY46" s="178"/>
      <c r="APZ46" s="178"/>
      <c r="AQA46" s="178"/>
      <c r="AQB46" s="178"/>
      <c r="AQC46" s="178"/>
      <c r="AQD46" s="178"/>
      <c r="AQE46" s="178"/>
      <c r="AQF46" s="178"/>
      <c r="AQG46" s="178"/>
      <c r="AQH46" s="178"/>
      <c r="AQI46" s="178"/>
      <c r="AQJ46" s="178"/>
      <c r="AQK46" s="178"/>
      <c r="AQL46" s="178"/>
      <c r="AQM46" s="178"/>
      <c r="AQN46" s="178"/>
      <c r="AQO46" s="178"/>
      <c r="AQP46" s="178"/>
      <c r="AQQ46" s="178"/>
      <c r="AQR46" s="178"/>
      <c r="AQS46" s="178"/>
      <c r="AQT46" s="178"/>
      <c r="AQU46" s="178"/>
      <c r="AQV46" s="178"/>
      <c r="AQW46" s="178"/>
      <c r="AQX46" s="178"/>
      <c r="AQY46" s="178"/>
      <c r="AQZ46" s="178"/>
      <c r="ARA46" s="178"/>
      <c r="ARB46" s="178"/>
      <c r="ARC46" s="178"/>
      <c r="ARD46" s="178"/>
      <c r="ARE46" s="178"/>
      <c r="ARF46" s="178"/>
      <c r="ARG46" s="178"/>
      <c r="ARH46" s="178"/>
      <c r="ARI46" s="178"/>
      <c r="ARJ46" s="178"/>
      <c r="ARK46" s="178"/>
      <c r="ARL46" s="178"/>
      <c r="ARM46" s="178"/>
      <c r="ARN46" s="178"/>
      <c r="ARO46" s="178"/>
      <c r="ARP46" s="178"/>
      <c r="ARQ46" s="178"/>
      <c r="ARR46" s="178"/>
      <c r="ARS46" s="178"/>
      <c r="ART46" s="178"/>
      <c r="ARU46" s="178"/>
      <c r="ARV46" s="178"/>
      <c r="ARW46" s="178"/>
      <c r="ARX46" s="178"/>
      <c r="ARY46" s="178"/>
      <c r="ARZ46" s="178"/>
      <c r="ASA46" s="178"/>
      <c r="ASB46" s="178"/>
      <c r="ASC46" s="178"/>
      <c r="ASD46" s="178"/>
      <c r="ASE46" s="178"/>
      <c r="ASF46" s="178"/>
      <c r="ASG46" s="178"/>
      <c r="ASH46" s="178"/>
      <c r="ASI46" s="178"/>
      <c r="ASJ46" s="178"/>
      <c r="ASK46" s="178"/>
      <c r="ASL46" s="178"/>
      <c r="ASM46" s="178"/>
      <c r="ASN46" s="178"/>
      <c r="ASO46" s="178"/>
      <c r="ASP46" s="178"/>
      <c r="ASQ46" s="178"/>
      <c r="ASR46" s="178"/>
      <c r="ASS46" s="178"/>
      <c r="AST46" s="178"/>
      <c r="ASU46" s="178"/>
      <c r="ASV46" s="178"/>
      <c r="ASW46" s="178"/>
      <c r="ASX46" s="178"/>
      <c r="ASY46" s="178"/>
      <c r="ASZ46" s="178"/>
      <c r="ATA46" s="178"/>
      <c r="ATB46" s="178"/>
      <c r="ATC46" s="178"/>
      <c r="ATD46" s="178"/>
      <c r="ATE46" s="178"/>
      <c r="ATF46" s="178"/>
      <c r="ATG46" s="178"/>
      <c r="ATH46" s="178"/>
      <c r="ATI46" s="178"/>
      <c r="ATJ46" s="178"/>
      <c r="ATK46" s="178"/>
      <c r="ATL46" s="178"/>
      <c r="ATM46" s="178"/>
      <c r="ATN46" s="178"/>
      <c r="ATO46" s="178"/>
      <c r="ATP46" s="178"/>
      <c r="ATQ46" s="178"/>
      <c r="ATR46" s="178"/>
      <c r="ATS46" s="178"/>
      <c r="ATT46" s="178"/>
      <c r="ATU46" s="178"/>
      <c r="ATV46" s="178"/>
      <c r="ATW46" s="178"/>
      <c r="ATX46" s="178"/>
      <c r="ATY46" s="178"/>
      <c r="ATZ46" s="178"/>
      <c r="AUA46" s="178"/>
      <c r="AUB46" s="178"/>
      <c r="AUC46" s="178"/>
      <c r="AUD46" s="178"/>
      <c r="AUE46" s="178"/>
      <c r="AUF46" s="178"/>
      <c r="AUG46" s="178"/>
      <c r="AUH46" s="178"/>
      <c r="AUI46" s="178"/>
      <c r="AUJ46" s="178"/>
      <c r="AUK46" s="178"/>
      <c r="AUL46" s="178"/>
      <c r="AUM46" s="178"/>
      <c r="AUN46" s="178"/>
      <c r="AUO46" s="178"/>
      <c r="AUP46" s="178"/>
      <c r="AUQ46" s="178"/>
      <c r="AUR46" s="178"/>
      <c r="AUS46" s="178"/>
      <c r="AUT46" s="178"/>
      <c r="AUU46" s="178"/>
      <c r="AUV46" s="178"/>
      <c r="AUW46" s="178"/>
      <c r="AUX46" s="178"/>
      <c r="AUY46" s="178"/>
      <c r="AUZ46" s="178"/>
      <c r="AVA46" s="178"/>
      <c r="AVB46" s="178"/>
      <c r="AVC46" s="178"/>
      <c r="AVD46" s="178"/>
      <c r="AVE46" s="178"/>
      <c r="AVF46" s="178"/>
      <c r="AVG46" s="178"/>
      <c r="AVH46" s="178"/>
      <c r="AVI46" s="178"/>
      <c r="AVJ46" s="178"/>
      <c r="AVK46" s="178"/>
      <c r="AVL46" s="178"/>
      <c r="AVM46" s="178"/>
      <c r="AVN46" s="178"/>
      <c r="AVO46" s="178"/>
      <c r="AVP46" s="178"/>
      <c r="AVQ46" s="178"/>
      <c r="AVR46" s="178"/>
      <c r="AVS46" s="178"/>
      <c r="AVT46" s="178"/>
      <c r="AVU46" s="178"/>
      <c r="AVV46" s="178"/>
      <c r="AVW46" s="178"/>
      <c r="AVX46" s="178"/>
      <c r="AVY46" s="178"/>
      <c r="AVZ46" s="178"/>
      <c r="AWA46" s="178"/>
      <c r="AWB46" s="178"/>
      <c r="AWC46" s="178"/>
      <c r="AWD46" s="178"/>
      <c r="AWE46" s="178"/>
      <c r="AWF46" s="178"/>
      <c r="AWG46" s="178"/>
      <c r="AWH46" s="178"/>
      <c r="AWI46" s="178"/>
      <c r="AWJ46" s="178"/>
      <c r="AWK46" s="178"/>
      <c r="AWL46" s="178"/>
      <c r="AWM46" s="178"/>
      <c r="AWN46" s="178"/>
      <c r="AWO46" s="178"/>
      <c r="AWP46" s="178"/>
      <c r="AWQ46" s="178"/>
      <c r="AWR46" s="178"/>
      <c r="AWS46" s="178"/>
      <c r="AWT46" s="178"/>
      <c r="AWU46" s="178"/>
      <c r="AWV46" s="178"/>
      <c r="AWW46" s="178"/>
      <c r="AWX46" s="178"/>
      <c r="AWY46" s="178"/>
      <c r="AWZ46" s="178"/>
      <c r="AXA46" s="178"/>
      <c r="AXB46" s="178"/>
      <c r="AXC46" s="178"/>
      <c r="AXD46" s="178"/>
      <c r="AXE46" s="178"/>
      <c r="AXF46" s="178"/>
      <c r="AXG46" s="178"/>
      <c r="AXH46" s="178"/>
      <c r="AXI46" s="178"/>
      <c r="AXJ46" s="178"/>
      <c r="AXK46" s="178"/>
      <c r="AXL46" s="178"/>
      <c r="AXM46" s="178"/>
      <c r="AXN46" s="178"/>
      <c r="AXO46" s="178"/>
      <c r="AXP46" s="178"/>
      <c r="AXQ46" s="178"/>
      <c r="AXR46" s="178"/>
      <c r="AXS46" s="178"/>
      <c r="AXT46" s="178"/>
      <c r="AXU46" s="178"/>
      <c r="AXV46" s="178"/>
      <c r="AXW46" s="178"/>
      <c r="AXX46" s="178"/>
      <c r="AXY46" s="178"/>
      <c r="AXZ46" s="178"/>
      <c r="AYA46" s="178"/>
      <c r="AYB46" s="178"/>
      <c r="AYC46" s="178"/>
      <c r="AYD46" s="178"/>
      <c r="AYE46" s="178"/>
      <c r="AYF46" s="178"/>
      <c r="AYG46" s="178"/>
      <c r="AYH46" s="178"/>
      <c r="AYI46" s="178"/>
      <c r="AYJ46" s="178"/>
      <c r="AYK46" s="178"/>
      <c r="AYL46" s="178"/>
      <c r="AYM46" s="178"/>
      <c r="AYN46" s="178"/>
      <c r="AYO46" s="178"/>
      <c r="AYP46" s="178"/>
      <c r="AYQ46" s="178"/>
      <c r="AYR46" s="178"/>
      <c r="AYS46" s="178"/>
      <c r="AYT46" s="178"/>
      <c r="AYU46" s="178"/>
      <c r="AYV46" s="178"/>
      <c r="AYW46" s="178"/>
      <c r="AYX46" s="178"/>
      <c r="AYY46" s="178"/>
      <c r="AYZ46" s="178"/>
      <c r="AZA46" s="178"/>
      <c r="AZB46" s="178"/>
      <c r="AZC46" s="178"/>
      <c r="AZD46" s="178"/>
      <c r="AZE46" s="178"/>
      <c r="AZF46" s="178"/>
      <c r="AZG46" s="178"/>
      <c r="AZH46" s="178"/>
      <c r="AZI46" s="178"/>
      <c r="AZJ46" s="178"/>
      <c r="AZK46" s="178"/>
      <c r="AZL46" s="178"/>
      <c r="AZM46" s="178"/>
      <c r="AZN46" s="178"/>
      <c r="AZO46" s="178"/>
      <c r="AZP46" s="178"/>
      <c r="AZQ46" s="178"/>
      <c r="AZR46" s="178"/>
      <c r="AZS46" s="178"/>
      <c r="AZT46" s="178"/>
      <c r="AZU46" s="178"/>
      <c r="AZV46" s="178"/>
      <c r="AZW46" s="178"/>
      <c r="AZX46" s="178"/>
      <c r="AZY46" s="178"/>
      <c r="AZZ46" s="178"/>
      <c r="BAA46" s="178"/>
      <c r="BAB46" s="178"/>
      <c r="BAC46" s="178"/>
      <c r="BAD46" s="178"/>
      <c r="BAE46" s="178"/>
      <c r="BAF46" s="178"/>
      <c r="BAG46" s="178"/>
      <c r="BAH46" s="178"/>
      <c r="BAI46" s="178"/>
      <c r="BAJ46" s="178"/>
      <c r="BAK46" s="178"/>
      <c r="BAL46" s="178"/>
      <c r="BAM46" s="178"/>
      <c r="BAN46" s="178"/>
      <c r="BAO46" s="178"/>
      <c r="BAP46" s="178"/>
      <c r="BAQ46" s="178"/>
      <c r="BAR46" s="178"/>
      <c r="BAS46" s="178"/>
      <c r="BAT46" s="178"/>
      <c r="BAU46" s="178"/>
      <c r="BAV46" s="178"/>
      <c r="BAW46" s="178"/>
      <c r="BAX46" s="178"/>
      <c r="BAY46" s="178"/>
      <c r="BAZ46" s="178"/>
      <c r="BBA46" s="178"/>
      <c r="BBB46" s="178"/>
      <c r="BBC46" s="178"/>
      <c r="BBD46" s="178"/>
      <c r="BBE46" s="178"/>
      <c r="BBF46" s="178"/>
      <c r="BBG46" s="178"/>
      <c r="BBH46" s="178"/>
      <c r="BBI46" s="178"/>
      <c r="BBJ46" s="178"/>
      <c r="BBK46" s="178"/>
      <c r="BBL46" s="178"/>
      <c r="BBM46" s="178"/>
      <c r="BBN46" s="178"/>
      <c r="BBO46" s="178"/>
      <c r="BBP46" s="178"/>
      <c r="BBQ46" s="178"/>
      <c r="BBR46" s="178"/>
      <c r="BBS46" s="178"/>
      <c r="BBT46" s="178"/>
      <c r="BBU46" s="178"/>
      <c r="BBV46" s="178"/>
      <c r="BBW46" s="178"/>
      <c r="BBX46" s="178"/>
      <c r="BBY46" s="178"/>
      <c r="BBZ46" s="178"/>
      <c r="BCA46" s="178"/>
      <c r="BCB46" s="178"/>
      <c r="BCC46" s="178"/>
      <c r="BCD46" s="178"/>
      <c r="BCE46" s="178"/>
      <c r="BCF46" s="178"/>
      <c r="BCG46" s="178"/>
      <c r="BCH46" s="178"/>
      <c r="BCI46" s="178"/>
      <c r="BCJ46" s="178"/>
      <c r="BCK46" s="178"/>
      <c r="BCL46" s="178"/>
      <c r="BCM46" s="178"/>
      <c r="BCN46" s="178"/>
      <c r="BCO46" s="178"/>
      <c r="BCP46" s="178"/>
      <c r="BCQ46" s="178"/>
      <c r="BCR46" s="178"/>
      <c r="BCS46" s="178"/>
      <c r="BCT46" s="178"/>
      <c r="BCU46" s="178"/>
      <c r="BCV46" s="178"/>
      <c r="BCW46" s="178"/>
      <c r="BCX46" s="178"/>
      <c r="BCY46" s="178"/>
      <c r="BCZ46" s="178"/>
      <c r="BDA46" s="178"/>
      <c r="BDB46" s="178"/>
      <c r="BDC46" s="178"/>
      <c r="BDD46" s="178"/>
      <c r="BDE46" s="178"/>
      <c r="BDF46" s="178"/>
      <c r="BDG46" s="178"/>
      <c r="BDH46" s="178"/>
      <c r="BDI46" s="178"/>
      <c r="BDJ46" s="178"/>
      <c r="BDK46" s="178"/>
      <c r="BDL46" s="178"/>
      <c r="BDM46" s="178"/>
      <c r="BDN46" s="178"/>
      <c r="BDO46" s="178"/>
      <c r="BDP46" s="178"/>
      <c r="BDQ46" s="178"/>
      <c r="BDR46" s="178"/>
      <c r="BDS46" s="178"/>
      <c r="BDT46" s="178"/>
      <c r="BDU46" s="178"/>
      <c r="BDV46" s="178"/>
      <c r="BDW46" s="178"/>
      <c r="BDX46" s="178"/>
      <c r="BDY46" s="178"/>
      <c r="BDZ46" s="178"/>
      <c r="BEA46" s="178"/>
      <c r="BEB46" s="178"/>
      <c r="BEC46" s="178"/>
      <c r="BED46" s="178"/>
      <c r="BEE46" s="178"/>
      <c r="BEF46" s="178"/>
      <c r="BEG46" s="178"/>
      <c r="BEH46" s="178"/>
      <c r="BEI46" s="178"/>
      <c r="BEJ46" s="178"/>
      <c r="BEK46" s="178"/>
      <c r="BEL46" s="178"/>
      <c r="BEM46" s="178"/>
      <c r="BEN46" s="178"/>
      <c r="BEO46" s="178"/>
      <c r="BEP46" s="178"/>
      <c r="BEQ46" s="178"/>
      <c r="BER46" s="178"/>
      <c r="BES46" s="178"/>
      <c r="BET46" s="178"/>
      <c r="BEU46" s="178"/>
      <c r="BEV46" s="178"/>
      <c r="BEW46" s="178"/>
      <c r="BEX46" s="178"/>
      <c r="BEY46" s="178"/>
      <c r="BEZ46" s="178"/>
      <c r="BFA46" s="178"/>
      <c r="BFB46" s="178"/>
      <c r="BFC46" s="178"/>
      <c r="BFD46" s="178"/>
      <c r="BFE46" s="178"/>
      <c r="BFF46" s="178"/>
      <c r="BFG46" s="178"/>
      <c r="BFH46" s="178"/>
      <c r="BFI46" s="178"/>
      <c r="BFJ46" s="178"/>
      <c r="BFK46" s="178"/>
      <c r="BFL46" s="178"/>
      <c r="BFM46" s="178"/>
      <c r="BFN46" s="178"/>
      <c r="BFO46" s="178"/>
      <c r="BFP46" s="178"/>
      <c r="BFQ46" s="178"/>
      <c r="BFR46" s="178"/>
      <c r="BFS46" s="178"/>
      <c r="BFT46" s="178"/>
      <c r="BFU46" s="178"/>
      <c r="BFV46" s="178"/>
      <c r="BFW46" s="178"/>
      <c r="BFX46" s="178"/>
      <c r="BFY46" s="178"/>
      <c r="BFZ46" s="178"/>
      <c r="BGA46" s="178"/>
      <c r="BGB46" s="178"/>
      <c r="BGC46" s="178"/>
      <c r="BGD46" s="178"/>
      <c r="BGE46" s="178"/>
      <c r="BGF46" s="178"/>
      <c r="BGG46" s="178"/>
      <c r="BGH46" s="178"/>
      <c r="BGI46" s="178"/>
      <c r="BGJ46" s="178"/>
      <c r="BGK46" s="178"/>
      <c r="BGL46" s="178"/>
      <c r="BGM46" s="178"/>
      <c r="BGN46" s="178"/>
      <c r="BGO46" s="178"/>
      <c r="BGP46" s="178"/>
      <c r="BGQ46" s="178"/>
      <c r="BGR46" s="178"/>
      <c r="BGS46" s="178"/>
      <c r="BGT46" s="178"/>
      <c r="BGU46" s="178"/>
      <c r="BGV46" s="178"/>
      <c r="BGW46" s="178"/>
      <c r="BGX46" s="178"/>
      <c r="BGY46" s="178"/>
      <c r="BGZ46" s="178"/>
      <c r="BHA46" s="178"/>
      <c r="BHB46" s="178"/>
      <c r="BHC46" s="178"/>
      <c r="BHD46" s="178"/>
      <c r="BHE46" s="178"/>
      <c r="BHF46" s="178"/>
      <c r="BHG46" s="178"/>
      <c r="BHH46" s="178"/>
      <c r="BHI46" s="178"/>
      <c r="BHJ46" s="178"/>
      <c r="BHK46" s="178"/>
      <c r="BHL46" s="178"/>
      <c r="BHM46" s="178"/>
      <c r="BHN46" s="178"/>
      <c r="BHO46" s="178"/>
      <c r="BHP46" s="178"/>
      <c r="BHQ46" s="178"/>
      <c r="BHR46" s="178"/>
      <c r="BHS46" s="178"/>
      <c r="BHT46" s="178"/>
      <c r="BHU46" s="178"/>
      <c r="BHV46" s="178"/>
      <c r="BHW46" s="178"/>
      <c r="BHX46" s="178"/>
      <c r="BHY46" s="178"/>
      <c r="BHZ46" s="178"/>
      <c r="BIA46" s="178"/>
      <c r="BIB46" s="178"/>
      <c r="BIC46" s="178"/>
      <c r="BID46" s="178"/>
      <c r="BIE46" s="178"/>
      <c r="BIF46" s="178"/>
      <c r="BIG46" s="178"/>
      <c r="BIH46" s="178"/>
      <c r="BII46" s="178"/>
      <c r="BIJ46" s="178"/>
      <c r="BIK46" s="178"/>
      <c r="BIL46" s="178"/>
      <c r="BIM46" s="178"/>
      <c r="BIN46" s="178"/>
      <c r="BIO46" s="178"/>
      <c r="BIP46" s="178"/>
      <c r="BIQ46" s="178"/>
      <c r="BIR46" s="178"/>
      <c r="BIS46" s="178"/>
      <c r="BIT46" s="178"/>
      <c r="BIU46" s="178"/>
      <c r="BIV46" s="178"/>
      <c r="BIW46" s="178"/>
      <c r="BIX46" s="178"/>
      <c r="BIY46" s="178"/>
      <c r="BIZ46" s="178"/>
      <c r="BJA46" s="178"/>
      <c r="BJB46" s="178"/>
      <c r="BJC46" s="178"/>
      <c r="BJD46" s="178"/>
      <c r="BJE46" s="178"/>
      <c r="BJF46" s="178"/>
      <c r="BJG46" s="178"/>
      <c r="BJH46" s="178"/>
      <c r="BJI46" s="178"/>
      <c r="BJJ46" s="178"/>
      <c r="BJK46" s="178"/>
      <c r="BJL46" s="178"/>
      <c r="BJM46" s="178"/>
      <c r="BJN46" s="178"/>
      <c r="BJO46" s="178"/>
      <c r="BJP46" s="178"/>
      <c r="BJQ46" s="178"/>
      <c r="BJR46" s="178"/>
      <c r="BJS46" s="178"/>
      <c r="BJT46" s="178"/>
      <c r="BJU46" s="178"/>
      <c r="BJV46" s="178"/>
      <c r="BJW46" s="178"/>
      <c r="BJX46" s="178"/>
      <c r="BJY46" s="178"/>
      <c r="BJZ46" s="178"/>
      <c r="BKA46" s="178"/>
      <c r="BKB46" s="178"/>
      <c r="BKC46" s="178"/>
      <c r="BKD46" s="178"/>
      <c r="BKE46" s="178"/>
      <c r="BKF46" s="178"/>
      <c r="BKG46" s="178"/>
      <c r="BKH46" s="178"/>
      <c r="BKI46" s="178"/>
      <c r="BKJ46" s="178"/>
      <c r="BKK46" s="178"/>
      <c r="BKL46" s="178"/>
      <c r="BKM46" s="178"/>
      <c r="BKN46" s="178"/>
      <c r="BKO46" s="178"/>
      <c r="BKP46" s="178"/>
      <c r="BKQ46" s="178"/>
      <c r="BKR46" s="178"/>
      <c r="BKS46" s="178"/>
      <c r="BKT46" s="178"/>
      <c r="BKU46" s="178"/>
      <c r="BKV46" s="178"/>
      <c r="BKW46" s="178"/>
      <c r="BKX46" s="178"/>
      <c r="BKY46" s="178"/>
      <c r="BKZ46" s="178"/>
      <c r="BLA46" s="178"/>
      <c r="BLB46" s="178"/>
      <c r="BLC46" s="178"/>
      <c r="BLD46" s="178"/>
      <c r="BLE46" s="178"/>
      <c r="BLF46" s="178"/>
      <c r="BLG46" s="178"/>
      <c r="BLH46" s="178"/>
      <c r="BLI46" s="178"/>
      <c r="BLJ46" s="178"/>
      <c r="BLK46" s="178"/>
      <c r="BLL46" s="178"/>
      <c r="BLM46" s="178"/>
      <c r="BLN46" s="178"/>
      <c r="BLO46" s="178"/>
      <c r="BLP46" s="178"/>
      <c r="BLQ46" s="178"/>
      <c r="BLR46" s="178"/>
      <c r="BLS46" s="178"/>
      <c r="BLT46" s="178"/>
      <c r="BLU46" s="178"/>
      <c r="BLV46" s="178"/>
      <c r="BLW46" s="178"/>
      <c r="BLX46" s="178"/>
      <c r="BLY46" s="178"/>
      <c r="BLZ46" s="178"/>
      <c r="BMA46" s="178"/>
      <c r="BMB46" s="178"/>
      <c r="BMC46" s="178"/>
      <c r="BMD46" s="178"/>
      <c r="BME46" s="178"/>
      <c r="BMF46" s="178"/>
      <c r="BMG46" s="178"/>
      <c r="BMH46" s="178"/>
      <c r="BMI46" s="178"/>
      <c r="BMJ46" s="178"/>
      <c r="BMK46" s="178"/>
      <c r="BML46" s="178"/>
      <c r="BMM46" s="178"/>
      <c r="BMN46" s="178"/>
      <c r="BMO46" s="178"/>
      <c r="BMP46" s="178"/>
      <c r="BMQ46" s="178"/>
      <c r="BMR46" s="178"/>
      <c r="BMS46" s="178"/>
      <c r="BMT46" s="178"/>
      <c r="BMU46" s="178"/>
      <c r="BMV46" s="178"/>
      <c r="BMW46" s="178"/>
      <c r="BMX46" s="178"/>
      <c r="BMY46" s="178"/>
      <c r="BMZ46" s="178"/>
      <c r="BNA46" s="178"/>
      <c r="BNB46" s="178"/>
      <c r="BNC46" s="178"/>
      <c r="BND46" s="178"/>
      <c r="BNE46" s="178"/>
      <c r="BNF46" s="178"/>
      <c r="BNG46" s="178"/>
      <c r="BNH46" s="178"/>
      <c r="BNI46" s="178"/>
      <c r="BNJ46" s="178"/>
      <c r="BNK46" s="178"/>
      <c r="BNL46" s="178"/>
      <c r="BNM46" s="178"/>
      <c r="BNN46" s="178"/>
      <c r="BNO46" s="178"/>
      <c r="BNP46" s="178"/>
      <c r="BNQ46" s="178"/>
      <c r="BNR46" s="178"/>
      <c r="BNS46" s="178"/>
      <c r="BNT46" s="178"/>
      <c r="BNU46" s="178"/>
      <c r="BNV46" s="178"/>
      <c r="BNW46" s="178"/>
      <c r="BNX46" s="178"/>
      <c r="BNY46" s="178"/>
      <c r="BNZ46" s="178"/>
      <c r="BOA46" s="178"/>
      <c r="BOB46" s="178"/>
      <c r="BOC46" s="178"/>
      <c r="BOD46" s="178"/>
      <c r="BOE46" s="178"/>
      <c r="BOF46" s="178"/>
      <c r="BOG46" s="178"/>
      <c r="BOH46" s="178"/>
      <c r="BOI46" s="178"/>
      <c r="BOJ46" s="178"/>
      <c r="BOK46" s="178"/>
      <c r="BOL46" s="178"/>
      <c r="BOM46" s="178"/>
      <c r="BON46" s="178"/>
      <c r="BOO46" s="178"/>
      <c r="BOP46" s="178"/>
      <c r="BOQ46" s="178"/>
      <c r="BOR46" s="178"/>
      <c r="BOS46" s="178"/>
      <c r="BOT46" s="178"/>
      <c r="BOU46" s="178"/>
      <c r="BOV46" s="178"/>
      <c r="BOW46" s="178"/>
      <c r="BOX46" s="178"/>
      <c r="BOY46" s="178"/>
      <c r="BOZ46" s="178"/>
      <c r="BPA46" s="178"/>
      <c r="BPB46" s="178"/>
      <c r="BPC46" s="178"/>
      <c r="BPD46" s="178"/>
      <c r="BPE46" s="178"/>
      <c r="BPF46" s="178"/>
      <c r="BPG46" s="178"/>
      <c r="BPH46" s="178"/>
      <c r="BPI46" s="178"/>
      <c r="BPJ46" s="178"/>
      <c r="BPK46" s="178"/>
      <c r="BPL46" s="178"/>
      <c r="BPM46" s="178"/>
      <c r="BPN46" s="178"/>
      <c r="BPO46" s="178"/>
      <c r="BPP46" s="178"/>
      <c r="BPQ46" s="178"/>
      <c r="BPR46" s="178"/>
      <c r="BPS46" s="178"/>
      <c r="BPT46" s="178"/>
      <c r="BPU46" s="178"/>
      <c r="BPV46" s="178"/>
      <c r="BPW46" s="178"/>
      <c r="BPX46" s="178"/>
      <c r="BPY46" s="178"/>
      <c r="BPZ46" s="178"/>
      <c r="BQA46" s="178"/>
      <c r="BQB46" s="178"/>
      <c r="BQC46" s="178"/>
      <c r="BQD46" s="178"/>
      <c r="BQE46" s="178"/>
      <c r="BQF46" s="178"/>
      <c r="BQG46" s="178"/>
      <c r="BQH46" s="178"/>
      <c r="BQI46" s="178"/>
      <c r="BQJ46" s="178"/>
      <c r="BQK46" s="178"/>
      <c r="BQL46" s="178"/>
      <c r="BQM46" s="178"/>
      <c r="BQN46" s="178"/>
      <c r="BQO46" s="178"/>
      <c r="BQP46" s="178"/>
      <c r="BQQ46" s="178"/>
      <c r="BQR46" s="178"/>
      <c r="BQS46" s="178"/>
      <c r="BQT46" s="178"/>
      <c r="BQU46" s="178"/>
      <c r="BQV46" s="178"/>
      <c r="BQW46" s="178"/>
      <c r="BQX46" s="178"/>
      <c r="BQY46" s="178"/>
      <c r="BQZ46" s="178"/>
      <c r="BRA46" s="178"/>
      <c r="BRB46" s="178"/>
      <c r="BRC46" s="178"/>
      <c r="BRD46" s="178"/>
      <c r="BRE46" s="178"/>
      <c r="BRF46" s="178"/>
      <c r="BRG46" s="178"/>
      <c r="BRH46" s="178"/>
      <c r="BRI46" s="178"/>
      <c r="BRJ46" s="178"/>
      <c r="BRK46" s="178"/>
      <c r="BRL46" s="178"/>
      <c r="BRM46" s="178"/>
      <c r="BRN46" s="178"/>
      <c r="BRO46" s="178"/>
      <c r="BRP46" s="178"/>
      <c r="BRQ46" s="178"/>
      <c r="BRR46" s="178"/>
      <c r="BRS46" s="178"/>
      <c r="BRT46" s="178"/>
      <c r="BRU46" s="178"/>
      <c r="BRV46" s="178"/>
      <c r="BRW46" s="178"/>
      <c r="BRX46" s="178"/>
      <c r="BRY46" s="178"/>
      <c r="BRZ46" s="178"/>
      <c r="BSA46" s="178"/>
      <c r="BSB46" s="178"/>
      <c r="BSC46" s="178"/>
      <c r="BSD46" s="178"/>
      <c r="BSE46" s="178"/>
      <c r="BSF46" s="178"/>
      <c r="BSG46" s="178"/>
      <c r="BSH46" s="178"/>
      <c r="BSI46" s="178"/>
      <c r="BSJ46" s="178"/>
      <c r="BSK46" s="178"/>
      <c r="BSL46" s="178"/>
      <c r="BSM46" s="178"/>
      <c r="BSN46" s="178"/>
      <c r="BSO46" s="178"/>
      <c r="BSP46" s="178"/>
      <c r="BSQ46" s="178"/>
      <c r="BSR46" s="178"/>
      <c r="BSS46" s="178"/>
      <c r="BST46" s="178"/>
      <c r="BSU46" s="178"/>
      <c r="BSV46" s="178"/>
      <c r="BSW46" s="178"/>
      <c r="BSX46" s="178"/>
      <c r="BSY46" s="178"/>
      <c r="BSZ46" s="178"/>
      <c r="BTA46" s="178"/>
      <c r="BTB46" s="178"/>
      <c r="BTC46" s="178"/>
      <c r="BTD46" s="178"/>
      <c r="BTE46" s="178"/>
      <c r="BTF46" s="178"/>
      <c r="BTG46" s="178"/>
      <c r="BTH46" s="178"/>
      <c r="BTI46" s="178"/>
      <c r="BTJ46" s="178"/>
      <c r="BTK46" s="178"/>
      <c r="BTL46" s="178"/>
      <c r="BTM46" s="178"/>
      <c r="BTN46" s="178"/>
      <c r="BTO46" s="178"/>
      <c r="BTP46" s="178"/>
      <c r="BTQ46" s="178"/>
      <c r="BTR46" s="178"/>
      <c r="BTS46" s="178"/>
      <c r="BTT46" s="178"/>
      <c r="BTU46" s="178"/>
      <c r="BTV46" s="178"/>
      <c r="BTW46" s="178"/>
      <c r="BTX46" s="178"/>
      <c r="BTY46" s="178"/>
      <c r="BTZ46" s="178"/>
      <c r="BUA46" s="178"/>
      <c r="BUB46" s="178"/>
      <c r="BUC46" s="178"/>
      <c r="BUD46" s="178"/>
      <c r="BUE46" s="178"/>
      <c r="BUF46" s="178"/>
      <c r="BUG46" s="178"/>
      <c r="BUH46" s="178"/>
      <c r="BUI46" s="178"/>
      <c r="BUJ46" s="178"/>
      <c r="BUK46" s="178"/>
      <c r="BUL46" s="178"/>
      <c r="BUM46" s="178"/>
      <c r="BUN46" s="178"/>
      <c r="BUO46" s="178"/>
      <c r="BUP46" s="178"/>
      <c r="BUQ46" s="178"/>
      <c r="BUR46" s="178"/>
      <c r="BUS46" s="178"/>
      <c r="BUT46" s="178"/>
      <c r="BUU46" s="178"/>
      <c r="BUV46" s="178"/>
      <c r="BUW46" s="178"/>
      <c r="BUX46" s="178"/>
      <c r="BUY46" s="178"/>
      <c r="BUZ46" s="178"/>
      <c r="BVA46" s="178"/>
      <c r="BVB46" s="178"/>
      <c r="BVC46" s="178"/>
      <c r="BVD46" s="178"/>
      <c r="BVE46" s="178"/>
      <c r="BVF46" s="178"/>
      <c r="BVG46" s="178"/>
      <c r="BVH46" s="178"/>
      <c r="BVI46" s="178"/>
      <c r="BVJ46" s="178"/>
      <c r="BVK46" s="178"/>
      <c r="BVL46" s="178"/>
      <c r="BVM46" s="178"/>
      <c r="BVN46" s="178"/>
      <c r="BVO46" s="178"/>
      <c r="BVP46" s="178"/>
      <c r="BVQ46" s="178"/>
      <c r="BVR46" s="178"/>
      <c r="BVS46" s="178"/>
      <c r="BVT46" s="178"/>
      <c r="BVU46" s="178"/>
      <c r="BVV46" s="178"/>
      <c r="BVW46" s="178"/>
      <c r="BVX46" s="178"/>
      <c r="BVY46" s="178"/>
      <c r="BVZ46" s="178"/>
      <c r="BWA46" s="178"/>
      <c r="BWB46" s="178"/>
      <c r="BWC46" s="178"/>
      <c r="BWD46" s="178"/>
      <c r="BWE46" s="178"/>
      <c r="BWF46" s="178"/>
      <c r="BWG46" s="178"/>
      <c r="BWH46" s="178"/>
      <c r="BWI46" s="178"/>
      <c r="BWJ46" s="178"/>
      <c r="BWK46" s="178"/>
      <c r="BWL46" s="178"/>
      <c r="BWM46" s="178"/>
      <c r="BWN46" s="178"/>
      <c r="BWO46" s="178"/>
      <c r="BWP46" s="178"/>
      <c r="BWQ46" s="178"/>
      <c r="BWR46" s="178"/>
      <c r="BWS46" s="178"/>
      <c r="BWT46" s="178"/>
      <c r="BWU46" s="178"/>
      <c r="BWV46" s="178"/>
      <c r="BWW46" s="178"/>
      <c r="BWX46" s="178"/>
      <c r="BWY46" s="178"/>
      <c r="BWZ46" s="178"/>
      <c r="BXA46" s="178"/>
      <c r="BXB46" s="178"/>
      <c r="BXC46" s="178"/>
      <c r="BXD46" s="178"/>
      <c r="BXE46" s="178"/>
      <c r="BXF46" s="178"/>
      <c r="BXG46" s="178"/>
      <c r="BXH46" s="178"/>
      <c r="BXI46" s="178"/>
      <c r="BXJ46" s="178"/>
      <c r="BXK46" s="178"/>
      <c r="BXL46" s="178"/>
      <c r="BXM46" s="178"/>
      <c r="BXN46" s="178"/>
      <c r="BXO46" s="178"/>
      <c r="BXP46" s="178"/>
      <c r="BXQ46" s="178"/>
      <c r="BXR46" s="178"/>
      <c r="BXS46" s="178"/>
      <c r="BXT46" s="178"/>
      <c r="BXU46" s="178"/>
      <c r="BXV46" s="178"/>
      <c r="BXW46" s="178"/>
      <c r="BXX46" s="178"/>
      <c r="BXY46" s="178"/>
      <c r="BXZ46" s="178"/>
      <c r="BYA46" s="178"/>
      <c r="BYB46" s="178"/>
      <c r="BYC46" s="178"/>
      <c r="BYD46" s="178"/>
      <c r="BYE46" s="178"/>
      <c r="BYF46" s="178"/>
      <c r="BYG46" s="178"/>
      <c r="BYH46" s="178"/>
      <c r="BYI46" s="178"/>
      <c r="BYJ46" s="178"/>
      <c r="BYK46" s="178"/>
      <c r="BYL46" s="178"/>
      <c r="BYM46" s="178"/>
      <c r="BYN46" s="178"/>
      <c r="BYO46" s="178"/>
      <c r="BYP46" s="178"/>
      <c r="BYQ46" s="178"/>
      <c r="BYR46" s="178"/>
      <c r="BYS46" s="178"/>
      <c r="BYT46" s="178"/>
      <c r="BYU46" s="178"/>
      <c r="BYV46" s="178"/>
      <c r="BYW46" s="178"/>
      <c r="BYX46" s="178"/>
      <c r="BYY46" s="178"/>
      <c r="BYZ46" s="178"/>
      <c r="BZA46" s="178"/>
      <c r="BZB46" s="178"/>
      <c r="BZC46" s="178"/>
      <c r="BZD46" s="178"/>
      <c r="BZE46" s="178"/>
      <c r="BZF46" s="178"/>
      <c r="BZG46" s="178"/>
      <c r="BZH46" s="178"/>
      <c r="BZI46" s="178"/>
      <c r="BZJ46" s="178"/>
      <c r="BZK46" s="178"/>
      <c r="BZL46" s="178"/>
      <c r="BZM46" s="178"/>
      <c r="BZN46" s="178"/>
      <c r="BZO46" s="178"/>
      <c r="BZP46" s="178"/>
      <c r="BZQ46" s="178"/>
      <c r="BZR46" s="178"/>
      <c r="BZS46" s="178"/>
      <c r="BZT46" s="178"/>
      <c r="BZU46" s="178"/>
      <c r="BZV46" s="178"/>
      <c r="BZW46" s="178"/>
      <c r="BZX46" s="178"/>
      <c r="BZY46" s="178"/>
      <c r="BZZ46" s="178"/>
      <c r="CAA46" s="178"/>
      <c r="CAB46" s="178"/>
      <c r="CAC46" s="178"/>
      <c r="CAD46" s="178"/>
      <c r="CAE46" s="178"/>
      <c r="CAF46" s="178"/>
      <c r="CAG46" s="178"/>
      <c r="CAH46" s="178"/>
      <c r="CAI46" s="178"/>
      <c r="CAJ46" s="178"/>
      <c r="CAK46" s="178"/>
      <c r="CAL46" s="178"/>
      <c r="CAM46" s="178"/>
      <c r="CAN46" s="178"/>
      <c r="CAO46" s="178"/>
      <c r="CAP46" s="178"/>
      <c r="CAQ46" s="178"/>
      <c r="CAR46" s="178"/>
      <c r="CAS46" s="178"/>
      <c r="CAT46" s="178"/>
      <c r="CAU46" s="178"/>
      <c r="CAV46" s="178"/>
      <c r="CAW46" s="178"/>
      <c r="CAX46" s="178"/>
      <c r="CAY46" s="178"/>
      <c r="CAZ46" s="178"/>
      <c r="CBA46" s="178"/>
      <c r="CBB46" s="178"/>
      <c r="CBC46" s="178"/>
      <c r="CBD46" s="178"/>
      <c r="CBE46" s="178"/>
      <c r="CBF46" s="178"/>
      <c r="CBG46" s="178"/>
      <c r="CBH46" s="178"/>
      <c r="CBI46" s="178"/>
      <c r="CBJ46" s="178"/>
      <c r="CBK46" s="178"/>
      <c r="CBL46" s="178"/>
      <c r="CBM46" s="178"/>
      <c r="CBN46" s="178"/>
      <c r="CBO46" s="178"/>
      <c r="CBP46" s="178"/>
      <c r="CBQ46" s="178"/>
      <c r="CBR46" s="178"/>
      <c r="CBS46" s="178"/>
      <c r="CBT46" s="178"/>
      <c r="CBU46" s="178"/>
      <c r="CBV46" s="178"/>
      <c r="CBW46" s="178"/>
      <c r="CBX46" s="178"/>
      <c r="CBY46" s="178"/>
      <c r="CBZ46" s="178"/>
      <c r="CCA46" s="178"/>
      <c r="CCB46" s="178"/>
      <c r="CCC46" s="178"/>
      <c r="CCD46" s="178"/>
      <c r="CCE46" s="178"/>
      <c r="CCF46" s="178"/>
      <c r="CCG46" s="178"/>
      <c r="CCH46" s="178"/>
      <c r="CCI46" s="178"/>
      <c r="CCJ46" s="178"/>
      <c r="CCK46" s="178"/>
      <c r="CCL46" s="178"/>
      <c r="CCM46" s="178"/>
      <c r="CCN46" s="178"/>
      <c r="CCO46" s="178"/>
      <c r="CCP46" s="178"/>
      <c r="CCQ46" s="178"/>
      <c r="CCR46" s="178"/>
      <c r="CCS46" s="178"/>
      <c r="CCT46" s="178"/>
      <c r="CCU46" s="178"/>
      <c r="CCV46" s="178"/>
      <c r="CCW46" s="178"/>
      <c r="CCX46" s="178"/>
      <c r="CCY46" s="178"/>
      <c r="CCZ46" s="178"/>
      <c r="CDA46" s="178"/>
      <c r="CDB46" s="178"/>
      <c r="CDC46" s="178"/>
      <c r="CDD46" s="178"/>
      <c r="CDE46" s="178"/>
      <c r="CDF46" s="178"/>
      <c r="CDG46" s="178"/>
      <c r="CDH46" s="178"/>
      <c r="CDI46" s="178"/>
      <c r="CDJ46" s="178"/>
      <c r="CDK46" s="178"/>
      <c r="CDL46" s="178"/>
      <c r="CDM46" s="178"/>
      <c r="CDN46" s="178"/>
      <c r="CDO46" s="178"/>
      <c r="CDP46" s="178"/>
      <c r="CDQ46" s="178"/>
      <c r="CDR46" s="178"/>
      <c r="CDS46" s="178"/>
      <c r="CDT46" s="178"/>
      <c r="CDU46" s="178"/>
      <c r="CDV46" s="178"/>
      <c r="CDW46" s="178"/>
      <c r="CDX46" s="178"/>
      <c r="CDY46" s="178"/>
      <c r="CDZ46" s="178"/>
      <c r="CEA46" s="178"/>
      <c r="CEB46" s="178"/>
      <c r="CEC46" s="178"/>
      <c r="CED46" s="178"/>
      <c r="CEE46" s="178"/>
      <c r="CEF46" s="178"/>
      <c r="CEG46" s="178"/>
      <c r="CEH46" s="178"/>
      <c r="CEI46" s="178"/>
      <c r="CEJ46" s="178"/>
      <c r="CEK46" s="178"/>
      <c r="CEL46" s="178"/>
      <c r="CEM46" s="178"/>
      <c r="CEN46" s="178"/>
      <c r="CEO46" s="178"/>
      <c r="CEP46" s="178"/>
      <c r="CEQ46" s="178"/>
      <c r="CER46" s="178"/>
      <c r="CES46" s="178"/>
      <c r="CET46" s="178"/>
      <c r="CEU46" s="178"/>
      <c r="CEV46" s="178"/>
      <c r="CEW46" s="178"/>
      <c r="CEX46" s="178"/>
      <c r="CEY46" s="178"/>
      <c r="CEZ46" s="178"/>
      <c r="CFA46" s="178"/>
      <c r="CFB46" s="178"/>
      <c r="CFC46" s="178"/>
      <c r="CFD46" s="178"/>
      <c r="CFE46" s="178"/>
      <c r="CFF46" s="178"/>
      <c r="CFG46" s="178"/>
      <c r="CFH46" s="178"/>
      <c r="CFI46" s="178"/>
      <c r="CFJ46" s="178"/>
      <c r="CFK46" s="178"/>
      <c r="CFL46" s="178"/>
      <c r="CFM46" s="178"/>
      <c r="CFN46" s="178"/>
      <c r="CFO46" s="178"/>
      <c r="CFP46" s="178"/>
      <c r="CFQ46" s="178"/>
      <c r="CFR46" s="178"/>
      <c r="CFS46" s="178"/>
      <c r="CFT46" s="178"/>
      <c r="CFU46" s="178"/>
      <c r="CFV46" s="178"/>
      <c r="CFW46" s="178"/>
      <c r="CFX46" s="178"/>
      <c r="CFY46" s="178"/>
      <c r="CFZ46" s="178"/>
      <c r="CGA46" s="178"/>
      <c r="CGB46" s="178"/>
      <c r="CGC46" s="178"/>
      <c r="CGD46" s="178"/>
      <c r="CGE46" s="178"/>
      <c r="CGF46" s="178"/>
      <c r="CGG46" s="178"/>
      <c r="CGH46" s="178"/>
      <c r="CGI46" s="178"/>
      <c r="CGJ46" s="178"/>
      <c r="CGK46" s="178"/>
      <c r="CGL46" s="178"/>
      <c r="CGM46" s="178"/>
      <c r="CGN46" s="178"/>
      <c r="CGO46" s="178"/>
      <c r="CGP46" s="178"/>
      <c r="CGQ46" s="178"/>
      <c r="CGR46" s="178"/>
      <c r="CGS46" s="178"/>
      <c r="CGT46" s="178"/>
      <c r="CGU46" s="178"/>
      <c r="CGV46" s="178"/>
      <c r="CGW46" s="178"/>
      <c r="CGX46" s="178"/>
      <c r="CGY46" s="178"/>
      <c r="CGZ46" s="178"/>
      <c r="CHA46" s="178"/>
      <c r="CHB46" s="178"/>
      <c r="CHC46" s="178"/>
      <c r="CHD46" s="178"/>
      <c r="CHE46" s="178"/>
      <c r="CHF46" s="178"/>
      <c r="CHG46" s="178"/>
      <c r="CHH46" s="178"/>
      <c r="CHI46" s="178"/>
      <c r="CHJ46" s="178"/>
      <c r="CHK46" s="178"/>
      <c r="CHL46" s="178"/>
      <c r="CHM46" s="178"/>
      <c r="CHN46" s="178"/>
      <c r="CHO46" s="178"/>
      <c r="CHP46" s="178"/>
      <c r="CHQ46" s="178"/>
      <c r="CHR46" s="178"/>
      <c r="CHS46" s="178"/>
      <c r="CHT46" s="178"/>
      <c r="CHU46" s="178"/>
      <c r="CHV46" s="178"/>
      <c r="CHW46" s="178"/>
      <c r="CHX46" s="178"/>
      <c r="CHY46" s="178"/>
      <c r="CHZ46" s="178"/>
      <c r="CIA46" s="178"/>
      <c r="CIB46" s="178"/>
      <c r="CIC46" s="178"/>
      <c r="CID46" s="178"/>
      <c r="CIE46" s="178"/>
      <c r="CIF46" s="178"/>
      <c r="CIG46" s="178"/>
      <c r="CIH46" s="178"/>
      <c r="CII46" s="178"/>
      <c r="CIJ46" s="178"/>
      <c r="CIK46" s="178"/>
      <c r="CIL46" s="178"/>
      <c r="CIM46" s="178"/>
      <c r="CIN46" s="178"/>
      <c r="CIO46" s="178"/>
      <c r="CIP46" s="178"/>
      <c r="CIQ46" s="178"/>
      <c r="CIR46" s="178"/>
      <c r="CIS46" s="178"/>
      <c r="CIT46" s="178"/>
      <c r="CIU46" s="178"/>
      <c r="CIV46" s="178"/>
      <c r="CIW46" s="178"/>
      <c r="CIX46" s="178"/>
      <c r="CIY46" s="178"/>
      <c r="CIZ46" s="178"/>
      <c r="CJA46" s="178"/>
      <c r="CJB46" s="178"/>
      <c r="CJC46" s="178"/>
      <c r="CJD46" s="178"/>
      <c r="CJE46" s="178"/>
      <c r="CJF46" s="178"/>
      <c r="CJG46" s="178"/>
      <c r="CJH46" s="178"/>
      <c r="CJI46" s="178"/>
      <c r="CJJ46" s="178"/>
      <c r="CJK46" s="178"/>
      <c r="CJL46" s="178"/>
      <c r="CJM46" s="178"/>
      <c r="CJN46" s="178"/>
      <c r="CJO46" s="178"/>
      <c r="CJP46" s="178"/>
      <c r="CJQ46" s="178"/>
      <c r="CJR46" s="178"/>
      <c r="CJS46" s="178"/>
      <c r="CJT46" s="178"/>
      <c r="CJU46" s="178"/>
      <c r="CJV46" s="178"/>
      <c r="CJW46" s="178"/>
      <c r="CJX46" s="178"/>
      <c r="CJY46" s="178"/>
      <c r="CJZ46" s="178"/>
      <c r="CKA46" s="178"/>
      <c r="CKB46" s="178"/>
      <c r="CKC46" s="178"/>
      <c r="CKD46" s="178"/>
      <c r="CKE46" s="178"/>
      <c r="CKF46" s="178"/>
      <c r="CKG46" s="178"/>
      <c r="CKH46" s="178"/>
      <c r="CKI46" s="178"/>
      <c r="CKJ46" s="178"/>
      <c r="CKK46" s="178"/>
      <c r="CKL46" s="178"/>
      <c r="CKM46" s="178"/>
      <c r="CKN46" s="178"/>
      <c r="CKO46" s="178"/>
      <c r="CKP46" s="178"/>
      <c r="CKQ46" s="178"/>
      <c r="CKR46" s="178"/>
      <c r="CKS46" s="178"/>
      <c r="CKT46" s="178"/>
      <c r="CKU46" s="178"/>
      <c r="CKV46" s="178"/>
      <c r="CKW46" s="178"/>
      <c r="CKX46" s="178"/>
      <c r="CKY46" s="178"/>
      <c r="CKZ46" s="178"/>
      <c r="CLA46" s="178"/>
      <c r="CLB46" s="178"/>
      <c r="CLC46" s="178"/>
      <c r="CLD46" s="178"/>
      <c r="CLE46" s="178"/>
      <c r="CLF46" s="178"/>
      <c r="CLG46" s="178"/>
      <c r="CLH46" s="178"/>
      <c r="CLI46" s="178"/>
      <c r="CLJ46" s="178"/>
      <c r="CLK46" s="178"/>
      <c r="CLL46" s="178"/>
      <c r="CLM46" s="178"/>
      <c r="CLN46" s="178"/>
      <c r="CLO46" s="178"/>
      <c r="CLP46" s="178"/>
      <c r="CLQ46" s="178"/>
      <c r="CLR46" s="178"/>
      <c r="CLS46" s="178"/>
      <c r="CLT46" s="178"/>
      <c r="CLU46" s="178"/>
      <c r="CLV46" s="178"/>
      <c r="CLW46" s="178"/>
      <c r="CLX46" s="178"/>
      <c r="CLY46" s="178"/>
      <c r="CLZ46" s="178"/>
      <c r="CMA46" s="178"/>
      <c r="CMB46" s="178"/>
      <c r="CMC46" s="178"/>
      <c r="CMD46" s="178"/>
      <c r="CME46" s="178"/>
      <c r="CMF46" s="178"/>
      <c r="CMG46" s="178"/>
      <c r="CMH46" s="178"/>
      <c r="CMI46" s="178"/>
      <c r="CMJ46" s="178"/>
      <c r="CMK46" s="178"/>
      <c r="CML46" s="178"/>
      <c r="CMM46" s="178"/>
      <c r="CMN46" s="178"/>
      <c r="CMO46" s="178"/>
      <c r="CMP46" s="178"/>
      <c r="CMQ46" s="178"/>
      <c r="CMR46" s="178"/>
      <c r="CMS46" s="178"/>
      <c r="CMT46" s="178"/>
      <c r="CMU46" s="178"/>
      <c r="CMV46" s="178"/>
      <c r="CMW46" s="178"/>
      <c r="CMX46" s="178"/>
      <c r="CMY46" s="178"/>
      <c r="CMZ46" s="178"/>
      <c r="CNA46" s="178"/>
      <c r="CNB46" s="178"/>
      <c r="CNC46" s="178"/>
      <c r="CND46" s="178"/>
      <c r="CNE46" s="178"/>
      <c r="CNF46" s="178"/>
      <c r="CNG46" s="178"/>
      <c r="CNH46" s="178"/>
      <c r="CNI46" s="178"/>
      <c r="CNJ46" s="178"/>
      <c r="CNK46" s="178"/>
      <c r="CNL46" s="178"/>
      <c r="CNM46" s="178"/>
      <c r="CNN46" s="178"/>
      <c r="CNO46" s="178"/>
      <c r="CNP46" s="178"/>
      <c r="CNQ46" s="178"/>
      <c r="CNR46" s="178"/>
      <c r="CNS46" s="178"/>
      <c r="CNT46" s="178"/>
      <c r="CNU46" s="178"/>
      <c r="CNV46" s="178"/>
      <c r="CNW46" s="178"/>
      <c r="CNX46" s="178"/>
      <c r="CNY46" s="178"/>
      <c r="CNZ46" s="178"/>
      <c r="COA46" s="178"/>
      <c r="COB46" s="178"/>
      <c r="COC46" s="178"/>
      <c r="COD46" s="178"/>
      <c r="COE46" s="178"/>
      <c r="COF46" s="178"/>
      <c r="COG46" s="178"/>
      <c r="COH46" s="178"/>
      <c r="COI46" s="178"/>
      <c r="COJ46" s="178"/>
      <c r="COK46" s="178"/>
      <c r="COL46" s="178"/>
      <c r="COM46" s="178"/>
      <c r="CON46" s="178"/>
      <c r="COO46" s="178"/>
      <c r="COP46" s="178"/>
      <c r="COQ46" s="178"/>
      <c r="COR46" s="178"/>
      <c r="COS46" s="178"/>
      <c r="COT46" s="178"/>
      <c r="COU46" s="178"/>
      <c r="COV46" s="178"/>
      <c r="COW46" s="178"/>
      <c r="COX46" s="178"/>
      <c r="COY46" s="178"/>
      <c r="COZ46" s="178"/>
      <c r="CPA46" s="178"/>
      <c r="CPB46" s="178"/>
      <c r="CPC46" s="178"/>
      <c r="CPD46" s="178"/>
      <c r="CPE46" s="178"/>
      <c r="CPF46" s="178"/>
      <c r="CPG46" s="178"/>
      <c r="CPH46" s="178"/>
      <c r="CPI46" s="178"/>
      <c r="CPJ46" s="178"/>
      <c r="CPK46" s="178"/>
      <c r="CPL46" s="178"/>
      <c r="CPM46" s="178"/>
      <c r="CPN46" s="178"/>
      <c r="CPO46" s="178"/>
      <c r="CPP46" s="178"/>
      <c r="CPQ46" s="178"/>
      <c r="CPR46" s="178"/>
      <c r="CPS46" s="178"/>
      <c r="CPT46" s="178"/>
      <c r="CPU46" s="178"/>
      <c r="CPV46" s="178"/>
      <c r="CPW46" s="178"/>
      <c r="CPX46" s="178"/>
      <c r="CPY46" s="178"/>
      <c r="CPZ46" s="178"/>
      <c r="CQA46" s="178"/>
      <c r="CQB46" s="178"/>
      <c r="CQC46" s="178"/>
      <c r="CQD46" s="178"/>
      <c r="CQE46" s="178"/>
      <c r="CQF46" s="178"/>
      <c r="CQG46" s="178"/>
      <c r="CQH46" s="178"/>
      <c r="CQI46" s="178"/>
      <c r="CQJ46" s="178"/>
      <c r="CQK46" s="178"/>
      <c r="CQL46" s="178"/>
      <c r="CQM46" s="178"/>
      <c r="CQN46" s="178"/>
      <c r="CQO46" s="178"/>
      <c r="CQP46" s="178"/>
      <c r="CQQ46" s="178"/>
      <c r="CQR46" s="178"/>
      <c r="CQS46" s="178"/>
      <c r="CQT46" s="178"/>
      <c r="CQU46" s="178"/>
      <c r="CQV46" s="178"/>
      <c r="CQW46" s="178"/>
      <c r="CQX46" s="178"/>
      <c r="CQY46" s="178"/>
      <c r="CQZ46" s="178"/>
      <c r="CRA46" s="178"/>
      <c r="CRB46" s="178"/>
      <c r="CRC46" s="178"/>
      <c r="CRD46" s="178"/>
      <c r="CRE46" s="178"/>
      <c r="CRF46" s="178"/>
      <c r="CRG46" s="178"/>
      <c r="CRH46" s="178"/>
      <c r="CRI46" s="178"/>
      <c r="CRJ46" s="178"/>
      <c r="CRK46" s="178"/>
      <c r="CRL46" s="178"/>
      <c r="CRM46" s="178"/>
      <c r="CRN46" s="178"/>
      <c r="CRO46" s="178"/>
      <c r="CRP46" s="178"/>
      <c r="CRQ46" s="178"/>
      <c r="CRR46" s="178"/>
      <c r="CRS46" s="178"/>
      <c r="CRT46" s="178"/>
      <c r="CRU46" s="178"/>
      <c r="CRV46" s="178"/>
      <c r="CRW46" s="178"/>
      <c r="CRX46" s="178"/>
      <c r="CRY46" s="178"/>
      <c r="CRZ46" s="178"/>
      <c r="CSA46" s="178"/>
      <c r="CSB46" s="178"/>
      <c r="CSC46" s="178"/>
      <c r="CSD46" s="178"/>
      <c r="CSE46" s="178"/>
      <c r="CSF46" s="178"/>
      <c r="CSG46" s="178"/>
      <c r="CSH46" s="178"/>
      <c r="CSI46" s="178"/>
      <c r="CSJ46" s="178"/>
      <c r="CSK46" s="178"/>
      <c r="CSL46" s="178"/>
      <c r="CSM46" s="178"/>
      <c r="CSN46" s="178"/>
      <c r="CSO46" s="178"/>
      <c r="CSP46" s="178"/>
      <c r="CSQ46" s="178"/>
      <c r="CSR46" s="178"/>
      <c r="CSS46" s="178"/>
      <c r="CST46" s="178"/>
      <c r="CSU46" s="178"/>
      <c r="CSV46" s="178"/>
      <c r="CSW46" s="178"/>
      <c r="CSX46" s="178"/>
      <c r="CSY46" s="178"/>
      <c r="CSZ46" s="178"/>
      <c r="CTA46" s="178"/>
      <c r="CTB46" s="178"/>
      <c r="CTC46" s="178"/>
      <c r="CTD46" s="178"/>
      <c r="CTE46" s="178"/>
      <c r="CTF46" s="178"/>
      <c r="CTG46" s="178"/>
      <c r="CTH46" s="178"/>
      <c r="CTI46" s="178"/>
      <c r="CTJ46" s="178"/>
      <c r="CTK46" s="178"/>
      <c r="CTL46" s="178"/>
      <c r="CTM46" s="178"/>
      <c r="CTN46" s="178"/>
      <c r="CTO46" s="178"/>
      <c r="CTP46" s="178"/>
      <c r="CTQ46" s="178"/>
      <c r="CTR46" s="178"/>
      <c r="CTS46" s="178"/>
      <c r="CTT46" s="178"/>
      <c r="CTU46" s="178"/>
      <c r="CTV46" s="178"/>
      <c r="CTW46" s="178"/>
      <c r="CTX46" s="178"/>
      <c r="CTY46" s="178"/>
      <c r="CTZ46" s="178"/>
      <c r="CUA46" s="178"/>
      <c r="CUB46" s="178"/>
      <c r="CUC46" s="178"/>
      <c r="CUD46" s="178"/>
      <c r="CUE46" s="178"/>
      <c r="CUF46" s="178"/>
      <c r="CUG46" s="178"/>
      <c r="CUH46" s="178"/>
      <c r="CUI46" s="178"/>
      <c r="CUJ46" s="178"/>
      <c r="CUK46" s="178"/>
      <c r="CUL46" s="178"/>
      <c r="CUM46" s="178"/>
      <c r="CUN46" s="178"/>
      <c r="CUO46" s="178"/>
      <c r="CUP46" s="178"/>
      <c r="CUQ46" s="178"/>
      <c r="CUR46" s="178"/>
      <c r="CUS46" s="178"/>
      <c r="CUT46" s="178"/>
      <c r="CUU46" s="178"/>
      <c r="CUV46" s="178"/>
      <c r="CUW46" s="178"/>
      <c r="CUX46" s="178"/>
      <c r="CUY46" s="178"/>
      <c r="CUZ46" s="178"/>
      <c r="CVA46" s="178"/>
      <c r="CVB46" s="178"/>
      <c r="CVC46" s="178"/>
      <c r="CVD46" s="178"/>
      <c r="CVE46" s="178"/>
      <c r="CVF46" s="178"/>
      <c r="CVG46" s="178"/>
      <c r="CVH46" s="178"/>
      <c r="CVI46" s="178"/>
      <c r="CVJ46" s="178"/>
      <c r="CVK46" s="178"/>
      <c r="CVL46" s="178"/>
      <c r="CVM46" s="178"/>
      <c r="CVN46" s="178"/>
      <c r="CVO46" s="178"/>
      <c r="CVP46" s="178"/>
      <c r="CVQ46" s="178"/>
      <c r="CVR46" s="178"/>
      <c r="CVS46" s="178"/>
      <c r="CVT46" s="178"/>
      <c r="CVU46" s="178"/>
      <c r="CVV46" s="178"/>
      <c r="CVW46" s="178"/>
      <c r="CVX46" s="178"/>
      <c r="CVY46" s="178"/>
      <c r="CVZ46" s="178"/>
      <c r="CWA46" s="178"/>
      <c r="CWB46" s="178"/>
      <c r="CWC46" s="178"/>
      <c r="CWD46" s="178"/>
      <c r="CWE46" s="178"/>
      <c r="CWF46" s="178"/>
      <c r="CWG46" s="178"/>
      <c r="CWH46" s="178"/>
      <c r="CWI46" s="178"/>
      <c r="CWJ46" s="178"/>
      <c r="CWK46" s="178"/>
      <c r="CWL46" s="178"/>
      <c r="CWM46" s="178"/>
      <c r="CWN46" s="178"/>
      <c r="CWO46" s="178"/>
      <c r="CWP46" s="178"/>
      <c r="CWQ46" s="178"/>
      <c r="CWR46" s="178"/>
      <c r="CWS46" s="178"/>
      <c r="CWT46" s="178"/>
      <c r="CWU46" s="178"/>
      <c r="CWV46" s="178"/>
      <c r="CWW46" s="178"/>
      <c r="CWX46" s="178"/>
      <c r="CWY46" s="178"/>
      <c r="CWZ46" s="178"/>
      <c r="CXA46" s="178"/>
      <c r="CXB46" s="178"/>
      <c r="CXC46" s="178"/>
      <c r="CXD46" s="178"/>
      <c r="CXE46" s="178"/>
      <c r="CXF46" s="178"/>
      <c r="CXG46" s="178"/>
      <c r="CXH46" s="178"/>
      <c r="CXI46" s="178"/>
      <c r="CXJ46" s="178"/>
      <c r="CXK46" s="178"/>
      <c r="CXL46" s="178"/>
      <c r="CXM46" s="178"/>
      <c r="CXN46" s="178"/>
      <c r="CXO46" s="178"/>
      <c r="CXP46" s="178"/>
      <c r="CXQ46" s="178"/>
      <c r="CXR46" s="178"/>
      <c r="CXS46" s="178"/>
      <c r="CXT46" s="178"/>
      <c r="CXU46" s="178"/>
      <c r="CXV46" s="178"/>
      <c r="CXW46" s="178"/>
      <c r="CXX46" s="178"/>
      <c r="CXY46" s="178"/>
      <c r="CXZ46" s="178"/>
      <c r="CYA46" s="178"/>
      <c r="CYB46" s="178"/>
      <c r="CYC46" s="178"/>
      <c r="CYD46" s="178"/>
      <c r="CYE46" s="178"/>
      <c r="CYF46" s="178"/>
      <c r="CYG46" s="178"/>
      <c r="CYH46" s="178"/>
      <c r="CYI46" s="178"/>
      <c r="CYJ46" s="178"/>
      <c r="CYK46" s="178"/>
      <c r="CYL46" s="178"/>
      <c r="CYM46" s="178"/>
      <c r="CYN46" s="178"/>
      <c r="CYO46" s="178"/>
      <c r="CYP46" s="178"/>
      <c r="CYQ46" s="178"/>
      <c r="CYR46" s="178"/>
      <c r="CYS46" s="178"/>
      <c r="CYT46" s="178"/>
      <c r="CYU46" s="178"/>
      <c r="CYV46" s="178"/>
      <c r="CYW46" s="178"/>
      <c r="CYX46" s="178"/>
      <c r="CYY46" s="178"/>
      <c r="CYZ46" s="178"/>
      <c r="CZA46" s="178"/>
      <c r="CZB46" s="178"/>
      <c r="CZC46" s="178"/>
      <c r="CZD46" s="178"/>
      <c r="CZE46" s="178"/>
      <c r="CZF46" s="178"/>
      <c r="CZG46" s="178"/>
      <c r="CZH46" s="178"/>
      <c r="CZI46" s="178"/>
      <c r="CZJ46" s="178"/>
      <c r="CZK46" s="178"/>
      <c r="CZL46" s="178"/>
      <c r="CZM46" s="178"/>
      <c r="CZN46" s="178"/>
      <c r="CZO46" s="178"/>
      <c r="CZP46" s="178"/>
      <c r="CZQ46" s="178"/>
      <c r="CZR46" s="178"/>
      <c r="CZS46" s="178"/>
      <c r="CZT46" s="178"/>
      <c r="CZU46" s="178"/>
      <c r="CZV46" s="178"/>
      <c r="CZW46" s="178"/>
      <c r="CZX46" s="178"/>
      <c r="CZY46" s="178"/>
      <c r="CZZ46" s="178"/>
      <c r="DAA46" s="178"/>
      <c r="DAB46" s="178"/>
      <c r="DAC46" s="178"/>
      <c r="DAD46" s="178"/>
      <c r="DAE46" s="178"/>
      <c r="DAF46" s="178"/>
      <c r="DAG46" s="178"/>
      <c r="DAH46" s="178"/>
      <c r="DAI46" s="178"/>
      <c r="DAJ46" s="178"/>
      <c r="DAK46" s="178"/>
      <c r="DAL46" s="178"/>
      <c r="DAM46" s="178"/>
      <c r="DAN46" s="178"/>
      <c r="DAO46" s="178"/>
      <c r="DAP46" s="178"/>
      <c r="DAQ46" s="178"/>
      <c r="DAR46" s="178"/>
      <c r="DAS46" s="178"/>
      <c r="DAT46" s="178"/>
      <c r="DAU46" s="178"/>
      <c r="DAV46" s="178"/>
      <c r="DAW46" s="178"/>
      <c r="DAX46" s="178"/>
      <c r="DAY46" s="178"/>
      <c r="DAZ46" s="178"/>
      <c r="DBA46" s="178"/>
      <c r="DBB46" s="178"/>
      <c r="DBC46" s="178"/>
      <c r="DBD46" s="178"/>
      <c r="DBE46" s="178"/>
      <c r="DBF46" s="178"/>
      <c r="DBG46" s="178"/>
      <c r="DBH46" s="178"/>
      <c r="DBI46" s="178"/>
      <c r="DBJ46" s="178"/>
      <c r="DBK46" s="178"/>
      <c r="DBL46" s="178"/>
      <c r="DBM46" s="178"/>
      <c r="DBN46" s="178"/>
      <c r="DBO46" s="178"/>
      <c r="DBP46" s="178"/>
      <c r="DBQ46" s="178"/>
      <c r="DBR46" s="178"/>
      <c r="DBS46" s="178"/>
      <c r="DBT46" s="178"/>
      <c r="DBU46" s="178"/>
      <c r="DBV46" s="178"/>
      <c r="DBW46" s="178"/>
      <c r="DBX46" s="178"/>
      <c r="DBY46" s="178"/>
      <c r="DBZ46" s="178"/>
      <c r="DCA46" s="178"/>
      <c r="DCB46" s="178"/>
      <c r="DCC46" s="178"/>
      <c r="DCD46" s="178"/>
      <c r="DCE46" s="178"/>
      <c r="DCF46" s="178"/>
      <c r="DCG46" s="178"/>
      <c r="DCH46" s="178"/>
      <c r="DCI46" s="178"/>
      <c r="DCJ46" s="178"/>
      <c r="DCK46" s="178"/>
      <c r="DCL46" s="178"/>
      <c r="DCM46" s="178"/>
      <c r="DCN46" s="178"/>
      <c r="DCO46" s="178"/>
      <c r="DCP46" s="178"/>
      <c r="DCQ46" s="178"/>
      <c r="DCR46" s="178"/>
      <c r="DCS46" s="178"/>
      <c r="DCT46" s="178"/>
      <c r="DCU46" s="178"/>
      <c r="DCV46" s="178"/>
      <c r="DCW46" s="178"/>
      <c r="DCX46" s="178"/>
      <c r="DCY46" s="178"/>
      <c r="DCZ46" s="178"/>
      <c r="DDA46" s="178"/>
      <c r="DDB46" s="178"/>
      <c r="DDC46" s="178"/>
      <c r="DDD46" s="178"/>
      <c r="DDE46" s="178"/>
      <c r="DDF46" s="178"/>
      <c r="DDG46" s="178"/>
      <c r="DDH46" s="178"/>
      <c r="DDI46" s="178"/>
      <c r="DDJ46" s="178"/>
      <c r="DDK46" s="178"/>
      <c r="DDL46" s="178"/>
      <c r="DDM46" s="178"/>
      <c r="DDN46" s="178"/>
      <c r="DDO46" s="178"/>
      <c r="DDP46" s="178"/>
      <c r="DDQ46" s="178"/>
      <c r="DDR46" s="178"/>
      <c r="DDS46" s="178"/>
      <c r="DDT46" s="178"/>
      <c r="DDU46" s="178"/>
      <c r="DDV46" s="178"/>
      <c r="DDW46" s="178"/>
      <c r="DDX46" s="178"/>
      <c r="DDY46" s="178"/>
      <c r="DDZ46" s="178"/>
      <c r="DEA46" s="178"/>
      <c r="DEB46" s="178"/>
      <c r="DEC46" s="178"/>
      <c r="DED46" s="178"/>
      <c r="DEE46" s="178"/>
      <c r="DEF46" s="178"/>
      <c r="DEG46" s="178"/>
      <c r="DEH46" s="178"/>
      <c r="DEI46" s="178"/>
      <c r="DEJ46" s="178"/>
      <c r="DEK46" s="178"/>
      <c r="DEL46" s="178"/>
      <c r="DEM46" s="178"/>
      <c r="DEN46" s="178"/>
      <c r="DEO46" s="178"/>
      <c r="DEP46" s="178"/>
      <c r="DEQ46" s="178"/>
      <c r="DER46" s="178"/>
      <c r="DES46" s="178"/>
      <c r="DET46" s="178"/>
      <c r="DEU46" s="178"/>
      <c r="DEV46" s="178"/>
      <c r="DEW46" s="178"/>
      <c r="DEX46" s="178"/>
      <c r="DEY46" s="178"/>
      <c r="DEZ46" s="178"/>
      <c r="DFA46" s="178"/>
      <c r="DFB46" s="178"/>
      <c r="DFC46" s="178"/>
      <c r="DFD46" s="178"/>
      <c r="DFE46" s="178"/>
      <c r="DFF46" s="178"/>
      <c r="DFG46" s="178"/>
      <c r="DFH46" s="178"/>
      <c r="DFI46" s="178"/>
      <c r="DFJ46" s="178"/>
      <c r="DFK46" s="178"/>
      <c r="DFL46" s="178"/>
      <c r="DFM46" s="178"/>
      <c r="DFN46" s="178"/>
      <c r="DFO46" s="178"/>
      <c r="DFP46" s="178"/>
      <c r="DFQ46" s="178"/>
      <c r="DFR46" s="178"/>
      <c r="DFS46" s="178"/>
      <c r="DFT46" s="178"/>
      <c r="DFU46" s="178"/>
      <c r="DFV46" s="178"/>
      <c r="DFW46" s="178"/>
      <c r="DFX46" s="178"/>
      <c r="DFY46" s="178"/>
      <c r="DFZ46" s="178"/>
      <c r="DGA46" s="178"/>
      <c r="DGB46" s="178"/>
      <c r="DGC46" s="178"/>
      <c r="DGD46" s="178"/>
      <c r="DGE46" s="178"/>
      <c r="DGF46" s="178"/>
      <c r="DGG46" s="178"/>
      <c r="DGH46" s="178"/>
      <c r="DGI46" s="178"/>
      <c r="DGJ46" s="178"/>
      <c r="DGK46" s="178"/>
      <c r="DGL46" s="178"/>
      <c r="DGM46" s="178"/>
      <c r="DGN46" s="178"/>
      <c r="DGO46" s="178"/>
      <c r="DGP46" s="178"/>
      <c r="DGQ46" s="178"/>
      <c r="DGR46" s="178"/>
      <c r="DGS46" s="178"/>
      <c r="DGT46" s="178"/>
      <c r="DGU46" s="178"/>
      <c r="DGV46" s="178"/>
      <c r="DGW46" s="178"/>
      <c r="DGX46" s="178"/>
      <c r="DGY46" s="178"/>
      <c r="DGZ46" s="178"/>
      <c r="DHA46" s="178"/>
      <c r="DHB46" s="178"/>
      <c r="DHC46" s="178"/>
      <c r="DHD46" s="178"/>
      <c r="DHE46" s="178"/>
      <c r="DHF46" s="178"/>
      <c r="DHG46" s="178"/>
      <c r="DHH46" s="178"/>
      <c r="DHI46" s="178"/>
      <c r="DHJ46" s="178"/>
      <c r="DHK46" s="178"/>
      <c r="DHL46" s="178"/>
      <c r="DHM46" s="178"/>
      <c r="DHN46" s="178"/>
      <c r="DHO46" s="178"/>
      <c r="DHP46" s="178"/>
      <c r="DHQ46" s="178"/>
      <c r="DHR46" s="178"/>
      <c r="DHS46" s="178"/>
      <c r="DHT46" s="178"/>
      <c r="DHU46" s="178"/>
      <c r="DHV46" s="178"/>
      <c r="DHW46" s="178"/>
      <c r="DHX46" s="178"/>
      <c r="DHY46" s="178"/>
      <c r="DHZ46" s="178"/>
      <c r="DIA46" s="178"/>
      <c r="DIB46" s="178"/>
      <c r="DIC46" s="178"/>
      <c r="DID46" s="178"/>
      <c r="DIE46" s="178"/>
      <c r="DIF46" s="178"/>
      <c r="DIG46" s="178"/>
      <c r="DIH46" s="178"/>
      <c r="DII46" s="178"/>
      <c r="DIJ46" s="178"/>
      <c r="DIK46" s="178"/>
      <c r="DIL46" s="178"/>
      <c r="DIM46" s="178"/>
      <c r="DIN46" s="178"/>
      <c r="DIO46" s="178"/>
      <c r="DIP46" s="178"/>
      <c r="DIQ46" s="178"/>
      <c r="DIR46" s="178"/>
      <c r="DIS46" s="178"/>
      <c r="DIT46" s="178"/>
      <c r="DIU46" s="178"/>
      <c r="DIV46" s="178"/>
      <c r="DIW46" s="178"/>
      <c r="DIX46" s="178"/>
      <c r="DIY46" s="178"/>
      <c r="DIZ46" s="178"/>
      <c r="DJA46" s="178"/>
      <c r="DJB46" s="178"/>
      <c r="DJC46" s="178"/>
      <c r="DJD46" s="178"/>
      <c r="DJE46" s="178"/>
      <c r="DJF46" s="178"/>
      <c r="DJG46" s="178"/>
      <c r="DJH46" s="178"/>
      <c r="DJI46" s="178"/>
      <c r="DJJ46" s="178"/>
      <c r="DJK46" s="178"/>
      <c r="DJL46" s="178"/>
      <c r="DJM46" s="178"/>
      <c r="DJN46" s="178"/>
      <c r="DJO46" s="178"/>
      <c r="DJP46" s="178"/>
      <c r="DJQ46" s="178"/>
      <c r="DJR46" s="178"/>
      <c r="DJS46" s="178"/>
      <c r="DJT46" s="178"/>
      <c r="DJU46" s="178"/>
      <c r="DJV46" s="178"/>
      <c r="DJW46" s="178"/>
      <c r="DJX46" s="178"/>
      <c r="DJY46" s="178"/>
      <c r="DJZ46" s="178"/>
      <c r="DKA46" s="178"/>
      <c r="DKB46" s="178"/>
      <c r="DKC46" s="178"/>
      <c r="DKD46" s="178"/>
      <c r="DKE46" s="178"/>
      <c r="DKF46" s="178"/>
      <c r="DKG46" s="178"/>
      <c r="DKH46" s="178"/>
      <c r="DKI46" s="178"/>
      <c r="DKJ46" s="178"/>
      <c r="DKK46" s="178"/>
      <c r="DKL46" s="178"/>
      <c r="DKM46" s="178"/>
      <c r="DKN46" s="178"/>
      <c r="DKO46" s="178"/>
      <c r="DKP46" s="178"/>
      <c r="DKQ46" s="178"/>
      <c r="DKR46" s="178"/>
      <c r="DKS46" s="178"/>
      <c r="DKT46" s="178"/>
      <c r="DKU46" s="178"/>
      <c r="DKV46" s="178"/>
      <c r="DKW46" s="178"/>
      <c r="DKX46" s="178"/>
      <c r="DKY46" s="178"/>
      <c r="DKZ46" s="178"/>
      <c r="DLA46" s="178"/>
      <c r="DLB46" s="178"/>
      <c r="DLC46" s="178"/>
      <c r="DLD46" s="178"/>
      <c r="DLE46" s="178"/>
      <c r="DLF46" s="178"/>
      <c r="DLG46" s="178"/>
      <c r="DLH46" s="178"/>
      <c r="DLI46" s="178"/>
      <c r="DLJ46" s="178"/>
      <c r="DLK46" s="178"/>
      <c r="DLL46" s="178"/>
      <c r="DLM46" s="178"/>
      <c r="DLN46" s="178"/>
      <c r="DLO46" s="178"/>
      <c r="DLP46" s="178"/>
      <c r="DLQ46" s="178"/>
      <c r="DLR46" s="178"/>
      <c r="DLS46" s="178"/>
      <c r="DLT46" s="178"/>
      <c r="DLU46" s="178"/>
      <c r="DLV46" s="178"/>
      <c r="DLW46" s="178"/>
      <c r="DLX46" s="178"/>
      <c r="DLY46" s="178"/>
      <c r="DLZ46" s="178"/>
      <c r="DMA46" s="178"/>
      <c r="DMB46" s="178"/>
      <c r="DMC46" s="178"/>
      <c r="DMD46" s="178"/>
      <c r="DME46" s="178"/>
      <c r="DMF46" s="178"/>
      <c r="DMG46" s="178"/>
      <c r="DMH46" s="178"/>
      <c r="DMI46" s="178"/>
      <c r="DMJ46" s="178"/>
      <c r="DMK46" s="178"/>
      <c r="DML46" s="178"/>
      <c r="DMM46" s="178"/>
      <c r="DMN46" s="178"/>
      <c r="DMO46" s="178"/>
      <c r="DMP46" s="178"/>
      <c r="DMQ46" s="178"/>
      <c r="DMR46" s="178"/>
      <c r="DMS46" s="178"/>
      <c r="DMT46" s="178"/>
      <c r="DMU46" s="178"/>
      <c r="DMV46" s="178"/>
      <c r="DMW46" s="178"/>
      <c r="DMX46" s="178"/>
      <c r="DMY46" s="178"/>
      <c r="DMZ46" s="178"/>
      <c r="DNA46" s="178"/>
      <c r="DNB46" s="178"/>
      <c r="DNC46" s="178"/>
      <c r="DND46" s="178"/>
      <c r="DNE46" s="178"/>
      <c r="DNF46" s="178"/>
      <c r="DNG46" s="178"/>
      <c r="DNH46" s="178"/>
      <c r="DNI46" s="178"/>
      <c r="DNJ46" s="178"/>
      <c r="DNK46" s="178"/>
      <c r="DNL46" s="178"/>
      <c r="DNM46" s="178"/>
      <c r="DNN46" s="178"/>
      <c r="DNO46" s="178"/>
      <c r="DNP46" s="178"/>
      <c r="DNQ46" s="178"/>
      <c r="DNR46" s="178"/>
      <c r="DNS46" s="178"/>
      <c r="DNT46" s="178"/>
      <c r="DNU46" s="178"/>
      <c r="DNV46" s="178"/>
      <c r="DNW46" s="178"/>
      <c r="DNX46" s="178"/>
      <c r="DNY46" s="178"/>
      <c r="DNZ46" s="178"/>
      <c r="DOA46" s="178"/>
      <c r="DOB46" s="178"/>
      <c r="DOC46" s="178"/>
      <c r="DOD46" s="178"/>
      <c r="DOE46" s="178"/>
      <c r="DOF46" s="178"/>
      <c r="DOG46" s="178"/>
      <c r="DOH46" s="178"/>
      <c r="DOI46" s="178"/>
      <c r="DOJ46" s="178"/>
      <c r="DOK46" s="178"/>
      <c r="DOL46" s="178"/>
      <c r="DOM46" s="178"/>
      <c r="DON46" s="178"/>
      <c r="DOO46" s="178"/>
      <c r="DOP46" s="178"/>
      <c r="DOQ46" s="178"/>
      <c r="DOR46" s="178"/>
      <c r="DOS46" s="178"/>
      <c r="DOT46" s="178"/>
      <c r="DOU46" s="178"/>
      <c r="DOV46" s="178"/>
      <c r="DOW46" s="178"/>
      <c r="DOX46" s="178"/>
      <c r="DOY46" s="178"/>
      <c r="DOZ46" s="178"/>
      <c r="DPA46" s="178"/>
      <c r="DPB46" s="178"/>
      <c r="DPC46" s="178"/>
      <c r="DPD46" s="178"/>
      <c r="DPE46" s="178"/>
      <c r="DPF46" s="178"/>
      <c r="DPG46" s="178"/>
      <c r="DPH46" s="178"/>
      <c r="DPI46" s="178"/>
      <c r="DPJ46" s="178"/>
      <c r="DPK46" s="178"/>
      <c r="DPL46" s="178"/>
      <c r="DPM46" s="178"/>
      <c r="DPN46" s="178"/>
      <c r="DPO46" s="178"/>
      <c r="DPP46" s="178"/>
      <c r="DPQ46" s="178"/>
      <c r="DPR46" s="178"/>
      <c r="DPS46" s="178"/>
      <c r="DPT46" s="178"/>
      <c r="DPU46" s="178"/>
      <c r="DPV46" s="178"/>
      <c r="DPW46" s="178"/>
      <c r="DPX46" s="178"/>
      <c r="DPY46" s="178"/>
      <c r="DPZ46" s="178"/>
      <c r="DQA46" s="178"/>
      <c r="DQB46" s="178"/>
      <c r="DQC46" s="178"/>
      <c r="DQD46" s="178"/>
      <c r="DQE46" s="178"/>
      <c r="DQF46" s="178"/>
      <c r="DQG46" s="178"/>
      <c r="DQH46" s="178"/>
      <c r="DQI46" s="178"/>
      <c r="DQJ46" s="178"/>
      <c r="DQK46" s="178"/>
      <c r="DQL46" s="178"/>
      <c r="DQM46" s="178"/>
      <c r="DQN46" s="178"/>
      <c r="DQO46" s="178"/>
      <c r="DQP46" s="178"/>
      <c r="DQQ46" s="178"/>
      <c r="DQR46" s="178"/>
      <c r="DQS46" s="178"/>
      <c r="DQT46" s="178"/>
      <c r="DQU46" s="178"/>
      <c r="DQV46" s="178"/>
      <c r="DQW46" s="178"/>
      <c r="DQX46" s="178"/>
      <c r="DQY46" s="178"/>
      <c r="DQZ46" s="178"/>
      <c r="DRA46" s="178"/>
      <c r="DRB46" s="178"/>
      <c r="DRC46" s="178"/>
      <c r="DRD46" s="178"/>
      <c r="DRE46" s="178"/>
      <c r="DRF46" s="178"/>
      <c r="DRG46" s="178"/>
      <c r="DRH46" s="178"/>
      <c r="DRI46" s="178"/>
      <c r="DRJ46" s="178"/>
      <c r="DRK46" s="178"/>
      <c r="DRL46" s="178"/>
      <c r="DRM46" s="178"/>
      <c r="DRN46" s="178"/>
      <c r="DRO46" s="178"/>
      <c r="DRP46" s="178"/>
      <c r="DRQ46" s="178"/>
      <c r="DRR46" s="178"/>
      <c r="DRS46" s="178"/>
      <c r="DRT46" s="178"/>
      <c r="DRU46" s="178"/>
      <c r="DRV46" s="178"/>
      <c r="DRW46" s="178"/>
      <c r="DRX46" s="178"/>
      <c r="DRY46" s="178"/>
      <c r="DRZ46" s="178"/>
      <c r="DSA46" s="178"/>
      <c r="DSB46" s="178"/>
      <c r="DSC46" s="178"/>
      <c r="DSD46" s="178"/>
      <c r="DSE46" s="178"/>
      <c r="DSF46" s="178"/>
      <c r="DSG46" s="178"/>
      <c r="DSH46" s="178"/>
      <c r="DSI46" s="178"/>
      <c r="DSJ46" s="178"/>
      <c r="DSK46" s="178"/>
      <c r="DSL46" s="178"/>
      <c r="DSM46" s="178"/>
      <c r="DSN46" s="178"/>
      <c r="DSO46" s="178"/>
      <c r="DSP46" s="178"/>
      <c r="DSQ46" s="178"/>
      <c r="DSR46" s="178"/>
      <c r="DSS46" s="178"/>
      <c r="DST46" s="178"/>
      <c r="DSU46" s="178"/>
      <c r="DSV46" s="178"/>
      <c r="DSW46" s="178"/>
      <c r="DSX46" s="178"/>
      <c r="DSY46" s="178"/>
      <c r="DSZ46" s="178"/>
      <c r="DTA46" s="178"/>
      <c r="DTB46" s="178"/>
      <c r="DTC46" s="178"/>
      <c r="DTD46" s="178"/>
      <c r="DTE46" s="178"/>
      <c r="DTF46" s="178"/>
      <c r="DTG46" s="178"/>
      <c r="DTH46" s="178"/>
      <c r="DTI46" s="178"/>
      <c r="DTJ46" s="178"/>
      <c r="DTK46" s="178"/>
      <c r="DTL46" s="178"/>
      <c r="DTM46" s="178"/>
      <c r="DTN46" s="178"/>
      <c r="DTO46" s="178"/>
      <c r="DTP46" s="178"/>
      <c r="DTQ46" s="178"/>
      <c r="DTR46" s="178"/>
      <c r="DTS46" s="178"/>
      <c r="DTT46" s="178"/>
      <c r="DTU46" s="178"/>
      <c r="DTV46" s="178"/>
      <c r="DTW46" s="178"/>
      <c r="DTX46" s="178"/>
      <c r="DTY46" s="178"/>
      <c r="DTZ46" s="178"/>
      <c r="DUA46" s="178"/>
      <c r="DUB46" s="178"/>
      <c r="DUC46" s="178"/>
      <c r="DUD46" s="178"/>
      <c r="DUE46" s="178"/>
      <c r="DUF46" s="178"/>
      <c r="DUG46" s="178"/>
      <c r="DUH46" s="178"/>
      <c r="DUI46" s="178"/>
      <c r="DUJ46" s="178"/>
      <c r="DUK46" s="178"/>
      <c r="DUL46" s="178"/>
      <c r="DUM46" s="178"/>
      <c r="DUN46" s="178"/>
      <c r="DUO46" s="178"/>
      <c r="DUP46" s="178"/>
      <c r="DUQ46" s="178"/>
      <c r="DUR46" s="178"/>
      <c r="DUS46" s="178"/>
      <c r="DUT46" s="178"/>
      <c r="DUU46" s="178"/>
      <c r="DUV46" s="178"/>
      <c r="DUW46" s="178"/>
      <c r="DUX46" s="178"/>
      <c r="DUY46" s="178"/>
      <c r="DUZ46" s="178"/>
      <c r="DVA46" s="178"/>
      <c r="DVB46" s="178"/>
      <c r="DVC46" s="178"/>
      <c r="DVD46" s="178"/>
      <c r="DVE46" s="178"/>
      <c r="DVF46" s="178"/>
      <c r="DVG46" s="178"/>
      <c r="DVH46" s="178"/>
      <c r="DVI46" s="178"/>
      <c r="DVJ46" s="178"/>
      <c r="DVK46" s="178"/>
      <c r="DVL46" s="178"/>
      <c r="DVM46" s="178"/>
      <c r="DVN46" s="178"/>
      <c r="DVO46" s="178"/>
      <c r="DVP46" s="178"/>
      <c r="DVQ46" s="178"/>
      <c r="DVR46" s="178"/>
      <c r="DVS46" s="178"/>
      <c r="DVT46" s="178"/>
      <c r="DVU46" s="178"/>
      <c r="DVV46" s="178"/>
      <c r="DVW46" s="178"/>
      <c r="DVX46" s="178"/>
      <c r="DVY46" s="178"/>
      <c r="DVZ46" s="178"/>
      <c r="DWA46" s="178"/>
      <c r="DWB46" s="178"/>
      <c r="DWC46" s="178"/>
      <c r="DWD46" s="178"/>
      <c r="DWE46" s="178"/>
      <c r="DWF46" s="178"/>
      <c r="DWG46" s="178"/>
      <c r="DWH46" s="178"/>
      <c r="DWI46" s="178"/>
      <c r="DWJ46" s="178"/>
      <c r="DWK46" s="178"/>
      <c r="DWL46" s="178"/>
      <c r="DWM46" s="178"/>
      <c r="DWN46" s="178"/>
      <c r="DWO46" s="178"/>
      <c r="DWP46" s="178"/>
      <c r="DWQ46" s="178"/>
      <c r="DWR46" s="178"/>
      <c r="DWS46" s="178"/>
      <c r="DWT46" s="178"/>
      <c r="DWU46" s="178"/>
      <c r="DWV46" s="178"/>
      <c r="DWW46" s="178"/>
      <c r="DWX46" s="178"/>
      <c r="DWY46" s="178"/>
      <c r="DWZ46" s="178"/>
      <c r="DXA46" s="178"/>
      <c r="DXB46" s="178"/>
      <c r="DXC46" s="178"/>
      <c r="DXD46" s="178"/>
      <c r="DXE46" s="178"/>
      <c r="DXF46" s="178"/>
      <c r="DXG46" s="178"/>
      <c r="DXH46" s="178"/>
      <c r="DXI46" s="178"/>
      <c r="DXJ46" s="178"/>
      <c r="DXK46" s="178"/>
      <c r="DXL46" s="178"/>
      <c r="DXM46" s="178"/>
      <c r="DXN46" s="178"/>
      <c r="DXO46" s="178"/>
      <c r="DXP46" s="178"/>
      <c r="DXQ46" s="178"/>
      <c r="DXR46" s="178"/>
      <c r="DXS46" s="178"/>
      <c r="DXT46" s="178"/>
      <c r="DXU46" s="178"/>
      <c r="DXV46" s="178"/>
      <c r="DXW46" s="178"/>
      <c r="DXX46" s="178"/>
      <c r="DXY46" s="178"/>
      <c r="DXZ46" s="178"/>
      <c r="DYA46" s="178"/>
      <c r="DYB46" s="178"/>
      <c r="DYC46" s="178"/>
      <c r="DYD46" s="178"/>
      <c r="DYE46" s="178"/>
      <c r="DYF46" s="178"/>
      <c r="DYG46" s="178"/>
      <c r="DYH46" s="178"/>
      <c r="DYI46" s="178"/>
      <c r="DYJ46" s="178"/>
      <c r="DYK46" s="178"/>
      <c r="DYL46" s="178"/>
      <c r="DYM46" s="178"/>
      <c r="DYN46" s="178"/>
      <c r="DYO46" s="178"/>
      <c r="DYP46" s="178"/>
      <c r="DYQ46" s="178"/>
      <c r="DYR46" s="178"/>
      <c r="DYS46" s="178"/>
      <c r="DYT46" s="178"/>
      <c r="DYU46" s="178"/>
      <c r="DYV46" s="178"/>
      <c r="DYW46" s="178"/>
      <c r="DYX46" s="178"/>
      <c r="DYY46" s="178"/>
      <c r="DYZ46" s="178"/>
      <c r="DZA46" s="178"/>
      <c r="DZB46" s="178"/>
      <c r="DZC46" s="178"/>
      <c r="DZD46" s="178"/>
      <c r="DZE46" s="178"/>
      <c r="DZF46" s="178"/>
      <c r="DZG46" s="178"/>
      <c r="DZH46" s="178"/>
      <c r="DZI46" s="178"/>
      <c r="DZJ46" s="178"/>
      <c r="DZK46" s="178"/>
      <c r="DZL46" s="178"/>
      <c r="DZM46" s="178"/>
      <c r="DZN46" s="178"/>
      <c r="DZO46" s="178"/>
      <c r="DZP46" s="178"/>
      <c r="DZQ46" s="178"/>
      <c r="DZR46" s="178"/>
      <c r="DZS46" s="178"/>
      <c r="DZT46" s="178"/>
      <c r="DZU46" s="178"/>
      <c r="DZV46" s="178"/>
      <c r="DZW46" s="178"/>
      <c r="DZX46" s="178"/>
      <c r="DZY46" s="178"/>
      <c r="DZZ46" s="178"/>
      <c r="EAA46" s="178"/>
      <c r="EAB46" s="178"/>
      <c r="EAC46" s="178"/>
      <c r="EAD46" s="178"/>
      <c r="EAE46" s="178"/>
      <c r="EAF46" s="178"/>
      <c r="EAG46" s="178"/>
      <c r="EAH46" s="178"/>
      <c r="EAI46" s="178"/>
      <c r="EAJ46" s="178"/>
      <c r="EAK46" s="178"/>
      <c r="EAL46" s="178"/>
      <c r="EAM46" s="178"/>
      <c r="EAN46" s="178"/>
      <c r="EAO46" s="178"/>
      <c r="EAP46" s="178"/>
      <c r="EAQ46" s="178"/>
      <c r="EAR46" s="178"/>
      <c r="EAS46" s="178"/>
      <c r="EAT46" s="178"/>
      <c r="EAU46" s="178"/>
      <c r="EAV46" s="178"/>
      <c r="EAW46" s="178"/>
      <c r="EAX46" s="178"/>
      <c r="EAY46" s="178"/>
      <c r="EAZ46" s="178"/>
      <c r="EBA46" s="178"/>
      <c r="EBB46" s="178"/>
      <c r="EBC46" s="178"/>
      <c r="EBD46" s="178"/>
      <c r="EBE46" s="178"/>
      <c r="EBF46" s="178"/>
      <c r="EBG46" s="178"/>
      <c r="EBH46" s="178"/>
      <c r="EBI46" s="178"/>
      <c r="EBJ46" s="178"/>
      <c r="EBK46" s="178"/>
      <c r="EBL46" s="178"/>
      <c r="EBM46" s="178"/>
      <c r="EBN46" s="178"/>
      <c r="EBO46" s="178"/>
      <c r="EBP46" s="178"/>
      <c r="EBQ46" s="178"/>
      <c r="EBR46" s="178"/>
      <c r="EBS46" s="178"/>
      <c r="EBT46" s="178"/>
      <c r="EBU46" s="178"/>
      <c r="EBV46" s="178"/>
      <c r="EBW46" s="178"/>
      <c r="EBX46" s="178"/>
      <c r="EBY46" s="178"/>
      <c r="EBZ46" s="178"/>
      <c r="ECA46" s="178"/>
      <c r="ECB46" s="178"/>
      <c r="ECC46" s="178"/>
      <c r="ECD46" s="178"/>
      <c r="ECE46" s="178"/>
      <c r="ECF46" s="178"/>
      <c r="ECG46" s="178"/>
      <c r="ECH46" s="178"/>
      <c r="ECI46" s="178"/>
      <c r="ECJ46" s="178"/>
      <c r="ECK46" s="178"/>
      <c r="ECL46" s="178"/>
      <c r="ECM46" s="178"/>
      <c r="ECN46" s="178"/>
      <c r="ECO46" s="178"/>
      <c r="ECP46" s="178"/>
      <c r="ECQ46" s="178"/>
      <c r="ECR46" s="178"/>
      <c r="ECS46" s="178"/>
      <c r="ECT46" s="178"/>
      <c r="ECU46" s="178"/>
      <c r="ECV46" s="178"/>
      <c r="ECW46" s="178"/>
      <c r="ECX46" s="178"/>
      <c r="ECY46" s="178"/>
      <c r="ECZ46" s="178"/>
      <c r="EDA46" s="178"/>
      <c r="EDB46" s="178"/>
      <c r="EDC46" s="178"/>
      <c r="EDD46" s="178"/>
      <c r="EDE46" s="178"/>
      <c r="EDF46" s="178"/>
      <c r="EDG46" s="178"/>
      <c r="EDH46" s="178"/>
      <c r="EDI46" s="178"/>
      <c r="EDJ46" s="178"/>
      <c r="EDK46" s="178"/>
      <c r="EDL46" s="178"/>
      <c r="EDM46" s="178"/>
      <c r="EDN46" s="178"/>
      <c r="EDO46" s="178"/>
      <c r="EDP46" s="178"/>
      <c r="EDQ46" s="178"/>
      <c r="EDR46" s="178"/>
      <c r="EDS46" s="178"/>
      <c r="EDT46" s="178"/>
      <c r="EDU46" s="178"/>
      <c r="EDV46" s="178"/>
      <c r="EDW46" s="178"/>
      <c r="EDX46" s="178"/>
      <c r="EDY46" s="178"/>
      <c r="EDZ46" s="178"/>
      <c r="EEA46" s="178"/>
      <c r="EEB46" s="178"/>
      <c r="EEC46" s="178"/>
      <c r="EED46" s="178"/>
      <c r="EEE46" s="178"/>
      <c r="EEF46" s="178"/>
      <c r="EEG46" s="178"/>
      <c r="EEH46" s="178"/>
      <c r="EEI46" s="178"/>
      <c r="EEJ46" s="178"/>
      <c r="EEK46" s="178"/>
      <c r="EEL46" s="178"/>
      <c r="EEM46" s="178"/>
      <c r="EEN46" s="178"/>
      <c r="EEO46" s="178"/>
      <c r="EEP46" s="178"/>
      <c r="EEQ46" s="178"/>
      <c r="EER46" s="178"/>
      <c r="EES46" s="178"/>
      <c r="EET46" s="178"/>
      <c r="EEU46" s="178"/>
      <c r="EEV46" s="178"/>
      <c r="EEW46" s="178"/>
      <c r="EEX46" s="178"/>
      <c r="EEY46" s="178"/>
      <c r="EEZ46" s="178"/>
      <c r="EFA46" s="178"/>
      <c r="EFB46" s="178"/>
      <c r="EFC46" s="178"/>
      <c r="EFD46" s="178"/>
      <c r="EFE46" s="178"/>
      <c r="EFF46" s="178"/>
      <c r="EFG46" s="178"/>
      <c r="EFH46" s="178"/>
      <c r="EFI46" s="178"/>
      <c r="EFJ46" s="178"/>
      <c r="EFK46" s="178"/>
      <c r="EFL46" s="178"/>
      <c r="EFM46" s="178"/>
      <c r="EFN46" s="178"/>
      <c r="EFO46" s="178"/>
      <c r="EFP46" s="178"/>
      <c r="EFQ46" s="178"/>
      <c r="EFR46" s="178"/>
      <c r="EFS46" s="178"/>
      <c r="EFT46" s="178"/>
      <c r="EFU46" s="178"/>
      <c r="EFV46" s="178"/>
      <c r="EFW46" s="178"/>
      <c r="EFX46" s="178"/>
      <c r="EFY46" s="178"/>
      <c r="EFZ46" s="178"/>
      <c r="EGA46" s="178"/>
      <c r="EGB46" s="178"/>
      <c r="EGC46" s="178"/>
      <c r="EGD46" s="178"/>
      <c r="EGE46" s="178"/>
      <c r="EGF46" s="178"/>
      <c r="EGG46" s="178"/>
      <c r="EGH46" s="178"/>
      <c r="EGI46" s="178"/>
      <c r="EGJ46" s="178"/>
      <c r="EGK46" s="178"/>
      <c r="EGL46" s="178"/>
      <c r="EGM46" s="178"/>
      <c r="EGN46" s="178"/>
      <c r="EGO46" s="178"/>
      <c r="EGP46" s="178"/>
      <c r="EGQ46" s="178"/>
      <c r="EGR46" s="178"/>
      <c r="EGS46" s="178"/>
      <c r="EGT46" s="178"/>
      <c r="EGU46" s="178"/>
      <c r="EGV46" s="178"/>
      <c r="EGW46" s="178"/>
      <c r="EGX46" s="178"/>
      <c r="EGY46" s="178"/>
      <c r="EGZ46" s="178"/>
      <c r="EHA46" s="178"/>
      <c r="EHB46" s="178"/>
      <c r="EHC46" s="178"/>
      <c r="EHD46" s="178"/>
      <c r="EHE46" s="178"/>
      <c r="EHF46" s="178"/>
      <c r="EHG46" s="178"/>
      <c r="EHH46" s="178"/>
      <c r="EHI46" s="178"/>
      <c r="EHJ46" s="178"/>
      <c r="EHK46" s="178"/>
      <c r="EHL46" s="178"/>
      <c r="EHM46" s="178"/>
      <c r="EHN46" s="178"/>
      <c r="EHO46" s="178"/>
      <c r="EHP46" s="178"/>
      <c r="EHQ46" s="178"/>
      <c r="EHR46" s="178"/>
      <c r="EHS46" s="178"/>
      <c r="EHT46" s="178"/>
      <c r="EHU46" s="178"/>
      <c r="EHV46" s="178"/>
      <c r="EHW46" s="178"/>
      <c r="EHX46" s="178"/>
      <c r="EHY46" s="178"/>
      <c r="EHZ46" s="178"/>
      <c r="EIA46" s="178"/>
      <c r="EIB46" s="178"/>
      <c r="EIC46" s="178"/>
      <c r="EID46" s="178"/>
      <c r="EIE46" s="178"/>
      <c r="EIF46" s="178"/>
      <c r="EIG46" s="178"/>
      <c r="EIH46" s="178"/>
      <c r="EII46" s="178"/>
      <c r="EIJ46" s="178"/>
      <c r="EIK46" s="178"/>
      <c r="EIL46" s="178"/>
      <c r="EIM46" s="178"/>
      <c r="EIN46" s="178"/>
      <c r="EIO46" s="178"/>
      <c r="EIP46" s="178"/>
      <c r="EIQ46" s="178"/>
      <c r="EIR46" s="178"/>
      <c r="EIS46" s="178"/>
      <c r="EIT46" s="178"/>
      <c r="EIU46" s="178"/>
      <c r="EIV46" s="178"/>
      <c r="EIW46" s="178"/>
      <c r="EIX46" s="178"/>
      <c r="EIY46" s="178"/>
      <c r="EIZ46" s="178"/>
      <c r="EJA46" s="178"/>
      <c r="EJB46" s="178"/>
      <c r="EJC46" s="178"/>
      <c r="EJD46" s="178"/>
      <c r="EJE46" s="178"/>
      <c r="EJF46" s="178"/>
      <c r="EJG46" s="178"/>
      <c r="EJH46" s="178"/>
      <c r="EJI46" s="178"/>
      <c r="EJJ46" s="178"/>
      <c r="EJK46" s="178"/>
      <c r="EJL46" s="178"/>
      <c r="EJM46" s="178"/>
      <c r="EJN46" s="178"/>
      <c r="EJO46" s="178"/>
      <c r="EJP46" s="178"/>
      <c r="EJQ46" s="178"/>
      <c r="EJR46" s="178"/>
      <c r="EJS46" s="178"/>
      <c r="EJT46" s="178"/>
      <c r="EJU46" s="178"/>
      <c r="EJV46" s="178"/>
      <c r="EJW46" s="178"/>
      <c r="EJX46" s="178"/>
      <c r="EJY46" s="178"/>
      <c r="EJZ46" s="178"/>
      <c r="EKA46" s="178"/>
      <c r="EKB46" s="178"/>
      <c r="EKC46" s="178"/>
      <c r="EKD46" s="178"/>
      <c r="EKE46" s="178"/>
      <c r="EKF46" s="178"/>
      <c r="EKG46" s="178"/>
      <c r="EKH46" s="178"/>
      <c r="EKI46" s="178"/>
      <c r="EKJ46" s="178"/>
      <c r="EKK46" s="178"/>
      <c r="EKL46" s="178"/>
      <c r="EKM46" s="178"/>
      <c r="EKN46" s="178"/>
      <c r="EKO46" s="178"/>
      <c r="EKP46" s="178"/>
      <c r="EKQ46" s="178"/>
      <c r="EKR46" s="178"/>
      <c r="EKS46" s="178"/>
      <c r="EKT46" s="178"/>
      <c r="EKU46" s="178"/>
      <c r="EKV46" s="178"/>
      <c r="EKW46" s="178"/>
      <c r="EKX46" s="178"/>
      <c r="EKY46" s="178"/>
      <c r="EKZ46" s="178"/>
      <c r="ELA46" s="178"/>
      <c r="ELB46" s="178"/>
      <c r="ELC46" s="178"/>
      <c r="ELD46" s="178"/>
      <c r="ELE46" s="178"/>
      <c r="ELF46" s="178"/>
      <c r="ELG46" s="178"/>
      <c r="ELH46" s="178"/>
      <c r="ELI46" s="178"/>
      <c r="ELJ46" s="178"/>
      <c r="ELK46" s="178"/>
      <c r="ELL46" s="178"/>
      <c r="ELM46" s="178"/>
      <c r="ELN46" s="178"/>
      <c r="ELO46" s="178"/>
      <c r="ELP46" s="178"/>
      <c r="ELQ46" s="178"/>
      <c r="ELR46" s="178"/>
      <c r="ELS46" s="178"/>
      <c r="ELT46" s="178"/>
      <c r="ELU46" s="178"/>
      <c r="ELV46" s="178"/>
      <c r="ELW46" s="178"/>
      <c r="ELX46" s="178"/>
      <c r="ELY46" s="178"/>
      <c r="ELZ46" s="178"/>
      <c r="EMA46" s="178"/>
      <c r="EMB46" s="178"/>
      <c r="EMC46" s="178"/>
      <c r="EMD46" s="178"/>
      <c r="EME46" s="178"/>
      <c r="EMF46" s="178"/>
      <c r="EMG46" s="178"/>
      <c r="EMH46" s="178"/>
      <c r="EMI46" s="178"/>
      <c r="EMJ46" s="178"/>
      <c r="EMK46" s="178"/>
      <c r="EML46" s="178"/>
      <c r="EMM46" s="178"/>
      <c r="EMN46" s="178"/>
      <c r="EMO46" s="178"/>
      <c r="EMP46" s="178"/>
      <c r="EMQ46" s="178"/>
      <c r="EMR46" s="178"/>
      <c r="EMS46" s="178"/>
      <c r="EMT46" s="178"/>
      <c r="EMU46" s="178"/>
      <c r="EMV46" s="178"/>
      <c r="EMW46" s="178"/>
      <c r="EMX46" s="178"/>
      <c r="EMY46" s="178"/>
      <c r="EMZ46" s="178"/>
      <c r="ENA46" s="178"/>
      <c r="ENB46" s="178"/>
      <c r="ENC46" s="178"/>
      <c r="END46" s="178"/>
      <c r="ENE46" s="178"/>
      <c r="ENF46" s="178"/>
      <c r="ENG46" s="178"/>
      <c r="ENH46" s="178"/>
      <c r="ENI46" s="178"/>
      <c r="ENJ46" s="178"/>
      <c r="ENK46" s="178"/>
      <c r="ENL46" s="178"/>
      <c r="ENM46" s="178"/>
      <c r="ENN46" s="178"/>
      <c r="ENO46" s="178"/>
      <c r="ENP46" s="178"/>
      <c r="ENQ46" s="178"/>
      <c r="ENR46" s="178"/>
      <c r="ENS46" s="178"/>
      <c r="ENT46" s="178"/>
      <c r="ENU46" s="178"/>
      <c r="ENV46" s="178"/>
      <c r="ENW46" s="178"/>
      <c r="ENX46" s="178"/>
      <c r="ENY46" s="178"/>
      <c r="ENZ46" s="178"/>
      <c r="EOA46" s="178"/>
      <c r="EOB46" s="178"/>
      <c r="EOC46" s="178"/>
      <c r="EOD46" s="178"/>
      <c r="EOE46" s="178"/>
      <c r="EOF46" s="178"/>
      <c r="EOG46" s="178"/>
      <c r="EOH46" s="178"/>
      <c r="EOI46" s="178"/>
      <c r="EOJ46" s="178"/>
      <c r="EOK46" s="178"/>
      <c r="EOL46" s="178"/>
      <c r="EOM46" s="178"/>
      <c r="EON46" s="178"/>
      <c r="EOO46" s="178"/>
      <c r="EOP46" s="178"/>
      <c r="EOQ46" s="178"/>
      <c r="EOR46" s="178"/>
      <c r="EOS46" s="178"/>
      <c r="EOT46" s="178"/>
      <c r="EOU46" s="178"/>
      <c r="EOV46" s="178"/>
      <c r="EOW46" s="178"/>
      <c r="EOX46" s="178"/>
      <c r="EOY46" s="178"/>
      <c r="EOZ46" s="178"/>
      <c r="EPA46" s="178"/>
      <c r="EPB46" s="178"/>
      <c r="EPC46" s="178"/>
      <c r="EPD46" s="178"/>
      <c r="EPE46" s="178"/>
      <c r="EPF46" s="178"/>
      <c r="EPG46" s="178"/>
      <c r="EPH46" s="178"/>
      <c r="EPI46" s="178"/>
      <c r="EPJ46" s="178"/>
      <c r="EPK46" s="178"/>
      <c r="EPL46" s="178"/>
      <c r="EPM46" s="178"/>
      <c r="EPN46" s="178"/>
      <c r="EPO46" s="178"/>
      <c r="EPP46" s="178"/>
      <c r="EPQ46" s="178"/>
      <c r="EPR46" s="178"/>
      <c r="EPS46" s="178"/>
      <c r="EPT46" s="178"/>
      <c r="EPU46" s="178"/>
      <c r="EPV46" s="178"/>
      <c r="EPW46" s="178"/>
      <c r="EPX46" s="178"/>
      <c r="EPY46" s="178"/>
      <c r="EPZ46" s="178"/>
      <c r="EQA46" s="178"/>
      <c r="EQB46" s="178"/>
      <c r="EQC46" s="178"/>
      <c r="EQD46" s="178"/>
      <c r="EQE46" s="178"/>
      <c r="EQF46" s="178"/>
      <c r="EQG46" s="178"/>
      <c r="EQH46" s="178"/>
      <c r="EQI46" s="178"/>
      <c r="EQJ46" s="178"/>
      <c r="EQK46" s="178"/>
      <c r="EQL46" s="178"/>
      <c r="EQM46" s="178"/>
      <c r="EQN46" s="178"/>
      <c r="EQO46" s="178"/>
      <c r="EQP46" s="178"/>
      <c r="EQQ46" s="178"/>
      <c r="EQR46" s="178"/>
      <c r="EQS46" s="178"/>
      <c r="EQT46" s="178"/>
      <c r="EQU46" s="178"/>
      <c r="EQV46" s="178"/>
      <c r="EQW46" s="178"/>
      <c r="EQX46" s="178"/>
      <c r="EQY46" s="178"/>
      <c r="EQZ46" s="178"/>
      <c r="ERA46" s="178"/>
      <c r="ERB46" s="178"/>
      <c r="ERC46" s="178"/>
      <c r="ERD46" s="178"/>
      <c r="ERE46" s="178"/>
      <c r="ERF46" s="178"/>
      <c r="ERG46" s="178"/>
      <c r="ERH46" s="178"/>
      <c r="ERI46" s="178"/>
      <c r="ERJ46" s="178"/>
      <c r="ERK46" s="178"/>
      <c r="ERL46" s="178"/>
      <c r="ERM46" s="178"/>
      <c r="ERN46" s="178"/>
      <c r="ERO46" s="178"/>
      <c r="ERP46" s="178"/>
      <c r="ERQ46" s="178"/>
      <c r="ERR46" s="178"/>
      <c r="ERS46" s="178"/>
      <c r="ERT46" s="178"/>
      <c r="ERU46" s="178"/>
      <c r="ERV46" s="178"/>
      <c r="ERW46" s="178"/>
      <c r="ERX46" s="178"/>
      <c r="ERY46" s="178"/>
      <c r="ERZ46" s="178"/>
      <c r="ESA46" s="178"/>
      <c r="ESB46" s="178"/>
      <c r="ESC46" s="178"/>
      <c r="ESD46" s="178"/>
      <c r="ESE46" s="178"/>
      <c r="ESF46" s="178"/>
      <c r="ESG46" s="178"/>
      <c r="ESH46" s="178"/>
      <c r="ESI46" s="178"/>
      <c r="ESJ46" s="178"/>
      <c r="ESK46" s="178"/>
      <c r="ESL46" s="178"/>
      <c r="ESM46" s="178"/>
      <c r="ESN46" s="178"/>
      <c r="ESO46" s="178"/>
      <c r="ESP46" s="178"/>
      <c r="ESQ46" s="178"/>
      <c r="ESR46" s="178"/>
      <c r="ESS46" s="178"/>
      <c r="EST46" s="178"/>
      <c r="ESU46" s="178"/>
      <c r="ESV46" s="178"/>
      <c r="ESW46" s="178"/>
      <c r="ESX46" s="178"/>
      <c r="ESY46" s="178"/>
      <c r="ESZ46" s="178"/>
      <c r="ETA46" s="178"/>
      <c r="ETB46" s="178"/>
      <c r="ETC46" s="178"/>
      <c r="ETD46" s="178"/>
      <c r="ETE46" s="178"/>
      <c r="ETF46" s="178"/>
      <c r="ETG46" s="178"/>
      <c r="ETH46" s="178"/>
      <c r="ETI46" s="178"/>
      <c r="ETJ46" s="178"/>
      <c r="ETK46" s="178"/>
      <c r="ETL46" s="178"/>
      <c r="ETM46" s="178"/>
      <c r="ETN46" s="178"/>
      <c r="ETO46" s="178"/>
      <c r="ETP46" s="178"/>
      <c r="ETQ46" s="178"/>
      <c r="ETR46" s="178"/>
      <c r="ETS46" s="178"/>
      <c r="ETT46" s="178"/>
      <c r="ETU46" s="178"/>
      <c r="ETV46" s="178"/>
      <c r="ETW46" s="178"/>
      <c r="ETX46" s="178"/>
      <c r="ETY46" s="178"/>
      <c r="ETZ46" s="178"/>
      <c r="EUA46" s="178"/>
      <c r="EUB46" s="178"/>
      <c r="EUC46" s="178"/>
      <c r="EUD46" s="178"/>
      <c r="EUE46" s="178"/>
      <c r="EUF46" s="178"/>
      <c r="EUG46" s="178"/>
      <c r="EUH46" s="178"/>
      <c r="EUI46" s="178"/>
      <c r="EUJ46" s="178"/>
      <c r="EUK46" s="178"/>
      <c r="EUL46" s="178"/>
      <c r="EUM46" s="178"/>
      <c r="EUN46" s="178"/>
      <c r="EUO46" s="178"/>
      <c r="EUP46" s="178"/>
      <c r="EUQ46" s="178"/>
      <c r="EUR46" s="178"/>
      <c r="EUS46" s="178"/>
      <c r="EUT46" s="178"/>
      <c r="EUU46" s="178"/>
      <c r="EUV46" s="178"/>
      <c r="EUW46" s="178"/>
      <c r="EUX46" s="178"/>
      <c r="EUY46" s="178"/>
      <c r="EUZ46" s="178"/>
      <c r="EVA46" s="178"/>
      <c r="EVB46" s="178"/>
      <c r="EVC46" s="178"/>
      <c r="EVD46" s="178"/>
      <c r="EVE46" s="178"/>
      <c r="EVF46" s="178"/>
      <c r="EVG46" s="178"/>
      <c r="EVH46" s="178"/>
      <c r="EVI46" s="178"/>
      <c r="EVJ46" s="178"/>
      <c r="EVK46" s="178"/>
      <c r="EVL46" s="178"/>
      <c r="EVM46" s="178"/>
      <c r="EVN46" s="178"/>
      <c r="EVO46" s="178"/>
      <c r="EVP46" s="178"/>
      <c r="EVQ46" s="178"/>
      <c r="EVR46" s="178"/>
      <c r="EVS46" s="178"/>
      <c r="EVT46" s="178"/>
      <c r="EVU46" s="178"/>
      <c r="EVV46" s="178"/>
      <c r="EVW46" s="178"/>
      <c r="EVX46" s="178"/>
      <c r="EVY46" s="178"/>
      <c r="EVZ46" s="178"/>
      <c r="EWA46" s="178"/>
      <c r="EWB46" s="178"/>
      <c r="EWC46" s="178"/>
      <c r="EWD46" s="178"/>
      <c r="EWE46" s="178"/>
      <c r="EWF46" s="178"/>
      <c r="EWG46" s="178"/>
      <c r="EWH46" s="178"/>
      <c r="EWI46" s="178"/>
      <c r="EWJ46" s="178"/>
      <c r="EWK46" s="178"/>
      <c r="EWL46" s="178"/>
      <c r="EWM46" s="178"/>
      <c r="EWN46" s="178"/>
      <c r="EWO46" s="178"/>
      <c r="EWP46" s="178"/>
      <c r="EWQ46" s="178"/>
      <c r="EWR46" s="178"/>
      <c r="EWS46" s="178"/>
      <c r="EWT46" s="178"/>
      <c r="EWU46" s="178"/>
      <c r="EWV46" s="178"/>
      <c r="EWW46" s="178"/>
      <c r="EWX46" s="178"/>
      <c r="EWY46" s="178"/>
      <c r="EWZ46" s="178"/>
      <c r="EXA46" s="178"/>
      <c r="EXB46" s="178"/>
      <c r="EXC46" s="178"/>
      <c r="EXD46" s="178"/>
      <c r="EXE46" s="178"/>
      <c r="EXF46" s="178"/>
      <c r="EXG46" s="178"/>
      <c r="EXH46" s="178"/>
      <c r="EXI46" s="178"/>
      <c r="EXJ46" s="178"/>
      <c r="EXK46" s="178"/>
      <c r="EXL46" s="178"/>
      <c r="EXM46" s="178"/>
      <c r="EXN46" s="178"/>
      <c r="EXO46" s="178"/>
      <c r="EXP46" s="178"/>
      <c r="EXQ46" s="178"/>
      <c r="EXR46" s="178"/>
      <c r="EXS46" s="178"/>
      <c r="EXT46" s="178"/>
      <c r="EXU46" s="178"/>
      <c r="EXV46" s="178"/>
      <c r="EXW46" s="178"/>
      <c r="EXX46" s="178"/>
      <c r="EXY46" s="178"/>
      <c r="EXZ46" s="178"/>
      <c r="EYA46" s="178"/>
      <c r="EYB46" s="178"/>
      <c r="EYC46" s="178"/>
      <c r="EYD46" s="178"/>
      <c r="EYE46" s="178"/>
      <c r="EYF46" s="178"/>
      <c r="EYG46" s="178"/>
      <c r="EYH46" s="178"/>
      <c r="EYI46" s="178"/>
      <c r="EYJ46" s="178"/>
      <c r="EYK46" s="178"/>
      <c r="EYL46" s="178"/>
      <c r="EYM46" s="178"/>
      <c r="EYN46" s="178"/>
      <c r="EYO46" s="178"/>
      <c r="EYP46" s="178"/>
      <c r="EYQ46" s="178"/>
      <c r="EYR46" s="178"/>
      <c r="EYS46" s="178"/>
      <c r="EYT46" s="178"/>
      <c r="EYU46" s="178"/>
      <c r="EYV46" s="178"/>
      <c r="EYW46" s="178"/>
      <c r="EYX46" s="178"/>
      <c r="EYY46" s="178"/>
      <c r="EYZ46" s="178"/>
      <c r="EZA46" s="178"/>
      <c r="EZB46" s="178"/>
      <c r="EZC46" s="178"/>
      <c r="EZD46" s="178"/>
      <c r="EZE46" s="178"/>
      <c r="EZF46" s="178"/>
      <c r="EZG46" s="178"/>
      <c r="EZH46" s="178"/>
      <c r="EZI46" s="178"/>
      <c r="EZJ46" s="178"/>
      <c r="EZK46" s="178"/>
      <c r="EZL46" s="178"/>
      <c r="EZM46" s="178"/>
      <c r="EZN46" s="178"/>
      <c r="EZO46" s="178"/>
      <c r="EZP46" s="178"/>
      <c r="EZQ46" s="178"/>
      <c r="EZR46" s="178"/>
      <c r="EZS46" s="178"/>
      <c r="EZT46" s="178"/>
      <c r="EZU46" s="178"/>
      <c r="EZV46" s="178"/>
      <c r="EZW46" s="178"/>
      <c r="EZX46" s="178"/>
      <c r="EZY46" s="178"/>
      <c r="EZZ46" s="178"/>
      <c r="FAA46" s="178"/>
      <c r="FAB46" s="178"/>
      <c r="FAC46" s="178"/>
      <c r="FAD46" s="178"/>
      <c r="FAE46" s="178"/>
      <c r="FAF46" s="178"/>
      <c r="FAG46" s="178"/>
      <c r="FAH46" s="178"/>
      <c r="FAI46" s="178"/>
      <c r="FAJ46" s="178"/>
      <c r="FAK46" s="178"/>
      <c r="FAL46" s="178"/>
      <c r="FAM46" s="178"/>
      <c r="FAN46" s="178"/>
      <c r="FAO46" s="178"/>
      <c r="FAP46" s="178"/>
      <c r="FAQ46" s="178"/>
      <c r="FAR46" s="178"/>
      <c r="FAS46" s="178"/>
      <c r="FAT46" s="178"/>
      <c r="FAU46" s="178"/>
      <c r="FAV46" s="178"/>
      <c r="FAW46" s="178"/>
      <c r="FAX46" s="178"/>
      <c r="FAY46" s="178"/>
      <c r="FAZ46" s="178"/>
      <c r="FBA46" s="178"/>
      <c r="FBB46" s="178"/>
      <c r="FBC46" s="178"/>
      <c r="FBD46" s="178"/>
      <c r="FBE46" s="178"/>
      <c r="FBF46" s="178"/>
      <c r="FBG46" s="178"/>
      <c r="FBH46" s="178"/>
      <c r="FBI46" s="178"/>
      <c r="FBJ46" s="178"/>
      <c r="FBK46" s="178"/>
      <c r="FBL46" s="178"/>
      <c r="FBM46" s="178"/>
      <c r="FBN46" s="178"/>
      <c r="FBO46" s="178"/>
      <c r="FBP46" s="178"/>
      <c r="FBQ46" s="178"/>
      <c r="FBR46" s="178"/>
      <c r="FBS46" s="178"/>
      <c r="FBT46" s="178"/>
      <c r="FBU46" s="178"/>
      <c r="FBV46" s="178"/>
      <c r="FBW46" s="178"/>
      <c r="FBX46" s="178"/>
      <c r="FBY46" s="178"/>
      <c r="FBZ46" s="178"/>
      <c r="FCA46" s="178"/>
      <c r="FCB46" s="178"/>
      <c r="FCC46" s="178"/>
      <c r="FCD46" s="178"/>
      <c r="FCE46" s="178"/>
      <c r="FCF46" s="178"/>
      <c r="FCG46" s="178"/>
      <c r="FCH46" s="178"/>
      <c r="FCI46" s="178"/>
      <c r="FCJ46" s="178"/>
      <c r="FCK46" s="178"/>
      <c r="FCL46" s="178"/>
      <c r="FCM46" s="178"/>
      <c r="FCN46" s="178"/>
      <c r="FCO46" s="178"/>
      <c r="FCP46" s="178"/>
      <c r="FCQ46" s="178"/>
      <c r="FCR46" s="178"/>
      <c r="FCS46" s="178"/>
      <c r="FCT46" s="178"/>
      <c r="FCU46" s="178"/>
      <c r="FCV46" s="178"/>
      <c r="FCW46" s="178"/>
      <c r="FCX46" s="178"/>
      <c r="FCY46" s="178"/>
      <c r="FCZ46" s="178"/>
      <c r="FDA46" s="178"/>
      <c r="FDB46" s="178"/>
      <c r="FDC46" s="178"/>
      <c r="FDD46" s="178"/>
      <c r="FDE46" s="178"/>
      <c r="FDF46" s="178"/>
      <c r="FDG46" s="178"/>
      <c r="FDH46" s="178"/>
      <c r="FDI46" s="178"/>
      <c r="FDJ46" s="178"/>
      <c r="FDK46" s="178"/>
      <c r="FDL46" s="178"/>
      <c r="FDM46" s="178"/>
      <c r="FDN46" s="178"/>
      <c r="FDO46" s="178"/>
      <c r="FDP46" s="178"/>
      <c r="FDQ46" s="178"/>
      <c r="FDR46" s="178"/>
      <c r="FDS46" s="178"/>
      <c r="FDT46" s="178"/>
      <c r="FDU46" s="178"/>
      <c r="FDV46" s="178"/>
      <c r="FDW46" s="178"/>
      <c r="FDX46" s="178"/>
      <c r="FDY46" s="178"/>
      <c r="FDZ46" s="178"/>
      <c r="FEA46" s="178"/>
      <c r="FEB46" s="178"/>
      <c r="FEC46" s="178"/>
      <c r="FED46" s="178"/>
      <c r="FEE46" s="178"/>
      <c r="FEF46" s="178"/>
      <c r="FEG46" s="178"/>
      <c r="FEH46" s="178"/>
      <c r="FEI46" s="178"/>
      <c r="FEJ46" s="178"/>
      <c r="FEK46" s="178"/>
      <c r="FEL46" s="178"/>
      <c r="FEM46" s="178"/>
      <c r="FEN46" s="178"/>
      <c r="FEO46" s="178"/>
      <c r="FEP46" s="178"/>
      <c r="FEQ46" s="178"/>
      <c r="FER46" s="178"/>
      <c r="FES46" s="178"/>
      <c r="FET46" s="178"/>
      <c r="FEU46" s="178"/>
      <c r="FEV46" s="178"/>
      <c r="FEW46" s="178"/>
      <c r="FEX46" s="178"/>
      <c r="FEY46" s="178"/>
      <c r="FEZ46" s="178"/>
      <c r="FFA46" s="178"/>
      <c r="FFB46" s="178"/>
      <c r="FFC46" s="178"/>
      <c r="FFD46" s="178"/>
      <c r="FFE46" s="178"/>
      <c r="FFF46" s="178"/>
      <c r="FFG46" s="178"/>
      <c r="FFH46" s="178"/>
      <c r="FFI46" s="178"/>
      <c r="FFJ46" s="178"/>
      <c r="FFK46" s="178"/>
      <c r="FFL46" s="178"/>
      <c r="FFM46" s="178"/>
      <c r="FFN46" s="178"/>
      <c r="FFO46" s="178"/>
      <c r="FFP46" s="178"/>
      <c r="FFQ46" s="178"/>
      <c r="FFR46" s="178"/>
      <c r="FFS46" s="178"/>
      <c r="FFT46" s="178"/>
      <c r="FFU46" s="178"/>
      <c r="FFV46" s="178"/>
      <c r="FFW46" s="178"/>
      <c r="FFX46" s="178"/>
      <c r="FFY46" s="178"/>
      <c r="FFZ46" s="178"/>
      <c r="FGA46" s="178"/>
      <c r="FGB46" s="178"/>
      <c r="FGC46" s="178"/>
      <c r="FGD46" s="178"/>
      <c r="FGE46" s="178"/>
      <c r="FGF46" s="178"/>
      <c r="FGG46" s="178"/>
      <c r="FGH46" s="178"/>
      <c r="FGI46" s="178"/>
      <c r="FGJ46" s="178"/>
      <c r="FGK46" s="178"/>
      <c r="FGL46" s="178"/>
      <c r="FGM46" s="178"/>
      <c r="FGN46" s="178"/>
      <c r="FGO46" s="178"/>
      <c r="FGP46" s="178"/>
      <c r="FGQ46" s="178"/>
      <c r="FGR46" s="178"/>
      <c r="FGS46" s="178"/>
      <c r="FGT46" s="178"/>
      <c r="FGU46" s="178"/>
      <c r="FGV46" s="178"/>
      <c r="FGW46" s="178"/>
      <c r="FGX46" s="178"/>
      <c r="FGY46" s="178"/>
      <c r="FGZ46" s="178"/>
      <c r="FHA46" s="178"/>
      <c r="FHB46" s="178"/>
      <c r="FHC46" s="178"/>
      <c r="FHD46" s="178"/>
      <c r="FHE46" s="178"/>
      <c r="FHF46" s="178"/>
      <c r="FHG46" s="178"/>
      <c r="FHH46" s="178"/>
      <c r="FHI46" s="178"/>
      <c r="FHJ46" s="178"/>
      <c r="FHK46" s="178"/>
      <c r="FHL46" s="178"/>
      <c r="FHM46" s="178"/>
      <c r="FHN46" s="178"/>
      <c r="FHO46" s="178"/>
      <c r="FHP46" s="178"/>
      <c r="FHQ46" s="178"/>
      <c r="FHR46" s="178"/>
      <c r="FHS46" s="178"/>
      <c r="FHT46" s="178"/>
      <c r="FHU46" s="178"/>
      <c r="FHV46" s="178"/>
      <c r="FHW46" s="178"/>
      <c r="FHX46" s="178"/>
      <c r="FHY46" s="178"/>
      <c r="FHZ46" s="178"/>
      <c r="FIA46" s="178"/>
      <c r="FIB46" s="178"/>
      <c r="FIC46" s="178"/>
      <c r="FID46" s="178"/>
      <c r="FIE46" s="178"/>
      <c r="FIF46" s="178"/>
      <c r="FIG46" s="178"/>
      <c r="FIH46" s="178"/>
      <c r="FII46" s="178"/>
      <c r="FIJ46" s="178"/>
      <c r="FIK46" s="178"/>
      <c r="FIL46" s="178"/>
      <c r="FIM46" s="178"/>
      <c r="FIN46" s="178"/>
      <c r="FIO46" s="178"/>
      <c r="FIP46" s="178"/>
      <c r="FIQ46" s="178"/>
      <c r="FIR46" s="178"/>
      <c r="FIS46" s="178"/>
      <c r="FIT46" s="178"/>
      <c r="FIU46" s="178"/>
      <c r="FIV46" s="178"/>
      <c r="FIW46" s="178"/>
      <c r="FIX46" s="178"/>
      <c r="FIY46" s="178"/>
      <c r="FIZ46" s="178"/>
      <c r="FJA46" s="178"/>
      <c r="FJB46" s="178"/>
      <c r="FJC46" s="178"/>
      <c r="FJD46" s="178"/>
      <c r="FJE46" s="178"/>
      <c r="FJF46" s="178"/>
      <c r="FJG46" s="178"/>
      <c r="FJH46" s="178"/>
      <c r="FJI46" s="178"/>
      <c r="FJJ46" s="178"/>
      <c r="FJK46" s="178"/>
      <c r="FJL46" s="178"/>
      <c r="FJM46" s="178"/>
      <c r="FJN46" s="178"/>
      <c r="FJO46" s="178"/>
      <c r="FJP46" s="178"/>
      <c r="FJQ46" s="178"/>
      <c r="FJR46" s="178"/>
      <c r="FJS46" s="178"/>
      <c r="FJT46" s="178"/>
      <c r="FJU46" s="178"/>
      <c r="FJV46" s="178"/>
      <c r="FJW46" s="178"/>
      <c r="FJX46" s="178"/>
      <c r="FJY46" s="178"/>
      <c r="FJZ46" s="178"/>
      <c r="FKA46" s="178"/>
      <c r="FKB46" s="178"/>
      <c r="FKC46" s="178"/>
      <c r="FKD46" s="178"/>
      <c r="FKE46" s="178"/>
      <c r="FKF46" s="178"/>
      <c r="FKG46" s="178"/>
      <c r="FKH46" s="178"/>
      <c r="FKI46" s="178"/>
      <c r="FKJ46" s="178"/>
      <c r="FKK46" s="178"/>
      <c r="FKL46" s="178"/>
      <c r="FKM46" s="178"/>
      <c r="FKN46" s="178"/>
      <c r="FKO46" s="178"/>
      <c r="FKP46" s="178"/>
      <c r="FKQ46" s="178"/>
      <c r="FKR46" s="178"/>
      <c r="FKS46" s="178"/>
      <c r="FKT46" s="178"/>
      <c r="FKU46" s="178"/>
      <c r="FKV46" s="178"/>
      <c r="FKW46" s="178"/>
      <c r="FKX46" s="178"/>
      <c r="FKY46" s="178"/>
      <c r="FKZ46" s="178"/>
      <c r="FLA46" s="178"/>
      <c r="FLB46" s="178"/>
      <c r="FLC46" s="178"/>
      <c r="FLD46" s="178"/>
      <c r="FLE46" s="178"/>
      <c r="FLF46" s="178"/>
      <c r="FLG46" s="178"/>
      <c r="FLH46" s="178"/>
      <c r="FLI46" s="178"/>
      <c r="FLJ46" s="178"/>
      <c r="FLK46" s="178"/>
      <c r="FLL46" s="178"/>
      <c r="FLM46" s="178"/>
      <c r="FLN46" s="178"/>
      <c r="FLO46" s="178"/>
      <c r="FLP46" s="178"/>
      <c r="FLQ46" s="178"/>
      <c r="FLR46" s="178"/>
      <c r="FLS46" s="178"/>
      <c r="FLT46" s="178"/>
      <c r="FLU46" s="178"/>
      <c r="FLV46" s="178"/>
      <c r="FLW46" s="178"/>
      <c r="FLX46" s="178"/>
      <c r="FLY46" s="178"/>
      <c r="FLZ46" s="178"/>
      <c r="FMA46" s="178"/>
      <c r="FMB46" s="178"/>
      <c r="FMC46" s="178"/>
      <c r="FMD46" s="178"/>
      <c r="FME46" s="178"/>
      <c r="FMF46" s="178"/>
      <c r="FMG46" s="178"/>
      <c r="FMH46" s="178"/>
      <c r="FMI46" s="178"/>
      <c r="FMJ46" s="178"/>
      <c r="FMK46" s="178"/>
      <c r="FML46" s="178"/>
      <c r="FMM46" s="178"/>
      <c r="FMN46" s="178"/>
      <c r="FMO46" s="178"/>
      <c r="FMP46" s="178"/>
      <c r="FMQ46" s="178"/>
      <c r="FMR46" s="178"/>
      <c r="FMS46" s="178"/>
      <c r="FMT46" s="178"/>
      <c r="FMU46" s="178"/>
      <c r="FMV46" s="178"/>
      <c r="FMW46" s="178"/>
      <c r="FMX46" s="178"/>
      <c r="FMY46" s="178"/>
      <c r="FMZ46" s="178"/>
      <c r="FNA46" s="178"/>
      <c r="FNB46" s="178"/>
      <c r="FNC46" s="178"/>
      <c r="FND46" s="178"/>
      <c r="FNE46" s="178"/>
      <c r="FNF46" s="178"/>
      <c r="FNG46" s="178"/>
      <c r="FNH46" s="178"/>
      <c r="FNI46" s="178"/>
      <c r="FNJ46" s="178"/>
      <c r="FNK46" s="178"/>
      <c r="FNL46" s="178"/>
      <c r="FNM46" s="178"/>
      <c r="FNN46" s="178"/>
      <c r="FNO46" s="178"/>
      <c r="FNP46" s="178"/>
      <c r="FNQ46" s="178"/>
      <c r="FNR46" s="178"/>
      <c r="FNS46" s="178"/>
      <c r="FNT46" s="178"/>
      <c r="FNU46" s="178"/>
      <c r="FNV46" s="178"/>
      <c r="FNW46" s="178"/>
      <c r="FNX46" s="178"/>
      <c r="FNY46" s="178"/>
      <c r="FNZ46" s="178"/>
      <c r="FOA46" s="178"/>
      <c r="FOB46" s="178"/>
      <c r="FOC46" s="178"/>
      <c r="FOD46" s="178"/>
      <c r="FOE46" s="178"/>
      <c r="FOF46" s="178"/>
      <c r="FOG46" s="178"/>
      <c r="FOH46" s="178"/>
      <c r="FOI46" s="178"/>
      <c r="FOJ46" s="178"/>
      <c r="FOK46" s="178"/>
      <c r="FOL46" s="178"/>
      <c r="FOM46" s="178"/>
      <c r="FON46" s="178"/>
      <c r="FOO46" s="178"/>
      <c r="FOP46" s="178"/>
      <c r="FOQ46" s="178"/>
      <c r="FOR46" s="178"/>
      <c r="FOS46" s="178"/>
      <c r="FOT46" s="178"/>
      <c r="FOU46" s="178"/>
      <c r="FOV46" s="178"/>
      <c r="FOW46" s="178"/>
      <c r="FOX46" s="178"/>
      <c r="FOY46" s="178"/>
      <c r="FOZ46" s="178"/>
      <c r="FPA46" s="178"/>
      <c r="FPB46" s="178"/>
      <c r="FPC46" s="178"/>
      <c r="FPD46" s="178"/>
      <c r="FPE46" s="178"/>
      <c r="FPF46" s="178"/>
      <c r="FPG46" s="178"/>
      <c r="FPH46" s="178"/>
      <c r="FPI46" s="178"/>
      <c r="FPJ46" s="178"/>
      <c r="FPK46" s="178"/>
      <c r="FPL46" s="178"/>
      <c r="FPM46" s="178"/>
      <c r="FPN46" s="178"/>
      <c r="FPO46" s="178"/>
      <c r="FPP46" s="178"/>
      <c r="FPQ46" s="178"/>
      <c r="FPR46" s="178"/>
      <c r="FPS46" s="178"/>
      <c r="FPT46" s="178"/>
      <c r="FPU46" s="178"/>
      <c r="FPV46" s="178"/>
      <c r="FPW46" s="178"/>
      <c r="FPX46" s="178"/>
      <c r="FPY46" s="178"/>
      <c r="FPZ46" s="178"/>
      <c r="FQA46" s="178"/>
      <c r="FQB46" s="178"/>
      <c r="FQC46" s="178"/>
      <c r="FQD46" s="178"/>
      <c r="FQE46" s="178"/>
      <c r="FQF46" s="178"/>
      <c r="FQG46" s="178"/>
      <c r="FQH46" s="178"/>
      <c r="FQI46" s="178"/>
      <c r="FQJ46" s="178"/>
      <c r="FQK46" s="178"/>
      <c r="FQL46" s="178"/>
      <c r="FQM46" s="178"/>
      <c r="FQN46" s="178"/>
      <c r="FQO46" s="178"/>
      <c r="FQP46" s="178"/>
      <c r="FQQ46" s="178"/>
      <c r="FQR46" s="178"/>
      <c r="FQS46" s="178"/>
      <c r="FQT46" s="178"/>
      <c r="FQU46" s="178"/>
      <c r="FQV46" s="178"/>
      <c r="FQW46" s="178"/>
      <c r="FQX46" s="178"/>
      <c r="FQY46" s="178"/>
      <c r="FQZ46" s="178"/>
      <c r="FRA46" s="178"/>
      <c r="FRB46" s="178"/>
      <c r="FRC46" s="178"/>
      <c r="FRD46" s="178"/>
      <c r="FRE46" s="178"/>
      <c r="FRF46" s="178"/>
      <c r="FRG46" s="178"/>
      <c r="FRH46" s="178"/>
      <c r="FRI46" s="178"/>
      <c r="FRJ46" s="178"/>
      <c r="FRK46" s="178"/>
      <c r="FRL46" s="178"/>
      <c r="FRM46" s="178"/>
      <c r="FRN46" s="178"/>
      <c r="FRO46" s="178"/>
      <c r="FRP46" s="178"/>
      <c r="FRQ46" s="178"/>
      <c r="FRR46" s="178"/>
      <c r="FRS46" s="178"/>
      <c r="FRT46" s="178"/>
      <c r="FRU46" s="178"/>
      <c r="FRV46" s="178"/>
      <c r="FRW46" s="178"/>
      <c r="FRX46" s="178"/>
      <c r="FRY46" s="178"/>
      <c r="FRZ46" s="178"/>
      <c r="FSA46" s="178"/>
      <c r="FSB46" s="178"/>
      <c r="FSC46" s="178"/>
      <c r="FSD46" s="178"/>
      <c r="FSE46" s="178"/>
      <c r="FSF46" s="178"/>
      <c r="FSG46" s="178"/>
      <c r="FSH46" s="178"/>
      <c r="FSI46" s="178"/>
      <c r="FSJ46" s="178"/>
      <c r="FSK46" s="178"/>
      <c r="FSL46" s="178"/>
      <c r="FSM46" s="178"/>
      <c r="FSN46" s="178"/>
      <c r="FSO46" s="178"/>
      <c r="FSP46" s="178"/>
      <c r="FSQ46" s="178"/>
      <c r="FSR46" s="178"/>
      <c r="FSS46" s="178"/>
      <c r="FST46" s="178"/>
      <c r="FSU46" s="178"/>
      <c r="FSV46" s="178"/>
      <c r="FSW46" s="178"/>
      <c r="FSX46" s="178"/>
      <c r="FSY46" s="178"/>
      <c r="FSZ46" s="178"/>
      <c r="FTA46" s="178"/>
      <c r="FTB46" s="178"/>
      <c r="FTC46" s="178"/>
      <c r="FTD46" s="178"/>
      <c r="FTE46" s="178"/>
      <c r="FTF46" s="178"/>
      <c r="FTG46" s="178"/>
      <c r="FTH46" s="178"/>
      <c r="FTI46" s="178"/>
      <c r="FTJ46" s="178"/>
      <c r="FTK46" s="178"/>
      <c r="FTL46" s="178"/>
      <c r="FTM46" s="178"/>
      <c r="FTN46" s="178"/>
      <c r="FTO46" s="178"/>
      <c r="FTP46" s="178"/>
      <c r="FTQ46" s="178"/>
      <c r="FTR46" s="178"/>
      <c r="FTS46" s="178"/>
      <c r="FTT46" s="178"/>
      <c r="FTU46" s="178"/>
      <c r="FTV46" s="178"/>
      <c r="FTW46" s="178"/>
      <c r="FTX46" s="178"/>
      <c r="FTY46" s="178"/>
      <c r="FTZ46" s="178"/>
      <c r="FUA46" s="178"/>
      <c r="FUB46" s="178"/>
      <c r="FUC46" s="178"/>
      <c r="FUD46" s="178"/>
      <c r="FUE46" s="178"/>
      <c r="FUF46" s="178"/>
      <c r="FUG46" s="178"/>
      <c r="FUH46" s="178"/>
      <c r="FUI46" s="178"/>
      <c r="FUJ46" s="178"/>
      <c r="FUK46" s="178"/>
      <c r="FUL46" s="178"/>
      <c r="FUM46" s="178"/>
      <c r="FUN46" s="178"/>
      <c r="FUO46" s="178"/>
      <c r="FUP46" s="178"/>
      <c r="FUQ46" s="178"/>
      <c r="FUR46" s="178"/>
      <c r="FUS46" s="178"/>
      <c r="FUT46" s="178"/>
      <c r="FUU46" s="178"/>
      <c r="FUV46" s="178"/>
      <c r="FUW46" s="178"/>
      <c r="FUX46" s="178"/>
      <c r="FUY46" s="178"/>
      <c r="FUZ46" s="178"/>
      <c r="FVA46" s="178"/>
      <c r="FVB46" s="178"/>
      <c r="FVC46" s="178"/>
      <c r="FVD46" s="178"/>
      <c r="FVE46" s="178"/>
      <c r="FVF46" s="178"/>
      <c r="FVG46" s="178"/>
      <c r="FVH46" s="178"/>
      <c r="FVI46" s="178"/>
      <c r="FVJ46" s="178"/>
      <c r="FVK46" s="178"/>
      <c r="FVL46" s="178"/>
      <c r="FVM46" s="178"/>
      <c r="FVN46" s="178"/>
      <c r="FVO46" s="178"/>
      <c r="FVP46" s="178"/>
      <c r="FVQ46" s="178"/>
      <c r="FVR46" s="178"/>
      <c r="FVS46" s="178"/>
      <c r="FVT46" s="178"/>
      <c r="FVU46" s="178"/>
      <c r="FVV46" s="178"/>
      <c r="FVW46" s="178"/>
      <c r="FVX46" s="178"/>
      <c r="FVY46" s="178"/>
      <c r="FVZ46" s="178"/>
      <c r="FWA46" s="178"/>
      <c r="FWB46" s="178"/>
      <c r="FWC46" s="178"/>
      <c r="FWD46" s="178"/>
      <c r="FWE46" s="178"/>
      <c r="FWF46" s="178"/>
      <c r="FWG46" s="178"/>
      <c r="FWH46" s="178"/>
      <c r="FWI46" s="178"/>
      <c r="FWJ46" s="178"/>
      <c r="FWK46" s="178"/>
      <c r="FWL46" s="178"/>
      <c r="FWM46" s="178"/>
      <c r="FWN46" s="178"/>
      <c r="FWO46" s="178"/>
      <c r="FWP46" s="178"/>
      <c r="FWQ46" s="178"/>
      <c r="FWR46" s="178"/>
      <c r="FWS46" s="178"/>
      <c r="FWT46" s="178"/>
      <c r="FWU46" s="178"/>
      <c r="FWV46" s="178"/>
      <c r="FWW46" s="178"/>
      <c r="FWX46" s="178"/>
      <c r="FWY46" s="178"/>
      <c r="FWZ46" s="178"/>
      <c r="FXA46" s="178"/>
      <c r="FXB46" s="178"/>
      <c r="FXC46" s="178"/>
      <c r="FXD46" s="178"/>
      <c r="FXE46" s="178"/>
      <c r="FXF46" s="178"/>
      <c r="FXG46" s="178"/>
      <c r="FXH46" s="178"/>
      <c r="FXI46" s="178"/>
      <c r="FXJ46" s="178"/>
      <c r="FXK46" s="178"/>
      <c r="FXL46" s="178"/>
      <c r="FXM46" s="178"/>
      <c r="FXN46" s="178"/>
      <c r="FXO46" s="178"/>
      <c r="FXP46" s="178"/>
      <c r="FXQ46" s="178"/>
      <c r="FXR46" s="178"/>
      <c r="FXS46" s="178"/>
      <c r="FXT46" s="178"/>
      <c r="FXU46" s="178"/>
      <c r="FXV46" s="178"/>
      <c r="FXW46" s="178"/>
      <c r="FXX46" s="178"/>
      <c r="FXY46" s="178"/>
      <c r="FXZ46" s="178"/>
      <c r="FYA46" s="178"/>
      <c r="FYB46" s="178"/>
      <c r="FYC46" s="178"/>
      <c r="FYD46" s="178"/>
      <c r="FYE46" s="178"/>
      <c r="FYF46" s="178"/>
      <c r="FYG46" s="178"/>
      <c r="FYH46" s="178"/>
      <c r="FYI46" s="178"/>
      <c r="FYJ46" s="178"/>
      <c r="FYK46" s="178"/>
      <c r="FYL46" s="178"/>
      <c r="FYM46" s="178"/>
      <c r="FYN46" s="178"/>
      <c r="FYO46" s="178"/>
      <c r="FYP46" s="178"/>
      <c r="FYQ46" s="178"/>
      <c r="FYR46" s="178"/>
      <c r="FYS46" s="178"/>
      <c r="FYT46" s="178"/>
      <c r="FYU46" s="178"/>
      <c r="FYV46" s="178"/>
      <c r="FYW46" s="178"/>
      <c r="FYX46" s="178"/>
      <c r="FYY46" s="178"/>
      <c r="FYZ46" s="178"/>
      <c r="FZA46" s="178"/>
      <c r="FZB46" s="178"/>
      <c r="FZC46" s="178"/>
      <c r="FZD46" s="178"/>
      <c r="FZE46" s="178"/>
      <c r="FZF46" s="178"/>
      <c r="FZG46" s="178"/>
      <c r="FZH46" s="178"/>
      <c r="FZI46" s="178"/>
      <c r="FZJ46" s="178"/>
      <c r="FZK46" s="178"/>
      <c r="FZL46" s="178"/>
      <c r="FZM46" s="178"/>
      <c r="FZN46" s="178"/>
      <c r="FZO46" s="178"/>
      <c r="FZP46" s="178"/>
      <c r="FZQ46" s="178"/>
      <c r="FZR46" s="178"/>
      <c r="FZS46" s="178"/>
      <c r="FZT46" s="178"/>
      <c r="FZU46" s="178"/>
      <c r="FZV46" s="178"/>
      <c r="FZW46" s="178"/>
      <c r="FZX46" s="178"/>
      <c r="FZY46" s="178"/>
      <c r="FZZ46" s="178"/>
      <c r="GAA46" s="178"/>
      <c r="GAB46" s="178"/>
      <c r="GAC46" s="178"/>
      <c r="GAD46" s="178"/>
      <c r="GAE46" s="178"/>
      <c r="GAF46" s="178"/>
      <c r="GAG46" s="178"/>
      <c r="GAH46" s="178"/>
      <c r="GAI46" s="178"/>
      <c r="GAJ46" s="178"/>
      <c r="GAK46" s="178"/>
      <c r="GAL46" s="178"/>
      <c r="GAM46" s="178"/>
      <c r="GAN46" s="178"/>
      <c r="GAO46" s="178"/>
      <c r="GAP46" s="178"/>
      <c r="GAQ46" s="178"/>
      <c r="GAR46" s="178"/>
      <c r="GAS46" s="178"/>
      <c r="GAT46" s="178"/>
      <c r="GAU46" s="178"/>
      <c r="GAV46" s="178"/>
      <c r="GAW46" s="178"/>
      <c r="GAX46" s="178"/>
      <c r="GAY46" s="178"/>
      <c r="GAZ46" s="178"/>
      <c r="GBA46" s="178"/>
      <c r="GBB46" s="178"/>
      <c r="GBC46" s="178"/>
      <c r="GBD46" s="178"/>
      <c r="GBE46" s="178"/>
      <c r="GBF46" s="178"/>
      <c r="GBG46" s="178"/>
      <c r="GBH46" s="178"/>
      <c r="GBI46" s="178"/>
      <c r="GBJ46" s="178"/>
      <c r="GBK46" s="178"/>
      <c r="GBL46" s="178"/>
      <c r="GBM46" s="178"/>
      <c r="GBN46" s="178"/>
      <c r="GBO46" s="178"/>
      <c r="GBP46" s="178"/>
      <c r="GBQ46" s="178"/>
      <c r="GBR46" s="178"/>
      <c r="GBS46" s="178"/>
      <c r="GBT46" s="178"/>
      <c r="GBU46" s="178"/>
      <c r="GBV46" s="178"/>
      <c r="GBW46" s="178"/>
      <c r="GBX46" s="178"/>
      <c r="GBY46" s="178"/>
      <c r="GBZ46" s="178"/>
      <c r="GCA46" s="178"/>
      <c r="GCB46" s="178"/>
      <c r="GCC46" s="178"/>
      <c r="GCD46" s="178"/>
      <c r="GCE46" s="178"/>
      <c r="GCF46" s="178"/>
      <c r="GCG46" s="178"/>
      <c r="GCH46" s="178"/>
      <c r="GCI46" s="178"/>
      <c r="GCJ46" s="178"/>
      <c r="GCK46" s="178"/>
      <c r="GCL46" s="178"/>
      <c r="GCM46" s="178"/>
      <c r="GCN46" s="178"/>
      <c r="GCO46" s="178"/>
      <c r="GCP46" s="178"/>
      <c r="GCQ46" s="178"/>
      <c r="GCR46" s="178"/>
      <c r="GCS46" s="178"/>
      <c r="GCT46" s="178"/>
      <c r="GCU46" s="178"/>
      <c r="GCV46" s="178"/>
      <c r="GCW46" s="178"/>
      <c r="GCX46" s="178"/>
      <c r="GCY46" s="178"/>
      <c r="GCZ46" s="178"/>
      <c r="GDA46" s="178"/>
      <c r="GDB46" s="178"/>
      <c r="GDC46" s="178"/>
      <c r="GDD46" s="178"/>
      <c r="GDE46" s="178"/>
      <c r="GDF46" s="178"/>
      <c r="GDG46" s="178"/>
      <c r="GDH46" s="178"/>
      <c r="GDI46" s="178"/>
      <c r="GDJ46" s="178"/>
      <c r="GDK46" s="178"/>
      <c r="GDL46" s="178"/>
      <c r="GDM46" s="178"/>
      <c r="GDN46" s="178"/>
      <c r="GDO46" s="178"/>
      <c r="GDP46" s="178"/>
      <c r="GDQ46" s="178"/>
      <c r="GDR46" s="178"/>
      <c r="GDS46" s="178"/>
      <c r="GDT46" s="178"/>
      <c r="GDU46" s="178"/>
      <c r="GDV46" s="178"/>
      <c r="GDW46" s="178"/>
      <c r="GDX46" s="178"/>
      <c r="GDY46" s="178"/>
      <c r="GDZ46" s="178"/>
      <c r="GEA46" s="178"/>
      <c r="GEB46" s="178"/>
      <c r="GEC46" s="178"/>
      <c r="GED46" s="178"/>
      <c r="GEE46" s="178"/>
      <c r="GEF46" s="178"/>
      <c r="GEG46" s="178"/>
      <c r="GEH46" s="178"/>
      <c r="GEI46" s="178"/>
      <c r="GEJ46" s="178"/>
      <c r="GEK46" s="178"/>
      <c r="GEL46" s="178"/>
      <c r="GEM46" s="178"/>
      <c r="GEN46" s="178"/>
      <c r="GEO46" s="178"/>
      <c r="GEP46" s="178"/>
      <c r="GEQ46" s="178"/>
      <c r="GER46" s="178"/>
      <c r="GES46" s="178"/>
      <c r="GET46" s="178"/>
      <c r="GEU46" s="178"/>
      <c r="GEV46" s="178"/>
      <c r="GEW46" s="178"/>
      <c r="GEX46" s="178"/>
      <c r="GEY46" s="178"/>
      <c r="GEZ46" s="178"/>
      <c r="GFA46" s="178"/>
      <c r="GFB46" s="178"/>
      <c r="GFC46" s="178"/>
      <c r="GFD46" s="178"/>
      <c r="GFE46" s="178"/>
      <c r="GFF46" s="178"/>
      <c r="GFG46" s="178"/>
      <c r="GFH46" s="178"/>
      <c r="GFI46" s="178"/>
      <c r="GFJ46" s="178"/>
      <c r="GFK46" s="178"/>
      <c r="GFL46" s="178"/>
      <c r="GFM46" s="178"/>
      <c r="GFN46" s="178"/>
      <c r="GFO46" s="178"/>
      <c r="GFP46" s="178"/>
      <c r="GFQ46" s="178"/>
      <c r="GFR46" s="178"/>
      <c r="GFS46" s="178"/>
      <c r="GFT46" s="178"/>
      <c r="GFU46" s="178"/>
      <c r="GFV46" s="178"/>
      <c r="GFW46" s="178"/>
      <c r="GFX46" s="178"/>
      <c r="GFY46" s="178"/>
      <c r="GFZ46" s="178"/>
      <c r="GGA46" s="178"/>
      <c r="GGB46" s="178"/>
      <c r="GGC46" s="178"/>
      <c r="GGD46" s="178"/>
      <c r="GGE46" s="178"/>
      <c r="GGF46" s="178"/>
      <c r="GGG46" s="178"/>
      <c r="GGH46" s="178"/>
      <c r="GGI46" s="178"/>
      <c r="GGJ46" s="178"/>
      <c r="GGK46" s="178"/>
      <c r="GGL46" s="178"/>
      <c r="GGM46" s="178"/>
      <c r="GGN46" s="178"/>
      <c r="GGO46" s="178"/>
      <c r="GGP46" s="178"/>
      <c r="GGQ46" s="178"/>
      <c r="GGR46" s="178"/>
      <c r="GGS46" s="178"/>
      <c r="GGT46" s="178"/>
      <c r="GGU46" s="178"/>
      <c r="GGV46" s="178"/>
      <c r="GGW46" s="178"/>
      <c r="GGX46" s="178"/>
      <c r="GGY46" s="178"/>
      <c r="GGZ46" s="178"/>
      <c r="GHA46" s="178"/>
      <c r="GHB46" s="178"/>
      <c r="GHC46" s="178"/>
      <c r="GHD46" s="178"/>
      <c r="GHE46" s="178"/>
      <c r="GHF46" s="178"/>
      <c r="GHG46" s="178"/>
      <c r="GHH46" s="178"/>
      <c r="GHI46" s="178"/>
      <c r="GHJ46" s="178"/>
      <c r="GHK46" s="178"/>
      <c r="GHL46" s="178"/>
      <c r="GHM46" s="178"/>
      <c r="GHN46" s="178"/>
      <c r="GHO46" s="178"/>
      <c r="GHP46" s="178"/>
      <c r="GHQ46" s="178"/>
      <c r="GHR46" s="178"/>
      <c r="GHS46" s="178"/>
      <c r="GHT46" s="178"/>
      <c r="GHU46" s="178"/>
      <c r="GHV46" s="178"/>
      <c r="GHW46" s="178"/>
      <c r="GHX46" s="178"/>
      <c r="GHY46" s="178"/>
      <c r="GHZ46" s="178"/>
      <c r="GIA46" s="178"/>
      <c r="GIB46" s="178"/>
      <c r="GIC46" s="178"/>
      <c r="GID46" s="178"/>
      <c r="GIE46" s="178"/>
      <c r="GIF46" s="178"/>
      <c r="GIG46" s="178"/>
      <c r="GIH46" s="178"/>
      <c r="GII46" s="178"/>
      <c r="GIJ46" s="178"/>
      <c r="GIK46" s="178"/>
      <c r="GIL46" s="178"/>
      <c r="GIM46" s="178"/>
      <c r="GIN46" s="178"/>
      <c r="GIO46" s="178"/>
      <c r="GIP46" s="178"/>
      <c r="GIQ46" s="178"/>
      <c r="GIR46" s="178"/>
      <c r="GIS46" s="178"/>
      <c r="GIT46" s="178"/>
      <c r="GIU46" s="178"/>
      <c r="GIV46" s="178"/>
      <c r="GIW46" s="178"/>
      <c r="GIX46" s="178"/>
      <c r="GIY46" s="178"/>
      <c r="GIZ46" s="178"/>
      <c r="GJA46" s="178"/>
      <c r="GJB46" s="178"/>
      <c r="GJC46" s="178"/>
      <c r="GJD46" s="178"/>
      <c r="GJE46" s="178"/>
      <c r="GJF46" s="178"/>
      <c r="GJG46" s="178"/>
      <c r="GJH46" s="178"/>
      <c r="GJI46" s="178"/>
      <c r="GJJ46" s="178"/>
      <c r="GJK46" s="178"/>
      <c r="GJL46" s="178"/>
      <c r="GJM46" s="178"/>
      <c r="GJN46" s="178"/>
      <c r="GJO46" s="178"/>
      <c r="GJP46" s="178"/>
      <c r="GJQ46" s="178"/>
      <c r="GJR46" s="178"/>
      <c r="GJS46" s="178"/>
      <c r="GJT46" s="178"/>
      <c r="GJU46" s="178"/>
      <c r="GJV46" s="178"/>
      <c r="GJW46" s="178"/>
      <c r="GJX46" s="178"/>
      <c r="GJY46" s="178"/>
      <c r="GJZ46" s="178"/>
      <c r="GKA46" s="178"/>
      <c r="GKB46" s="178"/>
      <c r="GKC46" s="178"/>
      <c r="GKD46" s="178"/>
      <c r="GKE46" s="178"/>
      <c r="GKF46" s="178"/>
      <c r="GKG46" s="178"/>
      <c r="GKH46" s="178"/>
      <c r="GKI46" s="178"/>
      <c r="GKJ46" s="178"/>
      <c r="GKK46" s="178"/>
      <c r="GKL46" s="178"/>
      <c r="GKM46" s="178"/>
      <c r="GKN46" s="178"/>
      <c r="GKO46" s="178"/>
      <c r="GKP46" s="178"/>
      <c r="GKQ46" s="178"/>
      <c r="GKR46" s="178"/>
      <c r="GKS46" s="178"/>
      <c r="GKT46" s="178"/>
      <c r="GKU46" s="178"/>
      <c r="GKV46" s="178"/>
      <c r="GKW46" s="178"/>
      <c r="GKX46" s="178"/>
      <c r="GKY46" s="178"/>
      <c r="GKZ46" s="178"/>
      <c r="GLA46" s="178"/>
      <c r="GLB46" s="178"/>
      <c r="GLC46" s="178"/>
      <c r="GLD46" s="178"/>
      <c r="GLE46" s="178"/>
      <c r="GLF46" s="178"/>
      <c r="GLG46" s="178"/>
      <c r="GLH46" s="178"/>
      <c r="GLI46" s="178"/>
      <c r="GLJ46" s="178"/>
      <c r="GLK46" s="178"/>
      <c r="GLL46" s="178"/>
      <c r="GLM46" s="178"/>
      <c r="GLN46" s="178"/>
      <c r="GLO46" s="178"/>
      <c r="GLP46" s="178"/>
      <c r="GLQ46" s="178"/>
      <c r="GLR46" s="178"/>
      <c r="GLS46" s="178"/>
      <c r="GLT46" s="178"/>
      <c r="GLU46" s="178"/>
      <c r="GLV46" s="178"/>
      <c r="GLW46" s="178"/>
      <c r="GLX46" s="178"/>
      <c r="GLY46" s="178"/>
      <c r="GLZ46" s="178"/>
      <c r="GMA46" s="178"/>
      <c r="GMB46" s="178"/>
      <c r="GMC46" s="178"/>
      <c r="GMD46" s="178"/>
      <c r="GME46" s="178"/>
      <c r="GMF46" s="178"/>
      <c r="GMG46" s="178"/>
      <c r="GMH46" s="178"/>
      <c r="GMI46" s="178"/>
      <c r="GMJ46" s="178"/>
      <c r="GMK46" s="178"/>
      <c r="GML46" s="178"/>
      <c r="GMM46" s="178"/>
      <c r="GMN46" s="178"/>
      <c r="GMO46" s="178"/>
      <c r="GMP46" s="178"/>
      <c r="GMQ46" s="178"/>
      <c r="GMR46" s="178"/>
      <c r="GMS46" s="178"/>
      <c r="GMT46" s="178"/>
      <c r="GMU46" s="178"/>
      <c r="GMV46" s="178"/>
      <c r="GMW46" s="178"/>
      <c r="GMX46" s="178"/>
      <c r="GMY46" s="178"/>
      <c r="GMZ46" s="178"/>
      <c r="GNA46" s="178"/>
      <c r="GNB46" s="178"/>
      <c r="GNC46" s="178"/>
      <c r="GND46" s="178"/>
      <c r="GNE46" s="178"/>
      <c r="GNF46" s="178"/>
      <c r="GNG46" s="178"/>
      <c r="GNH46" s="178"/>
      <c r="GNI46" s="178"/>
      <c r="GNJ46" s="178"/>
      <c r="GNK46" s="178"/>
      <c r="GNL46" s="178"/>
      <c r="GNM46" s="178"/>
      <c r="GNN46" s="178"/>
      <c r="GNO46" s="178"/>
      <c r="GNP46" s="178"/>
      <c r="GNQ46" s="178"/>
      <c r="GNR46" s="178"/>
      <c r="GNS46" s="178"/>
      <c r="GNT46" s="178"/>
      <c r="GNU46" s="178"/>
      <c r="GNV46" s="178"/>
      <c r="GNW46" s="178"/>
      <c r="GNX46" s="178"/>
      <c r="GNY46" s="178"/>
      <c r="GNZ46" s="178"/>
      <c r="GOA46" s="178"/>
      <c r="GOB46" s="178"/>
      <c r="GOC46" s="178"/>
      <c r="GOD46" s="178"/>
      <c r="GOE46" s="178"/>
      <c r="GOF46" s="178"/>
      <c r="GOG46" s="178"/>
      <c r="GOH46" s="178"/>
      <c r="GOI46" s="178"/>
      <c r="GOJ46" s="178"/>
      <c r="GOK46" s="178"/>
      <c r="GOL46" s="178"/>
      <c r="GOM46" s="178"/>
      <c r="GON46" s="178"/>
      <c r="GOO46" s="178"/>
      <c r="GOP46" s="178"/>
      <c r="GOQ46" s="178"/>
      <c r="GOR46" s="178"/>
      <c r="GOS46" s="178"/>
      <c r="GOT46" s="178"/>
      <c r="GOU46" s="178"/>
      <c r="GOV46" s="178"/>
      <c r="GOW46" s="178"/>
      <c r="GOX46" s="178"/>
      <c r="GOY46" s="178"/>
      <c r="GOZ46" s="178"/>
      <c r="GPA46" s="178"/>
      <c r="GPB46" s="178"/>
      <c r="GPC46" s="178"/>
      <c r="GPD46" s="178"/>
      <c r="GPE46" s="178"/>
      <c r="GPF46" s="178"/>
      <c r="GPG46" s="178"/>
      <c r="GPH46" s="178"/>
      <c r="GPI46" s="178"/>
      <c r="GPJ46" s="178"/>
      <c r="GPK46" s="178"/>
      <c r="GPL46" s="178"/>
      <c r="GPM46" s="178"/>
      <c r="GPN46" s="178"/>
      <c r="GPO46" s="178"/>
      <c r="GPP46" s="178"/>
      <c r="GPQ46" s="178"/>
      <c r="GPR46" s="178"/>
      <c r="GPS46" s="178"/>
      <c r="GPT46" s="178"/>
      <c r="GPU46" s="178"/>
      <c r="GPV46" s="178"/>
      <c r="GPW46" s="178"/>
      <c r="GPX46" s="178"/>
      <c r="GPY46" s="178"/>
      <c r="GPZ46" s="178"/>
      <c r="GQA46" s="178"/>
      <c r="GQB46" s="178"/>
      <c r="GQC46" s="178"/>
      <c r="GQD46" s="178"/>
      <c r="GQE46" s="178"/>
      <c r="GQF46" s="178"/>
      <c r="GQG46" s="178"/>
      <c r="GQH46" s="178"/>
      <c r="GQI46" s="178"/>
      <c r="GQJ46" s="178"/>
      <c r="GQK46" s="178"/>
      <c r="GQL46" s="178"/>
      <c r="GQM46" s="178"/>
      <c r="GQN46" s="178"/>
      <c r="GQO46" s="178"/>
      <c r="GQP46" s="178"/>
      <c r="GQQ46" s="178"/>
      <c r="GQR46" s="178"/>
      <c r="GQS46" s="178"/>
      <c r="GQT46" s="178"/>
      <c r="GQU46" s="178"/>
      <c r="GQV46" s="178"/>
      <c r="GQW46" s="178"/>
      <c r="GQX46" s="178"/>
      <c r="GQY46" s="178"/>
      <c r="GQZ46" s="178"/>
      <c r="GRA46" s="178"/>
      <c r="GRB46" s="178"/>
      <c r="GRC46" s="178"/>
      <c r="GRD46" s="178"/>
      <c r="GRE46" s="178"/>
      <c r="GRF46" s="178"/>
      <c r="GRG46" s="178"/>
      <c r="GRH46" s="178"/>
      <c r="GRI46" s="178"/>
      <c r="GRJ46" s="178"/>
      <c r="GRK46" s="178"/>
      <c r="GRL46" s="178"/>
      <c r="GRM46" s="178"/>
      <c r="GRN46" s="178"/>
      <c r="GRO46" s="178"/>
      <c r="GRP46" s="178"/>
      <c r="GRQ46" s="178"/>
      <c r="GRR46" s="178"/>
      <c r="GRS46" s="178"/>
      <c r="GRT46" s="178"/>
      <c r="GRU46" s="178"/>
      <c r="GRV46" s="178"/>
      <c r="GRW46" s="178"/>
      <c r="GRX46" s="178"/>
      <c r="GRY46" s="178"/>
      <c r="GRZ46" s="178"/>
      <c r="GSA46" s="178"/>
      <c r="GSB46" s="178"/>
      <c r="GSC46" s="178"/>
      <c r="GSD46" s="178"/>
      <c r="GSE46" s="178"/>
      <c r="GSF46" s="178"/>
      <c r="GSG46" s="178"/>
      <c r="GSH46" s="178"/>
      <c r="GSI46" s="178"/>
      <c r="GSJ46" s="178"/>
      <c r="GSK46" s="178"/>
      <c r="GSL46" s="178"/>
      <c r="GSM46" s="178"/>
      <c r="GSN46" s="178"/>
      <c r="GSO46" s="178"/>
      <c r="GSP46" s="178"/>
      <c r="GSQ46" s="178"/>
      <c r="GSR46" s="178"/>
      <c r="GSS46" s="178"/>
      <c r="GST46" s="178"/>
      <c r="GSU46" s="178"/>
      <c r="GSV46" s="178"/>
      <c r="GSW46" s="178"/>
      <c r="GSX46" s="178"/>
      <c r="GSY46" s="178"/>
      <c r="GSZ46" s="178"/>
      <c r="GTA46" s="178"/>
      <c r="GTB46" s="178"/>
      <c r="GTC46" s="178"/>
      <c r="GTD46" s="178"/>
      <c r="GTE46" s="178"/>
      <c r="GTF46" s="178"/>
      <c r="GTG46" s="178"/>
      <c r="GTH46" s="178"/>
      <c r="GTI46" s="178"/>
      <c r="GTJ46" s="178"/>
      <c r="GTK46" s="178"/>
      <c r="GTL46" s="178"/>
      <c r="GTM46" s="178"/>
      <c r="GTN46" s="178"/>
      <c r="GTO46" s="178"/>
      <c r="GTP46" s="178"/>
      <c r="GTQ46" s="178"/>
      <c r="GTR46" s="178"/>
      <c r="GTS46" s="178"/>
      <c r="GTT46" s="178"/>
      <c r="GTU46" s="178"/>
      <c r="GTV46" s="178"/>
      <c r="GTW46" s="178"/>
      <c r="GTX46" s="178"/>
      <c r="GTY46" s="178"/>
      <c r="GTZ46" s="178"/>
      <c r="GUA46" s="178"/>
      <c r="GUB46" s="178"/>
      <c r="GUC46" s="178"/>
      <c r="GUD46" s="178"/>
      <c r="GUE46" s="178"/>
      <c r="GUF46" s="178"/>
      <c r="GUG46" s="178"/>
      <c r="GUH46" s="178"/>
      <c r="GUI46" s="178"/>
      <c r="GUJ46" s="178"/>
      <c r="GUK46" s="178"/>
      <c r="GUL46" s="178"/>
      <c r="GUM46" s="178"/>
      <c r="GUN46" s="178"/>
      <c r="GUO46" s="178"/>
      <c r="GUP46" s="178"/>
      <c r="GUQ46" s="178"/>
      <c r="GUR46" s="178"/>
      <c r="GUS46" s="178"/>
      <c r="GUT46" s="178"/>
      <c r="GUU46" s="178"/>
      <c r="GUV46" s="178"/>
      <c r="GUW46" s="178"/>
      <c r="GUX46" s="178"/>
      <c r="GUY46" s="178"/>
      <c r="GUZ46" s="178"/>
      <c r="GVA46" s="178"/>
      <c r="GVB46" s="178"/>
      <c r="GVC46" s="178"/>
      <c r="GVD46" s="178"/>
      <c r="GVE46" s="178"/>
      <c r="GVF46" s="178"/>
      <c r="GVG46" s="178"/>
      <c r="GVH46" s="178"/>
      <c r="GVI46" s="178"/>
      <c r="GVJ46" s="178"/>
      <c r="GVK46" s="178"/>
      <c r="GVL46" s="178"/>
      <c r="GVM46" s="178"/>
      <c r="GVN46" s="178"/>
      <c r="GVO46" s="178"/>
      <c r="GVP46" s="178"/>
      <c r="GVQ46" s="178"/>
      <c r="GVR46" s="178"/>
      <c r="GVS46" s="178"/>
      <c r="GVT46" s="178"/>
      <c r="GVU46" s="178"/>
      <c r="GVV46" s="178"/>
      <c r="GVW46" s="178"/>
      <c r="GVX46" s="178"/>
      <c r="GVY46" s="178"/>
      <c r="GVZ46" s="178"/>
      <c r="GWA46" s="178"/>
      <c r="GWB46" s="178"/>
      <c r="GWC46" s="178"/>
      <c r="GWD46" s="178"/>
      <c r="GWE46" s="178"/>
      <c r="GWF46" s="178"/>
      <c r="GWG46" s="178"/>
      <c r="GWH46" s="178"/>
      <c r="GWI46" s="178"/>
      <c r="GWJ46" s="178"/>
      <c r="GWK46" s="178"/>
      <c r="GWL46" s="178"/>
      <c r="GWM46" s="178"/>
      <c r="GWN46" s="178"/>
      <c r="GWO46" s="178"/>
      <c r="GWP46" s="178"/>
      <c r="GWQ46" s="178"/>
      <c r="GWR46" s="178"/>
      <c r="GWS46" s="178"/>
      <c r="GWT46" s="178"/>
      <c r="GWU46" s="178"/>
      <c r="GWV46" s="178"/>
      <c r="GWW46" s="178"/>
      <c r="GWX46" s="178"/>
      <c r="GWY46" s="178"/>
      <c r="GWZ46" s="178"/>
      <c r="GXA46" s="178"/>
      <c r="GXB46" s="178"/>
      <c r="GXC46" s="178"/>
      <c r="GXD46" s="178"/>
      <c r="GXE46" s="178"/>
      <c r="GXF46" s="178"/>
      <c r="GXG46" s="178"/>
      <c r="GXH46" s="178"/>
      <c r="GXI46" s="178"/>
      <c r="GXJ46" s="178"/>
      <c r="GXK46" s="178"/>
      <c r="GXL46" s="178"/>
      <c r="GXM46" s="178"/>
      <c r="GXN46" s="178"/>
      <c r="GXO46" s="178"/>
      <c r="GXP46" s="178"/>
      <c r="GXQ46" s="178"/>
      <c r="GXR46" s="178"/>
      <c r="GXS46" s="178"/>
      <c r="GXT46" s="178"/>
      <c r="GXU46" s="178"/>
      <c r="GXV46" s="178"/>
      <c r="GXW46" s="178"/>
      <c r="GXX46" s="178"/>
      <c r="GXY46" s="178"/>
      <c r="GXZ46" s="178"/>
      <c r="GYA46" s="178"/>
      <c r="GYB46" s="178"/>
      <c r="GYC46" s="178"/>
      <c r="GYD46" s="178"/>
      <c r="GYE46" s="178"/>
      <c r="GYF46" s="178"/>
      <c r="GYG46" s="178"/>
      <c r="GYH46" s="178"/>
      <c r="GYI46" s="178"/>
      <c r="GYJ46" s="178"/>
      <c r="GYK46" s="178"/>
      <c r="GYL46" s="178"/>
      <c r="GYM46" s="178"/>
      <c r="GYN46" s="178"/>
      <c r="GYO46" s="178"/>
      <c r="GYP46" s="178"/>
      <c r="GYQ46" s="178"/>
      <c r="GYR46" s="178"/>
      <c r="GYS46" s="178"/>
      <c r="GYT46" s="178"/>
      <c r="GYU46" s="178"/>
      <c r="GYV46" s="178"/>
      <c r="GYW46" s="178"/>
      <c r="GYX46" s="178"/>
      <c r="GYY46" s="178"/>
      <c r="GYZ46" s="178"/>
      <c r="GZA46" s="178"/>
      <c r="GZB46" s="178"/>
      <c r="GZC46" s="178"/>
      <c r="GZD46" s="178"/>
      <c r="GZE46" s="178"/>
      <c r="GZF46" s="178"/>
      <c r="GZG46" s="178"/>
      <c r="GZH46" s="178"/>
      <c r="GZI46" s="178"/>
      <c r="GZJ46" s="178"/>
      <c r="GZK46" s="178"/>
      <c r="GZL46" s="178"/>
      <c r="GZM46" s="178"/>
      <c r="GZN46" s="178"/>
      <c r="GZO46" s="178"/>
      <c r="GZP46" s="178"/>
      <c r="GZQ46" s="178"/>
      <c r="GZR46" s="178"/>
      <c r="GZS46" s="178"/>
      <c r="GZT46" s="178"/>
      <c r="GZU46" s="178"/>
      <c r="GZV46" s="178"/>
      <c r="GZW46" s="178"/>
      <c r="GZX46" s="178"/>
      <c r="GZY46" s="178"/>
      <c r="GZZ46" s="178"/>
      <c r="HAA46" s="178"/>
      <c r="HAB46" s="178"/>
      <c r="HAC46" s="178"/>
      <c r="HAD46" s="178"/>
      <c r="HAE46" s="178"/>
      <c r="HAF46" s="178"/>
      <c r="HAG46" s="178"/>
      <c r="HAH46" s="178"/>
      <c r="HAI46" s="178"/>
      <c r="HAJ46" s="178"/>
      <c r="HAK46" s="178"/>
      <c r="HAL46" s="178"/>
      <c r="HAM46" s="178"/>
      <c r="HAN46" s="178"/>
      <c r="HAO46" s="178"/>
      <c r="HAP46" s="178"/>
      <c r="HAQ46" s="178"/>
      <c r="HAR46" s="178"/>
      <c r="HAS46" s="178"/>
      <c r="HAT46" s="178"/>
      <c r="HAU46" s="178"/>
      <c r="HAV46" s="178"/>
      <c r="HAW46" s="178"/>
      <c r="HAX46" s="178"/>
      <c r="HAY46" s="178"/>
      <c r="HAZ46" s="178"/>
      <c r="HBA46" s="178"/>
      <c r="HBB46" s="178"/>
      <c r="HBC46" s="178"/>
      <c r="HBD46" s="178"/>
      <c r="HBE46" s="178"/>
      <c r="HBF46" s="178"/>
      <c r="HBG46" s="178"/>
      <c r="HBH46" s="178"/>
      <c r="HBI46" s="178"/>
      <c r="HBJ46" s="178"/>
      <c r="HBK46" s="178"/>
      <c r="HBL46" s="178"/>
      <c r="HBM46" s="178"/>
      <c r="HBN46" s="178"/>
      <c r="HBO46" s="178"/>
      <c r="HBP46" s="178"/>
      <c r="HBQ46" s="178"/>
      <c r="HBR46" s="178"/>
      <c r="HBS46" s="178"/>
      <c r="HBT46" s="178"/>
      <c r="HBU46" s="178"/>
      <c r="HBV46" s="178"/>
      <c r="HBW46" s="178"/>
      <c r="HBX46" s="178"/>
      <c r="HBY46" s="178"/>
      <c r="HBZ46" s="178"/>
      <c r="HCA46" s="178"/>
      <c r="HCB46" s="178"/>
      <c r="HCC46" s="178"/>
      <c r="HCD46" s="178"/>
      <c r="HCE46" s="178"/>
      <c r="HCF46" s="178"/>
      <c r="HCG46" s="178"/>
      <c r="HCH46" s="178"/>
      <c r="HCI46" s="178"/>
      <c r="HCJ46" s="178"/>
      <c r="HCK46" s="178"/>
      <c r="HCL46" s="178"/>
      <c r="HCM46" s="178"/>
      <c r="HCN46" s="178"/>
      <c r="HCO46" s="178"/>
      <c r="HCP46" s="178"/>
      <c r="HCQ46" s="178"/>
      <c r="HCR46" s="178"/>
      <c r="HCS46" s="178"/>
      <c r="HCT46" s="178"/>
      <c r="HCU46" s="178"/>
      <c r="HCV46" s="178"/>
      <c r="HCW46" s="178"/>
      <c r="HCX46" s="178"/>
      <c r="HCY46" s="178"/>
      <c r="HCZ46" s="178"/>
      <c r="HDA46" s="178"/>
      <c r="HDB46" s="178"/>
      <c r="HDC46" s="178"/>
      <c r="HDD46" s="178"/>
      <c r="HDE46" s="178"/>
      <c r="HDF46" s="178"/>
      <c r="HDG46" s="178"/>
      <c r="HDH46" s="178"/>
      <c r="HDI46" s="178"/>
      <c r="HDJ46" s="178"/>
      <c r="HDK46" s="178"/>
      <c r="HDL46" s="178"/>
      <c r="HDM46" s="178"/>
      <c r="HDN46" s="178"/>
      <c r="HDO46" s="178"/>
      <c r="HDP46" s="178"/>
      <c r="HDQ46" s="178"/>
      <c r="HDR46" s="178"/>
      <c r="HDS46" s="178"/>
      <c r="HDT46" s="178"/>
      <c r="HDU46" s="178"/>
      <c r="HDV46" s="178"/>
      <c r="HDW46" s="178"/>
      <c r="HDX46" s="178"/>
      <c r="HDY46" s="178"/>
      <c r="HDZ46" s="178"/>
      <c r="HEA46" s="178"/>
      <c r="HEB46" s="178"/>
      <c r="HEC46" s="178"/>
      <c r="HED46" s="178"/>
      <c r="HEE46" s="178"/>
      <c r="HEF46" s="178"/>
      <c r="HEG46" s="178"/>
      <c r="HEH46" s="178"/>
      <c r="HEI46" s="178"/>
      <c r="HEJ46" s="178"/>
      <c r="HEK46" s="178"/>
      <c r="HEL46" s="178"/>
      <c r="HEM46" s="178"/>
      <c r="HEN46" s="178"/>
      <c r="HEO46" s="178"/>
      <c r="HEP46" s="178"/>
      <c r="HEQ46" s="178"/>
      <c r="HER46" s="178"/>
      <c r="HES46" s="178"/>
      <c r="HET46" s="178"/>
      <c r="HEU46" s="178"/>
      <c r="HEV46" s="178"/>
      <c r="HEW46" s="178"/>
      <c r="HEX46" s="178"/>
      <c r="HEY46" s="178"/>
      <c r="HEZ46" s="178"/>
      <c r="HFA46" s="178"/>
      <c r="HFB46" s="178"/>
      <c r="HFC46" s="178"/>
      <c r="HFD46" s="178"/>
      <c r="HFE46" s="178"/>
      <c r="HFF46" s="178"/>
      <c r="HFG46" s="178"/>
      <c r="HFH46" s="178"/>
      <c r="HFI46" s="178"/>
      <c r="HFJ46" s="178"/>
      <c r="HFK46" s="178"/>
      <c r="HFL46" s="178"/>
      <c r="HFM46" s="178"/>
      <c r="HFN46" s="178"/>
      <c r="HFO46" s="178"/>
      <c r="HFP46" s="178"/>
      <c r="HFQ46" s="178"/>
      <c r="HFR46" s="178"/>
      <c r="HFS46" s="178"/>
      <c r="HFT46" s="178"/>
      <c r="HFU46" s="178"/>
      <c r="HFV46" s="178"/>
      <c r="HFW46" s="178"/>
      <c r="HFX46" s="178"/>
      <c r="HFY46" s="178"/>
      <c r="HFZ46" s="178"/>
      <c r="HGA46" s="178"/>
      <c r="HGB46" s="178"/>
      <c r="HGC46" s="178"/>
      <c r="HGD46" s="178"/>
      <c r="HGE46" s="178"/>
      <c r="HGF46" s="178"/>
      <c r="HGG46" s="178"/>
      <c r="HGH46" s="178"/>
      <c r="HGI46" s="178"/>
      <c r="HGJ46" s="178"/>
      <c r="HGK46" s="178"/>
      <c r="HGL46" s="178"/>
      <c r="HGM46" s="178"/>
      <c r="HGN46" s="178"/>
      <c r="HGO46" s="178"/>
      <c r="HGP46" s="178"/>
      <c r="HGQ46" s="178"/>
      <c r="HGR46" s="178"/>
      <c r="HGS46" s="178"/>
      <c r="HGT46" s="178"/>
      <c r="HGU46" s="178"/>
      <c r="HGV46" s="178"/>
      <c r="HGW46" s="178"/>
      <c r="HGX46" s="178"/>
      <c r="HGY46" s="178"/>
      <c r="HGZ46" s="178"/>
      <c r="HHA46" s="178"/>
      <c r="HHB46" s="178"/>
      <c r="HHC46" s="178"/>
      <c r="HHD46" s="178"/>
      <c r="HHE46" s="178"/>
      <c r="HHF46" s="178"/>
      <c r="HHG46" s="178"/>
      <c r="HHH46" s="178"/>
      <c r="HHI46" s="178"/>
      <c r="HHJ46" s="178"/>
      <c r="HHK46" s="178"/>
      <c r="HHL46" s="178"/>
      <c r="HHM46" s="178"/>
      <c r="HHN46" s="178"/>
      <c r="HHO46" s="178"/>
      <c r="HHP46" s="178"/>
      <c r="HHQ46" s="178"/>
      <c r="HHR46" s="178"/>
      <c r="HHS46" s="178"/>
      <c r="HHT46" s="178"/>
      <c r="HHU46" s="178"/>
      <c r="HHV46" s="178"/>
      <c r="HHW46" s="178"/>
      <c r="HHX46" s="178"/>
      <c r="HHY46" s="178"/>
      <c r="HHZ46" s="178"/>
      <c r="HIA46" s="178"/>
      <c r="HIB46" s="178"/>
      <c r="HIC46" s="178"/>
      <c r="HID46" s="178"/>
      <c r="HIE46" s="178"/>
      <c r="HIF46" s="178"/>
      <c r="HIG46" s="178"/>
      <c r="HIH46" s="178"/>
      <c r="HII46" s="178"/>
      <c r="HIJ46" s="178"/>
      <c r="HIK46" s="178"/>
      <c r="HIL46" s="178"/>
      <c r="HIM46" s="178"/>
      <c r="HIN46" s="178"/>
      <c r="HIO46" s="178"/>
      <c r="HIP46" s="178"/>
      <c r="HIQ46" s="178"/>
      <c r="HIR46" s="178"/>
      <c r="HIS46" s="178"/>
      <c r="HIT46" s="178"/>
      <c r="HIU46" s="178"/>
      <c r="HIV46" s="178"/>
      <c r="HIW46" s="178"/>
      <c r="HIX46" s="178"/>
      <c r="HIY46" s="178"/>
      <c r="HIZ46" s="178"/>
      <c r="HJA46" s="178"/>
      <c r="HJB46" s="178"/>
      <c r="HJC46" s="178"/>
      <c r="HJD46" s="178"/>
      <c r="HJE46" s="178"/>
      <c r="HJF46" s="178"/>
      <c r="HJG46" s="178"/>
      <c r="HJH46" s="178"/>
      <c r="HJI46" s="178"/>
      <c r="HJJ46" s="178"/>
      <c r="HJK46" s="178"/>
      <c r="HJL46" s="178"/>
      <c r="HJM46" s="178"/>
      <c r="HJN46" s="178"/>
      <c r="HJO46" s="178"/>
      <c r="HJP46" s="178"/>
      <c r="HJQ46" s="178"/>
      <c r="HJR46" s="178"/>
      <c r="HJS46" s="178"/>
      <c r="HJT46" s="178"/>
      <c r="HJU46" s="178"/>
      <c r="HJV46" s="178"/>
      <c r="HJW46" s="178"/>
      <c r="HJX46" s="178"/>
      <c r="HJY46" s="178"/>
      <c r="HJZ46" s="178"/>
      <c r="HKA46" s="178"/>
      <c r="HKB46" s="178"/>
      <c r="HKC46" s="178"/>
      <c r="HKD46" s="178"/>
      <c r="HKE46" s="178"/>
      <c r="HKF46" s="178"/>
      <c r="HKG46" s="178"/>
      <c r="HKH46" s="178"/>
      <c r="HKI46" s="178"/>
      <c r="HKJ46" s="178"/>
      <c r="HKK46" s="178"/>
      <c r="HKL46" s="178"/>
      <c r="HKM46" s="178"/>
      <c r="HKN46" s="178"/>
      <c r="HKO46" s="178"/>
      <c r="HKP46" s="178"/>
      <c r="HKQ46" s="178"/>
      <c r="HKR46" s="178"/>
      <c r="HKS46" s="178"/>
      <c r="HKT46" s="178"/>
      <c r="HKU46" s="178"/>
      <c r="HKV46" s="178"/>
      <c r="HKW46" s="178"/>
      <c r="HKX46" s="178"/>
      <c r="HKY46" s="178"/>
      <c r="HKZ46" s="178"/>
      <c r="HLA46" s="178"/>
      <c r="HLB46" s="178"/>
      <c r="HLC46" s="178"/>
      <c r="HLD46" s="178"/>
      <c r="HLE46" s="178"/>
      <c r="HLF46" s="178"/>
      <c r="HLG46" s="178"/>
      <c r="HLH46" s="178"/>
      <c r="HLI46" s="178"/>
      <c r="HLJ46" s="178"/>
      <c r="HLK46" s="178"/>
      <c r="HLL46" s="178"/>
      <c r="HLM46" s="178"/>
      <c r="HLN46" s="178"/>
      <c r="HLO46" s="178"/>
      <c r="HLP46" s="178"/>
      <c r="HLQ46" s="178"/>
      <c r="HLR46" s="178"/>
      <c r="HLS46" s="178"/>
      <c r="HLT46" s="178"/>
      <c r="HLU46" s="178"/>
      <c r="HLV46" s="178"/>
      <c r="HLW46" s="178"/>
      <c r="HLX46" s="178"/>
      <c r="HLY46" s="178"/>
      <c r="HLZ46" s="178"/>
      <c r="HMA46" s="178"/>
      <c r="HMB46" s="178"/>
      <c r="HMC46" s="178"/>
      <c r="HMD46" s="178"/>
      <c r="HME46" s="178"/>
      <c r="HMF46" s="178"/>
      <c r="HMG46" s="178"/>
      <c r="HMH46" s="178"/>
      <c r="HMI46" s="178"/>
      <c r="HMJ46" s="178"/>
      <c r="HMK46" s="178"/>
      <c r="HML46" s="178"/>
      <c r="HMM46" s="178"/>
      <c r="HMN46" s="178"/>
      <c r="HMO46" s="178"/>
      <c r="HMP46" s="178"/>
      <c r="HMQ46" s="178"/>
      <c r="HMR46" s="178"/>
      <c r="HMS46" s="178"/>
      <c r="HMT46" s="178"/>
      <c r="HMU46" s="178"/>
      <c r="HMV46" s="178"/>
      <c r="HMW46" s="178"/>
      <c r="HMX46" s="178"/>
      <c r="HMY46" s="178"/>
      <c r="HMZ46" s="178"/>
      <c r="HNA46" s="178"/>
      <c r="HNB46" s="178"/>
      <c r="HNC46" s="178"/>
      <c r="HND46" s="178"/>
      <c r="HNE46" s="178"/>
      <c r="HNF46" s="178"/>
      <c r="HNG46" s="178"/>
      <c r="HNH46" s="178"/>
      <c r="HNI46" s="178"/>
      <c r="HNJ46" s="178"/>
      <c r="HNK46" s="178"/>
      <c r="HNL46" s="178"/>
      <c r="HNM46" s="178"/>
      <c r="HNN46" s="178"/>
      <c r="HNO46" s="178"/>
      <c r="HNP46" s="178"/>
      <c r="HNQ46" s="178"/>
      <c r="HNR46" s="178"/>
      <c r="HNS46" s="178"/>
      <c r="HNT46" s="178"/>
      <c r="HNU46" s="178"/>
      <c r="HNV46" s="178"/>
      <c r="HNW46" s="178"/>
      <c r="HNX46" s="178"/>
      <c r="HNY46" s="178"/>
      <c r="HNZ46" s="178"/>
      <c r="HOA46" s="178"/>
      <c r="HOB46" s="178"/>
      <c r="HOC46" s="178"/>
      <c r="HOD46" s="178"/>
      <c r="HOE46" s="178"/>
      <c r="HOF46" s="178"/>
      <c r="HOG46" s="178"/>
      <c r="HOH46" s="178"/>
      <c r="HOI46" s="178"/>
      <c r="HOJ46" s="178"/>
      <c r="HOK46" s="178"/>
      <c r="HOL46" s="178"/>
      <c r="HOM46" s="178"/>
      <c r="HON46" s="178"/>
      <c r="HOO46" s="178"/>
      <c r="HOP46" s="178"/>
      <c r="HOQ46" s="178"/>
      <c r="HOR46" s="178"/>
      <c r="HOS46" s="178"/>
      <c r="HOT46" s="178"/>
      <c r="HOU46" s="178"/>
      <c r="HOV46" s="178"/>
      <c r="HOW46" s="178"/>
      <c r="HOX46" s="178"/>
      <c r="HOY46" s="178"/>
      <c r="HOZ46" s="178"/>
      <c r="HPA46" s="178"/>
      <c r="HPB46" s="178"/>
      <c r="HPC46" s="178"/>
      <c r="HPD46" s="178"/>
      <c r="HPE46" s="178"/>
      <c r="HPF46" s="178"/>
      <c r="HPG46" s="178"/>
      <c r="HPH46" s="178"/>
      <c r="HPI46" s="178"/>
      <c r="HPJ46" s="178"/>
      <c r="HPK46" s="178"/>
      <c r="HPL46" s="178"/>
      <c r="HPM46" s="178"/>
      <c r="HPN46" s="178"/>
      <c r="HPO46" s="178"/>
      <c r="HPP46" s="178"/>
      <c r="HPQ46" s="178"/>
      <c r="HPR46" s="178"/>
      <c r="HPS46" s="178"/>
      <c r="HPT46" s="178"/>
      <c r="HPU46" s="178"/>
      <c r="HPV46" s="178"/>
      <c r="HPW46" s="178"/>
      <c r="HPX46" s="178"/>
      <c r="HPY46" s="178"/>
      <c r="HPZ46" s="178"/>
      <c r="HQA46" s="178"/>
      <c r="HQB46" s="178"/>
      <c r="HQC46" s="178"/>
      <c r="HQD46" s="178"/>
      <c r="HQE46" s="178"/>
      <c r="HQF46" s="178"/>
      <c r="HQG46" s="178"/>
      <c r="HQH46" s="178"/>
      <c r="HQI46" s="178"/>
      <c r="HQJ46" s="178"/>
      <c r="HQK46" s="178"/>
      <c r="HQL46" s="178"/>
      <c r="HQM46" s="178"/>
      <c r="HQN46" s="178"/>
      <c r="HQO46" s="178"/>
      <c r="HQP46" s="178"/>
      <c r="HQQ46" s="178"/>
      <c r="HQR46" s="178"/>
      <c r="HQS46" s="178"/>
      <c r="HQT46" s="178"/>
      <c r="HQU46" s="178"/>
      <c r="HQV46" s="178"/>
      <c r="HQW46" s="178"/>
      <c r="HQX46" s="178"/>
      <c r="HQY46" s="178"/>
      <c r="HQZ46" s="178"/>
      <c r="HRA46" s="178"/>
      <c r="HRB46" s="178"/>
      <c r="HRC46" s="178"/>
      <c r="HRD46" s="178"/>
      <c r="HRE46" s="178"/>
      <c r="HRF46" s="178"/>
      <c r="HRG46" s="178"/>
      <c r="HRH46" s="178"/>
      <c r="HRI46" s="178"/>
      <c r="HRJ46" s="178"/>
      <c r="HRK46" s="178"/>
      <c r="HRL46" s="178"/>
      <c r="HRM46" s="178"/>
      <c r="HRN46" s="178"/>
      <c r="HRO46" s="178"/>
      <c r="HRP46" s="178"/>
      <c r="HRQ46" s="178"/>
      <c r="HRR46" s="178"/>
      <c r="HRS46" s="178"/>
      <c r="HRT46" s="178"/>
      <c r="HRU46" s="178"/>
      <c r="HRV46" s="178"/>
      <c r="HRW46" s="178"/>
      <c r="HRX46" s="178"/>
      <c r="HRY46" s="178"/>
      <c r="HRZ46" s="178"/>
      <c r="HSA46" s="178"/>
      <c r="HSB46" s="178"/>
      <c r="HSC46" s="178"/>
      <c r="HSD46" s="178"/>
      <c r="HSE46" s="178"/>
      <c r="HSF46" s="178"/>
      <c r="HSG46" s="178"/>
      <c r="HSH46" s="178"/>
      <c r="HSI46" s="178"/>
      <c r="HSJ46" s="178"/>
      <c r="HSK46" s="178"/>
      <c r="HSL46" s="178"/>
      <c r="HSM46" s="178"/>
      <c r="HSN46" s="178"/>
      <c r="HSO46" s="178"/>
      <c r="HSP46" s="178"/>
      <c r="HSQ46" s="178"/>
      <c r="HSR46" s="178"/>
      <c r="HSS46" s="178"/>
      <c r="HST46" s="178"/>
      <c r="HSU46" s="178"/>
      <c r="HSV46" s="178"/>
      <c r="HSW46" s="178"/>
      <c r="HSX46" s="178"/>
      <c r="HSY46" s="178"/>
      <c r="HSZ46" s="178"/>
      <c r="HTA46" s="178"/>
      <c r="HTB46" s="178"/>
      <c r="HTC46" s="178"/>
      <c r="HTD46" s="178"/>
      <c r="HTE46" s="178"/>
      <c r="HTF46" s="178"/>
      <c r="HTG46" s="178"/>
      <c r="HTH46" s="178"/>
      <c r="HTI46" s="178"/>
      <c r="HTJ46" s="178"/>
      <c r="HTK46" s="178"/>
      <c r="HTL46" s="178"/>
      <c r="HTM46" s="178"/>
      <c r="HTN46" s="178"/>
      <c r="HTO46" s="178"/>
      <c r="HTP46" s="178"/>
      <c r="HTQ46" s="178"/>
      <c r="HTR46" s="178"/>
      <c r="HTS46" s="178"/>
      <c r="HTT46" s="178"/>
      <c r="HTU46" s="178"/>
      <c r="HTV46" s="178"/>
      <c r="HTW46" s="178"/>
      <c r="HTX46" s="178"/>
      <c r="HTY46" s="178"/>
      <c r="HTZ46" s="178"/>
      <c r="HUA46" s="178"/>
      <c r="HUB46" s="178"/>
      <c r="HUC46" s="178"/>
      <c r="HUD46" s="178"/>
      <c r="HUE46" s="178"/>
      <c r="HUF46" s="178"/>
      <c r="HUG46" s="178"/>
      <c r="HUH46" s="178"/>
      <c r="HUI46" s="178"/>
      <c r="HUJ46" s="178"/>
      <c r="HUK46" s="178"/>
      <c r="HUL46" s="178"/>
      <c r="HUM46" s="178"/>
      <c r="HUN46" s="178"/>
      <c r="HUO46" s="178"/>
      <c r="HUP46" s="178"/>
      <c r="HUQ46" s="178"/>
      <c r="HUR46" s="178"/>
      <c r="HUS46" s="178"/>
      <c r="HUT46" s="178"/>
      <c r="HUU46" s="178"/>
      <c r="HUV46" s="178"/>
      <c r="HUW46" s="178"/>
      <c r="HUX46" s="178"/>
      <c r="HUY46" s="178"/>
      <c r="HUZ46" s="178"/>
      <c r="HVA46" s="178"/>
      <c r="HVB46" s="178"/>
      <c r="HVC46" s="178"/>
      <c r="HVD46" s="178"/>
      <c r="HVE46" s="178"/>
      <c r="HVF46" s="178"/>
      <c r="HVG46" s="178"/>
      <c r="HVH46" s="178"/>
      <c r="HVI46" s="178"/>
      <c r="HVJ46" s="178"/>
      <c r="HVK46" s="178"/>
      <c r="HVL46" s="178"/>
      <c r="HVM46" s="178"/>
      <c r="HVN46" s="178"/>
      <c r="HVO46" s="178"/>
      <c r="HVP46" s="178"/>
      <c r="HVQ46" s="178"/>
      <c r="HVR46" s="178"/>
      <c r="HVS46" s="178"/>
      <c r="HVT46" s="178"/>
      <c r="HVU46" s="178"/>
      <c r="HVV46" s="178"/>
      <c r="HVW46" s="178"/>
      <c r="HVX46" s="178"/>
      <c r="HVY46" s="178"/>
      <c r="HVZ46" s="178"/>
      <c r="HWA46" s="178"/>
      <c r="HWB46" s="178"/>
      <c r="HWC46" s="178"/>
      <c r="HWD46" s="178"/>
      <c r="HWE46" s="178"/>
      <c r="HWF46" s="178"/>
      <c r="HWG46" s="178"/>
      <c r="HWH46" s="178"/>
      <c r="HWI46" s="178"/>
      <c r="HWJ46" s="178"/>
      <c r="HWK46" s="178"/>
      <c r="HWL46" s="178"/>
      <c r="HWM46" s="178"/>
      <c r="HWN46" s="178"/>
      <c r="HWO46" s="178"/>
      <c r="HWP46" s="178"/>
      <c r="HWQ46" s="178"/>
      <c r="HWR46" s="178"/>
      <c r="HWS46" s="178"/>
      <c r="HWT46" s="178"/>
      <c r="HWU46" s="178"/>
      <c r="HWV46" s="178"/>
      <c r="HWW46" s="178"/>
      <c r="HWX46" s="178"/>
      <c r="HWY46" s="178"/>
      <c r="HWZ46" s="178"/>
      <c r="HXA46" s="178"/>
      <c r="HXB46" s="178"/>
      <c r="HXC46" s="178"/>
      <c r="HXD46" s="178"/>
      <c r="HXE46" s="178"/>
      <c r="HXF46" s="178"/>
      <c r="HXG46" s="178"/>
      <c r="HXH46" s="178"/>
      <c r="HXI46" s="178"/>
      <c r="HXJ46" s="178"/>
      <c r="HXK46" s="178"/>
      <c r="HXL46" s="178"/>
      <c r="HXM46" s="178"/>
      <c r="HXN46" s="178"/>
      <c r="HXO46" s="178"/>
      <c r="HXP46" s="178"/>
      <c r="HXQ46" s="178"/>
      <c r="HXR46" s="178"/>
      <c r="HXS46" s="178"/>
      <c r="HXT46" s="178"/>
      <c r="HXU46" s="178"/>
      <c r="HXV46" s="178"/>
      <c r="HXW46" s="178"/>
      <c r="HXX46" s="178"/>
      <c r="HXY46" s="178"/>
      <c r="HXZ46" s="178"/>
      <c r="HYA46" s="178"/>
      <c r="HYB46" s="178"/>
      <c r="HYC46" s="178"/>
      <c r="HYD46" s="178"/>
      <c r="HYE46" s="178"/>
      <c r="HYF46" s="178"/>
      <c r="HYG46" s="178"/>
      <c r="HYH46" s="178"/>
      <c r="HYI46" s="178"/>
      <c r="HYJ46" s="178"/>
      <c r="HYK46" s="178"/>
      <c r="HYL46" s="178"/>
      <c r="HYM46" s="178"/>
      <c r="HYN46" s="178"/>
      <c r="HYO46" s="178"/>
      <c r="HYP46" s="178"/>
      <c r="HYQ46" s="178"/>
      <c r="HYR46" s="178"/>
      <c r="HYS46" s="178"/>
      <c r="HYT46" s="178"/>
      <c r="HYU46" s="178"/>
      <c r="HYV46" s="178"/>
      <c r="HYW46" s="178"/>
      <c r="HYX46" s="178"/>
      <c r="HYY46" s="178"/>
      <c r="HYZ46" s="178"/>
      <c r="HZA46" s="178"/>
      <c r="HZB46" s="178"/>
      <c r="HZC46" s="178"/>
      <c r="HZD46" s="178"/>
      <c r="HZE46" s="178"/>
      <c r="HZF46" s="178"/>
      <c r="HZG46" s="178"/>
      <c r="HZH46" s="178"/>
      <c r="HZI46" s="178"/>
      <c r="HZJ46" s="178"/>
      <c r="HZK46" s="178"/>
      <c r="HZL46" s="178"/>
      <c r="HZM46" s="178"/>
      <c r="HZN46" s="178"/>
      <c r="HZO46" s="178"/>
      <c r="HZP46" s="178"/>
      <c r="HZQ46" s="178"/>
      <c r="HZR46" s="178"/>
      <c r="HZS46" s="178"/>
      <c r="HZT46" s="178"/>
      <c r="HZU46" s="178"/>
      <c r="HZV46" s="178"/>
      <c r="HZW46" s="178"/>
      <c r="HZX46" s="178"/>
      <c r="HZY46" s="178"/>
      <c r="HZZ46" s="178"/>
      <c r="IAA46" s="178"/>
      <c r="IAB46" s="178"/>
      <c r="IAC46" s="178"/>
      <c r="IAD46" s="178"/>
      <c r="IAE46" s="178"/>
      <c r="IAF46" s="178"/>
      <c r="IAG46" s="178"/>
      <c r="IAH46" s="178"/>
      <c r="IAI46" s="178"/>
      <c r="IAJ46" s="178"/>
      <c r="IAK46" s="178"/>
      <c r="IAL46" s="178"/>
      <c r="IAM46" s="178"/>
      <c r="IAN46" s="178"/>
      <c r="IAO46" s="178"/>
      <c r="IAP46" s="178"/>
      <c r="IAQ46" s="178"/>
      <c r="IAR46" s="178"/>
      <c r="IAS46" s="178"/>
      <c r="IAT46" s="178"/>
      <c r="IAU46" s="178"/>
      <c r="IAV46" s="178"/>
      <c r="IAW46" s="178"/>
      <c r="IAX46" s="178"/>
      <c r="IAY46" s="178"/>
      <c r="IAZ46" s="178"/>
      <c r="IBA46" s="178"/>
      <c r="IBB46" s="178"/>
      <c r="IBC46" s="178"/>
      <c r="IBD46" s="178"/>
      <c r="IBE46" s="178"/>
      <c r="IBF46" s="178"/>
      <c r="IBG46" s="178"/>
      <c r="IBH46" s="178"/>
      <c r="IBI46" s="178"/>
      <c r="IBJ46" s="178"/>
      <c r="IBK46" s="178"/>
      <c r="IBL46" s="178"/>
      <c r="IBM46" s="178"/>
      <c r="IBN46" s="178"/>
      <c r="IBO46" s="178"/>
      <c r="IBP46" s="178"/>
      <c r="IBQ46" s="178"/>
      <c r="IBR46" s="178"/>
      <c r="IBS46" s="178"/>
      <c r="IBT46" s="178"/>
      <c r="IBU46" s="178"/>
      <c r="IBV46" s="178"/>
      <c r="IBW46" s="178"/>
      <c r="IBX46" s="178"/>
      <c r="IBY46" s="178"/>
      <c r="IBZ46" s="178"/>
      <c r="ICA46" s="178"/>
      <c r="ICB46" s="178"/>
      <c r="ICC46" s="178"/>
      <c r="ICD46" s="178"/>
      <c r="ICE46" s="178"/>
      <c r="ICF46" s="178"/>
      <c r="ICG46" s="178"/>
      <c r="ICH46" s="178"/>
      <c r="ICI46" s="178"/>
      <c r="ICJ46" s="178"/>
      <c r="ICK46" s="178"/>
      <c r="ICL46" s="178"/>
      <c r="ICM46" s="178"/>
      <c r="ICN46" s="178"/>
      <c r="ICO46" s="178"/>
      <c r="ICP46" s="178"/>
      <c r="ICQ46" s="178"/>
      <c r="ICR46" s="178"/>
      <c r="ICS46" s="178"/>
      <c r="ICT46" s="178"/>
      <c r="ICU46" s="178"/>
      <c r="ICV46" s="178"/>
      <c r="ICW46" s="178"/>
      <c r="ICX46" s="178"/>
      <c r="ICY46" s="178"/>
      <c r="ICZ46" s="178"/>
      <c r="IDA46" s="178"/>
      <c r="IDB46" s="178"/>
      <c r="IDC46" s="178"/>
      <c r="IDD46" s="178"/>
      <c r="IDE46" s="178"/>
      <c r="IDF46" s="178"/>
      <c r="IDG46" s="178"/>
      <c r="IDH46" s="178"/>
      <c r="IDI46" s="178"/>
      <c r="IDJ46" s="178"/>
      <c r="IDK46" s="178"/>
      <c r="IDL46" s="178"/>
      <c r="IDM46" s="178"/>
      <c r="IDN46" s="178"/>
      <c r="IDO46" s="178"/>
      <c r="IDP46" s="178"/>
      <c r="IDQ46" s="178"/>
      <c r="IDR46" s="178"/>
      <c r="IDS46" s="178"/>
      <c r="IDT46" s="178"/>
      <c r="IDU46" s="178"/>
      <c r="IDV46" s="178"/>
      <c r="IDW46" s="178"/>
      <c r="IDX46" s="178"/>
      <c r="IDY46" s="178"/>
      <c r="IDZ46" s="178"/>
      <c r="IEA46" s="178"/>
      <c r="IEB46" s="178"/>
      <c r="IEC46" s="178"/>
      <c r="IED46" s="178"/>
      <c r="IEE46" s="178"/>
      <c r="IEF46" s="178"/>
      <c r="IEG46" s="178"/>
      <c r="IEH46" s="178"/>
      <c r="IEI46" s="178"/>
      <c r="IEJ46" s="178"/>
      <c r="IEK46" s="178"/>
      <c r="IEL46" s="178"/>
      <c r="IEM46" s="178"/>
      <c r="IEN46" s="178"/>
      <c r="IEO46" s="178"/>
      <c r="IEP46" s="178"/>
      <c r="IEQ46" s="178"/>
      <c r="IER46" s="178"/>
      <c r="IES46" s="178"/>
      <c r="IET46" s="178"/>
      <c r="IEU46" s="178"/>
      <c r="IEV46" s="178"/>
      <c r="IEW46" s="178"/>
      <c r="IEX46" s="178"/>
      <c r="IEY46" s="178"/>
      <c r="IEZ46" s="178"/>
      <c r="IFA46" s="178"/>
      <c r="IFB46" s="178"/>
      <c r="IFC46" s="178"/>
      <c r="IFD46" s="178"/>
      <c r="IFE46" s="178"/>
      <c r="IFF46" s="178"/>
      <c r="IFG46" s="178"/>
      <c r="IFH46" s="178"/>
      <c r="IFI46" s="178"/>
      <c r="IFJ46" s="178"/>
      <c r="IFK46" s="178"/>
      <c r="IFL46" s="178"/>
      <c r="IFM46" s="178"/>
      <c r="IFN46" s="178"/>
      <c r="IFO46" s="178"/>
      <c r="IFP46" s="178"/>
      <c r="IFQ46" s="178"/>
      <c r="IFR46" s="178"/>
      <c r="IFS46" s="178"/>
      <c r="IFT46" s="178"/>
      <c r="IFU46" s="178"/>
      <c r="IFV46" s="178"/>
      <c r="IFW46" s="178"/>
      <c r="IFX46" s="178"/>
      <c r="IFY46" s="178"/>
      <c r="IFZ46" s="178"/>
      <c r="IGA46" s="178"/>
      <c r="IGB46" s="178"/>
      <c r="IGC46" s="178"/>
      <c r="IGD46" s="178"/>
      <c r="IGE46" s="178"/>
      <c r="IGF46" s="178"/>
      <c r="IGG46" s="178"/>
      <c r="IGH46" s="178"/>
      <c r="IGI46" s="178"/>
      <c r="IGJ46" s="178"/>
      <c r="IGK46" s="178"/>
      <c r="IGL46" s="178"/>
      <c r="IGM46" s="178"/>
      <c r="IGN46" s="178"/>
      <c r="IGO46" s="178"/>
      <c r="IGP46" s="178"/>
      <c r="IGQ46" s="178"/>
      <c r="IGR46" s="178"/>
      <c r="IGS46" s="178"/>
      <c r="IGT46" s="178"/>
      <c r="IGU46" s="178"/>
      <c r="IGV46" s="178"/>
      <c r="IGW46" s="178"/>
      <c r="IGX46" s="178"/>
      <c r="IGY46" s="178"/>
      <c r="IGZ46" s="178"/>
      <c r="IHA46" s="178"/>
      <c r="IHB46" s="178"/>
      <c r="IHC46" s="178"/>
      <c r="IHD46" s="178"/>
      <c r="IHE46" s="178"/>
      <c r="IHF46" s="178"/>
      <c r="IHG46" s="178"/>
      <c r="IHH46" s="178"/>
      <c r="IHI46" s="178"/>
      <c r="IHJ46" s="178"/>
      <c r="IHK46" s="178"/>
      <c r="IHL46" s="178"/>
      <c r="IHM46" s="178"/>
      <c r="IHN46" s="178"/>
      <c r="IHO46" s="178"/>
      <c r="IHP46" s="178"/>
      <c r="IHQ46" s="178"/>
      <c r="IHR46" s="178"/>
      <c r="IHS46" s="178"/>
      <c r="IHT46" s="178"/>
      <c r="IHU46" s="178"/>
      <c r="IHV46" s="178"/>
      <c r="IHW46" s="178"/>
      <c r="IHX46" s="178"/>
      <c r="IHY46" s="178"/>
      <c r="IHZ46" s="178"/>
      <c r="IIA46" s="178"/>
      <c r="IIB46" s="178"/>
      <c r="IIC46" s="178"/>
      <c r="IID46" s="178"/>
      <c r="IIE46" s="178"/>
      <c r="IIF46" s="178"/>
      <c r="IIG46" s="178"/>
      <c r="IIH46" s="178"/>
      <c r="III46" s="178"/>
      <c r="IIJ46" s="178"/>
      <c r="IIK46" s="178"/>
      <c r="IIL46" s="178"/>
      <c r="IIM46" s="178"/>
      <c r="IIN46" s="178"/>
      <c r="IIO46" s="178"/>
      <c r="IIP46" s="178"/>
      <c r="IIQ46" s="178"/>
      <c r="IIR46" s="178"/>
      <c r="IIS46" s="178"/>
      <c r="IIT46" s="178"/>
      <c r="IIU46" s="178"/>
      <c r="IIV46" s="178"/>
      <c r="IIW46" s="178"/>
      <c r="IIX46" s="178"/>
      <c r="IIY46" s="178"/>
      <c r="IIZ46" s="178"/>
      <c r="IJA46" s="178"/>
      <c r="IJB46" s="178"/>
      <c r="IJC46" s="178"/>
      <c r="IJD46" s="178"/>
      <c r="IJE46" s="178"/>
      <c r="IJF46" s="178"/>
      <c r="IJG46" s="178"/>
      <c r="IJH46" s="178"/>
      <c r="IJI46" s="178"/>
      <c r="IJJ46" s="178"/>
      <c r="IJK46" s="178"/>
      <c r="IJL46" s="178"/>
      <c r="IJM46" s="178"/>
      <c r="IJN46" s="178"/>
      <c r="IJO46" s="178"/>
      <c r="IJP46" s="178"/>
      <c r="IJQ46" s="178"/>
      <c r="IJR46" s="178"/>
      <c r="IJS46" s="178"/>
      <c r="IJT46" s="178"/>
      <c r="IJU46" s="178"/>
      <c r="IJV46" s="178"/>
      <c r="IJW46" s="178"/>
      <c r="IJX46" s="178"/>
      <c r="IJY46" s="178"/>
      <c r="IJZ46" s="178"/>
      <c r="IKA46" s="178"/>
      <c r="IKB46" s="178"/>
      <c r="IKC46" s="178"/>
      <c r="IKD46" s="178"/>
      <c r="IKE46" s="178"/>
      <c r="IKF46" s="178"/>
      <c r="IKG46" s="178"/>
      <c r="IKH46" s="178"/>
      <c r="IKI46" s="178"/>
      <c r="IKJ46" s="178"/>
      <c r="IKK46" s="178"/>
      <c r="IKL46" s="178"/>
      <c r="IKM46" s="178"/>
      <c r="IKN46" s="178"/>
      <c r="IKO46" s="178"/>
      <c r="IKP46" s="178"/>
      <c r="IKQ46" s="178"/>
      <c r="IKR46" s="178"/>
      <c r="IKS46" s="178"/>
      <c r="IKT46" s="178"/>
      <c r="IKU46" s="178"/>
      <c r="IKV46" s="178"/>
      <c r="IKW46" s="178"/>
      <c r="IKX46" s="178"/>
      <c r="IKY46" s="178"/>
      <c r="IKZ46" s="178"/>
      <c r="ILA46" s="178"/>
      <c r="ILB46" s="178"/>
      <c r="ILC46" s="178"/>
      <c r="ILD46" s="178"/>
      <c r="ILE46" s="178"/>
      <c r="ILF46" s="178"/>
      <c r="ILG46" s="178"/>
      <c r="ILH46" s="178"/>
      <c r="ILI46" s="178"/>
      <c r="ILJ46" s="178"/>
      <c r="ILK46" s="178"/>
      <c r="ILL46" s="178"/>
      <c r="ILM46" s="178"/>
      <c r="ILN46" s="178"/>
      <c r="ILO46" s="178"/>
      <c r="ILP46" s="178"/>
      <c r="ILQ46" s="178"/>
      <c r="ILR46" s="178"/>
      <c r="ILS46" s="178"/>
      <c r="ILT46" s="178"/>
      <c r="ILU46" s="178"/>
      <c r="ILV46" s="178"/>
      <c r="ILW46" s="178"/>
      <c r="ILX46" s="178"/>
      <c r="ILY46" s="178"/>
      <c r="ILZ46" s="178"/>
      <c r="IMA46" s="178"/>
      <c r="IMB46" s="178"/>
      <c r="IMC46" s="178"/>
      <c r="IMD46" s="178"/>
      <c r="IME46" s="178"/>
      <c r="IMF46" s="178"/>
      <c r="IMG46" s="178"/>
      <c r="IMH46" s="178"/>
      <c r="IMI46" s="178"/>
      <c r="IMJ46" s="178"/>
      <c r="IMK46" s="178"/>
      <c r="IML46" s="178"/>
      <c r="IMM46" s="178"/>
      <c r="IMN46" s="178"/>
      <c r="IMO46" s="178"/>
      <c r="IMP46" s="178"/>
      <c r="IMQ46" s="178"/>
      <c r="IMR46" s="178"/>
      <c r="IMS46" s="178"/>
      <c r="IMT46" s="178"/>
      <c r="IMU46" s="178"/>
      <c r="IMV46" s="178"/>
      <c r="IMW46" s="178"/>
      <c r="IMX46" s="178"/>
      <c r="IMY46" s="178"/>
      <c r="IMZ46" s="178"/>
      <c r="INA46" s="178"/>
      <c r="INB46" s="178"/>
      <c r="INC46" s="178"/>
      <c r="IND46" s="178"/>
      <c r="INE46" s="178"/>
      <c r="INF46" s="178"/>
      <c r="ING46" s="178"/>
      <c r="INH46" s="178"/>
      <c r="INI46" s="178"/>
      <c r="INJ46" s="178"/>
      <c r="INK46" s="178"/>
      <c r="INL46" s="178"/>
      <c r="INM46" s="178"/>
      <c r="INN46" s="178"/>
      <c r="INO46" s="178"/>
      <c r="INP46" s="178"/>
      <c r="INQ46" s="178"/>
      <c r="INR46" s="178"/>
      <c r="INS46" s="178"/>
      <c r="INT46" s="178"/>
      <c r="INU46" s="178"/>
      <c r="INV46" s="178"/>
      <c r="INW46" s="178"/>
      <c r="INX46" s="178"/>
      <c r="INY46" s="178"/>
      <c r="INZ46" s="178"/>
      <c r="IOA46" s="178"/>
      <c r="IOB46" s="178"/>
      <c r="IOC46" s="178"/>
      <c r="IOD46" s="178"/>
      <c r="IOE46" s="178"/>
      <c r="IOF46" s="178"/>
      <c r="IOG46" s="178"/>
      <c r="IOH46" s="178"/>
      <c r="IOI46" s="178"/>
      <c r="IOJ46" s="178"/>
      <c r="IOK46" s="178"/>
      <c r="IOL46" s="178"/>
      <c r="IOM46" s="178"/>
      <c r="ION46" s="178"/>
      <c r="IOO46" s="178"/>
      <c r="IOP46" s="178"/>
      <c r="IOQ46" s="178"/>
      <c r="IOR46" s="178"/>
      <c r="IOS46" s="178"/>
      <c r="IOT46" s="178"/>
      <c r="IOU46" s="178"/>
      <c r="IOV46" s="178"/>
      <c r="IOW46" s="178"/>
      <c r="IOX46" s="178"/>
      <c r="IOY46" s="178"/>
      <c r="IOZ46" s="178"/>
      <c r="IPA46" s="178"/>
      <c r="IPB46" s="178"/>
      <c r="IPC46" s="178"/>
      <c r="IPD46" s="178"/>
      <c r="IPE46" s="178"/>
      <c r="IPF46" s="178"/>
      <c r="IPG46" s="178"/>
      <c r="IPH46" s="178"/>
      <c r="IPI46" s="178"/>
      <c r="IPJ46" s="178"/>
      <c r="IPK46" s="178"/>
      <c r="IPL46" s="178"/>
      <c r="IPM46" s="178"/>
      <c r="IPN46" s="178"/>
      <c r="IPO46" s="178"/>
      <c r="IPP46" s="178"/>
      <c r="IPQ46" s="178"/>
      <c r="IPR46" s="178"/>
      <c r="IPS46" s="178"/>
      <c r="IPT46" s="178"/>
      <c r="IPU46" s="178"/>
      <c r="IPV46" s="178"/>
      <c r="IPW46" s="178"/>
      <c r="IPX46" s="178"/>
      <c r="IPY46" s="178"/>
      <c r="IPZ46" s="178"/>
      <c r="IQA46" s="178"/>
      <c r="IQB46" s="178"/>
      <c r="IQC46" s="178"/>
      <c r="IQD46" s="178"/>
      <c r="IQE46" s="178"/>
      <c r="IQF46" s="178"/>
      <c r="IQG46" s="178"/>
      <c r="IQH46" s="178"/>
      <c r="IQI46" s="178"/>
      <c r="IQJ46" s="178"/>
      <c r="IQK46" s="178"/>
      <c r="IQL46" s="178"/>
      <c r="IQM46" s="178"/>
      <c r="IQN46" s="178"/>
      <c r="IQO46" s="178"/>
      <c r="IQP46" s="178"/>
      <c r="IQQ46" s="178"/>
      <c r="IQR46" s="178"/>
      <c r="IQS46" s="178"/>
      <c r="IQT46" s="178"/>
      <c r="IQU46" s="178"/>
      <c r="IQV46" s="178"/>
      <c r="IQW46" s="178"/>
      <c r="IQX46" s="178"/>
      <c r="IQY46" s="178"/>
      <c r="IQZ46" s="178"/>
      <c r="IRA46" s="178"/>
      <c r="IRB46" s="178"/>
      <c r="IRC46" s="178"/>
      <c r="IRD46" s="178"/>
      <c r="IRE46" s="178"/>
      <c r="IRF46" s="178"/>
      <c r="IRG46" s="178"/>
      <c r="IRH46" s="178"/>
      <c r="IRI46" s="178"/>
      <c r="IRJ46" s="178"/>
      <c r="IRK46" s="178"/>
      <c r="IRL46" s="178"/>
      <c r="IRM46" s="178"/>
      <c r="IRN46" s="178"/>
      <c r="IRO46" s="178"/>
      <c r="IRP46" s="178"/>
      <c r="IRQ46" s="178"/>
      <c r="IRR46" s="178"/>
      <c r="IRS46" s="178"/>
      <c r="IRT46" s="178"/>
      <c r="IRU46" s="178"/>
      <c r="IRV46" s="178"/>
      <c r="IRW46" s="178"/>
      <c r="IRX46" s="178"/>
      <c r="IRY46" s="178"/>
      <c r="IRZ46" s="178"/>
      <c r="ISA46" s="178"/>
      <c r="ISB46" s="178"/>
      <c r="ISC46" s="178"/>
      <c r="ISD46" s="178"/>
      <c r="ISE46" s="178"/>
      <c r="ISF46" s="178"/>
      <c r="ISG46" s="178"/>
      <c r="ISH46" s="178"/>
      <c r="ISI46" s="178"/>
      <c r="ISJ46" s="178"/>
      <c r="ISK46" s="178"/>
      <c r="ISL46" s="178"/>
      <c r="ISM46" s="178"/>
      <c r="ISN46" s="178"/>
      <c r="ISO46" s="178"/>
      <c r="ISP46" s="178"/>
      <c r="ISQ46" s="178"/>
      <c r="ISR46" s="178"/>
      <c r="ISS46" s="178"/>
      <c r="IST46" s="178"/>
      <c r="ISU46" s="178"/>
      <c r="ISV46" s="178"/>
      <c r="ISW46" s="178"/>
      <c r="ISX46" s="178"/>
      <c r="ISY46" s="178"/>
      <c r="ISZ46" s="178"/>
      <c r="ITA46" s="178"/>
      <c r="ITB46" s="178"/>
      <c r="ITC46" s="178"/>
      <c r="ITD46" s="178"/>
      <c r="ITE46" s="178"/>
      <c r="ITF46" s="178"/>
      <c r="ITG46" s="178"/>
      <c r="ITH46" s="178"/>
      <c r="ITI46" s="178"/>
      <c r="ITJ46" s="178"/>
      <c r="ITK46" s="178"/>
      <c r="ITL46" s="178"/>
      <c r="ITM46" s="178"/>
      <c r="ITN46" s="178"/>
      <c r="ITO46" s="178"/>
      <c r="ITP46" s="178"/>
      <c r="ITQ46" s="178"/>
      <c r="ITR46" s="178"/>
      <c r="ITS46" s="178"/>
      <c r="ITT46" s="178"/>
      <c r="ITU46" s="178"/>
      <c r="ITV46" s="178"/>
      <c r="ITW46" s="178"/>
      <c r="ITX46" s="178"/>
      <c r="ITY46" s="178"/>
      <c r="ITZ46" s="178"/>
      <c r="IUA46" s="178"/>
      <c r="IUB46" s="178"/>
      <c r="IUC46" s="178"/>
      <c r="IUD46" s="178"/>
      <c r="IUE46" s="178"/>
      <c r="IUF46" s="178"/>
      <c r="IUG46" s="178"/>
      <c r="IUH46" s="178"/>
      <c r="IUI46" s="178"/>
      <c r="IUJ46" s="178"/>
      <c r="IUK46" s="178"/>
      <c r="IUL46" s="178"/>
      <c r="IUM46" s="178"/>
      <c r="IUN46" s="178"/>
      <c r="IUO46" s="178"/>
      <c r="IUP46" s="178"/>
      <c r="IUQ46" s="178"/>
      <c r="IUR46" s="178"/>
      <c r="IUS46" s="178"/>
      <c r="IUT46" s="178"/>
      <c r="IUU46" s="178"/>
      <c r="IUV46" s="178"/>
      <c r="IUW46" s="178"/>
      <c r="IUX46" s="178"/>
      <c r="IUY46" s="178"/>
      <c r="IUZ46" s="178"/>
      <c r="IVA46" s="178"/>
      <c r="IVB46" s="178"/>
      <c r="IVC46" s="178"/>
      <c r="IVD46" s="178"/>
      <c r="IVE46" s="178"/>
      <c r="IVF46" s="178"/>
      <c r="IVG46" s="178"/>
      <c r="IVH46" s="178"/>
      <c r="IVI46" s="178"/>
      <c r="IVJ46" s="178"/>
      <c r="IVK46" s="178"/>
      <c r="IVL46" s="178"/>
      <c r="IVM46" s="178"/>
      <c r="IVN46" s="178"/>
      <c r="IVO46" s="178"/>
      <c r="IVP46" s="178"/>
      <c r="IVQ46" s="178"/>
      <c r="IVR46" s="178"/>
      <c r="IVS46" s="178"/>
      <c r="IVT46" s="178"/>
      <c r="IVU46" s="178"/>
      <c r="IVV46" s="178"/>
      <c r="IVW46" s="178"/>
      <c r="IVX46" s="178"/>
      <c r="IVY46" s="178"/>
      <c r="IVZ46" s="178"/>
      <c r="IWA46" s="178"/>
      <c r="IWB46" s="178"/>
      <c r="IWC46" s="178"/>
      <c r="IWD46" s="178"/>
      <c r="IWE46" s="178"/>
      <c r="IWF46" s="178"/>
      <c r="IWG46" s="178"/>
      <c r="IWH46" s="178"/>
      <c r="IWI46" s="178"/>
      <c r="IWJ46" s="178"/>
      <c r="IWK46" s="178"/>
      <c r="IWL46" s="178"/>
      <c r="IWM46" s="178"/>
      <c r="IWN46" s="178"/>
      <c r="IWO46" s="178"/>
      <c r="IWP46" s="178"/>
      <c r="IWQ46" s="178"/>
      <c r="IWR46" s="178"/>
      <c r="IWS46" s="178"/>
      <c r="IWT46" s="178"/>
      <c r="IWU46" s="178"/>
      <c r="IWV46" s="178"/>
      <c r="IWW46" s="178"/>
      <c r="IWX46" s="178"/>
      <c r="IWY46" s="178"/>
      <c r="IWZ46" s="178"/>
      <c r="IXA46" s="178"/>
      <c r="IXB46" s="178"/>
      <c r="IXC46" s="178"/>
      <c r="IXD46" s="178"/>
      <c r="IXE46" s="178"/>
      <c r="IXF46" s="178"/>
      <c r="IXG46" s="178"/>
      <c r="IXH46" s="178"/>
      <c r="IXI46" s="178"/>
      <c r="IXJ46" s="178"/>
      <c r="IXK46" s="178"/>
      <c r="IXL46" s="178"/>
      <c r="IXM46" s="178"/>
      <c r="IXN46" s="178"/>
      <c r="IXO46" s="178"/>
      <c r="IXP46" s="178"/>
      <c r="IXQ46" s="178"/>
      <c r="IXR46" s="178"/>
      <c r="IXS46" s="178"/>
      <c r="IXT46" s="178"/>
      <c r="IXU46" s="178"/>
      <c r="IXV46" s="178"/>
      <c r="IXW46" s="178"/>
      <c r="IXX46" s="178"/>
      <c r="IXY46" s="178"/>
      <c r="IXZ46" s="178"/>
      <c r="IYA46" s="178"/>
      <c r="IYB46" s="178"/>
      <c r="IYC46" s="178"/>
      <c r="IYD46" s="178"/>
      <c r="IYE46" s="178"/>
      <c r="IYF46" s="178"/>
      <c r="IYG46" s="178"/>
      <c r="IYH46" s="178"/>
      <c r="IYI46" s="178"/>
      <c r="IYJ46" s="178"/>
      <c r="IYK46" s="178"/>
      <c r="IYL46" s="178"/>
      <c r="IYM46" s="178"/>
      <c r="IYN46" s="178"/>
      <c r="IYO46" s="178"/>
      <c r="IYP46" s="178"/>
      <c r="IYQ46" s="178"/>
      <c r="IYR46" s="178"/>
      <c r="IYS46" s="178"/>
      <c r="IYT46" s="178"/>
      <c r="IYU46" s="178"/>
      <c r="IYV46" s="178"/>
      <c r="IYW46" s="178"/>
      <c r="IYX46" s="178"/>
      <c r="IYY46" s="178"/>
      <c r="IYZ46" s="178"/>
      <c r="IZA46" s="178"/>
      <c r="IZB46" s="178"/>
      <c r="IZC46" s="178"/>
      <c r="IZD46" s="178"/>
      <c r="IZE46" s="178"/>
      <c r="IZF46" s="178"/>
      <c r="IZG46" s="178"/>
      <c r="IZH46" s="178"/>
      <c r="IZI46" s="178"/>
      <c r="IZJ46" s="178"/>
      <c r="IZK46" s="178"/>
      <c r="IZL46" s="178"/>
      <c r="IZM46" s="178"/>
      <c r="IZN46" s="178"/>
      <c r="IZO46" s="178"/>
      <c r="IZP46" s="178"/>
      <c r="IZQ46" s="178"/>
      <c r="IZR46" s="178"/>
      <c r="IZS46" s="178"/>
      <c r="IZT46" s="178"/>
      <c r="IZU46" s="178"/>
      <c r="IZV46" s="178"/>
      <c r="IZW46" s="178"/>
      <c r="IZX46" s="178"/>
      <c r="IZY46" s="178"/>
      <c r="IZZ46" s="178"/>
      <c r="JAA46" s="178"/>
      <c r="JAB46" s="178"/>
      <c r="JAC46" s="178"/>
      <c r="JAD46" s="178"/>
      <c r="JAE46" s="178"/>
      <c r="JAF46" s="178"/>
      <c r="JAG46" s="178"/>
      <c r="JAH46" s="178"/>
      <c r="JAI46" s="178"/>
      <c r="JAJ46" s="178"/>
      <c r="JAK46" s="178"/>
      <c r="JAL46" s="178"/>
      <c r="JAM46" s="178"/>
      <c r="JAN46" s="178"/>
      <c r="JAO46" s="178"/>
      <c r="JAP46" s="178"/>
      <c r="JAQ46" s="178"/>
      <c r="JAR46" s="178"/>
      <c r="JAS46" s="178"/>
      <c r="JAT46" s="178"/>
      <c r="JAU46" s="178"/>
      <c r="JAV46" s="178"/>
      <c r="JAW46" s="178"/>
      <c r="JAX46" s="178"/>
      <c r="JAY46" s="178"/>
      <c r="JAZ46" s="178"/>
      <c r="JBA46" s="178"/>
      <c r="JBB46" s="178"/>
      <c r="JBC46" s="178"/>
      <c r="JBD46" s="178"/>
      <c r="JBE46" s="178"/>
      <c r="JBF46" s="178"/>
      <c r="JBG46" s="178"/>
      <c r="JBH46" s="178"/>
      <c r="JBI46" s="178"/>
      <c r="JBJ46" s="178"/>
      <c r="JBK46" s="178"/>
      <c r="JBL46" s="178"/>
      <c r="JBM46" s="178"/>
      <c r="JBN46" s="178"/>
      <c r="JBO46" s="178"/>
      <c r="JBP46" s="178"/>
      <c r="JBQ46" s="178"/>
      <c r="JBR46" s="178"/>
      <c r="JBS46" s="178"/>
      <c r="JBT46" s="178"/>
      <c r="JBU46" s="178"/>
      <c r="JBV46" s="178"/>
      <c r="JBW46" s="178"/>
      <c r="JBX46" s="178"/>
      <c r="JBY46" s="178"/>
      <c r="JBZ46" s="178"/>
      <c r="JCA46" s="178"/>
      <c r="JCB46" s="178"/>
      <c r="JCC46" s="178"/>
      <c r="JCD46" s="178"/>
      <c r="JCE46" s="178"/>
      <c r="JCF46" s="178"/>
      <c r="JCG46" s="178"/>
      <c r="JCH46" s="178"/>
      <c r="JCI46" s="178"/>
      <c r="JCJ46" s="178"/>
      <c r="JCK46" s="178"/>
      <c r="JCL46" s="178"/>
      <c r="JCM46" s="178"/>
      <c r="JCN46" s="178"/>
      <c r="JCO46" s="178"/>
      <c r="JCP46" s="178"/>
      <c r="JCQ46" s="178"/>
      <c r="JCR46" s="178"/>
      <c r="JCS46" s="178"/>
      <c r="JCT46" s="178"/>
      <c r="JCU46" s="178"/>
      <c r="JCV46" s="178"/>
      <c r="JCW46" s="178"/>
      <c r="JCX46" s="178"/>
      <c r="JCY46" s="178"/>
      <c r="JCZ46" s="178"/>
      <c r="JDA46" s="178"/>
      <c r="JDB46" s="178"/>
      <c r="JDC46" s="178"/>
      <c r="JDD46" s="178"/>
      <c r="JDE46" s="178"/>
      <c r="JDF46" s="178"/>
      <c r="JDG46" s="178"/>
      <c r="JDH46" s="178"/>
      <c r="JDI46" s="178"/>
      <c r="JDJ46" s="178"/>
      <c r="JDK46" s="178"/>
      <c r="JDL46" s="178"/>
      <c r="JDM46" s="178"/>
      <c r="JDN46" s="178"/>
      <c r="JDO46" s="178"/>
      <c r="JDP46" s="178"/>
      <c r="JDQ46" s="178"/>
      <c r="JDR46" s="178"/>
      <c r="JDS46" s="178"/>
      <c r="JDT46" s="178"/>
      <c r="JDU46" s="178"/>
      <c r="JDV46" s="178"/>
      <c r="JDW46" s="178"/>
      <c r="JDX46" s="178"/>
      <c r="JDY46" s="178"/>
      <c r="JDZ46" s="178"/>
      <c r="JEA46" s="178"/>
      <c r="JEB46" s="178"/>
      <c r="JEC46" s="178"/>
      <c r="JED46" s="178"/>
      <c r="JEE46" s="178"/>
      <c r="JEF46" s="178"/>
      <c r="JEG46" s="178"/>
      <c r="JEH46" s="178"/>
      <c r="JEI46" s="178"/>
      <c r="JEJ46" s="178"/>
      <c r="JEK46" s="178"/>
      <c r="JEL46" s="178"/>
      <c r="JEM46" s="178"/>
      <c r="JEN46" s="178"/>
      <c r="JEO46" s="178"/>
      <c r="JEP46" s="178"/>
      <c r="JEQ46" s="178"/>
      <c r="JER46" s="178"/>
      <c r="JES46" s="178"/>
      <c r="JET46" s="178"/>
      <c r="JEU46" s="178"/>
      <c r="JEV46" s="178"/>
      <c r="JEW46" s="178"/>
      <c r="JEX46" s="178"/>
      <c r="JEY46" s="178"/>
      <c r="JEZ46" s="178"/>
      <c r="JFA46" s="178"/>
      <c r="JFB46" s="178"/>
      <c r="JFC46" s="178"/>
      <c r="JFD46" s="178"/>
      <c r="JFE46" s="178"/>
      <c r="JFF46" s="178"/>
      <c r="JFG46" s="178"/>
      <c r="JFH46" s="178"/>
      <c r="JFI46" s="178"/>
      <c r="JFJ46" s="178"/>
      <c r="JFK46" s="178"/>
      <c r="JFL46" s="178"/>
      <c r="JFM46" s="178"/>
      <c r="JFN46" s="178"/>
      <c r="JFO46" s="178"/>
      <c r="JFP46" s="178"/>
      <c r="JFQ46" s="178"/>
      <c r="JFR46" s="178"/>
      <c r="JFS46" s="178"/>
      <c r="JFT46" s="178"/>
      <c r="JFU46" s="178"/>
      <c r="JFV46" s="178"/>
      <c r="JFW46" s="178"/>
      <c r="JFX46" s="178"/>
      <c r="JFY46" s="178"/>
      <c r="JFZ46" s="178"/>
      <c r="JGA46" s="178"/>
      <c r="JGB46" s="178"/>
      <c r="JGC46" s="178"/>
      <c r="JGD46" s="178"/>
      <c r="JGE46" s="178"/>
      <c r="JGF46" s="178"/>
      <c r="JGG46" s="178"/>
      <c r="JGH46" s="178"/>
      <c r="JGI46" s="178"/>
      <c r="JGJ46" s="178"/>
      <c r="JGK46" s="178"/>
      <c r="JGL46" s="178"/>
      <c r="JGM46" s="178"/>
      <c r="JGN46" s="178"/>
      <c r="JGO46" s="178"/>
      <c r="JGP46" s="178"/>
      <c r="JGQ46" s="178"/>
      <c r="JGR46" s="178"/>
      <c r="JGS46" s="178"/>
      <c r="JGT46" s="178"/>
      <c r="JGU46" s="178"/>
      <c r="JGV46" s="178"/>
      <c r="JGW46" s="178"/>
      <c r="JGX46" s="178"/>
      <c r="JGY46" s="178"/>
      <c r="JGZ46" s="178"/>
      <c r="JHA46" s="178"/>
      <c r="JHB46" s="178"/>
      <c r="JHC46" s="178"/>
      <c r="JHD46" s="178"/>
      <c r="JHE46" s="178"/>
      <c r="JHF46" s="178"/>
      <c r="JHG46" s="178"/>
      <c r="JHH46" s="178"/>
      <c r="JHI46" s="178"/>
      <c r="JHJ46" s="178"/>
      <c r="JHK46" s="178"/>
      <c r="JHL46" s="178"/>
      <c r="JHM46" s="178"/>
      <c r="JHN46" s="178"/>
      <c r="JHO46" s="178"/>
      <c r="JHP46" s="178"/>
      <c r="JHQ46" s="178"/>
      <c r="JHR46" s="178"/>
      <c r="JHS46" s="178"/>
      <c r="JHT46" s="178"/>
      <c r="JHU46" s="178"/>
      <c r="JHV46" s="178"/>
      <c r="JHW46" s="178"/>
      <c r="JHX46" s="178"/>
      <c r="JHY46" s="178"/>
      <c r="JHZ46" s="178"/>
      <c r="JIA46" s="178"/>
      <c r="JIB46" s="178"/>
      <c r="JIC46" s="178"/>
      <c r="JID46" s="178"/>
      <c r="JIE46" s="178"/>
      <c r="JIF46" s="178"/>
      <c r="JIG46" s="178"/>
      <c r="JIH46" s="178"/>
      <c r="JII46" s="178"/>
      <c r="JIJ46" s="178"/>
      <c r="JIK46" s="178"/>
      <c r="JIL46" s="178"/>
      <c r="JIM46" s="178"/>
      <c r="JIN46" s="178"/>
      <c r="JIO46" s="178"/>
      <c r="JIP46" s="178"/>
      <c r="JIQ46" s="178"/>
      <c r="JIR46" s="178"/>
      <c r="JIS46" s="178"/>
      <c r="JIT46" s="178"/>
      <c r="JIU46" s="178"/>
      <c r="JIV46" s="178"/>
      <c r="JIW46" s="178"/>
      <c r="JIX46" s="178"/>
      <c r="JIY46" s="178"/>
      <c r="JIZ46" s="178"/>
      <c r="JJA46" s="178"/>
      <c r="JJB46" s="178"/>
      <c r="JJC46" s="178"/>
      <c r="JJD46" s="178"/>
      <c r="JJE46" s="178"/>
      <c r="JJF46" s="178"/>
      <c r="JJG46" s="178"/>
      <c r="JJH46" s="178"/>
      <c r="JJI46" s="178"/>
      <c r="JJJ46" s="178"/>
      <c r="JJK46" s="178"/>
      <c r="JJL46" s="178"/>
      <c r="JJM46" s="178"/>
      <c r="JJN46" s="178"/>
      <c r="JJO46" s="178"/>
      <c r="JJP46" s="178"/>
      <c r="JJQ46" s="178"/>
      <c r="JJR46" s="178"/>
      <c r="JJS46" s="178"/>
      <c r="JJT46" s="178"/>
      <c r="JJU46" s="178"/>
      <c r="JJV46" s="178"/>
      <c r="JJW46" s="178"/>
      <c r="JJX46" s="178"/>
      <c r="JJY46" s="178"/>
      <c r="JJZ46" s="178"/>
      <c r="JKA46" s="178"/>
      <c r="JKB46" s="178"/>
      <c r="JKC46" s="178"/>
      <c r="JKD46" s="178"/>
      <c r="JKE46" s="178"/>
      <c r="JKF46" s="178"/>
      <c r="JKG46" s="178"/>
      <c r="JKH46" s="178"/>
      <c r="JKI46" s="178"/>
      <c r="JKJ46" s="178"/>
      <c r="JKK46" s="178"/>
      <c r="JKL46" s="178"/>
      <c r="JKM46" s="178"/>
      <c r="JKN46" s="178"/>
      <c r="JKO46" s="178"/>
      <c r="JKP46" s="178"/>
      <c r="JKQ46" s="178"/>
      <c r="JKR46" s="178"/>
      <c r="JKS46" s="178"/>
      <c r="JKT46" s="178"/>
      <c r="JKU46" s="178"/>
      <c r="JKV46" s="178"/>
      <c r="JKW46" s="178"/>
      <c r="JKX46" s="178"/>
      <c r="JKY46" s="178"/>
      <c r="JKZ46" s="178"/>
      <c r="JLA46" s="178"/>
      <c r="JLB46" s="178"/>
      <c r="JLC46" s="178"/>
      <c r="JLD46" s="178"/>
      <c r="JLE46" s="178"/>
      <c r="JLF46" s="178"/>
      <c r="JLG46" s="178"/>
      <c r="JLH46" s="178"/>
      <c r="JLI46" s="178"/>
      <c r="JLJ46" s="178"/>
      <c r="JLK46" s="178"/>
      <c r="JLL46" s="178"/>
      <c r="JLM46" s="178"/>
      <c r="JLN46" s="178"/>
      <c r="JLO46" s="178"/>
      <c r="JLP46" s="178"/>
      <c r="JLQ46" s="178"/>
      <c r="JLR46" s="178"/>
      <c r="JLS46" s="178"/>
      <c r="JLT46" s="178"/>
      <c r="JLU46" s="178"/>
      <c r="JLV46" s="178"/>
      <c r="JLW46" s="178"/>
      <c r="JLX46" s="178"/>
      <c r="JLY46" s="178"/>
      <c r="JLZ46" s="178"/>
      <c r="JMA46" s="178"/>
      <c r="JMB46" s="178"/>
      <c r="JMC46" s="178"/>
      <c r="JMD46" s="178"/>
      <c r="JME46" s="178"/>
      <c r="JMF46" s="178"/>
      <c r="JMG46" s="178"/>
      <c r="JMH46" s="178"/>
      <c r="JMI46" s="178"/>
      <c r="JMJ46" s="178"/>
      <c r="JMK46" s="178"/>
      <c r="JML46" s="178"/>
      <c r="JMM46" s="178"/>
      <c r="JMN46" s="178"/>
      <c r="JMO46" s="178"/>
      <c r="JMP46" s="178"/>
      <c r="JMQ46" s="178"/>
      <c r="JMR46" s="178"/>
      <c r="JMS46" s="178"/>
      <c r="JMT46" s="178"/>
      <c r="JMU46" s="178"/>
      <c r="JMV46" s="178"/>
      <c r="JMW46" s="178"/>
      <c r="JMX46" s="178"/>
      <c r="JMY46" s="178"/>
      <c r="JMZ46" s="178"/>
      <c r="JNA46" s="178"/>
      <c r="JNB46" s="178"/>
      <c r="JNC46" s="178"/>
      <c r="JND46" s="178"/>
      <c r="JNE46" s="178"/>
      <c r="JNF46" s="178"/>
      <c r="JNG46" s="178"/>
      <c r="JNH46" s="178"/>
      <c r="JNI46" s="178"/>
      <c r="JNJ46" s="178"/>
      <c r="JNK46" s="178"/>
      <c r="JNL46" s="178"/>
      <c r="JNM46" s="178"/>
      <c r="JNN46" s="178"/>
      <c r="JNO46" s="178"/>
      <c r="JNP46" s="178"/>
      <c r="JNQ46" s="178"/>
      <c r="JNR46" s="178"/>
      <c r="JNS46" s="178"/>
      <c r="JNT46" s="178"/>
      <c r="JNU46" s="178"/>
      <c r="JNV46" s="178"/>
      <c r="JNW46" s="178"/>
      <c r="JNX46" s="178"/>
      <c r="JNY46" s="178"/>
      <c r="JNZ46" s="178"/>
      <c r="JOA46" s="178"/>
      <c r="JOB46" s="178"/>
      <c r="JOC46" s="178"/>
      <c r="JOD46" s="178"/>
      <c r="JOE46" s="178"/>
      <c r="JOF46" s="178"/>
      <c r="JOG46" s="178"/>
      <c r="JOH46" s="178"/>
      <c r="JOI46" s="178"/>
      <c r="JOJ46" s="178"/>
      <c r="JOK46" s="178"/>
      <c r="JOL46" s="178"/>
      <c r="JOM46" s="178"/>
      <c r="JON46" s="178"/>
      <c r="JOO46" s="178"/>
      <c r="JOP46" s="178"/>
      <c r="JOQ46" s="178"/>
      <c r="JOR46" s="178"/>
      <c r="JOS46" s="178"/>
      <c r="JOT46" s="178"/>
      <c r="JOU46" s="178"/>
      <c r="JOV46" s="178"/>
      <c r="JOW46" s="178"/>
      <c r="JOX46" s="178"/>
      <c r="JOY46" s="178"/>
      <c r="JOZ46" s="178"/>
      <c r="JPA46" s="178"/>
      <c r="JPB46" s="178"/>
      <c r="JPC46" s="178"/>
      <c r="JPD46" s="178"/>
      <c r="JPE46" s="178"/>
      <c r="JPF46" s="178"/>
      <c r="JPG46" s="178"/>
      <c r="JPH46" s="178"/>
      <c r="JPI46" s="178"/>
      <c r="JPJ46" s="178"/>
      <c r="JPK46" s="178"/>
      <c r="JPL46" s="178"/>
      <c r="JPM46" s="178"/>
      <c r="JPN46" s="178"/>
      <c r="JPO46" s="178"/>
      <c r="JPP46" s="178"/>
      <c r="JPQ46" s="178"/>
      <c r="JPR46" s="178"/>
      <c r="JPS46" s="178"/>
      <c r="JPT46" s="178"/>
      <c r="JPU46" s="178"/>
      <c r="JPV46" s="178"/>
      <c r="JPW46" s="178"/>
      <c r="JPX46" s="178"/>
      <c r="JPY46" s="178"/>
      <c r="JPZ46" s="178"/>
      <c r="JQA46" s="178"/>
      <c r="JQB46" s="178"/>
      <c r="JQC46" s="178"/>
      <c r="JQD46" s="178"/>
      <c r="JQE46" s="178"/>
      <c r="JQF46" s="178"/>
      <c r="JQG46" s="178"/>
      <c r="JQH46" s="178"/>
      <c r="JQI46" s="178"/>
      <c r="JQJ46" s="178"/>
      <c r="JQK46" s="178"/>
      <c r="JQL46" s="178"/>
      <c r="JQM46" s="178"/>
      <c r="JQN46" s="178"/>
      <c r="JQO46" s="178"/>
      <c r="JQP46" s="178"/>
      <c r="JQQ46" s="178"/>
      <c r="JQR46" s="178"/>
      <c r="JQS46" s="178"/>
      <c r="JQT46" s="178"/>
      <c r="JQU46" s="178"/>
      <c r="JQV46" s="178"/>
      <c r="JQW46" s="178"/>
      <c r="JQX46" s="178"/>
      <c r="JQY46" s="178"/>
      <c r="JQZ46" s="178"/>
      <c r="JRA46" s="178"/>
      <c r="JRB46" s="178"/>
      <c r="JRC46" s="178"/>
      <c r="JRD46" s="178"/>
      <c r="JRE46" s="178"/>
      <c r="JRF46" s="178"/>
      <c r="JRG46" s="178"/>
      <c r="JRH46" s="178"/>
      <c r="JRI46" s="178"/>
      <c r="JRJ46" s="178"/>
      <c r="JRK46" s="178"/>
      <c r="JRL46" s="178"/>
      <c r="JRM46" s="178"/>
      <c r="JRN46" s="178"/>
      <c r="JRO46" s="178"/>
      <c r="JRP46" s="178"/>
      <c r="JRQ46" s="178"/>
      <c r="JRR46" s="178"/>
      <c r="JRS46" s="178"/>
      <c r="JRT46" s="178"/>
      <c r="JRU46" s="178"/>
      <c r="JRV46" s="178"/>
      <c r="JRW46" s="178"/>
      <c r="JRX46" s="178"/>
      <c r="JRY46" s="178"/>
      <c r="JRZ46" s="178"/>
      <c r="JSA46" s="178"/>
      <c r="JSB46" s="178"/>
      <c r="JSC46" s="178"/>
      <c r="JSD46" s="178"/>
      <c r="JSE46" s="178"/>
      <c r="JSF46" s="178"/>
      <c r="JSG46" s="178"/>
      <c r="JSH46" s="178"/>
      <c r="JSI46" s="178"/>
      <c r="JSJ46" s="178"/>
      <c r="JSK46" s="178"/>
      <c r="JSL46" s="178"/>
      <c r="JSM46" s="178"/>
      <c r="JSN46" s="178"/>
      <c r="JSO46" s="178"/>
      <c r="JSP46" s="178"/>
      <c r="JSQ46" s="178"/>
      <c r="JSR46" s="178"/>
      <c r="JSS46" s="178"/>
      <c r="JST46" s="178"/>
      <c r="JSU46" s="178"/>
      <c r="JSV46" s="178"/>
      <c r="JSW46" s="178"/>
      <c r="JSX46" s="178"/>
      <c r="JSY46" s="178"/>
      <c r="JSZ46" s="178"/>
      <c r="JTA46" s="178"/>
      <c r="JTB46" s="178"/>
      <c r="JTC46" s="178"/>
      <c r="JTD46" s="178"/>
      <c r="JTE46" s="178"/>
      <c r="JTF46" s="178"/>
      <c r="JTG46" s="178"/>
      <c r="JTH46" s="178"/>
      <c r="JTI46" s="178"/>
      <c r="JTJ46" s="178"/>
      <c r="JTK46" s="178"/>
      <c r="JTL46" s="178"/>
      <c r="JTM46" s="178"/>
      <c r="JTN46" s="178"/>
      <c r="JTO46" s="178"/>
      <c r="JTP46" s="178"/>
      <c r="JTQ46" s="178"/>
      <c r="JTR46" s="178"/>
      <c r="JTS46" s="178"/>
      <c r="JTT46" s="178"/>
      <c r="JTU46" s="178"/>
      <c r="JTV46" s="178"/>
      <c r="JTW46" s="178"/>
      <c r="JTX46" s="178"/>
      <c r="JTY46" s="178"/>
      <c r="JTZ46" s="178"/>
      <c r="JUA46" s="178"/>
      <c r="JUB46" s="178"/>
      <c r="JUC46" s="178"/>
      <c r="JUD46" s="178"/>
      <c r="JUE46" s="178"/>
      <c r="JUF46" s="178"/>
      <c r="JUG46" s="178"/>
      <c r="JUH46" s="178"/>
      <c r="JUI46" s="178"/>
      <c r="JUJ46" s="178"/>
      <c r="JUK46" s="178"/>
      <c r="JUL46" s="178"/>
      <c r="JUM46" s="178"/>
      <c r="JUN46" s="178"/>
      <c r="JUO46" s="178"/>
      <c r="JUP46" s="178"/>
      <c r="JUQ46" s="178"/>
      <c r="JUR46" s="178"/>
      <c r="JUS46" s="178"/>
      <c r="JUT46" s="178"/>
      <c r="JUU46" s="178"/>
      <c r="JUV46" s="178"/>
      <c r="JUW46" s="178"/>
      <c r="JUX46" s="178"/>
      <c r="JUY46" s="178"/>
      <c r="JUZ46" s="178"/>
      <c r="JVA46" s="178"/>
      <c r="JVB46" s="178"/>
      <c r="JVC46" s="178"/>
      <c r="JVD46" s="178"/>
      <c r="JVE46" s="178"/>
      <c r="JVF46" s="178"/>
      <c r="JVG46" s="178"/>
      <c r="JVH46" s="178"/>
      <c r="JVI46" s="178"/>
      <c r="JVJ46" s="178"/>
      <c r="JVK46" s="178"/>
      <c r="JVL46" s="178"/>
      <c r="JVM46" s="178"/>
      <c r="JVN46" s="178"/>
      <c r="JVO46" s="178"/>
      <c r="JVP46" s="178"/>
      <c r="JVQ46" s="178"/>
      <c r="JVR46" s="178"/>
      <c r="JVS46" s="178"/>
      <c r="JVT46" s="178"/>
      <c r="JVU46" s="178"/>
      <c r="JVV46" s="178"/>
      <c r="JVW46" s="178"/>
      <c r="JVX46" s="178"/>
      <c r="JVY46" s="178"/>
      <c r="JVZ46" s="178"/>
      <c r="JWA46" s="178"/>
      <c r="JWB46" s="178"/>
      <c r="JWC46" s="178"/>
      <c r="JWD46" s="178"/>
      <c r="JWE46" s="178"/>
      <c r="JWF46" s="178"/>
      <c r="JWG46" s="178"/>
      <c r="JWH46" s="178"/>
      <c r="JWI46" s="178"/>
      <c r="JWJ46" s="178"/>
      <c r="JWK46" s="178"/>
      <c r="JWL46" s="178"/>
      <c r="JWM46" s="178"/>
      <c r="JWN46" s="178"/>
      <c r="JWO46" s="178"/>
      <c r="JWP46" s="178"/>
      <c r="JWQ46" s="178"/>
      <c r="JWR46" s="178"/>
      <c r="JWS46" s="178"/>
      <c r="JWT46" s="178"/>
      <c r="JWU46" s="178"/>
      <c r="JWV46" s="178"/>
      <c r="JWW46" s="178"/>
      <c r="JWX46" s="178"/>
      <c r="JWY46" s="178"/>
      <c r="JWZ46" s="178"/>
      <c r="JXA46" s="178"/>
      <c r="JXB46" s="178"/>
      <c r="JXC46" s="178"/>
      <c r="JXD46" s="178"/>
      <c r="JXE46" s="178"/>
      <c r="JXF46" s="178"/>
      <c r="JXG46" s="178"/>
      <c r="JXH46" s="178"/>
      <c r="JXI46" s="178"/>
      <c r="JXJ46" s="178"/>
      <c r="JXK46" s="178"/>
      <c r="JXL46" s="178"/>
      <c r="JXM46" s="178"/>
      <c r="JXN46" s="178"/>
      <c r="JXO46" s="178"/>
      <c r="JXP46" s="178"/>
      <c r="JXQ46" s="178"/>
      <c r="JXR46" s="178"/>
      <c r="JXS46" s="178"/>
      <c r="JXT46" s="178"/>
      <c r="JXU46" s="178"/>
      <c r="JXV46" s="178"/>
      <c r="JXW46" s="178"/>
      <c r="JXX46" s="178"/>
      <c r="JXY46" s="178"/>
      <c r="JXZ46" s="178"/>
      <c r="JYA46" s="178"/>
      <c r="JYB46" s="178"/>
      <c r="JYC46" s="178"/>
      <c r="JYD46" s="178"/>
      <c r="JYE46" s="178"/>
      <c r="JYF46" s="178"/>
      <c r="JYG46" s="178"/>
      <c r="JYH46" s="178"/>
      <c r="JYI46" s="178"/>
      <c r="JYJ46" s="178"/>
      <c r="JYK46" s="178"/>
      <c r="JYL46" s="178"/>
      <c r="JYM46" s="178"/>
      <c r="JYN46" s="178"/>
      <c r="JYO46" s="178"/>
      <c r="JYP46" s="178"/>
      <c r="JYQ46" s="178"/>
      <c r="JYR46" s="178"/>
      <c r="JYS46" s="178"/>
      <c r="JYT46" s="178"/>
      <c r="JYU46" s="178"/>
      <c r="JYV46" s="178"/>
      <c r="JYW46" s="178"/>
      <c r="JYX46" s="178"/>
      <c r="JYY46" s="178"/>
      <c r="JYZ46" s="178"/>
      <c r="JZA46" s="178"/>
      <c r="JZB46" s="178"/>
      <c r="JZC46" s="178"/>
      <c r="JZD46" s="178"/>
      <c r="JZE46" s="178"/>
      <c r="JZF46" s="178"/>
      <c r="JZG46" s="178"/>
      <c r="JZH46" s="178"/>
      <c r="JZI46" s="178"/>
      <c r="JZJ46" s="178"/>
      <c r="JZK46" s="178"/>
      <c r="JZL46" s="178"/>
      <c r="JZM46" s="178"/>
      <c r="JZN46" s="178"/>
      <c r="JZO46" s="178"/>
      <c r="JZP46" s="178"/>
      <c r="JZQ46" s="178"/>
      <c r="JZR46" s="178"/>
      <c r="JZS46" s="178"/>
      <c r="JZT46" s="178"/>
      <c r="JZU46" s="178"/>
      <c r="JZV46" s="178"/>
      <c r="JZW46" s="178"/>
      <c r="JZX46" s="178"/>
      <c r="JZY46" s="178"/>
      <c r="JZZ46" s="178"/>
      <c r="KAA46" s="178"/>
      <c r="KAB46" s="178"/>
      <c r="KAC46" s="178"/>
      <c r="KAD46" s="178"/>
      <c r="KAE46" s="178"/>
      <c r="KAF46" s="178"/>
      <c r="KAG46" s="178"/>
      <c r="KAH46" s="178"/>
      <c r="KAI46" s="178"/>
      <c r="KAJ46" s="178"/>
      <c r="KAK46" s="178"/>
      <c r="KAL46" s="178"/>
      <c r="KAM46" s="178"/>
      <c r="KAN46" s="178"/>
      <c r="KAO46" s="178"/>
      <c r="KAP46" s="178"/>
      <c r="KAQ46" s="178"/>
      <c r="KAR46" s="178"/>
      <c r="KAS46" s="178"/>
      <c r="KAT46" s="178"/>
      <c r="KAU46" s="178"/>
      <c r="KAV46" s="178"/>
      <c r="KAW46" s="178"/>
      <c r="KAX46" s="178"/>
      <c r="KAY46" s="178"/>
      <c r="KAZ46" s="178"/>
      <c r="KBA46" s="178"/>
      <c r="KBB46" s="178"/>
      <c r="KBC46" s="178"/>
      <c r="KBD46" s="178"/>
      <c r="KBE46" s="178"/>
      <c r="KBF46" s="178"/>
      <c r="KBG46" s="178"/>
      <c r="KBH46" s="178"/>
      <c r="KBI46" s="178"/>
      <c r="KBJ46" s="178"/>
      <c r="KBK46" s="178"/>
      <c r="KBL46" s="178"/>
      <c r="KBM46" s="178"/>
      <c r="KBN46" s="178"/>
      <c r="KBO46" s="178"/>
      <c r="KBP46" s="178"/>
      <c r="KBQ46" s="178"/>
      <c r="KBR46" s="178"/>
      <c r="KBS46" s="178"/>
      <c r="KBT46" s="178"/>
      <c r="KBU46" s="178"/>
      <c r="KBV46" s="178"/>
      <c r="KBW46" s="178"/>
      <c r="KBX46" s="178"/>
      <c r="KBY46" s="178"/>
      <c r="KBZ46" s="178"/>
      <c r="KCA46" s="178"/>
      <c r="KCB46" s="178"/>
      <c r="KCC46" s="178"/>
      <c r="KCD46" s="178"/>
      <c r="KCE46" s="178"/>
      <c r="KCF46" s="178"/>
      <c r="KCG46" s="178"/>
      <c r="KCH46" s="178"/>
      <c r="KCI46" s="178"/>
      <c r="KCJ46" s="178"/>
      <c r="KCK46" s="178"/>
      <c r="KCL46" s="178"/>
      <c r="KCM46" s="178"/>
      <c r="KCN46" s="178"/>
      <c r="KCO46" s="178"/>
      <c r="KCP46" s="178"/>
      <c r="KCQ46" s="178"/>
      <c r="KCR46" s="178"/>
      <c r="KCS46" s="178"/>
      <c r="KCT46" s="178"/>
      <c r="KCU46" s="178"/>
      <c r="KCV46" s="178"/>
      <c r="KCW46" s="178"/>
      <c r="KCX46" s="178"/>
      <c r="KCY46" s="178"/>
      <c r="KCZ46" s="178"/>
      <c r="KDA46" s="178"/>
      <c r="KDB46" s="178"/>
      <c r="KDC46" s="178"/>
      <c r="KDD46" s="178"/>
      <c r="KDE46" s="178"/>
      <c r="KDF46" s="178"/>
      <c r="KDG46" s="178"/>
      <c r="KDH46" s="178"/>
      <c r="KDI46" s="178"/>
      <c r="KDJ46" s="178"/>
      <c r="KDK46" s="178"/>
      <c r="KDL46" s="178"/>
      <c r="KDM46" s="178"/>
      <c r="KDN46" s="178"/>
      <c r="KDO46" s="178"/>
      <c r="KDP46" s="178"/>
      <c r="KDQ46" s="178"/>
      <c r="KDR46" s="178"/>
      <c r="KDS46" s="178"/>
      <c r="KDT46" s="178"/>
      <c r="KDU46" s="178"/>
      <c r="KDV46" s="178"/>
      <c r="KDW46" s="178"/>
      <c r="KDX46" s="178"/>
      <c r="KDY46" s="178"/>
      <c r="KDZ46" s="178"/>
      <c r="KEA46" s="178"/>
      <c r="KEB46" s="178"/>
      <c r="KEC46" s="178"/>
      <c r="KED46" s="178"/>
      <c r="KEE46" s="178"/>
      <c r="KEF46" s="178"/>
      <c r="KEG46" s="178"/>
      <c r="KEH46" s="178"/>
      <c r="KEI46" s="178"/>
      <c r="KEJ46" s="178"/>
      <c r="KEK46" s="178"/>
      <c r="KEL46" s="178"/>
      <c r="KEM46" s="178"/>
      <c r="KEN46" s="178"/>
      <c r="KEO46" s="178"/>
      <c r="KEP46" s="178"/>
      <c r="KEQ46" s="178"/>
      <c r="KER46" s="178"/>
      <c r="KES46" s="178"/>
      <c r="KET46" s="178"/>
      <c r="KEU46" s="178"/>
      <c r="KEV46" s="178"/>
      <c r="KEW46" s="178"/>
      <c r="KEX46" s="178"/>
      <c r="KEY46" s="178"/>
      <c r="KEZ46" s="178"/>
      <c r="KFA46" s="178"/>
      <c r="KFB46" s="178"/>
      <c r="KFC46" s="178"/>
      <c r="KFD46" s="178"/>
      <c r="KFE46" s="178"/>
      <c r="KFF46" s="178"/>
      <c r="KFG46" s="178"/>
      <c r="KFH46" s="178"/>
      <c r="KFI46" s="178"/>
      <c r="KFJ46" s="178"/>
      <c r="KFK46" s="178"/>
      <c r="KFL46" s="178"/>
      <c r="KFM46" s="178"/>
      <c r="KFN46" s="178"/>
      <c r="KFO46" s="178"/>
      <c r="KFP46" s="178"/>
      <c r="KFQ46" s="178"/>
      <c r="KFR46" s="178"/>
      <c r="KFS46" s="178"/>
      <c r="KFT46" s="178"/>
      <c r="KFU46" s="178"/>
      <c r="KFV46" s="178"/>
      <c r="KFW46" s="178"/>
      <c r="KFX46" s="178"/>
      <c r="KFY46" s="178"/>
      <c r="KFZ46" s="178"/>
      <c r="KGA46" s="178"/>
      <c r="KGB46" s="178"/>
      <c r="KGC46" s="178"/>
      <c r="KGD46" s="178"/>
      <c r="KGE46" s="178"/>
      <c r="KGF46" s="178"/>
      <c r="KGG46" s="178"/>
      <c r="KGH46" s="178"/>
      <c r="KGI46" s="178"/>
      <c r="KGJ46" s="178"/>
      <c r="KGK46" s="178"/>
      <c r="KGL46" s="178"/>
      <c r="KGM46" s="178"/>
      <c r="KGN46" s="178"/>
      <c r="KGO46" s="178"/>
      <c r="KGP46" s="178"/>
      <c r="KGQ46" s="178"/>
      <c r="KGR46" s="178"/>
      <c r="KGS46" s="178"/>
      <c r="KGT46" s="178"/>
      <c r="KGU46" s="178"/>
      <c r="KGV46" s="178"/>
      <c r="KGW46" s="178"/>
      <c r="KGX46" s="178"/>
      <c r="KGY46" s="178"/>
      <c r="KGZ46" s="178"/>
      <c r="KHA46" s="178"/>
      <c r="KHB46" s="178"/>
      <c r="KHC46" s="178"/>
      <c r="KHD46" s="178"/>
      <c r="KHE46" s="178"/>
      <c r="KHF46" s="178"/>
      <c r="KHG46" s="178"/>
      <c r="KHH46" s="178"/>
      <c r="KHI46" s="178"/>
      <c r="KHJ46" s="178"/>
      <c r="KHK46" s="178"/>
      <c r="KHL46" s="178"/>
      <c r="KHM46" s="178"/>
      <c r="KHN46" s="178"/>
      <c r="KHO46" s="178"/>
      <c r="KHP46" s="178"/>
      <c r="KHQ46" s="178"/>
      <c r="KHR46" s="178"/>
      <c r="KHS46" s="178"/>
      <c r="KHT46" s="178"/>
      <c r="KHU46" s="178"/>
      <c r="KHV46" s="178"/>
      <c r="KHW46" s="178"/>
      <c r="KHX46" s="178"/>
      <c r="KHY46" s="178"/>
      <c r="KHZ46" s="178"/>
      <c r="KIA46" s="178"/>
      <c r="KIB46" s="178"/>
      <c r="KIC46" s="178"/>
      <c r="KID46" s="178"/>
      <c r="KIE46" s="178"/>
      <c r="KIF46" s="178"/>
      <c r="KIG46" s="178"/>
      <c r="KIH46" s="178"/>
      <c r="KII46" s="178"/>
      <c r="KIJ46" s="178"/>
      <c r="KIK46" s="178"/>
      <c r="KIL46" s="178"/>
      <c r="KIM46" s="178"/>
      <c r="KIN46" s="178"/>
      <c r="KIO46" s="178"/>
      <c r="KIP46" s="178"/>
      <c r="KIQ46" s="178"/>
      <c r="KIR46" s="178"/>
      <c r="KIS46" s="178"/>
      <c r="KIT46" s="178"/>
      <c r="KIU46" s="178"/>
      <c r="KIV46" s="178"/>
      <c r="KIW46" s="178"/>
      <c r="KIX46" s="178"/>
      <c r="KIY46" s="178"/>
      <c r="KIZ46" s="178"/>
      <c r="KJA46" s="178"/>
      <c r="KJB46" s="178"/>
      <c r="KJC46" s="178"/>
      <c r="KJD46" s="178"/>
      <c r="KJE46" s="178"/>
      <c r="KJF46" s="178"/>
      <c r="KJG46" s="178"/>
      <c r="KJH46" s="178"/>
      <c r="KJI46" s="178"/>
      <c r="KJJ46" s="178"/>
      <c r="KJK46" s="178"/>
      <c r="KJL46" s="178"/>
      <c r="KJM46" s="178"/>
      <c r="KJN46" s="178"/>
      <c r="KJO46" s="178"/>
      <c r="KJP46" s="178"/>
      <c r="KJQ46" s="178"/>
      <c r="KJR46" s="178"/>
      <c r="KJS46" s="178"/>
      <c r="KJT46" s="178"/>
      <c r="KJU46" s="178"/>
      <c r="KJV46" s="178"/>
      <c r="KJW46" s="178"/>
      <c r="KJX46" s="178"/>
      <c r="KJY46" s="178"/>
      <c r="KJZ46" s="178"/>
      <c r="KKA46" s="178"/>
      <c r="KKB46" s="178"/>
      <c r="KKC46" s="178"/>
      <c r="KKD46" s="178"/>
      <c r="KKE46" s="178"/>
      <c r="KKF46" s="178"/>
      <c r="KKG46" s="178"/>
      <c r="KKH46" s="178"/>
      <c r="KKI46" s="178"/>
      <c r="KKJ46" s="178"/>
      <c r="KKK46" s="178"/>
      <c r="KKL46" s="178"/>
      <c r="KKM46" s="178"/>
      <c r="KKN46" s="178"/>
      <c r="KKO46" s="178"/>
      <c r="KKP46" s="178"/>
      <c r="KKQ46" s="178"/>
      <c r="KKR46" s="178"/>
      <c r="KKS46" s="178"/>
      <c r="KKT46" s="178"/>
      <c r="KKU46" s="178"/>
      <c r="KKV46" s="178"/>
      <c r="KKW46" s="178"/>
      <c r="KKX46" s="178"/>
      <c r="KKY46" s="178"/>
      <c r="KKZ46" s="178"/>
      <c r="KLA46" s="178"/>
      <c r="KLB46" s="178"/>
      <c r="KLC46" s="178"/>
      <c r="KLD46" s="178"/>
      <c r="KLE46" s="178"/>
      <c r="KLF46" s="178"/>
      <c r="KLG46" s="178"/>
      <c r="KLH46" s="178"/>
      <c r="KLI46" s="178"/>
      <c r="KLJ46" s="178"/>
      <c r="KLK46" s="178"/>
      <c r="KLL46" s="178"/>
      <c r="KLM46" s="178"/>
      <c r="KLN46" s="178"/>
      <c r="KLO46" s="178"/>
      <c r="KLP46" s="178"/>
      <c r="KLQ46" s="178"/>
      <c r="KLR46" s="178"/>
      <c r="KLS46" s="178"/>
      <c r="KLT46" s="178"/>
      <c r="KLU46" s="178"/>
      <c r="KLV46" s="178"/>
      <c r="KLW46" s="178"/>
      <c r="KLX46" s="178"/>
      <c r="KLY46" s="178"/>
      <c r="KLZ46" s="178"/>
      <c r="KMA46" s="178"/>
      <c r="KMB46" s="178"/>
      <c r="KMC46" s="178"/>
      <c r="KMD46" s="178"/>
      <c r="KME46" s="178"/>
      <c r="KMF46" s="178"/>
      <c r="KMG46" s="178"/>
      <c r="KMH46" s="178"/>
      <c r="KMI46" s="178"/>
      <c r="KMJ46" s="178"/>
      <c r="KMK46" s="178"/>
      <c r="KML46" s="178"/>
      <c r="KMM46" s="178"/>
      <c r="KMN46" s="178"/>
      <c r="KMO46" s="178"/>
      <c r="KMP46" s="178"/>
      <c r="KMQ46" s="178"/>
      <c r="KMR46" s="178"/>
      <c r="KMS46" s="178"/>
      <c r="KMT46" s="178"/>
      <c r="KMU46" s="178"/>
      <c r="KMV46" s="178"/>
      <c r="KMW46" s="178"/>
      <c r="KMX46" s="178"/>
      <c r="KMY46" s="178"/>
      <c r="KMZ46" s="178"/>
      <c r="KNA46" s="178"/>
      <c r="KNB46" s="178"/>
      <c r="KNC46" s="178"/>
      <c r="KND46" s="178"/>
      <c r="KNE46" s="178"/>
      <c r="KNF46" s="178"/>
      <c r="KNG46" s="178"/>
      <c r="KNH46" s="178"/>
      <c r="KNI46" s="178"/>
      <c r="KNJ46" s="178"/>
      <c r="KNK46" s="178"/>
      <c r="KNL46" s="178"/>
      <c r="KNM46" s="178"/>
      <c r="KNN46" s="178"/>
      <c r="KNO46" s="178"/>
      <c r="KNP46" s="178"/>
      <c r="KNQ46" s="178"/>
      <c r="KNR46" s="178"/>
      <c r="KNS46" s="178"/>
      <c r="KNT46" s="178"/>
      <c r="KNU46" s="178"/>
      <c r="KNV46" s="178"/>
      <c r="KNW46" s="178"/>
      <c r="KNX46" s="178"/>
      <c r="KNY46" s="178"/>
      <c r="KNZ46" s="178"/>
      <c r="KOA46" s="178"/>
      <c r="KOB46" s="178"/>
      <c r="KOC46" s="178"/>
      <c r="KOD46" s="178"/>
      <c r="KOE46" s="178"/>
      <c r="KOF46" s="178"/>
      <c r="KOG46" s="178"/>
      <c r="KOH46" s="178"/>
      <c r="KOI46" s="178"/>
      <c r="KOJ46" s="178"/>
      <c r="KOK46" s="178"/>
      <c r="KOL46" s="178"/>
      <c r="KOM46" s="178"/>
      <c r="KON46" s="178"/>
      <c r="KOO46" s="178"/>
      <c r="KOP46" s="178"/>
      <c r="KOQ46" s="178"/>
      <c r="KOR46" s="178"/>
      <c r="KOS46" s="178"/>
      <c r="KOT46" s="178"/>
      <c r="KOU46" s="178"/>
      <c r="KOV46" s="178"/>
      <c r="KOW46" s="178"/>
      <c r="KOX46" s="178"/>
      <c r="KOY46" s="178"/>
      <c r="KOZ46" s="178"/>
      <c r="KPA46" s="178"/>
      <c r="KPB46" s="178"/>
      <c r="KPC46" s="178"/>
      <c r="KPD46" s="178"/>
      <c r="KPE46" s="178"/>
      <c r="KPF46" s="178"/>
      <c r="KPG46" s="178"/>
      <c r="KPH46" s="178"/>
      <c r="KPI46" s="178"/>
      <c r="KPJ46" s="178"/>
      <c r="KPK46" s="178"/>
      <c r="KPL46" s="178"/>
      <c r="KPM46" s="178"/>
      <c r="KPN46" s="178"/>
      <c r="KPO46" s="178"/>
      <c r="KPP46" s="178"/>
      <c r="KPQ46" s="178"/>
      <c r="KPR46" s="178"/>
      <c r="KPS46" s="178"/>
      <c r="KPT46" s="178"/>
      <c r="KPU46" s="178"/>
      <c r="KPV46" s="178"/>
      <c r="KPW46" s="178"/>
      <c r="KPX46" s="178"/>
      <c r="KPY46" s="178"/>
      <c r="KPZ46" s="178"/>
      <c r="KQA46" s="178"/>
      <c r="KQB46" s="178"/>
      <c r="KQC46" s="178"/>
      <c r="KQD46" s="178"/>
      <c r="KQE46" s="178"/>
      <c r="KQF46" s="178"/>
      <c r="KQG46" s="178"/>
      <c r="KQH46" s="178"/>
      <c r="KQI46" s="178"/>
      <c r="KQJ46" s="178"/>
      <c r="KQK46" s="178"/>
      <c r="KQL46" s="178"/>
      <c r="KQM46" s="178"/>
      <c r="KQN46" s="178"/>
      <c r="KQO46" s="178"/>
      <c r="KQP46" s="178"/>
      <c r="KQQ46" s="178"/>
      <c r="KQR46" s="178"/>
      <c r="KQS46" s="178"/>
      <c r="KQT46" s="178"/>
      <c r="KQU46" s="178"/>
      <c r="KQV46" s="178"/>
      <c r="KQW46" s="178"/>
      <c r="KQX46" s="178"/>
      <c r="KQY46" s="178"/>
      <c r="KQZ46" s="178"/>
      <c r="KRA46" s="178"/>
      <c r="KRB46" s="178"/>
      <c r="KRC46" s="178"/>
      <c r="KRD46" s="178"/>
      <c r="KRE46" s="178"/>
      <c r="KRF46" s="178"/>
      <c r="KRG46" s="178"/>
      <c r="KRH46" s="178"/>
      <c r="KRI46" s="178"/>
      <c r="KRJ46" s="178"/>
      <c r="KRK46" s="178"/>
      <c r="KRL46" s="178"/>
      <c r="KRM46" s="178"/>
      <c r="KRN46" s="178"/>
      <c r="KRO46" s="178"/>
      <c r="KRP46" s="178"/>
      <c r="KRQ46" s="178"/>
      <c r="KRR46" s="178"/>
      <c r="KRS46" s="178"/>
      <c r="KRT46" s="178"/>
      <c r="KRU46" s="178"/>
      <c r="KRV46" s="178"/>
      <c r="KRW46" s="178"/>
      <c r="KRX46" s="178"/>
      <c r="KRY46" s="178"/>
      <c r="KRZ46" s="178"/>
      <c r="KSA46" s="178"/>
      <c r="KSB46" s="178"/>
      <c r="KSC46" s="178"/>
      <c r="KSD46" s="178"/>
      <c r="KSE46" s="178"/>
      <c r="KSF46" s="178"/>
      <c r="KSG46" s="178"/>
      <c r="KSH46" s="178"/>
      <c r="KSI46" s="178"/>
      <c r="KSJ46" s="178"/>
      <c r="KSK46" s="178"/>
      <c r="KSL46" s="178"/>
      <c r="KSM46" s="178"/>
      <c r="KSN46" s="178"/>
      <c r="KSO46" s="178"/>
      <c r="KSP46" s="178"/>
      <c r="KSQ46" s="178"/>
      <c r="KSR46" s="178"/>
      <c r="KSS46" s="178"/>
      <c r="KST46" s="178"/>
      <c r="KSU46" s="178"/>
      <c r="KSV46" s="178"/>
      <c r="KSW46" s="178"/>
      <c r="KSX46" s="178"/>
      <c r="KSY46" s="178"/>
      <c r="KSZ46" s="178"/>
      <c r="KTA46" s="178"/>
      <c r="KTB46" s="178"/>
      <c r="KTC46" s="178"/>
      <c r="KTD46" s="178"/>
      <c r="KTE46" s="178"/>
      <c r="KTF46" s="178"/>
      <c r="KTG46" s="178"/>
      <c r="KTH46" s="178"/>
      <c r="KTI46" s="178"/>
      <c r="KTJ46" s="178"/>
      <c r="KTK46" s="178"/>
      <c r="KTL46" s="178"/>
      <c r="KTM46" s="178"/>
      <c r="KTN46" s="178"/>
      <c r="KTO46" s="178"/>
      <c r="KTP46" s="178"/>
      <c r="KTQ46" s="178"/>
      <c r="KTR46" s="178"/>
      <c r="KTS46" s="178"/>
      <c r="KTT46" s="178"/>
      <c r="KTU46" s="178"/>
      <c r="KTV46" s="178"/>
      <c r="KTW46" s="178"/>
      <c r="KTX46" s="178"/>
      <c r="KTY46" s="178"/>
      <c r="KTZ46" s="178"/>
      <c r="KUA46" s="178"/>
      <c r="KUB46" s="178"/>
      <c r="KUC46" s="178"/>
      <c r="KUD46" s="178"/>
      <c r="KUE46" s="178"/>
      <c r="KUF46" s="178"/>
      <c r="KUG46" s="178"/>
      <c r="KUH46" s="178"/>
      <c r="KUI46" s="178"/>
      <c r="KUJ46" s="178"/>
      <c r="KUK46" s="178"/>
      <c r="KUL46" s="178"/>
      <c r="KUM46" s="178"/>
      <c r="KUN46" s="178"/>
      <c r="KUO46" s="178"/>
      <c r="KUP46" s="178"/>
      <c r="KUQ46" s="178"/>
      <c r="KUR46" s="178"/>
      <c r="KUS46" s="178"/>
      <c r="KUT46" s="178"/>
      <c r="KUU46" s="178"/>
      <c r="KUV46" s="178"/>
      <c r="KUW46" s="178"/>
      <c r="KUX46" s="178"/>
      <c r="KUY46" s="178"/>
      <c r="KUZ46" s="178"/>
      <c r="KVA46" s="178"/>
      <c r="KVB46" s="178"/>
      <c r="KVC46" s="178"/>
      <c r="KVD46" s="178"/>
      <c r="KVE46" s="178"/>
      <c r="KVF46" s="178"/>
      <c r="KVG46" s="178"/>
      <c r="KVH46" s="178"/>
      <c r="KVI46" s="178"/>
      <c r="KVJ46" s="178"/>
      <c r="KVK46" s="178"/>
      <c r="KVL46" s="178"/>
      <c r="KVM46" s="178"/>
      <c r="KVN46" s="178"/>
      <c r="KVO46" s="178"/>
      <c r="KVP46" s="178"/>
      <c r="KVQ46" s="178"/>
      <c r="KVR46" s="178"/>
      <c r="KVS46" s="178"/>
      <c r="KVT46" s="178"/>
      <c r="KVU46" s="178"/>
      <c r="KVV46" s="178"/>
      <c r="KVW46" s="178"/>
      <c r="KVX46" s="178"/>
      <c r="KVY46" s="178"/>
      <c r="KVZ46" s="178"/>
      <c r="KWA46" s="178"/>
      <c r="KWB46" s="178"/>
      <c r="KWC46" s="178"/>
      <c r="KWD46" s="178"/>
      <c r="KWE46" s="178"/>
      <c r="KWF46" s="178"/>
      <c r="KWG46" s="178"/>
      <c r="KWH46" s="178"/>
      <c r="KWI46" s="178"/>
      <c r="KWJ46" s="178"/>
      <c r="KWK46" s="178"/>
      <c r="KWL46" s="178"/>
      <c r="KWM46" s="178"/>
      <c r="KWN46" s="178"/>
      <c r="KWO46" s="178"/>
      <c r="KWP46" s="178"/>
      <c r="KWQ46" s="178"/>
      <c r="KWR46" s="178"/>
      <c r="KWS46" s="178"/>
      <c r="KWT46" s="178"/>
      <c r="KWU46" s="178"/>
      <c r="KWV46" s="178"/>
      <c r="KWW46" s="178"/>
      <c r="KWX46" s="178"/>
      <c r="KWY46" s="178"/>
      <c r="KWZ46" s="178"/>
      <c r="KXA46" s="178"/>
      <c r="KXB46" s="178"/>
      <c r="KXC46" s="178"/>
      <c r="KXD46" s="178"/>
      <c r="KXE46" s="178"/>
      <c r="KXF46" s="178"/>
      <c r="KXG46" s="178"/>
      <c r="KXH46" s="178"/>
      <c r="KXI46" s="178"/>
      <c r="KXJ46" s="178"/>
      <c r="KXK46" s="178"/>
      <c r="KXL46" s="178"/>
      <c r="KXM46" s="178"/>
      <c r="KXN46" s="178"/>
      <c r="KXO46" s="178"/>
      <c r="KXP46" s="178"/>
      <c r="KXQ46" s="178"/>
      <c r="KXR46" s="178"/>
      <c r="KXS46" s="178"/>
      <c r="KXT46" s="178"/>
      <c r="KXU46" s="178"/>
      <c r="KXV46" s="178"/>
      <c r="KXW46" s="178"/>
      <c r="KXX46" s="178"/>
      <c r="KXY46" s="178"/>
      <c r="KXZ46" s="178"/>
      <c r="KYA46" s="178"/>
      <c r="KYB46" s="178"/>
      <c r="KYC46" s="178"/>
      <c r="KYD46" s="178"/>
      <c r="KYE46" s="178"/>
      <c r="KYF46" s="178"/>
      <c r="KYG46" s="178"/>
      <c r="KYH46" s="178"/>
      <c r="KYI46" s="178"/>
      <c r="KYJ46" s="178"/>
      <c r="KYK46" s="178"/>
      <c r="KYL46" s="178"/>
      <c r="KYM46" s="178"/>
      <c r="KYN46" s="178"/>
      <c r="KYO46" s="178"/>
      <c r="KYP46" s="178"/>
      <c r="KYQ46" s="178"/>
      <c r="KYR46" s="178"/>
      <c r="KYS46" s="178"/>
      <c r="KYT46" s="178"/>
      <c r="KYU46" s="178"/>
      <c r="KYV46" s="178"/>
      <c r="KYW46" s="178"/>
      <c r="KYX46" s="178"/>
      <c r="KYY46" s="178"/>
      <c r="KYZ46" s="178"/>
      <c r="KZA46" s="178"/>
      <c r="KZB46" s="178"/>
      <c r="KZC46" s="178"/>
      <c r="KZD46" s="178"/>
      <c r="KZE46" s="178"/>
      <c r="KZF46" s="178"/>
      <c r="KZG46" s="178"/>
      <c r="KZH46" s="178"/>
      <c r="KZI46" s="178"/>
      <c r="KZJ46" s="178"/>
      <c r="KZK46" s="178"/>
      <c r="KZL46" s="178"/>
      <c r="KZM46" s="178"/>
      <c r="KZN46" s="178"/>
      <c r="KZO46" s="178"/>
      <c r="KZP46" s="178"/>
      <c r="KZQ46" s="178"/>
      <c r="KZR46" s="178"/>
      <c r="KZS46" s="178"/>
      <c r="KZT46" s="178"/>
      <c r="KZU46" s="178"/>
      <c r="KZV46" s="178"/>
      <c r="KZW46" s="178"/>
      <c r="KZX46" s="178"/>
      <c r="KZY46" s="178"/>
      <c r="KZZ46" s="178"/>
      <c r="LAA46" s="178"/>
      <c r="LAB46" s="178"/>
      <c r="LAC46" s="178"/>
      <c r="LAD46" s="178"/>
      <c r="LAE46" s="178"/>
      <c r="LAF46" s="178"/>
      <c r="LAG46" s="178"/>
      <c r="LAH46" s="178"/>
      <c r="LAI46" s="178"/>
      <c r="LAJ46" s="178"/>
      <c r="LAK46" s="178"/>
      <c r="LAL46" s="178"/>
      <c r="LAM46" s="178"/>
      <c r="LAN46" s="178"/>
      <c r="LAO46" s="178"/>
      <c r="LAP46" s="178"/>
      <c r="LAQ46" s="178"/>
      <c r="LAR46" s="178"/>
      <c r="LAS46" s="178"/>
      <c r="LAT46" s="178"/>
      <c r="LAU46" s="178"/>
      <c r="LAV46" s="178"/>
      <c r="LAW46" s="178"/>
      <c r="LAX46" s="178"/>
      <c r="LAY46" s="178"/>
      <c r="LAZ46" s="178"/>
      <c r="LBA46" s="178"/>
      <c r="LBB46" s="178"/>
      <c r="LBC46" s="178"/>
      <c r="LBD46" s="178"/>
      <c r="LBE46" s="178"/>
      <c r="LBF46" s="178"/>
      <c r="LBG46" s="178"/>
      <c r="LBH46" s="178"/>
      <c r="LBI46" s="178"/>
      <c r="LBJ46" s="178"/>
      <c r="LBK46" s="178"/>
      <c r="LBL46" s="178"/>
      <c r="LBM46" s="178"/>
      <c r="LBN46" s="178"/>
      <c r="LBO46" s="178"/>
      <c r="LBP46" s="178"/>
      <c r="LBQ46" s="178"/>
      <c r="LBR46" s="178"/>
      <c r="LBS46" s="178"/>
      <c r="LBT46" s="178"/>
      <c r="LBU46" s="178"/>
      <c r="LBV46" s="178"/>
      <c r="LBW46" s="178"/>
      <c r="LBX46" s="178"/>
      <c r="LBY46" s="178"/>
      <c r="LBZ46" s="178"/>
      <c r="LCA46" s="178"/>
      <c r="LCB46" s="178"/>
      <c r="LCC46" s="178"/>
      <c r="LCD46" s="178"/>
      <c r="LCE46" s="178"/>
      <c r="LCF46" s="178"/>
      <c r="LCG46" s="178"/>
      <c r="LCH46" s="178"/>
      <c r="LCI46" s="178"/>
      <c r="LCJ46" s="178"/>
      <c r="LCK46" s="178"/>
      <c r="LCL46" s="178"/>
      <c r="LCM46" s="178"/>
      <c r="LCN46" s="178"/>
      <c r="LCO46" s="178"/>
      <c r="LCP46" s="178"/>
      <c r="LCQ46" s="178"/>
      <c r="LCR46" s="178"/>
      <c r="LCS46" s="178"/>
      <c r="LCT46" s="178"/>
      <c r="LCU46" s="178"/>
      <c r="LCV46" s="178"/>
      <c r="LCW46" s="178"/>
      <c r="LCX46" s="178"/>
      <c r="LCY46" s="178"/>
      <c r="LCZ46" s="178"/>
      <c r="LDA46" s="178"/>
      <c r="LDB46" s="178"/>
      <c r="LDC46" s="178"/>
      <c r="LDD46" s="178"/>
      <c r="LDE46" s="178"/>
      <c r="LDF46" s="178"/>
      <c r="LDG46" s="178"/>
      <c r="LDH46" s="178"/>
      <c r="LDI46" s="178"/>
      <c r="LDJ46" s="178"/>
      <c r="LDK46" s="178"/>
      <c r="LDL46" s="178"/>
      <c r="LDM46" s="178"/>
      <c r="LDN46" s="178"/>
      <c r="LDO46" s="178"/>
      <c r="LDP46" s="178"/>
      <c r="LDQ46" s="178"/>
      <c r="LDR46" s="178"/>
      <c r="LDS46" s="178"/>
      <c r="LDT46" s="178"/>
      <c r="LDU46" s="178"/>
      <c r="LDV46" s="178"/>
      <c r="LDW46" s="178"/>
      <c r="LDX46" s="178"/>
      <c r="LDY46" s="178"/>
      <c r="LDZ46" s="178"/>
      <c r="LEA46" s="178"/>
      <c r="LEB46" s="178"/>
      <c r="LEC46" s="178"/>
      <c r="LED46" s="178"/>
      <c r="LEE46" s="178"/>
      <c r="LEF46" s="178"/>
      <c r="LEG46" s="178"/>
      <c r="LEH46" s="178"/>
      <c r="LEI46" s="178"/>
      <c r="LEJ46" s="178"/>
      <c r="LEK46" s="178"/>
      <c r="LEL46" s="178"/>
      <c r="LEM46" s="178"/>
      <c r="LEN46" s="178"/>
      <c r="LEO46" s="178"/>
      <c r="LEP46" s="178"/>
      <c r="LEQ46" s="178"/>
      <c r="LER46" s="178"/>
      <c r="LES46" s="178"/>
      <c r="LET46" s="178"/>
      <c r="LEU46" s="178"/>
      <c r="LEV46" s="178"/>
      <c r="LEW46" s="178"/>
      <c r="LEX46" s="178"/>
      <c r="LEY46" s="178"/>
      <c r="LEZ46" s="178"/>
      <c r="LFA46" s="178"/>
      <c r="LFB46" s="178"/>
      <c r="LFC46" s="178"/>
      <c r="LFD46" s="178"/>
      <c r="LFE46" s="178"/>
      <c r="LFF46" s="178"/>
      <c r="LFG46" s="178"/>
      <c r="LFH46" s="178"/>
      <c r="LFI46" s="178"/>
      <c r="LFJ46" s="178"/>
      <c r="LFK46" s="178"/>
      <c r="LFL46" s="178"/>
      <c r="LFM46" s="178"/>
      <c r="LFN46" s="178"/>
      <c r="LFO46" s="178"/>
      <c r="LFP46" s="178"/>
      <c r="LFQ46" s="178"/>
      <c r="LFR46" s="178"/>
      <c r="LFS46" s="178"/>
      <c r="LFT46" s="178"/>
      <c r="LFU46" s="178"/>
      <c r="LFV46" s="178"/>
      <c r="LFW46" s="178"/>
      <c r="LFX46" s="178"/>
      <c r="LFY46" s="178"/>
      <c r="LFZ46" s="178"/>
      <c r="LGA46" s="178"/>
      <c r="LGB46" s="178"/>
      <c r="LGC46" s="178"/>
      <c r="LGD46" s="178"/>
      <c r="LGE46" s="178"/>
      <c r="LGF46" s="178"/>
      <c r="LGG46" s="178"/>
      <c r="LGH46" s="178"/>
      <c r="LGI46" s="178"/>
      <c r="LGJ46" s="178"/>
      <c r="LGK46" s="178"/>
      <c r="LGL46" s="178"/>
      <c r="LGM46" s="178"/>
      <c r="LGN46" s="178"/>
      <c r="LGO46" s="178"/>
      <c r="LGP46" s="178"/>
      <c r="LGQ46" s="178"/>
      <c r="LGR46" s="178"/>
      <c r="LGS46" s="178"/>
      <c r="LGT46" s="178"/>
      <c r="LGU46" s="178"/>
      <c r="LGV46" s="178"/>
      <c r="LGW46" s="178"/>
      <c r="LGX46" s="178"/>
      <c r="LGY46" s="178"/>
      <c r="LGZ46" s="178"/>
      <c r="LHA46" s="178"/>
      <c r="LHB46" s="178"/>
      <c r="LHC46" s="178"/>
      <c r="LHD46" s="178"/>
      <c r="LHE46" s="178"/>
      <c r="LHF46" s="178"/>
      <c r="LHG46" s="178"/>
      <c r="LHH46" s="178"/>
      <c r="LHI46" s="178"/>
      <c r="LHJ46" s="178"/>
      <c r="LHK46" s="178"/>
      <c r="LHL46" s="178"/>
      <c r="LHM46" s="178"/>
      <c r="LHN46" s="178"/>
      <c r="LHO46" s="178"/>
      <c r="LHP46" s="178"/>
      <c r="LHQ46" s="178"/>
      <c r="LHR46" s="178"/>
      <c r="LHS46" s="178"/>
      <c r="LHT46" s="178"/>
      <c r="LHU46" s="178"/>
      <c r="LHV46" s="178"/>
      <c r="LHW46" s="178"/>
      <c r="LHX46" s="178"/>
      <c r="LHY46" s="178"/>
      <c r="LHZ46" s="178"/>
      <c r="LIA46" s="178"/>
      <c r="LIB46" s="178"/>
      <c r="LIC46" s="178"/>
      <c r="LID46" s="178"/>
      <c r="LIE46" s="178"/>
      <c r="LIF46" s="178"/>
      <c r="LIG46" s="178"/>
      <c r="LIH46" s="178"/>
      <c r="LII46" s="178"/>
      <c r="LIJ46" s="178"/>
      <c r="LIK46" s="178"/>
      <c r="LIL46" s="178"/>
      <c r="LIM46" s="178"/>
      <c r="LIN46" s="178"/>
      <c r="LIO46" s="178"/>
      <c r="LIP46" s="178"/>
      <c r="LIQ46" s="178"/>
      <c r="LIR46" s="178"/>
      <c r="LIS46" s="178"/>
      <c r="LIT46" s="178"/>
      <c r="LIU46" s="178"/>
      <c r="LIV46" s="178"/>
      <c r="LIW46" s="178"/>
      <c r="LIX46" s="178"/>
      <c r="LIY46" s="178"/>
      <c r="LIZ46" s="178"/>
      <c r="LJA46" s="178"/>
      <c r="LJB46" s="178"/>
      <c r="LJC46" s="178"/>
      <c r="LJD46" s="178"/>
      <c r="LJE46" s="178"/>
      <c r="LJF46" s="178"/>
      <c r="LJG46" s="178"/>
      <c r="LJH46" s="178"/>
      <c r="LJI46" s="178"/>
      <c r="LJJ46" s="178"/>
      <c r="LJK46" s="178"/>
      <c r="LJL46" s="178"/>
      <c r="LJM46" s="178"/>
      <c r="LJN46" s="178"/>
      <c r="LJO46" s="178"/>
      <c r="LJP46" s="178"/>
      <c r="LJQ46" s="178"/>
      <c r="LJR46" s="178"/>
      <c r="LJS46" s="178"/>
      <c r="LJT46" s="178"/>
      <c r="LJU46" s="178"/>
      <c r="LJV46" s="178"/>
      <c r="LJW46" s="178"/>
      <c r="LJX46" s="178"/>
      <c r="LJY46" s="178"/>
      <c r="LJZ46" s="178"/>
      <c r="LKA46" s="178"/>
      <c r="LKB46" s="178"/>
      <c r="LKC46" s="178"/>
      <c r="LKD46" s="178"/>
      <c r="LKE46" s="178"/>
      <c r="LKF46" s="178"/>
      <c r="LKG46" s="178"/>
      <c r="LKH46" s="178"/>
      <c r="LKI46" s="178"/>
      <c r="LKJ46" s="178"/>
      <c r="LKK46" s="178"/>
      <c r="LKL46" s="178"/>
      <c r="LKM46" s="178"/>
      <c r="LKN46" s="178"/>
      <c r="LKO46" s="178"/>
      <c r="LKP46" s="178"/>
      <c r="LKQ46" s="178"/>
      <c r="LKR46" s="178"/>
      <c r="LKS46" s="178"/>
      <c r="LKT46" s="178"/>
      <c r="LKU46" s="178"/>
      <c r="LKV46" s="178"/>
      <c r="LKW46" s="178"/>
      <c r="LKX46" s="178"/>
      <c r="LKY46" s="178"/>
      <c r="LKZ46" s="178"/>
      <c r="LLA46" s="178"/>
      <c r="LLB46" s="178"/>
      <c r="LLC46" s="178"/>
      <c r="LLD46" s="178"/>
      <c r="LLE46" s="178"/>
      <c r="LLF46" s="178"/>
      <c r="LLG46" s="178"/>
      <c r="LLH46" s="178"/>
      <c r="LLI46" s="178"/>
      <c r="LLJ46" s="178"/>
      <c r="LLK46" s="178"/>
      <c r="LLL46" s="178"/>
      <c r="LLM46" s="178"/>
      <c r="LLN46" s="178"/>
      <c r="LLO46" s="178"/>
      <c r="LLP46" s="178"/>
      <c r="LLQ46" s="178"/>
      <c r="LLR46" s="178"/>
      <c r="LLS46" s="178"/>
      <c r="LLT46" s="178"/>
      <c r="LLU46" s="178"/>
      <c r="LLV46" s="178"/>
      <c r="LLW46" s="178"/>
      <c r="LLX46" s="178"/>
      <c r="LLY46" s="178"/>
      <c r="LLZ46" s="178"/>
      <c r="LMA46" s="178"/>
      <c r="LMB46" s="178"/>
      <c r="LMC46" s="178"/>
      <c r="LMD46" s="178"/>
      <c r="LME46" s="178"/>
      <c r="LMF46" s="178"/>
      <c r="LMG46" s="178"/>
      <c r="LMH46" s="178"/>
      <c r="LMI46" s="178"/>
      <c r="LMJ46" s="178"/>
      <c r="LMK46" s="178"/>
      <c r="LML46" s="178"/>
      <c r="LMM46" s="178"/>
      <c r="LMN46" s="178"/>
      <c r="LMO46" s="178"/>
      <c r="LMP46" s="178"/>
      <c r="LMQ46" s="178"/>
      <c r="LMR46" s="178"/>
      <c r="LMS46" s="178"/>
      <c r="LMT46" s="178"/>
      <c r="LMU46" s="178"/>
      <c r="LMV46" s="178"/>
      <c r="LMW46" s="178"/>
      <c r="LMX46" s="178"/>
      <c r="LMY46" s="178"/>
      <c r="LMZ46" s="178"/>
      <c r="LNA46" s="178"/>
      <c r="LNB46" s="178"/>
      <c r="LNC46" s="178"/>
      <c r="LND46" s="178"/>
      <c r="LNE46" s="178"/>
      <c r="LNF46" s="178"/>
      <c r="LNG46" s="178"/>
      <c r="LNH46" s="178"/>
      <c r="LNI46" s="178"/>
      <c r="LNJ46" s="178"/>
      <c r="LNK46" s="178"/>
      <c r="LNL46" s="178"/>
      <c r="LNM46" s="178"/>
      <c r="LNN46" s="178"/>
      <c r="LNO46" s="178"/>
      <c r="LNP46" s="178"/>
      <c r="LNQ46" s="178"/>
      <c r="LNR46" s="178"/>
      <c r="LNS46" s="178"/>
      <c r="LNT46" s="178"/>
      <c r="LNU46" s="178"/>
      <c r="LNV46" s="178"/>
      <c r="LNW46" s="178"/>
      <c r="LNX46" s="178"/>
      <c r="LNY46" s="178"/>
      <c r="LNZ46" s="178"/>
      <c r="LOA46" s="178"/>
      <c r="LOB46" s="178"/>
      <c r="LOC46" s="178"/>
      <c r="LOD46" s="178"/>
      <c r="LOE46" s="178"/>
      <c r="LOF46" s="178"/>
      <c r="LOG46" s="178"/>
      <c r="LOH46" s="178"/>
      <c r="LOI46" s="178"/>
      <c r="LOJ46" s="178"/>
      <c r="LOK46" s="178"/>
      <c r="LOL46" s="178"/>
      <c r="LOM46" s="178"/>
      <c r="LON46" s="178"/>
      <c r="LOO46" s="178"/>
      <c r="LOP46" s="178"/>
      <c r="LOQ46" s="178"/>
      <c r="LOR46" s="178"/>
      <c r="LOS46" s="178"/>
      <c r="LOT46" s="178"/>
      <c r="LOU46" s="178"/>
      <c r="LOV46" s="178"/>
      <c r="LOW46" s="178"/>
      <c r="LOX46" s="178"/>
      <c r="LOY46" s="178"/>
      <c r="LOZ46" s="178"/>
      <c r="LPA46" s="178"/>
      <c r="LPB46" s="178"/>
      <c r="LPC46" s="178"/>
      <c r="LPD46" s="178"/>
      <c r="LPE46" s="178"/>
      <c r="LPF46" s="178"/>
      <c r="LPG46" s="178"/>
      <c r="LPH46" s="178"/>
      <c r="LPI46" s="178"/>
      <c r="LPJ46" s="178"/>
      <c r="LPK46" s="178"/>
      <c r="LPL46" s="178"/>
      <c r="LPM46" s="178"/>
      <c r="LPN46" s="178"/>
      <c r="LPO46" s="178"/>
      <c r="LPP46" s="178"/>
      <c r="LPQ46" s="178"/>
      <c r="LPR46" s="178"/>
      <c r="LPS46" s="178"/>
      <c r="LPT46" s="178"/>
      <c r="LPU46" s="178"/>
      <c r="LPV46" s="178"/>
      <c r="LPW46" s="178"/>
      <c r="LPX46" s="178"/>
      <c r="LPY46" s="178"/>
      <c r="LPZ46" s="178"/>
      <c r="LQA46" s="178"/>
      <c r="LQB46" s="178"/>
      <c r="LQC46" s="178"/>
      <c r="LQD46" s="178"/>
      <c r="LQE46" s="178"/>
      <c r="LQF46" s="178"/>
      <c r="LQG46" s="178"/>
      <c r="LQH46" s="178"/>
      <c r="LQI46" s="178"/>
      <c r="LQJ46" s="178"/>
      <c r="LQK46" s="178"/>
      <c r="LQL46" s="178"/>
      <c r="LQM46" s="178"/>
      <c r="LQN46" s="178"/>
      <c r="LQO46" s="178"/>
      <c r="LQP46" s="178"/>
      <c r="LQQ46" s="178"/>
      <c r="LQR46" s="178"/>
      <c r="LQS46" s="178"/>
      <c r="LQT46" s="178"/>
      <c r="LQU46" s="178"/>
      <c r="LQV46" s="178"/>
      <c r="LQW46" s="178"/>
      <c r="LQX46" s="178"/>
      <c r="LQY46" s="178"/>
      <c r="LQZ46" s="178"/>
      <c r="LRA46" s="178"/>
      <c r="LRB46" s="178"/>
      <c r="LRC46" s="178"/>
      <c r="LRD46" s="178"/>
      <c r="LRE46" s="178"/>
      <c r="LRF46" s="178"/>
      <c r="LRG46" s="178"/>
      <c r="LRH46" s="178"/>
      <c r="LRI46" s="178"/>
      <c r="LRJ46" s="178"/>
      <c r="LRK46" s="178"/>
      <c r="LRL46" s="178"/>
      <c r="LRM46" s="178"/>
      <c r="LRN46" s="178"/>
      <c r="LRO46" s="178"/>
      <c r="LRP46" s="178"/>
      <c r="LRQ46" s="178"/>
      <c r="LRR46" s="178"/>
      <c r="LRS46" s="178"/>
      <c r="LRT46" s="178"/>
      <c r="LRU46" s="178"/>
      <c r="LRV46" s="178"/>
      <c r="LRW46" s="178"/>
      <c r="LRX46" s="178"/>
      <c r="LRY46" s="178"/>
      <c r="LRZ46" s="178"/>
      <c r="LSA46" s="178"/>
      <c r="LSB46" s="178"/>
      <c r="LSC46" s="178"/>
      <c r="LSD46" s="178"/>
      <c r="LSE46" s="178"/>
      <c r="LSF46" s="178"/>
      <c r="LSG46" s="178"/>
      <c r="LSH46" s="178"/>
      <c r="LSI46" s="178"/>
      <c r="LSJ46" s="178"/>
      <c r="LSK46" s="178"/>
      <c r="LSL46" s="178"/>
      <c r="LSM46" s="178"/>
      <c r="LSN46" s="178"/>
      <c r="LSO46" s="178"/>
      <c r="LSP46" s="178"/>
      <c r="LSQ46" s="178"/>
      <c r="LSR46" s="178"/>
      <c r="LSS46" s="178"/>
      <c r="LST46" s="178"/>
      <c r="LSU46" s="178"/>
      <c r="LSV46" s="178"/>
      <c r="LSW46" s="178"/>
      <c r="LSX46" s="178"/>
      <c r="LSY46" s="178"/>
      <c r="LSZ46" s="178"/>
      <c r="LTA46" s="178"/>
      <c r="LTB46" s="178"/>
      <c r="LTC46" s="178"/>
      <c r="LTD46" s="178"/>
      <c r="LTE46" s="178"/>
      <c r="LTF46" s="178"/>
      <c r="LTG46" s="178"/>
      <c r="LTH46" s="178"/>
      <c r="LTI46" s="178"/>
      <c r="LTJ46" s="178"/>
      <c r="LTK46" s="178"/>
      <c r="LTL46" s="178"/>
      <c r="LTM46" s="178"/>
      <c r="LTN46" s="178"/>
      <c r="LTO46" s="178"/>
      <c r="LTP46" s="178"/>
      <c r="LTQ46" s="178"/>
      <c r="LTR46" s="178"/>
      <c r="LTS46" s="178"/>
      <c r="LTT46" s="178"/>
      <c r="LTU46" s="178"/>
      <c r="LTV46" s="178"/>
      <c r="LTW46" s="178"/>
      <c r="LTX46" s="178"/>
      <c r="LTY46" s="178"/>
      <c r="LTZ46" s="178"/>
      <c r="LUA46" s="178"/>
      <c r="LUB46" s="178"/>
      <c r="LUC46" s="178"/>
      <c r="LUD46" s="178"/>
      <c r="LUE46" s="178"/>
      <c r="LUF46" s="178"/>
      <c r="LUG46" s="178"/>
      <c r="LUH46" s="178"/>
      <c r="LUI46" s="178"/>
      <c r="LUJ46" s="178"/>
      <c r="LUK46" s="178"/>
      <c r="LUL46" s="178"/>
      <c r="LUM46" s="178"/>
      <c r="LUN46" s="178"/>
      <c r="LUO46" s="178"/>
      <c r="LUP46" s="178"/>
      <c r="LUQ46" s="178"/>
      <c r="LUR46" s="178"/>
      <c r="LUS46" s="178"/>
      <c r="LUT46" s="178"/>
      <c r="LUU46" s="178"/>
      <c r="LUV46" s="178"/>
      <c r="LUW46" s="178"/>
      <c r="LUX46" s="178"/>
      <c r="LUY46" s="178"/>
      <c r="LUZ46" s="178"/>
      <c r="LVA46" s="178"/>
      <c r="LVB46" s="178"/>
      <c r="LVC46" s="178"/>
      <c r="LVD46" s="178"/>
      <c r="LVE46" s="178"/>
      <c r="LVF46" s="178"/>
      <c r="LVG46" s="178"/>
      <c r="LVH46" s="178"/>
      <c r="LVI46" s="178"/>
      <c r="LVJ46" s="178"/>
      <c r="LVK46" s="178"/>
      <c r="LVL46" s="178"/>
      <c r="LVM46" s="178"/>
      <c r="LVN46" s="178"/>
      <c r="LVO46" s="178"/>
      <c r="LVP46" s="178"/>
      <c r="LVQ46" s="178"/>
      <c r="LVR46" s="178"/>
      <c r="LVS46" s="178"/>
      <c r="LVT46" s="178"/>
      <c r="LVU46" s="178"/>
      <c r="LVV46" s="178"/>
      <c r="LVW46" s="178"/>
      <c r="LVX46" s="178"/>
      <c r="LVY46" s="178"/>
      <c r="LVZ46" s="178"/>
      <c r="LWA46" s="178"/>
      <c r="LWB46" s="178"/>
      <c r="LWC46" s="178"/>
      <c r="LWD46" s="178"/>
      <c r="LWE46" s="178"/>
      <c r="LWF46" s="178"/>
      <c r="LWG46" s="178"/>
      <c r="LWH46" s="178"/>
      <c r="LWI46" s="178"/>
      <c r="LWJ46" s="178"/>
      <c r="LWK46" s="178"/>
      <c r="LWL46" s="178"/>
      <c r="LWM46" s="178"/>
      <c r="LWN46" s="178"/>
      <c r="LWO46" s="178"/>
      <c r="LWP46" s="178"/>
      <c r="LWQ46" s="178"/>
      <c r="LWR46" s="178"/>
      <c r="LWS46" s="178"/>
      <c r="LWT46" s="178"/>
      <c r="LWU46" s="178"/>
      <c r="LWV46" s="178"/>
      <c r="LWW46" s="178"/>
      <c r="LWX46" s="178"/>
      <c r="LWY46" s="178"/>
      <c r="LWZ46" s="178"/>
      <c r="LXA46" s="178"/>
      <c r="LXB46" s="178"/>
      <c r="LXC46" s="178"/>
      <c r="LXD46" s="178"/>
      <c r="LXE46" s="178"/>
      <c r="LXF46" s="178"/>
      <c r="LXG46" s="178"/>
      <c r="LXH46" s="178"/>
      <c r="LXI46" s="178"/>
      <c r="LXJ46" s="178"/>
      <c r="LXK46" s="178"/>
      <c r="LXL46" s="178"/>
      <c r="LXM46" s="178"/>
      <c r="LXN46" s="178"/>
      <c r="LXO46" s="178"/>
      <c r="LXP46" s="178"/>
      <c r="LXQ46" s="178"/>
      <c r="LXR46" s="178"/>
      <c r="LXS46" s="178"/>
      <c r="LXT46" s="178"/>
      <c r="LXU46" s="178"/>
      <c r="LXV46" s="178"/>
      <c r="LXW46" s="178"/>
      <c r="LXX46" s="178"/>
      <c r="LXY46" s="178"/>
      <c r="LXZ46" s="178"/>
      <c r="LYA46" s="178"/>
      <c r="LYB46" s="178"/>
      <c r="LYC46" s="178"/>
      <c r="LYD46" s="178"/>
      <c r="LYE46" s="178"/>
      <c r="LYF46" s="178"/>
      <c r="LYG46" s="178"/>
      <c r="LYH46" s="178"/>
      <c r="LYI46" s="178"/>
      <c r="LYJ46" s="178"/>
      <c r="LYK46" s="178"/>
      <c r="LYL46" s="178"/>
      <c r="LYM46" s="178"/>
      <c r="LYN46" s="178"/>
      <c r="LYO46" s="178"/>
      <c r="LYP46" s="178"/>
      <c r="LYQ46" s="178"/>
      <c r="LYR46" s="178"/>
      <c r="LYS46" s="178"/>
      <c r="LYT46" s="178"/>
      <c r="LYU46" s="178"/>
      <c r="LYV46" s="178"/>
      <c r="LYW46" s="178"/>
      <c r="LYX46" s="178"/>
      <c r="LYY46" s="178"/>
      <c r="LYZ46" s="178"/>
      <c r="LZA46" s="178"/>
      <c r="LZB46" s="178"/>
      <c r="LZC46" s="178"/>
      <c r="LZD46" s="178"/>
      <c r="LZE46" s="178"/>
      <c r="LZF46" s="178"/>
      <c r="LZG46" s="178"/>
      <c r="LZH46" s="178"/>
      <c r="LZI46" s="178"/>
      <c r="LZJ46" s="178"/>
      <c r="LZK46" s="178"/>
      <c r="LZL46" s="178"/>
      <c r="LZM46" s="178"/>
      <c r="LZN46" s="178"/>
      <c r="LZO46" s="178"/>
      <c r="LZP46" s="178"/>
      <c r="LZQ46" s="178"/>
      <c r="LZR46" s="178"/>
      <c r="LZS46" s="178"/>
      <c r="LZT46" s="178"/>
      <c r="LZU46" s="178"/>
      <c r="LZV46" s="178"/>
      <c r="LZW46" s="178"/>
      <c r="LZX46" s="178"/>
      <c r="LZY46" s="178"/>
      <c r="LZZ46" s="178"/>
      <c r="MAA46" s="178"/>
      <c r="MAB46" s="178"/>
      <c r="MAC46" s="178"/>
      <c r="MAD46" s="178"/>
      <c r="MAE46" s="178"/>
      <c r="MAF46" s="178"/>
      <c r="MAG46" s="178"/>
      <c r="MAH46" s="178"/>
      <c r="MAI46" s="178"/>
      <c r="MAJ46" s="178"/>
      <c r="MAK46" s="178"/>
      <c r="MAL46" s="178"/>
      <c r="MAM46" s="178"/>
      <c r="MAN46" s="178"/>
      <c r="MAO46" s="178"/>
      <c r="MAP46" s="178"/>
      <c r="MAQ46" s="178"/>
      <c r="MAR46" s="178"/>
      <c r="MAS46" s="178"/>
      <c r="MAT46" s="178"/>
      <c r="MAU46" s="178"/>
      <c r="MAV46" s="178"/>
      <c r="MAW46" s="178"/>
      <c r="MAX46" s="178"/>
      <c r="MAY46" s="178"/>
      <c r="MAZ46" s="178"/>
      <c r="MBA46" s="178"/>
      <c r="MBB46" s="178"/>
      <c r="MBC46" s="178"/>
      <c r="MBD46" s="178"/>
      <c r="MBE46" s="178"/>
      <c r="MBF46" s="178"/>
      <c r="MBG46" s="178"/>
      <c r="MBH46" s="178"/>
      <c r="MBI46" s="178"/>
      <c r="MBJ46" s="178"/>
      <c r="MBK46" s="178"/>
      <c r="MBL46" s="178"/>
      <c r="MBM46" s="178"/>
      <c r="MBN46" s="178"/>
      <c r="MBO46" s="178"/>
      <c r="MBP46" s="178"/>
      <c r="MBQ46" s="178"/>
      <c r="MBR46" s="178"/>
      <c r="MBS46" s="178"/>
      <c r="MBT46" s="178"/>
      <c r="MBU46" s="178"/>
      <c r="MBV46" s="178"/>
      <c r="MBW46" s="178"/>
      <c r="MBX46" s="178"/>
      <c r="MBY46" s="178"/>
      <c r="MBZ46" s="178"/>
      <c r="MCA46" s="178"/>
      <c r="MCB46" s="178"/>
      <c r="MCC46" s="178"/>
      <c r="MCD46" s="178"/>
      <c r="MCE46" s="178"/>
      <c r="MCF46" s="178"/>
      <c r="MCG46" s="178"/>
      <c r="MCH46" s="178"/>
      <c r="MCI46" s="178"/>
      <c r="MCJ46" s="178"/>
      <c r="MCK46" s="178"/>
      <c r="MCL46" s="178"/>
      <c r="MCM46" s="178"/>
      <c r="MCN46" s="178"/>
      <c r="MCO46" s="178"/>
      <c r="MCP46" s="178"/>
      <c r="MCQ46" s="178"/>
      <c r="MCR46" s="178"/>
      <c r="MCS46" s="178"/>
      <c r="MCT46" s="178"/>
      <c r="MCU46" s="178"/>
      <c r="MCV46" s="178"/>
      <c r="MCW46" s="178"/>
      <c r="MCX46" s="178"/>
      <c r="MCY46" s="178"/>
      <c r="MCZ46" s="178"/>
      <c r="MDA46" s="178"/>
      <c r="MDB46" s="178"/>
      <c r="MDC46" s="178"/>
      <c r="MDD46" s="178"/>
      <c r="MDE46" s="178"/>
      <c r="MDF46" s="178"/>
      <c r="MDG46" s="178"/>
      <c r="MDH46" s="178"/>
      <c r="MDI46" s="178"/>
      <c r="MDJ46" s="178"/>
      <c r="MDK46" s="178"/>
      <c r="MDL46" s="178"/>
      <c r="MDM46" s="178"/>
      <c r="MDN46" s="178"/>
      <c r="MDO46" s="178"/>
      <c r="MDP46" s="178"/>
      <c r="MDQ46" s="178"/>
      <c r="MDR46" s="178"/>
      <c r="MDS46" s="178"/>
      <c r="MDT46" s="178"/>
      <c r="MDU46" s="178"/>
      <c r="MDV46" s="178"/>
      <c r="MDW46" s="178"/>
      <c r="MDX46" s="178"/>
      <c r="MDY46" s="178"/>
      <c r="MDZ46" s="178"/>
      <c r="MEA46" s="178"/>
      <c r="MEB46" s="178"/>
      <c r="MEC46" s="178"/>
      <c r="MED46" s="178"/>
      <c r="MEE46" s="178"/>
      <c r="MEF46" s="178"/>
      <c r="MEG46" s="178"/>
      <c r="MEH46" s="178"/>
      <c r="MEI46" s="178"/>
      <c r="MEJ46" s="178"/>
      <c r="MEK46" s="178"/>
      <c r="MEL46" s="178"/>
      <c r="MEM46" s="178"/>
      <c r="MEN46" s="178"/>
      <c r="MEO46" s="178"/>
      <c r="MEP46" s="178"/>
      <c r="MEQ46" s="178"/>
      <c r="MER46" s="178"/>
      <c r="MES46" s="178"/>
      <c r="MET46" s="178"/>
      <c r="MEU46" s="178"/>
      <c r="MEV46" s="178"/>
      <c r="MEW46" s="178"/>
      <c r="MEX46" s="178"/>
      <c r="MEY46" s="178"/>
      <c r="MEZ46" s="178"/>
      <c r="MFA46" s="178"/>
      <c r="MFB46" s="178"/>
      <c r="MFC46" s="178"/>
      <c r="MFD46" s="178"/>
      <c r="MFE46" s="178"/>
      <c r="MFF46" s="178"/>
      <c r="MFG46" s="178"/>
      <c r="MFH46" s="178"/>
      <c r="MFI46" s="178"/>
      <c r="MFJ46" s="178"/>
      <c r="MFK46" s="178"/>
      <c r="MFL46" s="178"/>
      <c r="MFM46" s="178"/>
      <c r="MFN46" s="178"/>
      <c r="MFO46" s="178"/>
      <c r="MFP46" s="178"/>
      <c r="MFQ46" s="178"/>
      <c r="MFR46" s="178"/>
      <c r="MFS46" s="178"/>
      <c r="MFT46" s="178"/>
      <c r="MFU46" s="178"/>
      <c r="MFV46" s="178"/>
      <c r="MFW46" s="178"/>
      <c r="MFX46" s="178"/>
      <c r="MFY46" s="178"/>
      <c r="MFZ46" s="178"/>
      <c r="MGA46" s="178"/>
      <c r="MGB46" s="178"/>
      <c r="MGC46" s="178"/>
      <c r="MGD46" s="178"/>
      <c r="MGE46" s="178"/>
      <c r="MGF46" s="178"/>
      <c r="MGG46" s="178"/>
      <c r="MGH46" s="178"/>
      <c r="MGI46" s="178"/>
      <c r="MGJ46" s="178"/>
      <c r="MGK46" s="178"/>
      <c r="MGL46" s="178"/>
      <c r="MGM46" s="178"/>
      <c r="MGN46" s="178"/>
      <c r="MGO46" s="178"/>
      <c r="MGP46" s="178"/>
      <c r="MGQ46" s="178"/>
      <c r="MGR46" s="178"/>
      <c r="MGS46" s="178"/>
      <c r="MGT46" s="178"/>
      <c r="MGU46" s="178"/>
      <c r="MGV46" s="178"/>
      <c r="MGW46" s="178"/>
      <c r="MGX46" s="178"/>
      <c r="MGY46" s="178"/>
      <c r="MGZ46" s="178"/>
      <c r="MHA46" s="178"/>
      <c r="MHB46" s="178"/>
      <c r="MHC46" s="178"/>
      <c r="MHD46" s="178"/>
      <c r="MHE46" s="178"/>
      <c r="MHF46" s="178"/>
      <c r="MHG46" s="178"/>
      <c r="MHH46" s="178"/>
      <c r="MHI46" s="178"/>
      <c r="MHJ46" s="178"/>
      <c r="MHK46" s="178"/>
      <c r="MHL46" s="178"/>
      <c r="MHM46" s="178"/>
      <c r="MHN46" s="178"/>
      <c r="MHO46" s="178"/>
      <c r="MHP46" s="178"/>
      <c r="MHQ46" s="178"/>
      <c r="MHR46" s="178"/>
      <c r="MHS46" s="178"/>
      <c r="MHT46" s="178"/>
      <c r="MHU46" s="178"/>
      <c r="MHV46" s="178"/>
      <c r="MHW46" s="178"/>
      <c r="MHX46" s="178"/>
      <c r="MHY46" s="178"/>
      <c r="MHZ46" s="178"/>
      <c r="MIA46" s="178"/>
      <c r="MIB46" s="178"/>
      <c r="MIC46" s="178"/>
      <c r="MID46" s="178"/>
      <c r="MIE46" s="178"/>
      <c r="MIF46" s="178"/>
      <c r="MIG46" s="178"/>
      <c r="MIH46" s="178"/>
      <c r="MII46" s="178"/>
      <c r="MIJ46" s="178"/>
      <c r="MIK46" s="178"/>
      <c r="MIL46" s="178"/>
      <c r="MIM46" s="178"/>
      <c r="MIN46" s="178"/>
      <c r="MIO46" s="178"/>
      <c r="MIP46" s="178"/>
      <c r="MIQ46" s="178"/>
      <c r="MIR46" s="178"/>
      <c r="MIS46" s="178"/>
      <c r="MIT46" s="178"/>
      <c r="MIU46" s="178"/>
      <c r="MIV46" s="178"/>
      <c r="MIW46" s="178"/>
      <c r="MIX46" s="178"/>
      <c r="MIY46" s="178"/>
      <c r="MIZ46" s="178"/>
      <c r="MJA46" s="178"/>
      <c r="MJB46" s="178"/>
      <c r="MJC46" s="178"/>
      <c r="MJD46" s="178"/>
      <c r="MJE46" s="178"/>
      <c r="MJF46" s="178"/>
      <c r="MJG46" s="178"/>
      <c r="MJH46" s="178"/>
      <c r="MJI46" s="178"/>
      <c r="MJJ46" s="178"/>
      <c r="MJK46" s="178"/>
      <c r="MJL46" s="178"/>
      <c r="MJM46" s="178"/>
      <c r="MJN46" s="178"/>
      <c r="MJO46" s="178"/>
      <c r="MJP46" s="178"/>
      <c r="MJQ46" s="178"/>
      <c r="MJR46" s="178"/>
      <c r="MJS46" s="178"/>
      <c r="MJT46" s="178"/>
      <c r="MJU46" s="178"/>
      <c r="MJV46" s="178"/>
      <c r="MJW46" s="178"/>
      <c r="MJX46" s="178"/>
      <c r="MJY46" s="178"/>
      <c r="MJZ46" s="178"/>
      <c r="MKA46" s="178"/>
      <c r="MKB46" s="178"/>
      <c r="MKC46" s="178"/>
      <c r="MKD46" s="178"/>
      <c r="MKE46" s="178"/>
      <c r="MKF46" s="178"/>
      <c r="MKG46" s="178"/>
      <c r="MKH46" s="178"/>
      <c r="MKI46" s="178"/>
      <c r="MKJ46" s="178"/>
      <c r="MKK46" s="178"/>
      <c r="MKL46" s="178"/>
      <c r="MKM46" s="178"/>
      <c r="MKN46" s="178"/>
      <c r="MKO46" s="178"/>
      <c r="MKP46" s="178"/>
      <c r="MKQ46" s="178"/>
      <c r="MKR46" s="178"/>
      <c r="MKS46" s="178"/>
      <c r="MKT46" s="178"/>
      <c r="MKU46" s="178"/>
      <c r="MKV46" s="178"/>
      <c r="MKW46" s="178"/>
      <c r="MKX46" s="178"/>
      <c r="MKY46" s="178"/>
      <c r="MKZ46" s="178"/>
      <c r="MLA46" s="178"/>
      <c r="MLB46" s="178"/>
      <c r="MLC46" s="178"/>
      <c r="MLD46" s="178"/>
      <c r="MLE46" s="178"/>
      <c r="MLF46" s="178"/>
      <c r="MLG46" s="178"/>
      <c r="MLH46" s="178"/>
      <c r="MLI46" s="178"/>
      <c r="MLJ46" s="178"/>
      <c r="MLK46" s="178"/>
      <c r="MLL46" s="178"/>
      <c r="MLM46" s="178"/>
      <c r="MLN46" s="178"/>
      <c r="MLO46" s="178"/>
      <c r="MLP46" s="178"/>
      <c r="MLQ46" s="178"/>
      <c r="MLR46" s="178"/>
      <c r="MLS46" s="178"/>
      <c r="MLT46" s="178"/>
      <c r="MLU46" s="178"/>
      <c r="MLV46" s="178"/>
      <c r="MLW46" s="178"/>
      <c r="MLX46" s="178"/>
      <c r="MLY46" s="178"/>
      <c r="MLZ46" s="178"/>
      <c r="MMA46" s="178"/>
      <c r="MMB46" s="178"/>
      <c r="MMC46" s="178"/>
      <c r="MMD46" s="178"/>
      <c r="MME46" s="178"/>
      <c r="MMF46" s="178"/>
      <c r="MMG46" s="178"/>
      <c r="MMH46" s="178"/>
      <c r="MMI46" s="178"/>
      <c r="MMJ46" s="178"/>
      <c r="MMK46" s="178"/>
      <c r="MML46" s="178"/>
      <c r="MMM46" s="178"/>
      <c r="MMN46" s="178"/>
      <c r="MMO46" s="178"/>
      <c r="MMP46" s="178"/>
      <c r="MMQ46" s="178"/>
      <c r="MMR46" s="178"/>
      <c r="MMS46" s="178"/>
      <c r="MMT46" s="178"/>
      <c r="MMU46" s="178"/>
      <c r="MMV46" s="178"/>
      <c r="MMW46" s="178"/>
      <c r="MMX46" s="178"/>
      <c r="MMY46" s="178"/>
      <c r="MMZ46" s="178"/>
      <c r="MNA46" s="178"/>
      <c r="MNB46" s="178"/>
      <c r="MNC46" s="178"/>
      <c r="MND46" s="178"/>
      <c r="MNE46" s="178"/>
      <c r="MNF46" s="178"/>
      <c r="MNG46" s="178"/>
      <c r="MNH46" s="178"/>
      <c r="MNI46" s="178"/>
      <c r="MNJ46" s="178"/>
      <c r="MNK46" s="178"/>
      <c r="MNL46" s="178"/>
      <c r="MNM46" s="178"/>
      <c r="MNN46" s="178"/>
      <c r="MNO46" s="178"/>
      <c r="MNP46" s="178"/>
      <c r="MNQ46" s="178"/>
      <c r="MNR46" s="178"/>
      <c r="MNS46" s="178"/>
      <c r="MNT46" s="178"/>
      <c r="MNU46" s="178"/>
      <c r="MNV46" s="178"/>
      <c r="MNW46" s="178"/>
      <c r="MNX46" s="178"/>
      <c r="MNY46" s="178"/>
      <c r="MNZ46" s="178"/>
      <c r="MOA46" s="178"/>
      <c r="MOB46" s="178"/>
      <c r="MOC46" s="178"/>
      <c r="MOD46" s="178"/>
      <c r="MOE46" s="178"/>
      <c r="MOF46" s="178"/>
      <c r="MOG46" s="178"/>
      <c r="MOH46" s="178"/>
      <c r="MOI46" s="178"/>
      <c r="MOJ46" s="178"/>
      <c r="MOK46" s="178"/>
      <c r="MOL46" s="178"/>
      <c r="MOM46" s="178"/>
      <c r="MON46" s="178"/>
      <c r="MOO46" s="178"/>
      <c r="MOP46" s="178"/>
      <c r="MOQ46" s="178"/>
      <c r="MOR46" s="178"/>
      <c r="MOS46" s="178"/>
      <c r="MOT46" s="178"/>
      <c r="MOU46" s="178"/>
      <c r="MOV46" s="178"/>
      <c r="MOW46" s="178"/>
      <c r="MOX46" s="178"/>
      <c r="MOY46" s="178"/>
      <c r="MOZ46" s="178"/>
      <c r="MPA46" s="178"/>
      <c r="MPB46" s="178"/>
      <c r="MPC46" s="178"/>
      <c r="MPD46" s="178"/>
      <c r="MPE46" s="178"/>
      <c r="MPF46" s="178"/>
      <c r="MPG46" s="178"/>
      <c r="MPH46" s="178"/>
      <c r="MPI46" s="178"/>
      <c r="MPJ46" s="178"/>
      <c r="MPK46" s="178"/>
      <c r="MPL46" s="178"/>
      <c r="MPM46" s="178"/>
      <c r="MPN46" s="178"/>
      <c r="MPO46" s="178"/>
      <c r="MPP46" s="178"/>
      <c r="MPQ46" s="178"/>
      <c r="MPR46" s="178"/>
      <c r="MPS46" s="178"/>
      <c r="MPT46" s="178"/>
      <c r="MPU46" s="178"/>
      <c r="MPV46" s="178"/>
      <c r="MPW46" s="178"/>
      <c r="MPX46" s="178"/>
      <c r="MPY46" s="178"/>
      <c r="MPZ46" s="178"/>
      <c r="MQA46" s="178"/>
      <c r="MQB46" s="178"/>
      <c r="MQC46" s="178"/>
      <c r="MQD46" s="178"/>
      <c r="MQE46" s="178"/>
      <c r="MQF46" s="178"/>
      <c r="MQG46" s="178"/>
      <c r="MQH46" s="178"/>
      <c r="MQI46" s="178"/>
      <c r="MQJ46" s="178"/>
      <c r="MQK46" s="178"/>
      <c r="MQL46" s="178"/>
      <c r="MQM46" s="178"/>
      <c r="MQN46" s="178"/>
      <c r="MQO46" s="178"/>
      <c r="MQP46" s="178"/>
      <c r="MQQ46" s="178"/>
      <c r="MQR46" s="178"/>
      <c r="MQS46" s="178"/>
      <c r="MQT46" s="178"/>
      <c r="MQU46" s="178"/>
      <c r="MQV46" s="178"/>
      <c r="MQW46" s="178"/>
      <c r="MQX46" s="178"/>
      <c r="MQY46" s="178"/>
      <c r="MQZ46" s="178"/>
      <c r="MRA46" s="178"/>
      <c r="MRB46" s="178"/>
      <c r="MRC46" s="178"/>
      <c r="MRD46" s="178"/>
      <c r="MRE46" s="178"/>
      <c r="MRF46" s="178"/>
      <c r="MRG46" s="178"/>
      <c r="MRH46" s="178"/>
      <c r="MRI46" s="178"/>
      <c r="MRJ46" s="178"/>
      <c r="MRK46" s="178"/>
      <c r="MRL46" s="178"/>
      <c r="MRM46" s="178"/>
      <c r="MRN46" s="178"/>
      <c r="MRO46" s="178"/>
      <c r="MRP46" s="178"/>
      <c r="MRQ46" s="178"/>
      <c r="MRR46" s="178"/>
      <c r="MRS46" s="178"/>
      <c r="MRT46" s="178"/>
      <c r="MRU46" s="178"/>
      <c r="MRV46" s="178"/>
      <c r="MRW46" s="178"/>
      <c r="MRX46" s="178"/>
      <c r="MRY46" s="178"/>
      <c r="MRZ46" s="178"/>
      <c r="MSA46" s="178"/>
      <c r="MSB46" s="178"/>
      <c r="MSC46" s="178"/>
      <c r="MSD46" s="178"/>
      <c r="MSE46" s="178"/>
      <c r="MSF46" s="178"/>
      <c r="MSG46" s="178"/>
      <c r="MSH46" s="178"/>
      <c r="MSI46" s="178"/>
      <c r="MSJ46" s="178"/>
      <c r="MSK46" s="178"/>
      <c r="MSL46" s="178"/>
      <c r="MSM46" s="178"/>
      <c r="MSN46" s="178"/>
      <c r="MSO46" s="178"/>
      <c r="MSP46" s="178"/>
      <c r="MSQ46" s="178"/>
      <c r="MSR46" s="178"/>
      <c r="MSS46" s="178"/>
      <c r="MST46" s="178"/>
      <c r="MSU46" s="178"/>
      <c r="MSV46" s="178"/>
      <c r="MSW46" s="178"/>
      <c r="MSX46" s="178"/>
      <c r="MSY46" s="178"/>
      <c r="MSZ46" s="178"/>
      <c r="MTA46" s="178"/>
      <c r="MTB46" s="178"/>
      <c r="MTC46" s="178"/>
      <c r="MTD46" s="178"/>
      <c r="MTE46" s="178"/>
      <c r="MTF46" s="178"/>
      <c r="MTG46" s="178"/>
      <c r="MTH46" s="178"/>
      <c r="MTI46" s="178"/>
      <c r="MTJ46" s="178"/>
      <c r="MTK46" s="178"/>
      <c r="MTL46" s="178"/>
      <c r="MTM46" s="178"/>
      <c r="MTN46" s="178"/>
      <c r="MTO46" s="178"/>
      <c r="MTP46" s="178"/>
      <c r="MTQ46" s="178"/>
      <c r="MTR46" s="178"/>
      <c r="MTS46" s="178"/>
      <c r="MTT46" s="178"/>
      <c r="MTU46" s="178"/>
      <c r="MTV46" s="178"/>
      <c r="MTW46" s="178"/>
      <c r="MTX46" s="178"/>
      <c r="MTY46" s="178"/>
      <c r="MTZ46" s="178"/>
      <c r="MUA46" s="178"/>
      <c r="MUB46" s="178"/>
      <c r="MUC46" s="178"/>
      <c r="MUD46" s="178"/>
      <c r="MUE46" s="178"/>
      <c r="MUF46" s="178"/>
      <c r="MUG46" s="178"/>
      <c r="MUH46" s="178"/>
      <c r="MUI46" s="178"/>
      <c r="MUJ46" s="178"/>
      <c r="MUK46" s="178"/>
      <c r="MUL46" s="178"/>
      <c r="MUM46" s="178"/>
      <c r="MUN46" s="178"/>
      <c r="MUO46" s="178"/>
      <c r="MUP46" s="178"/>
      <c r="MUQ46" s="178"/>
      <c r="MUR46" s="178"/>
      <c r="MUS46" s="178"/>
      <c r="MUT46" s="178"/>
      <c r="MUU46" s="178"/>
      <c r="MUV46" s="178"/>
      <c r="MUW46" s="178"/>
      <c r="MUX46" s="178"/>
      <c r="MUY46" s="178"/>
      <c r="MUZ46" s="178"/>
      <c r="MVA46" s="178"/>
      <c r="MVB46" s="178"/>
      <c r="MVC46" s="178"/>
      <c r="MVD46" s="178"/>
      <c r="MVE46" s="178"/>
      <c r="MVF46" s="178"/>
      <c r="MVG46" s="178"/>
      <c r="MVH46" s="178"/>
      <c r="MVI46" s="178"/>
      <c r="MVJ46" s="178"/>
      <c r="MVK46" s="178"/>
      <c r="MVL46" s="178"/>
      <c r="MVM46" s="178"/>
      <c r="MVN46" s="178"/>
      <c r="MVO46" s="178"/>
      <c r="MVP46" s="178"/>
      <c r="MVQ46" s="178"/>
      <c r="MVR46" s="178"/>
      <c r="MVS46" s="178"/>
      <c r="MVT46" s="178"/>
      <c r="MVU46" s="178"/>
      <c r="MVV46" s="178"/>
      <c r="MVW46" s="178"/>
      <c r="MVX46" s="178"/>
      <c r="MVY46" s="178"/>
      <c r="MVZ46" s="178"/>
      <c r="MWA46" s="178"/>
      <c r="MWB46" s="178"/>
      <c r="MWC46" s="178"/>
      <c r="MWD46" s="178"/>
      <c r="MWE46" s="178"/>
      <c r="MWF46" s="178"/>
      <c r="MWG46" s="178"/>
      <c r="MWH46" s="178"/>
      <c r="MWI46" s="178"/>
      <c r="MWJ46" s="178"/>
      <c r="MWK46" s="178"/>
      <c r="MWL46" s="178"/>
      <c r="MWM46" s="178"/>
      <c r="MWN46" s="178"/>
      <c r="MWO46" s="178"/>
      <c r="MWP46" s="178"/>
      <c r="MWQ46" s="178"/>
      <c r="MWR46" s="178"/>
      <c r="MWS46" s="178"/>
      <c r="MWT46" s="178"/>
      <c r="MWU46" s="178"/>
      <c r="MWV46" s="178"/>
      <c r="MWW46" s="178"/>
      <c r="MWX46" s="178"/>
      <c r="MWY46" s="178"/>
      <c r="MWZ46" s="178"/>
      <c r="MXA46" s="178"/>
      <c r="MXB46" s="178"/>
      <c r="MXC46" s="178"/>
      <c r="MXD46" s="178"/>
      <c r="MXE46" s="178"/>
      <c r="MXF46" s="178"/>
      <c r="MXG46" s="178"/>
      <c r="MXH46" s="178"/>
      <c r="MXI46" s="178"/>
      <c r="MXJ46" s="178"/>
      <c r="MXK46" s="178"/>
      <c r="MXL46" s="178"/>
      <c r="MXM46" s="178"/>
      <c r="MXN46" s="178"/>
      <c r="MXO46" s="178"/>
      <c r="MXP46" s="178"/>
      <c r="MXQ46" s="178"/>
      <c r="MXR46" s="178"/>
      <c r="MXS46" s="178"/>
      <c r="MXT46" s="178"/>
      <c r="MXU46" s="178"/>
      <c r="MXV46" s="178"/>
      <c r="MXW46" s="178"/>
      <c r="MXX46" s="178"/>
      <c r="MXY46" s="178"/>
      <c r="MXZ46" s="178"/>
      <c r="MYA46" s="178"/>
      <c r="MYB46" s="178"/>
      <c r="MYC46" s="178"/>
      <c r="MYD46" s="178"/>
      <c r="MYE46" s="178"/>
      <c r="MYF46" s="178"/>
      <c r="MYG46" s="178"/>
      <c r="MYH46" s="178"/>
      <c r="MYI46" s="178"/>
      <c r="MYJ46" s="178"/>
      <c r="MYK46" s="178"/>
      <c r="MYL46" s="178"/>
      <c r="MYM46" s="178"/>
      <c r="MYN46" s="178"/>
      <c r="MYO46" s="178"/>
      <c r="MYP46" s="178"/>
      <c r="MYQ46" s="178"/>
      <c r="MYR46" s="178"/>
      <c r="MYS46" s="178"/>
      <c r="MYT46" s="178"/>
      <c r="MYU46" s="178"/>
      <c r="MYV46" s="178"/>
      <c r="MYW46" s="178"/>
      <c r="MYX46" s="178"/>
      <c r="MYY46" s="178"/>
      <c r="MYZ46" s="178"/>
      <c r="MZA46" s="178"/>
      <c r="MZB46" s="178"/>
      <c r="MZC46" s="178"/>
      <c r="MZD46" s="178"/>
      <c r="MZE46" s="178"/>
      <c r="MZF46" s="178"/>
      <c r="MZG46" s="178"/>
      <c r="MZH46" s="178"/>
      <c r="MZI46" s="178"/>
      <c r="MZJ46" s="178"/>
      <c r="MZK46" s="178"/>
      <c r="MZL46" s="178"/>
      <c r="MZM46" s="178"/>
      <c r="MZN46" s="178"/>
      <c r="MZO46" s="178"/>
      <c r="MZP46" s="178"/>
      <c r="MZQ46" s="178"/>
      <c r="MZR46" s="178"/>
      <c r="MZS46" s="178"/>
      <c r="MZT46" s="178"/>
      <c r="MZU46" s="178"/>
      <c r="MZV46" s="178"/>
      <c r="MZW46" s="178"/>
      <c r="MZX46" s="178"/>
      <c r="MZY46" s="178"/>
      <c r="MZZ46" s="178"/>
      <c r="NAA46" s="178"/>
      <c r="NAB46" s="178"/>
      <c r="NAC46" s="178"/>
      <c r="NAD46" s="178"/>
      <c r="NAE46" s="178"/>
      <c r="NAF46" s="178"/>
      <c r="NAG46" s="178"/>
      <c r="NAH46" s="178"/>
      <c r="NAI46" s="178"/>
      <c r="NAJ46" s="178"/>
      <c r="NAK46" s="178"/>
      <c r="NAL46" s="178"/>
      <c r="NAM46" s="178"/>
      <c r="NAN46" s="178"/>
      <c r="NAO46" s="178"/>
      <c r="NAP46" s="178"/>
      <c r="NAQ46" s="178"/>
      <c r="NAR46" s="178"/>
      <c r="NAS46" s="178"/>
      <c r="NAT46" s="178"/>
      <c r="NAU46" s="178"/>
      <c r="NAV46" s="178"/>
      <c r="NAW46" s="178"/>
      <c r="NAX46" s="178"/>
      <c r="NAY46" s="178"/>
      <c r="NAZ46" s="178"/>
      <c r="NBA46" s="178"/>
      <c r="NBB46" s="178"/>
      <c r="NBC46" s="178"/>
      <c r="NBD46" s="178"/>
      <c r="NBE46" s="178"/>
      <c r="NBF46" s="178"/>
      <c r="NBG46" s="178"/>
      <c r="NBH46" s="178"/>
      <c r="NBI46" s="178"/>
      <c r="NBJ46" s="178"/>
      <c r="NBK46" s="178"/>
      <c r="NBL46" s="178"/>
      <c r="NBM46" s="178"/>
      <c r="NBN46" s="178"/>
      <c r="NBO46" s="178"/>
      <c r="NBP46" s="178"/>
      <c r="NBQ46" s="178"/>
      <c r="NBR46" s="178"/>
      <c r="NBS46" s="178"/>
      <c r="NBT46" s="178"/>
      <c r="NBU46" s="178"/>
      <c r="NBV46" s="178"/>
      <c r="NBW46" s="178"/>
      <c r="NBX46" s="178"/>
      <c r="NBY46" s="178"/>
      <c r="NBZ46" s="178"/>
      <c r="NCA46" s="178"/>
      <c r="NCB46" s="178"/>
      <c r="NCC46" s="178"/>
      <c r="NCD46" s="178"/>
      <c r="NCE46" s="178"/>
      <c r="NCF46" s="178"/>
      <c r="NCG46" s="178"/>
      <c r="NCH46" s="178"/>
      <c r="NCI46" s="178"/>
      <c r="NCJ46" s="178"/>
      <c r="NCK46" s="178"/>
      <c r="NCL46" s="178"/>
      <c r="NCM46" s="178"/>
      <c r="NCN46" s="178"/>
      <c r="NCO46" s="178"/>
      <c r="NCP46" s="178"/>
      <c r="NCQ46" s="178"/>
      <c r="NCR46" s="178"/>
      <c r="NCS46" s="178"/>
      <c r="NCT46" s="178"/>
      <c r="NCU46" s="178"/>
      <c r="NCV46" s="178"/>
      <c r="NCW46" s="178"/>
      <c r="NCX46" s="178"/>
      <c r="NCY46" s="178"/>
      <c r="NCZ46" s="178"/>
      <c r="NDA46" s="178"/>
      <c r="NDB46" s="178"/>
      <c r="NDC46" s="178"/>
      <c r="NDD46" s="178"/>
      <c r="NDE46" s="178"/>
      <c r="NDF46" s="178"/>
      <c r="NDG46" s="178"/>
      <c r="NDH46" s="178"/>
      <c r="NDI46" s="178"/>
      <c r="NDJ46" s="178"/>
      <c r="NDK46" s="178"/>
      <c r="NDL46" s="178"/>
      <c r="NDM46" s="178"/>
      <c r="NDN46" s="178"/>
      <c r="NDO46" s="178"/>
      <c r="NDP46" s="178"/>
      <c r="NDQ46" s="178"/>
      <c r="NDR46" s="178"/>
      <c r="NDS46" s="178"/>
      <c r="NDT46" s="178"/>
      <c r="NDU46" s="178"/>
      <c r="NDV46" s="178"/>
      <c r="NDW46" s="178"/>
      <c r="NDX46" s="178"/>
      <c r="NDY46" s="178"/>
      <c r="NDZ46" s="178"/>
      <c r="NEA46" s="178"/>
      <c r="NEB46" s="178"/>
      <c r="NEC46" s="178"/>
      <c r="NED46" s="178"/>
      <c r="NEE46" s="178"/>
      <c r="NEF46" s="178"/>
      <c r="NEG46" s="178"/>
      <c r="NEH46" s="178"/>
      <c r="NEI46" s="178"/>
      <c r="NEJ46" s="178"/>
      <c r="NEK46" s="178"/>
      <c r="NEL46" s="178"/>
      <c r="NEM46" s="178"/>
      <c r="NEN46" s="178"/>
      <c r="NEO46" s="178"/>
      <c r="NEP46" s="178"/>
      <c r="NEQ46" s="178"/>
      <c r="NER46" s="178"/>
      <c r="NES46" s="178"/>
      <c r="NET46" s="178"/>
      <c r="NEU46" s="178"/>
      <c r="NEV46" s="178"/>
      <c r="NEW46" s="178"/>
      <c r="NEX46" s="178"/>
      <c r="NEY46" s="178"/>
      <c r="NEZ46" s="178"/>
      <c r="NFA46" s="178"/>
      <c r="NFB46" s="178"/>
      <c r="NFC46" s="178"/>
      <c r="NFD46" s="178"/>
      <c r="NFE46" s="178"/>
      <c r="NFF46" s="178"/>
      <c r="NFG46" s="178"/>
      <c r="NFH46" s="178"/>
      <c r="NFI46" s="178"/>
      <c r="NFJ46" s="178"/>
      <c r="NFK46" s="178"/>
      <c r="NFL46" s="178"/>
      <c r="NFM46" s="178"/>
      <c r="NFN46" s="178"/>
      <c r="NFO46" s="178"/>
      <c r="NFP46" s="178"/>
      <c r="NFQ46" s="178"/>
      <c r="NFR46" s="178"/>
      <c r="NFS46" s="178"/>
      <c r="NFT46" s="178"/>
      <c r="NFU46" s="178"/>
      <c r="NFV46" s="178"/>
      <c r="NFW46" s="178"/>
      <c r="NFX46" s="178"/>
      <c r="NFY46" s="178"/>
      <c r="NFZ46" s="178"/>
      <c r="NGA46" s="178"/>
      <c r="NGB46" s="178"/>
      <c r="NGC46" s="178"/>
      <c r="NGD46" s="178"/>
      <c r="NGE46" s="178"/>
      <c r="NGF46" s="178"/>
      <c r="NGG46" s="178"/>
      <c r="NGH46" s="178"/>
      <c r="NGI46" s="178"/>
      <c r="NGJ46" s="178"/>
      <c r="NGK46" s="178"/>
      <c r="NGL46" s="178"/>
      <c r="NGM46" s="178"/>
      <c r="NGN46" s="178"/>
      <c r="NGO46" s="178"/>
      <c r="NGP46" s="178"/>
      <c r="NGQ46" s="178"/>
      <c r="NGR46" s="178"/>
      <c r="NGS46" s="178"/>
      <c r="NGT46" s="178"/>
      <c r="NGU46" s="178"/>
      <c r="NGV46" s="178"/>
      <c r="NGW46" s="178"/>
      <c r="NGX46" s="178"/>
      <c r="NGY46" s="178"/>
      <c r="NGZ46" s="178"/>
      <c r="NHA46" s="178"/>
      <c r="NHB46" s="178"/>
      <c r="NHC46" s="178"/>
      <c r="NHD46" s="178"/>
      <c r="NHE46" s="178"/>
      <c r="NHF46" s="178"/>
      <c r="NHG46" s="178"/>
      <c r="NHH46" s="178"/>
      <c r="NHI46" s="178"/>
      <c r="NHJ46" s="178"/>
      <c r="NHK46" s="178"/>
      <c r="NHL46" s="178"/>
      <c r="NHM46" s="178"/>
      <c r="NHN46" s="178"/>
      <c r="NHO46" s="178"/>
      <c r="NHP46" s="178"/>
      <c r="NHQ46" s="178"/>
      <c r="NHR46" s="178"/>
      <c r="NHS46" s="178"/>
      <c r="NHT46" s="178"/>
      <c r="NHU46" s="178"/>
      <c r="NHV46" s="178"/>
      <c r="NHW46" s="178"/>
      <c r="NHX46" s="178"/>
      <c r="NHY46" s="178"/>
      <c r="NHZ46" s="178"/>
      <c r="NIA46" s="178"/>
      <c r="NIB46" s="178"/>
      <c r="NIC46" s="178"/>
      <c r="NID46" s="178"/>
      <c r="NIE46" s="178"/>
      <c r="NIF46" s="178"/>
      <c r="NIG46" s="178"/>
      <c r="NIH46" s="178"/>
      <c r="NII46" s="178"/>
      <c r="NIJ46" s="178"/>
      <c r="NIK46" s="178"/>
      <c r="NIL46" s="178"/>
      <c r="NIM46" s="178"/>
      <c r="NIN46" s="178"/>
      <c r="NIO46" s="178"/>
      <c r="NIP46" s="178"/>
      <c r="NIQ46" s="178"/>
      <c r="NIR46" s="178"/>
      <c r="NIS46" s="178"/>
      <c r="NIT46" s="178"/>
      <c r="NIU46" s="178"/>
      <c r="NIV46" s="178"/>
      <c r="NIW46" s="178"/>
      <c r="NIX46" s="178"/>
      <c r="NIY46" s="178"/>
      <c r="NIZ46" s="178"/>
      <c r="NJA46" s="178"/>
      <c r="NJB46" s="178"/>
      <c r="NJC46" s="178"/>
      <c r="NJD46" s="178"/>
      <c r="NJE46" s="178"/>
      <c r="NJF46" s="178"/>
      <c r="NJG46" s="178"/>
      <c r="NJH46" s="178"/>
      <c r="NJI46" s="178"/>
      <c r="NJJ46" s="178"/>
      <c r="NJK46" s="178"/>
      <c r="NJL46" s="178"/>
      <c r="NJM46" s="178"/>
      <c r="NJN46" s="178"/>
      <c r="NJO46" s="178"/>
      <c r="NJP46" s="178"/>
      <c r="NJQ46" s="178"/>
      <c r="NJR46" s="178"/>
      <c r="NJS46" s="178"/>
      <c r="NJT46" s="178"/>
      <c r="NJU46" s="178"/>
      <c r="NJV46" s="178"/>
      <c r="NJW46" s="178"/>
      <c r="NJX46" s="178"/>
      <c r="NJY46" s="178"/>
      <c r="NJZ46" s="178"/>
      <c r="NKA46" s="178"/>
      <c r="NKB46" s="178"/>
      <c r="NKC46" s="178"/>
      <c r="NKD46" s="178"/>
      <c r="NKE46" s="178"/>
      <c r="NKF46" s="178"/>
      <c r="NKG46" s="178"/>
      <c r="NKH46" s="178"/>
      <c r="NKI46" s="178"/>
      <c r="NKJ46" s="178"/>
      <c r="NKK46" s="178"/>
      <c r="NKL46" s="178"/>
      <c r="NKM46" s="178"/>
      <c r="NKN46" s="178"/>
      <c r="NKO46" s="178"/>
      <c r="NKP46" s="178"/>
      <c r="NKQ46" s="178"/>
      <c r="NKR46" s="178"/>
      <c r="NKS46" s="178"/>
      <c r="NKT46" s="178"/>
      <c r="NKU46" s="178"/>
      <c r="NKV46" s="178"/>
      <c r="NKW46" s="178"/>
      <c r="NKX46" s="178"/>
      <c r="NKY46" s="178"/>
      <c r="NKZ46" s="178"/>
      <c r="NLA46" s="178"/>
      <c r="NLB46" s="178"/>
      <c r="NLC46" s="178"/>
      <c r="NLD46" s="178"/>
      <c r="NLE46" s="178"/>
      <c r="NLF46" s="178"/>
      <c r="NLG46" s="178"/>
      <c r="NLH46" s="178"/>
      <c r="NLI46" s="178"/>
      <c r="NLJ46" s="178"/>
      <c r="NLK46" s="178"/>
      <c r="NLL46" s="178"/>
      <c r="NLM46" s="178"/>
      <c r="NLN46" s="178"/>
      <c r="NLO46" s="178"/>
      <c r="NLP46" s="178"/>
      <c r="NLQ46" s="178"/>
      <c r="NLR46" s="178"/>
      <c r="NLS46" s="178"/>
      <c r="NLT46" s="178"/>
      <c r="NLU46" s="178"/>
      <c r="NLV46" s="178"/>
      <c r="NLW46" s="178"/>
      <c r="NLX46" s="178"/>
      <c r="NLY46" s="178"/>
      <c r="NLZ46" s="178"/>
      <c r="NMA46" s="178"/>
      <c r="NMB46" s="178"/>
      <c r="NMC46" s="178"/>
      <c r="NMD46" s="178"/>
      <c r="NME46" s="178"/>
      <c r="NMF46" s="178"/>
      <c r="NMG46" s="178"/>
      <c r="NMH46" s="178"/>
      <c r="NMI46" s="178"/>
      <c r="NMJ46" s="178"/>
      <c r="NMK46" s="178"/>
      <c r="NML46" s="178"/>
      <c r="NMM46" s="178"/>
      <c r="NMN46" s="178"/>
      <c r="NMO46" s="178"/>
      <c r="NMP46" s="178"/>
      <c r="NMQ46" s="178"/>
      <c r="NMR46" s="178"/>
      <c r="NMS46" s="178"/>
      <c r="NMT46" s="178"/>
      <c r="NMU46" s="178"/>
      <c r="NMV46" s="178"/>
      <c r="NMW46" s="178"/>
      <c r="NMX46" s="178"/>
      <c r="NMY46" s="178"/>
      <c r="NMZ46" s="178"/>
      <c r="NNA46" s="178"/>
      <c r="NNB46" s="178"/>
      <c r="NNC46" s="178"/>
      <c r="NND46" s="178"/>
      <c r="NNE46" s="178"/>
      <c r="NNF46" s="178"/>
      <c r="NNG46" s="178"/>
      <c r="NNH46" s="178"/>
      <c r="NNI46" s="178"/>
      <c r="NNJ46" s="178"/>
      <c r="NNK46" s="178"/>
      <c r="NNL46" s="178"/>
      <c r="NNM46" s="178"/>
      <c r="NNN46" s="178"/>
      <c r="NNO46" s="178"/>
      <c r="NNP46" s="178"/>
      <c r="NNQ46" s="178"/>
      <c r="NNR46" s="178"/>
      <c r="NNS46" s="178"/>
      <c r="NNT46" s="178"/>
      <c r="NNU46" s="178"/>
      <c r="NNV46" s="178"/>
      <c r="NNW46" s="178"/>
      <c r="NNX46" s="178"/>
      <c r="NNY46" s="178"/>
      <c r="NNZ46" s="178"/>
      <c r="NOA46" s="178"/>
      <c r="NOB46" s="178"/>
      <c r="NOC46" s="178"/>
      <c r="NOD46" s="178"/>
      <c r="NOE46" s="178"/>
      <c r="NOF46" s="178"/>
      <c r="NOG46" s="178"/>
      <c r="NOH46" s="178"/>
      <c r="NOI46" s="178"/>
      <c r="NOJ46" s="178"/>
      <c r="NOK46" s="178"/>
      <c r="NOL46" s="178"/>
      <c r="NOM46" s="178"/>
      <c r="NON46" s="178"/>
      <c r="NOO46" s="178"/>
      <c r="NOP46" s="178"/>
      <c r="NOQ46" s="178"/>
      <c r="NOR46" s="178"/>
      <c r="NOS46" s="178"/>
      <c r="NOT46" s="178"/>
      <c r="NOU46" s="178"/>
      <c r="NOV46" s="178"/>
      <c r="NOW46" s="178"/>
      <c r="NOX46" s="178"/>
      <c r="NOY46" s="178"/>
      <c r="NOZ46" s="178"/>
      <c r="NPA46" s="178"/>
      <c r="NPB46" s="178"/>
      <c r="NPC46" s="178"/>
      <c r="NPD46" s="178"/>
      <c r="NPE46" s="178"/>
      <c r="NPF46" s="178"/>
      <c r="NPG46" s="178"/>
      <c r="NPH46" s="178"/>
      <c r="NPI46" s="178"/>
      <c r="NPJ46" s="178"/>
      <c r="NPK46" s="178"/>
      <c r="NPL46" s="178"/>
      <c r="NPM46" s="178"/>
      <c r="NPN46" s="178"/>
      <c r="NPO46" s="178"/>
      <c r="NPP46" s="178"/>
      <c r="NPQ46" s="178"/>
      <c r="NPR46" s="178"/>
      <c r="NPS46" s="178"/>
      <c r="NPT46" s="178"/>
      <c r="NPU46" s="178"/>
      <c r="NPV46" s="178"/>
      <c r="NPW46" s="178"/>
      <c r="NPX46" s="178"/>
      <c r="NPY46" s="178"/>
      <c r="NPZ46" s="178"/>
      <c r="NQA46" s="178"/>
      <c r="NQB46" s="178"/>
      <c r="NQC46" s="178"/>
      <c r="NQD46" s="178"/>
      <c r="NQE46" s="178"/>
      <c r="NQF46" s="178"/>
      <c r="NQG46" s="178"/>
      <c r="NQH46" s="178"/>
      <c r="NQI46" s="178"/>
      <c r="NQJ46" s="178"/>
      <c r="NQK46" s="178"/>
      <c r="NQL46" s="178"/>
      <c r="NQM46" s="178"/>
      <c r="NQN46" s="178"/>
      <c r="NQO46" s="178"/>
      <c r="NQP46" s="178"/>
      <c r="NQQ46" s="178"/>
      <c r="NQR46" s="178"/>
      <c r="NQS46" s="178"/>
      <c r="NQT46" s="178"/>
      <c r="NQU46" s="178"/>
      <c r="NQV46" s="178"/>
      <c r="NQW46" s="178"/>
      <c r="NQX46" s="178"/>
      <c r="NQY46" s="178"/>
      <c r="NQZ46" s="178"/>
      <c r="NRA46" s="178"/>
      <c r="NRB46" s="178"/>
      <c r="NRC46" s="178"/>
      <c r="NRD46" s="178"/>
      <c r="NRE46" s="178"/>
      <c r="NRF46" s="178"/>
      <c r="NRG46" s="178"/>
      <c r="NRH46" s="178"/>
      <c r="NRI46" s="178"/>
      <c r="NRJ46" s="178"/>
      <c r="NRK46" s="178"/>
      <c r="NRL46" s="178"/>
      <c r="NRM46" s="178"/>
      <c r="NRN46" s="178"/>
      <c r="NRO46" s="178"/>
      <c r="NRP46" s="178"/>
      <c r="NRQ46" s="178"/>
      <c r="NRR46" s="178"/>
      <c r="NRS46" s="178"/>
      <c r="NRT46" s="178"/>
      <c r="NRU46" s="178"/>
      <c r="NRV46" s="178"/>
      <c r="NRW46" s="178"/>
      <c r="NRX46" s="178"/>
      <c r="NRY46" s="178"/>
      <c r="NRZ46" s="178"/>
      <c r="NSA46" s="178"/>
      <c r="NSB46" s="178"/>
      <c r="NSC46" s="178"/>
      <c r="NSD46" s="178"/>
      <c r="NSE46" s="178"/>
      <c r="NSF46" s="178"/>
      <c r="NSG46" s="178"/>
      <c r="NSH46" s="178"/>
      <c r="NSI46" s="178"/>
      <c r="NSJ46" s="178"/>
      <c r="NSK46" s="178"/>
      <c r="NSL46" s="178"/>
      <c r="NSM46" s="178"/>
      <c r="NSN46" s="178"/>
      <c r="NSO46" s="178"/>
      <c r="NSP46" s="178"/>
      <c r="NSQ46" s="178"/>
      <c r="NSR46" s="178"/>
      <c r="NSS46" s="178"/>
      <c r="NST46" s="178"/>
      <c r="NSU46" s="178"/>
      <c r="NSV46" s="178"/>
      <c r="NSW46" s="178"/>
      <c r="NSX46" s="178"/>
      <c r="NSY46" s="178"/>
      <c r="NSZ46" s="178"/>
      <c r="NTA46" s="178"/>
      <c r="NTB46" s="178"/>
      <c r="NTC46" s="178"/>
      <c r="NTD46" s="178"/>
      <c r="NTE46" s="178"/>
      <c r="NTF46" s="178"/>
      <c r="NTG46" s="178"/>
      <c r="NTH46" s="178"/>
      <c r="NTI46" s="178"/>
      <c r="NTJ46" s="178"/>
      <c r="NTK46" s="178"/>
      <c r="NTL46" s="178"/>
      <c r="NTM46" s="178"/>
      <c r="NTN46" s="178"/>
      <c r="NTO46" s="178"/>
      <c r="NTP46" s="178"/>
      <c r="NTQ46" s="178"/>
      <c r="NTR46" s="178"/>
      <c r="NTS46" s="178"/>
      <c r="NTT46" s="178"/>
      <c r="NTU46" s="178"/>
      <c r="NTV46" s="178"/>
      <c r="NTW46" s="178"/>
      <c r="NTX46" s="178"/>
      <c r="NTY46" s="178"/>
      <c r="NTZ46" s="178"/>
      <c r="NUA46" s="178"/>
      <c r="NUB46" s="178"/>
      <c r="NUC46" s="178"/>
      <c r="NUD46" s="178"/>
      <c r="NUE46" s="178"/>
      <c r="NUF46" s="178"/>
      <c r="NUG46" s="178"/>
      <c r="NUH46" s="178"/>
      <c r="NUI46" s="178"/>
      <c r="NUJ46" s="178"/>
      <c r="NUK46" s="178"/>
      <c r="NUL46" s="178"/>
      <c r="NUM46" s="178"/>
      <c r="NUN46" s="178"/>
      <c r="NUO46" s="178"/>
      <c r="NUP46" s="178"/>
      <c r="NUQ46" s="178"/>
      <c r="NUR46" s="178"/>
      <c r="NUS46" s="178"/>
      <c r="NUT46" s="178"/>
      <c r="NUU46" s="178"/>
      <c r="NUV46" s="178"/>
      <c r="NUW46" s="178"/>
      <c r="NUX46" s="178"/>
      <c r="NUY46" s="178"/>
      <c r="NUZ46" s="178"/>
      <c r="NVA46" s="178"/>
      <c r="NVB46" s="178"/>
      <c r="NVC46" s="178"/>
      <c r="NVD46" s="178"/>
      <c r="NVE46" s="178"/>
      <c r="NVF46" s="178"/>
      <c r="NVG46" s="178"/>
      <c r="NVH46" s="178"/>
      <c r="NVI46" s="178"/>
      <c r="NVJ46" s="178"/>
      <c r="NVK46" s="178"/>
      <c r="NVL46" s="178"/>
      <c r="NVM46" s="178"/>
      <c r="NVN46" s="178"/>
      <c r="NVO46" s="178"/>
      <c r="NVP46" s="178"/>
      <c r="NVQ46" s="178"/>
      <c r="NVR46" s="178"/>
      <c r="NVS46" s="178"/>
      <c r="NVT46" s="178"/>
      <c r="NVU46" s="178"/>
      <c r="NVV46" s="178"/>
      <c r="NVW46" s="178"/>
      <c r="NVX46" s="178"/>
      <c r="NVY46" s="178"/>
      <c r="NVZ46" s="178"/>
      <c r="NWA46" s="178"/>
      <c r="NWB46" s="178"/>
      <c r="NWC46" s="178"/>
      <c r="NWD46" s="178"/>
      <c r="NWE46" s="178"/>
      <c r="NWF46" s="178"/>
      <c r="NWG46" s="178"/>
      <c r="NWH46" s="178"/>
      <c r="NWI46" s="178"/>
      <c r="NWJ46" s="178"/>
      <c r="NWK46" s="178"/>
      <c r="NWL46" s="178"/>
      <c r="NWM46" s="178"/>
      <c r="NWN46" s="178"/>
      <c r="NWO46" s="178"/>
      <c r="NWP46" s="178"/>
      <c r="NWQ46" s="178"/>
      <c r="NWR46" s="178"/>
      <c r="NWS46" s="178"/>
      <c r="NWT46" s="178"/>
      <c r="NWU46" s="178"/>
      <c r="NWV46" s="178"/>
      <c r="NWW46" s="178"/>
      <c r="NWX46" s="178"/>
      <c r="NWY46" s="178"/>
      <c r="NWZ46" s="178"/>
      <c r="NXA46" s="178"/>
      <c r="NXB46" s="178"/>
      <c r="NXC46" s="178"/>
      <c r="NXD46" s="178"/>
      <c r="NXE46" s="178"/>
      <c r="NXF46" s="178"/>
      <c r="NXG46" s="178"/>
      <c r="NXH46" s="178"/>
      <c r="NXI46" s="178"/>
      <c r="NXJ46" s="178"/>
      <c r="NXK46" s="178"/>
      <c r="NXL46" s="178"/>
      <c r="NXM46" s="178"/>
      <c r="NXN46" s="178"/>
      <c r="NXO46" s="178"/>
      <c r="NXP46" s="178"/>
      <c r="NXQ46" s="178"/>
      <c r="NXR46" s="178"/>
      <c r="NXS46" s="178"/>
      <c r="NXT46" s="178"/>
      <c r="NXU46" s="178"/>
      <c r="NXV46" s="178"/>
      <c r="NXW46" s="178"/>
      <c r="NXX46" s="178"/>
      <c r="NXY46" s="178"/>
      <c r="NXZ46" s="178"/>
      <c r="NYA46" s="178"/>
      <c r="NYB46" s="178"/>
      <c r="NYC46" s="178"/>
      <c r="NYD46" s="178"/>
      <c r="NYE46" s="178"/>
      <c r="NYF46" s="178"/>
      <c r="NYG46" s="178"/>
      <c r="NYH46" s="178"/>
      <c r="NYI46" s="178"/>
      <c r="NYJ46" s="178"/>
      <c r="NYK46" s="178"/>
      <c r="NYL46" s="178"/>
      <c r="NYM46" s="178"/>
      <c r="NYN46" s="178"/>
      <c r="NYO46" s="178"/>
      <c r="NYP46" s="178"/>
      <c r="NYQ46" s="178"/>
      <c r="NYR46" s="178"/>
      <c r="NYS46" s="178"/>
      <c r="NYT46" s="178"/>
      <c r="NYU46" s="178"/>
      <c r="NYV46" s="178"/>
      <c r="NYW46" s="178"/>
      <c r="NYX46" s="178"/>
      <c r="NYY46" s="178"/>
      <c r="NYZ46" s="178"/>
      <c r="NZA46" s="178"/>
      <c r="NZB46" s="178"/>
      <c r="NZC46" s="178"/>
      <c r="NZD46" s="178"/>
      <c r="NZE46" s="178"/>
      <c r="NZF46" s="178"/>
      <c r="NZG46" s="178"/>
      <c r="NZH46" s="178"/>
      <c r="NZI46" s="178"/>
      <c r="NZJ46" s="178"/>
      <c r="NZK46" s="178"/>
      <c r="NZL46" s="178"/>
      <c r="NZM46" s="178"/>
      <c r="NZN46" s="178"/>
      <c r="NZO46" s="178"/>
      <c r="NZP46" s="178"/>
      <c r="NZQ46" s="178"/>
      <c r="NZR46" s="178"/>
      <c r="NZS46" s="178"/>
      <c r="NZT46" s="178"/>
      <c r="NZU46" s="178"/>
      <c r="NZV46" s="178"/>
      <c r="NZW46" s="178"/>
      <c r="NZX46" s="178"/>
      <c r="NZY46" s="178"/>
      <c r="NZZ46" s="178"/>
      <c r="OAA46" s="178"/>
      <c r="OAB46" s="178"/>
      <c r="OAC46" s="178"/>
      <c r="OAD46" s="178"/>
      <c r="OAE46" s="178"/>
      <c r="OAF46" s="178"/>
      <c r="OAG46" s="178"/>
      <c r="OAH46" s="178"/>
      <c r="OAI46" s="178"/>
      <c r="OAJ46" s="178"/>
      <c r="OAK46" s="178"/>
      <c r="OAL46" s="178"/>
      <c r="OAM46" s="178"/>
      <c r="OAN46" s="178"/>
      <c r="OAO46" s="178"/>
      <c r="OAP46" s="178"/>
      <c r="OAQ46" s="178"/>
      <c r="OAR46" s="178"/>
      <c r="OAS46" s="178"/>
      <c r="OAT46" s="178"/>
      <c r="OAU46" s="178"/>
      <c r="OAV46" s="178"/>
      <c r="OAW46" s="178"/>
      <c r="OAX46" s="178"/>
      <c r="OAY46" s="178"/>
      <c r="OAZ46" s="178"/>
      <c r="OBA46" s="178"/>
      <c r="OBB46" s="178"/>
      <c r="OBC46" s="178"/>
      <c r="OBD46" s="178"/>
      <c r="OBE46" s="178"/>
      <c r="OBF46" s="178"/>
      <c r="OBG46" s="178"/>
      <c r="OBH46" s="178"/>
      <c r="OBI46" s="178"/>
      <c r="OBJ46" s="178"/>
      <c r="OBK46" s="178"/>
      <c r="OBL46" s="178"/>
      <c r="OBM46" s="178"/>
      <c r="OBN46" s="178"/>
      <c r="OBO46" s="178"/>
      <c r="OBP46" s="178"/>
      <c r="OBQ46" s="178"/>
      <c r="OBR46" s="178"/>
      <c r="OBS46" s="178"/>
      <c r="OBT46" s="178"/>
      <c r="OBU46" s="178"/>
      <c r="OBV46" s="178"/>
      <c r="OBW46" s="178"/>
      <c r="OBX46" s="178"/>
      <c r="OBY46" s="178"/>
      <c r="OBZ46" s="178"/>
      <c r="OCA46" s="178"/>
      <c r="OCB46" s="178"/>
      <c r="OCC46" s="178"/>
      <c r="OCD46" s="178"/>
      <c r="OCE46" s="178"/>
      <c r="OCF46" s="178"/>
      <c r="OCG46" s="178"/>
      <c r="OCH46" s="178"/>
      <c r="OCI46" s="178"/>
      <c r="OCJ46" s="178"/>
      <c r="OCK46" s="178"/>
      <c r="OCL46" s="178"/>
      <c r="OCM46" s="178"/>
      <c r="OCN46" s="178"/>
      <c r="OCO46" s="178"/>
      <c r="OCP46" s="178"/>
      <c r="OCQ46" s="178"/>
      <c r="OCR46" s="178"/>
      <c r="OCS46" s="178"/>
      <c r="OCT46" s="178"/>
      <c r="OCU46" s="178"/>
      <c r="OCV46" s="178"/>
      <c r="OCW46" s="178"/>
      <c r="OCX46" s="178"/>
      <c r="OCY46" s="178"/>
      <c r="OCZ46" s="178"/>
      <c r="ODA46" s="178"/>
      <c r="ODB46" s="178"/>
      <c r="ODC46" s="178"/>
      <c r="ODD46" s="178"/>
      <c r="ODE46" s="178"/>
      <c r="ODF46" s="178"/>
      <c r="ODG46" s="178"/>
      <c r="ODH46" s="178"/>
      <c r="ODI46" s="178"/>
      <c r="ODJ46" s="178"/>
      <c r="ODK46" s="178"/>
      <c r="ODL46" s="178"/>
      <c r="ODM46" s="178"/>
      <c r="ODN46" s="178"/>
      <c r="ODO46" s="178"/>
      <c r="ODP46" s="178"/>
      <c r="ODQ46" s="178"/>
      <c r="ODR46" s="178"/>
      <c r="ODS46" s="178"/>
      <c r="ODT46" s="178"/>
      <c r="ODU46" s="178"/>
      <c r="ODV46" s="178"/>
      <c r="ODW46" s="178"/>
      <c r="ODX46" s="178"/>
      <c r="ODY46" s="178"/>
      <c r="ODZ46" s="178"/>
      <c r="OEA46" s="178"/>
      <c r="OEB46" s="178"/>
      <c r="OEC46" s="178"/>
      <c r="OED46" s="178"/>
      <c r="OEE46" s="178"/>
      <c r="OEF46" s="178"/>
      <c r="OEG46" s="178"/>
      <c r="OEH46" s="178"/>
      <c r="OEI46" s="178"/>
      <c r="OEJ46" s="178"/>
      <c r="OEK46" s="178"/>
      <c r="OEL46" s="178"/>
      <c r="OEM46" s="178"/>
      <c r="OEN46" s="178"/>
      <c r="OEO46" s="178"/>
      <c r="OEP46" s="178"/>
      <c r="OEQ46" s="178"/>
      <c r="OER46" s="178"/>
      <c r="OES46" s="178"/>
      <c r="OET46" s="178"/>
      <c r="OEU46" s="178"/>
      <c r="OEV46" s="178"/>
      <c r="OEW46" s="178"/>
      <c r="OEX46" s="178"/>
      <c r="OEY46" s="178"/>
      <c r="OEZ46" s="178"/>
      <c r="OFA46" s="178"/>
      <c r="OFB46" s="178"/>
      <c r="OFC46" s="178"/>
      <c r="OFD46" s="178"/>
      <c r="OFE46" s="178"/>
      <c r="OFF46" s="178"/>
      <c r="OFG46" s="178"/>
      <c r="OFH46" s="178"/>
      <c r="OFI46" s="178"/>
      <c r="OFJ46" s="178"/>
      <c r="OFK46" s="178"/>
      <c r="OFL46" s="178"/>
      <c r="OFM46" s="178"/>
      <c r="OFN46" s="178"/>
      <c r="OFO46" s="178"/>
      <c r="OFP46" s="178"/>
      <c r="OFQ46" s="178"/>
      <c r="OFR46" s="178"/>
      <c r="OFS46" s="178"/>
      <c r="OFT46" s="178"/>
      <c r="OFU46" s="178"/>
      <c r="OFV46" s="178"/>
      <c r="OFW46" s="178"/>
      <c r="OFX46" s="178"/>
      <c r="OFY46" s="178"/>
      <c r="OFZ46" s="178"/>
      <c r="OGA46" s="178"/>
      <c r="OGB46" s="178"/>
      <c r="OGC46" s="178"/>
      <c r="OGD46" s="178"/>
      <c r="OGE46" s="178"/>
      <c r="OGF46" s="178"/>
      <c r="OGG46" s="178"/>
      <c r="OGH46" s="178"/>
      <c r="OGI46" s="178"/>
      <c r="OGJ46" s="178"/>
      <c r="OGK46" s="178"/>
      <c r="OGL46" s="178"/>
      <c r="OGM46" s="178"/>
      <c r="OGN46" s="178"/>
      <c r="OGO46" s="178"/>
      <c r="OGP46" s="178"/>
      <c r="OGQ46" s="178"/>
      <c r="OGR46" s="178"/>
      <c r="OGS46" s="178"/>
      <c r="OGT46" s="178"/>
      <c r="OGU46" s="178"/>
      <c r="OGV46" s="178"/>
      <c r="OGW46" s="178"/>
      <c r="OGX46" s="178"/>
      <c r="OGY46" s="178"/>
      <c r="OGZ46" s="178"/>
      <c r="OHA46" s="178"/>
      <c r="OHB46" s="178"/>
      <c r="OHC46" s="178"/>
      <c r="OHD46" s="178"/>
      <c r="OHE46" s="178"/>
      <c r="OHF46" s="178"/>
      <c r="OHG46" s="178"/>
      <c r="OHH46" s="178"/>
      <c r="OHI46" s="178"/>
      <c r="OHJ46" s="178"/>
      <c r="OHK46" s="178"/>
      <c r="OHL46" s="178"/>
      <c r="OHM46" s="178"/>
      <c r="OHN46" s="178"/>
      <c r="OHO46" s="178"/>
      <c r="OHP46" s="178"/>
      <c r="OHQ46" s="178"/>
      <c r="OHR46" s="178"/>
      <c r="OHS46" s="178"/>
      <c r="OHT46" s="178"/>
      <c r="OHU46" s="178"/>
      <c r="OHV46" s="178"/>
      <c r="OHW46" s="178"/>
      <c r="OHX46" s="178"/>
      <c r="OHY46" s="178"/>
      <c r="OHZ46" s="178"/>
      <c r="OIA46" s="178"/>
      <c r="OIB46" s="178"/>
      <c r="OIC46" s="178"/>
      <c r="OID46" s="178"/>
      <c r="OIE46" s="178"/>
      <c r="OIF46" s="178"/>
      <c r="OIG46" s="178"/>
      <c r="OIH46" s="178"/>
      <c r="OII46" s="178"/>
      <c r="OIJ46" s="178"/>
      <c r="OIK46" s="178"/>
      <c r="OIL46" s="178"/>
      <c r="OIM46" s="178"/>
      <c r="OIN46" s="178"/>
      <c r="OIO46" s="178"/>
      <c r="OIP46" s="178"/>
      <c r="OIQ46" s="178"/>
      <c r="OIR46" s="178"/>
      <c r="OIS46" s="178"/>
      <c r="OIT46" s="178"/>
      <c r="OIU46" s="178"/>
      <c r="OIV46" s="178"/>
      <c r="OIW46" s="178"/>
      <c r="OIX46" s="178"/>
      <c r="OIY46" s="178"/>
      <c r="OIZ46" s="178"/>
      <c r="OJA46" s="178"/>
      <c r="OJB46" s="178"/>
      <c r="OJC46" s="178"/>
      <c r="OJD46" s="178"/>
      <c r="OJE46" s="178"/>
      <c r="OJF46" s="178"/>
      <c r="OJG46" s="178"/>
      <c r="OJH46" s="178"/>
      <c r="OJI46" s="178"/>
      <c r="OJJ46" s="178"/>
      <c r="OJK46" s="178"/>
      <c r="OJL46" s="178"/>
      <c r="OJM46" s="178"/>
      <c r="OJN46" s="178"/>
      <c r="OJO46" s="178"/>
      <c r="OJP46" s="178"/>
      <c r="OJQ46" s="178"/>
      <c r="OJR46" s="178"/>
      <c r="OJS46" s="178"/>
      <c r="OJT46" s="178"/>
      <c r="OJU46" s="178"/>
      <c r="OJV46" s="178"/>
      <c r="OJW46" s="178"/>
      <c r="OJX46" s="178"/>
      <c r="OJY46" s="178"/>
      <c r="OJZ46" s="178"/>
      <c r="OKA46" s="178"/>
      <c r="OKB46" s="178"/>
      <c r="OKC46" s="178"/>
      <c r="OKD46" s="178"/>
      <c r="OKE46" s="178"/>
      <c r="OKF46" s="178"/>
      <c r="OKG46" s="178"/>
      <c r="OKH46" s="178"/>
      <c r="OKI46" s="178"/>
      <c r="OKJ46" s="178"/>
      <c r="OKK46" s="178"/>
      <c r="OKL46" s="178"/>
      <c r="OKM46" s="178"/>
      <c r="OKN46" s="178"/>
      <c r="OKO46" s="178"/>
      <c r="OKP46" s="178"/>
      <c r="OKQ46" s="178"/>
      <c r="OKR46" s="178"/>
      <c r="OKS46" s="178"/>
      <c r="OKT46" s="178"/>
      <c r="OKU46" s="178"/>
      <c r="OKV46" s="178"/>
      <c r="OKW46" s="178"/>
      <c r="OKX46" s="178"/>
      <c r="OKY46" s="178"/>
      <c r="OKZ46" s="178"/>
      <c r="OLA46" s="178"/>
      <c r="OLB46" s="178"/>
      <c r="OLC46" s="178"/>
      <c r="OLD46" s="178"/>
      <c r="OLE46" s="178"/>
      <c r="OLF46" s="178"/>
      <c r="OLG46" s="178"/>
      <c r="OLH46" s="178"/>
      <c r="OLI46" s="178"/>
      <c r="OLJ46" s="178"/>
      <c r="OLK46" s="178"/>
      <c r="OLL46" s="178"/>
      <c r="OLM46" s="178"/>
      <c r="OLN46" s="178"/>
      <c r="OLO46" s="178"/>
      <c r="OLP46" s="178"/>
      <c r="OLQ46" s="178"/>
      <c r="OLR46" s="178"/>
      <c r="OLS46" s="178"/>
      <c r="OLT46" s="178"/>
      <c r="OLU46" s="178"/>
      <c r="OLV46" s="178"/>
      <c r="OLW46" s="178"/>
      <c r="OLX46" s="178"/>
      <c r="OLY46" s="178"/>
      <c r="OLZ46" s="178"/>
      <c r="OMA46" s="178"/>
      <c r="OMB46" s="178"/>
      <c r="OMC46" s="178"/>
      <c r="OMD46" s="178"/>
      <c r="OME46" s="178"/>
      <c r="OMF46" s="178"/>
      <c r="OMG46" s="178"/>
      <c r="OMH46" s="178"/>
      <c r="OMI46" s="178"/>
      <c r="OMJ46" s="178"/>
      <c r="OMK46" s="178"/>
      <c r="OML46" s="178"/>
      <c r="OMM46" s="178"/>
      <c r="OMN46" s="178"/>
      <c r="OMO46" s="178"/>
      <c r="OMP46" s="178"/>
      <c r="OMQ46" s="178"/>
      <c r="OMR46" s="178"/>
      <c r="OMS46" s="178"/>
      <c r="OMT46" s="178"/>
      <c r="OMU46" s="178"/>
      <c r="OMV46" s="178"/>
      <c r="OMW46" s="178"/>
      <c r="OMX46" s="178"/>
      <c r="OMY46" s="178"/>
      <c r="OMZ46" s="178"/>
      <c r="ONA46" s="178"/>
      <c r="ONB46" s="178"/>
      <c r="ONC46" s="178"/>
      <c r="OND46" s="178"/>
      <c r="ONE46" s="178"/>
      <c r="ONF46" s="178"/>
      <c r="ONG46" s="178"/>
      <c r="ONH46" s="178"/>
      <c r="ONI46" s="178"/>
      <c r="ONJ46" s="178"/>
      <c r="ONK46" s="178"/>
      <c r="ONL46" s="178"/>
      <c r="ONM46" s="178"/>
      <c r="ONN46" s="178"/>
      <c r="ONO46" s="178"/>
      <c r="ONP46" s="178"/>
      <c r="ONQ46" s="178"/>
      <c r="ONR46" s="178"/>
      <c r="ONS46" s="178"/>
      <c r="ONT46" s="178"/>
      <c r="ONU46" s="178"/>
      <c r="ONV46" s="178"/>
      <c r="ONW46" s="178"/>
      <c r="ONX46" s="178"/>
      <c r="ONY46" s="178"/>
      <c r="ONZ46" s="178"/>
      <c r="OOA46" s="178"/>
      <c r="OOB46" s="178"/>
      <c r="OOC46" s="178"/>
      <c r="OOD46" s="178"/>
      <c r="OOE46" s="178"/>
      <c r="OOF46" s="178"/>
      <c r="OOG46" s="178"/>
      <c r="OOH46" s="178"/>
      <c r="OOI46" s="178"/>
      <c r="OOJ46" s="178"/>
      <c r="OOK46" s="178"/>
      <c r="OOL46" s="178"/>
      <c r="OOM46" s="178"/>
      <c r="OON46" s="178"/>
      <c r="OOO46" s="178"/>
      <c r="OOP46" s="178"/>
      <c r="OOQ46" s="178"/>
      <c r="OOR46" s="178"/>
      <c r="OOS46" s="178"/>
      <c r="OOT46" s="178"/>
      <c r="OOU46" s="178"/>
      <c r="OOV46" s="178"/>
      <c r="OOW46" s="178"/>
      <c r="OOX46" s="178"/>
      <c r="OOY46" s="178"/>
      <c r="OOZ46" s="178"/>
      <c r="OPA46" s="178"/>
      <c r="OPB46" s="178"/>
      <c r="OPC46" s="178"/>
      <c r="OPD46" s="178"/>
      <c r="OPE46" s="178"/>
      <c r="OPF46" s="178"/>
      <c r="OPG46" s="178"/>
      <c r="OPH46" s="178"/>
      <c r="OPI46" s="178"/>
      <c r="OPJ46" s="178"/>
      <c r="OPK46" s="178"/>
      <c r="OPL46" s="178"/>
      <c r="OPM46" s="178"/>
      <c r="OPN46" s="178"/>
      <c r="OPO46" s="178"/>
      <c r="OPP46" s="178"/>
      <c r="OPQ46" s="178"/>
      <c r="OPR46" s="178"/>
      <c r="OPS46" s="178"/>
      <c r="OPT46" s="178"/>
      <c r="OPU46" s="178"/>
      <c r="OPV46" s="178"/>
      <c r="OPW46" s="178"/>
      <c r="OPX46" s="178"/>
      <c r="OPY46" s="178"/>
      <c r="OPZ46" s="178"/>
      <c r="OQA46" s="178"/>
      <c r="OQB46" s="178"/>
      <c r="OQC46" s="178"/>
      <c r="OQD46" s="178"/>
      <c r="OQE46" s="178"/>
      <c r="OQF46" s="178"/>
      <c r="OQG46" s="178"/>
      <c r="OQH46" s="178"/>
      <c r="OQI46" s="178"/>
      <c r="OQJ46" s="178"/>
      <c r="OQK46" s="178"/>
      <c r="OQL46" s="178"/>
      <c r="OQM46" s="178"/>
      <c r="OQN46" s="178"/>
      <c r="OQO46" s="178"/>
      <c r="OQP46" s="178"/>
      <c r="OQQ46" s="178"/>
      <c r="OQR46" s="178"/>
      <c r="OQS46" s="178"/>
      <c r="OQT46" s="178"/>
      <c r="OQU46" s="178"/>
      <c r="OQV46" s="178"/>
      <c r="OQW46" s="178"/>
      <c r="OQX46" s="178"/>
      <c r="OQY46" s="178"/>
      <c r="OQZ46" s="178"/>
      <c r="ORA46" s="178"/>
      <c r="ORB46" s="178"/>
      <c r="ORC46" s="178"/>
      <c r="ORD46" s="178"/>
      <c r="ORE46" s="178"/>
      <c r="ORF46" s="178"/>
      <c r="ORG46" s="178"/>
      <c r="ORH46" s="178"/>
      <c r="ORI46" s="178"/>
      <c r="ORJ46" s="178"/>
      <c r="ORK46" s="178"/>
      <c r="ORL46" s="178"/>
      <c r="ORM46" s="178"/>
      <c r="ORN46" s="178"/>
      <c r="ORO46" s="178"/>
      <c r="ORP46" s="178"/>
      <c r="ORQ46" s="178"/>
      <c r="ORR46" s="178"/>
      <c r="ORS46" s="178"/>
      <c r="ORT46" s="178"/>
      <c r="ORU46" s="178"/>
      <c r="ORV46" s="178"/>
      <c r="ORW46" s="178"/>
      <c r="ORX46" s="178"/>
      <c r="ORY46" s="178"/>
      <c r="ORZ46" s="178"/>
      <c r="OSA46" s="178"/>
      <c r="OSB46" s="178"/>
      <c r="OSC46" s="178"/>
      <c r="OSD46" s="178"/>
      <c r="OSE46" s="178"/>
      <c r="OSF46" s="178"/>
      <c r="OSG46" s="178"/>
      <c r="OSH46" s="178"/>
      <c r="OSI46" s="178"/>
      <c r="OSJ46" s="178"/>
      <c r="OSK46" s="178"/>
      <c r="OSL46" s="178"/>
      <c r="OSM46" s="178"/>
      <c r="OSN46" s="178"/>
      <c r="OSO46" s="178"/>
      <c r="OSP46" s="178"/>
      <c r="OSQ46" s="178"/>
      <c r="OSR46" s="178"/>
      <c r="OSS46" s="178"/>
      <c r="OST46" s="178"/>
      <c r="OSU46" s="178"/>
      <c r="OSV46" s="178"/>
      <c r="OSW46" s="178"/>
      <c r="OSX46" s="178"/>
      <c r="OSY46" s="178"/>
      <c r="OSZ46" s="178"/>
      <c r="OTA46" s="178"/>
      <c r="OTB46" s="178"/>
      <c r="OTC46" s="178"/>
      <c r="OTD46" s="178"/>
      <c r="OTE46" s="178"/>
      <c r="OTF46" s="178"/>
      <c r="OTG46" s="178"/>
      <c r="OTH46" s="178"/>
      <c r="OTI46" s="178"/>
      <c r="OTJ46" s="178"/>
      <c r="OTK46" s="178"/>
      <c r="OTL46" s="178"/>
      <c r="OTM46" s="178"/>
      <c r="OTN46" s="178"/>
      <c r="OTO46" s="178"/>
      <c r="OTP46" s="178"/>
      <c r="OTQ46" s="178"/>
      <c r="OTR46" s="178"/>
      <c r="OTS46" s="178"/>
      <c r="OTT46" s="178"/>
      <c r="OTU46" s="178"/>
      <c r="OTV46" s="178"/>
      <c r="OTW46" s="178"/>
      <c r="OTX46" s="178"/>
      <c r="OTY46" s="178"/>
      <c r="OTZ46" s="178"/>
      <c r="OUA46" s="178"/>
      <c r="OUB46" s="178"/>
      <c r="OUC46" s="178"/>
      <c r="OUD46" s="178"/>
      <c r="OUE46" s="178"/>
      <c r="OUF46" s="178"/>
      <c r="OUG46" s="178"/>
      <c r="OUH46" s="178"/>
      <c r="OUI46" s="178"/>
      <c r="OUJ46" s="178"/>
      <c r="OUK46" s="178"/>
      <c r="OUL46" s="178"/>
      <c r="OUM46" s="178"/>
      <c r="OUN46" s="178"/>
      <c r="OUO46" s="178"/>
      <c r="OUP46" s="178"/>
      <c r="OUQ46" s="178"/>
      <c r="OUR46" s="178"/>
      <c r="OUS46" s="178"/>
      <c r="OUT46" s="178"/>
      <c r="OUU46" s="178"/>
      <c r="OUV46" s="178"/>
      <c r="OUW46" s="178"/>
      <c r="OUX46" s="178"/>
      <c r="OUY46" s="178"/>
      <c r="OUZ46" s="178"/>
      <c r="OVA46" s="178"/>
      <c r="OVB46" s="178"/>
      <c r="OVC46" s="178"/>
      <c r="OVD46" s="178"/>
      <c r="OVE46" s="178"/>
      <c r="OVF46" s="178"/>
      <c r="OVG46" s="178"/>
      <c r="OVH46" s="178"/>
      <c r="OVI46" s="178"/>
      <c r="OVJ46" s="178"/>
      <c r="OVK46" s="178"/>
      <c r="OVL46" s="178"/>
      <c r="OVM46" s="178"/>
      <c r="OVN46" s="178"/>
      <c r="OVO46" s="178"/>
      <c r="OVP46" s="178"/>
      <c r="OVQ46" s="178"/>
      <c r="OVR46" s="178"/>
      <c r="OVS46" s="178"/>
      <c r="OVT46" s="178"/>
      <c r="OVU46" s="178"/>
      <c r="OVV46" s="178"/>
      <c r="OVW46" s="178"/>
      <c r="OVX46" s="178"/>
      <c r="OVY46" s="178"/>
      <c r="OVZ46" s="178"/>
      <c r="OWA46" s="178"/>
      <c r="OWB46" s="178"/>
      <c r="OWC46" s="178"/>
      <c r="OWD46" s="178"/>
      <c r="OWE46" s="178"/>
      <c r="OWF46" s="178"/>
      <c r="OWG46" s="178"/>
      <c r="OWH46" s="178"/>
      <c r="OWI46" s="178"/>
      <c r="OWJ46" s="178"/>
      <c r="OWK46" s="178"/>
      <c r="OWL46" s="178"/>
      <c r="OWM46" s="178"/>
      <c r="OWN46" s="178"/>
      <c r="OWO46" s="178"/>
      <c r="OWP46" s="178"/>
      <c r="OWQ46" s="178"/>
      <c r="OWR46" s="178"/>
      <c r="OWS46" s="178"/>
      <c r="OWT46" s="178"/>
      <c r="OWU46" s="178"/>
      <c r="OWV46" s="178"/>
      <c r="OWW46" s="178"/>
      <c r="OWX46" s="178"/>
      <c r="OWY46" s="178"/>
      <c r="OWZ46" s="178"/>
      <c r="OXA46" s="178"/>
      <c r="OXB46" s="178"/>
      <c r="OXC46" s="178"/>
      <c r="OXD46" s="178"/>
      <c r="OXE46" s="178"/>
      <c r="OXF46" s="178"/>
      <c r="OXG46" s="178"/>
      <c r="OXH46" s="178"/>
      <c r="OXI46" s="178"/>
      <c r="OXJ46" s="178"/>
      <c r="OXK46" s="178"/>
      <c r="OXL46" s="178"/>
      <c r="OXM46" s="178"/>
      <c r="OXN46" s="178"/>
      <c r="OXO46" s="178"/>
      <c r="OXP46" s="178"/>
      <c r="OXQ46" s="178"/>
      <c r="OXR46" s="178"/>
      <c r="OXS46" s="178"/>
      <c r="OXT46" s="178"/>
      <c r="OXU46" s="178"/>
      <c r="OXV46" s="178"/>
      <c r="OXW46" s="178"/>
      <c r="OXX46" s="178"/>
      <c r="OXY46" s="178"/>
      <c r="OXZ46" s="178"/>
      <c r="OYA46" s="178"/>
      <c r="OYB46" s="178"/>
      <c r="OYC46" s="178"/>
      <c r="OYD46" s="178"/>
      <c r="OYE46" s="178"/>
      <c r="OYF46" s="178"/>
      <c r="OYG46" s="178"/>
      <c r="OYH46" s="178"/>
      <c r="OYI46" s="178"/>
      <c r="OYJ46" s="178"/>
      <c r="OYK46" s="178"/>
      <c r="OYL46" s="178"/>
      <c r="OYM46" s="178"/>
      <c r="OYN46" s="178"/>
      <c r="OYO46" s="178"/>
      <c r="OYP46" s="178"/>
      <c r="OYQ46" s="178"/>
      <c r="OYR46" s="178"/>
      <c r="OYS46" s="178"/>
      <c r="OYT46" s="178"/>
      <c r="OYU46" s="178"/>
      <c r="OYV46" s="178"/>
      <c r="OYW46" s="178"/>
      <c r="OYX46" s="178"/>
      <c r="OYY46" s="178"/>
      <c r="OYZ46" s="178"/>
      <c r="OZA46" s="178"/>
      <c r="OZB46" s="178"/>
      <c r="OZC46" s="178"/>
      <c r="OZD46" s="178"/>
      <c r="OZE46" s="178"/>
      <c r="OZF46" s="178"/>
      <c r="OZG46" s="178"/>
      <c r="OZH46" s="178"/>
      <c r="OZI46" s="178"/>
      <c r="OZJ46" s="178"/>
      <c r="OZK46" s="178"/>
      <c r="OZL46" s="178"/>
      <c r="OZM46" s="178"/>
      <c r="OZN46" s="178"/>
      <c r="OZO46" s="178"/>
      <c r="OZP46" s="178"/>
      <c r="OZQ46" s="178"/>
      <c r="OZR46" s="178"/>
      <c r="OZS46" s="178"/>
      <c r="OZT46" s="178"/>
      <c r="OZU46" s="178"/>
      <c r="OZV46" s="178"/>
      <c r="OZW46" s="178"/>
      <c r="OZX46" s="178"/>
      <c r="OZY46" s="178"/>
      <c r="OZZ46" s="178"/>
      <c r="PAA46" s="178"/>
      <c r="PAB46" s="178"/>
      <c r="PAC46" s="178"/>
      <c r="PAD46" s="178"/>
      <c r="PAE46" s="178"/>
      <c r="PAF46" s="178"/>
      <c r="PAG46" s="178"/>
      <c r="PAH46" s="178"/>
      <c r="PAI46" s="178"/>
      <c r="PAJ46" s="178"/>
      <c r="PAK46" s="178"/>
      <c r="PAL46" s="178"/>
      <c r="PAM46" s="178"/>
      <c r="PAN46" s="178"/>
      <c r="PAO46" s="178"/>
      <c r="PAP46" s="178"/>
      <c r="PAQ46" s="178"/>
      <c r="PAR46" s="178"/>
      <c r="PAS46" s="178"/>
      <c r="PAT46" s="178"/>
      <c r="PAU46" s="178"/>
      <c r="PAV46" s="178"/>
      <c r="PAW46" s="178"/>
      <c r="PAX46" s="178"/>
      <c r="PAY46" s="178"/>
      <c r="PAZ46" s="178"/>
      <c r="PBA46" s="178"/>
      <c r="PBB46" s="178"/>
      <c r="PBC46" s="178"/>
      <c r="PBD46" s="178"/>
      <c r="PBE46" s="178"/>
      <c r="PBF46" s="178"/>
      <c r="PBG46" s="178"/>
      <c r="PBH46" s="178"/>
      <c r="PBI46" s="178"/>
      <c r="PBJ46" s="178"/>
      <c r="PBK46" s="178"/>
      <c r="PBL46" s="178"/>
      <c r="PBM46" s="178"/>
      <c r="PBN46" s="178"/>
      <c r="PBO46" s="178"/>
      <c r="PBP46" s="178"/>
      <c r="PBQ46" s="178"/>
      <c r="PBR46" s="178"/>
      <c r="PBS46" s="178"/>
      <c r="PBT46" s="178"/>
      <c r="PBU46" s="178"/>
      <c r="PBV46" s="178"/>
      <c r="PBW46" s="178"/>
      <c r="PBX46" s="178"/>
      <c r="PBY46" s="178"/>
      <c r="PBZ46" s="178"/>
      <c r="PCA46" s="178"/>
      <c r="PCB46" s="178"/>
      <c r="PCC46" s="178"/>
      <c r="PCD46" s="178"/>
      <c r="PCE46" s="178"/>
      <c r="PCF46" s="178"/>
      <c r="PCG46" s="178"/>
      <c r="PCH46" s="178"/>
      <c r="PCI46" s="178"/>
      <c r="PCJ46" s="178"/>
      <c r="PCK46" s="178"/>
      <c r="PCL46" s="178"/>
      <c r="PCM46" s="178"/>
      <c r="PCN46" s="178"/>
      <c r="PCO46" s="178"/>
      <c r="PCP46" s="178"/>
      <c r="PCQ46" s="178"/>
      <c r="PCR46" s="178"/>
      <c r="PCS46" s="178"/>
      <c r="PCT46" s="178"/>
      <c r="PCU46" s="178"/>
      <c r="PCV46" s="178"/>
      <c r="PCW46" s="178"/>
      <c r="PCX46" s="178"/>
      <c r="PCY46" s="178"/>
      <c r="PCZ46" s="178"/>
      <c r="PDA46" s="178"/>
      <c r="PDB46" s="178"/>
      <c r="PDC46" s="178"/>
      <c r="PDD46" s="178"/>
      <c r="PDE46" s="178"/>
      <c r="PDF46" s="178"/>
      <c r="PDG46" s="178"/>
      <c r="PDH46" s="178"/>
      <c r="PDI46" s="178"/>
      <c r="PDJ46" s="178"/>
      <c r="PDK46" s="178"/>
      <c r="PDL46" s="178"/>
      <c r="PDM46" s="178"/>
      <c r="PDN46" s="178"/>
      <c r="PDO46" s="178"/>
      <c r="PDP46" s="178"/>
      <c r="PDQ46" s="178"/>
      <c r="PDR46" s="178"/>
      <c r="PDS46" s="178"/>
      <c r="PDT46" s="178"/>
      <c r="PDU46" s="178"/>
      <c r="PDV46" s="178"/>
      <c r="PDW46" s="178"/>
      <c r="PDX46" s="178"/>
      <c r="PDY46" s="178"/>
      <c r="PDZ46" s="178"/>
      <c r="PEA46" s="178"/>
      <c r="PEB46" s="178"/>
      <c r="PEC46" s="178"/>
      <c r="PED46" s="178"/>
      <c r="PEE46" s="178"/>
      <c r="PEF46" s="178"/>
      <c r="PEG46" s="178"/>
      <c r="PEH46" s="178"/>
      <c r="PEI46" s="178"/>
      <c r="PEJ46" s="178"/>
      <c r="PEK46" s="178"/>
      <c r="PEL46" s="178"/>
      <c r="PEM46" s="178"/>
      <c r="PEN46" s="178"/>
      <c r="PEO46" s="178"/>
      <c r="PEP46" s="178"/>
      <c r="PEQ46" s="178"/>
      <c r="PER46" s="178"/>
      <c r="PES46" s="178"/>
      <c r="PET46" s="178"/>
      <c r="PEU46" s="178"/>
      <c r="PEV46" s="178"/>
      <c r="PEW46" s="178"/>
      <c r="PEX46" s="178"/>
      <c r="PEY46" s="178"/>
      <c r="PEZ46" s="178"/>
      <c r="PFA46" s="178"/>
      <c r="PFB46" s="178"/>
      <c r="PFC46" s="178"/>
      <c r="PFD46" s="178"/>
      <c r="PFE46" s="178"/>
      <c r="PFF46" s="178"/>
      <c r="PFG46" s="178"/>
      <c r="PFH46" s="178"/>
      <c r="PFI46" s="178"/>
      <c r="PFJ46" s="178"/>
      <c r="PFK46" s="178"/>
      <c r="PFL46" s="178"/>
      <c r="PFM46" s="178"/>
      <c r="PFN46" s="178"/>
      <c r="PFO46" s="178"/>
      <c r="PFP46" s="178"/>
      <c r="PFQ46" s="178"/>
      <c r="PFR46" s="178"/>
      <c r="PFS46" s="178"/>
      <c r="PFT46" s="178"/>
      <c r="PFU46" s="178"/>
      <c r="PFV46" s="178"/>
      <c r="PFW46" s="178"/>
      <c r="PFX46" s="178"/>
      <c r="PFY46" s="178"/>
      <c r="PFZ46" s="178"/>
      <c r="PGA46" s="178"/>
      <c r="PGB46" s="178"/>
      <c r="PGC46" s="178"/>
      <c r="PGD46" s="178"/>
      <c r="PGE46" s="178"/>
      <c r="PGF46" s="178"/>
      <c r="PGG46" s="178"/>
      <c r="PGH46" s="178"/>
      <c r="PGI46" s="178"/>
      <c r="PGJ46" s="178"/>
      <c r="PGK46" s="178"/>
      <c r="PGL46" s="178"/>
      <c r="PGM46" s="178"/>
      <c r="PGN46" s="178"/>
      <c r="PGO46" s="178"/>
      <c r="PGP46" s="178"/>
      <c r="PGQ46" s="178"/>
      <c r="PGR46" s="178"/>
      <c r="PGS46" s="178"/>
      <c r="PGT46" s="178"/>
      <c r="PGU46" s="178"/>
      <c r="PGV46" s="178"/>
      <c r="PGW46" s="178"/>
      <c r="PGX46" s="178"/>
      <c r="PGY46" s="178"/>
      <c r="PGZ46" s="178"/>
      <c r="PHA46" s="178"/>
      <c r="PHB46" s="178"/>
      <c r="PHC46" s="178"/>
      <c r="PHD46" s="178"/>
      <c r="PHE46" s="178"/>
      <c r="PHF46" s="178"/>
      <c r="PHG46" s="178"/>
      <c r="PHH46" s="178"/>
      <c r="PHI46" s="178"/>
      <c r="PHJ46" s="178"/>
      <c r="PHK46" s="178"/>
      <c r="PHL46" s="178"/>
      <c r="PHM46" s="178"/>
      <c r="PHN46" s="178"/>
      <c r="PHO46" s="178"/>
      <c r="PHP46" s="178"/>
      <c r="PHQ46" s="178"/>
      <c r="PHR46" s="178"/>
      <c r="PHS46" s="178"/>
      <c r="PHT46" s="178"/>
      <c r="PHU46" s="178"/>
      <c r="PHV46" s="178"/>
      <c r="PHW46" s="178"/>
      <c r="PHX46" s="178"/>
      <c r="PHY46" s="178"/>
      <c r="PHZ46" s="178"/>
      <c r="PIA46" s="178"/>
      <c r="PIB46" s="178"/>
      <c r="PIC46" s="178"/>
      <c r="PID46" s="178"/>
      <c r="PIE46" s="178"/>
      <c r="PIF46" s="178"/>
      <c r="PIG46" s="178"/>
      <c r="PIH46" s="178"/>
      <c r="PII46" s="178"/>
      <c r="PIJ46" s="178"/>
      <c r="PIK46" s="178"/>
      <c r="PIL46" s="178"/>
      <c r="PIM46" s="178"/>
      <c r="PIN46" s="178"/>
      <c r="PIO46" s="178"/>
      <c r="PIP46" s="178"/>
      <c r="PIQ46" s="178"/>
      <c r="PIR46" s="178"/>
      <c r="PIS46" s="178"/>
      <c r="PIT46" s="178"/>
      <c r="PIU46" s="178"/>
      <c r="PIV46" s="178"/>
      <c r="PIW46" s="178"/>
      <c r="PIX46" s="178"/>
      <c r="PIY46" s="178"/>
      <c r="PIZ46" s="178"/>
      <c r="PJA46" s="178"/>
      <c r="PJB46" s="178"/>
      <c r="PJC46" s="178"/>
      <c r="PJD46" s="178"/>
      <c r="PJE46" s="178"/>
      <c r="PJF46" s="178"/>
      <c r="PJG46" s="178"/>
      <c r="PJH46" s="178"/>
      <c r="PJI46" s="178"/>
      <c r="PJJ46" s="178"/>
      <c r="PJK46" s="178"/>
      <c r="PJL46" s="178"/>
      <c r="PJM46" s="178"/>
      <c r="PJN46" s="178"/>
      <c r="PJO46" s="178"/>
      <c r="PJP46" s="178"/>
      <c r="PJQ46" s="178"/>
      <c r="PJR46" s="178"/>
      <c r="PJS46" s="178"/>
      <c r="PJT46" s="178"/>
      <c r="PJU46" s="178"/>
      <c r="PJV46" s="178"/>
      <c r="PJW46" s="178"/>
      <c r="PJX46" s="178"/>
      <c r="PJY46" s="178"/>
      <c r="PJZ46" s="178"/>
      <c r="PKA46" s="178"/>
      <c r="PKB46" s="178"/>
      <c r="PKC46" s="178"/>
      <c r="PKD46" s="178"/>
      <c r="PKE46" s="178"/>
      <c r="PKF46" s="178"/>
      <c r="PKG46" s="178"/>
      <c r="PKH46" s="178"/>
      <c r="PKI46" s="178"/>
      <c r="PKJ46" s="178"/>
      <c r="PKK46" s="178"/>
      <c r="PKL46" s="178"/>
      <c r="PKM46" s="178"/>
      <c r="PKN46" s="178"/>
      <c r="PKO46" s="178"/>
      <c r="PKP46" s="178"/>
      <c r="PKQ46" s="178"/>
      <c r="PKR46" s="178"/>
      <c r="PKS46" s="178"/>
      <c r="PKT46" s="178"/>
      <c r="PKU46" s="178"/>
      <c r="PKV46" s="178"/>
      <c r="PKW46" s="178"/>
      <c r="PKX46" s="178"/>
      <c r="PKY46" s="178"/>
      <c r="PKZ46" s="178"/>
      <c r="PLA46" s="178"/>
      <c r="PLB46" s="178"/>
      <c r="PLC46" s="178"/>
      <c r="PLD46" s="178"/>
      <c r="PLE46" s="178"/>
      <c r="PLF46" s="178"/>
      <c r="PLG46" s="178"/>
      <c r="PLH46" s="178"/>
      <c r="PLI46" s="178"/>
      <c r="PLJ46" s="178"/>
      <c r="PLK46" s="178"/>
      <c r="PLL46" s="178"/>
      <c r="PLM46" s="178"/>
      <c r="PLN46" s="178"/>
      <c r="PLO46" s="178"/>
      <c r="PLP46" s="178"/>
      <c r="PLQ46" s="178"/>
      <c r="PLR46" s="178"/>
      <c r="PLS46" s="178"/>
      <c r="PLT46" s="178"/>
      <c r="PLU46" s="178"/>
      <c r="PLV46" s="178"/>
      <c r="PLW46" s="178"/>
      <c r="PLX46" s="178"/>
      <c r="PLY46" s="178"/>
      <c r="PLZ46" s="178"/>
      <c r="PMA46" s="178"/>
      <c r="PMB46" s="178"/>
      <c r="PMC46" s="178"/>
      <c r="PMD46" s="178"/>
      <c r="PME46" s="178"/>
      <c r="PMF46" s="178"/>
      <c r="PMG46" s="178"/>
      <c r="PMH46" s="178"/>
      <c r="PMI46" s="178"/>
      <c r="PMJ46" s="178"/>
      <c r="PMK46" s="178"/>
      <c r="PML46" s="178"/>
      <c r="PMM46" s="178"/>
      <c r="PMN46" s="178"/>
      <c r="PMO46" s="178"/>
      <c r="PMP46" s="178"/>
      <c r="PMQ46" s="178"/>
      <c r="PMR46" s="178"/>
      <c r="PMS46" s="178"/>
      <c r="PMT46" s="178"/>
      <c r="PMU46" s="178"/>
      <c r="PMV46" s="178"/>
      <c r="PMW46" s="178"/>
      <c r="PMX46" s="178"/>
      <c r="PMY46" s="178"/>
      <c r="PMZ46" s="178"/>
      <c r="PNA46" s="178"/>
      <c r="PNB46" s="178"/>
      <c r="PNC46" s="178"/>
      <c r="PND46" s="178"/>
      <c r="PNE46" s="178"/>
      <c r="PNF46" s="178"/>
      <c r="PNG46" s="178"/>
      <c r="PNH46" s="178"/>
      <c r="PNI46" s="178"/>
      <c r="PNJ46" s="178"/>
      <c r="PNK46" s="178"/>
      <c r="PNL46" s="178"/>
      <c r="PNM46" s="178"/>
      <c r="PNN46" s="178"/>
      <c r="PNO46" s="178"/>
      <c r="PNP46" s="178"/>
      <c r="PNQ46" s="178"/>
      <c r="PNR46" s="178"/>
      <c r="PNS46" s="178"/>
      <c r="PNT46" s="178"/>
      <c r="PNU46" s="178"/>
      <c r="PNV46" s="178"/>
      <c r="PNW46" s="178"/>
      <c r="PNX46" s="178"/>
      <c r="PNY46" s="178"/>
      <c r="PNZ46" s="178"/>
      <c r="POA46" s="178"/>
      <c r="POB46" s="178"/>
      <c r="POC46" s="178"/>
      <c r="POD46" s="178"/>
      <c r="POE46" s="178"/>
      <c r="POF46" s="178"/>
      <c r="POG46" s="178"/>
      <c r="POH46" s="178"/>
      <c r="POI46" s="178"/>
      <c r="POJ46" s="178"/>
      <c r="POK46" s="178"/>
      <c r="POL46" s="178"/>
      <c r="POM46" s="178"/>
      <c r="PON46" s="178"/>
      <c r="POO46" s="178"/>
      <c r="POP46" s="178"/>
      <c r="POQ46" s="178"/>
      <c r="POR46" s="178"/>
      <c r="POS46" s="178"/>
      <c r="POT46" s="178"/>
      <c r="POU46" s="178"/>
      <c r="POV46" s="178"/>
      <c r="POW46" s="178"/>
      <c r="POX46" s="178"/>
      <c r="POY46" s="178"/>
      <c r="POZ46" s="178"/>
      <c r="PPA46" s="178"/>
      <c r="PPB46" s="178"/>
      <c r="PPC46" s="178"/>
      <c r="PPD46" s="178"/>
      <c r="PPE46" s="178"/>
      <c r="PPF46" s="178"/>
      <c r="PPG46" s="178"/>
      <c r="PPH46" s="178"/>
      <c r="PPI46" s="178"/>
      <c r="PPJ46" s="178"/>
      <c r="PPK46" s="178"/>
      <c r="PPL46" s="178"/>
      <c r="PPM46" s="178"/>
      <c r="PPN46" s="178"/>
      <c r="PPO46" s="178"/>
      <c r="PPP46" s="178"/>
      <c r="PPQ46" s="178"/>
      <c r="PPR46" s="178"/>
      <c r="PPS46" s="178"/>
      <c r="PPT46" s="178"/>
      <c r="PPU46" s="178"/>
      <c r="PPV46" s="178"/>
      <c r="PPW46" s="178"/>
      <c r="PPX46" s="178"/>
      <c r="PPY46" s="178"/>
      <c r="PPZ46" s="178"/>
      <c r="PQA46" s="178"/>
      <c r="PQB46" s="178"/>
      <c r="PQC46" s="178"/>
      <c r="PQD46" s="178"/>
      <c r="PQE46" s="178"/>
      <c r="PQF46" s="178"/>
      <c r="PQG46" s="178"/>
      <c r="PQH46" s="178"/>
      <c r="PQI46" s="178"/>
      <c r="PQJ46" s="178"/>
      <c r="PQK46" s="178"/>
      <c r="PQL46" s="178"/>
      <c r="PQM46" s="178"/>
      <c r="PQN46" s="178"/>
      <c r="PQO46" s="178"/>
      <c r="PQP46" s="178"/>
      <c r="PQQ46" s="178"/>
      <c r="PQR46" s="178"/>
      <c r="PQS46" s="178"/>
      <c r="PQT46" s="178"/>
      <c r="PQU46" s="178"/>
      <c r="PQV46" s="178"/>
      <c r="PQW46" s="178"/>
      <c r="PQX46" s="178"/>
      <c r="PQY46" s="178"/>
      <c r="PQZ46" s="178"/>
      <c r="PRA46" s="178"/>
      <c r="PRB46" s="178"/>
      <c r="PRC46" s="178"/>
      <c r="PRD46" s="178"/>
      <c r="PRE46" s="178"/>
      <c r="PRF46" s="178"/>
      <c r="PRG46" s="178"/>
      <c r="PRH46" s="178"/>
      <c r="PRI46" s="178"/>
      <c r="PRJ46" s="178"/>
      <c r="PRK46" s="178"/>
      <c r="PRL46" s="178"/>
      <c r="PRM46" s="178"/>
      <c r="PRN46" s="178"/>
      <c r="PRO46" s="178"/>
      <c r="PRP46" s="178"/>
      <c r="PRQ46" s="178"/>
      <c r="PRR46" s="178"/>
      <c r="PRS46" s="178"/>
      <c r="PRT46" s="178"/>
      <c r="PRU46" s="178"/>
      <c r="PRV46" s="178"/>
      <c r="PRW46" s="178"/>
      <c r="PRX46" s="178"/>
      <c r="PRY46" s="178"/>
      <c r="PRZ46" s="178"/>
      <c r="PSA46" s="178"/>
      <c r="PSB46" s="178"/>
      <c r="PSC46" s="178"/>
      <c r="PSD46" s="178"/>
      <c r="PSE46" s="178"/>
      <c r="PSF46" s="178"/>
      <c r="PSG46" s="178"/>
      <c r="PSH46" s="178"/>
      <c r="PSI46" s="178"/>
      <c r="PSJ46" s="178"/>
      <c r="PSK46" s="178"/>
      <c r="PSL46" s="178"/>
      <c r="PSM46" s="178"/>
      <c r="PSN46" s="178"/>
      <c r="PSO46" s="178"/>
      <c r="PSP46" s="178"/>
      <c r="PSQ46" s="178"/>
      <c r="PSR46" s="178"/>
      <c r="PSS46" s="178"/>
      <c r="PST46" s="178"/>
      <c r="PSU46" s="178"/>
      <c r="PSV46" s="178"/>
      <c r="PSW46" s="178"/>
      <c r="PSX46" s="178"/>
      <c r="PSY46" s="178"/>
      <c r="PSZ46" s="178"/>
      <c r="PTA46" s="178"/>
      <c r="PTB46" s="178"/>
      <c r="PTC46" s="178"/>
      <c r="PTD46" s="178"/>
      <c r="PTE46" s="178"/>
      <c r="PTF46" s="178"/>
      <c r="PTG46" s="178"/>
      <c r="PTH46" s="178"/>
      <c r="PTI46" s="178"/>
      <c r="PTJ46" s="178"/>
      <c r="PTK46" s="178"/>
      <c r="PTL46" s="178"/>
      <c r="PTM46" s="178"/>
      <c r="PTN46" s="178"/>
      <c r="PTO46" s="178"/>
      <c r="PTP46" s="178"/>
      <c r="PTQ46" s="178"/>
      <c r="PTR46" s="178"/>
      <c r="PTS46" s="178"/>
      <c r="PTT46" s="178"/>
      <c r="PTU46" s="178"/>
      <c r="PTV46" s="178"/>
      <c r="PTW46" s="178"/>
      <c r="PTX46" s="178"/>
      <c r="PTY46" s="178"/>
      <c r="PTZ46" s="178"/>
      <c r="PUA46" s="178"/>
      <c r="PUB46" s="178"/>
      <c r="PUC46" s="178"/>
      <c r="PUD46" s="178"/>
      <c r="PUE46" s="178"/>
      <c r="PUF46" s="178"/>
      <c r="PUG46" s="178"/>
      <c r="PUH46" s="178"/>
      <c r="PUI46" s="178"/>
      <c r="PUJ46" s="178"/>
      <c r="PUK46" s="178"/>
      <c r="PUL46" s="178"/>
      <c r="PUM46" s="178"/>
      <c r="PUN46" s="178"/>
      <c r="PUO46" s="178"/>
      <c r="PUP46" s="178"/>
      <c r="PUQ46" s="178"/>
      <c r="PUR46" s="178"/>
      <c r="PUS46" s="178"/>
      <c r="PUT46" s="178"/>
      <c r="PUU46" s="178"/>
      <c r="PUV46" s="178"/>
      <c r="PUW46" s="178"/>
      <c r="PUX46" s="178"/>
      <c r="PUY46" s="178"/>
      <c r="PUZ46" s="178"/>
      <c r="PVA46" s="178"/>
      <c r="PVB46" s="178"/>
      <c r="PVC46" s="178"/>
      <c r="PVD46" s="178"/>
      <c r="PVE46" s="178"/>
      <c r="PVF46" s="178"/>
      <c r="PVG46" s="178"/>
      <c r="PVH46" s="178"/>
      <c r="PVI46" s="178"/>
      <c r="PVJ46" s="178"/>
      <c r="PVK46" s="178"/>
      <c r="PVL46" s="178"/>
      <c r="PVM46" s="178"/>
      <c r="PVN46" s="178"/>
      <c r="PVO46" s="178"/>
      <c r="PVP46" s="178"/>
      <c r="PVQ46" s="178"/>
      <c r="PVR46" s="178"/>
      <c r="PVS46" s="178"/>
      <c r="PVT46" s="178"/>
      <c r="PVU46" s="178"/>
      <c r="PVV46" s="178"/>
      <c r="PVW46" s="178"/>
      <c r="PVX46" s="178"/>
      <c r="PVY46" s="178"/>
      <c r="PVZ46" s="178"/>
      <c r="PWA46" s="178"/>
      <c r="PWB46" s="178"/>
      <c r="PWC46" s="178"/>
      <c r="PWD46" s="178"/>
      <c r="PWE46" s="178"/>
      <c r="PWF46" s="178"/>
      <c r="PWG46" s="178"/>
      <c r="PWH46" s="178"/>
      <c r="PWI46" s="178"/>
      <c r="PWJ46" s="178"/>
      <c r="PWK46" s="178"/>
      <c r="PWL46" s="178"/>
      <c r="PWM46" s="178"/>
      <c r="PWN46" s="178"/>
      <c r="PWO46" s="178"/>
      <c r="PWP46" s="178"/>
      <c r="PWQ46" s="178"/>
      <c r="PWR46" s="178"/>
      <c r="PWS46" s="178"/>
      <c r="PWT46" s="178"/>
      <c r="PWU46" s="178"/>
      <c r="PWV46" s="178"/>
      <c r="PWW46" s="178"/>
      <c r="PWX46" s="178"/>
      <c r="PWY46" s="178"/>
      <c r="PWZ46" s="178"/>
      <c r="PXA46" s="178"/>
      <c r="PXB46" s="178"/>
      <c r="PXC46" s="178"/>
      <c r="PXD46" s="178"/>
      <c r="PXE46" s="178"/>
      <c r="PXF46" s="178"/>
      <c r="PXG46" s="178"/>
      <c r="PXH46" s="178"/>
      <c r="PXI46" s="178"/>
      <c r="PXJ46" s="178"/>
      <c r="PXK46" s="178"/>
      <c r="PXL46" s="178"/>
      <c r="PXM46" s="178"/>
      <c r="PXN46" s="178"/>
      <c r="PXO46" s="178"/>
      <c r="PXP46" s="178"/>
      <c r="PXQ46" s="178"/>
      <c r="PXR46" s="178"/>
      <c r="PXS46" s="178"/>
      <c r="PXT46" s="178"/>
      <c r="PXU46" s="178"/>
      <c r="PXV46" s="178"/>
      <c r="PXW46" s="178"/>
      <c r="PXX46" s="178"/>
      <c r="PXY46" s="178"/>
      <c r="PXZ46" s="178"/>
      <c r="PYA46" s="178"/>
      <c r="PYB46" s="178"/>
      <c r="PYC46" s="178"/>
      <c r="PYD46" s="178"/>
      <c r="PYE46" s="178"/>
      <c r="PYF46" s="178"/>
      <c r="PYG46" s="178"/>
      <c r="PYH46" s="178"/>
      <c r="PYI46" s="178"/>
      <c r="PYJ46" s="178"/>
      <c r="PYK46" s="178"/>
      <c r="PYL46" s="178"/>
      <c r="PYM46" s="178"/>
      <c r="PYN46" s="178"/>
      <c r="PYO46" s="178"/>
      <c r="PYP46" s="178"/>
      <c r="PYQ46" s="178"/>
      <c r="PYR46" s="178"/>
      <c r="PYS46" s="178"/>
      <c r="PYT46" s="178"/>
      <c r="PYU46" s="178"/>
      <c r="PYV46" s="178"/>
      <c r="PYW46" s="178"/>
      <c r="PYX46" s="178"/>
      <c r="PYY46" s="178"/>
      <c r="PYZ46" s="178"/>
      <c r="PZA46" s="178"/>
      <c r="PZB46" s="178"/>
      <c r="PZC46" s="178"/>
      <c r="PZD46" s="178"/>
      <c r="PZE46" s="178"/>
      <c r="PZF46" s="178"/>
      <c r="PZG46" s="178"/>
      <c r="PZH46" s="178"/>
      <c r="PZI46" s="178"/>
      <c r="PZJ46" s="178"/>
      <c r="PZK46" s="178"/>
      <c r="PZL46" s="178"/>
      <c r="PZM46" s="178"/>
      <c r="PZN46" s="178"/>
      <c r="PZO46" s="178"/>
      <c r="PZP46" s="178"/>
      <c r="PZQ46" s="178"/>
      <c r="PZR46" s="178"/>
      <c r="PZS46" s="178"/>
      <c r="PZT46" s="178"/>
      <c r="PZU46" s="178"/>
      <c r="PZV46" s="178"/>
      <c r="PZW46" s="178"/>
      <c r="PZX46" s="178"/>
      <c r="PZY46" s="178"/>
      <c r="PZZ46" s="178"/>
      <c r="QAA46" s="178"/>
      <c r="QAB46" s="178"/>
      <c r="QAC46" s="178"/>
      <c r="QAD46" s="178"/>
      <c r="QAE46" s="178"/>
      <c r="QAF46" s="178"/>
      <c r="QAG46" s="178"/>
      <c r="QAH46" s="178"/>
      <c r="QAI46" s="178"/>
      <c r="QAJ46" s="178"/>
      <c r="QAK46" s="178"/>
      <c r="QAL46" s="178"/>
      <c r="QAM46" s="178"/>
      <c r="QAN46" s="178"/>
      <c r="QAO46" s="178"/>
      <c r="QAP46" s="178"/>
      <c r="QAQ46" s="178"/>
      <c r="QAR46" s="178"/>
      <c r="QAS46" s="178"/>
      <c r="QAT46" s="178"/>
      <c r="QAU46" s="178"/>
      <c r="QAV46" s="178"/>
      <c r="QAW46" s="178"/>
      <c r="QAX46" s="178"/>
      <c r="QAY46" s="178"/>
      <c r="QAZ46" s="178"/>
      <c r="QBA46" s="178"/>
      <c r="QBB46" s="178"/>
      <c r="QBC46" s="178"/>
      <c r="QBD46" s="178"/>
      <c r="QBE46" s="178"/>
      <c r="QBF46" s="178"/>
      <c r="QBG46" s="178"/>
      <c r="QBH46" s="178"/>
      <c r="QBI46" s="178"/>
      <c r="QBJ46" s="178"/>
      <c r="QBK46" s="178"/>
      <c r="QBL46" s="178"/>
      <c r="QBM46" s="178"/>
      <c r="QBN46" s="178"/>
      <c r="QBO46" s="178"/>
      <c r="QBP46" s="178"/>
      <c r="QBQ46" s="178"/>
      <c r="QBR46" s="178"/>
      <c r="QBS46" s="178"/>
      <c r="QBT46" s="178"/>
      <c r="QBU46" s="178"/>
      <c r="QBV46" s="178"/>
      <c r="QBW46" s="178"/>
      <c r="QBX46" s="178"/>
      <c r="QBY46" s="178"/>
      <c r="QBZ46" s="178"/>
      <c r="QCA46" s="178"/>
      <c r="QCB46" s="178"/>
      <c r="QCC46" s="178"/>
      <c r="QCD46" s="178"/>
      <c r="QCE46" s="178"/>
      <c r="QCF46" s="178"/>
      <c r="QCG46" s="178"/>
      <c r="QCH46" s="178"/>
      <c r="QCI46" s="178"/>
      <c r="QCJ46" s="178"/>
      <c r="QCK46" s="178"/>
      <c r="QCL46" s="178"/>
      <c r="QCM46" s="178"/>
      <c r="QCN46" s="178"/>
      <c r="QCO46" s="178"/>
      <c r="QCP46" s="178"/>
      <c r="QCQ46" s="178"/>
      <c r="QCR46" s="178"/>
      <c r="QCS46" s="178"/>
      <c r="QCT46" s="178"/>
      <c r="QCU46" s="178"/>
      <c r="QCV46" s="178"/>
      <c r="QCW46" s="178"/>
      <c r="QCX46" s="178"/>
      <c r="QCY46" s="178"/>
      <c r="QCZ46" s="178"/>
      <c r="QDA46" s="178"/>
      <c r="QDB46" s="178"/>
      <c r="QDC46" s="178"/>
      <c r="QDD46" s="178"/>
      <c r="QDE46" s="178"/>
      <c r="QDF46" s="178"/>
      <c r="QDG46" s="178"/>
      <c r="QDH46" s="178"/>
      <c r="QDI46" s="178"/>
      <c r="QDJ46" s="178"/>
      <c r="QDK46" s="178"/>
      <c r="QDL46" s="178"/>
      <c r="QDM46" s="178"/>
      <c r="QDN46" s="178"/>
      <c r="QDO46" s="178"/>
      <c r="QDP46" s="178"/>
      <c r="QDQ46" s="178"/>
      <c r="QDR46" s="178"/>
      <c r="QDS46" s="178"/>
      <c r="QDT46" s="178"/>
      <c r="QDU46" s="178"/>
      <c r="QDV46" s="178"/>
      <c r="QDW46" s="178"/>
      <c r="QDX46" s="178"/>
      <c r="QDY46" s="178"/>
      <c r="QDZ46" s="178"/>
      <c r="QEA46" s="178"/>
      <c r="QEB46" s="178"/>
      <c r="QEC46" s="178"/>
      <c r="QED46" s="178"/>
      <c r="QEE46" s="178"/>
      <c r="QEF46" s="178"/>
      <c r="QEG46" s="178"/>
      <c r="QEH46" s="178"/>
      <c r="QEI46" s="178"/>
      <c r="QEJ46" s="178"/>
      <c r="QEK46" s="178"/>
      <c r="QEL46" s="178"/>
      <c r="QEM46" s="178"/>
      <c r="QEN46" s="178"/>
      <c r="QEO46" s="178"/>
      <c r="QEP46" s="178"/>
      <c r="QEQ46" s="178"/>
      <c r="QER46" s="178"/>
      <c r="QES46" s="178"/>
      <c r="QET46" s="178"/>
      <c r="QEU46" s="178"/>
      <c r="QEV46" s="178"/>
      <c r="QEW46" s="178"/>
      <c r="QEX46" s="178"/>
      <c r="QEY46" s="178"/>
      <c r="QEZ46" s="178"/>
      <c r="QFA46" s="178"/>
      <c r="QFB46" s="178"/>
      <c r="QFC46" s="178"/>
      <c r="QFD46" s="178"/>
      <c r="QFE46" s="178"/>
      <c r="QFF46" s="178"/>
      <c r="QFG46" s="178"/>
      <c r="QFH46" s="178"/>
      <c r="QFI46" s="178"/>
      <c r="QFJ46" s="178"/>
      <c r="QFK46" s="178"/>
      <c r="QFL46" s="178"/>
      <c r="QFM46" s="178"/>
      <c r="QFN46" s="178"/>
      <c r="QFO46" s="178"/>
      <c r="QFP46" s="178"/>
      <c r="QFQ46" s="178"/>
      <c r="QFR46" s="178"/>
      <c r="QFS46" s="178"/>
      <c r="QFT46" s="178"/>
      <c r="QFU46" s="178"/>
      <c r="QFV46" s="178"/>
      <c r="QFW46" s="178"/>
      <c r="QFX46" s="178"/>
      <c r="QFY46" s="178"/>
      <c r="QFZ46" s="178"/>
      <c r="QGA46" s="178"/>
      <c r="QGB46" s="178"/>
      <c r="QGC46" s="178"/>
      <c r="QGD46" s="178"/>
      <c r="QGE46" s="178"/>
      <c r="QGF46" s="178"/>
      <c r="QGG46" s="178"/>
      <c r="QGH46" s="178"/>
      <c r="QGI46" s="178"/>
      <c r="QGJ46" s="178"/>
      <c r="QGK46" s="178"/>
      <c r="QGL46" s="178"/>
      <c r="QGM46" s="178"/>
      <c r="QGN46" s="178"/>
      <c r="QGO46" s="178"/>
      <c r="QGP46" s="178"/>
      <c r="QGQ46" s="178"/>
      <c r="QGR46" s="178"/>
      <c r="QGS46" s="178"/>
      <c r="QGT46" s="178"/>
      <c r="QGU46" s="178"/>
      <c r="QGV46" s="178"/>
      <c r="QGW46" s="178"/>
      <c r="QGX46" s="178"/>
      <c r="QGY46" s="178"/>
      <c r="QGZ46" s="178"/>
      <c r="QHA46" s="178"/>
      <c r="QHB46" s="178"/>
      <c r="QHC46" s="178"/>
      <c r="QHD46" s="178"/>
      <c r="QHE46" s="178"/>
      <c r="QHF46" s="178"/>
      <c r="QHG46" s="178"/>
      <c r="QHH46" s="178"/>
      <c r="QHI46" s="178"/>
      <c r="QHJ46" s="178"/>
      <c r="QHK46" s="178"/>
      <c r="QHL46" s="178"/>
      <c r="QHM46" s="178"/>
      <c r="QHN46" s="178"/>
      <c r="QHO46" s="178"/>
      <c r="QHP46" s="178"/>
      <c r="QHQ46" s="178"/>
      <c r="QHR46" s="178"/>
      <c r="QHS46" s="178"/>
      <c r="QHT46" s="178"/>
      <c r="QHU46" s="178"/>
      <c r="QHV46" s="178"/>
      <c r="QHW46" s="178"/>
      <c r="QHX46" s="178"/>
      <c r="QHY46" s="178"/>
      <c r="QHZ46" s="178"/>
      <c r="QIA46" s="178"/>
      <c r="QIB46" s="178"/>
      <c r="QIC46" s="178"/>
      <c r="QID46" s="178"/>
      <c r="QIE46" s="178"/>
      <c r="QIF46" s="178"/>
      <c r="QIG46" s="178"/>
      <c r="QIH46" s="178"/>
      <c r="QII46" s="178"/>
      <c r="QIJ46" s="178"/>
      <c r="QIK46" s="178"/>
      <c r="QIL46" s="178"/>
      <c r="QIM46" s="178"/>
      <c r="QIN46" s="178"/>
      <c r="QIO46" s="178"/>
      <c r="QIP46" s="178"/>
      <c r="QIQ46" s="178"/>
      <c r="QIR46" s="178"/>
      <c r="QIS46" s="178"/>
      <c r="QIT46" s="178"/>
      <c r="QIU46" s="178"/>
      <c r="QIV46" s="178"/>
      <c r="QIW46" s="178"/>
      <c r="QIX46" s="178"/>
      <c r="QIY46" s="178"/>
      <c r="QIZ46" s="178"/>
      <c r="QJA46" s="178"/>
      <c r="QJB46" s="178"/>
      <c r="QJC46" s="178"/>
      <c r="QJD46" s="178"/>
      <c r="QJE46" s="178"/>
      <c r="QJF46" s="178"/>
      <c r="QJG46" s="178"/>
      <c r="QJH46" s="178"/>
      <c r="QJI46" s="178"/>
      <c r="QJJ46" s="178"/>
      <c r="QJK46" s="178"/>
      <c r="QJL46" s="178"/>
      <c r="QJM46" s="178"/>
      <c r="QJN46" s="178"/>
      <c r="QJO46" s="178"/>
      <c r="QJP46" s="178"/>
      <c r="QJQ46" s="178"/>
      <c r="QJR46" s="178"/>
      <c r="QJS46" s="178"/>
      <c r="QJT46" s="178"/>
      <c r="QJU46" s="178"/>
      <c r="QJV46" s="178"/>
      <c r="QJW46" s="178"/>
      <c r="QJX46" s="178"/>
      <c r="QJY46" s="178"/>
      <c r="QJZ46" s="178"/>
      <c r="QKA46" s="178"/>
      <c r="QKB46" s="178"/>
      <c r="QKC46" s="178"/>
      <c r="QKD46" s="178"/>
      <c r="QKE46" s="178"/>
      <c r="QKF46" s="178"/>
      <c r="QKG46" s="178"/>
      <c r="QKH46" s="178"/>
      <c r="QKI46" s="178"/>
      <c r="QKJ46" s="178"/>
      <c r="QKK46" s="178"/>
      <c r="QKL46" s="178"/>
      <c r="QKM46" s="178"/>
      <c r="QKN46" s="178"/>
      <c r="QKO46" s="178"/>
      <c r="QKP46" s="178"/>
      <c r="QKQ46" s="178"/>
      <c r="QKR46" s="178"/>
      <c r="QKS46" s="178"/>
      <c r="QKT46" s="178"/>
      <c r="QKU46" s="178"/>
      <c r="QKV46" s="178"/>
      <c r="QKW46" s="178"/>
      <c r="QKX46" s="178"/>
      <c r="QKY46" s="178"/>
      <c r="QKZ46" s="178"/>
      <c r="QLA46" s="178"/>
      <c r="QLB46" s="178"/>
      <c r="QLC46" s="178"/>
      <c r="QLD46" s="178"/>
      <c r="QLE46" s="178"/>
      <c r="QLF46" s="178"/>
      <c r="QLG46" s="178"/>
      <c r="QLH46" s="178"/>
      <c r="QLI46" s="178"/>
      <c r="QLJ46" s="178"/>
      <c r="QLK46" s="178"/>
      <c r="QLL46" s="178"/>
      <c r="QLM46" s="178"/>
      <c r="QLN46" s="178"/>
      <c r="QLO46" s="178"/>
      <c r="QLP46" s="178"/>
      <c r="QLQ46" s="178"/>
      <c r="QLR46" s="178"/>
      <c r="QLS46" s="178"/>
      <c r="QLT46" s="178"/>
      <c r="QLU46" s="178"/>
      <c r="QLV46" s="178"/>
      <c r="QLW46" s="178"/>
      <c r="QLX46" s="178"/>
      <c r="QLY46" s="178"/>
      <c r="QLZ46" s="178"/>
      <c r="QMA46" s="178"/>
      <c r="QMB46" s="178"/>
      <c r="QMC46" s="178"/>
      <c r="QMD46" s="178"/>
      <c r="QME46" s="178"/>
      <c r="QMF46" s="178"/>
      <c r="QMG46" s="178"/>
      <c r="QMH46" s="178"/>
      <c r="QMI46" s="178"/>
      <c r="QMJ46" s="178"/>
      <c r="QMK46" s="178"/>
      <c r="QML46" s="178"/>
      <c r="QMM46" s="178"/>
      <c r="QMN46" s="178"/>
      <c r="QMO46" s="178"/>
      <c r="QMP46" s="178"/>
      <c r="QMQ46" s="178"/>
      <c r="QMR46" s="178"/>
      <c r="QMS46" s="178"/>
      <c r="QMT46" s="178"/>
      <c r="QMU46" s="178"/>
      <c r="QMV46" s="178"/>
      <c r="QMW46" s="178"/>
      <c r="QMX46" s="178"/>
      <c r="QMY46" s="178"/>
      <c r="QMZ46" s="178"/>
      <c r="QNA46" s="178"/>
      <c r="QNB46" s="178"/>
      <c r="QNC46" s="178"/>
      <c r="QND46" s="178"/>
      <c r="QNE46" s="178"/>
      <c r="QNF46" s="178"/>
      <c r="QNG46" s="178"/>
      <c r="QNH46" s="178"/>
      <c r="QNI46" s="178"/>
      <c r="QNJ46" s="178"/>
      <c r="QNK46" s="178"/>
      <c r="QNL46" s="178"/>
      <c r="QNM46" s="178"/>
      <c r="QNN46" s="178"/>
      <c r="QNO46" s="178"/>
      <c r="QNP46" s="178"/>
      <c r="QNQ46" s="178"/>
      <c r="QNR46" s="178"/>
      <c r="QNS46" s="178"/>
      <c r="QNT46" s="178"/>
      <c r="QNU46" s="178"/>
      <c r="QNV46" s="178"/>
      <c r="QNW46" s="178"/>
      <c r="QNX46" s="178"/>
      <c r="QNY46" s="178"/>
      <c r="QNZ46" s="178"/>
      <c r="QOA46" s="178"/>
      <c r="QOB46" s="178"/>
      <c r="QOC46" s="178"/>
      <c r="QOD46" s="178"/>
      <c r="QOE46" s="178"/>
      <c r="QOF46" s="178"/>
      <c r="QOG46" s="178"/>
      <c r="QOH46" s="178"/>
      <c r="QOI46" s="178"/>
      <c r="QOJ46" s="178"/>
      <c r="QOK46" s="178"/>
      <c r="QOL46" s="178"/>
      <c r="QOM46" s="178"/>
      <c r="QON46" s="178"/>
      <c r="QOO46" s="178"/>
      <c r="QOP46" s="178"/>
      <c r="QOQ46" s="178"/>
      <c r="QOR46" s="178"/>
      <c r="QOS46" s="178"/>
      <c r="QOT46" s="178"/>
      <c r="QOU46" s="178"/>
      <c r="QOV46" s="178"/>
      <c r="QOW46" s="178"/>
      <c r="QOX46" s="178"/>
      <c r="QOY46" s="178"/>
      <c r="QOZ46" s="178"/>
      <c r="QPA46" s="178"/>
      <c r="QPB46" s="178"/>
      <c r="QPC46" s="178"/>
      <c r="QPD46" s="178"/>
      <c r="QPE46" s="178"/>
      <c r="QPF46" s="178"/>
      <c r="QPG46" s="178"/>
      <c r="QPH46" s="178"/>
      <c r="QPI46" s="178"/>
      <c r="QPJ46" s="178"/>
      <c r="QPK46" s="178"/>
      <c r="QPL46" s="178"/>
      <c r="QPM46" s="178"/>
      <c r="QPN46" s="178"/>
      <c r="QPO46" s="178"/>
      <c r="QPP46" s="178"/>
      <c r="QPQ46" s="178"/>
      <c r="QPR46" s="178"/>
      <c r="QPS46" s="178"/>
      <c r="QPT46" s="178"/>
      <c r="QPU46" s="178"/>
      <c r="QPV46" s="178"/>
      <c r="QPW46" s="178"/>
      <c r="QPX46" s="178"/>
      <c r="QPY46" s="178"/>
      <c r="QPZ46" s="178"/>
      <c r="QQA46" s="178"/>
      <c r="QQB46" s="178"/>
      <c r="QQC46" s="178"/>
      <c r="QQD46" s="178"/>
      <c r="QQE46" s="178"/>
      <c r="QQF46" s="178"/>
      <c r="QQG46" s="178"/>
      <c r="QQH46" s="178"/>
      <c r="QQI46" s="178"/>
      <c r="QQJ46" s="178"/>
      <c r="QQK46" s="178"/>
      <c r="QQL46" s="178"/>
      <c r="QQM46" s="178"/>
      <c r="QQN46" s="178"/>
      <c r="QQO46" s="178"/>
      <c r="QQP46" s="178"/>
      <c r="QQQ46" s="178"/>
      <c r="QQR46" s="178"/>
      <c r="QQS46" s="178"/>
      <c r="QQT46" s="178"/>
      <c r="QQU46" s="178"/>
      <c r="QQV46" s="178"/>
      <c r="QQW46" s="178"/>
      <c r="QQX46" s="178"/>
      <c r="QQY46" s="178"/>
      <c r="QQZ46" s="178"/>
      <c r="QRA46" s="178"/>
      <c r="QRB46" s="178"/>
      <c r="QRC46" s="178"/>
      <c r="QRD46" s="178"/>
      <c r="QRE46" s="178"/>
      <c r="QRF46" s="178"/>
      <c r="QRG46" s="178"/>
      <c r="QRH46" s="178"/>
      <c r="QRI46" s="178"/>
      <c r="QRJ46" s="178"/>
      <c r="QRK46" s="178"/>
      <c r="QRL46" s="178"/>
      <c r="QRM46" s="178"/>
      <c r="QRN46" s="178"/>
      <c r="QRO46" s="178"/>
      <c r="QRP46" s="178"/>
      <c r="QRQ46" s="178"/>
      <c r="QRR46" s="178"/>
      <c r="QRS46" s="178"/>
      <c r="QRT46" s="178"/>
      <c r="QRU46" s="178"/>
      <c r="QRV46" s="178"/>
      <c r="QRW46" s="178"/>
      <c r="QRX46" s="178"/>
      <c r="QRY46" s="178"/>
      <c r="QRZ46" s="178"/>
      <c r="QSA46" s="178"/>
      <c r="QSB46" s="178"/>
      <c r="QSC46" s="178"/>
      <c r="QSD46" s="178"/>
      <c r="QSE46" s="178"/>
      <c r="QSF46" s="178"/>
      <c r="QSG46" s="178"/>
      <c r="QSH46" s="178"/>
      <c r="QSI46" s="178"/>
      <c r="QSJ46" s="178"/>
      <c r="QSK46" s="178"/>
      <c r="QSL46" s="178"/>
      <c r="QSM46" s="178"/>
      <c r="QSN46" s="178"/>
      <c r="QSO46" s="178"/>
      <c r="QSP46" s="178"/>
      <c r="QSQ46" s="178"/>
      <c r="QSR46" s="178"/>
      <c r="QSS46" s="178"/>
      <c r="QST46" s="178"/>
      <c r="QSU46" s="178"/>
      <c r="QSV46" s="178"/>
      <c r="QSW46" s="178"/>
      <c r="QSX46" s="178"/>
      <c r="QSY46" s="178"/>
      <c r="QSZ46" s="178"/>
      <c r="QTA46" s="178"/>
      <c r="QTB46" s="178"/>
      <c r="QTC46" s="178"/>
      <c r="QTD46" s="178"/>
      <c r="QTE46" s="178"/>
      <c r="QTF46" s="178"/>
      <c r="QTG46" s="178"/>
      <c r="QTH46" s="178"/>
      <c r="QTI46" s="178"/>
      <c r="QTJ46" s="178"/>
      <c r="QTK46" s="178"/>
      <c r="QTL46" s="178"/>
      <c r="QTM46" s="178"/>
      <c r="QTN46" s="178"/>
      <c r="QTO46" s="178"/>
      <c r="QTP46" s="178"/>
      <c r="QTQ46" s="178"/>
      <c r="QTR46" s="178"/>
      <c r="QTS46" s="178"/>
      <c r="QTT46" s="178"/>
      <c r="QTU46" s="178"/>
      <c r="QTV46" s="178"/>
      <c r="QTW46" s="178"/>
      <c r="QTX46" s="178"/>
      <c r="QTY46" s="178"/>
      <c r="QTZ46" s="178"/>
      <c r="QUA46" s="178"/>
      <c r="QUB46" s="178"/>
      <c r="QUC46" s="178"/>
      <c r="QUD46" s="178"/>
      <c r="QUE46" s="178"/>
      <c r="QUF46" s="178"/>
      <c r="QUG46" s="178"/>
      <c r="QUH46" s="178"/>
      <c r="QUI46" s="178"/>
      <c r="QUJ46" s="178"/>
      <c r="QUK46" s="178"/>
      <c r="QUL46" s="178"/>
      <c r="QUM46" s="178"/>
      <c r="QUN46" s="178"/>
      <c r="QUO46" s="178"/>
      <c r="QUP46" s="178"/>
      <c r="QUQ46" s="178"/>
      <c r="QUR46" s="178"/>
      <c r="QUS46" s="178"/>
      <c r="QUT46" s="178"/>
      <c r="QUU46" s="178"/>
      <c r="QUV46" s="178"/>
      <c r="QUW46" s="178"/>
      <c r="QUX46" s="178"/>
      <c r="QUY46" s="178"/>
      <c r="QUZ46" s="178"/>
      <c r="QVA46" s="178"/>
      <c r="QVB46" s="178"/>
      <c r="QVC46" s="178"/>
      <c r="QVD46" s="178"/>
      <c r="QVE46" s="178"/>
      <c r="QVF46" s="178"/>
      <c r="QVG46" s="178"/>
      <c r="QVH46" s="178"/>
      <c r="QVI46" s="178"/>
      <c r="QVJ46" s="178"/>
      <c r="QVK46" s="178"/>
      <c r="QVL46" s="178"/>
      <c r="QVM46" s="178"/>
      <c r="QVN46" s="178"/>
      <c r="QVO46" s="178"/>
      <c r="QVP46" s="178"/>
      <c r="QVQ46" s="178"/>
      <c r="QVR46" s="178"/>
      <c r="QVS46" s="178"/>
      <c r="QVT46" s="178"/>
      <c r="QVU46" s="178"/>
      <c r="QVV46" s="178"/>
      <c r="QVW46" s="178"/>
      <c r="QVX46" s="178"/>
      <c r="QVY46" s="178"/>
      <c r="QVZ46" s="178"/>
      <c r="QWA46" s="178"/>
      <c r="QWB46" s="178"/>
      <c r="QWC46" s="178"/>
      <c r="QWD46" s="178"/>
      <c r="QWE46" s="178"/>
      <c r="QWF46" s="178"/>
      <c r="QWG46" s="178"/>
      <c r="QWH46" s="178"/>
      <c r="QWI46" s="178"/>
      <c r="QWJ46" s="178"/>
      <c r="QWK46" s="178"/>
      <c r="QWL46" s="178"/>
      <c r="QWM46" s="178"/>
      <c r="QWN46" s="178"/>
      <c r="QWO46" s="178"/>
      <c r="QWP46" s="178"/>
      <c r="QWQ46" s="178"/>
      <c r="QWR46" s="178"/>
      <c r="QWS46" s="178"/>
      <c r="QWT46" s="178"/>
      <c r="QWU46" s="178"/>
      <c r="QWV46" s="178"/>
      <c r="QWW46" s="178"/>
      <c r="QWX46" s="178"/>
      <c r="QWY46" s="178"/>
      <c r="QWZ46" s="178"/>
      <c r="QXA46" s="178"/>
      <c r="QXB46" s="178"/>
      <c r="QXC46" s="178"/>
      <c r="QXD46" s="178"/>
      <c r="QXE46" s="178"/>
      <c r="QXF46" s="178"/>
      <c r="QXG46" s="178"/>
      <c r="QXH46" s="178"/>
      <c r="QXI46" s="178"/>
      <c r="QXJ46" s="178"/>
      <c r="QXK46" s="178"/>
      <c r="QXL46" s="178"/>
      <c r="QXM46" s="178"/>
      <c r="QXN46" s="178"/>
      <c r="QXO46" s="178"/>
      <c r="QXP46" s="178"/>
      <c r="QXQ46" s="178"/>
      <c r="QXR46" s="178"/>
      <c r="QXS46" s="178"/>
      <c r="QXT46" s="178"/>
      <c r="QXU46" s="178"/>
      <c r="QXV46" s="178"/>
      <c r="QXW46" s="178"/>
      <c r="QXX46" s="178"/>
      <c r="QXY46" s="178"/>
      <c r="QXZ46" s="178"/>
      <c r="QYA46" s="178"/>
      <c r="QYB46" s="178"/>
      <c r="QYC46" s="178"/>
      <c r="QYD46" s="178"/>
      <c r="QYE46" s="178"/>
      <c r="QYF46" s="178"/>
      <c r="QYG46" s="178"/>
      <c r="QYH46" s="178"/>
      <c r="QYI46" s="178"/>
      <c r="QYJ46" s="178"/>
      <c r="QYK46" s="178"/>
      <c r="QYL46" s="178"/>
      <c r="QYM46" s="178"/>
      <c r="QYN46" s="178"/>
      <c r="QYO46" s="178"/>
      <c r="QYP46" s="178"/>
      <c r="QYQ46" s="178"/>
      <c r="QYR46" s="178"/>
      <c r="QYS46" s="178"/>
      <c r="QYT46" s="178"/>
      <c r="QYU46" s="178"/>
      <c r="QYV46" s="178"/>
      <c r="QYW46" s="178"/>
      <c r="QYX46" s="178"/>
      <c r="QYY46" s="178"/>
      <c r="QYZ46" s="178"/>
      <c r="QZA46" s="178"/>
      <c r="QZB46" s="178"/>
      <c r="QZC46" s="178"/>
      <c r="QZD46" s="178"/>
      <c r="QZE46" s="178"/>
      <c r="QZF46" s="178"/>
      <c r="QZG46" s="178"/>
      <c r="QZH46" s="178"/>
      <c r="QZI46" s="178"/>
      <c r="QZJ46" s="178"/>
      <c r="QZK46" s="178"/>
      <c r="QZL46" s="178"/>
      <c r="QZM46" s="178"/>
      <c r="QZN46" s="178"/>
      <c r="QZO46" s="178"/>
      <c r="QZP46" s="178"/>
      <c r="QZQ46" s="178"/>
      <c r="QZR46" s="178"/>
      <c r="QZS46" s="178"/>
      <c r="QZT46" s="178"/>
      <c r="QZU46" s="178"/>
      <c r="QZV46" s="178"/>
      <c r="QZW46" s="178"/>
      <c r="QZX46" s="178"/>
      <c r="QZY46" s="178"/>
      <c r="QZZ46" s="178"/>
      <c r="RAA46" s="178"/>
      <c r="RAB46" s="178"/>
      <c r="RAC46" s="178"/>
      <c r="RAD46" s="178"/>
      <c r="RAE46" s="178"/>
      <c r="RAF46" s="178"/>
      <c r="RAG46" s="178"/>
      <c r="RAH46" s="178"/>
      <c r="RAI46" s="178"/>
      <c r="RAJ46" s="178"/>
      <c r="RAK46" s="178"/>
      <c r="RAL46" s="178"/>
      <c r="RAM46" s="178"/>
      <c r="RAN46" s="178"/>
      <c r="RAO46" s="178"/>
      <c r="RAP46" s="178"/>
      <c r="RAQ46" s="178"/>
      <c r="RAR46" s="178"/>
      <c r="RAS46" s="178"/>
      <c r="RAT46" s="178"/>
      <c r="RAU46" s="178"/>
      <c r="RAV46" s="178"/>
      <c r="RAW46" s="178"/>
      <c r="RAX46" s="178"/>
      <c r="RAY46" s="178"/>
      <c r="RAZ46" s="178"/>
      <c r="RBA46" s="178"/>
      <c r="RBB46" s="178"/>
      <c r="RBC46" s="178"/>
      <c r="RBD46" s="178"/>
      <c r="RBE46" s="178"/>
      <c r="RBF46" s="178"/>
      <c r="RBG46" s="178"/>
      <c r="RBH46" s="178"/>
      <c r="RBI46" s="178"/>
      <c r="RBJ46" s="178"/>
      <c r="RBK46" s="178"/>
      <c r="RBL46" s="178"/>
      <c r="RBM46" s="178"/>
      <c r="RBN46" s="178"/>
      <c r="RBO46" s="178"/>
      <c r="RBP46" s="178"/>
      <c r="RBQ46" s="178"/>
      <c r="RBR46" s="178"/>
      <c r="RBS46" s="178"/>
      <c r="RBT46" s="178"/>
      <c r="RBU46" s="178"/>
      <c r="RBV46" s="178"/>
      <c r="RBW46" s="178"/>
      <c r="RBX46" s="178"/>
      <c r="RBY46" s="178"/>
      <c r="RBZ46" s="178"/>
      <c r="RCA46" s="178"/>
      <c r="RCB46" s="178"/>
      <c r="RCC46" s="178"/>
      <c r="RCD46" s="178"/>
      <c r="RCE46" s="178"/>
      <c r="RCF46" s="178"/>
      <c r="RCG46" s="178"/>
      <c r="RCH46" s="178"/>
      <c r="RCI46" s="178"/>
      <c r="RCJ46" s="178"/>
      <c r="RCK46" s="178"/>
      <c r="RCL46" s="178"/>
      <c r="RCM46" s="178"/>
      <c r="RCN46" s="178"/>
      <c r="RCO46" s="178"/>
      <c r="RCP46" s="178"/>
      <c r="RCQ46" s="178"/>
      <c r="RCR46" s="178"/>
      <c r="RCS46" s="178"/>
      <c r="RCT46" s="178"/>
      <c r="RCU46" s="178"/>
      <c r="RCV46" s="178"/>
      <c r="RCW46" s="178"/>
      <c r="RCX46" s="178"/>
      <c r="RCY46" s="178"/>
      <c r="RCZ46" s="178"/>
      <c r="RDA46" s="178"/>
      <c r="RDB46" s="178"/>
      <c r="RDC46" s="178"/>
      <c r="RDD46" s="178"/>
      <c r="RDE46" s="178"/>
      <c r="RDF46" s="178"/>
      <c r="RDG46" s="178"/>
      <c r="RDH46" s="178"/>
      <c r="RDI46" s="178"/>
      <c r="RDJ46" s="178"/>
      <c r="RDK46" s="178"/>
      <c r="RDL46" s="178"/>
      <c r="RDM46" s="178"/>
      <c r="RDN46" s="178"/>
      <c r="RDO46" s="178"/>
      <c r="RDP46" s="178"/>
      <c r="RDQ46" s="178"/>
      <c r="RDR46" s="178"/>
      <c r="RDS46" s="178"/>
      <c r="RDT46" s="178"/>
      <c r="RDU46" s="178"/>
      <c r="RDV46" s="178"/>
      <c r="RDW46" s="178"/>
      <c r="RDX46" s="178"/>
      <c r="RDY46" s="178"/>
      <c r="RDZ46" s="178"/>
      <c r="REA46" s="178"/>
      <c r="REB46" s="178"/>
      <c r="REC46" s="178"/>
      <c r="RED46" s="178"/>
      <c r="REE46" s="178"/>
      <c r="REF46" s="178"/>
      <c r="REG46" s="178"/>
      <c r="REH46" s="178"/>
      <c r="REI46" s="178"/>
      <c r="REJ46" s="178"/>
      <c r="REK46" s="178"/>
      <c r="REL46" s="178"/>
      <c r="REM46" s="178"/>
      <c r="REN46" s="178"/>
      <c r="REO46" s="178"/>
      <c r="REP46" s="178"/>
      <c r="REQ46" s="178"/>
      <c r="RER46" s="178"/>
      <c r="RES46" s="178"/>
      <c r="RET46" s="178"/>
      <c r="REU46" s="178"/>
      <c r="REV46" s="178"/>
      <c r="REW46" s="178"/>
      <c r="REX46" s="178"/>
      <c r="REY46" s="178"/>
      <c r="REZ46" s="178"/>
      <c r="RFA46" s="178"/>
      <c r="RFB46" s="178"/>
      <c r="RFC46" s="178"/>
      <c r="RFD46" s="178"/>
      <c r="RFE46" s="178"/>
      <c r="RFF46" s="178"/>
      <c r="RFG46" s="178"/>
      <c r="RFH46" s="178"/>
      <c r="RFI46" s="178"/>
      <c r="RFJ46" s="178"/>
      <c r="RFK46" s="178"/>
      <c r="RFL46" s="178"/>
      <c r="RFM46" s="178"/>
      <c r="RFN46" s="178"/>
      <c r="RFO46" s="178"/>
      <c r="RFP46" s="178"/>
      <c r="RFQ46" s="178"/>
      <c r="RFR46" s="178"/>
      <c r="RFS46" s="178"/>
      <c r="RFT46" s="178"/>
      <c r="RFU46" s="178"/>
      <c r="RFV46" s="178"/>
      <c r="RFW46" s="178"/>
      <c r="RFX46" s="178"/>
      <c r="RFY46" s="178"/>
      <c r="RFZ46" s="178"/>
      <c r="RGA46" s="178"/>
      <c r="RGB46" s="178"/>
      <c r="RGC46" s="178"/>
      <c r="RGD46" s="178"/>
      <c r="RGE46" s="178"/>
      <c r="RGF46" s="178"/>
      <c r="RGG46" s="178"/>
      <c r="RGH46" s="178"/>
      <c r="RGI46" s="178"/>
      <c r="RGJ46" s="178"/>
      <c r="RGK46" s="178"/>
      <c r="RGL46" s="178"/>
      <c r="RGM46" s="178"/>
      <c r="RGN46" s="178"/>
      <c r="RGO46" s="178"/>
      <c r="RGP46" s="178"/>
      <c r="RGQ46" s="178"/>
      <c r="RGR46" s="178"/>
      <c r="RGS46" s="178"/>
      <c r="RGT46" s="178"/>
      <c r="RGU46" s="178"/>
      <c r="RGV46" s="178"/>
      <c r="RGW46" s="178"/>
      <c r="RGX46" s="178"/>
      <c r="RGY46" s="178"/>
      <c r="RGZ46" s="178"/>
      <c r="RHA46" s="178"/>
      <c r="RHB46" s="178"/>
      <c r="RHC46" s="178"/>
      <c r="RHD46" s="178"/>
      <c r="RHE46" s="178"/>
      <c r="RHF46" s="178"/>
      <c r="RHG46" s="178"/>
      <c r="RHH46" s="178"/>
      <c r="RHI46" s="178"/>
      <c r="RHJ46" s="178"/>
      <c r="RHK46" s="178"/>
      <c r="RHL46" s="178"/>
      <c r="RHM46" s="178"/>
      <c r="RHN46" s="178"/>
      <c r="RHO46" s="178"/>
      <c r="RHP46" s="178"/>
      <c r="RHQ46" s="178"/>
      <c r="RHR46" s="178"/>
      <c r="RHS46" s="178"/>
      <c r="RHT46" s="178"/>
      <c r="RHU46" s="178"/>
      <c r="RHV46" s="178"/>
      <c r="RHW46" s="178"/>
      <c r="RHX46" s="178"/>
      <c r="RHY46" s="178"/>
      <c r="RHZ46" s="178"/>
      <c r="RIA46" s="178"/>
      <c r="RIB46" s="178"/>
      <c r="RIC46" s="178"/>
      <c r="RID46" s="178"/>
      <c r="RIE46" s="178"/>
      <c r="RIF46" s="178"/>
      <c r="RIG46" s="178"/>
      <c r="RIH46" s="178"/>
      <c r="RII46" s="178"/>
      <c r="RIJ46" s="178"/>
      <c r="RIK46" s="178"/>
      <c r="RIL46" s="178"/>
      <c r="RIM46" s="178"/>
      <c r="RIN46" s="178"/>
      <c r="RIO46" s="178"/>
      <c r="RIP46" s="178"/>
      <c r="RIQ46" s="178"/>
      <c r="RIR46" s="178"/>
      <c r="RIS46" s="178"/>
      <c r="RIT46" s="178"/>
      <c r="RIU46" s="178"/>
      <c r="RIV46" s="178"/>
      <c r="RIW46" s="178"/>
      <c r="RIX46" s="178"/>
      <c r="RIY46" s="178"/>
      <c r="RIZ46" s="178"/>
      <c r="RJA46" s="178"/>
      <c r="RJB46" s="178"/>
      <c r="RJC46" s="178"/>
      <c r="RJD46" s="178"/>
      <c r="RJE46" s="178"/>
      <c r="RJF46" s="178"/>
      <c r="RJG46" s="178"/>
      <c r="RJH46" s="178"/>
      <c r="RJI46" s="178"/>
      <c r="RJJ46" s="178"/>
      <c r="RJK46" s="178"/>
      <c r="RJL46" s="178"/>
      <c r="RJM46" s="178"/>
      <c r="RJN46" s="178"/>
      <c r="RJO46" s="178"/>
      <c r="RJP46" s="178"/>
      <c r="RJQ46" s="178"/>
      <c r="RJR46" s="178"/>
      <c r="RJS46" s="178"/>
      <c r="RJT46" s="178"/>
      <c r="RJU46" s="178"/>
      <c r="RJV46" s="178"/>
      <c r="RJW46" s="178"/>
      <c r="RJX46" s="178"/>
      <c r="RJY46" s="178"/>
      <c r="RJZ46" s="178"/>
      <c r="RKA46" s="178"/>
      <c r="RKB46" s="178"/>
      <c r="RKC46" s="178"/>
      <c r="RKD46" s="178"/>
      <c r="RKE46" s="178"/>
      <c r="RKF46" s="178"/>
      <c r="RKG46" s="178"/>
      <c r="RKH46" s="178"/>
      <c r="RKI46" s="178"/>
      <c r="RKJ46" s="178"/>
      <c r="RKK46" s="178"/>
      <c r="RKL46" s="178"/>
      <c r="RKM46" s="178"/>
      <c r="RKN46" s="178"/>
      <c r="RKO46" s="178"/>
      <c r="RKP46" s="178"/>
      <c r="RKQ46" s="178"/>
      <c r="RKR46" s="178"/>
      <c r="RKS46" s="178"/>
      <c r="RKT46" s="178"/>
      <c r="RKU46" s="178"/>
      <c r="RKV46" s="178"/>
      <c r="RKW46" s="178"/>
      <c r="RKX46" s="178"/>
      <c r="RKY46" s="178"/>
      <c r="RKZ46" s="178"/>
      <c r="RLA46" s="178"/>
      <c r="RLB46" s="178"/>
      <c r="RLC46" s="178"/>
      <c r="RLD46" s="178"/>
      <c r="RLE46" s="178"/>
      <c r="RLF46" s="178"/>
      <c r="RLG46" s="178"/>
      <c r="RLH46" s="178"/>
      <c r="RLI46" s="178"/>
      <c r="RLJ46" s="178"/>
      <c r="RLK46" s="178"/>
      <c r="RLL46" s="178"/>
      <c r="RLM46" s="178"/>
      <c r="RLN46" s="178"/>
      <c r="RLO46" s="178"/>
      <c r="RLP46" s="178"/>
      <c r="RLQ46" s="178"/>
      <c r="RLR46" s="178"/>
      <c r="RLS46" s="178"/>
      <c r="RLT46" s="178"/>
      <c r="RLU46" s="178"/>
      <c r="RLV46" s="178"/>
      <c r="RLW46" s="178"/>
      <c r="RLX46" s="178"/>
      <c r="RLY46" s="178"/>
      <c r="RLZ46" s="178"/>
      <c r="RMA46" s="178"/>
      <c r="RMB46" s="178"/>
      <c r="RMC46" s="178"/>
      <c r="RMD46" s="178"/>
      <c r="RME46" s="178"/>
      <c r="RMF46" s="178"/>
      <c r="RMG46" s="178"/>
      <c r="RMH46" s="178"/>
      <c r="RMI46" s="178"/>
      <c r="RMJ46" s="178"/>
      <c r="RMK46" s="178"/>
      <c r="RML46" s="178"/>
      <c r="RMM46" s="178"/>
      <c r="RMN46" s="178"/>
      <c r="RMO46" s="178"/>
      <c r="RMP46" s="178"/>
      <c r="RMQ46" s="178"/>
      <c r="RMR46" s="178"/>
      <c r="RMS46" s="178"/>
      <c r="RMT46" s="178"/>
      <c r="RMU46" s="178"/>
      <c r="RMV46" s="178"/>
      <c r="RMW46" s="178"/>
      <c r="RMX46" s="178"/>
      <c r="RMY46" s="178"/>
      <c r="RMZ46" s="178"/>
      <c r="RNA46" s="178"/>
      <c r="RNB46" s="178"/>
      <c r="RNC46" s="178"/>
      <c r="RND46" s="178"/>
      <c r="RNE46" s="178"/>
      <c r="RNF46" s="178"/>
      <c r="RNG46" s="178"/>
      <c r="RNH46" s="178"/>
      <c r="RNI46" s="178"/>
      <c r="RNJ46" s="178"/>
      <c r="RNK46" s="178"/>
      <c r="RNL46" s="178"/>
      <c r="RNM46" s="178"/>
      <c r="RNN46" s="178"/>
      <c r="RNO46" s="178"/>
      <c r="RNP46" s="178"/>
      <c r="RNQ46" s="178"/>
      <c r="RNR46" s="178"/>
      <c r="RNS46" s="178"/>
      <c r="RNT46" s="178"/>
      <c r="RNU46" s="178"/>
      <c r="RNV46" s="178"/>
      <c r="RNW46" s="178"/>
      <c r="RNX46" s="178"/>
      <c r="RNY46" s="178"/>
      <c r="RNZ46" s="178"/>
      <c r="ROA46" s="178"/>
      <c r="ROB46" s="178"/>
      <c r="ROC46" s="178"/>
      <c r="ROD46" s="178"/>
      <c r="ROE46" s="178"/>
      <c r="ROF46" s="178"/>
      <c r="ROG46" s="178"/>
      <c r="ROH46" s="178"/>
      <c r="ROI46" s="178"/>
      <c r="ROJ46" s="178"/>
      <c r="ROK46" s="178"/>
      <c r="ROL46" s="178"/>
      <c r="ROM46" s="178"/>
      <c r="RON46" s="178"/>
      <c r="ROO46" s="178"/>
      <c r="ROP46" s="178"/>
      <c r="ROQ46" s="178"/>
      <c r="ROR46" s="178"/>
      <c r="ROS46" s="178"/>
      <c r="ROT46" s="178"/>
      <c r="ROU46" s="178"/>
      <c r="ROV46" s="178"/>
      <c r="ROW46" s="178"/>
      <c r="ROX46" s="178"/>
      <c r="ROY46" s="178"/>
      <c r="ROZ46" s="178"/>
      <c r="RPA46" s="178"/>
      <c r="RPB46" s="178"/>
      <c r="RPC46" s="178"/>
      <c r="RPD46" s="178"/>
      <c r="RPE46" s="178"/>
      <c r="RPF46" s="178"/>
      <c r="RPG46" s="178"/>
      <c r="RPH46" s="178"/>
      <c r="RPI46" s="178"/>
      <c r="RPJ46" s="178"/>
      <c r="RPK46" s="178"/>
      <c r="RPL46" s="178"/>
      <c r="RPM46" s="178"/>
      <c r="RPN46" s="178"/>
      <c r="RPO46" s="178"/>
      <c r="RPP46" s="178"/>
      <c r="RPQ46" s="178"/>
      <c r="RPR46" s="178"/>
      <c r="RPS46" s="178"/>
      <c r="RPT46" s="178"/>
      <c r="RPU46" s="178"/>
      <c r="RPV46" s="178"/>
      <c r="RPW46" s="178"/>
      <c r="RPX46" s="178"/>
      <c r="RPY46" s="178"/>
      <c r="RPZ46" s="178"/>
      <c r="RQA46" s="178"/>
      <c r="RQB46" s="178"/>
      <c r="RQC46" s="178"/>
      <c r="RQD46" s="178"/>
      <c r="RQE46" s="178"/>
      <c r="RQF46" s="178"/>
      <c r="RQG46" s="178"/>
      <c r="RQH46" s="178"/>
      <c r="RQI46" s="178"/>
      <c r="RQJ46" s="178"/>
      <c r="RQK46" s="178"/>
      <c r="RQL46" s="178"/>
      <c r="RQM46" s="178"/>
      <c r="RQN46" s="178"/>
      <c r="RQO46" s="178"/>
      <c r="RQP46" s="178"/>
      <c r="RQQ46" s="178"/>
      <c r="RQR46" s="178"/>
      <c r="RQS46" s="178"/>
      <c r="RQT46" s="178"/>
      <c r="RQU46" s="178"/>
      <c r="RQV46" s="178"/>
      <c r="RQW46" s="178"/>
      <c r="RQX46" s="178"/>
      <c r="RQY46" s="178"/>
      <c r="RQZ46" s="178"/>
      <c r="RRA46" s="178"/>
      <c r="RRB46" s="178"/>
      <c r="RRC46" s="178"/>
      <c r="RRD46" s="178"/>
      <c r="RRE46" s="178"/>
      <c r="RRF46" s="178"/>
      <c r="RRG46" s="178"/>
      <c r="RRH46" s="178"/>
      <c r="RRI46" s="178"/>
      <c r="RRJ46" s="178"/>
      <c r="RRK46" s="178"/>
      <c r="RRL46" s="178"/>
      <c r="RRM46" s="178"/>
      <c r="RRN46" s="178"/>
      <c r="RRO46" s="178"/>
      <c r="RRP46" s="178"/>
      <c r="RRQ46" s="178"/>
      <c r="RRR46" s="178"/>
      <c r="RRS46" s="178"/>
      <c r="RRT46" s="178"/>
      <c r="RRU46" s="178"/>
      <c r="RRV46" s="178"/>
      <c r="RRW46" s="178"/>
      <c r="RRX46" s="178"/>
      <c r="RRY46" s="178"/>
      <c r="RRZ46" s="178"/>
      <c r="RSA46" s="178"/>
      <c r="RSB46" s="178"/>
      <c r="RSC46" s="178"/>
      <c r="RSD46" s="178"/>
      <c r="RSE46" s="178"/>
      <c r="RSF46" s="178"/>
      <c r="RSG46" s="178"/>
      <c r="RSH46" s="178"/>
      <c r="RSI46" s="178"/>
      <c r="RSJ46" s="178"/>
      <c r="RSK46" s="178"/>
      <c r="RSL46" s="178"/>
      <c r="RSM46" s="178"/>
      <c r="RSN46" s="178"/>
      <c r="RSO46" s="178"/>
      <c r="RSP46" s="178"/>
      <c r="RSQ46" s="178"/>
      <c r="RSR46" s="178"/>
      <c r="RSS46" s="178"/>
      <c r="RST46" s="178"/>
      <c r="RSU46" s="178"/>
      <c r="RSV46" s="178"/>
      <c r="RSW46" s="178"/>
      <c r="RSX46" s="178"/>
      <c r="RSY46" s="178"/>
      <c r="RSZ46" s="178"/>
      <c r="RTA46" s="178"/>
      <c r="RTB46" s="178"/>
      <c r="RTC46" s="178"/>
      <c r="RTD46" s="178"/>
      <c r="RTE46" s="178"/>
      <c r="RTF46" s="178"/>
      <c r="RTG46" s="178"/>
      <c r="RTH46" s="178"/>
      <c r="RTI46" s="178"/>
      <c r="RTJ46" s="178"/>
      <c r="RTK46" s="178"/>
      <c r="RTL46" s="178"/>
      <c r="RTM46" s="178"/>
      <c r="RTN46" s="178"/>
      <c r="RTO46" s="178"/>
      <c r="RTP46" s="178"/>
      <c r="RTQ46" s="178"/>
      <c r="RTR46" s="178"/>
      <c r="RTS46" s="178"/>
      <c r="RTT46" s="178"/>
      <c r="RTU46" s="178"/>
      <c r="RTV46" s="178"/>
      <c r="RTW46" s="178"/>
      <c r="RTX46" s="178"/>
      <c r="RTY46" s="178"/>
      <c r="RTZ46" s="178"/>
      <c r="RUA46" s="178"/>
      <c r="RUB46" s="178"/>
      <c r="RUC46" s="178"/>
      <c r="RUD46" s="178"/>
      <c r="RUE46" s="178"/>
      <c r="RUF46" s="178"/>
      <c r="RUG46" s="178"/>
      <c r="RUH46" s="178"/>
      <c r="RUI46" s="178"/>
      <c r="RUJ46" s="178"/>
      <c r="RUK46" s="178"/>
      <c r="RUL46" s="178"/>
      <c r="RUM46" s="178"/>
      <c r="RUN46" s="178"/>
      <c r="RUO46" s="178"/>
      <c r="RUP46" s="178"/>
      <c r="RUQ46" s="178"/>
      <c r="RUR46" s="178"/>
      <c r="RUS46" s="178"/>
      <c r="RUT46" s="178"/>
      <c r="RUU46" s="178"/>
      <c r="RUV46" s="178"/>
      <c r="RUW46" s="178"/>
      <c r="RUX46" s="178"/>
      <c r="RUY46" s="178"/>
      <c r="RUZ46" s="178"/>
      <c r="RVA46" s="178"/>
      <c r="RVB46" s="178"/>
      <c r="RVC46" s="178"/>
      <c r="RVD46" s="178"/>
      <c r="RVE46" s="178"/>
      <c r="RVF46" s="178"/>
      <c r="RVG46" s="178"/>
      <c r="RVH46" s="178"/>
      <c r="RVI46" s="178"/>
      <c r="RVJ46" s="178"/>
      <c r="RVK46" s="178"/>
      <c r="RVL46" s="178"/>
      <c r="RVM46" s="178"/>
      <c r="RVN46" s="178"/>
      <c r="RVO46" s="178"/>
      <c r="RVP46" s="178"/>
      <c r="RVQ46" s="178"/>
      <c r="RVR46" s="178"/>
      <c r="RVS46" s="178"/>
      <c r="RVT46" s="178"/>
      <c r="RVU46" s="178"/>
      <c r="RVV46" s="178"/>
      <c r="RVW46" s="178"/>
      <c r="RVX46" s="178"/>
      <c r="RVY46" s="178"/>
      <c r="RVZ46" s="178"/>
      <c r="RWA46" s="178"/>
      <c r="RWB46" s="178"/>
      <c r="RWC46" s="178"/>
      <c r="RWD46" s="178"/>
      <c r="RWE46" s="178"/>
      <c r="RWF46" s="178"/>
      <c r="RWG46" s="178"/>
      <c r="RWH46" s="178"/>
      <c r="RWI46" s="178"/>
      <c r="RWJ46" s="178"/>
      <c r="RWK46" s="178"/>
      <c r="RWL46" s="178"/>
      <c r="RWM46" s="178"/>
      <c r="RWN46" s="178"/>
      <c r="RWO46" s="178"/>
      <c r="RWP46" s="178"/>
      <c r="RWQ46" s="178"/>
      <c r="RWR46" s="178"/>
      <c r="RWS46" s="178"/>
      <c r="RWT46" s="178"/>
      <c r="RWU46" s="178"/>
      <c r="RWV46" s="178"/>
      <c r="RWW46" s="178"/>
      <c r="RWX46" s="178"/>
      <c r="RWY46" s="178"/>
      <c r="RWZ46" s="178"/>
      <c r="RXA46" s="178"/>
      <c r="RXB46" s="178"/>
      <c r="RXC46" s="178"/>
      <c r="RXD46" s="178"/>
      <c r="RXE46" s="178"/>
      <c r="RXF46" s="178"/>
      <c r="RXG46" s="178"/>
      <c r="RXH46" s="178"/>
      <c r="RXI46" s="178"/>
      <c r="RXJ46" s="178"/>
      <c r="RXK46" s="178"/>
      <c r="RXL46" s="178"/>
      <c r="RXM46" s="178"/>
      <c r="RXN46" s="178"/>
      <c r="RXO46" s="178"/>
      <c r="RXP46" s="178"/>
      <c r="RXQ46" s="178"/>
      <c r="RXR46" s="178"/>
      <c r="RXS46" s="178"/>
      <c r="RXT46" s="178"/>
      <c r="RXU46" s="178"/>
      <c r="RXV46" s="178"/>
      <c r="RXW46" s="178"/>
      <c r="RXX46" s="178"/>
      <c r="RXY46" s="178"/>
      <c r="RXZ46" s="178"/>
      <c r="RYA46" s="178"/>
      <c r="RYB46" s="178"/>
      <c r="RYC46" s="178"/>
      <c r="RYD46" s="178"/>
      <c r="RYE46" s="178"/>
      <c r="RYF46" s="178"/>
      <c r="RYG46" s="178"/>
      <c r="RYH46" s="178"/>
      <c r="RYI46" s="178"/>
      <c r="RYJ46" s="178"/>
      <c r="RYK46" s="178"/>
      <c r="RYL46" s="178"/>
      <c r="RYM46" s="178"/>
      <c r="RYN46" s="178"/>
      <c r="RYO46" s="178"/>
      <c r="RYP46" s="178"/>
      <c r="RYQ46" s="178"/>
      <c r="RYR46" s="178"/>
      <c r="RYS46" s="178"/>
      <c r="RYT46" s="178"/>
      <c r="RYU46" s="178"/>
      <c r="RYV46" s="178"/>
      <c r="RYW46" s="178"/>
      <c r="RYX46" s="178"/>
      <c r="RYY46" s="178"/>
      <c r="RYZ46" s="178"/>
      <c r="RZA46" s="178"/>
      <c r="RZB46" s="178"/>
      <c r="RZC46" s="178"/>
      <c r="RZD46" s="178"/>
      <c r="RZE46" s="178"/>
      <c r="RZF46" s="178"/>
      <c r="RZG46" s="178"/>
      <c r="RZH46" s="178"/>
      <c r="RZI46" s="178"/>
      <c r="RZJ46" s="178"/>
      <c r="RZK46" s="178"/>
      <c r="RZL46" s="178"/>
      <c r="RZM46" s="178"/>
      <c r="RZN46" s="178"/>
      <c r="RZO46" s="178"/>
      <c r="RZP46" s="178"/>
      <c r="RZQ46" s="178"/>
      <c r="RZR46" s="178"/>
      <c r="RZS46" s="178"/>
      <c r="RZT46" s="178"/>
      <c r="RZU46" s="178"/>
      <c r="RZV46" s="178"/>
      <c r="RZW46" s="178"/>
      <c r="RZX46" s="178"/>
      <c r="RZY46" s="178"/>
      <c r="RZZ46" s="178"/>
      <c r="SAA46" s="178"/>
      <c r="SAB46" s="178"/>
      <c r="SAC46" s="178"/>
      <c r="SAD46" s="178"/>
      <c r="SAE46" s="178"/>
      <c r="SAF46" s="178"/>
      <c r="SAG46" s="178"/>
      <c r="SAH46" s="178"/>
      <c r="SAI46" s="178"/>
      <c r="SAJ46" s="178"/>
      <c r="SAK46" s="178"/>
      <c r="SAL46" s="178"/>
      <c r="SAM46" s="178"/>
      <c r="SAN46" s="178"/>
      <c r="SAO46" s="178"/>
      <c r="SAP46" s="178"/>
      <c r="SAQ46" s="178"/>
      <c r="SAR46" s="178"/>
      <c r="SAS46" s="178"/>
      <c r="SAT46" s="178"/>
      <c r="SAU46" s="178"/>
      <c r="SAV46" s="178"/>
      <c r="SAW46" s="178"/>
      <c r="SAX46" s="178"/>
      <c r="SAY46" s="178"/>
      <c r="SAZ46" s="178"/>
      <c r="SBA46" s="178"/>
      <c r="SBB46" s="178"/>
      <c r="SBC46" s="178"/>
      <c r="SBD46" s="178"/>
      <c r="SBE46" s="178"/>
      <c r="SBF46" s="178"/>
      <c r="SBG46" s="178"/>
      <c r="SBH46" s="178"/>
      <c r="SBI46" s="178"/>
      <c r="SBJ46" s="178"/>
      <c r="SBK46" s="178"/>
      <c r="SBL46" s="178"/>
      <c r="SBM46" s="178"/>
      <c r="SBN46" s="178"/>
      <c r="SBO46" s="178"/>
      <c r="SBP46" s="178"/>
      <c r="SBQ46" s="178"/>
      <c r="SBR46" s="178"/>
      <c r="SBS46" s="178"/>
      <c r="SBT46" s="178"/>
      <c r="SBU46" s="178"/>
      <c r="SBV46" s="178"/>
      <c r="SBW46" s="178"/>
      <c r="SBX46" s="178"/>
      <c r="SBY46" s="178"/>
      <c r="SBZ46" s="178"/>
      <c r="SCA46" s="178"/>
      <c r="SCB46" s="178"/>
      <c r="SCC46" s="178"/>
      <c r="SCD46" s="178"/>
      <c r="SCE46" s="178"/>
      <c r="SCF46" s="178"/>
      <c r="SCG46" s="178"/>
      <c r="SCH46" s="178"/>
      <c r="SCI46" s="178"/>
      <c r="SCJ46" s="178"/>
      <c r="SCK46" s="178"/>
      <c r="SCL46" s="178"/>
      <c r="SCM46" s="178"/>
      <c r="SCN46" s="178"/>
      <c r="SCO46" s="178"/>
      <c r="SCP46" s="178"/>
      <c r="SCQ46" s="178"/>
      <c r="SCR46" s="178"/>
      <c r="SCS46" s="178"/>
      <c r="SCT46" s="178"/>
      <c r="SCU46" s="178"/>
      <c r="SCV46" s="178"/>
      <c r="SCW46" s="178"/>
      <c r="SCX46" s="178"/>
      <c r="SCY46" s="178"/>
      <c r="SCZ46" s="178"/>
      <c r="SDA46" s="178"/>
      <c r="SDB46" s="178"/>
      <c r="SDC46" s="178"/>
      <c r="SDD46" s="178"/>
      <c r="SDE46" s="178"/>
      <c r="SDF46" s="178"/>
      <c r="SDG46" s="178"/>
      <c r="SDH46" s="178"/>
      <c r="SDI46" s="178"/>
      <c r="SDJ46" s="178"/>
      <c r="SDK46" s="178"/>
      <c r="SDL46" s="178"/>
      <c r="SDM46" s="178"/>
      <c r="SDN46" s="178"/>
      <c r="SDO46" s="178"/>
      <c r="SDP46" s="178"/>
      <c r="SDQ46" s="178"/>
      <c r="SDR46" s="178"/>
      <c r="SDS46" s="178"/>
      <c r="SDT46" s="178"/>
      <c r="SDU46" s="178"/>
      <c r="SDV46" s="178"/>
      <c r="SDW46" s="178"/>
      <c r="SDX46" s="178"/>
      <c r="SDY46" s="178"/>
      <c r="SDZ46" s="178"/>
      <c r="SEA46" s="178"/>
      <c r="SEB46" s="178"/>
      <c r="SEC46" s="178"/>
      <c r="SED46" s="178"/>
      <c r="SEE46" s="178"/>
      <c r="SEF46" s="178"/>
      <c r="SEG46" s="178"/>
      <c r="SEH46" s="178"/>
      <c r="SEI46" s="178"/>
      <c r="SEJ46" s="178"/>
      <c r="SEK46" s="178"/>
      <c r="SEL46" s="178"/>
      <c r="SEM46" s="178"/>
      <c r="SEN46" s="178"/>
      <c r="SEO46" s="178"/>
      <c r="SEP46" s="178"/>
      <c r="SEQ46" s="178"/>
      <c r="SER46" s="178"/>
      <c r="SES46" s="178"/>
      <c r="SET46" s="178"/>
      <c r="SEU46" s="178"/>
      <c r="SEV46" s="178"/>
      <c r="SEW46" s="178"/>
      <c r="SEX46" s="178"/>
      <c r="SEY46" s="178"/>
      <c r="SEZ46" s="178"/>
      <c r="SFA46" s="178"/>
      <c r="SFB46" s="178"/>
      <c r="SFC46" s="178"/>
      <c r="SFD46" s="178"/>
      <c r="SFE46" s="178"/>
      <c r="SFF46" s="178"/>
      <c r="SFG46" s="178"/>
      <c r="SFH46" s="178"/>
      <c r="SFI46" s="178"/>
      <c r="SFJ46" s="178"/>
      <c r="SFK46" s="178"/>
      <c r="SFL46" s="178"/>
      <c r="SFM46" s="178"/>
      <c r="SFN46" s="178"/>
      <c r="SFO46" s="178"/>
      <c r="SFP46" s="178"/>
      <c r="SFQ46" s="178"/>
      <c r="SFR46" s="178"/>
      <c r="SFS46" s="178"/>
      <c r="SFT46" s="178"/>
      <c r="SFU46" s="178"/>
      <c r="SFV46" s="178"/>
      <c r="SFW46" s="178"/>
      <c r="SFX46" s="178"/>
      <c r="SFY46" s="178"/>
      <c r="SFZ46" s="178"/>
      <c r="SGA46" s="178"/>
      <c r="SGB46" s="178"/>
      <c r="SGC46" s="178"/>
      <c r="SGD46" s="178"/>
      <c r="SGE46" s="178"/>
      <c r="SGF46" s="178"/>
      <c r="SGG46" s="178"/>
      <c r="SGH46" s="178"/>
      <c r="SGI46" s="178"/>
      <c r="SGJ46" s="178"/>
      <c r="SGK46" s="178"/>
      <c r="SGL46" s="178"/>
      <c r="SGM46" s="178"/>
      <c r="SGN46" s="178"/>
      <c r="SGO46" s="178"/>
      <c r="SGP46" s="178"/>
      <c r="SGQ46" s="178"/>
      <c r="SGR46" s="178"/>
      <c r="SGS46" s="178"/>
      <c r="SGT46" s="178"/>
      <c r="SGU46" s="178"/>
      <c r="SGV46" s="178"/>
      <c r="SGW46" s="178"/>
      <c r="SGX46" s="178"/>
      <c r="SGY46" s="178"/>
      <c r="SGZ46" s="178"/>
      <c r="SHA46" s="178"/>
      <c r="SHB46" s="178"/>
      <c r="SHC46" s="178"/>
      <c r="SHD46" s="178"/>
      <c r="SHE46" s="178"/>
      <c r="SHF46" s="178"/>
      <c r="SHG46" s="178"/>
      <c r="SHH46" s="178"/>
      <c r="SHI46" s="178"/>
      <c r="SHJ46" s="178"/>
      <c r="SHK46" s="178"/>
      <c r="SHL46" s="178"/>
      <c r="SHM46" s="178"/>
      <c r="SHN46" s="178"/>
      <c r="SHO46" s="178"/>
      <c r="SHP46" s="178"/>
      <c r="SHQ46" s="178"/>
      <c r="SHR46" s="178"/>
      <c r="SHS46" s="178"/>
      <c r="SHT46" s="178"/>
      <c r="SHU46" s="178"/>
      <c r="SHV46" s="178"/>
      <c r="SHW46" s="178"/>
      <c r="SHX46" s="178"/>
      <c r="SHY46" s="178"/>
      <c r="SHZ46" s="178"/>
      <c r="SIA46" s="178"/>
      <c r="SIB46" s="178"/>
      <c r="SIC46" s="178"/>
      <c r="SID46" s="178"/>
      <c r="SIE46" s="178"/>
      <c r="SIF46" s="178"/>
      <c r="SIG46" s="178"/>
      <c r="SIH46" s="178"/>
      <c r="SII46" s="178"/>
      <c r="SIJ46" s="178"/>
      <c r="SIK46" s="178"/>
      <c r="SIL46" s="178"/>
      <c r="SIM46" s="178"/>
      <c r="SIN46" s="178"/>
      <c r="SIO46" s="178"/>
      <c r="SIP46" s="178"/>
      <c r="SIQ46" s="178"/>
      <c r="SIR46" s="178"/>
      <c r="SIS46" s="178"/>
      <c r="SIT46" s="178"/>
      <c r="SIU46" s="178"/>
      <c r="SIV46" s="178"/>
      <c r="SIW46" s="178"/>
      <c r="SIX46" s="178"/>
      <c r="SIY46" s="178"/>
      <c r="SIZ46" s="178"/>
      <c r="SJA46" s="178"/>
      <c r="SJB46" s="178"/>
      <c r="SJC46" s="178"/>
      <c r="SJD46" s="178"/>
      <c r="SJE46" s="178"/>
      <c r="SJF46" s="178"/>
      <c r="SJG46" s="178"/>
      <c r="SJH46" s="178"/>
      <c r="SJI46" s="178"/>
      <c r="SJJ46" s="178"/>
      <c r="SJK46" s="178"/>
      <c r="SJL46" s="178"/>
      <c r="SJM46" s="178"/>
      <c r="SJN46" s="178"/>
      <c r="SJO46" s="178"/>
      <c r="SJP46" s="178"/>
      <c r="SJQ46" s="178"/>
      <c r="SJR46" s="178"/>
      <c r="SJS46" s="178"/>
      <c r="SJT46" s="178"/>
      <c r="SJU46" s="178"/>
      <c r="SJV46" s="178"/>
      <c r="SJW46" s="178"/>
      <c r="SJX46" s="178"/>
      <c r="SJY46" s="178"/>
      <c r="SJZ46" s="178"/>
      <c r="SKA46" s="178"/>
      <c r="SKB46" s="178"/>
      <c r="SKC46" s="178"/>
      <c r="SKD46" s="178"/>
      <c r="SKE46" s="178"/>
      <c r="SKF46" s="178"/>
      <c r="SKG46" s="178"/>
      <c r="SKH46" s="178"/>
      <c r="SKI46" s="178"/>
      <c r="SKJ46" s="178"/>
      <c r="SKK46" s="178"/>
      <c r="SKL46" s="178"/>
      <c r="SKM46" s="178"/>
      <c r="SKN46" s="178"/>
      <c r="SKO46" s="178"/>
      <c r="SKP46" s="178"/>
      <c r="SKQ46" s="178"/>
      <c r="SKR46" s="178"/>
      <c r="SKS46" s="178"/>
      <c r="SKT46" s="178"/>
      <c r="SKU46" s="178"/>
      <c r="SKV46" s="178"/>
      <c r="SKW46" s="178"/>
      <c r="SKX46" s="178"/>
      <c r="SKY46" s="178"/>
      <c r="SKZ46" s="178"/>
      <c r="SLA46" s="178"/>
      <c r="SLB46" s="178"/>
      <c r="SLC46" s="178"/>
      <c r="SLD46" s="178"/>
      <c r="SLE46" s="178"/>
      <c r="SLF46" s="178"/>
      <c r="SLG46" s="178"/>
      <c r="SLH46" s="178"/>
      <c r="SLI46" s="178"/>
      <c r="SLJ46" s="178"/>
      <c r="SLK46" s="178"/>
      <c r="SLL46" s="178"/>
      <c r="SLM46" s="178"/>
      <c r="SLN46" s="178"/>
      <c r="SLO46" s="178"/>
      <c r="SLP46" s="178"/>
      <c r="SLQ46" s="178"/>
      <c r="SLR46" s="178"/>
      <c r="SLS46" s="178"/>
      <c r="SLT46" s="178"/>
      <c r="SLU46" s="178"/>
      <c r="SLV46" s="178"/>
      <c r="SLW46" s="178"/>
      <c r="SLX46" s="178"/>
      <c r="SLY46" s="178"/>
      <c r="SLZ46" s="178"/>
      <c r="SMA46" s="178"/>
      <c r="SMB46" s="178"/>
      <c r="SMC46" s="178"/>
      <c r="SMD46" s="178"/>
      <c r="SME46" s="178"/>
      <c r="SMF46" s="178"/>
      <c r="SMG46" s="178"/>
      <c r="SMH46" s="178"/>
      <c r="SMI46" s="178"/>
      <c r="SMJ46" s="178"/>
      <c r="SMK46" s="178"/>
      <c r="SML46" s="178"/>
      <c r="SMM46" s="178"/>
      <c r="SMN46" s="178"/>
      <c r="SMO46" s="178"/>
      <c r="SMP46" s="178"/>
      <c r="SMQ46" s="178"/>
      <c r="SMR46" s="178"/>
      <c r="SMS46" s="178"/>
      <c r="SMT46" s="178"/>
      <c r="SMU46" s="178"/>
      <c r="SMV46" s="178"/>
      <c r="SMW46" s="178"/>
      <c r="SMX46" s="178"/>
      <c r="SMY46" s="178"/>
      <c r="SMZ46" s="178"/>
      <c r="SNA46" s="178"/>
      <c r="SNB46" s="178"/>
      <c r="SNC46" s="178"/>
      <c r="SND46" s="178"/>
      <c r="SNE46" s="178"/>
      <c r="SNF46" s="178"/>
      <c r="SNG46" s="178"/>
      <c r="SNH46" s="178"/>
      <c r="SNI46" s="178"/>
      <c r="SNJ46" s="178"/>
      <c r="SNK46" s="178"/>
      <c r="SNL46" s="178"/>
      <c r="SNM46" s="178"/>
      <c r="SNN46" s="178"/>
      <c r="SNO46" s="178"/>
      <c r="SNP46" s="178"/>
      <c r="SNQ46" s="178"/>
      <c r="SNR46" s="178"/>
      <c r="SNS46" s="178"/>
      <c r="SNT46" s="178"/>
      <c r="SNU46" s="178"/>
      <c r="SNV46" s="178"/>
      <c r="SNW46" s="178"/>
      <c r="SNX46" s="178"/>
      <c r="SNY46" s="178"/>
      <c r="SNZ46" s="178"/>
      <c r="SOA46" s="178"/>
      <c r="SOB46" s="178"/>
      <c r="SOC46" s="178"/>
      <c r="SOD46" s="178"/>
      <c r="SOE46" s="178"/>
      <c r="SOF46" s="178"/>
      <c r="SOG46" s="178"/>
      <c r="SOH46" s="178"/>
      <c r="SOI46" s="178"/>
      <c r="SOJ46" s="178"/>
      <c r="SOK46" s="178"/>
      <c r="SOL46" s="178"/>
      <c r="SOM46" s="178"/>
      <c r="SON46" s="178"/>
      <c r="SOO46" s="178"/>
      <c r="SOP46" s="178"/>
      <c r="SOQ46" s="178"/>
      <c r="SOR46" s="178"/>
      <c r="SOS46" s="178"/>
      <c r="SOT46" s="178"/>
      <c r="SOU46" s="178"/>
      <c r="SOV46" s="178"/>
      <c r="SOW46" s="178"/>
      <c r="SOX46" s="178"/>
      <c r="SOY46" s="178"/>
      <c r="SOZ46" s="178"/>
      <c r="SPA46" s="178"/>
      <c r="SPB46" s="178"/>
      <c r="SPC46" s="178"/>
      <c r="SPD46" s="178"/>
      <c r="SPE46" s="178"/>
      <c r="SPF46" s="178"/>
      <c r="SPG46" s="178"/>
      <c r="SPH46" s="178"/>
      <c r="SPI46" s="178"/>
      <c r="SPJ46" s="178"/>
      <c r="SPK46" s="178"/>
      <c r="SPL46" s="178"/>
      <c r="SPM46" s="178"/>
      <c r="SPN46" s="178"/>
      <c r="SPO46" s="178"/>
      <c r="SPP46" s="178"/>
      <c r="SPQ46" s="178"/>
      <c r="SPR46" s="178"/>
      <c r="SPS46" s="178"/>
      <c r="SPT46" s="178"/>
      <c r="SPU46" s="178"/>
      <c r="SPV46" s="178"/>
      <c r="SPW46" s="178"/>
      <c r="SPX46" s="178"/>
      <c r="SPY46" s="178"/>
      <c r="SPZ46" s="178"/>
      <c r="SQA46" s="178"/>
      <c r="SQB46" s="178"/>
      <c r="SQC46" s="178"/>
      <c r="SQD46" s="178"/>
      <c r="SQE46" s="178"/>
      <c r="SQF46" s="178"/>
      <c r="SQG46" s="178"/>
      <c r="SQH46" s="178"/>
      <c r="SQI46" s="178"/>
      <c r="SQJ46" s="178"/>
      <c r="SQK46" s="178"/>
      <c r="SQL46" s="178"/>
      <c r="SQM46" s="178"/>
      <c r="SQN46" s="178"/>
      <c r="SQO46" s="178"/>
      <c r="SQP46" s="178"/>
      <c r="SQQ46" s="178"/>
      <c r="SQR46" s="178"/>
      <c r="SQS46" s="178"/>
      <c r="SQT46" s="178"/>
      <c r="SQU46" s="178"/>
      <c r="SQV46" s="178"/>
      <c r="SQW46" s="178"/>
      <c r="SQX46" s="178"/>
      <c r="SQY46" s="178"/>
      <c r="SQZ46" s="178"/>
      <c r="SRA46" s="178"/>
      <c r="SRB46" s="178"/>
      <c r="SRC46" s="178"/>
      <c r="SRD46" s="178"/>
      <c r="SRE46" s="178"/>
      <c r="SRF46" s="178"/>
      <c r="SRG46" s="178"/>
      <c r="SRH46" s="178"/>
      <c r="SRI46" s="178"/>
      <c r="SRJ46" s="178"/>
      <c r="SRK46" s="178"/>
      <c r="SRL46" s="178"/>
      <c r="SRM46" s="178"/>
      <c r="SRN46" s="178"/>
      <c r="SRO46" s="178"/>
      <c r="SRP46" s="178"/>
      <c r="SRQ46" s="178"/>
      <c r="SRR46" s="178"/>
      <c r="SRS46" s="178"/>
      <c r="SRT46" s="178"/>
      <c r="SRU46" s="178"/>
      <c r="SRV46" s="178"/>
      <c r="SRW46" s="178"/>
      <c r="SRX46" s="178"/>
      <c r="SRY46" s="178"/>
      <c r="SRZ46" s="178"/>
      <c r="SSA46" s="178"/>
      <c r="SSB46" s="178"/>
      <c r="SSC46" s="178"/>
      <c r="SSD46" s="178"/>
      <c r="SSE46" s="178"/>
      <c r="SSF46" s="178"/>
      <c r="SSG46" s="178"/>
      <c r="SSH46" s="178"/>
      <c r="SSI46" s="178"/>
      <c r="SSJ46" s="178"/>
      <c r="SSK46" s="178"/>
      <c r="SSL46" s="178"/>
      <c r="SSM46" s="178"/>
      <c r="SSN46" s="178"/>
      <c r="SSO46" s="178"/>
      <c r="SSP46" s="178"/>
      <c r="SSQ46" s="178"/>
      <c r="SSR46" s="178"/>
      <c r="SSS46" s="178"/>
      <c r="SST46" s="178"/>
      <c r="SSU46" s="178"/>
      <c r="SSV46" s="178"/>
      <c r="SSW46" s="178"/>
      <c r="SSX46" s="178"/>
      <c r="SSY46" s="178"/>
      <c r="SSZ46" s="178"/>
      <c r="STA46" s="178"/>
      <c r="STB46" s="178"/>
      <c r="STC46" s="178"/>
      <c r="STD46" s="178"/>
      <c r="STE46" s="178"/>
      <c r="STF46" s="178"/>
      <c r="STG46" s="178"/>
      <c r="STH46" s="178"/>
      <c r="STI46" s="178"/>
      <c r="STJ46" s="178"/>
      <c r="STK46" s="178"/>
      <c r="STL46" s="178"/>
      <c r="STM46" s="178"/>
      <c r="STN46" s="178"/>
      <c r="STO46" s="178"/>
      <c r="STP46" s="178"/>
      <c r="STQ46" s="178"/>
      <c r="STR46" s="178"/>
      <c r="STS46" s="178"/>
      <c r="STT46" s="178"/>
      <c r="STU46" s="178"/>
      <c r="STV46" s="178"/>
      <c r="STW46" s="178"/>
      <c r="STX46" s="178"/>
      <c r="STY46" s="178"/>
      <c r="STZ46" s="178"/>
      <c r="SUA46" s="178"/>
      <c r="SUB46" s="178"/>
      <c r="SUC46" s="178"/>
      <c r="SUD46" s="178"/>
      <c r="SUE46" s="178"/>
      <c r="SUF46" s="178"/>
      <c r="SUG46" s="178"/>
      <c r="SUH46" s="178"/>
      <c r="SUI46" s="178"/>
      <c r="SUJ46" s="178"/>
      <c r="SUK46" s="178"/>
      <c r="SUL46" s="178"/>
      <c r="SUM46" s="178"/>
      <c r="SUN46" s="178"/>
      <c r="SUO46" s="178"/>
      <c r="SUP46" s="178"/>
      <c r="SUQ46" s="178"/>
      <c r="SUR46" s="178"/>
      <c r="SUS46" s="178"/>
      <c r="SUT46" s="178"/>
      <c r="SUU46" s="178"/>
      <c r="SUV46" s="178"/>
      <c r="SUW46" s="178"/>
      <c r="SUX46" s="178"/>
      <c r="SUY46" s="178"/>
      <c r="SUZ46" s="178"/>
      <c r="SVA46" s="178"/>
      <c r="SVB46" s="178"/>
      <c r="SVC46" s="178"/>
      <c r="SVD46" s="178"/>
      <c r="SVE46" s="178"/>
      <c r="SVF46" s="178"/>
      <c r="SVG46" s="178"/>
      <c r="SVH46" s="178"/>
      <c r="SVI46" s="178"/>
      <c r="SVJ46" s="178"/>
      <c r="SVK46" s="178"/>
      <c r="SVL46" s="178"/>
      <c r="SVM46" s="178"/>
      <c r="SVN46" s="178"/>
      <c r="SVO46" s="178"/>
      <c r="SVP46" s="178"/>
      <c r="SVQ46" s="178"/>
      <c r="SVR46" s="178"/>
      <c r="SVS46" s="178"/>
      <c r="SVT46" s="178"/>
      <c r="SVU46" s="178"/>
      <c r="SVV46" s="178"/>
      <c r="SVW46" s="178"/>
      <c r="SVX46" s="178"/>
      <c r="SVY46" s="178"/>
      <c r="SVZ46" s="178"/>
      <c r="SWA46" s="178"/>
      <c r="SWB46" s="178"/>
      <c r="SWC46" s="178"/>
      <c r="SWD46" s="178"/>
      <c r="SWE46" s="178"/>
      <c r="SWF46" s="178"/>
      <c r="SWG46" s="178"/>
      <c r="SWH46" s="178"/>
      <c r="SWI46" s="178"/>
      <c r="SWJ46" s="178"/>
      <c r="SWK46" s="178"/>
      <c r="SWL46" s="178"/>
      <c r="SWM46" s="178"/>
      <c r="SWN46" s="178"/>
      <c r="SWO46" s="178"/>
      <c r="SWP46" s="178"/>
      <c r="SWQ46" s="178"/>
      <c r="SWR46" s="178"/>
      <c r="SWS46" s="178"/>
      <c r="SWT46" s="178"/>
      <c r="SWU46" s="178"/>
      <c r="SWV46" s="178"/>
      <c r="SWW46" s="178"/>
      <c r="SWX46" s="178"/>
      <c r="SWY46" s="178"/>
      <c r="SWZ46" s="178"/>
      <c r="SXA46" s="178"/>
      <c r="SXB46" s="178"/>
      <c r="SXC46" s="178"/>
      <c r="SXD46" s="178"/>
      <c r="SXE46" s="178"/>
      <c r="SXF46" s="178"/>
      <c r="SXG46" s="178"/>
      <c r="SXH46" s="178"/>
      <c r="SXI46" s="178"/>
      <c r="SXJ46" s="178"/>
      <c r="SXK46" s="178"/>
      <c r="SXL46" s="178"/>
      <c r="SXM46" s="178"/>
      <c r="SXN46" s="178"/>
      <c r="SXO46" s="178"/>
      <c r="SXP46" s="178"/>
      <c r="SXQ46" s="178"/>
      <c r="SXR46" s="178"/>
      <c r="SXS46" s="178"/>
      <c r="SXT46" s="178"/>
      <c r="SXU46" s="178"/>
      <c r="SXV46" s="178"/>
      <c r="SXW46" s="178"/>
      <c r="SXX46" s="178"/>
      <c r="SXY46" s="178"/>
      <c r="SXZ46" s="178"/>
      <c r="SYA46" s="178"/>
      <c r="SYB46" s="178"/>
      <c r="SYC46" s="178"/>
      <c r="SYD46" s="178"/>
      <c r="SYE46" s="178"/>
      <c r="SYF46" s="178"/>
      <c r="SYG46" s="178"/>
      <c r="SYH46" s="178"/>
      <c r="SYI46" s="178"/>
      <c r="SYJ46" s="178"/>
      <c r="SYK46" s="178"/>
      <c r="SYL46" s="178"/>
      <c r="SYM46" s="178"/>
      <c r="SYN46" s="178"/>
      <c r="SYO46" s="178"/>
      <c r="SYP46" s="178"/>
      <c r="SYQ46" s="178"/>
      <c r="SYR46" s="178"/>
      <c r="SYS46" s="178"/>
      <c r="SYT46" s="178"/>
      <c r="SYU46" s="178"/>
      <c r="SYV46" s="178"/>
      <c r="SYW46" s="178"/>
      <c r="SYX46" s="178"/>
      <c r="SYY46" s="178"/>
      <c r="SYZ46" s="178"/>
      <c r="SZA46" s="178"/>
      <c r="SZB46" s="178"/>
      <c r="SZC46" s="178"/>
      <c r="SZD46" s="178"/>
      <c r="SZE46" s="178"/>
      <c r="SZF46" s="178"/>
      <c r="SZG46" s="178"/>
      <c r="SZH46" s="178"/>
      <c r="SZI46" s="178"/>
      <c r="SZJ46" s="178"/>
      <c r="SZK46" s="178"/>
      <c r="SZL46" s="178"/>
      <c r="SZM46" s="178"/>
      <c r="SZN46" s="178"/>
      <c r="SZO46" s="178"/>
      <c r="SZP46" s="178"/>
      <c r="SZQ46" s="178"/>
      <c r="SZR46" s="178"/>
      <c r="SZS46" s="178"/>
      <c r="SZT46" s="178"/>
      <c r="SZU46" s="178"/>
      <c r="SZV46" s="178"/>
      <c r="SZW46" s="178"/>
      <c r="SZX46" s="178"/>
      <c r="SZY46" s="178"/>
      <c r="SZZ46" s="178"/>
      <c r="TAA46" s="178"/>
      <c r="TAB46" s="178"/>
      <c r="TAC46" s="178"/>
      <c r="TAD46" s="178"/>
      <c r="TAE46" s="178"/>
      <c r="TAF46" s="178"/>
      <c r="TAG46" s="178"/>
      <c r="TAH46" s="178"/>
      <c r="TAI46" s="178"/>
      <c r="TAJ46" s="178"/>
      <c r="TAK46" s="178"/>
      <c r="TAL46" s="178"/>
      <c r="TAM46" s="178"/>
      <c r="TAN46" s="178"/>
      <c r="TAO46" s="178"/>
      <c r="TAP46" s="178"/>
      <c r="TAQ46" s="178"/>
      <c r="TAR46" s="178"/>
      <c r="TAS46" s="178"/>
      <c r="TAT46" s="178"/>
      <c r="TAU46" s="178"/>
      <c r="TAV46" s="178"/>
      <c r="TAW46" s="178"/>
      <c r="TAX46" s="178"/>
      <c r="TAY46" s="178"/>
      <c r="TAZ46" s="178"/>
      <c r="TBA46" s="178"/>
      <c r="TBB46" s="178"/>
      <c r="TBC46" s="178"/>
      <c r="TBD46" s="178"/>
      <c r="TBE46" s="178"/>
      <c r="TBF46" s="178"/>
      <c r="TBG46" s="178"/>
      <c r="TBH46" s="178"/>
      <c r="TBI46" s="178"/>
      <c r="TBJ46" s="178"/>
      <c r="TBK46" s="178"/>
      <c r="TBL46" s="178"/>
      <c r="TBM46" s="178"/>
      <c r="TBN46" s="178"/>
      <c r="TBO46" s="178"/>
      <c r="TBP46" s="178"/>
      <c r="TBQ46" s="178"/>
      <c r="TBR46" s="178"/>
      <c r="TBS46" s="178"/>
      <c r="TBT46" s="178"/>
      <c r="TBU46" s="178"/>
      <c r="TBV46" s="178"/>
      <c r="TBW46" s="178"/>
      <c r="TBX46" s="178"/>
      <c r="TBY46" s="178"/>
      <c r="TBZ46" s="178"/>
      <c r="TCA46" s="178"/>
      <c r="TCB46" s="178"/>
      <c r="TCC46" s="178"/>
      <c r="TCD46" s="178"/>
      <c r="TCE46" s="178"/>
      <c r="TCF46" s="178"/>
      <c r="TCG46" s="178"/>
      <c r="TCH46" s="178"/>
      <c r="TCI46" s="178"/>
      <c r="TCJ46" s="178"/>
      <c r="TCK46" s="178"/>
      <c r="TCL46" s="178"/>
      <c r="TCM46" s="178"/>
      <c r="TCN46" s="178"/>
      <c r="TCO46" s="178"/>
      <c r="TCP46" s="178"/>
      <c r="TCQ46" s="178"/>
      <c r="TCR46" s="178"/>
      <c r="TCS46" s="178"/>
      <c r="TCT46" s="178"/>
      <c r="TCU46" s="178"/>
      <c r="TCV46" s="178"/>
      <c r="TCW46" s="178"/>
      <c r="TCX46" s="178"/>
      <c r="TCY46" s="178"/>
      <c r="TCZ46" s="178"/>
      <c r="TDA46" s="178"/>
      <c r="TDB46" s="178"/>
      <c r="TDC46" s="178"/>
      <c r="TDD46" s="178"/>
      <c r="TDE46" s="178"/>
      <c r="TDF46" s="178"/>
      <c r="TDG46" s="178"/>
      <c r="TDH46" s="178"/>
      <c r="TDI46" s="178"/>
      <c r="TDJ46" s="178"/>
      <c r="TDK46" s="178"/>
      <c r="TDL46" s="178"/>
      <c r="TDM46" s="178"/>
      <c r="TDN46" s="178"/>
      <c r="TDO46" s="178"/>
      <c r="TDP46" s="178"/>
      <c r="TDQ46" s="178"/>
      <c r="TDR46" s="178"/>
      <c r="TDS46" s="178"/>
      <c r="TDT46" s="178"/>
      <c r="TDU46" s="178"/>
      <c r="TDV46" s="178"/>
      <c r="TDW46" s="178"/>
      <c r="TDX46" s="178"/>
      <c r="TDY46" s="178"/>
      <c r="TDZ46" s="178"/>
      <c r="TEA46" s="178"/>
      <c r="TEB46" s="178"/>
      <c r="TEC46" s="178"/>
      <c r="TED46" s="178"/>
      <c r="TEE46" s="178"/>
      <c r="TEF46" s="178"/>
      <c r="TEG46" s="178"/>
      <c r="TEH46" s="178"/>
      <c r="TEI46" s="178"/>
      <c r="TEJ46" s="178"/>
      <c r="TEK46" s="178"/>
      <c r="TEL46" s="178"/>
      <c r="TEM46" s="178"/>
      <c r="TEN46" s="178"/>
      <c r="TEO46" s="178"/>
      <c r="TEP46" s="178"/>
      <c r="TEQ46" s="178"/>
      <c r="TER46" s="178"/>
      <c r="TES46" s="178"/>
      <c r="TET46" s="178"/>
      <c r="TEU46" s="178"/>
      <c r="TEV46" s="178"/>
      <c r="TEW46" s="178"/>
      <c r="TEX46" s="178"/>
      <c r="TEY46" s="178"/>
      <c r="TEZ46" s="178"/>
      <c r="TFA46" s="178"/>
      <c r="TFB46" s="178"/>
      <c r="TFC46" s="178"/>
      <c r="TFD46" s="178"/>
      <c r="TFE46" s="178"/>
      <c r="TFF46" s="178"/>
      <c r="TFG46" s="178"/>
      <c r="TFH46" s="178"/>
      <c r="TFI46" s="178"/>
      <c r="TFJ46" s="178"/>
      <c r="TFK46" s="178"/>
      <c r="TFL46" s="178"/>
      <c r="TFM46" s="178"/>
      <c r="TFN46" s="178"/>
      <c r="TFO46" s="178"/>
      <c r="TFP46" s="178"/>
      <c r="TFQ46" s="178"/>
      <c r="TFR46" s="178"/>
      <c r="TFS46" s="178"/>
      <c r="TFT46" s="178"/>
      <c r="TFU46" s="178"/>
      <c r="TFV46" s="178"/>
      <c r="TFW46" s="178"/>
      <c r="TFX46" s="178"/>
      <c r="TFY46" s="178"/>
      <c r="TFZ46" s="178"/>
      <c r="TGA46" s="178"/>
      <c r="TGB46" s="178"/>
      <c r="TGC46" s="178"/>
      <c r="TGD46" s="178"/>
      <c r="TGE46" s="178"/>
      <c r="TGF46" s="178"/>
      <c r="TGG46" s="178"/>
      <c r="TGH46" s="178"/>
      <c r="TGI46" s="178"/>
      <c r="TGJ46" s="178"/>
      <c r="TGK46" s="178"/>
      <c r="TGL46" s="178"/>
      <c r="TGM46" s="178"/>
      <c r="TGN46" s="178"/>
      <c r="TGO46" s="178"/>
      <c r="TGP46" s="178"/>
      <c r="TGQ46" s="178"/>
      <c r="TGR46" s="178"/>
      <c r="TGS46" s="178"/>
      <c r="TGT46" s="178"/>
      <c r="TGU46" s="178"/>
      <c r="TGV46" s="178"/>
      <c r="TGW46" s="178"/>
      <c r="TGX46" s="178"/>
      <c r="TGY46" s="178"/>
      <c r="TGZ46" s="178"/>
      <c r="THA46" s="178"/>
      <c r="THB46" s="178"/>
      <c r="THC46" s="178"/>
      <c r="THD46" s="178"/>
      <c r="THE46" s="178"/>
      <c r="THF46" s="178"/>
      <c r="THG46" s="178"/>
      <c r="THH46" s="178"/>
      <c r="THI46" s="178"/>
      <c r="THJ46" s="178"/>
      <c r="THK46" s="178"/>
      <c r="THL46" s="178"/>
      <c r="THM46" s="178"/>
      <c r="THN46" s="178"/>
      <c r="THO46" s="178"/>
      <c r="THP46" s="178"/>
      <c r="THQ46" s="178"/>
      <c r="THR46" s="178"/>
      <c r="THS46" s="178"/>
      <c r="THT46" s="178"/>
      <c r="THU46" s="178"/>
      <c r="THV46" s="178"/>
      <c r="THW46" s="178"/>
      <c r="THX46" s="178"/>
      <c r="THY46" s="178"/>
      <c r="THZ46" s="178"/>
      <c r="TIA46" s="178"/>
      <c r="TIB46" s="178"/>
      <c r="TIC46" s="178"/>
      <c r="TID46" s="178"/>
      <c r="TIE46" s="178"/>
      <c r="TIF46" s="178"/>
      <c r="TIG46" s="178"/>
      <c r="TIH46" s="178"/>
      <c r="TII46" s="178"/>
      <c r="TIJ46" s="178"/>
      <c r="TIK46" s="178"/>
      <c r="TIL46" s="178"/>
      <c r="TIM46" s="178"/>
      <c r="TIN46" s="178"/>
      <c r="TIO46" s="178"/>
      <c r="TIP46" s="178"/>
      <c r="TIQ46" s="178"/>
      <c r="TIR46" s="178"/>
      <c r="TIS46" s="178"/>
      <c r="TIT46" s="178"/>
      <c r="TIU46" s="178"/>
      <c r="TIV46" s="178"/>
      <c r="TIW46" s="178"/>
      <c r="TIX46" s="178"/>
      <c r="TIY46" s="178"/>
      <c r="TIZ46" s="178"/>
      <c r="TJA46" s="178"/>
      <c r="TJB46" s="178"/>
      <c r="TJC46" s="178"/>
      <c r="TJD46" s="178"/>
      <c r="TJE46" s="178"/>
      <c r="TJF46" s="178"/>
      <c r="TJG46" s="178"/>
      <c r="TJH46" s="178"/>
      <c r="TJI46" s="178"/>
      <c r="TJJ46" s="178"/>
      <c r="TJK46" s="178"/>
      <c r="TJL46" s="178"/>
      <c r="TJM46" s="178"/>
      <c r="TJN46" s="178"/>
      <c r="TJO46" s="178"/>
      <c r="TJP46" s="178"/>
      <c r="TJQ46" s="178"/>
      <c r="TJR46" s="178"/>
      <c r="TJS46" s="178"/>
      <c r="TJT46" s="178"/>
      <c r="TJU46" s="178"/>
      <c r="TJV46" s="178"/>
      <c r="TJW46" s="178"/>
      <c r="TJX46" s="178"/>
      <c r="TJY46" s="178"/>
      <c r="TJZ46" s="178"/>
      <c r="TKA46" s="178"/>
      <c r="TKB46" s="178"/>
      <c r="TKC46" s="178"/>
      <c r="TKD46" s="178"/>
      <c r="TKE46" s="178"/>
      <c r="TKF46" s="178"/>
      <c r="TKG46" s="178"/>
      <c r="TKH46" s="178"/>
      <c r="TKI46" s="178"/>
      <c r="TKJ46" s="178"/>
      <c r="TKK46" s="178"/>
      <c r="TKL46" s="178"/>
      <c r="TKM46" s="178"/>
      <c r="TKN46" s="178"/>
      <c r="TKO46" s="178"/>
      <c r="TKP46" s="178"/>
      <c r="TKQ46" s="178"/>
      <c r="TKR46" s="178"/>
      <c r="TKS46" s="178"/>
      <c r="TKT46" s="178"/>
      <c r="TKU46" s="178"/>
      <c r="TKV46" s="178"/>
      <c r="TKW46" s="178"/>
      <c r="TKX46" s="178"/>
      <c r="TKY46" s="178"/>
      <c r="TKZ46" s="178"/>
      <c r="TLA46" s="178"/>
      <c r="TLB46" s="178"/>
      <c r="TLC46" s="178"/>
      <c r="TLD46" s="178"/>
      <c r="TLE46" s="178"/>
      <c r="TLF46" s="178"/>
      <c r="TLG46" s="178"/>
      <c r="TLH46" s="178"/>
      <c r="TLI46" s="178"/>
      <c r="TLJ46" s="178"/>
      <c r="TLK46" s="178"/>
      <c r="TLL46" s="178"/>
      <c r="TLM46" s="178"/>
      <c r="TLN46" s="178"/>
      <c r="TLO46" s="178"/>
      <c r="TLP46" s="178"/>
      <c r="TLQ46" s="178"/>
      <c r="TLR46" s="178"/>
      <c r="TLS46" s="178"/>
      <c r="TLT46" s="178"/>
      <c r="TLU46" s="178"/>
      <c r="TLV46" s="178"/>
      <c r="TLW46" s="178"/>
      <c r="TLX46" s="178"/>
      <c r="TLY46" s="178"/>
      <c r="TLZ46" s="178"/>
      <c r="TMA46" s="178"/>
      <c r="TMB46" s="178"/>
      <c r="TMC46" s="178"/>
      <c r="TMD46" s="178"/>
      <c r="TME46" s="178"/>
      <c r="TMF46" s="178"/>
      <c r="TMG46" s="178"/>
      <c r="TMH46" s="178"/>
      <c r="TMI46" s="178"/>
      <c r="TMJ46" s="178"/>
      <c r="TMK46" s="178"/>
      <c r="TML46" s="178"/>
      <c r="TMM46" s="178"/>
      <c r="TMN46" s="178"/>
      <c r="TMO46" s="178"/>
      <c r="TMP46" s="178"/>
      <c r="TMQ46" s="178"/>
      <c r="TMR46" s="178"/>
      <c r="TMS46" s="178"/>
      <c r="TMT46" s="178"/>
      <c r="TMU46" s="178"/>
      <c r="TMV46" s="178"/>
      <c r="TMW46" s="178"/>
      <c r="TMX46" s="178"/>
      <c r="TMY46" s="178"/>
      <c r="TMZ46" s="178"/>
      <c r="TNA46" s="178"/>
      <c r="TNB46" s="178"/>
      <c r="TNC46" s="178"/>
      <c r="TND46" s="178"/>
      <c r="TNE46" s="178"/>
      <c r="TNF46" s="178"/>
      <c r="TNG46" s="178"/>
      <c r="TNH46" s="178"/>
      <c r="TNI46" s="178"/>
      <c r="TNJ46" s="178"/>
      <c r="TNK46" s="178"/>
      <c r="TNL46" s="178"/>
      <c r="TNM46" s="178"/>
      <c r="TNN46" s="178"/>
      <c r="TNO46" s="178"/>
      <c r="TNP46" s="178"/>
      <c r="TNQ46" s="178"/>
      <c r="TNR46" s="178"/>
      <c r="TNS46" s="178"/>
      <c r="TNT46" s="178"/>
      <c r="TNU46" s="178"/>
      <c r="TNV46" s="178"/>
      <c r="TNW46" s="178"/>
      <c r="TNX46" s="178"/>
      <c r="TNY46" s="178"/>
      <c r="TNZ46" s="178"/>
      <c r="TOA46" s="178"/>
      <c r="TOB46" s="178"/>
      <c r="TOC46" s="178"/>
      <c r="TOD46" s="178"/>
      <c r="TOE46" s="178"/>
      <c r="TOF46" s="178"/>
      <c r="TOG46" s="178"/>
      <c r="TOH46" s="178"/>
      <c r="TOI46" s="178"/>
      <c r="TOJ46" s="178"/>
      <c r="TOK46" s="178"/>
      <c r="TOL46" s="178"/>
      <c r="TOM46" s="178"/>
      <c r="TON46" s="178"/>
      <c r="TOO46" s="178"/>
      <c r="TOP46" s="178"/>
      <c r="TOQ46" s="178"/>
      <c r="TOR46" s="178"/>
      <c r="TOS46" s="178"/>
      <c r="TOT46" s="178"/>
      <c r="TOU46" s="178"/>
      <c r="TOV46" s="178"/>
      <c r="TOW46" s="178"/>
      <c r="TOX46" s="178"/>
      <c r="TOY46" s="178"/>
      <c r="TOZ46" s="178"/>
      <c r="TPA46" s="178"/>
      <c r="TPB46" s="178"/>
      <c r="TPC46" s="178"/>
      <c r="TPD46" s="178"/>
      <c r="TPE46" s="178"/>
      <c r="TPF46" s="178"/>
      <c r="TPG46" s="178"/>
      <c r="TPH46" s="178"/>
      <c r="TPI46" s="178"/>
      <c r="TPJ46" s="178"/>
      <c r="TPK46" s="178"/>
      <c r="TPL46" s="178"/>
      <c r="TPM46" s="178"/>
      <c r="TPN46" s="178"/>
      <c r="TPO46" s="178"/>
      <c r="TPP46" s="178"/>
      <c r="TPQ46" s="178"/>
      <c r="TPR46" s="178"/>
      <c r="TPS46" s="178"/>
      <c r="TPT46" s="178"/>
      <c r="TPU46" s="178"/>
      <c r="TPV46" s="178"/>
      <c r="TPW46" s="178"/>
      <c r="TPX46" s="178"/>
      <c r="TPY46" s="178"/>
      <c r="TPZ46" s="178"/>
      <c r="TQA46" s="178"/>
      <c r="TQB46" s="178"/>
      <c r="TQC46" s="178"/>
      <c r="TQD46" s="178"/>
      <c r="TQE46" s="178"/>
      <c r="TQF46" s="178"/>
      <c r="TQG46" s="178"/>
      <c r="TQH46" s="178"/>
      <c r="TQI46" s="178"/>
      <c r="TQJ46" s="178"/>
      <c r="TQK46" s="178"/>
      <c r="TQL46" s="178"/>
      <c r="TQM46" s="178"/>
      <c r="TQN46" s="178"/>
      <c r="TQO46" s="178"/>
      <c r="TQP46" s="178"/>
      <c r="TQQ46" s="178"/>
      <c r="TQR46" s="178"/>
      <c r="TQS46" s="178"/>
      <c r="TQT46" s="178"/>
      <c r="TQU46" s="178"/>
      <c r="TQV46" s="178"/>
      <c r="TQW46" s="178"/>
      <c r="TQX46" s="178"/>
      <c r="TQY46" s="178"/>
      <c r="TQZ46" s="178"/>
      <c r="TRA46" s="178"/>
      <c r="TRB46" s="178"/>
      <c r="TRC46" s="178"/>
      <c r="TRD46" s="178"/>
      <c r="TRE46" s="178"/>
      <c r="TRF46" s="178"/>
      <c r="TRG46" s="178"/>
      <c r="TRH46" s="178"/>
      <c r="TRI46" s="178"/>
      <c r="TRJ46" s="178"/>
      <c r="TRK46" s="178"/>
      <c r="TRL46" s="178"/>
      <c r="TRM46" s="178"/>
      <c r="TRN46" s="178"/>
      <c r="TRO46" s="178"/>
      <c r="TRP46" s="178"/>
      <c r="TRQ46" s="178"/>
      <c r="TRR46" s="178"/>
      <c r="TRS46" s="178"/>
      <c r="TRT46" s="178"/>
      <c r="TRU46" s="178"/>
      <c r="TRV46" s="178"/>
      <c r="TRW46" s="178"/>
      <c r="TRX46" s="178"/>
      <c r="TRY46" s="178"/>
      <c r="TRZ46" s="178"/>
      <c r="TSA46" s="178"/>
      <c r="TSB46" s="178"/>
      <c r="TSC46" s="178"/>
      <c r="TSD46" s="178"/>
      <c r="TSE46" s="178"/>
      <c r="TSF46" s="178"/>
      <c r="TSG46" s="178"/>
      <c r="TSH46" s="178"/>
      <c r="TSI46" s="178"/>
      <c r="TSJ46" s="178"/>
      <c r="TSK46" s="178"/>
      <c r="TSL46" s="178"/>
      <c r="TSM46" s="178"/>
      <c r="TSN46" s="178"/>
      <c r="TSO46" s="178"/>
      <c r="TSP46" s="178"/>
      <c r="TSQ46" s="178"/>
      <c r="TSR46" s="178"/>
      <c r="TSS46" s="178"/>
      <c r="TST46" s="178"/>
      <c r="TSU46" s="178"/>
      <c r="TSV46" s="178"/>
      <c r="TSW46" s="178"/>
      <c r="TSX46" s="178"/>
      <c r="TSY46" s="178"/>
      <c r="TSZ46" s="178"/>
      <c r="TTA46" s="178"/>
      <c r="TTB46" s="178"/>
      <c r="TTC46" s="178"/>
      <c r="TTD46" s="178"/>
      <c r="TTE46" s="178"/>
      <c r="TTF46" s="178"/>
      <c r="TTG46" s="178"/>
      <c r="TTH46" s="178"/>
      <c r="TTI46" s="178"/>
      <c r="TTJ46" s="178"/>
      <c r="TTK46" s="178"/>
      <c r="TTL46" s="178"/>
      <c r="TTM46" s="178"/>
      <c r="TTN46" s="178"/>
      <c r="TTO46" s="178"/>
      <c r="TTP46" s="178"/>
      <c r="TTQ46" s="178"/>
      <c r="TTR46" s="178"/>
      <c r="TTS46" s="178"/>
      <c r="TTT46" s="178"/>
      <c r="TTU46" s="178"/>
      <c r="TTV46" s="178"/>
      <c r="TTW46" s="178"/>
      <c r="TTX46" s="178"/>
      <c r="TTY46" s="178"/>
      <c r="TTZ46" s="178"/>
      <c r="TUA46" s="178"/>
      <c r="TUB46" s="178"/>
      <c r="TUC46" s="178"/>
      <c r="TUD46" s="178"/>
      <c r="TUE46" s="178"/>
      <c r="TUF46" s="178"/>
      <c r="TUG46" s="178"/>
      <c r="TUH46" s="178"/>
      <c r="TUI46" s="178"/>
      <c r="TUJ46" s="178"/>
      <c r="TUK46" s="178"/>
      <c r="TUL46" s="178"/>
      <c r="TUM46" s="178"/>
      <c r="TUN46" s="178"/>
      <c r="TUO46" s="178"/>
      <c r="TUP46" s="178"/>
      <c r="TUQ46" s="178"/>
      <c r="TUR46" s="178"/>
      <c r="TUS46" s="178"/>
      <c r="TUT46" s="178"/>
      <c r="TUU46" s="178"/>
      <c r="TUV46" s="178"/>
      <c r="TUW46" s="178"/>
      <c r="TUX46" s="178"/>
      <c r="TUY46" s="178"/>
      <c r="TUZ46" s="178"/>
      <c r="TVA46" s="178"/>
      <c r="TVB46" s="178"/>
      <c r="TVC46" s="178"/>
      <c r="TVD46" s="178"/>
      <c r="TVE46" s="178"/>
      <c r="TVF46" s="178"/>
      <c r="TVG46" s="178"/>
      <c r="TVH46" s="178"/>
      <c r="TVI46" s="178"/>
      <c r="TVJ46" s="178"/>
      <c r="TVK46" s="178"/>
      <c r="TVL46" s="178"/>
      <c r="TVM46" s="178"/>
      <c r="TVN46" s="178"/>
      <c r="TVO46" s="178"/>
      <c r="TVP46" s="178"/>
      <c r="TVQ46" s="178"/>
      <c r="TVR46" s="178"/>
      <c r="TVS46" s="178"/>
      <c r="TVT46" s="178"/>
      <c r="TVU46" s="178"/>
      <c r="TVV46" s="178"/>
      <c r="TVW46" s="178"/>
      <c r="TVX46" s="178"/>
      <c r="TVY46" s="178"/>
      <c r="TVZ46" s="178"/>
      <c r="TWA46" s="178"/>
      <c r="TWB46" s="178"/>
      <c r="TWC46" s="178"/>
      <c r="TWD46" s="178"/>
      <c r="TWE46" s="178"/>
      <c r="TWF46" s="178"/>
      <c r="TWG46" s="178"/>
      <c r="TWH46" s="178"/>
      <c r="TWI46" s="178"/>
      <c r="TWJ46" s="178"/>
      <c r="TWK46" s="178"/>
      <c r="TWL46" s="178"/>
      <c r="TWM46" s="178"/>
      <c r="TWN46" s="178"/>
      <c r="TWO46" s="178"/>
      <c r="TWP46" s="178"/>
      <c r="TWQ46" s="178"/>
      <c r="TWR46" s="178"/>
      <c r="TWS46" s="178"/>
      <c r="TWT46" s="178"/>
      <c r="TWU46" s="178"/>
      <c r="TWV46" s="178"/>
      <c r="TWW46" s="178"/>
      <c r="TWX46" s="178"/>
      <c r="TWY46" s="178"/>
      <c r="TWZ46" s="178"/>
      <c r="TXA46" s="178"/>
      <c r="TXB46" s="178"/>
      <c r="TXC46" s="178"/>
      <c r="TXD46" s="178"/>
      <c r="TXE46" s="178"/>
      <c r="TXF46" s="178"/>
      <c r="TXG46" s="178"/>
      <c r="TXH46" s="178"/>
      <c r="TXI46" s="178"/>
      <c r="TXJ46" s="178"/>
      <c r="TXK46" s="178"/>
      <c r="TXL46" s="178"/>
      <c r="TXM46" s="178"/>
      <c r="TXN46" s="178"/>
      <c r="TXO46" s="178"/>
      <c r="TXP46" s="178"/>
      <c r="TXQ46" s="178"/>
      <c r="TXR46" s="178"/>
      <c r="TXS46" s="178"/>
      <c r="TXT46" s="178"/>
      <c r="TXU46" s="178"/>
      <c r="TXV46" s="178"/>
      <c r="TXW46" s="178"/>
      <c r="TXX46" s="178"/>
      <c r="TXY46" s="178"/>
      <c r="TXZ46" s="178"/>
      <c r="TYA46" s="178"/>
      <c r="TYB46" s="178"/>
      <c r="TYC46" s="178"/>
      <c r="TYD46" s="178"/>
      <c r="TYE46" s="178"/>
      <c r="TYF46" s="178"/>
      <c r="TYG46" s="178"/>
      <c r="TYH46" s="178"/>
      <c r="TYI46" s="178"/>
      <c r="TYJ46" s="178"/>
      <c r="TYK46" s="178"/>
      <c r="TYL46" s="178"/>
      <c r="TYM46" s="178"/>
      <c r="TYN46" s="178"/>
      <c r="TYO46" s="178"/>
      <c r="TYP46" s="178"/>
      <c r="TYQ46" s="178"/>
      <c r="TYR46" s="178"/>
      <c r="TYS46" s="178"/>
      <c r="TYT46" s="178"/>
      <c r="TYU46" s="178"/>
      <c r="TYV46" s="178"/>
      <c r="TYW46" s="178"/>
      <c r="TYX46" s="178"/>
      <c r="TYY46" s="178"/>
      <c r="TYZ46" s="178"/>
      <c r="TZA46" s="178"/>
      <c r="TZB46" s="178"/>
      <c r="TZC46" s="178"/>
      <c r="TZD46" s="178"/>
      <c r="TZE46" s="178"/>
      <c r="TZF46" s="178"/>
      <c r="TZG46" s="178"/>
      <c r="TZH46" s="178"/>
      <c r="TZI46" s="178"/>
      <c r="TZJ46" s="178"/>
      <c r="TZK46" s="178"/>
      <c r="TZL46" s="178"/>
      <c r="TZM46" s="178"/>
      <c r="TZN46" s="178"/>
      <c r="TZO46" s="178"/>
      <c r="TZP46" s="178"/>
      <c r="TZQ46" s="178"/>
      <c r="TZR46" s="178"/>
      <c r="TZS46" s="178"/>
      <c r="TZT46" s="178"/>
      <c r="TZU46" s="178"/>
      <c r="TZV46" s="178"/>
      <c r="TZW46" s="178"/>
      <c r="TZX46" s="178"/>
      <c r="TZY46" s="178"/>
      <c r="TZZ46" s="178"/>
      <c r="UAA46" s="178"/>
      <c r="UAB46" s="178"/>
      <c r="UAC46" s="178"/>
      <c r="UAD46" s="178"/>
      <c r="UAE46" s="178"/>
      <c r="UAF46" s="178"/>
      <c r="UAG46" s="178"/>
      <c r="UAH46" s="178"/>
      <c r="UAI46" s="178"/>
      <c r="UAJ46" s="178"/>
      <c r="UAK46" s="178"/>
      <c r="UAL46" s="178"/>
      <c r="UAM46" s="178"/>
      <c r="UAN46" s="178"/>
      <c r="UAO46" s="178"/>
      <c r="UAP46" s="178"/>
      <c r="UAQ46" s="178"/>
      <c r="UAR46" s="178"/>
      <c r="UAS46" s="178"/>
      <c r="UAT46" s="178"/>
      <c r="UAU46" s="178"/>
      <c r="UAV46" s="178"/>
      <c r="UAW46" s="178"/>
      <c r="UAX46" s="178"/>
      <c r="UAY46" s="178"/>
      <c r="UAZ46" s="178"/>
      <c r="UBA46" s="178"/>
      <c r="UBB46" s="178"/>
      <c r="UBC46" s="178"/>
      <c r="UBD46" s="178"/>
      <c r="UBE46" s="178"/>
      <c r="UBF46" s="178"/>
      <c r="UBG46" s="178"/>
      <c r="UBH46" s="178"/>
      <c r="UBI46" s="178"/>
      <c r="UBJ46" s="178"/>
      <c r="UBK46" s="178"/>
      <c r="UBL46" s="178"/>
      <c r="UBM46" s="178"/>
      <c r="UBN46" s="178"/>
      <c r="UBO46" s="178"/>
      <c r="UBP46" s="178"/>
      <c r="UBQ46" s="178"/>
      <c r="UBR46" s="178"/>
      <c r="UBS46" s="178"/>
      <c r="UBT46" s="178"/>
      <c r="UBU46" s="178"/>
      <c r="UBV46" s="178"/>
      <c r="UBW46" s="178"/>
      <c r="UBX46" s="178"/>
      <c r="UBY46" s="178"/>
      <c r="UBZ46" s="178"/>
      <c r="UCA46" s="178"/>
      <c r="UCB46" s="178"/>
      <c r="UCC46" s="178"/>
      <c r="UCD46" s="178"/>
      <c r="UCE46" s="178"/>
      <c r="UCF46" s="178"/>
      <c r="UCG46" s="178"/>
      <c r="UCH46" s="178"/>
      <c r="UCI46" s="178"/>
      <c r="UCJ46" s="178"/>
      <c r="UCK46" s="178"/>
      <c r="UCL46" s="178"/>
      <c r="UCM46" s="178"/>
      <c r="UCN46" s="178"/>
      <c r="UCO46" s="178"/>
      <c r="UCP46" s="178"/>
      <c r="UCQ46" s="178"/>
      <c r="UCR46" s="178"/>
      <c r="UCS46" s="178"/>
      <c r="UCT46" s="178"/>
      <c r="UCU46" s="178"/>
      <c r="UCV46" s="178"/>
      <c r="UCW46" s="178"/>
      <c r="UCX46" s="178"/>
      <c r="UCY46" s="178"/>
      <c r="UCZ46" s="178"/>
      <c r="UDA46" s="178"/>
      <c r="UDB46" s="178"/>
      <c r="UDC46" s="178"/>
      <c r="UDD46" s="178"/>
      <c r="UDE46" s="178"/>
      <c r="UDF46" s="178"/>
      <c r="UDG46" s="178"/>
      <c r="UDH46" s="178"/>
      <c r="UDI46" s="178"/>
      <c r="UDJ46" s="178"/>
      <c r="UDK46" s="178"/>
      <c r="UDL46" s="178"/>
      <c r="UDM46" s="178"/>
      <c r="UDN46" s="178"/>
      <c r="UDO46" s="178"/>
      <c r="UDP46" s="178"/>
      <c r="UDQ46" s="178"/>
      <c r="UDR46" s="178"/>
      <c r="UDS46" s="178"/>
      <c r="UDT46" s="178"/>
      <c r="UDU46" s="178"/>
      <c r="UDV46" s="178"/>
      <c r="UDW46" s="178"/>
      <c r="UDX46" s="178"/>
      <c r="UDY46" s="178"/>
      <c r="UDZ46" s="178"/>
      <c r="UEA46" s="178"/>
      <c r="UEB46" s="178"/>
      <c r="UEC46" s="178"/>
      <c r="UED46" s="178"/>
      <c r="UEE46" s="178"/>
      <c r="UEF46" s="178"/>
      <c r="UEG46" s="178"/>
      <c r="UEH46" s="178"/>
      <c r="UEI46" s="178"/>
      <c r="UEJ46" s="178"/>
      <c r="UEK46" s="178"/>
      <c r="UEL46" s="178"/>
      <c r="UEM46" s="178"/>
      <c r="UEN46" s="178"/>
      <c r="UEO46" s="178"/>
      <c r="UEP46" s="178"/>
      <c r="UEQ46" s="178"/>
      <c r="UER46" s="178"/>
      <c r="UES46" s="178"/>
      <c r="UET46" s="178"/>
      <c r="UEU46" s="178"/>
      <c r="UEV46" s="178"/>
      <c r="UEW46" s="178"/>
      <c r="UEX46" s="178"/>
      <c r="UEY46" s="178"/>
      <c r="UEZ46" s="178"/>
      <c r="UFA46" s="178"/>
      <c r="UFB46" s="178"/>
      <c r="UFC46" s="178"/>
      <c r="UFD46" s="178"/>
      <c r="UFE46" s="178"/>
      <c r="UFF46" s="178"/>
      <c r="UFG46" s="178"/>
      <c r="UFH46" s="178"/>
      <c r="UFI46" s="178"/>
      <c r="UFJ46" s="178"/>
      <c r="UFK46" s="178"/>
      <c r="UFL46" s="178"/>
      <c r="UFM46" s="178"/>
      <c r="UFN46" s="178"/>
      <c r="UFO46" s="178"/>
      <c r="UFP46" s="178"/>
      <c r="UFQ46" s="178"/>
      <c r="UFR46" s="178"/>
      <c r="UFS46" s="178"/>
      <c r="UFT46" s="178"/>
      <c r="UFU46" s="178"/>
      <c r="UFV46" s="178"/>
      <c r="UFW46" s="178"/>
      <c r="UFX46" s="178"/>
      <c r="UFY46" s="178"/>
      <c r="UFZ46" s="178"/>
      <c r="UGA46" s="178"/>
      <c r="UGB46" s="178"/>
      <c r="UGC46" s="178"/>
      <c r="UGD46" s="178"/>
      <c r="UGE46" s="178"/>
      <c r="UGF46" s="178"/>
      <c r="UGG46" s="178"/>
      <c r="UGH46" s="178"/>
      <c r="UGI46" s="178"/>
      <c r="UGJ46" s="178"/>
      <c r="UGK46" s="178"/>
      <c r="UGL46" s="178"/>
      <c r="UGM46" s="178"/>
      <c r="UGN46" s="178"/>
      <c r="UGO46" s="178"/>
      <c r="UGP46" s="178"/>
      <c r="UGQ46" s="178"/>
      <c r="UGR46" s="178"/>
      <c r="UGS46" s="178"/>
      <c r="UGT46" s="178"/>
      <c r="UGU46" s="178"/>
      <c r="UGV46" s="178"/>
      <c r="UGW46" s="178"/>
      <c r="UGX46" s="178"/>
      <c r="UGY46" s="178"/>
      <c r="UGZ46" s="178"/>
      <c r="UHA46" s="178"/>
      <c r="UHB46" s="178"/>
      <c r="UHC46" s="178"/>
      <c r="UHD46" s="178"/>
      <c r="UHE46" s="178"/>
      <c r="UHF46" s="178"/>
      <c r="UHG46" s="178"/>
      <c r="UHH46" s="178"/>
      <c r="UHI46" s="178"/>
      <c r="UHJ46" s="178"/>
      <c r="UHK46" s="178"/>
      <c r="UHL46" s="178"/>
      <c r="UHM46" s="178"/>
      <c r="UHN46" s="178"/>
      <c r="UHO46" s="178"/>
      <c r="UHP46" s="178"/>
      <c r="UHQ46" s="178"/>
      <c r="UHR46" s="178"/>
      <c r="UHS46" s="178"/>
      <c r="UHT46" s="178"/>
      <c r="UHU46" s="178"/>
      <c r="UHV46" s="178"/>
      <c r="UHW46" s="178"/>
      <c r="UHX46" s="178"/>
      <c r="UHY46" s="178"/>
      <c r="UHZ46" s="178"/>
      <c r="UIA46" s="178"/>
      <c r="UIB46" s="178"/>
      <c r="UIC46" s="178"/>
      <c r="UID46" s="178"/>
      <c r="UIE46" s="178"/>
      <c r="UIF46" s="178"/>
      <c r="UIG46" s="178"/>
      <c r="UIH46" s="178"/>
      <c r="UII46" s="178"/>
      <c r="UIJ46" s="178"/>
      <c r="UIK46" s="178"/>
      <c r="UIL46" s="178"/>
      <c r="UIM46" s="178"/>
      <c r="UIN46" s="178"/>
      <c r="UIO46" s="178"/>
      <c r="UIP46" s="178"/>
      <c r="UIQ46" s="178"/>
      <c r="UIR46" s="178"/>
      <c r="UIS46" s="178"/>
      <c r="UIT46" s="178"/>
      <c r="UIU46" s="178"/>
      <c r="UIV46" s="178"/>
      <c r="UIW46" s="178"/>
      <c r="UIX46" s="178"/>
      <c r="UIY46" s="178"/>
      <c r="UIZ46" s="178"/>
      <c r="UJA46" s="178"/>
      <c r="UJB46" s="178"/>
      <c r="UJC46" s="178"/>
      <c r="UJD46" s="178"/>
      <c r="UJE46" s="178"/>
      <c r="UJF46" s="178"/>
      <c r="UJG46" s="178"/>
      <c r="UJH46" s="178"/>
      <c r="UJI46" s="178"/>
      <c r="UJJ46" s="178"/>
      <c r="UJK46" s="178"/>
      <c r="UJL46" s="178"/>
      <c r="UJM46" s="178"/>
      <c r="UJN46" s="178"/>
      <c r="UJO46" s="178"/>
      <c r="UJP46" s="178"/>
      <c r="UJQ46" s="178"/>
      <c r="UJR46" s="178"/>
      <c r="UJS46" s="178"/>
      <c r="UJT46" s="178"/>
      <c r="UJU46" s="178"/>
      <c r="UJV46" s="178"/>
      <c r="UJW46" s="178"/>
      <c r="UJX46" s="178"/>
      <c r="UJY46" s="178"/>
      <c r="UJZ46" s="178"/>
      <c r="UKA46" s="178"/>
      <c r="UKB46" s="178"/>
      <c r="UKC46" s="178"/>
      <c r="UKD46" s="178"/>
      <c r="UKE46" s="178"/>
      <c r="UKF46" s="178"/>
      <c r="UKG46" s="178"/>
      <c r="UKH46" s="178"/>
      <c r="UKI46" s="178"/>
      <c r="UKJ46" s="178"/>
      <c r="UKK46" s="178"/>
      <c r="UKL46" s="178"/>
      <c r="UKM46" s="178"/>
      <c r="UKN46" s="178"/>
      <c r="UKO46" s="178"/>
      <c r="UKP46" s="178"/>
      <c r="UKQ46" s="178"/>
      <c r="UKR46" s="178"/>
      <c r="UKS46" s="178"/>
      <c r="UKT46" s="178"/>
      <c r="UKU46" s="178"/>
      <c r="UKV46" s="178"/>
      <c r="UKW46" s="178"/>
      <c r="UKX46" s="178"/>
      <c r="UKY46" s="178"/>
      <c r="UKZ46" s="178"/>
      <c r="ULA46" s="178"/>
      <c r="ULB46" s="178"/>
      <c r="ULC46" s="178"/>
      <c r="ULD46" s="178"/>
      <c r="ULE46" s="178"/>
      <c r="ULF46" s="178"/>
      <c r="ULG46" s="178"/>
      <c r="ULH46" s="178"/>
      <c r="ULI46" s="178"/>
      <c r="ULJ46" s="178"/>
      <c r="ULK46" s="178"/>
      <c r="ULL46" s="178"/>
      <c r="ULM46" s="178"/>
      <c r="ULN46" s="178"/>
      <c r="ULO46" s="178"/>
      <c r="ULP46" s="178"/>
      <c r="ULQ46" s="178"/>
      <c r="ULR46" s="178"/>
      <c r="ULS46" s="178"/>
      <c r="ULT46" s="178"/>
      <c r="ULU46" s="178"/>
      <c r="ULV46" s="178"/>
      <c r="ULW46" s="178"/>
      <c r="ULX46" s="178"/>
      <c r="ULY46" s="178"/>
      <c r="ULZ46" s="178"/>
      <c r="UMA46" s="178"/>
      <c r="UMB46" s="178"/>
      <c r="UMC46" s="178"/>
      <c r="UMD46" s="178"/>
      <c r="UME46" s="178"/>
      <c r="UMF46" s="178"/>
      <c r="UMG46" s="178"/>
      <c r="UMH46" s="178"/>
      <c r="UMI46" s="178"/>
      <c r="UMJ46" s="178"/>
      <c r="UMK46" s="178"/>
      <c r="UML46" s="178"/>
      <c r="UMM46" s="178"/>
      <c r="UMN46" s="178"/>
      <c r="UMO46" s="178"/>
      <c r="UMP46" s="178"/>
      <c r="UMQ46" s="178"/>
      <c r="UMR46" s="178"/>
      <c r="UMS46" s="178"/>
      <c r="UMT46" s="178"/>
      <c r="UMU46" s="178"/>
      <c r="UMV46" s="178"/>
      <c r="UMW46" s="178"/>
      <c r="UMX46" s="178"/>
      <c r="UMY46" s="178"/>
      <c r="UMZ46" s="178"/>
      <c r="UNA46" s="178"/>
      <c r="UNB46" s="178"/>
      <c r="UNC46" s="178"/>
      <c r="UND46" s="178"/>
      <c r="UNE46" s="178"/>
      <c r="UNF46" s="178"/>
      <c r="UNG46" s="178"/>
      <c r="UNH46" s="178"/>
      <c r="UNI46" s="178"/>
      <c r="UNJ46" s="178"/>
      <c r="UNK46" s="178"/>
      <c r="UNL46" s="178"/>
      <c r="UNM46" s="178"/>
      <c r="UNN46" s="178"/>
      <c r="UNO46" s="178"/>
      <c r="UNP46" s="178"/>
      <c r="UNQ46" s="178"/>
      <c r="UNR46" s="178"/>
      <c r="UNS46" s="178"/>
      <c r="UNT46" s="178"/>
      <c r="UNU46" s="178"/>
      <c r="UNV46" s="178"/>
      <c r="UNW46" s="178"/>
      <c r="UNX46" s="178"/>
      <c r="UNY46" s="178"/>
      <c r="UNZ46" s="178"/>
      <c r="UOA46" s="178"/>
      <c r="UOB46" s="178"/>
      <c r="UOC46" s="178"/>
      <c r="UOD46" s="178"/>
      <c r="UOE46" s="178"/>
      <c r="UOF46" s="178"/>
      <c r="UOG46" s="178"/>
      <c r="UOH46" s="178"/>
      <c r="UOI46" s="178"/>
      <c r="UOJ46" s="178"/>
      <c r="UOK46" s="178"/>
      <c r="UOL46" s="178"/>
      <c r="UOM46" s="178"/>
      <c r="UON46" s="178"/>
      <c r="UOO46" s="178"/>
      <c r="UOP46" s="178"/>
      <c r="UOQ46" s="178"/>
      <c r="UOR46" s="178"/>
      <c r="UOS46" s="178"/>
      <c r="UOT46" s="178"/>
      <c r="UOU46" s="178"/>
      <c r="UOV46" s="178"/>
      <c r="UOW46" s="178"/>
      <c r="UOX46" s="178"/>
      <c r="UOY46" s="178"/>
      <c r="UOZ46" s="178"/>
      <c r="UPA46" s="178"/>
      <c r="UPB46" s="178"/>
      <c r="UPC46" s="178"/>
      <c r="UPD46" s="178"/>
      <c r="UPE46" s="178"/>
      <c r="UPF46" s="178"/>
      <c r="UPG46" s="178"/>
      <c r="UPH46" s="178"/>
      <c r="UPI46" s="178"/>
      <c r="UPJ46" s="178"/>
      <c r="UPK46" s="178"/>
      <c r="UPL46" s="178"/>
      <c r="UPM46" s="178"/>
      <c r="UPN46" s="178"/>
      <c r="UPO46" s="178"/>
      <c r="UPP46" s="178"/>
      <c r="UPQ46" s="178"/>
      <c r="UPR46" s="178"/>
      <c r="UPS46" s="178"/>
      <c r="UPT46" s="178"/>
      <c r="UPU46" s="178"/>
      <c r="UPV46" s="178"/>
      <c r="UPW46" s="178"/>
      <c r="UPX46" s="178"/>
      <c r="UPY46" s="178"/>
      <c r="UPZ46" s="178"/>
      <c r="UQA46" s="178"/>
      <c r="UQB46" s="178"/>
      <c r="UQC46" s="178"/>
      <c r="UQD46" s="178"/>
      <c r="UQE46" s="178"/>
      <c r="UQF46" s="178"/>
      <c r="UQG46" s="178"/>
      <c r="UQH46" s="178"/>
      <c r="UQI46" s="178"/>
      <c r="UQJ46" s="178"/>
      <c r="UQK46" s="178"/>
      <c r="UQL46" s="178"/>
      <c r="UQM46" s="178"/>
      <c r="UQN46" s="178"/>
      <c r="UQO46" s="178"/>
      <c r="UQP46" s="178"/>
      <c r="UQQ46" s="178"/>
      <c r="UQR46" s="178"/>
      <c r="UQS46" s="178"/>
      <c r="UQT46" s="178"/>
      <c r="UQU46" s="178"/>
      <c r="UQV46" s="178"/>
      <c r="UQW46" s="178"/>
      <c r="UQX46" s="178"/>
      <c r="UQY46" s="178"/>
      <c r="UQZ46" s="178"/>
      <c r="URA46" s="178"/>
      <c r="URB46" s="178"/>
      <c r="URC46" s="178"/>
      <c r="URD46" s="178"/>
      <c r="URE46" s="178"/>
      <c r="URF46" s="178"/>
      <c r="URG46" s="178"/>
      <c r="URH46" s="178"/>
      <c r="URI46" s="178"/>
      <c r="URJ46" s="178"/>
      <c r="URK46" s="178"/>
      <c r="URL46" s="178"/>
      <c r="URM46" s="178"/>
      <c r="URN46" s="178"/>
      <c r="URO46" s="178"/>
      <c r="URP46" s="178"/>
      <c r="URQ46" s="178"/>
      <c r="URR46" s="178"/>
      <c r="URS46" s="178"/>
      <c r="URT46" s="178"/>
      <c r="URU46" s="178"/>
      <c r="URV46" s="178"/>
      <c r="URW46" s="178"/>
      <c r="URX46" s="178"/>
      <c r="URY46" s="178"/>
      <c r="URZ46" s="178"/>
      <c r="USA46" s="178"/>
      <c r="USB46" s="178"/>
      <c r="USC46" s="178"/>
      <c r="USD46" s="178"/>
      <c r="USE46" s="178"/>
      <c r="USF46" s="178"/>
      <c r="USG46" s="178"/>
      <c r="USH46" s="178"/>
      <c r="USI46" s="178"/>
      <c r="USJ46" s="178"/>
      <c r="USK46" s="178"/>
      <c r="USL46" s="178"/>
      <c r="USM46" s="178"/>
      <c r="USN46" s="178"/>
      <c r="USO46" s="178"/>
      <c r="USP46" s="178"/>
      <c r="USQ46" s="178"/>
      <c r="USR46" s="178"/>
      <c r="USS46" s="178"/>
      <c r="UST46" s="178"/>
      <c r="USU46" s="178"/>
      <c r="USV46" s="178"/>
      <c r="USW46" s="178"/>
      <c r="USX46" s="178"/>
      <c r="USY46" s="178"/>
      <c r="USZ46" s="178"/>
      <c r="UTA46" s="178"/>
      <c r="UTB46" s="178"/>
      <c r="UTC46" s="178"/>
      <c r="UTD46" s="178"/>
      <c r="UTE46" s="178"/>
      <c r="UTF46" s="178"/>
      <c r="UTG46" s="178"/>
      <c r="UTH46" s="178"/>
      <c r="UTI46" s="178"/>
      <c r="UTJ46" s="178"/>
      <c r="UTK46" s="178"/>
      <c r="UTL46" s="178"/>
      <c r="UTM46" s="178"/>
      <c r="UTN46" s="178"/>
      <c r="UTO46" s="178"/>
      <c r="UTP46" s="178"/>
      <c r="UTQ46" s="178"/>
      <c r="UTR46" s="178"/>
      <c r="UTS46" s="178"/>
      <c r="UTT46" s="178"/>
      <c r="UTU46" s="178"/>
      <c r="UTV46" s="178"/>
      <c r="UTW46" s="178"/>
      <c r="UTX46" s="178"/>
      <c r="UTY46" s="178"/>
      <c r="UTZ46" s="178"/>
      <c r="UUA46" s="178"/>
      <c r="UUB46" s="178"/>
      <c r="UUC46" s="178"/>
      <c r="UUD46" s="178"/>
      <c r="UUE46" s="178"/>
      <c r="UUF46" s="178"/>
      <c r="UUG46" s="178"/>
      <c r="UUH46" s="178"/>
      <c r="UUI46" s="178"/>
      <c r="UUJ46" s="178"/>
      <c r="UUK46" s="178"/>
      <c r="UUL46" s="178"/>
      <c r="UUM46" s="178"/>
      <c r="UUN46" s="178"/>
      <c r="UUO46" s="178"/>
      <c r="UUP46" s="178"/>
      <c r="UUQ46" s="178"/>
      <c r="UUR46" s="178"/>
      <c r="UUS46" s="178"/>
      <c r="UUT46" s="178"/>
      <c r="UUU46" s="178"/>
      <c r="UUV46" s="178"/>
      <c r="UUW46" s="178"/>
      <c r="UUX46" s="178"/>
      <c r="UUY46" s="178"/>
      <c r="UUZ46" s="178"/>
      <c r="UVA46" s="178"/>
      <c r="UVB46" s="178"/>
      <c r="UVC46" s="178"/>
      <c r="UVD46" s="178"/>
      <c r="UVE46" s="178"/>
      <c r="UVF46" s="178"/>
      <c r="UVG46" s="178"/>
      <c r="UVH46" s="178"/>
      <c r="UVI46" s="178"/>
      <c r="UVJ46" s="178"/>
      <c r="UVK46" s="178"/>
      <c r="UVL46" s="178"/>
      <c r="UVM46" s="178"/>
      <c r="UVN46" s="178"/>
      <c r="UVO46" s="178"/>
      <c r="UVP46" s="178"/>
      <c r="UVQ46" s="178"/>
      <c r="UVR46" s="178"/>
      <c r="UVS46" s="178"/>
      <c r="UVT46" s="178"/>
      <c r="UVU46" s="178"/>
      <c r="UVV46" s="178"/>
      <c r="UVW46" s="178"/>
      <c r="UVX46" s="178"/>
      <c r="UVY46" s="178"/>
      <c r="UVZ46" s="178"/>
      <c r="UWA46" s="178"/>
      <c r="UWB46" s="178"/>
      <c r="UWC46" s="178"/>
      <c r="UWD46" s="178"/>
      <c r="UWE46" s="178"/>
      <c r="UWF46" s="178"/>
      <c r="UWG46" s="178"/>
      <c r="UWH46" s="178"/>
      <c r="UWI46" s="178"/>
      <c r="UWJ46" s="178"/>
      <c r="UWK46" s="178"/>
      <c r="UWL46" s="178"/>
      <c r="UWM46" s="178"/>
      <c r="UWN46" s="178"/>
      <c r="UWO46" s="178"/>
      <c r="UWP46" s="178"/>
      <c r="UWQ46" s="178"/>
      <c r="UWR46" s="178"/>
      <c r="UWS46" s="178"/>
      <c r="UWT46" s="178"/>
      <c r="UWU46" s="178"/>
      <c r="UWV46" s="178"/>
      <c r="UWW46" s="178"/>
      <c r="UWX46" s="178"/>
      <c r="UWY46" s="178"/>
      <c r="UWZ46" s="178"/>
      <c r="UXA46" s="178"/>
      <c r="UXB46" s="178"/>
      <c r="UXC46" s="178"/>
      <c r="UXD46" s="178"/>
      <c r="UXE46" s="178"/>
      <c r="UXF46" s="178"/>
      <c r="UXG46" s="178"/>
      <c r="UXH46" s="178"/>
      <c r="UXI46" s="178"/>
      <c r="UXJ46" s="178"/>
      <c r="UXK46" s="178"/>
      <c r="UXL46" s="178"/>
      <c r="UXM46" s="178"/>
      <c r="UXN46" s="178"/>
      <c r="UXO46" s="178"/>
      <c r="UXP46" s="178"/>
      <c r="UXQ46" s="178"/>
      <c r="UXR46" s="178"/>
      <c r="UXS46" s="178"/>
      <c r="UXT46" s="178"/>
      <c r="UXU46" s="178"/>
      <c r="UXV46" s="178"/>
      <c r="UXW46" s="178"/>
      <c r="UXX46" s="178"/>
      <c r="UXY46" s="178"/>
      <c r="UXZ46" s="178"/>
      <c r="UYA46" s="178"/>
      <c r="UYB46" s="178"/>
      <c r="UYC46" s="178"/>
      <c r="UYD46" s="178"/>
      <c r="UYE46" s="178"/>
      <c r="UYF46" s="178"/>
      <c r="UYG46" s="178"/>
      <c r="UYH46" s="178"/>
      <c r="UYI46" s="178"/>
      <c r="UYJ46" s="178"/>
      <c r="UYK46" s="178"/>
      <c r="UYL46" s="178"/>
      <c r="UYM46" s="178"/>
      <c r="UYN46" s="178"/>
      <c r="UYO46" s="178"/>
      <c r="UYP46" s="178"/>
      <c r="UYQ46" s="178"/>
      <c r="UYR46" s="178"/>
      <c r="UYS46" s="178"/>
      <c r="UYT46" s="178"/>
      <c r="UYU46" s="178"/>
      <c r="UYV46" s="178"/>
      <c r="UYW46" s="178"/>
      <c r="UYX46" s="178"/>
      <c r="UYY46" s="178"/>
      <c r="UYZ46" s="178"/>
      <c r="UZA46" s="178"/>
      <c r="UZB46" s="178"/>
      <c r="UZC46" s="178"/>
      <c r="UZD46" s="178"/>
      <c r="UZE46" s="178"/>
      <c r="UZF46" s="178"/>
      <c r="UZG46" s="178"/>
      <c r="UZH46" s="178"/>
      <c r="UZI46" s="178"/>
      <c r="UZJ46" s="178"/>
      <c r="UZK46" s="178"/>
      <c r="UZL46" s="178"/>
      <c r="UZM46" s="178"/>
      <c r="UZN46" s="178"/>
      <c r="UZO46" s="178"/>
      <c r="UZP46" s="178"/>
      <c r="UZQ46" s="178"/>
      <c r="UZR46" s="178"/>
      <c r="UZS46" s="178"/>
      <c r="UZT46" s="178"/>
      <c r="UZU46" s="178"/>
      <c r="UZV46" s="178"/>
      <c r="UZW46" s="178"/>
      <c r="UZX46" s="178"/>
      <c r="UZY46" s="178"/>
      <c r="UZZ46" s="178"/>
      <c r="VAA46" s="178"/>
      <c r="VAB46" s="178"/>
      <c r="VAC46" s="178"/>
      <c r="VAD46" s="178"/>
      <c r="VAE46" s="178"/>
      <c r="VAF46" s="178"/>
      <c r="VAG46" s="178"/>
      <c r="VAH46" s="178"/>
      <c r="VAI46" s="178"/>
      <c r="VAJ46" s="178"/>
      <c r="VAK46" s="178"/>
      <c r="VAL46" s="178"/>
      <c r="VAM46" s="178"/>
      <c r="VAN46" s="178"/>
      <c r="VAO46" s="178"/>
      <c r="VAP46" s="178"/>
      <c r="VAQ46" s="178"/>
      <c r="VAR46" s="178"/>
      <c r="VAS46" s="178"/>
      <c r="VAT46" s="178"/>
      <c r="VAU46" s="178"/>
      <c r="VAV46" s="178"/>
      <c r="VAW46" s="178"/>
      <c r="VAX46" s="178"/>
      <c r="VAY46" s="178"/>
      <c r="VAZ46" s="178"/>
      <c r="VBA46" s="178"/>
      <c r="VBB46" s="178"/>
      <c r="VBC46" s="178"/>
      <c r="VBD46" s="178"/>
      <c r="VBE46" s="178"/>
      <c r="VBF46" s="178"/>
      <c r="VBG46" s="178"/>
      <c r="VBH46" s="178"/>
      <c r="VBI46" s="178"/>
      <c r="VBJ46" s="178"/>
      <c r="VBK46" s="178"/>
      <c r="VBL46" s="178"/>
      <c r="VBM46" s="178"/>
      <c r="VBN46" s="178"/>
      <c r="VBO46" s="178"/>
      <c r="VBP46" s="178"/>
      <c r="VBQ46" s="178"/>
      <c r="VBR46" s="178"/>
      <c r="VBS46" s="178"/>
      <c r="VBT46" s="178"/>
      <c r="VBU46" s="178"/>
      <c r="VBV46" s="178"/>
      <c r="VBW46" s="178"/>
      <c r="VBX46" s="178"/>
      <c r="VBY46" s="178"/>
      <c r="VBZ46" s="178"/>
      <c r="VCA46" s="178"/>
      <c r="VCB46" s="178"/>
      <c r="VCC46" s="178"/>
      <c r="VCD46" s="178"/>
      <c r="VCE46" s="178"/>
      <c r="VCF46" s="178"/>
      <c r="VCG46" s="178"/>
      <c r="VCH46" s="178"/>
      <c r="VCI46" s="178"/>
      <c r="VCJ46" s="178"/>
      <c r="VCK46" s="178"/>
      <c r="VCL46" s="178"/>
      <c r="VCM46" s="178"/>
      <c r="VCN46" s="178"/>
      <c r="VCO46" s="178"/>
      <c r="VCP46" s="178"/>
      <c r="VCQ46" s="178"/>
      <c r="VCR46" s="178"/>
      <c r="VCS46" s="178"/>
      <c r="VCT46" s="178"/>
      <c r="VCU46" s="178"/>
      <c r="VCV46" s="178"/>
      <c r="VCW46" s="178"/>
      <c r="VCX46" s="178"/>
      <c r="VCY46" s="178"/>
      <c r="VCZ46" s="178"/>
      <c r="VDA46" s="178"/>
      <c r="VDB46" s="178"/>
      <c r="VDC46" s="178"/>
      <c r="VDD46" s="178"/>
      <c r="VDE46" s="178"/>
      <c r="VDF46" s="178"/>
      <c r="VDG46" s="178"/>
      <c r="VDH46" s="178"/>
      <c r="VDI46" s="178"/>
      <c r="VDJ46" s="178"/>
      <c r="VDK46" s="178"/>
      <c r="VDL46" s="178"/>
      <c r="VDM46" s="178"/>
      <c r="VDN46" s="178"/>
      <c r="VDO46" s="178"/>
      <c r="VDP46" s="178"/>
      <c r="VDQ46" s="178"/>
      <c r="VDR46" s="178"/>
      <c r="VDS46" s="178"/>
      <c r="VDT46" s="178"/>
      <c r="VDU46" s="178"/>
      <c r="VDV46" s="178"/>
      <c r="VDW46" s="178"/>
      <c r="VDX46" s="178"/>
      <c r="VDY46" s="178"/>
      <c r="VDZ46" s="178"/>
      <c r="VEA46" s="178"/>
      <c r="VEB46" s="178"/>
      <c r="VEC46" s="178"/>
      <c r="VED46" s="178"/>
      <c r="VEE46" s="178"/>
      <c r="VEF46" s="178"/>
      <c r="VEG46" s="178"/>
      <c r="VEH46" s="178"/>
      <c r="VEI46" s="178"/>
      <c r="VEJ46" s="178"/>
      <c r="VEK46" s="178"/>
      <c r="VEL46" s="178"/>
      <c r="VEM46" s="178"/>
      <c r="VEN46" s="178"/>
      <c r="VEO46" s="178"/>
      <c r="VEP46" s="178"/>
      <c r="VEQ46" s="178"/>
      <c r="VER46" s="178"/>
      <c r="VES46" s="178"/>
      <c r="VET46" s="178"/>
      <c r="VEU46" s="178"/>
      <c r="VEV46" s="178"/>
      <c r="VEW46" s="178"/>
      <c r="VEX46" s="178"/>
      <c r="VEY46" s="178"/>
      <c r="VEZ46" s="178"/>
      <c r="VFA46" s="178"/>
      <c r="VFB46" s="178"/>
      <c r="VFC46" s="178"/>
      <c r="VFD46" s="178"/>
      <c r="VFE46" s="178"/>
      <c r="VFF46" s="178"/>
      <c r="VFG46" s="178"/>
      <c r="VFH46" s="178"/>
      <c r="VFI46" s="178"/>
      <c r="VFJ46" s="178"/>
      <c r="VFK46" s="178"/>
      <c r="VFL46" s="178"/>
      <c r="VFM46" s="178"/>
      <c r="VFN46" s="178"/>
      <c r="VFO46" s="178"/>
      <c r="VFP46" s="178"/>
      <c r="VFQ46" s="178"/>
      <c r="VFR46" s="178"/>
      <c r="VFS46" s="178"/>
      <c r="VFT46" s="178"/>
      <c r="VFU46" s="178"/>
      <c r="VFV46" s="178"/>
      <c r="VFW46" s="178"/>
      <c r="VFX46" s="178"/>
      <c r="VFY46" s="178"/>
      <c r="VFZ46" s="178"/>
      <c r="VGA46" s="178"/>
      <c r="VGB46" s="178"/>
      <c r="VGC46" s="178"/>
      <c r="VGD46" s="178"/>
      <c r="VGE46" s="178"/>
      <c r="VGF46" s="178"/>
      <c r="VGG46" s="178"/>
      <c r="VGH46" s="178"/>
      <c r="VGI46" s="178"/>
      <c r="VGJ46" s="178"/>
      <c r="VGK46" s="178"/>
      <c r="VGL46" s="178"/>
      <c r="VGM46" s="178"/>
      <c r="VGN46" s="178"/>
      <c r="VGO46" s="178"/>
      <c r="VGP46" s="178"/>
      <c r="VGQ46" s="178"/>
      <c r="VGR46" s="178"/>
      <c r="VGS46" s="178"/>
      <c r="VGT46" s="178"/>
      <c r="VGU46" s="178"/>
      <c r="VGV46" s="178"/>
      <c r="VGW46" s="178"/>
      <c r="VGX46" s="178"/>
      <c r="VGY46" s="178"/>
      <c r="VGZ46" s="178"/>
      <c r="VHA46" s="178"/>
      <c r="VHB46" s="178"/>
      <c r="VHC46" s="178"/>
      <c r="VHD46" s="178"/>
      <c r="VHE46" s="178"/>
      <c r="VHF46" s="178"/>
      <c r="VHG46" s="178"/>
      <c r="VHH46" s="178"/>
      <c r="VHI46" s="178"/>
      <c r="VHJ46" s="178"/>
      <c r="VHK46" s="178"/>
      <c r="VHL46" s="178"/>
      <c r="VHM46" s="178"/>
      <c r="VHN46" s="178"/>
      <c r="VHO46" s="178"/>
      <c r="VHP46" s="178"/>
      <c r="VHQ46" s="178"/>
      <c r="VHR46" s="178"/>
      <c r="VHS46" s="178"/>
      <c r="VHT46" s="178"/>
      <c r="VHU46" s="178"/>
      <c r="VHV46" s="178"/>
      <c r="VHW46" s="178"/>
      <c r="VHX46" s="178"/>
      <c r="VHY46" s="178"/>
      <c r="VHZ46" s="178"/>
      <c r="VIA46" s="178"/>
      <c r="VIB46" s="178"/>
      <c r="VIC46" s="178"/>
      <c r="VID46" s="178"/>
      <c r="VIE46" s="178"/>
      <c r="VIF46" s="178"/>
      <c r="VIG46" s="178"/>
      <c r="VIH46" s="178"/>
      <c r="VII46" s="178"/>
      <c r="VIJ46" s="178"/>
      <c r="VIK46" s="178"/>
      <c r="VIL46" s="178"/>
      <c r="VIM46" s="178"/>
      <c r="VIN46" s="178"/>
      <c r="VIO46" s="178"/>
      <c r="VIP46" s="178"/>
      <c r="VIQ46" s="178"/>
      <c r="VIR46" s="178"/>
      <c r="VIS46" s="178"/>
      <c r="VIT46" s="178"/>
      <c r="VIU46" s="178"/>
      <c r="VIV46" s="178"/>
      <c r="VIW46" s="178"/>
      <c r="VIX46" s="178"/>
      <c r="VIY46" s="178"/>
      <c r="VIZ46" s="178"/>
      <c r="VJA46" s="178"/>
      <c r="VJB46" s="178"/>
      <c r="VJC46" s="178"/>
      <c r="VJD46" s="178"/>
      <c r="VJE46" s="178"/>
      <c r="VJF46" s="178"/>
      <c r="VJG46" s="178"/>
      <c r="VJH46" s="178"/>
      <c r="VJI46" s="178"/>
      <c r="VJJ46" s="178"/>
      <c r="VJK46" s="178"/>
      <c r="VJL46" s="178"/>
      <c r="VJM46" s="178"/>
      <c r="VJN46" s="178"/>
      <c r="VJO46" s="178"/>
      <c r="VJP46" s="178"/>
      <c r="VJQ46" s="178"/>
      <c r="VJR46" s="178"/>
      <c r="VJS46" s="178"/>
      <c r="VJT46" s="178"/>
      <c r="VJU46" s="178"/>
      <c r="VJV46" s="178"/>
      <c r="VJW46" s="178"/>
      <c r="VJX46" s="178"/>
      <c r="VJY46" s="178"/>
      <c r="VJZ46" s="178"/>
      <c r="VKA46" s="178"/>
      <c r="VKB46" s="178"/>
      <c r="VKC46" s="178"/>
      <c r="VKD46" s="178"/>
      <c r="VKE46" s="178"/>
      <c r="VKF46" s="178"/>
      <c r="VKG46" s="178"/>
      <c r="VKH46" s="178"/>
      <c r="VKI46" s="178"/>
      <c r="VKJ46" s="178"/>
      <c r="VKK46" s="178"/>
      <c r="VKL46" s="178"/>
      <c r="VKM46" s="178"/>
      <c r="VKN46" s="178"/>
      <c r="VKO46" s="178"/>
      <c r="VKP46" s="178"/>
      <c r="VKQ46" s="178"/>
      <c r="VKR46" s="178"/>
      <c r="VKS46" s="178"/>
      <c r="VKT46" s="178"/>
      <c r="VKU46" s="178"/>
      <c r="VKV46" s="178"/>
      <c r="VKW46" s="178"/>
      <c r="VKX46" s="178"/>
      <c r="VKY46" s="178"/>
      <c r="VKZ46" s="178"/>
      <c r="VLA46" s="178"/>
      <c r="VLB46" s="178"/>
      <c r="VLC46" s="178"/>
      <c r="VLD46" s="178"/>
      <c r="VLE46" s="178"/>
      <c r="VLF46" s="178"/>
      <c r="VLG46" s="178"/>
      <c r="VLH46" s="178"/>
      <c r="VLI46" s="178"/>
      <c r="VLJ46" s="178"/>
      <c r="VLK46" s="178"/>
      <c r="VLL46" s="178"/>
      <c r="VLM46" s="178"/>
      <c r="VLN46" s="178"/>
      <c r="VLO46" s="178"/>
      <c r="VLP46" s="178"/>
      <c r="VLQ46" s="178"/>
      <c r="VLR46" s="178"/>
      <c r="VLS46" s="178"/>
      <c r="VLT46" s="178"/>
      <c r="VLU46" s="178"/>
      <c r="VLV46" s="178"/>
      <c r="VLW46" s="178"/>
      <c r="VLX46" s="178"/>
      <c r="VLY46" s="178"/>
      <c r="VLZ46" s="178"/>
      <c r="VMA46" s="178"/>
      <c r="VMB46" s="178"/>
      <c r="VMC46" s="178"/>
      <c r="VMD46" s="178"/>
      <c r="VME46" s="178"/>
      <c r="VMF46" s="178"/>
      <c r="VMG46" s="178"/>
      <c r="VMH46" s="178"/>
      <c r="VMI46" s="178"/>
      <c r="VMJ46" s="178"/>
      <c r="VMK46" s="178"/>
      <c r="VML46" s="178"/>
      <c r="VMM46" s="178"/>
      <c r="VMN46" s="178"/>
      <c r="VMO46" s="178"/>
      <c r="VMP46" s="178"/>
      <c r="VMQ46" s="178"/>
      <c r="VMR46" s="178"/>
      <c r="VMS46" s="178"/>
      <c r="VMT46" s="178"/>
      <c r="VMU46" s="178"/>
      <c r="VMV46" s="178"/>
      <c r="VMW46" s="178"/>
      <c r="VMX46" s="178"/>
      <c r="VMY46" s="178"/>
      <c r="VMZ46" s="178"/>
      <c r="VNA46" s="178"/>
      <c r="VNB46" s="178"/>
      <c r="VNC46" s="178"/>
      <c r="VND46" s="178"/>
      <c r="VNE46" s="178"/>
      <c r="VNF46" s="178"/>
      <c r="VNG46" s="178"/>
      <c r="VNH46" s="178"/>
      <c r="VNI46" s="178"/>
      <c r="VNJ46" s="178"/>
      <c r="VNK46" s="178"/>
      <c r="VNL46" s="178"/>
      <c r="VNM46" s="178"/>
      <c r="VNN46" s="178"/>
      <c r="VNO46" s="178"/>
      <c r="VNP46" s="178"/>
      <c r="VNQ46" s="178"/>
      <c r="VNR46" s="178"/>
      <c r="VNS46" s="178"/>
      <c r="VNT46" s="178"/>
      <c r="VNU46" s="178"/>
      <c r="VNV46" s="178"/>
      <c r="VNW46" s="178"/>
      <c r="VNX46" s="178"/>
      <c r="VNY46" s="178"/>
      <c r="VNZ46" s="178"/>
      <c r="VOA46" s="178"/>
      <c r="VOB46" s="178"/>
      <c r="VOC46" s="178"/>
      <c r="VOD46" s="178"/>
      <c r="VOE46" s="178"/>
      <c r="VOF46" s="178"/>
      <c r="VOG46" s="178"/>
      <c r="VOH46" s="178"/>
      <c r="VOI46" s="178"/>
      <c r="VOJ46" s="178"/>
      <c r="VOK46" s="178"/>
      <c r="VOL46" s="178"/>
      <c r="VOM46" s="178"/>
      <c r="VON46" s="178"/>
      <c r="VOO46" s="178"/>
      <c r="VOP46" s="178"/>
      <c r="VOQ46" s="178"/>
      <c r="VOR46" s="178"/>
      <c r="VOS46" s="178"/>
      <c r="VOT46" s="178"/>
      <c r="VOU46" s="178"/>
      <c r="VOV46" s="178"/>
      <c r="VOW46" s="178"/>
      <c r="VOX46" s="178"/>
      <c r="VOY46" s="178"/>
      <c r="VOZ46" s="178"/>
      <c r="VPA46" s="178"/>
      <c r="VPB46" s="178"/>
      <c r="VPC46" s="178"/>
      <c r="VPD46" s="178"/>
      <c r="VPE46" s="178"/>
      <c r="VPF46" s="178"/>
      <c r="VPG46" s="178"/>
      <c r="VPH46" s="178"/>
      <c r="VPI46" s="178"/>
      <c r="VPJ46" s="178"/>
      <c r="VPK46" s="178"/>
      <c r="VPL46" s="178"/>
      <c r="VPM46" s="178"/>
      <c r="VPN46" s="178"/>
      <c r="VPO46" s="178"/>
      <c r="VPP46" s="178"/>
      <c r="VPQ46" s="178"/>
      <c r="VPR46" s="178"/>
      <c r="VPS46" s="178"/>
      <c r="VPT46" s="178"/>
      <c r="VPU46" s="178"/>
      <c r="VPV46" s="178"/>
      <c r="VPW46" s="178"/>
      <c r="VPX46" s="178"/>
      <c r="VPY46" s="178"/>
      <c r="VPZ46" s="178"/>
      <c r="VQA46" s="178"/>
      <c r="VQB46" s="178"/>
      <c r="VQC46" s="178"/>
      <c r="VQD46" s="178"/>
      <c r="VQE46" s="178"/>
      <c r="VQF46" s="178"/>
      <c r="VQG46" s="178"/>
      <c r="VQH46" s="178"/>
      <c r="VQI46" s="178"/>
      <c r="VQJ46" s="178"/>
      <c r="VQK46" s="178"/>
      <c r="VQL46" s="178"/>
      <c r="VQM46" s="178"/>
      <c r="VQN46" s="178"/>
      <c r="VQO46" s="178"/>
      <c r="VQP46" s="178"/>
      <c r="VQQ46" s="178"/>
      <c r="VQR46" s="178"/>
      <c r="VQS46" s="178"/>
      <c r="VQT46" s="178"/>
      <c r="VQU46" s="178"/>
      <c r="VQV46" s="178"/>
      <c r="VQW46" s="178"/>
      <c r="VQX46" s="178"/>
      <c r="VQY46" s="178"/>
      <c r="VQZ46" s="178"/>
      <c r="VRA46" s="178"/>
      <c r="VRB46" s="178"/>
      <c r="VRC46" s="178"/>
      <c r="VRD46" s="178"/>
      <c r="VRE46" s="178"/>
      <c r="VRF46" s="178"/>
      <c r="VRG46" s="178"/>
      <c r="VRH46" s="178"/>
      <c r="VRI46" s="178"/>
      <c r="VRJ46" s="178"/>
      <c r="VRK46" s="178"/>
      <c r="VRL46" s="178"/>
      <c r="VRM46" s="178"/>
      <c r="VRN46" s="178"/>
      <c r="VRO46" s="178"/>
      <c r="VRP46" s="178"/>
      <c r="VRQ46" s="178"/>
      <c r="VRR46" s="178"/>
      <c r="VRS46" s="178"/>
      <c r="VRT46" s="178"/>
      <c r="VRU46" s="178"/>
      <c r="VRV46" s="178"/>
      <c r="VRW46" s="178"/>
      <c r="VRX46" s="178"/>
      <c r="VRY46" s="178"/>
      <c r="VRZ46" s="178"/>
      <c r="VSA46" s="178"/>
      <c r="VSB46" s="178"/>
      <c r="VSC46" s="178"/>
      <c r="VSD46" s="178"/>
      <c r="VSE46" s="178"/>
      <c r="VSF46" s="178"/>
      <c r="VSG46" s="178"/>
      <c r="VSH46" s="178"/>
      <c r="VSI46" s="178"/>
      <c r="VSJ46" s="178"/>
      <c r="VSK46" s="178"/>
      <c r="VSL46" s="178"/>
      <c r="VSM46" s="178"/>
      <c r="VSN46" s="178"/>
      <c r="VSO46" s="178"/>
      <c r="VSP46" s="178"/>
      <c r="VSQ46" s="178"/>
      <c r="VSR46" s="178"/>
      <c r="VSS46" s="178"/>
      <c r="VST46" s="178"/>
      <c r="VSU46" s="178"/>
      <c r="VSV46" s="178"/>
      <c r="VSW46" s="178"/>
      <c r="VSX46" s="178"/>
      <c r="VSY46" s="178"/>
      <c r="VSZ46" s="178"/>
      <c r="VTA46" s="178"/>
      <c r="VTB46" s="178"/>
      <c r="VTC46" s="178"/>
      <c r="VTD46" s="178"/>
      <c r="VTE46" s="178"/>
      <c r="VTF46" s="178"/>
      <c r="VTG46" s="178"/>
      <c r="VTH46" s="178"/>
      <c r="VTI46" s="178"/>
      <c r="VTJ46" s="178"/>
      <c r="VTK46" s="178"/>
      <c r="VTL46" s="178"/>
      <c r="VTM46" s="178"/>
      <c r="VTN46" s="178"/>
      <c r="VTO46" s="178"/>
      <c r="VTP46" s="178"/>
      <c r="VTQ46" s="178"/>
      <c r="VTR46" s="178"/>
      <c r="VTS46" s="178"/>
      <c r="VTT46" s="178"/>
      <c r="VTU46" s="178"/>
      <c r="VTV46" s="178"/>
      <c r="VTW46" s="178"/>
      <c r="VTX46" s="178"/>
      <c r="VTY46" s="178"/>
      <c r="VTZ46" s="178"/>
      <c r="VUA46" s="178"/>
      <c r="VUB46" s="178"/>
      <c r="VUC46" s="178"/>
      <c r="VUD46" s="178"/>
      <c r="VUE46" s="178"/>
      <c r="VUF46" s="178"/>
      <c r="VUG46" s="178"/>
      <c r="VUH46" s="178"/>
      <c r="VUI46" s="178"/>
      <c r="VUJ46" s="178"/>
      <c r="VUK46" s="178"/>
      <c r="VUL46" s="178"/>
      <c r="VUM46" s="178"/>
      <c r="VUN46" s="178"/>
      <c r="VUO46" s="178"/>
      <c r="VUP46" s="178"/>
      <c r="VUQ46" s="178"/>
      <c r="VUR46" s="178"/>
      <c r="VUS46" s="178"/>
      <c r="VUT46" s="178"/>
      <c r="VUU46" s="178"/>
      <c r="VUV46" s="178"/>
      <c r="VUW46" s="178"/>
      <c r="VUX46" s="178"/>
      <c r="VUY46" s="178"/>
      <c r="VUZ46" s="178"/>
      <c r="VVA46" s="178"/>
      <c r="VVB46" s="178"/>
      <c r="VVC46" s="178"/>
      <c r="VVD46" s="178"/>
      <c r="VVE46" s="178"/>
      <c r="VVF46" s="178"/>
      <c r="VVG46" s="178"/>
      <c r="VVH46" s="178"/>
      <c r="VVI46" s="178"/>
      <c r="VVJ46" s="178"/>
      <c r="VVK46" s="178"/>
      <c r="VVL46" s="178"/>
      <c r="VVM46" s="178"/>
      <c r="VVN46" s="178"/>
      <c r="VVO46" s="178"/>
      <c r="VVP46" s="178"/>
      <c r="VVQ46" s="178"/>
      <c r="VVR46" s="178"/>
      <c r="VVS46" s="178"/>
      <c r="VVT46" s="178"/>
      <c r="VVU46" s="178"/>
      <c r="VVV46" s="178"/>
      <c r="VVW46" s="178"/>
      <c r="VVX46" s="178"/>
      <c r="VVY46" s="178"/>
      <c r="VVZ46" s="178"/>
      <c r="VWA46" s="178"/>
      <c r="VWB46" s="178"/>
      <c r="VWC46" s="178"/>
      <c r="VWD46" s="178"/>
      <c r="VWE46" s="178"/>
      <c r="VWF46" s="178"/>
      <c r="VWG46" s="178"/>
      <c r="VWH46" s="178"/>
      <c r="VWI46" s="178"/>
      <c r="VWJ46" s="178"/>
      <c r="VWK46" s="178"/>
      <c r="VWL46" s="178"/>
      <c r="VWM46" s="178"/>
      <c r="VWN46" s="178"/>
      <c r="VWO46" s="178"/>
      <c r="VWP46" s="178"/>
      <c r="VWQ46" s="178"/>
      <c r="VWR46" s="178"/>
      <c r="VWS46" s="178"/>
      <c r="VWT46" s="178"/>
      <c r="VWU46" s="178"/>
      <c r="VWV46" s="178"/>
      <c r="VWW46" s="178"/>
      <c r="VWX46" s="178"/>
      <c r="VWY46" s="178"/>
      <c r="VWZ46" s="178"/>
      <c r="VXA46" s="178"/>
      <c r="VXB46" s="178"/>
      <c r="VXC46" s="178"/>
      <c r="VXD46" s="178"/>
      <c r="VXE46" s="178"/>
      <c r="VXF46" s="178"/>
      <c r="VXG46" s="178"/>
      <c r="VXH46" s="178"/>
      <c r="VXI46" s="178"/>
      <c r="VXJ46" s="178"/>
      <c r="VXK46" s="178"/>
      <c r="VXL46" s="178"/>
      <c r="VXM46" s="178"/>
      <c r="VXN46" s="178"/>
      <c r="VXO46" s="178"/>
      <c r="VXP46" s="178"/>
      <c r="VXQ46" s="178"/>
      <c r="VXR46" s="178"/>
      <c r="VXS46" s="178"/>
      <c r="VXT46" s="178"/>
      <c r="VXU46" s="178"/>
      <c r="VXV46" s="178"/>
      <c r="VXW46" s="178"/>
      <c r="VXX46" s="178"/>
      <c r="VXY46" s="178"/>
      <c r="VXZ46" s="178"/>
      <c r="VYA46" s="178"/>
      <c r="VYB46" s="178"/>
      <c r="VYC46" s="178"/>
      <c r="VYD46" s="178"/>
      <c r="VYE46" s="178"/>
      <c r="VYF46" s="178"/>
      <c r="VYG46" s="178"/>
      <c r="VYH46" s="178"/>
      <c r="VYI46" s="178"/>
      <c r="VYJ46" s="178"/>
      <c r="VYK46" s="178"/>
      <c r="VYL46" s="178"/>
      <c r="VYM46" s="178"/>
      <c r="VYN46" s="178"/>
      <c r="VYO46" s="178"/>
      <c r="VYP46" s="178"/>
      <c r="VYQ46" s="178"/>
      <c r="VYR46" s="178"/>
      <c r="VYS46" s="178"/>
      <c r="VYT46" s="178"/>
      <c r="VYU46" s="178"/>
      <c r="VYV46" s="178"/>
      <c r="VYW46" s="178"/>
      <c r="VYX46" s="178"/>
      <c r="VYY46" s="178"/>
      <c r="VYZ46" s="178"/>
      <c r="VZA46" s="178"/>
      <c r="VZB46" s="178"/>
      <c r="VZC46" s="178"/>
      <c r="VZD46" s="178"/>
      <c r="VZE46" s="178"/>
      <c r="VZF46" s="178"/>
      <c r="VZG46" s="178"/>
      <c r="VZH46" s="178"/>
      <c r="VZI46" s="178"/>
      <c r="VZJ46" s="178"/>
      <c r="VZK46" s="178"/>
      <c r="VZL46" s="178"/>
      <c r="VZM46" s="178"/>
      <c r="VZN46" s="178"/>
      <c r="VZO46" s="178"/>
      <c r="VZP46" s="178"/>
      <c r="VZQ46" s="178"/>
      <c r="VZR46" s="178"/>
      <c r="VZS46" s="178"/>
      <c r="VZT46" s="178"/>
      <c r="VZU46" s="178"/>
      <c r="VZV46" s="178"/>
      <c r="VZW46" s="178"/>
      <c r="VZX46" s="178"/>
      <c r="VZY46" s="178"/>
      <c r="VZZ46" s="178"/>
      <c r="WAA46" s="178"/>
      <c r="WAB46" s="178"/>
      <c r="WAC46" s="178"/>
      <c r="WAD46" s="178"/>
      <c r="WAE46" s="178"/>
      <c r="WAF46" s="178"/>
      <c r="WAG46" s="178"/>
      <c r="WAH46" s="178"/>
      <c r="WAI46" s="178"/>
      <c r="WAJ46" s="178"/>
      <c r="WAK46" s="178"/>
      <c r="WAL46" s="178"/>
      <c r="WAM46" s="178"/>
      <c r="WAN46" s="178"/>
      <c r="WAO46" s="178"/>
      <c r="WAP46" s="178"/>
      <c r="WAQ46" s="178"/>
      <c r="WAR46" s="178"/>
      <c r="WAS46" s="178"/>
      <c r="WAT46" s="178"/>
      <c r="WAU46" s="178"/>
      <c r="WAV46" s="178"/>
      <c r="WAW46" s="178"/>
      <c r="WAX46" s="178"/>
      <c r="WAY46" s="178"/>
      <c r="WAZ46" s="178"/>
      <c r="WBA46" s="178"/>
      <c r="WBB46" s="178"/>
      <c r="WBC46" s="178"/>
      <c r="WBD46" s="178"/>
      <c r="WBE46" s="178"/>
      <c r="WBF46" s="178"/>
      <c r="WBG46" s="178"/>
      <c r="WBH46" s="178"/>
      <c r="WBI46" s="178"/>
      <c r="WBJ46" s="178"/>
      <c r="WBK46" s="178"/>
      <c r="WBL46" s="178"/>
      <c r="WBM46" s="178"/>
      <c r="WBN46" s="178"/>
      <c r="WBO46" s="178"/>
      <c r="WBP46" s="178"/>
      <c r="WBQ46" s="178"/>
      <c r="WBR46" s="178"/>
      <c r="WBS46" s="178"/>
      <c r="WBT46" s="178"/>
      <c r="WBU46" s="178"/>
      <c r="WBV46" s="178"/>
      <c r="WBW46" s="178"/>
      <c r="WBX46" s="178"/>
      <c r="WBY46" s="178"/>
      <c r="WBZ46" s="178"/>
      <c r="WCA46" s="178"/>
      <c r="WCB46" s="178"/>
      <c r="WCC46" s="178"/>
      <c r="WCD46" s="178"/>
      <c r="WCE46" s="178"/>
      <c r="WCF46" s="178"/>
      <c r="WCG46" s="178"/>
      <c r="WCH46" s="178"/>
      <c r="WCI46" s="178"/>
      <c r="WCJ46" s="178"/>
      <c r="WCK46" s="178"/>
      <c r="WCL46" s="178"/>
      <c r="WCM46" s="178"/>
      <c r="WCN46" s="178"/>
      <c r="WCO46" s="178"/>
      <c r="WCP46" s="178"/>
      <c r="WCQ46" s="178"/>
      <c r="WCR46" s="178"/>
      <c r="WCS46" s="178"/>
      <c r="WCT46" s="178"/>
      <c r="WCU46" s="178"/>
      <c r="WCV46" s="178"/>
      <c r="WCW46" s="178"/>
      <c r="WCX46" s="178"/>
      <c r="WCY46" s="178"/>
      <c r="WCZ46" s="178"/>
      <c r="WDA46" s="178"/>
      <c r="WDB46" s="178"/>
      <c r="WDC46" s="178"/>
      <c r="WDD46" s="178"/>
      <c r="WDE46" s="178"/>
      <c r="WDF46" s="178"/>
      <c r="WDG46" s="178"/>
      <c r="WDH46" s="178"/>
      <c r="WDI46" s="178"/>
      <c r="WDJ46" s="178"/>
      <c r="WDK46" s="178"/>
      <c r="WDL46" s="178"/>
      <c r="WDM46" s="178"/>
      <c r="WDN46" s="178"/>
      <c r="WDO46" s="178"/>
      <c r="WDP46" s="178"/>
      <c r="WDQ46" s="178"/>
      <c r="WDR46" s="178"/>
      <c r="WDS46" s="178"/>
      <c r="WDT46" s="178"/>
      <c r="WDU46" s="178"/>
      <c r="WDV46" s="178"/>
      <c r="WDW46" s="178"/>
      <c r="WDX46" s="178"/>
      <c r="WDY46" s="178"/>
      <c r="WDZ46" s="178"/>
      <c r="WEA46" s="178"/>
      <c r="WEB46" s="178"/>
      <c r="WEC46" s="178"/>
      <c r="WED46" s="178"/>
      <c r="WEE46" s="178"/>
      <c r="WEF46" s="178"/>
      <c r="WEG46" s="178"/>
      <c r="WEH46" s="178"/>
      <c r="WEI46" s="178"/>
      <c r="WEJ46" s="178"/>
      <c r="WEK46" s="178"/>
      <c r="WEL46" s="178"/>
      <c r="WEM46" s="178"/>
      <c r="WEN46" s="178"/>
      <c r="WEO46" s="178"/>
      <c r="WEP46" s="178"/>
      <c r="WEQ46" s="178"/>
      <c r="WER46" s="178"/>
      <c r="WES46" s="178"/>
      <c r="WET46" s="178"/>
      <c r="WEU46" s="178"/>
      <c r="WEV46" s="178"/>
      <c r="WEW46" s="178"/>
      <c r="WEX46" s="178"/>
      <c r="WEY46" s="178"/>
      <c r="WEZ46" s="178"/>
      <c r="WFA46" s="178"/>
      <c r="WFB46" s="178"/>
      <c r="WFC46" s="178"/>
      <c r="WFD46" s="178"/>
      <c r="WFE46" s="178"/>
      <c r="WFF46" s="178"/>
      <c r="WFG46" s="178"/>
      <c r="WFH46" s="178"/>
      <c r="WFI46" s="178"/>
      <c r="WFJ46" s="178"/>
      <c r="WFK46" s="178"/>
      <c r="WFL46" s="178"/>
      <c r="WFM46" s="178"/>
      <c r="WFN46" s="178"/>
      <c r="WFO46" s="178"/>
      <c r="WFP46" s="178"/>
      <c r="WFQ46" s="178"/>
      <c r="WFR46" s="178"/>
      <c r="WFS46" s="178"/>
      <c r="WFT46" s="178"/>
      <c r="WFU46" s="178"/>
      <c r="WFV46" s="178"/>
      <c r="WFW46" s="178"/>
      <c r="WFX46" s="178"/>
      <c r="WFY46" s="178"/>
      <c r="WFZ46" s="178"/>
      <c r="WGA46" s="178"/>
      <c r="WGB46" s="178"/>
      <c r="WGC46" s="178"/>
      <c r="WGD46" s="178"/>
      <c r="WGE46" s="178"/>
      <c r="WGF46" s="178"/>
      <c r="WGG46" s="178"/>
      <c r="WGH46" s="178"/>
      <c r="WGI46" s="178"/>
      <c r="WGJ46" s="178"/>
      <c r="WGK46" s="178"/>
      <c r="WGL46" s="178"/>
      <c r="WGM46" s="178"/>
      <c r="WGN46" s="178"/>
      <c r="WGO46" s="178"/>
      <c r="WGP46" s="178"/>
      <c r="WGQ46" s="178"/>
      <c r="WGR46" s="178"/>
      <c r="WGS46" s="178"/>
      <c r="WGT46" s="178"/>
      <c r="WGU46" s="178"/>
      <c r="WGV46" s="178"/>
      <c r="WGW46" s="178"/>
      <c r="WGX46" s="178"/>
      <c r="WGY46" s="178"/>
      <c r="WGZ46" s="178"/>
      <c r="WHA46" s="178"/>
      <c r="WHB46" s="178"/>
      <c r="WHC46" s="178"/>
      <c r="WHD46" s="178"/>
      <c r="WHE46" s="178"/>
      <c r="WHF46" s="178"/>
      <c r="WHG46" s="178"/>
      <c r="WHH46" s="178"/>
      <c r="WHI46" s="178"/>
      <c r="WHJ46" s="178"/>
      <c r="WHK46" s="178"/>
      <c r="WHL46" s="178"/>
      <c r="WHM46" s="178"/>
      <c r="WHN46" s="178"/>
      <c r="WHO46" s="178"/>
      <c r="WHP46" s="178"/>
      <c r="WHQ46" s="178"/>
      <c r="WHR46" s="178"/>
      <c r="WHS46" s="178"/>
      <c r="WHT46" s="178"/>
      <c r="WHU46" s="178"/>
      <c r="WHV46" s="178"/>
      <c r="WHW46" s="178"/>
      <c r="WHX46" s="178"/>
      <c r="WHY46" s="178"/>
      <c r="WHZ46" s="178"/>
      <c r="WIA46" s="178"/>
      <c r="WIB46" s="178"/>
      <c r="WIC46" s="178"/>
      <c r="WID46" s="178"/>
      <c r="WIE46" s="178"/>
      <c r="WIF46" s="178"/>
      <c r="WIG46" s="178"/>
      <c r="WIH46" s="178"/>
      <c r="WII46" s="178"/>
      <c r="WIJ46" s="178"/>
      <c r="WIK46" s="178"/>
      <c r="WIL46" s="178"/>
      <c r="WIM46" s="178"/>
      <c r="WIN46" s="178"/>
      <c r="WIO46" s="178"/>
      <c r="WIP46" s="178"/>
      <c r="WIQ46" s="178"/>
      <c r="WIR46" s="178"/>
      <c r="WIS46" s="178"/>
      <c r="WIT46" s="178"/>
      <c r="WIU46" s="178"/>
      <c r="WIV46" s="178"/>
      <c r="WIW46" s="178"/>
      <c r="WIX46" s="178"/>
      <c r="WIY46" s="178"/>
      <c r="WIZ46" s="178"/>
      <c r="WJA46" s="178"/>
      <c r="WJB46" s="178"/>
      <c r="WJC46" s="178"/>
      <c r="WJD46" s="178"/>
      <c r="WJE46" s="178"/>
      <c r="WJF46" s="178"/>
      <c r="WJG46" s="178"/>
      <c r="WJH46" s="178"/>
      <c r="WJI46" s="178"/>
      <c r="WJJ46" s="178"/>
      <c r="WJK46" s="178"/>
      <c r="WJL46" s="178"/>
      <c r="WJM46" s="178"/>
      <c r="WJN46" s="178"/>
      <c r="WJO46" s="178"/>
      <c r="WJP46" s="178"/>
      <c r="WJQ46" s="178"/>
      <c r="WJR46" s="178"/>
      <c r="WJS46" s="178"/>
      <c r="WJT46" s="178"/>
      <c r="WJU46" s="178"/>
      <c r="WJV46" s="178"/>
      <c r="WJW46" s="178"/>
      <c r="WJX46" s="178"/>
      <c r="WJY46" s="178"/>
      <c r="WJZ46" s="178"/>
      <c r="WKA46" s="178"/>
      <c r="WKB46" s="178"/>
      <c r="WKC46" s="178"/>
      <c r="WKD46" s="178"/>
      <c r="WKE46" s="178"/>
      <c r="WKF46" s="178"/>
      <c r="WKG46" s="178"/>
      <c r="WKH46" s="178"/>
      <c r="WKI46" s="178"/>
      <c r="WKJ46" s="178"/>
      <c r="WKK46" s="178"/>
      <c r="WKL46" s="178"/>
      <c r="WKM46" s="178"/>
      <c r="WKN46" s="178"/>
      <c r="WKO46" s="178"/>
      <c r="WKP46" s="178"/>
      <c r="WKQ46" s="178"/>
      <c r="WKR46" s="178"/>
      <c r="WKS46" s="178"/>
      <c r="WKT46" s="178"/>
      <c r="WKU46" s="178"/>
      <c r="WKV46" s="178"/>
      <c r="WKW46" s="178"/>
      <c r="WKX46" s="178"/>
      <c r="WKY46" s="178"/>
      <c r="WKZ46" s="178"/>
      <c r="WLA46" s="178"/>
      <c r="WLB46" s="178"/>
      <c r="WLC46" s="178"/>
      <c r="WLD46" s="178"/>
      <c r="WLE46" s="178"/>
      <c r="WLF46" s="178"/>
      <c r="WLG46" s="178"/>
      <c r="WLH46" s="178"/>
      <c r="WLI46" s="178"/>
      <c r="WLJ46" s="178"/>
      <c r="WLK46" s="178"/>
      <c r="WLL46" s="178"/>
      <c r="WLM46" s="178"/>
      <c r="WLN46" s="178"/>
      <c r="WLO46" s="178"/>
      <c r="WLP46" s="178"/>
      <c r="WLQ46" s="178"/>
      <c r="WLR46" s="178"/>
      <c r="WLS46" s="178"/>
      <c r="WLT46" s="178"/>
      <c r="WLU46" s="178"/>
      <c r="WLV46" s="178"/>
      <c r="WLW46" s="178"/>
      <c r="WLX46" s="178"/>
      <c r="WLY46" s="178"/>
      <c r="WLZ46" s="178"/>
      <c r="WMA46" s="178"/>
      <c r="WMB46" s="178"/>
      <c r="WMC46" s="178"/>
      <c r="WMD46" s="178"/>
      <c r="WME46" s="178"/>
      <c r="WMF46" s="178"/>
      <c r="WMG46" s="178"/>
      <c r="WMH46" s="178"/>
      <c r="WMI46" s="178"/>
      <c r="WMJ46" s="178"/>
      <c r="WMK46" s="178"/>
      <c r="WML46" s="178"/>
      <c r="WMM46" s="178"/>
      <c r="WMN46" s="178"/>
      <c r="WMO46" s="178"/>
      <c r="WMP46" s="178"/>
      <c r="WMQ46" s="178"/>
      <c r="WMR46" s="178"/>
      <c r="WMS46" s="178"/>
      <c r="WMT46" s="178"/>
      <c r="WMU46" s="178"/>
      <c r="WMV46" s="178"/>
      <c r="WMW46" s="178"/>
      <c r="WMX46" s="178"/>
      <c r="WMY46" s="178"/>
      <c r="WMZ46" s="178"/>
      <c r="WNA46" s="178"/>
      <c r="WNB46" s="178"/>
      <c r="WNC46" s="178"/>
      <c r="WND46" s="178"/>
      <c r="WNE46" s="178"/>
      <c r="WNF46" s="178"/>
      <c r="WNG46" s="178"/>
      <c r="WNH46" s="178"/>
      <c r="WNI46" s="178"/>
      <c r="WNJ46" s="178"/>
      <c r="WNK46" s="178"/>
      <c r="WNL46" s="178"/>
      <c r="WNM46" s="178"/>
      <c r="WNN46" s="178"/>
      <c r="WNO46" s="178"/>
      <c r="WNP46" s="178"/>
      <c r="WNQ46" s="178"/>
      <c r="WNR46" s="178"/>
      <c r="WNS46" s="178"/>
      <c r="WNT46" s="178"/>
      <c r="WNU46" s="178"/>
      <c r="WNV46" s="178"/>
      <c r="WNW46" s="178"/>
      <c r="WNX46" s="178"/>
      <c r="WNY46" s="178"/>
      <c r="WNZ46" s="178"/>
      <c r="WOA46" s="178"/>
      <c r="WOB46" s="178"/>
      <c r="WOC46" s="178"/>
      <c r="WOD46" s="178"/>
      <c r="WOE46" s="178"/>
      <c r="WOF46" s="178"/>
      <c r="WOG46" s="178"/>
      <c r="WOH46" s="178"/>
      <c r="WOI46" s="178"/>
      <c r="WOJ46" s="178"/>
      <c r="WOK46" s="178"/>
      <c r="WOL46" s="178"/>
      <c r="WOM46" s="178"/>
      <c r="WON46" s="178"/>
      <c r="WOO46" s="178"/>
      <c r="WOP46" s="178"/>
      <c r="WOQ46" s="178"/>
      <c r="WOR46" s="178"/>
      <c r="WOS46" s="178"/>
      <c r="WOT46" s="178"/>
      <c r="WOU46" s="178"/>
      <c r="WOV46" s="178"/>
      <c r="WOW46" s="178"/>
      <c r="WOX46" s="178"/>
      <c r="WOY46" s="178"/>
      <c r="WOZ46" s="178"/>
      <c r="WPA46" s="178"/>
      <c r="WPB46" s="178"/>
      <c r="WPC46" s="178"/>
      <c r="WPD46" s="178"/>
      <c r="WPE46" s="178"/>
      <c r="WPF46" s="178"/>
      <c r="WPG46" s="178"/>
      <c r="WPH46" s="178"/>
      <c r="WPI46" s="178"/>
      <c r="WPJ46" s="178"/>
      <c r="WPK46" s="178"/>
      <c r="WPL46" s="178"/>
      <c r="WPM46" s="178"/>
      <c r="WPN46" s="178"/>
      <c r="WPO46" s="178"/>
      <c r="WPP46" s="178"/>
      <c r="WPQ46" s="178"/>
      <c r="WPR46" s="178"/>
      <c r="WPS46" s="178"/>
      <c r="WPT46" s="178"/>
      <c r="WPU46" s="178"/>
      <c r="WPV46" s="178"/>
      <c r="WPW46" s="178"/>
      <c r="WPX46" s="178"/>
      <c r="WPY46" s="178"/>
      <c r="WPZ46" s="178"/>
      <c r="WQA46" s="178"/>
      <c r="WQB46" s="178"/>
      <c r="WQC46" s="178"/>
      <c r="WQD46" s="178"/>
      <c r="WQE46" s="178"/>
      <c r="WQF46" s="178"/>
      <c r="WQG46" s="178"/>
      <c r="WQH46" s="178"/>
      <c r="WQI46" s="178"/>
      <c r="WQJ46" s="178"/>
      <c r="WQK46" s="178"/>
      <c r="WQL46" s="178"/>
      <c r="WQM46" s="178"/>
      <c r="WQN46" s="178"/>
      <c r="WQO46" s="178"/>
      <c r="WQP46" s="178"/>
      <c r="WQQ46" s="178"/>
      <c r="WQR46" s="178"/>
      <c r="WQS46" s="178"/>
      <c r="WQT46" s="178"/>
      <c r="WQU46" s="178"/>
      <c r="WQV46" s="178"/>
      <c r="WQW46" s="178"/>
      <c r="WQX46" s="178"/>
      <c r="WQY46" s="178"/>
      <c r="WQZ46" s="178"/>
      <c r="WRA46" s="178"/>
      <c r="WRB46" s="178"/>
      <c r="WRC46" s="178"/>
      <c r="WRD46" s="178"/>
      <c r="WRE46" s="178"/>
      <c r="WRF46" s="178"/>
      <c r="WRG46" s="178"/>
      <c r="WRH46" s="178"/>
      <c r="WRI46" s="178"/>
      <c r="WRJ46" s="178"/>
      <c r="WRK46" s="178"/>
      <c r="WRL46" s="178"/>
      <c r="WRM46" s="178"/>
      <c r="WRN46" s="178"/>
      <c r="WRO46" s="178"/>
      <c r="WRP46" s="178"/>
      <c r="WRQ46" s="178"/>
      <c r="WRR46" s="178"/>
      <c r="WRS46" s="178"/>
      <c r="WRT46" s="178"/>
      <c r="WRU46" s="178"/>
      <c r="WRV46" s="178"/>
      <c r="WRW46" s="178"/>
      <c r="WRX46" s="178"/>
      <c r="WRY46" s="178"/>
      <c r="WRZ46" s="178"/>
      <c r="WSA46" s="178"/>
      <c r="WSB46" s="178"/>
      <c r="WSC46" s="178"/>
      <c r="WSD46" s="178"/>
      <c r="WSE46" s="178"/>
      <c r="WSF46" s="178"/>
      <c r="WSG46" s="178"/>
      <c r="WSH46" s="178"/>
      <c r="WSI46" s="178"/>
      <c r="WSJ46" s="178"/>
      <c r="WSK46" s="178"/>
      <c r="WSL46" s="178"/>
      <c r="WSM46" s="178"/>
      <c r="WSN46" s="178"/>
      <c r="WSO46" s="178"/>
      <c r="WSP46" s="178"/>
      <c r="WSQ46" s="178"/>
      <c r="WSR46" s="178"/>
      <c r="WSS46" s="178"/>
      <c r="WST46" s="178"/>
      <c r="WSU46" s="178"/>
      <c r="WSV46" s="178"/>
      <c r="WSW46" s="178"/>
      <c r="WSX46" s="178"/>
      <c r="WSY46" s="178"/>
      <c r="WSZ46" s="178"/>
      <c r="WTA46" s="178"/>
      <c r="WTB46" s="178"/>
      <c r="WTC46" s="178"/>
      <c r="WTD46" s="178"/>
      <c r="WTE46" s="178"/>
      <c r="WTF46" s="178"/>
      <c r="WTG46" s="178"/>
      <c r="WTH46" s="178"/>
      <c r="WTI46" s="178"/>
      <c r="WTJ46" s="178"/>
      <c r="WTK46" s="178"/>
      <c r="WTL46" s="178"/>
      <c r="WTM46" s="178"/>
      <c r="WTN46" s="178"/>
      <c r="WTO46" s="178"/>
      <c r="WTP46" s="178"/>
      <c r="WTQ46" s="178"/>
      <c r="WTR46" s="178"/>
      <c r="WTS46" s="178"/>
      <c r="WTT46" s="178"/>
      <c r="WTU46" s="178"/>
      <c r="WTV46" s="178"/>
      <c r="WTW46" s="178"/>
      <c r="WTX46" s="178"/>
      <c r="WTY46" s="178"/>
      <c r="WTZ46" s="178"/>
      <c r="WUA46" s="178"/>
      <c r="WUB46" s="178"/>
      <c r="WUC46" s="178"/>
      <c r="WUD46" s="178"/>
      <c r="WUE46" s="178"/>
      <c r="WUF46" s="178"/>
      <c r="WUG46" s="178"/>
      <c r="WUH46" s="178"/>
      <c r="WUI46" s="178"/>
      <c r="WUJ46" s="178"/>
      <c r="WUK46" s="178"/>
      <c r="WUL46" s="178"/>
      <c r="WUM46" s="178"/>
      <c r="WUN46" s="178"/>
      <c r="WUO46" s="178"/>
      <c r="WUP46" s="178"/>
      <c r="WUQ46" s="178"/>
      <c r="WUR46" s="178"/>
      <c r="WUS46" s="178"/>
      <c r="WUT46" s="178"/>
      <c r="WUU46" s="178"/>
      <c r="WUV46" s="178"/>
      <c r="WUW46" s="178"/>
      <c r="WUX46" s="178"/>
      <c r="WUY46" s="178"/>
      <c r="WUZ46" s="178"/>
      <c r="WVA46" s="178"/>
      <c r="WVB46" s="178"/>
      <c r="WVC46" s="178"/>
      <c r="WVD46" s="178"/>
      <c r="WVE46" s="178"/>
      <c r="WVF46" s="178"/>
      <c r="WVG46" s="178"/>
      <c r="WVH46" s="178"/>
      <c r="WVI46" s="178"/>
      <c r="WVJ46" s="178"/>
      <c r="WVK46" s="178"/>
      <c r="WVL46" s="178"/>
      <c r="WVM46" s="178"/>
      <c r="WVN46" s="178"/>
      <c r="WVO46" s="178"/>
      <c r="WVP46" s="178"/>
      <c r="WVQ46" s="178"/>
      <c r="WVR46" s="178"/>
      <c r="WVS46" s="178"/>
      <c r="WVT46" s="178"/>
      <c r="WVU46" s="178"/>
      <c r="WVV46" s="178"/>
      <c r="WVW46" s="178"/>
      <c r="WVX46" s="178"/>
      <c r="WVY46" s="178"/>
      <c r="WVZ46" s="178"/>
      <c r="WWA46" s="178"/>
      <c r="WWB46" s="178"/>
      <c r="WWC46" s="178"/>
      <c r="WWD46" s="178"/>
      <c r="WWE46" s="178"/>
      <c r="WWF46" s="178"/>
      <c r="WWG46" s="178"/>
      <c r="WWH46" s="178"/>
      <c r="WWI46" s="178"/>
      <c r="WWJ46" s="178"/>
      <c r="WWK46" s="178"/>
      <c r="WWL46" s="178"/>
      <c r="WWM46" s="178"/>
      <c r="WWN46" s="178"/>
      <c r="WWO46" s="178"/>
      <c r="WWP46" s="178"/>
      <c r="WWQ46" s="178"/>
      <c r="WWR46" s="178"/>
      <c r="WWS46" s="178"/>
      <c r="WWT46" s="178"/>
      <c r="WWU46" s="178"/>
      <c r="WWV46" s="178"/>
      <c r="WWW46" s="178"/>
      <c r="WWX46" s="178"/>
      <c r="WWY46" s="178"/>
      <c r="WWZ46" s="178"/>
      <c r="WXA46" s="178"/>
      <c r="WXB46" s="178"/>
      <c r="WXC46" s="178"/>
      <c r="WXD46" s="178"/>
      <c r="WXE46" s="178"/>
      <c r="WXF46" s="178"/>
      <c r="WXG46" s="178"/>
      <c r="WXH46" s="178"/>
      <c r="WXI46" s="178"/>
      <c r="WXJ46" s="178"/>
      <c r="WXK46" s="178"/>
      <c r="WXL46" s="178"/>
      <c r="WXM46" s="178"/>
      <c r="WXN46" s="178"/>
      <c r="WXO46" s="178"/>
      <c r="WXP46" s="178"/>
      <c r="WXQ46" s="178"/>
      <c r="WXR46" s="178"/>
      <c r="WXS46" s="178"/>
      <c r="WXT46" s="178"/>
      <c r="WXU46" s="178"/>
      <c r="WXV46" s="178"/>
      <c r="WXW46" s="178"/>
      <c r="WXX46" s="178"/>
      <c r="WXY46" s="178"/>
      <c r="WXZ46" s="178"/>
      <c r="WYA46" s="178"/>
      <c r="WYB46" s="178"/>
      <c r="WYC46" s="178"/>
      <c r="WYD46" s="178"/>
      <c r="WYE46" s="178"/>
      <c r="WYF46" s="178"/>
      <c r="WYG46" s="178"/>
      <c r="WYH46" s="178"/>
      <c r="WYI46" s="178"/>
      <c r="WYJ46" s="178"/>
      <c r="WYK46" s="178"/>
      <c r="WYL46" s="178"/>
      <c r="WYM46" s="178"/>
      <c r="WYN46" s="178"/>
      <c r="WYO46" s="178"/>
      <c r="WYP46" s="178"/>
      <c r="WYQ46" s="178"/>
      <c r="WYR46" s="178"/>
      <c r="WYS46" s="178"/>
      <c r="WYT46" s="178"/>
      <c r="WYU46" s="178"/>
      <c r="WYV46" s="178"/>
      <c r="WYW46" s="178"/>
      <c r="WYX46" s="178"/>
      <c r="WYY46" s="178"/>
      <c r="WYZ46" s="178"/>
      <c r="WZA46" s="178"/>
      <c r="WZB46" s="178"/>
      <c r="WZC46" s="178"/>
      <c r="WZD46" s="178"/>
      <c r="WZE46" s="178"/>
      <c r="WZF46" s="178"/>
      <c r="WZG46" s="178"/>
      <c r="WZH46" s="178"/>
      <c r="WZI46" s="178"/>
      <c r="WZJ46" s="178"/>
      <c r="WZK46" s="178"/>
      <c r="WZL46" s="178"/>
      <c r="WZM46" s="178"/>
      <c r="WZN46" s="178"/>
      <c r="WZO46" s="178"/>
      <c r="WZP46" s="178"/>
      <c r="WZQ46" s="178"/>
      <c r="WZR46" s="178"/>
      <c r="WZS46" s="178"/>
      <c r="WZT46" s="178"/>
      <c r="WZU46" s="178"/>
      <c r="WZV46" s="178"/>
      <c r="WZW46" s="178"/>
      <c r="WZX46" s="178"/>
      <c r="WZY46" s="178"/>
      <c r="WZZ46" s="178"/>
      <c r="XAA46" s="178"/>
      <c r="XAB46" s="178"/>
      <c r="XAC46" s="178"/>
      <c r="XAD46" s="178"/>
      <c r="XAE46" s="178"/>
      <c r="XAF46" s="178"/>
      <c r="XAG46" s="178"/>
      <c r="XAH46" s="178"/>
      <c r="XAI46" s="178"/>
      <c r="XAJ46" s="178"/>
      <c r="XAK46" s="178"/>
      <c r="XAL46" s="178"/>
      <c r="XAM46" s="178"/>
      <c r="XAN46" s="178"/>
      <c r="XAO46" s="178"/>
      <c r="XAP46" s="178"/>
      <c r="XAQ46" s="178"/>
      <c r="XAR46" s="178"/>
      <c r="XAS46" s="178"/>
      <c r="XAT46" s="178"/>
      <c r="XAU46" s="178"/>
      <c r="XAV46" s="178"/>
      <c r="XAW46" s="178"/>
      <c r="XAX46" s="178"/>
      <c r="XAY46" s="178"/>
      <c r="XAZ46" s="178"/>
      <c r="XBA46" s="178"/>
      <c r="XBB46" s="178"/>
      <c r="XBC46" s="178"/>
      <c r="XBD46" s="178"/>
      <c r="XBE46" s="178"/>
      <c r="XBF46" s="178"/>
      <c r="XBG46" s="178"/>
      <c r="XBH46" s="178"/>
      <c r="XBI46" s="178"/>
      <c r="XBJ46" s="178"/>
      <c r="XBK46" s="178"/>
      <c r="XBL46" s="178"/>
      <c r="XBM46" s="178"/>
      <c r="XBN46" s="178"/>
      <c r="XBO46" s="178"/>
      <c r="XBP46" s="178"/>
      <c r="XBQ46" s="178"/>
      <c r="XBR46" s="178"/>
      <c r="XBS46" s="178"/>
      <c r="XBT46" s="178"/>
      <c r="XBU46" s="178"/>
      <c r="XBV46" s="178"/>
      <c r="XBW46" s="178"/>
      <c r="XBX46" s="178"/>
      <c r="XBY46" s="178"/>
      <c r="XBZ46" s="178"/>
      <c r="XCA46" s="178"/>
      <c r="XCB46" s="178"/>
      <c r="XCC46" s="178"/>
      <c r="XCD46" s="178"/>
      <c r="XCE46" s="178"/>
      <c r="XCF46" s="178"/>
      <c r="XCG46" s="178"/>
      <c r="XCH46" s="178"/>
      <c r="XCI46" s="178"/>
      <c r="XCJ46" s="178"/>
      <c r="XCK46" s="178"/>
      <c r="XCL46" s="178"/>
      <c r="XCM46" s="178"/>
      <c r="XCN46" s="178"/>
      <c r="XCO46" s="178"/>
      <c r="XCP46" s="178"/>
      <c r="XCQ46" s="178"/>
      <c r="XCR46" s="178"/>
      <c r="XCS46" s="178"/>
      <c r="XCT46" s="178"/>
      <c r="XCU46" s="178"/>
      <c r="XCV46" s="178"/>
      <c r="XCW46" s="178"/>
      <c r="XCX46" s="178"/>
      <c r="XCY46" s="178"/>
      <c r="XCZ46" s="178"/>
      <c r="XDA46" s="178"/>
      <c r="XDB46" s="178"/>
      <c r="XDC46" s="178"/>
      <c r="XDD46" s="178"/>
      <c r="XDE46" s="178"/>
      <c r="XDF46" s="178"/>
      <c r="XDG46" s="178"/>
      <c r="XDH46" s="178"/>
      <c r="XDI46" s="178"/>
      <c r="XDJ46" s="178"/>
      <c r="XDK46" s="178"/>
      <c r="XDL46" s="178"/>
      <c r="XDM46" s="178"/>
      <c r="XDN46" s="178"/>
      <c r="XDO46" s="178"/>
      <c r="XDP46" s="178"/>
      <c r="XDQ46" s="178"/>
      <c r="XDR46" s="178"/>
      <c r="XDS46" s="178"/>
      <c r="XDT46" s="178"/>
      <c r="XDU46" s="178"/>
      <c r="XDV46" s="178"/>
      <c r="XDW46" s="178"/>
      <c r="XDX46" s="178"/>
      <c r="XDY46" s="178"/>
      <c r="XDZ46" s="178"/>
      <c r="XEA46" s="178"/>
      <c r="XEB46" s="178"/>
      <c r="XEC46" s="178"/>
      <c r="XED46" s="178"/>
      <c r="XEE46" s="178"/>
      <c r="XEF46" s="178"/>
      <c r="XEG46" s="178"/>
      <c r="XEH46" s="178"/>
      <c r="XEI46" s="178"/>
      <c r="XEJ46" s="178"/>
      <c r="XEK46" s="178"/>
      <c r="XEL46" s="178"/>
      <c r="XEM46" s="178"/>
      <c r="XEN46" s="178"/>
      <c r="XEO46" s="178"/>
      <c r="XEP46" s="178"/>
      <c r="XEQ46" s="178"/>
      <c r="XER46" s="178"/>
      <c r="XES46" s="178"/>
      <c r="XET46" s="178"/>
      <c r="XEU46" s="178"/>
      <c r="XEV46" s="178"/>
      <c r="XEW46" s="178"/>
      <c r="XEX46" s="178"/>
      <c r="XEY46" s="178"/>
    </row>
    <row r="47" spans="1:16379" s="163" customFormat="1" ht="15.75" customHeight="1" outlineLevel="1" x14ac:dyDescent="0.35">
      <c r="A47" s="2" t="s">
        <v>546</v>
      </c>
      <c r="B47" s="178"/>
      <c r="C47" s="178"/>
      <c r="D47" s="165">
        <f>SUMIFS('Output BG'!D:D,'Output BG'!$A:$A,'Output Consolidado (Caixa)'!$A47) + SUMIFS('Output COPA'!D:D,'Output COPA'!$A:$A,'Output Consolidado (Caixa)'!$A47) +SUMIFS('Output TJK'!D:D,'Output TJK'!$A:$A,'Output Consolidado (Caixa)'!$A47)+SUMIFS('Output SC'!D:D,'Output SC'!$A:$A,'Output Consolidado (Caixa)'!$A47)+SUMIFS('Output PJ'!D:D,'Output PJ'!$A:$A,'Output Consolidado (Caixa)'!$A47)</f>
        <v>1580.8</v>
      </c>
      <c r="E47" s="165">
        <f>SUMIFS('Output BG'!E:E,'Output BG'!$A:$A,'Output Consolidado (Caixa)'!$A47) + SUMIFS('Output COPA'!E:E,'Output COPA'!$A:$A,'Output Consolidado (Caixa)'!$A47) +SUMIFS('Output TJK'!E:E,'Output TJK'!$A:$A,'Output Consolidado (Caixa)'!$A47)+SUMIFS('Output SC'!E:E,'Output SC'!$A:$A,'Output Consolidado (Caixa)'!$A47)+SUMIFS('Output PJ'!E:E,'Output PJ'!$A:$A,'Output Consolidado (Caixa)'!$A47)</f>
        <v>400</v>
      </c>
      <c r="F47" s="165">
        <f>SUMIFS('Output BG'!F:F,'Output BG'!$A:$A,'Output Consolidado (Caixa)'!$A47) + SUMIFS('Output COPA'!F:F,'Output COPA'!$A:$A,'Output Consolidado (Caixa)'!$A47) +SUMIFS('Output TJK'!F:F,'Output TJK'!$A:$A,'Output Consolidado (Caixa)'!$A47)+SUMIFS('Output SC'!F:F,'Output SC'!$A:$A,'Output Consolidado (Caixa)'!$A47)+SUMIFS('Output PJ'!F:F,'Output PJ'!$A:$A,'Output Consolidado (Caixa)'!$A47)</f>
        <v>1840</v>
      </c>
      <c r="G47" s="165">
        <f>SUMIFS('Output BG'!G:G,'Output BG'!$A:$A,'Output Consolidado (Caixa)'!$A47) + SUMIFS('Output COPA'!G:G,'Output COPA'!$A:$A,'Output Consolidado (Caixa)'!$A47) +SUMIFS('Output TJK'!G:G,'Output TJK'!$A:$A,'Output Consolidado (Caixa)'!$A47)+SUMIFS('Output SC'!G:G,'Output SC'!$A:$A,'Output Consolidado (Caixa)'!$A47)+SUMIFS('Output PJ'!G:G,'Output PJ'!$A:$A,'Output Consolidado (Caixa)'!$A47)</f>
        <v>2487.37</v>
      </c>
      <c r="H47" s="165">
        <f>SUMIFS('Output BG'!H:H,'Output BG'!$A:$A,'Output Consolidado (Caixa)'!$A47) + SUMIFS('Output COPA'!H:H,'Output COPA'!$A:$A,'Output Consolidado (Caixa)'!$A47) +SUMIFS('Output TJK'!H:H,'Output TJK'!$A:$A,'Output Consolidado (Caixa)'!$A47)+SUMIFS('Output SC'!H:H,'Output SC'!$A:$A,'Output Consolidado (Caixa)'!$A47)+SUMIFS('Output PJ'!H:H,'Output PJ'!$A:$A,'Output Consolidado (Caixa)'!$A47)</f>
        <v>120</v>
      </c>
      <c r="I47" s="165">
        <f>SUMIFS('Output BG'!I:I,'Output BG'!$A:$A,'Output Consolidado (Caixa)'!$A47) + SUMIFS('Output COPA'!I:I,'Output COPA'!$A:$A,'Output Consolidado (Caixa)'!$A47) +SUMIFS('Output TJK'!I:I,'Output TJK'!$A:$A,'Output Consolidado (Caixa)'!$A47)+SUMIFS('Output SC'!I:I,'Output SC'!$A:$A,'Output Consolidado (Caixa)'!$A47)+SUMIFS('Output PJ'!I:I,'Output PJ'!$A:$A,'Output Consolidado (Caixa)'!$A47)</f>
        <v>0</v>
      </c>
      <c r="J47" s="165">
        <f>SUMIFS('Output BG'!J:J,'Output BG'!$A:$A,'Output Consolidado (Caixa)'!$A47) + SUMIFS('Output COPA'!J:J,'Output COPA'!$A:$A,'Output Consolidado (Caixa)'!$A47) +SUMIFS('Output TJK'!J:J,'Output TJK'!$A:$A,'Output Consolidado (Caixa)'!$A47)+SUMIFS('Output SC'!J:J,'Output SC'!$A:$A,'Output Consolidado (Caixa)'!$A47)+SUMIFS('Output PJ'!J:J,'Output PJ'!$A:$A,'Output Consolidado (Caixa)'!$A47)</f>
        <v>0</v>
      </c>
      <c r="K47" s="165">
        <f>SUMIFS('Output BG'!K:K,'Output BG'!$A:$A,'Output Consolidado (Caixa)'!$A47) + SUMIFS('Output COPA'!K:K,'Output COPA'!$A:$A,'Output Consolidado (Caixa)'!$A47) +SUMIFS('Output TJK'!K:K,'Output TJK'!$A:$A,'Output Consolidado (Caixa)'!$A47)+SUMIFS('Output SC'!K:K,'Output SC'!$A:$A,'Output Consolidado (Caixa)'!$A47)+SUMIFS('Output PJ'!K:K,'Output PJ'!$A:$A,'Output Consolidado (Caixa)'!$A47)</f>
        <v>0</v>
      </c>
      <c r="L47" s="165">
        <f>SUMIFS('Output BG'!L:L,'Output BG'!$A:$A,'Output Consolidado (Caixa)'!$A47) + SUMIFS('Output COPA'!L:L,'Output COPA'!$A:$A,'Output Consolidado (Caixa)'!$A47) +SUMIFS('Output TJK'!L:L,'Output TJK'!$A:$A,'Output Consolidado (Caixa)'!$A47)+SUMIFS('Output SC'!L:L,'Output SC'!$A:$A,'Output Consolidado (Caixa)'!$A47)+SUMIFS('Output PJ'!L:L,'Output PJ'!$A:$A,'Output Consolidado (Caixa)'!$A47)</f>
        <v>0</v>
      </c>
      <c r="M47" s="165">
        <f>SUMIFS('Output BG'!M:M,'Output BG'!$A:$A,'Output Consolidado (Caixa)'!$A47) + SUMIFS('Output COPA'!M:M,'Output COPA'!$A:$A,'Output Consolidado (Caixa)'!$A47) +SUMIFS('Output TJK'!M:M,'Output TJK'!$A:$A,'Output Consolidado (Caixa)'!$A47)+SUMIFS('Output SC'!M:M,'Output SC'!$A:$A,'Output Consolidado (Caixa)'!$A47)+SUMIFS('Output PJ'!M:M,'Output PJ'!$A:$A,'Output Consolidado (Caixa)'!$A47)</f>
        <v>0</v>
      </c>
      <c r="N47" s="165">
        <f>SUMIFS('Output BG'!N:N,'Output BG'!$A:$A,'Output Consolidado (Caixa)'!$A47) + SUMIFS('Output COPA'!N:N,'Output COPA'!$A:$A,'Output Consolidado (Caixa)'!$A47) +SUMIFS('Output TJK'!N:N,'Output TJK'!$A:$A,'Output Consolidado (Caixa)'!$A47)+SUMIFS('Output SC'!N:N,'Output SC'!$A:$A,'Output Consolidado (Caixa)'!$A47)+SUMIFS('Output PJ'!N:N,'Output PJ'!$A:$A,'Output Consolidado (Caixa)'!$A47)</f>
        <v>0</v>
      </c>
      <c r="O47" s="165">
        <f>SUMIFS('Output BG'!O:O,'Output BG'!$A:$A,'Output Consolidado (Caixa)'!$A47) + SUMIFS('Output COPA'!O:O,'Output COPA'!$A:$A,'Output Consolidado (Caixa)'!$A47) +SUMIFS('Output TJK'!O:O,'Output TJK'!$A:$A,'Output Consolidado (Caixa)'!$A47)+SUMIFS('Output SC'!O:O,'Output SC'!$A:$A,'Output Consolidado (Caixa)'!$A47)+SUMIFS('Output PJ'!O:O,'Output PJ'!$A:$A,'Output Consolidado (Caixa)'!$A47)</f>
        <v>0</v>
      </c>
      <c r="P47" s="165">
        <f>SUMIFS('Output BG'!P:P,'Output BG'!$A:$A,'Output Consolidado (Caixa)'!$A47) + SUMIFS('Output COPA'!P:P,'Output COPA'!$A:$A,'Output Consolidado (Caixa)'!$A47) +SUMIFS('Output TJK'!P:P,'Output TJK'!$A:$A,'Output Consolidado (Caixa)'!$A47)+SUMIFS('Output SC'!P:P,'Output SC'!$A:$A,'Output Consolidado (Caixa)'!$A47)+SUMIFS('Output PJ'!P:P,'Output PJ'!$A:$A,'Output Consolidado (Caixa)'!$A47)</f>
        <v>0</v>
      </c>
      <c r="Q47" s="165">
        <f>SUMIFS('Output BG'!Q:Q,'Output BG'!$A:$A,'Output Consolidado (Caixa)'!$A47) + SUMIFS('Output COPA'!Q:Q,'Output COPA'!$A:$A,'Output Consolidado (Caixa)'!$A47) +SUMIFS('Output TJK'!Q:Q,'Output TJK'!$A:$A,'Output Consolidado (Caixa)'!$A47)+SUMIFS('Output SC'!Q:Q,'Output SC'!$A:$A,'Output Consolidado (Caixa)'!$A47)+SUMIFS('Output PJ'!Q:Q,'Output PJ'!$A:$A,'Output Consolidado (Caixa)'!$A47)</f>
        <v>0</v>
      </c>
      <c r="R47" s="165">
        <f>SUMIFS('Output BG'!R:R,'Output BG'!$A:$A,'Output Consolidado (Caixa)'!$A47) + SUMIFS('Output COPA'!R:R,'Output COPA'!$A:$A,'Output Consolidado (Caixa)'!$A47) +SUMIFS('Output TJK'!R:R,'Output TJK'!$A:$A,'Output Consolidado (Caixa)'!$A47)+SUMIFS('Output SC'!R:R,'Output SC'!$A:$A,'Output Consolidado (Caixa)'!$A47)+SUMIFS('Output PJ'!R:R,'Output PJ'!$A:$A,'Output Consolidado (Caixa)'!$A47)</f>
        <v>0</v>
      </c>
      <c r="S47" s="165">
        <f>SUMIFS('Output BG'!S:S,'Output BG'!$A:$A,'Output Consolidado (Caixa)'!$A47) + SUMIFS('Output COPA'!S:S,'Output COPA'!$A:$A,'Output Consolidado (Caixa)'!$A47) +SUMIFS('Output TJK'!S:S,'Output TJK'!$A:$A,'Output Consolidado (Caixa)'!$A47)+SUMIFS('Output SC'!S:S,'Output SC'!$A:$A,'Output Consolidado (Caixa)'!$A47)+SUMIFS('Output PJ'!S:S,'Output PJ'!$A:$A,'Output Consolidado (Caixa)'!$A47)</f>
        <v>0</v>
      </c>
      <c r="T47" s="165">
        <f>SUMIFS('Output BG'!T:T,'Output BG'!$A:$A,'Output Consolidado (Caixa)'!$A47) + SUMIFS('Output COPA'!T:T,'Output COPA'!$A:$A,'Output Consolidado (Caixa)'!$A47) +SUMIFS('Output TJK'!T:T,'Output TJK'!$A:$A,'Output Consolidado (Caixa)'!$A47)+SUMIFS('Output SC'!T:T,'Output SC'!$A:$A,'Output Consolidado (Caixa)'!$A47)+SUMIFS('Output PJ'!T:T,'Output PJ'!$A:$A,'Output Consolidado (Caixa)'!$A47)</f>
        <v>0</v>
      </c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  <c r="BR47" s="178"/>
      <c r="BS47" s="178"/>
      <c r="BT47" s="178"/>
      <c r="BU47" s="178"/>
      <c r="BV47" s="178"/>
      <c r="BW47" s="178"/>
      <c r="BX47" s="178"/>
      <c r="BY47" s="178"/>
      <c r="BZ47" s="178"/>
      <c r="CA47" s="178"/>
      <c r="CB47" s="178"/>
      <c r="CC47" s="178"/>
      <c r="CD47" s="178"/>
      <c r="CE47" s="178"/>
      <c r="CF47" s="178"/>
      <c r="CG47" s="178"/>
      <c r="CH47" s="178"/>
      <c r="CI47" s="178"/>
      <c r="CJ47" s="178"/>
      <c r="CK47" s="178"/>
      <c r="CL47" s="178"/>
      <c r="CM47" s="178"/>
      <c r="CN47" s="178"/>
      <c r="CO47" s="178"/>
      <c r="CP47" s="178"/>
      <c r="CQ47" s="178"/>
      <c r="CR47" s="178"/>
      <c r="CS47" s="178"/>
      <c r="CT47" s="178"/>
      <c r="CU47" s="178"/>
      <c r="CV47" s="178"/>
      <c r="CW47" s="178"/>
      <c r="CX47" s="178"/>
      <c r="CY47" s="178"/>
      <c r="CZ47" s="178"/>
      <c r="DA47" s="178"/>
      <c r="DB47" s="178"/>
      <c r="DC47" s="178"/>
      <c r="DD47" s="178"/>
      <c r="DE47" s="178"/>
      <c r="DF47" s="178"/>
      <c r="DG47" s="178"/>
      <c r="DH47" s="178"/>
      <c r="DI47" s="178"/>
      <c r="DJ47" s="178"/>
      <c r="DK47" s="178"/>
      <c r="DL47" s="178"/>
      <c r="DM47" s="178"/>
      <c r="DN47" s="178"/>
      <c r="DO47" s="178"/>
      <c r="DP47" s="178"/>
      <c r="DQ47" s="178"/>
      <c r="DR47" s="178"/>
      <c r="DS47" s="178"/>
      <c r="DT47" s="178"/>
      <c r="DU47" s="178"/>
      <c r="DV47" s="178"/>
      <c r="DW47" s="178"/>
      <c r="DX47" s="178"/>
      <c r="DY47" s="178"/>
      <c r="DZ47" s="178"/>
      <c r="EA47" s="178"/>
      <c r="EB47" s="178"/>
      <c r="EC47" s="178"/>
      <c r="ED47" s="178"/>
      <c r="EE47" s="178"/>
      <c r="EF47" s="178"/>
      <c r="EG47" s="178"/>
      <c r="EH47" s="178"/>
      <c r="EI47" s="178"/>
      <c r="EJ47" s="178"/>
      <c r="EK47" s="178"/>
      <c r="EL47" s="178"/>
      <c r="EM47" s="178"/>
      <c r="EN47" s="178"/>
      <c r="EO47" s="178"/>
      <c r="EP47" s="178"/>
      <c r="EQ47" s="178"/>
      <c r="ER47" s="178"/>
      <c r="ES47" s="178"/>
      <c r="ET47" s="178"/>
      <c r="EU47" s="178"/>
      <c r="EV47" s="178"/>
      <c r="EW47" s="178"/>
      <c r="EX47" s="178"/>
      <c r="EY47" s="178"/>
      <c r="EZ47" s="178"/>
      <c r="FA47" s="178"/>
      <c r="FB47" s="178"/>
      <c r="FC47" s="178"/>
      <c r="FD47" s="178"/>
      <c r="FE47" s="178"/>
      <c r="FF47" s="178"/>
      <c r="FG47" s="178"/>
      <c r="FH47" s="178"/>
      <c r="FI47" s="178"/>
      <c r="FJ47" s="178"/>
      <c r="FK47" s="178"/>
      <c r="FL47" s="178"/>
      <c r="FM47" s="178"/>
      <c r="FN47" s="178"/>
      <c r="FO47" s="178"/>
      <c r="FP47" s="178"/>
      <c r="FQ47" s="178"/>
      <c r="FR47" s="178"/>
      <c r="FS47" s="178"/>
      <c r="FT47" s="178"/>
      <c r="FU47" s="178"/>
      <c r="FV47" s="178"/>
      <c r="FW47" s="178"/>
      <c r="FX47" s="178"/>
      <c r="FY47" s="178"/>
      <c r="FZ47" s="178"/>
      <c r="GA47" s="178"/>
      <c r="GB47" s="178"/>
      <c r="GC47" s="178"/>
      <c r="GD47" s="178"/>
      <c r="GE47" s="178"/>
      <c r="GF47" s="178"/>
      <c r="GG47" s="178"/>
      <c r="GH47" s="178"/>
      <c r="GI47" s="178"/>
      <c r="GJ47" s="178"/>
      <c r="GK47" s="178"/>
      <c r="GL47" s="178"/>
      <c r="GM47" s="178"/>
      <c r="GN47" s="178"/>
      <c r="GO47" s="178"/>
      <c r="GP47" s="178"/>
      <c r="GQ47" s="178"/>
      <c r="GR47" s="178"/>
      <c r="GS47" s="178"/>
      <c r="GT47" s="178"/>
      <c r="GU47" s="178"/>
      <c r="GV47" s="178"/>
      <c r="GW47" s="178"/>
      <c r="GX47" s="178"/>
      <c r="GY47" s="178"/>
      <c r="GZ47" s="178"/>
      <c r="HA47" s="178"/>
      <c r="HB47" s="178"/>
      <c r="HC47" s="178"/>
      <c r="HD47" s="178"/>
      <c r="HE47" s="178"/>
      <c r="HF47" s="178"/>
      <c r="HG47" s="178"/>
      <c r="HH47" s="178"/>
      <c r="HI47" s="178"/>
      <c r="HJ47" s="178"/>
      <c r="HK47" s="178"/>
      <c r="HL47" s="178"/>
      <c r="HM47" s="178"/>
      <c r="HN47" s="178"/>
      <c r="HO47" s="178"/>
      <c r="HP47" s="178"/>
      <c r="HQ47" s="178"/>
      <c r="HR47" s="178"/>
      <c r="HS47" s="178"/>
      <c r="HT47" s="178"/>
      <c r="HU47" s="178"/>
      <c r="HV47" s="178"/>
      <c r="HW47" s="178"/>
      <c r="HX47" s="178"/>
      <c r="HY47" s="178"/>
      <c r="HZ47" s="178"/>
      <c r="IA47" s="178"/>
      <c r="IB47" s="178"/>
      <c r="IC47" s="178"/>
      <c r="ID47" s="178"/>
      <c r="IE47" s="178"/>
      <c r="IF47" s="178"/>
      <c r="IG47" s="178"/>
      <c r="IH47" s="178"/>
      <c r="II47" s="178"/>
      <c r="IJ47" s="178"/>
      <c r="IK47" s="178"/>
      <c r="IL47" s="178"/>
      <c r="IM47" s="178"/>
      <c r="IN47" s="178"/>
      <c r="IO47" s="178"/>
      <c r="IP47" s="178"/>
      <c r="IQ47" s="178"/>
      <c r="IR47" s="178"/>
      <c r="IS47" s="178"/>
      <c r="IT47" s="178"/>
      <c r="IU47" s="178"/>
      <c r="IV47" s="178"/>
      <c r="IW47" s="178"/>
      <c r="IX47" s="178"/>
      <c r="IY47" s="178"/>
      <c r="IZ47" s="178"/>
      <c r="JA47" s="178"/>
      <c r="JB47" s="178"/>
      <c r="JC47" s="178"/>
      <c r="JD47" s="178"/>
      <c r="JE47" s="178"/>
      <c r="JF47" s="178"/>
      <c r="JG47" s="178"/>
      <c r="JH47" s="178"/>
      <c r="JI47" s="178"/>
      <c r="JJ47" s="178"/>
      <c r="JK47" s="178"/>
      <c r="JL47" s="178"/>
      <c r="JM47" s="178"/>
      <c r="JN47" s="178"/>
      <c r="JO47" s="178"/>
      <c r="JP47" s="178"/>
      <c r="JQ47" s="178"/>
      <c r="JR47" s="178"/>
      <c r="JS47" s="178"/>
      <c r="JT47" s="178"/>
      <c r="JU47" s="178"/>
      <c r="JV47" s="178"/>
      <c r="JW47" s="178"/>
      <c r="JX47" s="178"/>
      <c r="JY47" s="178"/>
      <c r="JZ47" s="178"/>
      <c r="KA47" s="178"/>
      <c r="KB47" s="178"/>
      <c r="KC47" s="178"/>
      <c r="KD47" s="178"/>
      <c r="KE47" s="178"/>
      <c r="KF47" s="178"/>
      <c r="KG47" s="178"/>
      <c r="KH47" s="178"/>
      <c r="KI47" s="178"/>
      <c r="KJ47" s="178"/>
      <c r="KK47" s="178"/>
      <c r="KL47" s="178"/>
      <c r="KM47" s="178"/>
      <c r="KN47" s="178"/>
      <c r="KO47" s="178"/>
      <c r="KP47" s="178"/>
      <c r="KQ47" s="178"/>
      <c r="KR47" s="178"/>
      <c r="KS47" s="178"/>
      <c r="KT47" s="178"/>
      <c r="KU47" s="178"/>
      <c r="KV47" s="178"/>
      <c r="KW47" s="178"/>
      <c r="KX47" s="178"/>
      <c r="KY47" s="178"/>
      <c r="KZ47" s="178"/>
      <c r="LA47" s="178"/>
      <c r="LB47" s="178"/>
      <c r="LC47" s="178"/>
      <c r="LD47" s="178"/>
      <c r="LE47" s="178"/>
      <c r="LF47" s="178"/>
      <c r="LG47" s="178"/>
      <c r="LH47" s="178"/>
      <c r="LI47" s="178"/>
      <c r="LJ47" s="178"/>
      <c r="LK47" s="178"/>
      <c r="LL47" s="178"/>
      <c r="LM47" s="178"/>
      <c r="LN47" s="178"/>
      <c r="LO47" s="178"/>
      <c r="LP47" s="178"/>
      <c r="LQ47" s="178"/>
      <c r="LR47" s="178"/>
      <c r="LS47" s="178"/>
      <c r="LT47" s="178"/>
      <c r="LU47" s="178"/>
      <c r="LV47" s="178"/>
      <c r="LW47" s="178"/>
      <c r="LX47" s="178"/>
      <c r="LY47" s="178"/>
      <c r="LZ47" s="178"/>
      <c r="MA47" s="178"/>
      <c r="MB47" s="178"/>
      <c r="MC47" s="178"/>
      <c r="MD47" s="178"/>
      <c r="ME47" s="178"/>
      <c r="MF47" s="178"/>
      <c r="MG47" s="178"/>
      <c r="MH47" s="178"/>
      <c r="MI47" s="178"/>
      <c r="MJ47" s="178"/>
      <c r="MK47" s="178"/>
      <c r="ML47" s="178"/>
      <c r="MM47" s="178"/>
      <c r="MN47" s="178"/>
      <c r="MO47" s="178"/>
      <c r="MP47" s="178"/>
      <c r="MQ47" s="178"/>
      <c r="MR47" s="178"/>
      <c r="MS47" s="178"/>
      <c r="MT47" s="178"/>
      <c r="MU47" s="178"/>
      <c r="MV47" s="178"/>
      <c r="MW47" s="178"/>
      <c r="MX47" s="178"/>
      <c r="MY47" s="178"/>
      <c r="MZ47" s="178"/>
      <c r="NA47" s="178"/>
      <c r="NB47" s="178"/>
      <c r="NC47" s="178"/>
      <c r="ND47" s="178"/>
      <c r="NE47" s="178"/>
      <c r="NF47" s="178"/>
      <c r="NG47" s="178"/>
      <c r="NH47" s="178"/>
      <c r="NI47" s="178"/>
      <c r="NJ47" s="178"/>
      <c r="NK47" s="178"/>
      <c r="NL47" s="178"/>
      <c r="NM47" s="178"/>
      <c r="NN47" s="178"/>
      <c r="NO47" s="178"/>
      <c r="NP47" s="178"/>
      <c r="NQ47" s="178"/>
      <c r="NR47" s="178"/>
      <c r="NS47" s="178"/>
      <c r="NT47" s="178"/>
      <c r="NU47" s="178"/>
      <c r="NV47" s="178"/>
      <c r="NW47" s="178"/>
      <c r="NX47" s="178"/>
      <c r="NY47" s="178"/>
      <c r="NZ47" s="178"/>
      <c r="OA47" s="178"/>
      <c r="OB47" s="178"/>
      <c r="OC47" s="178"/>
      <c r="OD47" s="178"/>
      <c r="OE47" s="178"/>
      <c r="OF47" s="178"/>
      <c r="OG47" s="178"/>
      <c r="OH47" s="178"/>
      <c r="OI47" s="178"/>
      <c r="OJ47" s="178"/>
      <c r="OK47" s="178"/>
      <c r="OL47" s="178"/>
      <c r="OM47" s="178"/>
      <c r="ON47" s="178"/>
      <c r="OO47" s="178"/>
      <c r="OP47" s="178"/>
      <c r="OQ47" s="178"/>
      <c r="OR47" s="178"/>
      <c r="OS47" s="178"/>
      <c r="OT47" s="178"/>
      <c r="OU47" s="178"/>
      <c r="OV47" s="178"/>
      <c r="OW47" s="178"/>
      <c r="OX47" s="178"/>
      <c r="OY47" s="178"/>
      <c r="OZ47" s="178"/>
      <c r="PA47" s="178"/>
      <c r="PB47" s="178"/>
      <c r="PC47" s="178"/>
      <c r="PD47" s="178"/>
      <c r="PE47" s="178"/>
      <c r="PF47" s="178"/>
      <c r="PG47" s="178"/>
      <c r="PH47" s="178"/>
      <c r="PI47" s="178"/>
      <c r="PJ47" s="178"/>
      <c r="PK47" s="178"/>
      <c r="PL47" s="178"/>
      <c r="PM47" s="178"/>
      <c r="PN47" s="178"/>
      <c r="PO47" s="178"/>
      <c r="PP47" s="178"/>
      <c r="PQ47" s="178"/>
      <c r="PR47" s="178"/>
      <c r="PS47" s="178"/>
      <c r="PT47" s="178"/>
      <c r="PU47" s="178"/>
      <c r="PV47" s="178"/>
      <c r="PW47" s="178"/>
      <c r="PX47" s="178"/>
      <c r="PY47" s="178"/>
      <c r="PZ47" s="178"/>
      <c r="QA47" s="178"/>
      <c r="QB47" s="178"/>
      <c r="QC47" s="178"/>
      <c r="QD47" s="178"/>
      <c r="QE47" s="178"/>
      <c r="QF47" s="178"/>
      <c r="QG47" s="178"/>
      <c r="QH47" s="178"/>
      <c r="QI47" s="178"/>
      <c r="QJ47" s="178"/>
      <c r="QK47" s="178"/>
      <c r="QL47" s="178"/>
      <c r="QM47" s="178"/>
      <c r="QN47" s="178"/>
      <c r="QO47" s="178"/>
      <c r="QP47" s="178"/>
      <c r="QQ47" s="178"/>
      <c r="QR47" s="178"/>
      <c r="QS47" s="178"/>
      <c r="QT47" s="178"/>
      <c r="QU47" s="178"/>
      <c r="QV47" s="178"/>
      <c r="QW47" s="178"/>
      <c r="QX47" s="178"/>
      <c r="QY47" s="178"/>
      <c r="QZ47" s="178"/>
      <c r="RA47" s="178"/>
      <c r="RB47" s="178"/>
      <c r="RC47" s="178"/>
      <c r="RD47" s="178"/>
      <c r="RE47" s="178"/>
      <c r="RF47" s="178"/>
      <c r="RG47" s="178"/>
      <c r="RH47" s="178"/>
      <c r="RI47" s="178"/>
      <c r="RJ47" s="178"/>
      <c r="RK47" s="178"/>
      <c r="RL47" s="178"/>
      <c r="RM47" s="178"/>
      <c r="RN47" s="178"/>
      <c r="RO47" s="178"/>
      <c r="RP47" s="178"/>
      <c r="RQ47" s="178"/>
      <c r="RR47" s="178"/>
      <c r="RS47" s="178"/>
      <c r="RT47" s="178"/>
      <c r="RU47" s="178"/>
      <c r="RV47" s="178"/>
      <c r="RW47" s="178"/>
      <c r="RX47" s="178"/>
      <c r="RY47" s="178"/>
      <c r="RZ47" s="178"/>
      <c r="SA47" s="178"/>
      <c r="SB47" s="178"/>
      <c r="SC47" s="178"/>
      <c r="SD47" s="178"/>
      <c r="SE47" s="178"/>
      <c r="SF47" s="178"/>
      <c r="SG47" s="178"/>
      <c r="SH47" s="178"/>
      <c r="SI47" s="178"/>
      <c r="SJ47" s="178"/>
      <c r="SK47" s="178"/>
      <c r="SL47" s="178"/>
      <c r="SM47" s="178"/>
      <c r="SN47" s="178"/>
      <c r="SO47" s="178"/>
      <c r="SP47" s="178"/>
      <c r="SQ47" s="178"/>
      <c r="SR47" s="178"/>
      <c r="SS47" s="178"/>
      <c r="ST47" s="178"/>
      <c r="SU47" s="178"/>
      <c r="SV47" s="178"/>
      <c r="SW47" s="178"/>
      <c r="SX47" s="178"/>
      <c r="SY47" s="178"/>
      <c r="SZ47" s="178"/>
      <c r="TA47" s="178"/>
      <c r="TB47" s="178"/>
      <c r="TC47" s="178"/>
      <c r="TD47" s="178"/>
      <c r="TE47" s="178"/>
      <c r="TF47" s="178"/>
      <c r="TG47" s="178"/>
      <c r="TH47" s="178"/>
      <c r="TI47" s="178"/>
      <c r="TJ47" s="178"/>
      <c r="TK47" s="178"/>
      <c r="TL47" s="178"/>
      <c r="TM47" s="178"/>
      <c r="TN47" s="178"/>
      <c r="TO47" s="178"/>
      <c r="TP47" s="178"/>
      <c r="TQ47" s="178"/>
      <c r="TR47" s="178"/>
      <c r="TS47" s="178"/>
      <c r="TT47" s="178"/>
      <c r="TU47" s="178"/>
      <c r="TV47" s="178"/>
      <c r="TW47" s="178"/>
      <c r="TX47" s="178"/>
      <c r="TY47" s="178"/>
      <c r="TZ47" s="178"/>
      <c r="UA47" s="178"/>
      <c r="UB47" s="178"/>
      <c r="UC47" s="178"/>
      <c r="UD47" s="178"/>
      <c r="UE47" s="178"/>
      <c r="UF47" s="178"/>
      <c r="UG47" s="178"/>
      <c r="UH47" s="178"/>
      <c r="UI47" s="178"/>
      <c r="UJ47" s="178"/>
      <c r="UK47" s="178"/>
      <c r="UL47" s="178"/>
      <c r="UM47" s="178"/>
      <c r="UN47" s="178"/>
      <c r="UO47" s="178"/>
      <c r="UP47" s="178"/>
      <c r="UQ47" s="178"/>
      <c r="UR47" s="178"/>
      <c r="US47" s="178"/>
      <c r="UT47" s="178"/>
      <c r="UU47" s="178"/>
      <c r="UV47" s="178"/>
      <c r="UW47" s="178"/>
      <c r="UX47" s="178"/>
      <c r="UY47" s="178"/>
      <c r="UZ47" s="178"/>
      <c r="VA47" s="178"/>
      <c r="VB47" s="178"/>
      <c r="VC47" s="178"/>
      <c r="VD47" s="178"/>
      <c r="VE47" s="178"/>
      <c r="VF47" s="178"/>
      <c r="VG47" s="178"/>
      <c r="VH47" s="178"/>
      <c r="VI47" s="178"/>
      <c r="VJ47" s="178"/>
      <c r="VK47" s="178"/>
      <c r="VL47" s="178"/>
      <c r="VM47" s="178"/>
      <c r="VN47" s="178"/>
      <c r="VO47" s="178"/>
      <c r="VP47" s="178"/>
      <c r="VQ47" s="178"/>
      <c r="VR47" s="178"/>
      <c r="VS47" s="178"/>
      <c r="VT47" s="178"/>
      <c r="VU47" s="178"/>
      <c r="VV47" s="178"/>
      <c r="VW47" s="178"/>
      <c r="VX47" s="178"/>
      <c r="VY47" s="178"/>
      <c r="VZ47" s="178"/>
      <c r="WA47" s="178"/>
      <c r="WB47" s="178"/>
      <c r="WC47" s="178"/>
      <c r="WD47" s="178"/>
      <c r="WE47" s="178"/>
      <c r="WF47" s="178"/>
      <c r="WG47" s="178"/>
      <c r="WH47" s="178"/>
      <c r="WI47" s="178"/>
      <c r="WJ47" s="178"/>
      <c r="WK47" s="178"/>
      <c r="WL47" s="178"/>
      <c r="WM47" s="178"/>
      <c r="WN47" s="178"/>
      <c r="WO47" s="178"/>
      <c r="WP47" s="178"/>
      <c r="WQ47" s="178"/>
      <c r="WR47" s="178"/>
      <c r="WS47" s="178"/>
      <c r="WT47" s="178"/>
      <c r="WU47" s="178"/>
      <c r="WV47" s="178"/>
      <c r="WW47" s="178"/>
      <c r="WX47" s="178"/>
      <c r="WY47" s="178"/>
      <c r="WZ47" s="178"/>
      <c r="XA47" s="178"/>
      <c r="XB47" s="178"/>
      <c r="XC47" s="178"/>
      <c r="XD47" s="178"/>
      <c r="XE47" s="178"/>
      <c r="XF47" s="178"/>
      <c r="XG47" s="178"/>
      <c r="XH47" s="178"/>
      <c r="XI47" s="178"/>
      <c r="XJ47" s="178"/>
      <c r="XK47" s="178"/>
      <c r="XL47" s="178"/>
      <c r="XM47" s="178"/>
      <c r="XN47" s="178"/>
      <c r="XO47" s="178"/>
      <c r="XP47" s="178"/>
      <c r="XQ47" s="178"/>
      <c r="XR47" s="178"/>
      <c r="XS47" s="178"/>
      <c r="XT47" s="178"/>
      <c r="XU47" s="178"/>
      <c r="XV47" s="178"/>
      <c r="XW47" s="178"/>
      <c r="XX47" s="178"/>
      <c r="XY47" s="178"/>
      <c r="XZ47" s="178"/>
      <c r="YA47" s="178"/>
      <c r="YB47" s="178"/>
      <c r="YC47" s="178"/>
      <c r="YD47" s="178"/>
      <c r="YE47" s="178"/>
      <c r="YF47" s="178"/>
      <c r="YG47" s="178"/>
      <c r="YH47" s="178"/>
      <c r="YI47" s="178"/>
      <c r="YJ47" s="178"/>
      <c r="YK47" s="178"/>
      <c r="YL47" s="178"/>
      <c r="YM47" s="178"/>
      <c r="YN47" s="178"/>
      <c r="YO47" s="178"/>
      <c r="YP47" s="178"/>
      <c r="YQ47" s="178"/>
      <c r="YR47" s="178"/>
      <c r="YS47" s="178"/>
      <c r="YT47" s="178"/>
      <c r="YU47" s="178"/>
      <c r="YV47" s="178"/>
      <c r="YW47" s="178"/>
      <c r="YX47" s="178"/>
      <c r="YY47" s="178"/>
      <c r="YZ47" s="178"/>
      <c r="ZA47" s="178"/>
      <c r="ZB47" s="178"/>
      <c r="ZC47" s="178"/>
      <c r="ZD47" s="178"/>
      <c r="ZE47" s="178"/>
      <c r="ZF47" s="178"/>
      <c r="ZG47" s="178"/>
      <c r="ZH47" s="178"/>
      <c r="ZI47" s="178"/>
      <c r="ZJ47" s="178"/>
      <c r="ZK47" s="178"/>
      <c r="ZL47" s="178"/>
      <c r="ZM47" s="178"/>
      <c r="ZN47" s="178"/>
      <c r="ZO47" s="178"/>
      <c r="ZP47" s="178"/>
      <c r="ZQ47" s="178"/>
      <c r="ZR47" s="178"/>
      <c r="ZS47" s="178"/>
      <c r="ZT47" s="178"/>
      <c r="ZU47" s="178"/>
      <c r="ZV47" s="178"/>
      <c r="ZW47" s="178"/>
      <c r="ZX47" s="178"/>
      <c r="ZY47" s="178"/>
      <c r="ZZ47" s="178"/>
      <c r="AAA47" s="178"/>
      <c r="AAB47" s="178"/>
      <c r="AAC47" s="178"/>
      <c r="AAD47" s="178"/>
      <c r="AAE47" s="178"/>
      <c r="AAF47" s="178"/>
      <c r="AAG47" s="178"/>
      <c r="AAH47" s="178"/>
      <c r="AAI47" s="178"/>
      <c r="AAJ47" s="178"/>
      <c r="AAK47" s="178"/>
      <c r="AAL47" s="178"/>
      <c r="AAM47" s="178"/>
      <c r="AAN47" s="178"/>
      <c r="AAO47" s="178"/>
      <c r="AAP47" s="178"/>
      <c r="AAQ47" s="178"/>
      <c r="AAR47" s="178"/>
      <c r="AAS47" s="178"/>
      <c r="AAT47" s="178"/>
      <c r="AAU47" s="178"/>
      <c r="AAV47" s="178"/>
      <c r="AAW47" s="178"/>
      <c r="AAX47" s="178"/>
      <c r="AAY47" s="178"/>
      <c r="AAZ47" s="178"/>
      <c r="ABA47" s="178"/>
      <c r="ABB47" s="178"/>
      <c r="ABC47" s="178"/>
      <c r="ABD47" s="178"/>
      <c r="ABE47" s="178"/>
      <c r="ABF47" s="178"/>
      <c r="ABG47" s="178"/>
      <c r="ABH47" s="178"/>
      <c r="ABI47" s="178"/>
      <c r="ABJ47" s="178"/>
      <c r="ABK47" s="178"/>
      <c r="ABL47" s="178"/>
      <c r="ABM47" s="178"/>
      <c r="ABN47" s="178"/>
      <c r="ABO47" s="178"/>
      <c r="ABP47" s="178"/>
      <c r="ABQ47" s="178"/>
      <c r="ABR47" s="178"/>
      <c r="ABS47" s="178"/>
      <c r="ABT47" s="178"/>
      <c r="ABU47" s="178"/>
      <c r="ABV47" s="178"/>
      <c r="ABW47" s="178"/>
      <c r="ABX47" s="178"/>
      <c r="ABY47" s="178"/>
      <c r="ABZ47" s="178"/>
      <c r="ACA47" s="178"/>
      <c r="ACB47" s="178"/>
      <c r="ACC47" s="178"/>
      <c r="ACD47" s="178"/>
      <c r="ACE47" s="178"/>
      <c r="ACF47" s="178"/>
      <c r="ACG47" s="178"/>
      <c r="ACH47" s="178"/>
      <c r="ACI47" s="178"/>
      <c r="ACJ47" s="178"/>
      <c r="ACK47" s="178"/>
      <c r="ACL47" s="178"/>
      <c r="ACM47" s="178"/>
      <c r="ACN47" s="178"/>
      <c r="ACO47" s="178"/>
      <c r="ACP47" s="178"/>
      <c r="ACQ47" s="178"/>
      <c r="ACR47" s="178"/>
      <c r="ACS47" s="178"/>
      <c r="ACT47" s="178"/>
      <c r="ACU47" s="178"/>
      <c r="ACV47" s="178"/>
      <c r="ACW47" s="178"/>
      <c r="ACX47" s="178"/>
      <c r="ACY47" s="178"/>
      <c r="ACZ47" s="178"/>
      <c r="ADA47" s="178"/>
      <c r="ADB47" s="178"/>
      <c r="ADC47" s="178"/>
      <c r="ADD47" s="178"/>
      <c r="ADE47" s="178"/>
      <c r="ADF47" s="178"/>
      <c r="ADG47" s="178"/>
      <c r="ADH47" s="178"/>
      <c r="ADI47" s="178"/>
      <c r="ADJ47" s="178"/>
      <c r="ADK47" s="178"/>
      <c r="ADL47" s="178"/>
      <c r="ADM47" s="178"/>
      <c r="ADN47" s="178"/>
      <c r="ADO47" s="178"/>
      <c r="ADP47" s="178"/>
      <c r="ADQ47" s="178"/>
      <c r="ADR47" s="178"/>
      <c r="ADS47" s="178"/>
      <c r="ADT47" s="178"/>
      <c r="ADU47" s="178"/>
      <c r="ADV47" s="178"/>
      <c r="ADW47" s="178"/>
      <c r="ADX47" s="178"/>
      <c r="ADY47" s="178"/>
      <c r="ADZ47" s="178"/>
      <c r="AEA47" s="178"/>
      <c r="AEB47" s="178"/>
      <c r="AEC47" s="178"/>
      <c r="AED47" s="178"/>
      <c r="AEE47" s="178"/>
      <c r="AEF47" s="178"/>
      <c r="AEG47" s="178"/>
      <c r="AEH47" s="178"/>
      <c r="AEI47" s="178"/>
      <c r="AEJ47" s="178"/>
      <c r="AEK47" s="178"/>
      <c r="AEL47" s="178"/>
      <c r="AEM47" s="178"/>
      <c r="AEN47" s="178"/>
      <c r="AEO47" s="178"/>
      <c r="AEP47" s="178"/>
      <c r="AEQ47" s="178"/>
      <c r="AER47" s="178"/>
      <c r="AES47" s="178"/>
      <c r="AET47" s="178"/>
      <c r="AEU47" s="178"/>
      <c r="AEV47" s="178"/>
      <c r="AEW47" s="178"/>
      <c r="AEX47" s="178"/>
      <c r="AEY47" s="178"/>
      <c r="AEZ47" s="178"/>
      <c r="AFA47" s="178"/>
      <c r="AFB47" s="178"/>
      <c r="AFC47" s="178"/>
      <c r="AFD47" s="178"/>
      <c r="AFE47" s="178"/>
      <c r="AFF47" s="178"/>
      <c r="AFG47" s="178"/>
      <c r="AFH47" s="178"/>
      <c r="AFI47" s="178"/>
      <c r="AFJ47" s="178"/>
      <c r="AFK47" s="178"/>
      <c r="AFL47" s="178"/>
      <c r="AFM47" s="178"/>
      <c r="AFN47" s="178"/>
      <c r="AFO47" s="178"/>
      <c r="AFP47" s="178"/>
      <c r="AFQ47" s="178"/>
      <c r="AFR47" s="178"/>
      <c r="AFS47" s="178"/>
      <c r="AFT47" s="178"/>
      <c r="AFU47" s="178"/>
      <c r="AFV47" s="178"/>
      <c r="AFW47" s="178"/>
      <c r="AFX47" s="178"/>
      <c r="AFY47" s="178"/>
      <c r="AFZ47" s="178"/>
      <c r="AGA47" s="178"/>
      <c r="AGB47" s="178"/>
      <c r="AGC47" s="178"/>
      <c r="AGD47" s="178"/>
      <c r="AGE47" s="178"/>
      <c r="AGF47" s="178"/>
      <c r="AGG47" s="178"/>
      <c r="AGH47" s="178"/>
      <c r="AGI47" s="178"/>
      <c r="AGJ47" s="178"/>
      <c r="AGK47" s="178"/>
      <c r="AGL47" s="178"/>
      <c r="AGM47" s="178"/>
      <c r="AGN47" s="178"/>
      <c r="AGO47" s="178"/>
      <c r="AGP47" s="178"/>
      <c r="AGQ47" s="178"/>
      <c r="AGR47" s="178"/>
      <c r="AGS47" s="178"/>
      <c r="AGT47" s="178"/>
      <c r="AGU47" s="178"/>
      <c r="AGV47" s="178"/>
      <c r="AGW47" s="178"/>
      <c r="AGX47" s="178"/>
      <c r="AGY47" s="178"/>
      <c r="AGZ47" s="178"/>
      <c r="AHA47" s="178"/>
      <c r="AHB47" s="178"/>
      <c r="AHC47" s="178"/>
      <c r="AHD47" s="178"/>
      <c r="AHE47" s="178"/>
      <c r="AHF47" s="178"/>
      <c r="AHG47" s="178"/>
      <c r="AHH47" s="178"/>
      <c r="AHI47" s="178"/>
      <c r="AHJ47" s="178"/>
      <c r="AHK47" s="178"/>
      <c r="AHL47" s="178"/>
      <c r="AHM47" s="178"/>
      <c r="AHN47" s="178"/>
      <c r="AHO47" s="178"/>
      <c r="AHP47" s="178"/>
      <c r="AHQ47" s="178"/>
      <c r="AHR47" s="178"/>
      <c r="AHS47" s="178"/>
      <c r="AHT47" s="178"/>
      <c r="AHU47" s="178"/>
      <c r="AHV47" s="178"/>
      <c r="AHW47" s="178"/>
      <c r="AHX47" s="178"/>
      <c r="AHY47" s="178"/>
      <c r="AHZ47" s="178"/>
      <c r="AIA47" s="178"/>
      <c r="AIB47" s="178"/>
      <c r="AIC47" s="178"/>
      <c r="AID47" s="178"/>
      <c r="AIE47" s="178"/>
      <c r="AIF47" s="178"/>
      <c r="AIG47" s="178"/>
      <c r="AIH47" s="178"/>
      <c r="AII47" s="178"/>
      <c r="AIJ47" s="178"/>
      <c r="AIK47" s="178"/>
      <c r="AIL47" s="178"/>
      <c r="AIM47" s="178"/>
      <c r="AIN47" s="178"/>
      <c r="AIO47" s="178"/>
      <c r="AIP47" s="178"/>
      <c r="AIQ47" s="178"/>
      <c r="AIR47" s="178"/>
      <c r="AIS47" s="178"/>
      <c r="AIT47" s="178"/>
      <c r="AIU47" s="178"/>
      <c r="AIV47" s="178"/>
      <c r="AIW47" s="178"/>
      <c r="AIX47" s="178"/>
      <c r="AIY47" s="178"/>
      <c r="AIZ47" s="178"/>
      <c r="AJA47" s="178"/>
      <c r="AJB47" s="178"/>
      <c r="AJC47" s="178"/>
      <c r="AJD47" s="178"/>
      <c r="AJE47" s="178"/>
      <c r="AJF47" s="178"/>
      <c r="AJG47" s="178"/>
      <c r="AJH47" s="178"/>
      <c r="AJI47" s="178"/>
      <c r="AJJ47" s="178"/>
      <c r="AJK47" s="178"/>
      <c r="AJL47" s="178"/>
      <c r="AJM47" s="178"/>
      <c r="AJN47" s="178"/>
      <c r="AJO47" s="178"/>
      <c r="AJP47" s="178"/>
      <c r="AJQ47" s="178"/>
      <c r="AJR47" s="178"/>
      <c r="AJS47" s="178"/>
      <c r="AJT47" s="178"/>
      <c r="AJU47" s="178"/>
      <c r="AJV47" s="178"/>
      <c r="AJW47" s="178"/>
      <c r="AJX47" s="178"/>
      <c r="AJY47" s="178"/>
      <c r="AJZ47" s="178"/>
      <c r="AKA47" s="178"/>
      <c r="AKB47" s="178"/>
      <c r="AKC47" s="178"/>
      <c r="AKD47" s="178"/>
      <c r="AKE47" s="178"/>
      <c r="AKF47" s="178"/>
      <c r="AKG47" s="178"/>
      <c r="AKH47" s="178"/>
      <c r="AKI47" s="178"/>
      <c r="AKJ47" s="178"/>
      <c r="AKK47" s="178"/>
      <c r="AKL47" s="178"/>
      <c r="AKM47" s="178"/>
      <c r="AKN47" s="178"/>
      <c r="AKO47" s="178"/>
      <c r="AKP47" s="178"/>
      <c r="AKQ47" s="178"/>
      <c r="AKR47" s="178"/>
      <c r="AKS47" s="178"/>
      <c r="AKT47" s="178"/>
      <c r="AKU47" s="178"/>
      <c r="AKV47" s="178"/>
      <c r="AKW47" s="178"/>
      <c r="AKX47" s="178"/>
      <c r="AKY47" s="178"/>
      <c r="AKZ47" s="178"/>
      <c r="ALA47" s="178"/>
      <c r="ALB47" s="178"/>
      <c r="ALC47" s="178"/>
      <c r="ALD47" s="178"/>
      <c r="ALE47" s="178"/>
      <c r="ALF47" s="178"/>
      <c r="ALG47" s="178"/>
      <c r="ALH47" s="178"/>
      <c r="ALI47" s="178"/>
      <c r="ALJ47" s="178"/>
      <c r="ALK47" s="178"/>
      <c r="ALL47" s="178"/>
      <c r="ALM47" s="178"/>
      <c r="ALN47" s="178"/>
      <c r="ALO47" s="178"/>
      <c r="ALP47" s="178"/>
      <c r="ALQ47" s="178"/>
      <c r="ALR47" s="178"/>
      <c r="ALS47" s="178"/>
      <c r="ALT47" s="178"/>
      <c r="ALU47" s="178"/>
      <c r="ALV47" s="178"/>
      <c r="ALW47" s="178"/>
      <c r="ALX47" s="178"/>
      <c r="ALY47" s="178"/>
      <c r="ALZ47" s="178"/>
      <c r="AMA47" s="178"/>
      <c r="AMB47" s="178"/>
      <c r="AMC47" s="178"/>
      <c r="AMD47" s="178"/>
      <c r="AME47" s="178"/>
      <c r="AMF47" s="178"/>
      <c r="AMG47" s="178"/>
      <c r="AMH47" s="178"/>
      <c r="AMI47" s="178"/>
      <c r="AMJ47" s="178"/>
      <c r="AMK47" s="178"/>
      <c r="AML47" s="178"/>
      <c r="AMM47" s="178"/>
      <c r="AMN47" s="178"/>
      <c r="AMO47" s="178"/>
      <c r="AMP47" s="178"/>
      <c r="AMQ47" s="178"/>
      <c r="AMR47" s="178"/>
      <c r="AMS47" s="178"/>
      <c r="AMT47" s="178"/>
      <c r="AMU47" s="178"/>
      <c r="AMV47" s="178"/>
      <c r="AMW47" s="178"/>
      <c r="AMX47" s="178"/>
      <c r="AMY47" s="178"/>
      <c r="AMZ47" s="178"/>
      <c r="ANA47" s="178"/>
      <c r="ANB47" s="178"/>
      <c r="ANC47" s="178"/>
      <c r="AND47" s="178"/>
      <c r="ANE47" s="178"/>
      <c r="ANF47" s="178"/>
      <c r="ANG47" s="178"/>
      <c r="ANH47" s="178"/>
      <c r="ANI47" s="178"/>
      <c r="ANJ47" s="178"/>
      <c r="ANK47" s="178"/>
      <c r="ANL47" s="178"/>
      <c r="ANM47" s="178"/>
      <c r="ANN47" s="178"/>
      <c r="ANO47" s="178"/>
      <c r="ANP47" s="178"/>
      <c r="ANQ47" s="178"/>
      <c r="ANR47" s="178"/>
      <c r="ANS47" s="178"/>
      <c r="ANT47" s="178"/>
      <c r="ANU47" s="178"/>
      <c r="ANV47" s="178"/>
      <c r="ANW47" s="178"/>
      <c r="ANX47" s="178"/>
      <c r="ANY47" s="178"/>
      <c r="ANZ47" s="178"/>
      <c r="AOA47" s="178"/>
      <c r="AOB47" s="178"/>
      <c r="AOC47" s="178"/>
      <c r="AOD47" s="178"/>
      <c r="AOE47" s="178"/>
      <c r="AOF47" s="178"/>
      <c r="AOG47" s="178"/>
      <c r="AOH47" s="178"/>
      <c r="AOI47" s="178"/>
      <c r="AOJ47" s="178"/>
      <c r="AOK47" s="178"/>
      <c r="AOL47" s="178"/>
      <c r="AOM47" s="178"/>
      <c r="AON47" s="178"/>
      <c r="AOO47" s="178"/>
      <c r="AOP47" s="178"/>
      <c r="AOQ47" s="178"/>
      <c r="AOR47" s="178"/>
      <c r="AOS47" s="178"/>
      <c r="AOT47" s="178"/>
      <c r="AOU47" s="178"/>
      <c r="AOV47" s="178"/>
      <c r="AOW47" s="178"/>
      <c r="AOX47" s="178"/>
      <c r="AOY47" s="178"/>
      <c r="AOZ47" s="178"/>
      <c r="APA47" s="178"/>
      <c r="APB47" s="178"/>
      <c r="APC47" s="178"/>
      <c r="APD47" s="178"/>
      <c r="APE47" s="178"/>
      <c r="APF47" s="178"/>
      <c r="APG47" s="178"/>
      <c r="APH47" s="178"/>
      <c r="API47" s="178"/>
      <c r="APJ47" s="178"/>
      <c r="APK47" s="178"/>
      <c r="APL47" s="178"/>
      <c r="APM47" s="178"/>
      <c r="APN47" s="178"/>
      <c r="APO47" s="178"/>
      <c r="APP47" s="178"/>
      <c r="APQ47" s="178"/>
      <c r="APR47" s="178"/>
      <c r="APS47" s="178"/>
      <c r="APT47" s="178"/>
      <c r="APU47" s="178"/>
      <c r="APV47" s="178"/>
      <c r="APW47" s="178"/>
      <c r="APX47" s="178"/>
      <c r="APY47" s="178"/>
      <c r="APZ47" s="178"/>
      <c r="AQA47" s="178"/>
      <c r="AQB47" s="178"/>
      <c r="AQC47" s="178"/>
      <c r="AQD47" s="178"/>
      <c r="AQE47" s="178"/>
      <c r="AQF47" s="178"/>
      <c r="AQG47" s="178"/>
      <c r="AQH47" s="178"/>
      <c r="AQI47" s="178"/>
      <c r="AQJ47" s="178"/>
      <c r="AQK47" s="178"/>
      <c r="AQL47" s="178"/>
      <c r="AQM47" s="178"/>
      <c r="AQN47" s="178"/>
      <c r="AQO47" s="178"/>
      <c r="AQP47" s="178"/>
      <c r="AQQ47" s="178"/>
      <c r="AQR47" s="178"/>
      <c r="AQS47" s="178"/>
      <c r="AQT47" s="178"/>
      <c r="AQU47" s="178"/>
      <c r="AQV47" s="178"/>
      <c r="AQW47" s="178"/>
      <c r="AQX47" s="178"/>
      <c r="AQY47" s="178"/>
      <c r="AQZ47" s="178"/>
      <c r="ARA47" s="178"/>
      <c r="ARB47" s="178"/>
      <c r="ARC47" s="178"/>
      <c r="ARD47" s="178"/>
      <c r="ARE47" s="178"/>
      <c r="ARF47" s="178"/>
      <c r="ARG47" s="178"/>
      <c r="ARH47" s="178"/>
      <c r="ARI47" s="178"/>
      <c r="ARJ47" s="178"/>
      <c r="ARK47" s="178"/>
      <c r="ARL47" s="178"/>
      <c r="ARM47" s="178"/>
      <c r="ARN47" s="178"/>
      <c r="ARO47" s="178"/>
      <c r="ARP47" s="178"/>
      <c r="ARQ47" s="178"/>
      <c r="ARR47" s="178"/>
      <c r="ARS47" s="178"/>
      <c r="ART47" s="178"/>
      <c r="ARU47" s="178"/>
      <c r="ARV47" s="178"/>
      <c r="ARW47" s="178"/>
      <c r="ARX47" s="178"/>
      <c r="ARY47" s="178"/>
      <c r="ARZ47" s="178"/>
      <c r="ASA47" s="178"/>
      <c r="ASB47" s="178"/>
      <c r="ASC47" s="178"/>
      <c r="ASD47" s="178"/>
      <c r="ASE47" s="178"/>
      <c r="ASF47" s="178"/>
      <c r="ASG47" s="178"/>
      <c r="ASH47" s="178"/>
      <c r="ASI47" s="178"/>
      <c r="ASJ47" s="178"/>
      <c r="ASK47" s="178"/>
      <c r="ASL47" s="178"/>
      <c r="ASM47" s="178"/>
      <c r="ASN47" s="178"/>
      <c r="ASO47" s="178"/>
      <c r="ASP47" s="178"/>
      <c r="ASQ47" s="178"/>
      <c r="ASR47" s="178"/>
      <c r="ASS47" s="178"/>
      <c r="AST47" s="178"/>
      <c r="ASU47" s="178"/>
      <c r="ASV47" s="178"/>
      <c r="ASW47" s="178"/>
      <c r="ASX47" s="178"/>
      <c r="ASY47" s="178"/>
      <c r="ASZ47" s="178"/>
      <c r="ATA47" s="178"/>
      <c r="ATB47" s="178"/>
      <c r="ATC47" s="178"/>
      <c r="ATD47" s="178"/>
      <c r="ATE47" s="178"/>
      <c r="ATF47" s="178"/>
      <c r="ATG47" s="178"/>
      <c r="ATH47" s="178"/>
      <c r="ATI47" s="178"/>
      <c r="ATJ47" s="178"/>
      <c r="ATK47" s="178"/>
      <c r="ATL47" s="178"/>
      <c r="ATM47" s="178"/>
      <c r="ATN47" s="178"/>
      <c r="ATO47" s="178"/>
      <c r="ATP47" s="178"/>
      <c r="ATQ47" s="178"/>
      <c r="ATR47" s="178"/>
      <c r="ATS47" s="178"/>
      <c r="ATT47" s="178"/>
      <c r="ATU47" s="178"/>
      <c r="ATV47" s="178"/>
      <c r="ATW47" s="178"/>
      <c r="ATX47" s="178"/>
      <c r="ATY47" s="178"/>
      <c r="ATZ47" s="178"/>
      <c r="AUA47" s="178"/>
      <c r="AUB47" s="178"/>
      <c r="AUC47" s="178"/>
      <c r="AUD47" s="178"/>
      <c r="AUE47" s="178"/>
      <c r="AUF47" s="178"/>
      <c r="AUG47" s="178"/>
      <c r="AUH47" s="178"/>
      <c r="AUI47" s="178"/>
      <c r="AUJ47" s="178"/>
      <c r="AUK47" s="178"/>
      <c r="AUL47" s="178"/>
      <c r="AUM47" s="178"/>
      <c r="AUN47" s="178"/>
      <c r="AUO47" s="178"/>
      <c r="AUP47" s="178"/>
      <c r="AUQ47" s="178"/>
      <c r="AUR47" s="178"/>
      <c r="AUS47" s="178"/>
      <c r="AUT47" s="178"/>
      <c r="AUU47" s="178"/>
      <c r="AUV47" s="178"/>
      <c r="AUW47" s="178"/>
      <c r="AUX47" s="178"/>
      <c r="AUY47" s="178"/>
      <c r="AUZ47" s="178"/>
      <c r="AVA47" s="178"/>
      <c r="AVB47" s="178"/>
      <c r="AVC47" s="178"/>
      <c r="AVD47" s="178"/>
      <c r="AVE47" s="178"/>
      <c r="AVF47" s="178"/>
      <c r="AVG47" s="178"/>
      <c r="AVH47" s="178"/>
      <c r="AVI47" s="178"/>
      <c r="AVJ47" s="178"/>
      <c r="AVK47" s="178"/>
      <c r="AVL47" s="178"/>
      <c r="AVM47" s="178"/>
      <c r="AVN47" s="178"/>
      <c r="AVO47" s="178"/>
      <c r="AVP47" s="178"/>
      <c r="AVQ47" s="178"/>
      <c r="AVR47" s="178"/>
      <c r="AVS47" s="178"/>
      <c r="AVT47" s="178"/>
      <c r="AVU47" s="178"/>
      <c r="AVV47" s="178"/>
      <c r="AVW47" s="178"/>
      <c r="AVX47" s="178"/>
      <c r="AVY47" s="178"/>
      <c r="AVZ47" s="178"/>
      <c r="AWA47" s="178"/>
      <c r="AWB47" s="178"/>
      <c r="AWC47" s="178"/>
      <c r="AWD47" s="178"/>
      <c r="AWE47" s="178"/>
      <c r="AWF47" s="178"/>
      <c r="AWG47" s="178"/>
      <c r="AWH47" s="178"/>
      <c r="AWI47" s="178"/>
      <c r="AWJ47" s="178"/>
      <c r="AWK47" s="178"/>
      <c r="AWL47" s="178"/>
      <c r="AWM47" s="178"/>
      <c r="AWN47" s="178"/>
      <c r="AWO47" s="178"/>
      <c r="AWP47" s="178"/>
      <c r="AWQ47" s="178"/>
      <c r="AWR47" s="178"/>
      <c r="AWS47" s="178"/>
      <c r="AWT47" s="178"/>
      <c r="AWU47" s="178"/>
      <c r="AWV47" s="178"/>
      <c r="AWW47" s="178"/>
      <c r="AWX47" s="178"/>
      <c r="AWY47" s="178"/>
      <c r="AWZ47" s="178"/>
      <c r="AXA47" s="178"/>
      <c r="AXB47" s="178"/>
      <c r="AXC47" s="178"/>
      <c r="AXD47" s="178"/>
      <c r="AXE47" s="178"/>
      <c r="AXF47" s="178"/>
      <c r="AXG47" s="178"/>
      <c r="AXH47" s="178"/>
      <c r="AXI47" s="178"/>
      <c r="AXJ47" s="178"/>
      <c r="AXK47" s="178"/>
      <c r="AXL47" s="178"/>
      <c r="AXM47" s="178"/>
      <c r="AXN47" s="178"/>
      <c r="AXO47" s="178"/>
      <c r="AXP47" s="178"/>
      <c r="AXQ47" s="178"/>
      <c r="AXR47" s="178"/>
      <c r="AXS47" s="178"/>
      <c r="AXT47" s="178"/>
      <c r="AXU47" s="178"/>
      <c r="AXV47" s="178"/>
      <c r="AXW47" s="178"/>
      <c r="AXX47" s="178"/>
      <c r="AXY47" s="178"/>
      <c r="AXZ47" s="178"/>
      <c r="AYA47" s="178"/>
      <c r="AYB47" s="178"/>
      <c r="AYC47" s="178"/>
      <c r="AYD47" s="178"/>
      <c r="AYE47" s="178"/>
      <c r="AYF47" s="178"/>
      <c r="AYG47" s="178"/>
      <c r="AYH47" s="178"/>
      <c r="AYI47" s="178"/>
      <c r="AYJ47" s="178"/>
      <c r="AYK47" s="178"/>
      <c r="AYL47" s="178"/>
      <c r="AYM47" s="178"/>
      <c r="AYN47" s="178"/>
      <c r="AYO47" s="178"/>
      <c r="AYP47" s="178"/>
      <c r="AYQ47" s="178"/>
      <c r="AYR47" s="178"/>
      <c r="AYS47" s="178"/>
      <c r="AYT47" s="178"/>
      <c r="AYU47" s="178"/>
      <c r="AYV47" s="178"/>
      <c r="AYW47" s="178"/>
      <c r="AYX47" s="178"/>
      <c r="AYY47" s="178"/>
      <c r="AYZ47" s="178"/>
      <c r="AZA47" s="178"/>
      <c r="AZB47" s="178"/>
      <c r="AZC47" s="178"/>
      <c r="AZD47" s="178"/>
      <c r="AZE47" s="178"/>
      <c r="AZF47" s="178"/>
      <c r="AZG47" s="178"/>
      <c r="AZH47" s="178"/>
      <c r="AZI47" s="178"/>
      <c r="AZJ47" s="178"/>
      <c r="AZK47" s="178"/>
      <c r="AZL47" s="178"/>
      <c r="AZM47" s="178"/>
      <c r="AZN47" s="178"/>
      <c r="AZO47" s="178"/>
      <c r="AZP47" s="178"/>
      <c r="AZQ47" s="178"/>
      <c r="AZR47" s="178"/>
      <c r="AZS47" s="178"/>
      <c r="AZT47" s="178"/>
      <c r="AZU47" s="178"/>
      <c r="AZV47" s="178"/>
      <c r="AZW47" s="178"/>
      <c r="AZX47" s="178"/>
      <c r="AZY47" s="178"/>
      <c r="AZZ47" s="178"/>
      <c r="BAA47" s="178"/>
      <c r="BAB47" s="178"/>
      <c r="BAC47" s="178"/>
      <c r="BAD47" s="178"/>
      <c r="BAE47" s="178"/>
      <c r="BAF47" s="178"/>
      <c r="BAG47" s="178"/>
      <c r="BAH47" s="178"/>
      <c r="BAI47" s="178"/>
      <c r="BAJ47" s="178"/>
      <c r="BAK47" s="178"/>
      <c r="BAL47" s="178"/>
      <c r="BAM47" s="178"/>
      <c r="BAN47" s="178"/>
      <c r="BAO47" s="178"/>
      <c r="BAP47" s="178"/>
      <c r="BAQ47" s="178"/>
      <c r="BAR47" s="178"/>
      <c r="BAS47" s="178"/>
      <c r="BAT47" s="178"/>
      <c r="BAU47" s="178"/>
      <c r="BAV47" s="178"/>
      <c r="BAW47" s="178"/>
      <c r="BAX47" s="178"/>
      <c r="BAY47" s="178"/>
      <c r="BAZ47" s="178"/>
      <c r="BBA47" s="178"/>
      <c r="BBB47" s="178"/>
      <c r="BBC47" s="178"/>
      <c r="BBD47" s="178"/>
      <c r="BBE47" s="178"/>
      <c r="BBF47" s="178"/>
      <c r="BBG47" s="178"/>
      <c r="BBH47" s="178"/>
      <c r="BBI47" s="178"/>
      <c r="BBJ47" s="178"/>
      <c r="BBK47" s="178"/>
      <c r="BBL47" s="178"/>
      <c r="BBM47" s="178"/>
      <c r="BBN47" s="178"/>
      <c r="BBO47" s="178"/>
      <c r="BBP47" s="178"/>
      <c r="BBQ47" s="178"/>
      <c r="BBR47" s="178"/>
      <c r="BBS47" s="178"/>
      <c r="BBT47" s="178"/>
      <c r="BBU47" s="178"/>
      <c r="BBV47" s="178"/>
      <c r="BBW47" s="178"/>
      <c r="BBX47" s="178"/>
      <c r="BBY47" s="178"/>
      <c r="BBZ47" s="178"/>
      <c r="BCA47" s="178"/>
      <c r="BCB47" s="178"/>
      <c r="BCC47" s="178"/>
      <c r="BCD47" s="178"/>
      <c r="BCE47" s="178"/>
      <c r="BCF47" s="178"/>
      <c r="BCG47" s="178"/>
      <c r="BCH47" s="178"/>
      <c r="BCI47" s="178"/>
      <c r="BCJ47" s="178"/>
      <c r="BCK47" s="178"/>
      <c r="BCL47" s="178"/>
      <c r="BCM47" s="178"/>
      <c r="BCN47" s="178"/>
      <c r="BCO47" s="178"/>
      <c r="BCP47" s="178"/>
      <c r="BCQ47" s="178"/>
      <c r="BCR47" s="178"/>
      <c r="BCS47" s="178"/>
      <c r="BCT47" s="178"/>
      <c r="BCU47" s="178"/>
      <c r="BCV47" s="178"/>
      <c r="BCW47" s="178"/>
      <c r="BCX47" s="178"/>
      <c r="BCY47" s="178"/>
      <c r="BCZ47" s="178"/>
      <c r="BDA47" s="178"/>
      <c r="BDB47" s="178"/>
      <c r="BDC47" s="178"/>
      <c r="BDD47" s="178"/>
      <c r="BDE47" s="178"/>
      <c r="BDF47" s="178"/>
      <c r="BDG47" s="178"/>
      <c r="BDH47" s="178"/>
      <c r="BDI47" s="178"/>
      <c r="BDJ47" s="178"/>
      <c r="BDK47" s="178"/>
      <c r="BDL47" s="178"/>
      <c r="BDM47" s="178"/>
      <c r="BDN47" s="178"/>
      <c r="BDO47" s="178"/>
      <c r="BDP47" s="178"/>
      <c r="BDQ47" s="178"/>
      <c r="BDR47" s="178"/>
      <c r="BDS47" s="178"/>
      <c r="BDT47" s="178"/>
      <c r="BDU47" s="178"/>
      <c r="BDV47" s="178"/>
      <c r="BDW47" s="178"/>
      <c r="BDX47" s="178"/>
      <c r="BDY47" s="178"/>
      <c r="BDZ47" s="178"/>
      <c r="BEA47" s="178"/>
      <c r="BEB47" s="178"/>
      <c r="BEC47" s="178"/>
      <c r="BED47" s="178"/>
      <c r="BEE47" s="178"/>
      <c r="BEF47" s="178"/>
      <c r="BEG47" s="178"/>
      <c r="BEH47" s="178"/>
      <c r="BEI47" s="178"/>
      <c r="BEJ47" s="178"/>
      <c r="BEK47" s="178"/>
      <c r="BEL47" s="178"/>
      <c r="BEM47" s="178"/>
      <c r="BEN47" s="178"/>
      <c r="BEO47" s="178"/>
      <c r="BEP47" s="178"/>
      <c r="BEQ47" s="178"/>
      <c r="BER47" s="178"/>
      <c r="BES47" s="178"/>
      <c r="BET47" s="178"/>
      <c r="BEU47" s="178"/>
      <c r="BEV47" s="178"/>
      <c r="BEW47" s="178"/>
      <c r="BEX47" s="178"/>
      <c r="BEY47" s="178"/>
      <c r="BEZ47" s="178"/>
      <c r="BFA47" s="178"/>
      <c r="BFB47" s="178"/>
      <c r="BFC47" s="178"/>
      <c r="BFD47" s="178"/>
      <c r="BFE47" s="178"/>
      <c r="BFF47" s="178"/>
      <c r="BFG47" s="178"/>
      <c r="BFH47" s="178"/>
      <c r="BFI47" s="178"/>
      <c r="BFJ47" s="178"/>
      <c r="BFK47" s="178"/>
      <c r="BFL47" s="178"/>
      <c r="BFM47" s="178"/>
      <c r="BFN47" s="178"/>
      <c r="BFO47" s="178"/>
      <c r="BFP47" s="178"/>
      <c r="BFQ47" s="178"/>
      <c r="BFR47" s="178"/>
      <c r="BFS47" s="178"/>
      <c r="BFT47" s="178"/>
      <c r="BFU47" s="178"/>
      <c r="BFV47" s="178"/>
      <c r="BFW47" s="178"/>
      <c r="BFX47" s="178"/>
      <c r="BFY47" s="178"/>
      <c r="BFZ47" s="178"/>
      <c r="BGA47" s="178"/>
      <c r="BGB47" s="178"/>
      <c r="BGC47" s="178"/>
      <c r="BGD47" s="178"/>
      <c r="BGE47" s="178"/>
      <c r="BGF47" s="178"/>
      <c r="BGG47" s="178"/>
      <c r="BGH47" s="178"/>
      <c r="BGI47" s="178"/>
      <c r="BGJ47" s="178"/>
      <c r="BGK47" s="178"/>
      <c r="BGL47" s="178"/>
      <c r="BGM47" s="178"/>
      <c r="BGN47" s="178"/>
      <c r="BGO47" s="178"/>
      <c r="BGP47" s="178"/>
      <c r="BGQ47" s="178"/>
      <c r="BGR47" s="178"/>
      <c r="BGS47" s="178"/>
      <c r="BGT47" s="178"/>
      <c r="BGU47" s="178"/>
      <c r="BGV47" s="178"/>
      <c r="BGW47" s="178"/>
      <c r="BGX47" s="178"/>
      <c r="BGY47" s="178"/>
      <c r="BGZ47" s="178"/>
      <c r="BHA47" s="178"/>
      <c r="BHB47" s="178"/>
      <c r="BHC47" s="178"/>
      <c r="BHD47" s="178"/>
      <c r="BHE47" s="178"/>
      <c r="BHF47" s="178"/>
      <c r="BHG47" s="178"/>
      <c r="BHH47" s="178"/>
      <c r="BHI47" s="178"/>
      <c r="BHJ47" s="178"/>
      <c r="BHK47" s="178"/>
      <c r="BHL47" s="178"/>
      <c r="BHM47" s="178"/>
      <c r="BHN47" s="178"/>
      <c r="BHO47" s="178"/>
      <c r="BHP47" s="178"/>
      <c r="BHQ47" s="178"/>
      <c r="BHR47" s="178"/>
      <c r="BHS47" s="178"/>
      <c r="BHT47" s="178"/>
      <c r="BHU47" s="178"/>
      <c r="BHV47" s="178"/>
      <c r="BHW47" s="178"/>
      <c r="BHX47" s="178"/>
      <c r="BHY47" s="178"/>
      <c r="BHZ47" s="178"/>
      <c r="BIA47" s="178"/>
      <c r="BIB47" s="178"/>
      <c r="BIC47" s="178"/>
      <c r="BID47" s="178"/>
      <c r="BIE47" s="178"/>
      <c r="BIF47" s="178"/>
      <c r="BIG47" s="178"/>
      <c r="BIH47" s="178"/>
      <c r="BII47" s="178"/>
      <c r="BIJ47" s="178"/>
      <c r="BIK47" s="178"/>
      <c r="BIL47" s="178"/>
      <c r="BIM47" s="178"/>
      <c r="BIN47" s="178"/>
      <c r="BIO47" s="178"/>
      <c r="BIP47" s="178"/>
      <c r="BIQ47" s="178"/>
      <c r="BIR47" s="178"/>
      <c r="BIS47" s="178"/>
      <c r="BIT47" s="178"/>
      <c r="BIU47" s="178"/>
      <c r="BIV47" s="178"/>
      <c r="BIW47" s="178"/>
      <c r="BIX47" s="178"/>
      <c r="BIY47" s="178"/>
      <c r="BIZ47" s="178"/>
      <c r="BJA47" s="178"/>
      <c r="BJB47" s="178"/>
      <c r="BJC47" s="178"/>
      <c r="BJD47" s="178"/>
      <c r="BJE47" s="178"/>
      <c r="BJF47" s="178"/>
      <c r="BJG47" s="178"/>
      <c r="BJH47" s="178"/>
      <c r="BJI47" s="178"/>
      <c r="BJJ47" s="178"/>
      <c r="BJK47" s="178"/>
      <c r="BJL47" s="178"/>
      <c r="BJM47" s="178"/>
      <c r="BJN47" s="178"/>
      <c r="BJO47" s="178"/>
      <c r="BJP47" s="178"/>
      <c r="BJQ47" s="178"/>
      <c r="BJR47" s="178"/>
      <c r="BJS47" s="178"/>
      <c r="BJT47" s="178"/>
      <c r="BJU47" s="178"/>
      <c r="BJV47" s="178"/>
      <c r="BJW47" s="178"/>
      <c r="BJX47" s="178"/>
      <c r="BJY47" s="178"/>
      <c r="BJZ47" s="178"/>
      <c r="BKA47" s="178"/>
      <c r="BKB47" s="178"/>
      <c r="BKC47" s="178"/>
      <c r="BKD47" s="178"/>
      <c r="BKE47" s="178"/>
      <c r="BKF47" s="178"/>
      <c r="BKG47" s="178"/>
      <c r="BKH47" s="178"/>
      <c r="BKI47" s="178"/>
      <c r="BKJ47" s="178"/>
      <c r="BKK47" s="178"/>
      <c r="BKL47" s="178"/>
      <c r="BKM47" s="178"/>
      <c r="BKN47" s="178"/>
      <c r="BKO47" s="178"/>
      <c r="BKP47" s="178"/>
      <c r="BKQ47" s="178"/>
      <c r="BKR47" s="178"/>
      <c r="BKS47" s="178"/>
      <c r="BKT47" s="178"/>
      <c r="BKU47" s="178"/>
      <c r="BKV47" s="178"/>
      <c r="BKW47" s="178"/>
      <c r="BKX47" s="178"/>
      <c r="BKY47" s="178"/>
      <c r="BKZ47" s="178"/>
      <c r="BLA47" s="178"/>
      <c r="BLB47" s="178"/>
      <c r="BLC47" s="178"/>
      <c r="BLD47" s="178"/>
      <c r="BLE47" s="178"/>
      <c r="BLF47" s="178"/>
      <c r="BLG47" s="178"/>
      <c r="BLH47" s="178"/>
      <c r="BLI47" s="178"/>
      <c r="BLJ47" s="178"/>
      <c r="BLK47" s="178"/>
      <c r="BLL47" s="178"/>
      <c r="BLM47" s="178"/>
      <c r="BLN47" s="178"/>
      <c r="BLO47" s="178"/>
      <c r="BLP47" s="178"/>
      <c r="BLQ47" s="178"/>
      <c r="BLR47" s="178"/>
      <c r="BLS47" s="178"/>
      <c r="BLT47" s="178"/>
      <c r="BLU47" s="178"/>
      <c r="BLV47" s="178"/>
      <c r="BLW47" s="178"/>
      <c r="BLX47" s="178"/>
      <c r="BLY47" s="178"/>
      <c r="BLZ47" s="178"/>
      <c r="BMA47" s="178"/>
      <c r="BMB47" s="178"/>
      <c r="BMC47" s="178"/>
      <c r="BMD47" s="178"/>
      <c r="BME47" s="178"/>
      <c r="BMF47" s="178"/>
      <c r="BMG47" s="178"/>
      <c r="BMH47" s="178"/>
      <c r="BMI47" s="178"/>
      <c r="BMJ47" s="178"/>
      <c r="BMK47" s="178"/>
      <c r="BML47" s="178"/>
      <c r="BMM47" s="178"/>
      <c r="BMN47" s="178"/>
      <c r="BMO47" s="178"/>
      <c r="BMP47" s="178"/>
      <c r="BMQ47" s="178"/>
      <c r="BMR47" s="178"/>
      <c r="BMS47" s="178"/>
      <c r="BMT47" s="178"/>
      <c r="BMU47" s="178"/>
      <c r="BMV47" s="178"/>
      <c r="BMW47" s="178"/>
      <c r="BMX47" s="178"/>
      <c r="BMY47" s="178"/>
      <c r="BMZ47" s="178"/>
      <c r="BNA47" s="178"/>
      <c r="BNB47" s="178"/>
      <c r="BNC47" s="178"/>
      <c r="BND47" s="178"/>
      <c r="BNE47" s="178"/>
      <c r="BNF47" s="178"/>
      <c r="BNG47" s="178"/>
      <c r="BNH47" s="178"/>
      <c r="BNI47" s="178"/>
      <c r="BNJ47" s="178"/>
      <c r="BNK47" s="178"/>
      <c r="BNL47" s="178"/>
      <c r="BNM47" s="178"/>
      <c r="BNN47" s="178"/>
      <c r="BNO47" s="178"/>
      <c r="BNP47" s="178"/>
      <c r="BNQ47" s="178"/>
      <c r="BNR47" s="178"/>
      <c r="BNS47" s="178"/>
      <c r="BNT47" s="178"/>
      <c r="BNU47" s="178"/>
      <c r="BNV47" s="178"/>
      <c r="BNW47" s="178"/>
      <c r="BNX47" s="178"/>
      <c r="BNY47" s="178"/>
      <c r="BNZ47" s="178"/>
      <c r="BOA47" s="178"/>
      <c r="BOB47" s="178"/>
      <c r="BOC47" s="178"/>
      <c r="BOD47" s="178"/>
      <c r="BOE47" s="178"/>
      <c r="BOF47" s="178"/>
      <c r="BOG47" s="178"/>
      <c r="BOH47" s="178"/>
      <c r="BOI47" s="178"/>
      <c r="BOJ47" s="178"/>
      <c r="BOK47" s="178"/>
      <c r="BOL47" s="178"/>
      <c r="BOM47" s="178"/>
      <c r="BON47" s="178"/>
      <c r="BOO47" s="178"/>
      <c r="BOP47" s="178"/>
      <c r="BOQ47" s="178"/>
      <c r="BOR47" s="178"/>
      <c r="BOS47" s="178"/>
      <c r="BOT47" s="178"/>
      <c r="BOU47" s="178"/>
      <c r="BOV47" s="178"/>
      <c r="BOW47" s="178"/>
      <c r="BOX47" s="178"/>
      <c r="BOY47" s="178"/>
      <c r="BOZ47" s="178"/>
      <c r="BPA47" s="178"/>
      <c r="BPB47" s="178"/>
      <c r="BPC47" s="178"/>
      <c r="BPD47" s="178"/>
      <c r="BPE47" s="178"/>
      <c r="BPF47" s="178"/>
      <c r="BPG47" s="178"/>
      <c r="BPH47" s="178"/>
      <c r="BPI47" s="178"/>
      <c r="BPJ47" s="178"/>
      <c r="BPK47" s="178"/>
      <c r="BPL47" s="178"/>
      <c r="BPM47" s="178"/>
      <c r="BPN47" s="178"/>
      <c r="BPO47" s="178"/>
      <c r="BPP47" s="178"/>
      <c r="BPQ47" s="178"/>
      <c r="BPR47" s="178"/>
      <c r="BPS47" s="178"/>
      <c r="BPT47" s="178"/>
      <c r="BPU47" s="178"/>
      <c r="BPV47" s="178"/>
      <c r="BPW47" s="178"/>
      <c r="BPX47" s="178"/>
      <c r="BPY47" s="178"/>
      <c r="BPZ47" s="178"/>
      <c r="BQA47" s="178"/>
      <c r="BQB47" s="178"/>
      <c r="BQC47" s="178"/>
      <c r="BQD47" s="178"/>
      <c r="BQE47" s="178"/>
      <c r="BQF47" s="178"/>
      <c r="BQG47" s="178"/>
      <c r="BQH47" s="178"/>
      <c r="BQI47" s="178"/>
      <c r="BQJ47" s="178"/>
      <c r="BQK47" s="178"/>
      <c r="BQL47" s="178"/>
      <c r="BQM47" s="178"/>
      <c r="BQN47" s="178"/>
      <c r="BQO47" s="178"/>
      <c r="BQP47" s="178"/>
      <c r="BQQ47" s="178"/>
      <c r="BQR47" s="178"/>
      <c r="BQS47" s="178"/>
      <c r="BQT47" s="178"/>
      <c r="BQU47" s="178"/>
      <c r="BQV47" s="178"/>
      <c r="BQW47" s="178"/>
      <c r="BQX47" s="178"/>
      <c r="BQY47" s="178"/>
      <c r="BQZ47" s="178"/>
      <c r="BRA47" s="178"/>
      <c r="BRB47" s="178"/>
      <c r="BRC47" s="178"/>
      <c r="BRD47" s="178"/>
      <c r="BRE47" s="178"/>
      <c r="BRF47" s="178"/>
      <c r="BRG47" s="178"/>
      <c r="BRH47" s="178"/>
      <c r="BRI47" s="178"/>
      <c r="BRJ47" s="178"/>
      <c r="BRK47" s="178"/>
      <c r="BRL47" s="178"/>
      <c r="BRM47" s="178"/>
      <c r="BRN47" s="178"/>
      <c r="BRO47" s="178"/>
      <c r="BRP47" s="178"/>
      <c r="BRQ47" s="178"/>
      <c r="BRR47" s="178"/>
      <c r="BRS47" s="178"/>
      <c r="BRT47" s="178"/>
      <c r="BRU47" s="178"/>
      <c r="BRV47" s="178"/>
      <c r="BRW47" s="178"/>
      <c r="BRX47" s="178"/>
      <c r="BRY47" s="178"/>
      <c r="BRZ47" s="178"/>
      <c r="BSA47" s="178"/>
      <c r="BSB47" s="178"/>
      <c r="BSC47" s="178"/>
      <c r="BSD47" s="178"/>
      <c r="BSE47" s="178"/>
      <c r="BSF47" s="178"/>
      <c r="BSG47" s="178"/>
      <c r="BSH47" s="178"/>
      <c r="BSI47" s="178"/>
      <c r="BSJ47" s="178"/>
      <c r="BSK47" s="178"/>
      <c r="BSL47" s="178"/>
      <c r="BSM47" s="178"/>
      <c r="BSN47" s="178"/>
      <c r="BSO47" s="178"/>
      <c r="BSP47" s="178"/>
      <c r="BSQ47" s="178"/>
      <c r="BSR47" s="178"/>
      <c r="BSS47" s="178"/>
      <c r="BST47" s="178"/>
      <c r="BSU47" s="178"/>
      <c r="BSV47" s="178"/>
      <c r="BSW47" s="178"/>
      <c r="BSX47" s="178"/>
      <c r="BSY47" s="178"/>
      <c r="BSZ47" s="178"/>
      <c r="BTA47" s="178"/>
      <c r="BTB47" s="178"/>
      <c r="BTC47" s="178"/>
      <c r="BTD47" s="178"/>
      <c r="BTE47" s="178"/>
      <c r="BTF47" s="178"/>
      <c r="BTG47" s="178"/>
      <c r="BTH47" s="178"/>
      <c r="BTI47" s="178"/>
      <c r="BTJ47" s="178"/>
      <c r="BTK47" s="178"/>
      <c r="BTL47" s="178"/>
      <c r="BTM47" s="178"/>
      <c r="BTN47" s="178"/>
      <c r="BTO47" s="178"/>
      <c r="BTP47" s="178"/>
      <c r="BTQ47" s="178"/>
      <c r="BTR47" s="178"/>
      <c r="BTS47" s="178"/>
      <c r="BTT47" s="178"/>
      <c r="BTU47" s="178"/>
      <c r="BTV47" s="178"/>
      <c r="BTW47" s="178"/>
      <c r="BTX47" s="178"/>
      <c r="BTY47" s="178"/>
      <c r="BTZ47" s="178"/>
      <c r="BUA47" s="178"/>
      <c r="BUB47" s="178"/>
      <c r="BUC47" s="178"/>
      <c r="BUD47" s="178"/>
      <c r="BUE47" s="178"/>
      <c r="BUF47" s="178"/>
      <c r="BUG47" s="178"/>
      <c r="BUH47" s="178"/>
      <c r="BUI47" s="178"/>
      <c r="BUJ47" s="178"/>
      <c r="BUK47" s="178"/>
      <c r="BUL47" s="178"/>
      <c r="BUM47" s="178"/>
      <c r="BUN47" s="178"/>
      <c r="BUO47" s="178"/>
      <c r="BUP47" s="178"/>
      <c r="BUQ47" s="178"/>
      <c r="BUR47" s="178"/>
      <c r="BUS47" s="178"/>
      <c r="BUT47" s="178"/>
      <c r="BUU47" s="178"/>
      <c r="BUV47" s="178"/>
      <c r="BUW47" s="178"/>
      <c r="BUX47" s="178"/>
      <c r="BUY47" s="178"/>
      <c r="BUZ47" s="178"/>
      <c r="BVA47" s="178"/>
      <c r="BVB47" s="178"/>
      <c r="BVC47" s="178"/>
      <c r="BVD47" s="178"/>
      <c r="BVE47" s="178"/>
      <c r="BVF47" s="178"/>
      <c r="BVG47" s="178"/>
      <c r="BVH47" s="178"/>
      <c r="BVI47" s="178"/>
      <c r="BVJ47" s="178"/>
      <c r="BVK47" s="178"/>
      <c r="BVL47" s="178"/>
      <c r="BVM47" s="178"/>
      <c r="BVN47" s="178"/>
      <c r="BVO47" s="178"/>
      <c r="BVP47" s="178"/>
      <c r="BVQ47" s="178"/>
      <c r="BVR47" s="178"/>
      <c r="BVS47" s="178"/>
      <c r="BVT47" s="178"/>
      <c r="BVU47" s="178"/>
      <c r="BVV47" s="178"/>
      <c r="BVW47" s="178"/>
      <c r="BVX47" s="178"/>
      <c r="BVY47" s="178"/>
      <c r="BVZ47" s="178"/>
      <c r="BWA47" s="178"/>
      <c r="BWB47" s="178"/>
      <c r="BWC47" s="178"/>
      <c r="BWD47" s="178"/>
      <c r="BWE47" s="178"/>
      <c r="BWF47" s="178"/>
      <c r="BWG47" s="178"/>
      <c r="BWH47" s="178"/>
      <c r="BWI47" s="178"/>
      <c r="BWJ47" s="178"/>
      <c r="BWK47" s="178"/>
      <c r="BWL47" s="178"/>
      <c r="BWM47" s="178"/>
      <c r="BWN47" s="178"/>
      <c r="BWO47" s="178"/>
      <c r="BWP47" s="178"/>
      <c r="BWQ47" s="178"/>
      <c r="BWR47" s="178"/>
      <c r="BWS47" s="178"/>
      <c r="BWT47" s="178"/>
      <c r="BWU47" s="178"/>
      <c r="BWV47" s="178"/>
      <c r="BWW47" s="178"/>
      <c r="BWX47" s="178"/>
      <c r="BWY47" s="178"/>
      <c r="BWZ47" s="178"/>
      <c r="BXA47" s="178"/>
      <c r="BXB47" s="178"/>
      <c r="BXC47" s="178"/>
      <c r="BXD47" s="178"/>
      <c r="BXE47" s="178"/>
      <c r="BXF47" s="178"/>
      <c r="BXG47" s="178"/>
      <c r="BXH47" s="178"/>
      <c r="BXI47" s="178"/>
      <c r="BXJ47" s="178"/>
      <c r="BXK47" s="178"/>
      <c r="BXL47" s="178"/>
      <c r="BXM47" s="178"/>
      <c r="BXN47" s="178"/>
      <c r="BXO47" s="178"/>
      <c r="BXP47" s="178"/>
      <c r="BXQ47" s="178"/>
      <c r="BXR47" s="178"/>
      <c r="BXS47" s="178"/>
      <c r="BXT47" s="178"/>
      <c r="BXU47" s="178"/>
      <c r="BXV47" s="178"/>
      <c r="BXW47" s="178"/>
      <c r="BXX47" s="178"/>
      <c r="BXY47" s="178"/>
      <c r="BXZ47" s="178"/>
      <c r="BYA47" s="178"/>
      <c r="BYB47" s="178"/>
      <c r="BYC47" s="178"/>
      <c r="BYD47" s="178"/>
      <c r="BYE47" s="178"/>
      <c r="BYF47" s="178"/>
      <c r="BYG47" s="178"/>
      <c r="BYH47" s="178"/>
      <c r="BYI47" s="178"/>
      <c r="BYJ47" s="178"/>
      <c r="BYK47" s="178"/>
      <c r="BYL47" s="178"/>
      <c r="BYM47" s="178"/>
      <c r="BYN47" s="178"/>
      <c r="BYO47" s="178"/>
      <c r="BYP47" s="178"/>
      <c r="BYQ47" s="178"/>
      <c r="BYR47" s="178"/>
      <c r="BYS47" s="178"/>
      <c r="BYT47" s="178"/>
      <c r="BYU47" s="178"/>
      <c r="BYV47" s="178"/>
      <c r="BYW47" s="178"/>
      <c r="BYX47" s="178"/>
      <c r="BYY47" s="178"/>
      <c r="BYZ47" s="178"/>
      <c r="BZA47" s="178"/>
      <c r="BZB47" s="178"/>
      <c r="BZC47" s="178"/>
      <c r="BZD47" s="178"/>
      <c r="BZE47" s="178"/>
      <c r="BZF47" s="178"/>
      <c r="BZG47" s="178"/>
      <c r="BZH47" s="178"/>
      <c r="BZI47" s="178"/>
      <c r="BZJ47" s="178"/>
      <c r="BZK47" s="178"/>
      <c r="BZL47" s="178"/>
      <c r="BZM47" s="178"/>
      <c r="BZN47" s="178"/>
      <c r="BZO47" s="178"/>
      <c r="BZP47" s="178"/>
      <c r="BZQ47" s="178"/>
      <c r="BZR47" s="178"/>
      <c r="BZS47" s="178"/>
      <c r="BZT47" s="178"/>
      <c r="BZU47" s="178"/>
      <c r="BZV47" s="178"/>
      <c r="BZW47" s="178"/>
      <c r="BZX47" s="178"/>
      <c r="BZY47" s="178"/>
      <c r="BZZ47" s="178"/>
      <c r="CAA47" s="178"/>
      <c r="CAB47" s="178"/>
      <c r="CAC47" s="178"/>
      <c r="CAD47" s="178"/>
      <c r="CAE47" s="178"/>
      <c r="CAF47" s="178"/>
      <c r="CAG47" s="178"/>
      <c r="CAH47" s="178"/>
      <c r="CAI47" s="178"/>
      <c r="CAJ47" s="178"/>
      <c r="CAK47" s="178"/>
      <c r="CAL47" s="178"/>
      <c r="CAM47" s="178"/>
      <c r="CAN47" s="178"/>
      <c r="CAO47" s="178"/>
      <c r="CAP47" s="178"/>
      <c r="CAQ47" s="178"/>
      <c r="CAR47" s="178"/>
      <c r="CAS47" s="178"/>
      <c r="CAT47" s="178"/>
      <c r="CAU47" s="178"/>
      <c r="CAV47" s="178"/>
      <c r="CAW47" s="178"/>
      <c r="CAX47" s="178"/>
      <c r="CAY47" s="178"/>
      <c r="CAZ47" s="178"/>
      <c r="CBA47" s="178"/>
      <c r="CBB47" s="178"/>
      <c r="CBC47" s="178"/>
      <c r="CBD47" s="178"/>
      <c r="CBE47" s="178"/>
      <c r="CBF47" s="178"/>
      <c r="CBG47" s="178"/>
      <c r="CBH47" s="178"/>
      <c r="CBI47" s="178"/>
      <c r="CBJ47" s="178"/>
      <c r="CBK47" s="178"/>
      <c r="CBL47" s="178"/>
      <c r="CBM47" s="178"/>
      <c r="CBN47" s="178"/>
      <c r="CBO47" s="178"/>
      <c r="CBP47" s="178"/>
      <c r="CBQ47" s="178"/>
      <c r="CBR47" s="178"/>
      <c r="CBS47" s="178"/>
      <c r="CBT47" s="178"/>
      <c r="CBU47" s="178"/>
      <c r="CBV47" s="178"/>
      <c r="CBW47" s="178"/>
      <c r="CBX47" s="178"/>
      <c r="CBY47" s="178"/>
      <c r="CBZ47" s="178"/>
      <c r="CCA47" s="178"/>
      <c r="CCB47" s="178"/>
      <c r="CCC47" s="178"/>
      <c r="CCD47" s="178"/>
      <c r="CCE47" s="178"/>
      <c r="CCF47" s="178"/>
      <c r="CCG47" s="178"/>
      <c r="CCH47" s="178"/>
      <c r="CCI47" s="178"/>
      <c r="CCJ47" s="178"/>
      <c r="CCK47" s="178"/>
      <c r="CCL47" s="178"/>
      <c r="CCM47" s="178"/>
      <c r="CCN47" s="178"/>
      <c r="CCO47" s="178"/>
      <c r="CCP47" s="178"/>
      <c r="CCQ47" s="178"/>
      <c r="CCR47" s="178"/>
      <c r="CCS47" s="178"/>
      <c r="CCT47" s="178"/>
      <c r="CCU47" s="178"/>
      <c r="CCV47" s="178"/>
      <c r="CCW47" s="178"/>
      <c r="CCX47" s="178"/>
      <c r="CCY47" s="178"/>
      <c r="CCZ47" s="178"/>
      <c r="CDA47" s="178"/>
      <c r="CDB47" s="178"/>
      <c r="CDC47" s="178"/>
      <c r="CDD47" s="178"/>
      <c r="CDE47" s="178"/>
      <c r="CDF47" s="178"/>
      <c r="CDG47" s="178"/>
      <c r="CDH47" s="178"/>
      <c r="CDI47" s="178"/>
      <c r="CDJ47" s="178"/>
      <c r="CDK47" s="178"/>
      <c r="CDL47" s="178"/>
      <c r="CDM47" s="178"/>
      <c r="CDN47" s="178"/>
      <c r="CDO47" s="178"/>
      <c r="CDP47" s="178"/>
      <c r="CDQ47" s="178"/>
      <c r="CDR47" s="178"/>
      <c r="CDS47" s="178"/>
      <c r="CDT47" s="178"/>
      <c r="CDU47" s="178"/>
      <c r="CDV47" s="178"/>
      <c r="CDW47" s="178"/>
      <c r="CDX47" s="178"/>
      <c r="CDY47" s="178"/>
      <c r="CDZ47" s="178"/>
      <c r="CEA47" s="178"/>
      <c r="CEB47" s="178"/>
      <c r="CEC47" s="178"/>
      <c r="CED47" s="178"/>
      <c r="CEE47" s="178"/>
      <c r="CEF47" s="178"/>
      <c r="CEG47" s="178"/>
      <c r="CEH47" s="178"/>
      <c r="CEI47" s="178"/>
      <c r="CEJ47" s="178"/>
      <c r="CEK47" s="178"/>
      <c r="CEL47" s="178"/>
      <c r="CEM47" s="178"/>
      <c r="CEN47" s="178"/>
      <c r="CEO47" s="178"/>
      <c r="CEP47" s="178"/>
      <c r="CEQ47" s="178"/>
      <c r="CER47" s="178"/>
      <c r="CES47" s="178"/>
      <c r="CET47" s="178"/>
      <c r="CEU47" s="178"/>
      <c r="CEV47" s="178"/>
      <c r="CEW47" s="178"/>
      <c r="CEX47" s="178"/>
      <c r="CEY47" s="178"/>
      <c r="CEZ47" s="178"/>
      <c r="CFA47" s="178"/>
      <c r="CFB47" s="178"/>
      <c r="CFC47" s="178"/>
      <c r="CFD47" s="178"/>
      <c r="CFE47" s="178"/>
      <c r="CFF47" s="178"/>
      <c r="CFG47" s="178"/>
      <c r="CFH47" s="178"/>
      <c r="CFI47" s="178"/>
      <c r="CFJ47" s="178"/>
      <c r="CFK47" s="178"/>
      <c r="CFL47" s="178"/>
      <c r="CFM47" s="178"/>
      <c r="CFN47" s="178"/>
      <c r="CFO47" s="178"/>
      <c r="CFP47" s="178"/>
      <c r="CFQ47" s="178"/>
      <c r="CFR47" s="178"/>
      <c r="CFS47" s="178"/>
      <c r="CFT47" s="178"/>
      <c r="CFU47" s="178"/>
      <c r="CFV47" s="178"/>
      <c r="CFW47" s="178"/>
      <c r="CFX47" s="178"/>
      <c r="CFY47" s="178"/>
      <c r="CFZ47" s="178"/>
      <c r="CGA47" s="178"/>
      <c r="CGB47" s="178"/>
      <c r="CGC47" s="178"/>
      <c r="CGD47" s="178"/>
      <c r="CGE47" s="178"/>
      <c r="CGF47" s="178"/>
      <c r="CGG47" s="178"/>
      <c r="CGH47" s="178"/>
      <c r="CGI47" s="178"/>
      <c r="CGJ47" s="178"/>
      <c r="CGK47" s="178"/>
      <c r="CGL47" s="178"/>
      <c r="CGM47" s="178"/>
      <c r="CGN47" s="178"/>
      <c r="CGO47" s="178"/>
      <c r="CGP47" s="178"/>
      <c r="CGQ47" s="178"/>
      <c r="CGR47" s="178"/>
      <c r="CGS47" s="178"/>
      <c r="CGT47" s="178"/>
      <c r="CGU47" s="178"/>
      <c r="CGV47" s="178"/>
      <c r="CGW47" s="178"/>
      <c r="CGX47" s="178"/>
      <c r="CGY47" s="178"/>
      <c r="CGZ47" s="178"/>
      <c r="CHA47" s="178"/>
      <c r="CHB47" s="178"/>
      <c r="CHC47" s="178"/>
      <c r="CHD47" s="178"/>
      <c r="CHE47" s="178"/>
      <c r="CHF47" s="178"/>
      <c r="CHG47" s="178"/>
      <c r="CHH47" s="178"/>
      <c r="CHI47" s="178"/>
      <c r="CHJ47" s="178"/>
      <c r="CHK47" s="178"/>
      <c r="CHL47" s="178"/>
      <c r="CHM47" s="178"/>
      <c r="CHN47" s="178"/>
      <c r="CHO47" s="178"/>
      <c r="CHP47" s="178"/>
      <c r="CHQ47" s="178"/>
      <c r="CHR47" s="178"/>
      <c r="CHS47" s="178"/>
      <c r="CHT47" s="178"/>
      <c r="CHU47" s="178"/>
      <c r="CHV47" s="178"/>
      <c r="CHW47" s="178"/>
      <c r="CHX47" s="178"/>
      <c r="CHY47" s="178"/>
      <c r="CHZ47" s="178"/>
      <c r="CIA47" s="178"/>
      <c r="CIB47" s="178"/>
      <c r="CIC47" s="178"/>
      <c r="CID47" s="178"/>
      <c r="CIE47" s="178"/>
      <c r="CIF47" s="178"/>
      <c r="CIG47" s="178"/>
      <c r="CIH47" s="178"/>
      <c r="CII47" s="178"/>
      <c r="CIJ47" s="178"/>
      <c r="CIK47" s="178"/>
      <c r="CIL47" s="178"/>
      <c r="CIM47" s="178"/>
      <c r="CIN47" s="178"/>
      <c r="CIO47" s="178"/>
      <c r="CIP47" s="178"/>
      <c r="CIQ47" s="178"/>
      <c r="CIR47" s="178"/>
      <c r="CIS47" s="178"/>
      <c r="CIT47" s="178"/>
      <c r="CIU47" s="178"/>
      <c r="CIV47" s="178"/>
      <c r="CIW47" s="178"/>
      <c r="CIX47" s="178"/>
      <c r="CIY47" s="178"/>
      <c r="CIZ47" s="178"/>
      <c r="CJA47" s="178"/>
      <c r="CJB47" s="178"/>
      <c r="CJC47" s="178"/>
      <c r="CJD47" s="178"/>
      <c r="CJE47" s="178"/>
      <c r="CJF47" s="178"/>
      <c r="CJG47" s="178"/>
      <c r="CJH47" s="178"/>
      <c r="CJI47" s="178"/>
      <c r="CJJ47" s="178"/>
      <c r="CJK47" s="178"/>
      <c r="CJL47" s="178"/>
      <c r="CJM47" s="178"/>
      <c r="CJN47" s="178"/>
      <c r="CJO47" s="178"/>
      <c r="CJP47" s="178"/>
      <c r="CJQ47" s="178"/>
      <c r="CJR47" s="178"/>
      <c r="CJS47" s="178"/>
      <c r="CJT47" s="178"/>
      <c r="CJU47" s="178"/>
      <c r="CJV47" s="178"/>
      <c r="CJW47" s="178"/>
      <c r="CJX47" s="178"/>
      <c r="CJY47" s="178"/>
      <c r="CJZ47" s="178"/>
      <c r="CKA47" s="178"/>
      <c r="CKB47" s="178"/>
      <c r="CKC47" s="178"/>
      <c r="CKD47" s="178"/>
      <c r="CKE47" s="178"/>
      <c r="CKF47" s="178"/>
      <c r="CKG47" s="178"/>
      <c r="CKH47" s="178"/>
      <c r="CKI47" s="178"/>
      <c r="CKJ47" s="178"/>
      <c r="CKK47" s="178"/>
      <c r="CKL47" s="178"/>
      <c r="CKM47" s="178"/>
      <c r="CKN47" s="178"/>
      <c r="CKO47" s="178"/>
      <c r="CKP47" s="178"/>
      <c r="CKQ47" s="178"/>
      <c r="CKR47" s="178"/>
      <c r="CKS47" s="178"/>
      <c r="CKT47" s="178"/>
      <c r="CKU47" s="178"/>
      <c r="CKV47" s="178"/>
      <c r="CKW47" s="178"/>
      <c r="CKX47" s="178"/>
      <c r="CKY47" s="178"/>
      <c r="CKZ47" s="178"/>
      <c r="CLA47" s="178"/>
      <c r="CLB47" s="178"/>
      <c r="CLC47" s="178"/>
      <c r="CLD47" s="178"/>
      <c r="CLE47" s="178"/>
      <c r="CLF47" s="178"/>
      <c r="CLG47" s="178"/>
      <c r="CLH47" s="178"/>
      <c r="CLI47" s="178"/>
      <c r="CLJ47" s="178"/>
      <c r="CLK47" s="178"/>
      <c r="CLL47" s="178"/>
      <c r="CLM47" s="178"/>
      <c r="CLN47" s="178"/>
      <c r="CLO47" s="178"/>
      <c r="CLP47" s="178"/>
      <c r="CLQ47" s="178"/>
      <c r="CLR47" s="178"/>
      <c r="CLS47" s="178"/>
      <c r="CLT47" s="178"/>
      <c r="CLU47" s="178"/>
      <c r="CLV47" s="178"/>
      <c r="CLW47" s="178"/>
      <c r="CLX47" s="178"/>
      <c r="CLY47" s="178"/>
      <c r="CLZ47" s="178"/>
      <c r="CMA47" s="178"/>
      <c r="CMB47" s="178"/>
      <c r="CMC47" s="178"/>
      <c r="CMD47" s="178"/>
      <c r="CME47" s="178"/>
      <c r="CMF47" s="178"/>
      <c r="CMG47" s="178"/>
      <c r="CMH47" s="178"/>
      <c r="CMI47" s="178"/>
      <c r="CMJ47" s="178"/>
      <c r="CMK47" s="178"/>
      <c r="CML47" s="178"/>
      <c r="CMM47" s="178"/>
      <c r="CMN47" s="178"/>
      <c r="CMO47" s="178"/>
      <c r="CMP47" s="178"/>
      <c r="CMQ47" s="178"/>
      <c r="CMR47" s="178"/>
      <c r="CMS47" s="178"/>
      <c r="CMT47" s="178"/>
      <c r="CMU47" s="178"/>
      <c r="CMV47" s="178"/>
      <c r="CMW47" s="178"/>
      <c r="CMX47" s="178"/>
      <c r="CMY47" s="178"/>
      <c r="CMZ47" s="178"/>
      <c r="CNA47" s="178"/>
      <c r="CNB47" s="178"/>
      <c r="CNC47" s="178"/>
      <c r="CND47" s="178"/>
      <c r="CNE47" s="178"/>
      <c r="CNF47" s="178"/>
      <c r="CNG47" s="178"/>
      <c r="CNH47" s="178"/>
      <c r="CNI47" s="178"/>
      <c r="CNJ47" s="178"/>
      <c r="CNK47" s="178"/>
      <c r="CNL47" s="178"/>
      <c r="CNM47" s="178"/>
      <c r="CNN47" s="178"/>
      <c r="CNO47" s="178"/>
      <c r="CNP47" s="178"/>
      <c r="CNQ47" s="178"/>
      <c r="CNR47" s="178"/>
      <c r="CNS47" s="178"/>
      <c r="CNT47" s="178"/>
      <c r="CNU47" s="178"/>
      <c r="CNV47" s="178"/>
      <c r="CNW47" s="178"/>
      <c r="CNX47" s="178"/>
      <c r="CNY47" s="178"/>
      <c r="CNZ47" s="178"/>
      <c r="COA47" s="178"/>
      <c r="COB47" s="178"/>
      <c r="COC47" s="178"/>
      <c r="COD47" s="178"/>
      <c r="COE47" s="178"/>
      <c r="COF47" s="178"/>
      <c r="COG47" s="178"/>
      <c r="COH47" s="178"/>
      <c r="COI47" s="178"/>
      <c r="COJ47" s="178"/>
      <c r="COK47" s="178"/>
      <c r="COL47" s="178"/>
      <c r="COM47" s="178"/>
      <c r="CON47" s="178"/>
      <c r="COO47" s="178"/>
      <c r="COP47" s="178"/>
      <c r="COQ47" s="178"/>
      <c r="COR47" s="178"/>
      <c r="COS47" s="178"/>
      <c r="COT47" s="178"/>
      <c r="COU47" s="178"/>
      <c r="COV47" s="178"/>
      <c r="COW47" s="178"/>
      <c r="COX47" s="178"/>
      <c r="COY47" s="178"/>
      <c r="COZ47" s="178"/>
      <c r="CPA47" s="178"/>
      <c r="CPB47" s="178"/>
      <c r="CPC47" s="178"/>
      <c r="CPD47" s="178"/>
      <c r="CPE47" s="178"/>
      <c r="CPF47" s="178"/>
      <c r="CPG47" s="178"/>
      <c r="CPH47" s="178"/>
      <c r="CPI47" s="178"/>
      <c r="CPJ47" s="178"/>
      <c r="CPK47" s="178"/>
      <c r="CPL47" s="178"/>
      <c r="CPM47" s="178"/>
      <c r="CPN47" s="178"/>
      <c r="CPO47" s="178"/>
      <c r="CPP47" s="178"/>
      <c r="CPQ47" s="178"/>
      <c r="CPR47" s="178"/>
      <c r="CPS47" s="178"/>
      <c r="CPT47" s="178"/>
      <c r="CPU47" s="178"/>
      <c r="CPV47" s="178"/>
      <c r="CPW47" s="178"/>
      <c r="CPX47" s="178"/>
      <c r="CPY47" s="178"/>
      <c r="CPZ47" s="178"/>
      <c r="CQA47" s="178"/>
      <c r="CQB47" s="178"/>
      <c r="CQC47" s="178"/>
      <c r="CQD47" s="178"/>
      <c r="CQE47" s="178"/>
      <c r="CQF47" s="178"/>
      <c r="CQG47" s="178"/>
      <c r="CQH47" s="178"/>
      <c r="CQI47" s="178"/>
      <c r="CQJ47" s="178"/>
      <c r="CQK47" s="178"/>
      <c r="CQL47" s="178"/>
      <c r="CQM47" s="178"/>
      <c r="CQN47" s="178"/>
      <c r="CQO47" s="178"/>
      <c r="CQP47" s="178"/>
      <c r="CQQ47" s="178"/>
      <c r="CQR47" s="178"/>
      <c r="CQS47" s="178"/>
      <c r="CQT47" s="178"/>
      <c r="CQU47" s="178"/>
      <c r="CQV47" s="178"/>
      <c r="CQW47" s="178"/>
      <c r="CQX47" s="178"/>
      <c r="CQY47" s="178"/>
      <c r="CQZ47" s="178"/>
      <c r="CRA47" s="178"/>
      <c r="CRB47" s="178"/>
      <c r="CRC47" s="178"/>
      <c r="CRD47" s="178"/>
      <c r="CRE47" s="178"/>
      <c r="CRF47" s="178"/>
      <c r="CRG47" s="178"/>
      <c r="CRH47" s="178"/>
      <c r="CRI47" s="178"/>
      <c r="CRJ47" s="178"/>
      <c r="CRK47" s="178"/>
      <c r="CRL47" s="178"/>
      <c r="CRM47" s="178"/>
      <c r="CRN47" s="178"/>
      <c r="CRO47" s="178"/>
      <c r="CRP47" s="178"/>
      <c r="CRQ47" s="178"/>
      <c r="CRR47" s="178"/>
      <c r="CRS47" s="178"/>
      <c r="CRT47" s="178"/>
      <c r="CRU47" s="178"/>
      <c r="CRV47" s="178"/>
      <c r="CRW47" s="178"/>
      <c r="CRX47" s="178"/>
      <c r="CRY47" s="178"/>
      <c r="CRZ47" s="178"/>
      <c r="CSA47" s="178"/>
      <c r="CSB47" s="178"/>
      <c r="CSC47" s="178"/>
      <c r="CSD47" s="178"/>
      <c r="CSE47" s="178"/>
      <c r="CSF47" s="178"/>
      <c r="CSG47" s="178"/>
      <c r="CSH47" s="178"/>
      <c r="CSI47" s="178"/>
      <c r="CSJ47" s="178"/>
      <c r="CSK47" s="178"/>
      <c r="CSL47" s="178"/>
      <c r="CSM47" s="178"/>
      <c r="CSN47" s="178"/>
      <c r="CSO47" s="178"/>
      <c r="CSP47" s="178"/>
      <c r="CSQ47" s="178"/>
      <c r="CSR47" s="178"/>
      <c r="CSS47" s="178"/>
      <c r="CST47" s="178"/>
      <c r="CSU47" s="178"/>
      <c r="CSV47" s="178"/>
      <c r="CSW47" s="178"/>
      <c r="CSX47" s="178"/>
      <c r="CSY47" s="178"/>
      <c r="CSZ47" s="178"/>
      <c r="CTA47" s="178"/>
      <c r="CTB47" s="178"/>
      <c r="CTC47" s="178"/>
      <c r="CTD47" s="178"/>
      <c r="CTE47" s="178"/>
      <c r="CTF47" s="178"/>
      <c r="CTG47" s="178"/>
      <c r="CTH47" s="178"/>
      <c r="CTI47" s="178"/>
      <c r="CTJ47" s="178"/>
      <c r="CTK47" s="178"/>
      <c r="CTL47" s="178"/>
      <c r="CTM47" s="178"/>
      <c r="CTN47" s="178"/>
      <c r="CTO47" s="178"/>
      <c r="CTP47" s="178"/>
      <c r="CTQ47" s="178"/>
      <c r="CTR47" s="178"/>
      <c r="CTS47" s="178"/>
      <c r="CTT47" s="178"/>
      <c r="CTU47" s="178"/>
      <c r="CTV47" s="178"/>
      <c r="CTW47" s="178"/>
      <c r="CTX47" s="178"/>
      <c r="CTY47" s="178"/>
      <c r="CTZ47" s="178"/>
      <c r="CUA47" s="178"/>
      <c r="CUB47" s="178"/>
      <c r="CUC47" s="178"/>
      <c r="CUD47" s="178"/>
      <c r="CUE47" s="178"/>
      <c r="CUF47" s="178"/>
      <c r="CUG47" s="178"/>
      <c r="CUH47" s="178"/>
      <c r="CUI47" s="178"/>
      <c r="CUJ47" s="178"/>
      <c r="CUK47" s="178"/>
      <c r="CUL47" s="178"/>
      <c r="CUM47" s="178"/>
      <c r="CUN47" s="178"/>
      <c r="CUO47" s="178"/>
      <c r="CUP47" s="178"/>
      <c r="CUQ47" s="178"/>
      <c r="CUR47" s="178"/>
      <c r="CUS47" s="178"/>
      <c r="CUT47" s="178"/>
      <c r="CUU47" s="178"/>
      <c r="CUV47" s="178"/>
      <c r="CUW47" s="178"/>
      <c r="CUX47" s="178"/>
      <c r="CUY47" s="178"/>
      <c r="CUZ47" s="178"/>
      <c r="CVA47" s="178"/>
      <c r="CVB47" s="178"/>
      <c r="CVC47" s="178"/>
      <c r="CVD47" s="178"/>
      <c r="CVE47" s="178"/>
      <c r="CVF47" s="178"/>
      <c r="CVG47" s="178"/>
      <c r="CVH47" s="178"/>
      <c r="CVI47" s="178"/>
      <c r="CVJ47" s="178"/>
      <c r="CVK47" s="178"/>
      <c r="CVL47" s="178"/>
      <c r="CVM47" s="178"/>
      <c r="CVN47" s="178"/>
      <c r="CVO47" s="178"/>
      <c r="CVP47" s="178"/>
      <c r="CVQ47" s="178"/>
      <c r="CVR47" s="178"/>
      <c r="CVS47" s="178"/>
      <c r="CVT47" s="178"/>
      <c r="CVU47" s="178"/>
      <c r="CVV47" s="178"/>
      <c r="CVW47" s="178"/>
      <c r="CVX47" s="178"/>
      <c r="CVY47" s="178"/>
      <c r="CVZ47" s="178"/>
      <c r="CWA47" s="178"/>
      <c r="CWB47" s="178"/>
      <c r="CWC47" s="178"/>
      <c r="CWD47" s="178"/>
      <c r="CWE47" s="178"/>
      <c r="CWF47" s="178"/>
      <c r="CWG47" s="178"/>
      <c r="CWH47" s="178"/>
      <c r="CWI47" s="178"/>
      <c r="CWJ47" s="178"/>
      <c r="CWK47" s="178"/>
      <c r="CWL47" s="178"/>
      <c r="CWM47" s="178"/>
      <c r="CWN47" s="178"/>
      <c r="CWO47" s="178"/>
      <c r="CWP47" s="178"/>
      <c r="CWQ47" s="178"/>
      <c r="CWR47" s="178"/>
      <c r="CWS47" s="178"/>
      <c r="CWT47" s="178"/>
      <c r="CWU47" s="178"/>
      <c r="CWV47" s="178"/>
      <c r="CWW47" s="178"/>
      <c r="CWX47" s="178"/>
      <c r="CWY47" s="178"/>
      <c r="CWZ47" s="178"/>
      <c r="CXA47" s="178"/>
      <c r="CXB47" s="178"/>
      <c r="CXC47" s="178"/>
      <c r="CXD47" s="178"/>
      <c r="CXE47" s="178"/>
      <c r="CXF47" s="178"/>
      <c r="CXG47" s="178"/>
      <c r="CXH47" s="178"/>
      <c r="CXI47" s="178"/>
      <c r="CXJ47" s="178"/>
      <c r="CXK47" s="178"/>
      <c r="CXL47" s="178"/>
      <c r="CXM47" s="178"/>
      <c r="CXN47" s="178"/>
      <c r="CXO47" s="178"/>
      <c r="CXP47" s="178"/>
      <c r="CXQ47" s="178"/>
      <c r="CXR47" s="178"/>
      <c r="CXS47" s="178"/>
      <c r="CXT47" s="178"/>
      <c r="CXU47" s="178"/>
      <c r="CXV47" s="178"/>
      <c r="CXW47" s="178"/>
      <c r="CXX47" s="178"/>
      <c r="CXY47" s="178"/>
      <c r="CXZ47" s="178"/>
      <c r="CYA47" s="178"/>
      <c r="CYB47" s="178"/>
      <c r="CYC47" s="178"/>
      <c r="CYD47" s="178"/>
      <c r="CYE47" s="178"/>
      <c r="CYF47" s="178"/>
      <c r="CYG47" s="178"/>
      <c r="CYH47" s="178"/>
      <c r="CYI47" s="178"/>
      <c r="CYJ47" s="178"/>
      <c r="CYK47" s="178"/>
      <c r="CYL47" s="178"/>
      <c r="CYM47" s="178"/>
      <c r="CYN47" s="178"/>
      <c r="CYO47" s="178"/>
      <c r="CYP47" s="178"/>
      <c r="CYQ47" s="178"/>
      <c r="CYR47" s="178"/>
      <c r="CYS47" s="178"/>
      <c r="CYT47" s="178"/>
      <c r="CYU47" s="178"/>
      <c r="CYV47" s="178"/>
      <c r="CYW47" s="178"/>
      <c r="CYX47" s="178"/>
      <c r="CYY47" s="178"/>
      <c r="CYZ47" s="178"/>
      <c r="CZA47" s="178"/>
      <c r="CZB47" s="178"/>
      <c r="CZC47" s="178"/>
      <c r="CZD47" s="178"/>
      <c r="CZE47" s="178"/>
      <c r="CZF47" s="178"/>
      <c r="CZG47" s="178"/>
      <c r="CZH47" s="178"/>
      <c r="CZI47" s="178"/>
      <c r="CZJ47" s="178"/>
      <c r="CZK47" s="178"/>
      <c r="CZL47" s="178"/>
      <c r="CZM47" s="178"/>
      <c r="CZN47" s="178"/>
      <c r="CZO47" s="178"/>
      <c r="CZP47" s="178"/>
      <c r="CZQ47" s="178"/>
      <c r="CZR47" s="178"/>
      <c r="CZS47" s="178"/>
      <c r="CZT47" s="178"/>
      <c r="CZU47" s="178"/>
      <c r="CZV47" s="178"/>
      <c r="CZW47" s="178"/>
      <c r="CZX47" s="178"/>
      <c r="CZY47" s="178"/>
      <c r="CZZ47" s="178"/>
      <c r="DAA47" s="178"/>
      <c r="DAB47" s="178"/>
      <c r="DAC47" s="178"/>
      <c r="DAD47" s="178"/>
      <c r="DAE47" s="178"/>
      <c r="DAF47" s="178"/>
      <c r="DAG47" s="178"/>
      <c r="DAH47" s="178"/>
      <c r="DAI47" s="178"/>
      <c r="DAJ47" s="178"/>
      <c r="DAK47" s="178"/>
      <c r="DAL47" s="178"/>
      <c r="DAM47" s="178"/>
      <c r="DAN47" s="178"/>
      <c r="DAO47" s="178"/>
      <c r="DAP47" s="178"/>
      <c r="DAQ47" s="178"/>
      <c r="DAR47" s="178"/>
      <c r="DAS47" s="178"/>
      <c r="DAT47" s="178"/>
      <c r="DAU47" s="178"/>
      <c r="DAV47" s="178"/>
      <c r="DAW47" s="178"/>
      <c r="DAX47" s="178"/>
      <c r="DAY47" s="178"/>
      <c r="DAZ47" s="178"/>
      <c r="DBA47" s="178"/>
      <c r="DBB47" s="178"/>
      <c r="DBC47" s="178"/>
      <c r="DBD47" s="178"/>
      <c r="DBE47" s="178"/>
      <c r="DBF47" s="178"/>
      <c r="DBG47" s="178"/>
      <c r="DBH47" s="178"/>
      <c r="DBI47" s="178"/>
      <c r="DBJ47" s="178"/>
      <c r="DBK47" s="178"/>
      <c r="DBL47" s="178"/>
      <c r="DBM47" s="178"/>
      <c r="DBN47" s="178"/>
      <c r="DBO47" s="178"/>
      <c r="DBP47" s="178"/>
      <c r="DBQ47" s="178"/>
      <c r="DBR47" s="178"/>
      <c r="DBS47" s="178"/>
      <c r="DBT47" s="178"/>
      <c r="DBU47" s="178"/>
      <c r="DBV47" s="178"/>
      <c r="DBW47" s="178"/>
      <c r="DBX47" s="178"/>
      <c r="DBY47" s="178"/>
      <c r="DBZ47" s="178"/>
      <c r="DCA47" s="178"/>
      <c r="DCB47" s="178"/>
      <c r="DCC47" s="178"/>
      <c r="DCD47" s="178"/>
      <c r="DCE47" s="178"/>
      <c r="DCF47" s="178"/>
      <c r="DCG47" s="178"/>
      <c r="DCH47" s="178"/>
      <c r="DCI47" s="178"/>
      <c r="DCJ47" s="178"/>
      <c r="DCK47" s="178"/>
      <c r="DCL47" s="178"/>
      <c r="DCM47" s="178"/>
      <c r="DCN47" s="178"/>
      <c r="DCO47" s="178"/>
      <c r="DCP47" s="178"/>
      <c r="DCQ47" s="178"/>
      <c r="DCR47" s="178"/>
      <c r="DCS47" s="178"/>
      <c r="DCT47" s="178"/>
      <c r="DCU47" s="178"/>
      <c r="DCV47" s="178"/>
      <c r="DCW47" s="178"/>
      <c r="DCX47" s="178"/>
      <c r="DCY47" s="178"/>
      <c r="DCZ47" s="178"/>
      <c r="DDA47" s="178"/>
      <c r="DDB47" s="178"/>
      <c r="DDC47" s="178"/>
      <c r="DDD47" s="178"/>
      <c r="DDE47" s="178"/>
      <c r="DDF47" s="178"/>
      <c r="DDG47" s="178"/>
      <c r="DDH47" s="178"/>
      <c r="DDI47" s="178"/>
      <c r="DDJ47" s="178"/>
      <c r="DDK47" s="178"/>
      <c r="DDL47" s="178"/>
      <c r="DDM47" s="178"/>
      <c r="DDN47" s="178"/>
      <c r="DDO47" s="178"/>
      <c r="DDP47" s="178"/>
      <c r="DDQ47" s="178"/>
      <c r="DDR47" s="178"/>
      <c r="DDS47" s="178"/>
      <c r="DDT47" s="178"/>
      <c r="DDU47" s="178"/>
      <c r="DDV47" s="178"/>
      <c r="DDW47" s="178"/>
      <c r="DDX47" s="178"/>
      <c r="DDY47" s="178"/>
      <c r="DDZ47" s="178"/>
      <c r="DEA47" s="178"/>
      <c r="DEB47" s="178"/>
      <c r="DEC47" s="178"/>
      <c r="DED47" s="178"/>
      <c r="DEE47" s="178"/>
      <c r="DEF47" s="178"/>
      <c r="DEG47" s="178"/>
      <c r="DEH47" s="178"/>
      <c r="DEI47" s="178"/>
      <c r="DEJ47" s="178"/>
      <c r="DEK47" s="178"/>
      <c r="DEL47" s="178"/>
      <c r="DEM47" s="178"/>
      <c r="DEN47" s="178"/>
      <c r="DEO47" s="178"/>
      <c r="DEP47" s="178"/>
      <c r="DEQ47" s="178"/>
      <c r="DER47" s="178"/>
      <c r="DES47" s="178"/>
      <c r="DET47" s="178"/>
      <c r="DEU47" s="178"/>
      <c r="DEV47" s="178"/>
      <c r="DEW47" s="178"/>
      <c r="DEX47" s="178"/>
      <c r="DEY47" s="178"/>
      <c r="DEZ47" s="178"/>
      <c r="DFA47" s="178"/>
      <c r="DFB47" s="178"/>
      <c r="DFC47" s="178"/>
      <c r="DFD47" s="178"/>
      <c r="DFE47" s="178"/>
      <c r="DFF47" s="178"/>
      <c r="DFG47" s="178"/>
      <c r="DFH47" s="178"/>
      <c r="DFI47" s="178"/>
      <c r="DFJ47" s="178"/>
      <c r="DFK47" s="178"/>
      <c r="DFL47" s="178"/>
      <c r="DFM47" s="178"/>
      <c r="DFN47" s="178"/>
      <c r="DFO47" s="178"/>
      <c r="DFP47" s="178"/>
      <c r="DFQ47" s="178"/>
      <c r="DFR47" s="178"/>
      <c r="DFS47" s="178"/>
      <c r="DFT47" s="178"/>
      <c r="DFU47" s="178"/>
      <c r="DFV47" s="178"/>
      <c r="DFW47" s="178"/>
      <c r="DFX47" s="178"/>
      <c r="DFY47" s="178"/>
      <c r="DFZ47" s="178"/>
      <c r="DGA47" s="178"/>
      <c r="DGB47" s="178"/>
      <c r="DGC47" s="178"/>
      <c r="DGD47" s="178"/>
      <c r="DGE47" s="178"/>
      <c r="DGF47" s="178"/>
      <c r="DGG47" s="178"/>
      <c r="DGH47" s="178"/>
      <c r="DGI47" s="178"/>
      <c r="DGJ47" s="178"/>
      <c r="DGK47" s="178"/>
      <c r="DGL47" s="178"/>
      <c r="DGM47" s="178"/>
      <c r="DGN47" s="178"/>
      <c r="DGO47" s="178"/>
      <c r="DGP47" s="178"/>
      <c r="DGQ47" s="178"/>
      <c r="DGR47" s="178"/>
      <c r="DGS47" s="178"/>
      <c r="DGT47" s="178"/>
      <c r="DGU47" s="178"/>
      <c r="DGV47" s="178"/>
      <c r="DGW47" s="178"/>
      <c r="DGX47" s="178"/>
      <c r="DGY47" s="178"/>
      <c r="DGZ47" s="178"/>
      <c r="DHA47" s="178"/>
      <c r="DHB47" s="178"/>
      <c r="DHC47" s="178"/>
      <c r="DHD47" s="178"/>
      <c r="DHE47" s="178"/>
      <c r="DHF47" s="178"/>
      <c r="DHG47" s="178"/>
      <c r="DHH47" s="178"/>
      <c r="DHI47" s="178"/>
      <c r="DHJ47" s="178"/>
      <c r="DHK47" s="178"/>
      <c r="DHL47" s="178"/>
      <c r="DHM47" s="178"/>
      <c r="DHN47" s="178"/>
      <c r="DHO47" s="178"/>
      <c r="DHP47" s="178"/>
      <c r="DHQ47" s="178"/>
      <c r="DHR47" s="178"/>
      <c r="DHS47" s="178"/>
      <c r="DHT47" s="178"/>
      <c r="DHU47" s="178"/>
      <c r="DHV47" s="178"/>
      <c r="DHW47" s="178"/>
      <c r="DHX47" s="178"/>
      <c r="DHY47" s="178"/>
      <c r="DHZ47" s="178"/>
      <c r="DIA47" s="178"/>
      <c r="DIB47" s="178"/>
      <c r="DIC47" s="178"/>
      <c r="DID47" s="178"/>
      <c r="DIE47" s="178"/>
      <c r="DIF47" s="178"/>
      <c r="DIG47" s="178"/>
      <c r="DIH47" s="178"/>
      <c r="DII47" s="178"/>
      <c r="DIJ47" s="178"/>
      <c r="DIK47" s="178"/>
      <c r="DIL47" s="178"/>
      <c r="DIM47" s="178"/>
      <c r="DIN47" s="178"/>
      <c r="DIO47" s="178"/>
      <c r="DIP47" s="178"/>
      <c r="DIQ47" s="178"/>
      <c r="DIR47" s="178"/>
      <c r="DIS47" s="178"/>
      <c r="DIT47" s="178"/>
      <c r="DIU47" s="178"/>
      <c r="DIV47" s="178"/>
      <c r="DIW47" s="178"/>
      <c r="DIX47" s="178"/>
      <c r="DIY47" s="178"/>
      <c r="DIZ47" s="178"/>
      <c r="DJA47" s="178"/>
      <c r="DJB47" s="178"/>
      <c r="DJC47" s="178"/>
      <c r="DJD47" s="178"/>
      <c r="DJE47" s="178"/>
      <c r="DJF47" s="178"/>
      <c r="DJG47" s="178"/>
      <c r="DJH47" s="178"/>
      <c r="DJI47" s="178"/>
      <c r="DJJ47" s="178"/>
      <c r="DJK47" s="178"/>
      <c r="DJL47" s="178"/>
      <c r="DJM47" s="178"/>
      <c r="DJN47" s="178"/>
      <c r="DJO47" s="178"/>
      <c r="DJP47" s="178"/>
      <c r="DJQ47" s="178"/>
      <c r="DJR47" s="178"/>
      <c r="DJS47" s="178"/>
      <c r="DJT47" s="178"/>
      <c r="DJU47" s="178"/>
      <c r="DJV47" s="178"/>
      <c r="DJW47" s="178"/>
      <c r="DJX47" s="178"/>
      <c r="DJY47" s="178"/>
      <c r="DJZ47" s="178"/>
      <c r="DKA47" s="178"/>
      <c r="DKB47" s="178"/>
      <c r="DKC47" s="178"/>
      <c r="DKD47" s="178"/>
      <c r="DKE47" s="178"/>
      <c r="DKF47" s="178"/>
      <c r="DKG47" s="178"/>
      <c r="DKH47" s="178"/>
      <c r="DKI47" s="178"/>
      <c r="DKJ47" s="178"/>
      <c r="DKK47" s="178"/>
      <c r="DKL47" s="178"/>
      <c r="DKM47" s="178"/>
      <c r="DKN47" s="178"/>
      <c r="DKO47" s="178"/>
      <c r="DKP47" s="178"/>
      <c r="DKQ47" s="178"/>
      <c r="DKR47" s="178"/>
      <c r="DKS47" s="178"/>
      <c r="DKT47" s="178"/>
      <c r="DKU47" s="178"/>
      <c r="DKV47" s="178"/>
      <c r="DKW47" s="178"/>
      <c r="DKX47" s="178"/>
      <c r="DKY47" s="178"/>
      <c r="DKZ47" s="178"/>
      <c r="DLA47" s="178"/>
      <c r="DLB47" s="178"/>
      <c r="DLC47" s="178"/>
      <c r="DLD47" s="178"/>
      <c r="DLE47" s="178"/>
      <c r="DLF47" s="178"/>
      <c r="DLG47" s="178"/>
      <c r="DLH47" s="178"/>
      <c r="DLI47" s="178"/>
      <c r="DLJ47" s="178"/>
      <c r="DLK47" s="178"/>
      <c r="DLL47" s="178"/>
      <c r="DLM47" s="178"/>
      <c r="DLN47" s="178"/>
      <c r="DLO47" s="178"/>
      <c r="DLP47" s="178"/>
      <c r="DLQ47" s="178"/>
      <c r="DLR47" s="178"/>
      <c r="DLS47" s="178"/>
      <c r="DLT47" s="178"/>
      <c r="DLU47" s="178"/>
      <c r="DLV47" s="178"/>
      <c r="DLW47" s="178"/>
      <c r="DLX47" s="178"/>
      <c r="DLY47" s="178"/>
      <c r="DLZ47" s="178"/>
      <c r="DMA47" s="178"/>
      <c r="DMB47" s="178"/>
      <c r="DMC47" s="178"/>
      <c r="DMD47" s="178"/>
      <c r="DME47" s="178"/>
      <c r="DMF47" s="178"/>
      <c r="DMG47" s="178"/>
      <c r="DMH47" s="178"/>
      <c r="DMI47" s="178"/>
      <c r="DMJ47" s="178"/>
      <c r="DMK47" s="178"/>
      <c r="DML47" s="178"/>
      <c r="DMM47" s="178"/>
      <c r="DMN47" s="178"/>
      <c r="DMO47" s="178"/>
      <c r="DMP47" s="178"/>
      <c r="DMQ47" s="178"/>
      <c r="DMR47" s="178"/>
      <c r="DMS47" s="178"/>
      <c r="DMT47" s="178"/>
      <c r="DMU47" s="178"/>
      <c r="DMV47" s="178"/>
      <c r="DMW47" s="178"/>
      <c r="DMX47" s="178"/>
      <c r="DMY47" s="178"/>
      <c r="DMZ47" s="178"/>
      <c r="DNA47" s="178"/>
      <c r="DNB47" s="178"/>
      <c r="DNC47" s="178"/>
      <c r="DND47" s="178"/>
      <c r="DNE47" s="178"/>
      <c r="DNF47" s="178"/>
      <c r="DNG47" s="178"/>
      <c r="DNH47" s="178"/>
      <c r="DNI47" s="178"/>
      <c r="DNJ47" s="178"/>
      <c r="DNK47" s="178"/>
      <c r="DNL47" s="178"/>
      <c r="DNM47" s="178"/>
      <c r="DNN47" s="178"/>
      <c r="DNO47" s="178"/>
      <c r="DNP47" s="178"/>
      <c r="DNQ47" s="178"/>
      <c r="DNR47" s="178"/>
      <c r="DNS47" s="178"/>
      <c r="DNT47" s="178"/>
      <c r="DNU47" s="178"/>
      <c r="DNV47" s="178"/>
      <c r="DNW47" s="178"/>
      <c r="DNX47" s="178"/>
      <c r="DNY47" s="178"/>
      <c r="DNZ47" s="178"/>
      <c r="DOA47" s="178"/>
      <c r="DOB47" s="178"/>
      <c r="DOC47" s="178"/>
      <c r="DOD47" s="178"/>
      <c r="DOE47" s="178"/>
      <c r="DOF47" s="178"/>
      <c r="DOG47" s="178"/>
      <c r="DOH47" s="178"/>
      <c r="DOI47" s="178"/>
      <c r="DOJ47" s="178"/>
      <c r="DOK47" s="178"/>
      <c r="DOL47" s="178"/>
      <c r="DOM47" s="178"/>
      <c r="DON47" s="178"/>
      <c r="DOO47" s="178"/>
      <c r="DOP47" s="178"/>
      <c r="DOQ47" s="178"/>
      <c r="DOR47" s="178"/>
      <c r="DOS47" s="178"/>
      <c r="DOT47" s="178"/>
      <c r="DOU47" s="178"/>
      <c r="DOV47" s="178"/>
      <c r="DOW47" s="178"/>
      <c r="DOX47" s="178"/>
      <c r="DOY47" s="178"/>
      <c r="DOZ47" s="178"/>
      <c r="DPA47" s="178"/>
      <c r="DPB47" s="178"/>
      <c r="DPC47" s="178"/>
      <c r="DPD47" s="178"/>
      <c r="DPE47" s="178"/>
      <c r="DPF47" s="178"/>
      <c r="DPG47" s="178"/>
      <c r="DPH47" s="178"/>
      <c r="DPI47" s="178"/>
      <c r="DPJ47" s="178"/>
      <c r="DPK47" s="178"/>
      <c r="DPL47" s="178"/>
      <c r="DPM47" s="178"/>
      <c r="DPN47" s="178"/>
      <c r="DPO47" s="178"/>
      <c r="DPP47" s="178"/>
      <c r="DPQ47" s="178"/>
      <c r="DPR47" s="178"/>
      <c r="DPS47" s="178"/>
      <c r="DPT47" s="178"/>
      <c r="DPU47" s="178"/>
      <c r="DPV47" s="178"/>
      <c r="DPW47" s="178"/>
      <c r="DPX47" s="178"/>
      <c r="DPY47" s="178"/>
      <c r="DPZ47" s="178"/>
      <c r="DQA47" s="178"/>
      <c r="DQB47" s="178"/>
      <c r="DQC47" s="178"/>
      <c r="DQD47" s="178"/>
      <c r="DQE47" s="178"/>
      <c r="DQF47" s="178"/>
      <c r="DQG47" s="178"/>
      <c r="DQH47" s="178"/>
      <c r="DQI47" s="178"/>
      <c r="DQJ47" s="178"/>
      <c r="DQK47" s="178"/>
      <c r="DQL47" s="178"/>
      <c r="DQM47" s="178"/>
      <c r="DQN47" s="178"/>
      <c r="DQO47" s="178"/>
      <c r="DQP47" s="178"/>
      <c r="DQQ47" s="178"/>
      <c r="DQR47" s="178"/>
      <c r="DQS47" s="178"/>
      <c r="DQT47" s="178"/>
      <c r="DQU47" s="178"/>
      <c r="DQV47" s="178"/>
      <c r="DQW47" s="178"/>
      <c r="DQX47" s="178"/>
      <c r="DQY47" s="178"/>
      <c r="DQZ47" s="178"/>
      <c r="DRA47" s="178"/>
      <c r="DRB47" s="178"/>
      <c r="DRC47" s="178"/>
      <c r="DRD47" s="178"/>
      <c r="DRE47" s="178"/>
      <c r="DRF47" s="178"/>
      <c r="DRG47" s="178"/>
      <c r="DRH47" s="178"/>
      <c r="DRI47" s="178"/>
      <c r="DRJ47" s="178"/>
      <c r="DRK47" s="178"/>
      <c r="DRL47" s="178"/>
      <c r="DRM47" s="178"/>
      <c r="DRN47" s="178"/>
      <c r="DRO47" s="178"/>
      <c r="DRP47" s="178"/>
      <c r="DRQ47" s="178"/>
      <c r="DRR47" s="178"/>
      <c r="DRS47" s="178"/>
      <c r="DRT47" s="178"/>
      <c r="DRU47" s="178"/>
      <c r="DRV47" s="178"/>
      <c r="DRW47" s="178"/>
      <c r="DRX47" s="178"/>
      <c r="DRY47" s="178"/>
      <c r="DRZ47" s="178"/>
      <c r="DSA47" s="178"/>
      <c r="DSB47" s="178"/>
      <c r="DSC47" s="178"/>
      <c r="DSD47" s="178"/>
      <c r="DSE47" s="178"/>
      <c r="DSF47" s="178"/>
      <c r="DSG47" s="178"/>
      <c r="DSH47" s="178"/>
      <c r="DSI47" s="178"/>
      <c r="DSJ47" s="178"/>
      <c r="DSK47" s="178"/>
      <c r="DSL47" s="178"/>
      <c r="DSM47" s="178"/>
      <c r="DSN47" s="178"/>
      <c r="DSO47" s="178"/>
      <c r="DSP47" s="178"/>
      <c r="DSQ47" s="178"/>
      <c r="DSR47" s="178"/>
      <c r="DSS47" s="178"/>
      <c r="DST47" s="178"/>
      <c r="DSU47" s="178"/>
      <c r="DSV47" s="178"/>
      <c r="DSW47" s="178"/>
      <c r="DSX47" s="178"/>
      <c r="DSY47" s="178"/>
      <c r="DSZ47" s="178"/>
      <c r="DTA47" s="178"/>
      <c r="DTB47" s="178"/>
      <c r="DTC47" s="178"/>
      <c r="DTD47" s="178"/>
      <c r="DTE47" s="178"/>
      <c r="DTF47" s="178"/>
      <c r="DTG47" s="178"/>
      <c r="DTH47" s="178"/>
      <c r="DTI47" s="178"/>
      <c r="DTJ47" s="178"/>
      <c r="DTK47" s="178"/>
      <c r="DTL47" s="178"/>
      <c r="DTM47" s="178"/>
      <c r="DTN47" s="178"/>
      <c r="DTO47" s="178"/>
      <c r="DTP47" s="178"/>
      <c r="DTQ47" s="178"/>
      <c r="DTR47" s="178"/>
      <c r="DTS47" s="178"/>
      <c r="DTT47" s="178"/>
      <c r="DTU47" s="178"/>
      <c r="DTV47" s="178"/>
      <c r="DTW47" s="178"/>
      <c r="DTX47" s="178"/>
      <c r="DTY47" s="178"/>
      <c r="DTZ47" s="178"/>
      <c r="DUA47" s="178"/>
      <c r="DUB47" s="178"/>
      <c r="DUC47" s="178"/>
      <c r="DUD47" s="178"/>
      <c r="DUE47" s="178"/>
      <c r="DUF47" s="178"/>
      <c r="DUG47" s="178"/>
      <c r="DUH47" s="178"/>
      <c r="DUI47" s="178"/>
      <c r="DUJ47" s="178"/>
      <c r="DUK47" s="178"/>
      <c r="DUL47" s="178"/>
      <c r="DUM47" s="178"/>
      <c r="DUN47" s="178"/>
      <c r="DUO47" s="178"/>
      <c r="DUP47" s="178"/>
      <c r="DUQ47" s="178"/>
      <c r="DUR47" s="178"/>
      <c r="DUS47" s="178"/>
      <c r="DUT47" s="178"/>
      <c r="DUU47" s="178"/>
      <c r="DUV47" s="178"/>
      <c r="DUW47" s="178"/>
      <c r="DUX47" s="178"/>
      <c r="DUY47" s="178"/>
      <c r="DUZ47" s="178"/>
      <c r="DVA47" s="178"/>
      <c r="DVB47" s="178"/>
      <c r="DVC47" s="178"/>
      <c r="DVD47" s="178"/>
      <c r="DVE47" s="178"/>
      <c r="DVF47" s="178"/>
      <c r="DVG47" s="178"/>
      <c r="DVH47" s="178"/>
      <c r="DVI47" s="178"/>
      <c r="DVJ47" s="178"/>
      <c r="DVK47" s="178"/>
      <c r="DVL47" s="178"/>
      <c r="DVM47" s="178"/>
      <c r="DVN47" s="178"/>
      <c r="DVO47" s="178"/>
      <c r="DVP47" s="178"/>
      <c r="DVQ47" s="178"/>
      <c r="DVR47" s="178"/>
      <c r="DVS47" s="178"/>
      <c r="DVT47" s="178"/>
      <c r="DVU47" s="178"/>
      <c r="DVV47" s="178"/>
      <c r="DVW47" s="178"/>
      <c r="DVX47" s="178"/>
      <c r="DVY47" s="178"/>
      <c r="DVZ47" s="178"/>
      <c r="DWA47" s="178"/>
      <c r="DWB47" s="178"/>
      <c r="DWC47" s="178"/>
      <c r="DWD47" s="178"/>
      <c r="DWE47" s="178"/>
      <c r="DWF47" s="178"/>
      <c r="DWG47" s="178"/>
      <c r="DWH47" s="178"/>
      <c r="DWI47" s="178"/>
      <c r="DWJ47" s="178"/>
      <c r="DWK47" s="178"/>
      <c r="DWL47" s="178"/>
      <c r="DWM47" s="178"/>
      <c r="DWN47" s="178"/>
      <c r="DWO47" s="178"/>
      <c r="DWP47" s="178"/>
      <c r="DWQ47" s="178"/>
      <c r="DWR47" s="178"/>
      <c r="DWS47" s="178"/>
      <c r="DWT47" s="178"/>
      <c r="DWU47" s="178"/>
      <c r="DWV47" s="178"/>
      <c r="DWW47" s="178"/>
      <c r="DWX47" s="178"/>
      <c r="DWY47" s="178"/>
      <c r="DWZ47" s="178"/>
      <c r="DXA47" s="178"/>
      <c r="DXB47" s="178"/>
      <c r="DXC47" s="178"/>
      <c r="DXD47" s="178"/>
      <c r="DXE47" s="178"/>
      <c r="DXF47" s="178"/>
      <c r="DXG47" s="178"/>
      <c r="DXH47" s="178"/>
      <c r="DXI47" s="178"/>
      <c r="DXJ47" s="178"/>
      <c r="DXK47" s="178"/>
      <c r="DXL47" s="178"/>
      <c r="DXM47" s="178"/>
      <c r="DXN47" s="178"/>
      <c r="DXO47" s="178"/>
      <c r="DXP47" s="178"/>
      <c r="DXQ47" s="178"/>
      <c r="DXR47" s="178"/>
      <c r="DXS47" s="178"/>
      <c r="DXT47" s="178"/>
      <c r="DXU47" s="178"/>
      <c r="DXV47" s="178"/>
      <c r="DXW47" s="178"/>
      <c r="DXX47" s="178"/>
      <c r="DXY47" s="178"/>
      <c r="DXZ47" s="178"/>
      <c r="DYA47" s="178"/>
      <c r="DYB47" s="178"/>
      <c r="DYC47" s="178"/>
      <c r="DYD47" s="178"/>
      <c r="DYE47" s="178"/>
      <c r="DYF47" s="178"/>
      <c r="DYG47" s="178"/>
      <c r="DYH47" s="178"/>
      <c r="DYI47" s="178"/>
      <c r="DYJ47" s="178"/>
      <c r="DYK47" s="178"/>
      <c r="DYL47" s="178"/>
      <c r="DYM47" s="178"/>
      <c r="DYN47" s="178"/>
      <c r="DYO47" s="178"/>
      <c r="DYP47" s="178"/>
      <c r="DYQ47" s="178"/>
      <c r="DYR47" s="178"/>
      <c r="DYS47" s="178"/>
      <c r="DYT47" s="178"/>
      <c r="DYU47" s="178"/>
      <c r="DYV47" s="178"/>
      <c r="DYW47" s="178"/>
      <c r="DYX47" s="178"/>
      <c r="DYY47" s="178"/>
      <c r="DYZ47" s="178"/>
      <c r="DZA47" s="178"/>
      <c r="DZB47" s="178"/>
      <c r="DZC47" s="178"/>
      <c r="DZD47" s="178"/>
      <c r="DZE47" s="178"/>
      <c r="DZF47" s="178"/>
      <c r="DZG47" s="178"/>
      <c r="DZH47" s="178"/>
      <c r="DZI47" s="178"/>
      <c r="DZJ47" s="178"/>
      <c r="DZK47" s="178"/>
      <c r="DZL47" s="178"/>
      <c r="DZM47" s="178"/>
      <c r="DZN47" s="178"/>
      <c r="DZO47" s="178"/>
      <c r="DZP47" s="178"/>
      <c r="DZQ47" s="178"/>
      <c r="DZR47" s="178"/>
      <c r="DZS47" s="178"/>
      <c r="DZT47" s="178"/>
      <c r="DZU47" s="178"/>
      <c r="DZV47" s="178"/>
      <c r="DZW47" s="178"/>
      <c r="DZX47" s="178"/>
      <c r="DZY47" s="178"/>
      <c r="DZZ47" s="178"/>
      <c r="EAA47" s="178"/>
      <c r="EAB47" s="178"/>
      <c r="EAC47" s="178"/>
      <c r="EAD47" s="178"/>
      <c r="EAE47" s="178"/>
      <c r="EAF47" s="178"/>
      <c r="EAG47" s="178"/>
      <c r="EAH47" s="178"/>
      <c r="EAI47" s="178"/>
      <c r="EAJ47" s="178"/>
      <c r="EAK47" s="178"/>
      <c r="EAL47" s="178"/>
      <c r="EAM47" s="178"/>
      <c r="EAN47" s="178"/>
      <c r="EAO47" s="178"/>
      <c r="EAP47" s="178"/>
      <c r="EAQ47" s="178"/>
      <c r="EAR47" s="178"/>
      <c r="EAS47" s="178"/>
      <c r="EAT47" s="178"/>
      <c r="EAU47" s="178"/>
      <c r="EAV47" s="178"/>
      <c r="EAW47" s="178"/>
      <c r="EAX47" s="178"/>
      <c r="EAY47" s="178"/>
      <c r="EAZ47" s="178"/>
      <c r="EBA47" s="178"/>
      <c r="EBB47" s="178"/>
      <c r="EBC47" s="178"/>
      <c r="EBD47" s="178"/>
      <c r="EBE47" s="178"/>
      <c r="EBF47" s="178"/>
      <c r="EBG47" s="178"/>
      <c r="EBH47" s="178"/>
      <c r="EBI47" s="178"/>
      <c r="EBJ47" s="178"/>
      <c r="EBK47" s="178"/>
      <c r="EBL47" s="178"/>
      <c r="EBM47" s="178"/>
      <c r="EBN47" s="178"/>
      <c r="EBO47" s="178"/>
      <c r="EBP47" s="178"/>
      <c r="EBQ47" s="178"/>
      <c r="EBR47" s="178"/>
      <c r="EBS47" s="178"/>
      <c r="EBT47" s="178"/>
      <c r="EBU47" s="178"/>
      <c r="EBV47" s="178"/>
      <c r="EBW47" s="178"/>
      <c r="EBX47" s="178"/>
      <c r="EBY47" s="178"/>
      <c r="EBZ47" s="178"/>
      <c r="ECA47" s="178"/>
      <c r="ECB47" s="178"/>
      <c r="ECC47" s="178"/>
      <c r="ECD47" s="178"/>
      <c r="ECE47" s="178"/>
      <c r="ECF47" s="178"/>
      <c r="ECG47" s="178"/>
      <c r="ECH47" s="178"/>
      <c r="ECI47" s="178"/>
      <c r="ECJ47" s="178"/>
      <c r="ECK47" s="178"/>
      <c r="ECL47" s="178"/>
      <c r="ECM47" s="178"/>
      <c r="ECN47" s="178"/>
      <c r="ECO47" s="178"/>
      <c r="ECP47" s="178"/>
      <c r="ECQ47" s="178"/>
      <c r="ECR47" s="178"/>
      <c r="ECS47" s="178"/>
      <c r="ECT47" s="178"/>
      <c r="ECU47" s="178"/>
      <c r="ECV47" s="178"/>
      <c r="ECW47" s="178"/>
      <c r="ECX47" s="178"/>
      <c r="ECY47" s="178"/>
      <c r="ECZ47" s="178"/>
      <c r="EDA47" s="178"/>
      <c r="EDB47" s="178"/>
      <c r="EDC47" s="178"/>
      <c r="EDD47" s="178"/>
      <c r="EDE47" s="178"/>
      <c r="EDF47" s="178"/>
      <c r="EDG47" s="178"/>
      <c r="EDH47" s="178"/>
      <c r="EDI47" s="178"/>
      <c r="EDJ47" s="178"/>
      <c r="EDK47" s="178"/>
      <c r="EDL47" s="178"/>
      <c r="EDM47" s="178"/>
      <c r="EDN47" s="178"/>
      <c r="EDO47" s="178"/>
      <c r="EDP47" s="178"/>
      <c r="EDQ47" s="178"/>
      <c r="EDR47" s="178"/>
      <c r="EDS47" s="178"/>
      <c r="EDT47" s="178"/>
      <c r="EDU47" s="178"/>
      <c r="EDV47" s="178"/>
      <c r="EDW47" s="178"/>
      <c r="EDX47" s="178"/>
      <c r="EDY47" s="178"/>
      <c r="EDZ47" s="178"/>
      <c r="EEA47" s="178"/>
      <c r="EEB47" s="178"/>
      <c r="EEC47" s="178"/>
      <c r="EED47" s="178"/>
      <c r="EEE47" s="178"/>
      <c r="EEF47" s="178"/>
      <c r="EEG47" s="178"/>
      <c r="EEH47" s="178"/>
      <c r="EEI47" s="178"/>
      <c r="EEJ47" s="178"/>
      <c r="EEK47" s="178"/>
      <c r="EEL47" s="178"/>
      <c r="EEM47" s="178"/>
      <c r="EEN47" s="178"/>
      <c r="EEO47" s="178"/>
      <c r="EEP47" s="178"/>
      <c r="EEQ47" s="178"/>
      <c r="EER47" s="178"/>
      <c r="EES47" s="178"/>
      <c r="EET47" s="178"/>
      <c r="EEU47" s="178"/>
      <c r="EEV47" s="178"/>
      <c r="EEW47" s="178"/>
      <c r="EEX47" s="178"/>
      <c r="EEY47" s="178"/>
      <c r="EEZ47" s="178"/>
      <c r="EFA47" s="178"/>
      <c r="EFB47" s="178"/>
      <c r="EFC47" s="178"/>
      <c r="EFD47" s="178"/>
      <c r="EFE47" s="178"/>
      <c r="EFF47" s="178"/>
      <c r="EFG47" s="178"/>
      <c r="EFH47" s="178"/>
      <c r="EFI47" s="178"/>
      <c r="EFJ47" s="178"/>
      <c r="EFK47" s="178"/>
      <c r="EFL47" s="178"/>
      <c r="EFM47" s="178"/>
      <c r="EFN47" s="178"/>
      <c r="EFO47" s="178"/>
      <c r="EFP47" s="178"/>
      <c r="EFQ47" s="178"/>
      <c r="EFR47" s="178"/>
      <c r="EFS47" s="178"/>
      <c r="EFT47" s="178"/>
      <c r="EFU47" s="178"/>
      <c r="EFV47" s="178"/>
      <c r="EFW47" s="178"/>
      <c r="EFX47" s="178"/>
      <c r="EFY47" s="178"/>
      <c r="EFZ47" s="178"/>
      <c r="EGA47" s="178"/>
      <c r="EGB47" s="178"/>
      <c r="EGC47" s="178"/>
      <c r="EGD47" s="178"/>
      <c r="EGE47" s="178"/>
      <c r="EGF47" s="178"/>
      <c r="EGG47" s="178"/>
      <c r="EGH47" s="178"/>
      <c r="EGI47" s="178"/>
      <c r="EGJ47" s="178"/>
      <c r="EGK47" s="178"/>
      <c r="EGL47" s="178"/>
      <c r="EGM47" s="178"/>
      <c r="EGN47" s="178"/>
      <c r="EGO47" s="178"/>
      <c r="EGP47" s="178"/>
      <c r="EGQ47" s="178"/>
      <c r="EGR47" s="178"/>
      <c r="EGS47" s="178"/>
      <c r="EGT47" s="178"/>
      <c r="EGU47" s="178"/>
      <c r="EGV47" s="178"/>
      <c r="EGW47" s="178"/>
      <c r="EGX47" s="178"/>
      <c r="EGY47" s="178"/>
      <c r="EGZ47" s="178"/>
      <c r="EHA47" s="178"/>
      <c r="EHB47" s="178"/>
      <c r="EHC47" s="178"/>
      <c r="EHD47" s="178"/>
      <c r="EHE47" s="178"/>
      <c r="EHF47" s="178"/>
      <c r="EHG47" s="178"/>
      <c r="EHH47" s="178"/>
      <c r="EHI47" s="178"/>
      <c r="EHJ47" s="178"/>
      <c r="EHK47" s="178"/>
      <c r="EHL47" s="178"/>
      <c r="EHM47" s="178"/>
      <c r="EHN47" s="178"/>
      <c r="EHO47" s="178"/>
      <c r="EHP47" s="178"/>
      <c r="EHQ47" s="178"/>
      <c r="EHR47" s="178"/>
      <c r="EHS47" s="178"/>
      <c r="EHT47" s="178"/>
      <c r="EHU47" s="178"/>
      <c r="EHV47" s="178"/>
      <c r="EHW47" s="178"/>
      <c r="EHX47" s="178"/>
      <c r="EHY47" s="178"/>
      <c r="EHZ47" s="178"/>
      <c r="EIA47" s="178"/>
      <c r="EIB47" s="178"/>
      <c r="EIC47" s="178"/>
      <c r="EID47" s="178"/>
      <c r="EIE47" s="178"/>
      <c r="EIF47" s="178"/>
      <c r="EIG47" s="178"/>
      <c r="EIH47" s="178"/>
      <c r="EII47" s="178"/>
      <c r="EIJ47" s="178"/>
      <c r="EIK47" s="178"/>
      <c r="EIL47" s="178"/>
      <c r="EIM47" s="178"/>
      <c r="EIN47" s="178"/>
      <c r="EIO47" s="178"/>
      <c r="EIP47" s="178"/>
      <c r="EIQ47" s="178"/>
      <c r="EIR47" s="178"/>
      <c r="EIS47" s="178"/>
      <c r="EIT47" s="178"/>
      <c r="EIU47" s="178"/>
      <c r="EIV47" s="178"/>
      <c r="EIW47" s="178"/>
      <c r="EIX47" s="178"/>
      <c r="EIY47" s="178"/>
      <c r="EIZ47" s="178"/>
      <c r="EJA47" s="178"/>
      <c r="EJB47" s="178"/>
      <c r="EJC47" s="178"/>
      <c r="EJD47" s="178"/>
      <c r="EJE47" s="178"/>
      <c r="EJF47" s="178"/>
      <c r="EJG47" s="178"/>
      <c r="EJH47" s="178"/>
      <c r="EJI47" s="178"/>
      <c r="EJJ47" s="178"/>
      <c r="EJK47" s="178"/>
      <c r="EJL47" s="178"/>
      <c r="EJM47" s="178"/>
      <c r="EJN47" s="178"/>
      <c r="EJO47" s="178"/>
      <c r="EJP47" s="178"/>
      <c r="EJQ47" s="178"/>
      <c r="EJR47" s="178"/>
      <c r="EJS47" s="178"/>
      <c r="EJT47" s="178"/>
      <c r="EJU47" s="178"/>
      <c r="EJV47" s="178"/>
      <c r="EJW47" s="178"/>
      <c r="EJX47" s="178"/>
      <c r="EJY47" s="178"/>
      <c r="EJZ47" s="178"/>
      <c r="EKA47" s="178"/>
      <c r="EKB47" s="178"/>
      <c r="EKC47" s="178"/>
      <c r="EKD47" s="178"/>
      <c r="EKE47" s="178"/>
      <c r="EKF47" s="178"/>
      <c r="EKG47" s="178"/>
      <c r="EKH47" s="178"/>
      <c r="EKI47" s="178"/>
      <c r="EKJ47" s="178"/>
      <c r="EKK47" s="178"/>
      <c r="EKL47" s="178"/>
      <c r="EKM47" s="178"/>
      <c r="EKN47" s="178"/>
      <c r="EKO47" s="178"/>
      <c r="EKP47" s="178"/>
      <c r="EKQ47" s="178"/>
      <c r="EKR47" s="178"/>
      <c r="EKS47" s="178"/>
      <c r="EKT47" s="178"/>
      <c r="EKU47" s="178"/>
      <c r="EKV47" s="178"/>
      <c r="EKW47" s="178"/>
      <c r="EKX47" s="178"/>
      <c r="EKY47" s="178"/>
      <c r="EKZ47" s="178"/>
      <c r="ELA47" s="178"/>
      <c r="ELB47" s="178"/>
      <c r="ELC47" s="178"/>
      <c r="ELD47" s="178"/>
      <c r="ELE47" s="178"/>
      <c r="ELF47" s="178"/>
      <c r="ELG47" s="178"/>
      <c r="ELH47" s="178"/>
      <c r="ELI47" s="178"/>
      <c r="ELJ47" s="178"/>
      <c r="ELK47" s="178"/>
      <c r="ELL47" s="178"/>
      <c r="ELM47" s="178"/>
      <c r="ELN47" s="178"/>
      <c r="ELO47" s="178"/>
      <c r="ELP47" s="178"/>
      <c r="ELQ47" s="178"/>
      <c r="ELR47" s="178"/>
      <c r="ELS47" s="178"/>
      <c r="ELT47" s="178"/>
      <c r="ELU47" s="178"/>
      <c r="ELV47" s="178"/>
      <c r="ELW47" s="178"/>
      <c r="ELX47" s="178"/>
      <c r="ELY47" s="178"/>
      <c r="ELZ47" s="178"/>
      <c r="EMA47" s="178"/>
      <c r="EMB47" s="178"/>
      <c r="EMC47" s="178"/>
      <c r="EMD47" s="178"/>
      <c r="EME47" s="178"/>
      <c r="EMF47" s="178"/>
      <c r="EMG47" s="178"/>
      <c r="EMH47" s="178"/>
      <c r="EMI47" s="178"/>
      <c r="EMJ47" s="178"/>
      <c r="EMK47" s="178"/>
      <c r="EML47" s="178"/>
      <c r="EMM47" s="178"/>
      <c r="EMN47" s="178"/>
      <c r="EMO47" s="178"/>
      <c r="EMP47" s="178"/>
      <c r="EMQ47" s="178"/>
      <c r="EMR47" s="178"/>
      <c r="EMS47" s="178"/>
      <c r="EMT47" s="178"/>
      <c r="EMU47" s="178"/>
      <c r="EMV47" s="178"/>
      <c r="EMW47" s="178"/>
      <c r="EMX47" s="178"/>
      <c r="EMY47" s="178"/>
      <c r="EMZ47" s="178"/>
      <c r="ENA47" s="178"/>
      <c r="ENB47" s="178"/>
      <c r="ENC47" s="178"/>
      <c r="END47" s="178"/>
      <c r="ENE47" s="178"/>
      <c r="ENF47" s="178"/>
      <c r="ENG47" s="178"/>
      <c r="ENH47" s="178"/>
      <c r="ENI47" s="178"/>
      <c r="ENJ47" s="178"/>
      <c r="ENK47" s="178"/>
      <c r="ENL47" s="178"/>
      <c r="ENM47" s="178"/>
      <c r="ENN47" s="178"/>
      <c r="ENO47" s="178"/>
      <c r="ENP47" s="178"/>
      <c r="ENQ47" s="178"/>
      <c r="ENR47" s="178"/>
      <c r="ENS47" s="178"/>
      <c r="ENT47" s="178"/>
      <c r="ENU47" s="178"/>
      <c r="ENV47" s="178"/>
      <c r="ENW47" s="178"/>
      <c r="ENX47" s="178"/>
      <c r="ENY47" s="178"/>
      <c r="ENZ47" s="178"/>
      <c r="EOA47" s="178"/>
      <c r="EOB47" s="178"/>
      <c r="EOC47" s="178"/>
      <c r="EOD47" s="178"/>
      <c r="EOE47" s="178"/>
      <c r="EOF47" s="178"/>
      <c r="EOG47" s="178"/>
      <c r="EOH47" s="178"/>
      <c r="EOI47" s="178"/>
      <c r="EOJ47" s="178"/>
      <c r="EOK47" s="178"/>
      <c r="EOL47" s="178"/>
      <c r="EOM47" s="178"/>
      <c r="EON47" s="178"/>
      <c r="EOO47" s="178"/>
      <c r="EOP47" s="178"/>
      <c r="EOQ47" s="178"/>
      <c r="EOR47" s="178"/>
      <c r="EOS47" s="178"/>
      <c r="EOT47" s="178"/>
      <c r="EOU47" s="178"/>
      <c r="EOV47" s="178"/>
      <c r="EOW47" s="178"/>
      <c r="EOX47" s="178"/>
      <c r="EOY47" s="178"/>
      <c r="EOZ47" s="178"/>
      <c r="EPA47" s="178"/>
      <c r="EPB47" s="178"/>
      <c r="EPC47" s="178"/>
      <c r="EPD47" s="178"/>
      <c r="EPE47" s="178"/>
      <c r="EPF47" s="178"/>
      <c r="EPG47" s="178"/>
      <c r="EPH47" s="178"/>
      <c r="EPI47" s="178"/>
      <c r="EPJ47" s="178"/>
      <c r="EPK47" s="178"/>
      <c r="EPL47" s="178"/>
      <c r="EPM47" s="178"/>
      <c r="EPN47" s="178"/>
      <c r="EPO47" s="178"/>
      <c r="EPP47" s="178"/>
      <c r="EPQ47" s="178"/>
      <c r="EPR47" s="178"/>
      <c r="EPS47" s="178"/>
      <c r="EPT47" s="178"/>
      <c r="EPU47" s="178"/>
      <c r="EPV47" s="178"/>
      <c r="EPW47" s="178"/>
      <c r="EPX47" s="178"/>
      <c r="EPY47" s="178"/>
      <c r="EPZ47" s="178"/>
      <c r="EQA47" s="178"/>
      <c r="EQB47" s="178"/>
      <c r="EQC47" s="178"/>
      <c r="EQD47" s="178"/>
      <c r="EQE47" s="178"/>
      <c r="EQF47" s="178"/>
      <c r="EQG47" s="178"/>
      <c r="EQH47" s="178"/>
      <c r="EQI47" s="178"/>
      <c r="EQJ47" s="178"/>
      <c r="EQK47" s="178"/>
      <c r="EQL47" s="178"/>
      <c r="EQM47" s="178"/>
      <c r="EQN47" s="178"/>
      <c r="EQO47" s="178"/>
      <c r="EQP47" s="178"/>
      <c r="EQQ47" s="178"/>
      <c r="EQR47" s="178"/>
      <c r="EQS47" s="178"/>
      <c r="EQT47" s="178"/>
      <c r="EQU47" s="178"/>
      <c r="EQV47" s="178"/>
      <c r="EQW47" s="178"/>
      <c r="EQX47" s="178"/>
      <c r="EQY47" s="178"/>
      <c r="EQZ47" s="178"/>
      <c r="ERA47" s="178"/>
      <c r="ERB47" s="178"/>
      <c r="ERC47" s="178"/>
      <c r="ERD47" s="178"/>
      <c r="ERE47" s="178"/>
      <c r="ERF47" s="178"/>
      <c r="ERG47" s="178"/>
      <c r="ERH47" s="178"/>
      <c r="ERI47" s="178"/>
      <c r="ERJ47" s="178"/>
      <c r="ERK47" s="178"/>
      <c r="ERL47" s="178"/>
      <c r="ERM47" s="178"/>
      <c r="ERN47" s="178"/>
      <c r="ERO47" s="178"/>
      <c r="ERP47" s="178"/>
      <c r="ERQ47" s="178"/>
      <c r="ERR47" s="178"/>
      <c r="ERS47" s="178"/>
      <c r="ERT47" s="178"/>
      <c r="ERU47" s="178"/>
      <c r="ERV47" s="178"/>
      <c r="ERW47" s="178"/>
      <c r="ERX47" s="178"/>
      <c r="ERY47" s="178"/>
      <c r="ERZ47" s="178"/>
      <c r="ESA47" s="178"/>
      <c r="ESB47" s="178"/>
      <c r="ESC47" s="178"/>
      <c r="ESD47" s="178"/>
      <c r="ESE47" s="178"/>
      <c r="ESF47" s="178"/>
      <c r="ESG47" s="178"/>
      <c r="ESH47" s="178"/>
      <c r="ESI47" s="178"/>
      <c r="ESJ47" s="178"/>
      <c r="ESK47" s="178"/>
      <c r="ESL47" s="178"/>
      <c r="ESM47" s="178"/>
      <c r="ESN47" s="178"/>
      <c r="ESO47" s="178"/>
      <c r="ESP47" s="178"/>
      <c r="ESQ47" s="178"/>
      <c r="ESR47" s="178"/>
      <c r="ESS47" s="178"/>
      <c r="EST47" s="178"/>
      <c r="ESU47" s="178"/>
      <c r="ESV47" s="178"/>
      <c r="ESW47" s="178"/>
      <c r="ESX47" s="178"/>
      <c r="ESY47" s="178"/>
      <c r="ESZ47" s="178"/>
      <c r="ETA47" s="178"/>
      <c r="ETB47" s="178"/>
      <c r="ETC47" s="178"/>
      <c r="ETD47" s="178"/>
      <c r="ETE47" s="178"/>
      <c r="ETF47" s="178"/>
      <c r="ETG47" s="178"/>
      <c r="ETH47" s="178"/>
      <c r="ETI47" s="178"/>
      <c r="ETJ47" s="178"/>
      <c r="ETK47" s="178"/>
      <c r="ETL47" s="178"/>
      <c r="ETM47" s="178"/>
      <c r="ETN47" s="178"/>
      <c r="ETO47" s="178"/>
      <c r="ETP47" s="178"/>
      <c r="ETQ47" s="178"/>
      <c r="ETR47" s="178"/>
      <c r="ETS47" s="178"/>
      <c r="ETT47" s="178"/>
      <c r="ETU47" s="178"/>
      <c r="ETV47" s="178"/>
      <c r="ETW47" s="178"/>
      <c r="ETX47" s="178"/>
      <c r="ETY47" s="178"/>
      <c r="ETZ47" s="178"/>
      <c r="EUA47" s="178"/>
      <c r="EUB47" s="178"/>
      <c r="EUC47" s="178"/>
      <c r="EUD47" s="178"/>
      <c r="EUE47" s="178"/>
      <c r="EUF47" s="178"/>
      <c r="EUG47" s="178"/>
      <c r="EUH47" s="178"/>
      <c r="EUI47" s="178"/>
      <c r="EUJ47" s="178"/>
      <c r="EUK47" s="178"/>
      <c r="EUL47" s="178"/>
      <c r="EUM47" s="178"/>
      <c r="EUN47" s="178"/>
      <c r="EUO47" s="178"/>
      <c r="EUP47" s="178"/>
      <c r="EUQ47" s="178"/>
      <c r="EUR47" s="178"/>
      <c r="EUS47" s="178"/>
      <c r="EUT47" s="178"/>
      <c r="EUU47" s="178"/>
      <c r="EUV47" s="178"/>
      <c r="EUW47" s="178"/>
      <c r="EUX47" s="178"/>
      <c r="EUY47" s="178"/>
      <c r="EUZ47" s="178"/>
      <c r="EVA47" s="178"/>
      <c r="EVB47" s="178"/>
      <c r="EVC47" s="178"/>
      <c r="EVD47" s="178"/>
      <c r="EVE47" s="178"/>
      <c r="EVF47" s="178"/>
      <c r="EVG47" s="178"/>
      <c r="EVH47" s="178"/>
      <c r="EVI47" s="178"/>
      <c r="EVJ47" s="178"/>
      <c r="EVK47" s="178"/>
      <c r="EVL47" s="178"/>
      <c r="EVM47" s="178"/>
      <c r="EVN47" s="178"/>
      <c r="EVO47" s="178"/>
      <c r="EVP47" s="178"/>
      <c r="EVQ47" s="178"/>
      <c r="EVR47" s="178"/>
      <c r="EVS47" s="178"/>
      <c r="EVT47" s="178"/>
      <c r="EVU47" s="178"/>
      <c r="EVV47" s="178"/>
      <c r="EVW47" s="178"/>
      <c r="EVX47" s="178"/>
      <c r="EVY47" s="178"/>
      <c r="EVZ47" s="178"/>
      <c r="EWA47" s="178"/>
      <c r="EWB47" s="178"/>
      <c r="EWC47" s="178"/>
      <c r="EWD47" s="178"/>
      <c r="EWE47" s="178"/>
      <c r="EWF47" s="178"/>
      <c r="EWG47" s="178"/>
      <c r="EWH47" s="178"/>
      <c r="EWI47" s="178"/>
      <c r="EWJ47" s="178"/>
      <c r="EWK47" s="178"/>
      <c r="EWL47" s="178"/>
      <c r="EWM47" s="178"/>
      <c r="EWN47" s="178"/>
      <c r="EWO47" s="178"/>
      <c r="EWP47" s="178"/>
      <c r="EWQ47" s="178"/>
      <c r="EWR47" s="178"/>
      <c r="EWS47" s="178"/>
      <c r="EWT47" s="178"/>
      <c r="EWU47" s="178"/>
      <c r="EWV47" s="178"/>
      <c r="EWW47" s="178"/>
      <c r="EWX47" s="178"/>
      <c r="EWY47" s="178"/>
      <c r="EWZ47" s="178"/>
      <c r="EXA47" s="178"/>
      <c r="EXB47" s="178"/>
      <c r="EXC47" s="178"/>
      <c r="EXD47" s="178"/>
      <c r="EXE47" s="178"/>
      <c r="EXF47" s="178"/>
      <c r="EXG47" s="178"/>
      <c r="EXH47" s="178"/>
      <c r="EXI47" s="178"/>
      <c r="EXJ47" s="178"/>
      <c r="EXK47" s="178"/>
      <c r="EXL47" s="178"/>
      <c r="EXM47" s="178"/>
      <c r="EXN47" s="178"/>
      <c r="EXO47" s="178"/>
      <c r="EXP47" s="178"/>
      <c r="EXQ47" s="178"/>
      <c r="EXR47" s="178"/>
      <c r="EXS47" s="178"/>
      <c r="EXT47" s="178"/>
      <c r="EXU47" s="178"/>
      <c r="EXV47" s="178"/>
      <c r="EXW47" s="178"/>
      <c r="EXX47" s="178"/>
      <c r="EXY47" s="178"/>
      <c r="EXZ47" s="178"/>
      <c r="EYA47" s="178"/>
      <c r="EYB47" s="178"/>
      <c r="EYC47" s="178"/>
      <c r="EYD47" s="178"/>
      <c r="EYE47" s="178"/>
      <c r="EYF47" s="178"/>
      <c r="EYG47" s="178"/>
      <c r="EYH47" s="178"/>
      <c r="EYI47" s="178"/>
      <c r="EYJ47" s="178"/>
      <c r="EYK47" s="178"/>
      <c r="EYL47" s="178"/>
      <c r="EYM47" s="178"/>
      <c r="EYN47" s="178"/>
      <c r="EYO47" s="178"/>
      <c r="EYP47" s="178"/>
      <c r="EYQ47" s="178"/>
      <c r="EYR47" s="178"/>
      <c r="EYS47" s="178"/>
      <c r="EYT47" s="178"/>
      <c r="EYU47" s="178"/>
      <c r="EYV47" s="178"/>
      <c r="EYW47" s="178"/>
      <c r="EYX47" s="178"/>
      <c r="EYY47" s="178"/>
      <c r="EYZ47" s="178"/>
      <c r="EZA47" s="178"/>
      <c r="EZB47" s="178"/>
      <c r="EZC47" s="178"/>
      <c r="EZD47" s="178"/>
      <c r="EZE47" s="178"/>
      <c r="EZF47" s="178"/>
      <c r="EZG47" s="178"/>
      <c r="EZH47" s="178"/>
      <c r="EZI47" s="178"/>
      <c r="EZJ47" s="178"/>
      <c r="EZK47" s="178"/>
      <c r="EZL47" s="178"/>
      <c r="EZM47" s="178"/>
      <c r="EZN47" s="178"/>
      <c r="EZO47" s="178"/>
      <c r="EZP47" s="178"/>
      <c r="EZQ47" s="178"/>
      <c r="EZR47" s="178"/>
      <c r="EZS47" s="178"/>
      <c r="EZT47" s="178"/>
      <c r="EZU47" s="178"/>
      <c r="EZV47" s="178"/>
      <c r="EZW47" s="178"/>
      <c r="EZX47" s="178"/>
      <c r="EZY47" s="178"/>
      <c r="EZZ47" s="178"/>
      <c r="FAA47" s="178"/>
      <c r="FAB47" s="178"/>
      <c r="FAC47" s="178"/>
      <c r="FAD47" s="178"/>
      <c r="FAE47" s="178"/>
      <c r="FAF47" s="178"/>
      <c r="FAG47" s="178"/>
      <c r="FAH47" s="178"/>
      <c r="FAI47" s="178"/>
      <c r="FAJ47" s="178"/>
      <c r="FAK47" s="178"/>
      <c r="FAL47" s="178"/>
      <c r="FAM47" s="178"/>
      <c r="FAN47" s="178"/>
      <c r="FAO47" s="178"/>
      <c r="FAP47" s="178"/>
      <c r="FAQ47" s="178"/>
      <c r="FAR47" s="178"/>
      <c r="FAS47" s="178"/>
      <c r="FAT47" s="178"/>
      <c r="FAU47" s="178"/>
      <c r="FAV47" s="178"/>
      <c r="FAW47" s="178"/>
      <c r="FAX47" s="178"/>
      <c r="FAY47" s="178"/>
      <c r="FAZ47" s="178"/>
      <c r="FBA47" s="178"/>
      <c r="FBB47" s="178"/>
      <c r="FBC47" s="178"/>
      <c r="FBD47" s="178"/>
      <c r="FBE47" s="178"/>
      <c r="FBF47" s="178"/>
      <c r="FBG47" s="178"/>
      <c r="FBH47" s="178"/>
      <c r="FBI47" s="178"/>
      <c r="FBJ47" s="178"/>
      <c r="FBK47" s="178"/>
      <c r="FBL47" s="178"/>
      <c r="FBM47" s="178"/>
      <c r="FBN47" s="178"/>
      <c r="FBO47" s="178"/>
      <c r="FBP47" s="178"/>
      <c r="FBQ47" s="178"/>
      <c r="FBR47" s="178"/>
      <c r="FBS47" s="178"/>
      <c r="FBT47" s="178"/>
      <c r="FBU47" s="178"/>
      <c r="FBV47" s="178"/>
      <c r="FBW47" s="178"/>
      <c r="FBX47" s="178"/>
      <c r="FBY47" s="178"/>
      <c r="FBZ47" s="178"/>
      <c r="FCA47" s="178"/>
      <c r="FCB47" s="178"/>
      <c r="FCC47" s="178"/>
      <c r="FCD47" s="178"/>
      <c r="FCE47" s="178"/>
      <c r="FCF47" s="178"/>
      <c r="FCG47" s="178"/>
      <c r="FCH47" s="178"/>
      <c r="FCI47" s="178"/>
      <c r="FCJ47" s="178"/>
      <c r="FCK47" s="178"/>
      <c r="FCL47" s="178"/>
      <c r="FCM47" s="178"/>
      <c r="FCN47" s="178"/>
      <c r="FCO47" s="178"/>
      <c r="FCP47" s="178"/>
      <c r="FCQ47" s="178"/>
      <c r="FCR47" s="178"/>
      <c r="FCS47" s="178"/>
      <c r="FCT47" s="178"/>
      <c r="FCU47" s="178"/>
      <c r="FCV47" s="178"/>
      <c r="FCW47" s="178"/>
      <c r="FCX47" s="178"/>
      <c r="FCY47" s="178"/>
      <c r="FCZ47" s="178"/>
      <c r="FDA47" s="178"/>
      <c r="FDB47" s="178"/>
      <c r="FDC47" s="178"/>
      <c r="FDD47" s="178"/>
      <c r="FDE47" s="178"/>
      <c r="FDF47" s="178"/>
      <c r="FDG47" s="178"/>
      <c r="FDH47" s="178"/>
      <c r="FDI47" s="178"/>
      <c r="FDJ47" s="178"/>
      <c r="FDK47" s="178"/>
      <c r="FDL47" s="178"/>
      <c r="FDM47" s="178"/>
      <c r="FDN47" s="178"/>
      <c r="FDO47" s="178"/>
      <c r="FDP47" s="178"/>
      <c r="FDQ47" s="178"/>
      <c r="FDR47" s="178"/>
      <c r="FDS47" s="178"/>
      <c r="FDT47" s="178"/>
      <c r="FDU47" s="178"/>
      <c r="FDV47" s="178"/>
      <c r="FDW47" s="178"/>
      <c r="FDX47" s="178"/>
      <c r="FDY47" s="178"/>
      <c r="FDZ47" s="178"/>
      <c r="FEA47" s="178"/>
      <c r="FEB47" s="178"/>
      <c r="FEC47" s="178"/>
      <c r="FED47" s="178"/>
      <c r="FEE47" s="178"/>
      <c r="FEF47" s="178"/>
      <c r="FEG47" s="178"/>
      <c r="FEH47" s="178"/>
      <c r="FEI47" s="178"/>
      <c r="FEJ47" s="178"/>
      <c r="FEK47" s="178"/>
      <c r="FEL47" s="178"/>
      <c r="FEM47" s="178"/>
      <c r="FEN47" s="178"/>
      <c r="FEO47" s="178"/>
      <c r="FEP47" s="178"/>
      <c r="FEQ47" s="178"/>
      <c r="FER47" s="178"/>
      <c r="FES47" s="178"/>
      <c r="FET47" s="178"/>
      <c r="FEU47" s="178"/>
      <c r="FEV47" s="178"/>
      <c r="FEW47" s="178"/>
      <c r="FEX47" s="178"/>
      <c r="FEY47" s="178"/>
      <c r="FEZ47" s="178"/>
      <c r="FFA47" s="178"/>
      <c r="FFB47" s="178"/>
      <c r="FFC47" s="178"/>
      <c r="FFD47" s="178"/>
      <c r="FFE47" s="178"/>
      <c r="FFF47" s="178"/>
      <c r="FFG47" s="178"/>
      <c r="FFH47" s="178"/>
      <c r="FFI47" s="178"/>
      <c r="FFJ47" s="178"/>
      <c r="FFK47" s="178"/>
      <c r="FFL47" s="178"/>
      <c r="FFM47" s="178"/>
      <c r="FFN47" s="178"/>
      <c r="FFO47" s="178"/>
      <c r="FFP47" s="178"/>
      <c r="FFQ47" s="178"/>
      <c r="FFR47" s="178"/>
      <c r="FFS47" s="178"/>
      <c r="FFT47" s="178"/>
      <c r="FFU47" s="178"/>
      <c r="FFV47" s="178"/>
      <c r="FFW47" s="178"/>
      <c r="FFX47" s="178"/>
      <c r="FFY47" s="178"/>
      <c r="FFZ47" s="178"/>
      <c r="FGA47" s="178"/>
      <c r="FGB47" s="178"/>
      <c r="FGC47" s="178"/>
      <c r="FGD47" s="178"/>
      <c r="FGE47" s="178"/>
      <c r="FGF47" s="178"/>
      <c r="FGG47" s="178"/>
      <c r="FGH47" s="178"/>
      <c r="FGI47" s="178"/>
      <c r="FGJ47" s="178"/>
      <c r="FGK47" s="178"/>
      <c r="FGL47" s="178"/>
      <c r="FGM47" s="178"/>
      <c r="FGN47" s="178"/>
      <c r="FGO47" s="178"/>
      <c r="FGP47" s="178"/>
      <c r="FGQ47" s="178"/>
      <c r="FGR47" s="178"/>
      <c r="FGS47" s="178"/>
      <c r="FGT47" s="178"/>
      <c r="FGU47" s="178"/>
      <c r="FGV47" s="178"/>
      <c r="FGW47" s="178"/>
      <c r="FGX47" s="178"/>
      <c r="FGY47" s="178"/>
      <c r="FGZ47" s="178"/>
      <c r="FHA47" s="178"/>
      <c r="FHB47" s="178"/>
      <c r="FHC47" s="178"/>
      <c r="FHD47" s="178"/>
      <c r="FHE47" s="178"/>
      <c r="FHF47" s="178"/>
      <c r="FHG47" s="178"/>
      <c r="FHH47" s="178"/>
      <c r="FHI47" s="178"/>
      <c r="FHJ47" s="178"/>
      <c r="FHK47" s="178"/>
      <c r="FHL47" s="178"/>
      <c r="FHM47" s="178"/>
      <c r="FHN47" s="178"/>
      <c r="FHO47" s="178"/>
      <c r="FHP47" s="178"/>
      <c r="FHQ47" s="178"/>
      <c r="FHR47" s="178"/>
      <c r="FHS47" s="178"/>
      <c r="FHT47" s="178"/>
      <c r="FHU47" s="178"/>
      <c r="FHV47" s="178"/>
      <c r="FHW47" s="178"/>
      <c r="FHX47" s="178"/>
      <c r="FHY47" s="178"/>
      <c r="FHZ47" s="178"/>
      <c r="FIA47" s="178"/>
      <c r="FIB47" s="178"/>
      <c r="FIC47" s="178"/>
      <c r="FID47" s="178"/>
      <c r="FIE47" s="178"/>
      <c r="FIF47" s="178"/>
      <c r="FIG47" s="178"/>
      <c r="FIH47" s="178"/>
      <c r="FII47" s="178"/>
      <c r="FIJ47" s="178"/>
      <c r="FIK47" s="178"/>
      <c r="FIL47" s="178"/>
      <c r="FIM47" s="178"/>
      <c r="FIN47" s="178"/>
      <c r="FIO47" s="178"/>
      <c r="FIP47" s="178"/>
      <c r="FIQ47" s="178"/>
      <c r="FIR47" s="178"/>
      <c r="FIS47" s="178"/>
      <c r="FIT47" s="178"/>
      <c r="FIU47" s="178"/>
      <c r="FIV47" s="178"/>
      <c r="FIW47" s="178"/>
      <c r="FIX47" s="178"/>
      <c r="FIY47" s="178"/>
      <c r="FIZ47" s="178"/>
      <c r="FJA47" s="178"/>
      <c r="FJB47" s="178"/>
      <c r="FJC47" s="178"/>
      <c r="FJD47" s="178"/>
      <c r="FJE47" s="178"/>
      <c r="FJF47" s="178"/>
      <c r="FJG47" s="178"/>
      <c r="FJH47" s="178"/>
      <c r="FJI47" s="178"/>
      <c r="FJJ47" s="178"/>
      <c r="FJK47" s="178"/>
      <c r="FJL47" s="178"/>
      <c r="FJM47" s="178"/>
      <c r="FJN47" s="178"/>
      <c r="FJO47" s="178"/>
      <c r="FJP47" s="178"/>
      <c r="FJQ47" s="178"/>
      <c r="FJR47" s="178"/>
      <c r="FJS47" s="178"/>
      <c r="FJT47" s="178"/>
      <c r="FJU47" s="178"/>
      <c r="FJV47" s="178"/>
      <c r="FJW47" s="178"/>
      <c r="FJX47" s="178"/>
      <c r="FJY47" s="178"/>
      <c r="FJZ47" s="178"/>
      <c r="FKA47" s="178"/>
      <c r="FKB47" s="178"/>
      <c r="FKC47" s="178"/>
      <c r="FKD47" s="178"/>
      <c r="FKE47" s="178"/>
      <c r="FKF47" s="178"/>
      <c r="FKG47" s="178"/>
      <c r="FKH47" s="178"/>
      <c r="FKI47" s="178"/>
      <c r="FKJ47" s="178"/>
      <c r="FKK47" s="178"/>
      <c r="FKL47" s="178"/>
      <c r="FKM47" s="178"/>
      <c r="FKN47" s="178"/>
      <c r="FKO47" s="178"/>
      <c r="FKP47" s="178"/>
      <c r="FKQ47" s="178"/>
      <c r="FKR47" s="178"/>
      <c r="FKS47" s="178"/>
      <c r="FKT47" s="178"/>
      <c r="FKU47" s="178"/>
      <c r="FKV47" s="178"/>
      <c r="FKW47" s="178"/>
      <c r="FKX47" s="178"/>
      <c r="FKY47" s="178"/>
      <c r="FKZ47" s="178"/>
      <c r="FLA47" s="178"/>
      <c r="FLB47" s="178"/>
      <c r="FLC47" s="178"/>
      <c r="FLD47" s="178"/>
      <c r="FLE47" s="178"/>
      <c r="FLF47" s="178"/>
      <c r="FLG47" s="178"/>
      <c r="FLH47" s="178"/>
      <c r="FLI47" s="178"/>
      <c r="FLJ47" s="178"/>
      <c r="FLK47" s="178"/>
      <c r="FLL47" s="178"/>
      <c r="FLM47" s="178"/>
      <c r="FLN47" s="178"/>
      <c r="FLO47" s="178"/>
      <c r="FLP47" s="178"/>
      <c r="FLQ47" s="178"/>
      <c r="FLR47" s="178"/>
      <c r="FLS47" s="178"/>
      <c r="FLT47" s="178"/>
      <c r="FLU47" s="178"/>
      <c r="FLV47" s="178"/>
      <c r="FLW47" s="178"/>
      <c r="FLX47" s="178"/>
      <c r="FLY47" s="178"/>
      <c r="FLZ47" s="178"/>
      <c r="FMA47" s="178"/>
      <c r="FMB47" s="178"/>
      <c r="FMC47" s="178"/>
      <c r="FMD47" s="178"/>
      <c r="FME47" s="178"/>
      <c r="FMF47" s="178"/>
      <c r="FMG47" s="178"/>
      <c r="FMH47" s="178"/>
      <c r="FMI47" s="178"/>
      <c r="FMJ47" s="178"/>
      <c r="FMK47" s="178"/>
      <c r="FML47" s="178"/>
      <c r="FMM47" s="178"/>
      <c r="FMN47" s="178"/>
      <c r="FMO47" s="178"/>
      <c r="FMP47" s="178"/>
      <c r="FMQ47" s="178"/>
      <c r="FMR47" s="178"/>
      <c r="FMS47" s="178"/>
      <c r="FMT47" s="178"/>
      <c r="FMU47" s="178"/>
      <c r="FMV47" s="178"/>
      <c r="FMW47" s="178"/>
      <c r="FMX47" s="178"/>
      <c r="FMY47" s="178"/>
      <c r="FMZ47" s="178"/>
      <c r="FNA47" s="178"/>
      <c r="FNB47" s="178"/>
      <c r="FNC47" s="178"/>
      <c r="FND47" s="178"/>
      <c r="FNE47" s="178"/>
      <c r="FNF47" s="178"/>
      <c r="FNG47" s="178"/>
      <c r="FNH47" s="178"/>
      <c r="FNI47" s="178"/>
      <c r="FNJ47" s="178"/>
      <c r="FNK47" s="178"/>
      <c r="FNL47" s="178"/>
      <c r="FNM47" s="178"/>
      <c r="FNN47" s="178"/>
      <c r="FNO47" s="178"/>
      <c r="FNP47" s="178"/>
      <c r="FNQ47" s="178"/>
      <c r="FNR47" s="178"/>
      <c r="FNS47" s="178"/>
      <c r="FNT47" s="178"/>
      <c r="FNU47" s="178"/>
      <c r="FNV47" s="178"/>
      <c r="FNW47" s="178"/>
      <c r="FNX47" s="178"/>
      <c r="FNY47" s="178"/>
      <c r="FNZ47" s="178"/>
      <c r="FOA47" s="178"/>
      <c r="FOB47" s="178"/>
      <c r="FOC47" s="178"/>
      <c r="FOD47" s="178"/>
      <c r="FOE47" s="178"/>
      <c r="FOF47" s="178"/>
      <c r="FOG47" s="178"/>
      <c r="FOH47" s="178"/>
      <c r="FOI47" s="178"/>
      <c r="FOJ47" s="178"/>
      <c r="FOK47" s="178"/>
      <c r="FOL47" s="178"/>
      <c r="FOM47" s="178"/>
      <c r="FON47" s="178"/>
      <c r="FOO47" s="178"/>
      <c r="FOP47" s="178"/>
      <c r="FOQ47" s="178"/>
      <c r="FOR47" s="178"/>
      <c r="FOS47" s="178"/>
      <c r="FOT47" s="178"/>
      <c r="FOU47" s="178"/>
      <c r="FOV47" s="178"/>
      <c r="FOW47" s="178"/>
      <c r="FOX47" s="178"/>
      <c r="FOY47" s="178"/>
      <c r="FOZ47" s="178"/>
      <c r="FPA47" s="178"/>
      <c r="FPB47" s="178"/>
      <c r="FPC47" s="178"/>
      <c r="FPD47" s="178"/>
      <c r="FPE47" s="178"/>
      <c r="FPF47" s="178"/>
      <c r="FPG47" s="178"/>
      <c r="FPH47" s="178"/>
      <c r="FPI47" s="178"/>
      <c r="FPJ47" s="178"/>
      <c r="FPK47" s="178"/>
      <c r="FPL47" s="178"/>
      <c r="FPM47" s="178"/>
      <c r="FPN47" s="178"/>
      <c r="FPO47" s="178"/>
      <c r="FPP47" s="178"/>
      <c r="FPQ47" s="178"/>
      <c r="FPR47" s="178"/>
      <c r="FPS47" s="178"/>
      <c r="FPT47" s="178"/>
      <c r="FPU47" s="178"/>
      <c r="FPV47" s="178"/>
      <c r="FPW47" s="178"/>
      <c r="FPX47" s="178"/>
      <c r="FPY47" s="178"/>
      <c r="FPZ47" s="178"/>
      <c r="FQA47" s="178"/>
      <c r="FQB47" s="178"/>
      <c r="FQC47" s="178"/>
      <c r="FQD47" s="178"/>
      <c r="FQE47" s="178"/>
      <c r="FQF47" s="178"/>
      <c r="FQG47" s="178"/>
      <c r="FQH47" s="178"/>
      <c r="FQI47" s="178"/>
      <c r="FQJ47" s="178"/>
      <c r="FQK47" s="178"/>
      <c r="FQL47" s="178"/>
      <c r="FQM47" s="178"/>
      <c r="FQN47" s="178"/>
      <c r="FQO47" s="178"/>
      <c r="FQP47" s="178"/>
      <c r="FQQ47" s="178"/>
      <c r="FQR47" s="178"/>
      <c r="FQS47" s="178"/>
      <c r="FQT47" s="178"/>
      <c r="FQU47" s="178"/>
      <c r="FQV47" s="178"/>
      <c r="FQW47" s="178"/>
      <c r="FQX47" s="178"/>
      <c r="FQY47" s="178"/>
      <c r="FQZ47" s="178"/>
      <c r="FRA47" s="178"/>
      <c r="FRB47" s="178"/>
      <c r="FRC47" s="178"/>
      <c r="FRD47" s="178"/>
      <c r="FRE47" s="178"/>
      <c r="FRF47" s="178"/>
      <c r="FRG47" s="178"/>
      <c r="FRH47" s="178"/>
      <c r="FRI47" s="178"/>
      <c r="FRJ47" s="178"/>
      <c r="FRK47" s="178"/>
      <c r="FRL47" s="178"/>
      <c r="FRM47" s="178"/>
      <c r="FRN47" s="178"/>
      <c r="FRO47" s="178"/>
      <c r="FRP47" s="178"/>
      <c r="FRQ47" s="178"/>
      <c r="FRR47" s="178"/>
      <c r="FRS47" s="178"/>
      <c r="FRT47" s="178"/>
      <c r="FRU47" s="178"/>
      <c r="FRV47" s="178"/>
      <c r="FRW47" s="178"/>
      <c r="FRX47" s="178"/>
      <c r="FRY47" s="178"/>
      <c r="FRZ47" s="178"/>
      <c r="FSA47" s="178"/>
      <c r="FSB47" s="178"/>
      <c r="FSC47" s="178"/>
      <c r="FSD47" s="178"/>
      <c r="FSE47" s="178"/>
      <c r="FSF47" s="178"/>
      <c r="FSG47" s="178"/>
      <c r="FSH47" s="178"/>
      <c r="FSI47" s="178"/>
      <c r="FSJ47" s="178"/>
      <c r="FSK47" s="178"/>
      <c r="FSL47" s="178"/>
      <c r="FSM47" s="178"/>
      <c r="FSN47" s="178"/>
      <c r="FSO47" s="178"/>
      <c r="FSP47" s="178"/>
      <c r="FSQ47" s="178"/>
      <c r="FSR47" s="178"/>
      <c r="FSS47" s="178"/>
      <c r="FST47" s="178"/>
      <c r="FSU47" s="178"/>
      <c r="FSV47" s="178"/>
      <c r="FSW47" s="178"/>
      <c r="FSX47" s="178"/>
      <c r="FSY47" s="178"/>
      <c r="FSZ47" s="178"/>
      <c r="FTA47" s="178"/>
      <c r="FTB47" s="178"/>
      <c r="FTC47" s="178"/>
      <c r="FTD47" s="178"/>
      <c r="FTE47" s="178"/>
      <c r="FTF47" s="178"/>
      <c r="FTG47" s="178"/>
      <c r="FTH47" s="178"/>
      <c r="FTI47" s="178"/>
      <c r="FTJ47" s="178"/>
      <c r="FTK47" s="178"/>
      <c r="FTL47" s="178"/>
      <c r="FTM47" s="178"/>
      <c r="FTN47" s="178"/>
      <c r="FTO47" s="178"/>
      <c r="FTP47" s="178"/>
      <c r="FTQ47" s="178"/>
      <c r="FTR47" s="178"/>
      <c r="FTS47" s="178"/>
      <c r="FTT47" s="178"/>
      <c r="FTU47" s="178"/>
      <c r="FTV47" s="178"/>
      <c r="FTW47" s="178"/>
      <c r="FTX47" s="178"/>
      <c r="FTY47" s="178"/>
      <c r="FTZ47" s="178"/>
      <c r="FUA47" s="178"/>
      <c r="FUB47" s="178"/>
      <c r="FUC47" s="178"/>
      <c r="FUD47" s="178"/>
      <c r="FUE47" s="178"/>
      <c r="FUF47" s="178"/>
      <c r="FUG47" s="178"/>
      <c r="FUH47" s="178"/>
      <c r="FUI47" s="178"/>
      <c r="FUJ47" s="178"/>
      <c r="FUK47" s="178"/>
      <c r="FUL47" s="178"/>
      <c r="FUM47" s="178"/>
      <c r="FUN47" s="178"/>
      <c r="FUO47" s="178"/>
      <c r="FUP47" s="178"/>
      <c r="FUQ47" s="178"/>
      <c r="FUR47" s="178"/>
      <c r="FUS47" s="178"/>
      <c r="FUT47" s="178"/>
      <c r="FUU47" s="178"/>
      <c r="FUV47" s="178"/>
      <c r="FUW47" s="178"/>
      <c r="FUX47" s="178"/>
      <c r="FUY47" s="178"/>
      <c r="FUZ47" s="178"/>
      <c r="FVA47" s="178"/>
      <c r="FVB47" s="178"/>
      <c r="FVC47" s="178"/>
      <c r="FVD47" s="178"/>
      <c r="FVE47" s="178"/>
      <c r="FVF47" s="178"/>
      <c r="FVG47" s="178"/>
      <c r="FVH47" s="178"/>
      <c r="FVI47" s="178"/>
      <c r="FVJ47" s="178"/>
      <c r="FVK47" s="178"/>
      <c r="FVL47" s="178"/>
      <c r="FVM47" s="178"/>
      <c r="FVN47" s="178"/>
      <c r="FVO47" s="178"/>
      <c r="FVP47" s="178"/>
      <c r="FVQ47" s="178"/>
      <c r="FVR47" s="178"/>
      <c r="FVS47" s="178"/>
      <c r="FVT47" s="178"/>
      <c r="FVU47" s="178"/>
      <c r="FVV47" s="178"/>
      <c r="FVW47" s="178"/>
      <c r="FVX47" s="178"/>
      <c r="FVY47" s="178"/>
      <c r="FVZ47" s="178"/>
      <c r="FWA47" s="178"/>
      <c r="FWB47" s="178"/>
      <c r="FWC47" s="178"/>
      <c r="FWD47" s="178"/>
      <c r="FWE47" s="178"/>
      <c r="FWF47" s="178"/>
      <c r="FWG47" s="178"/>
      <c r="FWH47" s="178"/>
      <c r="FWI47" s="178"/>
      <c r="FWJ47" s="178"/>
      <c r="FWK47" s="178"/>
      <c r="FWL47" s="178"/>
      <c r="FWM47" s="178"/>
      <c r="FWN47" s="178"/>
      <c r="FWO47" s="178"/>
      <c r="FWP47" s="178"/>
      <c r="FWQ47" s="178"/>
      <c r="FWR47" s="178"/>
      <c r="FWS47" s="178"/>
      <c r="FWT47" s="178"/>
      <c r="FWU47" s="178"/>
      <c r="FWV47" s="178"/>
      <c r="FWW47" s="178"/>
      <c r="FWX47" s="178"/>
      <c r="FWY47" s="178"/>
      <c r="FWZ47" s="178"/>
      <c r="FXA47" s="178"/>
      <c r="FXB47" s="178"/>
      <c r="FXC47" s="178"/>
      <c r="FXD47" s="178"/>
      <c r="FXE47" s="178"/>
      <c r="FXF47" s="178"/>
      <c r="FXG47" s="178"/>
      <c r="FXH47" s="178"/>
      <c r="FXI47" s="178"/>
      <c r="FXJ47" s="178"/>
      <c r="FXK47" s="178"/>
      <c r="FXL47" s="178"/>
      <c r="FXM47" s="178"/>
      <c r="FXN47" s="178"/>
      <c r="FXO47" s="178"/>
      <c r="FXP47" s="178"/>
      <c r="FXQ47" s="178"/>
      <c r="FXR47" s="178"/>
      <c r="FXS47" s="178"/>
      <c r="FXT47" s="178"/>
      <c r="FXU47" s="178"/>
      <c r="FXV47" s="178"/>
      <c r="FXW47" s="178"/>
      <c r="FXX47" s="178"/>
      <c r="FXY47" s="178"/>
      <c r="FXZ47" s="178"/>
      <c r="FYA47" s="178"/>
      <c r="FYB47" s="178"/>
      <c r="FYC47" s="178"/>
      <c r="FYD47" s="178"/>
      <c r="FYE47" s="178"/>
      <c r="FYF47" s="178"/>
      <c r="FYG47" s="178"/>
      <c r="FYH47" s="178"/>
      <c r="FYI47" s="178"/>
      <c r="FYJ47" s="178"/>
      <c r="FYK47" s="178"/>
      <c r="FYL47" s="178"/>
      <c r="FYM47" s="178"/>
      <c r="FYN47" s="178"/>
      <c r="FYO47" s="178"/>
      <c r="FYP47" s="178"/>
      <c r="FYQ47" s="178"/>
      <c r="FYR47" s="178"/>
      <c r="FYS47" s="178"/>
      <c r="FYT47" s="178"/>
      <c r="FYU47" s="178"/>
      <c r="FYV47" s="178"/>
      <c r="FYW47" s="178"/>
      <c r="FYX47" s="178"/>
      <c r="FYY47" s="178"/>
      <c r="FYZ47" s="178"/>
      <c r="FZA47" s="178"/>
      <c r="FZB47" s="178"/>
      <c r="FZC47" s="178"/>
      <c r="FZD47" s="178"/>
      <c r="FZE47" s="178"/>
      <c r="FZF47" s="178"/>
      <c r="FZG47" s="178"/>
      <c r="FZH47" s="178"/>
      <c r="FZI47" s="178"/>
      <c r="FZJ47" s="178"/>
      <c r="FZK47" s="178"/>
      <c r="FZL47" s="178"/>
      <c r="FZM47" s="178"/>
      <c r="FZN47" s="178"/>
      <c r="FZO47" s="178"/>
      <c r="FZP47" s="178"/>
      <c r="FZQ47" s="178"/>
      <c r="FZR47" s="178"/>
      <c r="FZS47" s="178"/>
      <c r="FZT47" s="178"/>
      <c r="FZU47" s="178"/>
      <c r="FZV47" s="178"/>
      <c r="FZW47" s="178"/>
      <c r="FZX47" s="178"/>
      <c r="FZY47" s="178"/>
      <c r="FZZ47" s="178"/>
      <c r="GAA47" s="178"/>
      <c r="GAB47" s="178"/>
      <c r="GAC47" s="178"/>
      <c r="GAD47" s="178"/>
      <c r="GAE47" s="178"/>
      <c r="GAF47" s="178"/>
      <c r="GAG47" s="178"/>
      <c r="GAH47" s="178"/>
      <c r="GAI47" s="178"/>
      <c r="GAJ47" s="178"/>
      <c r="GAK47" s="178"/>
      <c r="GAL47" s="178"/>
      <c r="GAM47" s="178"/>
      <c r="GAN47" s="178"/>
      <c r="GAO47" s="178"/>
      <c r="GAP47" s="178"/>
      <c r="GAQ47" s="178"/>
      <c r="GAR47" s="178"/>
      <c r="GAS47" s="178"/>
      <c r="GAT47" s="178"/>
      <c r="GAU47" s="178"/>
      <c r="GAV47" s="178"/>
      <c r="GAW47" s="178"/>
      <c r="GAX47" s="178"/>
      <c r="GAY47" s="178"/>
      <c r="GAZ47" s="178"/>
      <c r="GBA47" s="178"/>
      <c r="GBB47" s="178"/>
      <c r="GBC47" s="178"/>
      <c r="GBD47" s="178"/>
      <c r="GBE47" s="178"/>
      <c r="GBF47" s="178"/>
      <c r="GBG47" s="178"/>
      <c r="GBH47" s="178"/>
      <c r="GBI47" s="178"/>
      <c r="GBJ47" s="178"/>
      <c r="GBK47" s="178"/>
      <c r="GBL47" s="178"/>
      <c r="GBM47" s="178"/>
      <c r="GBN47" s="178"/>
      <c r="GBO47" s="178"/>
      <c r="GBP47" s="178"/>
      <c r="GBQ47" s="178"/>
      <c r="GBR47" s="178"/>
      <c r="GBS47" s="178"/>
      <c r="GBT47" s="178"/>
      <c r="GBU47" s="178"/>
      <c r="GBV47" s="178"/>
      <c r="GBW47" s="178"/>
      <c r="GBX47" s="178"/>
      <c r="GBY47" s="178"/>
      <c r="GBZ47" s="178"/>
      <c r="GCA47" s="178"/>
      <c r="GCB47" s="178"/>
      <c r="GCC47" s="178"/>
      <c r="GCD47" s="178"/>
      <c r="GCE47" s="178"/>
      <c r="GCF47" s="178"/>
      <c r="GCG47" s="178"/>
      <c r="GCH47" s="178"/>
      <c r="GCI47" s="178"/>
      <c r="GCJ47" s="178"/>
      <c r="GCK47" s="178"/>
      <c r="GCL47" s="178"/>
      <c r="GCM47" s="178"/>
      <c r="GCN47" s="178"/>
      <c r="GCO47" s="178"/>
      <c r="GCP47" s="178"/>
      <c r="GCQ47" s="178"/>
      <c r="GCR47" s="178"/>
      <c r="GCS47" s="178"/>
      <c r="GCT47" s="178"/>
      <c r="GCU47" s="178"/>
      <c r="GCV47" s="178"/>
      <c r="GCW47" s="178"/>
      <c r="GCX47" s="178"/>
      <c r="GCY47" s="178"/>
      <c r="GCZ47" s="178"/>
      <c r="GDA47" s="178"/>
      <c r="GDB47" s="178"/>
      <c r="GDC47" s="178"/>
      <c r="GDD47" s="178"/>
      <c r="GDE47" s="178"/>
      <c r="GDF47" s="178"/>
      <c r="GDG47" s="178"/>
      <c r="GDH47" s="178"/>
      <c r="GDI47" s="178"/>
      <c r="GDJ47" s="178"/>
      <c r="GDK47" s="178"/>
      <c r="GDL47" s="178"/>
      <c r="GDM47" s="178"/>
      <c r="GDN47" s="178"/>
      <c r="GDO47" s="178"/>
      <c r="GDP47" s="178"/>
      <c r="GDQ47" s="178"/>
      <c r="GDR47" s="178"/>
      <c r="GDS47" s="178"/>
      <c r="GDT47" s="178"/>
      <c r="GDU47" s="178"/>
      <c r="GDV47" s="178"/>
      <c r="GDW47" s="178"/>
      <c r="GDX47" s="178"/>
      <c r="GDY47" s="178"/>
      <c r="GDZ47" s="178"/>
      <c r="GEA47" s="178"/>
      <c r="GEB47" s="178"/>
      <c r="GEC47" s="178"/>
      <c r="GED47" s="178"/>
      <c r="GEE47" s="178"/>
      <c r="GEF47" s="178"/>
      <c r="GEG47" s="178"/>
      <c r="GEH47" s="178"/>
      <c r="GEI47" s="178"/>
      <c r="GEJ47" s="178"/>
      <c r="GEK47" s="178"/>
      <c r="GEL47" s="178"/>
      <c r="GEM47" s="178"/>
      <c r="GEN47" s="178"/>
      <c r="GEO47" s="178"/>
      <c r="GEP47" s="178"/>
      <c r="GEQ47" s="178"/>
      <c r="GER47" s="178"/>
      <c r="GES47" s="178"/>
      <c r="GET47" s="178"/>
      <c r="GEU47" s="178"/>
      <c r="GEV47" s="178"/>
      <c r="GEW47" s="178"/>
      <c r="GEX47" s="178"/>
      <c r="GEY47" s="178"/>
      <c r="GEZ47" s="178"/>
      <c r="GFA47" s="178"/>
      <c r="GFB47" s="178"/>
      <c r="GFC47" s="178"/>
      <c r="GFD47" s="178"/>
      <c r="GFE47" s="178"/>
      <c r="GFF47" s="178"/>
      <c r="GFG47" s="178"/>
      <c r="GFH47" s="178"/>
      <c r="GFI47" s="178"/>
      <c r="GFJ47" s="178"/>
      <c r="GFK47" s="178"/>
      <c r="GFL47" s="178"/>
      <c r="GFM47" s="178"/>
      <c r="GFN47" s="178"/>
      <c r="GFO47" s="178"/>
      <c r="GFP47" s="178"/>
      <c r="GFQ47" s="178"/>
      <c r="GFR47" s="178"/>
      <c r="GFS47" s="178"/>
      <c r="GFT47" s="178"/>
      <c r="GFU47" s="178"/>
      <c r="GFV47" s="178"/>
      <c r="GFW47" s="178"/>
      <c r="GFX47" s="178"/>
      <c r="GFY47" s="178"/>
      <c r="GFZ47" s="178"/>
      <c r="GGA47" s="178"/>
      <c r="GGB47" s="178"/>
      <c r="GGC47" s="178"/>
      <c r="GGD47" s="178"/>
      <c r="GGE47" s="178"/>
      <c r="GGF47" s="178"/>
      <c r="GGG47" s="178"/>
      <c r="GGH47" s="178"/>
      <c r="GGI47" s="178"/>
      <c r="GGJ47" s="178"/>
      <c r="GGK47" s="178"/>
      <c r="GGL47" s="178"/>
      <c r="GGM47" s="178"/>
      <c r="GGN47" s="178"/>
      <c r="GGO47" s="178"/>
      <c r="GGP47" s="178"/>
      <c r="GGQ47" s="178"/>
      <c r="GGR47" s="178"/>
      <c r="GGS47" s="178"/>
      <c r="GGT47" s="178"/>
      <c r="GGU47" s="178"/>
      <c r="GGV47" s="178"/>
      <c r="GGW47" s="178"/>
      <c r="GGX47" s="178"/>
      <c r="GGY47" s="178"/>
      <c r="GGZ47" s="178"/>
      <c r="GHA47" s="178"/>
      <c r="GHB47" s="178"/>
      <c r="GHC47" s="178"/>
      <c r="GHD47" s="178"/>
      <c r="GHE47" s="178"/>
      <c r="GHF47" s="178"/>
      <c r="GHG47" s="178"/>
      <c r="GHH47" s="178"/>
      <c r="GHI47" s="178"/>
      <c r="GHJ47" s="178"/>
      <c r="GHK47" s="178"/>
      <c r="GHL47" s="178"/>
      <c r="GHM47" s="178"/>
      <c r="GHN47" s="178"/>
      <c r="GHO47" s="178"/>
      <c r="GHP47" s="178"/>
      <c r="GHQ47" s="178"/>
      <c r="GHR47" s="178"/>
      <c r="GHS47" s="178"/>
      <c r="GHT47" s="178"/>
      <c r="GHU47" s="178"/>
      <c r="GHV47" s="178"/>
      <c r="GHW47" s="178"/>
      <c r="GHX47" s="178"/>
      <c r="GHY47" s="178"/>
      <c r="GHZ47" s="178"/>
      <c r="GIA47" s="178"/>
      <c r="GIB47" s="178"/>
      <c r="GIC47" s="178"/>
      <c r="GID47" s="178"/>
      <c r="GIE47" s="178"/>
      <c r="GIF47" s="178"/>
      <c r="GIG47" s="178"/>
      <c r="GIH47" s="178"/>
      <c r="GII47" s="178"/>
      <c r="GIJ47" s="178"/>
      <c r="GIK47" s="178"/>
      <c r="GIL47" s="178"/>
      <c r="GIM47" s="178"/>
      <c r="GIN47" s="178"/>
      <c r="GIO47" s="178"/>
      <c r="GIP47" s="178"/>
      <c r="GIQ47" s="178"/>
      <c r="GIR47" s="178"/>
      <c r="GIS47" s="178"/>
      <c r="GIT47" s="178"/>
      <c r="GIU47" s="178"/>
      <c r="GIV47" s="178"/>
      <c r="GIW47" s="178"/>
      <c r="GIX47" s="178"/>
      <c r="GIY47" s="178"/>
      <c r="GIZ47" s="178"/>
      <c r="GJA47" s="178"/>
      <c r="GJB47" s="178"/>
      <c r="GJC47" s="178"/>
      <c r="GJD47" s="178"/>
      <c r="GJE47" s="178"/>
      <c r="GJF47" s="178"/>
      <c r="GJG47" s="178"/>
      <c r="GJH47" s="178"/>
      <c r="GJI47" s="178"/>
      <c r="GJJ47" s="178"/>
      <c r="GJK47" s="178"/>
      <c r="GJL47" s="178"/>
      <c r="GJM47" s="178"/>
      <c r="GJN47" s="178"/>
      <c r="GJO47" s="178"/>
      <c r="GJP47" s="178"/>
      <c r="GJQ47" s="178"/>
      <c r="GJR47" s="178"/>
      <c r="GJS47" s="178"/>
      <c r="GJT47" s="178"/>
      <c r="GJU47" s="178"/>
      <c r="GJV47" s="178"/>
      <c r="GJW47" s="178"/>
      <c r="GJX47" s="178"/>
      <c r="GJY47" s="178"/>
      <c r="GJZ47" s="178"/>
      <c r="GKA47" s="178"/>
      <c r="GKB47" s="178"/>
      <c r="GKC47" s="178"/>
      <c r="GKD47" s="178"/>
      <c r="GKE47" s="178"/>
      <c r="GKF47" s="178"/>
      <c r="GKG47" s="178"/>
      <c r="GKH47" s="178"/>
      <c r="GKI47" s="178"/>
      <c r="GKJ47" s="178"/>
      <c r="GKK47" s="178"/>
      <c r="GKL47" s="178"/>
      <c r="GKM47" s="178"/>
      <c r="GKN47" s="178"/>
      <c r="GKO47" s="178"/>
      <c r="GKP47" s="178"/>
      <c r="GKQ47" s="178"/>
      <c r="GKR47" s="178"/>
      <c r="GKS47" s="178"/>
      <c r="GKT47" s="178"/>
      <c r="GKU47" s="178"/>
      <c r="GKV47" s="178"/>
      <c r="GKW47" s="178"/>
      <c r="GKX47" s="178"/>
      <c r="GKY47" s="178"/>
      <c r="GKZ47" s="178"/>
      <c r="GLA47" s="178"/>
      <c r="GLB47" s="178"/>
      <c r="GLC47" s="178"/>
      <c r="GLD47" s="178"/>
      <c r="GLE47" s="178"/>
      <c r="GLF47" s="178"/>
      <c r="GLG47" s="178"/>
      <c r="GLH47" s="178"/>
      <c r="GLI47" s="178"/>
      <c r="GLJ47" s="178"/>
      <c r="GLK47" s="178"/>
      <c r="GLL47" s="178"/>
      <c r="GLM47" s="178"/>
      <c r="GLN47" s="178"/>
      <c r="GLO47" s="178"/>
      <c r="GLP47" s="178"/>
      <c r="GLQ47" s="178"/>
      <c r="GLR47" s="178"/>
      <c r="GLS47" s="178"/>
      <c r="GLT47" s="178"/>
      <c r="GLU47" s="178"/>
      <c r="GLV47" s="178"/>
      <c r="GLW47" s="178"/>
      <c r="GLX47" s="178"/>
      <c r="GLY47" s="178"/>
      <c r="GLZ47" s="178"/>
      <c r="GMA47" s="178"/>
      <c r="GMB47" s="178"/>
      <c r="GMC47" s="178"/>
      <c r="GMD47" s="178"/>
      <c r="GME47" s="178"/>
      <c r="GMF47" s="178"/>
      <c r="GMG47" s="178"/>
      <c r="GMH47" s="178"/>
      <c r="GMI47" s="178"/>
      <c r="GMJ47" s="178"/>
      <c r="GMK47" s="178"/>
      <c r="GML47" s="178"/>
      <c r="GMM47" s="178"/>
      <c r="GMN47" s="178"/>
      <c r="GMO47" s="178"/>
      <c r="GMP47" s="178"/>
      <c r="GMQ47" s="178"/>
      <c r="GMR47" s="178"/>
      <c r="GMS47" s="178"/>
      <c r="GMT47" s="178"/>
      <c r="GMU47" s="178"/>
      <c r="GMV47" s="178"/>
      <c r="GMW47" s="178"/>
      <c r="GMX47" s="178"/>
      <c r="GMY47" s="178"/>
      <c r="GMZ47" s="178"/>
      <c r="GNA47" s="178"/>
      <c r="GNB47" s="178"/>
      <c r="GNC47" s="178"/>
      <c r="GND47" s="178"/>
      <c r="GNE47" s="178"/>
      <c r="GNF47" s="178"/>
      <c r="GNG47" s="178"/>
      <c r="GNH47" s="178"/>
      <c r="GNI47" s="178"/>
      <c r="GNJ47" s="178"/>
      <c r="GNK47" s="178"/>
      <c r="GNL47" s="178"/>
      <c r="GNM47" s="178"/>
      <c r="GNN47" s="178"/>
      <c r="GNO47" s="178"/>
      <c r="GNP47" s="178"/>
      <c r="GNQ47" s="178"/>
      <c r="GNR47" s="178"/>
      <c r="GNS47" s="178"/>
      <c r="GNT47" s="178"/>
      <c r="GNU47" s="178"/>
      <c r="GNV47" s="178"/>
      <c r="GNW47" s="178"/>
      <c r="GNX47" s="178"/>
      <c r="GNY47" s="178"/>
      <c r="GNZ47" s="178"/>
      <c r="GOA47" s="178"/>
      <c r="GOB47" s="178"/>
      <c r="GOC47" s="178"/>
      <c r="GOD47" s="178"/>
      <c r="GOE47" s="178"/>
      <c r="GOF47" s="178"/>
      <c r="GOG47" s="178"/>
      <c r="GOH47" s="178"/>
      <c r="GOI47" s="178"/>
      <c r="GOJ47" s="178"/>
      <c r="GOK47" s="178"/>
      <c r="GOL47" s="178"/>
      <c r="GOM47" s="178"/>
      <c r="GON47" s="178"/>
      <c r="GOO47" s="178"/>
      <c r="GOP47" s="178"/>
      <c r="GOQ47" s="178"/>
      <c r="GOR47" s="178"/>
      <c r="GOS47" s="178"/>
      <c r="GOT47" s="178"/>
      <c r="GOU47" s="178"/>
      <c r="GOV47" s="178"/>
      <c r="GOW47" s="178"/>
      <c r="GOX47" s="178"/>
      <c r="GOY47" s="178"/>
      <c r="GOZ47" s="178"/>
      <c r="GPA47" s="178"/>
      <c r="GPB47" s="178"/>
      <c r="GPC47" s="178"/>
      <c r="GPD47" s="178"/>
      <c r="GPE47" s="178"/>
      <c r="GPF47" s="178"/>
      <c r="GPG47" s="178"/>
      <c r="GPH47" s="178"/>
      <c r="GPI47" s="178"/>
      <c r="GPJ47" s="178"/>
      <c r="GPK47" s="178"/>
      <c r="GPL47" s="178"/>
      <c r="GPM47" s="178"/>
      <c r="GPN47" s="178"/>
      <c r="GPO47" s="178"/>
      <c r="GPP47" s="178"/>
      <c r="GPQ47" s="178"/>
      <c r="GPR47" s="178"/>
      <c r="GPS47" s="178"/>
      <c r="GPT47" s="178"/>
      <c r="GPU47" s="178"/>
      <c r="GPV47" s="178"/>
      <c r="GPW47" s="178"/>
      <c r="GPX47" s="178"/>
      <c r="GPY47" s="178"/>
      <c r="GPZ47" s="178"/>
      <c r="GQA47" s="178"/>
      <c r="GQB47" s="178"/>
      <c r="GQC47" s="178"/>
      <c r="GQD47" s="178"/>
      <c r="GQE47" s="178"/>
      <c r="GQF47" s="178"/>
      <c r="GQG47" s="178"/>
      <c r="GQH47" s="178"/>
      <c r="GQI47" s="178"/>
      <c r="GQJ47" s="178"/>
      <c r="GQK47" s="178"/>
      <c r="GQL47" s="178"/>
      <c r="GQM47" s="178"/>
      <c r="GQN47" s="178"/>
      <c r="GQO47" s="178"/>
      <c r="GQP47" s="178"/>
      <c r="GQQ47" s="178"/>
      <c r="GQR47" s="178"/>
      <c r="GQS47" s="178"/>
      <c r="GQT47" s="178"/>
      <c r="GQU47" s="178"/>
      <c r="GQV47" s="178"/>
      <c r="GQW47" s="178"/>
      <c r="GQX47" s="178"/>
      <c r="GQY47" s="178"/>
      <c r="GQZ47" s="178"/>
      <c r="GRA47" s="178"/>
      <c r="GRB47" s="178"/>
      <c r="GRC47" s="178"/>
      <c r="GRD47" s="178"/>
      <c r="GRE47" s="178"/>
      <c r="GRF47" s="178"/>
      <c r="GRG47" s="178"/>
      <c r="GRH47" s="178"/>
      <c r="GRI47" s="178"/>
      <c r="GRJ47" s="178"/>
      <c r="GRK47" s="178"/>
      <c r="GRL47" s="178"/>
      <c r="GRM47" s="178"/>
      <c r="GRN47" s="178"/>
      <c r="GRO47" s="178"/>
      <c r="GRP47" s="178"/>
      <c r="GRQ47" s="178"/>
      <c r="GRR47" s="178"/>
      <c r="GRS47" s="178"/>
      <c r="GRT47" s="178"/>
      <c r="GRU47" s="178"/>
      <c r="GRV47" s="178"/>
      <c r="GRW47" s="178"/>
      <c r="GRX47" s="178"/>
      <c r="GRY47" s="178"/>
      <c r="GRZ47" s="178"/>
      <c r="GSA47" s="178"/>
      <c r="GSB47" s="178"/>
      <c r="GSC47" s="178"/>
      <c r="GSD47" s="178"/>
      <c r="GSE47" s="178"/>
      <c r="GSF47" s="178"/>
      <c r="GSG47" s="178"/>
      <c r="GSH47" s="178"/>
      <c r="GSI47" s="178"/>
      <c r="GSJ47" s="178"/>
      <c r="GSK47" s="178"/>
      <c r="GSL47" s="178"/>
      <c r="GSM47" s="178"/>
      <c r="GSN47" s="178"/>
      <c r="GSO47" s="178"/>
      <c r="GSP47" s="178"/>
      <c r="GSQ47" s="178"/>
      <c r="GSR47" s="178"/>
      <c r="GSS47" s="178"/>
      <c r="GST47" s="178"/>
      <c r="GSU47" s="178"/>
      <c r="GSV47" s="178"/>
      <c r="GSW47" s="178"/>
      <c r="GSX47" s="178"/>
      <c r="GSY47" s="178"/>
      <c r="GSZ47" s="178"/>
      <c r="GTA47" s="178"/>
      <c r="GTB47" s="178"/>
      <c r="GTC47" s="178"/>
      <c r="GTD47" s="178"/>
      <c r="GTE47" s="178"/>
      <c r="GTF47" s="178"/>
      <c r="GTG47" s="178"/>
      <c r="GTH47" s="178"/>
      <c r="GTI47" s="178"/>
      <c r="GTJ47" s="178"/>
      <c r="GTK47" s="178"/>
      <c r="GTL47" s="178"/>
      <c r="GTM47" s="178"/>
      <c r="GTN47" s="178"/>
      <c r="GTO47" s="178"/>
      <c r="GTP47" s="178"/>
      <c r="GTQ47" s="178"/>
      <c r="GTR47" s="178"/>
      <c r="GTS47" s="178"/>
      <c r="GTT47" s="178"/>
      <c r="GTU47" s="178"/>
      <c r="GTV47" s="178"/>
      <c r="GTW47" s="178"/>
      <c r="GTX47" s="178"/>
      <c r="GTY47" s="178"/>
      <c r="GTZ47" s="178"/>
      <c r="GUA47" s="178"/>
      <c r="GUB47" s="178"/>
      <c r="GUC47" s="178"/>
      <c r="GUD47" s="178"/>
      <c r="GUE47" s="178"/>
      <c r="GUF47" s="178"/>
      <c r="GUG47" s="178"/>
      <c r="GUH47" s="178"/>
      <c r="GUI47" s="178"/>
      <c r="GUJ47" s="178"/>
      <c r="GUK47" s="178"/>
      <c r="GUL47" s="178"/>
      <c r="GUM47" s="178"/>
      <c r="GUN47" s="178"/>
      <c r="GUO47" s="178"/>
      <c r="GUP47" s="178"/>
      <c r="GUQ47" s="178"/>
      <c r="GUR47" s="178"/>
      <c r="GUS47" s="178"/>
      <c r="GUT47" s="178"/>
      <c r="GUU47" s="178"/>
      <c r="GUV47" s="178"/>
      <c r="GUW47" s="178"/>
      <c r="GUX47" s="178"/>
      <c r="GUY47" s="178"/>
      <c r="GUZ47" s="178"/>
      <c r="GVA47" s="178"/>
      <c r="GVB47" s="178"/>
      <c r="GVC47" s="178"/>
      <c r="GVD47" s="178"/>
      <c r="GVE47" s="178"/>
      <c r="GVF47" s="178"/>
      <c r="GVG47" s="178"/>
      <c r="GVH47" s="178"/>
      <c r="GVI47" s="178"/>
      <c r="GVJ47" s="178"/>
      <c r="GVK47" s="178"/>
      <c r="GVL47" s="178"/>
      <c r="GVM47" s="178"/>
      <c r="GVN47" s="178"/>
      <c r="GVO47" s="178"/>
      <c r="GVP47" s="178"/>
      <c r="GVQ47" s="178"/>
      <c r="GVR47" s="178"/>
      <c r="GVS47" s="178"/>
      <c r="GVT47" s="178"/>
      <c r="GVU47" s="178"/>
      <c r="GVV47" s="178"/>
      <c r="GVW47" s="178"/>
      <c r="GVX47" s="178"/>
      <c r="GVY47" s="178"/>
      <c r="GVZ47" s="178"/>
      <c r="GWA47" s="178"/>
      <c r="GWB47" s="178"/>
      <c r="GWC47" s="178"/>
      <c r="GWD47" s="178"/>
      <c r="GWE47" s="178"/>
      <c r="GWF47" s="178"/>
      <c r="GWG47" s="178"/>
      <c r="GWH47" s="178"/>
      <c r="GWI47" s="178"/>
      <c r="GWJ47" s="178"/>
      <c r="GWK47" s="178"/>
      <c r="GWL47" s="178"/>
      <c r="GWM47" s="178"/>
      <c r="GWN47" s="178"/>
      <c r="GWO47" s="178"/>
      <c r="GWP47" s="178"/>
      <c r="GWQ47" s="178"/>
      <c r="GWR47" s="178"/>
      <c r="GWS47" s="178"/>
      <c r="GWT47" s="178"/>
      <c r="GWU47" s="178"/>
      <c r="GWV47" s="178"/>
      <c r="GWW47" s="178"/>
      <c r="GWX47" s="178"/>
      <c r="GWY47" s="178"/>
      <c r="GWZ47" s="178"/>
      <c r="GXA47" s="178"/>
      <c r="GXB47" s="178"/>
      <c r="GXC47" s="178"/>
      <c r="GXD47" s="178"/>
      <c r="GXE47" s="178"/>
      <c r="GXF47" s="178"/>
      <c r="GXG47" s="178"/>
      <c r="GXH47" s="178"/>
      <c r="GXI47" s="178"/>
      <c r="GXJ47" s="178"/>
      <c r="GXK47" s="178"/>
      <c r="GXL47" s="178"/>
      <c r="GXM47" s="178"/>
      <c r="GXN47" s="178"/>
      <c r="GXO47" s="178"/>
      <c r="GXP47" s="178"/>
      <c r="GXQ47" s="178"/>
      <c r="GXR47" s="178"/>
      <c r="GXS47" s="178"/>
      <c r="GXT47" s="178"/>
      <c r="GXU47" s="178"/>
      <c r="GXV47" s="178"/>
      <c r="GXW47" s="178"/>
      <c r="GXX47" s="178"/>
      <c r="GXY47" s="178"/>
      <c r="GXZ47" s="178"/>
      <c r="GYA47" s="178"/>
      <c r="GYB47" s="178"/>
      <c r="GYC47" s="178"/>
      <c r="GYD47" s="178"/>
      <c r="GYE47" s="178"/>
      <c r="GYF47" s="178"/>
      <c r="GYG47" s="178"/>
      <c r="GYH47" s="178"/>
      <c r="GYI47" s="178"/>
      <c r="GYJ47" s="178"/>
      <c r="GYK47" s="178"/>
      <c r="GYL47" s="178"/>
      <c r="GYM47" s="178"/>
      <c r="GYN47" s="178"/>
      <c r="GYO47" s="178"/>
      <c r="GYP47" s="178"/>
      <c r="GYQ47" s="178"/>
      <c r="GYR47" s="178"/>
      <c r="GYS47" s="178"/>
      <c r="GYT47" s="178"/>
      <c r="GYU47" s="178"/>
      <c r="GYV47" s="178"/>
      <c r="GYW47" s="178"/>
      <c r="GYX47" s="178"/>
      <c r="GYY47" s="178"/>
      <c r="GYZ47" s="178"/>
      <c r="GZA47" s="178"/>
      <c r="GZB47" s="178"/>
      <c r="GZC47" s="178"/>
      <c r="GZD47" s="178"/>
      <c r="GZE47" s="178"/>
      <c r="GZF47" s="178"/>
      <c r="GZG47" s="178"/>
      <c r="GZH47" s="178"/>
      <c r="GZI47" s="178"/>
      <c r="GZJ47" s="178"/>
      <c r="GZK47" s="178"/>
      <c r="GZL47" s="178"/>
      <c r="GZM47" s="178"/>
      <c r="GZN47" s="178"/>
      <c r="GZO47" s="178"/>
      <c r="GZP47" s="178"/>
      <c r="GZQ47" s="178"/>
      <c r="GZR47" s="178"/>
      <c r="GZS47" s="178"/>
      <c r="GZT47" s="178"/>
      <c r="GZU47" s="178"/>
      <c r="GZV47" s="178"/>
      <c r="GZW47" s="178"/>
      <c r="GZX47" s="178"/>
      <c r="GZY47" s="178"/>
      <c r="GZZ47" s="178"/>
      <c r="HAA47" s="178"/>
      <c r="HAB47" s="178"/>
      <c r="HAC47" s="178"/>
      <c r="HAD47" s="178"/>
      <c r="HAE47" s="178"/>
      <c r="HAF47" s="178"/>
      <c r="HAG47" s="178"/>
      <c r="HAH47" s="178"/>
      <c r="HAI47" s="178"/>
      <c r="HAJ47" s="178"/>
      <c r="HAK47" s="178"/>
      <c r="HAL47" s="178"/>
      <c r="HAM47" s="178"/>
      <c r="HAN47" s="178"/>
      <c r="HAO47" s="178"/>
      <c r="HAP47" s="178"/>
      <c r="HAQ47" s="178"/>
      <c r="HAR47" s="178"/>
      <c r="HAS47" s="178"/>
      <c r="HAT47" s="178"/>
      <c r="HAU47" s="178"/>
      <c r="HAV47" s="178"/>
      <c r="HAW47" s="178"/>
      <c r="HAX47" s="178"/>
      <c r="HAY47" s="178"/>
      <c r="HAZ47" s="178"/>
      <c r="HBA47" s="178"/>
      <c r="HBB47" s="178"/>
      <c r="HBC47" s="178"/>
      <c r="HBD47" s="178"/>
      <c r="HBE47" s="178"/>
      <c r="HBF47" s="178"/>
      <c r="HBG47" s="178"/>
      <c r="HBH47" s="178"/>
      <c r="HBI47" s="178"/>
      <c r="HBJ47" s="178"/>
      <c r="HBK47" s="178"/>
      <c r="HBL47" s="178"/>
      <c r="HBM47" s="178"/>
      <c r="HBN47" s="178"/>
      <c r="HBO47" s="178"/>
      <c r="HBP47" s="178"/>
      <c r="HBQ47" s="178"/>
      <c r="HBR47" s="178"/>
      <c r="HBS47" s="178"/>
      <c r="HBT47" s="178"/>
      <c r="HBU47" s="178"/>
      <c r="HBV47" s="178"/>
      <c r="HBW47" s="178"/>
      <c r="HBX47" s="178"/>
      <c r="HBY47" s="178"/>
      <c r="HBZ47" s="178"/>
      <c r="HCA47" s="178"/>
      <c r="HCB47" s="178"/>
      <c r="HCC47" s="178"/>
      <c r="HCD47" s="178"/>
      <c r="HCE47" s="178"/>
      <c r="HCF47" s="178"/>
      <c r="HCG47" s="178"/>
      <c r="HCH47" s="178"/>
      <c r="HCI47" s="178"/>
      <c r="HCJ47" s="178"/>
      <c r="HCK47" s="178"/>
      <c r="HCL47" s="178"/>
      <c r="HCM47" s="178"/>
      <c r="HCN47" s="178"/>
      <c r="HCO47" s="178"/>
      <c r="HCP47" s="178"/>
      <c r="HCQ47" s="178"/>
      <c r="HCR47" s="178"/>
      <c r="HCS47" s="178"/>
      <c r="HCT47" s="178"/>
      <c r="HCU47" s="178"/>
      <c r="HCV47" s="178"/>
      <c r="HCW47" s="178"/>
      <c r="HCX47" s="178"/>
      <c r="HCY47" s="178"/>
      <c r="HCZ47" s="178"/>
      <c r="HDA47" s="178"/>
      <c r="HDB47" s="178"/>
      <c r="HDC47" s="178"/>
      <c r="HDD47" s="178"/>
      <c r="HDE47" s="178"/>
      <c r="HDF47" s="178"/>
      <c r="HDG47" s="178"/>
      <c r="HDH47" s="178"/>
      <c r="HDI47" s="178"/>
      <c r="HDJ47" s="178"/>
      <c r="HDK47" s="178"/>
      <c r="HDL47" s="178"/>
      <c r="HDM47" s="178"/>
      <c r="HDN47" s="178"/>
      <c r="HDO47" s="178"/>
      <c r="HDP47" s="178"/>
      <c r="HDQ47" s="178"/>
      <c r="HDR47" s="178"/>
      <c r="HDS47" s="178"/>
      <c r="HDT47" s="178"/>
      <c r="HDU47" s="178"/>
      <c r="HDV47" s="178"/>
      <c r="HDW47" s="178"/>
      <c r="HDX47" s="178"/>
      <c r="HDY47" s="178"/>
      <c r="HDZ47" s="178"/>
      <c r="HEA47" s="178"/>
      <c r="HEB47" s="178"/>
      <c r="HEC47" s="178"/>
      <c r="HED47" s="178"/>
      <c r="HEE47" s="178"/>
      <c r="HEF47" s="178"/>
      <c r="HEG47" s="178"/>
      <c r="HEH47" s="178"/>
      <c r="HEI47" s="178"/>
      <c r="HEJ47" s="178"/>
      <c r="HEK47" s="178"/>
      <c r="HEL47" s="178"/>
      <c r="HEM47" s="178"/>
      <c r="HEN47" s="178"/>
      <c r="HEO47" s="178"/>
      <c r="HEP47" s="178"/>
      <c r="HEQ47" s="178"/>
      <c r="HER47" s="178"/>
      <c r="HES47" s="178"/>
      <c r="HET47" s="178"/>
      <c r="HEU47" s="178"/>
      <c r="HEV47" s="178"/>
      <c r="HEW47" s="178"/>
      <c r="HEX47" s="178"/>
      <c r="HEY47" s="178"/>
      <c r="HEZ47" s="178"/>
      <c r="HFA47" s="178"/>
      <c r="HFB47" s="178"/>
      <c r="HFC47" s="178"/>
      <c r="HFD47" s="178"/>
      <c r="HFE47" s="178"/>
      <c r="HFF47" s="178"/>
      <c r="HFG47" s="178"/>
      <c r="HFH47" s="178"/>
      <c r="HFI47" s="178"/>
      <c r="HFJ47" s="178"/>
      <c r="HFK47" s="178"/>
      <c r="HFL47" s="178"/>
      <c r="HFM47" s="178"/>
      <c r="HFN47" s="178"/>
      <c r="HFO47" s="178"/>
      <c r="HFP47" s="178"/>
      <c r="HFQ47" s="178"/>
      <c r="HFR47" s="178"/>
      <c r="HFS47" s="178"/>
      <c r="HFT47" s="178"/>
      <c r="HFU47" s="178"/>
      <c r="HFV47" s="178"/>
      <c r="HFW47" s="178"/>
      <c r="HFX47" s="178"/>
      <c r="HFY47" s="178"/>
      <c r="HFZ47" s="178"/>
      <c r="HGA47" s="178"/>
      <c r="HGB47" s="178"/>
      <c r="HGC47" s="178"/>
      <c r="HGD47" s="178"/>
      <c r="HGE47" s="178"/>
      <c r="HGF47" s="178"/>
      <c r="HGG47" s="178"/>
      <c r="HGH47" s="178"/>
      <c r="HGI47" s="178"/>
      <c r="HGJ47" s="178"/>
      <c r="HGK47" s="178"/>
      <c r="HGL47" s="178"/>
      <c r="HGM47" s="178"/>
      <c r="HGN47" s="178"/>
      <c r="HGO47" s="178"/>
      <c r="HGP47" s="178"/>
      <c r="HGQ47" s="178"/>
      <c r="HGR47" s="178"/>
      <c r="HGS47" s="178"/>
      <c r="HGT47" s="178"/>
      <c r="HGU47" s="178"/>
      <c r="HGV47" s="178"/>
      <c r="HGW47" s="178"/>
      <c r="HGX47" s="178"/>
      <c r="HGY47" s="178"/>
      <c r="HGZ47" s="178"/>
      <c r="HHA47" s="178"/>
      <c r="HHB47" s="178"/>
      <c r="HHC47" s="178"/>
      <c r="HHD47" s="178"/>
      <c r="HHE47" s="178"/>
      <c r="HHF47" s="178"/>
      <c r="HHG47" s="178"/>
      <c r="HHH47" s="178"/>
      <c r="HHI47" s="178"/>
      <c r="HHJ47" s="178"/>
      <c r="HHK47" s="178"/>
      <c r="HHL47" s="178"/>
      <c r="HHM47" s="178"/>
      <c r="HHN47" s="178"/>
      <c r="HHO47" s="178"/>
      <c r="HHP47" s="178"/>
      <c r="HHQ47" s="178"/>
      <c r="HHR47" s="178"/>
      <c r="HHS47" s="178"/>
      <c r="HHT47" s="178"/>
      <c r="HHU47" s="178"/>
      <c r="HHV47" s="178"/>
      <c r="HHW47" s="178"/>
      <c r="HHX47" s="178"/>
      <c r="HHY47" s="178"/>
      <c r="HHZ47" s="178"/>
      <c r="HIA47" s="178"/>
      <c r="HIB47" s="178"/>
      <c r="HIC47" s="178"/>
      <c r="HID47" s="178"/>
      <c r="HIE47" s="178"/>
      <c r="HIF47" s="178"/>
      <c r="HIG47" s="178"/>
      <c r="HIH47" s="178"/>
      <c r="HII47" s="178"/>
      <c r="HIJ47" s="178"/>
      <c r="HIK47" s="178"/>
      <c r="HIL47" s="178"/>
      <c r="HIM47" s="178"/>
      <c r="HIN47" s="178"/>
      <c r="HIO47" s="178"/>
      <c r="HIP47" s="178"/>
      <c r="HIQ47" s="178"/>
      <c r="HIR47" s="178"/>
      <c r="HIS47" s="178"/>
      <c r="HIT47" s="178"/>
      <c r="HIU47" s="178"/>
      <c r="HIV47" s="178"/>
      <c r="HIW47" s="178"/>
      <c r="HIX47" s="178"/>
      <c r="HIY47" s="178"/>
      <c r="HIZ47" s="178"/>
      <c r="HJA47" s="178"/>
      <c r="HJB47" s="178"/>
      <c r="HJC47" s="178"/>
      <c r="HJD47" s="178"/>
      <c r="HJE47" s="178"/>
      <c r="HJF47" s="178"/>
      <c r="HJG47" s="178"/>
      <c r="HJH47" s="178"/>
      <c r="HJI47" s="178"/>
      <c r="HJJ47" s="178"/>
      <c r="HJK47" s="178"/>
      <c r="HJL47" s="178"/>
      <c r="HJM47" s="178"/>
      <c r="HJN47" s="178"/>
      <c r="HJO47" s="178"/>
      <c r="HJP47" s="178"/>
      <c r="HJQ47" s="178"/>
      <c r="HJR47" s="178"/>
      <c r="HJS47" s="178"/>
      <c r="HJT47" s="178"/>
      <c r="HJU47" s="178"/>
      <c r="HJV47" s="178"/>
      <c r="HJW47" s="178"/>
      <c r="HJX47" s="178"/>
      <c r="HJY47" s="178"/>
      <c r="HJZ47" s="178"/>
      <c r="HKA47" s="178"/>
      <c r="HKB47" s="178"/>
      <c r="HKC47" s="178"/>
      <c r="HKD47" s="178"/>
      <c r="HKE47" s="178"/>
      <c r="HKF47" s="178"/>
      <c r="HKG47" s="178"/>
      <c r="HKH47" s="178"/>
      <c r="HKI47" s="178"/>
      <c r="HKJ47" s="178"/>
      <c r="HKK47" s="178"/>
      <c r="HKL47" s="178"/>
      <c r="HKM47" s="178"/>
      <c r="HKN47" s="178"/>
      <c r="HKO47" s="178"/>
      <c r="HKP47" s="178"/>
      <c r="HKQ47" s="178"/>
      <c r="HKR47" s="178"/>
      <c r="HKS47" s="178"/>
      <c r="HKT47" s="178"/>
      <c r="HKU47" s="178"/>
      <c r="HKV47" s="178"/>
      <c r="HKW47" s="178"/>
      <c r="HKX47" s="178"/>
      <c r="HKY47" s="178"/>
      <c r="HKZ47" s="178"/>
      <c r="HLA47" s="178"/>
      <c r="HLB47" s="178"/>
      <c r="HLC47" s="178"/>
      <c r="HLD47" s="178"/>
      <c r="HLE47" s="178"/>
      <c r="HLF47" s="178"/>
      <c r="HLG47" s="178"/>
      <c r="HLH47" s="178"/>
      <c r="HLI47" s="178"/>
      <c r="HLJ47" s="178"/>
      <c r="HLK47" s="178"/>
      <c r="HLL47" s="178"/>
      <c r="HLM47" s="178"/>
      <c r="HLN47" s="178"/>
      <c r="HLO47" s="178"/>
      <c r="HLP47" s="178"/>
      <c r="HLQ47" s="178"/>
      <c r="HLR47" s="178"/>
      <c r="HLS47" s="178"/>
      <c r="HLT47" s="178"/>
      <c r="HLU47" s="178"/>
      <c r="HLV47" s="178"/>
      <c r="HLW47" s="178"/>
      <c r="HLX47" s="178"/>
      <c r="HLY47" s="178"/>
      <c r="HLZ47" s="178"/>
      <c r="HMA47" s="178"/>
      <c r="HMB47" s="178"/>
      <c r="HMC47" s="178"/>
      <c r="HMD47" s="178"/>
      <c r="HME47" s="178"/>
      <c r="HMF47" s="178"/>
      <c r="HMG47" s="178"/>
      <c r="HMH47" s="178"/>
      <c r="HMI47" s="178"/>
      <c r="HMJ47" s="178"/>
      <c r="HMK47" s="178"/>
      <c r="HML47" s="178"/>
      <c r="HMM47" s="178"/>
      <c r="HMN47" s="178"/>
      <c r="HMO47" s="178"/>
      <c r="HMP47" s="178"/>
      <c r="HMQ47" s="178"/>
      <c r="HMR47" s="178"/>
      <c r="HMS47" s="178"/>
      <c r="HMT47" s="178"/>
      <c r="HMU47" s="178"/>
      <c r="HMV47" s="178"/>
      <c r="HMW47" s="178"/>
      <c r="HMX47" s="178"/>
      <c r="HMY47" s="178"/>
      <c r="HMZ47" s="178"/>
      <c r="HNA47" s="178"/>
      <c r="HNB47" s="178"/>
      <c r="HNC47" s="178"/>
      <c r="HND47" s="178"/>
      <c r="HNE47" s="178"/>
      <c r="HNF47" s="178"/>
      <c r="HNG47" s="178"/>
      <c r="HNH47" s="178"/>
      <c r="HNI47" s="178"/>
      <c r="HNJ47" s="178"/>
      <c r="HNK47" s="178"/>
      <c r="HNL47" s="178"/>
      <c r="HNM47" s="178"/>
      <c r="HNN47" s="178"/>
      <c r="HNO47" s="178"/>
      <c r="HNP47" s="178"/>
      <c r="HNQ47" s="178"/>
      <c r="HNR47" s="178"/>
      <c r="HNS47" s="178"/>
      <c r="HNT47" s="178"/>
      <c r="HNU47" s="178"/>
      <c r="HNV47" s="178"/>
      <c r="HNW47" s="178"/>
      <c r="HNX47" s="178"/>
      <c r="HNY47" s="178"/>
      <c r="HNZ47" s="178"/>
      <c r="HOA47" s="178"/>
      <c r="HOB47" s="178"/>
      <c r="HOC47" s="178"/>
      <c r="HOD47" s="178"/>
      <c r="HOE47" s="178"/>
      <c r="HOF47" s="178"/>
      <c r="HOG47" s="178"/>
      <c r="HOH47" s="178"/>
      <c r="HOI47" s="178"/>
      <c r="HOJ47" s="178"/>
      <c r="HOK47" s="178"/>
      <c r="HOL47" s="178"/>
      <c r="HOM47" s="178"/>
      <c r="HON47" s="178"/>
      <c r="HOO47" s="178"/>
      <c r="HOP47" s="178"/>
      <c r="HOQ47" s="178"/>
      <c r="HOR47" s="178"/>
      <c r="HOS47" s="178"/>
      <c r="HOT47" s="178"/>
      <c r="HOU47" s="178"/>
      <c r="HOV47" s="178"/>
      <c r="HOW47" s="178"/>
      <c r="HOX47" s="178"/>
      <c r="HOY47" s="178"/>
      <c r="HOZ47" s="178"/>
      <c r="HPA47" s="178"/>
      <c r="HPB47" s="178"/>
      <c r="HPC47" s="178"/>
      <c r="HPD47" s="178"/>
      <c r="HPE47" s="178"/>
      <c r="HPF47" s="178"/>
      <c r="HPG47" s="178"/>
      <c r="HPH47" s="178"/>
      <c r="HPI47" s="178"/>
      <c r="HPJ47" s="178"/>
      <c r="HPK47" s="178"/>
      <c r="HPL47" s="178"/>
      <c r="HPM47" s="178"/>
      <c r="HPN47" s="178"/>
      <c r="HPO47" s="178"/>
      <c r="HPP47" s="178"/>
      <c r="HPQ47" s="178"/>
      <c r="HPR47" s="178"/>
      <c r="HPS47" s="178"/>
      <c r="HPT47" s="178"/>
      <c r="HPU47" s="178"/>
      <c r="HPV47" s="178"/>
      <c r="HPW47" s="178"/>
      <c r="HPX47" s="178"/>
      <c r="HPY47" s="178"/>
      <c r="HPZ47" s="178"/>
      <c r="HQA47" s="178"/>
      <c r="HQB47" s="178"/>
      <c r="HQC47" s="178"/>
      <c r="HQD47" s="178"/>
      <c r="HQE47" s="178"/>
      <c r="HQF47" s="178"/>
      <c r="HQG47" s="178"/>
      <c r="HQH47" s="178"/>
      <c r="HQI47" s="178"/>
      <c r="HQJ47" s="178"/>
      <c r="HQK47" s="178"/>
      <c r="HQL47" s="178"/>
      <c r="HQM47" s="178"/>
      <c r="HQN47" s="178"/>
      <c r="HQO47" s="178"/>
      <c r="HQP47" s="178"/>
      <c r="HQQ47" s="178"/>
      <c r="HQR47" s="178"/>
      <c r="HQS47" s="178"/>
      <c r="HQT47" s="178"/>
      <c r="HQU47" s="178"/>
      <c r="HQV47" s="178"/>
      <c r="HQW47" s="178"/>
      <c r="HQX47" s="178"/>
      <c r="HQY47" s="178"/>
      <c r="HQZ47" s="178"/>
      <c r="HRA47" s="178"/>
      <c r="HRB47" s="178"/>
      <c r="HRC47" s="178"/>
      <c r="HRD47" s="178"/>
      <c r="HRE47" s="178"/>
      <c r="HRF47" s="178"/>
      <c r="HRG47" s="178"/>
      <c r="HRH47" s="178"/>
      <c r="HRI47" s="178"/>
      <c r="HRJ47" s="178"/>
      <c r="HRK47" s="178"/>
      <c r="HRL47" s="178"/>
      <c r="HRM47" s="178"/>
      <c r="HRN47" s="178"/>
      <c r="HRO47" s="178"/>
      <c r="HRP47" s="178"/>
      <c r="HRQ47" s="178"/>
      <c r="HRR47" s="178"/>
      <c r="HRS47" s="178"/>
      <c r="HRT47" s="178"/>
      <c r="HRU47" s="178"/>
      <c r="HRV47" s="178"/>
      <c r="HRW47" s="178"/>
      <c r="HRX47" s="178"/>
      <c r="HRY47" s="178"/>
      <c r="HRZ47" s="178"/>
      <c r="HSA47" s="178"/>
      <c r="HSB47" s="178"/>
      <c r="HSC47" s="178"/>
      <c r="HSD47" s="178"/>
      <c r="HSE47" s="178"/>
      <c r="HSF47" s="178"/>
      <c r="HSG47" s="178"/>
      <c r="HSH47" s="178"/>
      <c r="HSI47" s="178"/>
      <c r="HSJ47" s="178"/>
      <c r="HSK47" s="178"/>
      <c r="HSL47" s="178"/>
      <c r="HSM47" s="178"/>
      <c r="HSN47" s="178"/>
      <c r="HSO47" s="178"/>
      <c r="HSP47" s="178"/>
      <c r="HSQ47" s="178"/>
      <c r="HSR47" s="178"/>
      <c r="HSS47" s="178"/>
      <c r="HST47" s="178"/>
      <c r="HSU47" s="178"/>
      <c r="HSV47" s="178"/>
      <c r="HSW47" s="178"/>
      <c r="HSX47" s="178"/>
      <c r="HSY47" s="178"/>
      <c r="HSZ47" s="178"/>
      <c r="HTA47" s="178"/>
      <c r="HTB47" s="178"/>
      <c r="HTC47" s="178"/>
      <c r="HTD47" s="178"/>
      <c r="HTE47" s="178"/>
      <c r="HTF47" s="178"/>
      <c r="HTG47" s="178"/>
      <c r="HTH47" s="178"/>
      <c r="HTI47" s="178"/>
      <c r="HTJ47" s="178"/>
      <c r="HTK47" s="178"/>
      <c r="HTL47" s="178"/>
      <c r="HTM47" s="178"/>
      <c r="HTN47" s="178"/>
      <c r="HTO47" s="178"/>
      <c r="HTP47" s="178"/>
      <c r="HTQ47" s="178"/>
      <c r="HTR47" s="178"/>
      <c r="HTS47" s="178"/>
      <c r="HTT47" s="178"/>
      <c r="HTU47" s="178"/>
      <c r="HTV47" s="178"/>
      <c r="HTW47" s="178"/>
      <c r="HTX47" s="178"/>
      <c r="HTY47" s="178"/>
      <c r="HTZ47" s="178"/>
      <c r="HUA47" s="178"/>
      <c r="HUB47" s="178"/>
      <c r="HUC47" s="178"/>
      <c r="HUD47" s="178"/>
      <c r="HUE47" s="178"/>
      <c r="HUF47" s="178"/>
      <c r="HUG47" s="178"/>
      <c r="HUH47" s="178"/>
      <c r="HUI47" s="178"/>
      <c r="HUJ47" s="178"/>
      <c r="HUK47" s="178"/>
      <c r="HUL47" s="178"/>
      <c r="HUM47" s="178"/>
      <c r="HUN47" s="178"/>
      <c r="HUO47" s="178"/>
      <c r="HUP47" s="178"/>
      <c r="HUQ47" s="178"/>
      <c r="HUR47" s="178"/>
      <c r="HUS47" s="178"/>
      <c r="HUT47" s="178"/>
      <c r="HUU47" s="178"/>
      <c r="HUV47" s="178"/>
      <c r="HUW47" s="178"/>
      <c r="HUX47" s="178"/>
      <c r="HUY47" s="178"/>
      <c r="HUZ47" s="178"/>
      <c r="HVA47" s="178"/>
      <c r="HVB47" s="178"/>
      <c r="HVC47" s="178"/>
      <c r="HVD47" s="178"/>
      <c r="HVE47" s="178"/>
      <c r="HVF47" s="178"/>
      <c r="HVG47" s="178"/>
      <c r="HVH47" s="178"/>
      <c r="HVI47" s="178"/>
      <c r="HVJ47" s="178"/>
      <c r="HVK47" s="178"/>
      <c r="HVL47" s="178"/>
      <c r="HVM47" s="178"/>
      <c r="HVN47" s="178"/>
      <c r="HVO47" s="178"/>
      <c r="HVP47" s="178"/>
      <c r="HVQ47" s="178"/>
      <c r="HVR47" s="178"/>
      <c r="HVS47" s="178"/>
      <c r="HVT47" s="178"/>
      <c r="HVU47" s="178"/>
      <c r="HVV47" s="178"/>
      <c r="HVW47" s="178"/>
      <c r="HVX47" s="178"/>
      <c r="HVY47" s="178"/>
      <c r="HVZ47" s="178"/>
      <c r="HWA47" s="178"/>
      <c r="HWB47" s="178"/>
      <c r="HWC47" s="178"/>
      <c r="HWD47" s="178"/>
      <c r="HWE47" s="178"/>
      <c r="HWF47" s="178"/>
      <c r="HWG47" s="178"/>
      <c r="HWH47" s="178"/>
      <c r="HWI47" s="178"/>
      <c r="HWJ47" s="178"/>
      <c r="HWK47" s="178"/>
      <c r="HWL47" s="178"/>
      <c r="HWM47" s="178"/>
      <c r="HWN47" s="178"/>
      <c r="HWO47" s="178"/>
      <c r="HWP47" s="178"/>
      <c r="HWQ47" s="178"/>
      <c r="HWR47" s="178"/>
      <c r="HWS47" s="178"/>
      <c r="HWT47" s="178"/>
      <c r="HWU47" s="178"/>
      <c r="HWV47" s="178"/>
      <c r="HWW47" s="178"/>
      <c r="HWX47" s="178"/>
      <c r="HWY47" s="178"/>
      <c r="HWZ47" s="178"/>
      <c r="HXA47" s="178"/>
      <c r="HXB47" s="178"/>
      <c r="HXC47" s="178"/>
      <c r="HXD47" s="178"/>
      <c r="HXE47" s="178"/>
      <c r="HXF47" s="178"/>
      <c r="HXG47" s="178"/>
      <c r="HXH47" s="178"/>
      <c r="HXI47" s="178"/>
      <c r="HXJ47" s="178"/>
      <c r="HXK47" s="178"/>
      <c r="HXL47" s="178"/>
      <c r="HXM47" s="178"/>
      <c r="HXN47" s="178"/>
      <c r="HXO47" s="178"/>
      <c r="HXP47" s="178"/>
      <c r="HXQ47" s="178"/>
      <c r="HXR47" s="178"/>
      <c r="HXS47" s="178"/>
      <c r="HXT47" s="178"/>
      <c r="HXU47" s="178"/>
      <c r="HXV47" s="178"/>
      <c r="HXW47" s="178"/>
      <c r="HXX47" s="178"/>
      <c r="HXY47" s="178"/>
      <c r="HXZ47" s="178"/>
      <c r="HYA47" s="178"/>
      <c r="HYB47" s="178"/>
      <c r="HYC47" s="178"/>
      <c r="HYD47" s="178"/>
      <c r="HYE47" s="178"/>
      <c r="HYF47" s="178"/>
      <c r="HYG47" s="178"/>
      <c r="HYH47" s="178"/>
      <c r="HYI47" s="178"/>
      <c r="HYJ47" s="178"/>
      <c r="HYK47" s="178"/>
      <c r="HYL47" s="178"/>
      <c r="HYM47" s="178"/>
      <c r="HYN47" s="178"/>
      <c r="HYO47" s="178"/>
      <c r="HYP47" s="178"/>
      <c r="HYQ47" s="178"/>
      <c r="HYR47" s="178"/>
      <c r="HYS47" s="178"/>
      <c r="HYT47" s="178"/>
      <c r="HYU47" s="178"/>
      <c r="HYV47" s="178"/>
      <c r="HYW47" s="178"/>
      <c r="HYX47" s="178"/>
      <c r="HYY47" s="178"/>
      <c r="HYZ47" s="178"/>
      <c r="HZA47" s="178"/>
      <c r="HZB47" s="178"/>
      <c r="HZC47" s="178"/>
      <c r="HZD47" s="178"/>
      <c r="HZE47" s="178"/>
      <c r="HZF47" s="178"/>
      <c r="HZG47" s="178"/>
      <c r="HZH47" s="178"/>
      <c r="HZI47" s="178"/>
      <c r="HZJ47" s="178"/>
      <c r="HZK47" s="178"/>
      <c r="HZL47" s="178"/>
      <c r="HZM47" s="178"/>
      <c r="HZN47" s="178"/>
      <c r="HZO47" s="178"/>
      <c r="HZP47" s="178"/>
      <c r="HZQ47" s="178"/>
      <c r="HZR47" s="178"/>
      <c r="HZS47" s="178"/>
      <c r="HZT47" s="178"/>
      <c r="HZU47" s="178"/>
      <c r="HZV47" s="178"/>
      <c r="HZW47" s="178"/>
      <c r="HZX47" s="178"/>
      <c r="HZY47" s="178"/>
      <c r="HZZ47" s="178"/>
      <c r="IAA47" s="178"/>
      <c r="IAB47" s="178"/>
      <c r="IAC47" s="178"/>
      <c r="IAD47" s="178"/>
      <c r="IAE47" s="178"/>
      <c r="IAF47" s="178"/>
      <c r="IAG47" s="178"/>
      <c r="IAH47" s="178"/>
      <c r="IAI47" s="178"/>
      <c r="IAJ47" s="178"/>
      <c r="IAK47" s="178"/>
      <c r="IAL47" s="178"/>
      <c r="IAM47" s="178"/>
      <c r="IAN47" s="178"/>
      <c r="IAO47" s="178"/>
      <c r="IAP47" s="178"/>
      <c r="IAQ47" s="178"/>
      <c r="IAR47" s="178"/>
      <c r="IAS47" s="178"/>
      <c r="IAT47" s="178"/>
      <c r="IAU47" s="178"/>
      <c r="IAV47" s="178"/>
      <c r="IAW47" s="178"/>
      <c r="IAX47" s="178"/>
      <c r="IAY47" s="178"/>
      <c r="IAZ47" s="178"/>
      <c r="IBA47" s="178"/>
      <c r="IBB47" s="178"/>
      <c r="IBC47" s="178"/>
      <c r="IBD47" s="178"/>
      <c r="IBE47" s="178"/>
      <c r="IBF47" s="178"/>
      <c r="IBG47" s="178"/>
      <c r="IBH47" s="178"/>
      <c r="IBI47" s="178"/>
      <c r="IBJ47" s="178"/>
      <c r="IBK47" s="178"/>
      <c r="IBL47" s="178"/>
      <c r="IBM47" s="178"/>
      <c r="IBN47" s="178"/>
      <c r="IBO47" s="178"/>
      <c r="IBP47" s="178"/>
      <c r="IBQ47" s="178"/>
      <c r="IBR47" s="178"/>
      <c r="IBS47" s="178"/>
      <c r="IBT47" s="178"/>
      <c r="IBU47" s="178"/>
      <c r="IBV47" s="178"/>
      <c r="IBW47" s="178"/>
      <c r="IBX47" s="178"/>
      <c r="IBY47" s="178"/>
      <c r="IBZ47" s="178"/>
      <c r="ICA47" s="178"/>
      <c r="ICB47" s="178"/>
      <c r="ICC47" s="178"/>
      <c r="ICD47" s="178"/>
      <c r="ICE47" s="178"/>
      <c r="ICF47" s="178"/>
      <c r="ICG47" s="178"/>
      <c r="ICH47" s="178"/>
      <c r="ICI47" s="178"/>
      <c r="ICJ47" s="178"/>
      <c r="ICK47" s="178"/>
      <c r="ICL47" s="178"/>
      <c r="ICM47" s="178"/>
      <c r="ICN47" s="178"/>
      <c r="ICO47" s="178"/>
      <c r="ICP47" s="178"/>
      <c r="ICQ47" s="178"/>
      <c r="ICR47" s="178"/>
      <c r="ICS47" s="178"/>
      <c r="ICT47" s="178"/>
      <c r="ICU47" s="178"/>
      <c r="ICV47" s="178"/>
      <c r="ICW47" s="178"/>
      <c r="ICX47" s="178"/>
      <c r="ICY47" s="178"/>
      <c r="ICZ47" s="178"/>
      <c r="IDA47" s="178"/>
      <c r="IDB47" s="178"/>
      <c r="IDC47" s="178"/>
      <c r="IDD47" s="178"/>
      <c r="IDE47" s="178"/>
      <c r="IDF47" s="178"/>
      <c r="IDG47" s="178"/>
      <c r="IDH47" s="178"/>
      <c r="IDI47" s="178"/>
      <c r="IDJ47" s="178"/>
      <c r="IDK47" s="178"/>
      <c r="IDL47" s="178"/>
      <c r="IDM47" s="178"/>
      <c r="IDN47" s="178"/>
      <c r="IDO47" s="178"/>
      <c r="IDP47" s="178"/>
      <c r="IDQ47" s="178"/>
      <c r="IDR47" s="178"/>
      <c r="IDS47" s="178"/>
      <c r="IDT47" s="178"/>
      <c r="IDU47" s="178"/>
      <c r="IDV47" s="178"/>
      <c r="IDW47" s="178"/>
      <c r="IDX47" s="178"/>
      <c r="IDY47" s="178"/>
      <c r="IDZ47" s="178"/>
      <c r="IEA47" s="178"/>
      <c r="IEB47" s="178"/>
      <c r="IEC47" s="178"/>
      <c r="IED47" s="178"/>
      <c r="IEE47" s="178"/>
      <c r="IEF47" s="178"/>
      <c r="IEG47" s="178"/>
      <c r="IEH47" s="178"/>
      <c r="IEI47" s="178"/>
      <c r="IEJ47" s="178"/>
      <c r="IEK47" s="178"/>
      <c r="IEL47" s="178"/>
      <c r="IEM47" s="178"/>
      <c r="IEN47" s="178"/>
      <c r="IEO47" s="178"/>
      <c r="IEP47" s="178"/>
      <c r="IEQ47" s="178"/>
      <c r="IER47" s="178"/>
      <c r="IES47" s="178"/>
      <c r="IET47" s="178"/>
      <c r="IEU47" s="178"/>
      <c r="IEV47" s="178"/>
      <c r="IEW47" s="178"/>
      <c r="IEX47" s="178"/>
      <c r="IEY47" s="178"/>
      <c r="IEZ47" s="178"/>
      <c r="IFA47" s="178"/>
      <c r="IFB47" s="178"/>
      <c r="IFC47" s="178"/>
      <c r="IFD47" s="178"/>
      <c r="IFE47" s="178"/>
      <c r="IFF47" s="178"/>
      <c r="IFG47" s="178"/>
      <c r="IFH47" s="178"/>
      <c r="IFI47" s="178"/>
      <c r="IFJ47" s="178"/>
      <c r="IFK47" s="178"/>
      <c r="IFL47" s="178"/>
      <c r="IFM47" s="178"/>
      <c r="IFN47" s="178"/>
      <c r="IFO47" s="178"/>
      <c r="IFP47" s="178"/>
      <c r="IFQ47" s="178"/>
      <c r="IFR47" s="178"/>
      <c r="IFS47" s="178"/>
      <c r="IFT47" s="178"/>
      <c r="IFU47" s="178"/>
      <c r="IFV47" s="178"/>
      <c r="IFW47" s="178"/>
      <c r="IFX47" s="178"/>
      <c r="IFY47" s="178"/>
      <c r="IFZ47" s="178"/>
      <c r="IGA47" s="178"/>
      <c r="IGB47" s="178"/>
      <c r="IGC47" s="178"/>
      <c r="IGD47" s="178"/>
      <c r="IGE47" s="178"/>
      <c r="IGF47" s="178"/>
      <c r="IGG47" s="178"/>
      <c r="IGH47" s="178"/>
      <c r="IGI47" s="178"/>
      <c r="IGJ47" s="178"/>
      <c r="IGK47" s="178"/>
      <c r="IGL47" s="178"/>
      <c r="IGM47" s="178"/>
      <c r="IGN47" s="178"/>
      <c r="IGO47" s="178"/>
      <c r="IGP47" s="178"/>
      <c r="IGQ47" s="178"/>
      <c r="IGR47" s="178"/>
      <c r="IGS47" s="178"/>
      <c r="IGT47" s="178"/>
      <c r="IGU47" s="178"/>
      <c r="IGV47" s="178"/>
      <c r="IGW47" s="178"/>
      <c r="IGX47" s="178"/>
      <c r="IGY47" s="178"/>
      <c r="IGZ47" s="178"/>
      <c r="IHA47" s="178"/>
      <c r="IHB47" s="178"/>
      <c r="IHC47" s="178"/>
      <c r="IHD47" s="178"/>
      <c r="IHE47" s="178"/>
      <c r="IHF47" s="178"/>
      <c r="IHG47" s="178"/>
      <c r="IHH47" s="178"/>
      <c r="IHI47" s="178"/>
      <c r="IHJ47" s="178"/>
      <c r="IHK47" s="178"/>
      <c r="IHL47" s="178"/>
      <c r="IHM47" s="178"/>
      <c r="IHN47" s="178"/>
      <c r="IHO47" s="178"/>
      <c r="IHP47" s="178"/>
      <c r="IHQ47" s="178"/>
      <c r="IHR47" s="178"/>
      <c r="IHS47" s="178"/>
      <c r="IHT47" s="178"/>
      <c r="IHU47" s="178"/>
      <c r="IHV47" s="178"/>
      <c r="IHW47" s="178"/>
      <c r="IHX47" s="178"/>
      <c r="IHY47" s="178"/>
      <c r="IHZ47" s="178"/>
      <c r="IIA47" s="178"/>
      <c r="IIB47" s="178"/>
      <c r="IIC47" s="178"/>
      <c r="IID47" s="178"/>
      <c r="IIE47" s="178"/>
      <c r="IIF47" s="178"/>
      <c r="IIG47" s="178"/>
      <c r="IIH47" s="178"/>
      <c r="III47" s="178"/>
      <c r="IIJ47" s="178"/>
      <c r="IIK47" s="178"/>
      <c r="IIL47" s="178"/>
      <c r="IIM47" s="178"/>
      <c r="IIN47" s="178"/>
      <c r="IIO47" s="178"/>
      <c r="IIP47" s="178"/>
      <c r="IIQ47" s="178"/>
      <c r="IIR47" s="178"/>
      <c r="IIS47" s="178"/>
      <c r="IIT47" s="178"/>
      <c r="IIU47" s="178"/>
      <c r="IIV47" s="178"/>
      <c r="IIW47" s="178"/>
      <c r="IIX47" s="178"/>
      <c r="IIY47" s="178"/>
      <c r="IIZ47" s="178"/>
      <c r="IJA47" s="178"/>
      <c r="IJB47" s="178"/>
      <c r="IJC47" s="178"/>
      <c r="IJD47" s="178"/>
      <c r="IJE47" s="178"/>
      <c r="IJF47" s="178"/>
      <c r="IJG47" s="178"/>
      <c r="IJH47" s="178"/>
      <c r="IJI47" s="178"/>
      <c r="IJJ47" s="178"/>
      <c r="IJK47" s="178"/>
      <c r="IJL47" s="178"/>
      <c r="IJM47" s="178"/>
      <c r="IJN47" s="178"/>
      <c r="IJO47" s="178"/>
      <c r="IJP47" s="178"/>
      <c r="IJQ47" s="178"/>
      <c r="IJR47" s="178"/>
      <c r="IJS47" s="178"/>
      <c r="IJT47" s="178"/>
      <c r="IJU47" s="178"/>
      <c r="IJV47" s="178"/>
      <c r="IJW47" s="178"/>
      <c r="IJX47" s="178"/>
      <c r="IJY47" s="178"/>
      <c r="IJZ47" s="178"/>
      <c r="IKA47" s="178"/>
      <c r="IKB47" s="178"/>
      <c r="IKC47" s="178"/>
      <c r="IKD47" s="178"/>
      <c r="IKE47" s="178"/>
      <c r="IKF47" s="178"/>
      <c r="IKG47" s="178"/>
      <c r="IKH47" s="178"/>
      <c r="IKI47" s="178"/>
      <c r="IKJ47" s="178"/>
      <c r="IKK47" s="178"/>
      <c r="IKL47" s="178"/>
      <c r="IKM47" s="178"/>
      <c r="IKN47" s="178"/>
      <c r="IKO47" s="178"/>
      <c r="IKP47" s="178"/>
      <c r="IKQ47" s="178"/>
      <c r="IKR47" s="178"/>
      <c r="IKS47" s="178"/>
      <c r="IKT47" s="178"/>
      <c r="IKU47" s="178"/>
      <c r="IKV47" s="178"/>
      <c r="IKW47" s="178"/>
      <c r="IKX47" s="178"/>
      <c r="IKY47" s="178"/>
      <c r="IKZ47" s="178"/>
      <c r="ILA47" s="178"/>
      <c r="ILB47" s="178"/>
      <c r="ILC47" s="178"/>
      <c r="ILD47" s="178"/>
      <c r="ILE47" s="178"/>
      <c r="ILF47" s="178"/>
      <c r="ILG47" s="178"/>
      <c r="ILH47" s="178"/>
      <c r="ILI47" s="178"/>
      <c r="ILJ47" s="178"/>
      <c r="ILK47" s="178"/>
      <c r="ILL47" s="178"/>
      <c r="ILM47" s="178"/>
      <c r="ILN47" s="178"/>
      <c r="ILO47" s="178"/>
      <c r="ILP47" s="178"/>
      <c r="ILQ47" s="178"/>
      <c r="ILR47" s="178"/>
      <c r="ILS47" s="178"/>
      <c r="ILT47" s="178"/>
      <c r="ILU47" s="178"/>
      <c r="ILV47" s="178"/>
      <c r="ILW47" s="178"/>
      <c r="ILX47" s="178"/>
      <c r="ILY47" s="178"/>
      <c r="ILZ47" s="178"/>
      <c r="IMA47" s="178"/>
      <c r="IMB47" s="178"/>
      <c r="IMC47" s="178"/>
      <c r="IMD47" s="178"/>
      <c r="IME47" s="178"/>
      <c r="IMF47" s="178"/>
      <c r="IMG47" s="178"/>
      <c r="IMH47" s="178"/>
      <c r="IMI47" s="178"/>
      <c r="IMJ47" s="178"/>
      <c r="IMK47" s="178"/>
      <c r="IML47" s="178"/>
      <c r="IMM47" s="178"/>
      <c r="IMN47" s="178"/>
      <c r="IMO47" s="178"/>
      <c r="IMP47" s="178"/>
      <c r="IMQ47" s="178"/>
      <c r="IMR47" s="178"/>
      <c r="IMS47" s="178"/>
      <c r="IMT47" s="178"/>
      <c r="IMU47" s="178"/>
      <c r="IMV47" s="178"/>
      <c r="IMW47" s="178"/>
      <c r="IMX47" s="178"/>
      <c r="IMY47" s="178"/>
      <c r="IMZ47" s="178"/>
      <c r="INA47" s="178"/>
      <c r="INB47" s="178"/>
      <c r="INC47" s="178"/>
      <c r="IND47" s="178"/>
      <c r="INE47" s="178"/>
      <c r="INF47" s="178"/>
      <c r="ING47" s="178"/>
      <c r="INH47" s="178"/>
      <c r="INI47" s="178"/>
      <c r="INJ47" s="178"/>
      <c r="INK47" s="178"/>
      <c r="INL47" s="178"/>
      <c r="INM47" s="178"/>
      <c r="INN47" s="178"/>
      <c r="INO47" s="178"/>
      <c r="INP47" s="178"/>
      <c r="INQ47" s="178"/>
      <c r="INR47" s="178"/>
      <c r="INS47" s="178"/>
      <c r="INT47" s="178"/>
      <c r="INU47" s="178"/>
      <c r="INV47" s="178"/>
      <c r="INW47" s="178"/>
      <c r="INX47" s="178"/>
      <c r="INY47" s="178"/>
      <c r="INZ47" s="178"/>
      <c r="IOA47" s="178"/>
      <c r="IOB47" s="178"/>
      <c r="IOC47" s="178"/>
      <c r="IOD47" s="178"/>
      <c r="IOE47" s="178"/>
      <c r="IOF47" s="178"/>
      <c r="IOG47" s="178"/>
      <c r="IOH47" s="178"/>
      <c r="IOI47" s="178"/>
      <c r="IOJ47" s="178"/>
      <c r="IOK47" s="178"/>
      <c r="IOL47" s="178"/>
      <c r="IOM47" s="178"/>
      <c r="ION47" s="178"/>
      <c r="IOO47" s="178"/>
      <c r="IOP47" s="178"/>
      <c r="IOQ47" s="178"/>
      <c r="IOR47" s="178"/>
      <c r="IOS47" s="178"/>
      <c r="IOT47" s="178"/>
      <c r="IOU47" s="178"/>
      <c r="IOV47" s="178"/>
      <c r="IOW47" s="178"/>
      <c r="IOX47" s="178"/>
      <c r="IOY47" s="178"/>
      <c r="IOZ47" s="178"/>
      <c r="IPA47" s="178"/>
      <c r="IPB47" s="178"/>
      <c r="IPC47" s="178"/>
      <c r="IPD47" s="178"/>
      <c r="IPE47" s="178"/>
      <c r="IPF47" s="178"/>
      <c r="IPG47" s="178"/>
      <c r="IPH47" s="178"/>
      <c r="IPI47" s="178"/>
      <c r="IPJ47" s="178"/>
      <c r="IPK47" s="178"/>
      <c r="IPL47" s="178"/>
      <c r="IPM47" s="178"/>
      <c r="IPN47" s="178"/>
      <c r="IPO47" s="178"/>
      <c r="IPP47" s="178"/>
      <c r="IPQ47" s="178"/>
      <c r="IPR47" s="178"/>
      <c r="IPS47" s="178"/>
      <c r="IPT47" s="178"/>
      <c r="IPU47" s="178"/>
      <c r="IPV47" s="178"/>
      <c r="IPW47" s="178"/>
      <c r="IPX47" s="178"/>
      <c r="IPY47" s="178"/>
      <c r="IPZ47" s="178"/>
      <c r="IQA47" s="178"/>
      <c r="IQB47" s="178"/>
      <c r="IQC47" s="178"/>
      <c r="IQD47" s="178"/>
      <c r="IQE47" s="178"/>
      <c r="IQF47" s="178"/>
      <c r="IQG47" s="178"/>
      <c r="IQH47" s="178"/>
      <c r="IQI47" s="178"/>
      <c r="IQJ47" s="178"/>
      <c r="IQK47" s="178"/>
      <c r="IQL47" s="178"/>
      <c r="IQM47" s="178"/>
      <c r="IQN47" s="178"/>
      <c r="IQO47" s="178"/>
      <c r="IQP47" s="178"/>
      <c r="IQQ47" s="178"/>
      <c r="IQR47" s="178"/>
      <c r="IQS47" s="178"/>
      <c r="IQT47" s="178"/>
      <c r="IQU47" s="178"/>
      <c r="IQV47" s="178"/>
      <c r="IQW47" s="178"/>
      <c r="IQX47" s="178"/>
      <c r="IQY47" s="178"/>
      <c r="IQZ47" s="178"/>
      <c r="IRA47" s="178"/>
      <c r="IRB47" s="178"/>
      <c r="IRC47" s="178"/>
      <c r="IRD47" s="178"/>
      <c r="IRE47" s="178"/>
      <c r="IRF47" s="178"/>
      <c r="IRG47" s="178"/>
      <c r="IRH47" s="178"/>
      <c r="IRI47" s="178"/>
      <c r="IRJ47" s="178"/>
      <c r="IRK47" s="178"/>
      <c r="IRL47" s="178"/>
      <c r="IRM47" s="178"/>
      <c r="IRN47" s="178"/>
      <c r="IRO47" s="178"/>
      <c r="IRP47" s="178"/>
      <c r="IRQ47" s="178"/>
      <c r="IRR47" s="178"/>
      <c r="IRS47" s="178"/>
      <c r="IRT47" s="178"/>
      <c r="IRU47" s="178"/>
      <c r="IRV47" s="178"/>
      <c r="IRW47" s="178"/>
      <c r="IRX47" s="178"/>
      <c r="IRY47" s="178"/>
      <c r="IRZ47" s="178"/>
      <c r="ISA47" s="178"/>
      <c r="ISB47" s="178"/>
      <c r="ISC47" s="178"/>
      <c r="ISD47" s="178"/>
      <c r="ISE47" s="178"/>
      <c r="ISF47" s="178"/>
      <c r="ISG47" s="178"/>
      <c r="ISH47" s="178"/>
      <c r="ISI47" s="178"/>
      <c r="ISJ47" s="178"/>
      <c r="ISK47" s="178"/>
      <c r="ISL47" s="178"/>
      <c r="ISM47" s="178"/>
      <c r="ISN47" s="178"/>
      <c r="ISO47" s="178"/>
      <c r="ISP47" s="178"/>
      <c r="ISQ47" s="178"/>
      <c r="ISR47" s="178"/>
      <c r="ISS47" s="178"/>
      <c r="IST47" s="178"/>
      <c r="ISU47" s="178"/>
      <c r="ISV47" s="178"/>
      <c r="ISW47" s="178"/>
      <c r="ISX47" s="178"/>
      <c r="ISY47" s="178"/>
      <c r="ISZ47" s="178"/>
      <c r="ITA47" s="178"/>
      <c r="ITB47" s="178"/>
      <c r="ITC47" s="178"/>
      <c r="ITD47" s="178"/>
      <c r="ITE47" s="178"/>
      <c r="ITF47" s="178"/>
      <c r="ITG47" s="178"/>
      <c r="ITH47" s="178"/>
      <c r="ITI47" s="178"/>
      <c r="ITJ47" s="178"/>
      <c r="ITK47" s="178"/>
      <c r="ITL47" s="178"/>
      <c r="ITM47" s="178"/>
      <c r="ITN47" s="178"/>
      <c r="ITO47" s="178"/>
      <c r="ITP47" s="178"/>
      <c r="ITQ47" s="178"/>
      <c r="ITR47" s="178"/>
      <c r="ITS47" s="178"/>
      <c r="ITT47" s="178"/>
      <c r="ITU47" s="178"/>
      <c r="ITV47" s="178"/>
      <c r="ITW47" s="178"/>
      <c r="ITX47" s="178"/>
      <c r="ITY47" s="178"/>
      <c r="ITZ47" s="178"/>
      <c r="IUA47" s="178"/>
      <c r="IUB47" s="178"/>
      <c r="IUC47" s="178"/>
      <c r="IUD47" s="178"/>
      <c r="IUE47" s="178"/>
      <c r="IUF47" s="178"/>
      <c r="IUG47" s="178"/>
      <c r="IUH47" s="178"/>
      <c r="IUI47" s="178"/>
      <c r="IUJ47" s="178"/>
      <c r="IUK47" s="178"/>
      <c r="IUL47" s="178"/>
      <c r="IUM47" s="178"/>
      <c r="IUN47" s="178"/>
      <c r="IUO47" s="178"/>
      <c r="IUP47" s="178"/>
      <c r="IUQ47" s="178"/>
      <c r="IUR47" s="178"/>
      <c r="IUS47" s="178"/>
      <c r="IUT47" s="178"/>
      <c r="IUU47" s="178"/>
      <c r="IUV47" s="178"/>
      <c r="IUW47" s="178"/>
      <c r="IUX47" s="178"/>
      <c r="IUY47" s="178"/>
      <c r="IUZ47" s="178"/>
      <c r="IVA47" s="178"/>
      <c r="IVB47" s="178"/>
      <c r="IVC47" s="178"/>
      <c r="IVD47" s="178"/>
      <c r="IVE47" s="178"/>
      <c r="IVF47" s="178"/>
      <c r="IVG47" s="178"/>
      <c r="IVH47" s="178"/>
      <c r="IVI47" s="178"/>
      <c r="IVJ47" s="178"/>
      <c r="IVK47" s="178"/>
      <c r="IVL47" s="178"/>
      <c r="IVM47" s="178"/>
      <c r="IVN47" s="178"/>
      <c r="IVO47" s="178"/>
      <c r="IVP47" s="178"/>
      <c r="IVQ47" s="178"/>
      <c r="IVR47" s="178"/>
      <c r="IVS47" s="178"/>
      <c r="IVT47" s="178"/>
      <c r="IVU47" s="178"/>
      <c r="IVV47" s="178"/>
      <c r="IVW47" s="178"/>
      <c r="IVX47" s="178"/>
      <c r="IVY47" s="178"/>
      <c r="IVZ47" s="178"/>
      <c r="IWA47" s="178"/>
      <c r="IWB47" s="178"/>
      <c r="IWC47" s="178"/>
      <c r="IWD47" s="178"/>
      <c r="IWE47" s="178"/>
      <c r="IWF47" s="178"/>
      <c r="IWG47" s="178"/>
      <c r="IWH47" s="178"/>
      <c r="IWI47" s="178"/>
      <c r="IWJ47" s="178"/>
      <c r="IWK47" s="178"/>
      <c r="IWL47" s="178"/>
      <c r="IWM47" s="178"/>
      <c r="IWN47" s="178"/>
      <c r="IWO47" s="178"/>
      <c r="IWP47" s="178"/>
      <c r="IWQ47" s="178"/>
      <c r="IWR47" s="178"/>
      <c r="IWS47" s="178"/>
      <c r="IWT47" s="178"/>
      <c r="IWU47" s="178"/>
      <c r="IWV47" s="178"/>
      <c r="IWW47" s="178"/>
      <c r="IWX47" s="178"/>
      <c r="IWY47" s="178"/>
      <c r="IWZ47" s="178"/>
      <c r="IXA47" s="178"/>
      <c r="IXB47" s="178"/>
      <c r="IXC47" s="178"/>
      <c r="IXD47" s="178"/>
      <c r="IXE47" s="178"/>
      <c r="IXF47" s="178"/>
      <c r="IXG47" s="178"/>
      <c r="IXH47" s="178"/>
      <c r="IXI47" s="178"/>
      <c r="IXJ47" s="178"/>
      <c r="IXK47" s="178"/>
      <c r="IXL47" s="178"/>
      <c r="IXM47" s="178"/>
      <c r="IXN47" s="178"/>
      <c r="IXO47" s="178"/>
      <c r="IXP47" s="178"/>
      <c r="IXQ47" s="178"/>
      <c r="IXR47" s="178"/>
      <c r="IXS47" s="178"/>
      <c r="IXT47" s="178"/>
      <c r="IXU47" s="178"/>
      <c r="IXV47" s="178"/>
      <c r="IXW47" s="178"/>
      <c r="IXX47" s="178"/>
      <c r="IXY47" s="178"/>
      <c r="IXZ47" s="178"/>
      <c r="IYA47" s="178"/>
      <c r="IYB47" s="178"/>
      <c r="IYC47" s="178"/>
      <c r="IYD47" s="178"/>
      <c r="IYE47" s="178"/>
      <c r="IYF47" s="178"/>
      <c r="IYG47" s="178"/>
      <c r="IYH47" s="178"/>
      <c r="IYI47" s="178"/>
      <c r="IYJ47" s="178"/>
      <c r="IYK47" s="178"/>
      <c r="IYL47" s="178"/>
      <c r="IYM47" s="178"/>
      <c r="IYN47" s="178"/>
      <c r="IYO47" s="178"/>
      <c r="IYP47" s="178"/>
      <c r="IYQ47" s="178"/>
      <c r="IYR47" s="178"/>
      <c r="IYS47" s="178"/>
      <c r="IYT47" s="178"/>
      <c r="IYU47" s="178"/>
      <c r="IYV47" s="178"/>
      <c r="IYW47" s="178"/>
      <c r="IYX47" s="178"/>
      <c r="IYY47" s="178"/>
      <c r="IYZ47" s="178"/>
      <c r="IZA47" s="178"/>
      <c r="IZB47" s="178"/>
      <c r="IZC47" s="178"/>
      <c r="IZD47" s="178"/>
      <c r="IZE47" s="178"/>
      <c r="IZF47" s="178"/>
      <c r="IZG47" s="178"/>
      <c r="IZH47" s="178"/>
      <c r="IZI47" s="178"/>
      <c r="IZJ47" s="178"/>
      <c r="IZK47" s="178"/>
      <c r="IZL47" s="178"/>
      <c r="IZM47" s="178"/>
      <c r="IZN47" s="178"/>
      <c r="IZO47" s="178"/>
      <c r="IZP47" s="178"/>
      <c r="IZQ47" s="178"/>
      <c r="IZR47" s="178"/>
      <c r="IZS47" s="178"/>
      <c r="IZT47" s="178"/>
      <c r="IZU47" s="178"/>
      <c r="IZV47" s="178"/>
      <c r="IZW47" s="178"/>
      <c r="IZX47" s="178"/>
      <c r="IZY47" s="178"/>
      <c r="IZZ47" s="178"/>
      <c r="JAA47" s="178"/>
      <c r="JAB47" s="178"/>
      <c r="JAC47" s="178"/>
      <c r="JAD47" s="178"/>
      <c r="JAE47" s="178"/>
      <c r="JAF47" s="178"/>
      <c r="JAG47" s="178"/>
      <c r="JAH47" s="178"/>
      <c r="JAI47" s="178"/>
      <c r="JAJ47" s="178"/>
      <c r="JAK47" s="178"/>
      <c r="JAL47" s="178"/>
      <c r="JAM47" s="178"/>
      <c r="JAN47" s="178"/>
      <c r="JAO47" s="178"/>
      <c r="JAP47" s="178"/>
      <c r="JAQ47" s="178"/>
      <c r="JAR47" s="178"/>
      <c r="JAS47" s="178"/>
      <c r="JAT47" s="178"/>
      <c r="JAU47" s="178"/>
      <c r="JAV47" s="178"/>
      <c r="JAW47" s="178"/>
      <c r="JAX47" s="178"/>
      <c r="JAY47" s="178"/>
      <c r="JAZ47" s="178"/>
      <c r="JBA47" s="178"/>
      <c r="JBB47" s="178"/>
      <c r="JBC47" s="178"/>
      <c r="JBD47" s="178"/>
      <c r="JBE47" s="178"/>
      <c r="JBF47" s="178"/>
      <c r="JBG47" s="178"/>
      <c r="JBH47" s="178"/>
      <c r="JBI47" s="178"/>
      <c r="JBJ47" s="178"/>
      <c r="JBK47" s="178"/>
      <c r="JBL47" s="178"/>
      <c r="JBM47" s="178"/>
      <c r="JBN47" s="178"/>
      <c r="JBO47" s="178"/>
      <c r="JBP47" s="178"/>
      <c r="JBQ47" s="178"/>
      <c r="JBR47" s="178"/>
      <c r="JBS47" s="178"/>
      <c r="JBT47" s="178"/>
      <c r="JBU47" s="178"/>
      <c r="JBV47" s="178"/>
      <c r="JBW47" s="178"/>
      <c r="JBX47" s="178"/>
      <c r="JBY47" s="178"/>
      <c r="JBZ47" s="178"/>
      <c r="JCA47" s="178"/>
      <c r="JCB47" s="178"/>
      <c r="JCC47" s="178"/>
      <c r="JCD47" s="178"/>
      <c r="JCE47" s="178"/>
      <c r="JCF47" s="178"/>
      <c r="JCG47" s="178"/>
      <c r="JCH47" s="178"/>
      <c r="JCI47" s="178"/>
      <c r="JCJ47" s="178"/>
      <c r="JCK47" s="178"/>
      <c r="JCL47" s="178"/>
      <c r="JCM47" s="178"/>
      <c r="JCN47" s="178"/>
      <c r="JCO47" s="178"/>
      <c r="JCP47" s="178"/>
      <c r="JCQ47" s="178"/>
      <c r="JCR47" s="178"/>
      <c r="JCS47" s="178"/>
      <c r="JCT47" s="178"/>
      <c r="JCU47" s="178"/>
      <c r="JCV47" s="178"/>
      <c r="JCW47" s="178"/>
      <c r="JCX47" s="178"/>
      <c r="JCY47" s="178"/>
      <c r="JCZ47" s="178"/>
      <c r="JDA47" s="178"/>
      <c r="JDB47" s="178"/>
      <c r="JDC47" s="178"/>
      <c r="JDD47" s="178"/>
      <c r="JDE47" s="178"/>
      <c r="JDF47" s="178"/>
      <c r="JDG47" s="178"/>
      <c r="JDH47" s="178"/>
      <c r="JDI47" s="178"/>
      <c r="JDJ47" s="178"/>
      <c r="JDK47" s="178"/>
      <c r="JDL47" s="178"/>
      <c r="JDM47" s="178"/>
      <c r="JDN47" s="178"/>
      <c r="JDO47" s="178"/>
      <c r="JDP47" s="178"/>
      <c r="JDQ47" s="178"/>
      <c r="JDR47" s="178"/>
      <c r="JDS47" s="178"/>
      <c r="JDT47" s="178"/>
      <c r="JDU47" s="178"/>
      <c r="JDV47" s="178"/>
      <c r="JDW47" s="178"/>
      <c r="JDX47" s="178"/>
      <c r="JDY47" s="178"/>
      <c r="JDZ47" s="178"/>
      <c r="JEA47" s="178"/>
      <c r="JEB47" s="178"/>
      <c r="JEC47" s="178"/>
      <c r="JED47" s="178"/>
      <c r="JEE47" s="178"/>
      <c r="JEF47" s="178"/>
      <c r="JEG47" s="178"/>
      <c r="JEH47" s="178"/>
      <c r="JEI47" s="178"/>
      <c r="JEJ47" s="178"/>
      <c r="JEK47" s="178"/>
      <c r="JEL47" s="178"/>
      <c r="JEM47" s="178"/>
      <c r="JEN47" s="178"/>
      <c r="JEO47" s="178"/>
      <c r="JEP47" s="178"/>
      <c r="JEQ47" s="178"/>
      <c r="JER47" s="178"/>
      <c r="JES47" s="178"/>
      <c r="JET47" s="178"/>
      <c r="JEU47" s="178"/>
      <c r="JEV47" s="178"/>
      <c r="JEW47" s="178"/>
      <c r="JEX47" s="178"/>
      <c r="JEY47" s="178"/>
      <c r="JEZ47" s="178"/>
      <c r="JFA47" s="178"/>
      <c r="JFB47" s="178"/>
      <c r="JFC47" s="178"/>
      <c r="JFD47" s="178"/>
      <c r="JFE47" s="178"/>
      <c r="JFF47" s="178"/>
      <c r="JFG47" s="178"/>
      <c r="JFH47" s="178"/>
      <c r="JFI47" s="178"/>
      <c r="JFJ47" s="178"/>
      <c r="JFK47" s="178"/>
      <c r="JFL47" s="178"/>
      <c r="JFM47" s="178"/>
      <c r="JFN47" s="178"/>
      <c r="JFO47" s="178"/>
      <c r="JFP47" s="178"/>
      <c r="JFQ47" s="178"/>
      <c r="JFR47" s="178"/>
      <c r="JFS47" s="178"/>
      <c r="JFT47" s="178"/>
      <c r="JFU47" s="178"/>
      <c r="JFV47" s="178"/>
      <c r="JFW47" s="178"/>
      <c r="JFX47" s="178"/>
      <c r="JFY47" s="178"/>
      <c r="JFZ47" s="178"/>
      <c r="JGA47" s="178"/>
      <c r="JGB47" s="178"/>
      <c r="JGC47" s="178"/>
      <c r="JGD47" s="178"/>
      <c r="JGE47" s="178"/>
      <c r="JGF47" s="178"/>
      <c r="JGG47" s="178"/>
      <c r="JGH47" s="178"/>
      <c r="JGI47" s="178"/>
      <c r="JGJ47" s="178"/>
      <c r="JGK47" s="178"/>
      <c r="JGL47" s="178"/>
      <c r="JGM47" s="178"/>
      <c r="JGN47" s="178"/>
      <c r="JGO47" s="178"/>
      <c r="JGP47" s="178"/>
      <c r="JGQ47" s="178"/>
      <c r="JGR47" s="178"/>
      <c r="JGS47" s="178"/>
      <c r="JGT47" s="178"/>
      <c r="JGU47" s="178"/>
      <c r="JGV47" s="178"/>
      <c r="JGW47" s="178"/>
      <c r="JGX47" s="178"/>
      <c r="JGY47" s="178"/>
      <c r="JGZ47" s="178"/>
      <c r="JHA47" s="178"/>
      <c r="JHB47" s="178"/>
      <c r="JHC47" s="178"/>
      <c r="JHD47" s="178"/>
      <c r="JHE47" s="178"/>
      <c r="JHF47" s="178"/>
      <c r="JHG47" s="178"/>
      <c r="JHH47" s="178"/>
      <c r="JHI47" s="178"/>
      <c r="JHJ47" s="178"/>
      <c r="JHK47" s="178"/>
      <c r="JHL47" s="178"/>
      <c r="JHM47" s="178"/>
      <c r="JHN47" s="178"/>
      <c r="JHO47" s="178"/>
      <c r="JHP47" s="178"/>
      <c r="JHQ47" s="178"/>
      <c r="JHR47" s="178"/>
      <c r="JHS47" s="178"/>
      <c r="JHT47" s="178"/>
      <c r="JHU47" s="178"/>
      <c r="JHV47" s="178"/>
      <c r="JHW47" s="178"/>
      <c r="JHX47" s="178"/>
      <c r="JHY47" s="178"/>
      <c r="JHZ47" s="178"/>
      <c r="JIA47" s="178"/>
      <c r="JIB47" s="178"/>
      <c r="JIC47" s="178"/>
      <c r="JID47" s="178"/>
      <c r="JIE47" s="178"/>
      <c r="JIF47" s="178"/>
      <c r="JIG47" s="178"/>
      <c r="JIH47" s="178"/>
      <c r="JII47" s="178"/>
      <c r="JIJ47" s="178"/>
      <c r="JIK47" s="178"/>
      <c r="JIL47" s="178"/>
      <c r="JIM47" s="178"/>
      <c r="JIN47" s="178"/>
      <c r="JIO47" s="178"/>
      <c r="JIP47" s="178"/>
      <c r="JIQ47" s="178"/>
      <c r="JIR47" s="178"/>
      <c r="JIS47" s="178"/>
      <c r="JIT47" s="178"/>
      <c r="JIU47" s="178"/>
      <c r="JIV47" s="178"/>
      <c r="JIW47" s="178"/>
      <c r="JIX47" s="178"/>
      <c r="JIY47" s="178"/>
      <c r="JIZ47" s="178"/>
      <c r="JJA47" s="178"/>
      <c r="JJB47" s="178"/>
      <c r="JJC47" s="178"/>
      <c r="JJD47" s="178"/>
      <c r="JJE47" s="178"/>
      <c r="JJF47" s="178"/>
      <c r="JJG47" s="178"/>
      <c r="JJH47" s="178"/>
      <c r="JJI47" s="178"/>
      <c r="JJJ47" s="178"/>
      <c r="JJK47" s="178"/>
      <c r="JJL47" s="178"/>
      <c r="JJM47" s="178"/>
      <c r="JJN47" s="178"/>
      <c r="JJO47" s="178"/>
      <c r="JJP47" s="178"/>
      <c r="JJQ47" s="178"/>
      <c r="JJR47" s="178"/>
      <c r="JJS47" s="178"/>
      <c r="JJT47" s="178"/>
      <c r="JJU47" s="178"/>
      <c r="JJV47" s="178"/>
      <c r="JJW47" s="178"/>
      <c r="JJX47" s="178"/>
      <c r="JJY47" s="178"/>
      <c r="JJZ47" s="178"/>
      <c r="JKA47" s="178"/>
      <c r="JKB47" s="178"/>
      <c r="JKC47" s="178"/>
      <c r="JKD47" s="178"/>
      <c r="JKE47" s="178"/>
      <c r="JKF47" s="178"/>
      <c r="JKG47" s="178"/>
      <c r="JKH47" s="178"/>
      <c r="JKI47" s="178"/>
      <c r="JKJ47" s="178"/>
      <c r="JKK47" s="178"/>
      <c r="JKL47" s="178"/>
      <c r="JKM47" s="178"/>
      <c r="JKN47" s="178"/>
      <c r="JKO47" s="178"/>
      <c r="JKP47" s="178"/>
      <c r="JKQ47" s="178"/>
      <c r="JKR47" s="178"/>
      <c r="JKS47" s="178"/>
      <c r="JKT47" s="178"/>
      <c r="JKU47" s="178"/>
      <c r="JKV47" s="178"/>
      <c r="JKW47" s="178"/>
      <c r="JKX47" s="178"/>
      <c r="JKY47" s="178"/>
      <c r="JKZ47" s="178"/>
      <c r="JLA47" s="178"/>
      <c r="JLB47" s="178"/>
      <c r="JLC47" s="178"/>
      <c r="JLD47" s="178"/>
      <c r="JLE47" s="178"/>
      <c r="JLF47" s="178"/>
      <c r="JLG47" s="178"/>
      <c r="JLH47" s="178"/>
      <c r="JLI47" s="178"/>
      <c r="JLJ47" s="178"/>
      <c r="JLK47" s="178"/>
      <c r="JLL47" s="178"/>
      <c r="JLM47" s="178"/>
      <c r="JLN47" s="178"/>
      <c r="JLO47" s="178"/>
      <c r="JLP47" s="178"/>
      <c r="JLQ47" s="178"/>
      <c r="JLR47" s="178"/>
      <c r="JLS47" s="178"/>
      <c r="JLT47" s="178"/>
      <c r="JLU47" s="178"/>
      <c r="JLV47" s="178"/>
      <c r="JLW47" s="178"/>
      <c r="JLX47" s="178"/>
      <c r="JLY47" s="178"/>
      <c r="JLZ47" s="178"/>
      <c r="JMA47" s="178"/>
      <c r="JMB47" s="178"/>
      <c r="JMC47" s="178"/>
      <c r="JMD47" s="178"/>
      <c r="JME47" s="178"/>
      <c r="JMF47" s="178"/>
      <c r="JMG47" s="178"/>
      <c r="JMH47" s="178"/>
      <c r="JMI47" s="178"/>
      <c r="JMJ47" s="178"/>
      <c r="JMK47" s="178"/>
      <c r="JML47" s="178"/>
      <c r="JMM47" s="178"/>
      <c r="JMN47" s="178"/>
      <c r="JMO47" s="178"/>
      <c r="JMP47" s="178"/>
      <c r="JMQ47" s="178"/>
      <c r="JMR47" s="178"/>
      <c r="JMS47" s="178"/>
      <c r="JMT47" s="178"/>
      <c r="JMU47" s="178"/>
      <c r="JMV47" s="178"/>
      <c r="JMW47" s="178"/>
      <c r="JMX47" s="178"/>
      <c r="JMY47" s="178"/>
      <c r="JMZ47" s="178"/>
      <c r="JNA47" s="178"/>
      <c r="JNB47" s="178"/>
      <c r="JNC47" s="178"/>
      <c r="JND47" s="178"/>
      <c r="JNE47" s="178"/>
      <c r="JNF47" s="178"/>
      <c r="JNG47" s="178"/>
      <c r="JNH47" s="178"/>
      <c r="JNI47" s="178"/>
      <c r="JNJ47" s="178"/>
      <c r="JNK47" s="178"/>
      <c r="JNL47" s="178"/>
      <c r="JNM47" s="178"/>
      <c r="JNN47" s="178"/>
      <c r="JNO47" s="178"/>
      <c r="JNP47" s="178"/>
      <c r="JNQ47" s="178"/>
      <c r="JNR47" s="178"/>
      <c r="JNS47" s="178"/>
      <c r="JNT47" s="178"/>
      <c r="JNU47" s="178"/>
      <c r="JNV47" s="178"/>
      <c r="JNW47" s="178"/>
      <c r="JNX47" s="178"/>
      <c r="JNY47" s="178"/>
      <c r="JNZ47" s="178"/>
      <c r="JOA47" s="178"/>
      <c r="JOB47" s="178"/>
      <c r="JOC47" s="178"/>
      <c r="JOD47" s="178"/>
      <c r="JOE47" s="178"/>
      <c r="JOF47" s="178"/>
      <c r="JOG47" s="178"/>
      <c r="JOH47" s="178"/>
      <c r="JOI47" s="178"/>
      <c r="JOJ47" s="178"/>
      <c r="JOK47" s="178"/>
      <c r="JOL47" s="178"/>
      <c r="JOM47" s="178"/>
      <c r="JON47" s="178"/>
      <c r="JOO47" s="178"/>
      <c r="JOP47" s="178"/>
      <c r="JOQ47" s="178"/>
      <c r="JOR47" s="178"/>
      <c r="JOS47" s="178"/>
      <c r="JOT47" s="178"/>
      <c r="JOU47" s="178"/>
      <c r="JOV47" s="178"/>
      <c r="JOW47" s="178"/>
      <c r="JOX47" s="178"/>
      <c r="JOY47" s="178"/>
      <c r="JOZ47" s="178"/>
      <c r="JPA47" s="178"/>
      <c r="JPB47" s="178"/>
      <c r="JPC47" s="178"/>
      <c r="JPD47" s="178"/>
      <c r="JPE47" s="178"/>
      <c r="JPF47" s="178"/>
      <c r="JPG47" s="178"/>
      <c r="JPH47" s="178"/>
      <c r="JPI47" s="178"/>
      <c r="JPJ47" s="178"/>
      <c r="JPK47" s="178"/>
      <c r="JPL47" s="178"/>
      <c r="JPM47" s="178"/>
      <c r="JPN47" s="178"/>
      <c r="JPO47" s="178"/>
      <c r="JPP47" s="178"/>
      <c r="JPQ47" s="178"/>
      <c r="JPR47" s="178"/>
      <c r="JPS47" s="178"/>
      <c r="JPT47" s="178"/>
      <c r="JPU47" s="178"/>
      <c r="JPV47" s="178"/>
      <c r="JPW47" s="178"/>
      <c r="JPX47" s="178"/>
      <c r="JPY47" s="178"/>
      <c r="JPZ47" s="178"/>
      <c r="JQA47" s="178"/>
      <c r="JQB47" s="178"/>
      <c r="JQC47" s="178"/>
      <c r="JQD47" s="178"/>
      <c r="JQE47" s="178"/>
      <c r="JQF47" s="178"/>
      <c r="JQG47" s="178"/>
      <c r="JQH47" s="178"/>
      <c r="JQI47" s="178"/>
      <c r="JQJ47" s="178"/>
      <c r="JQK47" s="178"/>
      <c r="JQL47" s="178"/>
      <c r="JQM47" s="178"/>
      <c r="JQN47" s="178"/>
      <c r="JQO47" s="178"/>
      <c r="JQP47" s="178"/>
      <c r="JQQ47" s="178"/>
      <c r="JQR47" s="178"/>
      <c r="JQS47" s="178"/>
      <c r="JQT47" s="178"/>
      <c r="JQU47" s="178"/>
      <c r="JQV47" s="178"/>
      <c r="JQW47" s="178"/>
      <c r="JQX47" s="178"/>
      <c r="JQY47" s="178"/>
      <c r="JQZ47" s="178"/>
      <c r="JRA47" s="178"/>
      <c r="JRB47" s="178"/>
      <c r="JRC47" s="178"/>
      <c r="JRD47" s="178"/>
      <c r="JRE47" s="178"/>
      <c r="JRF47" s="178"/>
      <c r="JRG47" s="178"/>
      <c r="JRH47" s="178"/>
      <c r="JRI47" s="178"/>
      <c r="JRJ47" s="178"/>
      <c r="JRK47" s="178"/>
      <c r="JRL47" s="178"/>
      <c r="JRM47" s="178"/>
      <c r="JRN47" s="178"/>
      <c r="JRO47" s="178"/>
      <c r="JRP47" s="178"/>
      <c r="JRQ47" s="178"/>
      <c r="JRR47" s="178"/>
      <c r="JRS47" s="178"/>
      <c r="JRT47" s="178"/>
      <c r="JRU47" s="178"/>
      <c r="JRV47" s="178"/>
      <c r="JRW47" s="178"/>
      <c r="JRX47" s="178"/>
      <c r="JRY47" s="178"/>
      <c r="JRZ47" s="178"/>
      <c r="JSA47" s="178"/>
      <c r="JSB47" s="178"/>
      <c r="JSC47" s="178"/>
      <c r="JSD47" s="178"/>
      <c r="JSE47" s="178"/>
      <c r="JSF47" s="178"/>
      <c r="JSG47" s="178"/>
      <c r="JSH47" s="178"/>
      <c r="JSI47" s="178"/>
      <c r="JSJ47" s="178"/>
      <c r="JSK47" s="178"/>
      <c r="JSL47" s="178"/>
      <c r="JSM47" s="178"/>
      <c r="JSN47" s="178"/>
      <c r="JSO47" s="178"/>
      <c r="JSP47" s="178"/>
      <c r="JSQ47" s="178"/>
      <c r="JSR47" s="178"/>
      <c r="JSS47" s="178"/>
      <c r="JST47" s="178"/>
      <c r="JSU47" s="178"/>
      <c r="JSV47" s="178"/>
      <c r="JSW47" s="178"/>
      <c r="JSX47" s="178"/>
      <c r="JSY47" s="178"/>
      <c r="JSZ47" s="178"/>
      <c r="JTA47" s="178"/>
      <c r="JTB47" s="178"/>
      <c r="JTC47" s="178"/>
      <c r="JTD47" s="178"/>
      <c r="JTE47" s="178"/>
      <c r="JTF47" s="178"/>
      <c r="JTG47" s="178"/>
      <c r="JTH47" s="178"/>
      <c r="JTI47" s="178"/>
      <c r="JTJ47" s="178"/>
      <c r="JTK47" s="178"/>
      <c r="JTL47" s="178"/>
      <c r="JTM47" s="178"/>
      <c r="JTN47" s="178"/>
      <c r="JTO47" s="178"/>
      <c r="JTP47" s="178"/>
      <c r="JTQ47" s="178"/>
      <c r="JTR47" s="178"/>
      <c r="JTS47" s="178"/>
      <c r="JTT47" s="178"/>
      <c r="JTU47" s="178"/>
      <c r="JTV47" s="178"/>
      <c r="JTW47" s="178"/>
      <c r="JTX47" s="178"/>
      <c r="JTY47" s="178"/>
      <c r="JTZ47" s="178"/>
      <c r="JUA47" s="178"/>
      <c r="JUB47" s="178"/>
      <c r="JUC47" s="178"/>
      <c r="JUD47" s="178"/>
      <c r="JUE47" s="178"/>
      <c r="JUF47" s="178"/>
      <c r="JUG47" s="178"/>
      <c r="JUH47" s="178"/>
      <c r="JUI47" s="178"/>
      <c r="JUJ47" s="178"/>
      <c r="JUK47" s="178"/>
      <c r="JUL47" s="178"/>
      <c r="JUM47" s="178"/>
      <c r="JUN47" s="178"/>
      <c r="JUO47" s="178"/>
      <c r="JUP47" s="178"/>
      <c r="JUQ47" s="178"/>
      <c r="JUR47" s="178"/>
      <c r="JUS47" s="178"/>
      <c r="JUT47" s="178"/>
      <c r="JUU47" s="178"/>
      <c r="JUV47" s="178"/>
      <c r="JUW47" s="178"/>
      <c r="JUX47" s="178"/>
      <c r="JUY47" s="178"/>
      <c r="JUZ47" s="178"/>
      <c r="JVA47" s="178"/>
      <c r="JVB47" s="178"/>
      <c r="JVC47" s="178"/>
      <c r="JVD47" s="178"/>
      <c r="JVE47" s="178"/>
      <c r="JVF47" s="178"/>
      <c r="JVG47" s="178"/>
      <c r="JVH47" s="178"/>
      <c r="JVI47" s="178"/>
      <c r="JVJ47" s="178"/>
      <c r="JVK47" s="178"/>
      <c r="JVL47" s="178"/>
      <c r="JVM47" s="178"/>
      <c r="JVN47" s="178"/>
      <c r="JVO47" s="178"/>
      <c r="JVP47" s="178"/>
      <c r="JVQ47" s="178"/>
      <c r="JVR47" s="178"/>
      <c r="JVS47" s="178"/>
      <c r="JVT47" s="178"/>
      <c r="JVU47" s="178"/>
      <c r="JVV47" s="178"/>
      <c r="JVW47" s="178"/>
      <c r="JVX47" s="178"/>
      <c r="JVY47" s="178"/>
      <c r="JVZ47" s="178"/>
      <c r="JWA47" s="178"/>
      <c r="JWB47" s="178"/>
      <c r="JWC47" s="178"/>
      <c r="JWD47" s="178"/>
      <c r="JWE47" s="178"/>
      <c r="JWF47" s="178"/>
      <c r="JWG47" s="178"/>
      <c r="JWH47" s="178"/>
      <c r="JWI47" s="178"/>
      <c r="JWJ47" s="178"/>
      <c r="JWK47" s="178"/>
      <c r="JWL47" s="178"/>
      <c r="JWM47" s="178"/>
      <c r="JWN47" s="178"/>
      <c r="JWO47" s="178"/>
      <c r="JWP47" s="178"/>
      <c r="JWQ47" s="178"/>
      <c r="JWR47" s="178"/>
      <c r="JWS47" s="178"/>
      <c r="JWT47" s="178"/>
      <c r="JWU47" s="178"/>
      <c r="JWV47" s="178"/>
      <c r="JWW47" s="178"/>
      <c r="JWX47" s="178"/>
      <c r="JWY47" s="178"/>
      <c r="JWZ47" s="178"/>
      <c r="JXA47" s="178"/>
      <c r="JXB47" s="178"/>
      <c r="JXC47" s="178"/>
      <c r="JXD47" s="178"/>
      <c r="JXE47" s="178"/>
      <c r="JXF47" s="178"/>
      <c r="JXG47" s="178"/>
      <c r="JXH47" s="178"/>
      <c r="JXI47" s="178"/>
      <c r="JXJ47" s="178"/>
      <c r="JXK47" s="178"/>
      <c r="JXL47" s="178"/>
      <c r="JXM47" s="178"/>
      <c r="JXN47" s="178"/>
      <c r="JXO47" s="178"/>
      <c r="JXP47" s="178"/>
      <c r="JXQ47" s="178"/>
      <c r="JXR47" s="178"/>
      <c r="JXS47" s="178"/>
      <c r="JXT47" s="178"/>
      <c r="JXU47" s="178"/>
      <c r="JXV47" s="178"/>
      <c r="JXW47" s="178"/>
      <c r="JXX47" s="178"/>
      <c r="JXY47" s="178"/>
      <c r="JXZ47" s="178"/>
      <c r="JYA47" s="178"/>
      <c r="JYB47" s="178"/>
      <c r="JYC47" s="178"/>
      <c r="JYD47" s="178"/>
      <c r="JYE47" s="178"/>
      <c r="JYF47" s="178"/>
      <c r="JYG47" s="178"/>
      <c r="JYH47" s="178"/>
      <c r="JYI47" s="178"/>
      <c r="JYJ47" s="178"/>
      <c r="JYK47" s="178"/>
      <c r="JYL47" s="178"/>
      <c r="JYM47" s="178"/>
      <c r="JYN47" s="178"/>
      <c r="JYO47" s="178"/>
      <c r="JYP47" s="178"/>
      <c r="JYQ47" s="178"/>
      <c r="JYR47" s="178"/>
      <c r="JYS47" s="178"/>
      <c r="JYT47" s="178"/>
      <c r="JYU47" s="178"/>
      <c r="JYV47" s="178"/>
      <c r="JYW47" s="178"/>
      <c r="JYX47" s="178"/>
      <c r="JYY47" s="178"/>
      <c r="JYZ47" s="178"/>
      <c r="JZA47" s="178"/>
      <c r="JZB47" s="178"/>
      <c r="JZC47" s="178"/>
      <c r="JZD47" s="178"/>
      <c r="JZE47" s="178"/>
      <c r="JZF47" s="178"/>
      <c r="JZG47" s="178"/>
      <c r="JZH47" s="178"/>
      <c r="JZI47" s="178"/>
      <c r="JZJ47" s="178"/>
      <c r="JZK47" s="178"/>
      <c r="JZL47" s="178"/>
      <c r="JZM47" s="178"/>
      <c r="JZN47" s="178"/>
      <c r="JZO47" s="178"/>
      <c r="JZP47" s="178"/>
      <c r="JZQ47" s="178"/>
      <c r="JZR47" s="178"/>
      <c r="JZS47" s="178"/>
      <c r="JZT47" s="178"/>
      <c r="JZU47" s="178"/>
      <c r="JZV47" s="178"/>
      <c r="JZW47" s="178"/>
      <c r="JZX47" s="178"/>
      <c r="JZY47" s="178"/>
      <c r="JZZ47" s="178"/>
      <c r="KAA47" s="178"/>
      <c r="KAB47" s="178"/>
      <c r="KAC47" s="178"/>
      <c r="KAD47" s="178"/>
      <c r="KAE47" s="178"/>
      <c r="KAF47" s="178"/>
      <c r="KAG47" s="178"/>
      <c r="KAH47" s="178"/>
      <c r="KAI47" s="178"/>
      <c r="KAJ47" s="178"/>
      <c r="KAK47" s="178"/>
      <c r="KAL47" s="178"/>
      <c r="KAM47" s="178"/>
      <c r="KAN47" s="178"/>
      <c r="KAO47" s="178"/>
      <c r="KAP47" s="178"/>
      <c r="KAQ47" s="178"/>
      <c r="KAR47" s="178"/>
      <c r="KAS47" s="178"/>
      <c r="KAT47" s="178"/>
      <c r="KAU47" s="178"/>
      <c r="KAV47" s="178"/>
      <c r="KAW47" s="178"/>
      <c r="KAX47" s="178"/>
      <c r="KAY47" s="178"/>
      <c r="KAZ47" s="178"/>
      <c r="KBA47" s="178"/>
      <c r="KBB47" s="178"/>
      <c r="KBC47" s="178"/>
      <c r="KBD47" s="178"/>
      <c r="KBE47" s="178"/>
      <c r="KBF47" s="178"/>
      <c r="KBG47" s="178"/>
      <c r="KBH47" s="178"/>
      <c r="KBI47" s="178"/>
      <c r="KBJ47" s="178"/>
      <c r="KBK47" s="178"/>
      <c r="KBL47" s="178"/>
      <c r="KBM47" s="178"/>
      <c r="KBN47" s="178"/>
      <c r="KBO47" s="178"/>
      <c r="KBP47" s="178"/>
      <c r="KBQ47" s="178"/>
      <c r="KBR47" s="178"/>
      <c r="KBS47" s="178"/>
      <c r="KBT47" s="178"/>
      <c r="KBU47" s="178"/>
      <c r="KBV47" s="178"/>
      <c r="KBW47" s="178"/>
      <c r="KBX47" s="178"/>
      <c r="KBY47" s="178"/>
      <c r="KBZ47" s="178"/>
      <c r="KCA47" s="178"/>
      <c r="KCB47" s="178"/>
      <c r="KCC47" s="178"/>
      <c r="KCD47" s="178"/>
      <c r="KCE47" s="178"/>
      <c r="KCF47" s="178"/>
      <c r="KCG47" s="178"/>
      <c r="KCH47" s="178"/>
      <c r="KCI47" s="178"/>
      <c r="KCJ47" s="178"/>
      <c r="KCK47" s="178"/>
      <c r="KCL47" s="178"/>
      <c r="KCM47" s="178"/>
      <c r="KCN47" s="178"/>
      <c r="KCO47" s="178"/>
      <c r="KCP47" s="178"/>
      <c r="KCQ47" s="178"/>
      <c r="KCR47" s="178"/>
      <c r="KCS47" s="178"/>
      <c r="KCT47" s="178"/>
      <c r="KCU47" s="178"/>
      <c r="KCV47" s="178"/>
      <c r="KCW47" s="178"/>
      <c r="KCX47" s="178"/>
      <c r="KCY47" s="178"/>
      <c r="KCZ47" s="178"/>
      <c r="KDA47" s="178"/>
      <c r="KDB47" s="178"/>
      <c r="KDC47" s="178"/>
      <c r="KDD47" s="178"/>
      <c r="KDE47" s="178"/>
      <c r="KDF47" s="178"/>
      <c r="KDG47" s="178"/>
      <c r="KDH47" s="178"/>
      <c r="KDI47" s="178"/>
      <c r="KDJ47" s="178"/>
      <c r="KDK47" s="178"/>
      <c r="KDL47" s="178"/>
      <c r="KDM47" s="178"/>
      <c r="KDN47" s="178"/>
      <c r="KDO47" s="178"/>
      <c r="KDP47" s="178"/>
      <c r="KDQ47" s="178"/>
      <c r="KDR47" s="178"/>
      <c r="KDS47" s="178"/>
      <c r="KDT47" s="178"/>
      <c r="KDU47" s="178"/>
      <c r="KDV47" s="178"/>
      <c r="KDW47" s="178"/>
      <c r="KDX47" s="178"/>
      <c r="KDY47" s="178"/>
      <c r="KDZ47" s="178"/>
      <c r="KEA47" s="178"/>
      <c r="KEB47" s="178"/>
      <c r="KEC47" s="178"/>
      <c r="KED47" s="178"/>
      <c r="KEE47" s="178"/>
      <c r="KEF47" s="178"/>
      <c r="KEG47" s="178"/>
      <c r="KEH47" s="178"/>
      <c r="KEI47" s="178"/>
      <c r="KEJ47" s="178"/>
      <c r="KEK47" s="178"/>
      <c r="KEL47" s="178"/>
      <c r="KEM47" s="178"/>
      <c r="KEN47" s="178"/>
      <c r="KEO47" s="178"/>
      <c r="KEP47" s="178"/>
      <c r="KEQ47" s="178"/>
      <c r="KER47" s="178"/>
      <c r="KES47" s="178"/>
      <c r="KET47" s="178"/>
      <c r="KEU47" s="178"/>
      <c r="KEV47" s="178"/>
      <c r="KEW47" s="178"/>
      <c r="KEX47" s="178"/>
      <c r="KEY47" s="178"/>
      <c r="KEZ47" s="178"/>
      <c r="KFA47" s="178"/>
      <c r="KFB47" s="178"/>
      <c r="KFC47" s="178"/>
      <c r="KFD47" s="178"/>
      <c r="KFE47" s="178"/>
      <c r="KFF47" s="178"/>
      <c r="KFG47" s="178"/>
      <c r="KFH47" s="178"/>
      <c r="KFI47" s="178"/>
      <c r="KFJ47" s="178"/>
      <c r="KFK47" s="178"/>
      <c r="KFL47" s="178"/>
      <c r="KFM47" s="178"/>
      <c r="KFN47" s="178"/>
      <c r="KFO47" s="178"/>
      <c r="KFP47" s="178"/>
      <c r="KFQ47" s="178"/>
      <c r="KFR47" s="178"/>
      <c r="KFS47" s="178"/>
      <c r="KFT47" s="178"/>
      <c r="KFU47" s="178"/>
      <c r="KFV47" s="178"/>
      <c r="KFW47" s="178"/>
      <c r="KFX47" s="178"/>
      <c r="KFY47" s="178"/>
      <c r="KFZ47" s="178"/>
      <c r="KGA47" s="178"/>
      <c r="KGB47" s="178"/>
      <c r="KGC47" s="178"/>
      <c r="KGD47" s="178"/>
      <c r="KGE47" s="178"/>
      <c r="KGF47" s="178"/>
      <c r="KGG47" s="178"/>
      <c r="KGH47" s="178"/>
      <c r="KGI47" s="178"/>
      <c r="KGJ47" s="178"/>
      <c r="KGK47" s="178"/>
      <c r="KGL47" s="178"/>
      <c r="KGM47" s="178"/>
      <c r="KGN47" s="178"/>
      <c r="KGO47" s="178"/>
      <c r="KGP47" s="178"/>
      <c r="KGQ47" s="178"/>
      <c r="KGR47" s="178"/>
      <c r="KGS47" s="178"/>
      <c r="KGT47" s="178"/>
      <c r="KGU47" s="178"/>
      <c r="KGV47" s="178"/>
      <c r="KGW47" s="178"/>
      <c r="KGX47" s="178"/>
      <c r="KGY47" s="178"/>
      <c r="KGZ47" s="178"/>
      <c r="KHA47" s="178"/>
      <c r="KHB47" s="178"/>
      <c r="KHC47" s="178"/>
      <c r="KHD47" s="178"/>
      <c r="KHE47" s="178"/>
      <c r="KHF47" s="178"/>
      <c r="KHG47" s="178"/>
      <c r="KHH47" s="178"/>
      <c r="KHI47" s="178"/>
      <c r="KHJ47" s="178"/>
      <c r="KHK47" s="178"/>
      <c r="KHL47" s="178"/>
      <c r="KHM47" s="178"/>
      <c r="KHN47" s="178"/>
      <c r="KHO47" s="178"/>
      <c r="KHP47" s="178"/>
      <c r="KHQ47" s="178"/>
      <c r="KHR47" s="178"/>
      <c r="KHS47" s="178"/>
      <c r="KHT47" s="178"/>
      <c r="KHU47" s="178"/>
      <c r="KHV47" s="178"/>
      <c r="KHW47" s="178"/>
      <c r="KHX47" s="178"/>
      <c r="KHY47" s="178"/>
      <c r="KHZ47" s="178"/>
      <c r="KIA47" s="178"/>
      <c r="KIB47" s="178"/>
      <c r="KIC47" s="178"/>
      <c r="KID47" s="178"/>
      <c r="KIE47" s="178"/>
      <c r="KIF47" s="178"/>
      <c r="KIG47" s="178"/>
      <c r="KIH47" s="178"/>
      <c r="KII47" s="178"/>
      <c r="KIJ47" s="178"/>
      <c r="KIK47" s="178"/>
      <c r="KIL47" s="178"/>
      <c r="KIM47" s="178"/>
      <c r="KIN47" s="178"/>
      <c r="KIO47" s="178"/>
      <c r="KIP47" s="178"/>
      <c r="KIQ47" s="178"/>
      <c r="KIR47" s="178"/>
      <c r="KIS47" s="178"/>
      <c r="KIT47" s="178"/>
      <c r="KIU47" s="178"/>
      <c r="KIV47" s="178"/>
      <c r="KIW47" s="178"/>
      <c r="KIX47" s="178"/>
      <c r="KIY47" s="178"/>
      <c r="KIZ47" s="178"/>
      <c r="KJA47" s="178"/>
      <c r="KJB47" s="178"/>
      <c r="KJC47" s="178"/>
      <c r="KJD47" s="178"/>
      <c r="KJE47" s="178"/>
      <c r="KJF47" s="178"/>
      <c r="KJG47" s="178"/>
      <c r="KJH47" s="178"/>
      <c r="KJI47" s="178"/>
      <c r="KJJ47" s="178"/>
      <c r="KJK47" s="178"/>
      <c r="KJL47" s="178"/>
      <c r="KJM47" s="178"/>
      <c r="KJN47" s="178"/>
      <c r="KJO47" s="178"/>
      <c r="KJP47" s="178"/>
      <c r="KJQ47" s="178"/>
      <c r="KJR47" s="178"/>
      <c r="KJS47" s="178"/>
      <c r="KJT47" s="178"/>
      <c r="KJU47" s="178"/>
      <c r="KJV47" s="178"/>
      <c r="KJW47" s="178"/>
      <c r="KJX47" s="178"/>
      <c r="KJY47" s="178"/>
      <c r="KJZ47" s="178"/>
      <c r="KKA47" s="178"/>
      <c r="KKB47" s="178"/>
      <c r="KKC47" s="178"/>
      <c r="KKD47" s="178"/>
      <c r="KKE47" s="178"/>
      <c r="KKF47" s="178"/>
      <c r="KKG47" s="178"/>
      <c r="KKH47" s="178"/>
      <c r="KKI47" s="178"/>
      <c r="KKJ47" s="178"/>
      <c r="KKK47" s="178"/>
      <c r="KKL47" s="178"/>
      <c r="KKM47" s="178"/>
      <c r="KKN47" s="178"/>
      <c r="KKO47" s="178"/>
      <c r="KKP47" s="178"/>
      <c r="KKQ47" s="178"/>
      <c r="KKR47" s="178"/>
      <c r="KKS47" s="178"/>
      <c r="KKT47" s="178"/>
      <c r="KKU47" s="178"/>
      <c r="KKV47" s="178"/>
      <c r="KKW47" s="178"/>
      <c r="KKX47" s="178"/>
      <c r="KKY47" s="178"/>
      <c r="KKZ47" s="178"/>
      <c r="KLA47" s="178"/>
      <c r="KLB47" s="178"/>
      <c r="KLC47" s="178"/>
      <c r="KLD47" s="178"/>
      <c r="KLE47" s="178"/>
      <c r="KLF47" s="178"/>
      <c r="KLG47" s="178"/>
      <c r="KLH47" s="178"/>
      <c r="KLI47" s="178"/>
      <c r="KLJ47" s="178"/>
      <c r="KLK47" s="178"/>
      <c r="KLL47" s="178"/>
      <c r="KLM47" s="178"/>
      <c r="KLN47" s="178"/>
      <c r="KLO47" s="178"/>
      <c r="KLP47" s="178"/>
      <c r="KLQ47" s="178"/>
      <c r="KLR47" s="178"/>
      <c r="KLS47" s="178"/>
      <c r="KLT47" s="178"/>
      <c r="KLU47" s="178"/>
      <c r="KLV47" s="178"/>
      <c r="KLW47" s="178"/>
      <c r="KLX47" s="178"/>
      <c r="KLY47" s="178"/>
      <c r="KLZ47" s="178"/>
      <c r="KMA47" s="178"/>
      <c r="KMB47" s="178"/>
      <c r="KMC47" s="178"/>
      <c r="KMD47" s="178"/>
      <c r="KME47" s="178"/>
      <c r="KMF47" s="178"/>
      <c r="KMG47" s="178"/>
      <c r="KMH47" s="178"/>
      <c r="KMI47" s="178"/>
      <c r="KMJ47" s="178"/>
      <c r="KMK47" s="178"/>
      <c r="KML47" s="178"/>
      <c r="KMM47" s="178"/>
      <c r="KMN47" s="178"/>
      <c r="KMO47" s="178"/>
      <c r="KMP47" s="178"/>
      <c r="KMQ47" s="178"/>
      <c r="KMR47" s="178"/>
      <c r="KMS47" s="178"/>
      <c r="KMT47" s="178"/>
      <c r="KMU47" s="178"/>
      <c r="KMV47" s="178"/>
      <c r="KMW47" s="178"/>
      <c r="KMX47" s="178"/>
      <c r="KMY47" s="178"/>
      <c r="KMZ47" s="178"/>
      <c r="KNA47" s="178"/>
      <c r="KNB47" s="178"/>
      <c r="KNC47" s="178"/>
      <c r="KND47" s="178"/>
      <c r="KNE47" s="178"/>
      <c r="KNF47" s="178"/>
      <c r="KNG47" s="178"/>
      <c r="KNH47" s="178"/>
      <c r="KNI47" s="178"/>
      <c r="KNJ47" s="178"/>
      <c r="KNK47" s="178"/>
      <c r="KNL47" s="178"/>
      <c r="KNM47" s="178"/>
      <c r="KNN47" s="178"/>
      <c r="KNO47" s="178"/>
      <c r="KNP47" s="178"/>
      <c r="KNQ47" s="178"/>
      <c r="KNR47" s="178"/>
      <c r="KNS47" s="178"/>
      <c r="KNT47" s="178"/>
      <c r="KNU47" s="178"/>
      <c r="KNV47" s="178"/>
      <c r="KNW47" s="178"/>
      <c r="KNX47" s="178"/>
      <c r="KNY47" s="178"/>
      <c r="KNZ47" s="178"/>
      <c r="KOA47" s="178"/>
      <c r="KOB47" s="178"/>
      <c r="KOC47" s="178"/>
      <c r="KOD47" s="178"/>
      <c r="KOE47" s="178"/>
      <c r="KOF47" s="178"/>
      <c r="KOG47" s="178"/>
      <c r="KOH47" s="178"/>
      <c r="KOI47" s="178"/>
      <c r="KOJ47" s="178"/>
      <c r="KOK47" s="178"/>
      <c r="KOL47" s="178"/>
      <c r="KOM47" s="178"/>
      <c r="KON47" s="178"/>
      <c r="KOO47" s="178"/>
      <c r="KOP47" s="178"/>
      <c r="KOQ47" s="178"/>
      <c r="KOR47" s="178"/>
      <c r="KOS47" s="178"/>
      <c r="KOT47" s="178"/>
      <c r="KOU47" s="178"/>
      <c r="KOV47" s="178"/>
      <c r="KOW47" s="178"/>
      <c r="KOX47" s="178"/>
      <c r="KOY47" s="178"/>
      <c r="KOZ47" s="178"/>
      <c r="KPA47" s="178"/>
      <c r="KPB47" s="178"/>
      <c r="KPC47" s="178"/>
      <c r="KPD47" s="178"/>
      <c r="KPE47" s="178"/>
      <c r="KPF47" s="178"/>
      <c r="KPG47" s="178"/>
      <c r="KPH47" s="178"/>
      <c r="KPI47" s="178"/>
      <c r="KPJ47" s="178"/>
      <c r="KPK47" s="178"/>
      <c r="KPL47" s="178"/>
      <c r="KPM47" s="178"/>
      <c r="KPN47" s="178"/>
      <c r="KPO47" s="178"/>
      <c r="KPP47" s="178"/>
      <c r="KPQ47" s="178"/>
      <c r="KPR47" s="178"/>
      <c r="KPS47" s="178"/>
      <c r="KPT47" s="178"/>
      <c r="KPU47" s="178"/>
      <c r="KPV47" s="178"/>
      <c r="KPW47" s="178"/>
      <c r="KPX47" s="178"/>
      <c r="KPY47" s="178"/>
      <c r="KPZ47" s="178"/>
      <c r="KQA47" s="178"/>
      <c r="KQB47" s="178"/>
      <c r="KQC47" s="178"/>
      <c r="KQD47" s="178"/>
      <c r="KQE47" s="178"/>
      <c r="KQF47" s="178"/>
      <c r="KQG47" s="178"/>
      <c r="KQH47" s="178"/>
      <c r="KQI47" s="178"/>
      <c r="KQJ47" s="178"/>
      <c r="KQK47" s="178"/>
      <c r="KQL47" s="178"/>
      <c r="KQM47" s="178"/>
      <c r="KQN47" s="178"/>
      <c r="KQO47" s="178"/>
      <c r="KQP47" s="178"/>
      <c r="KQQ47" s="178"/>
      <c r="KQR47" s="178"/>
      <c r="KQS47" s="178"/>
      <c r="KQT47" s="178"/>
      <c r="KQU47" s="178"/>
      <c r="KQV47" s="178"/>
      <c r="KQW47" s="178"/>
      <c r="KQX47" s="178"/>
      <c r="KQY47" s="178"/>
      <c r="KQZ47" s="178"/>
      <c r="KRA47" s="178"/>
      <c r="KRB47" s="178"/>
      <c r="KRC47" s="178"/>
      <c r="KRD47" s="178"/>
      <c r="KRE47" s="178"/>
      <c r="KRF47" s="178"/>
      <c r="KRG47" s="178"/>
      <c r="KRH47" s="178"/>
      <c r="KRI47" s="178"/>
      <c r="KRJ47" s="178"/>
      <c r="KRK47" s="178"/>
      <c r="KRL47" s="178"/>
      <c r="KRM47" s="178"/>
      <c r="KRN47" s="178"/>
      <c r="KRO47" s="178"/>
      <c r="KRP47" s="178"/>
      <c r="KRQ47" s="178"/>
      <c r="KRR47" s="178"/>
      <c r="KRS47" s="178"/>
      <c r="KRT47" s="178"/>
      <c r="KRU47" s="178"/>
      <c r="KRV47" s="178"/>
      <c r="KRW47" s="178"/>
      <c r="KRX47" s="178"/>
      <c r="KRY47" s="178"/>
      <c r="KRZ47" s="178"/>
      <c r="KSA47" s="178"/>
      <c r="KSB47" s="178"/>
      <c r="KSC47" s="178"/>
      <c r="KSD47" s="178"/>
      <c r="KSE47" s="178"/>
      <c r="KSF47" s="178"/>
      <c r="KSG47" s="178"/>
      <c r="KSH47" s="178"/>
      <c r="KSI47" s="178"/>
      <c r="KSJ47" s="178"/>
      <c r="KSK47" s="178"/>
      <c r="KSL47" s="178"/>
      <c r="KSM47" s="178"/>
      <c r="KSN47" s="178"/>
      <c r="KSO47" s="178"/>
      <c r="KSP47" s="178"/>
      <c r="KSQ47" s="178"/>
      <c r="KSR47" s="178"/>
      <c r="KSS47" s="178"/>
      <c r="KST47" s="178"/>
      <c r="KSU47" s="178"/>
      <c r="KSV47" s="178"/>
      <c r="KSW47" s="178"/>
      <c r="KSX47" s="178"/>
      <c r="KSY47" s="178"/>
      <c r="KSZ47" s="178"/>
      <c r="KTA47" s="178"/>
      <c r="KTB47" s="178"/>
      <c r="KTC47" s="178"/>
      <c r="KTD47" s="178"/>
      <c r="KTE47" s="178"/>
      <c r="KTF47" s="178"/>
      <c r="KTG47" s="178"/>
      <c r="KTH47" s="178"/>
      <c r="KTI47" s="178"/>
      <c r="KTJ47" s="178"/>
      <c r="KTK47" s="178"/>
      <c r="KTL47" s="178"/>
      <c r="KTM47" s="178"/>
      <c r="KTN47" s="178"/>
      <c r="KTO47" s="178"/>
      <c r="KTP47" s="178"/>
      <c r="KTQ47" s="178"/>
      <c r="KTR47" s="178"/>
      <c r="KTS47" s="178"/>
      <c r="KTT47" s="178"/>
      <c r="KTU47" s="178"/>
      <c r="KTV47" s="178"/>
      <c r="KTW47" s="178"/>
      <c r="KTX47" s="178"/>
      <c r="KTY47" s="178"/>
      <c r="KTZ47" s="178"/>
      <c r="KUA47" s="178"/>
      <c r="KUB47" s="178"/>
      <c r="KUC47" s="178"/>
      <c r="KUD47" s="178"/>
      <c r="KUE47" s="178"/>
      <c r="KUF47" s="178"/>
      <c r="KUG47" s="178"/>
      <c r="KUH47" s="178"/>
      <c r="KUI47" s="178"/>
      <c r="KUJ47" s="178"/>
      <c r="KUK47" s="178"/>
      <c r="KUL47" s="178"/>
      <c r="KUM47" s="178"/>
      <c r="KUN47" s="178"/>
      <c r="KUO47" s="178"/>
      <c r="KUP47" s="178"/>
      <c r="KUQ47" s="178"/>
      <c r="KUR47" s="178"/>
      <c r="KUS47" s="178"/>
      <c r="KUT47" s="178"/>
      <c r="KUU47" s="178"/>
      <c r="KUV47" s="178"/>
      <c r="KUW47" s="178"/>
      <c r="KUX47" s="178"/>
      <c r="KUY47" s="178"/>
      <c r="KUZ47" s="178"/>
      <c r="KVA47" s="178"/>
      <c r="KVB47" s="178"/>
      <c r="KVC47" s="178"/>
      <c r="KVD47" s="178"/>
      <c r="KVE47" s="178"/>
      <c r="KVF47" s="178"/>
      <c r="KVG47" s="178"/>
      <c r="KVH47" s="178"/>
      <c r="KVI47" s="178"/>
      <c r="KVJ47" s="178"/>
      <c r="KVK47" s="178"/>
      <c r="KVL47" s="178"/>
      <c r="KVM47" s="178"/>
      <c r="KVN47" s="178"/>
      <c r="KVO47" s="178"/>
      <c r="KVP47" s="178"/>
      <c r="KVQ47" s="178"/>
      <c r="KVR47" s="178"/>
      <c r="KVS47" s="178"/>
      <c r="KVT47" s="178"/>
      <c r="KVU47" s="178"/>
      <c r="KVV47" s="178"/>
      <c r="KVW47" s="178"/>
      <c r="KVX47" s="178"/>
      <c r="KVY47" s="178"/>
      <c r="KVZ47" s="178"/>
      <c r="KWA47" s="178"/>
      <c r="KWB47" s="178"/>
      <c r="KWC47" s="178"/>
      <c r="KWD47" s="178"/>
      <c r="KWE47" s="178"/>
      <c r="KWF47" s="178"/>
      <c r="KWG47" s="178"/>
      <c r="KWH47" s="178"/>
      <c r="KWI47" s="178"/>
      <c r="KWJ47" s="178"/>
      <c r="KWK47" s="178"/>
      <c r="KWL47" s="178"/>
      <c r="KWM47" s="178"/>
      <c r="KWN47" s="178"/>
      <c r="KWO47" s="178"/>
      <c r="KWP47" s="178"/>
      <c r="KWQ47" s="178"/>
      <c r="KWR47" s="178"/>
      <c r="KWS47" s="178"/>
      <c r="KWT47" s="178"/>
      <c r="KWU47" s="178"/>
      <c r="KWV47" s="178"/>
      <c r="KWW47" s="178"/>
      <c r="KWX47" s="178"/>
      <c r="KWY47" s="178"/>
      <c r="KWZ47" s="178"/>
      <c r="KXA47" s="178"/>
      <c r="KXB47" s="178"/>
      <c r="KXC47" s="178"/>
      <c r="KXD47" s="178"/>
      <c r="KXE47" s="178"/>
      <c r="KXF47" s="178"/>
      <c r="KXG47" s="178"/>
      <c r="KXH47" s="178"/>
      <c r="KXI47" s="178"/>
      <c r="KXJ47" s="178"/>
      <c r="KXK47" s="178"/>
      <c r="KXL47" s="178"/>
      <c r="KXM47" s="178"/>
      <c r="KXN47" s="178"/>
      <c r="KXO47" s="178"/>
      <c r="KXP47" s="178"/>
      <c r="KXQ47" s="178"/>
      <c r="KXR47" s="178"/>
      <c r="KXS47" s="178"/>
      <c r="KXT47" s="178"/>
      <c r="KXU47" s="178"/>
      <c r="KXV47" s="178"/>
      <c r="KXW47" s="178"/>
      <c r="KXX47" s="178"/>
      <c r="KXY47" s="178"/>
      <c r="KXZ47" s="178"/>
      <c r="KYA47" s="178"/>
      <c r="KYB47" s="178"/>
      <c r="KYC47" s="178"/>
      <c r="KYD47" s="178"/>
      <c r="KYE47" s="178"/>
      <c r="KYF47" s="178"/>
      <c r="KYG47" s="178"/>
      <c r="KYH47" s="178"/>
      <c r="KYI47" s="178"/>
      <c r="KYJ47" s="178"/>
      <c r="KYK47" s="178"/>
      <c r="KYL47" s="178"/>
      <c r="KYM47" s="178"/>
      <c r="KYN47" s="178"/>
      <c r="KYO47" s="178"/>
      <c r="KYP47" s="178"/>
      <c r="KYQ47" s="178"/>
      <c r="KYR47" s="178"/>
      <c r="KYS47" s="178"/>
      <c r="KYT47" s="178"/>
      <c r="KYU47" s="178"/>
      <c r="KYV47" s="178"/>
      <c r="KYW47" s="178"/>
      <c r="KYX47" s="178"/>
      <c r="KYY47" s="178"/>
      <c r="KYZ47" s="178"/>
      <c r="KZA47" s="178"/>
      <c r="KZB47" s="178"/>
      <c r="KZC47" s="178"/>
      <c r="KZD47" s="178"/>
      <c r="KZE47" s="178"/>
      <c r="KZF47" s="178"/>
      <c r="KZG47" s="178"/>
      <c r="KZH47" s="178"/>
      <c r="KZI47" s="178"/>
      <c r="KZJ47" s="178"/>
      <c r="KZK47" s="178"/>
      <c r="KZL47" s="178"/>
      <c r="KZM47" s="178"/>
      <c r="KZN47" s="178"/>
      <c r="KZO47" s="178"/>
      <c r="KZP47" s="178"/>
      <c r="KZQ47" s="178"/>
      <c r="KZR47" s="178"/>
      <c r="KZS47" s="178"/>
      <c r="KZT47" s="178"/>
      <c r="KZU47" s="178"/>
      <c r="KZV47" s="178"/>
      <c r="KZW47" s="178"/>
      <c r="KZX47" s="178"/>
      <c r="KZY47" s="178"/>
      <c r="KZZ47" s="178"/>
      <c r="LAA47" s="178"/>
      <c r="LAB47" s="178"/>
      <c r="LAC47" s="178"/>
      <c r="LAD47" s="178"/>
      <c r="LAE47" s="178"/>
      <c r="LAF47" s="178"/>
      <c r="LAG47" s="178"/>
      <c r="LAH47" s="178"/>
      <c r="LAI47" s="178"/>
      <c r="LAJ47" s="178"/>
      <c r="LAK47" s="178"/>
      <c r="LAL47" s="178"/>
      <c r="LAM47" s="178"/>
      <c r="LAN47" s="178"/>
      <c r="LAO47" s="178"/>
      <c r="LAP47" s="178"/>
      <c r="LAQ47" s="178"/>
      <c r="LAR47" s="178"/>
      <c r="LAS47" s="178"/>
      <c r="LAT47" s="178"/>
      <c r="LAU47" s="178"/>
      <c r="LAV47" s="178"/>
      <c r="LAW47" s="178"/>
      <c r="LAX47" s="178"/>
      <c r="LAY47" s="178"/>
      <c r="LAZ47" s="178"/>
      <c r="LBA47" s="178"/>
      <c r="LBB47" s="178"/>
      <c r="LBC47" s="178"/>
      <c r="LBD47" s="178"/>
      <c r="LBE47" s="178"/>
      <c r="LBF47" s="178"/>
      <c r="LBG47" s="178"/>
      <c r="LBH47" s="178"/>
      <c r="LBI47" s="178"/>
      <c r="LBJ47" s="178"/>
      <c r="LBK47" s="178"/>
      <c r="LBL47" s="178"/>
      <c r="LBM47" s="178"/>
      <c r="LBN47" s="178"/>
      <c r="LBO47" s="178"/>
      <c r="LBP47" s="178"/>
      <c r="LBQ47" s="178"/>
      <c r="LBR47" s="178"/>
      <c r="LBS47" s="178"/>
      <c r="LBT47" s="178"/>
      <c r="LBU47" s="178"/>
      <c r="LBV47" s="178"/>
      <c r="LBW47" s="178"/>
      <c r="LBX47" s="178"/>
      <c r="LBY47" s="178"/>
      <c r="LBZ47" s="178"/>
      <c r="LCA47" s="178"/>
      <c r="LCB47" s="178"/>
      <c r="LCC47" s="178"/>
      <c r="LCD47" s="178"/>
      <c r="LCE47" s="178"/>
      <c r="LCF47" s="178"/>
      <c r="LCG47" s="178"/>
      <c r="LCH47" s="178"/>
      <c r="LCI47" s="178"/>
      <c r="LCJ47" s="178"/>
      <c r="LCK47" s="178"/>
      <c r="LCL47" s="178"/>
      <c r="LCM47" s="178"/>
      <c r="LCN47" s="178"/>
      <c r="LCO47" s="178"/>
      <c r="LCP47" s="178"/>
      <c r="LCQ47" s="178"/>
      <c r="LCR47" s="178"/>
      <c r="LCS47" s="178"/>
      <c r="LCT47" s="178"/>
      <c r="LCU47" s="178"/>
      <c r="LCV47" s="178"/>
      <c r="LCW47" s="178"/>
      <c r="LCX47" s="178"/>
      <c r="LCY47" s="178"/>
      <c r="LCZ47" s="178"/>
      <c r="LDA47" s="178"/>
      <c r="LDB47" s="178"/>
      <c r="LDC47" s="178"/>
      <c r="LDD47" s="178"/>
      <c r="LDE47" s="178"/>
      <c r="LDF47" s="178"/>
      <c r="LDG47" s="178"/>
      <c r="LDH47" s="178"/>
      <c r="LDI47" s="178"/>
      <c r="LDJ47" s="178"/>
      <c r="LDK47" s="178"/>
      <c r="LDL47" s="178"/>
      <c r="LDM47" s="178"/>
      <c r="LDN47" s="178"/>
      <c r="LDO47" s="178"/>
      <c r="LDP47" s="178"/>
      <c r="LDQ47" s="178"/>
      <c r="LDR47" s="178"/>
      <c r="LDS47" s="178"/>
      <c r="LDT47" s="178"/>
      <c r="LDU47" s="178"/>
      <c r="LDV47" s="178"/>
      <c r="LDW47" s="178"/>
      <c r="LDX47" s="178"/>
      <c r="LDY47" s="178"/>
      <c r="LDZ47" s="178"/>
      <c r="LEA47" s="178"/>
      <c r="LEB47" s="178"/>
      <c r="LEC47" s="178"/>
      <c r="LED47" s="178"/>
      <c r="LEE47" s="178"/>
      <c r="LEF47" s="178"/>
      <c r="LEG47" s="178"/>
      <c r="LEH47" s="178"/>
      <c r="LEI47" s="178"/>
      <c r="LEJ47" s="178"/>
      <c r="LEK47" s="178"/>
      <c r="LEL47" s="178"/>
      <c r="LEM47" s="178"/>
      <c r="LEN47" s="178"/>
      <c r="LEO47" s="178"/>
      <c r="LEP47" s="178"/>
      <c r="LEQ47" s="178"/>
      <c r="LER47" s="178"/>
      <c r="LES47" s="178"/>
      <c r="LET47" s="178"/>
      <c r="LEU47" s="178"/>
      <c r="LEV47" s="178"/>
      <c r="LEW47" s="178"/>
      <c r="LEX47" s="178"/>
      <c r="LEY47" s="178"/>
      <c r="LEZ47" s="178"/>
      <c r="LFA47" s="178"/>
      <c r="LFB47" s="178"/>
      <c r="LFC47" s="178"/>
      <c r="LFD47" s="178"/>
      <c r="LFE47" s="178"/>
      <c r="LFF47" s="178"/>
      <c r="LFG47" s="178"/>
      <c r="LFH47" s="178"/>
      <c r="LFI47" s="178"/>
      <c r="LFJ47" s="178"/>
      <c r="LFK47" s="178"/>
      <c r="LFL47" s="178"/>
      <c r="LFM47" s="178"/>
      <c r="LFN47" s="178"/>
      <c r="LFO47" s="178"/>
      <c r="LFP47" s="178"/>
      <c r="LFQ47" s="178"/>
      <c r="LFR47" s="178"/>
      <c r="LFS47" s="178"/>
      <c r="LFT47" s="178"/>
      <c r="LFU47" s="178"/>
      <c r="LFV47" s="178"/>
      <c r="LFW47" s="178"/>
      <c r="LFX47" s="178"/>
      <c r="LFY47" s="178"/>
      <c r="LFZ47" s="178"/>
      <c r="LGA47" s="178"/>
      <c r="LGB47" s="178"/>
      <c r="LGC47" s="178"/>
      <c r="LGD47" s="178"/>
      <c r="LGE47" s="178"/>
      <c r="LGF47" s="178"/>
      <c r="LGG47" s="178"/>
      <c r="LGH47" s="178"/>
      <c r="LGI47" s="178"/>
      <c r="LGJ47" s="178"/>
      <c r="LGK47" s="178"/>
      <c r="LGL47" s="178"/>
      <c r="LGM47" s="178"/>
      <c r="LGN47" s="178"/>
      <c r="LGO47" s="178"/>
      <c r="LGP47" s="178"/>
      <c r="LGQ47" s="178"/>
      <c r="LGR47" s="178"/>
      <c r="LGS47" s="178"/>
      <c r="LGT47" s="178"/>
      <c r="LGU47" s="178"/>
      <c r="LGV47" s="178"/>
      <c r="LGW47" s="178"/>
      <c r="LGX47" s="178"/>
      <c r="LGY47" s="178"/>
      <c r="LGZ47" s="178"/>
      <c r="LHA47" s="178"/>
      <c r="LHB47" s="178"/>
      <c r="LHC47" s="178"/>
      <c r="LHD47" s="178"/>
      <c r="LHE47" s="178"/>
      <c r="LHF47" s="178"/>
      <c r="LHG47" s="178"/>
      <c r="LHH47" s="178"/>
      <c r="LHI47" s="178"/>
      <c r="LHJ47" s="178"/>
      <c r="LHK47" s="178"/>
      <c r="LHL47" s="178"/>
      <c r="LHM47" s="178"/>
      <c r="LHN47" s="178"/>
      <c r="LHO47" s="178"/>
      <c r="LHP47" s="178"/>
      <c r="LHQ47" s="178"/>
      <c r="LHR47" s="178"/>
      <c r="LHS47" s="178"/>
      <c r="LHT47" s="178"/>
      <c r="LHU47" s="178"/>
      <c r="LHV47" s="178"/>
      <c r="LHW47" s="178"/>
      <c r="LHX47" s="178"/>
      <c r="LHY47" s="178"/>
      <c r="LHZ47" s="178"/>
      <c r="LIA47" s="178"/>
      <c r="LIB47" s="178"/>
      <c r="LIC47" s="178"/>
      <c r="LID47" s="178"/>
      <c r="LIE47" s="178"/>
      <c r="LIF47" s="178"/>
      <c r="LIG47" s="178"/>
      <c r="LIH47" s="178"/>
      <c r="LII47" s="178"/>
      <c r="LIJ47" s="178"/>
      <c r="LIK47" s="178"/>
      <c r="LIL47" s="178"/>
      <c r="LIM47" s="178"/>
      <c r="LIN47" s="178"/>
      <c r="LIO47" s="178"/>
      <c r="LIP47" s="178"/>
      <c r="LIQ47" s="178"/>
      <c r="LIR47" s="178"/>
      <c r="LIS47" s="178"/>
      <c r="LIT47" s="178"/>
      <c r="LIU47" s="178"/>
      <c r="LIV47" s="178"/>
      <c r="LIW47" s="178"/>
      <c r="LIX47" s="178"/>
      <c r="LIY47" s="178"/>
      <c r="LIZ47" s="178"/>
      <c r="LJA47" s="178"/>
      <c r="LJB47" s="178"/>
      <c r="LJC47" s="178"/>
      <c r="LJD47" s="178"/>
      <c r="LJE47" s="178"/>
      <c r="LJF47" s="178"/>
      <c r="LJG47" s="178"/>
      <c r="LJH47" s="178"/>
      <c r="LJI47" s="178"/>
      <c r="LJJ47" s="178"/>
      <c r="LJK47" s="178"/>
      <c r="LJL47" s="178"/>
      <c r="LJM47" s="178"/>
      <c r="LJN47" s="178"/>
      <c r="LJO47" s="178"/>
      <c r="LJP47" s="178"/>
      <c r="LJQ47" s="178"/>
      <c r="LJR47" s="178"/>
      <c r="LJS47" s="178"/>
      <c r="LJT47" s="178"/>
      <c r="LJU47" s="178"/>
      <c r="LJV47" s="178"/>
      <c r="LJW47" s="178"/>
      <c r="LJX47" s="178"/>
      <c r="LJY47" s="178"/>
      <c r="LJZ47" s="178"/>
      <c r="LKA47" s="178"/>
      <c r="LKB47" s="178"/>
      <c r="LKC47" s="178"/>
      <c r="LKD47" s="178"/>
      <c r="LKE47" s="178"/>
      <c r="LKF47" s="178"/>
      <c r="LKG47" s="178"/>
      <c r="LKH47" s="178"/>
      <c r="LKI47" s="178"/>
      <c r="LKJ47" s="178"/>
      <c r="LKK47" s="178"/>
      <c r="LKL47" s="178"/>
      <c r="LKM47" s="178"/>
      <c r="LKN47" s="178"/>
      <c r="LKO47" s="178"/>
      <c r="LKP47" s="178"/>
      <c r="LKQ47" s="178"/>
      <c r="LKR47" s="178"/>
      <c r="LKS47" s="178"/>
      <c r="LKT47" s="178"/>
      <c r="LKU47" s="178"/>
      <c r="LKV47" s="178"/>
      <c r="LKW47" s="178"/>
      <c r="LKX47" s="178"/>
      <c r="LKY47" s="178"/>
      <c r="LKZ47" s="178"/>
      <c r="LLA47" s="178"/>
      <c r="LLB47" s="178"/>
      <c r="LLC47" s="178"/>
      <c r="LLD47" s="178"/>
      <c r="LLE47" s="178"/>
      <c r="LLF47" s="178"/>
      <c r="LLG47" s="178"/>
      <c r="LLH47" s="178"/>
      <c r="LLI47" s="178"/>
      <c r="LLJ47" s="178"/>
      <c r="LLK47" s="178"/>
      <c r="LLL47" s="178"/>
      <c r="LLM47" s="178"/>
      <c r="LLN47" s="178"/>
      <c r="LLO47" s="178"/>
      <c r="LLP47" s="178"/>
      <c r="LLQ47" s="178"/>
      <c r="LLR47" s="178"/>
      <c r="LLS47" s="178"/>
      <c r="LLT47" s="178"/>
      <c r="LLU47" s="178"/>
      <c r="LLV47" s="178"/>
      <c r="LLW47" s="178"/>
      <c r="LLX47" s="178"/>
      <c r="LLY47" s="178"/>
      <c r="LLZ47" s="178"/>
      <c r="LMA47" s="178"/>
      <c r="LMB47" s="178"/>
      <c r="LMC47" s="178"/>
      <c r="LMD47" s="178"/>
      <c r="LME47" s="178"/>
      <c r="LMF47" s="178"/>
      <c r="LMG47" s="178"/>
      <c r="LMH47" s="178"/>
      <c r="LMI47" s="178"/>
      <c r="LMJ47" s="178"/>
      <c r="LMK47" s="178"/>
      <c r="LML47" s="178"/>
      <c r="LMM47" s="178"/>
      <c r="LMN47" s="178"/>
      <c r="LMO47" s="178"/>
      <c r="LMP47" s="178"/>
      <c r="LMQ47" s="178"/>
      <c r="LMR47" s="178"/>
      <c r="LMS47" s="178"/>
      <c r="LMT47" s="178"/>
      <c r="LMU47" s="178"/>
      <c r="LMV47" s="178"/>
      <c r="LMW47" s="178"/>
      <c r="LMX47" s="178"/>
      <c r="LMY47" s="178"/>
      <c r="LMZ47" s="178"/>
      <c r="LNA47" s="178"/>
      <c r="LNB47" s="178"/>
      <c r="LNC47" s="178"/>
      <c r="LND47" s="178"/>
      <c r="LNE47" s="178"/>
      <c r="LNF47" s="178"/>
      <c r="LNG47" s="178"/>
      <c r="LNH47" s="178"/>
      <c r="LNI47" s="178"/>
      <c r="LNJ47" s="178"/>
      <c r="LNK47" s="178"/>
      <c r="LNL47" s="178"/>
      <c r="LNM47" s="178"/>
      <c r="LNN47" s="178"/>
      <c r="LNO47" s="178"/>
      <c r="LNP47" s="178"/>
      <c r="LNQ47" s="178"/>
      <c r="LNR47" s="178"/>
      <c r="LNS47" s="178"/>
      <c r="LNT47" s="178"/>
      <c r="LNU47" s="178"/>
      <c r="LNV47" s="178"/>
      <c r="LNW47" s="178"/>
      <c r="LNX47" s="178"/>
      <c r="LNY47" s="178"/>
      <c r="LNZ47" s="178"/>
      <c r="LOA47" s="178"/>
      <c r="LOB47" s="178"/>
      <c r="LOC47" s="178"/>
      <c r="LOD47" s="178"/>
      <c r="LOE47" s="178"/>
      <c r="LOF47" s="178"/>
      <c r="LOG47" s="178"/>
      <c r="LOH47" s="178"/>
      <c r="LOI47" s="178"/>
      <c r="LOJ47" s="178"/>
      <c r="LOK47" s="178"/>
      <c r="LOL47" s="178"/>
      <c r="LOM47" s="178"/>
      <c r="LON47" s="178"/>
      <c r="LOO47" s="178"/>
      <c r="LOP47" s="178"/>
      <c r="LOQ47" s="178"/>
      <c r="LOR47" s="178"/>
      <c r="LOS47" s="178"/>
      <c r="LOT47" s="178"/>
      <c r="LOU47" s="178"/>
      <c r="LOV47" s="178"/>
      <c r="LOW47" s="178"/>
      <c r="LOX47" s="178"/>
      <c r="LOY47" s="178"/>
      <c r="LOZ47" s="178"/>
      <c r="LPA47" s="178"/>
      <c r="LPB47" s="178"/>
      <c r="LPC47" s="178"/>
      <c r="LPD47" s="178"/>
      <c r="LPE47" s="178"/>
      <c r="LPF47" s="178"/>
      <c r="LPG47" s="178"/>
      <c r="LPH47" s="178"/>
      <c r="LPI47" s="178"/>
      <c r="LPJ47" s="178"/>
      <c r="LPK47" s="178"/>
      <c r="LPL47" s="178"/>
      <c r="LPM47" s="178"/>
      <c r="LPN47" s="178"/>
      <c r="LPO47" s="178"/>
      <c r="LPP47" s="178"/>
      <c r="LPQ47" s="178"/>
      <c r="LPR47" s="178"/>
      <c r="LPS47" s="178"/>
      <c r="LPT47" s="178"/>
      <c r="LPU47" s="178"/>
      <c r="LPV47" s="178"/>
      <c r="LPW47" s="178"/>
      <c r="LPX47" s="178"/>
      <c r="LPY47" s="178"/>
      <c r="LPZ47" s="178"/>
      <c r="LQA47" s="178"/>
      <c r="LQB47" s="178"/>
      <c r="LQC47" s="178"/>
      <c r="LQD47" s="178"/>
      <c r="LQE47" s="178"/>
      <c r="LQF47" s="178"/>
      <c r="LQG47" s="178"/>
      <c r="LQH47" s="178"/>
      <c r="LQI47" s="178"/>
      <c r="LQJ47" s="178"/>
      <c r="LQK47" s="178"/>
      <c r="LQL47" s="178"/>
      <c r="LQM47" s="178"/>
      <c r="LQN47" s="178"/>
      <c r="LQO47" s="178"/>
      <c r="LQP47" s="178"/>
      <c r="LQQ47" s="178"/>
      <c r="LQR47" s="178"/>
      <c r="LQS47" s="178"/>
      <c r="LQT47" s="178"/>
      <c r="LQU47" s="178"/>
      <c r="LQV47" s="178"/>
      <c r="LQW47" s="178"/>
      <c r="LQX47" s="178"/>
      <c r="LQY47" s="178"/>
      <c r="LQZ47" s="178"/>
      <c r="LRA47" s="178"/>
      <c r="LRB47" s="178"/>
      <c r="LRC47" s="178"/>
      <c r="LRD47" s="178"/>
      <c r="LRE47" s="178"/>
      <c r="LRF47" s="178"/>
      <c r="LRG47" s="178"/>
      <c r="LRH47" s="178"/>
      <c r="LRI47" s="178"/>
      <c r="LRJ47" s="178"/>
      <c r="LRK47" s="178"/>
      <c r="LRL47" s="178"/>
      <c r="LRM47" s="178"/>
      <c r="LRN47" s="178"/>
      <c r="LRO47" s="178"/>
      <c r="LRP47" s="178"/>
      <c r="LRQ47" s="178"/>
      <c r="LRR47" s="178"/>
      <c r="LRS47" s="178"/>
      <c r="LRT47" s="178"/>
      <c r="LRU47" s="178"/>
      <c r="LRV47" s="178"/>
      <c r="LRW47" s="178"/>
      <c r="LRX47" s="178"/>
      <c r="LRY47" s="178"/>
      <c r="LRZ47" s="178"/>
      <c r="LSA47" s="178"/>
      <c r="LSB47" s="178"/>
      <c r="LSC47" s="178"/>
      <c r="LSD47" s="178"/>
      <c r="LSE47" s="178"/>
      <c r="LSF47" s="178"/>
      <c r="LSG47" s="178"/>
      <c r="LSH47" s="178"/>
      <c r="LSI47" s="178"/>
      <c r="LSJ47" s="178"/>
      <c r="LSK47" s="178"/>
      <c r="LSL47" s="178"/>
      <c r="LSM47" s="178"/>
      <c r="LSN47" s="178"/>
      <c r="LSO47" s="178"/>
      <c r="LSP47" s="178"/>
      <c r="LSQ47" s="178"/>
      <c r="LSR47" s="178"/>
      <c r="LSS47" s="178"/>
      <c r="LST47" s="178"/>
      <c r="LSU47" s="178"/>
      <c r="LSV47" s="178"/>
      <c r="LSW47" s="178"/>
      <c r="LSX47" s="178"/>
      <c r="LSY47" s="178"/>
      <c r="LSZ47" s="178"/>
      <c r="LTA47" s="178"/>
      <c r="LTB47" s="178"/>
      <c r="LTC47" s="178"/>
      <c r="LTD47" s="178"/>
      <c r="LTE47" s="178"/>
      <c r="LTF47" s="178"/>
      <c r="LTG47" s="178"/>
      <c r="LTH47" s="178"/>
      <c r="LTI47" s="178"/>
      <c r="LTJ47" s="178"/>
      <c r="LTK47" s="178"/>
      <c r="LTL47" s="178"/>
      <c r="LTM47" s="178"/>
      <c r="LTN47" s="178"/>
      <c r="LTO47" s="178"/>
      <c r="LTP47" s="178"/>
      <c r="LTQ47" s="178"/>
      <c r="LTR47" s="178"/>
      <c r="LTS47" s="178"/>
      <c r="LTT47" s="178"/>
      <c r="LTU47" s="178"/>
      <c r="LTV47" s="178"/>
      <c r="LTW47" s="178"/>
      <c r="LTX47" s="178"/>
      <c r="LTY47" s="178"/>
      <c r="LTZ47" s="178"/>
      <c r="LUA47" s="178"/>
      <c r="LUB47" s="178"/>
      <c r="LUC47" s="178"/>
      <c r="LUD47" s="178"/>
      <c r="LUE47" s="178"/>
      <c r="LUF47" s="178"/>
      <c r="LUG47" s="178"/>
      <c r="LUH47" s="178"/>
      <c r="LUI47" s="178"/>
      <c r="LUJ47" s="178"/>
      <c r="LUK47" s="178"/>
      <c r="LUL47" s="178"/>
      <c r="LUM47" s="178"/>
      <c r="LUN47" s="178"/>
      <c r="LUO47" s="178"/>
      <c r="LUP47" s="178"/>
      <c r="LUQ47" s="178"/>
      <c r="LUR47" s="178"/>
      <c r="LUS47" s="178"/>
      <c r="LUT47" s="178"/>
      <c r="LUU47" s="178"/>
      <c r="LUV47" s="178"/>
      <c r="LUW47" s="178"/>
      <c r="LUX47" s="178"/>
      <c r="LUY47" s="178"/>
      <c r="LUZ47" s="178"/>
      <c r="LVA47" s="178"/>
      <c r="LVB47" s="178"/>
      <c r="LVC47" s="178"/>
      <c r="LVD47" s="178"/>
      <c r="LVE47" s="178"/>
      <c r="LVF47" s="178"/>
      <c r="LVG47" s="178"/>
      <c r="LVH47" s="178"/>
      <c r="LVI47" s="178"/>
      <c r="LVJ47" s="178"/>
      <c r="LVK47" s="178"/>
      <c r="LVL47" s="178"/>
      <c r="LVM47" s="178"/>
      <c r="LVN47" s="178"/>
      <c r="LVO47" s="178"/>
      <c r="LVP47" s="178"/>
      <c r="LVQ47" s="178"/>
      <c r="LVR47" s="178"/>
      <c r="LVS47" s="178"/>
      <c r="LVT47" s="178"/>
      <c r="LVU47" s="178"/>
      <c r="LVV47" s="178"/>
      <c r="LVW47" s="178"/>
      <c r="LVX47" s="178"/>
      <c r="LVY47" s="178"/>
      <c r="LVZ47" s="178"/>
      <c r="LWA47" s="178"/>
      <c r="LWB47" s="178"/>
      <c r="LWC47" s="178"/>
      <c r="LWD47" s="178"/>
      <c r="LWE47" s="178"/>
      <c r="LWF47" s="178"/>
      <c r="LWG47" s="178"/>
      <c r="LWH47" s="178"/>
      <c r="LWI47" s="178"/>
      <c r="LWJ47" s="178"/>
      <c r="LWK47" s="178"/>
      <c r="LWL47" s="178"/>
      <c r="LWM47" s="178"/>
      <c r="LWN47" s="178"/>
      <c r="LWO47" s="178"/>
      <c r="LWP47" s="178"/>
      <c r="LWQ47" s="178"/>
      <c r="LWR47" s="178"/>
      <c r="LWS47" s="178"/>
      <c r="LWT47" s="178"/>
      <c r="LWU47" s="178"/>
      <c r="LWV47" s="178"/>
      <c r="LWW47" s="178"/>
      <c r="LWX47" s="178"/>
      <c r="LWY47" s="178"/>
      <c r="LWZ47" s="178"/>
      <c r="LXA47" s="178"/>
      <c r="LXB47" s="178"/>
      <c r="LXC47" s="178"/>
      <c r="LXD47" s="178"/>
      <c r="LXE47" s="178"/>
      <c r="LXF47" s="178"/>
      <c r="LXG47" s="178"/>
      <c r="LXH47" s="178"/>
      <c r="LXI47" s="178"/>
      <c r="LXJ47" s="178"/>
      <c r="LXK47" s="178"/>
      <c r="LXL47" s="178"/>
      <c r="LXM47" s="178"/>
      <c r="LXN47" s="178"/>
      <c r="LXO47" s="178"/>
      <c r="LXP47" s="178"/>
      <c r="LXQ47" s="178"/>
      <c r="LXR47" s="178"/>
      <c r="LXS47" s="178"/>
      <c r="LXT47" s="178"/>
      <c r="LXU47" s="178"/>
      <c r="LXV47" s="178"/>
      <c r="LXW47" s="178"/>
      <c r="LXX47" s="178"/>
      <c r="LXY47" s="178"/>
      <c r="LXZ47" s="178"/>
      <c r="LYA47" s="178"/>
      <c r="LYB47" s="178"/>
      <c r="LYC47" s="178"/>
      <c r="LYD47" s="178"/>
      <c r="LYE47" s="178"/>
      <c r="LYF47" s="178"/>
      <c r="LYG47" s="178"/>
      <c r="LYH47" s="178"/>
      <c r="LYI47" s="178"/>
      <c r="LYJ47" s="178"/>
      <c r="LYK47" s="178"/>
      <c r="LYL47" s="178"/>
      <c r="LYM47" s="178"/>
      <c r="LYN47" s="178"/>
      <c r="LYO47" s="178"/>
      <c r="LYP47" s="178"/>
      <c r="LYQ47" s="178"/>
      <c r="LYR47" s="178"/>
      <c r="LYS47" s="178"/>
      <c r="LYT47" s="178"/>
      <c r="LYU47" s="178"/>
      <c r="LYV47" s="178"/>
      <c r="LYW47" s="178"/>
      <c r="LYX47" s="178"/>
      <c r="LYY47" s="178"/>
      <c r="LYZ47" s="178"/>
      <c r="LZA47" s="178"/>
      <c r="LZB47" s="178"/>
      <c r="LZC47" s="178"/>
      <c r="LZD47" s="178"/>
      <c r="LZE47" s="178"/>
      <c r="LZF47" s="178"/>
      <c r="LZG47" s="178"/>
      <c r="LZH47" s="178"/>
      <c r="LZI47" s="178"/>
      <c r="LZJ47" s="178"/>
      <c r="LZK47" s="178"/>
      <c r="LZL47" s="178"/>
      <c r="LZM47" s="178"/>
      <c r="LZN47" s="178"/>
      <c r="LZO47" s="178"/>
      <c r="LZP47" s="178"/>
      <c r="LZQ47" s="178"/>
      <c r="LZR47" s="178"/>
      <c r="LZS47" s="178"/>
      <c r="LZT47" s="178"/>
      <c r="LZU47" s="178"/>
      <c r="LZV47" s="178"/>
      <c r="LZW47" s="178"/>
      <c r="LZX47" s="178"/>
      <c r="LZY47" s="178"/>
      <c r="LZZ47" s="178"/>
      <c r="MAA47" s="178"/>
      <c r="MAB47" s="178"/>
      <c r="MAC47" s="178"/>
      <c r="MAD47" s="178"/>
      <c r="MAE47" s="178"/>
      <c r="MAF47" s="178"/>
      <c r="MAG47" s="178"/>
      <c r="MAH47" s="178"/>
      <c r="MAI47" s="178"/>
      <c r="MAJ47" s="178"/>
      <c r="MAK47" s="178"/>
      <c r="MAL47" s="178"/>
      <c r="MAM47" s="178"/>
      <c r="MAN47" s="178"/>
      <c r="MAO47" s="178"/>
      <c r="MAP47" s="178"/>
      <c r="MAQ47" s="178"/>
      <c r="MAR47" s="178"/>
      <c r="MAS47" s="178"/>
      <c r="MAT47" s="178"/>
      <c r="MAU47" s="178"/>
      <c r="MAV47" s="178"/>
      <c r="MAW47" s="178"/>
      <c r="MAX47" s="178"/>
      <c r="MAY47" s="178"/>
      <c r="MAZ47" s="178"/>
      <c r="MBA47" s="178"/>
      <c r="MBB47" s="178"/>
      <c r="MBC47" s="178"/>
      <c r="MBD47" s="178"/>
      <c r="MBE47" s="178"/>
      <c r="MBF47" s="178"/>
      <c r="MBG47" s="178"/>
      <c r="MBH47" s="178"/>
      <c r="MBI47" s="178"/>
      <c r="MBJ47" s="178"/>
      <c r="MBK47" s="178"/>
      <c r="MBL47" s="178"/>
      <c r="MBM47" s="178"/>
      <c r="MBN47" s="178"/>
      <c r="MBO47" s="178"/>
      <c r="MBP47" s="178"/>
      <c r="MBQ47" s="178"/>
      <c r="MBR47" s="178"/>
      <c r="MBS47" s="178"/>
      <c r="MBT47" s="178"/>
      <c r="MBU47" s="178"/>
      <c r="MBV47" s="178"/>
      <c r="MBW47" s="178"/>
      <c r="MBX47" s="178"/>
      <c r="MBY47" s="178"/>
      <c r="MBZ47" s="178"/>
      <c r="MCA47" s="178"/>
      <c r="MCB47" s="178"/>
      <c r="MCC47" s="178"/>
      <c r="MCD47" s="178"/>
      <c r="MCE47" s="178"/>
      <c r="MCF47" s="178"/>
      <c r="MCG47" s="178"/>
      <c r="MCH47" s="178"/>
      <c r="MCI47" s="178"/>
      <c r="MCJ47" s="178"/>
      <c r="MCK47" s="178"/>
      <c r="MCL47" s="178"/>
      <c r="MCM47" s="178"/>
      <c r="MCN47" s="178"/>
      <c r="MCO47" s="178"/>
      <c r="MCP47" s="178"/>
      <c r="MCQ47" s="178"/>
      <c r="MCR47" s="178"/>
      <c r="MCS47" s="178"/>
      <c r="MCT47" s="178"/>
      <c r="MCU47" s="178"/>
      <c r="MCV47" s="178"/>
      <c r="MCW47" s="178"/>
      <c r="MCX47" s="178"/>
      <c r="MCY47" s="178"/>
      <c r="MCZ47" s="178"/>
      <c r="MDA47" s="178"/>
      <c r="MDB47" s="178"/>
      <c r="MDC47" s="178"/>
      <c r="MDD47" s="178"/>
      <c r="MDE47" s="178"/>
      <c r="MDF47" s="178"/>
      <c r="MDG47" s="178"/>
      <c r="MDH47" s="178"/>
      <c r="MDI47" s="178"/>
      <c r="MDJ47" s="178"/>
      <c r="MDK47" s="178"/>
      <c r="MDL47" s="178"/>
      <c r="MDM47" s="178"/>
      <c r="MDN47" s="178"/>
      <c r="MDO47" s="178"/>
      <c r="MDP47" s="178"/>
      <c r="MDQ47" s="178"/>
      <c r="MDR47" s="178"/>
      <c r="MDS47" s="178"/>
      <c r="MDT47" s="178"/>
      <c r="MDU47" s="178"/>
      <c r="MDV47" s="178"/>
      <c r="MDW47" s="178"/>
      <c r="MDX47" s="178"/>
      <c r="MDY47" s="178"/>
      <c r="MDZ47" s="178"/>
      <c r="MEA47" s="178"/>
      <c r="MEB47" s="178"/>
      <c r="MEC47" s="178"/>
      <c r="MED47" s="178"/>
      <c r="MEE47" s="178"/>
      <c r="MEF47" s="178"/>
      <c r="MEG47" s="178"/>
      <c r="MEH47" s="178"/>
      <c r="MEI47" s="178"/>
      <c r="MEJ47" s="178"/>
      <c r="MEK47" s="178"/>
      <c r="MEL47" s="178"/>
      <c r="MEM47" s="178"/>
      <c r="MEN47" s="178"/>
      <c r="MEO47" s="178"/>
      <c r="MEP47" s="178"/>
      <c r="MEQ47" s="178"/>
      <c r="MER47" s="178"/>
      <c r="MES47" s="178"/>
      <c r="MET47" s="178"/>
      <c r="MEU47" s="178"/>
      <c r="MEV47" s="178"/>
      <c r="MEW47" s="178"/>
      <c r="MEX47" s="178"/>
      <c r="MEY47" s="178"/>
      <c r="MEZ47" s="178"/>
      <c r="MFA47" s="178"/>
      <c r="MFB47" s="178"/>
      <c r="MFC47" s="178"/>
      <c r="MFD47" s="178"/>
      <c r="MFE47" s="178"/>
      <c r="MFF47" s="178"/>
      <c r="MFG47" s="178"/>
      <c r="MFH47" s="178"/>
      <c r="MFI47" s="178"/>
      <c r="MFJ47" s="178"/>
      <c r="MFK47" s="178"/>
      <c r="MFL47" s="178"/>
      <c r="MFM47" s="178"/>
      <c r="MFN47" s="178"/>
      <c r="MFO47" s="178"/>
      <c r="MFP47" s="178"/>
      <c r="MFQ47" s="178"/>
      <c r="MFR47" s="178"/>
      <c r="MFS47" s="178"/>
      <c r="MFT47" s="178"/>
      <c r="MFU47" s="178"/>
      <c r="MFV47" s="178"/>
      <c r="MFW47" s="178"/>
      <c r="MFX47" s="178"/>
      <c r="MFY47" s="178"/>
      <c r="MFZ47" s="178"/>
      <c r="MGA47" s="178"/>
      <c r="MGB47" s="178"/>
      <c r="MGC47" s="178"/>
      <c r="MGD47" s="178"/>
      <c r="MGE47" s="178"/>
      <c r="MGF47" s="178"/>
      <c r="MGG47" s="178"/>
      <c r="MGH47" s="178"/>
      <c r="MGI47" s="178"/>
      <c r="MGJ47" s="178"/>
      <c r="MGK47" s="178"/>
      <c r="MGL47" s="178"/>
      <c r="MGM47" s="178"/>
      <c r="MGN47" s="178"/>
      <c r="MGO47" s="178"/>
      <c r="MGP47" s="178"/>
      <c r="MGQ47" s="178"/>
      <c r="MGR47" s="178"/>
      <c r="MGS47" s="178"/>
      <c r="MGT47" s="178"/>
      <c r="MGU47" s="178"/>
      <c r="MGV47" s="178"/>
      <c r="MGW47" s="178"/>
      <c r="MGX47" s="178"/>
      <c r="MGY47" s="178"/>
      <c r="MGZ47" s="178"/>
      <c r="MHA47" s="178"/>
      <c r="MHB47" s="178"/>
      <c r="MHC47" s="178"/>
      <c r="MHD47" s="178"/>
      <c r="MHE47" s="178"/>
      <c r="MHF47" s="178"/>
      <c r="MHG47" s="178"/>
      <c r="MHH47" s="178"/>
      <c r="MHI47" s="178"/>
      <c r="MHJ47" s="178"/>
      <c r="MHK47" s="178"/>
      <c r="MHL47" s="178"/>
      <c r="MHM47" s="178"/>
      <c r="MHN47" s="178"/>
      <c r="MHO47" s="178"/>
      <c r="MHP47" s="178"/>
      <c r="MHQ47" s="178"/>
      <c r="MHR47" s="178"/>
      <c r="MHS47" s="178"/>
      <c r="MHT47" s="178"/>
      <c r="MHU47" s="178"/>
      <c r="MHV47" s="178"/>
      <c r="MHW47" s="178"/>
      <c r="MHX47" s="178"/>
      <c r="MHY47" s="178"/>
      <c r="MHZ47" s="178"/>
      <c r="MIA47" s="178"/>
      <c r="MIB47" s="178"/>
      <c r="MIC47" s="178"/>
      <c r="MID47" s="178"/>
      <c r="MIE47" s="178"/>
      <c r="MIF47" s="178"/>
      <c r="MIG47" s="178"/>
      <c r="MIH47" s="178"/>
      <c r="MII47" s="178"/>
      <c r="MIJ47" s="178"/>
      <c r="MIK47" s="178"/>
      <c r="MIL47" s="178"/>
      <c r="MIM47" s="178"/>
      <c r="MIN47" s="178"/>
      <c r="MIO47" s="178"/>
      <c r="MIP47" s="178"/>
      <c r="MIQ47" s="178"/>
      <c r="MIR47" s="178"/>
      <c r="MIS47" s="178"/>
      <c r="MIT47" s="178"/>
      <c r="MIU47" s="178"/>
      <c r="MIV47" s="178"/>
      <c r="MIW47" s="178"/>
      <c r="MIX47" s="178"/>
      <c r="MIY47" s="178"/>
      <c r="MIZ47" s="178"/>
      <c r="MJA47" s="178"/>
      <c r="MJB47" s="178"/>
      <c r="MJC47" s="178"/>
      <c r="MJD47" s="178"/>
      <c r="MJE47" s="178"/>
      <c r="MJF47" s="178"/>
      <c r="MJG47" s="178"/>
      <c r="MJH47" s="178"/>
      <c r="MJI47" s="178"/>
      <c r="MJJ47" s="178"/>
      <c r="MJK47" s="178"/>
      <c r="MJL47" s="178"/>
      <c r="MJM47" s="178"/>
      <c r="MJN47" s="178"/>
      <c r="MJO47" s="178"/>
      <c r="MJP47" s="178"/>
      <c r="MJQ47" s="178"/>
      <c r="MJR47" s="178"/>
      <c r="MJS47" s="178"/>
      <c r="MJT47" s="178"/>
      <c r="MJU47" s="178"/>
      <c r="MJV47" s="178"/>
      <c r="MJW47" s="178"/>
      <c r="MJX47" s="178"/>
      <c r="MJY47" s="178"/>
      <c r="MJZ47" s="178"/>
      <c r="MKA47" s="178"/>
      <c r="MKB47" s="178"/>
      <c r="MKC47" s="178"/>
      <c r="MKD47" s="178"/>
      <c r="MKE47" s="178"/>
      <c r="MKF47" s="178"/>
      <c r="MKG47" s="178"/>
      <c r="MKH47" s="178"/>
      <c r="MKI47" s="178"/>
      <c r="MKJ47" s="178"/>
      <c r="MKK47" s="178"/>
      <c r="MKL47" s="178"/>
      <c r="MKM47" s="178"/>
      <c r="MKN47" s="178"/>
      <c r="MKO47" s="178"/>
      <c r="MKP47" s="178"/>
      <c r="MKQ47" s="178"/>
      <c r="MKR47" s="178"/>
      <c r="MKS47" s="178"/>
      <c r="MKT47" s="178"/>
      <c r="MKU47" s="178"/>
      <c r="MKV47" s="178"/>
      <c r="MKW47" s="178"/>
      <c r="MKX47" s="178"/>
      <c r="MKY47" s="178"/>
      <c r="MKZ47" s="178"/>
      <c r="MLA47" s="178"/>
      <c r="MLB47" s="178"/>
      <c r="MLC47" s="178"/>
      <c r="MLD47" s="178"/>
      <c r="MLE47" s="178"/>
      <c r="MLF47" s="178"/>
      <c r="MLG47" s="178"/>
      <c r="MLH47" s="178"/>
      <c r="MLI47" s="178"/>
      <c r="MLJ47" s="178"/>
      <c r="MLK47" s="178"/>
      <c r="MLL47" s="178"/>
      <c r="MLM47" s="178"/>
      <c r="MLN47" s="178"/>
      <c r="MLO47" s="178"/>
      <c r="MLP47" s="178"/>
      <c r="MLQ47" s="178"/>
      <c r="MLR47" s="178"/>
      <c r="MLS47" s="178"/>
      <c r="MLT47" s="178"/>
      <c r="MLU47" s="178"/>
      <c r="MLV47" s="178"/>
      <c r="MLW47" s="178"/>
      <c r="MLX47" s="178"/>
      <c r="MLY47" s="178"/>
      <c r="MLZ47" s="178"/>
      <c r="MMA47" s="178"/>
      <c r="MMB47" s="178"/>
      <c r="MMC47" s="178"/>
      <c r="MMD47" s="178"/>
      <c r="MME47" s="178"/>
      <c r="MMF47" s="178"/>
      <c r="MMG47" s="178"/>
      <c r="MMH47" s="178"/>
      <c r="MMI47" s="178"/>
      <c r="MMJ47" s="178"/>
      <c r="MMK47" s="178"/>
      <c r="MML47" s="178"/>
      <c r="MMM47" s="178"/>
      <c r="MMN47" s="178"/>
      <c r="MMO47" s="178"/>
      <c r="MMP47" s="178"/>
      <c r="MMQ47" s="178"/>
      <c r="MMR47" s="178"/>
      <c r="MMS47" s="178"/>
      <c r="MMT47" s="178"/>
      <c r="MMU47" s="178"/>
      <c r="MMV47" s="178"/>
      <c r="MMW47" s="178"/>
      <c r="MMX47" s="178"/>
      <c r="MMY47" s="178"/>
      <c r="MMZ47" s="178"/>
      <c r="MNA47" s="178"/>
      <c r="MNB47" s="178"/>
      <c r="MNC47" s="178"/>
      <c r="MND47" s="178"/>
      <c r="MNE47" s="178"/>
      <c r="MNF47" s="178"/>
      <c r="MNG47" s="178"/>
      <c r="MNH47" s="178"/>
      <c r="MNI47" s="178"/>
      <c r="MNJ47" s="178"/>
      <c r="MNK47" s="178"/>
      <c r="MNL47" s="178"/>
      <c r="MNM47" s="178"/>
      <c r="MNN47" s="178"/>
      <c r="MNO47" s="178"/>
      <c r="MNP47" s="178"/>
      <c r="MNQ47" s="178"/>
      <c r="MNR47" s="178"/>
      <c r="MNS47" s="178"/>
      <c r="MNT47" s="178"/>
      <c r="MNU47" s="178"/>
      <c r="MNV47" s="178"/>
      <c r="MNW47" s="178"/>
      <c r="MNX47" s="178"/>
      <c r="MNY47" s="178"/>
      <c r="MNZ47" s="178"/>
      <c r="MOA47" s="178"/>
      <c r="MOB47" s="178"/>
      <c r="MOC47" s="178"/>
      <c r="MOD47" s="178"/>
      <c r="MOE47" s="178"/>
      <c r="MOF47" s="178"/>
      <c r="MOG47" s="178"/>
      <c r="MOH47" s="178"/>
      <c r="MOI47" s="178"/>
      <c r="MOJ47" s="178"/>
      <c r="MOK47" s="178"/>
      <c r="MOL47" s="178"/>
      <c r="MOM47" s="178"/>
      <c r="MON47" s="178"/>
      <c r="MOO47" s="178"/>
      <c r="MOP47" s="178"/>
      <c r="MOQ47" s="178"/>
      <c r="MOR47" s="178"/>
      <c r="MOS47" s="178"/>
      <c r="MOT47" s="178"/>
      <c r="MOU47" s="178"/>
      <c r="MOV47" s="178"/>
      <c r="MOW47" s="178"/>
      <c r="MOX47" s="178"/>
      <c r="MOY47" s="178"/>
      <c r="MOZ47" s="178"/>
      <c r="MPA47" s="178"/>
      <c r="MPB47" s="178"/>
      <c r="MPC47" s="178"/>
      <c r="MPD47" s="178"/>
      <c r="MPE47" s="178"/>
      <c r="MPF47" s="178"/>
      <c r="MPG47" s="178"/>
      <c r="MPH47" s="178"/>
      <c r="MPI47" s="178"/>
      <c r="MPJ47" s="178"/>
      <c r="MPK47" s="178"/>
      <c r="MPL47" s="178"/>
      <c r="MPM47" s="178"/>
      <c r="MPN47" s="178"/>
      <c r="MPO47" s="178"/>
      <c r="MPP47" s="178"/>
      <c r="MPQ47" s="178"/>
      <c r="MPR47" s="178"/>
      <c r="MPS47" s="178"/>
      <c r="MPT47" s="178"/>
      <c r="MPU47" s="178"/>
      <c r="MPV47" s="178"/>
      <c r="MPW47" s="178"/>
      <c r="MPX47" s="178"/>
      <c r="MPY47" s="178"/>
      <c r="MPZ47" s="178"/>
      <c r="MQA47" s="178"/>
      <c r="MQB47" s="178"/>
      <c r="MQC47" s="178"/>
      <c r="MQD47" s="178"/>
      <c r="MQE47" s="178"/>
      <c r="MQF47" s="178"/>
      <c r="MQG47" s="178"/>
      <c r="MQH47" s="178"/>
      <c r="MQI47" s="178"/>
      <c r="MQJ47" s="178"/>
      <c r="MQK47" s="178"/>
      <c r="MQL47" s="178"/>
      <c r="MQM47" s="178"/>
      <c r="MQN47" s="178"/>
      <c r="MQO47" s="178"/>
      <c r="MQP47" s="178"/>
      <c r="MQQ47" s="178"/>
      <c r="MQR47" s="178"/>
      <c r="MQS47" s="178"/>
      <c r="MQT47" s="178"/>
      <c r="MQU47" s="178"/>
      <c r="MQV47" s="178"/>
      <c r="MQW47" s="178"/>
      <c r="MQX47" s="178"/>
      <c r="MQY47" s="178"/>
      <c r="MQZ47" s="178"/>
      <c r="MRA47" s="178"/>
      <c r="MRB47" s="178"/>
      <c r="MRC47" s="178"/>
      <c r="MRD47" s="178"/>
      <c r="MRE47" s="178"/>
      <c r="MRF47" s="178"/>
      <c r="MRG47" s="178"/>
      <c r="MRH47" s="178"/>
      <c r="MRI47" s="178"/>
      <c r="MRJ47" s="178"/>
      <c r="MRK47" s="178"/>
      <c r="MRL47" s="178"/>
      <c r="MRM47" s="178"/>
      <c r="MRN47" s="178"/>
      <c r="MRO47" s="178"/>
      <c r="MRP47" s="178"/>
      <c r="MRQ47" s="178"/>
      <c r="MRR47" s="178"/>
      <c r="MRS47" s="178"/>
      <c r="MRT47" s="178"/>
      <c r="MRU47" s="178"/>
      <c r="MRV47" s="178"/>
      <c r="MRW47" s="178"/>
      <c r="MRX47" s="178"/>
      <c r="MRY47" s="178"/>
      <c r="MRZ47" s="178"/>
      <c r="MSA47" s="178"/>
      <c r="MSB47" s="178"/>
      <c r="MSC47" s="178"/>
      <c r="MSD47" s="178"/>
      <c r="MSE47" s="178"/>
      <c r="MSF47" s="178"/>
      <c r="MSG47" s="178"/>
      <c r="MSH47" s="178"/>
      <c r="MSI47" s="178"/>
      <c r="MSJ47" s="178"/>
      <c r="MSK47" s="178"/>
      <c r="MSL47" s="178"/>
      <c r="MSM47" s="178"/>
      <c r="MSN47" s="178"/>
      <c r="MSO47" s="178"/>
      <c r="MSP47" s="178"/>
      <c r="MSQ47" s="178"/>
      <c r="MSR47" s="178"/>
      <c r="MSS47" s="178"/>
      <c r="MST47" s="178"/>
      <c r="MSU47" s="178"/>
      <c r="MSV47" s="178"/>
      <c r="MSW47" s="178"/>
      <c r="MSX47" s="178"/>
      <c r="MSY47" s="178"/>
      <c r="MSZ47" s="178"/>
      <c r="MTA47" s="178"/>
      <c r="MTB47" s="178"/>
      <c r="MTC47" s="178"/>
      <c r="MTD47" s="178"/>
      <c r="MTE47" s="178"/>
      <c r="MTF47" s="178"/>
      <c r="MTG47" s="178"/>
      <c r="MTH47" s="178"/>
      <c r="MTI47" s="178"/>
      <c r="MTJ47" s="178"/>
      <c r="MTK47" s="178"/>
      <c r="MTL47" s="178"/>
      <c r="MTM47" s="178"/>
      <c r="MTN47" s="178"/>
      <c r="MTO47" s="178"/>
      <c r="MTP47" s="178"/>
      <c r="MTQ47" s="178"/>
      <c r="MTR47" s="178"/>
      <c r="MTS47" s="178"/>
      <c r="MTT47" s="178"/>
      <c r="MTU47" s="178"/>
      <c r="MTV47" s="178"/>
      <c r="MTW47" s="178"/>
      <c r="MTX47" s="178"/>
      <c r="MTY47" s="178"/>
      <c r="MTZ47" s="178"/>
      <c r="MUA47" s="178"/>
      <c r="MUB47" s="178"/>
      <c r="MUC47" s="178"/>
      <c r="MUD47" s="178"/>
      <c r="MUE47" s="178"/>
      <c r="MUF47" s="178"/>
      <c r="MUG47" s="178"/>
      <c r="MUH47" s="178"/>
      <c r="MUI47" s="178"/>
      <c r="MUJ47" s="178"/>
      <c r="MUK47" s="178"/>
      <c r="MUL47" s="178"/>
      <c r="MUM47" s="178"/>
      <c r="MUN47" s="178"/>
      <c r="MUO47" s="178"/>
      <c r="MUP47" s="178"/>
      <c r="MUQ47" s="178"/>
      <c r="MUR47" s="178"/>
      <c r="MUS47" s="178"/>
      <c r="MUT47" s="178"/>
      <c r="MUU47" s="178"/>
      <c r="MUV47" s="178"/>
      <c r="MUW47" s="178"/>
      <c r="MUX47" s="178"/>
      <c r="MUY47" s="178"/>
      <c r="MUZ47" s="178"/>
      <c r="MVA47" s="178"/>
      <c r="MVB47" s="178"/>
      <c r="MVC47" s="178"/>
      <c r="MVD47" s="178"/>
      <c r="MVE47" s="178"/>
      <c r="MVF47" s="178"/>
      <c r="MVG47" s="178"/>
      <c r="MVH47" s="178"/>
      <c r="MVI47" s="178"/>
      <c r="MVJ47" s="178"/>
      <c r="MVK47" s="178"/>
      <c r="MVL47" s="178"/>
      <c r="MVM47" s="178"/>
      <c r="MVN47" s="178"/>
      <c r="MVO47" s="178"/>
      <c r="MVP47" s="178"/>
      <c r="MVQ47" s="178"/>
      <c r="MVR47" s="178"/>
      <c r="MVS47" s="178"/>
      <c r="MVT47" s="178"/>
      <c r="MVU47" s="178"/>
      <c r="MVV47" s="178"/>
      <c r="MVW47" s="178"/>
      <c r="MVX47" s="178"/>
      <c r="MVY47" s="178"/>
      <c r="MVZ47" s="178"/>
      <c r="MWA47" s="178"/>
      <c r="MWB47" s="178"/>
      <c r="MWC47" s="178"/>
      <c r="MWD47" s="178"/>
      <c r="MWE47" s="178"/>
      <c r="MWF47" s="178"/>
      <c r="MWG47" s="178"/>
      <c r="MWH47" s="178"/>
      <c r="MWI47" s="178"/>
      <c r="MWJ47" s="178"/>
      <c r="MWK47" s="178"/>
      <c r="MWL47" s="178"/>
      <c r="MWM47" s="178"/>
      <c r="MWN47" s="178"/>
      <c r="MWO47" s="178"/>
      <c r="MWP47" s="178"/>
      <c r="MWQ47" s="178"/>
      <c r="MWR47" s="178"/>
      <c r="MWS47" s="178"/>
      <c r="MWT47" s="178"/>
      <c r="MWU47" s="178"/>
      <c r="MWV47" s="178"/>
      <c r="MWW47" s="178"/>
      <c r="MWX47" s="178"/>
      <c r="MWY47" s="178"/>
      <c r="MWZ47" s="178"/>
      <c r="MXA47" s="178"/>
      <c r="MXB47" s="178"/>
      <c r="MXC47" s="178"/>
      <c r="MXD47" s="178"/>
      <c r="MXE47" s="178"/>
      <c r="MXF47" s="178"/>
      <c r="MXG47" s="178"/>
      <c r="MXH47" s="178"/>
      <c r="MXI47" s="178"/>
      <c r="MXJ47" s="178"/>
      <c r="MXK47" s="178"/>
      <c r="MXL47" s="178"/>
      <c r="MXM47" s="178"/>
      <c r="MXN47" s="178"/>
      <c r="MXO47" s="178"/>
      <c r="MXP47" s="178"/>
      <c r="MXQ47" s="178"/>
      <c r="MXR47" s="178"/>
      <c r="MXS47" s="178"/>
      <c r="MXT47" s="178"/>
      <c r="MXU47" s="178"/>
      <c r="MXV47" s="178"/>
      <c r="MXW47" s="178"/>
      <c r="MXX47" s="178"/>
      <c r="MXY47" s="178"/>
      <c r="MXZ47" s="178"/>
      <c r="MYA47" s="178"/>
      <c r="MYB47" s="178"/>
      <c r="MYC47" s="178"/>
      <c r="MYD47" s="178"/>
      <c r="MYE47" s="178"/>
      <c r="MYF47" s="178"/>
      <c r="MYG47" s="178"/>
      <c r="MYH47" s="178"/>
      <c r="MYI47" s="178"/>
      <c r="MYJ47" s="178"/>
      <c r="MYK47" s="178"/>
      <c r="MYL47" s="178"/>
      <c r="MYM47" s="178"/>
      <c r="MYN47" s="178"/>
      <c r="MYO47" s="178"/>
      <c r="MYP47" s="178"/>
      <c r="MYQ47" s="178"/>
      <c r="MYR47" s="178"/>
      <c r="MYS47" s="178"/>
      <c r="MYT47" s="178"/>
      <c r="MYU47" s="178"/>
      <c r="MYV47" s="178"/>
      <c r="MYW47" s="178"/>
      <c r="MYX47" s="178"/>
      <c r="MYY47" s="178"/>
      <c r="MYZ47" s="178"/>
      <c r="MZA47" s="178"/>
      <c r="MZB47" s="178"/>
      <c r="MZC47" s="178"/>
      <c r="MZD47" s="178"/>
      <c r="MZE47" s="178"/>
      <c r="MZF47" s="178"/>
      <c r="MZG47" s="178"/>
      <c r="MZH47" s="178"/>
      <c r="MZI47" s="178"/>
      <c r="MZJ47" s="178"/>
      <c r="MZK47" s="178"/>
      <c r="MZL47" s="178"/>
      <c r="MZM47" s="178"/>
      <c r="MZN47" s="178"/>
      <c r="MZO47" s="178"/>
      <c r="MZP47" s="178"/>
      <c r="MZQ47" s="178"/>
      <c r="MZR47" s="178"/>
      <c r="MZS47" s="178"/>
      <c r="MZT47" s="178"/>
      <c r="MZU47" s="178"/>
      <c r="MZV47" s="178"/>
      <c r="MZW47" s="178"/>
      <c r="MZX47" s="178"/>
      <c r="MZY47" s="178"/>
      <c r="MZZ47" s="178"/>
      <c r="NAA47" s="178"/>
      <c r="NAB47" s="178"/>
      <c r="NAC47" s="178"/>
      <c r="NAD47" s="178"/>
      <c r="NAE47" s="178"/>
      <c r="NAF47" s="178"/>
      <c r="NAG47" s="178"/>
      <c r="NAH47" s="178"/>
      <c r="NAI47" s="178"/>
      <c r="NAJ47" s="178"/>
      <c r="NAK47" s="178"/>
      <c r="NAL47" s="178"/>
      <c r="NAM47" s="178"/>
      <c r="NAN47" s="178"/>
      <c r="NAO47" s="178"/>
      <c r="NAP47" s="178"/>
      <c r="NAQ47" s="178"/>
      <c r="NAR47" s="178"/>
      <c r="NAS47" s="178"/>
      <c r="NAT47" s="178"/>
      <c r="NAU47" s="178"/>
      <c r="NAV47" s="178"/>
      <c r="NAW47" s="178"/>
      <c r="NAX47" s="178"/>
      <c r="NAY47" s="178"/>
      <c r="NAZ47" s="178"/>
      <c r="NBA47" s="178"/>
      <c r="NBB47" s="178"/>
      <c r="NBC47" s="178"/>
      <c r="NBD47" s="178"/>
      <c r="NBE47" s="178"/>
      <c r="NBF47" s="178"/>
      <c r="NBG47" s="178"/>
      <c r="NBH47" s="178"/>
      <c r="NBI47" s="178"/>
      <c r="NBJ47" s="178"/>
      <c r="NBK47" s="178"/>
      <c r="NBL47" s="178"/>
      <c r="NBM47" s="178"/>
      <c r="NBN47" s="178"/>
      <c r="NBO47" s="178"/>
      <c r="NBP47" s="178"/>
      <c r="NBQ47" s="178"/>
      <c r="NBR47" s="178"/>
      <c r="NBS47" s="178"/>
      <c r="NBT47" s="178"/>
      <c r="NBU47" s="178"/>
      <c r="NBV47" s="178"/>
      <c r="NBW47" s="178"/>
      <c r="NBX47" s="178"/>
      <c r="NBY47" s="178"/>
      <c r="NBZ47" s="178"/>
      <c r="NCA47" s="178"/>
      <c r="NCB47" s="178"/>
      <c r="NCC47" s="178"/>
      <c r="NCD47" s="178"/>
      <c r="NCE47" s="178"/>
      <c r="NCF47" s="178"/>
      <c r="NCG47" s="178"/>
      <c r="NCH47" s="178"/>
      <c r="NCI47" s="178"/>
      <c r="NCJ47" s="178"/>
      <c r="NCK47" s="178"/>
      <c r="NCL47" s="178"/>
      <c r="NCM47" s="178"/>
      <c r="NCN47" s="178"/>
      <c r="NCO47" s="178"/>
      <c r="NCP47" s="178"/>
      <c r="NCQ47" s="178"/>
      <c r="NCR47" s="178"/>
      <c r="NCS47" s="178"/>
      <c r="NCT47" s="178"/>
      <c r="NCU47" s="178"/>
      <c r="NCV47" s="178"/>
      <c r="NCW47" s="178"/>
      <c r="NCX47" s="178"/>
      <c r="NCY47" s="178"/>
      <c r="NCZ47" s="178"/>
      <c r="NDA47" s="178"/>
      <c r="NDB47" s="178"/>
      <c r="NDC47" s="178"/>
      <c r="NDD47" s="178"/>
      <c r="NDE47" s="178"/>
      <c r="NDF47" s="178"/>
      <c r="NDG47" s="178"/>
      <c r="NDH47" s="178"/>
      <c r="NDI47" s="178"/>
      <c r="NDJ47" s="178"/>
      <c r="NDK47" s="178"/>
      <c r="NDL47" s="178"/>
      <c r="NDM47" s="178"/>
      <c r="NDN47" s="178"/>
      <c r="NDO47" s="178"/>
      <c r="NDP47" s="178"/>
      <c r="NDQ47" s="178"/>
      <c r="NDR47" s="178"/>
      <c r="NDS47" s="178"/>
      <c r="NDT47" s="178"/>
      <c r="NDU47" s="178"/>
      <c r="NDV47" s="178"/>
      <c r="NDW47" s="178"/>
      <c r="NDX47" s="178"/>
      <c r="NDY47" s="178"/>
      <c r="NDZ47" s="178"/>
      <c r="NEA47" s="178"/>
      <c r="NEB47" s="178"/>
      <c r="NEC47" s="178"/>
      <c r="NED47" s="178"/>
      <c r="NEE47" s="178"/>
      <c r="NEF47" s="178"/>
      <c r="NEG47" s="178"/>
      <c r="NEH47" s="178"/>
      <c r="NEI47" s="178"/>
      <c r="NEJ47" s="178"/>
      <c r="NEK47" s="178"/>
      <c r="NEL47" s="178"/>
      <c r="NEM47" s="178"/>
      <c r="NEN47" s="178"/>
      <c r="NEO47" s="178"/>
      <c r="NEP47" s="178"/>
      <c r="NEQ47" s="178"/>
      <c r="NER47" s="178"/>
      <c r="NES47" s="178"/>
      <c r="NET47" s="178"/>
      <c r="NEU47" s="178"/>
      <c r="NEV47" s="178"/>
      <c r="NEW47" s="178"/>
      <c r="NEX47" s="178"/>
      <c r="NEY47" s="178"/>
      <c r="NEZ47" s="178"/>
      <c r="NFA47" s="178"/>
      <c r="NFB47" s="178"/>
      <c r="NFC47" s="178"/>
      <c r="NFD47" s="178"/>
      <c r="NFE47" s="178"/>
      <c r="NFF47" s="178"/>
      <c r="NFG47" s="178"/>
      <c r="NFH47" s="178"/>
      <c r="NFI47" s="178"/>
      <c r="NFJ47" s="178"/>
      <c r="NFK47" s="178"/>
      <c r="NFL47" s="178"/>
      <c r="NFM47" s="178"/>
      <c r="NFN47" s="178"/>
      <c r="NFO47" s="178"/>
      <c r="NFP47" s="178"/>
      <c r="NFQ47" s="178"/>
      <c r="NFR47" s="178"/>
      <c r="NFS47" s="178"/>
      <c r="NFT47" s="178"/>
      <c r="NFU47" s="178"/>
      <c r="NFV47" s="178"/>
      <c r="NFW47" s="178"/>
      <c r="NFX47" s="178"/>
      <c r="NFY47" s="178"/>
      <c r="NFZ47" s="178"/>
      <c r="NGA47" s="178"/>
      <c r="NGB47" s="178"/>
      <c r="NGC47" s="178"/>
      <c r="NGD47" s="178"/>
      <c r="NGE47" s="178"/>
      <c r="NGF47" s="178"/>
      <c r="NGG47" s="178"/>
      <c r="NGH47" s="178"/>
      <c r="NGI47" s="178"/>
      <c r="NGJ47" s="178"/>
      <c r="NGK47" s="178"/>
      <c r="NGL47" s="178"/>
      <c r="NGM47" s="178"/>
      <c r="NGN47" s="178"/>
      <c r="NGO47" s="178"/>
      <c r="NGP47" s="178"/>
      <c r="NGQ47" s="178"/>
      <c r="NGR47" s="178"/>
      <c r="NGS47" s="178"/>
      <c r="NGT47" s="178"/>
      <c r="NGU47" s="178"/>
      <c r="NGV47" s="178"/>
      <c r="NGW47" s="178"/>
      <c r="NGX47" s="178"/>
      <c r="NGY47" s="178"/>
      <c r="NGZ47" s="178"/>
      <c r="NHA47" s="178"/>
      <c r="NHB47" s="178"/>
      <c r="NHC47" s="178"/>
      <c r="NHD47" s="178"/>
      <c r="NHE47" s="178"/>
      <c r="NHF47" s="178"/>
      <c r="NHG47" s="178"/>
      <c r="NHH47" s="178"/>
      <c r="NHI47" s="178"/>
      <c r="NHJ47" s="178"/>
      <c r="NHK47" s="178"/>
      <c r="NHL47" s="178"/>
      <c r="NHM47" s="178"/>
      <c r="NHN47" s="178"/>
      <c r="NHO47" s="178"/>
      <c r="NHP47" s="178"/>
      <c r="NHQ47" s="178"/>
      <c r="NHR47" s="178"/>
      <c r="NHS47" s="178"/>
      <c r="NHT47" s="178"/>
      <c r="NHU47" s="178"/>
      <c r="NHV47" s="178"/>
      <c r="NHW47" s="178"/>
      <c r="NHX47" s="178"/>
      <c r="NHY47" s="178"/>
      <c r="NHZ47" s="178"/>
      <c r="NIA47" s="178"/>
      <c r="NIB47" s="178"/>
      <c r="NIC47" s="178"/>
      <c r="NID47" s="178"/>
      <c r="NIE47" s="178"/>
      <c r="NIF47" s="178"/>
      <c r="NIG47" s="178"/>
      <c r="NIH47" s="178"/>
      <c r="NII47" s="178"/>
      <c r="NIJ47" s="178"/>
      <c r="NIK47" s="178"/>
      <c r="NIL47" s="178"/>
      <c r="NIM47" s="178"/>
      <c r="NIN47" s="178"/>
      <c r="NIO47" s="178"/>
      <c r="NIP47" s="178"/>
      <c r="NIQ47" s="178"/>
      <c r="NIR47" s="178"/>
      <c r="NIS47" s="178"/>
      <c r="NIT47" s="178"/>
      <c r="NIU47" s="178"/>
      <c r="NIV47" s="178"/>
      <c r="NIW47" s="178"/>
      <c r="NIX47" s="178"/>
      <c r="NIY47" s="178"/>
      <c r="NIZ47" s="178"/>
      <c r="NJA47" s="178"/>
      <c r="NJB47" s="178"/>
      <c r="NJC47" s="178"/>
      <c r="NJD47" s="178"/>
      <c r="NJE47" s="178"/>
      <c r="NJF47" s="178"/>
      <c r="NJG47" s="178"/>
      <c r="NJH47" s="178"/>
      <c r="NJI47" s="178"/>
      <c r="NJJ47" s="178"/>
      <c r="NJK47" s="178"/>
      <c r="NJL47" s="178"/>
      <c r="NJM47" s="178"/>
      <c r="NJN47" s="178"/>
      <c r="NJO47" s="178"/>
      <c r="NJP47" s="178"/>
      <c r="NJQ47" s="178"/>
      <c r="NJR47" s="178"/>
      <c r="NJS47" s="178"/>
      <c r="NJT47" s="178"/>
      <c r="NJU47" s="178"/>
      <c r="NJV47" s="178"/>
      <c r="NJW47" s="178"/>
      <c r="NJX47" s="178"/>
      <c r="NJY47" s="178"/>
      <c r="NJZ47" s="178"/>
      <c r="NKA47" s="178"/>
      <c r="NKB47" s="178"/>
      <c r="NKC47" s="178"/>
      <c r="NKD47" s="178"/>
      <c r="NKE47" s="178"/>
      <c r="NKF47" s="178"/>
      <c r="NKG47" s="178"/>
      <c r="NKH47" s="178"/>
      <c r="NKI47" s="178"/>
      <c r="NKJ47" s="178"/>
      <c r="NKK47" s="178"/>
      <c r="NKL47" s="178"/>
      <c r="NKM47" s="178"/>
      <c r="NKN47" s="178"/>
      <c r="NKO47" s="178"/>
      <c r="NKP47" s="178"/>
      <c r="NKQ47" s="178"/>
      <c r="NKR47" s="178"/>
      <c r="NKS47" s="178"/>
      <c r="NKT47" s="178"/>
      <c r="NKU47" s="178"/>
      <c r="NKV47" s="178"/>
      <c r="NKW47" s="178"/>
      <c r="NKX47" s="178"/>
      <c r="NKY47" s="178"/>
      <c r="NKZ47" s="178"/>
      <c r="NLA47" s="178"/>
      <c r="NLB47" s="178"/>
      <c r="NLC47" s="178"/>
      <c r="NLD47" s="178"/>
      <c r="NLE47" s="178"/>
      <c r="NLF47" s="178"/>
      <c r="NLG47" s="178"/>
      <c r="NLH47" s="178"/>
      <c r="NLI47" s="178"/>
      <c r="NLJ47" s="178"/>
      <c r="NLK47" s="178"/>
      <c r="NLL47" s="178"/>
      <c r="NLM47" s="178"/>
      <c r="NLN47" s="178"/>
      <c r="NLO47" s="178"/>
      <c r="NLP47" s="178"/>
      <c r="NLQ47" s="178"/>
      <c r="NLR47" s="178"/>
      <c r="NLS47" s="178"/>
      <c r="NLT47" s="178"/>
      <c r="NLU47" s="178"/>
      <c r="NLV47" s="178"/>
      <c r="NLW47" s="178"/>
      <c r="NLX47" s="178"/>
      <c r="NLY47" s="178"/>
      <c r="NLZ47" s="178"/>
      <c r="NMA47" s="178"/>
      <c r="NMB47" s="178"/>
      <c r="NMC47" s="178"/>
      <c r="NMD47" s="178"/>
      <c r="NME47" s="178"/>
      <c r="NMF47" s="178"/>
      <c r="NMG47" s="178"/>
      <c r="NMH47" s="178"/>
      <c r="NMI47" s="178"/>
      <c r="NMJ47" s="178"/>
      <c r="NMK47" s="178"/>
      <c r="NML47" s="178"/>
      <c r="NMM47" s="178"/>
      <c r="NMN47" s="178"/>
      <c r="NMO47" s="178"/>
      <c r="NMP47" s="178"/>
      <c r="NMQ47" s="178"/>
      <c r="NMR47" s="178"/>
      <c r="NMS47" s="178"/>
      <c r="NMT47" s="178"/>
      <c r="NMU47" s="178"/>
      <c r="NMV47" s="178"/>
      <c r="NMW47" s="178"/>
      <c r="NMX47" s="178"/>
      <c r="NMY47" s="178"/>
      <c r="NMZ47" s="178"/>
      <c r="NNA47" s="178"/>
      <c r="NNB47" s="178"/>
      <c r="NNC47" s="178"/>
      <c r="NND47" s="178"/>
      <c r="NNE47" s="178"/>
      <c r="NNF47" s="178"/>
      <c r="NNG47" s="178"/>
      <c r="NNH47" s="178"/>
      <c r="NNI47" s="178"/>
      <c r="NNJ47" s="178"/>
      <c r="NNK47" s="178"/>
      <c r="NNL47" s="178"/>
      <c r="NNM47" s="178"/>
      <c r="NNN47" s="178"/>
      <c r="NNO47" s="178"/>
      <c r="NNP47" s="178"/>
      <c r="NNQ47" s="178"/>
      <c r="NNR47" s="178"/>
      <c r="NNS47" s="178"/>
      <c r="NNT47" s="178"/>
      <c r="NNU47" s="178"/>
      <c r="NNV47" s="178"/>
      <c r="NNW47" s="178"/>
      <c r="NNX47" s="178"/>
      <c r="NNY47" s="178"/>
      <c r="NNZ47" s="178"/>
      <c r="NOA47" s="178"/>
      <c r="NOB47" s="178"/>
      <c r="NOC47" s="178"/>
      <c r="NOD47" s="178"/>
      <c r="NOE47" s="178"/>
      <c r="NOF47" s="178"/>
      <c r="NOG47" s="178"/>
      <c r="NOH47" s="178"/>
      <c r="NOI47" s="178"/>
      <c r="NOJ47" s="178"/>
      <c r="NOK47" s="178"/>
      <c r="NOL47" s="178"/>
      <c r="NOM47" s="178"/>
      <c r="NON47" s="178"/>
      <c r="NOO47" s="178"/>
      <c r="NOP47" s="178"/>
      <c r="NOQ47" s="178"/>
      <c r="NOR47" s="178"/>
      <c r="NOS47" s="178"/>
      <c r="NOT47" s="178"/>
      <c r="NOU47" s="178"/>
      <c r="NOV47" s="178"/>
      <c r="NOW47" s="178"/>
      <c r="NOX47" s="178"/>
      <c r="NOY47" s="178"/>
      <c r="NOZ47" s="178"/>
      <c r="NPA47" s="178"/>
      <c r="NPB47" s="178"/>
      <c r="NPC47" s="178"/>
      <c r="NPD47" s="178"/>
      <c r="NPE47" s="178"/>
      <c r="NPF47" s="178"/>
      <c r="NPG47" s="178"/>
      <c r="NPH47" s="178"/>
      <c r="NPI47" s="178"/>
      <c r="NPJ47" s="178"/>
      <c r="NPK47" s="178"/>
      <c r="NPL47" s="178"/>
      <c r="NPM47" s="178"/>
      <c r="NPN47" s="178"/>
      <c r="NPO47" s="178"/>
      <c r="NPP47" s="178"/>
      <c r="NPQ47" s="178"/>
      <c r="NPR47" s="178"/>
      <c r="NPS47" s="178"/>
      <c r="NPT47" s="178"/>
      <c r="NPU47" s="178"/>
      <c r="NPV47" s="178"/>
      <c r="NPW47" s="178"/>
      <c r="NPX47" s="178"/>
      <c r="NPY47" s="178"/>
      <c r="NPZ47" s="178"/>
      <c r="NQA47" s="178"/>
      <c r="NQB47" s="178"/>
      <c r="NQC47" s="178"/>
      <c r="NQD47" s="178"/>
      <c r="NQE47" s="178"/>
      <c r="NQF47" s="178"/>
      <c r="NQG47" s="178"/>
      <c r="NQH47" s="178"/>
      <c r="NQI47" s="178"/>
      <c r="NQJ47" s="178"/>
      <c r="NQK47" s="178"/>
      <c r="NQL47" s="178"/>
      <c r="NQM47" s="178"/>
      <c r="NQN47" s="178"/>
      <c r="NQO47" s="178"/>
      <c r="NQP47" s="178"/>
      <c r="NQQ47" s="178"/>
      <c r="NQR47" s="178"/>
      <c r="NQS47" s="178"/>
      <c r="NQT47" s="178"/>
      <c r="NQU47" s="178"/>
      <c r="NQV47" s="178"/>
      <c r="NQW47" s="178"/>
      <c r="NQX47" s="178"/>
      <c r="NQY47" s="178"/>
      <c r="NQZ47" s="178"/>
      <c r="NRA47" s="178"/>
      <c r="NRB47" s="178"/>
      <c r="NRC47" s="178"/>
      <c r="NRD47" s="178"/>
      <c r="NRE47" s="178"/>
      <c r="NRF47" s="178"/>
      <c r="NRG47" s="178"/>
      <c r="NRH47" s="178"/>
      <c r="NRI47" s="178"/>
      <c r="NRJ47" s="178"/>
      <c r="NRK47" s="178"/>
      <c r="NRL47" s="178"/>
      <c r="NRM47" s="178"/>
      <c r="NRN47" s="178"/>
      <c r="NRO47" s="178"/>
      <c r="NRP47" s="178"/>
      <c r="NRQ47" s="178"/>
      <c r="NRR47" s="178"/>
      <c r="NRS47" s="178"/>
      <c r="NRT47" s="178"/>
      <c r="NRU47" s="178"/>
      <c r="NRV47" s="178"/>
      <c r="NRW47" s="178"/>
      <c r="NRX47" s="178"/>
      <c r="NRY47" s="178"/>
      <c r="NRZ47" s="178"/>
      <c r="NSA47" s="178"/>
      <c r="NSB47" s="178"/>
      <c r="NSC47" s="178"/>
      <c r="NSD47" s="178"/>
      <c r="NSE47" s="178"/>
      <c r="NSF47" s="178"/>
      <c r="NSG47" s="178"/>
      <c r="NSH47" s="178"/>
      <c r="NSI47" s="178"/>
      <c r="NSJ47" s="178"/>
      <c r="NSK47" s="178"/>
      <c r="NSL47" s="178"/>
      <c r="NSM47" s="178"/>
      <c r="NSN47" s="178"/>
      <c r="NSO47" s="178"/>
      <c r="NSP47" s="178"/>
      <c r="NSQ47" s="178"/>
      <c r="NSR47" s="178"/>
      <c r="NSS47" s="178"/>
      <c r="NST47" s="178"/>
      <c r="NSU47" s="178"/>
      <c r="NSV47" s="178"/>
      <c r="NSW47" s="178"/>
      <c r="NSX47" s="178"/>
      <c r="NSY47" s="178"/>
      <c r="NSZ47" s="178"/>
      <c r="NTA47" s="178"/>
      <c r="NTB47" s="178"/>
      <c r="NTC47" s="178"/>
      <c r="NTD47" s="178"/>
      <c r="NTE47" s="178"/>
      <c r="NTF47" s="178"/>
      <c r="NTG47" s="178"/>
      <c r="NTH47" s="178"/>
      <c r="NTI47" s="178"/>
      <c r="NTJ47" s="178"/>
      <c r="NTK47" s="178"/>
      <c r="NTL47" s="178"/>
      <c r="NTM47" s="178"/>
      <c r="NTN47" s="178"/>
      <c r="NTO47" s="178"/>
      <c r="NTP47" s="178"/>
      <c r="NTQ47" s="178"/>
      <c r="NTR47" s="178"/>
      <c r="NTS47" s="178"/>
      <c r="NTT47" s="178"/>
      <c r="NTU47" s="178"/>
      <c r="NTV47" s="178"/>
      <c r="NTW47" s="178"/>
      <c r="NTX47" s="178"/>
      <c r="NTY47" s="178"/>
      <c r="NTZ47" s="178"/>
      <c r="NUA47" s="178"/>
      <c r="NUB47" s="178"/>
      <c r="NUC47" s="178"/>
      <c r="NUD47" s="178"/>
      <c r="NUE47" s="178"/>
      <c r="NUF47" s="178"/>
      <c r="NUG47" s="178"/>
      <c r="NUH47" s="178"/>
      <c r="NUI47" s="178"/>
      <c r="NUJ47" s="178"/>
      <c r="NUK47" s="178"/>
      <c r="NUL47" s="178"/>
      <c r="NUM47" s="178"/>
      <c r="NUN47" s="178"/>
      <c r="NUO47" s="178"/>
      <c r="NUP47" s="178"/>
      <c r="NUQ47" s="178"/>
      <c r="NUR47" s="178"/>
      <c r="NUS47" s="178"/>
      <c r="NUT47" s="178"/>
      <c r="NUU47" s="178"/>
      <c r="NUV47" s="178"/>
      <c r="NUW47" s="178"/>
      <c r="NUX47" s="178"/>
      <c r="NUY47" s="178"/>
      <c r="NUZ47" s="178"/>
      <c r="NVA47" s="178"/>
      <c r="NVB47" s="178"/>
      <c r="NVC47" s="178"/>
      <c r="NVD47" s="178"/>
      <c r="NVE47" s="178"/>
      <c r="NVF47" s="178"/>
      <c r="NVG47" s="178"/>
      <c r="NVH47" s="178"/>
      <c r="NVI47" s="178"/>
      <c r="NVJ47" s="178"/>
      <c r="NVK47" s="178"/>
      <c r="NVL47" s="178"/>
      <c r="NVM47" s="178"/>
      <c r="NVN47" s="178"/>
      <c r="NVO47" s="178"/>
      <c r="NVP47" s="178"/>
      <c r="NVQ47" s="178"/>
      <c r="NVR47" s="178"/>
      <c r="NVS47" s="178"/>
      <c r="NVT47" s="178"/>
      <c r="NVU47" s="178"/>
      <c r="NVV47" s="178"/>
      <c r="NVW47" s="178"/>
      <c r="NVX47" s="178"/>
      <c r="NVY47" s="178"/>
      <c r="NVZ47" s="178"/>
      <c r="NWA47" s="178"/>
      <c r="NWB47" s="178"/>
      <c r="NWC47" s="178"/>
      <c r="NWD47" s="178"/>
      <c r="NWE47" s="178"/>
      <c r="NWF47" s="178"/>
      <c r="NWG47" s="178"/>
      <c r="NWH47" s="178"/>
      <c r="NWI47" s="178"/>
      <c r="NWJ47" s="178"/>
      <c r="NWK47" s="178"/>
      <c r="NWL47" s="178"/>
      <c r="NWM47" s="178"/>
      <c r="NWN47" s="178"/>
      <c r="NWO47" s="178"/>
      <c r="NWP47" s="178"/>
      <c r="NWQ47" s="178"/>
      <c r="NWR47" s="178"/>
      <c r="NWS47" s="178"/>
      <c r="NWT47" s="178"/>
      <c r="NWU47" s="178"/>
      <c r="NWV47" s="178"/>
      <c r="NWW47" s="178"/>
      <c r="NWX47" s="178"/>
      <c r="NWY47" s="178"/>
      <c r="NWZ47" s="178"/>
      <c r="NXA47" s="178"/>
      <c r="NXB47" s="178"/>
      <c r="NXC47" s="178"/>
      <c r="NXD47" s="178"/>
      <c r="NXE47" s="178"/>
      <c r="NXF47" s="178"/>
      <c r="NXG47" s="178"/>
      <c r="NXH47" s="178"/>
      <c r="NXI47" s="178"/>
      <c r="NXJ47" s="178"/>
      <c r="NXK47" s="178"/>
      <c r="NXL47" s="178"/>
      <c r="NXM47" s="178"/>
      <c r="NXN47" s="178"/>
      <c r="NXO47" s="178"/>
      <c r="NXP47" s="178"/>
      <c r="NXQ47" s="178"/>
      <c r="NXR47" s="178"/>
      <c r="NXS47" s="178"/>
      <c r="NXT47" s="178"/>
      <c r="NXU47" s="178"/>
      <c r="NXV47" s="178"/>
      <c r="NXW47" s="178"/>
      <c r="NXX47" s="178"/>
      <c r="NXY47" s="178"/>
      <c r="NXZ47" s="178"/>
      <c r="NYA47" s="178"/>
      <c r="NYB47" s="178"/>
      <c r="NYC47" s="178"/>
      <c r="NYD47" s="178"/>
      <c r="NYE47" s="178"/>
      <c r="NYF47" s="178"/>
      <c r="NYG47" s="178"/>
      <c r="NYH47" s="178"/>
      <c r="NYI47" s="178"/>
      <c r="NYJ47" s="178"/>
      <c r="NYK47" s="178"/>
      <c r="NYL47" s="178"/>
      <c r="NYM47" s="178"/>
      <c r="NYN47" s="178"/>
      <c r="NYO47" s="178"/>
      <c r="NYP47" s="178"/>
      <c r="NYQ47" s="178"/>
      <c r="NYR47" s="178"/>
      <c r="NYS47" s="178"/>
      <c r="NYT47" s="178"/>
      <c r="NYU47" s="178"/>
      <c r="NYV47" s="178"/>
      <c r="NYW47" s="178"/>
      <c r="NYX47" s="178"/>
      <c r="NYY47" s="178"/>
      <c r="NYZ47" s="178"/>
      <c r="NZA47" s="178"/>
      <c r="NZB47" s="178"/>
      <c r="NZC47" s="178"/>
      <c r="NZD47" s="178"/>
      <c r="NZE47" s="178"/>
      <c r="NZF47" s="178"/>
      <c r="NZG47" s="178"/>
      <c r="NZH47" s="178"/>
      <c r="NZI47" s="178"/>
      <c r="NZJ47" s="178"/>
      <c r="NZK47" s="178"/>
      <c r="NZL47" s="178"/>
      <c r="NZM47" s="178"/>
      <c r="NZN47" s="178"/>
      <c r="NZO47" s="178"/>
      <c r="NZP47" s="178"/>
      <c r="NZQ47" s="178"/>
      <c r="NZR47" s="178"/>
      <c r="NZS47" s="178"/>
      <c r="NZT47" s="178"/>
      <c r="NZU47" s="178"/>
      <c r="NZV47" s="178"/>
      <c r="NZW47" s="178"/>
      <c r="NZX47" s="178"/>
      <c r="NZY47" s="178"/>
      <c r="NZZ47" s="178"/>
      <c r="OAA47" s="178"/>
      <c r="OAB47" s="178"/>
      <c r="OAC47" s="178"/>
      <c r="OAD47" s="178"/>
      <c r="OAE47" s="178"/>
      <c r="OAF47" s="178"/>
      <c r="OAG47" s="178"/>
      <c r="OAH47" s="178"/>
      <c r="OAI47" s="178"/>
      <c r="OAJ47" s="178"/>
      <c r="OAK47" s="178"/>
      <c r="OAL47" s="178"/>
      <c r="OAM47" s="178"/>
      <c r="OAN47" s="178"/>
      <c r="OAO47" s="178"/>
      <c r="OAP47" s="178"/>
      <c r="OAQ47" s="178"/>
      <c r="OAR47" s="178"/>
      <c r="OAS47" s="178"/>
      <c r="OAT47" s="178"/>
      <c r="OAU47" s="178"/>
      <c r="OAV47" s="178"/>
      <c r="OAW47" s="178"/>
      <c r="OAX47" s="178"/>
      <c r="OAY47" s="178"/>
      <c r="OAZ47" s="178"/>
      <c r="OBA47" s="178"/>
      <c r="OBB47" s="178"/>
      <c r="OBC47" s="178"/>
      <c r="OBD47" s="178"/>
      <c r="OBE47" s="178"/>
      <c r="OBF47" s="178"/>
      <c r="OBG47" s="178"/>
      <c r="OBH47" s="178"/>
      <c r="OBI47" s="178"/>
      <c r="OBJ47" s="178"/>
      <c r="OBK47" s="178"/>
      <c r="OBL47" s="178"/>
      <c r="OBM47" s="178"/>
      <c r="OBN47" s="178"/>
      <c r="OBO47" s="178"/>
      <c r="OBP47" s="178"/>
      <c r="OBQ47" s="178"/>
      <c r="OBR47" s="178"/>
      <c r="OBS47" s="178"/>
      <c r="OBT47" s="178"/>
      <c r="OBU47" s="178"/>
      <c r="OBV47" s="178"/>
      <c r="OBW47" s="178"/>
      <c r="OBX47" s="178"/>
      <c r="OBY47" s="178"/>
      <c r="OBZ47" s="178"/>
      <c r="OCA47" s="178"/>
      <c r="OCB47" s="178"/>
      <c r="OCC47" s="178"/>
      <c r="OCD47" s="178"/>
      <c r="OCE47" s="178"/>
      <c r="OCF47" s="178"/>
      <c r="OCG47" s="178"/>
      <c r="OCH47" s="178"/>
      <c r="OCI47" s="178"/>
      <c r="OCJ47" s="178"/>
      <c r="OCK47" s="178"/>
      <c r="OCL47" s="178"/>
      <c r="OCM47" s="178"/>
      <c r="OCN47" s="178"/>
      <c r="OCO47" s="178"/>
      <c r="OCP47" s="178"/>
      <c r="OCQ47" s="178"/>
      <c r="OCR47" s="178"/>
      <c r="OCS47" s="178"/>
      <c r="OCT47" s="178"/>
      <c r="OCU47" s="178"/>
      <c r="OCV47" s="178"/>
      <c r="OCW47" s="178"/>
      <c r="OCX47" s="178"/>
      <c r="OCY47" s="178"/>
      <c r="OCZ47" s="178"/>
      <c r="ODA47" s="178"/>
      <c r="ODB47" s="178"/>
      <c r="ODC47" s="178"/>
      <c r="ODD47" s="178"/>
      <c r="ODE47" s="178"/>
      <c r="ODF47" s="178"/>
      <c r="ODG47" s="178"/>
      <c r="ODH47" s="178"/>
      <c r="ODI47" s="178"/>
      <c r="ODJ47" s="178"/>
      <c r="ODK47" s="178"/>
      <c r="ODL47" s="178"/>
      <c r="ODM47" s="178"/>
      <c r="ODN47" s="178"/>
      <c r="ODO47" s="178"/>
      <c r="ODP47" s="178"/>
      <c r="ODQ47" s="178"/>
      <c r="ODR47" s="178"/>
      <c r="ODS47" s="178"/>
      <c r="ODT47" s="178"/>
      <c r="ODU47" s="178"/>
      <c r="ODV47" s="178"/>
      <c r="ODW47" s="178"/>
      <c r="ODX47" s="178"/>
      <c r="ODY47" s="178"/>
      <c r="ODZ47" s="178"/>
      <c r="OEA47" s="178"/>
      <c r="OEB47" s="178"/>
      <c r="OEC47" s="178"/>
      <c r="OED47" s="178"/>
      <c r="OEE47" s="178"/>
      <c r="OEF47" s="178"/>
      <c r="OEG47" s="178"/>
      <c r="OEH47" s="178"/>
      <c r="OEI47" s="178"/>
      <c r="OEJ47" s="178"/>
      <c r="OEK47" s="178"/>
      <c r="OEL47" s="178"/>
      <c r="OEM47" s="178"/>
      <c r="OEN47" s="178"/>
      <c r="OEO47" s="178"/>
      <c r="OEP47" s="178"/>
      <c r="OEQ47" s="178"/>
      <c r="OER47" s="178"/>
      <c r="OES47" s="178"/>
      <c r="OET47" s="178"/>
      <c r="OEU47" s="178"/>
      <c r="OEV47" s="178"/>
      <c r="OEW47" s="178"/>
      <c r="OEX47" s="178"/>
      <c r="OEY47" s="178"/>
      <c r="OEZ47" s="178"/>
      <c r="OFA47" s="178"/>
      <c r="OFB47" s="178"/>
      <c r="OFC47" s="178"/>
      <c r="OFD47" s="178"/>
      <c r="OFE47" s="178"/>
      <c r="OFF47" s="178"/>
      <c r="OFG47" s="178"/>
      <c r="OFH47" s="178"/>
      <c r="OFI47" s="178"/>
      <c r="OFJ47" s="178"/>
      <c r="OFK47" s="178"/>
      <c r="OFL47" s="178"/>
      <c r="OFM47" s="178"/>
      <c r="OFN47" s="178"/>
      <c r="OFO47" s="178"/>
      <c r="OFP47" s="178"/>
      <c r="OFQ47" s="178"/>
      <c r="OFR47" s="178"/>
      <c r="OFS47" s="178"/>
      <c r="OFT47" s="178"/>
      <c r="OFU47" s="178"/>
      <c r="OFV47" s="178"/>
      <c r="OFW47" s="178"/>
      <c r="OFX47" s="178"/>
      <c r="OFY47" s="178"/>
      <c r="OFZ47" s="178"/>
      <c r="OGA47" s="178"/>
      <c r="OGB47" s="178"/>
      <c r="OGC47" s="178"/>
      <c r="OGD47" s="178"/>
      <c r="OGE47" s="178"/>
      <c r="OGF47" s="178"/>
      <c r="OGG47" s="178"/>
      <c r="OGH47" s="178"/>
      <c r="OGI47" s="178"/>
      <c r="OGJ47" s="178"/>
      <c r="OGK47" s="178"/>
      <c r="OGL47" s="178"/>
      <c r="OGM47" s="178"/>
      <c r="OGN47" s="178"/>
      <c r="OGO47" s="178"/>
      <c r="OGP47" s="178"/>
      <c r="OGQ47" s="178"/>
      <c r="OGR47" s="178"/>
      <c r="OGS47" s="178"/>
      <c r="OGT47" s="178"/>
      <c r="OGU47" s="178"/>
      <c r="OGV47" s="178"/>
      <c r="OGW47" s="178"/>
      <c r="OGX47" s="178"/>
      <c r="OGY47" s="178"/>
      <c r="OGZ47" s="178"/>
      <c r="OHA47" s="178"/>
      <c r="OHB47" s="178"/>
      <c r="OHC47" s="178"/>
      <c r="OHD47" s="178"/>
      <c r="OHE47" s="178"/>
      <c r="OHF47" s="178"/>
      <c r="OHG47" s="178"/>
      <c r="OHH47" s="178"/>
      <c r="OHI47" s="178"/>
      <c r="OHJ47" s="178"/>
      <c r="OHK47" s="178"/>
      <c r="OHL47" s="178"/>
      <c r="OHM47" s="178"/>
      <c r="OHN47" s="178"/>
      <c r="OHO47" s="178"/>
      <c r="OHP47" s="178"/>
      <c r="OHQ47" s="178"/>
      <c r="OHR47" s="178"/>
      <c r="OHS47" s="178"/>
      <c r="OHT47" s="178"/>
      <c r="OHU47" s="178"/>
      <c r="OHV47" s="178"/>
      <c r="OHW47" s="178"/>
      <c r="OHX47" s="178"/>
      <c r="OHY47" s="178"/>
      <c r="OHZ47" s="178"/>
      <c r="OIA47" s="178"/>
      <c r="OIB47" s="178"/>
      <c r="OIC47" s="178"/>
      <c r="OID47" s="178"/>
      <c r="OIE47" s="178"/>
      <c r="OIF47" s="178"/>
      <c r="OIG47" s="178"/>
      <c r="OIH47" s="178"/>
      <c r="OII47" s="178"/>
      <c r="OIJ47" s="178"/>
      <c r="OIK47" s="178"/>
      <c r="OIL47" s="178"/>
      <c r="OIM47" s="178"/>
      <c r="OIN47" s="178"/>
      <c r="OIO47" s="178"/>
      <c r="OIP47" s="178"/>
      <c r="OIQ47" s="178"/>
      <c r="OIR47" s="178"/>
      <c r="OIS47" s="178"/>
      <c r="OIT47" s="178"/>
      <c r="OIU47" s="178"/>
      <c r="OIV47" s="178"/>
      <c r="OIW47" s="178"/>
      <c r="OIX47" s="178"/>
      <c r="OIY47" s="178"/>
      <c r="OIZ47" s="178"/>
      <c r="OJA47" s="178"/>
      <c r="OJB47" s="178"/>
      <c r="OJC47" s="178"/>
      <c r="OJD47" s="178"/>
      <c r="OJE47" s="178"/>
      <c r="OJF47" s="178"/>
      <c r="OJG47" s="178"/>
      <c r="OJH47" s="178"/>
      <c r="OJI47" s="178"/>
      <c r="OJJ47" s="178"/>
      <c r="OJK47" s="178"/>
      <c r="OJL47" s="178"/>
      <c r="OJM47" s="178"/>
      <c r="OJN47" s="178"/>
      <c r="OJO47" s="178"/>
      <c r="OJP47" s="178"/>
      <c r="OJQ47" s="178"/>
      <c r="OJR47" s="178"/>
      <c r="OJS47" s="178"/>
      <c r="OJT47" s="178"/>
      <c r="OJU47" s="178"/>
      <c r="OJV47" s="178"/>
      <c r="OJW47" s="178"/>
      <c r="OJX47" s="178"/>
      <c r="OJY47" s="178"/>
      <c r="OJZ47" s="178"/>
      <c r="OKA47" s="178"/>
      <c r="OKB47" s="178"/>
      <c r="OKC47" s="178"/>
      <c r="OKD47" s="178"/>
      <c r="OKE47" s="178"/>
      <c r="OKF47" s="178"/>
      <c r="OKG47" s="178"/>
      <c r="OKH47" s="178"/>
      <c r="OKI47" s="178"/>
      <c r="OKJ47" s="178"/>
      <c r="OKK47" s="178"/>
      <c r="OKL47" s="178"/>
      <c r="OKM47" s="178"/>
      <c r="OKN47" s="178"/>
      <c r="OKO47" s="178"/>
      <c r="OKP47" s="178"/>
      <c r="OKQ47" s="178"/>
      <c r="OKR47" s="178"/>
      <c r="OKS47" s="178"/>
      <c r="OKT47" s="178"/>
      <c r="OKU47" s="178"/>
      <c r="OKV47" s="178"/>
      <c r="OKW47" s="178"/>
      <c r="OKX47" s="178"/>
      <c r="OKY47" s="178"/>
      <c r="OKZ47" s="178"/>
      <c r="OLA47" s="178"/>
      <c r="OLB47" s="178"/>
      <c r="OLC47" s="178"/>
      <c r="OLD47" s="178"/>
      <c r="OLE47" s="178"/>
      <c r="OLF47" s="178"/>
      <c r="OLG47" s="178"/>
      <c r="OLH47" s="178"/>
      <c r="OLI47" s="178"/>
      <c r="OLJ47" s="178"/>
      <c r="OLK47" s="178"/>
      <c r="OLL47" s="178"/>
      <c r="OLM47" s="178"/>
      <c r="OLN47" s="178"/>
      <c r="OLO47" s="178"/>
      <c r="OLP47" s="178"/>
      <c r="OLQ47" s="178"/>
      <c r="OLR47" s="178"/>
      <c r="OLS47" s="178"/>
      <c r="OLT47" s="178"/>
      <c r="OLU47" s="178"/>
      <c r="OLV47" s="178"/>
      <c r="OLW47" s="178"/>
      <c r="OLX47" s="178"/>
      <c r="OLY47" s="178"/>
      <c r="OLZ47" s="178"/>
      <c r="OMA47" s="178"/>
      <c r="OMB47" s="178"/>
      <c r="OMC47" s="178"/>
      <c r="OMD47" s="178"/>
      <c r="OME47" s="178"/>
      <c r="OMF47" s="178"/>
      <c r="OMG47" s="178"/>
      <c r="OMH47" s="178"/>
      <c r="OMI47" s="178"/>
      <c r="OMJ47" s="178"/>
      <c r="OMK47" s="178"/>
      <c r="OML47" s="178"/>
      <c r="OMM47" s="178"/>
      <c r="OMN47" s="178"/>
      <c r="OMO47" s="178"/>
      <c r="OMP47" s="178"/>
      <c r="OMQ47" s="178"/>
      <c r="OMR47" s="178"/>
      <c r="OMS47" s="178"/>
      <c r="OMT47" s="178"/>
      <c r="OMU47" s="178"/>
      <c r="OMV47" s="178"/>
      <c r="OMW47" s="178"/>
      <c r="OMX47" s="178"/>
      <c r="OMY47" s="178"/>
      <c r="OMZ47" s="178"/>
      <c r="ONA47" s="178"/>
      <c r="ONB47" s="178"/>
      <c r="ONC47" s="178"/>
      <c r="OND47" s="178"/>
      <c r="ONE47" s="178"/>
      <c r="ONF47" s="178"/>
      <c r="ONG47" s="178"/>
      <c r="ONH47" s="178"/>
      <c r="ONI47" s="178"/>
      <c r="ONJ47" s="178"/>
      <c r="ONK47" s="178"/>
      <c r="ONL47" s="178"/>
      <c r="ONM47" s="178"/>
      <c r="ONN47" s="178"/>
      <c r="ONO47" s="178"/>
      <c r="ONP47" s="178"/>
      <c r="ONQ47" s="178"/>
      <c r="ONR47" s="178"/>
      <c r="ONS47" s="178"/>
      <c r="ONT47" s="178"/>
      <c r="ONU47" s="178"/>
      <c r="ONV47" s="178"/>
      <c r="ONW47" s="178"/>
      <c r="ONX47" s="178"/>
      <c r="ONY47" s="178"/>
      <c r="ONZ47" s="178"/>
      <c r="OOA47" s="178"/>
      <c r="OOB47" s="178"/>
      <c r="OOC47" s="178"/>
      <c r="OOD47" s="178"/>
      <c r="OOE47" s="178"/>
      <c r="OOF47" s="178"/>
      <c r="OOG47" s="178"/>
      <c r="OOH47" s="178"/>
      <c r="OOI47" s="178"/>
      <c r="OOJ47" s="178"/>
      <c r="OOK47" s="178"/>
      <c r="OOL47" s="178"/>
      <c r="OOM47" s="178"/>
      <c r="OON47" s="178"/>
      <c r="OOO47" s="178"/>
      <c r="OOP47" s="178"/>
      <c r="OOQ47" s="178"/>
      <c r="OOR47" s="178"/>
      <c r="OOS47" s="178"/>
      <c r="OOT47" s="178"/>
      <c r="OOU47" s="178"/>
      <c r="OOV47" s="178"/>
      <c r="OOW47" s="178"/>
      <c r="OOX47" s="178"/>
      <c r="OOY47" s="178"/>
      <c r="OOZ47" s="178"/>
      <c r="OPA47" s="178"/>
      <c r="OPB47" s="178"/>
      <c r="OPC47" s="178"/>
      <c r="OPD47" s="178"/>
      <c r="OPE47" s="178"/>
      <c r="OPF47" s="178"/>
      <c r="OPG47" s="178"/>
      <c r="OPH47" s="178"/>
      <c r="OPI47" s="178"/>
      <c r="OPJ47" s="178"/>
      <c r="OPK47" s="178"/>
      <c r="OPL47" s="178"/>
      <c r="OPM47" s="178"/>
      <c r="OPN47" s="178"/>
      <c r="OPO47" s="178"/>
      <c r="OPP47" s="178"/>
      <c r="OPQ47" s="178"/>
      <c r="OPR47" s="178"/>
      <c r="OPS47" s="178"/>
      <c r="OPT47" s="178"/>
      <c r="OPU47" s="178"/>
      <c r="OPV47" s="178"/>
      <c r="OPW47" s="178"/>
      <c r="OPX47" s="178"/>
      <c r="OPY47" s="178"/>
      <c r="OPZ47" s="178"/>
      <c r="OQA47" s="178"/>
      <c r="OQB47" s="178"/>
      <c r="OQC47" s="178"/>
      <c r="OQD47" s="178"/>
      <c r="OQE47" s="178"/>
      <c r="OQF47" s="178"/>
      <c r="OQG47" s="178"/>
      <c r="OQH47" s="178"/>
      <c r="OQI47" s="178"/>
      <c r="OQJ47" s="178"/>
      <c r="OQK47" s="178"/>
      <c r="OQL47" s="178"/>
      <c r="OQM47" s="178"/>
      <c r="OQN47" s="178"/>
      <c r="OQO47" s="178"/>
      <c r="OQP47" s="178"/>
      <c r="OQQ47" s="178"/>
      <c r="OQR47" s="178"/>
      <c r="OQS47" s="178"/>
      <c r="OQT47" s="178"/>
      <c r="OQU47" s="178"/>
      <c r="OQV47" s="178"/>
      <c r="OQW47" s="178"/>
      <c r="OQX47" s="178"/>
      <c r="OQY47" s="178"/>
      <c r="OQZ47" s="178"/>
      <c r="ORA47" s="178"/>
      <c r="ORB47" s="178"/>
      <c r="ORC47" s="178"/>
      <c r="ORD47" s="178"/>
      <c r="ORE47" s="178"/>
      <c r="ORF47" s="178"/>
      <c r="ORG47" s="178"/>
      <c r="ORH47" s="178"/>
      <c r="ORI47" s="178"/>
      <c r="ORJ47" s="178"/>
      <c r="ORK47" s="178"/>
      <c r="ORL47" s="178"/>
      <c r="ORM47" s="178"/>
      <c r="ORN47" s="178"/>
      <c r="ORO47" s="178"/>
      <c r="ORP47" s="178"/>
      <c r="ORQ47" s="178"/>
      <c r="ORR47" s="178"/>
      <c r="ORS47" s="178"/>
      <c r="ORT47" s="178"/>
      <c r="ORU47" s="178"/>
      <c r="ORV47" s="178"/>
      <c r="ORW47" s="178"/>
      <c r="ORX47" s="178"/>
      <c r="ORY47" s="178"/>
      <c r="ORZ47" s="178"/>
      <c r="OSA47" s="178"/>
      <c r="OSB47" s="178"/>
      <c r="OSC47" s="178"/>
      <c r="OSD47" s="178"/>
      <c r="OSE47" s="178"/>
      <c r="OSF47" s="178"/>
      <c r="OSG47" s="178"/>
      <c r="OSH47" s="178"/>
      <c r="OSI47" s="178"/>
      <c r="OSJ47" s="178"/>
      <c r="OSK47" s="178"/>
      <c r="OSL47" s="178"/>
      <c r="OSM47" s="178"/>
      <c r="OSN47" s="178"/>
      <c r="OSO47" s="178"/>
      <c r="OSP47" s="178"/>
      <c r="OSQ47" s="178"/>
      <c r="OSR47" s="178"/>
      <c r="OSS47" s="178"/>
      <c r="OST47" s="178"/>
      <c r="OSU47" s="178"/>
      <c r="OSV47" s="178"/>
      <c r="OSW47" s="178"/>
      <c r="OSX47" s="178"/>
      <c r="OSY47" s="178"/>
      <c r="OSZ47" s="178"/>
      <c r="OTA47" s="178"/>
      <c r="OTB47" s="178"/>
      <c r="OTC47" s="178"/>
      <c r="OTD47" s="178"/>
      <c r="OTE47" s="178"/>
      <c r="OTF47" s="178"/>
      <c r="OTG47" s="178"/>
      <c r="OTH47" s="178"/>
      <c r="OTI47" s="178"/>
      <c r="OTJ47" s="178"/>
      <c r="OTK47" s="178"/>
      <c r="OTL47" s="178"/>
      <c r="OTM47" s="178"/>
      <c r="OTN47" s="178"/>
      <c r="OTO47" s="178"/>
      <c r="OTP47" s="178"/>
      <c r="OTQ47" s="178"/>
      <c r="OTR47" s="178"/>
      <c r="OTS47" s="178"/>
      <c r="OTT47" s="178"/>
      <c r="OTU47" s="178"/>
      <c r="OTV47" s="178"/>
      <c r="OTW47" s="178"/>
      <c r="OTX47" s="178"/>
      <c r="OTY47" s="178"/>
      <c r="OTZ47" s="178"/>
      <c r="OUA47" s="178"/>
      <c r="OUB47" s="178"/>
      <c r="OUC47" s="178"/>
      <c r="OUD47" s="178"/>
      <c r="OUE47" s="178"/>
      <c r="OUF47" s="178"/>
      <c r="OUG47" s="178"/>
      <c r="OUH47" s="178"/>
      <c r="OUI47" s="178"/>
      <c r="OUJ47" s="178"/>
      <c r="OUK47" s="178"/>
      <c r="OUL47" s="178"/>
      <c r="OUM47" s="178"/>
      <c r="OUN47" s="178"/>
      <c r="OUO47" s="178"/>
      <c r="OUP47" s="178"/>
      <c r="OUQ47" s="178"/>
      <c r="OUR47" s="178"/>
      <c r="OUS47" s="178"/>
      <c r="OUT47" s="178"/>
      <c r="OUU47" s="178"/>
      <c r="OUV47" s="178"/>
      <c r="OUW47" s="178"/>
      <c r="OUX47" s="178"/>
      <c r="OUY47" s="178"/>
      <c r="OUZ47" s="178"/>
      <c r="OVA47" s="178"/>
      <c r="OVB47" s="178"/>
      <c r="OVC47" s="178"/>
      <c r="OVD47" s="178"/>
      <c r="OVE47" s="178"/>
      <c r="OVF47" s="178"/>
      <c r="OVG47" s="178"/>
      <c r="OVH47" s="178"/>
      <c r="OVI47" s="178"/>
      <c r="OVJ47" s="178"/>
      <c r="OVK47" s="178"/>
      <c r="OVL47" s="178"/>
      <c r="OVM47" s="178"/>
      <c r="OVN47" s="178"/>
      <c r="OVO47" s="178"/>
      <c r="OVP47" s="178"/>
      <c r="OVQ47" s="178"/>
      <c r="OVR47" s="178"/>
      <c r="OVS47" s="178"/>
      <c r="OVT47" s="178"/>
      <c r="OVU47" s="178"/>
      <c r="OVV47" s="178"/>
      <c r="OVW47" s="178"/>
      <c r="OVX47" s="178"/>
      <c r="OVY47" s="178"/>
      <c r="OVZ47" s="178"/>
      <c r="OWA47" s="178"/>
      <c r="OWB47" s="178"/>
      <c r="OWC47" s="178"/>
      <c r="OWD47" s="178"/>
      <c r="OWE47" s="178"/>
      <c r="OWF47" s="178"/>
      <c r="OWG47" s="178"/>
      <c r="OWH47" s="178"/>
      <c r="OWI47" s="178"/>
      <c r="OWJ47" s="178"/>
      <c r="OWK47" s="178"/>
      <c r="OWL47" s="178"/>
      <c r="OWM47" s="178"/>
      <c r="OWN47" s="178"/>
      <c r="OWO47" s="178"/>
      <c r="OWP47" s="178"/>
      <c r="OWQ47" s="178"/>
      <c r="OWR47" s="178"/>
      <c r="OWS47" s="178"/>
      <c r="OWT47" s="178"/>
      <c r="OWU47" s="178"/>
      <c r="OWV47" s="178"/>
      <c r="OWW47" s="178"/>
      <c r="OWX47" s="178"/>
      <c r="OWY47" s="178"/>
      <c r="OWZ47" s="178"/>
      <c r="OXA47" s="178"/>
      <c r="OXB47" s="178"/>
      <c r="OXC47" s="178"/>
      <c r="OXD47" s="178"/>
      <c r="OXE47" s="178"/>
      <c r="OXF47" s="178"/>
      <c r="OXG47" s="178"/>
      <c r="OXH47" s="178"/>
      <c r="OXI47" s="178"/>
      <c r="OXJ47" s="178"/>
      <c r="OXK47" s="178"/>
      <c r="OXL47" s="178"/>
      <c r="OXM47" s="178"/>
      <c r="OXN47" s="178"/>
      <c r="OXO47" s="178"/>
      <c r="OXP47" s="178"/>
      <c r="OXQ47" s="178"/>
      <c r="OXR47" s="178"/>
      <c r="OXS47" s="178"/>
      <c r="OXT47" s="178"/>
      <c r="OXU47" s="178"/>
      <c r="OXV47" s="178"/>
      <c r="OXW47" s="178"/>
      <c r="OXX47" s="178"/>
      <c r="OXY47" s="178"/>
      <c r="OXZ47" s="178"/>
      <c r="OYA47" s="178"/>
      <c r="OYB47" s="178"/>
      <c r="OYC47" s="178"/>
      <c r="OYD47" s="178"/>
      <c r="OYE47" s="178"/>
      <c r="OYF47" s="178"/>
      <c r="OYG47" s="178"/>
      <c r="OYH47" s="178"/>
      <c r="OYI47" s="178"/>
      <c r="OYJ47" s="178"/>
      <c r="OYK47" s="178"/>
      <c r="OYL47" s="178"/>
      <c r="OYM47" s="178"/>
      <c r="OYN47" s="178"/>
      <c r="OYO47" s="178"/>
      <c r="OYP47" s="178"/>
      <c r="OYQ47" s="178"/>
      <c r="OYR47" s="178"/>
      <c r="OYS47" s="178"/>
      <c r="OYT47" s="178"/>
      <c r="OYU47" s="178"/>
      <c r="OYV47" s="178"/>
      <c r="OYW47" s="178"/>
      <c r="OYX47" s="178"/>
      <c r="OYY47" s="178"/>
      <c r="OYZ47" s="178"/>
      <c r="OZA47" s="178"/>
      <c r="OZB47" s="178"/>
      <c r="OZC47" s="178"/>
      <c r="OZD47" s="178"/>
      <c r="OZE47" s="178"/>
      <c r="OZF47" s="178"/>
      <c r="OZG47" s="178"/>
      <c r="OZH47" s="178"/>
      <c r="OZI47" s="178"/>
      <c r="OZJ47" s="178"/>
      <c r="OZK47" s="178"/>
      <c r="OZL47" s="178"/>
      <c r="OZM47" s="178"/>
      <c r="OZN47" s="178"/>
      <c r="OZO47" s="178"/>
      <c r="OZP47" s="178"/>
      <c r="OZQ47" s="178"/>
      <c r="OZR47" s="178"/>
      <c r="OZS47" s="178"/>
      <c r="OZT47" s="178"/>
      <c r="OZU47" s="178"/>
      <c r="OZV47" s="178"/>
      <c r="OZW47" s="178"/>
      <c r="OZX47" s="178"/>
      <c r="OZY47" s="178"/>
      <c r="OZZ47" s="178"/>
      <c r="PAA47" s="178"/>
      <c r="PAB47" s="178"/>
      <c r="PAC47" s="178"/>
      <c r="PAD47" s="178"/>
      <c r="PAE47" s="178"/>
      <c r="PAF47" s="178"/>
      <c r="PAG47" s="178"/>
      <c r="PAH47" s="178"/>
      <c r="PAI47" s="178"/>
      <c r="PAJ47" s="178"/>
      <c r="PAK47" s="178"/>
      <c r="PAL47" s="178"/>
      <c r="PAM47" s="178"/>
      <c r="PAN47" s="178"/>
      <c r="PAO47" s="178"/>
      <c r="PAP47" s="178"/>
      <c r="PAQ47" s="178"/>
      <c r="PAR47" s="178"/>
      <c r="PAS47" s="178"/>
      <c r="PAT47" s="178"/>
      <c r="PAU47" s="178"/>
      <c r="PAV47" s="178"/>
      <c r="PAW47" s="178"/>
      <c r="PAX47" s="178"/>
      <c r="PAY47" s="178"/>
      <c r="PAZ47" s="178"/>
      <c r="PBA47" s="178"/>
      <c r="PBB47" s="178"/>
      <c r="PBC47" s="178"/>
      <c r="PBD47" s="178"/>
      <c r="PBE47" s="178"/>
      <c r="PBF47" s="178"/>
      <c r="PBG47" s="178"/>
      <c r="PBH47" s="178"/>
      <c r="PBI47" s="178"/>
      <c r="PBJ47" s="178"/>
      <c r="PBK47" s="178"/>
      <c r="PBL47" s="178"/>
      <c r="PBM47" s="178"/>
      <c r="PBN47" s="178"/>
      <c r="PBO47" s="178"/>
      <c r="PBP47" s="178"/>
      <c r="PBQ47" s="178"/>
      <c r="PBR47" s="178"/>
      <c r="PBS47" s="178"/>
      <c r="PBT47" s="178"/>
      <c r="PBU47" s="178"/>
      <c r="PBV47" s="178"/>
      <c r="PBW47" s="178"/>
      <c r="PBX47" s="178"/>
      <c r="PBY47" s="178"/>
      <c r="PBZ47" s="178"/>
      <c r="PCA47" s="178"/>
      <c r="PCB47" s="178"/>
      <c r="PCC47" s="178"/>
      <c r="PCD47" s="178"/>
      <c r="PCE47" s="178"/>
      <c r="PCF47" s="178"/>
      <c r="PCG47" s="178"/>
      <c r="PCH47" s="178"/>
      <c r="PCI47" s="178"/>
      <c r="PCJ47" s="178"/>
      <c r="PCK47" s="178"/>
      <c r="PCL47" s="178"/>
      <c r="PCM47" s="178"/>
      <c r="PCN47" s="178"/>
      <c r="PCO47" s="178"/>
      <c r="PCP47" s="178"/>
      <c r="PCQ47" s="178"/>
      <c r="PCR47" s="178"/>
      <c r="PCS47" s="178"/>
      <c r="PCT47" s="178"/>
      <c r="PCU47" s="178"/>
      <c r="PCV47" s="178"/>
      <c r="PCW47" s="178"/>
      <c r="PCX47" s="178"/>
      <c r="PCY47" s="178"/>
      <c r="PCZ47" s="178"/>
      <c r="PDA47" s="178"/>
      <c r="PDB47" s="178"/>
      <c r="PDC47" s="178"/>
      <c r="PDD47" s="178"/>
      <c r="PDE47" s="178"/>
      <c r="PDF47" s="178"/>
      <c r="PDG47" s="178"/>
      <c r="PDH47" s="178"/>
      <c r="PDI47" s="178"/>
      <c r="PDJ47" s="178"/>
      <c r="PDK47" s="178"/>
      <c r="PDL47" s="178"/>
      <c r="PDM47" s="178"/>
      <c r="PDN47" s="178"/>
      <c r="PDO47" s="178"/>
      <c r="PDP47" s="178"/>
      <c r="PDQ47" s="178"/>
      <c r="PDR47" s="178"/>
      <c r="PDS47" s="178"/>
      <c r="PDT47" s="178"/>
      <c r="PDU47" s="178"/>
      <c r="PDV47" s="178"/>
      <c r="PDW47" s="178"/>
      <c r="PDX47" s="178"/>
      <c r="PDY47" s="178"/>
      <c r="PDZ47" s="178"/>
      <c r="PEA47" s="178"/>
      <c r="PEB47" s="178"/>
      <c r="PEC47" s="178"/>
      <c r="PED47" s="178"/>
      <c r="PEE47" s="178"/>
      <c r="PEF47" s="178"/>
      <c r="PEG47" s="178"/>
      <c r="PEH47" s="178"/>
      <c r="PEI47" s="178"/>
      <c r="PEJ47" s="178"/>
      <c r="PEK47" s="178"/>
      <c r="PEL47" s="178"/>
      <c r="PEM47" s="178"/>
      <c r="PEN47" s="178"/>
      <c r="PEO47" s="178"/>
      <c r="PEP47" s="178"/>
      <c r="PEQ47" s="178"/>
      <c r="PER47" s="178"/>
      <c r="PES47" s="178"/>
      <c r="PET47" s="178"/>
      <c r="PEU47" s="178"/>
      <c r="PEV47" s="178"/>
      <c r="PEW47" s="178"/>
      <c r="PEX47" s="178"/>
      <c r="PEY47" s="178"/>
      <c r="PEZ47" s="178"/>
      <c r="PFA47" s="178"/>
      <c r="PFB47" s="178"/>
      <c r="PFC47" s="178"/>
      <c r="PFD47" s="178"/>
      <c r="PFE47" s="178"/>
      <c r="PFF47" s="178"/>
      <c r="PFG47" s="178"/>
      <c r="PFH47" s="178"/>
      <c r="PFI47" s="178"/>
      <c r="PFJ47" s="178"/>
      <c r="PFK47" s="178"/>
      <c r="PFL47" s="178"/>
      <c r="PFM47" s="178"/>
      <c r="PFN47" s="178"/>
      <c r="PFO47" s="178"/>
      <c r="PFP47" s="178"/>
      <c r="PFQ47" s="178"/>
      <c r="PFR47" s="178"/>
      <c r="PFS47" s="178"/>
      <c r="PFT47" s="178"/>
      <c r="PFU47" s="178"/>
      <c r="PFV47" s="178"/>
      <c r="PFW47" s="178"/>
      <c r="PFX47" s="178"/>
      <c r="PFY47" s="178"/>
      <c r="PFZ47" s="178"/>
      <c r="PGA47" s="178"/>
      <c r="PGB47" s="178"/>
      <c r="PGC47" s="178"/>
      <c r="PGD47" s="178"/>
      <c r="PGE47" s="178"/>
      <c r="PGF47" s="178"/>
      <c r="PGG47" s="178"/>
      <c r="PGH47" s="178"/>
      <c r="PGI47" s="178"/>
      <c r="PGJ47" s="178"/>
      <c r="PGK47" s="178"/>
      <c r="PGL47" s="178"/>
      <c r="PGM47" s="178"/>
      <c r="PGN47" s="178"/>
      <c r="PGO47" s="178"/>
      <c r="PGP47" s="178"/>
      <c r="PGQ47" s="178"/>
      <c r="PGR47" s="178"/>
      <c r="PGS47" s="178"/>
      <c r="PGT47" s="178"/>
      <c r="PGU47" s="178"/>
      <c r="PGV47" s="178"/>
      <c r="PGW47" s="178"/>
      <c r="PGX47" s="178"/>
      <c r="PGY47" s="178"/>
      <c r="PGZ47" s="178"/>
      <c r="PHA47" s="178"/>
      <c r="PHB47" s="178"/>
      <c r="PHC47" s="178"/>
      <c r="PHD47" s="178"/>
      <c r="PHE47" s="178"/>
      <c r="PHF47" s="178"/>
      <c r="PHG47" s="178"/>
      <c r="PHH47" s="178"/>
      <c r="PHI47" s="178"/>
      <c r="PHJ47" s="178"/>
      <c r="PHK47" s="178"/>
      <c r="PHL47" s="178"/>
      <c r="PHM47" s="178"/>
      <c r="PHN47" s="178"/>
      <c r="PHO47" s="178"/>
      <c r="PHP47" s="178"/>
      <c r="PHQ47" s="178"/>
      <c r="PHR47" s="178"/>
      <c r="PHS47" s="178"/>
      <c r="PHT47" s="178"/>
      <c r="PHU47" s="178"/>
      <c r="PHV47" s="178"/>
      <c r="PHW47" s="178"/>
      <c r="PHX47" s="178"/>
      <c r="PHY47" s="178"/>
      <c r="PHZ47" s="178"/>
      <c r="PIA47" s="178"/>
      <c r="PIB47" s="178"/>
      <c r="PIC47" s="178"/>
      <c r="PID47" s="178"/>
      <c r="PIE47" s="178"/>
      <c r="PIF47" s="178"/>
      <c r="PIG47" s="178"/>
      <c r="PIH47" s="178"/>
      <c r="PII47" s="178"/>
      <c r="PIJ47" s="178"/>
      <c r="PIK47" s="178"/>
      <c r="PIL47" s="178"/>
      <c r="PIM47" s="178"/>
      <c r="PIN47" s="178"/>
      <c r="PIO47" s="178"/>
      <c r="PIP47" s="178"/>
      <c r="PIQ47" s="178"/>
      <c r="PIR47" s="178"/>
      <c r="PIS47" s="178"/>
      <c r="PIT47" s="178"/>
      <c r="PIU47" s="178"/>
      <c r="PIV47" s="178"/>
      <c r="PIW47" s="178"/>
      <c r="PIX47" s="178"/>
      <c r="PIY47" s="178"/>
      <c r="PIZ47" s="178"/>
      <c r="PJA47" s="178"/>
      <c r="PJB47" s="178"/>
      <c r="PJC47" s="178"/>
      <c r="PJD47" s="178"/>
      <c r="PJE47" s="178"/>
      <c r="PJF47" s="178"/>
      <c r="PJG47" s="178"/>
      <c r="PJH47" s="178"/>
      <c r="PJI47" s="178"/>
      <c r="PJJ47" s="178"/>
      <c r="PJK47" s="178"/>
      <c r="PJL47" s="178"/>
      <c r="PJM47" s="178"/>
      <c r="PJN47" s="178"/>
      <c r="PJO47" s="178"/>
      <c r="PJP47" s="178"/>
      <c r="PJQ47" s="178"/>
      <c r="PJR47" s="178"/>
      <c r="PJS47" s="178"/>
      <c r="PJT47" s="178"/>
      <c r="PJU47" s="178"/>
      <c r="PJV47" s="178"/>
      <c r="PJW47" s="178"/>
      <c r="PJX47" s="178"/>
      <c r="PJY47" s="178"/>
      <c r="PJZ47" s="178"/>
      <c r="PKA47" s="178"/>
      <c r="PKB47" s="178"/>
      <c r="PKC47" s="178"/>
      <c r="PKD47" s="178"/>
      <c r="PKE47" s="178"/>
      <c r="PKF47" s="178"/>
      <c r="PKG47" s="178"/>
      <c r="PKH47" s="178"/>
      <c r="PKI47" s="178"/>
      <c r="PKJ47" s="178"/>
      <c r="PKK47" s="178"/>
      <c r="PKL47" s="178"/>
      <c r="PKM47" s="178"/>
      <c r="PKN47" s="178"/>
      <c r="PKO47" s="178"/>
      <c r="PKP47" s="178"/>
      <c r="PKQ47" s="178"/>
      <c r="PKR47" s="178"/>
      <c r="PKS47" s="178"/>
      <c r="PKT47" s="178"/>
      <c r="PKU47" s="178"/>
      <c r="PKV47" s="178"/>
      <c r="PKW47" s="178"/>
      <c r="PKX47" s="178"/>
      <c r="PKY47" s="178"/>
      <c r="PKZ47" s="178"/>
      <c r="PLA47" s="178"/>
      <c r="PLB47" s="178"/>
      <c r="PLC47" s="178"/>
      <c r="PLD47" s="178"/>
      <c r="PLE47" s="178"/>
      <c r="PLF47" s="178"/>
      <c r="PLG47" s="178"/>
      <c r="PLH47" s="178"/>
      <c r="PLI47" s="178"/>
      <c r="PLJ47" s="178"/>
      <c r="PLK47" s="178"/>
      <c r="PLL47" s="178"/>
      <c r="PLM47" s="178"/>
      <c r="PLN47" s="178"/>
      <c r="PLO47" s="178"/>
      <c r="PLP47" s="178"/>
      <c r="PLQ47" s="178"/>
      <c r="PLR47" s="178"/>
      <c r="PLS47" s="178"/>
      <c r="PLT47" s="178"/>
      <c r="PLU47" s="178"/>
      <c r="PLV47" s="178"/>
      <c r="PLW47" s="178"/>
      <c r="PLX47" s="178"/>
      <c r="PLY47" s="178"/>
      <c r="PLZ47" s="178"/>
      <c r="PMA47" s="178"/>
      <c r="PMB47" s="178"/>
      <c r="PMC47" s="178"/>
      <c r="PMD47" s="178"/>
      <c r="PME47" s="178"/>
      <c r="PMF47" s="178"/>
      <c r="PMG47" s="178"/>
      <c r="PMH47" s="178"/>
      <c r="PMI47" s="178"/>
      <c r="PMJ47" s="178"/>
      <c r="PMK47" s="178"/>
      <c r="PML47" s="178"/>
      <c r="PMM47" s="178"/>
      <c r="PMN47" s="178"/>
      <c r="PMO47" s="178"/>
      <c r="PMP47" s="178"/>
      <c r="PMQ47" s="178"/>
      <c r="PMR47" s="178"/>
      <c r="PMS47" s="178"/>
      <c r="PMT47" s="178"/>
      <c r="PMU47" s="178"/>
      <c r="PMV47" s="178"/>
      <c r="PMW47" s="178"/>
      <c r="PMX47" s="178"/>
      <c r="PMY47" s="178"/>
      <c r="PMZ47" s="178"/>
      <c r="PNA47" s="178"/>
      <c r="PNB47" s="178"/>
      <c r="PNC47" s="178"/>
      <c r="PND47" s="178"/>
      <c r="PNE47" s="178"/>
      <c r="PNF47" s="178"/>
      <c r="PNG47" s="178"/>
      <c r="PNH47" s="178"/>
      <c r="PNI47" s="178"/>
      <c r="PNJ47" s="178"/>
      <c r="PNK47" s="178"/>
      <c r="PNL47" s="178"/>
      <c r="PNM47" s="178"/>
      <c r="PNN47" s="178"/>
      <c r="PNO47" s="178"/>
      <c r="PNP47" s="178"/>
      <c r="PNQ47" s="178"/>
      <c r="PNR47" s="178"/>
      <c r="PNS47" s="178"/>
      <c r="PNT47" s="178"/>
      <c r="PNU47" s="178"/>
      <c r="PNV47" s="178"/>
      <c r="PNW47" s="178"/>
      <c r="PNX47" s="178"/>
      <c r="PNY47" s="178"/>
      <c r="PNZ47" s="178"/>
      <c r="POA47" s="178"/>
      <c r="POB47" s="178"/>
      <c r="POC47" s="178"/>
      <c r="POD47" s="178"/>
      <c r="POE47" s="178"/>
      <c r="POF47" s="178"/>
      <c r="POG47" s="178"/>
      <c r="POH47" s="178"/>
      <c r="POI47" s="178"/>
      <c r="POJ47" s="178"/>
      <c r="POK47" s="178"/>
      <c r="POL47" s="178"/>
      <c r="POM47" s="178"/>
      <c r="PON47" s="178"/>
      <c r="POO47" s="178"/>
      <c r="POP47" s="178"/>
      <c r="POQ47" s="178"/>
      <c r="POR47" s="178"/>
      <c r="POS47" s="178"/>
      <c r="POT47" s="178"/>
      <c r="POU47" s="178"/>
      <c r="POV47" s="178"/>
      <c r="POW47" s="178"/>
      <c r="POX47" s="178"/>
      <c r="POY47" s="178"/>
      <c r="POZ47" s="178"/>
      <c r="PPA47" s="178"/>
      <c r="PPB47" s="178"/>
      <c r="PPC47" s="178"/>
      <c r="PPD47" s="178"/>
      <c r="PPE47" s="178"/>
      <c r="PPF47" s="178"/>
      <c r="PPG47" s="178"/>
      <c r="PPH47" s="178"/>
      <c r="PPI47" s="178"/>
      <c r="PPJ47" s="178"/>
      <c r="PPK47" s="178"/>
      <c r="PPL47" s="178"/>
      <c r="PPM47" s="178"/>
      <c r="PPN47" s="178"/>
      <c r="PPO47" s="178"/>
      <c r="PPP47" s="178"/>
      <c r="PPQ47" s="178"/>
      <c r="PPR47" s="178"/>
      <c r="PPS47" s="178"/>
      <c r="PPT47" s="178"/>
      <c r="PPU47" s="178"/>
      <c r="PPV47" s="178"/>
      <c r="PPW47" s="178"/>
      <c r="PPX47" s="178"/>
      <c r="PPY47" s="178"/>
      <c r="PPZ47" s="178"/>
      <c r="PQA47" s="178"/>
      <c r="PQB47" s="178"/>
      <c r="PQC47" s="178"/>
      <c r="PQD47" s="178"/>
      <c r="PQE47" s="178"/>
      <c r="PQF47" s="178"/>
      <c r="PQG47" s="178"/>
      <c r="PQH47" s="178"/>
      <c r="PQI47" s="178"/>
      <c r="PQJ47" s="178"/>
      <c r="PQK47" s="178"/>
      <c r="PQL47" s="178"/>
      <c r="PQM47" s="178"/>
      <c r="PQN47" s="178"/>
      <c r="PQO47" s="178"/>
      <c r="PQP47" s="178"/>
      <c r="PQQ47" s="178"/>
      <c r="PQR47" s="178"/>
      <c r="PQS47" s="178"/>
      <c r="PQT47" s="178"/>
      <c r="PQU47" s="178"/>
      <c r="PQV47" s="178"/>
      <c r="PQW47" s="178"/>
      <c r="PQX47" s="178"/>
      <c r="PQY47" s="178"/>
      <c r="PQZ47" s="178"/>
      <c r="PRA47" s="178"/>
      <c r="PRB47" s="178"/>
      <c r="PRC47" s="178"/>
      <c r="PRD47" s="178"/>
      <c r="PRE47" s="178"/>
      <c r="PRF47" s="178"/>
      <c r="PRG47" s="178"/>
      <c r="PRH47" s="178"/>
      <c r="PRI47" s="178"/>
      <c r="PRJ47" s="178"/>
      <c r="PRK47" s="178"/>
      <c r="PRL47" s="178"/>
      <c r="PRM47" s="178"/>
      <c r="PRN47" s="178"/>
      <c r="PRO47" s="178"/>
      <c r="PRP47" s="178"/>
      <c r="PRQ47" s="178"/>
      <c r="PRR47" s="178"/>
      <c r="PRS47" s="178"/>
      <c r="PRT47" s="178"/>
      <c r="PRU47" s="178"/>
      <c r="PRV47" s="178"/>
      <c r="PRW47" s="178"/>
      <c r="PRX47" s="178"/>
      <c r="PRY47" s="178"/>
      <c r="PRZ47" s="178"/>
      <c r="PSA47" s="178"/>
      <c r="PSB47" s="178"/>
      <c r="PSC47" s="178"/>
      <c r="PSD47" s="178"/>
      <c r="PSE47" s="178"/>
      <c r="PSF47" s="178"/>
      <c r="PSG47" s="178"/>
      <c r="PSH47" s="178"/>
      <c r="PSI47" s="178"/>
      <c r="PSJ47" s="178"/>
      <c r="PSK47" s="178"/>
      <c r="PSL47" s="178"/>
      <c r="PSM47" s="178"/>
      <c r="PSN47" s="178"/>
      <c r="PSO47" s="178"/>
      <c r="PSP47" s="178"/>
      <c r="PSQ47" s="178"/>
      <c r="PSR47" s="178"/>
      <c r="PSS47" s="178"/>
      <c r="PST47" s="178"/>
      <c r="PSU47" s="178"/>
      <c r="PSV47" s="178"/>
      <c r="PSW47" s="178"/>
      <c r="PSX47" s="178"/>
      <c r="PSY47" s="178"/>
      <c r="PSZ47" s="178"/>
      <c r="PTA47" s="178"/>
      <c r="PTB47" s="178"/>
      <c r="PTC47" s="178"/>
      <c r="PTD47" s="178"/>
      <c r="PTE47" s="178"/>
      <c r="PTF47" s="178"/>
      <c r="PTG47" s="178"/>
      <c r="PTH47" s="178"/>
      <c r="PTI47" s="178"/>
      <c r="PTJ47" s="178"/>
      <c r="PTK47" s="178"/>
      <c r="PTL47" s="178"/>
      <c r="PTM47" s="178"/>
      <c r="PTN47" s="178"/>
      <c r="PTO47" s="178"/>
      <c r="PTP47" s="178"/>
      <c r="PTQ47" s="178"/>
      <c r="PTR47" s="178"/>
      <c r="PTS47" s="178"/>
      <c r="PTT47" s="178"/>
      <c r="PTU47" s="178"/>
      <c r="PTV47" s="178"/>
      <c r="PTW47" s="178"/>
      <c r="PTX47" s="178"/>
      <c r="PTY47" s="178"/>
      <c r="PTZ47" s="178"/>
      <c r="PUA47" s="178"/>
      <c r="PUB47" s="178"/>
      <c r="PUC47" s="178"/>
      <c r="PUD47" s="178"/>
      <c r="PUE47" s="178"/>
      <c r="PUF47" s="178"/>
      <c r="PUG47" s="178"/>
      <c r="PUH47" s="178"/>
      <c r="PUI47" s="178"/>
      <c r="PUJ47" s="178"/>
      <c r="PUK47" s="178"/>
      <c r="PUL47" s="178"/>
      <c r="PUM47" s="178"/>
      <c r="PUN47" s="178"/>
      <c r="PUO47" s="178"/>
      <c r="PUP47" s="178"/>
      <c r="PUQ47" s="178"/>
      <c r="PUR47" s="178"/>
      <c r="PUS47" s="178"/>
      <c r="PUT47" s="178"/>
      <c r="PUU47" s="178"/>
      <c r="PUV47" s="178"/>
      <c r="PUW47" s="178"/>
      <c r="PUX47" s="178"/>
      <c r="PUY47" s="178"/>
      <c r="PUZ47" s="178"/>
      <c r="PVA47" s="178"/>
      <c r="PVB47" s="178"/>
      <c r="PVC47" s="178"/>
      <c r="PVD47" s="178"/>
      <c r="PVE47" s="178"/>
      <c r="PVF47" s="178"/>
      <c r="PVG47" s="178"/>
      <c r="PVH47" s="178"/>
      <c r="PVI47" s="178"/>
      <c r="PVJ47" s="178"/>
      <c r="PVK47" s="178"/>
      <c r="PVL47" s="178"/>
      <c r="PVM47" s="178"/>
      <c r="PVN47" s="178"/>
      <c r="PVO47" s="178"/>
      <c r="PVP47" s="178"/>
      <c r="PVQ47" s="178"/>
      <c r="PVR47" s="178"/>
      <c r="PVS47" s="178"/>
      <c r="PVT47" s="178"/>
      <c r="PVU47" s="178"/>
      <c r="PVV47" s="178"/>
      <c r="PVW47" s="178"/>
      <c r="PVX47" s="178"/>
      <c r="PVY47" s="178"/>
      <c r="PVZ47" s="178"/>
      <c r="PWA47" s="178"/>
      <c r="PWB47" s="178"/>
      <c r="PWC47" s="178"/>
      <c r="PWD47" s="178"/>
      <c r="PWE47" s="178"/>
      <c r="PWF47" s="178"/>
      <c r="PWG47" s="178"/>
      <c r="PWH47" s="178"/>
      <c r="PWI47" s="178"/>
      <c r="PWJ47" s="178"/>
      <c r="PWK47" s="178"/>
      <c r="PWL47" s="178"/>
      <c r="PWM47" s="178"/>
      <c r="PWN47" s="178"/>
      <c r="PWO47" s="178"/>
      <c r="PWP47" s="178"/>
      <c r="PWQ47" s="178"/>
      <c r="PWR47" s="178"/>
      <c r="PWS47" s="178"/>
      <c r="PWT47" s="178"/>
      <c r="PWU47" s="178"/>
      <c r="PWV47" s="178"/>
      <c r="PWW47" s="178"/>
      <c r="PWX47" s="178"/>
      <c r="PWY47" s="178"/>
      <c r="PWZ47" s="178"/>
      <c r="PXA47" s="178"/>
      <c r="PXB47" s="178"/>
      <c r="PXC47" s="178"/>
      <c r="PXD47" s="178"/>
      <c r="PXE47" s="178"/>
      <c r="PXF47" s="178"/>
      <c r="PXG47" s="178"/>
      <c r="PXH47" s="178"/>
      <c r="PXI47" s="178"/>
      <c r="PXJ47" s="178"/>
      <c r="PXK47" s="178"/>
      <c r="PXL47" s="178"/>
      <c r="PXM47" s="178"/>
      <c r="PXN47" s="178"/>
      <c r="PXO47" s="178"/>
      <c r="PXP47" s="178"/>
      <c r="PXQ47" s="178"/>
      <c r="PXR47" s="178"/>
      <c r="PXS47" s="178"/>
      <c r="PXT47" s="178"/>
      <c r="PXU47" s="178"/>
      <c r="PXV47" s="178"/>
      <c r="PXW47" s="178"/>
      <c r="PXX47" s="178"/>
      <c r="PXY47" s="178"/>
      <c r="PXZ47" s="178"/>
      <c r="PYA47" s="178"/>
      <c r="PYB47" s="178"/>
      <c r="PYC47" s="178"/>
      <c r="PYD47" s="178"/>
      <c r="PYE47" s="178"/>
      <c r="PYF47" s="178"/>
      <c r="PYG47" s="178"/>
      <c r="PYH47" s="178"/>
      <c r="PYI47" s="178"/>
      <c r="PYJ47" s="178"/>
      <c r="PYK47" s="178"/>
      <c r="PYL47" s="178"/>
      <c r="PYM47" s="178"/>
      <c r="PYN47" s="178"/>
      <c r="PYO47" s="178"/>
      <c r="PYP47" s="178"/>
      <c r="PYQ47" s="178"/>
      <c r="PYR47" s="178"/>
      <c r="PYS47" s="178"/>
      <c r="PYT47" s="178"/>
      <c r="PYU47" s="178"/>
      <c r="PYV47" s="178"/>
      <c r="PYW47" s="178"/>
      <c r="PYX47" s="178"/>
      <c r="PYY47" s="178"/>
      <c r="PYZ47" s="178"/>
      <c r="PZA47" s="178"/>
      <c r="PZB47" s="178"/>
      <c r="PZC47" s="178"/>
      <c r="PZD47" s="178"/>
      <c r="PZE47" s="178"/>
      <c r="PZF47" s="178"/>
      <c r="PZG47" s="178"/>
      <c r="PZH47" s="178"/>
      <c r="PZI47" s="178"/>
      <c r="PZJ47" s="178"/>
      <c r="PZK47" s="178"/>
      <c r="PZL47" s="178"/>
      <c r="PZM47" s="178"/>
      <c r="PZN47" s="178"/>
      <c r="PZO47" s="178"/>
      <c r="PZP47" s="178"/>
      <c r="PZQ47" s="178"/>
      <c r="PZR47" s="178"/>
      <c r="PZS47" s="178"/>
      <c r="PZT47" s="178"/>
      <c r="PZU47" s="178"/>
      <c r="PZV47" s="178"/>
      <c r="PZW47" s="178"/>
      <c r="PZX47" s="178"/>
      <c r="PZY47" s="178"/>
      <c r="PZZ47" s="178"/>
      <c r="QAA47" s="178"/>
      <c r="QAB47" s="178"/>
      <c r="QAC47" s="178"/>
      <c r="QAD47" s="178"/>
      <c r="QAE47" s="178"/>
      <c r="QAF47" s="178"/>
      <c r="QAG47" s="178"/>
      <c r="QAH47" s="178"/>
      <c r="QAI47" s="178"/>
      <c r="QAJ47" s="178"/>
      <c r="QAK47" s="178"/>
      <c r="QAL47" s="178"/>
      <c r="QAM47" s="178"/>
      <c r="QAN47" s="178"/>
      <c r="QAO47" s="178"/>
      <c r="QAP47" s="178"/>
      <c r="QAQ47" s="178"/>
      <c r="QAR47" s="178"/>
      <c r="QAS47" s="178"/>
      <c r="QAT47" s="178"/>
      <c r="QAU47" s="178"/>
      <c r="QAV47" s="178"/>
      <c r="QAW47" s="178"/>
      <c r="QAX47" s="178"/>
      <c r="QAY47" s="178"/>
      <c r="QAZ47" s="178"/>
      <c r="QBA47" s="178"/>
      <c r="QBB47" s="178"/>
      <c r="QBC47" s="178"/>
      <c r="QBD47" s="178"/>
      <c r="QBE47" s="178"/>
      <c r="QBF47" s="178"/>
      <c r="QBG47" s="178"/>
      <c r="QBH47" s="178"/>
      <c r="QBI47" s="178"/>
      <c r="QBJ47" s="178"/>
      <c r="QBK47" s="178"/>
      <c r="QBL47" s="178"/>
      <c r="QBM47" s="178"/>
      <c r="QBN47" s="178"/>
      <c r="QBO47" s="178"/>
      <c r="QBP47" s="178"/>
      <c r="QBQ47" s="178"/>
      <c r="QBR47" s="178"/>
      <c r="QBS47" s="178"/>
      <c r="QBT47" s="178"/>
      <c r="QBU47" s="178"/>
      <c r="QBV47" s="178"/>
      <c r="QBW47" s="178"/>
      <c r="QBX47" s="178"/>
      <c r="QBY47" s="178"/>
      <c r="QBZ47" s="178"/>
      <c r="QCA47" s="178"/>
      <c r="QCB47" s="178"/>
      <c r="QCC47" s="178"/>
      <c r="QCD47" s="178"/>
      <c r="QCE47" s="178"/>
      <c r="QCF47" s="178"/>
      <c r="QCG47" s="178"/>
      <c r="QCH47" s="178"/>
      <c r="QCI47" s="178"/>
      <c r="QCJ47" s="178"/>
      <c r="QCK47" s="178"/>
      <c r="QCL47" s="178"/>
      <c r="QCM47" s="178"/>
      <c r="QCN47" s="178"/>
      <c r="QCO47" s="178"/>
      <c r="QCP47" s="178"/>
      <c r="QCQ47" s="178"/>
      <c r="QCR47" s="178"/>
      <c r="QCS47" s="178"/>
      <c r="QCT47" s="178"/>
      <c r="QCU47" s="178"/>
      <c r="QCV47" s="178"/>
      <c r="QCW47" s="178"/>
      <c r="QCX47" s="178"/>
      <c r="QCY47" s="178"/>
      <c r="QCZ47" s="178"/>
      <c r="QDA47" s="178"/>
      <c r="QDB47" s="178"/>
      <c r="QDC47" s="178"/>
      <c r="QDD47" s="178"/>
      <c r="QDE47" s="178"/>
      <c r="QDF47" s="178"/>
      <c r="QDG47" s="178"/>
      <c r="QDH47" s="178"/>
      <c r="QDI47" s="178"/>
      <c r="QDJ47" s="178"/>
      <c r="QDK47" s="178"/>
      <c r="QDL47" s="178"/>
      <c r="QDM47" s="178"/>
      <c r="QDN47" s="178"/>
      <c r="QDO47" s="178"/>
      <c r="QDP47" s="178"/>
      <c r="QDQ47" s="178"/>
      <c r="QDR47" s="178"/>
      <c r="QDS47" s="178"/>
      <c r="QDT47" s="178"/>
      <c r="QDU47" s="178"/>
      <c r="QDV47" s="178"/>
      <c r="QDW47" s="178"/>
      <c r="QDX47" s="178"/>
      <c r="QDY47" s="178"/>
      <c r="QDZ47" s="178"/>
      <c r="QEA47" s="178"/>
      <c r="QEB47" s="178"/>
      <c r="QEC47" s="178"/>
      <c r="QED47" s="178"/>
      <c r="QEE47" s="178"/>
      <c r="QEF47" s="178"/>
      <c r="QEG47" s="178"/>
      <c r="QEH47" s="178"/>
      <c r="QEI47" s="178"/>
      <c r="QEJ47" s="178"/>
      <c r="QEK47" s="178"/>
      <c r="QEL47" s="178"/>
      <c r="QEM47" s="178"/>
      <c r="QEN47" s="178"/>
      <c r="QEO47" s="178"/>
      <c r="QEP47" s="178"/>
      <c r="QEQ47" s="178"/>
      <c r="QER47" s="178"/>
      <c r="QES47" s="178"/>
      <c r="QET47" s="178"/>
      <c r="QEU47" s="178"/>
      <c r="QEV47" s="178"/>
      <c r="QEW47" s="178"/>
      <c r="QEX47" s="178"/>
      <c r="QEY47" s="178"/>
      <c r="QEZ47" s="178"/>
      <c r="QFA47" s="178"/>
      <c r="QFB47" s="178"/>
      <c r="QFC47" s="178"/>
      <c r="QFD47" s="178"/>
      <c r="QFE47" s="178"/>
      <c r="QFF47" s="178"/>
      <c r="QFG47" s="178"/>
      <c r="QFH47" s="178"/>
      <c r="QFI47" s="178"/>
      <c r="QFJ47" s="178"/>
      <c r="QFK47" s="178"/>
      <c r="QFL47" s="178"/>
      <c r="QFM47" s="178"/>
      <c r="QFN47" s="178"/>
      <c r="QFO47" s="178"/>
      <c r="QFP47" s="178"/>
      <c r="QFQ47" s="178"/>
      <c r="QFR47" s="178"/>
      <c r="QFS47" s="178"/>
      <c r="QFT47" s="178"/>
      <c r="QFU47" s="178"/>
      <c r="QFV47" s="178"/>
      <c r="QFW47" s="178"/>
      <c r="QFX47" s="178"/>
      <c r="QFY47" s="178"/>
      <c r="QFZ47" s="178"/>
      <c r="QGA47" s="178"/>
      <c r="QGB47" s="178"/>
      <c r="QGC47" s="178"/>
      <c r="QGD47" s="178"/>
      <c r="QGE47" s="178"/>
      <c r="QGF47" s="178"/>
      <c r="QGG47" s="178"/>
      <c r="QGH47" s="178"/>
      <c r="QGI47" s="178"/>
      <c r="QGJ47" s="178"/>
      <c r="QGK47" s="178"/>
      <c r="QGL47" s="178"/>
      <c r="QGM47" s="178"/>
      <c r="QGN47" s="178"/>
      <c r="QGO47" s="178"/>
      <c r="QGP47" s="178"/>
      <c r="QGQ47" s="178"/>
      <c r="QGR47" s="178"/>
      <c r="QGS47" s="178"/>
      <c r="QGT47" s="178"/>
      <c r="QGU47" s="178"/>
      <c r="QGV47" s="178"/>
      <c r="QGW47" s="178"/>
      <c r="QGX47" s="178"/>
      <c r="QGY47" s="178"/>
      <c r="QGZ47" s="178"/>
      <c r="QHA47" s="178"/>
      <c r="QHB47" s="178"/>
      <c r="QHC47" s="178"/>
      <c r="QHD47" s="178"/>
      <c r="QHE47" s="178"/>
      <c r="QHF47" s="178"/>
      <c r="QHG47" s="178"/>
      <c r="QHH47" s="178"/>
      <c r="QHI47" s="178"/>
      <c r="QHJ47" s="178"/>
      <c r="QHK47" s="178"/>
      <c r="QHL47" s="178"/>
      <c r="QHM47" s="178"/>
      <c r="QHN47" s="178"/>
      <c r="QHO47" s="178"/>
      <c r="QHP47" s="178"/>
      <c r="QHQ47" s="178"/>
      <c r="QHR47" s="178"/>
      <c r="QHS47" s="178"/>
      <c r="QHT47" s="178"/>
      <c r="QHU47" s="178"/>
      <c r="QHV47" s="178"/>
      <c r="QHW47" s="178"/>
      <c r="QHX47" s="178"/>
      <c r="QHY47" s="178"/>
      <c r="QHZ47" s="178"/>
      <c r="QIA47" s="178"/>
      <c r="QIB47" s="178"/>
      <c r="QIC47" s="178"/>
      <c r="QID47" s="178"/>
      <c r="QIE47" s="178"/>
      <c r="QIF47" s="178"/>
      <c r="QIG47" s="178"/>
      <c r="QIH47" s="178"/>
      <c r="QII47" s="178"/>
      <c r="QIJ47" s="178"/>
      <c r="QIK47" s="178"/>
      <c r="QIL47" s="178"/>
      <c r="QIM47" s="178"/>
      <c r="QIN47" s="178"/>
      <c r="QIO47" s="178"/>
      <c r="QIP47" s="178"/>
      <c r="QIQ47" s="178"/>
      <c r="QIR47" s="178"/>
      <c r="QIS47" s="178"/>
      <c r="QIT47" s="178"/>
      <c r="QIU47" s="178"/>
      <c r="QIV47" s="178"/>
      <c r="QIW47" s="178"/>
      <c r="QIX47" s="178"/>
      <c r="QIY47" s="178"/>
      <c r="QIZ47" s="178"/>
      <c r="QJA47" s="178"/>
      <c r="QJB47" s="178"/>
      <c r="QJC47" s="178"/>
      <c r="QJD47" s="178"/>
      <c r="QJE47" s="178"/>
      <c r="QJF47" s="178"/>
      <c r="QJG47" s="178"/>
      <c r="QJH47" s="178"/>
      <c r="QJI47" s="178"/>
      <c r="QJJ47" s="178"/>
      <c r="QJK47" s="178"/>
      <c r="QJL47" s="178"/>
      <c r="QJM47" s="178"/>
      <c r="QJN47" s="178"/>
      <c r="QJO47" s="178"/>
      <c r="QJP47" s="178"/>
      <c r="QJQ47" s="178"/>
      <c r="QJR47" s="178"/>
      <c r="QJS47" s="178"/>
      <c r="QJT47" s="178"/>
      <c r="QJU47" s="178"/>
      <c r="QJV47" s="178"/>
      <c r="QJW47" s="178"/>
      <c r="QJX47" s="178"/>
      <c r="QJY47" s="178"/>
      <c r="QJZ47" s="178"/>
      <c r="QKA47" s="178"/>
      <c r="QKB47" s="178"/>
      <c r="QKC47" s="178"/>
      <c r="QKD47" s="178"/>
      <c r="QKE47" s="178"/>
      <c r="QKF47" s="178"/>
      <c r="QKG47" s="178"/>
      <c r="QKH47" s="178"/>
      <c r="QKI47" s="178"/>
      <c r="QKJ47" s="178"/>
      <c r="QKK47" s="178"/>
      <c r="QKL47" s="178"/>
      <c r="QKM47" s="178"/>
      <c r="QKN47" s="178"/>
      <c r="QKO47" s="178"/>
      <c r="QKP47" s="178"/>
      <c r="QKQ47" s="178"/>
      <c r="QKR47" s="178"/>
      <c r="QKS47" s="178"/>
      <c r="QKT47" s="178"/>
      <c r="QKU47" s="178"/>
      <c r="QKV47" s="178"/>
      <c r="QKW47" s="178"/>
      <c r="QKX47" s="178"/>
      <c r="QKY47" s="178"/>
      <c r="QKZ47" s="178"/>
      <c r="QLA47" s="178"/>
      <c r="QLB47" s="178"/>
      <c r="QLC47" s="178"/>
      <c r="QLD47" s="178"/>
      <c r="QLE47" s="178"/>
      <c r="QLF47" s="178"/>
      <c r="QLG47" s="178"/>
      <c r="QLH47" s="178"/>
      <c r="QLI47" s="178"/>
      <c r="QLJ47" s="178"/>
      <c r="QLK47" s="178"/>
      <c r="QLL47" s="178"/>
      <c r="QLM47" s="178"/>
      <c r="QLN47" s="178"/>
      <c r="QLO47" s="178"/>
      <c r="QLP47" s="178"/>
      <c r="QLQ47" s="178"/>
      <c r="QLR47" s="178"/>
      <c r="QLS47" s="178"/>
      <c r="QLT47" s="178"/>
      <c r="QLU47" s="178"/>
      <c r="QLV47" s="178"/>
      <c r="QLW47" s="178"/>
      <c r="QLX47" s="178"/>
      <c r="QLY47" s="178"/>
      <c r="QLZ47" s="178"/>
      <c r="QMA47" s="178"/>
      <c r="QMB47" s="178"/>
      <c r="QMC47" s="178"/>
      <c r="QMD47" s="178"/>
      <c r="QME47" s="178"/>
      <c r="QMF47" s="178"/>
      <c r="QMG47" s="178"/>
      <c r="QMH47" s="178"/>
      <c r="QMI47" s="178"/>
      <c r="QMJ47" s="178"/>
      <c r="QMK47" s="178"/>
      <c r="QML47" s="178"/>
      <c r="QMM47" s="178"/>
      <c r="QMN47" s="178"/>
      <c r="QMO47" s="178"/>
      <c r="QMP47" s="178"/>
      <c r="QMQ47" s="178"/>
      <c r="QMR47" s="178"/>
      <c r="QMS47" s="178"/>
      <c r="QMT47" s="178"/>
      <c r="QMU47" s="178"/>
      <c r="QMV47" s="178"/>
      <c r="QMW47" s="178"/>
      <c r="QMX47" s="178"/>
      <c r="QMY47" s="178"/>
      <c r="QMZ47" s="178"/>
      <c r="QNA47" s="178"/>
      <c r="QNB47" s="178"/>
      <c r="QNC47" s="178"/>
      <c r="QND47" s="178"/>
      <c r="QNE47" s="178"/>
      <c r="QNF47" s="178"/>
      <c r="QNG47" s="178"/>
      <c r="QNH47" s="178"/>
      <c r="QNI47" s="178"/>
      <c r="QNJ47" s="178"/>
      <c r="QNK47" s="178"/>
      <c r="QNL47" s="178"/>
      <c r="QNM47" s="178"/>
      <c r="QNN47" s="178"/>
      <c r="QNO47" s="178"/>
      <c r="QNP47" s="178"/>
      <c r="QNQ47" s="178"/>
      <c r="QNR47" s="178"/>
      <c r="QNS47" s="178"/>
      <c r="QNT47" s="178"/>
      <c r="QNU47" s="178"/>
      <c r="QNV47" s="178"/>
      <c r="QNW47" s="178"/>
      <c r="QNX47" s="178"/>
      <c r="QNY47" s="178"/>
      <c r="QNZ47" s="178"/>
      <c r="QOA47" s="178"/>
      <c r="QOB47" s="178"/>
      <c r="QOC47" s="178"/>
      <c r="QOD47" s="178"/>
      <c r="QOE47" s="178"/>
      <c r="QOF47" s="178"/>
      <c r="QOG47" s="178"/>
      <c r="QOH47" s="178"/>
      <c r="QOI47" s="178"/>
      <c r="QOJ47" s="178"/>
      <c r="QOK47" s="178"/>
      <c r="QOL47" s="178"/>
      <c r="QOM47" s="178"/>
      <c r="QON47" s="178"/>
      <c r="QOO47" s="178"/>
      <c r="QOP47" s="178"/>
      <c r="QOQ47" s="178"/>
      <c r="QOR47" s="178"/>
      <c r="QOS47" s="178"/>
      <c r="QOT47" s="178"/>
      <c r="QOU47" s="178"/>
      <c r="QOV47" s="178"/>
      <c r="QOW47" s="178"/>
      <c r="QOX47" s="178"/>
      <c r="QOY47" s="178"/>
      <c r="QOZ47" s="178"/>
      <c r="QPA47" s="178"/>
      <c r="QPB47" s="178"/>
      <c r="QPC47" s="178"/>
      <c r="QPD47" s="178"/>
      <c r="QPE47" s="178"/>
      <c r="QPF47" s="178"/>
      <c r="QPG47" s="178"/>
      <c r="QPH47" s="178"/>
      <c r="QPI47" s="178"/>
      <c r="QPJ47" s="178"/>
      <c r="QPK47" s="178"/>
      <c r="QPL47" s="178"/>
      <c r="QPM47" s="178"/>
      <c r="QPN47" s="178"/>
      <c r="QPO47" s="178"/>
      <c r="QPP47" s="178"/>
      <c r="QPQ47" s="178"/>
      <c r="QPR47" s="178"/>
      <c r="QPS47" s="178"/>
      <c r="QPT47" s="178"/>
      <c r="QPU47" s="178"/>
      <c r="QPV47" s="178"/>
      <c r="QPW47" s="178"/>
      <c r="QPX47" s="178"/>
      <c r="QPY47" s="178"/>
      <c r="QPZ47" s="178"/>
      <c r="QQA47" s="178"/>
      <c r="QQB47" s="178"/>
      <c r="QQC47" s="178"/>
      <c r="QQD47" s="178"/>
      <c r="QQE47" s="178"/>
      <c r="QQF47" s="178"/>
      <c r="QQG47" s="178"/>
      <c r="QQH47" s="178"/>
      <c r="QQI47" s="178"/>
      <c r="QQJ47" s="178"/>
      <c r="QQK47" s="178"/>
      <c r="QQL47" s="178"/>
      <c r="QQM47" s="178"/>
      <c r="QQN47" s="178"/>
      <c r="QQO47" s="178"/>
      <c r="QQP47" s="178"/>
      <c r="QQQ47" s="178"/>
      <c r="QQR47" s="178"/>
      <c r="QQS47" s="178"/>
      <c r="QQT47" s="178"/>
      <c r="QQU47" s="178"/>
      <c r="QQV47" s="178"/>
      <c r="QQW47" s="178"/>
      <c r="QQX47" s="178"/>
      <c r="QQY47" s="178"/>
      <c r="QQZ47" s="178"/>
      <c r="QRA47" s="178"/>
      <c r="QRB47" s="178"/>
      <c r="QRC47" s="178"/>
      <c r="QRD47" s="178"/>
      <c r="QRE47" s="178"/>
      <c r="QRF47" s="178"/>
      <c r="QRG47" s="178"/>
      <c r="QRH47" s="178"/>
      <c r="QRI47" s="178"/>
      <c r="QRJ47" s="178"/>
      <c r="QRK47" s="178"/>
      <c r="QRL47" s="178"/>
      <c r="QRM47" s="178"/>
      <c r="QRN47" s="178"/>
      <c r="QRO47" s="178"/>
      <c r="QRP47" s="178"/>
      <c r="QRQ47" s="178"/>
      <c r="QRR47" s="178"/>
      <c r="QRS47" s="178"/>
      <c r="QRT47" s="178"/>
      <c r="QRU47" s="178"/>
      <c r="QRV47" s="178"/>
      <c r="QRW47" s="178"/>
      <c r="QRX47" s="178"/>
      <c r="QRY47" s="178"/>
      <c r="QRZ47" s="178"/>
      <c r="QSA47" s="178"/>
      <c r="QSB47" s="178"/>
      <c r="QSC47" s="178"/>
      <c r="QSD47" s="178"/>
      <c r="QSE47" s="178"/>
      <c r="QSF47" s="178"/>
      <c r="QSG47" s="178"/>
      <c r="QSH47" s="178"/>
      <c r="QSI47" s="178"/>
      <c r="QSJ47" s="178"/>
      <c r="QSK47" s="178"/>
      <c r="QSL47" s="178"/>
      <c r="QSM47" s="178"/>
      <c r="QSN47" s="178"/>
      <c r="QSO47" s="178"/>
      <c r="QSP47" s="178"/>
      <c r="QSQ47" s="178"/>
      <c r="QSR47" s="178"/>
      <c r="QSS47" s="178"/>
      <c r="QST47" s="178"/>
      <c r="QSU47" s="178"/>
      <c r="QSV47" s="178"/>
      <c r="QSW47" s="178"/>
      <c r="QSX47" s="178"/>
      <c r="QSY47" s="178"/>
      <c r="QSZ47" s="178"/>
      <c r="QTA47" s="178"/>
      <c r="QTB47" s="178"/>
      <c r="QTC47" s="178"/>
      <c r="QTD47" s="178"/>
      <c r="QTE47" s="178"/>
      <c r="QTF47" s="178"/>
      <c r="QTG47" s="178"/>
      <c r="QTH47" s="178"/>
      <c r="QTI47" s="178"/>
      <c r="QTJ47" s="178"/>
      <c r="QTK47" s="178"/>
      <c r="QTL47" s="178"/>
      <c r="QTM47" s="178"/>
      <c r="QTN47" s="178"/>
      <c r="QTO47" s="178"/>
      <c r="QTP47" s="178"/>
      <c r="QTQ47" s="178"/>
      <c r="QTR47" s="178"/>
      <c r="QTS47" s="178"/>
      <c r="QTT47" s="178"/>
      <c r="QTU47" s="178"/>
      <c r="QTV47" s="178"/>
      <c r="QTW47" s="178"/>
      <c r="QTX47" s="178"/>
      <c r="QTY47" s="178"/>
      <c r="QTZ47" s="178"/>
      <c r="QUA47" s="178"/>
      <c r="QUB47" s="178"/>
      <c r="QUC47" s="178"/>
      <c r="QUD47" s="178"/>
      <c r="QUE47" s="178"/>
      <c r="QUF47" s="178"/>
      <c r="QUG47" s="178"/>
      <c r="QUH47" s="178"/>
      <c r="QUI47" s="178"/>
      <c r="QUJ47" s="178"/>
      <c r="QUK47" s="178"/>
      <c r="QUL47" s="178"/>
      <c r="QUM47" s="178"/>
      <c r="QUN47" s="178"/>
      <c r="QUO47" s="178"/>
      <c r="QUP47" s="178"/>
      <c r="QUQ47" s="178"/>
      <c r="QUR47" s="178"/>
      <c r="QUS47" s="178"/>
      <c r="QUT47" s="178"/>
      <c r="QUU47" s="178"/>
      <c r="QUV47" s="178"/>
      <c r="QUW47" s="178"/>
      <c r="QUX47" s="178"/>
      <c r="QUY47" s="178"/>
      <c r="QUZ47" s="178"/>
      <c r="QVA47" s="178"/>
      <c r="QVB47" s="178"/>
      <c r="QVC47" s="178"/>
      <c r="QVD47" s="178"/>
      <c r="QVE47" s="178"/>
      <c r="QVF47" s="178"/>
      <c r="QVG47" s="178"/>
      <c r="QVH47" s="178"/>
      <c r="QVI47" s="178"/>
      <c r="QVJ47" s="178"/>
      <c r="QVK47" s="178"/>
      <c r="QVL47" s="178"/>
      <c r="QVM47" s="178"/>
      <c r="QVN47" s="178"/>
      <c r="QVO47" s="178"/>
      <c r="QVP47" s="178"/>
      <c r="QVQ47" s="178"/>
      <c r="QVR47" s="178"/>
      <c r="QVS47" s="178"/>
      <c r="QVT47" s="178"/>
      <c r="QVU47" s="178"/>
      <c r="QVV47" s="178"/>
      <c r="QVW47" s="178"/>
      <c r="QVX47" s="178"/>
      <c r="QVY47" s="178"/>
      <c r="QVZ47" s="178"/>
      <c r="QWA47" s="178"/>
      <c r="QWB47" s="178"/>
      <c r="QWC47" s="178"/>
      <c r="QWD47" s="178"/>
      <c r="QWE47" s="178"/>
      <c r="QWF47" s="178"/>
      <c r="QWG47" s="178"/>
      <c r="QWH47" s="178"/>
      <c r="QWI47" s="178"/>
      <c r="QWJ47" s="178"/>
      <c r="QWK47" s="178"/>
      <c r="QWL47" s="178"/>
      <c r="QWM47" s="178"/>
      <c r="QWN47" s="178"/>
      <c r="QWO47" s="178"/>
      <c r="QWP47" s="178"/>
      <c r="QWQ47" s="178"/>
      <c r="QWR47" s="178"/>
      <c r="QWS47" s="178"/>
      <c r="QWT47" s="178"/>
      <c r="QWU47" s="178"/>
      <c r="QWV47" s="178"/>
      <c r="QWW47" s="178"/>
      <c r="QWX47" s="178"/>
      <c r="QWY47" s="178"/>
      <c r="QWZ47" s="178"/>
      <c r="QXA47" s="178"/>
      <c r="QXB47" s="178"/>
      <c r="QXC47" s="178"/>
      <c r="QXD47" s="178"/>
      <c r="QXE47" s="178"/>
      <c r="QXF47" s="178"/>
      <c r="QXG47" s="178"/>
      <c r="QXH47" s="178"/>
      <c r="QXI47" s="178"/>
      <c r="QXJ47" s="178"/>
      <c r="QXK47" s="178"/>
      <c r="QXL47" s="178"/>
      <c r="QXM47" s="178"/>
      <c r="QXN47" s="178"/>
      <c r="QXO47" s="178"/>
      <c r="QXP47" s="178"/>
      <c r="QXQ47" s="178"/>
      <c r="QXR47" s="178"/>
      <c r="QXS47" s="178"/>
      <c r="QXT47" s="178"/>
      <c r="QXU47" s="178"/>
      <c r="QXV47" s="178"/>
      <c r="QXW47" s="178"/>
      <c r="QXX47" s="178"/>
      <c r="QXY47" s="178"/>
      <c r="QXZ47" s="178"/>
      <c r="QYA47" s="178"/>
      <c r="QYB47" s="178"/>
      <c r="QYC47" s="178"/>
      <c r="QYD47" s="178"/>
      <c r="QYE47" s="178"/>
      <c r="QYF47" s="178"/>
      <c r="QYG47" s="178"/>
      <c r="QYH47" s="178"/>
      <c r="QYI47" s="178"/>
      <c r="QYJ47" s="178"/>
      <c r="QYK47" s="178"/>
      <c r="QYL47" s="178"/>
      <c r="QYM47" s="178"/>
      <c r="QYN47" s="178"/>
      <c r="QYO47" s="178"/>
      <c r="QYP47" s="178"/>
      <c r="QYQ47" s="178"/>
      <c r="QYR47" s="178"/>
      <c r="QYS47" s="178"/>
      <c r="QYT47" s="178"/>
      <c r="QYU47" s="178"/>
      <c r="QYV47" s="178"/>
      <c r="QYW47" s="178"/>
      <c r="QYX47" s="178"/>
      <c r="QYY47" s="178"/>
      <c r="QYZ47" s="178"/>
      <c r="QZA47" s="178"/>
      <c r="QZB47" s="178"/>
      <c r="QZC47" s="178"/>
      <c r="QZD47" s="178"/>
      <c r="QZE47" s="178"/>
      <c r="QZF47" s="178"/>
      <c r="QZG47" s="178"/>
      <c r="QZH47" s="178"/>
      <c r="QZI47" s="178"/>
      <c r="QZJ47" s="178"/>
      <c r="QZK47" s="178"/>
      <c r="QZL47" s="178"/>
      <c r="QZM47" s="178"/>
      <c r="QZN47" s="178"/>
      <c r="QZO47" s="178"/>
      <c r="QZP47" s="178"/>
      <c r="QZQ47" s="178"/>
      <c r="QZR47" s="178"/>
      <c r="QZS47" s="178"/>
      <c r="QZT47" s="178"/>
      <c r="QZU47" s="178"/>
      <c r="QZV47" s="178"/>
      <c r="QZW47" s="178"/>
      <c r="QZX47" s="178"/>
      <c r="QZY47" s="178"/>
      <c r="QZZ47" s="178"/>
      <c r="RAA47" s="178"/>
      <c r="RAB47" s="178"/>
      <c r="RAC47" s="178"/>
      <c r="RAD47" s="178"/>
      <c r="RAE47" s="178"/>
      <c r="RAF47" s="178"/>
      <c r="RAG47" s="178"/>
      <c r="RAH47" s="178"/>
      <c r="RAI47" s="178"/>
      <c r="RAJ47" s="178"/>
      <c r="RAK47" s="178"/>
      <c r="RAL47" s="178"/>
      <c r="RAM47" s="178"/>
      <c r="RAN47" s="178"/>
      <c r="RAO47" s="178"/>
      <c r="RAP47" s="178"/>
      <c r="RAQ47" s="178"/>
      <c r="RAR47" s="178"/>
      <c r="RAS47" s="178"/>
      <c r="RAT47" s="178"/>
      <c r="RAU47" s="178"/>
      <c r="RAV47" s="178"/>
      <c r="RAW47" s="178"/>
      <c r="RAX47" s="178"/>
      <c r="RAY47" s="178"/>
      <c r="RAZ47" s="178"/>
      <c r="RBA47" s="178"/>
      <c r="RBB47" s="178"/>
      <c r="RBC47" s="178"/>
      <c r="RBD47" s="178"/>
      <c r="RBE47" s="178"/>
      <c r="RBF47" s="178"/>
      <c r="RBG47" s="178"/>
      <c r="RBH47" s="178"/>
      <c r="RBI47" s="178"/>
      <c r="RBJ47" s="178"/>
      <c r="RBK47" s="178"/>
      <c r="RBL47" s="178"/>
      <c r="RBM47" s="178"/>
      <c r="RBN47" s="178"/>
      <c r="RBO47" s="178"/>
      <c r="RBP47" s="178"/>
      <c r="RBQ47" s="178"/>
      <c r="RBR47" s="178"/>
      <c r="RBS47" s="178"/>
      <c r="RBT47" s="178"/>
      <c r="RBU47" s="178"/>
      <c r="RBV47" s="178"/>
      <c r="RBW47" s="178"/>
      <c r="RBX47" s="178"/>
      <c r="RBY47" s="178"/>
      <c r="RBZ47" s="178"/>
      <c r="RCA47" s="178"/>
      <c r="RCB47" s="178"/>
      <c r="RCC47" s="178"/>
      <c r="RCD47" s="178"/>
      <c r="RCE47" s="178"/>
      <c r="RCF47" s="178"/>
      <c r="RCG47" s="178"/>
      <c r="RCH47" s="178"/>
      <c r="RCI47" s="178"/>
      <c r="RCJ47" s="178"/>
      <c r="RCK47" s="178"/>
      <c r="RCL47" s="178"/>
      <c r="RCM47" s="178"/>
      <c r="RCN47" s="178"/>
      <c r="RCO47" s="178"/>
      <c r="RCP47" s="178"/>
      <c r="RCQ47" s="178"/>
      <c r="RCR47" s="178"/>
      <c r="RCS47" s="178"/>
      <c r="RCT47" s="178"/>
      <c r="RCU47" s="178"/>
      <c r="RCV47" s="178"/>
      <c r="RCW47" s="178"/>
      <c r="RCX47" s="178"/>
      <c r="RCY47" s="178"/>
      <c r="RCZ47" s="178"/>
      <c r="RDA47" s="178"/>
      <c r="RDB47" s="178"/>
      <c r="RDC47" s="178"/>
      <c r="RDD47" s="178"/>
      <c r="RDE47" s="178"/>
      <c r="RDF47" s="178"/>
      <c r="RDG47" s="178"/>
      <c r="RDH47" s="178"/>
      <c r="RDI47" s="178"/>
      <c r="RDJ47" s="178"/>
      <c r="RDK47" s="178"/>
      <c r="RDL47" s="178"/>
      <c r="RDM47" s="178"/>
      <c r="RDN47" s="178"/>
      <c r="RDO47" s="178"/>
      <c r="RDP47" s="178"/>
      <c r="RDQ47" s="178"/>
      <c r="RDR47" s="178"/>
      <c r="RDS47" s="178"/>
      <c r="RDT47" s="178"/>
      <c r="RDU47" s="178"/>
      <c r="RDV47" s="178"/>
      <c r="RDW47" s="178"/>
      <c r="RDX47" s="178"/>
      <c r="RDY47" s="178"/>
      <c r="RDZ47" s="178"/>
      <c r="REA47" s="178"/>
      <c r="REB47" s="178"/>
      <c r="REC47" s="178"/>
      <c r="RED47" s="178"/>
      <c r="REE47" s="178"/>
      <c r="REF47" s="178"/>
      <c r="REG47" s="178"/>
      <c r="REH47" s="178"/>
      <c r="REI47" s="178"/>
      <c r="REJ47" s="178"/>
      <c r="REK47" s="178"/>
      <c r="REL47" s="178"/>
      <c r="REM47" s="178"/>
      <c r="REN47" s="178"/>
      <c r="REO47" s="178"/>
      <c r="REP47" s="178"/>
      <c r="REQ47" s="178"/>
      <c r="RER47" s="178"/>
      <c r="RES47" s="178"/>
      <c r="RET47" s="178"/>
      <c r="REU47" s="178"/>
      <c r="REV47" s="178"/>
      <c r="REW47" s="178"/>
      <c r="REX47" s="178"/>
      <c r="REY47" s="178"/>
      <c r="REZ47" s="178"/>
      <c r="RFA47" s="178"/>
      <c r="RFB47" s="178"/>
      <c r="RFC47" s="178"/>
      <c r="RFD47" s="178"/>
      <c r="RFE47" s="178"/>
      <c r="RFF47" s="178"/>
      <c r="RFG47" s="178"/>
      <c r="RFH47" s="178"/>
      <c r="RFI47" s="178"/>
      <c r="RFJ47" s="178"/>
      <c r="RFK47" s="178"/>
      <c r="RFL47" s="178"/>
      <c r="RFM47" s="178"/>
      <c r="RFN47" s="178"/>
      <c r="RFO47" s="178"/>
      <c r="RFP47" s="178"/>
      <c r="RFQ47" s="178"/>
      <c r="RFR47" s="178"/>
      <c r="RFS47" s="178"/>
      <c r="RFT47" s="178"/>
      <c r="RFU47" s="178"/>
      <c r="RFV47" s="178"/>
      <c r="RFW47" s="178"/>
      <c r="RFX47" s="178"/>
      <c r="RFY47" s="178"/>
      <c r="RFZ47" s="178"/>
      <c r="RGA47" s="178"/>
      <c r="RGB47" s="178"/>
      <c r="RGC47" s="178"/>
      <c r="RGD47" s="178"/>
      <c r="RGE47" s="178"/>
      <c r="RGF47" s="178"/>
      <c r="RGG47" s="178"/>
      <c r="RGH47" s="178"/>
      <c r="RGI47" s="178"/>
      <c r="RGJ47" s="178"/>
      <c r="RGK47" s="178"/>
      <c r="RGL47" s="178"/>
      <c r="RGM47" s="178"/>
      <c r="RGN47" s="178"/>
      <c r="RGO47" s="178"/>
      <c r="RGP47" s="178"/>
      <c r="RGQ47" s="178"/>
      <c r="RGR47" s="178"/>
      <c r="RGS47" s="178"/>
      <c r="RGT47" s="178"/>
      <c r="RGU47" s="178"/>
      <c r="RGV47" s="178"/>
      <c r="RGW47" s="178"/>
      <c r="RGX47" s="178"/>
      <c r="RGY47" s="178"/>
      <c r="RGZ47" s="178"/>
      <c r="RHA47" s="178"/>
      <c r="RHB47" s="178"/>
      <c r="RHC47" s="178"/>
      <c r="RHD47" s="178"/>
      <c r="RHE47" s="178"/>
      <c r="RHF47" s="178"/>
      <c r="RHG47" s="178"/>
      <c r="RHH47" s="178"/>
      <c r="RHI47" s="178"/>
      <c r="RHJ47" s="178"/>
      <c r="RHK47" s="178"/>
      <c r="RHL47" s="178"/>
      <c r="RHM47" s="178"/>
      <c r="RHN47" s="178"/>
      <c r="RHO47" s="178"/>
      <c r="RHP47" s="178"/>
      <c r="RHQ47" s="178"/>
      <c r="RHR47" s="178"/>
      <c r="RHS47" s="178"/>
      <c r="RHT47" s="178"/>
      <c r="RHU47" s="178"/>
      <c r="RHV47" s="178"/>
      <c r="RHW47" s="178"/>
      <c r="RHX47" s="178"/>
      <c r="RHY47" s="178"/>
      <c r="RHZ47" s="178"/>
      <c r="RIA47" s="178"/>
      <c r="RIB47" s="178"/>
      <c r="RIC47" s="178"/>
      <c r="RID47" s="178"/>
      <c r="RIE47" s="178"/>
      <c r="RIF47" s="178"/>
      <c r="RIG47" s="178"/>
      <c r="RIH47" s="178"/>
      <c r="RII47" s="178"/>
      <c r="RIJ47" s="178"/>
      <c r="RIK47" s="178"/>
      <c r="RIL47" s="178"/>
      <c r="RIM47" s="178"/>
      <c r="RIN47" s="178"/>
      <c r="RIO47" s="178"/>
      <c r="RIP47" s="178"/>
      <c r="RIQ47" s="178"/>
      <c r="RIR47" s="178"/>
      <c r="RIS47" s="178"/>
      <c r="RIT47" s="178"/>
      <c r="RIU47" s="178"/>
      <c r="RIV47" s="178"/>
      <c r="RIW47" s="178"/>
      <c r="RIX47" s="178"/>
      <c r="RIY47" s="178"/>
      <c r="RIZ47" s="178"/>
      <c r="RJA47" s="178"/>
      <c r="RJB47" s="178"/>
      <c r="RJC47" s="178"/>
      <c r="RJD47" s="178"/>
      <c r="RJE47" s="178"/>
      <c r="RJF47" s="178"/>
      <c r="RJG47" s="178"/>
      <c r="RJH47" s="178"/>
      <c r="RJI47" s="178"/>
      <c r="RJJ47" s="178"/>
      <c r="RJK47" s="178"/>
      <c r="RJL47" s="178"/>
      <c r="RJM47" s="178"/>
      <c r="RJN47" s="178"/>
      <c r="RJO47" s="178"/>
      <c r="RJP47" s="178"/>
      <c r="RJQ47" s="178"/>
      <c r="RJR47" s="178"/>
      <c r="RJS47" s="178"/>
      <c r="RJT47" s="178"/>
      <c r="RJU47" s="178"/>
      <c r="RJV47" s="178"/>
      <c r="RJW47" s="178"/>
      <c r="RJX47" s="178"/>
      <c r="RJY47" s="178"/>
      <c r="RJZ47" s="178"/>
      <c r="RKA47" s="178"/>
      <c r="RKB47" s="178"/>
      <c r="RKC47" s="178"/>
      <c r="RKD47" s="178"/>
      <c r="RKE47" s="178"/>
      <c r="RKF47" s="178"/>
      <c r="RKG47" s="178"/>
      <c r="RKH47" s="178"/>
      <c r="RKI47" s="178"/>
      <c r="RKJ47" s="178"/>
      <c r="RKK47" s="178"/>
      <c r="RKL47" s="178"/>
      <c r="RKM47" s="178"/>
      <c r="RKN47" s="178"/>
      <c r="RKO47" s="178"/>
      <c r="RKP47" s="178"/>
      <c r="RKQ47" s="178"/>
      <c r="RKR47" s="178"/>
      <c r="RKS47" s="178"/>
      <c r="RKT47" s="178"/>
      <c r="RKU47" s="178"/>
      <c r="RKV47" s="178"/>
      <c r="RKW47" s="178"/>
      <c r="RKX47" s="178"/>
      <c r="RKY47" s="178"/>
      <c r="RKZ47" s="178"/>
      <c r="RLA47" s="178"/>
      <c r="RLB47" s="178"/>
      <c r="RLC47" s="178"/>
      <c r="RLD47" s="178"/>
      <c r="RLE47" s="178"/>
      <c r="RLF47" s="178"/>
      <c r="RLG47" s="178"/>
      <c r="RLH47" s="178"/>
      <c r="RLI47" s="178"/>
      <c r="RLJ47" s="178"/>
      <c r="RLK47" s="178"/>
      <c r="RLL47" s="178"/>
      <c r="RLM47" s="178"/>
      <c r="RLN47" s="178"/>
      <c r="RLO47" s="178"/>
      <c r="RLP47" s="178"/>
      <c r="RLQ47" s="178"/>
      <c r="RLR47" s="178"/>
      <c r="RLS47" s="178"/>
      <c r="RLT47" s="178"/>
      <c r="RLU47" s="178"/>
      <c r="RLV47" s="178"/>
      <c r="RLW47" s="178"/>
      <c r="RLX47" s="178"/>
      <c r="RLY47" s="178"/>
      <c r="RLZ47" s="178"/>
      <c r="RMA47" s="178"/>
      <c r="RMB47" s="178"/>
      <c r="RMC47" s="178"/>
      <c r="RMD47" s="178"/>
      <c r="RME47" s="178"/>
      <c r="RMF47" s="178"/>
      <c r="RMG47" s="178"/>
      <c r="RMH47" s="178"/>
      <c r="RMI47" s="178"/>
      <c r="RMJ47" s="178"/>
      <c r="RMK47" s="178"/>
      <c r="RML47" s="178"/>
      <c r="RMM47" s="178"/>
      <c r="RMN47" s="178"/>
      <c r="RMO47" s="178"/>
      <c r="RMP47" s="178"/>
      <c r="RMQ47" s="178"/>
      <c r="RMR47" s="178"/>
      <c r="RMS47" s="178"/>
      <c r="RMT47" s="178"/>
      <c r="RMU47" s="178"/>
      <c r="RMV47" s="178"/>
      <c r="RMW47" s="178"/>
      <c r="RMX47" s="178"/>
      <c r="RMY47" s="178"/>
      <c r="RMZ47" s="178"/>
      <c r="RNA47" s="178"/>
      <c r="RNB47" s="178"/>
      <c r="RNC47" s="178"/>
      <c r="RND47" s="178"/>
      <c r="RNE47" s="178"/>
      <c r="RNF47" s="178"/>
      <c r="RNG47" s="178"/>
      <c r="RNH47" s="178"/>
      <c r="RNI47" s="178"/>
      <c r="RNJ47" s="178"/>
      <c r="RNK47" s="178"/>
      <c r="RNL47" s="178"/>
      <c r="RNM47" s="178"/>
      <c r="RNN47" s="178"/>
      <c r="RNO47" s="178"/>
      <c r="RNP47" s="178"/>
      <c r="RNQ47" s="178"/>
      <c r="RNR47" s="178"/>
      <c r="RNS47" s="178"/>
      <c r="RNT47" s="178"/>
      <c r="RNU47" s="178"/>
      <c r="RNV47" s="178"/>
      <c r="RNW47" s="178"/>
      <c r="RNX47" s="178"/>
      <c r="RNY47" s="178"/>
      <c r="RNZ47" s="178"/>
      <c r="ROA47" s="178"/>
      <c r="ROB47" s="178"/>
      <c r="ROC47" s="178"/>
      <c r="ROD47" s="178"/>
      <c r="ROE47" s="178"/>
      <c r="ROF47" s="178"/>
      <c r="ROG47" s="178"/>
      <c r="ROH47" s="178"/>
      <c r="ROI47" s="178"/>
      <c r="ROJ47" s="178"/>
      <c r="ROK47" s="178"/>
      <c r="ROL47" s="178"/>
      <c r="ROM47" s="178"/>
      <c r="RON47" s="178"/>
      <c r="ROO47" s="178"/>
      <c r="ROP47" s="178"/>
      <c r="ROQ47" s="178"/>
      <c r="ROR47" s="178"/>
      <c r="ROS47" s="178"/>
      <c r="ROT47" s="178"/>
      <c r="ROU47" s="178"/>
      <c r="ROV47" s="178"/>
      <c r="ROW47" s="178"/>
      <c r="ROX47" s="178"/>
      <c r="ROY47" s="178"/>
      <c r="ROZ47" s="178"/>
      <c r="RPA47" s="178"/>
      <c r="RPB47" s="178"/>
      <c r="RPC47" s="178"/>
      <c r="RPD47" s="178"/>
      <c r="RPE47" s="178"/>
      <c r="RPF47" s="178"/>
      <c r="RPG47" s="178"/>
      <c r="RPH47" s="178"/>
      <c r="RPI47" s="178"/>
      <c r="RPJ47" s="178"/>
      <c r="RPK47" s="178"/>
      <c r="RPL47" s="178"/>
      <c r="RPM47" s="178"/>
      <c r="RPN47" s="178"/>
      <c r="RPO47" s="178"/>
      <c r="RPP47" s="178"/>
      <c r="RPQ47" s="178"/>
      <c r="RPR47" s="178"/>
      <c r="RPS47" s="178"/>
      <c r="RPT47" s="178"/>
      <c r="RPU47" s="178"/>
      <c r="RPV47" s="178"/>
      <c r="RPW47" s="178"/>
      <c r="RPX47" s="178"/>
      <c r="RPY47" s="178"/>
      <c r="RPZ47" s="178"/>
      <c r="RQA47" s="178"/>
      <c r="RQB47" s="178"/>
      <c r="RQC47" s="178"/>
      <c r="RQD47" s="178"/>
      <c r="RQE47" s="178"/>
      <c r="RQF47" s="178"/>
      <c r="RQG47" s="178"/>
      <c r="RQH47" s="178"/>
      <c r="RQI47" s="178"/>
      <c r="RQJ47" s="178"/>
      <c r="RQK47" s="178"/>
      <c r="RQL47" s="178"/>
      <c r="RQM47" s="178"/>
      <c r="RQN47" s="178"/>
      <c r="RQO47" s="178"/>
      <c r="RQP47" s="178"/>
      <c r="RQQ47" s="178"/>
      <c r="RQR47" s="178"/>
      <c r="RQS47" s="178"/>
      <c r="RQT47" s="178"/>
      <c r="RQU47" s="178"/>
      <c r="RQV47" s="178"/>
      <c r="RQW47" s="178"/>
      <c r="RQX47" s="178"/>
      <c r="RQY47" s="178"/>
      <c r="RQZ47" s="178"/>
      <c r="RRA47" s="178"/>
      <c r="RRB47" s="178"/>
      <c r="RRC47" s="178"/>
      <c r="RRD47" s="178"/>
      <c r="RRE47" s="178"/>
      <c r="RRF47" s="178"/>
      <c r="RRG47" s="178"/>
      <c r="RRH47" s="178"/>
      <c r="RRI47" s="178"/>
      <c r="RRJ47" s="178"/>
      <c r="RRK47" s="178"/>
      <c r="RRL47" s="178"/>
      <c r="RRM47" s="178"/>
      <c r="RRN47" s="178"/>
      <c r="RRO47" s="178"/>
      <c r="RRP47" s="178"/>
      <c r="RRQ47" s="178"/>
      <c r="RRR47" s="178"/>
      <c r="RRS47" s="178"/>
      <c r="RRT47" s="178"/>
      <c r="RRU47" s="178"/>
      <c r="RRV47" s="178"/>
      <c r="RRW47" s="178"/>
      <c r="RRX47" s="178"/>
      <c r="RRY47" s="178"/>
      <c r="RRZ47" s="178"/>
      <c r="RSA47" s="178"/>
      <c r="RSB47" s="178"/>
      <c r="RSC47" s="178"/>
      <c r="RSD47" s="178"/>
      <c r="RSE47" s="178"/>
      <c r="RSF47" s="178"/>
      <c r="RSG47" s="178"/>
      <c r="RSH47" s="178"/>
      <c r="RSI47" s="178"/>
      <c r="RSJ47" s="178"/>
      <c r="RSK47" s="178"/>
      <c r="RSL47" s="178"/>
      <c r="RSM47" s="178"/>
      <c r="RSN47" s="178"/>
      <c r="RSO47" s="178"/>
      <c r="RSP47" s="178"/>
      <c r="RSQ47" s="178"/>
      <c r="RSR47" s="178"/>
      <c r="RSS47" s="178"/>
      <c r="RST47" s="178"/>
      <c r="RSU47" s="178"/>
      <c r="RSV47" s="178"/>
      <c r="RSW47" s="178"/>
      <c r="RSX47" s="178"/>
      <c r="RSY47" s="178"/>
      <c r="RSZ47" s="178"/>
      <c r="RTA47" s="178"/>
      <c r="RTB47" s="178"/>
      <c r="RTC47" s="178"/>
      <c r="RTD47" s="178"/>
      <c r="RTE47" s="178"/>
      <c r="RTF47" s="178"/>
      <c r="RTG47" s="178"/>
      <c r="RTH47" s="178"/>
      <c r="RTI47" s="178"/>
      <c r="RTJ47" s="178"/>
      <c r="RTK47" s="178"/>
      <c r="RTL47" s="178"/>
      <c r="RTM47" s="178"/>
      <c r="RTN47" s="178"/>
      <c r="RTO47" s="178"/>
      <c r="RTP47" s="178"/>
      <c r="RTQ47" s="178"/>
      <c r="RTR47" s="178"/>
      <c r="RTS47" s="178"/>
      <c r="RTT47" s="178"/>
      <c r="RTU47" s="178"/>
      <c r="RTV47" s="178"/>
      <c r="RTW47" s="178"/>
      <c r="RTX47" s="178"/>
      <c r="RTY47" s="178"/>
      <c r="RTZ47" s="178"/>
      <c r="RUA47" s="178"/>
      <c r="RUB47" s="178"/>
      <c r="RUC47" s="178"/>
      <c r="RUD47" s="178"/>
      <c r="RUE47" s="178"/>
      <c r="RUF47" s="178"/>
      <c r="RUG47" s="178"/>
      <c r="RUH47" s="178"/>
      <c r="RUI47" s="178"/>
      <c r="RUJ47" s="178"/>
      <c r="RUK47" s="178"/>
      <c r="RUL47" s="178"/>
      <c r="RUM47" s="178"/>
      <c r="RUN47" s="178"/>
      <c r="RUO47" s="178"/>
      <c r="RUP47" s="178"/>
      <c r="RUQ47" s="178"/>
      <c r="RUR47" s="178"/>
      <c r="RUS47" s="178"/>
      <c r="RUT47" s="178"/>
      <c r="RUU47" s="178"/>
      <c r="RUV47" s="178"/>
      <c r="RUW47" s="178"/>
      <c r="RUX47" s="178"/>
      <c r="RUY47" s="178"/>
      <c r="RUZ47" s="178"/>
      <c r="RVA47" s="178"/>
      <c r="RVB47" s="178"/>
      <c r="RVC47" s="178"/>
      <c r="RVD47" s="178"/>
      <c r="RVE47" s="178"/>
      <c r="RVF47" s="178"/>
      <c r="RVG47" s="178"/>
      <c r="RVH47" s="178"/>
      <c r="RVI47" s="178"/>
      <c r="RVJ47" s="178"/>
      <c r="RVK47" s="178"/>
      <c r="RVL47" s="178"/>
      <c r="RVM47" s="178"/>
      <c r="RVN47" s="178"/>
      <c r="RVO47" s="178"/>
      <c r="RVP47" s="178"/>
      <c r="RVQ47" s="178"/>
      <c r="RVR47" s="178"/>
      <c r="RVS47" s="178"/>
      <c r="RVT47" s="178"/>
      <c r="RVU47" s="178"/>
      <c r="RVV47" s="178"/>
      <c r="RVW47" s="178"/>
      <c r="RVX47" s="178"/>
      <c r="RVY47" s="178"/>
      <c r="RVZ47" s="178"/>
      <c r="RWA47" s="178"/>
      <c r="RWB47" s="178"/>
      <c r="RWC47" s="178"/>
      <c r="RWD47" s="178"/>
      <c r="RWE47" s="178"/>
      <c r="RWF47" s="178"/>
      <c r="RWG47" s="178"/>
      <c r="RWH47" s="178"/>
      <c r="RWI47" s="178"/>
      <c r="RWJ47" s="178"/>
      <c r="RWK47" s="178"/>
      <c r="RWL47" s="178"/>
      <c r="RWM47" s="178"/>
      <c r="RWN47" s="178"/>
      <c r="RWO47" s="178"/>
      <c r="RWP47" s="178"/>
      <c r="RWQ47" s="178"/>
      <c r="RWR47" s="178"/>
      <c r="RWS47" s="178"/>
      <c r="RWT47" s="178"/>
      <c r="RWU47" s="178"/>
      <c r="RWV47" s="178"/>
      <c r="RWW47" s="178"/>
      <c r="RWX47" s="178"/>
      <c r="RWY47" s="178"/>
      <c r="RWZ47" s="178"/>
      <c r="RXA47" s="178"/>
      <c r="RXB47" s="178"/>
      <c r="RXC47" s="178"/>
      <c r="RXD47" s="178"/>
      <c r="RXE47" s="178"/>
      <c r="RXF47" s="178"/>
      <c r="RXG47" s="178"/>
      <c r="RXH47" s="178"/>
      <c r="RXI47" s="178"/>
      <c r="RXJ47" s="178"/>
      <c r="RXK47" s="178"/>
      <c r="RXL47" s="178"/>
      <c r="RXM47" s="178"/>
      <c r="RXN47" s="178"/>
      <c r="RXO47" s="178"/>
      <c r="RXP47" s="178"/>
      <c r="RXQ47" s="178"/>
      <c r="RXR47" s="178"/>
      <c r="RXS47" s="178"/>
      <c r="RXT47" s="178"/>
      <c r="RXU47" s="178"/>
      <c r="RXV47" s="178"/>
      <c r="RXW47" s="178"/>
      <c r="RXX47" s="178"/>
      <c r="RXY47" s="178"/>
      <c r="RXZ47" s="178"/>
      <c r="RYA47" s="178"/>
      <c r="RYB47" s="178"/>
      <c r="RYC47" s="178"/>
      <c r="RYD47" s="178"/>
      <c r="RYE47" s="178"/>
      <c r="RYF47" s="178"/>
      <c r="RYG47" s="178"/>
      <c r="RYH47" s="178"/>
      <c r="RYI47" s="178"/>
      <c r="RYJ47" s="178"/>
      <c r="RYK47" s="178"/>
      <c r="RYL47" s="178"/>
      <c r="RYM47" s="178"/>
      <c r="RYN47" s="178"/>
      <c r="RYO47" s="178"/>
      <c r="RYP47" s="178"/>
      <c r="RYQ47" s="178"/>
      <c r="RYR47" s="178"/>
      <c r="RYS47" s="178"/>
      <c r="RYT47" s="178"/>
      <c r="RYU47" s="178"/>
      <c r="RYV47" s="178"/>
      <c r="RYW47" s="178"/>
      <c r="RYX47" s="178"/>
      <c r="RYY47" s="178"/>
      <c r="RYZ47" s="178"/>
      <c r="RZA47" s="178"/>
      <c r="RZB47" s="178"/>
      <c r="RZC47" s="178"/>
      <c r="RZD47" s="178"/>
      <c r="RZE47" s="178"/>
      <c r="RZF47" s="178"/>
      <c r="RZG47" s="178"/>
      <c r="RZH47" s="178"/>
      <c r="RZI47" s="178"/>
      <c r="RZJ47" s="178"/>
      <c r="RZK47" s="178"/>
      <c r="RZL47" s="178"/>
      <c r="RZM47" s="178"/>
      <c r="RZN47" s="178"/>
      <c r="RZO47" s="178"/>
      <c r="RZP47" s="178"/>
      <c r="RZQ47" s="178"/>
      <c r="RZR47" s="178"/>
      <c r="RZS47" s="178"/>
      <c r="RZT47" s="178"/>
      <c r="RZU47" s="178"/>
      <c r="RZV47" s="178"/>
      <c r="RZW47" s="178"/>
      <c r="RZX47" s="178"/>
      <c r="RZY47" s="178"/>
      <c r="RZZ47" s="178"/>
      <c r="SAA47" s="178"/>
      <c r="SAB47" s="178"/>
      <c r="SAC47" s="178"/>
      <c r="SAD47" s="178"/>
      <c r="SAE47" s="178"/>
      <c r="SAF47" s="178"/>
      <c r="SAG47" s="178"/>
      <c r="SAH47" s="178"/>
      <c r="SAI47" s="178"/>
      <c r="SAJ47" s="178"/>
      <c r="SAK47" s="178"/>
      <c r="SAL47" s="178"/>
      <c r="SAM47" s="178"/>
      <c r="SAN47" s="178"/>
      <c r="SAO47" s="178"/>
      <c r="SAP47" s="178"/>
      <c r="SAQ47" s="178"/>
      <c r="SAR47" s="178"/>
      <c r="SAS47" s="178"/>
      <c r="SAT47" s="178"/>
      <c r="SAU47" s="178"/>
      <c r="SAV47" s="178"/>
      <c r="SAW47" s="178"/>
      <c r="SAX47" s="178"/>
      <c r="SAY47" s="178"/>
      <c r="SAZ47" s="178"/>
      <c r="SBA47" s="178"/>
      <c r="SBB47" s="178"/>
      <c r="SBC47" s="178"/>
      <c r="SBD47" s="178"/>
      <c r="SBE47" s="178"/>
      <c r="SBF47" s="178"/>
      <c r="SBG47" s="178"/>
      <c r="SBH47" s="178"/>
      <c r="SBI47" s="178"/>
      <c r="SBJ47" s="178"/>
      <c r="SBK47" s="178"/>
      <c r="SBL47" s="178"/>
      <c r="SBM47" s="178"/>
      <c r="SBN47" s="178"/>
      <c r="SBO47" s="178"/>
      <c r="SBP47" s="178"/>
      <c r="SBQ47" s="178"/>
      <c r="SBR47" s="178"/>
      <c r="SBS47" s="178"/>
      <c r="SBT47" s="178"/>
      <c r="SBU47" s="178"/>
      <c r="SBV47" s="178"/>
      <c r="SBW47" s="178"/>
      <c r="SBX47" s="178"/>
      <c r="SBY47" s="178"/>
      <c r="SBZ47" s="178"/>
      <c r="SCA47" s="178"/>
      <c r="SCB47" s="178"/>
      <c r="SCC47" s="178"/>
      <c r="SCD47" s="178"/>
      <c r="SCE47" s="178"/>
      <c r="SCF47" s="178"/>
      <c r="SCG47" s="178"/>
      <c r="SCH47" s="178"/>
      <c r="SCI47" s="178"/>
      <c r="SCJ47" s="178"/>
      <c r="SCK47" s="178"/>
      <c r="SCL47" s="178"/>
      <c r="SCM47" s="178"/>
      <c r="SCN47" s="178"/>
      <c r="SCO47" s="178"/>
      <c r="SCP47" s="178"/>
      <c r="SCQ47" s="178"/>
      <c r="SCR47" s="178"/>
      <c r="SCS47" s="178"/>
      <c r="SCT47" s="178"/>
      <c r="SCU47" s="178"/>
      <c r="SCV47" s="178"/>
      <c r="SCW47" s="178"/>
      <c r="SCX47" s="178"/>
      <c r="SCY47" s="178"/>
      <c r="SCZ47" s="178"/>
      <c r="SDA47" s="178"/>
      <c r="SDB47" s="178"/>
      <c r="SDC47" s="178"/>
      <c r="SDD47" s="178"/>
      <c r="SDE47" s="178"/>
      <c r="SDF47" s="178"/>
      <c r="SDG47" s="178"/>
      <c r="SDH47" s="178"/>
      <c r="SDI47" s="178"/>
      <c r="SDJ47" s="178"/>
      <c r="SDK47" s="178"/>
      <c r="SDL47" s="178"/>
      <c r="SDM47" s="178"/>
      <c r="SDN47" s="178"/>
      <c r="SDO47" s="178"/>
      <c r="SDP47" s="178"/>
      <c r="SDQ47" s="178"/>
      <c r="SDR47" s="178"/>
      <c r="SDS47" s="178"/>
      <c r="SDT47" s="178"/>
      <c r="SDU47" s="178"/>
      <c r="SDV47" s="178"/>
      <c r="SDW47" s="178"/>
      <c r="SDX47" s="178"/>
      <c r="SDY47" s="178"/>
      <c r="SDZ47" s="178"/>
      <c r="SEA47" s="178"/>
      <c r="SEB47" s="178"/>
      <c r="SEC47" s="178"/>
      <c r="SED47" s="178"/>
      <c r="SEE47" s="178"/>
      <c r="SEF47" s="178"/>
      <c r="SEG47" s="178"/>
      <c r="SEH47" s="178"/>
      <c r="SEI47" s="178"/>
      <c r="SEJ47" s="178"/>
      <c r="SEK47" s="178"/>
      <c r="SEL47" s="178"/>
      <c r="SEM47" s="178"/>
      <c r="SEN47" s="178"/>
      <c r="SEO47" s="178"/>
      <c r="SEP47" s="178"/>
      <c r="SEQ47" s="178"/>
      <c r="SER47" s="178"/>
      <c r="SES47" s="178"/>
      <c r="SET47" s="178"/>
      <c r="SEU47" s="178"/>
      <c r="SEV47" s="178"/>
      <c r="SEW47" s="178"/>
      <c r="SEX47" s="178"/>
      <c r="SEY47" s="178"/>
      <c r="SEZ47" s="178"/>
      <c r="SFA47" s="178"/>
      <c r="SFB47" s="178"/>
      <c r="SFC47" s="178"/>
      <c r="SFD47" s="178"/>
      <c r="SFE47" s="178"/>
      <c r="SFF47" s="178"/>
      <c r="SFG47" s="178"/>
      <c r="SFH47" s="178"/>
      <c r="SFI47" s="178"/>
      <c r="SFJ47" s="178"/>
      <c r="SFK47" s="178"/>
      <c r="SFL47" s="178"/>
      <c r="SFM47" s="178"/>
      <c r="SFN47" s="178"/>
      <c r="SFO47" s="178"/>
      <c r="SFP47" s="178"/>
      <c r="SFQ47" s="178"/>
      <c r="SFR47" s="178"/>
      <c r="SFS47" s="178"/>
      <c r="SFT47" s="178"/>
      <c r="SFU47" s="178"/>
      <c r="SFV47" s="178"/>
      <c r="SFW47" s="178"/>
      <c r="SFX47" s="178"/>
      <c r="SFY47" s="178"/>
      <c r="SFZ47" s="178"/>
      <c r="SGA47" s="178"/>
      <c r="SGB47" s="178"/>
      <c r="SGC47" s="178"/>
      <c r="SGD47" s="178"/>
      <c r="SGE47" s="178"/>
      <c r="SGF47" s="178"/>
      <c r="SGG47" s="178"/>
      <c r="SGH47" s="178"/>
      <c r="SGI47" s="178"/>
      <c r="SGJ47" s="178"/>
      <c r="SGK47" s="178"/>
      <c r="SGL47" s="178"/>
      <c r="SGM47" s="178"/>
      <c r="SGN47" s="178"/>
      <c r="SGO47" s="178"/>
      <c r="SGP47" s="178"/>
      <c r="SGQ47" s="178"/>
      <c r="SGR47" s="178"/>
      <c r="SGS47" s="178"/>
      <c r="SGT47" s="178"/>
      <c r="SGU47" s="178"/>
      <c r="SGV47" s="178"/>
      <c r="SGW47" s="178"/>
      <c r="SGX47" s="178"/>
      <c r="SGY47" s="178"/>
      <c r="SGZ47" s="178"/>
      <c r="SHA47" s="178"/>
      <c r="SHB47" s="178"/>
      <c r="SHC47" s="178"/>
      <c r="SHD47" s="178"/>
      <c r="SHE47" s="178"/>
      <c r="SHF47" s="178"/>
      <c r="SHG47" s="178"/>
      <c r="SHH47" s="178"/>
      <c r="SHI47" s="178"/>
      <c r="SHJ47" s="178"/>
      <c r="SHK47" s="178"/>
      <c r="SHL47" s="178"/>
      <c r="SHM47" s="178"/>
      <c r="SHN47" s="178"/>
      <c r="SHO47" s="178"/>
      <c r="SHP47" s="178"/>
      <c r="SHQ47" s="178"/>
      <c r="SHR47" s="178"/>
      <c r="SHS47" s="178"/>
      <c r="SHT47" s="178"/>
      <c r="SHU47" s="178"/>
      <c r="SHV47" s="178"/>
      <c r="SHW47" s="178"/>
      <c r="SHX47" s="178"/>
      <c r="SHY47" s="178"/>
      <c r="SHZ47" s="178"/>
      <c r="SIA47" s="178"/>
      <c r="SIB47" s="178"/>
      <c r="SIC47" s="178"/>
      <c r="SID47" s="178"/>
      <c r="SIE47" s="178"/>
      <c r="SIF47" s="178"/>
      <c r="SIG47" s="178"/>
      <c r="SIH47" s="178"/>
      <c r="SII47" s="178"/>
      <c r="SIJ47" s="178"/>
      <c r="SIK47" s="178"/>
      <c r="SIL47" s="178"/>
      <c r="SIM47" s="178"/>
      <c r="SIN47" s="178"/>
      <c r="SIO47" s="178"/>
      <c r="SIP47" s="178"/>
      <c r="SIQ47" s="178"/>
      <c r="SIR47" s="178"/>
      <c r="SIS47" s="178"/>
      <c r="SIT47" s="178"/>
      <c r="SIU47" s="178"/>
      <c r="SIV47" s="178"/>
      <c r="SIW47" s="178"/>
      <c r="SIX47" s="178"/>
      <c r="SIY47" s="178"/>
      <c r="SIZ47" s="178"/>
      <c r="SJA47" s="178"/>
      <c r="SJB47" s="178"/>
      <c r="SJC47" s="178"/>
      <c r="SJD47" s="178"/>
      <c r="SJE47" s="178"/>
      <c r="SJF47" s="178"/>
      <c r="SJG47" s="178"/>
      <c r="SJH47" s="178"/>
      <c r="SJI47" s="178"/>
      <c r="SJJ47" s="178"/>
      <c r="SJK47" s="178"/>
      <c r="SJL47" s="178"/>
      <c r="SJM47" s="178"/>
      <c r="SJN47" s="178"/>
      <c r="SJO47" s="178"/>
      <c r="SJP47" s="178"/>
      <c r="SJQ47" s="178"/>
      <c r="SJR47" s="178"/>
      <c r="SJS47" s="178"/>
      <c r="SJT47" s="178"/>
      <c r="SJU47" s="178"/>
      <c r="SJV47" s="178"/>
      <c r="SJW47" s="178"/>
      <c r="SJX47" s="178"/>
      <c r="SJY47" s="178"/>
      <c r="SJZ47" s="178"/>
      <c r="SKA47" s="178"/>
      <c r="SKB47" s="178"/>
      <c r="SKC47" s="178"/>
      <c r="SKD47" s="178"/>
      <c r="SKE47" s="178"/>
      <c r="SKF47" s="178"/>
      <c r="SKG47" s="178"/>
      <c r="SKH47" s="178"/>
      <c r="SKI47" s="178"/>
      <c r="SKJ47" s="178"/>
      <c r="SKK47" s="178"/>
      <c r="SKL47" s="178"/>
      <c r="SKM47" s="178"/>
      <c r="SKN47" s="178"/>
      <c r="SKO47" s="178"/>
      <c r="SKP47" s="178"/>
      <c r="SKQ47" s="178"/>
      <c r="SKR47" s="178"/>
      <c r="SKS47" s="178"/>
      <c r="SKT47" s="178"/>
      <c r="SKU47" s="178"/>
      <c r="SKV47" s="178"/>
      <c r="SKW47" s="178"/>
      <c r="SKX47" s="178"/>
      <c r="SKY47" s="178"/>
      <c r="SKZ47" s="178"/>
      <c r="SLA47" s="178"/>
      <c r="SLB47" s="178"/>
      <c r="SLC47" s="178"/>
      <c r="SLD47" s="178"/>
      <c r="SLE47" s="178"/>
      <c r="SLF47" s="178"/>
      <c r="SLG47" s="178"/>
      <c r="SLH47" s="178"/>
      <c r="SLI47" s="178"/>
      <c r="SLJ47" s="178"/>
      <c r="SLK47" s="178"/>
      <c r="SLL47" s="178"/>
      <c r="SLM47" s="178"/>
      <c r="SLN47" s="178"/>
      <c r="SLO47" s="178"/>
      <c r="SLP47" s="178"/>
      <c r="SLQ47" s="178"/>
      <c r="SLR47" s="178"/>
      <c r="SLS47" s="178"/>
      <c r="SLT47" s="178"/>
      <c r="SLU47" s="178"/>
      <c r="SLV47" s="178"/>
      <c r="SLW47" s="178"/>
      <c r="SLX47" s="178"/>
      <c r="SLY47" s="178"/>
      <c r="SLZ47" s="178"/>
      <c r="SMA47" s="178"/>
      <c r="SMB47" s="178"/>
      <c r="SMC47" s="178"/>
      <c r="SMD47" s="178"/>
      <c r="SME47" s="178"/>
      <c r="SMF47" s="178"/>
      <c r="SMG47" s="178"/>
      <c r="SMH47" s="178"/>
      <c r="SMI47" s="178"/>
      <c r="SMJ47" s="178"/>
      <c r="SMK47" s="178"/>
      <c r="SML47" s="178"/>
      <c r="SMM47" s="178"/>
      <c r="SMN47" s="178"/>
      <c r="SMO47" s="178"/>
      <c r="SMP47" s="178"/>
      <c r="SMQ47" s="178"/>
      <c r="SMR47" s="178"/>
      <c r="SMS47" s="178"/>
      <c r="SMT47" s="178"/>
      <c r="SMU47" s="178"/>
      <c r="SMV47" s="178"/>
      <c r="SMW47" s="178"/>
      <c r="SMX47" s="178"/>
      <c r="SMY47" s="178"/>
      <c r="SMZ47" s="178"/>
      <c r="SNA47" s="178"/>
      <c r="SNB47" s="178"/>
      <c r="SNC47" s="178"/>
      <c r="SND47" s="178"/>
      <c r="SNE47" s="178"/>
      <c r="SNF47" s="178"/>
      <c r="SNG47" s="178"/>
      <c r="SNH47" s="178"/>
      <c r="SNI47" s="178"/>
      <c r="SNJ47" s="178"/>
      <c r="SNK47" s="178"/>
      <c r="SNL47" s="178"/>
      <c r="SNM47" s="178"/>
      <c r="SNN47" s="178"/>
      <c r="SNO47" s="178"/>
      <c r="SNP47" s="178"/>
      <c r="SNQ47" s="178"/>
      <c r="SNR47" s="178"/>
      <c r="SNS47" s="178"/>
      <c r="SNT47" s="178"/>
      <c r="SNU47" s="178"/>
      <c r="SNV47" s="178"/>
      <c r="SNW47" s="178"/>
      <c r="SNX47" s="178"/>
      <c r="SNY47" s="178"/>
      <c r="SNZ47" s="178"/>
      <c r="SOA47" s="178"/>
      <c r="SOB47" s="178"/>
      <c r="SOC47" s="178"/>
      <c r="SOD47" s="178"/>
      <c r="SOE47" s="178"/>
      <c r="SOF47" s="178"/>
      <c r="SOG47" s="178"/>
      <c r="SOH47" s="178"/>
      <c r="SOI47" s="178"/>
      <c r="SOJ47" s="178"/>
      <c r="SOK47" s="178"/>
      <c r="SOL47" s="178"/>
      <c r="SOM47" s="178"/>
      <c r="SON47" s="178"/>
      <c r="SOO47" s="178"/>
      <c r="SOP47" s="178"/>
      <c r="SOQ47" s="178"/>
      <c r="SOR47" s="178"/>
      <c r="SOS47" s="178"/>
      <c r="SOT47" s="178"/>
      <c r="SOU47" s="178"/>
      <c r="SOV47" s="178"/>
      <c r="SOW47" s="178"/>
      <c r="SOX47" s="178"/>
      <c r="SOY47" s="178"/>
      <c r="SOZ47" s="178"/>
      <c r="SPA47" s="178"/>
      <c r="SPB47" s="178"/>
      <c r="SPC47" s="178"/>
      <c r="SPD47" s="178"/>
      <c r="SPE47" s="178"/>
      <c r="SPF47" s="178"/>
      <c r="SPG47" s="178"/>
      <c r="SPH47" s="178"/>
      <c r="SPI47" s="178"/>
      <c r="SPJ47" s="178"/>
      <c r="SPK47" s="178"/>
      <c r="SPL47" s="178"/>
      <c r="SPM47" s="178"/>
      <c r="SPN47" s="178"/>
      <c r="SPO47" s="178"/>
      <c r="SPP47" s="178"/>
      <c r="SPQ47" s="178"/>
      <c r="SPR47" s="178"/>
      <c r="SPS47" s="178"/>
      <c r="SPT47" s="178"/>
      <c r="SPU47" s="178"/>
      <c r="SPV47" s="178"/>
      <c r="SPW47" s="178"/>
      <c r="SPX47" s="178"/>
      <c r="SPY47" s="178"/>
      <c r="SPZ47" s="178"/>
      <c r="SQA47" s="178"/>
      <c r="SQB47" s="178"/>
      <c r="SQC47" s="178"/>
      <c r="SQD47" s="178"/>
      <c r="SQE47" s="178"/>
      <c r="SQF47" s="178"/>
      <c r="SQG47" s="178"/>
      <c r="SQH47" s="178"/>
      <c r="SQI47" s="178"/>
      <c r="SQJ47" s="178"/>
      <c r="SQK47" s="178"/>
      <c r="SQL47" s="178"/>
      <c r="SQM47" s="178"/>
      <c r="SQN47" s="178"/>
      <c r="SQO47" s="178"/>
      <c r="SQP47" s="178"/>
      <c r="SQQ47" s="178"/>
      <c r="SQR47" s="178"/>
      <c r="SQS47" s="178"/>
      <c r="SQT47" s="178"/>
      <c r="SQU47" s="178"/>
      <c r="SQV47" s="178"/>
      <c r="SQW47" s="178"/>
      <c r="SQX47" s="178"/>
      <c r="SQY47" s="178"/>
      <c r="SQZ47" s="178"/>
      <c r="SRA47" s="178"/>
      <c r="SRB47" s="178"/>
      <c r="SRC47" s="178"/>
      <c r="SRD47" s="178"/>
      <c r="SRE47" s="178"/>
      <c r="SRF47" s="178"/>
      <c r="SRG47" s="178"/>
      <c r="SRH47" s="178"/>
      <c r="SRI47" s="178"/>
      <c r="SRJ47" s="178"/>
      <c r="SRK47" s="178"/>
      <c r="SRL47" s="178"/>
      <c r="SRM47" s="178"/>
      <c r="SRN47" s="178"/>
      <c r="SRO47" s="178"/>
      <c r="SRP47" s="178"/>
      <c r="SRQ47" s="178"/>
      <c r="SRR47" s="178"/>
      <c r="SRS47" s="178"/>
      <c r="SRT47" s="178"/>
      <c r="SRU47" s="178"/>
      <c r="SRV47" s="178"/>
      <c r="SRW47" s="178"/>
      <c r="SRX47" s="178"/>
      <c r="SRY47" s="178"/>
      <c r="SRZ47" s="178"/>
      <c r="SSA47" s="178"/>
      <c r="SSB47" s="178"/>
      <c r="SSC47" s="178"/>
      <c r="SSD47" s="178"/>
      <c r="SSE47" s="178"/>
      <c r="SSF47" s="178"/>
      <c r="SSG47" s="178"/>
      <c r="SSH47" s="178"/>
      <c r="SSI47" s="178"/>
      <c r="SSJ47" s="178"/>
      <c r="SSK47" s="178"/>
      <c r="SSL47" s="178"/>
      <c r="SSM47" s="178"/>
      <c r="SSN47" s="178"/>
      <c r="SSO47" s="178"/>
      <c r="SSP47" s="178"/>
      <c r="SSQ47" s="178"/>
      <c r="SSR47" s="178"/>
      <c r="SSS47" s="178"/>
      <c r="SST47" s="178"/>
      <c r="SSU47" s="178"/>
      <c r="SSV47" s="178"/>
      <c r="SSW47" s="178"/>
      <c r="SSX47" s="178"/>
      <c r="SSY47" s="178"/>
      <c r="SSZ47" s="178"/>
      <c r="STA47" s="178"/>
      <c r="STB47" s="178"/>
      <c r="STC47" s="178"/>
      <c r="STD47" s="178"/>
      <c r="STE47" s="178"/>
      <c r="STF47" s="178"/>
      <c r="STG47" s="178"/>
      <c r="STH47" s="178"/>
      <c r="STI47" s="178"/>
      <c r="STJ47" s="178"/>
      <c r="STK47" s="178"/>
      <c r="STL47" s="178"/>
      <c r="STM47" s="178"/>
      <c r="STN47" s="178"/>
      <c r="STO47" s="178"/>
      <c r="STP47" s="178"/>
      <c r="STQ47" s="178"/>
      <c r="STR47" s="178"/>
      <c r="STS47" s="178"/>
      <c r="STT47" s="178"/>
      <c r="STU47" s="178"/>
      <c r="STV47" s="178"/>
      <c r="STW47" s="178"/>
      <c r="STX47" s="178"/>
      <c r="STY47" s="178"/>
      <c r="STZ47" s="178"/>
      <c r="SUA47" s="178"/>
      <c r="SUB47" s="178"/>
      <c r="SUC47" s="178"/>
      <c r="SUD47" s="178"/>
      <c r="SUE47" s="178"/>
      <c r="SUF47" s="178"/>
      <c r="SUG47" s="178"/>
      <c r="SUH47" s="178"/>
      <c r="SUI47" s="178"/>
      <c r="SUJ47" s="178"/>
      <c r="SUK47" s="178"/>
      <c r="SUL47" s="178"/>
      <c r="SUM47" s="178"/>
      <c r="SUN47" s="178"/>
      <c r="SUO47" s="178"/>
      <c r="SUP47" s="178"/>
      <c r="SUQ47" s="178"/>
      <c r="SUR47" s="178"/>
      <c r="SUS47" s="178"/>
      <c r="SUT47" s="178"/>
      <c r="SUU47" s="178"/>
      <c r="SUV47" s="178"/>
      <c r="SUW47" s="178"/>
      <c r="SUX47" s="178"/>
      <c r="SUY47" s="178"/>
      <c r="SUZ47" s="178"/>
      <c r="SVA47" s="178"/>
      <c r="SVB47" s="178"/>
      <c r="SVC47" s="178"/>
      <c r="SVD47" s="178"/>
      <c r="SVE47" s="178"/>
      <c r="SVF47" s="178"/>
      <c r="SVG47" s="178"/>
      <c r="SVH47" s="178"/>
      <c r="SVI47" s="178"/>
      <c r="SVJ47" s="178"/>
      <c r="SVK47" s="178"/>
      <c r="SVL47" s="178"/>
      <c r="SVM47" s="178"/>
      <c r="SVN47" s="178"/>
      <c r="SVO47" s="178"/>
      <c r="SVP47" s="178"/>
      <c r="SVQ47" s="178"/>
      <c r="SVR47" s="178"/>
      <c r="SVS47" s="178"/>
      <c r="SVT47" s="178"/>
      <c r="SVU47" s="178"/>
      <c r="SVV47" s="178"/>
      <c r="SVW47" s="178"/>
      <c r="SVX47" s="178"/>
      <c r="SVY47" s="178"/>
      <c r="SVZ47" s="178"/>
      <c r="SWA47" s="178"/>
      <c r="SWB47" s="178"/>
      <c r="SWC47" s="178"/>
      <c r="SWD47" s="178"/>
      <c r="SWE47" s="178"/>
      <c r="SWF47" s="178"/>
      <c r="SWG47" s="178"/>
      <c r="SWH47" s="178"/>
      <c r="SWI47" s="178"/>
      <c r="SWJ47" s="178"/>
      <c r="SWK47" s="178"/>
      <c r="SWL47" s="178"/>
      <c r="SWM47" s="178"/>
      <c r="SWN47" s="178"/>
      <c r="SWO47" s="178"/>
      <c r="SWP47" s="178"/>
      <c r="SWQ47" s="178"/>
      <c r="SWR47" s="178"/>
      <c r="SWS47" s="178"/>
      <c r="SWT47" s="178"/>
      <c r="SWU47" s="178"/>
      <c r="SWV47" s="178"/>
      <c r="SWW47" s="178"/>
      <c r="SWX47" s="178"/>
      <c r="SWY47" s="178"/>
      <c r="SWZ47" s="178"/>
      <c r="SXA47" s="178"/>
      <c r="SXB47" s="178"/>
      <c r="SXC47" s="178"/>
      <c r="SXD47" s="178"/>
      <c r="SXE47" s="178"/>
      <c r="SXF47" s="178"/>
      <c r="SXG47" s="178"/>
      <c r="SXH47" s="178"/>
      <c r="SXI47" s="178"/>
      <c r="SXJ47" s="178"/>
      <c r="SXK47" s="178"/>
      <c r="SXL47" s="178"/>
      <c r="SXM47" s="178"/>
      <c r="SXN47" s="178"/>
      <c r="SXO47" s="178"/>
      <c r="SXP47" s="178"/>
      <c r="SXQ47" s="178"/>
      <c r="SXR47" s="178"/>
      <c r="SXS47" s="178"/>
      <c r="SXT47" s="178"/>
      <c r="SXU47" s="178"/>
      <c r="SXV47" s="178"/>
      <c r="SXW47" s="178"/>
      <c r="SXX47" s="178"/>
      <c r="SXY47" s="178"/>
      <c r="SXZ47" s="178"/>
      <c r="SYA47" s="178"/>
      <c r="SYB47" s="178"/>
      <c r="SYC47" s="178"/>
      <c r="SYD47" s="178"/>
      <c r="SYE47" s="178"/>
      <c r="SYF47" s="178"/>
      <c r="SYG47" s="178"/>
      <c r="SYH47" s="178"/>
      <c r="SYI47" s="178"/>
      <c r="SYJ47" s="178"/>
      <c r="SYK47" s="178"/>
      <c r="SYL47" s="178"/>
      <c r="SYM47" s="178"/>
      <c r="SYN47" s="178"/>
      <c r="SYO47" s="178"/>
      <c r="SYP47" s="178"/>
      <c r="SYQ47" s="178"/>
      <c r="SYR47" s="178"/>
      <c r="SYS47" s="178"/>
      <c r="SYT47" s="178"/>
      <c r="SYU47" s="178"/>
      <c r="SYV47" s="178"/>
      <c r="SYW47" s="178"/>
      <c r="SYX47" s="178"/>
      <c r="SYY47" s="178"/>
      <c r="SYZ47" s="178"/>
      <c r="SZA47" s="178"/>
      <c r="SZB47" s="178"/>
      <c r="SZC47" s="178"/>
      <c r="SZD47" s="178"/>
      <c r="SZE47" s="178"/>
      <c r="SZF47" s="178"/>
      <c r="SZG47" s="178"/>
      <c r="SZH47" s="178"/>
      <c r="SZI47" s="178"/>
      <c r="SZJ47" s="178"/>
      <c r="SZK47" s="178"/>
      <c r="SZL47" s="178"/>
      <c r="SZM47" s="178"/>
      <c r="SZN47" s="178"/>
      <c r="SZO47" s="178"/>
      <c r="SZP47" s="178"/>
      <c r="SZQ47" s="178"/>
      <c r="SZR47" s="178"/>
      <c r="SZS47" s="178"/>
      <c r="SZT47" s="178"/>
      <c r="SZU47" s="178"/>
      <c r="SZV47" s="178"/>
      <c r="SZW47" s="178"/>
      <c r="SZX47" s="178"/>
      <c r="SZY47" s="178"/>
      <c r="SZZ47" s="178"/>
      <c r="TAA47" s="178"/>
      <c r="TAB47" s="178"/>
      <c r="TAC47" s="178"/>
      <c r="TAD47" s="178"/>
      <c r="TAE47" s="178"/>
      <c r="TAF47" s="178"/>
      <c r="TAG47" s="178"/>
      <c r="TAH47" s="178"/>
      <c r="TAI47" s="178"/>
      <c r="TAJ47" s="178"/>
      <c r="TAK47" s="178"/>
      <c r="TAL47" s="178"/>
      <c r="TAM47" s="178"/>
      <c r="TAN47" s="178"/>
      <c r="TAO47" s="178"/>
      <c r="TAP47" s="178"/>
      <c r="TAQ47" s="178"/>
      <c r="TAR47" s="178"/>
      <c r="TAS47" s="178"/>
      <c r="TAT47" s="178"/>
      <c r="TAU47" s="178"/>
      <c r="TAV47" s="178"/>
      <c r="TAW47" s="178"/>
      <c r="TAX47" s="178"/>
      <c r="TAY47" s="178"/>
      <c r="TAZ47" s="178"/>
      <c r="TBA47" s="178"/>
      <c r="TBB47" s="178"/>
      <c r="TBC47" s="178"/>
      <c r="TBD47" s="178"/>
      <c r="TBE47" s="178"/>
      <c r="TBF47" s="178"/>
      <c r="TBG47" s="178"/>
      <c r="TBH47" s="178"/>
      <c r="TBI47" s="178"/>
      <c r="TBJ47" s="178"/>
      <c r="TBK47" s="178"/>
      <c r="TBL47" s="178"/>
      <c r="TBM47" s="178"/>
      <c r="TBN47" s="178"/>
      <c r="TBO47" s="178"/>
      <c r="TBP47" s="178"/>
      <c r="TBQ47" s="178"/>
      <c r="TBR47" s="178"/>
      <c r="TBS47" s="178"/>
      <c r="TBT47" s="178"/>
      <c r="TBU47" s="178"/>
      <c r="TBV47" s="178"/>
      <c r="TBW47" s="178"/>
      <c r="TBX47" s="178"/>
      <c r="TBY47" s="178"/>
      <c r="TBZ47" s="178"/>
      <c r="TCA47" s="178"/>
      <c r="TCB47" s="178"/>
      <c r="TCC47" s="178"/>
      <c r="TCD47" s="178"/>
      <c r="TCE47" s="178"/>
      <c r="TCF47" s="178"/>
      <c r="TCG47" s="178"/>
      <c r="TCH47" s="178"/>
      <c r="TCI47" s="178"/>
      <c r="TCJ47" s="178"/>
      <c r="TCK47" s="178"/>
      <c r="TCL47" s="178"/>
      <c r="TCM47" s="178"/>
      <c r="TCN47" s="178"/>
      <c r="TCO47" s="178"/>
      <c r="TCP47" s="178"/>
      <c r="TCQ47" s="178"/>
      <c r="TCR47" s="178"/>
      <c r="TCS47" s="178"/>
      <c r="TCT47" s="178"/>
      <c r="TCU47" s="178"/>
      <c r="TCV47" s="178"/>
      <c r="TCW47" s="178"/>
      <c r="TCX47" s="178"/>
      <c r="TCY47" s="178"/>
      <c r="TCZ47" s="178"/>
      <c r="TDA47" s="178"/>
      <c r="TDB47" s="178"/>
      <c r="TDC47" s="178"/>
      <c r="TDD47" s="178"/>
      <c r="TDE47" s="178"/>
      <c r="TDF47" s="178"/>
      <c r="TDG47" s="178"/>
      <c r="TDH47" s="178"/>
      <c r="TDI47" s="178"/>
      <c r="TDJ47" s="178"/>
      <c r="TDK47" s="178"/>
      <c r="TDL47" s="178"/>
      <c r="TDM47" s="178"/>
      <c r="TDN47" s="178"/>
      <c r="TDO47" s="178"/>
      <c r="TDP47" s="178"/>
      <c r="TDQ47" s="178"/>
      <c r="TDR47" s="178"/>
      <c r="TDS47" s="178"/>
      <c r="TDT47" s="178"/>
      <c r="TDU47" s="178"/>
      <c r="TDV47" s="178"/>
      <c r="TDW47" s="178"/>
      <c r="TDX47" s="178"/>
      <c r="TDY47" s="178"/>
      <c r="TDZ47" s="178"/>
      <c r="TEA47" s="178"/>
      <c r="TEB47" s="178"/>
      <c r="TEC47" s="178"/>
      <c r="TED47" s="178"/>
      <c r="TEE47" s="178"/>
      <c r="TEF47" s="178"/>
      <c r="TEG47" s="178"/>
      <c r="TEH47" s="178"/>
      <c r="TEI47" s="178"/>
      <c r="TEJ47" s="178"/>
      <c r="TEK47" s="178"/>
      <c r="TEL47" s="178"/>
      <c r="TEM47" s="178"/>
      <c r="TEN47" s="178"/>
      <c r="TEO47" s="178"/>
      <c r="TEP47" s="178"/>
      <c r="TEQ47" s="178"/>
      <c r="TER47" s="178"/>
      <c r="TES47" s="178"/>
      <c r="TET47" s="178"/>
      <c r="TEU47" s="178"/>
      <c r="TEV47" s="178"/>
      <c r="TEW47" s="178"/>
      <c r="TEX47" s="178"/>
      <c r="TEY47" s="178"/>
      <c r="TEZ47" s="178"/>
      <c r="TFA47" s="178"/>
      <c r="TFB47" s="178"/>
      <c r="TFC47" s="178"/>
      <c r="TFD47" s="178"/>
      <c r="TFE47" s="178"/>
      <c r="TFF47" s="178"/>
      <c r="TFG47" s="178"/>
      <c r="TFH47" s="178"/>
      <c r="TFI47" s="178"/>
      <c r="TFJ47" s="178"/>
      <c r="TFK47" s="178"/>
      <c r="TFL47" s="178"/>
      <c r="TFM47" s="178"/>
      <c r="TFN47" s="178"/>
      <c r="TFO47" s="178"/>
      <c r="TFP47" s="178"/>
      <c r="TFQ47" s="178"/>
      <c r="TFR47" s="178"/>
      <c r="TFS47" s="178"/>
      <c r="TFT47" s="178"/>
      <c r="TFU47" s="178"/>
      <c r="TFV47" s="178"/>
      <c r="TFW47" s="178"/>
      <c r="TFX47" s="178"/>
      <c r="TFY47" s="178"/>
      <c r="TFZ47" s="178"/>
      <c r="TGA47" s="178"/>
      <c r="TGB47" s="178"/>
      <c r="TGC47" s="178"/>
      <c r="TGD47" s="178"/>
      <c r="TGE47" s="178"/>
      <c r="TGF47" s="178"/>
      <c r="TGG47" s="178"/>
      <c r="TGH47" s="178"/>
      <c r="TGI47" s="178"/>
      <c r="TGJ47" s="178"/>
      <c r="TGK47" s="178"/>
      <c r="TGL47" s="178"/>
      <c r="TGM47" s="178"/>
      <c r="TGN47" s="178"/>
      <c r="TGO47" s="178"/>
      <c r="TGP47" s="178"/>
      <c r="TGQ47" s="178"/>
      <c r="TGR47" s="178"/>
      <c r="TGS47" s="178"/>
      <c r="TGT47" s="178"/>
      <c r="TGU47" s="178"/>
      <c r="TGV47" s="178"/>
      <c r="TGW47" s="178"/>
      <c r="TGX47" s="178"/>
      <c r="TGY47" s="178"/>
      <c r="TGZ47" s="178"/>
      <c r="THA47" s="178"/>
      <c r="THB47" s="178"/>
      <c r="THC47" s="178"/>
      <c r="THD47" s="178"/>
      <c r="THE47" s="178"/>
      <c r="THF47" s="178"/>
      <c r="THG47" s="178"/>
      <c r="THH47" s="178"/>
      <c r="THI47" s="178"/>
      <c r="THJ47" s="178"/>
      <c r="THK47" s="178"/>
      <c r="THL47" s="178"/>
      <c r="THM47" s="178"/>
      <c r="THN47" s="178"/>
      <c r="THO47" s="178"/>
      <c r="THP47" s="178"/>
      <c r="THQ47" s="178"/>
      <c r="THR47" s="178"/>
      <c r="THS47" s="178"/>
      <c r="THT47" s="178"/>
      <c r="THU47" s="178"/>
      <c r="THV47" s="178"/>
      <c r="THW47" s="178"/>
      <c r="THX47" s="178"/>
      <c r="THY47" s="178"/>
      <c r="THZ47" s="178"/>
      <c r="TIA47" s="178"/>
      <c r="TIB47" s="178"/>
      <c r="TIC47" s="178"/>
      <c r="TID47" s="178"/>
      <c r="TIE47" s="178"/>
      <c r="TIF47" s="178"/>
      <c r="TIG47" s="178"/>
      <c r="TIH47" s="178"/>
      <c r="TII47" s="178"/>
      <c r="TIJ47" s="178"/>
      <c r="TIK47" s="178"/>
      <c r="TIL47" s="178"/>
      <c r="TIM47" s="178"/>
      <c r="TIN47" s="178"/>
      <c r="TIO47" s="178"/>
      <c r="TIP47" s="178"/>
      <c r="TIQ47" s="178"/>
      <c r="TIR47" s="178"/>
      <c r="TIS47" s="178"/>
      <c r="TIT47" s="178"/>
      <c r="TIU47" s="178"/>
      <c r="TIV47" s="178"/>
      <c r="TIW47" s="178"/>
      <c r="TIX47" s="178"/>
      <c r="TIY47" s="178"/>
      <c r="TIZ47" s="178"/>
      <c r="TJA47" s="178"/>
      <c r="TJB47" s="178"/>
      <c r="TJC47" s="178"/>
      <c r="TJD47" s="178"/>
      <c r="TJE47" s="178"/>
      <c r="TJF47" s="178"/>
      <c r="TJG47" s="178"/>
      <c r="TJH47" s="178"/>
      <c r="TJI47" s="178"/>
      <c r="TJJ47" s="178"/>
      <c r="TJK47" s="178"/>
      <c r="TJL47" s="178"/>
      <c r="TJM47" s="178"/>
      <c r="TJN47" s="178"/>
      <c r="TJO47" s="178"/>
      <c r="TJP47" s="178"/>
      <c r="TJQ47" s="178"/>
      <c r="TJR47" s="178"/>
      <c r="TJS47" s="178"/>
      <c r="TJT47" s="178"/>
      <c r="TJU47" s="178"/>
      <c r="TJV47" s="178"/>
      <c r="TJW47" s="178"/>
      <c r="TJX47" s="178"/>
      <c r="TJY47" s="178"/>
      <c r="TJZ47" s="178"/>
      <c r="TKA47" s="178"/>
      <c r="TKB47" s="178"/>
      <c r="TKC47" s="178"/>
      <c r="TKD47" s="178"/>
      <c r="TKE47" s="178"/>
      <c r="TKF47" s="178"/>
      <c r="TKG47" s="178"/>
      <c r="TKH47" s="178"/>
      <c r="TKI47" s="178"/>
      <c r="TKJ47" s="178"/>
      <c r="TKK47" s="178"/>
      <c r="TKL47" s="178"/>
      <c r="TKM47" s="178"/>
      <c r="TKN47" s="178"/>
      <c r="TKO47" s="178"/>
      <c r="TKP47" s="178"/>
      <c r="TKQ47" s="178"/>
      <c r="TKR47" s="178"/>
      <c r="TKS47" s="178"/>
      <c r="TKT47" s="178"/>
      <c r="TKU47" s="178"/>
      <c r="TKV47" s="178"/>
      <c r="TKW47" s="178"/>
      <c r="TKX47" s="178"/>
      <c r="TKY47" s="178"/>
      <c r="TKZ47" s="178"/>
      <c r="TLA47" s="178"/>
      <c r="TLB47" s="178"/>
      <c r="TLC47" s="178"/>
      <c r="TLD47" s="178"/>
      <c r="TLE47" s="178"/>
      <c r="TLF47" s="178"/>
      <c r="TLG47" s="178"/>
      <c r="TLH47" s="178"/>
      <c r="TLI47" s="178"/>
      <c r="TLJ47" s="178"/>
      <c r="TLK47" s="178"/>
      <c r="TLL47" s="178"/>
      <c r="TLM47" s="178"/>
      <c r="TLN47" s="178"/>
      <c r="TLO47" s="178"/>
      <c r="TLP47" s="178"/>
      <c r="TLQ47" s="178"/>
      <c r="TLR47" s="178"/>
      <c r="TLS47" s="178"/>
      <c r="TLT47" s="178"/>
      <c r="TLU47" s="178"/>
      <c r="TLV47" s="178"/>
      <c r="TLW47" s="178"/>
      <c r="TLX47" s="178"/>
      <c r="TLY47" s="178"/>
      <c r="TLZ47" s="178"/>
      <c r="TMA47" s="178"/>
      <c r="TMB47" s="178"/>
      <c r="TMC47" s="178"/>
      <c r="TMD47" s="178"/>
      <c r="TME47" s="178"/>
      <c r="TMF47" s="178"/>
      <c r="TMG47" s="178"/>
      <c r="TMH47" s="178"/>
      <c r="TMI47" s="178"/>
      <c r="TMJ47" s="178"/>
      <c r="TMK47" s="178"/>
      <c r="TML47" s="178"/>
      <c r="TMM47" s="178"/>
      <c r="TMN47" s="178"/>
      <c r="TMO47" s="178"/>
      <c r="TMP47" s="178"/>
      <c r="TMQ47" s="178"/>
      <c r="TMR47" s="178"/>
      <c r="TMS47" s="178"/>
      <c r="TMT47" s="178"/>
      <c r="TMU47" s="178"/>
      <c r="TMV47" s="178"/>
      <c r="TMW47" s="178"/>
      <c r="TMX47" s="178"/>
      <c r="TMY47" s="178"/>
      <c r="TMZ47" s="178"/>
      <c r="TNA47" s="178"/>
      <c r="TNB47" s="178"/>
      <c r="TNC47" s="178"/>
      <c r="TND47" s="178"/>
      <c r="TNE47" s="178"/>
      <c r="TNF47" s="178"/>
      <c r="TNG47" s="178"/>
      <c r="TNH47" s="178"/>
      <c r="TNI47" s="178"/>
      <c r="TNJ47" s="178"/>
      <c r="TNK47" s="178"/>
      <c r="TNL47" s="178"/>
      <c r="TNM47" s="178"/>
      <c r="TNN47" s="178"/>
      <c r="TNO47" s="178"/>
      <c r="TNP47" s="178"/>
      <c r="TNQ47" s="178"/>
      <c r="TNR47" s="178"/>
      <c r="TNS47" s="178"/>
      <c r="TNT47" s="178"/>
      <c r="TNU47" s="178"/>
      <c r="TNV47" s="178"/>
      <c r="TNW47" s="178"/>
      <c r="TNX47" s="178"/>
      <c r="TNY47" s="178"/>
      <c r="TNZ47" s="178"/>
      <c r="TOA47" s="178"/>
      <c r="TOB47" s="178"/>
      <c r="TOC47" s="178"/>
      <c r="TOD47" s="178"/>
      <c r="TOE47" s="178"/>
      <c r="TOF47" s="178"/>
      <c r="TOG47" s="178"/>
      <c r="TOH47" s="178"/>
      <c r="TOI47" s="178"/>
      <c r="TOJ47" s="178"/>
      <c r="TOK47" s="178"/>
      <c r="TOL47" s="178"/>
      <c r="TOM47" s="178"/>
      <c r="TON47" s="178"/>
      <c r="TOO47" s="178"/>
      <c r="TOP47" s="178"/>
      <c r="TOQ47" s="178"/>
      <c r="TOR47" s="178"/>
      <c r="TOS47" s="178"/>
      <c r="TOT47" s="178"/>
      <c r="TOU47" s="178"/>
      <c r="TOV47" s="178"/>
      <c r="TOW47" s="178"/>
      <c r="TOX47" s="178"/>
      <c r="TOY47" s="178"/>
      <c r="TOZ47" s="178"/>
      <c r="TPA47" s="178"/>
      <c r="TPB47" s="178"/>
      <c r="TPC47" s="178"/>
      <c r="TPD47" s="178"/>
      <c r="TPE47" s="178"/>
      <c r="TPF47" s="178"/>
      <c r="TPG47" s="178"/>
      <c r="TPH47" s="178"/>
      <c r="TPI47" s="178"/>
      <c r="TPJ47" s="178"/>
      <c r="TPK47" s="178"/>
      <c r="TPL47" s="178"/>
      <c r="TPM47" s="178"/>
      <c r="TPN47" s="178"/>
      <c r="TPO47" s="178"/>
      <c r="TPP47" s="178"/>
      <c r="TPQ47" s="178"/>
      <c r="TPR47" s="178"/>
      <c r="TPS47" s="178"/>
      <c r="TPT47" s="178"/>
      <c r="TPU47" s="178"/>
      <c r="TPV47" s="178"/>
      <c r="TPW47" s="178"/>
      <c r="TPX47" s="178"/>
      <c r="TPY47" s="178"/>
      <c r="TPZ47" s="178"/>
      <c r="TQA47" s="178"/>
      <c r="TQB47" s="178"/>
      <c r="TQC47" s="178"/>
      <c r="TQD47" s="178"/>
      <c r="TQE47" s="178"/>
      <c r="TQF47" s="178"/>
      <c r="TQG47" s="178"/>
      <c r="TQH47" s="178"/>
      <c r="TQI47" s="178"/>
      <c r="TQJ47" s="178"/>
      <c r="TQK47" s="178"/>
      <c r="TQL47" s="178"/>
      <c r="TQM47" s="178"/>
      <c r="TQN47" s="178"/>
      <c r="TQO47" s="178"/>
      <c r="TQP47" s="178"/>
      <c r="TQQ47" s="178"/>
      <c r="TQR47" s="178"/>
      <c r="TQS47" s="178"/>
      <c r="TQT47" s="178"/>
      <c r="TQU47" s="178"/>
      <c r="TQV47" s="178"/>
      <c r="TQW47" s="178"/>
      <c r="TQX47" s="178"/>
      <c r="TQY47" s="178"/>
      <c r="TQZ47" s="178"/>
      <c r="TRA47" s="178"/>
      <c r="TRB47" s="178"/>
      <c r="TRC47" s="178"/>
      <c r="TRD47" s="178"/>
      <c r="TRE47" s="178"/>
      <c r="TRF47" s="178"/>
      <c r="TRG47" s="178"/>
      <c r="TRH47" s="178"/>
      <c r="TRI47" s="178"/>
      <c r="TRJ47" s="178"/>
      <c r="TRK47" s="178"/>
      <c r="TRL47" s="178"/>
      <c r="TRM47" s="178"/>
      <c r="TRN47" s="178"/>
      <c r="TRO47" s="178"/>
      <c r="TRP47" s="178"/>
      <c r="TRQ47" s="178"/>
      <c r="TRR47" s="178"/>
      <c r="TRS47" s="178"/>
      <c r="TRT47" s="178"/>
      <c r="TRU47" s="178"/>
      <c r="TRV47" s="178"/>
      <c r="TRW47" s="178"/>
      <c r="TRX47" s="178"/>
      <c r="TRY47" s="178"/>
      <c r="TRZ47" s="178"/>
      <c r="TSA47" s="178"/>
      <c r="TSB47" s="178"/>
      <c r="TSC47" s="178"/>
      <c r="TSD47" s="178"/>
      <c r="TSE47" s="178"/>
      <c r="TSF47" s="178"/>
      <c r="TSG47" s="178"/>
      <c r="TSH47" s="178"/>
      <c r="TSI47" s="178"/>
      <c r="TSJ47" s="178"/>
      <c r="TSK47" s="178"/>
      <c r="TSL47" s="178"/>
      <c r="TSM47" s="178"/>
      <c r="TSN47" s="178"/>
      <c r="TSO47" s="178"/>
      <c r="TSP47" s="178"/>
      <c r="TSQ47" s="178"/>
      <c r="TSR47" s="178"/>
      <c r="TSS47" s="178"/>
      <c r="TST47" s="178"/>
      <c r="TSU47" s="178"/>
      <c r="TSV47" s="178"/>
      <c r="TSW47" s="178"/>
      <c r="TSX47" s="178"/>
      <c r="TSY47" s="178"/>
      <c r="TSZ47" s="178"/>
      <c r="TTA47" s="178"/>
      <c r="TTB47" s="178"/>
      <c r="TTC47" s="178"/>
      <c r="TTD47" s="178"/>
      <c r="TTE47" s="178"/>
      <c r="TTF47" s="178"/>
      <c r="TTG47" s="178"/>
      <c r="TTH47" s="178"/>
      <c r="TTI47" s="178"/>
      <c r="TTJ47" s="178"/>
      <c r="TTK47" s="178"/>
      <c r="TTL47" s="178"/>
      <c r="TTM47" s="178"/>
      <c r="TTN47" s="178"/>
      <c r="TTO47" s="178"/>
      <c r="TTP47" s="178"/>
      <c r="TTQ47" s="178"/>
      <c r="TTR47" s="178"/>
      <c r="TTS47" s="178"/>
      <c r="TTT47" s="178"/>
      <c r="TTU47" s="178"/>
      <c r="TTV47" s="178"/>
      <c r="TTW47" s="178"/>
      <c r="TTX47" s="178"/>
      <c r="TTY47" s="178"/>
      <c r="TTZ47" s="178"/>
      <c r="TUA47" s="178"/>
      <c r="TUB47" s="178"/>
      <c r="TUC47" s="178"/>
      <c r="TUD47" s="178"/>
      <c r="TUE47" s="178"/>
      <c r="TUF47" s="178"/>
      <c r="TUG47" s="178"/>
      <c r="TUH47" s="178"/>
      <c r="TUI47" s="178"/>
      <c r="TUJ47" s="178"/>
      <c r="TUK47" s="178"/>
      <c r="TUL47" s="178"/>
      <c r="TUM47" s="178"/>
      <c r="TUN47" s="178"/>
      <c r="TUO47" s="178"/>
      <c r="TUP47" s="178"/>
      <c r="TUQ47" s="178"/>
      <c r="TUR47" s="178"/>
      <c r="TUS47" s="178"/>
      <c r="TUT47" s="178"/>
      <c r="TUU47" s="178"/>
      <c r="TUV47" s="178"/>
      <c r="TUW47" s="178"/>
      <c r="TUX47" s="178"/>
      <c r="TUY47" s="178"/>
      <c r="TUZ47" s="178"/>
      <c r="TVA47" s="178"/>
      <c r="TVB47" s="178"/>
      <c r="TVC47" s="178"/>
      <c r="TVD47" s="178"/>
      <c r="TVE47" s="178"/>
      <c r="TVF47" s="178"/>
      <c r="TVG47" s="178"/>
      <c r="TVH47" s="178"/>
      <c r="TVI47" s="178"/>
      <c r="TVJ47" s="178"/>
      <c r="TVK47" s="178"/>
      <c r="TVL47" s="178"/>
      <c r="TVM47" s="178"/>
      <c r="TVN47" s="178"/>
      <c r="TVO47" s="178"/>
      <c r="TVP47" s="178"/>
      <c r="TVQ47" s="178"/>
      <c r="TVR47" s="178"/>
      <c r="TVS47" s="178"/>
      <c r="TVT47" s="178"/>
      <c r="TVU47" s="178"/>
      <c r="TVV47" s="178"/>
      <c r="TVW47" s="178"/>
      <c r="TVX47" s="178"/>
      <c r="TVY47" s="178"/>
      <c r="TVZ47" s="178"/>
      <c r="TWA47" s="178"/>
      <c r="TWB47" s="178"/>
      <c r="TWC47" s="178"/>
      <c r="TWD47" s="178"/>
      <c r="TWE47" s="178"/>
      <c r="TWF47" s="178"/>
      <c r="TWG47" s="178"/>
      <c r="TWH47" s="178"/>
      <c r="TWI47" s="178"/>
      <c r="TWJ47" s="178"/>
      <c r="TWK47" s="178"/>
      <c r="TWL47" s="178"/>
      <c r="TWM47" s="178"/>
      <c r="TWN47" s="178"/>
      <c r="TWO47" s="178"/>
      <c r="TWP47" s="178"/>
      <c r="TWQ47" s="178"/>
      <c r="TWR47" s="178"/>
      <c r="TWS47" s="178"/>
      <c r="TWT47" s="178"/>
      <c r="TWU47" s="178"/>
      <c r="TWV47" s="178"/>
      <c r="TWW47" s="178"/>
      <c r="TWX47" s="178"/>
      <c r="TWY47" s="178"/>
      <c r="TWZ47" s="178"/>
      <c r="TXA47" s="178"/>
      <c r="TXB47" s="178"/>
      <c r="TXC47" s="178"/>
      <c r="TXD47" s="178"/>
      <c r="TXE47" s="178"/>
      <c r="TXF47" s="178"/>
      <c r="TXG47" s="178"/>
      <c r="TXH47" s="178"/>
      <c r="TXI47" s="178"/>
      <c r="TXJ47" s="178"/>
      <c r="TXK47" s="178"/>
      <c r="TXL47" s="178"/>
      <c r="TXM47" s="178"/>
      <c r="TXN47" s="178"/>
      <c r="TXO47" s="178"/>
      <c r="TXP47" s="178"/>
      <c r="TXQ47" s="178"/>
      <c r="TXR47" s="178"/>
      <c r="TXS47" s="178"/>
      <c r="TXT47" s="178"/>
      <c r="TXU47" s="178"/>
      <c r="TXV47" s="178"/>
      <c r="TXW47" s="178"/>
      <c r="TXX47" s="178"/>
      <c r="TXY47" s="178"/>
      <c r="TXZ47" s="178"/>
      <c r="TYA47" s="178"/>
      <c r="TYB47" s="178"/>
      <c r="TYC47" s="178"/>
      <c r="TYD47" s="178"/>
      <c r="TYE47" s="178"/>
      <c r="TYF47" s="178"/>
      <c r="TYG47" s="178"/>
      <c r="TYH47" s="178"/>
      <c r="TYI47" s="178"/>
      <c r="TYJ47" s="178"/>
      <c r="TYK47" s="178"/>
      <c r="TYL47" s="178"/>
      <c r="TYM47" s="178"/>
      <c r="TYN47" s="178"/>
      <c r="TYO47" s="178"/>
      <c r="TYP47" s="178"/>
      <c r="TYQ47" s="178"/>
      <c r="TYR47" s="178"/>
      <c r="TYS47" s="178"/>
      <c r="TYT47" s="178"/>
      <c r="TYU47" s="178"/>
      <c r="TYV47" s="178"/>
      <c r="TYW47" s="178"/>
      <c r="TYX47" s="178"/>
      <c r="TYY47" s="178"/>
      <c r="TYZ47" s="178"/>
      <c r="TZA47" s="178"/>
      <c r="TZB47" s="178"/>
      <c r="TZC47" s="178"/>
      <c r="TZD47" s="178"/>
      <c r="TZE47" s="178"/>
      <c r="TZF47" s="178"/>
      <c r="TZG47" s="178"/>
      <c r="TZH47" s="178"/>
      <c r="TZI47" s="178"/>
      <c r="TZJ47" s="178"/>
      <c r="TZK47" s="178"/>
      <c r="TZL47" s="178"/>
      <c r="TZM47" s="178"/>
      <c r="TZN47" s="178"/>
      <c r="TZO47" s="178"/>
      <c r="TZP47" s="178"/>
      <c r="TZQ47" s="178"/>
      <c r="TZR47" s="178"/>
      <c r="TZS47" s="178"/>
      <c r="TZT47" s="178"/>
      <c r="TZU47" s="178"/>
      <c r="TZV47" s="178"/>
      <c r="TZW47" s="178"/>
      <c r="TZX47" s="178"/>
      <c r="TZY47" s="178"/>
      <c r="TZZ47" s="178"/>
      <c r="UAA47" s="178"/>
      <c r="UAB47" s="178"/>
      <c r="UAC47" s="178"/>
      <c r="UAD47" s="178"/>
      <c r="UAE47" s="178"/>
      <c r="UAF47" s="178"/>
      <c r="UAG47" s="178"/>
      <c r="UAH47" s="178"/>
      <c r="UAI47" s="178"/>
      <c r="UAJ47" s="178"/>
      <c r="UAK47" s="178"/>
      <c r="UAL47" s="178"/>
      <c r="UAM47" s="178"/>
      <c r="UAN47" s="178"/>
      <c r="UAO47" s="178"/>
      <c r="UAP47" s="178"/>
      <c r="UAQ47" s="178"/>
      <c r="UAR47" s="178"/>
      <c r="UAS47" s="178"/>
      <c r="UAT47" s="178"/>
      <c r="UAU47" s="178"/>
      <c r="UAV47" s="178"/>
      <c r="UAW47" s="178"/>
      <c r="UAX47" s="178"/>
      <c r="UAY47" s="178"/>
      <c r="UAZ47" s="178"/>
      <c r="UBA47" s="178"/>
      <c r="UBB47" s="178"/>
      <c r="UBC47" s="178"/>
      <c r="UBD47" s="178"/>
      <c r="UBE47" s="178"/>
      <c r="UBF47" s="178"/>
      <c r="UBG47" s="178"/>
      <c r="UBH47" s="178"/>
      <c r="UBI47" s="178"/>
      <c r="UBJ47" s="178"/>
      <c r="UBK47" s="178"/>
      <c r="UBL47" s="178"/>
      <c r="UBM47" s="178"/>
      <c r="UBN47" s="178"/>
      <c r="UBO47" s="178"/>
      <c r="UBP47" s="178"/>
      <c r="UBQ47" s="178"/>
      <c r="UBR47" s="178"/>
      <c r="UBS47" s="178"/>
      <c r="UBT47" s="178"/>
      <c r="UBU47" s="178"/>
      <c r="UBV47" s="178"/>
      <c r="UBW47" s="178"/>
      <c r="UBX47" s="178"/>
      <c r="UBY47" s="178"/>
      <c r="UBZ47" s="178"/>
      <c r="UCA47" s="178"/>
      <c r="UCB47" s="178"/>
      <c r="UCC47" s="178"/>
      <c r="UCD47" s="178"/>
      <c r="UCE47" s="178"/>
      <c r="UCF47" s="178"/>
      <c r="UCG47" s="178"/>
      <c r="UCH47" s="178"/>
      <c r="UCI47" s="178"/>
      <c r="UCJ47" s="178"/>
      <c r="UCK47" s="178"/>
      <c r="UCL47" s="178"/>
      <c r="UCM47" s="178"/>
      <c r="UCN47" s="178"/>
      <c r="UCO47" s="178"/>
      <c r="UCP47" s="178"/>
      <c r="UCQ47" s="178"/>
      <c r="UCR47" s="178"/>
      <c r="UCS47" s="178"/>
      <c r="UCT47" s="178"/>
      <c r="UCU47" s="178"/>
      <c r="UCV47" s="178"/>
      <c r="UCW47" s="178"/>
      <c r="UCX47" s="178"/>
      <c r="UCY47" s="178"/>
      <c r="UCZ47" s="178"/>
      <c r="UDA47" s="178"/>
      <c r="UDB47" s="178"/>
      <c r="UDC47" s="178"/>
      <c r="UDD47" s="178"/>
      <c r="UDE47" s="178"/>
      <c r="UDF47" s="178"/>
      <c r="UDG47" s="178"/>
      <c r="UDH47" s="178"/>
      <c r="UDI47" s="178"/>
      <c r="UDJ47" s="178"/>
      <c r="UDK47" s="178"/>
      <c r="UDL47" s="178"/>
      <c r="UDM47" s="178"/>
      <c r="UDN47" s="178"/>
      <c r="UDO47" s="178"/>
      <c r="UDP47" s="178"/>
      <c r="UDQ47" s="178"/>
      <c r="UDR47" s="178"/>
      <c r="UDS47" s="178"/>
      <c r="UDT47" s="178"/>
      <c r="UDU47" s="178"/>
      <c r="UDV47" s="178"/>
      <c r="UDW47" s="178"/>
      <c r="UDX47" s="178"/>
      <c r="UDY47" s="178"/>
      <c r="UDZ47" s="178"/>
      <c r="UEA47" s="178"/>
      <c r="UEB47" s="178"/>
      <c r="UEC47" s="178"/>
      <c r="UED47" s="178"/>
      <c r="UEE47" s="178"/>
      <c r="UEF47" s="178"/>
      <c r="UEG47" s="178"/>
      <c r="UEH47" s="178"/>
      <c r="UEI47" s="178"/>
      <c r="UEJ47" s="178"/>
      <c r="UEK47" s="178"/>
      <c r="UEL47" s="178"/>
      <c r="UEM47" s="178"/>
      <c r="UEN47" s="178"/>
      <c r="UEO47" s="178"/>
      <c r="UEP47" s="178"/>
      <c r="UEQ47" s="178"/>
      <c r="UER47" s="178"/>
      <c r="UES47" s="178"/>
      <c r="UET47" s="178"/>
      <c r="UEU47" s="178"/>
      <c r="UEV47" s="178"/>
      <c r="UEW47" s="178"/>
      <c r="UEX47" s="178"/>
      <c r="UEY47" s="178"/>
      <c r="UEZ47" s="178"/>
      <c r="UFA47" s="178"/>
      <c r="UFB47" s="178"/>
      <c r="UFC47" s="178"/>
      <c r="UFD47" s="178"/>
      <c r="UFE47" s="178"/>
      <c r="UFF47" s="178"/>
      <c r="UFG47" s="178"/>
      <c r="UFH47" s="178"/>
      <c r="UFI47" s="178"/>
      <c r="UFJ47" s="178"/>
      <c r="UFK47" s="178"/>
      <c r="UFL47" s="178"/>
      <c r="UFM47" s="178"/>
      <c r="UFN47" s="178"/>
      <c r="UFO47" s="178"/>
      <c r="UFP47" s="178"/>
      <c r="UFQ47" s="178"/>
      <c r="UFR47" s="178"/>
      <c r="UFS47" s="178"/>
      <c r="UFT47" s="178"/>
      <c r="UFU47" s="178"/>
      <c r="UFV47" s="178"/>
      <c r="UFW47" s="178"/>
      <c r="UFX47" s="178"/>
      <c r="UFY47" s="178"/>
      <c r="UFZ47" s="178"/>
      <c r="UGA47" s="178"/>
      <c r="UGB47" s="178"/>
      <c r="UGC47" s="178"/>
      <c r="UGD47" s="178"/>
      <c r="UGE47" s="178"/>
      <c r="UGF47" s="178"/>
      <c r="UGG47" s="178"/>
      <c r="UGH47" s="178"/>
      <c r="UGI47" s="178"/>
      <c r="UGJ47" s="178"/>
      <c r="UGK47" s="178"/>
      <c r="UGL47" s="178"/>
      <c r="UGM47" s="178"/>
      <c r="UGN47" s="178"/>
      <c r="UGO47" s="178"/>
      <c r="UGP47" s="178"/>
      <c r="UGQ47" s="178"/>
      <c r="UGR47" s="178"/>
      <c r="UGS47" s="178"/>
      <c r="UGT47" s="178"/>
      <c r="UGU47" s="178"/>
      <c r="UGV47" s="178"/>
      <c r="UGW47" s="178"/>
      <c r="UGX47" s="178"/>
      <c r="UGY47" s="178"/>
      <c r="UGZ47" s="178"/>
      <c r="UHA47" s="178"/>
      <c r="UHB47" s="178"/>
      <c r="UHC47" s="178"/>
      <c r="UHD47" s="178"/>
      <c r="UHE47" s="178"/>
      <c r="UHF47" s="178"/>
      <c r="UHG47" s="178"/>
      <c r="UHH47" s="178"/>
      <c r="UHI47" s="178"/>
      <c r="UHJ47" s="178"/>
      <c r="UHK47" s="178"/>
      <c r="UHL47" s="178"/>
      <c r="UHM47" s="178"/>
      <c r="UHN47" s="178"/>
      <c r="UHO47" s="178"/>
      <c r="UHP47" s="178"/>
      <c r="UHQ47" s="178"/>
      <c r="UHR47" s="178"/>
      <c r="UHS47" s="178"/>
      <c r="UHT47" s="178"/>
      <c r="UHU47" s="178"/>
      <c r="UHV47" s="178"/>
      <c r="UHW47" s="178"/>
      <c r="UHX47" s="178"/>
      <c r="UHY47" s="178"/>
      <c r="UHZ47" s="178"/>
      <c r="UIA47" s="178"/>
      <c r="UIB47" s="178"/>
      <c r="UIC47" s="178"/>
      <c r="UID47" s="178"/>
      <c r="UIE47" s="178"/>
      <c r="UIF47" s="178"/>
      <c r="UIG47" s="178"/>
      <c r="UIH47" s="178"/>
      <c r="UII47" s="178"/>
      <c r="UIJ47" s="178"/>
      <c r="UIK47" s="178"/>
      <c r="UIL47" s="178"/>
      <c r="UIM47" s="178"/>
      <c r="UIN47" s="178"/>
      <c r="UIO47" s="178"/>
      <c r="UIP47" s="178"/>
      <c r="UIQ47" s="178"/>
      <c r="UIR47" s="178"/>
      <c r="UIS47" s="178"/>
      <c r="UIT47" s="178"/>
      <c r="UIU47" s="178"/>
      <c r="UIV47" s="178"/>
      <c r="UIW47" s="178"/>
      <c r="UIX47" s="178"/>
      <c r="UIY47" s="178"/>
      <c r="UIZ47" s="178"/>
      <c r="UJA47" s="178"/>
      <c r="UJB47" s="178"/>
      <c r="UJC47" s="178"/>
      <c r="UJD47" s="178"/>
      <c r="UJE47" s="178"/>
      <c r="UJF47" s="178"/>
      <c r="UJG47" s="178"/>
      <c r="UJH47" s="178"/>
      <c r="UJI47" s="178"/>
      <c r="UJJ47" s="178"/>
      <c r="UJK47" s="178"/>
      <c r="UJL47" s="178"/>
      <c r="UJM47" s="178"/>
      <c r="UJN47" s="178"/>
      <c r="UJO47" s="178"/>
      <c r="UJP47" s="178"/>
      <c r="UJQ47" s="178"/>
      <c r="UJR47" s="178"/>
      <c r="UJS47" s="178"/>
      <c r="UJT47" s="178"/>
      <c r="UJU47" s="178"/>
      <c r="UJV47" s="178"/>
      <c r="UJW47" s="178"/>
      <c r="UJX47" s="178"/>
      <c r="UJY47" s="178"/>
      <c r="UJZ47" s="178"/>
      <c r="UKA47" s="178"/>
      <c r="UKB47" s="178"/>
      <c r="UKC47" s="178"/>
      <c r="UKD47" s="178"/>
      <c r="UKE47" s="178"/>
      <c r="UKF47" s="178"/>
      <c r="UKG47" s="178"/>
      <c r="UKH47" s="178"/>
      <c r="UKI47" s="178"/>
      <c r="UKJ47" s="178"/>
      <c r="UKK47" s="178"/>
      <c r="UKL47" s="178"/>
      <c r="UKM47" s="178"/>
      <c r="UKN47" s="178"/>
      <c r="UKO47" s="178"/>
      <c r="UKP47" s="178"/>
      <c r="UKQ47" s="178"/>
      <c r="UKR47" s="178"/>
      <c r="UKS47" s="178"/>
      <c r="UKT47" s="178"/>
      <c r="UKU47" s="178"/>
      <c r="UKV47" s="178"/>
      <c r="UKW47" s="178"/>
      <c r="UKX47" s="178"/>
      <c r="UKY47" s="178"/>
      <c r="UKZ47" s="178"/>
      <c r="ULA47" s="178"/>
      <c r="ULB47" s="178"/>
      <c r="ULC47" s="178"/>
      <c r="ULD47" s="178"/>
      <c r="ULE47" s="178"/>
      <c r="ULF47" s="178"/>
      <c r="ULG47" s="178"/>
      <c r="ULH47" s="178"/>
      <c r="ULI47" s="178"/>
      <c r="ULJ47" s="178"/>
      <c r="ULK47" s="178"/>
      <c r="ULL47" s="178"/>
      <c r="ULM47" s="178"/>
      <c r="ULN47" s="178"/>
      <c r="ULO47" s="178"/>
      <c r="ULP47" s="178"/>
      <c r="ULQ47" s="178"/>
      <c r="ULR47" s="178"/>
      <c r="ULS47" s="178"/>
      <c r="ULT47" s="178"/>
      <c r="ULU47" s="178"/>
      <c r="ULV47" s="178"/>
      <c r="ULW47" s="178"/>
      <c r="ULX47" s="178"/>
      <c r="ULY47" s="178"/>
      <c r="ULZ47" s="178"/>
      <c r="UMA47" s="178"/>
      <c r="UMB47" s="178"/>
      <c r="UMC47" s="178"/>
      <c r="UMD47" s="178"/>
      <c r="UME47" s="178"/>
      <c r="UMF47" s="178"/>
      <c r="UMG47" s="178"/>
      <c r="UMH47" s="178"/>
      <c r="UMI47" s="178"/>
      <c r="UMJ47" s="178"/>
      <c r="UMK47" s="178"/>
      <c r="UML47" s="178"/>
      <c r="UMM47" s="178"/>
      <c r="UMN47" s="178"/>
      <c r="UMO47" s="178"/>
      <c r="UMP47" s="178"/>
      <c r="UMQ47" s="178"/>
      <c r="UMR47" s="178"/>
      <c r="UMS47" s="178"/>
      <c r="UMT47" s="178"/>
      <c r="UMU47" s="178"/>
      <c r="UMV47" s="178"/>
      <c r="UMW47" s="178"/>
      <c r="UMX47" s="178"/>
      <c r="UMY47" s="178"/>
      <c r="UMZ47" s="178"/>
      <c r="UNA47" s="178"/>
      <c r="UNB47" s="178"/>
      <c r="UNC47" s="178"/>
      <c r="UND47" s="178"/>
      <c r="UNE47" s="178"/>
      <c r="UNF47" s="178"/>
      <c r="UNG47" s="178"/>
      <c r="UNH47" s="178"/>
      <c r="UNI47" s="178"/>
      <c r="UNJ47" s="178"/>
      <c r="UNK47" s="178"/>
      <c r="UNL47" s="178"/>
      <c r="UNM47" s="178"/>
      <c r="UNN47" s="178"/>
      <c r="UNO47" s="178"/>
      <c r="UNP47" s="178"/>
      <c r="UNQ47" s="178"/>
      <c r="UNR47" s="178"/>
      <c r="UNS47" s="178"/>
      <c r="UNT47" s="178"/>
      <c r="UNU47" s="178"/>
      <c r="UNV47" s="178"/>
      <c r="UNW47" s="178"/>
      <c r="UNX47" s="178"/>
      <c r="UNY47" s="178"/>
      <c r="UNZ47" s="178"/>
      <c r="UOA47" s="178"/>
      <c r="UOB47" s="178"/>
      <c r="UOC47" s="178"/>
      <c r="UOD47" s="178"/>
      <c r="UOE47" s="178"/>
      <c r="UOF47" s="178"/>
      <c r="UOG47" s="178"/>
      <c r="UOH47" s="178"/>
      <c r="UOI47" s="178"/>
      <c r="UOJ47" s="178"/>
      <c r="UOK47" s="178"/>
      <c r="UOL47" s="178"/>
      <c r="UOM47" s="178"/>
      <c r="UON47" s="178"/>
      <c r="UOO47" s="178"/>
      <c r="UOP47" s="178"/>
      <c r="UOQ47" s="178"/>
      <c r="UOR47" s="178"/>
      <c r="UOS47" s="178"/>
      <c r="UOT47" s="178"/>
      <c r="UOU47" s="178"/>
      <c r="UOV47" s="178"/>
      <c r="UOW47" s="178"/>
      <c r="UOX47" s="178"/>
      <c r="UOY47" s="178"/>
      <c r="UOZ47" s="178"/>
      <c r="UPA47" s="178"/>
      <c r="UPB47" s="178"/>
      <c r="UPC47" s="178"/>
      <c r="UPD47" s="178"/>
      <c r="UPE47" s="178"/>
      <c r="UPF47" s="178"/>
      <c r="UPG47" s="178"/>
      <c r="UPH47" s="178"/>
      <c r="UPI47" s="178"/>
      <c r="UPJ47" s="178"/>
      <c r="UPK47" s="178"/>
      <c r="UPL47" s="178"/>
      <c r="UPM47" s="178"/>
      <c r="UPN47" s="178"/>
      <c r="UPO47" s="178"/>
      <c r="UPP47" s="178"/>
      <c r="UPQ47" s="178"/>
      <c r="UPR47" s="178"/>
      <c r="UPS47" s="178"/>
      <c r="UPT47" s="178"/>
      <c r="UPU47" s="178"/>
      <c r="UPV47" s="178"/>
      <c r="UPW47" s="178"/>
      <c r="UPX47" s="178"/>
      <c r="UPY47" s="178"/>
      <c r="UPZ47" s="178"/>
      <c r="UQA47" s="178"/>
      <c r="UQB47" s="178"/>
      <c r="UQC47" s="178"/>
      <c r="UQD47" s="178"/>
      <c r="UQE47" s="178"/>
      <c r="UQF47" s="178"/>
      <c r="UQG47" s="178"/>
      <c r="UQH47" s="178"/>
      <c r="UQI47" s="178"/>
      <c r="UQJ47" s="178"/>
      <c r="UQK47" s="178"/>
      <c r="UQL47" s="178"/>
      <c r="UQM47" s="178"/>
      <c r="UQN47" s="178"/>
      <c r="UQO47" s="178"/>
      <c r="UQP47" s="178"/>
      <c r="UQQ47" s="178"/>
      <c r="UQR47" s="178"/>
      <c r="UQS47" s="178"/>
      <c r="UQT47" s="178"/>
      <c r="UQU47" s="178"/>
      <c r="UQV47" s="178"/>
      <c r="UQW47" s="178"/>
      <c r="UQX47" s="178"/>
      <c r="UQY47" s="178"/>
      <c r="UQZ47" s="178"/>
      <c r="URA47" s="178"/>
      <c r="URB47" s="178"/>
      <c r="URC47" s="178"/>
      <c r="URD47" s="178"/>
      <c r="URE47" s="178"/>
      <c r="URF47" s="178"/>
      <c r="URG47" s="178"/>
      <c r="URH47" s="178"/>
      <c r="URI47" s="178"/>
      <c r="URJ47" s="178"/>
      <c r="URK47" s="178"/>
      <c r="URL47" s="178"/>
      <c r="URM47" s="178"/>
      <c r="URN47" s="178"/>
      <c r="URO47" s="178"/>
      <c r="URP47" s="178"/>
      <c r="URQ47" s="178"/>
      <c r="URR47" s="178"/>
      <c r="URS47" s="178"/>
      <c r="URT47" s="178"/>
      <c r="URU47" s="178"/>
      <c r="URV47" s="178"/>
      <c r="URW47" s="178"/>
      <c r="URX47" s="178"/>
      <c r="URY47" s="178"/>
      <c r="URZ47" s="178"/>
      <c r="USA47" s="178"/>
      <c r="USB47" s="178"/>
      <c r="USC47" s="178"/>
      <c r="USD47" s="178"/>
      <c r="USE47" s="178"/>
      <c r="USF47" s="178"/>
      <c r="USG47" s="178"/>
      <c r="USH47" s="178"/>
      <c r="USI47" s="178"/>
      <c r="USJ47" s="178"/>
      <c r="USK47" s="178"/>
      <c r="USL47" s="178"/>
      <c r="USM47" s="178"/>
      <c r="USN47" s="178"/>
      <c r="USO47" s="178"/>
      <c r="USP47" s="178"/>
      <c r="USQ47" s="178"/>
      <c r="USR47" s="178"/>
      <c r="USS47" s="178"/>
      <c r="UST47" s="178"/>
      <c r="USU47" s="178"/>
      <c r="USV47" s="178"/>
      <c r="USW47" s="178"/>
      <c r="USX47" s="178"/>
      <c r="USY47" s="178"/>
      <c r="USZ47" s="178"/>
      <c r="UTA47" s="178"/>
      <c r="UTB47" s="178"/>
      <c r="UTC47" s="178"/>
      <c r="UTD47" s="178"/>
      <c r="UTE47" s="178"/>
      <c r="UTF47" s="178"/>
      <c r="UTG47" s="178"/>
      <c r="UTH47" s="178"/>
      <c r="UTI47" s="178"/>
      <c r="UTJ47" s="178"/>
      <c r="UTK47" s="178"/>
      <c r="UTL47" s="178"/>
      <c r="UTM47" s="178"/>
      <c r="UTN47" s="178"/>
      <c r="UTO47" s="178"/>
      <c r="UTP47" s="178"/>
      <c r="UTQ47" s="178"/>
      <c r="UTR47" s="178"/>
      <c r="UTS47" s="178"/>
      <c r="UTT47" s="178"/>
      <c r="UTU47" s="178"/>
      <c r="UTV47" s="178"/>
      <c r="UTW47" s="178"/>
      <c r="UTX47" s="178"/>
      <c r="UTY47" s="178"/>
      <c r="UTZ47" s="178"/>
      <c r="UUA47" s="178"/>
      <c r="UUB47" s="178"/>
      <c r="UUC47" s="178"/>
      <c r="UUD47" s="178"/>
      <c r="UUE47" s="178"/>
      <c r="UUF47" s="178"/>
      <c r="UUG47" s="178"/>
      <c r="UUH47" s="178"/>
      <c r="UUI47" s="178"/>
      <c r="UUJ47" s="178"/>
      <c r="UUK47" s="178"/>
      <c r="UUL47" s="178"/>
      <c r="UUM47" s="178"/>
      <c r="UUN47" s="178"/>
      <c r="UUO47" s="178"/>
      <c r="UUP47" s="178"/>
      <c r="UUQ47" s="178"/>
      <c r="UUR47" s="178"/>
      <c r="UUS47" s="178"/>
      <c r="UUT47" s="178"/>
      <c r="UUU47" s="178"/>
      <c r="UUV47" s="178"/>
      <c r="UUW47" s="178"/>
      <c r="UUX47" s="178"/>
      <c r="UUY47" s="178"/>
      <c r="UUZ47" s="178"/>
      <c r="UVA47" s="178"/>
      <c r="UVB47" s="178"/>
      <c r="UVC47" s="178"/>
      <c r="UVD47" s="178"/>
      <c r="UVE47" s="178"/>
      <c r="UVF47" s="178"/>
      <c r="UVG47" s="178"/>
      <c r="UVH47" s="178"/>
      <c r="UVI47" s="178"/>
      <c r="UVJ47" s="178"/>
      <c r="UVK47" s="178"/>
      <c r="UVL47" s="178"/>
      <c r="UVM47" s="178"/>
      <c r="UVN47" s="178"/>
      <c r="UVO47" s="178"/>
      <c r="UVP47" s="178"/>
      <c r="UVQ47" s="178"/>
      <c r="UVR47" s="178"/>
      <c r="UVS47" s="178"/>
      <c r="UVT47" s="178"/>
      <c r="UVU47" s="178"/>
      <c r="UVV47" s="178"/>
      <c r="UVW47" s="178"/>
      <c r="UVX47" s="178"/>
      <c r="UVY47" s="178"/>
      <c r="UVZ47" s="178"/>
      <c r="UWA47" s="178"/>
      <c r="UWB47" s="178"/>
      <c r="UWC47" s="178"/>
      <c r="UWD47" s="178"/>
      <c r="UWE47" s="178"/>
      <c r="UWF47" s="178"/>
      <c r="UWG47" s="178"/>
      <c r="UWH47" s="178"/>
      <c r="UWI47" s="178"/>
      <c r="UWJ47" s="178"/>
      <c r="UWK47" s="178"/>
      <c r="UWL47" s="178"/>
      <c r="UWM47" s="178"/>
      <c r="UWN47" s="178"/>
      <c r="UWO47" s="178"/>
      <c r="UWP47" s="178"/>
      <c r="UWQ47" s="178"/>
      <c r="UWR47" s="178"/>
      <c r="UWS47" s="178"/>
      <c r="UWT47" s="178"/>
      <c r="UWU47" s="178"/>
      <c r="UWV47" s="178"/>
      <c r="UWW47" s="178"/>
      <c r="UWX47" s="178"/>
      <c r="UWY47" s="178"/>
      <c r="UWZ47" s="178"/>
      <c r="UXA47" s="178"/>
      <c r="UXB47" s="178"/>
      <c r="UXC47" s="178"/>
      <c r="UXD47" s="178"/>
      <c r="UXE47" s="178"/>
      <c r="UXF47" s="178"/>
      <c r="UXG47" s="178"/>
      <c r="UXH47" s="178"/>
      <c r="UXI47" s="178"/>
      <c r="UXJ47" s="178"/>
      <c r="UXK47" s="178"/>
      <c r="UXL47" s="178"/>
      <c r="UXM47" s="178"/>
      <c r="UXN47" s="178"/>
      <c r="UXO47" s="178"/>
      <c r="UXP47" s="178"/>
      <c r="UXQ47" s="178"/>
      <c r="UXR47" s="178"/>
      <c r="UXS47" s="178"/>
      <c r="UXT47" s="178"/>
      <c r="UXU47" s="178"/>
      <c r="UXV47" s="178"/>
      <c r="UXW47" s="178"/>
      <c r="UXX47" s="178"/>
      <c r="UXY47" s="178"/>
      <c r="UXZ47" s="178"/>
      <c r="UYA47" s="178"/>
      <c r="UYB47" s="178"/>
      <c r="UYC47" s="178"/>
      <c r="UYD47" s="178"/>
      <c r="UYE47" s="178"/>
      <c r="UYF47" s="178"/>
      <c r="UYG47" s="178"/>
      <c r="UYH47" s="178"/>
      <c r="UYI47" s="178"/>
      <c r="UYJ47" s="178"/>
      <c r="UYK47" s="178"/>
      <c r="UYL47" s="178"/>
      <c r="UYM47" s="178"/>
      <c r="UYN47" s="178"/>
      <c r="UYO47" s="178"/>
      <c r="UYP47" s="178"/>
      <c r="UYQ47" s="178"/>
      <c r="UYR47" s="178"/>
      <c r="UYS47" s="178"/>
      <c r="UYT47" s="178"/>
      <c r="UYU47" s="178"/>
      <c r="UYV47" s="178"/>
      <c r="UYW47" s="178"/>
      <c r="UYX47" s="178"/>
      <c r="UYY47" s="178"/>
      <c r="UYZ47" s="178"/>
      <c r="UZA47" s="178"/>
      <c r="UZB47" s="178"/>
      <c r="UZC47" s="178"/>
      <c r="UZD47" s="178"/>
      <c r="UZE47" s="178"/>
      <c r="UZF47" s="178"/>
      <c r="UZG47" s="178"/>
      <c r="UZH47" s="178"/>
      <c r="UZI47" s="178"/>
      <c r="UZJ47" s="178"/>
      <c r="UZK47" s="178"/>
      <c r="UZL47" s="178"/>
      <c r="UZM47" s="178"/>
      <c r="UZN47" s="178"/>
      <c r="UZO47" s="178"/>
      <c r="UZP47" s="178"/>
      <c r="UZQ47" s="178"/>
      <c r="UZR47" s="178"/>
      <c r="UZS47" s="178"/>
      <c r="UZT47" s="178"/>
      <c r="UZU47" s="178"/>
      <c r="UZV47" s="178"/>
      <c r="UZW47" s="178"/>
      <c r="UZX47" s="178"/>
      <c r="UZY47" s="178"/>
      <c r="UZZ47" s="178"/>
      <c r="VAA47" s="178"/>
      <c r="VAB47" s="178"/>
      <c r="VAC47" s="178"/>
      <c r="VAD47" s="178"/>
      <c r="VAE47" s="178"/>
      <c r="VAF47" s="178"/>
      <c r="VAG47" s="178"/>
      <c r="VAH47" s="178"/>
      <c r="VAI47" s="178"/>
      <c r="VAJ47" s="178"/>
      <c r="VAK47" s="178"/>
      <c r="VAL47" s="178"/>
      <c r="VAM47" s="178"/>
      <c r="VAN47" s="178"/>
      <c r="VAO47" s="178"/>
      <c r="VAP47" s="178"/>
      <c r="VAQ47" s="178"/>
      <c r="VAR47" s="178"/>
      <c r="VAS47" s="178"/>
      <c r="VAT47" s="178"/>
      <c r="VAU47" s="178"/>
      <c r="VAV47" s="178"/>
      <c r="VAW47" s="178"/>
      <c r="VAX47" s="178"/>
      <c r="VAY47" s="178"/>
      <c r="VAZ47" s="178"/>
      <c r="VBA47" s="178"/>
      <c r="VBB47" s="178"/>
      <c r="VBC47" s="178"/>
      <c r="VBD47" s="178"/>
      <c r="VBE47" s="178"/>
      <c r="VBF47" s="178"/>
      <c r="VBG47" s="178"/>
      <c r="VBH47" s="178"/>
      <c r="VBI47" s="178"/>
      <c r="VBJ47" s="178"/>
      <c r="VBK47" s="178"/>
      <c r="VBL47" s="178"/>
      <c r="VBM47" s="178"/>
      <c r="VBN47" s="178"/>
      <c r="VBO47" s="178"/>
      <c r="VBP47" s="178"/>
      <c r="VBQ47" s="178"/>
      <c r="VBR47" s="178"/>
      <c r="VBS47" s="178"/>
      <c r="VBT47" s="178"/>
      <c r="VBU47" s="178"/>
      <c r="VBV47" s="178"/>
      <c r="VBW47" s="178"/>
      <c r="VBX47" s="178"/>
      <c r="VBY47" s="178"/>
      <c r="VBZ47" s="178"/>
      <c r="VCA47" s="178"/>
      <c r="VCB47" s="178"/>
      <c r="VCC47" s="178"/>
      <c r="VCD47" s="178"/>
      <c r="VCE47" s="178"/>
      <c r="VCF47" s="178"/>
      <c r="VCG47" s="178"/>
      <c r="VCH47" s="178"/>
      <c r="VCI47" s="178"/>
      <c r="VCJ47" s="178"/>
      <c r="VCK47" s="178"/>
      <c r="VCL47" s="178"/>
      <c r="VCM47" s="178"/>
      <c r="VCN47" s="178"/>
      <c r="VCO47" s="178"/>
      <c r="VCP47" s="178"/>
      <c r="VCQ47" s="178"/>
      <c r="VCR47" s="178"/>
      <c r="VCS47" s="178"/>
      <c r="VCT47" s="178"/>
      <c r="VCU47" s="178"/>
      <c r="VCV47" s="178"/>
      <c r="VCW47" s="178"/>
      <c r="VCX47" s="178"/>
      <c r="VCY47" s="178"/>
      <c r="VCZ47" s="178"/>
      <c r="VDA47" s="178"/>
      <c r="VDB47" s="178"/>
      <c r="VDC47" s="178"/>
      <c r="VDD47" s="178"/>
      <c r="VDE47" s="178"/>
      <c r="VDF47" s="178"/>
      <c r="VDG47" s="178"/>
      <c r="VDH47" s="178"/>
      <c r="VDI47" s="178"/>
      <c r="VDJ47" s="178"/>
      <c r="VDK47" s="178"/>
      <c r="VDL47" s="178"/>
      <c r="VDM47" s="178"/>
      <c r="VDN47" s="178"/>
      <c r="VDO47" s="178"/>
      <c r="VDP47" s="178"/>
      <c r="VDQ47" s="178"/>
      <c r="VDR47" s="178"/>
      <c r="VDS47" s="178"/>
      <c r="VDT47" s="178"/>
      <c r="VDU47" s="178"/>
      <c r="VDV47" s="178"/>
      <c r="VDW47" s="178"/>
      <c r="VDX47" s="178"/>
      <c r="VDY47" s="178"/>
      <c r="VDZ47" s="178"/>
      <c r="VEA47" s="178"/>
      <c r="VEB47" s="178"/>
      <c r="VEC47" s="178"/>
      <c r="VED47" s="178"/>
      <c r="VEE47" s="178"/>
      <c r="VEF47" s="178"/>
      <c r="VEG47" s="178"/>
      <c r="VEH47" s="178"/>
      <c r="VEI47" s="178"/>
      <c r="VEJ47" s="178"/>
      <c r="VEK47" s="178"/>
      <c r="VEL47" s="178"/>
      <c r="VEM47" s="178"/>
      <c r="VEN47" s="178"/>
      <c r="VEO47" s="178"/>
      <c r="VEP47" s="178"/>
      <c r="VEQ47" s="178"/>
      <c r="VER47" s="178"/>
      <c r="VES47" s="178"/>
      <c r="VET47" s="178"/>
      <c r="VEU47" s="178"/>
      <c r="VEV47" s="178"/>
      <c r="VEW47" s="178"/>
      <c r="VEX47" s="178"/>
      <c r="VEY47" s="178"/>
      <c r="VEZ47" s="178"/>
      <c r="VFA47" s="178"/>
      <c r="VFB47" s="178"/>
      <c r="VFC47" s="178"/>
      <c r="VFD47" s="178"/>
      <c r="VFE47" s="178"/>
      <c r="VFF47" s="178"/>
      <c r="VFG47" s="178"/>
      <c r="VFH47" s="178"/>
      <c r="VFI47" s="178"/>
      <c r="VFJ47" s="178"/>
      <c r="VFK47" s="178"/>
      <c r="VFL47" s="178"/>
      <c r="VFM47" s="178"/>
      <c r="VFN47" s="178"/>
      <c r="VFO47" s="178"/>
      <c r="VFP47" s="178"/>
      <c r="VFQ47" s="178"/>
      <c r="VFR47" s="178"/>
      <c r="VFS47" s="178"/>
      <c r="VFT47" s="178"/>
      <c r="VFU47" s="178"/>
      <c r="VFV47" s="178"/>
      <c r="VFW47" s="178"/>
      <c r="VFX47" s="178"/>
      <c r="VFY47" s="178"/>
      <c r="VFZ47" s="178"/>
      <c r="VGA47" s="178"/>
      <c r="VGB47" s="178"/>
      <c r="VGC47" s="178"/>
      <c r="VGD47" s="178"/>
      <c r="VGE47" s="178"/>
      <c r="VGF47" s="178"/>
      <c r="VGG47" s="178"/>
      <c r="VGH47" s="178"/>
      <c r="VGI47" s="178"/>
      <c r="VGJ47" s="178"/>
      <c r="VGK47" s="178"/>
      <c r="VGL47" s="178"/>
      <c r="VGM47" s="178"/>
      <c r="VGN47" s="178"/>
      <c r="VGO47" s="178"/>
      <c r="VGP47" s="178"/>
      <c r="VGQ47" s="178"/>
      <c r="VGR47" s="178"/>
      <c r="VGS47" s="178"/>
      <c r="VGT47" s="178"/>
      <c r="VGU47" s="178"/>
      <c r="VGV47" s="178"/>
      <c r="VGW47" s="178"/>
      <c r="VGX47" s="178"/>
      <c r="VGY47" s="178"/>
      <c r="VGZ47" s="178"/>
      <c r="VHA47" s="178"/>
      <c r="VHB47" s="178"/>
      <c r="VHC47" s="178"/>
      <c r="VHD47" s="178"/>
      <c r="VHE47" s="178"/>
      <c r="VHF47" s="178"/>
      <c r="VHG47" s="178"/>
      <c r="VHH47" s="178"/>
      <c r="VHI47" s="178"/>
      <c r="VHJ47" s="178"/>
      <c r="VHK47" s="178"/>
      <c r="VHL47" s="178"/>
      <c r="VHM47" s="178"/>
      <c r="VHN47" s="178"/>
      <c r="VHO47" s="178"/>
      <c r="VHP47" s="178"/>
      <c r="VHQ47" s="178"/>
      <c r="VHR47" s="178"/>
      <c r="VHS47" s="178"/>
      <c r="VHT47" s="178"/>
      <c r="VHU47" s="178"/>
      <c r="VHV47" s="178"/>
      <c r="VHW47" s="178"/>
      <c r="VHX47" s="178"/>
      <c r="VHY47" s="178"/>
      <c r="VHZ47" s="178"/>
      <c r="VIA47" s="178"/>
      <c r="VIB47" s="178"/>
      <c r="VIC47" s="178"/>
      <c r="VID47" s="178"/>
      <c r="VIE47" s="178"/>
      <c r="VIF47" s="178"/>
      <c r="VIG47" s="178"/>
      <c r="VIH47" s="178"/>
      <c r="VII47" s="178"/>
      <c r="VIJ47" s="178"/>
      <c r="VIK47" s="178"/>
      <c r="VIL47" s="178"/>
      <c r="VIM47" s="178"/>
      <c r="VIN47" s="178"/>
      <c r="VIO47" s="178"/>
      <c r="VIP47" s="178"/>
      <c r="VIQ47" s="178"/>
      <c r="VIR47" s="178"/>
      <c r="VIS47" s="178"/>
      <c r="VIT47" s="178"/>
      <c r="VIU47" s="178"/>
      <c r="VIV47" s="178"/>
      <c r="VIW47" s="178"/>
      <c r="VIX47" s="178"/>
      <c r="VIY47" s="178"/>
      <c r="VIZ47" s="178"/>
      <c r="VJA47" s="178"/>
      <c r="VJB47" s="178"/>
      <c r="VJC47" s="178"/>
      <c r="VJD47" s="178"/>
      <c r="VJE47" s="178"/>
      <c r="VJF47" s="178"/>
      <c r="VJG47" s="178"/>
      <c r="VJH47" s="178"/>
      <c r="VJI47" s="178"/>
      <c r="VJJ47" s="178"/>
      <c r="VJK47" s="178"/>
      <c r="VJL47" s="178"/>
      <c r="VJM47" s="178"/>
      <c r="VJN47" s="178"/>
      <c r="VJO47" s="178"/>
      <c r="VJP47" s="178"/>
      <c r="VJQ47" s="178"/>
      <c r="VJR47" s="178"/>
      <c r="VJS47" s="178"/>
      <c r="VJT47" s="178"/>
      <c r="VJU47" s="178"/>
      <c r="VJV47" s="178"/>
      <c r="VJW47" s="178"/>
      <c r="VJX47" s="178"/>
      <c r="VJY47" s="178"/>
      <c r="VJZ47" s="178"/>
      <c r="VKA47" s="178"/>
      <c r="VKB47" s="178"/>
      <c r="VKC47" s="178"/>
      <c r="VKD47" s="178"/>
      <c r="VKE47" s="178"/>
      <c r="VKF47" s="178"/>
      <c r="VKG47" s="178"/>
      <c r="VKH47" s="178"/>
      <c r="VKI47" s="178"/>
      <c r="VKJ47" s="178"/>
      <c r="VKK47" s="178"/>
      <c r="VKL47" s="178"/>
      <c r="VKM47" s="178"/>
      <c r="VKN47" s="178"/>
      <c r="VKO47" s="178"/>
      <c r="VKP47" s="178"/>
      <c r="VKQ47" s="178"/>
      <c r="VKR47" s="178"/>
      <c r="VKS47" s="178"/>
      <c r="VKT47" s="178"/>
      <c r="VKU47" s="178"/>
      <c r="VKV47" s="178"/>
      <c r="VKW47" s="178"/>
      <c r="VKX47" s="178"/>
      <c r="VKY47" s="178"/>
      <c r="VKZ47" s="178"/>
      <c r="VLA47" s="178"/>
      <c r="VLB47" s="178"/>
      <c r="VLC47" s="178"/>
      <c r="VLD47" s="178"/>
      <c r="VLE47" s="178"/>
      <c r="VLF47" s="178"/>
      <c r="VLG47" s="178"/>
      <c r="VLH47" s="178"/>
      <c r="VLI47" s="178"/>
      <c r="VLJ47" s="178"/>
      <c r="VLK47" s="178"/>
      <c r="VLL47" s="178"/>
      <c r="VLM47" s="178"/>
      <c r="VLN47" s="178"/>
      <c r="VLO47" s="178"/>
      <c r="VLP47" s="178"/>
      <c r="VLQ47" s="178"/>
      <c r="VLR47" s="178"/>
      <c r="VLS47" s="178"/>
      <c r="VLT47" s="178"/>
      <c r="VLU47" s="178"/>
      <c r="VLV47" s="178"/>
      <c r="VLW47" s="178"/>
      <c r="VLX47" s="178"/>
      <c r="VLY47" s="178"/>
      <c r="VLZ47" s="178"/>
      <c r="VMA47" s="178"/>
      <c r="VMB47" s="178"/>
      <c r="VMC47" s="178"/>
      <c r="VMD47" s="178"/>
      <c r="VME47" s="178"/>
      <c r="VMF47" s="178"/>
      <c r="VMG47" s="178"/>
      <c r="VMH47" s="178"/>
      <c r="VMI47" s="178"/>
      <c r="VMJ47" s="178"/>
      <c r="VMK47" s="178"/>
      <c r="VML47" s="178"/>
      <c r="VMM47" s="178"/>
      <c r="VMN47" s="178"/>
      <c r="VMO47" s="178"/>
      <c r="VMP47" s="178"/>
      <c r="VMQ47" s="178"/>
      <c r="VMR47" s="178"/>
      <c r="VMS47" s="178"/>
      <c r="VMT47" s="178"/>
      <c r="VMU47" s="178"/>
      <c r="VMV47" s="178"/>
      <c r="VMW47" s="178"/>
      <c r="VMX47" s="178"/>
      <c r="VMY47" s="178"/>
      <c r="VMZ47" s="178"/>
      <c r="VNA47" s="178"/>
      <c r="VNB47" s="178"/>
      <c r="VNC47" s="178"/>
      <c r="VND47" s="178"/>
      <c r="VNE47" s="178"/>
      <c r="VNF47" s="178"/>
      <c r="VNG47" s="178"/>
      <c r="VNH47" s="178"/>
      <c r="VNI47" s="178"/>
      <c r="VNJ47" s="178"/>
      <c r="VNK47" s="178"/>
      <c r="VNL47" s="178"/>
      <c r="VNM47" s="178"/>
      <c r="VNN47" s="178"/>
      <c r="VNO47" s="178"/>
      <c r="VNP47" s="178"/>
      <c r="VNQ47" s="178"/>
      <c r="VNR47" s="178"/>
      <c r="VNS47" s="178"/>
      <c r="VNT47" s="178"/>
      <c r="VNU47" s="178"/>
      <c r="VNV47" s="178"/>
      <c r="VNW47" s="178"/>
      <c r="VNX47" s="178"/>
      <c r="VNY47" s="178"/>
      <c r="VNZ47" s="178"/>
      <c r="VOA47" s="178"/>
      <c r="VOB47" s="178"/>
      <c r="VOC47" s="178"/>
      <c r="VOD47" s="178"/>
      <c r="VOE47" s="178"/>
      <c r="VOF47" s="178"/>
      <c r="VOG47" s="178"/>
      <c r="VOH47" s="178"/>
      <c r="VOI47" s="178"/>
      <c r="VOJ47" s="178"/>
      <c r="VOK47" s="178"/>
      <c r="VOL47" s="178"/>
      <c r="VOM47" s="178"/>
      <c r="VON47" s="178"/>
      <c r="VOO47" s="178"/>
      <c r="VOP47" s="178"/>
      <c r="VOQ47" s="178"/>
      <c r="VOR47" s="178"/>
      <c r="VOS47" s="178"/>
      <c r="VOT47" s="178"/>
      <c r="VOU47" s="178"/>
      <c r="VOV47" s="178"/>
      <c r="VOW47" s="178"/>
      <c r="VOX47" s="178"/>
      <c r="VOY47" s="178"/>
      <c r="VOZ47" s="178"/>
      <c r="VPA47" s="178"/>
      <c r="VPB47" s="178"/>
      <c r="VPC47" s="178"/>
      <c r="VPD47" s="178"/>
      <c r="VPE47" s="178"/>
      <c r="VPF47" s="178"/>
      <c r="VPG47" s="178"/>
      <c r="VPH47" s="178"/>
      <c r="VPI47" s="178"/>
      <c r="VPJ47" s="178"/>
      <c r="VPK47" s="178"/>
      <c r="VPL47" s="178"/>
      <c r="VPM47" s="178"/>
      <c r="VPN47" s="178"/>
      <c r="VPO47" s="178"/>
      <c r="VPP47" s="178"/>
      <c r="VPQ47" s="178"/>
      <c r="VPR47" s="178"/>
      <c r="VPS47" s="178"/>
      <c r="VPT47" s="178"/>
      <c r="VPU47" s="178"/>
      <c r="VPV47" s="178"/>
      <c r="VPW47" s="178"/>
      <c r="VPX47" s="178"/>
      <c r="VPY47" s="178"/>
      <c r="VPZ47" s="178"/>
      <c r="VQA47" s="178"/>
      <c r="VQB47" s="178"/>
      <c r="VQC47" s="178"/>
      <c r="VQD47" s="178"/>
      <c r="VQE47" s="178"/>
      <c r="VQF47" s="178"/>
      <c r="VQG47" s="178"/>
      <c r="VQH47" s="178"/>
      <c r="VQI47" s="178"/>
      <c r="VQJ47" s="178"/>
      <c r="VQK47" s="178"/>
      <c r="VQL47" s="178"/>
      <c r="VQM47" s="178"/>
      <c r="VQN47" s="178"/>
      <c r="VQO47" s="178"/>
      <c r="VQP47" s="178"/>
      <c r="VQQ47" s="178"/>
      <c r="VQR47" s="178"/>
      <c r="VQS47" s="178"/>
      <c r="VQT47" s="178"/>
      <c r="VQU47" s="178"/>
      <c r="VQV47" s="178"/>
      <c r="VQW47" s="178"/>
      <c r="VQX47" s="178"/>
      <c r="VQY47" s="178"/>
      <c r="VQZ47" s="178"/>
      <c r="VRA47" s="178"/>
      <c r="VRB47" s="178"/>
      <c r="VRC47" s="178"/>
      <c r="VRD47" s="178"/>
      <c r="VRE47" s="178"/>
      <c r="VRF47" s="178"/>
      <c r="VRG47" s="178"/>
      <c r="VRH47" s="178"/>
      <c r="VRI47" s="178"/>
      <c r="VRJ47" s="178"/>
      <c r="VRK47" s="178"/>
      <c r="VRL47" s="178"/>
      <c r="VRM47" s="178"/>
      <c r="VRN47" s="178"/>
      <c r="VRO47" s="178"/>
      <c r="VRP47" s="178"/>
      <c r="VRQ47" s="178"/>
      <c r="VRR47" s="178"/>
      <c r="VRS47" s="178"/>
      <c r="VRT47" s="178"/>
      <c r="VRU47" s="178"/>
      <c r="VRV47" s="178"/>
      <c r="VRW47" s="178"/>
      <c r="VRX47" s="178"/>
      <c r="VRY47" s="178"/>
      <c r="VRZ47" s="178"/>
      <c r="VSA47" s="178"/>
      <c r="VSB47" s="178"/>
      <c r="VSC47" s="178"/>
      <c r="VSD47" s="178"/>
      <c r="VSE47" s="178"/>
      <c r="VSF47" s="178"/>
      <c r="VSG47" s="178"/>
      <c r="VSH47" s="178"/>
      <c r="VSI47" s="178"/>
      <c r="VSJ47" s="178"/>
      <c r="VSK47" s="178"/>
      <c r="VSL47" s="178"/>
      <c r="VSM47" s="178"/>
      <c r="VSN47" s="178"/>
      <c r="VSO47" s="178"/>
      <c r="VSP47" s="178"/>
      <c r="VSQ47" s="178"/>
      <c r="VSR47" s="178"/>
      <c r="VSS47" s="178"/>
      <c r="VST47" s="178"/>
      <c r="VSU47" s="178"/>
      <c r="VSV47" s="178"/>
      <c r="VSW47" s="178"/>
      <c r="VSX47" s="178"/>
      <c r="VSY47" s="178"/>
      <c r="VSZ47" s="178"/>
      <c r="VTA47" s="178"/>
      <c r="VTB47" s="178"/>
      <c r="VTC47" s="178"/>
      <c r="VTD47" s="178"/>
      <c r="VTE47" s="178"/>
      <c r="VTF47" s="178"/>
      <c r="VTG47" s="178"/>
      <c r="VTH47" s="178"/>
      <c r="VTI47" s="178"/>
      <c r="VTJ47" s="178"/>
      <c r="VTK47" s="178"/>
      <c r="VTL47" s="178"/>
      <c r="VTM47" s="178"/>
      <c r="VTN47" s="178"/>
      <c r="VTO47" s="178"/>
      <c r="VTP47" s="178"/>
      <c r="VTQ47" s="178"/>
      <c r="VTR47" s="178"/>
      <c r="VTS47" s="178"/>
      <c r="VTT47" s="178"/>
      <c r="VTU47" s="178"/>
      <c r="VTV47" s="178"/>
      <c r="VTW47" s="178"/>
      <c r="VTX47" s="178"/>
      <c r="VTY47" s="178"/>
      <c r="VTZ47" s="178"/>
      <c r="VUA47" s="178"/>
      <c r="VUB47" s="178"/>
      <c r="VUC47" s="178"/>
      <c r="VUD47" s="178"/>
      <c r="VUE47" s="178"/>
      <c r="VUF47" s="178"/>
      <c r="VUG47" s="178"/>
      <c r="VUH47" s="178"/>
      <c r="VUI47" s="178"/>
      <c r="VUJ47" s="178"/>
      <c r="VUK47" s="178"/>
      <c r="VUL47" s="178"/>
      <c r="VUM47" s="178"/>
      <c r="VUN47" s="178"/>
      <c r="VUO47" s="178"/>
      <c r="VUP47" s="178"/>
      <c r="VUQ47" s="178"/>
      <c r="VUR47" s="178"/>
      <c r="VUS47" s="178"/>
      <c r="VUT47" s="178"/>
      <c r="VUU47" s="178"/>
      <c r="VUV47" s="178"/>
      <c r="VUW47" s="178"/>
      <c r="VUX47" s="178"/>
      <c r="VUY47" s="178"/>
      <c r="VUZ47" s="178"/>
      <c r="VVA47" s="178"/>
      <c r="VVB47" s="178"/>
      <c r="VVC47" s="178"/>
      <c r="VVD47" s="178"/>
      <c r="VVE47" s="178"/>
      <c r="VVF47" s="178"/>
      <c r="VVG47" s="178"/>
      <c r="VVH47" s="178"/>
      <c r="VVI47" s="178"/>
      <c r="VVJ47" s="178"/>
      <c r="VVK47" s="178"/>
      <c r="VVL47" s="178"/>
      <c r="VVM47" s="178"/>
      <c r="VVN47" s="178"/>
      <c r="VVO47" s="178"/>
      <c r="VVP47" s="178"/>
      <c r="VVQ47" s="178"/>
      <c r="VVR47" s="178"/>
      <c r="VVS47" s="178"/>
      <c r="VVT47" s="178"/>
      <c r="VVU47" s="178"/>
      <c r="VVV47" s="178"/>
      <c r="VVW47" s="178"/>
      <c r="VVX47" s="178"/>
      <c r="VVY47" s="178"/>
      <c r="VVZ47" s="178"/>
      <c r="VWA47" s="178"/>
      <c r="VWB47" s="178"/>
      <c r="VWC47" s="178"/>
      <c r="VWD47" s="178"/>
      <c r="VWE47" s="178"/>
      <c r="VWF47" s="178"/>
      <c r="VWG47" s="178"/>
      <c r="VWH47" s="178"/>
      <c r="VWI47" s="178"/>
      <c r="VWJ47" s="178"/>
      <c r="VWK47" s="178"/>
      <c r="VWL47" s="178"/>
      <c r="VWM47" s="178"/>
      <c r="VWN47" s="178"/>
      <c r="VWO47" s="178"/>
      <c r="VWP47" s="178"/>
      <c r="VWQ47" s="178"/>
      <c r="VWR47" s="178"/>
      <c r="VWS47" s="178"/>
      <c r="VWT47" s="178"/>
      <c r="VWU47" s="178"/>
      <c r="VWV47" s="178"/>
      <c r="VWW47" s="178"/>
      <c r="VWX47" s="178"/>
      <c r="VWY47" s="178"/>
      <c r="VWZ47" s="178"/>
      <c r="VXA47" s="178"/>
      <c r="VXB47" s="178"/>
      <c r="VXC47" s="178"/>
      <c r="VXD47" s="178"/>
      <c r="VXE47" s="178"/>
      <c r="VXF47" s="178"/>
      <c r="VXG47" s="178"/>
      <c r="VXH47" s="178"/>
      <c r="VXI47" s="178"/>
      <c r="VXJ47" s="178"/>
      <c r="VXK47" s="178"/>
      <c r="VXL47" s="178"/>
      <c r="VXM47" s="178"/>
      <c r="VXN47" s="178"/>
      <c r="VXO47" s="178"/>
      <c r="VXP47" s="178"/>
      <c r="VXQ47" s="178"/>
      <c r="VXR47" s="178"/>
      <c r="VXS47" s="178"/>
      <c r="VXT47" s="178"/>
      <c r="VXU47" s="178"/>
      <c r="VXV47" s="178"/>
      <c r="VXW47" s="178"/>
      <c r="VXX47" s="178"/>
      <c r="VXY47" s="178"/>
      <c r="VXZ47" s="178"/>
      <c r="VYA47" s="178"/>
      <c r="VYB47" s="178"/>
      <c r="VYC47" s="178"/>
      <c r="VYD47" s="178"/>
      <c r="VYE47" s="178"/>
      <c r="VYF47" s="178"/>
      <c r="VYG47" s="178"/>
      <c r="VYH47" s="178"/>
      <c r="VYI47" s="178"/>
      <c r="VYJ47" s="178"/>
      <c r="VYK47" s="178"/>
      <c r="VYL47" s="178"/>
      <c r="VYM47" s="178"/>
      <c r="VYN47" s="178"/>
      <c r="VYO47" s="178"/>
      <c r="VYP47" s="178"/>
      <c r="VYQ47" s="178"/>
      <c r="VYR47" s="178"/>
      <c r="VYS47" s="178"/>
      <c r="VYT47" s="178"/>
      <c r="VYU47" s="178"/>
      <c r="VYV47" s="178"/>
      <c r="VYW47" s="178"/>
      <c r="VYX47" s="178"/>
      <c r="VYY47" s="178"/>
      <c r="VYZ47" s="178"/>
      <c r="VZA47" s="178"/>
      <c r="VZB47" s="178"/>
      <c r="VZC47" s="178"/>
      <c r="VZD47" s="178"/>
      <c r="VZE47" s="178"/>
      <c r="VZF47" s="178"/>
      <c r="VZG47" s="178"/>
      <c r="VZH47" s="178"/>
      <c r="VZI47" s="178"/>
      <c r="VZJ47" s="178"/>
      <c r="VZK47" s="178"/>
      <c r="VZL47" s="178"/>
      <c r="VZM47" s="178"/>
      <c r="VZN47" s="178"/>
      <c r="VZO47" s="178"/>
      <c r="VZP47" s="178"/>
      <c r="VZQ47" s="178"/>
      <c r="VZR47" s="178"/>
      <c r="VZS47" s="178"/>
      <c r="VZT47" s="178"/>
      <c r="VZU47" s="178"/>
      <c r="VZV47" s="178"/>
      <c r="VZW47" s="178"/>
      <c r="VZX47" s="178"/>
      <c r="VZY47" s="178"/>
      <c r="VZZ47" s="178"/>
      <c r="WAA47" s="178"/>
      <c r="WAB47" s="178"/>
      <c r="WAC47" s="178"/>
      <c r="WAD47" s="178"/>
      <c r="WAE47" s="178"/>
      <c r="WAF47" s="178"/>
      <c r="WAG47" s="178"/>
      <c r="WAH47" s="178"/>
      <c r="WAI47" s="178"/>
      <c r="WAJ47" s="178"/>
      <c r="WAK47" s="178"/>
      <c r="WAL47" s="178"/>
      <c r="WAM47" s="178"/>
      <c r="WAN47" s="178"/>
      <c r="WAO47" s="178"/>
      <c r="WAP47" s="178"/>
      <c r="WAQ47" s="178"/>
      <c r="WAR47" s="178"/>
      <c r="WAS47" s="178"/>
      <c r="WAT47" s="178"/>
      <c r="WAU47" s="178"/>
      <c r="WAV47" s="178"/>
      <c r="WAW47" s="178"/>
      <c r="WAX47" s="178"/>
      <c r="WAY47" s="178"/>
      <c r="WAZ47" s="178"/>
      <c r="WBA47" s="178"/>
      <c r="WBB47" s="178"/>
      <c r="WBC47" s="178"/>
      <c r="WBD47" s="178"/>
      <c r="WBE47" s="178"/>
      <c r="WBF47" s="178"/>
      <c r="WBG47" s="178"/>
      <c r="WBH47" s="178"/>
      <c r="WBI47" s="178"/>
      <c r="WBJ47" s="178"/>
      <c r="WBK47" s="178"/>
      <c r="WBL47" s="178"/>
      <c r="WBM47" s="178"/>
      <c r="WBN47" s="178"/>
      <c r="WBO47" s="178"/>
      <c r="WBP47" s="178"/>
      <c r="WBQ47" s="178"/>
      <c r="WBR47" s="178"/>
      <c r="WBS47" s="178"/>
      <c r="WBT47" s="178"/>
      <c r="WBU47" s="178"/>
      <c r="WBV47" s="178"/>
      <c r="WBW47" s="178"/>
      <c r="WBX47" s="178"/>
      <c r="WBY47" s="178"/>
      <c r="WBZ47" s="178"/>
      <c r="WCA47" s="178"/>
      <c r="WCB47" s="178"/>
      <c r="WCC47" s="178"/>
      <c r="WCD47" s="178"/>
      <c r="WCE47" s="178"/>
      <c r="WCF47" s="178"/>
      <c r="WCG47" s="178"/>
      <c r="WCH47" s="178"/>
      <c r="WCI47" s="178"/>
      <c r="WCJ47" s="178"/>
      <c r="WCK47" s="178"/>
      <c r="WCL47" s="178"/>
      <c r="WCM47" s="178"/>
      <c r="WCN47" s="178"/>
      <c r="WCO47" s="178"/>
      <c r="WCP47" s="178"/>
      <c r="WCQ47" s="178"/>
      <c r="WCR47" s="178"/>
      <c r="WCS47" s="178"/>
      <c r="WCT47" s="178"/>
      <c r="WCU47" s="178"/>
      <c r="WCV47" s="178"/>
      <c r="WCW47" s="178"/>
      <c r="WCX47" s="178"/>
      <c r="WCY47" s="178"/>
      <c r="WCZ47" s="178"/>
      <c r="WDA47" s="178"/>
      <c r="WDB47" s="178"/>
      <c r="WDC47" s="178"/>
      <c r="WDD47" s="178"/>
      <c r="WDE47" s="178"/>
      <c r="WDF47" s="178"/>
      <c r="WDG47" s="178"/>
      <c r="WDH47" s="178"/>
      <c r="WDI47" s="178"/>
      <c r="WDJ47" s="178"/>
      <c r="WDK47" s="178"/>
      <c r="WDL47" s="178"/>
      <c r="WDM47" s="178"/>
      <c r="WDN47" s="178"/>
      <c r="WDO47" s="178"/>
      <c r="WDP47" s="178"/>
      <c r="WDQ47" s="178"/>
      <c r="WDR47" s="178"/>
      <c r="WDS47" s="178"/>
      <c r="WDT47" s="178"/>
      <c r="WDU47" s="178"/>
      <c r="WDV47" s="178"/>
      <c r="WDW47" s="178"/>
      <c r="WDX47" s="178"/>
      <c r="WDY47" s="178"/>
      <c r="WDZ47" s="178"/>
      <c r="WEA47" s="178"/>
      <c r="WEB47" s="178"/>
      <c r="WEC47" s="178"/>
      <c r="WED47" s="178"/>
      <c r="WEE47" s="178"/>
      <c r="WEF47" s="178"/>
      <c r="WEG47" s="178"/>
      <c r="WEH47" s="178"/>
      <c r="WEI47" s="178"/>
      <c r="WEJ47" s="178"/>
      <c r="WEK47" s="178"/>
      <c r="WEL47" s="178"/>
      <c r="WEM47" s="178"/>
      <c r="WEN47" s="178"/>
      <c r="WEO47" s="178"/>
      <c r="WEP47" s="178"/>
      <c r="WEQ47" s="178"/>
      <c r="WER47" s="178"/>
      <c r="WES47" s="178"/>
      <c r="WET47" s="178"/>
      <c r="WEU47" s="178"/>
      <c r="WEV47" s="178"/>
      <c r="WEW47" s="178"/>
      <c r="WEX47" s="178"/>
      <c r="WEY47" s="178"/>
      <c r="WEZ47" s="178"/>
      <c r="WFA47" s="178"/>
      <c r="WFB47" s="178"/>
      <c r="WFC47" s="178"/>
      <c r="WFD47" s="178"/>
      <c r="WFE47" s="178"/>
      <c r="WFF47" s="178"/>
      <c r="WFG47" s="178"/>
      <c r="WFH47" s="178"/>
      <c r="WFI47" s="178"/>
      <c r="WFJ47" s="178"/>
      <c r="WFK47" s="178"/>
      <c r="WFL47" s="178"/>
      <c r="WFM47" s="178"/>
      <c r="WFN47" s="178"/>
      <c r="WFO47" s="178"/>
      <c r="WFP47" s="178"/>
      <c r="WFQ47" s="178"/>
      <c r="WFR47" s="178"/>
      <c r="WFS47" s="178"/>
      <c r="WFT47" s="178"/>
      <c r="WFU47" s="178"/>
      <c r="WFV47" s="178"/>
      <c r="WFW47" s="178"/>
      <c r="WFX47" s="178"/>
      <c r="WFY47" s="178"/>
      <c r="WFZ47" s="178"/>
      <c r="WGA47" s="178"/>
      <c r="WGB47" s="178"/>
      <c r="WGC47" s="178"/>
      <c r="WGD47" s="178"/>
      <c r="WGE47" s="178"/>
      <c r="WGF47" s="178"/>
      <c r="WGG47" s="178"/>
      <c r="WGH47" s="178"/>
      <c r="WGI47" s="178"/>
      <c r="WGJ47" s="178"/>
      <c r="WGK47" s="178"/>
      <c r="WGL47" s="178"/>
      <c r="WGM47" s="178"/>
      <c r="WGN47" s="178"/>
      <c r="WGO47" s="178"/>
      <c r="WGP47" s="178"/>
      <c r="WGQ47" s="178"/>
      <c r="WGR47" s="178"/>
      <c r="WGS47" s="178"/>
      <c r="WGT47" s="178"/>
      <c r="WGU47" s="178"/>
      <c r="WGV47" s="178"/>
      <c r="WGW47" s="178"/>
      <c r="WGX47" s="178"/>
      <c r="WGY47" s="178"/>
      <c r="WGZ47" s="178"/>
      <c r="WHA47" s="178"/>
      <c r="WHB47" s="178"/>
      <c r="WHC47" s="178"/>
      <c r="WHD47" s="178"/>
      <c r="WHE47" s="178"/>
      <c r="WHF47" s="178"/>
      <c r="WHG47" s="178"/>
      <c r="WHH47" s="178"/>
      <c r="WHI47" s="178"/>
      <c r="WHJ47" s="178"/>
      <c r="WHK47" s="178"/>
      <c r="WHL47" s="178"/>
      <c r="WHM47" s="178"/>
      <c r="WHN47" s="178"/>
      <c r="WHO47" s="178"/>
      <c r="WHP47" s="178"/>
      <c r="WHQ47" s="178"/>
      <c r="WHR47" s="178"/>
      <c r="WHS47" s="178"/>
      <c r="WHT47" s="178"/>
      <c r="WHU47" s="178"/>
      <c r="WHV47" s="178"/>
      <c r="WHW47" s="178"/>
      <c r="WHX47" s="178"/>
      <c r="WHY47" s="178"/>
      <c r="WHZ47" s="178"/>
      <c r="WIA47" s="178"/>
      <c r="WIB47" s="178"/>
      <c r="WIC47" s="178"/>
      <c r="WID47" s="178"/>
      <c r="WIE47" s="178"/>
      <c r="WIF47" s="178"/>
      <c r="WIG47" s="178"/>
      <c r="WIH47" s="178"/>
      <c r="WII47" s="178"/>
      <c r="WIJ47" s="178"/>
      <c r="WIK47" s="178"/>
      <c r="WIL47" s="178"/>
      <c r="WIM47" s="178"/>
      <c r="WIN47" s="178"/>
      <c r="WIO47" s="178"/>
      <c r="WIP47" s="178"/>
      <c r="WIQ47" s="178"/>
      <c r="WIR47" s="178"/>
      <c r="WIS47" s="178"/>
      <c r="WIT47" s="178"/>
      <c r="WIU47" s="178"/>
      <c r="WIV47" s="178"/>
      <c r="WIW47" s="178"/>
      <c r="WIX47" s="178"/>
      <c r="WIY47" s="178"/>
      <c r="WIZ47" s="178"/>
      <c r="WJA47" s="178"/>
      <c r="WJB47" s="178"/>
      <c r="WJC47" s="178"/>
      <c r="WJD47" s="178"/>
      <c r="WJE47" s="178"/>
      <c r="WJF47" s="178"/>
      <c r="WJG47" s="178"/>
      <c r="WJH47" s="178"/>
      <c r="WJI47" s="178"/>
      <c r="WJJ47" s="178"/>
      <c r="WJK47" s="178"/>
      <c r="WJL47" s="178"/>
      <c r="WJM47" s="178"/>
      <c r="WJN47" s="178"/>
      <c r="WJO47" s="178"/>
      <c r="WJP47" s="178"/>
      <c r="WJQ47" s="178"/>
      <c r="WJR47" s="178"/>
      <c r="WJS47" s="178"/>
      <c r="WJT47" s="178"/>
      <c r="WJU47" s="178"/>
      <c r="WJV47" s="178"/>
      <c r="WJW47" s="178"/>
      <c r="WJX47" s="178"/>
      <c r="WJY47" s="178"/>
      <c r="WJZ47" s="178"/>
      <c r="WKA47" s="178"/>
      <c r="WKB47" s="178"/>
      <c r="WKC47" s="178"/>
      <c r="WKD47" s="178"/>
      <c r="WKE47" s="178"/>
      <c r="WKF47" s="178"/>
      <c r="WKG47" s="178"/>
      <c r="WKH47" s="178"/>
      <c r="WKI47" s="178"/>
      <c r="WKJ47" s="178"/>
      <c r="WKK47" s="178"/>
      <c r="WKL47" s="178"/>
      <c r="WKM47" s="178"/>
      <c r="WKN47" s="178"/>
      <c r="WKO47" s="178"/>
      <c r="WKP47" s="178"/>
      <c r="WKQ47" s="178"/>
      <c r="WKR47" s="178"/>
      <c r="WKS47" s="178"/>
      <c r="WKT47" s="178"/>
      <c r="WKU47" s="178"/>
      <c r="WKV47" s="178"/>
      <c r="WKW47" s="178"/>
      <c r="WKX47" s="178"/>
      <c r="WKY47" s="178"/>
      <c r="WKZ47" s="178"/>
      <c r="WLA47" s="178"/>
      <c r="WLB47" s="178"/>
      <c r="WLC47" s="178"/>
      <c r="WLD47" s="178"/>
      <c r="WLE47" s="178"/>
      <c r="WLF47" s="178"/>
      <c r="WLG47" s="178"/>
      <c r="WLH47" s="178"/>
      <c r="WLI47" s="178"/>
      <c r="WLJ47" s="178"/>
      <c r="WLK47" s="178"/>
      <c r="WLL47" s="178"/>
      <c r="WLM47" s="178"/>
      <c r="WLN47" s="178"/>
      <c r="WLO47" s="178"/>
      <c r="WLP47" s="178"/>
      <c r="WLQ47" s="178"/>
      <c r="WLR47" s="178"/>
      <c r="WLS47" s="178"/>
      <c r="WLT47" s="178"/>
      <c r="WLU47" s="178"/>
      <c r="WLV47" s="178"/>
      <c r="WLW47" s="178"/>
      <c r="WLX47" s="178"/>
      <c r="WLY47" s="178"/>
      <c r="WLZ47" s="178"/>
      <c r="WMA47" s="178"/>
      <c r="WMB47" s="178"/>
      <c r="WMC47" s="178"/>
      <c r="WMD47" s="178"/>
      <c r="WME47" s="178"/>
      <c r="WMF47" s="178"/>
      <c r="WMG47" s="178"/>
      <c r="WMH47" s="178"/>
      <c r="WMI47" s="178"/>
      <c r="WMJ47" s="178"/>
      <c r="WMK47" s="178"/>
      <c r="WML47" s="178"/>
      <c r="WMM47" s="178"/>
      <c r="WMN47" s="178"/>
      <c r="WMO47" s="178"/>
      <c r="WMP47" s="178"/>
      <c r="WMQ47" s="178"/>
      <c r="WMR47" s="178"/>
      <c r="WMS47" s="178"/>
      <c r="WMT47" s="178"/>
      <c r="WMU47" s="178"/>
      <c r="WMV47" s="178"/>
      <c r="WMW47" s="178"/>
      <c r="WMX47" s="178"/>
      <c r="WMY47" s="178"/>
      <c r="WMZ47" s="178"/>
      <c r="WNA47" s="178"/>
      <c r="WNB47" s="178"/>
      <c r="WNC47" s="178"/>
      <c r="WND47" s="178"/>
      <c r="WNE47" s="178"/>
      <c r="WNF47" s="178"/>
      <c r="WNG47" s="178"/>
      <c r="WNH47" s="178"/>
      <c r="WNI47" s="178"/>
      <c r="WNJ47" s="178"/>
      <c r="WNK47" s="178"/>
      <c r="WNL47" s="178"/>
      <c r="WNM47" s="178"/>
      <c r="WNN47" s="178"/>
      <c r="WNO47" s="178"/>
      <c r="WNP47" s="178"/>
      <c r="WNQ47" s="178"/>
      <c r="WNR47" s="178"/>
      <c r="WNS47" s="178"/>
      <c r="WNT47" s="178"/>
      <c r="WNU47" s="178"/>
      <c r="WNV47" s="178"/>
      <c r="WNW47" s="178"/>
      <c r="WNX47" s="178"/>
      <c r="WNY47" s="178"/>
      <c r="WNZ47" s="178"/>
      <c r="WOA47" s="178"/>
      <c r="WOB47" s="178"/>
      <c r="WOC47" s="178"/>
      <c r="WOD47" s="178"/>
      <c r="WOE47" s="178"/>
      <c r="WOF47" s="178"/>
      <c r="WOG47" s="178"/>
      <c r="WOH47" s="178"/>
      <c r="WOI47" s="178"/>
      <c r="WOJ47" s="178"/>
      <c r="WOK47" s="178"/>
      <c r="WOL47" s="178"/>
      <c r="WOM47" s="178"/>
      <c r="WON47" s="178"/>
      <c r="WOO47" s="178"/>
      <c r="WOP47" s="178"/>
      <c r="WOQ47" s="178"/>
      <c r="WOR47" s="178"/>
      <c r="WOS47" s="178"/>
      <c r="WOT47" s="178"/>
      <c r="WOU47" s="178"/>
      <c r="WOV47" s="178"/>
      <c r="WOW47" s="178"/>
      <c r="WOX47" s="178"/>
      <c r="WOY47" s="178"/>
      <c r="WOZ47" s="178"/>
      <c r="WPA47" s="178"/>
      <c r="WPB47" s="178"/>
      <c r="WPC47" s="178"/>
      <c r="WPD47" s="178"/>
      <c r="WPE47" s="178"/>
      <c r="WPF47" s="178"/>
      <c r="WPG47" s="178"/>
      <c r="WPH47" s="178"/>
      <c r="WPI47" s="178"/>
      <c r="WPJ47" s="178"/>
      <c r="WPK47" s="178"/>
      <c r="WPL47" s="178"/>
      <c r="WPM47" s="178"/>
      <c r="WPN47" s="178"/>
      <c r="WPO47" s="178"/>
      <c r="WPP47" s="178"/>
      <c r="WPQ47" s="178"/>
      <c r="WPR47" s="178"/>
      <c r="WPS47" s="178"/>
      <c r="WPT47" s="178"/>
      <c r="WPU47" s="178"/>
      <c r="WPV47" s="178"/>
      <c r="WPW47" s="178"/>
      <c r="WPX47" s="178"/>
      <c r="WPY47" s="178"/>
      <c r="WPZ47" s="178"/>
      <c r="WQA47" s="178"/>
      <c r="WQB47" s="178"/>
      <c r="WQC47" s="178"/>
      <c r="WQD47" s="178"/>
      <c r="WQE47" s="178"/>
      <c r="WQF47" s="178"/>
      <c r="WQG47" s="178"/>
      <c r="WQH47" s="178"/>
      <c r="WQI47" s="178"/>
      <c r="WQJ47" s="178"/>
      <c r="WQK47" s="178"/>
      <c r="WQL47" s="178"/>
      <c r="WQM47" s="178"/>
      <c r="WQN47" s="178"/>
      <c r="WQO47" s="178"/>
      <c r="WQP47" s="178"/>
      <c r="WQQ47" s="178"/>
      <c r="WQR47" s="178"/>
      <c r="WQS47" s="178"/>
      <c r="WQT47" s="178"/>
      <c r="WQU47" s="178"/>
      <c r="WQV47" s="178"/>
      <c r="WQW47" s="178"/>
      <c r="WQX47" s="178"/>
      <c r="WQY47" s="178"/>
      <c r="WQZ47" s="178"/>
      <c r="WRA47" s="178"/>
      <c r="WRB47" s="178"/>
      <c r="WRC47" s="178"/>
      <c r="WRD47" s="178"/>
      <c r="WRE47" s="178"/>
      <c r="WRF47" s="178"/>
      <c r="WRG47" s="178"/>
      <c r="WRH47" s="178"/>
      <c r="WRI47" s="178"/>
      <c r="WRJ47" s="178"/>
      <c r="WRK47" s="178"/>
      <c r="WRL47" s="178"/>
      <c r="WRM47" s="178"/>
      <c r="WRN47" s="178"/>
      <c r="WRO47" s="178"/>
      <c r="WRP47" s="178"/>
      <c r="WRQ47" s="178"/>
      <c r="WRR47" s="178"/>
      <c r="WRS47" s="178"/>
      <c r="WRT47" s="178"/>
      <c r="WRU47" s="178"/>
      <c r="WRV47" s="178"/>
      <c r="WRW47" s="178"/>
      <c r="WRX47" s="178"/>
      <c r="WRY47" s="178"/>
      <c r="WRZ47" s="178"/>
      <c r="WSA47" s="178"/>
      <c r="WSB47" s="178"/>
      <c r="WSC47" s="178"/>
      <c r="WSD47" s="178"/>
      <c r="WSE47" s="178"/>
      <c r="WSF47" s="178"/>
      <c r="WSG47" s="178"/>
      <c r="WSH47" s="178"/>
      <c r="WSI47" s="178"/>
      <c r="WSJ47" s="178"/>
      <c r="WSK47" s="178"/>
      <c r="WSL47" s="178"/>
      <c r="WSM47" s="178"/>
      <c r="WSN47" s="178"/>
      <c r="WSO47" s="178"/>
      <c r="WSP47" s="178"/>
      <c r="WSQ47" s="178"/>
      <c r="WSR47" s="178"/>
      <c r="WSS47" s="178"/>
      <c r="WST47" s="178"/>
      <c r="WSU47" s="178"/>
      <c r="WSV47" s="178"/>
      <c r="WSW47" s="178"/>
      <c r="WSX47" s="178"/>
      <c r="WSY47" s="178"/>
      <c r="WSZ47" s="178"/>
      <c r="WTA47" s="178"/>
      <c r="WTB47" s="178"/>
      <c r="WTC47" s="178"/>
      <c r="WTD47" s="178"/>
      <c r="WTE47" s="178"/>
      <c r="WTF47" s="178"/>
      <c r="WTG47" s="178"/>
      <c r="WTH47" s="178"/>
      <c r="WTI47" s="178"/>
      <c r="WTJ47" s="178"/>
      <c r="WTK47" s="178"/>
      <c r="WTL47" s="178"/>
      <c r="WTM47" s="178"/>
      <c r="WTN47" s="178"/>
      <c r="WTO47" s="178"/>
      <c r="WTP47" s="178"/>
      <c r="WTQ47" s="178"/>
      <c r="WTR47" s="178"/>
      <c r="WTS47" s="178"/>
      <c r="WTT47" s="178"/>
      <c r="WTU47" s="178"/>
      <c r="WTV47" s="178"/>
      <c r="WTW47" s="178"/>
      <c r="WTX47" s="178"/>
      <c r="WTY47" s="178"/>
      <c r="WTZ47" s="178"/>
      <c r="WUA47" s="178"/>
      <c r="WUB47" s="178"/>
      <c r="WUC47" s="178"/>
      <c r="WUD47" s="178"/>
      <c r="WUE47" s="178"/>
      <c r="WUF47" s="178"/>
      <c r="WUG47" s="178"/>
      <c r="WUH47" s="178"/>
      <c r="WUI47" s="178"/>
      <c r="WUJ47" s="178"/>
      <c r="WUK47" s="178"/>
      <c r="WUL47" s="178"/>
      <c r="WUM47" s="178"/>
      <c r="WUN47" s="178"/>
      <c r="WUO47" s="178"/>
      <c r="WUP47" s="178"/>
      <c r="WUQ47" s="178"/>
      <c r="WUR47" s="178"/>
      <c r="WUS47" s="178"/>
      <c r="WUT47" s="178"/>
      <c r="WUU47" s="178"/>
      <c r="WUV47" s="178"/>
      <c r="WUW47" s="178"/>
      <c r="WUX47" s="178"/>
      <c r="WUY47" s="178"/>
      <c r="WUZ47" s="178"/>
      <c r="WVA47" s="178"/>
      <c r="WVB47" s="178"/>
      <c r="WVC47" s="178"/>
      <c r="WVD47" s="178"/>
      <c r="WVE47" s="178"/>
      <c r="WVF47" s="178"/>
      <c r="WVG47" s="178"/>
      <c r="WVH47" s="178"/>
      <c r="WVI47" s="178"/>
      <c r="WVJ47" s="178"/>
      <c r="WVK47" s="178"/>
      <c r="WVL47" s="178"/>
      <c r="WVM47" s="178"/>
      <c r="WVN47" s="178"/>
      <c r="WVO47" s="178"/>
      <c r="WVP47" s="178"/>
      <c r="WVQ47" s="178"/>
      <c r="WVR47" s="178"/>
      <c r="WVS47" s="178"/>
      <c r="WVT47" s="178"/>
      <c r="WVU47" s="178"/>
      <c r="WVV47" s="178"/>
      <c r="WVW47" s="178"/>
      <c r="WVX47" s="178"/>
      <c r="WVY47" s="178"/>
      <c r="WVZ47" s="178"/>
      <c r="WWA47" s="178"/>
      <c r="WWB47" s="178"/>
      <c r="WWC47" s="178"/>
      <c r="WWD47" s="178"/>
      <c r="WWE47" s="178"/>
      <c r="WWF47" s="178"/>
      <c r="WWG47" s="178"/>
      <c r="WWH47" s="178"/>
      <c r="WWI47" s="178"/>
      <c r="WWJ47" s="178"/>
      <c r="WWK47" s="178"/>
      <c r="WWL47" s="178"/>
      <c r="WWM47" s="178"/>
      <c r="WWN47" s="178"/>
      <c r="WWO47" s="178"/>
      <c r="WWP47" s="178"/>
      <c r="WWQ47" s="178"/>
      <c r="WWR47" s="178"/>
      <c r="WWS47" s="178"/>
      <c r="WWT47" s="178"/>
      <c r="WWU47" s="178"/>
      <c r="WWV47" s="178"/>
      <c r="WWW47" s="178"/>
      <c r="WWX47" s="178"/>
      <c r="WWY47" s="178"/>
      <c r="WWZ47" s="178"/>
      <c r="WXA47" s="178"/>
      <c r="WXB47" s="178"/>
      <c r="WXC47" s="178"/>
      <c r="WXD47" s="178"/>
      <c r="WXE47" s="178"/>
      <c r="WXF47" s="178"/>
      <c r="WXG47" s="178"/>
      <c r="WXH47" s="178"/>
      <c r="WXI47" s="178"/>
      <c r="WXJ47" s="178"/>
      <c r="WXK47" s="178"/>
      <c r="WXL47" s="178"/>
      <c r="WXM47" s="178"/>
      <c r="WXN47" s="178"/>
      <c r="WXO47" s="178"/>
      <c r="WXP47" s="178"/>
      <c r="WXQ47" s="178"/>
      <c r="WXR47" s="178"/>
      <c r="WXS47" s="178"/>
      <c r="WXT47" s="178"/>
      <c r="WXU47" s="178"/>
      <c r="WXV47" s="178"/>
      <c r="WXW47" s="178"/>
      <c r="WXX47" s="178"/>
      <c r="WXY47" s="178"/>
      <c r="WXZ47" s="178"/>
      <c r="WYA47" s="178"/>
      <c r="WYB47" s="178"/>
      <c r="WYC47" s="178"/>
      <c r="WYD47" s="178"/>
      <c r="WYE47" s="178"/>
      <c r="WYF47" s="178"/>
      <c r="WYG47" s="178"/>
      <c r="WYH47" s="178"/>
      <c r="WYI47" s="178"/>
      <c r="WYJ47" s="178"/>
      <c r="WYK47" s="178"/>
      <c r="WYL47" s="178"/>
      <c r="WYM47" s="178"/>
      <c r="WYN47" s="178"/>
      <c r="WYO47" s="178"/>
      <c r="WYP47" s="178"/>
      <c r="WYQ47" s="178"/>
      <c r="WYR47" s="178"/>
      <c r="WYS47" s="178"/>
      <c r="WYT47" s="178"/>
      <c r="WYU47" s="178"/>
      <c r="WYV47" s="178"/>
      <c r="WYW47" s="178"/>
      <c r="WYX47" s="178"/>
      <c r="WYY47" s="178"/>
      <c r="WYZ47" s="178"/>
      <c r="WZA47" s="178"/>
      <c r="WZB47" s="178"/>
      <c r="WZC47" s="178"/>
      <c r="WZD47" s="178"/>
      <c r="WZE47" s="178"/>
      <c r="WZF47" s="178"/>
      <c r="WZG47" s="178"/>
      <c r="WZH47" s="178"/>
      <c r="WZI47" s="178"/>
      <c r="WZJ47" s="178"/>
      <c r="WZK47" s="178"/>
      <c r="WZL47" s="178"/>
      <c r="WZM47" s="178"/>
      <c r="WZN47" s="178"/>
      <c r="WZO47" s="178"/>
      <c r="WZP47" s="178"/>
      <c r="WZQ47" s="178"/>
      <c r="WZR47" s="178"/>
      <c r="WZS47" s="178"/>
      <c r="WZT47" s="178"/>
      <c r="WZU47" s="178"/>
      <c r="WZV47" s="178"/>
      <c r="WZW47" s="178"/>
      <c r="WZX47" s="178"/>
      <c r="WZY47" s="178"/>
      <c r="WZZ47" s="178"/>
      <c r="XAA47" s="178"/>
      <c r="XAB47" s="178"/>
      <c r="XAC47" s="178"/>
      <c r="XAD47" s="178"/>
      <c r="XAE47" s="178"/>
      <c r="XAF47" s="178"/>
      <c r="XAG47" s="178"/>
      <c r="XAH47" s="178"/>
      <c r="XAI47" s="178"/>
      <c r="XAJ47" s="178"/>
      <c r="XAK47" s="178"/>
      <c r="XAL47" s="178"/>
      <c r="XAM47" s="178"/>
      <c r="XAN47" s="178"/>
      <c r="XAO47" s="178"/>
      <c r="XAP47" s="178"/>
      <c r="XAQ47" s="178"/>
      <c r="XAR47" s="178"/>
      <c r="XAS47" s="178"/>
      <c r="XAT47" s="178"/>
      <c r="XAU47" s="178"/>
      <c r="XAV47" s="178"/>
      <c r="XAW47" s="178"/>
      <c r="XAX47" s="178"/>
      <c r="XAY47" s="178"/>
      <c r="XAZ47" s="178"/>
      <c r="XBA47" s="178"/>
      <c r="XBB47" s="178"/>
      <c r="XBC47" s="178"/>
      <c r="XBD47" s="178"/>
      <c r="XBE47" s="178"/>
      <c r="XBF47" s="178"/>
      <c r="XBG47" s="178"/>
      <c r="XBH47" s="178"/>
      <c r="XBI47" s="178"/>
      <c r="XBJ47" s="178"/>
      <c r="XBK47" s="178"/>
      <c r="XBL47" s="178"/>
      <c r="XBM47" s="178"/>
      <c r="XBN47" s="178"/>
      <c r="XBO47" s="178"/>
      <c r="XBP47" s="178"/>
      <c r="XBQ47" s="178"/>
      <c r="XBR47" s="178"/>
      <c r="XBS47" s="178"/>
      <c r="XBT47" s="178"/>
      <c r="XBU47" s="178"/>
      <c r="XBV47" s="178"/>
      <c r="XBW47" s="178"/>
      <c r="XBX47" s="178"/>
      <c r="XBY47" s="178"/>
      <c r="XBZ47" s="178"/>
      <c r="XCA47" s="178"/>
      <c r="XCB47" s="178"/>
      <c r="XCC47" s="178"/>
      <c r="XCD47" s="178"/>
      <c r="XCE47" s="178"/>
      <c r="XCF47" s="178"/>
      <c r="XCG47" s="178"/>
      <c r="XCH47" s="178"/>
      <c r="XCI47" s="178"/>
      <c r="XCJ47" s="178"/>
      <c r="XCK47" s="178"/>
      <c r="XCL47" s="178"/>
      <c r="XCM47" s="178"/>
      <c r="XCN47" s="178"/>
      <c r="XCO47" s="178"/>
      <c r="XCP47" s="178"/>
      <c r="XCQ47" s="178"/>
      <c r="XCR47" s="178"/>
      <c r="XCS47" s="178"/>
      <c r="XCT47" s="178"/>
      <c r="XCU47" s="178"/>
      <c r="XCV47" s="178"/>
      <c r="XCW47" s="178"/>
      <c r="XCX47" s="178"/>
      <c r="XCY47" s="178"/>
      <c r="XCZ47" s="178"/>
      <c r="XDA47" s="178"/>
      <c r="XDB47" s="178"/>
      <c r="XDC47" s="178"/>
      <c r="XDD47" s="178"/>
      <c r="XDE47" s="178"/>
      <c r="XDF47" s="178"/>
      <c r="XDG47" s="178"/>
      <c r="XDH47" s="178"/>
      <c r="XDI47" s="178"/>
      <c r="XDJ47" s="178"/>
      <c r="XDK47" s="178"/>
      <c r="XDL47" s="178"/>
      <c r="XDM47" s="178"/>
      <c r="XDN47" s="178"/>
      <c r="XDO47" s="178"/>
      <c r="XDP47" s="178"/>
      <c r="XDQ47" s="178"/>
      <c r="XDR47" s="178"/>
      <c r="XDS47" s="178"/>
      <c r="XDT47" s="178"/>
      <c r="XDU47" s="178"/>
      <c r="XDV47" s="178"/>
      <c r="XDW47" s="178"/>
      <c r="XDX47" s="178"/>
      <c r="XDY47" s="178"/>
      <c r="XDZ47" s="178"/>
      <c r="XEA47" s="178"/>
      <c r="XEB47" s="178"/>
      <c r="XEC47" s="178"/>
      <c r="XED47" s="178"/>
      <c r="XEE47" s="178"/>
      <c r="XEF47" s="178"/>
      <c r="XEG47" s="178"/>
      <c r="XEH47" s="178"/>
      <c r="XEI47" s="178"/>
      <c r="XEJ47" s="178"/>
      <c r="XEK47" s="178"/>
      <c r="XEL47" s="178"/>
      <c r="XEM47" s="178"/>
      <c r="XEN47" s="178"/>
      <c r="XEO47" s="178"/>
      <c r="XEP47" s="178"/>
      <c r="XEQ47" s="178"/>
      <c r="XER47" s="178"/>
      <c r="XES47" s="178"/>
      <c r="XET47" s="178"/>
      <c r="XEU47" s="178"/>
      <c r="XEV47" s="178"/>
      <c r="XEW47" s="178"/>
      <c r="XEX47" s="178"/>
      <c r="XEY47" s="178"/>
    </row>
    <row r="48" spans="1:16379" s="163" customFormat="1" ht="15.75" customHeight="1" outlineLevel="1" x14ac:dyDescent="0.35">
      <c r="A48" s="2" t="s">
        <v>547</v>
      </c>
      <c r="B48" s="178"/>
      <c r="C48" s="178"/>
      <c r="D48" s="165">
        <f>SUMIFS('Output BG'!D:D,'Output BG'!$A:$A,'Output Consolidado (Caixa)'!$A48) + SUMIFS('Output COPA'!D:D,'Output COPA'!$A:$A,'Output Consolidado (Caixa)'!$A48) +SUMIFS('Output TJK'!D:D,'Output TJK'!$A:$A,'Output Consolidado (Caixa)'!$A48)+SUMIFS('Output SC'!D:D,'Output SC'!$A:$A,'Output Consolidado (Caixa)'!$A48)+SUMIFS('Output PJ'!D:D,'Output PJ'!$A:$A,'Output Consolidado (Caixa)'!$A48)</f>
        <v>300</v>
      </c>
      <c r="E48" s="165">
        <f>SUMIFS('Output BG'!E:E,'Output BG'!$A:$A,'Output Consolidado (Caixa)'!$A48) + SUMIFS('Output COPA'!E:E,'Output COPA'!$A:$A,'Output Consolidado (Caixa)'!$A48) +SUMIFS('Output TJK'!E:E,'Output TJK'!$A:$A,'Output Consolidado (Caixa)'!$A48)+SUMIFS('Output SC'!E:E,'Output SC'!$A:$A,'Output Consolidado (Caixa)'!$A48)+SUMIFS('Output PJ'!E:E,'Output PJ'!$A:$A,'Output Consolidado (Caixa)'!$A48)</f>
        <v>0</v>
      </c>
      <c r="F48" s="165">
        <f>SUMIFS('Output BG'!F:F,'Output BG'!$A:$A,'Output Consolidado (Caixa)'!$A48) + SUMIFS('Output COPA'!F:F,'Output COPA'!$A:$A,'Output Consolidado (Caixa)'!$A48) +SUMIFS('Output TJK'!F:F,'Output TJK'!$A:$A,'Output Consolidado (Caixa)'!$A48)+SUMIFS('Output SC'!F:F,'Output SC'!$A:$A,'Output Consolidado (Caixa)'!$A48)+SUMIFS('Output PJ'!F:F,'Output PJ'!$A:$A,'Output Consolidado (Caixa)'!$A48)</f>
        <v>550</v>
      </c>
      <c r="G48" s="165">
        <f>SUMIFS('Output BG'!G:G,'Output BG'!$A:$A,'Output Consolidado (Caixa)'!$A48) + SUMIFS('Output COPA'!G:G,'Output COPA'!$A:$A,'Output Consolidado (Caixa)'!$A48) +SUMIFS('Output TJK'!G:G,'Output TJK'!$A:$A,'Output Consolidado (Caixa)'!$A48)+SUMIFS('Output SC'!G:G,'Output SC'!$A:$A,'Output Consolidado (Caixa)'!$A48)+SUMIFS('Output PJ'!G:G,'Output PJ'!$A:$A,'Output Consolidado (Caixa)'!$A48)</f>
        <v>400</v>
      </c>
      <c r="H48" s="165">
        <f>SUMIFS('Output BG'!H:H,'Output BG'!$A:$A,'Output Consolidado (Caixa)'!$A48) + SUMIFS('Output COPA'!H:H,'Output COPA'!$A:$A,'Output Consolidado (Caixa)'!$A48) +SUMIFS('Output TJK'!H:H,'Output TJK'!$A:$A,'Output Consolidado (Caixa)'!$A48)+SUMIFS('Output SC'!H:H,'Output SC'!$A:$A,'Output Consolidado (Caixa)'!$A48)+SUMIFS('Output PJ'!H:H,'Output PJ'!$A:$A,'Output Consolidado (Caixa)'!$A48)</f>
        <v>1420</v>
      </c>
      <c r="I48" s="165">
        <f>SUMIFS('Output BG'!I:I,'Output BG'!$A:$A,'Output Consolidado (Caixa)'!$A48) + SUMIFS('Output COPA'!I:I,'Output COPA'!$A:$A,'Output Consolidado (Caixa)'!$A48) +SUMIFS('Output TJK'!I:I,'Output TJK'!$A:$A,'Output Consolidado (Caixa)'!$A48)+SUMIFS('Output SC'!I:I,'Output SC'!$A:$A,'Output Consolidado (Caixa)'!$A48)+SUMIFS('Output PJ'!I:I,'Output PJ'!$A:$A,'Output Consolidado (Caixa)'!$A48)</f>
        <v>0</v>
      </c>
      <c r="J48" s="165">
        <f>SUMIFS('Output BG'!J:J,'Output BG'!$A:$A,'Output Consolidado (Caixa)'!$A48) + SUMIFS('Output COPA'!J:J,'Output COPA'!$A:$A,'Output Consolidado (Caixa)'!$A48) +SUMIFS('Output TJK'!J:J,'Output TJK'!$A:$A,'Output Consolidado (Caixa)'!$A48)+SUMIFS('Output SC'!J:J,'Output SC'!$A:$A,'Output Consolidado (Caixa)'!$A48)+SUMIFS('Output PJ'!J:J,'Output PJ'!$A:$A,'Output Consolidado (Caixa)'!$A48)</f>
        <v>0</v>
      </c>
      <c r="K48" s="165">
        <f>SUMIFS('Output BG'!K:K,'Output BG'!$A:$A,'Output Consolidado (Caixa)'!$A48) + SUMIFS('Output COPA'!K:K,'Output COPA'!$A:$A,'Output Consolidado (Caixa)'!$A48) +SUMIFS('Output TJK'!K:K,'Output TJK'!$A:$A,'Output Consolidado (Caixa)'!$A48)+SUMIFS('Output SC'!K:K,'Output SC'!$A:$A,'Output Consolidado (Caixa)'!$A48)+SUMIFS('Output PJ'!K:K,'Output PJ'!$A:$A,'Output Consolidado (Caixa)'!$A48)</f>
        <v>0</v>
      </c>
      <c r="L48" s="165">
        <f>SUMIFS('Output BG'!L:L,'Output BG'!$A:$A,'Output Consolidado (Caixa)'!$A48) + SUMIFS('Output COPA'!L:L,'Output COPA'!$A:$A,'Output Consolidado (Caixa)'!$A48) +SUMIFS('Output TJK'!L:L,'Output TJK'!$A:$A,'Output Consolidado (Caixa)'!$A48)+SUMIFS('Output SC'!L:L,'Output SC'!$A:$A,'Output Consolidado (Caixa)'!$A48)+SUMIFS('Output PJ'!L:L,'Output PJ'!$A:$A,'Output Consolidado (Caixa)'!$A48)</f>
        <v>0</v>
      </c>
      <c r="M48" s="165">
        <f>SUMIFS('Output BG'!M:M,'Output BG'!$A:$A,'Output Consolidado (Caixa)'!$A48) + SUMIFS('Output COPA'!M:M,'Output COPA'!$A:$A,'Output Consolidado (Caixa)'!$A48) +SUMIFS('Output TJK'!M:M,'Output TJK'!$A:$A,'Output Consolidado (Caixa)'!$A48)+SUMIFS('Output SC'!M:M,'Output SC'!$A:$A,'Output Consolidado (Caixa)'!$A48)+SUMIFS('Output PJ'!M:M,'Output PJ'!$A:$A,'Output Consolidado (Caixa)'!$A48)</f>
        <v>0</v>
      </c>
      <c r="N48" s="165">
        <f>SUMIFS('Output BG'!N:N,'Output BG'!$A:$A,'Output Consolidado (Caixa)'!$A48) + SUMIFS('Output COPA'!N:N,'Output COPA'!$A:$A,'Output Consolidado (Caixa)'!$A48) +SUMIFS('Output TJK'!N:N,'Output TJK'!$A:$A,'Output Consolidado (Caixa)'!$A48)+SUMIFS('Output SC'!N:N,'Output SC'!$A:$A,'Output Consolidado (Caixa)'!$A48)+SUMIFS('Output PJ'!N:N,'Output PJ'!$A:$A,'Output Consolidado (Caixa)'!$A48)</f>
        <v>0</v>
      </c>
      <c r="O48" s="165">
        <f>SUMIFS('Output BG'!O:O,'Output BG'!$A:$A,'Output Consolidado (Caixa)'!$A48) + SUMIFS('Output COPA'!O:O,'Output COPA'!$A:$A,'Output Consolidado (Caixa)'!$A48) +SUMIFS('Output TJK'!O:O,'Output TJK'!$A:$A,'Output Consolidado (Caixa)'!$A48)+SUMIFS('Output SC'!O:O,'Output SC'!$A:$A,'Output Consolidado (Caixa)'!$A48)+SUMIFS('Output PJ'!O:O,'Output PJ'!$A:$A,'Output Consolidado (Caixa)'!$A48)</f>
        <v>0</v>
      </c>
      <c r="P48" s="165">
        <f>SUMIFS('Output BG'!P:P,'Output BG'!$A:$A,'Output Consolidado (Caixa)'!$A48) + SUMIFS('Output COPA'!P:P,'Output COPA'!$A:$A,'Output Consolidado (Caixa)'!$A48) +SUMIFS('Output TJK'!P:P,'Output TJK'!$A:$A,'Output Consolidado (Caixa)'!$A48)+SUMIFS('Output SC'!P:P,'Output SC'!$A:$A,'Output Consolidado (Caixa)'!$A48)+SUMIFS('Output PJ'!P:P,'Output PJ'!$A:$A,'Output Consolidado (Caixa)'!$A48)</f>
        <v>0</v>
      </c>
      <c r="Q48" s="165">
        <f>SUMIFS('Output BG'!Q:Q,'Output BG'!$A:$A,'Output Consolidado (Caixa)'!$A48) + SUMIFS('Output COPA'!Q:Q,'Output COPA'!$A:$A,'Output Consolidado (Caixa)'!$A48) +SUMIFS('Output TJK'!Q:Q,'Output TJK'!$A:$A,'Output Consolidado (Caixa)'!$A48)+SUMIFS('Output SC'!Q:Q,'Output SC'!$A:$A,'Output Consolidado (Caixa)'!$A48)+SUMIFS('Output PJ'!Q:Q,'Output PJ'!$A:$A,'Output Consolidado (Caixa)'!$A48)</f>
        <v>0</v>
      </c>
      <c r="R48" s="165">
        <f>SUMIFS('Output BG'!R:R,'Output BG'!$A:$A,'Output Consolidado (Caixa)'!$A48) + SUMIFS('Output COPA'!R:R,'Output COPA'!$A:$A,'Output Consolidado (Caixa)'!$A48) +SUMIFS('Output TJK'!R:R,'Output TJK'!$A:$A,'Output Consolidado (Caixa)'!$A48)+SUMIFS('Output SC'!R:R,'Output SC'!$A:$A,'Output Consolidado (Caixa)'!$A48)+SUMIFS('Output PJ'!R:R,'Output PJ'!$A:$A,'Output Consolidado (Caixa)'!$A48)</f>
        <v>0</v>
      </c>
      <c r="S48" s="165">
        <f>SUMIFS('Output BG'!S:S,'Output BG'!$A:$A,'Output Consolidado (Caixa)'!$A48) + SUMIFS('Output COPA'!S:S,'Output COPA'!$A:$A,'Output Consolidado (Caixa)'!$A48) +SUMIFS('Output TJK'!S:S,'Output TJK'!$A:$A,'Output Consolidado (Caixa)'!$A48)+SUMIFS('Output SC'!S:S,'Output SC'!$A:$A,'Output Consolidado (Caixa)'!$A48)+SUMIFS('Output PJ'!S:S,'Output PJ'!$A:$A,'Output Consolidado (Caixa)'!$A48)</f>
        <v>0</v>
      </c>
      <c r="T48" s="165">
        <f>SUMIFS('Output BG'!T:T,'Output BG'!$A:$A,'Output Consolidado (Caixa)'!$A48) + SUMIFS('Output COPA'!T:T,'Output COPA'!$A:$A,'Output Consolidado (Caixa)'!$A48) +SUMIFS('Output TJK'!T:T,'Output TJK'!$A:$A,'Output Consolidado (Caixa)'!$A48)+SUMIFS('Output SC'!T:T,'Output SC'!$A:$A,'Output Consolidado (Caixa)'!$A48)+SUMIFS('Output PJ'!T:T,'Output PJ'!$A:$A,'Output Consolidado (Caixa)'!$A48)</f>
        <v>0</v>
      </c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8"/>
      <c r="CA48" s="178"/>
      <c r="CB48" s="178"/>
      <c r="CC48" s="178"/>
      <c r="CD48" s="178"/>
      <c r="CE48" s="178"/>
      <c r="CF48" s="178"/>
      <c r="CG48" s="178"/>
      <c r="CH48" s="178"/>
      <c r="CI48" s="178"/>
      <c r="CJ48" s="178"/>
      <c r="CK48" s="178"/>
      <c r="CL48" s="178"/>
      <c r="CM48" s="178"/>
      <c r="CN48" s="178"/>
      <c r="CO48" s="178"/>
      <c r="CP48" s="178"/>
      <c r="CQ48" s="178"/>
      <c r="CR48" s="178"/>
      <c r="CS48" s="178"/>
      <c r="CT48" s="178"/>
      <c r="CU48" s="178"/>
      <c r="CV48" s="178"/>
      <c r="CW48" s="178"/>
      <c r="CX48" s="178"/>
      <c r="CY48" s="178"/>
      <c r="CZ48" s="178"/>
      <c r="DA48" s="178"/>
      <c r="DB48" s="178"/>
      <c r="DC48" s="178"/>
      <c r="DD48" s="178"/>
      <c r="DE48" s="178"/>
      <c r="DF48" s="178"/>
      <c r="DG48" s="178"/>
      <c r="DH48" s="178"/>
      <c r="DI48" s="178"/>
      <c r="DJ48" s="178"/>
      <c r="DK48" s="178"/>
      <c r="DL48" s="178"/>
      <c r="DM48" s="178"/>
      <c r="DN48" s="178"/>
      <c r="DO48" s="178"/>
      <c r="DP48" s="178"/>
      <c r="DQ48" s="178"/>
      <c r="DR48" s="178"/>
      <c r="DS48" s="178"/>
      <c r="DT48" s="178"/>
      <c r="DU48" s="178"/>
      <c r="DV48" s="178"/>
      <c r="DW48" s="178"/>
      <c r="DX48" s="178"/>
      <c r="DY48" s="178"/>
      <c r="DZ48" s="178"/>
      <c r="EA48" s="178"/>
      <c r="EB48" s="178"/>
      <c r="EC48" s="178"/>
      <c r="ED48" s="178"/>
      <c r="EE48" s="178"/>
      <c r="EF48" s="178"/>
      <c r="EG48" s="178"/>
      <c r="EH48" s="178"/>
      <c r="EI48" s="178"/>
      <c r="EJ48" s="178"/>
      <c r="EK48" s="178"/>
      <c r="EL48" s="178"/>
      <c r="EM48" s="178"/>
      <c r="EN48" s="178"/>
      <c r="EO48" s="178"/>
      <c r="EP48" s="178"/>
      <c r="EQ48" s="178"/>
      <c r="ER48" s="178"/>
      <c r="ES48" s="178"/>
      <c r="ET48" s="178"/>
      <c r="EU48" s="178"/>
      <c r="EV48" s="178"/>
      <c r="EW48" s="178"/>
      <c r="EX48" s="178"/>
      <c r="EY48" s="178"/>
      <c r="EZ48" s="178"/>
      <c r="FA48" s="178"/>
      <c r="FB48" s="178"/>
      <c r="FC48" s="178"/>
      <c r="FD48" s="178"/>
      <c r="FE48" s="178"/>
      <c r="FF48" s="178"/>
      <c r="FG48" s="178"/>
      <c r="FH48" s="178"/>
      <c r="FI48" s="178"/>
      <c r="FJ48" s="178"/>
      <c r="FK48" s="178"/>
      <c r="FL48" s="178"/>
      <c r="FM48" s="178"/>
      <c r="FN48" s="178"/>
      <c r="FO48" s="178"/>
      <c r="FP48" s="178"/>
      <c r="FQ48" s="178"/>
      <c r="FR48" s="178"/>
      <c r="FS48" s="178"/>
      <c r="FT48" s="178"/>
      <c r="FU48" s="178"/>
      <c r="FV48" s="178"/>
      <c r="FW48" s="178"/>
      <c r="FX48" s="178"/>
      <c r="FY48" s="178"/>
      <c r="FZ48" s="178"/>
      <c r="GA48" s="178"/>
      <c r="GB48" s="178"/>
      <c r="GC48" s="178"/>
      <c r="GD48" s="178"/>
      <c r="GE48" s="178"/>
      <c r="GF48" s="178"/>
      <c r="GG48" s="178"/>
      <c r="GH48" s="178"/>
      <c r="GI48" s="178"/>
      <c r="GJ48" s="178"/>
      <c r="GK48" s="178"/>
      <c r="GL48" s="178"/>
      <c r="GM48" s="178"/>
      <c r="GN48" s="178"/>
      <c r="GO48" s="178"/>
      <c r="GP48" s="178"/>
      <c r="GQ48" s="178"/>
      <c r="GR48" s="178"/>
      <c r="GS48" s="178"/>
      <c r="GT48" s="178"/>
      <c r="GU48" s="178"/>
      <c r="GV48" s="178"/>
      <c r="GW48" s="178"/>
      <c r="GX48" s="178"/>
      <c r="GY48" s="178"/>
      <c r="GZ48" s="178"/>
      <c r="HA48" s="178"/>
      <c r="HB48" s="178"/>
      <c r="HC48" s="178"/>
      <c r="HD48" s="178"/>
      <c r="HE48" s="178"/>
      <c r="HF48" s="178"/>
      <c r="HG48" s="178"/>
      <c r="HH48" s="178"/>
      <c r="HI48" s="178"/>
      <c r="HJ48" s="178"/>
      <c r="HK48" s="178"/>
      <c r="HL48" s="178"/>
      <c r="HM48" s="178"/>
      <c r="HN48" s="178"/>
      <c r="HO48" s="178"/>
      <c r="HP48" s="178"/>
      <c r="HQ48" s="178"/>
      <c r="HR48" s="178"/>
      <c r="HS48" s="178"/>
      <c r="HT48" s="178"/>
      <c r="HU48" s="178"/>
      <c r="HV48" s="178"/>
      <c r="HW48" s="178"/>
      <c r="HX48" s="178"/>
      <c r="HY48" s="178"/>
      <c r="HZ48" s="178"/>
      <c r="IA48" s="178"/>
      <c r="IB48" s="178"/>
      <c r="IC48" s="178"/>
      <c r="ID48" s="178"/>
      <c r="IE48" s="178"/>
      <c r="IF48" s="178"/>
      <c r="IG48" s="178"/>
      <c r="IH48" s="178"/>
      <c r="II48" s="178"/>
      <c r="IJ48" s="178"/>
      <c r="IK48" s="178"/>
      <c r="IL48" s="178"/>
      <c r="IM48" s="178"/>
      <c r="IN48" s="178"/>
      <c r="IO48" s="178"/>
      <c r="IP48" s="178"/>
      <c r="IQ48" s="178"/>
      <c r="IR48" s="178"/>
      <c r="IS48" s="178"/>
      <c r="IT48" s="178"/>
      <c r="IU48" s="178"/>
      <c r="IV48" s="178"/>
      <c r="IW48" s="178"/>
      <c r="IX48" s="178"/>
      <c r="IY48" s="178"/>
      <c r="IZ48" s="178"/>
      <c r="JA48" s="178"/>
      <c r="JB48" s="178"/>
      <c r="JC48" s="178"/>
      <c r="JD48" s="178"/>
      <c r="JE48" s="178"/>
      <c r="JF48" s="178"/>
      <c r="JG48" s="178"/>
      <c r="JH48" s="178"/>
      <c r="JI48" s="178"/>
      <c r="JJ48" s="178"/>
      <c r="JK48" s="178"/>
      <c r="JL48" s="178"/>
      <c r="JM48" s="178"/>
      <c r="JN48" s="178"/>
      <c r="JO48" s="178"/>
      <c r="JP48" s="178"/>
      <c r="JQ48" s="178"/>
      <c r="JR48" s="178"/>
      <c r="JS48" s="178"/>
      <c r="JT48" s="178"/>
      <c r="JU48" s="178"/>
      <c r="JV48" s="178"/>
      <c r="JW48" s="178"/>
      <c r="JX48" s="178"/>
      <c r="JY48" s="178"/>
      <c r="JZ48" s="178"/>
      <c r="KA48" s="178"/>
      <c r="KB48" s="178"/>
      <c r="KC48" s="178"/>
      <c r="KD48" s="178"/>
      <c r="KE48" s="178"/>
      <c r="KF48" s="178"/>
      <c r="KG48" s="178"/>
      <c r="KH48" s="178"/>
      <c r="KI48" s="178"/>
      <c r="KJ48" s="178"/>
      <c r="KK48" s="178"/>
      <c r="KL48" s="178"/>
      <c r="KM48" s="178"/>
      <c r="KN48" s="178"/>
      <c r="KO48" s="178"/>
      <c r="KP48" s="178"/>
      <c r="KQ48" s="178"/>
      <c r="KR48" s="178"/>
      <c r="KS48" s="178"/>
      <c r="KT48" s="178"/>
      <c r="KU48" s="178"/>
      <c r="KV48" s="178"/>
      <c r="KW48" s="178"/>
      <c r="KX48" s="178"/>
      <c r="KY48" s="178"/>
      <c r="KZ48" s="178"/>
      <c r="LA48" s="178"/>
      <c r="LB48" s="178"/>
      <c r="LC48" s="178"/>
      <c r="LD48" s="178"/>
      <c r="LE48" s="178"/>
      <c r="LF48" s="178"/>
      <c r="LG48" s="178"/>
      <c r="LH48" s="178"/>
      <c r="LI48" s="178"/>
      <c r="LJ48" s="178"/>
      <c r="LK48" s="178"/>
      <c r="LL48" s="178"/>
      <c r="LM48" s="178"/>
      <c r="LN48" s="178"/>
      <c r="LO48" s="178"/>
      <c r="LP48" s="178"/>
      <c r="LQ48" s="178"/>
      <c r="LR48" s="178"/>
      <c r="LS48" s="178"/>
      <c r="LT48" s="178"/>
      <c r="LU48" s="178"/>
      <c r="LV48" s="178"/>
      <c r="LW48" s="178"/>
      <c r="LX48" s="178"/>
      <c r="LY48" s="178"/>
      <c r="LZ48" s="178"/>
      <c r="MA48" s="178"/>
      <c r="MB48" s="178"/>
      <c r="MC48" s="178"/>
      <c r="MD48" s="178"/>
      <c r="ME48" s="178"/>
      <c r="MF48" s="178"/>
      <c r="MG48" s="178"/>
      <c r="MH48" s="178"/>
      <c r="MI48" s="178"/>
      <c r="MJ48" s="178"/>
      <c r="MK48" s="178"/>
      <c r="ML48" s="178"/>
      <c r="MM48" s="178"/>
      <c r="MN48" s="178"/>
      <c r="MO48" s="178"/>
      <c r="MP48" s="178"/>
      <c r="MQ48" s="178"/>
      <c r="MR48" s="178"/>
      <c r="MS48" s="178"/>
      <c r="MT48" s="178"/>
      <c r="MU48" s="178"/>
      <c r="MV48" s="178"/>
      <c r="MW48" s="178"/>
      <c r="MX48" s="178"/>
      <c r="MY48" s="178"/>
      <c r="MZ48" s="178"/>
      <c r="NA48" s="178"/>
      <c r="NB48" s="178"/>
      <c r="NC48" s="178"/>
      <c r="ND48" s="178"/>
      <c r="NE48" s="178"/>
      <c r="NF48" s="178"/>
      <c r="NG48" s="178"/>
      <c r="NH48" s="178"/>
      <c r="NI48" s="178"/>
      <c r="NJ48" s="178"/>
      <c r="NK48" s="178"/>
      <c r="NL48" s="178"/>
      <c r="NM48" s="178"/>
      <c r="NN48" s="178"/>
      <c r="NO48" s="178"/>
      <c r="NP48" s="178"/>
      <c r="NQ48" s="178"/>
      <c r="NR48" s="178"/>
      <c r="NS48" s="178"/>
      <c r="NT48" s="178"/>
      <c r="NU48" s="178"/>
      <c r="NV48" s="178"/>
      <c r="NW48" s="178"/>
      <c r="NX48" s="178"/>
      <c r="NY48" s="178"/>
      <c r="NZ48" s="178"/>
      <c r="OA48" s="178"/>
      <c r="OB48" s="178"/>
      <c r="OC48" s="178"/>
      <c r="OD48" s="178"/>
      <c r="OE48" s="178"/>
      <c r="OF48" s="178"/>
      <c r="OG48" s="178"/>
      <c r="OH48" s="178"/>
      <c r="OI48" s="178"/>
      <c r="OJ48" s="178"/>
      <c r="OK48" s="178"/>
      <c r="OL48" s="178"/>
      <c r="OM48" s="178"/>
      <c r="ON48" s="178"/>
      <c r="OO48" s="178"/>
      <c r="OP48" s="178"/>
      <c r="OQ48" s="178"/>
      <c r="OR48" s="178"/>
      <c r="OS48" s="178"/>
      <c r="OT48" s="178"/>
      <c r="OU48" s="178"/>
      <c r="OV48" s="178"/>
      <c r="OW48" s="178"/>
      <c r="OX48" s="178"/>
      <c r="OY48" s="178"/>
      <c r="OZ48" s="178"/>
      <c r="PA48" s="178"/>
      <c r="PB48" s="178"/>
      <c r="PC48" s="178"/>
      <c r="PD48" s="178"/>
      <c r="PE48" s="178"/>
      <c r="PF48" s="178"/>
      <c r="PG48" s="178"/>
      <c r="PH48" s="178"/>
      <c r="PI48" s="178"/>
      <c r="PJ48" s="178"/>
      <c r="PK48" s="178"/>
      <c r="PL48" s="178"/>
      <c r="PM48" s="178"/>
      <c r="PN48" s="178"/>
      <c r="PO48" s="178"/>
      <c r="PP48" s="178"/>
      <c r="PQ48" s="178"/>
      <c r="PR48" s="178"/>
      <c r="PS48" s="178"/>
      <c r="PT48" s="178"/>
      <c r="PU48" s="178"/>
      <c r="PV48" s="178"/>
      <c r="PW48" s="178"/>
      <c r="PX48" s="178"/>
      <c r="PY48" s="178"/>
      <c r="PZ48" s="178"/>
      <c r="QA48" s="178"/>
      <c r="QB48" s="178"/>
      <c r="QC48" s="178"/>
      <c r="QD48" s="178"/>
      <c r="QE48" s="178"/>
      <c r="QF48" s="178"/>
      <c r="QG48" s="178"/>
      <c r="QH48" s="178"/>
      <c r="QI48" s="178"/>
      <c r="QJ48" s="178"/>
      <c r="QK48" s="178"/>
      <c r="QL48" s="178"/>
      <c r="QM48" s="178"/>
      <c r="QN48" s="178"/>
      <c r="QO48" s="178"/>
      <c r="QP48" s="178"/>
      <c r="QQ48" s="178"/>
      <c r="QR48" s="178"/>
      <c r="QS48" s="178"/>
      <c r="QT48" s="178"/>
      <c r="QU48" s="178"/>
      <c r="QV48" s="178"/>
      <c r="QW48" s="178"/>
      <c r="QX48" s="178"/>
      <c r="QY48" s="178"/>
      <c r="QZ48" s="178"/>
      <c r="RA48" s="178"/>
      <c r="RB48" s="178"/>
      <c r="RC48" s="178"/>
      <c r="RD48" s="178"/>
      <c r="RE48" s="178"/>
      <c r="RF48" s="178"/>
      <c r="RG48" s="178"/>
      <c r="RH48" s="178"/>
      <c r="RI48" s="178"/>
      <c r="RJ48" s="178"/>
      <c r="RK48" s="178"/>
      <c r="RL48" s="178"/>
      <c r="RM48" s="178"/>
      <c r="RN48" s="178"/>
      <c r="RO48" s="178"/>
      <c r="RP48" s="178"/>
      <c r="RQ48" s="178"/>
      <c r="RR48" s="178"/>
      <c r="RS48" s="178"/>
      <c r="RT48" s="178"/>
      <c r="RU48" s="178"/>
      <c r="RV48" s="178"/>
      <c r="RW48" s="178"/>
      <c r="RX48" s="178"/>
      <c r="RY48" s="178"/>
      <c r="RZ48" s="178"/>
      <c r="SA48" s="178"/>
      <c r="SB48" s="178"/>
      <c r="SC48" s="178"/>
      <c r="SD48" s="178"/>
      <c r="SE48" s="178"/>
      <c r="SF48" s="178"/>
      <c r="SG48" s="178"/>
      <c r="SH48" s="178"/>
      <c r="SI48" s="178"/>
      <c r="SJ48" s="178"/>
      <c r="SK48" s="178"/>
      <c r="SL48" s="178"/>
      <c r="SM48" s="178"/>
      <c r="SN48" s="178"/>
      <c r="SO48" s="178"/>
      <c r="SP48" s="178"/>
      <c r="SQ48" s="178"/>
      <c r="SR48" s="178"/>
      <c r="SS48" s="178"/>
      <c r="ST48" s="178"/>
      <c r="SU48" s="178"/>
      <c r="SV48" s="178"/>
      <c r="SW48" s="178"/>
      <c r="SX48" s="178"/>
      <c r="SY48" s="178"/>
      <c r="SZ48" s="178"/>
      <c r="TA48" s="178"/>
      <c r="TB48" s="178"/>
      <c r="TC48" s="178"/>
      <c r="TD48" s="178"/>
      <c r="TE48" s="178"/>
      <c r="TF48" s="178"/>
      <c r="TG48" s="178"/>
      <c r="TH48" s="178"/>
      <c r="TI48" s="178"/>
      <c r="TJ48" s="178"/>
      <c r="TK48" s="178"/>
      <c r="TL48" s="178"/>
      <c r="TM48" s="178"/>
      <c r="TN48" s="178"/>
      <c r="TO48" s="178"/>
      <c r="TP48" s="178"/>
      <c r="TQ48" s="178"/>
      <c r="TR48" s="178"/>
      <c r="TS48" s="178"/>
      <c r="TT48" s="178"/>
      <c r="TU48" s="178"/>
      <c r="TV48" s="178"/>
      <c r="TW48" s="178"/>
      <c r="TX48" s="178"/>
      <c r="TY48" s="178"/>
      <c r="TZ48" s="178"/>
      <c r="UA48" s="178"/>
      <c r="UB48" s="178"/>
      <c r="UC48" s="178"/>
      <c r="UD48" s="178"/>
      <c r="UE48" s="178"/>
      <c r="UF48" s="178"/>
      <c r="UG48" s="178"/>
      <c r="UH48" s="178"/>
      <c r="UI48" s="178"/>
      <c r="UJ48" s="178"/>
      <c r="UK48" s="178"/>
      <c r="UL48" s="178"/>
      <c r="UM48" s="178"/>
      <c r="UN48" s="178"/>
      <c r="UO48" s="178"/>
      <c r="UP48" s="178"/>
      <c r="UQ48" s="178"/>
      <c r="UR48" s="178"/>
      <c r="US48" s="178"/>
      <c r="UT48" s="178"/>
      <c r="UU48" s="178"/>
      <c r="UV48" s="178"/>
      <c r="UW48" s="178"/>
      <c r="UX48" s="178"/>
      <c r="UY48" s="178"/>
      <c r="UZ48" s="178"/>
      <c r="VA48" s="178"/>
      <c r="VB48" s="178"/>
      <c r="VC48" s="178"/>
      <c r="VD48" s="178"/>
      <c r="VE48" s="178"/>
      <c r="VF48" s="178"/>
      <c r="VG48" s="178"/>
      <c r="VH48" s="178"/>
      <c r="VI48" s="178"/>
      <c r="VJ48" s="178"/>
      <c r="VK48" s="178"/>
      <c r="VL48" s="178"/>
      <c r="VM48" s="178"/>
      <c r="VN48" s="178"/>
      <c r="VO48" s="178"/>
      <c r="VP48" s="178"/>
      <c r="VQ48" s="178"/>
      <c r="VR48" s="178"/>
      <c r="VS48" s="178"/>
      <c r="VT48" s="178"/>
      <c r="VU48" s="178"/>
      <c r="VV48" s="178"/>
      <c r="VW48" s="178"/>
      <c r="VX48" s="178"/>
      <c r="VY48" s="178"/>
      <c r="VZ48" s="178"/>
      <c r="WA48" s="178"/>
      <c r="WB48" s="178"/>
      <c r="WC48" s="178"/>
      <c r="WD48" s="178"/>
      <c r="WE48" s="178"/>
      <c r="WF48" s="178"/>
      <c r="WG48" s="178"/>
      <c r="WH48" s="178"/>
      <c r="WI48" s="178"/>
      <c r="WJ48" s="178"/>
      <c r="WK48" s="178"/>
      <c r="WL48" s="178"/>
      <c r="WM48" s="178"/>
      <c r="WN48" s="178"/>
      <c r="WO48" s="178"/>
      <c r="WP48" s="178"/>
      <c r="WQ48" s="178"/>
      <c r="WR48" s="178"/>
      <c r="WS48" s="178"/>
      <c r="WT48" s="178"/>
      <c r="WU48" s="178"/>
      <c r="WV48" s="178"/>
      <c r="WW48" s="178"/>
      <c r="WX48" s="178"/>
      <c r="WY48" s="178"/>
      <c r="WZ48" s="178"/>
      <c r="XA48" s="178"/>
      <c r="XB48" s="178"/>
      <c r="XC48" s="178"/>
      <c r="XD48" s="178"/>
      <c r="XE48" s="178"/>
      <c r="XF48" s="178"/>
      <c r="XG48" s="178"/>
      <c r="XH48" s="178"/>
      <c r="XI48" s="178"/>
      <c r="XJ48" s="178"/>
      <c r="XK48" s="178"/>
      <c r="XL48" s="178"/>
      <c r="XM48" s="178"/>
      <c r="XN48" s="178"/>
      <c r="XO48" s="178"/>
      <c r="XP48" s="178"/>
      <c r="XQ48" s="178"/>
      <c r="XR48" s="178"/>
      <c r="XS48" s="178"/>
      <c r="XT48" s="178"/>
      <c r="XU48" s="178"/>
      <c r="XV48" s="178"/>
      <c r="XW48" s="178"/>
      <c r="XX48" s="178"/>
      <c r="XY48" s="178"/>
      <c r="XZ48" s="178"/>
      <c r="YA48" s="178"/>
      <c r="YB48" s="178"/>
      <c r="YC48" s="178"/>
      <c r="YD48" s="178"/>
      <c r="YE48" s="178"/>
      <c r="YF48" s="178"/>
      <c r="YG48" s="178"/>
      <c r="YH48" s="178"/>
      <c r="YI48" s="178"/>
      <c r="YJ48" s="178"/>
      <c r="YK48" s="178"/>
      <c r="YL48" s="178"/>
      <c r="YM48" s="178"/>
      <c r="YN48" s="178"/>
      <c r="YO48" s="178"/>
      <c r="YP48" s="178"/>
      <c r="YQ48" s="178"/>
      <c r="YR48" s="178"/>
      <c r="YS48" s="178"/>
      <c r="YT48" s="178"/>
      <c r="YU48" s="178"/>
      <c r="YV48" s="178"/>
      <c r="YW48" s="178"/>
      <c r="YX48" s="178"/>
      <c r="YY48" s="178"/>
      <c r="YZ48" s="178"/>
      <c r="ZA48" s="178"/>
      <c r="ZB48" s="178"/>
      <c r="ZC48" s="178"/>
      <c r="ZD48" s="178"/>
      <c r="ZE48" s="178"/>
      <c r="ZF48" s="178"/>
      <c r="ZG48" s="178"/>
      <c r="ZH48" s="178"/>
      <c r="ZI48" s="178"/>
      <c r="ZJ48" s="178"/>
      <c r="ZK48" s="178"/>
      <c r="ZL48" s="178"/>
      <c r="ZM48" s="178"/>
      <c r="ZN48" s="178"/>
      <c r="ZO48" s="178"/>
      <c r="ZP48" s="178"/>
      <c r="ZQ48" s="178"/>
      <c r="ZR48" s="178"/>
      <c r="ZS48" s="178"/>
      <c r="ZT48" s="178"/>
      <c r="ZU48" s="178"/>
      <c r="ZV48" s="178"/>
      <c r="ZW48" s="178"/>
      <c r="ZX48" s="178"/>
      <c r="ZY48" s="178"/>
      <c r="ZZ48" s="178"/>
      <c r="AAA48" s="178"/>
      <c r="AAB48" s="178"/>
      <c r="AAC48" s="178"/>
      <c r="AAD48" s="178"/>
      <c r="AAE48" s="178"/>
      <c r="AAF48" s="178"/>
      <c r="AAG48" s="178"/>
      <c r="AAH48" s="178"/>
      <c r="AAI48" s="178"/>
      <c r="AAJ48" s="178"/>
      <c r="AAK48" s="178"/>
      <c r="AAL48" s="178"/>
      <c r="AAM48" s="178"/>
      <c r="AAN48" s="178"/>
      <c r="AAO48" s="178"/>
      <c r="AAP48" s="178"/>
      <c r="AAQ48" s="178"/>
      <c r="AAR48" s="178"/>
      <c r="AAS48" s="178"/>
      <c r="AAT48" s="178"/>
      <c r="AAU48" s="178"/>
      <c r="AAV48" s="178"/>
      <c r="AAW48" s="178"/>
      <c r="AAX48" s="178"/>
      <c r="AAY48" s="178"/>
      <c r="AAZ48" s="178"/>
      <c r="ABA48" s="178"/>
      <c r="ABB48" s="178"/>
      <c r="ABC48" s="178"/>
      <c r="ABD48" s="178"/>
      <c r="ABE48" s="178"/>
      <c r="ABF48" s="178"/>
      <c r="ABG48" s="178"/>
      <c r="ABH48" s="178"/>
      <c r="ABI48" s="178"/>
      <c r="ABJ48" s="178"/>
      <c r="ABK48" s="178"/>
      <c r="ABL48" s="178"/>
      <c r="ABM48" s="178"/>
      <c r="ABN48" s="178"/>
      <c r="ABO48" s="178"/>
      <c r="ABP48" s="178"/>
      <c r="ABQ48" s="178"/>
      <c r="ABR48" s="178"/>
      <c r="ABS48" s="178"/>
      <c r="ABT48" s="178"/>
      <c r="ABU48" s="178"/>
      <c r="ABV48" s="178"/>
      <c r="ABW48" s="178"/>
      <c r="ABX48" s="178"/>
      <c r="ABY48" s="178"/>
      <c r="ABZ48" s="178"/>
      <c r="ACA48" s="178"/>
      <c r="ACB48" s="178"/>
      <c r="ACC48" s="178"/>
      <c r="ACD48" s="178"/>
      <c r="ACE48" s="178"/>
      <c r="ACF48" s="178"/>
      <c r="ACG48" s="178"/>
      <c r="ACH48" s="178"/>
      <c r="ACI48" s="178"/>
      <c r="ACJ48" s="178"/>
      <c r="ACK48" s="178"/>
      <c r="ACL48" s="178"/>
      <c r="ACM48" s="178"/>
      <c r="ACN48" s="178"/>
      <c r="ACO48" s="178"/>
      <c r="ACP48" s="178"/>
      <c r="ACQ48" s="178"/>
      <c r="ACR48" s="178"/>
      <c r="ACS48" s="178"/>
      <c r="ACT48" s="178"/>
      <c r="ACU48" s="178"/>
      <c r="ACV48" s="178"/>
      <c r="ACW48" s="178"/>
      <c r="ACX48" s="178"/>
      <c r="ACY48" s="178"/>
      <c r="ACZ48" s="178"/>
      <c r="ADA48" s="178"/>
      <c r="ADB48" s="178"/>
      <c r="ADC48" s="178"/>
      <c r="ADD48" s="178"/>
      <c r="ADE48" s="178"/>
      <c r="ADF48" s="178"/>
      <c r="ADG48" s="178"/>
      <c r="ADH48" s="178"/>
      <c r="ADI48" s="178"/>
      <c r="ADJ48" s="178"/>
      <c r="ADK48" s="178"/>
      <c r="ADL48" s="178"/>
      <c r="ADM48" s="178"/>
      <c r="ADN48" s="178"/>
      <c r="ADO48" s="178"/>
      <c r="ADP48" s="178"/>
      <c r="ADQ48" s="178"/>
      <c r="ADR48" s="178"/>
      <c r="ADS48" s="178"/>
      <c r="ADT48" s="178"/>
      <c r="ADU48" s="178"/>
      <c r="ADV48" s="178"/>
      <c r="ADW48" s="178"/>
      <c r="ADX48" s="178"/>
      <c r="ADY48" s="178"/>
      <c r="ADZ48" s="178"/>
      <c r="AEA48" s="178"/>
      <c r="AEB48" s="178"/>
      <c r="AEC48" s="178"/>
      <c r="AED48" s="178"/>
      <c r="AEE48" s="178"/>
      <c r="AEF48" s="178"/>
      <c r="AEG48" s="178"/>
      <c r="AEH48" s="178"/>
      <c r="AEI48" s="178"/>
      <c r="AEJ48" s="178"/>
      <c r="AEK48" s="178"/>
      <c r="AEL48" s="178"/>
      <c r="AEM48" s="178"/>
      <c r="AEN48" s="178"/>
      <c r="AEO48" s="178"/>
      <c r="AEP48" s="178"/>
      <c r="AEQ48" s="178"/>
      <c r="AER48" s="178"/>
      <c r="AES48" s="178"/>
      <c r="AET48" s="178"/>
      <c r="AEU48" s="178"/>
      <c r="AEV48" s="178"/>
      <c r="AEW48" s="178"/>
      <c r="AEX48" s="178"/>
      <c r="AEY48" s="178"/>
      <c r="AEZ48" s="178"/>
      <c r="AFA48" s="178"/>
      <c r="AFB48" s="178"/>
      <c r="AFC48" s="178"/>
      <c r="AFD48" s="178"/>
      <c r="AFE48" s="178"/>
      <c r="AFF48" s="178"/>
      <c r="AFG48" s="178"/>
      <c r="AFH48" s="178"/>
      <c r="AFI48" s="178"/>
      <c r="AFJ48" s="178"/>
      <c r="AFK48" s="178"/>
      <c r="AFL48" s="178"/>
      <c r="AFM48" s="178"/>
      <c r="AFN48" s="178"/>
      <c r="AFO48" s="178"/>
      <c r="AFP48" s="178"/>
      <c r="AFQ48" s="178"/>
      <c r="AFR48" s="178"/>
      <c r="AFS48" s="178"/>
      <c r="AFT48" s="178"/>
      <c r="AFU48" s="178"/>
      <c r="AFV48" s="178"/>
      <c r="AFW48" s="178"/>
      <c r="AFX48" s="178"/>
      <c r="AFY48" s="178"/>
      <c r="AFZ48" s="178"/>
      <c r="AGA48" s="178"/>
      <c r="AGB48" s="178"/>
      <c r="AGC48" s="178"/>
      <c r="AGD48" s="178"/>
      <c r="AGE48" s="178"/>
      <c r="AGF48" s="178"/>
      <c r="AGG48" s="178"/>
      <c r="AGH48" s="178"/>
      <c r="AGI48" s="178"/>
      <c r="AGJ48" s="178"/>
      <c r="AGK48" s="178"/>
      <c r="AGL48" s="178"/>
      <c r="AGM48" s="178"/>
      <c r="AGN48" s="178"/>
      <c r="AGO48" s="178"/>
      <c r="AGP48" s="178"/>
      <c r="AGQ48" s="178"/>
      <c r="AGR48" s="178"/>
      <c r="AGS48" s="178"/>
      <c r="AGT48" s="178"/>
      <c r="AGU48" s="178"/>
      <c r="AGV48" s="178"/>
      <c r="AGW48" s="178"/>
      <c r="AGX48" s="178"/>
      <c r="AGY48" s="178"/>
      <c r="AGZ48" s="178"/>
      <c r="AHA48" s="178"/>
      <c r="AHB48" s="178"/>
      <c r="AHC48" s="178"/>
      <c r="AHD48" s="178"/>
      <c r="AHE48" s="178"/>
      <c r="AHF48" s="178"/>
      <c r="AHG48" s="178"/>
      <c r="AHH48" s="178"/>
      <c r="AHI48" s="178"/>
      <c r="AHJ48" s="178"/>
      <c r="AHK48" s="178"/>
      <c r="AHL48" s="178"/>
      <c r="AHM48" s="178"/>
      <c r="AHN48" s="178"/>
      <c r="AHO48" s="178"/>
      <c r="AHP48" s="178"/>
      <c r="AHQ48" s="178"/>
      <c r="AHR48" s="178"/>
      <c r="AHS48" s="178"/>
      <c r="AHT48" s="178"/>
      <c r="AHU48" s="178"/>
      <c r="AHV48" s="178"/>
      <c r="AHW48" s="178"/>
      <c r="AHX48" s="178"/>
      <c r="AHY48" s="178"/>
      <c r="AHZ48" s="178"/>
      <c r="AIA48" s="178"/>
      <c r="AIB48" s="178"/>
      <c r="AIC48" s="178"/>
      <c r="AID48" s="178"/>
      <c r="AIE48" s="178"/>
      <c r="AIF48" s="178"/>
      <c r="AIG48" s="178"/>
      <c r="AIH48" s="178"/>
      <c r="AII48" s="178"/>
      <c r="AIJ48" s="178"/>
      <c r="AIK48" s="178"/>
      <c r="AIL48" s="178"/>
      <c r="AIM48" s="178"/>
      <c r="AIN48" s="178"/>
      <c r="AIO48" s="178"/>
      <c r="AIP48" s="178"/>
      <c r="AIQ48" s="178"/>
      <c r="AIR48" s="178"/>
      <c r="AIS48" s="178"/>
      <c r="AIT48" s="178"/>
      <c r="AIU48" s="178"/>
      <c r="AIV48" s="178"/>
      <c r="AIW48" s="178"/>
      <c r="AIX48" s="178"/>
      <c r="AIY48" s="178"/>
      <c r="AIZ48" s="178"/>
      <c r="AJA48" s="178"/>
      <c r="AJB48" s="178"/>
      <c r="AJC48" s="178"/>
      <c r="AJD48" s="178"/>
      <c r="AJE48" s="178"/>
      <c r="AJF48" s="178"/>
      <c r="AJG48" s="178"/>
      <c r="AJH48" s="178"/>
      <c r="AJI48" s="178"/>
      <c r="AJJ48" s="178"/>
      <c r="AJK48" s="178"/>
      <c r="AJL48" s="178"/>
      <c r="AJM48" s="178"/>
      <c r="AJN48" s="178"/>
      <c r="AJO48" s="178"/>
      <c r="AJP48" s="178"/>
      <c r="AJQ48" s="178"/>
      <c r="AJR48" s="178"/>
      <c r="AJS48" s="178"/>
      <c r="AJT48" s="178"/>
      <c r="AJU48" s="178"/>
      <c r="AJV48" s="178"/>
      <c r="AJW48" s="178"/>
      <c r="AJX48" s="178"/>
      <c r="AJY48" s="178"/>
      <c r="AJZ48" s="178"/>
      <c r="AKA48" s="178"/>
      <c r="AKB48" s="178"/>
      <c r="AKC48" s="178"/>
      <c r="AKD48" s="178"/>
      <c r="AKE48" s="178"/>
      <c r="AKF48" s="178"/>
      <c r="AKG48" s="178"/>
      <c r="AKH48" s="178"/>
      <c r="AKI48" s="178"/>
      <c r="AKJ48" s="178"/>
      <c r="AKK48" s="178"/>
      <c r="AKL48" s="178"/>
      <c r="AKM48" s="178"/>
      <c r="AKN48" s="178"/>
      <c r="AKO48" s="178"/>
      <c r="AKP48" s="178"/>
      <c r="AKQ48" s="178"/>
      <c r="AKR48" s="178"/>
      <c r="AKS48" s="178"/>
      <c r="AKT48" s="178"/>
      <c r="AKU48" s="178"/>
      <c r="AKV48" s="178"/>
      <c r="AKW48" s="178"/>
      <c r="AKX48" s="178"/>
      <c r="AKY48" s="178"/>
      <c r="AKZ48" s="178"/>
      <c r="ALA48" s="178"/>
      <c r="ALB48" s="178"/>
      <c r="ALC48" s="178"/>
      <c r="ALD48" s="178"/>
      <c r="ALE48" s="178"/>
      <c r="ALF48" s="178"/>
      <c r="ALG48" s="178"/>
      <c r="ALH48" s="178"/>
      <c r="ALI48" s="178"/>
      <c r="ALJ48" s="178"/>
      <c r="ALK48" s="178"/>
      <c r="ALL48" s="178"/>
      <c r="ALM48" s="178"/>
      <c r="ALN48" s="178"/>
      <c r="ALO48" s="178"/>
      <c r="ALP48" s="178"/>
      <c r="ALQ48" s="178"/>
      <c r="ALR48" s="178"/>
      <c r="ALS48" s="178"/>
      <c r="ALT48" s="178"/>
      <c r="ALU48" s="178"/>
      <c r="ALV48" s="178"/>
      <c r="ALW48" s="178"/>
      <c r="ALX48" s="178"/>
      <c r="ALY48" s="178"/>
      <c r="ALZ48" s="178"/>
      <c r="AMA48" s="178"/>
      <c r="AMB48" s="178"/>
      <c r="AMC48" s="178"/>
      <c r="AMD48" s="178"/>
      <c r="AME48" s="178"/>
      <c r="AMF48" s="178"/>
      <c r="AMG48" s="178"/>
      <c r="AMH48" s="178"/>
      <c r="AMI48" s="178"/>
      <c r="AMJ48" s="178"/>
      <c r="AMK48" s="178"/>
      <c r="AML48" s="178"/>
      <c r="AMM48" s="178"/>
      <c r="AMN48" s="178"/>
      <c r="AMO48" s="178"/>
      <c r="AMP48" s="178"/>
      <c r="AMQ48" s="178"/>
      <c r="AMR48" s="178"/>
      <c r="AMS48" s="178"/>
      <c r="AMT48" s="178"/>
      <c r="AMU48" s="178"/>
      <c r="AMV48" s="178"/>
      <c r="AMW48" s="178"/>
      <c r="AMX48" s="178"/>
      <c r="AMY48" s="178"/>
      <c r="AMZ48" s="178"/>
      <c r="ANA48" s="178"/>
      <c r="ANB48" s="178"/>
      <c r="ANC48" s="178"/>
      <c r="AND48" s="178"/>
      <c r="ANE48" s="178"/>
      <c r="ANF48" s="178"/>
      <c r="ANG48" s="178"/>
      <c r="ANH48" s="178"/>
      <c r="ANI48" s="178"/>
      <c r="ANJ48" s="178"/>
      <c r="ANK48" s="178"/>
      <c r="ANL48" s="178"/>
      <c r="ANM48" s="178"/>
      <c r="ANN48" s="178"/>
      <c r="ANO48" s="178"/>
      <c r="ANP48" s="178"/>
      <c r="ANQ48" s="178"/>
      <c r="ANR48" s="178"/>
      <c r="ANS48" s="178"/>
      <c r="ANT48" s="178"/>
      <c r="ANU48" s="178"/>
      <c r="ANV48" s="178"/>
      <c r="ANW48" s="178"/>
      <c r="ANX48" s="178"/>
      <c r="ANY48" s="178"/>
      <c r="ANZ48" s="178"/>
      <c r="AOA48" s="178"/>
      <c r="AOB48" s="178"/>
      <c r="AOC48" s="178"/>
      <c r="AOD48" s="178"/>
      <c r="AOE48" s="178"/>
      <c r="AOF48" s="178"/>
      <c r="AOG48" s="178"/>
      <c r="AOH48" s="178"/>
      <c r="AOI48" s="178"/>
      <c r="AOJ48" s="178"/>
      <c r="AOK48" s="178"/>
      <c r="AOL48" s="178"/>
      <c r="AOM48" s="178"/>
      <c r="AON48" s="178"/>
      <c r="AOO48" s="178"/>
      <c r="AOP48" s="178"/>
      <c r="AOQ48" s="178"/>
      <c r="AOR48" s="178"/>
      <c r="AOS48" s="178"/>
      <c r="AOT48" s="178"/>
      <c r="AOU48" s="178"/>
      <c r="AOV48" s="178"/>
      <c r="AOW48" s="178"/>
      <c r="AOX48" s="178"/>
      <c r="AOY48" s="178"/>
      <c r="AOZ48" s="178"/>
      <c r="APA48" s="178"/>
      <c r="APB48" s="178"/>
      <c r="APC48" s="178"/>
      <c r="APD48" s="178"/>
      <c r="APE48" s="178"/>
      <c r="APF48" s="178"/>
      <c r="APG48" s="178"/>
      <c r="APH48" s="178"/>
      <c r="API48" s="178"/>
      <c r="APJ48" s="178"/>
      <c r="APK48" s="178"/>
      <c r="APL48" s="178"/>
      <c r="APM48" s="178"/>
      <c r="APN48" s="178"/>
      <c r="APO48" s="178"/>
      <c r="APP48" s="178"/>
      <c r="APQ48" s="178"/>
      <c r="APR48" s="178"/>
      <c r="APS48" s="178"/>
      <c r="APT48" s="178"/>
      <c r="APU48" s="178"/>
      <c r="APV48" s="178"/>
      <c r="APW48" s="178"/>
      <c r="APX48" s="178"/>
      <c r="APY48" s="178"/>
      <c r="APZ48" s="178"/>
      <c r="AQA48" s="178"/>
      <c r="AQB48" s="178"/>
      <c r="AQC48" s="178"/>
      <c r="AQD48" s="178"/>
      <c r="AQE48" s="178"/>
      <c r="AQF48" s="178"/>
      <c r="AQG48" s="178"/>
      <c r="AQH48" s="178"/>
      <c r="AQI48" s="178"/>
      <c r="AQJ48" s="178"/>
      <c r="AQK48" s="178"/>
      <c r="AQL48" s="178"/>
      <c r="AQM48" s="178"/>
      <c r="AQN48" s="178"/>
      <c r="AQO48" s="178"/>
      <c r="AQP48" s="178"/>
      <c r="AQQ48" s="178"/>
      <c r="AQR48" s="178"/>
      <c r="AQS48" s="178"/>
      <c r="AQT48" s="178"/>
      <c r="AQU48" s="178"/>
      <c r="AQV48" s="178"/>
      <c r="AQW48" s="178"/>
      <c r="AQX48" s="178"/>
      <c r="AQY48" s="178"/>
      <c r="AQZ48" s="178"/>
      <c r="ARA48" s="178"/>
      <c r="ARB48" s="178"/>
      <c r="ARC48" s="178"/>
      <c r="ARD48" s="178"/>
      <c r="ARE48" s="178"/>
      <c r="ARF48" s="178"/>
      <c r="ARG48" s="178"/>
      <c r="ARH48" s="178"/>
      <c r="ARI48" s="178"/>
      <c r="ARJ48" s="178"/>
      <c r="ARK48" s="178"/>
      <c r="ARL48" s="178"/>
      <c r="ARM48" s="178"/>
      <c r="ARN48" s="178"/>
      <c r="ARO48" s="178"/>
      <c r="ARP48" s="178"/>
      <c r="ARQ48" s="178"/>
      <c r="ARR48" s="178"/>
      <c r="ARS48" s="178"/>
      <c r="ART48" s="178"/>
      <c r="ARU48" s="178"/>
      <c r="ARV48" s="178"/>
      <c r="ARW48" s="178"/>
      <c r="ARX48" s="178"/>
      <c r="ARY48" s="178"/>
      <c r="ARZ48" s="178"/>
      <c r="ASA48" s="178"/>
      <c r="ASB48" s="178"/>
      <c r="ASC48" s="178"/>
      <c r="ASD48" s="178"/>
      <c r="ASE48" s="178"/>
      <c r="ASF48" s="178"/>
      <c r="ASG48" s="178"/>
      <c r="ASH48" s="178"/>
      <c r="ASI48" s="178"/>
      <c r="ASJ48" s="178"/>
      <c r="ASK48" s="178"/>
      <c r="ASL48" s="178"/>
      <c r="ASM48" s="178"/>
      <c r="ASN48" s="178"/>
      <c r="ASO48" s="178"/>
      <c r="ASP48" s="178"/>
      <c r="ASQ48" s="178"/>
      <c r="ASR48" s="178"/>
      <c r="ASS48" s="178"/>
      <c r="AST48" s="178"/>
      <c r="ASU48" s="178"/>
      <c r="ASV48" s="178"/>
      <c r="ASW48" s="178"/>
      <c r="ASX48" s="178"/>
      <c r="ASY48" s="178"/>
      <c r="ASZ48" s="178"/>
      <c r="ATA48" s="178"/>
      <c r="ATB48" s="178"/>
      <c r="ATC48" s="178"/>
      <c r="ATD48" s="178"/>
      <c r="ATE48" s="178"/>
      <c r="ATF48" s="178"/>
      <c r="ATG48" s="178"/>
      <c r="ATH48" s="178"/>
      <c r="ATI48" s="178"/>
      <c r="ATJ48" s="178"/>
      <c r="ATK48" s="178"/>
      <c r="ATL48" s="178"/>
      <c r="ATM48" s="178"/>
      <c r="ATN48" s="178"/>
      <c r="ATO48" s="178"/>
      <c r="ATP48" s="178"/>
      <c r="ATQ48" s="178"/>
      <c r="ATR48" s="178"/>
      <c r="ATS48" s="178"/>
      <c r="ATT48" s="178"/>
      <c r="ATU48" s="178"/>
      <c r="ATV48" s="178"/>
      <c r="ATW48" s="178"/>
      <c r="ATX48" s="178"/>
      <c r="ATY48" s="178"/>
      <c r="ATZ48" s="178"/>
      <c r="AUA48" s="178"/>
      <c r="AUB48" s="178"/>
      <c r="AUC48" s="178"/>
      <c r="AUD48" s="178"/>
      <c r="AUE48" s="178"/>
      <c r="AUF48" s="178"/>
      <c r="AUG48" s="178"/>
      <c r="AUH48" s="178"/>
      <c r="AUI48" s="178"/>
      <c r="AUJ48" s="178"/>
      <c r="AUK48" s="178"/>
      <c r="AUL48" s="178"/>
      <c r="AUM48" s="178"/>
      <c r="AUN48" s="178"/>
      <c r="AUO48" s="178"/>
      <c r="AUP48" s="178"/>
      <c r="AUQ48" s="178"/>
      <c r="AUR48" s="178"/>
      <c r="AUS48" s="178"/>
      <c r="AUT48" s="178"/>
      <c r="AUU48" s="178"/>
      <c r="AUV48" s="178"/>
      <c r="AUW48" s="178"/>
      <c r="AUX48" s="178"/>
      <c r="AUY48" s="178"/>
      <c r="AUZ48" s="178"/>
      <c r="AVA48" s="178"/>
      <c r="AVB48" s="178"/>
      <c r="AVC48" s="178"/>
      <c r="AVD48" s="178"/>
      <c r="AVE48" s="178"/>
      <c r="AVF48" s="178"/>
      <c r="AVG48" s="178"/>
      <c r="AVH48" s="178"/>
      <c r="AVI48" s="178"/>
      <c r="AVJ48" s="178"/>
      <c r="AVK48" s="178"/>
      <c r="AVL48" s="178"/>
      <c r="AVM48" s="178"/>
      <c r="AVN48" s="178"/>
      <c r="AVO48" s="178"/>
      <c r="AVP48" s="178"/>
      <c r="AVQ48" s="178"/>
      <c r="AVR48" s="178"/>
      <c r="AVS48" s="178"/>
      <c r="AVT48" s="178"/>
      <c r="AVU48" s="178"/>
      <c r="AVV48" s="178"/>
      <c r="AVW48" s="178"/>
      <c r="AVX48" s="178"/>
      <c r="AVY48" s="178"/>
      <c r="AVZ48" s="178"/>
      <c r="AWA48" s="178"/>
      <c r="AWB48" s="178"/>
      <c r="AWC48" s="178"/>
      <c r="AWD48" s="178"/>
      <c r="AWE48" s="178"/>
      <c r="AWF48" s="178"/>
      <c r="AWG48" s="178"/>
      <c r="AWH48" s="178"/>
      <c r="AWI48" s="178"/>
      <c r="AWJ48" s="178"/>
      <c r="AWK48" s="178"/>
      <c r="AWL48" s="178"/>
      <c r="AWM48" s="178"/>
      <c r="AWN48" s="178"/>
      <c r="AWO48" s="178"/>
      <c r="AWP48" s="178"/>
      <c r="AWQ48" s="178"/>
      <c r="AWR48" s="178"/>
      <c r="AWS48" s="178"/>
      <c r="AWT48" s="178"/>
      <c r="AWU48" s="178"/>
      <c r="AWV48" s="178"/>
      <c r="AWW48" s="178"/>
      <c r="AWX48" s="178"/>
      <c r="AWY48" s="178"/>
      <c r="AWZ48" s="178"/>
      <c r="AXA48" s="178"/>
      <c r="AXB48" s="178"/>
      <c r="AXC48" s="178"/>
      <c r="AXD48" s="178"/>
      <c r="AXE48" s="178"/>
      <c r="AXF48" s="178"/>
      <c r="AXG48" s="178"/>
      <c r="AXH48" s="178"/>
      <c r="AXI48" s="178"/>
      <c r="AXJ48" s="178"/>
      <c r="AXK48" s="178"/>
      <c r="AXL48" s="178"/>
      <c r="AXM48" s="178"/>
      <c r="AXN48" s="178"/>
      <c r="AXO48" s="178"/>
      <c r="AXP48" s="178"/>
      <c r="AXQ48" s="178"/>
      <c r="AXR48" s="178"/>
      <c r="AXS48" s="178"/>
      <c r="AXT48" s="178"/>
      <c r="AXU48" s="178"/>
      <c r="AXV48" s="178"/>
      <c r="AXW48" s="178"/>
      <c r="AXX48" s="178"/>
      <c r="AXY48" s="178"/>
      <c r="AXZ48" s="178"/>
      <c r="AYA48" s="178"/>
      <c r="AYB48" s="178"/>
      <c r="AYC48" s="178"/>
      <c r="AYD48" s="178"/>
      <c r="AYE48" s="178"/>
      <c r="AYF48" s="178"/>
      <c r="AYG48" s="178"/>
      <c r="AYH48" s="178"/>
      <c r="AYI48" s="178"/>
      <c r="AYJ48" s="178"/>
      <c r="AYK48" s="178"/>
      <c r="AYL48" s="178"/>
      <c r="AYM48" s="178"/>
      <c r="AYN48" s="178"/>
      <c r="AYO48" s="178"/>
      <c r="AYP48" s="178"/>
      <c r="AYQ48" s="178"/>
      <c r="AYR48" s="178"/>
      <c r="AYS48" s="178"/>
      <c r="AYT48" s="178"/>
      <c r="AYU48" s="178"/>
      <c r="AYV48" s="178"/>
      <c r="AYW48" s="178"/>
      <c r="AYX48" s="178"/>
      <c r="AYY48" s="178"/>
      <c r="AYZ48" s="178"/>
      <c r="AZA48" s="178"/>
      <c r="AZB48" s="178"/>
      <c r="AZC48" s="178"/>
      <c r="AZD48" s="178"/>
      <c r="AZE48" s="178"/>
      <c r="AZF48" s="178"/>
      <c r="AZG48" s="178"/>
      <c r="AZH48" s="178"/>
      <c r="AZI48" s="178"/>
      <c r="AZJ48" s="178"/>
      <c r="AZK48" s="178"/>
      <c r="AZL48" s="178"/>
      <c r="AZM48" s="178"/>
      <c r="AZN48" s="178"/>
      <c r="AZO48" s="178"/>
      <c r="AZP48" s="178"/>
      <c r="AZQ48" s="178"/>
      <c r="AZR48" s="178"/>
      <c r="AZS48" s="178"/>
      <c r="AZT48" s="178"/>
      <c r="AZU48" s="178"/>
      <c r="AZV48" s="178"/>
      <c r="AZW48" s="178"/>
      <c r="AZX48" s="178"/>
      <c r="AZY48" s="178"/>
      <c r="AZZ48" s="178"/>
      <c r="BAA48" s="178"/>
      <c r="BAB48" s="178"/>
      <c r="BAC48" s="178"/>
      <c r="BAD48" s="178"/>
      <c r="BAE48" s="178"/>
      <c r="BAF48" s="178"/>
      <c r="BAG48" s="178"/>
      <c r="BAH48" s="178"/>
      <c r="BAI48" s="178"/>
      <c r="BAJ48" s="178"/>
      <c r="BAK48" s="178"/>
      <c r="BAL48" s="178"/>
      <c r="BAM48" s="178"/>
      <c r="BAN48" s="178"/>
      <c r="BAO48" s="178"/>
      <c r="BAP48" s="178"/>
      <c r="BAQ48" s="178"/>
      <c r="BAR48" s="178"/>
      <c r="BAS48" s="178"/>
      <c r="BAT48" s="178"/>
      <c r="BAU48" s="178"/>
      <c r="BAV48" s="178"/>
      <c r="BAW48" s="178"/>
      <c r="BAX48" s="178"/>
      <c r="BAY48" s="178"/>
      <c r="BAZ48" s="178"/>
      <c r="BBA48" s="178"/>
      <c r="BBB48" s="178"/>
      <c r="BBC48" s="178"/>
      <c r="BBD48" s="178"/>
      <c r="BBE48" s="178"/>
      <c r="BBF48" s="178"/>
      <c r="BBG48" s="178"/>
      <c r="BBH48" s="178"/>
      <c r="BBI48" s="178"/>
      <c r="BBJ48" s="178"/>
      <c r="BBK48" s="178"/>
      <c r="BBL48" s="178"/>
      <c r="BBM48" s="178"/>
      <c r="BBN48" s="178"/>
      <c r="BBO48" s="178"/>
      <c r="BBP48" s="178"/>
      <c r="BBQ48" s="178"/>
      <c r="BBR48" s="178"/>
      <c r="BBS48" s="178"/>
      <c r="BBT48" s="178"/>
      <c r="BBU48" s="178"/>
      <c r="BBV48" s="178"/>
      <c r="BBW48" s="178"/>
      <c r="BBX48" s="178"/>
      <c r="BBY48" s="178"/>
      <c r="BBZ48" s="178"/>
      <c r="BCA48" s="178"/>
      <c r="BCB48" s="178"/>
      <c r="BCC48" s="178"/>
      <c r="BCD48" s="178"/>
      <c r="BCE48" s="178"/>
      <c r="BCF48" s="178"/>
      <c r="BCG48" s="178"/>
      <c r="BCH48" s="178"/>
      <c r="BCI48" s="178"/>
      <c r="BCJ48" s="178"/>
      <c r="BCK48" s="178"/>
      <c r="BCL48" s="178"/>
      <c r="BCM48" s="178"/>
      <c r="BCN48" s="178"/>
      <c r="BCO48" s="178"/>
      <c r="BCP48" s="178"/>
      <c r="BCQ48" s="178"/>
      <c r="BCR48" s="178"/>
      <c r="BCS48" s="178"/>
      <c r="BCT48" s="178"/>
      <c r="BCU48" s="178"/>
      <c r="BCV48" s="178"/>
      <c r="BCW48" s="178"/>
      <c r="BCX48" s="178"/>
      <c r="BCY48" s="178"/>
      <c r="BCZ48" s="178"/>
      <c r="BDA48" s="178"/>
      <c r="BDB48" s="178"/>
      <c r="BDC48" s="178"/>
      <c r="BDD48" s="178"/>
      <c r="BDE48" s="178"/>
      <c r="BDF48" s="178"/>
      <c r="BDG48" s="178"/>
      <c r="BDH48" s="178"/>
      <c r="BDI48" s="178"/>
      <c r="BDJ48" s="178"/>
      <c r="BDK48" s="178"/>
      <c r="BDL48" s="178"/>
      <c r="BDM48" s="178"/>
      <c r="BDN48" s="178"/>
      <c r="BDO48" s="178"/>
      <c r="BDP48" s="178"/>
      <c r="BDQ48" s="178"/>
      <c r="BDR48" s="178"/>
      <c r="BDS48" s="178"/>
      <c r="BDT48" s="178"/>
      <c r="BDU48" s="178"/>
      <c r="BDV48" s="178"/>
      <c r="BDW48" s="178"/>
      <c r="BDX48" s="178"/>
      <c r="BDY48" s="178"/>
      <c r="BDZ48" s="178"/>
      <c r="BEA48" s="178"/>
      <c r="BEB48" s="178"/>
      <c r="BEC48" s="178"/>
      <c r="BED48" s="178"/>
      <c r="BEE48" s="178"/>
      <c r="BEF48" s="178"/>
      <c r="BEG48" s="178"/>
      <c r="BEH48" s="178"/>
      <c r="BEI48" s="178"/>
      <c r="BEJ48" s="178"/>
      <c r="BEK48" s="178"/>
      <c r="BEL48" s="178"/>
      <c r="BEM48" s="178"/>
      <c r="BEN48" s="178"/>
      <c r="BEO48" s="178"/>
      <c r="BEP48" s="178"/>
      <c r="BEQ48" s="178"/>
      <c r="BER48" s="178"/>
      <c r="BES48" s="178"/>
      <c r="BET48" s="178"/>
      <c r="BEU48" s="178"/>
      <c r="BEV48" s="178"/>
      <c r="BEW48" s="178"/>
      <c r="BEX48" s="178"/>
      <c r="BEY48" s="178"/>
      <c r="BEZ48" s="178"/>
      <c r="BFA48" s="178"/>
      <c r="BFB48" s="178"/>
      <c r="BFC48" s="178"/>
      <c r="BFD48" s="178"/>
      <c r="BFE48" s="178"/>
      <c r="BFF48" s="178"/>
      <c r="BFG48" s="178"/>
      <c r="BFH48" s="178"/>
      <c r="BFI48" s="178"/>
      <c r="BFJ48" s="178"/>
      <c r="BFK48" s="178"/>
      <c r="BFL48" s="178"/>
      <c r="BFM48" s="178"/>
      <c r="BFN48" s="178"/>
      <c r="BFO48" s="178"/>
      <c r="BFP48" s="178"/>
      <c r="BFQ48" s="178"/>
      <c r="BFR48" s="178"/>
      <c r="BFS48" s="178"/>
      <c r="BFT48" s="178"/>
      <c r="BFU48" s="178"/>
      <c r="BFV48" s="178"/>
      <c r="BFW48" s="178"/>
      <c r="BFX48" s="178"/>
      <c r="BFY48" s="178"/>
      <c r="BFZ48" s="178"/>
      <c r="BGA48" s="178"/>
      <c r="BGB48" s="178"/>
      <c r="BGC48" s="178"/>
      <c r="BGD48" s="178"/>
      <c r="BGE48" s="178"/>
      <c r="BGF48" s="178"/>
      <c r="BGG48" s="178"/>
      <c r="BGH48" s="178"/>
      <c r="BGI48" s="178"/>
      <c r="BGJ48" s="178"/>
      <c r="BGK48" s="178"/>
      <c r="BGL48" s="178"/>
      <c r="BGM48" s="178"/>
      <c r="BGN48" s="178"/>
      <c r="BGO48" s="178"/>
      <c r="BGP48" s="178"/>
      <c r="BGQ48" s="178"/>
      <c r="BGR48" s="178"/>
      <c r="BGS48" s="178"/>
      <c r="BGT48" s="178"/>
      <c r="BGU48" s="178"/>
      <c r="BGV48" s="178"/>
      <c r="BGW48" s="178"/>
      <c r="BGX48" s="178"/>
      <c r="BGY48" s="178"/>
      <c r="BGZ48" s="178"/>
      <c r="BHA48" s="178"/>
      <c r="BHB48" s="178"/>
      <c r="BHC48" s="178"/>
      <c r="BHD48" s="178"/>
      <c r="BHE48" s="178"/>
      <c r="BHF48" s="178"/>
      <c r="BHG48" s="178"/>
      <c r="BHH48" s="178"/>
      <c r="BHI48" s="178"/>
      <c r="BHJ48" s="178"/>
      <c r="BHK48" s="178"/>
      <c r="BHL48" s="178"/>
      <c r="BHM48" s="178"/>
      <c r="BHN48" s="178"/>
      <c r="BHO48" s="178"/>
      <c r="BHP48" s="178"/>
      <c r="BHQ48" s="178"/>
      <c r="BHR48" s="178"/>
      <c r="BHS48" s="178"/>
      <c r="BHT48" s="178"/>
      <c r="BHU48" s="178"/>
      <c r="BHV48" s="178"/>
      <c r="BHW48" s="178"/>
      <c r="BHX48" s="178"/>
      <c r="BHY48" s="178"/>
      <c r="BHZ48" s="178"/>
      <c r="BIA48" s="178"/>
      <c r="BIB48" s="178"/>
      <c r="BIC48" s="178"/>
      <c r="BID48" s="178"/>
      <c r="BIE48" s="178"/>
      <c r="BIF48" s="178"/>
      <c r="BIG48" s="178"/>
      <c r="BIH48" s="178"/>
      <c r="BII48" s="178"/>
      <c r="BIJ48" s="178"/>
      <c r="BIK48" s="178"/>
      <c r="BIL48" s="178"/>
      <c r="BIM48" s="178"/>
      <c r="BIN48" s="178"/>
      <c r="BIO48" s="178"/>
      <c r="BIP48" s="178"/>
      <c r="BIQ48" s="178"/>
      <c r="BIR48" s="178"/>
      <c r="BIS48" s="178"/>
      <c r="BIT48" s="178"/>
      <c r="BIU48" s="178"/>
      <c r="BIV48" s="178"/>
      <c r="BIW48" s="178"/>
      <c r="BIX48" s="178"/>
      <c r="BIY48" s="178"/>
      <c r="BIZ48" s="178"/>
      <c r="BJA48" s="178"/>
      <c r="BJB48" s="178"/>
      <c r="BJC48" s="178"/>
      <c r="BJD48" s="178"/>
      <c r="BJE48" s="178"/>
      <c r="BJF48" s="178"/>
      <c r="BJG48" s="178"/>
      <c r="BJH48" s="178"/>
      <c r="BJI48" s="178"/>
      <c r="BJJ48" s="178"/>
      <c r="BJK48" s="178"/>
      <c r="BJL48" s="178"/>
      <c r="BJM48" s="178"/>
      <c r="BJN48" s="178"/>
      <c r="BJO48" s="178"/>
      <c r="BJP48" s="178"/>
      <c r="BJQ48" s="178"/>
      <c r="BJR48" s="178"/>
      <c r="BJS48" s="178"/>
      <c r="BJT48" s="178"/>
      <c r="BJU48" s="178"/>
      <c r="BJV48" s="178"/>
      <c r="BJW48" s="178"/>
      <c r="BJX48" s="178"/>
      <c r="BJY48" s="178"/>
      <c r="BJZ48" s="178"/>
      <c r="BKA48" s="178"/>
      <c r="BKB48" s="178"/>
      <c r="BKC48" s="178"/>
      <c r="BKD48" s="178"/>
      <c r="BKE48" s="178"/>
      <c r="BKF48" s="178"/>
      <c r="BKG48" s="178"/>
      <c r="BKH48" s="178"/>
      <c r="BKI48" s="178"/>
      <c r="BKJ48" s="178"/>
      <c r="BKK48" s="178"/>
      <c r="BKL48" s="178"/>
      <c r="BKM48" s="178"/>
      <c r="BKN48" s="178"/>
      <c r="BKO48" s="178"/>
      <c r="BKP48" s="178"/>
      <c r="BKQ48" s="178"/>
      <c r="BKR48" s="178"/>
      <c r="BKS48" s="178"/>
      <c r="BKT48" s="178"/>
      <c r="BKU48" s="178"/>
      <c r="BKV48" s="178"/>
      <c r="BKW48" s="178"/>
      <c r="BKX48" s="178"/>
      <c r="BKY48" s="178"/>
      <c r="BKZ48" s="178"/>
      <c r="BLA48" s="178"/>
      <c r="BLB48" s="178"/>
      <c r="BLC48" s="178"/>
      <c r="BLD48" s="178"/>
      <c r="BLE48" s="178"/>
      <c r="BLF48" s="178"/>
      <c r="BLG48" s="178"/>
      <c r="BLH48" s="178"/>
      <c r="BLI48" s="178"/>
      <c r="BLJ48" s="178"/>
      <c r="BLK48" s="178"/>
      <c r="BLL48" s="178"/>
      <c r="BLM48" s="178"/>
      <c r="BLN48" s="178"/>
      <c r="BLO48" s="178"/>
      <c r="BLP48" s="178"/>
      <c r="BLQ48" s="178"/>
      <c r="BLR48" s="178"/>
      <c r="BLS48" s="178"/>
      <c r="BLT48" s="178"/>
      <c r="BLU48" s="178"/>
      <c r="BLV48" s="178"/>
      <c r="BLW48" s="178"/>
      <c r="BLX48" s="178"/>
      <c r="BLY48" s="178"/>
      <c r="BLZ48" s="178"/>
      <c r="BMA48" s="178"/>
      <c r="BMB48" s="178"/>
      <c r="BMC48" s="178"/>
      <c r="BMD48" s="178"/>
      <c r="BME48" s="178"/>
      <c r="BMF48" s="178"/>
      <c r="BMG48" s="178"/>
      <c r="BMH48" s="178"/>
      <c r="BMI48" s="178"/>
      <c r="BMJ48" s="178"/>
      <c r="BMK48" s="178"/>
      <c r="BML48" s="178"/>
      <c r="BMM48" s="178"/>
      <c r="BMN48" s="178"/>
      <c r="BMO48" s="178"/>
      <c r="BMP48" s="178"/>
      <c r="BMQ48" s="178"/>
      <c r="BMR48" s="178"/>
      <c r="BMS48" s="178"/>
      <c r="BMT48" s="178"/>
      <c r="BMU48" s="178"/>
      <c r="BMV48" s="178"/>
      <c r="BMW48" s="178"/>
      <c r="BMX48" s="178"/>
      <c r="BMY48" s="178"/>
      <c r="BMZ48" s="178"/>
      <c r="BNA48" s="178"/>
      <c r="BNB48" s="178"/>
      <c r="BNC48" s="178"/>
      <c r="BND48" s="178"/>
      <c r="BNE48" s="178"/>
      <c r="BNF48" s="178"/>
      <c r="BNG48" s="178"/>
      <c r="BNH48" s="178"/>
      <c r="BNI48" s="178"/>
      <c r="BNJ48" s="178"/>
      <c r="BNK48" s="178"/>
      <c r="BNL48" s="178"/>
      <c r="BNM48" s="178"/>
      <c r="BNN48" s="178"/>
      <c r="BNO48" s="178"/>
      <c r="BNP48" s="178"/>
      <c r="BNQ48" s="178"/>
      <c r="BNR48" s="178"/>
      <c r="BNS48" s="178"/>
      <c r="BNT48" s="178"/>
      <c r="BNU48" s="178"/>
      <c r="BNV48" s="178"/>
      <c r="BNW48" s="178"/>
      <c r="BNX48" s="178"/>
      <c r="BNY48" s="178"/>
      <c r="BNZ48" s="178"/>
      <c r="BOA48" s="178"/>
      <c r="BOB48" s="178"/>
      <c r="BOC48" s="178"/>
      <c r="BOD48" s="178"/>
      <c r="BOE48" s="178"/>
      <c r="BOF48" s="178"/>
      <c r="BOG48" s="178"/>
      <c r="BOH48" s="178"/>
      <c r="BOI48" s="178"/>
      <c r="BOJ48" s="178"/>
      <c r="BOK48" s="178"/>
      <c r="BOL48" s="178"/>
      <c r="BOM48" s="178"/>
      <c r="BON48" s="178"/>
      <c r="BOO48" s="178"/>
      <c r="BOP48" s="178"/>
      <c r="BOQ48" s="178"/>
      <c r="BOR48" s="178"/>
      <c r="BOS48" s="178"/>
      <c r="BOT48" s="178"/>
      <c r="BOU48" s="178"/>
      <c r="BOV48" s="178"/>
      <c r="BOW48" s="178"/>
      <c r="BOX48" s="178"/>
      <c r="BOY48" s="178"/>
      <c r="BOZ48" s="178"/>
      <c r="BPA48" s="178"/>
      <c r="BPB48" s="178"/>
      <c r="BPC48" s="178"/>
      <c r="BPD48" s="178"/>
      <c r="BPE48" s="178"/>
      <c r="BPF48" s="178"/>
      <c r="BPG48" s="178"/>
      <c r="BPH48" s="178"/>
      <c r="BPI48" s="178"/>
      <c r="BPJ48" s="178"/>
      <c r="BPK48" s="178"/>
      <c r="BPL48" s="178"/>
      <c r="BPM48" s="178"/>
      <c r="BPN48" s="178"/>
      <c r="BPO48" s="178"/>
      <c r="BPP48" s="178"/>
      <c r="BPQ48" s="178"/>
      <c r="BPR48" s="178"/>
      <c r="BPS48" s="178"/>
      <c r="BPT48" s="178"/>
      <c r="BPU48" s="178"/>
      <c r="BPV48" s="178"/>
      <c r="BPW48" s="178"/>
      <c r="BPX48" s="178"/>
      <c r="BPY48" s="178"/>
      <c r="BPZ48" s="178"/>
      <c r="BQA48" s="178"/>
      <c r="BQB48" s="178"/>
      <c r="BQC48" s="178"/>
      <c r="BQD48" s="178"/>
      <c r="BQE48" s="178"/>
      <c r="BQF48" s="178"/>
      <c r="BQG48" s="178"/>
      <c r="BQH48" s="178"/>
      <c r="BQI48" s="178"/>
      <c r="BQJ48" s="178"/>
      <c r="BQK48" s="178"/>
      <c r="BQL48" s="178"/>
      <c r="BQM48" s="178"/>
      <c r="BQN48" s="178"/>
      <c r="BQO48" s="178"/>
      <c r="BQP48" s="178"/>
      <c r="BQQ48" s="178"/>
      <c r="BQR48" s="178"/>
      <c r="BQS48" s="178"/>
      <c r="BQT48" s="178"/>
      <c r="BQU48" s="178"/>
      <c r="BQV48" s="178"/>
      <c r="BQW48" s="178"/>
      <c r="BQX48" s="178"/>
      <c r="BQY48" s="178"/>
      <c r="BQZ48" s="178"/>
      <c r="BRA48" s="178"/>
      <c r="BRB48" s="178"/>
      <c r="BRC48" s="178"/>
      <c r="BRD48" s="178"/>
      <c r="BRE48" s="178"/>
      <c r="BRF48" s="178"/>
      <c r="BRG48" s="178"/>
      <c r="BRH48" s="178"/>
      <c r="BRI48" s="178"/>
      <c r="BRJ48" s="178"/>
      <c r="BRK48" s="178"/>
      <c r="BRL48" s="178"/>
      <c r="BRM48" s="178"/>
      <c r="BRN48" s="178"/>
      <c r="BRO48" s="178"/>
      <c r="BRP48" s="178"/>
      <c r="BRQ48" s="178"/>
      <c r="BRR48" s="178"/>
      <c r="BRS48" s="178"/>
      <c r="BRT48" s="178"/>
      <c r="BRU48" s="178"/>
      <c r="BRV48" s="178"/>
      <c r="BRW48" s="178"/>
      <c r="BRX48" s="178"/>
      <c r="BRY48" s="178"/>
      <c r="BRZ48" s="178"/>
      <c r="BSA48" s="178"/>
      <c r="BSB48" s="178"/>
      <c r="BSC48" s="178"/>
      <c r="BSD48" s="178"/>
      <c r="BSE48" s="178"/>
      <c r="BSF48" s="178"/>
      <c r="BSG48" s="178"/>
      <c r="BSH48" s="178"/>
      <c r="BSI48" s="178"/>
      <c r="BSJ48" s="178"/>
      <c r="BSK48" s="178"/>
      <c r="BSL48" s="178"/>
      <c r="BSM48" s="178"/>
      <c r="BSN48" s="178"/>
      <c r="BSO48" s="178"/>
      <c r="BSP48" s="178"/>
      <c r="BSQ48" s="178"/>
      <c r="BSR48" s="178"/>
      <c r="BSS48" s="178"/>
      <c r="BST48" s="178"/>
      <c r="BSU48" s="178"/>
      <c r="BSV48" s="178"/>
      <c r="BSW48" s="178"/>
      <c r="BSX48" s="178"/>
      <c r="BSY48" s="178"/>
      <c r="BSZ48" s="178"/>
      <c r="BTA48" s="178"/>
      <c r="BTB48" s="178"/>
      <c r="BTC48" s="178"/>
      <c r="BTD48" s="178"/>
      <c r="BTE48" s="178"/>
      <c r="BTF48" s="178"/>
      <c r="BTG48" s="178"/>
      <c r="BTH48" s="178"/>
      <c r="BTI48" s="178"/>
      <c r="BTJ48" s="178"/>
      <c r="BTK48" s="178"/>
      <c r="BTL48" s="178"/>
      <c r="BTM48" s="178"/>
      <c r="BTN48" s="178"/>
      <c r="BTO48" s="178"/>
      <c r="BTP48" s="178"/>
      <c r="BTQ48" s="178"/>
      <c r="BTR48" s="178"/>
      <c r="BTS48" s="178"/>
      <c r="BTT48" s="178"/>
      <c r="BTU48" s="178"/>
      <c r="BTV48" s="178"/>
      <c r="BTW48" s="178"/>
      <c r="BTX48" s="178"/>
      <c r="BTY48" s="178"/>
      <c r="BTZ48" s="178"/>
      <c r="BUA48" s="178"/>
      <c r="BUB48" s="178"/>
      <c r="BUC48" s="178"/>
      <c r="BUD48" s="178"/>
      <c r="BUE48" s="178"/>
      <c r="BUF48" s="178"/>
      <c r="BUG48" s="178"/>
      <c r="BUH48" s="178"/>
      <c r="BUI48" s="178"/>
      <c r="BUJ48" s="178"/>
      <c r="BUK48" s="178"/>
      <c r="BUL48" s="178"/>
      <c r="BUM48" s="178"/>
      <c r="BUN48" s="178"/>
      <c r="BUO48" s="178"/>
      <c r="BUP48" s="178"/>
      <c r="BUQ48" s="178"/>
      <c r="BUR48" s="178"/>
      <c r="BUS48" s="178"/>
      <c r="BUT48" s="178"/>
      <c r="BUU48" s="178"/>
      <c r="BUV48" s="178"/>
      <c r="BUW48" s="178"/>
      <c r="BUX48" s="178"/>
      <c r="BUY48" s="178"/>
      <c r="BUZ48" s="178"/>
      <c r="BVA48" s="178"/>
      <c r="BVB48" s="178"/>
      <c r="BVC48" s="178"/>
      <c r="BVD48" s="178"/>
      <c r="BVE48" s="178"/>
      <c r="BVF48" s="178"/>
      <c r="BVG48" s="178"/>
      <c r="BVH48" s="178"/>
      <c r="BVI48" s="178"/>
      <c r="BVJ48" s="178"/>
      <c r="BVK48" s="178"/>
      <c r="BVL48" s="178"/>
      <c r="BVM48" s="178"/>
      <c r="BVN48" s="178"/>
      <c r="BVO48" s="178"/>
      <c r="BVP48" s="178"/>
      <c r="BVQ48" s="178"/>
      <c r="BVR48" s="178"/>
      <c r="BVS48" s="178"/>
      <c r="BVT48" s="178"/>
      <c r="BVU48" s="178"/>
      <c r="BVV48" s="178"/>
      <c r="BVW48" s="178"/>
      <c r="BVX48" s="178"/>
      <c r="BVY48" s="178"/>
      <c r="BVZ48" s="178"/>
      <c r="BWA48" s="178"/>
      <c r="BWB48" s="178"/>
      <c r="BWC48" s="178"/>
      <c r="BWD48" s="178"/>
      <c r="BWE48" s="178"/>
      <c r="BWF48" s="178"/>
      <c r="BWG48" s="178"/>
      <c r="BWH48" s="178"/>
      <c r="BWI48" s="178"/>
      <c r="BWJ48" s="178"/>
      <c r="BWK48" s="178"/>
      <c r="BWL48" s="178"/>
      <c r="BWM48" s="178"/>
      <c r="BWN48" s="178"/>
      <c r="BWO48" s="178"/>
      <c r="BWP48" s="178"/>
      <c r="BWQ48" s="178"/>
      <c r="BWR48" s="178"/>
      <c r="BWS48" s="178"/>
      <c r="BWT48" s="178"/>
      <c r="BWU48" s="178"/>
      <c r="BWV48" s="178"/>
      <c r="BWW48" s="178"/>
      <c r="BWX48" s="178"/>
      <c r="BWY48" s="178"/>
      <c r="BWZ48" s="178"/>
      <c r="BXA48" s="178"/>
      <c r="BXB48" s="178"/>
      <c r="BXC48" s="178"/>
      <c r="BXD48" s="178"/>
      <c r="BXE48" s="178"/>
      <c r="BXF48" s="178"/>
      <c r="BXG48" s="178"/>
      <c r="BXH48" s="178"/>
      <c r="BXI48" s="178"/>
      <c r="BXJ48" s="178"/>
      <c r="BXK48" s="178"/>
      <c r="BXL48" s="178"/>
      <c r="BXM48" s="178"/>
      <c r="BXN48" s="178"/>
      <c r="BXO48" s="178"/>
      <c r="BXP48" s="178"/>
      <c r="BXQ48" s="178"/>
      <c r="BXR48" s="178"/>
      <c r="BXS48" s="178"/>
      <c r="BXT48" s="178"/>
      <c r="BXU48" s="178"/>
      <c r="BXV48" s="178"/>
      <c r="BXW48" s="178"/>
      <c r="BXX48" s="178"/>
      <c r="BXY48" s="178"/>
      <c r="BXZ48" s="178"/>
      <c r="BYA48" s="178"/>
      <c r="BYB48" s="178"/>
      <c r="BYC48" s="178"/>
      <c r="BYD48" s="178"/>
      <c r="BYE48" s="178"/>
      <c r="BYF48" s="178"/>
      <c r="BYG48" s="178"/>
      <c r="BYH48" s="178"/>
      <c r="BYI48" s="178"/>
      <c r="BYJ48" s="178"/>
      <c r="BYK48" s="178"/>
      <c r="BYL48" s="178"/>
      <c r="BYM48" s="178"/>
      <c r="BYN48" s="178"/>
      <c r="BYO48" s="178"/>
      <c r="BYP48" s="178"/>
      <c r="BYQ48" s="178"/>
      <c r="BYR48" s="178"/>
      <c r="BYS48" s="178"/>
      <c r="BYT48" s="178"/>
      <c r="BYU48" s="178"/>
      <c r="BYV48" s="178"/>
      <c r="BYW48" s="178"/>
      <c r="BYX48" s="178"/>
      <c r="BYY48" s="178"/>
      <c r="BYZ48" s="178"/>
      <c r="BZA48" s="178"/>
      <c r="BZB48" s="178"/>
      <c r="BZC48" s="178"/>
      <c r="BZD48" s="178"/>
      <c r="BZE48" s="178"/>
      <c r="BZF48" s="178"/>
      <c r="BZG48" s="178"/>
      <c r="BZH48" s="178"/>
      <c r="BZI48" s="178"/>
      <c r="BZJ48" s="178"/>
      <c r="BZK48" s="178"/>
      <c r="BZL48" s="178"/>
      <c r="BZM48" s="178"/>
      <c r="BZN48" s="178"/>
      <c r="BZO48" s="178"/>
      <c r="BZP48" s="178"/>
      <c r="BZQ48" s="178"/>
      <c r="BZR48" s="178"/>
      <c r="BZS48" s="178"/>
      <c r="BZT48" s="178"/>
      <c r="BZU48" s="178"/>
      <c r="BZV48" s="178"/>
      <c r="BZW48" s="178"/>
      <c r="BZX48" s="178"/>
      <c r="BZY48" s="178"/>
      <c r="BZZ48" s="178"/>
      <c r="CAA48" s="178"/>
      <c r="CAB48" s="178"/>
      <c r="CAC48" s="178"/>
      <c r="CAD48" s="178"/>
      <c r="CAE48" s="178"/>
      <c r="CAF48" s="178"/>
      <c r="CAG48" s="178"/>
      <c r="CAH48" s="178"/>
      <c r="CAI48" s="178"/>
      <c r="CAJ48" s="178"/>
      <c r="CAK48" s="178"/>
      <c r="CAL48" s="178"/>
      <c r="CAM48" s="178"/>
      <c r="CAN48" s="178"/>
      <c r="CAO48" s="178"/>
      <c r="CAP48" s="178"/>
      <c r="CAQ48" s="178"/>
      <c r="CAR48" s="178"/>
      <c r="CAS48" s="178"/>
      <c r="CAT48" s="178"/>
      <c r="CAU48" s="178"/>
      <c r="CAV48" s="178"/>
      <c r="CAW48" s="178"/>
      <c r="CAX48" s="178"/>
      <c r="CAY48" s="178"/>
      <c r="CAZ48" s="178"/>
      <c r="CBA48" s="178"/>
      <c r="CBB48" s="178"/>
      <c r="CBC48" s="178"/>
      <c r="CBD48" s="178"/>
      <c r="CBE48" s="178"/>
      <c r="CBF48" s="178"/>
      <c r="CBG48" s="178"/>
      <c r="CBH48" s="178"/>
      <c r="CBI48" s="178"/>
      <c r="CBJ48" s="178"/>
      <c r="CBK48" s="178"/>
      <c r="CBL48" s="178"/>
      <c r="CBM48" s="178"/>
      <c r="CBN48" s="178"/>
      <c r="CBO48" s="178"/>
      <c r="CBP48" s="178"/>
      <c r="CBQ48" s="178"/>
      <c r="CBR48" s="178"/>
      <c r="CBS48" s="178"/>
      <c r="CBT48" s="178"/>
      <c r="CBU48" s="178"/>
      <c r="CBV48" s="178"/>
      <c r="CBW48" s="178"/>
      <c r="CBX48" s="178"/>
      <c r="CBY48" s="178"/>
      <c r="CBZ48" s="178"/>
      <c r="CCA48" s="178"/>
      <c r="CCB48" s="178"/>
      <c r="CCC48" s="178"/>
      <c r="CCD48" s="178"/>
      <c r="CCE48" s="178"/>
      <c r="CCF48" s="178"/>
      <c r="CCG48" s="178"/>
      <c r="CCH48" s="178"/>
      <c r="CCI48" s="178"/>
      <c r="CCJ48" s="178"/>
      <c r="CCK48" s="178"/>
      <c r="CCL48" s="178"/>
      <c r="CCM48" s="178"/>
      <c r="CCN48" s="178"/>
      <c r="CCO48" s="178"/>
      <c r="CCP48" s="178"/>
      <c r="CCQ48" s="178"/>
      <c r="CCR48" s="178"/>
      <c r="CCS48" s="178"/>
      <c r="CCT48" s="178"/>
      <c r="CCU48" s="178"/>
      <c r="CCV48" s="178"/>
      <c r="CCW48" s="178"/>
      <c r="CCX48" s="178"/>
      <c r="CCY48" s="178"/>
      <c r="CCZ48" s="178"/>
      <c r="CDA48" s="178"/>
      <c r="CDB48" s="178"/>
      <c r="CDC48" s="178"/>
      <c r="CDD48" s="178"/>
      <c r="CDE48" s="178"/>
      <c r="CDF48" s="178"/>
      <c r="CDG48" s="178"/>
      <c r="CDH48" s="178"/>
      <c r="CDI48" s="178"/>
      <c r="CDJ48" s="178"/>
      <c r="CDK48" s="178"/>
      <c r="CDL48" s="178"/>
      <c r="CDM48" s="178"/>
      <c r="CDN48" s="178"/>
      <c r="CDO48" s="178"/>
      <c r="CDP48" s="178"/>
      <c r="CDQ48" s="178"/>
      <c r="CDR48" s="178"/>
      <c r="CDS48" s="178"/>
      <c r="CDT48" s="178"/>
      <c r="CDU48" s="178"/>
      <c r="CDV48" s="178"/>
      <c r="CDW48" s="178"/>
      <c r="CDX48" s="178"/>
      <c r="CDY48" s="178"/>
      <c r="CDZ48" s="178"/>
      <c r="CEA48" s="178"/>
      <c r="CEB48" s="178"/>
      <c r="CEC48" s="178"/>
      <c r="CED48" s="178"/>
      <c r="CEE48" s="178"/>
      <c r="CEF48" s="178"/>
      <c r="CEG48" s="178"/>
      <c r="CEH48" s="178"/>
      <c r="CEI48" s="178"/>
      <c r="CEJ48" s="178"/>
      <c r="CEK48" s="178"/>
      <c r="CEL48" s="178"/>
      <c r="CEM48" s="178"/>
      <c r="CEN48" s="178"/>
      <c r="CEO48" s="178"/>
      <c r="CEP48" s="178"/>
      <c r="CEQ48" s="178"/>
      <c r="CER48" s="178"/>
      <c r="CES48" s="178"/>
      <c r="CET48" s="178"/>
      <c r="CEU48" s="178"/>
      <c r="CEV48" s="178"/>
      <c r="CEW48" s="178"/>
      <c r="CEX48" s="178"/>
      <c r="CEY48" s="178"/>
      <c r="CEZ48" s="178"/>
      <c r="CFA48" s="178"/>
      <c r="CFB48" s="178"/>
      <c r="CFC48" s="178"/>
      <c r="CFD48" s="178"/>
      <c r="CFE48" s="178"/>
      <c r="CFF48" s="178"/>
      <c r="CFG48" s="178"/>
      <c r="CFH48" s="178"/>
      <c r="CFI48" s="178"/>
      <c r="CFJ48" s="178"/>
      <c r="CFK48" s="178"/>
      <c r="CFL48" s="178"/>
      <c r="CFM48" s="178"/>
      <c r="CFN48" s="178"/>
      <c r="CFO48" s="178"/>
      <c r="CFP48" s="178"/>
      <c r="CFQ48" s="178"/>
      <c r="CFR48" s="178"/>
      <c r="CFS48" s="178"/>
      <c r="CFT48" s="178"/>
      <c r="CFU48" s="178"/>
      <c r="CFV48" s="178"/>
      <c r="CFW48" s="178"/>
      <c r="CFX48" s="178"/>
      <c r="CFY48" s="178"/>
      <c r="CFZ48" s="178"/>
      <c r="CGA48" s="178"/>
      <c r="CGB48" s="178"/>
      <c r="CGC48" s="178"/>
      <c r="CGD48" s="178"/>
      <c r="CGE48" s="178"/>
      <c r="CGF48" s="178"/>
      <c r="CGG48" s="178"/>
      <c r="CGH48" s="178"/>
      <c r="CGI48" s="178"/>
      <c r="CGJ48" s="178"/>
      <c r="CGK48" s="178"/>
      <c r="CGL48" s="178"/>
      <c r="CGM48" s="178"/>
      <c r="CGN48" s="178"/>
      <c r="CGO48" s="178"/>
      <c r="CGP48" s="178"/>
      <c r="CGQ48" s="178"/>
      <c r="CGR48" s="178"/>
      <c r="CGS48" s="178"/>
      <c r="CGT48" s="178"/>
      <c r="CGU48" s="178"/>
      <c r="CGV48" s="178"/>
      <c r="CGW48" s="178"/>
      <c r="CGX48" s="178"/>
      <c r="CGY48" s="178"/>
      <c r="CGZ48" s="178"/>
      <c r="CHA48" s="178"/>
      <c r="CHB48" s="178"/>
      <c r="CHC48" s="178"/>
      <c r="CHD48" s="178"/>
      <c r="CHE48" s="178"/>
      <c r="CHF48" s="178"/>
      <c r="CHG48" s="178"/>
      <c r="CHH48" s="178"/>
      <c r="CHI48" s="178"/>
      <c r="CHJ48" s="178"/>
      <c r="CHK48" s="178"/>
      <c r="CHL48" s="178"/>
      <c r="CHM48" s="178"/>
      <c r="CHN48" s="178"/>
      <c r="CHO48" s="178"/>
      <c r="CHP48" s="178"/>
      <c r="CHQ48" s="178"/>
      <c r="CHR48" s="178"/>
      <c r="CHS48" s="178"/>
      <c r="CHT48" s="178"/>
      <c r="CHU48" s="178"/>
      <c r="CHV48" s="178"/>
      <c r="CHW48" s="178"/>
      <c r="CHX48" s="178"/>
      <c r="CHY48" s="178"/>
      <c r="CHZ48" s="178"/>
      <c r="CIA48" s="178"/>
      <c r="CIB48" s="178"/>
      <c r="CIC48" s="178"/>
      <c r="CID48" s="178"/>
      <c r="CIE48" s="178"/>
      <c r="CIF48" s="178"/>
      <c r="CIG48" s="178"/>
      <c r="CIH48" s="178"/>
      <c r="CII48" s="178"/>
      <c r="CIJ48" s="178"/>
      <c r="CIK48" s="178"/>
      <c r="CIL48" s="178"/>
      <c r="CIM48" s="178"/>
      <c r="CIN48" s="178"/>
      <c r="CIO48" s="178"/>
      <c r="CIP48" s="178"/>
      <c r="CIQ48" s="178"/>
      <c r="CIR48" s="178"/>
      <c r="CIS48" s="178"/>
      <c r="CIT48" s="178"/>
      <c r="CIU48" s="178"/>
      <c r="CIV48" s="178"/>
      <c r="CIW48" s="178"/>
      <c r="CIX48" s="178"/>
      <c r="CIY48" s="178"/>
      <c r="CIZ48" s="178"/>
      <c r="CJA48" s="178"/>
      <c r="CJB48" s="178"/>
      <c r="CJC48" s="178"/>
      <c r="CJD48" s="178"/>
      <c r="CJE48" s="178"/>
      <c r="CJF48" s="178"/>
      <c r="CJG48" s="178"/>
      <c r="CJH48" s="178"/>
      <c r="CJI48" s="178"/>
      <c r="CJJ48" s="178"/>
      <c r="CJK48" s="178"/>
      <c r="CJL48" s="178"/>
      <c r="CJM48" s="178"/>
      <c r="CJN48" s="178"/>
      <c r="CJO48" s="178"/>
      <c r="CJP48" s="178"/>
      <c r="CJQ48" s="178"/>
      <c r="CJR48" s="178"/>
      <c r="CJS48" s="178"/>
      <c r="CJT48" s="178"/>
      <c r="CJU48" s="178"/>
      <c r="CJV48" s="178"/>
      <c r="CJW48" s="178"/>
      <c r="CJX48" s="178"/>
      <c r="CJY48" s="178"/>
      <c r="CJZ48" s="178"/>
      <c r="CKA48" s="178"/>
      <c r="CKB48" s="178"/>
      <c r="CKC48" s="178"/>
      <c r="CKD48" s="178"/>
      <c r="CKE48" s="178"/>
      <c r="CKF48" s="178"/>
      <c r="CKG48" s="178"/>
      <c r="CKH48" s="178"/>
      <c r="CKI48" s="178"/>
      <c r="CKJ48" s="178"/>
      <c r="CKK48" s="178"/>
      <c r="CKL48" s="178"/>
      <c r="CKM48" s="178"/>
      <c r="CKN48" s="178"/>
      <c r="CKO48" s="178"/>
      <c r="CKP48" s="178"/>
      <c r="CKQ48" s="178"/>
      <c r="CKR48" s="178"/>
      <c r="CKS48" s="178"/>
      <c r="CKT48" s="178"/>
      <c r="CKU48" s="178"/>
      <c r="CKV48" s="178"/>
      <c r="CKW48" s="178"/>
      <c r="CKX48" s="178"/>
      <c r="CKY48" s="178"/>
      <c r="CKZ48" s="178"/>
      <c r="CLA48" s="178"/>
      <c r="CLB48" s="178"/>
      <c r="CLC48" s="178"/>
      <c r="CLD48" s="178"/>
      <c r="CLE48" s="178"/>
      <c r="CLF48" s="178"/>
      <c r="CLG48" s="178"/>
      <c r="CLH48" s="178"/>
      <c r="CLI48" s="178"/>
      <c r="CLJ48" s="178"/>
      <c r="CLK48" s="178"/>
      <c r="CLL48" s="178"/>
      <c r="CLM48" s="178"/>
      <c r="CLN48" s="178"/>
      <c r="CLO48" s="178"/>
      <c r="CLP48" s="178"/>
      <c r="CLQ48" s="178"/>
      <c r="CLR48" s="178"/>
      <c r="CLS48" s="178"/>
      <c r="CLT48" s="178"/>
      <c r="CLU48" s="178"/>
      <c r="CLV48" s="178"/>
      <c r="CLW48" s="178"/>
      <c r="CLX48" s="178"/>
      <c r="CLY48" s="178"/>
      <c r="CLZ48" s="178"/>
      <c r="CMA48" s="178"/>
      <c r="CMB48" s="178"/>
      <c r="CMC48" s="178"/>
      <c r="CMD48" s="178"/>
      <c r="CME48" s="178"/>
      <c r="CMF48" s="178"/>
      <c r="CMG48" s="178"/>
      <c r="CMH48" s="178"/>
      <c r="CMI48" s="178"/>
      <c r="CMJ48" s="178"/>
      <c r="CMK48" s="178"/>
      <c r="CML48" s="178"/>
      <c r="CMM48" s="178"/>
      <c r="CMN48" s="178"/>
      <c r="CMO48" s="178"/>
      <c r="CMP48" s="178"/>
      <c r="CMQ48" s="178"/>
      <c r="CMR48" s="178"/>
      <c r="CMS48" s="178"/>
      <c r="CMT48" s="178"/>
      <c r="CMU48" s="178"/>
      <c r="CMV48" s="178"/>
      <c r="CMW48" s="178"/>
      <c r="CMX48" s="178"/>
      <c r="CMY48" s="178"/>
      <c r="CMZ48" s="178"/>
      <c r="CNA48" s="178"/>
      <c r="CNB48" s="178"/>
      <c r="CNC48" s="178"/>
      <c r="CND48" s="178"/>
      <c r="CNE48" s="178"/>
      <c r="CNF48" s="178"/>
      <c r="CNG48" s="178"/>
      <c r="CNH48" s="178"/>
      <c r="CNI48" s="178"/>
      <c r="CNJ48" s="178"/>
      <c r="CNK48" s="178"/>
      <c r="CNL48" s="178"/>
      <c r="CNM48" s="178"/>
      <c r="CNN48" s="178"/>
      <c r="CNO48" s="178"/>
      <c r="CNP48" s="178"/>
      <c r="CNQ48" s="178"/>
      <c r="CNR48" s="178"/>
      <c r="CNS48" s="178"/>
      <c r="CNT48" s="178"/>
      <c r="CNU48" s="178"/>
      <c r="CNV48" s="178"/>
      <c r="CNW48" s="178"/>
      <c r="CNX48" s="178"/>
      <c r="CNY48" s="178"/>
      <c r="CNZ48" s="178"/>
      <c r="COA48" s="178"/>
      <c r="COB48" s="178"/>
      <c r="COC48" s="178"/>
      <c r="COD48" s="178"/>
      <c r="COE48" s="178"/>
      <c r="COF48" s="178"/>
      <c r="COG48" s="178"/>
      <c r="COH48" s="178"/>
      <c r="COI48" s="178"/>
      <c r="COJ48" s="178"/>
      <c r="COK48" s="178"/>
      <c r="COL48" s="178"/>
      <c r="COM48" s="178"/>
      <c r="CON48" s="178"/>
      <c r="COO48" s="178"/>
      <c r="COP48" s="178"/>
      <c r="COQ48" s="178"/>
      <c r="COR48" s="178"/>
      <c r="COS48" s="178"/>
      <c r="COT48" s="178"/>
      <c r="COU48" s="178"/>
      <c r="COV48" s="178"/>
      <c r="COW48" s="178"/>
      <c r="COX48" s="178"/>
      <c r="COY48" s="178"/>
      <c r="COZ48" s="178"/>
      <c r="CPA48" s="178"/>
      <c r="CPB48" s="178"/>
      <c r="CPC48" s="178"/>
      <c r="CPD48" s="178"/>
      <c r="CPE48" s="178"/>
      <c r="CPF48" s="178"/>
      <c r="CPG48" s="178"/>
      <c r="CPH48" s="178"/>
      <c r="CPI48" s="178"/>
      <c r="CPJ48" s="178"/>
      <c r="CPK48" s="178"/>
      <c r="CPL48" s="178"/>
      <c r="CPM48" s="178"/>
      <c r="CPN48" s="178"/>
      <c r="CPO48" s="178"/>
      <c r="CPP48" s="178"/>
      <c r="CPQ48" s="178"/>
      <c r="CPR48" s="178"/>
      <c r="CPS48" s="178"/>
      <c r="CPT48" s="178"/>
      <c r="CPU48" s="178"/>
      <c r="CPV48" s="178"/>
      <c r="CPW48" s="178"/>
      <c r="CPX48" s="178"/>
      <c r="CPY48" s="178"/>
      <c r="CPZ48" s="178"/>
      <c r="CQA48" s="178"/>
      <c r="CQB48" s="178"/>
      <c r="CQC48" s="178"/>
      <c r="CQD48" s="178"/>
      <c r="CQE48" s="178"/>
      <c r="CQF48" s="178"/>
      <c r="CQG48" s="178"/>
      <c r="CQH48" s="178"/>
      <c r="CQI48" s="178"/>
      <c r="CQJ48" s="178"/>
      <c r="CQK48" s="178"/>
      <c r="CQL48" s="178"/>
      <c r="CQM48" s="178"/>
      <c r="CQN48" s="178"/>
      <c r="CQO48" s="178"/>
      <c r="CQP48" s="178"/>
      <c r="CQQ48" s="178"/>
      <c r="CQR48" s="178"/>
      <c r="CQS48" s="178"/>
      <c r="CQT48" s="178"/>
      <c r="CQU48" s="178"/>
      <c r="CQV48" s="178"/>
      <c r="CQW48" s="178"/>
      <c r="CQX48" s="178"/>
      <c r="CQY48" s="178"/>
      <c r="CQZ48" s="178"/>
      <c r="CRA48" s="178"/>
      <c r="CRB48" s="178"/>
      <c r="CRC48" s="178"/>
      <c r="CRD48" s="178"/>
      <c r="CRE48" s="178"/>
      <c r="CRF48" s="178"/>
      <c r="CRG48" s="178"/>
      <c r="CRH48" s="178"/>
      <c r="CRI48" s="178"/>
      <c r="CRJ48" s="178"/>
      <c r="CRK48" s="178"/>
      <c r="CRL48" s="178"/>
      <c r="CRM48" s="178"/>
      <c r="CRN48" s="178"/>
      <c r="CRO48" s="178"/>
      <c r="CRP48" s="178"/>
      <c r="CRQ48" s="178"/>
      <c r="CRR48" s="178"/>
      <c r="CRS48" s="178"/>
      <c r="CRT48" s="178"/>
      <c r="CRU48" s="178"/>
      <c r="CRV48" s="178"/>
      <c r="CRW48" s="178"/>
      <c r="CRX48" s="178"/>
      <c r="CRY48" s="178"/>
      <c r="CRZ48" s="178"/>
      <c r="CSA48" s="178"/>
      <c r="CSB48" s="178"/>
      <c r="CSC48" s="178"/>
      <c r="CSD48" s="178"/>
      <c r="CSE48" s="178"/>
      <c r="CSF48" s="178"/>
      <c r="CSG48" s="178"/>
      <c r="CSH48" s="178"/>
      <c r="CSI48" s="178"/>
      <c r="CSJ48" s="178"/>
      <c r="CSK48" s="178"/>
      <c r="CSL48" s="178"/>
      <c r="CSM48" s="178"/>
      <c r="CSN48" s="178"/>
      <c r="CSO48" s="178"/>
      <c r="CSP48" s="178"/>
      <c r="CSQ48" s="178"/>
      <c r="CSR48" s="178"/>
      <c r="CSS48" s="178"/>
      <c r="CST48" s="178"/>
      <c r="CSU48" s="178"/>
      <c r="CSV48" s="178"/>
      <c r="CSW48" s="178"/>
      <c r="CSX48" s="178"/>
      <c r="CSY48" s="178"/>
      <c r="CSZ48" s="178"/>
      <c r="CTA48" s="178"/>
      <c r="CTB48" s="178"/>
      <c r="CTC48" s="178"/>
      <c r="CTD48" s="178"/>
      <c r="CTE48" s="178"/>
      <c r="CTF48" s="178"/>
      <c r="CTG48" s="178"/>
      <c r="CTH48" s="178"/>
      <c r="CTI48" s="178"/>
      <c r="CTJ48" s="178"/>
      <c r="CTK48" s="178"/>
      <c r="CTL48" s="178"/>
      <c r="CTM48" s="178"/>
      <c r="CTN48" s="178"/>
      <c r="CTO48" s="178"/>
      <c r="CTP48" s="178"/>
      <c r="CTQ48" s="178"/>
      <c r="CTR48" s="178"/>
      <c r="CTS48" s="178"/>
      <c r="CTT48" s="178"/>
      <c r="CTU48" s="178"/>
      <c r="CTV48" s="178"/>
      <c r="CTW48" s="178"/>
      <c r="CTX48" s="178"/>
      <c r="CTY48" s="178"/>
      <c r="CTZ48" s="178"/>
      <c r="CUA48" s="178"/>
      <c r="CUB48" s="178"/>
      <c r="CUC48" s="178"/>
      <c r="CUD48" s="178"/>
      <c r="CUE48" s="178"/>
      <c r="CUF48" s="178"/>
      <c r="CUG48" s="178"/>
      <c r="CUH48" s="178"/>
      <c r="CUI48" s="178"/>
      <c r="CUJ48" s="178"/>
      <c r="CUK48" s="178"/>
      <c r="CUL48" s="178"/>
      <c r="CUM48" s="178"/>
      <c r="CUN48" s="178"/>
      <c r="CUO48" s="178"/>
      <c r="CUP48" s="178"/>
      <c r="CUQ48" s="178"/>
      <c r="CUR48" s="178"/>
      <c r="CUS48" s="178"/>
      <c r="CUT48" s="178"/>
      <c r="CUU48" s="178"/>
      <c r="CUV48" s="178"/>
      <c r="CUW48" s="178"/>
      <c r="CUX48" s="178"/>
      <c r="CUY48" s="178"/>
      <c r="CUZ48" s="178"/>
      <c r="CVA48" s="178"/>
      <c r="CVB48" s="178"/>
      <c r="CVC48" s="178"/>
      <c r="CVD48" s="178"/>
      <c r="CVE48" s="178"/>
      <c r="CVF48" s="178"/>
      <c r="CVG48" s="178"/>
      <c r="CVH48" s="178"/>
      <c r="CVI48" s="178"/>
      <c r="CVJ48" s="178"/>
      <c r="CVK48" s="178"/>
      <c r="CVL48" s="178"/>
      <c r="CVM48" s="178"/>
      <c r="CVN48" s="178"/>
      <c r="CVO48" s="178"/>
      <c r="CVP48" s="178"/>
      <c r="CVQ48" s="178"/>
      <c r="CVR48" s="178"/>
      <c r="CVS48" s="178"/>
      <c r="CVT48" s="178"/>
      <c r="CVU48" s="178"/>
      <c r="CVV48" s="178"/>
      <c r="CVW48" s="178"/>
      <c r="CVX48" s="178"/>
      <c r="CVY48" s="178"/>
      <c r="CVZ48" s="178"/>
      <c r="CWA48" s="178"/>
      <c r="CWB48" s="178"/>
      <c r="CWC48" s="178"/>
      <c r="CWD48" s="178"/>
      <c r="CWE48" s="178"/>
      <c r="CWF48" s="178"/>
      <c r="CWG48" s="178"/>
      <c r="CWH48" s="178"/>
      <c r="CWI48" s="178"/>
      <c r="CWJ48" s="178"/>
      <c r="CWK48" s="178"/>
      <c r="CWL48" s="178"/>
      <c r="CWM48" s="178"/>
      <c r="CWN48" s="178"/>
      <c r="CWO48" s="178"/>
      <c r="CWP48" s="178"/>
      <c r="CWQ48" s="178"/>
      <c r="CWR48" s="178"/>
      <c r="CWS48" s="178"/>
      <c r="CWT48" s="178"/>
      <c r="CWU48" s="178"/>
      <c r="CWV48" s="178"/>
      <c r="CWW48" s="178"/>
      <c r="CWX48" s="178"/>
      <c r="CWY48" s="178"/>
      <c r="CWZ48" s="178"/>
      <c r="CXA48" s="178"/>
      <c r="CXB48" s="178"/>
      <c r="CXC48" s="178"/>
      <c r="CXD48" s="178"/>
      <c r="CXE48" s="178"/>
      <c r="CXF48" s="178"/>
      <c r="CXG48" s="178"/>
      <c r="CXH48" s="178"/>
      <c r="CXI48" s="178"/>
      <c r="CXJ48" s="178"/>
      <c r="CXK48" s="178"/>
      <c r="CXL48" s="178"/>
      <c r="CXM48" s="178"/>
      <c r="CXN48" s="178"/>
      <c r="CXO48" s="178"/>
      <c r="CXP48" s="178"/>
      <c r="CXQ48" s="178"/>
      <c r="CXR48" s="178"/>
      <c r="CXS48" s="178"/>
      <c r="CXT48" s="178"/>
      <c r="CXU48" s="178"/>
      <c r="CXV48" s="178"/>
      <c r="CXW48" s="178"/>
      <c r="CXX48" s="178"/>
      <c r="CXY48" s="178"/>
      <c r="CXZ48" s="178"/>
      <c r="CYA48" s="178"/>
      <c r="CYB48" s="178"/>
      <c r="CYC48" s="178"/>
      <c r="CYD48" s="178"/>
      <c r="CYE48" s="178"/>
      <c r="CYF48" s="178"/>
      <c r="CYG48" s="178"/>
      <c r="CYH48" s="178"/>
      <c r="CYI48" s="178"/>
      <c r="CYJ48" s="178"/>
      <c r="CYK48" s="178"/>
      <c r="CYL48" s="178"/>
      <c r="CYM48" s="178"/>
      <c r="CYN48" s="178"/>
      <c r="CYO48" s="178"/>
      <c r="CYP48" s="178"/>
      <c r="CYQ48" s="178"/>
      <c r="CYR48" s="178"/>
      <c r="CYS48" s="178"/>
      <c r="CYT48" s="178"/>
      <c r="CYU48" s="178"/>
      <c r="CYV48" s="178"/>
      <c r="CYW48" s="178"/>
      <c r="CYX48" s="178"/>
      <c r="CYY48" s="178"/>
      <c r="CYZ48" s="178"/>
      <c r="CZA48" s="178"/>
      <c r="CZB48" s="178"/>
      <c r="CZC48" s="178"/>
      <c r="CZD48" s="178"/>
      <c r="CZE48" s="178"/>
      <c r="CZF48" s="178"/>
      <c r="CZG48" s="178"/>
      <c r="CZH48" s="178"/>
      <c r="CZI48" s="178"/>
      <c r="CZJ48" s="178"/>
      <c r="CZK48" s="178"/>
      <c r="CZL48" s="178"/>
      <c r="CZM48" s="178"/>
      <c r="CZN48" s="178"/>
      <c r="CZO48" s="178"/>
      <c r="CZP48" s="178"/>
      <c r="CZQ48" s="178"/>
      <c r="CZR48" s="178"/>
      <c r="CZS48" s="178"/>
      <c r="CZT48" s="178"/>
      <c r="CZU48" s="178"/>
      <c r="CZV48" s="178"/>
      <c r="CZW48" s="178"/>
      <c r="CZX48" s="178"/>
      <c r="CZY48" s="178"/>
      <c r="CZZ48" s="178"/>
      <c r="DAA48" s="178"/>
      <c r="DAB48" s="178"/>
      <c r="DAC48" s="178"/>
      <c r="DAD48" s="178"/>
      <c r="DAE48" s="178"/>
      <c r="DAF48" s="178"/>
      <c r="DAG48" s="178"/>
      <c r="DAH48" s="178"/>
      <c r="DAI48" s="178"/>
      <c r="DAJ48" s="178"/>
      <c r="DAK48" s="178"/>
      <c r="DAL48" s="178"/>
      <c r="DAM48" s="178"/>
      <c r="DAN48" s="178"/>
      <c r="DAO48" s="178"/>
      <c r="DAP48" s="178"/>
      <c r="DAQ48" s="178"/>
      <c r="DAR48" s="178"/>
      <c r="DAS48" s="178"/>
      <c r="DAT48" s="178"/>
      <c r="DAU48" s="178"/>
      <c r="DAV48" s="178"/>
      <c r="DAW48" s="178"/>
      <c r="DAX48" s="178"/>
      <c r="DAY48" s="178"/>
      <c r="DAZ48" s="178"/>
      <c r="DBA48" s="178"/>
      <c r="DBB48" s="178"/>
      <c r="DBC48" s="178"/>
      <c r="DBD48" s="178"/>
      <c r="DBE48" s="178"/>
      <c r="DBF48" s="178"/>
      <c r="DBG48" s="178"/>
      <c r="DBH48" s="178"/>
      <c r="DBI48" s="178"/>
      <c r="DBJ48" s="178"/>
      <c r="DBK48" s="178"/>
      <c r="DBL48" s="178"/>
      <c r="DBM48" s="178"/>
      <c r="DBN48" s="178"/>
      <c r="DBO48" s="178"/>
      <c r="DBP48" s="178"/>
      <c r="DBQ48" s="178"/>
      <c r="DBR48" s="178"/>
      <c r="DBS48" s="178"/>
      <c r="DBT48" s="178"/>
      <c r="DBU48" s="178"/>
      <c r="DBV48" s="178"/>
      <c r="DBW48" s="178"/>
      <c r="DBX48" s="178"/>
      <c r="DBY48" s="178"/>
      <c r="DBZ48" s="178"/>
      <c r="DCA48" s="178"/>
      <c r="DCB48" s="178"/>
      <c r="DCC48" s="178"/>
      <c r="DCD48" s="178"/>
      <c r="DCE48" s="178"/>
      <c r="DCF48" s="178"/>
      <c r="DCG48" s="178"/>
      <c r="DCH48" s="178"/>
      <c r="DCI48" s="178"/>
      <c r="DCJ48" s="178"/>
      <c r="DCK48" s="178"/>
      <c r="DCL48" s="178"/>
      <c r="DCM48" s="178"/>
      <c r="DCN48" s="178"/>
      <c r="DCO48" s="178"/>
      <c r="DCP48" s="178"/>
      <c r="DCQ48" s="178"/>
      <c r="DCR48" s="178"/>
      <c r="DCS48" s="178"/>
      <c r="DCT48" s="178"/>
      <c r="DCU48" s="178"/>
      <c r="DCV48" s="178"/>
      <c r="DCW48" s="178"/>
      <c r="DCX48" s="178"/>
      <c r="DCY48" s="178"/>
      <c r="DCZ48" s="178"/>
      <c r="DDA48" s="178"/>
      <c r="DDB48" s="178"/>
      <c r="DDC48" s="178"/>
      <c r="DDD48" s="178"/>
      <c r="DDE48" s="178"/>
      <c r="DDF48" s="178"/>
      <c r="DDG48" s="178"/>
      <c r="DDH48" s="178"/>
      <c r="DDI48" s="178"/>
      <c r="DDJ48" s="178"/>
      <c r="DDK48" s="178"/>
      <c r="DDL48" s="178"/>
      <c r="DDM48" s="178"/>
      <c r="DDN48" s="178"/>
      <c r="DDO48" s="178"/>
      <c r="DDP48" s="178"/>
      <c r="DDQ48" s="178"/>
      <c r="DDR48" s="178"/>
      <c r="DDS48" s="178"/>
      <c r="DDT48" s="178"/>
      <c r="DDU48" s="178"/>
      <c r="DDV48" s="178"/>
      <c r="DDW48" s="178"/>
      <c r="DDX48" s="178"/>
      <c r="DDY48" s="178"/>
      <c r="DDZ48" s="178"/>
      <c r="DEA48" s="178"/>
      <c r="DEB48" s="178"/>
      <c r="DEC48" s="178"/>
      <c r="DED48" s="178"/>
      <c r="DEE48" s="178"/>
      <c r="DEF48" s="178"/>
      <c r="DEG48" s="178"/>
      <c r="DEH48" s="178"/>
      <c r="DEI48" s="178"/>
      <c r="DEJ48" s="178"/>
      <c r="DEK48" s="178"/>
      <c r="DEL48" s="178"/>
      <c r="DEM48" s="178"/>
      <c r="DEN48" s="178"/>
      <c r="DEO48" s="178"/>
      <c r="DEP48" s="178"/>
      <c r="DEQ48" s="178"/>
      <c r="DER48" s="178"/>
      <c r="DES48" s="178"/>
      <c r="DET48" s="178"/>
      <c r="DEU48" s="178"/>
      <c r="DEV48" s="178"/>
      <c r="DEW48" s="178"/>
      <c r="DEX48" s="178"/>
      <c r="DEY48" s="178"/>
      <c r="DEZ48" s="178"/>
      <c r="DFA48" s="178"/>
      <c r="DFB48" s="178"/>
      <c r="DFC48" s="178"/>
      <c r="DFD48" s="178"/>
      <c r="DFE48" s="178"/>
      <c r="DFF48" s="178"/>
      <c r="DFG48" s="178"/>
      <c r="DFH48" s="178"/>
      <c r="DFI48" s="178"/>
      <c r="DFJ48" s="178"/>
      <c r="DFK48" s="178"/>
      <c r="DFL48" s="178"/>
      <c r="DFM48" s="178"/>
      <c r="DFN48" s="178"/>
      <c r="DFO48" s="178"/>
      <c r="DFP48" s="178"/>
      <c r="DFQ48" s="178"/>
      <c r="DFR48" s="178"/>
      <c r="DFS48" s="178"/>
      <c r="DFT48" s="178"/>
      <c r="DFU48" s="178"/>
      <c r="DFV48" s="178"/>
      <c r="DFW48" s="178"/>
      <c r="DFX48" s="178"/>
      <c r="DFY48" s="178"/>
      <c r="DFZ48" s="178"/>
      <c r="DGA48" s="178"/>
      <c r="DGB48" s="178"/>
      <c r="DGC48" s="178"/>
      <c r="DGD48" s="178"/>
      <c r="DGE48" s="178"/>
      <c r="DGF48" s="178"/>
      <c r="DGG48" s="178"/>
      <c r="DGH48" s="178"/>
      <c r="DGI48" s="178"/>
      <c r="DGJ48" s="178"/>
      <c r="DGK48" s="178"/>
      <c r="DGL48" s="178"/>
      <c r="DGM48" s="178"/>
      <c r="DGN48" s="178"/>
      <c r="DGO48" s="178"/>
      <c r="DGP48" s="178"/>
      <c r="DGQ48" s="178"/>
      <c r="DGR48" s="178"/>
      <c r="DGS48" s="178"/>
      <c r="DGT48" s="178"/>
      <c r="DGU48" s="178"/>
      <c r="DGV48" s="178"/>
      <c r="DGW48" s="178"/>
      <c r="DGX48" s="178"/>
      <c r="DGY48" s="178"/>
      <c r="DGZ48" s="178"/>
      <c r="DHA48" s="178"/>
      <c r="DHB48" s="178"/>
      <c r="DHC48" s="178"/>
      <c r="DHD48" s="178"/>
      <c r="DHE48" s="178"/>
      <c r="DHF48" s="178"/>
      <c r="DHG48" s="178"/>
      <c r="DHH48" s="178"/>
      <c r="DHI48" s="178"/>
      <c r="DHJ48" s="178"/>
      <c r="DHK48" s="178"/>
      <c r="DHL48" s="178"/>
      <c r="DHM48" s="178"/>
      <c r="DHN48" s="178"/>
      <c r="DHO48" s="178"/>
      <c r="DHP48" s="178"/>
      <c r="DHQ48" s="178"/>
      <c r="DHR48" s="178"/>
      <c r="DHS48" s="178"/>
      <c r="DHT48" s="178"/>
      <c r="DHU48" s="178"/>
      <c r="DHV48" s="178"/>
      <c r="DHW48" s="178"/>
      <c r="DHX48" s="178"/>
      <c r="DHY48" s="178"/>
      <c r="DHZ48" s="178"/>
      <c r="DIA48" s="178"/>
      <c r="DIB48" s="178"/>
      <c r="DIC48" s="178"/>
      <c r="DID48" s="178"/>
      <c r="DIE48" s="178"/>
      <c r="DIF48" s="178"/>
      <c r="DIG48" s="178"/>
      <c r="DIH48" s="178"/>
      <c r="DII48" s="178"/>
      <c r="DIJ48" s="178"/>
      <c r="DIK48" s="178"/>
      <c r="DIL48" s="178"/>
      <c r="DIM48" s="178"/>
      <c r="DIN48" s="178"/>
      <c r="DIO48" s="178"/>
      <c r="DIP48" s="178"/>
      <c r="DIQ48" s="178"/>
      <c r="DIR48" s="178"/>
      <c r="DIS48" s="178"/>
      <c r="DIT48" s="178"/>
      <c r="DIU48" s="178"/>
      <c r="DIV48" s="178"/>
      <c r="DIW48" s="178"/>
      <c r="DIX48" s="178"/>
      <c r="DIY48" s="178"/>
      <c r="DIZ48" s="178"/>
      <c r="DJA48" s="178"/>
      <c r="DJB48" s="178"/>
      <c r="DJC48" s="178"/>
      <c r="DJD48" s="178"/>
      <c r="DJE48" s="178"/>
      <c r="DJF48" s="178"/>
      <c r="DJG48" s="178"/>
      <c r="DJH48" s="178"/>
      <c r="DJI48" s="178"/>
      <c r="DJJ48" s="178"/>
      <c r="DJK48" s="178"/>
      <c r="DJL48" s="178"/>
      <c r="DJM48" s="178"/>
      <c r="DJN48" s="178"/>
      <c r="DJO48" s="178"/>
      <c r="DJP48" s="178"/>
      <c r="DJQ48" s="178"/>
      <c r="DJR48" s="178"/>
      <c r="DJS48" s="178"/>
      <c r="DJT48" s="178"/>
      <c r="DJU48" s="178"/>
      <c r="DJV48" s="178"/>
      <c r="DJW48" s="178"/>
      <c r="DJX48" s="178"/>
      <c r="DJY48" s="178"/>
      <c r="DJZ48" s="178"/>
      <c r="DKA48" s="178"/>
      <c r="DKB48" s="178"/>
      <c r="DKC48" s="178"/>
      <c r="DKD48" s="178"/>
      <c r="DKE48" s="178"/>
      <c r="DKF48" s="178"/>
      <c r="DKG48" s="178"/>
      <c r="DKH48" s="178"/>
      <c r="DKI48" s="178"/>
      <c r="DKJ48" s="178"/>
      <c r="DKK48" s="178"/>
      <c r="DKL48" s="178"/>
      <c r="DKM48" s="178"/>
      <c r="DKN48" s="178"/>
      <c r="DKO48" s="178"/>
      <c r="DKP48" s="178"/>
      <c r="DKQ48" s="178"/>
      <c r="DKR48" s="178"/>
      <c r="DKS48" s="178"/>
      <c r="DKT48" s="178"/>
      <c r="DKU48" s="178"/>
      <c r="DKV48" s="178"/>
      <c r="DKW48" s="178"/>
      <c r="DKX48" s="178"/>
      <c r="DKY48" s="178"/>
      <c r="DKZ48" s="178"/>
      <c r="DLA48" s="178"/>
      <c r="DLB48" s="178"/>
      <c r="DLC48" s="178"/>
      <c r="DLD48" s="178"/>
      <c r="DLE48" s="178"/>
      <c r="DLF48" s="178"/>
      <c r="DLG48" s="178"/>
      <c r="DLH48" s="178"/>
      <c r="DLI48" s="178"/>
      <c r="DLJ48" s="178"/>
      <c r="DLK48" s="178"/>
      <c r="DLL48" s="178"/>
      <c r="DLM48" s="178"/>
      <c r="DLN48" s="178"/>
      <c r="DLO48" s="178"/>
      <c r="DLP48" s="178"/>
      <c r="DLQ48" s="178"/>
      <c r="DLR48" s="178"/>
      <c r="DLS48" s="178"/>
      <c r="DLT48" s="178"/>
      <c r="DLU48" s="178"/>
      <c r="DLV48" s="178"/>
      <c r="DLW48" s="178"/>
      <c r="DLX48" s="178"/>
      <c r="DLY48" s="178"/>
      <c r="DLZ48" s="178"/>
      <c r="DMA48" s="178"/>
      <c r="DMB48" s="178"/>
      <c r="DMC48" s="178"/>
      <c r="DMD48" s="178"/>
      <c r="DME48" s="178"/>
      <c r="DMF48" s="178"/>
      <c r="DMG48" s="178"/>
      <c r="DMH48" s="178"/>
      <c r="DMI48" s="178"/>
      <c r="DMJ48" s="178"/>
      <c r="DMK48" s="178"/>
      <c r="DML48" s="178"/>
      <c r="DMM48" s="178"/>
      <c r="DMN48" s="178"/>
      <c r="DMO48" s="178"/>
      <c r="DMP48" s="178"/>
      <c r="DMQ48" s="178"/>
      <c r="DMR48" s="178"/>
      <c r="DMS48" s="178"/>
      <c r="DMT48" s="178"/>
      <c r="DMU48" s="178"/>
      <c r="DMV48" s="178"/>
      <c r="DMW48" s="178"/>
      <c r="DMX48" s="178"/>
      <c r="DMY48" s="178"/>
      <c r="DMZ48" s="178"/>
      <c r="DNA48" s="178"/>
      <c r="DNB48" s="178"/>
      <c r="DNC48" s="178"/>
      <c r="DND48" s="178"/>
      <c r="DNE48" s="178"/>
      <c r="DNF48" s="178"/>
      <c r="DNG48" s="178"/>
      <c r="DNH48" s="178"/>
      <c r="DNI48" s="178"/>
      <c r="DNJ48" s="178"/>
      <c r="DNK48" s="178"/>
      <c r="DNL48" s="178"/>
      <c r="DNM48" s="178"/>
      <c r="DNN48" s="178"/>
      <c r="DNO48" s="178"/>
      <c r="DNP48" s="178"/>
      <c r="DNQ48" s="178"/>
      <c r="DNR48" s="178"/>
      <c r="DNS48" s="178"/>
      <c r="DNT48" s="178"/>
      <c r="DNU48" s="178"/>
      <c r="DNV48" s="178"/>
      <c r="DNW48" s="178"/>
      <c r="DNX48" s="178"/>
      <c r="DNY48" s="178"/>
      <c r="DNZ48" s="178"/>
      <c r="DOA48" s="178"/>
      <c r="DOB48" s="178"/>
      <c r="DOC48" s="178"/>
      <c r="DOD48" s="178"/>
      <c r="DOE48" s="178"/>
      <c r="DOF48" s="178"/>
      <c r="DOG48" s="178"/>
      <c r="DOH48" s="178"/>
      <c r="DOI48" s="178"/>
      <c r="DOJ48" s="178"/>
      <c r="DOK48" s="178"/>
      <c r="DOL48" s="178"/>
      <c r="DOM48" s="178"/>
      <c r="DON48" s="178"/>
      <c r="DOO48" s="178"/>
      <c r="DOP48" s="178"/>
      <c r="DOQ48" s="178"/>
      <c r="DOR48" s="178"/>
      <c r="DOS48" s="178"/>
      <c r="DOT48" s="178"/>
      <c r="DOU48" s="178"/>
      <c r="DOV48" s="178"/>
      <c r="DOW48" s="178"/>
      <c r="DOX48" s="178"/>
      <c r="DOY48" s="178"/>
      <c r="DOZ48" s="178"/>
      <c r="DPA48" s="178"/>
      <c r="DPB48" s="178"/>
      <c r="DPC48" s="178"/>
      <c r="DPD48" s="178"/>
      <c r="DPE48" s="178"/>
      <c r="DPF48" s="178"/>
      <c r="DPG48" s="178"/>
      <c r="DPH48" s="178"/>
      <c r="DPI48" s="178"/>
      <c r="DPJ48" s="178"/>
      <c r="DPK48" s="178"/>
      <c r="DPL48" s="178"/>
      <c r="DPM48" s="178"/>
      <c r="DPN48" s="178"/>
      <c r="DPO48" s="178"/>
      <c r="DPP48" s="178"/>
      <c r="DPQ48" s="178"/>
      <c r="DPR48" s="178"/>
      <c r="DPS48" s="178"/>
      <c r="DPT48" s="178"/>
      <c r="DPU48" s="178"/>
      <c r="DPV48" s="178"/>
      <c r="DPW48" s="178"/>
      <c r="DPX48" s="178"/>
      <c r="DPY48" s="178"/>
      <c r="DPZ48" s="178"/>
      <c r="DQA48" s="178"/>
      <c r="DQB48" s="178"/>
      <c r="DQC48" s="178"/>
      <c r="DQD48" s="178"/>
      <c r="DQE48" s="178"/>
      <c r="DQF48" s="178"/>
      <c r="DQG48" s="178"/>
      <c r="DQH48" s="178"/>
      <c r="DQI48" s="178"/>
      <c r="DQJ48" s="178"/>
      <c r="DQK48" s="178"/>
      <c r="DQL48" s="178"/>
      <c r="DQM48" s="178"/>
      <c r="DQN48" s="178"/>
      <c r="DQO48" s="178"/>
      <c r="DQP48" s="178"/>
      <c r="DQQ48" s="178"/>
      <c r="DQR48" s="178"/>
      <c r="DQS48" s="178"/>
      <c r="DQT48" s="178"/>
      <c r="DQU48" s="178"/>
      <c r="DQV48" s="178"/>
      <c r="DQW48" s="178"/>
      <c r="DQX48" s="178"/>
      <c r="DQY48" s="178"/>
      <c r="DQZ48" s="178"/>
      <c r="DRA48" s="178"/>
      <c r="DRB48" s="178"/>
      <c r="DRC48" s="178"/>
      <c r="DRD48" s="178"/>
      <c r="DRE48" s="178"/>
      <c r="DRF48" s="178"/>
      <c r="DRG48" s="178"/>
      <c r="DRH48" s="178"/>
      <c r="DRI48" s="178"/>
      <c r="DRJ48" s="178"/>
      <c r="DRK48" s="178"/>
      <c r="DRL48" s="178"/>
      <c r="DRM48" s="178"/>
      <c r="DRN48" s="178"/>
      <c r="DRO48" s="178"/>
      <c r="DRP48" s="178"/>
      <c r="DRQ48" s="178"/>
      <c r="DRR48" s="178"/>
      <c r="DRS48" s="178"/>
      <c r="DRT48" s="178"/>
      <c r="DRU48" s="178"/>
      <c r="DRV48" s="178"/>
      <c r="DRW48" s="178"/>
      <c r="DRX48" s="178"/>
      <c r="DRY48" s="178"/>
      <c r="DRZ48" s="178"/>
      <c r="DSA48" s="178"/>
      <c r="DSB48" s="178"/>
      <c r="DSC48" s="178"/>
      <c r="DSD48" s="178"/>
      <c r="DSE48" s="178"/>
      <c r="DSF48" s="178"/>
      <c r="DSG48" s="178"/>
      <c r="DSH48" s="178"/>
      <c r="DSI48" s="178"/>
      <c r="DSJ48" s="178"/>
      <c r="DSK48" s="178"/>
      <c r="DSL48" s="178"/>
      <c r="DSM48" s="178"/>
      <c r="DSN48" s="178"/>
      <c r="DSO48" s="178"/>
      <c r="DSP48" s="178"/>
      <c r="DSQ48" s="178"/>
      <c r="DSR48" s="178"/>
      <c r="DSS48" s="178"/>
      <c r="DST48" s="178"/>
      <c r="DSU48" s="178"/>
      <c r="DSV48" s="178"/>
      <c r="DSW48" s="178"/>
      <c r="DSX48" s="178"/>
      <c r="DSY48" s="178"/>
      <c r="DSZ48" s="178"/>
      <c r="DTA48" s="178"/>
      <c r="DTB48" s="178"/>
      <c r="DTC48" s="178"/>
      <c r="DTD48" s="178"/>
      <c r="DTE48" s="178"/>
      <c r="DTF48" s="178"/>
      <c r="DTG48" s="178"/>
      <c r="DTH48" s="178"/>
      <c r="DTI48" s="178"/>
      <c r="DTJ48" s="178"/>
      <c r="DTK48" s="178"/>
      <c r="DTL48" s="178"/>
      <c r="DTM48" s="178"/>
      <c r="DTN48" s="178"/>
      <c r="DTO48" s="178"/>
      <c r="DTP48" s="178"/>
      <c r="DTQ48" s="178"/>
      <c r="DTR48" s="178"/>
      <c r="DTS48" s="178"/>
      <c r="DTT48" s="178"/>
      <c r="DTU48" s="178"/>
      <c r="DTV48" s="178"/>
      <c r="DTW48" s="178"/>
      <c r="DTX48" s="178"/>
      <c r="DTY48" s="178"/>
      <c r="DTZ48" s="178"/>
      <c r="DUA48" s="178"/>
      <c r="DUB48" s="178"/>
      <c r="DUC48" s="178"/>
      <c r="DUD48" s="178"/>
      <c r="DUE48" s="178"/>
      <c r="DUF48" s="178"/>
      <c r="DUG48" s="178"/>
      <c r="DUH48" s="178"/>
      <c r="DUI48" s="178"/>
      <c r="DUJ48" s="178"/>
      <c r="DUK48" s="178"/>
      <c r="DUL48" s="178"/>
      <c r="DUM48" s="178"/>
      <c r="DUN48" s="178"/>
      <c r="DUO48" s="178"/>
      <c r="DUP48" s="178"/>
      <c r="DUQ48" s="178"/>
      <c r="DUR48" s="178"/>
      <c r="DUS48" s="178"/>
      <c r="DUT48" s="178"/>
      <c r="DUU48" s="178"/>
      <c r="DUV48" s="178"/>
      <c r="DUW48" s="178"/>
      <c r="DUX48" s="178"/>
      <c r="DUY48" s="178"/>
      <c r="DUZ48" s="178"/>
      <c r="DVA48" s="178"/>
      <c r="DVB48" s="178"/>
      <c r="DVC48" s="178"/>
      <c r="DVD48" s="178"/>
      <c r="DVE48" s="178"/>
      <c r="DVF48" s="178"/>
      <c r="DVG48" s="178"/>
      <c r="DVH48" s="178"/>
      <c r="DVI48" s="178"/>
      <c r="DVJ48" s="178"/>
      <c r="DVK48" s="178"/>
      <c r="DVL48" s="178"/>
      <c r="DVM48" s="178"/>
      <c r="DVN48" s="178"/>
      <c r="DVO48" s="178"/>
      <c r="DVP48" s="178"/>
      <c r="DVQ48" s="178"/>
      <c r="DVR48" s="178"/>
      <c r="DVS48" s="178"/>
      <c r="DVT48" s="178"/>
      <c r="DVU48" s="178"/>
      <c r="DVV48" s="178"/>
      <c r="DVW48" s="178"/>
      <c r="DVX48" s="178"/>
      <c r="DVY48" s="178"/>
      <c r="DVZ48" s="178"/>
      <c r="DWA48" s="178"/>
      <c r="DWB48" s="178"/>
      <c r="DWC48" s="178"/>
      <c r="DWD48" s="178"/>
      <c r="DWE48" s="178"/>
      <c r="DWF48" s="178"/>
      <c r="DWG48" s="178"/>
      <c r="DWH48" s="178"/>
      <c r="DWI48" s="178"/>
      <c r="DWJ48" s="178"/>
      <c r="DWK48" s="178"/>
      <c r="DWL48" s="178"/>
      <c r="DWM48" s="178"/>
      <c r="DWN48" s="178"/>
      <c r="DWO48" s="178"/>
      <c r="DWP48" s="178"/>
      <c r="DWQ48" s="178"/>
      <c r="DWR48" s="178"/>
      <c r="DWS48" s="178"/>
      <c r="DWT48" s="178"/>
      <c r="DWU48" s="178"/>
      <c r="DWV48" s="178"/>
      <c r="DWW48" s="178"/>
      <c r="DWX48" s="178"/>
      <c r="DWY48" s="178"/>
      <c r="DWZ48" s="178"/>
      <c r="DXA48" s="178"/>
      <c r="DXB48" s="178"/>
      <c r="DXC48" s="178"/>
      <c r="DXD48" s="178"/>
      <c r="DXE48" s="178"/>
      <c r="DXF48" s="178"/>
      <c r="DXG48" s="178"/>
      <c r="DXH48" s="178"/>
      <c r="DXI48" s="178"/>
      <c r="DXJ48" s="178"/>
      <c r="DXK48" s="178"/>
      <c r="DXL48" s="178"/>
      <c r="DXM48" s="178"/>
      <c r="DXN48" s="178"/>
      <c r="DXO48" s="178"/>
      <c r="DXP48" s="178"/>
      <c r="DXQ48" s="178"/>
      <c r="DXR48" s="178"/>
      <c r="DXS48" s="178"/>
      <c r="DXT48" s="178"/>
      <c r="DXU48" s="178"/>
      <c r="DXV48" s="178"/>
      <c r="DXW48" s="178"/>
      <c r="DXX48" s="178"/>
      <c r="DXY48" s="178"/>
      <c r="DXZ48" s="178"/>
      <c r="DYA48" s="178"/>
      <c r="DYB48" s="178"/>
      <c r="DYC48" s="178"/>
      <c r="DYD48" s="178"/>
      <c r="DYE48" s="178"/>
      <c r="DYF48" s="178"/>
      <c r="DYG48" s="178"/>
      <c r="DYH48" s="178"/>
      <c r="DYI48" s="178"/>
      <c r="DYJ48" s="178"/>
      <c r="DYK48" s="178"/>
      <c r="DYL48" s="178"/>
      <c r="DYM48" s="178"/>
      <c r="DYN48" s="178"/>
      <c r="DYO48" s="178"/>
      <c r="DYP48" s="178"/>
      <c r="DYQ48" s="178"/>
      <c r="DYR48" s="178"/>
      <c r="DYS48" s="178"/>
      <c r="DYT48" s="178"/>
      <c r="DYU48" s="178"/>
      <c r="DYV48" s="178"/>
      <c r="DYW48" s="178"/>
      <c r="DYX48" s="178"/>
      <c r="DYY48" s="178"/>
      <c r="DYZ48" s="178"/>
      <c r="DZA48" s="178"/>
      <c r="DZB48" s="178"/>
      <c r="DZC48" s="178"/>
      <c r="DZD48" s="178"/>
      <c r="DZE48" s="178"/>
      <c r="DZF48" s="178"/>
      <c r="DZG48" s="178"/>
      <c r="DZH48" s="178"/>
      <c r="DZI48" s="178"/>
      <c r="DZJ48" s="178"/>
      <c r="DZK48" s="178"/>
      <c r="DZL48" s="178"/>
      <c r="DZM48" s="178"/>
      <c r="DZN48" s="178"/>
      <c r="DZO48" s="178"/>
      <c r="DZP48" s="178"/>
      <c r="DZQ48" s="178"/>
      <c r="DZR48" s="178"/>
      <c r="DZS48" s="178"/>
      <c r="DZT48" s="178"/>
      <c r="DZU48" s="178"/>
      <c r="DZV48" s="178"/>
      <c r="DZW48" s="178"/>
      <c r="DZX48" s="178"/>
      <c r="DZY48" s="178"/>
      <c r="DZZ48" s="178"/>
      <c r="EAA48" s="178"/>
      <c r="EAB48" s="178"/>
      <c r="EAC48" s="178"/>
      <c r="EAD48" s="178"/>
      <c r="EAE48" s="178"/>
      <c r="EAF48" s="178"/>
      <c r="EAG48" s="178"/>
      <c r="EAH48" s="178"/>
      <c r="EAI48" s="178"/>
      <c r="EAJ48" s="178"/>
      <c r="EAK48" s="178"/>
      <c r="EAL48" s="178"/>
      <c r="EAM48" s="178"/>
      <c r="EAN48" s="178"/>
      <c r="EAO48" s="178"/>
      <c r="EAP48" s="178"/>
      <c r="EAQ48" s="178"/>
      <c r="EAR48" s="178"/>
      <c r="EAS48" s="178"/>
      <c r="EAT48" s="178"/>
      <c r="EAU48" s="178"/>
      <c r="EAV48" s="178"/>
      <c r="EAW48" s="178"/>
      <c r="EAX48" s="178"/>
      <c r="EAY48" s="178"/>
      <c r="EAZ48" s="178"/>
      <c r="EBA48" s="178"/>
      <c r="EBB48" s="178"/>
      <c r="EBC48" s="178"/>
      <c r="EBD48" s="178"/>
      <c r="EBE48" s="178"/>
      <c r="EBF48" s="178"/>
      <c r="EBG48" s="178"/>
      <c r="EBH48" s="178"/>
      <c r="EBI48" s="178"/>
      <c r="EBJ48" s="178"/>
      <c r="EBK48" s="178"/>
      <c r="EBL48" s="178"/>
      <c r="EBM48" s="178"/>
      <c r="EBN48" s="178"/>
      <c r="EBO48" s="178"/>
      <c r="EBP48" s="178"/>
      <c r="EBQ48" s="178"/>
      <c r="EBR48" s="178"/>
      <c r="EBS48" s="178"/>
      <c r="EBT48" s="178"/>
      <c r="EBU48" s="178"/>
      <c r="EBV48" s="178"/>
      <c r="EBW48" s="178"/>
      <c r="EBX48" s="178"/>
      <c r="EBY48" s="178"/>
      <c r="EBZ48" s="178"/>
      <c r="ECA48" s="178"/>
      <c r="ECB48" s="178"/>
      <c r="ECC48" s="178"/>
      <c r="ECD48" s="178"/>
      <c r="ECE48" s="178"/>
      <c r="ECF48" s="178"/>
      <c r="ECG48" s="178"/>
      <c r="ECH48" s="178"/>
      <c r="ECI48" s="178"/>
      <c r="ECJ48" s="178"/>
      <c r="ECK48" s="178"/>
      <c r="ECL48" s="178"/>
      <c r="ECM48" s="178"/>
      <c r="ECN48" s="178"/>
      <c r="ECO48" s="178"/>
      <c r="ECP48" s="178"/>
      <c r="ECQ48" s="178"/>
      <c r="ECR48" s="178"/>
      <c r="ECS48" s="178"/>
      <c r="ECT48" s="178"/>
      <c r="ECU48" s="178"/>
      <c r="ECV48" s="178"/>
      <c r="ECW48" s="178"/>
      <c r="ECX48" s="178"/>
      <c r="ECY48" s="178"/>
      <c r="ECZ48" s="178"/>
      <c r="EDA48" s="178"/>
      <c r="EDB48" s="178"/>
      <c r="EDC48" s="178"/>
      <c r="EDD48" s="178"/>
      <c r="EDE48" s="178"/>
      <c r="EDF48" s="178"/>
      <c r="EDG48" s="178"/>
      <c r="EDH48" s="178"/>
      <c r="EDI48" s="178"/>
      <c r="EDJ48" s="178"/>
      <c r="EDK48" s="178"/>
      <c r="EDL48" s="178"/>
      <c r="EDM48" s="178"/>
      <c r="EDN48" s="178"/>
      <c r="EDO48" s="178"/>
      <c r="EDP48" s="178"/>
      <c r="EDQ48" s="178"/>
      <c r="EDR48" s="178"/>
      <c r="EDS48" s="178"/>
      <c r="EDT48" s="178"/>
      <c r="EDU48" s="178"/>
      <c r="EDV48" s="178"/>
      <c r="EDW48" s="178"/>
      <c r="EDX48" s="178"/>
      <c r="EDY48" s="178"/>
      <c r="EDZ48" s="178"/>
      <c r="EEA48" s="178"/>
      <c r="EEB48" s="178"/>
      <c r="EEC48" s="178"/>
      <c r="EED48" s="178"/>
      <c r="EEE48" s="178"/>
      <c r="EEF48" s="178"/>
      <c r="EEG48" s="178"/>
      <c r="EEH48" s="178"/>
      <c r="EEI48" s="178"/>
      <c r="EEJ48" s="178"/>
      <c r="EEK48" s="178"/>
      <c r="EEL48" s="178"/>
      <c r="EEM48" s="178"/>
      <c r="EEN48" s="178"/>
      <c r="EEO48" s="178"/>
      <c r="EEP48" s="178"/>
      <c r="EEQ48" s="178"/>
      <c r="EER48" s="178"/>
      <c r="EES48" s="178"/>
      <c r="EET48" s="178"/>
      <c r="EEU48" s="178"/>
      <c r="EEV48" s="178"/>
      <c r="EEW48" s="178"/>
      <c r="EEX48" s="178"/>
      <c r="EEY48" s="178"/>
      <c r="EEZ48" s="178"/>
      <c r="EFA48" s="178"/>
      <c r="EFB48" s="178"/>
      <c r="EFC48" s="178"/>
      <c r="EFD48" s="178"/>
      <c r="EFE48" s="178"/>
      <c r="EFF48" s="178"/>
      <c r="EFG48" s="178"/>
      <c r="EFH48" s="178"/>
      <c r="EFI48" s="178"/>
      <c r="EFJ48" s="178"/>
      <c r="EFK48" s="178"/>
      <c r="EFL48" s="178"/>
      <c r="EFM48" s="178"/>
      <c r="EFN48" s="178"/>
      <c r="EFO48" s="178"/>
      <c r="EFP48" s="178"/>
      <c r="EFQ48" s="178"/>
      <c r="EFR48" s="178"/>
      <c r="EFS48" s="178"/>
      <c r="EFT48" s="178"/>
      <c r="EFU48" s="178"/>
      <c r="EFV48" s="178"/>
      <c r="EFW48" s="178"/>
      <c r="EFX48" s="178"/>
      <c r="EFY48" s="178"/>
      <c r="EFZ48" s="178"/>
      <c r="EGA48" s="178"/>
      <c r="EGB48" s="178"/>
      <c r="EGC48" s="178"/>
      <c r="EGD48" s="178"/>
      <c r="EGE48" s="178"/>
      <c r="EGF48" s="178"/>
      <c r="EGG48" s="178"/>
      <c r="EGH48" s="178"/>
      <c r="EGI48" s="178"/>
      <c r="EGJ48" s="178"/>
      <c r="EGK48" s="178"/>
      <c r="EGL48" s="178"/>
      <c r="EGM48" s="178"/>
      <c r="EGN48" s="178"/>
      <c r="EGO48" s="178"/>
      <c r="EGP48" s="178"/>
      <c r="EGQ48" s="178"/>
      <c r="EGR48" s="178"/>
      <c r="EGS48" s="178"/>
      <c r="EGT48" s="178"/>
      <c r="EGU48" s="178"/>
      <c r="EGV48" s="178"/>
      <c r="EGW48" s="178"/>
      <c r="EGX48" s="178"/>
      <c r="EGY48" s="178"/>
      <c r="EGZ48" s="178"/>
      <c r="EHA48" s="178"/>
      <c r="EHB48" s="178"/>
      <c r="EHC48" s="178"/>
      <c r="EHD48" s="178"/>
      <c r="EHE48" s="178"/>
      <c r="EHF48" s="178"/>
      <c r="EHG48" s="178"/>
      <c r="EHH48" s="178"/>
      <c r="EHI48" s="178"/>
      <c r="EHJ48" s="178"/>
      <c r="EHK48" s="178"/>
      <c r="EHL48" s="178"/>
      <c r="EHM48" s="178"/>
      <c r="EHN48" s="178"/>
      <c r="EHO48" s="178"/>
      <c r="EHP48" s="178"/>
      <c r="EHQ48" s="178"/>
      <c r="EHR48" s="178"/>
      <c r="EHS48" s="178"/>
      <c r="EHT48" s="178"/>
      <c r="EHU48" s="178"/>
      <c r="EHV48" s="178"/>
      <c r="EHW48" s="178"/>
      <c r="EHX48" s="178"/>
      <c r="EHY48" s="178"/>
      <c r="EHZ48" s="178"/>
      <c r="EIA48" s="178"/>
      <c r="EIB48" s="178"/>
      <c r="EIC48" s="178"/>
      <c r="EID48" s="178"/>
      <c r="EIE48" s="178"/>
      <c r="EIF48" s="178"/>
      <c r="EIG48" s="178"/>
      <c r="EIH48" s="178"/>
      <c r="EII48" s="178"/>
      <c r="EIJ48" s="178"/>
      <c r="EIK48" s="178"/>
      <c r="EIL48" s="178"/>
      <c r="EIM48" s="178"/>
      <c r="EIN48" s="178"/>
      <c r="EIO48" s="178"/>
      <c r="EIP48" s="178"/>
      <c r="EIQ48" s="178"/>
      <c r="EIR48" s="178"/>
      <c r="EIS48" s="178"/>
      <c r="EIT48" s="178"/>
      <c r="EIU48" s="178"/>
      <c r="EIV48" s="178"/>
      <c r="EIW48" s="178"/>
      <c r="EIX48" s="178"/>
      <c r="EIY48" s="178"/>
      <c r="EIZ48" s="178"/>
      <c r="EJA48" s="178"/>
      <c r="EJB48" s="178"/>
      <c r="EJC48" s="178"/>
      <c r="EJD48" s="178"/>
      <c r="EJE48" s="178"/>
      <c r="EJF48" s="178"/>
      <c r="EJG48" s="178"/>
      <c r="EJH48" s="178"/>
      <c r="EJI48" s="178"/>
      <c r="EJJ48" s="178"/>
      <c r="EJK48" s="178"/>
      <c r="EJL48" s="178"/>
      <c r="EJM48" s="178"/>
      <c r="EJN48" s="178"/>
      <c r="EJO48" s="178"/>
      <c r="EJP48" s="178"/>
      <c r="EJQ48" s="178"/>
      <c r="EJR48" s="178"/>
      <c r="EJS48" s="178"/>
      <c r="EJT48" s="178"/>
      <c r="EJU48" s="178"/>
      <c r="EJV48" s="178"/>
      <c r="EJW48" s="178"/>
      <c r="EJX48" s="178"/>
      <c r="EJY48" s="178"/>
      <c r="EJZ48" s="178"/>
      <c r="EKA48" s="178"/>
      <c r="EKB48" s="178"/>
      <c r="EKC48" s="178"/>
      <c r="EKD48" s="178"/>
      <c r="EKE48" s="178"/>
      <c r="EKF48" s="178"/>
      <c r="EKG48" s="178"/>
      <c r="EKH48" s="178"/>
      <c r="EKI48" s="178"/>
      <c r="EKJ48" s="178"/>
      <c r="EKK48" s="178"/>
      <c r="EKL48" s="178"/>
      <c r="EKM48" s="178"/>
      <c r="EKN48" s="178"/>
      <c r="EKO48" s="178"/>
      <c r="EKP48" s="178"/>
      <c r="EKQ48" s="178"/>
      <c r="EKR48" s="178"/>
      <c r="EKS48" s="178"/>
      <c r="EKT48" s="178"/>
      <c r="EKU48" s="178"/>
      <c r="EKV48" s="178"/>
      <c r="EKW48" s="178"/>
      <c r="EKX48" s="178"/>
      <c r="EKY48" s="178"/>
      <c r="EKZ48" s="178"/>
      <c r="ELA48" s="178"/>
      <c r="ELB48" s="178"/>
      <c r="ELC48" s="178"/>
      <c r="ELD48" s="178"/>
      <c r="ELE48" s="178"/>
      <c r="ELF48" s="178"/>
      <c r="ELG48" s="178"/>
      <c r="ELH48" s="178"/>
      <c r="ELI48" s="178"/>
      <c r="ELJ48" s="178"/>
      <c r="ELK48" s="178"/>
      <c r="ELL48" s="178"/>
      <c r="ELM48" s="178"/>
      <c r="ELN48" s="178"/>
      <c r="ELO48" s="178"/>
      <c r="ELP48" s="178"/>
      <c r="ELQ48" s="178"/>
      <c r="ELR48" s="178"/>
      <c r="ELS48" s="178"/>
      <c r="ELT48" s="178"/>
      <c r="ELU48" s="178"/>
      <c r="ELV48" s="178"/>
      <c r="ELW48" s="178"/>
      <c r="ELX48" s="178"/>
      <c r="ELY48" s="178"/>
      <c r="ELZ48" s="178"/>
      <c r="EMA48" s="178"/>
      <c r="EMB48" s="178"/>
      <c r="EMC48" s="178"/>
      <c r="EMD48" s="178"/>
      <c r="EME48" s="178"/>
      <c r="EMF48" s="178"/>
      <c r="EMG48" s="178"/>
      <c r="EMH48" s="178"/>
      <c r="EMI48" s="178"/>
      <c r="EMJ48" s="178"/>
      <c r="EMK48" s="178"/>
      <c r="EML48" s="178"/>
      <c r="EMM48" s="178"/>
      <c r="EMN48" s="178"/>
      <c r="EMO48" s="178"/>
      <c r="EMP48" s="178"/>
      <c r="EMQ48" s="178"/>
      <c r="EMR48" s="178"/>
      <c r="EMS48" s="178"/>
      <c r="EMT48" s="178"/>
      <c r="EMU48" s="178"/>
      <c r="EMV48" s="178"/>
      <c r="EMW48" s="178"/>
      <c r="EMX48" s="178"/>
      <c r="EMY48" s="178"/>
      <c r="EMZ48" s="178"/>
      <c r="ENA48" s="178"/>
      <c r="ENB48" s="178"/>
      <c r="ENC48" s="178"/>
      <c r="END48" s="178"/>
      <c r="ENE48" s="178"/>
      <c r="ENF48" s="178"/>
      <c r="ENG48" s="178"/>
      <c r="ENH48" s="178"/>
      <c r="ENI48" s="178"/>
      <c r="ENJ48" s="178"/>
      <c r="ENK48" s="178"/>
      <c r="ENL48" s="178"/>
      <c r="ENM48" s="178"/>
      <c r="ENN48" s="178"/>
      <c r="ENO48" s="178"/>
      <c r="ENP48" s="178"/>
      <c r="ENQ48" s="178"/>
      <c r="ENR48" s="178"/>
      <c r="ENS48" s="178"/>
      <c r="ENT48" s="178"/>
      <c r="ENU48" s="178"/>
      <c r="ENV48" s="178"/>
      <c r="ENW48" s="178"/>
      <c r="ENX48" s="178"/>
      <c r="ENY48" s="178"/>
      <c r="ENZ48" s="178"/>
      <c r="EOA48" s="178"/>
      <c r="EOB48" s="178"/>
      <c r="EOC48" s="178"/>
      <c r="EOD48" s="178"/>
      <c r="EOE48" s="178"/>
      <c r="EOF48" s="178"/>
      <c r="EOG48" s="178"/>
      <c r="EOH48" s="178"/>
      <c r="EOI48" s="178"/>
      <c r="EOJ48" s="178"/>
      <c r="EOK48" s="178"/>
      <c r="EOL48" s="178"/>
      <c r="EOM48" s="178"/>
      <c r="EON48" s="178"/>
      <c r="EOO48" s="178"/>
      <c r="EOP48" s="178"/>
      <c r="EOQ48" s="178"/>
      <c r="EOR48" s="178"/>
      <c r="EOS48" s="178"/>
      <c r="EOT48" s="178"/>
      <c r="EOU48" s="178"/>
      <c r="EOV48" s="178"/>
      <c r="EOW48" s="178"/>
      <c r="EOX48" s="178"/>
      <c r="EOY48" s="178"/>
      <c r="EOZ48" s="178"/>
      <c r="EPA48" s="178"/>
      <c r="EPB48" s="178"/>
      <c r="EPC48" s="178"/>
      <c r="EPD48" s="178"/>
      <c r="EPE48" s="178"/>
      <c r="EPF48" s="178"/>
      <c r="EPG48" s="178"/>
      <c r="EPH48" s="178"/>
      <c r="EPI48" s="178"/>
      <c r="EPJ48" s="178"/>
      <c r="EPK48" s="178"/>
      <c r="EPL48" s="178"/>
      <c r="EPM48" s="178"/>
      <c r="EPN48" s="178"/>
      <c r="EPO48" s="178"/>
      <c r="EPP48" s="178"/>
      <c r="EPQ48" s="178"/>
      <c r="EPR48" s="178"/>
      <c r="EPS48" s="178"/>
      <c r="EPT48" s="178"/>
      <c r="EPU48" s="178"/>
      <c r="EPV48" s="178"/>
      <c r="EPW48" s="178"/>
      <c r="EPX48" s="178"/>
      <c r="EPY48" s="178"/>
      <c r="EPZ48" s="178"/>
      <c r="EQA48" s="178"/>
      <c r="EQB48" s="178"/>
      <c r="EQC48" s="178"/>
      <c r="EQD48" s="178"/>
      <c r="EQE48" s="178"/>
      <c r="EQF48" s="178"/>
      <c r="EQG48" s="178"/>
      <c r="EQH48" s="178"/>
      <c r="EQI48" s="178"/>
      <c r="EQJ48" s="178"/>
      <c r="EQK48" s="178"/>
      <c r="EQL48" s="178"/>
      <c r="EQM48" s="178"/>
      <c r="EQN48" s="178"/>
      <c r="EQO48" s="178"/>
      <c r="EQP48" s="178"/>
      <c r="EQQ48" s="178"/>
      <c r="EQR48" s="178"/>
      <c r="EQS48" s="178"/>
      <c r="EQT48" s="178"/>
      <c r="EQU48" s="178"/>
      <c r="EQV48" s="178"/>
      <c r="EQW48" s="178"/>
      <c r="EQX48" s="178"/>
      <c r="EQY48" s="178"/>
      <c r="EQZ48" s="178"/>
      <c r="ERA48" s="178"/>
      <c r="ERB48" s="178"/>
      <c r="ERC48" s="178"/>
      <c r="ERD48" s="178"/>
      <c r="ERE48" s="178"/>
      <c r="ERF48" s="178"/>
      <c r="ERG48" s="178"/>
      <c r="ERH48" s="178"/>
      <c r="ERI48" s="178"/>
      <c r="ERJ48" s="178"/>
      <c r="ERK48" s="178"/>
      <c r="ERL48" s="178"/>
      <c r="ERM48" s="178"/>
      <c r="ERN48" s="178"/>
      <c r="ERO48" s="178"/>
      <c r="ERP48" s="178"/>
      <c r="ERQ48" s="178"/>
      <c r="ERR48" s="178"/>
      <c r="ERS48" s="178"/>
      <c r="ERT48" s="178"/>
      <c r="ERU48" s="178"/>
      <c r="ERV48" s="178"/>
      <c r="ERW48" s="178"/>
      <c r="ERX48" s="178"/>
      <c r="ERY48" s="178"/>
      <c r="ERZ48" s="178"/>
      <c r="ESA48" s="178"/>
      <c r="ESB48" s="178"/>
      <c r="ESC48" s="178"/>
      <c r="ESD48" s="178"/>
      <c r="ESE48" s="178"/>
      <c r="ESF48" s="178"/>
      <c r="ESG48" s="178"/>
      <c r="ESH48" s="178"/>
      <c r="ESI48" s="178"/>
      <c r="ESJ48" s="178"/>
      <c r="ESK48" s="178"/>
      <c r="ESL48" s="178"/>
      <c r="ESM48" s="178"/>
      <c r="ESN48" s="178"/>
      <c r="ESO48" s="178"/>
      <c r="ESP48" s="178"/>
      <c r="ESQ48" s="178"/>
      <c r="ESR48" s="178"/>
      <c r="ESS48" s="178"/>
      <c r="EST48" s="178"/>
      <c r="ESU48" s="178"/>
      <c r="ESV48" s="178"/>
      <c r="ESW48" s="178"/>
      <c r="ESX48" s="178"/>
      <c r="ESY48" s="178"/>
      <c r="ESZ48" s="178"/>
      <c r="ETA48" s="178"/>
      <c r="ETB48" s="178"/>
      <c r="ETC48" s="178"/>
      <c r="ETD48" s="178"/>
      <c r="ETE48" s="178"/>
      <c r="ETF48" s="178"/>
      <c r="ETG48" s="178"/>
      <c r="ETH48" s="178"/>
      <c r="ETI48" s="178"/>
      <c r="ETJ48" s="178"/>
      <c r="ETK48" s="178"/>
      <c r="ETL48" s="178"/>
      <c r="ETM48" s="178"/>
      <c r="ETN48" s="178"/>
      <c r="ETO48" s="178"/>
      <c r="ETP48" s="178"/>
      <c r="ETQ48" s="178"/>
      <c r="ETR48" s="178"/>
      <c r="ETS48" s="178"/>
      <c r="ETT48" s="178"/>
      <c r="ETU48" s="178"/>
      <c r="ETV48" s="178"/>
      <c r="ETW48" s="178"/>
      <c r="ETX48" s="178"/>
      <c r="ETY48" s="178"/>
      <c r="ETZ48" s="178"/>
      <c r="EUA48" s="178"/>
      <c r="EUB48" s="178"/>
      <c r="EUC48" s="178"/>
      <c r="EUD48" s="178"/>
      <c r="EUE48" s="178"/>
      <c r="EUF48" s="178"/>
      <c r="EUG48" s="178"/>
      <c r="EUH48" s="178"/>
      <c r="EUI48" s="178"/>
      <c r="EUJ48" s="178"/>
      <c r="EUK48" s="178"/>
      <c r="EUL48" s="178"/>
      <c r="EUM48" s="178"/>
      <c r="EUN48" s="178"/>
      <c r="EUO48" s="178"/>
      <c r="EUP48" s="178"/>
      <c r="EUQ48" s="178"/>
      <c r="EUR48" s="178"/>
      <c r="EUS48" s="178"/>
      <c r="EUT48" s="178"/>
      <c r="EUU48" s="178"/>
      <c r="EUV48" s="178"/>
      <c r="EUW48" s="178"/>
      <c r="EUX48" s="178"/>
      <c r="EUY48" s="178"/>
      <c r="EUZ48" s="178"/>
      <c r="EVA48" s="178"/>
      <c r="EVB48" s="178"/>
      <c r="EVC48" s="178"/>
      <c r="EVD48" s="178"/>
      <c r="EVE48" s="178"/>
      <c r="EVF48" s="178"/>
      <c r="EVG48" s="178"/>
      <c r="EVH48" s="178"/>
      <c r="EVI48" s="178"/>
      <c r="EVJ48" s="178"/>
      <c r="EVK48" s="178"/>
      <c r="EVL48" s="178"/>
      <c r="EVM48" s="178"/>
      <c r="EVN48" s="178"/>
      <c r="EVO48" s="178"/>
      <c r="EVP48" s="178"/>
      <c r="EVQ48" s="178"/>
      <c r="EVR48" s="178"/>
      <c r="EVS48" s="178"/>
      <c r="EVT48" s="178"/>
      <c r="EVU48" s="178"/>
      <c r="EVV48" s="178"/>
      <c r="EVW48" s="178"/>
      <c r="EVX48" s="178"/>
      <c r="EVY48" s="178"/>
      <c r="EVZ48" s="178"/>
      <c r="EWA48" s="178"/>
      <c r="EWB48" s="178"/>
      <c r="EWC48" s="178"/>
      <c r="EWD48" s="178"/>
      <c r="EWE48" s="178"/>
      <c r="EWF48" s="178"/>
      <c r="EWG48" s="178"/>
      <c r="EWH48" s="178"/>
      <c r="EWI48" s="178"/>
      <c r="EWJ48" s="178"/>
      <c r="EWK48" s="178"/>
      <c r="EWL48" s="178"/>
      <c r="EWM48" s="178"/>
      <c r="EWN48" s="178"/>
      <c r="EWO48" s="178"/>
      <c r="EWP48" s="178"/>
      <c r="EWQ48" s="178"/>
      <c r="EWR48" s="178"/>
      <c r="EWS48" s="178"/>
      <c r="EWT48" s="178"/>
      <c r="EWU48" s="178"/>
      <c r="EWV48" s="178"/>
      <c r="EWW48" s="178"/>
      <c r="EWX48" s="178"/>
      <c r="EWY48" s="178"/>
      <c r="EWZ48" s="178"/>
      <c r="EXA48" s="178"/>
      <c r="EXB48" s="178"/>
      <c r="EXC48" s="178"/>
      <c r="EXD48" s="178"/>
      <c r="EXE48" s="178"/>
      <c r="EXF48" s="178"/>
      <c r="EXG48" s="178"/>
      <c r="EXH48" s="178"/>
      <c r="EXI48" s="178"/>
      <c r="EXJ48" s="178"/>
      <c r="EXK48" s="178"/>
      <c r="EXL48" s="178"/>
      <c r="EXM48" s="178"/>
      <c r="EXN48" s="178"/>
      <c r="EXO48" s="178"/>
      <c r="EXP48" s="178"/>
      <c r="EXQ48" s="178"/>
      <c r="EXR48" s="178"/>
      <c r="EXS48" s="178"/>
      <c r="EXT48" s="178"/>
      <c r="EXU48" s="178"/>
      <c r="EXV48" s="178"/>
      <c r="EXW48" s="178"/>
      <c r="EXX48" s="178"/>
      <c r="EXY48" s="178"/>
      <c r="EXZ48" s="178"/>
      <c r="EYA48" s="178"/>
      <c r="EYB48" s="178"/>
      <c r="EYC48" s="178"/>
      <c r="EYD48" s="178"/>
      <c r="EYE48" s="178"/>
      <c r="EYF48" s="178"/>
      <c r="EYG48" s="178"/>
      <c r="EYH48" s="178"/>
      <c r="EYI48" s="178"/>
      <c r="EYJ48" s="178"/>
      <c r="EYK48" s="178"/>
      <c r="EYL48" s="178"/>
      <c r="EYM48" s="178"/>
      <c r="EYN48" s="178"/>
      <c r="EYO48" s="178"/>
      <c r="EYP48" s="178"/>
      <c r="EYQ48" s="178"/>
      <c r="EYR48" s="178"/>
      <c r="EYS48" s="178"/>
      <c r="EYT48" s="178"/>
      <c r="EYU48" s="178"/>
      <c r="EYV48" s="178"/>
      <c r="EYW48" s="178"/>
      <c r="EYX48" s="178"/>
      <c r="EYY48" s="178"/>
      <c r="EYZ48" s="178"/>
      <c r="EZA48" s="178"/>
      <c r="EZB48" s="178"/>
      <c r="EZC48" s="178"/>
      <c r="EZD48" s="178"/>
      <c r="EZE48" s="178"/>
      <c r="EZF48" s="178"/>
      <c r="EZG48" s="178"/>
      <c r="EZH48" s="178"/>
      <c r="EZI48" s="178"/>
      <c r="EZJ48" s="178"/>
      <c r="EZK48" s="178"/>
      <c r="EZL48" s="178"/>
      <c r="EZM48" s="178"/>
      <c r="EZN48" s="178"/>
      <c r="EZO48" s="178"/>
      <c r="EZP48" s="178"/>
      <c r="EZQ48" s="178"/>
      <c r="EZR48" s="178"/>
      <c r="EZS48" s="178"/>
      <c r="EZT48" s="178"/>
      <c r="EZU48" s="178"/>
      <c r="EZV48" s="178"/>
      <c r="EZW48" s="178"/>
      <c r="EZX48" s="178"/>
      <c r="EZY48" s="178"/>
      <c r="EZZ48" s="178"/>
      <c r="FAA48" s="178"/>
      <c r="FAB48" s="178"/>
      <c r="FAC48" s="178"/>
      <c r="FAD48" s="178"/>
      <c r="FAE48" s="178"/>
      <c r="FAF48" s="178"/>
      <c r="FAG48" s="178"/>
      <c r="FAH48" s="178"/>
      <c r="FAI48" s="178"/>
      <c r="FAJ48" s="178"/>
      <c r="FAK48" s="178"/>
      <c r="FAL48" s="178"/>
      <c r="FAM48" s="178"/>
      <c r="FAN48" s="178"/>
      <c r="FAO48" s="178"/>
      <c r="FAP48" s="178"/>
      <c r="FAQ48" s="178"/>
      <c r="FAR48" s="178"/>
      <c r="FAS48" s="178"/>
      <c r="FAT48" s="178"/>
      <c r="FAU48" s="178"/>
      <c r="FAV48" s="178"/>
      <c r="FAW48" s="178"/>
      <c r="FAX48" s="178"/>
      <c r="FAY48" s="178"/>
      <c r="FAZ48" s="178"/>
      <c r="FBA48" s="178"/>
      <c r="FBB48" s="178"/>
      <c r="FBC48" s="178"/>
      <c r="FBD48" s="178"/>
      <c r="FBE48" s="178"/>
      <c r="FBF48" s="178"/>
      <c r="FBG48" s="178"/>
      <c r="FBH48" s="178"/>
      <c r="FBI48" s="178"/>
      <c r="FBJ48" s="178"/>
      <c r="FBK48" s="178"/>
      <c r="FBL48" s="178"/>
      <c r="FBM48" s="178"/>
      <c r="FBN48" s="178"/>
      <c r="FBO48" s="178"/>
      <c r="FBP48" s="178"/>
      <c r="FBQ48" s="178"/>
      <c r="FBR48" s="178"/>
      <c r="FBS48" s="178"/>
      <c r="FBT48" s="178"/>
      <c r="FBU48" s="178"/>
      <c r="FBV48" s="178"/>
      <c r="FBW48" s="178"/>
      <c r="FBX48" s="178"/>
      <c r="FBY48" s="178"/>
      <c r="FBZ48" s="178"/>
      <c r="FCA48" s="178"/>
      <c r="FCB48" s="178"/>
      <c r="FCC48" s="178"/>
      <c r="FCD48" s="178"/>
      <c r="FCE48" s="178"/>
      <c r="FCF48" s="178"/>
      <c r="FCG48" s="178"/>
      <c r="FCH48" s="178"/>
      <c r="FCI48" s="178"/>
      <c r="FCJ48" s="178"/>
      <c r="FCK48" s="178"/>
      <c r="FCL48" s="178"/>
      <c r="FCM48" s="178"/>
      <c r="FCN48" s="178"/>
      <c r="FCO48" s="178"/>
      <c r="FCP48" s="178"/>
      <c r="FCQ48" s="178"/>
      <c r="FCR48" s="178"/>
      <c r="FCS48" s="178"/>
      <c r="FCT48" s="178"/>
      <c r="FCU48" s="178"/>
      <c r="FCV48" s="178"/>
      <c r="FCW48" s="178"/>
      <c r="FCX48" s="178"/>
      <c r="FCY48" s="178"/>
      <c r="FCZ48" s="178"/>
      <c r="FDA48" s="178"/>
      <c r="FDB48" s="178"/>
      <c r="FDC48" s="178"/>
      <c r="FDD48" s="178"/>
      <c r="FDE48" s="178"/>
      <c r="FDF48" s="178"/>
      <c r="FDG48" s="178"/>
      <c r="FDH48" s="178"/>
      <c r="FDI48" s="178"/>
      <c r="FDJ48" s="178"/>
      <c r="FDK48" s="178"/>
      <c r="FDL48" s="178"/>
      <c r="FDM48" s="178"/>
      <c r="FDN48" s="178"/>
      <c r="FDO48" s="178"/>
      <c r="FDP48" s="178"/>
      <c r="FDQ48" s="178"/>
      <c r="FDR48" s="178"/>
      <c r="FDS48" s="178"/>
      <c r="FDT48" s="178"/>
      <c r="FDU48" s="178"/>
      <c r="FDV48" s="178"/>
      <c r="FDW48" s="178"/>
      <c r="FDX48" s="178"/>
      <c r="FDY48" s="178"/>
      <c r="FDZ48" s="178"/>
      <c r="FEA48" s="178"/>
      <c r="FEB48" s="178"/>
      <c r="FEC48" s="178"/>
      <c r="FED48" s="178"/>
      <c r="FEE48" s="178"/>
      <c r="FEF48" s="178"/>
      <c r="FEG48" s="178"/>
      <c r="FEH48" s="178"/>
      <c r="FEI48" s="178"/>
      <c r="FEJ48" s="178"/>
      <c r="FEK48" s="178"/>
      <c r="FEL48" s="178"/>
      <c r="FEM48" s="178"/>
      <c r="FEN48" s="178"/>
      <c r="FEO48" s="178"/>
      <c r="FEP48" s="178"/>
      <c r="FEQ48" s="178"/>
      <c r="FER48" s="178"/>
      <c r="FES48" s="178"/>
      <c r="FET48" s="178"/>
      <c r="FEU48" s="178"/>
      <c r="FEV48" s="178"/>
      <c r="FEW48" s="178"/>
      <c r="FEX48" s="178"/>
      <c r="FEY48" s="178"/>
      <c r="FEZ48" s="178"/>
      <c r="FFA48" s="178"/>
      <c r="FFB48" s="178"/>
      <c r="FFC48" s="178"/>
      <c r="FFD48" s="178"/>
      <c r="FFE48" s="178"/>
      <c r="FFF48" s="178"/>
      <c r="FFG48" s="178"/>
      <c r="FFH48" s="178"/>
      <c r="FFI48" s="178"/>
      <c r="FFJ48" s="178"/>
      <c r="FFK48" s="178"/>
      <c r="FFL48" s="178"/>
      <c r="FFM48" s="178"/>
      <c r="FFN48" s="178"/>
      <c r="FFO48" s="178"/>
      <c r="FFP48" s="178"/>
      <c r="FFQ48" s="178"/>
      <c r="FFR48" s="178"/>
      <c r="FFS48" s="178"/>
      <c r="FFT48" s="178"/>
      <c r="FFU48" s="178"/>
      <c r="FFV48" s="178"/>
      <c r="FFW48" s="178"/>
      <c r="FFX48" s="178"/>
      <c r="FFY48" s="178"/>
      <c r="FFZ48" s="178"/>
      <c r="FGA48" s="178"/>
      <c r="FGB48" s="178"/>
      <c r="FGC48" s="178"/>
      <c r="FGD48" s="178"/>
      <c r="FGE48" s="178"/>
      <c r="FGF48" s="178"/>
      <c r="FGG48" s="178"/>
      <c r="FGH48" s="178"/>
      <c r="FGI48" s="178"/>
      <c r="FGJ48" s="178"/>
      <c r="FGK48" s="178"/>
      <c r="FGL48" s="178"/>
      <c r="FGM48" s="178"/>
      <c r="FGN48" s="178"/>
      <c r="FGO48" s="178"/>
      <c r="FGP48" s="178"/>
      <c r="FGQ48" s="178"/>
      <c r="FGR48" s="178"/>
      <c r="FGS48" s="178"/>
      <c r="FGT48" s="178"/>
      <c r="FGU48" s="178"/>
      <c r="FGV48" s="178"/>
      <c r="FGW48" s="178"/>
      <c r="FGX48" s="178"/>
      <c r="FGY48" s="178"/>
      <c r="FGZ48" s="178"/>
      <c r="FHA48" s="178"/>
      <c r="FHB48" s="178"/>
      <c r="FHC48" s="178"/>
      <c r="FHD48" s="178"/>
      <c r="FHE48" s="178"/>
      <c r="FHF48" s="178"/>
      <c r="FHG48" s="178"/>
      <c r="FHH48" s="178"/>
      <c r="FHI48" s="178"/>
      <c r="FHJ48" s="178"/>
      <c r="FHK48" s="178"/>
      <c r="FHL48" s="178"/>
      <c r="FHM48" s="178"/>
      <c r="FHN48" s="178"/>
      <c r="FHO48" s="178"/>
      <c r="FHP48" s="178"/>
      <c r="FHQ48" s="178"/>
      <c r="FHR48" s="178"/>
      <c r="FHS48" s="178"/>
      <c r="FHT48" s="178"/>
      <c r="FHU48" s="178"/>
      <c r="FHV48" s="178"/>
      <c r="FHW48" s="178"/>
      <c r="FHX48" s="178"/>
      <c r="FHY48" s="178"/>
      <c r="FHZ48" s="178"/>
      <c r="FIA48" s="178"/>
      <c r="FIB48" s="178"/>
      <c r="FIC48" s="178"/>
      <c r="FID48" s="178"/>
      <c r="FIE48" s="178"/>
      <c r="FIF48" s="178"/>
      <c r="FIG48" s="178"/>
      <c r="FIH48" s="178"/>
      <c r="FII48" s="178"/>
      <c r="FIJ48" s="178"/>
      <c r="FIK48" s="178"/>
      <c r="FIL48" s="178"/>
      <c r="FIM48" s="178"/>
      <c r="FIN48" s="178"/>
      <c r="FIO48" s="178"/>
      <c r="FIP48" s="178"/>
      <c r="FIQ48" s="178"/>
      <c r="FIR48" s="178"/>
      <c r="FIS48" s="178"/>
      <c r="FIT48" s="178"/>
      <c r="FIU48" s="178"/>
      <c r="FIV48" s="178"/>
      <c r="FIW48" s="178"/>
      <c r="FIX48" s="178"/>
      <c r="FIY48" s="178"/>
      <c r="FIZ48" s="178"/>
      <c r="FJA48" s="178"/>
      <c r="FJB48" s="178"/>
      <c r="FJC48" s="178"/>
      <c r="FJD48" s="178"/>
      <c r="FJE48" s="178"/>
      <c r="FJF48" s="178"/>
      <c r="FJG48" s="178"/>
      <c r="FJH48" s="178"/>
      <c r="FJI48" s="178"/>
      <c r="FJJ48" s="178"/>
      <c r="FJK48" s="178"/>
      <c r="FJL48" s="178"/>
      <c r="FJM48" s="178"/>
      <c r="FJN48" s="178"/>
      <c r="FJO48" s="178"/>
      <c r="FJP48" s="178"/>
      <c r="FJQ48" s="178"/>
      <c r="FJR48" s="178"/>
      <c r="FJS48" s="178"/>
      <c r="FJT48" s="178"/>
      <c r="FJU48" s="178"/>
      <c r="FJV48" s="178"/>
      <c r="FJW48" s="178"/>
      <c r="FJX48" s="178"/>
      <c r="FJY48" s="178"/>
      <c r="FJZ48" s="178"/>
      <c r="FKA48" s="178"/>
      <c r="FKB48" s="178"/>
      <c r="FKC48" s="178"/>
      <c r="FKD48" s="178"/>
      <c r="FKE48" s="178"/>
      <c r="FKF48" s="178"/>
      <c r="FKG48" s="178"/>
      <c r="FKH48" s="178"/>
      <c r="FKI48" s="178"/>
      <c r="FKJ48" s="178"/>
      <c r="FKK48" s="178"/>
      <c r="FKL48" s="178"/>
      <c r="FKM48" s="178"/>
      <c r="FKN48" s="178"/>
      <c r="FKO48" s="178"/>
      <c r="FKP48" s="178"/>
      <c r="FKQ48" s="178"/>
      <c r="FKR48" s="178"/>
      <c r="FKS48" s="178"/>
      <c r="FKT48" s="178"/>
      <c r="FKU48" s="178"/>
      <c r="FKV48" s="178"/>
      <c r="FKW48" s="178"/>
      <c r="FKX48" s="178"/>
      <c r="FKY48" s="178"/>
      <c r="FKZ48" s="178"/>
      <c r="FLA48" s="178"/>
      <c r="FLB48" s="178"/>
      <c r="FLC48" s="178"/>
      <c r="FLD48" s="178"/>
      <c r="FLE48" s="178"/>
      <c r="FLF48" s="178"/>
      <c r="FLG48" s="178"/>
      <c r="FLH48" s="178"/>
      <c r="FLI48" s="178"/>
      <c r="FLJ48" s="178"/>
      <c r="FLK48" s="178"/>
      <c r="FLL48" s="178"/>
      <c r="FLM48" s="178"/>
      <c r="FLN48" s="178"/>
      <c r="FLO48" s="178"/>
      <c r="FLP48" s="178"/>
      <c r="FLQ48" s="178"/>
      <c r="FLR48" s="178"/>
      <c r="FLS48" s="178"/>
      <c r="FLT48" s="178"/>
      <c r="FLU48" s="178"/>
      <c r="FLV48" s="178"/>
      <c r="FLW48" s="178"/>
      <c r="FLX48" s="178"/>
      <c r="FLY48" s="178"/>
      <c r="FLZ48" s="178"/>
      <c r="FMA48" s="178"/>
      <c r="FMB48" s="178"/>
      <c r="FMC48" s="178"/>
      <c r="FMD48" s="178"/>
      <c r="FME48" s="178"/>
      <c r="FMF48" s="178"/>
      <c r="FMG48" s="178"/>
      <c r="FMH48" s="178"/>
      <c r="FMI48" s="178"/>
      <c r="FMJ48" s="178"/>
      <c r="FMK48" s="178"/>
      <c r="FML48" s="178"/>
      <c r="FMM48" s="178"/>
      <c r="FMN48" s="178"/>
      <c r="FMO48" s="178"/>
      <c r="FMP48" s="178"/>
      <c r="FMQ48" s="178"/>
      <c r="FMR48" s="178"/>
      <c r="FMS48" s="178"/>
      <c r="FMT48" s="178"/>
      <c r="FMU48" s="178"/>
      <c r="FMV48" s="178"/>
      <c r="FMW48" s="178"/>
      <c r="FMX48" s="178"/>
      <c r="FMY48" s="178"/>
      <c r="FMZ48" s="178"/>
      <c r="FNA48" s="178"/>
      <c r="FNB48" s="178"/>
      <c r="FNC48" s="178"/>
      <c r="FND48" s="178"/>
      <c r="FNE48" s="178"/>
      <c r="FNF48" s="178"/>
      <c r="FNG48" s="178"/>
      <c r="FNH48" s="178"/>
      <c r="FNI48" s="178"/>
      <c r="FNJ48" s="178"/>
      <c r="FNK48" s="178"/>
      <c r="FNL48" s="178"/>
      <c r="FNM48" s="178"/>
      <c r="FNN48" s="178"/>
      <c r="FNO48" s="178"/>
      <c r="FNP48" s="178"/>
      <c r="FNQ48" s="178"/>
      <c r="FNR48" s="178"/>
      <c r="FNS48" s="178"/>
      <c r="FNT48" s="178"/>
      <c r="FNU48" s="178"/>
      <c r="FNV48" s="178"/>
      <c r="FNW48" s="178"/>
      <c r="FNX48" s="178"/>
      <c r="FNY48" s="178"/>
      <c r="FNZ48" s="178"/>
      <c r="FOA48" s="178"/>
      <c r="FOB48" s="178"/>
      <c r="FOC48" s="178"/>
      <c r="FOD48" s="178"/>
      <c r="FOE48" s="178"/>
      <c r="FOF48" s="178"/>
      <c r="FOG48" s="178"/>
      <c r="FOH48" s="178"/>
      <c r="FOI48" s="178"/>
      <c r="FOJ48" s="178"/>
      <c r="FOK48" s="178"/>
      <c r="FOL48" s="178"/>
      <c r="FOM48" s="178"/>
      <c r="FON48" s="178"/>
      <c r="FOO48" s="178"/>
      <c r="FOP48" s="178"/>
      <c r="FOQ48" s="178"/>
      <c r="FOR48" s="178"/>
      <c r="FOS48" s="178"/>
      <c r="FOT48" s="178"/>
      <c r="FOU48" s="178"/>
      <c r="FOV48" s="178"/>
      <c r="FOW48" s="178"/>
      <c r="FOX48" s="178"/>
      <c r="FOY48" s="178"/>
      <c r="FOZ48" s="178"/>
      <c r="FPA48" s="178"/>
      <c r="FPB48" s="178"/>
      <c r="FPC48" s="178"/>
      <c r="FPD48" s="178"/>
      <c r="FPE48" s="178"/>
      <c r="FPF48" s="178"/>
      <c r="FPG48" s="178"/>
      <c r="FPH48" s="178"/>
      <c r="FPI48" s="178"/>
      <c r="FPJ48" s="178"/>
      <c r="FPK48" s="178"/>
      <c r="FPL48" s="178"/>
      <c r="FPM48" s="178"/>
      <c r="FPN48" s="178"/>
      <c r="FPO48" s="178"/>
      <c r="FPP48" s="178"/>
      <c r="FPQ48" s="178"/>
      <c r="FPR48" s="178"/>
      <c r="FPS48" s="178"/>
      <c r="FPT48" s="178"/>
      <c r="FPU48" s="178"/>
      <c r="FPV48" s="178"/>
      <c r="FPW48" s="178"/>
      <c r="FPX48" s="178"/>
      <c r="FPY48" s="178"/>
      <c r="FPZ48" s="178"/>
      <c r="FQA48" s="178"/>
      <c r="FQB48" s="178"/>
      <c r="FQC48" s="178"/>
      <c r="FQD48" s="178"/>
      <c r="FQE48" s="178"/>
      <c r="FQF48" s="178"/>
      <c r="FQG48" s="178"/>
      <c r="FQH48" s="178"/>
      <c r="FQI48" s="178"/>
      <c r="FQJ48" s="178"/>
      <c r="FQK48" s="178"/>
      <c r="FQL48" s="178"/>
      <c r="FQM48" s="178"/>
      <c r="FQN48" s="178"/>
      <c r="FQO48" s="178"/>
      <c r="FQP48" s="178"/>
      <c r="FQQ48" s="178"/>
      <c r="FQR48" s="178"/>
      <c r="FQS48" s="178"/>
      <c r="FQT48" s="178"/>
      <c r="FQU48" s="178"/>
      <c r="FQV48" s="178"/>
      <c r="FQW48" s="178"/>
      <c r="FQX48" s="178"/>
      <c r="FQY48" s="178"/>
      <c r="FQZ48" s="178"/>
      <c r="FRA48" s="178"/>
      <c r="FRB48" s="178"/>
      <c r="FRC48" s="178"/>
      <c r="FRD48" s="178"/>
      <c r="FRE48" s="178"/>
      <c r="FRF48" s="178"/>
      <c r="FRG48" s="178"/>
      <c r="FRH48" s="178"/>
      <c r="FRI48" s="178"/>
      <c r="FRJ48" s="178"/>
      <c r="FRK48" s="178"/>
      <c r="FRL48" s="178"/>
      <c r="FRM48" s="178"/>
      <c r="FRN48" s="178"/>
      <c r="FRO48" s="178"/>
      <c r="FRP48" s="178"/>
      <c r="FRQ48" s="178"/>
      <c r="FRR48" s="178"/>
      <c r="FRS48" s="178"/>
      <c r="FRT48" s="178"/>
      <c r="FRU48" s="178"/>
      <c r="FRV48" s="178"/>
      <c r="FRW48" s="178"/>
      <c r="FRX48" s="178"/>
      <c r="FRY48" s="178"/>
      <c r="FRZ48" s="178"/>
      <c r="FSA48" s="178"/>
      <c r="FSB48" s="178"/>
      <c r="FSC48" s="178"/>
      <c r="FSD48" s="178"/>
      <c r="FSE48" s="178"/>
      <c r="FSF48" s="178"/>
      <c r="FSG48" s="178"/>
      <c r="FSH48" s="178"/>
      <c r="FSI48" s="178"/>
      <c r="FSJ48" s="178"/>
      <c r="FSK48" s="178"/>
      <c r="FSL48" s="178"/>
      <c r="FSM48" s="178"/>
      <c r="FSN48" s="178"/>
      <c r="FSO48" s="178"/>
      <c r="FSP48" s="178"/>
      <c r="FSQ48" s="178"/>
      <c r="FSR48" s="178"/>
      <c r="FSS48" s="178"/>
      <c r="FST48" s="178"/>
      <c r="FSU48" s="178"/>
      <c r="FSV48" s="178"/>
      <c r="FSW48" s="178"/>
      <c r="FSX48" s="178"/>
      <c r="FSY48" s="178"/>
      <c r="FSZ48" s="178"/>
      <c r="FTA48" s="178"/>
      <c r="FTB48" s="178"/>
      <c r="FTC48" s="178"/>
      <c r="FTD48" s="178"/>
      <c r="FTE48" s="178"/>
      <c r="FTF48" s="178"/>
      <c r="FTG48" s="178"/>
      <c r="FTH48" s="178"/>
      <c r="FTI48" s="178"/>
      <c r="FTJ48" s="178"/>
      <c r="FTK48" s="178"/>
      <c r="FTL48" s="178"/>
      <c r="FTM48" s="178"/>
      <c r="FTN48" s="178"/>
      <c r="FTO48" s="178"/>
      <c r="FTP48" s="178"/>
      <c r="FTQ48" s="178"/>
      <c r="FTR48" s="178"/>
      <c r="FTS48" s="178"/>
      <c r="FTT48" s="178"/>
      <c r="FTU48" s="178"/>
      <c r="FTV48" s="178"/>
      <c r="FTW48" s="178"/>
      <c r="FTX48" s="178"/>
      <c r="FTY48" s="178"/>
      <c r="FTZ48" s="178"/>
      <c r="FUA48" s="178"/>
      <c r="FUB48" s="178"/>
      <c r="FUC48" s="178"/>
      <c r="FUD48" s="178"/>
      <c r="FUE48" s="178"/>
      <c r="FUF48" s="178"/>
      <c r="FUG48" s="178"/>
      <c r="FUH48" s="178"/>
      <c r="FUI48" s="178"/>
      <c r="FUJ48" s="178"/>
      <c r="FUK48" s="178"/>
      <c r="FUL48" s="178"/>
      <c r="FUM48" s="178"/>
      <c r="FUN48" s="178"/>
      <c r="FUO48" s="178"/>
      <c r="FUP48" s="178"/>
      <c r="FUQ48" s="178"/>
      <c r="FUR48" s="178"/>
      <c r="FUS48" s="178"/>
      <c r="FUT48" s="178"/>
      <c r="FUU48" s="178"/>
      <c r="FUV48" s="178"/>
      <c r="FUW48" s="178"/>
      <c r="FUX48" s="178"/>
      <c r="FUY48" s="178"/>
      <c r="FUZ48" s="178"/>
      <c r="FVA48" s="178"/>
      <c r="FVB48" s="178"/>
      <c r="FVC48" s="178"/>
      <c r="FVD48" s="178"/>
      <c r="FVE48" s="178"/>
      <c r="FVF48" s="178"/>
      <c r="FVG48" s="178"/>
      <c r="FVH48" s="178"/>
      <c r="FVI48" s="178"/>
      <c r="FVJ48" s="178"/>
      <c r="FVK48" s="178"/>
      <c r="FVL48" s="178"/>
      <c r="FVM48" s="178"/>
      <c r="FVN48" s="178"/>
      <c r="FVO48" s="178"/>
      <c r="FVP48" s="178"/>
      <c r="FVQ48" s="178"/>
      <c r="FVR48" s="178"/>
      <c r="FVS48" s="178"/>
      <c r="FVT48" s="178"/>
      <c r="FVU48" s="178"/>
      <c r="FVV48" s="178"/>
      <c r="FVW48" s="178"/>
      <c r="FVX48" s="178"/>
      <c r="FVY48" s="178"/>
      <c r="FVZ48" s="178"/>
      <c r="FWA48" s="178"/>
      <c r="FWB48" s="178"/>
      <c r="FWC48" s="178"/>
      <c r="FWD48" s="178"/>
      <c r="FWE48" s="178"/>
      <c r="FWF48" s="178"/>
      <c r="FWG48" s="178"/>
      <c r="FWH48" s="178"/>
      <c r="FWI48" s="178"/>
      <c r="FWJ48" s="178"/>
      <c r="FWK48" s="178"/>
      <c r="FWL48" s="178"/>
      <c r="FWM48" s="178"/>
      <c r="FWN48" s="178"/>
      <c r="FWO48" s="178"/>
      <c r="FWP48" s="178"/>
      <c r="FWQ48" s="178"/>
      <c r="FWR48" s="178"/>
      <c r="FWS48" s="178"/>
      <c r="FWT48" s="178"/>
      <c r="FWU48" s="178"/>
      <c r="FWV48" s="178"/>
      <c r="FWW48" s="178"/>
      <c r="FWX48" s="178"/>
      <c r="FWY48" s="178"/>
      <c r="FWZ48" s="178"/>
      <c r="FXA48" s="178"/>
      <c r="FXB48" s="178"/>
      <c r="FXC48" s="178"/>
      <c r="FXD48" s="178"/>
      <c r="FXE48" s="178"/>
      <c r="FXF48" s="178"/>
      <c r="FXG48" s="178"/>
      <c r="FXH48" s="178"/>
      <c r="FXI48" s="178"/>
      <c r="FXJ48" s="178"/>
      <c r="FXK48" s="178"/>
      <c r="FXL48" s="178"/>
      <c r="FXM48" s="178"/>
      <c r="FXN48" s="178"/>
      <c r="FXO48" s="178"/>
      <c r="FXP48" s="178"/>
      <c r="FXQ48" s="178"/>
      <c r="FXR48" s="178"/>
      <c r="FXS48" s="178"/>
      <c r="FXT48" s="178"/>
      <c r="FXU48" s="178"/>
      <c r="FXV48" s="178"/>
      <c r="FXW48" s="178"/>
      <c r="FXX48" s="178"/>
      <c r="FXY48" s="178"/>
      <c r="FXZ48" s="178"/>
      <c r="FYA48" s="178"/>
      <c r="FYB48" s="178"/>
      <c r="FYC48" s="178"/>
      <c r="FYD48" s="178"/>
      <c r="FYE48" s="178"/>
      <c r="FYF48" s="178"/>
      <c r="FYG48" s="178"/>
      <c r="FYH48" s="178"/>
      <c r="FYI48" s="178"/>
      <c r="FYJ48" s="178"/>
      <c r="FYK48" s="178"/>
      <c r="FYL48" s="178"/>
      <c r="FYM48" s="178"/>
      <c r="FYN48" s="178"/>
      <c r="FYO48" s="178"/>
      <c r="FYP48" s="178"/>
      <c r="FYQ48" s="178"/>
      <c r="FYR48" s="178"/>
      <c r="FYS48" s="178"/>
      <c r="FYT48" s="178"/>
      <c r="FYU48" s="178"/>
      <c r="FYV48" s="178"/>
      <c r="FYW48" s="178"/>
      <c r="FYX48" s="178"/>
      <c r="FYY48" s="178"/>
      <c r="FYZ48" s="178"/>
      <c r="FZA48" s="178"/>
      <c r="FZB48" s="178"/>
      <c r="FZC48" s="178"/>
      <c r="FZD48" s="178"/>
      <c r="FZE48" s="178"/>
      <c r="FZF48" s="178"/>
      <c r="FZG48" s="178"/>
      <c r="FZH48" s="178"/>
      <c r="FZI48" s="178"/>
      <c r="FZJ48" s="178"/>
      <c r="FZK48" s="178"/>
      <c r="FZL48" s="178"/>
      <c r="FZM48" s="178"/>
      <c r="FZN48" s="178"/>
      <c r="FZO48" s="178"/>
      <c r="FZP48" s="178"/>
      <c r="FZQ48" s="178"/>
      <c r="FZR48" s="178"/>
      <c r="FZS48" s="178"/>
      <c r="FZT48" s="178"/>
      <c r="FZU48" s="178"/>
      <c r="FZV48" s="178"/>
      <c r="FZW48" s="178"/>
      <c r="FZX48" s="178"/>
      <c r="FZY48" s="178"/>
      <c r="FZZ48" s="178"/>
      <c r="GAA48" s="178"/>
      <c r="GAB48" s="178"/>
      <c r="GAC48" s="178"/>
      <c r="GAD48" s="178"/>
      <c r="GAE48" s="178"/>
      <c r="GAF48" s="178"/>
      <c r="GAG48" s="178"/>
      <c r="GAH48" s="178"/>
      <c r="GAI48" s="178"/>
      <c r="GAJ48" s="178"/>
      <c r="GAK48" s="178"/>
      <c r="GAL48" s="178"/>
      <c r="GAM48" s="178"/>
      <c r="GAN48" s="178"/>
      <c r="GAO48" s="178"/>
      <c r="GAP48" s="178"/>
      <c r="GAQ48" s="178"/>
      <c r="GAR48" s="178"/>
      <c r="GAS48" s="178"/>
      <c r="GAT48" s="178"/>
      <c r="GAU48" s="178"/>
      <c r="GAV48" s="178"/>
      <c r="GAW48" s="178"/>
      <c r="GAX48" s="178"/>
      <c r="GAY48" s="178"/>
      <c r="GAZ48" s="178"/>
      <c r="GBA48" s="178"/>
      <c r="GBB48" s="178"/>
      <c r="GBC48" s="178"/>
      <c r="GBD48" s="178"/>
      <c r="GBE48" s="178"/>
      <c r="GBF48" s="178"/>
      <c r="GBG48" s="178"/>
      <c r="GBH48" s="178"/>
      <c r="GBI48" s="178"/>
      <c r="GBJ48" s="178"/>
      <c r="GBK48" s="178"/>
      <c r="GBL48" s="178"/>
      <c r="GBM48" s="178"/>
      <c r="GBN48" s="178"/>
      <c r="GBO48" s="178"/>
      <c r="GBP48" s="178"/>
      <c r="GBQ48" s="178"/>
      <c r="GBR48" s="178"/>
      <c r="GBS48" s="178"/>
      <c r="GBT48" s="178"/>
      <c r="GBU48" s="178"/>
      <c r="GBV48" s="178"/>
      <c r="GBW48" s="178"/>
      <c r="GBX48" s="178"/>
      <c r="GBY48" s="178"/>
      <c r="GBZ48" s="178"/>
      <c r="GCA48" s="178"/>
      <c r="GCB48" s="178"/>
      <c r="GCC48" s="178"/>
      <c r="GCD48" s="178"/>
      <c r="GCE48" s="178"/>
      <c r="GCF48" s="178"/>
      <c r="GCG48" s="178"/>
      <c r="GCH48" s="178"/>
      <c r="GCI48" s="178"/>
      <c r="GCJ48" s="178"/>
      <c r="GCK48" s="178"/>
      <c r="GCL48" s="178"/>
      <c r="GCM48" s="178"/>
      <c r="GCN48" s="178"/>
      <c r="GCO48" s="178"/>
      <c r="GCP48" s="178"/>
      <c r="GCQ48" s="178"/>
      <c r="GCR48" s="178"/>
      <c r="GCS48" s="178"/>
      <c r="GCT48" s="178"/>
      <c r="GCU48" s="178"/>
      <c r="GCV48" s="178"/>
      <c r="GCW48" s="178"/>
      <c r="GCX48" s="178"/>
      <c r="GCY48" s="178"/>
      <c r="GCZ48" s="178"/>
      <c r="GDA48" s="178"/>
      <c r="GDB48" s="178"/>
      <c r="GDC48" s="178"/>
      <c r="GDD48" s="178"/>
      <c r="GDE48" s="178"/>
      <c r="GDF48" s="178"/>
      <c r="GDG48" s="178"/>
      <c r="GDH48" s="178"/>
      <c r="GDI48" s="178"/>
      <c r="GDJ48" s="178"/>
      <c r="GDK48" s="178"/>
      <c r="GDL48" s="178"/>
      <c r="GDM48" s="178"/>
      <c r="GDN48" s="178"/>
      <c r="GDO48" s="178"/>
      <c r="GDP48" s="178"/>
      <c r="GDQ48" s="178"/>
      <c r="GDR48" s="178"/>
      <c r="GDS48" s="178"/>
      <c r="GDT48" s="178"/>
      <c r="GDU48" s="178"/>
      <c r="GDV48" s="178"/>
      <c r="GDW48" s="178"/>
      <c r="GDX48" s="178"/>
      <c r="GDY48" s="178"/>
      <c r="GDZ48" s="178"/>
      <c r="GEA48" s="178"/>
      <c r="GEB48" s="178"/>
      <c r="GEC48" s="178"/>
      <c r="GED48" s="178"/>
      <c r="GEE48" s="178"/>
      <c r="GEF48" s="178"/>
      <c r="GEG48" s="178"/>
      <c r="GEH48" s="178"/>
      <c r="GEI48" s="178"/>
      <c r="GEJ48" s="178"/>
      <c r="GEK48" s="178"/>
      <c r="GEL48" s="178"/>
      <c r="GEM48" s="178"/>
      <c r="GEN48" s="178"/>
      <c r="GEO48" s="178"/>
      <c r="GEP48" s="178"/>
      <c r="GEQ48" s="178"/>
      <c r="GER48" s="178"/>
      <c r="GES48" s="178"/>
      <c r="GET48" s="178"/>
      <c r="GEU48" s="178"/>
      <c r="GEV48" s="178"/>
      <c r="GEW48" s="178"/>
      <c r="GEX48" s="178"/>
      <c r="GEY48" s="178"/>
      <c r="GEZ48" s="178"/>
      <c r="GFA48" s="178"/>
      <c r="GFB48" s="178"/>
      <c r="GFC48" s="178"/>
      <c r="GFD48" s="178"/>
      <c r="GFE48" s="178"/>
      <c r="GFF48" s="178"/>
      <c r="GFG48" s="178"/>
      <c r="GFH48" s="178"/>
      <c r="GFI48" s="178"/>
      <c r="GFJ48" s="178"/>
      <c r="GFK48" s="178"/>
      <c r="GFL48" s="178"/>
      <c r="GFM48" s="178"/>
      <c r="GFN48" s="178"/>
      <c r="GFO48" s="178"/>
      <c r="GFP48" s="178"/>
      <c r="GFQ48" s="178"/>
      <c r="GFR48" s="178"/>
      <c r="GFS48" s="178"/>
      <c r="GFT48" s="178"/>
      <c r="GFU48" s="178"/>
      <c r="GFV48" s="178"/>
      <c r="GFW48" s="178"/>
      <c r="GFX48" s="178"/>
      <c r="GFY48" s="178"/>
      <c r="GFZ48" s="178"/>
      <c r="GGA48" s="178"/>
      <c r="GGB48" s="178"/>
      <c r="GGC48" s="178"/>
      <c r="GGD48" s="178"/>
      <c r="GGE48" s="178"/>
      <c r="GGF48" s="178"/>
      <c r="GGG48" s="178"/>
      <c r="GGH48" s="178"/>
      <c r="GGI48" s="178"/>
      <c r="GGJ48" s="178"/>
      <c r="GGK48" s="178"/>
      <c r="GGL48" s="178"/>
      <c r="GGM48" s="178"/>
      <c r="GGN48" s="178"/>
      <c r="GGO48" s="178"/>
      <c r="GGP48" s="178"/>
      <c r="GGQ48" s="178"/>
      <c r="GGR48" s="178"/>
      <c r="GGS48" s="178"/>
      <c r="GGT48" s="178"/>
      <c r="GGU48" s="178"/>
      <c r="GGV48" s="178"/>
      <c r="GGW48" s="178"/>
      <c r="GGX48" s="178"/>
      <c r="GGY48" s="178"/>
      <c r="GGZ48" s="178"/>
      <c r="GHA48" s="178"/>
      <c r="GHB48" s="178"/>
      <c r="GHC48" s="178"/>
      <c r="GHD48" s="178"/>
      <c r="GHE48" s="178"/>
      <c r="GHF48" s="178"/>
      <c r="GHG48" s="178"/>
      <c r="GHH48" s="178"/>
      <c r="GHI48" s="178"/>
      <c r="GHJ48" s="178"/>
      <c r="GHK48" s="178"/>
      <c r="GHL48" s="178"/>
      <c r="GHM48" s="178"/>
      <c r="GHN48" s="178"/>
      <c r="GHO48" s="178"/>
      <c r="GHP48" s="178"/>
      <c r="GHQ48" s="178"/>
      <c r="GHR48" s="178"/>
      <c r="GHS48" s="178"/>
      <c r="GHT48" s="178"/>
      <c r="GHU48" s="178"/>
      <c r="GHV48" s="178"/>
      <c r="GHW48" s="178"/>
      <c r="GHX48" s="178"/>
      <c r="GHY48" s="178"/>
      <c r="GHZ48" s="178"/>
      <c r="GIA48" s="178"/>
      <c r="GIB48" s="178"/>
      <c r="GIC48" s="178"/>
      <c r="GID48" s="178"/>
      <c r="GIE48" s="178"/>
      <c r="GIF48" s="178"/>
      <c r="GIG48" s="178"/>
      <c r="GIH48" s="178"/>
      <c r="GII48" s="178"/>
      <c r="GIJ48" s="178"/>
      <c r="GIK48" s="178"/>
      <c r="GIL48" s="178"/>
      <c r="GIM48" s="178"/>
      <c r="GIN48" s="178"/>
      <c r="GIO48" s="178"/>
      <c r="GIP48" s="178"/>
      <c r="GIQ48" s="178"/>
      <c r="GIR48" s="178"/>
      <c r="GIS48" s="178"/>
      <c r="GIT48" s="178"/>
      <c r="GIU48" s="178"/>
      <c r="GIV48" s="178"/>
      <c r="GIW48" s="178"/>
      <c r="GIX48" s="178"/>
      <c r="GIY48" s="178"/>
      <c r="GIZ48" s="178"/>
      <c r="GJA48" s="178"/>
      <c r="GJB48" s="178"/>
      <c r="GJC48" s="178"/>
      <c r="GJD48" s="178"/>
      <c r="GJE48" s="178"/>
      <c r="GJF48" s="178"/>
      <c r="GJG48" s="178"/>
      <c r="GJH48" s="178"/>
      <c r="GJI48" s="178"/>
      <c r="GJJ48" s="178"/>
      <c r="GJK48" s="178"/>
      <c r="GJL48" s="178"/>
      <c r="GJM48" s="178"/>
      <c r="GJN48" s="178"/>
      <c r="GJO48" s="178"/>
      <c r="GJP48" s="178"/>
      <c r="GJQ48" s="178"/>
      <c r="GJR48" s="178"/>
      <c r="GJS48" s="178"/>
      <c r="GJT48" s="178"/>
      <c r="GJU48" s="178"/>
      <c r="GJV48" s="178"/>
      <c r="GJW48" s="178"/>
      <c r="GJX48" s="178"/>
      <c r="GJY48" s="178"/>
      <c r="GJZ48" s="178"/>
      <c r="GKA48" s="178"/>
      <c r="GKB48" s="178"/>
      <c r="GKC48" s="178"/>
      <c r="GKD48" s="178"/>
      <c r="GKE48" s="178"/>
      <c r="GKF48" s="178"/>
      <c r="GKG48" s="178"/>
      <c r="GKH48" s="178"/>
      <c r="GKI48" s="178"/>
      <c r="GKJ48" s="178"/>
      <c r="GKK48" s="178"/>
      <c r="GKL48" s="178"/>
      <c r="GKM48" s="178"/>
      <c r="GKN48" s="178"/>
      <c r="GKO48" s="178"/>
      <c r="GKP48" s="178"/>
      <c r="GKQ48" s="178"/>
      <c r="GKR48" s="178"/>
      <c r="GKS48" s="178"/>
      <c r="GKT48" s="178"/>
      <c r="GKU48" s="178"/>
      <c r="GKV48" s="178"/>
      <c r="GKW48" s="178"/>
      <c r="GKX48" s="178"/>
      <c r="GKY48" s="178"/>
      <c r="GKZ48" s="178"/>
      <c r="GLA48" s="178"/>
      <c r="GLB48" s="178"/>
      <c r="GLC48" s="178"/>
      <c r="GLD48" s="178"/>
      <c r="GLE48" s="178"/>
      <c r="GLF48" s="178"/>
      <c r="GLG48" s="178"/>
      <c r="GLH48" s="178"/>
      <c r="GLI48" s="178"/>
      <c r="GLJ48" s="178"/>
      <c r="GLK48" s="178"/>
      <c r="GLL48" s="178"/>
      <c r="GLM48" s="178"/>
      <c r="GLN48" s="178"/>
      <c r="GLO48" s="178"/>
      <c r="GLP48" s="178"/>
      <c r="GLQ48" s="178"/>
      <c r="GLR48" s="178"/>
      <c r="GLS48" s="178"/>
      <c r="GLT48" s="178"/>
      <c r="GLU48" s="178"/>
      <c r="GLV48" s="178"/>
      <c r="GLW48" s="178"/>
      <c r="GLX48" s="178"/>
      <c r="GLY48" s="178"/>
      <c r="GLZ48" s="178"/>
      <c r="GMA48" s="178"/>
      <c r="GMB48" s="178"/>
      <c r="GMC48" s="178"/>
      <c r="GMD48" s="178"/>
      <c r="GME48" s="178"/>
      <c r="GMF48" s="178"/>
      <c r="GMG48" s="178"/>
      <c r="GMH48" s="178"/>
      <c r="GMI48" s="178"/>
      <c r="GMJ48" s="178"/>
      <c r="GMK48" s="178"/>
      <c r="GML48" s="178"/>
      <c r="GMM48" s="178"/>
      <c r="GMN48" s="178"/>
      <c r="GMO48" s="178"/>
      <c r="GMP48" s="178"/>
      <c r="GMQ48" s="178"/>
      <c r="GMR48" s="178"/>
      <c r="GMS48" s="178"/>
      <c r="GMT48" s="178"/>
      <c r="GMU48" s="178"/>
      <c r="GMV48" s="178"/>
      <c r="GMW48" s="178"/>
      <c r="GMX48" s="178"/>
      <c r="GMY48" s="178"/>
      <c r="GMZ48" s="178"/>
      <c r="GNA48" s="178"/>
      <c r="GNB48" s="178"/>
      <c r="GNC48" s="178"/>
      <c r="GND48" s="178"/>
      <c r="GNE48" s="178"/>
      <c r="GNF48" s="178"/>
      <c r="GNG48" s="178"/>
      <c r="GNH48" s="178"/>
      <c r="GNI48" s="178"/>
      <c r="GNJ48" s="178"/>
      <c r="GNK48" s="178"/>
      <c r="GNL48" s="178"/>
      <c r="GNM48" s="178"/>
      <c r="GNN48" s="178"/>
      <c r="GNO48" s="178"/>
      <c r="GNP48" s="178"/>
      <c r="GNQ48" s="178"/>
      <c r="GNR48" s="178"/>
      <c r="GNS48" s="178"/>
      <c r="GNT48" s="178"/>
      <c r="GNU48" s="178"/>
      <c r="GNV48" s="178"/>
      <c r="GNW48" s="178"/>
      <c r="GNX48" s="178"/>
      <c r="GNY48" s="178"/>
      <c r="GNZ48" s="178"/>
      <c r="GOA48" s="178"/>
      <c r="GOB48" s="178"/>
      <c r="GOC48" s="178"/>
      <c r="GOD48" s="178"/>
      <c r="GOE48" s="178"/>
      <c r="GOF48" s="178"/>
      <c r="GOG48" s="178"/>
      <c r="GOH48" s="178"/>
      <c r="GOI48" s="178"/>
      <c r="GOJ48" s="178"/>
      <c r="GOK48" s="178"/>
      <c r="GOL48" s="178"/>
      <c r="GOM48" s="178"/>
      <c r="GON48" s="178"/>
      <c r="GOO48" s="178"/>
      <c r="GOP48" s="178"/>
      <c r="GOQ48" s="178"/>
      <c r="GOR48" s="178"/>
      <c r="GOS48" s="178"/>
      <c r="GOT48" s="178"/>
      <c r="GOU48" s="178"/>
      <c r="GOV48" s="178"/>
      <c r="GOW48" s="178"/>
      <c r="GOX48" s="178"/>
      <c r="GOY48" s="178"/>
      <c r="GOZ48" s="178"/>
      <c r="GPA48" s="178"/>
      <c r="GPB48" s="178"/>
      <c r="GPC48" s="178"/>
      <c r="GPD48" s="178"/>
      <c r="GPE48" s="178"/>
      <c r="GPF48" s="178"/>
      <c r="GPG48" s="178"/>
      <c r="GPH48" s="178"/>
      <c r="GPI48" s="178"/>
      <c r="GPJ48" s="178"/>
      <c r="GPK48" s="178"/>
      <c r="GPL48" s="178"/>
      <c r="GPM48" s="178"/>
      <c r="GPN48" s="178"/>
      <c r="GPO48" s="178"/>
      <c r="GPP48" s="178"/>
      <c r="GPQ48" s="178"/>
      <c r="GPR48" s="178"/>
      <c r="GPS48" s="178"/>
      <c r="GPT48" s="178"/>
      <c r="GPU48" s="178"/>
      <c r="GPV48" s="178"/>
      <c r="GPW48" s="178"/>
      <c r="GPX48" s="178"/>
      <c r="GPY48" s="178"/>
      <c r="GPZ48" s="178"/>
      <c r="GQA48" s="178"/>
      <c r="GQB48" s="178"/>
      <c r="GQC48" s="178"/>
      <c r="GQD48" s="178"/>
      <c r="GQE48" s="178"/>
      <c r="GQF48" s="178"/>
      <c r="GQG48" s="178"/>
      <c r="GQH48" s="178"/>
      <c r="GQI48" s="178"/>
      <c r="GQJ48" s="178"/>
      <c r="GQK48" s="178"/>
      <c r="GQL48" s="178"/>
      <c r="GQM48" s="178"/>
      <c r="GQN48" s="178"/>
      <c r="GQO48" s="178"/>
      <c r="GQP48" s="178"/>
      <c r="GQQ48" s="178"/>
      <c r="GQR48" s="178"/>
      <c r="GQS48" s="178"/>
      <c r="GQT48" s="178"/>
      <c r="GQU48" s="178"/>
      <c r="GQV48" s="178"/>
      <c r="GQW48" s="178"/>
      <c r="GQX48" s="178"/>
      <c r="GQY48" s="178"/>
      <c r="GQZ48" s="178"/>
      <c r="GRA48" s="178"/>
      <c r="GRB48" s="178"/>
      <c r="GRC48" s="178"/>
      <c r="GRD48" s="178"/>
      <c r="GRE48" s="178"/>
      <c r="GRF48" s="178"/>
      <c r="GRG48" s="178"/>
      <c r="GRH48" s="178"/>
      <c r="GRI48" s="178"/>
      <c r="GRJ48" s="178"/>
      <c r="GRK48" s="178"/>
      <c r="GRL48" s="178"/>
      <c r="GRM48" s="178"/>
      <c r="GRN48" s="178"/>
      <c r="GRO48" s="178"/>
      <c r="GRP48" s="178"/>
      <c r="GRQ48" s="178"/>
      <c r="GRR48" s="178"/>
      <c r="GRS48" s="178"/>
      <c r="GRT48" s="178"/>
      <c r="GRU48" s="178"/>
      <c r="GRV48" s="178"/>
      <c r="GRW48" s="178"/>
      <c r="GRX48" s="178"/>
      <c r="GRY48" s="178"/>
      <c r="GRZ48" s="178"/>
      <c r="GSA48" s="178"/>
      <c r="GSB48" s="178"/>
      <c r="GSC48" s="178"/>
      <c r="GSD48" s="178"/>
      <c r="GSE48" s="178"/>
      <c r="GSF48" s="178"/>
      <c r="GSG48" s="178"/>
      <c r="GSH48" s="178"/>
      <c r="GSI48" s="178"/>
      <c r="GSJ48" s="178"/>
      <c r="GSK48" s="178"/>
      <c r="GSL48" s="178"/>
      <c r="GSM48" s="178"/>
      <c r="GSN48" s="178"/>
      <c r="GSO48" s="178"/>
      <c r="GSP48" s="178"/>
      <c r="GSQ48" s="178"/>
      <c r="GSR48" s="178"/>
      <c r="GSS48" s="178"/>
      <c r="GST48" s="178"/>
      <c r="GSU48" s="178"/>
      <c r="GSV48" s="178"/>
      <c r="GSW48" s="178"/>
      <c r="GSX48" s="178"/>
      <c r="GSY48" s="178"/>
      <c r="GSZ48" s="178"/>
      <c r="GTA48" s="178"/>
      <c r="GTB48" s="178"/>
      <c r="GTC48" s="178"/>
      <c r="GTD48" s="178"/>
      <c r="GTE48" s="178"/>
      <c r="GTF48" s="178"/>
      <c r="GTG48" s="178"/>
      <c r="GTH48" s="178"/>
      <c r="GTI48" s="178"/>
      <c r="GTJ48" s="178"/>
      <c r="GTK48" s="178"/>
      <c r="GTL48" s="178"/>
      <c r="GTM48" s="178"/>
      <c r="GTN48" s="178"/>
      <c r="GTO48" s="178"/>
      <c r="GTP48" s="178"/>
      <c r="GTQ48" s="178"/>
      <c r="GTR48" s="178"/>
      <c r="GTS48" s="178"/>
      <c r="GTT48" s="178"/>
      <c r="GTU48" s="178"/>
      <c r="GTV48" s="178"/>
      <c r="GTW48" s="178"/>
      <c r="GTX48" s="178"/>
      <c r="GTY48" s="178"/>
      <c r="GTZ48" s="178"/>
      <c r="GUA48" s="178"/>
      <c r="GUB48" s="178"/>
      <c r="GUC48" s="178"/>
      <c r="GUD48" s="178"/>
      <c r="GUE48" s="178"/>
      <c r="GUF48" s="178"/>
      <c r="GUG48" s="178"/>
      <c r="GUH48" s="178"/>
      <c r="GUI48" s="178"/>
      <c r="GUJ48" s="178"/>
      <c r="GUK48" s="178"/>
      <c r="GUL48" s="178"/>
      <c r="GUM48" s="178"/>
      <c r="GUN48" s="178"/>
      <c r="GUO48" s="178"/>
      <c r="GUP48" s="178"/>
      <c r="GUQ48" s="178"/>
      <c r="GUR48" s="178"/>
      <c r="GUS48" s="178"/>
      <c r="GUT48" s="178"/>
      <c r="GUU48" s="178"/>
      <c r="GUV48" s="178"/>
      <c r="GUW48" s="178"/>
      <c r="GUX48" s="178"/>
      <c r="GUY48" s="178"/>
      <c r="GUZ48" s="178"/>
      <c r="GVA48" s="178"/>
      <c r="GVB48" s="178"/>
      <c r="GVC48" s="178"/>
      <c r="GVD48" s="178"/>
      <c r="GVE48" s="178"/>
      <c r="GVF48" s="178"/>
      <c r="GVG48" s="178"/>
      <c r="GVH48" s="178"/>
      <c r="GVI48" s="178"/>
      <c r="GVJ48" s="178"/>
      <c r="GVK48" s="178"/>
      <c r="GVL48" s="178"/>
      <c r="GVM48" s="178"/>
      <c r="GVN48" s="178"/>
      <c r="GVO48" s="178"/>
      <c r="GVP48" s="178"/>
      <c r="GVQ48" s="178"/>
      <c r="GVR48" s="178"/>
      <c r="GVS48" s="178"/>
      <c r="GVT48" s="178"/>
      <c r="GVU48" s="178"/>
      <c r="GVV48" s="178"/>
      <c r="GVW48" s="178"/>
      <c r="GVX48" s="178"/>
      <c r="GVY48" s="178"/>
      <c r="GVZ48" s="178"/>
      <c r="GWA48" s="178"/>
      <c r="GWB48" s="178"/>
      <c r="GWC48" s="178"/>
      <c r="GWD48" s="178"/>
      <c r="GWE48" s="178"/>
      <c r="GWF48" s="178"/>
      <c r="GWG48" s="178"/>
      <c r="GWH48" s="178"/>
      <c r="GWI48" s="178"/>
      <c r="GWJ48" s="178"/>
      <c r="GWK48" s="178"/>
      <c r="GWL48" s="178"/>
      <c r="GWM48" s="178"/>
      <c r="GWN48" s="178"/>
      <c r="GWO48" s="178"/>
      <c r="GWP48" s="178"/>
      <c r="GWQ48" s="178"/>
      <c r="GWR48" s="178"/>
      <c r="GWS48" s="178"/>
      <c r="GWT48" s="178"/>
      <c r="GWU48" s="178"/>
      <c r="GWV48" s="178"/>
      <c r="GWW48" s="178"/>
      <c r="GWX48" s="178"/>
      <c r="GWY48" s="178"/>
      <c r="GWZ48" s="178"/>
      <c r="GXA48" s="178"/>
      <c r="GXB48" s="178"/>
      <c r="GXC48" s="178"/>
      <c r="GXD48" s="178"/>
      <c r="GXE48" s="178"/>
      <c r="GXF48" s="178"/>
      <c r="GXG48" s="178"/>
      <c r="GXH48" s="178"/>
      <c r="GXI48" s="178"/>
      <c r="GXJ48" s="178"/>
      <c r="GXK48" s="178"/>
      <c r="GXL48" s="178"/>
      <c r="GXM48" s="178"/>
      <c r="GXN48" s="178"/>
      <c r="GXO48" s="178"/>
      <c r="GXP48" s="178"/>
      <c r="GXQ48" s="178"/>
      <c r="GXR48" s="178"/>
      <c r="GXS48" s="178"/>
      <c r="GXT48" s="178"/>
      <c r="GXU48" s="178"/>
      <c r="GXV48" s="178"/>
      <c r="GXW48" s="178"/>
      <c r="GXX48" s="178"/>
      <c r="GXY48" s="178"/>
      <c r="GXZ48" s="178"/>
      <c r="GYA48" s="178"/>
      <c r="GYB48" s="178"/>
      <c r="GYC48" s="178"/>
      <c r="GYD48" s="178"/>
      <c r="GYE48" s="178"/>
      <c r="GYF48" s="178"/>
      <c r="GYG48" s="178"/>
      <c r="GYH48" s="178"/>
      <c r="GYI48" s="178"/>
      <c r="GYJ48" s="178"/>
      <c r="GYK48" s="178"/>
      <c r="GYL48" s="178"/>
      <c r="GYM48" s="178"/>
      <c r="GYN48" s="178"/>
      <c r="GYO48" s="178"/>
      <c r="GYP48" s="178"/>
      <c r="GYQ48" s="178"/>
      <c r="GYR48" s="178"/>
      <c r="GYS48" s="178"/>
      <c r="GYT48" s="178"/>
      <c r="GYU48" s="178"/>
      <c r="GYV48" s="178"/>
      <c r="GYW48" s="178"/>
      <c r="GYX48" s="178"/>
      <c r="GYY48" s="178"/>
      <c r="GYZ48" s="178"/>
      <c r="GZA48" s="178"/>
      <c r="GZB48" s="178"/>
      <c r="GZC48" s="178"/>
      <c r="GZD48" s="178"/>
      <c r="GZE48" s="178"/>
      <c r="GZF48" s="178"/>
      <c r="GZG48" s="178"/>
      <c r="GZH48" s="178"/>
      <c r="GZI48" s="178"/>
      <c r="GZJ48" s="178"/>
      <c r="GZK48" s="178"/>
      <c r="GZL48" s="178"/>
      <c r="GZM48" s="178"/>
      <c r="GZN48" s="178"/>
      <c r="GZO48" s="178"/>
      <c r="GZP48" s="178"/>
      <c r="GZQ48" s="178"/>
      <c r="GZR48" s="178"/>
      <c r="GZS48" s="178"/>
      <c r="GZT48" s="178"/>
      <c r="GZU48" s="178"/>
      <c r="GZV48" s="178"/>
      <c r="GZW48" s="178"/>
      <c r="GZX48" s="178"/>
      <c r="GZY48" s="178"/>
      <c r="GZZ48" s="178"/>
      <c r="HAA48" s="178"/>
      <c r="HAB48" s="178"/>
      <c r="HAC48" s="178"/>
      <c r="HAD48" s="178"/>
      <c r="HAE48" s="178"/>
      <c r="HAF48" s="178"/>
      <c r="HAG48" s="178"/>
      <c r="HAH48" s="178"/>
      <c r="HAI48" s="178"/>
      <c r="HAJ48" s="178"/>
      <c r="HAK48" s="178"/>
      <c r="HAL48" s="178"/>
      <c r="HAM48" s="178"/>
      <c r="HAN48" s="178"/>
      <c r="HAO48" s="178"/>
      <c r="HAP48" s="178"/>
      <c r="HAQ48" s="178"/>
      <c r="HAR48" s="178"/>
      <c r="HAS48" s="178"/>
      <c r="HAT48" s="178"/>
      <c r="HAU48" s="178"/>
      <c r="HAV48" s="178"/>
      <c r="HAW48" s="178"/>
      <c r="HAX48" s="178"/>
      <c r="HAY48" s="178"/>
      <c r="HAZ48" s="178"/>
      <c r="HBA48" s="178"/>
      <c r="HBB48" s="178"/>
      <c r="HBC48" s="178"/>
      <c r="HBD48" s="178"/>
      <c r="HBE48" s="178"/>
      <c r="HBF48" s="178"/>
      <c r="HBG48" s="178"/>
      <c r="HBH48" s="178"/>
      <c r="HBI48" s="178"/>
      <c r="HBJ48" s="178"/>
      <c r="HBK48" s="178"/>
      <c r="HBL48" s="178"/>
      <c r="HBM48" s="178"/>
      <c r="HBN48" s="178"/>
      <c r="HBO48" s="178"/>
      <c r="HBP48" s="178"/>
      <c r="HBQ48" s="178"/>
      <c r="HBR48" s="178"/>
      <c r="HBS48" s="178"/>
      <c r="HBT48" s="178"/>
      <c r="HBU48" s="178"/>
      <c r="HBV48" s="178"/>
      <c r="HBW48" s="178"/>
      <c r="HBX48" s="178"/>
      <c r="HBY48" s="178"/>
      <c r="HBZ48" s="178"/>
      <c r="HCA48" s="178"/>
      <c r="HCB48" s="178"/>
      <c r="HCC48" s="178"/>
      <c r="HCD48" s="178"/>
      <c r="HCE48" s="178"/>
      <c r="HCF48" s="178"/>
      <c r="HCG48" s="178"/>
      <c r="HCH48" s="178"/>
      <c r="HCI48" s="178"/>
      <c r="HCJ48" s="178"/>
      <c r="HCK48" s="178"/>
      <c r="HCL48" s="178"/>
      <c r="HCM48" s="178"/>
      <c r="HCN48" s="178"/>
      <c r="HCO48" s="178"/>
      <c r="HCP48" s="178"/>
      <c r="HCQ48" s="178"/>
      <c r="HCR48" s="178"/>
      <c r="HCS48" s="178"/>
      <c r="HCT48" s="178"/>
      <c r="HCU48" s="178"/>
      <c r="HCV48" s="178"/>
      <c r="HCW48" s="178"/>
      <c r="HCX48" s="178"/>
      <c r="HCY48" s="178"/>
      <c r="HCZ48" s="178"/>
      <c r="HDA48" s="178"/>
      <c r="HDB48" s="178"/>
      <c r="HDC48" s="178"/>
      <c r="HDD48" s="178"/>
      <c r="HDE48" s="178"/>
      <c r="HDF48" s="178"/>
      <c r="HDG48" s="178"/>
      <c r="HDH48" s="178"/>
      <c r="HDI48" s="178"/>
      <c r="HDJ48" s="178"/>
      <c r="HDK48" s="178"/>
      <c r="HDL48" s="178"/>
      <c r="HDM48" s="178"/>
      <c r="HDN48" s="178"/>
      <c r="HDO48" s="178"/>
      <c r="HDP48" s="178"/>
      <c r="HDQ48" s="178"/>
      <c r="HDR48" s="178"/>
      <c r="HDS48" s="178"/>
      <c r="HDT48" s="178"/>
      <c r="HDU48" s="178"/>
      <c r="HDV48" s="178"/>
      <c r="HDW48" s="178"/>
      <c r="HDX48" s="178"/>
      <c r="HDY48" s="178"/>
      <c r="HDZ48" s="178"/>
      <c r="HEA48" s="178"/>
      <c r="HEB48" s="178"/>
      <c r="HEC48" s="178"/>
      <c r="HED48" s="178"/>
      <c r="HEE48" s="178"/>
      <c r="HEF48" s="178"/>
      <c r="HEG48" s="178"/>
      <c r="HEH48" s="178"/>
      <c r="HEI48" s="178"/>
      <c r="HEJ48" s="178"/>
      <c r="HEK48" s="178"/>
      <c r="HEL48" s="178"/>
      <c r="HEM48" s="178"/>
      <c r="HEN48" s="178"/>
      <c r="HEO48" s="178"/>
      <c r="HEP48" s="178"/>
      <c r="HEQ48" s="178"/>
      <c r="HER48" s="178"/>
      <c r="HES48" s="178"/>
      <c r="HET48" s="178"/>
      <c r="HEU48" s="178"/>
      <c r="HEV48" s="178"/>
      <c r="HEW48" s="178"/>
      <c r="HEX48" s="178"/>
      <c r="HEY48" s="178"/>
      <c r="HEZ48" s="178"/>
      <c r="HFA48" s="178"/>
      <c r="HFB48" s="178"/>
      <c r="HFC48" s="178"/>
      <c r="HFD48" s="178"/>
      <c r="HFE48" s="178"/>
      <c r="HFF48" s="178"/>
      <c r="HFG48" s="178"/>
      <c r="HFH48" s="178"/>
      <c r="HFI48" s="178"/>
      <c r="HFJ48" s="178"/>
      <c r="HFK48" s="178"/>
      <c r="HFL48" s="178"/>
      <c r="HFM48" s="178"/>
      <c r="HFN48" s="178"/>
      <c r="HFO48" s="178"/>
      <c r="HFP48" s="178"/>
      <c r="HFQ48" s="178"/>
      <c r="HFR48" s="178"/>
      <c r="HFS48" s="178"/>
      <c r="HFT48" s="178"/>
      <c r="HFU48" s="178"/>
      <c r="HFV48" s="178"/>
      <c r="HFW48" s="178"/>
      <c r="HFX48" s="178"/>
      <c r="HFY48" s="178"/>
      <c r="HFZ48" s="178"/>
      <c r="HGA48" s="178"/>
      <c r="HGB48" s="178"/>
      <c r="HGC48" s="178"/>
      <c r="HGD48" s="178"/>
      <c r="HGE48" s="178"/>
      <c r="HGF48" s="178"/>
      <c r="HGG48" s="178"/>
      <c r="HGH48" s="178"/>
      <c r="HGI48" s="178"/>
      <c r="HGJ48" s="178"/>
      <c r="HGK48" s="178"/>
      <c r="HGL48" s="178"/>
      <c r="HGM48" s="178"/>
      <c r="HGN48" s="178"/>
      <c r="HGO48" s="178"/>
      <c r="HGP48" s="178"/>
      <c r="HGQ48" s="178"/>
      <c r="HGR48" s="178"/>
      <c r="HGS48" s="178"/>
      <c r="HGT48" s="178"/>
      <c r="HGU48" s="178"/>
      <c r="HGV48" s="178"/>
      <c r="HGW48" s="178"/>
      <c r="HGX48" s="178"/>
      <c r="HGY48" s="178"/>
      <c r="HGZ48" s="178"/>
      <c r="HHA48" s="178"/>
      <c r="HHB48" s="178"/>
      <c r="HHC48" s="178"/>
      <c r="HHD48" s="178"/>
      <c r="HHE48" s="178"/>
      <c r="HHF48" s="178"/>
      <c r="HHG48" s="178"/>
      <c r="HHH48" s="178"/>
      <c r="HHI48" s="178"/>
      <c r="HHJ48" s="178"/>
      <c r="HHK48" s="178"/>
      <c r="HHL48" s="178"/>
      <c r="HHM48" s="178"/>
      <c r="HHN48" s="178"/>
      <c r="HHO48" s="178"/>
      <c r="HHP48" s="178"/>
      <c r="HHQ48" s="178"/>
      <c r="HHR48" s="178"/>
      <c r="HHS48" s="178"/>
      <c r="HHT48" s="178"/>
      <c r="HHU48" s="178"/>
      <c r="HHV48" s="178"/>
      <c r="HHW48" s="178"/>
      <c r="HHX48" s="178"/>
      <c r="HHY48" s="178"/>
      <c r="HHZ48" s="178"/>
      <c r="HIA48" s="178"/>
      <c r="HIB48" s="178"/>
      <c r="HIC48" s="178"/>
      <c r="HID48" s="178"/>
      <c r="HIE48" s="178"/>
      <c r="HIF48" s="178"/>
      <c r="HIG48" s="178"/>
      <c r="HIH48" s="178"/>
      <c r="HII48" s="178"/>
      <c r="HIJ48" s="178"/>
      <c r="HIK48" s="178"/>
      <c r="HIL48" s="178"/>
      <c r="HIM48" s="178"/>
      <c r="HIN48" s="178"/>
      <c r="HIO48" s="178"/>
      <c r="HIP48" s="178"/>
      <c r="HIQ48" s="178"/>
      <c r="HIR48" s="178"/>
      <c r="HIS48" s="178"/>
      <c r="HIT48" s="178"/>
      <c r="HIU48" s="178"/>
      <c r="HIV48" s="178"/>
      <c r="HIW48" s="178"/>
      <c r="HIX48" s="178"/>
      <c r="HIY48" s="178"/>
      <c r="HIZ48" s="178"/>
      <c r="HJA48" s="178"/>
      <c r="HJB48" s="178"/>
      <c r="HJC48" s="178"/>
      <c r="HJD48" s="178"/>
      <c r="HJE48" s="178"/>
      <c r="HJF48" s="178"/>
      <c r="HJG48" s="178"/>
      <c r="HJH48" s="178"/>
      <c r="HJI48" s="178"/>
      <c r="HJJ48" s="178"/>
      <c r="HJK48" s="178"/>
      <c r="HJL48" s="178"/>
      <c r="HJM48" s="178"/>
      <c r="HJN48" s="178"/>
      <c r="HJO48" s="178"/>
      <c r="HJP48" s="178"/>
      <c r="HJQ48" s="178"/>
      <c r="HJR48" s="178"/>
      <c r="HJS48" s="178"/>
      <c r="HJT48" s="178"/>
      <c r="HJU48" s="178"/>
      <c r="HJV48" s="178"/>
      <c r="HJW48" s="178"/>
      <c r="HJX48" s="178"/>
      <c r="HJY48" s="178"/>
      <c r="HJZ48" s="178"/>
      <c r="HKA48" s="178"/>
      <c r="HKB48" s="178"/>
      <c r="HKC48" s="178"/>
      <c r="HKD48" s="178"/>
      <c r="HKE48" s="178"/>
      <c r="HKF48" s="178"/>
      <c r="HKG48" s="178"/>
      <c r="HKH48" s="178"/>
      <c r="HKI48" s="178"/>
      <c r="HKJ48" s="178"/>
      <c r="HKK48" s="178"/>
      <c r="HKL48" s="178"/>
      <c r="HKM48" s="178"/>
      <c r="HKN48" s="178"/>
      <c r="HKO48" s="178"/>
      <c r="HKP48" s="178"/>
      <c r="HKQ48" s="178"/>
      <c r="HKR48" s="178"/>
      <c r="HKS48" s="178"/>
      <c r="HKT48" s="178"/>
      <c r="HKU48" s="178"/>
      <c r="HKV48" s="178"/>
      <c r="HKW48" s="178"/>
      <c r="HKX48" s="178"/>
      <c r="HKY48" s="178"/>
      <c r="HKZ48" s="178"/>
      <c r="HLA48" s="178"/>
      <c r="HLB48" s="178"/>
      <c r="HLC48" s="178"/>
      <c r="HLD48" s="178"/>
      <c r="HLE48" s="178"/>
      <c r="HLF48" s="178"/>
      <c r="HLG48" s="178"/>
      <c r="HLH48" s="178"/>
      <c r="HLI48" s="178"/>
      <c r="HLJ48" s="178"/>
      <c r="HLK48" s="178"/>
      <c r="HLL48" s="178"/>
      <c r="HLM48" s="178"/>
      <c r="HLN48" s="178"/>
      <c r="HLO48" s="178"/>
      <c r="HLP48" s="178"/>
      <c r="HLQ48" s="178"/>
      <c r="HLR48" s="178"/>
      <c r="HLS48" s="178"/>
      <c r="HLT48" s="178"/>
      <c r="HLU48" s="178"/>
      <c r="HLV48" s="178"/>
      <c r="HLW48" s="178"/>
      <c r="HLX48" s="178"/>
      <c r="HLY48" s="178"/>
      <c r="HLZ48" s="178"/>
      <c r="HMA48" s="178"/>
      <c r="HMB48" s="178"/>
      <c r="HMC48" s="178"/>
      <c r="HMD48" s="178"/>
      <c r="HME48" s="178"/>
      <c r="HMF48" s="178"/>
      <c r="HMG48" s="178"/>
      <c r="HMH48" s="178"/>
      <c r="HMI48" s="178"/>
      <c r="HMJ48" s="178"/>
      <c r="HMK48" s="178"/>
      <c r="HML48" s="178"/>
      <c r="HMM48" s="178"/>
      <c r="HMN48" s="178"/>
      <c r="HMO48" s="178"/>
      <c r="HMP48" s="178"/>
      <c r="HMQ48" s="178"/>
      <c r="HMR48" s="178"/>
      <c r="HMS48" s="178"/>
      <c r="HMT48" s="178"/>
      <c r="HMU48" s="178"/>
      <c r="HMV48" s="178"/>
      <c r="HMW48" s="178"/>
      <c r="HMX48" s="178"/>
      <c r="HMY48" s="178"/>
      <c r="HMZ48" s="178"/>
      <c r="HNA48" s="178"/>
      <c r="HNB48" s="178"/>
      <c r="HNC48" s="178"/>
      <c r="HND48" s="178"/>
      <c r="HNE48" s="178"/>
      <c r="HNF48" s="178"/>
      <c r="HNG48" s="178"/>
      <c r="HNH48" s="178"/>
      <c r="HNI48" s="178"/>
      <c r="HNJ48" s="178"/>
      <c r="HNK48" s="178"/>
      <c r="HNL48" s="178"/>
      <c r="HNM48" s="178"/>
      <c r="HNN48" s="178"/>
      <c r="HNO48" s="178"/>
      <c r="HNP48" s="178"/>
      <c r="HNQ48" s="178"/>
      <c r="HNR48" s="178"/>
      <c r="HNS48" s="178"/>
      <c r="HNT48" s="178"/>
      <c r="HNU48" s="178"/>
      <c r="HNV48" s="178"/>
      <c r="HNW48" s="178"/>
      <c r="HNX48" s="178"/>
      <c r="HNY48" s="178"/>
      <c r="HNZ48" s="178"/>
      <c r="HOA48" s="178"/>
      <c r="HOB48" s="178"/>
      <c r="HOC48" s="178"/>
      <c r="HOD48" s="178"/>
      <c r="HOE48" s="178"/>
      <c r="HOF48" s="178"/>
      <c r="HOG48" s="178"/>
      <c r="HOH48" s="178"/>
      <c r="HOI48" s="178"/>
      <c r="HOJ48" s="178"/>
      <c r="HOK48" s="178"/>
      <c r="HOL48" s="178"/>
      <c r="HOM48" s="178"/>
      <c r="HON48" s="178"/>
      <c r="HOO48" s="178"/>
      <c r="HOP48" s="178"/>
      <c r="HOQ48" s="178"/>
      <c r="HOR48" s="178"/>
      <c r="HOS48" s="178"/>
      <c r="HOT48" s="178"/>
      <c r="HOU48" s="178"/>
      <c r="HOV48" s="178"/>
      <c r="HOW48" s="178"/>
      <c r="HOX48" s="178"/>
      <c r="HOY48" s="178"/>
      <c r="HOZ48" s="178"/>
      <c r="HPA48" s="178"/>
      <c r="HPB48" s="178"/>
      <c r="HPC48" s="178"/>
      <c r="HPD48" s="178"/>
      <c r="HPE48" s="178"/>
      <c r="HPF48" s="178"/>
      <c r="HPG48" s="178"/>
      <c r="HPH48" s="178"/>
      <c r="HPI48" s="178"/>
      <c r="HPJ48" s="178"/>
      <c r="HPK48" s="178"/>
      <c r="HPL48" s="178"/>
      <c r="HPM48" s="178"/>
      <c r="HPN48" s="178"/>
      <c r="HPO48" s="178"/>
      <c r="HPP48" s="178"/>
      <c r="HPQ48" s="178"/>
      <c r="HPR48" s="178"/>
      <c r="HPS48" s="178"/>
      <c r="HPT48" s="178"/>
      <c r="HPU48" s="178"/>
      <c r="HPV48" s="178"/>
      <c r="HPW48" s="178"/>
      <c r="HPX48" s="178"/>
      <c r="HPY48" s="178"/>
      <c r="HPZ48" s="178"/>
      <c r="HQA48" s="178"/>
      <c r="HQB48" s="178"/>
      <c r="HQC48" s="178"/>
      <c r="HQD48" s="178"/>
      <c r="HQE48" s="178"/>
      <c r="HQF48" s="178"/>
      <c r="HQG48" s="178"/>
      <c r="HQH48" s="178"/>
      <c r="HQI48" s="178"/>
      <c r="HQJ48" s="178"/>
      <c r="HQK48" s="178"/>
      <c r="HQL48" s="178"/>
      <c r="HQM48" s="178"/>
      <c r="HQN48" s="178"/>
      <c r="HQO48" s="178"/>
      <c r="HQP48" s="178"/>
      <c r="HQQ48" s="178"/>
      <c r="HQR48" s="178"/>
      <c r="HQS48" s="178"/>
      <c r="HQT48" s="178"/>
      <c r="HQU48" s="178"/>
      <c r="HQV48" s="178"/>
      <c r="HQW48" s="178"/>
      <c r="HQX48" s="178"/>
      <c r="HQY48" s="178"/>
      <c r="HQZ48" s="178"/>
      <c r="HRA48" s="178"/>
      <c r="HRB48" s="178"/>
      <c r="HRC48" s="178"/>
      <c r="HRD48" s="178"/>
      <c r="HRE48" s="178"/>
      <c r="HRF48" s="178"/>
      <c r="HRG48" s="178"/>
      <c r="HRH48" s="178"/>
      <c r="HRI48" s="178"/>
      <c r="HRJ48" s="178"/>
      <c r="HRK48" s="178"/>
      <c r="HRL48" s="178"/>
      <c r="HRM48" s="178"/>
      <c r="HRN48" s="178"/>
      <c r="HRO48" s="178"/>
      <c r="HRP48" s="178"/>
      <c r="HRQ48" s="178"/>
      <c r="HRR48" s="178"/>
      <c r="HRS48" s="178"/>
      <c r="HRT48" s="178"/>
      <c r="HRU48" s="178"/>
      <c r="HRV48" s="178"/>
      <c r="HRW48" s="178"/>
      <c r="HRX48" s="178"/>
      <c r="HRY48" s="178"/>
      <c r="HRZ48" s="178"/>
      <c r="HSA48" s="178"/>
      <c r="HSB48" s="178"/>
      <c r="HSC48" s="178"/>
      <c r="HSD48" s="178"/>
      <c r="HSE48" s="178"/>
      <c r="HSF48" s="178"/>
      <c r="HSG48" s="178"/>
      <c r="HSH48" s="178"/>
      <c r="HSI48" s="178"/>
      <c r="HSJ48" s="178"/>
      <c r="HSK48" s="178"/>
      <c r="HSL48" s="178"/>
      <c r="HSM48" s="178"/>
      <c r="HSN48" s="178"/>
      <c r="HSO48" s="178"/>
      <c r="HSP48" s="178"/>
      <c r="HSQ48" s="178"/>
      <c r="HSR48" s="178"/>
      <c r="HSS48" s="178"/>
      <c r="HST48" s="178"/>
      <c r="HSU48" s="178"/>
      <c r="HSV48" s="178"/>
      <c r="HSW48" s="178"/>
      <c r="HSX48" s="178"/>
      <c r="HSY48" s="178"/>
      <c r="HSZ48" s="178"/>
      <c r="HTA48" s="178"/>
      <c r="HTB48" s="178"/>
      <c r="HTC48" s="178"/>
      <c r="HTD48" s="178"/>
      <c r="HTE48" s="178"/>
      <c r="HTF48" s="178"/>
      <c r="HTG48" s="178"/>
      <c r="HTH48" s="178"/>
      <c r="HTI48" s="178"/>
      <c r="HTJ48" s="178"/>
      <c r="HTK48" s="178"/>
      <c r="HTL48" s="178"/>
      <c r="HTM48" s="178"/>
      <c r="HTN48" s="178"/>
      <c r="HTO48" s="178"/>
      <c r="HTP48" s="178"/>
      <c r="HTQ48" s="178"/>
      <c r="HTR48" s="178"/>
      <c r="HTS48" s="178"/>
      <c r="HTT48" s="178"/>
      <c r="HTU48" s="178"/>
      <c r="HTV48" s="178"/>
      <c r="HTW48" s="178"/>
      <c r="HTX48" s="178"/>
      <c r="HTY48" s="178"/>
      <c r="HTZ48" s="178"/>
      <c r="HUA48" s="178"/>
      <c r="HUB48" s="178"/>
      <c r="HUC48" s="178"/>
      <c r="HUD48" s="178"/>
      <c r="HUE48" s="178"/>
      <c r="HUF48" s="178"/>
      <c r="HUG48" s="178"/>
      <c r="HUH48" s="178"/>
      <c r="HUI48" s="178"/>
      <c r="HUJ48" s="178"/>
      <c r="HUK48" s="178"/>
      <c r="HUL48" s="178"/>
      <c r="HUM48" s="178"/>
      <c r="HUN48" s="178"/>
      <c r="HUO48" s="178"/>
      <c r="HUP48" s="178"/>
      <c r="HUQ48" s="178"/>
      <c r="HUR48" s="178"/>
      <c r="HUS48" s="178"/>
      <c r="HUT48" s="178"/>
      <c r="HUU48" s="178"/>
      <c r="HUV48" s="178"/>
      <c r="HUW48" s="178"/>
      <c r="HUX48" s="178"/>
      <c r="HUY48" s="178"/>
      <c r="HUZ48" s="178"/>
      <c r="HVA48" s="178"/>
      <c r="HVB48" s="178"/>
      <c r="HVC48" s="178"/>
      <c r="HVD48" s="178"/>
      <c r="HVE48" s="178"/>
      <c r="HVF48" s="178"/>
      <c r="HVG48" s="178"/>
      <c r="HVH48" s="178"/>
      <c r="HVI48" s="178"/>
      <c r="HVJ48" s="178"/>
      <c r="HVK48" s="178"/>
      <c r="HVL48" s="178"/>
      <c r="HVM48" s="178"/>
      <c r="HVN48" s="178"/>
      <c r="HVO48" s="178"/>
      <c r="HVP48" s="178"/>
      <c r="HVQ48" s="178"/>
      <c r="HVR48" s="178"/>
      <c r="HVS48" s="178"/>
      <c r="HVT48" s="178"/>
      <c r="HVU48" s="178"/>
      <c r="HVV48" s="178"/>
      <c r="HVW48" s="178"/>
      <c r="HVX48" s="178"/>
      <c r="HVY48" s="178"/>
      <c r="HVZ48" s="178"/>
      <c r="HWA48" s="178"/>
      <c r="HWB48" s="178"/>
      <c r="HWC48" s="178"/>
      <c r="HWD48" s="178"/>
      <c r="HWE48" s="178"/>
      <c r="HWF48" s="178"/>
      <c r="HWG48" s="178"/>
      <c r="HWH48" s="178"/>
      <c r="HWI48" s="178"/>
      <c r="HWJ48" s="178"/>
      <c r="HWK48" s="178"/>
      <c r="HWL48" s="178"/>
      <c r="HWM48" s="178"/>
      <c r="HWN48" s="178"/>
      <c r="HWO48" s="178"/>
      <c r="HWP48" s="178"/>
      <c r="HWQ48" s="178"/>
      <c r="HWR48" s="178"/>
      <c r="HWS48" s="178"/>
      <c r="HWT48" s="178"/>
      <c r="HWU48" s="178"/>
      <c r="HWV48" s="178"/>
      <c r="HWW48" s="178"/>
      <c r="HWX48" s="178"/>
      <c r="HWY48" s="178"/>
      <c r="HWZ48" s="178"/>
      <c r="HXA48" s="178"/>
      <c r="HXB48" s="178"/>
      <c r="HXC48" s="178"/>
      <c r="HXD48" s="178"/>
      <c r="HXE48" s="178"/>
      <c r="HXF48" s="178"/>
      <c r="HXG48" s="178"/>
      <c r="HXH48" s="178"/>
      <c r="HXI48" s="178"/>
      <c r="HXJ48" s="178"/>
      <c r="HXK48" s="178"/>
      <c r="HXL48" s="178"/>
      <c r="HXM48" s="178"/>
      <c r="HXN48" s="178"/>
      <c r="HXO48" s="178"/>
      <c r="HXP48" s="178"/>
      <c r="HXQ48" s="178"/>
      <c r="HXR48" s="178"/>
      <c r="HXS48" s="178"/>
      <c r="HXT48" s="178"/>
      <c r="HXU48" s="178"/>
      <c r="HXV48" s="178"/>
      <c r="HXW48" s="178"/>
      <c r="HXX48" s="178"/>
      <c r="HXY48" s="178"/>
      <c r="HXZ48" s="178"/>
      <c r="HYA48" s="178"/>
      <c r="HYB48" s="178"/>
      <c r="HYC48" s="178"/>
      <c r="HYD48" s="178"/>
      <c r="HYE48" s="178"/>
      <c r="HYF48" s="178"/>
      <c r="HYG48" s="178"/>
      <c r="HYH48" s="178"/>
      <c r="HYI48" s="178"/>
      <c r="HYJ48" s="178"/>
      <c r="HYK48" s="178"/>
      <c r="HYL48" s="178"/>
      <c r="HYM48" s="178"/>
      <c r="HYN48" s="178"/>
      <c r="HYO48" s="178"/>
      <c r="HYP48" s="178"/>
      <c r="HYQ48" s="178"/>
      <c r="HYR48" s="178"/>
      <c r="HYS48" s="178"/>
      <c r="HYT48" s="178"/>
      <c r="HYU48" s="178"/>
      <c r="HYV48" s="178"/>
      <c r="HYW48" s="178"/>
      <c r="HYX48" s="178"/>
      <c r="HYY48" s="178"/>
      <c r="HYZ48" s="178"/>
      <c r="HZA48" s="178"/>
      <c r="HZB48" s="178"/>
      <c r="HZC48" s="178"/>
      <c r="HZD48" s="178"/>
      <c r="HZE48" s="178"/>
      <c r="HZF48" s="178"/>
      <c r="HZG48" s="178"/>
      <c r="HZH48" s="178"/>
      <c r="HZI48" s="178"/>
      <c r="HZJ48" s="178"/>
      <c r="HZK48" s="178"/>
      <c r="HZL48" s="178"/>
      <c r="HZM48" s="178"/>
      <c r="HZN48" s="178"/>
      <c r="HZO48" s="178"/>
      <c r="HZP48" s="178"/>
      <c r="HZQ48" s="178"/>
      <c r="HZR48" s="178"/>
      <c r="HZS48" s="178"/>
      <c r="HZT48" s="178"/>
      <c r="HZU48" s="178"/>
      <c r="HZV48" s="178"/>
      <c r="HZW48" s="178"/>
      <c r="HZX48" s="178"/>
      <c r="HZY48" s="178"/>
      <c r="HZZ48" s="178"/>
      <c r="IAA48" s="178"/>
      <c r="IAB48" s="178"/>
      <c r="IAC48" s="178"/>
      <c r="IAD48" s="178"/>
      <c r="IAE48" s="178"/>
      <c r="IAF48" s="178"/>
      <c r="IAG48" s="178"/>
      <c r="IAH48" s="178"/>
      <c r="IAI48" s="178"/>
      <c r="IAJ48" s="178"/>
      <c r="IAK48" s="178"/>
      <c r="IAL48" s="178"/>
      <c r="IAM48" s="178"/>
      <c r="IAN48" s="178"/>
      <c r="IAO48" s="178"/>
      <c r="IAP48" s="178"/>
      <c r="IAQ48" s="178"/>
      <c r="IAR48" s="178"/>
      <c r="IAS48" s="178"/>
      <c r="IAT48" s="178"/>
      <c r="IAU48" s="178"/>
      <c r="IAV48" s="178"/>
      <c r="IAW48" s="178"/>
      <c r="IAX48" s="178"/>
      <c r="IAY48" s="178"/>
      <c r="IAZ48" s="178"/>
      <c r="IBA48" s="178"/>
      <c r="IBB48" s="178"/>
      <c r="IBC48" s="178"/>
      <c r="IBD48" s="178"/>
      <c r="IBE48" s="178"/>
      <c r="IBF48" s="178"/>
      <c r="IBG48" s="178"/>
      <c r="IBH48" s="178"/>
      <c r="IBI48" s="178"/>
      <c r="IBJ48" s="178"/>
      <c r="IBK48" s="178"/>
      <c r="IBL48" s="178"/>
      <c r="IBM48" s="178"/>
      <c r="IBN48" s="178"/>
      <c r="IBO48" s="178"/>
      <c r="IBP48" s="178"/>
      <c r="IBQ48" s="178"/>
      <c r="IBR48" s="178"/>
      <c r="IBS48" s="178"/>
      <c r="IBT48" s="178"/>
      <c r="IBU48" s="178"/>
      <c r="IBV48" s="178"/>
      <c r="IBW48" s="178"/>
      <c r="IBX48" s="178"/>
      <c r="IBY48" s="178"/>
      <c r="IBZ48" s="178"/>
      <c r="ICA48" s="178"/>
      <c r="ICB48" s="178"/>
      <c r="ICC48" s="178"/>
      <c r="ICD48" s="178"/>
      <c r="ICE48" s="178"/>
      <c r="ICF48" s="178"/>
      <c r="ICG48" s="178"/>
      <c r="ICH48" s="178"/>
      <c r="ICI48" s="178"/>
      <c r="ICJ48" s="178"/>
      <c r="ICK48" s="178"/>
      <c r="ICL48" s="178"/>
      <c r="ICM48" s="178"/>
      <c r="ICN48" s="178"/>
      <c r="ICO48" s="178"/>
      <c r="ICP48" s="178"/>
      <c r="ICQ48" s="178"/>
      <c r="ICR48" s="178"/>
      <c r="ICS48" s="178"/>
      <c r="ICT48" s="178"/>
      <c r="ICU48" s="178"/>
      <c r="ICV48" s="178"/>
      <c r="ICW48" s="178"/>
      <c r="ICX48" s="178"/>
      <c r="ICY48" s="178"/>
      <c r="ICZ48" s="178"/>
      <c r="IDA48" s="178"/>
      <c r="IDB48" s="178"/>
      <c r="IDC48" s="178"/>
      <c r="IDD48" s="178"/>
      <c r="IDE48" s="178"/>
      <c r="IDF48" s="178"/>
      <c r="IDG48" s="178"/>
      <c r="IDH48" s="178"/>
      <c r="IDI48" s="178"/>
      <c r="IDJ48" s="178"/>
      <c r="IDK48" s="178"/>
      <c r="IDL48" s="178"/>
      <c r="IDM48" s="178"/>
      <c r="IDN48" s="178"/>
      <c r="IDO48" s="178"/>
      <c r="IDP48" s="178"/>
      <c r="IDQ48" s="178"/>
      <c r="IDR48" s="178"/>
      <c r="IDS48" s="178"/>
      <c r="IDT48" s="178"/>
      <c r="IDU48" s="178"/>
      <c r="IDV48" s="178"/>
      <c r="IDW48" s="178"/>
      <c r="IDX48" s="178"/>
      <c r="IDY48" s="178"/>
      <c r="IDZ48" s="178"/>
      <c r="IEA48" s="178"/>
      <c r="IEB48" s="178"/>
      <c r="IEC48" s="178"/>
      <c r="IED48" s="178"/>
      <c r="IEE48" s="178"/>
      <c r="IEF48" s="178"/>
      <c r="IEG48" s="178"/>
      <c r="IEH48" s="178"/>
      <c r="IEI48" s="178"/>
      <c r="IEJ48" s="178"/>
      <c r="IEK48" s="178"/>
      <c r="IEL48" s="178"/>
      <c r="IEM48" s="178"/>
      <c r="IEN48" s="178"/>
      <c r="IEO48" s="178"/>
      <c r="IEP48" s="178"/>
      <c r="IEQ48" s="178"/>
      <c r="IER48" s="178"/>
      <c r="IES48" s="178"/>
      <c r="IET48" s="178"/>
      <c r="IEU48" s="178"/>
      <c r="IEV48" s="178"/>
      <c r="IEW48" s="178"/>
      <c r="IEX48" s="178"/>
      <c r="IEY48" s="178"/>
      <c r="IEZ48" s="178"/>
      <c r="IFA48" s="178"/>
      <c r="IFB48" s="178"/>
      <c r="IFC48" s="178"/>
      <c r="IFD48" s="178"/>
      <c r="IFE48" s="178"/>
      <c r="IFF48" s="178"/>
      <c r="IFG48" s="178"/>
      <c r="IFH48" s="178"/>
      <c r="IFI48" s="178"/>
      <c r="IFJ48" s="178"/>
      <c r="IFK48" s="178"/>
      <c r="IFL48" s="178"/>
      <c r="IFM48" s="178"/>
      <c r="IFN48" s="178"/>
      <c r="IFO48" s="178"/>
      <c r="IFP48" s="178"/>
      <c r="IFQ48" s="178"/>
      <c r="IFR48" s="178"/>
      <c r="IFS48" s="178"/>
      <c r="IFT48" s="178"/>
      <c r="IFU48" s="178"/>
      <c r="IFV48" s="178"/>
      <c r="IFW48" s="178"/>
      <c r="IFX48" s="178"/>
      <c r="IFY48" s="178"/>
      <c r="IFZ48" s="178"/>
      <c r="IGA48" s="178"/>
      <c r="IGB48" s="178"/>
      <c r="IGC48" s="178"/>
      <c r="IGD48" s="178"/>
      <c r="IGE48" s="178"/>
      <c r="IGF48" s="178"/>
      <c r="IGG48" s="178"/>
      <c r="IGH48" s="178"/>
      <c r="IGI48" s="178"/>
      <c r="IGJ48" s="178"/>
      <c r="IGK48" s="178"/>
      <c r="IGL48" s="178"/>
      <c r="IGM48" s="178"/>
      <c r="IGN48" s="178"/>
      <c r="IGO48" s="178"/>
      <c r="IGP48" s="178"/>
      <c r="IGQ48" s="178"/>
      <c r="IGR48" s="178"/>
      <c r="IGS48" s="178"/>
      <c r="IGT48" s="178"/>
      <c r="IGU48" s="178"/>
      <c r="IGV48" s="178"/>
      <c r="IGW48" s="178"/>
      <c r="IGX48" s="178"/>
      <c r="IGY48" s="178"/>
      <c r="IGZ48" s="178"/>
      <c r="IHA48" s="178"/>
      <c r="IHB48" s="178"/>
      <c r="IHC48" s="178"/>
      <c r="IHD48" s="178"/>
      <c r="IHE48" s="178"/>
      <c r="IHF48" s="178"/>
      <c r="IHG48" s="178"/>
      <c r="IHH48" s="178"/>
      <c r="IHI48" s="178"/>
      <c r="IHJ48" s="178"/>
      <c r="IHK48" s="178"/>
      <c r="IHL48" s="178"/>
      <c r="IHM48" s="178"/>
      <c r="IHN48" s="178"/>
      <c r="IHO48" s="178"/>
      <c r="IHP48" s="178"/>
      <c r="IHQ48" s="178"/>
      <c r="IHR48" s="178"/>
      <c r="IHS48" s="178"/>
      <c r="IHT48" s="178"/>
      <c r="IHU48" s="178"/>
      <c r="IHV48" s="178"/>
      <c r="IHW48" s="178"/>
      <c r="IHX48" s="178"/>
      <c r="IHY48" s="178"/>
      <c r="IHZ48" s="178"/>
      <c r="IIA48" s="178"/>
      <c r="IIB48" s="178"/>
      <c r="IIC48" s="178"/>
      <c r="IID48" s="178"/>
      <c r="IIE48" s="178"/>
      <c r="IIF48" s="178"/>
      <c r="IIG48" s="178"/>
      <c r="IIH48" s="178"/>
      <c r="III48" s="178"/>
      <c r="IIJ48" s="178"/>
      <c r="IIK48" s="178"/>
      <c r="IIL48" s="178"/>
      <c r="IIM48" s="178"/>
      <c r="IIN48" s="178"/>
      <c r="IIO48" s="178"/>
      <c r="IIP48" s="178"/>
      <c r="IIQ48" s="178"/>
      <c r="IIR48" s="178"/>
      <c r="IIS48" s="178"/>
      <c r="IIT48" s="178"/>
      <c r="IIU48" s="178"/>
      <c r="IIV48" s="178"/>
      <c r="IIW48" s="178"/>
      <c r="IIX48" s="178"/>
      <c r="IIY48" s="178"/>
      <c r="IIZ48" s="178"/>
      <c r="IJA48" s="178"/>
      <c r="IJB48" s="178"/>
      <c r="IJC48" s="178"/>
      <c r="IJD48" s="178"/>
      <c r="IJE48" s="178"/>
      <c r="IJF48" s="178"/>
      <c r="IJG48" s="178"/>
      <c r="IJH48" s="178"/>
      <c r="IJI48" s="178"/>
      <c r="IJJ48" s="178"/>
      <c r="IJK48" s="178"/>
      <c r="IJL48" s="178"/>
      <c r="IJM48" s="178"/>
      <c r="IJN48" s="178"/>
      <c r="IJO48" s="178"/>
      <c r="IJP48" s="178"/>
      <c r="IJQ48" s="178"/>
      <c r="IJR48" s="178"/>
      <c r="IJS48" s="178"/>
      <c r="IJT48" s="178"/>
      <c r="IJU48" s="178"/>
      <c r="IJV48" s="178"/>
      <c r="IJW48" s="178"/>
      <c r="IJX48" s="178"/>
      <c r="IJY48" s="178"/>
      <c r="IJZ48" s="178"/>
      <c r="IKA48" s="178"/>
      <c r="IKB48" s="178"/>
      <c r="IKC48" s="178"/>
      <c r="IKD48" s="178"/>
      <c r="IKE48" s="178"/>
      <c r="IKF48" s="178"/>
      <c r="IKG48" s="178"/>
      <c r="IKH48" s="178"/>
      <c r="IKI48" s="178"/>
      <c r="IKJ48" s="178"/>
      <c r="IKK48" s="178"/>
      <c r="IKL48" s="178"/>
      <c r="IKM48" s="178"/>
      <c r="IKN48" s="178"/>
      <c r="IKO48" s="178"/>
      <c r="IKP48" s="178"/>
      <c r="IKQ48" s="178"/>
      <c r="IKR48" s="178"/>
      <c r="IKS48" s="178"/>
      <c r="IKT48" s="178"/>
      <c r="IKU48" s="178"/>
      <c r="IKV48" s="178"/>
      <c r="IKW48" s="178"/>
      <c r="IKX48" s="178"/>
      <c r="IKY48" s="178"/>
      <c r="IKZ48" s="178"/>
      <c r="ILA48" s="178"/>
      <c r="ILB48" s="178"/>
      <c r="ILC48" s="178"/>
      <c r="ILD48" s="178"/>
      <c r="ILE48" s="178"/>
      <c r="ILF48" s="178"/>
      <c r="ILG48" s="178"/>
      <c r="ILH48" s="178"/>
      <c r="ILI48" s="178"/>
      <c r="ILJ48" s="178"/>
      <c r="ILK48" s="178"/>
      <c r="ILL48" s="178"/>
      <c r="ILM48" s="178"/>
      <c r="ILN48" s="178"/>
      <c r="ILO48" s="178"/>
      <c r="ILP48" s="178"/>
      <c r="ILQ48" s="178"/>
      <c r="ILR48" s="178"/>
      <c r="ILS48" s="178"/>
      <c r="ILT48" s="178"/>
      <c r="ILU48" s="178"/>
      <c r="ILV48" s="178"/>
      <c r="ILW48" s="178"/>
      <c r="ILX48" s="178"/>
      <c r="ILY48" s="178"/>
      <c r="ILZ48" s="178"/>
      <c r="IMA48" s="178"/>
      <c r="IMB48" s="178"/>
      <c r="IMC48" s="178"/>
      <c r="IMD48" s="178"/>
      <c r="IME48" s="178"/>
      <c r="IMF48" s="178"/>
      <c r="IMG48" s="178"/>
      <c r="IMH48" s="178"/>
      <c r="IMI48" s="178"/>
      <c r="IMJ48" s="178"/>
      <c r="IMK48" s="178"/>
      <c r="IML48" s="178"/>
      <c r="IMM48" s="178"/>
      <c r="IMN48" s="178"/>
      <c r="IMO48" s="178"/>
      <c r="IMP48" s="178"/>
      <c r="IMQ48" s="178"/>
      <c r="IMR48" s="178"/>
      <c r="IMS48" s="178"/>
      <c r="IMT48" s="178"/>
      <c r="IMU48" s="178"/>
      <c r="IMV48" s="178"/>
      <c r="IMW48" s="178"/>
      <c r="IMX48" s="178"/>
      <c r="IMY48" s="178"/>
      <c r="IMZ48" s="178"/>
      <c r="INA48" s="178"/>
      <c r="INB48" s="178"/>
      <c r="INC48" s="178"/>
      <c r="IND48" s="178"/>
      <c r="INE48" s="178"/>
      <c r="INF48" s="178"/>
      <c r="ING48" s="178"/>
      <c r="INH48" s="178"/>
      <c r="INI48" s="178"/>
      <c r="INJ48" s="178"/>
      <c r="INK48" s="178"/>
      <c r="INL48" s="178"/>
      <c r="INM48" s="178"/>
      <c r="INN48" s="178"/>
      <c r="INO48" s="178"/>
      <c r="INP48" s="178"/>
      <c r="INQ48" s="178"/>
      <c r="INR48" s="178"/>
      <c r="INS48" s="178"/>
      <c r="INT48" s="178"/>
      <c r="INU48" s="178"/>
      <c r="INV48" s="178"/>
      <c r="INW48" s="178"/>
      <c r="INX48" s="178"/>
      <c r="INY48" s="178"/>
      <c r="INZ48" s="178"/>
      <c r="IOA48" s="178"/>
      <c r="IOB48" s="178"/>
      <c r="IOC48" s="178"/>
      <c r="IOD48" s="178"/>
      <c r="IOE48" s="178"/>
      <c r="IOF48" s="178"/>
      <c r="IOG48" s="178"/>
      <c r="IOH48" s="178"/>
      <c r="IOI48" s="178"/>
      <c r="IOJ48" s="178"/>
      <c r="IOK48" s="178"/>
      <c r="IOL48" s="178"/>
      <c r="IOM48" s="178"/>
      <c r="ION48" s="178"/>
      <c r="IOO48" s="178"/>
      <c r="IOP48" s="178"/>
      <c r="IOQ48" s="178"/>
      <c r="IOR48" s="178"/>
      <c r="IOS48" s="178"/>
      <c r="IOT48" s="178"/>
      <c r="IOU48" s="178"/>
      <c r="IOV48" s="178"/>
      <c r="IOW48" s="178"/>
      <c r="IOX48" s="178"/>
      <c r="IOY48" s="178"/>
      <c r="IOZ48" s="178"/>
      <c r="IPA48" s="178"/>
      <c r="IPB48" s="178"/>
      <c r="IPC48" s="178"/>
      <c r="IPD48" s="178"/>
      <c r="IPE48" s="178"/>
      <c r="IPF48" s="178"/>
      <c r="IPG48" s="178"/>
      <c r="IPH48" s="178"/>
      <c r="IPI48" s="178"/>
      <c r="IPJ48" s="178"/>
      <c r="IPK48" s="178"/>
      <c r="IPL48" s="178"/>
      <c r="IPM48" s="178"/>
      <c r="IPN48" s="178"/>
      <c r="IPO48" s="178"/>
      <c r="IPP48" s="178"/>
      <c r="IPQ48" s="178"/>
      <c r="IPR48" s="178"/>
      <c r="IPS48" s="178"/>
      <c r="IPT48" s="178"/>
      <c r="IPU48" s="178"/>
      <c r="IPV48" s="178"/>
      <c r="IPW48" s="178"/>
      <c r="IPX48" s="178"/>
      <c r="IPY48" s="178"/>
      <c r="IPZ48" s="178"/>
      <c r="IQA48" s="178"/>
      <c r="IQB48" s="178"/>
      <c r="IQC48" s="178"/>
      <c r="IQD48" s="178"/>
      <c r="IQE48" s="178"/>
      <c r="IQF48" s="178"/>
      <c r="IQG48" s="178"/>
      <c r="IQH48" s="178"/>
      <c r="IQI48" s="178"/>
      <c r="IQJ48" s="178"/>
      <c r="IQK48" s="178"/>
      <c r="IQL48" s="178"/>
      <c r="IQM48" s="178"/>
      <c r="IQN48" s="178"/>
      <c r="IQO48" s="178"/>
      <c r="IQP48" s="178"/>
      <c r="IQQ48" s="178"/>
      <c r="IQR48" s="178"/>
      <c r="IQS48" s="178"/>
      <c r="IQT48" s="178"/>
      <c r="IQU48" s="178"/>
      <c r="IQV48" s="178"/>
      <c r="IQW48" s="178"/>
      <c r="IQX48" s="178"/>
      <c r="IQY48" s="178"/>
      <c r="IQZ48" s="178"/>
      <c r="IRA48" s="178"/>
      <c r="IRB48" s="178"/>
      <c r="IRC48" s="178"/>
      <c r="IRD48" s="178"/>
      <c r="IRE48" s="178"/>
      <c r="IRF48" s="178"/>
      <c r="IRG48" s="178"/>
      <c r="IRH48" s="178"/>
      <c r="IRI48" s="178"/>
      <c r="IRJ48" s="178"/>
      <c r="IRK48" s="178"/>
      <c r="IRL48" s="178"/>
      <c r="IRM48" s="178"/>
      <c r="IRN48" s="178"/>
      <c r="IRO48" s="178"/>
      <c r="IRP48" s="178"/>
      <c r="IRQ48" s="178"/>
      <c r="IRR48" s="178"/>
      <c r="IRS48" s="178"/>
      <c r="IRT48" s="178"/>
      <c r="IRU48" s="178"/>
      <c r="IRV48" s="178"/>
      <c r="IRW48" s="178"/>
      <c r="IRX48" s="178"/>
      <c r="IRY48" s="178"/>
      <c r="IRZ48" s="178"/>
      <c r="ISA48" s="178"/>
      <c r="ISB48" s="178"/>
      <c r="ISC48" s="178"/>
      <c r="ISD48" s="178"/>
      <c r="ISE48" s="178"/>
      <c r="ISF48" s="178"/>
      <c r="ISG48" s="178"/>
      <c r="ISH48" s="178"/>
      <c r="ISI48" s="178"/>
      <c r="ISJ48" s="178"/>
      <c r="ISK48" s="178"/>
      <c r="ISL48" s="178"/>
      <c r="ISM48" s="178"/>
      <c r="ISN48" s="178"/>
      <c r="ISO48" s="178"/>
      <c r="ISP48" s="178"/>
      <c r="ISQ48" s="178"/>
      <c r="ISR48" s="178"/>
      <c r="ISS48" s="178"/>
      <c r="IST48" s="178"/>
      <c r="ISU48" s="178"/>
      <c r="ISV48" s="178"/>
      <c r="ISW48" s="178"/>
      <c r="ISX48" s="178"/>
      <c r="ISY48" s="178"/>
      <c r="ISZ48" s="178"/>
      <c r="ITA48" s="178"/>
      <c r="ITB48" s="178"/>
      <c r="ITC48" s="178"/>
      <c r="ITD48" s="178"/>
      <c r="ITE48" s="178"/>
      <c r="ITF48" s="178"/>
      <c r="ITG48" s="178"/>
      <c r="ITH48" s="178"/>
      <c r="ITI48" s="178"/>
      <c r="ITJ48" s="178"/>
      <c r="ITK48" s="178"/>
      <c r="ITL48" s="178"/>
      <c r="ITM48" s="178"/>
      <c r="ITN48" s="178"/>
      <c r="ITO48" s="178"/>
      <c r="ITP48" s="178"/>
      <c r="ITQ48" s="178"/>
      <c r="ITR48" s="178"/>
      <c r="ITS48" s="178"/>
      <c r="ITT48" s="178"/>
      <c r="ITU48" s="178"/>
      <c r="ITV48" s="178"/>
      <c r="ITW48" s="178"/>
      <c r="ITX48" s="178"/>
      <c r="ITY48" s="178"/>
      <c r="ITZ48" s="178"/>
      <c r="IUA48" s="178"/>
      <c r="IUB48" s="178"/>
      <c r="IUC48" s="178"/>
      <c r="IUD48" s="178"/>
      <c r="IUE48" s="178"/>
      <c r="IUF48" s="178"/>
      <c r="IUG48" s="178"/>
      <c r="IUH48" s="178"/>
      <c r="IUI48" s="178"/>
      <c r="IUJ48" s="178"/>
      <c r="IUK48" s="178"/>
      <c r="IUL48" s="178"/>
      <c r="IUM48" s="178"/>
      <c r="IUN48" s="178"/>
      <c r="IUO48" s="178"/>
      <c r="IUP48" s="178"/>
      <c r="IUQ48" s="178"/>
      <c r="IUR48" s="178"/>
      <c r="IUS48" s="178"/>
      <c r="IUT48" s="178"/>
      <c r="IUU48" s="178"/>
      <c r="IUV48" s="178"/>
      <c r="IUW48" s="178"/>
      <c r="IUX48" s="178"/>
      <c r="IUY48" s="178"/>
      <c r="IUZ48" s="178"/>
      <c r="IVA48" s="178"/>
      <c r="IVB48" s="178"/>
      <c r="IVC48" s="178"/>
      <c r="IVD48" s="178"/>
      <c r="IVE48" s="178"/>
      <c r="IVF48" s="178"/>
      <c r="IVG48" s="178"/>
      <c r="IVH48" s="178"/>
      <c r="IVI48" s="178"/>
      <c r="IVJ48" s="178"/>
      <c r="IVK48" s="178"/>
      <c r="IVL48" s="178"/>
      <c r="IVM48" s="178"/>
      <c r="IVN48" s="178"/>
      <c r="IVO48" s="178"/>
      <c r="IVP48" s="178"/>
      <c r="IVQ48" s="178"/>
      <c r="IVR48" s="178"/>
      <c r="IVS48" s="178"/>
      <c r="IVT48" s="178"/>
      <c r="IVU48" s="178"/>
      <c r="IVV48" s="178"/>
      <c r="IVW48" s="178"/>
      <c r="IVX48" s="178"/>
      <c r="IVY48" s="178"/>
      <c r="IVZ48" s="178"/>
      <c r="IWA48" s="178"/>
      <c r="IWB48" s="178"/>
      <c r="IWC48" s="178"/>
      <c r="IWD48" s="178"/>
      <c r="IWE48" s="178"/>
      <c r="IWF48" s="178"/>
      <c r="IWG48" s="178"/>
      <c r="IWH48" s="178"/>
      <c r="IWI48" s="178"/>
      <c r="IWJ48" s="178"/>
      <c r="IWK48" s="178"/>
      <c r="IWL48" s="178"/>
      <c r="IWM48" s="178"/>
      <c r="IWN48" s="178"/>
      <c r="IWO48" s="178"/>
      <c r="IWP48" s="178"/>
      <c r="IWQ48" s="178"/>
      <c r="IWR48" s="178"/>
      <c r="IWS48" s="178"/>
      <c r="IWT48" s="178"/>
      <c r="IWU48" s="178"/>
      <c r="IWV48" s="178"/>
      <c r="IWW48" s="178"/>
      <c r="IWX48" s="178"/>
      <c r="IWY48" s="178"/>
      <c r="IWZ48" s="178"/>
      <c r="IXA48" s="178"/>
      <c r="IXB48" s="178"/>
      <c r="IXC48" s="178"/>
      <c r="IXD48" s="178"/>
      <c r="IXE48" s="178"/>
      <c r="IXF48" s="178"/>
      <c r="IXG48" s="178"/>
      <c r="IXH48" s="178"/>
      <c r="IXI48" s="178"/>
      <c r="IXJ48" s="178"/>
      <c r="IXK48" s="178"/>
      <c r="IXL48" s="178"/>
      <c r="IXM48" s="178"/>
      <c r="IXN48" s="178"/>
      <c r="IXO48" s="178"/>
      <c r="IXP48" s="178"/>
      <c r="IXQ48" s="178"/>
      <c r="IXR48" s="178"/>
      <c r="IXS48" s="178"/>
      <c r="IXT48" s="178"/>
      <c r="IXU48" s="178"/>
      <c r="IXV48" s="178"/>
      <c r="IXW48" s="178"/>
      <c r="IXX48" s="178"/>
      <c r="IXY48" s="178"/>
      <c r="IXZ48" s="178"/>
      <c r="IYA48" s="178"/>
      <c r="IYB48" s="178"/>
      <c r="IYC48" s="178"/>
      <c r="IYD48" s="178"/>
      <c r="IYE48" s="178"/>
      <c r="IYF48" s="178"/>
      <c r="IYG48" s="178"/>
      <c r="IYH48" s="178"/>
      <c r="IYI48" s="178"/>
      <c r="IYJ48" s="178"/>
      <c r="IYK48" s="178"/>
      <c r="IYL48" s="178"/>
      <c r="IYM48" s="178"/>
      <c r="IYN48" s="178"/>
      <c r="IYO48" s="178"/>
      <c r="IYP48" s="178"/>
      <c r="IYQ48" s="178"/>
      <c r="IYR48" s="178"/>
      <c r="IYS48" s="178"/>
      <c r="IYT48" s="178"/>
      <c r="IYU48" s="178"/>
      <c r="IYV48" s="178"/>
      <c r="IYW48" s="178"/>
      <c r="IYX48" s="178"/>
      <c r="IYY48" s="178"/>
      <c r="IYZ48" s="178"/>
      <c r="IZA48" s="178"/>
      <c r="IZB48" s="178"/>
      <c r="IZC48" s="178"/>
      <c r="IZD48" s="178"/>
      <c r="IZE48" s="178"/>
      <c r="IZF48" s="178"/>
      <c r="IZG48" s="178"/>
      <c r="IZH48" s="178"/>
      <c r="IZI48" s="178"/>
      <c r="IZJ48" s="178"/>
      <c r="IZK48" s="178"/>
      <c r="IZL48" s="178"/>
      <c r="IZM48" s="178"/>
      <c r="IZN48" s="178"/>
      <c r="IZO48" s="178"/>
      <c r="IZP48" s="178"/>
      <c r="IZQ48" s="178"/>
      <c r="IZR48" s="178"/>
      <c r="IZS48" s="178"/>
      <c r="IZT48" s="178"/>
      <c r="IZU48" s="178"/>
      <c r="IZV48" s="178"/>
      <c r="IZW48" s="178"/>
      <c r="IZX48" s="178"/>
      <c r="IZY48" s="178"/>
      <c r="IZZ48" s="178"/>
      <c r="JAA48" s="178"/>
      <c r="JAB48" s="178"/>
      <c r="JAC48" s="178"/>
      <c r="JAD48" s="178"/>
      <c r="JAE48" s="178"/>
      <c r="JAF48" s="178"/>
      <c r="JAG48" s="178"/>
      <c r="JAH48" s="178"/>
      <c r="JAI48" s="178"/>
      <c r="JAJ48" s="178"/>
      <c r="JAK48" s="178"/>
      <c r="JAL48" s="178"/>
      <c r="JAM48" s="178"/>
      <c r="JAN48" s="178"/>
      <c r="JAO48" s="178"/>
      <c r="JAP48" s="178"/>
      <c r="JAQ48" s="178"/>
      <c r="JAR48" s="178"/>
      <c r="JAS48" s="178"/>
      <c r="JAT48" s="178"/>
      <c r="JAU48" s="178"/>
      <c r="JAV48" s="178"/>
      <c r="JAW48" s="178"/>
      <c r="JAX48" s="178"/>
      <c r="JAY48" s="178"/>
      <c r="JAZ48" s="178"/>
      <c r="JBA48" s="178"/>
      <c r="JBB48" s="178"/>
      <c r="JBC48" s="178"/>
      <c r="JBD48" s="178"/>
      <c r="JBE48" s="178"/>
      <c r="JBF48" s="178"/>
      <c r="JBG48" s="178"/>
      <c r="JBH48" s="178"/>
      <c r="JBI48" s="178"/>
      <c r="JBJ48" s="178"/>
      <c r="JBK48" s="178"/>
      <c r="JBL48" s="178"/>
      <c r="JBM48" s="178"/>
      <c r="JBN48" s="178"/>
      <c r="JBO48" s="178"/>
      <c r="JBP48" s="178"/>
      <c r="JBQ48" s="178"/>
      <c r="JBR48" s="178"/>
      <c r="JBS48" s="178"/>
      <c r="JBT48" s="178"/>
      <c r="JBU48" s="178"/>
      <c r="JBV48" s="178"/>
      <c r="JBW48" s="178"/>
      <c r="JBX48" s="178"/>
      <c r="JBY48" s="178"/>
      <c r="JBZ48" s="178"/>
      <c r="JCA48" s="178"/>
      <c r="JCB48" s="178"/>
      <c r="JCC48" s="178"/>
      <c r="JCD48" s="178"/>
      <c r="JCE48" s="178"/>
      <c r="JCF48" s="178"/>
      <c r="JCG48" s="178"/>
      <c r="JCH48" s="178"/>
      <c r="JCI48" s="178"/>
      <c r="JCJ48" s="178"/>
      <c r="JCK48" s="178"/>
      <c r="JCL48" s="178"/>
      <c r="JCM48" s="178"/>
      <c r="JCN48" s="178"/>
      <c r="JCO48" s="178"/>
      <c r="JCP48" s="178"/>
      <c r="JCQ48" s="178"/>
      <c r="JCR48" s="178"/>
      <c r="JCS48" s="178"/>
      <c r="JCT48" s="178"/>
      <c r="JCU48" s="178"/>
      <c r="JCV48" s="178"/>
      <c r="JCW48" s="178"/>
      <c r="JCX48" s="178"/>
      <c r="JCY48" s="178"/>
      <c r="JCZ48" s="178"/>
      <c r="JDA48" s="178"/>
      <c r="JDB48" s="178"/>
      <c r="JDC48" s="178"/>
      <c r="JDD48" s="178"/>
      <c r="JDE48" s="178"/>
      <c r="JDF48" s="178"/>
      <c r="JDG48" s="178"/>
      <c r="JDH48" s="178"/>
      <c r="JDI48" s="178"/>
      <c r="JDJ48" s="178"/>
      <c r="JDK48" s="178"/>
      <c r="JDL48" s="178"/>
      <c r="JDM48" s="178"/>
      <c r="JDN48" s="178"/>
      <c r="JDO48" s="178"/>
      <c r="JDP48" s="178"/>
      <c r="JDQ48" s="178"/>
      <c r="JDR48" s="178"/>
      <c r="JDS48" s="178"/>
      <c r="JDT48" s="178"/>
      <c r="JDU48" s="178"/>
      <c r="JDV48" s="178"/>
      <c r="JDW48" s="178"/>
      <c r="JDX48" s="178"/>
      <c r="JDY48" s="178"/>
      <c r="JDZ48" s="178"/>
      <c r="JEA48" s="178"/>
      <c r="JEB48" s="178"/>
      <c r="JEC48" s="178"/>
      <c r="JED48" s="178"/>
      <c r="JEE48" s="178"/>
      <c r="JEF48" s="178"/>
      <c r="JEG48" s="178"/>
      <c r="JEH48" s="178"/>
      <c r="JEI48" s="178"/>
      <c r="JEJ48" s="178"/>
      <c r="JEK48" s="178"/>
      <c r="JEL48" s="178"/>
      <c r="JEM48" s="178"/>
      <c r="JEN48" s="178"/>
      <c r="JEO48" s="178"/>
      <c r="JEP48" s="178"/>
      <c r="JEQ48" s="178"/>
      <c r="JER48" s="178"/>
      <c r="JES48" s="178"/>
      <c r="JET48" s="178"/>
      <c r="JEU48" s="178"/>
      <c r="JEV48" s="178"/>
      <c r="JEW48" s="178"/>
      <c r="JEX48" s="178"/>
      <c r="JEY48" s="178"/>
      <c r="JEZ48" s="178"/>
      <c r="JFA48" s="178"/>
      <c r="JFB48" s="178"/>
      <c r="JFC48" s="178"/>
      <c r="JFD48" s="178"/>
      <c r="JFE48" s="178"/>
      <c r="JFF48" s="178"/>
      <c r="JFG48" s="178"/>
      <c r="JFH48" s="178"/>
      <c r="JFI48" s="178"/>
      <c r="JFJ48" s="178"/>
      <c r="JFK48" s="178"/>
      <c r="JFL48" s="178"/>
      <c r="JFM48" s="178"/>
      <c r="JFN48" s="178"/>
      <c r="JFO48" s="178"/>
      <c r="JFP48" s="178"/>
      <c r="JFQ48" s="178"/>
      <c r="JFR48" s="178"/>
      <c r="JFS48" s="178"/>
      <c r="JFT48" s="178"/>
      <c r="JFU48" s="178"/>
      <c r="JFV48" s="178"/>
      <c r="JFW48" s="178"/>
      <c r="JFX48" s="178"/>
      <c r="JFY48" s="178"/>
      <c r="JFZ48" s="178"/>
      <c r="JGA48" s="178"/>
      <c r="JGB48" s="178"/>
      <c r="JGC48" s="178"/>
      <c r="JGD48" s="178"/>
      <c r="JGE48" s="178"/>
      <c r="JGF48" s="178"/>
      <c r="JGG48" s="178"/>
      <c r="JGH48" s="178"/>
      <c r="JGI48" s="178"/>
      <c r="JGJ48" s="178"/>
      <c r="JGK48" s="178"/>
      <c r="JGL48" s="178"/>
      <c r="JGM48" s="178"/>
      <c r="JGN48" s="178"/>
      <c r="JGO48" s="178"/>
      <c r="JGP48" s="178"/>
      <c r="JGQ48" s="178"/>
      <c r="JGR48" s="178"/>
      <c r="JGS48" s="178"/>
      <c r="JGT48" s="178"/>
      <c r="JGU48" s="178"/>
      <c r="JGV48" s="178"/>
      <c r="JGW48" s="178"/>
      <c r="JGX48" s="178"/>
      <c r="JGY48" s="178"/>
      <c r="JGZ48" s="178"/>
      <c r="JHA48" s="178"/>
      <c r="JHB48" s="178"/>
      <c r="JHC48" s="178"/>
      <c r="JHD48" s="178"/>
      <c r="JHE48" s="178"/>
      <c r="JHF48" s="178"/>
      <c r="JHG48" s="178"/>
      <c r="JHH48" s="178"/>
      <c r="JHI48" s="178"/>
      <c r="JHJ48" s="178"/>
      <c r="JHK48" s="178"/>
      <c r="JHL48" s="178"/>
      <c r="JHM48" s="178"/>
      <c r="JHN48" s="178"/>
      <c r="JHO48" s="178"/>
      <c r="JHP48" s="178"/>
      <c r="JHQ48" s="178"/>
      <c r="JHR48" s="178"/>
      <c r="JHS48" s="178"/>
      <c r="JHT48" s="178"/>
      <c r="JHU48" s="178"/>
      <c r="JHV48" s="178"/>
      <c r="JHW48" s="178"/>
      <c r="JHX48" s="178"/>
      <c r="JHY48" s="178"/>
      <c r="JHZ48" s="178"/>
      <c r="JIA48" s="178"/>
      <c r="JIB48" s="178"/>
      <c r="JIC48" s="178"/>
      <c r="JID48" s="178"/>
      <c r="JIE48" s="178"/>
      <c r="JIF48" s="178"/>
      <c r="JIG48" s="178"/>
      <c r="JIH48" s="178"/>
      <c r="JII48" s="178"/>
      <c r="JIJ48" s="178"/>
      <c r="JIK48" s="178"/>
      <c r="JIL48" s="178"/>
      <c r="JIM48" s="178"/>
      <c r="JIN48" s="178"/>
      <c r="JIO48" s="178"/>
      <c r="JIP48" s="178"/>
      <c r="JIQ48" s="178"/>
      <c r="JIR48" s="178"/>
      <c r="JIS48" s="178"/>
      <c r="JIT48" s="178"/>
      <c r="JIU48" s="178"/>
      <c r="JIV48" s="178"/>
      <c r="JIW48" s="178"/>
      <c r="JIX48" s="178"/>
      <c r="JIY48" s="178"/>
      <c r="JIZ48" s="178"/>
      <c r="JJA48" s="178"/>
      <c r="JJB48" s="178"/>
      <c r="JJC48" s="178"/>
      <c r="JJD48" s="178"/>
      <c r="JJE48" s="178"/>
      <c r="JJF48" s="178"/>
      <c r="JJG48" s="178"/>
      <c r="JJH48" s="178"/>
      <c r="JJI48" s="178"/>
      <c r="JJJ48" s="178"/>
      <c r="JJK48" s="178"/>
      <c r="JJL48" s="178"/>
      <c r="JJM48" s="178"/>
      <c r="JJN48" s="178"/>
      <c r="JJO48" s="178"/>
      <c r="JJP48" s="178"/>
      <c r="JJQ48" s="178"/>
      <c r="JJR48" s="178"/>
      <c r="JJS48" s="178"/>
      <c r="JJT48" s="178"/>
      <c r="JJU48" s="178"/>
      <c r="JJV48" s="178"/>
      <c r="JJW48" s="178"/>
      <c r="JJX48" s="178"/>
      <c r="JJY48" s="178"/>
      <c r="JJZ48" s="178"/>
      <c r="JKA48" s="178"/>
      <c r="JKB48" s="178"/>
      <c r="JKC48" s="178"/>
      <c r="JKD48" s="178"/>
      <c r="JKE48" s="178"/>
      <c r="JKF48" s="178"/>
      <c r="JKG48" s="178"/>
      <c r="JKH48" s="178"/>
      <c r="JKI48" s="178"/>
      <c r="JKJ48" s="178"/>
      <c r="JKK48" s="178"/>
      <c r="JKL48" s="178"/>
      <c r="JKM48" s="178"/>
      <c r="JKN48" s="178"/>
      <c r="JKO48" s="178"/>
      <c r="JKP48" s="178"/>
      <c r="JKQ48" s="178"/>
      <c r="JKR48" s="178"/>
      <c r="JKS48" s="178"/>
      <c r="JKT48" s="178"/>
      <c r="JKU48" s="178"/>
      <c r="JKV48" s="178"/>
      <c r="JKW48" s="178"/>
      <c r="JKX48" s="178"/>
      <c r="JKY48" s="178"/>
      <c r="JKZ48" s="178"/>
      <c r="JLA48" s="178"/>
      <c r="JLB48" s="178"/>
      <c r="JLC48" s="178"/>
      <c r="JLD48" s="178"/>
      <c r="JLE48" s="178"/>
      <c r="JLF48" s="178"/>
      <c r="JLG48" s="178"/>
      <c r="JLH48" s="178"/>
      <c r="JLI48" s="178"/>
      <c r="JLJ48" s="178"/>
      <c r="JLK48" s="178"/>
      <c r="JLL48" s="178"/>
      <c r="JLM48" s="178"/>
      <c r="JLN48" s="178"/>
      <c r="JLO48" s="178"/>
      <c r="JLP48" s="178"/>
      <c r="JLQ48" s="178"/>
      <c r="JLR48" s="178"/>
      <c r="JLS48" s="178"/>
      <c r="JLT48" s="178"/>
      <c r="JLU48" s="178"/>
      <c r="JLV48" s="178"/>
      <c r="JLW48" s="178"/>
      <c r="JLX48" s="178"/>
      <c r="JLY48" s="178"/>
      <c r="JLZ48" s="178"/>
      <c r="JMA48" s="178"/>
      <c r="JMB48" s="178"/>
      <c r="JMC48" s="178"/>
      <c r="JMD48" s="178"/>
      <c r="JME48" s="178"/>
      <c r="JMF48" s="178"/>
      <c r="JMG48" s="178"/>
      <c r="JMH48" s="178"/>
      <c r="JMI48" s="178"/>
      <c r="JMJ48" s="178"/>
      <c r="JMK48" s="178"/>
      <c r="JML48" s="178"/>
      <c r="JMM48" s="178"/>
      <c r="JMN48" s="178"/>
      <c r="JMO48" s="178"/>
      <c r="JMP48" s="178"/>
      <c r="JMQ48" s="178"/>
      <c r="JMR48" s="178"/>
      <c r="JMS48" s="178"/>
      <c r="JMT48" s="178"/>
      <c r="JMU48" s="178"/>
      <c r="JMV48" s="178"/>
      <c r="JMW48" s="178"/>
      <c r="JMX48" s="178"/>
      <c r="JMY48" s="178"/>
      <c r="JMZ48" s="178"/>
      <c r="JNA48" s="178"/>
      <c r="JNB48" s="178"/>
      <c r="JNC48" s="178"/>
      <c r="JND48" s="178"/>
      <c r="JNE48" s="178"/>
      <c r="JNF48" s="178"/>
      <c r="JNG48" s="178"/>
      <c r="JNH48" s="178"/>
      <c r="JNI48" s="178"/>
      <c r="JNJ48" s="178"/>
      <c r="JNK48" s="178"/>
      <c r="JNL48" s="178"/>
      <c r="JNM48" s="178"/>
      <c r="JNN48" s="178"/>
      <c r="JNO48" s="178"/>
      <c r="JNP48" s="178"/>
      <c r="JNQ48" s="178"/>
      <c r="JNR48" s="178"/>
      <c r="JNS48" s="178"/>
      <c r="JNT48" s="178"/>
      <c r="JNU48" s="178"/>
      <c r="JNV48" s="178"/>
      <c r="JNW48" s="178"/>
      <c r="JNX48" s="178"/>
      <c r="JNY48" s="178"/>
      <c r="JNZ48" s="178"/>
      <c r="JOA48" s="178"/>
      <c r="JOB48" s="178"/>
      <c r="JOC48" s="178"/>
      <c r="JOD48" s="178"/>
      <c r="JOE48" s="178"/>
      <c r="JOF48" s="178"/>
      <c r="JOG48" s="178"/>
      <c r="JOH48" s="178"/>
      <c r="JOI48" s="178"/>
      <c r="JOJ48" s="178"/>
      <c r="JOK48" s="178"/>
      <c r="JOL48" s="178"/>
      <c r="JOM48" s="178"/>
      <c r="JON48" s="178"/>
      <c r="JOO48" s="178"/>
      <c r="JOP48" s="178"/>
      <c r="JOQ48" s="178"/>
      <c r="JOR48" s="178"/>
      <c r="JOS48" s="178"/>
      <c r="JOT48" s="178"/>
      <c r="JOU48" s="178"/>
      <c r="JOV48" s="178"/>
      <c r="JOW48" s="178"/>
      <c r="JOX48" s="178"/>
      <c r="JOY48" s="178"/>
      <c r="JOZ48" s="178"/>
      <c r="JPA48" s="178"/>
      <c r="JPB48" s="178"/>
      <c r="JPC48" s="178"/>
      <c r="JPD48" s="178"/>
      <c r="JPE48" s="178"/>
      <c r="JPF48" s="178"/>
      <c r="JPG48" s="178"/>
      <c r="JPH48" s="178"/>
      <c r="JPI48" s="178"/>
      <c r="JPJ48" s="178"/>
      <c r="JPK48" s="178"/>
      <c r="JPL48" s="178"/>
      <c r="JPM48" s="178"/>
      <c r="JPN48" s="178"/>
      <c r="JPO48" s="178"/>
      <c r="JPP48" s="178"/>
      <c r="JPQ48" s="178"/>
      <c r="JPR48" s="178"/>
      <c r="JPS48" s="178"/>
      <c r="JPT48" s="178"/>
      <c r="JPU48" s="178"/>
      <c r="JPV48" s="178"/>
      <c r="JPW48" s="178"/>
      <c r="JPX48" s="178"/>
      <c r="JPY48" s="178"/>
      <c r="JPZ48" s="178"/>
      <c r="JQA48" s="178"/>
      <c r="JQB48" s="178"/>
      <c r="JQC48" s="178"/>
      <c r="JQD48" s="178"/>
      <c r="JQE48" s="178"/>
      <c r="JQF48" s="178"/>
      <c r="JQG48" s="178"/>
      <c r="JQH48" s="178"/>
      <c r="JQI48" s="178"/>
      <c r="JQJ48" s="178"/>
      <c r="JQK48" s="178"/>
      <c r="JQL48" s="178"/>
      <c r="JQM48" s="178"/>
      <c r="JQN48" s="178"/>
      <c r="JQO48" s="178"/>
      <c r="JQP48" s="178"/>
      <c r="JQQ48" s="178"/>
      <c r="JQR48" s="178"/>
      <c r="JQS48" s="178"/>
      <c r="JQT48" s="178"/>
      <c r="JQU48" s="178"/>
      <c r="JQV48" s="178"/>
      <c r="JQW48" s="178"/>
      <c r="JQX48" s="178"/>
      <c r="JQY48" s="178"/>
      <c r="JQZ48" s="178"/>
      <c r="JRA48" s="178"/>
      <c r="JRB48" s="178"/>
      <c r="JRC48" s="178"/>
      <c r="JRD48" s="178"/>
      <c r="JRE48" s="178"/>
      <c r="JRF48" s="178"/>
      <c r="JRG48" s="178"/>
      <c r="JRH48" s="178"/>
      <c r="JRI48" s="178"/>
      <c r="JRJ48" s="178"/>
      <c r="JRK48" s="178"/>
      <c r="JRL48" s="178"/>
      <c r="JRM48" s="178"/>
      <c r="JRN48" s="178"/>
      <c r="JRO48" s="178"/>
      <c r="JRP48" s="178"/>
      <c r="JRQ48" s="178"/>
      <c r="JRR48" s="178"/>
      <c r="JRS48" s="178"/>
      <c r="JRT48" s="178"/>
      <c r="JRU48" s="178"/>
      <c r="JRV48" s="178"/>
      <c r="JRW48" s="178"/>
      <c r="JRX48" s="178"/>
      <c r="JRY48" s="178"/>
      <c r="JRZ48" s="178"/>
      <c r="JSA48" s="178"/>
      <c r="JSB48" s="178"/>
      <c r="JSC48" s="178"/>
      <c r="JSD48" s="178"/>
      <c r="JSE48" s="178"/>
      <c r="JSF48" s="178"/>
      <c r="JSG48" s="178"/>
      <c r="JSH48" s="178"/>
      <c r="JSI48" s="178"/>
      <c r="JSJ48" s="178"/>
      <c r="JSK48" s="178"/>
      <c r="JSL48" s="178"/>
      <c r="JSM48" s="178"/>
      <c r="JSN48" s="178"/>
      <c r="JSO48" s="178"/>
      <c r="JSP48" s="178"/>
      <c r="JSQ48" s="178"/>
      <c r="JSR48" s="178"/>
      <c r="JSS48" s="178"/>
      <c r="JST48" s="178"/>
      <c r="JSU48" s="178"/>
      <c r="JSV48" s="178"/>
      <c r="JSW48" s="178"/>
      <c r="JSX48" s="178"/>
      <c r="JSY48" s="178"/>
      <c r="JSZ48" s="178"/>
      <c r="JTA48" s="178"/>
      <c r="JTB48" s="178"/>
      <c r="JTC48" s="178"/>
      <c r="JTD48" s="178"/>
      <c r="JTE48" s="178"/>
      <c r="JTF48" s="178"/>
      <c r="JTG48" s="178"/>
      <c r="JTH48" s="178"/>
      <c r="JTI48" s="178"/>
      <c r="JTJ48" s="178"/>
      <c r="JTK48" s="178"/>
      <c r="JTL48" s="178"/>
      <c r="JTM48" s="178"/>
      <c r="JTN48" s="178"/>
      <c r="JTO48" s="178"/>
      <c r="JTP48" s="178"/>
      <c r="JTQ48" s="178"/>
      <c r="JTR48" s="178"/>
      <c r="JTS48" s="178"/>
      <c r="JTT48" s="178"/>
      <c r="JTU48" s="178"/>
      <c r="JTV48" s="178"/>
      <c r="JTW48" s="178"/>
      <c r="JTX48" s="178"/>
      <c r="JTY48" s="178"/>
      <c r="JTZ48" s="178"/>
      <c r="JUA48" s="178"/>
      <c r="JUB48" s="178"/>
      <c r="JUC48" s="178"/>
      <c r="JUD48" s="178"/>
      <c r="JUE48" s="178"/>
      <c r="JUF48" s="178"/>
      <c r="JUG48" s="178"/>
      <c r="JUH48" s="178"/>
      <c r="JUI48" s="178"/>
      <c r="JUJ48" s="178"/>
      <c r="JUK48" s="178"/>
      <c r="JUL48" s="178"/>
      <c r="JUM48" s="178"/>
      <c r="JUN48" s="178"/>
      <c r="JUO48" s="178"/>
      <c r="JUP48" s="178"/>
      <c r="JUQ48" s="178"/>
      <c r="JUR48" s="178"/>
      <c r="JUS48" s="178"/>
      <c r="JUT48" s="178"/>
      <c r="JUU48" s="178"/>
      <c r="JUV48" s="178"/>
      <c r="JUW48" s="178"/>
      <c r="JUX48" s="178"/>
      <c r="JUY48" s="178"/>
      <c r="JUZ48" s="178"/>
      <c r="JVA48" s="178"/>
      <c r="JVB48" s="178"/>
      <c r="JVC48" s="178"/>
      <c r="JVD48" s="178"/>
      <c r="JVE48" s="178"/>
      <c r="JVF48" s="178"/>
      <c r="JVG48" s="178"/>
      <c r="JVH48" s="178"/>
      <c r="JVI48" s="178"/>
      <c r="JVJ48" s="178"/>
      <c r="JVK48" s="178"/>
      <c r="JVL48" s="178"/>
      <c r="JVM48" s="178"/>
      <c r="JVN48" s="178"/>
      <c r="JVO48" s="178"/>
      <c r="JVP48" s="178"/>
      <c r="JVQ48" s="178"/>
      <c r="JVR48" s="178"/>
      <c r="JVS48" s="178"/>
      <c r="JVT48" s="178"/>
      <c r="JVU48" s="178"/>
      <c r="JVV48" s="178"/>
      <c r="JVW48" s="178"/>
      <c r="JVX48" s="178"/>
      <c r="JVY48" s="178"/>
      <c r="JVZ48" s="178"/>
      <c r="JWA48" s="178"/>
      <c r="JWB48" s="178"/>
      <c r="JWC48" s="178"/>
      <c r="JWD48" s="178"/>
      <c r="JWE48" s="178"/>
      <c r="JWF48" s="178"/>
      <c r="JWG48" s="178"/>
      <c r="JWH48" s="178"/>
      <c r="JWI48" s="178"/>
      <c r="JWJ48" s="178"/>
      <c r="JWK48" s="178"/>
      <c r="JWL48" s="178"/>
      <c r="JWM48" s="178"/>
      <c r="JWN48" s="178"/>
      <c r="JWO48" s="178"/>
      <c r="JWP48" s="178"/>
      <c r="JWQ48" s="178"/>
      <c r="JWR48" s="178"/>
      <c r="JWS48" s="178"/>
      <c r="JWT48" s="178"/>
      <c r="JWU48" s="178"/>
      <c r="JWV48" s="178"/>
      <c r="JWW48" s="178"/>
      <c r="JWX48" s="178"/>
      <c r="JWY48" s="178"/>
      <c r="JWZ48" s="178"/>
      <c r="JXA48" s="178"/>
      <c r="JXB48" s="178"/>
      <c r="JXC48" s="178"/>
      <c r="JXD48" s="178"/>
      <c r="JXE48" s="178"/>
      <c r="JXF48" s="178"/>
      <c r="JXG48" s="178"/>
      <c r="JXH48" s="178"/>
      <c r="JXI48" s="178"/>
      <c r="JXJ48" s="178"/>
      <c r="JXK48" s="178"/>
      <c r="JXL48" s="178"/>
      <c r="JXM48" s="178"/>
      <c r="JXN48" s="178"/>
      <c r="JXO48" s="178"/>
      <c r="JXP48" s="178"/>
      <c r="JXQ48" s="178"/>
      <c r="JXR48" s="178"/>
      <c r="JXS48" s="178"/>
      <c r="JXT48" s="178"/>
      <c r="JXU48" s="178"/>
      <c r="JXV48" s="178"/>
      <c r="JXW48" s="178"/>
      <c r="JXX48" s="178"/>
      <c r="JXY48" s="178"/>
      <c r="JXZ48" s="178"/>
      <c r="JYA48" s="178"/>
      <c r="JYB48" s="178"/>
      <c r="JYC48" s="178"/>
      <c r="JYD48" s="178"/>
      <c r="JYE48" s="178"/>
      <c r="JYF48" s="178"/>
      <c r="JYG48" s="178"/>
      <c r="JYH48" s="178"/>
      <c r="JYI48" s="178"/>
      <c r="JYJ48" s="178"/>
      <c r="JYK48" s="178"/>
      <c r="JYL48" s="178"/>
      <c r="JYM48" s="178"/>
      <c r="JYN48" s="178"/>
      <c r="JYO48" s="178"/>
      <c r="JYP48" s="178"/>
      <c r="JYQ48" s="178"/>
      <c r="JYR48" s="178"/>
      <c r="JYS48" s="178"/>
      <c r="JYT48" s="178"/>
      <c r="JYU48" s="178"/>
      <c r="JYV48" s="178"/>
      <c r="JYW48" s="178"/>
      <c r="JYX48" s="178"/>
      <c r="JYY48" s="178"/>
      <c r="JYZ48" s="178"/>
      <c r="JZA48" s="178"/>
      <c r="JZB48" s="178"/>
      <c r="JZC48" s="178"/>
      <c r="JZD48" s="178"/>
      <c r="JZE48" s="178"/>
      <c r="JZF48" s="178"/>
      <c r="JZG48" s="178"/>
      <c r="JZH48" s="178"/>
      <c r="JZI48" s="178"/>
      <c r="JZJ48" s="178"/>
      <c r="JZK48" s="178"/>
      <c r="JZL48" s="178"/>
      <c r="JZM48" s="178"/>
      <c r="JZN48" s="178"/>
      <c r="JZO48" s="178"/>
      <c r="JZP48" s="178"/>
      <c r="JZQ48" s="178"/>
      <c r="JZR48" s="178"/>
      <c r="JZS48" s="178"/>
      <c r="JZT48" s="178"/>
      <c r="JZU48" s="178"/>
      <c r="JZV48" s="178"/>
      <c r="JZW48" s="178"/>
      <c r="JZX48" s="178"/>
      <c r="JZY48" s="178"/>
      <c r="JZZ48" s="178"/>
      <c r="KAA48" s="178"/>
      <c r="KAB48" s="178"/>
      <c r="KAC48" s="178"/>
      <c r="KAD48" s="178"/>
      <c r="KAE48" s="178"/>
      <c r="KAF48" s="178"/>
      <c r="KAG48" s="178"/>
      <c r="KAH48" s="178"/>
      <c r="KAI48" s="178"/>
      <c r="KAJ48" s="178"/>
      <c r="KAK48" s="178"/>
      <c r="KAL48" s="178"/>
      <c r="KAM48" s="178"/>
      <c r="KAN48" s="178"/>
      <c r="KAO48" s="178"/>
      <c r="KAP48" s="178"/>
      <c r="KAQ48" s="178"/>
      <c r="KAR48" s="178"/>
      <c r="KAS48" s="178"/>
      <c r="KAT48" s="178"/>
      <c r="KAU48" s="178"/>
      <c r="KAV48" s="178"/>
      <c r="KAW48" s="178"/>
      <c r="KAX48" s="178"/>
      <c r="KAY48" s="178"/>
      <c r="KAZ48" s="178"/>
      <c r="KBA48" s="178"/>
      <c r="KBB48" s="178"/>
      <c r="KBC48" s="178"/>
      <c r="KBD48" s="178"/>
      <c r="KBE48" s="178"/>
      <c r="KBF48" s="178"/>
      <c r="KBG48" s="178"/>
      <c r="KBH48" s="178"/>
      <c r="KBI48" s="178"/>
      <c r="KBJ48" s="178"/>
      <c r="KBK48" s="178"/>
      <c r="KBL48" s="178"/>
      <c r="KBM48" s="178"/>
      <c r="KBN48" s="178"/>
      <c r="KBO48" s="178"/>
      <c r="KBP48" s="178"/>
      <c r="KBQ48" s="178"/>
      <c r="KBR48" s="178"/>
      <c r="KBS48" s="178"/>
      <c r="KBT48" s="178"/>
      <c r="KBU48" s="178"/>
      <c r="KBV48" s="178"/>
      <c r="KBW48" s="178"/>
      <c r="KBX48" s="178"/>
      <c r="KBY48" s="178"/>
      <c r="KBZ48" s="178"/>
      <c r="KCA48" s="178"/>
      <c r="KCB48" s="178"/>
      <c r="KCC48" s="178"/>
      <c r="KCD48" s="178"/>
      <c r="KCE48" s="178"/>
      <c r="KCF48" s="178"/>
      <c r="KCG48" s="178"/>
      <c r="KCH48" s="178"/>
      <c r="KCI48" s="178"/>
      <c r="KCJ48" s="178"/>
      <c r="KCK48" s="178"/>
      <c r="KCL48" s="178"/>
      <c r="KCM48" s="178"/>
      <c r="KCN48" s="178"/>
      <c r="KCO48" s="178"/>
      <c r="KCP48" s="178"/>
      <c r="KCQ48" s="178"/>
      <c r="KCR48" s="178"/>
      <c r="KCS48" s="178"/>
      <c r="KCT48" s="178"/>
      <c r="KCU48" s="178"/>
      <c r="KCV48" s="178"/>
      <c r="KCW48" s="178"/>
      <c r="KCX48" s="178"/>
      <c r="KCY48" s="178"/>
      <c r="KCZ48" s="178"/>
      <c r="KDA48" s="178"/>
      <c r="KDB48" s="178"/>
      <c r="KDC48" s="178"/>
      <c r="KDD48" s="178"/>
      <c r="KDE48" s="178"/>
      <c r="KDF48" s="178"/>
      <c r="KDG48" s="178"/>
      <c r="KDH48" s="178"/>
      <c r="KDI48" s="178"/>
      <c r="KDJ48" s="178"/>
      <c r="KDK48" s="178"/>
      <c r="KDL48" s="178"/>
      <c r="KDM48" s="178"/>
      <c r="KDN48" s="178"/>
      <c r="KDO48" s="178"/>
      <c r="KDP48" s="178"/>
      <c r="KDQ48" s="178"/>
      <c r="KDR48" s="178"/>
      <c r="KDS48" s="178"/>
      <c r="KDT48" s="178"/>
      <c r="KDU48" s="178"/>
      <c r="KDV48" s="178"/>
      <c r="KDW48" s="178"/>
      <c r="KDX48" s="178"/>
      <c r="KDY48" s="178"/>
      <c r="KDZ48" s="178"/>
      <c r="KEA48" s="178"/>
      <c r="KEB48" s="178"/>
      <c r="KEC48" s="178"/>
      <c r="KED48" s="178"/>
      <c r="KEE48" s="178"/>
      <c r="KEF48" s="178"/>
      <c r="KEG48" s="178"/>
      <c r="KEH48" s="178"/>
      <c r="KEI48" s="178"/>
      <c r="KEJ48" s="178"/>
      <c r="KEK48" s="178"/>
      <c r="KEL48" s="178"/>
      <c r="KEM48" s="178"/>
      <c r="KEN48" s="178"/>
      <c r="KEO48" s="178"/>
      <c r="KEP48" s="178"/>
      <c r="KEQ48" s="178"/>
      <c r="KER48" s="178"/>
      <c r="KES48" s="178"/>
      <c r="KET48" s="178"/>
      <c r="KEU48" s="178"/>
      <c r="KEV48" s="178"/>
      <c r="KEW48" s="178"/>
      <c r="KEX48" s="178"/>
      <c r="KEY48" s="178"/>
      <c r="KEZ48" s="178"/>
      <c r="KFA48" s="178"/>
      <c r="KFB48" s="178"/>
      <c r="KFC48" s="178"/>
      <c r="KFD48" s="178"/>
      <c r="KFE48" s="178"/>
      <c r="KFF48" s="178"/>
      <c r="KFG48" s="178"/>
      <c r="KFH48" s="178"/>
      <c r="KFI48" s="178"/>
      <c r="KFJ48" s="178"/>
      <c r="KFK48" s="178"/>
      <c r="KFL48" s="178"/>
      <c r="KFM48" s="178"/>
      <c r="KFN48" s="178"/>
      <c r="KFO48" s="178"/>
      <c r="KFP48" s="178"/>
      <c r="KFQ48" s="178"/>
      <c r="KFR48" s="178"/>
      <c r="KFS48" s="178"/>
      <c r="KFT48" s="178"/>
      <c r="KFU48" s="178"/>
      <c r="KFV48" s="178"/>
      <c r="KFW48" s="178"/>
      <c r="KFX48" s="178"/>
      <c r="KFY48" s="178"/>
      <c r="KFZ48" s="178"/>
      <c r="KGA48" s="178"/>
      <c r="KGB48" s="178"/>
      <c r="KGC48" s="178"/>
      <c r="KGD48" s="178"/>
      <c r="KGE48" s="178"/>
      <c r="KGF48" s="178"/>
      <c r="KGG48" s="178"/>
      <c r="KGH48" s="178"/>
      <c r="KGI48" s="178"/>
      <c r="KGJ48" s="178"/>
      <c r="KGK48" s="178"/>
      <c r="KGL48" s="178"/>
      <c r="KGM48" s="178"/>
      <c r="KGN48" s="178"/>
      <c r="KGO48" s="178"/>
      <c r="KGP48" s="178"/>
      <c r="KGQ48" s="178"/>
      <c r="KGR48" s="178"/>
      <c r="KGS48" s="178"/>
      <c r="KGT48" s="178"/>
      <c r="KGU48" s="178"/>
      <c r="KGV48" s="178"/>
      <c r="KGW48" s="178"/>
      <c r="KGX48" s="178"/>
      <c r="KGY48" s="178"/>
      <c r="KGZ48" s="178"/>
      <c r="KHA48" s="178"/>
      <c r="KHB48" s="178"/>
      <c r="KHC48" s="178"/>
      <c r="KHD48" s="178"/>
      <c r="KHE48" s="178"/>
      <c r="KHF48" s="178"/>
      <c r="KHG48" s="178"/>
      <c r="KHH48" s="178"/>
      <c r="KHI48" s="178"/>
      <c r="KHJ48" s="178"/>
      <c r="KHK48" s="178"/>
      <c r="KHL48" s="178"/>
      <c r="KHM48" s="178"/>
      <c r="KHN48" s="178"/>
      <c r="KHO48" s="178"/>
      <c r="KHP48" s="178"/>
      <c r="KHQ48" s="178"/>
      <c r="KHR48" s="178"/>
      <c r="KHS48" s="178"/>
      <c r="KHT48" s="178"/>
      <c r="KHU48" s="178"/>
      <c r="KHV48" s="178"/>
      <c r="KHW48" s="178"/>
      <c r="KHX48" s="178"/>
      <c r="KHY48" s="178"/>
      <c r="KHZ48" s="178"/>
      <c r="KIA48" s="178"/>
      <c r="KIB48" s="178"/>
      <c r="KIC48" s="178"/>
      <c r="KID48" s="178"/>
      <c r="KIE48" s="178"/>
      <c r="KIF48" s="178"/>
      <c r="KIG48" s="178"/>
      <c r="KIH48" s="178"/>
      <c r="KII48" s="178"/>
      <c r="KIJ48" s="178"/>
      <c r="KIK48" s="178"/>
      <c r="KIL48" s="178"/>
      <c r="KIM48" s="178"/>
      <c r="KIN48" s="178"/>
      <c r="KIO48" s="178"/>
      <c r="KIP48" s="178"/>
      <c r="KIQ48" s="178"/>
      <c r="KIR48" s="178"/>
      <c r="KIS48" s="178"/>
      <c r="KIT48" s="178"/>
      <c r="KIU48" s="178"/>
      <c r="KIV48" s="178"/>
      <c r="KIW48" s="178"/>
      <c r="KIX48" s="178"/>
      <c r="KIY48" s="178"/>
      <c r="KIZ48" s="178"/>
      <c r="KJA48" s="178"/>
      <c r="KJB48" s="178"/>
      <c r="KJC48" s="178"/>
      <c r="KJD48" s="178"/>
      <c r="KJE48" s="178"/>
      <c r="KJF48" s="178"/>
      <c r="KJG48" s="178"/>
      <c r="KJH48" s="178"/>
      <c r="KJI48" s="178"/>
      <c r="KJJ48" s="178"/>
      <c r="KJK48" s="178"/>
      <c r="KJL48" s="178"/>
      <c r="KJM48" s="178"/>
      <c r="KJN48" s="178"/>
      <c r="KJO48" s="178"/>
      <c r="KJP48" s="178"/>
      <c r="KJQ48" s="178"/>
      <c r="KJR48" s="178"/>
      <c r="KJS48" s="178"/>
      <c r="KJT48" s="178"/>
      <c r="KJU48" s="178"/>
      <c r="KJV48" s="178"/>
      <c r="KJW48" s="178"/>
      <c r="KJX48" s="178"/>
      <c r="KJY48" s="178"/>
      <c r="KJZ48" s="178"/>
      <c r="KKA48" s="178"/>
      <c r="KKB48" s="178"/>
      <c r="KKC48" s="178"/>
      <c r="KKD48" s="178"/>
      <c r="KKE48" s="178"/>
      <c r="KKF48" s="178"/>
      <c r="KKG48" s="178"/>
      <c r="KKH48" s="178"/>
      <c r="KKI48" s="178"/>
      <c r="KKJ48" s="178"/>
      <c r="KKK48" s="178"/>
      <c r="KKL48" s="178"/>
      <c r="KKM48" s="178"/>
      <c r="KKN48" s="178"/>
      <c r="KKO48" s="178"/>
      <c r="KKP48" s="178"/>
      <c r="KKQ48" s="178"/>
      <c r="KKR48" s="178"/>
      <c r="KKS48" s="178"/>
      <c r="KKT48" s="178"/>
      <c r="KKU48" s="178"/>
      <c r="KKV48" s="178"/>
      <c r="KKW48" s="178"/>
      <c r="KKX48" s="178"/>
      <c r="KKY48" s="178"/>
      <c r="KKZ48" s="178"/>
      <c r="KLA48" s="178"/>
      <c r="KLB48" s="178"/>
      <c r="KLC48" s="178"/>
      <c r="KLD48" s="178"/>
      <c r="KLE48" s="178"/>
      <c r="KLF48" s="178"/>
      <c r="KLG48" s="178"/>
      <c r="KLH48" s="178"/>
      <c r="KLI48" s="178"/>
      <c r="KLJ48" s="178"/>
      <c r="KLK48" s="178"/>
      <c r="KLL48" s="178"/>
      <c r="KLM48" s="178"/>
      <c r="KLN48" s="178"/>
      <c r="KLO48" s="178"/>
      <c r="KLP48" s="178"/>
      <c r="KLQ48" s="178"/>
      <c r="KLR48" s="178"/>
      <c r="KLS48" s="178"/>
      <c r="KLT48" s="178"/>
      <c r="KLU48" s="178"/>
      <c r="KLV48" s="178"/>
      <c r="KLW48" s="178"/>
      <c r="KLX48" s="178"/>
      <c r="KLY48" s="178"/>
      <c r="KLZ48" s="178"/>
      <c r="KMA48" s="178"/>
      <c r="KMB48" s="178"/>
      <c r="KMC48" s="178"/>
      <c r="KMD48" s="178"/>
      <c r="KME48" s="178"/>
      <c r="KMF48" s="178"/>
      <c r="KMG48" s="178"/>
      <c r="KMH48" s="178"/>
      <c r="KMI48" s="178"/>
      <c r="KMJ48" s="178"/>
      <c r="KMK48" s="178"/>
      <c r="KML48" s="178"/>
      <c r="KMM48" s="178"/>
      <c r="KMN48" s="178"/>
      <c r="KMO48" s="178"/>
      <c r="KMP48" s="178"/>
      <c r="KMQ48" s="178"/>
      <c r="KMR48" s="178"/>
      <c r="KMS48" s="178"/>
      <c r="KMT48" s="178"/>
      <c r="KMU48" s="178"/>
      <c r="KMV48" s="178"/>
      <c r="KMW48" s="178"/>
      <c r="KMX48" s="178"/>
      <c r="KMY48" s="178"/>
      <c r="KMZ48" s="178"/>
      <c r="KNA48" s="178"/>
      <c r="KNB48" s="178"/>
      <c r="KNC48" s="178"/>
      <c r="KND48" s="178"/>
      <c r="KNE48" s="178"/>
      <c r="KNF48" s="178"/>
      <c r="KNG48" s="178"/>
      <c r="KNH48" s="178"/>
      <c r="KNI48" s="178"/>
      <c r="KNJ48" s="178"/>
      <c r="KNK48" s="178"/>
      <c r="KNL48" s="178"/>
      <c r="KNM48" s="178"/>
      <c r="KNN48" s="178"/>
      <c r="KNO48" s="178"/>
      <c r="KNP48" s="178"/>
      <c r="KNQ48" s="178"/>
      <c r="KNR48" s="178"/>
      <c r="KNS48" s="178"/>
      <c r="KNT48" s="178"/>
      <c r="KNU48" s="178"/>
      <c r="KNV48" s="178"/>
      <c r="KNW48" s="178"/>
      <c r="KNX48" s="178"/>
      <c r="KNY48" s="178"/>
      <c r="KNZ48" s="178"/>
      <c r="KOA48" s="178"/>
      <c r="KOB48" s="178"/>
      <c r="KOC48" s="178"/>
      <c r="KOD48" s="178"/>
      <c r="KOE48" s="178"/>
      <c r="KOF48" s="178"/>
      <c r="KOG48" s="178"/>
      <c r="KOH48" s="178"/>
      <c r="KOI48" s="178"/>
      <c r="KOJ48" s="178"/>
      <c r="KOK48" s="178"/>
      <c r="KOL48" s="178"/>
      <c r="KOM48" s="178"/>
      <c r="KON48" s="178"/>
      <c r="KOO48" s="178"/>
      <c r="KOP48" s="178"/>
      <c r="KOQ48" s="178"/>
      <c r="KOR48" s="178"/>
      <c r="KOS48" s="178"/>
      <c r="KOT48" s="178"/>
      <c r="KOU48" s="178"/>
      <c r="KOV48" s="178"/>
      <c r="KOW48" s="178"/>
      <c r="KOX48" s="178"/>
      <c r="KOY48" s="178"/>
      <c r="KOZ48" s="178"/>
      <c r="KPA48" s="178"/>
      <c r="KPB48" s="178"/>
      <c r="KPC48" s="178"/>
      <c r="KPD48" s="178"/>
      <c r="KPE48" s="178"/>
      <c r="KPF48" s="178"/>
      <c r="KPG48" s="178"/>
      <c r="KPH48" s="178"/>
      <c r="KPI48" s="178"/>
      <c r="KPJ48" s="178"/>
      <c r="KPK48" s="178"/>
      <c r="KPL48" s="178"/>
      <c r="KPM48" s="178"/>
      <c r="KPN48" s="178"/>
      <c r="KPO48" s="178"/>
      <c r="KPP48" s="178"/>
      <c r="KPQ48" s="178"/>
      <c r="KPR48" s="178"/>
      <c r="KPS48" s="178"/>
      <c r="KPT48" s="178"/>
      <c r="KPU48" s="178"/>
      <c r="KPV48" s="178"/>
      <c r="KPW48" s="178"/>
      <c r="KPX48" s="178"/>
      <c r="KPY48" s="178"/>
      <c r="KPZ48" s="178"/>
      <c r="KQA48" s="178"/>
      <c r="KQB48" s="178"/>
      <c r="KQC48" s="178"/>
      <c r="KQD48" s="178"/>
      <c r="KQE48" s="178"/>
      <c r="KQF48" s="178"/>
      <c r="KQG48" s="178"/>
      <c r="KQH48" s="178"/>
      <c r="KQI48" s="178"/>
      <c r="KQJ48" s="178"/>
      <c r="KQK48" s="178"/>
      <c r="KQL48" s="178"/>
      <c r="KQM48" s="178"/>
      <c r="KQN48" s="178"/>
      <c r="KQO48" s="178"/>
      <c r="KQP48" s="178"/>
      <c r="KQQ48" s="178"/>
      <c r="KQR48" s="178"/>
      <c r="KQS48" s="178"/>
      <c r="KQT48" s="178"/>
      <c r="KQU48" s="178"/>
      <c r="KQV48" s="178"/>
      <c r="KQW48" s="178"/>
      <c r="KQX48" s="178"/>
      <c r="KQY48" s="178"/>
      <c r="KQZ48" s="178"/>
      <c r="KRA48" s="178"/>
      <c r="KRB48" s="178"/>
      <c r="KRC48" s="178"/>
      <c r="KRD48" s="178"/>
      <c r="KRE48" s="178"/>
      <c r="KRF48" s="178"/>
      <c r="KRG48" s="178"/>
      <c r="KRH48" s="178"/>
      <c r="KRI48" s="178"/>
      <c r="KRJ48" s="178"/>
      <c r="KRK48" s="178"/>
      <c r="KRL48" s="178"/>
      <c r="KRM48" s="178"/>
      <c r="KRN48" s="178"/>
      <c r="KRO48" s="178"/>
      <c r="KRP48" s="178"/>
      <c r="KRQ48" s="178"/>
      <c r="KRR48" s="178"/>
      <c r="KRS48" s="178"/>
      <c r="KRT48" s="178"/>
      <c r="KRU48" s="178"/>
      <c r="KRV48" s="178"/>
      <c r="KRW48" s="178"/>
      <c r="KRX48" s="178"/>
      <c r="KRY48" s="178"/>
      <c r="KRZ48" s="178"/>
      <c r="KSA48" s="178"/>
      <c r="KSB48" s="178"/>
      <c r="KSC48" s="178"/>
      <c r="KSD48" s="178"/>
      <c r="KSE48" s="178"/>
      <c r="KSF48" s="178"/>
      <c r="KSG48" s="178"/>
      <c r="KSH48" s="178"/>
      <c r="KSI48" s="178"/>
      <c r="KSJ48" s="178"/>
      <c r="KSK48" s="178"/>
      <c r="KSL48" s="178"/>
      <c r="KSM48" s="178"/>
      <c r="KSN48" s="178"/>
      <c r="KSO48" s="178"/>
      <c r="KSP48" s="178"/>
      <c r="KSQ48" s="178"/>
      <c r="KSR48" s="178"/>
      <c r="KSS48" s="178"/>
      <c r="KST48" s="178"/>
      <c r="KSU48" s="178"/>
      <c r="KSV48" s="178"/>
      <c r="KSW48" s="178"/>
      <c r="KSX48" s="178"/>
      <c r="KSY48" s="178"/>
      <c r="KSZ48" s="178"/>
      <c r="KTA48" s="178"/>
      <c r="KTB48" s="178"/>
      <c r="KTC48" s="178"/>
      <c r="KTD48" s="178"/>
      <c r="KTE48" s="178"/>
      <c r="KTF48" s="178"/>
      <c r="KTG48" s="178"/>
      <c r="KTH48" s="178"/>
      <c r="KTI48" s="178"/>
      <c r="KTJ48" s="178"/>
      <c r="KTK48" s="178"/>
      <c r="KTL48" s="178"/>
      <c r="KTM48" s="178"/>
      <c r="KTN48" s="178"/>
      <c r="KTO48" s="178"/>
      <c r="KTP48" s="178"/>
      <c r="KTQ48" s="178"/>
      <c r="KTR48" s="178"/>
      <c r="KTS48" s="178"/>
      <c r="KTT48" s="178"/>
      <c r="KTU48" s="178"/>
      <c r="KTV48" s="178"/>
      <c r="KTW48" s="178"/>
      <c r="KTX48" s="178"/>
      <c r="KTY48" s="178"/>
      <c r="KTZ48" s="178"/>
      <c r="KUA48" s="178"/>
      <c r="KUB48" s="178"/>
      <c r="KUC48" s="178"/>
      <c r="KUD48" s="178"/>
      <c r="KUE48" s="178"/>
      <c r="KUF48" s="178"/>
      <c r="KUG48" s="178"/>
      <c r="KUH48" s="178"/>
      <c r="KUI48" s="178"/>
      <c r="KUJ48" s="178"/>
      <c r="KUK48" s="178"/>
      <c r="KUL48" s="178"/>
      <c r="KUM48" s="178"/>
      <c r="KUN48" s="178"/>
      <c r="KUO48" s="178"/>
      <c r="KUP48" s="178"/>
      <c r="KUQ48" s="178"/>
      <c r="KUR48" s="178"/>
      <c r="KUS48" s="178"/>
      <c r="KUT48" s="178"/>
      <c r="KUU48" s="178"/>
      <c r="KUV48" s="178"/>
      <c r="KUW48" s="178"/>
      <c r="KUX48" s="178"/>
      <c r="KUY48" s="178"/>
      <c r="KUZ48" s="178"/>
      <c r="KVA48" s="178"/>
      <c r="KVB48" s="178"/>
      <c r="KVC48" s="178"/>
      <c r="KVD48" s="178"/>
      <c r="KVE48" s="178"/>
      <c r="KVF48" s="178"/>
      <c r="KVG48" s="178"/>
      <c r="KVH48" s="178"/>
      <c r="KVI48" s="178"/>
      <c r="KVJ48" s="178"/>
      <c r="KVK48" s="178"/>
      <c r="KVL48" s="178"/>
      <c r="KVM48" s="178"/>
      <c r="KVN48" s="178"/>
      <c r="KVO48" s="178"/>
      <c r="KVP48" s="178"/>
      <c r="KVQ48" s="178"/>
      <c r="KVR48" s="178"/>
      <c r="KVS48" s="178"/>
      <c r="KVT48" s="178"/>
      <c r="KVU48" s="178"/>
      <c r="KVV48" s="178"/>
      <c r="KVW48" s="178"/>
      <c r="KVX48" s="178"/>
      <c r="KVY48" s="178"/>
      <c r="KVZ48" s="178"/>
      <c r="KWA48" s="178"/>
      <c r="KWB48" s="178"/>
      <c r="KWC48" s="178"/>
      <c r="KWD48" s="178"/>
      <c r="KWE48" s="178"/>
      <c r="KWF48" s="178"/>
      <c r="KWG48" s="178"/>
      <c r="KWH48" s="178"/>
      <c r="KWI48" s="178"/>
      <c r="KWJ48" s="178"/>
      <c r="KWK48" s="178"/>
      <c r="KWL48" s="178"/>
      <c r="KWM48" s="178"/>
      <c r="KWN48" s="178"/>
      <c r="KWO48" s="178"/>
      <c r="KWP48" s="178"/>
      <c r="KWQ48" s="178"/>
      <c r="KWR48" s="178"/>
      <c r="KWS48" s="178"/>
      <c r="KWT48" s="178"/>
      <c r="KWU48" s="178"/>
      <c r="KWV48" s="178"/>
      <c r="KWW48" s="178"/>
      <c r="KWX48" s="178"/>
      <c r="KWY48" s="178"/>
      <c r="KWZ48" s="178"/>
      <c r="KXA48" s="178"/>
      <c r="KXB48" s="178"/>
      <c r="KXC48" s="178"/>
      <c r="KXD48" s="178"/>
      <c r="KXE48" s="178"/>
      <c r="KXF48" s="178"/>
      <c r="KXG48" s="178"/>
      <c r="KXH48" s="178"/>
      <c r="KXI48" s="178"/>
      <c r="KXJ48" s="178"/>
      <c r="KXK48" s="178"/>
      <c r="KXL48" s="178"/>
      <c r="KXM48" s="178"/>
      <c r="KXN48" s="178"/>
      <c r="KXO48" s="178"/>
      <c r="KXP48" s="178"/>
      <c r="KXQ48" s="178"/>
      <c r="KXR48" s="178"/>
      <c r="KXS48" s="178"/>
      <c r="KXT48" s="178"/>
      <c r="KXU48" s="178"/>
      <c r="KXV48" s="178"/>
      <c r="KXW48" s="178"/>
      <c r="KXX48" s="178"/>
      <c r="KXY48" s="178"/>
      <c r="KXZ48" s="178"/>
      <c r="KYA48" s="178"/>
      <c r="KYB48" s="178"/>
      <c r="KYC48" s="178"/>
      <c r="KYD48" s="178"/>
      <c r="KYE48" s="178"/>
      <c r="KYF48" s="178"/>
      <c r="KYG48" s="178"/>
      <c r="KYH48" s="178"/>
      <c r="KYI48" s="178"/>
      <c r="KYJ48" s="178"/>
      <c r="KYK48" s="178"/>
      <c r="KYL48" s="178"/>
      <c r="KYM48" s="178"/>
      <c r="KYN48" s="178"/>
      <c r="KYO48" s="178"/>
      <c r="KYP48" s="178"/>
      <c r="KYQ48" s="178"/>
      <c r="KYR48" s="178"/>
      <c r="KYS48" s="178"/>
      <c r="KYT48" s="178"/>
      <c r="KYU48" s="178"/>
      <c r="KYV48" s="178"/>
      <c r="KYW48" s="178"/>
      <c r="KYX48" s="178"/>
      <c r="KYY48" s="178"/>
      <c r="KYZ48" s="178"/>
      <c r="KZA48" s="178"/>
      <c r="KZB48" s="178"/>
      <c r="KZC48" s="178"/>
      <c r="KZD48" s="178"/>
      <c r="KZE48" s="178"/>
      <c r="KZF48" s="178"/>
      <c r="KZG48" s="178"/>
      <c r="KZH48" s="178"/>
      <c r="KZI48" s="178"/>
      <c r="KZJ48" s="178"/>
      <c r="KZK48" s="178"/>
      <c r="KZL48" s="178"/>
      <c r="KZM48" s="178"/>
      <c r="KZN48" s="178"/>
      <c r="KZO48" s="178"/>
      <c r="KZP48" s="178"/>
      <c r="KZQ48" s="178"/>
      <c r="KZR48" s="178"/>
      <c r="KZS48" s="178"/>
      <c r="KZT48" s="178"/>
      <c r="KZU48" s="178"/>
      <c r="KZV48" s="178"/>
      <c r="KZW48" s="178"/>
      <c r="KZX48" s="178"/>
      <c r="KZY48" s="178"/>
      <c r="KZZ48" s="178"/>
      <c r="LAA48" s="178"/>
      <c r="LAB48" s="178"/>
      <c r="LAC48" s="178"/>
      <c r="LAD48" s="178"/>
      <c r="LAE48" s="178"/>
      <c r="LAF48" s="178"/>
      <c r="LAG48" s="178"/>
      <c r="LAH48" s="178"/>
      <c r="LAI48" s="178"/>
      <c r="LAJ48" s="178"/>
      <c r="LAK48" s="178"/>
      <c r="LAL48" s="178"/>
      <c r="LAM48" s="178"/>
      <c r="LAN48" s="178"/>
      <c r="LAO48" s="178"/>
      <c r="LAP48" s="178"/>
      <c r="LAQ48" s="178"/>
      <c r="LAR48" s="178"/>
      <c r="LAS48" s="178"/>
      <c r="LAT48" s="178"/>
      <c r="LAU48" s="178"/>
      <c r="LAV48" s="178"/>
      <c r="LAW48" s="178"/>
      <c r="LAX48" s="178"/>
      <c r="LAY48" s="178"/>
      <c r="LAZ48" s="178"/>
      <c r="LBA48" s="178"/>
      <c r="LBB48" s="178"/>
      <c r="LBC48" s="178"/>
      <c r="LBD48" s="178"/>
      <c r="LBE48" s="178"/>
      <c r="LBF48" s="178"/>
      <c r="LBG48" s="178"/>
      <c r="LBH48" s="178"/>
      <c r="LBI48" s="178"/>
      <c r="LBJ48" s="178"/>
      <c r="LBK48" s="178"/>
      <c r="LBL48" s="178"/>
      <c r="LBM48" s="178"/>
      <c r="LBN48" s="178"/>
      <c r="LBO48" s="178"/>
      <c r="LBP48" s="178"/>
      <c r="LBQ48" s="178"/>
      <c r="LBR48" s="178"/>
      <c r="LBS48" s="178"/>
      <c r="LBT48" s="178"/>
      <c r="LBU48" s="178"/>
      <c r="LBV48" s="178"/>
      <c r="LBW48" s="178"/>
      <c r="LBX48" s="178"/>
      <c r="LBY48" s="178"/>
      <c r="LBZ48" s="178"/>
      <c r="LCA48" s="178"/>
      <c r="LCB48" s="178"/>
      <c r="LCC48" s="178"/>
      <c r="LCD48" s="178"/>
      <c r="LCE48" s="178"/>
      <c r="LCF48" s="178"/>
      <c r="LCG48" s="178"/>
      <c r="LCH48" s="178"/>
      <c r="LCI48" s="178"/>
      <c r="LCJ48" s="178"/>
      <c r="LCK48" s="178"/>
      <c r="LCL48" s="178"/>
      <c r="LCM48" s="178"/>
      <c r="LCN48" s="178"/>
      <c r="LCO48" s="178"/>
      <c r="LCP48" s="178"/>
      <c r="LCQ48" s="178"/>
      <c r="LCR48" s="178"/>
      <c r="LCS48" s="178"/>
      <c r="LCT48" s="178"/>
      <c r="LCU48" s="178"/>
      <c r="LCV48" s="178"/>
      <c r="LCW48" s="178"/>
      <c r="LCX48" s="178"/>
      <c r="LCY48" s="178"/>
      <c r="LCZ48" s="178"/>
      <c r="LDA48" s="178"/>
      <c r="LDB48" s="178"/>
      <c r="LDC48" s="178"/>
      <c r="LDD48" s="178"/>
      <c r="LDE48" s="178"/>
      <c r="LDF48" s="178"/>
      <c r="LDG48" s="178"/>
      <c r="LDH48" s="178"/>
      <c r="LDI48" s="178"/>
      <c r="LDJ48" s="178"/>
      <c r="LDK48" s="178"/>
      <c r="LDL48" s="178"/>
      <c r="LDM48" s="178"/>
      <c r="LDN48" s="178"/>
      <c r="LDO48" s="178"/>
      <c r="LDP48" s="178"/>
      <c r="LDQ48" s="178"/>
      <c r="LDR48" s="178"/>
      <c r="LDS48" s="178"/>
      <c r="LDT48" s="178"/>
      <c r="LDU48" s="178"/>
      <c r="LDV48" s="178"/>
      <c r="LDW48" s="178"/>
      <c r="LDX48" s="178"/>
      <c r="LDY48" s="178"/>
      <c r="LDZ48" s="178"/>
      <c r="LEA48" s="178"/>
      <c r="LEB48" s="178"/>
      <c r="LEC48" s="178"/>
      <c r="LED48" s="178"/>
      <c r="LEE48" s="178"/>
      <c r="LEF48" s="178"/>
      <c r="LEG48" s="178"/>
      <c r="LEH48" s="178"/>
      <c r="LEI48" s="178"/>
      <c r="LEJ48" s="178"/>
      <c r="LEK48" s="178"/>
      <c r="LEL48" s="178"/>
      <c r="LEM48" s="178"/>
      <c r="LEN48" s="178"/>
      <c r="LEO48" s="178"/>
      <c r="LEP48" s="178"/>
      <c r="LEQ48" s="178"/>
      <c r="LER48" s="178"/>
      <c r="LES48" s="178"/>
      <c r="LET48" s="178"/>
      <c r="LEU48" s="178"/>
      <c r="LEV48" s="178"/>
      <c r="LEW48" s="178"/>
      <c r="LEX48" s="178"/>
      <c r="LEY48" s="178"/>
      <c r="LEZ48" s="178"/>
      <c r="LFA48" s="178"/>
      <c r="LFB48" s="178"/>
      <c r="LFC48" s="178"/>
      <c r="LFD48" s="178"/>
      <c r="LFE48" s="178"/>
      <c r="LFF48" s="178"/>
      <c r="LFG48" s="178"/>
      <c r="LFH48" s="178"/>
      <c r="LFI48" s="178"/>
      <c r="LFJ48" s="178"/>
      <c r="LFK48" s="178"/>
      <c r="LFL48" s="178"/>
      <c r="LFM48" s="178"/>
      <c r="LFN48" s="178"/>
      <c r="LFO48" s="178"/>
      <c r="LFP48" s="178"/>
      <c r="LFQ48" s="178"/>
      <c r="LFR48" s="178"/>
      <c r="LFS48" s="178"/>
      <c r="LFT48" s="178"/>
      <c r="LFU48" s="178"/>
      <c r="LFV48" s="178"/>
      <c r="LFW48" s="178"/>
      <c r="LFX48" s="178"/>
      <c r="LFY48" s="178"/>
      <c r="LFZ48" s="178"/>
      <c r="LGA48" s="178"/>
      <c r="LGB48" s="178"/>
      <c r="LGC48" s="178"/>
      <c r="LGD48" s="178"/>
      <c r="LGE48" s="178"/>
      <c r="LGF48" s="178"/>
      <c r="LGG48" s="178"/>
      <c r="LGH48" s="178"/>
      <c r="LGI48" s="178"/>
      <c r="LGJ48" s="178"/>
      <c r="LGK48" s="178"/>
      <c r="LGL48" s="178"/>
      <c r="LGM48" s="178"/>
      <c r="LGN48" s="178"/>
      <c r="LGO48" s="178"/>
      <c r="LGP48" s="178"/>
      <c r="LGQ48" s="178"/>
      <c r="LGR48" s="178"/>
      <c r="LGS48" s="178"/>
      <c r="LGT48" s="178"/>
      <c r="LGU48" s="178"/>
      <c r="LGV48" s="178"/>
      <c r="LGW48" s="178"/>
      <c r="LGX48" s="178"/>
      <c r="LGY48" s="178"/>
      <c r="LGZ48" s="178"/>
      <c r="LHA48" s="178"/>
      <c r="LHB48" s="178"/>
      <c r="LHC48" s="178"/>
      <c r="LHD48" s="178"/>
      <c r="LHE48" s="178"/>
      <c r="LHF48" s="178"/>
      <c r="LHG48" s="178"/>
      <c r="LHH48" s="178"/>
      <c r="LHI48" s="178"/>
      <c r="LHJ48" s="178"/>
      <c r="LHK48" s="178"/>
      <c r="LHL48" s="178"/>
      <c r="LHM48" s="178"/>
      <c r="LHN48" s="178"/>
      <c r="LHO48" s="178"/>
      <c r="LHP48" s="178"/>
      <c r="LHQ48" s="178"/>
      <c r="LHR48" s="178"/>
      <c r="LHS48" s="178"/>
      <c r="LHT48" s="178"/>
      <c r="LHU48" s="178"/>
      <c r="LHV48" s="178"/>
      <c r="LHW48" s="178"/>
      <c r="LHX48" s="178"/>
      <c r="LHY48" s="178"/>
      <c r="LHZ48" s="178"/>
      <c r="LIA48" s="178"/>
      <c r="LIB48" s="178"/>
      <c r="LIC48" s="178"/>
      <c r="LID48" s="178"/>
      <c r="LIE48" s="178"/>
      <c r="LIF48" s="178"/>
      <c r="LIG48" s="178"/>
      <c r="LIH48" s="178"/>
      <c r="LII48" s="178"/>
      <c r="LIJ48" s="178"/>
      <c r="LIK48" s="178"/>
      <c r="LIL48" s="178"/>
      <c r="LIM48" s="178"/>
      <c r="LIN48" s="178"/>
      <c r="LIO48" s="178"/>
      <c r="LIP48" s="178"/>
      <c r="LIQ48" s="178"/>
      <c r="LIR48" s="178"/>
      <c r="LIS48" s="178"/>
      <c r="LIT48" s="178"/>
      <c r="LIU48" s="178"/>
      <c r="LIV48" s="178"/>
      <c r="LIW48" s="178"/>
      <c r="LIX48" s="178"/>
      <c r="LIY48" s="178"/>
      <c r="LIZ48" s="178"/>
      <c r="LJA48" s="178"/>
      <c r="LJB48" s="178"/>
      <c r="LJC48" s="178"/>
      <c r="LJD48" s="178"/>
      <c r="LJE48" s="178"/>
      <c r="LJF48" s="178"/>
      <c r="LJG48" s="178"/>
      <c r="LJH48" s="178"/>
      <c r="LJI48" s="178"/>
      <c r="LJJ48" s="178"/>
      <c r="LJK48" s="178"/>
      <c r="LJL48" s="178"/>
      <c r="LJM48" s="178"/>
      <c r="LJN48" s="178"/>
      <c r="LJO48" s="178"/>
      <c r="LJP48" s="178"/>
      <c r="LJQ48" s="178"/>
      <c r="LJR48" s="178"/>
      <c r="LJS48" s="178"/>
      <c r="LJT48" s="178"/>
      <c r="LJU48" s="178"/>
      <c r="LJV48" s="178"/>
      <c r="LJW48" s="178"/>
      <c r="LJX48" s="178"/>
      <c r="LJY48" s="178"/>
      <c r="LJZ48" s="178"/>
      <c r="LKA48" s="178"/>
      <c r="LKB48" s="178"/>
      <c r="LKC48" s="178"/>
      <c r="LKD48" s="178"/>
      <c r="LKE48" s="178"/>
      <c r="LKF48" s="178"/>
      <c r="LKG48" s="178"/>
      <c r="LKH48" s="178"/>
      <c r="LKI48" s="178"/>
      <c r="LKJ48" s="178"/>
      <c r="LKK48" s="178"/>
      <c r="LKL48" s="178"/>
      <c r="LKM48" s="178"/>
      <c r="LKN48" s="178"/>
      <c r="LKO48" s="178"/>
      <c r="LKP48" s="178"/>
      <c r="LKQ48" s="178"/>
      <c r="LKR48" s="178"/>
      <c r="LKS48" s="178"/>
      <c r="LKT48" s="178"/>
      <c r="LKU48" s="178"/>
      <c r="LKV48" s="178"/>
      <c r="LKW48" s="178"/>
      <c r="LKX48" s="178"/>
      <c r="LKY48" s="178"/>
      <c r="LKZ48" s="178"/>
      <c r="LLA48" s="178"/>
      <c r="LLB48" s="178"/>
      <c r="LLC48" s="178"/>
      <c r="LLD48" s="178"/>
      <c r="LLE48" s="178"/>
      <c r="LLF48" s="178"/>
      <c r="LLG48" s="178"/>
      <c r="LLH48" s="178"/>
      <c r="LLI48" s="178"/>
      <c r="LLJ48" s="178"/>
      <c r="LLK48" s="178"/>
      <c r="LLL48" s="178"/>
      <c r="LLM48" s="178"/>
      <c r="LLN48" s="178"/>
      <c r="LLO48" s="178"/>
      <c r="LLP48" s="178"/>
      <c r="LLQ48" s="178"/>
      <c r="LLR48" s="178"/>
      <c r="LLS48" s="178"/>
      <c r="LLT48" s="178"/>
      <c r="LLU48" s="178"/>
      <c r="LLV48" s="178"/>
      <c r="LLW48" s="178"/>
      <c r="LLX48" s="178"/>
      <c r="LLY48" s="178"/>
      <c r="LLZ48" s="178"/>
      <c r="LMA48" s="178"/>
      <c r="LMB48" s="178"/>
      <c r="LMC48" s="178"/>
      <c r="LMD48" s="178"/>
      <c r="LME48" s="178"/>
      <c r="LMF48" s="178"/>
      <c r="LMG48" s="178"/>
      <c r="LMH48" s="178"/>
      <c r="LMI48" s="178"/>
      <c r="LMJ48" s="178"/>
      <c r="LMK48" s="178"/>
      <c r="LML48" s="178"/>
      <c r="LMM48" s="178"/>
      <c r="LMN48" s="178"/>
      <c r="LMO48" s="178"/>
      <c r="LMP48" s="178"/>
      <c r="LMQ48" s="178"/>
      <c r="LMR48" s="178"/>
      <c r="LMS48" s="178"/>
      <c r="LMT48" s="178"/>
      <c r="LMU48" s="178"/>
      <c r="LMV48" s="178"/>
      <c r="LMW48" s="178"/>
      <c r="LMX48" s="178"/>
      <c r="LMY48" s="178"/>
      <c r="LMZ48" s="178"/>
      <c r="LNA48" s="178"/>
      <c r="LNB48" s="178"/>
      <c r="LNC48" s="178"/>
      <c r="LND48" s="178"/>
      <c r="LNE48" s="178"/>
      <c r="LNF48" s="178"/>
      <c r="LNG48" s="178"/>
      <c r="LNH48" s="178"/>
      <c r="LNI48" s="178"/>
      <c r="LNJ48" s="178"/>
      <c r="LNK48" s="178"/>
      <c r="LNL48" s="178"/>
      <c r="LNM48" s="178"/>
      <c r="LNN48" s="178"/>
      <c r="LNO48" s="178"/>
      <c r="LNP48" s="178"/>
      <c r="LNQ48" s="178"/>
      <c r="LNR48" s="178"/>
      <c r="LNS48" s="178"/>
      <c r="LNT48" s="178"/>
      <c r="LNU48" s="178"/>
      <c r="LNV48" s="178"/>
      <c r="LNW48" s="178"/>
      <c r="LNX48" s="178"/>
      <c r="LNY48" s="178"/>
      <c r="LNZ48" s="178"/>
      <c r="LOA48" s="178"/>
      <c r="LOB48" s="178"/>
      <c r="LOC48" s="178"/>
      <c r="LOD48" s="178"/>
      <c r="LOE48" s="178"/>
      <c r="LOF48" s="178"/>
      <c r="LOG48" s="178"/>
      <c r="LOH48" s="178"/>
      <c r="LOI48" s="178"/>
      <c r="LOJ48" s="178"/>
      <c r="LOK48" s="178"/>
      <c r="LOL48" s="178"/>
      <c r="LOM48" s="178"/>
      <c r="LON48" s="178"/>
      <c r="LOO48" s="178"/>
      <c r="LOP48" s="178"/>
      <c r="LOQ48" s="178"/>
      <c r="LOR48" s="178"/>
      <c r="LOS48" s="178"/>
      <c r="LOT48" s="178"/>
      <c r="LOU48" s="178"/>
      <c r="LOV48" s="178"/>
      <c r="LOW48" s="178"/>
      <c r="LOX48" s="178"/>
      <c r="LOY48" s="178"/>
      <c r="LOZ48" s="178"/>
      <c r="LPA48" s="178"/>
      <c r="LPB48" s="178"/>
      <c r="LPC48" s="178"/>
      <c r="LPD48" s="178"/>
      <c r="LPE48" s="178"/>
      <c r="LPF48" s="178"/>
      <c r="LPG48" s="178"/>
      <c r="LPH48" s="178"/>
      <c r="LPI48" s="178"/>
      <c r="LPJ48" s="178"/>
      <c r="LPK48" s="178"/>
      <c r="LPL48" s="178"/>
      <c r="LPM48" s="178"/>
      <c r="LPN48" s="178"/>
      <c r="LPO48" s="178"/>
      <c r="LPP48" s="178"/>
      <c r="LPQ48" s="178"/>
      <c r="LPR48" s="178"/>
      <c r="LPS48" s="178"/>
      <c r="LPT48" s="178"/>
      <c r="LPU48" s="178"/>
      <c r="LPV48" s="178"/>
      <c r="LPW48" s="178"/>
      <c r="LPX48" s="178"/>
      <c r="LPY48" s="178"/>
      <c r="LPZ48" s="178"/>
      <c r="LQA48" s="178"/>
      <c r="LQB48" s="178"/>
      <c r="LQC48" s="178"/>
      <c r="LQD48" s="178"/>
      <c r="LQE48" s="178"/>
      <c r="LQF48" s="178"/>
      <c r="LQG48" s="178"/>
      <c r="LQH48" s="178"/>
      <c r="LQI48" s="178"/>
      <c r="LQJ48" s="178"/>
      <c r="LQK48" s="178"/>
      <c r="LQL48" s="178"/>
      <c r="LQM48" s="178"/>
      <c r="LQN48" s="178"/>
      <c r="LQO48" s="178"/>
      <c r="LQP48" s="178"/>
      <c r="LQQ48" s="178"/>
      <c r="LQR48" s="178"/>
      <c r="LQS48" s="178"/>
      <c r="LQT48" s="178"/>
      <c r="LQU48" s="178"/>
      <c r="LQV48" s="178"/>
      <c r="LQW48" s="178"/>
      <c r="LQX48" s="178"/>
      <c r="LQY48" s="178"/>
      <c r="LQZ48" s="178"/>
      <c r="LRA48" s="178"/>
      <c r="LRB48" s="178"/>
      <c r="LRC48" s="178"/>
      <c r="LRD48" s="178"/>
      <c r="LRE48" s="178"/>
      <c r="LRF48" s="178"/>
      <c r="LRG48" s="178"/>
      <c r="LRH48" s="178"/>
      <c r="LRI48" s="178"/>
      <c r="LRJ48" s="178"/>
      <c r="LRK48" s="178"/>
      <c r="LRL48" s="178"/>
      <c r="LRM48" s="178"/>
      <c r="LRN48" s="178"/>
      <c r="LRO48" s="178"/>
      <c r="LRP48" s="178"/>
      <c r="LRQ48" s="178"/>
      <c r="LRR48" s="178"/>
      <c r="LRS48" s="178"/>
      <c r="LRT48" s="178"/>
      <c r="LRU48" s="178"/>
      <c r="LRV48" s="178"/>
      <c r="LRW48" s="178"/>
      <c r="LRX48" s="178"/>
      <c r="LRY48" s="178"/>
      <c r="LRZ48" s="178"/>
      <c r="LSA48" s="178"/>
      <c r="LSB48" s="178"/>
      <c r="LSC48" s="178"/>
      <c r="LSD48" s="178"/>
      <c r="LSE48" s="178"/>
      <c r="LSF48" s="178"/>
      <c r="LSG48" s="178"/>
      <c r="LSH48" s="178"/>
      <c r="LSI48" s="178"/>
      <c r="LSJ48" s="178"/>
      <c r="LSK48" s="178"/>
      <c r="LSL48" s="178"/>
      <c r="LSM48" s="178"/>
      <c r="LSN48" s="178"/>
      <c r="LSO48" s="178"/>
      <c r="LSP48" s="178"/>
      <c r="LSQ48" s="178"/>
      <c r="LSR48" s="178"/>
      <c r="LSS48" s="178"/>
      <c r="LST48" s="178"/>
      <c r="LSU48" s="178"/>
      <c r="LSV48" s="178"/>
      <c r="LSW48" s="178"/>
      <c r="LSX48" s="178"/>
      <c r="LSY48" s="178"/>
      <c r="LSZ48" s="178"/>
      <c r="LTA48" s="178"/>
      <c r="LTB48" s="178"/>
      <c r="LTC48" s="178"/>
      <c r="LTD48" s="178"/>
      <c r="LTE48" s="178"/>
      <c r="LTF48" s="178"/>
      <c r="LTG48" s="178"/>
      <c r="LTH48" s="178"/>
      <c r="LTI48" s="178"/>
      <c r="LTJ48" s="178"/>
      <c r="LTK48" s="178"/>
      <c r="LTL48" s="178"/>
      <c r="LTM48" s="178"/>
      <c r="LTN48" s="178"/>
      <c r="LTO48" s="178"/>
      <c r="LTP48" s="178"/>
      <c r="LTQ48" s="178"/>
      <c r="LTR48" s="178"/>
      <c r="LTS48" s="178"/>
      <c r="LTT48" s="178"/>
      <c r="LTU48" s="178"/>
      <c r="LTV48" s="178"/>
      <c r="LTW48" s="178"/>
      <c r="LTX48" s="178"/>
      <c r="LTY48" s="178"/>
      <c r="LTZ48" s="178"/>
      <c r="LUA48" s="178"/>
      <c r="LUB48" s="178"/>
      <c r="LUC48" s="178"/>
      <c r="LUD48" s="178"/>
      <c r="LUE48" s="178"/>
      <c r="LUF48" s="178"/>
      <c r="LUG48" s="178"/>
      <c r="LUH48" s="178"/>
      <c r="LUI48" s="178"/>
      <c r="LUJ48" s="178"/>
      <c r="LUK48" s="178"/>
      <c r="LUL48" s="178"/>
      <c r="LUM48" s="178"/>
      <c r="LUN48" s="178"/>
      <c r="LUO48" s="178"/>
      <c r="LUP48" s="178"/>
      <c r="LUQ48" s="178"/>
      <c r="LUR48" s="178"/>
      <c r="LUS48" s="178"/>
      <c r="LUT48" s="178"/>
      <c r="LUU48" s="178"/>
      <c r="LUV48" s="178"/>
      <c r="LUW48" s="178"/>
      <c r="LUX48" s="178"/>
      <c r="LUY48" s="178"/>
      <c r="LUZ48" s="178"/>
      <c r="LVA48" s="178"/>
      <c r="LVB48" s="178"/>
      <c r="LVC48" s="178"/>
      <c r="LVD48" s="178"/>
      <c r="LVE48" s="178"/>
      <c r="LVF48" s="178"/>
      <c r="LVG48" s="178"/>
      <c r="LVH48" s="178"/>
      <c r="LVI48" s="178"/>
      <c r="LVJ48" s="178"/>
      <c r="LVK48" s="178"/>
      <c r="LVL48" s="178"/>
      <c r="LVM48" s="178"/>
      <c r="LVN48" s="178"/>
      <c r="LVO48" s="178"/>
      <c r="LVP48" s="178"/>
      <c r="LVQ48" s="178"/>
      <c r="LVR48" s="178"/>
      <c r="LVS48" s="178"/>
      <c r="LVT48" s="178"/>
      <c r="LVU48" s="178"/>
      <c r="LVV48" s="178"/>
      <c r="LVW48" s="178"/>
      <c r="LVX48" s="178"/>
      <c r="LVY48" s="178"/>
      <c r="LVZ48" s="178"/>
      <c r="LWA48" s="178"/>
      <c r="LWB48" s="178"/>
      <c r="LWC48" s="178"/>
      <c r="LWD48" s="178"/>
      <c r="LWE48" s="178"/>
      <c r="LWF48" s="178"/>
      <c r="LWG48" s="178"/>
      <c r="LWH48" s="178"/>
      <c r="LWI48" s="178"/>
      <c r="LWJ48" s="178"/>
      <c r="LWK48" s="178"/>
      <c r="LWL48" s="178"/>
      <c r="LWM48" s="178"/>
      <c r="LWN48" s="178"/>
      <c r="LWO48" s="178"/>
      <c r="LWP48" s="178"/>
      <c r="LWQ48" s="178"/>
      <c r="LWR48" s="178"/>
      <c r="LWS48" s="178"/>
      <c r="LWT48" s="178"/>
      <c r="LWU48" s="178"/>
      <c r="LWV48" s="178"/>
      <c r="LWW48" s="178"/>
      <c r="LWX48" s="178"/>
      <c r="LWY48" s="178"/>
      <c r="LWZ48" s="178"/>
      <c r="LXA48" s="178"/>
      <c r="LXB48" s="178"/>
      <c r="LXC48" s="178"/>
      <c r="LXD48" s="178"/>
      <c r="LXE48" s="178"/>
      <c r="LXF48" s="178"/>
      <c r="LXG48" s="178"/>
      <c r="LXH48" s="178"/>
      <c r="LXI48" s="178"/>
      <c r="LXJ48" s="178"/>
      <c r="LXK48" s="178"/>
      <c r="LXL48" s="178"/>
      <c r="LXM48" s="178"/>
      <c r="LXN48" s="178"/>
      <c r="LXO48" s="178"/>
      <c r="LXP48" s="178"/>
      <c r="LXQ48" s="178"/>
      <c r="LXR48" s="178"/>
      <c r="LXS48" s="178"/>
      <c r="LXT48" s="178"/>
      <c r="LXU48" s="178"/>
      <c r="LXV48" s="178"/>
      <c r="LXW48" s="178"/>
      <c r="LXX48" s="178"/>
      <c r="LXY48" s="178"/>
      <c r="LXZ48" s="178"/>
      <c r="LYA48" s="178"/>
      <c r="LYB48" s="178"/>
      <c r="LYC48" s="178"/>
      <c r="LYD48" s="178"/>
      <c r="LYE48" s="178"/>
      <c r="LYF48" s="178"/>
      <c r="LYG48" s="178"/>
      <c r="LYH48" s="178"/>
      <c r="LYI48" s="178"/>
      <c r="LYJ48" s="178"/>
      <c r="LYK48" s="178"/>
      <c r="LYL48" s="178"/>
      <c r="LYM48" s="178"/>
      <c r="LYN48" s="178"/>
      <c r="LYO48" s="178"/>
      <c r="LYP48" s="178"/>
      <c r="LYQ48" s="178"/>
      <c r="LYR48" s="178"/>
      <c r="LYS48" s="178"/>
      <c r="LYT48" s="178"/>
      <c r="LYU48" s="178"/>
      <c r="LYV48" s="178"/>
      <c r="LYW48" s="178"/>
      <c r="LYX48" s="178"/>
      <c r="LYY48" s="178"/>
      <c r="LYZ48" s="178"/>
      <c r="LZA48" s="178"/>
      <c r="LZB48" s="178"/>
      <c r="LZC48" s="178"/>
      <c r="LZD48" s="178"/>
      <c r="LZE48" s="178"/>
      <c r="LZF48" s="178"/>
      <c r="LZG48" s="178"/>
      <c r="LZH48" s="178"/>
      <c r="LZI48" s="178"/>
      <c r="LZJ48" s="178"/>
      <c r="LZK48" s="178"/>
      <c r="LZL48" s="178"/>
      <c r="LZM48" s="178"/>
      <c r="LZN48" s="178"/>
      <c r="LZO48" s="178"/>
      <c r="LZP48" s="178"/>
      <c r="LZQ48" s="178"/>
      <c r="LZR48" s="178"/>
      <c r="LZS48" s="178"/>
      <c r="LZT48" s="178"/>
      <c r="LZU48" s="178"/>
      <c r="LZV48" s="178"/>
      <c r="LZW48" s="178"/>
      <c r="LZX48" s="178"/>
      <c r="LZY48" s="178"/>
      <c r="LZZ48" s="178"/>
      <c r="MAA48" s="178"/>
      <c r="MAB48" s="178"/>
      <c r="MAC48" s="178"/>
      <c r="MAD48" s="178"/>
      <c r="MAE48" s="178"/>
      <c r="MAF48" s="178"/>
      <c r="MAG48" s="178"/>
      <c r="MAH48" s="178"/>
      <c r="MAI48" s="178"/>
      <c r="MAJ48" s="178"/>
      <c r="MAK48" s="178"/>
      <c r="MAL48" s="178"/>
      <c r="MAM48" s="178"/>
      <c r="MAN48" s="178"/>
      <c r="MAO48" s="178"/>
      <c r="MAP48" s="178"/>
      <c r="MAQ48" s="178"/>
      <c r="MAR48" s="178"/>
      <c r="MAS48" s="178"/>
      <c r="MAT48" s="178"/>
      <c r="MAU48" s="178"/>
      <c r="MAV48" s="178"/>
      <c r="MAW48" s="178"/>
      <c r="MAX48" s="178"/>
      <c r="MAY48" s="178"/>
      <c r="MAZ48" s="178"/>
      <c r="MBA48" s="178"/>
      <c r="MBB48" s="178"/>
      <c r="MBC48" s="178"/>
      <c r="MBD48" s="178"/>
      <c r="MBE48" s="178"/>
      <c r="MBF48" s="178"/>
      <c r="MBG48" s="178"/>
      <c r="MBH48" s="178"/>
      <c r="MBI48" s="178"/>
      <c r="MBJ48" s="178"/>
      <c r="MBK48" s="178"/>
      <c r="MBL48" s="178"/>
      <c r="MBM48" s="178"/>
      <c r="MBN48" s="178"/>
      <c r="MBO48" s="178"/>
      <c r="MBP48" s="178"/>
      <c r="MBQ48" s="178"/>
      <c r="MBR48" s="178"/>
      <c r="MBS48" s="178"/>
      <c r="MBT48" s="178"/>
      <c r="MBU48" s="178"/>
      <c r="MBV48" s="178"/>
      <c r="MBW48" s="178"/>
      <c r="MBX48" s="178"/>
      <c r="MBY48" s="178"/>
      <c r="MBZ48" s="178"/>
      <c r="MCA48" s="178"/>
      <c r="MCB48" s="178"/>
      <c r="MCC48" s="178"/>
      <c r="MCD48" s="178"/>
      <c r="MCE48" s="178"/>
      <c r="MCF48" s="178"/>
      <c r="MCG48" s="178"/>
      <c r="MCH48" s="178"/>
      <c r="MCI48" s="178"/>
      <c r="MCJ48" s="178"/>
      <c r="MCK48" s="178"/>
      <c r="MCL48" s="178"/>
      <c r="MCM48" s="178"/>
      <c r="MCN48" s="178"/>
      <c r="MCO48" s="178"/>
      <c r="MCP48" s="178"/>
      <c r="MCQ48" s="178"/>
      <c r="MCR48" s="178"/>
      <c r="MCS48" s="178"/>
      <c r="MCT48" s="178"/>
      <c r="MCU48" s="178"/>
      <c r="MCV48" s="178"/>
      <c r="MCW48" s="178"/>
      <c r="MCX48" s="178"/>
      <c r="MCY48" s="178"/>
      <c r="MCZ48" s="178"/>
      <c r="MDA48" s="178"/>
      <c r="MDB48" s="178"/>
      <c r="MDC48" s="178"/>
      <c r="MDD48" s="178"/>
      <c r="MDE48" s="178"/>
      <c r="MDF48" s="178"/>
      <c r="MDG48" s="178"/>
      <c r="MDH48" s="178"/>
      <c r="MDI48" s="178"/>
      <c r="MDJ48" s="178"/>
      <c r="MDK48" s="178"/>
      <c r="MDL48" s="178"/>
      <c r="MDM48" s="178"/>
      <c r="MDN48" s="178"/>
      <c r="MDO48" s="178"/>
      <c r="MDP48" s="178"/>
      <c r="MDQ48" s="178"/>
      <c r="MDR48" s="178"/>
      <c r="MDS48" s="178"/>
      <c r="MDT48" s="178"/>
      <c r="MDU48" s="178"/>
      <c r="MDV48" s="178"/>
      <c r="MDW48" s="178"/>
      <c r="MDX48" s="178"/>
      <c r="MDY48" s="178"/>
      <c r="MDZ48" s="178"/>
      <c r="MEA48" s="178"/>
      <c r="MEB48" s="178"/>
      <c r="MEC48" s="178"/>
      <c r="MED48" s="178"/>
      <c r="MEE48" s="178"/>
      <c r="MEF48" s="178"/>
      <c r="MEG48" s="178"/>
      <c r="MEH48" s="178"/>
      <c r="MEI48" s="178"/>
      <c r="MEJ48" s="178"/>
      <c r="MEK48" s="178"/>
      <c r="MEL48" s="178"/>
      <c r="MEM48" s="178"/>
      <c r="MEN48" s="178"/>
      <c r="MEO48" s="178"/>
      <c r="MEP48" s="178"/>
      <c r="MEQ48" s="178"/>
      <c r="MER48" s="178"/>
      <c r="MES48" s="178"/>
      <c r="MET48" s="178"/>
      <c r="MEU48" s="178"/>
      <c r="MEV48" s="178"/>
      <c r="MEW48" s="178"/>
      <c r="MEX48" s="178"/>
      <c r="MEY48" s="178"/>
      <c r="MEZ48" s="178"/>
      <c r="MFA48" s="178"/>
      <c r="MFB48" s="178"/>
      <c r="MFC48" s="178"/>
      <c r="MFD48" s="178"/>
      <c r="MFE48" s="178"/>
      <c r="MFF48" s="178"/>
      <c r="MFG48" s="178"/>
      <c r="MFH48" s="178"/>
      <c r="MFI48" s="178"/>
      <c r="MFJ48" s="178"/>
      <c r="MFK48" s="178"/>
      <c r="MFL48" s="178"/>
      <c r="MFM48" s="178"/>
      <c r="MFN48" s="178"/>
      <c r="MFO48" s="178"/>
      <c r="MFP48" s="178"/>
      <c r="MFQ48" s="178"/>
      <c r="MFR48" s="178"/>
      <c r="MFS48" s="178"/>
      <c r="MFT48" s="178"/>
      <c r="MFU48" s="178"/>
      <c r="MFV48" s="178"/>
      <c r="MFW48" s="178"/>
      <c r="MFX48" s="178"/>
      <c r="MFY48" s="178"/>
      <c r="MFZ48" s="178"/>
      <c r="MGA48" s="178"/>
      <c r="MGB48" s="178"/>
      <c r="MGC48" s="178"/>
      <c r="MGD48" s="178"/>
      <c r="MGE48" s="178"/>
      <c r="MGF48" s="178"/>
      <c r="MGG48" s="178"/>
      <c r="MGH48" s="178"/>
      <c r="MGI48" s="178"/>
      <c r="MGJ48" s="178"/>
      <c r="MGK48" s="178"/>
      <c r="MGL48" s="178"/>
      <c r="MGM48" s="178"/>
      <c r="MGN48" s="178"/>
      <c r="MGO48" s="178"/>
      <c r="MGP48" s="178"/>
      <c r="MGQ48" s="178"/>
      <c r="MGR48" s="178"/>
      <c r="MGS48" s="178"/>
      <c r="MGT48" s="178"/>
      <c r="MGU48" s="178"/>
      <c r="MGV48" s="178"/>
      <c r="MGW48" s="178"/>
      <c r="MGX48" s="178"/>
      <c r="MGY48" s="178"/>
      <c r="MGZ48" s="178"/>
      <c r="MHA48" s="178"/>
      <c r="MHB48" s="178"/>
      <c r="MHC48" s="178"/>
      <c r="MHD48" s="178"/>
      <c r="MHE48" s="178"/>
      <c r="MHF48" s="178"/>
      <c r="MHG48" s="178"/>
      <c r="MHH48" s="178"/>
      <c r="MHI48" s="178"/>
      <c r="MHJ48" s="178"/>
      <c r="MHK48" s="178"/>
      <c r="MHL48" s="178"/>
      <c r="MHM48" s="178"/>
      <c r="MHN48" s="178"/>
      <c r="MHO48" s="178"/>
      <c r="MHP48" s="178"/>
      <c r="MHQ48" s="178"/>
      <c r="MHR48" s="178"/>
      <c r="MHS48" s="178"/>
      <c r="MHT48" s="178"/>
      <c r="MHU48" s="178"/>
      <c r="MHV48" s="178"/>
      <c r="MHW48" s="178"/>
      <c r="MHX48" s="178"/>
      <c r="MHY48" s="178"/>
      <c r="MHZ48" s="178"/>
      <c r="MIA48" s="178"/>
      <c r="MIB48" s="178"/>
      <c r="MIC48" s="178"/>
      <c r="MID48" s="178"/>
      <c r="MIE48" s="178"/>
      <c r="MIF48" s="178"/>
      <c r="MIG48" s="178"/>
      <c r="MIH48" s="178"/>
      <c r="MII48" s="178"/>
      <c r="MIJ48" s="178"/>
      <c r="MIK48" s="178"/>
      <c r="MIL48" s="178"/>
      <c r="MIM48" s="178"/>
      <c r="MIN48" s="178"/>
      <c r="MIO48" s="178"/>
      <c r="MIP48" s="178"/>
      <c r="MIQ48" s="178"/>
      <c r="MIR48" s="178"/>
      <c r="MIS48" s="178"/>
      <c r="MIT48" s="178"/>
      <c r="MIU48" s="178"/>
      <c r="MIV48" s="178"/>
      <c r="MIW48" s="178"/>
      <c r="MIX48" s="178"/>
      <c r="MIY48" s="178"/>
      <c r="MIZ48" s="178"/>
      <c r="MJA48" s="178"/>
      <c r="MJB48" s="178"/>
      <c r="MJC48" s="178"/>
      <c r="MJD48" s="178"/>
      <c r="MJE48" s="178"/>
      <c r="MJF48" s="178"/>
      <c r="MJG48" s="178"/>
      <c r="MJH48" s="178"/>
      <c r="MJI48" s="178"/>
      <c r="MJJ48" s="178"/>
      <c r="MJK48" s="178"/>
      <c r="MJL48" s="178"/>
      <c r="MJM48" s="178"/>
      <c r="MJN48" s="178"/>
      <c r="MJO48" s="178"/>
      <c r="MJP48" s="178"/>
      <c r="MJQ48" s="178"/>
      <c r="MJR48" s="178"/>
      <c r="MJS48" s="178"/>
      <c r="MJT48" s="178"/>
      <c r="MJU48" s="178"/>
      <c r="MJV48" s="178"/>
      <c r="MJW48" s="178"/>
      <c r="MJX48" s="178"/>
      <c r="MJY48" s="178"/>
      <c r="MJZ48" s="178"/>
      <c r="MKA48" s="178"/>
      <c r="MKB48" s="178"/>
      <c r="MKC48" s="178"/>
      <c r="MKD48" s="178"/>
      <c r="MKE48" s="178"/>
      <c r="MKF48" s="178"/>
      <c r="MKG48" s="178"/>
      <c r="MKH48" s="178"/>
      <c r="MKI48" s="178"/>
      <c r="MKJ48" s="178"/>
      <c r="MKK48" s="178"/>
      <c r="MKL48" s="178"/>
      <c r="MKM48" s="178"/>
      <c r="MKN48" s="178"/>
      <c r="MKO48" s="178"/>
      <c r="MKP48" s="178"/>
      <c r="MKQ48" s="178"/>
      <c r="MKR48" s="178"/>
      <c r="MKS48" s="178"/>
      <c r="MKT48" s="178"/>
      <c r="MKU48" s="178"/>
      <c r="MKV48" s="178"/>
      <c r="MKW48" s="178"/>
      <c r="MKX48" s="178"/>
      <c r="MKY48" s="178"/>
      <c r="MKZ48" s="178"/>
      <c r="MLA48" s="178"/>
      <c r="MLB48" s="178"/>
      <c r="MLC48" s="178"/>
      <c r="MLD48" s="178"/>
      <c r="MLE48" s="178"/>
      <c r="MLF48" s="178"/>
      <c r="MLG48" s="178"/>
      <c r="MLH48" s="178"/>
      <c r="MLI48" s="178"/>
      <c r="MLJ48" s="178"/>
      <c r="MLK48" s="178"/>
      <c r="MLL48" s="178"/>
      <c r="MLM48" s="178"/>
      <c r="MLN48" s="178"/>
      <c r="MLO48" s="178"/>
      <c r="MLP48" s="178"/>
      <c r="MLQ48" s="178"/>
      <c r="MLR48" s="178"/>
      <c r="MLS48" s="178"/>
      <c r="MLT48" s="178"/>
      <c r="MLU48" s="178"/>
      <c r="MLV48" s="178"/>
      <c r="MLW48" s="178"/>
      <c r="MLX48" s="178"/>
      <c r="MLY48" s="178"/>
      <c r="MLZ48" s="178"/>
      <c r="MMA48" s="178"/>
      <c r="MMB48" s="178"/>
      <c r="MMC48" s="178"/>
      <c r="MMD48" s="178"/>
      <c r="MME48" s="178"/>
      <c r="MMF48" s="178"/>
      <c r="MMG48" s="178"/>
      <c r="MMH48" s="178"/>
      <c r="MMI48" s="178"/>
      <c r="MMJ48" s="178"/>
      <c r="MMK48" s="178"/>
      <c r="MML48" s="178"/>
      <c r="MMM48" s="178"/>
      <c r="MMN48" s="178"/>
      <c r="MMO48" s="178"/>
      <c r="MMP48" s="178"/>
      <c r="MMQ48" s="178"/>
      <c r="MMR48" s="178"/>
      <c r="MMS48" s="178"/>
      <c r="MMT48" s="178"/>
      <c r="MMU48" s="178"/>
      <c r="MMV48" s="178"/>
      <c r="MMW48" s="178"/>
      <c r="MMX48" s="178"/>
      <c r="MMY48" s="178"/>
      <c r="MMZ48" s="178"/>
      <c r="MNA48" s="178"/>
      <c r="MNB48" s="178"/>
      <c r="MNC48" s="178"/>
      <c r="MND48" s="178"/>
      <c r="MNE48" s="178"/>
      <c r="MNF48" s="178"/>
      <c r="MNG48" s="178"/>
      <c r="MNH48" s="178"/>
      <c r="MNI48" s="178"/>
      <c r="MNJ48" s="178"/>
      <c r="MNK48" s="178"/>
      <c r="MNL48" s="178"/>
      <c r="MNM48" s="178"/>
      <c r="MNN48" s="178"/>
      <c r="MNO48" s="178"/>
      <c r="MNP48" s="178"/>
      <c r="MNQ48" s="178"/>
      <c r="MNR48" s="178"/>
      <c r="MNS48" s="178"/>
      <c r="MNT48" s="178"/>
      <c r="MNU48" s="178"/>
      <c r="MNV48" s="178"/>
      <c r="MNW48" s="178"/>
      <c r="MNX48" s="178"/>
      <c r="MNY48" s="178"/>
      <c r="MNZ48" s="178"/>
      <c r="MOA48" s="178"/>
      <c r="MOB48" s="178"/>
      <c r="MOC48" s="178"/>
      <c r="MOD48" s="178"/>
      <c r="MOE48" s="178"/>
      <c r="MOF48" s="178"/>
      <c r="MOG48" s="178"/>
      <c r="MOH48" s="178"/>
      <c r="MOI48" s="178"/>
      <c r="MOJ48" s="178"/>
      <c r="MOK48" s="178"/>
      <c r="MOL48" s="178"/>
      <c r="MOM48" s="178"/>
      <c r="MON48" s="178"/>
      <c r="MOO48" s="178"/>
      <c r="MOP48" s="178"/>
      <c r="MOQ48" s="178"/>
      <c r="MOR48" s="178"/>
      <c r="MOS48" s="178"/>
      <c r="MOT48" s="178"/>
      <c r="MOU48" s="178"/>
      <c r="MOV48" s="178"/>
      <c r="MOW48" s="178"/>
      <c r="MOX48" s="178"/>
      <c r="MOY48" s="178"/>
      <c r="MOZ48" s="178"/>
      <c r="MPA48" s="178"/>
      <c r="MPB48" s="178"/>
      <c r="MPC48" s="178"/>
      <c r="MPD48" s="178"/>
      <c r="MPE48" s="178"/>
      <c r="MPF48" s="178"/>
      <c r="MPG48" s="178"/>
      <c r="MPH48" s="178"/>
      <c r="MPI48" s="178"/>
      <c r="MPJ48" s="178"/>
      <c r="MPK48" s="178"/>
      <c r="MPL48" s="178"/>
      <c r="MPM48" s="178"/>
      <c r="MPN48" s="178"/>
      <c r="MPO48" s="178"/>
      <c r="MPP48" s="178"/>
      <c r="MPQ48" s="178"/>
      <c r="MPR48" s="178"/>
      <c r="MPS48" s="178"/>
      <c r="MPT48" s="178"/>
      <c r="MPU48" s="178"/>
      <c r="MPV48" s="178"/>
      <c r="MPW48" s="178"/>
      <c r="MPX48" s="178"/>
      <c r="MPY48" s="178"/>
      <c r="MPZ48" s="178"/>
      <c r="MQA48" s="178"/>
      <c r="MQB48" s="178"/>
      <c r="MQC48" s="178"/>
      <c r="MQD48" s="178"/>
      <c r="MQE48" s="178"/>
      <c r="MQF48" s="178"/>
      <c r="MQG48" s="178"/>
      <c r="MQH48" s="178"/>
      <c r="MQI48" s="178"/>
      <c r="MQJ48" s="178"/>
      <c r="MQK48" s="178"/>
      <c r="MQL48" s="178"/>
      <c r="MQM48" s="178"/>
      <c r="MQN48" s="178"/>
      <c r="MQO48" s="178"/>
      <c r="MQP48" s="178"/>
      <c r="MQQ48" s="178"/>
      <c r="MQR48" s="178"/>
      <c r="MQS48" s="178"/>
      <c r="MQT48" s="178"/>
      <c r="MQU48" s="178"/>
      <c r="MQV48" s="178"/>
      <c r="MQW48" s="178"/>
      <c r="MQX48" s="178"/>
      <c r="MQY48" s="178"/>
      <c r="MQZ48" s="178"/>
      <c r="MRA48" s="178"/>
      <c r="MRB48" s="178"/>
      <c r="MRC48" s="178"/>
      <c r="MRD48" s="178"/>
      <c r="MRE48" s="178"/>
      <c r="MRF48" s="178"/>
      <c r="MRG48" s="178"/>
      <c r="MRH48" s="178"/>
      <c r="MRI48" s="178"/>
      <c r="MRJ48" s="178"/>
      <c r="MRK48" s="178"/>
      <c r="MRL48" s="178"/>
      <c r="MRM48" s="178"/>
      <c r="MRN48" s="178"/>
      <c r="MRO48" s="178"/>
      <c r="MRP48" s="178"/>
      <c r="MRQ48" s="178"/>
      <c r="MRR48" s="178"/>
      <c r="MRS48" s="178"/>
      <c r="MRT48" s="178"/>
      <c r="MRU48" s="178"/>
      <c r="MRV48" s="178"/>
      <c r="MRW48" s="178"/>
      <c r="MRX48" s="178"/>
      <c r="MRY48" s="178"/>
      <c r="MRZ48" s="178"/>
      <c r="MSA48" s="178"/>
      <c r="MSB48" s="178"/>
      <c r="MSC48" s="178"/>
      <c r="MSD48" s="178"/>
      <c r="MSE48" s="178"/>
      <c r="MSF48" s="178"/>
      <c r="MSG48" s="178"/>
      <c r="MSH48" s="178"/>
      <c r="MSI48" s="178"/>
      <c r="MSJ48" s="178"/>
      <c r="MSK48" s="178"/>
      <c r="MSL48" s="178"/>
      <c r="MSM48" s="178"/>
      <c r="MSN48" s="178"/>
      <c r="MSO48" s="178"/>
      <c r="MSP48" s="178"/>
      <c r="MSQ48" s="178"/>
      <c r="MSR48" s="178"/>
      <c r="MSS48" s="178"/>
      <c r="MST48" s="178"/>
      <c r="MSU48" s="178"/>
      <c r="MSV48" s="178"/>
      <c r="MSW48" s="178"/>
      <c r="MSX48" s="178"/>
      <c r="MSY48" s="178"/>
      <c r="MSZ48" s="178"/>
      <c r="MTA48" s="178"/>
      <c r="MTB48" s="178"/>
      <c r="MTC48" s="178"/>
      <c r="MTD48" s="178"/>
      <c r="MTE48" s="178"/>
      <c r="MTF48" s="178"/>
      <c r="MTG48" s="178"/>
      <c r="MTH48" s="178"/>
      <c r="MTI48" s="178"/>
      <c r="MTJ48" s="178"/>
      <c r="MTK48" s="178"/>
      <c r="MTL48" s="178"/>
      <c r="MTM48" s="178"/>
      <c r="MTN48" s="178"/>
      <c r="MTO48" s="178"/>
      <c r="MTP48" s="178"/>
      <c r="MTQ48" s="178"/>
      <c r="MTR48" s="178"/>
      <c r="MTS48" s="178"/>
      <c r="MTT48" s="178"/>
      <c r="MTU48" s="178"/>
      <c r="MTV48" s="178"/>
      <c r="MTW48" s="178"/>
      <c r="MTX48" s="178"/>
      <c r="MTY48" s="178"/>
      <c r="MTZ48" s="178"/>
      <c r="MUA48" s="178"/>
      <c r="MUB48" s="178"/>
      <c r="MUC48" s="178"/>
      <c r="MUD48" s="178"/>
      <c r="MUE48" s="178"/>
      <c r="MUF48" s="178"/>
      <c r="MUG48" s="178"/>
      <c r="MUH48" s="178"/>
      <c r="MUI48" s="178"/>
      <c r="MUJ48" s="178"/>
      <c r="MUK48" s="178"/>
      <c r="MUL48" s="178"/>
      <c r="MUM48" s="178"/>
      <c r="MUN48" s="178"/>
      <c r="MUO48" s="178"/>
      <c r="MUP48" s="178"/>
      <c r="MUQ48" s="178"/>
      <c r="MUR48" s="178"/>
      <c r="MUS48" s="178"/>
      <c r="MUT48" s="178"/>
      <c r="MUU48" s="178"/>
      <c r="MUV48" s="178"/>
      <c r="MUW48" s="178"/>
      <c r="MUX48" s="178"/>
      <c r="MUY48" s="178"/>
      <c r="MUZ48" s="178"/>
      <c r="MVA48" s="178"/>
      <c r="MVB48" s="178"/>
      <c r="MVC48" s="178"/>
      <c r="MVD48" s="178"/>
      <c r="MVE48" s="178"/>
      <c r="MVF48" s="178"/>
      <c r="MVG48" s="178"/>
      <c r="MVH48" s="178"/>
      <c r="MVI48" s="178"/>
      <c r="MVJ48" s="178"/>
      <c r="MVK48" s="178"/>
      <c r="MVL48" s="178"/>
      <c r="MVM48" s="178"/>
      <c r="MVN48" s="178"/>
      <c r="MVO48" s="178"/>
      <c r="MVP48" s="178"/>
      <c r="MVQ48" s="178"/>
      <c r="MVR48" s="178"/>
      <c r="MVS48" s="178"/>
      <c r="MVT48" s="178"/>
      <c r="MVU48" s="178"/>
      <c r="MVV48" s="178"/>
      <c r="MVW48" s="178"/>
      <c r="MVX48" s="178"/>
      <c r="MVY48" s="178"/>
      <c r="MVZ48" s="178"/>
      <c r="MWA48" s="178"/>
      <c r="MWB48" s="178"/>
      <c r="MWC48" s="178"/>
      <c r="MWD48" s="178"/>
      <c r="MWE48" s="178"/>
      <c r="MWF48" s="178"/>
      <c r="MWG48" s="178"/>
      <c r="MWH48" s="178"/>
      <c r="MWI48" s="178"/>
      <c r="MWJ48" s="178"/>
      <c r="MWK48" s="178"/>
      <c r="MWL48" s="178"/>
      <c r="MWM48" s="178"/>
      <c r="MWN48" s="178"/>
      <c r="MWO48" s="178"/>
      <c r="MWP48" s="178"/>
      <c r="MWQ48" s="178"/>
      <c r="MWR48" s="178"/>
      <c r="MWS48" s="178"/>
      <c r="MWT48" s="178"/>
      <c r="MWU48" s="178"/>
      <c r="MWV48" s="178"/>
      <c r="MWW48" s="178"/>
      <c r="MWX48" s="178"/>
      <c r="MWY48" s="178"/>
      <c r="MWZ48" s="178"/>
      <c r="MXA48" s="178"/>
      <c r="MXB48" s="178"/>
      <c r="MXC48" s="178"/>
      <c r="MXD48" s="178"/>
      <c r="MXE48" s="178"/>
      <c r="MXF48" s="178"/>
      <c r="MXG48" s="178"/>
      <c r="MXH48" s="178"/>
      <c r="MXI48" s="178"/>
      <c r="MXJ48" s="178"/>
      <c r="MXK48" s="178"/>
      <c r="MXL48" s="178"/>
      <c r="MXM48" s="178"/>
      <c r="MXN48" s="178"/>
      <c r="MXO48" s="178"/>
      <c r="MXP48" s="178"/>
      <c r="MXQ48" s="178"/>
      <c r="MXR48" s="178"/>
      <c r="MXS48" s="178"/>
      <c r="MXT48" s="178"/>
      <c r="MXU48" s="178"/>
      <c r="MXV48" s="178"/>
      <c r="MXW48" s="178"/>
      <c r="MXX48" s="178"/>
      <c r="MXY48" s="178"/>
      <c r="MXZ48" s="178"/>
      <c r="MYA48" s="178"/>
      <c r="MYB48" s="178"/>
      <c r="MYC48" s="178"/>
      <c r="MYD48" s="178"/>
      <c r="MYE48" s="178"/>
      <c r="MYF48" s="178"/>
      <c r="MYG48" s="178"/>
      <c r="MYH48" s="178"/>
      <c r="MYI48" s="178"/>
      <c r="MYJ48" s="178"/>
      <c r="MYK48" s="178"/>
      <c r="MYL48" s="178"/>
      <c r="MYM48" s="178"/>
      <c r="MYN48" s="178"/>
      <c r="MYO48" s="178"/>
      <c r="MYP48" s="178"/>
      <c r="MYQ48" s="178"/>
      <c r="MYR48" s="178"/>
      <c r="MYS48" s="178"/>
      <c r="MYT48" s="178"/>
      <c r="MYU48" s="178"/>
      <c r="MYV48" s="178"/>
      <c r="MYW48" s="178"/>
      <c r="MYX48" s="178"/>
      <c r="MYY48" s="178"/>
      <c r="MYZ48" s="178"/>
      <c r="MZA48" s="178"/>
      <c r="MZB48" s="178"/>
      <c r="MZC48" s="178"/>
      <c r="MZD48" s="178"/>
      <c r="MZE48" s="178"/>
      <c r="MZF48" s="178"/>
      <c r="MZG48" s="178"/>
      <c r="MZH48" s="178"/>
      <c r="MZI48" s="178"/>
      <c r="MZJ48" s="178"/>
      <c r="MZK48" s="178"/>
      <c r="MZL48" s="178"/>
      <c r="MZM48" s="178"/>
      <c r="MZN48" s="178"/>
      <c r="MZO48" s="178"/>
      <c r="MZP48" s="178"/>
      <c r="MZQ48" s="178"/>
      <c r="MZR48" s="178"/>
      <c r="MZS48" s="178"/>
      <c r="MZT48" s="178"/>
      <c r="MZU48" s="178"/>
      <c r="MZV48" s="178"/>
      <c r="MZW48" s="178"/>
      <c r="MZX48" s="178"/>
      <c r="MZY48" s="178"/>
      <c r="MZZ48" s="178"/>
      <c r="NAA48" s="178"/>
      <c r="NAB48" s="178"/>
      <c r="NAC48" s="178"/>
      <c r="NAD48" s="178"/>
      <c r="NAE48" s="178"/>
      <c r="NAF48" s="178"/>
      <c r="NAG48" s="178"/>
      <c r="NAH48" s="178"/>
      <c r="NAI48" s="178"/>
      <c r="NAJ48" s="178"/>
      <c r="NAK48" s="178"/>
      <c r="NAL48" s="178"/>
      <c r="NAM48" s="178"/>
      <c r="NAN48" s="178"/>
      <c r="NAO48" s="178"/>
      <c r="NAP48" s="178"/>
      <c r="NAQ48" s="178"/>
      <c r="NAR48" s="178"/>
      <c r="NAS48" s="178"/>
      <c r="NAT48" s="178"/>
      <c r="NAU48" s="178"/>
      <c r="NAV48" s="178"/>
      <c r="NAW48" s="178"/>
      <c r="NAX48" s="178"/>
      <c r="NAY48" s="178"/>
      <c r="NAZ48" s="178"/>
      <c r="NBA48" s="178"/>
      <c r="NBB48" s="178"/>
      <c r="NBC48" s="178"/>
      <c r="NBD48" s="178"/>
      <c r="NBE48" s="178"/>
      <c r="NBF48" s="178"/>
      <c r="NBG48" s="178"/>
      <c r="NBH48" s="178"/>
      <c r="NBI48" s="178"/>
      <c r="NBJ48" s="178"/>
      <c r="NBK48" s="178"/>
      <c r="NBL48" s="178"/>
      <c r="NBM48" s="178"/>
      <c r="NBN48" s="178"/>
      <c r="NBO48" s="178"/>
      <c r="NBP48" s="178"/>
      <c r="NBQ48" s="178"/>
      <c r="NBR48" s="178"/>
      <c r="NBS48" s="178"/>
      <c r="NBT48" s="178"/>
      <c r="NBU48" s="178"/>
      <c r="NBV48" s="178"/>
      <c r="NBW48" s="178"/>
      <c r="NBX48" s="178"/>
      <c r="NBY48" s="178"/>
      <c r="NBZ48" s="178"/>
      <c r="NCA48" s="178"/>
      <c r="NCB48" s="178"/>
      <c r="NCC48" s="178"/>
      <c r="NCD48" s="178"/>
      <c r="NCE48" s="178"/>
      <c r="NCF48" s="178"/>
      <c r="NCG48" s="178"/>
      <c r="NCH48" s="178"/>
      <c r="NCI48" s="178"/>
      <c r="NCJ48" s="178"/>
      <c r="NCK48" s="178"/>
      <c r="NCL48" s="178"/>
      <c r="NCM48" s="178"/>
      <c r="NCN48" s="178"/>
      <c r="NCO48" s="178"/>
      <c r="NCP48" s="178"/>
      <c r="NCQ48" s="178"/>
      <c r="NCR48" s="178"/>
      <c r="NCS48" s="178"/>
      <c r="NCT48" s="178"/>
      <c r="NCU48" s="178"/>
      <c r="NCV48" s="178"/>
      <c r="NCW48" s="178"/>
      <c r="NCX48" s="178"/>
      <c r="NCY48" s="178"/>
      <c r="NCZ48" s="178"/>
      <c r="NDA48" s="178"/>
      <c r="NDB48" s="178"/>
      <c r="NDC48" s="178"/>
      <c r="NDD48" s="178"/>
      <c r="NDE48" s="178"/>
      <c r="NDF48" s="178"/>
      <c r="NDG48" s="178"/>
      <c r="NDH48" s="178"/>
      <c r="NDI48" s="178"/>
      <c r="NDJ48" s="178"/>
      <c r="NDK48" s="178"/>
      <c r="NDL48" s="178"/>
      <c r="NDM48" s="178"/>
      <c r="NDN48" s="178"/>
      <c r="NDO48" s="178"/>
      <c r="NDP48" s="178"/>
      <c r="NDQ48" s="178"/>
      <c r="NDR48" s="178"/>
      <c r="NDS48" s="178"/>
      <c r="NDT48" s="178"/>
      <c r="NDU48" s="178"/>
      <c r="NDV48" s="178"/>
      <c r="NDW48" s="178"/>
      <c r="NDX48" s="178"/>
      <c r="NDY48" s="178"/>
      <c r="NDZ48" s="178"/>
      <c r="NEA48" s="178"/>
      <c r="NEB48" s="178"/>
      <c r="NEC48" s="178"/>
      <c r="NED48" s="178"/>
      <c r="NEE48" s="178"/>
      <c r="NEF48" s="178"/>
      <c r="NEG48" s="178"/>
      <c r="NEH48" s="178"/>
      <c r="NEI48" s="178"/>
      <c r="NEJ48" s="178"/>
      <c r="NEK48" s="178"/>
      <c r="NEL48" s="178"/>
      <c r="NEM48" s="178"/>
      <c r="NEN48" s="178"/>
      <c r="NEO48" s="178"/>
      <c r="NEP48" s="178"/>
      <c r="NEQ48" s="178"/>
      <c r="NER48" s="178"/>
      <c r="NES48" s="178"/>
      <c r="NET48" s="178"/>
      <c r="NEU48" s="178"/>
      <c r="NEV48" s="178"/>
      <c r="NEW48" s="178"/>
      <c r="NEX48" s="178"/>
      <c r="NEY48" s="178"/>
      <c r="NEZ48" s="178"/>
      <c r="NFA48" s="178"/>
      <c r="NFB48" s="178"/>
      <c r="NFC48" s="178"/>
      <c r="NFD48" s="178"/>
      <c r="NFE48" s="178"/>
      <c r="NFF48" s="178"/>
      <c r="NFG48" s="178"/>
      <c r="NFH48" s="178"/>
      <c r="NFI48" s="178"/>
      <c r="NFJ48" s="178"/>
      <c r="NFK48" s="178"/>
      <c r="NFL48" s="178"/>
      <c r="NFM48" s="178"/>
      <c r="NFN48" s="178"/>
      <c r="NFO48" s="178"/>
      <c r="NFP48" s="178"/>
      <c r="NFQ48" s="178"/>
      <c r="NFR48" s="178"/>
      <c r="NFS48" s="178"/>
      <c r="NFT48" s="178"/>
      <c r="NFU48" s="178"/>
      <c r="NFV48" s="178"/>
      <c r="NFW48" s="178"/>
      <c r="NFX48" s="178"/>
      <c r="NFY48" s="178"/>
      <c r="NFZ48" s="178"/>
      <c r="NGA48" s="178"/>
      <c r="NGB48" s="178"/>
      <c r="NGC48" s="178"/>
      <c r="NGD48" s="178"/>
      <c r="NGE48" s="178"/>
      <c r="NGF48" s="178"/>
      <c r="NGG48" s="178"/>
      <c r="NGH48" s="178"/>
      <c r="NGI48" s="178"/>
      <c r="NGJ48" s="178"/>
      <c r="NGK48" s="178"/>
      <c r="NGL48" s="178"/>
      <c r="NGM48" s="178"/>
      <c r="NGN48" s="178"/>
      <c r="NGO48" s="178"/>
      <c r="NGP48" s="178"/>
      <c r="NGQ48" s="178"/>
      <c r="NGR48" s="178"/>
      <c r="NGS48" s="178"/>
      <c r="NGT48" s="178"/>
      <c r="NGU48" s="178"/>
      <c r="NGV48" s="178"/>
      <c r="NGW48" s="178"/>
      <c r="NGX48" s="178"/>
      <c r="NGY48" s="178"/>
      <c r="NGZ48" s="178"/>
      <c r="NHA48" s="178"/>
      <c r="NHB48" s="178"/>
      <c r="NHC48" s="178"/>
      <c r="NHD48" s="178"/>
      <c r="NHE48" s="178"/>
      <c r="NHF48" s="178"/>
      <c r="NHG48" s="178"/>
      <c r="NHH48" s="178"/>
      <c r="NHI48" s="178"/>
      <c r="NHJ48" s="178"/>
      <c r="NHK48" s="178"/>
      <c r="NHL48" s="178"/>
      <c r="NHM48" s="178"/>
      <c r="NHN48" s="178"/>
      <c r="NHO48" s="178"/>
      <c r="NHP48" s="178"/>
      <c r="NHQ48" s="178"/>
      <c r="NHR48" s="178"/>
      <c r="NHS48" s="178"/>
      <c r="NHT48" s="178"/>
      <c r="NHU48" s="178"/>
      <c r="NHV48" s="178"/>
      <c r="NHW48" s="178"/>
      <c r="NHX48" s="178"/>
      <c r="NHY48" s="178"/>
      <c r="NHZ48" s="178"/>
      <c r="NIA48" s="178"/>
      <c r="NIB48" s="178"/>
      <c r="NIC48" s="178"/>
      <c r="NID48" s="178"/>
      <c r="NIE48" s="178"/>
      <c r="NIF48" s="178"/>
      <c r="NIG48" s="178"/>
      <c r="NIH48" s="178"/>
      <c r="NII48" s="178"/>
      <c r="NIJ48" s="178"/>
      <c r="NIK48" s="178"/>
      <c r="NIL48" s="178"/>
      <c r="NIM48" s="178"/>
      <c r="NIN48" s="178"/>
      <c r="NIO48" s="178"/>
      <c r="NIP48" s="178"/>
      <c r="NIQ48" s="178"/>
      <c r="NIR48" s="178"/>
      <c r="NIS48" s="178"/>
      <c r="NIT48" s="178"/>
      <c r="NIU48" s="178"/>
      <c r="NIV48" s="178"/>
      <c r="NIW48" s="178"/>
      <c r="NIX48" s="178"/>
      <c r="NIY48" s="178"/>
      <c r="NIZ48" s="178"/>
      <c r="NJA48" s="178"/>
      <c r="NJB48" s="178"/>
      <c r="NJC48" s="178"/>
      <c r="NJD48" s="178"/>
      <c r="NJE48" s="178"/>
      <c r="NJF48" s="178"/>
      <c r="NJG48" s="178"/>
      <c r="NJH48" s="178"/>
      <c r="NJI48" s="178"/>
      <c r="NJJ48" s="178"/>
      <c r="NJK48" s="178"/>
      <c r="NJL48" s="178"/>
      <c r="NJM48" s="178"/>
      <c r="NJN48" s="178"/>
      <c r="NJO48" s="178"/>
      <c r="NJP48" s="178"/>
      <c r="NJQ48" s="178"/>
      <c r="NJR48" s="178"/>
      <c r="NJS48" s="178"/>
      <c r="NJT48" s="178"/>
      <c r="NJU48" s="178"/>
      <c r="NJV48" s="178"/>
      <c r="NJW48" s="178"/>
      <c r="NJX48" s="178"/>
      <c r="NJY48" s="178"/>
      <c r="NJZ48" s="178"/>
      <c r="NKA48" s="178"/>
      <c r="NKB48" s="178"/>
      <c r="NKC48" s="178"/>
      <c r="NKD48" s="178"/>
      <c r="NKE48" s="178"/>
      <c r="NKF48" s="178"/>
      <c r="NKG48" s="178"/>
      <c r="NKH48" s="178"/>
      <c r="NKI48" s="178"/>
      <c r="NKJ48" s="178"/>
      <c r="NKK48" s="178"/>
      <c r="NKL48" s="178"/>
      <c r="NKM48" s="178"/>
      <c r="NKN48" s="178"/>
      <c r="NKO48" s="178"/>
      <c r="NKP48" s="178"/>
      <c r="NKQ48" s="178"/>
      <c r="NKR48" s="178"/>
      <c r="NKS48" s="178"/>
      <c r="NKT48" s="178"/>
      <c r="NKU48" s="178"/>
      <c r="NKV48" s="178"/>
      <c r="NKW48" s="178"/>
      <c r="NKX48" s="178"/>
      <c r="NKY48" s="178"/>
      <c r="NKZ48" s="178"/>
      <c r="NLA48" s="178"/>
      <c r="NLB48" s="178"/>
      <c r="NLC48" s="178"/>
      <c r="NLD48" s="178"/>
      <c r="NLE48" s="178"/>
      <c r="NLF48" s="178"/>
      <c r="NLG48" s="178"/>
      <c r="NLH48" s="178"/>
      <c r="NLI48" s="178"/>
      <c r="NLJ48" s="178"/>
      <c r="NLK48" s="178"/>
      <c r="NLL48" s="178"/>
      <c r="NLM48" s="178"/>
      <c r="NLN48" s="178"/>
      <c r="NLO48" s="178"/>
      <c r="NLP48" s="178"/>
      <c r="NLQ48" s="178"/>
      <c r="NLR48" s="178"/>
      <c r="NLS48" s="178"/>
      <c r="NLT48" s="178"/>
      <c r="NLU48" s="178"/>
      <c r="NLV48" s="178"/>
      <c r="NLW48" s="178"/>
      <c r="NLX48" s="178"/>
      <c r="NLY48" s="178"/>
      <c r="NLZ48" s="178"/>
      <c r="NMA48" s="178"/>
      <c r="NMB48" s="178"/>
      <c r="NMC48" s="178"/>
      <c r="NMD48" s="178"/>
      <c r="NME48" s="178"/>
      <c r="NMF48" s="178"/>
      <c r="NMG48" s="178"/>
      <c r="NMH48" s="178"/>
      <c r="NMI48" s="178"/>
      <c r="NMJ48" s="178"/>
      <c r="NMK48" s="178"/>
      <c r="NML48" s="178"/>
      <c r="NMM48" s="178"/>
      <c r="NMN48" s="178"/>
      <c r="NMO48" s="178"/>
      <c r="NMP48" s="178"/>
      <c r="NMQ48" s="178"/>
      <c r="NMR48" s="178"/>
      <c r="NMS48" s="178"/>
      <c r="NMT48" s="178"/>
      <c r="NMU48" s="178"/>
      <c r="NMV48" s="178"/>
      <c r="NMW48" s="178"/>
      <c r="NMX48" s="178"/>
      <c r="NMY48" s="178"/>
      <c r="NMZ48" s="178"/>
      <c r="NNA48" s="178"/>
      <c r="NNB48" s="178"/>
      <c r="NNC48" s="178"/>
      <c r="NND48" s="178"/>
      <c r="NNE48" s="178"/>
      <c r="NNF48" s="178"/>
      <c r="NNG48" s="178"/>
      <c r="NNH48" s="178"/>
      <c r="NNI48" s="178"/>
      <c r="NNJ48" s="178"/>
      <c r="NNK48" s="178"/>
      <c r="NNL48" s="178"/>
      <c r="NNM48" s="178"/>
      <c r="NNN48" s="178"/>
      <c r="NNO48" s="178"/>
      <c r="NNP48" s="178"/>
      <c r="NNQ48" s="178"/>
      <c r="NNR48" s="178"/>
      <c r="NNS48" s="178"/>
      <c r="NNT48" s="178"/>
      <c r="NNU48" s="178"/>
      <c r="NNV48" s="178"/>
      <c r="NNW48" s="178"/>
      <c r="NNX48" s="178"/>
      <c r="NNY48" s="178"/>
      <c r="NNZ48" s="178"/>
      <c r="NOA48" s="178"/>
      <c r="NOB48" s="178"/>
      <c r="NOC48" s="178"/>
      <c r="NOD48" s="178"/>
      <c r="NOE48" s="178"/>
      <c r="NOF48" s="178"/>
      <c r="NOG48" s="178"/>
      <c r="NOH48" s="178"/>
      <c r="NOI48" s="178"/>
      <c r="NOJ48" s="178"/>
      <c r="NOK48" s="178"/>
      <c r="NOL48" s="178"/>
      <c r="NOM48" s="178"/>
      <c r="NON48" s="178"/>
      <c r="NOO48" s="178"/>
      <c r="NOP48" s="178"/>
      <c r="NOQ48" s="178"/>
      <c r="NOR48" s="178"/>
      <c r="NOS48" s="178"/>
      <c r="NOT48" s="178"/>
      <c r="NOU48" s="178"/>
      <c r="NOV48" s="178"/>
      <c r="NOW48" s="178"/>
      <c r="NOX48" s="178"/>
      <c r="NOY48" s="178"/>
      <c r="NOZ48" s="178"/>
      <c r="NPA48" s="178"/>
      <c r="NPB48" s="178"/>
      <c r="NPC48" s="178"/>
      <c r="NPD48" s="178"/>
      <c r="NPE48" s="178"/>
      <c r="NPF48" s="178"/>
      <c r="NPG48" s="178"/>
      <c r="NPH48" s="178"/>
      <c r="NPI48" s="178"/>
      <c r="NPJ48" s="178"/>
      <c r="NPK48" s="178"/>
      <c r="NPL48" s="178"/>
      <c r="NPM48" s="178"/>
      <c r="NPN48" s="178"/>
      <c r="NPO48" s="178"/>
      <c r="NPP48" s="178"/>
      <c r="NPQ48" s="178"/>
      <c r="NPR48" s="178"/>
      <c r="NPS48" s="178"/>
      <c r="NPT48" s="178"/>
      <c r="NPU48" s="178"/>
      <c r="NPV48" s="178"/>
      <c r="NPW48" s="178"/>
      <c r="NPX48" s="178"/>
      <c r="NPY48" s="178"/>
      <c r="NPZ48" s="178"/>
      <c r="NQA48" s="178"/>
      <c r="NQB48" s="178"/>
      <c r="NQC48" s="178"/>
      <c r="NQD48" s="178"/>
      <c r="NQE48" s="178"/>
      <c r="NQF48" s="178"/>
      <c r="NQG48" s="178"/>
      <c r="NQH48" s="178"/>
      <c r="NQI48" s="178"/>
      <c r="NQJ48" s="178"/>
      <c r="NQK48" s="178"/>
      <c r="NQL48" s="178"/>
      <c r="NQM48" s="178"/>
      <c r="NQN48" s="178"/>
      <c r="NQO48" s="178"/>
      <c r="NQP48" s="178"/>
      <c r="NQQ48" s="178"/>
      <c r="NQR48" s="178"/>
      <c r="NQS48" s="178"/>
      <c r="NQT48" s="178"/>
      <c r="NQU48" s="178"/>
      <c r="NQV48" s="178"/>
      <c r="NQW48" s="178"/>
      <c r="NQX48" s="178"/>
      <c r="NQY48" s="178"/>
      <c r="NQZ48" s="178"/>
      <c r="NRA48" s="178"/>
      <c r="NRB48" s="178"/>
      <c r="NRC48" s="178"/>
      <c r="NRD48" s="178"/>
      <c r="NRE48" s="178"/>
      <c r="NRF48" s="178"/>
      <c r="NRG48" s="178"/>
      <c r="NRH48" s="178"/>
      <c r="NRI48" s="178"/>
      <c r="NRJ48" s="178"/>
      <c r="NRK48" s="178"/>
      <c r="NRL48" s="178"/>
      <c r="NRM48" s="178"/>
      <c r="NRN48" s="178"/>
      <c r="NRO48" s="178"/>
      <c r="NRP48" s="178"/>
      <c r="NRQ48" s="178"/>
      <c r="NRR48" s="178"/>
      <c r="NRS48" s="178"/>
      <c r="NRT48" s="178"/>
      <c r="NRU48" s="178"/>
      <c r="NRV48" s="178"/>
      <c r="NRW48" s="178"/>
      <c r="NRX48" s="178"/>
      <c r="NRY48" s="178"/>
      <c r="NRZ48" s="178"/>
      <c r="NSA48" s="178"/>
      <c r="NSB48" s="178"/>
      <c r="NSC48" s="178"/>
      <c r="NSD48" s="178"/>
      <c r="NSE48" s="178"/>
      <c r="NSF48" s="178"/>
      <c r="NSG48" s="178"/>
      <c r="NSH48" s="178"/>
      <c r="NSI48" s="178"/>
      <c r="NSJ48" s="178"/>
      <c r="NSK48" s="178"/>
      <c r="NSL48" s="178"/>
      <c r="NSM48" s="178"/>
      <c r="NSN48" s="178"/>
      <c r="NSO48" s="178"/>
      <c r="NSP48" s="178"/>
      <c r="NSQ48" s="178"/>
      <c r="NSR48" s="178"/>
      <c r="NSS48" s="178"/>
      <c r="NST48" s="178"/>
      <c r="NSU48" s="178"/>
      <c r="NSV48" s="178"/>
      <c r="NSW48" s="178"/>
      <c r="NSX48" s="178"/>
      <c r="NSY48" s="178"/>
      <c r="NSZ48" s="178"/>
      <c r="NTA48" s="178"/>
      <c r="NTB48" s="178"/>
      <c r="NTC48" s="178"/>
      <c r="NTD48" s="178"/>
      <c r="NTE48" s="178"/>
      <c r="NTF48" s="178"/>
      <c r="NTG48" s="178"/>
      <c r="NTH48" s="178"/>
      <c r="NTI48" s="178"/>
      <c r="NTJ48" s="178"/>
      <c r="NTK48" s="178"/>
      <c r="NTL48" s="178"/>
      <c r="NTM48" s="178"/>
      <c r="NTN48" s="178"/>
      <c r="NTO48" s="178"/>
      <c r="NTP48" s="178"/>
      <c r="NTQ48" s="178"/>
      <c r="NTR48" s="178"/>
      <c r="NTS48" s="178"/>
      <c r="NTT48" s="178"/>
      <c r="NTU48" s="178"/>
      <c r="NTV48" s="178"/>
      <c r="NTW48" s="178"/>
      <c r="NTX48" s="178"/>
      <c r="NTY48" s="178"/>
      <c r="NTZ48" s="178"/>
      <c r="NUA48" s="178"/>
      <c r="NUB48" s="178"/>
      <c r="NUC48" s="178"/>
      <c r="NUD48" s="178"/>
      <c r="NUE48" s="178"/>
      <c r="NUF48" s="178"/>
      <c r="NUG48" s="178"/>
      <c r="NUH48" s="178"/>
      <c r="NUI48" s="178"/>
      <c r="NUJ48" s="178"/>
      <c r="NUK48" s="178"/>
      <c r="NUL48" s="178"/>
      <c r="NUM48" s="178"/>
      <c r="NUN48" s="178"/>
      <c r="NUO48" s="178"/>
      <c r="NUP48" s="178"/>
      <c r="NUQ48" s="178"/>
      <c r="NUR48" s="178"/>
      <c r="NUS48" s="178"/>
      <c r="NUT48" s="178"/>
      <c r="NUU48" s="178"/>
      <c r="NUV48" s="178"/>
      <c r="NUW48" s="178"/>
      <c r="NUX48" s="178"/>
      <c r="NUY48" s="178"/>
      <c r="NUZ48" s="178"/>
      <c r="NVA48" s="178"/>
      <c r="NVB48" s="178"/>
      <c r="NVC48" s="178"/>
      <c r="NVD48" s="178"/>
      <c r="NVE48" s="178"/>
      <c r="NVF48" s="178"/>
      <c r="NVG48" s="178"/>
      <c r="NVH48" s="178"/>
      <c r="NVI48" s="178"/>
      <c r="NVJ48" s="178"/>
      <c r="NVK48" s="178"/>
      <c r="NVL48" s="178"/>
      <c r="NVM48" s="178"/>
      <c r="NVN48" s="178"/>
      <c r="NVO48" s="178"/>
      <c r="NVP48" s="178"/>
      <c r="NVQ48" s="178"/>
      <c r="NVR48" s="178"/>
      <c r="NVS48" s="178"/>
      <c r="NVT48" s="178"/>
      <c r="NVU48" s="178"/>
      <c r="NVV48" s="178"/>
      <c r="NVW48" s="178"/>
      <c r="NVX48" s="178"/>
      <c r="NVY48" s="178"/>
      <c r="NVZ48" s="178"/>
      <c r="NWA48" s="178"/>
      <c r="NWB48" s="178"/>
      <c r="NWC48" s="178"/>
      <c r="NWD48" s="178"/>
      <c r="NWE48" s="178"/>
      <c r="NWF48" s="178"/>
      <c r="NWG48" s="178"/>
      <c r="NWH48" s="178"/>
      <c r="NWI48" s="178"/>
      <c r="NWJ48" s="178"/>
      <c r="NWK48" s="178"/>
      <c r="NWL48" s="178"/>
      <c r="NWM48" s="178"/>
      <c r="NWN48" s="178"/>
      <c r="NWO48" s="178"/>
      <c r="NWP48" s="178"/>
      <c r="NWQ48" s="178"/>
      <c r="NWR48" s="178"/>
      <c r="NWS48" s="178"/>
      <c r="NWT48" s="178"/>
      <c r="NWU48" s="178"/>
      <c r="NWV48" s="178"/>
      <c r="NWW48" s="178"/>
      <c r="NWX48" s="178"/>
      <c r="NWY48" s="178"/>
      <c r="NWZ48" s="178"/>
      <c r="NXA48" s="178"/>
      <c r="NXB48" s="178"/>
      <c r="NXC48" s="178"/>
      <c r="NXD48" s="178"/>
      <c r="NXE48" s="178"/>
      <c r="NXF48" s="178"/>
      <c r="NXG48" s="178"/>
      <c r="NXH48" s="178"/>
      <c r="NXI48" s="178"/>
      <c r="NXJ48" s="178"/>
      <c r="NXK48" s="178"/>
      <c r="NXL48" s="178"/>
      <c r="NXM48" s="178"/>
      <c r="NXN48" s="178"/>
      <c r="NXO48" s="178"/>
      <c r="NXP48" s="178"/>
      <c r="NXQ48" s="178"/>
      <c r="NXR48" s="178"/>
      <c r="NXS48" s="178"/>
      <c r="NXT48" s="178"/>
      <c r="NXU48" s="178"/>
      <c r="NXV48" s="178"/>
      <c r="NXW48" s="178"/>
      <c r="NXX48" s="178"/>
      <c r="NXY48" s="178"/>
      <c r="NXZ48" s="178"/>
      <c r="NYA48" s="178"/>
      <c r="NYB48" s="178"/>
      <c r="NYC48" s="178"/>
      <c r="NYD48" s="178"/>
      <c r="NYE48" s="178"/>
      <c r="NYF48" s="178"/>
      <c r="NYG48" s="178"/>
      <c r="NYH48" s="178"/>
      <c r="NYI48" s="178"/>
      <c r="NYJ48" s="178"/>
      <c r="NYK48" s="178"/>
      <c r="NYL48" s="178"/>
      <c r="NYM48" s="178"/>
      <c r="NYN48" s="178"/>
      <c r="NYO48" s="178"/>
      <c r="NYP48" s="178"/>
      <c r="NYQ48" s="178"/>
      <c r="NYR48" s="178"/>
      <c r="NYS48" s="178"/>
      <c r="NYT48" s="178"/>
      <c r="NYU48" s="178"/>
      <c r="NYV48" s="178"/>
      <c r="NYW48" s="178"/>
      <c r="NYX48" s="178"/>
      <c r="NYY48" s="178"/>
      <c r="NYZ48" s="178"/>
      <c r="NZA48" s="178"/>
      <c r="NZB48" s="178"/>
      <c r="NZC48" s="178"/>
      <c r="NZD48" s="178"/>
      <c r="NZE48" s="178"/>
      <c r="NZF48" s="178"/>
      <c r="NZG48" s="178"/>
      <c r="NZH48" s="178"/>
      <c r="NZI48" s="178"/>
      <c r="NZJ48" s="178"/>
      <c r="NZK48" s="178"/>
      <c r="NZL48" s="178"/>
      <c r="NZM48" s="178"/>
      <c r="NZN48" s="178"/>
      <c r="NZO48" s="178"/>
      <c r="NZP48" s="178"/>
      <c r="NZQ48" s="178"/>
      <c r="NZR48" s="178"/>
      <c r="NZS48" s="178"/>
      <c r="NZT48" s="178"/>
      <c r="NZU48" s="178"/>
      <c r="NZV48" s="178"/>
      <c r="NZW48" s="178"/>
      <c r="NZX48" s="178"/>
      <c r="NZY48" s="178"/>
      <c r="NZZ48" s="178"/>
      <c r="OAA48" s="178"/>
      <c r="OAB48" s="178"/>
      <c r="OAC48" s="178"/>
      <c r="OAD48" s="178"/>
      <c r="OAE48" s="178"/>
      <c r="OAF48" s="178"/>
      <c r="OAG48" s="178"/>
      <c r="OAH48" s="178"/>
      <c r="OAI48" s="178"/>
      <c r="OAJ48" s="178"/>
      <c r="OAK48" s="178"/>
      <c r="OAL48" s="178"/>
      <c r="OAM48" s="178"/>
      <c r="OAN48" s="178"/>
      <c r="OAO48" s="178"/>
      <c r="OAP48" s="178"/>
      <c r="OAQ48" s="178"/>
      <c r="OAR48" s="178"/>
      <c r="OAS48" s="178"/>
      <c r="OAT48" s="178"/>
      <c r="OAU48" s="178"/>
      <c r="OAV48" s="178"/>
      <c r="OAW48" s="178"/>
      <c r="OAX48" s="178"/>
      <c r="OAY48" s="178"/>
      <c r="OAZ48" s="178"/>
      <c r="OBA48" s="178"/>
      <c r="OBB48" s="178"/>
      <c r="OBC48" s="178"/>
      <c r="OBD48" s="178"/>
      <c r="OBE48" s="178"/>
      <c r="OBF48" s="178"/>
      <c r="OBG48" s="178"/>
      <c r="OBH48" s="178"/>
      <c r="OBI48" s="178"/>
      <c r="OBJ48" s="178"/>
      <c r="OBK48" s="178"/>
      <c r="OBL48" s="178"/>
      <c r="OBM48" s="178"/>
      <c r="OBN48" s="178"/>
      <c r="OBO48" s="178"/>
      <c r="OBP48" s="178"/>
      <c r="OBQ48" s="178"/>
      <c r="OBR48" s="178"/>
      <c r="OBS48" s="178"/>
      <c r="OBT48" s="178"/>
      <c r="OBU48" s="178"/>
      <c r="OBV48" s="178"/>
      <c r="OBW48" s="178"/>
      <c r="OBX48" s="178"/>
      <c r="OBY48" s="178"/>
      <c r="OBZ48" s="178"/>
      <c r="OCA48" s="178"/>
      <c r="OCB48" s="178"/>
      <c r="OCC48" s="178"/>
      <c r="OCD48" s="178"/>
      <c r="OCE48" s="178"/>
      <c r="OCF48" s="178"/>
      <c r="OCG48" s="178"/>
      <c r="OCH48" s="178"/>
      <c r="OCI48" s="178"/>
      <c r="OCJ48" s="178"/>
      <c r="OCK48" s="178"/>
      <c r="OCL48" s="178"/>
      <c r="OCM48" s="178"/>
      <c r="OCN48" s="178"/>
      <c r="OCO48" s="178"/>
      <c r="OCP48" s="178"/>
      <c r="OCQ48" s="178"/>
      <c r="OCR48" s="178"/>
      <c r="OCS48" s="178"/>
      <c r="OCT48" s="178"/>
      <c r="OCU48" s="178"/>
      <c r="OCV48" s="178"/>
      <c r="OCW48" s="178"/>
      <c r="OCX48" s="178"/>
      <c r="OCY48" s="178"/>
      <c r="OCZ48" s="178"/>
      <c r="ODA48" s="178"/>
      <c r="ODB48" s="178"/>
      <c r="ODC48" s="178"/>
      <c r="ODD48" s="178"/>
      <c r="ODE48" s="178"/>
      <c r="ODF48" s="178"/>
      <c r="ODG48" s="178"/>
      <c r="ODH48" s="178"/>
      <c r="ODI48" s="178"/>
      <c r="ODJ48" s="178"/>
      <c r="ODK48" s="178"/>
      <c r="ODL48" s="178"/>
      <c r="ODM48" s="178"/>
      <c r="ODN48" s="178"/>
      <c r="ODO48" s="178"/>
      <c r="ODP48" s="178"/>
      <c r="ODQ48" s="178"/>
      <c r="ODR48" s="178"/>
      <c r="ODS48" s="178"/>
      <c r="ODT48" s="178"/>
      <c r="ODU48" s="178"/>
      <c r="ODV48" s="178"/>
      <c r="ODW48" s="178"/>
      <c r="ODX48" s="178"/>
      <c r="ODY48" s="178"/>
      <c r="ODZ48" s="178"/>
      <c r="OEA48" s="178"/>
      <c r="OEB48" s="178"/>
      <c r="OEC48" s="178"/>
      <c r="OED48" s="178"/>
      <c r="OEE48" s="178"/>
      <c r="OEF48" s="178"/>
      <c r="OEG48" s="178"/>
      <c r="OEH48" s="178"/>
      <c r="OEI48" s="178"/>
      <c r="OEJ48" s="178"/>
      <c r="OEK48" s="178"/>
      <c r="OEL48" s="178"/>
      <c r="OEM48" s="178"/>
      <c r="OEN48" s="178"/>
      <c r="OEO48" s="178"/>
      <c r="OEP48" s="178"/>
      <c r="OEQ48" s="178"/>
      <c r="OER48" s="178"/>
      <c r="OES48" s="178"/>
      <c r="OET48" s="178"/>
      <c r="OEU48" s="178"/>
      <c r="OEV48" s="178"/>
      <c r="OEW48" s="178"/>
      <c r="OEX48" s="178"/>
      <c r="OEY48" s="178"/>
      <c r="OEZ48" s="178"/>
      <c r="OFA48" s="178"/>
      <c r="OFB48" s="178"/>
      <c r="OFC48" s="178"/>
      <c r="OFD48" s="178"/>
      <c r="OFE48" s="178"/>
      <c r="OFF48" s="178"/>
      <c r="OFG48" s="178"/>
      <c r="OFH48" s="178"/>
      <c r="OFI48" s="178"/>
      <c r="OFJ48" s="178"/>
      <c r="OFK48" s="178"/>
      <c r="OFL48" s="178"/>
      <c r="OFM48" s="178"/>
      <c r="OFN48" s="178"/>
      <c r="OFO48" s="178"/>
      <c r="OFP48" s="178"/>
      <c r="OFQ48" s="178"/>
      <c r="OFR48" s="178"/>
      <c r="OFS48" s="178"/>
      <c r="OFT48" s="178"/>
      <c r="OFU48" s="178"/>
      <c r="OFV48" s="178"/>
      <c r="OFW48" s="178"/>
      <c r="OFX48" s="178"/>
      <c r="OFY48" s="178"/>
      <c r="OFZ48" s="178"/>
      <c r="OGA48" s="178"/>
      <c r="OGB48" s="178"/>
      <c r="OGC48" s="178"/>
      <c r="OGD48" s="178"/>
      <c r="OGE48" s="178"/>
      <c r="OGF48" s="178"/>
      <c r="OGG48" s="178"/>
      <c r="OGH48" s="178"/>
      <c r="OGI48" s="178"/>
      <c r="OGJ48" s="178"/>
      <c r="OGK48" s="178"/>
      <c r="OGL48" s="178"/>
      <c r="OGM48" s="178"/>
      <c r="OGN48" s="178"/>
      <c r="OGO48" s="178"/>
      <c r="OGP48" s="178"/>
      <c r="OGQ48" s="178"/>
      <c r="OGR48" s="178"/>
      <c r="OGS48" s="178"/>
      <c r="OGT48" s="178"/>
      <c r="OGU48" s="178"/>
      <c r="OGV48" s="178"/>
      <c r="OGW48" s="178"/>
      <c r="OGX48" s="178"/>
      <c r="OGY48" s="178"/>
      <c r="OGZ48" s="178"/>
      <c r="OHA48" s="178"/>
      <c r="OHB48" s="178"/>
      <c r="OHC48" s="178"/>
      <c r="OHD48" s="178"/>
      <c r="OHE48" s="178"/>
      <c r="OHF48" s="178"/>
      <c r="OHG48" s="178"/>
      <c r="OHH48" s="178"/>
      <c r="OHI48" s="178"/>
      <c r="OHJ48" s="178"/>
      <c r="OHK48" s="178"/>
      <c r="OHL48" s="178"/>
      <c r="OHM48" s="178"/>
      <c r="OHN48" s="178"/>
      <c r="OHO48" s="178"/>
      <c r="OHP48" s="178"/>
      <c r="OHQ48" s="178"/>
      <c r="OHR48" s="178"/>
      <c r="OHS48" s="178"/>
      <c r="OHT48" s="178"/>
      <c r="OHU48" s="178"/>
      <c r="OHV48" s="178"/>
      <c r="OHW48" s="178"/>
      <c r="OHX48" s="178"/>
      <c r="OHY48" s="178"/>
      <c r="OHZ48" s="178"/>
      <c r="OIA48" s="178"/>
      <c r="OIB48" s="178"/>
      <c r="OIC48" s="178"/>
      <c r="OID48" s="178"/>
      <c r="OIE48" s="178"/>
      <c r="OIF48" s="178"/>
      <c r="OIG48" s="178"/>
      <c r="OIH48" s="178"/>
      <c r="OII48" s="178"/>
      <c r="OIJ48" s="178"/>
      <c r="OIK48" s="178"/>
      <c r="OIL48" s="178"/>
      <c r="OIM48" s="178"/>
      <c r="OIN48" s="178"/>
      <c r="OIO48" s="178"/>
      <c r="OIP48" s="178"/>
      <c r="OIQ48" s="178"/>
      <c r="OIR48" s="178"/>
      <c r="OIS48" s="178"/>
      <c r="OIT48" s="178"/>
      <c r="OIU48" s="178"/>
      <c r="OIV48" s="178"/>
      <c r="OIW48" s="178"/>
      <c r="OIX48" s="178"/>
      <c r="OIY48" s="178"/>
      <c r="OIZ48" s="178"/>
      <c r="OJA48" s="178"/>
      <c r="OJB48" s="178"/>
      <c r="OJC48" s="178"/>
      <c r="OJD48" s="178"/>
      <c r="OJE48" s="178"/>
      <c r="OJF48" s="178"/>
      <c r="OJG48" s="178"/>
      <c r="OJH48" s="178"/>
      <c r="OJI48" s="178"/>
      <c r="OJJ48" s="178"/>
      <c r="OJK48" s="178"/>
      <c r="OJL48" s="178"/>
      <c r="OJM48" s="178"/>
      <c r="OJN48" s="178"/>
      <c r="OJO48" s="178"/>
      <c r="OJP48" s="178"/>
      <c r="OJQ48" s="178"/>
      <c r="OJR48" s="178"/>
      <c r="OJS48" s="178"/>
      <c r="OJT48" s="178"/>
      <c r="OJU48" s="178"/>
      <c r="OJV48" s="178"/>
      <c r="OJW48" s="178"/>
      <c r="OJX48" s="178"/>
      <c r="OJY48" s="178"/>
      <c r="OJZ48" s="178"/>
      <c r="OKA48" s="178"/>
      <c r="OKB48" s="178"/>
      <c r="OKC48" s="178"/>
      <c r="OKD48" s="178"/>
      <c r="OKE48" s="178"/>
      <c r="OKF48" s="178"/>
      <c r="OKG48" s="178"/>
      <c r="OKH48" s="178"/>
      <c r="OKI48" s="178"/>
      <c r="OKJ48" s="178"/>
      <c r="OKK48" s="178"/>
      <c r="OKL48" s="178"/>
      <c r="OKM48" s="178"/>
      <c r="OKN48" s="178"/>
      <c r="OKO48" s="178"/>
      <c r="OKP48" s="178"/>
      <c r="OKQ48" s="178"/>
      <c r="OKR48" s="178"/>
      <c r="OKS48" s="178"/>
      <c r="OKT48" s="178"/>
      <c r="OKU48" s="178"/>
      <c r="OKV48" s="178"/>
      <c r="OKW48" s="178"/>
      <c r="OKX48" s="178"/>
      <c r="OKY48" s="178"/>
      <c r="OKZ48" s="178"/>
      <c r="OLA48" s="178"/>
      <c r="OLB48" s="178"/>
      <c r="OLC48" s="178"/>
      <c r="OLD48" s="178"/>
      <c r="OLE48" s="178"/>
      <c r="OLF48" s="178"/>
      <c r="OLG48" s="178"/>
      <c r="OLH48" s="178"/>
      <c r="OLI48" s="178"/>
      <c r="OLJ48" s="178"/>
      <c r="OLK48" s="178"/>
      <c r="OLL48" s="178"/>
      <c r="OLM48" s="178"/>
      <c r="OLN48" s="178"/>
      <c r="OLO48" s="178"/>
      <c r="OLP48" s="178"/>
      <c r="OLQ48" s="178"/>
      <c r="OLR48" s="178"/>
      <c r="OLS48" s="178"/>
      <c r="OLT48" s="178"/>
      <c r="OLU48" s="178"/>
      <c r="OLV48" s="178"/>
      <c r="OLW48" s="178"/>
      <c r="OLX48" s="178"/>
      <c r="OLY48" s="178"/>
      <c r="OLZ48" s="178"/>
      <c r="OMA48" s="178"/>
      <c r="OMB48" s="178"/>
      <c r="OMC48" s="178"/>
      <c r="OMD48" s="178"/>
      <c r="OME48" s="178"/>
      <c r="OMF48" s="178"/>
      <c r="OMG48" s="178"/>
      <c r="OMH48" s="178"/>
      <c r="OMI48" s="178"/>
      <c r="OMJ48" s="178"/>
      <c r="OMK48" s="178"/>
      <c r="OML48" s="178"/>
      <c r="OMM48" s="178"/>
      <c r="OMN48" s="178"/>
      <c r="OMO48" s="178"/>
      <c r="OMP48" s="178"/>
      <c r="OMQ48" s="178"/>
      <c r="OMR48" s="178"/>
      <c r="OMS48" s="178"/>
      <c r="OMT48" s="178"/>
      <c r="OMU48" s="178"/>
      <c r="OMV48" s="178"/>
      <c r="OMW48" s="178"/>
      <c r="OMX48" s="178"/>
      <c r="OMY48" s="178"/>
      <c r="OMZ48" s="178"/>
      <c r="ONA48" s="178"/>
      <c r="ONB48" s="178"/>
      <c r="ONC48" s="178"/>
      <c r="OND48" s="178"/>
      <c r="ONE48" s="178"/>
      <c r="ONF48" s="178"/>
      <c r="ONG48" s="178"/>
      <c r="ONH48" s="178"/>
      <c r="ONI48" s="178"/>
      <c r="ONJ48" s="178"/>
      <c r="ONK48" s="178"/>
      <c r="ONL48" s="178"/>
      <c r="ONM48" s="178"/>
      <c r="ONN48" s="178"/>
      <c r="ONO48" s="178"/>
      <c r="ONP48" s="178"/>
      <c r="ONQ48" s="178"/>
      <c r="ONR48" s="178"/>
      <c r="ONS48" s="178"/>
      <c r="ONT48" s="178"/>
      <c r="ONU48" s="178"/>
      <c r="ONV48" s="178"/>
      <c r="ONW48" s="178"/>
      <c r="ONX48" s="178"/>
      <c r="ONY48" s="178"/>
      <c r="ONZ48" s="178"/>
      <c r="OOA48" s="178"/>
      <c r="OOB48" s="178"/>
      <c r="OOC48" s="178"/>
      <c r="OOD48" s="178"/>
      <c r="OOE48" s="178"/>
      <c r="OOF48" s="178"/>
      <c r="OOG48" s="178"/>
      <c r="OOH48" s="178"/>
      <c r="OOI48" s="178"/>
      <c r="OOJ48" s="178"/>
      <c r="OOK48" s="178"/>
      <c r="OOL48" s="178"/>
      <c r="OOM48" s="178"/>
      <c r="OON48" s="178"/>
      <c r="OOO48" s="178"/>
      <c r="OOP48" s="178"/>
      <c r="OOQ48" s="178"/>
      <c r="OOR48" s="178"/>
      <c r="OOS48" s="178"/>
      <c r="OOT48" s="178"/>
      <c r="OOU48" s="178"/>
      <c r="OOV48" s="178"/>
      <c r="OOW48" s="178"/>
      <c r="OOX48" s="178"/>
      <c r="OOY48" s="178"/>
      <c r="OOZ48" s="178"/>
      <c r="OPA48" s="178"/>
      <c r="OPB48" s="178"/>
      <c r="OPC48" s="178"/>
      <c r="OPD48" s="178"/>
      <c r="OPE48" s="178"/>
      <c r="OPF48" s="178"/>
      <c r="OPG48" s="178"/>
      <c r="OPH48" s="178"/>
      <c r="OPI48" s="178"/>
      <c r="OPJ48" s="178"/>
      <c r="OPK48" s="178"/>
      <c r="OPL48" s="178"/>
      <c r="OPM48" s="178"/>
      <c r="OPN48" s="178"/>
      <c r="OPO48" s="178"/>
      <c r="OPP48" s="178"/>
      <c r="OPQ48" s="178"/>
      <c r="OPR48" s="178"/>
      <c r="OPS48" s="178"/>
      <c r="OPT48" s="178"/>
      <c r="OPU48" s="178"/>
      <c r="OPV48" s="178"/>
      <c r="OPW48" s="178"/>
      <c r="OPX48" s="178"/>
      <c r="OPY48" s="178"/>
      <c r="OPZ48" s="178"/>
      <c r="OQA48" s="178"/>
      <c r="OQB48" s="178"/>
      <c r="OQC48" s="178"/>
      <c r="OQD48" s="178"/>
      <c r="OQE48" s="178"/>
      <c r="OQF48" s="178"/>
      <c r="OQG48" s="178"/>
      <c r="OQH48" s="178"/>
      <c r="OQI48" s="178"/>
      <c r="OQJ48" s="178"/>
      <c r="OQK48" s="178"/>
      <c r="OQL48" s="178"/>
      <c r="OQM48" s="178"/>
      <c r="OQN48" s="178"/>
      <c r="OQO48" s="178"/>
      <c r="OQP48" s="178"/>
      <c r="OQQ48" s="178"/>
      <c r="OQR48" s="178"/>
      <c r="OQS48" s="178"/>
      <c r="OQT48" s="178"/>
      <c r="OQU48" s="178"/>
      <c r="OQV48" s="178"/>
      <c r="OQW48" s="178"/>
      <c r="OQX48" s="178"/>
      <c r="OQY48" s="178"/>
      <c r="OQZ48" s="178"/>
      <c r="ORA48" s="178"/>
      <c r="ORB48" s="178"/>
      <c r="ORC48" s="178"/>
      <c r="ORD48" s="178"/>
      <c r="ORE48" s="178"/>
      <c r="ORF48" s="178"/>
      <c r="ORG48" s="178"/>
      <c r="ORH48" s="178"/>
      <c r="ORI48" s="178"/>
      <c r="ORJ48" s="178"/>
      <c r="ORK48" s="178"/>
      <c r="ORL48" s="178"/>
      <c r="ORM48" s="178"/>
      <c r="ORN48" s="178"/>
      <c r="ORO48" s="178"/>
      <c r="ORP48" s="178"/>
      <c r="ORQ48" s="178"/>
      <c r="ORR48" s="178"/>
      <c r="ORS48" s="178"/>
      <c r="ORT48" s="178"/>
      <c r="ORU48" s="178"/>
      <c r="ORV48" s="178"/>
      <c r="ORW48" s="178"/>
      <c r="ORX48" s="178"/>
      <c r="ORY48" s="178"/>
      <c r="ORZ48" s="178"/>
      <c r="OSA48" s="178"/>
      <c r="OSB48" s="178"/>
      <c r="OSC48" s="178"/>
      <c r="OSD48" s="178"/>
      <c r="OSE48" s="178"/>
      <c r="OSF48" s="178"/>
      <c r="OSG48" s="178"/>
      <c r="OSH48" s="178"/>
      <c r="OSI48" s="178"/>
      <c r="OSJ48" s="178"/>
      <c r="OSK48" s="178"/>
      <c r="OSL48" s="178"/>
      <c r="OSM48" s="178"/>
      <c r="OSN48" s="178"/>
      <c r="OSO48" s="178"/>
      <c r="OSP48" s="178"/>
      <c r="OSQ48" s="178"/>
      <c r="OSR48" s="178"/>
      <c r="OSS48" s="178"/>
      <c r="OST48" s="178"/>
      <c r="OSU48" s="178"/>
      <c r="OSV48" s="178"/>
      <c r="OSW48" s="178"/>
      <c r="OSX48" s="178"/>
      <c r="OSY48" s="178"/>
      <c r="OSZ48" s="178"/>
      <c r="OTA48" s="178"/>
      <c r="OTB48" s="178"/>
      <c r="OTC48" s="178"/>
      <c r="OTD48" s="178"/>
      <c r="OTE48" s="178"/>
      <c r="OTF48" s="178"/>
      <c r="OTG48" s="178"/>
      <c r="OTH48" s="178"/>
      <c r="OTI48" s="178"/>
      <c r="OTJ48" s="178"/>
      <c r="OTK48" s="178"/>
      <c r="OTL48" s="178"/>
      <c r="OTM48" s="178"/>
      <c r="OTN48" s="178"/>
      <c r="OTO48" s="178"/>
      <c r="OTP48" s="178"/>
      <c r="OTQ48" s="178"/>
      <c r="OTR48" s="178"/>
      <c r="OTS48" s="178"/>
      <c r="OTT48" s="178"/>
      <c r="OTU48" s="178"/>
      <c r="OTV48" s="178"/>
      <c r="OTW48" s="178"/>
      <c r="OTX48" s="178"/>
      <c r="OTY48" s="178"/>
      <c r="OTZ48" s="178"/>
      <c r="OUA48" s="178"/>
      <c r="OUB48" s="178"/>
      <c r="OUC48" s="178"/>
      <c r="OUD48" s="178"/>
      <c r="OUE48" s="178"/>
      <c r="OUF48" s="178"/>
      <c r="OUG48" s="178"/>
      <c r="OUH48" s="178"/>
      <c r="OUI48" s="178"/>
      <c r="OUJ48" s="178"/>
      <c r="OUK48" s="178"/>
      <c r="OUL48" s="178"/>
      <c r="OUM48" s="178"/>
      <c r="OUN48" s="178"/>
      <c r="OUO48" s="178"/>
      <c r="OUP48" s="178"/>
      <c r="OUQ48" s="178"/>
      <c r="OUR48" s="178"/>
      <c r="OUS48" s="178"/>
      <c r="OUT48" s="178"/>
      <c r="OUU48" s="178"/>
      <c r="OUV48" s="178"/>
      <c r="OUW48" s="178"/>
      <c r="OUX48" s="178"/>
      <c r="OUY48" s="178"/>
      <c r="OUZ48" s="178"/>
      <c r="OVA48" s="178"/>
      <c r="OVB48" s="178"/>
      <c r="OVC48" s="178"/>
      <c r="OVD48" s="178"/>
      <c r="OVE48" s="178"/>
      <c r="OVF48" s="178"/>
      <c r="OVG48" s="178"/>
      <c r="OVH48" s="178"/>
      <c r="OVI48" s="178"/>
      <c r="OVJ48" s="178"/>
      <c r="OVK48" s="178"/>
      <c r="OVL48" s="178"/>
      <c r="OVM48" s="178"/>
      <c r="OVN48" s="178"/>
      <c r="OVO48" s="178"/>
      <c r="OVP48" s="178"/>
      <c r="OVQ48" s="178"/>
      <c r="OVR48" s="178"/>
      <c r="OVS48" s="178"/>
      <c r="OVT48" s="178"/>
      <c r="OVU48" s="178"/>
      <c r="OVV48" s="178"/>
      <c r="OVW48" s="178"/>
      <c r="OVX48" s="178"/>
      <c r="OVY48" s="178"/>
      <c r="OVZ48" s="178"/>
      <c r="OWA48" s="178"/>
      <c r="OWB48" s="178"/>
      <c r="OWC48" s="178"/>
      <c r="OWD48" s="178"/>
      <c r="OWE48" s="178"/>
      <c r="OWF48" s="178"/>
      <c r="OWG48" s="178"/>
      <c r="OWH48" s="178"/>
      <c r="OWI48" s="178"/>
      <c r="OWJ48" s="178"/>
      <c r="OWK48" s="178"/>
      <c r="OWL48" s="178"/>
      <c r="OWM48" s="178"/>
      <c r="OWN48" s="178"/>
      <c r="OWO48" s="178"/>
      <c r="OWP48" s="178"/>
      <c r="OWQ48" s="178"/>
      <c r="OWR48" s="178"/>
      <c r="OWS48" s="178"/>
      <c r="OWT48" s="178"/>
      <c r="OWU48" s="178"/>
      <c r="OWV48" s="178"/>
      <c r="OWW48" s="178"/>
      <c r="OWX48" s="178"/>
      <c r="OWY48" s="178"/>
      <c r="OWZ48" s="178"/>
      <c r="OXA48" s="178"/>
      <c r="OXB48" s="178"/>
      <c r="OXC48" s="178"/>
      <c r="OXD48" s="178"/>
      <c r="OXE48" s="178"/>
      <c r="OXF48" s="178"/>
      <c r="OXG48" s="178"/>
      <c r="OXH48" s="178"/>
      <c r="OXI48" s="178"/>
      <c r="OXJ48" s="178"/>
      <c r="OXK48" s="178"/>
      <c r="OXL48" s="178"/>
      <c r="OXM48" s="178"/>
      <c r="OXN48" s="178"/>
      <c r="OXO48" s="178"/>
      <c r="OXP48" s="178"/>
      <c r="OXQ48" s="178"/>
      <c r="OXR48" s="178"/>
      <c r="OXS48" s="178"/>
      <c r="OXT48" s="178"/>
      <c r="OXU48" s="178"/>
      <c r="OXV48" s="178"/>
      <c r="OXW48" s="178"/>
      <c r="OXX48" s="178"/>
      <c r="OXY48" s="178"/>
      <c r="OXZ48" s="178"/>
      <c r="OYA48" s="178"/>
      <c r="OYB48" s="178"/>
      <c r="OYC48" s="178"/>
      <c r="OYD48" s="178"/>
      <c r="OYE48" s="178"/>
      <c r="OYF48" s="178"/>
      <c r="OYG48" s="178"/>
      <c r="OYH48" s="178"/>
      <c r="OYI48" s="178"/>
      <c r="OYJ48" s="178"/>
      <c r="OYK48" s="178"/>
      <c r="OYL48" s="178"/>
      <c r="OYM48" s="178"/>
      <c r="OYN48" s="178"/>
      <c r="OYO48" s="178"/>
      <c r="OYP48" s="178"/>
      <c r="OYQ48" s="178"/>
      <c r="OYR48" s="178"/>
      <c r="OYS48" s="178"/>
      <c r="OYT48" s="178"/>
      <c r="OYU48" s="178"/>
      <c r="OYV48" s="178"/>
      <c r="OYW48" s="178"/>
      <c r="OYX48" s="178"/>
      <c r="OYY48" s="178"/>
      <c r="OYZ48" s="178"/>
      <c r="OZA48" s="178"/>
      <c r="OZB48" s="178"/>
      <c r="OZC48" s="178"/>
      <c r="OZD48" s="178"/>
      <c r="OZE48" s="178"/>
      <c r="OZF48" s="178"/>
      <c r="OZG48" s="178"/>
      <c r="OZH48" s="178"/>
      <c r="OZI48" s="178"/>
      <c r="OZJ48" s="178"/>
      <c r="OZK48" s="178"/>
      <c r="OZL48" s="178"/>
      <c r="OZM48" s="178"/>
      <c r="OZN48" s="178"/>
      <c r="OZO48" s="178"/>
      <c r="OZP48" s="178"/>
      <c r="OZQ48" s="178"/>
      <c r="OZR48" s="178"/>
      <c r="OZS48" s="178"/>
      <c r="OZT48" s="178"/>
      <c r="OZU48" s="178"/>
      <c r="OZV48" s="178"/>
      <c r="OZW48" s="178"/>
      <c r="OZX48" s="178"/>
      <c r="OZY48" s="178"/>
      <c r="OZZ48" s="178"/>
      <c r="PAA48" s="178"/>
      <c r="PAB48" s="178"/>
      <c r="PAC48" s="178"/>
      <c r="PAD48" s="178"/>
      <c r="PAE48" s="178"/>
      <c r="PAF48" s="178"/>
      <c r="PAG48" s="178"/>
      <c r="PAH48" s="178"/>
      <c r="PAI48" s="178"/>
      <c r="PAJ48" s="178"/>
      <c r="PAK48" s="178"/>
      <c r="PAL48" s="178"/>
      <c r="PAM48" s="178"/>
      <c r="PAN48" s="178"/>
      <c r="PAO48" s="178"/>
      <c r="PAP48" s="178"/>
      <c r="PAQ48" s="178"/>
      <c r="PAR48" s="178"/>
      <c r="PAS48" s="178"/>
      <c r="PAT48" s="178"/>
      <c r="PAU48" s="178"/>
      <c r="PAV48" s="178"/>
      <c r="PAW48" s="178"/>
      <c r="PAX48" s="178"/>
      <c r="PAY48" s="178"/>
      <c r="PAZ48" s="178"/>
      <c r="PBA48" s="178"/>
      <c r="PBB48" s="178"/>
      <c r="PBC48" s="178"/>
      <c r="PBD48" s="178"/>
      <c r="PBE48" s="178"/>
      <c r="PBF48" s="178"/>
      <c r="PBG48" s="178"/>
      <c r="PBH48" s="178"/>
      <c r="PBI48" s="178"/>
      <c r="PBJ48" s="178"/>
      <c r="PBK48" s="178"/>
      <c r="PBL48" s="178"/>
      <c r="PBM48" s="178"/>
      <c r="PBN48" s="178"/>
      <c r="PBO48" s="178"/>
      <c r="PBP48" s="178"/>
      <c r="PBQ48" s="178"/>
      <c r="PBR48" s="178"/>
      <c r="PBS48" s="178"/>
      <c r="PBT48" s="178"/>
      <c r="PBU48" s="178"/>
      <c r="PBV48" s="178"/>
      <c r="PBW48" s="178"/>
      <c r="PBX48" s="178"/>
      <c r="PBY48" s="178"/>
      <c r="PBZ48" s="178"/>
      <c r="PCA48" s="178"/>
      <c r="PCB48" s="178"/>
      <c r="PCC48" s="178"/>
      <c r="PCD48" s="178"/>
      <c r="PCE48" s="178"/>
      <c r="PCF48" s="178"/>
      <c r="PCG48" s="178"/>
      <c r="PCH48" s="178"/>
      <c r="PCI48" s="178"/>
      <c r="PCJ48" s="178"/>
      <c r="PCK48" s="178"/>
      <c r="PCL48" s="178"/>
      <c r="PCM48" s="178"/>
      <c r="PCN48" s="178"/>
      <c r="PCO48" s="178"/>
      <c r="PCP48" s="178"/>
      <c r="PCQ48" s="178"/>
      <c r="PCR48" s="178"/>
      <c r="PCS48" s="178"/>
      <c r="PCT48" s="178"/>
      <c r="PCU48" s="178"/>
      <c r="PCV48" s="178"/>
      <c r="PCW48" s="178"/>
      <c r="PCX48" s="178"/>
      <c r="PCY48" s="178"/>
      <c r="PCZ48" s="178"/>
      <c r="PDA48" s="178"/>
      <c r="PDB48" s="178"/>
      <c r="PDC48" s="178"/>
      <c r="PDD48" s="178"/>
      <c r="PDE48" s="178"/>
      <c r="PDF48" s="178"/>
      <c r="PDG48" s="178"/>
      <c r="PDH48" s="178"/>
      <c r="PDI48" s="178"/>
      <c r="PDJ48" s="178"/>
      <c r="PDK48" s="178"/>
      <c r="PDL48" s="178"/>
      <c r="PDM48" s="178"/>
      <c r="PDN48" s="178"/>
      <c r="PDO48" s="178"/>
      <c r="PDP48" s="178"/>
      <c r="PDQ48" s="178"/>
      <c r="PDR48" s="178"/>
      <c r="PDS48" s="178"/>
      <c r="PDT48" s="178"/>
      <c r="PDU48" s="178"/>
      <c r="PDV48" s="178"/>
      <c r="PDW48" s="178"/>
      <c r="PDX48" s="178"/>
      <c r="PDY48" s="178"/>
      <c r="PDZ48" s="178"/>
      <c r="PEA48" s="178"/>
      <c r="PEB48" s="178"/>
      <c r="PEC48" s="178"/>
      <c r="PED48" s="178"/>
      <c r="PEE48" s="178"/>
      <c r="PEF48" s="178"/>
      <c r="PEG48" s="178"/>
      <c r="PEH48" s="178"/>
      <c r="PEI48" s="178"/>
      <c r="PEJ48" s="178"/>
      <c r="PEK48" s="178"/>
      <c r="PEL48" s="178"/>
      <c r="PEM48" s="178"/>
      <c r="PEN48" s="178"/>
      <c r="PEO48" s="178"/>
      <c r="PEP48" s="178"/>
      <c r="PEQ48" s="178"/>
      <c r="PER48" s="178"/>
      <c r="PES48" s="178"/>
      <c r="PET48" s="178"/>
      <c r="PEU48" s="178"/>
      <c r="PEV48" s="178"/>
      <c r="PEW48" s="178"/>
      <c r="PEX48" s="178"/>
      <c r="PEY48" s="178"/>
      <c r="PEZ48" s="178"/>
      <c r="PFA48" s="178"/>
      <c r="PFB48" s="178"/>
      <c r="PFC48" s="178"/>
      <c r="PFD48" s="178"/>
      <c r="PFE48" s="178"/>
      <c r="PFF48" s="178"/>
      <c r="PFG48" s="178"/>
      <c r="PFH48" s="178"/>
      <c r="PFI48" s="178"/>
      <c r="PFJ48" s="178"/>
      <c r="PFK48" s="178"/>
      <c r="PFL48" s="178"/>
      <c r="PFM48" s="178"/>
      <c r="PFN48" s="178"/>
      <c r="PFO48" s="178"/>
      <c r="PFP48" s="178"/>
      <c r="PFQ48" s="178"/>
      <c r="PFR48" s="178"/>
      <c r="PFS48" s="178"/>
      <c r="PFT48" s="178"/>
      <c r="PFU48" s="178"/>
      <c r="PFV48" s="178"/>
      <c r="PFW48" s="178"/>
      <c r="PFX48" s="178"/>
      <c r="PFY48" s="178"/>
      <c r="PFZ48" s="178"/>
      <c r="PGA48" s="178"/>
      <c r="PGB48" s="178"/>
      <c r="PGC48" s="178"/>
      <c r="PGD48" s="178"/>
      <c r="PGE48" s="178"/>
      <c r="PGF48" s="178"/>
      <c r="PGG48" s="178"/>
      <c r="PGH48" s="178"/>
      <c r="PGI48" s="178"/>
      <c r="PGJ48" s="178"/>
      <c r="PGK48" s="178"/>
      <c r="PGL48" s="178"/>
      <c r="PGM48" s="178"/>
      <c r="PGN48" s="178"/>
      <c r="PGO48" s="178"/>
      <c r="PGP48" s="178"/>
      <c r="PGQ48" s="178"/>
      <c r="PGR48" s="178"/>
      <c r="PGS48" s="178"/>
      <c r="PGT48" s="178"/>
      <c r="PGU48" s="178"/>
      <c r="PGV48" s="178"/>
      <c r="PGW48" s="178"/>
      <c r="PGX48" s="178"/>
      <c r="PGY48" s="178"/>
      <c r="PGZ48" s="178"/>
      <c r="PHA48" s="178"/>
      <c r="PHB48" s="178"/>
      <c r="PHC48" s="178"/>
      <c r="PHD48" s="178"/>
      <c r="PHE48" s="178"/>
      <c r="PHF48" s="178"/>
      <c r="PHG48" s="178"/>
      <c r="PHH48" s="178"/>
      <c r="PHI48" s="178"/>
      <c r="PHJ48" s="178"/>
      <c r="PHK48" s="178"/>
      <c r="PHL48" s="178"/>
      <c r="PHM48" s="178"/>
      <c r="PHN48" s="178"/>
      <c r="PHO48" s="178"/>
      <c r="PHP48" s="178"/>
      <c r="PHQ48" s="178"/>
      <c r="PHR48" s="178"/>
      <c r="PHS48" s="178"/>
      <c r="PHT48" s="178"/>
      <c r="PHU48" s="178"/>
      <c r="PHV48" s="178"/>
      <c r="PHW48" s="178"/>
      <c r="PHX48" s="178"/>
      <c r="PHY48" s="178"/>
      <c r="PHZ48" s="178"/>
      <c r="PIA48" s="178"/>
      <c r="PIB48" s="178"/>
      <c r="PIC48" s="178"/>
      <c r="PID48" s="178"/>
      <c r="PIE48" s="178"/>
      <c r="PIF48" s="178"/>
      <c r="PIG48" s="178"/>
      <c r="PIH48" s="178"/>
      <c r="PII48" s="178"/>
      <c r="PIJ48" s="178"/>
      <c r="PIK48" s="178"/>
      <c r="PIL48" s="178"/>
      <c r="PIM48" s="178"/>
      <c r="PIN48" s="178"/>
      <c r="PIO48" s="178"/>
      <c r="PIP48" s="178"/>
      <c r="PIQ48" s="178"/>
      <c r="PIR48" s="178"/>
      <c r="PIS48" s="178"/>
      <c r="PIT48" s="178"/>
      <c r="PIU48" s="178"/>
      <c r="PIV48" s="178"/>
      <c r="PIW48" s="178"/>
      <c r="PIX48" s="178"/>
      <c r="PIY48" s="178"/>
      <c r="PIZ48" s="178"/>
      <c r="PJA48" s="178"/>
      <c r="PJB48" s="178"/>
      <c r="PJC48" s="178"/>
      <c r="PJD48" s="178"/>
      <c r="PJE48" s="178"/>
      <c r="PJF48" s="178"/>
      <c r="PJG48" s="178"/>
      <c r="PJH48" s="178"/>
      <c r="PJI48" s="178"/>
      <c r="PJJ48" s="178"/>
      <c r="PJK48" s="178"/>
      <c r="PJL48" s="178"/>
      <c r="PJM48" s="178"/>
      <c r="PJN48" s="178"/>
      <c r="PJO48" s="178"/>
      <c r="PJP48" s="178"/>
      <c r="PJQ48" s="178"/>
      <c r="PJR48" s="178"/>
      <c r="PJS48" s="178"/>
      <c r="PJT48" s="178"/>
      <c r="PJU48" s="178"/>
      <c r="PJV48" s="178"/>
      <c r="PJW48" s="178"/>
      <c r="PJX48" s="178"/>
      <c r="PJY48" s="178"/>
      <c r="PJZ48" s="178"/>
      <c r="PKA48" s="178"/>
      <c r="PKB48" s="178"/>
      <c r="PKC48" s="178"/>
      <c r="PKD48" s="178"/>
      <c r="PKE48" s="178"/>
      <c r="PKF48" s="178"/>
      <c r="PKG48" s="178"/>
      <c r="PKH48" s="178"/>
      <c r="PKI48" s="178"/>
      <c r="PKJ48" s="178"/>
      <c r="PKK48" s="178"/>
      <c r="PKL48" s="178"/>
      <c r="PKM48" s="178"/>
      <c r="PKN48" s="178"/>
      <c r="PKO48" s="178"/>
      <c r="PKP48" s="178"/>
      <c r="PKQ48" s="178"/>
      <c r="PKR48" s="178"/>
      <c r="PKS48" s="178"/>
      <c r="PKT48" s="178"/>
      <c r="PKU48" s="178"/>
      <c r="PKV48" s="178"/>
      <c r="PKW48" s="178"/>
      <c r="PKX48" s="178"/>
      <c r="PKY48" s="178"/>
      <c r="PKZ48" s="178"/>
      <c r="PLA48" s="178"/>
      <c r="PLB48" s="178"/>
      <c r="PLC48" s="178"/>
      <c r="PLD48" s="178"/>
      <c r="PLE48" s="178"/>
      <c r="PLF48" s="178"/>
      <c r="PLG48" s="178"/>
      <c r="PLH48" s="178"/>
      <c r="PLI48" s="178"/>
      <c r="PLJ48" s="178"/>
      <c r="PLK48" s="178"/>
      <c r="PLL48" s="178"/>
      <c r="PLM48" s="178"/>
      <c r="PLN48" s="178"/>
      <c r="PLO48" s="178"/>
      <c r="PLP48" s="178"/>
      <c r="PLQ48" s="178"/>
      <c r="PLR48" s="178"/>
      <c r="PLS48" s="178"/>
      <c r="PLT48" s="178"/>
      <c r="PLU48" s="178"/>
      <c r="PLV48" s="178"/>
      <c r="PLW48" s="178"/>
      <c r="PLX48" s="178"/>
      <c r="PLY48" s="178"/>
      <c r="PLZ48" s="178"/>
      <c r="PMA48" s="178"/>
      <c r="PMB48" s="178"/>
      <c r="PMC48" s="178"/>
      <c r="PMD48" s="178"/>
      <c r="PME48" s="178"/>
      <c r="PMF48" s="178"/>
      <c r="PMG48" s="178"/>
      <c r="PMH48" s="178"/>
      <c r="PMI48" s="178"/>
      <c r="PMJ48" s="178"/>
      <c r="PMK48" s="178"/>
      <c r="PML48" s="178"/>
      <c r="PMM48" s="178"/>
      <c r="PMN48" s="178"/>
      <c r="PMO48" s="178"/>
      <c r="PMP48" s="178"/>
      <c r="PMQ48" s="178"/>
      <c r="PMR48" s="178"/>
      <c r="PMS48" s="178"/>
      <c r="PMT48" s="178"/>
      <c r="PMU48" s="178"/>
      <c r="PMV48" s="178"/>
      <c r="PMW48" s="178"/>
      <c r="PMX48" s="178"/>
      <c r="PMY48" s="178"/>
      <c r="PMZ48" s="178"/>
      <c r="PNA48" s="178"/>
      <c r="PNB48" s="178"/>
      <c r="PNC48" s="178"/>
      <c r="PND48" s="178"/>
      <c r="PNE48" s="178"/>
      <c r="PNF48" s="178"/>
      <c r="PNG48" s="178"/>
      <c r="PNH48" s="178"/>
      <c r="PNI48" s="178"/>
      <c r="PNJ48" s="178"/>
      <c r="PNK48" s="178"/>
      <c r="PNL48" s="178"/>
      <c r="PNM48" s="178"/>
      <c r="PNN48" s="178"/>
      <c r="PNO48" s="178"/>
      <c r="PNP48" s="178"/>
      <c r="PNQ48" s="178"/>
      <c r="PNR48" s="178"/>
      <c r="PNS48" s="178"/>
      <c r="PNT48" s="178"/>
      <c r="PNU48" s="178"/>
      <c r="PNV48" s="178"/>
      <c r="PNW48" s="178"/>
      <c r="PNX48" s="178"/>
      <c r="PNY48" s="178"/>
      <c r="PNZ48" s="178"/>
      <c r="POA48" s="178"/>
      <c r="POB48" s="178"/>
      <c r="POC48" s="178"/>
      <c r="POD48" s="178"/>
      <c r="POE48" s="178"/>
      <c r="POF48" s="178"/>
      <c r="POG48" s="178"/>
      <c r="POH48" s="178"/>
      <c r="POI48" s="178"/>
      <c r="POJ48" s="178"/>
      <c r="POK48" s="178"/>
      <c r="POL48" s="178"/>
      <c r="POM48" s="178"/>
      <c r="PON48" s="178"/>
      <c r="POO48" s="178"/>
      <c r="POP48" s="178"/>
      <c r="POQ48" s="178"/>
      <c r="POR48" s="178"/>
      <c r="POS48" s="178"/>
      <c r="POT48" s="178"/>
      <c r="POU48" s="178"/>
      <c r="POV48" s="178"/>
      <c r="POW48" s="178"/>
      <c r="POX48" s="178"/>
      <c r="POY48" s="178"/>
      <c r="POZ48" s="178"/>
      <c r="PPA48" s="178"/>
      <c r="PPB48" s="178"/>
      <c r="PPC48" s="178"/>
      <c r="PPD48" s="178"/>
      <c r="PPE48" s="178"/>
      <c r="PPF48" s="178"/>
      <c r="PPG48" s="178"/>
      <c r="PPH48" s="178"/>
      <c r="PPI48" s="178"/>
      <c r="PPJ48" s="178"/>
      <c r="PPK48" s="178"/>
      <c r="PPL48" s="178"/>
      <c r="PPM48" s="178"/>
      <c r="PPN48" s="178"/>
      <c r="PPO48" s="178"/>
      <c r="PPP48" s="178"/>
      <c r="PPQ48" s="178"/>
      <c r="PPR48" s="178"/>
      <c r="PPS48" s="178"/>
      <c r="PPT48" s="178"/>
      <c r="PPU48" s="178"/>
      <c r="PPV48" s="178"/>
      <c r="PPW48" s="178"/>
      <c r="PPX48" s="178"/>
      <c r="PPY48" s="178"/>
      <c r="PPZ48" s="178"/>
      <c r="PQA48" s="178"/>
      <c r="PQB48" s="178"/>
      <c r="PQC48" s="178"/>
      <c r="PQD48" s="178"/>
      <c r="PQE48" s="178"/>
      <c r="PQF48" s="178"/>
      <c r="PQG48" s="178"/>
      <c r="PQH48" s="178"/>
      <c r="PQI48" s="178"/>
      <c r="PQJ48" s="178"/>
      <c r="PQK48" s="178"/>
      <c r="PQL48" s="178"/>
      <c r="PQM48" s="178"/>
      <c r="PQN48" s="178"/>
      <c r="PQO48" s="178"/>
      <c r="PQP48" s="178"/>
      <c r="PQQ48" s="178"/>
      <c r="PQR48" s="178"/>
      <c r="PQS48" s="178"/>
      <c r="PQT48" s="178"/>
      <c r="PQU48" s="178"/>
      <c r="PQV48" s="178"/>
      <c r="PQW48" s="178"/>
      <c r="PQX48" s="178"/>
      <c r="PQY48" s="178"/>
      <c r="PQZ48" s="178"/>
      <c r="PRA48" s="178"/>
      <c r="PRB48" s="178"/>
      <c r="PRC48" s="178"/>
      <c r="PRD48" s="178"/>
      <c r="PRE48" s="178"/>
      <c r="PRF48" s="178"/>
      <c r="PRG48" s="178"/>
      <c r="PRH48" s="178"/>
      <c r="PRI48" s="178"/>
      <c r="PRJ48" s="178"/>
      <c r="PRK48" s="178"/>
      <c r="PRL48" s="178"/>
      <c r="PRM48" s="178"/>
      <c r="PRN48" s="178"/>
      <c r="PRO48" s="178"/>
      <c r="PRP48" s="178"/>
      <c r="PRQ48" s="178"/>
      <c r="PRR48" s="178"/>
      <c r="PRS48" s="178"/>
      <c r="PRT48" s="178"/>
      <c r="PRU48" s="178"/>
      <c r="PRV48" s="178"/>
      <c r="PRW48" s="178"/>
      <c r="PRX48" s="178"/>
      <c r="PRY48" s="178"/>
      <c r="PRZ48" s="178"/>
      <c r="PSA48" s="178"/>
      <c r="PSB48" s="178"/>
      <c r="PSC48" s="178"/>
      <c r="PSD48" s="178"/>
      <c r="PSE48" s="178"/>
      <c r="PSF48" s="178"/>
      <c r="PSG48" s="178"/>
      <c r="PSH48" s="178"/>
      <c r="PSI48" s="178"/>
      <c r="PSJ48" s="178"/>
      <c r="PSK48" s="178"/>
      <c r="PSL48" s="178"/>
      <c r="PSM48" s="178"/>
      <c r="PSN48" s="178"/>
      <c r="PSO48" s="178"/>
      <c r="PSP48" s="178"/>
      <c r="PSQ48" s="178"/>
      <c r="PSR48" s="178"/>
      <c r="PSS48" s="178"/>
      <c r="PST48" s="178"/>
      <c r="PSU48" s="178"/>
      <c r="PSV48" s="178"/>
      <c r="PSW48" s="178"/>
      <c r="PSX48" s="178"/>
      <c r="PSY48" s="178"/>
      <c r="PSZ48" s="178"/>
      <c r="PTA48" s="178"/>
      <c r="PTB48" s="178"/>
      <c r="PTC48" s="178"/>
      <c r="PTD48" s="178"/>
      <c r="PTE48" s="178"/>
      <c r="PTF48" s="178"/>
      <c r="PTG48" s="178"/>
      <c r="PTH48" s="178"/>
      <c r="PTI48" s="178"/>
      <c r="PTJ48" s="178"/>
      <c r="PTK48" s="178"/>
      <c r="PTL48" s="178"/>
      <c r="PTM48" s="178"/>
      <c r="PTN48" s="178"/>
      <c r="PTO48" s="178"/>
      <c r="PTP48" s="178"/>
      <c r="PTQ48" s="178"/>
      <c r="PTR48" s="178"/>
      <c r="PTS48" s="178"/>
      <c r="PTT48" s="178"/>
      <c r="PTU48" s="178"/>
      <c r="PTV48" s="178"/>
      <c r="PTW48" s="178"/>
      <c r="PTX48" s="178"/>
      <c r="PTY48" s="178"/>
      <c r="PTZ48" s="178"/>
      <c r="PUA48" s="178"/>
      <c r="PUB48" s="178"/>
      <c r="PUC48" s="178"/>
      <c r="PUD48" s="178"/>
      <c r="PUE48" s="178"/>
      <c r="PUF48" s="178"/>
      <c r="PUG48" s="178"/>
      <c r="PUH48" s="178"/>
      <c r="PUI48" s="178"/>
      <c r="PUJ48" s="178"/>
      <c r="PUK48" s="178"/>
      <c r="PUL48" s="178"/>
      <c r="PUM48" s="178"/>
      <c r="PUN48" s="178"/>
      <c r="PUO48" s="178"/>
      <c r="PUP48" s="178"/>
      <c r="PUQ48" s="178"/>
      <c r="PUR48" s="178"/>
      <c r="PUS48" s="178"/>
      <c r="PUT48" s="178"/>
      <c r="PUU48" s="178"/>
      <c r="PUV48" s="178"/>
      <c r="PUW48" s="178"/>
      <c r="PUX48" s="178"/>
      <c r="PUY48" s="178"/>
      <c r="PUZ48" s="178"/>
      <c r="PVA48" s="178"/>
      <c r="PVB48" s="178"/>
      <c r="PVC48" s="178"/>
      <c r="PVD48" s="178"/>
      <c r="PVE48" s="178"/>
      <c r="PVF48" s="178"/>
      <c r="PVG48" s="178"/>
      <c r="PVH48" s="178"/>
      <c r="PVI48" s="178"/>
      <c r="PVJ48" s="178"/>
      <c r="PVK48" s="178"/>
      <c r="PVL48" s="178"/>
      <c r="PVM48" s="178"/>
      <c r="PVN48" s="178"/>
      <c r="PVO48" s="178"/>
      <c r="PVP48" s="178"/>
      <c r="PVQ48" s="178"/>
      <c r="PVR48" s="178"/>
      <c r="PVS48" s="178"/>
      <c r="PVT48" s="178"/>
      <c r="PVU48" s="178"/>
      <c r="PVV48" s="178"/>
      <c r="PVW48" s="178"/>
      <c r="PVX48" s="178"/>
      <c r="PVY48" s="178"/>
      <c r="PVZ48" s="178"/>
      <c r="PWA48" s="178"/>
      <c r="PWB48" s="178"/>
      <c r="PWC48" s="178"/>
      <c r="PWD48" s="178"/>
      <c r="PWE48" s="178"/>
      <c r="PWF48" s="178"/>
      <c r="PWG48" s="178"/>
      <c r="PWH48" s="178"/>
      <c r="PWI48" s="178"/>
      <c r="PWJ48" s="178"/>
      <c r="PWK48" s="178"/>
      <c r="PWL48" s="178"/>
      <c r="PWM48" s="178"/>
      <c r="PWN48" s="178"/>
      <c r="PWO48" s="178"/>
      <c r="PWP48" s="178"/>
      <c r="PWQ48" s="178"/>
      <c r="PWR48" s="178"/>
      <c r="PWS48" s="178"/>
      <c r="PWT48" s="178"/>
      <c r="PWU48" s="178"/>
      <c r="PWV48" s="178"/>
      <c r="PWW48" s="178"/>
      <c r="PWX48" s="178"/>
      <c r="PWY48" s="178"/>
      <c r="PWZ48" s="178"/>
      <c r="PXA48" s="178"/>
      <c r="PXB48" s="178"/>
      <c r="PXC48" s="178"/>
      <c r="PXD48" s="178"/>
      <c r="PXE48" s="178"/>
      <c r="PXF48" s="178"/>
      <c r="PXG48" s="178"/>
      <c r="PXH48" s="178"/>
      <c r="PXI48" s="178"/>
      <c r="PXJ48" s="178"/>
      <c r="PXK48" s="178"/>
      <c r="PXL48" s="178"/>
      <c r="PXM48" s="178"/>
      <c r="PXN48" s="178"/>
      <c r="PXO48" s="178"/>
      <c r="PXP48" s="178"/>
      <c r="PXQ48" s="178"/>
      <c r="PXR48" s="178"/>
      <c r="PXS48" s="178"/>
      <c r="PXT48" s="178"/>
      <c r="PXU48" s="178"/>
      <c r="PXV48" s="178"/>
      <c r="PXW48" s="178"/>
      <c r="PXX48" s="178"/>
      <c r="PXY48" s="178"/>
      <c r="PXZ48" s="178"/>
      <c r="PYA48" s="178"/>
      <c r="PYB48" s="178"/>
      <c r="PYC48" s="178"/>
      <c r="PYD48" s="178"/>
      <c r="PYE48" s="178"/>
      <c r="PYF48" s="178"/>
      <c r="PYG48" s="178"/>
      <c r="PYH48" s="178"/>
      <c r="PYI48" s="178"/>
      <c r="PYJ48" s="178"/>
      <c r="PYK48" s="178"/>
      <c r="PYL48" s="178"/>
      <c r="PYM48" s="178"/>
      <c r="PYN48" s="178"/>
      <c r="PYO48" s="178"/>
      <c r="PYP48" s="178"/>
      <c r="PYQ48" s="178"/>
      <c r="PYR48" s="178"/>
      <c r="PYS48" s="178"/>
      <c r="PYT48" s="178"/>
      <c r="PYU48" s="178"/>
      <c r="PYV48" s="178"/>
      <c r="PYW48" s="178"/>
      <c r="PYX48" s="178"/>
      <c r="PYY48" s="178"/>
      <c r="PYZ48" s="178"/>
      <c r="PZA48" s="178"/>
      <c r="PZB48" s="178"/>
      <c r="PZC48" s="178"/>
      <c r="PZD48" s="178"/>
      <c r="PZE48" s="178"/>
      <c r="PZF48" s="178"/>
      <c r="PZG48" s="178"/>
      <c r="PZH48" s="178"/>
      <c r="PZI48" s="178"/>
      <c r="PZJ48" s="178"/>
      <c r="PZK48" s="178"/>
      <c r="PZL48" s="178"/>
      <c r="PZM48" s="178"/>
      <c r="PZN48" s="178"/>
      <c r="PZO48" s="178"/>
      <c r="PZP48" s="178"/>
      <c r="PZQ48" s="178"/>
      <c r="PZR48" s="178"/>
      <c r="PZS48" s="178"/>
      <c r="PZT48" s="178"/>
      <c r="PZU48" s="178"/>
      <c r="PZV48" s="178"/>
      <c r="PZW48" s="178"/>
      <c r="PZX48" s="178"/>
      <c r="PZY48" s="178"/>
      <c r="PZZ48" s="178"/>
      <c r="QAA48" s="178"/>
      <c r="QAB48" s="178"/>
      <c r="QAC48" s="178"/>
      <c r="QAD48" s="178"/>
      <c r="QAE48" s="178"/>
      <c r="QAF48" s="178"/>
      <c r="QAG48" s="178"/>
      <c r="QAH48" s="178"/>
      <c r="QAI48" s="178"/>
      <c r="QAJ48" s="178"/>
      <c r="QAK48" s="178"/>
      <c r="QAL48" s="178"/>
      <c r="QAM48" s="178"/>
      <c r="QAN48" s="178"/>
      <c r="QAO48" s="178"/>
      <c r="QAP48" s="178"/>
      <c r="QAQ48" s="178"/>
      <c r="QAR48" s="178"/>
      <c r="QAS48" s="178"/>
      <c r="QAT48" s="178"/>
      <c r="QAU48" s="178"/>
      <c r="QAV48" s="178"/>
      <c r="QAW48" s="178"/>
      <c r="QAX48" s="178"/>
      <c r="QAY48" s="178"/>
      <c r="QAZ48" s="178"/>
      <c r="QBA48" s="178"/>
      <c r="QBB48" s="178"/>
      <c r="QBC48" s="178"/>
      <c r="QBD48" s="178"/>
      <c r="QBE48" s="178"/>
      <c r="QBF48" s="178"/>
      <c r="QBG48" s="178"/>
      <c r="QBH48" s="178"/>
      <c r="QBI48" s="178"/>
      <c r="QBJ48" s="178"/>
      <c r="QBK48" s="178"/>
      <c r="QBL48" s="178"/>
      <c r="QBM48" s="178"/>
      <c r="QBN48" s="178"/>
      <c r="QBO48" s="178"/>
      <c r="QBP48" s="178"/>
      <c r="QBQ48" s="178"/>
      <c r="QBR48" s="178"/>
      <c r="QBS48" s="178"/>
      <c r="QBT48" s="178"/>
      <c r="QBU48" s="178"/>
      <c r="QBV48" s="178"/>
      <c r="QBW48" s="178"/>
      <c r="QBX48" s="178"/>
      <c r="QBY48" s="178"/>
      <c r="QBZ48" s="178"/>
      <c r="QCA48" s="178"/>
      <c r="QCB48" s="178"/>
      <c r="QCC48" s="178"/>
      <c r="QCD48" s="178"/>
      <c r="QCE48" s="178"/>
      <c r="QCF48" s="178"/>
      <c r="QCG48" s="178"/>
      <c r="QCH48" s="178"/>
      <c r="QCI48" s="178"/>
      <c r="QCJ48" s="178"/>
      <c r="QCK48" s="178"/>
      <c r="QCL48" s="178"/>
      <c r="QCM48" s="178"/>
      <c r="QCN48" s="178"/>
      <c r="QCO48" s="178"/>
      <c r="QCP48" s="178"/>
      <c r="QCQ48" s="178"/>
      <c r="QCR48" s="178"/>
      <c r="QCS48" s="178"/>
      <c r="QCT48" s="178"/>
      <c r="QCU48" s="178"/>
      <c r="QCV48" s="178"/>
      <c r="QCW48" s="178"/>
      <c r="QCX48" s="178"/>
      <c r="QCY48" s="178"/>
      <c r="QCZ48" s="178"/>
      <c r="QDA48" s="178"/>
      <c r="QDB48" s="178"/>
      <c r="QDC48" s="178"/>
      <c r="QDD48" s="178"/>
      <c r="QDE48" s="178"/>
      <c r="QDF48" s="178"/>
      <c r="QDG48" s="178"/>
      <c r="QDH48" s="178"/>
      <c r="QDI48" s="178"/>
      <c r="QDJ48" s="178"/>
      <c r="QDK48" s="178"/>
      <c r="QDL48" s="178"/>
      <c r="QDM48" s="178"/>
      <c r="QDN48" s="178"/>
      <c r="QDO48" s="178"/>
      <c r="QDP48" s="178"/>
      <c r="QDQ48" s="178"/>
      <c r="QDR48" s="178"/>
      <c r="QDS48" s="178"/>
      <c r="QDT48" s="178"/>
      <c r="QDU48" s="178"/>
      <c r="QDV48" s="178"/>
      <c r="QDW48" s="178"/>
      <c r="QDX48" s="178"/>
      <c r="QDY48" s="178"/>
      <c r="QDZ48" s="178"/>
      <c r="QEA48" s="178"/>
      <c r="QEB48" s="178"/>
      <c r="QEC48" s="178"/>
      <c r="QED48" s="178"/>
      <c r="QEE48" s="178"/>
      <c r="QEF48" s="178"/>
      <c r="QEG48" s="178"/>
      <c r="QEH48" s="178"/>
      <c r="QEI48" s="178"/>
      <c r="QEJ48" s="178"/>
      <c r="QEK48" s="178"/>
      <c r="QEL48" s="178"/>
      <c r="QEM48" s="178"/>
      <c r="QEN48" s="178"/>
      <c r="QEO48" s="178"/>
      <c r="QEP48" s="178"/>
      <c r="QEQ48" s="178"/>
      <c r="QER48" s="178"/>
      <c r="QES48" s="178"/>
      <c r="QET48" s="178"/>
      <c r="QEU48" s="178"/>
      <c r="QEV48" s="178"/>
      <c r="QEW48" s="178"/>
      <c r="QEX48" s="178"/>
      <c r="QEY48" s="178"/>
      <c r="QEZ48" s="178"/>
      <c r="QFA48" s="178"/>
      <c r="QFB48" s="178"/>
      <c r="QFC48" s="178"/>
      <c r="QFD48" s="178"/>
      <c r="QFE48" s="178"/>
      <c r="QFF48" s="178"/>
      <c r="QFG48" s="178"/>
      <c r="QFH48" s="178"/>
      <c r="QFI48" s="178"/>
      <c r="QFJ48" s="178"/>
      <c r="QFK48" s="178"/>
      <c r="QFL48" s="178"/>
      <c r="QFM48" s="178"/>
      <c r="QFN48" s="178"/>
      <c r="QFO48" s="178"/>
      <c r="QFP48" s="178"/>
      <c r="QFQ48" s="178"/>
      <c r="QFR48" s="178"/>
      <c r="QFS48" s="178"/>
      <c r="QFT48" s="178"/>
      <c r="QFU48" s="178"/>
      <c r="QFV48" s="178"/>
      <c r="QFW48" s="178"/>
      <c r="QFX48" s="178"/>
      <c r="QFY48" s="178"/>
      <c r="QFZ48" s="178"/>
      <c r="QGA48" s="178"/>
      <c r="QGB48" s="178"/>
      <c r="QGC48" s="178"/>
      <c r="QGD48" s="178"/>
      <c r="QGE48" s="178"/>
      <c r="QGF48" s="178"/>
      <c r="QGG48" s="178"/>
      <c r="QGH48" s="178"/>
      <c r="QGI48" s="178"/>
      <c r="QGJ48" s="178"/>
      <c r="QGK48" s="178"/>
      <c r="QGL48" s="178"/>
      <c r="QGM48" s="178"/>
      <c r="QGN48" s="178"/>
      <c r="QGO48" s="178"/>
      <c r="QGP48" s="178"/>
      <c r="QGQ48" s="178"/>
      <c r="QGR48" s="178"/>
      <c r="QGS48" s="178"/>
      <c r="QGT48" s="178"/>
      <c r="QGU48" s="178"/>
      <c r="QGV48" s="178"/>
      <c r="QGW48" s="178"/>
      <c r="QGX48" s="178"/>
      <c r="QGY48" s="178"/>
      <c r="QGZ48" s="178"/>
      <c r="QHA48" s="178"/>
      <c r="QHB48" s="178"/>
      <c r="QHC48" s="178"/>
      <c r="QHD48" s="178"/>
      <c r="QHE48" s="178"/>
      <c r="QHF48" s="178"/>
      <c r="QHG48" s="178"/>
      <c r="QHH48" s="178"/>
      <c r="QHI48" s="178"/>
      <c r="QHJ48" s="178"/>
      <c r="QHK48" s="178"/>
      <c r="QHL48" s="178"/>
      <c r="QHM48" s="178"/>
      <c r="QHN48" s="178"/>
      <c r="QHO48" s="178"/>
      <c r="QHP48" s="178"/>
      <c r="QHQ48" s="178"/>
      <c r="QHR48" s="178"/>
      <c r="QHS48" s="178"/>
      <c r="QHT48" s="178"/>
      <c r="QHU48" s="178"/>
      <c r="QHV48" s="178"/>
      <c r="QHW48" s="178"/>
      <c r="QHX48" s="178"/>
      <c r="QHY48" s="178"/>
      <c r="QHZ48" s="178"/>
      <c r="QIA48" s="178"/>
      <c r="QIB48" s="178"/>
      <c r="QIC48" s="178"/>
      <c r="QID48" s="178"/>
      <c r="QIE48" s="178"/>
      <c r="QIF48" s="178"/>
      <c r="QIG48" s="178"/>
      <c r="QIH48" s="178"/>
      <c r="QII48" s="178"/>
      <c r="QIJ48" s="178"/>
      <c r="QIK48" s="178"/>
      <c r="QIL48" s="178"/>
      <c r="QIM48" s="178"/>
      <c r="QIN48" s="178"/>
      <c r="QIO48" s="178"/>
      <c r="QIP48" s="178"/>
      <c r="QIQ48" s="178"/>
      <c r="QIR48" s="178"/>
      <c r="QIS48" s="178"/>
      <c r="QIT48" s="178"/>
      <c r="QIU48" s="178"/>
      <c r="QIV48" s="178"/>
      <c r="QIW48" s="178"/>
      <c r="QIX48" s="178"/>
      <c r="QIY48" s="178"/>
      <c r="QIZ48" s="178"/>
      <c r="QJA48" s="178"/>
      <c r="QJB48" s="178"/>
      <c r="QJC48" s="178"/>
      <c r="QJD48" s="178"/>
      <c r="QJE48" s="178"/>
      <c r="QJF48" s="178"/>
      <c r="QJG48" s="178"/>
      <c r="QJH48" s="178"/>
      <c r="QJI48" s="178"/>
      <c r="QJJ48" s="178"/>
      <c r="QJK48" s="178"/>
      <c r="QJL48" s="178"/>
      <c r="QJM48" s="178"/>
      <c r="QJN48" s="178"/>
      <c r="QJO48" s="178"/>
      <c r="QJP48" s="178"/>
      <c r="QJQ48" s="178"/>
      <c r="QJR48" s="178"/>
      <c r="QJS48" s="178"/>
      <c r="QJT48" s="178"/>
      <c r="QJU48" s="178"/>
      <c r="QJV48" s="178"/>
      <c r="QJW48" s="178"/>
      <c r="QJX48" s="178"/>
      <c r="QJY48" s="178"/>
      <c r="QJZ48" s="178"/>
      <c r="QKA48" s="178"/>
      <c r="QKB48" s="178"/>
      <c r="QKC48" s="178"/>
      <c r="QKD48" s="178"/>
      <c r="QKE48" s="178"/>
      <c r="QKF48" s="178"/>
      <c r="QKG48" s="178"/>
      <c r="QKH48" s="178"/>
      <c r="QKI48" s="178"/>
      <c r="QKJ48" s="178"/>
      <c r="QKK48" s="178"/>
      <c r="QKL48" s="178"/>
      <c r="QKM48" s="178"/>
      <c r="QKN48" s="178"/>
      <c r="QKO48" s="178"/>
      <c r="QKP48" s="178"/>
      <c r="QKQ48" s="178"/>
      <c r="QKR48" s="178"/>
      <c r="QKS48" s="178"/>
      <c r="QKT48" s="178"/>
      <c r="QKU48" s="178"/>
      <c r="QKV48" s="178"/>
      <c r="QKW48" s="178"/>
      <c r="QKX48" s="178"/>
      <c r="QKY48" s="178"/>
      <c r="QKZ48" s="178"/>
      <c r="QLA48" s="178"/>
      <c r="QLB48" s="178"/>
      <c r="QLC48" s="178"/>
      <c r="QLD48" s="178"/>
      <c r="QLE48" s="178"/>
      <c r="QLF48" s="178"/>
      <c r="QLG48" s="178"/>
      <c r="QLH48" s="178"/>
      <c r="QLI48" s="178"/>
      <c r="QLJ48" s="178"/>
      <c r="QLK48" s="178"/>
      <c r="QLL48" s="178"/>
      <c r="QLM48" s="178"/>
      <c r="QLN48" s="178"/>
      <c r="QLO48" s="178"/>
      <c r="QLP48" s="178"/>
      <c r="QLQ48" s="178"/>
      <c r="QLR48" s="178"/>
      <c r="QLS48" s="178"/>
      <c r="QLT48" s="178"/>
      <c r="QLU48" s="178"/>
      <c r="QLV48" s="178"/>
      <c r="QLW48" s="178"/>
      <c r="QLX48" s="178"/>
      <c r="QLY48" s="178"/>
      <c r="QLZ48" s="178"/>
      <c r="QMA48" s="178"/>
      <c r="QMB48" s="178"/>
      <c r="QMC48" s="178"/>
      <c r="QMD48" s="178"/>
      <c r="QME48" s="178"/>
      <c r="QMF48" s="178"/>
      <c r="QMG48" s="178"/>
      <c r="QMH48" s="178"/>
      <c r="QMI48" s="178"/>
      <c r="QMJ48" s="178"/>
      <c r="QMK48" s="178"/>
      <c r="QML48" s="178"/>
      <c r="QMM48" s="178"/>
      <c r="QMN48" s="178"/>
      <c r="QMO48" s="178"/>
      <c r="QMP48" s="178"/>
      <c r="QMQ48" s="178"/>
      <c r="QMR48" s="178"/>
      <c r="QMS48" s="178"/>
      <c r="QMT48" s="178"/>
      <c r="QMU48" s="178"/>
      <c r="QMV48" s="178"/>
      <c r="QMW48" s="178"/>
      <c r="QMX48" s="178"/>
      <c r="QMY48" s="178"/>
      <c r="QMZ48" s="178"/>
      <c r="QNA48" s="178"/>
      <c r="QNB48" s="178"/>
      <c r="QNC48" s="178"/>
      <c r="QND48" s="178"/>
      <c r="QNE48" s="178"/>
      <c r="QNF48" s="178"/>
      <c r="QNG48" s="178"/>
      <c r="QNH48" s="178"/>
      <c r="QNI48" s="178"/>
      <c r="QNJ48" s="178"/>
      <c r="QNK48" s="178"/>
      <c r="QNL48" s="178"/>
      <c r="QNM48" s="178"/>
      <c r="QNN48" s="178"/>
      <c r="QNO48" s="178"/>
      <c r="QNP48" s="178"/>
      <c r="QNQ48" s="178"/>
      <c r="QNR48" s="178"/>
      <c r="QNS48" s="178"/>
      <c r="QNT48" s="178"/>
      <c r="QNU48" s="178"/>
      <c r="QNV48" s="178"/>
      <c r="QNW48" s="178"/>
      <c r="QNX48" s="178"/>
      <c r="QNY48" s="178"/>
      <c r="QNZ48" s="178"/>
      <c r="QOA48" s="178"/>
      <c r="QOB48" s="178"/>
      <c r="QOC48" s="178"/>
      <c r="QOD48" s="178"/>
      <c r="QOE48" s="178"/>
      <c r="QOF48" s="178"/>
      <c r="QOG48" s="178"/>
      <c r="QOH48" s="178"/>
      <c r="QOI48" s="178"/>
      <c r="QOJ48" s="178"/>
      <c r="QOK48" s="178"/>
      <c r="QOL48" s="178"/>
      <c r="QOM48" s="178"/>
      <c r="QON48" s="178"/>
      <c r="QOO48" s="178"/>
      <c r="QOP48" s="178"/>
      <c r="QOQ48" s="178"/>
      <c r="QOR48" s="178"/>
      <c r="QOS48" s="178"/>
      <c r="QOT48" s="178"/>
      <c r="QOU48" s="178"/>
      <c r="QOV48" s="178"/>
      <c r="QOW48" s="178"/>
      <c r="QOX48" s="178"/>
      <c r="QOY48" s="178"/>
      <c r="QOZ48" s="178"/>
      <c r="QPA48" s="178"/>
      <c r="QPB48" s="178"/>
      <c r="QPC48" s="178"/>
      <c r="QPD48" s="178"/>
      <c r="QPE48" s="178"/>
      <c r="QPF48" s="178"/>
      <c r="QPG48" s="178"/>
      <c r="QPH48" s="178"/>
      <c r="QPI48" s="178"/>
      <c r="QPJ48" s="178"/>
      <c r="QPK48" s="178"/>
      <c r="QPL48" s="178"/>
      <c r="QPM48" s="178"/>
      <c r="QPN48" s="178"/>
      <c r="QPO48" s="178"/>
      <c r="QPP48" s="178"/>
      <c r="QPQ48" s="178"/>
      <c r="QPR48" s="178"/>
      <c r="QPS48" s="178"/>
      <c r="QPT48" s="178"/>
      <c r="QPU48" s="178"/>
      <c r="QPV48" s="178"/>
      <c r="QPW48" s="178"/>
      <c r="QPX48" s="178"/>
      <c r="QPY48" s="178"/>
      <c r="QPZ48" s="178"/>
      <c r="QQA48" s="178"/>
      <c r="QQB48" s="178"/>
      <c r="QQC48" s="178"/>
      <c r="QQD48" s="178"/>
      <c r="QQE48" s="178"/>
      <c r="QQF48" s="178"/>
      <c r="QQG48" s="178"/>
      <c r="QQH48" s="178"/>
      <c r="QQI48" s="178"/>
      <c r="QQJ48" s="178"/>
      <c r="QQK48" s="178"/>
      <c r="QQL48" s="178"/>
      <c r="QQM48" s="178"/>
      <c r="QQN48" s="178"/>
      <c r="QQO48" s="178"/>
      <c r="QQP48" s="178"/>
      <c r="QQQ48" s="178"/>
      <c r="QQR48" s="178"/>
      <c r="QQS48" s="178"/>
      <c r="QQT48" s="178"/>
      <c r="QQU48" s="178"/>
      <c r="QQV48" s="178"/>
      <c r="QQW48" s="178"/>
      <c r="QQX48" s="178"/>
      <c r="QQY48" s="178"/>
      <c r="QQZ48" s="178"/>
      <c r="QRA48" s="178"/>
      <c r="QRB48" s="178"/>
      <c r="QRC48" s="178"/>
      <c r="QRD48" s="178"/>
      <c r="QRE48" s="178"/>
      <c r="QRF48" s="178"/>
      <c r="QRG48" s="178"/>
      <c r="QRH48" s="178"/>
      <c r="QRI48" s="178"/>
      <c r="QRJ48" s="178"/>
      <c r="QRK48" s="178"/>
      <c r="QRL48" s="178"/>
      <c r="QRM48" s="178"/>
      <c r="QRN48" s="178"/>
      <c r="QRO48" s="178"/>
      <c r="QRP48" s="178"/>
      <c r="QRQ48" s="178"/>
      <c r="QRR48" s="178"/>
      <c r="QRS48" s="178"/>
      <c r="QRT48" s="178"/>
      <c r="QRU48" s="178"/>
      <c r="QRV48" s="178"/>
      <c r="QRW48" s="178"/>
      <c r="QRX48" s="178"/>
      <c r="QRY48" s="178"/>
      <c r="QRZ48" s="178"/>
      <c r="QSA48" s="178"/>
      <c r="QSB48" s="178"/>
      <c r="QSC48" s="178"/>
      <c r="QSD48" s="178"/>
      <c r="QSE48" s="178"/>
      <c r="QSF48" s="178"/>
      <c r="QSG48" s="178"/>
      <c r="QSH48" s="178"/>
      <c r="QSI48" s="178"/>
      <c r="QSJ48" s="178"/>
      <c r="QSK48" s="178"/>
      <c r="QSL48" s="178"/>
      <c r="QSM48" s="178"/>
      <c r="QSN48" s="178"/>
      <c r="QSO48" s="178"/>
      <c r="QSP48" s="178"/>
      <c r="QSQ48" s="178"/>
      <c r="QSR48" s="178"/>
      <c r="QSS48" s="178"/>
      <c r="QST48" s="178"/>
      <c r="QSU48" s="178"/>
      <c r="QSV48" s="178"/>
      <c r="QSW48" s="178"/>
      <c r="QSX48" s="178"/>
      <c r="QSY48" s="178"/>
      <c r="QSZ48" s="178"/>
      <c r="QTA48" s="178"/>
      <c r="QTB48" s="178"/>
      <c r="QTC48" s="178"/>
      <c r="QTD48" s="178"/>
      <c r="QTE48" s="178"/>
      <c r="QTF48" s="178"/>
      <c r="QTG48" s="178"/>
      <c r="QTH48" s="178"/>
      <c r="QTI48" s="178"/>
      <c r="QTJ48" s="178"/>
      <c r="QTK48" s="178"/>
      <c r="QTL48" s="178"/>
      <c r="QTM48" s="178"/>
      <c r="QTN48" s="178"/>
      <c r="QTO48" s="178"/>
      <c r="QTP48" s="178"/>
      <c r="QTQ48" s="178"/>
      <c r="QTR48" s="178"/>
      <c r="QTS48" s="178"/>
      <c r="QTT48" s="178"/>
      <c r="QTU48" s="178"/>
      <c r="QTV48" s="178"/>
      <c r="QTW48" s="178"/>
      <c r="QTX48" s="178"/>
      <c r="QTY48" s="178"/>
      <c r="QTZ48" s="178"/>
      <c r="QUA48" s="178"/>
      <c r="QUB48" s="178"/>
      <c r="QUC48" s="178"/>
      <c r="QUD48" s="178"/>
      <c r="QUE48" s="178"/>
      <c r="QUF48" s="178"/>
      <c r="QUG48" s="178"/>
      <c r="QUH48" s="178"/>
      <c r="QUI48" s="178"/>
      <c r="QUJ48" s="178"/>
      <c r="QUK48" s="178"/>
      <c r="QUL48" s="178"/>
      <c r="QUM48" s="178"/>
      <c r="QUN48" s="178"/>
      <c r="QUO48" s="178"/>
      <c r="QUP48" s="178"/>
      <c r="QUQ48" s="178"/>
      <c r="QUR48" s="178"/>
      <c r="QUS48" s="178"/>
      <c r="QUT48" s="178"/>
      <c r="QUU48" s="178"/>
      <c r="QUV48" s="178"/>
      <c r="QUW48" s="178"/>
      <c r="QUX48" s="178"/>
      <c r="QUY48" s="178"/>
      <c r="QUZ48" s="178"/>
      <c r="QVA48" s="178"/>
      <c r="QVB48" s="178"/>
      <c r="QVC48" s="178"/>
      <c r="QVD48" s="178"/>
      <c r="QVE48" s="178"/>
      <c r="QVF48" s="178"/>
      <c r="QVG48" s="178"/>
      <c r="QVH48" s="178"/>
      <c r="QVI48" s="178"/>
      <c r="QVJ48" s="178"/>
      <c r="QVK48" s="178"/>
      <c r="QVL48" s="178"/>
      <c r="QVM48" s="178"/>
      <c r="QVN48" s="178"/>
      <c r="QVO48" s="178"/>
      <c r="QVP48" s="178"/>
      <c r="QVQ48" s="178"/>
      <c r="QVR48" s="178"/>
      <c r="QVS48" s="178"/>
      <c r="QVT48" s="178"/>
      <c r="QVU48" s="178"/>
      <c r="QVV48" s="178"/>
      <c r="QVW48" s="178"/>
      <c r="QVX48" s="178"/>
      <c r="QVY48" s="178"/>
      <c r="QVZ48" s="178"/>
      <c r="QWA48" s="178"/>
      <c r="QWB48" s="178"/>
      <c r="QWC48" s="178"/>
      <c r="QWD48" s="178"/>
      <c r="QWE48" s="178"/>
      <c r="QWF48" s="178"/>
      <c r="QWG48" s="178"/>
      <c r="QWH48" s="178"/>
      <c r="QWI48" s="178"/>
      <c r="QWJ48" s="178"/>
      <c r="QWK48" s="178"/>
      <c r="QWL48" s="178"/>
      <c r="QWM48" s="178"/>
      <c r="QWN48" s="178"/>
      <c r="QWO48" s="178"/>
      <c r="QWP48" s="178"/>
      <c r="QWQ48" s="178"/>
      <c r="QWR48" s="178"/>
      <c r="QWS48" s="178"/>
      <c r="QWT48" s="178"/>
      <c r="QWU48" s="178"/>
      <c r="QWV48" s="178"/>
      <c r="QWW48" s="178"/>
      <c r="QWX48" s="178"/>
      <c r="QWY48" s="178"/>
      <c r="QWZ48" s="178"/>
      <c r="QXA48" s="178"/>
      <c r="QXB48" s="178"/>
      <c r="QXC48" s="178"/>
      <c r="QXD48" s="178"/>
      <c r="QXE48" s="178"/>
      <c r="QXF48" s="178"/>
      <c r="QXG48" s="178"/>
      <c r="QXH48" s="178"/>
      <c r="QXI48" s="178"/>
      <c r="QXJ48" s="178"/>
      <c r="QXK48" s="178"/>
      <c r="QXL48" s="178"/>
      <c r="QXM48" s="178"/>
      <c r="QXN48" s="178"/>
      <c r="QXO48" s="178"/>
      <c r="QXP48" s="178"/>
      <c r="QXQ48" s="178"/>
      <c r="QXR48" s="178"/>
      <c r="QXS48" s="178"/>
      <c r="QXT48" s="178"/>
      <c r="QXU48" s="178"/>
      <c r="QXV48" s="178"/>
      <c r="QXW48" s="178"/>
      <c r="QXX48" s="178"/>
      <c r="QXY48" s="178"/>
      <c r="QXZ48" s="178"/>
      <c r="QYA48" s="178"/>
      <c r="QYB48" s="178"/>
      <c r="QYC48" s="178"/>
      <c r="QYD48" s="178"/>
      <c r="QYE48" s="178"/>
      <c r="QYF48" s="178"/>
      <c r="QYG48" s="178"/>
      <c r="QYH48" s="178"/>
      <c r="QYI48" s="178"/>
      <c r="QYJ48" s="178"/>
      <c r="QYK48" s="178"/>
      <c r="QYL48" s="178"/>
      <c r="QYM48" s="178"/>
      <c r="QYN48" s="178"/>
      <c r="QYO48" s="178"/>
      <c r="QYP48" s="178"/>
      <c r="QYQ48" s="178"/>
      <c r="QYR48" s="178"/>
      <c r="QYS48" s="178"/>
      <c r="QYT48" s="178"/>
      <c r="QYU48" s="178"/>
      <c r="QYV48" s="178"/>
      <c r="QYW48" s="178"/>
      <c r="QYX48" s="178"/>
      <c r="QYY48" s="178"/>
      <c r="QYZ48" s="178"/>
      <c r="QZA48" s="178"/>
      <c r="QZB48" s="178"/>
      <c r="QZC48" s="178"/>
      <c r="QZD48" s="178"/>
      <c r="QZE48" s="178"/>
      <c r="QZF48" s="178"/>
      <c r="QZG48" s="178"/>
      <c r="QZH48" s="178"/>
      <c r="QZI48" s="178"/>
      <c r="QZJ48" s="178"/>
      <c r="QZK48" s="178"/>
      <c r="QZL48" s="178"/>
      <c r="QZM48" s="178"/>
      <c r="QZN48" s="178"/>
      <c r="QZO48" s="178"/>
      <c r="QZP48" s="178"/>
      <c r="QZQ48" s="178"/>
      <c r="QZR48" s="178"/>
      <c r="QZS48" s="178"/>
      <c r="QZT48" s="178"/>
      <c r="QZU48" s="178"/>
      <c r="QZV48" s="178"/>
      <c r="QZW48" s="178"/>
      <c r="QZX48" s="178"/>
      <c r="QZY48" s="178"/>
      <c r="QZZ48" s="178"/>
      <c r="RAA48" s="178"/>
      <c r="RAB48" s="178"/>
      <c r="RAC48" s="178"/>
      <c r="RAD48" s="178"/>
      <c r="RAE48" s="178"/>
      <c r="RAF48" s="178"/>
      <c r="RAG48" s="178"/>
      <c r="RAH48" s="178"/>
      <c r="RAI48" s="178"/>
      <c r="RAJ48" s="178"/>
      <c r="RAK48" s="178"/>
      <c r="RAL48" s="178"/>
      <c r="RAM48" s="178"/>
      <c r="RAN48" s="178"/>
      <c r="RAO48" s="178"/>
      <c r="RAP48" s="178"/>
      <c r="RAQ48" s="178"/>
      <c r="RAR48" s="178"/>
      <c r="RAS48" s="178"/>
      <c r="RAT48" s="178"/>
      <c r="RAU48" s="178"/>
      <c r="RAV48" s="178"/>
      <c r="RAW48" s="178"/>
      <c r="RAX48" s="178"/>
      <c r="RAY48" s="178"/>
      <c r="RAZ48" s="178"/>
      <c r="RBA48" s="178"/>
      <c r="RBB48" s="178"/>
      <c r="RBC48" s="178"/>
      <c r="RBD48" s="178"/>
      <c r="RBE48" s="178"/>
      <c r="RBF48" s="178"/>
      <c r="RBG48" s="178"/>
      <c r="RBH48" s="178"/>
      <c r="RBI48" s="178"/>
      <c r="RBJ48" s="178"/>
      <c r="RBK48" s="178"/>
      <c r="RBL48" s="178"/>
      <c r="RBM48" s="178"/>
      <c r="RBN48" s="178"/>
      <c r="RBO48" s="178"/>
      <c r="RBP48" s="178"/>
      <c r="RBQ48" s="178"/>
      <c r="RBR48" s="178"/>
      <c r="RBS48" s="178"/>
      <c r="RBT48" s="178"/>
      <c r="RBU48" s="178"/>
      <c r="RBV48" s="178"/>
      <c r="RBW48" s="178"/>
      <c r="RBX48" s="178"/>
      <c r="RBY48" s="178"/>
      <c r="RBZ48" s="178"/>
      <c r="RCA48" s="178"/>
      <c r="RCB48" s="178"/>
      <c r="RCC48" s="178"/>
      <c r="RCD48" s="178"/>
      <c r="RCE48" s="178"/>
      <c r="RCF48" s="178"/>
      <c r="RCG48" s="178"/>
      <c r="RCH48" s="178"/>
      <c r="RCI48" s="178"/>
      <c r="RCJ48" s="178"/>
      <c r="RCK48" s="178"/>
      <c r="RCL48" s="178"/>
      <c r="RCM48" s="178"/>
      <c r="RCN48" s="178"/>
      <c r="RCO48" s="178"/>
      <c r="RCP48" s="178"/>
      <c r="RCQ48" s="178"/>
      <c r="RCR48" s="178"/>
      <c r="RCS48" s="178"/>
      <c r="RCT48" s="178"/>
      <c r="RCU48" s="178"/>
      <c r="RCV48" s="178"/>
      <c r="RCW48" s="178"/>
      <c r="RCX48" s="178"/>
      <c r="RCY48" s="178"/>
      <c r="RCZ48" s="178"/>
      <c r="RDA48" s="178"/>
      <c r="RDB48" s="178"/>
      <c r="RDC48" s="178"/>
      <c r="RDD48" s="178"/>
      <c r="RDE48" s="178"/>
      <c r="RDF48" s="178"/>
      <c r="RDG48" s="178"/>
      <c r="RDH48" s="178"/>
      <c r="RDI48" s="178"/>
      <c r="RDJ48" s="178"/>
      <c r="RDK48" s="178"/>
      <c r="RDL48" s="178"/>
      <c r="RDM48" s="178"/>
      <c r="RDN48" s="178"/>
      <c r="RDO48" s="178"/>
      <c r="RDP48" s="178"/>
      <c r="RDQ48" s="178"/>
      <c r="RDR48" s="178"/>
      <c r="RDS48" s="178"/>
      <c r="RDT48" s="178"/>
      <c r="RDU48" s="178"/>
      <c r="RDV48" s="178"/>
      <c r="RDW48" s="178"/>
      <c r="RDX48" s="178"/>
      <c r="RDY48" s="178"/>
      <c r="RDZ48" s="178"/>
      <c r="REA48" s="178"/>
      <c r="REB48" s="178"/>
      <c r="REC48" s="178"/>
      <c r="RED48" s="178"/>
      <c r="REE48" s="178"/>
      <c r="REF48" s="178"/>
      <c r="REG48" s="178"/>
      <c r="REH48" s="178"/>
      <c r="REI48" s="178"/>
      <c r="REJ48" s="178"/>
      <c r="REK48" s="178"/>
      <c r="REL48" s="178"/>
      <c r="REM48" s="178"/>
      <c r="REN48" s="178"/>
      <c r="REO48" s="178"/>
      <c r="REP48" s="178"/>
      <c r="REQ48" s="178"/>
      <c r="RER48" s="178"/>
      <c r="RES48" s="178"/>
      <c r="RET48" s="178"/>
      <c r="REU48" s="178"/>
      <c r="REV48" s="178"/>
      <c r="REW48" s="178"/>
      <c r="REX48" s="178"/>
      <c r="REY48" s="178"/>
      <c r="REZ48" s="178"/>
      <c r="RFA48" s="178"/>
      <c r="RFB48" s="178"/>
      <c r="RFC48" s="178"/>
      <c r="RFD48" s="178"/>
      <c r="RFE48" s="178"/>
      <c r="RFF48" s="178"/>
      <c r="RFG48" s="178"/>
      <c r="RFH48" s="178"/>
      <c r="RFI48" s="178"/>
      <c r="RFJ48" s="178"/>
      <c r="RFK48" s="178"/>
      <c r="RFL48" s="178"/>
      <c r="RFM48" s="178"/>
      <c r="RFN48" s="178"/>
      <c r="RFO48" s="178"/>
      <c r="RFP48" s="178"/>
      <c r="RFQ48" s="178"/>
      <c r="RFR48" s="178"/>
      <c r="RFS48" s="178"/>
      <c r="RFT48" s="178"/>
      <c r="RFU48" s="178"/>
      <c r="RFV48" s="178"/>
      <c r="RFW48" s="178"/>
      <c r="RFX48" s="178"/>
      <c r="RFY48" s="178"/>
      <c r="RFZ48" s="178"/>
      <c r="RGA48" s="178"/>
      <c r="RGB48" s="178"/>
      <c r="RGC48" s="178"/>
      <c r="RGD48" s="178"/>
      <c r="RGE48" s="178"/>
      <c r="RGF48" s="178"/>
      <c r="RGG48" s="178"/>
      <c r="RGH48" s="178"/>
      <c r="RGI48" s="178"/>
      <c r="RGJ48" s="178"/>
      <c r="RGK48" s="178"/>
      <c r="RGL48" s="178"/>
      <c r="RGM48" s="178"/>
      <c r="RGN48" s="178"/>
      <c r="RGO48" s="178"/>
      <c r="RGP48" s="178"/>
      <c r="RGQ48" s="178"/>
      <c r="RGR48" s="178"/>
      <c r="RGS48" s="178"/>
      <c r="RGT48" s="178"/>
      <c r="RGU48" s="178"/>
      <c r="RGV48" s="178"/>
      <c r="RGW48" s="178"/>
      <c r="RGX48" s="178"/>
      <c r="RGY48" s="178"/>
      <c r="RGZ48" s="178"/>
      <c r="RHA48" s="178"/>
      <c r="RHB48" s="178"/>
      <c r="RHC48" s="178"/>
      <c r="RHD48" s="178"/>
      <c r="RHE48" s="178"/>
      <c r="RHF48" s="178"/>
      <c r="RHG48" s="178"/>
      <c r="RHH48" s="178"/>
      <c r="RHI48" s="178"/>
      <c r="RHJ48" s="178"/>
      <c r="RHK48" s="178"/>
      <c r="RHL48" s="178"/>
      <c r="RHM48" s="178"/>
      <c r="RHN48" s="178"/>
      <c r="RHO48" s="178"/>
      <c r="RHP48" s="178"/>
      <c r="RHQ48" s="178"/>
      <c r="RHR48" s="178"/>
      <c r="RHS48" s="178"/>
      <c r="RHT48" s="178"/>
      <c r="RHU48" s="178"/>
      <c r="RHV48" s="178"/>
      <c r="RHW48" s="178"/>
      <c r="RHX48" s="178"/>
      <c r="RHY48" s="178"/>
      <c r="RHZ48" s="178"/>
      <c r="RIA48" s="178"/>
      <c r="RIB48" s="178"/>
      <c r="RIC48" s="178"/>
      <c r="RID48" s="178"/>
      <c r="RIE48" s="178"/>
      <c r="RIF48" s="178"/>
      <c r="RIG48" s="178"/>
      <c r="RIH48" s="178"/>
      <c r="RII48" s="178"/>
      <c r="RIJ48" s="178"/>
      <c r="RIK48" s="178"/>
      <c r="RIL48" s="178"/>
      <c r="RIM48" s="178"/>
      <c r="RIN48" s="178"/>
      <c r="RIO48" s="178"/>
      <c r="RIP48" s="178"/>
      <c r="RIQ48" s="178"/>
      <c r="RIR48" s="178"/>
      <c r="RIS48" s="178"/>
      <c r="RIT48" s="178"/>
      <c r="RIU48" s="178"/>
      <c r="RIV48" s="178"/>
      <c r="RIW48" s="178"/>
      <c r="RIX48" s="178"/>
      <c r="RIY48" s="178"/>
      <c r="RIZ48" s="178"/>
      <c r="RJA48" s="178"/>
      <c r="RJB48" s="178"/>
      <c r="RJC48" s="178"/>
      <c r="RJD48" s="178"/>
      <c r="RJE48" s="178"/>
      <c r="RJF48" s="178"/>
      <c r="RJG48" s="178"/>
      <c r="RJH48" s="178"/>
      <c r="RJI48" s="178"/>
      <c r="RJJ48" s="178"/>
      <c r="RJK48" s="178"/>
      <c r="RJL48" s="178"/>
      <c r="RJM48" s="178"/>
      <c r="RJN48" s="178"/>
      <c r="RJO48" s="178"/>
      <c r="RJP48" s="178"/>
      <c r="RJQ48" s="178"/>
      <c r="RJR48" s="178"/>
      <c r="RJS48" s="178"/>
      <c r="RJT48" s="178"/>
      <c r="RJU48" s="178"/>
      <c r="RJV48" s="178"/>
      <c r="RJW48" s="178"/>
      <c r="RJX48" s="178"/>
      <c r="RJY48" s="178"/>
      <c r="RJZ48" s="178"/>
      <c r="RKA48" s="178"/>
      <c r="RKB48" s="178"/>
      <c r="RKC48" s="178"/>
      <c r="RKD48" s="178"/>
      <c r="RKE48" s="178"/>
      <c r="RKF48" s="178"/>
      <c r="RKG48" s="178"/>
      <c r="RKH48" s="178"/>
      <c r="RKI48" s="178"/>
      <c r="RKJ48" s="178"/>
      <c r="RKK48" s="178"/>
      <c r="RKL48" s="178"/>
      <c r="RKM48" s="178"/>
      <c r="RKN48" s="178"/>
      <c r="RKO48" s="178"/>
      <c r="RKP48" s="178"/>
      <c r="RKQ48" s="178"/>
      <c r="RKR48" s="178"/>
      <c r="RKS48" s="178"/>
      <c r="RKT48" s="178"/>
      <c r="RKU48" s="178"/>
      <c r="RKV48" s="178"/>
      <c r="RKW48" s="178"/>
      <c r="RKX48" s="178"/>
      <c r="RKY48" s="178"/>
      <c r="RKZ48" s="178"/>
      <c r="RLA48" s="178"/>
      <c r="RLB48" s="178"/>
      <c r="RLC48" s="178"/>
      <c r="RLD48" s="178"/>
      <c r="RLE48" s="178"/>
      <c r="RLF48" s="178"/>
      <c r="RLG48" s="178"/>
      <c r="RLH48" s="178"/>
      <c r="RLI48" s="178"/>
      <c r="RLJ48" s="178"/>
      <c r="RLK48" s="178"/>
      <c r="RLL48" s="178"/>
      <c r="RLM48" s="178"/>
      <c r="RLN48" s="178"/>
      <c r="RLO48" s="178"/>
      <c r="RLP48" s="178"/>
      <c r="RLQ48" s="178"/>
      <c r="RLR48" s="178"/>
      <c r="RLS48" s="178"/>
      <c r="RLT48" s="178"/>
      <c r="RLU48" s="178"/>
      <c r="RLV48" s="178"/>
      <c r="RLW48" s="178"/>
      <c r="RLX48" s="178"/>
      <c r="RLY48" s="178"/>
      <c r="RLZ48" s="178"/>
      <c r="RMA48" s="178"/>
      <c r="RMB48" s="178"/>
      <c r="RMC48" s="178"/>
      <c r="RMD48" s="178"/>
      <c r="RME48" s="178"/>
      <c r="RMF48" s="178"/>
      <c r="RMG48" s="178"/>
      <c r="RMH48" s="178"/>
      <c r="RMI48" s="178"/>
      <c r="RMJ48" s="178"/>
      <c r="RMK48" s="178"/>
      <c r="RML48" s="178"/>
      <c r="RMM48" s="178"/>
      <c r="RMN48" s="178"/>
      <c r="RMO48" s="178"/>
      <c r="RMP48" s="178"/>
      <c r="RMQ48" s="178"/>
      <c r="RMR48" s="178"/>
      <c r="RMS48" s="178"/>
      <c r="RMT48" s="178"/>
      <c r="RMU48" s="178"/>
      <c r="RMV48" s="178"/>
      <c r="RMW48" s="178"/>
      <c r="RMX48" s="178"/>
      <c r="RMY48" s="178"/>
      <c r="RMZ48" s="178"/>
      <c r="RNA48" s="178"/>
      <c r="RNB48" s="178"/>
      <c r="RNC48" s="178"/>
      <c r="RND48" s="178"/>
      <c r="RNE48" s="178"/>
      <c r="RNF48" s="178"/>
      <c r="RNG48" s="178"/>
      <c r="RNH48" s="178"/>
      <c r="RNI48" s="178"/>
      <c r="RNJ48" s="178"/>
      <c r="RNK48" s="178"/>
      <c r="RNL48" s="178"/>
      <c r="RNM48" s="178"/>
      <c r="RNN48" s="178"/>
      <c r="RNO48" s="178"/>
      <c r="RNP48" s="178"/>
      <c r="RNQ48" s="178"/>
      <c r="RNR48" s="178"/>
      <c r="RNS48" s="178"/>
      <c r="RNT48" s="178"/>
      <c r="RNU48" s="178"/>
      <c r="RNV48" s="178"/>
      <c r="RNW48" s="178"/>
      <c r="RNX48" s="178"/>
      <c r="RNY48" s="178"/>
      <c r="RNZ48" s="178"/>
      <c r="ROA48" s="178"/>
      <c r="ROB48" s="178"/>
      <c r="ROC48" s="178"/>
      <c r="ROD48" s="178"/>
      <c r="ROE48" s="178"/>
      <c r="ROF48" s="178"/>
      <c r="ROG48" s="178"/>
      <c r="ROH48" s="178"/>
      <c r="ROI48" s="178"/>
      <c r="ROJ48" s="178"/>
      <c r="ROK48" s="178"/>
      <c r="ROL48" s="178"/>
      <c r="ROM48" s="178"/>
      <c r="RON48" s="178"/>
      <c r="ROO48" s="178"/>
      <c r="ROP48" s="178"/>
      <c r="ROQ48" s="178"/>
      <c r="ROR48" s="178"/>
      <c r="ROS48" s="178"/>
      <c r="ROT48" s="178"/>
      <c r="ROU48" s="178"/>
      <c r="ROV48" s="178"/>
      <c r="ROW48" s="178"/>
      <c r="ROX48" s="178"/>
      <c r="ROY48" s="178"/>
      <c r="ROZ48" s="178"/>
      <c r="RPA48" s="178"/>
      <c r="RPB48" s="178"/>
      <c r="RPC48" s="178"/>
      <c r="RPD48" s="178"/>
      <c r="RPE48" s="178"/>
      <c r="RPF48" s="178"/>
      <c r="RPG48" s="178"/>
      <c r="RPH48" s="178"/>
      <c r="RPI48" s="178"/>
      <c r="RPJ48" s="178"/>
      <c r="RPK48" s="178"/>
      <c r="RPL48" s="178"/>
      <c r="RPM48" s="178"/>
      <c r="RPN48" s="178"/>
      <c r="RPO48" s="178"/>
      <c r="RPP48" s="178"/>
      <c r="RPQ48" s="178"/>
      <c r="RPR48" s="178"/>
      <c r="RPS48" s="178"/>
      <c r="RPT48" s="178"/>
      <c r="RPU48" s="178"/>
      <c r="RPV48" s="178"/>
      <c r="RPW48" s="178"/>
      <c r="RPX48" s="178"/>
      <c r="RPY48" s="178"/>
      <c r="RPZ48" s="178"/>
      <c r="RQA48" s="178"/>
      <c r="RQB48" s="178"/>
      <c r="RQC48" s="178"/>
      <c r="RQD48" s="178"/>
      <c r="RQE48" s="178"/>
      <c r="RQF48" s="178"/>
      <c r="RQG48" s="178"/>
      <c r="RQH48" s="178"/>
      <c r="RQI48" s="178"/>
      <c r="RQJ48" s="178"/>
      <c r="RQK48" s="178"/>
      <c r="RQL48" s="178"/>
      <c r="RQM48" s="178"/>
      <c r="RQN48" s="178"/>
      <c r="RQO48" s="178"/>
      <c r="RQP48" s="178"/>
      <c r="RQQ48" s="178"/>
      <c r="RQR48" s="178"/>
      <c r="RQS48" s="178"/>
      <c r="RQT48" s="178"/>
      <c r="RQU48" s="178"/>
      <c r="RQV48" s="178"/>
      <c r="RQW48" s="178"/>
      <c r="RQX48" s="178"/>
      <c r="RQY48" s="178"/>
      <c r="RQZ48" s="178"/>
      <c r="RRA48" s="178"/>
      <c r="RRB48" s="178"/>
      <c r="RRC48" s="178"/>
      <c r="RRD48" s="178"/>
      <c r="RRE48" s="178"/>
      <c r="RRF48" s="178"/>
      <c r="RRG48" s="178"/>
      <c r="RRH48" s="178"/>
      <c r="RRI48" s="178"/>
      <c r="RRJ48" s="178"/>
      <c r="RRK48" s="178"/>
      <c r="RRL48" s="178"/>
      <c r="RRM48" s="178"/>
      <c r="RRN48" s="178"/>
      <c r="RRO48" s="178"/>
      <c r="RRP48" s="178"/>
      <c r="RRQ48" s="178"/>
      <c r="RRR48" s="178"/>
      <c r="RRS48" s="178"/>
      <c r="RRT48" s="178"/>
      <c r="RRU48" s="178"/>
      <c r="RRV48" s="178"/>
      <c r="RRW48" s="178"/>
      <c r="RRX48" s="178"/>
      <c r="RRY48" s="178"/>
      <c r="RRZ48" s="178"/>
      <c r="RSA48" s="178"/>
      <c r="RSB48" s="178"/>
      <c r="RSC48" s="178"/>
      <c r="RSD48" s="178"/>
      <c r="RSE48" s="178"/>
      <c r="RSF48" s="178"/>
      <c r="RSG48" s="178"/>
      <c r="RSH48" s="178"/>
      <c r="RSI48" s="178"/>
      <c r="RSJ48" s="178"/>
      <c r="RSK48" s="178"/>
      <c r="RSL48" s="178"/>
      <c r="RSM48" s="178"/>
      <c r="RSN48" s="178"/>
      <c r="RSO48" s="178"/>
      <c r="RSP48" s="178"/>
      <c r="RSQ48" s="178"/>
      <c r="RSR48" s="178"/>
      <c r="RSS48" s="178"/>
      <c r="RST48" s="178"/>
      <c r="RSU48" s="178"/>
      <c r="RSV48" s="178"/>
      <c r="RSW48" s="178"/>
      <c r="RSX48" s="178"/>
      <c r="RSY48" s="178"/>
      <c r="RSZ48" s="178"/>
      <c r="RTA48" s="178"/>
      <c r="RTB48" s="178"/>
      <c r="RTC48" s="178"/>
      <c r="RTD48" s="178"/>
      <c r="RTE48" s="178"/>
      <c r="RTF48" s="178"/>
      <c r="RTG48" s="178"/>
      <c r="RTH48" s="178"/>
      <c r="RTI48" s="178"/>
      <c r="RTJ48" s="178"/>
      <c r="RTK48" s="178"/>
      <c r="RTL48" s="178"/>
      <c r="RTM48" s="178"/>
      <c r="RTN48" s="178"/>
      <c r="RTO48" s="178"/>
      <c r="RTP48" s="178"/>
      <c r="RTQ48" s="178"/>
      <c r="RTR48" s="178"/>
      <c r="RTS48" s="178"/>
      <c r="RTT48" s="178"/>
      <c r="RTU48" s="178"/>
      <c r="RTV48" s="178"/>
      <c r="RTW48" s="178"/>
      <c r="RTX48" s="178"/>
      <c r="RTY48" s="178"/>
      <c r="RTZ48" s="178"/>
      <c r="RUA48" s="178"/>
      <c r="RUB48" s="178"/>
      <c r="RUC48" s="178"/>
      <c r="RUD48" s="178"/>
      <c r="RUE48" s="178"/>
      <c r="RUF48" s="178"/>
      <c r="RUG48" s="178"/>
      <c r="RUH48" s="178"/>
      <c r="RUI48" s="178"/>
      <c r="RUJ48" s="178"/>
      <c r="RUK48" s="178"/>
      <c r="RUL48" s="178"/>
      <c r="RUM48" s="178"/>
      <c r="RUN48" s="178"/>
      <c r="RUO48" s="178"/>
      <c r="RUP48" s="178"/>
      <c r="RUQ48" s="178"/>
      <c r="RUR48" s="178"/>
      <c r="RUS48" s="178"/>
      <c r="RUT48" s="178"/>
      <c r="RUU48" s="178"/>
      <c r="RUV48" s="178"/>
      <c r="RUW48" s="178"/>
      <c r="RUX48" s="178"/>
      <c r="RUY48" s="178"/>
      <c r="RUZ48" s="178"/>
      <c r="RVA48" s="178"/>
      <c r="RVB48" s="178"/>
      <c r="RVC48" s="178"/>
      <c r="RVD48" s="178"/>
      <c r="RVE48" s="178"/>
      <c r="RVF48" s="178"/>
      <c r="RVG48" s="178"/>
      <c r="RVH48" s="178"/>
      <c r="RVI48" s="178"/>
      <c r="RVJ48" s="178"/>
      <c r="RVK48" s="178"/>
      <c r="RVL48" s="178"/>
      <c r="RVM48" s="178"/>
      <c r="RVN48" s="178"/>
      <c r="RVO48" s="178"/>
      <c r="RVP48" s="178"/>
      <c r="RVQ48" s="178"/>
      <c r="RVR48" s="178"/>
      <c r="RVS48" s="178"/>
      <c r="RVT48" s="178"/>
      <c r="RVU48" s="178"/>
      <c r="RVV48" s="178"/>
      <c r="RVW48" s="178"/>
      <c r="RVX48" s="178"/>
      <c r="RVY48" s="178"/>
      <c r="RVZ48" s="178"/>
      <c r="RWA48" s="178"/>
      <c r="RWB48" s="178"/>
      <c r="RWC48" s="178"/>
      <c r="RWD48" s="178"/>
      <c r="RWE48" s="178"/>
      <c r="RWF48" s="178"/>
      <c r="RWG48" s="178"/>
      <c r="RWH48" s="178"/>
      <c r="RWI48" s="178"/>
      <c r="RWJ48" s="178"/>
      <c r="RWK48" s="178"/>
      <c r="RWL48" s="178"/>
      <c r="RWM48" s="178"/>
      <c r="RWN48" s="178"/>
      <c r="RWO48" s="178"/>
      <c r="RWP48" s="178"/>
      <c r="RWQ48" s="178"/>
      <c r="RWR48" s="178"/>
      <c r="RWS48" s="178"/>
      <c r="RWT48" s="178"/>
      <c r="RWU48" s="178"/>
      <c r="RWV48" s="178"/>
      <c r="RWW48" s="178"/>
      <c r="RWX48" s="178"/>
      <c r="RWY48" s="178"/>
      <c r="RWZ48" s="178"/>
      <c r="RXA48" s="178"/>
      <c r="RXB48" s="178"/>
      <c r="RXC48" s="178"/>
      <c r="RXD48" s="178"/>
      <c r="RXE48" s="178"/>
      <c r="RXF48" s="178"/>
      <c r="RXG48" s="178"/>
      <c r="RXH48" s="178"/>
      <c r="RXI48" s="178"/>
      <c r="RXJ48" s="178"/>
      <c r="RXK48" s="178"/>
      <c r="RXL48" s="178"/>
      <c r="RXM48" s="178"/>
      <c r="RXN48" s="178"/>
      <c r="RXO48" s="178"/>
      <c r="RXP48" s="178"/>
      <c r="RXQ48" s="178"/>
      <c r="RXR48" s="178"/>
      <c r="RXS48" s="178"/>
      <c r="RXT48" s="178"/>
      <c r="RXU48" s="178"/>
      <c r="RXV48" s="178"/>
      <c r="RXW48" s="178"/>
      <c r="RXX48" s="178"/>
      <c r="RXY48" s="178"/>
      <c r="RXZ48" s="178"/>
      <c r="RYA48" s="178"/>
      <c r="RYB48" s="178"/>
      <c r="RYC48" s="178"/>
      <c r="RYD48" s="178"/>
      <c r="RYE48" s="178"/>
      <c r="RYF48" s="178"/>
      <c r="RYG48" s="178"/>
      <c r="RYH48" s="178"/>
      <c r="RYI48" s="178"/>
      <c r="RYJ48" s="178"/>
      <c r="RYK48" s="178"/>
      <c r="RYL48" s="178"/>
      <c r="RYM48" s="178"/>
      <c r="RYN48" s="178"/>
      <c r="RYO48" s="178"/>
      <c r="RYP48" s="178"/>
      <c r="RYQ48" s="178"/>
      <c r="RYR48" s="178"/>
      <c r="RYS48" s="178"/>
      <c r="RYT48" s="178"/>
      <c r="RYU48" s="178"/>
      <c r="RYV48" s="178"/>
      <c r="RYW48" s="178"/>
      <c r="RYX48" s="178"/>
      <c r="RYY48" s="178"/>
      <c r="RYZ48" s="178"/>
      <c r="RZA48" s="178"/>
      <c r="RZB48" s="178"/>
      <c r="RZC48" s="178"/>
      <c r="RZD48" s="178"/>
      <c r="RZE48" s="178"/>
      <c r="RZF48" s="178"/>
      <c r="RZG48" s="178"/>
      <c r="RZH48" s="178"/>
      <c r="RZI48" s="178"/>
      <c r="RZJ48" s="178"/>
      <c r="RZK48" s="178"/>
      <c r="RZL48" s="178"/>
      <c r="RZM48" s="178"/>
      <c r="RZN48" s="178"/>
      <c r="RZO48" s="178"/>
      <c r="RZP48" s="178"/>
      <c r="RZQ48" s="178"/>
      <c r="RZR48" s="178"/>
      <c r="RZS48" s="178"/>
      <c r="RZT48" s="178"/>
      <c r="RZU48" s="178"/>
      <c r="RZV48" s="178"/>
      <c r="RZW48" s="178"/>
      <c r="RZX48" s="178"/>
      <c r="RZY48" s="178"/>
      <c r="RZZ48" s="178"/>
      <c r="SAA48" s="178"/>
      <c r="SAB48" s="178"/>
      <c r="SAC48" s="178"/>
      <c r="SAD48" s="178"/>
      <c r="SAE48" s="178"/>
      <c r="SAF48" s="178"/>
      <c r="SAG48" s="178"/>
      <c r="SAH48" s="178"/>
      <c r="SAI48" s="178"/>
      <c r="SAJ48" s="178"/>
      <c r="SAK48" s="178"/>
      <c r="SAL48" s="178"/>
      <c r="SAM48" s="178"/>
      <c r="SAN48" s="178"/>
      <c r="SAO48" s="178"/>
      <c r="SAP48" s="178"/>
      <c r="SAQ48" s="178"/>
      <c r="SAR48" s="178"/>
      <c r="SAS48" s="178"/>
      <c r="SAT48" s="178"/>
      <c r="SAU48" s="178"/>
      <c r="SAV48" s="178"/>
      <c r="SAW48" s="178"/>
      <c r="SAX48" s="178"/>
      <c r="SAY48" s="178"/>
      <c r="SAZ48" s="178"/>
      <c r="SBA48" s="178"/>
      <c r="SBB48" s="178"/>
      <c r="SBC48" s="178"/>
      <c r="SBD48" s="178"/>
      <c r="SBE48" s="178"/>
      <c r="SBF48" s="178"/>
      <c r="SBG48" s="178"/>
      <c r="SBH48" s="178"/>
      <c r="SBI48" s="178"/>
      <c r="SBJ48" s="178"/>
      <c r="SBK48" s="178"/>
      <c r="SBL48" s="178"/>
      <c r="SBM48" s="178"/>
      <c r="SBN48" s="178"/>
      <c r="SBO48" s="178"/>
      <c r="SBP48" s="178"/>
      <c r="SBQ48" s="178"/>
      <c r="SBR48" s="178"/>
      <c r="SBS48" s="178"/>
      <c r="SBT48" s="178"/>
      <c r="SBU48" s="178"/>
      <c r="SBV48" s="178"/>
      <c r="SBW48" s="178"/>
      <c r="SBX48" s="178"/>
      <c r="SBY48" s="178"/>
      <c r="SBZ48" s="178"/>
      <c r="SCA48" s="178"/>
      <c r="SCB48" s="178"/>
      <c r="SCC48" s="178"/>
      <c r="SCD48" s="178"/>
      <c r="SCE48" s="178"/>
      <c r="SCF48" s="178"/>
      <c r="SCG48" s="178"/>
      <c r="SCH48" s="178"/>
      <c r="SCI48" s="178"/>
      <c r="SCJ48" s="178"/>
      <c r="SCK48" s="178"/>
      <c r="SCL48" s="178"/>
      <c r="SCM48" s="178"/>
      <c r="SCN48" s="178"/>
      <c r="SCO48" s="178"/>
      <c r="SCP48" s="178"/>
      <c r="SCQ48" s="178"/>
      <c r="SCR48" s="178"/>
      <c r="SCS48" s="178"/>
      <c r="SCT48" s="178"/>
      <c r="SCU48" s="178"/>
      <c r="SCV48" s="178"/>
      <c r="SCW48" s="178"/>
      <c r="SCX48" s="178"/>
      <c r="SCY48" s="178"/>
      <c r="SCZ48" s="178"/>
      <c r="SDA48" s="178"/>
      <c r="SDB48" s="178"/>
      <c r="SDC48" s="178"/>
      <c r="SDD48" s="178"/>
      <c r="SDE48" s="178"/>
      <c r="SDF48" s="178"/>
      <c r="SDG48" s="178"/>
      <c r="SDH48" s="178"/>
      <c r="SDI48" s="178"/>
      <c r="SDJ48" s="178"/>
      <c r="SDK48" s="178"/>
      <c r="SDL48" s="178"/>
      <c r="SDM48" s="178"/>
      <c r="SDN48" s="178"/>
      <c r="SDO48" s="178"/>
      <c r="SDP48" s="178"/>
      <c r="SDQ48" s="178"/>
      <c r="SDR48" s="178"/>
      <c r="SDS48" s="178"/>
      <c r="SDT48" s="178"/>
      <c r="SDU48" s="178"/>
      <c r="SDV48" s="178"/>
      <c r="SDW48" s="178"/>
      <c r="SDX48" s="178"/>
      <c r="SDY48" s="178"/>
      <c r="SDZ48" s="178"/>
      <c r="SEA48" s="178"/>
      <c r="SEB48" s="178"/>
      <c r="SEC48" s="178"/>
      <c r="SED48" s="178"/>
      <c r="SEE48" s="178"/>
      <c r="SEF48" s="178"/>
      <c r="SEG48" s="178"/>
      <c r="SEH48" s="178"/>
      <c r="SEI48" s="178"/>
      <c r="SEJ48" s="178"/>
      <c r="SEK48" s="178"/>
      <c r="SEL48" s="178"/>
      <c r="SEM48" s="178"/>
      <c r="SEN48" s="178"/>
      <c r="SEO48" s="178"/>
      <c r="SEP48" s="178"/>
      <c r="SEQ48" s="178"/>
      <c r="SER48" s="178"/>
      <c r="SES48" s="178"/>
      <c r="SET48" s="178"/>
      <c r="SEU48" s="178"/>
      <c r="SEV48" s="178"/>
      <c r="SEW48" s="178"/>
      <c r="SEX48" s="178"/>
      <c r="SEY48" s="178"/>
      <c r="SEZ48" s="178"/>
      <c r="SFA48" s="178"/>
      <c r="SFB48" s="178"/>
      <c r="SFC48" s="178"/>
      <c r="SFD48" s="178"/>
      <c r="SFE48" s="178"/>
      <c r="SFF48" s="178"/>
      <c r="SFG48" s="178"/>
      <c r="SFH48" s="178"/>
      <c r="SFI48" s="178"/>
      <c r="SFJ48" s="178"/>
      <c r="SFK48" s="178"/>
      <c r="SFL48" s="178"/>
      <c r="SFM48" s="178"/>
      <c r="SFN48" s="178"/>
      <c r="SFO48" s="178"/>
      <c r="SFP48" s="178"/>
      <c r="SFQ48" s="178"/>
      <c r="SFR48" s="178"/>
      <c r="SFS48" s="178"/>
      <c r="SFT48" s="178"/>
      <c r="SFU48" s="178"/>
      <c r="SFV48" s="178"/>
      <c r="SFW48" s="178"/>
      <c r="SFX48" s="178"/>
      <c r="SFY48" s="178"/>
      <c r="SFZ48" s="178"/>
      <c r="SGA48" s="178"/>
      <c r="SGB48" s="178"/>
      <c r="SGC48" s="178"/>
      <c r="SGD48" s="178"/>
      <c r="SGE48" s="178"/>
      <c r="SGF48" s="178"/>
      <c r="SGG48" s="178"/>
      <c r="SGH48" s="178"/>
      <c r="SGI48" s="178"/>
      <c r="SGJ48" s="178"/>
      <c r="SGK48" s="178"/>
      <c r="SGL48" s="178"/>
      <c r="SGM48" s="178"/>
      <c r="SGN48" s="178"/>
      <c r="SGO48" s="178"/>
      <c r="SGP48" s="178"/>
      <c r="SGQ48" s="178"/>
      <c r="SGR48" s="178"/>
      <c r="SGS48" s="178"/>
      <c r="SGT48" s="178"/>
      <c r="SGU48" s="178"/>
      <c r="SGV48" s="178"/>
      <c r="SGW48" s="178"/>
      <c r="SGX48" s="178"/>
      <c r="SGY48" s="178"/>
      <c r="SGZ48" s="178"/>
      <c r="SHA48" s="178"/>
      <c r="SHB48" s="178"/>
      <c r="SHC48" s="178"/>
      <c r="SHD48" s="178"/>
      <c r="SHE48" s="178"/>
      <c r="SHF48" s="178"/>
      <c r="SHG48" s="178"/>
      <c r="SHH48" s="178"/>
      <c r="SHI48" s="178"/>
      <c r="SHJ48" s="178"/>
      <c r="SHK48" s="178"/>
      <c r="SHL48" s="178"/>
      <c r="SHM48" s="178"/>
      <c r="SHN48" s="178"/>
      <c r="SHO48" s="178"/>
      <c r="SHP48" s="178"/>
      <c r="SHQ48" s="178"/>
      <c r="SHR48" s="178"/>
      <c r="SHS48" s="178"/>
      <c r="SHT48" s="178"/>
      <c r="SHU48" s="178"/>
      <c r="SHV48" s="178"/>
      <c r="SHW48" s="178"/>
      <c r="SHX48" s="178"/>
      <c r="SHY48" s="178"/>
      <c r="SHZ48" s="178"/>
      <c r="SIA48" s="178"/>
      <c r="SIB48" s="178"/>
      <c r="SIC48" s="178"/>
      <c r="SID48" s="178"/>
      <c r="SIE48" s="178"/>
      <c r="SIF48" s="178"/>
      <c r="SIG48" s="178"/>
      <c r="SIH48" s="178"/>
      <c r="SII48" s="178"/>
      <c r="SIJ48" s="178"/>
      <c r="SIK48" s="178"/>
      <c r="SIL48" s="178"/>
      <c r="SIM48" s="178"/>
      <c r="SIN48" s="178"/>
      <c r="SIO48" s="178"/>
      <c r="SIP48" s="178"/>
      <c r="SIQ48" s="178"/>
      <c r="SIR48" s="178"/>
      <c r="SIS48" s="178"/>
      <c r="SIT48" s="178"/>
      <c r="SIU48" s="178"/>
      <c r="SIV48" s="178"/>
      <c r="SIW48" s="178"/>
      <c r="SIX48" s="178"/>
      <c r="SIY48" s="178"/>
      <c r="SIZ48" s="178"/>
      <c r="SJA48" s="178"/>
      <c r="SJB48" s="178"/>
      <c r="SJC48" s="178"/>
      <c r="SJD48" s="178"/>
      <c r="SJE48" s="178"/>
      <c r="SJF48" s="178"/>
      <c r="SJG48" s="178"/>
      <c r="SJH48" s="178"/>
      <c r="SJI48" s="178"/>
      <c r="SJJ48" s="178"/>
      <c r="SJK48" s="178"/>
      <c r="SJL48" s="178"/>
      <c r="SJM48" s="178"/>
      <c r="SJN48" s="178"/>
      <c r="SJO48" s="178"/>
      <c r="SJP48" s="178"/>
      <c r="SJQ48" s="178"/>
      <c r="SJR48" s="178"/>
      <c r="SJS48" s="178"/>
      <c r="SJT48" s="178"/>
      <c r="SJU48" s="178"/>
      <c r="SJV48" s="178"/>
      <c r="SJW48" s="178"/>
      <c r="SJX48" s="178"/>
      <c r="SJY48" s="178"/>
      <c r="SJZ48" s="178"/>
      <c r="SKA48" s="178"/>
      <c r="SKB48" s="178"/>
      <c r="SKC48" s="178"/>
      <c r="SKD48" s="178"/>
      <c r="SKE48" s="178"/>
      <c r="SKF48" s="178"/>
      <c r="SKG48" s="178"/>
      <c r="SKH48" s="178"/>
      <c r="SKI48" s="178"/>
      <c r="SKJ48" s="178"/>
      <c r="SKK48" s="178"/>
      <c r="SKL48" s="178"/>
      <c r="SKM48" s="178"/>
      <c r="SKN48" s="178"/>
      <c r="SKO48" s="178"/>
      <c r="SKP48" s="178"/>
      <c r="SKQ48" s="178"/>
      <c r="SKR48" s="178"/>
      <c r="SKS48" s="178"/>
      <c r="SKT48" s="178"/>
      <c r="SKU48" s="178"/>
      <c r="SKV48" s="178"/>
      <c r="SKW48" s="178"/>
      <c r="SKX48" s="178"/>
      <c r="SKY48" s="178"/>
      <c r="SKZ48" s="178"/>
      <c r="SLA48" s="178"/>
      <c r="SLB48" s="178"/>
      <c r="SLC48" s="178"/>
      <c r="SLD48" s="178"/>
      <c r="SLE48" s="178"/>
      <c r="SLF48" s="178"/>
      <c r="SLG48" s="178"/>
      <c r="SLH48" s="178"/>
      <c r="SLI48" s="178"/>
      <c r="SLJ48" s="178"/>
      <c r="SLK48" s="178"/>
      <c r="SLL48" s="178"/>
      <c r="SLM48" s="178"/>
      <c r="SLN48" s="178"/>
      <c r="SLO48" s="178"/>
      <c r="SLP48" s="178"/>
      <c r="SLQ48" s="178"/>
      <c r="SLR48" s="178"/>
      <c r="SLS48" s="178"/>
      <c r="SLT48" s="178"/>
      <c r="SLU48" s="178"/>
      <c r="SLV48" s="178"/>
      <c r="SLW48" s="178"/>
      <c r="SLX48" s="178"/>
      <c r="SLY48" s="178"/>
      <c r="SLZ48" s="178"/>
      <c r="SMA48" s="178"/>
      <c r="SMB48" s="178"/>
      <c r="SMC48" s="178"/>
      <c r="SMD48" s="178"/>
      <c r="SME48" s="178"/>
      <c r="SMF48" s="178"/>
      <c r="SMG48" s="178"/>
      <c r="SMH48" s="178"/>
      <c r="SMI48" s="178"/>
      <c r="SMJ48" s="178"/>
      <c r="SMK48" s="178"/>
      <c r="SML48" s="178"/>
      <c r="SMM48" s="178"/>
      <c r="SMN48" s="178"/>
      <c r="SMO48" s="178"/>
      <c r="SMP48" s="178"/>
      <c r="SMQ48" s="178"/>
      <c r="SMR48" s="178"/>
      <c r="SMS48" s="178"/>
      <c r="SMT48" s="178"/>
      <c r="SMU48" s="178"/>
      <c r="SMV48" s="178"/>
      <c r="SMW48" s="178"/>
      <c r="SMX48" s="178"/>
      <c r="SMY48" s="178"/>
      <c r="SMZ48" s="178"/>
      <c r="SNA48" s="178"/>
      <c r="SNB48" s="178"/>
      <c r="SNC48" s="178"/>
      <c r="SND48" s="178"/>
      <c r="SNE48" s="178"/>
      <c r="SNF48" s="178"/>
      <c r="SNG48" s="178"/>
      <c r="SNH48" s="178"/>
      <c r="SNI48" s="178"/>
      <c r="SNJ48" s="178"/>
      <c r="SNK48" s="178"/>
      <c r="SNL48" s="178"/>
      <c r="SNM48" s="178"/>
      <c r="SNN48" s="178"/>
      <c r="SNO48" s="178"/>
      <c r="SNP48" s="178"/>
      <c r="SNQ48" s="178"/>
      <c r="SNR48" s="178"/>
      <c r="SNS48" s="178"/>
      <c r="SNT48" s="178"/>
      <c r="SNU48" s="178"/>
      <c r="SNV48" s="178"/>
      <c r="SNW48" s="178"/>
      <c r="SNX48" s="178"/>
      <c r="SNY48" s="178"/>
      <c r="SNZ48" s="178"/>
      <c r="SOA48" s="178"/>
      <c r="SOB48" s="178"/>
      <c r="SOC48" s="178"/>
      <c r="SOD48" s="178"/>
      <c r="SOE48" s="178"/>
      <c r="SOF48" s="178"/>
      <c r="SOG48" s="178"/>
      <c r="SOH48" s="178"/>
      <c r="SOI48" s="178"/>
      <c r="SOJ48" s="178"/>
      <c r="SOK48" s="178"/>
      <c r="SOL48" s="178"/>
      <c r="SOM48" s="178"/>
      <c r="SON48" s="178"/>
      <c r="SOO48" s="178"/>
      <c r="SOP48" s="178"/>
      <c r="SOQ48" s="178"/>
      <c r="SOR48" s="178"/>
      <c r="SOS48" s="178"/>
      <c r="SOT48" s="178"/>
      <c r="SOU48" s="178"/>
      <c r="SOV48" s="178"/>
      <c r="SOW48" s="178"/>
      <c r="SOX48" s="178"/>
      <c r="SOY48" s="178"/>
      <c r="SOZ48" s="178"/>
      <c r="SPA48" s="178"/>
      <c r="SPB48" s="178"/>
      <c r="SPC48" s="178"/>
      <c r="SPD48" s="178"/>
      <c r="SPE48" s="178"/>
      <c r="SPF48" s="178"/>
      <c r="SPG48" s="178"/>
      <c r="SPH48" s="178"/>
      <c r="SPI48" s="178"/>
      <c r="SPJ48" s="178"/>
      <c r="SPK48" s="178"/>
      <c r="SPL48" s="178"/>
      <c r="SPM48" s="178"/>
      <c r="SPN48" s="178"/>
      <c r="SPO48" s="178"/>
      <c r="SPP48" s="178"/>
      <c r="SPQ48" s="178"/>
      <c r="SPR48" s="178"/>
      <c r="SPS48" s="178"/>
      <c r="SPT48" s="178"/>
      <c r="SPU48" s="178"/>
      <c r="SPV48" s="178"/>
      <c r="SPW48" s="178"/>
      <c r="SPX48" s="178"/>
      <c r="SPY48" s="178"/>
      <c r="SPZ48" s="178"/>
      <c r="SQA48" s="178"/>
      <c r="SQB48" s="178"/>
      <c r="SQC48" s="178"/>
      <c r="SQD48" s="178"/>
      <c r="SQE48" s="178"/>
      <c r="SQF48" s="178"/>
      <c r="SQG48" s="178"/>
      <c r="SQH48" s="178"/>
      <c r="SQI48" s="178"/>
      <c r="SQJ48" s="178"/>
      <c r="SQK48" s="178"/>
      <c r="SQL48" s="178"/>
      <c r="SQM48" s="178"/>
      <c r="SQN48" s="178"/>
      <c r="SQO48" s="178"/>
      <c r="SQP48" s="178"/>
      <c r="SQQ48" s="178"/>
      <c r="SQR48" s="178"/>
      <c r="SQS48" s="178"/>
      <c r="SQT48" s="178"/>
      <c r="SQU48" s="178"/>
      <c r="SQV48" s="178"/>
      <c r="SQW48" s="178"/>
      <c r="SQX48" s="178"/>
      <c r="SQY48" s="178"/>
      <c r="SQZ48" s="178"/>
      <c r="SRA48" s="178"/>
      <c r="SRB48" s="178"/>
      <c r="SRC48" s="178"/>
      <c r="SRD48" s="178"/>
      <c r="SRE48" s="178"/>
      <c r="SRF48" s="178"/>
      <c r="SRG48" s="178"/>
      <c r="SRH48" s="178"/>
      <c r="SRI48" s="178"/>
      <c r="SRJ48" s="178"/>
      <c r="SRK48" s="178"/>
      <c r="SRL48" s="178"/>
      <c r="SRM48" s="178"/>
      <c r="SRN48" s="178"/>
      <c r="SRO48" s="178"/>
      <c r="SRP48" s="178"/>
      <c r="SRQ48" s="178"/>
      <c r="SRR48" s="178"/>
      <c r="SRS48" s="178"/>
      <c r="SRT48" s="178"/>
      <c r="SRU48" s="178"/>
      <c r="SRV48" s="178"/>
      <c r="SRW48" s="178"/>
      <c r="SRX48" s="178"/>
      <c r="SRY48" s="178"/>
      <c r="SRZ48" s="178"/>
      <c r="SSA48" s="178"/>
      <c r="SSB48" s="178"/>
      <c r="SSC48" s="178"/>
      <c r="SSD48" s="178"/>
      <c r="SSE48" s="178"/>
      <c r="SSF48" s="178"/>
      <c r="SSG48" s="178"/>
      <c r="SSH48" s="178"/>
      <c r="SSI48" s="178"/>
      <c r="SSJ48" s="178"/>
      <c r="SSK48" s="178"/>
      <c r="SSL48" s="178"/>
      <c r="SSM48" s="178"/>
      <c r="SSN48" s="178"/>
      <c r="SSO48" s="178"/>
      <c r="SSP48" s="178"/>
      <c r="SSQ48" s="178"/>
      <c r="SSR48" s="178"/>
      <c r="SSS48" s="178"/>
      <c r="SST48" s="178"/>
      <c r="SSU48" s="178"/>
      <c r="SSV48" s="178"/>
      <c r="SSW48" s="178"/>
      <c r="SSX48" s="178"/>
      <c r="SSY48" s="178"/>
      <c r="SSZ48" s="178"/>
      <c r="STA48" s="178"/>
      <c r="STB48" s="178"/>
      <c r="STC48" s="178"/>
      <c r="STD48" s="178"/>
      <c r="STE48" s="178"/>
      <c r="STF48" s="178"/>
      <c r="STG48" s="178"/>
      <c r="STH48" s="178"/>
      <c r="STI48" s="178"/>
      <c r="STJ48" s="178"/>
      <c r="STK48" s="178"/>
      <c r="STL48" s="178"/>
      <c r="STM48" s="178"/>
      <c r="STN48" s="178"/>
      <c r="STO48" s="178"/>
      <c r="STP48" s="178"/>
      <c r="STQ48" s="178"/>
      <c r="STR48" s="178"/>
      <c r="STS48" s="178"/>
      <c r="STT48" s="178"/>
      <c r="STU48" s="178"/>
      <c r="STV48" s="178"/>
      <c r="STW48" s="178"/>
      <c r="STX48" s="178"/>
      <c r="STY48" s="178"/>
      <c r="STZ48" s="178"/>
      <c r="SUA48" s="178"/>
      <c r="SUB48" s="178"/>
      <c r="SUC48" s="178"/>
      <c r="SUD48" s="178"/>
      <c r="SUE48" s="178"/>
      <c r="SUF48" s="178"/>
      <c r="SUG48" s="178"/>
      <c r="SUH48" s="178"/>
      <c r="SUI48" s="178"/>
      <c r="SUJ48" s="178"/>
      <c r="SUK48" s="178"/>
      <c r="SUL48" s="178"/>
      <c r="SUM48" s="178"/>
      <c r="SUN48" s="178"/>
      <c r="SUO48" s="178"/>
      <c r="SUP48" s="178"/>
      <c r="SUQ48" s="178"/>
      <c r="SUR48" s="178"/>
      <c r="SUS48" s="178"/>
      <c r="SUT48" s="178"/>
      <c r="SUU48" s="178"/>
      <c r="SUV48" s="178"/>
      <c r="SUW48" s="178"/>
      <c r="SUX48" s="178"/>
      <c r="SUY48" s="178"/>
      <c r="SUZ48" s="178"/>
      <c r="SVA48" s="178"/>
      <c r="SVB48" s="178"/>
      <c r="SVC48" s="178"/>
      <c r="SVD48" s="178"/>
      <c r="SVE48" s="178"/>
      <c r="SVF48" s="178"/>
      <c r="SVG48" s="178"/>
      <c r="SVH48" s="178"/>
      <c r="SVI48" s="178"/>
      <c r="SVJ48" s="178"/>
      <c r="SVK48" s="178"/>
      <c r="SVL48" s="178"/>
      <c r="SVM48" s="178"/>
      <c r="SVN48" s="178"/>
      <c r="SVO48" s="178"/>
      <c r="SVP48" s="178"/>
      <c r="SVQ48" s="178"/>
      <c r="SVR48" s="178"/>
      <c r="SVS48" s="178"/>
      <c r="SVT48" s="178"/>
      <c r="SVU48" s="178"/>
      <c r="SVV48" s="178"/>
      <c r="SVW48" s="178"/>
      <c r="SVX48" s="178"/>
      <c r="SVY48" s="178"/>
      <c r="SVZ48" s="178"/>
      <c r="SWA48" s="178"/>
      <c r="SWB48" s="178"/>
      <c r="SWC48" s="178"/>
      <c r="SWD48" s="178"/>
      <c r="SWE48" s="178"/>
      <c r="SWF48" s="178"/>
      <c r="SWG48" s="178"/>
      <c r="SWH48" s="178"/>
      <c r="SWI48" s="178"/>
      <c r="SWJ48" s="178"/>
      <c r="SWK48" s="178"/>
      <c r="SWL48" s="178"/>
      <c r="SWM48" s="178"/>
      <c r="SWN48" s="178"/>
      <c r="SWO48" s="178"/>
      <c r="SWP48" s="178"/>
      <c r="SWQ48" s="178"/>
      <c r="SWR48" s="178"/>
      <c r="SWS48" s="178"/>
      <c r="SWT48" s="178"/>
      <c r="SWU48" s="178"/>
      <c r="SWV48" s="178"/>
      <c r="SWW48" s="178"/>
      <c r="SWX48" s="178"/>
      <c r="SWY48" s="178"/>
      <c r="SWZ48" s="178"/>
      <c r="SXA48" s="178"/>
      <c r="SXB48" s="178"/>
      <c r="SXC48" s="178"/>
      <c r="SXD48" s="178"/>
      <c r="SXE48" s="178"/>
      <c r="SXF48" s="178"/>
      <c r="SXG48" s="178"/>
      <c r="SXH48" s="178"/>
      <c r="SXI48" s="178"/>
      <c r="SXJ48" s="178"/>
      <c r="SXK48" s="178"/>
      <c r="SXL48" s="178"/>
      <c r="SXM48" s="178"/>
      <c r="SXN48" s="178"/>
      <c r="SXO48" s="178"/>
      <c r="SXP48" s="178"/>
      <c r="SXQ48" s="178"/>
      <c r="SXR48" s="178"/>
      <c r="SXS48" s="178"/>
      <c r="SXT48" s="178"/>
      <c r="SXU48" s="178"/>
      <c r="SXV48" s="178"/>
      <c r="SXW48" s="178"/>
      <c r="SXX48" s="178"/>
      <c r="SXY48" s="178"/>
      <c r="SXZ48" s="178"/>
      <c r="SYA48" s="178"/>
      <c r="SYB48" s="178"/>
      <c r="SYC48" s="178"/>
      <c r="SYD48" s="178"/>
      <c r="SYE48" s="178"/>
      <c r="SYF48" s="178"/>
      <c r="SYG48" s="178"/>
      <c r="SYH48" s="178"/>
      <c r="SYI48" s="178"/>
      <c r="SYJ48" s="178"/>
      <c r="SYK48" s="178"/>
      <c r="SYL48" s="178"/>
      <c r="SYM48" s="178"/>
      <c r="SYN48" s="178"/>
      <c r="SYO48" s="178"/>
      <c r="SYP48" s="178"/>
      <c r="SYQ48" s="178"/>
      <c r="SYR48" s="178"/>
      <c r="SYS48" s="178"/>
      <c r="SYT48" s="178"/>
      <c r="SYU48" s="178"/>
      <c r="SYV48" s="178"/>
      <c r="SYW48" s="178"/>
      <c r="SYX48" s="178"/>
      <c r="SYY48" s="178"/>
      <c r="SYZ48" s="178"/>
      <c r="SZA48" s="178"/>
      <c r="SZB48" s="178"/>
      <c r="SZC48" s="178"/>
      <c r="SZD48" s="178"/>
      <c r="SZE48" s="178"/>
      <c r="SZF48" s="178"/>
      <c r="SZG48" s="178"/>
      <c r="SZH48" s="178"/>
      <c r="SZI48" s="178"/>
      <c r="SZJ48" s="178"/>
      <c r="SZK48" s="178"/>
      <c r="SZL48" s="178"/>
      <c r="SZM48" s="178"/>
      <c r="SZN48" s="178"/>
      <c r="SZO48" s="178"/>
      <c r="SZP48" s="178"/>
      <c r="SZQ48" s="178"/>
      <c r="SZR48" s="178"/>
      <c r="SZS48" s="178"/>
      <c r="SZT48" s="178"/>
      <c r="SZU48" s="178"/>
      <c r="SZV48" s="178"/>
      <c r="SZW48" s="178"/>
      <c r="SZX48" s="178"/>
      <c r="SZY48" s="178"/>
      <c r="SZZ48" s="178"/>
      <c r="TAA48" s="178"/>
      <c r="TAB48" s="178"/>
      <c r="TAC48" s="178"/>
      <c r="TAD48" s="178"/>
      <c r="TAE48" s="178"/>
      <c r="TAF48" s="178"/>
      <c r="TAG48" s="178"/>
      <c r="TAH48" s="178"/>
      <c r="TAI48" s="178"/>
      <c r="TAJ48" s="178"/>
      <c r="TAK48" s="178"/>
      <c r="TAL48" s="178"/>
      <c r="TAM48" s="178"/>
      <c r="TAN48" s="178"/>
      <c r="TAO48" s="178"/>
      <c r="TAP48" s="178"/>
      <c r="TAQ48" s="178"/>
      <c r="TAR48" s="178"/>
      <c r="TAS48" s="178"/>
      <c r="TAT48" s="178"/>
      <c r="TAU48" s="178"/>
      <c r="TAV48" s="178"/>
      <c r="TAW48" s="178"/>
      <c r="TAX48" s="178"/>
      <c r="TAY48" s="178"/>
      <c r="TAZ48" s="178"/>
      <c r="TBA48" s="178"/>
      <c r="TBB48" s="178"/>
      <c r="TBC48" s="178"/>
      <c r="TBD48" s="178"/>
      <c r="TBE48" s="178"/>
      <c r="TBF48" s="178"/>
      <c r="TBG48" s="178"/>
      <c r="TBH48" s="178"/>
      <c r="TBI48" s="178"/>
      <c r="TBJ48" s="178"/>
      <c r="TBK48" s="178"/>
      <c r="TBL48" s="178"/>
      <c r="TBM48" s="178"/>
      <c r="TBN48" s="178"/>
      <c r="TBO48" s="178"/>
      <c r="TBP48" s="178"/>
      <c r="TBQ48" s="178"/>
      <c r="TBR48" s="178"/>
      <c r="TBS48" s="178"/>
      <c r="TBT48" s="178"/>
      <c r="TBU48" s="178"/>
      <c r="TBV48" s="178"/>
      <c r="TBW48" s="178"/>
      <c r="TBX48" s="178"/>
      <c r="TBY48" s="178"/>
      <c r="TBZ48" s="178"/>
      <c r="TCA48" s="178"/>
      <c r="TCB48" s="178"/>
      <c r="TCC48" s="178"/>
      <c r="TCD48" s="178"/>
      <c r="TCE48" s="178"/>
      <c r="TCF48" s="178"/>
      <c r="TCG48" s="178"/>
      <c r="TCH48" s="178"/>
      <c r="TCI48" s="178"/>
      <c r="TCJ48" s="178"/>
      <c r="TCK48" s="178"/>
      <c r="TCL48" s="178"/>
      <c r="TCM48" s="178"/>
      <c r="TCN48" s="178"/>
      <c r="TCO48" s="178"/>
      <c r="TCP48" s="178"/>
      <c r="TCQ48" s="178"/>
      <c r="TCR48" s="178"/>
      <c r="TCS48" s="178"/>
      <c r="TCT48" s="178"/>
      <c r="TCU48" s="178"/>
      <c r="TCV48" s="178"/>
      <c r="TCW48" s="178"/>
      <c r="TCX48" s="178"/>
      <c r="TCY48" s="178"/>
      <c r="TCZ48" s="178"/>
      <c r="TDA48" s="178"/>
      <c r="TDB48" s="178"/>
      <c r="TDC48" s="178"/>
      <c r="TDD48" s="178"/>
      <c r="TDE48" s="178"/>
      <c r="TDF48" s="178"/>
      <c r="TDG48" s="178"/>
      <c r="TDH48" s="178"/>
      <c r="TDI48" s="178"/>
      <c r="TDJ48" s="178"/>
      <c r="TDK48" s="178"/>
      <c r="TDL48" s="178"/>
      <c r="TDM48" s="178"/>
      <c r="TDN48" s="178"/>
      <c r="TDO48" s="178"/>
      <c r="TDP48" s="178"/>
      <c r="TDQ48" s="178"/>
      <c r="TDR48" s="178"/>
      <c r="TDS48" s="178"/>
      <c r="TDT48" s="178"/>
      <c r="TDU48" s="178"/>
      <c r="TDV48" s="178"/>
      <c r="TDW48" s="178"/>
      <c r="TDX48" s="178"/>
      <c r="TDY48" s="178"/>
      <c r="TDZ48" s="178"/>
      <c r="TEA48" s="178"/>
      <c r="TEB48" s="178"/>
      <c r="TEC48" s="178"/>
      <c r="TED48" s="178"/>
      <c r="TEE48" s="178"/>
      <c r="TEF48" s="178"/>
      <c r="TEG48" s="178"/>
      <c r="TEH48" s="178"/>
      <c r="TEI48" s="178"/>
      <c r="TEJ48" s="178"/>
      <c r="TEK48" s="178"/>
      <c r="TEL48" s="178"/>
      <c r="TEM48" s="178"/>
      <c r="TEN48" s="178"/>
      <c r="TEO48" s="178"/>
      <c r="TEP48" s="178"/>
      <c r="TEQ48" s="178"/>
      <c r="TER48" s="178"/>
      <c r="TES48" s="178"/>
      <c r="TET48" s="178"/>
      <c r="TEU48" s="178"/>
      <c r="TEV48" s="178"/>
      <c r="TEW48" s="178"/>
      <c r="TEX48" s="178"/>
      <c r="TEY48" s="178"/>
      <c r="TEZ48" s="178"/>
      <c r="TFA48" s="178"/>
      <c r="TFB48" s="178"/>
      <c r="TFC48" s="178"/>
      <c r="TFD48" s="178"/>
      <c r="TFE48" s="178"/>
      <c r="TFF48" s="178"/>
      <c r="TFG48" s="178"/>
      <c r="TFH48" s="178"/>
      <c r="TFI48" s="178"/>
      <c r="TFJ48" s="178"/>
      <c r="TFK48" s="178"/>
      <c r="TFL48" s="178"/>
      <c r="TFM48" s="178"/>
      <c r="TFN48" s="178"/>
      <c r="TFO48" s="178"/>
      <c r="TFP48" s="178"/>
      <c r="TFQ48" s="178"/>
      <c r="TFR48" s="178"/>
      <c r="TFS48" s="178"/>
      <c r="TFT48" s="178"/>
      <c r="TFU48" s="178"/>
      <c r="TFV48" s="178"/>
      <c r="TFW48" s="178"/>
      <c r="TFX48" s="178"/>
      <c r="TFY48" s="178"/>
      <c r="TFZ48" s="178"/>
      <c r="TGA48" s="178"/>
      <c r="TGB48" s="178"/>
      <c r="TGC48" s="178"/>
      <c r="TGD48" s="178"/>
      <c r="TGE48" s="178"/>
      <c r="TGF48" s="178"/>
      <c r="TGG48" s="178"/>
      <c r="TGH48" s="178"/>
      <c r="TGI48" s="178"/>
      <c r="TGJ48" s="178"/>
      <c r="TGK48" s="178"/>
      <c r="TGL48" s="178"/>
      <c r="TGM48" s="178"/>
      <c r="TGN48" s="178"/>
      <c r="TGO48" s="178"/>
      <c r="TGP48" s="178"/>
      <c r="TGQ48" s="178"/>
      <c r="TGR48" s="178"/>
      <c r="TGS48" s="178"/>
      <c r="TGT48" s="178"/>
      <c r="TGU48" s="178"/>
      <c r="TGV48" s="178"/>
      <c r="TGW48" s="178"/>
      <c r="TGX48" s="178"/>
      <c r="TGY48" s="178"/>
      <c r="TGZ48" s="178"/>
      <c r="THA48" s="178"/>
      <c r="THB48" s="178"/>
      <c r="THC48" s="178"/>
      <c r="THD48" s="178"/>
      <c r="THE48" s="178"/>
      <c r="THF48" s="178"/>
      <c r="THG48" s="178"/>
      <c r="THH48" s="178"/>
      <c r="THI48" s="178"/>
      <c r="THJ48" s="178"/>
      <c r="THK48" s="178"/>
      <c r="THL48" s="178"/>
      <c r="THM48" s="178"/>
      <c r="THN48" s="178"/>
      <c r="THO48" s="178"/>
      <c r="THP48" s="178"/>
      <c r="THQ48" s="178"/>
      <c r="THR48" s="178"/>
      <c r="THS48" s="178"/>
      <c r="THT48" s="178"/>
      <c r="THU48" s="178"/>
      <c r="THV48" s="178"/>
      <c r="THW48" s="178"/>
      <c r="THX48" s="178"/>
      <c r="THY48" s="178"/>
      <c r="THZ48" s="178"/>
      <c r="TIA48" s="178"/>
      <c r="TIB48" s="178"/>
      <c r="TIC48" s="178"/>
      <c r="TID48" s="178"/>
      <c r="TIE48" s="178"/>
      <c r="TIF48" s="178"/>
      <c r="TIG48" s="178"/>
      <c r="TIH48" s="178"/>
      <c r="TII48" s="178"/>
      <c r="TIJ48" s="178"/>
      <c r="TIK48" s="178"/>
      <c r="TIL48" s="178"/>
      <c r="TIM48" s="178"/>
      <c r="TIN48" s="178"/>
      <c r="TIO48" s="178"/>
      <c r="TIP48" s="178"/>
      <c r="TIQ48" s="178"/>
      <c r="TIR48" s="178"/>
      <c r="TIS48" s="178"/>
      <c r="TIT48" s="178"/>
      <c r="TIU48" s="178"/>
      <c r="TIV48" s="178"/>
      <c r="TIW48" s="178"/>
      <c r="TIX48" s="178"/>
      <c r="TIY48" s="178"/>
      <c r="TIZ48" s="178"/>
      <c r="TJA48" s="178"/>
      <c r="TJB48" s="178"/>
      <c r="TJC48" s="178"/>
      <c r="TJD48" s="178"/>
      <c r="TJE48" s="178"/>
      <c r="TJF48" s="178"/>
      <c r="TJG48" s="178"/>
      <c r="TJH48" s="178"/>
      <c r="TJI48" s="178"/>
      <c r="TJJ48" s="178"/>
      <c r="TJK48" s="178"/>
      <c r="TJL48" s="178"/>
      <c r="TJM48" s="178"/>
      <c r="TJN48" s="178"/>
      <c r="TJO48" s="178"/>
      <c r="TJP48" s="178"/>
      <c r="TJQ48" s="178"/>
      <c r="TJR48" s="178"/>
      <c r="TJS48" s="178"/>
      <c r="TJT48" s="178"/>
      <c r="TJU48" s="178"/>
      <c r="TJV48" s="178"/>
      <c r="TJW48" s="178"/>
      <c r="TJX48" s="178"/>
      <c r="TJY48" s="178"/>
      <c r="TJZ48" s="178"/>
      <c r="TKA48" s="178"/>
      <c r="TKB48" s="178"/>
      <c r="TKC48" s="178"/>
      <c r="TKD48" s="178"/>
      <c r="TKE48" s="178"/>
      <c r="TKF48" s="178"/>
      <c r="TKG48" s="178"/>
      <c r="TKH48" s="178"/>
      <c r="TKI48" s="178"/>
      <c r="TKJ48" s="178"/>
      <c r="TKK48" s="178"/>
      <c r="TKL48" s="178"/>
      <c r="TKM48" s="178"/>
      <c r="TKN48" s="178"/>
      <c r="TKO48" s="178"/>
      <c r="TKP48" s="178"/>
      <c r="TKQ48" s="178"/>
      <c r="TKR48" s="178"/>
      <c r="TKS48" s="178"/>
      <c r="TKT48" s="178"/>
      <c r="TKU48" s="178"/>
      <c r="TKV48" s="178"/>
      <c r="TKW48" s="178"/>
      <c r="TKX48" s="178"/>
      <c r="TKY48" s="178"/>
      <c r="TKZ48" s="178"/>
      <c r="TLA48" s="178"/>
      <c r="TLB48" s="178"/>
      <c r="TLC48" s="178"/>
      <c r="TLD48" s="178"/>
      <c r="TLE48" s="178"/>
      <c r="TLF48" s="178"/>
      <c r="TLG48" s="178"/>
      <c r="TLH48" s="178"/>
      <c r="TLI48" s="178"/>
      <c r="TLJ48" s="178"/>
      <c r="TLK48" s="178"/>
      <c r="TLL48" s="178"/>
      <c r="TLM48" s="178"/>
      <c r="TLN48" s="178"/>
      <c r="TLO48" s="178"/>
      <c r="TLP48" s="178"/>
      <c r="TLQ48" s="178"/>
      <c r="TLR48" s="178"/>
      <c r="TLS48" s="178"/>
      <c r="TLT48" s="178"/>
      <c r="TLU48" s="178"/>
      <c r="TLV48" s="178"/>
      <c r="TLW48" s="178"/>
      <c r="TLX48" s="178"/>
      <c r="TLY48" s="178"/>
      <c r="TLZ48" s="178"/>
      <c r="TMA48" s="178"/>
      <c r="TMB48" s="178"/>
      <c r="TMC48" s="178"/>
      <c r="TMD48" s="178"/>
      <c r="TME48" s="178"/>
      <c r="TMF48" s="178"/>
      <c r="TMG48" s="178"/>
      <c r="TMH48" s="178"/>
      <c r="TMI48" s="178"/>
      <c r="TMJ48" s="178"/>
      <c r="TMK48" s="178"/>
      <c r="TML48" s="178"/>
      <c r="TMM48" s="178"/>
      <c r="TMN48" s="178"/>
      <c r="TMO48" s="178"/>
      <c r="TMP48" s="178"/>
      <c r="TMQ48" s="178"/>
      <c r="TMR48" s="178"/>
      <c r="TMS48" s="178"/>
      <c r="TMT48" s="178"/>
      <c r="TMU48" s="178"/>
      <c r="TMV48" s="178"/>
      <c r="TMW48" s="178"/>
      <c r="TMX48" s="178"/>
      <c r="TMY48" s="178"/>
      <c r="TMZ48" s="178"/>
      <c r="TNA48" s="178"/>
      <c r="TNB48" s="178"/>
      <c r="TNC48" s="178"/>
      <c r="TND48" s="178"/>
      <c r="TNE48" s="178"/>
      <c r="TNF48" s="178"/>
      <c r="TNG48" s="178"/>
      <c r="TNH48" s="178"/>
      <c r="TNI48" s="178"/>
      <c r="TNJ48" s="178"/>
      <c r="TNK48" s="178"/>
      <c r="TNL48" s="178"/>
      <c r="TNM48" s="178"/>
      <c r="TNN48" s="178"/>
      <c r="TNO48" s="178"/>
      <c r="TNP48" s="178"/>
      <c r="TNQ48" s="178"/>
      <c r="TNR48" s="178"/>
      <c r="TNS48" s="178"/>
      <c r="TNT48" s="178"/>
      <c r="TNU48" s="178"/>
      <c r="TNV48" s="178"/>
      <c r="TNW48" s="178"/>
      <c r="TNX48" s="178"/>
      <c r="TNY48" s="178"/>
      <c r="TNZ48" s="178"/>
      <c r="TOA48" s="178"/>
      <c r="TOB48" s="178"/>
      <c r="TOC48" s="178"/>
      <c r="TOD48" s="178"/>
      <c r="TOE48" s="178"/>
      <c r="TOF48" s="178"/>
      <c r="TOG48" s="178"/>
      <c r="TOH48" s="178"/>
      <c r="TOI48" s="178"/>
      <c r="TOJ48" s="178"/>
      <c r="TOK48" s="178"/>
      <c r="TOL48" s="178"/>
      <c r="TOM48" s="178"/>
      <c r="TON48" s="178"/>
      <c r="TOO48" s="178"/>
      <c r="TOP48" s="178"/>
      <c r="TOQ48" s="178"/>
      <c r="TOR48" s="178"/>
      <c r="TOS48" s="178"/>
      <c r="TOT48" s="178"/>
      <c r="TOU48" s="178"/>
      <c r="TOV48" s="178"/>
      <c r="TOW48" s="178"/>
      <c r="TOX48" s="178"/>
      <c r="TOY48" s="178"/>
      <c r="TOZ48" s="178"/>
      <c r="TPA48" s="178"/>
      <c r="TPB48" s="178"/>
      <c r="TPC48" s="178"/>
      <c r="TPD48" s="178"/>
      <c r="TPE48" s="178"/>
      <c r="TPF48" s="178"/>
      <c r="TPG48" s="178"/>
      <c r="TPH48" s="178"/>
      <c r="TPI48" s="178"/>
      <c r="TPJ48" s="178"/>
      <c r="TPK48" s="178"/>
      <c r="TPL48" s="178"/>
      <c r="TPM48" s="178"/>
      <c r="TPN48" s="178"/>
      <c r="TPO48" s="178"/>
      <c r="TPP48" s="178"/>
      <c r="TPQ48" s="178"/>
      <c r="TPR48" s="178"/>
      <c r="TPS48" s="178"/>
      <c r="TPT48" s="178"/>
      <c r="TPU48" s="178"/>
      <c r="TPV48" s="178"/>
      <c r="TPW48" s="178"/>
      <c r="TPX48" s="178"/>
      <c r="TPY48" s="178"/>
      <c r="TPZ48" s="178"/>
      <c r="TQA48" s="178"/>
      <c r="TQB48" s="178"/>
      <c r="TQC48" s="178"/>
      <c r="TQD48" s="178"/>
      <c r="TQE48" s="178"/>
      <c r="TQF48" s="178"/>
      <c r="TQG48" s="178"/>
      <c r="TQH48" s="178"/>
      <c r="TQI48" s="178"/>
      <c r="TQJ48" s="178"/>
      <c r="TQK48" s="178"/>
      <c r="TQL48" s="178"/>
      <c r="TQM48" s="178"/>
      <c r="TQN48" s="178"/>
      <c r="TQO48" s="178"/>
      <c r="TQP48" s="178"/>
      <c r="TQQ48" s="178"/>
      <c r="TQR48" s="178"/>
      <c r="TQS48" s="178"/>
      <c r="TQT48" s="178"/>
      <c r="TQU48" s="178"/>
      <c r="TQV48" s="178"/>
      <c r="TQW48" s="178"/>
      <c r="TQX48" s="178"/>
      <c r="TQY48" s="178"/>
      <c r="TQZ48" s="178"/>
      <c r="TRA48" s="178"/>
      <c r="TRB48" s="178"/>
      <c r="TRC48" s="178"/>
      <c r="TRD48" s="178"/>
      <c r="TRE48" s="178"/>
      <c r="TRF48" s="178"/>
      <c r="TRG48" s="178"/>
      <c r="TRH48" s="178"/>
      <c r="TRI48" s="178"/>
      <c r="TRJ48" s="178"/>
      <c r="TRK48" s="178"/>
      <c r="TRL48" s="178"/>
      <c r="TRM48" s="178"/>
      <c r="TRN48" s="178"/>
      <c r="TRO48" s="178"/>
      <c r="TRP48" s="178"/>
      <c r="TRQ48" s="178"/>
      <c r="TRR48" s="178"/>
      <c r="TRS48" s="178"/>
      <c r="TRT48" s="178"/>
      <c r="TRU48" s="178"/>
      <c r="TRV48" s="178"/>
      <c r="TRW48" s="178"/>
      <c r="TRX48" s="178"/>
      <c r="TRY48" s="178"/>
      <c r="TRZ48" s="178"/>
      <c r="TSA48" s="178"/>
      <c r="TSB48" s="178"/>
      <c r="TSC48" s="178"/>
      <c r="TSD48" s="178"/>
      <c r="TSE48" s="178"/>
      <c r="TSF48" s="178"/>
      <c r="TSG48" s="178"/>
      <c r="TSH48" s="178"/>
      <c r="TSI48" s="178"/>
      <c r="TSJ48" s="178"/>
      <c r="TSK48" s="178"/>
      <c r="TSL48" s="178"/>
      <c r="TSM48" s="178"/>
      <c r="TSN48" s="178"/>
      <c r="TSO48" s="178"/>
      <c r="TSP48" s="178"/>
      <c r="TSQ48" s="178"/>
      <c r="TSR48" s="178"/>
      <c r="TSS48" s="178"/>
      <c r="TST48" s="178"/>
      <c r="TSU48" s="178"/>
      <c r="TSV48" s="178"/>
      <c r="TSW48" s="178"/>
      <c r="TSX48" s="178"/>
      <c r="TSY48" s="178"/>
      <c r="TSZ48" s="178"/>
      <c r="TTA48" s="178"/>
      <c r="TTB48" s="178"/>
      <c r="TTC48" s="178"/>
      <c r="TTD48" s="178"/>
      <c r="TTE48" s="178"/>
      <c r="TTF48" s="178"/>
      <c r="TTG48" s="178"/>
      <c r="TTH48" s="178"/>
      <c r="TTI48" s="178"/>
      <c r="TTJ48" s="178"/>
      <c r="TTK48" s="178"/>
      <c r="TTL48" s="178"/>
      <c r="TTM48" s="178"/>
      <c r="TTN48" s="178"/>
      <c r="TTO48" s="178"/>
      <c r="TTP48" s="178"/>
      <c r="TTQ48" s="178"/>
      <c r="TTR48" s="178"/>
      <c r="TTS48" s="178"/>
      <c r="TTT48" s="178"/>
      <c r="TTU48" s="178"/>
      <c r="TTV48" s="178"/>
      <c r="TTW48" s="178"/>
      <c r="TTX48" s="178"/>
      <c r="TTY48" s="178"/>
      <c r="TTZ48" s="178"/>
      <c r="TUA48" s="178"/>
      <c r="TUB48" s="178"/>
      <c r="TUC48" s="178"/>
      <c r="TUD48" s="178"/>
      <c r="TUE48" s="178"/>
      <c r="TUF48" s="178"/>
      <c r="TUG48" s="178"/>
      <c r="TUH48" s="178"/>
      <c r="TUI48" s="178"/>
      <c r="TUJ48" s="178"/>
      <c r="TUK48" s="178"/>
      <c r="TUL48" s="178"/>
      <c r="TUM48" s="178"/>
      <c r="TUN48" s="178"/>
      <c r="TUO48" s="178"/>
      <c r="TUP48" s="178"/>
      <c r="TUQ48" s="178"/>
      <c r="TUR48" s="178"/>
      <c r="TUS48" s="178"/>
      <c r="TUT48" s="178"/>
      <c r="TUU48" s="178"/>
      <c r="TUV48" s="178"/>
      <c r="TUW48" s="178"/>
      <c r="TUX48" s="178"/>
      <c r="TUY48" s="178"/>
      <c r="TUZ48" s="178"/>
      <c r="TVA48" s="178"/>
      <c r="TVB48" s="178"/>
      <c r="TVC48" s="178"/>
      <c r="TVD48" s="178"/>
      <c r="TVE48" s="178"/>
      <c r="TVF48" s="178"/>
      <c r="TVG48" s="178"/>
      <c r="TVH48" s="178"/>
      <c r="TVI48" s="178"/>
      <c r="TVJ48" s="178"/>
      <c r="TVK48" s="178"/>
      <c r="TVL48" s="178"/>
      <c r="TVM48" s="178"/>
      <c r="TVN48" s="178"/>
      <c r="TVO48" s="178"/>
      <c r="TVP48" s="178"/>
      <c r="TVQ48" s="178"/>
      <c r="TVR48" s="178"/>
      <c r="TVS48" s="178"/>
      <c r="TVT48" s="178"/>
      <c r="TVU48" s="178"/>
      <c r="TVV48" s="178"/>
      <c r="TVW48" s="178"/>
      <c r="TVX48" s="178"/>
      <c r="TVY48" s="178"/>
      <c r="TVZ48" s="178"/>
      <c r="TWA48" s="178"/>
      <c r="TWB48" s="178"/>
      <c r="TWC48" s="178"/>
      <c r="TWD48" s="178"/>
      <c r="TWE48" s="178"/>
      <c r="TWF48" s="178"/>
      <c r="TWG48" s="178"/>
      <c r="TWH48" s="178"/>
      <c r="TWI48" s="178"/>
      <c r="TWJ48" s="178"/>
      <c r="TWK48" s="178"/>
      <c r="TWL48" s="178"/>
      <c r="TWM48" s="178"/>
      <c r="TWN48" s="178"/>
      <c r="TWO48" s="178"/>
      <c r="TWP48" s="178"/>
      <c r="TWQ48" s="178"/>
      <c r="TWR48" s="178"/>
      <c r="TWS48" s="178"/>
      <c r="TWT48" s="178"/>
      <c r="TWU48" s="178"/>
      <c r="TWV48" s="178"/>
      <c r="TWW48" s="178"/>
      <c r="TWX48" s="178"/>
      <c r="TWY48" s="178"/>
      <c r="TWZ48" s="178"/>
      <c r="TXA48" s="178"/>
      <c r="TXB48" s="178"/>
      <c r="TXC48" s="178"/>
      <c r="TXD48" s="178"/>
      <c r="TXE48" s="178"/>
      <c r="TXF48" s="178"/>
      <c r="TXG48" s="178"/>
      <c r="TXH48" s="178"/>
      <c r="TXI48" s="178"/>
      <c r="TXJ48" s="178"/>
      <c r="TXK48" s="178"/>
      <c r="TXL48" s="178"/>
      <c r="TXM48" s="178"/>
      <c r="TXN48" s="178"/>
      <c r="TXO48" s="178"/>
      <c r="TXP48" s="178"/>
      <c r="TXQ48" s="178"/>
      <c r="TXR48" s="178"/>
      <c r="TXS48" s="178"/>
      <c r="TXT48" s="178"/>
      <c r="TXU48" s="178"/>
      <c r="TXV48" s="178"/>
      <c r="TXW48" s="178"/>
      <c r="TXX48" s="178"/>
      <c r="TXY48" s="178"/>
      <c r="TXZ48" s="178"/>
      <c r="TYA48" s="178"/>
      <c r="TYB48" s="178"/>
      <c r="TYC48" s="178"/>
      <c r="TYD48" s="178"/>
      <c r="TYE48" s="178"/>
      <c r="TYF48" s="178"/>
      <c r="TYG48" s="178"/>
      <c r="TYH48" s="178"/>
      <c r="TYI48" s="178"/>
      <c r="TYJ48" s="178"/>
      <c r="TYK48" s="178"/>
      <c r="TYL48" s="178"/>
      <c r="TYM48" s="178"/>
      <c r="TYN48" s="178"/>
      <c r="TYO48" s="178"/>
      <c r="TYP48" s="178"/>
      <c r="TYQ48" s="178"/>
      <c r="TYR48" s="178"/>
      <c r="TYS48" s="178"/>
      <c r="TYT48" s="178"/>
      <c r="TYU48" s="178"/>
      <c r="TYV48" s="178"/>
      <c r="TYW48" s="178"/>
      <c r="TYX48" s="178"/>
      <c r="TYY48" s="178"/>
      <c r="TYZ48" s="178"/>
      <c r="TZA48" s="178"/>
      <c r="TZB48" s="178"/>
      <c r="TZC48" s="178"/>
      <c r="TZD48" s="178"/>
      <c r="TZE48" s="178"/>
      <c r="TZF48" s="178"/>
      <c r="TZG48" s="178"/>
      <c r="TZH48" s="178"/>
      <c r="TZI48" s="178"/>
      <c r="TZJ48" s="178"/>
      <c r="TZK48" s="178"/>
      <c r="TZL48" s="178"/>
      <c r="TZM48" s="178"/>
      <c r="TZN48" s="178"/>
      <c r="TZO48" s="178"/>
      <c r="TZP48" s="178"/>
      <c r="TZQ48" s="178"/>
      <c r="TZR48" s="178"/>
      <c r="TZS48" s="178"/>
      <c r="TZT48" s="178"/>
      <c r="TZU48" s="178"/>
      <c r="TZV48" s="178"/>
      <c r="TZW48" s="178"/>
      <c r="TZX48" s="178"/>
      <c r="TZY48" s="178"/>
      <c r="TZZ48" s="178"/>
      <c r="UAA48" s="178"/>
      <c r="UAB48" s="178"/>
      <c r="UAC48" s="178"/>
      <c r="UAD48" s="178"/>
      <c r="UAE48" s="178"/>
      <c r="UAF48" s="178"/>
      <c r="UAG48" s="178"/>
      <c r="UAH48" s="178"/>
      <c r="UAI48" s="178"/>
      <c r="UAJ48" s="178"/>
      <c r="UAK48" s="178"/>
      <c r="UAL48" s="178"/>
      <c r="UAM48" s="178"/>
      <c r="UAN48" s="178"/>
      <c r="UAO48" s="178"/>
      <c r="UAP48" s="178"/>
      <c r="UAQ48" s="178"/>
      <c r="UAR48" s="178"/>
      <c r="UAS48" s="178"/>
      <c r="UAT48" s="178"/>
      <c r="UAU48" s="178"/>
      <c r="UAV48" s="178"/>
      <c r="UAW48" s="178"/>
      <c r="UAX48" s="178"/>
      <c r="UAY48" s="178"/>
      <c r="UAZ48" s="178"/>
      <c r="UBA48" s="178"/>
      <c r="UBB48" s="178"/>
      <c r="UBC48" s="178"/>
      <c r="UBD48" s="178"/>
      <c r="UBE48" s="178"/>
      <c r="UBF48" s="178"/>
      <c r="UBG48" s="178"/>
      <c r="UBH48" s="178"/>
      <c r="UBI48" s="178"/>
      <c r="UBJ48" s="178"/>
      <c r="UBK48" s="178"/>
      <c r="UBL48" s="178"/>
      <c r="UBM48" s="178"/>
      <c r="UBN48" s="178"/>
      <c r="UBO48" s="178"/>
      <c r="UBP48" s="178"/>
      <c r="UBQ48" s="178"/>
      <c r="UBR48" s="178"/>
      <c r="UBS48" s="178"/>
      <c r="UBT48" s="178"/>
      <c r="UBU48" s="178"/>
      <c r="UBV48" s="178"/>
      <c r="UBW48" s="178"/>
      <c r="UBX48" s="178"/>
      <c r="UBY48" s="178"/>
      <c r="UBZ48" s="178"/>
      <c r="UCA48" s="178"/>
      <c r="UCB48" s="178"/>
      <c r="UCC48" s="178"/>
      <c r="UCD48" s="178"/>
      <c r="UCE48" s="178"/>
      <c r="UCF48" s="178"/>
      <c r="UCG48" s="178"/>
      <c r="UCH48" s="178"/>
      <c r="UCI48" s="178"/>
      <c r="UCJ48" s="178"/>
      <c r="UCK48" s="178"/>
      <c r="UCL48" s="178"/>
      <c r="UCM48" s="178"/>
      <c r="UCN48" s="178"/>
      <c r="UCO48" s="178"/>
      <c r="UCP48" s="178"/>
      <c r="UCQ48" s="178"/>
      <c r="UCR48" s="178"/>
      <c r="UCS48" s="178"/>
      <c r="UCT48" s="178"/>
      <c r="UCU48" s="178"/>
      <c r="UCV48" s="178"/>
      <c r="UCW48" s="178"/>
      <c r="UCX48" s="178"/>
      <c r="UCY48" s="178"/>
      <c r="UCZ48" s="178"/>
      <c r="UDA48" s="178"/>
      <c r="UDB48" s="178"/>
      <c r="UDC48" s="178"/>
      <c r="UDD48" s="178"/>
      <c r="UDE48" s="178"/>
      <c r="UDF48" s="178"/>
      <c r="UDG48" s="178"/>
      <c r="UDH48" s="178"/>
      <c r="UDI48" s="178"/>
      <c r="UDJ48" s="178"/>
      <c r="UDK48" s="178"/>
      <c r="UDL48" s="178"/>
      <c r="UDM48" s="178"/>
      <c r="UDN48" s="178"/>
      <c r="UDO48" s="178"/>
      <c r="UDP48" s="178"/>
      <c r="UDQ48" s="178"/>
      <c r="UDR48" s="178"/>
      <c r="UDS48" s="178"/>
      <c r="UDT48" s="178"/>
      <c r="UDU48" s="178"/>
      <c r="UDV48" s="178"/>
      <c r="UDW48" s="178"/>
      <c r="UDX48" s="178"/>
      <c r="UDY48" s="178"/>
      <c r="UDZ48" s="178"/>
      <c r="UEA48" s="178"/>
      <c r="UEB48" s="178"/>
      <c r="UEC48" s="178"/>
      <c r="UED48" s="178"/>
      <c r="UEE48" s="178"/>
      <c r="UEF48" s="178"/>
      <c r="UEG48" s="178"/>
      <c r="UEH48" s="178"/>
      <c r="UEI48" s="178"/>
      <c r="UEJ48" s="178"/>
      <c r="UEK48" s="178"/>
      <c r="UEL48" s="178"/>
      <c r="UEM48" s="178"/>
      <c r="UEN48" s="178"/>
      <c r="UEO48" s="178"/>
      <c r="UEP48" s="178"/>
      <c r="UEQ48" s="178"/>
      <c r="UER48" s="178"/>
      <c r="UES48" s="178"/>
      <c r="UET48" s="178"/>
      <c r="UEU48" s="178"/>
      <c r="UEV48" s="178"/>
      <c r="UEW48" s="178"/>
      <c r="UEX48" s="178"/>
      <c r="UEY48" s="178"/>
      <c r="UEZ48" s="178"/>
      <c r="UFA48" s="178"/>
      <c r="UFB48" s="178"/>
      <c r="UFC48" s="178"/>
      <c r="UFD48" s="178"/>
      <c r="UFE48" s="178"/>
      <c r="UFF48" s="178"/>
      <c r="UFG48" s="178"/>
      <c r="UFH48" s="178"/>
      <c r="UFI48" s="178"/>
      <c r="UFJ48" s="178"/>
      <c r="UFK48" s="178"/>
      <c r="UFL48" s="178"/>
      <c r="UFM48" s="178"/>
      <c r="UFN48" s="178"/>
      <c r="UFO48" s="178"/>
      <c r="UFP48" s="178"/>
      <c r="UFQ48" s="178"/>
      <c r="UFR48" s="178"/>
      <c r="UFS48" s="178"/>
      <c r="UFT48" s="178"/>
      <c r="UFU48" s="178"/>
      <c r="UFV48" s="178"/>
      <c r="UFW48" s="178"/>
      <c r="UFX48" s="178"/>
      <c r="UFY48" s="178"/>
      <c r="UFZ48" s="178"/>
      <c r="UGA48" s="178"/>
      <c r="UGB48" s="178"/>
      <c r="UGC48" s="178"/>
      <c r="UGD48" s="178"/>
      <c r="UGE48" s="178"/>
      <c r="UGF48" s="178"/>
      <c r="UGG48" s="178"/>
      <c r="UGH48" s="178"/>
      <c r="UGI48" s="178"/>
      <c r="UGJ48" s="178"/>
      <c r="UGK48" s="178"/>
      <c r="UGL48" s="178"/>
      <c r="UGM48" s="178"/>
      <c r="UGN48" s="178"/>
      <c r="UGO48" s="178"/>
      <c r="UGP48" s="178"/>
      <c r="UGQ48" s="178"/>
      <c r="UGR48" s="178"/>
      <c r="UGS48" s="178"/>
      <c r="UGT48" s="178"/>
      <c r="UGU48" s="178"/>
      <c r="UGV48" s="178"/>
      <c r="UGW48" s="178"/>
      <c r="UGX48" s="178"/>
      <c r="UGY48" s="178"/>
      <c r="UGZ48" s="178"/>
      <c r="UHA48" s="178"/>
      <c r="UHB48" s="178"/>
      <c r="UHC48" s="178"/>
      <c r="UHD48" s="178"/>
      <c r="UHE48" s="178"/>
      <c r="UHF48" s="178"/>
      <c r="UHG48" s="178"/>
      <c r="UHH48" s="178"/>
      <c r="UHI48" s="178"/>
      <c r="UHJ48" s="178"/>
      <c r="UHK48" s="178"/>
      <c r="UHL48" s="178"/>
      <c r="UHM48" s="178"/>
      <c r="UHN48" s="178"/>
      <c r="UHO48" s="178"/>
      <c r="UHP48" s="178"/>
      <c r="UHQ48" s="178"/>
      <c r="UHR48" s="178"/>
      <c r="UHS48" s="178"/>
      <c r="UHT48" s="178"/>
      <c r="UHU48" s="178"/>
      <c r="UHV48" s="178"/>
      <c r="UHW48" s="178"/>
      <c r="UHX48" s="178"/>
      <c r="UHY48" s="178"/>
      <c r="UHZ48" s="178"/>
      <c r="UIA48" s="178"/>
      <c r="UIB48" s="178"/>
      <c r="UIC48" s="178"/>
      <c r="UID48" s="178"/>
      <c r="UIE48" s="178"/>
      <c r="UIF48" s="178"/>
      <c r="UIG48" s="178"/>
      <c r="UIH48" s="178"/>
      <c r="UII48" s="178"/>
      <c r="UIJ48" s="178"/>
      <c r="UIK48" s="178"/>
      <c r="UIL48" s="178"/>
      <c r="UIM48" s="178"/>
      <c r="UIN48" s="178"/>
      <c r="UIO48" s="178"/>
      <c r="UIP48" s="178"/>
      <c r="UIQ48" s="178"/>
      <c r="UIR48" s="178"/>
      <c r="UIS48" s="178"/>
      <c r="UIT48" s="178"/>
      <c r="UIU48" s="178"/>
      <c r="UIV48" s="178"/>
      <c r="UIW48" s="178"/>
      <c r="UIX48" s="178"/>
      <c r="UIY48" s="178"/>
      <c r="UIZ48" s="178"/>
      <c r="UJA48" s="178"/>
      <c r="UJB48" s="178"/>
      <c r="UJC48" s="178"/>
      <c r="UJD48" s="178"/>
      <c r="UJE48" s="178"/>
      <c r="UJF48" s="178"/>
      <c r="UJG48" s="178"/>
      <c r="UJH48" s="178"/>
      <c r="UJI48" s="178"/>
      <c r="UJJ48" s="178"/>
      <c r="UJK48" s="178"/>
      <c r="UJL48" s="178"/>
      <c r="UJM48" s="178"/>
      <c r="UJN48" s="178"/>
      <c r="UJO48" s="178"/>
      <c r="UJP48" s="178"/>
      <c r="UJQ48" s="178"/>
      <c r="UJR48" s="178"/>
      <c r="UJS48" s="178"/>
      <c r="UJT48" s="178"/>
      <c r="UJU48" s="178"/>
      <c r="UJV48" s="178"/>
      <c r="UJW48" s="178"/>
      <c r="UJX48" s="178"/>
      <c r="UJY48" s="178"/>
      <c r="UJZ48" s="178"/>
      <c r="UKA48" s="178"/>
      <c r="UKB48" s="178"/>
      <c r="UKC48" s="178"/>
      <c r="UKD48" s="178"/>
      <c r="UKE48" s="178"/>
      <c r="UKF48" s="178"/>
      <c r="UKG48" s="178"/>
      <c r="UKH48" s="178"/>
      <c r="UKI48" s="178"/>
      <c r="UKJ48" s="178"/>
      <c r="UKK48" s="178"/>
      <c r="UKL48" s="178"/>
      <c r="UKM48" s="178"/>
      <c r="UKN48" s="178"/>
      <c r="UKO48" s="178"/>
      <c r="UKP48" s="178"/>
      <c r="UKQ48" s="178"/>
      <c r="UKR48" s="178"/>
      <c r="UKS48" s="178"/>
      <c r="UKT48" s="178"/>
      <c r="UKU48" s="178"/>
      <c r="UKV48" s="178"/>
      <c r="UKW48" s="178"/>
      <c r="UKX48" s="178"/>
      <c r="UKY48" s="178"/>
      <c r="UKZ48" s="178"/>
      <c r="ULA48" s="178"/>
      <c r="ULB48" s="178"/>
      <c r="ULC48" s="178"/>
      <c r="ULD48" s="178"/>
      <c r="ULE48" s="178"/>
      <c r="ULF48" s="178"/>
      <c r="ULG48" s="178"/>
      <c r="ULH48" s="178"/>
      <c r="ULI48" s="178"/>
      <c r="ULJ48" s="178"/>
      <c r="ULK48" s="178"/>
      <c r="ULL48" s="178"/>
      <c r="ULM48" s="178"/>
      <c r="ULN48" s="178"/>
      <c r="ULO48" s="178"/>
      <c r="ULP48" s="178"/>
      <c r="ULQ48" s="178"/>
      <c r="ULR48" s="178"/>
      <c r="ULS48" s="178"/>
      <c r="ULT48" s="178"/>
      <c r="ULU48" s="178"/>
      <c r="ULV48" s="178"/>
      <c r="ULW48" s="178"/>
      <c r="ULX48" s="178"/>
      <c r="ULY48" s="178"/>
      <c r="ULZ48" s="178"/>
      <c r="UMA48" s="178"/>
      <c r="UMB48" s="178"/>
      <c r="UMC48" s="178"/>
      <c r="UMD48" s="178"/>
      <c r="UME48" s="178"/>
      <c r="UMF48" s="178"/>
      <c r="UMG48" s="178"/>
      <c r="UMH48" s="178"/>
      <c r="UMI48" s="178"/>
      <c r="UMJ48" s="178"/>
      <c r="UMK48" s="178"/>
      <c r="UML48" s="178"/>
      <c r="UMM48" s="178"/>
      <c r="UMN48" s="178"/>
      <c r="UMO48" s="178"/>
      <c r="UMP48" s="178"/>
      <c r="UMQ48" s="178"/>
      <c r="UMR48" s="178"/>
      <c r="UMS48" s="178"/>
      <c r="UMT48" s="178"/>
      <c r="UMU48" s="178"/>
      <c r="UMV48" s="178"/>
      <c r="UMW48" s="178"/>
      <c r="UMX48" s="178"/>
      <c r="UMY48" s="178"/>
      <c r="UMZ48" s="178"/>
      <c r="UNA48" s="178"/>
      <c r="UNB48" s="178"/>
      <c r="UNC48" s="178"/>
      <c r="UND48" s="178"/>
      <c r="UNE48" s="178"/>
      <c r="UNF48" s="178"/>
      <c r="UNG48" s="178"/>
      <c r="UNH48" s="178"/>
      <c r="UNI48" s="178"/>
      <c r="UNJ48" s="178"/>
      <c r="UNK48" s="178"/>
      <c r="UNL48" s="178"/>
      <c r="UNM48" s="178"/>
      <c r="UNN48" s="178"/>
      <c r="UNO48" s="178"/>
      <c r="UNP48" s="178"/>
      <c r="UNQ48" s="178"/>
      <c r="UNR48" s="178"/>
      <c r="UNS48" s="178"/>
      <c r="UNT48" s="178"/>
      <c r="UNU48" s="178"/>
      <c r="UNV48" s="178"/>
      <c r="UNW48" s="178"/>
      <c r="UNX48" s="178"/>
      <c r="UNY48" s="178"/>
      <c r="UNZ48" s="178"/>
      <c r="UOA48" s="178"/>
      <c r="UOB48" s="178"/>
      <c r="UOC48" s="178"/>
      <c r="UOD48" s="178"/>
      <c r="UOE48" s="178"/>
      <c r="UOF48" s="178"/>
      <c r="UOG48" s="178"/>
      <c r="UOH48" s="178"/>
      <c r="UOI48" s="178"/>
      <c r="UOJ48" s="178"/>
      <c r="UOK48" s="178"/>
      <c r="UOL48" s="178"/>
      <c r="UOM48" s="178"/>
      <c r="UON48" s="178"/>
      <c r="UOO48" s="178"/>
      <c r="UOP48" s="178"/>
      <c r="UOQ48" s="178"/>
      <c r="UOR48" s="178"/>
      <c r="UOS48" s="178"/>
      <c r="UOT48" s="178"/>
      <c r="UOU48" s="178"/>
      <c r="UOV48" s="178"/>
      <c r="UOW48" s="178"/>
      <c r="UOX48" s="178"/>
      <c r="UOY48" s="178"/>
      <c r="UOZ48" s="178"/>
      <c r="UPA48" s="178"/>
      <c r="UPB48" s="178"/>
      <c r="UPC48" s="178"/>
      <c r="UPD48" s="178"/>
      <c r="UPE48" s="178"/>
      <c r="UPF48" s="178"/>
      <c r="UPG48" s="178"/>
      <c r="UPH48" s="178"/>
      <c r="UPI48" s="178"/>
      <c r="UPJ48" s="178"/>
      <c r="UPK48" s="178"/>
      <c r="UPL48" s="178"/>
      <c r="UPM48" s="178"/>
      <c r="UPN48" s="178"/>
      <c r="UPO48" s="178"/>
      <c r="UPP48" s="178"/>
      <c r="UPQ48" s="178"/>
      <c r="UPR48" s="178"/>
      <c r="UPS48" s="178"/>
      <c r="UPT48" s="178"/>
      <c r="UPU48" s="178"/>
      <c r="UPV48" s="178"/>
      <c r="UPW48" s="178"/>
      <c r="UPX48" s="178"/>
      <c r="UPY48" s="178"/>
      <c r="UPZ48" s="178"/>
      <c r="UQA48" s="178"/>
      <c r="UQB48" s="178"/>
      <c r="UQC48" s="178"/>
      <c r="UQD48" s="178"/>
      <c r="UQE48" s="178"/>
      <c r="UQF48" s="178"/>
      <c r="UQG48" s="178"/>
      <c r="UQH48" s="178"/>
      <c r="UQI48" s="178"/>
      <c r="UQJ48" s="178"/>
      <c r="UQK48" s="178"/>
      <c r="UQL48" s="178"/>
      <c r="UQM48" s="178"/>
      <c r="UQN48" s="178"/>
      <c r="UQO48" s="178"/>
      <c r="UQP48" s="178"/>
      <c r="UQQ48" s="178"/>
      <c r="UQR48" s="178"/>
      <c r="UQS48" s="178"/>
      <c r="UQT48" s="178"/>
      <c r="UQU48" s="178"/>
      <c r="UQV48" s="178"/>
      <c r="UQW48" s="178"/>
      <c r="UQX48" s="178"/>
      <c r="UQY48" s="178"/>
      <c r="UQZ48" s="178"/>
      <c r="URA48" s="178"/>
      <c r="URB48" s="178"/>
      <c r="URC48" s="178"/>
      <c r="URD48" s="178"/>
      <c r="URE48" s="178"/>
      <c r="URF48" s="178"/>
      <c r="URG48" s="178"/>
      <c r="URH48" s="178"/>
      <c r="URI48" s="178"/>
      <c r="URJ48" s="178"/>
      <c r="URK48" s="178"/>
      <c r="URL48" s="178"/>
      <c r="URM48" s="178"/>
      <c r="URN48" s="178"/>
      <c r="URO48" s="178"/>
      <c r="URP48" s="178"/>
      <c r="URQ48" s="178"/>
      <c r="URR48" s="178"/>
      <c r="URS48" s="178"/>
      <c r="URT48" s="178"/>
      <c r="URU48" s="178"/>
      <c r="URV48" s="178"/>
      <c r="URW48" s="178"/>
      <c r="URX48" s="178"/>
      <c r="URY48" s="178"/>
      <c r="URZ48" s="178"/>
      <c r="USA48" s="178"/>
      <c r="USB48" s="178"/>
      <c r="USC48" s="178"/>
      <c r="USD48" s="178"/>
      <c r="USE48" s="178"/>
      <c r="USF48" s="178"/>
      <c r="USG48" s="178"/>
      <c r="USH48" s="178"/>
      <c r="USI48" s="178"/>
      <c r="USJ48" s="178"/>
      <c r="USK48" s="178"/>
      <c r="USL48" s="178"/>
      <c r="USM48" s="178"/>
      <c r="USN48" s="178"/>
      <c r="USO48" s="178"/>
      <c r="USP48" s="178"/>
      <c r="USQ48" s="178"/>
      <c r="USR48" s="178"/>
      <c r="USS48" s="178"/>
      <c r="UST48" s="178"/>
      <c r="USU48" s="178"/>
      <c r="USV48" s="178"/>
      <c r="USW48" s="178"/>
      <c r="USX48" s="178"/>
      <c r="USY48" s="178"/>
      <c r="USZ48" s="178"/>
      <c r="UTA48" s="178"/>
      <c r="UTB48" s="178"/>
      <c r="UTC48" s="178"/>
      <c r="UTD48" s="178"/>
      <c r="UTE48" s="178"/>
      <c r="UTF48" s="178"/>
      <c r="UTG48" s="178"/>
      <c r="UTH48" s="178"/>
      <c r="UTI48" s="178"/>
      <c r="UTJ48" s="178"/>
      <c r="UTK48" s="178"/>
      <c r="UTL48" s="178"/>
      <c r="UTM48" s="178"/>
      <c r="UTN48" s="178"/>
      <c r="UTO48" s="178"/>
      <c r="UTP48" s="178"/>
      <c r="UTQ48" s="178"/>
      <c r="UTR48" s="178"/>
      <c r="UTS48" s="178"/>
      <c r="UTT48" s="178"/>
      <c r="UTU48" s="178"/>
      <c r="UTV48" s="178"/>
      <c r="UTW48" s="178"/>
      <c r="UTX48" s="178"/>
      <c r="UTY48" s="178"/>
      <c r="UTZ48" s="178"/>
      <c r="UUA48" s="178"/>
      <c r="UUB48" s="178"/>
      <c r="UUC48" s="178"/>
      <c r="UUD48" s="178"/>
      <c r="UUE48" s="178"/>
      <c r="UUF48" s="178"/>
      <c r="UUG48" s="178"/>
      <c r="UUH48" s="178"/>
      <c r="UUI48" s="178"/>
      <c r="UUJ48" s="178"/>
      <c r="UUK48" s="178"/>
      <c r="UUL48" s="178"/>
      <c r="UUM48" s="178"/>
      <c r="UUN48" s="178"/>
      <c r="UUO48" s="178"/>
      <c r="UUP48" s="178"/>
      <c r="UUQ48" s="178"/>
      <c r="UUR48" s="178"/>
      <c r="UUS48" s="178"/>
      <c r="UUT48" s="178"/>
      <c r="UUU48" s="178"/>
      <c r="UUV48" s="178"/>
      <c r="UUW48" s="178"/>
      <c r="UUX48" s="178"/>
      <c r="UUY48" s="178"/>
      <c r="UUZ48" s="178"/>
      <c r="UVA48" s="178"/>
      <c r="UVB48" s="178"/>
      <c r="UVC48" s="178"/>
      <c r="UVD48" s="178"/>
      <c r="UVE48" s="178"/>
      <c r="UVF48" s="178"/>
      <c r="UVG48" s="178"/>
      <c r="UVH48" s="178"/>
      <c r="UVI48" s="178"/>
      <c r="UVJ48" s="178"/>
      <c r="UVK48" s="178"/>
      <c r="UVL48" s="178"/>
      <c r="UVM48" s="178"/>
      <c r="UVN48" s="178"/>
      <c r="UVO48" s="178"/>
      <c r="UVP48" s="178"/>
      <c r="UVQ48" s="178"/>
      <c r="UVR48" s="178"/>
      <c r="UVS48" s="178"/>
      <c r="UVT48" s="178"/>
      <c r="UVU48" s="178"/>
      <c r="UVV48" s="178"/>
      <c r="UVW48" s="178"/>
      <c r="UVX48" s="178"/>
      <c r="UVY48" s="178"/>
      <c r="UVZ48" s="178"/>
      <c r="UWA48" s="178"/>
      <c r="UWB48" s="178"/>
      <c r="UWC48" s="178"/>
      <c r="UWD48" s="178"/>
      <c r="UWE48" s="178"/>
      <c r="UWF48" s="178"/>
      <c r="UWG48" s="178"/>
      <c r="UWH48" s="178"/>
      <c r="UWI48" s="178"/>
      <c r="UWJ48" s="178"/>
      <c r="UWK48" s="178"/>
      <c r="UWL48" s="178"/>
      <c r="UWM48" s="178"/>
      <c r="UWN48" s="178"/>
      <c r="UWO48" s="178"/>
      <c r="UWP48" s="178"/>
      <c r="UWQ48" s="178"/>
      <c r="UWR48" s="178"/>
      <c r="UWS48" s="178"/>
      <c r="UWT48" s="178"/>
      <c r="UWU48" s="178"/>
      <c r="UWV48" s="178"/>
      <c r="UWW48" s="178"/>
      <c r="UWX48" s="178"/>
      <c r="UWY48" s="178"/>
      <c r="UWZ48" s="178"/>
      <c r="UXA48" s="178"/>
      <c r="UXB48" s="178"/>
      <c r="UXC48" s="178"/>
      <c r="UXD48" s="178"/>
      <c r="UXE48" s="178"/>
      <c r="UXF48" s="178"/>
      <c r="UXG48" s="178"/>
      <c r="UXH48" s="178"/>
      <c r="UXI48" s="178"/>
      <c r="UXJ48" s="178"/>
      <c r="UXK48" s="178"/>
      <c r="UXL48" s="178"/>
      <c r="UXM48" s="178"/>
      <c r="UXN48" s="178"/>
      <c r="UXO48" s="178"/>
      <c r="UXP48" s="178"/>
      <c r="UXQ48" s="178"/>
      <c r="UXR48" s="178"/>
      <c r="UXS48" s="178"/>
      <c r="UXT48" s="178"/>
      <c r="UXU48" s="178"/>
      <c r="UXV48" s="178"/>
      <c r="UXW48" s="178"/>
      <c r="UXX48" s="178"/>
      <c r="UXY48" s="178"/>
      <c r="UXZ48" s="178"/>
      <c r="UYA48" s="178"/>
      <c r="UYB48" s="178"/>
      <c r="UYC48" s="178"/>
      <c r="UYD48" s="178"/>
      <c r="UYE48" s="178"/>
      <c r="UYF48" s="178"/>
      <c r="UYG48" s="178"/>
      <c r="UYH48" s="178"/>
      <c r="UYI48" s="178"/>
      <c r="UYJ48" s="178"/>
      <c r="UYK48" s="178"/>
      <c r="UYL48" s="178"/>
      <c r="UYM48" s="178"/>
      <c r="UYN48" s="178"/>
      <c r="UYO48" s="178"/>
      <c r="UYP48" s="178"/>
      <c r="UYQ48" s="178"/>
      <c r="UYR48" s="178"/>
      <c r="UYS48" s="178"/>
      <c r="UYT48" s="178"/>
      <c r="UYU48" s="178"/>
      <c r="UYV48" s="178"/>
      <c r="UYW48" s="178"/>
      <c r="UYX48" s="178"/>
      <c r="UYY48" s="178"/>
      <c r="UYZ48" s="178"/>
      <c r="UZA48" s="178"/>
      <c r="UZB48" s="178"/>
      <c r="UZC48" s="178"/>
      <c r="UZD48" s="178"/>
      <c r="UZE48" s="178"/>
      <c r="UZF48" s="178"/>
      <c r="UZG48" s="178"/>
      <c r="UZH48" s="178"/>
      <c r="UZI48" s="178"/>
      <c r="UZJ48" s="178"/>
      <c r="UZK48" s="178"/>
      <c r="UZL48" s="178"/>
      <c r="UZM48" s="178"/>
      <c r="UZN48" s="178"/>
      <c r="UZO48" s="178"/>
      <c r="UZP48" s="178"/>
      <c r="UZQ48" s="178"/>
      <c r="UZR48" s="178"/>
      <c r="UZS48" s="178"/>
      <c r="UZT48" s="178"/>
      <c r="UZU48" s="178"/>
      <c r="UZV48" s="178"/>
      <c r="UZW48" s="178"/>
      <c r="UZX48" s="178"/>
      <c r="UZY48" s="178"/>
      <c r="UZZ48" s="178"/>
      <c r="VAA48" s="178"/>
      <c r="VAB48" s="178"/>
      <c r="VAC48" s="178"/>
      <c r="VAD48" s="178"/>
      <c r="VAE48" s="178"/>
      <c r="VAF48" s="178"/>
      <c r="VAG48" s="178"/>
      <c r="VAH48" s="178"/>
      <c r="VAI48" s="178"/>
      <c r="VAJ48" s="178"/>
      <c r="VAK48" s="178"/>
      <c r="VAL48" s="178"/>
      <c r="VAM48" s="178"/>
      <c r="VAN48" s="178"/>
      <c r="VAO48" s="178"/>
      <c r="VAP48" s="178"/>
      <c r="VAQ48" s="178"/>
      <c r="VAR48" s="178"/>
      <c r="VAS48" s="178"/>
      <c r="VAT48" s="178"/>
      <c r="VAU48" s="178"/>
      <c r="VAV48" s="178"/>
      <c r="VAW48" s="178"/>
      <c r="VAX48" s="178"/>
      <c r="VAY48" s="178"/>
      <c r="VAZ48" s="178"/>
      <c r="VBA48" s="178"/>
      <c r="VBB48" s="178"/>
      <c r="VBC48" s="178"/>
      <c r="VBD48" s="178"/>
      <c r="VBE48" s="178"/>
      <c r="VBF48" s="178"/>
      <c r="VBG48" s="178"/>
      <c r="VBH48" s="178"/>
      <c r="VBI48" s="178"/>
      <c r="VBJ48" s="178"/>
      <c r="VBK48" s="178"/>
      <c r="VBL48" s="178"/>
      <c r="VBM48" s="178"/>
      <c r="VBN48" s="178"/>
      <c r="VBO48" s="178"/>
      <c r="VBP48" s="178"/>
      <c r="VBQ48" s="178"/>
      <c r="VBR48" s="178"/>
      <c r="VBS48" s="178"/>
      <c r="VBT48" s="178"/>
      <c r="VBU48" s="178"/>
      <c r="VBV48" s="178"/>
      <c r="VBW48" s="178"/>
      <c r="VBX48" s="178"/>
      <c r="VBY48" s="178"/>
      <c r="VBZ48" s="178"/>
      <c r="VCA48" s="178"/>
      <c r="VCB48" s="178"/>
      <c r="VCC48" s="178"/>
      <c r="VCD48" s="178"/>
      <c r="VCE48" s="178"/>
      <c r="VCF48" s="178"/>
      <c r="VCG48" s="178"/>
      <c r="VCH48" s="178"/>
      <c r="VCI48" s="178"/>
      <c r="VCJ48" s="178"/>
      <c r="VCK48" s="178"/>
      <c r="VCL48" s="178"/>
      <c r="VCM48" s="178"/>
      <c r="VCN48" s="178"/>
      <c r="VCO48" s="178"/>
      <c r="VCP48" s="178"/>
      <c r="VCQ48" s="178"/>
      <c r="VCR48" s="178"/>
      <c r="VCS48" s="178"/>
      <c r="VCT48" s="178"/>
      <c r="VCU48" s="178"/>
      <c r="VCV48" s="178"/>
      <c r="VCW48" s="178"/>
      <c r="VCX48" s="178"/>
      <c r="VCY48" s="178"/>
      <c r="VCZ48" s="178"/>
      <c r="VDA48" s="178"/>
      <c r="VDB48" s="178"/>
      <c r="VDC48" s="178"/>
      <c r="VDD48" s="178"/>
      <c r="VDE48" s="178"/>
      <c r="VDF48" s="178"/>
      <c r="VDG48" s="178"/>
      <c r="VDH48" s="178"/>
      <c r="VDI48" s="178"/>
      <c r="VDJ48" s="178"/>
      <c r="VDK48" s="178"/>
      <c r="VDL48" s="178"/>
      <c r="VDM48" s="178"/>
      <c r="VDN48" s="178"/>
      <c r="VDO48" s="178"/>
      <c r="VDP48" s="178"/>
      <c r="VDQ48" s="178"/>
      <c r="VDR48" s="178"/>
      <c r="VDS48" s="178"/>
      <c r="VDT48" s="178"/>
      <c r="VDU48" s="178"/>
      <c r="VDV48" s="178"/>
      <c r="VDW48" s="178"/>
      <c r="VDX48" s="178"/>
      <c r="VDY48" s="178"/>
      <c r="VDZ48" s="178"/>
      <c r="VEA48" s="178"/>
      <c r="VEB48" s="178"/>
      <c r="VEC48" s="178"/>
      <c r="VED48" s="178"/>
      <c r="VEE48" s="178"/>
      <c r="VEF48" s="178"/>
      <c r="VEG48" s="178"/>
      <c r="VEH48" s="178"/>
      <c r="VEI48" s="178"/>
      <c r="VEJ48" s="178"/>
      <c r="VEK48" s="178"/>
      <c r="VEL48" s="178"/>
      <c r="VEM48" s="178"/>
      <c r="VEN48" s="178"/>
      <c r="VEO48" s="178"/>
      <c r="VEP48" s="178"/>
      <c r="VEQ48" s="178"/>
      <c r="VER48" s="178"/>
      <c r="VES48" s="178"/>
      <c r="VET48" s="178"/>
      <c r="VEU48" s="178"/>
      <c r="VEV48" s="178"/>
      <c r="VEW48" s="178"/>
      <c r="VEX48" s="178"/>
      <c r="VEY48" s="178"/>
      <c r="VEZ48" s="178"/>
      <c r="VFA48" s="178"/>
      <c r="VFB48" s="178"/>
      <c r="VFC48" s="178"/>
      <c r="VFD48" s="178"/>
      <c r="VFE48" s="178"/>
      <c r="VFF48" s="178"/>
      <c r="VFG48" s="178"/>
      <c r="VFH48" s="178"/>
      <c r="VFI48" s="178"/>
      <c r="VFJ48" s="178"/>
      <c r="VFK48" s="178"/>
      <c r="VFL48" s="178"/>
      <c r="VFM48" s="178"/>
      <c r="VFN48" s="178"/>
      <c r="VFO48" s="178"/>
      <c r="VFP48" s="178"/>
      <c r="VFQ48" s="178"/>
      <c r="VFR48" s="178"/>
      <c r="VFS48" s="178"/>
      <c r="VFT48" s="178"/>
      <c r="VFU48" s="178"/>
      <c r="VFV48" s="178"/>
      <c r="VFW48" s="178"/>
      <c r="VFX48" s="178"/>
      <c r="VFY48" s="178"/>
      <c r="VFZ48" s="178"/>
      <c r="VGA48" s="178"/>
      <c r="VGB48" s="178"/>
      <c r="VGC48" s="178"/>
      <c r="VGD48" s="178"/>
      <c r="VGE48" s="178"/>
      <c r="VGF48" s="178"/>
      <c r="VGG48" s="178"/>
      <c r="VGH48" s="178"/>
      <c r="VGI48" s="178"/>
      <c r="VGJ48" s="178"/>
      <c r="VGK48" s="178"/>
      <c r="VGL48" s="178"/>
      <c r="VGM48" s="178"/>
      <c r="VGN48" s="178"/>
      <c r="VGO48" s="178"/>
      <c r="VGP48" s="178"/>
      <c r="VGQ48" s="178"/>
      <c r="VGR48" s="178"/>
      <c r="VGS48" s="178"/>
      <c r="VGT48" s="178"/>
      <c r="VGU48" s="178"/>
      <c r="VGV48" s="178"/>
      <c r="VGW48" s="178"/>
      <c r="VGX48" s="178"/>
      <c r="VGY48" s="178"/>
      <c r="VGZ48" s="178"/>
      <c r="VHA48" s="178"/>
      <c r="VHB48" s="178"/>
      <c r="VHC48" s="178"/>
      <c r="VHD48" s="178"/>
      <c r="VHE48" s="178"/>
      <c r="VHF48" s="178"/>
      <c r="VHG48" s="178"/>
      <c r="VHH48" s="178"/>
      <c r="VHI48" s="178"/>
      <c r="VHJ48" s="178"/>
      <c r="VHK48" s="178"/>
      <c r="VHL48" s="178"/>
      <c r="VHM48" s="178"/>
      <c r="VHN48" s="178"/>
      <c r="VHO48" s="178"/>
      <c r="VHP48" s="178"/>
      <c r="VHQ48" s="178"/>
      <c r="VHR48" s="178"/>
      <c r="VHS48" s="178"/>
      <c r="VHT48" s="178"/>
      <c r="VHU48" s="178"/>
      <c r="VHV48" s="178"/>
      <c r="VHW48" s="178"/>
      <c r="VHX48" s="178"/>
      <c r="VHY48" s="178"/>
      <c r="VHZ48" s="178"/>
      <c r="VIA48" s="178"/>
      <c r="VIB48" s="178"/>
      <c r="VIC48" s="178"/>
      <c r="VID48" s="178"/>
      <c r="VIE48" s="178"/>
      <c r="VIF48" s="178"/>
      <c r="VIG48" s="178"/>
      <c r="VIH48" s="178"/>
      <c r="VII48" s="178"/>
      <c r="VIJ48" s="178"/>
      <c r="VIK48" s="178"/>
      <c r="VIL48" s="178"/>
      <c r="VIM48" s="178"/>
      <c r="VIN48" s="178"/>
      <c r="VIO48" s="178"/>
      <c r="VIP48" s="178"/>
      <c r="VIQ48" s="178"/>
      <c r="VIR48" s="178"/>
      <c r="VIS48" s="178"/>
      <c r="VIT48" s="178"/>
      <c r="VIU48" s="178"/>
      <c r="VIV48" s="178"/>
      <c r="VIW48" s="178"/>
      <c r="VIX48" s="178"/>
      <c r="VIY48" s="178"/>
      <c r="VIZ48" s="178"/>
      <c r="VJA48" s="178"/>
      <c r="VJB48" s="178"/>
      <c r="VJC48" s="178"/>
      <c r="VJD48" s="178"/>
      <c r="VJE48" s="178"/>
      <c r="VJF48" s="178"/>
      <c r="VJG48" s="178"/>
      <c r="VJH48" s="178"/>
      <c r="VJI48" s="178"/>
      <c r="VJJ48" s="178"/>
      <c r="VJK48" s="178"/>
      <c r="VJL48" s="178"/>
      <c r="VJM48" s="178"/>
      <c r="VJN48" s="178"/>
      <c r="VJO48" s="178"/>
      <c r="VJP48" s="178"/>
      <c r="VJQ48" s="178"/>
      <c r="VJR48" s="178"/>
      <c r="VJS48" s="178"/>
      <c r="VJT48" s="178"/>
      <c r="VJU48" s="178"/>
      <c r="VJV48" s="178"/>
      <c r="VJW48" s="178"/>
      <c r="VJX48" s="178"/>
      <c r="VJY48" s="178"/>
      <c r="VJZ48" s="178"/>
      <c r="VKA48" s="178"/>
      <c r="VKB48" s="178"/>
      <c r="VKC48" s="178"/>
      <c r="VKD48" s="178"/>
      <c r="VKE48" s="178"/>
      <c r="VKF48" s="178"/>
      <c r="VKG48" s="178"/>
      <c r="VKH48" s="178"/>
      <c r="VKI48" s="178"/>
      <c r="VKJ48" s="178"/>
      <c r="VKK48" s="178"/>
      <c r="VKL48" s="178"/>
      <c r="VKM48" s="178"/>
      <c r="VKN48" s="178"/>
      <c r="VKO48" s="178"/>
      <c r="VKP48" s="178"/>
      <c r="VKQ48" s="178"/>
      <c r="VKR48" s="178"/>
      <c r="VKS48" s="178"/>
      <c r="VKT48" s="178"/>
      <c r="VKU48" s="178"/>
      <c r="VKV48" s="178"/>
      <c r="VKW48" s="178"/>
      <c r="VKX48" s="178"/>
      <c r="VKY48" s="178"/>
      <c r="VKZ48" s="178"/>
      <c r="VLA48" s="178"/>
      <c r="VLB48" s="178"/>
      <c r="VLC48" s="178"/>
      <c r="VLD48" s="178"/>
      <c r="VLE48" s="178"/>
      <c r="VLF48" s="178"/>
      <c r="VLG48" s="178"/>
      <c r="VLH48" s="178"/>
      <c r="VLI48" s="178"/>
      <c r="VLJ48" s="178"/>
      <c r="VLK48" s="178"/>
      <c r="VLL48" s="178"/>
      <c r="VLM48" s="178"/>
      <c r="VLN48" s="178"/>
      <c r="VLO48" s="178"/>
      <c r="VLP48" s="178"/>
      <c r="VLQ48" s="178"/>
      <c r="VLR48" s="178"/>
      <c r="VLS48" s="178"/>
      <c r="VLT48" s="178"/>
      <c r="VLU48" s="178"/>
      <c r="VLV48" s="178"/>
      <c r="VLW48" s="178"/>
      <c r="VLX48" s="178"/>
      <c r="VLY48" s="178"/>
      <c r="VLZ48" s="178"/>
      <c r="VMA48" s="178"/>
      <c r="VMB48" s="178"/>
      <c r="VMC48" s="178"/>
      <c r="VMD48" s="178"/>
      <c r="VME48" s="178"/>
      <c r="VMF48" s="178"/>
      <c r="VMG48" s="178"/>
      <c r="VMH48" s="178"/>
      <c r="VMI48" s="178"/>
      <c r="VMJ48" s="178"/>
      <c r="VMK48" s="178"/>
      <c r="VML48" s="178"/>
      <c r="VMM48" s="178"/>
      <c r="VMN48" s="178"/>
      <c r="VMO48" s="178"/>
      <c r="VMP48" s="178"/>
      <c r="VMQ48" s="178"/>
      <c r="VMR48" s="178"/>
      <c r="VMS48" s="178"/>
      <c r="VMT48" s="178"/>
      <c r="VMU48" s="178"/>
      <c r="VMV48" s="178"/>
      <c r="VMW48" s="178"/>
      <c r="VMX48" s="178"/>
      <c r="VMY48" s="178"/>
      <c r="VMZ48" s="178"/>
      <c r="VNA48" s="178"/>
      <c r="VNB48" s="178"/>
      <c r="VNC48" s="178"/>
      <c r="VND48" s="178"/>
      <c r="VNE48" s="178"/>
      <c r="VNF48" s="178"/>
      <c r="VNG48" s="178"/>
      <c r="VNH48" s="178"/>
      <c r="VNI48" s="178"/>
      <c r="VNJ48" s="178"/>
      <c r="VNK48" s="178"/>
      <c r="VNL48" s="178"/>
      <c r="VNM48" s="178"/>
      <c r="VNN48" s="178"/>
      <c r="VNO48" s="178"/>
      <c r="VNP48" s="178"/>
      <c r="VNQ48" s="178"/>
      <c r="VNR48" s="178"/>
      <c r="VNS48" s="178"/>
      <c r="VNT48" s="178"/>
      <c r="VNU48" s="178"/>
      <c r="VNV48" s="178"/>
      <c r="VNW48" s="178"/>
      <c r="VNX48" s="178"/>
      <c r="VNY48" s="178"/>
      <c r="VNZ48" s="178"/>
      <c r="VOA48" s="178"/>
      <c r="VOB48" s="178"/>
      <c r="VOC48" s="178"/>
      <c r="VOD48" s="178"/>
      <c r="VOE48" s="178"/>
      <c r="VOF48" s="178"/>
      <c r="VOG48" s="178"/>
      <c r="VOH48" s="178"/>
      <c r="VOI48" s="178"/>
      <c r="VOJ48" s="178"/>
      <c r="VOK48" s="178"/>
      <c r="VOL48" s="178"/>
      <c r="VOM48" s="178"/>
      <c r="VON48" s="178"/>
      <c r="VOO48" s="178"/>
      <c r="VOP48" s="178"/>
      <c r="VOQ48" s="178"/>
      <c r="VOR48" s="178"/>
      <c r="VOS48" s="178"/>
      <c r="VOT48" s="178"/>
      <c r="VOU48" s="178"/>
      <c r="VOV48" s="178"/>
      <c r="VOW48" s="178"/>
      <c r="VOX48" s="178"/>
      <c r="VOY48" s="178"/>
      <c r="VOZ48" s="178"/>
      <c r="VPA48" s="178"/>
      <c r="VPB48" s="178"/>
      <c r="VPC48" s="178"/>
      <c r="VPD48" s="178"/>
      <c r="VPE48" s="178"/>
      <c r="VPF48" s="178"/>
      <c r="VPG48" s="178"/>
      <c r="VPH48" s="178"/>
      <c r="VPI48" s="178"/>
      <c r="VPJ48" s="178"/>
      <c r="VPK48" s="178"/>
      <c r="VPL48" s="178"/>
      <c r="VPM48" s="178"/>
      <c r="VPN48" s="178"/>
      <c r="VPO48" s="178"/>
      <c r="VPP48" s="178"/>
      <c r="VPQ48" s="178"/>
      <c r="VPR48" s="178"/>
      <c r="VPS48" s="178"/>
      <c r="VPT48" s="178"/>
      <c r="VPU48" s="178"/>
      <c r="VPV48" s="178"/>
      <c r="VPW48" s="178"/>
      <c r="VPX48" s="178"/>
      <c r="VPY48" s="178"/>
      <c r="VPZ48" s="178"/>
      <c r="VQA48" s="178"/>
      <c r="VQB48" s="178"/>
      <c r="VQC48" s="178"/>
      <c r="VQD48" s="178"/>
      <c r="VQE48" s="178"/>
      <c r="VQF48" s="178"/>
      <c r="VQG48" s="178"/>
      <c r="VQH48" s="178"/>
      <c r="VQI48" s="178"/>
      <c r="VQJ48" s="178"/>
      <c r="VQK48" s="178"/>
      <c r="VQL48" s="178"/>
      <c r="VQM48" s="178"/>
      <c r="VQN48" s="178"/>
      <c r="VQO48" s="178"/>
      <c r="VQP48" s="178"/>
      <c r="VQQ48" s="178"/>
      <c r="VQR48" s="178"/>
      <c r="VQS48" s="178"/>
      <c r="VQT48" s="178"/>
      <c r="VQU48" s="178"/>
      <c r="VQV48" s="178"/>
      <c r="VQW48" s="178"/>
      <c r="VQX48" s="178"/>
      <c r="VQY48" s="178"/>
      <c r="VQZ48" s="178"/>
      <c r="VRA48" s="178"/>
      <c r="VRB48" s="178"/>
      <c r="VRC48" s="178"/>
      <c r="VRD48" s="178"/>
      <c r="VRE48" s="178"/>
      <c r="VRF48" s="178"/>
      <c r="VRG48" s="178"/>
      <c r="VRH48" s="178"/>
      <c r="VRI48" s="178"/>
      <c r="VRJ48" s="178"/>
      <c r="VRK48" s="178"/>
      <c r="VRL48" s="178"/>
      <c r="VRM48" s="178"/>
      <c r="VRN48" s="178"/>
      <c r="VRO48" s="178"/>
      <c r="VRP48" s="178"/>
      <c r="VRQ48" s="178"/>
      <c r="VRR48" s="178"/>
      <c r="VRS48" s="178"/>
      <c r="VRT48" s="178"/>
      <c r="VRU48" s="178"/>
      <c r="VRV48" s="178"/>
      <c r="VRW48" s="178"/>
      <c r="VRX48" s="178"/>
      <c r="VRY48" s="178"/>
      <c r="VRZ48" s="178"/>
      <c r="VSA48" s="178"/>
      <c r="VSB48" s="178"/>
      <c r="VSC48" s="178"/>
      <c r="VSD48" s="178"/>
      <c r="VSE48" s="178"/>
      <c r="VSF48" s="178"/>
      <c r="VSG48" s="178"/>
      <c r="VSH48" s="178"/>
      <c r="VSI48" s="178"/>
      <c r="VSJ48" s="178"/>
      <c r="VSK48" s="178"/>
      <c r="VSL48" s="178"/>
      <c r="VSM48" s="178"/>
      <c r="VSN48" s="178"/>
      <c r="VSO48" s="178"/>
      <c r="VSP48" s="178"/>
      <c r="VSQ48" s="178"/>
      <c r="VSR48" s="178"/>
      <c r="VSS48" s="178"/>
      <c r="VST48" s="178"/>
      <c r="VSU48" s="178"/>
      <c r="VSV48" s="178"/>
      <c r="VSW48" s="178"/>
      <c r="VSX48" s="178"/>
      <c r="VSY48" s="178"/>
      <c r="VSZ48" s="178"/>
      <c r="VTA48" s="178"/>
      <c r="VTB48" s="178"/>
      <c r="VTC48" s="178"/>
      <c r="VTD48" s="178"/>
      <c r="VTE48" s="178"/>
      <c r="VTF48" s="178"/>
      <c r="VTG48" s="178"/>
      <c r="VTH48" s="178"/>
      <c r="VTI48" s="178"/>
      <c r="VTJ48" s="178"/>
      <c r="VTK48" s="178"/>
      <c r="VTL48" s="178"/>
      <c r="VTM48" s="178"/>
      <c r="VTN48" s="178"/>
      <c r="VTO48" s="178"/>
      <c r="VTP48" s="178"/>
      <c r="VTQ48" s="178"/>
      <c r="VTR48" s="178"/>
      <c r="VTS48" s="178"/>
      <c r="VTT48" s="178"/>
      <c r="VTU48" s="178"/>
      <c r="VTV48" s="178"/>
      <c r="VTW48" s="178"/>
      <c r="VTX48" s="178"/>
      <c r="VTY48" s="178"/>
      <c r="VTZ48" s="178"/>
      <c r="VUA48" s="178"/>
      <c r="VUB48" s="178"/>
      <c r="VUC48" s="178"/>
      <c r="VUD48" s="178"/>
      <c r="VUE48" s="178"/>
      <c r="VUF48" s="178"/>
      <c r="VUG48" s="178"/>
      <c r="VUH48" s="178"/>
      <c r="VUI48" s="178"/>
      <c r="VUJ48" s="178"/>
      <c r="VUK48" s="178"/>
      <c r="VUL48" s="178"/>
      <c r="VUM48" s="178"/>
      <c r="VUN48" s="178"/>
      <c r="VUO48" s="178"/>
      <c r="VUP48" s="178"/>
      <c r="VUQ48" s="178"/>
      <c r="VUR48" s="178"/>
      <c r="VUS48" s="178"/>
      <c r="VUT48" s="178"/>
      <c r="VUU48" s="178"/>
      <c r="VUV48" s="178"/>
      <c r="VUW48" s="178"/>
      <c r="VUX48" s="178"/>
      <c r="VUY48" s="178"/>
      <c r="VUZ48" s="178"/>
      <c r="VVA48" s="178"/>
      <c r="VVB48" s="178"/>
      <c r="VVC48" s="178"/>
      <c r="VVD48" s="178"/>
      <c r="VVE48" s="178"/>
      <c r="VVF48" s="178"/>
      <c r="VVG48" s="178"/>
      <c r="VVH48" s="178"/>
      <c r="VVI48" s="178"/>
      <c r="VVJ48" s="178"/>
      <c r="VVK48" s="178"/>
      <c r="VVL48" s="178"/>
      <c r="VVM48" s="178"/>
      <c r="VVN48" s="178"/>
      <c r="VVO48" s="178"/>
      <c r="VVP48" s="178"/>
      <c r="VVQ48" s="178"/>
      <c r="VVR48" s="178"/>
      <c r="VVS48" s="178"/>
      <c r="VVT48" s="178"/>
      <c r="VVU48" s="178"/>
      <c r="VVV48" s="178"/>
      <c r="VVW48" s="178"/>
      <c r="VVX48" s="178"/>
      <c r="VVY48" s="178"/>
      <c r="VVZ48" s="178"/>
      <c r="VWA48" s="178"/>
      <c r="VWB48" s="178"/>
      <c r="VWC48" s="178"/>
      <c r="VWD48" s="178"/>
      <c r="VWE48" s="178"/>
      <c r="VWF48" s="178"/>
      <c r="VWG48" s="178"/>
      <c r="VWH48" s="178"/>
      <c r="VWI48" s="178"/>
      <c r="VWJ48" s="178"/>
      <c r="VWK48" s="178"/>
      <c r="VWL48" s="178"/>
      <c r="VWM48" s="178"/>
      <c r="VWN48" s="178"/>
      <c r="VWO48" s="178"/>
      <c r="VWP48" s="178"/>
      <c r="VWQ48" s="178"/>
      <c r="VWR48" s="178"/>
      <c r="VWS48" s="178"/>
      <c r="VWT48" s="178"/>
      <c r="VWU48" s="178"/>
      <c r="VWV48" s="178"/>
      <c r="VWW48" s="178"/>
      <c r="VWX48" s="178"/>
      <c r="VWY48" s="178"/>
      <c r="VWZ48" s="178"/>
      <c r="VXA48" s="178"/>
      <c r="VXB48" s="178"/>
      <c r="VXC48" s="178"/>
      <c r="VXD48" s="178"/>
      <c r="VXE48" s="178"/>
      <c r="VXF48" s="178"/>
      <c r="VXG48" s="178"/>
      <c r="VXH48" s="178"/>
      <c r="VXI48" s="178"/>
      <c r="VXJ48" s="178"/>
      <c r="VXK48" s="178"/>
      <c r="VXL48" s="178"/>
      <c r="VXM48" s="178"/>
      <c r="VXN48" s="178"/>
      <c r="VXO48" s="178"/>
      <c r="VXP48" s="178"/>
      <c r="VXQ48" s="178"/>
      <c r="VXR48" s="178"/>
      <c r="VXS48" s="178"/>
      <c r="VXT48" s="178"/>
      <c r="VXU48" s="178"/>
      <c r="VXV48" s="178"/>
      <c r="VXW48" s="178"/>
      <c r="VXX48" s="178"/>
      <c r="VXY48" s="178"/>
      <c r="VXZ48" s="178"/>
      <c r="VYA48" s="178"/>
      <c r="VYB48" s="178"/>
      <c r="VYC48" s="178"/>
      <c r="VYD48" s="178"/>
      <c r="VYE48" s="178"/>
      <c r="VYF48" s="178"/>
      <c r="VYG48" s="178"/>
      <c r="VYH48" s="178"/>
      <c r="VYI48" s="178"/>
      <c r="VYJ48" s="178"/>
      <c r="VYK48" s="178"/>
      <c r="VYL48" s="178"/>
      <c r="VYM48" s="178"/>
      <c r="VYN48" s="178"/>
      <c r="VYO48" s="178"/>
      <c r="VYP48" s="178"/>
      <c r="VYQ48" s="178"/>
      <c r="VYR48" s="178"/>
      <c r="VYS48" s="178"/>
      <c r="VYT48" s="178"/>
      <c r="VYU48" s="178"/>
      <c r="VYV48" s="178"/>
      <c r="VYW48" s="178"/>
      <c r="VYX48" s="178"/>
      <c r="VYY48" s="178"/>
      <c r="VYZ48" s="178"/>
      <c r="VZA48" s="178"/>
      <c r="VZB48" s="178"/>
      <c r="VZC48" s="178"/>
      <c r="VZD48" s="178"/>
      <c r="VZE48" s="178"/>
      <c r="VZF48" s="178"/>
      <c r="VZG48" s="178"/>
      <c r="VZH48" s="178"/>
      <c r="VZI48" s="178"/>
      <c r="VZJ48" s="178"/>
      <c r="VZK48" s="178"/>
      <c r="VZL48" s="178"/>
      <c r="VZM48" s="178"/>
      <c r="VZN48" s="178"/>
      <c r="VZO48" s="178"/>
      <c r="VZP48" s="178"/>
      <c r="VZQ48" s="178"/>
      <c r="VZR48" s="178"/>
      <c r="VZS48" s="178"/>
      <c r="VZT48" s="178"/>
      <c r="VZU48" s="178"/>
      <c r="VZV48" s="178"/>
      <c r="VZW48" s="178"/>
      <c r="VZX48" s="178"/>
      <c r="VZY48" s="178"/>
      <c r="VZZ48" s="178"/>
      <c r="WAA48" s="178"/>
      <c r="WAB48" s="178"/>
      <c r="WAC48" s="178"/>
      <c r="WAD48" s="178"/>
      <c r="WAE48" s="178"/>
      <c r="WAF48" s="178"/>
      <c r="WAG48" s="178"/>
      <c r="WAH48" s="178"/>
      <c r="WAI48" s="178"/>
      <c r="WAJ48" s="178"/>
      <c r="WAK48" s="178"/>
      <c r="WAL48" s="178"/>
      <c r="WAM48" s="178"/>
      <c r="WAN48" s="178"/>
      <c r="WAO48" s="178"/>
      <c r="WAP48" s="178"/>
      <c r="WAQ48" s="178"/>
      <c r="WAR48" s="178"/>
      <c r="WAS48" s="178"/>
      <c r="WAT48" s="178"/>
      <c r="WAU48" s="178"/>
      <c r="WAV48" s="178"/>
      <c r="WAW48" s="178"/>
      <c r="WAX48" s="178"/>
      <c r="WAY48" s="178"/>
      <c r="WAZ48" s="178"/>
      <c r="WBA48" s="178"/>
      <c r="WBB48" s="178"/>
      <c r="WBC48" s="178"/>
      <c r="WBD48" s="178"/>
      <c r="WBE48" s="178"/>
      <c r="WBF48" s="178"/>
      <c r="WBG48" s="178"/>
      <c r="WBH48" s="178"/>
      <c r="WBI48" s="178"/>
      <c r="WBJ48" s="178"/>
      <c r="WBK48" s="178"/>
      <c r="WBL48" s="178"/>
      <c r="WBM48" s="178"/>
      <c r="WBN48" s="178"/>
      <c r="WBO48" s="178"/>
      <c r="WBP48" s="178"/>
      <c r="WBQ48" s="178"/>
      <c r="WBR48" s="178"/>
      <c r="WBS48" s="178"/>
      <c r="WBT48" s="178"/>
      <c r="WBU48" s="178"/>
      <c r="WBV48" s="178"/>
      <c r="WBW48" s="178"/>
      <c r="WBX48" s="178"/>
      <c r="WBY48" s="178"/>
      <c r="WBZ48" s="178"/>
      <c r="WCA48" s="178"/>
      <c r="WCB48" s="178"/>
      <c r="WCC48" s="178"/>
      <c r="WCD48" s="178"/>
      <c r="WCE48" s="178"/>
      <c r="WCF48" s="178"/>
      <c r="WCG48" s="178"/>
      <c r="WCH48" s="178"/>
      <c r="WCI48" s="178"/>
      <c r="WCJ48" s="178"/>
      <c r="WCK48" s="178"/>
      <c r="WCL48" s="178"/>
      <c r="WCM48" s="178"/>
      <c r="WCN48" s="178"/>
      <c r="WCO48" s="178"/>
      <c r="WCP48" s="178"/>
      <c r="WCQ48" s="178"/>
      <c r="WCR48" s="178"/>
      <c r="WCS48" s="178"/>
      <c r="WCT48" s="178"/>
      <c r="WCU48" s="178"/>
      <c r="WCV48" s="178"/>
      <c r="WCW48" s="178"/>
      <c r="WCX48" s="178"/>
      <c r="WCY48" s="178"/>
      <c r="WCZ48" s="178"/>
      <c r="WDA48" s="178"/>
      <c r="WDB48" s="178"/>
      <c r="WDC48" s="178"/>
      <c r="WDD48" s="178"/>
      <c r="WDE48" s="178"/>
      <c r="WDF48" s="178"/>
      <c r="WDG48" s="178"/>
      <c r="WDH48" s="178"/>
      <c r="WDI48" s="178"/>
      <c r="WDJ48" s="178"/>
      <c r="WDK48" s="178"/>
      <c r="WDL48" s="178"/>
      <c r="WDM48" s="178"/>
      <c r="WDN48" s="178"/>
      <c r="WDO48" s="178"/>
      <c r="WDP48" s="178"/>
      <c r="WDQ48" s="178"/>
      <c r="WDR48" s="178"/>
      <c r="WDS48" s="178"/>
      <c r="WDT48" s="178"/>
      <c r="WDU48" s="178"/>
      <c r="WDV48" s="178"/>
      <c r="WDW48" s="178"/>
      <c r="WDX48" s="178"/>
      <c r="WDY48" s="178"/>
      <c r="WDZ48" s="178"/>
      <c r="WEA48" s="178"/>
      <c r="WEB48" s="178"/>
      <c r="WEC48" s="178"/>
      <c r="WED48" s="178"/>
      <c r="WEE48" s="178"/>
      <c r="WEF48" s="178"/>
      <c r="WEG48" s="178"/>
      <c r="WEH48" s="178"/>
      <c r="WEI48" s="178"/>
      <c r="WEJ48" s="178"/>
      <c r="WEK48" s="178"/>
      <c r="WEL48" s="178"/>
      <c r="WEM48" s="178"/>
      <c r="WEN48" s="178"/>
      <c r="WEO48" s="178"/>
      <c r="WEP48" s="178"/>
      <c r="WEQ48" s="178"/>
      <c r="WER48" s="178"/>
      <c r="WES48" s="178"/>
      <c r="WET48" s="178"/>
      <c r="WEU48" s="178"/>
      <c r="WEV48" s="178"/>
      <c r="WEW48" s="178"/>
      <c r="WEX48" s="178"/>
      <c r="WEY48" s="178"/>
      <c r="WEZ48" s="178"/>
      <c r="WFA48" s="178"/>
      <c r="WFB48" s="178"/>
      <c r="WFC48" s="178"/>
      <c r="WFD48" s="178"/>
      <c r="WFE48" s="178"/>
      <c r="WFF48" s="178"/>
      <c r="WFG48" s="178"/>
      <c r="WFH48" s="178"/>
      <c r="WFI48" s="178"/>
      <c r="WFJ48" s="178"/>
      <c r="WFK48" s="178"/>
      <c r="WFL48" s="178"/>
      <c r="WFM48" s="178"/>
      <c r="WFN48" s="178"/>
      <c r="WFO48" s="178"/>
      <c r="WFP48" s="178"/>
      <c r="WFQ48" s="178"/>
      <c r="WFR48" s="178"/>
      <c r="WFS48" s="178"/>
      <c r="WFT48" s="178"/>
      <c r="WFU48" s="178"/>
      <c r="WFV48" s="178"/>
      <c r="WFW48" s="178"/>
      <c r="WFX48" s="178"/>
      <c r="WFY48" s="178"/>
      <c r="WFZ48" s="178"/>
      <c r="WGA48" s="178"/>
      <c r="WGB48" s="178"/>
      <c r="WGC48" s="178"/>
      <c r="WGD48" s="178"/>
      <c r="WGE48" s="178"/>
      <c r="WGF48" s="178"/>
      <c r="WGG48" s="178"/>
      <c r="WGH48" s="178"/>
      <c r="WGI48" s="178"/>
      <c r="WGJ48" s="178"/>
      <c r="WGK48" s="178"/>
      <c r="WGL48" s="178"/>
      <c r="WGM48" s="178"/>
      <c r="WGN48" s="178"/>
      <c r="WGO48" s="178"/>
      <c r="WGP48" s="178"/>
      <c r="WGQ48" s="178"/>
      <c r="WGR48" s="178"/>
      <c r="WGS48" s="178"/>
      <c r="WGT48" s="178"/>
      <c r="WGU48" s="178"/>
      <c r="WGV48" s="178"/>
      <c r="WGW48" s="178"/>
      <c r="WGX48" s="178"/>
      <c r="WGY48" s="178"/>
      <c r="WGZ48" s="178"/>
      <c r="WHA48" s="178"/>
      <c r="WHB48" s="178"/>
      <c r="WHC48" s="178"/>
      <c r="WHD48" s="178"/>
      <c r="WHE48" s="178"/>
      <c r="WHF48" s="178"/>
      <c r="WHG48" s="178"/>
      <c r="WHH48" s="178"/>
      <c r="WHI48" s="178"/>
      <c r="WHJ48" s="178"/>
      <c r="WHK48" s="178"/>
      <c r="WHL48" s="178"/>
      <c r="WHM48" s="178"/>
      <c r="WHN48" s="178"/>
      <c r="WHO48" s="178"/>
      <c r="WHP48" s="178"/>
      <c r="WHQ48" s="178"/>
      <c r="WHR48" s="178"/>
      <c r="WHS48" s="178"/>
      <c r="WHT48" s="178"/>
      <c r="WHU48" s="178"/>
      <c r="WHV48" s="178"/>
      <c r="WHW48" s="178"/>
      <c r="WHX48" s="178"/>
      <c r="WHY48" s="178"/>
      <c r="WHZ48" s="178"/>
      <c r="WIA48" s="178"/>
      <c r="WIB48" s="178"/>
      <c r="WIC48" s="178"/>
      <c r="WID48" s="178"/>
      <c r="WIE48" s="178"/>
      <c r="WIF48" s="178"/>
      <c r="WIG48" s="178"/>
      <c r="WIH48" s="178"/>
      <c r="WII48" s="178"/>
      <c r="WIJ48" s="178"/>
      <c r="WIK48" s="178"/>
      <c r="WIL48" s="178"/>
      <c r="WIM48" s="178"/>
      <c r="WIN48" s="178"/>
      <c r="WIO48" s="178"/>
      <c r="WIP48" s="178"/>
      <c r="WIQ48" s="178"/>
      <c r="WIR48" s="178"/>
      <c r="WIS48" s="178"/>
      <c r="WIT48" s="178"/>
      <c r="WIU48" s="178"/>
      <c r="WIV48" s="178"/>
      <c r="WIW48" s="178"/>
      <c r="WIX48" s="178"/>
      <c r="WIY48" s="178"/>
      <c r="WIZ48" s="178"/>
      <c r="WJA48" s="178"/>
      <c r="WJB48" s="178"/>
      <c r="WJC48" s="178"/>
      <c r="WJD48" s="178"/>
      <c r="WJE48" s="178"/>
      <c r="WJF48" s="178"/>
      <c r="WJG48" s="178"/>
      <c r="WJH48" s="178"/>
      <c r="WJI48" s="178"/>
      <c r="WJJ48" s="178"/>
      <c r="WJK48" s="178"/>
      <c r="WJL48" s="178"/>
      <c r="WJM48" s="178"/>
      <c r="WJN48" s="178"/>
      <c r="WJO48" s="178"/>
      <c r="WJP48" s="178"/>
      <c r="WJQ48" s="178"/>
      <c r="WJR48" s="178"/>
      <c r="WJS48" s="178"/>
      <c r="WJT48" s="178"/>
      <c r="WJU48" s="178"/>
      <c r="WJV48" s="178"/>
      <c r="WJW48" s="178"/>
      <c r="WJX48" s="178"/>
      <c r="WJY48" s="178"/>
      <c r="WJZ48" s="178"/>
      <c r="WKA48" s="178"/>
      <c r="WKB48" s="178"/>
      <c r="WKC48" s="178"/>
      <c r="WKD48" s="178"/>
      <c r="WKE48" s="178"/>
      <c r="WKF48" s="178"/>
      <c r="WKG48" s="178"/>
      <c r="WKH48" s="178"/>
      <c r="WKI48" s="178"/>
      <c r="WKJ48" s="178"/>
      <c r="WKK48" s="178"/>
      <c r="WKL48" s="178"/>
      <c r="WKM48" s="178"/>
      <c r="WKN48" s="178"/>
      <c r="WKO48" s="178"/>
      <c r="WKP48" s="178"/>
      <c r="WKQ48" s="178"/>
      <c r="WKR48" s="178"/>
      <c r="WKS48" s="178"/>
      <c r="WKT48" s="178"/>
      <c r="WKU48" s="178"/>
      <c r="WKV48" s="178"/>
      <c r="WKW48" s="178"/>
      <c r="WKX48" s="178"/>
      <c r="WKY48" s="178"/>
      <c r="WKZ48" s="178"/>
      <c r="WLA48" s="178"/>
      <c r="WLB48" s="178"/>
      <c r="WLC48" s="178"/>
      <c r="WLD48" s="178"/>
      <c r="WLE48" s="178"/>
      <c r="WLF48" s="178"/>
      <c r="WLG48" s="178"/>
      <c r="WLH48" s="178"/>
      <c r="WLI48" s="178"/>
      <c r="WLJ48" s="178"/>
      <c r="WLK48" s="178"/>
      <c r="WLL48" s="178"/>
      <c r="WLM48" s="178"/>
      <c r="WLN48" s="178"/>
      <c r="WLO48" s="178"/>
      <c r="WLP48" s="178"/>
      <c r="WLQ48" s="178"/>
      <c r="WLR48" s="178"/>
      <c r="WLS48" s="178"/>
      <c r="WLT48" s="178"/>
      <c r="WLU48" s="178"/>
      <c r="WLV48" s="178"/>
      <c r="WLW48" s="178"/>
      <c r="WLX48" s="178"/>
      <c r="WLY48" s="178"/>
      <c r="WLZ48" s="178"/>
      <c r="WMA48" s="178"/>
      <c r="WMB48" s="178"/>
      <c r="WMC48" s="178"/>
      <c r="WMD48" s="178"/>
      <c r="WME48" s="178"/>
      <c r="WMF48" s="178"/>
      <c r="WMG48" s="178"/>
      <c r="WMH48" s="178"/>
      <c r="WMI48" s="178"/>
      <c r="WMJ48" s="178"/>
      <c r="WMK48" s="178"/>
      <c r="WML48" s="178"/>
      <c r="WMM48" s="178"/>
      <c r="WMN48" s="178"/>
      <c r="WMO48" s="178"/>
      <c r="WMP48" s="178"/>
      <c r="WMQ48" s="178"/>
      <c r="WMR48" s="178"/>
      <c r="WMS48" s="178"/>
      <c r="WMT48" s="178"/>
      <c r="WMU48" s="178"/>
      <c r="WMV48" s="178"/>
      <c r="WMW48" s="178"/>
      <c r="WMX48" s="178"/>
      <c r="WMY48" s="178"/>
      <c r="WMZ48" s="178"/>
      <c r="WNA48" s="178"/>
      <c r="WNB48" s="178"/>
      <c r="WNC48" s="178"/>
      <c r="WND48" s="178"/>
      <c r="WNE48" s="178"/>
      <c r="WNF48" s="178"/>
      <c r="WNG48" s="178"/>
      <c r="WNH48" s="178"/>
      <c r="WNI48" s="178"/>
      <c r="WNJ48" s="178"/>
      <c r="WNK48" s="178"/>
      <c r="WNL48" s="178"/>
      <c r="WNM48" s="178"/>
      <c r="WNN48" s="178"/>
      <c r="WNO48" s="178"/>
      <c r="WNP48" s="178"/>
      <c r="WNQ48" s="178"/>
      <c r="WNR48" s="178"/>
      <c r="WNS48" s="178"/>
      <c r="WNT48" s="178"/>
      <c r="WNU48" s="178"/>
      <c r="WNV48" s="178"/>
      <c r="WNW48" s="178"/>
      <c r="WNX48" s="178"/>
      <c r="WNY48" s="178"/>
      <c r="WNZ48" s="178"/>
      <c r="WOA48" s="178"/>
      <c r="WOB48" s="178"/>
      <c r="WOC48" s="178"/>
      <c r="WOD48" s="178"/>
      <c r="WOE48" s="178"/>
      <c r="WOF48" s="178"/>
      <c r="WOG48" s="178"/>
      <c r="WOH48" s="178"/>
      <c r="WOI48" s="178"/>
      <c r="WOJ48" s="178"/>
      <c r="WOK48" s="178"/>
      <c r="WOL48" s="178"/>
      <c r="WOM48" s="178"/>
      <c r="WON48" s="178"/>
      <c r="WOO48" s="178"/>
      <c r="WOP48" s="178"/>
      <c r="WOQ48" s="178"/>
      <c r="WOR48" s="178"/>
      <c r="WOS48" s="178"/>
      <c r="WOT48" s="178"/>
      <c r="WOU48" s="178"/>
      <c r="WOV48" s="178"/>
      <c r="WOW48" s="178"/>
      <c r="WOX48" s="178"/>
      <c r="WOY48" s="178"/>
      <c r="WOZ48" s="178"/>
      <c r="WPA48" s="178"/>
      <c r="WPB48" s="178"/>
      <c r="WPC48" s="178"/>
      <c r="WPD48" s="178"/>
      <c r="WPE48" s="178"/>
      <c r="WPF48" s="178"/>
      <c r="WPG48" s="178"/>
      <c r="WPH48" s="178"/>
      <c r="WPI48" s="178"/>
      <c r="WPJ48" s="178"/>
      <c r="WPK48" s="178"/>
      <c r="WPL48" s="178"/>
      <c r="WPM48" s="178"/>
      <c r="WPN48" s="178"/>
      <c r="WPO48" s="178"/>
      <c r="WPP48" s="178"/>
      <c r="WPQ48" s="178"/>
      <c r="WPR48" s="178"/>
      <c r="WPS48" s="178"/>
      <c r="WPT48" s="178"/>
      <c r="WPU48" s="178"/>
      <c r="WPV48" s="178"/>
      <c r="WPW48" s="178"/>
      <c r="WPX48" s="178"/>
      <c r="WPY48" s="178"/>
      <c r="WPZ48" s="178"/>
      <c r="WQA48" s="178"/>
      <c r="WQB48" s="178"/>
      <c r="WQC48" s="178"/>
      <c r="WQD48" s="178"/>
      <c r="WQE48" s="178"/>
      <c r="WQF48" s="178"/>
      <c r="WQG48" s="178"/>
      <c r="WQH48" s="178"/>
      <c r="WQI48" s="178"/>
      <c r="WQJ48" s="178"/>
      <c r="WQK48" s="178"/>
      <c r="WQL48" s="178"/>
      <c r="WQM48" s="178"/>
      <c r="WQN48" s="178"/>
      <c r="WQO48" s="178"/>
      <c r="WQP48" s="178"/>
      <c r="WQQ48" s="178"/>
      <c r="WQR48" s="178"/>
      <c r="WQS48" s="178"/>
      <c r="WQT48" s="178"/>
      <c r="WQU48" s="178"/>
      <c r="WQV48" s="178"/>
      <c r="WQW48" s="178"/>
      <c r="WQX48" s="178"/>
      <c r="WQY48" s="178"/>
      <c r="WQZ48" s="178"/>
      <c r="WRA48" s="178"/>
      <c r="WRB48" s="178"/>
      <c r="WRC48" s="178"/>
      <c r="WRD48" s="178"/>
      <c r="WRE48" s="178"/>
      <c r="WRF48" s="178"/>
      <c r="WRG48" s="178"/>
      <c r="WRH48" s="178"/>
      <c r="WRI48" s="178"/>
      <c r="WRJ48" s="178"/>
      <c r="WRK48" s="178"/>
      <c r="WRL48" s="178"/>
      <c r="WRM48" s="178"/>
      <c r="WRN48" s="178"/>
      <c r="WRO48" s="178"/>
      <c r="WRP48" s="178"/>
      <c r="WRQ48" s="178"/>
      <c r="WRR48" s="178"/>
      <c r="WRS48" s="178"/>
      <c r="WRT48" s="178"/>
      <c r="WRU48" s="178"/>
      <c r="WRV48" s="178"/>
      <c r="WRW48" s="178"/>
      <c r="WRX48" s="178"/>
      <c r="WRY48" s="178"/>
      <c r="WRZ48" s="178"/>
      <c r="WSA48" s="178"/>
      <c r="WSB48" s="178"/>
      <c r="WSC48" s="178"/>
      <c r="WSD48" s="178"/>
      <c r="WSE48" s="178"/>
      <c r="WSF48" s="178"/>
      <c r="WSG48" s="178"/>
      <c r="WSH48" s="178"/>
      <c r="WSI48" s="178"/>
      <c r="WSJ48" s="178"/>
      <c r="WSK48" s="178"/>
      <c r="WSL48" s="178"/>
      <c r="WSM48" s="178"/>
      <c r="WSN48" s="178"/>
      <c r="WSO48" s="178"/>
      <c r="WSP48" s="178"/>
      <c r="WSQ48" s="178"/>
      <c r="WSR48" s="178"/>
      <c r="WSS48" s="178"/>
      <c r="WST48" s="178"/>
      <c r="WSU48" s="178"/>
      <c r="WSV48" s="178"/>
      <c r="WSW48" s="178"/>
      <c r="WSX48" s="178"/>
      <c r="WSY48" s="178"/>
      <c r="WSZ48" s="178"/>
      <c r="WTA48" s="178"/>
      <c r="WTB48" s="178"/>
      <c r="WTC48" s="178"/>
      <c r="WTD48" s="178"/>
      <c r="WTE48" s="178"/>
      <c r="WTF48" s="178"/>
      <c r="WTG48" s="178"/>
      <c r="WTH48" s="178"/>
      <c r="WTI48" s="178"/>
      <c r="WTJ48" s="178"/>
      <c r="WTK48" s="178"/>
      <c r="WTL48" s="178"/>
      <c r="WTM48" s="178"/>
      <c r="WTN48" s="178"/>
      <c r="WTO48" s="178"/>
      <c r="WTP48" s="178"/>
      <c r="WTQ48" s="178"/>
      <c r="WTR48" s="178"/>
      <c r="WTS48" s="178"/>
      <c r="WTT48" s="178"/>
      <c r="WTU48" s="178"/>
      <c r="WTV48" s="178"/>
      <c r="WTW48" s="178"/>
      <c r="WTX48" s="178"/>
      <c r="WTY48" s="178"/>
      <c r="WTZ48" s="178"/>
      <c r="WUA48" s="178"/>
      <c r="WUB48" s="178"/>
      <c r="WUC48" s="178"/>
      <c r="WUD48" s="178"/>
      <c r="WUE48" s="178"/>
      <c r="WUF48" s="178"/>
      <c r="WUG48" s="178"/>
      <c r="WUH48" s="178"/>
      <c r="WUI48" s="178"/>
      <c r="WUJ48" s="178"/>
      <c r="WUK48" s="178"/>
      <c r="WUL48" s="178"/>
      <c r="WUM48" s="178"/>
      <c r="WUN48" s="178"/>
      <c r="WUO48" s="178"/>
      <c r="WUP48" s="178"/>
      <c r="WUQ48" s="178"/>
      <c r="WUR48" s="178"/>
      <c r="WUS48" s="178"/>
      <c r="WUT48" s="178"/>
      <c r="WUU48" s="178"/>
      <c r="WUV48" s="178"/>
      <c r="WUW48" s="178"/>
      <c r="WUX48" s="178"/>
      <c r="WUY48" s="178"/>
      <c r="WUZ48" s="178"/>
      <c r="WVA48" s="178"/>
      <c r="WVB48" s="178"/>
      <c r="WVC48" s="178"/>
      <c r="WVD48" s="178"/>
      <c r="WVE48" s="178"/>
      <c r="WVF48" s="178"/>
      <c r="WVG48" s="178"/>
      <c r="WVH48" s="178"/>
      <c r="WVI48" s="178"/>
      <c r="WVJ48" s="178"/>
      <c r="WVK48" s="178"/>
      <c r="WVL48" s="178"/>
      <c r="WVM48" s="178"/>
      <c r="WVN48" s="178"/>
      <c r="WVO48" s="178"/>
      <c r="WVP48" s="178"/>
      <c r="WVQ48" s="178"/>
      <c r="WVR48" s="178"/>
      <c r="WVS48" s="178"/>
      <c r="WVT48" s="178"/>
      <c r="WVU48" s="178"/>
      <c r="WVV48" s="178"/>
      <c r="WVW48" s="178"/>
      <c r="WVX48" s="178"/>
      <c r="WVY48" s="178"/>
      <c r="WVZ48" s="178"/>
      <c r="WWA48" s="178"/>
      <c r="WWB48" s="178"/>
      <c r="WWC48" s="178"/>
      <c r="WWD48" s="178"/>
      <c r="WWE48" s="178"/>
      <c r="WWF48" s="178"/>
      <c r="WWG48" s="178"/>
      <c r="WWH48" s="178"/>
      <c r="WWI48" s="178"/>
      <c r="WWJ48" s="178"/>
      <c r="WWK48" s="178"/>
      <c r="WWL48" s="178"/>
      <c r="WWM48" s="178"/>
      <c r="WWN48" s="178"/>
      <c r="WWO48" s="178"/>
      <c r="WWP48" s="178"/>
      <c r="WWQ48" s="178"/>
      <c r="WWR48" s="178"/>
      <c r="WWS48" s="178"/>
      <c r="WWT48" s="178"/>
      <c r="WWU48" s="178"/>
      <c r="WWV48" s="178"/>
      <c r="WWW48" s="178"/>
      <c r="WWX48" s="178"/>
      <c r="WWY48" s="178"/>
      <c r="WWZ48" s="178"/>
      <c r="WXA48" s="178"/>
      <c r="WXB48" s="178"/>
      <c r="WXC48" s="178"/>
      <c r="WXD48" s="178"/>
      <c r="WXE48" s="178"/>
      <c r="WXF48" s="178"/>
      <c r="WXG48" s="178"/>
      <c r="WXH48" s="178"/>
      <c r="WXI48" s="178"/>
      <c r="WXJ48" s="178"/>
      <c r="WXK48" s="178"/>
      <c r="WXL48" s="178"/>
      <c r="WXM48" s="178"/>
      <c r="WXN48" s="178"/>
      <c r="WXO48" s="178"/>
      <c r="WXP48" s="178"/>
      <c r="WXQ48" s="178"/>
      <c r="WXR48" s="178"/>
      <c r="WXS48" s="178"/>
      <c r="WXT48" s="178"/>
      <c r="WXU48" s="178"/>
      <c r="WXV48" s="178"/>
      <c r="WXW48" s="178"/>
      <c r="WXX48" s="178"/>
      <c r="WXY48" s="178"/>
      <c r="WXZ48" s="178"/>
      <c r="WYA48" s="178"/>
      <c r="WYB48" s="178"/>
      <c r="WYC48" s="178"/>
      <c r="WYD48" s="178"/>
      <c r="WYE48" s="178"/>
      <c r="WYF48" s="178"/>
      <c r="WYG48" s="178"/>
      <c r="WYH48" s="178"/>
      <c r="WYI48" s="178"/>
      <c r="WYJ48" s="178"/>
      <c r="WYK48" s="178"/>
      <c r="WYL48" s="178"/>
      <c r="WYM48" s="178"/>
      <c r="WYN48" s="178"/>
      <c r="WYO48" s="178"/>
      <c r="WYP48" s="178"/>
      <c r="WYQ48" s="178"/>
      <c r="WYR48" s="178"/>
      <c r="WYS48" s="178"/>
      <c r="WYT48" s="178"/>
      <c r="WYU48" s="178"/>
      <c r="WYV48" s="178"/>
      <c r="WYW48" s="178"/>
      <c r="WYX48" s="178"/>
      <c r="WYY48" s="178"/>
      <c r="WYZ48" s="178"/>
      <c r="WZA48" s="178"/>
      <c r="WZB48" s="178"/>
      <c r="WZC48" s="178"/>
      <c r="WZD48" s="178"/>
      <c r="WZE48" s="178"/>
      <c r="WZF48" s="178"/>
      <c r="WZG48" s="178"/>
      <c r="WZH48" s="178"/>
      <c r="WZI48" s="178"/>
      <c r="WZJ48" s="178"/>
      <c r="WZK48" s="178"/>
      <c r="WZL48" s="178"/>
      <c r="WZM48" s="178"/>
      <c r="WZN48" s="178"/>
      <c r="WZO48" s="178"/>
      <c r="WZP48" s="178"/>
      <c r="WZQ48" s="178"/>
      <c r="WZR48" s="178"/>
      <c r="WZS48" s="178"/>
      <c r="WZT48" s="178"/>
      <c r="WZU48" s="178"/>
      <c r="WZV48" s="178"/>
      <c r="WZW48" s="178"/>
      <c r="WZX48" s="178"/>
      <c r="WZY48" s="178"/>
      <c r="WZZ48" s="178"/>
      <c r="XAA48" s="178"/>
      <c r="XAB48" s="178"/>
      <c r="XAC48" s="178"/>
      <c r="XAD48" s="178"/>
      <c r="XAE48" s="178"/>
      <c r="XAF48" s="178"/>
      <c r="XAG48" s="178"/>
      <c r="XAH48" s="178"/>
      <c r="XAI48" s="178"/>
      <c r="XAJ48" s="178"/>
      <c r="XAK48" s="178"/>
      <c r="XAL48" s="178"/>
      <c r="XAM48" s="178"/>
      <c r="XAN48" s="178"/>
      <c r="XAO48" s="178"/>
      <c r="XAP48" s="178"/>
      <c r="XAQ48" s="178"/>
      <c r="XAR48" s="178"/>
      <c r="XAS48" s="178"/>
      <c r="XAT48" s="178"/>
      <c r="XAU48" s="178"/>
      <c r="XAV48" s="178"/>
      <c r="XAW48" s="178"/>
      <c r="XAX48" s="178"/>
      <c r="XAY48" s="178"/>
      <c r="XAZ48" s="178"/>
      <c r="XBA48" s="178"/>
      <c r="XBB48" s="178"/>
      <c r="XBC48" s="178"/>
      <c r="XBD48" s="178"/>
      <c r="XBE48" s="178"/>
      <c r="XBF48" s="178"/>
      <c r="XBG48" s="178"/>
      <c r="XBH48" s="178"/>
      <c r="XBI48" s="178"/>
      <c r="XBJ48" s="178"/>
      <c r="XBK48" s="178"/>
      <c r="XBL48" s="178"/>
      <c r="XBM48" s="178"/>
      <c r="XBN48" s="178"/>
      <c r="XBO48" s="178"/>
      <c r="XBP48" s="178"/>
      <c r="XBQ48" s="178"/>
      <c r="XBR48" s="178"/>
      <c r="XBS48" s="178"/>
      <c r="XBT48" s="178"/>
      <c r="XBU48" s="178"/>
      <c r="XBV48" s="178"/>
      <c r="XBW48" s="178"/>
      <c r="XBX48" s="178"/>
      <c r="XBY48" s="178"/>
      <c r="XBZ48" s="178"/>
      <c r="XCA48" s="178"/>
      <c r="XCB48" s="178"/>
      <c r="XCC48" s="178"/>
      <c r="XCD48" s="178"/>
      <c r="XCE48" s="178"/>
      <c r="XCF48" s="178"/>
      <c r="XCG48" s="178"/>
      <c r="XCH48" s="178"/>
      <c r="XCI48" s="178"/>
      <c r="XCJ48" s="178"/>
      <c r="XCK48" s="178"/>
      <c r="XCL48" s="178"/>
      <c r="XCM48" s="178"/>
      <c r="XCN48" s="178"/>
      <c r="XCO48" s="178"/>
      <c r="XCP48" s="178"/>
      <c r="XCQ48" s="178"/>
      <c r="XCR48" s="178"/>
      <c r="XCS48" s="178"/>
      <c r="XCT48" s="178"/>
      <c r="XCU48" s="178"/>
      <c r="XCV48" s="178"/>
      <c r="XCW48" s="178"/>
      <c r="XCX48" s="178"/>
      <c r="XCY48" s="178"/>
      <c r="XCZ48" s="178"/>
      <c r="XDA48" s="178"/>
      <c r="XDB48" s="178"/>
      <c r="XDC48" s="178"/>
      <c r="XDD48" s="178"/>
      <c r="XDE48" s="178"/>
      <c r="XDF48" s="178"/>
      <c r="XDG48" s="178"/>
      <c r="XDH48" s="178"/>
      <c r="XDI48" s="178"/>
      <c r="XDJ48" s="178"/>
      <c r="XDK48" s="178"/>
      <c r="XDL48" s="178"/>
      <c r="XDM48" s="178"/>
      <c r="XDN48" s="178"/>
      <c r="XDO48" s="178"/>
      <c r="XDP48" s="178"/>
      <c r="XDQ48" s="178"/>
      <c r="XDR48" s="178"/>
      <c r="XDS48" s="178"/>
      <c r="XDT48" s="178"/>
      <c r="XDU48" s="178"/>
      <c r="XDV48" s="178"/>
      <c r="XDW48" s="178"/>
      <c r="XDX48" s="178"/>
      <c r="XDY48" s="178"/>
      <c r="XDZ48" s="178"/>
      <c r="XEA48" s="178"/>
      <c r="XEB48" s="178"/>
      <c r="XEC48" s="178"/>
      <c r="XED48" s="178"/>
      <c r="XEE48" s="178"/>
      <c r="XEF48" s="178"/>
      <c r="XEG48" s="178"/>
      <c r="XEH48" s="178"/>
      <c r="XEI48" s="178"/>
      <c r="XEJ48" s="178"/>
      <c r="XEK48" s="178"/>
      <c r="XEL48" s="178"/>
      <c r="XEM48" s="178"/>
      <c r="XEN48" s="178"/>
      <c r="XEO48" s="178"/>
      <c r="XEP48" s="178"/>
      <c r="XEQ48" s="178"/>
      <c r="XER48" s="178"/>
      <c r="XES48" s="178"/>
      <c r="XET48" s="178"/>
      <c r="XEU48" s="178"/>
      <c r="XEV48" s="178"/>
      <c r="XEW48" s="178"/>
      <c r="XEX48" s="178"/>
      <c r="XEY48" s="178"/>
    </row>
    <row r="49" spans="1:16379" s="163" customFormat="1" ht="15.75" customHeight="1" outlineLevel="1" x14ac:dyDescent="0.35">
      <c r="A49" s="2" t="s">
        <v>548</v>
      </c>
      <c r="B49" s="178"/>
      <c r="C49" s="178"/>
      <c r="D49" s="165">
        <f>SUMIFS('Output BG'!D:D,'Output BG'!$A:$A,'Output Consolidado (Caixa)'!$A49) + SUMIFS('Output COPA'!D:D,'Output COPA'!$A:$A,'Output Consolidado (Caixa)'!$A49) +SUMIFS('Output TJK'!D:D,'Output TJK'!$A:$A,'Output Consolidado (Caixa)'!$A49)+SUMIFS('Output SC'!D:D,'Output SC'!$A:$A,'Output Consolidado (Caixa)'!$A49)+SUMIFS('Output PJ'!D:D,'Output PJ'!$A:$A,'Output Consolidado (Caixa)'!$A49)</f>
        <v>0</v>
      </c>
      <c r="E49" s="165">
        <f>SUMIFS('Output BG'!E:E,'Output BG'!$A:$A,'Output Consolidado (Caixa)'!$A49) + SUMIFS('Output COPA'!E:E,'Output COPA'!$A:$A,'Output Consolidado (Caixa)'!$A49) +SUMIFS('Output TJK'!E:E,'Output TJK'!$A:$A,'Output Consolidado (Caixa)'!$A49)+SUMIFS('Output SC'!E:E,'Output SC'!$A:$A,'Output Consolidado (Caixa)'!$A49)+SUMIFS('Output PJ'!E:E,'Output PJ'!$A:$A,'Output Consolidado (Caixa)'!$A49)</f>
        <v>0</v>
      </c>
      <c r="F49" s="165">
        <f>SUMIFS('Output BG'!F:F,'Output BG'!$A:$A,'Output Consolidado (Caixa)'!$A49) + SUMIFS('Output COPA'!F:F,'Output COPA'!$A:$A,'Output Consolidado (Caixa)'!$A49) +SUMIFS('Output TJK'!F:F,'Output TJK'!$A:$A,'Output Consolidado (Caixa)'!$A49)+SUMIFS('Output SC'!F:F,'Output SC'!$A:$A,'Output Consolidado (Caixa)'!$A49)+SUMIFS('Output PJ'!F:F,'Output PJ'!$A:$A,'Output Consolidado (Caixa)'!$A49)</f>
        <v>150</v>
      </c>
      <c r="G49" s="165">
        <f>SUMIFS('Output BG'!G:G,'Output BG'!$A:$A,'Output Consolidado (Caixa)'!$A49) + SUMIFS('Output COPA'!G:G,'Output COPA'!$A:$A,'Output Consolidado (Caixa)'!$A49) +SUMIFS('Output TJK'!G:G,'Output TJK'!$A:$A,'Output Consolidado (Caixa)'!$A49)+SUMIFS('Output SC'!G:G,'Output SC'!$A:$A,'Output Consolidado (Caixa)'!$A49)+SUMIFS('Output PJ'!G:G,'Output PJ'!$A:$A,'Output Consolidado (Caixa)'!$A49)</f>
        <v>480</v>
      </c>
      <c r="H49" s="165">
        <f>SUMIFS('Output BG'!H:H,'Output BG'!$A:$A,'Output Consolidado (Caixa)'!$A49) + SUMIFS('Output COPA'!H:H,'Output COPA'!$A:$A,'Output Consolidado (Caixa)'!$A49) +SUMIFS('Output TJK'!H:H,'Output TJK'!$A:$A,'Output Consolidado (Caixa)'!$A49)+SUMIFS('Output SC'!H:H,'Output SC'!$A:$A,'Output Consolidado (Caixa)'!$A49)+SUMIFS('Output PJ'!H:H,'Output PJ'!$A:$A,'Output Consolidado (Caixa)'!$A49)</f>
        <v>1100</v>
      </c>
      <c r="I49" s="165">
        <f>SUMIFS('Output BG'!I:I,'Output BG'!$A:$A,'Output Consolidado (Caixa)'!$A49) + SUMIFS('Output COPA'!I:I,'Output COPA'!$A:$A,'Output Consolidado (Caixa)'!$A49) +SUMIFS('Output TJK'!I:I,'Output TJK'!$A:$A,'Output Consolidado (Caixa)'!$A49)+SUMIFS('Output SC'!I:I,'Output SC'!$A:$A,'Output Consolidado (Caixa)'!$A49)+SUMIFS('Output PJ'!I:I,'Output PJ'!$A:$A,'Output Consolidado (Caixa)'!$A49)</f>
        <v>0</v>
      </c>
      <c r="J49" s="165">
        <f>SUMIFS('Output BG'!J:J,'Output BG'!$A:$A,'Output Consolidado (Caixa)'!$A49) + SUMIFS('Output COPA'!J:J,'Output COPA'!$A:$A,'Output Consolidado (Caixa)'!$A49) +SUMIFS('Output TJK'!J:J,'Output TJK'!$A:$A,'Output Consolidado (Caixa)'!$A49)+SUMIFS('Output SC'!J:J,'Output SC'!$A:$A,'Output Consolidado (Caixa)'!$A49)+SUMIFS('Output PJ'!J:J,'Output PJ'!$A:$A,'Output Consolidado (Caixa)'!$A49)</f>
        <v>0</v>
      </c>
      <c r="K49" s="165">
        <f>SUMIFS('Output BG'!K:K,'Output BG'!$A:$A,'Output Consolidado (Caixa)'!$A49) + SUMIFS('Output COPA'!K:K,'Output COPA'!$A:$A,'Output Consolidado (Caixa)'!$A49) +SUMIFS('Output TJK'!K:K,'Output TJK'!$A:$A,'Output Consolidado (Caixa)'!$A49)+SUMIFS('Output SC'!K:K,'Output SC'!$A:$A,'Output Consolidado (Caixa)'!$A49)+SUMIFS('Output PJ'!K:K,'Output PJ'!$A:$A,'Output Consolidado (Caixa)'!$A49)</f>
        <v>0</v>
      </c>
      <c r="L49" s="165">
        <f>SUMIFS('Output BG'!L:L,'Output BG'!$A:$A,'Output Consolidado (Caixa)'!$A49) + SUMIFS('Output COPA'!L:L,'Output COPA'!$A:$A,'Output Consolidado (Caixa)'!$A49) +SUMIFS('Output TJK'!L:L,'Output TJK'!$A:$A,'Output Consolidado (Caixa)'!$A49)+SUMIFS('Output SC'!L:L,'Output SC'!$A:$A,'Output Consolidado (Caixa)'!$A49)+SUMIFS('Output PJ'!L:L,'Output PJ'!$A:$A,'Output Consolidado (Caixa)'!$A49)</f>
        <v>0</v>
      </c>
      <c r="M49" s="165">
        <f>SUMIFS('Output BG'!M:M,'Output BG'!$A:$A,'Output Consolidado (Caixa)'!$A49) + SUMIFS('Output COPA'!M:M,'Output COPA'!$A:$A,'Output Consolidado (Caixa)'!$A49) +SUMIFS('Output TJK'!M:M,'Output TJK'!$A:$A,'Output Consolidado (Caixa)'!$A49)+SUMIFS('Output SC'!M:M,'Output SC'!$A:$A,'Output Consolidado (Caixa)'!$A49)+SUMIFS('Output PJ'!M:M,'Output PJ'!$A:$A,'Output Consolidado (Caixa)'!$A49)</f>
        <v>0</v>
      </c>
      <c r="N49" s="165">
        <f>SUMIFS('Output BG'!N:N,'Output BG'!$A:$A,'Output Consolidado (Caixa)'!$A49) + SUMIFS('Output COPA'!N:N,'Output COPA'!$A:$A,'Output Consolidado (Caixa)'!$A49) +SUMIFS('Output TJK'!N:N,'Output TJK'!$A:$A,'Output Consolidado (Caixa)'!$A49)+SUMIFS('Output SC'!N:N,'Output SC'!$A:$A,'Output Consolidado (Caixa)'!$A49)+SUMIFS('Output PJ'!N:N,'Output PJ'!$A:$A,'Output Consolidado (Caixa)'!$A49)</f>
        <v>0</v>
      </c>
      <c r="O49" s="165">
        <f>SUMIFS('Output BG'!O:O,'Output BG'!$A:$A,'Output Consolidado (Caixa)'!$A49) + SUMIFS('Output COPA'!O:O,'Output COPA'!$A:$A,'Output Consolidado (Caixa)'!$A49) +SUMIFS('Output TJK'!O:O,'Output TJK'!$A:$A,'Output Consolidado (Caixa)'!$A49)+SUMIFS('Output SC'!O:O,'Output SC'!$A:$A,'Output Consolidado (Caixa)'!$A49)+SUMIFS('Output PJ'!O:O,'Output PJ'!$A:$A,'Output Consolidado (Caixa)'!$A49)</f>
        <v>0</v>
      </c>
      <c r="P49" s="165">
        <f>SUMIFS('Output BG'!P:P,'Output BG'!$A:$A,'Output Consolidado (Caixa)'!$A49) + SUMIFS('Output COPA'!P:P,'Output COPA'!$A:$A,'Output Consolidado (Caixa)'!$A49) +SUMIFS('Output TJK'!P:P,'Output TJK'!$A:$A,'Output Consolidado (Caixa)'!$A49)+SUMIFS('Output SC'!P:P,'Output SC'!$A:$A,'Output Consolidado (Caixa)'!$A49)+SUMIFS('Output PJ'!P:P,'Output PJ'!$A:$A,'Output Consolidado (Caixa)'!$A49)</f>
        <v>0</v>
      </c>
      <c r="Q49" s="165">
        <f>SUMIFS('Output BG'!Q:Q,'Output BG'!$A:$A,'Output Consolidado (Caixa)'!$A49) + SUMIFS('Output COPA'!Q:Q,'Output COPA'!$A:$A,'Output Consolidado (Caixa)'!$A49) +SUMIFS('Output TJK'!Q:Q,'Output TJK'!$A:$A,'Output Consolidado (Caixa)'!$A49)+SUMIFS('Output SC'!Q:Q,'Output SC'!$A:$A,'Output Consolidado (Caixa)'!$A49)+SUMIFS('Output PJ'!Q:Q,'Output PJ'!$A:$A,'Output Consolidado (Caixa)'!$A49)</f>
        <v>0</v>
      </c>
      <c r="R49" s="165">
        <f>SUMIFS('Output BG'!R:R,'Output BG'!$A:$A,'Output Consolidado (Caixa)'!$A49) + SUMIFS('Output COPA'!R:R,'Output COPA'!$A:$A,'Output Consolidado (Caixa)'!$A49) +SUMIFS('Output TJK'!R:R,'Output TJK'!$A:$A,'Output Consolidado (Caixa)'!$A49)+SUMIFS('Output SC'!R:R,'Output SC'!$A:$A,'Output Consolidado (Caixa)'!$A49)+SUMIFS('Output PJ'!R:R,'Output PJ'!$A:$A,'Output Consolidado (Caixa)'!$A49)</f>
        <v>0</v>
      </c>
      <c r="S49" s="165">
        <f>SUMIFS('Output BG'!S:S,'Output BG'!$A:$A,'Output Consolidado (Caixa)'!$A49) + SUMIFS('Output COPA'!S:S,'Output COPA'!$A:$A,'Output Consolidado (Caixa)'!$A49) +SUMIFS('Output TJK'!S:S,'Output TJK'!$A:$A,'Output Consolidado (Caixa)'!$A49)+SUMIFS('Output SC'!S:S,'Output SC'!$A:$A,'Output Consolidado (Caixa)'!$A49)+SUMIFS('Output PJ'!S:S,'Output PJ'!$A:$A,'Output Consolidado (Caixa)'!$A49)</f>
        <v>0</v>
      </c>
      <c r="T49" s="165">
        <f>SUMIFS('Output BG'!T:T,'Output BG'!$A:$A,'Output Consolidado (Caixa)'!$A49) + SUMIFS('Output COPA'!T:T,'Output COPA'!$A:$A,'Output Consolidado (Caixa)'!$A49) +SUMIFS('Output TJK'!T:T,'Output TJK'!$A:$A,'Output Consolidado (Caixa)'!$A49)+SUMIFS('Output SC'!T:T,'Output SC'!$A:$A,'Output Consolidado (Caixa)'!$A49)+SUMIFS('Output PJ'!T:T,'Output PJ'!$A:$A,'Output Consolidado (Caixa)'!$A49)</f>
        <v>0</v>
      </c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  <c r="BW49" s="178"/>
      <c r="BX49" s="178"/>
      <c r="BY49" s="178"/>
      <c r="BZ49" s="178"/>
      <c r="CA49" s="178"/>
      <c r="CB49" s="178"/>
      <c r="CC49" s="178"/>
      <c r="CD49" s="178"/>
      <c r="CE49" s="178"/>
      <c r="CF49" s="178"/>
      <c r="CG49" s="178"/>
      <c r="CH49" s="178"/>
      <c r="CI49" s="178"/>
      <c r="CJ49" s="178"/>
      <c r="CK49" s="178"/>
      <c r="CL49" s="178"/>
      <c r="CM49" s="178"/>
      <c r="CN49" s="178"/>
      <c r="CO49" s="178"/>
      <c r="CP49" s="178"/>
      <c r="CQ49" s="178"/>
      <c r="CR49" s="178"/>
      <c r="CS49" s="178"/>
      <c r="CT49" s="178"/>
      <c r="CU49" s="178"/>
      <c r="CV49" s="178"/>
      <c r="CW49" s="178"/>
      <c r="CX49" s="178"/>
      <c r="CY49" s="178"/>
      <c r="CZ49" s="178"/>
      <c r="DA49" s="178"/>
      <c r="DB49" s="178"/>
      <c r="DC49" s="178"/>
      <c r="DD49" s="178"/>
      <c r="DE49" s="178"/>
      <c r="DF49" s="178"/>
      <c r="DG49" s="178"/>
      <c r="DH49" s="178"/>
      <c r="DI49" s="178"/>
      <c r="DJ49" s="178"/>
      <c r="DK49" s="178"/>
      <c r="DL49" s="178"/>
      <c r="DM49" s="178"/>
      <c r="DN49" s="178"/>
      <c r="DO49" s="178"/>
      <c r="DP49" s="178"/>
      <c r="DQ49" s="178"/>
      <c r="DR49" s="178"/>
      <c r="DS49" s="178"/>
      <c r="DT49" s="178"/>
      <c r="DU49" s="178"/>
      <c r="DV49" s="178"/>
      <c r="DW49" s="178"/>
      <c r="DX49" s="178"/>
      <c r="DY49" s="178"/>
      <c r="DZ49" s="178"/>
      <c r="EA49" s="178"/>
      <c r="EB49" s="178"/>
      <c r="EC49" s="178"/>
      <c r="ED49" s="178"/>
      <c r="EE49" s="178"/>
      <c r="EF49" s="178"/>
      <c r="EG49" s="178"/>
      <c r="EH49" s="178"/>
      <c r="EI49" s="178"/>
      <c r="EJ49" s="178"/>
      <c r="EK49" s="178"/>
      <c r="EL49" s="178"/>
      <c r="EM49" s="178"/>
      <c r="EN49" s="178"/>
      <c r="EO49" s="178"/>
      <c r="EP49" s="178"/>
      <c r="EQ49" s="178"/>
      <c r="ER49" s="178"/>
      <c r="ES49" s="178"/>
      <c r="ET49" s="178"/>
      <c r="EU49" s="178"/>
      <c r="EV49" s="178"/>
      <c r="EW49" s="178"/>
      <c r="EX49" s="178"/>
      <c r="EY49" s="178"/>
      <c r="EZ49" s="178"/>
      <c r="FA49" s="178"/>
      <c r="FB49" s="178"/>
      <c r="FC49" s="178"/>
      <c r="FD49" s="178"/>
      <c r="FE49" s="178"/>
      <c r="FF49" s="178"/>
      <c r="FG49" s="178"/>
      <c r="FH49" s="178"/>
      <c r="FI49" s="178"/>
      <c r="FJ49" s="178"/>
      <c r="FK49" s="178"/>
      <c r="FL49" s="178"/>
      <c r="FM49" s="178"/>
      <c r="FN49" s="178"/>
      <c r="FO49" s="178"/>
      <c r="FP49" s="178"/>
      <c r="FQ49" s="178"/>
      <c r="FR49" s="178"/>
      <c r="FS49" s="178"/>
      <c r="FT49" s="178"/>
      <c r="FU49" s="178"/>
      <c r="FV49" s="178"/>
      <c r="FW49" s="178"/>
      <c r="FX49" s="178"/>
      <c r="FY49" s="178"/>
      <c r="FZ49" s="178"/>
      <c r="GA49" s="178"/>
      <c r="GB49" s="178"/>
      <c r="GC49" s="178"/>
      <c r="GD49" s="178"/>
      <c r="GE49" s="178"/>
      <c r="GF49" s="178"/>
      <c r="GG49" s="178"/>
      <c r="GH49" s="178"/>
      <c r="GI49" s="178"/>
      <c r="GJ49" s="178"/>
      <c r="GK49" s="178"/>
      <c r="GL49" s="178"/>
      <c r="GM49" s="178"/>
      <c r="GN49" s="178"/>
      <c r="GO49" s="178"/>
      <c r="GP49" s="178"/>
      <c r="GQ49" s="178"/>
      <c r="GR49" s="178"/>
      <c r="GS49" s="178"/>
      <c r="GT49" s="178"/>
      <c r="GU49" s="178"/>
      <c r="GV49" s="178"/>
      <c r="GW49" s="178"/>
      <c r="GX49" s="178"/>
      <c r="GY49" s="178"/>
      <c r="GZ49" s="178"/>
      <c r="HA49" s="178"/>
      <c r="HB49" s="178"/>
      <c r="HC49" s="178"/>
      <c r="HD49" s="178"/>
      <c r="HE49" s="178"/>
      <c r="HF49" s="178"/>
      <c r="HG49" s="178"/>
      <c r="HH49" s="178"/>
      <c r="HI49" s="178"/>
      <c r="HJ49" s="178"/>
      <c r="HK49" s="178"/>
      <c r="HL49" s="178"/>
      <c r="HM49" s="178"/>
      <c r="HN49" s="178"/>
      <c r="HO49" s="178"/>
      <c r="HP49" s="178"/>
      <c r="HQ49" s="178"/>
      <c r="HR49" s="178"/>
      <c r="HS49" s="178"/>
      <c r="HT49" s="178"/>
      <c r="HU49" s="178"/>
      <c r="HV49" s="178"/>
      <c r="HW49" s="178"/>
      <c r="HX49" s="178"/>
      <c r="HY49" s="178"/>
      <c r="HZ49" s="178"/>
      <c r="IA49" s="178"/>
      <c r="IB49" s="178"/>
      <c r="IC49" s="178"/>
      <c r="ID49" s="178"/>
      <c r="IE49" s="178"/>
      <c r="IF49" s="178"/>
      <c r="IG49" s="178"/>
      <c r="IH49" s="178"/>
      <c r="II49" s="178"/>
      <c r="IJ49" s="178"/>
      <c r="IK49" s="178"/>
      <c r="IL49" s="178"/>
      <c r="IM49" s="178"/>
      <c r="IN49" s="178"/>
      <c r="IO49" s="178"/>
      <c r="IP49" s="178"/>
      <c r="IQ49" s="178"/>
      <c r="IR49" s="178"/>
      <c r="IS49" s="178"/>
      <c r="IT49" s="178"/>
      <c r="IU49" s="178"/>
      <c r="IV49" s="178"/>
      <c r="IW49" s="178"/>
      <c r="IX49" s="178"/>
      <c r="IY49" s="178"/>
      <c r="IZ49" s="178"/>
      <c r="JA49" s="178"/>
      <c r="JB49" s="178"/>
      <c r="JC49" s="178"/>
      <c r="JD49" s="178"/>
      <c r="JE49" s="178"/>
      <c r="JF49" s="178"/>
      <c r="JG49" s="178"/>
      <c r="JH49" s="178"/>
      <c r="JI49" s="178"/>
      <c r="JJ49" s="178"/>
      <c r="JK49" s="178"/>
      <c r="JL49" s="178"/>
      <c r="JM49" s="178"/>
      <c r="JN49" s="178"/>
      <c r="JO49" s="178"/>
      <c r="JP49" s="178"/>
      <c r="JQ49" s="178"/>
      <c r="JR49" s="178"/>
      <c r="JS49" s="178"/>
      <c r="JT49" s="178"/>
      <c r="JU49" s="178"/>
      <c r="JV49" s="178"/>
      <c r="JW49" s="178"/>
      <c r="JX49" s="178"/>
      <c r="JY49" s="178"/>
      <c r="JZ49" s="178"/>
      <c r="KA49" s="178"/>
      <c r="KB49" s="178"/>
      <c r="KC49" s="178"/>
      <c r="KD49" s="178"/>
      <c r="KE49" s="178"/>
      <c r="KF49" s="178"/>
      <c r="KG49" s="178"/>
      <c r="KH49" s="178"/>
      <c r="KI49" s="178"/>
      <c r="KJ49" s="178"/>
      <c r="KK49" s="178"/>
      <c r="KL49" s="178"/>
      <c r="KM49" s="178"/>
      <c r="KN49" s="178"/>
      <c r="KO49" s="178"/>
      <c r="KP49" s="178"/>
      <c r="KQ49" s="178"/>
      <c r="KR49" s="178"/>
      <c r="KS49" s="178"/>
      <c r="KT49" s="178"/>
      <c r="KU49" s="178"/>
      <c r="KV49" s="178"/>
      <c r="KW49" s="178"/>
      <c r="KX49" s="178"/>
      <c r="KY49" s="178"/>
      <c r="KZ49" s="178"/>
      <c r="LA49" s="178"/>
      <c r="LB49" s="178"/>
      <c r="LC49" s="178"/>
      <c r="LD49" s="178"/>
      <c r="LE49" s="178"/>
      <c r="LF49" s="178"/>
      <c r="LG49" s="178"/>
      <c r="LH49" s="178"/>
      <c r="LI49" s="178"/>
      <c r="LJ49" s="178"/>
      <c r="LK49" s="178"/>
      <c r="LL49" s="178"/>
      <c r="LM49" s="178"/>
      <c r="LN49" s="178"/>
      <c r="LO49" s="178"/>
      <c r="LP49" s="178"/>
      <c r="LQ49" s="178"/>
      <c r="LR49" s="178"/>
      <c r="LS49" s="178"/>
      <c r="LT49" s="178"/>
      <c r="LU49" s="178"/>
      <c r="LV49" s="178"/>
      <c r="LW49" s="178"/>
      <c r="LX49" s="178"/>
      <c r="LY49" s="178"/>
      <c r="LZ49" s="178"/>
      <c r="MA49" s="178"/>
      <c r="MB49" s="178"/>
      <c r="MC49" s="178"/>
      <c r="MD49" s="178"/>
      <c r="ME49" s="178"/>
      <c r="MF49" s="178"/>
      <c r="MG49" s="178"/>
      <c r="MH49" s="178"/>
      <c r="MI49" s="178"/>
      <c r="MJ49" s="178"/>
      <c r="MK49" s="178"/>
      <c r="ML49" s="178"/>
      <c r="MM49" s="178"/>
      <c r="MN49" s="178"/>
      <c r="MO49" s="178"/>
      <c r="MP49" s="178"/>
      <c r="MQ49" s="178"/>
      <c r="MR49" s="178"/>
      <c r="MS49" s="178"/>
      <c r="MT49" s="178"/>
      <c r="MU49" s="178"/>
      <c r="MV49" s="178"/>
      <c r="MW49" s="178"/>
      <c r="MX49" s="178"/>
      <c r="MY49" s="178"/>
      <c r="MZ49" s="178"/>
      <c r="NA49" s="178"/>
      <c r="NB49" s="178"/>
      <c r="NC49" s="178"/>
      <c r="ND49" s="178"/>
      <c r="NE49" s="178"/>
      <c r="NF49" s="178"/>
      <c r="NG49" s="178"/>
      <c r="NH49" s="178"/>
      <c r="NI49" s="178"/>
      <c r="NJ49" s="178"/>
      <c r="NK49" s="178"/>
      <c r="NL49" s="178"/>
      <c r="NM49" s="178"/>
      <c r="NN49" s="178"/>
      <c r="NO49" s="178"/>
      <c r="NP49" s="178"/>
      <c r="NQ49" s="178"/>
      <c r="NR49" s="178"/>
      <c r="NS49" s="178"/>
      <c r="NT49" s="178"/>
      <c r="NU49" s="178"/>
      <c r="NV49" s="178"/>
      <c r="NW49" s="178"/>
      <c r="NX49" s="178"/>
      <c r="NY49" s="178"/>
      <c r="NZ49" s="178"/>
      <c r="OA49" s="178"/>
      <c r="OB49" s="178"/>
      <c r="OC49" s="178"/>
      <c r="OD49" s="178"/>
      <c r="OE49" s="178"/>
      <c r="OF49" s="178"/>
      <c r="OG49" s="178"/>
      <c r="OH49" s="178"/>
      <c r="OI49" s="178"/>
      <c r="OJ49" s="178"/>
      <c r="OK49" s="178"/>
      <c r="OL49" s="178"/>
      <c r="OM49" s="178"/>
      <c r="ON49" s="178"/>
      <c r="OO49" s="178"/>
      <c r="OP49" s="178"/>
      <c r="OQ49" s="178"/>
      <c r="OR49" s="178"/>
      <c r="OS49" s="178"/>
      <c r="OT49" s="178"/>
      <c r="OU49" s="178"/>
      <c r="OV49" s="178"/>
      <c r="OW49" s="178"/>
      <c r="OX49" s="178"/>
      <c r="OY49" s="178"/>
      <c r="OZ49" s="178"/>
      <c r="PA49" s="178"/>
      <c r="PB49" s="178"/>
      <c r="PC49" s="178"/>
      <c r="PD49" s="178"/>
      <c r="PE49" s="178"/>
      <c r="PF49" s="178"/>
      <c r="PG49" s="178"/>
      <c r="PH49" s="178"/>
      <c r="PI49" s="178"/>
      <c r="PJ49" s="178"/>
      <c r="PK49" s="178"/>
      <c r="PL49" s="178"/>
      <c r="PM49" s="178"/>
      <c r="PN49" s="178"/>
      <c r="PO49" s="178"/>
      <c r="PP49" s="178"/>
      <c r="PQ49" s="178"/>
      <c r="PR49" s="178"/>
      <c r="PS49" s="178"/>
      <c r="PT49" s="178"/>
      <c r="PU49" s="178"/>
      <c r="PV49" s="178"/>
      <c r="PW49" s="178"/>
      <c r="PX49" s="178"/>
      <c r="PY49" s="178"/>
      <c r="PZ49" s="178"/>
      <c r="QA49" s="178"/>
      <c r="QB49" s="178"/>
      <c r="QC49" s="178"/>
      <c r="QD49" s="178"/>
      <c r="QE49" s="178"/>
      <c r="QF49" s="178"/>
      <c r="QG49" s="178"/>
      <c r="QH49" s="178"/>
      <c r="QI49" s="178"/>
      <c r="QJ49" s="178"/>
      <c r="QK49" s="178"/>
      <c r="QL49" s="178"/>
      <c r="QM49" s="178"/>
      <c r="QN49" s="178"/>
      <c r="QO49" s="178"/>
      <c r="QP49" s="178"/>
      <c r="QQ49" s="178"/>
      <c r="QR49" s="178"/>
      <c r="QS49" s="178"/>
      <c r="QT49" s="178"/>
      <c r="QU49" s="178"/>
      <c r="QV49" s="178"/>
      <c r="QW49" s="178"/>
      <c r="QX49" s="178"/>
      <c r="QY49" s="178"/>
      <c r="QZ49" s="178"/>
      <c r="RA49" s="178"/>
      <c r="RB49" s="178"/>
      <c r="RC49" s="178"/>
      <c r="RD49" s="178"/>
      <c r="RE49" s="178"/>
      <c r="RF49" s="178"/>
      <c r="RG49" s="178"/>
      <c r="RH49" s="178"/>
      <c r="RI49" s="178"/>
      <c r="RJ49" s="178"/>
      <c r="RK49" s="178"/>
      <c r="RL49" s="178"/>
      <c r="RM49" s="178"/>
      <c r="RN49" s="178"/>
      <c r="RO49" s="178"/>
      <c r="RP49" s="178"/>
      <c r="RQ49" s="178"/>
      <c r="RR49" s="178"/>
      <c r="RS49" s="178"/>
      <c r="RT49" s="178"/>
      <c r="RU49" s="178"/>
      <c r="RV49" s="178"/>
      <c r="RW49" s="178"/>
      <c r="RX49" s="178"/>
      <c r="RY49" s="178"/>
      <c r="RZ49" s="178"/>
      <c r="SA49" s="178"/>
      <c r="SB49" s="178"/>
      <c r="SC49" s="178"/>
      <c r="SD49" s="178"/>
      <c r="SE49" s="178"/>
      <c r="SF49" s="178"/>
      <c r="SG49" s="178"/>
      <c r="SH49" s="178"/>
      <c r="SI49" s="178"/>
      <c r="SJ49" s="178"/>
      <c r="SK49" s="178"/>
      <c r="SL49" s="178"/>
      <c r="SM49" s="178"/>
      <c r="SN49" s="178"/>
      <c r="SO49" s="178"/>
      <c r="SP49" s="178"/>
      <c r="SQ49" s="178"/>
      <c r="SR49" s="178"/>
      <c r="SS49" s="178"/>
      <c r="ST49" s="178"/>
      <c r="SU49" s="178"/>
      <c r="SV49" s="178"/>
      <c r="SW49" s="178"/>
      <c r="SX49" s="178"/>
      <c r="SY49" s="178"/>
      <c r="SZ49" s="178"/>
      <c r="TA49" s="178"/>
      <c r="TB49" s="178"/>
      <c r="TC49" s="178"/>
      <c r="TD49" s="178"/>
      <c r="TE49" s="178"/>
      <c r="TF49" s="178"/>
      <c r="TG49" s="178"/>
      <c r="TH49" s="178"/>
      <c r="TI49" s="178"/>
      <c r="TJ49" s="178"/>
      <c r="TK49" s="178"/>
      <c r="TL49" s="178"/>
      <c r="TM49" s="178"/>
      <c r="TN49" s="178"/>
      <c r="TO49" s="178"/>
      <c r="TP49" s="178"/>
      <c r="TQ49" s="178"/>
      <c r="TR49" s="178"/>
      <c r="TS49" s="178"/>
      <c r="TT49" s="178"/>
      <c r="TU49" s="178"/>
      <c r="TV49" s="178"/>
      <c r="TW49" s="178"/>
      <c r="TX49" s="178"/>
      <c r="TY49" s="178"/>
      <c r="TZ49" s="178"/>
      <c r="UA49" s="178"/>
      <c r="UB49" s="178"/>
      <c r="UC49" s="178"/>
      <c r="UD49" s="178"/>
      <c r="UE49" s="178"/>
      <c r="UF49" s="178"/>
      <c r="UG49" s="178"/>
      <c r="UH49" s="178"/>
      <c r="UI49" s="178"/>
      <c r="UJ49" s="178"/>
      <c r="UK49" s="178"/>
      <c r="UL49" s="178"/>
      <c r="UM49" s="178"/>
      <c r="UN49" s="178"/>
      <c r="UO49" s="178"/>
      <c r="UP49" s="178"/>
      <c r="UQ49" s="178"/>
      <c r="UR49" s="178"/>
      <c r="US49" s="178"/>
      <c r="UT49" s="178"/>
      <c r="UU49" s="178"/>
      <c r="UV49" s="178"/>
      <c r="UW49" s="178"/>
      <c r="UX49" s="178"/>
      <c r="UY49" s="178"/>
      <c r="UZ49" s="178"/>
      <c r="VA49" s="178"/>
      <c r="VB49" s="178"/>
      <c r="VC49" s="178"/>
      <c r="VD49" s="178"/>
      <c r="VE49" s="178"/>
      <c r="VF49" s="178"/>
      <c r="VG49" s="178"/>
      <c r="VH49" s="178"/>
      <c r="VI49" s="178"/>
      <c r="VJ49" s="178"/>
      <c r="VK49" s="178"/>
      <c r="VL49" s="178"/>
      <c r="VM49" s="178"/>
      <c r="VN49" s="178"/>
      <c r="VO49" s="178"/>
      <c r="VP49" s="178"/>
      <c r="VQ49" s="178"/>
      <c r="VR49" s="178"/>
      <c r="VS49" s="178"/>
      <c r="VT49" s="178"/>
      <c r="VU49" s="178"/>
      <c r="VV49" s="178"/>
      <c r="VW49" s="178"/>
      <c r="VX49" s="178"/>
      <c r="VY49" s="178"/>
      <c r="VZ49" s="178"/>
      <c r="WA49" s="178"/>
      <c r="WB49" s="178"/>
      <c r="WC49" s="178"/>
      <c r="WD49" s="178"/>
      <c r="WE49" s="178"/>
      <c r="WF49" s="178"/>
      <c r="WG49" s="178"/>
      <c r="WH49" s="178"/>
      <c r="WI49" s="178"/>
      <c r="WJ49" s="178"/>
      <c r="WK49" s="178"/>
      <c r="WL49" s="178"/>
      <c r="WM49" s="178"/>
      <c r="WN49" s="178"/>
      <c r="WO49" s="178"/>
      <c r="WP49" s="178"/>
      <c r="WQ49" s="178"/>
      <c r="WR49" s="178"/>
      <c r="WS49" s="178"/>
      <c r="WT49" s="178"/>
      <c r="WU49" s="178"/>
      <c r="WV49" s="178"/>
      <c r="WW49" s="178"/>
      <c r="WX49" s="178"/>
      <c r="WY49" s="178"/>
      <c r="WZ49" s="178"/>
      <c r="XA49" s="178"/>
      <c r="XB49" s="178"/>
      <c r="XC49" s="178"/>
      <c r="XD49" s="178"/>
      <c r="XE49" s="178"/>
      <c r="XF49" s="178"/>
      <c r="XG49" s="178"/>
      <c r="XH49" s="178"/>
      <c r="XI49" s="178"/>
      <c r="XJ49" s="178"/>
      <c r="XK49" s="178"/>
      <c r="XL49" s="178"/>
      <c r="XM49" s="178"/>
      <c r="XN49" s="178"/>
      <c r="XO49" s="178"/>
      <c r="XP49" s="178"/>
      <c r="XQ49" s="178"/>
      <c r="XR49" s="178"/>
      <c r="XS49" s="178"/>
      <c r="XT49" s="178"/>
      <c r="XU49" s="178"/>
      <c r="XV49" s="178"/>
      <c r="XW49" s="178"/>
      <c r="XX49" s="178"/>
      <c r="XY49" s="178"/>
      <c r="XZ49" s="178"/>
      <c r="YA49" s="178"/>
      <c r="YB49" s="178"/>
      <c r="YC49" s="178"/>
      <c r="YD49" s="178"/>
      <c r="YE49" s="178"/>
      <c r="YF49" s="178"/>
      <c r="YG49" s="178"/>
      <c r="YH49" s="178"/>
      <c r="YI49" s="178"/>
      <c r="YJ49" s="178"/>
      <c r="YK49" s="178"/>
      <c r="YL49" s="178"/>
      <c r="YM49" s="178"/>
      <c r="YN49" s="178"/>
      <c r="YO49" s="178"/>
      <c r="YP49" s="178"/>
      <c r="YQ49" s="178"/>
      <c r="YR49" s="178"/>
      <c r="YS49" s="178"/>
      <c r="YT49" s="178"/>
      <c r="YU49" s="178"/>
      <c r="YV49" s="178"/>
      <c r="YW49" s="178"/>
      <c r="YX49" s="178"/>
      <c r="YY49" s="178"/>
      <c r="YZ49" s="178"/>
      <c r="ZA49" s="178"/>
      <c r="ZB49" s="178"/>
      <c r="ZC49" s="178"/>
      <c r="ZD49" s="178"/>
      <c r="ZE49" s="178"/>
      <c r="ZF49" s="178"/>
      <c r="ZG49" s="178"/>
      <c r="ZH49" s="178"/>
      <c r="ZI49" s="178"/>
      <c r="ZJ49" s="178"/>
      <c r="ZK49" s="178"/>
      <c r="ZL49" s="178"/>
      <c r="ZM49" s="178"/>
      <c r="ZN49" s="178"/>
      <c r="ZO49" s="178"/>
      <c r="ZP49" s="178"/>
      <c r="ZQ49" s="178"/>
      <c r="ZR49" s="178"/>
      <c r="ZS49" s="178"/>
      <c r="ZT49" s="178"/>
      <c r="ZU49" s="178"/>
      <c r="ZV49" s="178"/>
      <c r="ZW49" s="178"/>
      <c r="ZX49" s="178"/>
      <c r="ZY49" s="178"/>
      <c r="ZZ49" s="178"/>
      <c r="AAA49" s="178"/>
      <c r="AAB49" s="178"/>
      <c r="AAC49" s="178"/>
      <c r="AAD49" s="178"/>
      <c r="AAE49" s="178"/>
      <c r="AAF49" s="178"/>
      <c r="AAG49" s="178"/>
      <c r="AAH49" s="178"/>
      <c r="AAI49" s="178"/>
      <c r="AAJ49" s="178"/>
      <c r="AAK49" s="178"/>
      <c r="AAL49" s="178"/>
      <c r="AAM49" s="178"/>
      <c r="AAN49" s="178"/>
      <c r="AAO49" s="178"/>
      <c r="AAP49" s="178"/>
      <c r="AAQ49" s="178"/>
      <c r="AAR49" s="178"/>
      <c r="AAS49" s="178"/>
      <c r="AAT49" s="178"/>
      <c r="AAU49" s="178"/>
      <c r="AAV49" s="178"/>
      <c r="AAW49" s="178"/>
      <c r="AAX49" s="178"/>
      <c r="AAY49" s="178"/>
      <c r="AAZ49" s="178"/>
      <c r="ABA49" s="178"/>
      <c r="ABB49" s="178"/>
      <c r="ABC49" s="178"/>
      <c r="ABD49" s="178"/>
      <c r="ABE49" s="178"/>
      <c r="ABF49" s="178"/>
      <c r="ABG49" s="178"/>
      <c r="ABH49" s="178"/>
      <c r="ABI49" s="178"/>
      <c r="ABJ49" s="178"/>
      <c r="ABK49" s="178"/>
      <c r="ABL49" s="178"/>
      <c r="ABM49" s="178"/>
      <c r="ABN49" s="178"/>
      <c r="ABO49" s="178"/>
      <c r="ABP49" s="178"/>
      <c r="ABQ49" s="178"/>
      <c r="ABR49" s="178"/>
      <c r="ABS49" s="178"/>
      <c r="ABT49" s="178"/>
      <c r="ABU49" s="178"/>
      <c r="ABV49" s="178"/>
      <c r="ABW49" s="178"/>
      <c r="ABX49" s="178"/>
      <c r="ABY49" s="178"/>
      <c r="ABZ49" s="178"/>
      <c r="ACA49" s="178"/>
      <c r="ACB49" s="178"/>
      <c r="ACC49" s="178"/>
      <c r="ACD49" s="178"/>
      <c r="ACE49" s="178"/>
      <c r="ACF49" s="178"/>
      <c r="ACG49" s="178"/>
      <c r="ACH49" s="178"/>
      <c r="ACI49" s="178"/>
      <c r="ACJ49" s="178"/>
      <c r="ACK49" s="178"/>
      <c r="ACL49" s="178"/>
      <c r="ACM49" s="178"/>
      <c r="ACN49" s="178"/>
      <c r="ACO49" s="178"/>
      <c r="ACP49" s="178"/>
      <c r="ACQ49" s="178"/>
      <c r="ACR49" s="178"/>
      <c r="ACS49" s="178"/>
      <c r="ACT49" s="178"/>
      <c r="ACU49" s="178"/>
      <c r="ACV49" s="178"/>
      <c r="ACW49" s="178"/>
      <c r="ACX49" s="178"/>
      <c r="ACY49" s="178"/>
      <c r="ACZ49" s="178"/>
      <c r="ADA49" s="178"/>
      <c r="ADB49" s="178"/>
      <c r="ADC49" s="178"/>
      <c r="ADD49" s="178"/>
      <c r="ADE49" s="178"/>
      <c r="ADF49" s="178"/>
      <c r="ADG49" s="178"/>
      <c r="ADH49" s="178"/>
      <c r="ADI49" s="178"/>
      <c r="ADJ49" s="178"/>
      <c r="ADK49" s="178"/>
      <c r="ADL49" s="178"/>
      <c r="ADM49" s="178"/>
      <c r="ADN49" s="178"/>
      <c r="ADO49" s="178"/>
      <c r="ADP49" s="178"/>
      <c r="ADQ49" s="178"/>
      <c r="ADR49" s="178"/>
      <c r="ADS49" s="178"/>
      <c r="ADT49" s="178"/>
      <c r="ADU49" s="178"/>
      <c r="ADV49" s="178"/>
      <c r="ADW49" s="178"/>
      <c r="ADX49" s="178"/>
      <c r="ADY49" s="178"/>
      <c r="ADZ49" s="178"/>
      <c r="AEA49" s="178"/>
      <c r="AEB49" s="178"/>
      <c r="AEC49" s="178"/>
      <c r="AED49" s="178"/>
      <c r="AEE49" s="178"/>
      <c r="AEF49" s="178"/>
      <c r="AEG49" s="178"/>
      <c r="AEH49" s="178"/>
      <c r="AEI49" s="178"/>
      <c r="AEJ49" s="178"/>
      <c r="AEK49" s="178"/>
      <c r="AEL49" s="178"/>
      <c r="AEM49" s="178"/>
      <c r="AEN49" s="178"/>
      <c r="AEO49" s="178"/>
      <c r="AEP49" s="178"/>
      <c r="AEQ49" s="178"/>
      <c r="AER49" s="178"/>
      <c r="AES49" s="178"/>
      <c r="AET49" s="178"/>
      <c r="AEU49" s="178"/>
      <c r="AEV49" s="178"/>
      <c r="AEW49" s="178"/>
      <c r="AEX49" s="178"/>
      <c r="AEY49" s="178"/>
      <c r="AEZ49" s="178"/>
      <c r="AFA49" s="178"/>
      <c r="AFB49" s="178"/>
      <c r="AFC49" s="178"/>
      <c r="AFD49" s="178"/>
      <c r="AFE49" s="178"/>
      <c r="AFF49" s="178"/>
      <c r="AFG49" s="178"/>
      <c r="AFH49" s="178"/>
      <c r="AFI49" s="178"/>
      <c r="AFJ49" s="178"/>
      <c r="AFK49" s="178"/>
      <c r="AFL49" s="178"/>
      <c r="AFM49" s="178"/>
      <c r="AFN49" s="178"/>
      <c r="AFO49" s="178"/>
      <c r="AFP49" s="178"/>
      <c r="AFQ49" s="178"/>
      <c r="AFR49" s="178"/>
      <c r="AFS49" s="178"/>
      <c r="AFT49" s="178"/>
      <c r="AFU49" s="178"/>
      <c r="AFV49" s="178"/>
      <c r="AFW49" s="178"/>
      <c r="AFX49" s="178"/>
      <c r="AFY49" s="178"/>
      <c r="AFZ49" s="178"/>
      <c r="AGA49" s="178"/>
      <c r="AGB49" s="178"/>
      <c r="AGC49" s="178"/>
      <c r="AGD49" s="178"/>
      <c r="AGE49" s="178"/>
      <c r="AGF49" s="178"/>
      <c r="AGG49" s="178"/>
      <c r="AGH49" s="178"/>
      <c r="AGI49" s="178"/>
      <c r="AGJ49" s="178"/>
      <c r="AGK49" s="178"/>
      <c r="AGL49" s="178"/>
      <c r="AGM49" s="178"/>
      <c r="AGN49" s="178"/>
      <c r="AGO49" s="178"/>
      <c r="AGP49" s="178"/>
      <c r="AGQ49" s="178"/>
      <c r="AGR49" s="178"/>
      <c r="AGS49" s="178"/>
      <c r="AGT49" s="178"/>
      <c r="AGU49" s="178"/>
      <c r="AGV49" s="178"/>
      <c r="AGW49" s="178"/>
      <c r="AGX49" s="178"/>
      <c r="AGY49" s="178"/>
      <c r="AGZ49" s="178"/>
      <c r="AHA49" s="178"/>
      <c r="AHB49" s="178"/>
      <c r="AHC49" s="178"/>
      <c r="AHD49" s="178"/>
      <c r="AHE49" s="178"/>
      <c r="AHF49" s="178"/>
      <c r="AHG49" s="178"/>
      <c r="AHH49" s="178"/>
      <c r="AHI49" s="178"/>
      <c r="AHJ49" s="178"/>
      <c r="AHK49" s="178"/>
      <c r="AHL49" s="178"/>
      <c r="AHM49" s="178"/>
      <c r="AHN49" s="178"/>
      <c r="AHO49" s="178"/>
      <c r="AHP49" s="178"/>
      <c r="AHQ49" s="178"/>
      <c r="AHR49" s="178"/>
      <c r="AHS49" s="178"/>
      <c r="AHT49" s="178"/>
      <c r="AHU49" s="178"/>
      <c r="AHV49" s="178"/>
      <c r="AHW49" s="178"/>
      <c r="AHX49" s="178"/>
      <c r="AHY49" s="178"/>
      <c r="AHZ49" s="178"/>
      <c r="AIA49" s="178"/>
      <c r="AIB49" s="178"/>
      <c r="AIC49" s="178"/>
      <c r="AID49" s="178"/>
      <c r="AIE49" s="178"/>
      <c r="AIF49" s="178"/>
      <c r="AIG49" s="178"/>
      <c r="AIH49" s="178"/>
      <c r="AII49" s="178"/>
      <c r="AIJ49" s="178"/>
      <c r="AIK49" s="178"/>
      <c r="AIL49" s="178"/>
      <c r="AIM49" s="178"/>
      <c r="AIN49" s="178"/>
      <c r="AIO49" s="178"/>
      <c r="AIP49" s="178"/>
      <c r="AIQ49" s="178"/>
      <c r="AIR49" s="178"/>
      <c r="AIS49" s="178"/>
      <c r="AIT49" s="178"/>
      <c r="AIU49" s="178"/>
      <c r="AIV49" s="178"/>
      <c r="AIW49" s="178"/>
      <c r="AIX49" s="178"/>
      <c r="AIY49" s="178"/>
      <c r="AIZ49" s="178"/>
      <c r="AJA49" s="178"/>
      <c r="AJB49" s="178"/>
      <c r="AJC49" s="178"/>
      <c r="AJD49" s="178"/>
      <c r="AJE49" s="178"/>
      <c r="AJF49" s="178"/>
      <c r="AJG49" s="178"/>
      <c r="AJH49" s="178"/>
      <c r="AJI49" s="178"/>
      <c r="AJJ49" s="178"/>
      <c r="AJK49" s="178"/>
      <c r="AJL49" s="178"/>
      <c r="AJM49" s="178"/>
      <c r="AJN49" s="178"/>
      <c r="AJO49" s="178"/>
      <c r="AJP49" s="178"/>
      <c r="AJQ49" s="178"/>
      <c r="AJR49" s="178"/>
      <c r="AJS49" s="178"/>
      <c r="AJT49" s="178"/>
      <c r="AJU49" s="178"/>
      <c r="AJV49" s="178"/>
      <c r="AJW49" s="178"/>
      <c r="AJX49" s="178"/>
      <c r="AJY49" s="178"/>
      <c r="AJZ49" s="178"/>
      <c r="AKA49" s="178"/>
      <c r="AKB49" s="178"/>
      <c r="AKC49" s="178"/>
      <c r="AKD49" s="178"/>
      <c r="AKE49" s="178"/>
      <c r="AKF49" s="178"/>
      <c r="AKG49" s="178"/>
      <c r="AKH49" s="178"/>
      <c r="AKI49" s="178"/>
      <c r="AKJ49" s="178"/>
      <c r="AKK49" s="178"/>
      <c r="AKL49" s="178"/>
      <c r="AKM49" s="178"/>
      <c r="AKN49" s="178"/>
      <c r="AKO49" s="178"/>
      <c r="AKP49" s="178"/>
      <c r="AKQ49" s="178"/>
      <c r="AKR49" s="178"/>
      <c r="AKS49" s="178"/>
      <c r="AKT49" s="178"/>
      <c r="AKU49" s="178"/>
      <c r="AKV49" s="178"/>
      <c r="AKW49" s="178"/>
      <c r="AKX49" s="178"/>
      <c r="AKY49" s="178"/>
      <c r="AKZ49" s="178"/>
      <c r="ALA49" s="178"/>
      <c r="ALB49" s="178"/>
      <c r="ALC49" s="178"/>
      <c r="ALD49" s="178"/>
      <c r="ALE49" s="178"/>
      <c r="ALF49" s="178"/>
      <c r="ALG49" s="178"/>
      <c r="ALH49" s="178"/>
      <c r="ALI49" s="178"/>
      <c r="ALJ49" s="178"/>
      <c r="ALK49" s="178"/>
      <c r="ALL49" s="178"/>
      <c r="ALM49" s="178"/>
      <c r="ALN49" s="178"/>
      <c r="ALO49" s="178"/>
      <c r="ALP49" s="178"/>
      <c r="ALQ49" s="178"/>
      <c r="ALR49" s="178"/>
      <c r="ALS49" s="178"/>
      <c r="ALT49" s="178"/>
      <c r="ALU49" s="178"/>
      <c r="ALV49" s="178"/>
      <c r="ALW49" s="178"/>
      <c r="ALX49" s="178"/>
      <c r="ALY49" s="178"/>
      <c r="ALZ49" s="178"/>
      <c r="AMA49" s="178"/>
      <c r="AMB49" s="178"/>
      <c r="AMC49" s="178"/>
      <c r="AMD49" s="178"/>
      <c r="AME49" s="178"/>
      <c r="AMF49" s="178"/>
      <c r="AMG49" s="178"/>
      <c r="AMH49" s="178"/>
      <c r="AMI49" s="178"/>
      <c r="AMJ49" s="178"/>
      <c r="AMK49" s="178"/>
      <c r="AML49" s="178"/>
      <c r="AMM49" s="178"/>
      <c r="AMN49" s="178"/>
      <c r="AMO49" s="178"/>
      <c r="AMP49" s="178"/>
      <c r="AMQ49" s="178"/>
      <c r="AMR49" s="178"/>
      <c r="AMS49" s="178"/>
      <c r="AMT49" s="178"/>
      <c r="AMU49" s="178"/>
      <c r="AMV49" s="178"/>
      <c r="AMW49" s="178"/>
      <c r="AMX49" s="178"/>
      <c r="AMY49" s="178"/>
      <c r="AMZ49" s="178"/>
      <c r="ANA49" s="178"/>
      <c r="ANB49" s="178"/>
      <c r="ANC49" s="178"/>
      <c r="AND49" s="178"/>
      <c r="ANE49" s="178"/>
      <c r="ANF49" s="178"/>
      <c r="ANG49" s="178"/>
      <c r="ANH49" s="178"/>
      <c r="ANI49" s="178"/>
      <c r="ANJ49" s="178"/>
      <c r="ANK49" s="178"/>
      <c r="ANL49" s="178"/>
      <c r="ANM49" s="178"/>
      <c r="ANN49" s="178"/>
      <c r="ANO49" s="178"/>
      <c r="ANP49" s="178"/>
      <c r="ANQ49" s="178"/>
      <c r="ANR49" s="178"/>
      <c r="ANS49" s="178"/>
      <c r="ANT49" s="178"/>
      <c r="ANU49" s="178"/>
      <c r="ANV49" s="178"/>
      <c r="ANW49" s="178"/>
      <c r="ANX49" s="178"/>
      <c r="ANY49" s="178"/>
      <c r="ANZ49" s="178"/>
      <c r="AOA49" s="178"/>
      <c r="AOB49" s="178"/>
      <c r="AOC49" s="178"/>
      <c r="AOD49" s="178"/>
      <c r="AOE49" s="178"/>
      <c r="AOF49" s="178"/>
      <c r="AOG49" s="178"/>
      <c r="AOH49" s="178"/>
      <c r="AOI49" s="178"/>
      <c r="AOJ49" s="178"/>
      <c r="AOK49" s="178"/>
      <c r="AOL49" s="178"/>
      <c r="AOM49" s="178"/>
      <c r="AON49" s="178"/>
      <c r="AOO49" s="178"/>
      <c r="AOP49" s="178"/>
      <c r="AOQ49" s="178"/>
      <c r="AOR49" s="178"/>
      <c r="AOS49" s="178"/>
      <c r="AOT49" s="178"/>
      <c r="AOU49" s="178"/>
      <c r="AOV49" s="178"/>
      <c r="AOW49" s="178"/>
      <c r="AOX49" s="178"/>
      <c r="AOY49" s="178"/>
      <c r="AOZ49" s="178"/>
      <c r="APA49" s="178"/>
      <c r="APB49" s="178"/>
      <c r="APC49" s="178"/>
      <c r="APD49" s="178"/>
      <c r="APE49" s="178"/>
      <c r="APF49" s="178"/>
      <c r="APG49" s="178"/>
      <c r="APH49" s="178"/>
      <c r="API49" s="178"/>
      <c r="APJ49" s="178"/>
      <c r="APK49" s="178"/>
      <c r="APL49" s="178"/>
      <c r="APM49" s="178"/>
      <c r="APN49" s="178"/>
      <c r="APO49" s="178"/>
      <c r="APP49" s="178"/>
      <c r="APQ49" s="178"/>
      <c r="APR49" s="178"/>
      <c r="APS49" s="178"/>
      <c r="APT49" s="178"/>
      <c r="APU49" s="178"/>
      <c r="APV49" s="178"/>
      <c r="APW49" s="178"/>
      <c r="APX49" s="178"/>
      <c r="APY49" s="178"/>
      <c r="APZ49" s="178"/>
      <c r="AQA49" s="178"/>
      <c r="AQB49" s="178"/>
      <c r="AQC49" s="178"/>
      <c r="AQD49" s="178"/>
      <c r="AQE49" s="178"/>
      <c r="AQF49" s="178"/>
      <c r="AQG49" s="178"/>
      <c r="AQH49" s="178"/>
      <c r="AQI49" s="178"/>
      <c r="AQJ49" s="178"/>
      <c r="AQK49" s="178"/>
      <c r="AQL49" s="178"/>
      <c r="AQM49" s="178"/>
      <c r="AQN49" s="178"/>
      <c r="AQO49" s="178"/>
      <c r="AQP49" s="178"/>
      <c r="AQQ49" s="178"/>
      <c r="AQR49" s="178"/>
      <c r="AQS49" s="178"/>
      <c r="AQT49" s="178"/>
      <c r="AQU49" s="178"/>
      <c r="AQV49" s="178"/>
      <c r="AQW49" s="178"/>
      <c r="AQX49" s="178"/>
      <c r="AQY49" s="178"/>
      <c r="AQZ49" s="178"/>
      <c r="ARA49" s="178"/>
      <c r="ARB49" s="178"/>
      <c r="ARC49" s="178"/>
      <c r="ARD49" s="178"/>
      <c r="ARE49" s="178"/>
      <c r="ARF49" s="178"/>
      <c r="ARG49" s="178"/>
      <c r="ARH49" s="178"/>
      <c r="ARI49" s="178"/>
      <c r="ARJ49" s="178"/>
      <c r="ARK49" s="178"/>
      <c r="ARL49" s="178"/>
      <c r="ARM49" s="178"/>
      <c r="ARN49" s="178"/>
      <c r="ARO49" s="178"/>
      <c r="ARP49" s="178"/>
      <c r="ARQ49" s="178"/>
      <c r="ARR49" s="178"/>
      <c r="ARS49" s="178"/>
      <c r="ART49" s="178"/>
      <c r="ARU49" s="178"/>
      <c r="ARV49" s="178"/>
      <c r="ARW49" s="178"/>
      <c r="ARX49" s="178"/>
      <c r="ARY49" s="178"/>
      <c r="ARZ49" s="178"/>
      <c r="ASA49" s="178"/>
      <c r="ASB49" s="178"/>
      <c r="ASC49" s="178"/>
      <c r="ASD49" s="178"/>
      <c r="ASE49" s="178"/>
      <c r="ASF49" s="178"/>
      <c r="ASG49" s="178"/>
      <c r="ASH49" s="178"/>
      <c r="ASI49" s="178"/>
      <c r="ASJ49" s="178"/>
      <c r="ASK49" s="178"/>
      <c r="ASL49" s="178"/>
      <c r="ASM49" s="178"/>
      <c r="ASN49" s="178"/>
      <c r="ASO49" s="178"/>
      <c r="ASP49" s="178"/>
      <c r="ASQ49" s="178"/>
      <c r="ASR49" s="178"/>
      <c r="ASS49" s="178"/>
      <c r="AST49" s="178"/>
      <c r="ASU49" s="178"/>
      <c r="ASV49" s="178"/>
      <c r="ASW49" s="178"/>
      <c r="ASX49" s="178"/>
      <c r="ASY49" s="178"/>
      <c r="ASZ49" s="178"/>
      <c r="ATA49" s="178"/>
      <c r="ATB49" s="178"/>
      <c r="ATC49" s="178"/>
      <c r="ATD49" s="178"/>
      <c r="ATE49" s="178"/>
      <c r="ATF49" s="178"/>
      <c r="ATG49" s="178"/>
      <c r="ATH49" s="178"/>
      <c r="ATI49" s="178"/>
      <c r="ATJ49" s="178"/>
      <c r="ATK49" s="178"/>
      <c r="ATL49" s="178"/>
      <c r="ATM49" s="178"/>
      <c r="ATN49" s="178"/>
      <c r="ATO49" s="178"/>
      <c r="ATP49" s="178"/>
      <c r="ATQ49" s="178"/>
      <c r="ATR49" s="178"/>
      <c r="ATS49" s="178"/>
      <c r="ATT49" s="178"/>
      <c r="ATU49" s="178"/>
      <c r="ATV49" s="178"/>
      <c r="ATW49" s="178"/>
      <c r="ATX49" s="178"/>
      <c r="ATY49" s="178"/>
      <c r="ATZ49" s="178"/>
      <c r="AUA49" s="178"/>
      <c r="AUB49" s="178"/>
      <c r="AUC49" s="178"/>
      <c r="AUD49" s="178"/>
      <c r="AUE49" s="178"/>
      <c r="AUF49" s="178"/>
      <c r="AUG49" s="178"/>
      <c r="AUH49" s="178"/>
      <c r="AUI49" s="178"/>
      <c r="AUJ49" s="178"/>
      <c r="AUK49" s="178"/>
      <c r="AUL49" s="178"/>
      <c r="AUM49" s="178"/>
      <c r="AUN49" s="178"/>
      <c r="AUO49" s="178"/>
      <c r="AUP49" s="178"/>
      <c r="AUQ49" s="178"/>
      <c r="AUR49" s="178"/>
      <c r="AUS49" s="178"/>
      <c r="AUT49" s="178"/>
      <c r="AUU49" s="178"/>
      <c r="AUV49" s="178"/>
      <c r="AUW49" s="178"/>
      <c r="AUX49" s="178"/>
      <c r="AUY49" s="178"/>
      <c r="AUZ49" s="178"/>
      <c r="AVA49" s="178"/>
      <c r="AVB49" s="178"/>
      <c r="AVC49" s="178"/>
      <c r="AVD49" s="178"/>
      <c r="AVE49" s="178"/>
      <c r="AVF49" s="178"/>
      <c r="AVG49" s="178"/>
      <c r="AVH49" s="178"/>
      <c r="AVI49" s="178"/>
      <c r="AVJ49" s="178"/>
      <c r="AVK49" s="178"/>
      <c r="AVL49" s="178"/>
      <c r="AVM49" s="178"/>
      <c r="AVN49" s="178"/>
      <c r="AVO49" s="178"/>
      <c r="AVP49" s="178"/>
      <c r="AVQ49" s="178"/>
      <c r="AVR49" s="178"/>
      <c r="AVS49" s="178"/>
      <c r="AVT49" s="178"/>
      <c r="AVU49" s="178"/>
      <c r="AVV49" s="178"/>
      <c r="AVW49" s="178"/>
      <c r="AVX49" s="178"/>
      <c r="AVY49" s="178"/>
      <c r="AVZ49" s="178"/>
      <c r="AWA49" s="178"/>
      <c r="AWB49" s="178"/>
      <c r="AWC49" s="178"/>
      <c r="AWD49" s="178"/>
      <c r="AWE49" s="178"/>
      <c r="AWF49" s="178"/>
      <c r="AWG49" s="178"/>
      <c r="AWH49" s="178"/>
      <c r="AWI49" s="178"/>
      <c r="AWJ49" s="178"/>
      <c r="AWK49" s="178"/>
      <c r="AWL49" s="178"/>
      <c r="AWM49" s="178"/>
      <c r="AWN49" s="178"/>
      <c r="AWO49" s="178"/>
      <c r="AWP49" s="178"/>
      <c r="AWQ49" s="178"/>
      <c r="AWR49" s="178"/>
      <c r="AWS49" s="178"/>
      <c r="AWT49" s="178"/>
      <c r="AWU49" s="178"/>
      <c r="AWV49" s="178"/>
      <c r="AWW49" s="178"/>
      <c r="AWX49" s="178"/>
      <c r="AWY49" s="178"/>
      <c r="AWZ49" s="178"/>
      <c r="AXA49" s="178"/>
      <c r="AXB49" s="178"/>
      <c r="AXC49" s="178"/>
      <c r="AXD49" s="178"/>
      <c r="AXE49" s="178"/>
      <c r="AXF49" s="178"/>
      <c r="AXG49" s="178"/>
      <c r="AXH49" s="178"/>
      <c r="AXI49" s="178"/>
      <c r="AXJ49" s="178"/>
      <c r="AXK49" s="178"/>
      <c r="AXL49" s="178"/>
      <c r="AXM49" s="178"/>
      <c r="AXN49" s="178"/>
      <c r="AXO49" s="178"/>
      <c r="AXP49" s="178"/>
      <c r="AXQ49" s="178"/>
      <c r="AXR49" s="178"/>
      <c r="AXS49" s="178"/>
      <c r="AXT49" s="178"/>
      <c r="AXU49" s="178"/>
      <c r="AXV49" s="178"/>
      <c r="AXW49" s="178"/>
      <c r="AXX49" s="178"/>
      <c r="AXY49" s="178"/>
      <c r="AXZ49" s="178"/>
      <c r="AYA49" s="178"/>
      <c r="AYB49" s="178"/>
      <c r="AYC49" s="178"/>
      <c r="AYD49" s="178"/>
      <c r="AYE49" s="178"/>
      <c r="AYF49" s="178"/>
      <c r="AYG49" s="178"/>
      <c r="AYH49" s="178"/>
      <c r="AYI49" s="178"/>
      <c r="AYJ49" s="178"/>
      <c r="AYK49" s="178"/>
      <c r="AYL49" s="178"/>
      <c r="AYM49" s="178"/>
      <c r="AYN49" s="178"/>
      <c r="AYO49" s="178"/>
      <c r="AYP49" s="178"/>
      <c r="AYQ49" s="178"/>
      <c r="AYR49" s="178"/>
      <c r="AYS49" s="178"/>
      <c r="AYT49" s="178"/>
      <c r="AYU49" s="178"/>
      <c r="AYV49" s="178"/>
      <c r="AYW49" s="178"/>
      <c r="AYX49" s="178"/>
      <c r="AYY49" s="178"/>
      <c r="AYZ49" s="178"/>
      <c r="AZA49" s="178"/>
      <c r="AZB49" s="178"/>
      <c r="AZC49" s="178"/>
      <c r="AZD49" s="178"/>
      <c r="AZE49" s="178"/>
      <c r="AZF49" s="178"/>
      <c r="AZG49" s="178"/>
      <c r="AZH49" s="178"/>
      <c r="AZI49" s="178"/>
      <c r="AZJ49" s="178"/>
      <c r="AZK49" s="178"/>
      <c r="AZL49" s="178"/>
      <c r="AZM49" s="178"/>
      <c r="AZN49" s="178"/>
      <c r="AZO49" s="178"/>
      <c r="AZP49" s="178"/>
      <c r="AZQ49" s="178"/>
      <c r="AZR49" s="178"/>
      <c r="AZS49" s="178"/>
      <c r="AZT49" s="178"/>
      <c r="AZU49" s="178"/>
      <c r="AZV49" s="178"/>
      <c r="AZW49" s="178"/>
      <c r="AZX49" s="178"/>
      <c r="AZY49" s="178"/>
      <c r="AZZ49" s="178"/>
      <c r="BAA49" s="178"/>
      <c r="BAB49" s="178"/>
      <c r="BAC49" s="178"/>
      <c r="BAD49" s="178"/>
      <c r="BAE49" s="178"/>
      <c r="BAF49" s="178"/>
      <c r="BAG49" s="178"/>
      <c r="BAH49" s="178"/>
      <c r="BAI49" s="178"/>
      <c r="BAJ49" s="178"/>
      <c r="BAK49" s="178"/>
      <c r="BAL49" s="178"/>
      <c r="BAM49" s="178"/>
      <c r="BAN49" s="178"/>
      <c r="BAO49" s="178"/>
      <c r="BAP49" s="178"/>
      <c r="BAQ49" s="178"/>
      <c r="BAR49" s="178"/>
      <c r="BAS49" s="178"/>
      <c r="BAT49" s="178"/>
      <c r="BAU49" s="178"/>
      <c r="BAV49" s="178"/>
      <c r="BAW49" s="178"/>
      <c r="BAX49" s="178"/>
      <c r="BAY49" s="178"/>
      <c r="BAZ49" s="178"/>
      <c r="BBA49" s="178"/>
      <c r="BBB49" s="178"/>
      <c r="BBC49" s="178"/>
      <c r="BBD49" s="178"/>
      <c r="BBE49" s="178"/>
      <c r="BBF49" s="178"/>
      <c r="BBG49" s="178"/>
      <c r="BBH49" s="178"/>
      <c r="BBI49" s="178"/>
      <c r="BBJ49" s="178"/>
      <c r="BBK49" s="178"/>
      <c r="BBL49" s="178"/>
      <c r="BBM49" s="178"/>
      <c r="BBN49" s="178"/>
      <c r="BBO49" s="178"/>
      <c r="BBP49" s="178"/>
      <c r="BBQ49" s="178"/>
      <c r="BBR49" s="178"/>
      <c r="BBS49" s="178"/>
      <c r="BBT49" s="178"/>
      <c r="BBU49" s="178"/>
      <c r="BBV49" s="178"/>
      <c r="BBW49" s="178"/>
      <c r="BBX49" s="178"/>
      <c r="BBY49" s="178"/>
      <c r="BBZ49" s="178"/>
      <c r="BCA49" s="178"/>
      <c r="BCB49" s="178"/>
      <c r="BCC49" s="178"/>
      <c r="BCD49" s="178"/>
      <c r="BCE49" s="178"/>
      <c r="BCF49" s="178"/>
      <c r="BCG49" s="178"/>
      <c r="BCH49" s="178"/>
      <c r="BCI49" s="178"/>
      <c r="BCJ49" s="178"/>
      <c r="BCK49" s="178"/>
      <c r="BCL49" s="178"/>
      <c r="BCM49" s="178"/>
      <c r="BCN49" s="178"/>
      <c r="BCO49" s="178"/>
      <c r="BCP49" s="178"/>
      <c r="BCQ49" s="178"/>
      <c r="BCR49" s="178"/>
      <c r="BCS49" s="178"/>
      <c r="BCT49" s="178"/>
      <c r="BCU49" s="178"/>
      <c r="BCV49" s="178"/>
      <c r="BCW49" s="178"/>
      <c r="BCX49" s="178"/>
      <c r="BCY49" s="178"/>
      <c r="BCZ49" s="178"/>
      <c r="BDA49" s="178"/>
      <c r="BDB49" s="178"/>
      <c r="BDC49" s="178"/>
      <c r="BDD49" s="178"/>
      <c r="BDE49" s="178"/>
      <c r="BDF49" s="178"/>
      <c r="BDG49" s="178"/>
      <c r="BDH49" s="178"/>
      <c r="BDI49" s="178"/>
      <c r="BDJ49" s="178"/>
      <c r="BDK49" s="178"/>
      <c r="BDL49" s="178"/>
      <c r="BDM49" s="178"/>
      <c r="BDN49" s="178"/>
      <c r="BDO49" s="178"/>
      <c r="BDP49" s="178"/>
      <c r="BDQ49" s="178"/>
      <c r="BDR49" s="178"/>
      <c r="BDS49" s="178"/>
      <c r="BDT49" s="178"/>
      <c r="BDU49" s="178"/>
      <c r="BDV49" s="178"/>
      <c r="BDW49" s="178"/>
      <c r="BDX49" s="178"/>
      <c r="BDY49" s="178"/>
      <c r="BDZ49" s="178"/>
      <c r="BEA49" s="178"/>
      <c r="BEB49" s="178"/>
      <c r="BEC49" s="178"/>
      <c r="BED49" s="178"/>
      <c r="BEE49" s="178"/>
      <c r="BEF49" s="178"/>
      <c r="BEG49" s="178"/>
      <c r="BEH49" s="178"/>
      <c r="BEI49" s="178"/>
      <c r="BEJ49" s="178"/>
      <c r="BEK49" s="178"/>
      <c r="BEL49" s="178"/>
      <c r="BEM49" s="178"/>
      <c r="BEN49" s="178"/>
      <c r="BEO49" s="178"/>
      <c r="BEP49" s="178"/>
      <c r="BEQ49" s="178"/>
      <c r="BER49" s="178"/>
      <c r="BES49" s="178"/>
      <c r="BET49" s="178"/>
      <c r="BEU49" s="178"/>
      <c r="BEV49" s="178"/>
      <c r="BEW49" s="178"/>
      <c r="BEX49" s="178"/>
      <c r="BEY49" s="178"/>
      <c r="BEZ49" s="178"/>
      <c r="BFA49" s="178"/>
      <c r="BFB49" s="178"/>
      <c r="BFC49" s="178"/>
      <c r="BFD49" s="178"/>
      <c r="BFE49" s="178"/>
      <c r="BFF49" s="178"/>
      <c r="BFG49" s="178"/>
      <c r="BFH49" s="178"/>
      <c r="BFI49" s="178"/>
      <c r="BFJ49" s="178"/>
      <c r="BFK49" s="178"/>
      <c r="BFL49" s="178"/>
      <c r="BFM49" s="178"/>
      <c r="BFN49" s="178"/>
      <c r="BFO49" s="178"/>
      <c r="BFP49" s="178"/>
      <c r="BFQ49" s="178"/>
      <c r="BFR49" s="178"/>
      <c r="BFS49" s="178"/>
      <c r="BFT49" s="178"/>
      <c r="BFU49" s="178"/>
      <c r="BFV49" s="178"/>
      <c r="BFW49" s="178"/>
      <c r="BFX49" s="178"/>
      <c r="BFY49" s="178"/>
      <c r="BFZ49" s="178"/>
      <c r="BGA49" s="178"/>
      <c r="BGB49" s="178"/>
      <c r="BGC49" s="178"/>
      <c r="BGD49" s="178"/>
      <c r="BGE49" s="178"/>
      <c r="BGF49" s="178"/>
      <c r="BGG49" s="178"/>
      <c r="BGH49" s="178"/>
      <c r="BGI49" s="178"/>
      <c r="BGJ49" s="178"/>
      <c r="BGK49" s="178"/>
      <c r="BGL49" s="178"/>
      <c r="BGM49" s="178"/>
      <c r="BGN49" s="178"/>
      <c r="BGO49" s="178"/>
      <c r="BGP49" s="178"/>
      <c r="BGQ49" s="178"/>
      <c r="BGR49" s="178"/>
      <c r="BGS49" s="178"/>
      <c r="BGT49" s="178"/>
      <c r="BGU49" s="178"/>
      <c r="BGV49" s="178"/>
      <c r="BGW49" s="178"/>
      <c r="BGX49" s="178"/>
      <c r="BGY49" s="178"/>
      <c r="BGZ49" s="178"/>
      <c r="BHA49" s="178"/>
      <c r="BHB49" s="178"/>
      <c r="BHC49" s="178"/>
      <c r="BHD49" s="178"/>
      <c r="BHE49" s="178"/>
      <c r="BHF49" s="178"/>
      <c r="BHG49" s="178"/>
      <c r="BHH49" s="178"/>
      <c r="BHI49" s="178"/>
      <c r="BHJ49" s="178"/>
      <c r="BHK49" s="178"/>
      <c r="BHL49" s="178"/>
      <c r="BHM49" s="178"/>
      <c r="BHN49" s="178"/>
      <c r="BHO49" s="178"/>
      <c r="BHP49" s="178"/>
      <c r="BHQ49" s="178"/>
      <c r="BHR49" s="178"/>
      <c r="BHS49" s="178"/>
      <c r="BHT49" s="178"/>
      <c r="BHU49" s="178"/>
      <c r="BHV49" s="178"/>
      <c r="BHW49" s="178"/>
      <c r="BHX49" s="178"/>
      <c r="BHY49" s="178"/>
      <c r="BHZ49" s="178"/>
      <c r="BIA49" s="178"/>
      <c r="BIB49" s="178"/>
      <c r="BIC49" s="178"/>
      <c r="BID49" s="178"/>
      <c r="BIE49" s="178"/>
      <c r="BIF49" s="178"/>
      <c r="BIG49" s="178"/>
      <c r="BIH49" s="178"/>
      <c r="BII49" s="178"/>
      <c r="BIJ49" s="178"/>
      <c r="BIK49" s="178"/>
      <c r="BIL49" s="178"/>
      <c r="BIM49" s="178"/>
      <c r="BIN49" s="178"/>
      <c r="BIO49" s="178"/>
      <c r="BIP49" s="178"/>
      <c r="BIQ49" s="178"/>
      <c r="BIR49" s="178"/>
      <c r="BIS49" s="178"/>
      <c r="BIT49" s="178"/>
      <c r="BIU49" s="178"/>
      <c r="BIV49" s="178"/>
      <c r="BIW49" s="178"/>
      <c r="BIX49" s="178"/>
      <c r="BIY49" s="178"/>
      <c r="BIZ49" s="178"/>
      <c r="BJA49" s="178"/>
      <c r="BJB49" s="178"/>
      <c r="BJC49" s="178"/>
      <c r="BJD49" s="178"/>
      <c r="BJE49" s="178"/>
      <c r="BJF49" s="178"/>
      <c r="BJG49" s="178"/>
      <c r="BJH49" s="178"/>
      <c r="BJI49" s="178"/>
      <c r="BJJ49" s="178"/>
      <c r="BJK49" s="178"/>
      <c r="BJL49" s="178"/>
      <c r="BJM49" s="178"/>
      <c r="BJN49" s="178"/>
      <c r="BJO49" s="178"/>
      <c r="BJP49" s="178"/>
      <c r="BJQ49" s="178"/>
      <c r="BJR49" s="178"/>
      <c r="BJS49" s="178"/>
      <c r="BJT49" s="178"/>
      <c r="BJU49" s="178"/>
      <c r="BJV49" s="178"/>
      <c r="BJW49" s="178"/>
      <c r="BJX49" s="178"/>
      <c r="BJY49" s="178"/>
      <c r="BJZ49" s="178"/>
      <c r="BKA49" s="178"/>
      <c r="BKB49" s="178"/>
      <c r="BKC49" s="178"/>
      <c r="BKD49" s="178"/>
      <c r="BKE49" s="178"/>
      <c r="BKF49" s="178"/>
      <c r="BKG49" s="178"/>
      <c r="BKH49" s="178"/>
      <c r="BKI49" s="178"/>
      <c r="BKJ49" s="178"/>
      <c r="BKK49" s="178"/>
      <c r="BKL49" s="178"/>
      <c r="BKM49" s="178"/>
      <c r="BKN49" s="178"/>
      <c r="BKO49" s="178"/>
      <c r="BKP49" s="178"/>
      <c r="BKQ49" s="178"/>
      <c r="BKR49" s="178"/>
      <c r="BKS49" s="178"/>
      <c r="BKT49" s="178"/>
      <c r="BKU49" s="178"/>
      <c r="BKV49" s="178"/>
      <c r="BKW49" s="178"/>
      <c r="BKX49" s="178"/>
      <c r="BKY49" s="178"/>
      <c r="BKZ49" s="178"/>
      <c r="BLA49" s="178"/>
      <c r="BLB49" s="178"/>
      <c r="BLC49" s="178"/>
      <c r="BLD49" s="178"/>
      <c r="BLE49" s="178"/>
      <c r="BLF49" s="178"/>
      <c r="BLG49" s="178"/>
      <c r="BLH49" s="178"/>
      <c r="BLI49" s="178"/>
      <c r="BLJ49" s="178"/>
      <c r="BLK49" s="178"/>
      <c r="BLL49" s="178"/>
      <c r="BLM49" s="178"/>
      <c r="BLN49" s="178"/>
      <c r="BLO49" s="178"/>
      <c r="BLP49" s="178"/>
      <c r="BLQ49" s="178"/>
      <c r="BLR49" s="178"/>
      <c r="BLS49" s="178"/>
      <c r="BLT49" s="178"/>
      <c r="BLU49" s="178"/>
      <c r="BLV49" s="178"/>
      <c r="BLW49" s="178"/>
      <c r="BLX49" s="178"/>
      <c r="BLY49" s="178"/>
      <c r="BLZ49" s="178"/>
      <c r="BMA49" s="178"/>
      <c r="BMB49" s="178"/>
      <c r="BMC49" s="178"/>
      <c r="BMD49" s="178"/>
      <c r="BME49" s="178"/>
      <c r="BMF49" s="178"/>
      <c r="BMG49" s="178"/>
      <c r="BMH49" s="178"/>
      <c r="BMI49" s="178"/>
      <c r="BMJ49" s="178"/>
      <c r="BMK49" s="178"/>
      <c r="BML49" s="178"/>
      <c r="BMM49" s="178"/>
      <c r="BMN49" s="178"/>
      <c r="BMO49" s="178"/>
      <c r="BMP49" s="178"/>
      <c r="BMQ49" s="178"/>
      <c r="BMR49" s="178"/>
      <c r="BMS49" s="178"/>
      <c r="BMT49" s="178"/>
      <c r="BMU49" s="178"/>
      <c r="BMV49" s="178"/>
      <c r="BMW49" s="178"/>
      <c r="BMX49" s="178"/>
      <c r="BMY49" s="178"/>
      <c r="BMZ49" s="178"/>
      <c r="BNA49" s="178"/>
      <c r="BNB49" s="178"/>
      <c r="BNC49" s="178"/>
      <c r="BND49" s="178"/>
      <c r="BNE49" s="178"/>
      <c r="BNF49" s="178"/>
      <c r="BNG49" s="178"/>
      <c r="BNH49" s="178"/>
      <c r="BNI49" s="178"/>
      <c r="BNJ49" s="178"/>
      <c r="BNK49" s="178"/>
      <c r="BNL49" s="178"/>
      <c r="BNM49" s="178"/>
      <c r="BNN49" s="178"/>
      <c r="BNO49" s="178"/>
      <c r="BNP49" s="178"/>
      <c r="BNQ49" s="178"/>
      <c r="BNR49" s="178"/>
      <c r="BNS49" s="178"/>
      <c r="BNT49" s="178"/>
      <c r="BNU49" s="178"/>
      <c r="BNV49" s="178"/>
      <c r="BNW49" s="178"/>
      <c r="BNX49" s="178"/>
      <c r="BNY49" s="178"/>
      <c r="BNZ49" s="178"/>
      <c r="BOA49" s="178"/>
      <c r="BOB49" s="178"/>
      <c r="BOC49" s="178"/>
      <c r="BOD49" s="178"/>
      <c r="BOE49" s="178"/>
      <c r="BOF49" s="178"/>
      <c r="BOG49" s="178"/>
      <c r="BOH49" s="178"/>
      <c r="BOI49" s="178"/>
      <c r="BOJ49" s="178"/>
      <c r="BOK49" s="178"/>
      <c r="BOL49" s="178"/>
      <c r="BOM49" s="178"/>
      <c r="BON49" s="178"/>
      <c r="BOO49" s="178"/>
      <c r="BOP49" s="178"/>
      <c r="BOQ49" s="178"/>
      <c r="BOR49" s="178"/>
      <c r="BOS49" s="178"/>
      <c r="BOT49" s="178"/>
      <c r="BOU49" s="178"/>
      <c r="BOV49" s="178"/>
      <c r="BOW49" s="178"/>
      <c r="BOX49" s="178"/>
      <c r="BOY49" s="178"/>
      <c r="BOZ49" s="178"/>
      <c r="BPA49" s="178"/>
      <c r="BPB49" s="178"/>
      <c r="BPC49" s="178"/>
      <c r="BPD49" s="178"/>
      <c r="BPE49" s="178"/>
      <c r="BPF49" s="178"/>
      <c r="BPG49" s="178"/>
      <c r="BPH49" s="178"/>
      <c r="BPI49" s="178"/>
      <c r="BPJ49" s="178"/>
      <c r="BPK49" s="178"/>
      <c r="BPL49" s="178"/>
      <c r="BPM49" s="178"/>
      <c r="BPN49" s="178"/>
      <c r="BPO49" s="178"/>
      <c r="BPP49" s="178"/>
      <c r="BPQ49" s="178"/>
      <c r="BPR49" s="178"/>
      <c r="BPS49" s="178"/>
      <c r="BPT49" s="178"/>
      <c r="BPU49" s="178"/>
      <c r="BPV49" s="178"/>
      <c r="BPW49" s="178"/>
      <c r="BPX49" s="178"/>
      <c r="BPY49" s="178"/>
      <c r="BPZ49" s="178"/>
      <c r="BQA49" s="178"/>
      <c r="BQB49" s="178"/>
      <c r="BQC49" s="178"/>
      <c r="BQD49" s="178"/>
      <c r="BQE49" s="178"/>
      <c r="BQF49" s="178"/>
      <c r="BQG49" s="178"/>
      <c r="BQH49" s="178"/>
      <c r="BQI49" s="178"/>
      <c r="BQJ49" s="178"/>
      <c r="BQK49" s="178"/>
      <c r="BQL49" s="178"/>
      <c r="BQM49" s="178"/>
      <c r="BQN49" s="178"/>
      <c r="BQO49" s="178"/>
      <c r="BQP49" s="178"/>
      <c r="BQQ49" s="178"/>
      <c r="BQR49" s="178"/>
      <c r="BQS49" s="178"/>
      <c r="BQT49" s="178"/>
      <c r="BQU49" s="178"/>
      <c r="BQV49" s="178"/>
      <c r="BQW49" s="178"/>
      <c r="BQX49" s="178"/>
      <c r="BQY49" s="178"/>
      <c r="BQZ49" s="178"/>
      <c r="BRA49" s="178"/>
      <c r="BRB49" s="178"/>
      <c r="BRC49" s="178"/>
      <c r="BRD49" s="178"/>
      <c r="BRE49" s="178"/>
      <c r="BRF49" s="178"/>
      <c r="BRG49" s="178"/>
      <c r="BRH49" s="178"/>
      <c r="BRI49" s="178"/>
      <c r="BRJ49" s="178"/>
      <c r="BRK49" s="178"/>
      <c r="BRL49" s="178"/>
      <c r="BRM49" s="178"/>
      <c r="BRN49" s="178"/>
      <c r="BRO49" s="178"/>
      <c r="BRP49" s="178"/>
      <c r="BRQ49" s="178"/>
      <c r="BRR49" s="178"/>
      <c r="BRS49" s="178"/>
      <c r="BRT49" s="178"/>
      <c r="BRU49" s="178"/>
      <c r="BRV49" s="178"/>
      <c r="BRW49" s="178"/>
      <c r="BRX49" s="178"/>
      <c r="BRY49" s="178"/>
      <c r="BRZ49" s="178"/>
      <c r="BSA49" s="178"/>
      <c r="BSB49" s="178"/>
      <c r="BSC49" s="178"/>
      <c r="BSD49" s="178"/>
      <c r="BSE49" s="178"/>
      <c r="BSF49" s="178"/>
      <c r="BSG49" s="178"/>
      <c r="BSH49" s="178"/>
      <c r="BSI49" s="178"/>
      <c r="BSJ49" s="178"/>
      <c r="BSK49" s="178"/>
      <c r="BSL49" s="178"/>
      <c r="BSM49" s="178"/>
      <c r="BSN49" s="178"/>
      <c r="BSO49" s="178"/>
      <c r="BSP49" s="178"/>
      <c r="BSQ49" s="178"/>
      <c r="BSR49" s="178"/>
      <c r="BSS49" s="178"/>
      <c r="BST49" s="178"/>
      <c r="BSU49" s="178"/>
      <c r="BSV49" s="178"/>
      <c r="BSW49" s="178"/>
      <c r="BSX49" s="178"/>
      <c r="BSY49" s="178"/>
      <c r="BSZ49" s="178"/>
      <c r="BTA49" s="178"/>
      <c r="BTB49" s="178"/>
      <c r="BTC49" s="178"/>
      <c r="BTD49" s="178"/>
      <c r="BTE49" s="178"/>
      <c r="BTF49" s="178"/>
      <c r="BTG49" s="178"/>
      <c r="BTH49" s="178"/>
      <c r="BTI49" s="178"/>
      <c r="BTJ49" s="178"/>
      <c r="BTK49" s="178"/>
      <c r="BTL49" s="178"/>
      <c r="BTM49" s="178"/>
      <c r="BTN49" s="178"/>
      <c r="BTO49" s="178"/>
      <c r="BTP49" s="178"/>
      <c r="BTQ49" s="178"/>
      <c r="BTR49" s="178"/>
      <c r="BTS49" s="178"/>
      <c r="BTT49" s="178"/>
      <c r="BTU49" s="178"/>
      <c r="BTV49" s="178"/>
      <c r="BTW49" s="178"/>
      <c r="BTX49" s="178"/>
      <c r="BTY49" s="178"/>
      <c r="BTZ49" s="178"/>
      <c r="BUA49" s="178"/>
      <c r="BUB49" s="178"/>
      <c r="BUC49" s="178"/>
      <c r="BUD49" s="178"/>
      <c r="BUE49" s="178"/>
      <c r="BUF49" s="178"/>
      <c r="BUG49" s="178"/>
      <c r="BUH49" s="178"/>
      <c r="BUI49" s="178"/>
      <c r="BUJ49" s="178"/>
      <c r="BUK49" s="178"/>
      <c r="BUL49" s="178"/>
      <c r="BUM49" s="178"/>
      <c r="BUN49" s="178"/>
      <c r="BUO49" s="178"/>
      <c r="BUP49" s="178"/>
      <c r="BUQ49" s="178"/>
      <c r="BUR49" s="178"/>
      <c r="BUS49" s="178"/>
      <c r="BUT49" s="178"/>
      <c r="BUU49" s="178"/>
      <c r="BUV49" s="178"/>
      <c r="BUW49" s="178"/>
      <c r="BUX49" s="178"/>
      <c r="BUY49" s="178"/>
      <c r="BUZ49" s="178"/>
      <c r="BVA49" s="178"/>
      <c r="BVB49" s="178"/>
      <c r="BVC49" s="178"/>
      <c r="BVD49" s="178"/>
      <c r="BVE49" s="178"/>
      <c r="BVF49" s="178"/>
      <c r="BVG49" s="178"/>
      <c r="BVH49" s="178"/>
      <c r="BVI49" s="178"/>
      <c r="BVJ49" s="178"/>
      <c r="BVK49" s="178"/>
      <c r="BVL49" s="178"/>
      <c r="BVM49" s="178"/>
      <c r="BVN49" s="178"/>
      <c r="BVO49" s="178"/>
      <c r="BVP49" s="178"/>
      <c r="BVQ49" s="178"/>
      <c r="BVR49" s="178"/>
      <c r="BVS49" s="178"/>
      <c r="BVT49" s="178"/>
      <c r="BVU49" s="178"/>
      <c r="BVV49" s="178"/>
      <c r="BVW49" s="178"/>
      <c r="BVX49" s="178"/>
      <c r="BVY49" s="178"/>
      <c r="BVZ49" s="178"/>
      <c r="BWA49" s="178"/>
      <c r="BWB49" s="178"/>
      <c r="BWC49" s="178"/>
      <c r="BWD49" s="178"/>
      <c r="BWE49" s="178"/>
      <c r="BWF49" s="178"/>
      <c r="BWG49" s="178"/>
      <c r="BWH49" s="178"/>
      <c r="BWI49" s="178"/>
      <c r="BWJ49" s="178"/>
      <c r="BWK49" s="178"/>
      <c r="BWL49" s="178"/>
      <c r="BWM49" s="178"/>
      <c r="BWN49" s="178"/>
      <c r="BWO49" s="178"/>
      <c r="BWP49" s="178"/>
      <c r="BWQ49" s="178"/>
      <c r="BWR49" s="178"/>
      <c r="BWS49" s="178"/>
      <c r="BWT49" s="178"/>
      <c r="BWU49" s="178"/>
      <c r="BWV49" s="178"/>
      <c r="BWW49" s="178"/>
      <c r="BWX49" s="178"/>
      <c r="BWY49" s="178"/>
      <c r="BWZ49" s="178"/>
      <c r="BXA49" s="178"/>
      <c r="BXB49" s="178"/>
      <c r="BXC49" s="178"/>
      <c r="BXD49" s="178"/>
      <c r="BXE49" s="178"/>
      <c r="BXF49" s="178"/>
      <c r="BXG49" s="178"/>
      <c r="BXH49" s="178"/>
      <c r="BXI49" s="178"/>
      <c r="BXJ49" s="178"/>
      <c r="BXK49" s="178"/>
      <c r="BXL49" s="178"/>
      <c r="BXM49" s="178"/>
      <c r="BXN49" s="178"/>
      <c r="BXO49" s="178"/>
      <c r="BXP49" s="178"/>
      <c r="BXQ49" s="178"/>
      <c r="BXR49" s="178"/>
      <c r="BXS49" s="178"/>
      <c r="BXT49" s="178"/>
      <c r="BXU49" s="178"/>
      <c r="BXV49" s="178"/>
      <c r="BXW49" s="178"/>
      <c r="BXX49" s="178"/>
      <c r="BXY49" s="178"/>
      <c r="BXZ49" s="178"/>
      <c r="BYA49" s="178"/>
      <c r="BYB49" s="178"/>
      <c r="BYC49" s="178"/>
      <c r="BYD49" s="178"/>
      <c r="BYE49" s="178"/>
      <c r="BYF49" s="178"/>
      <c r="BYG49" s="178"/>
      <c r="BYH49" s="178"/>
      <c r="BYI49" s="178"/>
      <c r="BYJ49" s="178"/>
      <c r="BYK49" s="178"/>
      <c r="BYL49" s="178"/>
      <c r="BYM49" s="178"/>
      <c r="BYN49" s="178"/>
      <c r="BYO49" s="178"/>
      <c r="BYP49" s="178"/>
      <c r="BYQ49" s="178"/>
      <c r="BYR49" s="178"/>
      <c r="BYS49" s="178"/>
      <c r="BYT49" s="178"/>
      <c r="BYU49" s="178"/>
      <c r="BYV49" s="178"/>
      <c r="BYW49" s="178"/>
      <c r="BYX49" s="178"/>
      <c r="BYY49" s="178"/>
      <c r="BYZ49" s="178"/>
      <c r="BZA49" s="178"/>
      <c r="BZB49" s="178"/>
      <c r="BZC49" s="178"/>
      <c r="BZD49" s="178"/>
      <c r="BZE49" s="178"/>
      <c r="BZF49" s="178"/>
      <c r="BZG49" s="178"/>
      <c r="BZH49" s="178"/>
      <c r="BZI49" s="178"/>
      <c r="BZJ49" s="178"/>
      <c r="BZK49" s="178"/>
      <c r="BZL49" s="178"/>
      <c r="BZM49" s="178"/>
      <c r="BZN49" s="178"/>
      <c r="BZO49" s="178"/>
      <c r="BZP49" s="178"/>
      <c r="BZQ49" s="178"/>
      <c r="BZR49" s="178"/>
      <c r="BZS49" s="178"/>
      <c r="BZT49" s="178"/>
      <c r="BZU49" s="178"/>
      <c r="BZV49" s="178"/>
      <c r="BZW49" s="178"/>
      <c r="BZX49" s="178"/>
      <c r="BZY49" s="178"/>
      <c r="BZZ49" s="178"/>
      <c r="CAA49" s="178"/>
      <c r="CAB49" s="178"/>
      <c r="CAC49" s="178"/>
      <c r="CAD49" s="178"/>
      <c r="CAE49" s="178"/>
      <c r="CAF49" s="178"/>
      <c r="CAG49" s="178"/>
      <c r="CAH49" s="178"/>
      <c r="CAI49" s="178"/>
      <c r="CAJ49" s="178"/>
      <c r="CAK49" s="178"/>
      <c r="CAL49" s="178"/>
      <c r="CAM49" s="178"/>
      <c r="CAN49" s="178"/>
      <c r="CAO49" s="178"/>
      <c r="CAP49" s="178"/>
      <c r="CAQ49" s="178"/>
      <c r="CAR49" s="178"/>
      <c r="CAS49" s="178"/>
      <c r="CAT49" s="178"/>
      <c r="CAU49" s="178"/>
      <c r="CAV49" s="178"/>
      <c r="CAW49" s="178"/>
      <c r="CAX49" s="178"/>
      <c r="CAY49" s="178"/>
      <c r="CAZ49" s="178"/>
      <c r="CBA49" s="178"/>
      <c r="CBB49" s="178"/>
      <c r="CBC49" s="178"/>
      <c r="CBD49" s="178"/>
      <c r="CBE49" s="178"/>
      <c r="CBF49" s="178"/>
      <c r="CBG49" s="178"/>
      <c r="CBH49" s="178"/>
      <c r="CBI49" s="178"/>
      <c r="CBJ49" s="178"/>
      <c r="CBK49" s="178"/>
      <c r="CBL49" s="178"/>
      <c r="CBM49" s="178"/>
      <c r="CBN49" s="178"/>
      <c r="CBO49" s="178"/>
      <c r="CBP49" s="178"/>
      <c r="CBQ49" s="178"/>
      <c r="CBR49" s="178"/>
      <c r="CBS49" s="178"/>
      <c r="CBT49" s="178"/>
      <c r="CBU49" s="178"/>
      <c r="CBV49" s="178"/>
      <c r="CBW49" s="178"/>
      <c r="CBX49" s="178"/>
      <c r="CBY49" s="178"/>
      <c r="CBZ49" s="178"/>
      <c r="CCA49" s="178"/>
      <c r="CCB49" s="178"/>
      <c r="CCC49" s="178"/>
      <c r="CCD49" s="178"/>
      <c r="CCE49" s="178"/>
      <c r="CCF49" s="178"/>
      <c r="CCG49" s="178"/>
      <c r="CCH49" s="178"/>
      <c r="CCI49" s="178"/>
      <c r="CCJ49" s="178"/>
      <c r="CCK49" s="178"/>
      <c r="CCL49" s="178"/>
      <c r="CCM49" s="178"/>
      <c r="CCN49" s="178"/>
      <c r="CCO49" s="178"/>
      <c r="CCP49" s="178"/>
      <c r="CCQ49" s="178"/>
      <c r="CCR49" s="178"/>
      <c r="CCS49" s="178"/>
      <c r="CCT49" s="178"/>
      <c r="CCU49" s="178"/>
      <c r="CCV49" s="178"/>
      <c r="CCW49" s="178"/>
      <c r="CCX49" s="178"/>
      <c r="CCY49" s="178"/>
      <c r="CCZ49" s="178"/>
      <c r="CDA49" s="178"/>
      <c r="CDB49" s="178"/>
      <c r="CDC49" s="178"/>
      <c r="CDD49" s="178"/>
      <c r="CDE49" s="178"/>
      <c r="CDF49" s="178"/>
      <c r="CDG49" s="178"/>
      <c r="CDH49" s="178"/>
      <c r="CDI49" s="178"/>
      <c r="CDJ49" s="178"/>
      <c r="CDK49" s="178"/>
      <c r="CDL49" s="178"/>
      <c r="CDM49" s="178"/>
      <c r="CDN49" s="178"/>
      <c r="CDO49" s="178"/>
      <c r="CDP49" s="178"/>
      <c r="CDQ49" s="178"/>
      <c r="CDR49" s="178"/>
      <c r="CDS49" s="178"/>
      <c r="CDT49" s="178"/>
      <c r="CDU49" s="178"/>
      <c r="CDV49" s="178"/>
      <c r="CDW49" s="178"/>
      <c r="CDX49" s="178"/>
      <c r="CDY49" s="178"/>
      <c r="CDZ49" s="178"/>
      <c r="CEA49" s="178"/>
      <c r="CEB49" s="178"/>
      <c r="CEC49" s="178"/>
      <c r="CED49" s="178"/>
      <c r="CEE49" s="178"/>
      <c r="CEF49" s="178"/>
      <c r="CEG49" s="178"/>
      <c r="CEH49" s="178"/>
      <c r="CEI49" s="178"/>
      <c r="CEJ49" s="178"/>
      <c r="CEK49" s="178"/>
      <c r="CEL49" s="178"/>
      <c r="CEM49" s="178"/>
      <c r="CEN49" s="178"/>
      <c r="CEO49" s="178"/>
      <c r="CEP49" s="178"/>
      <c r="CEQ49" s="178"/>
      <c r="CER49" s="178"/>
      <c r="CES49" s="178"/>
      <c r="CET49" s="178"/>
      <c r="CEU49" s="178"/>
      <c r="CEV49" s="178"/>
      <c r="CEW49" s="178"/>
      <c r="CEX49" s="178"/>
      <c r="CEY49" s="178"/>
      <c r="CEZ49" s="178"/>
      <c r="CFA49" s="178"/>
      <c r="CFB49" s="178"/>
      <c r="CFC49" s="178"/>
      <c r="CFD49" s="178"/>
      <c r="CFE49" s="178"/>
      <c r="CFF49" s="178"/>
      <c r="CFG49" s="178"/>
      <c r="CFH49" s="178"/>
      <c r="CFI49" s="178"/>
      <c r="CFJ49" s="178"/>
      <c r="CFK49" s="178"/>
      <c r="CFL49" s="178"/>
      <c r="CFM49" s="178"/>
      <c r="CFN49" s="178"/>
      <c r="CFO49" s="178"/>
      <c r="CFP49" s="178"/>
      <c r="CFQ49" s="178"/>
      <c r="CFR49" s="178"/>
      <c r="CFS49" s="178"/>
      <c r="CFT49" s="178"/>
      <c r="CFU49" s="178"/>
      <c r="CFV49" s="178"/>
      <c r="CFW49" s="178"/>
      <c r="CFX49" s="178"/>
      <c r="CFY49" s="178"/>
      <c r="CFZ49" s="178"/>
      <c r="CGA49" s="178"/>
      <c r="CGB49" s="178"/>
      <c r="CGC49" s="178"/>
      <c r="CGD49" s="178"/>
      <c r="CGE49" s="178"/>
      <c r="CGF49" s="178"/>
      <c r="CGG49" s="178"/>
      <c r="CGH49" s="178"/>
      <c r="CGI49" s="178"/>
      <c r="CGJ49" s="178"/>
      <c r="CGK49" s="178"/>
      <c r="CGL49" s="178"/>
      <c r="CGM49" s="178"/>
      <c r="CGN49" s="178"/>
      <c r="CGO49" s="178"/>
      <c r="CGP49" s="178"/>
      <c r="CGQ49" s="178"/>
      <c r="CGR49" s="178"/>
      <c r="CGS49" s="178"/>
      <c r="CGT49" s="178"/>
      <c r="CGU49" s="178"/>
      <c r="CGV49" s="178"/>
      <c r="CGW49" s="178"/>
      <c r="CGX49" s="178"/>
      <c r="CGY49" s="178"/>
      <c r="CGZ49" s="178"/>
      <c r="CHA49" s="178"/>
      <c r="CHB49" s="178"/>
      <c r="CHC49" s="178"/>
      <c r="CHD49" s="178"/>
      <c r="CHE49" s="178"/>
      <c r="CHF49" s="178"/>
      <c r="CHG49" s="178"/>
      <c r="CHH49" s="178"/>
      <c r="CHI49" s="178"/>
      <c r="CHJ49" s="178"/>
      <c r="CHK49" s="178"/>
      <c r="CHL49" s="178"/>
      <c r="CHM49" s="178"/>
      <c r="CHN49" s="178"/>
      <c r="CHO49" s="178"/>
      <c r="CHP49" s="178"/>
      <c r="CHQ49" s="178"/>
      <c r="CHR49" s="178"/>
      <c r="CHS49" s="178"/>
      <c r="CHT49" s="178"/>
      <c r="CHU49" s="178"/>
      <c r="CHV49" s="178"/>
      <c r="CHW49" s="178"/>
      <c r="CHX49" s="178"/>
      <c r="CHY49" s="178"/>
      <c r="CHZ49" s="178"/>
      <c r="CIA49" s="178"/>
      <c r="CIB49" s="178"/>
      <c r="CIC49" s="178"/>
      <c r="CID49" s="178"/>
      <c r="CIE49" s="178"/>
      <c r="CIF49" s="178"/>
      <c r="CIG49" s="178"/>
      <c r="CIH49" s="178"/>
      <c r="CII49" s="178"/>
      <c r="CIJ49" s="178"/>
      <c r="CIK49" s="178"/>
      <c r="CIL49" s="178"/>
      <c r="CIM49" s="178"/>
      <c r="CIN49" s="178"/>
      <c r="CIO49" s="178"/>
      <c r="CIP49" s="178"/>
      <c r="CIQ49" s="178"/>
      <c r="CIR49" s="178"/>
      <c r="CIS49" s="178"/>
      <c r="CIT49" s="178"/>
      <c r="CIU49" s="178"/>
      <c r="CIV49" s="178"/>
      <c r="CIW49" s="178"/>
      <c r="CIX49" s="178"/>
      <c r="CIY49" s="178"/>
      <c r="CIZ49" s="178"/>
      <c r="CJA49" s="178"/>
      <c r="CJB49" s="178"/>
      <c r="CJC49" s="178"/>
      <c r="CJD49" s="178"/>
      <c r="CJE49" s="178"/>
      <c r="CJF49" s="178"/>
      <c r="CJG49" s="178"/>
      <c r="CJH49" s="178"/>
      <c r="CJI49" s="178"/>
      <c r="CJJ49" s="178"/>
      <c r="CJK49" s="178"/>
      <c r="CJL49" s="178"/>
      <c r="CJM49" s="178"/>
      <c r="CJN49" s="178"/>
      <c r="CJO49" s="178"/>
      <c r="CJP49" s="178"/>
      <c r="CJQ49" s="178"/>
      <c r="CJR49" s="178"/>
      <c r="CJS49" s="178"/>
      <c r="CJT49" s="178"/>
      <c r="CJU49" s="178"/>
      <c r="CJV49" s="178"/>
      <c r="CJW49" s="178"/>
      <c r="CJX49" s="178"/>
      <c r="CJY49" s="178"/>
      <c r="CJZ49" s="178"/>
      <c r="CKA49" s="178"/>
      <c r="CKB49" s="178"/>
      <c r="CKC49" s="178"/>
      <c r="CKD49" s="178"/>
      <c r="CKE49" s="178"/>
      <c r="CKF49" s="178"/>
      <c r="CKG49" s="178"/>
      <c r="CKH49" s="178"/>
      <c r="CKI49" s="178"/>
      <c r="CKJ49" s="178"/>
      <c r="CKK49" s="178"/>
      <c r="CKL49" s="178"/>
      <c r="CKM49" s="178"/>
      <c r="CKN49" s="178"/>
      <c r="CKO49" s="178"/>
      <c r="CKP49" s="178"/>
      <c r="CKQ49" s="178"/>
      <c r="CKR49" s="178"/>
      <c r="CKS49" s="178"/>
      <c r="CKT49" s="178"/>
      <c r="CKU49" s="178"/>
      <c r="CKV49" s="178"/>
      <c r="CKW49" s="178"/>
      <c r="CKX49" s="178"/>
      <c r="CKY49" s="178"/>
      <c r="CKZ49" s="178"/>
      <c r="CLA49" s="178"/>
      <c r="CLB49" s="178"/>
      <c r="CLC49" s="178"/>
      <c r="CLD49" s="178"/>
      <c r="CLE49" s="178"/>
      <c r="CLF49" s="178"/>
      <c r="CLG49" s="178"/>
      <c r="CLH49" s="178"/>
      <c r="CLI49" s="178"/>
      <c r="CLJ49" s="178"/>
      <c r="CLK49" s="178"/>
      <c r="CLL49" s="178"/>
      <c r="CLM49" s="178"/>
      <c r="CLN49" s="178"/>
      <c r="CLO49" s="178"/>
      <c r="CLP49" s="178"/>
      <c r="CLQ49" s="178"/>
      <c r="CLR49" s="178"/>
      <c r="CLS49" s="178"/>
      <c r="CLT49" s="178"/>
      <c r="CLU49" s="178"/>
      <c r="CLV49" s="178"/>
      <c r="CLW49" s="178"/>
      <c r="CLX49" s="178"/>
      <c r="CLY49" s="178"/>
      <c r="CLZ49" s="178"/>
      <c r="CMA49" s="178"/>
      <c r="CMB49" s="178"/>
      <c r="CMC49" s="178"/>
      <c r="CMD49" s="178"/>
      <c r="CME49" s="178"/>
      <c r="CMF49" s="178"/>
      <c r="CMG49" s="178"/>
      <c r="CMH49" s="178"/>
      <c r="CMI49" s="178"/>
      <c r="CMJ49" s="178"/>
      <c r="CMK49" s="178"/>
      <c r="CML49" s="178"/>
      <c r="CMM49" s="178"/>
      <c r="CMN49" s="178"/>
      <c r="CMO49" s="178"/>
      <c r="CMP49" s="178"/>
      <c r="CMQ49" s="178"/>
      <c r="CMR49" s="178"/>
      <c r="CMS49" s="178"/>
      <c r="CMT49" s="178"/>
      <c r="CMU49" s="178"/>
      <c r="CMV49" s="178"/>
      <c r="CMW49" s="178"/>
      <c r="CMX49" s="178"/>
      <c r="CMY49" s="178"/>
      <c r="CMZ49" s="178"/>
      <c r="CNA49" s="178"/>
      <c r="CNB49" s="178"/>
      <c r="CNC49" s="178"/>
      <c r="CND49" s="178"/>
      <c r="CNE49" s="178"/>
      <c r="CNF49" s="178"/>
      <c r="CNG49" s="178"/>
      <c r="CNH49" s="178"/>
      <c r="CNI49" s="178"/>
      <c r="CNJ49" s="178"/>
      <c r="CNK49" s="178"/>
      <c r="CNL49" s="178"/>
      <c r="CNM49" s="178"/>
      <c r="CNN49" s="178"/>
      <c r="CNO49" s="178"/>
      <c r="CNP49" s="178"/>
      <c r="CNQ49" s="178"/>
      <c r="CNR49" s="178"/>
      <c r="CNS49" s="178"/>
      <c r="CNT49" s="178"/>
      <c r="CNU49" s="178"/>
      <c r="CNV49" s="178"/>
      <c r="CNW49" s="178"/>
      <c r="CNX49" s="178"/>
      <c r="CNY49" s="178"/>
      <c r="CNZ49" s="178"/>
      <c r="COA49" s="178"/>
      <c r="COB49" s="178"/>
      <c r="COC49" s="178"/>
      <c r="COD49" s="178"/>
      <c r="COE49" s="178"/>
      <c r="COF49" s="178"/>
      <c r="COG49" s="178"/>
      <c r="COH49" s="178"/>
      <c r="COI49" s="178"/>
      <c r="COJ49" s="178"/>
      <c r="COK49" s="178"/>
      <c r="COL49" s="178"/>
      <c r="COM49" s="178"/>
      <c r="CON49" s="178"/>
      <c r="COO49" s="178"/>
      <c r="COP49" s="178"/>
      <c r="COQ49" s="178"/>
      <c r="COR49" s="178"/>
      <c r="COS49" s="178"/>
      <c r="COT49" s="178"/>
      <c r="COU49" s="178"/>
      <c r="COV49" s="178"/>
      <c r="COW49" s="178"/>
      <c r="COX49" s="178"/>
      <c r="COY49" s="178"/>
      <c r="COZ49" s="178"/>
      <c r="CPA49" s="178"/>
      <c r="CPB49" s="178"/>
      <c r="CPC49" s="178"/>
      <c r="CPD49" s="178"/>
      <c r="CPE49" s="178"/>
      <c r="CPF49" s="178"/>
      <c r="CPG49" s="178"/>
      <c r="CPH49" s="178"/>
      <c r="CPI49" s="178"/>
      <c r="CPJ49" s="178"/>
      <c r="CPK49" s="178"/>
      <c r="CPL49" s="178"/>
      <c r="CPM49" s="178"/>
      <c r="CPN49" s="178"/>
      <c r="CPO49" s="178"/>
      <c r="CPP49" s="178"/>
      <c r="CPQ49" s="178"/>
      <c r="CPR49" s="178"/>
      <c r="CPS49" s="178"/>
      <c r="CPT49" s="178"/>
      <c r="CPU49" s="178"/>
      <c r="CPV49" s="178"/>
      <c r="CPW49" s="178"/>
      <c r="CPX49" s="178"/>
      <c r="CPY49" s="178"/>
      <c r="CPZ49" s="178"/>
      <c r="CQA49" s="178"/>
      <c r="CQB49" s="178"/>
      <c r="CQC49" s="178"/>
      <c r="CQD49" s="178"/>
      <c r="CQE49" s="178"/>
      <c r="CQF49" s="178"/>
      <c r="CQG49" s="178"/>
      <c r="CQH49" s="178"/>
      <c r="CQI49" s="178"/>
      <c r="CQJ49" s="178"/>
      <c r="CQK49" s="178"/>
      <c r="CQL49" s="178"/>
      <c r="CQM49" s="178"/>
      <c r="CQN49" s="178"/>
      <c r="CQO49" s="178"/>
      <c r="CQP49" s="178"/>
      <c r="CQQ49" s="178"/>
      <c r="CQR49" s="178"/>
      <c r="CQS49" s="178"/>
      <c r="CQT49" s="178"/>
      <c r="CQU49" s="178"/>
      <c r="CQV49" s="178"/>
      <c r="CQW49" s="178"/>
      <c r="CQX49" s="178"/>
      <c r="CQY49" s="178"/>
      <c r="CQZ49" s="178"/>
      <c r="CRA49" s="178"/>
      <c r="CRB49" s="178"/>
      <c r="CRC49" s="178"/>
      <c r="CRD49" s="178"/>
      <c r="CRE49" s="178"/>
      <c r="CRF49" s="178"/>
      <c r="CRG49" s="178"/>
      <c r="CRH49" s="178"/>
      <c r="CRI49" s="178"/>
      <c r="CRJ49" s="178"/>
      <c r="CRK49" s="178"/>
      <c r="CRL49" s="178"/>
      <c r="CRM49" s="178"/>
      <c r="CRN49" s="178"/>
      <c r="CRO49" s="178"/>
      <c r="CRP49" s="178"/>
      <c r="CRQ49" s="178"/>
      <c r="CRR49" s="178"/>
      <c r="CRS49" s="178"/>
      <c r="CRT49" s="178"/>
      <c r="CRU49" s="178"/>
      <c r="CRV49" s="178"/>
      <c r="CRW49" s="178"/>
      <c r="CRX49" s="178"/>
      <c r="CRY49" s="178"/>
      <c r="CRZ49" s="178"/>
      <c r="CSA49" s="178"/>
      <c r="CSB49" s="178"/>
      <c r="CSC49" s="178"/>
      <c r="CSD49" s="178"/>
      <c r="CSE49" s="178"/>
      <c r="CSF49" s="178"/>
      <c r="CSG49" s="178"/>
      <c r="CSH49" s="178"/>
      <c r="CSI49" s="178"/>
      <c r="CSJ49" s="178"/>
      <c r="CSK49" s="178"/>
      <c r="CSL49" s="178"/>
      <c r="CSM49" s="178"/>
      <c r="CSN49" s="178"/>
      <c r="CSO49" s="178"/>
      <c r="CSP49" s="178"/>
      <c r="CSQ49" s="178"/>
      <c r="CSR49" s="178"/>
      <c r="CSS49" s="178"/>
      <c r="CST49" s="178"/>
      <c r="CSU49" s="178"/>
      <c r="CSV49" s="178"/>
      <c r="CSW49" s="178"/>
      <c r="CSX49" s="178"/>
      <c r="CSY49" s="178"/>
      <c r="CSZ49" s="178"/>
      <c r="CTA49" s="178"/>
      <c r="CTB49" s="178"/>
      <c r="CTC49" s="178"/>
      <c r="CTD49" s="178"/>
      <c r="CTE49" s="178"/>
      <c r="CTF49" s="178"/>
      <c r="CTG49" s="178"/>
      <c r="CTH49" s="178"/>
      <c r="CTI49" s="178"/>
      <c r="CTJ49" s="178"/>
      <c r="CTK49" s="178"/>
      <c r="CTL49" s="178"/>
      <c r="CTM49" s="178"/>
      <c r="CTN49" s="178"/>
      <c r="CTO49" s="178"/>
      <c r="CTP49" s="178"/>
      <c r="CTQ49" s="178"/>
      <c r="CTR49" s="178"/>
      <c r="CTS49" s="178"/>
      <c r="CTT49" s="178"/>
      <c r="CTU49" s="178"/>
      <c r="CTV49" s="178"/>
      <c r="CTW49" s="178"/>
      <c r="CTX49" s="178"/>
      <c r="CTY49" s="178"/>
      <c r="CTZ49" s="178"/>
      <c r="CUA49" s="178"/>
      <c r="CUB49" s="178"/>
      <c r="CUC49" s="178"/>
      <c r="CUD49" s="178"/>
      <c r="CUE49" s="178"/>
      <c r="CUF49" s="178"/>
      <c r="CUG49" s="178"/>
      <c r="CUH49" s="178"/>
      <c r="CUI49" s="178"/>
      <c r="CUJ49" s="178"/>
      <c r="CUK49" s="178"/>
      <c r="CUL49" s="178"/>
      <c r="CUM49" s="178"/>
      <c r="CUN49" s="178"/>
      <c r="CUO49" s="178"/>
      <c r="CUP49" s="178"/>
      <c r="CUQ49" s="178"/>
      <c r="CUR49" s="178"/>
      <c r="CUS49" s="178"/>
      <c r="CUT49" s="178"/>
      <c r="CUU49" s="178"/>
      <c r="CUV49" s="178"/>
      <c r="CUW49" s="178"/>
      <c r="CUX49" s="178"/>
      <c r="CUY49" s="178"/>
      <c r="CUZ49" s="178"/>
      <c r="CVA49" s="178"/>
      <c r="CVB49" s="178"/>
      <c r="CVC49" s="178"/>
      <c r="CVD49" s="178"/>
      <c r="CVE49" s="178"/>
      <c r="CVF49" s="178"/>
      <c r="CVG49" s="178"/>
      <c r="CVH49" s="178"/>
      <c r="CVI49" s="178"/>
      <c r="CVJ49" s="178"/>
      <c r="CVK49" s="178"/>
      <c r="CVL49" s="178"/>
      <c r="CVM49" s="178"/>
      <c r="CVN49" s="178"/>
      <c r="CVO49" s="178"/>
      <c r="CVP49" s="178"/>
      <c r="CVQ49" s="178"/>
      <c r="CVR49" s="178"/>
      <c r="CVS49" s="178"/>
      <c r="CVT49" s="178"/>
      <c r="CVU49" s="178"/>
      <c r="CVV49" s="178"/>
      <c r="CVW49" s="178"/>
      <c r="CVX49" s="178"/>
      <c r="CVY49" s="178"/>
      <c r="CVZ49" s="178"/>
      <c r="CWA49" s="178"/>
      <c r="CWB49" s="178"/>
      <c r="CWC49" s="178"/>
      <c r="CWD49" s="178"/>
      <c r="CWE49" s="178"/>
      <c r="CWF49" s="178"/>
      <c r="CWG49" s="178"/>
      <c r="CWH49" s="178"/>
      <c r="CWI49" s="178"/>
      <c r="CWJ49" s="178"/>
      <c r="CWK49" s="178"/>
      <c r="CWL49" s="178"/>
      <c r="CWM49" s="178"/>
      <c r="CWN49" s="178"/>
      <c r="CWO49" s="178"/>
      <c r="CWP49" s="178"/>
      <c r="CWQ49" s="178"/>
      <c r="CWR49" s="178"/>
      <c r="CWS49" s="178"/>
      <c r="CWT49" s="178"/>
      <c r="CWU49" s="178"/>
      <c r="CWV49" s="178"/>
      <c r="CWW49" s="178"/>
      <c r="CWX49" s="178"/>
      <c r="CWY49" s="178"/>
      <c r="CWZ49" s="178"/>
      <c r="CXA49" s="178"/>
      <c r="CXB49" s="178"/>
      <c r="CXC49" s="178"/>
      <c r="CXD49" s="178"/>
      <c r="CXE49" s="178"/>
      <c r="CXF49" s="178"/>
      <c r="CXG49" s="178"/>
      <c r="CXH49" s="178"/>
      <c r="CXI49" s="178"/>
      <c r="CXJ49" s="178"/>
      <c r="CXK49" s="178"/>
      <c r="CXL49" s="178"/>
      <c r="CXM49" s="178"/>
      <c r="CXN49" s="178"/>
      <c r="CXO49" s="178"/>
      <c r="CXP49" s="178"/>
      <c r="CXQ49" s="178"/>
      <c r="CXR49" s="178"/>
      <c r="CXS49" s="178"/>
      <c r="CXT49" s="178"/>
      <c r="CXU49" s="178"/>
      <c r="CXV49" s="178"/>
      <c r="CXW49" s="178"/>
      <c r="CXX49" s="178"/>
      <c r="CXY49" s="178"/>
      <c r="CXZ49" s="178"/>
      <c r="CYA49" s="178"/>
      <c r="CYB49" s="178"/>
      <c r="CYC49" s="178"/>
      <c r="CYD49" s="178"/>
      <c r="CYE49" s="178"/>
      <c r="CYF49" s="178"/>
      <c r="CYG49" s="178"/>
      <c r="CYH49" s="178"/>
      <c r="CYI49" s="178"/>
      <c r="CYJ49" s="178"/>
      <c r="CYK49" s="178"/>
      <c r="CYL49" s="178"/>
      <c r="CYM49" s="178"/>
      <c r="CYN49" s="178"/>
      <c r="CYO49" s="178"/>
      <c r="CYP49" s="178"/>
      <c r="CYQ49" s="178"/>
      <c r="CYR49" s="178"/>
      <c r="CYS49" s="178"/>
      <c r="CYT49" s="178"/>
      <c r="CYU49" s="178"/>
      <c r="CYV49" s="178"/>
      <c r="CYW49" s="178"/>
      <c r="CYX49" s="178"/>
      <c r="CYY49" s="178"/>
      <c r="CYZ49" s="178"/>
      <c r="CZA49" s="178"/>
      <c r="CZB49" s="178"/>
      <c r="CZC49" s="178"/>
      <c r="CZD49" s="178"/>
      <c r="CZE49" s="178"/>
      <c r="CZF49" s="178"/>
      <c r="CZG49" s="178"/>
      <c r="CZH49" s="178"/>
      <c r="CZI49" s="178"/>
      <c r="CZJ49" s="178"/>
      <c r="CZK49" s="178"/>
      <c r="CZL49" s="178"/>
      <c r="CZM49" s="178"/>
      <c r="CZN49" s="178"/>
      <c r="CZO49" s="178"/>
      <c r="CZP49" s="178"/>
      <c r="CZQ49" s="178"/>
      <c r="CZR49" s="178"/>
      <c r="CZS49" s="178"/>
      <c r="CZT49" s="178"/>
      <c r="CZU49" s="178"/>
      <c r="CZV49" s="178"/>
      <c r="CZW49" s="178"/>
      <c r="CZX49" s="178"/>
      <c r="CZY49" s="178"/>
      <c r="CZZ49" s="178"/>
      <c r="DAA49" s="178"/>
      <c r="DAB49" s="178"/>
      <c r="DAC49" s="178"/>
      <c r="DAD49" s="178"/>
      <c r="DAE49" s="178"/>
      <c r="DAF49" s="178"/>
      <c r="DAG49" s="178"/>
      <c r="DAH49" s="178"/>
      <c r="DAI49" s="178"/>
      <c r="DAJ49" s="178"/>
      <c r="DAK49" s="178"/>
      <c r="DAL49" s="178"/>
      <c r="DAM49" s="178"/>
      <c r="DAN49" s="178"/>
      <c r="DAO49" s="178"/>
      <c r="DAP49" s="178"/>
      <c r="DAQ49" s="178"/>
      <c r="DAR49" s="178"/>
      <c r="DAS49" s="178"/>
      <c r="DAT49" s="178"/>
      <c r="DAU49" s="178"/>
      <c r="DAV49" s="178"/>
      <c r="DAW49" s="178"/>
      <c r="DAX49" s="178"/>
      <c r="DAY49" s="178"/>
      <c r="DAZ49" s="178"/>
      <c r="DBA49" s="178"/>
      <c r="DBB49" s="178"/>
      <c r="DBC49" s="178"/>
      <c r="DBD49" s="178"/>
      <c r="DBE49" s="178"/>
      <c r="DBF49" s="178"/>
      <c r="DBG49" s="178"/>
      <c r="DBH49" s="178"/>
      <c r="DBI49" s="178"/>
      <c r="DBJ49" s="178"/>
      <c r="DBK49" s="178"/>
      <c r="DBL49" s="178"/>
      <c r="DBM49" s="178"/>
      <c r="DBN49" s="178"/>
      <c r="DBO49" s="178"/>
      <c r="DBP49" s="178"/>
      <c r="DBQ49" s="178"/>
      <c r="DBR49" s="178"/>
      <c r="DBS49" s="178"/>
      <c r="DBT49" s="178"/>
      <c r="DBU49" s="178"/>
      <c r="DBV49" s="178"/>
      <c r="DBW49" s="178"/>
      <c r="DBX49" s="178"/>
      <c r="DBY49" s="178"/>
      <c r="DBZ49" s="178"/>
      <c r="DCA49" s="178"/>
      <c r="DCB49" s="178"/>
      <c r="DCC49" s="178"/>
      <c r="DCD49" s="178"/>
      <c r="DCE49" s="178"/>
      <c r="DCF49" s="178"/>
      <c r="DCG49" s="178"/>
      <c r="DCH49" s="178"/>
      <c r="DCI49" s="178"/>
      <c r="DCJ49" s="178"/>
      <c r="DCK49" s="178"/>
      <c r="DCL49" s="178"/>
      <c r="DCM49" s="178"/>
      <c r="DCN49" s="178"/>
      <c r="DCO49" s="178"/>
      <c r="DCP49" s="178"/>
      <c r="DCQ49" s="178"/>
      <c r="DCR49" s="178"/>
      <c r="DCS49" s="178"/>
      <c r="DCT49" s="178"/>
      <c r="DCU49" s="178"/>
      <c r="DCV49" s="178"/>
      <c r="DCW49" s="178"/>
      <c r="DCX49" s="178"/>
      <c r="DCY49" s="178"/>
      <c r="DCZ49" s="178"/>
      <c r="DDA49" s="178"/>
      <c r="DDB49" s="178"/>
      <c r="DDC49" s="178"/>
      <c r="DDD49" s="178"/>
      <c r="DDE49" s="178"/>
      <c r="DDF49" s="178"/>
      <c r="DDG49" s="178"/>
      <c r="DDH49" s="178"/>
      <c r="DDI49" s="178"/>
      <c r="DDJ49" s="178"/>
      <c r="DDK49" s="178"/>
      <c r="DDL49" s="178"/>
      <c r="DDM49" s="178"/>
      <c r="DDN49" s="178"/>
      <c r="DDO49" s="178"/>
      <c r="DDP49" s="178"/>
      <c r="DDQ49" s="178"/>
      <c r="DDR49" s="178"/>
      <c r="DDS49" s="178"/>
      <c r="DDT49" s="178"/>
      <c r="DDU49" s="178"/>
      <c r="DDV49" s="178"/>
      <c r="DDW49" s="178"/>
      <c r="DDX49" s="178"/>
      <c r="DDY49" s="178"/>
      <c r="DDZ49" s="178"/>
      <c r="DEA49" s="178"/>
      <c r="DEB49" s="178"/>
      <c r="DEC49" s="178"/>
      <c r="DED49" s="178"/>
      <c r="DEE49" s="178"/>
      <c r="DEF49" s="178"/>
      <c r="DEG49" s="178"/>
      <c r="DEH49" s="178"/>
      <c r="DEI49" s="178"/>
      <c r="DEJ49" s="178"/>
      <c r="DEK49" s="178"/>
      <c r="DEL49" s="178"/>
      <c r="DEM49" s="178"/>
      <c r="DEN49" s="178"/>
      <c r="DEO49" s="178"/>
      <c r="DEP49" s="178"/>
      <c r="DEQ49" s="178"/>
      <c r="DER49" s="178"/>
      <c r="DES49" s="178"/>
      <c r="DET49" s="178"/>
      <c r="DEU49" s="178"/>
      <c r="DEV49" s="178"/>
      <c r="DEW49" s="178"/>
      <c r="DEX49" s="178"/>
      <c r="DEY49" s="178"/>
      <c r="DEZ49" s="178"/>
      <c r="DFA49" s="178"/>
      <c r="DFB49" s="178"/>
      <c r="DFC49" s="178"/>
      <c r="DFD49" s="178"/>
      <c r="DFE49" s="178"/>
      <c r="DFF49" s="178"/>
      <c r="DFG49" s="178"/>
      <c r="DFH49" s="178"/>
      <c r="DFI49" s="178"/>
      <c r="DFJ49" s="178"/>
      <c r="DFK49" s="178"/>
      <c r="DFL49" s="178"/>
      <c r="DFM49" s="178"/>
      <c r="DFN49" s="178"/>
      <c r="DFO49" s="178"/>
      <c r="DFP49" s="178"/>
      <c r="DFQ49" s="178"/>
      <c r="DFR49" s="178"/>
      <c r="DFS49" s="178"/>
      <c r="DFT49" s="178"/>
      <c r="DFU49" s="178"/>
      <c r="DFV49" s="178"/>
      <c r="DFW49" s="178"/>
      <c r="DFX49" s="178"/>
      <c r="DFY49" s="178"/>
      <c r="DFZ49" s="178"/>
      <c r="DGA49" s="178"/>
      <c r="DGB49" s="178"/>
      <c r="DGC49" s="178"/>
      <c r="DGD49" s="178"/>
      <c r="DGE49" s="178"/>
      <c r="DGF49" s="178"/>
      <c r="DGG49" s="178"/>
      <c r="DGH49" s="178"/>
      <c r="DGI49" s="178"/>
      <c r="DGJ49" s="178"/>
      <c r="DGK49" s="178"/>
      <c r="DGL49" s="178"/>
      <c r="DGM49" s="178"/>
      <c r="DGN49" s="178"/>
      <c r="DGO49" s="178"/>
      <c r="DGP49" s="178"/>
      <c r="DGQ49" s="178"/>
      <c r="DGR49" s="178"/>
      <c r="DGS49" s="178"/>
      <c r="DGT49" s="178"/>
      <c r="DGU49" s="178"/>
      <c r="DGV49" s="178"/>
      <c r="DGW49" s="178"/>
      <c r="DGX49" s="178"/>
      <c r="DGY49" s="178"/>
      <c r="DGZ49" s="178"/>
      <c r="DHA49" s="178"/>
      <c r="DHB49" s="178"/>
      <c r="DHC49" s="178"/>
      <c r="DHD49" s="178"/>
      <c r="DHE49" s="178"/>
      <c r="DHF49" s="178"/>
      <c r="DHG49" s="178"/>
      <c r="DHH49" s="178"/>
      <c r="DHI49" s="178"/>
      <c r="DHJ49" s="178"/>
      <c r="DHK49" s="178"/>
      <c r="DHL49" s="178"/>
      <c r="DHM49" s="178"/>
      <c r="DHN49" s="178"/>
      <c r="DHO49" s="178"/>
      <c r="DHP49" s="178"/>
      <c r="DHQ49" s="178"/>
      <c r="DHR49" s="178"/>
      <c r="DHS49" s="178"/>
      <c r="DHT49" s="178"/>
      <c r="DHU49" s="178"/>
      <c r="DHV49" s="178"/>
      <c r="DHW49" s="178"/>
      <c r="DHX49" s="178"/>
      <c r="DHY49" s="178"/>
      <c r="DHZ49" s="178"/>
      <c r="DIA49" s="178"/>
      <c r="DIB49" s="178"/>
      <c r="DIC49" s="178"/>
      <c r="DID49" s="178"/>
      <c r="DIE49" s="178"/>
      <c r="DIF49" s="178"/>
      <c r="DIG49" s="178"/>
      <c r="DIH49" s="178"/>
      <c r="DII49" s="178"/>
      <c r="DIJ49" s="178"/>
      <c r="DIK49" s="178"/>
      <c r="DIL49" s="178"/>
      <c r="DIM49" s="178"/>
      <c r="DIN49" s="178"/>
      <c r="DIO49" s="178"/>
      <c r="DIP49" s="178"/>
      <c r="DIQ49" s="178"/>
      <c r="DIR49" s="178"/>
      <c r="DIS49" s="178"/>
      <c r="DIT49" s="178"/>
      <c r="DIU49" s="178"/>
      <c r="DIV49" s="178"/>
      <c r="DIW49" s="178"/>
      <c r="DIX49" s="178"/>
      <c r="DIY49" s="178"/>
      <c r="DIZ49" s="178"/>
      <c r="DJA49" s="178"/>
      <c r="DJB49" s="178"/>
      <c r="DJC49" s="178"/>
      <c r="DJD49" s="178"/>
      <c r="DJE49" s="178"/>
      <c r="DJF49" s="178"/>
      <c r="DJG49" s="178"/>
      <c r="DJH49" s="178"/>
      <c r="DJI49" s="178"/>
      <c r="DJJ49" s="178"/>
      <c r="DJK49" s="178"/>
      <c r="DJL49" s="178"/>
      <c r="DJM49" s="178"/>
      <c r="DJN49" s="178"/>
      <c r="DJO49" s="178"/>
      <c r="DJP49" s="178"/>
      <c r="DJQ49" s="178"/>
      <c r="DJR49" s="178"/>
      <c r="DJS49" s="178"/>
      <c r="DJT49" s="178"/>
      <c r="DJU49" s="178"/>
      <c r="DJV49" s="178"/>
      <c r="DJW49" s="178"/>
      <c r="DJX49" s="178"/>
      <c r="DJY49" s="178"/>
      <c r="DJZ49" s="178"/>
      <c r="DKA49" s="178"/>
      <c r="DKB49" s="178"/>
      <c r="DKC49" s="178"/>
      <c r="DKD49" s="178"/>
      <c r="DKE49" s="178"/>
      <c r="DKF49" s="178"/>
      <c r="DKG49" s="178"/>
      <c r="DKH49" s="178"/>
      <c r="DKI49" s="178"/>
      <c r="DKJ49" s="178"/>
      <c r="DKK49" s="178"/>
      <c r="DKL49" s="178"/>
      <c r="DKM49" s="178"/>
      <c r="DKN49" s="178"/>
      <c r="DKO49" s="178"/>
      <c r="DKP49" s="178"/>
      <c r="DKQ49" s="178"/>
      <c r="DKR49" s="178"/>
      <c r="DKS49" s="178"/>
      <c r="DKT49" s="178"/>
      <c r="DKU49" s="178"/>
      <c r="DKV49" s="178"/>
      <c r="DKW49" s="178"/>
      <c r="DKX49" s="178"/>
      <c r="DKY49" s="178"/>
      <c r="DKZ49" s="178"/>
      <c r="DLA49" s="178"/>
      <c r="DLB49" s="178"/>
      <c r="DLC49" s="178"/>
      <c r="DLD49" s="178"/>
      <c r="DLE49" s="178"/>
      <c r="DLF49" s="178"/>
      <c r="DLG49" s="178"/>
      <c r="DLH49" s="178"/>
      <c r="DLI49" s="178"/>
      <c r="DLJ49" s="178"/>
      <c r="DLK49" s="178"/>
      <c r="DLL49" s="178"/>
      <c r="DLM49" s="178"/>
      <c r="DLN49" s="178"/>
      <c r="DLO49" s="178"/>
      <c r="DLP49" s="178"/>
      <c r="DLQ49" s="178"/>
      <c r="DLR49" s="178"/>
      <c r="DLS49" s="178"/>
      <c r="DLT49" s="178"/>
      <c r="DLU49" s="178"/>
      <c r="DLV49" s="178"/>
      <c r="DLW49" s="178"/>
      <c r="DLX49" s="178"/>
      <c r="DLY49" s="178"/>
      <c r="DLZ49" s="178"/>
      <c r="DMA49" s="178"/>
      <c r="DMB49" s="178"/>
      <c r="DMC49" s="178"/>
      <c r="DMD49" s="178"/>
      <c r="DME49" s="178"/>
      <c r="DMF49" s="178"/>
      <c r="DMG49" s="178"/>
      <c r="DMH49" s="178"/>
      <c r="DMI49" s="178"/>
      <c r="DMJ49" s="178"/>
      <c r="DMK49" s="178"/>
      <c r="DML49" s="178"/>
      <c r="DMM49" s="178"/>
      <c r="DMN49" s="178"/>
      <c r="DMO49" s="178"/>
      <c r="DMP49" s="178"/>
      <c r="DMQ49" s="178"/>
      <c r="DMR49" s="178"/>
      <c r="DMS49" s="178"/>
      <c r="DMT49" s="178"/>
      <c r="DMU49" s="178"/>
      <c r="DMV49" s="178"/>
      <c r="DMW49" s="178"/>
      <c r="DMX49" s="178"/>
      <c r="DMY49" s="178"/>
      <c r="DMZ49" s="178"/>
      <c r="DNA49" s="178"/>
      <c r="DNB49" s="178"/>
      <c r="DNC49" s="178"/>
      <c r="DND49" s="178"/>
      <c r="DNE49" s="178"/>
      <c r="DNF49" s="178"/>
      <c r="DNG49" s="178"/>
      <c r="DNH49" s="178"/>
      <c r="DNI49" s="178"/>
      <c r="DNJ49" s="178"/>
      <c r="DNK49" s="178"/>
      <c r="DNL49" s="178"/>
      <c r="DNM49" s="178"/>
      <c r="DNN49" s="178"/>
      <c r="DNO49" s="178"/>
      <c r="DNP49" s="178"/>
      <c r="DNQ49" s="178"/>
      <c r="DNR49" s="178"/>
      <c r="DNS49" s="178"/>
      <c r="DNT49" s="178"/>
      <c r="DNU49" s="178"/>
      <c r="DNV49" s="178"/>
      <c r="DNW49" s="178"/>
      <c r="DNX49" s="178"/>
      <c r="DNY49" s="178"/>
      <c r="DNZ49" s="178"/>
      <c r="DOA49" s="178"/>
      <c r="DOB49" s="178"/>
      <c r="DOC49" s="178"/>
      <c r="DOD49" s="178"/>
      <c r="DOE49" s="178"/>
      <c r="DOF49" s="178"/>
      <c r="DOG49" s="178"/>
      <c r="DOH49" s="178"/>
      <c r="DOI49" s="178"/>
      <c r="DOJ49" s="178"/>
      <c r="DOK49" s="178"/>
      <c r="DOL49" s="178"/>
      <c r="DOM49" s="178"/>
      <c r="DON49" s="178"/>
      <c r="DOO49" s="178"/>
      <c r="DOP49" s="178"/>
      <c r="DOQ49" s="178"/>
      <c r="DOR49" s="178"/>
      <c r="DOS49" s="178"/>
      <c r="DOT49" s="178"/>
      <c r="DOU49" s="178"/>
      <c r="DOV49" s="178"/>
      <c r="DOW49" s="178"/>
      <c r="DOX49" s="178"/>
      <c r="DOY49" s="178"/>
      <c r="DOZ49" s="178"/>
      <c r="DPA49" s="178"/>
      <c r="DPB49" s="178"/>
      <c r="DPC49" s="178"/>
      <c r="DPD49" s="178"/>
      <c r="DPE49" s="178"/>
      <c r="DPF49" s="178"/>
      <c r="DPG49" s="178"/>
      <c r="DPH49" s="178"/>
      <c r="DPI49" s="178"/>
      <c r="DPJ49" s="178"/>
      <c r="DPK49" s="178"/>
      <c r="DPL49" s="178"/>
      <c r="DPM49" s="178"/>
      <c r="DPN49" s="178"/>
      <c r="DPO49" s="178"/>
      <c r="DPP49" s="178"/>
      <c r="DPQ49" s="178"/>
      <c r="DPR49" s="178"/>
      <c r="DPS49" s="178"/>
      <c r="DPT49" s="178"/>
      <c r="DPU49" s="178"/>
      <c r="DPV49" s="178"/>
      <c r="DPW49" s="178"/>
      <c r="DPX49" s="178"/>
      <c r="DPY49" s="178"/>
      <c r="DPZ49" s="178"/>
      <c r="DQA49" s="178"/>
      <c r="DQB49" s="178"/>
      <c r="DQC49" s="178"/>
      <c r="DQD49" s="178"/>
      <c r="DQE49" s="178"/>
      <c r="DQF49" s="178"/>
      <c r="DQG49" s="178"/>
      <c r="DQH49" s="178"/>
      <c r="DQI49" s="178"/>
      <c r="DQJ49" s="178"/>
      <c r="DQK49" s="178"/>
      <c r="DQL49" s="178"/>
      <c r="DQM49" s="178"/>
      <c r="DQN49" s="178"/>
      <c r="DQO49" s="178"/>
      <c r="DQP49" s="178"/>
      <c r="DQQ49" s="178"/>
      <c r="DQR49" s="178"/>
      <c r="DQS49" s="178"/>
      <c r="DQT49" s="178"/>
      <c r="DQU49" s="178"/>
      <c r="DQV49" s="178"/>
      <c r="DQW49" s="178"/>
      <c r="DQX49" s="178"/>
      <c r="DQY49" s="178"/>
      <c r="DQZ49" s="178"/>
      <c r="DRA49" s="178"/>
      <c r="DRB49" s="178"/>
      <c r="DRC49" s="178"/>
      <c r="DRD49" s="178"/>
      <c r="DRE49" s="178"/>
      <c r="DRF49" s="178"/>
      <c r="DRG49" s="178"/>
      <c r="DRH49" s="178"/>
      <c r="DRI49" s="178"/>
      <c r="DRJ49" s="178"/>
      <c r="DRK49" s="178"/>
      <c r="DRL49" s="178"/>
      <c r="DRM49" s="178"/>
      <c r="DRN49" s="178"/>
      <c r="DRO49" s="178"/>
      <c r="DRP49" s="178"/>
      <c r="DRQ49" s="178"/>
      <c r="DRR49" s="178"/>
      <c r="DRS49" s="178"/>
      <c r="DRT49" s="178"/>
      <c r="DRU49" s="178"/>
      <c r="DRV49" s="178"/>
      <c r="DRW49" s="178"/>
      <c r="DRX49" s="178"/>
      <c r="DRY49" s="178"/>
      <c r="DRZ49" s="178"/>
      <c r="DSA49" s="178"/>
      <c r="DSB49" s="178"/>
      <c r="DSC49" s="178"/>
      <c r="DSD49" s="178"/>
      <c r="DSE49" s="178"/>
      <c r="DSF49" s="178"/>
      <c r="DSG49" s="178"/>
      <c r="DSH49" s="178"/>
      <c r="DSI49" s="178"/>
      <c r="DSJ49" s="178"/>
      <c r="DSK49" s="178"/>
      <c r="DSL49" s="178"/>
      <c r="DSM49" s="178"/>
      <c r="DSN49" s="178"/>
      <c r="DSO49" s="178"/>
      <c r="DSP49" s="178"/>
      <c r="DSQ49" s="178"/>
      <c r="DSR49" s="178"/>
      <c r="DSS49" s="178"/>
      <c r="DST49" s="178"/>
      <c r="DSU49" s="178"/>
      <c r="DSV49" s="178"/>
      <c r="DSW49" s="178"/>
      <c r="DSX49" s="178"/>
      <c r="DSY49" s="178"/>
      <c r="DSZ49" s="178"/>
      <c r="DTA49" s="178"/>
      <c r="DTB49" s="178"/>
      <c r="DTC49" s="178"/>
      <c r="DTD49" s="178"/>
      <c r="DTE49" s="178"/>
      <c r="DTF49" s="178"/>
      <c r="DTG49" s="178"/>
      <c r="DTH49" s="178"/>
      <c r="DTI49" s="178"/>
      <c r="DTJ49" s="178"/>
      <c r="DTK49" s="178"/>
      <c r="DTL49" s="178"/>
      <c r="DTM49" s="178"/>
      <c r="DTN49" s="178"/>
      <c r="DTO49" s="178"/>
      <c r="DTP49" s="178"/>
      <c r="DTQ49" s="178"/>
      <c r="DTR49" s="178"/>
      <c r="DTS49" s="178"/>
      <c r="DTT49" s="178"/>
      <c r="DTU49" s="178"/>
      <c r="DTV49" s="178"/>
      <c r="DTW49" s="178"/>
      <c r="DTX49" s="178"/>
      <c r="DTY49" s="178"/>
      <c r="DTZ49" s="178"/>
      <c r="DUA49" s="178"/>
      <c r="DUB49" s="178"/>
      <c r="DUC49" s="178"/>
      <c r="DUD49" s="178"/>
      <c r="DUE49" s="178"/>
      <c r="DUF49" s="178"/>
      <c r="DUG49" s="178"/>
      <c r="DUH49" s="178"/>
      <c r="DUI49" s="178"/>
      <c r="DUJ49" s="178"/>
      <c r="DUK49" s="178"/>
      <c r="DUL49" s="178"/>
      <c r="DUM49" s="178"/>
      <c r="DUN49" s="178"/>
      <c r="DUO49" s="178"/>
      <c r="DUP49" s="178"/>
      <c r="DUQ49" s="178"/>
      <c r="DUR49" s="178"/>
      <c r="DUS49" s="178"/>
      <c r="DUT49" s="178"/>
      <c r="DUU49" s="178"/>
      <c r="DUV49" s="178"/>
      <c r="DUW49" s="178"/>
      <c r="DUX49" s="178"/>
      <c r="DUY49" s="178"/>
      <c r="DUZ49" s="178"/>
      <c r="DVA49" s="178"/>
      <c r="DVB49" s="178"/>
      <c r="DVC49" s="178"/>
      <c r="DVD49" s="178"/>
      <c r="DVE49" s="178"/>
      <c r="DVF49" s="178"/>
      <c r="DVG49" s="178"/>
      <c r="DVH49" s="178"/>
      <c r="DVI49" s="178"/>
      <c r="DVJ49" s="178"/>
      <c r="DVK49" s="178"/>
      <c r="DVL49" s="178"/>
      <c r="DVM49" s="178"/>
      <c r="DVN49" s="178"/>
      <c r="DVO49" s="178"/>
      <c r="DVP49" s="178"/>
      <c r="DVQ49" s="178"/>
      <c r="DVR49" s="178"/>
      <c r="DVS49" s="178"/>
      <c r="DVT49" s="178"/>
      <c r="DVU49" s="178"/>
      <c r="DVV49" s="178"/>
      <c r="DVW49" s="178"/>
      <c r="DVX49" s="178"/>
      <c r="DVY49" s="178"/>
      <c r="DVZ49" s="178"/>
      <c r="DWA49" s="178"/>
      <c r="DWB49" s="178"/>
      <c r="DWC49" s="178"/>
      <c r="DWD49" s="178"/>
      <c r="DWE49" s="178"/>
      <c r="DWF49" s="178"/>
      <c r="DWG49" s="178"/>
      <c r="DWH49" s="178"/>
      <c r="DWI49" s="178"/>
      <c r="DWJ49" s="178"/>
      <c r="DWK49" s="178"/>
      <c r="DWL49" s="178"/>
      <c r="DWM49" s="178"/>
      <c r="DWN49" s="178"/>
      <c r="DWO49" s="178"/>
      <c r="DWP49" s="178"/>
      <c r="DWQ49" s="178"/>
      <c r="DWR49" s="178"/>
      <c r="DWS49" s="178"/>
      <c r="DWT49" s="178"/>
      <c r="DWU49" s="178"/>
      <c r="DWV49" s="178"/>
      <c r="DWW49" s="178"/>
      <c r="DWX49" s="178"/>
      <c r="DWY49" s="178"/>
      <c r="DWZ49" s="178"/>
      <c r="DXA49" s="178"/>
      <c r="DXB49" s="178"/>
      <c r="DXC49" s="178"/>
      <c r="DXD49" s="178"/>
      <c r="DXE49" s="178"/>
      <c r="DXF49" s="178"/>
      <c r="DXG49" s="178"/>
      <c r="DXH49" s="178"/>
      <c r="DXI49" s="178"/>
      <c r="DXJ49" s="178"/>
      <c r="DXK49" s="178"/>
      <c r="DXL49" s="178"/>
      <c r="DXM49" s="178"/>
      <c r="DXN49" s="178"/>
      <c r="DXO49" s="178"/>
      <c r="DXP49" s="178"/>
      <c r="DXQ49" s="178"/>
      <c r="DXR49" s="178"/>
      <c r="DXS49" s="178"/>
      <c r="DXT49" s="178"/>
      <c r="DXU49" s="178"/>
      <c r="DXV49" s="178"/>
      <c r="DXW49" s="178"/>
      <c r="DXX49" s="178"/>
      <c r="DXY49" s="178"/>
      <c r="DXZ49" s="178"/>
      <c r="DYA49" s="178"/>
      <c r="DYB49" s="178"/>
      <c r="DYC49" s="178"/>
      <c r="DYD49" s="178"/>
      <c r="DYE49" s="178"/>
      <c r="DYF49" s="178"/>
      <c r="DYG49" s="178"/>
      <c r="DYH49" s="178"/>
      <c r="DYI49" s="178"/>
      <c r="DYJ49" s="178"/>
      <c r="DYK49" s="178"/>
      <c r="DYL49" s="178"/>
      <c r="DYM49" s="178"/>
      <c r="DYN49" s="178"/>
      <c r="DYO49" s="178"/>
      <c r="DYP49" s="178"/>
      <c r="DYQ49" s="178"/>
      <c r="DYR49" s="178"/>
      <c r="DYS49" s="178"/>
      <c r="DYT49" s="178"/>
      <c r="DYU49" s="178"/>
      <c r="DYV49" s="178"/>
      <c r="DYW49" s="178"/>
      <c r="DYX49" s="178"/>
      <c r="DYY49" s="178"/>
      <c r="DYZ49" s="178"/>
      <c r="DZA49" s="178"/>
      <c r="DZB49" s="178"/>
      <c r="DZC49" s="178"/>
      <c r="DZD49" s="178"/>
      <c r="DZE49" s="178"/>
      <c r="DZF49" s="178"/>
      <c r="DZG49" s="178"/>
      <c r="DZH49" s="178"/>
      <c r="DZI49" s="178"/>
      <c r="DZJ49" s="178"/>
      <c r="DZK49" s="178"/>
      <c r="DZL49" s="178"/>
      <c r="DZM49" s="178"/>
      <c r="DZN49" s="178"/>
      <c r="DZO49" s="178"/>
      <c r="DZP49" s="178"/>
      <c r="DZQ49" s="178"/>
      <c r="DZR49" s="178"/>
      <c r="DZS49" s="178"/>
      <c r="DZT49" s="178"/>
      <c r="DZU49" s="178"/>
      <c r="DZV49" s="178"/>
      <c r="DZW49" s="178"/>
      <c r="DZX49" s="178"/>
      <c r="DZY49" s="178"/>
      <c r="DZZ49" s="178"/>
      <c r="EAA49" s="178"/>
      <c r="EAB49" s="178"/>
      <c r="EAC49" s="178"/>
      <c r="EAD49" s="178"/>
      <c r="EAE49" s="178"/>
      <c r="EAF49" s="178"/>
      <c r="EAG49" s="178"/>
      <c r="EAH49" s="178"/>
      <c r="EAI49" s="178"/>
      <c r="EAJ49" s="178"/>
      <c r="EAK49" s="178"/>
      <c r="EAL49" s="178"/>
      <c r="EAM49" s="178"/>
      <c r="EAN49" s="178"/>
      <c r="EAO49" s="178"/>
      <c r="EAP49" s="178"/>
      <c r="EAQ49" s="178"/>
      <c r="EAR49" s="178"/>
      <c r="EAS49" s="178"/>
      <c r="EAT49" s="178"/>
      <c r="EAU49" s="178"/>
      <c r="EAV49" s="178"/>
      <c r="EAW49" s="178"/>
      <c r="EAX49" s="178"/>
      <c r="EAY49" s="178"/>
      <c r="EAZ49" s="178"/>
      <c r="EBA49" s="178"/>
      <c r="EBB49" s="178"/>
      <c r="EBC49" s="178"/>
      <c r="EBD49" s="178"/>
      <c r="EBE49" s="178"/>
      <c r="EBF49" s="178"/>
      <c r="EBG49" s="178"/>
      <c r="EBH49" s="178"/>
      <c r="EBI49" s="178"/>
      <c r="EBJ49" s="178"/>
      <c r="EBK49" s="178"/>
      <c r="EBL49" s="178"/>
      <c r="EBM49" s="178"/>
      <c r="EBN49" s="178"/>
      <c r="EBO49" s="178"/>
      <c r="EBP49" s="178"/>
      <c r="EBQ49" s="178"/>
      <c r="EBR49" s="178"/>
      <c r="EBS49" s="178"/>
      <c r="EBT49" s="178"/>
      <c r="EBU49" s="178"/>
      <c r="EBV49" s="178"/>
      <c r="EBW49" s="178"/>
      <c r="EBX49" s="178"/>
      <c r="EBY49" s="178"/>
      <c r="EBZ49" s="178"/>
      <c r="ECA49" s="178"/>
      <c r="ECB49" s="178"/>
      <c r="ECC49" s="178"/>
      <c r="ECD49" s="178"/>
      <c r="ECE49" s="178"/>
      <c r="ECF49" s="178"/>
      <c r="ECG49" s="178"/>
      <c r="ECH49" s="178"/>
      <c r="ECI49" s="178"/>
      <c r="ECJ49" s="178"/>
      <c r="ECK49" s="178"/>
      <c r="ECL49" s="178"/>
      <c r="ECM49" s="178"/>
      <c r="ECN49" s="178"/>
      <c r="ECO49" s="178"/>
      <c r="ECP49" s="178"/>
      <c r="ECQ49" s="178"/>
      <c r="ECR49" s="178"/>
      <c r="ECS49" s="178"/>
      <c r="ECT49" s="178"/>
      <c r="ECU49" s="178"/>
      <c r="ECV49" s="178"/>
      <c r="ECW49" s="178"/>
      <c r="ECX49" s="178"/>
      <c r="ECY49" s="178"/>
      <c r="ECZ49" s="178"/>
      <c r="EDA49" s="178"/>
      <c r="EDB49" s="178"/>
      <c r="EDC49" s="178"/>
      <c r="EDD49" s="178"/>
      <c r="EDE49" s="178"/>
      <c r="EDF49" s="178"/>
      <c r="EDG49" s="178"/>
      <c r="EDH49" s="178"/>
      <c r="EDI49" s="178"/>
      <c r="EDJ49" s="178"/>
      <c r="EDK49" s="178"/>
      <c r="EDL49" s="178"/>
      <c r="EDM49" s="178"/>
      <c r="EDN49" s="178"/>
      <c r="EDO49" s="178"/>
      <c r="EDP49" s="178"/>
      <c r="EDQ49" s="178"/>
      <c r="EDR49" s="178"/>
      <c r="EDS49" s="178"/>
      <c r="EDT49" s="178"/>
      <c r="EDU49" s="178"/>
      <c r="EDV49" s="178"/>
      <c r="EDW49" s="178"/>
      <c r="EDX49" s="178"/>
      <c r="EDY49" s="178"/>
      <c r="EDZ49" s="178"/>
      <c r="EEA49" s="178"/>
      <c r="EEB49" s="178"/>
      <c r="EEC49" s="178"/>
      <c r="EED49" s="178"/>
      <c r="EEE49" s="178"/>
      <c r="EEF49" s="178"/>
      <c r="EEG49" s="178"/>
      <c r="EEH49" s="178"/>
      <c r="EEI49" s="178"/>
      <c r="EEJ49" s="178"/>
      <c r="EEK49" s="178"/>
      <c r="EEL49" s="178"/>
      <c r="EEM49" s="178"/>
      <c r="EEN49" s="178"/>
      <c r="EEO49" s="178"/>
      <c r="EEP49" s="178"/>
      <c r="EEQ49" s="178"/>
      <c r="EER49" s="178"/>
      <c r="EES49" s="178"/>
      <c r="EET49" s="178"/>
      <c r="EEU49" s="178"/>
      <c r="EEV49" s="178"/>
      <c r="EEW49" s="178"/>
      <c r="EEX49" s="178"/>
      <c r="EEY49" s="178"/>
      <c r="EEZ49" s="178"/>
      <c r="EFA49" s="178"/>
      <c r="EFB49" s="178"/>
      <c r="EFC49" s="178"/>
      <c r="EFD49" s="178"/>
      <c r="EFE49" s="178"/>
      <c r="EFF49" s="178"/>
      <c r="EFG49" s="178"/>
      <c r="EFH49" s="178"/>
      <c r="EFI49" s="178"/>
      <c r="EFJ49" s="178"/>
      <c r="EFK49" s="178"/>
      <c r="EFL49" s="178"/>
      <c r="EFM49" s="178"/>
      <c r="EFN49" s="178"/>
      <c r="EFO49" s="178"/>
      <c r="EFP49" s="178"/>
      <c r="EFQ49" s="178"/>
      <c r="EFR49" s="178"/>
      <c r="EFS49" s="178"/>
      <c r="EFT49" s="178"/>
      <c r="EFU49" s="178"/>
      <c r="EFV49" s="178"/>
      <c r="EFW49" s="178"/>
      <c r="EFX49" s="178"/>
      <c r="EFY49" s="178"/>
      <c r="EFZ49" s="178"/>
      <c r="EGA49" s="178"/>
      <c r="EGB49" s="178"/>
      <c r="EGC49" s="178"/>
      <c r="EGD49" s="178"/>
      <c r="EGE49" s="178"/>
      <c r="EGF49" s="178"/>
      <c r="EGG49" s="178"/>
      <c r="EGH49" s="178"/>
      <c r="EGI49" s="178"/>
      <c r="EGJ49" s="178"/>
      <c r="EGK49" s="178"/>
      <c r="EGL49" s="178"/>
      <c r="EGM49" s="178"/>
      <c r="EGN49" s="178"/>
      <c r="EGO49" s="178"/>
      <c r="EGP49" s="178"/>
      <c r="EGQ49" s="178"/>
      <c r="EGR49" s="178"/>
      <c r="EGS49" s="178"/>
      <c r="EGT49" s="178"/>
      <c r="EGU49" s="178"/>
      <c r="EGV49" s="178"/>
      <c r="EGW49" s="178"/>
      <c r="EGX49" s="178"/>
      <c r="EGY49" s="178"/>
      <c r="EGZ49" s="178"/>
      <c r="EHA49" s="178"/>
      <c r="EHB49" s="178"/>
      <c r="EHC49" s="178"/>
      <c r="EHD49" s="178"/>
      <c r="EHE49" s="178"/>
      <c r="EHF49" s="178"/>
      <c r="EHG49" s="178"/>
      <c r="EHH49" s="178"/>
      <c r="EHI49" s="178"/>
      <c r="EHJ49" s="178"/>
      <c r="EHK49" s="178"/>
      <c r="EHL49" s="178"/>
      <c r="EHM49" s="178"/>
      <c r="EHN49" s="178"/>
      <c r="EHO49" s="178"/>
      <c r="EHP49" s="178"/>
      <c r="EHQ49" s="178"/>
      <c r="EHR49" s="178"/>
      <c r="EHS49" s="178"/>
      <c r="EHT49" s="178"/>
      <c r="EHU49" s="178"/>
      <c r="EHV49" s="178"/>
      <c r="EHW49" s="178"/>
      <c r="EHX49" s="178"/>
      <c r="EHY49" s="178"/>
      <c r="EHZ49" s="178"/>
      <c r="EIA49" s="178"/>
      <c r="EIB49" s="178"/>
      <c r="EIC49" s="178"/>
      <c r="EID49" s="178"/>
      <c r="EIE49" s="178"/>
      <c r="EIF49" s="178"/>
      <c r="EIG49" s="178"/>
      <c r="EIH49" s="178"/>
      <c r="EII49" s="178"/>
      <c r="EIJ49" s="178"/>
      <c r="EIK49" s="178"/>
      <c r="EIL49" s="178"/>
      <c r="EIM49" s="178"/>
      <c r="EIN49" s="178"/>
      <c r="EIO49" s="178"/>
      <c r="EIP49" s="178"/>
      <c r="EIQ49" s="178"/>
      <c r="EIR49" s="178"/>
      <c r="EIS49" s="178"/>
      <c r="EIT49" s="178"/>
      <c r="EIU49" s="178"/>
      <c r="EIV49" s="178"/>
      <c r="EIW49" s="178"/>
      <c r="EIX49" s="178"/>
      <c r="EIY49" s="178"/>
      <c r="EIZ49" s="178"/>
      <c r="EJA49" s="178"/>
      <c r="EJB49" s="178"/>
      <c r="EJC49" s="178"/>
      <c r="EJD49" s="178"/>
      <c r="EJE49" s="178"/>
      <c r="EJF49" s="178"/>
      <c r="EJG49" s="178"/>
      <c r="EJH49" s="178"/>
      <c r="EJI49" s="178"/>
      <c r="EJJ49" s="178"/>
      <c r="EJK49" s="178"/>
      <c r="EJL49" s="178"/>
      <c r="EJM49" s="178"/>
      <c r="EJN49" s="178"/>
      <c r="EJO49" s="178"/>
      <c r="EJP49" s="178"/>
      <c r="EJQ49" s="178"/>
      <c r="EJR49" s="178"/>
      <c r="EJS49" s="178"/>
      <c r="EJT49" s="178"/>
      <c r="EJU49" s="178"/>
      <c r="EJV49" s="178"/>
      <c r="EJW49" s="178"/>
      <c r="EJX49" s="178"/>
      <c r="EJY49" s="178"/>
      <c r="EJZ49" s="178"/>
      <c r="EKA49" s="178"/>
      <c r="EKB49" s="178"/>
      <c r="EKC49" s="178"/>
      <c r="EKD49" s="178"/>
      <c r="EKE49" s="178"/>
      <c r="EKF49" s="178"/>
      <c r="EKG49" s="178"/>
      <c r="EKH49" s="178"/>
      <c r="EKI49" s="178"/>
      <c r="EKJ49" s="178"/>
      <c r="EKK49" s="178"/>
      <c r="EKL49" s="178"/>
      <c r="EKM49" s="178"/>
      <c r="EKN49" s="178"/>
      <c r="EKO49" s="178"/>
      <c r="EKP49" s="178"/>
      <c r="EKQ49" s="178"/>
      <c r="EKR49" s="178"/>
      <c r="EKS49" s="178"/>
      <c r="EKT49" s="178"/>
      <c r="EKU49" s="178"/>
      <c r="EKV49" s="178"/>
      <c r="EKW49" s="178"/>
      <c r="EKX49" s="178"/>
      <c r="EKY49" s="178"/>
      <c r="EKZ49" s="178"/>
      <c r="ELA49" s="178"/>
      <c r="ELB49" s="178"/>
      <c r="ELC49" s="178"/>
      <c r="ELD49" s="178"/>
      <c r="ELE49" s="178"/>
      <c r="ELF49" s="178"/>
      <c r="ELG49" s="178"/>
      <c r="ELH49" s="178"/>
      <c r="ELI49" s="178"/>
      <c r="ELJ49" s="178"/>
      <c r="ELK49" s="178"/>
      <c r="ELL49" s="178"/>
      <c r="ELM49" s="178"/>
      <c r="ELN49" s="178"/>
      <c r="ELO49" s="178"/>
      <c r="ELP49" s="178"/>
      <c r="ELQ49" s="178"/>
      <c r="ELR49" s="178"/>
      <c r="ELS49" s="178"/>
      <c r="ELT49" s="178"/>
      <c r="ELU49" s="178"/>
      <c r="ELV49" s="178"/>
      <c r="ELW49" s="178"/>
      <c r="ELX49" s="178"/>
      <c r="ELY49" s="178"/>
      <c r="ELZ49" s="178"/>
      <c r="EMA49" s="178"/>
      <c r="EMB49" s="178"/>
      <c r="EMC49" s="178"/>
      <c r="EMD49" s="178"/>
      <c r="EME49" s="178"/>
      <c r="EMF49" s="178"/>
      <c r="EMG49" s="178"/>
      <c r="EMH49" s="178"/>
      <c r="EMI49" s="178"/>
      <c r="EMJ49" s="178"/>
      <c r="EMK49" s="178"/>
      <c r="EML49" s="178"/>
      <c r="EMM49" s="178"/>
      <c r="EMN49" s="178"/>
      <c r="EMO49" s="178"/>
      <c r="EMP49" s="178"/>
      <c r="EMQ49" s="178"/>
      <c r="EMR49" s="178"/>
      <c r="EMS49" s="178"/>
      <c r="EMT49" s="178"/>
      <c r="EMU49" s="178"/>
      <c r="EMV49" s="178"/>
      <c r="EMW49" s="178"/>
      <c r="EMX49" s="178"/>
      <c r="EMY49" s="178"/>
      <c r="EMZ49" s="178"/>
      <c r="ENA49" s="178"/>
      <c r="ENB49" s="178"/>
      <c r="ENC49" s="178"/>
      <c r="END49" s="178"/>
      <c r="ENE49" s="178"/>
      <c r="ENF49" s="178"/>
      <c r="ENG49" s="178"/>
      <c r="ENH49" s="178"/>
      <c r="ENI49" s="178"/>
      <c r="ENJ49" s="178"/>
      <c r="ENK49" s="178"/>
      <c r="ENL49" s="178"/>
      <c r="ENM49" s="178"/>
      <c r="ENN49" s="178"/>
      <c r="ENO49" s="178"/>
      <c r="ENP49" s="178"/>
      <c r="ENQ49" s="178"/>
      <c r="ENR49" s="178"/>
      <c r="ENS49" s="178"/>
      <c r="ENT49" s="178"/>
      <c r="ENU49" s="178"/>
      <c r="ENV49" s="178"/>
      <c r="ENW49" s="178"/>
      <c r="ENX49" s="178"/>
      <c r="ENY49" s="178"/>
      <c r="ENZ49" s="178"/>
      <c r="EOA49" s="178"/>
      <c r="EOB49" s="178"/>
      <c r="EOC49" s="178"/>
      <c r="EOD49" s="178"/>
      <c r="EOE49" s="178"/>
      <c r="EOF49" s="178"/>
      <c r="EOG49" s="178"/>
      <c r="EOH49" s="178"/>
      <c r="EOI49" s="178"/>
      <c r="EOJ49" s="178"/>
      <c r="EOK49" s="178"/>
      <c r="EOL49" s="178"/>
      <c r="EOM49" s="178"/>
      <c r="EON49" s="178"/>
      <c r="EOO49" s="178"/>
      <c r="EOP49" s="178"/>
      <c r="EOQ49" s="178"/>
      <c r="EOR49" s="178"/>
      <c r="EOS49" s="178"/>
      <c r="EOT49" s="178"/>
      <c r="EOU49" s="178"/>
      <c r="EOV49" s="178"/>
      <c r="EOW49" s="178"/>
      <c r="EOX49" s="178"/>
      <c r="EOY49" s="178"/>
      <c r="EOZ49" s="178"/>
      <c r="EPA49" s="178"/>
      <c r="EPB49" s="178"/>
      <c r="EPC49" s="178"/>
      <c r="EPD49" s="178"/>
      <c r="EPE49" s="178"/>
      <c r="EPF49" s="178"/>
      <c r="EPG49" s="178"/>
      <c r="EPH49" s="178"/>
      <c r="EPI49" s="178"/>
      <c r="EPJ49" s="178"/>
      <c r="EPK49" s="178"/>
      <c r="EPL49" s="178"/>
      <c r="EPM49" s="178"/>
      <c r="EPN49" s="178"/>
      <c r="EPO49" s="178"/>
      <c r="EPP49" s="178"/>
      <c r="EPQ49" s="178"/>
      <c r="EPR49" s="178"/>
      <c r="EPS49" s="178"/>
      <c r="EPT49" s="178"/>
      <c r="EPU49" s="178"/>
      <c r="EPV49" s="178"/>
      <c r="EPW49" s="178"/>
      <c r="EPX49" s="178"/>
      <c r="EPY49" s="178"/>
      <c r="EPZ49" s="178"/>
      <c r="EQA49" s="178"/>
      <c r="EQB49" s="178"/>
      <c r="EQC49" s="178"/>
      <c r="EQD49" s="178"/>
      <c r="EQE49" s="178"/>
      <c r="EQF49" s="178"/>
      <c r="EQG49" s="178"/>
      <c r="EQH49" s="178"/>
      <c r="EQI49" s="178"/>
      <c r="EQJ49" s="178"/>
      <c r="EQK49" s="178"/>
      <c r="EQL49" s="178"/>
      <c r="EQM49" s="178"/>
      <c r="EQN49" s="178"/>
      <c r="EQO49" s="178"/>
      <c r="EQP49" s="178"/>
      <c r="EQQ49" s="178"/>
      <c r="EQR49" s="178"/>
      <c r="EQS49" s="178"/>
      <c r="EQT49" s="178"/>
      <c r="EQU49" s="178"/>
      <c r="EQV49" s="178"/>
      <c r="EQW49" s="178"/>
      <c r="EQX49" s="178"/>
      <c r="EQY49" s="178"/>
      <c r="EQZ49" s="178"/>
      <c r="ERA49" s="178"/>
      <c r="ERB49" s="178"/>
      <c r="ERC49" s="178"/>
      <c r="ERD49" s="178"/>
      <c r="ERE49" s="178"/>
      <c r="ERF49" s="178"/>
      <c r="ERG49" s="178"/>
      <c r="ERH49" s="178"/>
      <c r="ERI49" s="178"/>
      <c r="ERJ49" s="178"/>
      <c r="ERK49" s="178"/>
      <c r="ERL49" s="178"/>
      <c r="ERM49" s="178"/>
      <c r="ERN49" s="178"/>
      <c r="ERO49" s="178"/>
      <c r="ERP49" s="178"/>
      <c r="ERQ49" s="178"/>
      <c r="ERR49" s="178"/>
      <c r="ERS49" s="178"/>
      <c r="ERT49" s="178"/>
      <c r="ERU49" s="178"/>
      <c r="ERV49" s="178"/>
      <c r="ERW49" s="178"/>
      <c r="ERX49" s="178"/>
      <c r="ERY49" s="178"/>
      <c r="ERZ49" s="178"/>
      <c r="ESA49" s="178"/>
      <c r="ESB49" s="178"/>
      <c r="ESC49" s="178"/>
      <c r="ESD49" s="178"/>
      <c r="ESE49" s="178"/>
      <c r="ESF49" s="178"/>
      <c r="ESG49" s="178"/>
      <c r="ESH49" s="178"/>
      <c r="ESI49" s="178"/>
      <c r="ESJ49" s="178"/>
      <c r="ESK49" s="178"/>
      <c r="ESL49" s="178"/>
      <c r="ESM49" s="178"/>
      <c r="ESN49" s="178"/>
      <c r="ESO49" s="178"/>
      <c r="ESP49" s="178"/>
      <c r="ESQ49" s="178"/>
      <c r="ESR49" s="178"/>
      <c r="ESS49" s="178"/>
      <c r="EST49" s="178"/>
      <c r="ESU49" s="178"/>
      <c r="ESV49" s="178"/>
      <c r="ESW49" s="178"/>
      <c r="ESX49" s="178"/>
      <c r="ESY49" s="178"/>
      <c r="ESZ49" s="178"/>
      <c r="ETA49" s="178"/>
      <c r="ETB49" s="178"/>
      <c r="ETC49" s="178"/>
      <c r="ETD49" s="178"/>
      <c r="ETE49" s="178"/>
      <c r="ETF49" s="178"/>
      <c r="ETG49" s="178"/>
      <c r="ETH49" s="178"/>
      <c r="ETI49" s="178"/>
      <c r="ETJ49" s="178"/>
      <c r="ETK49" s="178"/>
      <c r="ETL49" s="178"/>
      <c r="ETM49" s="178"/>
      <c r="ETN49" s="178"/>
      <c r="ETO49" s="178"/>
      <c r="ETP49" s="178"/>
      <c r="ETQ49" s="178"/>
      <c r="ETR49" s="178"/>
      <c r="ETS49" s="178"/>
      <c r="ETT49" s="178"/>
      <c r="ETU49" s="178"/>
      <c r="ETV49" s="178"/>
      <c r="ETW49" s="178"/>
      <c r="ETX49" s="178"/>
      <c r="ETY49" s="178"/>
      <c r="ETZ49" s="178"/>
      <c r="EUA49" s="178"/>
      <c r="EUB49" s="178"/>
      <c r="EUC49" s="178"/>
      <c r="EUD49" s="178"/>
      <c r="EUE49" s="178"/>
      <c r="EUF49" s="178"/>
      <c r="EUG49" s="178"/>
      <c r="EUH49" s="178"/>
      <c r="EUI49" s="178"/>
      <c r="EUJ49" s="178"/>
      <c r="EUK49" s="178"/>
      <c r="EUL49" s="178"/>
      <c r="EUM49" s="178"/>
      <c r="EUN49" s="178"/>
      <c r="EUO49" s="178"/>
      <c r="EUP49" s="178"/>
      <c r="EUQ49" s="178"/>
      <c r="EUR49" s="178"/>
      <c r="EUS49" s="178"/>
      <c r="EUT49" s="178"/>
      <c r="EUU49" s="178"/>
      <c r="EUV49" s="178"/>
      <c r="EUW49" s="178"/>
      <c r="EUX49" s="178"/>
      <c r="EUY49" s="178"/>
      <c r="EUZ49" s="178"/>
      <c r="EVA49" s="178"/>
      <c r="EVB49" s="178"/>
      <c r="EVC49" s="178"/>
      <c r="EVD49" s="178"/>
      <c r="EVE49" s="178"/>
      <c r="EVF49" s="178"/>
      <c r="EVG49" s="178"/>
      <c r="EVH49" s="178"/>
      <c r="EVI49" s="178"/>
      <c r="EVJ49" s="178"/>
      <c r="EVK49" s="178"/>
      <c r="EVL49" s="178"/>
      <c r="EVM49" s="178"/>
      <c r="EVN49" s="178"/>
      <c r="EVO49" s="178"/>
      <c r="EVP49" s="178"/>
      <c r="EVQ49" s="178"/>
      <c r="EVR49" s="178"/>
      <c r="EVS49" s="178"/>
      <c r="EVT49" s="178"/>
      <c r="EVU49" s="178"/>
      <c r="EVV49" s="178"/>
      <c r="EVW49" s="178"/>
      <c r="EVX49" s="178"/>
      <c r="EVY49" s="178"/>
      <c r="EVZ49" s="178"/>
      <c r="EWA49" s="178"/>
      <c r="EWB49" s="178"/>
      <c r="EWC49" s="178"/>
      <c r="EWD49" s="178"/>
      <c r="EWE49" s="178"/>
      <c r="EWF49" s="178"/>
      <c r="EWG49" s="178"/>
      <c r="EWH49" s="178"/>
      <c r="EWI49" s="178"/>
      <c r="EWJ49" s="178"/>
      <c r="EWK49" s="178"/>
      <c r="EWL49" s="178"/>
      <c r="EWM49" s="178"/>
      <c r="EWN49" s="178"/>
      <c r="EWO49" s="178"/>
      <c r="EWP49" s="178"/>
      <c r="EWQ49" s="178"/>
      <c r="EWR49" s="178"/>
      <c r="EWS49" s="178"/>
      <c r="EWT49" s="178"/>
      <c r="EWU49" s="178"/>
      <c r="EWV49" s="178"/>
      <c r="EWW49" s="178"/>
      <c r="EWX49" s="178"/>
      <c r="EWY49" s="178"/>
      <c r="EWZ49" s="178"/>
      <c r="EXA49" s="178"/>
      <c r="EXB49" s="178"/>
      <c r="EXC49" s="178"/>
      <c r="EXD49" s="178"/>
      <c r="EXE49" s="178"/>
      <c r="EXF49" s="178"/>
      <c r="EXG49" s="178"/>
      <c r="EXH49" s="178"/>
      <c r="EXI49" s="178"/>
      <c r="EXJ49" s="178"/>
      <c r="EXK49" s="178"/>
      <c r="EXL49" s="178"/>
      <c r="EXM49" s="178"/>
      <c r="EXN49" s="178"/>
      <c r="EXO49" s="178"/>
      <c r="EXP49" s="178"/>
      <c r="EXQ49" s="178"/>
      <c r="EXR49" s="178"/>
      <c r="EXS49" s="178"/>
      <c r="EXT49" s="178"/>
      <c r="EXU49" s="178"/>
      <c r="EXV49" s="178"/>
      <c r="EXW49" s="178"/>
      <c r="EXX49" s="178"/>
      <c r="EXY49" s="178"/>
      <c r="EXZ49" s="178"/>
      <c r="EYA49" s="178"/>
      <c r="EYB49" s="178"/>
      <c r="EYC49" s="178"/>
      <c r="EYD49" s="178"/>
      <c r="EYE49" s="178"/>
      <c r="EYF49" s="178"/>
      <c r="EYG49" s="178"/>
      <c r="EYH49" s="178"/>
      <c r="EYI49" s="178"/>
      <c r="EYJ49" s="178"/>
      <c r="EYK49" s="178"/>
      <c r="EYL49" s="178"/>
      <c r="EYM49" s="178"/>
      <c r="EYN49" s="178"/>
      <c r="EYO49" s="178"/>
      <c r="EYP49" s="178"/>
      <c r="EYQ49" s="178"/>
      <c r="EYR49" s="178"/>
      <c r="EYS49" s="178"/>
      <c r="EYT49" s="178"/>
      <c r="EYU49" s="178"/>
      <c r="EYV49" s="178"/>
      <c r="EYW49" s="178"/>
      <c r="EYX49" s="178"/>
      <c r="EYY49" s="178"/>
      <c r="EYZ49" s="178"/>
      <c r="EZA49" s="178"/>
      <c r="EZB49" s="178"/>
      <c r="EZC49" s="178"/>
      <c r="EZD49" s="178"/>
      <c r="EZE49" s="178"/>
      <c r="EZF49" s="178"/>
      <c r="EZG49" s="178"/>
      <c r="EZH49" s="178"/>
      <c r="EZI49" s="178"/>
      <c r="EZJ49" s="178"/>
      <c r="EZK49" s="178"/>
      <c r="EZL49" s="178"/>
      <c r="EZM49" s="178"/>
      <c r="EZN49" s="178"/>
      <c r="EZO49" s="178"/>
      <c r="EZP49" s="178"/>
      <c r="EZQ49" s="178"/>
      <c r="EZR49" s="178"/>
      <c r="EZS49" s="178"/>
      <c r="EZT49" s="178"/>
      <c r="EZU49" s="178"/>
      <c r="EZV49" s="178"/>
      <c r="EZW49" s="178"/>
      <c r="EZX49" s="178"/>
      <c r="EZY49" s="178"/>
      <c r="EZZ49" s="178"/>
      <c r="FAA49" s="178"/>
      <c r="FAB49" s="178"/>
      <c r="FAC49" s="178"/>
      <c r="FAD49" s="178"/>
      <c r="FAE49" s="178"/>
      <c r="FAF49" s="178"/>
      <c r="FAG49" s="178"/>
      <c r="FAH49" s="178"/>
      <c r="FAI49" s="178"/>
      <c r="FAJ49" s="178"/>
      <c r="FAK49" s="178"/>
      <c r="FAL49" s="178"/>
      <c r="FAM49" s="178"/>
      <c r="FAN49" s="178"/>
      <c r="FAO49" s="178"/>
      <c r="FAP49" s="178"/>
      <c r="FAQ49" s="178"/>
      <c r="FAR49" s="178"/>
      <c r="FAS49" s="178"/>
      <c r="FAT49" s="178"/>
      <c r="FAU49" s="178"/>
      <c r="FAV49" s="178"/>
      <c r="FAW49" s="178"/>
      <c r="FAX49" s="178"/>
      <c r="FAY49" s="178"/>
      <c r="FAZ49" s="178"/>
      <c r="FBA49" s="178"/>
      <c r="FBB49" s="178"/>
      <c r="FBC49" s="178"/>
      <c r="FBD49" s="178"/>
      <c r="FBE49" s="178"/>
      <c r="FBF49" s="178"/>
      <c r="FBG49" s="178"/>
      <c r="FBH49" s="178"/>
      <c r="FBI49" s="178"/>
      <c r="FBJ49" s="178"/>
      <c r="FBK49" s="178"/>
      <c r="FBL49" s="178"/>
      <c r="FBM49" s="178"/>
      <c r="FBN49" s="178"/>
      <c r="FBO49" s="178"/>
      <c r="FBP49" s="178"/>
      <c r="FBQ49" s="178"/>
      <c r="FBR49" s="178"/>
      <c r="FBS49" s="178"/>
      <c r="FBT49" s="178"/>
      <c r="FBU49" s="178"/>
      <c r="FBV49" s="178"/>
      <c r="FBW49" s="178"/>
      <c r="FBX49" s="178"/>
      <c r="FBY49" s="178"/>
      <c r="FBZ49" s="178"/>
      <c r="FCA49" s="178"/>
      <c r="FCB49" s="178"/>
      <c r="FCC49" s="178"/>
      <c r="FCD49" s="178"/>
      <c r="FCE49" s="178"/>
      <c r="FCF49" s="178"/>
      <c r="FCG49" s="178"/>
      <c r="FCH49" s="178"/>
      <c r="FCI49" s="178"/>
      <c r="FCJ49" s="178"/>
      <c r="FCK49" s="178"/>
      <c r="FCL49" s="178"/>
      <c r="FCM49" s="178"/>
      <c r="FCN49" s="178"/>
      <c r="FCO49" s="178"/>
      <c r="FCP49" s="178"/>
      <c r="FCQ49" s="178"/>
      <c r="FCR49" s="178"/>
      <c r="FCS49" s="178"/>
      <c r="FCT49" s="178"/>
      <c r="FCU49" s="178"/>
      <c r="FCV49" s="178"/>
      <c r="FCW49" s="178"/>
      <c r="FCX49" s="178"/>
      <c r="FCY49" s="178"/>
      <c r="FCZ49" s="178"/>
      <c r="FDA49" s="178"/>
      <c r="FDB49" s="178"/>
      <c r="FDC49" s="178"/>
      <c r="FDD49" s="178"/>
      <c r="FDE49" s="178"/>
      <c r="FDF49" s="178"/>
      <c r="FDG49" s="178"/>
      <c r="FDH49" s="178"/>
      <c r="FDI49" s="178"/>
      <c r="FDJ49" s="178"/>
      <c r="FDK49" s="178"/>
      <c r="FDL49" s="178"/>
      <c r="FDM49" s="178"/>
      <c r="FDN49" s="178"/>
      <c r="FDO49" s="178"/>
      <c r="FDP49" s="178"/>
      <c r="FDQ49" s="178"/>
      <c r="FDR49" s="178"/>
      <c r="FDS49" s="178"/>
      <c r="FDT49" s="178"/>
      <c r="FDU49" s="178"/>
      <c r="FDV49" s="178"/>
      <c r="FDW49" s="178"/>
      <c r="FDX49" s="178"/>
      <c r="FDY49" s="178"/>
      <c r="FDZ49" s="178"/>
      <c r="FEA49" s="178"/>
      <c r="FEB49" s="178"/>
      <c r="FEC49" s="178"/>
      <c r="FED49" s="178"/>
      <c r="FEE49" s="178"/>
      <c r="FEF49" s="178"/>
      <c r="FEG49" s="178"/>
      <c r="FEH49" s="178"/>
      <c r="FEI49" s="178"/>
      <c r="FEJ49" s="178"/>
      <c r="FEK49" s="178"/>
      <c r="FEL49" s="178"/>
      <c r="FEM49" s="178"/>
      <c r="FEN49" s="178"/>
      <c r="FEO49" s="178"/>
      <c r="FEP49" s="178"/>
      <c r="FEQ49" s="178"/>
      <c r="FER49" s="178"/>
      <c r="FES49" s="178"/>
      <c r="FET49" s="178"/>
      <c r="FEU49" s="178"/>
      <c r="FEV49" s="178"/>
      <c r="FEW49" s="178"/>
      <c r="FEX49" s="178"/>
      <c r="FEY49" s="178"/>
      <c r="FEZ49" s="178"/>
      <c r="FFA49" s="178"/>
      <c r="FFB49" s="178"/>
      <c r="FFC49" s="178"/>
      <c r="FFD49" s="178"/>
      <c r="FFE49" s="178"/>
      <c r="FFF49" s="178"/>
      <c r="FFG49" s="178"/>
      <c r="FFH49" s="178"/>
      <c r="FFI49" s="178"/>
      <c r="FFJ49" s="178"/>
      <c r="FFK49" s="178"/>
      <c r="FFL49" s="178"/>
      <c r="FFM49" s="178"/>
      <c r="FFN49" s="178"/>
      <c r="FFO49" s="178"/>
      <c r="FFP49" s="178"/>
      <c r="FFQ49" s="178"/>
      <c r="FFR49" s="178"/>
      <c r="FFS49" s="178"/>
      <c r="FFT49" s="178"/>
      <c r="FFU49" s="178"/>
      <c r="FFV49" s="178"/>
      <c r="FFW49" s="178"/>
      <c r="FFX49" s="178"/>
      <c r="FFY49" s="178"/>
      <c r="FFZ49" s="178"/>
      <c r="FGA49" s="178"/>
      <c r="FGB49" s="178"/>
      <c r="FGC49" s="178"/>
      <c r="FGD49" s="178"/>
      <c r="FGE49" s="178"/>
      <c r="FGF49" s="178"/>
      <c r="FGG49" s="178"/>
      <c r="FGH49" s="178"/>
      <c r="FGI49" s="178"/>
      <c r="FGJ49" s="178"/>
      <c r="FGK49" s="178"/>
      <c r="FGL49" s="178"/>
      <c r="FGM49" s="178"/>
      <c r="FGN49" s="178"/>
      <c r="FGO49" s="178"/>
      <c r="FGP49" s="178"/>
      <c r="FGQ49" s="178"/>
      <c r="FGR49" s="178"/>
      <c r="FGS49" s="178"/>
      <c r="FGT49" s="178"/>
      <c r="FGU49" s="178"/>
      <c r="FGV49" s="178"/>
      <c r="FGW49" s="178"/>
      <c r="FGX49" s="178"/>
      <c r="FGY49" s="178"/>
      <c r="FGZ49" s="178"/>
      <c r="FHA49" s="178"/>
      <c r="FHB49" s="178"/>
      <c r="FHC49" s="178"/>
      <c r="FHD49" s="178"/>
      <c r="FHE49" s="178"/>
      <c r="FHF49" s="178"/>
      <c r="FHG49" s="178"/>
      <c r="FHH49" s="178"/>
      <c r="FHI49" s="178"/>
      <c r="FHJ49" s="178"/>
      <c r="FHK49" s="178"/>
      <c r="FHL49" s="178"/>
      <c r="FHM49" s="178"/>
      <c r="FHN49" s="178"/>
      <c r="FHO49" s="178"/>
      <c r="FHP49" s="178"/>
      <c r="FHQ49" s="178"/>
      <c r="FHR49" s="178"/>
      <c r="FHS49" s="178"/>
      <c r="FHT49" s="178"/>
      <c r="FHU49" s="178"/>
      <c r="FHV49" s="178"/>
      <c r="FHW49" s="178"/>
      <c r="FHX49" s="178"/>
      <c r="FHY49" s="178"/>
      <c r="FHZ49" s="178"/>
      <c r="FIA49" s="178"/>
      <c r="FIB49" s="178"/>
      <c r="FIC49" s="178"/>
      <c r="FID49" s="178"/>
      <c r="FIE49" s="178"/>
      <c r="FIF49" s="178"/>
      <c r="FIG49" s="178"/>
      <c r="FIH49" s="178"/>
      <c r="FII49" s="178"/>
      <c r="FIJ49" s="178"/>
      <c r="FIK49" s="178"/>
      <c r="FIL49" s="178"/>
      <c r="FIM49" s="178"/>
      <c r="FIN49" s="178"/>
      <c r="FIO49" s="178"/>
      <c r="FIP49" s="178"/>
      <c r="FIQ49" s="178"/>
      <c r="FIR49" s="178"/>
      <c r="FIS49" s="178"/>
      <c r="FIT49" s="178"/>
      <c r="FIU49" s="178"/>
      <c r="FIV49" s="178"/>
      <c r="FIW49" s="178"/>
      <c r="FIX49" s="178"/>
      <c r="FIY49" s="178"/>
      <c r="FIZ49" s="178"/>
      <c r="FJA49" s="178"/>
      <c r="FJB49" s="178"/>
      <c r="FJC49" s="178"/>
      <c r="FJD49" s="178"/>
      <c r="FJE49" s="178"/>
      <c r="FJF49" s="178"/>
      <c r="FJG49" s="178"/>
      <c r="FJH49" s="178"/>
      <c r="FJI49" s="178"/>
      <c r="FJJ49" s="178"/>
      <c r="FJK49" s="178"/>
      <c r="FJL49" s="178"/>
      <c r="FJM49" s="178"/>
      <c r="FJN49" s="178"/>
      <c r="FJO49" s="178"/>
      <c r="FJP49" s="178"/>
      <c r="FJQ49" s="178"/>
      <c r="FJR49" s="178"/>
      <c r="FJS49" s="178"/>
      <c r="FJT49" s="178"/>
      <c r="FJU49" s="178"/>
      <c r="FJV49" s="178"/>
      <c r="FJW49" s="178"/>
      <c r="FJX49" s="178"/>
      <c r="FJY49" s="178"/>
      <c r="FJZ49" s="178"/>
      <c r="FKA49" s="178"/>
      <c r="FKB49" s="178"/>
      <c r="FKC49" s="178"/>
      <c r="FKD49" s="178"/>
      <c r="FKE49" s="178"/>
      <c r="FKF49" s="178"/>
      <c r="FKG49" s="178"/>
      <c r="FKH49" s="178"/>
      <c r="FKI49" s="178"/>
      <c r="FKJ49" s="178"/>
      <c r="FKK49" s="178"/>
      <c r="FKL49" s="178"/>
      <c r="FKM49" s="178"/>
      <c r="FKN49" s="178"/>
      <c r="FKO49" s="178"/>
      <c r="FKP49" s="178"/>
      <c r="FKQ49" s="178"/>
      <c r="FKR49" s="178"/>
      <c r="FKS49" s="178"/>
      <c r="FKT49" s="178"/>
      <c r="FKU49" s="178"/>
      <c r="FKV49" s="178"/>
      <c r="FKW49" s="178"/>
      <c r="FKX49" s="178"/>
      <c r="FKY49" s="178"/>
      <c r="FKZ49" s="178"/>
      <c r="FLA49" s="178"/>
      <c r="FLB49" s="178"/>
      <c r="FLC49" s="178"/>
      <c r="FLD49" s="178"/>
      <c r="FLE49" s="178"/>
      <c r="FLF49" s="178"/>
      <c r="FLG49" s="178"/>
      <c r="FLH49" s="178"/>
      <c r="FLI49" s="178"/>
      <c r="FLJ49" s="178"/>
      <c r="FLK49" s="178"/>
      <c r="FLL49" s="178"/>
      <c r="FLM49" s="178"/>
      <c r="FLN49" s="178"/>
      <c r="FLO49" s="178"/>
      <c r="FLP49" s="178"/>
      <c r="FLQ49" s="178"/>
      <c r="FLR49" s="178"/>
      <c r="FLS49" s="178"/>
      <c r="FLT49" s="178"/>
      <c r="FLU49" s="178"/>
      <c r="FLV49" s="178"/>
      <c r="FLW49" s="178"/>
      <c r="FLX49" s="178"/>
      <c r="FLY49" s="178"/>
      <c r="FLZ49" s="178"/>
      <c r="FMA49" s="178"/>
      <c r="FMB49" s="178"/>
      <c r="FMC49" s="178"/>
      <c r="FMD49" s="178"/>
      <c r="FME49" s="178"/>
      <c r="FMF49" s="178"/>
      <c r="FMG49" s="178"/>
      <c r="FMH49" s="178"/>
      <c r="FMI49" s="178"/>
      <c r="FMJ49" s="178"/>
      <c r="FMK49" s="178"/>
      <c r="FML49" s="178"/>
      <c r="FMM49" s="178"/>
      <c r="FMN49" s="178"/>
      <c r="FMO49" s="178"/>
      <c r="FMP49" s="178"/>
      <c r="FMQ49" s="178"/>
      <c r="FMR49" s="178"/>
      <c r="FMS49" s="178"/>
      <c r="FMT49" s="178"/>
      <c r="FMU49" s="178"/>
      <c r="FMV49" s="178"/>
      <c r="FMW49" s="178"/>
      <c r="FMX49" s="178"/>
      <c r="FMY49" s="178"/>
      <c r="FMZ49" s="178"/>
      <c r="FNA49" s="178"/>
      <c r="FNB49" s="178"/>
      <c r="FNC49" s="178"/>
      <c r="FND49" s="178"/>
      <c r="FNE49" s="178"/>
      <c r="FNF49" s="178"/>
      <c r="FNG49" s="178"/>
      <c r="FNH49" s="178"/>
      <c r="FNI49" s="178"/>
      <c r="FNJ49" s="178"/>
      <c r="FNK49" s="178"/>
      <c r="FNL49" s="178"/>
      <c r="FNM49" s="178"/>
      <c r="FNN49" s="178"/>
      <c r="FNO49" s="178"/>
      <c r="FNP49" s="178"/>
      <c r="FNQ49" s="178"/>
      <c r="FNR49" s="178"/>
      <c r="FNS49" s="178"/>
      <c r="FNT49" s="178"/>
      <c r="FNU49" s="178"/>
      <c r="FNV49" s="178"/>
      <c r="FNW49" s="178"/>
      <c r="FNX49" s="178"/>
      <c r="FNY49" s="178"/>
      <c r="FNZ49" s="178"/>
      <c r="FOA49" s="178"/>
      <c r="FOB49" s="178"/>
      <c r="FOC49" s="178"/>
      <c r="FOD49" s="178"/>
      <c r="FOE49" s="178"/>
      <c r="FOF49" s="178"/>
      <c r="FOG49" s="178"/>
      <c r="FOH49" s="178"/>
      <c r="FOI49" s="178"/>
      <c r="FOJ49" s="178"/>
      <c r="FOK49" s="178"/>
      <c r="FOL49" s="178"/>
      <c r="FOM49" s="178"/>
      <c r="FON49" s="178"/>
      <c r="FOO49" s="178"/>
      <c r="FOP49" s="178"/>
      <c r="FOQ49" s="178"/>
      <c r="FOR49" s="178"/>
      <c r="FOS49" s="178"/>
      <c r="FOT49" s="178"/>
      <c r="FOU49" s="178"/>
      <c r="FOV49" s="178"/>
      <c r="FOW49" s="178"/>
      <c r="FOX49" s="178"/>
      <c r="FOY49" s="178"/>
      <c r="FOZ49" s="178"/>
      <c r="FPA49" s="178"/>
      <c r="FPB49" s="178"/>
      <c r="FPC49" s="178"/>
      <c r="FPD49" s="178"/>
      <c r="FPE49" s="178"/>
      <c r="FPF49" s="178"/>
      <c r="FPG49" s="178"/>
      <c r="FPH49" s="178"/>
      <c r="FPI49" s="178"/>
      <c r="FPJ49" s="178"/>
      <c r="FPK49" s="178"/>
      <c r="FPL49" s="178"/>
      <c r="FPM49" s="178"/>
      <c r="FPN49" s="178"/>
      <c r="FPO49" s="178"/>
      <c r="FPP49" s="178"/>
      <c r="FPQ49" s="178"/>
      <c r="FPR49" s="178"/>
      <c r="FPS49" s="178"/>
      <c r="FPT49" s="178"/>
      <c r="FPU49" s="178"/>
      <c r="FPV49" s="178"/>
      <c r="FPW49" s="178"/>
      <c r="FPX49" s="178"/>
      <c r="FPY49" s="178"/>
      <c r="FPZ49" s="178"/>
      <c r="FQA49" s="178"/>
      <c r="FQB49" s="178"/>
      <c r="FQC49" s="178"/>
      <c r="FQD49" s="178"/>
      <c r="FQE49" s="178"/>
      <c r="FQF49" s="178"/>
      <c r="FQG49" s="178"/>
      <c r="FQH49" s="178"/>
      <c r="FQI49" s="178"/>
      <c r="FQJ49" s="178"/>
      <c r="FQK49" s="178"/>
      <c r="FQL49" s="178"/>
      <c r="FQM49" s="178"/>
      <c r="FQN49" s="178"/>
      <c r="FQO49" s="178"/>
      <c r="FQP49" s="178"/>
      <c r="FQQ49" s="178"/>
      <c r="FQR49" s="178"/>
      <c r="FQS49" s="178"/>
      <c r="FQT49" s="178"/>
      <c r="FQU49" s="178"/>
      <c r="FQV49" s="178"/>
      <c r="FQW49" s="178"/>
      <c r="FQX49" s="178"/>
      <c r="FQY49" s="178"/>
      <c r="FQZ49" s="178"/>
      <c r="FRA49" s="178"/>
      <c r="FRB49" s="178"/>
      <c r="FRC49" s="178"/>
      <c r="FRD49" s="178"/>
      <c r="FRE49" s="178"/>
      <c r="FRF49" s="178"/>
      <c r="FRG49" s="178"/>
      <c r="FRH49" s="178"/>
      <c r="FRI49" s="178"/>
      <c r="FRJ49" s="178"/>
      <c r="FRK49" s="178"/>
      <c r="FRL49" s="178"/>
      <c r="FRM49" s="178"/>
      <c r="FRN49" s="178"/>
      <c r="FRO49" s="178"/>
      <c r="FRP49" s="178"/>
      <c r="FRQ49" s="178"/>
      <c r="FRR49" s="178"/>
      <c r="FRS49" s="178"/>
      <c r="FRT49" s="178"/>
      <c r="FRU49" s="178"/>
      <c r="FRV49" s="178"/>
      <c r="FRW49" s="178"/>
      <c r="FRX49" s="178"/>
      <c r="FRY49" s="178"/>
      <c r="FRZ49" s="178"/>
      <c r="FSA49" s="178"/>
      <c r="FSB49" s="178"/>
      <c r="FSC49" s="178"/>
      <c r="FSD49" s="178"/>
      <c r="FSE49" s="178"/>
      <c r="FSF49" s="178"/>
      <c r="FSG49" s="178"/>
      <c r="FSH49" s="178"/>
      <c r="FSI49" s="178"/>
      <c r="FSJ49" s="178"/>
      <c r="FSK49" s="178"/>
      <c r="FSL49" s="178"/>
      <c r="FSM49" s="178"/>
      <c r="FSN49" s="178"/>
      <c r="FSO49" s="178"/>
      <c r="FSP49" s="178"/>
      <c r="FSQ49" s="178"/>
      <c r="FSR49" s="178"/>
      <c r="FSS49" s="178"/>
      <c r="FST49" s="178"/>
      <c r="FSU49" s="178"/>
      <c r="FSV49" s="178"/>
      <c r="FSW49" s="178"/>
      <c r="FSX49" s="178"/>
      <c r="FSY49" s="178"/>
      <c r="FSZ49" s="178"/>
      <c r="FTA49" s="178"/>
      <c r="FTB49" s="178"/>
      <c r="FTC49" s="178"/>
      <c r="FTD49" s="178"/>
      <c r="FTE49" s="178"/>
      <c r="FTF49" s="178"/>
      <c r="FTG49" s="178"/>
      <c r="FTH49" s="178"/>
      <c r="FTI49" s="178"/>
      <c r="FTJ49" s="178"/>
      <c r="FTK49" s="178"/>
      <c r="FTL49" s="178"/>
      <c r="FTM49" s="178"/>
      <c r="FTN49" s="178"/>
      <c r="FTO49" s="178"/>
      <c r="FTP49" s="178"/>
      <c r="FTQ49" s="178"/>
      <c r="FTR49" s="178"/>
      <c r="FTS49" s="178"/>
      <c r="FTT49" s="178"/>
      <c r="FTU49" s="178"/>
      <c r="FTV49" s="178"/>
      <c r="FTW49" s="178"/>
      <c r="FTX49" s="178"/>
      <c r="FTY49" s="178"/>
      <c r="FTZ49" s="178"/>
      <c r="FUA49" s="178"/>
      <c r="FUB49" s="178"/>
      <c r="FUC49" s="178"/>
      <c r="FUD49" s="178"/>
      <c r="FUE49" s="178"/>
      <c r="FUF49" s="178"/>
      <c r="FUG49" s="178"/>
      <c r="FUH49" s="178"/>
      <c r="FUI49" s="178"/>
      <c r="FUJ49" s="178"/>
      <c r="FUK49" s="178"/>
      <c r="FUL49" s="178"/>
      <c r="FUM49" s="178"/>
      <c r="FUN49" s="178"/>
      <c r="FUO49" s="178"/>
      <c r="FUP49" s="178"/>
      <c r="FUQ49" s="178"/>
      <c r="FUR49" s="178"/>
      <c r="FUS49" s="178"/>
      <c r="FUT49" s="178"/>
      <c r="FUU49" s="178"/>
      <c r="FUV49" s="178"/>
      <c r="FUW49" s="178"/>
      <c r="FUX49" s="178"/>
      <c r="FUY49" s="178"/>
      <c r="FUZ49" s="178"/>
      <c r="FVA49" s="178"/>
      <c r="FVB49" s="178"/>
      <c r="FVC49" s="178"/>
      <c r="FVD49" s="178"/>
      <c r="FVE49" s="178"/>
      <c r="FVF49" s="178"/>
      <c r="FVG49" s="178"/>
      <c r="FVH49" s="178"/>
      <c r="FVI49" s="178"/>
      <c r="FVJ49" s="178"/>
      <c r="FVK49" s="178"/>
      <c r="FVL49" s="178"/>
      <c r="FVM49" s="178"/>
      <c r="FVN49" s="178"/>
      <c r="FVO49" s="178"/>
      <c r="FVP49" s="178"/>
      <c r="FVQ49" s="178"/>
      <c r="FVR49" s="178"/>
      <c r="FVS49" s="178"/>
      <c r="FVT49" s="178"/>
      <c r="FVU49" s="178"/>
      <c r="FVV49" s="178"/>
      <c r="FVW49" s="178"/>
      <c r="FVX49" s="178"/>
      <c r="FVY49" s="178"/>
      <c r="FVZ49" s="178"/>
      <c r="FWA49" s="178"/>
      <c r="FWB49" s="178"/>
      <c r="FWC49" s="178"/>
      <c r="FWD49" s="178"/>
      <c r="FWE49" s="178"/>
      <c r="FWF49" s="178"/>
      <c r="FWG49" s="178"/>
      <c r="FWH49" s="178"/>
      <c r="FWI49" s="178"/>
      <c r="FWJ49" s="178"/>
      <c r="FWK49" s="178"/>
      <c r="FWL49" s="178"/>
      <c r="FWM49" s="178"/>
      <c r="FWN49" s="178"/>
      <c r="FWO49" s="178"/>
      <c r="FWP49" s="178"/>
      <c r="FWQ49" s="178"/>
      <c r="FWR49" s="178"/>
      <c r="FWS49" s="178"/>
      <c r="FWT49" s="178"/>
      <c r="FWU49" s="178"/>
      <c r="FWV49" s="178"/>
      <c r="FWW49" s="178"/>
      <c r="FWX49" s="178"/>
      <c r="FWY49" s="178"/>
      <c r="FWZ49" s="178"/>
      <c r="FXA49" s="178"/>
      <c r="FXB49" s="178"/>
      <c r="FXC49" s="178"/>
      <c r="FXD49" s="178"/>
      <c r="FXE49" s="178"/>
      <c r="FXF49" s="178"/>
      <c r="FXG49" s="178"/>
      <c r="FXH49" s="178"/>
      <c r="FXI49" s="178"/>
      <c r="FXJ49" s="178"/>
      <c r="FXK49" s="178"/>
      <c r="FXL49" s="178"/>
      <c r="FXM49" s="178"/>
      <c r="FXN49" s="178"/>
      <c r="FXO49" s="178"/>
      <c r="FXP49" s="178"/>
      <c r="FXQ49" s="178"/>
      <c r="FXR49" s="178"/>
      <c r="FXS49" s="178"/>
      <c r="FXT49" s="178"/>
      <c r="FXU49" s="178"/>
      <c r="FXV49" s="178"/>
      <c r="FXW49" s="178"/>
      <c r="FXX49" s="178"/>
      <c r="FXY49" s="178"/>
      <c r="FXZ49" s="178"/>
      <c r="FYA49" s="178"/>
      <c r="FYB49" s="178"/>
      <c r="FYC49" s="178"/>
      <c r="FYD49" s="178"/>
      <c r="FYE49" s="178"/>
      <c r="FYF49" s="178"/>
      <c r="FYG49" s="178"/>
      <c r="FYH49" s="178"/>
      <c r="FYI49" s="178"/>
      <c r="FYJ49" s="178"/>
      <c r="FYK49" s="178"/>
      <c r="FYL49" s="178"/>
      <c r="FYM49" s="178"/>
      <c r="FYN49" s="178"/>
      <c r="FYO49" s="178"/>
      <c r="FYP49" s="178"/>
      <c r="FYQ49" s="178"/>
      <c r="FYR49" s="178"/>
      <c r="FYS49" s="178"/>
      <c r="FYT49" s="178"/>
      <c r="FYU49" s="178"/>
      <c r="FYV49" s="178"/>
      <c r="FYW49" s="178"/>
      <c r="FYX49" s="178"/>
      <c r="FYY49" s="178"/>
      <c r="FYZ49" s="178"/>
      <c r="FZA49" s="178"/>
      <c r="FZB49" s="178"/>
      <c r="FZC49" s="178"/>
      <c r="FZD49" s="178"/>
      <c r="FZE49" s="178"/>
      <c r="FZF49" s="178"/>
      <c r="FZG49" s="178"/>
      <c r="FZH49" s="178"/>
      <c r="FZI49" s="178"/>
      <c r="FZJ49" s="178"/>
      <c r="FZK49" s="178"/>
      <c r="FZL49" s="178"/>
      <c r="FZM49" s="178"/>
      <c r="FZN49" s="178"/>
      <c r="FZO49" s="178"/>
      <c r="FZP49" s="178"/>
      <c r="FZQ49" s="178"/>
      <c r="FZR49" s="178"/>
      <c r="FZS49" s="178"/>
      <c r="FZT49" s="178"/>
      <c r="FZU49" s="178"/>
      <c r="FZV49" s="178"/>
      <c r="FZW49" s="178"/>
      <c r="FZX49" s="178"/>
      <c r="FZY49" s="178"/>
      <c r="FZZ49" s="178"/>
      <c r="GAA49" s="178"/>
      <c r="GAB49" s="178"/>
      <c r="GAC49" s="178"/>
      <c r="GAD49" s="178"/>
      <c r="GAE49" s="178"/>
      <c r="GAF49" s="178"/>
      <c r="GAG49" s="178"/>
      <c r="GAH49" s="178"/>
      <c r="GAI49" s="178"/>
      <c r="GAJ49" s="178"/>
      <c r="GAK49" s="178"/>
      <c r="GAL49" s="178"/>
      <c r="GAM49" s="178"/>
      <c r="GAN49" s="178"/>
      <c r="GAO49" s="178"/>
      <c r="GAP49" s="178"/>
      <c r="GAQ49" s="178"/>
      <c r="GAR49" s="178"/>
      <c r="GAS49" s="178"/>
      <c r="GAT49" s="178"/>
      <c r="GAU49" s="178"/>
      <c r="GAV49" s="178"/>
      <c r="GAW49" s="178"/>
      <c r="GAX49" s="178"/>
      <c r="GAY49" s="178"/>
      <c r="GAZ49" s="178"/>
      <c r="GBA49" s="178"/>
      <c r="GBB49" s="178"/>
      <c r="GBC49" s="178"/>
      <c r="GBD49" s="178"/>
      <c r="GBE49" s="178"/>
      <c r="GBF49" s="178"/>
      <c r="GBG49" s="178"/>
      <c r="GBH49" s="178"/>
      <c r="GBI49" s="178"/>
      <c r="GBJ49" s="178"/>
      <c r="GBK49" s="178"/>
      <c r="GBL49" s="178"/>
      <c r="GBM49" s="178"/>
      <c r="GBN49" s="178"/>
      <c r="GBO49" s="178"/>
      <c r="GBP49" s="178"/>
      <c r="GBQ49" s="178"/>
      <c r="GBR49" s="178"/>
      <c r="GBS49" s="178"/>
      <c r="GBT49" s="178"/>
      <c r="GBU49" s="178"/>
      <c r="GBV49" s="178"/>
      <c r="GBW49" s="178"/>
      <c r="GBX49" s="178"/>
      <c r="GBY49" s="178"/>
      <c r="GBZ49" s="178"/>
      <c r="GCA49" s="178"/>
      <c r="GCB49" s="178"/>
      <c r="GCC49" s="178"/>
      <c r="GCD49" s="178"/>
      <c r="GCE49" s="178"/>
      <c r="GCF49" s="178"/>
      <c r="GCG49" s="178"/>
      <c r="GCH49" s="178"/>
      <c r="GCI49" s="178"/>
      <c r="GCJ49" s="178"/>
      <c r="GCK49" s="178"/>
      <c r="GCL49" s="178"/>
      <c r="GCM49" s="178"/>
      <c r="GCN49" s="178"/>
      <c r="GCO49" s="178"/>
      <c r="GCP49" s="178"/>
      <c r="GCQ49" s="178"/>
      <c r="GCR49" s="178"/>
      <c r="GCS49" s="178"/>
      <c r="GCT49" s="178"/>
      <c r="GCU49" s="178"/>
      <c r="GCV49" s="178"/>
      <c r="GCW49" s="178"/>
      <c r="GCX49" s="178"/>
      <c r="GCY49" s="178"/>
      <c r="GCZ49" s="178"/>
      <c r="GDA49" s="178"/>
      <c r="GDB49" s="178"/>
      <c r="GDC49" s="178"/>
      <c r="GDD49" s="178"/>
      <c r="GDE49" s="178"/>
      <c r="GDF49" s="178"/>
      <c r="GDG49" s="178"/>
      <c r="GDH49" s="178"/>
      <c r="GDI49" s="178"/>
      <c r="GDJ49" s="178"/>
      <c r="GDK49" s="178"/>
      <c r="GDL49" s="178"/>
      <c r="GDM49" s="178"/>
      <c r="GDN49" s="178"/>
      <c r="GDO49" s="178"/>
      <c r="GDP49" s="178"/>
      <c r="GDQ49" s="178"/>
      <c r="GDR49" s="178"/>
      <c r="GDS49" s="178"/>
      <c r="GDT49" s="178"/>
      <c r="GDU49" s="178"/>
      <c r="GDV49" s="178"/>
      <c r="GDW49" s="178"/>
      <c r="GDX49" s="178"/>
      <c r="GDY49" s="178"/>
      <c r="GDZ49" s="178"/>
      <c r="GEA49" s="178"/>
      <c r="GEB49" s="178"/>
      <c r="GEC49" s="178"/>
      <c r="GED49" s="178"/>
      <c r="GEE49" s="178"/>
      <c r="GEF49" s="178"/>
      <c r="GEG49" s="178"/>
      <c r="GEH49" s="178"/>
      <c r="GEI49" s="178"/>
      <c r="GEJ49" s="178"/>
      <c r="GEK49" s="178"/>
      <c r="GEL49" s="178"/>
      <c r="GEM49" s="178"/>
      <c r="GEN49" s="178"/>
      <c r="GEO49" s="178"/>
      <c r="GEP49" s="178"/>
      <c r="GEQ49" s="178"/>
      <c r="GER49" s="178"/>
      <c r="GES49" s="178"/>
      <c r="GET49" s="178"/>
      <c r="GEU49" s="178"/>
      <c r="GEV49" s="178"/>
      <c r="GEW49" s="178"/>
      <c r="GEX49" s="178"/>
      <c r="GEY49" s="178"/>
      <c r="GEZ49" s="178"/>
      <c r="GFA49" s="178"/>
      <c r="GFB49" s="178"/>
      <c r="GFC49" s="178"/>
      <c r="GFD49" s="178"/>
      <c r="GFE49" s="178"/>
      <c r="GFF49" s="178"/>
      <c r="GFG49" s="178"/>
      <c r="GFH49" s="178"/>
      <c r="GFI49" s="178"/>
      <c r="GFJ49" s="178"/>
      <c r="GFK49" s="178"/>
      <c r="GFL49" s="178"/>
      <c r="GFM49" s="178"/>
      <c r="GFN49" s="178"/>
      <c r="GFO49" s="178"/>
      <c r="GFP49" s="178"/>
      <c r="GFQ49" s="178"/>
      <c r="GFR49" s="178"/>
      <c r="GFS49" s="178"/>
      <c r="GFT49" s="178"/>
      <c r="GFU49" s="178"/>
      <c r="GFV49" s="178"/>
      <c r="GFW49" s="178"/>
      <c r="GFX49" s="178"/>
      <c r="GFY49" s="178"/>
      <c r="GFZ49" s="178"/>
      <c r="GGA49" s="178"/>
      <c r="GGB49" s="178"/>
      <c r="GGC49" s="178"/>
      <c r="GGD49" s="178"/>
      <c r="GGE49" s="178"/>
      <c r="GGF49" s="178"/>
      <c r="GGG49" s="178"/>
      <c r="GGH49" s="178"/>
      <c r="GGI49" s="178"/>
      <c r="GGJ49" s="178"/>
      <c r="GGK49" s="178"/>
      <c r="GGL49" s="178"/>
      <c r="GGM49" s="178"/>
      <c r="GGN49" s="178"/>
      <c r="GGO49" s="178"/>
      <c r="GGP49" s="178"/>
      <c r="GGQ49" s="178"/>
      <c r="GGR49" s="178"/>
      <c r="GGS49" s="178"/>
      <c r="GGT49" s="178"/>
      <c r="GGU49" s="178"/>
      <c r="GGV49" s="178"/>
      <c r="GGW49" s="178"/>
      <c r="GGX49" s="178"/>
      <c r="GGY49" s="178"/>
      <c r="GGZ49" s="178"/>
      <c r="GHA49" s="178"/>
      <c r="GHB49" s="178"/>
      <c r="GHC49" s="178"/>
      <c r="GHD49" s="178"/>
      <c r="GHE49" s="178"/>
      <c r="GHF49" s="178"/>
      <c r="GHG49" s="178"/>
      <c r="GHH49" s="178"/>
      <c r="GHI49" s="178"/>
      <c r="GHJ49" s="178"/>
      <c r="GHK49" s="178"/>
      <c r="GHL49" s="178"/>
      <c r="GHM49" s="178"/>
      <c r="GHN49" s="178"/>
      <c r="GHO49" s="178"/>
      <c r="GHP49" s="178"/>
      <c r="GHQ49" s="178"/>
      <c r="GHR49" s="178"/>
      <c r="GHS49" s="178"/>
      <c r="GHT49" s="178"/>
      <c r="GHU49" s="178"/>
      <c r="GHV49" s="178"/>
      <c r="GHW49" s="178"/>
      <c r="GHX49" s="178"/>
      <c r="GHY49" s="178"/>
      <c r="GHZ49" s="178"/>
      <c r="GIA49" s="178"/>
      <c r="GIB49" s="178"/>
      <c r="GIC49" s="178"/>
      <c r="GID49" s="178"/>
      <c r="GIE49" s="178"/>
      <c r="GIF49" s="178"/>
      <c r="GIG49" s="178"/>
      <c r="GIH49" s="178"/>
      <c r="GII49" s="178"/>
      <c r="GIJ49" s="178"/>
      <c r="GIK49" s="178"/>
      <c r="GIL49" s="178"/>
      <c r="GIM49" s="178"/>
      <c r="GIN49" s="178"/>
      <c r="GIO49" s="178"/>
      <c r="GIP49" s="178"/>
      <c r="GIQ49" s="178"/>
      <c r="GIR49" s="178"/>
      <c r="GIS49" s="178"/>
      <c r="GIT49" s="178"/>
      <c r="GIU49" s="178"/>
      <c r="GIV49" s="178"/>
      <c r="GIW49" s="178"/>
      <c r="GIX49" s="178"/>
      <c r="GIY49" s="178"/>
      <c r="GIZ49" s="178"/>
      <c r="GJA49" s="178"/>
      <c r="GJB49" s="178"/>
      <c r="GJC49" s="178"/>
      <c r="GJD49" s="178"/>
      <c r="GJE49" s="178"/>
      <c r="GJF49" s="178"/>
      <c r="GJG49" s="178"/>
      <c r="GJH49" s="178"/>
      <c r="GJI49" s="178"/>
      <c r="GJJ49" s="178"/>
      <c r="GJK49" s="178"/>
      <c r="GJL49" s="178"/>
      <c r="GJM49" s="178"/>
      <c r="GJN49" s="178"/>
      <c r="GJO49" s="178"/>
      <c r="GJP49" s="178"/>
      <c r="GJQ49" s="178"/>
      <c r="GJR49" s="178"/>
      <c r="GJS49" s="178"/>
      <c r="GJT49" s="178"/>
      <c r="GJU49" s="178"/>
      <c r="GJV49" s="178"/>
      <c r="GJW49" s="178"/>
      <c r="GJX49" s="178"/>
      <c r="GJY49" s="178"/>
      <c r="GJZ49" s="178"/>
      <c r="GKA49" s="178"/>
      <c r="GKB49" s="178"/>
      <c r="GKC49" s="178"/>
      <c r="GKD49" s="178"/>
      <c r="GKE49" s="178"/>
      <c r="GKF49" s="178"/>
      <c r="GKG49" s="178"/>
      <c r="GKH49" s="178"/>
      <c r="GKI49" s="178"/>
      <c r="GKJ49" s="178"/>
      <c r="GKK49" s="178"/>
      <c r="GKL49" s="178"/>
      <c r="GKM49" s="178"/>
      <c r="GKN49" s="178"/>
      <c r="GKO49" s="178"/>
      <c r="GKP49" s="178"/>
      <c r="GKQ49" s="178"/>
      <c r="GKR49" s="178"/>
      <c r="GKS49" s="178"/>
      <c r="GKT49" s="178"/>
      <c r="GKU49" s="178"/>
      <c r="GKV49" s="178"/>
      <c r="GKW49" s="178"/>
      <c r="GKX49" s="178"/>
      <c r="GKY49" s="178"/>
      <c r="GKZ49" s="178"/>
      <c r="GLA49" s="178"/>
      <c r="GLB49" s="178"/>
      <c r="GLC49" s="178"/>
      <c r="GLD49" s="178"/>
      <c r="GLE49" s="178"/>
      <c r="GLF49" s="178"/>
      <c r="GLG49" s="178"/>
      <c r="GLH49" s="178"/>
      <c r="GLI49" s="178"/>
      <c r="GLJ49" s="178"/>
      <c r="GLK49" s="178"/>
      <c r="GLL49" s="178"/>
      <c r="GLM49" s="178"/>
      <c r="GLN49" s="178"/>
      <c r="GLO49" s="178"/>
      <c r="GLP49" s="178"/>
      <c r="GLQ49" s="178"/>
      <c r="GLR49" s="178"/>
      <c r="GLS49" s="178"/>
      <c r="GLT49" s="178"/>
      <c r="GLU49" s="178"/>
      <c r="GLV49" s="178"/>
      <c r="GLW49" s="178"/>
      <c r="GLX49" s="178"/>
      <c r="GLY49" s="178"/>
      <c r="GLZ49" s="178"/>
      <c r="GMA49" s="178"/>
      <c r="GMB49" s="178"/>
      <c r="GMC49" s="178"/>
      <c r="GMD49" s="178"/>
      <c r="GME49" s="178"/>
      <c r="GMF49" s="178"/>
      <c r="GMG49" s="178"/>
      <c r="GMH49" s="178"/>
      <c r="GMI49" s="178"/>
      <c r="GMJ49" s="178"/>
      <c r="GMK49" s="178"/>
      <c r="GML49" s="178"/>
      <c r="GMM49" s="178"/>
      <c r="GMN49" s="178"/>
      <c r="GMO49" s="178"/>
      <c r="GMP49" s="178"/>
      <c r="GMQ49" s="178"/>
      <c r="GMR49" s="178"/>
      <c r="GMS49" s="178"/>
      <c r="GMT49" s="178"/>
      <c r="GMU49" s="178"/>
      <c r="GMV49" s="178"/>
      <c r="GMW49" s="178"/>
      <c r="GMX49" s="178"/>
      <c r="GMY49" s="178"/>
      <c r="GMZ49" s="178"/>
      <c r="GNA49" s="178"/>
      <c r="GNB49" s="178"/>
      <c r="GNC49" s="178"/>
      <c r="GND49" s="178"/>
      <c r="GNE49" s="178"/>
      <c r="GNF49" s="178"/>
      <c r="GNG49" s="178"/>
      <c r="GNH49" s="178"/>
      <c r="GNI49" s="178"/>
      <c r="GNJ49" s="178"/>
      <c r="GNK49" s="178"/>
      <c r="GNL49" s="178"/>
      <c r="GNM49" s="178"/>
      <c r="GNN49" s="178"/>
      <c r="GNO49" s="178"/>
      <c r="GNP49" s="178"/>
      <c r="GNQ49" s="178"/>
      <c r="GNR49" s="178"/>
      <c r="GNS49" s="178"/>
      <c r="GNT49" s="178"/>
      <c r="GNU49" s="178"/>
      <c r="GNV49" s="178"/>
      <c r="GNW49" s="178"/>
      <c r="GNX49" s="178"/>
      <c r="GNY49" s="178"/>
      <c r="GNZ49" s="178"/>
      <c r="GOA49" s="178"/>
      <c r="GOB49" s="178"/>
      <c r="GOC49" s="178"/>
      <c r="GOD49" s="178"/>
      <c r="GOE49" s="178"/>
      <c r="GOF49" s="178"/>
      <c r="GOG49" s="178"/>
      <c r="GOH49" s="178"/>
      <c r="GOI49" s="178"/>
      <c r="GOJ49" s="178"/>
      <c r="GOK49" s="178"/>
      <c r="GOL49" s="178"/>
      <c r="GOM49" s="178"/>
      <c r="GON49" s="178"/>
      <c r="GOO49" s="178"/>
      <c r="GOP49" s="178"/>
      <c r="GOQ49" s="178"/>
      <c r="GOR49" s="178"/>
      <c r="GOS49" s="178"/>
      <c r="GOT49" s="178"/>
      <c r="GOU49" s="178"/>
      <c r="GOV49" s="178"/>
      <c r="GOW49" s="178"/>
      <c r="GOX49" s="178"/>
      <c r="GOY49" s="178"/>
      <c r="GOZ49" s="178"/>
      <c r="GPA49" s="178"/>
      <c r="GPB49" s="178"/>
      <c r="GPC49" s="178"/>
      <c r="GPD49" s="178"/>
      <c r="GPE49" s="178"/>
      <c r="GPF49" s="178"/>
      <c r="GPG49" s="178"/>
      <c r="GPH49" s="178"/>
      <c r="GPI49" s="178"/>
      <c r="GPJ49" s="178"/>
      <c r="GPK49" s="178"/>
      <c r="GPL49" s="178"/>
      <c r="GPM49" s="178"/>
      <c r="GPN49" s="178"/>
      <c r="GPO49" s="178"/>
      <c r="GPP49" s="178"/>
      <c r="GPQ49" s="178"/>
      <c r="GPR49" s="178"/>
      <c r="GPS49" s="178"/>
      <c r="GPT49" s="178"/>
      <c r="GPU49" s="178"/>
      <c r="GPV49" s="178"/>
      <c r="GPW49" s="178"/>
      <c r="GPX49" s="178"/>
      <c r="GPY49" s="178"/>
      <c r="GPZ49" s="178"/>
      <c r="GQA49" s="178"/>
      <c r="GQB49" s="178"/>
      <c r="GQC49" s="178"/>
      <c r="GQD49" s="178"/>
      <c r="GQE49" s="178"/>
      <c r="GQF49" s="178"/>
      <c r="GQG49" s="178"/>
      <c r="GQH49" s="178"/>
      <c r="GQI49" s="178"/>
      <c r="GQJ49" s="178"/>
      <c r="GQK49" s="178"/>
      <c r="GQL49" s="178"/>
      <c r="GQM49" s="178"/>
      <c r="GQN49" s="178"/>
      <c r="GQO49" s="178"/>
      <c r="GQP49" s="178"/>
      <c r="GQQ49" s="178"/>
      <c r="GQR49" s="178"/>
      <c r="GQS49" s="178"/>
      <c r="GQT49" s="178"/>
      <c r="GQU49" s="178"/>
      <c r="GQV49" s="178"/>
      <c r="GQW49" s="178"/>
      <c r="GQX49" s="178"/>
      <c r="GQY49" s="178"/>
      <c r="GQZ49" s="178"/>
      <c r="GRA49" s="178"/>
      <c r="GRB49" s="178"/>
      <c r="GRC49" s="178"/>
      <c r="GRD49" s="178"/>
      <c r="GRE49" s="178"/>
      <c r="GRF49" s="178"/>
      <c r="GRG49" s="178"/>
      <c r="GRH49" s="178"/>
      <c r="GRI49" s="178"/>
      <c r="GRJ49" s="178"/>
      <c r="GRK49" s="178"/>
      <c r="GRL49" s="178"/>
      <c r="GRM49" s="178"/>
      <c r="GRN49" s="178"/>
      <c r="GRO49" s="178"/>
      <c r="GRP49" s="178"/>
      <c r="GRQ49" s="178"/>
      <c r="GRR49" s="178"/>
      <c r="GRS49" s="178"/>
      <c r="GRT49" s="178"/>
      <c r="GRU49" s="178"/>
      <c r="GRV49" s="178"/>
      <c r="GRW49" s="178"/>
      <c r="GRX49" s="178"/>
      <c r="GRY49" s="178"/>
      <c r="GRZ49" s="178"/>
      <c r="GSA49" s="178"/>
      <c r="GSB49" s="178"/>
      <c r="GSC49" s="178"/>
      <c r="GSD49" s="178"/>
      <c r="GSE49" s="178"/>
      <c r="GSF49" s="178"/>
      <c r="GSG49" s="178"/>
      <c r="GSH49" s="178"/>
      <c r="GSI49" s="178"/>
      <c r="GSJ49" s="178"/>
      <c r="GSK49" s="178"/>
      <c r="GSL49" s="178"/>
      <c r="GSM49" s="178"/>
      <c r="GSN49" s="178"/>
      <c r="GSO49" s="178"/>
      <c r="GSP49" s="178"/>
      <c r="GSQ49" s="178"/>
      <c r="GSR49" s="178"/>
      <c r="GSS49" s="178"/>
      <c r="GST49" s="178"/>
      <c r="GSU49" s="178"/>
      <c r="GSV49" s="178"/>
      <c r="GSW49" s="178"/>
      <c r="GSX49" s="178"/>
      <c r="GSY49" s="178"/>
      <c r="GSZ49" s="178"/>
      <c r="GTA49" s="178"/>
      <c r="GTB49" s="178"/>
      <c r="GTC49" s="178"/>
      <c r="GTD49" s="178"/>
      <c r="GTE49" s="178"/>
      <c r="GTF49" s="178"/>
      <c r="GTG49" s="178"/>
      <c r="GTH49" s="178"/>
      <c r="GTI49" s="178"/>
      <c r="GTJ49" s="178"/>
      <c r="GTK49" s="178"/>
      <c r="GTL49" s="178"/>
      <c r="GTM49" s="178"/>
      <c r="GTN49" s="178"/>
      <c r="GTO49" s="178"/>
      <c r="GTP49" s="178"/>
      <c r="GTQ49" s="178"/>
      <c r="GTR49" s="178"/>
      <c r="GTS49" s="178"/>
      <c r="GTT49" s="178"/>
      <c r="GTU49" s="178"/>
      <c r="GTV49" s="178"/>
      <c r="GTW49" s="178"/>
      <c r="GTX49" s="178"/>
      <c r="GTY49" s="178"/>
      <c r="GTZ49" s="178"/>
      <c r="GUA49" s="178"/>
      <c r="GUB49" s="178"/>
      <c r="GUC49" s="178"/>
      <c r="GUD49" s="178"/>
      <c r="GUE49" s="178"/>
      <c r="GUF49" s="178"/>
      <c r="GUG49" s="178"/>
      <c r="GUH49" s="178"/>
      <c r="GUI49" s="178"/>
      <c r="GUJ49" s="178"/>
      <c r="GUK49" s="178"/>
      <c r="GUL49" s="178"/>
      <c r="GUM49" s="178"/>
      <c r="GUN49" s="178"/>
      <c r="GUO49" s="178"/>
      <c r="GUP49" s="178"/>
      <c r="GUQ49" s="178"/>
      <c r="GUR49" s="178"/>
      <c r="GUS49" s="178"/>
      <c r="GUT49" s="178"/>
      <c r="GUU49" s="178"/>
      <c r="GUV49" s="178"/>
      <c r="GUW49" s="178"/>
      <c r="GUX49" s="178"/>
      <c r="GUY49" s="178"/>
      <c r="GUZ49" s="178"/>
      <c r="GVA49" s="178"/>
      <c r="GVB49" s="178"/>
      <c r="GVC49" s="178"/>
      <c r="GVD49" s="178"/>
      <c r="GVE49" s="178"/>
      <c r="GVF49" s="178"/>
      <c r="GVG49" s="178"/>
      <c r="GVH49" s="178"/>
      <c r="GVI49" s="178"/>
      <c r="GVJ49" s="178"/>
      <c r="GVK49" s="178"/>
      <c r="GVL49" s="178"/>
      <c r="GVM49" s="178"/>
      <c r="GVN49" s="178"/>
      <c r="GVO49" s="178"/>
      <c r="GVP49" s="178"/>
      <c r="GVQ49" s="178"/>
      <c r="GVR49" s="178"/>
      <c r="GVS49" s="178"/>
      <c r="GVT49" s="178"/>
      <c r="GVU49" s="178"/>
      <c r="GVV49" s="178"/>
      <c r="GVW49" s="178"/>
      <c r="GVX49" s="178"/>
      <c r="GVY49" s="178"/>
      <c r="GVZ49" s="178"/>
      <c r="GWA49" s="178"/>
      <c r="GWB49" s="178"/>
      <c r="GWC49" s="178"/>
      <c r="GWD49" s="178"/>
      <c r="GWE49" s="178"/>
      <c r="GWF49" s="178"/>
      <c r="GWG49" s="178"/>
      <c r="GWH49" s="178"/>
      <c r="GWI49" s="178"/>
      <c r="GWJ49" s="178"/>
      <c r="GWK49" s="178"/>
      <c r="GWL49" s="178"/>
      <c r="GWM49" s="178"/>
      <c r="GWN49" s="178"/>
      <c r="GWO49" s="178"/>
      <c r="GWP49" s="178"/>
      <c r="GWQ49" s="178"/>
      <c r="GWR49" s="178"/>
      <c r="GWS49" s="178"/>
      <c r="GWT49" s="178"/>
      <c r="GWU49" s="178"/>
      <c r="GWV49" s="178"/>
      <c r="GWW49" s="178"/>
      <c r="GWX49" s="178"/>
      <c r="GWY49" s="178"/>
      <c r="GWZ49" s="178"/>
      <c r="GXA49" s="178"/>
      <c r="GXB49" s="178"/>
      <c r="GXC49" s="178"/>
      <c r="GXD49" s="178"/>
      <c r="GXE49" s="178"/>
      <c r="GXF49" s="178"/>
      <c r="GXG49" s="178"/>
      <c r="GXH49" s="178"/>
      <c r="GXI49" s="178"/>
      <c r="GXJ49" s="178"/>
      <c r="GXK49" s="178"/>
      <c r="GXL49" s="178"/>
      <c r="GXM49" s="178"/>
      <c r="GXN49" s="178"/>
      <c r="GXO49" s="178"/>
      <c r="GXP49" s="178"/>
      <c r="GXQ49" s="178"/>
      <c r="GXR49" s="178"/>
      <c r="GXS49" s="178"/>
      <c r="GXT49" s="178"/>
      <c r="GXU49" s="178"/>
      <c r="GXV49" s="178"/>
      <c r="GXW49" s="178"/>
      <c r="GXX49" s="178"/>
      <c r="GXY49" s="178"/>
      <c r="GXZ49" s="178"/>
      <c r="GYA49" s="178"/>
      <c r="GYB49" s="178"/>
      <c r="GYC49" s="178"/>
      <c r="GYD49" s="178"/>
      <c r="GYE49" s="178"/>
      <c r="GYF49" s="178"/>
      <c r="GYG49" s="178"/>
      <c r="GYH49" s="178"/>
      <c r="GYI49" s="178"/>
      <c r="GYJ49" s="178"/>
      <c r="GYK49" s="178"/>
      <c r="GYL49" s="178"/>
      <c r="GYM49" s="178"/>
      <c r="GYN49" s="178"/>
      <c r="GYO49" s="178"/>
      <c r="GYP49" s="178"/>
      <c r="GYQ49" s="178"/>
      <c r="GYR49" s="178"/>
      <c r="GYS49" s="178"/>
      <c r="GYT49" s="178"/>
      <c r="GYU49" s="178"/>
      <c r="GYV49" s="178"/>
      <c r="GYW49" s="178"/>
      <c r="GYX49" s="178"/>
      <c r="GYY49" s="178"/>
      <c r="GYZ49" s="178"/>
      <c r="GZA49" s="178"/>
      <c r="GZB49" s="178"/>
      <c r="GZC49" s="178"/>
      <c r="GZD49" s="178"/>
      <c r="GZE49" s="178"/>
      <c r="GZF49" s="178"/>
      <c r="GZG49" s="178"/>
      <c r="GZH49" s="178"/>
      <c r="GZI49" s="178"/>
      <c r="GZJ49" s="178"/>
      <c r="GZK49" s="178"/>
      <c r="GZL49" s="178"/>
      <c r="GZM49" s="178"/>
      <c r="GZN49" s="178"/>
      <c r="GZO49" s="178"/>
      <c r="GZP49" s="178"/>
      <c r="GZQ49" s="178"/>
      <c r="GZR49" s="178"/>
      <c r="GZS49" s="178"/>
      <c r="GZT49" s="178"/>
      <c r="GZU49" s="178"/>
      <c r="GZV49" s="178"/>
      <c r="GZW49" s="178"/>
      <c r="GZX49" s="178"/>
      <c r="GZY49" s="178"/>
      <c r="GZZ49" s="178"/>
      <c r="HAA49" s="178"/>
      <c r="HAB49" s="178"/>
      <c r="HAC49" s="178"/>
      <c r="HAD49" s="178"/>
      <c r="HAE49" s="178"/>
      <c r="HAF49" s="178"/>
      <c r="HAG49" s="178"/>
      <c r="HAH49" s="178"/>
      <c r="HAI49" s="178"/>
      <c r="HAJ49" s="178"/>
      <c r="HAK49" s="178"/>
      <c r="HAL49" s="178"/>
      <c r="HAM49" s="178"/>
      <c r="HAN49" s="178"/>
      <c r="HAO49" s="178"/>
      <c r="HAP49" s="178"/>
      <c r="HAQ49" s="178"/>
      <c r="HAR49" s="178"/>
      <c r="HAS49" s="178"/>
      <c r="HAT49" s="178"/>
      <c r="HAU49" s="178"/>
      <c r="HAV49" s="178"/>
      <c r="HAW49" s="178"/>
      <c r="HAX49" s="178"/>
      <c r="HAY49" s="178"/>
      <c r="HAZ49" s="178"/>
      <c r="HBA49" s="178"/>
      <c r="HBB49" s="178"/>
      <c r="HBC49" s="178"/>
      <c r="HBD49" s="178"/>
      <c r="HBE49" s="178"/>
      <c r="HBF49" s="178"/>
      <c r="HBG49" s="178"/>
      <c r="HBH49" s="178"/>
      <c r="HBI49" s="178"/>
      <c r="HBJ49" s="178"/>
      <c r="HBK49" s="178"/>
      <c r="HBL49" s="178"/>
      <c r="HBM49" s="178"/>
      <c r="HBN49" s="178"/>
      <c r="HBO49" s="178"/>
      <c r="HBP49" s="178"/>
      <c r="HBQ49" s="178"/>
      <c r="HBR49" s="178"/>
      <c r="HBS49" s="178"/>
      <c r="HBT49" s="178"/>
      <c r="HBU49" s="178"/>
      <c r="HBV49" s="178"/>
      <c r="HBW49" s="178"/>
      <c r="HBX49" s="178"/>
      <c r="HBY49" s="178"/>
      <c r="HBZ49" s="178"/>
      <c r="HCA49" s="178"/>
      <c r="HCB49" s="178"/>
      <c r="HCC49" s="178"/>
      <c r="HCD49" s="178"/>
      <c r="HCE49" s="178"/>
      <c r="HCF49" s="178"/>
      <c r="HCG49" s="178"/>
      <c r="HCH49" s="178"/>
      <c r="HCI49" s="178"/>
      <c r="HCJ49" s="178"/>
      <c r="HCK49" s="178"/>
      <c r="HCL49" s="178"/>
      <c r="HCM49" s="178"/>
      <c r="HCN49" s="178"/>
      <c r="HCO49" s="178"/>
      <c r="HCP49" s="178"/>
      <c r="HCQ49" s="178"/>
      <c r="HCR49" s="178"/>
      <c r="HCS49" s="178"/>
      <c r="HCT49" s="178"/>
      <c r="HCU49" s="178"/>
      <c r="HCV49" s="178"/>
      <c r="HCW49" s="178"/>
      <c r="HCX49" s="178"/>
      <c r="HCY49" s="178"/>
      <c r="HCZ49" s="178"/>
      <c r="HDA49" s="178"/>
      <c r="HDB49" s="178"/>
      <c r="HDC49" s="178"/>
      <c r="HDD49" s="178"/>
      <c r="HDE49" s="178"/>
      <c r="HDF49" s="178"/>
      <c r="HDG49" s="178"/>
      <c r="HDH49" s="178"/>
      <c r="HDI49" s="178"/>
      <c r="HDJ49" s="178"/>
      <c r="HDK49" s="178"/>
      <c r="HDL49" s="178"/>
      <c r="HDM49" s="178"/>
      <c r="HDN49" s="178"/>
      <c r="HDO49" s="178"/>
      <c r="HDP49" s="178"/>
      <c r="HDQ49" s="178"/>
      <c r="HDR49" s="178"/>
      <c r="HDS49" s="178"/>
      <c r="HDT49" s="178"/>
      <c r="HDU49" s="178"/>
      <c r="HDV49" s="178"/>
      <c r="HDW49" s="178"/>
      <c r="HDX49" s="178"/>
      <c r="HDY49" s="178"/>
      <c r="HDZ49" s="178"/>
      <c r="HEA49" s="178"/>
      <c r="HEB49" s="178"/>
      <c r="HEC49" s="178"/>
      <c r="HED49" s="178"/>
      <c r="HEE49" s="178"/>
      <c r="HEF49" s="178"/>
      <c r="HEG49" s="178"/>
      <c r="HEH49" s="178"/>
      <c r="HEI49" s="178"/>
      <c r="HEJ49" s="178"/>
      <c r="HEK49" s="178"/>
      <c r="HEL49" s="178"/>
      <c r="HEM49" s="178"/>
      <c r="HEN49" s="178"/>
      <c r="HEO49" s="178"/>
      <c r="HEP49" s="178"/>
      <c r="HEQ49" s="178"/>
      <c r="HER49" s="178"/>
      <c r="HES49" s="178"/>
      <c r="HET49" s="178"/>
      <c r="HEU49" s="178"/>
      <c r="HEV49" s="178"/>
      <c r="HEW49" s="178"/>
      <c r="HEX49" s="178"/>
      <c r="HEY49" s="178"/>
      <c r="HEZ49" s="178"/>
      <c r="HFA49" s="178"/>
      <c r="HFB49" s="178"/>
      <c r="HFC49" s="178"/>
      <c r="HFD49" s="178"/>
      <c r="HFE49" s="178"/>
      <c r="HFF49" s="178"/>
      <c r="HFG49" s="178"/>
      <c r="HFH49" s="178"/>
      <c r="HFI49" s="178"/>
      <c r="HFJ49" s="178"/>
      <c r="HFK49" s="178"/>
      <c r="HFL49" s="178"/>
      <c r="HFM49" s="178"/>
      <c r="HFN49" s="178"/>
      <c r="HFO49" s="178"/>
      <c r="HFP49" s="178"/>
      <c r="HFQ49" s="178"/>
      <c r="HFR49" s="178"/>
      <c r="HFS49" s="178"/>
      <c r="HFT49" s="178"/>
      <c r="HFU49" s="178"/>
      <c r="HFV49" s="178"/>
      <c r="HFW49" s="178"/>
      <c r="HFX49" s="178"/>
      <c r="HFY49" s="178"/>
      <c r="HFZ49" s="178"/>
      <c r="HGA49" s="178"/>
      <c r="HGB49" s="178"/>
      <c r="HGC49" s="178"/>
      <c r="HGD49" s="178"/>
      <c r="HGE49" s="178"/>
      <c r="HGF49" s="178"/>
      <c r="HGG49" s="178"/>
      <c r="HGH49" s="178"/>
      <c r="HGI49" s="178"/>
      <c r="HGJ49" s="178"/>
      <c r="HGK49" s="178"/>
      <c r="HGL49" s="178"/>
      <c r="HGM49" s="178"/>
      <c r="HGN49" s="178"/>
      <c r="HGO49" s="178"/>
      <c r="HGP49" s="178"/>
      <c r="HGQ49" s="178"/>
      <c r="HGR49" s="178"/>
      <c r="HGS49" s="178"/>
      <c r="HGT49" s="178"/>
      <c r="HGU49" s="178"/>
      <c r="HGV49" s="178"/>
      <c r="HGW49" s="178"/>
      <c r="HGX49" s="178"/>
      <c r="HGY49" s="178"/>
      <c r="HGZ49" s="178"/>
      <c r="HHA49" s="178"/>
      <c r="HHB49" s="178"/>
      <c r="HHC49" s="178"/>
      <c r="HHD49" s="178"/>
      <c r="HHE49" s="178"/>
      <c r="HHF49" s="178"/>
      <c r="HHG49" s="178"/>
      <c r="HHH49" s="178"/>
      <c r="HHI49" s="178"/>
      <c r="HHJ49" s="178"/>
      <c r="HHK49" s="178"/>
      <c r="HHL49" s="178"/>
      <c r="HHM49" s="178"/>
      <c r="HHN49" s="178"/>
      <c r="HHO49" s="178"/>
      <c r="HHP49" s="178"/>
      <c r="HHQ49" s="178"/>
      <c r="HHR49" s="178"/>
      <c r="HHS49" s="178"/>
      <c r="HHT49" s="178"/>
      <c r="HHU49" s="178"/>
      <c r="HHV49" s="178"/>
      <c r="HHW49" s="178"/>
      <c r="HHX49" s="178"/>
      <c r="HHY49" s="178"/>
      <c r="HHZ49" s="178"/>
      <c r="HIA49" s="178"/>
      <c r="HIB49" s="178"/>
      <c r="HIC49" s="178"/>
      <c r="HID49" s="178"/>
      <c r="HIE49" s="178"/>
      <c r="HIF49" s="178"/>
      <c r="HIG49" s="178"/>
      <c r="HIH49" s="178"/>
      <c r="HII49" s="178"/>
      <c r="HIJ49" s="178"/>
      <c r="HIK49" s="178"/>
      <c r="HIL49" s="178"/>
      <c r="HIM49" s="178"/>
      <c r="HIN49" s="178"/>
      <c r="HIO49" s="178"/>
      <c r="HIP49" s="178"/>
      <c r="HIQ49" s="178"/>
      <c r="HIR49" s="178"/>
      <c r="HIS49" s="178"/>
      <c r="HIT49" s="178"/>
      <c r="HIU49" s="178"/>
      <c r="HIV49" s="178"/>
      <c r="HIW49" s="178"/>
      <c r="HIX49" s="178"/>
      <c r="HIY49" s="178"/>
      <c r="HIZ49" s="178"/>
      <c r="HJA49" s="178"/>
      <c r="HJB49" s="178"/>
      <c r="HJC49" s="178"/>
      <c r="HJD49" s="178"/>
      <c r="HJE49" s="178"/>
      <c r="HJF49" s="178"/>
      <c r="HJG49" s="178"/>
      <c r="HJH49" s="178"/>
      <c r="HJI49" s="178"/>
      <c r="HJJ49" s="178"/>
      <c r="HJK49" s="178"/>
      <c r="HJL49" s="178"/>
      <c r="HJM49" s="178"/>
      <c r="HJN49" s="178"/>
      <c r="HJO49" s="178"/>
      <c r="HJP49" s="178"/>
      <c r="HJQ49" s="178"/>
      <c r="HJR49" s="178"/>
      <c r="HJS49" s="178"/>
      <c r="HJT49" s="178"/>
      <c r="HJU49" s="178"/>
      <c r="HJV49" s="178"/>
      <c r="HJW49" s="178"/>
      <c r="HJX49" s="178"/>
      <c r="HJY49" s="178"/>
      <c r="HJZ49" s="178"/>
      <c r="HKA49" s="178"/>
      <c r="HKB49" s="178"/>
      <c r="HKC49" s="178"/>
      <c r="HKD49" s="178"/>
      <c r="HKE49" s="178"/>
      <c r="HKF49" s="178"/>
      <c r="HKG49" s="178"/>
      <c r="HKH49" s="178"/>
      <c r="HKI49" s="178"/>
      <c r="HKJ49" s="178"/>
      <c r="HKK49" s="178"/>
      <c r="HKL49" s="178"/>
      <c r="HKM49" s="178"/>
      <c r="HKN49" s="178"/>
      <c r="HKO49" s="178"/>
      <c r="HKP49" s="178"/>
      <c r="HKQ49" s="178"/>
      <c r="HKR49" s="178"/>
      <c r="HKS49" s="178"/>
      <c r="HKT49" s="178"/>
      <c r="HKU49" s="178"/>
      <c r="HKV49" s="178"/>
      <c r="HKW49" s="178"/>
      <c r="HKX49" s="178"/>
      <c r="HKY49" s="178"/>
      <c r="HKZ49" s="178"/>
      <c r="HLA49" s="178"/>
      <c r="HLB49" s="178"/>
      <c r="HLC49" s="178"/>
      <c r="HLD49" s="178"/>
      <c r="HLE49" s="178"/>
      <c r="HLF49" s="178"/>
      <c r="HLG49" s="178"/>
      <c r="HLH49" s="178"/>
      <c r="HLI49" s="178"/>
      <c r="HLJ49" s="178"/>
      <c r="HLK49" s="178"/>
      <c r="HLL49" s="178"/>
      <c r="HLM49" s="178"/>
      <c r="HLN49" s="178"/>
      <c r="HLO49" s="178"/>
      <c r="HLP49" s="178"/>
      <c r="HLQ49" s="178"/>
      <c r="HLR49" s="178"/>
      <c r="HLS49" s="178"/>
      <c r="HLT49" s="178"/>
      <c r="HLU49" s="178"/>
      <c r="HLV49" s="178"/>
      <c r="HLW49" s="178"/>
      <c r="HLX49" s="178"/>
      <c r="HLY49" s="178"/>
      <c r="HLZ49" s="178"/>
      <c r="HMA49" s="178"/>
      <c r="HMB49" s="178"/>
      <c r="HMC49" s="178"/>
      <c r="HMD49" s="178"/>
      <c r="HME49" s="178"/>
      <c r="HMF49" s="178"/>
      <c r="HMG49" s="178"/>
      <c r="HMH49" s="178"/>
      <c r="HMI49" s="178"/>
      <c r="HMJ49" s="178"/>
      <c r="HMK49" s="178"/>
      <c r="HML49" s="178"/>
      <c r="HMM49" s="178"/>
      <c r="HMN49" s="178"/>
      <c r="HMO49" s="178"/>
      <c r="HMP49" s="178"/>
      <c r="HMQ49" s="178"/>
      <c r="HMR49" s="178"/>
      <c r="HMS49" s="178"/>
      <c r="HMT49" s="178"/>
      <c r="HMU49" s="178"/>
      <c r="HMV49" s="178"/>
      <c r="HMW49" s="178"/>
      <c r="HMX49" s="178"/>
      <c r="HMY49" s="178"/>
      <c r="HMZ49" s="178"/>
      <c r="HNA49" s="178"/>
      <c r="HNB49" s="178"/>
      <c r="HNC49" s="178"/>
      <c r="HND49" s="178"/>
      <c r="HNE49" s="178"/>
      <c r="HNF49" s="178"/>
      <c r="HNG49" s="178"/>
      <c r="HNH49" s="178"/>
      <c r="HNI49" s="178"/>
      <c r="HNJ49" s="178"/>
      <c r="HNK49" s="178"/>
      <c r="HNL49" s="178"/>
      <c r="HNM49" s="178"/>
      <c r="HNN49" s="178"/>
      <c r="HNO49" s="178"/>
      <c r="HNP49" s="178"/>
      <c r="HNQ49" s="178"/>
      <c r="HNR49" s="178"/>
      <c r="HNS49" s="178"/>
      <c r="HNT49" s="178"/>
      <c r="HNU49" s="178"/>
      <c r="HNV49" s="178"/>
      <c r="HNW49" s="178"/>
      <c r="HNX49" s="178"/>
      <c r="HNY49" s="178"/>
      <c r="HNZ49" s="178"/>
      <c r="HOA49" s="178"/>
      <c r="HOB49" s="178"/>
      <c r="HOC49" s="178"/>
      <c r="HOD49" s="178"/>
      <c r="HOE49" s="178"/>
      <c r="HOF49" s="178"/>
      <c r="HOG49" s="178"/>
      <c r="HOH49" s="178"/>
      <c r="HOI49" s="178"/>
      <c r="HOJ49" s="178"/>
      <c r="HOK49" s="178"/>
      <c r="HOL49" s="178"/>
      <c r="HOM49" s="178"/>
      <c r="HON49" s="178"/>
      <c r="HOO49" s="178"/>
      <c r="HOP49" s="178"/>
      <c r="HOQ49" s="178"/>
      <c r="HOR49" s="178"/>
      <c r="HOS49" s="178"/>
      <c r="HOT49" s="178"/>
      <c r="HOU49" s="178"/>
      <c r="HOV49" s="178"/>
      <c r="HOW49" s="178"/>
      <c r="HOX49" s="178"/>
      <c r="HOY49" s="178"/>
      <c r="HOZ49" s="178"/>
      <c r="HPA49" s="178"/>
      <c r="HPB49" s="178"/>
      <c r="HPC49" s="178"/>
      <c r="HPD49" s="178"/>
      <c r="HPE49" s="178"/>
      <c r="HPF49" s="178"/>
      <c r="HPG49" s="178"/>
      <c r="HPH49" s="178"/>
      <c r="HPI49" s="178"/>
      <c r="HPJ49" s="178"/>
      <c r="HPK49" s="178"/>
      <c r="HPL49" s="178"/>
      <c r="HPM49" s="178"/>
      <c r="HPN49" s="178"/>
      <c r="HPO49" s="178"/>
      <c r="HPP49" s="178"/>
      <c r="HPQ49" s="178"/>
      <c r="HPR49" s="178"/>
      <c r="HPS49" s="178"/>
      <c r="HPT49" s="178"/>
      <c r="HPU49" s="178"/>
      <c r="HPV49" s="178"/>
      <c r="HPW49" s="178"/>
      <c r="HPX49" s="178"/>
      <c r="HPY49" s="178"/>
      <c r="HPZ49" s="178"/>
      <c r="HQA49" s="178"/>
      <c r="HQB49" s="178"/>
      <c r="HQC49" s="178"/>
      <c r="HQD49" s="178"/>
      <c r="HQE49" s="178"/>
      <c r="HQF49" s="178"/>
      <c r="HQG49" s="178"/>
      <c r="HQH49" s="178"/>
      <c r="HQI49" s="178"/>
      <c r="HQJ49" s="178"/>
      <c r="HQK49" s="178"/>
      <c r="HQL49" s="178"/>
      <c r="HQM49" s="178"/>
      <c r="HQN49" s="178"/>
      <c r="HQO49" s="178"/>
      <c r="HQP49" s="178"/>
      <c r="HQQ49" s="178"/>
      <c r="HQR49" s="178"/>
      <c r="HQS49" s="178"/>
      <c r="HQT49" s="178"/>
      <c r="HQU49" s="178"/>
      <c r="HQV49" s="178"/>
      <c r="HQW49" s="178"/>
      <c r="HQX49" s="178"/>
      <c r="HQY49" s="178"/>
      <c r="HQZ49" s="178"/>
      <c r="HRA49" s="178"/>
      <c r="HRB49" s="178"/>
      <c r="HRC49" s="178"/>
      <c r="HRD49" s="178"/>
      <c r="HRE49" s="178"/>
      <c r="HRF49" s="178"/>
      <c r="HRG49" s="178"/>
      <c r="HRH49" s="178"/>
      <c r="HRI49" s="178"/>
      <c r="HRJ49" s="178"/>
      <c r="HRK49" s="178"/>
      <c r="HRL49" s="178"/>
      <c r="HRM49" s="178"/>
      <c r="HRN49" s="178"/>
      <c r="HRO49" s="178"/>
      <c r="HRP49" s="178"/>
      <c r="HRQ49" s="178"/>
      <c r="HRR49" s="178"/>
      <c r="HRS49" s="178"/>
      <c r="HRT49" s="178"/>
      <c r="HRU49" s="178"/>
      <c r="HRV49" s="178"/>
      <c r="HRW49" s="178"/>
      <c r="HRX49" s="178"/>
      <c r="HRY49" s="178"/>
      <c r="HRZ49" s="178"/>
      <c r="HSA49" s="178"/>
      <c r="HSB49" s="178"/>
      <c r="HSC49" s="178"/>
      <c r="HSD49" s="178"/>
      <c r="HSE49" s="178"/>
      <c r="HSF49" s="178"/>
      <c r="HSG49" s="178"/>
      <c r="HSH49" s="178"/>
      <c r="HSI49" s="178"/>
      <c r="HSJ49" s="178"/>
      <c r="HSK49" s="178"/>
      <c r="HSL49" s="178"/>
      <c r="HSM49" s="178"/>
      <c r="HSN49" s="178"/>
      <c r="HSO49" s="178"/>
      <c r="HSP49" s="178"/>
      <c r="HSQ49" s="178"/>
      <c r="HSR49" s="178"/>
      <c r="HSS49" s="178"/>
      <c r="HST49" s="178"/>
      <c r="HSU49" s="178"/>
      <c r="HSV49" s="178"/>
      <c r="HSW49" s="178"/>
      <c r="HSX49" s="178"/>
      <c r="HSY49" s="178"/>
      <c r="HSZ49" s="178"/>
      <c r="HTA49" s="178"/>
      <c r="HTB49" s="178"/>
      <c r="HTC49" s="178"/>
      <c r="HTD49" s="178"/>
      <c r="HTE49" s="178"/>
      <c r="HTF49" s="178"/>
      <c r="HTG49" s="178"/>
      <c r="HTH49" s="178"/>
      <c r="HTI49" s="178"/>
      <c r="HTJ49" s="178"/>
      <c r="HTK49" s="178"/>
      <c r="HTL49" s="178"/>
      <c r="HTM49" s="178"/>
      <c r="HTN49" s="178"/>
      <c r="HTO49" s="178"/>
      <c r="HTP49" s="178"/>
      <c r="HTQ49" s="178"/>
      <c r="HTR49" s="178"/>
      <c r="HTS49" s="178"/>
      <c r="HTT49" s="178"/>
      <c r="HTU49" s="178"/>
      <c r="HTV49" s="178"/>
      <c r="HTW49" s="178"/>
      <c r="HTX49" s="178"/>
      <c r="HTY49" s="178"/>
      <c r="HTZ49" s="178"/>
      <c r="HUA49" s="178"/>
      <c r="HUB49" s="178"/>
      <c r="HUC49" s="178"/>
      <c r="HUD49" s="178"/>
      <c r="HUE49" s="178"/>
      <c r="HUF49" s="178"/>
      <c r="HUG49" s="178"/>
      <c r="HUH49" s="178"/>
      <c r="HUI49" s="178"/>
      <c r="HUJ49" s="178"/>
      <c r="HUK49" s="178"/>
      <c r="HUL49" s="178"/>
      <c r="HUM49" s="178"/>
      <c r="HUN49" s="178"/>
      <c r="HUO49" s="178"/>
      <c r="HUP49" s="178"/>
      <c r="HUQ49" s="178"/>
      <c r="HUR49" s="178"/>
      <c r="HUS49" s="178"/>
      <c r="HUT49" s="178"/>
      <c r="HUU49" s="178"/>
      <c r="HUV49" s="178"/>
      <c r="HUW49" s="178"/>
      <c r="HUX49" s="178"/>
      <c r="HUY49" s="178"/>
      <c r="HUZ49" s="178"/>
      <c r="HVA49" s="178"/>
      <c r="HVB49" s="178"/>
      <c r="HVC49" s="178"/>
      <c r="HVD49" s="178"/>
      <c r="HVE49" s="178"/>
      <c r="HVF49" s="178"/>
      <c r="HVG49" s="178"/>
      <c r="HVH49" s="178"/>
      <c r="HVI49" s="178"/>
      <c r="HVJ49" s="178"/>
      <c r="HVK49" s="178"/>
      <c r="HVL49" s="178"/>
      <c r="HVM49" s="178"/>
      <c r="HVN49" s="178"/>
      <c r="HVO49" s="178"/>
      <c r="HVP49" s="178"/>
      <c r="HVQ49" s="178"/>
      <c r="HVR49" s="178"/>
      <c r="HVS49" s="178"/>
      <c r="HVT49" s="178"/>
      <c r="HVU49" s="178"/>
      <c r="HVV49" s="178"/>
      <c r="HVW49" s="178"/>
      <c r="HVX49" s="178"/>
      <c r="HVY49" s="178"/>
      <c r="HVZ49" s="178"/>
      <c r="HWA49" s="178"/>
      <c r="HWB49" s="178"/>
      <c r="HWC49" s="178"/>
      <c r="HWD49" s="178"/>
      <c r="HWE49" s="178"/>
      <c r="HWF49" s="178"/>
      <c r="HWG49" s="178"/>
      <c r="HWH49" s="178"/>
      <c r="HWI49" s="178"/>
      <c r="HWJ49" s="178"/>
      <c r="HWK49" s="178"/>
      <c r="HWL49" s="178"/>
      <c r="HWM49" s="178"/>
      <c r="HWN49" s="178"/>
      <c r="HWO49" s="178"/>
      <c r="HWP49" s="178"/>
      <c r="HWQ49" s="178"/>
      <c r="HWR49" s="178"/>
      <c r="HWS49" s="178"/>
      <c r="HWT49" s="178"/>
      <c r="HWU49" s="178"/>
      <c r="HWV49" s="178"/>
      <c r="HWW49" s="178"/>
      <c r="HWX49" s="178"/>
      <c r="HWY49" s="178"/>
      <c r="HWZ49" s="178"/>
      <c r="HXA49" s="178"/>
      <c r="HXB49" s="178"/>
      <c r="HXC49" s="178"/>
      <c r="HXD49" s="178"/>
      <c r="HXE49" s="178"/>
      <c r="HXF49" s="178"/>
      <c r="HXG49" s="178"/>
      <c r="HXH49" s="178"/>
      <c r="HXI49" s="178"/>
      <c r="HXJ49" s="178"/>
      <c r="HXK49" s="178"/>
      <c r="HXL49" s="178"/>
      <c r="HXM49" s="178"/>
      <c r="HXN49" s="178"/>
      <c r="HXO49" s="178"/>
      <c r="HXP49" s="178"/>
      <c r="HXQ49" s="178"/>
      <c r="HXR49" s="178"/>
      <c r="HXS49" s="178"/>
      <c r="HXT49" s="178"/>
      <c r="HXU49" s="178"/>
      <c r="HXV49" s="178"/>
      <c r="HXW49" s="178"/>
      <c r="HXX49" s="178"/>
      <c r="HXY49" s="178"/>
      <c r="HXZ49" s="178"/>
      <c r="HYA49" s="178"/>
      <c r="HYB49" s="178"/>
      <c r="HYC49" s="178"/>
      <c r="HYD49" s="178"/>
      <c r="HYE49" s="178"/>
      <c r="HYF49" s="178"/>
      <c r="HYG49" s="178"/>
      <c r="HYH49" s="178"/>
      <c r="HYI49" s="178"/>
      <c r="HYJ49" s="178"/>
      <c r="HYK49" s="178"/>
      <c r="HYL49" s="178"/>
      <c r="HYM49" s="178"/>
      <c r="HYN49" s="178"/>
      <c r="HYO49" s="178"/>
      <c r="HYP49" s="178"/>
      <c r="HYQ49" s="178"/>
      <c r="HYR49" s="178"/>
      <c r="HYS49" s="178"/>
      <c r="HYT49" s="178"/>
      <c r="HYU49" s="178"/>
      <c r="HYV49" s="178"/>
      <c r="HYW49" s="178"/>
      <c r="HYX49" s="178"/>
      <c r="HYY49" s="178"/>
      <c r="HYZ49" s="178"/>
      <c r="HZA49" s="178"/>
      <c r="HZB49" s="178"/>
      <c r="HZC49" s="178"/>
      <c r="HZD49" s="178"/>
      <c r="HZE49" s="178"/>
      <c r="HZF49" s="178"/>
      <c r="HZG49" s="178"/>
      <c r="HZH49" s="178"/>
      <c r="HZI49" s="178"/>
      <c r="HZJ49" s="178"/>
      <c r="HZK49" s="178"/>
      <c r="HZL49" s="178"/>
      <c r="HZM49" s="178"/>
      <c r="HZN49" s="178"/>
      <c r="HZO49" s="178"/>
      <c r="HZP49" s="178"/>
      <c r="HZQ49" s="178"/>
      <c r="HZR49" s="178"/>
      <c r="HZS49" s="178"/>
      <c r="HZT49" s="178"/>
      <c r="HZU49" s="178"/>
      <c r="HZV49" s="178"/>
      <c r="HZW49" s="178"/>
      <c r="HZX49" s="178"/>
      <c r="HZY49" s="178"/>
      <c r="HZZ49" s="178"/>
      <c r="IAA49" s="178"/>
      <c r="IAB49" s="178"/>
      <c r="IAC49" s="178"/>
      <c r="IAD49" s="178"/>
      <c r="IAE49" s="178"/>
      <c r="IAF49" s="178"/>
      <c r="IAG49" s="178"/>
      <c r="IAH49" s="178"/>
      <c r="IAI49" s="178"/>
      <c r="IAJ49" s="178"/>
      <c r="IAK49" s="178"/>
      <c r="IAL49" s="178"/>
      <c r="IAM49" s="178"/>
      <c r="IAN49" s="178"/>
      <c r="IAO49" s="178"/>
      <c r="IAP49" s="178"/>
      <c r="IAQ49" s="178"/>
      <c r="IAR49" s="178"/>
      <c r="IAS49" s="178"/>
      <c r="IAT49" s="178"/>
      <c r="IAU49" s="178"/>
      <c r="IAV49" s="178"/>
      <c r="IAW49" s="178"/>
      <c r="IAX49" s="178"/>
      <c r="IAY49" s="178"/>
      <c r="IAZ49" s="178"/>
      <c r="IBA49" s="178"/>
      <c r="IBB49" s="178"/>
      <c r="IBC49" s="178"/>
      <c r="IBD49" s="178"/>
      <c r="IBE49" s="178"/>
      <c r="IBF49" s="178"/>
      <c r="IBG49" s="178"/>
      <c r="IBH49" s="178"/>
      <c r="IBI49" s="178"/>
      <c r="IBJ49" s="178"/>
      <c r="IBK49" s="178"/>
      <c r="IBL49" s="178"/>
      <c r="IBM49" s="178"/>
      <c r="IBN49" s="178"/>
      <c r="IBO49" s="178"/>
      <c r="IBP49" s="178"/>
      <c r="IBQ49" s="178"/>
      <c r="IBR49" s="178"/>
      <c r="IBS49" s="178"/>
      <c r="IBT49" s="178"/>
      <c r="IBU49" s="178"/>
      <c r="IBV49" s="178"/>
      <c r="IBW49" s="178"/>
      <c r="IBX49" s="178"/>
      <c r="IBY49" s="178"/>
      <c r="IBZ49" s="178"/>
      <c r="ICA49" s="178"/>
      <c r="ICB49" s="178"/>
      <c r="ICC49" s="178"/>
      <c r="ICD49" s="178"/>
      <c r="ICE49" s="178"/>
      <c r="ICF49" s="178"/>
      <c r="ICG49" s="178"/>
      <c r="ICH49" s="178"/>
      <c r="ICI49" s="178"/>
      <c r="ICJ49" s="178"/>
      <c r="ICK49" s="178"/>
      <c r="ICL49" s="178"/>
      <c r="ICM49" s="178"/>
      <c r="ICN49" s="178"/>
      <c r="ICO49" s="178"/>
      <c r="ICP49" s="178"/>
      <c r="ICQ49" s="178"/>
      <c r="ICR49" s="178"/>
      <c r="ICS49" s="178"/>
      <c r="ICT49" s="178"/>
      <c r="ICU49" s="178"/>
      <c r="ICV49" s="178"/>
      <c r="ICW49" s="178"/>
      <c r="ICX49" s="178"/>
      <c r="ICY49" s="178"/>
      <c r="ICZ49" s="178"/>
      <c r="IDA49" s="178"/>
      <c r="IDB49" s="178"/>
      <c r="IDC49" s="178"/>
      <c r="IDD49" s="178"/>
      <c r="IDE49" s="178"/>
      <c r="IDF49" s="178"/>
      <c r="IDG49" s="178"/>
      <c r="IDH49" s="178"/>
      <c r="IDI49" s="178"/>
      <c r="IDJ49" s="178"/>
      <c r="IDK49" s="178"/>
      <c r="IDL49" s="178"/>
      <c r="IDM49" s="178"/>
      <c r="IDN49" s="178"/>
      <c r="IDO49" s="178"/>
      <c r="IDP49" s="178"/>
      <c r="IDQ49" s="178"/>
      <c r="IDR49" s="178"/>
      <c r="IDS49" s="178"/>
      <c r="IDT49" s="178"/>
      <c r="IDU49" s="178"/>
      <c r="IDV49" s="178"/>
      <c r="IDW49" s="178"/>
      <c r="IDX49" s="178"/>
      <c r="IDY49" s="178"/>
      <c r="IDZ49" s="178"/>
      <c r="IEA49" s="178"/>
      <c r="IEB49" s="178"/>
      <c r="IEC49" s="178"/>
      <c r="IED49" s="178"/>
      <c r="IEE49" s="178"/>
      <c r="IEF49" s="178"/>
      <c r="IEG49" s="178"/>
      <c r="IEH49" s="178"/>
      <c r="IEI49" s="178"/>
      <c r="IEJ49" s="178"/>
      <c r="IEK49" s="178"/>
      <c r="IEL49" s="178"/>
      <c r="IEM49" s="178"/>
      <c r="IEN49" s="178"/>
      <c r="IEO49" s="178"/>
      <c r="IEP49" s="178"/>
      <c r="IEQ49" s="178"/>
      <c r="IER49" s="178"/>
      <c r="IES49" s="178"/>
      <c r="IET49" s="178"/>
      <c r="IEU49" s="178"/>
      <c r="IEV49" s="178"/>
      <c r="IEW49" s="178"/>
      <c r="IEX49" s="178"/>
      <c r="IEY49" s="178"/>
      <c r="IEZ49" s="178"/>
      <c r="IFA49" s="178"/>
      <c r="IFB49" s="178"/>
      <c r="IFC49" s="178"/>
      <c r="IFD49" s="178"/>
      <c r="IFE49" s="178"/>
      <c r="IFF49" s="178"/>
      <c r="IFG49" s="178"/>
      <c r="IFH49" s="178"/>
      <c r="IFI49" s="178"/>
      <c r="IFJ49" s="178"/>
      <c r="IFK49" s="178"/>
      <c r="IFL49" s="178"/>
      <c r="IFM49" s="178"/>
      <c r="IFN49" s="178"/>
      <c r="IFO49" s="178"/>
      <c r="IFP49" s="178"/>
      <c r="IFQ49" s="178"/>
      <c r="IFR49" s="178"/>
      <c r="IFS49" s="178"/>
      <c r="IFT49" s="178"/>
      <c r="IFU49" s="178"/>
      <c r="IFV49" s="178"/>
      <c r="IFW49" s="178"/>
      <c r="IFX49" s="178"/>
      <c r="IFY49" s="178"/>
      <c r="IFZ49" s="178"/>
      <c r="IGA49" s="178"/>
      <c r="IGB49" s="178"/>
      <c r="IGC49" s="178"/>
      <c r="IGD49" s="178"/>
      <c r="IGE49" s="178"/>
      <c r="IGF49" s="178"/>
      <c r="IGG49" s="178"/>
      <c r="IGH49" s="178"/>
      <c r="IGI49" s="178"/>
      <c r="IGJ49" s="178"/>
      <c r="IGK49" s="178"/>
      <c r="IGL49" s="178"/>
      <c r="IGM49" s="178"/>
      <c r="IGN49" s="178"/>
      <c r="IGO49" s="178"/>
      <c r="IGP49" s="178"/>
      <c r="IGQ49" s="178"/>
      <c r="IGR49" s="178"/>
      <c r="IGS49" s="178"/>
      <c r="IGT49" s="178"/>
      <c r="IGU49" s="178"/>
      <c r="IGV49" s="178"/>
      <c r="IGW49" s="178"/>
      <c r="IGX49" s="178"/>
      <c r="IGY49" s="178"/>
      <c r="IGZ49" s="178"/>
      <c r="IHA49" s="178"/>
      <c r="IHB49" s="178"/>
      <c r="IHC49" s="178"/>
      <c r="IHD49" s="178"/>
      <c r="IHE49" s="178"/>
      <c r="IHF49" s="178"/>
      <c r="IHG49" s="178"/>
      <c r="IHH49" s="178"/>
      <c r="IHI49" s="178"/>
      <c r="IHJ49" s="178"/>
      <c r="IHK49" s="178"/>
      <c r="IHL49" s="178"/>
      <c r="IHM49" s="178"/>
      <c r="IHN49" s="178"/>
      <c r="IHO49" s="178"/>
      <c r="IHP49" s="178"/>
      <c r="IHQ49" s="178"/>
      <c r="IHR49" s="178"/>
      <c r="IHS49" s="178"/>
      <c r="IHT49" s="178"/>
      <c r="IHU49" s="178"/>
      <c r="IHV49" s="178"/>
      <c r="IHW49" s="178"/>
      <c r="IHX49" s="178"/>
      <c r="IHY49" s="178"/>
      <c r="IHZ49" s="178"/>
      <c r="IIA49" s="178"/>
      <c r="IIB49" s="178"/>
      <c r="IIC49" s="178"/>
      <c r="IID49" s="178"/>
      <c r="IIE49" s="178"/>
      <c r="IIF49" s="178"/>
      <c r="IIG49" s="178"/>
      <c r="IIH49" s="178"/>
      <c r="III49" s="178"/>
      <c r="IIJ49" s="178"/>
      <c r="IIK49" s="178"/>
      <c r="IIL49" s="178"/>
      <c r="IIM49" s="178"/>
      <c r="IIN49" s="178"/>
      <c r="IIO49" s="178"/>
      <c r="IIP49" s="178"/>
      <c r="IIQ49" s="178"/>
      <c r="IIR49" s="178"/>
      <c r="IIS49" s="178"/>
      <c r="IIT49" s="178"/>
      <c r="IIU49" s="178"/>
      <c r="IIV49" s="178"/>
      <c r="IIW49" s="178"/>
      <c r="IIX49" s="178"/>
      <c r="IIY49" s="178"/>
      <c r="IIZ49" s="178"/>
      <c r="IJA49" s="178"/>
      <c r="IJB49" s="178"/>
      <c r="IJC49" s="178"/>
      <c r="IJD49" s="178"/>
      <c r="IJE49" s="178"/>
      <c r="IJF49" s="178"/>
      <c r="IJG49" s="178"/>
      <c r="IJH49" s="178"/>
      <c r="IJI49" s="178"/>
      <c r="IJJ49" s="178"/>
      <c r="IJK49" s="178"/>
      <c r="IJL49" s="178"/>
      <c r="IJM49" s="178"/>
      <c r="IJN49" s="178"/>
      <c r="IJO49" s="178"/>
      <c r="IJP49" s="178"/>
      <c r="IJQ49" s="178"/>
      <c r="IJR49" s="178"/>
      <c r="IJS49" s="178"/>
      <c r="IJT49" s="178"/>
      <c r="IJU49" s="178"/>
      <c r="IJV49" s="178"/>
      <c r="IJW49" s="178"/>
      <c r="IJX49" s="178"/>
      <c r="IJY49" s="178"/>
      <c r="IJZ49" s="178"/>
      <c r="IKA49" s="178"/>
      <c r="IKB49" s="178"/>
      <c r="IKC49" s="178"/>
      <c r="IKD49" s="178"/>
      <c r="IKE49" s="178"/>
      <c r="IKF49" s="178"/>
      <c r="IKG49" s="178"/>
      <c r="IKH49" s="178"/>
      <c r="IKI49" s="178"/>
      <c r="IKJ49" s="178"/>
      <c r="IKK49" s="178"/>
      <c r="IKL49" s="178"/>
      <c r="IKM49" s="178"/>
      <c r="IKN49" s="178"/>
      <c r="IKO49" s="178"/>
      <c r="IKP49" s="178"/>
      <c r="IKQ49" s="178"/>
      <c r="IKR49" s="178"/>
      <c r="IKS49" s="178"/>
      <c r="IKT49" s="178"/>
      <c r="IKU49" s="178"/>
      <c r="IKV49" s="178"/>
      <c r="IKW49" s="178"/>
      <c r="IKX49" s="178"/>
      <c r="IKY49" s="178"/>
      <c r="IKZ49" s="178"/>
      <c r="ILA49" s="178"/>
      <c r="ILB49" s="178"/>
      <c r="ILC49" s="178"/>
      <c r="ILD49" s="178"/>
      <c r="ILE49" s="178"/>
      <c r="ILF49" s="178"/>
      <c r="ILG49" s="178"/>
      <c r="ILH49" s="178"/>
      <c r="ILI49" s="178"/>
      <c r="ILJ49" s="178"/>
      <c r="ILK49" s="178"/>
      <c r="ILL49" s="178"/>
      <c r="ILM49" s="178"/>
      <c r="ILN49" s="178"/>
      <c r="ILO49" s="178"/>
      <c r="ILP49" s="178"/>
      <c r="ILQ49" s="178"/>
      <c r="ILR49" s="178"/>
      <c r="ILS49" s="178"/>
      <c r="ILT49" s="178"/>
      <c r="ILU49" s="178"/>
      <c r="ILV49" s="178"/>
      <c r="ILW49" s="178"/>
      <c r="ILX49" s="178"/>
      <c r="ILY49" s="178"/>
      <c r="ILZ49" s="178"/>
      <c r="IMA49" s="178"/>
      <c r="IMB49" s="178"/>
      <c r="IMC49" s="178"/>
      <c r="IMD49" s="178"/>
      <c r="IME49" s="178"/>
      <c r="IMF49" s="178"/>
      <c r="IMG49" s="178"/>
      <c r="IMH49" s="178"/>
      <c r="IMI49" s="178"/>
      <c r="IMJ49" s="178"/>
      <c r="IMK49" s="178"/>
      <c r="IML49" s="178"/>
      <c r="IMM49" s="178"/>
      <c r="IMN49" s="178"/>
      <c r="IMO49" s="178"/>
      <c r="IMP49" s="178"/>
      <c r="IMQ49" s="178"/>
      <c r="IMR49" s="178"/>
      <c r="IMS49" s="178"/>
      <c r="IMT49" s="178"/>
      <c r="IMU49" s="178"/>
      <c r="IMV49" s="178"/>
      <c r="IMW49" s="178"/>
      <c r="IMX49" s="178"/>
      <c r="IMY49" s="178"/>
      <c r="IMZ49" s="178"/>
      <c r="INA49" s="178"/>
      <c r="INB49" s="178"/>
      <c r="INC49" s="178"/>
      <c r="IND49" s="178"/>
      <c r="INE49" s="178"/>
      <c r="INF49" s="178"/>
      <c r="ING49" s="178"/>
      <c r="INH49" s="178"/>
      <c r="INI49" s="178"/>
      <c r="INJ49" s="178"/>
      <c r="INK49" s="178"/>
      <c r="INL49" s="178"/>
      <c r="INM49" s="178"/>
      <c r="INN49" s="178"/>
      <c r="INO49" s="178"/>
      <c r="INP49" s="178"/>
      <c r="INQ49" s="178"/>
      <c r="INR49" s="178"/>
      <c r="INS49" s="178"/>
      <c r="INT49" s="178"/>
      <c r="INU49" s="178"/>
      <c r="INV49" s="178"/>
      <c r="INW49" s="178"/>
      <c r="INX49" s="178"/>
      <c r="INY49" s="178"/>
      <c r="INZ49" s="178"/>
      <c r="IOA49" s="178"/>
      <c r="IOB49" s="178"/>
      <c r="IOC49" s="178"/>
      <c r="IOD49" s="178"/>
      <c r="IOE49" s="178"/>
      <c r="IOF49" s="178"/>
      <c r="IOG49" s="178"/>
      <c r="IOH49" s="178"/>
      <c r="IOI49" s="178"/>
      <c r="IOJ49" s="178"/>
      <c r="IOK49" s="178"/>
      <c r="IOL49" s="178"/>
      <c r="IOM49" s="178"/>
      <c r="ION49" s="178"/>
      <c r="IOO49" s="178"/>
      <c r="IOP49" s="178"/>
      <c r="IOQ49" s="178"/>
      <c r="IOR49" s="178"/>
      <c r="IOS49" s="178"/>
      <c r="IOT49" s="178"/>
      <c r="IOU49" s="178"/>
      <c r="IOV49" s="178"/>
      <c r="IOW49" s="178"/>
      <c r="IOX49" s="178"/>
      <c r="IOY49" s="178"/>
      <c r="IOZ49" s="178"/>
      <c r="IPA49" s="178"/>
      <c r="IPB49" s="178"/>
      <c r="IPC49" s="178"/>
      <c r="IPD49" s="178"/>
      <c r="IPE49" s="178"/>
      <c r="IPF49" s="178"/>
      <c r="IPG49" s="178"/>
      <c r="IPH49" s="178"/>
      <c r="IPI49" s="178"/>
      <c r="IPJ49" s="178"/>
      <c r="IPK49" s="178"/>
      <c r="IPL49" s="178"/>
      <c r="IPM49" s="178"/>
      <c r="IPN49" s="178"/>
      <c r="IPO49" s="178"/>
      <c r="IPP49" s="178"/>
      <c r="IPQ49" s="178"/>
      <c r="IPR49" s="178"/>
      <c r="IPS49" s="178"/>
      <c r="IPT49" s="178"/>
      <c r="IPU49" s="178"/>
      <c r="IPV49" s="178"/>
      <c r="IPW49" s="178"/>
      <c r="IPX49" s="178"/>
      <c r="IPY49" s="178"/>
      <c r="IPZ49" s="178"/>
      <c r="IQA49" s="178"/>
      <c r="IQB49" s="178"/>
      <c r="IQC49" s="178"/>
      <c r="IQD49" s="178"/>
      <c r="IQE49" s="178"/>
      <c r="IQF49" s="178"/>
      <c r="IQG49" s="178"/>
      <c r="IQH49" s="178"/>
      <c r="IQI49" s="178"/>
      <c r="IQJ49" s="178"/>
      <c r="IQK49" s="178"/>
      <c r="IQL49" s="178"/>
      <c r="IQM49" s="178"/>
      <c r="IQN49" s="178"/>
      <c r="IQO49" s="178"/>
      <c r="IQP49" s="178"/>
      <c r="IQQ49" s="178"/>
      <c r="IQR49" s="178"/>
      <c r="IQS49" s="178"/>
      <c r="IQT49" s="178"/>
      <c r="IQU49" s="178"/>
      <c r="IQV49" s="178"/>
      <c r="IQW49" s="178"/>
      <c r="IQX49" s="178"/>
      <c r="IQY49" s="178"/>
      <c r="IQZ49" s="178"/>
      <c r="IRA49" s="178"/>
      <c r="IRB49" s="178"/>
      <c r="IRC49" s="178"/>
      <c r="IRD49" s="178"/>
      <c r="IRE49" s="178"/>
      <c r="IRF49" s="178"/>
      <c r="IRG49" s="178"/>
      <c r="IRH49" s="178"/>
      <c r="IRI49" s="178"/>
      <c r="IRJ49" s="178"/>
      <c r="IRK49" s="178"/>
      <c r="IRL49" s="178"/>
      <c r="IRM49" s="178"/>
      <c r="IRN49" s="178"/>
      <c r="IRO49" s="178"/>
      <c r="IRP49" s="178"/>
      <c r="IRQ49" s="178"/>
      <c r="IRR49" s="178"/>
      <c r="IRS49" s="178"/>
      <c r="IRT49" s="178"/>
      <c r="IRU49" s="178"/>
      <c r="IRV49" s="178"/>
      <c r="IRW49" s="178"/>
      <c r="IRX49" s="178"/>
      <c r="IRY49" s="178"/>
      <c r="IRZ49" s="178"/>
      <c r="ISA49" s="178"/>
      <c r="ISB49" s="178"/>
      <c r="ISC49" s="178"/>
      <c r="ISD49" s="178"/>
      <c r="ISE49" s="178"/>
      <c r="ISF49" s="178"/>
      <c r="ISG49" s="178"/>
      <c r="ISH49" s="178"/>
      <c r="ISI49" s="178"/>
      <c r="ISJ49" s="178"/>
      <c r="ISK49" s="178"/>
      <c r="ISL49" s="178"/>
      <c r="ISM49" s="178"/>
      <c r="ISN49" s="178"/>
      <c r="ISO49" s="178"/>
      <c r="ISP49" s="178"/>
      <c r="ISQ49" s="178"/>
      <c r="ISR49" s="178"/>
      <c r="ISS49" s="178"/>
      <c r="IST49" s="178"/>
      <c r="ISU49" s="178"/>
      <c r="ISV49" s="178"/>
      <c r="ISW49" s="178"/>
      <c r="ISX49" s="178"/>
      <c r="ISY49" s="178"/>
      <c r="ISZ49" s="178"/>
      <c r="ITA49" s="178"/>
      <c r="ITB49" s="178"/>
      <c r="ITC49" s="178"/>
      <c r="ITD49" s="178"/>
      <c r="ITE49" s="178"/>
      <c r="ITF49" s="178"/>
      <c r="ITG49" s="178"/>
      <c r="ITH49" s="178"/>
      <c r="ITI49" s="178"/>
      <c r="ITJ49" s="178"/>
      <c r="ITK49" s="178"/>
      <c r="ITL49" s="178"/>
      <c r="ITM49" s="178"/>
      <c r="ITN49" s="178"/>
      <c r="ITO49" s="178"/>
      <c r="ITP49" s="178"/>
      <c r="ITQ49" s="178"/>
      <c r="ITR49" s="178"/>
      <c r="ITS49" s="178"/>
      <c r="ITT49" s="178"/>
      <c r="ITU49" s="178"/>
      <c r="ITV49" s="178"/>
      <c r="ITW49" s="178"/>
      <c r="ITX49" s="178"/>
      <c r="ITY49" s="178"/>
      <c r="ITZ49" s="178"/>
      <c r="IUA49" s="178"/>
      <c r="IUB49" s="178"/>
      <c r="IUC49" s="178"/>
      <c r="IUD49" s="178"/>
      <c r="IUE49" s="178"/>
      <c r="IUF49" s="178"/>
      <c r="IUG49" s="178"/>
      <c r="IUH49" s="178"/>
      <c r="IUI49" s="178"/>
      <c r="IUJ49" s="178"/>
      <c r="IUK49" s="178"/>
      <c r="IUL49" s="178"/>
      <c r="IUM49" s="178"/>
      <c r="IUN49" s="178"/>
      <c r="IUO49" s="178"/>
      <c r="IUP49" s="178"/>
      <c r="IUQ49" s="178"/>
      <c r="IUR49" s="178"/>
      <c r="IUS49" s="178"/>
      <c r="IUT49" s="178"/>
      <c r="IUU49" s="178"/>
      <c r="IUV49" s="178"/>
      <c r="IUW49" s="178"/>
      <c r="IUX49" s="178"/>
      <c r="IUY49" s="178"/>
      <c r="IUZ49" s="178"/>
      <c r="IVA49" s="178"/>
      <c r="IVB49" s="178"/>
      <c r="IVC49" s="178"/>
      <c r="IVD49" s="178"/>
      <c r="IVE49" s="178"/>
      <c r="IVF49" s="178"/>
      <c r="IVG49" s="178"/>
      <c r="IVH49" s="178"/>
      <c r="IVI49" s="178"/>
      <c r="IVJ49" s="178"/>
      <c r="IVK49" s="178"/>
      <c r="IVL49" s="178"/>
      <c r="IVM49" s="178"/>
      <c r="IVN49" s="178"/>
      <c r="IVO49" s="178"/>
      <c r="IVP49" s="178"/>
      <c r="IVQ49" s="178"/>
      <c r="IVR49" s="178"/>
      <c r="IVS49" s="178"/>
      <c r="IVT49" s="178"/>
      <c r="IVU49" s="178"/>
      <c r="IVV49" s="178"/>
      <c r="IVW49" s="178"/>
      <c r="IVX49" s="178"/>
      <c r="IVY49" s="178"/>
      <c r="IVZ49" s="178"/>
      <c r="IWA49" s="178"/>
      <c r="IWB49" s="178"/>
      <c r="IWC49" s="178"/>
      <c r="IWD49" s="178"/>
      <c r="IWE49" s="178"/>
      <c r="IWF49" s="178"/>
      <c r="IWG49" s="178"/>
      <c r="IWH49" s="178"/>
      <c r="IWI49" s="178"/>
      <c r="IWJ49" s="178"/>
      <c r="IWK49" s="178"/>
      <c r="IWL49" s="178"/>
      <c r="IWM49" s="178"/>
      <c r="IWN49" s="178"/>
      <c r="IWO49" s="178"/>
      <c r="IWP49" s="178"/>
      <c r="IWQ49" s="178"/>
      <c r="IWR49" s="178"/>
      <c r="IWS49" s="178"/>
      <c r="IWT49" s="178"/>
      <c r="IWU49" s="178"/>
      <c r="IWV49" s="178"/>
      <c r="IWW49" s="178"/>
      <c r="IWX49" s="178"/>
      <c r="IWY49" s="178"/>
      <c r="IWZ49" s="178"/>
      <c r="IXA49" s="178"/>
      <c r="IXB49" s="178"/>
      <c r="IXC49" s="178"/>
      <c r="IXD49" s="178"/>
      <c r="IXE49" s="178"/>
      <c r="IXF49" s="178"/>
      <c r="IXG49" s="178"/>
      <c r="IXH49" s="178"/>
      <c r="IXI49" s="178"/>
      <c r="IXJ49" s="178"/>
      <c r="IXK49" s="178"/>
      <c r="IXL49" s="178"/>
      <c r="IXM49" s="178"/>
      <c r="IXN49" s="178"/>
      <c r="IXO49" s="178"/>
      <c r="IXP49" s="178"/>
      <c r="IXQ49" s="178"/>
      <c r="IXR49" s="178"/>
      <c r="IXS49" s="178"/>
      <c r="IXT49" s="178"/>
      <c r="IXU49" s="178"/>
      <c r="IXV49" s="178"/>
      <c r="IXW49" s="178"/>
      <c r="IXX49" s="178"/>
      <c r="IXY49" s="178"/>
      <c r="IXZ49" s="178"/>
      <c r="IYA49" s="178"/>
      <c r="IYB49" s="178"/>
      <c r="IYC49" s="178"/>
      <c r="IYD49" s="178"/>
      <c r="IYE49" s="178"/>
      <c r="IYF49" s="178"/>
      <c r="IYG49" s="178"/>
      <c r="IYH49" s="178"/>
      <c r="IYI49" s="178"/>
      <c r="IYJ49" s="178"/>
      <c r="IYK49" s="178"/>
      <c r="IYL49" s="178"/>
      <c r="IYM49" s="178"/>
      <c r="IYN49" s="178"/>
      <c r="IYO49" s="178"/>
      <c r="IYP49" s="178"/>
      <c r="IYQ49" s="178"/>
      <c r="IYR49" s="178"/>
      <c r="IYS49" s="178"/>
      <c r="IYT49" s="178"/>
      <c r="IYU49" s="178"/>
      <c r="IYV49" s="178"/>
      <c r="IYW49" s="178"/>
      <c r="IYX49" s="178"/>
      <c r="IYY49" s="178"/>
      <c r="IYZ49" s="178"/>
      <c r="IZA49" s="178"/>
      <c r="IZB49" s="178"/>
      <c r="IZC49" s="178"/>
      <c r="IZD49" s="178"/>
      <c r="IZE49" s="178"/>
      <c r="IZF49" s="178"/>
      <c r="IZG49" s="178"/>
      <c r="IZH49" s="178"/>
      <c r="IZI49" s="178"/>
      <c r="IZJ49" s="178"/>
      <c r="IZK49" s="178"/>
      <c r="IZL49" s="178"/>
      <c r="IZM49" s="178"/>
      <c r="IZN49" s="178"/>
      <c r="IZO49" s="178"/>
      <c r="IZP49" s="178"/>
      <c r="IZQ49" s="178"/>
      <c r="IZR49" s="178"/>
      <c r="IZS49" s="178"/>
      <c r="IZT49" s="178"/>
      <c r="IZU49" s="178"/>
      <c r="IZV49" s="178"/>
      <c r="IZW49" s="178"/>
      <c r="IZX49" s="178"/>
      <c r="IZY49" s="178"/>
      <c r="IZZ49" s="178"/>
      <c r="JAA49" s="178"/>
      <c r="JAB49" s="178"/>
      <c r="JAC49" s="178"/>
      <c r="JAD49" s="178"/>
      <c r="JAE49" s="178"/>
      <c r="JAF49" s="178"/>
      <c r="JAG49" s="178"/>
      <c r="JAH49" s="178"/>
      <c r="JAI49" s="178"/>
      <c r="JAJ49" s="178"/>
      <c r="JAK49" s="178"/>
      <c r="JAL49" s="178"/>
      <c r="JAM49" s="178"/>
      <c r="JAN49" s="178"/>
      <c r="JAO49" s="178"/>
      <c r="JAP49" s="178"/>
      <c r="JAQ49" s="178"/>
      <c r="JAR49" s="178"/>
      <c r="JAS49" s="178"/>
      <c r="JAT49" s="178"/>
      <c r="JAU49" s="178"/>
      <c r="JAV49" s="178"/>
      <c r="JAW49" s="178"/>
      <c r="JAX49" s="178"/>
      <c r="JAY49" s="178"/>
      <c r="JAZ49" s="178"/>
      <c r="JBA49" s="178"/>
      <c r="JBB49" s="178"/>
      <c r="JBC49" s="178"/>
      <c r="JBD49" s="178"/>
      <c r="JBE49" s="178"/>
      <c r="JBF49" s="178"/>
      <c r="JBG49" s="178"/>
      <c r="JBH49" s="178"/>
      <c r="JBI49" s="178"/>
      <c r="JBJ49" s="178"/>
      <c r="JBK49" s="178"/>
      <c r="JBL49" s="178"/>
      <c r="JBM49" s="178"/>
      <c r="JBN49" s="178"/>
      <c r="JBO49" s="178"/>
      <c r="JBP49" s="178"/>
      <c r="JBQ49" s="178"/>
      <c r="JBR49" s="178"/>
      <c r="JBS49" s="178"/>
      <c r="JBT49" s="178"/>
      <c r="JBU49" s="178"/>
      <c r="JBV49" s="178"/>
      <c r="JBW49" s="178"/>
      <c r="JBX49" s="178"/>
      <c r="JBY49" s="178"/>
      <c r="JBZ49" s="178"/>
      <c r="JCA49" s="178"/>
      <c r="JCB49" s="178"/>
      <c r="JCC49" s="178"/>
      <c r="JCD49" s="178"/>
      <c r="JCE49" s="178"/>
      <c r="JCF49" s="178"/>
      <c r="JCG49" s="178"/>
      <c r="JCH49" s="178"/>
      <c r="JCI49" s="178"/>
      <c r="JCJ49" s="178"/>
      <c r="JCK49" s="178"/>
      <c r="JCL49" s="178"/>
      <c r="JCM49" s="178"/>
      <c r="JCN49" s="178"/>
      <c r="JCO49" s="178"/>
      <c r="JCP49" s="178"/>
      <c r="JCQ49" s="178"/>
      <c r="JCR49" s="178"/>
      <c r="JCS49" s="178"/>
      <c r="JCT49" s="178"/>
      <c r="JCU49" s="178"/>
      <c r="JCV49" s="178"/>
      <c r="JCW49" s="178"/>
      <c r="JCX49" s="178"/>
      <c r="JCY49" s="178"/>
      <c r="JCZ49" s="178"/>
      <c r="JDA49" s="178"/>
      <c r="JDB49" s="178"/>
      <c r="JDC49" s="178"/>
      <c r="JDD49" s="178"/>
      <c r="JDE49" s="178"/>
      <c r="JDF49" s="178"/>
      <c r="JDG49" s="178"/>
      <c r="JDH49" s="178"/>
      <c r="JDI49" s="178"/>
      <c r="JDJ49" s="178"/>
      <c r="JDK49" s="178"/>
      <c r="JDL49" s="178"/>
      <c r="JDM49" s="178"/>
      <c r="JDN49" s="178"/>
      <c r="JDO49" s="178"/>
      <c r="JDP49" s="178"/>
      <c r="JDQ49" s="178"/>
      <c r="JDR49" s="178"/>
      <c r="JDS49" s="178"/>
      <c r="JDT49" s="178"/>
      <c r="JDU49" s="178"/>
      <c r="JDV49" s="178"/>
      <c r="JDW49" s="178"/>
      <c r="JDX49" s="178"/>
      <c r="JDY49" s="178"/>
      <c r="JDZ49" s="178"/>
      <c r="JEA49" s="178"/>
      <c r="JEB49" s="178"/>
      <c r="JEC49" s="178"/>
      <c r="JED49" s="178"/>
      <c r="JEE49" s="178"/>
      <c r="JEF49" s="178"/>
      <c r="JEG49" s="178"/>
      <c r="JEH49" s="178"/>
      <c r="JEI49" s="178"/>
      <c r="JEJ49" s="178"/>
      <c r="JEK49" s="178"/>
      <c r="JEL49" s="178"/>
      <c r="JEM49" s="178"/>
      <c r="JEN49" s="178"/>
      <c r="JEO49" s="178"/>
      <c r="JEP49" s="178"/>
      <c r="JEQ49" s="178"/>
      <c r="JER49" s="178"/>
      <c r="JES49" s="178"/>
      <c r="JET49" s="178"/>
      <c r="JEU49" s="178"/>
      <c r="JEV49" s="178"/>
      <c r="JEW49" s="178"/>
      <c r="JEX49" s="178"/>
      <c r="JEY49" s="178"/>
      <c r="JEZ49" s="178"/>
      <c r="JFA49" s="178"/>
      <c r="JFB49" s="178"/>
      <c r="JFC49" s="178"/>
      <c r="JFD49" s="178"/>
      <c r="JFE49" s="178"/>
      <c r="JFF49" s="178"/>
      <c r="JFG49" s="178"/>
      <c r="JFH49" s="178"/>
      <c r="JFI49" s="178"/>
      <c r="JFJ49" s="178"/>
      <c r="JFK49" s="178"/>
      <c r="JFL49" s="178"/>
      <c r="JFM49" s="178"/>
      <c r="JFN49" s="178"/>
      <c r="JFO49" s="178"/>
      <c r="JFP49" s="178"/>
      <c r="JFQ49" s="178"/>
      <c r="JFR49" s="178"/>
      <c r="JFS49" s="178"/>
      <c r="JFT49" s="178"/>
      <c r="JFU49" s="178"/>
      <c r="JFV49" s="178"/>
      <c r="JFW49" s="178"/>
      <c r="JFX49" s="178"/>
      <c r="JFY49" s="178"/>
      <c r="JFZ49" s="178"/>
      <c r="JGA49" s="178"/>
      <c r="JGB49" s="178"/>
      <c r="JGC49" s="178"/>
      <c r="JGD49" s="178"/>
      <c r="JGE49" s="178"/>
      <c r="JGF49" s="178"/>
      <c r="JGG49" s="178"/>
      <c r="JGH49" s="178"/>
      <c r="JGI49" s="178"/>
      <c r="JGJ49" s="178"/>
      <c r="JGK49" s="178"/>
      <c r="JGL49" s="178"/>
      <c r="JGM49" s="178"/>
      <c r="JGN49" s="178"/>
      <c r="JGO49" s="178"/>
      <c r="JGP49" s="178"/>
      <c r="JGQ49" s="178"/>
      <c r="JGR49" s="178"/>
      <c r="JGS49" s="178"/>
      <c r="JGT49" s="178"/>
      <c r="JGU49" s="178"/>
      <c r="JGV49" s="178"/>
      <c r="JGW49" s="178"/>
      <c r="JGX49" s="178"/>
      <c r="JGY49" s="178"/>
      <c r="JGZ49" s="178"/>
      <c r="JHA49" s="178"/>
      <c r="JHB49" s="178"/>
      <c r="JHC49" s="178"/>
      <c r="JHD49" s="178"/>
      <c r="JHE49" s="178"/>
      <c r="JHF49" s="178"/>
      <c r="JHG49" s="178"/>
      <c r="JHH49" s="178"/>
      <c r="JHI49" s="178"/>
      <c r="JHJ49" s="178"/>
      <c r="JHK49" s="178"/>
      <c r="JHL49" s="178"/>
      <c r="JHM49" s="178"/>
      <c r="JHN49" s="178"/>
      <c r="JHO49" s="178"/>
      <c r="JHP49" s="178"/>
      <c r="JHQ49" s="178"/>
      <c r="JHR49" s="178"/>
      <c r="JHS49" s="178"/>
      <c r="JHT49" s="178"/>
      <c r="JHU49" s="178"/>
      <c r="JHV49" s="178"/>
      <c r="JHW49" s="178"/>
      <c r="JHX49" s="178"/>
      <c r="JHY49" s="178"/>
      <c r="JHZ49" s="178"/>
      <c r="JIA49" s="178"/>
      <c r="JIB49" s="178"/>
      <c r="JIC49" s="178"/>
      <c r="JID49" s="178"/>
      <c r="JIE49" s="178"/>
      <c r="JIF49" s="178"/>
      <c r="JIG49" s="178"/>
      <c r="JIH49" s="178"/>
      <c r="JII49" s="178"/>
      <c r="JIJ49" s="178"/>
      <c r="JIK49" s="178"/>
      <c r="JIL49" s="178"/>
      <c r="JIM49" s="178"/>
      <c r="JIN49" s="178"/>
      <c r="JIO49" s="178"/>
      <c r="JIP49" s="178"/>
      <c r="JIQ49" s="178"/>
      <c r="JIR49" s="178"/>
      <c r="JIS49" s="178"/>
      <c r="JIT49" s="178"/>
      <c r="JIU49" s="178"/>
      <c r="JIV49" s="178"/>
      <c r="JIW49" s="178"/>
      <c r="JIX49" s="178"/>
      <c r="JIY49" s="178"/>
      <c r="JIZ49" s="178"/>
      <c r="JJA49" s="178"/>
      <c r="JJB49" s="178"/>
      <c r="JJC49" s="178"/>
      <c r="JJD49" s="178"/>
      <c r="JJE49" s="178"/>
      <c r="JJF49" s="178"/>
      <c r="JJG49" s="178"/>
      <c r="JJH49" s="178"/>
      <c r="JJI49" s="178"/>
      <c r="JJJ49" s="178"/>
      <c r="JJK49" s="178"/>
      <c r="JJL49" s="178"/>
      <c r="JJM49" s="178"/>
      <c r="JJN49" s="178"/>
      <c r="JJO49" s="178"/>
      <c r="JJP49" s="178"/>
      <c r="JJQ49" s="178"/>
      <c r="JJR49" s="178"/>
      <c r="JJS49" s="178"/>
      <c r="JJT49" s="178"/>
      <c r="JJU49" s="178"/>
      <c r="JJV49" s="178"/>
      <c r="JJW49" s="178"/>
      <c r="JJX49" s="178"/>
      <c r="JJY49" s="178"/>
      <c r="JJZ49" s="178"/>
      <c r="JKA49" s="178"/>
      <c r="JKB49" s="178"/>
      <c r="JKC49" s="178"/>
      <c r="JKD49" s="178"/>
      <c r="JKE49" s="178"/>
      <c r="JKF49" s="178"/>
      <c r="JKG49" s="178"/>
      <c r="JKH49" s="178"/>
      <c r="JKI49" s="178"/>
      <c r="JKJ49" s="178"/>
      <c r="JKK49" s="178"/>
      <c r="JKL49" s="178"/>
      <c r="JKM49" s="178"/>
      <c r="JKN49" s="178"/>
      <c r="JKO49" s="178"/>
      <c r="JKP49" s="178"/>
      <c r="JKQ49" s="178"/>
      <c r="JKR49" s="178"/>
      <c r="JKS49" s="178"/>
      <c r="JKT49" s="178"/>
      <c r="JKU49" s="178"/>
      <c r="JKV49" s="178"/>
      <c r="JKW49" s="178"/>
      <c r="JKX49" s="178"/>
      <c r="JKY49" s="178"/>
      <c r="JKZ49" s="178"/>
      <c r="JLA49" s="178"/>
      <c r="JLB49" s="178"/>
      <c r="JLC49" s="178"/>
      <c r="JLD49" s="178"/>
      <c r="JLE49" s="178"/>
      <c r="JLF49" s="178"/>
      <c r="JLG49" s="178"/>
      <c r="JLH49" s="178"/>
      <c r="JLI49" s="178"/>
      <c r="JLJ49" s="178"/>
      <c r="JLK49" s="178"/>
      <c r="JLL49" s="178"/>
      <c r="JLM49" s="178"/>
      <c r="JLN49" s="178"/>
      <c r="JLO49" s="178"/>
      <c r="JLP49" s="178"/>
      <c r="JLQ49" s="178"/>
      <c r="JLR49" s="178"/>
      <c r="JLS49" s="178"/>
      <c r="JLT49" s="178"/>
      <c r="JLU49" s="178"/>
      <c r="JLV49" s="178"/>
      <c r="JLW49" s="178"/>
      <c r="JLX49" s="178"/>
      <c r="JLY49" s="178"/>
      <c r="JLZ49" s="178"/>
      <c r="JMA49" s="178"/>
      <c r="JMB49" s="178"/>
      <c r="JMC49" s="178"/>
      <c r="JMD49" s="178"/>
      <c r="JME49" s="178"/>
      <c r="JMF49" s="178"/>
      <c r="JMG49" s="178"/>
      <c r="JMH49" s="178"/>
      <c r="JMI49" s="178"/>
      <c r="JMJ49" s="178"/>
      <c r="JMK49" s="178"/>
      <c r="JML49" s="178"/>
      <c r="JMM49" s="178"/>
      <c r="JMN49" s="178"/>
      <c r="JMO49" s="178"/>
      <c r="JMP49" s="178"/>
      <c r="JMQ49" s="178"/>
      <c r="JMR49" s="178"/>
      <c r="JMS49" s="178"/>
      <c r="JMT49" s="178"/>
      <c r="JMU49" s="178"/>
      <c r="JMV49" s="178"/>
      <c r="JMW49" s="178"/>
      <c r="JMX49" s="178"/>
      <c r="JMY49" s="178"/>
      <c r="JMZ49" s="178"/>
      <c r="JNA49" s="178"/>
      <c r="JNB49" s="178"/>
      <c r="JNC49" s="178"/>
      <c r="JND49" s="178"/>
      <c r="JNE49" s="178"/>
      <c r="JNF49" s="178"/>
      <c r="JNG49" s="178"/>
      <c r="JNH49" s="178"/>
      <c r="JNI49" s="178"/>
      <c r="JNJ49" s="178"/>
      <c r="JNK49" s="178"/>
      <c r="JNL49" s="178"/>
      <c r="JNM49" s="178"/>
      <c r="JNN49" s="178"/>
      <c r="JNO49" s="178"/>
      <c r="JNP49" s="178"/>
      <c r="JNQ49" s="178"/>
      <c r="JNR49" s="178"/>
      <c r="JNS49" s="178"/>
      <c r="JNT49" s="178"/>
      <c r="JNU49" s="178"/>
      <c r="JNV49" s="178"/>
      <c r="JNW49" s="178"/>
      <c r="JNX49" s="178"/>
      <c r="JNY49" s="178"/>
      <c r="JNZ49" s="178"/>
      <c r="JOA49" s="178"/>
      <c r="JOB49" s="178"/>
      <c r="JOC49" s="178"/>
      <c r="JOD49" s="178"/>
      <c r="JOE49" s="178"/>
      <c r="JOF49" s="178"/>
      <c r="JOG49" s="178"/>
      <c r="JOH49" s="178"/>
      <c r="JOI49" s="178"/>
      <c r="JOJ49" s="178"/>
      <c r="JOK49" s="178"/>
      <c r="JOL49" s="178"/>
      <c r="JOM49" s="178"/>
      <c r="JON49" s="178"/>
      <c r="JOO49" s="178"/>
      <c r="JOP49" s="178"/>
      <c r="JOQ49" s="178"/>
      <c r="JOR49" s="178"/>
      <c r="JOS49" s="178"/>
      <c r="JOT49" s="178"/>
      <c r="JOU49" s="178"/>
      <c r="JOV49" s="178"/>
      <c r="JOW49" s="178"/>
      <c r="JOX49" s="178"/>
      <c r="JOY49" s="178"/>
      <c r="JOZ49" s="178"/>
      <c r="JPA49" s="178"/>
      <c r="JPB49" s="178"/>
      <c r="JPC49" s="178"/>
      <c r="JPD49" s="178"/>
      <c r="JPE49" s="178"/>
      <c r="JPF49" s="178"/>
      <c r="JPG49" s="178"/>
      <c r="JPH49" s="178"/>
      <c r="JPI49" s="178"/>
      <c r="JPJ49" s="178"/>
      <c r="JPK49" s="178"/>
      <c r="JPL49" s="178"/>
      <c r="JPM49" s="178"/>
      <c r="JPN49" s="178"/>
      <c r="JPO49" s="178"/>
      <c r="JPP49" s="178"/>
      <c r="JPQ49" s="178"/>
      <c r="JPR49" s="178"/>
      <c r="JPS49" s="178"/>
      <c r="JPT49" s="178"/>
      <c r="JPU49" s="178"/>
      <c r="JPV49" s="178"/>
      <c r="JPW49" s="178"/>
      <c r="JPX49" s="178"/>
      <c r="JPY49" s="178"/>
      <c r="JPZ49" s="178"/>
      <c r="JQA49" s="178"/>
      <c r="JQB49" s="178"/>
      <c r="JQC49" s="178"/>
      <c r="JQD49" s="178"/>
      <c r="JQE49" s="178"/>
      <c r="JQF49" s="178"/>
      <c r="JQG49" s="178"/>
      <c r="JQH49" s="178"/>
      <c r="JQI49" s="178"/>
      <c r="JQJ49" s="178"/>
      <c r="JQK49" s="178"/>
      <c r="JQL49" s="178"/>
      <c r="JQM49" s="178"/>
      <c r="JQN49" s="178"/>
      <c r="JQO49" s="178"/>
      <c r="JQP49" s="178"/>
      <c r="JQQ49" s="178"/>
      <c r="JQR49" s="178"/>
      <c r="JQS49" s="178"/>
      <c r="JQT49" s="178"/>
      <c r="JQU49" s="178"/>
      <c r="JQV49" s="178"/>
      <c r="JQW49" s="178"/>
      <c r="JQX49" s="178"/>
      <c r="JQY49" s="178"/>
      <c r="JQZ49" s="178"/>
      <c r="JRA49" s="178"/>
      <c r="JRB49" s="178"/>
      <c r="JRC49" s="178"/>
      <c r="JRD49" s="178"/>
      <c r="JRE49" s="178"/>
      <c r="JRF49" s="178"/>
      <c r="JRG49" s="178"/>
      <c r="JRH49" s="178"/>
      <c r="JRI49" s="178"/>
      <c r="JRJ49" s="178"/>
      <c r="JRK49" s="178"/>
      <c r="JRL49" s="178"/>
      <c r="JRM49" s="178"/>
      <c r="JRN49" s="178"/>
      <c r="JRO49" s="178"/>
      <c r="JRP49" s="178"/>
      <c r="JRQ49" s="178"/>
      <c r="JRR49" s="178"/>
      <c r="JRS49" s="178"/>
      <c r="JRT49" s="178"/>
      <c r="JRU49" s="178"/>
      <c r="JRV49" s="178"/>
      <c r="JRW49" s="178"/>
      <c r="JRX49" s="178"/>
      <c r="JRY49" s="178"/>
      <c r="JRZ49" s="178"/>
      <c r="JSA49" s="178"/>
      <c r="JSB49" s="178"/>
      <c r="JSC49" s="178"/>
      <c r="JSD49" s="178"/>
      <c r="JSE49" s="178"/>
      <c r="JSF49" s="178"/>
      <c r="JSG49" s="178"/>
      <c r="JSH49" s="178"/>
      <c r="JSI49" s="178"/>
      <c r="JSJ49" s="178"/>
      <c r="JSK49" s="178"/>
      <c r="JSL49" s="178"/>
      <c r="JSM49" s="178"/>
      <c r="JSN49" s="178"/>
      <c r="JSO49" s="178"/>
      <c r="JSP49" s="178"/>
      <c r="JSQ49" s="178"/>
      <c r="JSR49" s="178"/>
      <c r="JSS49" s="178"/>
      <c r="JST49" s="178"/>
      <c r="JSU49" s="178"/>
      <c r="JSV49" s="178"/>
      <c r="JSW49" s="178"/>
      <c r="JSX49" s="178"/>
      <c r="JSY49" s="178"/>
      <c r="JSZ49" s="178"/>
      <c r="JTA49" s="178"/>
      <c r="JTB49" s="178"/>
      <c r="JTC49" s="178"/>
      <c r="JTD49" s="178"/>
      <c r="JTE49" s="178"/>
      <c r="JTF49" s="178"/>
      <c r="JTG49" s="178"/>
      <c r="JTH49" s="178"/>
      <c r="JTI49" s="178"/>
      <c r="JTJ49" s="178"/>
      <c r="JTK49" s="178"/>
      <c r="JTL49" s="178"/>
      <c r="JTM49" s="178"/>
      <c r="JTN49" s="178"/>
      <c r="JTO49" s="178"/>
      <c r="JTP49" s="178"/>
      <c r="JTQ49" s="178"/>
      <c r="JTR49" s="178"/>
      <c r="JTS49" s="178"/>
      <c r="JTT49" s="178"/>
      <c r="JTU49" s="178"/>
      <c r="JTV49" s="178"/>
      <c r="JTW49" s="178"/>
      <c r="JTX49" s="178"/>
      <c r="JTY49" s="178"/>
      <c r="JTZ49" s="178"/>
      <c r="JUA49" s="178"/>
      <c r="JUB49" s="178"/>
      <c r="JUC49" s="178"/>
      <c r="JUD49" s="178"/>
      <c r="JUE49" s="178"/>
      <c r="JUF49" s="178"/>
      <c r="JUG49" s="178"/>
      <c r="JUH49" s="178"/>
      <c r="JUI49" s="178"/>
      <c r="JUJ49" s="178"/>
      <c r="JUK49" s="178"/>
      <c r="JUL49" s="178"/>
      <c r="JUM49" s="178"/>
      <c r="JUN49" s="178"/>
      <c r="JUO49" s="178"/>
      <c r="JUP49" s="178"/>
      <c r="JUQ49" s="178"/>
      <c r="JUR49" s="178"/>
      <c r="JUS49" s="178"/>
      <c r="JUT49" s="178"/>
      <c r="JUU49" s="178"/>
      <c r="JUV49" s="178"/>
      <c r="JUW49" s="178"/>
      <c r="JUX49" s="178"/>
      <c r="JUY49" s="178"/>
      <c r="JUZ49" s="178"/>
      <c r="JVA49" s="178"/>
      <c r="JVB49" s="178"/>
      <c r="JVC49" s="178"/>
      <c r="JVD49" s="178"/>
      <c r="JVE49" s="178"/>
      <c r="JVF49" s="178"/>
      <c r="JVG49" s="178"/>
      <c r="JVH49" s="178"/>
      <c r="JVI49" s="178"/>
      <c r="JVJ49" s="178"/>
      <c r="JVK49" s="178"/>
      <c r="JVL49" s="178"/>
      <c r="JVM49" s="178"/>
      <c r="JVN49" s="178"/>
      <c r="JVO49" s="178"/>
      <c r="JVP49" s="178"/>
      <c r="JVQ49" s="178"/>
      <c r="JVR49" s="178"/>
      <c r="JVS49" s="178"/>
      <c r="JVT49" s="178"/>
      <c r="JVU49" s="178"/>
      <c r="JVV49" s="178"/>
      <c r="JVW49" s="178"/>
      <c r="JVX49" s="178"/>
      <c r="JVY49" s="178"/>
      <c r="JVZ49" s="178"/>
      <c r="JWA49" s="178"/>
      <c r="JWB49" s="178"/>
      <c r="JWC49" s="178"/>
      <c r="JWD49" s="178"/>
      <c r="JWE49" s="178"/>
      <c r="JWF49" s="178"/>
      <c r="JWG49" s="178"/>
      <c r="JWH49" s="178"/>
      <c r="JWI49" s="178"/>
      <c r="JWJ49" s="178"/>
      <c r="JWK49" s="178"/>
      <c r="JWL49" s="178"/>
      <c r="JWM49" s="178"/>
      <c r="JWN49" s="178"/>
      <c r="JWO49" s="178"/>
      <c r="JWP49" s="178"/>
      <c r="JWQ49" s="178"/>
      <c r="JWR49" s="178"/>
      <c r="JWS49" s="178"/>
      <c r="JWT49" s="178"/>
      <c r="JWU49" s="178"/>
      <c r="JWV49" s="178"/>
      <c r="JWW49" s="178"/>
      <c r="JWX49" s="178"/>
      <c r="JWY49" s="178"/>
      <c r="JWZ49" s="178"/>
      <c r="JXA49" s="178"/>
      <c r="JXB49" s="178"/>
      <c r="JXC49" s="178"/>
      <c r="JXD49" s="178"/>
      <c r="JXE49" s="178"/>
      <c r="JXF49" s="178"/>
      <c r="JXG49" s="178"/>
      <c r="JXH49" s="178"/>
      <c r="JXI49" s="178"/>
      <c r="JXJ49" s="178"/>
      <c r="JXK49" s="178"/>
      <c r="JXL49" s="178"/>
      <c r="JXM49" s="178"/>
      <c r="JXN49" s="178"/>
      <c r="JXO49" s="178"/>
      <c r="JXP49" s="178"/>
      <c r="JXQ49" s="178"/>
      <c r="JXR49" s="178"/>
      <c r="JXS49" s="178"/>
      <c r="JXT49" s="178"/>
      <c r="JXU49" s="178"/>
      <c r="JXV49" s="178"/>
      <c r="JXW49" s="178"/>
      <c r="JXX49" s="178"/>
      <c r="JXY49" s="178"/>
      <c r="JXZ49" s="178"/>
      <c r="JYA49" s="178"/>
      <c r="JYB49" s="178"/>
      <c r="JYC49" s="178"/>
      <c r="JYD49" s="178"/>
      <c r="JYE49" s="178"/>
      <c r="JYF49" s="178"/>
      <c r="JYG49" s="178"/>
      <c r="JYH49" s="178"/>
      <c r="JYI49" s="178"/>
      <c r="JYJ49" s="178"/>
      <c r="JYK49" s="178"/>
      <c r="JYL49" s="178"/>
      <c r="JYM49" s="178"/>
      <c r="JYN49" s="178"/>
      <c r="JYO49" s="178"/>
      <c r="JYP49" s="178"/>
      <c r="JYQ49" s="178"/>
      <c r="JYR49" s="178"/>
      <c r="JYS49" s="178"/>
      <c r="JYT49" s="178"/>
      <c r="JYU49" s="178"/>
      <c r="JYV49" s="178"/>
      <c r="JYW49" s="178"/>
      <c r="JYX49" s="178"/>
      <c r="JYY49" s="178"/>
      <c r="JYZ49" s="178"/>
      <c r="JZA49" s="178"/>
      <c r="JZB49" s="178"/>
      <c r="JZC49" s="178"/>
      <c r="JZD49" s="178"/>
      <c r="JZE49" s="178"/>
      <c r="JZF49" s="178"/>
      <c r="JZG49" s="178"/>
      <c r="JZH49" s="178"/>
      <c r="JZI49" s="178"/>
      <c r="JZJ49" s="178"/>
      <c r="JZK49" s="178"/>
      <c r="JZL49" s="178"/>
      <c r="JZM49" s="178"/>
      <c r="JZN49" s="178"/>
      <c r="JZO49" s="178"/>
      <c r="JZP49" s="178"/>
      <c r="JZQ49" s="178"/>
      <c r="JZR49" s="178"/>
      <c r="JZS49" s="178"/>
      <c r="JZT49" s="178"/>
      <c r="JZU49" s="178"/>
      <c r="JZV49" s="178"/>
      <c r="JZW49" s="178"/>
      <c r="JZX49" s="178"/>
      <c r="JZY49" s="178"/>
      <c r="JZZ49" s="178"/>
      <c r="KAA49" s="178"/>
      <c r="KAB49" s="178"/>
      <c r="KAC49" s="178"/>
      <c r="KAD49" s="178"/>
      <c r="KAE49" s="178"/>
      <c r="KAF49" s="178"/>
      <c r="KAG49" s="178"/>
      <c r="KAH49" s="178"/>
      <c r="KAI49" s="178"/>
      <c r="KAJ49" s="178"/>
      <c r="KAK49" s="178"/>
      <c r="KAL49" s="178"/>
      <c r="KAM49" s="178"/>
      <c r="KAN49" s="178"/>
      <c r="KAO49" s="178"/>
      <c r="KAP49" s="178"/>
      <c r="KAQ49" s="178"/>
      <c r="KAR49" s="178"/>
      <c r="KAS49" s="178"/>
      <c r="KAT49" s="178"/>
      <c r="KAU49" s="178"/>
      <c r="KAV49" s="178"/>
      <c r="KAW49" s="178"/>
      <c r="KAX49" s="178"/>
      <c r="KAY49" s="178"/>
      <c r="KAZ49" s="178"/>
      <c r="KBA49" s="178"/>
      <c r="KBB49" s="178"/>
      <c r="KBC49" s="178"/>
      <c r="KBD49" s="178"/>
      <c r="KBE49" s="178"/>
      <c r="KBF49" s="178"/>
      <c r="KBG49" s="178"/>
      <c r="KBH49" s="178"/>
      <c r="KBI49" s="178"/>
      <c r="KBJ49" s="178"/>
      <c r="KBK49" s="178"/>
      <c r="KBL49" s="178"/>
      <c r="KBM49" s="178"/>
      <c r="KBN49" s="178"/>
      <c r="KBO49" s="178"/>
      <c r="KBP49" s="178"/>
      <c r="KBQ49" s="178"/>
      <c r="KBR49" s="178"/>
      <c r="KBS49" s="178"/>
      <c r="KBT49" s="178"/>
      <c r="KBU49" s="178"/>
      <c r="KBV49" s="178"/>
      <c r="KBW49" s="178"/>
      <c r="KBX49" s="178"/>
      <c r="KBY49" s="178"/>
      <c r="KBZ49" s="178"/>
      <c r="KCA49" s="178"/>
      <c r="KCB49" s="178"/>
      <c r="KCC49" s="178"/>
      <c r="KCD49" s="178"/>
      <c r="KCE49" s="178"/>
      <c r="KCF49" s="178"/>
      <c r="KCG49" s="178"/>
      <c r="KCH49" s="178"/>
      <c r="KCI49" s="178"/>
      <c r="KCJ49" s="178"/>
      <c r="KCK49" s="178"/>
      <c r="KCL49" s="178"/>
      <c r="KCM49" s="178"/>
      <c r="KCN49" s="178"/>
      <c r="KCO49" s="178"/>
      <c r="KCP49" s="178"/>
      <c r="KCQ49" s="178"/>
      <c r="KCR49" s="178"/>
      <c r="KCS49" s="178"/>
      <c r="KCT49" s="178"/>
      <c r="KCU49" s="178"/>
      <c r="KCV49" s="178"/>
      <c r="KCW49" s="178"/>
      <c r="KCX49" s="178"/>
      <c r="KCY49" s="178"/>
      <c r="KCZ49" s="178"/>
      <c r="KDA49" s="178"/>
      <c r="KDB49" s="178"/>
      <c r="KDC49" s="178"/>
      <c r="KDD49" s="178"/>
      <c r="KDE49" s="178"/>
      <c r="KDF49" s="178"/>
      <c r="KDG49" s="178"/>
      <c r="KDH49" s="178"/>
      <c r="KDI49" s="178"/>
      <c r="KDJ49" s="178"/>
      <c r="KDK49" s="178"/>
      <c r="KDL49" s="178"/>
      <c r="KDM49" s="178"/>
      <c r="KDN49" s="178"/>
      <c r="KDO49" s="178"/>
      <c r="KDP49" s="178"/>
      <c r="KDQ49" s="178"/>
      <c r="KDR49" s="178"/>
      <c r="KDS49" s="178"/>
      <c r="KDT49" s="178"/>
      <c r="KDU49" s="178"/>
      <c r="KDV49" s="178"/>
      <c r="KDW49" s="178"/>
      <c r="KDX49" s="178"/>
      <c r="KDY49" s="178"/>
      <c r="KDZ49" s="178"/>
      <c r="KEA49" s="178"/>
      <c r="KEB49" s="178"/>
      <c r="KEC49" s="178"/>
      <c r="KED49" s="178"/>
      <c r="KEE49" s="178"/>
      <c r="KEF49" s="178"/>
      <c r="KEG49" s="178"/>
      <c r="KEH49" s="178"/>
      <c r="KEI49" s="178"/>
      <c r="KEJ49" s="178"/>
      <c r="KEK49" s="178"/>
      <c r="KEL49" s="178"/>
      <c r="KEM49" s="178"/>
      <c r="KEN49" s="178"/>
      <c r="KEO49" s="178"/>
      <c r="KEP49" s="178"/>
      <c r="KEQ49" s="178"/>
      <c r="KER49" s="178"/>
      <c r="KES49" s="178"/>
      <c r="KET49" s="178"/>
      <c r="KEU49" s="178"/>
      <c r="KEV49" s="178"/>
      <c r="KEW49" s="178"/>
      <c r="KEX49" s="178"/>
      <c r="KEY49" s="178"/>
      <c r="KEZ49" s="178"/>
      <c r="KFA49" s="178"/>
      <c r="KFB49" s="178"/>
      <c r="KFC49" s="178"/>
      <c r="KFD49" s="178"/>
      <c r="KFE49" s="178"/>
      <c r="KFF49" s="178"/>
      <c r="KFG49" s="178"/>
      <c r="KFH49" s="178"/>
      <c r="KFI49" s="178"/>
      <c r="KFJ49" s="178"/>
      <c r="KFK49" s="178"/>
      <c r="KFL49" s="178"/>
      <c r="KFM49" s="178"/>
      <c r="KFN49" s="178"/>
      <c r="KFO49" s="178"/>
      <c r="KFP49" s="178"/>
      <c r="KFQ49" s="178"/>
      <c r="KFR49" s="178"/>
      <c r="KFS49" s="178"/>
      <c r="KFT49" s="178"/>
      <c r="KFU49" s="178"/>
      <c r="KFV49" s="178"/>
      <c r="KFW49" s="178"/>
      <c r="KFX49" s="178"/>
      <c r="KFY49" s="178"/>
      <c r="KFZ49" s="178"/>
      <c r="KGA49" s="178"/>
      <c r="KGB49" s="178"/>
      <c r="KGC49" s="178"/>
      <c r="KGD49" s="178"/>
      <c r="KGE49" s="178"/>
      <c r="KGF49" s="178"/>
      <c r="KGG49" s="178"/>
      <c r="KGH49" s="178"/>
      <c r="KGI49" s="178"/>
      <c r="KGJ49" s="178"/>
      <c r="KGK49" s="178"/>
      <c r="KGL49" s="178"/>
      <c r="KGM49" s="178"/>
      <c r="KGN49" s="178"/>
      <c r="KGO49" s="178"/>
      <c r="KGP49" s="178"/>
      <c r="KGQ49" s="178"/>
      <c r="KGR49" s="178"/>
      <c r="KGS49" s="178"/>
      <c r="KGT49" s="178"/>
      <c r="KGU49" s="178"/>
      <c r="KGV49" s="178"/>
      <c r="KGW49" s="178"/>
      <c r="KGX49" s="178"/>
      <c r="KGY49" s="178"/>
      <c r="KGZ49" s="178"/>
      <c r="KHA49" s="178"/>
      <c r="KHB49" s="178"/>
      <c r="KHC49" s="178"/>
      <c r="KHD49" s="178"/>
      <c r="KHE49" s="178"/>
      <c r="KHF49" s="178"/>
      <c r="KHG49" s="178"/>
      <c r="KHH49" s="178"/>
      <c r="KHI49" s="178"/>
      <c r="KHJ49" s="178"/>
      <c r="KHK49" s="178"/>
      <c r="KHL49" s="178"/>
      <c r="KHM49" s="178"/>
      <c r="KHN49" s="178"/>
      <c r="KHO49" s="178"/>
      <c r="KHP49" s="178"/>
      <c r="KHQ49" s="178"/>
      <c r="KHR49" s="178"/>
      <c r="KHS49" s="178"/>
      <c r="KHT49" s="178"/>
      <c r="KHU49" s="178"/>
      <c r="KHV49" s="178"/>
      <c r="KHW49" s="178"/>
      <c r="KHX49" s="178"/>
      <c r="KHY49" s="178"/>
      <c r="KHZ49" s="178"/>
      <c r="KIA49" s="178"/>
      <c r="KIB49" s="178"/>
      <c r="KIC49" s="178"/>
      <c r="KID49" s="178"/>
      <c r="KIE49" s="178"/>
      <c r="KIF49" s="178"/>
      <c r="KIG49" s="178"/>
      <c r="KIH49" s="178"/>
      <c r="KII49" s="178"/>
      <c r="KIJ49" s="178"/>
      <c r="KIK49" s="178"/>
      <c r="KIL49" s="178"/>
      <c r="KIM49" s="178"/>
      <c r="KIN49" s="178"/>
      <c r="KIO49" s="178"/>
      <c r="KIP49" s="178"/>
      <c r="KIQ49" s="178"/>
      <c r="KIR49" s="178"/>
      <c r="KIS49" s="178"/>
      <c r="KIT49" s="178"/>
      <c r="KIU49" s="178"/>
      <c r="KIV49" s="178"/>
      <c r="KIW49" s="178"/>
      <c r="KIX49" s="178"/>
      <c r="KIY49" s="178"/>
      <c r="KIZ49" s="178"/>
      <c r="KJA49" s="178"/>
      <c r="KJB49" s="178"/>
      <c r="KJC49" s="178"/>
      <c r="KJD49" s="178"/>
      <c r="KJE49" s="178"/>
      <c r="KJF49" s="178"/>
      <c r="KJG49" s="178"/>
      <c r="KJH49" s="178"/>
      <c r="KJI49" s="178"/>
      <c r="KJJ49" s="178"/>
      <c r="KJK49" s="178"/>
      <c r="KJL49" s="178"/>
      <c r="KJM49" s="178"/>
      <c r="KJN49" s="178"/>
      <c r="KJO49" s="178"/>
      <c r="KJP49" s="178"/>
      <c r="KJQ49" s="178"/>
      <c r="KJR49" s="178"/>
      <c r="KJS49" s="178"/>
      <c r="KJT49" s="178"/>
      <c r="KJU49" s="178"/>
      <c r="KJV49" s="178"/>
      <c r="KJW49" s="178"/>
      <c r="KJX49" s="178"/>
      <c r="KJY49" s="178"/>
      <c r="KJZ49" s="178"/>
      <c r="KKA49" s="178"/>
      <c r="KKB49" s="178"/>
      <c r="KKC49" s="178"/>
      <c r="KKD49" s="178"/>
      <c r="KKE49" s="178"/>
      <c r="KKF49" s="178"/>
      <c r="KKG49" s="178"/>
      <c r="KKH49" s="178"/>
      <c r="KKI49" s="178"/>
      <c r="KKJ49" s="178"/>
      <c r="KKK49" s="178"/>
      <c r="KKL49" s="178"/>
      <c r="KKM49" s="178"/>
      <c r="KKN49" s="178"/>
      <c r="KKO49" s="178"/>
      <c r="KKP49" s="178"/>
      <c r="KKQ49" s="178"/>
      <c r="KKR49" s="178"/>
      <c r="KKS49" s="178"/>
      <c r="KKT49" s="178"/>
      <c r="KKU49" s="178"/>
      <c r="KKV49" s="178"/>
      <c r="KKW49" s="178"/>
      <c r="KKX49" s="178"/>
      <c r="KKY49" s="178"/>
      <c r="KKZ49" s="178"/>
      <c r="KLA49" s="178"/>
      <c r="KLB49" s="178"/>
      <c r="KLC49" s="178"/>
      <c r="KLD49" s="178"/>
      <c r="KLE49" s="178"/>
      <c r="KLF49" s="178"/>
      <c r="KLG49" s="178"/>
      <c r="KLH49" s="178"/>
      <c r="KLI49" s="178"/>
      <c r="KLJ49" s="178"/>
      <c r="KLK49" s="178"/>
      <c r="KLL49" s="178"/>
      <c r="KLM49" s="178"/>
      <c r="KLN49" s="178"/>
      <c r="KLO49" s="178"/>
      <c r="KLP49" s="178"/>
      <c r="KLQ49" s="178"/>
      <c r="KLR49" s="178"/>
      <c r="KLS49" s="178"/>
      <c r="KLT49" s="178"/>
      <c r="KLU49" s="178"/>
      <c r="KLV49" s="178"/>
      <c r="KLW49" s="178"/>
      <c r="KLX49" s="178"/>
      <c r="KLY49" s="178"/>
      <c r="KLZ49" s="178"/>
      <c r="KMA49" s="178"/>
      <c r="KMB49" s="178"/>
      <c r="KMC49" s="178"/>
      <c r="KMD49" s="178"/>
      <c r="KME49" s="178"/>
      <c r="KMF49" s="178"/>
      <c r="KMG49" s="178"/>
      <c r="KMH49" s="178"/>
      <c r="KMI49" s="178"/>
      <c r="KMJ49" s="178"/>
      <c r="KMK49" s="178"/>
      <c r="KML49" s="178"/>
      <c r="KMM49" s="178"/>
      <c r="KMN49" s="178"/>
      <c r="KMO49" s="178"/>
      <c r="KMP49" s="178"/>
      <c r="KMQ49" s="178"/>
      <c r="KMR49" s="178"/>
      <c r="KMS49" s="178"/>
      <c r="KMT49" s="178"/>
      <c r="KMU49" s="178"/>
      <c r="KMV49" s="178"/>
      <c r="KMW49" s="178"/>
      <c r="KMX49" s="178"/>
      <c r="KMY49" s="178"/>
      <c r="KMZ49" s="178"/>
      <c r="KNA49" s="178"/>
      <c r="KNB49" s="178"/>
      <c r="KNC49" s="178"/>
      <c r="KND49" s="178"/>
      <c r="KNE49" s="178"/>
      <c r="KNF49" s="178"/>
      <c r="KNG49" s="178"/>
      <c r="KNH49" s="178"/>
      <c r="KNI49" s="178"/>
      <c r="KNJ49" s="178"/>
      <c r="KNK49" s="178"/>
      <c r="KNL49" s="178"/>
      <c r="KNM49" s="178"/>
      <c r="KNN49" s="178"/>
      <c r="KNO49" s="178"/>
      <c r="KNP49" s="178"/>
      <c r="KNQ49" s="178"/>
      <c r="KNR49" s="178"/>
      <c r="KNS49" s="178"/>
      <c r="KNT49" s="178"/>
      <c r="KNU49" s="178"/>
      <c r="KNV49" s="178"/>
      <c r="KNW49" s="178"/>
      <c r="KNX49" s="178"/>
      <c r="KNY49" s="178"/>
      <c r="KNZ49" s="178"/>
      <c r="KOA49" s="178"/>
      <c r="KOB49" s="178"/>
      <c r="KOC49" s="178"/>
      <c r="KOD49" s="178"/>
      <c r="KOE49" s="178"/>
      <c r="KOF49" s="178"/>
      <c r="KOG49" s="178"/>
      <c r="KOH49" s="178"/>
      <c r="KOI49" s="178"/>
      <c r="KOJ49" s="178"/>
      <c r="KOK49" s="178"/>
      <c r="KOL49" s="178"/>
      <c r="KOM49" s="178"/>
      <c r="KON49" s="178"/>
      <c r="KOO49" s="178"/>
      <c r="KOP49" s="178"/>
      <c r="KOQ49" s="178"/>
      <c r="KOR49" s="178"/>
      <c r="KOS49" s="178"/>
      <c r="KOT49" s="178"/>
      <c r="KOU49" s="178"/>
      <c r="KOV49" s="178"/>
      <c r="KOW49" s="178"/>
      <c r="KOX49" s="178"/>
      <c r="KOY49" s="178"/>
      <c r="KOZ49" s="178"/>
      <c r="KPA49" s="178"/>
      <c r="KPB49" s="178"/>
      <c r="KPC49" s="178"/>
      <c r="KPD49" s="178"/>
      <c r="KPE49" s="178"/>
      <c r="KPF49" s="178"/>
      <c r="KPG49" s="178"/>
      <c r="KPH49" s="178"/>
      <c r="KPI49" s="178"/>
      <c r="KPJ49" s="178"/>
      <c r="KPK49" s="178"/>
      <c r="KPL49" s="178"/>
      <c r="KPM49" s="178"/>
      <c r="KPN49" s="178"/>
      <c r="KPO49" s="178"/>
      <c r="KPP49" s="178"/>
      <c r="KPQ49" s="178"/>
      <c r="KPR49" s="178"/>
      <c r="KPS49" s="178"/>
      <c r="KPT49" s="178"/>
      <c r="KPU49" s="178"/>
      <c r="KPV49" s="178"/>
      <c r="KPW49" s="178"/>
      <c r="KPX49" s="178"/>
      <c r="KPY49" s="178"/>
      <c r="KPZ49" s="178"/>
      <c r="KQA49" s="178"/>
      <c r="KQB49" s="178"/>
      <c r="KQC49" s="178"/>
      <c r="KQD49" s="178"/>
      <c r="KQE49" s="178"/>
      <c r="KQF49" s="178"/>
      <c r="KQG49" s="178"/>
      <c r="KQH49" s="178"/>
      <c r="KQI49" s="178"/>
      <c r="KQJ49" s="178"/>
      <c r="KQK49" s="178"/>
      <c r="KQL49" s="178"/>
      <c r="KQM49" s="178"/>
      <c r="KQN49" s="178"/>
      <c r="KQO49" s="178"/>
      <c r="KQP49" s="178"/>
      <c r="KQQ49" s="178"/>
      <c r="KQR49" s="178"/>
      <c r="KQS49" s="178"/>
      <c r="KQT49" s="178"/>
      <c r="KQU49" s="178"/>
      <c r="KQV49" s="178"/>
      <c r="KQW49" s="178"/>
      <c r="KQX49" s="178"/>
      <c r="KQY49" s="178"/>
      <c r="KQZ49" s="178"/>
      <c r="KRA49" s="178"/>
      <c r="KRB49" s="178"/>
      <c r="KRC49" s="178"/>
      <c r="KRD49" s="178"/>
      <c r="KRE49" s="178"/>
      <c r="KRF49" s="178"/>
      <c r="KRG49" s="178"/>
      <c r="KRH49" s="178"/>
      <c r="KRI49" s="178"/>
      <c r="KRJ49" s="178"/>
      <c r="KRK49" s="178"/>
      <c r="KRL49" s="178"/>
      <c r="KRM49" s="178"/>
      <c r="KRN49" s="178"/>
      <c r="KRO49" s="178"/>
      <c r="KRP49" s="178"/>
      <c r="KRQ49" s="178"/>
      <c r="KRR49" s="178"/>
      <c r="KRS49" s="178"/>
      <c r="KRT49" s="178"/>
      <c r="KRU49" s="178"/>
      <c r="KRV49" s="178"/>
      <c r="KRW49" s="178"/>
      <c r="KRX49" s="178"/>
      <c r="KRY49" s="178"/>
      <c r="KRZ49" s="178"/>
      <c r="KSA49" s="178"/>
      <c r="KSB49" s="178"/>
      <c r="KSC49" s="178"/>
      <c r="KSD49" s="178"/>
      <c r="KSE49" s="178"/>
      <c r="KSF49" s="178"/>
      <c r="KSG49" s="178"/>
      <c r="KSH49" s="178"/>
      <c r="KSI49" s="178"/>
      <c r="KSJ49" s="178"/>
      <c r="KSK49" s="178"/>
      <c r="KSL49" s="178"/>
      <c r="KSM49" s="178"/>
      <c r="KSN49" s="178"/>
      <c r="KSO49" s="178"/>
      <c r="KSP49" s="178"/>
      <c r="KSQ49" s="178"/>
      <c r="KSR49" s="178"/>
      <c r="KSS49" s="178"/>
      <c r="KST49" s="178"/>
      <c r="KSU49" s="178"/>
      <c r="KSV49" s="178"/>
      <c r="KSW49" s="178"/>
      <c r="KSX49" s="178"/>
      <c r="KSY49" s="178"/>
      <c r="KSZ49" s="178"/>
      <c r="KTA49" s="178"/>
      <c r="KTB49" s="178"/>
      <c r="KTC49" s="178"/>
      <c r="KTD49" s="178"/>
      <c r="KTE49" s="178"/>
      <c r="KTF49" s="178"/>
      <c r="KTG49" s="178"/>
      <c r="KTH49" s="178"/>
      <c r="KTI49" s="178"/>
      <c r="KTJ49" s="178"/>
      <c r="KTK49" s="178"/>
      <c r="KTL49" s="178"/>
      <c r="KTM49" s="178"/>
      <c r="KTN49" s="178"/>
      <c r="KTO49" s="178"/>
      <c r="KTP49" s="178"/>
      <c r="KTQ49" s="178"/>
      <c r="KTR49" s="178"/>
      <c r="KTS49" s="178"/>
      <c r="KTT49" s="178"/>
      <c r="KTU49" s="178"/>
      <c r="KTV49" s="178"/>
      <c r="KTW49" s="178"/>
      <c r="KTX49" s="178"/>
      <c r="KTY49" s="178"/>
      <c r="KTZ49" s="178"/>
      <c r="KUA49" s="178"/>
      <c r="KUB49" s="178"/>
      <c r="KUC49" s="178"/>
      <c r="KUD49" s="178"/>
      <c r="KUE49" s="178"/>
      <c r="KUF49" s="178"/>
      <c r="KUG49" s="178"/>
      <c r="KUH49" s="178"/>
      <c r="KUI49" s="178"/>
      <c r="KUJ49" s="178"/>
      <c r="KUK49" s="178"/>
      <c r="KUL49" s="178"/>
      <c r="KUM49" s="178"/>
      <c r="KUN49" s="178"/>
      <c r="KUO49" s="178"/>
      <c r="KUP49" s="178"/>
      <c r="KUQ49" s="178"/>
      <c r="KUR49" s="178"/>
      <c r="KUS49" s="178"/>
      <c r="KUT49" s="178"/>
      <c r="KUU49" s="178"/>
      <c r="KUV49" s="178"/>
      <c r="KUW49" s="178"/>
      <c r="KUX49" s="178"/>
      <c r="KUY49" s="178"/>
      <c r="KUZ49" s="178"/>
      <c r="KVA49" s="178"/>
      <c r="KVB49" s="178"/>
      <c r="KVC49" s="178"/>
      <c r="KVD49" s="178"/>
      <c r="KVE49" s="178"/>
      <c r="KVF49" s="178"/>
      <c r="KVG49" s="178"/>
      <c r="KVH49" s="178"/>
      <c r="KVI49" s="178"/>
      <c r="KVJ49" s="178"/>
      <c r="KVK49" s="178"/>
      <c r="KVL49" s="178"/>
      <c r="KVM49" s="178"/>
      <c r="KVN49" s="178"/>
      <c r="KVO49" s="178"/>
      <c r="KVP49" s="178"/>
      <c r="KVQ49" s="178"/>
      <c r="KVR49" s="178"/>
      <c r="KVS49" s="178"/>
      <c r="KVT49" s="178"/>
      <c r="KVU49" s="178"/>
      <c r="KVV49" s="178"/>
      <c r="KVW49" s="178"/>
      <c r="KVX49" s="178"/>
      <c r="KVY49" s="178"/>
      <c r="KVZ49" s="178"/>
      <c r="KWA49" s="178"/>
      <c r="KWB49" s="178"/>
      <c r="KWC49" s="178"/>
      <c r="KWD49" s="178"/>
      <c r="KWE49" s="178"/>
      <c r="KWF49" s="178"/>
      <c r="KWG49" s="178"/>
      <c r="KWH49" s="178"/>
      <c r="KWI49" s="178"/>
      <c r="KWJ49" s="178"/>
      <c r="KWK49" s="178"/>
      <c r="KWL49" s="178"/>
      <c r="KWM49" s="178"/>
      <c r="KWN49" s="178"/>
      <c r="KWO49" s="178"/>
      <c r="KWP49" s="178"/>
      <c r="KWQ49" s="178"/>
      <c r="KWR49" s="178"/>
      <c r="KWS49" s="178"/>
      <c r="KWT49" s="178"/>
      <c r="KWU49" s="178"/>
      <c r="KWV49" s="178"/>
      <c r="KWW49" s="178"/>
      <c r="KWX49" s="178"/>
      <c r="KWY49" s="178"/>
      <c r="KWZ49" s="178"/>
      <c r="KXA49" s="178"/>
      <c r="KXB49" s="178"/>
      <c r="KXC49" s="178"/>
      <c r="KXD49" s="178"/>
      <c r="KXE49" s="178"/>
      <c r="KXF49" s="178"/>
      <c r="KXG49" s="178"/>
      <c r="KXH49" s="178"/>
      <c r="KXI49" s="178"/>
      <c r="KXJ49" s="178"/>
      <c r="KXK49" s="178"/>
      <c r="KXL49" s="178"/>
      <c r="KXM49" s="178"/>
      <c r="KXN49" s="178"/>
      <c r="KXO49" s="178"/>
      <c r="KXP49" s="178"/>
      <c r="KXQ49" s="178"/>
      <c r="KXR49" s="178"/>
      <c r="KXS49" s="178"/>
      <c r="KXT49" s="178"/>
      <c r="KXU49" s="178"/>
      <c r="KXV49" s="178"/>
      <c r="KXW49" s="178"/>
      <c r="KXX49" s="178"/>
      <c r="KXY49" s="178"/>
      <c r="KXZ49" s="178"/>
      <c r="KYA49" s="178"/>
      <c r="KYB49" s="178"/>
      <c r="KYC49" s="178"/>
      <c r="KYD49" s="178"/>
      <c r="KYE49" s="178"/>
      <c r="KYF49" s="178"/>
      <c r="KYG49" s="178"/>
      <c r="KYH49" s="178"/>
      <c r="KYI49" s="178"/>
      <c r="KYJ49" s="178"/>
      <c r="KYK49" s="178"/>
      <c r="KYL49" s="178"/>
      <c r="KYM49" s="178"/>
      <c r="KYN49" s="178"/>
      <c r="KYO49" s="178"/>
      <c r="KYP49" s="178"/>
      <c r="KYQ49" s="178"/>
      <c r="KYR49" s="178"/>
      <c r="KYS49" s="178"/>
      <c r="KYT49" s="178"/>
      <c r="KYU49" s="178"/>
      <c r="KYV49" s="178"/>
      <c r="KYW49" s="178"/>
      <c r="KYX49" s="178"/>
      <c r="KYY49" s="178"/>
      <c r="KYZ49" s="178"/>
      <c r="KZA49" s="178"/>
      <c r="KZB49" s="178"/>
      <c r="KZC49" s="178"/>
      <c r="KZD49" s="178"/>
      <c r="KZE49" s="178"/>
      <c r="KZF49" s="178"/>
      <c r="KZG49" s="178"/>
      <c r="KZH49" s="178"/>
      <c r="KZI49" s="178"/>
      <c r="KZJ49" s="178"/>
      <c r="KZK49" s="178"/>
      <c r="KZL49" s="178"/>
      <c r="KZM49" s="178"/>
      <c r="KZN49" s="178"/>
      <c r="KZO49" s="178"/>
      <c r="KZP49" s="178"/>
      <c r="KZQ49" s="178"/>
      <c r="KZR49" s="178"/>
      <c r="KZS49" s="178"/>
      <c r="KZT49" s="178"/>
      <c r="KZU49" s="178"/>
      <c r="KZV49" s="178"/>
      <c r="KZW49" s="178"/>
      <c r="KZX49" s="178"/>
      <c r="KZY49" s="178"/>
      <c r="KZZ49" s="178"/>
      <c r="LAA49" s="178"/>
      <c r="LAB49" s="178"/>
      <c r="LAC49" s="178"/>
      <c r="LAD49" s="178"/>
      <c r="LAE49" s="178"/>
      <c r="LAF49" s="178"/>
      <c r="LAG49" s="178"/>
      <c r="LAH49" s="178"/>
      <c r="LAI49" s="178"/>
      <c r="LAJ49" s="178"/>
      <c r="LAK49" s="178"/>
      <c r="LAL49" s="178"/>
      <c r="LAM49" s="178"/>
      <c r="LAN49" s="178"/>
      <c r="LAO49" s="178"/>
      <c r="LAP49" s="178"/>
      <c r="LAQ49" s="178"/>
      <c r="LAR49" s="178"/>
      <c r="LAS49" s="178"/>
      <c r="LAT49" s="178"/>
      <c r="LAU49" s="178"/>
      <c r="LAV49" s="178"/>
      <c r="LAW49" s="178"/>
      <c r="LAX49" s="178"/>
      <c r="LAY49" s="178"/>
      <c r="LAZ49" s="178"/>
      <c r="LBA49" s="178"/>
      <c r="LBB49" s="178"/>
      <c r="LBC49" s="178"/>
      <c r="LBD49" s="178"/>
      <c r="LBE49" s="178"/>
      <c r="LBF49" s="178"/>
      <c r="LBG49" s="178"/>
      <c r="LBH49" s="178"/>
      <c r="LBI49" s="178"/>
      <c r="LBJ49" s="178"/>
      <c r="LBK49" s="178"/>
      <c r="LBL49" s="178"/>
      <c r="LBM49" s="178"/>
      <c r="LBN49" s="178"/>
      <c r="LBO49" s="178"/>
      <c r="LBP49" s="178"/>
      <c r="LBQ49" s="178"/>
      <c r="LBR49" s="178"/>
      <c r="LBS49" s="178"/>
      <c r="LBT49" s="178"/>
      <c r="LBU49" s="178"/>
      <c r="LBV49" s="178"/>
      <c r="LBW49" s="178"/>
      <c r="LBX49" s="178"/>
      <c r="LBY49" s="178"/>
      <c r="LBZ49" s="178"/>
      <c r="LCA49" s="178"/>
      <c r="LCB49" s="178"/>
      <c r="LCC49" s="178"/>
      <c r="LCD49" s="178"/>
      <c r="LCE49" s="178"/>
      <c r="LCF49" s="178"/>
      <c r="LCG49" s="178"/>
      <c r="LCH49" s="178"/>
      <c r="LCI49" s="178"/>
      <c r="LCJ49" s="178"/>
      <c r="LCK49" s="178"/>
      <c r="LCL49" s="178"/>
      <c r="LCM49" s="178"/>
      <c r="LCN49" s="178"/>
      <c r="LCO49" s="178"/>
      <c r="LCP49" s="178"/>
      <c r="LCQ49" s="178"/>
      <c r="LCR49" s="178"/>
      <c r="LCS49" s="178"/>
      <c r="LCT49" s="178"/>
      <c r="LCU49" s="178"/>
      <c r="LCV49" s="178"/>
      <c r="LCW49" s="178"/>
      <c r="LCX49" s="178"/>
      <c r="LCY49" s="178"/>
      <c r="LCZ49" s="178"/>
      <c r="LDA49" s="178"/>
      <c r="LDB49" s="178"/>
      <c r="LDC49" s="178"/>
      <c r="LDD49" s="178"/>
      <c r="LDE49" s="178"/>
      <c r="LDF49" s="178"/>
      <c r="LDG49" s="178"/>
      <c r="LDH49" s="178"/>
      <c r="LDI49" s="178"/>
      <c r="LDJ49" s="178"/>
      <c r="LDK49" s="178"/>
      <c r="LDL49" s="178"/>
      <c r="LDM49" s="178"/>
      <c r="LDN49" s="178"/>
      <c r="LDO49" s="178"/>
      <c r="LDP49" s="178"/>
      <c r="LDQ49" s="178"/>
      <c r="LDR49" s="178"/>
      <c r="LDS49" s="178"/>
      <c r="LDT49" s="178"/>
      <c r="LDU49" s="178"/>
      <c r="LDV49" s="178"/>
      <c r="LDW49" s="178"/>
      <c r="LDX49" s="178"/>
      <c r="LDY49" s="178"/>
      <c r="LDZ49" s="178"/>
      <c r="LEA49" s="178"/>
      <c r="LEB49" s="178"/>
      <c r="LEC49" s="178"/>
      <c r="LED49" s="178"/>
      <c r="LEE49" s="178"/>
      <c r="LEF49" s="178"/>
      <c r="LEG49" s="178"/>
      <c r="LEH49" s="178"/>
      <c r="LEI49" s="178"/>
      <c r="LEJ49" s="178"/>
      <c r="LEK49" s="178"/>
      <c r="LEL49" s="178"/>
      <c r="LEM49" s="178"/>
      <c r="LEN49" s="178"/>
      <c r="LEO49" s="178"/>
      <c r="LEP49" s="178"/>
      <c r="LEQ49" s="178"/>
      <c r="LER49" s="178"/>
      <c r="LES49" s="178"/>
      <c r="LET49" s="178"/>
      <c r="LEU49" s="178"/>
      <c r="LEV49" s="178"/>
      <c r="LEW49" s="178"/>
      <c r="LEX49" s="178"/>
      <c r="LEY49" s="178"/>
      <c r="LEZ49" s="178"/>
      <c r="LFA49" s="178"/>
      <c r="LFB49" s="178"/>
      <c r="LFC49" s="178"/>
      <c r="LFD49" s="178"/>
      <c r="LFE49" s="178"/>
      <c r="LFF49" s="178"/>
      <c r="LFG49" s="178"/>
      <c r="LFH49" s="178"/>
      <c r="LFI49" s="178"/>
      <c r="LFJ49" s="178"/>
      <c r="LFK49" s="178"/>
      <c r="LFL49" s="178"/>
      <c r="LFM49" s="178"/>
      <c r="LFN49" s="178"/>
      <c r="LFO49" s="178"/>
      <c r="LFP49" s="178"/>
      <c r="LFQ49" s="178"/>
      <c r="LFR49" s="178"/>
      <c r="LFS49" s="178"/>
      <c r="LFT49" s="178"/>
      <c r="LFU49" s="178"/>
      <c r="LFV49" s="178"/>
      <c r="LFW49" s="178"/>
      <c r="LFX49" s="178"/>
      <c r="LFY49" s="178"/>
      <c r="LFZ49" s="178"/>
      <c r="LGA49" s="178"/>
      <c r="LGB49" s="178"/>
      <c r="LGC49" s="178"/>
      <c r="LGD49" s="178"/>
      <c r="LGE49" s="178"/>
      <c r="LGF49" s="178"/>
      <c r="LGG49" s="178"/>
      <c r="LGH49" s="178"/>
      <c r="LGI49" s="178"/>
      <c r="LGJ49" s="178"/>
      <c r="LGK49" s="178"/>
      <c r="LGL49" s="178"/>
      <c r="LGM49" s="178"/>
      <c r="LGN49" s="178"/>
      <c r="LGO49" s="178"/>
      <c r="LGP49" s="178"/>
      <c r="LGQ49" s="178"/>
      <c r="LGR49" s="178"/>
      <c r="LGS49" s="178"/>
      <c r="LGT49" s="178"/>
      <c r="LGU49" s="178"/>
      <c r="LGV49" s="178"/>
      <c r="LGW49" s="178"/>
      <c r="LGX49" s="178"/>
      <c r="LGY49" s="178"/>
      <c r="LGZ49" s="178"/>
      <c r="LHA49" s="178"/>
      <c r="LHB49" s="178"/>
      <c r="LHC49" s="178"/>
      <c r="LHD49" s="178"/>
      <c r="LHE49" s="178"/>
      <c r="LHF49" s="178"/>
      <c r="LHG49" s="178"/>
      <c r="LHH49" s="178"/>
      <c r="LHI49" s="178"/>
      <c r="LHJ49" s="178"/>
      <c r="LHK49" s="178"/>
      <c r="LHL49" s="178"/>
      <c r="LHM49" s="178"/>
      <c r="LHN49" s="178"/>
      <c r="LHO49" s="178"/>
      <c r="LHP49" s="178"/>
      <c r="LHQ49" s="178"/>
      <c r="LHR49" s="178"/>
      <c r="LHS49" s="178"/>
      <c r="LHT49" s="178"/>
      <c r="LHU49" s="178"/>
      <c r="LHV49" s="178"/>
      <c r="LHW49" s="178"/>
      <c r="LHX49" s="178"/>
      <c r="LHY49" s="178"/>
      <c r="LHZ49" s="178"/>
      <c r="LIA49" s="178"/>
      <c r="LIB49" s="178"/>
      <c r="LIC49" s="178"/>
      <c r="LID49" s="178"/>
      <c r="LIE49" s="178"/>
      <c r="LIF49" s="178"/>
      <c r="LIG49" s="178"/>
      <c r="LIH49" s="178"/>
      <c r="LII49" s="178"/>
      <c r="LIJ49" s="178"/>
      <c r="LIK49" s="178"/>
      <c r="LIL49" s="178"/>
      <c r="LIM49" s="178"/>
      <c r="LIN49" s="178"/>
      <c r="LIO49" s="178"/>
      <c r="LIP49" s="178"/>
      <c r="LIQ49" s="178"/>
      <c r="LIR49" s="178"/>
      <c r="LIS49" s="178"/>
      <c r="LIT49" s="178"/>
      <c r="LIU49" s="178"/>
      <c r="LIV49" s="178"/>
      <c r="LIW49" s="178"/>
      <c r="LIX49" s="178"/>
      <c r="LIY49" s="178"/>
      <c r="LIZ49" s="178"/>
      <c r="LJA49" s="178"/>
      <c r="LJB49" s="178"/>
      <c r="LJC49" s="178"/>
      <c r="LJD49" s="178"/>
      <c r="LJE49" s="178"/>
      <c r="LJF49" s="178"/>
      <c r="LJG49" s="178"/>
      <c r="LJH49" s="178"/>
      <c r="LJI49" s="178"/>
      <c r="LJJ49" s="178"/>
      <c r="LJK49" s="178"/>
      <c r="LJL49" s="178"/>
      <c r="LJM49" s="178"/>
      <c r="LJN49" s="178"/>
      <c r="LJO49" s="178"/>
      <c r="LJP49" s="178"/>
      <c r="LJQ49" s="178"/>
      <c r="LJR49" s="178"/>
      <c r="LJS49" s="178"/>
      <c r="LJT49" s="178"/>
      <c r="LJU49" s="178"/>
      <c r="LJV49" s="178"/>
      <c r="LJW49" s="178"/>
      <c r="LJX49" s="178"/>
      <c r="LJY49" s="178"/>
      <c r="LJZ49" s="178"/>
      <c r="LKA49" s="178"/>
      <c r="LKB49" s="178"/>
      <c r="LKC49" s="178"/>
      <c r="LKD49" s="178"/>
      <c r="LKE49" s="178"/>
      <c r="LKF49" s="178"/>
      <c r="LKG49" s="178"/>
      <c r="LKH49" s="178"/>
      <c r="LKI49" s="178"/>
      <c r="LKJ49" s="178"/>
      <c r="LKK49" s="178"/>
      <c r="LKL49" s="178"/>
      <c r="LKM49" s="178"/>
      <c r="LKN49" s="178"/>
      <c r="LKO49" s="178"/>
      <c r="LKP49" s="178"/>
      <c r="LKQ49" s="178"/>
      <c r="LKR49" s="178"/>
      <c r="LKS49" s="178"/>
      <c r="LKT49" s="178"/>
      <c r="LKU49" s="178"/>
      <c r="LKV49" s="178"/>
      <c r="LKW49" s="178"/>
      <c r="LKX49" s="178"/>
      <c r="LKY49" s="178"/>
      <c r="LKZ49" s="178"/>
      <c r="LLA49" s="178"/>
      <c r="LLB49" s="178"/>
      <c r="LLC49" s="178"/>
      <c r="LLD49" s="178"/>
      <c r="LLE49" s="178"/>
      <c r="LLF49" s="178"/>
      <c r="LLG49" s="178"/>
      <c r="LLH49" s="178"/>
      <c r="LLI49" s="178"/>
      <c r="LLJ49" s="178"/>
      <c r="LLK49" s="178"/>
      <c r="LLL49" s="178"/>
      <c r="LLM49" s="178"/>
      <c r="LLN49" s="178"/>
      <c r="LLO49" s="178"/>
      <c r="LLP49" s="178"/>
      <c r="LLQ49" s="178"/>
      <c r="LLR49" s="178"/>
      <c r="LLS49" s="178"/>
      <c r="LLT49" s="178"/>
      <c r="LLU49" s="178"/>
      <c r="LLV49" s="178"/>
      <c r="LLW49" s="178"/>
      <c r="LLX49" s="178"/>
      <c r="LLY49" s="178"/>
      <c r="LLZ49" s="178"/>
      <c r="LMA49" s="178"/>
      <c r="LMB49" s="178"/>
      <c r="LMC49" s="178"/>
      <c r="LMD49" s="178"/>
      <c r="LME49" s="178"/>
      <c r="LMF49" s="178"/>
      <c r="LMG49" s="178"/>
      <c r="LMH49" s="178"/>
      <c r="LMI49" s="178"/>
      <c r="LMJ49" s="178"/>
      <c r="LMK49" s="178"/>
      <c r="LML49" s="178"/>
      <c r="LMM49" s="178"/>
      <c r="LMN49" s="178"/>
      <c r="LMO49" s="178"/>
      <c r="LMP49" s="178"/>
      <c r="LMQ49" s="178"/>
      <c r="LMR49" s="178"/>
      <c r="LMS49" s="178"/>
      <c r="LMT49" s="178"/>
      <c r="LMU49" s="178"/>
      <c r="LMV49" s="178"/>
      <c r="LMW49" s="178"/>
      <c r="LMX49" s="178"/>
      <c r="LMY49" s="178"/>
      <c r="LMZ49" s="178"/>
      <c r="LNA49" s="178"/>
      <c r="LNB49" s="178"/>
      <c r="LNC49" s="178"/>
      <c r="LND49" s="178"/>
      <c r="LNE49" s="178"/>
      <c r="LNF49" s="178"/>
      <c r="LNG49" s="178"/>
      <c r="LNH49" s="178"/>
      <c r="LNI49" s="178"/>
      <c r="LNJ49" s="178"/>
      <c r="LNK49" s="178"/>
      <c r="LNL49" s="178"/>
      <c r="LNM49" s="178"/>
      <c r="LNN49" s="178"/>
      <c r="LNO49" s="178"/>
      <c r="LNP49" s="178"/>
      <c r="LNQ49" s="178"/>
      <c r="LNR49" s="178"/>
      <c r="LNS49" s="178"/>
      <c r="LNT49" s="178"/>
      <c r="LNU49" s="178"/>
      <c r="LNV49" s="178"/>
      <c r="LNW49" s="178"/>
      <c r="LNX49" s="178"/>
      <c r="LNY49" s="178"/>
      <c r="LNZ49" s="178"/>
      <c r="LOA49" s="178"/>
      <c r="LOB49" s="178"/>
      <c r="LOC49" s="178"/>
      <c r="LOD49" s="178"/>
      <c r="LOE49" s="178"/>
      <c r="LOF49" s="178"/>
      <c r="LOG49" s="178"/>
      <c r="LOH49" s="178"/>
      <c r="LOI49" s="178"/>
      <c r="LOJ49" s="178"/>
      <c r="LOK49" s="178"/>
      <c r="LOL49" s="178"/>
      <c r="LOM49" s="178"/>
      <c r="LON49" s="178"/>
      <c r="LOO49" s="178"/>
      <c r="LOP49" s="178"/>
      <c r="LOQ49" s="178"/>
      <c r="LOR49" s="178"/>
      <c r="LOS49" s="178"/>
      <c r="LOT49" s="178"/>
      <c r="LOU49" s="178"/>
      <c r="LOV49" s="178"/>
      <c r="LOW49" s="178"/>
      <c r="LOX49" s="178"/>
      <c r="LOY49" s="178"/>
      <c r="LOZ49" s="178"/>
      <c r="LPA49" s="178"/>
      <c r="LPB49" s="178"/>
      <c r="LPC49" s="178"/>
      <c r="LPD49" s="178"/>
      <c r="LPE49" s="178"/>
      <c r="LPF49" s="178"/>
      <c r="LPG49" s="178"/>
      <c r="LPH49" s="178"/>
      <c r="LPI49" s="178"/>
      <c r="LPJ49" s="178"/>
      <c r="LPK49" s="178"/>
      <c r="LPL49" s="178"/>
      <c r="LPM49" s="178"/>
      <c r="LPN49" s="178"/>
      <c r="LPO49" s="178"/>
      <c r="LPP49" s="178"/>
      <c r="LPQ49" s="178"/>
      <c r="LPR49" s="178"/>
      <c r="LPS49" s="178"/>
      <c r="LPT49" s="178"/>
      <c r="LPU49" s="178"/>
      <c r="LPV49" s="178"/>
      <c r="LPW49" s="178"/>
      <c r="LPX49" s="178"/>
      <c r="LPY49" s="178"/>
      <c r="LPZ49" s="178"/>
      <c r="LQA49" s="178"/>
      <c r="LQB49" s="178"/>
      <c r="LQC49" s="178"/>
      <c r="LQD49" s="178"/>
      <c r="LQE49" s="178"/>
      <c r="LQF49" s="178"/>
      <c r="LQG49" s="178"/>
      <c r="LQH49" s="178"/>
      <c r="LQI49" s="178"/>
      <c r="LQJ49" s="178"/>
      <c r="LQK49" s="178"/>
      <c r="LQL49" s="178"/>
      <c r="LQM49" s="178"/>
      <c r="LQN49" s="178"/>
      <c r="LQO49" s="178"/>
      <c r="LQP49" s="178"/>
      <c r="LQQ49" s="178"/>
      <c r="LQR49" s="178"/>
      <c r="LQS49" s="178"/>
      <c r="LQT49" s="178"/>
      <c r="LQU49" s="178"/>
      <c r="LQV49" s="178"/>
      <c r="LQW49" s="178"/>
      <c r="LQX49" s="178"/>
      <c r="LQY49" s="178"/>
      <c r="LQZ49" s="178"/>
      <c r="LRA49" s="178"/>
      <c r="LRB49" s="178"/>
      <c r="LRC49" s="178"/>
      <c r="LRD49" s="178"/>
      <c r="LRE49" s="178"/>
      <c r="LRF49" s="178"/>
      <c r="LRG49" s="178"/>
      <c r="LRH49" s="178"/>
      <c r="LRI49" s="178"/>
      <c r="LRJ49" s="178"/>
      <c r="LRK49" s="178"/>
      <c r="LRL49" s="178"/>
      <c r="LRM49" s="178"/>
      <c r="LRN49" s="178"/>
      <c r="LRO49" s="178"/>
      <c r="LRP49" s="178"/>
      <c r="LRQ49" s="178"/>
      <c r="LRR49" s="178"/>
      <c r="LRS49" s="178"/>
      <c r="LRT49" s="178"/>
      <c r="LRU49" s="178"/>
      <c r="LRV49" s="178"/>
      <c r="LRW49" s="178"/>
      <c r="LRX49" s="178"/>
      <c r="LRY49" s="178"/>
      <c r="LRZ49" s="178"/>
      <c r="LSA49" s="178"/>
      <c r="LSB49" s="178"/>
      <c r="LSC49" s="178"/>
      <c r="LSD49" s="178"/>
      <c r="LSE49" s="178"/>
      <c r="LSF49" s="178"/>
      <c r="LSG49" s="178"/>
      <c r="LSH49" s="178"/>
      <c r="LSI49" s="178"/>
      <c r="LSJ49" s="178"/>
      <c r="LSK49" s="178"/>
      <c r="LSL49" s="178"/>
      <c r="LSM49" s="178"/>
      <c r="LSN49" s="178"/>
      <c r="LSO49" s="178"/>
      <c r="LSP49" s="178"/>
      <c r="LSQ49" s="178"/>
      <c r="LSR49" s="178"/>
      <c r="LSS49" s="178"/>
      <c r="LST49" s="178"/>
      <c r="LSU49" s="178"/>
      <c r="LSV49" s="178"/>
      <c r="LSW49" s="178"/>
      <c r="LSX49" s="178"/>
      <c r="LSY49" s="178"/>
      <c r="LSZ49" s="178"/>
      <c r="LTA49" s="178"/>
      <c r="LTB49" s="178"/>
      <c r="LTC49" s="178"/>
      <c r="LTD49" s="178"/>
      <c r="LTE49" s="178"/>
      <c r="LTF49" s="178"/>
      <c r="LTG49" s="178"/>
      <c r="LTH49" s="178"/>
      <c r="LTI49" s="178"/>
      <c r="LTJ49" s="178"/>
      <c r="LTK49" s="178"/>
      <c r="LTL49" s="178"/>
      <c r="LTM49" s="178"/>
      <c r="LTN49" s="178"/>
      <c r="LTO49" s="178"/>
      <c r="LTP49" s="178"/>
      <c r="LTQ49" s="178"/>
      <c r="LTR49" s="178"/>
      <c r="LTS49" s="178"/>
      <c r="LTT49" s="178"/>
      <c r="LTU49" s="178"/>
      <c r="LTV49" s="178"/>
      <c r="LTW49" s="178"/>
      <c r="LTX49" s="178"/>
      <c r="LTY49" s="178"/>
      <c r="LTZ49" s="178"/>
      <c r="LUA49" s="178"/>
      <c r="LUB49" s="178"/>
      <c r="LUC49" s="178"/>
      <c r="LUD49" s="178"/>
      <c r="LUE49" s="178"/>
      <c r="LUF49" s="178"/>
      <c r="LUG49" s="178"/>
      <c r="LUH49" s="178"/>
      <c r="LUI49" s="178"/>
      <c r="LUJ49" s="178"/>
      <c r="LUK49" s="178"/>
      <c r="LUL49" s="178"/>
      <c r="LUM49" s="178"/>
      <c r="LUN49" s="178"/>
      <c r="LUO49" s="178"/>
      <c r="LUP49" s="178"/>
      <c r="LUQ49" s="178"/>
      <c r="LUR49" s="178"/>
      <c r="LUS49" s="178"/>
      <c r="LUT49" s="178"/>
      <c r="LUU49" s="178"/>
      <c r="LUV49" s="178"/>
      <c r="LUW49" s="178"/>
      <c r="LUX49" s="178"/>
      <c r="LUY49" s="178"/>
      <c r="LUZ49" s="178"/>
      <c r="LVA49" s="178"/>
      <c r="LVB49" s="178"/>
      <c r="LVC49" s="178"/>
      <c r="LVD49" s="178"/>
      <c r="LVE49" s="178"/>
      <c r="LVF49" s="178"/>
      <c r="LVG49" s="178"/>
      <c r="LVH49" s="178"/>
      <c r="LVI49" s="178"/>
      <c r="LVJ49" s="178"/>
      <c r="LVK49" s="178"/>
      <c r="LVL49" s="178"/>
      <c r="LVM49" s="178"/>
      <c r="LVN49" s="178"/>
      <c r="LVO49" s="178"/>
      <c r="LVP49" s="178"/>
      <c r="LVQ49" s="178"/>
      <c r="LVR49" s="178"/>
      <c r="LVS49" s="178"/>
      <c r="LVT49" s="178"/>
      <c r="LVU49" s="178"/>
      <c r="LVV49" s="178"/>
      <c r="LVW49" s="178"/>
      <c r="LVX49" s="178"/>
      <c r="LVY49" s="178"/>
      <c r="LVZ49" s="178"/>
      <c r="LWA49" s="178"/>
      <c r="LWB49" s="178"/>
      <c r="LWC49" s="178"/>
      <c r="LWD49" s="178"/>
      <c r="LWE49" s="178"/>
      <c r="LWF49" s="178"/>
      <c r="LWG49" s="178"/>
      <c r="LWH49" s="178"/>
      <c r="LWI49" s="178"/>
      <c r="LWJ49" s="178"/>
      <c r="LWK49" s="178"/>
      <c r="LWL49" s="178"/>
      <c r="LWM49" s="178"/>
      <c r="LWN49" s="178"/>
      <c r="LWO49" s="178"/>
      <c r="LWP49" s="178"/>
      <c r="LWQ49" s="178"/>
      <c r="LWR49" s="178"/>
      <c r="LWS49" s="178"/>
      <c r="LWT49" s="178"/>
      <c r="LWU49" s="178"/>
      <c r="LWV49" s="178"/>
      <c r="LWW49" s="178"/>
      <c r="LWX49" s="178"/>
      <c r="LWY49" s="178"/>
      <c r="LWZ49" s="178"/>
      <c r="LXA49" s="178"/>
      <c r="LXB49" s="178"/>
      <c r="LXC49" s="178"/>
      <c r="LXD49" s="178"/>
      <c r="LXE49" s="178"/>
      <c r="LXF49" s="178"/>
      <c r="LXG49" s="178"/>
      <c r="LXH49" s="178"/>
      <c r="LXI49" s="178"/>
      <c r="LXJ49" s="178"/>
      <c r="LXK49" s="178"/>
      <c r="LXL49" s="178"/>
      <c r="LXM49" s="178"/>
      <c r="LXN49" s="178"/>
      <c r="LXO49" s="178"/>
      <c r="LXP49" s="178"/>
      <c r="LXQ49" s="178"/>
      <c r="LXR49" s="178"/>
      <c r="LXS49" s="178"/>
      <c r="LXT49" s="178"/>
      <c r="LXU49" s="178"/>
      <c r="LXV49" s="178"/>
      <c r="LXW49" s="178"/>
      <c r="LXX49" s="178"/>
      <c r="LXY49" s="178"/>
      <c r="LXZ49" s="178"/>
      <c r="LYA49" s="178"/>
      <c r="LYB49" s="178"/>
      <c r="LYC49" s="178"/>
      <c r="LYD49" s="178"/>
      <c r="LYE49" s="178"/>
      <c r="LYF49" s="178"/>
      <c r="LYG49" s="178"/>
      <c r="LYH49" s="178"/>
      <c r="LYI49" s="178"/>
      <c r="LYJ49" s="178"/>
      <c r="LYK49" s="178"/>
      <c r="LYL49" s="178"/>
      <c r="LYM49" s="178"/>
      <c r="LYN49" s="178"/>
      <c r="LYO49" s="178"/>
      <c r="LYP49" s="178"/>
      <c r="LYQ49" s="178"/>
      <c r="LYR49" s="178"/>
      <c r="LYS49" s="178"/>
      <c r="LYT49" s="178"/>
      <c r="LYU49" s="178"/>
      <c r="LYV49" s="178"/>
      <c r="LYW49" s="178"/>
      <c r="LYX49" s="178"/>
      <c r="LYY49" s="178"/>
      <c r="LYZ49" s="178"/>
      <c r="LZA49" s="178"/>
      <c r="LZB49" s="178"/>
      <c r="LZC49" s="178"/>
      <c r="LZD49" s="178"/>
      <c r="LZE49" s="178"/>
      <c r="LZF49" s="178"/>
      <c r="LZG49" s="178"/>
      <c r="LZH49" s="178"/>
      <c r="LZI49" s="178"/>
      <c r="LZJ49" s="178"/>
      <c r="LZK49" s="178"/>
      <c r="LZL49" s="178"/>
      <c r="LZM49" s="178"/>
      <c r="LZN49" s="178"/>
      <c r="LZO49" s="178"/>
      <c r="LZP49" s="178"/>
      <c r="LZQ49" s="178"/>
      <c r="LZR49" s="178"/>
      <c r="LZS49" s="178"/>
      <c r="LZT49" s="178"/>
      <c r="LZU49" s="178"/>
      <c r="LZV49" s="178"/>
      <c r="LZW49" s="178"/>
      <c r="LZX49" s="178"/>
      <c r="LZY49" s="178"/>
      <c r="LZZ49" s="178"/>
      <c r="MAA49" s="178"/>
      <c r="MAB49" s="178"/>
      <c r="MAC49" s="178"/>
      <c r="MAD49" s="178"/>
      <c r="MAE49" s="178"/>
      <c r="MAF49" s="178"/>
      <c r="MAG49" s="178"/>
      <c r="MAH49" s="178"/>
      <c r="MAI49" s="178"/>
      <c r="MAJ49" s="178"/>
      <c r="MAK49" s="178"/>
      <c r="MAL49" s="178"/>
      <c r="MAM49" s="178"/>
      <c r="MAN49" s="178"/>
      <c r="MAO49" s="178"/>
      <c r="MAP49" s="178"/>
      <c r="MAQ49" s="178"/>
      <c r="MAR49" s="178"/>
      <c r="MAS49" s="178"/>
      <c r="MAT49" s="178"/>
      <c r="MAU49" s="178"/>
      <c r="MAV49" s="178"/>
      <c r="MAW49" s="178"/>
      <c r="MAX49" s="178"/>
      <c r="MAY49" s="178"/>
      <c r="MAZ49" s="178"/>
      <c r="MBA49" s="178"/>
      <c r="MBB49" s="178"/>
      <c r="MBC49" s="178"/>
      <c r="MBD49" s="178"/>
      <c r="MBE49" s="178"/>
      <c r="MBF49" s="178"/>
      <c r="MBG49" s="178"/>
      <c r="MBH49" s="178"/>
      <c r="MBI49" s="178"/>
      <c r="MBJ49" s="178"/>
      <c r="MBK49" s="178"/>
      <c r="MBL49" s="178"/>
      <c r="MBM49" s="178"/>
      <c r="MBN49" s="178"/>
      <c r="MBO49" s="178"/>
      <c r="MBP49" s="178"/>
      <c r="MBQ49" s="178"/>
      <c r="MBR49" s="178"/>
      <c r="MBS49" s="178"/>
      <c r="MBT49" s="178"/>
      <c r="MBU49" s="178"/>
      <c r="MBV49" s="178"/>
      <c r="MBW49" s="178"/>
      <c r="MBX49" s="178"/>
      <c r="MBY49" s="178"/>
      <c r="MBZ49" s="178"/>
      <c r="MCA49" s="178"/>
      <c r="MCB49" s="178"/>
      <c r="MCC49" s="178"/>
      <c r="MCD49" s="178"/>
      <c r="MCE49" s="178"/>
      <c r="MCF49" s="178"/>
      <c r="MCG49" s="178"/>
      <c r="MCH49" s="178"/>
      <c r="MCI49" s="178"/>
      <c r="MCJ49" s="178"/>
      <c r="MCK49" s="178"/>
      <c r="MCL49" s="178"/>
      <c r="MCM49" s="178"/>
      <c r="MCN49" s="178"/>
      <c r="MCO49" s="178"/>
      <c r="MCP49" s="178"/>
      <c r="MCQ49" s="178"/>
      <c r="MCR49" s="178"/>
      <c r="MCS49" s="178"/>
      <c r="MCT49" s="178"/>
      <c r="MCU49" s="178"/>
      <c r="MCV49" s="178"/>
      <c r="MCW49" s="178"/>
      <c r="MCX49" s="178"/>
      <c r="MCY49" s="178"/>
      <c r="MCZ49" s="178"/>
      <c r="MDA49" s="178"/>
      <c r="MDB49" s="178"/>
      <c r="MDC49" s="178"/>
      <c r="MDD49" s="178"/>
      <c r="MDE49" s="178"/>
      <c r="MDF49" s="178"/>
      <c r="MDG49" s="178"/>
      <c r="MDH49" s="178"/>
      <c r="MDI49" s="178"/>
      <c r="MDJ49" s="178"/>
      <c r="MDK49" s="178"/>
      <c r="MDL49" s="178"/>
      <c r="MDM49" s="178"/>
      <c r="MDN49" s="178"/>
      <c r="MDO49" s="178"/>
      <c r="MDP49" s="178"/>
      <c r="MDQ49" s="178"/>
      <c r="MDR49" s="178"/>
      <c r="MDS49" s="178"/>
      <c r="MDT49" s="178"/>
      <c r="MDU49" s="178"/>
      <c r="MDV49" s="178"/>
      <c r="MDW49" s="178"/>
      <c r="MDX49" s="178"/>
      <c r="MDY49" s="178"/>
      <c r="MDZ49" s="178"/>
      <c r="MEA49" s="178"/>
      <c r="MEB49" s="178"/>
      <c r="MEC49" s="178"/>
      <c r="MED49" s="178"/>
      <c r="MEE49" s="178"/>
      <c r="MEF49" s="178"/>
      <c r="MEG49" s="178"/>
      <c r="MEH49" s="178"/>
      <c r="MEI49" s="178"/>
      <c r="MEJ49" s="178"/>
      <c r="MEK49" s="178"/>
      <c r="MEL49" s="178"/>
      <c r="MEM49" s="178"/>
      <c r="MEN49" s="178"/>
      <c r="MEO49" s="178"/>
      <c r="MEP49" s="178"/>
      <c r="MEQ49" s="178"/>
      <c r="MER49" s="178"/>
      <c r="MES49" s="178"/>
      <c r="MET49" s="178"/>
      <c r="MEU49" s="178"/>
      <c r="MEV49" s="178"/>
      <c r="MEW49" s="178"/>
      <c r="MEX49" s="178"/>
      <c r="MEY49" s="178"/>
      <c r="MEZ49" s="178"/>
      <c r="MFA49" s="178"/>
      <c r="MFB49" s="178"/>
      <c r="MFC49" s="178"/>
      <c r="MFD49" s="178"/>
      <c r="MFE49" s="178"/>
      <c r="MFF49" s="178"/>
      <c r="MFG49" s="178"/>
      <c r="MFH49" s="178"/>
      <c r="MFI49" s="178"/>
      <c r="MFJ49" s="178"/>
      <c r="MFK49" s="178"/>
      <c r="MFL49" s="178"/>
      <c r="MFM49" s="178"/>
      <c r="MFN49" s="178"/>
      <c r="MFO49" s="178"/>
      <c r="MFP49" s="178"/>
      <c r="MFQ49" s="178"/>
      <c r="MFR49" s="178"/>
      <c r="MFS49" s="178"/>
      <c r="MFT49" s="178"/>
      <c r="MFU49" s="178"/>
      <c r="MFV49" s="178"/>
      <c r="MFW49" s="178"/>
      <c r="MFX49" s="178"/>
      <c r="MFY49" s="178"/>
      <c r="MFZ49" s="178"/>
      <c r="MGA49" s="178"/>
      <c r="MGB49" s="178"/>
      <c r="MGC49" s="178"/>
      <c r="MGD49" s="178"/>
      <c r="MGE49" s="178"/>
      <c r="MGF49" s="178"/>
      <c r="MGG49" s="178"/>
      <c r="MGH49" s="178"/>
      <c r="MGI49" s="178"/>
      <c r="MGJ49" s="178"/>
      <c r="MGK49" s="178"/>
      <c r="MGL49" s="178"/>
      <c r="MGM49" s="178"/>
      <c r="MGN49" s="178"/>
      <c r="MGO49" s="178"/>
      <c r="MGP49" s="178"/>
      <c r="MGQ49" s="178"/>
      <c r="MGR49" s="178"/>
      <c r="MGS49" s="178"/>
      <c r="MGT49" s="178"/>
      <c r="MGU49" s="178"/>
      <c r="MGV49" s="178"/>
      <c r="MGW49" s="178"/>
      <c r="MGX49" s="178"/>
      <c r="MGY49" s="178"/>
      <c r="MGZ49" s="178"/>
      <c r="MHA49" s="178"/>
      <c r="MHB49" s="178"/>
      <c r="MHC49" s="178"/>
      <c r="MHD49" s="178"/>
      <c r="MHE49" s="178"/>
      <c r="MHF49" s="178"/>
      <c r="MHG49" s="178"/>
      <c r="MHH49" s="178"/>
      <c r="MHI49" s="178"/>
      <c r="MHJ49" s="178"/>
      <c r="MHK49" s="178"/>
      <c r="MHL49" s="178"/>
      <c r="MHM49" s="178"/>
      <c r="MHN49" s="178"/>
      <c r="MHO49" s="178"/>
      <c r="MHP49" s="178"/>
      <c r="MHQ49" s="178"/>
      <c r="MHR49" s="178"/>
      <c r="MHS49" s="178"/>
      <c r="MHT49" s="178"/>
      <c r="MHU49" s="178"/>
      <c r="MHV49" s="178"/>
      <c r="MHW49" s="178"/>
      <c r="MHX49" s="178"/>
      <c r="MHY49" s="178"/>
      <c r="MHZ49" s="178"/>
      <c r="MIA49" s="178"/>
      <c r="MIB49" s="178"/>
      <c r="MIC49" s="178"/>
      <c r="MID49" s="178"/>
      <c r="MIE49" s="178"/>
      <c r="MIF49" s="178"/>
      <c r="MIG49" s="178"/>
      <c r="MIH49" s="178"/>
      <c r="MII49" s="178"/>
      <c r="MIJ49" s="178"/>
      <c r="MIK49" s="178"/>
      <c r="MIL49" s="178"/>
      <c r="MIM49" s="178"/>
      <c r="MIN49" s="178"/>
      <c r="MIO49" s="178"/>
      <c r="MIP49" s="178"/>
      <c r="MIQ49" s="178"/>
      <c r="MIR49" s="178"/>
      <c r="MIS49" s="178"/>
      <c r="MIT49" s="178"/>
      <c r="MIU49" s="178"/>
      <c r="MIV49" s="178"/>
      <c r="MIW49" s="178"/>
      <c r="MIX49" s="178"/>
      <c r="MIY49" s="178"/>
      <c r="MIZ49" s="178"/>
      <c r="MJA49" s="178"/>
      <c r="MJB49" s="178"/>
      <c r="MJC49" s="178"/>
      <c r="MJD49" s="178"/>
      <c r="MJE49" s="178"/>
      <c r="MJF49" s="178"/>
      <c r="MJG49" s="178"/>
      <c r="MJH49" s="178"/>
      <c r="MJI49" s="178"/>
      <c r="MJJ49" s="178"/>
      <c r="MJK49" s="178"/>
      <c r="MJL49" s="178"/>
      <c r="MJM49" s="178"/>
      <c r="MJN49" s="178"/>
      <c r="MJO49" s="178"/>
      <c r="MJP49" s="178"/>
      <c r="MJQ49" s="178"/>
      <c r="MJR49" s="178"/>
      <c r="MJS49" s="178"/>
      <c r="MJT49" s="178"/>
      <c r="MJU49" s="178"/>
      <c r="MJV49" s="178"/>
      <c r="MJW49" s="178"/>
      <c r="MJX49" s="178"/>
      <c r="MJY49" s="178"/>
      <c r="MJZ49" s="178"/>
      <c r="MKA49" s="178"/>
      <c r="MKB49" s="178"/>
      <c r="MKC49" s="178"/>
      <c r="MKD49" s="178"/>
      <c r="MKE49" s="178"/>
      <c r="MKF49" s="178"/>
      <c r="MKG49" s="178"/>
      <c r="MKH49" s="178"/>
      <c r="MKI49" s="178"/>
      <c r="MKJ49" s="178"/>
      <c r="MKK49" s="178"/>
      <c r="MKL49" s="178"/>
      <c r="MKM49" s="178"/>
      <c r="MKN49" s="178"/>
      <c r="MKO49" s="178"/>
      <c r="MKP49" s="178"/>
      <c r="MKQ49" s="178"/>
      <c r="MKR49" s="178"/>
      <c r="MKS49" s="178"/>
      <c r="MKT49" s="178"/>
      <c r="MKU49" s="178"/>
      <c r="MKV49" s="178"/>
      <c r="MKW49" s="178"/>
      <c r="MKX49" s="178"/>
      <c r="MKY49" s="178"/>
      <c r="MKZ49" s="178"/>
      <c r="MLA49" s="178"/>
      <c r="MLB49" s="178"/>
      <c r="MLC49" s="178"/>
      <c r="MLD49" s="178"/>
      <c r="MLE49" s="178"/>
      <c r="MLF49" s="178"/>
      <c r="MLG49" s="178"/>
      <c r="MLH49" s="178"/>
      <c r="MLI49" s="178"/>
      <c r="MLJ49" s="178"/>
      <c r="MLK49" s="178"/>
      <c r="MLL49" s="178"/>
      <c r="MLM49" s="178"/>
      <c r="MLN49" s="178"/>
      <c r="MLO49" s="178"/>
      <c r="MLP49" s="178"/>
      <c r="MLQ49" s="178"/>
      <c r="MLR49" s="178"/>
      <c r="MLS49" s="178"/>
      <c r="MLT49" s="178"/>
      <c r="MLU49" s="178"/>
      <c r="MLV49" s="178"/>
      <c r="MLW49" s="178"/>
      <c r="MLX49" s="178"/>
      <c r="MLY49" s="178"/>
      <c r="MLZ49" s="178"/>
      <c r="MMA49" s="178"/>
      <c r="MMB49" s="178"/>
      <c r="MMC49" s="178"/>
      <c r="MMD49" s="178"/>
      <c r="MME49" s="178"/>
      <c r="MMF49" s="178"/>
      <c r="MMG49" s="178"/>
      <c r="MMH49" s="178"/>
      <c r="MMI49" s="178"/>
      <c r="MMJ49" s="178"/>
      <c r="MMK49" s="178"/>
      <c r="MML49" s="178"/>
      <c r="MMM49" s="178"/>
      <c r="MMN49" s="178"/>
      <c r="MMO49" s="178"/>
      <c r="MMP49" s="178"/>
      <c r="MMQ49" s="178"/>
      <c r="MMR49" s="178"/>
      <c r="MMS49" s="178"/>
      <c r="MMT49" s="178"/>
      <c r="MMU49" s="178"/>
      <c r="MMV49" s="178"/>
      <c r="MMW49" s="178"/>
      <c r="MMX49" s="178"/>
      <c r="MMY49" s="178"/>
      <c r="MMZ49" s="178"/>
      <c r="MNA49" s="178"/>
      <c r="MNB49" s="178"/>
      <c r="MNC49" s="178"/>
      <c r="MND49" s="178"/>
      <c r="MNE49" s="178"/>
      <c r="MNF49" s="178"/>
      <c r="MNG49" s="178"/>
      <c r="MNH49" s="178"/>
      <c r="MNI49" s="178"/>
      <c r="MNJ49" s="178"/>
      <c r="MNK49" s="178"/>
      <c r="MNL49" s="178"/>
      <c r="MNM49" s="178"/>
      <c r="MNN49" s="178"/>
      <c r="MNO49" s="178"/>
      <c r="MNP49" s="178"/>
      <c r="MNQ49" s="178"/>
      <c r="MNR49" s="178"/>
      <c r="MNS49" s="178"/>
      <c r="MNT49" s="178"/>
      <c r="MNU49" s="178"/>
      <c r="MNV49" s="178"/>
      <c r="MNW49" s="178"/>
      <c r="MNX49" s="178"/>
      <c r="MNY49" s="178"/>
      <c r="MNZ49" s="178"/>
      <c r="MOA49" s="178"/>
      <c r="MOB49" s="178"/>
      <c r="MOC49" s="178"/>
      <c r="MOD49" s="178"/>
      <c r="MOE49" s="178"/>
      <c r="MOF49" s="178"/>
      <c r="MOG49" s="178"/>
      <c r="MOH49" s="178"/>
      <c r="MOI49" s="178"/>
      <c r="MOJ49" s="178"/>
      <c r="MOK49" s="178"/>
      <c r="MOL49" s="178"/>
      <c r="MOM49" s="178"/>
      <c r="MON49" s="178"/>
      <c r="MOO49" s="178"/>
      <c r="MOP49" s="178"/>
      <c r="MOQ49" s="178"/>
      <c r="MOR49" s="178"/>
      <c r="MOS49" s="178"/>
      <c r="MOT49" s="178"/>
      <c r="MOU49" s="178"/>
      <c r="MOV49" s="178"/>
      <c r="MOW49" s="178"/>
      <c r="MOX49" s="178"/>
      <c r="MOY49" s="178"/>
      <c r="MOZ49" s="178"/>
      <c r="MPA49" s="178"/>
      <c r="MPB49" s="178"/>
      <c r="MPC49" s="178"/>
      <c r="MPD49" s="178"/>
      <c r="MPE49" s="178"/>
      <c r="MPF49" s="178"/>
      <c r="MPG49" s="178"/>
      <c r="MPH49" s="178"/>
      <c r="MPI49" s="178"/>
      <c r="MPJ49" s="178"/>
      <c r="MPK49" s="178"/>
      <c r="MPL49" s="178"/>
      <c r="MPM49" s="178"/>
      <c r="MPN49" s="178"/>
      <c r="MPO49" s="178"/>
      <c r="MPP49" s="178"/>
      <c r="MPQ49" s="178"/>
      <c r="MPR49" s="178"/>
      <c r="MPS49" s="178"/>
      <c r="MPT49" s="178"/>
      <c r="MPU49" s="178"/>
      <c r="MPV49" s="178"/>
      <c r="MPW49" s="178"/>
      <c r="MPX49" s="178"/>
      <c r="MPY49" s="178"/>
      <c r="MPZ49" s="178"/>
      <c r="MQA49" s="178"/>
      <c r="MQB49" s="178"/>
      <c r="MQC49" s="178"/>
      <c r="MQD49" s="178"/>
      <c r="MQE49" s="178"/>
      <c r="MQF49" s="178"/>
      <c r="MQG49" s="178"/>
      <c r="MQH49" s="178"/>
      <c r="MQI49" s="178"/>
      <c r="MQJ49" s="178"/>
      <c r="MQK49" s="178"/>
      <c r="MQL49" s="178"/>
      <c r="MQM49" s="178"/>
      <c r="MQN49" s="178"/>
      <c r="MQO49" s="178"/>
      <c r="MQP49" s="178"/>
      <c r="MQQ49" s="178"/>
      <c r="MQR49" s="178"/>
      <c r="MQS49" s="178"/>
      <c r="MQT49" s="178"/>
      <c r="MQU49" s="178"/>
      <c r="MQV49" s="178"/>
      <c r="MQW49" s="178"/>
      <c r="MQX49" s="178"/>
      <c r="MQY49" s="178"/>
      <c r="MQZ49" s="178"/>
      <c r="MRA49" s="178"/>
      <c r="MRB49" s="178"/>
      <c r="MRC49" s="178"/>
      <c r="MRD49" s="178"/>
      <c r="MRE49" s="178"/>
      <c r="MRF49" s="178"/>
      <c r="MRG49" s="178"/>
      <c r="MRH49" s="178"/>
      <c r="MRI49" s="178"/>
      <c r="MRJ49" s="178"/>
      <c r="MRK49" s="178"/>
      <c r="MRL49" s="178"/>
      <c r="MRM49" s="178"/>
      <c r="MRN49" s="178"/>
      <c r="MRO49" s="178"/>
      <c r="MRP49" s="178"/>
      <c r="MRQ49" s="178"/>
      <c r="MRR49" s="178"/>
      <c r="MRS49" s="178"/>
      <c r="MRT49" s="178"/>
      <c r="MRU49" s="178"/>
      <c r="MRV49" s="178"/>
      <c r="MRW49" s="178"/>
      <c r="MRX49" s="178"/>
      <c r="MRY49" s="178"/>
      <c r="MRZ49" s="178"/>
      <c r="MSA49" s="178"/>
      <c r="MSB49" s="178"/>
      <c r="MSC49" s="178"/>
      <c r="MSD49" s="178"/>
      <c r="MSE49" s="178"/>
      <c r="MSF49" s="178"/>
      <c r="MSG49" s="178"/>
      <c r="MSH49" s="178"/>
      <c r="MSI49" s="178"/>
      <c r="MSJ49" s="178"/>
      <c r="MSK49" s="178"/>
      <c r="MSL49" s="178"/>
      <c r="MSM49" s="178"/>
      <c r="MSN49" s="178"/>
      <c r="MSO49" s="178"/>
      <c r="MSP49" s="178"/>
      <c r="MSQ49" s="178"/>
      <c r="MSR49" s="178"/>
      <c r="MSS49" s="178"/>
      <c r="MST49" s="178"/>
      <c r="MSU49" s="178"/>
      <c r="MSV49" s="178"/>
      <c r="MSW49" s="178"/>
      <c r="MSX49" s="178"/>
      <c r="MSY49" s="178"/>
      <c r="MSZ49" s="178"/>
      <c r="MTA49" s="178"/>
      <c r="MTB49" s="178"/>
      <c r="MTC49" s="178"/>
      <c r="MTD49" s="178"/>
      <c r="MTE49" s="178"/>
      <c r="MTF49" s="178"/>
      <c r="MTG49" s="178"/>
      <c r="MTH49" s="178"/>
      <c r="MTI49" s="178"/>
      <c r="MTJ49" s="178"/>
      <c r="MTK49" s="178"/>
      <c r="MTL49" s="178"/>
      <c r="MTM49" s="178"/>
      <c r="MTN49" s="178"/>
      <c r="MTO49" s="178"/>
      <c r="MTP49" s="178"/>
      <c r="MTQ49" s="178"/>
      <c r="MTR49" s="178"/>
      <c r="MTS49" s="178"/>
      <c r="MTT49" s="178"/>
      <c r="MTU49" s="178"/>
      <c r="MTV49" s="178"/>
      <c r="MTW49" s="178"/>
      <c r="MTX49" s="178"/>
      <c r="MTY49" s="178"/>
      <c r="MTZ49" s="178"/>
      <c r="MUA49" s="178"/>
      <c r="MUB49" s="178"/>
      <c r="MUC49" s="178"/>
      <c r="MUD49" s="178"/>
      <c r="MUE49" s="178"/>
      <c r="MUF49" s="178"/>
      <c r="MUG49" s="178"/>
      <c r="MUH49" s="178"/>
      <c r="MUI49" s="178"/>
      <c r="MUJ49" s="178"/>
      <c r="MUK49" s="178"/>
      <c r="MUL49" s="178"/>
      <c r="MUM49" s="178"/>
      <c r="MUN49" s="178"/>
      <c r="MUO49" s="178"/>
      <c r="MUP49" s="178"/>
      <c r="MUQ49" s="178"/>
      <c r="MUR49" s="178"/>
      <c r="MUS49" s="178"/>
      <c r="MUT49" s="178"/>
      <c r="MUU49" s="178"/>
      <c r="MUV49" s="178"/>
      <c r="MUW49" s="178"/>
      <c r="MUX49" s="178"/>
      <c r="MUY49" s="178"/>
      <c r="MUZ49" s="178"/>
      <c r="MVA49" s="178"/>
      <c r="MVB49" s="178"/>
      <c r="MVC49" s="178"/>
      <c r="MVD49" s="178"/>
      <c r="MVE49" s="178"/>
      <c r="MVF49" s="178"/>
      <c r="MVG49" s="178"/>
      <c r="MVH49" s="178"/>
      <c r="MVI49" s="178"/>
      <c r="MVJ49" s="178"/>
      <c r="MVK49" s="178"/>
      <c r="MVL49" s="178"/>
      <c r="MVM49" s="178"/>
      <c r="MVN49" s="178"/>
      <c r="MVO49" s="178"/>
      <c r="MVP49" s="178"/>
      <c r="MVQ49" s="178"/>
      <c r="MVR49" s="178"/>
      <c r="MVS49" s="178"/>
      <c r="MVT49" s="178"/>
      <c r="MVU49" s="178"/>
      <c r="MVV49" s="178"/>
      <c r="MVW49" s="178"/>
      <c r="MVX49" s="178"/>
      <c r="MVY49" s="178"/>
      <c r="MVZ49" s="178"/>
      <c r="MWA49" s="178"/>
      <c r="MWB49" s="178"/>
      <c r="MWC49" s="178"/>
      <c r="MWD49" s="178"/>
      <c r="MWE49" s="178"/>
      <c r="MWF49" s="178"/>
      <c r="MWG49" s="178"/>
      <c r="MWH49" s="178"/>
      <c r="MWI49" s="178"/>
      <c r="MWJ49" s="178"/>
      <c r="MWK49" s="178"/>
      <c r="MWL49" s="178"/>
      <c r="MWM49" s="178"/>
      <c r="MWN49" s="178"/>
      <c r="MWO49" s="178"/>
      <c r="MWP49" s="178"/>
      <c r="MWQ49" s="178"/>
      <c r="MWR49" s="178"/>
      <c r="MWS49" s="178"/>
      <c r="MWT49" s="178"/>
      <c r="MWU49" s="178"/>
      <c r="MWV49" s="178"/>
      <c r="MWW49" s="178"/>
      <c r="MWX49" s="178"/>
      <c r="MWY49" s="178"/>
      <c r="MWZ49" s="178"/>
      <c r="MXA49" s="178"/>
      <c r="MXB49" s="178"/>
      <c r="MXC49" s="178"/>
      <c r="MXD49" s="178"/>
      <c r="MXE49" s="178"/>
      <c r="MXF49" s="178"/>
      <c r="MXG49" s="178"/>
      <c r="MXH49" s="178"/>
      <c r="MXI49" s="178"/>
      <c r="MXJ49" s="178"/>
      <c r="MXK49" s="178"/>
      <c r="MXL49" s="178"/>
      <c r="MXM49" s="178"/>
      <c r="MXN49" s="178"/>
      <c r="MXO49" s="178"/>
      <c r="MXP49" s="178"/>
      <c r="MXQ49" s="178"/>
      <c r="MXR49" s="178"/>
      <c r="MXS49" s="178"/>
      <c r="MXT49" s="178"/>
      <c r="MXU49" s="178"/>
      <c r="MXV49" s="178"/>
      <c r="MXW49" s="178"/>
      <c r="MXX49" s="178"/>
      <c r="MXY49" s="178"/>
      <c r="MXZ49" s="178"/>
      <c r="MYA49" s="178"/>
      <c r="MYB49" s="178"/>
      <c r="MYC49" s="178"/>
      <c r="MYD49" s="178"/>
      <c r="MYE49" s="178"/>
      <c r="MYF49" s="178"/>
      <c r="MYG49" s="178"/>
      <c r="MYH49" s="178"/>
      <c r="MYI49" s="178"/>
      <c r="MYJ49" s="178"/>
      <c r="MYK49" s="178"/>
      <c r="MYL49" s="178"/>
      <c r="MYM49" s="178"/>
      <c r="MYN49" s="178"/>
      <c r="MYO49" s="178"/>
      <c r="MYP49" s="178"/>
      <c r="MYQ49" s="178"/>
      <c r="MYR49" s="178"/>
      <c r="MYS49" s="178"/>
      <c r="MYT49" s="178"/>
      <c r="MYU49" s="178"/>
      <c r="MYV49" s="178"/>
      <c r="MYW49" s="178"/>
      <c r="MYX49" s="178"/>
      <c r="MYY49" s="178"/>
      <c r="MYZ49" s="178"/>
      <c r="MZA49" s="178"/>
      <c r="MZB49" s="178"/>
      <c r="MZC49" s="178"/>
      <c r="MZD49" s="178"/>
      <c r="MZE49" s="178"/>
      <c r="MZF49" s="178"/>
      <c r="MZG49" s="178"/>
      <c r="MZH49" s="178"/>
      <c r="MZI49" s="178"/>
      <c r="MZJ49" s="178"/>
      <c r="MZK49" s="178"/>
      <c r="MZL49" s="178"/>
      <c r="MZM49" s="178"/>
      <c r="MZN49" s="178"/>
      <c r="MZO49" s="178"/>
      <c r="MZP49" s="178"/>
      <c r="MZQ49" s="178"/>
      <c r="MZR49" s="178"/>
      <c r="MZS49" s="178"/>
      <c r="MZT49" s="178"/>
      <c r="MZU49" s="178"/>
      <c r="MZV49" s="178"/>
      <c r="MZW49" s="178"/>
      <c r="MZX49" s="178"/>
      <c r="MZY49" s="178"/>
      <c r="MZZ49" s="178"/>
      <c r="NAA49" s="178"/>
      <c r="NAB49" s="178"/>
      <c r="NAC49" s="178"/>
      <c r="NAD49" s="178"/>
      <c r="NAE49" s="178"/>
      <c r="NAF49" s="178"/>
      <c r="NAG49" s="178"/>
      <c r="NAH49" s="178"/>
      <c r="NAI49" s="178"/>
      <c r="NAJ49" s="178"/>
      <c r="NAK49" s="178"/>
      <c r="NAL49" s="178"/>
      <c r="NAM49" s="178"/>
      <c r="NAN49" s="178"/>
      <c r="NAO49" s="178"/>
      <c r="NAP49" s="178"/>
      <c r="NAQ49" s="178"/>
      <c r="NAR49" s="178"/>
      <c r="NAS49" s="178"/>
      <c r="NAT49" s="178"/>
      <c r="NAU49" s="178"/>
      <c r="NAV49" s="178"/>
      <c r="NAW49" s="178"/>
      <c r="NAX49" s="178"/>
      <c r="NAY49" s="178"/>
      <c r="NAZ49" s="178"/>
      <c r="NBA49" s="178"/>
      <c r="NBB49" s="178"/>
      <c r="NBC49" s="178"/>
      <c r="NBD49" s="178"/>
      <c r="NBE49" s="178"/>
      <c r="NBF49" s="178"/>
      <c r="NBG49" s="178"/>
      <c r="NBH49" s="178"/>
      <c r="NBI49" s="178"/>
      <c r="NBJ49" s="178"/>
      <c r="NBK49" s="178"/>
      <c r="NBL49" s="178"/>
      <c r="NBM49" s="178"/>
      <c r="NBN49" s="178"/>
      <c r="NBO49" s="178"/>
      <c r="NBP49" s="178"/>
      <c r="NBQ49" s="178"/>
      <c r="NBR49" s="178"/>
      <c r="NBS49" s="178"/>
      <c r="NBT49" s="178"/>
      <c r="NBU49" s="178"/>
      <c r="NBV49" s="178"/>
      <c r="NBW49" s="178"/>
      <c r="NBX49" s="178"/>
      <c r="NBY49" s="178"/>
      <c r="NBZ49" s="178"/>
      <c r="NCA49" s="178"/>
      <c r="NCB49" s="178"/>
      <c r="NCC49" s="178"/>
      <c r="NCD49" s="178"/>
      <c r="NCE49" s="178"/>
      <c r="NCF49" s="178"/>
      <c r="NCG49" s="178"/>
      <c r="NCH49" s="178"/>
      <c r="NCI49" s="178"/>
      <c r="NCJ49" s="178"/>
      <c r="NCK49" s="178"/>
      <c r="NCL49" s="178"/>
      <c r="NCM49" s="178"/>
      <c r="NCN49" s="178"/>
      <c r="NCO49" s="178"/>
      <c r="NCP49" s="178"/>
      <c r="NCQ49" s="178"/>
      <c r="NCR49" s="178"/>
      <c r="NCS49" s="178"/>
      <c r="NCT49" s="178"/>
      <c r="NCU49" s="178"/>
      <c r="NCV49" s="178"/>
      <c r="NCW49" s="178"/>
      <c r="NCX49" s="178"/>
      <c r="NCY49" s="178"/>
      <c r="NCZ49" s="178"/>
      <c r="NDA49" s="178"/>
      <c r="NDB49" s="178"/>
      <c r="NDC49" s="178"/>
      <c r="NDD49" s="178"/>
      <c r="NDE49" s="178"/>
      <c r="NDF49" s="178"/>
      <c r="NDG49" s="178"/>
      <c r="NDH49" s="178"/>
      <c r="NDI49" s="178"/>
      <c r="NDJ49" s="178"/>
      <c r="NDK49" s="178"/>
      <c r="NDL49" s="178"/>
      <c r="NDM49" s="178"/>
      <c r="NDN49" s="178"/>
      <c r="NDO49" s="178"/>
      <c r="NDP49" s="178"/>
      <c r="NDQ49" s="178"/>
      <c r="NDR49" s="178"/>
      <c r="NDS49" s="178"/>
      <c r="NDT49" s="178"/>
      <c r="NDU49" s="178"/>
      <c r="NDV49" s="178"/>
      <c r="NDW49" s="178"/>
      <c r="NDX49" s="178"/>
      <c r="NDY49" s="178"/>
      <c r="NDZ49" s="178"/>
      <c r="NEA49" s="178"/>
      <c r="NEB49" s="178"/>
      <c r="NEC49" s="178"/>
      <c r="NED49" s="178"/>
      <c r="NEE49" s="178"/>
      <c r="NEF49" s="178"/>
      <c r="NEG49" s="178"/>
      <c r="NEH49" s="178"/>
      <c r="NEI49" s="178"/>
      <c r="NEJ49" s="178"/>
      <c r="NEK49" s="178"/>
      <c r="NEL49" s="178"/>
      <c r="NEM49" s="178"/>
      <c r="NEN49" s="178"/>
      <c r="NEO49" s="178"/>
      <c r="NEP49" s="178"/>
      <c r="NEQ49" s="178"/>
      <c r="NER49" s="178"/>
      <c r="NES49" s="178"/>
      <c r="NET49" s="178"/>
      <c r="NEU49" s="178"/>
      <c r="NEV49" s="178"/>
      <c r="NEW49" s="178"/>
      <c r="NEX49" s="178"/>
      <c r="NEY49" s="178"/>
      <c r="NEZ49" s="178"/>
      <c r="NFA49" s="178"/>
      <c r="NFB49" s="178"/>
      <c r="NFC49" s="178"/>
      <c r="NFD49" s="178"/>
      <c r="NFE49" s="178"/>
      <c r="NFF49" s="178"/>
      <c r="NFG49" s="178"/>
      <c r="NFH49" s="178"/>
      <c r="NFI49" s="178"/>
      <c r="NFJ49" s="178"/>
      <c r="NFK49" s="178"/>
      <c r="NFL49" s="178"/>
      <c r="NFM49" s="178"/>
      <c r="NFN49" s="178"/>
      <c r="NFO49" s="178"/>
      <c r="NFP49" s="178"/>
      <c r="NFQ49" s="178"/>
      <c r="NFR49" s="178"/>
      <c r="NFS49" s="178"/>
      <c r="NFT49" s="178"/>
      <c r="NFU49" s="178"/>
      <c r="NFV49" s="178"/>
      <c r="NFW49" s="178"/>
      <c r="NFX49" s="178"/>
      <c r="NFY49" s="178"/>
      <c r="NFZ49" s="178"/>
      <c r="NGA49" s="178"/>
      <c r="NGB49" s="178"/>
      <c r="NGC49" s="178"/>
      <c r="NGD49" s="178"/>
      <c r="NGE49" s="178"/>
      <c r="NGF49" s="178"/>
      <c r="NGG49" s="178"/>
      <c r="NGH49" s="178"/>
      <c r="NGI49" s="178"/>
      <c r="NGJ49" s="178"/>
      <c r="NGK49" s="178"/>
      <c r="NGL49" s="178"/>
      <c r="NGM49" s="178"/>
      <c r="NGN49" s="178"/>
      <c r="NGO49" s="178"/>
      <c r="NGP49" s="178"/>
      <c r="NGQ49" s="178"/>
      <c r="NGR49" s="178"/>
      <c r="NGS49" s="178"/>
      <c r="NGT49" s="178"/>
      <c r="NGU49" s="178"/>
      <c r="NGV49" s="178"/>
      <c r="NGW49" s="178"/>
      <c r="NGX49" s="178"/>
      <c r="NGY49" s="178"/>
      <c r="NGZ49" s="178"/>
      <c r="NHA49" s="178"/>
      <c r="NHB49" s="178"/>
      <c r="NHC49" s="178"/>
      <c r="NHD49" s="178"/>
      <c r="NHE49" s="178"/>
      <c r="NHF49" s="178"/>
      <c r="NHG49" s="178"/>
      <c r="NHH49" s="178"/>
      <c r="NHI49" s="178"/>
      <c r="NHJ49" s="178"/>
      <c r="NHK49" s="178"/>
      <c r="NHL49" s="178"/>
      <c r="NHM49" s="178"/>
      <c r="NHN49" s="178"/>
      <c r="NHO49" s="178"/>
      <c r="NHP49" s="178"/>
      <c r="NHQ49" s="178"/>
      <c r="NHR49" s="178"/>
      <c r="NHS49" s="178"/>
      <c r="NHT49" s="178"/>
      <c r="NHU49" s="178"/>
      <c r="NHV49" s="178"/>
      <c r="NHW49" s="178"/>
      <c r="NHX49" s="178"/>
      <c r="NHY49" s="178"/>
      <c r="NHZ49" s="178"/>
      <c r="NIA49" s="178"/>
      <c r="NIB49" s="178"/>
      <c r="NIC49" s="178"/>
      <c r="NID49" s="178"/>
      <c r="NIE49" s="178"/>
      <c r="NIF49" s="178"/>
      <c r="NIG49" s="178"/>
      <c r="NIH49" s="178"/>
      <c r="NII49" s="178"/>
      <c r="NIJ49" s="178"/>
      <c r="NIK49" s="178"/>
      <c r="NIL49" s="178"/>
      <c r="NIM49" s="178"/>
      <c r="NIN49" s="178"/>
      <c r="NIO49" s="178"/>
      <c r="NIP49" s="178"/>
      <c r="NIQ49" s="178"/>
      <c r="NIR49" s="178"/>
      <c r="NIS49" s="178"/>
      <c r="NIT49" s="178"/>
      <c r="NIU49" s="178"/>
      <c r="NIV49" s="178"/>
      <c r="NIW49" s="178"/>
      <c r="NIX49" s="178"/>
      <c r="NIY49" s="178"/>
      <c r="NIZ49" s="178"/>
      <c r="NJA49" s="178"/>
      <c r="NJB49" s="178"/>
      <c r="NJC49" s="178"/>
      <c r="NJD49" s="178"/>
      <c r="NJE49" s="178"/>
      <c r="NJF49" s="178"/>
      <c r="NJG49" s="178"/>
      <c r="NJH49" s="178"/>
      <c r="NJI49" s="178"/>
      <c r="NJJ49" s="178"/>
      <c r="NJK49" s="178"/>
      <c r="NJL49" s="178"/>
      <c r="NJM49" s="178"/>
      <c r="NJN49" s="178"/>
      <c r="NJO49" s="178"/>
      <c r="NJP49" s="178"/>
      <c r="NJQ49" s="178"/>
      <c r="NJR49" s="178"/>
      <c r="NJS49" s="178"/>
      <c r="NJT49" s="178"/>
      <c r="NJU49" s="178"/>
      <c r="NJV49" s="178"/>
      <c r="NJW49" s="178"/>
      <c r="NJX49" s="178"/>
      <c r="NJY49" s="178"/>
      <c r="NJZ49" s="178"/>
      <c r="NKA49" s="178"/>
      <c r="NKB49" s="178"/>
      <c r="NKC49" s="178"/>
      <c r="NKD49" s="178"/>
      <c r="NKE49" s="178"/>
      <c r="NKF49" s="178"/>
      <c r="NKG49" s="178"/>
      <c r="NKH49" s="178"/>
      <c r="NKI49" s="178"/>
      <c r="NKJ49" s="178"/>
      <c r="NKK49" s="178"/>
      <c r="NKL49" s="178"/>
      <c r="NKM49" s="178"/>
      <c r="NKN49" s="178"/>
      <c r="NKO49" s="178"/>
      <c r="NKP49" s="178"/>
      <c r="NKQ49" s="178"/>
      <c r="NKR49" s="178"/>
      <c r="NKS49" s="178"/>
      <c r="NKT49" s="178"/>
      <c r="NKU49" s="178"/>
      <c r="NKV49" s="178"/>
      <c r="NKW49" s="178"/>
      <c r="NKX49" s="178"/>
      <c r="NKY49" s="178"/>
      <c r="NKZ49" s="178"/>
      <c r="NLA49" s="178"/>
      <c r="NLB49" s="178"/>
      <c r="NLC49" s="178"/>
      <c r="NLD49" s="178"/>
      <c r="NLE49" s="178"/>
      <c r="NLF49" s="178"/>
      <c r="NLG49" s="178"/>
      <c r="NLH49" s="178"/>
      <c r="NLI49" s="178"/>
      <c r="NLJ49" s="178"/>
      <c r="NLK49" s="178"/>
      <c r="NLL49" s="178"/>
      <c r="NLM49" s="178"/>
      <c r="NLN49" s="178"/>
      <c r="NLO49" s="178"/>
      <c r="NLP49" s="178"/>
      <c r="NLQ49" s="178"/>
      <c r="NLR49" s="178"/>
      <c r="NLS49" s="178"/>
      <c r="NLT49" s="178"/>
      <c r="NLU49" s="178"/>
      <c r="NLV49" s="178"/>
      <c r="NLW49" s="178"/>
      <c r="NLX49" s="178"/>
      <c r="NLY49" s="178"/>
      <c r="NLZ49" s="178"/>
      <c r="NMA49" s="178"/>
      <c r="NMB49" s="178"/>
      <c r="NMC49" s="178"/>
      <c r="NMD49" s="178"/>
      <c r="NME49" s="178"/>
      <c r="NMF49" s="178"/>
      <c r="NMG49" s="178"/>
      <c r="NMH49" s="178"/>
      <c r="NMI49" s="178"/>
      <c r="NMJ49" s="178"/>
      <c r="NMK49" s="178"/>
      <c r="NML49" s="178"/>
      <c r="NMM49" s="178"/>
      <c r="NMN49" s="178"/>
      <c r="NMO49" s="178"/>
      <c r="NMP49" s="178"/>
      <c r="NMQ49" s="178"/>
      <c r="NMR49" s="178"/>
      <c r="NMS49" s="178"/>
      <c r="NMT49" s="178"/>
      <c r="NMU49" s="178"/>
      <c r="NMV49" s="178"/>
      <c r="NMW49" s="178"/>
      <c r="NMX49" s="178"/>
      <c r="NMY49" s="178"/>
      <c r="NMZ49" s="178"/>
      <c r="NNA49" s="178"/>
      <c r="NNB49" s="178"/>
      <c r="NNC49" s="178"/>
      <c r="NND49" s="178"/>
      <c r="NNE49" s="178"/>
      <c r="NNF49" s="178"/>
      <c r="NNG49" s="178"/>
      <c r="NNH49" s="178"/>
      <c r="NNI49" s="178"/>
      <c r="NNJ49" s="178"/>
      <c r="NNK49" s="178"/>
      <c r="NNL49" s="178"/>
      <c r="NNM49" s="178"/>
      <c r="NNN49" s="178"/>
      <c r="NNO49" s="178"/>
      <c r="NNP49" s="178"/>
      <c r="NNQ49" s="178"/>
      <c r="NNR49" s="178"/>
      <c r="NNS49" s="178"/>
      <c r="NNT49" s="178"/>
      <c r="NNU49" s="178"/>
      <c r="NNV49" s="178"/>
      <c r="NNW49" s="178"/>
      <c r="NNX49" s="178"/>
      <c r="NNY49" s="178"/>
      <c r="NNZ49" s="178"/>
      <c r="NOA49" s="178"/>
      <c r="NOB49" s="178"/>
      <c r="NOC49" s="178"/>
      <c r="NOD49" s="178"/>
      <c r="NOE49" s="178"/>
      <c r="NOF49" s="178"/>
      <c r="NOG49" s="178"/>
      <c r="NOH49" s="178"/>
      <c r="NOI49" s="178"/>
      <c r="NOJ49" s="178"/>
      <c r="NOK49" s="178"/>
      <c r="NOL49" s="178"/>
      <c r="NOM49" s="178"/>
      <c r="NON49" s="178"/>
      <c r="NOO49" s="178"/>
      <c r="NOP49" s="178"/>
      <c r="NOQ49" s="178"/>
      <c r="NOR49" s="178"/>
      <c r="NOS49" s="178"/>
      <c r="NOT49" s="178"/>
      <c r="NOU49" s="178"/>
      <c r="NOV49" s="178"/>
      <c r="NOW49" s="178"/>
      <c r="NOX49" s="178"/>
      <c r="NOY49" s="178"/>
      <c r="NOZ49" s="178"/>
      <c r="NPA49" s="178"/>
      <c r="NPB49" s="178"/>
      <c r="NPC49" s="178"/>
      <c r="NPD49" s="178"/>
      <c r="NPE49" s="178"/>
      <c r="NPF49" s="178"/>
      <c r="NPG49" s="178"/>
      <c r="NPH49" s="178"/>
      <c r="NPI49" s="178"/>
      <c r="NPJ49" s="178"/>
      <c r="NPK49" s="178"/>
      <c r="NPL49" s="178"/>
      <c r="NPM49" s="178"/>
      <c r="NPN49" s="178"/>
      <c r="NPO49" s="178"/>
      <c r="NPP49" s="178"/>
      <c r="NPQ49" s="178"/>
      <c r="NPR49" s="178"/>
      <c r="NPS49" s="178"/>
      <c r="NPT49" s="178"/>
      <c r="NPU49" s="178"/>
      <c r="NPV49" s="178"/>
      <c r="NPW49" s="178"/>
      <c r="NPX49" s="178"/>
      <c r="NPY49" s="178"/>
      <c r="NPZ49" s="178"/>
      <c r="NQA49" s="178"/>
      <c r="NQB49" s="178"/>
      <c r="NQC49" s="178"/>
      <c r="NQD49" s="178"/>
      <c r="NQE49" s="178"/>
      <c r="NQF49" s="178"/>
      <c r="NQG49" s="178"/>
      <c r="NQH49" s="178"/>
      <c r="NQI49" s="178"/>
      <c r="NQJ49" s="178"/>
      <c r="NQK49" s="178"/>
      <c r="NQL49" s="178"/>
      <c r="NQM49" s="178"/>
      <c r="NQN49" s="178"/>
      <c r="NQO49" s="178"/>
      <c r="NQP49" s="178"/>
      <c r="NQQ49" s="178"/>
      <c r="NQR49" s="178"/>
      <c r="NQS49" s="178"/>
      <c r="NQT49" s="178"/>
      <c r="NQU49" s="178"/>
      <c r="NQV49" s="178"/>
      <c r="NQW49" s="178"/>
      <c r="NQX49" s="178"/>
      <c r="NQY49" s="178"/>
      <c r="NQZ49" s="178"/>
      <c r="NRA49" s="178"/>
      <c r="NRB49" s="178"/>
      <c r="NRC49" s="178"/>
      <c r="NRD49" s="178"/>
      <c r="NRE49" s="178"/>
      <c r="NRF49" s="178"/>
      <c r="NRG49" s="178"/>
      <c r="NRH49" s="178"/>
      <c r="NRI49" s="178"/>
      <c r="NRJ49" s="178"/>
      <c r="NRK49" s="178"/>
      <c r="NRL49" s="178"/>
      <c r="NRM49" s="178"/>
      <c r="NRN49" s="178"/>
      <c r="NRO49" s="178"/>
      <c r="NRP49" s="178"/>
      <c r="NRQ49" s="178"/>
      <c r="NRR49" s="178"/>
      <c r="NRS49" s="178"/>
      <c r="NRT49" s="178"/>
      <c r="NRU49" s="178"/>
      <c r="NRV49" s="178"/>
      <c r="NRW49" s="178"/>
      <c r="NRX49" s="178"/>
      <c r="NRY49" s="178"/>
      <c r="NRZ49" s="178"/>
      <c r="NSA49" s="178"/>
      <c r="NSB49" s="178"/>
      <c r="NSC49" s="178"/>
      <c r="NSD49" s="178"/>
      <c r="NSE49" s="178"/>
      <c r="NSF49" s="178"/>
      <c r="NSG49" s="178"/>
      <c r="NSH49" s="178"/>
      <c r="NSI49" s="178"/>
      <c r="NSJ49" s="178"/>
      <c r="NSK49" s="178"/>
      <c r="NSL49" s="178"/>
      <c r="NSM49" s="178"/>
      <c r="NSN49" s="178"/>
      <c r="NSO49" s="178"/>
      <c r="NSP49" s="178"/>
      <c r="NSQ49" s="178"/>
      <c r="NSR49" s="178"/>
      <c r="NSS49" s="178"/>
      <c r="NST49" s="178"/>
      <c r="NSU49" s="178"/>
      <c r="NSV49" s="178"/>
      <c r="NSW49" s="178"/>
      <c r="NSX49" s="178"/>
      <c r="NSY49" s="178"/>
      <c r="NSZ49" s="178"/>
      <c r="NTA49" s="178"/>
      <c r="NTB49" s="178"/>
      <c r="NTC49" s="178"/>
      <c r="NTD49" s="178"/>
      <c r="NTE49" s="178"/>
      <c r="NTF49" s="178"/>
      <c r="NTG49" s="178"/>
      <c r="NTH49" s="178"/>
      <c r="NTI49" s="178"/>
      <c r="NTJ49" s="178"/>
      <c r="NTK49" s="178"/>
      <c r="NTL49" s="178"/>
      <c r="NTM49" s="178"/>
      <c r="NTN49" s="178"/>
      <c r="NTO49" s="178"/>
      <c r="NTP49" s="178"/>
      <c r="NTQ49" s="178"/>
      <c r="NTR49" s="178"/>
      <c r="NTS49" s="178"/>
      <c r="NTT49" s="178"/>
      <c r="NTU49" s="178"/>
      <c r="NTV49" s="178"/>
      <c r="NTW49" s="178"/>
      <c r="NTX49" s="178"/>
      <c r="NTY49" s="178"/>
      <c r="NTZ49" s="178"/>
      <c r="NUA49" s="178"/>
      <c r="NUB49" s="178"/>
      <c r="NUC49" s="178"/>
      <c r="NUD49" s="178"/>
      <c r="NUE49" s="178"/>
      <c r="NUF49" s="178"/>
      <c r="NUG49" s="178"/>
      <c r="NUH49" s="178"/>
      <c r="NUI49" s="178"/>
      <c r="NUJ49" s="178"/>
      <c r="NUK49" s="178"/>
      <c r="NUL49" s="178"/>
      <c r="NUM49" s="178"/>
      <c r="NUN49" s="178"/>
      <c r="NUO49" s="178"/>
      <c r="NUP49" s="178"/>
      <c r="NUQ49" s="178"/>
      <c r="NUR49" s="178"/>
      <c r="NUS49" s="178"/>
      <c r="NUT49" s="178"/>
      <c r="NUU49" s="178"/>
      <c r="NUV49" s="178"/>
      <c r="NUW49" s="178"/>
      <c r="NUX49" s="178"/>
      <c r="NUY49" s="178"/>
      <c r="NUZ49" s="178"/>
      <c r="NVA49" s="178"/>
      <c r="NVB49" s="178"/>
      <c r="NVC49" s="178"/>
      <c r="NVD49" s="178"/>
      <c r="NVE49" s="178"/>
      <c r="NVF49" s="178"/>
      <c r="NVG49" s="178"/>
      <c r="NVH49" s="178"/>
      <c r="NVI49" s="178"/>
      <c r="NVJ49" s="178"/>
      <c r="NVK49" s="178"/>
      <c r="NVL49" s="178"/>
      <c r="NVM49" s="178"/>
      <c r="NVN49" s="178"/>
      <c r="NVO49" s="178"/>
      <c r="NVP49" s="178"/>
      <c r="NVQ49" s="178"/>
      <c r="NVR49" s="178"/>
      <c r="NVS49" s="178"/>
      <c r="NVT49" s="178"/>
      <c r="NVU49" s="178"/>
      <c r="NVV49" s="178"/>
      <c r="NVW49" s="178"/>
      <c r="NVX49" s="178"/>
      <c r="NVY49" s="178"/>
      <c r="NVZ49" s="178"/>
      <c r="NWA49" s="178"/>
      <c r="NWB49" s="178"/>
      <c r="NWC49" s="178"/>
      <c r="NWD49" s="178"/>
      <c r="NWE49" s="178"/>
      <c r="NWF49" s="178"/>
      <c r="NWG49" s="178"/>
      <c r="NWH49" s="178"/>
      <c r="NWI49" s="178"/>
      <c r="NWJ49" s="178"/>
      <c r="NWK49" s="178"/>
      <c r="NWL49" s="178"/>
      <c r="NWM49" s="178"/>
      <c r="NWN49" s="178"/>
      <c r="NWO49" s="178"/>
      <c r="NWP49" s="178"/>
      <c r="NWQ49" s="178"/>
      <c r="NWR49" s="178"/>
      <c r="NWS49" s="178"/>
      <c r="NWT49" s="178"/>
      <c r="NWU49" s="178"/>
      <c r="NWV49" s="178"/>
      <c r="NWW49" s="178"/>
      <c r="NWX49" s="178"/>
      <c r="NWY49" s="178"/>
      <c r="NWZ49" s="178"/>
      <c r="NXA49" s="178"/>
      <c r="NXB49" s="178"/>
      <c r="NXC49" s="178"/>
      <c r="NXD49" s="178"/>
      <c r="NXE49" s="178"/>
      <c r="NXF49" s="178"/>
      <c r="NXG49" s="178"/>
      <c r="NXH49" s="178"/>
      <c r="NXI49" s="178"/>
      <c r="NXJ49" s="178"/>
      <c r="NXK49" s="178"/>
      <c r="NXL49" s="178"/>
      <c r="NXM49" s="178"/>
      <c r="NXN49" s="178"/>
      <c r="NXO49" s="178"/>
      <c r="NXP49" s="178"/>
      <c r="NXQ49" s="178"/>
      <c r="NXR49" s="178"/>
      <c r="NXS49" s="178"/>
      <c r="NXT49" s="178"/>
      <c r="NXU49" s="178"/>
      <c r="NXV49" s="178"/>
      <c r="NXW49" s="178"/>
      <c r="NXX49" s="178"/>
      <c r="NXY49" s="178"/>
      <c r="NXZ49" s="178"/>
      <c r="NYA49" s="178"/>
      <c r="NYB49" s="178"/>
      <c r="NYC49" s="178"/>
      <c r="NYD49" s="178"/>
      <c r="NYE49" s="178"/>
      <c r="NYF49" s="178"/>
      <c r="NYG49" s="178"/>
      <c r="NYH49" s="178"/>
      <c r="NYI49" s="178"/>
      <c r="NYJ49" s="178"/>
      <c r="NYK49" s="178"/>
      <c r="NYL49" s="178"/>
      <c r="NYM49" s="178"/>
      <c r="NYN49" s="178"/>
      <c r="NYO49" s="178"/>
      <c r="NYP49" s="178"/>
      <c r="NYQ49" s="178"/>
      <c r="NYR49" s="178"/>
      <c r="NYS49" s="178"/>
      <c r="NYT49" s="178"/>
      <c r="NYU49" s="178"/>
      <c r="NYV49" s="178"/>
      <c r="NYW49" s="178"/>
      <c r="NYX49" s="178"/>
      <c r="NYY49" s="178"/>
      <c r="NYZ49" s="178"/>
      <c r="NZA49" s="178"/>
      <c r="NZB49" s="178"/>
      <c r="NZC49" s="178"/>
      <c r="NZD49" s="178"/>
      <c r="NZE49" s="178"/>
      <c r="NZF49" s="178"/>
      <c r="NZG49" s="178"/>
      <c r="NZH49" s="178"/>
      <c r="NZI49" s="178"/>
      <c r="NZJ49" s="178"/>
      <c r="NZK49" s="178"/>
      <c r="NZL49" s="178"/>
      <c r="NZM49" s="178"/>
      <c r="NZN49" s="178"/>
      <c r="NZO49" s="178"/>
      <c r="NZP49" s="178"/>
      <c r="NZQ49" s="178"/>
      <c r="NZR49" s="178"/>
      <c r="NZS49" s="178"/>
      <c r="NZT49" s="178"/>
      <c r="NZU49" s="178"/>
      <c r="NZV49" s="178"/>
      <c r="NZW49" s="178"/>
      <c r="NZX49" s="178"/>
      <c r="NZY49" s="178"/>
      <c r="NZZ49" s="178"/>
      <c r="OAA49" s="178"/>
      <c r="OAB49" s="178"/>
      <c r="OAC49" s="178"/>
      <c r="OAD49" s="178"/>
      <c r="OAE49" s="178"/>
      <c r="OAF49" s="178"/>
      <c r="OAG49" s="178"/>
      <c r="OAH49" s="178"/>
      <c r="OAI49" s="178"/>
      <c r="OAJ49" s="178"/>
      <c r="OAK49" s="178"/>
      <c r="OAL49" s="178"/>
      <c r="OAM49" s="178"/>
      <c r="OAN49" s="178"/>
      <c r="OAO49" s="178"/>
      <c r="OAP49" s="178"/>
      <c r="OAQ49" s="178"/>
      <c r="OAR49" s="178"/>
      <c r="OAS49" s="178"/>
      <c r="OAT49" s="178"/>
      <c r="OAU49" s="178"/>
      <c r="OAV49" s="178"/>
      <c r="OAW49" s="178"/>
      <c r="OAX49" s="178"/>
      <c r="OAY49" s="178"/>
      <c r="OAZ49" s="178"/>
      <c r="OBA49" s="178"/>
      <c r="OBB49" s="178"/>
      <c r="OBC49" s="178"/>
      <c r="OBD49" s="178"/>
      <c r="OBE49" s="178"/>
      <c r="OBF49" s="178"/>
      <c r="OBG49" s="178"/>
      <c r="OBH49" s="178"/>
      <c r="OBI49" s="178"/>
      <c r="OBJ49" s="178"/>
      <c r="OBK49" s="178"/>
      <c r="OBL49" s="178"/>
      <c r="OBM49" s="178"/>
      <c r="OBN49" s="178"/>
      <c r="OBO49" s="178"/>
      <c r="OBP49" s="178"/>
      <c r="OBQ49" s="178"/>
      <c r="OBR49" s="178"/>
      <c r="OBS49" s="178"/>
      <c r="OBT49" s="178"/>
      <c r="OBU49" s="178"/>
      <c r="OBV49" s="178"/>
      <c r="OBW49" s="178"/>
      <c r="OBX49" s="178"/>
      <c r="OBY49" s="178"/>
      <c r="OBZ49" s="178"/>
      <c r="OCA49" s="178"/>
      <c r="OCB49" s="178"/>
      <c r="OCC49" s="178"/>
      <c r="OCD49" s="178"/>
      <c r="OCE49" s="178"/>
      <c r="OCF49" s="178"/>
      <c r="OCG49" s="178"/>
      <c r="OCH49" s="178"/>
      <c r="OCI49" s="178"/>
      <c r="OCJ49" s="178"/>
      <c r="OCK49" s="178"/>
      <c r="OCL49" s="178"/>
      <c r="OCM49" s="178"/>
      <c r="OCN49" s="178"/>
      <c r="OCO49" s="178"/>
      <c r="OCP49" s="178"/>
      <c r="OCQ49" s="178"/>
      <c r="OCR49" s="178"/>
      <c r="OCS49" s="178"/>
      <c r="OCT49" s="178"/>
      <c r="OCU49" s="178"/>
      <c r="OCV49" s="178"/>
      <c r="OCW49" s="178"/>
      <c r="OCX49" s="178"/>
      <c r="OCY49" s="178"/>
      <c r="OCZ49" s="178"/>
      <c r="ODA49" s="178"/>
      <c r="ODB49" s="178"/>
      <c r="ODC49" s="178"/>
      <c r="ODD49" s="178"/>
      <c r="ODE49" s="178"/>
      <c r="ODF49" s="178"/>
      <c r="ODG49" s="178"/>
      <c r="ODH49" s="178"/>
      <c r="ODI49" s="178"/>
      <c r="ODJ49" s="178"/>
      <c r="ODK49" s="178"/>
      <c r="ODL49" s="178"/>
      <c r="ODM49" s="178"/>
      <c r="ODN49" s="178"/>
      <c r="ODO49" s="178"/>
      <c r="ODP49" s="178"/>
      <c r="ODQ49" s="178"/>
      <c r="ODR49" s="178"/>
      <c r="ODS49" s="178"/>
      <c r="ODT49" s="178"/>
      <c r="ODU49" s="178"/>
      <c r="ODV49" s="178"/>
      <c r="ODW49" s="178"/>
      <c r="ODX49" s="178"/>
      <c r="ODY49" s="178"/>
      <c r="ODZ49" s="178"/>
      <c r="OEA49" s="178"/>
      <c r="OEB49" s="178"/>
      <c r="OEC49" s="178"/>
      <c r="OED49" s="178"/>
      <c r="OEE49" s="178"/>
      <c r="OEF49" s="178"/>
      <c r="OEG49" s="178"/>
      <c r="OEH49" s="178"/>
      <c r="OEI49" s="178"/>
      <c r="OEJ49" s="178"/>
      <c r="OEK49" s="178"/>
      <c r="OEL49" s="178"/>
      <c r="OEM49" s="178"/>
      <c r="OEN49" s="178"/>
      <c r="OEO49" s="178"/>
      <c r="OEP49" s="178"/>
      <c r="OEQ49" s="178"/>
      <c r="OER49" s="178"/>
      <c r="OES49" s="178"/>
      <c r="OET49" s="178"/>
      <c r="OEU49" s="178"/>
      <c r="OEV49" s="178"/>
      <c r="OEW49" s="178"/>
      <c r="OEX49" s="178"/>
      <c r="OEY49" s="178"/>
      <c r="OEZ49" s="178"/>
      <c r="OFA49" s="178"/>
      <c r="OFB49" s="178"/>
      <c r="OFC49" s="178"/>
      <c r="OFD49" s="178"/>
      <c r="OFE49" s="178"/>
      <c r="OFF49" s="178"/>
      <c r="OFG49" s="178"/>
      <c r="OFH49" s="178"/>
      <c r="OFI49" s="178"/>
      <c r="OFJ49" s="178"/>
      <c r="OFK49" s="178"/>
      <c r="OFL49" s="178"/>
      <c r="OFM49" s="178"/>
      <c r="OFN49" s="178"/>
      <c r="OFO49" s="178"/>
      <c r="OFP49" s="178"/>
      <c r="OFQ49" s="178"/>
      <c r="OFR49" s="178"/>
      <c r="OFS49" s="178"/>
      <c r="OFT49" s="178"/>
      <c r="OFU49" s="178"/>
      <c r="OFV49" s="178"/>
      <c r="OFW49" s="178"/>
      <c r="OFX49" s="178"/>
      <c r="OFY49" s="178"/>
      <c r="OFZ49" s="178"/>
      <c r="OGA49" s="178"/>
      <c r="OGB49" s="178"/>
      <c r="OGC49" s="178"/>
      <c r="OGD49" s="178"/>
      <c r="OGE49" s="178"/>
      <c r="OGF49" s="178"/>
      <c r="OGG49" s="178"/>
      <c r="OGH49" s="178"/>
      <c r="OGI49" s="178"/>
      <c r="OGJ49" s="178"/>
      <c r="OGK49" s="178"/>
      <c r="OGL49" s="178"/>
      <c r="OGM49" s="178"/>
      <c r="OGN49" s="178"/>
      <c r="OGO49" s="178"/>
      <c r="OGP49" s="178"/>
      <c r="OGQ49" s="178"/>
      <c r="OGR49" s="178"/>
      <c r="OGS49" s="178"/>
      <c r="OGT49" s="178"/>
      <c r="OGU49" s="178"/>
      <c r="OGV49" s="178"/>
      <c r="OGW49" s="178"/>
      <c r="OGX49" s="178"/>
      <c r="OGY49" s="178"/>
      <c r="OGZ49" s="178"/>
      <c r="OHA49" s="178"/>
      <c r="OHB49" s="178"/>
      <c r="OHC49" s="178"/>
      <c r="OHD49" s="178"/>
      <c r="OHE49" s="178"/>
      <c r="OHF49" s="178"/>
      <c r="OHG49" s="178"/>
      <c r="OHH49" s="178"/>
      <c r="OHI49" s="178"/>
      <c r="OHJ49" s="178"/>
      <c r="OHK49" s="178"/>
      <c r="OHL49" s="178"/>
      <c r="OHM49" s="178"/>
      <c r="OHN49" s="178"/>
      <c r="OHO49" s="178"/>
      <c r="OHP49" s="178"/>
      <c r="OHQ49" s="178"/>
      <c r="OHR49" s="178"/>
      <c r="OHS49" s="178"/>
      <c r="OHT49" s="178"/>
      <c r="OHU49" s="178"/>
      <c r="OHV49" s="178"/>
      <c r="OHW49" s="178"/>
      <c r="OHX49" s="178"/>
      <c r="OHY49" s="178"/>
      <c r="OHZ49" s="178"/>
      <c r="OIA49" s="178"/>
      <c r="OIB49" s="178"/>
      <c r="OIC49" s="178"/>
      <c r="OID49" s="178"/>
      <c r="OIE49" s="178"/>
      <c r="OIF49" s="178"/>
      <c r="OIG49" s="178"/>
      <c r="OIH49" s="178"/>
      <c r="OII49" s="178"/>
      <c r="OIJ49" s="178"/>
      <c r="OIK49" s="178"/>
      <c r="OIL49" s="178"/>
      <c r="OIM49" s="178"/>
      <c r="OIN49" s="178"/>
      <c r="OIO49" s="178"/>
      <c r="OIP49" s="178"/>
      <c r="OIQ49" s="178"/>
      <c r="OIR49" s="178"/>
      <c r="OIS49" s="178"/>
      <c r="OIT49" s="178"/>
      <c r="OIU49" s="178"/>
      <c r="OIV49" s="178"/>
      <c r="OIW49" s="178"/>
      <c r="OIX49" s="178"/>
      <c r="OIY49" s="178"/>
      <c r="OIZ49" s="178"/>
      <c r="OJA49" s="178"/>
      <c r="OJB49" s="178"/>
      <c r="OJC49" s="178"/>
      <c r="OJD49" s="178"/>
      <c r="OJE49" s="178"/>
      <c r="OJF49" s="178"/>
      <c r="OJG49" s="178"/>
      <c r="OJH49" s="178"/>
      <c r="OJI49" s="178"/>
      <c r="OJJ49" s="178"/>
      <c r="OJK49" s="178"/>
      <c r="OJL49" s="178"/>
      <c r="OJM49" s="178"/>
      <c r="OJN49" s="178"/>
      <c r="OJO49" s="178"/>
      <c r="OJP49" s="178"/>
      <c r="OJQ49" s="178"/>
      <c r="OJR49" s="178"/>
      <c r="OJS49" s="178"/>
      <c r="OJT49" s="178"/>
      <c r="OJU49" s="178"/>
      <c r="OJV49" s="178"/>
      <c r="OJW49" s="178"/>
      <c r="OJX49" s="178"/>
      <c r="OJY49" s="178"/>
      <c r="OJZ49" s="178"/>
      <c r="OKA49" s="178"/>
      <c r="OKB49" s="178"/>
      <c r="OKC49" s="178"/>
      <c r="OKD49" s="178"/>
      <c r="OKE49" s="178"/>
      <c r="OKF49" s="178"/>
      <c r="OKG49" s="178"/>
      <c r="OKH49" s="178"/>
      <c r="OKI49" s="178"/>
      <c r="OKJ49" s="178"/>
      <c r="OKK49" s="178"/>
      <c r="OKL49" s="178"/>
      <c r="OKM49" s="178"/>
      <c r="OKN49" s="178"/>
      <c r="OKO49" s="178"/>
      <c r="OKP49" s="178"/>
      <c r="OKQ49" s="178"/>
      <c r="OKR49" s="178"/>
      <c r="OKS49" s="178"/>
      <c r="OKT49" s="178"/>
      <c r="OKU49" s="178"/>
      <c r="OKV49" s="178"/>
      <c r="OKW49" s="178"/>
      <c r="OKX49" s="178"/>
      <c r="OKY49" s="178"/>
      <c r="OKZ49" s="178"/>
      <c r="OLA49" s="178"/>
      <c r="OLB49" s="178"/>
      <c r="OLC49" s="178"/>
      <c r="OLD49" s="178"/>
      <c r="OLE49" s="178"/>
      <c r="OLF49" s="178"/>
      <c r="OLG49" s="178"/>
      <c r="OLH49" s="178"/>
      <c r="OLI49" s="178"/>
      <c r="OLJ49" s="178"/>
      <c r="OLK49" s="178"/>
      <c r="OLL49" s="178"/>
      <c r="OLM49" s="178"/>
      <c r="OLN49" s="178"/>
      <c r="OLO49" s="178"/>
      <c r="OLP49" s="178"/>
      <c r="OLQ49" s="178"/>
      <c r="OLR49" s="178"/>
      <c r="OLS49" s="178"/>
      <c r="OLT49" s="178"/>
      <c r="OLU49" s="178"/>
      <c r="OLV49" s="178"/>
      <c r="OLW49" s="178"/>
      <c r="OLX49" s="178"/>
      <c r="OLY49" s="178"/>
      <c r="OLZ49" s="178"/>
      <c r="OMA49" s="178"/>
      <c r="OMB49" s="178"/>
      <c r="OMC49" s="178"/>
      <c r="OMD49" s="178"/>
      <c r="OME49" s="178"/>
      <c r="OMF49" s="178"/>
      <c r="OMG49" s="178"/>
      <c r="OMH49" s="178"/>
      <c r="OMI49" s="178"/>
      <c r="OMJ49" s="178"/>
      <c r="OMK49" s="178"/>
      <c r="OML49" s="178"/>
      <c r="OMM49" s="178"/>
      <c r="OMN49" s="178"/>
      <c r="OMO49" s="178"/>
      <c r="OMP49" s="178"/>
      <c r="OMQ49" s="178"/>
      <c r="OMR49" s="178"/>
      <c r="OMS49" s="178"/>
      <c r="OMT49" s="178"/>
      <c r="OMU49" s="178"/>
      <c r="OMV49" s="178"/>
      <c r="OMW49" s="178"/>
      <c r="OMX49" s="178"/>
      <c r="OMY49" s="178"/>
      <c r="OMZ49" s="178"/>
      <c r="ONA49" s="178"/>
      <c r="ONB49" s="178"/>
      <c r="ONC49" s="178"/>
      <c r="OND49" s="178"/>
      <c r="ONE49" s="178"/>
      <c r="ONF49" s="178"/>
      <c r="ONG49" s="178"/>
      <c r="ONH49" s="178"/>
      <c r="ONI49" s="178"/>
      <c r="ONJ49" s="178"/>
      <c r="ONK49" s="178"/>
      <c r="ONL49" s="178"/>
      <c r="ONM49" s="178"/>
      <c r="ONN49" s="178"/>
      <c r="ONO49" s="178"/>
      <c r="ONP49" s="178"/>
      <c r="ONQ49" s="178"/>
      <c r="ONR49" s="178"/>
      <c r="ONS49" s="178"/>
      <c r="ONT49" s="178"/>
      <c r="ONU49" s="178"/>
      <c r="ONV49" s="178"/>
      <c r="ONW49" s="178"/>
      <c r="ONX49" s="178"/>
      <c r="ONY49" s="178"/>
      <c r="ONZ49" s="178"/>
      <c r="OOA49" s="178"/>
      <c r="OOB49" s="178"/>
      <c r="OOC49" s="178"/>
      <c r="OOD49" s="178"/>
      <c r="OOE49" s="178"/>
      <c r="OOF49" s="178"/>
      <c r="OOG49" s="178"/>
      <c r="OOH49" s="178"/>
      <c r="OOI49" s="178"/>
      <c r="OOJ49" s="178"/>
      <c r="OOK49" s="178"/>
      <c r="OOL49" s="178"/>
      <c r="OOM49" s="178"/>
      <c r="OON49" s="178"/>
      <c r="OOO49" s="178"/>
      <c r="OOP49" s="178"/>
      <c r="OOQ49" s="178"/>
      <c r="OOR49" s="178"/>
      <c r="OOS49" s="178"/>
      <c r="OOT49" s="178"/>
      <c r="OOU49" s="178"/>
      <c r="OOV49" s="178"/>
      <c r="OOW49" s="178"/>
      <c r="OOX49" s="178"/>
      <c r="OOY49" s="178"/>
      <c r="OOZ49" s="178"/>
      <c r="OPA49" s="178"/>
      <c r="OPB49" s="178"/>
      <c r="OPC49" s="178"/>
      <c r="OPD49" s="178"/>
      <c r="OPE49" s="178"/>
      <c r="OPF49" s="178"/>
      <c r="OPG49" s="178"/>
      <c r="OPH49" s="178"/>
      <c r="OPI49" s="178"/>
      <c r="OPJ49" s="178"/>
      <c r="OPK49" s="178"/>
      <c r="OPL49" s="178"/>
      <c r="OPM49" s="178"/>
      <c r="OPN49" s="178"/>
      <c r="OPO49" s="178"/>
      <c r="OPP49" s="178"/>
      <c r="OPQ49" s="178"/>
      <c r="OPR49" s="178"/>
      <c r="OPS49" s="178"/>
      <c r="OPT49" s="178"/>
      <c r="OPU49" s="178"/>
      <c r="OPV49" s="178"/>
      <c r="OPW49" s="178"/>
      <c r="OPX49" s="178"/>
      <c r="OPY49" s="178"/>
      <c r="OPZ49" s="178"/>
      <c r="OQA49" s="178"/>
      <c r="OQB49" s="178"/>
      <c r="OQC49" s="178"/>
      <c r="OQD49" s="178"/>
      <c r="OQE49" s="178"/>
      <c r="OQF49" s="178"/>
      <c r="OQG49" s="178"/>
      <c r="OQH49" s="178"/>
      <c r="OQI49" s="178"/>
      <c r="OQJ49" s="178"/>
      <c r="OQK49" s="178"/>
      <c r="OQL49" s="178"/>
      <c r="OQM49" s="178"/>
      <c r="OQN49" s="178"/>
      <c r="OQO49" s="178"/>
      <c r="OQP49" s="178"/>
      <c r="OQQ49" s="178"/>
      <c r="OQR49" s="178"/>
      <c r="OQS49" s="178"/>
      <c r="OQT49" s="178"/>
      <c r="OQU49" s="178"/>
      <c r="OQV49" s="178"/>
      <c r="OQW49" s="178"/>
      <c r="OQX49" s="178"/>
      <c r="OQY49" s="178"/>
      <c r="OQZ49" s="178"/>
      <c r="ORA49" s="178"/>
      <c r="ORB49" s="178"/>
      <c r="ORC49" s="178"/>
      <c r="ORD49" s="178"/>
      <c r="ORE49" s="178"/>
      <c r="ORF49" s="178"/>
      <c r="ORG49" s="178"/>
      <c r="ORH49" s="178"/>
      <c r="ORI49" s="178"/>
      <c r="ORJ49" s="178"/>
      <c r="ORK49" s="178"/>
      <c r="ORL49" s="178"/>
      <c r="ORM49" s="178"/>
      <c r="ORN49" s="178"/>
      <c r="ORO49" s="178"/>
      <c r="ORP49" s="178"/>
      <c r="ORQ49" s="178"/>
      <c r="ORR49" s="178"/>
      <c r="ORS49" s="178"/>
      <c r="ORT49" s="178"/>
      <c r="ORU49" s="178"/>
      <c r="ORV49" s="178"/>
      <c r="ORW49" s="178"/>
      <c r="ORX49" s="178"/>
      <c r="ORY49" s="178"/>
      <c r="ORZ49" s="178"/>
      <c r="OSA49" s="178"/>
      <c r="OSB49" s="178"/>
      <c r="OSC49" s="178"/>
      <c r="OSD49" s="178"/>
      <c r="OSE49" s="178"/>
      <c r="OSF49" s="178"/>
      <c r="OSG49" s="178"/>
      <c r="OSH49" s="178"/>
      <c r="OSI49" s="178"/>
      <c r="OSJ49" s="178"/>
      <c r="OSK49" s="178"/>
      <c r="OSL49" s="178"/>
      <c r="OSM49" s="178"/>
      <c r="OSN49" s="178"/>
      <c r="OSO49" s="178"/>
      <c r="OSP49" s="178"/>
      <c r="OSQ49" s="178"/>
      <c r="OSR49" s="178"/>
      <c r="OSS49" s="178"/>
      <c r="OST49" s="178"/>
      <c r="OSU49" s="178"/>
      <c r="OSV49" s="178"/>
      <c r="OSW49" s="178"/>
      <c r="OSX49" s="178"/>
      <c r="OSY49" s="178"/>
      <c r="OSZ49" s="178"/>
      <c r="OTA49" s="178"/>
      <c r="OTB49" s="178"/>
      <c r="OTC49" s="178"/>
      <c r="OTD49" s="178"/>
      <c r="OTE49" s="178"/>
      <c r="OTF49" s="178"/>
      <c r="OTG49" s="178"/>
      <c r="OTH49" s="178"/>
      <c r="OTI49" s="178"/>
      <c r="OTJ49" s="178"/>
      <c r="OTK49" s="178"/>
      <c r="OTL49" s="178"/>
      <c r="OTM49" s="178"/>
      <c r="OTN49" s="178"/>
      <c r="OTO49" s="178"/>
      <c r="OTP49" s="178"/>
      <c r="OTQ49" s="178"/>
      <c r="OTR49" s="178"/>
      <c r="OTS49" s="178"/>
      <c r="OTT49" s="178"/>
      <c r="OTU49" s="178"/>
      <c r="OTV49" s="178"/>
      <c r="OTW49" s="178"/>
      <c r="OTX49" s="178"/>
      <c r="OTY49" s="178"/>
      <c r="OTZ49" s="178"/>
      <c r="OUA49" s="178"/>
      <c r="OUB49" s="178"/>
      <c r="OUC49" s="178"/>
      <c r="OUD49" s="178"/>
      <c r="OUE49" s="178"/>
      <c r="OUF49" s="178"/>
      <c r="OUG49" s="178"/>
      <c r="OUH49" s="178"/>
      <c r="OUI49" s="178"/>
      <c r="OUJ49" s="178"/>
      <c r="OUK49" s="178"/>
      <c r="OUL49" s="178"/>
      <c r="OUM49" s="178"/>
      <c r="OUN49" s="178"/>
      <c r="OUO49" s="178"/>
      <c r="OUP49" s="178"/>
      <c r="OUQ49" s="178"/>
      <c r="OUR49" s="178"/>
      <c r="OUS49" s="178"/>
      <c r="OUT49" s="178"/>
      <c r="OUU49" s="178"/>
      <c r="OUV49" s="178"/>
      <c r="OUW49" s="178"/>
      <c r="OUX49" s="178"/>
      <c r="OUY49" s="178"/>
      <c r="OUZ49" s="178"/>
      <c r="OVA49" s="178"/>
      <c r="OVB49" s="178"/>
      <c r="OVC49" s="178"/>
      <c r="OVD49" s="178"/>
      <c r="OVE49" s="178"/>
      <c r="OVF49" s="178"/>
      <c r="OVG49" s="178"/>
      <c r="OVH49" s="178"/>
      <c r="OVI49" s="178"/>
      <c r="OVJ49" s="178"/>
      <c r="OVK49" s="178"/>
      <c r="OVL49" s="178"/>
      <c r="OVM49" s="178"/>
      <c r="OVN49" s="178"/>
      <c r="OVO49" s="178"/>
      <c r="OVP49" s="178"/>
      <c r="OVQ49" s="178"/>
      <c r="OVR49" s="178"/>
      <c r="OVS49" s="178"/>
      <c r="OVT49" s="178"/>
      <c r="OVU49" s="178"/>
      <c r="OVV49" s="178"/>
      <c r="OVW49" s="178"/>
      <c r="OVX49" s="178"/>
      <c r="OVY49" s="178"/>
      <c r="OVZ49" s="178"/>
      <c r="OWA49" s="178"/>
      <c r="OWB49" s="178"/>
      <c r="OWC49" s="178"/>
      <c r="OWD49" s="178"/>
      <c r="OWE49" s="178"/>
      <c r="OWF49" s="178"/>
      <c r="OWG49" s="178"/>
      <c r="OWH49" s="178"/>
      <c r="OWI49" s="178"/>
      <c r="OWJ49" s="178"/>
      <c r="OWK49" s="178"/>
      <c r="OWL49" s="178"/>
      <c r="OWM49" s="178"/>
      <c r="OWN49" s="178"/>
      <c r="OWO49" s="178"/>
      <c r="OWP49" s="178"/>
      <c r="OWQ49" s="178"/>
      <c r="OWR49" s="178"/>
      <c r="OWS49" s="178"/>
      <c r="OWT49" s="178"/>
      <c r="OWU49" s="178"/>
      <c r="OWV49" s="178"/>
      <c r="OWW49" s="178"/>
      <c r="OWX49" s="178"/>
      <c r="OWY49" s="178"/>
      <c r="OWZ49" s="178"/>
      <c r="OXA49" s="178"/>
      <c r="OXB49" s="178"/>
      <c r="OXC49" s="178"/>
      <c r="OXD49" s="178"/>
      <c r="OXE49" s="178"/>
      <c r="OXF49" s="178"/>
      <c r="OXG49" s="178"/>
      <c r="OXH49" s="178"/>
      <c r="OXI49" s="178"/>
      <c r="OXJ49" s="178"/>
      <c r="OXK49" s="178"/>
      <c r="OXL49" s="178"/>
      <c r="OXM49" s="178"/>
      <c r="OXN49" s="178"/>
      <c r="OXO49" s="178"/>
      <c r="OXP49" s="178"/>
      <c r="OXQ49" s="178"/>
      <c r="OXR49" s="178"/>
      <c r="OXS49" s="178"/>
      <c r="OXT49" s="178"/>
      <c r="OXU49" s="178"/>
      <c r="OXV49" s="178"/>
      <c r="OXW49" s="178"/>
      <c r="OXX49" s="178"/>
      <c r="OXY49" s="178"/>
      <c r="OXZ49" s="178"/>
      <c r="OYA49" s="178"/>
      <c r="OYB49" s="178"/>
      <c r="OYC49" s="178"/>
      <c r="OYD49" s="178"/>
      <c r="OYE49" s="178"/>
      <c r="OYF49" s="178"/>
      <c r="OYG49" s="178"/>
      <c r="OYH49" s="178"/>
      <c r="OYI49" s="178"/>
      <c r="OYJ49" s="178"/>
      <c r="OYK49" s="178"/>
      <c r="OYL49" s="178"/>
      <c r="OYM49" s="178"/>
      <c r="OYN49" s="178"/>
      <c r="OYO49" s="178"/>
      <c r="OYP49" s="178"/>
      <c r="OYQ49" s="178"/>
      <c r="OYR49" s="178"/>
      <c r="OYS49" s="178"/>
      <c r="OYT49" s="178"/>
      <c r="OYU49" s="178"/>
      <c r="OYV49" s="178"/>
      <c r="OYW49" s="178"/>
      <c r="OYX49" s="178"/>
      <c r="OYY49" s="178"/>
      <c r="OYZ49" s="178"/>
      <c r="OZA49" s="178"/>
      <c r="OZB49" s="178"/>
      <c r="OZC49" s="178"/>
      <c r="OZD49" s="178"/>
      <c r="OZE49" s="178"/>
      <c r="OZF49" s="178"/>
      <c r="OZG49" s="178"/>
      <c r="OZH49" s="178"/>
      <c r="OZI49" s="178"/>
      <c r="OZJ49" s="178"/>
      <c r="OZK49" s="178"/>
      <c r="OZL49" s="178"/>
      <c r="OZM49" s="178"/>
      <c r="OZN49" s="178"/>
      <c r="OZO49" s="178"/>
      <c r="OZP49" s="178"/>
      <c r="OZQ49" s="178"/>
      <c r="OZR49" s="178"/>
      <c r="OZS49" s="178"/>
      <c r="OZT49" s="178"/>
      <c r="OZU49" s="178"/>
      <c r="OZV49" s="178"/>
      <c r="OZW49" s="178"/>
      <c r="OZX49" s="178"/>
      <c r="OZY49" s="178"/>
      <c r="OZZ49" s="178"/>
      <c r="PAA49" s="178"/>
      <c r="PAB49" s="178"/>
      <c r="PAC49" s="178"/>
      <c r="PAD49" s="178"/>
      <c r="PAE49" s="178"/>
      <c r="PAF49" s="178"/>
      <c r="PAG49" s="178"/>
      <c r="PAH49" s="178"/>
      <c r="PAI49" s="178"/>
      <c r="PAJ49" s="178"/>
      <c r="PAK49" s="178"/>
      <c r="PAL49" s="178"/>
      <c r="PAM49" s="178"/>
      <c r="PAN49" s="178"/>
      <c r="PAO49" s="178"/>
      <c r="PAP49" s="178"/>
      <c r="PAQ49" s="178"/>
      <c r="PAR49" s="178"/>
      <c r="PAS49" s="178"/>
      <c r="PAT49" s="178"/>
      <c r="PAU49" s="178"/>
      <c r="PAV49" s="178"/>
      <c r="PAW49" s="178"/>
      <c r="PAX49" s="178"/>
      <c r="PAY49" s="178"/>
      <c r="PAZ49" s="178"/>
      <c r="PBA49" s="178"/>
      <c r="PBB49" s="178"/>
      <c r="PBC49" s="178"/>
      <c r="PBD49" s="178"/>
      <c r="PBE49" s="178"/>
      <c r="PBF49" s="178"/>
      <c r="PBG49" s="178"/>
      <c r="PBH49" s="178"/>
      <c r="PBI49" s="178"/>
      <c r="PBJ49" s="178"/>
      <c r="PBK49" s="178"/>
      <c r="PBL49" s="178"/>
      <c r="PBM49" s="178"/>
      <c r="PBN49" s="178"/>
      <c r="PBO49" s="178"/>
      <c r="PBP49" s="178"/>
      <c r="PBQ49" s="178"/>
      <c r="PBR49" s="178"/>
      <c r="PBS49" s="178"/>
      <c r="PBT49" s="178"/>
      <c r="PBU49" s="178"/>
      <c r="PBV49" s="178"/>
      <c r="PBW49" s="178"/>
      <c r="PBX49" s="178"/>
      <c r="PBY49" s="178"/>
      <c r="PBZ49" s="178"/>
      <c r="PCA49" s="178"/>
      <c r="PCB49" s="178"/>
      <c r="PCC49" s="178"/>
      <c r="PCD49" s="178"/>
      <c r="PCE49" s="178"/>
      <c r="PCF49" s="178"/>
      <c r="PCG49" s="178"/>
      <c r="PCH49" s="178"/>
      <c r="PCI49" s="178"/>
      <c r="PCJ49" s="178"/>
      <c r="PCK49" s="178"/>
      <c r="PCL49" s="178"/>
      <c r="PCM49" s="178"/>
      <c r="PCN49" s="178"/>
      <c r="PCO49" s="178"/>
      <c r="PCP49" s="178"/>
      <c r="PCQ49" s="178"/>
      <c r="PCR49" s="178"/>
      <c r="PCS49" s="178"/>
      <c r="PCT49" s="178"/>
      <c r="PCU49" s="178"/>
      <c r="PCV49" s="178"/>
      <c r="PCW49" s="178"/>
      <c r="PCX49" s="178"/>
      <c r="PCY49" s="178"/>
      <c r="PCZ49" s="178"/>
      <c r="PDA49" s="178"/>
      <c r="PDB49" s="178"/>
      <c r="PDC49" s="178"/>
      <c r="PDD49" s="178"/>
      <c r="PDE49" s="178"/>
      <c r="PDF49" s="178"/>
      <c r="PDG49" s="178"/>
      <c r="PDH49" s="178"/>
      <c r="PDI49" s="178"/>
      <c r="PDJ49" s="178"/>
      <c r="PDK49" s="178"/>
      <c r="PDL49" s="178"/>
      <c r="PDM49" s="178"/>
      <c r="PDN49" s="178"/>
      <c r="PDO49" s="178"/>
      <c r="PDP49" s="178"/>
      <c r="PDQ49" s="178"/>
      <c r="PDR49" s="178"/>
      <c r="PDS49" s="178"/>
      <c r="PDT49" s="178"/>
      <c r="PDU49" s="178"/>
      <c r="PDV49" s="178"/>
      <c r="PDW49" s="178"/>
      <c r="PDX49" s="178"/>
      <c r="PDY49" s="178"/>
      <c r="PDZ49" s="178"/>
      <c r="PEA49" s="178"/>
      <c r="PEB49" s="178"/>
      <c r="PEC49" s="178"/>
      <c r="PED49" s="178"/>
      <c r="PEE49" s="178"/>
      <c r="PEF49" s="178"/>
      <c r="PEG49" s="178"/>
      <c r="PEH49" s="178"/>
      <c r="PEI49" s="178"/>
      <c r="PEJ49" s="178"/>
      <c r="PEK49" s="178"/>
      <c r="PEL49" s="178"/>
      <c r="PEM49" s="178"/>
      <c r="PEN49" s="178"/>
      <c r="PEO49" s="178"/>
      <c r="PEP49" s="178"/>
      <c r="PEQ49" s="178"/>
      <c r="PER49" s="178"/>
      <c r="PES49" s="178"/>
      <c r="PET49" s="178"/>
      <c r="PEU49" s="178"/>
      <c r="PEV49" s="178"/>
      <c r="PEW49" s="178"/>
      <c r="PEX49" s="178"/>
      <c r="PEY49" s="178"/>
      <c r="PEZ49" s="178"/>
      <c r="PFA49" s="178"/>
      <c r="PFB49" s="178"/>
      <c r="PFC49" s="178"/>
      <c r="PFD49" s="178"/>
      <c r="PFE49" s="178"/>
      <c r="PFF49" s="178"/>
      <c r="PFG49" s="178"/>
      <c r="PFH49" s="178"/>
      <c r="PFI49" s="178"/>
      <c r="PFJ49" s="178"/>
      <c r="PFK49" s="178"/>
      <c r="PFL49" s="178"/>
      <c r="PFM49" s="178"/>
      <c r="PFN49" s="178"/>
      <c r="PFO49" s="178"/>
      <c r="PFP49" s="178"/>
      <c r="PFQ49" s="178"/>
      <c r="PFR49" s="178"/>
      <c r="PFS49" s="178"/>
      <c r="PFT49" s="178"/>
      <c r="PFU49" s="178"/>
      <c r="PFV49" s="178"/>
      <c r="PFW49" s="178"/>
      <c r="PFX49" s="178"/>
      <c r="PFY49" s="178"/>
      <c r="PFZ49" s="178"/>
      <c r="PGA49" s="178"/>
      <c r="PGB49" s="178"/>
      <c r="PGC49" s="178"/>
      <c r="PGD49" s="178"/>
      <c r="PGE49" s="178"/>
      <c r="PGF49" s="178"/>
      <c r="PGG49" s="178"/>
      <c r="PGH49" s="178"/>
      <c r="PGI49" s="178"/>
      <c r="PGJ49" s="178"/>
      <c r="PGK49" s="178"/>
      <c r="PGL49" s="178"/>
      <c r="PGM49" s="178"/>
      <c r="PGN49" s="178"/>
      <c r="PGO49" s="178"/>
      <c r="PGP49" s="178"/>
      <c r="PGQ49" s="178"/>
      <c r="PGR49" s="178"/>
      <c r="PGS49" s="178"/>
      <c r="PGT49" s="178"/>
      <c r="PGU49" s="178"/>
      <c r="PGV49" s="178"/>
      <c r="PGW49" s="178"/>
      <c r="PGX49" s="178"/>
      <c r="PGY49" s="178"/>
      <c r="PGZ49" s="178"/>
      <c r="PHA49" s="178"/>
      <c r="PHB49" s="178"/>
      <c r="PHC49" s="178"/>
      <c r="PHD49" s="178"/>
      <c r="PHE49" s="178"/>
      <c r="PHF49" s="178"/>
      <c r="PHG49" s="178"/>
      <c r="PHH49" s="178"/>
      <c r="PHI49" s="178"/>
      <c r="PHJ49" s="178"/>
      <c r="PHK49" s="178"/>
      <c r="PHL49" s="178"/>
      <c r="PHM49" s="178"/>
      <c r="PHN49" s="178"/>
      <c r="PHO49" s="178"/>
      <c r="PHP49" s="178"/>
      <c r="PHQ49" s="178"/>
      <c r="PHR49" s="178"/>
      <c r="PHS49" s="178"/>
      <c r="PHT49" s="178"/>
      <c r="PHU49" s="178"/>
      <c r="PHV49" s="178"/>
      <c r="PHW49" s="178"/>
      <c r="PHX49" s="178"/>
      <c r="PHY49" s="178"/>
      <c r="PHZ49" s="178"/>
      <c r="PIA49" s="178"/>
      <c r="PIB49" s="178"/>
      <c r="PIC49" s="178"/>
      <c r="PID49" s="178"/>
      <c r="PIE49" s="178"/>
      <c r="PIF49" s="178"/>
      <c r="PIG49" s="178"/>
      <c r="PIH49" s="178"/>
      <c r="PII49" s="178"/>
      <c r="PIJ49" s="178"/>
      <c r="PIK49" s="178"/>
      <c r="PIL49" s="178"/>
      <c r="PIM49" s="178"/>
      <c r="PIN49" s="178"/>
      <c r="PIO49" s="178"/>
      <c r="PIP49" s="178"/>
      <c r="PIQ49" s="178"/>
      <c r="PIR49" s="178"/>
      <c r="PIS49" s="178"/>
      <c r="PIT49" s="178"/>
      <c r="PIU49" s="178"/>
      <c r="PIV49" s="178"/>
      <c r="PIW49" s="178"/>
      <c r="PIX49" s="178"/>
      <c r="PIY49" s="178"/>
      <c r="PIZ49" s="178"/>
      <c r="PJA49" s="178"/>
      <c r="PJB49" s="178"/>
      <c r="PJC49" s="178"/>
      <c r="PJD49" s="178"/>
      <c r="PJE49" s="178"/>
      <c r="PJF49" s="178"/>
      <c r="PJG49" s="178"/>
      <c r="PJH49" s="178"/>
      <c r="PJI49" s="178"/>
      <c r="PJJ49" s="178"/>
      <c r="PJK49" s="178"/>
      <c r="PJL49" s="178"/>
      <c r="PJM49" s="178"/>
      <c r="PJN49" s="178"/>
      <c r="PJO49" s="178"/>
      <c r="PJP49" s="178"/>
      <c r="PJQ49" s="178"/>
      <c r="PJR49" s="178"/>
      <c r="PJS49" s="178"/>
      <c r="PJT49" s="178"/>
      <c r="PJU49" s="178"/>
      <c r="PJV49" s="178"/>
      <c r="PJW49" s="178"/>
      <c r="PJX49" s="178"/>
      <c r="PJY49" s="178"/>
      <c r="PJZ49" s="178"/>
      <c r="PKA49" s="178"/>
      <c r="PKB49" s="178"/>
      <c r="PKC49" s="178"/>
      <c r="PKD49" s="178"/>
      <c r="PKE49" s="178"/>
      <c r="PKF49" s="178"/>
      <c r="PKG49" s="178"/>
      <c r="PKH49" s="178"/>
      <c r="PKI49" s="178"/>
      <c r="PKJ49" s="178"/>
      <c r="PKK49" s="178"/>
      <c r="PKL49" s="178"/>
      <c r="PKM49" s="178"/>
      <c r="PKN49" s="178"/>
      <c r="PKO49" s="178"/>
      <c r="PKP49" s="178"/>
      <c r="PKQ49" s="178"/>
      <c r="PKR49" s="178"/>
      <c r="PKS49" s="178"/>
      <c r="PKT49" s="178"/>
      <c r="PKU49" s="178"/>
      <c r="PKV49" s="178"/>
      <c r="PKW49" s="178"/>
      <c r="PKX49" s="178"/>
      <c r="PKY49" s="178"/>
      <c r="PKZ49" s="178"/>
      <c r="PLA49" s="178"/>
      <c r="PLB49" s="178"/>
      <c r="PLC49" s="178"/>
      <c r="PLD49" s="178"/>
      <c r="PLE49" s="178"/>
      <c r="PLF49" s="178"/>
      <c r="PLG49" s="178"/>
      <c r="PLH49" s="178"/>
      <c r="PLI49" s="178"/>
      <c r="PLJ49" s="178"/>
      <c r="PLK49" s="178"/>
      <c r="PLL49" s="178"/>
      <c r="PLM49" s="178"/>
      <c r="PLN49" s="178"/>
      <c r="PLO49" s="178"/>
      <c r="PLP49" s="178"/>
      <c r="PLQ49" s="178"/>
      <c r="PLR49" s="178"/>
      <c r="PLS49" s="178"/>
      <c r="PLT49" s="178"/>
      <c r="PLU49" s="178"/>
      <c r="PLV49" s="178"/>
      <c r="PLW49" s="178"/>
      <c r="PLX49" s="178"/>
      <c r="PLY49" s="178"/>
      <c r="PLZ49" s="178"/>
      <c r="PMA49" s="178"/>
      <c r="PMB49" s="178"/>
      <c r="PMC49" s="178"/>
      <c r="PMD49" s="178"/>
      <c r="PME49" s="178"/>
      <c r="PMF49" s="178"/>
      <c r="PMG49" s="178"/>
      <c r="PMH49" s="178"/>
      <c r="PMI49" s="178"/>
      <c r="PMJ49" s="178"/>
      <c r="PMK49" s="178"/>
      <c r="PML49" s="178"/>
      <c r="PMM49" s="178"/>
      <c r="PMN49" s="178"/>
      <c r="PMO49" s="178"/>
      <c r="PMP49" s="178"/>
      <c r="PMQ49" s="178"/>
      <c r="PMR49" s="178"/>
      <c r="PMS49" s="178"/>
      <c r="PMT49" s="178"/>
      <c r="PMU49" s="178"/>
      <c r="PMV49" s="178"/>
      <c r="PMW49" s="178"/>
      <c r="PMX49" s="178"/>
      <c r="PMY49" s="178"/>
      <c r="PMZ49" s="178"/>
      <c r="PNA49" s="178"/>
      <c r="PNB49" s="178"/>
      <c r="PNC49" s="178"/>
      <c r="PND49" s="178"/>
      <c r="PNE49" s="178"/>
      <c r="PNF49" s="178"/>
      <c r="PNG49" s="178"/>
      <c r="PNH49" s="178"/>
      <c r="PNI49" s="178"/>
      <c r="PNJ49" s="178"/>
      <c r="PNK49" s="178"/>
      <c r="PNL49" s="178"/>
      <c r="PNM49" s="178"/>
      <c r="PNN49" s="178"/>
      <c r="PNO49" s="178"/>
      <c r="PNP49" s="178"/>
      <c r="PNQ49" s="178"/>
      <c r="PNR49" s="178"/>
      <c r="PNS49" s="178"/>
      <c r="PNT49" s="178"/>
      <c r="PNU49" s="178"/>
      <c r="PNV49" s="178"/>
      <c r="PNW49" s="178"/>
      <c r="PNX49" s="178"/>
      <c r="PNY49" s="178"/>
      <c r="PNZ49" s="178"/>
      <c r="POA49" s="178"/>
      <c r="POB49" s="178"/>
      <c r="POC49" s="178"/>
      <c r="POD49" s="178"/>
      <c r="POE49" s="178"/>
      <c r="POF49" s="178"/>
      <c r="POG49" s="178"/>
      <c r="POH49" s="178"/>
      <c r="POI49" s="178"/>
      <c r="POJ49" s="178"/>
      <c r="POK49" s="178"/>
      <c r="POL49" s="178"/>
      <c r="POM49" s="178"/>
      <c r="PON49" s="178"/>
      <c r="POO49" s="178"/>
      <c r="POP49" s="178"/>
      <c r="POQ49" s="178"/>
      <c r="POR49" s="178"/>
      <c r="POS49" s="178"/>
      <c r="POT49" s="178"/>
      <c r="POU49" s="178"/>
      <c r="POV49" s="178"/>
      <c r="POW49" s="178"/>
      <c r="POX49" s="178"/>
      <c r="POY49" s="178"/>
      <c r="POZ49" s="178"/>
      <c r="PPA49" s="178"/>
      <c r="PPB49" s="178"/>
      <c r="PPC49" s="178"/>
      <c r="PPD49" s="178"/>
      <c r="PPE49" s="178"/>
      <c r="PPF49" s="178"/>
      <c r="PPG49" s="178"/>
      <c r="PPH49" s="178"/>
      <c r="PPI49" s="178"/>
      <c r="PPJ49" s="178"/>
      <c r="PPK49" s="178"/>
      <c r="PPL49" s="178"/>
      <c r="PPM49" s="178"/>
      <c r="PPN49" s="178"/>
      <c r="PPO49" s="178"/>
      <c r="PPP49" s="178"/>
      <c r="PPQ49" s="178"/>
      <c r="PPR49" s="178"/>
      <c r="PPS49" s="178"/>
      <c r="PPT49" s="178"/>
      <c r="PPU49" s="178"/>
      <c r="PPV49" s="178"/>
      <c r="PPW49" s="178"/>
      <c r="PPX49" s="178"/>
      <c r="PPY49" s="178"/>
      <c r="PPZ49" s="178"/>
      <c r="PQA49" s="178"/>
      <c r="PQB49" s="178"/>
      <c r="PQC49" s="178"/>
      <c r="PQD49" s="178"/>
      <c r="PQE49" s="178"/>
      <c r="PQF49" s="178"/>
      <c r="PQG49" s="178"/>
      <c r="PQH49" s="178"/>
      <c r="PQI49" s="178"/>
      <c r="PQJ49" s="178"/>
      <c r="PQK49" s="178"/>
      <c r="PQL49" s="178"/>
      <c r="PQM49" s="178"/>
      <c r="PQN49" s="178"/>
      <c r="PQO49" s="178"/>
      <c r="PQP49" s="178"/>
      <c r="PQQ49" s="178"/>
      <c r="PQR49" s="178"/>
      <c r="PQS49" s="178"/>
      <c r="PQT49" s="178"/>
      <c r="PQU49" s="178"/>
      <c r="PQV49" s="178"/>
      <c r="PQW49" s="178"/>
      <c r="PQX49" s="178"/>
      <c r="PQY49" s="178"/>
      <c r="PQZ49" s="178"/>
      <c r="PRA49" s="178"/>
      <c r="PRB49" s="178"/>
      <c r="PRC49" s="178"/>
      <c r="PRD49" s="178"/>
      <c r="PRE49" s="178"/>
      <c r="PRF49" s="178"/>
      <c r="PRG49" s="178"/>
      <c r="PRH49" s="178"/>
      <c r="PRI49" s="178"/>
      <c r="PRJ49" s="178"/>
      <c r="PRK49" s="178"/>
      <c r="PRL49" s="178"/>
      <c r="PRM49" s="178"/>
      <c r="PRN49" s="178"/>
      <c r="PRO49" s="178"/>
      <c r="PRP49" s="178"/>
      <c r="PRQ49" s="178"/>
      <c r="PRR49" s="178"/>
      <c r="PRS49" s="178"/>
      <c r="PRT49" s="178"/>
      <c r="PRU49" s="178"/>
      <c r="PRV49" s="178"/>
      <c r="PRW49" s="178"/>
      <c r="PRX49" s="178"/>
      <c r="PRY49" s="178"/>
      <c r="PRZ49" s="178"/>
      <c r="PSA49" s="178"/>
      <c r="PSB49" s="178"/>
      <c r="PSC49" s="178"/>
      <c r="PSD49" s="178"/>
      <c r="PSE49" s="178"/>
      <c r="PSF49" s="178"/>
      <c r="PSG49" s="178"/>
      <c r="PSH49" s="178"/>
      <c r="PSI49" s="178"/>
      <c r="PSJ49" s="178"/>
      <c r="PSK49" s="178"/>
      <c r="PSL49" s="178"/>
      <c r="PSM49" s="178"/>
      <c r="PSN49" s="178"/>
      <c r="PSO49" s="178"/>
      <c r="PSP49" s="178"/>
      <c r="PSQ49" s="178"/>
      <c r="PSR49" s="178"/>
      <c r="PSS49" s="178"/>
      <c r="PST49" s="178"/>
      <c r="PSU49" s="178"/>
      <c r="PSV49" s="178"/>
      <c r="PSW49" s="178"/>
      <c r="PSX49" s="178"/>
      <c r="PSY49" s="178"/>
      <c r="PSZ49" s="178"/>
      <c r="PTA49" s="178"/>
      <c r="PTB49" s="178"/>
      <c r="PTC49" s="178"/>
      <c r="PTD49" s="178"/>
      <c r="PTE49" s="178"/>
      <c r="PTF49" s="178"/>
      <c r="PTG49" s="178"/>
      <c r="PTH49" s="178"/>
      <c r="PTI49" s="178"/>
      <c r="PTJ49" s="178"/>
      <c r="PTK49" s="178"/>
      <c r="PTL49" s="178"/>
      <c r="PTM49" s="178"/>
      <c r="PTN49" s="178"/>
      <c r="PTO49" s="178"/>
      <c r="PTP49" s="178"/>
      <c r="PTQ49" s="178"/>
      <c r="PTR49" s="178"/>
      <c r="PTS49" s="178"/>
      <c r="PTT49" s="178"/>
      <c r="PTU49" s="178"/>
      <c r="PTV49" s="178"/>
      <c r="PTW49" s="178"/>
      <c r="PTX49" s="178"/>
      <c r="PTY49" s="178"/>
      <c r="PTZ49" s="178"/>
      <c r="PUA49" s="178"/>
      <c r="PUB49" s="178"/>
      <c r="PUC49" s="178"/>
      <c r="PUD49" s="178"/>
      <c r="PUE49" s="178"/>
      <c r="PUF49" s="178"/>
      <c r="PUG49" s="178"/>
      <c r="PUH49" s="178"/>
      <c r="PUI49" s="178"/>
      <c r="PUJ49" s="178"/>
      <c r="PUK49" s="178"/>
      <c r="PUL49" s="178"/>
      <c r="PUM49" s="178"/>
      <c r="PUN49" s="178"/>
      <c r="PUO49" s="178"/>
      <c r="PUP49" s="178"/>
      <c r="PUQ49" s="178"/>
      <c r="PUR49" s="178"/>
      <c r="PUS49" s="178"/>
      <c r="PUT49" s="178"/>
      <c r="PUU49" s="178"/>
      <c r="PUV49" s="178"/>
      <c r="PUW49" s="178"/>
      <c r="PUX49" s="178"/>
      <c r="PUY49" s="178"/>
      <c r="PUZ49" s="178"/>
      <c r="PVA49" s="178"/>
      <c r="PVB49" s="178"/>
      <c r="PVC49" s="178"/>
      <c r="PVD49" s="178"/>
      <c r="PVE49" s="178"/>
      <c r="PVF49" s="178"/>
      <c r="PVG49" s="178"/>
      <c r="PVH49" s="178"/>
      <c r="PVI49" s="178"/>
      <c r="PVJ49" s="178"/>
      <c r="PVK49" s="178"/>
      <c r="PVL49" s="178"/>
      <c r="PVM49" s="178"/>
      <c r="PVN49" s="178"/>
      <c r="PVO49" s="178"/>
      <c r="PVP49" s="178"/>
      <c r="PVQ49" s="178"/>
      <c r="PVR49" s="178"/>
      <c r="PVS49" s="178"/>
      <c r="PVT49" s="178"/>
      <c r="PVU49" s="178"/>
      <c r="PVV49" s="178"/>
      <c r="PVW49" s="178"/>
      <c r="PVX49" s="178"/>
      <c r="PVY49" s="178"/>
      <c r="PVZ49" s="178"/>
      <c r="PWA49" s="178"/>
      <c r="PWB49" s="178"/>
      <c r="PWC49" s="178"/>
      <c r="PWD49" s="178"/>
      <c r="PWE49" s="178"/>
      <c r="PWF49" s="178"/>
      <c r="PWG49" s="178"/>
      <c r="PWH49" s="178"/>
      <c r="PWI49" s="178"/>
      <c r="PWJ49" s="178"/>
      <c r="PWK49" s="178"/>
      <c r="PWL49" s="178"/>
      <c r="PWM49" s="178"/>
      <c r="PWN49" s="178"/>
      <c r="PWO49" s="178"/>
      <c r="PWP49" s="178"/>
      <c r="PWQ49" s="178"/>
      <c r="PWR49" s="178"/>
      <c r="PWS49" s="178"/>
      <c r="PWT49" s="178"/>
      <c r="PWU49" s="178"/>
      <c r="PWV49" s="178"/>
      <c r="PWW49" s="178"/>
      <c r="PWX49" s="178"/>
      <c r="PWY49" s="178"/>
      <c r="PWZ49" s="178"/>
      <c r="PXA49" s="178"/>
      <c r="PXB49" s="178"/>
      <c r="PXC49" s="178"/>
      <c r="PXD49" s="178"/>
      <c r="PXE49" s="178"/>
      <c r="PXF49" s="178"/>
      <c r="PXG49" s="178"/>
      <c r="PXH49" s="178"/>
      <c r="PXI49" s="178"/>
      <c r="PXJ49" s="178"/>
      <c r="PXK49" s="178"/>
      <c r="PXL49" s="178"/>
      <c r="PXM49" s="178"/>
      <c r="PXN49" s="178"/>
      <c r="PXO49" s="178"/>
      <c r="PXP49" s="178"/>
      <c r="PXQ49" s="178"/>
      <c r="PXR49" s="178"/>
      <c r="PXS49" s="178"/>
      <c r="PXT49" s="178"/>
      <c r="PXU49" s="178"/>
      <c r="PXV49" s="178"/>
      <c r="PXW49" s="178"/>
      <c r="PXX49" s="178"/>
      <c r="PXY49" s="178"/>
      <c r="PXZ49" s="178"/>
      <c r="PYA49" s="178"/>
      <c r="PYB49" s="178"/>
      <c r="PYC49" s="178"/>
      <c r="PYD49" s="178"/>
      <c r="PYE49" s="178"/>
      <c r="PYF49" s="178"/>
      <c r="PYG49" s="178"/>
      <c r="PYH49" s="178"/>
      <c r="PYI49" s="178"/>
      <c r="PYJ49" s="178"/>
      <c r="PYK49" s="178"/>
      <c r="PYL49" s="178"/>
      <c r="PYM49" s="178"/>
      <c r="PYN49" s="178"/>
      <c r="PYO49" s="178"/>
      <c r="PYP49" s="178"/>
      <c r="PYQ49" s="178"/>
      <c r="PYR49" s="178"/>
      <c r="PYS49" s="178"/>
      <c r="PYT49" s="178"/>
      <c r="PYU49" s="178"/>
      <c r="PYV49" s="178"/>
      <c r="PYW49" s="178"/>
      <c r="PYX49" s="178"/>
      <c r="PYY49" s="178"/>
      <c r="PYZ49" s="178"/>
      <c r="PZA49" s="178"/>
      <c r="PZB49" s="178"/>
      <c r="PZC49" s="178"/>
      <c r="PZD49" s="178"/>
      <c r="PZE49" s="178"/>
      <c r="PZF49" s="178"/>
      <c r="PZG49" s="178"/>
      <c r="PZH49" s="178"/>
      <c r="PZI49" s="178"/>
      <c r="PZJ49" s="178"/>
      <c r="PZK49" s="178"/>
      <c r="PZL49" s="178"/>
      <c r="PZM49" s="178"/>
      <c r="PZN49" s="178"/>
      <c r="PZO49" s="178"/>
      <c r="PZP49" s="178"/>
      <c r="PZQ49" s="178"/>
      <c r="PZR49" s="178"/>
      <c r="PZS49" s="178"/>
      <c r="PZT49" s="178"/>
      <c r="PZU49" s="178"/>
      <c r="PZV49" s="178"/>
      <c r="PZW49" s="178"/>
      <c r="PZX49" s="178"/>
      <c r="PZY49" s="178"/>
      <c r="PZZ49" s="178"/>
      <c r="QAA49" s="178"/>
      <c r="QAB49" s="178"/>
      <c r="QAC49" s="178"/>
      <c r="QAD49" s="178"/>
      <c r="QAE49" s="178"/>
      <c r="QAF49" s="178"/>
      <c r="QAG49" s="178"/>
      <c r="QAH49" s="178"/>
      <c r="QAI49" s="178"/>
      <c r="QAJ49" s="178"/>
      <c r="QAK49" s="178"/>
      <c r="QAL49" s="178"/>
      <c r="QAM49" s="178"/>
      <c r="QAN49" s="178"/>
      <c r="QAO49" s="178"/>
      <c r="QAP49" s="178"/>
      <c r="QAQ49" s="178"/>
      <c r="QAR49" s="178"/>
      <c r="QAS49" s="178"/>
      <c r="QAT49" s="178"/>
      <c r="QAU49" s="178"/>
      <c r="QAV49" s="178"/>
      <c r="QAW49" s="178"/>
      <c r="QAX49" s="178"/>
      <c r="QAY49" s="178"/>
      <c r="QAZ49" s="178"/>
      <c r="QBA49" s="178"/>
      <c r="QBB49" s="178"/>
      <c r="QBC49" s="178"/>
      <c r="QBD49" s="178"/>
      <c r="QBE49" s="178"/>
      <c r="QBF49" s="178"/>
      <c r="QBG49" s="178"/>
      <c r="QBH49" s="178"/>
      <c r="QBI49" s="178"/>
      <c r="QBJ49" s="178"/>
      <c r="QBK49" s="178"/>
      <c r="QBL49" s="178"/>
      <c r="QBM49" s="178"/>
      <c r="QBN49" s="178"/>
      <c r="QBO49" s="178"/>
      <c r="QBP49" s="178"/>
      <c r="QBQ49" s="178"/>
      <c r="QBR49" s="178"/>
      <c r="QBS49" s="178"/>
      <c r="QBT49" s="178"/>
      <c r="QBU49" s="178"/>
      <c r="QBV49" s="178"/>
      <c r="QBW49" s="178"/>
      <c r="QBX49" s="178"/>
      <c r="QBY49" s="178"/>
      <c r="QBZ49" s="178"/>
      <c r="QCA49" s="178"/>
      <c r="QCB49" s="178"/>
      <c r="QCC49" s="178"/>
      <c r="QCD49" s="178"/>
      <c r="QCE49" s="178"/>
      <c r="QCF49" s="178"/>
      <c r="QCG49" s="178"/>
      <c r="QCH49" s="178"/>
      <c r="QCI49" s="178"/>
      <c r="QCJ49" s="178"/>
      <c r="QCK49" s="178"/>
      <c r="QCL49" s="178"/>
      <c r="QCM49" s="178"/>
      <c r="QCN49" s="178"/>
      <c r="QCO49" s="178"/>
      <c r="QCP49" s="178"/>
      <c r="QCQ49" s="178"/>
      <c r="QCR49" s="178"/>
      <c r="QCS49" s="178"/>
      <c r="QCT49" s="178"/>
      <c r="QCU49" s="178"/>
      <c r="QCV49" s="178"/>
      <c r="QCW49" s="178"/>
      <c r="QCX49" s="178"/>
      <c r="QCY49" s="178"/>
      <c r="QCZ49" s="178"/>
      <c r="QDA49" s="178"/>
      <c r="QDB49" s="178"/>
      <c r="QDC49" s="178"/>
      <c r="QDD49" s="178"/>
      <c r="QDE49" s="178"/>
      <c r="QDF49" s="178"/>
      <c r="QDG49" s="178"/>
      <c r="QDH49" s="178"/>
      <c r="QDI49" s="178"/>
      <c r="QDJ49" s="178"/>
      <c r="QDK49" s="178"/>
      <c r="QDL49" s="178"/>
      <c r="QDM49" s="178"/>
      <c r="QDN49" s="178"/>
      <c r="QDO49" s="178"/>
      <c r="QDP49" s="178"/>
      <c r="QDQ49" s="178"/>
      <c r="QDR49" s="178"/>
      <c r="QDS49" s="178"/>
      <c r="QDT49" s="178"/>
      <c r="QDU49" s="178"/>
      <c r="QDV49" s="178"/>
      <c r="QDW49" s="178"/>
      <c r="QDX49" s="178"/>
      <c r="QDY49" s="178"/>
      <c r="QDZ49" s="178"/>
      <c r="QEA49" s="178"/>
      <c r="QEB49" s="178"/>
      <c r="QEC49" s="178"/>
      <c r="QED49" s="178"/>
      <c r="QEE49" s="178"/>
      <c r="QEF49" s="178"/>
      <c r="QEG49" s="178"/>
      <c r="QEH49" s="178"/>
      <c r="QEI49" s="178"/>
      <c r="QEJ49" s="178"/>
      <c r="QEK49" s="178"/>
      <c r="QEL49" s="178"/>
      <c r="QEM49" s="178"/>
      <c r="QEN49" s="178"/>
      <c r="QEO49" s="178"/>
      <c r="QEP49" s="178"/>
      <c r="QEQ49" s="178"/>
      <c r="QER49" s="178"/>
      <c r="QES49" s="178"/>
      <c r="QET49" s="178"/>
      <c r="QEU49" s="178"/>
      <c r="QEV49" s="178"/>
      <c r="QEW49" s="178"/>
      <c r="QEX49" s="178"/>
      <c r="QEY49" s="178"/>
      <c r="QEZ49" s="178"/>
      <c r="QFA49" s="178"/>
      <c r="QFB49" s="178"/>
      <c r="QFC49" s="178"/>
      <c r="QFD49" s="178"/>
      <c r="QFE49" s="178"/>
      <c r="QFF49" s="178"/>
      <c r="QFG49" s="178"/>
      <c r="QFH49" s="178"/>
      <c r="QFI49" s="178"/>
      <c r="QFJ49" s="178"/>
      <c r="QFK49" s="178"/>
      <c r="QFL49" s="178"/>
      <c r="QFM49" s="178"/>
      <c r="QFN49" s="178"/>
      <c r="QFO49" s="178"/>
      <c r="QFP49" s="178"/>
      <c r="QFQ49" s="178"/>
      <c r="QFR49" s="178"/>
      <c r="QFS49" s="178"/>
      <c r="QFT49" s="178"/>
      <c r="QFU49" s="178"/>
      <c r="QFV49" s="178"/>
      <c r="QFW49" s="178"/>
      <c r="QFX49" s="178"/>
      <c r="QFY49" s="178"/>
      <c r="QFZ49" s="178"/>
      <c r="QGA49" s="178"/>
      <c r="QGB49" s="178"/>
      <c r="QGC49" s="178"/>
      <c r="QGD49" s="178"/>
      <c r="QGE49" s="178"/>
      <c r="QGF49" s="178"/>
      <c r="QGG49" s="178"/>
      <c r="QGH49" s="178"/>
      <c r="QGI49" s="178"/>
      <c r="QGJ49" s="178"/>
      <c r="QGK49" s="178"/>
      <c r="QGL49" s="178"/>
      <c r="QGM49" s="178"/>
      <c r="QGN49" s="178"/>
      <c r="QGO49" s="178"/>
      <c r="QGP49" s="178"/>
      <c r="QGQ49" s="178"/>
      <c r="QGR49" s="178"/>
      <c r="QGS49" s="178"/>
      <c r="QGT49" s="178"/>
      <c r="QGU49" s="178"/>
      <c r="QGV49" s="178"/>
      <c r="QGW49" s="178"/>
      <c r="QGX49" s="178"/>
      <c r="QGY49" s="178"/>
      <c r="QGZ49" s="178"/>
      <c r="QHA49" s="178"/>
      <c r="QHB49" s="178"/>
      <c r="QHC49" s="178"/>
      <c r="QHD49" s="178"/>
      <c r="QHE49" s="178"/>
      <c r="QHF49" s="178"/>
      <c r="QHG49" s="178"/>
      <c r="QHH49" s="178"/>
      <c r="QHI49" s="178"/>
      <c r="QHJ49" s="178"/>
      <c r="QHK49" s="178"/>
      <c r="QHL49" s="178"/>
      <c r="QHM49" s="178"/>
      <c r="QHN49" s="178"/>
      <c r="QHO49" s="178"/>
      <c r="QHP49" s="178"/>
      <c r="QHQ49" s="178"/>
      <c r="QHR49" s="178"/>
      <c r="QHS49" s="178"/>
      <c r="QHT49" s="178"/>
      <c r="QHU49" s="178"/>
      <c r="QHV49" s="178"/>
      <c r="QHW49" s="178"/>
      <c r="QHX49" s="178"/>
      <c r="QHY49" s="178"/>
      <c r="QHZ49" s="178"/>
      <c r="QIA49" s="178"/>
      <c r="QIB49" s="178"/>
      <c r="QIC49" s="178"/>
      <c r="QID49" s="178"/>
      <c r="QIE49" s="178"/>
      <c r="QIF49" s="178"/>
      <c r="QIG49" s="178"/>
      <c r="QIH49" s="178"/>
      <c r="QII49" s="178"/>
      <c r="QIJ49" s="178"/>
      <c r="QIK49" s="178"/>
      <c r="QIL49" s="178"/>
      <c r="QIM49" s="178"/>
      <c r="QIN49" s="178"/>
      <c r="QIO49" s="178"/>
      <c r="QIP49" s="178"/>
      <c r="QIQ49" s="178"/>
      <c r="QIR49" s="178"/>
      <c r="QIS49" s="178"/>
      <c r="QIT49" s="178"/>
      <c r="QIU49" s="178"/>
      <c r="QIV49" s="178"/>
      <c r="QIW49" s="178"/>
      <c r="QIX49" s="178"/>
      <c r="QIY49" s="178"/>
      <c r="QIZ49" s="178"/>
      <c r="QJA49" s="178"/>
      <c r="QJB49" s="178"/>
      <c r="QJC49" s="178"/>
      <c r="QJD49" s="178"/>
      <c r="QJE49" s="178"/>
      <c r="QJF49" s="178"/>
      <c r="QJG49" s="178"/>
      <c r="QJH49" s="178"/>
      <c r="QJI49" s="178"/>
      <c r="QJJ49" s="178"/>
      <c r="QJK49" s="178"/>
      <c r="QJL49" s="178"/>
      <c r="QJM49" s="178"/>
      <c r="QJN49" s="178"/>
      <c r="QJO49" s="178"/>
      <c r="QJP49" s="178"/>
      <c r="QJQ49" s="178"/>
      <c r="QJR49" s="178"/>
      <c r="QJS49" s="178"/>
      <c r="QJT49" s="178"/>
      <c r="QJU49" s="178"/>
      <c r="QJV49" s="178"/>
      <c r="QJW49" s="178"/>
      <c r="QJX49" s="178"/>
      <c r="QJY49" s="178"/>
      <c r="QJZ49" s="178"/>
      <c r="QKA49" s="178"/>
      <c r="QKB49" s="178"/>
      <c r="QKC49" s="178"/>
      <c r="QKD49" s="178"/>
      <c r="QKE49" s="178"/>
      <c r="QKF49" s="178"/>
      <c r="QKG49" s="178"/>
      <c r="QKH49" s="178"/>
      <c r="QKI49" s="178"/>
      <c r="QKJ49" s="178"/>
      <c r="QKK49" s="178"/>
      <c r="QKL49" s="178"/>
      <c r="QKM49" s="178"/>
      <c r="QKN49" s="178"/>
      <c r="QKO49" s="178"/>
      <c r="QKP49" s="178"/>
      <c r="QKQ49" s="178"/>
      <c r="QKR49" s="178"/>
      <c r="QKS49" s="178"/>
      <c r="QKT49" s="178"/>
      <c r="QKU49" s="178"/>
      <c r="QKV49" s="178"/>
      <c r="QKW49" s="178"/>
      <c r="QKX49" s="178"/>
      <c r="QKY49" s="178"/>
      <c r="QKZ49" s="178"/>
      <c r="QLA49" s="178"/>
      <c r="QLB49" s="178"/>
      <c r="QLC49" s="178"/>
      <c r="QLD49" s="178"/>
      <c r="QLE49" s="178"/>
      <c r="QLF49" s="178"/>
      <c r="QLG49" s="178"/>
      <c r="QLH49" s="178"/>
      <c r="QLI49" s="178"/>
      <c r="QLJ49" s="178"/>
      <c r="QLK49" s="178"/>
      <c r="QLL49" s="178"/>
      <c r="QLM49" s="178"/>
      <c r="QLN49" s="178"/>
      <c r="QLO49" s="178"/>
      <c r="QLP49" s="178"/>
      <c r="QLQ49" s="178"/>
      <c r="QLR49" s="178"/>
      <c r="QLS49" s="178"/>
      <c r="QLT49" s="178"/>
      <c r="QLU49" s="178"/>
      <c r="QLV49" s="178"/>
      <c r="QLW49" s="178"/>
      <c r="QLX49" s="178"/>
      <c r="QLY49" s="178"/>
      <c r="QLZ49" s="178"/>
      <c r="QMA49" s="178"/>
      <c r="QMB49" s="178"/>
      <c r="QMC49" s="178"/>
      <c r="QMD49" s="178"/>
      <c r="QME49" s="178"/>
      <c r="QMF49" s="178"/>
      <c r="QMG49" s="178"/>
      <c r="QMH49" s="178"/>
      <c r="QMI49" s="178"/>
      <c r="QMJ49" s="178"/>
      <c r="QMK49" s="178"/>
      <c r="QML49" s="178"/>
      <c r="QMM49" s="178"/>
      <c r="QMN49" s="178"/>
      <c r="QMO49" s="178"/>
      <c r="QMP49" s="178"/>
      <c r="QMQ49" s="178"/>
      <c r="QMR49" s="178"/>
      <c r="QMS49" s="178"/>
      <c r="QMT49" s="178"/>
      <c r="QMU49" s="178"/>
      <c r="QMV49" s="178"/>
      <c r="QMW49" s="178"/>
      <c r="QMX49" s="178"/>
      <c r="QMY49" s="178"/>
      <c r="QMZ49" s="178"/>
      <c r="QNA49" s="178"/>
      <c r="QNB49" s="178"/>
      <c r="QNC49" s="178"/>
      <c r="QND49" s="178"/>
      <c r="QNE49" s="178"/>
      <c r="QNF49" s="178"/>
      <c r="QNG49" s="178"/>
      <c r="QNH49" s="178"/>
      <c r="QNI49" s="178"/>
      <c r="QNJ49" s="178"/>
      <c r="QNK49" s="178"/>
      <c r="QNL49" s="178"/>
      <c r="QNM49" s="178"/>
      <c r="QNN49" s="178"/>
      <c r="QNO49" s="178"/>
      <c r="QNP49" s="178"/>
      <c r="QNQ49" s="178"/>
      <c r="QNR49" s="178"/>
      <c r="QNS49" s="178"/>
      <c r="QNT49" s="178"/>
      <c r="QNU49" s="178"/>
      <c r="QNV49" s="178"/>
      <c r="QNW49" s="178"/>
      <c r="QNX49" s="178"/>
      <c r="QNY49" s="178"/>
      <c r="QNZ49" s="178"/>
      <c r="QOA49" s="178"/>
      <c r="QOB49" s="178"/>
      <c r="QOC49" s="178"/>
      <c r="QOD49" s="178"/>
      <c r="QOE49" s="178"/>
      <c r="QOF49" s="178"/>
      <c r="QOG49" s="178"/>
      <c r="QOH49" s="178"/>
      <c r="QOI49" s="178"/>
      <c r="QOJ49" s="178"/>
      <c r="QOK49" s="178"/>
      <c r="QOL49" s="178"/>
      <c r="QOM49" s="178"/>
      <c r="QON49" s="178"/>
      <c r="QOO49" s="178"/>
      <c r="QOP49" s="178"/>
      <c r="QOQ49" s="178"/>
      <c r="QOR49" s="178"/>
      <c r="QOS49" s="178"/>
      <c r="QOT49" s="178"/>
      <c r="QOU49" s="178"/>
      <c r="QOV49" s="178"/>
      <c r="QOW49" s="178"/>
      <c r="QOX49" s="178"/>
      <c r="QOY49" s="178"/>
      <c r="QOZ49" s="178"/>
      <c r="QPA49" s="178"/>
      <c r="QPB49" s="178"/>
      <c r="QPC49" s="178"/>
      <c r="QPD49" s="178"/>
      <c r="QPE49" s="178"/>
      <c r="QPF49" s="178"/>
      <c r="QPG49" s="178"/>
      <c r="QPH49" s="178"/>
      <c r="QPI49" s="178"/>
      <c r="QPJ49" s="178"/>
      <c r="QPK49" s="178"/>
      <c r="QPL49" s="178"/>
      <c r="QPM49" s="178"/>
      <c r="QPN49" s="178"/>
      <c r="QPO49" s="178"/>
      <c r="QPP49" s="178"/>
      <c r="QPQ49" s="178"/>
      <c r="QPR49" s="178"/>
      <c r="QPS49" s="178"/>
      <c r="QPT49" s="178"/>
      <c r="QPU49" s="178"/>
      <c r="QPV49" s="178"/>
      <c r="QPW49" s="178"/>
      <c r="QPX49" s="178"/>
      <c r="QPY49" s="178"/>
      <c r="QPZ49" s="178"/>
      <c r="QQA49" s="178"/>
      <c r="QQB49" s="178"/>
      <c r="QQC49" s="178"/>
      <c r="QQD49" s="178"/>
      <c r="QQE49" s="178"/>
      <c r="QQF49" s="178"/>
      <c r="QQG49" s="178"/>
      <c r="QQH49" s="178"/>
      <c r="QQI49" s="178"/>
      <c r="QQJ49" s="178"/>
      <c r="QQK49" s="178"/>
      <c r="QQL49" s="178"/>
      <c r="QQM49" s="178"/>
      <c r="QQN49" s="178"/>
      <c r="QQO49" s="178"/>
      <c r="QQP49" s="178"/>
      <c r="QQQ49" s="178"/>
      <c r="QQR49" s="178"/>
      <c r="QQS49" s="178"/>
      <c r="QQT49" s="178"/>
      <c r="QQU49" s="178"/>
      <c r="QQV49" s="178"/>
      <c r="QQW49" s="178"/>
      <c r="QQX49" s="178"/>
      <c r="QQY49" s="178"/>
      <c r="QQZ49" s="178"/>
      <c r="QRA49" s="178"/>
      <c r="QRB49" s="178"/>
      <c r="QRC49" s="178"/>
      <c r="QRD49" s="178"/>
      <c r="QRE49" s="178"/>
      <c r="QRF49" s="178"/>
      <c r="QRG49" s="178"/>
      <c r="QRH49" s="178"/>
      <c r="QRI49" s="178"/>
      <c r="QRJ49" s="178"/>
      <c r="QRK49" s="178"/>
      <c r="QRL49" s="178"/>
      <c r="QRM49" s="178"/>
      <c r="QRN49" s="178"/>
      <c r="QRO49" s="178"/>
      <c r="QRP49" s="178"/>
      <c r="QRQ49" s="178"/>
      <c r="QRR49" s="178"/>
      <c r="QRS49" s="178"/>
      <c r="QRT49" s="178"/>
      <c r="QRU49" s="178"/>
      <c r="QRV49" s="178"/>
      <c r="QRW49" s="178"/>
      <c r="QRX49" s="178"/>
      <c r="QRY49" s="178"/>
      <c r="QRZ49" s="178"/>
      <c r="QSA49" s="178"/>
      <c r="QSB49" s="178"/>
      <c r="QSC49" s="178"/>
      <c r="QSD49" s="178"/>
      <c r="QSE49" s="178"/>
      <c r="QSF49" s="178"/>
      <c r="QSG49" s="178"/>
      <c r="QSH49" s="178"/>
      <c r="QSI49" s="178"/>
      <c r="QSJ49" s="178"/>
      <c r="QSK49" s="178"/>
      <c r="QSL49" s="178"/>
      <c r="QSM49" s="178"/>
      <c r="QSN49" s="178"/>
      <c r="QSO49" s="178"/>
      <c r="QSP49" s="178"/>
      <c r="QSQ49" s="178"/>
      <c r="QSR49" s="178"/>
      <c r="QSS49" s="178"/>
      <c r="QST49" s="178"/>
      <c r="QSU49" s="178"/>
      <c r="QSV49" s="178"/>
      <c r="QSW49" s="178"/>
      <c r="QSX49" s="178"/>
      <c r="QSY49" s="178"/>
      <c r="QSZ49" s="178"/>
      <c r="QTA49" s="178"/>
      <c r="QTB49" s="178"/>
      <c r="QTC49" s="178"/>
      <c r="QTD49" s="178"/>
      <c r="QTE49" s="178"/>
      <c r="QTF49" s="178"/>
      <c r="QTG49" s="178"/>
      <c r="QTH49" s="178"/>
      <c r="QTI49" s="178"/>
      <c r="QTJ49" s="178"/>
      <c r="QTK49" s="178"/>
      <c r="QTL49" s="178"/>
      <c r="QTM49" s="178"/>
      <c r="QTN49" s="178"/>
      <c r="QTO49" s="178"/>
      <c r="QTP49" s="178"/>
      <c r="QTQ49" s="178"/>
      <c r="QTR49" s="178"/>
      <c r="QTS49" s="178"/>
      <c r="QTT49" s="178"/>
      <c r="QTU49" s="178"/>
      <c r="QTV49" s="178"/>
      <c r="QTW49" s="178"/>
      <c r="QTX49" s="178"/>
      <c r="QTY49" s="178"/>
      <c r="QTZ49" s="178"/>
      <c r="QUA49" s="178"/>
      <c r="QUB49" s="178"/>
      <c r="QUC49" s="178"/>
      <c r="QUD49" s="178"/>
      <c r="QUE49" s="178"/>
      <c r="QUF49" s="178"/>
      <c r="QUG49" s="178"/>
      <c r="QUH49" s="178"/>
      <c r="QUI49" s="178"/>
      <c r="QUJ49" s="178"/>
      <c r="QUK49" s="178"/>
      <c r="QUL49" s="178"/>
      <c r="QUM49" s="178"/>
      <c r="QUN49" s="178"/>
      <c r="QUO49" s="178"/>
      <c r="QUP49" s="178"/>
      <c r="QUQ49" s="178"/>
      <c r="QUR49" s="178"/>
      <c r="QUS49" s="178"/>
      <c r="QUT49" s="178"/>
      <c r="QUU49" s="178"/>
      <c r="QUV49" s="178"/>
      <c r="QUW49" s="178"/>
      <c r="QUX49" s="178"/>
      <c r="QUY49" s="178"/>
      <c r="QUZ49" s="178"/>
      <c r="QVA49" s="178"/>
      <c r="QVB49" s="178"/>
      <c r="QVC49" s="178"/>
      <c r="QVD49" s="178"/>
      <c r="QVE49" s="178"/>
      <c r="QVF49" s="178"/>
      <c r="QVG49" s="178"/>
      <c r="QVH49" s="178"/>
      <c r="QVI49" s="178"/>
      <c r="QVJ49" s="178"/>
      <c r="QVK49" s="178"/>
      <c r="QVL49" s="178"/>
      <c r="QVM49" s="178"/>
      <c r="QVN49" s="178"/>
      <c r="QVO49" s="178"/>
      <c r="QVP49" s="178"/>
      <c r="QVQ49" s="178"/>
      <c r="QVR49" s="178"/>
      <c r="QVS49" s="178"/>
      <c r="QVT49" s="178"/>
      <c r="QVU49" s="178"/>
      <c r="QVV49" s="178"/>
      <c r="QVW49" s="178"/>
      <c r="QVX49" s="178"/>
      <c r="QVY49" s="178"/>
      <c r="QVZ49" s="178"/>
      <c r="QWA49" s="178"/>
      <c r="QWB49" s="178"/>
      <c r="QWC49" s="178"/>
      <c r="QWD49" s="178"/>
      <c r="QWE49" s="178"/>
      <c r="QWF49" s="178"/>
      <c r="QWG49" s="178"/>
      <c r="QWH49" s="178"/>
      <c r="QWI49" s="178"/>
      <c r="QWJ49" s="178"/>
      <c r="QWK49" s="178"/>
      <c r="QWL49" s="178"/>
      <c r="QWM49" s="178"/>
      <c r="QWN49" s="178"/>
      <c r="QWO49" s="178"/>
      <c r="QWP49" s="178"/>
      <c r="QWQ49" s="178"/>
      <c r="QWR49" s="178"/>
      <c r="QWS49" s="178"/>
      <c r="QWT49" s="178"/>
      <c r="QWU49" s="178"/>
      <c r="QWV49" s="178"/>
      <c r="QWW49" s="178"/>
      <c r="QWX49" s="178"/>
      <c r="QWY49" s="178"/>
      <c r="QWZ49" s="178"/>
      <c r="QXA49" s="178"/>
      <c r="QXB49" s="178"/>
      <c r="QXC49" s="178"/>
      <c r="QXD49" s="178"/>
      <c r="QXE49" s="178"/>
      <c r="QXF49" s="178"/>
      <c r="QXG49" s="178"/>
      <c r="QXH49" s="178"/>
      <c r="QXI49" s="178"/>
      <c r="QXJ49" s="178"/>
      <c r="QXK49" s="178"/>
      <c r="QXL49" s="178"/>
      <c r="QXM49" s="178"/>
      <c r="QXN49" s="178"/>
      <c r="QXO49" s="178"/>
      <c r="QXP49" s="178"/>
      <c r="QXQ49" s="178"/>
      <c r="QXR49" s="178"/>
      <c r="QXS49" s="178"/>
      <c r="QXT49" s="178"/>
      <c r="QXU49" s="178"/>
      <c r="QXV49" s="178"/>
      <c r="QXW49" s="178"/>
      <c r="QXX49" s="178"/>
      <c r="QXY49" s="178"/>
      <c r="QXZ49" s="178"/>
      <c r="QYA49" s="178"/>
      <c r="QYB49" s="178"/>
      <c r="QYC49" s="178"/>
      <c r="QYD49" s="178"/>
      <c r="QYE49" s="178"/>
      <c r="QYF49" s="178"/>
      <c r="QYG49" s="178"/>
      <c r="QYH49" s="178"/>
      <c r="QYI49" s="178"/>
      <c r="QYJ49" s="178"/>
      <c r="QYK49" s="178"/>
      <c r="QYL49" s="178"/>
      <c r="QYM49" s="178"/>
      <c r="QYN49" s="178"/>
      <c r="QYO49" s="178"/>
      <c r="QYP49" s="178"/>
      <c r="QYQ49" s="178"/>
      <c r="QYR49" s="178"/>
      <c r="QYS49" s="178"/>
      <c r="QYT49" s="178"/>
      <c r="QYU49" s="178"/>
      <c r="QYV49" s="178"/>
      <c r="QYW49" s="178"/>
      <c r="QYX49" s="178"/>
      <c r="QYY49" s="178"/>
      <c r="QYZ49" s="178"/>
      <c r="QZA49" s="178"/>
      <c r="QZB49" s="178"/>
      <c r="QZC49" s="178"/>
      <c r="QZD49" s="178"/>
      <c r="QZE49" s="178"/>
      <c r="QZF49" s="178"/>
      <c r="QZG49" s="178"/>
      <c r="QZH49" s="178"/>
      <c r="QZI49" s="178"/>
      <c r="QZJ49" s="178"/>
      <c r="QZK49" s="178"/>
      <c r="QZL49" s="178"/>
      <c r="QZM49" s="178"/>
      <c r="QZN49" s="178"/>
      <c r="QZO49" s="178"/>
      <c r="QZP49" s="178"/>
      <c r="QZQ49" s="178"/>
      <c r="QZR49" s="178"/>
      <c r="QZS49" s="178"/>
      <c r="QZT49" s="178"/>
      <c r="QZU49" s="178"/>
      <c r="QZV49" s="178"/>
      <c r="QZW49" s="178"/>
      <c r="QZX49" s="178"/>
      <c r="QZY49" s="178"/>
      <c r="QZZ49" s="178"/>
      <c r="RAA49" s="178"/>
      <c r="RAB49" s="178"/>
      <c r="RAC49" s="178"/>
      <c r="RAD49" s="178"/>
      <c r="RAE49" s="178"/>
      <c r="RAF49" s="178"/>
      <c r="RAG49" s="178"/>
      <c r="RAH49" s="178"/>
      <c r="RAI49" s="178"/>
      <c r="RAJ49" s="178"/>
      <c r="RAK49" s="178"/>
      <c r="RAL49" s="178"/>
      <c r="RAM49" s="178"/>
      <c r="RAN49" s="178"/>
      <c r="RAO49" s="178"/>
      <c r="RAP49" s="178"/>
      <c r="RAQ49" s="178"/>
      <c r="RAR49" s="178"/>
      <c r="RAS49" s="178"/>
      <c r="RAT49" s="178"/>
      <c r="RAU49" s="178"/>
      <c r="RAV49" s="178"/>
      <c r="RAW49" s="178"/>
      <c r="RAX49" s="178"/>
      <c r="RAY49" s="178"/>
      <c r="RAZ49" s="178"/>
      <c r="RBA49" s="178"/>
      <c r="RBB49" s="178"/>
      <c r="RBC49" s="178"/>
      <c r="RBD49" s="178"/>
      <c r="RBE49" s="178"/>
      <c r="RBF49" s="178"/>
      <c r="RBG49" s="178"/>
      <c r="RBH49" s="178"/>
      <c r="RBI49" s="178"/>
      <c r="RBJ49" s="178"/>
      <c r="RBK49" s="178"/>
      <c r="RBL49" s="178"/>
      <c r="RBM49" s="178"/>
      <c r="RBN49" s="178"/>
      <c r="RBO49" s="178"/>
      <c r="RBP49" s="178"/>
      <c r="RBQ49" s="178"/>
      <c r="RBR49" s="178"/>
      <c r="RBS49" s="178"/>
      <c r="RBT49" s="178"/>
      <c r="RBU49" s="178"/>
      <c r="RBV49" s="178"/>
      <c r="RBW49" s="178"/>
      <c r="RBX49" s="178"/>
      <c r="RBY49" s="178"/>
      <c r="RBZ49" s="178"/>
      <c r="RCA49" s="178"/>
      <c r="RCB49" s="178"/>
      <c r="RCC49" s="178"/>
      <c r="RCD49" s="178"/>
      <c r="RCE49" s="178"/>
      <c r="RCF49" s="178"/>
      <c r="RCG49" s="178"/>
      <c r="RCH49" s="178"/>
      <c r="RCI49" s="178"/>
      <c r="RCJ49" s="178"/>
      <c r="RCK49" s="178"/>
      <c r="RCL49" s="178"/>
      <c r="RCM49" s="178"/>
      <c r="RCN49" s="178"/>
      <c r="RCO49" s="178"/>
      <c r="RCP49" s="178"/>
      <c r="RCQ49" s="178"/>
      <c r="RCR49" s="178"/>
      <c r="RCS49" s="178"/>
      <c r="RCT49" s="178"/>
      <c r="RCU49" s="178"/>
      <c r="RCV49" s="178"/>
      <c r="RCW49" s="178"/>
      <c r="RCX49" s="178"/>
      <c r="RCY49" s="178"/>
      <c r="RCZ49" s="178"/>
      <c r="RDA49" s="178"/>
      <c r="RDB49" s="178"/>
      <c r="RDC49" s="178"/>
      <c r="RDD49" s="178"/>
      <c r="RDE49" s="178"/>
      <c r="RDF49" s="178"/>
      <c r="RDG49" s="178"/>
      <c r="RDH49" s="178"/>
      <c r="RDI49" s="178"/>
      <c r="RDJ49" s="178"/>
      <c r="RDK49" s="178"/>
      <c r="RDL49" s="178"/>
      <c r="RDM49" s="178"/>
      <c r="RDN49" s="178"/>
      <c r="RDO49" s="178"/>
      <c r="RDP49" s="178"/>
      <c r="RDQ49" s="178"/>
      <c r="RDR49" s="178"/>
      <c r="RDS49" s="178"/>
      <c r="RDT49" s="178"/>
      <c r="RDU49" s="178"/>
      <c r="RDV49" s="178"/>
      <c r="RDW49" s="178"/>
      <c r="RDX49" s="178"/>
      <c r="RDY49" s="178"/>
      <c r="RDZ49" s="178"/>
      <c r="REA49" s="178"/>
      <c r="REB49" s="178"/>
      <c r="REC49" s="178"/>
      <c r="RED49" s="178"/>
      <c r="REE49" s="178"/>
      <c r="REF49" s="178"/>
      <c r="REG49" s="178"/>
      <c r="REH49" s="178"/>
      <c r="REI49" s="178"/>
      <c r="REJ49" s="178"/>
      <c r="REK49" s="178"/>
      <c r="REL49" s="178"/>
      <c r="REM49" s="178"/>
      <c r="REN49" s="178"/>
      <c r="REO49" s="178"/>
      <c r="REP49" s="178"/>
      <c r="REQ49" s="178"/>
      <c r="RER49" s="178"/>
      <c r="RES49" s="178"/>
      <c r="RET49" s="178"/>
      <c r="REU49" s="178"/>
      <c r="REV49" s="178"/>
      <c r="REW49" s="178"/>
      <c r="REX49" s="178"/>
      <c r="REY49" s="178"/>
      <c r="REZ49" s="178"/>
      <c r="RFA49" s="178"/>
      <c r="RFB49" s="178"/>
      <c r="RFC49" s="178"/>
      <c r="RFD49" s="178"/>
      <c r="RFE49" s="178"/>
      <c r="RFF49" s="178"/>
      <c r="RFG49" s="178"/>
      <c r="RFH49" s="178"/>
      <c r="RFI49" s="178"/>
      <c r="RFJ49" s="178"/>
      <c r="RFK49" s="178"/>
      <c r="RFL49" s="178"/>
      <c r="RFM49" s="178"/>
      <c r="RFN49" s="178"/>
      <c r="RFO49" s="178"/>
      <c r="RFP49" s="178"/>
      <c r="RFQ49" s="178"/>
      <c r="RFR49" s="178"/>
      <c r="RFS49" s="178"/>
      <c r="RFT49" s="178"/>
      <c r="RFU49" s="178"/>
      <c r="RFV49" s="178"/>
      <c r="RFW49" s="178"/>
      <c r="RFX49" s="178"/>
      <c r="RFY49" s="178"/>
      <c r="RFZ49" s="178"/>
      <c r="RGA49" s="178"/>
      <c r="RGB49" s="178"/>
      <c r="RGC49" s="178"/>
      <c r="RGD49" s="178"/>
      <c r="RGE49" s="178"/>
      <c r="RGF49" s="178"/>
      <c r="RGG49" s="178"/>
      <c r="RGH49" s="178"/>
      <c r="RGI49" s="178"/>
      <c r="RGJ49" s="178"/>
      <c r="RGK49" s="178"/>
      <c r="RGL49" s="178"/>
      <c r="RGM49" s="178"/>
      <c r="RGN49" s="178"/>
      <c r="RGO49" s="178"/>
      <c r="RGP49" s="178"/>
      <c r="RGQ49" s="178"/>
      <c r="RGR49" s="178"/>
      <c r="RGS49" s="178"/>
      <c r="RGT49" s="178"/>
      <c r="RGU49" s="178"/>
      <c r="RGV49" s="178"/>
      <c r="RGW49" s="178"/>
      <c r="RGX49" s="178"/>
      <c r="RGY49" s="178"/>
      <c r="RGZ49" s="178"/>
      <c r="RHA49" s="178"/>
      <c r="RHB49" s="178"/>
      <c r="RHC49" s="178"/>
      <c r="RHD49" s="178"/>
      <c r="RHE49" s="178"/>
      <c r="RHF49" s="178"/>
      <c r="RHG49" s="178"/>
      <c r="RHH49" s="178"/>
      <c r="RHI49" s="178"/>
      <c r="RHJ49" s="178"/>
      <c r="RHK49" s="178"/>
      <c r="RHL49" s="178"/>
      <c r="RHM49" s="178"/>
      <c r="RHN49" s="178"/>
      <c r="RHO49" s="178"/>
      <c r="RHP49" s="178"/>
      <c r="RHQ49" s="178"/>
      <c r="RHR49" s="178"/>
      <c r="RHS49" s="178"/>
      <c r="RHT49" s="178"/>
      <c r="RHU49" s="178"/>
      <c r="RHV49" s="178"/>
      <c r="RHW49" s="178"/>
      <c r="RHX49" s="178"/>
      <c r="RHY49" s="178"/>
      <c r="RHZ49" s="178"/>
      <c r="RIA49" s="178"/>
      <c r="RIB49" s="178"/>
      <c r="RIC49" s="178"/>
      <c r="RID49" s="178"/>
      <c r="RIE49" s="178"/>
      <c r="RIF49" s="178"/>
      <c r="RIG49" s="178"/>
      <c r="RIH49" s="178"/>
      <c r="RII49" s="178"/>
      <c r="RIJ49" s="178"/>
      <c r="RIK49" s="178"/>
      <c r="RIL49" s="178"/>
      <c r="RIM49" s="178"/>
      <c r="RIN49" s="178"/>
      <c r="RIO49" s="178"/>
      <c r="RIP49" s="178"/>
      <c r="RIQ49" s="178"/>
      <c r="RIR49" s="178"/>
      <c r="RIS49" s="178"/>
      <c r="RIT49" s="178"/>
      <c r="RIU49" s="178"/>
      <c r="RIV49" s="178"/>
      <c r="RIW49" s="178"/>
      <c r="RIX49" s="178"/>
      <c r="RIY49" s="178"/>
      <c r="RIZ49" s="178"/>
      <c r="RJA49" s="178"/>
      <c r="RJB49" s="178"/>
      <c r="RJC49" s="178"/>
      <c r="RJD49" s="178"/>
      <c r="RJE49" s="178"/>
      <c r="RJF49" s="178"/>
      <c r="RJG49" s="178"/>
      <c r="RJH49" s="178"/>
      <c r="RJI49" s="178"/>
      <c r="RJJ49" s="178"/>
      <c r="RJK49" s="178"/>
      <c r="RJL49" s="178"/>
      <c r="RJM49" s="178"/>
      <c r="RJN49" s="178"/>
      <c r="RJO49" s="178"/>
      <c r="RJP49" s="178"/>
      <c r="RJQ49" s="178"/>
      <c r="RJR49" s="178"/>
      <c r="RJS49" s="178"/>
      <c r="RJT49" s="178"/>
      <c r="RJU49" s="178"/>
      <c r="RJV49" s="178"/>
      <c r="RJW49" s="178"/>
      <c r="RJX49" s="178"/>
      <c r="RJY49" s="178"/>
      <c r="RJZ49" s="178"/>
      <c r="RKA49" s="178"/>
      <c r="RKB49" s="178"/>
      <c r="RKC49" s="178"/>
      <c r="RKD49" s="178"/>
      <c r="RKE49" s="178"/>
      <c r="RKF49" s="178"/>
      <c r="RKG49" s="178"/>
      <c r="RKH49" s="178"/>
      <c r="RKI49" s="178"/>
      <c r="RKJ49" s="178"/>
      <c r="RKK49" s="178"/>
      <c r="RKL49" s="178"/>
      <c r="RKM49" s="178"/>
      <c r="RKN49" s="178"/>
      <c r="RKO49" s="178"/>
      <c r="RKP49" s="178"/>
      <c r="RKQ49" s="178"/>
      <c r="RKR49" s="178"/>
      <c r="RKS49" s="178"/>
      <c r="RKT49" s="178"/>
      <c r="RKU49" s="178"/>
      <c r="RKV49" s="178"/>
      <c r="RKW49" s="178"/>
      <c r="RKX49" s="178"/>
      <c r="RKY49" s="178"/>
      <c r="RKZ49" s="178"/>
      <c r="RLA49" s="178"/>
      <c r="RLB49" s="178"/>
      <c r="RLC49" s="178"/>
      <c r="RLD49" s="178"/>
      <c r="RLE49" s="178"/>
      <c r="RLF49" s="178"/>
      <c r="RLG49" s="178"/>
      <c r="RLH49" s="178"/>
      <c r="RLI49" s="178"/>
      <c r="RLJ49" s="178"/>
      <c r="RLK49" s="178"/>
      <c r="RLL49" s="178"/>
      <c r="RLM49" s="178"/>
      <c r="RLN49" s="178"/>
      <c r="RLO49" s="178"/>
      <c r="RLP49" s="178"/>
      <c r="RLQ49" s="178"/>
      <c r="RLR49" s="178"/>
      <c r="RLS49" s="178"/>
      <c r="RLT49" s="178"/>
      <c r="RLU49" s="178"/>
      <c r="RLV49" s="178"/>
      <c r="RLW49" s="178"/>
      <c r="RLX49" s="178"/>
      <c r="RLY49" s="178"/>
      <c r="RLZ49" s="178"/>
      <c r="RMA49" s="178"/>
      <c r="RMB49" s="178"/>
      <c r="RMC49" s="178"/>
      <c r="RMD49" s="178"/>
      <c r="RME49" s="178"/>
      <c r="RMF49" s="178"/>
      <c r="RMG49" s="178"/>
      <c r="RMH49" s="178"/>
      <c r="RMI49" s="178"/>
      <c r="RMJ49" s="178"/>
      <c r="RMK49" s="178"/>
      <c r="RML49" s="178"/>
      <c r="RMM49" s="178"/>
      <c r="RMN49" s="178"/>
      <c r="RMO49" s="178"/>
      <c r="RMP49" s="178"/>
      <c r="RMQ49" s="178"/>
      <c r="RMR49" s="178"/>
      <c r="RMS49" s="178"/>
      <c r="RMT49" s="178"/>
      <c r="RMU49" s="178"/>
      <c r="RMV49" s="178"/>
      <c r="RMW49" s="178"/>
      <c r="RMX49" s="178"/>
      <c r="RMY49" s="178"/>
      <c r="RMZ49" s="178"/>
      <c r="RNA49" s="178"/>
      <c r="RNB49" s="178"/>
      <c r="RNC49" s="178"/>
      <c r="RND49" s="178"/>
      <c r="RNE49" s="178"/>
      <c r="RNF49" s="178"/>
      <c r="RNG49" s="178"/>
      <c r="RNH49" s="178"/>
      <c r="RNI49" s="178"/>
      <c r="RNJ49" s="178"/>
      <c r="RNK49" s="178"/>
      <c r="RNL49" s="178"/>
      <c r="RNM49" s="178"/>
      <c r="RNN49" s="178"/>
      <c r="RNO49" s="178"/>
      <c r="RNP49" s="178"/>
      <c r="RNQ49" s="178"/>
      <c r="RNR49" s="178"/>
      <c r="RNS49" s="178"/>
      <c r="RNT49" s="178"/>
      <c r="RNU49" s="178"/>
      <c r="RNV49" s="178"/>
      <c r="RNW49" s="178"/>
      <c r="RNX49" s="178"/>
      <c r="RNY49" s="178"/>
      <c r="RNZ49" s="178"/>
      <c r="ROA49" s="178"/>
      <c r="ROB49" s="178"/>
      <c r="ROC49" s="178"/>
      <c r="ROD49" s="178"/>
      <c r="ROE49" s="178"/>
      <c r="ROF49" s="178"/>
      <c r="ROG49" s="178"/>
      <c r="ROH49" s="178"/>
      <c r="ROI49" s="178"/>
      <c r="ROJ49" s="178"/>
      <c r="ROK49" s="178"/>
      <c r="ROL49" s="178"/>
      <c r="ROM49" s="178"/>
      <c r="RON49" s="178"/>
      <c r="ROO49" s="178"/>
      <c r="ROP49" s="178"/>
      <c r="ROQ49" s="178"/>
      <c r="ROR49" s="178"/>
      <c r="ROS49" s="178"/>
      <c r="ROT49" s="178"/>
      <c r="ROU49" s="178"/>
      <c r="ROV49" s="178"/>
      <c r="ROW49" s="178"/>
      <c r="ROX49" s="178"/>
      <c r="ROY49" s="178"/>
      <c r="ROZ49" s="178"/>
      <c r="RPA49" s="178"/>
      <c r="RPB49" s="178"/>
      <c r="RPC49" s="178"/>
      <c r="RPD49" s="178"/>
      <c r="RPE49" s="178"/>
      <c r="RPF49" s="178"/>
      <c r="RPG49" s="178"/>
      <c r="RPH49" s="178"/>
      <c r="RPI49" s="178"/>
      <c r="RPJ49" s="178"/>
      <c r="RPK49" s="178"/>
      <c r="RPL49" s="178"/>
      <c r="RPM49" s="178"/>
      <c r="RPN49" s="178"/>
      <c r="RPO49" s="178"/>
      <c r="RPP49" s="178"/>
      <c r="RPQ49" s="178"/>
      <c r="RPR49" s="178"/>
      <c r="RPS49" s="178"/>
      <c r="RPT49" s="178"/>
      <c r="RPU49" s="178"/>
      <c r="RPV49" s="178"/>
      <c r="RPW49" s="178"/>
      <c r="RPX49" s="178"/>
      <c r="RPY49" s="178"/>
      <c r="RPZ49" s="178"/>
      <c r="RQA49" s="178"/>
      <c r="RQB49" s="178"/>
      <c r="RQC49" s="178"/>
      <c r="RQD49" s="178"/>
      <c r="RQE49" s="178"/>
      <c r="RQF49" s="178"/>
      <c r="RQG49" s="178"/>
      <c r="RQH49" s="178"/>
      <c r="RQI49" s="178"/>
      <c r="RQJ49" s="178"/>
      <c r="RQK49" s="178"/>
      <c r="RQL49" s="178"/>
      <c r="RQM49" s="178"/>
      <c r="RQN49" s="178"/>
      <c r="RQO49" s="178"/>
      <c r="RQP49" s="178"/>
      <c r="RQQ49" s="178"/>
      <c r="RQR49" s="178"/>
      <c r="RQS49" s="178"/>
      <c r="RQT49" s="178"/>
      <c r="RQU49" s="178"/>
      <c r="RQV49" s="178"/>
      <c r="RQW49" s="178"/>
      <c r="RQX49" s="178"/>
      <c r="RQY49" s="178"/>
      <c r="RQZ49" s="178"/>
      <c r="RRA49" s="178"/>
      <c r="RRB49" s="178"/>
      <c r="RRC49" s="178"/>
      <c r="RRD49" s="178"/>
      <c r="RRE49" s="178"/>
      <c r="RRF49" s="178"/>
      <c r="RRG49" s="178"/>
      <c r="RRH49" s="178"/>
      <c r="RRI49" s="178"/>
      <c r="RRJ49" s="178"/>
      <c r="RRK49" s="178"/>
      <c r="RRL49" s="178"/>
      <c r="RRM49" s="178"/>
      <c r="RRN49" s="178"/>
      <c r="RRO49" s="178"/>
      <c r="RRP49" s="178"/>
      <c r="RRQ49" s="178"/>
      <c r="RRR49" s="178"/>
      <c r="RRS49" s="178"/>
      <c r="RRT49" s="178"/>
      <c r="RRU49" s="178"/>
      <c r="RRV49" s="178"/>
      <c r="RRW49" s="178"/>
      <c r="RRX49" s="178"/>
      <c r="RRY49" s="178"/>
      <c r="RRZ49" s="178"/>
      <c r="RSA49" s="178"/>
      <c r="RSB49" s="178"/>
      <c r="RSC49" s="178"/>
      <c r="RSD49" s="178"/>
      <c r="RSE49" s="178"/>
      <c r="RSF49" s="178"/>
      <c r="RSG49" s="178"/>
      <c r="RSH49" s="178"/>
      <c r="RSI49" s="178"/>
      <c r="RSJ49" s="178"/>
      <c r="RSK49" s="178"/>
      <c r="RSL49" s="178"/>
      <c r="RSM49" s="178"/>
      <c r="RSN49" s="178"/>
      <c r="RSO49" s="178"/>
      <c r="RSP49" s="178"/>
      <c r="RSQ49" s="178"/>
      <c r="RSR49" s="178"/>
      <c r="RSS49" s="178"/>
      <c r="RST49" s="178"/>
      <c r="RSU49" s="178"/>
      <c r="RSV49" s="178"/>
      <c r="RSW49" s="178"/>
      <c r="RSX49" s="178"/>
      <c r="RSY49" s="178"/>
      <c r="RSZ49" s="178"/>
      <c r="RTA49" s="178"/>
      <c r="RTB49" s="178"/>
      <c r="RTC49" s="178"/>
      <c r="RTD49" s="178"/>
      <c r="RTE49" s="178"/>
      <c r="RTF49" s="178"/>
      <c r="RTG49" s="178"/>
      <c r="RTH49" s="178"/>
      <c r="RTI49" s="178"/>
      <c r="RTJ49" s="178"/>
      <c r="RTK49" s="178"/>
      <c r="RTL49" s="178"/>
      <c r="RTM49" s="178"/>
      <c r="RTN49" s="178"/>
      <c r="RTO49" s="178"/>
      <c r="RTP49" s="178"/>
      <c r="RTQ49" s="178"/>
      <c r="RTR49" s="178"/>
      <c r="RTS49" s="178"/>
      <c r="RTT49" s="178"/>
      <c r="RTU49" s="178"/>
      <c r="RTV49" s="178"/>
      <c r="RTW49" s="178"/>
      <c r="RTX49" s="178"/>
      <c r="RTY49" s="178"/>
      <c r="RTZ49" s="178"/>
      <c r="RUA49" s="178"/>
      <c r="RUB49" s="178"/>
      <c r="RUC49" s="178"/>
      <c r="RUD49" s="178"/>
      <c r="RUE49" s="178"/>
      <c r="RUF49" s="178"/>
      <c r="RUG49" s="178"/>
      <c r="RUH49" s="178"/>
      <c r="RUI49" s="178"/>
      <c r="RUJ49" s="178"/>
      <c r="RUK49" s="178"/>
      <c r="RUL49" s="178"/>
      <c r="RUM49" s="178"/>
      <c r="RUN49" s="178"/>
      <c r="RUO49" s="178"/>
      <c r="RUP49" s="178"/>
      <c r="RUQ49" s="178"/>
      <c r="RUR49" s="178"/>
      <c r="RUS49" s="178"/>
      <c r="RUT49" s="178"/>
      <c r="RUU49" s="178"/>
      <c r="RUV49" s="178"/>
      <c r="RUW49" s="178"/>
      <c r="RUX49" s="178"/>
      <c r="RUY49" s="178"/>
      <c r="RUZ49" s="178"/>
      <c r="RVA49" s="178"/>
      <c r="RVB49" s="178"/>
      <c r="RVC49" s="178"/>
      <c r="RVD49" s="178"/>
      <c r="RVE49" s="178"/>
      <c r="RVF49" s="178"/>
      <c r="RVG49" s="178"/>
      <c r="RVH49" s="178"/>
      <c r="RVI49" s="178"/>
      <c r="RVJ49" s="178"/>
      <c r="RVK49" s="178"/>
      <c r="RVL49" s="178"/>
      <c r="RVM49" s="178"/>
      <c r="RVN49" s="178"/>
      <c r="RVO49" s="178"/>
      <c r="RVP49" s="178"/>
      <c r="RVQ49" s="178"/>
      <c r="RVR49" s="178"/>
      <c r="RVS49" s="178"/>
      <c r="RVT49" s="178"/>
      <c r="RVU49" s="178"/>
      <c r="RVV49" s="178"/>
      <c r="RVW49" s="178"/>
      <c r="RVX49" s="178"/>
      <c r="RVY49" s="178"/>
      <c r="RVZ49" s="178"/>
      <c r="RWA49" s="178"/>
      <c r="RWB49" s="178"/>
      <c r="RWC49" s="178"/>
      <c r="RWD49" s="178"/>
      <c r="RWE49" s="178"/>
      <c r="RWF49" s="178"/>
      <c r="RWG49" s="178"/>
      <c r="RWH49" s="178"/>
      <c r="RWI49" s="178"/>
      <c r="RWJ49" s="178"/>
      <c r="RWK49" s="178"/>
      <c r="RWL49" s="178"/>
      <c r="RWM49" s="178"/>
      <c r="RWN49" s="178"/>
      <c r="RWO49" s="178"/>
      <c r="RWP49" s="178"/>
      <c r="RWQ49" s="178"/>
      <c r="RWR49" s="178"/>
      <c r="RWS49" s="178"/>
      <c r="RWT49" s="178"/>
      <c r="RWU49" s="178"/>
      <c r="RWV49" s="178"/>
      <c r="RWW49" s="178"/>
      <c r="RWX49" s="178"/>
      <c r="RWY49" s="178"/>
      <c r="RWZ49" s="178"/>
      <c r="RXA49" s="178"/>
      <c r="RXB49" s="178"/>
      <c r="RXC49" s="178"/>
      <c r="RXD49" s="178"/>
      <c r="RXE49" s="178"/>
      <c r="RXF49" s="178"/>
      <c r="RXG49" s="178"/>
      <c r="RXH49" s="178"/>
      <c r="RXI49" s="178"/>
      <c r="RXJ49" s="178"/>
      <c r="RXK49" s="178"/>
      <c r="RXL49" s="178"/>
      <c r="RXM49" s="178"/>
      <c r="RXN49" s="178"/>
      <c r="RXO49" s="178"/>
      <c r="RXP49" s="178"/>
      <c r="RXQ49" s="178"/>
      <c r="RXR49" s="178"/>
      <c r="RXS49" s="178"/>
      <c r="RXT49" s="178"/>
      <c r="RXU49" s="178"/>
      <c r="RXV49" s="178"/>
      <c r="RXW49" s="178"/>
      <c r="RXX49" s="178"/>
      <c r="RXY49" s="178"/>
      <c r="RXZ49" s="178"/>
      <c r="RYA49" s="178"/>
      <c r="RYB49" s="178"/>
      <c r="RYC49" s="178"/>
      <c r="RYD49" s="178"/>
      <c r="RYE49" s="178"/>
      <c r="RYF49" s="178"/>
      <c r="RYG49" s="178"/>
      <c r="RYH49" s="178"/>
      <c r="RYI49" s="178"/>
      <c r="RYJ49" s="178"/>
      <c r="RYK49" s="178"/>
      <c r="RYL49" s="178"/>
      <c r="RYM49" s="178"/>
      <c r="RYN49" s="178"/>
      <c r="RYO49" s="178"/>
      <c r="RYP49" s="178"/>
      <c r="RYQ49" s="178"/>
      <c r="RYR49" s="178"/>
      <c r="RYS49" s="178"/>
      <c r="RYT49" s="178"/>
      <c r="RYU49" s="178"/>
      <c r="RYV49" s="178"/>
      <c r="RYW49" s="178"/>
      <c r="RYX49" s="178"/>
      <c r="RYY49" s="178"/>
      <c r="RYZ49" s="178"/>
      <c r="RZA49" s="178"/>
      <c r="RZB49" s="178"/>
      <c r="RZC49" s="178"/>
      <c r="RZD49" s="178"/>
      <c r="RZE49" s="178"/>
      <c r="RZF49" s="178"/>
      <c r="RZG49" s="178"/>
      <c r="RZH49" s="178"/>
      <c r="RZI49" s="178"/>
      <c r="RZJ49" s="178"/>
      <c r="RZK49" s="178"/>
      <c r="RZL49" s="178"/>
      <c r="RZM49" s="178"/>
      <c r="RZN49" s="178"/>
      <c r="RZO49" s="178"/>
      <c r="RZP49" s="178"/>
      <c r="RZQ49" s="178"/>
      <c r="RZR49" s="178"/>
      <c r="RZS49" s="178"/>
      <c r="RZT49" s="178"/>
      <c r="RZU49" s="178"/>
      <c r="RZV49" s="178"/>
      <c r="RZW49" s="178"/>
      <c r="RZX49" s="178"/>
      <c r="RZY49" s="178"/>
      <c r="RZZ49" s="178"/>
      <c r="SAA49" s="178"/>
      <c r="SAB49" s="178"/>
      <c r="SAC49" s="178"/>
      <c r="SAD49" s="178"/>
      <c r="SAE49" s="178"/>
      <c r="SAF49" s="178"/>
      <c r="SAG49" s="178"/>
      <c r="SAH49" s="178"/>
      <c r="SAI49" s="178"/>
      <c r="SAJ49" s="178"/>
      <c r="SAK49" s="178"/>
      <c r="SAL49" s="178"/>
      <c r="SAM49" s="178"/>
      <c r="SAN49" s="178"/>
      <c r="SAO49" s="178"/>
      <c r="SAP49" s="178"/>
      <c r="SAQ49" s="178"/>
      <c r="SAR49" s="178"/>
      <c r="SAS49" s="178"/>
      <c r="SAT49" s="178"/>
      <c r="SAU49" s="178"/>
      <c r="SAV49" s="178"/>
      <c r="SAW49" s="178"/>
      <c r="SAX49" s="178"/>
      <c r="SAY49" s="178"/>
      <c r="SAZ49" s="178"/>
      <c r="SBA49" s="178"/>
      <c r="SBB49" s="178"/>
      <c r="SBC49" s="178"/>
      <c r="SBD49" s="178"/>
      <c r="SBE49" s="178"/>
      <c r="SBF49" s="178"/>
      <c r="SBG49" s="178"/>
      <c r="SBH49" s="178"/>
      <c r="SBI49" s="178"/>
      <c r="SBJ49" s="178"/>
      <c r="SBK49" s="178"/>
      <c r="SBL49" s="178"/>
      <c r="SBM49" s="178"/>
      <c r="SBN49" s="178"/>
      <c r="SBO49" s="178"/>
      <c r="SBP49" s="178"/>
      <c r="SBQ49" s="178"/>
      <c r="SBR49" s="178"/>
      <c r="SBS49" s="178"/>
      <c r="SBT49" s="178"/>
      <c r="SBU49" s="178"/>
      <c r="SBV49" s="178"/>
      <c r="SBW49" s="178"/>
      <c r="SBX49" s="178"/>
      <c r="SBY49" s="178"/>
      <c r="SBZ49" s="178"/>
      <c r="SCA49" s="178"/>
      <c r="SCB49" s="178"/>
      <c r="SCC49" s="178"/>
      <c r="SCD49" s="178"/>
      <c r="SCE49" s="178"/>
      <c r="SCF49" s="178"/>
      <c r="SCG49" s="178"/>
      <c r="SCH49" s="178"/>
      <c r="SCI49" s="178"/>
      <c r="SCJ49" s="178"/>
      <c r="SCK49" s="178"/>
      <c r="SCL49" s="178"/>
      <c r="SCM49" s="178"/>
      <c r="SCN49" s="178"/>
      <c r="SCO49" s="178"/>
      <c r="SCP49" s="178"/>
      <c r="SCQ49" s="178"/>
      <c r="SCR49" s="178"/>
      <c r="SCS49" s="178"/>
      <c r="SCT49" s="178"/>
      <c r="SCU49" s="178"/>
      <c r="SCV49" s="178"/>
      <c r="SCW49" s="178"/>
      <c r="SCX49" s="178"/>
      <c r="SCY49" s="178"/>
      <c r="SCZ49" s="178"/>
      <c r="SDA49" s="178"/>
      <c r="SDB49" s="178"/>
      <c r="SDC49" s="178"/>
      <c r="SDD49" s="178"/>
      <c r="SDE49" s="178"/>
      <c r="SDF49" s="178"/>
      <c r="SDG49" s="178"/>
      <c r="SDH49" s="178"/>
      <c r="SDI49" s="178"/>
      <c r="SDJ49" s="178"/>
      <c r="SDK49" s="178"/>
      <c r="SDL49" s="178"/>
      <c r="SDM49" s="178"/>
      <c r="SDN49" s="178"/>
      <c r="SDO49" s="178"/>
      <c r="SDP49" s="178"/>
      <c r="SDQ49" s="178"/>
      <c r="SDR49" s="178"/>
      <c r="SDS49" s="178"/>
      <c r="SDT49" s="178"/>
      <c r="SDU49" s="178"/>
      <c r="SDV49" s="178"/>
      <c r="SDW49" s="178"/>
      <c r="SDX49" s="178"/>
      <c r="SDY49" s="178"/>
      <c r="SDZ49" s="178"/>
      <c r="SEA49" s="178"/>
      <c r="SEB49" s="178"/>
      <c r="SEC49" s="178"/>
      <c r="SED49" s="178"/>
      <c r="SEE49" s="178"/>
      <c r="SEF49" s="178"/>
      <c r="SEG49" s="178"/>
      <c r="SEH49" s="178"/>
      <c r="SEI49" s="178"/>
      <c r="SEJ49" s="178"/>
      <c r="SEK49" s="178"/>
      <c r="SEL49" s="178"/>
      <c r="SEM49" s="178"/>
      <c r="SEN49" s="178"/>
      <c r="SEO49" s="178"/>
      <c r="SEP49" s="178"/>
      <c r="SEQ49" s="178"/>
      <c r="SER49" s="178"/>
      <c r="SES49" s="178"/>
      <c r="SET49" s="178"/>
      <c r="SEU49" s="178"/>
      <c r="SEV49" s="178"/>
      <c r="SEW49" s="178"/>
      <c r="SEX49" s="178"/>
      <c r="SEY49" s="178"/>
      <c r="SEZ49" s="178"/>
      <c r="SFA49" s="178"/>
      <c r="SFB49" s="178"/>
      <c r="SFC49" s="178"/>
      <c r="SFD49" s="178"/>
      <c r="SFE49" s="178"/>
      <c r="SFF49" s="178"/>
      <c r="SFG49" s="178"/>
      <c r="SFH49" s="178"/>
      <c r="SFI49" s="178"/>
      <c r="SFJ49" s="178"/>
      <c r="SFK49" s="178"/>
      <c r="SFL49" s="178"/>
      <c r="SFM49" s="178"/>
      <c r="SFN49" s="178"/>
      <c r="SFO49" s="178"/>
      <c r="SFP49" s="178"/>
      <c r="SFQ49" s="178"/>
      <c r="SFR49" s="178"/>
      <c r="SFS49" s="178"/>
      <c r="SFT49" s="178"/>
      <c r="SFU49" s="178"/>
      <c r="SFV49" s="178"/>
      <c r="SFW49" s="178"/>
      <c r="SFX49" s="178"/>
      <c r="SFY49" s="178"/>
      <c r="SFZ49" s="178"/>
      <c r="SGA49" s="178"/>
      <c r="SGB49" s="178"/>
      <c r="SGC49" s="178"/>
      <c r="SGD49" s="178"/>
      <c r="SGE49" s="178"/>
      <c r="SGF49" s="178"/>
      <c r="SGG49" s="178"/>
      <c r="SGH49" s="178"/>
      <c r="SGI49" s="178"/>
      <c r="SGJ49" s="178"/>
      <c r="SGK49" s="178"/>
      <c r="SGL49" s="178"/>
      <c r="SGM49" s="178"/>
      <c r="SGN49" s="178"/>
      <c r="SGO49" s="178"/>
      <c r="SGP49" s="178"/>
      <c r="SGQ49" s="178"/>
      <c r="SGR49" s="178"/>
      <c r="SGS49" s="178"/>
      <c r="SGT49" s="178"/>
      <c r="SGU49" s="178"/>
      <c r="SGV49" s="178"/>
      <c r="SGW49" s="178"/>
      <c r="SGX49" s="178"/>
      <c r="SGY49" s="178"/>
      <c r="SGZ49" s="178"/>
      <c r="SHA49" s="178"/>
      <c r="SHB49" s="178"/>
      <c r="SHC49" s="178"/>
      <c r="SHD49" s="178"/>
      <c r="SHE49" s="178"/>
      <c r="SHF49" s="178"/>
      <c r="SHG49" s="178"/>
      <c r="SHH49" s="178"/>
      <c r="SHI49" s="178"/>
      <c r="SHJ49" s="178"/>
      <c r="SHK49" s="178"/>
      <c r="SHL49" s="178"/>
      <c r="SHM49" s="178"/>
      <c r="SHN49" s="178"/>
      <c r="SHO49" s="178"/>
      <c r="SHP49" s="178"/>
      <c r="SHQ49" s="178"/>
      <c r="SHR49" s="178"/>
      <c r="SHS49" s="178"/>
      <c r="SHT49" s="178"/>
      <c r="SHU49" s="178"/>
      <c r="SHV49" s="178"/>
      <c r="SHW49" s="178"/>
      <c r="SHX49" s="178"/>
      <c r="SHY49" s="178"/>
      <c r="SHZ49" s="178"/>
      <c r="SIA49" s="178"/>
      <c r="SIB49" s="178"/>
      <c r="SIC49" s="178"/>
      <c r="SID49" s="178"/>
      <c r="SIE49" s="178"/>
      <c r="SIF49" s="178"/>
      <c r="SIG49" s="178"/>
      <c r="SIH49" s="178"/>
      <c r="SII49" s="178"/>
      <c r="SIJ49" s="178"/>
      <c r="SIK49" s="178"/>
      <c r="SIL49" s="178"/>
      <c r="SIM49" s="178"/>
      <c r="SIN49" s="178"/>
      <c r="SIO49" s="178"/>
      <c r="SIP49" s="178"/>
      <c r="SIQ49" s="178"/>
      <c r="SIR49" s="178"/>
      <c r="SIS49" s="178"/>
      <c r="SIT49" s="178"/>
      <c r="SIU49" s="178"/>
      <c r="SIV49" s="178"/>
      <c r="SIW49" s="178"/>
      <c r="SIX49" s="178"/>
      <c r="SIY49" s="178"/>
      <c r="SIZ49" s="178"/>
      <c r="SJA49" s="178"/>
      <c r="SJB49" s="178"/>
      <c r="SJC49" s="178"/>
      <c r="SJD49" s="178"/>
      <c r="SJE49" s="178"/>
      <c r="SJF49" s="178"/>
      <c r="SJG49" s="178"/>
      <c r="SJH49" s="178"/>
      <c r="SJI49" s="178"/>
      <c r="SJJ49" s="178"/>
      <c r="SJK49" s="178"/>
      <c r="SJL49" s="178"/>
      <c r="SJM49" s="178"/>
      <c r="SJN49" s="178"/>
      <c r="SJO49" s="178"/>
      <c r="SJP49" s="178"/>
      <c r="SJQ49" s="178"/>
      <c r="SJR49" s="178"/>
      <c r="SJS49" s="178"/>
      <c r="SJT49" s="178"/>
      <c r="SJU49" s="178"/>
      <c r="SJV49" s="178"/>
      <c r="SJW49" s="178"/>
      <c r="SJX49" s="178"/>
      <c r="SJY49" s="178"/>
      <c r="SJZ49" s="178"/>
      <c r="SKA49" s="178"/>
      <c r="SKB49" s="178"/>
      <c r="SKC49" s="178"/>
      <c r="SKD49" s="178"/>
      <c r="SKE49" s="178"/>
      <c r="SKF49" s="178"/>
      <c r="SKG49" s="178"/>
      <c r="SKH49" s="178"/>
      <c r="SKI49" s="178"/>
      <c r="SKJ49" s="178"/>
      <c r="SKK49" s="178"/>
      <c r="SKL49" s="178"/>
      <c r="SKM49" s="178"/>
      <c r="SKN49" s="178"/>
      <c r="SKO49" s="178"/>
      <c r="SKP49" s="178"/>
      <c r="SKQ49" s="178"/>
      <c r="SKR49" s="178"/>
      <c r="SKS49" s="178"/>
      <c r="SKT49" s="178"/>
      <c r="SKU49" s="178"/>
      <c r="SKV49" s="178"/>
      <c r="SKW49" s="178"/>
      <c r="SKX49" s="178"/>
      <c r="SKY49" s="178"/>
      <c r="SKZ49" s="178"/>
      <c r="SLA49" s="178"/>
      <c r="SLB49" s="178"/>
      <c r="SLC49" s="178"/>
      <c r="SLD49" s="178"/>
      <c r="SLE49" s="178"/>
      <c r="SLF49" s="178"/>
      <c r="SLG49" s="178"/>
      <c r="SLH49" s="178"/>
      <c r="SLI49" s="178"/>
      <c r="SLJ49" s="178"/>
      <c r="SLK49" s="178"/>
      <c r="SLL49" s="178"/>
      <c r="SLM49" s="178"/>
      <c r="SLN49" s="178"/>
      <c r="SLO49" s="178"/>
      <c r="SLP49" s="178"/>
      <c r="SLQ49" s="178"/>
      <c r="SLR49" s="178"/>
      <c r="SLS49" s="178"/>
      <c r="SLT49" s="178"/>
      <c r="SLU49" s="178"/>
      <c r="SLV49" s="178"/>
      <c r="SLW49" s="178"/>
      <c r="SLX49" s="178"/>
      <c r="SLY49" s="178"/>
      <c r="SLZ49" s="178"/>
      <c r="SMA49" s="178"/>
      <c r="SMB49" s="178"/>
      <c r="SMC49" s="178"/>
      <c r="SMD49" s="178"/>
      <c r="SME49" s="178"/>
      <c r="SMF49" s="178"/>
      <c r="SMG49" s="178"/>
      <c r="SMH49" s="178"/>
      <c r="SMI49" s="178"/>
      <c r="SMJ49" s="178"/>
      <c r="SMK49" s="178"/>
      <c r="SML49" s="178"/>
      <c r="SMM49" s="178"/>
      <c r="SMN49" s="178"/>
      <c r="SMO49" s="178"/>
      <c r="SMP49" s="178"/>
      <c r="SMQ49" s="178"/>
      <c r="SMR49" s="178"/>
      <c r="SMS49" s="178"/>
      <c r="SMT49" s="178"/>
      <c r="SMU49" s="178"/>
      <c r="SMV49" s="178"/>
      <c r="SMW49" s="178"/>
      <c r="SMX49" s="178"/>
      <c r="SMY49" s="178"/>
      <c r="SMZ49" s="178"/>
      <c r="SNA49" s="178"/>
      <c r="SNB49" s="178"/>
      <c r="SNC49" s="178"/>
      <c r="SND49" s="178"/>
      <c r="SNE49" s="178"/>
      <c r="SNF49" s="178"/>
      <c r="SNG49" s="178"/>
      <c r="SNH49" s="178"/>
      <c r="SNI49" s="178"/>
      <c r="SNJ49" s="178"/>
      <c r="SNK49" s="178"/>
      <c r="SNL49" s="178"/>
      <c r="SNM49" s="178"/>
      <c r="SNN49" s="178"/>
      <c r="SNO49" s="178"/>
      <c r="SNP49" s="178"/>
      <c r="SNQ49" s="178"/>
      <c r="SNR49" s="178"/>
      <c r="SNS49" s="178"/>
      <c r="SNT49" s="178"/>
      <c r="SNU49" s="178"/>
      <c r="SNV49" s="178"/>
      <c r="SNW49" s="178"/>
      <c r="SNX49" s="178"/>
      <c r="SNY49" s="178"/>
      <c r="SNZ49" s="178"/>
      <c r="SOA49" s="178"/>
      <c r="SOB49" s="178"/>
      <c r="SOC49" s="178"/>
      <c r="SOD49" s="178"/>
      <c r="SOE49" s="178"/>
      <c r="SOF49" s="178"/>
      <c r="SOG49" s="178"/>
      <c r="SOH49" s="178"/>
      <c r="SOI49" s="178"/>
      <c r="SOJ49" s="178"/>
      <c r="SOK49" s="178"/>
      <c r="SOL49" s="178"/>
      <c r="SOM49" s="178"/>
      <c r="SON49" s="178"/>
      <c r="SOO49" s="178"/>
      <c r="SOP49" s="178"/>
      <c r="SOQ49" s="178"/>
      <c r="SOR49" s="178"/>
      <c r="SOS49" s="178"/>
      <c r="SOT49" s="178"/>
      <c r="SOU49" s="178"/>
      <c r="SOV49" s="178"/>
      <c r="SOW49" s="178"/>
      <c r="SOX49" s="178"/>
      <c r="SOY49" s="178"/>
      <c r="SOZ49" s="178"/>
      <c r="SPA49" s="178"/>
      <c r="SPB49" s="178"/>
      <c r="SPC49" s="178"/>
      <c r="SPD49" s="178"/>
      <c r="SPE49" s="178"/>
      <c r="SPF49" s="178"/>
      <c r="SPG49" s="178"/>
      <c r="SPH49" s="178"/>
      <c r="SPI49" s="178"/>
      <c r="SPJ49" s="178"/>
      <c r="SPK49" s="178"/>
      <c r="SPL49" s="178"/>
      <c r="SPM49" s="178"/>
      <c r="SPN49" s="178"/>
      <c r="SPO49" s="178"/>
      <c r="SPP49" s="178"/>
      <c r="SPQ49" s="178"/>
      <c r="SPR49" s="178"/>
      <c r="SPS49" s="178"/>
      <c r="SPT49" s="178"/>
      <c r="SPU49" s="178"/>
      <c r="SPV49" s="178"/>
      <c r="SPW49" s="178"/>
      <c r="SPX49" s="178"/>
      <c r="SPY49" s="178"/>
      <c r="SPZ49" s="178"/>
      <c r="SQA49" s="178"/>
      <c r="SQB49" s="178"/>
      <c r="SQC49" s="178"/>
      <c r="SQD49" s="178"/>
      <c r="SQE49" s="178"/>
      <c r="SQF49" s="178"/>
      <c r="SQG49" s="178"/>
      <c r="SQH49" s="178"/>
      <c r="SQI49" s="178"/>
      <c r="SQJ49" s="178"/>
      <c r="SQK49" s="178"/>
      <c r="SQL49" s="178"/>
      <c r="SQM49" s="178"/>
      <c r="SQN49" s="178"/>
      <c r="SQO49" s="178"/>
      <c r="SQP49" s="178"/>
      <c r="SQQ49" s="178"/>
      <c r="SQR49" s="178"/>
      <c r="SQS49" s="178"/>
      <c r="SQT49" s="178"/>
      <c r="SQU49" s="178"/>
      <c r="SQV49" s="178"/>
      <c r="SQW49" s="178"/>
      <c r="SQX49" s="178"/>
      <c r="SQY49" s="178"/>
      <c r="SQZ49" s="178"/>
      <c r="SRA49" s="178"/>
      <c r="SRB49" s="178"/>
      <c r="SRC49" s="178"/>
      <c r="SRD49" s="178"/>
      <c r="SRE49" s="178"/>
      <c r="SRF49" s="178"/>
      <c r="SRG49" s="178"/>
      <c r="SRH49" s="178"/>
      <c r="SRI49" s="178"/>
      <c r="SRJ49" s="178"/>
      <c r="SRK49" s="178"/>
      <c r="SRL49" s="178"/>
      <c r="SRM49" s="178"/>
      <c r="SRN49" s="178"/>
      <c r="SRO49" s="178"/>
      <c r="SRP49" s="178"/>
      <c r="SRQ49" s="178"/>
      <c r="SRR49" s="178"/>
      <c r="SRS49" s="178"/>
      <c r="SRT49" s="178"/>
      <c r="SRU49" s="178"/>
      <c r="SRV49" s="178"/>
      <c r="SRW49" s="178"/>
      <c r="SRX49" s="178"/>
      <c r="SRY49" s="178"/>
      <c r="SRZ49" s="178"/>
      <c r="SSA49" s="178"/>
      <c r="SSB49" s="178"/>
      <c r="SSC49" s="178"/>
      <c r="SSD49" s="178"/>
      <c r="SSE49" s="178"/>
      <c r="SSF49" s="178"/>
      <c r="SSG49" s="178"/>
      <c r="SSH49" s="178"/>
      <c r="SSI49" s="178"/>
      <c r="SSJ49" s="178"/>
      <c r="SSK49" s="178"/>
      <c r="SSL49" s="178"/>
      <c r="SSM49" s="178"/>
      <c r="SSN49" s="178"/>
      <c r="SSO49" s="178"/>
      <c r="SSP49" s="178"/>
      <c r="SSQ49" s="178"/>
      <c r="SSR49" s="178"/>
      <c r="SSS49" s="178"/>
      <c r="SST49" s="178"/>
      <c r="SSU49" s="178"/>
      <c r="SSV49" s="178"/>
      <c r="SSW49" s="178"/>
      <c r="SSX49" s="178"/>
      <c r="SSY49" s="178"/>
      <c r="SSZ49" s="178"/>
      <c r="STA49" s="178"/>
      <c r="STB49" s="178"/>
      <c r="STC49" s="178"/>
      <c r="STD49" s="178"/>
      <c r="STE49" s="178"/>
      <c r="STF49" s="178"/>
      <c r="STG49" s="178"/>
      <c r="STH49" s="178"/>
      <c r="STI49" s="178"/>
      <c r="STJ49" s="178"/>
      <c r="STK49" s="178"/>
      <c r="STL49" s="178"/>
      <c r="STM49" s="178"/>
      <c r="STN49" s="178"/>
      <c r="STO49" s="178"/>
      <c r="STP49" s="178"/>
      <c r="STQ49" s="178"/>
      <c r="STR49" s="178"/>
      <c r="STS49" s="178"/>
      <c r="STT49" s="178"/>
      <c r="STU49" s="178"/>
      <c r="STV49" s="178"/>
      <c r="STW49" s="178"/>
      <c r="STX49" s="178"/>
      <c r="STY49" s="178"/>
      <c r="STZ49" s="178"/>
      <c r="SUA49" s="178"/>
      <c r="SUB49" s="178"/>
      <c r="SUC49" s="178"/>
      <c r="SUD49" s="178"/>
      <c r="SUE49" s="178"/>
      <c r="SUF49" s="178"/>
      <c r="SUG49" s="178"/>
      <c r="SUH49" s="178"/>
      <c r="SUI49" s="178"/>
      <c r="SUJ49" s="178"/>
      <c r="SUK49" s="178"/>
      <c r="SUL49" s="178"/>
      <c r="SUM49" s="178"/>
      <c r="SUN49" s="178"/>
      <c r="SUO49" s="178"/>
      <c r="SUP49" s="178"/>
      <c r="SUQ49" s="178"/>
      <c r="SUR49" s="178"/>
      <c r="SUS49" s="178"/>
      <c r="SUT49" s="178"/>
      <c r="SUU49" s="178"/>
      <c r="SUV49" s="178"/>
      <c r="SUW49" s="178"/>
      <c r="SUX49" s="178"/>
      <c r="SUY49" s="178"/>
      <c r="SUZ49" s="178"/>
      <c r="SVA49" s="178"/>
      <c r="SVB49" s="178"/>
      <c r="SVC49" s="178"/>
      <c r="SVD49" s="178"/>
      <c r="SVE49" s="178"/>
      <c r="SVF49" s="178"/>
      <c r="SVG49" s="178"/>
      <c r="SVH49" s="178"/>
      <c r="SVI49" s="178"/>
      <c r="SVJ49" s="178"/>
      <c r="SVK49" s="178"/>
      <c r="SVL49" s="178"/>
      <c r="SVM49" s="178"/>
      <c r="SVN49" s="178"/>
      <c r="SVO49" s="178"/>
      <c r="SVP49" s="178"/>
      <c r="SVQ49" s="178"/>
      <c r="SVR49" s="178"/>
      <c r="SVS49" s="178"/>
      <c r="SVT49" s="178"/>
      <c r="SVU49" s="178"/>
      <c r="SVV49" s="178"/>
      <c r="SVW49" s="178"/>
      <c r="SVX49" s="178"/>
      <c r="SVY49" s="178"/>
      <c r="SVZ49" s="178"/>
      <c r="SWA49" s="178"/>
      <c r="SWB49" s="178"/>
      <c r="SWC49" s="178"/>
      <c r="SWD49" s="178"/>
      <c r="SWE49" s="178"/>
      <c r="SWF49" s="178"/>
      <c r="SWG49" s="178"/>
      <c r="SWH49" s="178"/>
      <c r="SWI49" s="178"/>
      <c r="SWJ49" s="178"/>
      <c r="SWK49" s="178"/>
      <c r="SWL49" s="178"/>
      <c r="SWM49" s="178"/>
      <c r="SWN49" s="178"/>
      <c r="SWO49" s="178"/>
      <c r="SWP49" s="178"/>
      <c r="SWQ49" s="178"/>
      <c r="SWR49" s="178"/>
      <c r="SWS49" s="178"/>
      <c r="SWT49" s="178"/>
      <c r="SWU49" s="178"/>
      <c r="SWV49" s="178"/>
      <c r="SWW49" s="178"/>
      <c r="SWX49" s="178"/>
      <c r="SWY49" s="178"/>
      <c r="SWZ49" s="178"/>
      <c r="SXA49" s="178"/>
      <c r="SXB49" s="178"/>
      <c r="SXC49" s="178"/>
      <c r="SXD49" s="178"/>
      <c r="SXE49" s="178"/>
      <c r="SXF49" s="178"/>
      <c r="SXG49" s="178"/>
      <c r="SXH49" s="178"/>
      <c r="SXI49" s="178"/>
      <c r="SXJ49" s="178"/>
      <c r="SXK49" s="178"/>
      <c r="SXL49" s="178"/>
      <c r="SXM49" s="178"/>
      <c r="SXN49" s="178"/>
      <c r="SXO49" s="178"/>
      <c r="SXP49" s="178"/>
      <c r="SXQ49" s="178"/>
      <c r="SXR49" s="178"/>
      <c r="SXS49" s="178"/>
      <c r="SXT49" s="178"/>
      <c r="SXU49" s="178"/>
      <c r="SXV49" s="178"/>
      <c r="SXW49" s="178"/>
      <c r="SXX49" s="178"/>
      <c r="SXY49" s="178"/>
      <c r="SXZ49" s="178"/>
      <c r="SYA49" s="178"/>
      <c r="SYB49" s="178"/>
      <c r="SYC49" s="178"/>
      <c r="SYD49" s="178"/>
      <c r="SYE49" s="178"/>
      <c r="SYF49" s="178"/>
      <c r="SYG49" s="178"/>
      <c r="SYH49" s="178"/>
      <c r="SYI49" s="178"/>
      <c r="SYJ49" s="178"/>
      <c r="SYK49" s="178"/>
      <c r="SYL49" s="178"/>
      <c r="SYM49" s="178"/>
      <c r="SYN49" s="178"/>
      <c r="SYO49" s="178"/>
      <c r="SYP49" s="178"/>
      <c r="SYQ49" s="178"/>
      <c r="SYR49" s="178"/>
      <c r="SYS49" s="178"/>
      <c r="SYT49" s="178"/>
      <c r="SYU49" s="178"/>
      <c r="SYV49" s="178"/>
      <c r="SYW49" s="178"/>
      <c r="SYX49" s="178"/>
      <c r="SYY49" s="178"/>
      <c r="SYZ49" s="178"/>
      <c r="SZA49" s="178"/>
      <c r="SZB49" s="178"/>
      <c r="SZC49" s="178"/>
      <c r="SZD49" s="178"/>
      <c r="SZE49" s="178"/>
      <c r="SZF49" s="178"/>
      <c r="SZG49" s="178"/>
      <c r="SZH49" s="178"/>
      <c r="SZI49" s="178"/>
      <c r="SZJ49" s="178"/>
      <c r="SZK49" s="178"/>
      <c r="SZL49" s="178"/>
      <c r="SZM49" s="178"/>
      <c r="SZN49" s="178"/>
      <c r="SZO49" s="178"/>
      <c r="SZP49" s="178"/>
      <c r="SZQ49" s="178"/>
      <c r="SZR49" s="178"/>
      <c r="SZS49" s="178"/>
      <c r="SZT49" s="178"/>
      <c r="SZU49" s="178"/>
      <c r="SZV49" s="178"/>
      <c r="SZW49" s="178"/>
      <c r="SZX49" s="178"/>
      <c r="SZY49" s="178"/>
      <c r="SZZ49" s="178"/>
      <c r="TAA49" s="178"/>
      <c r="TAB49" s="178"/>
      <c r="TAC49" s="178"/>
      <c r="TAD49" s="178"/>
      <c r="TAE49" s="178"/>
      <c r="TAF49" s="178"/>
      <c r="TAG49" s="178"/>
      <c r="TAH49" s="178"/>
      <c r="TAI49" s="178"/>
      <c r="TAJ49" s="178"/>
      <c r="TAK49" s="178"/>
      <c r="TAL49" s="178"/>
      <c r="TAM49" s="178"/>
      <c r="TAN49" s="178"/>
      <c r="TAO49" s="178"/>
      <c r="TAP49" s="178"/>
      <c r="TAQ49" s="178"/>
      <c r="TAR49" s="178"/>
      <c r="TAS49" s="178"/>
      <c r="TAT49" s="178"/>
      <c r="TAU49" s="178"/>
      <c r="TAV49" s="178"/>
      <c r="TAW49" s="178"/>
      <c r="TAX49" s="178"/>
      <c r="TAY49" s="178"/>
      <c r="TAZ49" s="178"/>
      <c r="TBA49" s="178"/>
      <c r="TBB49" s="178"/>
      <c r="TBC49" s="178"/>
      <c r="TBD49" s="178"/>
      <c r="TBE49" s="178"/>
      <c r="TBF49" s="178"/>
      <c r="TBG49" s="178"/>
      <c r="TBH49" s="178"/>
      <c r="TBI49" s="178"/>
      <c r="TBJ49" s="178"/>
      <c r="TBK49" s="178"/>
      <c r="TBL49" s="178"/>
      <c r="TBM49" s="178"/>
      <c r="TBN49" s="178"/>
      <c r="TBO49" s="178"/>
      <c r="TBP49" s="178"/>
      <c r="TBQ49" s="178"/>
      <c r="TBR49" s="178"/>
      <c r="TBS49" s="178"/>
      <c r="TBT49" s="178"/>
      <c r="TBU49" s="178"/>
      <c r="TBV49" s="178"/>
      <c r="TBW49" s="178"/>
      <c r="TBX49" s="178"/>
      <c r="TBY49" s="178"/>
      <c r="TBZ49" s="178"/>
      <c r="TCA49" s="178"/>
      <c r="TCB49" s="178"/>
      <c r="TCC49" s="178"/>
      <c r="TCD49" s="178"/>
      <c r="TCE49" s="178"/>
      <c r="TCF49" s="178"/>
      <c r="TCG49" s="178"/>
      <c r="TCH49" s="178"/>
      <c r="TCI49" s="178"/>
      <c r="TCJ49" s="178"/>
      <c r="TCK49" s="178"/>
      <c r="TCL49" s="178"/>
      <c r="TCM49" s="178"/>
      <c r="TCN49" s="178"/>
      <c r="TCO49" s="178"/>
      <c r="TCP49" s="178"/>
      <c r="TCQ49" s="178"/>
      <c r="TCR49" s="178"/>
      <c r="TCS49" s="178"/>
      <c r="TCT49" s="178"/>
      <c r="TCU49" s="178"/>
      <c r="TCV49" s="178"/>
      <c r="TCW49" s="178"/>
      <c r="TCX49" s="178"/>
      <c r="TCY49" s="178"/>
      <c r="TCZ49" s="178"/>
      <c r="TDA49" s="178"/>
      <c r="TDB49" s="178"/>
      <c r="TDC49" s="178"/>
      <c r="TDD49" s="178"/>
      <c r="TDE49" s="178"/>
      <c r="TDF49" s="178"/>
      <c r="TDG49" s="178"/>
      <c r="TDH49" s="178"/>
      <c r="TDI49" s="178"/>
      <c r="TDJ49" s="178"/>
      <c r="TDK49" s="178"/>
      <c r="TDL49" s="178"/>
      <c r="TDM49" s="178"/>
      <c r="TDN49" s="178"/>
      <c r="TDO49" s="178"/>
      <c r="TDP49" s="178"/>
      <c r="TDQ49" s="178"/>
      <c r="TDR49" s="178"/>
      <c r="TDS49" s="178"/>
      <c r="TDT49" s="178"/>
      <c r="TDU49" s="178"/>
      <c r="TDV49" s="178"/>
      <c r="TDW49" s="178"/>
      <c r="TDX49" s="178"/>
      <c r="TDY49" s="178"/>
      <c r="TDZ49" s="178"/>
      <c r="TEA49" s="178"/>
      <c r="TEB49" s="178"/>
      <c r="TEC49" s="178"/>
      <c r="TED49" s="178"/>
      <c r="TEE49" s="178"/>
      <c r="TEF49" s="178"/>
      <c r="TEG49" s="178"/>
      <c r="TEH49" s="178"/>
      <c r="TEI49" s="178"/>
      <c r="TEJ49" s="178"/>
      <c r="TEK49" s="178"/>
      <c r="TEL49" s="178"/>
      <c r="TEM49" s="178"/>
      <c r="TEN49" s="178"/>
      <c r="TEO49" s="178"/>
      <c r="TEP49" s="178"/>
      <c r="TEQ49" s="178"/>
      <c r="TER49" s="178"/>
      <c r="TES49" s="178"/>
      <c r="TET49" s="178"/>
      <c r="TEU49" s="178"/>
      <c r="TEV49" s="178"/>
      <c r="TEW49" s="178"/>
      <c r="TEX49" s="178"/>
      <c r="TEY49" s="178"/>
      <c r="TEZ49" s="178"/>
      <c r="TFA49" s="178"/>
      <c r="TFB49" s="178"/>
      <c r="TFC49" s="178"/>
      <c r="TFD49" s="178"/>
      <c r="TFE49" s="178"/>
      <c r="TFF49" s="178"/>
      <c r="TFG49" s="178"/>
      <c r="TFH49" s="178"/>
      <c r="TFI49" s="178"/>
      <c r="TFJ49" s="178"/>
      <c r="TFK49" s="178"/>
      <c r="TFL49" s="178"/>
      <c r="TFM49" s="178"/>
      <c r="TFN49" s="178"/>
      <c r="TFO49" s="178"/>
      <c r="TFP49" s="178"/>
      <c r="TFQ49" s="178"/>
      <c r="TFR49" s="178"/>
      <c r="TFS49" s="178"/>
      <c r="TFT49" s="178"/>
      <c r="TFU49" s="178"/>
      <c r="TFV49" s="178"/>
      <c r="TFW49" s="178"/>
      <c r="TFX49" s="178"/>
      <c r="TFY49" s="178"/>
      <c r="TFZ49" s="178"/>
      <c r="TGA49" s="178"/>
      <c r="TGB49" s="178"/>
      <c r="TGC49" s="178"/>
      <c r="TGD49" s="178"/>
      <c r="TGE49" s="178"/>
      <c r="TGF49" s="178"/>
      <c r="TGG49" s="178"/>
      <c r="TGH49" s="178"/>
      <c r="TGI49" s="178"/>
      <c r="TGJ49" s="178"/>
      <c r="TGK49" s="178"/>
      <c r="TGL49" s="178"/>
      <c r="TGM49" s="178"/>
      <c r="TGN49" s="178"/>
      <c r="TGO49" s="178"/>
      <c r="TGP49" s="178"/>
      <c r="TGQ49" s="178"/>
      <c r="TGR49" s="178"/>
      <c r="TGS49" s="178"/>
      <c r="TGT49" s="178"/>
      <c r="TGU49" s="178"/>
      <c r="TGV49" s="178"/>
      <c r="TGW49" s="178"/>
      <c r="TGX49" s="178"/>
      <c r="TGY49" s="178"/>
      <c r="TGZ49" s="178"/>
      <c r="THA49" s="178"/>
      <c r="THB49" s="178"/>
      <c r="THC49" s="178"/>
      <c r="THD49" s="178"/>
      <c r="THE49" s="178"/>
      <c r="THF49" s="178"/>
      <c r="THG49" s="178"/>
      <c r="THH49" s="178"/>
      <c r="THI49" s="178"/>
      <c r="THJ49" s="178"/>
      <c r="THK49" s="178"/>
      <c r="THL49" s="178"/>
      <c r="THM49" s="178"/>
      <c r="THN49" s="178"/>
      <c r="THO49" s="178"/>
      <c r="THP49" s="178"/>
      <c r="THQ49" s="178"/>
      <c r="THR49" s="178"/>
      <c r="THS49" s="178"/>
      <c r="THT49" s="178"/>
      <c r="THU49" s="178"/>
      <c r="THV49" s="178"/>
      <c r="THW49" s="178"/>
      <c r="THX49" s="178"/>
      <c r="THY49" s="178"/>
      <c r="THZ49" s="178"/>
      <c r="TIA49" s="178"/>
      <c r="TIB49" s="178"/>
      <c r="TIC49" s="178"/>
      <c r="TID49" s="178"/>
      <c r="TIE49" s="178"/>
      <c r="TIF49" s="178"/>
      <c r="TIG49" s="178"/>
      <c r="TIH49" s="178"/>
      <c r="TII49" s="178"/>
      <c r="TIJ49" s="178"/>
      <c r="TIK49" s="178"/>
      <c r="TIL49" s="178"/>
      <c r="TIM49" s="178"/>
      <c r="TIN49" s="178"/>
      <c r="TIO49" s="178"/>
      <c r="TIP49" s="178"/>
      <c r="TIQ49" s="178"/>
      <c r="TIR49" s="178"/>
      <c r="TIS49" s="178"/>
      <c r="TIT49" s="178"/>
      <c r="TIU49" s="178"/>
      <c r="TIV49" s="178"/>
      <c r="TIW49" s="178"/>
      <c r="TIX49" s="178"/>
      <c r="TIY49" s="178"/>
      <c r="TIZ49" s="178"/>
      <c r="TJA49" s="178"/>
      <c r="TJB49" s="178"/>
      <c r="TJC49" s="178"/>
      <c r="TJD49" s="178"/>
      <c r="TJE49" s="178"/>
      <c r="TJF49" s="178"/>
      <c r="TJG49" s="178"/>
      <c r="TJH49" s="178"/>
      <c r="TJI49" s="178"/>
      <c r="TJJ49" s="178"/>
      <c r="TJK49" s="178"/>
      <c r="TJL49" s="178"/>
      <c r="TJM49" s="178"/>
      <c r="TJN49" s="178"/>
      <c r="TJO49" s="178"/>
      <c r="TJP49" s="178"/>
      <c r="TJQ49" s="178"/>
      <c r="TJR49" s="178"/>
      <c r="TJS49" s="178"/>
      <c r="TJT49" s="178"/>
      <c r="TJU49" s="178"/>
      <c r="TJV49" s="178"/>
      <c r="TJW49" s="178"/>
      <c r="TJX49" s="178"/>
      <c r="TJY49" s="178"/>
      <c r="TJZ49" s="178"/>
      <c r="TKA49" s="178"/>
      <c r="TKB49" s="178"/>
      <c r="TKC49" s="178"/>
      <c r="TKD49" s="178"/>
      <c r="TKE49" s="178"/>
      <c r="TKF49" s="178"/>
      <c r="TKG49" s="178"/>
      <c r="TKH49" s="178"/>
      <c r="TKI49" s="178"/>
      <c r="TKJ49" s="178"/>
      <c r="TKK49" s="178"/>
      <c r="TKL49" s="178"/>
      <c r="TKM49" s="178"/>
      <c r="TKN49" s="178"/>
      <c r="TKO49" s="178"/>
      <c r="TKP49" s="178"/>
      <c r="TKQ49" s="178"/>
      <c r="TKR49" s="178"/>
      <c r="TKS49" s="178"/>
      <c r="TKT49" s="178"/>
      <c r="TKU49" s="178"/>
      <c r="TKV49" s="178"/>
      <c r="TKW49" s="178"/>
      <c r="TKX49" s="178"/>
      <c r="TKY49" s="178"/>
      <c r="TKZ49" s="178"/>
      <c r="TLA49" s="178"/>
      <c r="TLB49" s="178"/>
      <c r="TLC49" s="178"/>
      <c r="TLD49" s="178"/>
      <c r="TLE49" s="178"/>
      <c r="TLF49" s="178"/>
      <c r="TLG49" s="178"/>
      <c r="TLH49" s="178"/>
      <c r="TLI49" s="178"/>
      <c r="TLJ49" s="178"/>
      <c r="TLK49" s="178"/>
      <c r="TLL49" s="178"/>
      <c r="TLM49" s="178"/>
      <c r="TLN49" s="178"/>
      <c r="TLO49" s="178"/>
      <c r="TLP49" s="178"/>
      <c r="TLQ49" s="178"/>
      <c r="TLR49" s="178"/>
      <c r="TLS49" s="178"/>
      <c r="TLT49" s="178"/>
      <c r="TLU49" s="178"/>
      <c r="TLV49" s="178"/>
      <c r="TLW49" s="178"/>
      <c r="TLX49" s="178"/>
      <c r="TLY49" s="178"/>
      <c r="TLZ49" s="178"/>
      <c r="TMA49" s="178"/>
      <c r="TMB49" s="178"/>
      <c r="TMC49" s="178"/>
      <c r="TMD49" s="178"/>
      <c r="TME49" s="178"/>
      <c r="TMF49" s="178"/>
      <c r="TMG49" s="178"/>
      <c r="TMH49" s="178"/>
      <c r="TMI49" s="178"/>
      <c r="TMJ49" s="178"/>
      <c r="TMK49" s="178"/>
      <c r="TML49" s="178"/>
      <c r="TMM49" s="178"/>
      <c r="TMN49" s="178"/>
      <c r="TMO49" s="178"/>
      <c r="TMP49" s="178"/>
      <c r="TMQ49" s="178"/>
      <c r="TMR49" s="178"/>
      <c r="TMS49" s="178"/>
      <c r="TMT49" s="178"/>
      <c r="TMU49" s="178"/>
      <c r="TMV49" s="178"/>
      <c r="TMW49" s="178"/>
      <c r="TMX49" s="178"/>
      <c r="TMY49" s="178"/>
      <c r="TMZ49" s="178"/>
      <c r="TNA49" s="178"/>
      <c r="TNB49" s="178"/>
      <c r="TNC49" s="178"/>
      <c r="TND49" s="178"/>
      <c r="TNE49" s="178"/>
      <c r="TNF49" s="178"/>
      <c r="TNG49" s="178"/>
      <c r="TNH49" s="178"/>
      <c r="TNI49" s="178"/>
      <c r="TNJ49" s="178"/>
      <c r="TNK49" s="178"/>
      <c r="TNL49" s="178"/>
      <c r="TNM49" s="178"/>
      <c r="TNN49" s="178"/>
      <c r="TNO49" s="178"/>
      <c r="TNP49" s="178"/>
      <c r="TNQ49" s="178"/>
      <c r="TNR49" s="178"/>
      <c r="TNS49" s="178"/>
      <c r="TNT49" s="178"/>
      <c r="TNU49" s="178"/>
      <c r="TNV49" s="178"/>
      <c r="TNW49" s="178"/>
      <c r="TNX49" s="178"/>
      <c r="TNY49" s="178"/>
      <c r="TNZ49" s="178"/>
      <c r="TOA49" s="178"/>
      <c r="TOB49" s="178"/>
      <c r="TOC49" s="178"/>
      <c r="TOD49" s="178"/>
      <c r="TOE49" s="178"/>
      <c r="TOF49" s="178"/>
      <c r="TOG49" s="178"/>
      <c r="TOH49" s="178"/>
      <c r="TOI49" s="178"/>
      <c r="TOJ49" s="178"/>
      <c r="TOK49" s="178"/>
      <c r="TOL49" s="178"/>
      <c r="TOM49" s="178"/>
      <c r="TON49" s="178"/>
      <c r="TOO49" s="178"/>
      <c r="TOP49" s="178"/>
      <c r="TOQ49" s="178"/>
      <c r="TOR49" s="178"/>
      <c r="TOS49" s="178"/>
      <c r="TOT49" s="178"/>
      <c r="TOU49" s="178"/>
      <c r="TOV49" s="178"/>
      <c r="TOW49" s="178"/>
      <c r="TOX49" s="178"/>
      <c r="TOY49" s="178"/>
      <c r="TOZ49" s="178"/>
      <c r="TPA49" s="178"/>
      <c r="TPB49" s="178"/>
      <c r="TPC49" s="178"/>
      <c r="TPD49" s="178"/>
      <c r="TPE49" s="178"/>
      <c r="TPF49" s="178"/>
      <c r="TPG49" s="178"/>
      <c r="TPH49" s="178"/>
      <c r="TPI49" s="178"/>
      <c r="TPJ49" s="178"/>
      <c r="TPK49" s="178"/>
      <c r="TPL49" s="178"/>
      <c r="TPM49" s="178"/>
      <c r="TPN49" s="178"/>
      <c r="TPO49" s="178"/>
      <c r="TPP49" s="178"/>
      <c r="TPQ49" s="178"/>
      <c r="TPR49" s="178"/>
      <c r="TPS49" s="178"/>
      <c r="TPT49" s="178"/>
      <c r="TPU49" s="178"/>
      <c r="TPV49" s="178"/>
      <c r="TPW49" s="178"/>
      <c r="TPX49" s="178"/>
      <c r="TPY49" s="178"/>
      <c r="TPZ49" s="178"/>
      <c r="TQA49" s="178"/>
      <c r="TQB49" s="178"/>
      <c r="TQC49" s="178"/>
      <c r="TQD49" s="178"/>
      <c r="TQE49" s="178"/>
      <c r="TQF49" s="178"/>
      <c r="TQG49" s="178"/>
      <c r="TQH49" s="178"/>
      <c r="TQI49" s="178"/>
      <c r="TQJ49" s="178"/>
      <c r="TQK49" s="178"/>
      <c r="TQL49" s="178"/>
      <c r="TQM49" s="178"/>
      <c r="TQN49" s="178"/>
      <c r="TQO49" s="178"/>
      <c r="TQP49" s="178"/>
      <c r="TQQ49" s="178"/>
      <c r="TQR49" s="178"/>
      <c r="TQS49" s="178"/>
      <c r="TQT49" s="178"/>
      <c r="TQU49" s="178"/>
      <c r="TQV49" s="178"/>
      <c r="TQW49" s="178"/>
      <c r="TQX49" s="178"/>
      <c r="TQY49" s="178"/>
      <c r="TQZ49" s="178"/>
      <c r="TRA49" s="178"/>
      <c r="TRB49" s="178"/>
      <c r="TRC49" s="178"/>
      <c r="TRD49" s="178"/>
      <c r="TRE49" s="178"/>
      <c r="TRF49" s="178"/>
      <c r="TRG49" s="178"/>
      <c r="TRH49" s="178"/>
      <c r="TRI49" s="178"/>
      <c r="TRJ49" s="178"/>
      <c r="TRK49" s="178"/>
      <c r="TRL49" s="178"/>
      <c r="TRM49" s="178"/>
      <c r="TRN49" s="178"/>
      <c r="TRO49" s="178"/>
      <c r="TRP49" s="178"/>
      <c r="TRQ49" s="178"/>
      <c r="TRR49" s="178"/>
      <c r="TRS49" s="178"/>
      <c r="TRT49" s="178"/>
      <c r="TRU49" s="178"/>
      <c r="TRV49" s="178"/>
      <c r="TRW49" s="178"/>
      <c r="TRX49" s="178"/>
      <c r="TRY49" s="178"/>
      <c r="TRZ49" s="178"/>
      <c r="TSA49" s="178"/>
      <c r="TSB49" s="178"/>
      <c r="TSC49" s="178"/>
      <c r="TSD49" s="178"/>
      <c r="TSE49" s="178"/>
      <c r="TSF49" s="178"/>
      <c r="TSG49" s="178"/>
      <c r="TSH49" s="178"/>
      <c r="TSI49" s="178"/>
      <c r="TSJ49" s="178"/>
      <c r="TSK49" s="178"/>
      <c r="TSL49" s="178"/>
      <c r="TSM49" s="178"/>
      <c r="TSN49" s="178"/>
      <c r="TSO49" s="178"/>
      <c r="TSP49" s="178"/>
      <c r="TSQ49" s="178"/>
      <c r="TSR49" s="178"/>
      <c r="TSS49" s="178"/>
      <c r="TST49" s="178"/>
      <c r="TSU49" s="178"/>
      <c r="TSV49" s="178"/>
      <c r="TSW49" s="178"/>
      <c r="TSX49" s="178"/>
      <c r="TSY49" s="178"/>
      <c r="TSZ49" s="178"/>
      <c r="TTA49" s="178"/>
      <c r="TTB49" s="178"/>
      <c r="TTC49" s="178"/>
      <c r="TTD49" s="178"/>
      <c r="TTE49" s="178"/>
      <c r="TTF49" s="178"/>
      <c r="TTG49" s="178"/>
      <c r="TTH49" s="178"/>
      <c r="TTI49" s="178"/>
      <c r="TTJ49" s="178"/>
      <c r="TTK49" s="178"/>
      <c r="TTL49" s="178"/>
      <c r="TTM49" s="178"/>
      <c r="TTN49" s="178"/>
      <c r="TTO49" s="178"/>
      <c r="TTP49" s="178"/>
      <c r="TTQ49" s="178"/>
      <c r="TTR49" s="178"/>
      <c r="TTS49" s="178"/>
      <c r="TTT49" s="178"/>
      <c r="TTU49" s="178"/>
      <c r="TTV49" s="178"/>
      <c r="TTW49" s="178"/>
      <c r="TTX49" s="178"/>
      <c r="TTY49" s="178"/>
      <c r="TTZ49" s="178"/>
      <c r="TUA49" s="178"/>
      <c r="TUB49" s="178"/>
      <c r="TUC49" s="178"/>
      <c r="TUD49" s="178"/>
      <c r="TUE49" s="178"/>
      <c r="TUF49" s="178"/>
      <c r="TUG49" s="178"/>
      <c r="TUH49" s="178"/>
      <c r="TUI49" s="178"/>
      <c r="TUJ49" s="178"/>
      <c r="TUK49" s="178"/>
      <c r="TUL49" s="178"/>
      <c r="TUM49" s="178"/>
      <c r="TUN49" s="178"/>
      <c r="TUO49" s="178"/>
      <c r="TUP49" s="178"/>
      <c r="TUQ49" s="178"/>
      <c r="TUR49" s="178"/>
      <c r="TUS49" s="178"/>
      <c r="TUT49" s="178"/>
      <c r="TUU49" s="178"/>
      <c r="TUV49" s="178"/>
      <c r="TUW49" s="178"/>
      <c r="TUX49" s="178"/>
      <c r="TUY49" s="178"/>
      <c r="TUZ49" s="178"/>
      <c r="TVA49" s="178"/>
      <c r="TVB49" s="178"/>
      <c r="TVC49" s="178"/>
      <c r="TVD49" s="178"/>
      <c r="TVE49" s="178"/>
      <c r="TVF49" s="178"/>
      <c r="TVG49" s="178"/>
      <c r="TVH49" s="178"/>
      <c r="TVI49" s="178"/>
      <c r="TVJ49" s="178"/>
      <c r="TVK49" s="178"/>
      <c r="TVL49" s="178"/>
      <c r="TVM49" s="178"/>
      <c r="TVN49" s="178"/>
      <c r="TVO49" s="178"/>
      <c r="TVP49" s="178"/>
      <c r="TVQ49" s="178"/>
      <c r="TVR49" s="178"/>
      <c r="TVS49" s="178"/>
      <c r="TVT49" s="178"/>
      <c r="TVU49" s="178"/>
      <c r="TVV49" s="178"/>
      <c r="TVW49" s="178"/>
      <c r="TVX49" s="178"/>
      <c r="TVY49" s="178"/>
      <c r="TVZ49" s="178"/>
      <c r="TWA49" s="178"/>
      <c r="TWB49" s="178"/>
      <c r="TWC49" s="178"/>
      <c r="TWD49" s="178"/>
      <c r="TWE49" s="178"/>
      <c r="TWF49" s="178"/>
      <c r="TWG49" s="178"/>
      <c r="TWH49" s="178"/>
      <c r="TWI49" s="178"/>
      <c r="TWJ49" s="178"/>
      <c r="TWK49" s="178"/>
      <c r="TWL49" s="178"/>
      <c r="TWM49" s="178"/>
      <c r="TWN49" s="178"/>
      <c r="TWO49" s="178"/>
      <c r="TWP49" s="178"/>
      <c r="TWQ49" s="178"/>
      <c r="TWR49" s="178"/>
      <c r="TWS49" s="178"/>
      <c r="TWT49" s="178"/>
      <c r="TWU49" s="178"/>
      <c r="TWV49" s="178"/>
      <c r="TWW49" s="178"/>
      <c r="TWX49" s="178"/>
      <c r="TWY49" s="178"/>
      <c r="TWZ49" s="178"/>
      <c r="TXA49" s="178"/>
      <c r="TXB49" s="178"/>
      <c r="TXC49" s="178"/>
      <c r="TXD49" s="178"/>
      <c r="TXE49" s="178"/>
      <c r="TXF49" s="178"/>
      <c r="TXG49" s="178"/>
      <c r="TXH49" s="178"/>
      <c r="TXI49" s="178"/>
      <c r="TXJ49" s="178"/>
      <c r="TXK49" s="178"/>
      <c r="TXL49" s="178"/>
      <c r="TXM49" s="178"/>
      <c r="TXN49" s="178"/>
      <c r="TXO49" s="178"/>
      <c r="TXP49" s="178"/>
      <c r="TXQ49" s="178"/>
      <c r="TXR49" s="178"/>
      <c r="TXS49" s="178"/>
      <c r="TXT49" s="178"/>
      <c r="TXU49" s="178"/>
      <c r="TXV49" s="178"/>
      <c r="TXW49" s="178"/>
      <c r="TXX49" s="178"/>
      <c r="TXY49" s="178"/>
      <c r="TXZ49" s="178"/>
      <c r="TYA49" s="178"/>
      <c r="TYB49" s="178"/>
      <c r="TYC49" s="178"/>
      <c r="TYD49" s="178"/>
      <c r="TYE49" s="178"/>
      <c r="TYF49" s="178"/>
      <c r="TYG49" s="178"/>
      <c r="TYH49" s="178"/>
      <c r="TYI49" s="178"/>
      <c r="TYJ49" s="178"/>
      <c r="TYK49" s="178"/>
      <c r="TYL49" s="178"/>
      <c r="TYM49" s="178"/>
      <c r="TYN49" s="178"/>
      <c r="TYO49" s="178"/>
      <c r="TYP49" s="178"/>
      <c r="TYQ49" s="178"/>
      <c r="TYR49" s="178"/>
      <c r="TYS49" s="178"/>
      <c r="TYT49" s="178"/>
      <c r="TYU49" s="178"/>
      <c r="TYV49" s="178"/>
      <c r="TYW49" s="178"/>
      <c r="TYX49" s="178"/>
      <c r="TYY49" s="178"/>
      <c r="TYZ49" s="178"/>
      <c r="TZA49" s="178"/>
      <c r="TZB49" s="178"/>
      <c r="TZC49" s="178"/>
      <c r="TZD49" s="178"/>
      <c r="TZE49" s="178"/>
      <c r="TZF49" s="178"/>
      <c r="TZG49" s="178"/>
      <c r="TZH49" s="178"/>
      <c r="TZI49" s="178"/>
      <c r="TZJ49" s="178"/>
      <c r="TZK49" s="178"/>
      <c r="TZL49" s="178"/>
      <c r="TZM49" s="178"/>
      <c r="TZN49" s="178"/>
      <c r="TZO49" s="178"/>
      <c r="TZP49" s="178"/>
      <c r="TZQ49" s="178"/>
      <c r="TZR49" s="178"/>
      <c r="TZS49" s="178"/>
      <c r="TZT49" s="178"/>
      <c r="TZU49" s="178"/>
      <c r="TZV49" s="178"/>
      <c r="TZW49" s="178"/>
      <c r="TZX49" s="178"/>
      <c r="TZY49" s="178"/>
      <c r="TZZ49" s="178"/>
      <c r="UAA49" s="178"/>
      <c r="UAB49" s="178"/>
      <c r="UAC49" s="178"/>
      <c r="UAD49" s="178"/>
      <c r="UAE49" s="178"/>
      <c r="UAF49" s="178"/>
      <c r="UAG49" s="178"/>
      <c r="UAH49" s="178"/>
      <c r="UAI49" s="178"/>
      <c r="UAJ49" s="178"/>
      <c r="UAK49" s="178"/>
      <c r="UAL49" s="178"/>
      <c r="UAM49" s="178"/>
      <c r="UAN49" s="178"/>
      <c r="UAO49" s="178"/>
      <c r="UAP49" s="178"/>
      <c r="UAQ49" s="178"/>
      <c r="UAR49" s="178"/>
      <c r="UAS49" s="178"/>
      <c r="UAT49" s="178"/>
      <c r="UAU49" s="178"/>
      <c r="UAV49" s="178"/>
      <c r="UAW49" s="178"/>
      <c r="UAX49" s="178"/>
      <c r="UAY49" s="178"/>
      <c r="UAZ49" s="178"/>
      <c r="UBA49" s="178"/>
      <c r="UBB49" s="178"/>
      <c r="UBC49" s="178"/>
      <c r="UBD49" s="178"/>
      <c r="UBE49" s="178"/>
      <c r="UBF49" s="178"/>
      <c r="UBG49" s="178"/>
      <c r="UBH49" s="178"/>
      <c r="UBI49" s="178"/>
      <c r="UBJ49" s="178"/>
      <c r="UBK49" s="178"/>
      <c r="UBL49" s="178"/>
      <c r="UBM49" s="178"/>
      <c r="UBN49" s="178"/>
      <c r="UBO49" s="178"/>
      <c r="UBP49" s="178"/>
      <c r="UBQ49" s="178"/>
      <c r="UBR49" s="178"/>
      <c r="UBS49" s="178"/>
      <c r="UBT49" s="178"/>
      <c r="UBU49" s="178"/>
      <c r="UBV49" s="178"/>
      <c r="UBW49" s="178"/>
      <c r="UBX49" s="178"/>
      <c r="UBY49" s="178"/>
      <c r="UBZ49" s="178"/>
      <c r="UCA49" s="178"/>
      <c r="UCB49" s="178"/>
      <c r="UCC49" s="178"/>
      <c r="UCD49" s="178"/>
      <c r="UCE49" s="178"/>
      <c r="UCF49" s="178"/>
      <c r="UCG49" s="178"/>
      <c r="UCH49" s="178"/>
      <c r="UCI49" s="178"/>
      <c r="UCJ49" s="178"/>
      <c r="UCK49" s="178"/>
      <c r="UCL49" s="178"/>
      <c r="UCM49" s="178"/>
      <c r="UCN49" s="178"/>
      <c r="UCO49" s="178"/>
      <c r="UCP49" s="178"/>
      <c r="UCQ49" s="178"/>
      <c r="UCR49" s="178"/>
      <c r="UCS49" s="178"/>
      <c r="UCT49" s="178"/>
      <c r="UCU49" s="178"/>
      <c r="UCV49" s="178"/>
      <c r="UCW49" s="178"/>
      <c r="UCX49" s="178"/>
      <c r="UCY49" s="178"/>
      <c r="UCZ49" s="178"/>
      <c r="UDA49" s="178"/>
      <c r="UDB49" s="178"/>
      <c r="UDC49" s="178"/>
      <c r="UDD49" s="178"/>
      <c r="UDE49" s="178"/>
      <c r="UDF49" s="178"/>
      <c r="UDG49" s="178"/>
      <c r="UDH49" s="178"/>
      <c r="UDI49" s="178"/>
      <c r="UDJ49" s="178"/>
      <c r="UDK49" s="178"/>
      <c r="UDL49" s="178"/>
      <c r="UDM49" s="178"/>
      <c r="UDN49" s="178"/>
      <c r="UDO49" s="178"/>
      <c r="UDP49" s="178"/>
      <c r="UDQ49" s="178"/>
      <c r="UDR49" s="178"/>
      <c r="UDS49" s="178"/>
      <c r="UDT49" s="178"/>
      <c r="UDU49" s="178"/>
      <c r="UDV49" s="178"/>
      <c r="UDW49" s="178"/>
      <c r="UDX49" s="178"/>
      <c r="UDY49" s="178"/>
      <c r="UDZ49" s="178"/>
      <c r="UEA49" s="178"/>
      <c r="UEB49" s="178"/>
      <c r="UEC49" s="178"/>
      <c r="UED49" s="178"/>
      <c r="UEE49" s="178"/>
      <c r="UEF49" s="178"/>
      <c r="UEG49" s="178"/>
      <c r="UEH49" s="178"/>
      <c r="UEI49" s="178"/>
      <c r="UEJ49" s="178"/>
      <c r="UEK49" s="178"/>
      <c r="UEL49" s="178"/>
      <c r="UEM49" s="178"/>
      <c r="UEN49" s="178"/>
      <c r="UEO49" s="178"/>
      <c r="UEP49" s="178"/>
      <c r="UEQ49" s="178"/>
      <c r="UER49" s="178"/>
      <c r="UES49" s="178"/>
      <c r="UET49" s="178"/>
      <c r="UEU49" s="178"/>
      <c r="UEV49" s="178"/>
      <c r="UEW49" s="178"/>
      <c r="UEX49" s="178"/>
      <c r="UEY49" s="178"/>
      <c r="UEZ49" s="178"/>
      <c r="UFA49" s="178"/>
      <c r="UFB49" s="178"/>
      <c r="UFC49" s="178"/>
      <c r="UFD49" s="178"/>
      <c r="UFE49" s="178"/>
      <c r="UFF49" s="178"/>
      <c r="UFG49" s="178"/>
      <c r="UFH49" s="178"/>
      <c r="UFI49" s="178"/>
      <c r="UFJ49" s="178"/>
      <c r="UFK49" s="178"/>
      <c r="UFL49" s="178"/>
      <c r="UFM49" s="178"/>
      <c r="UFN49" s="178"/>
      <c r="UFO49" s="178"/>
      <c r="UFP49" s="178"/>
      <c r="UFQ49" s="178"/>
      <c r="UFR49" s="178"/>
      <c r="UFS49" s="178"/>
      <c r="UFT49" s="178"/>
      <c r="UFU49" s="178"/>
      <c r="UFV49" s="178"/>
      <c r="UFW49" s="178"/>
      <c r="UFX49" s="178"/>
      <c r="UFY49" s="178"/>
      <c r="UFZ49" s="178"/>
      <c r="UGA49" s="178"/>
      <c r="UGB49" s="178"/>
      <c r="UGC49" s="178"/>
      <c r="UGD49" s="178"/>
      <c r="UGE49" s="178"/>
      <c r="UGF49" s="178"/>
      <c r="UGG49" s="178"/>
      <c r="UGH49" s="178"/>
      <c r="UGI49" s="178"/>
      <c r="UGJ49" s="178"/>
      <c r="UGK49" s="178"/>
      <c r="UGL49" s="178"/>
      <c r="UGM49" s="178"/>
      <c r="UGN49" s="178"/>
      <c r="UGO49" s="178"/>
      <c r="UGP49" s="178"/>
      <c r="UGQ49" s="178"/>
      <c r="UGR49" s="178"/>
      <c r="UGS49" s="178"/>
      <c r="UGT49" s="178"/>
      <c r="UGU49" s="178"/>
      <c r="UGV49" s="178"/>
      <c r="UGW49" s="178"/>
      <c r="UGX49" s="178"/>
      <c r="UGY49" s="178"/>
      <c r="UGZ49" s="178"/>
      <c r="UHA49" s="178"/>
      <c r="UHB49" s="178"/>
      <c r="UHC49" s="178"/>
      <c r="UHD49" s="178"/>
      <c r="UHE49" s="178"/>
      <c r="UHF49" s="178"/>
      <c r="UHG49" s="178"/>
      <c r="UHH49" s="178"/>
      <c r="UHI49" s="178"/>
      <c r="UHJ49" s="178"/>
      <c r="UHK49" s="178"/>
      <c r="UHL49" s="178"/>
      <c r="UHM49" s="178"/>
      <c r="UHN49" s="178"/>
      <c r="UHO49" s="178"/>
      <c r="UHP49" s="178"/>
      <c r="UHQ49" s="178"/>
      <c r="UHR49" s="178"/>
      <c r="UHS49" s="178"/>
      <c r="UHT49" s="178"/>
      <c r="UHU49" s="178"/>
      <c r="UHV49" s="178"/>
      <c r="UHW49" s="178"/>
      <c r="UHX49" s="178"/>
      <c r="UHY49" s="178"/>
      <c r="UHZ49" s="178"/>
      <c r="UIA49" s="178"/>
      <c r="UIB49" s="178"/>
      <c r="UIC49" s="178"/>
      <c r="UID49" s="178"/>
      <c r="UIE49" s="178"/>
      <c r="UIF49" s="178"/>
      <c r="UIG49" s="178"/>
      <c r="UIH49" s="178"/>
      <c r="UII49" s="178"/>
      <c r="UIJ49" s="178"/>
      <c r="UIK49" s="178"/>
      <c r="UIL49" s="178"/>
      <c r="UIM49" s="178"/>
      <c r="UIN49" s="178"/>
      <c r="UIO49" s="178"/>
      <c r="UIP49" s="178"/>
      <c r="UIQ49" s="178"/>
      <c r="UIR49" s="178"/>
      <c r="UIS49" s="178"/>
      <c r="UIT49" s="178"/>
      <c r="UIU49" s="178"/>
      <c r="UIV49" s="178"/>
      <c r="UIW49" s="178"/>
      <c r="UIX49" s="178"/>
      <c r="UIY49" s="178"/>
      <c r="UIZ49" s="178"/>
      <c r="UJA49" s="178"/>
      <c r="UJB49" s="178"/>
      <c r="UJC49" s="178"/>
      <c r="UJD49" s="178"/>
      <c r="UJE49" s="178"/>
      <c r="UJF49" s="178"/>
      <c r="UJG49" s="178"/>
      <c r="UJH49" s="178"/>
      <c r="UJI49" s="178"/>
      <c r="UJJ49" s="178"/>
      <c r="UJK49" s="178"/>
      <c r="UJL49" s="178"/>
      <c r="UJM49" s="178"/>
      <c r="UJN49" s="178"/>
      <c r="UJO49" s="178"/>
      <c r="UJP49" s="178"/>
      <c r="UJQ49" s="178"/>
      <c r="UJR49" s="178"/>
      <c r="UJS49" s="178"/>
      <c r="UJT49" s="178"/>
      <c r="UJU49" s="178"/>
      <c r="UJV49" s="178"/>
      <c r="UJW49" s="178"/>
      <c r="UJX49" s="178"/>
      <c r="UJY49" s="178"/>
      <c r="UJZ49" s="178"/>
      <c r="UKA49" s="178"/>
      <c r="UKB49" s="178"/>
      <c r="UKC49" s="178"/>
      <c r="UKD49" s="178"/>
      <c r="UKE49" s="178"/>
      <c r="UKF49" s="178"/>
      <c r="UKG49" s="178"/>
      <c r="UKH49" s="178"/>
      <c r="UKI49" s="178"/>
      <c r="UKJ49" s="178"/>
      <c r="UKK49" s="178"/>
      <c r="UKL49" s="178"/>
      <c r="UKM49" s="178"/>
      <c r="UKN49" s="178"/>
      <c r="UKO49" s="178"/>
      <c r="UKP49" s="178"/>
      <c r="UKQ49" s="178"/>
      <c r="UKR49" s="178"/>
      <c r="UKS49" s="178"/>
      <c r="UKT49" s="178"/>
      <c r="UKU49" s="178"/>
      <c r="UKV49" s="178"/>
      <c r="UKW49" s="178"/>
      <c r="UKX49" s="178"/>
      <c r="UKY49" s="178"/>
      <c r="UKZ49" s="178"/>
      <c r="ULA49" s="178"/>
      <c r="ULB49" s="178"/>
      <c r="ULC49" s="178"/>
      <c r="ULD49" s="178"/>
      <c r="ULE49" s="178"/>
      <c r="ULF49" s="178"/>
      <c r="ULG49" s="178"/>
      <c r="ULH49" s="178"/>
      <c r="ULI49" s="178"/>
      <c r="ULJ49" s="178"/>
      <c r="ULK49" s="178"/>
      <c r="ULL49" s="178"/>
      <c r="ULM49" s="178"/>
      <c r="ULN49" s="178"/>
      <c r="ULO49" s="178"/>
      <c r="ULP49" s="178"/>
      <c r="ULQ49" s="178"/>
      <c r="ULR49" s="178"/>
      <c r="ULS49" s="178"/>
      <c r="ULT49" s="178"/>
      <c r="ULU49" s="178"/>
      <c r="ULV49" s="178"/>
      <c r="ULW49" s="178"/>
      <c r="ULX49" s="178"/>
      <c r="ULY49" s="178"/>
      <c r="ULZ49" s="178"/>
      <c r="UMA49" s="178"/>
      <c r="UMB49" s="178"/>
      <c r="UMC49" s="178"/>
      <c r="UMD49" s="178"/>
      <c r="UME49" s="178"/>
      <c r="UMF49" s="178"/>
      <c r="UMG49" s="178"/>
      <c r="UMH49" s="178"/>
      <c r="UMI49" s="178"/>
      <c r="UMJ49" s="178"/>
      <c r="UMK49" s="178"/>
      <c r="UML49" s="178"/>
      <c r="UMM49" s="178"/>
      <c r="UMN49" s="178"/>
      <c r="UMO49" s="178"/>
      <c r="UMP49" s="178"/>
      <c r="UMQ49" s="178"/>
      <c r="UMR49" s="178"/>
      <c r="UMS49" s="178"/>
      <c r="UMT49" s="178"/>
      <c r="UMU49" s="178"/>
      <c r="UMV49" s="178"/>
      <c r="UMW49" s="178"/>
      <c r="UMX49" s="178"/>
      <c r="UMY49" s="178"/>
      <c r="UMZ49" s="178"/>
      <c r="UNA49" s="178"/>
      <c r="UNB49" s="178"/>
      <c r="UNC49" s="178"/>
      <c r="UND49" s="178"/>
      <c r="UNE49" s="178"/>
      <c r="UNF49" s="178"/>
      <c r="UNG49" s="178"/>
      <c r="UNH49" s="178"/>
      <c r="UNI49" s="178"/>
      <c r="UNJ49" s="178"/>
      <c r="UNK49" s="178"/>
      <c r="UNL49" s="178"/>
      <c r="UNM49" s="178"/>
      <c r="UNN49" s="178"/>
      <c r="UNO49" s="178"/>
      <c r="UNP49" s="178"/>
      <c r="UNQ49" s="178"/>
      <c r="UNR49" s="178"/>
      <c r="UNS49" s="178"/>
      <c r="UNT49" s="178"/>
      <c r="UNU49" s="178"/>
      <c r="UNV49" s="178"/>
      <c r="UNW49" s="178"/>
      <c r="UNX49" s="178"/>
      <c r="UNY49" s="178"/>
      <c r="UNZ49" s="178"/>
      <c r="UOA49" s="178"/>
      <c r="UOB49" s="178"/>
      <c r="UOC49" s="178"/>
      <c r="UOD49" s="178"/>
      <c r="UOE49" s="178"/>
      <c r="UOF49" s="178"/>
      <c r="UOG49" s="178"/>
      <c r="UOH49" s="178"/>
      <c r="UOI49" s="178"/>
      <c r="UOJ49" s="178"/>
      <c r="UOK49" s="178"/>
      <c r="UOL49" s="178"/>
      <c r="UOM49" s="178"/>
      <c r="UON49" s="178"/>
      <c r="UOO49" s="178"/>
      <c r="UOP49" s="178"/>
      <c r="UOQ49" s="178"/>
      <c r="UOR49" s="178"/>
      <c r="UOS49" s="178"/>
      <c r="UOT49" s="178"/>
      <c r="UOU49" s="178"/>
      <c r="UOV49" s="178"/>
      <c r="UOW49" s="178"/>
      <c r="UOX49" s="178"/>
      <c r="UOY49" s="178"/>
      <c r="UOZ49" s="178"/>
      <c r="UPA49" s="178"/>
      <c r="UPB49" s="178"/>
      <c r="UPC49" s="178"/>
      <c r="UPD49" s="178"/>
      <c r="UPE49" s="178"/>
      <c r="UPF49" s="178"/>
      <c r="UPG49" s="178"/>
      <c r="UPH49" s="178"/>
      <c r="UPI49" s="178"/>
      <c r="UPJ49" s="178"/>
      <c r="UPK49" s="178"/>
      <c r="UPL49" s="178"/>
      <c r="UPM49" s="178"/>
      <c r="UPN49" s="178"/>
      <c r="UPO49" s="178"/>
      <c r="UPP49" s="178"/>
      <c r="UPQ49" s="178"/>
      <c r="UPR49" s="178"/>
      <c r="UPS49" s="178"/>
      <c r="UPT49" s="178"/>
      <c r="UPU49" s="178"/>
      <c r="UPV49" s="178"/>
      <c r="UPW49" s="178"/>
      <c r="UPX49" s="178"/>
      <c r="UPY49" s="178"/>
      <c r="UPZ49" s="178"/>
      <c r="UQA49" s="178"/>
      <c r="UQB49" s="178"/>
      <c r="UQC49" s="178"/>
      <c r="UQD49" s="178"/>
      <c r="UQE49" s="178"/>
      <c r="UQF49" s="178"/>
      <c r="UQG49" s="178"/>
      <c r="UQH49" s="178"/>
      <c r="UQI49" s="178"/>
      <c r="UQJ49" s="178"/>
      <c r="UQK49" s="178"/>
      <c r="UQL49" s="178"/>
      <c r="UQM49" s="178"/>
      <c r="UQN49" s="178"/>
      <c r="UQO49" s="178"/>
      <c r="UQP49" s="178"/>
      <c r="UQQ49" s="178"/>
      <c r="UQR49" s="178"/>
      <c r="UQS49" s="178"/>
      <c r="UQT49" s="178"/>
      <c r="UQU49" s="178"/>
      <c r="UQV49" s="178"/>
      <c r="UQW49" s="178"/>
      <c r="UQX49" s="178"/>
      <c r="UQY49" s="178"/>
      <c r="UQZ49" s="178"/>
      <c r="URA49" s="178"/>
      <c r="URB49" s="178"/>
      <c r="URC49" s="178"/>
      <c r="URD49" s="178"/>
      <c r="URE49" s="178"/>
      <c r="URF49" s="178"/>
      <c r="URG49" s="178"/>
      <c r="URH49" s="178"/>
      <c r="URI49" s="178"/>
      <c r="URJ49" s="178"/>
      <c r="URK49" s="178"/>
      <c r="URL49" s="178"/>
      <c r="URM49" s="178"/>
      <c r="URN49" s="178"/>
      <c r="URO49" s="178"/>
      <c r="URP49" s="178"/>
      <c r="URQ49" s="178"/>
      <c r="URR49" s="178"/>
      <c r="URS49" s="178"/>
      <c r="URT49" s="178"/>
      <c r="URU49" s="178"/>
      <c r="URV49" s="178"/>
      <c r="URW49" s="178"/>
      <c r="URX49" s="178"/>
      <c r="URY49" s="178"/>
      <c r="URZ49" s="178"/>
      <c r="USA49" s="178"/>
      <c r="USB49" s="178"/>
      <c r="USC49" s="178"/>
      <c r="USD49" s="178"/>
      <c r="USE49" s="178"/>
      <c r="USF49" s="178"/>
      <c r="USG49" s="178"/>
      <c r="USH49" s="178"/>
      <c r="USI49" s="178"/>
      <c r="USJ49" s="178"/>
      <c r="USK49" s="178"/>
      <c r="USL49" s="178"/>
      <c r="USM49" s="178"/>
      <c r="USN49" s="178"/>
      <c r="USO49" s="178"/>
      <c r="USP49" s="178"/>
      <c r="USQ49" s="178"/>
      <c r="USR49" s="178"/>
      <c r="USS49" s="178"/>
      <c r="UST49" s="178"/>
      <c r="USU49" s="178"/>
      <c r="USV49" s="178"/>
      <c r="USW49" s="178"/>
      <c r="USX49" s="178"/>
      <c r="USY49" s="178"/>
      <c r="USZ49" s="178"/>
      <c r="UTA49" s="178"/>
      <c r="UTB49" s="178"/>
      <c r="UTC49" s="178"/>
      <c r="UTD49" s="178"/>
      <c r="UTE49" s="178"/>
      <c r="UTF49" s="178"/>
      <c r="UTG49" s="178"/>
      <c r="UTH49" s="178"/>
      <c r="UTI49" s="178"/>
      <c r="UTJ49" s="178"/>
      <c r="UTK49" s="178"/>
      <c r="UTL49" s="178"/>
      <c r="UTM49" s="178"/>
      <c r="UTN49" s="178"/>
      <c r="UTO49" s="178"/>
      <c r="UTP49" s="178"/>
      <c r="UTQ49" s="178"/>
      <c r="UTR49" s="178"/>
      <c r="UTS49" s="178"/>
      <c r="UTT49" s="178"/>
      <c r="UTU49" s="178"/>
      <c r="UTV49" s="178"/>
      <c r="UTW49" s="178"/>
      <c r="UTX49" s="178"/>
      <c r="UTY49" s="178"/>
      <c r="UTZ49" s="178"/>
      <c r="UUA49" s="178"/>
      <c r="UUB49" s="178"/>
      <c r="UUC49" s="178"/>
      <c r="UUD49" s="178"/>
      <c r="UUE49" s="178"/>
      <c r="UUF49" s="178"/>
      <c r="UUG49" s="178"/>
      <c r="UUH49" s="178"/>
      <c r="UUI49" s="178"/>
      <c r="UUJ49" s="178"/>
      <c r="UUK49" s="178"/>
      <c r="UUL49" s="178"/>
      <c r="UUM49" s="178"/>
      <c r="UUN49" s="178"/>
      <c r="UUO49" s="178"/>
      <c r="UUP49" s="178"/>
      <c r="UUQ49" s="178"/>
      <c r="UUR49" s="178"/>
      <c r="UUS49" s="178"/>
      <c r="UUT49" s="178"/>
      <c r="UUU49" s="178"/>
      <c r="UUV49" s="178"/>
      <c r="UUW49" s="178"/>
      <c r="UUX49" s="178"/>
      <c r="UUY49" s="178"/>
      <c r="UUZ49" s="178"/>
      <c r="UVA49" s="178"/>
      <c r="UVB49" s="178"/>
      <c r="UVC49" s="178"/>
      <c r="UVD49" s="178"/>
      <c r="UVE49" s="178"/>
      <c r="UVF49" s="178"/>
      <c r="UVG49" s="178"/>
      <c r="UVH49" s="178"/>
      <c r="UVI49" s="178"/>
      <c r="UVJ49" s="178"/>
      <c r="UVK49" s="178"/>
      <c r="UVL49" s="178"/>
      <c r="UVM49" s="178"/>
      <c r="UVN49" s="178"/>
      <c r="UVO49" s="178"/>
      <c r="UVP49" s="178"/>
      <c r="UVQ49" s="178"/>
      <c r="UVR49" s="178"/>
      <c r="UVS49" s="178"/>
      <c r="UVT49" s="178"/>
      <c r="UVU49" s="178"/>
      <c r="UVV49" s="178"/>
      <c r="UVW49" s="178"/>
      <c r="UVX49" s="178"/>
      <c r="UVY49" s="178"/>
      <c r="UVZ49" s="178"/>
      <c r="UWA49" s="178"/>
      <c r="UWB49" s="178"/>
      <c r="UWC49" s="178"/>
      <c r="UWD49" s="178"/>
      <c r="UWE49" s="178"/>
      <c r="UWF49" s="178"/>
      <c r="UWG49" s="178"/>
      <c r="UWH49" s="178"/>
      <c r="UWI49" s="178"/>
      <c r="UWJ49" s="178"/>
      <c r="UWK49" s="178"/>
      <c r="UWL49" s="178"/>
      <c r="UWM49" s="178"/>
      <c r="UWN49" s="178"/>
      <c r="UWO49" s="178"/>
      <c r="UWP49" s="178"/>
      <c r="UWQ49" s="178"/>
      <c r="UWR49" s="178"/>
      <c r="UWS49" s="178"/>
      <c r="UWT49" s="178"/>
      <c r="UWU49" s="178"/>
      <c r="UWV49" s="178"/>
      <c r="UWW49" s="178"/>
      <c r="UWX49" s="178"/>
      <c r="UWY49" s="178"/>
      <c r="UWZ49" s="178"/>
      <c r="UXA49" s="178"/>
      <c r="UXB49" s="178"/>
      <c r="UXC49" s="178"/>
      <c r="UXD49" s="178"/>
      <c r="UXE49" s="178"/>
      <c r="UXF49" s="178"/>
      <c r="UXG49" s="178"/>
      <c r="UXH49" s="178"/>
      <c r="UXI49" s="178"/>
      <c r="UXJ49" s="178"/>
      <c r="UXK49" s="178"/>
      <c r="UXL49" s="178"/>
      <c r="UXM49" s="178"/>
      <c r="UXN49" s="178"/>
      <c r="UXO49" s="178"/>
      <c r="UXP49" s="178"/>
      <c r="UXQ49" s="178"/>
      <c r="UXR49" s="178"/>
      <c r="UXS49" s="178"/>
      <c r="UXT49" s="178"/>
      <c r="UXU49" s="178"/>
      <c r="UXV49" s="178"/>
      <c r="UXW49" s="178"/>
      <c r="UXX49" s="178"/>
      <c r="UXY49" s="178"/>
      <c r="UXZ49" s="178"/>
      <c r="UYA49" s="178"/>
      <c r="UYB49" s="178"/>
      <c r="UYC49" s="178"/>
      <c r="UYD49" s="178"/>
      <c r="UYE49" s="178"/>
      <c r="UYF49" s="178"/>
      <c r="UYG49" s="178"/>
      <c r="UYH49" s="178"/>
      <c r="UYI49" s="178"/>
      <c r="UYJ49" s="178"/>
      <c r="UYK49" s="178"/>
      <c r="UYL49" s="178"/>
      <c r="UYM49" s="178"/>
      <c r="UYN49" s="178"/>
      <c r="UYO49" s="178"/>
      <c r="UYP49" s="178"/>
      <c r="UYQ49" s="178"/>
      <c r="UYR49" s="178"/>
      <c r="UYS49" s="178"/>
      <c r="UYT49" s="178"/>
      <c r="UYU49" s="178"/>
      <c r="UYV49" s="178"/>
      <c r="UYW49" s="178"/>
      <c r="UYX49" s="178"/>
      <c r="UYY49" s="178"/>
      <c r="UYZ49" s="178"/>
      <c r="UZA49" s="178"/>
      <c r="UZB49" s="178"/>
      <c r="UZC49" s="178"/>
      <c r="UZD49" s="178"/>
      <c r="UZE49" s="178"/>
      <c r="UZF49" s="178"/>
      <c r="UZG49" s="178"/>
      <c r="UZH49" s="178"/>
      <c r="UZI49" s="178"/>
      <c r="UZJ49" s="178"/>
      <c r="UZK49" s="178"/>
      <c r="UZL49" s="178"/>
      <c r="UZM49" s="178"/>
      <c r="UZN49" s="178"/>
      <c r="UZO49" s="178"/>
      <c r="UZP49" s="178"/>
      <c r="UZQ49" s="178"/>
      <c r="UZR49" s="178"/>
      <c r="UZS49" s="178"/>
      <c r="UZT49" s="178"/>
      <c r="UZU49" s="178"/>
      <c r="UZV49" s="178"/>
      <c r="UZW49" s="178"/>
      <c r="UZX49" s="178"/>
      <c r="UZY49" s="178"/>
      <c r="UZZ49" s="178"/>
      <c r="VAA49" s="178"/>
      <c r="VAB49" s="178"/>
      <c r="VAC49" s="178"/>
      <c r="VAD49" s="178"/>
      <c r="VAE49" s="178"/>
      <c r="VAF49" s="178"/>
      <c r="VAG49" s="178"/>
      <c r="VAH49" s="178"/>
      <c r="VAI49" s="178"/>
      <c r="VAJ49" s="178"/>
      <c r="VAK49" s="178"/>
      <c r="VAL49" s="178"/>
      <c r="VAM49" s="178"/>
      <c r="VAN49" s="178"/>
      <c r="VAO49" s="178"/>
      <c r="VAP49" s="178"/>
      <c r="VAQ49" s="178"/>
      <c r="VAR49" s="178"/>
      <c r="VAS49" s="178"/>
      <c r="VAT49" s="178"/>
      <c r="VAU49" s="178"/>
      <c r="VAV49" s="178"/>
      <c r="VAW49" s="178"/>
      <c r="VAX49" s="178"/>
      <c r="VAY49" s="178"/>
      <c r="VAZ49" s="178"/>
      <c r="VBA49" s="178"/>
      <c r="VBB49" s="178"/>
      <c r="VBC49" s="178"/>
      <c r="VBD49" s="178"/>
      <c r="VBE49" s="178"/>
      <c r="VBF49" s="178"/>
      <c r="VBG49" s="178"/>
      <c r="VBH49" s="178"/>
      <c r="VBI49" s="178"/>
      <c r="VBJ49" s="178"/>
      <c r="VBK49" s="178"/>
      <c r="VBL49" s="178"/>
      <c r="VBM49" s="178"/>
      <c r="VBN49" s="178"/>
      <c r="VBO49" s="178"/>
      <c r="VBP49" s="178"/>
      <c r="VBQ49" s="178"/>
      <c r="VBR49" s="178"/>
      <c r="VBS49" s="178"/>
      <c r="VBT49" s="178"/>
      <c r="VBU49" s="178"/>
      <c r="VBV49" s="178"/>
      <c r="VBW49" s="178"/>
      <c r="VBX49" s="178"/>
      <c r="VBY49" s="178"/>
      <c r="VBZ49" s="178"/>
      <c r="VCA49" s="178"/>
      <c r="VCB49" s="178"/>
      <c r="VCC49" s="178"/>
      <c r="VCD49" s="178"/>
      <c r="VCE49" s="178"/>
      <c r="VCF49" s="178"/>
      <c r="VCG49" s="178"/>
      <c r="VCH49" s="178"/>
      <c r="VCI49" s="178"/>
      <c r="VCJ49" s="178"/>
      <c r="VCK49" s="178"/>
      <c r="VCL49" s="178"/>
      <c r="VCM49" s="178"/>
      <c r="VCN49" s="178"/>
      <c r="VCO49" s="178"/>
      <c r="VCP49" s="178"/>
      <c r="VCQ49" s="178"/>
      <c r="VCR49" s="178"/>
      <c r="VCS49" s="178"/>
      <c r="VCT49" s="178"/>
      <c r="VCU49" s="178"/>
      <c r="VCV49" s="178"/>
      <c r="VCW49" s="178"/>
      <c r="VCX49" s="178"/>
      <c r="VCY49" s="178"/>
      <c r="VCZ49" s="178"/>
      <c r="VDA49" s="178"/>
      <c r="VDB49" s="178"/>
      <c r="VDC49" s="178"/>
      <c r="VDD49" s="178"/>
      <c r="VDE49" s="178"/>
      <c r="VDF49" s="178"/>
      <c r="VDG49" s="178"/>
      <c r="VDH49" s="178"/>
      <c r="VDI49" s="178"/>
      <c r="VDJ49" s="178"/>
      <c r="VDK49" s="178"/>
      <c r="VDL49" s="178"/>
      <c r="VDM49" s="178"/>
      <c r="VDN49" s="178"/>
      <c r="VDO49" s="178"/>
      <c r="VDP49" s="178"/>
      <c r="VDQ49" s="178"/>
      <c r="VDR49" s="178"/>
      <c r="VDS49" s="178"/>
      <c r="VDT49" s="178"/>
      <c r="VDU49" s="178"/>
      <c r="VDV49" s="178"/>
      <c r="VDW49" s="178"/>
      <c r="VDX49" s="178"/>
      <c r="VDY49" s="178"/>
      <c r="VDZ49" s="178"/>
      <c r="VEA49" s="178"/>
      <c r="VEB49" s="178"/>
      <c r="VEC49" s="178"/>
      <c r="VED49" s="178"/>
      <c r="VEE49" s="178"/>
      <c r="VEF49" s="178"/>
      <c r="VEG49" s="178"/>
      <c r="VEH49" s="178"/>
      <c r="VEI49" s="178"/>
      <c r="VEJ49" s="178"/>
      <c r="VEK49" s="178"/>
      <c r="VEL49" s="178"/>
      <c r="VEM49" s="178"/>
      <c r="VEN49" s="178"/>
      <c r="VEO49" s="178"/>
      <c r="VEP49" s="178"/>
      <c r="VEQ49" s="178"/>
      <c r="VER49" s="178"/>
      <c r="VES49" s="178"/>
      <c r="VET49" s="178"/>
      <c r="VEU49" s="178"/>
      <c r="VEV49" s="178"/>
      <c r="VEW49" s="178"/>
      <c r="VEX49" s="178"/>
      <c r="VEY49" s="178"/>
      <c r="VEZ49" s="178"/>
      <c r="VFA49" s="178"/>
      <c r="VFB49" s="178"/>
      <c r="VFC49" s="178"/>
      <c r="VFD49" s="178"/>
      <c r="VFE49" s="178"/>
      <c r="VFF49" s="178"/>
      <c r="VFG49" s="178"/>
      <c r="VFH49" s="178"/>
      <c r="VFI49" s="178"/>
      <c r="VFJ49" s="178"/>
      <c r="VFK49" s="178"/>
      <c r="VFL49" s="178"/>
      <c r="VFM49" s="178"/>
      <c r="VFN49" s="178"/>
      <c r="VFO49" s="178"/>
      <c r="VFP49" s="178"/>
      <c r="VFQ49" s="178"/>
      <c r="VFR49" s="178"/>
      <c r="VFS49" s="178"/>
      <c r="VFT49" s="178"/>
      <c r="VFU49" s="178"/>
      <c r="VFV49" s="178"/>
      <c r="VFW49" s="178"/>
      <c r="VFX49" s="178"/>
      <c r="VFY49" s="178"/>
      <c r="VFZ49" s="178"/>
      <c r="VGA49" s="178"/>
      <c r="VGB49" s="178"/>
      <c r="VGC49" s="178"/>
      <c r="VGD49" s="178"/>
      <c r="VGE49" s="178"/>
      <c r="VGF49" s="178"/>
      <c r="VGG49" s="178"/>
      <c r="VGH49" s="178"/>
      <c r="VGI49" s="178"/>
      <c r="VGJ49" s="178"/>
      <c r="VGK49" s="178"/>
      <c r="VGL49" s="178"/>
      <c r="VGM49" s="178"/>
      <c r="VGN49" s="178"/>
      <c r="VGO49" s="178"/>
      <c r="VGP49" s="178"/>
      <c r="VGQ49" s="178"/>
      <c r="VGR49" s="178"/>
      <c r="VGS49" s="178"/>
      <c r="VGT49" s="178"/>
      <c r="VGU49" s="178"/>
      <c r="VGV49" s="178"/>
      <c r="VGW49" s="178"/>
      <c r="VGX49" s="178"/>
      <c r="VGY49" s="178"/>
      <c r="VGZ49" s="178"/>
      <c r="VHA49" s="178"/>
      <c r="VHB49" s="178"/>
      <c r="VHC49" s="178"/>
      <c r="VHD49" s="178"/>
      <c r="VHE49" s="178"/>
      <c r="VHF49" s="178"/>
      <c r="VHG49" s="178"/>
      <c r="VHH49" s="178"/>
      <c r="VHI49" s="178"/>
      <c r="VHJ49" s="178"/>
      <c r="VHK49" s="178"/>
      <c r="VHL49" s="178"/>
      <c r="VHM49" s="178"/>
      <c r="VHN49" s="178"/>
      <c r="VHO49" s="178"/>
      <c r="VHP49" s="178"/>
      <c r="VHQ49" s="178"/>
      <c r="VHR49" s="178"/>
      <c r="VHS49" s="178"/>
      <c r="VHT49" s="178"/>
      <c r="VHU49" s="178"/>
      <c r="VHV49" s="178"/>
      <c r="VHW49" s="178"/>
      <c r="VHX49" s="178"/>
      <c r="VHY49" s="178"/>
      <c r="VHZ49" s="178"/>
      <c r="VIA49" s="178"/>
      <c r="VIB49" s="178"/>
      <c r="VIC49" s="178"/>
      <c r="VID49" s="178"/>
      <c r="VIE49" s="178"/>
      <c r="VIF49" s="178"/>
      <c r="VIG49" s="178"/>
      <c r="VIH49" s="178"/>
      <c r="VII49" s="178"/>
      <c r="VIJ49" s="178"/>
      <c r="VIK49" s="178"/>
      <c r="VIL49" s="178"/>
      <c r="VIM49" s="178"/>
      <c r="VIN49" s="178"/>
      <c r="VIO49" s="178"/>
      <c r="VIP49" s="178"/>
      <c r="VIQ49" s="178"/>
      <c r="VIR49" s="178"/>
      <c r="VIS49" s="178"/>
      <c r="VIT49" s="178"/>
      <c r="VIU49" s="178"/>
      <c r="VIV49" s="178"/>
      <c r="VIW49" s="178"/>
      <c r="VIX49" s="178"/>
      <c r="VIY49" s="178"/>
      <c r="VIZ49" s="178"/>
      <c r="VJA49" s="178"/>
      <c r="VJB49" s="178"/>
      <c r="VJC49" s="178"/>
      <c r="VJD49" s="178"/>
      <c r="VJE49" s="178"/>
      <c r="VJF49" s="178"/>
      <c r="VJG49" s="178"/>
      <c r="VJH49" s="178"/>
      <c r="VJI49" s="178"/>
      <c r="VJJ49" s="178"/>
      <c r="VJK49" s="178"/>
      <c r="VJL49" s="178"/>
      <c r="VJM49" s="178"/>
      <c r="VJN49" s="178"/>
      <c r="VJO49" s="178"/>
      <c r="VJP49" s="178"/>
      <c r="VJQ49" s="178"/>
      <c r="VJR49" s="178"/>
      <c r="VJS49" s="178"/>
      <c r="VJT49" s="178"/>
      <c r="VJU49" s="178"/>
      <c r="VJV49" s="178"/>
      <c r="VJW49" s="178"/>
      <c r="VJX49" s="178"/>
      <c r="VJY49" s="178"/>
      <c r="VJZ49" s="178"/>
      <c r="VKA49" s="178"/>
      <c r="VKB49" s="178"/>
      <c r="VKC49" s="178"/>
      <c r="VKD49" s="178"/>
      <c r="VKE49" s="178"/>
      <c r="VKF49" s="178"/>
      <c r="VKG49" s="178"/>
      <c r="VKH49" s="178"/>
      <c r="VKI49" s="178"/>
      <c r="VKJ49" s="178"/>
      <c r="VKK49" s="178"/>
      <c r="VKL49" s="178"/>
      <c r="VKM49" s="178"/>
      <c r="VKN49" s="178"/>
      <c r="VKO49" s="178"/>
      <c r="VKP49" s="178"/>
      <c r="VKQ49" s="178"/>
      <c r="VKR49" s="178"/>
      <c r="VKS49" s="178"/>
      <c r="VKT49" s="178"/>
      <c r="VKU49" s="178"/>
      <c r="VKV49" s="178"/>
      <c r="VKW49" s="178"/>
      <c r="VKX49" s="178"/>
      <c r="VKY49" s="178"/>
      <c r="VKZ49" s="178"/>
      <c r="VLA49" s="178"/>
      <c r="VLB49" s="178"/>
      <c r="VLC49" s="178"/>
      <c r="VLD49" s="178"/>
      <c r="VLE49" s="178"/>
      <c r="VLF49" s="178"/>
      <c r="VLG49" s="178"/>
      <c r="VLH49" s="178"/>
      <c r="VLI49" s="178"/>
      <c r="VLJ49" s="178"/>
      <c r="VLK49" s="178"/>
      <c r="VLL49" s="178"/>
      <c r="VLM49" s="178"/>
      <c r="VLN49" s="178"/>
      <c r="VLO49" s="178"/>
      <c r="VLP49" s="178"/>
      <c r="VLQ49" s="178"/>
      <c r="VLR49" s="178"/>
      <c r="VLS49" s="178"/>
      <c r="VLT49" s="178"/>
      <c r="VLU49" s="178"/>
      <c r="VLV49" s="178"/>
      <c r="VLW49" s="178"/>
      <c r="VLX49" s="178"/>
      <c r="VLY49" s="178"/>
      <c r="VLZ49" s="178"/>
      <c r="VMA49" s="178"/>
      <c r="VMB49" s="178"/>
      <c r="VMC49" s="178"/>
      <c r="VMD49" s="178"/>
      <c r="VME49" s="178"/>
      <c r="VMF49" s="178"/>
      <c r="VMG49" s="178"/>
      <c r="VMH49" s="178"/>
      <c r="VMI49" s="178"/>
      <c r="VMJ49" s="178"/>
      <c r="VMK49" s="178"/>
      <c r="VML49" s="178"/>
      <c r="VMM49" s="178"/>
      <c r="VMN49" s="178"/>
      <c r="VMO49" s="178"/>
      <c r="VMP49" s="178"/>
      <c r="VMQ49" s="178"/>
      <c r="VMR49" s="178"/>
      <c r="VMS49" s="178"/>
      <c r="VMT49" s="178"/>
      <c r="VMU49" s="178"/>
      <c r="VMV49" s="178"/>
      <c r="VMW49" s="178"/>
      <c r="VMX49" s="178"/>
      <c r="VMY49" s="178"/>
      <c r="VMZ49" s="178"/>
      <c r="VNA49" s="178"/>
      <c r="VNB49" s="178"/>
      <c r="VNC49" s="178"/>
      <c r="VND49" s="178"/>
      <c r="VNE49" s="178"/>
      <c r="VNF49" s="178"/>
      <c r="VNG49" s="178"/>
      <c r="VNH49" s="178"/>
      <c r="VNI49" s="178"/>
      <c r="VNJ49" s="178"/>
      <c r="VNK49" s="178"/>
      <c r="VNL49" s="178"/>
      <c r="VNM49" s="178"/>
      <c r="VNN49" s="178"/>
      <c r="VNO49" s="178"/>
      <c r="VNP49" s="178"/>
      <c r="VNQ49" s="178"/>
      <c r="VNR49" s="178"/>
      <c r="VNS49" s="178"/>
      <c r="VNT49" s="178"/>
      <c r="VNU49" s="178"/>
      <c r="VNV49" s="178"/>
      <c r="VNW49" s="178"/>
      <c r="VNX49" s="178"/>
      <c r="VNY49" s="178"/>
      <c r="VNZ49" s="178"/>
      <c r="VOA49" s="178"/>
      <c r="VOB49" s="178"/>
      <c r="VOC49" s="178"/>
      <c r="VOD49" s="178"/>
      <c r="VOE49" s="178"/>
      <c r="VOF49" s="178"/>
      <c r="VOG49" s="178"/>
      <c r="VOH49" s="178"/>
      <c r="VOI49" s="178"/>
      <c r="VOJ49" s="178"/>
      <c r="VOK49" s="178"/>
      <c r="VOL49" s="178"/>
      <c r="VOM49" s="178"/>
      <c r="VON49" s="178"/>
      <c r="VOO49" s="178"/>
      <c r="VOP49" s="178"/>
      <c r="VOQ49" s="178"/>
      <c r="VOR49" s="178"/>
      <c r="VOS49" s="178"/>
      <c r="VOT49" s="178"/>
      <c r="VOU49" s="178"/>
      <c r="VOV49" s="178"/>
      <c r="VOW49" s="178"/>
      <c r="VOX49" s="178"/>
      <c r="VOY49" s="178"/>
      <c r="VOZ49" s="178"/>
      <c r="VPA49" s="178"/>
      <c r="VPB49" s="178"/>
      <c r="VPC49" s="178"/>
      <c r="VPD49" s="178"/>
      <c r="VPE49" s="178"/>
      <c r="VPF49" s="178"/>
      <c r="VPG49" s="178"/>
      <c r="VPH49" s="178"/>
      <c r="VPI49" s="178"/>
      <c r="VPJ49" s="178"/>
      <c r="VPK49" s="178"/>
      <c r="VPL49" s="178"/>
      <c r="VPM49" s="178"/>
      <c r="VPN49" s="178"/>
      <c r="VPO49" s="178"/>
      <c r="VPP49" s="178"/>
      <c r="VPQ49" s="178"/>
      <c r="VPR49" s="178"/>
      <c r="VPS49" s="178"/>
      <c r="VPT49" s="178"/>
      <c r="VPU49" s="178"/>
      <c r="VPV49" s="178"/>
      <c r="VPW49" s="178"/>
      <c r="VPX49" s="178"/>
      <c r="VPY49" s="178"/>
      <c r="VPZ49" s="178"/>
      <c r="VQA49" s="178"/>
      <c r="VQB49" s="178"/>
      <c r="VQC49" s="178"/>
      <c r="VQD49" s="178"/>
      <c r="VQE49" s="178"/>
      <c r="VQF49" s="178"/>
      <c r="VQG49" s="178"/>
      <c r="VQH49" s="178"/>
      <c r="VQI49" s="178"/>
      <c r="VQJ49" s="178"/>
      <c r="VQK49" s="178"/>
      <c r="VQL49" s="178"/>
      <c r="VQM49" s="178"/>
      <c r="VQN49" s="178"/>
      <c r="VQO49" s="178"/>
      <c r="VQP49" s="178"/>
      <c r="VQQ49" s="178"/>
      <c r="VQR49" s="178"/>
      <c r="VQS49" s="178"/>
      <c r="VQT49" s="178"/>
      <c r="VQU49" s="178"/>
      <c r="VQV49" s="178"/>
      <c r="VQW49" s="178"/>
      <c r="VQX49" s="178"/>
      <c r="VQY49" s="178"/>
      <c r="VQZ49" s="178"/>
      <c r="VRA49" s="178"/>
      <c r="VRB49" s="178"/>
      <c r="VRC49" s="178"/>
      <c r="VRD49" s="178"/>
      <c r="VRE49" s="178"/>
      <c r="VRF49" s="178"/>
      <c r="VRG49" s="178"/>
      <c r="VRH49" s="178"/>
      <c r="VRI49" s="178"/>
      <c r="VRJ49" s="178"/>
      <c r="VRK49" s="178"/>
      <c r="VRL49" s="178"/>
      <c r="VRM49" s="178"/>
      <c r="VRN49" s="178"/>
      <c r="VRO49" s="178"/>
      <c r="VRP49" s="178"/>
      <c r="VRQ49" s="178"/>
      <c r="VRR49" s="178"/>
      <c r="VRS49" s="178"/>
      <c r="VRT49" s="178"/>
      <c r="VRU49" s="178"/>
      <c r="VRV49" s="178"/>
      <c r="VRW49" s="178"/>
      <c r="VRX49" s="178"/>
      <c r="VRY49" s="178"/>
      <c r="VRZ49" s="178"/>
      <c r="VSA49" s="178"/>
      <c r="VSB49" s="178"/>
      <c r="VSC49" s="178"/>
      <c r="VSD49" s="178"/>
      <c r="VSE49" s="178"/>
      <c r="VSF49" s="178"/>
      <c r="VSG49" s="178"/>
      <c r="VSH49" s="178"/>
      <c r="VSI49" s="178"/>
      <c r="VSJ49" s="178"/>
      <c r="VSK49" s="178"/>
      <c r="VSL49" s="178"/>
      <c r="VSM49" s="178"/>
      <c r="VSN49" s="178"/>
      <c r="VSO49" s="178"/>
      <c r="VSP49" s="178"/>
      <c r="VSQ49" s="178"/>
      <c r="VSR49" s="178"/>
      <c r="VSS49" s="178"/>
      <c r="VST49" s="178"/>
      <c r="VSU49" s="178"/>
      <c r="VSV49" s="178"/>
      <c r="VSW49" s="178"/>
      <c r="VSX49" s="178"/>
      <c r="VSY49" s="178"/>
      <c r="VSZ49" s="178"/>
      <c r="VTA49" s="178"/>
      <c r="VTB49" s="178"/>
      <c r="VTC49" s="178"/>
      <c r="VTD49" s="178"/>
      <c r="VTE49" s="178"/>
      <c r="VTF49" s="178"/>
      <c r="VTG49" s="178"/>
      <c r="VTH49" s="178"/>
      <c r="VTI49" s="178"/>
      <c r="VTJ49" s="178"/>
      <c r="VTK49" s="178"/>
      <c r="VTL49" s="178"/>
      <c r="VTM49" s="178"/>
      <c r="VTN49" s="178"/>
      <c r="VTO49" s="178"/>
      <c r="VTP49" s="178"/>
      <c r="VTQ49" s="178"/>
      <c r="VTR49" s="178"/>
      <c r="VTS49" s="178"/>
      <c r="VTT49" s="178"/>
      <c r="VTU49" s="178"/>
      <c r="VTV49" s="178"/>
      <c r="VTW49" s="178"/>
      <c r="VTX49" s="178"/>
      <c r="VTY49" s="178"/>
      <c r="VTZ49" s="178"/>
      <c r="VUA49" s="178"/>
      <c r="VUB49" s="178"/>
      <c r="VUC49" s="178"/>
      <c r="VUD49" s="178"/>
      <c r="VUE49" s="178"/>
      <c r="VUF49" s="178"/>
      <c r="VUG49" s="178"/>
      <c r="VUH49" s="178"/>
      <c r="VUI49" s="178"/>
      <c r="VUJ49" s="178"/>
      <c r="VUK49" s="178"/>
      <c r="VUL49" s="178"/>
      <c r="VUM49" s="178"/>
      <c r="VUN49" s="178"/>
      <c r="VUO49" s="178"/>
      <c r="VUP49" s="178"/>
      <c r="VUQ49" s="178"/>
      <c r="VUR49" s="178"/>
      <c r="VUS49" s="178"/>
      <c r="VUT49" s="178"/>
      <c r="VUU49" s="178"/>
      <c r="VUV49" s="178"/>
      <c r="VUW49" s="178"/>
      <c r="VUX49" s="178"/>
      <c r="VUY49" s="178"/>
      <c r="VUZ49" s="178"/>
      <c r="VVA49" s="178"/>
      <c r="VVB49" s="178"/>
      <c r="VVC49" s="178"/>
      <c r="VVD49" s="178"/>
      <c r="VVE49" s="178"/>
      <c r="VVF49" s="178"/>
      <c r="VVG49" s="178"/>
      <c r="VVH49" s="178"/>
      <c r="VVI49" s="178"/>
      <c r="VVJ49" s="178"/>
      <c r="VVK49" s="178"/>
      <c r="VVL49" s="178"/>
      <c r="VVM49" s="178"/>
      <c r="VVN49" s="178"/>
      <c r="VVO49" s="178"/>
      <c r="VVP49" s="178"/>
      <c r="VVQ49" s="178"/>
      <c r="VVR49" s="178"/>
      <c r="VVS49" s="178"/>
      <c r="VVT49" s="178"/>
      <c r="VVU49" s="178"/>
      <c r="VVV49" s="178"/>
      <c r="VVW49" s="178"/>
      <c r="VVX49" s="178"/>
      <c r="VVY49" s="178"/>
      <c r="VVZ49" s="178"/>
      <c r="VWA49" s="178"/>
      <c r="VWB49" s="178"/>
      <c r="VWC49" s="178"/>
      <c r="VWD49" s="178"/>
      <c r="VWE49" s="178"/>
      <c r="VWF49" s="178"/>
      <c r="VWG49" s="178"/>
      <c r="VWH49" s="178"/>
      <c r="VWI49" s="178"/>
      <c r="VWJ49" s="178"/>
      <c r="VWK49" s="178"/>
      <c r="VWL49" s="178"/>
      <c r="VWM49" s="178"/>
      <c r="VWN49" s="178"/>
      <c r="VWO49" s="178"/>
      <c r="VWP49" s="178"/>
      <c r="VWQ49" s="178"/>
      <c r="VWR49" s="178"/>
      <c r="VWS49" s="178"/>
      <c r="VWT49" s="178"/>
      <c r="VWU49" s="178"/>
      <c r="VWV49" s="178"/>
      <c r="VWW49" s="178"/>
      <c r="VWX49" s="178"/>
      <c r="VWY49" s="178"/>
      <c r="VWZ49" s="178"/>
      <c r="VXA49" s="178"/>
      <c r="VXB49" s="178"/>
      <c r="VXC49" s="178"/>
      <c r="VXD49" s="178"/>
      <c r="VXE49" s="178"/>
      <c r="VXF49" s="178"/>
      <c r="VXG49" s="178"/>
      <c r="VXH49" s="178"/>
      <c r="VXI49" s="178"/>
      <c r="VXJ49" s="178"/>
      <c r="VXK49" s="178"/>
      <c r="VXL49" s="178"/>
      <c r="VXM49" s="178"/>
      <c r="VXN49" s="178"/>
      <c r="VXO49" s="178"/>
      <c r="VXP49" s="178"/>
      <c r="VXQ49" s="178"/>
      <c r="VXR49" s="178"/>
      <c r="VXS49" s="178"/>
      <c r="VXT49" s="178"/>
      <c r="VXU49" s="178"/>
      <c r="VXV49" s="178"/>
      <c r="VXW49" s="178"/>
      <c r="VXX49" s="178"/>
      <c r="VXY49" s="178"/>
      <c r="VXZ49" s="178"/>
      <c r="VYA49" s="178"/>
      <c r="VYB49" s="178"/>
      <c r="VYC49" s="178"/>
      <c r="VYD49" s="178"/>
      <c r="VYE49" s="178"/>
      <c r="VYF49" s="178"/>
      <c r="VYG49" s="178"/>
      <c r="VYH49" s="178"/>
      <c r="VYI49" s="178"/>
      <c r="VYJ49" s="178"/>
      <c r="VYK49" s="178"/>
      <c r="VYL49" s="178"/>
      <c r="VYM49" s="178"/>
      <c r="VYN49" s="178"/>
      <c r="VYO49" s="178"/>
      <c r="VYP49" s="178"/>
      <c r="VYQ49" s="178"/>
      <c r="VYR49" s="178"/>
      <c r="VYS49" s="178"/>
      <c r="VYT49" s="178"/>
      <c r="VYU49" s="178"/>
      <c r="VYV49" s="178"/>
      <c r="VYW49" s="178"/>
      <c r="VYX49" s="178"/>
      <c r="VYY49" s="178"/>
      <c r="VYZ49" s="178"/>
      <c r="VZA49" s="178"/>
      <c r="VZB49" s="178"/>
      <c r="VZC49" s="178"/>
      <c r="VZD49" s="178"/>
      <c r="VZE49" s="178"/>
      <c r="VZF49" s="178"/>
      <c r="VZG49" s="178"/>
      <c r="VZH49" s="178"/>
      <c r="VZI49" s="178"/>
      <c r="VZJ49" s="178"/>
      <c r="VZK49" s="178"/>
      <c r="VZL49" s="178"/>
      <c r="VZM49" s="178"/>
      <c r="VZN49" s="178"/>
      <c r="VZO49" s="178"/>
      <c r="VZP49" s="178"/>
      <c r="VZQ49" s="178"/>
      <c r="VZR49" s="178"/>
      <c r="VZS49" s="178"/>
      <c r="VZT49" s="178"/>
      <c r="VZU49" s="178"/>
      <c r="VZV49" s="178"/>
      <c r="VZW49" s="178"/>
      <c r="VZX49" s="178"/>
      <c r="VZY49" s="178"/>
      <c r="VZZ49" s="178"/>
      <c r="WAA49" s="178"/>
      <c r="WAB49" s="178"/>
      <c r="WAC49" s="178"/>
      <c r="WAD49" s="178"/>
      <c r="WAE49" s="178"/>
      <c r="WAF49" s="178"/>
      <c r="WAG49" s="178"/>
      <c r="WAH49" s="178"/>
      <c r="WAI49" s="178"/>
      <c r="WAJ49" s="178"/>
      <c r="WAK49" s="178"/>
      <c r="WAL49" s="178"/>
      <c r="WAM49" s="178"/>
      <c r="WAN49" s="178"/>
      <c r="WAO49" s="178"/>
      <c r="WAP49" s="178"/>
      <c r="WAQ49" s="178"/>
      <c r="WAR49" s="178"/>
      <c r="WAS49" s="178"/>
      <c r="WAT49" s="178"/>
      <c r="WAU49" s="178"/>
      <c r="WAV49" s="178"/>
      <c r="WAW49" s="178"/>
      <c r="WAX49" s="178"/>
      <c r="WAY49" s="178"/>
      <c r="WAZ49" s="178"/>
      <c r="WBA49" s="178"/>
      <c r="WBB49" s="178"/>
      <c r="WBC49" s="178"/>
      <c r="WBD49" s="178"/>
      <c r="WBE49" s="178"/>
      <c r="WBF49" s="178"/>
      <c r="WBG49" s="178"/>
      <c r="WBH49" s="178"/>
      <c r="WBI49" s="178"/>
      <c r="WBJ49" s="178"/>
      <c r="WBK49" s="178"/>
      <c r="WBL49" s="178"/>
      <c r="WBM49" s="178"/>
      <c r="WBN49" s="178"/>
      <c r="WBO49" s="178"/>
      <c r="WBP49" s="178"/>
      <c r="WBQ49" s="178"/>
      <c r="WBR49" s="178"/>
      <c r="WBS49" s="178"/>
      <c r="WBT49" s="178"/>
      <c r="WBU49" s="178"/>
      <c r="WBV49" s="178"/>
      <c r="WBW49" s="178"/>
      <c r="WBX49" s="178"/>
      <c r="WBY49" s="178"/>
      <c r="WBZ49" s="178"/>
      <c r="WCA49" s="178"/>
      <c r="WCB49" s="178"/>
      <c r="WCC49" s="178"/>
      <c r="WCD49" s="178"/>
      <c r="WCE49" s="178"/>
      <c r="WCF49" s="178"/>
      <c r="WCG49" s="178"/>
      <c r="WCH49" s="178"/>
      <c r="WCI49" s="178"/>
      <c r="WCJ49" s="178"/>
      <c r="WCK49" s="178"/>
      <c r="WCL49" s="178"/>
      <c r="WCM49" s="178"/>
      <c r="WCN49" s="178"/>
      <c r="WCO49" s="178"/>
      <c r="WCP49" s="178"/>
      <c r="WCQ49" s="178"/>
      <c r="WCR49" s="178"/>
      <c r="WCS49" s="178"/>
      <c r="WCT49" s="178"/>
      <c r="WCU49" s="178"/>
      <c r="WCV49" s="178"/>
      <c r="WCW49" s="178"/>
      <c r="WCX49" s="178"/>
      <c r="WCY49" s="178"/>
      <c r="WCZ49" s="178"/>
      <c r="WDA49" s="178"/>
      <c r="WDB49" s="178"/>
      <c r="WDC49" s="178"/>
      <c r="WDD49" s="178"/>
      <c r="WDE49" s="178"/>
      <c r="WDF49" s="178"/>
      <c r="WDG49" s="178"/>
      <c r="WDH49" s="178"/>
      <c r="WDI49" s="178"/>
      <c r="WDJ49" s="178"/>
      <c r="WDK49" s="178"/>
      <c r="WDL49" s="178"/>
      <c r="WDM49" s="178"/>
      <c r="WDN49" s="178"/>
      <c r="WDO49" s="178"/>
      <c r="WDP49" s="178"/>
      <c r="WDQ49" s="178"/>
      <c r="WDR49" s="178"/>
      <c r="WDS49" s="178"/>
      <c r="WDT49" s="178"/>
      <c r="WDU49" s="178"/>
      <c r="WDV49" s="178"/>
      <c r="WDW49" s="178"/>
      <c r="WDX49" s="178"/>
      <c r="WDY49" s="178"/>
      <c r="WDZ49" s="178"/>
      <c r="WEA49" s="178"/>
      <c r="WEB49" s="178"/>
      <c r="WEC49" s="178"/>
      <c r="WED49" s="178"/>
      <c r="WEE49" s="178"/>
      <c r="WEF49" s="178"/>
      <c r="WEG49" s="178"/>
      <c r="WEH49" s="178"/>
      <c r="WEI49" s="178"/>
      <c r="WEJ49" s="178"/>
      <c r="WEK49" s="178"/>
      <c r="WEL49" s="178"/>
      <c r="WEM49" s="178"/>
      <c r="WEN49" s="178"/>
      <c r="WEO49" s="178"/>
      <c r="WEP49" s="178"/>
      <c r="WEQ49" s="178"/>
      <c r="WER49" s="178"/>
      <c r="WES49" s="178"/>
      <c r="WET49" s="178"/>
      <c r="WEU49" s="178"/>
      <c r="WEV49" s="178"/>
      <c r="WEW49" s="178"/>
      <c r="WEX49" s="178"/>
      <c r="WEY49" s="178"/>
      <c r="WEZ49" s="178"/>
      <c r="WFA49" s="178"/>
      <c r="WFB49" s="178"/>
      <c r="WFC49" s="178"/>
      <c r="WFD49" s="178"/>
      <c r="WFE49" s="178"/>
      <c r="WFF49" s="178"/>
      <c r="WFG49" s="178"/>
      <c r="WFH49" s="178"/>
      <c r="WFI49" s="178"/>
      <c r="WFJ49" s="178"/>
      <c r="WFK49" s="178"/>
      <c r="WFL49" s="178"/>
      <c r="WFM49" s="178"/>
      <c r="WFN49" s="178"/>
      <c r="WFO49" s="178"/>
      <c r="WFP49" s="178"/>
      <c r="WFQ49" s="178"/>
      <c r="WFR49" s="178"/>
      <c r="WFS49" s="178"/>
      <c r="WFT49" s="178"/>
      <c r="WFU49" s="178"/>
      <c r="WFV49" s="178"/>
      <c r="WFW49" s="178"/>
      <c r="WFX49" s="178"/>
      <c r="WFY49" s="178"/>
      <c r="WFZ49" s="178"/>
      <c r="WGA49" s="178"/>
      <c r="WGB49" s="178"/>
      <c r="WGC49" s="178"/>
      <c r="WGD49" s="178"/>
      <c r="WGE49" s="178"/>
      <c r="WGF49" s="178"/>
      <c r="WGG49" s="178"/>
      <c r="WGH49" s="178"/>
      <c r="WGI49" s="178"/>
      <c r="WGJ49" s="178"/>
      <c r="WGK49" s="178"/>
      <c r="WGL49" s="178"/>
      <c r="WGM49" s="178"/>
      <c r="WGN49" s="178"/>
      <c r="WGO49" s="178"/>
      <c r="WGP49" s="178"/>
      <c r="WGQ49" s="178"/>
      <c r="WGR49" s="178"/>
      <c r="WGS49" s="178"/>
      <c r="WGT49" s="178"/>
      <c r="WGU49" s="178"/>
      <c r="WGV49" s="178"/>
      <c r="WGW49" s="178"/>
      <c r="WGX49" s="178"/>
      <c r="WGY49" s="178"/>
      <c r="WGZ49" s="178"/>
      <c r="WHA49" s="178"/>
      <c r="WHB49" s="178"/>
      <c r="WHC49" s="178"/>
      <c r="WHD49" s="178"/>
      <c r="WHE49" s="178"/>
      <c r="WHF49" s="178"/>
      <c r="WHG49" s="178"/>
      <c r="WHH49" s="178"/>
      <c r="WHI49" s="178"/>
      <c r="WHJ49" s="178"/>
      <c r="WHK49" s="178"/>
      <c r="WHL49" s="178"/>
      <c r="WHM49" s="178"/>
      <c r="WHN49" s="178"/>
      <c r="WHO49" s="178"/>
      <c r="WHP49" s="178"/>
      <c r="WHQ49" s="178"/>
      <c r="WHR49" s="178"/>
      <c r="WHS49" s="178"/>
      <c r="WHT49" s="178"/>
      <c r="WHU49" s="178"/>
      <c r="WHV49" s="178"/>
      <c r="WHW49" s="178"/>
      <c r="WHX49" s="178"/>
      <c r="WHY49" s="178"/>
      <c r="WHZ49" s="178"/>
      <c r="WIA49" s="178"/>
      <c r="WIB49" s="178"/>
      <c r="WIC49" s="178"/>
      <c r="WID49" s="178"/>
      <c r="WIE49" s="178"/>
      <c r="WIF49" s="178"/>
      <c r="WIG49" s="178"/>
      <c r="WIH49" s="178"/>
      <c r="WII49" s="178"/>
      <c r="WIJ49" s="178"/>
      <c r="WIK49" s="178"/>
      <c r="WIL49" s="178"/>
      <c r="WIM49" s="178"/>
      <c r="WIN49" s="178"/>
      <c r="WIO49" s="178"/>
      <c r="WIP49" s="178"/>
      <c r="WIQ49" s="178"/>
      <c r="WIR49" s="178"/>
      <c r="WIS49" s="178"/>
      <c r="WIT49" s="178"/>
      <c r="WIU49" s="178"/>
      <c r="WIV49" s="178"/>
      <c r="WIW49" s="178"/>
      <c r="WIX49" s="178"/>
      <c r="WIY49" s="178"/>
      <c r="WIZ49" s="178"/>
      <c r="WJA49" s="178"/>
      <c r="WJB49" s="178"/>
      <c r="WJC49" s="178"/>
      <c r="WJD49" s="178"/>
      <c r="WJE49" s="178"/>
      <c r="WJF49" s="178"/>
      <c r="WJG49" s="178"/>
      <c r="WJH49" s="178"/>
      <c r="WJI49" s="178"/>
      <c r="WJJ49" s="178"/>
      <c r="WJK49" s="178"/>
      <c r="WJL49" s="178"/>
      <c r="WJM49" s="178"/>
      <c r="WJN49" s="178"/>
      <c r="WJO49" s="178"/>
      <c r="WJP49" s="178"/>
      <c r="WJQ49" s="178"/>
      <c r="WJR49" s="178"/>
      <c r="WJS49" s="178"/>
      <c r="WJT49" s="178"/>
      <c r="WJU49" s="178"/>
      <c r="WJV49" s="178"/>
      <c r="WJW49" s="178"/>
      <c r="WJX49" s="178"/>
      <c r="WJY49" s="178"/>
      <c r="WJZ49" s="178"/>
      <c r="WKA49" s="178"/>
      <c r="WKB49" s="178"/>
      <c r="WKC49" s="178"/>
      <c r="WKD49" s="178"/>
      <c r="WKE49" s="178"/>
      <c r="WKF49" s="178"/>
      <c r="WKG49" s="178"/>
      <c r="WKH49" s="178"/>
      <c r="WKI49" s="178"/>
      <c r="WKJ49" s="178"/>
      <c r="WKK49" s="178"/>
      <c r="WKL49" s="178"/>
      <c r="WKM49" s="178"/>
      <c r="WKN49" s="178"/>
      <c r="WKO49" s="178"/>
      <c r="WKP49" s="178"/>
      <c r="WKQ49" s="178"/>
      <c r="WKR49" s="178"/>
      <c r="WKS49" s="178"/>
      <c r="WKT49" s="178"/>
      <c r="WKU49" s="178"/>
      <c r="WKV49" s="178"/>
      <c r="WKW49" s="178"/>
      <c r="WKX49" s="178"/>
      <c r="WKY49" s="178"/>
      <c r="WKZ49" s="178"/>
      <c r="WLA49" s="178"/>
      <c r="WLB49" s="178"/>
      <c r="WLC49" s="178"/>
      <c r="WLD49" s="178"/>
      <c r="WLE49" s="178"/>
      <c r="WLF49" s="178"/>
      <c r="WLG49" s="178"/>
      <c r="WLH49" s="178"/>
      <c r="WLI49" s="178"/>
      <c r="WLJ49" s="178"/>
      <c r="WLK49" s="178"/>
      <c r="WLL49" s="178"/>
      <c r="WLM49" s="178"/>
      <c r="WLN49" s="178"/>
      <c r="WLO49" s="178"/>
      <c r="WLP49" s="178"/>
      <c r="WLQ49" s="178"/>
      <c r="WLR49" s="178"/>
      <c r="WLS49" s="178"/>
      <c r="WLT49" s="178"/>
      <c r="WLU49" s="178"/>
      <c r="WLV49" s="178"/>
      <c r="WLW49" s="178"/>
      <c r="WLX49" s="178"/>
      <c r="WLY49" s="178"/>
      <c r="WLZ49" s="178"/>
      <c r="WMA49" s="178"/>
      <c r="WMB49" s="178"/>
      <c r="WMC49" s="178"/>
      <c r="WMD49" s="178"/>
      <c r="WME49" s="178"/>
      <c r="WMF49" s="178"/>
      <c r="WMG49" s="178"/>
      <c r="WMH49" s="178"/>
      <c r="WMI49" s="178"/>
      <c r="WMJ49" s="178"/>
      <c r="WMK49" s="178"/>
      <c r="WML49" s="178"/>
      <c r="WMM49" s="178"/>
      <c r="WMN49" s="178"/>
      <c r="WMO49" s="178"/>
      <c r="WMP49" s="178"/>
      <c r="WMQ49" s="178"/>
      <c r="WMR49" s="178"/>
      <c r="WMS49" s="178"/>
      <c r="WMT49" s="178"/>
      <c r="WMU49" s="178"/>
      <c r="WMV49" s="178"/>
      <c r="WMW49" s="178"/>
      <c r="WMX49" s="178"/>
      <c r="WMY49" s="178"/>
      <c r="WMZ49" s="178"/>
      <c r="WNA49" s="178"/>
      <c r="WNB49" s="178"/>
      <c r="WNC49" s="178"/>
      <c r="WND49" s="178"/>
      <c r="WNE49" s="178"/>
      <c r="WNF49" s="178"/>
      <c r="WNG49" s="178"/>
      <c r="WNH49" s="178"/>
      <c r="WNI49" s="178"/>
      <c r="WNJ49" s="178"/>
      <c r="WNK49" s="178"/>
      <c r="WNL49" s="178"/>
      <c r="WNM49" s="178"/>
      <c r="WNN49" s="178"/>
      <c r="WNO49" s="178"/>
      <c r="WNP49" s="178"/>
      <c r="WNQ49" s="178"/>
      <c r="WNR49" s="178"/>
      <c r="WNS49" s="178"/>
      <c r="WNT49" s="178"/>
      <c r="WNU49" s="178"/>
      <c r="WNV49" s="178"/>
      <c r="WNW49" s="178"/>
      <c r="WNX49" s="178"/>
      <c r="WNY49" s="178"/>
      <c r="WNZ49" s="178"/>
      <c r="WOA49" s="178"/>
      <c r="WOB49" s="178"/>
      <c r="WOC49" s="178"/>
      <c r="WOD49" s="178"/>
      <c r="WOE49" s="178"/>
      <c r="WOF49" s="178"/>
      <c r="WOG49" s="178"/>
      <c r="WOH49" s="178"/>
      <c r="WOI49" s="178"/>
      <c r="WOJ49" s="178"/>
      <c r="WOK49" s="178"/>
      <c r="WOL49" s="178"/>
      <c r="WOM49" s="178"/>
      <c r="WON49" s="178"/>
      <c r="WOO49" s="178"/>
      <c r="WOP49" s="178"/>
      <c r="WOQ49" s="178"/>
      <c r="WOR49" s="178"/>
      <c r="WOS49" s="178"/>
      <c r="WOT49" s="178"/>
      <c r="WOU49" s="178"/>
      <c r="WOV49" s="178"/>
      <c r="WOW49" s="178"/>
      <c r="WOX49" s="178"/>
      <c r="WOY49" s="178"/>
      <c r="WOZ49" s="178"/>
      <c r="WPA49" s="178"/>
      <c r="WPB49" s="178"/>
      <c r="WPC49" s="178"/>
      <c r="WPD49" s="178"/>
      <c r="WPE49" s="178"/>
      <c r="WPF49" s="178"/>
      <c r="WPG49" s="178"/>
      <c r="WPH49" s="178"/>
      <c r="WPI49" s="178"/>
      <c r="WPJ49" s="178"/>
      <c r="WPK49" s="178"/>
      <c r="WPL49" s="178"/>
      <c r="WPM49" s="178"/>
      <c r="WPN49" s="178"/>
      <c r="WPO49" s="178"/>
      <c r="WPP49" s="178"/>
      <c r="WPQ49" s="178"/>
      <c r="WPR49" s="178"/>
      <c r="WPS49" s="178"/>
      <c r="WPT49" s="178"/>
      <c r="WPU49" s="178"/>
      <c r="WPV49" s="178"/>
      <c r="WPW49" s="178"/>
      <c r="WPX49" s="178"/>
      <c r="WPY49" s="178"/>
      <c r="WPZ49" s="178"/>
      <c r="WQA49" s="178"/>
      <c r="WQB49" s="178"/>
      <c r="WQC49" s="178"/>
      <c r="WQD49" s="178"/>
      <c r="WQE49" s="178"/>
      <c r="WQF49" s="178"/>
      <c r="WQG49" s="178"/>
      <c r="WQH49" s="178"/>
      <c r="WQI49" s="178"/>
      <c r="WQJ49" s="178"/>
      <c r="WQK49" s="178"/>
      <c r="WQL49" s="178"/>
      <c r="WQM49" s="178"/>
      <c r="WQN49" s="178"/>
      <c r="WQO49" s="178"/>
      <c r="WQP49" s="178"/>
      <c r="WQQ49" s="178"/>
      <c r="WQR49" s="178"/>
      <c r="WQS49" s="178"/>
      <c r="WQT49" s="178"/>
      <c r="WQU49" s="178"/>
      <c r="WQV49" s="178"/>
      <c r="WQW49" s="178"/>
      <c r="WQX49" s="178"/>
      <c r="WQY49" s="178"/>
      <c r="WQZ49" s="178"/>
      <c r="WRA49" s="178"/>
      <c r="WRB49" s="178"/>
      <c r="WRC49" s="178"/>
      <c r="WRD49" s="178"/>
      <c r="WRE49" s="178"/>
      <c r="WRF49" s="178"/>
      <c r="WRG49" s="178"/>
      <c r="WRH49" s="178"/>
      <c r="WRI49" s="178"/>
      <c r="WRJ49" s="178"/>
      <c r="WRK49" s="178"/>
      <c r="WRL49" s="178"/>
      <c r="WRM49" s="178"/>
      <c r="WRN49" s="178"/>
      <c r="WRO49" s="178"/>
      <c r="WRP49" s="178"/>
      <c r="WRQ49" s="178"/>
      <c r="WRR49" s="178"/>
      <c r="WRS49" s="178"/>
      <c r="WRT49" s="178"/>
      <c r="WRU49" s="178"/>
      <c r="WRV49" s="178"/>
      <c r="WRW49" s="178"/>
      <c r="WRX49" s="178"/>
      <c r="WRY49" s="178"/>
      <c r="WRZ49" s="178"/>
      <c r="WSA49" s="178"/>
      <c r="WSB49" s="178"/>
      <c r="WSC49" s="178"/>
      <c r="WSD49" s="178"/>
      <c r="WSE49" s="178"/>
      <c r="WSF49" s="178"/>
      <c r="WSG49" s="178"/>
      <c r="WSH49" s="178"/>
      <c r="WSI49" s="178"/>
      <c r="WSJ49" s="178"/>
      <c r="WSK49" s="178"/>
      <c r="WSL49" s="178"/>
      <c r="WSM49" s="178"/>
      <c r="WSN49" s="178"/>
      <c r="WSO49" s="178"/>
      <c r="WSP49" s="178"/>
      <c r="WSQ49" s="178"/>
      <c r="WSR49" s="178"/>
      <c r="WSS49" s="178"/>
      <c r="WST49" s="178"/>
      <c r="WSU49" s="178"/>
      <c r="WSV49" s="178"/>
      <c r="WSW49" s="178"/>
      <c r="WSX49" s="178"/>
      <c r="WSY49" s="178"/>
      <c r="WSZ49" s="178"/>
      <c r="WTA49" s="178"/>
      <c r="WTB49" s="178"/>
      <c r="WTC49" s="178"/>
      <c r="WTD49" s="178"/>
      <c r="WTE49" s="178"/>
      <c r="WTF49" s="178"/>
      <c r="WTG49" s="178"/>
      <c r="WTH49" s="178"/>
      <c r="WTI49" s="178"/>
      <c r="WTJ49" s="178"/>
      <c r="WTK49" s="178"/>
      <c r="WTL49" s="178"/>
      <c r="WTM49" s="178"/>
      <c r="WTN49" s="178"/>
      <c r="WTO49" s="178"/>
      <c r="WTP49" s="178"/>
      <c r="WTQ49" s="178"/>
      <c r="WTR49" s="178"/>
      <c r="WTS49" s="178"/>
      <c r="WTT49" s="178"/>
      <c r="WTU49" s="178"/>
      <c r="WTV49" s="178"/>
      <c r="WTW49" s="178"/>
      <c r="WTX49" s="178"/>
      <c r="WTY49" s="178"/>
      <c r="WTZ49" s="178"/>
      <c r="WUA49" s="178"/>
      <c r="WUB49" s="178"/>
      <c r="WUC49" s="178"/>
      <c r="WUD49" s="178"/>
      <c r="WUE49" s="178"/>
      <c r="WUF49" s="178"/>
      <c r="WUG49" s="178"/>
      <c r="WUH49" s="178"/>
      <c r="WUI49" s="178"/>
      <c r="WUJ49" s="178"/>
      <c r="WUK49" s="178"/>
      <c r="WUL49" s="178"/>
      <c r="WUM49" s="178"/>
      <c r="WUN49" s="178"/>
      <c r="WUO49" s="178"/>
      <c r="WUP49" s="178"/>
      <c r="WUQ49" s="178"/>
      <c r="WUR49" s="178"/>
      <c r="WUS49" s="178"/>
      <c r="WUT49" s="178"/>
      <c r="WUU49" s="178"/>
      <c r="WUV49" s="178"/>
      <c r="WUW49" s="178"/>
      <c r="WUX49" s="178"/>
      <c r="WUY49" s="178"/>
      <c r="WUZ49" s="178"/>
      <c r="WVA49" s="178"/>
      <c r="WVB49" s="178"/>
      <c r="WVC49" s="178"/>
      <c r="WVD49" s="178"/>
      <c r="WVE49" s="178"/>
      <c r="WVF49" s="178"/>
      <c r="WVG49" s="178"/>
      <c r="WVH49" s="178"/>
      <c r="WVI49" s="178"/>
      <c r="WVJ49" s="178"/>
      <c r="WVK49" s="178"/>
      <c r="WVL49" s="178"/>
      <c r="WVM49" s="178"/>
      <c r="WVN49" s="178"/>
      <c r="WVO49" s="178"/>
      <c r="WVP49" s="178"/>
      <c r="WVQ49" s="178"/>
      <c r="WVR49" s="178"/>
      <c r="WVS49" s="178"/>
      <c r="WVT49" s="178"/>
      <c r="WVU49" s="178"/>
      <c r="WVV49" s="178"/>
      <c r="WVW49" s="178"/>
      <c r="WVX49" s="178"/>
      <c r="WVY49" s="178"/>
      <c r="WVZ49" s="178"/>
      <c r="WWA49" s="178"/>
      <c r="WWB49" s="178"/>
      <c r="WWC49" s="178"/>
      <c r="WWD49" s="178"/>
      <c r="WWE49" s="178"/>
      <c r="WWF49" s="178"/>
      <c r="WWG49" s="178"/>
      <c r="WWH49" s="178"/>
      <c r="WWI49" s="178"/>
      <c r="WWJ49" s="178"/>
      <c r="WWK49" s="178"/>
      <c r="WWL49" s="178"/>
      <c r="WWM49" s="178"/>
      <c r="WWN49" s="178"/>
      <c r="WWO49" s="178"/>
      <c r="WWP49" s="178"/>
      <c r="WWQ49" s="178"/>
      <c r="WWR49" s="178"/>
      <c r="WWS49" s="178"/>
      <c r="WWT49" s="178"/>
      <c r="WWU49" s="178"/>
      <c r="WWV49" s="178"/>
      <c r="WWW49" s="178"/>
      <c r="WWX49" s="178"/>
      <c r="WWY49" s="178"/>
      <c r="WWZ49" s="178"/>
      <c r="WXA49" s="178"/>
      <c r="WXB49" s="178"/>
      <c r="WXC49" s="178"/>
      <c r="WXD49" s="178"/>
      <c r="WXE49" s="178"/>
      <c r="WXF49" s="178"/>
      <c r="WXG49" s="178"/>
      <c r="WXH49" s="178"/>
      <c r="WXI49" s="178"/>
      <c r="WXJ49" s="178"/>
      <c r="WXK49" s="178"/>
      <c r="WXL49" s="178"/>
      <c r="WXM49" s="178"/>
      <c r="WXN49" s="178"/>
      <c r="WXO49" s="178"/>
      <c r="WXP49" s="178"/>
      <c r="WXQ49" s="178"/>
      <c r="WXR49" s="178"/>
      <c r="WXS49" s="178"/>
      <c r="WXT49" s="178"/>
      <c r="WXU49" s="178"/>
      <c r="WXV49" s="178"/>
      <c r="WXW49" s="178"/>
      <c r="WXX49" s="178"/>
      <c r="WXY49" s="178"/>
      <c r="WXZ49" s="178"/>
      <c r="WYA49" s="178"/>
      <c r="WYB49" s="178"/>
      <c r="WYC49" s="178"/>
      <c r="WYD49" s="178"/>
      <c r="WYE49" s="178"/>
      <c r="WYF49" s="178"/>
      <c r="WYG49" s="178"/>
      <c r="WYH49" s="178"/>
      <c r="WYI49" s="178"/>
      <c r="WYJ49" s="178"/>
      <c r="WYK49" s="178"/>
      <c r="WYL49" s="178"/>
      <c r="WYM49" s="178"/>
      <c r="WYN49" s="178"/>
      <c r="WYO49" s="178"/>
      <c r="WYP49" s="178"/>
      <c r="WYQ49" s="178"/>
      <c r="WYR49" s="178"/>
      <c r="WYS49" s="178"/>
      <c r="WYT49" s="178"/>
      <c r="WYU49" s="178"/>
      <c r="WYV49" s="178"/>
      <c r="WYW49" s="178"/>
      <c r="WYX49" s="178"/>
      <c r="WYY49" s="178"/>
      <c r="WYZ49" s="178"/>
      <c r="WZA49" s="178"/>
      <c r="WZB49" s="178"/>
      <c r="WZC49" s="178"/>
      <c r="WZD49" s="178"/>
      <c r="WZE49" s="178"/>
      <c r="WZF49" s="178"/>
      <c r="WZG49" s="178"/>
      <c r="WZH49" s="178"/>
      <c r="WZI49" s="178"/>
      <c r="WZJ49" s="178"/>
      <c r="WZK49" s="178"/>
      <c r="WZL49" s="178"/>
      <c r="WZM49" s="178"/>
      <c r="WZN49" s="178"/>
      <c r="WZO49" s="178"/>
      <c r="WZP49" s="178"/>
      <c r="WZQ49" s="178"/>
      <c r="WZR49" s="178"/>
      <c r="WZS49" s="178"/>
      <c r="WZT49" s="178"/>
      <c r="WZU49" s="178"/>
      <c r="WZV49" s="178"/>
      <c r="WZW49" s="178"/>
      <c r="WZX49" s="178"/>
      <c r="WZY49" s="178"/>
      <c r="WZZ49" s="178"/>
      <c r="XAA49" s="178"/>
      <c r="XAB49" s="178"/>
      <c r="XAC49" s="178"/>
      <c r="XAD49" s="178"/>
      <c r="XAE49" s="178"/>
      <c r="XAF49" s="178"/>
      <c r="XAG49" s="178"/>
      <c r="XAH49" s="178"/>
      <c r="XAI49" s="178"/>
      <c r="XAJ49" s="178"/>
      <c r="XAK49" s="178"/>
      <c r="XAL49" s="178"/>
      <c r="XAM49" s="178"/>
      <c r="XAN49" s="178"/>
      <c r="XAO49" s="178"/>
      <c r="XAP49" s="178"/>
      <c r="XAQ49" s="178"/>
      <c r="XAR49" s="178"/>
      <c r="XAS49" s="178"/>
      <c r="XAT49" s="178"/>
      <c r="XAU49" s="178"/>
      <c r="XAV49" s="178"/>
      <c r="XAW49" s="178"/>
      <c r="XAX49" s="178"/>
      <c r="XAY49" s="178"/>
      <c r="XAZ49" s="178"/>
      <c r="XBA49" s="178"/>
      <c r="XBB49" s="178"/>
      <c r="XBC49" s="178"/>
      <c r="XBD49" s="178"/>
      <c r="XBE49" s="178"/>
      <c r="XBF49" s="178"/>
      <c r="XBG49" s="178"/>
      <c r="XBH49" s="178"/>
      <c r="XBI49" s="178"/>
      <c r="XBJ49" s="178"/>
      <c r="XBK49" s="178"/>
      <c r="XBL49" s="178"/>
      <c r="XBM49" s="178"/>
      <c r="XBN49" s="178"/>
      <c r="XBO49" s="178"/>
      <c r="XBP49" s="178"/>
      <c r="XBQ49" s="178"/>
      <c r="XBR49" s="178"/>
      <c r="XBS49" s="178"/>
      <c r="XBT49" s="178"/>
      <c r="XBU49" s="178"/>
      <c r="XBV49" s="178"/>
      <c r="XBW49" s="178"/>
      <c r="XBX49" s="178"/>
      <c r="XBY49" s="178"/>
      <c r="XBZ49" s="178"/>
      <c r="XCA49" s="178"/>
      <c r="XCB49" s="178"/>
      <c r="XCC49" s="178"/>
      <c r="XCD49" s="178"/>
      <c r="XCE49" s="178"/>
      <c r="XCF49" s="178"/>
      <c r="XCG49" s="178"/>
      <c r="XCH49" s="178"/>
      <c r="XCI49" s="178"/>
      <c r="XCJ49" s="178"/>
      <c r="XCK49" s="178"/>
      <c r="XCL49" s="178"/>
      <c r="XCM49" s="178"/>
      <c r="XCN49" s="178"/>
      <c r="XCO49" s="178"/>
      <c r="XCP49" s="178"/>
      <c r="XCQ49" s="178"/>
      <c r="XCR49" s="178"/>
      <c r="XCS49" s="178"/>
      <c r="XCT49" s="178"/>
      <c r="XCU49" s="178"/>
      <c r="XCV49" s="178"/>
      <c r="XCW49" s="178"/>
      <c r="XCX49" s="178"/>
      <c r="XCY49" s="178"/>
      <c r="XCZ49" s="178"/>
      <c r="XDA49" s="178"/>
      <c r="XDB49" s="178"/>
      <c r="XDC49" s="178"/>
      <c r="XDD49" s="178"/>
      <c r="XDE49" s="178"/>
      <c r="XDF49" s="178"/>
      <c r="XDG49" s="178"/>
      <c r="XDH49" s="178"/>
      <c r="XDI49" s="178"/>
      <c r="XDJ49" s="178"/>
      <c r="XDK49" s="178"/>
      <c r="XDL49" s="178"/>
      <c r="XDM49" s="178"/>
      <c r="XDN49" s="178"/>
      <c r="XDO49" s="178"/>
      <c r="XDP49" s="178"/>
      <c r="XDQ49" s="178"/>
      <c r="XDR49" s="178"/>
      <c r="XDS49" s="178"/>
      <c r="XDT49" s="178"/>
      <c r="XDU49" s="178"/>
      <c r="XDV49" s="178"/>
      <c r="XDW49" s="178"/>
      <c r="XDX49" s="178"/>
      <c r="XDY49" s="178"/>
      <c r="XDZ49" s="178"/>
      <c r="XEA49" s="178"/>
      <c r="XEB49" s="178"/>
      <c r="XEC49" s="178"/>
      <c r="XED49" s="178"/>
      <c r="XEE49" s="178"/>
      <c r="XEF49" s="178"/>
      <c r="XEG49" s="178"/>
      <c r="XEH49" s="178"/>
      <c r="XEI49" s="178"/>
      <c r="XEJ49" s="178"/>
      <c r="XEK49" s="178"/>
      <c r="XEL49" s="178"/>
      <c r="XEM49" s="178"/>
      <c r="XEN49" s="178"/>
      <c r="XEO49" s="178"/>
      <c r="XEP49" s="178"/>
      <c r="XEQ49" s="178"/>
      <c r="XER49" s="178"/>
      <c r="XES49" s="178"/>
      <c r="XET49" s="178"/>
      <c r="XEU49" s="178"/>
      <c r="XEV49" s="178"/>
      <c r="XEW49" s="178"/>
      <c r="XEX49" s="178"/>
      <c r="XEY49" s="178"/>
    </row>
    <row r="50" spans="1:16379" s="163" customFormat="1" ht="15.75" customHeight="1" outlineLevel="1" x14ac:dyDescent="0.35">
      <c r="A50" s="2" t="s">
        <v>549</v>
      </c>
      <c r="B50" s="178"/>
      <c r="C50" s="178"/>
      <c r="D50" s="165">
        <f>SUMIFS('Output BG'!D:D,'Output BG'!$A:$A,'Output Consolidado (Caixa)'!$A50) + SUMIFS('Output COPA'!D:D,'Output COPA'!$A:$A,'Output Consolidado (Caixa)'!$A50) +SUMIFS('Output TJK'!D:D,'Output TJK'!$A:$A,'Output Consolidado (Caixa)'!$A50)+SUMIFS('Output SC'!D:D,'Output SC'!$A:$A,'Output Consolidado (Caixa)'!$A50)+SUMIFS('Output PJ'!D:D,'Output PJ'!$A:$A,'Output Consolidado (Caixa)'!$A50)</f>
        <v>2829.33</v>
      </c>
      <c r="E50" s="165">
        <f>SUMIFS('Output BG'!E:E,'Output BG'!$A:$A,'Output Consolidado (Caixa)'!$A50) + SUMIFS('Output COPA'!E:E,'Output COPA'!$A:$A,'Output Consolidado (Caixa)'!$A50) +SUMIFS('Output TJK'!E:E,'Output TJK'!$A:$A,'Output Consolidado (Caixa)'!$A50)+SUMIFS('Output SC'!E:E,'Output SC'!$A:$A,'Output Consolidado (Caixa)'!$A50)+SUMIFS('Output PJ'!E:E,'Output PJ'!$A:$A,'Output Consolidado (Caixa)'!$A50)</f>
        <v>3236</v>
      </c>
      <c r="F50" s="165">
        <f>SUMIFS('Output BG'!F:F,'Output BG'!$A:$A,'Output Consolidado (Caixa)'!$A50) + SUMIFS('Output COPA'!F:F,'Output COPA'!$A:$A,'Output Consolidado (Caixa)'!$A50) +SUMIFS('Output TJK'!F:F,'Output TJK'!$A:$A,'Output Consolidado (Caixa)'!$A50)+SUMIFS('Output SC'!F:F,'Output SC'!$A:$A,'Output Consolidado (Caixa)'!$A50)+SUMIFS('Output PJ'!F:F,'Output PJ'!$A:$A,'Output Consolidado (Caixa)'!$A50)</f>
        <v>5006.46</v>
      </c>
      <c r="G50" s="165">
        <f>SUMIFS('Output BG'!G:G,'Output BG'!$A:$A,'Output Consolidado (Caixa)'!$A50) + SUMIFS('Output COPA'!G:G,'Output COPA'!$A:$A,'Output Consolidado (Caixa)'!$A50) +SUMIFS('Output TJK'!G:G,'Output TJK'!$A:$A,'Output Consolidado (Caixa)'!$A50)+SUMIFS('Output SC'!G:G,'Output SC'!$A:$A,'Output Consolidado (Caixa)'!$A50)+SUMIFS('Output PJ'!G:G,'Output PJ'!$A:$A,'Output Consolidado (Caixa)'!$A50)</f>
        <v>6807.45</v>
      </c>
      <c r="H50" s="165">
        <f>SUMIFS('Output BG'!H:H,'Output BG'!$A:$A,'Output Consolidado (Caixa)'!$A50) + SUMIFS('Output COPA'!H:H,'Output COPA'!$A:$A,'Output Consolidado (Caixa)'!$A50) +SUMIFS('Output TJK'!H:H,'Output TJK'!$A:$A,'Output Consolidado (Caixa)'!$A50)+SUMIFS('Output SC'!H:H,'Output SC'!$A:$A,'Output Consolidado (Caixa)'!$A50)+SUMIFS('Output PJ'!H:H,'Output PJ'!$A:$A,'Output Consolidado (Caixa)'!$A50)</f>
        <v>6409.48</v>
      </c>
      <c r="I50" s="165">
        <f>SUMIFS('Output BG'!I:I,'Output BG'!$A:$A,'Output Consolidado (Caixa)'!$A50) + SUMIFS('Output COPA'!I:I,'Output COPA'!$A:$A,'Output Consolidado (Caixa)'!$A50) +SUMIFS('Output TJK'!I:I,'Output TJK'!$A:$A,'Output Consolidado (Caixa)'!$A50)+SUMIFS('Output SC'!I:I,'Output SC'!$A:$A,'Output Consolidado (Caixa)'!$A50)+SUMIFS('Output PJ'!I:I,'Output PJ'!$A:$A,'Output Consolidado (Caixa)'!$A50)</f>
        <v>5474.11</v>
      </c>
      <c r="J50" s="165">
        <f>SUMIFS('Output BG'!J:J,'Output BG'!$A:$A,'Output Consolidado (Caixa)'!$A50) + SUMIFS('Output COPA'!J:J,'Output COPA'!$A:$A,'Output Consolidado (Caixa)'!$A50) +SUMIFS('Output TJK'!J:J,'Output TJK'!$A:$A,'Output Consolidado (Caixa)'!$A50)+SUMIFS('Output SC'!J:J,'Output SC'!$A:$A,'Output Consolidado (Caixa)'!$A50)+SUMIFS('Output PJ'!J:J,'Output PJ'!$A:$A,'Output Consolidado (Caixa)'!$A50)</f>
        <v>0</v>
      </c>
      <c r="K50" s="165">
        <f>SUMIFS('Output BG'!K:K,'Output BG'!$A:$A,'Output Consolidado (Caixa)'!$A50) + SUMIFS('Output COPA'!K:K,'Output COPA'!$A:$A,'Output Consolidado (Caixa)'!$A50) +SUMIFS('Output TJK'!K:K,'Output TJK'!$A:$A,'Output Consolidado (Caixa)'!$A50)+SUMIFS('Output SC'!K:K,'Output SC'!$A:$A,'Output Consolidado (Caixa)'!$A50)+SUMIFS('Output PJ'!K:K,'Output PJ'!$A:$A,'Output Consolidado (Caixa)'!$A50)</f>
        <v>0</v>
      </c>
      <c r="L50" s="165">
        <f>SUMIFS('Output BG'!L:L,'Output BG'!$A:$A,'Output Consolidado (Caixa)'!$A50) + SUMIFS('Output COPA'!L:L,'Output COPA'!$A:$A,'Output Consolidado (Caixa)'!$A50) +SUMIFS('Output TJK'!L:L,'Output TJK'!$A:$A,'Output Consolidado (Caixa)'!$A50)+SUMIFS('Output SC'!L:L,'Output SC'!$A:$A,'Output Consolidado (Caixa)'!$A50)+SUMIFS('Output PJ'!L:L,'Output PJ'!$A:$A,'Output Consolidado (Caixa)'!$A50)</f>
        <v>0</v>
      </c>
      <c r="M50" s="165">
        <f>SUMIFS('Output BG'!M:M,'Output BG'!$A:$A,'Output Consolidado (Caixa)'!$A50) + SUMIFS('Output COPA'!M:M,'Output COPA'!$A:$A,'Output Consolidado (Caixa)'!$A50) +SUMIFS('Output TJK'!M:M,'Output TJK'!$A:$A,'Output Consolidado (Caixa)'!$A50)+SUMIFS('Output SC'!M:M,'Output SC'!$A:$A,'Output Consolidado (Caixa)'!$A50)+SUMIFS('Output PJ'!M:M,'Output PJ'!$A:$A,'Output Consolidado (Caixa)'!$A50)</f>
        <v>0</v>
      </c>
      <c r="N50" s="165">
        <f>SUMIFS('Output BG'!N:N,'Output BG'!$A:$A,'Output Consolidado (Caixa)'!$A50) + SUMIFS('Output COPA'!N:N,'Output COPA'!$A:$A,'Output Consolidado (Caixa)'!$A50) +SUMIFS('Output TJK'!N:N,'Output TJK'!$A:$A,'Output Consolidado (Caixa)'!$A50)+SUMIFS('Output SC'!N:N,'Output SC'!$A:$A,'Output Consolidado (Caixa)'!$A50)+SUMIFS('Output PJ'!N:N,'Output PJ'!$A:$A,'Output Consolidado (Caixa)'!$A50)</f>
        <v>0</v>
      </c>
      <c r="O50" s="165">
        <f>SUMIFS('Output BG'!O:O,'Output BG'!$A:$A,'Output Consolidado (Caixa)'!$A50) + SUMIFS('Output COPA'!O:O,'Output COPA'!$A:$A,'Output Consolidado (Caixa)'!$A50) +SUMIFS('Output TJK'!O:O,'Output TJK'!$A:$A,'Output Consolidado (Caixa)'!$A50)+SUMIFS('Output SC'!O:O,'Output SC'!$A:$A,'Output Consolidado (Caixa)'!$A50)+SUMIFS('Output PJ'!O:O,'Output PJ'!$A:$A,'Output Consolidado (Caixa)'!$A50)</f>
        <v>0</v>
      </c>
      <c r="P50" s="165">
        <f>SUMIFS('Output BG'!P:P,'Output BG'!$A:$A,'Output Consolidado (Caixa)'!$A50) + SUMIFS('Output COPA'!P:P,'Output COPA'!$A:$A,'Output Consolidado (Caixa)'!$A50) +SUMIFS('Output TJK'!P:P,'Output TJK'!$A:$A,'Output Consolidado (Caixa)'!$A50)+SUMIFS('Output SC'!P:P,'Output SC'!$A:$A,'Output Consolidado (Caixa)'!$A50)+SUMIFS('Output PJ'!P:P,'Output PJ'!$A:$A,'Output Consolidado (Caixa)'!$A50)</f>
        <v>0</v>
      </c>
      <c r="Q50" s="165">
        <f>SUMIFS('Output BG'!Q:Q,'Output BG'!$A:$A,'Output Consolidado (Caixa)'!$A50) + SUMIFS('Output COPA'!Q:Q,'Output COPA'!$A:$A,'Output Consolidado (Caixa)'!$A50) +SUMIFS('Output TJK'!Q:Q,'Output TJK'!$A:$A,'Output Consolidado (Caixa)'!$A50)+SUMIFS('Output SC'!Q:Q,'Output SC'!$A:$A,'Output Consolidado (Caixa)'!$A50)+SUMIFS('Output PJ'!Q:Q,'Output PJ'!$A:$A,'Output Consolidado (Caixa)'!$A50)</f>
        <v>0</v>
      </c>
      <c r="R50" s="165">
        <f>SUMIFS('Output BG'!R:R,'Output BG'!$A:$A,'Output Consolidado (Caixa)'!$A50) + SUMIFS('Output COPA'!R:R,'Output COPA'!$A:$A,'Output Consolidado (Caixa)'!$A50) +SUMIFS('Output TJK'!R:R,'Output TJK'!$A:$A,'Output Consolidado (Caixa)'!$A50)+SUMIFS('Output SC'!R:R,'Output SC'!$A:$A,'Output Consolidado (Caixa)'!$A50)+SUMIFS('Output PJ'!R:R,'Output PJ'!$A:$A,'Output Consolidado (Caixa)'!$A50)</f>
        <v>0</v>
      </c>
      <c r="S50" s="165">
        <f>SUMIFS('Output BG'!S:S,'Output BG'!$A:$A,'Output Consolidado (Caixa)'!$A50) + SUMIFS('Output COPA'!S:S,'Output COPA'!$A:$A,'Output Consolidado (Caixa)'!$A50) +SUMIFS('Output TJK'!S:S,'Output TJK'!$A:$A,'Output Consolidado (Caixa)'!$A50)+SUMIFS('Output SC'!S:S,'Output SC'!$A:$A,'Output Consolidado (Caixa)'!$A50)+SUMIFS('Output PJ'!S:S,'Output PJ'!$A:$A,'Output Consolidado (Caixa)'!$A50)</f>
        <v>0</v>
      </c>
      <c r="T50" s="165">
        <f>SUMIFS('Output BG'!T:T,'Output BG'!$A:$A,'Output Consolidado (Caixa)'!$A50) + SUMIFS('Output COPA'!T:T,'Output COPA'!$A:$A,'Output Consolidado (Caixa)'!$A50) +SUMIFS('Output TJK'!T:T,'Output TJK'!$A:$A,'Output Consolidado (Caixa)'!$A50)+SUMIFS('Output SC'!T:T,'Output SC'!$A:$A,'Output Consolidado (Caixa)'!$A50)+SUMIFS('Output PJ'!T:T,'Output PJ'!$A:$A,'Output Consolidado (Caixa)'!$A50)</f>
        <v>0</v>
      </c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178"/>
      <c r="BT50" s="178"/>
      <c r="BU50" s="178"/>
      <c r="BV50" s="178"/>
      <c r="BW50" s="178"/>
      <c r="BX50" s="178"/>
      <c r="BY50" s="178"/>
      <c r="BZ50" s="178"/>
      <c r="CA50" s="178"/>
      <c r="CB50" s="178"/>
      <c r="CC50" s="178"/>
      <c r="CD50" s="178"/>
      <c r="CE50" s="178"/>
      <c r="CF50" s="178"/>
      <c r="CG50" s="178"/>
      <c r="CH50" s="178"/>
      <c r="CI50" s="178"/>
      <c r="CJ50" s="178"/>
      <c r="CK50" s="178"/>
      <c r="CL50" s="178"/>
      <c r="CM50" s="178"/>
      <c r="CN50" s="178"/>
      <c r="CO50" s="178"/>
      <c r="CP50" s="178"/>
      <c r="CQ50" s="178"/>
      <c r="CR50" s="178"/>
      <c r="CS50" s="178"/>
      <c r="CT50" s="178"/>
      <c r="CU50" s="178"/>
      <c r="CV50" s="178"/>
      <c r="CW50" s="178"/>
      <c r="CX50" s="178"/>
      <c r="CY50" s="178"/>
      <c r="CZ50" s="178"/>
      <c r="DA50" s="178"/>
      <c r="DB50" s="178"/>
      <c r="DC50" s="178"/>
      <c r="DD50" s="178"/>
      <c r="DE50" s="178"/>
      <c r="DF50" s="178"/>
      <c r="DG50" s="178"/>
      <c r="DH50" s="178"/>
      <c r="DI50" s="178"/>
      <c r="DJ50" s="178"/>
      <c r="DK50" s="178"/>
      <c r="DL50" s="178"/>
      <c r="DM50" s="178"/>
      <c r="DN50" s="178"/>
      <c r="DO50" s="178"/>
      <c r="DP50" s="178"/>
      <c r="DQ50" s="178"/>
      <c r="DR50" s="178"/>
      <c r="DS50" s="178"/>
      <c r="DT50" s="178"/>
      <c r="DU50" s="178"/>
      <c r="DV50" s="178"/>
      <c r="DW50" s="178"/>
      <c r="DX50" s="178"/>
      <c r="DY50" s="178"/>
      <c r="DZ50" s="178"/>
      <c r="EA50" s="178"/>
      <c r="EB50" s="178"/>
      <c r="EC50" s="178"/>
      <c r="ED50" s="178"/>
      <c r="EE50" s="178"/>
      <c r="EF50" s="178"/>
      <c r="EG50" s="178"/>
      <c r="EH50" s="178"/>
      <c r="EI50" s="178"/>
      <c r="EJ50" s="178"/>
      <c r="EK50" s="178"/>
      <c r="EL50" s="178"/>
      <c r="EM50" s="178"/>
      <c r="EN50" s="178"/>
      <c r="EO50" s="178"/>
      <c r="EP50" s="178"/>
      <c r="EQ50" s="178"/>
      <c r="ER50" s="178"/>
      <c r="ES50" s="178"/>
      <c r="ET50" s="178"/>
      <c r="EU50" s="178"/>
      <c r="EV50" s="178"/>
      <c r="EW50" s="178"/>
      <c r="EX50" s="178"/>
      <c r="EY50" s="178"/>
      <c r="EZ50" s="178"/>
      <c r="FA50" s="178"/>
      <c r="FB50" s="178"/>
      <c r="FC50" s="178"/>
      <c r="FD50" s="178"/>
      <c r="FE50" s="178"/>
      <c r="FF50" s="178"/>
      <c r="FG50" s="178"/>
      <c r="FH50" s="178"/>
      <c r="FI50" s="178"/>
      <c r="FJ50" s="178"/>
      <c r="FK50" s="178"/>
      <c r="FL50" s="178"/>
      <c r="FM50" s="178"/>
      <c r="FN50" s="178"/>
      <c r="FO50" s="178"/>
      <c r="FP50" s="178"/>
      <c r="FQ50" s="178"/>
      <c r="FR50" s="178"/>
      <c r="FS50" s="178"/>
      <c r="FT50" s="178"/>
      <c r="FU50" s="178"/>
      <c r="FV50" s="178"/>
      <c r="FW50" s="178"/>
      <c r="FX50" s="178"/>
      <c r="FY50" s="178"/>
      <c r="FZ50" s="178"/>
      <c r="GA50" s="178"/>
      <c r="GB50" s="178"/>
      <c r="GC50" s="178"/>
      <c r="GD50" s="178"/>
      <c r="GE50" s="178"/>
      <c r="GF50" s="178"/>
      <c r="GG50" s="178"/>
      <c r="GH50" s="178"/>
      <c r="GI50" s="178"/>
      <c r="GJ50" s="178"/>
      <c r="GK50" s="178"/>
      <c r="GL50" s="178"/>
      <c r="GM50" s="178"/>
      <c r="GN50" s="178"/>
      <c r="GO50" s="178"/>
      <c r="GP50" s="178"/>
      <c r="GQ50" s="178"/>
      <c r="GR50" s="178"/>
      <c r="GS50" s="178"/>
      <c r="GT50" s="178"/>
      <c r="GU50" s="178"/>
      <c r="GV50" s="178"/>
      <c r="GW50" s="178"/>
      <c r="GX50" s="178"/>
      <c r="GY50" s="178"/>
      <c r="GZ50" s="178"/>
      <c r="HA50" s="178"/>
      <c r="HB50" s="178"/>
      <c r="HC50" s="178"/>
      <c r="HD50" s="178"/>
      <c r="HE50" s="178"/>
      <c r="HF50" s="178"/>
      <c r="HG50" s="178"/>
      <c r="HH50" s="178"/>
      <c r="HI50" s="178"/>
      <c r="HJ50" s="178"/>
      <c r="HK50" s="178"/>
      <c r="HL50" s="178"/>
      <c r="HM50" s="178"/>
      <c r="HN50" s="178"/>
      <c r="HO50" s="178"/>
      <c r="HP50" s="178"/>
      <c r="HQ50" s="178"/>
      <c r="HR50" s="178"/>
      <c r="HS50" s="178"/>
      <c r="HT50" s="178"/>
      <c r="HU50" s="178"/>
      <c r="HV50" s="178"/>
      <c r="HW50" s="178"/>
      <c r="HX50" s="178"/>
      <c r="HY50" s="178"/>
      <c r="HZ50" s="178"/>
      <c r="IA50" s="178"/>
      <c r="IB50" s="178"/>
      <c r="IC50" s="178"/>
      <c r="ID50" s="178"/>
      <c r="IE50" s="178"/>
      <c r="IF50" s="178"/>
      <c r="IG50" s="178"/>
      <c r="IH50" s="178"/>
      <c r="II50" s="178"/>
      <c r="IJ50" s="178"/>
      <c r="IK50" s="178"/>
      <c r="IL50" s="178"/>
      <c r="IM50" s="178"/>
      <c r="IN50" s="178"/>
      <c r="IO50" s="178"/>
      <c r="IP50" s="178"/>
      <c r="IQ50" s="178"/>
      <c r="IR50" s="178"/>
      <c r="IS50" s="178"/>
      <c r="IT50" s="178"/>
      <c r="IU50" s="178"/>
      <c r="IV50" s="178"/>
      <c r="IW50" s="178"/>
      <c r="IX50" s="178"/>
      <c r="IY50" s="178"/>
      <c r="IZ50" s="178"/>
      <c r="JA50" s="178"/>
      <c r="JB50" s="178"/>
      <c r="JC50" s="178"/>
      <c r="JD50" s="178"/>
      <c r="JE50" s="178"/>
      <c r="JF50" s="178"/>
      <c r="JG50" s="178"/>
      <c r="JH50" s="178"/>
      <c r="JI50" s="178"/>
      <c r="JJ50" s="178"/>
      <c r="JK50" s="178"/>
      <c r="JL50" s="178"/>
      <c r="JM50" s="178"/>
      <c r="JN50" s="178"/>
      <c r="JO50" s="178"/>
      <c r="JP50" s="178"/>
      <c r="JQ50" s="178"/>
      <c r="JR50" s="178"/>
      <c r="JS50" s="178"/>
      <c r="JT50" s="178"/>
      <c r="JU50" s="178"/>
      <c r="JV50" s="178"/>
      <c r="JW50" s="178"/>
      <c r="JX50" s="178"/>
      <c r="JY50" s="178"/>
      <c r="JZ50" s="178"/>
      <c r="KA50" s="178"/>
      <c r="KB50" s="178"/>
      <c r="KC50" s="178"/>
      <c r="KD50" s="178"/>
      <c r="KE50" s="178"/>
      <c r="KF50" s="178"/>
      <c r="KG50" s="178"/>
      <c r="KH50" s="178"/>
      <c r="KI50" s="178"/>
      <c r="KJ50" s="178"/>
      <c r="KK50" s="178"/>
      <c r="KL50" s="178"/>
      <c r="KM50" s="178"/>
      <c r="KN50" s="178"/>
      <c r="KO50" s="178"/>
      <c r="KP50" s="178"/>
      <c r="KQ50" s="178"/>
      <c r="KR50" s="178"/>
      <c r="KS50" s="178"/>
      <c r="KT50" s="178"/>
      <c r="KU50" s="178"/>
      <c r="KV50" s="178"/>
      <c r="KW50" s="178"/>
      <c r="KX50" s="178"/>
      <c r="KY50" s="178"/>
      <c r="KZ50" s="178"/>
      <c r="LA50" s="178"/>
      <c r="LB50" s="178"/>
      <c r="LC50" s="178"/>
      <c r="LD50" s="178"/>
      <c r="LE50" s="178"/>
      <c r="LF50" s="178"/>
      <c r="LG50" s="178"/>
      <c r="LH50" s="178"/>
      <c r="LI50" s="178"/>
      <c r="LJ50" s="178"/>
      <c r="LK50" s="178"/>
      <c r="LL50" s="178"/>
      <c r="LM50" s="178"/>
      <c r="LN50" s="178"/>
      <c r="LO50" s="178"/>
      <c r="LP50" s="178"/>
      <c r="LQ50" s="178"/>
      <c r="LR50" s="178"/>
      <c r="LS50" s="178"/>
      <c r="LT50" s="178"/>
      <c r="LU50" s="178"/>
      <c r="LV50" s="178"/>
      <c r="LW50" s="178"/>
      <c r="LX50" s="178"/>
      <c r="LY50" s="178"/>
      <c r="LZ50" s="178"/>
      <c r="MA50" s="178"/>
      <c r="MB50" s="178"/>
      <c r="MC50" s="178"/>
      <c r="MD50" s="178"/>
      <c r="ME50" s="178"/>
      <c r="MF50" s="178"/>
      <c r="MG50" s="178"/>
      <c r="MH50" s="178"/>
      <c r="MI50" s="178"/>
      <c r="MJ50" s="178"/>
      <c r="MK50" s="178"/>
      <c r="ML50" s="178"/>
      <c r="MM50" s="178"/>
      <c r="MN50" s="178"/>
      <c r="MO50" s="178"/>
      <c r="MP50" s="178"/>
      <c r="MQ50" s="178"/>
      <c r="MR50" s="178"/>
      <c r="MS50" s="178"/>
      <c r="MT50" s="178"/>
      <c r="MU50" s="178"/>
      <c r="MV50" s="178"/>
      <c r="MW50" s="178"/>
      <c r="MX50" s="178"/>
      <c r="MY50" s="178"/>
      <c r="MZ50" s="178"/>
      <c r="NA50" s="178"/>
      <c r="NB50" s="178"/>
      <c r="NC50" s="178"/>
      <c r="ND50" s="178"/>
      <c r="NE50" s="178"/>
      <c r="NF50" s="178"/>
      <c r="NG50" s="178"/>
      <c r="NH50" s="178"/>
      <c r="NI50" s="178"/>
      <c r="NJ50" s="178"/>
      <c r="NK50" s="178"/>
      <c r="NL50" s="178"/>
      <c r="NM50" s="178"/>
      <c r="NN50" s="178"/>
      <c r="NO50" s="178"/>
      <c r="NP50" s="178"/>
      <c r="NQ50" s="178"/>
      <c r="NR50" s="178"/>
      <c r="NS50" s="178"/>
      <c r="NT50" s="178"/>
      <c r="NU50" s="178"/>
      <c r="NV50" s="178"/>
      <c r="NW50" s="178"/>
      <c r="NX50" s="178"/>
      <c r="NY50" s="178"/>
      <c r="NZ50" s="178"/>
      <c r="OA50" s="178"/>
      <c r="OB50" s="178"/>
      <c r="OC50" s="178"/>
      <c r="OD50" s="178"/>
      <c r="OE50" s="178"/>
      <c r="OF50" s="178"/>
      <c r="OG50" s="178"/>
      <c r="OH50" s="178"/>
      <c r="OI50" s="178"/>
      <c r="OJ50" s="178"/>
      <c r="OK50" s="178"/>
      <c r="OL50" s="178"/>
      <c r="OM50" s="178"/>
      <c r="ON50" s="178"/>
      <c r="OO50" s="178"/>
      <c r="OP50" s="178"/>
      <c r="OQ50" s="178"/>
      <c r="OR50" s="178"/>
      <c r="OS50" s="178"/>
      <c r="OT50" s="178"/>
      <c r="OU50" s="178"/>
      <c r="OV50" s="178"/>
      <c r="OW50" s="178"/>
      <c r="OX50" s="178"/>
      <c r="OY50" s="178"/>
      <c r="OZ50" s="178"/>
      <c r="PA50" s="178"/>
      <c r="PB50" s="178"/>
      <c r="PC50" s="178"/>
      <c r="PD50" s="178"/>
      <c r="PE50" s="178"/>
      <c r="PF50" s="178"/>
      <c r="PG50" s="178"/>
      <c r="PH50" s="178"/>
      <c r="PI50" s="178"/>
      <c r="PJ50" s="178"/>
      <c r="PK50" s="178"/>
      <c r="PL50" s="178"/>
      <c r="PM50" s="178"/>
      <c r="PN50" s="178"/>
      <c r="PO50" s="178"/>
      <c r="PP50" s="178"/>
      <c r="PQ50" s="178"/>
      <c r="PR50" s="178"/>
      <c r="PS50" s="178"/>
      <c r="PT50" s="178"/>
      <c r="PU50" s="178"/>
      <c r="PV50" s="178"/>
      <c r="PW50" s="178"/>
      <c r="PX50" s="178"/>
      <c r="PY50" s="178"/>
      <c r="PZ50" s="178"/>
      <c r="QA50" s="178"/>
      <c r="QB50" s="178"/>
      <c r="QC50" s="178"/>
      <c r="QD50" s="178"/>
      <c r="QE50" s="178"/>
      <c r="QF50" s="178"/>
      <c r="QG50" s="178"/>
      <c r="QH50" s="178"/>
      <c r="QI50" s="178"/>
      <c r="QJ50" s="178"/>
      <c r="QK50" s="178"/>
      <c r="QL50" s="178"/>
      <c r="QM50" s="178"/>
      <c r="QN50" s="178"/>
      <c r="QO50" s="178"/>
      <c r="QP50" s="178"/>
      <c r="QQ50" s="178"/>
      <c r="QR50" s="178"/>
      <c r="QS50" s="178"/>
      <c r="QT50" s="178"/>
      <c r="QU50" s="178"/>
      <c r="QV50" s="178"/>
      <c r="QW50" s="178"/>
      <c r="QX50" s="178"/>
      <c r="QY50" s="178"/>
      <c r="QZ50" s="178"/>
      <c r="RA50" s="178"/>
      <c r="RB50" s="178"/>
      <c r="RC50" s="178"/>
      <c r="RD50" s="178"/>
      <c r="RE50" s="178"/>
      <c r="RF50" s="178"/>
      <c r="RG50" s="178"/>
      <c r="RH50" s="178"/>
      <c r="RI50" s="178"/>
      <c r="RJ50" s="178"/>
      <c r="RK50" s="178"/>
      <c r="RL50" s="178"/>
      <c r="RM50" s="178"/>
      <c r="RN50" s="178"/>
      <c r="RO50" s="178"/>
      <c r="RP50" s="178"/>
      <c r="RQ50" s="178"/>
      <c r="RR50" s="178"/>
      <c r="RS50" s="178"/>
      <c r="RT50" s="178"/>
      <c r="RU50" s="178"/>
      <c r="RV50" s="178"/>
      <c r="RW50" s="178"/>
      <c r="RX50" s="178"/>
      <c r="RY50" s="178"/>
      <c r="RZ50" s="178"/>
      <c r="SA50" s="178"/>
      <c r="SB50" s="178"/>
      <c r="SC50" s="178"/>
      <c r="SD50" s="178"/>
      <c r="SE50" s="178"/>
      <c r="SF50" s="178"/>
      <c r="SG50" s="178"/>
      <c r="SH50" s="178"/>
      <c r="SI50" s="178"/>
      <c r="SJ50" s="178"/>
      <c r="SK50" s="178"/>
      <c r="SL50" s="178"/>
      <c r="SM50" s="178"/>
      <c r="SN50" s="178"/>
      <c r="SO50" s="178"/>
      <c r="SP50" s="178"/>
      <c r="SQ50" s="178"/>
      <c r="SR50" s="178"/>
      <c r="SS50" s="178"/>
      <c r="ST50" s="178"/>
      <c r="SU50" s="178"/>
      <c r="SV50" s="178"/>
      <c r="SW50" s="178"/>
      <c r="SX50" s="178"/>
      <c r="SY50" s="178"/>
      <c r="SZ50" s="178"/>
      <c r="TA50" s="178"/>
      <c r="TB50" s="178"/>
      <c r="TC50" s="178"/>
      <c r="TD50" s="178"/>
      <c r="TE50" s="178"/>
      <c r="TF50" s="178"/>
      <c r="TG50" s="178"/>
      <c r="TH50" s="178"/>
      <c r="TI50" s="178"/>
      <c r="TJ50" s="178"/>
      <c r="TK50" s="178"/>
      <c r="TL50" s="178"/>
      <c r="TM50" s="178"/>
      <c r="TN50" s="178"/>
      <c r="TO50" s="178"/>
      <c r="TP50" s="178"/>
      <c r="TQ50" s="178"/>
      <c r="TR50" s="178"/>
      <c r="TS50" s="178"/>
      <c r="TT50" s="178"/>
      <c r="TU50" s="178"/>
      <c r="TV50" s="178"/>
      <c r="TW50" s="178"/>
      <c r="TX50" s="178"/>
      <c r="TY50" s="178"/>
      <c r="TZ50" s="178"/>
      <c r="UA50" s="178"/>
      <c r="UB50" s="178"/>
      <c r="UC50" s="178"/>
      <c r="UD50" s="178"/>
      <c r="UE50" s="178"/>
      <c r="UF50" s="178"/>
      <c r="UG50" s="178"/>
      <c r="UH50" s="178"/>
      <c r="UI50" s="178"/>
      <c r="UJ50" s="178"/>
      <c r="UK50" s="178"/>
      <c r="UL50" s="178"/>
      <c r="UM50" s="178"/>
      <c r="UN50" s="178"/>
      <c r="UO50" s="178"/>
      <c r="UP50" s="178"/>
      <c r="UQ50" s="178"/>
      <c r="UR50" s="178"/>
      <c r="US50" s="178"/>
      <c r="UT50" s="178"/>
      <c r="UU50" s="178"/>
      <c r="UV50" s="178"/>
      <c r="UW50" s="178"/>
      <c r="UX50" s="178"/>
      <c r="UY50" s="178"/>
      <c r="UZ50" s="178"/>
      <c r="VA50" s="178"/>
      <c r="VB50" s="178"/>
      <c r="VC50" s="178"/>
      <c r="VD50" s="178"/>
      <c r="VE50" s="178"/>
      <c r="VF50" s="178"/>
      <c r="VG50" s="178"/>
      <c r="VH50" s="178"/>
      <c r="VI50" s="178"/>
      <c r="VJ50" s="178"/>
      <c r="VK50" s="178"/>
      <c r="VL50" s="178"/>
      <c r="VM50" s="178"/>
      <c r="VN50" s="178"/>
      <c r="VO50" s="178"/>
      <c r="VP50" s="178"/>
      <c r="VQ50" s="178"/>
      <c r="VR50" s="178"/>
      <c r="VS50" s="178"/>
      <c r="VT50" s="178"/>
      <c r="VU50" s="178"/>
      <c r="VV50" s="178"/>
      <c r="VW50" s="178"/>
      <c r="VX50" s="178"/>
      <c r="VY50" s="178"/>
      <c r="VZ50" s="178"/>
      <c r="WA50" s="178"/>
      <c r="WB50" s="178"/>
      <c r="WC50" s="178"/>
      <c r="WD50" s="178"/>
      <c r="WE50" s="178"/>
      <c r="WF50" s="178"/>
      <c r="WG50" s="178"/>
      <c r="WH50" s="178"/>
      <c r="WI50" s="178"/>
      <c r="WJ50" s="178"/>
      <c r="WK50" s="178"/>
      <c r="WL50" s="178"/>
      <c r="WM50" s="178"/>
      <c r="WN50" s="178"/>
      <c r="WO50" s="178"/>
      <c r="WP50" s="178"/>
      <c r="WQ50" s="178"/>
      <c r="WR50" s="178"/>
      <c r="WS50" s="178"/>
      <c r="WT50" s="178"/>
      <c r="WU50" s="178"/>
      <c r="WV50" s="178"/>
      <c r="WW50" s="178"/>
      <c r="WX50" s="178"/>
      <c r="WY50" s="178"/>
      <c r="WZ50" s="178"/>
      <c r="XA50" s="178"/>
      <c r="XB50" s="178"/>
      <c r="XC50" s="178"/>
      <c r="XD50" s="178"/>
      <c r="XE50" s="178"/>
      <c r="XF50" s="178"/>
      <c r="XG50" s="178"/>
      <c r="XH50" s="178"/>
      <c r="XI50" s="178"/>
      <c r="XJ50" s="178"/>
      <c r="XK50" s="178"/>
      <c r="XL50" s="178"/>
      <c r="XM50" s="178"/>
      <c r="XN50" s="178"/>
      <c r="XO50" s="178"/>
      <c r="XP50" s="178"/>
      <c r="XQ50" s="178"/>
      <c r="XR50" s="178"/>
      <c r="XS50" s="178"/>
      <c r="XT50" s="178"/>
      <c r="XU50" s="178"/>
      <c r="XV50" s="178"/>
      <c r="XW50" s="178"/>
      <c r="XX50" s="178"/>
      <c r="XY50" s="178"/>
      <c r="XZ50" s="178"/>
      <c r="YA50" s="178"/>
      <c r="YB50" s="178"/>
      <c r="YC50" s="178"/>
      <c r="YD50" s="178"/>
      <c r="YE50" s="178"/>
      <c r="YF50" s="178"/>
      <c r="YG50" s="178"/>
      <c r="YH50" s="178"/>
      <c r="YI50" s="178"/>
      <c r="YJ50" s="178"/>
      <c r="YK50" s="178"/>
      <c r="YL50" s="178"/>
      <c r="YM50" s="178"/>
      <c r="YN50" s="178"/>
      <c r="YO50" s="178"/>
      <c r="YP50" s="178"/>
      <c r="YQ50" s="178"/>
      <c r="YR50" s="178"/>
      <c r="YS50" s="178"/>
      <c r="YT50" s="178"/>
      <c r="YU50" s="178"/>
      <c r="YV50" s="178"/>
      <c r="YW50" s="178"/>
      <c r="YX50" s="178"/>
      <c r="YY50" s="178"/>
      <c r="YZ50" s="178"/>
      <c r="ZA50" s="178"/>
      <c r="ZB50" s="178"/>
      <c r="ZC50" s="178"/>
      <c r="ZD50" s="178"/>
      <c r="ZE50" s="178"/>
      <c r="ZF50" s="178"/>
      <c r="ZG50" s="178"/>
      <c r="ZH50" s="178"/>
      <c r="ZI50" s="178"/>
      <c r="ZJ50" s="178"/>
      <c r="ZK50" s="178"/>
      <c r="ZL50" s="178"/>
      <c r="ZM50" s="178"/>
      <c r="ZN50" s="178"/>
      <c r="ZO50" s="178"/>
      <c r="ZP50" s="178"/>
      <c r="ZQ50" s="178"/>
      <c r="ZR50" s="178"/>
      <c r="ZS50" s="178"/>
      <c r="ZT50" s="178"/>
      <c r="ZU50" s="178"/>
      <c r="ZV50" s="178"/>
      <c r="ZW50" s="178"/>
      <c r="ZX50" s="178"/>
      <c r="ZY50" s="178"/>
      <c r="ZZ50" s="178"/>
      <c r="AAA50" s="178"/>
      <c r="AAB50" s="178"/>
      <c r="AAC50" s="178"/>
      <c r="AAD50" s="178"/>
      <c r="AAE50" s="178"/>
      <c r="AAF50" s="178"/>
      <c r="AAG50" s="178"/>
      <c r="AAH50" s="178"/>
      <c r="AAI50" s="178"/>
      <c r="AAJ50" s="178"/>
      <c r="AAK50" s="178"/>
      <c r="AAL50" s="178"/>
      <c r="AAM50" s="178"/>
      <c r="AAN50" s="178"/>
      <c r="AAO50" s="178"/>
      <c r="AAP50" s="178"/>
      <c r="AAQ50" s="178"/>
      <c r="AAR50" s="178"/>
      <c r="AAS50" s="178"/>
      <c r="AAT50" s="178"/>
      <c r="AAU50" s="178"/>
      <c r="AAV50" s="178"/>
      <c r="AAW50" s="178"/>
      <c r="AAX50" s="178"/>
      <c r="AAY50" s="178"/>
      <c r="AAZ50" s="178"/>
      <c r="ABA50" s="178"/>
      <c r="ABB50" s="178"/>
      <c r="ABC50" s="178"/>
      <c r="ABD50" s="178"/>
      <c r="ABE50" s="178"/>
      <c r="ABF50" s="178"/>
      <c r="ABG50" s="178"/>
      <c r="ABH50" s="178"/>
      <c r="ABI50" s="178"/>
      <c r="ABJ50" s="178"/>
      <c r="ABK50" s="178"/>
      <c r="ABL50" s="178"/>
      <c r="ABM50" s="178"/>
      <c r="ABN50" s="178"/>
      <c r="ABO50" s="178"/>
      <c r="ABP50" s="178"/>
      <c r="ABQ50" s="178"/>
      <c r="ABR50" s="178"/>
      <c r="ABS50" s="178"/>
      <c r="ABT50" s="178"/>
      <c r="ABU50" s="178"/>
      <c r="ABV50" s="178"/>
      <c r="ABW50" s="178"/>
      <c r="ABX50" s="178"/>
      <c r="ABY50" s="178"/>
      <c r="ABZ50" s="178"/>
      <c r="ACA50" s="178"/>
      <c r="ACB50" s="178"/>
      <c r="ACC50" s="178"/>
      <c r="ACD50" s="178"/>
      <c r="ACE50" s="178"/>
      <c r="ACF50" s="178"/>
      <c r="ACG50" s="178"/>
      <c r="ACH50" s="178"/>
      <c r="ACI50" s="178"/>
      <c r="ACJ50" s="178"/>
      <c r="ACK50" s="178"/>
      <c r="ACL50" s="178"/>
      <c r="ACM50" s="178"/>
      <c r="ACN50" s="178"/>
      <c r="ACO50" s="178"/>
      <c r="ACP50" s="178"/>
      <c r="ACQ50" s="178"/>
      <c r="ACR50" s="178"/>
      <c r="ACS50" s="178"/>
      <c r="ACT50" s="178"/>
      <c r="ACU50" s="178"/>
      <c r="ACV50" s="178"/>
      <c r="ACW50" s="178"/>
      <c r="ACX50" s="178"/>
      <c r="ACY50" s="178"/>
      <c r="ACZ50" s="178"/>
      <c r="ADA50" s="178"/>
      <c r="ADB50" s="178"/>
      <c r="ADC50" s="178"/>
      <c r="ADD50" s="178"/>
      <c r="ADE50" s="178"/>
      <c r="ADF50" s="178"/>
      <c r="ADG50" s="178"/>
      <c r="ADH50" s="178"/>
      <c r="ADI50" s="178"/>
      <c r="ADJ50" s="178"/>
      <c r="ADK50" s="178"/>
      <c r="ADL50" s="178"/>
      <c r="ADM50" s="178"/>
      <c r="ADN50" s="178"/>
      <c r="ADO50" s="178"/>
      <c r="ADP50" s="178"/>
      <c r="ADQ50" s="178"/>
      <c r="ADR50" s="178"/>
      <c r="ADS50" s="178"/>
      <c r="ADT50" s="178"/>
      <c r="ADU50" s="178"/>
      <c r="ADV50" s="178"/>
      <c r="ADW50" s="178"/>
      <c r="ADX50" s="178"/>
      <c r="ADY50" s="178"/>
      <c r="ADZ50" s="178"/>
      <c r="AEA50" s="178"/>
      <c r="AEB50" s="178"/>
      <c r="AEC50" s="178"/>
      <c r="AED50" s="178"/>
      <c r="AEE50" s="178"/>
      <c r="AEF50" s="178"/>
      <c r="AEG50" s="178"/>
      <c r="AEH50" s="178"/>
      <c r="AEI50" s="178"/>
      <c r="AEJ50" s="178"/>
      <c r="AEK50" s="178"/>
      <c r="AEL50" s="178"/>
      <c r="AEM50" s="178"/>
      <c r="AEN50" s="178"/>
      <c r="AEO50" s="178"/>
      <c r="AEP50" s="178"/>
      <c r="AEQ50" s="178"/>
      <c r="AER50" s="178"/>
      <c r="AES50" s="178"/>
      <c r="AET50" s="178"/>
      <c r="AEU50" s="178"/>
      <c r="AEV50" s="178"/>
      <c r="AEW50" s="178"/>
      <c r="AEX50" s="178"/>
      <c r="AEY50" s="178"/>
      <c r="AEZ50" s="178"/>
      <c r="AFA50" s="178"/>
      <c r="AFB50" s="178"/>
      <c r="AFC50" s="178"/>
      <c r="AFD50" s="178"/>
      <c r="AFE50" s="178"/>
      <c r="AFF50" s="178"/>
      <c r="AFG50" s="178"/>
      <c r="AFH50" s="178"/>
      <c r="AFI50" s="178"/>
      <c r="AFJ50" s="178"/>
      <c r="AFK50" s="178"/>
      <c r="AFL50" s="178"/>
      <c r="AFM50" s="178"/>
      <c r="AFN50" s="178"/>
      <c r="AFO50" s="178"/>
      <c r="AFP50" s="178"/>
      <c r="AFQ50" s="178"/>
      <c r="AFR50" s="178"/>
      <c r="AFS50" s="178"/>
      <c r="AFT50" s="178"/>
      <c r="AFU50" s="178"/>
      <c r="AFV50" s="178"/>
      <c r="AFW50" s="178"/>
      <c r="AFX50" s="178"/>
      <c r="AFY50" s="178"/>
      <c r="AFZ50" s="178"/>
      <c r="AGA50" s="178"/>
      <c r="AGB50" s="178"/>
      <c r="AGC50" s="178"/>
      <c r="AGD50" s="178"/>
      <c r="AGE50" s="178"/>
      <c r="AGF50" s="178"/>
      <c r="AGG50" s="178"/>
      <c r="AGH50" s="178"/>
      <c r="AGI50" s="178"/>
      <c r="AGJ50" s="178"/>
      <c r="AGK50" s="178"/>
      <c r="AGL50" s="178"/>
      <c r="AGM50" s="178"/>
      <c r="AGN50" s="178"/>
      <c r="AGO50" s="178"/>
      <c r="AGP50" s="178"/>
      <c r="AGQ50" s="178"/>
      <c r="AGR50" s="178"/>
      <c r="AGS50" s="178"/>
      <c r="AGT50" s="178"/>
      <c r="AGU50" s="178"/>
      <c r="AGV50" s="178"/>
      <c r="AGW50" s="178"/>
      <c r="AGX50" s="178"/>
      <c r="AGY50" s="178"/>
      <c r="AGZ50" s="178"/>
      <c r="AHA50" s="178"/>
      <c r="AHB50" s="178"/>
      <c r="AHC50" s="178"/>
      <c r="AHD50" s="178"/>
      <c r="AHE50" s="178"/>
      <c r="AHF50" s="178"/>
      <c r="AHG50" s="178"/>
      <c r="AHH50" s="178"/>
      <c r="AHI50" s="178"/>
      <c r="AHJ50" s="178"/>
      <c r="AHK50" s="178"/>
      <c r="AHL50" s="178"/>
      <c r="AHM50" s="178"/>
      <c r="AHN50" s="178"/>
      <c r="AHO50" s="178"/>
      <c r="AHP50" s="178"/>
      <c r="AHQ50" s="178"/>
      <c r="AHR50" s="178"/>
      <c r="AHS50" s="178"/>
      <c r="AHT50" s="178"/>
      <c r="AHU50" s="178"/>
      <c r="AHV50" s="178"/>
      <c r="AHW50" s="178"/>
      <c r="AHX50" s="178"/>
      <c r="AHY50" s="178"/>
      <c r="AHZ50" s="178"/>
      <c r="AIA50" s="178"/>
      <c r="AIB50" s="178"/>
      <c r="AIC50" s="178"/>
      <c r="AID50" s="178"/>
      <c r="AIE50" s="178"/>
      <c r="AIF50" s="178"/>
      <c r="AIG50" s="178"/>
      <c r="AIH50" s="178"/>
      <c r="AII50" s="178"/>
      <c r="AIJ50" s="178"/>
      <c r="AIK50" s="178"/>
      <c r="AIL50" s="178"/>
      <c r="AIM50" s="178"/>
      <c r="AIN50" s="178"/>
      <c r="AIO50" s="178"/>
      <c r="AIP50" s="178"/>
      <c r="AIQ50" s="178"/>
      <c r="AIR50" s="178"/>
      <c r="AIS50" s="178"/>
      <c r="AIT50" s="178"/>
      <c r="AIU50" s="178"/>
      <c r="AIV50" s="178"/>
      <c r="AIW50" s="178"/>
      <c r="AIX50" s="178"/>
      <c r="AIY50" s="178"/>
      <c r="AIZ50" s="178"/>
      <c r="AJA50" s="178"/>
      <c r="AJB50" s="178"/>
      <c r="AJC50" s="178"/>
      <c r="AJD50" s="178"/>
      <c r="AJE50" s="178"/>
      <c r="AJF50" s="178"/>
      <c r="AJG50" s="178"/>
      <c r="AJH50" s="178"/>
      <c r="AJI50" s="178"/>
      <c r="AJJ50" s="178"/>
      <c r="AJK50" s="178"/>
      <c r="AJL50" s="178"/>
      <c r="AJM50" s="178"/>
      <c r="AJN50" s="178"/>
      <c r="AJO50" s="178"/>
      <c r="AJP50" s="178"/>
      <c r="AJQ50" s="178"/>
      <c r="AJR50" s="178"/>
      <c r="AJS50" s="178"/>
      <c r="AJT50" s="178"/>
      <c r="AJU50" s="178"/>
      <c r="AJV50" s="178"/>
      <c r="AJW50" s="178"/>
      <c r="AJX50" s="178"/>
      <c r="AJY50" s="178"/>
      <c r="AJZ50" s="178"/>
      <c r="AKA50" s="178"/>
      <c r="AKB50" s="178"/>
      <c r="AKC50" s="178"/>
      <c r="AKD50" s="178"/>
      <c r="AKE50" s="178"/>
      <c r="AKF50" s="178"/>
      <c r="AKG50" s="178"/>
      <c r="AKH50" s="178"/>
      <c r="AKI50" s="178"/>
      <c r="AKJ50" s="178"/>
      <c r="AKK50" s="178"/>
      <c r="AKL50" s="178"/>
      <c r="AKM50" s="178"/>
      <c r="AKN50" s="178"/>
      <c r="AKO50" s="178"/>
      <c r="AKP50" s="178"/>
      <c r="AKQ50" s="178"/>
      <c r="AKR50" s="178"/>
      <c r="AKS50" s="178"/>
      <c r="AKT50" s="178"/>
      <c r="AKU50" s="178"/>
      <c r="AKV50" s="178"/>
      <c r="AKW50" s="178"/>
      <c r="AKX50" s="178"/>
      <c r="AKY50" s="178"/>
      <c r="AKZ50" s="178"/>
      <c r="ALA50" s="178"/>
      <c r="ALB50" s="178"/>
      <c r="ALC50" s="178"/>
      <c r="ALD50" s="178"/>
      <c r="ALE50" s="178"/>
      <c r="ALF50" s="178"/>
      <c r="ALG50" s="178"/>
      <c r="ALH50" s="178"/>
      <c r="ALI50" s="178"/>
      <c r="ALJ50" s="178"/>
      <c r="ALK50" s="178"/>
      <c r="ALL50" s="178"/>
      <c r="ALM50" s="178"/>
      <c r="ALN50" s="178"/>
      <c r="ALO50" s="178"/>
      <c r="ALP50" s="178"/>
      <c r="ALQ50" s="178"/>
      <c r="ALR50" s="178"/>
      <c r="ALS50" s="178"/>
      <c r="ALT50" s="178"/>
      <c r="ALU50" s="178"/>
      <c r="ALV50" s="178"/>
      <c r="ALW50" s="178"/>
      <c r="ALX50" s="178"/>
      <c r="ALY50" s="178"/>
      <c r="ALZ50" s="178"/>
      <c r="AMA50" s="178"/>
      <c r="AMB50" s="178"/>
      <c r="AMC50" s="178"/>
      <c r="AMD50" s="178"/>
      <c r="AME50" s="178"/>
      <c r="AMF50" s="178"/>
      <c r="AMG50" s="178"/>
      <c r="AMH50" s="178"/>
      <c r="AMI50" s="178"/>
      <c r="AMJ50" s="178"/>
      <c r="AMK50" s="178"/>
      <c r="AML50" s="178"/>
      <c r="AMM50" s="178"/>
      <c r="AMN50" s="178"/>
      <c r="AMO50" s="178"/>
      <c r="AMP50" s="178"/>
      <c r="AMQ50" s="178"/>
      <c r="AMR50" s="178"/>
      <c r="AMS50" s="178"/>
      <c r="AMT50" s="178"/>
      <c r="AMU50" s="178"/>
      <c r="AMV50" s="178"/>
      <c r="AMW50" s="178"/>
      <c r="AMX50" s="178"/>
      <c r="AMY50" s="178"/>
      <c r="AMZ50" s="178"/>
      <c r="ANA50" s="178"/>
      <c r="ANB50" s="178"/>
      <c r="ANC50" s="178"/>
      <c r="AND50" s="178"/>
      <c r="ANE50" s="178"/>
      <c r="ANF50" s="178"/>
      <c r="ANG50" s="178"/>
      <c r="ANH50" s="178"/>
      <c r="ANI50" s="178"/>
      <c r="ANJ50" s="178"/>
      <c r="ANK50" s="178"/>
      <c r="ANL50" s="178"/>
      <c r="ANM50" s="178"/>
      <c r="ANN50" s="178"/>
      <c r="ANO50" s="178"/>
      <c r="ANP50" s="178"/>
      <c r="ANQ50" s="178"/>
      <c r="ANR50" s="178"/>
      <c r="ANS50" s="178"/>
      <c r="ANT50" s="178"/>
      <c r="ANU50" s="178"/>
      <c r="ANV50" s="178"/>
      <c r="ANW50" s="178"/>
      <c r="ANX50" s="178"/>
      <c r="ANY50" s="178"/>
      <c r="ANZ50" s="178"/>
      <c r="AOA50" s="178"/>
      <c r="AOB50" s="178"/>
      <c r="AOC50" s="178"/>
      <c r="AOD50" s="178"/>
      <c r="AOE50" s="178"/>
      <c r="AOF50" s="178"/>
      <c r="AOG50" s="178"/>
      <c r="AOH50" s="178"/>
      <c r="AOI50" s="178"/>
      <c r="AOJ50" s="178"/>
      <c r="AOK50" s="178"/>
      <c r="AOL50" s="178"/>
      <c r="AOM50" s="178"/>
      <c r="AON50" s="178"/>
      <c r="AOO50" s="178"/>
      <c r="AOP50" s="178"/>
      <c r="AOQ50" s="178"/>
      <c r="AOR50" s="178"/>
      <c r="AOS50" s="178"/>
      <c r="AOT50" s="178"/>
      <c r="AOU50" s="178"/>
      <c r="AOV50" s="178"/>
      <c r="AOW50" s="178"/>
      <c r="AOX50" s="178"/>
      <c r="AOY50" s="178"/>
      <c r="AOZ50" s="178"/>
      <c r="APA50" s="178"/>
      <c r="APB50" s="178"/>
      <c r="APC50" s="178"/>
      <c r="APD50" s="178"/>
      <c r="APE50" s="178"/>
      <c r="APF50" s="178"/>
      <c r="APG50" s="178"/>
      <c r="APH50" s="178"/>
      <c r="API50" s="178"/>
      <c r="APJ50" s="178"/>
      <c r="APK50" s="178"/>
      <c r="APL50" s="178"/>
      <c r="APM50" s="178"/>
      <c r="APN50" s="178"/>
      <c r="APO50" s="178"/>
      <c r="APP50" s="178"/>
      <c r="APQ50" s="178"/>
      <c r="APR50" s="178"/>
      <c r="APS50" s="178"/>
      <c r="APT50" s="178"/>
      <c r="APU50" s="178"/>
      <c r="APV50" s="178"/>
      <c r="APW50" s="178"/>
      <c r="APX50" s="178"/>
      <c r="APY50" s="178"/>
      <c r="APZ50" s="178"/>
      <c r="AQA50" s="178"/>
      <c r="AQB50" s="178"/>
      <c r="AQC50" s="178"/>
      <c r="AQD50" s="178"/>
      <c r="AQE50" s="178"/>
      <c r="AQF50" s="178"/>
      <c r="AQG50" s="178"/>
      <c r="AQH50" s="178"/>
      <c r="AQI50" s="178"/>
      <c r="AQJ50" s="178"/>
      <c r="AQK50" s="178"/>
      <c r="AQL50" s="178"/>
      <c r="AQM50" s="178"/>
      <c r="AQN50" s="178"/>
      <c r="AQO50" s="178"/>
      <c r="AQP50" s="178"/>
      <c r="AQQ50" s="178"/>
      <c r="AQR50" s="178"/>
      <c r="AQS50" s="178"/>
      <c r="AQT50" s="178"/>
      <c r="AQU50" s="178"/>
      <c r="AQV50" s="178"/>
      <c r="AQW50" s="178"/>
      <c r="AQX50" s="178"/>
      <c r="AQY50" s="178"/>
      <c r="AQZ50" s="178"/>
      <c r="ARA50" s="178"/>
      <c r="ARB50" s="178"/>
      <c r="ARC50" s="178"/>
      <c r="ARD50" s="178"/>
      <c r="ARE50" s="178"/>
      <c r="ARF50" s="178"/>
      <c r="ARG50" s="178"/>
      <c r="ARH50" s="178"/>
      <c r="ARI50" s="178"/>
      <c r="ARJ50" s="178"/>
      <c r="ARK50" s="178"/>
      <c r="ARL50" s="178"/>
      <c r="ARM50" s="178"/>
      <c r="ARN50" s="178"/>
      <c r="ARO50" s="178"/>
      <c r="ARP50" s="178"/>
      <c r="ARQ50" s="178"/>
      <c r="ARR50" s="178"/>
      <c r="ARS50" s="178"/>
      <c r="ART50" s="178"/>
      <c r="ARU50" s="178"/>
      <c r="ARV50" s="178"/>
      <c r="ARW50" s="178"/>
      <c r="ARX50" s="178"/>
      <c r="ARY50" s="178"/>
      <c r="ARZ50" s="178"/>
      <c r="ASA50" s="178"/>
      <c r="ASB50" s="178"/>
      <c r="ASC50" s="178"/>
      <c r="ASD50" s="178"/>
      <c r="ASE50" s="178"/>
      <c r="ASF50" s="178"/>
      <c r="ASG50" s="178"/>
      <c r="ASH50" s="178"/>
      <c r="ASI50" s="178"/>
      <c r="ASJ50" s="178"/>
      <c r="ASK50" s="178"/>
      <c r="ASL50" s="178"/>
      <c r="ASM50" s="178"/>
      <c r="ASN50" s="178"/>
      <c r="ASO50" s="178"/>
      <c r="ASP50" s="178"/>
      <c r="ASQ50" s="178"/>
      <c r="ASR50" s="178"/>
      <c r="ASS50" s="178"/>
      <c r="AST50" s="178"/>
      <c r="ASU50" s="178"/>
      <c r="ASV50" s="178"/>
      <c r="ASW50" s="178"/>
      <c r="ASX50" s="178"/>
      <c r="ASY50" s="178"/>
      <c r="ASZ50" s="178"/>
      <c r="ATA50" s="178"/>
      <c r="ATB50" s="178"/>
      <c r="ATC50" s="178"/>
      <c r="ATD50" s="178"/>
      <c r="ATE50" s="178"/>
      <c r="ATF50" s="178"/>
      <c r="ATG50" s="178"/>
      <c r="ATH50" s="178"/>
      <c r="ATI50" s="178"/>
      <c r="ATJ50" s="178"/>
      <c r="ATK50" s="178"/>
      <c r="ATL50" s="178"/>
      <c r="ATM50" s="178"/>
      <c r="ATN50" s="178"/>
      <c r="ATO50" s="178"/>
      <c r="ATP50" s="178"/>
      <c r="ATQ50" s="178"/>
      <c r="ATR50" s="178"/>
      <c r="ATS50" s="178"/>
      <c r="ATT50" s="178"/>
      <c r="ATU50" s="178"/>
      <c r="ATV50" s="178"/>
      <c r="ATW50" s="178"/>
      <c r="ATX50" s="178"/>
      <c r="ATY50" s="178"/>
      <c r="ATZ50" s="178"/>
      <c r="AUA50" s="178"/>
      <c r="AUB50" s="178"/>
      <c r="AUC50" s="178"/>
      <c r="AUD50" s="178"/>
      <c r="AUE50" s="178"/>
      <c r="AUF50" s="178"/>
      <c r="AUG50" s="178"/>
      <c r="AUH50" s="178"/>
      <c r="AUI50" s="178"/>
      <c r="AUJ50" s="178"/>
      <c r="AUK50" s="178"/>
      <c r="AUL50" s="178"/>
      <c r="AUM50" s="178"/>
      <c r="AUN50" s="178"/>
      <c r="AUO50" s="178"/>
      <c r="AUP50" s="178"/>
      <c r="AUQ50" s="178"/>
      <c r="AUR50" s="178"/>
      <c r="AUS50" s="178"/>
      <c r="AUT50" s="178"/>
      <c r="AUU50" s="178"/>
      <c r="AUV50" s="178"/>
      <c r="AUW50" s="178"/>
      <c r="AUX50" s="178"/>
      <c r="AUY50" s="178"/>
      <c r="AUZ50" s="178"/>
      <c r="AVA50" s="178"/>
      <c r="AVB50" s="178"/>
      <c r="AVC50" s="178"/>
      <c r="AVD50" s="178"/>
      <c r="AVE50" s="178"/>
      <c r="AVF50" s="178"/>
      <c r="AVG50" s="178"/>
      <c r="AVH50" s="178"/>
      <c r="AVI50" s="178"/>
      <c r="AVJ50" s="178"/>
      <c r="AVK50" s="178"/>
      <c r="AVL50" s="178"/>
      <c r="AVM50" s="178"/>
      <c r="AVN50" s="178"/>
      <c r="AVO50" s="178"/>
      <c r="AVP50" s="178"/>
      <c r="AVQ50" s="178"/>
      <c r="AVR50" s="178"/>
      <c r="AVS50" s="178"/>
      <c r="AVT50" s="178"/>
      <c r="AVU50" s="178"/>
      <c r="AVV50" s="178"/>
      <c r="AVW50" s="178"/>
      <c r="AVX50" s="178"/>
      <c r="AVY50" s="178"/>
      <c r="AVZ50" s="178"/>
      <c r="AWA50" s="178"/>
      <c r="AWB50" s="178"/>
      <c r="AWC50" s="178"/>
      <c r="AWD50" s="178"/>
      <c r="AWE50" s="178"/>
      <c r="AWF50" s="178"/>
      <c r="AWG50" s="178"/>
      <c r="AWH50" s="178"/>
      <c r="AWI50" s="178"/>
      <c r="AWJ50" s="178"/>
      <c r="AWK50" s="178"/>
      <c r="AWL50" s="178"/>
      <c r="AWM50" s="178"/>
      <c r="AWN50" s="178"/>
      <c r="AWO50" s="178"/>
      <c r="AWP50" s="178"/>
      <c r="AWQ50" s="178"/>
      <c r="AWR50" s="178"/>
      <c r="AWS50" s="178"/>
      <c r="AWT50" s="178"/>
      <c r="AWU50" s="178"/>
      <c r="AWV50" s="178"/>
      <c r="AWW50" s="178"/>
      <c r="AWX50" s="178"/>
      <c r="AWY50" s="178"/>
      <c r="AWZ50" s="178"/>
      <c r="AXA50" s="178"/>
      <c r="AXB50" s="178"/>
      <c r="AXC50" s="178"/>
      <c r="AXD50" s="178"/>
      <c r="AXE50" s="178"/>
      <c r="AXF50" s="178"/>
      <c r="AXG50" s="178"/>
      <c r="AXH50" s="178"/>
      <c r="AXI50" s="178"/>
      <c r="AXJ50" s="178"/>
      <c r="AXK50" s="178"/>
      <c r="AXL50" s="178"/>
      <c r="AXM50" s="178"/>
      <c r="AXN50" s="178"/>
      <c r="AXO50" s="178"/>
      <c r="AXP50" s="178"/>
      <c r="AXQ50" s="178"/>
      <c r="AXR50" s="178"/>
      <c r="AXS50" s="178"/>
      <c r="AXT50" s="178"/>
      <c r="AXU50" s="178"/>
      <c r="AXV50" s="178"/>
      <c r="AXW50" s="178"/>
      <c r="AXX50" s="178"/>
      <c r="AXY50" s="178"/>
      <c r="AXZ50" s="178"/>
      <c r="AYA50" s="178"/>
      <c r="AYB50" s="178"/>
      <c r="AYC50" s="178"/>
      <c r="AYD50" s="178"/>
      <c r="AYE50" s="178"/>
      <c r="AYF50" s="178"/>
      <c r="AYG50" s="178"/>
      <c r="AYH50" s="178"/>
      <c r="AYI50" s="178"/>
      <c r="AYJ50" s="178"/>
      <c r="AYK50" s="178"/>
      <c r="AYL50" s="178"/>
      <c r="AYM50" s="178"/>
      <c r="AYN50" s="178"/>
      <c r="AYO50" s="178"/>
      <c r="AYP50" s="178"/>
      <c r="AYQ50" s="178"/>
      <c r="AYR50" s="178"/>
      <c r="AYS50" s="178"/>
      <c r="AYT50" s="178"/>
      <c r="AYU50" s="178"/>
      <c r="AYV50" s="178"/>
      <c r="AYW50" s="178"/>
      <c r="AYX50" s="178"/>
      <c r="AYY50" s="178"/>
      <c r="AYZ50" s="178"/>
      <c r="AZA50" s="178"/>
      <c r="AZB50" s="178"/>
      <c r="AZC50" s="178"/>
      <c r="AZD50" s="178"/>
      <c r="AZE50" s="178"/>
      <c r="AZF50" s="178"/>
      <c r="AZG50" s="178"/>
      <c r="AZH50" s="178"/>
      <c r="AZI50" s="178"/>
      <c r="AZJ50" s="178"/>
      <c r="AZK50" s="178"/>
      <c r="AZL50" s="178"/>
      <c r="AZM50" s="178"/>
      <c r="AZN50" s="178"/>
      <c r="AZO50" s="178"/>
      <c r="AZP50" s="178"/>
      <c r="AZQ50" s="178"/>
      <c r="AZR50" s="178"/>
      <c r="AZS50" s="178"/>
      <c r="AZT50" s="178"/>
      <c r="AZU50" s="178"/>
      <c r="AZV50" s="178"/>
      <c r="AZW50" s="178"/>
      <c r="AZX50" s="178"/>
      <c r="AZY50" s="178"/>
      <c r="AZZ50" s="178"/>
      <c r="BAA50" s="178"/>
      <c r="BAB50" s="178"/>
      <c r="BAC50" s="178"/>
      <c r="BAD50" s="178"/>
      <c r="BAE50" s="178"/>
      <c r="BAF50" s="178"/>
      <c r="BAG50" s="178"/>
      <c r="BAH50" s="178"/>
      <c r="BAI50" s="178"/>
      <c r="BAJ50" s="178"/>
      <c r="BAK50" s="178"/>
      <c r="BAL50" s="178"/>
      <c r="BAM50" s="178"/>
      <c r="BAN50" s="178"/>
      <c r="BAO50" s="178"/>
      <c r="BAP50" s="178"/>
      <c r="BAQ50" s="178"/>
      <c r="BAR50" s="178"/>
      <c r="BAS50" s="178"/>
      <c r="BAT50" s="178"/>
      <c r="BAU50" s="178"/>
      <c r="BAV50" s="178"/>
      <c r="BAW50" s="178"/>
      <c r="BAX50" s="178"/>
      <c r="BAY50" s="178"/>
      <c r="BAZ50" s="178"/>
      <c r="BBA50" s="178"/>
      <c r="BBB50" s="178"/>
      <c r="BBC50" s="178"/>
      <c r="BBD50" s="178"/>
      <c r="BBE50" s="178"/>
      <c r="BBF50" s="178"/>
      <c r="BBG50" s="178"/>
      <c r="BBH50" s="178"/>
      <c r="BBI50" s="178"/>
      <c r="BBJ50" s="178"/>
      <c r="BBK50" s="178"/>
      <c r="BBL50" s="178"/>
      <c r="BBM50" s="178"/>
      <c r="BBN50" s="178"/>
      <c r="BBO50" s="178"/>
      <c r="BBP50" s="178"/>
      <c r="BBQ50" s="178"/>
      <c r="BBR50" s="178"/>
      <c r="BBS50" s="178"/>
      <c r="BBT50" s="178"/>
      <c r="BBU50" s="178"/>
      <c r="BBV50" s="178"/>
      <c r="BBW50" s="178"/>
      <c r="BBX50" s="178"/>
      <c r="BBY50" s="178"/>
      <c r="BBZ50" s="178"/>
      <c r="BCA50" s="178"/>
      <c r="BCB50" s="178"/>
      <c r="BCC50" s="178"/>
      <c r="BCD50" s="178"/>
      <c r="BCE50" s="178"/>
      <c r="BCF50" s="178"/>
      <c r="BCG50" s="178"/>
      <c r="BCH50" s="178"/>
      <c r="BCI50" s="178"/>
      <c r="BCJ50" s="178"/>
      <c r="BCK50" s="178"/>
      <c r="BCL50" s="178"/>
      <c r="BCM50" s="178"/>
      <c r="BCN50" s="178"/>
      <c r="BCO50" s="178"/>
      <c r="BCP50" s="178"/>
      <c r="BCQ50" s="178"/>
      <c r="BCR50" s="178"/>
      <c r="BCS50" s="178"/>
      <c r="BCT50" s="178"/>
      <c r="BCU50" s="178"/>
      <c r="BCV50" s="178"/>
      <c r="BCW50" s="178"/>
      <c r="BCX50" s="178"/>
      <c r="BCY50" s="178"/>
      <c r="BCZ50" s="178"/>
      <c r="BDA50" s="178"/>
      <c r="BDB50" s="178"/>
      <c r="BDC50" s="178"/>
      <c r="BDD50" s="178"/>
      <c r="BDE50" s="178"/>
      <c r="BDF50" s="178"/>
      <c r="BDG50" s="178"/>
      <c r="BDH50" s="178"/>
      <c r="BDI50" s="178"/>
      <c r="BDJ50" s="178"/>
      <c r="BDK50" s="178"/>
      <c r="BDL50" s="178"/>
      <c r="BDM50" s="178"/>
      <c r="BDN50" s="178"/>
      <c r="BDO50" s="178"/>
      <c r="BDP50" s="178"/>
      <c r="BDQ50" s="178"/>
      <c r="BDR50" s="178"/>
      <c r="BDS50" s="178"/>
      <c r="BDT50" s="178"/>
      <c r="BDU50" s="178"/>
      <c r="BDV50" s="178"/>
      <c r="BDW50" s="178"/>
      <c r="BDX50" s="178"/>
      <c r="BDY50" s="178"/>
      <c r="BDZ50" s="178"/>
      <c r="BEA50" s="178"/>
      <c r="BEB50" s="178"/>
      <c r="BEC50" s="178"/>
      <c r="BED50" s="178"/>
      <c r="BEE50" s="178"/>
      <c r="BEF50" s="178"/>
      <c r="BEG50" s="178"/>
      <c r="BEH50" s="178"/>
      <c r="BEI50" s="178"/>
      <c r="BEJ50" s="178"/>
      <c r="BEK50" s="178"/>
      <c r="BEL50" s="178"/>
      <c r="BEM50" s="178"/>
      <c r="BEN50" s="178"/>
      <c r="BEO50" s="178"/>
      <c r="BEP50" s="178"/>
      <c r="BEQ50" s="178"/>
      <c r="BER50" s="178"/>
      <c r="BES50" s="178"/>
      <c r="BET50" s="178"/>
      <c r="BEU50" s="178"/>
      <c r="BEV50" s="178"/>
      <c r="BEW50" s="178"/>
      <c r="BEX50" s="178"/>
      <c r="BEY50" s="178"/>
      <c r="BEZ50" s="178"/>
      <c r="BFA50" s="178"/>
      <c r="BFB50" s="178"/>
      <c r="BFC50" s="178"/>
      <c r="BFD50" s="178"/>
      <c r="BFE50" s="178"/>
      <c r="BFF50" s="178"/>
      <c r="BFG50" s="178"/>
      <c r="BFH50" s="178"/>
      <c r="BFI50" s="178"/>
      <c r="BFJ50" s="178"/>
      <c r="BFK50" s="178"/>
      <c r="BFL50" s="178"/>
      <c r="BFM50" s="178"/>
      <c r="BFN50" s="178"/>
      <c r="BFO50" s="178"/>
      <c r="BFP50" s="178"/>
      <c r="BFQ50" s="178"/>
      <c r="BFR50" s="178"/>
      <c r="BFS50" s="178"/>
      <c r="BFT50" s="178"/>
      <c r="BFU50" s="178"/>
      <c r="BFV50" s="178"/>
      <c r="BFW50" s="178"/>
      <c r="BFX50" s="178"/>
      <c r="BFY50" s="178"/>
      <c r="BFZ50" s="178"/>
      <c r="BGA50" s="178"/>
      <c r="BGB50" s="178"/>
      <c r="BGC50" s="178"/>
      <c r="BGD50" s="178"/>
      <c r="BGE50" s="178"/>
      <c r="BGF50" s="178"/>
      <c r="BGG50" s="178"/>
      <c r="BGH50" s="178"/>
      <c r="BGI50" s="178"/>
      <c r="BGJ50" s="178"/>
      <c r="BGK50" s="178"/>
      <c r="BGL50" s="178"/>
      <c r="BGM50" s="178"/>
      <c r="BGN50" s="178"/>
      <c r="BGO50" s="178"/>
      <c r="BGP50" s="178"/>
      <c r="BGQ50" s="178"/>
      <c r="BGR50" s="178"/>
      <c r="BGS50" s="178"/>
      <c r="BGT50" s="178"/>
      <c r="BGU50" s="178"/>
      <c r="BGV50" s="178"/>
      <c r="BGW50" s="178"/>
      <c r="BGX50" s="178"/>
      <c r="BGY50" s="178"/>
      <c r="BGZ50" s="178"/>
      <c r="BHA50" s="178"/>
      <c r="BHB50" s="178"/>
      <c r="BHC50" s="178"/>
      <c r="BHD50" s="178"/>
      <c r="BHE50" s="178"/>
      <c r="BHF50" s="178"/>
      <c r="BHG50" s="178"/>
      <c r="BHH50" s="178"/>
      <c r="BHI50" s="178"/>
      <c r="BHJ50" s="178"/>
      <c r="BHK50" s="178"/>
      <c r="BHL50" s="178"/>
      <c r="BHM50" s="178"/>
      <c r="BHN50" s="178"/>
      <c r="BHO50" s="178"/>
      <c r="BHP50" s="178"/>
      <c r="BHQ50" s="178"/>
      <c r="BHR50" s="178"/>
      <c r="BHS50" s="178"/>
      <c r="BHT50" s="178"/>
      <c r="BHU50" s="178"/>
      <c r="BHV50" s="178"/>
      <c r="BHW50" s="178"/>
      <c r="BHX50" s="178"/>
      <c r="BHY50" s="178"/>
      <c r="BHZ50" s="178"/>
      <c r="BIA50" s="178"/>
      <c r="BIB50" s="178"/>
      <c r="BIC50" s="178"/>
      <c r="BID50" s="178"/>
      <c r="BIE50" s="178"/>
      <c r="BIF50" s="178"/>
      <c r="BIG50" s="178"/>
      <c r="BIH50" s="178"/>
      <c r="BII50" s="178"/>
      <c r="BIJ50" s="178"/>
      <c r="BIK50" s="178"/>
      <c r="BIL50" s="178"/>
      <c r="BIM50" s="178"/>
      <c r="BIN50" s="178"/>
      <c r="BIO50" s="178"/>
      <c r="BIP50" s="178"/>
      <c r="BIQ50" s="178"/>
      <c r="BIR50" s="178"/>
      <c r="BIS50" s="178"/>
      <c r="BIT50" s="178"/>
      <c r="BIU50" s="178"/>
      <c r="BIV50" s="178"/>
      <c r="BIW50" s="178"/>
      <c r="BIX50" s="178"/>
      <c r="BIY50" s="178"/>
      <c r="BIZ50" s="178"/>
      <c r="BJA50" s="178"/>
      <c r="BJB50" s="178"/>
      <c r="BJC50" s="178"/>
      <c r="BJD50" s="178"/>
      <c r="BJE50" s="178"/>
      <c r="BJF50" s="178"/>
      <c r="BJG50" s="178"/>
      <c r="BJH50" s="178"/>
      <c r="BJI50" s="178"/>
      <c r="BJJ50" s="178"/>
      <c r="BJK50" s="178"/>
      <c r="BJL50" s="178"/>
      <c r="BJM50" s="178"/>
      <c r="BJN50" s="178"/>
      <c r="BJO50" s="178"/>
      <c r="BJP50" s="178"/>
      <c r="BJQ50" s="178"/>
      <c r="BJR50" s="178"/>
      <c r="BJS50" s="178"/>
      <c r="BJT50" s="178"/>
      <c r="BJU50" s="178"/>
      <c r="BJV50" s="178"/>
      <c r="BJW50" s="178"/>
      <c r="BJX50" s="178"/>
      <c r="BJY50" s="178"/>
      <c r="BJZ50" s="178"/>
      <c r="BKA50" s="178"/>
      <c r="BKB50" s="178"/>
      <c r="BKC50" s="178"/>
      <c r="BKD50" s="178"/>
      <c r="BKE50" s="178"/>
      <c r="BKF50" s="178"/>
      <c r="BKG50" s="178"/>
      <c r="BKH50" s="178"/>
      <c r="BKI50" s="178"/>
      <c r="BKJ50" s="178"/>
      <c r="BKK50" s="178"/>
      <c r="BKL50" s="178"/>
      <c r="BKM50" s="178"/>
      <c r="BKN50" s="178"/>
      <c r="BKO50" s="178"/>
      <c r="BKP50" s="178"/>
      <c r="BKQ50" s="178"/>
      <c r="BKR50" s="178"/>
      <c r="BKS50" s="178"/>
      <c r="BKT50" s="178"/>
      <c r="BKU50" s="178"/>
      <c r="BKV50" s="178"/>
      <c r="BKW50" s="178"/>
      <c r="BKX50" s="178"/>
      <c r="BKY50" s="178"/>
      <c r="BKZ50" s="178"/>
      <c r="BLA50" s="178"/>
      <c r="BLB50" s="178"/>
      <c r="BLC50" s="178"/>
      <c r="BLD50" s="178"/>
      <c r="BLE50" s="178"/>
      <c r="BLF50" s="178"/>
      <c r="BLG50" s="178"/>
      <c r="BLH50" s="178"/>
      <c r="BLI50" s="178"/>
      <c r="BLJ50" s="178"/>
      <c r="BLK50" s="178"/>
      <c r="BLL50" s="178"/>
      <c r="BLM50" s="178"/>
      <c r="BLN50" s="178"/>
      <c r="BLO50" s="178"/>
      <c r="BLP50" s="178"/>
      <c r="BLQ50" s="178"/>
      <c r="BLR50" s="178"/>
      <c r="BLS50" s="178"/>
      <c r="BLT50" s="178"/>
      <c r="BLU50" s="178"/>
      <c r="BLV50" s="178"/>
      <c r="BLW50" s="178"/>
      <c r="BLX50" s="178"/>
      <c r="BLY50" s="178"/>
      <c r="BLZ50" s="178"/>
      <c r="BMA50" s="178"/>
      <c r="BMB50" s="178"/>
      <c r="BMC50" s="178"/>
      <c r="BMD50" s="178"/>
      <c r="BME50" s="178"/>
      <c r="BMF50" s="178"/>
      <c r="BMG50" s="178"/>
      <c r="BMH50" s="178"/>
      <c r="BMI50" s="178"/>
      <c r="BMJ50" s="178"/>
      <c r="BMK50" s="178"/>
      <c r="BML50" s="178"/>
      <c r="BMM50" s="178"/>
      <c r="BMN50" s="178"/>
      <c r="BMO50" s="178"/>
      <c r="BMP50" s="178"/>
      <c r="BMQ50" s="178"/>
      <c r="BMR50" s="178"/>
      <c r="BMS50" s="178"/>
      <c r="BMT50" s="178"/>
      <c r="BMU50" s="178"/>
      <c r="BMV50" s="178"/>
      <c r="BMW50" s="178"/>
      <c r="BMX50" s="178"/>
      <c r="BMY50" s="178"/>
      <c r="BMZ50" s="178"/>
      <c r="BNA50" s="178"/>
      <c r="BNB50" s="178"/>
      <c r="BNC50" s="178"/>
      <c r="BND50" s="178"/>
      <c r="BNE50" s="178"/>
      <c r="BNF50" s="178"/>
      <c r="BNG50" s="178"/>
      <c r="BNH50" s="178"/>
      <c r="BNI50" s="178"/>
      <c r="BNJ50" s="178"/>
      <c r="BNK50" s="178"/>
      <c r="BNL50" s="178"/>
      <c r="BNM50" s="178"/>
      <c r="BNN50" s="178"/>
      <c r="BNO50" s="178"/>
      <c r="BNP50" s="178"/>
      <c r="BNQ50" s="178"/>
      <c r="BNR50" s="178"/>
      <c r="BNS50" s="178"/>
      <c r="BNT50" s="178"/>
      <c r="BNU50" s="178"/>
      <c r="BNV50" s="178"/>
      <c r="BNW50" s="178"/>
      <c r="BNX50" s="178"/>
      <c r="BNY50" s="178"/>
      <c r="BNZ50" s="178"/>
      <c r="BOA50" s="178"/>
      <c r="BOB50" s="178"/>
      <c r="BOC50" s="178"/>
      <c r="BOD50" s="178"/>
      <c r="BOE50" s="178"/>
      <c r="BOF50" s="178"/>
      <c r="BOG50" s="178"/>
      <c r="BOH50" s="178"/>
      <c r="BOI50" s="178"/>
      <c r="BOJ50" s="178"/>
      <c r="BOK50" s="178"/>
      <c r="BOL50" s="178"/>
      <c r="BOM50" s="178"/>
      <c r="BON50" s="178"/>
      <c r="BOO50" s="178"/>
      <c r="BOP50" s="178"/>
      <c r="BOQ50" s="178"/>
      <c r="BOR50" s="178"/>
      <c r="BOS50" s="178"/>
      <c r="BOT50" s="178"/>
      <c r="BOU50" s="178"/>
      <c r="BOV50" s="178"/>
      <c r="BOW50" s="178"/>
      <c r="BOX50" s="178"/>
      <c r="BOY50" s="178"/>
      <c r="BOZ50" s="178"/>
      <c r="BPA50" s="178"/>
      <c r="BPB50" s="178"/>
      <c r="BPC50" s="178"/>
      <c r="BPD50" s="178"/>
      <c r="BPE50" s="178"/>
      <c r="BPF50" s="178"/>
      <c r="BPG50" s="178"/>
      <c r="BPH50" s="178"/>
      <c r="BPI50" s="178"/>
      <c r="BPJ50" s="178"/>
      <c r="BPK50" s="178"/>
      <c r="BPL50" s="178"/>
      <c r="BPM50" s="178"/>
      <c r="BPN50" s="178"/>
      <c r="BPO50" s="178"/>
      <c r="BPP50" s="178"/>
      <c r="BPQ50" s="178"/>
      <c r="BPR50" s="178"/>
      <c r="BPS50" s="178"/>
      <c r="BPT50" s="178"/>
      <c r="BPU50" s="178"/>
      <c r="BPV50" s="178"/>
      <c r="BPW50" s="178"/>
      <c r="BPX50" s="178"/>
      <c r="BPY50" s="178"/>
      <c r="BPZ50" s="178"/>
      <c r="BQA50" s="178"/>
      <c r="BQB50" s="178"/>
      <c r="BQC50" s="178"/>
      <c r="BQD50" s="178"/>
      <c r="BQE50" s="178"/>
      <c r="BQF50" s="178"/>
      <c r="BQG50" s="178"/>
      <c r="BQH50" s="178"/>
      <c r="BQI50" s="178"/>
      <c r="BQJ50" s="178"/>
      <c r="BQK50" s="178"/>
      <c r="BQL50" s="178"/>
      <c r="BQM50" s="178"/>
      <c r="BQN50" s="178"/>
      <c r="BQO50" s="178"/>
      <c r="BQP50" s="178"/>
      <c r="BQQ50" s="178"/>
      <c r="BQR50" s="178"/>
      <c r="BQS50" s="178"/>
      <c r="BQT50" s="178"/>
      <c r="BQU50" s="178"/>
      <c r="BQV50" s="178"/>
      <c r="BQW50" s="178"/>
      <c r="BQX50" s="178"/>
      <c r="BQY50" s="178"/>
      <c r="BQZ50" s="178"/>
      <c r="BRA50" s="178"/>
      <c r="BRB50" s="178"/>
      <c r="BRC50" s="178"/>
      <c r="BRD50" s="178"/>
      <c r="BRE50" s="178"/>
      <c r="BRF50" s="178"/>
      <c r="BRG50" s="178"/>
      <c r="BRH50" s="178"/>
      <c r="BRI50" s="178"/>
      <c r="BRJ50" s="178"/>
      <c r="BRK50" s="178"/>
      <c r="BRL50" s="178"/>
      <c r="BRM50" s="178"/>
      <c r="BRN50" s="178"/>
      <c r="BRO50" s="178"/>
      <c r="BRP50" s="178"/>
      <c r="BRQ50" s="178"/>
      <c r="BRR50" s="178"/>
      <c r="BRS50" s="178"/>
      <c r="BRT50" s="178"/>
      <c r="BRU50" s="178"/>
      <c r="BRV50" s="178"/>
      <c r="BRW50" s="178"/>
      <c r="BRX50" s="178"/>
      <c r="BRY50" s="178"/>
      <c r="BRZ50" s="178"/>
      <c r="BSA50" s="178"/>
      <c r="BSB50" s="178"/>
      <c r="BSC50" s="178"/>
      <c r="BSD50" s="178"/>
      <c r="BSE50" s="178"/>
      <c r="BSF50" s="178"/>
      <c r="BSG50" s="178"/>
      <c r="BSH50" s="178"/>
      <c r="BSI50" s="178"/>
      <c r="BSJ50" s="178"/>
      <c r="BSK50" s="178"/>
      <c r="BSL50" s="178"/>
      <c r="BSM50" s="178"/>
      <c r="BSN50" s="178"/>
      <c r="BSO50" s="178"/>
      <c r="BSP50" s="178"/>
      <c r="BSQ50" s="178"/>
      <c r="BSR50" s="178"/>
      <c r="BSS50" s="178"/>
      <c r="BST50" s="178"/>
      <c r="BSU50" s="178"/>
      <c r="BSV50" s="178"/>
      <c r="BSW50" s="178"/>
      <c r="BSX50" s="178"/>
      <c r="BSY50" s="178"/>
      <c r="BSZ50" s="178"/>
      <c r="BTA50" s="178"/>
      <c r="BTB50" s="178"/>
      <c r="BTC50" s="178"/>
      <c r="BTD50" s="178"/>
      <c r="BTE50" s="178"/>
      <c r="BTF50" s="178"/>
      <c r="BTG50" s="178"/>
      <c r="BTH50" s="178"/>
      <c r="BTI50" s="178"/>
      <c r="BTJ50" s="178"/>
      <c r="BTK50" s="178"/>
      <c r="BTL50" s="178"/>
      <c r="BTM50" s="178"/>
      <c r="BTN50" s="178"/>
      <c r="BTO50" s="178"/>
      <c r="BTP50" s="178"/>
      <c r="BTQ50" s="178"/>
      <c r="BTR50" s="178"/>
      <c r="BTS50" s="178"/>
      <c r="BTT50" s="178"/>
      <c r="BTU50" s="178"/>
      <c r="BTV50" s="178"/>
      <c r="BTW50" s="178"/>
      <c r="BTX50" s="178"/>
      <c r="BTY50" s="178"/>
      <c r="BTZ50" s="178"/>
      <c r="BUA50" s="178"/>
      <c r="BUB50" s="178"/>
      <c r="BUC50" s="178"/>
      <c r="BUD50" s="178"/>
      <c r="BUE50" s="178"/>
      <c r="BUF50" s="178"/>
      <c r="BUG50" s="178"/>
      <c r="BUH50" s="178"/>
      <c r="BUI50" s="178"/>
      <c r="BUJ50" s="178"/>
      <c r="BUK50" s="178"/>
      <c r="BUL50" s="178"/>
      <c r="BUM50" s="178"/>
      <c r="BUN50" s="178"/>
      <c r="BUO50" s="178"/>
      <c r="BUP50" s="178"/>
      <c r="BUQ50" s="178"/>
      <c r="BUR50" s="178"/>
      <c r="BUS50" s="178"/>
      <c r="BUT50" s="178"/>
      <c r="BUU50" s="178"/>
      <c r="BUV50" s="178"/>
      <c r="BUW50" s="178"/>
      <c r="BUX50" s="178"/>
      <c r="BUY50" s="178"/>
      <c r="BUZ50" s="178"/>
      <c r="BVA50" s="178"/>
      <c r="BVB50" s="178"/>
      <c r="BVC50" s="178"/>
      <c r="BVD50" s="178"/>
      <c r="BVE50" s="178"/>
      <c r="BVF50" s="178"/>
      <c r="BVG50" s="178"/>
      <c r="BVH50" s="178"/>
      <c r="BVI50" s="178"/>
      <c r="BVJ50" s="178"/>
      <c r="BVK50" s="178"/>
      <c r="BVL50" s="178"/>
      <c r="BVM50" s="178"/>
      <c r="BVN50" s="178"/>
      <c r="BVO50" s="178"/>
      <c r="BVP50" s="178"/>
      <c r="BVQ50" s="178"/>
      <c r="BVR50" s="178"/>
      <c r="BVS50" s="178"/>
      <c r="BVT50" s="178"/>
      <c r="BVU50" s="178"/>
      <c r="BVV50" s="178"/>
      <c r="BVW50" s="178"/>
      <c r="BVX50" s="178"/>
      <c r="BVY50" s="178"/>
      <c r="BVZ50" s="178"/>
      <c r="BWA50" s="178"/>
      <c r="BWB50" s="178"/>
      <c r="BWC50" s="178"/>
      <c r="BWD50" s="178"/>
      <c r="BWE50" s="178"/>
      <c r="BWF50" s="178"/>
      <c r="BWG50" s="178"/>
      <c r="BWH50" s="178"/>
      <c r="BWI50" s="178"/>
      <c r="BWJ50" s="178"/>
      <c r="BWK50" s="178"/>
      <c r="BWL50" s="178"/>
      <c r="BWM50" s="178"/>
      <c r="BWN50" s="178"/>
      <c r="BWO50" s="178"/>
      <c r="BWP50" s="178"/>
      <c r="BWQ50" s="178"/>
      <c r="BWR50" s="178"/>
      <c r="BWS50" s="178"/>
      <c r="BWT50" s="178"/>
      <c r="BWU50" s="178"/>
      <c r="BWV50" s="178"/>
      <c r="BWW50" s="178"/>
      <c r="BWX50" s="178"/>
      <c r="BWY50" s="178"/>
      <c r="BWZ50" s="178"/>
      <c r="BXA50" s="178"/>
      <c r="BXB50" s="178"/>
      <c r="BXC50" s="178"/>
      <c r="BXD50" s="178"/>
      <c r="BXE50" s="178"/>
      <c r="BXF50" s="178"/>
      <c r="BXG50" s="178"/>
      <c r="BXH50" s="178"/>
      <c r="BXI50" s="178"/>
      <c r="BXJ50" s="178"/>
      <c r="BXK50" s="178"/>
      <c r="BXL50" s="178"/>
      <c r="BXM50" s="178"/>
      <c r="BXN50" s="178"/>
      <c r="BXO50" s="178"/>
      <c r="BXP50" s="178"/>
      <c r="BXQ50" s="178"/>
      <c r="BXR50" s="178"/>
      <c r="BXS50" s="178"/>
      <c r="BXT50" s="178"/>
      <c r="BXU50" s="178"/>
      <c r="BXV50" s="178"/>
      <c r="BXW50" s="178"/>
      <c r="BXX50" s="178"/>
      <c r="BXY50" s="178"/>
      <c r="BXZ50" s="178"/>
      <c r="BYA50" s="178"/>
      <c r="BYB50" s="178"/>
      <c r="BYC50" s="178"/>
      <c r="BYD50" s="178"/>
      <c r="BYE50" s="178"/>
      <c r="BYF50" s="178"/>
      <c r="BYG50" s="178"/>
      <c r="BYH50" s="178"/>
      <c r="BYI50" s="178"/>
      <c r="BYJ50" s="178"/>
      <c r="BYK50" s="178"/>
      <c r="BYL50" s="178"/>
      <c r="BYM50" s="178"/>
      <c r="BYN50" s="178"/>
      <c r="BYO50" s="178"/>
      <c r="BYP50" s="178"/>
      <c r="BYQ50" s="178"/>
      <c r="BYR50" s="178"/>
      <c r="BYS50" s="178"/>
      <c r="BYT50" s="178"/>
      <c r="BYU50" s="178"/>
      <c r="BYV50" s="178"/>
      <c r="BYW50" s="178"/>
      <c r="BYX50" s="178"/>
      <c r="BYY50" s="178"/>
      <c r="BYZ50" s="178"/>
      <c r="BZA50" s="178"/>
      <c r="BZB50" s="178"/>
      <c r="BZC50" s="178"/>
      <c r="BZD50" s="178"/>
      <c r="BZE50" s="178"/>
      <c r="BZF50" s="178"/>
      <c r="BZG50" s="178"/>
      <c r="BZH50" s="178"/>
      <c r="BZI50" s="178"/>
      <c r="BZJ50" s="178"/>
      <c r="BZK50" s="178"/>
      <c r="BZL50" s="178"/>
      <c r="BZM50" s="178"/>
      <c r="BZN50" s="178"/>
      <c r="BZO50" s="178"/>
      <c r="BZP50" s="178"/>
      <c r="BZQ50" s="178"/>
      <c r="BZR50" s="178"/>
      <c r="BZS50" s="178"/>
      <c r="BZT50" s="178"/>
      <c r="BZU50" s="178"/>
      <c r="BZV50" s="178"/>
      <c r="BZW50" s="178"/>
      <c r="BZX50" s="178"/>
      <c r="BZY50" s="178"/>
      <c r="BZZ50" s="178"/>
      <c r="CAA50" s="178"/>
      <c r="CAB50" s="178"/>
      <c r="CAC50" s="178"/>
      <c r="CAD50" s="178"/>
      <c r="CAE50" s="178"/>
      <c r="CAF50" s="178"/>
      <c r="CAG50" s="178"/>
      <c r="CAH50" s="178"/>
      <c r="CAI50" s="178"/>
      <c r="CAJ50" s="178"/>
      <c r="CAK50" s="178"/>
      <c r="CAL50" s="178"/>
      <c r="CAM50" s="178"/>
      <c r="CAN50" s="178"/>
      <c r="CAO50" s="178"/>
      <c r="CAP50" s="178"/>
      <c r="CAQ50" s="178"/>
      <c r="CAR50" s="178"/>
      <c r="CAS50" s="178"/>
      <c r="CAT50" s="178"/>
      <c r="CAU50" s="178"/>
      <c r="CAV50" s="178"/>
      <c r="CAW50" s="178"/>
      <c r="CAX50" s="178"/>
      <c r="CAY50" s="178"/>
      <c r="CAZ50" s="178"/>
      <c r="CBA50" s="178"/>
      <c r="CBB50" s="178"/>
      <c r="CBC50" s="178"/>
      <c r="CBD50" s="178"/>
      <c r="CBE50" s="178"/>
      <c r="CBF50" s="178"/>
      <c r="CBG50" s="178"/>
      <c r="CBH50" s="178"/>
      <c r="CBI50" s="178"/>
      <c r="CBJ50" s="178"/>
      <c r="CBK50" s="178"/>
      <c r="CBL50" s="178"/>
      <c r="CBM50" s="178"/>
      <c r="CBN50" s="178"/>
      <c r="CBO50" s="178"/>
      <c r="CBP50" s="178"/>
      <c r="CBQ50" s="178"/>
      <c r="CBR50" s="178"/>
      <c r="CBS50" s="178"/>
      <c r="CBT50" s="178"/>
      <c r="CBU50" s="178"/>
      <c r="CBV50" s="178"/>
      <c r="CBW50" s="178"/>
      <c r="CBX50" s="178"/>
      <c r="CBY50" s="178"/>
      <c r="CBZ50" s="178"/>
      <c r="CCA50" s="178"/>
      <c r="CCB50" s="178"/>
      <c r="CCC50" s="178"/>
      <c r="CCD50" s="178"/>
      <c r="CCE50" s="178"/>
      <c r="CCF50" s="178"/>
      <c r="CCG50" s="178"/>
      <c r="CCH50" s="178"/>
      <c r="CCI50" s="178"/>
      <c r="CCJ50" s="178"/>
      <c r="CCK50" s="178"/>
      <c r="CCL50" s="178"/>
      <c r="CCM50" s="178"/>
      <c r="CCN50" s="178"/>
      <c r="CCO50" s="178"/>
      <c r="CCP50" s="178"/>
      <c r="CCQ50" s="178"/>
      <c r="CCR50" s="178"/>
      <c r="CCS50" s="178"/>
      <c r="CCT50" s="178"/>
      <c r="CCU50" s="178"/>
      <c r="CCV50" s="178"/>
      <c r="CCW50" s="178"/>
      <c r="CCX50" s="178"/>
      <c r="CCY50" s="178"/>
      <c r="CCZ50" s="178"/>
      <c r="CDA50" s="178"/>
      <c r="CDB50" s="178"/>
      <c r="CDC50" s="178"/>
      <c r="CDD50" s="178"/>
      <c r="CDE50" s="178"/>
      <c r="CDF50" s="178"/>
      <c r="CDG50" s="178"/>
      <c r="CDH50" s="178"/>
      <c r="CDI50" s="178"/>
      <c r="CDJ50" s="178"/>
      <c r="CDK50" s="178"/>
      <c r="CDL50" s="178"/>
      <c r="CDM50" s="178"/>
      <c r="CDN50" s="178"/>
      <c r="CDO50" s="178"/>
      <c r="CDP50" s="178"/>
      <c r="CDQ50" s="178"/>
      <c r="CDR50" s="178"/>
      <c r="CDS50" s="178"/>
      <c r="CDT50" s="178"/>
      <c r="CDU50" s="178"/>
      <c r="CDV50" s="178"/>
      <c r="CDW50" s="178"/>
      <c r="CDX50" s="178"/>
      <c r="CDY50" s="178"/>
      <c r="CDZ50" s="178"/>
      <c r="CEA50" s="178"/>
      <c r="CEB50" s="178"/>
      <c r="CEC50" s="178"/>
      <c r="CED50" s="178"/>
      <c r="CEE50" s="178"/>
      <c r="CEF50" s="178"/>
      <c r="CEG50" s="178"/>
      <c r="CEH50" s="178"/>
      <c r="CEI50" s="178"/>
      <c r="CEJ50" s="178"/>
      <c r="CEK50" s="178"/>
      <c r="CEL50" s="178"/>
      <c r="CEM50" s="178"/>
      <c r="CEN50" s="178"/>
      <c r="CEO50" s="178"/>
      <c r="CEP50" s="178"/>
      <c r="CEQ50" s="178"/>
      <c r="CER50" s="178"/>
      <c r="CES50" s="178"/>
      <c r="CET50" s="178"/>
      <c r="CEU50" s="178"/>
      <c r="CEV50" s="178"/>
      <c r="CEW50" s="178"/>
      <c r="CEX50" s="178"/>
      <c r="CEY50" s="178"/>
      <c r="CEZ50" s="178"/>
      <c r="CFA50" s="178"/>
      <c r="CFB50" s="178"/>
      <c r="CFC50" s="178"/>
      <c r="CFD50" s="178"/>
      <c r="CFE50" s="178"/>
      <c r="CFF50" s="178"/>
      <c r="CFG50" s="178"/>
      <c r="CFH50" s="178"/>
      <c r="CFI50" s="178"/>
      <c r="CFJ50" s="178"/>
      <c r="CFK50" s="178"/>
      <c r="CFL50" s="178"/>
      <c r="CFM50" s="178"/>
      <c r="CFN50" s="178"/>
      <c r="CFO50" s="178"/>
      <c r="CFP50" s="178"/>
      <c r="CFQ50" s="178"/>
      <c r="CFR50" s="178"/>
      <c r="CFS50" s="178"/>
      <c r="CFT50" s="178"/>
      <c r="CFU50" s="178"/>
      <c r="CFV50" s="178"/>
      <c r="CFW50" s="178"/>
      <c r="CFX50" s="178"/>
      <c r="CFY50" s="178"/>
      <c r="CFZ50" s="178"/>
      <c r="CGA50" s="178"/>
      <c r="CGB50" s="178"/>
      <c r="CGC50" s="178"/>
      <c r="CGD50" s="178"/>
      <c r="CGE50" s="178"/>
      <c r="CGF50" s="178"/>
      <c r="CGG50" s="178"/>
      <c r="CGH50" s="178"/>
      <c r="CGI50" s="178"/>
      <c r="CGJ50" s="178"/>
      <c r="CGK50" s="178"/>
      <c r="CGL50" s="178"/>
      <c r="CGM50" s="178"/>
      <c r="CGN50" s="178"/>
      <c r="CGO50" s="178"/>
      <c r="CGP50" s="178"/>
      <c r="CGQ50" s="178"/>
      <c r="CGR50" s="178"/>
      <c r="CGS50" s="178"/>
      <c r="CGT50" s="178"/>
      <c r="CGU50" s="178"/>
      <c r="CGV50" s="178"/>
      <c r="CGW50" s="178"/>
      <c r="CGX50" s="178"/>
      <c r="CGY50" s="178"/>
      <c r="CGZ50" s="178"/>
      <c r="CHA50" s="178"/>
      <c r="CHB50" s="178"/>
      <c r="CHC50" s="178"/>
      <c r="CHD50" s="178"/>
      <c r="CHE50" s="178"/>
      <c r="CHF50" s="178"/>
      <c r="CHG50" s="178"/>
      <c r="CHH50" s="178"/>
      <c r="CHI50" s="178"/>
      <c r="CHJ50" s="178"/>
      <c r="CHK50" s="178"/>
      <c r="CHL50" s="178"/>
      <c r="CHM50" s="178"/>
      <c r="CHN50" s="178"/>
      <c r="CHO50" s="178"/>
      <c r="CHP50" s="178"/>
      <c r="CHQ50" s="178"/>
      <c r="CHR50" s="178"/>
      <c r="CHS50" s="178"/>
      <c r="CHT50" s="178"/>
      <c r="CHU50" s="178"/>
      <c r="CHV50" s="178"/>
      <c r="CHW50" s="178"/>
      <c r="CHX50" s="178"/>
      <c r="CHY50" s="178"/>
      <c r="CHZ50" s="178"/>
      <c r="CIA50" s="178"/>
      <c r="CIB50" s="178"/>
      <c r="CIC50" s="178"/>
      <c r="CID50" s="178"/>
      <c r="CIE50" s="178"/>
      <c r="CIF50" s="178"/>
      <c r="CIG50" s="178"/>
      <c r="CIH50" s="178"/>
      <c r="CII50" s="178"/>
      <c r="CIJ50" s="178"/>
      <c r="CIK50" s="178"/>
      <c r="CIL50" s="178"/>
      <c r="CIM50" s="178"/>
      <c r="CIN50" s="178"/>
      <c r="CIO50" s="178"/>
      <c r="CIP50" s="178"/>
      <c r="CIQ50" s="178"/>
      <c r="CIR50" s="178"/>
      <c r="CIS50" s="178"/>
      <c r="CIT50" s="178"/>
      <c r="CIU50" s="178"/>
      <c r="CIV50" s="178"/>
      <c r="CIW50" s="178"/>
      <c r="CIX50" s="178"/>
      <c r="CIY50" s="178"/>
      <c r="CIZ50" s="178"/>
      <c r="CJA50" s="178"/>
      <c r="CJB50" s="178"/>
      <c r="CJC50" s="178"/>
      <c r="CJD50" s="178"/>
      <c r="CJE50" s="178"/>
      <c r="CJF50" s="178"/>
      <c r="CJG50" s="178"/>
      <c r="CJH50" s="178"/>
      <c r="CJI50" s="178"/>
      <c r="CJJ50" s="178"/>
      <c r="CJK50" s="178"/>
      <c r="CJL50" s="178"/>
      <c r="CJM50" s="178"/>
      <c r="CJN50" s="178"/>
      <c r="CJO50" s="178"/>
      <c r="CJP50" s="178"/>
      <c r="CJQ50" s="178"/>
      <c r="CJR50" s="178"/>
      <c r="CJS50" s="178"/>
      <c r="CJT50" s="178"/>
      <c r="CJU50" s="178"/>
      <c r="CJV50" s="178"/>
      <c r="CJW50" s="178"/>
      <c r="CJX50" s="178"/>
      <c r="CJY50" s="178"/>
      <c r="CJZ50" s="178"/>
      <c r="CKA50" s="178"/>
      <c r="CKB50" s="178"/>
      <c r="CKC50" s="178"/>
      <c r="CKD50" s="178"/>
      <c r="CKE50" s="178"/>
      <c r="CKF50" s="178"/>
      <c r="CKG50" s="178"/>
      <c r="CKH50" s="178"/>
      <c r="CKI50" s="178"/>
      <c r="CKJ50" s="178"/>
      <c r="CKK50" s="178"/>
      <c r="CKL50" s="178"/>
      <c r="CKM50" s="178"/>
      <c r="CKN50" s="178"/>
      <c r="CKO50" s="178"/>
      <c r="CKP50" s="178"/>
      <c r="CKQ50" s="178"/>
      <c r="CKR50" s="178"/>
      <c r="CKS50" s="178"/>
      <c r="CKT50" s="178"/>
      <c r="CKU50" s="178"/>
      <c r="CKV50" s="178"/>
      <c r="CKW50" s="178"/>
      <c r="CKX50" s="178"/>
      <c r="CKY50" s="178"/>
      <c r="CKZ50" s="178"/>
      <c r="CLA50" s="178"/>
      <c r="CLB50" s="178"/>
      <c r="CLC50" s="178"/>
      <c r="CLD50" s="178"/>
      <c r="CLE50" s="178"/>
      <c r="CLF50" s="178"/>
      <c r="CLG50" s="178"/>
      <c r="CLH50" s="178"/>
      <c r="CLI50" s="178"/>
      <c r="CLJ50" s="178"/>
      <c r="CLK50" s="178"/>
      <c r="CLL50" s="178"/>
      <c r="CLM50" s="178"/>
      <c r="CLN50" s="178"/>
      <c r="CLO50" s="178"/>
      <c r="CLP50" s="178"/>
      <c r="CLQ50" s="178"/>
      <c r="CLR50" s="178"/>
      <c r="CLS50" s="178"/>
      <c r="CLT50" s="178"/>
      <c r="CLU50" s="178"/>
      <c r="CLV50" s="178"/>
      <c r="CLW50" s="178"/>
      <c r="CLX50" s="178"/>
      <c r="CLY50" s="178"/>
      <c r="CLZ50" s="178"/>
      <c r="CMA50" s="178"/>
      <c r="CMB50" s="178"/>
      <c r="CMC50" s="178"/>
      <c r="CMD50" s="178"/>
      <c r="CME50" s="178"/>
      <c r="CMF50" s="178"/>
      <c r="CMG50" s="178"/>
      <c r="CMH50" s="178"/>
      <c r="CMI50" s="178"/>
      <c r="CMJ50" s="178"/>
      <c r="CMK50" s="178"/>
      <c r="CML50" s="178"/>
      <c r="CMM50" s="178"/>
      <c r="CMN50" s="178"/>
      <c r="CMO50" s="178"/>
      <c r="CMP50" s="178"/>
      <c r="CMQ50" s="178"/>
      <c r="CMR50" s="178"/>
      <c r="CMS50" s="178"/>
      <c r="CMT50" s="178"/>
      <c r="CMU50" s="178"/>
      <c r="CMV50" s="178"/>
      <c r="CMW50" s="178"/>
      <c r="CMX50" s="178"/>
      <c r="CMY50" s="178"/>
      <c r="CMZ50" s="178"/>
      <c r="CNA50" s="178"/>
      <c r="CNB50" s="178"/>
      <c r="CNC50" s="178"/>
      <c r="CND50" s="178"/>
      <c r="CNE50" s="178"/>
      <c r="CNF50" s="178"/>
      <c r="CNG50" s="178"/>
      <c r="CNH50" s="178"/>
      <c r="CNI50" s="178"/>
      <c r="CNJ50" s="178"/>
      <c r="CNK50" s="178"/>
      <c r="CNL50" s="178"/>
      <c r="CNM50" s="178"/>
      <c r="CNN50" s="178"/>
      <c r="CNO50" s="178"/>
      <c r="CNP50" s="178"/>
      <c r="CNQ50" s="178"/>
      <c r="CNR50" s="178"/>
      <c r="CNS50" s="178"/>
      <c r="CNT50" s="178"/>
      <c r="CNU50" s="178"/>
      <c r="CNV50" s="178"/>
      <c r="CNW50" s="178"/>
      <c r="CNX50" s="178"/>
      <c r="CNY50" s="178"/>
      <c r="CNZ50" s="178"/>
      <c r="COA50" s="178"/>
      <c r="COB50" s="178"/>
      <c r="COC50" s="178"/>
      <c r="COD50" s="178"/>
      <c r="COE50" s="178"/>
      <c r="COF50" s="178"/>
      <c r="COG50" s="178"/>
      <c r="COH50" s="178"/>
      <c r="COI50" s="178"/>
      <c r="COJ50" s="178"/>
      <c r="COK50" s="178"/>
      <c r="COL50" s="178"/>
      <c r="COM50" s="178"/>
      <c r="CON50" s="178"/>
      <c r="COO50" s="178"/>
      <c r="COP50" s="178"/>
      <c r="COQ50" s="178"/>
      <c r="COR50" s="178"/>
      <c r="COS50" s="178"/>
      <c r="COT50" s="178"/>
      <c r="COU50" s="178"/>
      <c r="COV50" s="178"/>
      <c r="COW50" s="178"/>
      <c r="COX50" s="178"/>
      <c r="COY50" s="178"/>
      <c r="COZ50" s="178"/>
      <c r="CPA50" s="178"/>
      <c r="CPB50" s="178"/>
      <c r="CPC50" s="178"/>
      <c r="CPD50" s="178"/>
      <c r="CPE50" s="178"/>
      <c r="CPF50" s="178"/>
      <c r="CPG50" s="178"/>
      <c r="CPH50" s="178"/>
      <c r="CPI50" s="178"/>
      <c r="CPJ50" s="178"/>
      <c r="CPK50" s="178"/>
      <c r="CPL50" s="178"/>
      <c r="CPM50" s="178"/>
      <c r="CPN50" s="178"/>
      <c r="CPO50" s="178"/>
      <c r="CPP50" s="178"/>
      <c r="CPQ50" s="178"/>
      <c r="CPR50" s="178"/>
      <c r="CPS50" s="178"/>
      <c r="CPT50" s="178"/>
      <c r="CPU50" s="178"/>
      <c r="CPV50" s="178"/>
      <c r="CPW50" s="178"/>
      <c r="CPX50" s="178"/>
      <c r="CPY50" s="178"/>
      <c r="CPZ50" s="178"/>
      <c r="CQA50" s="178"/>
      <c r="CQB50" s="178"/>
      <c r="CQC50" s="178"/>
      <c r="CQD50" s="178"/>
      <c r="CQE50" s="178"/>
      <c r="CQF50" s="178"/>
      <c r="CQG50" s="178"/>
      <c r="CQH50" s="178"/>
      <c r="CQI50" s="178"/>
      <c r="CQJ50" s="178"/>
      <c r="CQK50" s="178"/>
      <c r="CQL50" s="178"/>
      <c r="CQM50" s="178"/>
      <c r="CQN50" s="178"/>
      <c r="CQO50" s="178"/>
      <c r="CQP50" s="178"/>
      <c r="CQQ50" s="178"/>
      <c r="CQR50" s="178"/>
      <c r="CQS50" s="178"/>
      <c r="CQT50" s="178"/>
      <c r="CQU50" s="178"/>
      <c r="CQV50" s="178"/>
      <c r="CQW50" s="178"/>
      <c r="CQX50" s="178"/>
      <c r="CQY50" s="178"/>
      <c r="CQZ50" s="178"/>
      <c r="CRA50" s="178"/>
      <c r="CRB50" s="178"/>
      <c r="CRC50" s="178"/>
      <c r="CRD50" s="178"/>
      <c r="CRE50" s="178"/>
      <c r="CRF50" s="178"/>
      <c r="CRG50" s="178"/>
      <c r="CRH50" s="178"/>
      <c r="CRI50" s="178"/>
      <c r="CRJ50" s="178"/>
      <c r="CRK50" s="178"/>
      <c r="CRL50" s="178"/>
      <c r="CRM50" s="178"/>
      <c r="CRN50" s="178"/>
      <c r="CRO50" s="178"/>
      <c r="CRP50" s="178"/>
      <c r="CRQ50" s="178"/>
      <c r="CRR50" s="178"/>
      <c r="CRS50" s="178"/>
      <c r="CRT50" s="178"/>
      <c r="CRU50" s="178"/>
      <c r="CRV50" s="178"/>
      <c r="CRW50" s="178"/>
      <c r="CRX50" s="178"/>
      <c r="CRY50" s="178"/>
      <c r="CRZ50" s="178"/>
      <c r="CSA50" s="178"/>
      <c r="CSB50" s="178"/>
      <c r="CSC50" s="178"/>
      <c r="CSD50" s="178"/>
      <c r="CSE50" s="178"/>
      <c r="CSF50" s="178"/>
      <c r="CSG50" s="178"/>
      <c r="CSH50" s="178"/>
      <c r="CSI50" s="178"/>
      <c r="CSJ50" s="178"/>
      <c r="CSK50" s="178"/>
      <c r="CSL50" s="178"/>
      <c r="CSM50" s="178"/>
      <c r="CSN50" s="178"/>
      <c r="CSO50" s="178"/>
      <c r="CSP50" s="178"/>
      <c r="CSQ50" s="178"/>
      <c r="CSR50" s="178"/>
      <c r="CSS50" s="178"/>
      <c r="CST50" s="178"/>
      <c r="CSU50" s="178"/>
      <c r="CSV50" s="178"/>
      <c r="CSW50" s="178"/>
      <c r="CSX50" s="178"/>
      <c r="CSY50" s="178"/>
      <c r="CSZ50" s="178"/>
      <c r="CTA50" s="178"/>
      <c r="CTB50" s="178"/>
      <c r="CTC50" s="178"/>
      <c r="CTD50" s="178"/>
      <c r="CTE50" s="178"/>
      <c r="CTF50" s="178"/>
      <c r="CTG50" s="178"/>
      <c r="CTH50" s="178"/>
      <c r="CTI50" s="178"/>
      <c r="CTJ50" s="178"/>
      <c r="CTK50" s="178"/>
      <c r="CTL50" s="178"/>
      <c r="CTM50" s="178"/>
      <c r="CTN50" s="178"/>
      <c r="CTO50" s="178"/>
      <c r="CTP50" s="178"/>
      <c r="CTQ50" s="178"/>
      <c r="CTR50" s="178"/>
      <c r="CTS50" s="178"/>
      <c r="CTT50" s="178"/>
      <c r="CTU50" s="178"/>
      <c r="CTV50" s="178"/>
      <c r="CTW50" s="178"/>
      <c r="CTX50" s="178"/>
      <c r="CTY50" s="178"/>
      <c r="CTZ50" s="178"/>
      <c r="CUA50" s="178"/>
      <c r="CUB50" s="178"/>
      <c r="CUC50" s="178"/>
      <c r="CUD50" s="178"/>
      <c r="CUE50" s="178"/>
      <c r="CUF50" s="178"/>
      <c r="CUG50" s="178"/>
      <c r="CUH50" s="178"/>
      <c r="CUI50" s="178"/>
      <c r="CUJ50" s="178"/>
      <c r="CUK50" s="178"/>
      <c r="CUL50" s="178"/>
      <c r="CUM50" s="178"/>
      <c r="CUN50" s="178"/>
      <c r="CUO50" s="178"/>
      <c r="CUP50" s="178"/>
      <c r="CUQ50" s="178"/>
      <c r="CUR50" s="178"/>
      <c r="CUS50" s="178"/>
      <c r="CUT50" s="178"/>
      <c r="CUU50" s="178"/>
      <c r="CUV50" s="178"/>
      <c r="CUW50" s="178"/>
      <c r="CUX50" s="178"/>
      <c r="CUY50" s="178"/>
      <c r="CUZ50" s="178"/>
      <c r="CVA50" s="178"/>
      <c r="CVB50" s="178"/>
      <c r="CVC50" s="178"/>
      <c r="CVD50" s="178"/>
      <c r="CVE50" s="178"/>
      <c r="CVF50" s="178"/>
      <c r="CVG50" s="178"/>
      <c r="CVH50" s="178"/>
      <c r="CVI50" s="178"/>
      <c r="CVJ50" s="178"/>
      <c r="CVK50" s="178"/>
      <c r="CVL50" s="178"/>
      <c r="CVM50" s="178"/>
      <c r="CVN50" s="178"/>
      <c r="CVO50" s="178"/>
      <c r="CVP50" s="178"/>
      <c r="CVQ50" s="178"/>
      <c r="CVR50" s="178"/>
      <c r="CVS50" s="178"/>
      <c r="CVT50" s="178"/>
      <c r="CVU50" s="178"/>
      <c r="CVV50" s="178"/>
      <c r="CVW50" s="178"/>
      <c r="CVX50" s="178"/>
      <c r="CVY50" s="178"/>
      <c r="CVZ50" s="178"/>
      <c r="CWA50" s="178"/>
      <c r="CWB50" s="178"/>
      <c r="CWC50" s="178"/>
      <c r="CWD50" s="178"/>
      <c r="CWE50" s="178"/>
      <c r="CWF50" s="178"/>
      <c r="CWG50" s="178"/>
      <c r="CWH50" s="178"/>
      <c r="CWI50" s="178"/>
      <c r="CWJ50" s="178"/>
      <c r="CWK50" s="178"/>
      <c r="CWL50" s="178"/>
      <c r="CWM50" s="178"/>
      <c r="CWN50" s="178"/>
      <c r="CWO50" s="178"/>
      <c r="CWP50" s="178"/>
      <c r="CWQ50" s="178"/>
      <c r="CWR50" s="178"/>
      <c r="CWS50" s="178"/>
      <c r="CWT50" s="178"/>
      <c r="CWU50" s="178"/>
      <c r="CWV50" s="178"/>
      <c r="CWW50" s="178"/>
      <c r="CWX50" s="178"/>
      <c r="CWY50" s="178"/>
      <c r="CWZ50" s="178"/>
      <c r="CXA50" s="178"/>
      <c r="CXB50" s="178"/>
      <c r="CXC50" s="178"/>
      <c r="CXD50" s="178"/>
      <c r="CXE50" s="178"/>
      <c r="CXF50" s="178"/>
      <c r="CXG50" s="178"/>
      <c r="CXH50" s="178"/>
      <c r="CXI50" s="178"/>
      <c r="CXJ50" s="178"/>
      <c r="CXK50" s="178"/>
      <c r="CXL50" s="178"/>
      <c r="CXM50" s="178"/>
      <c r="CXN50" s="178"/>
      <c r="CXO50" s="178"/>
      <c r="CXP50" s="178"/>
      <c r="CXQ50" s="178"/>
      <c r="CXR50" s="178"/>
      <c r="CXS50" s="178"/>
      <c r="CXT50" s="178"/>
      <c r="CXU50" s="178"/>
      <c r="CXV50" s="178"/>
      <c r="CXW50" s="178"/>
      <c r="CXX50" s="178"/>
      <c r="CXY50" s="178"/>
      <c r="CXZ50" s="178"/>
      <c r="CYA50" s="178"/>
      <c r="CYB50" s="178"/>
      <c r="CYC50" s="178"/>
      <c r="CYD50" s="178"/>
      <c r="CYE50" s="178"/>
      <c r="CYF50" s="178"/>
      <c r="CYG50" s="178"/>
      <c r="CYH50" s="178"/>
      <c r="CYI50" s="178"/>
      <c r="CYJ50" s="178"/>
      <c r="CYK50" s="178"/>
      <c r="CYL50" s="178"/>
      <c r="CYM50" s="178"/>
      <c r="CYN50" s="178"/>
      <c r="CYO50" s="178"/>
      <c r="CYP50" s="178"/>
      <c r="CYQ50" s="178"/>
      <c r="CYR50" s="178"/>
      <c r="CYS50" s="178"/>
      <c r="CYT50" s="178"/>
      <c r="CYU50" s="178"/>
      <c r="CYV50" s="178"/>
      <c r="CYW50" s="178"/>
      <c r="CYX50" s="178"/>
      <c r="CYY50" s="178"/>
      <c r="CYZ50" s="178"/>
      <c r="CZA50" s="178"/>
      <c r="CZB50" s="178"/>
      <c r="CZC50" s="178"/>
      <c r="CZD50" s="178"/>
      <c r="CZE50" s="178"/>
      <c r="CZF50" s="178"/>
      <c r="CZG50" s="178"/>
      <c r="CZH50" s="178"/>
      <c r="CZI50" s="178"/>
      <c r="CZJ50" s="178"/>
      <c r="CZK50" s="178"/>
      <c r="CZL50" s="178"/>
      <c r="CZM50" s="178"/>
      <c r="CZN50" s="178"/>
      <c r="CZO50" s="178"/>
      <c r="CZP50" s="178"/>
      <c r="CZQ50" s="178"/>
      <c r="CZR50" s="178"/>
      <c r="CZS50" s="178"/>
      <c r="CZT50" s="178"/>
      <c r="CZU50" s="178"/>
      <c r="CZV50" s="178"/>
      <c r="CZW50" s="178"/>
      <c r="CZX50" s="178"/>
      <c r="CZY50" s="178"/>
      <c r="CZZ50" s="178"/>
      <c r="DAA50" s="178"/>
      <c r="DAB50" s="178"/>
      <c r="DAC50" s="178"/>
      <c r="DAD50" s="178"/>
      <c r="DAE50" s="178"/>
      <c r="DAF50" s="178"/>
      <c r="DAG50" s="178"/>
      <c r="DAH50" s="178"/>
      <c r="DAI50" s="178"/>
      <c r="DAJ50" s="178"/>
      <c r="DAK50" s="178"/>
      <c r="DAL50" s="178"/>
      <c r="DAM50" s="178"/>
      <c r="DAN50" s="178"/>
      <c r="DAO50" s="178"/>
      <c r="DAP50" s="178"/>
      <c r="DAQ50" s="178"/>
      <c r="DAR50" s="178"/>
      <c r="DAS50" s="178"/>
      <c r="DAT50" s="178"/>
      <c r="DAU50" s="178"/>
      <c r="DAV50" s="178"/>
      <c r="DAW50" s="178"/>
      <c r="DAX50" s="178"/>
      <c r="DAY50" s="178"/>
      <c r="DAZ50" s="178"/>
      <c r="DBA50" s="178"/>
      <c r="DBB50" s="178"/>
      <c r="DBC50" s="178"/>
      <c r="DBD50" s="178"/>
      <c r="DBE50" s="178"/>
      <c r="DBF50" s="178"/>
      <c r="DBG50" s="178"/>
      <c r="DBH50" s="178"/>
      <c r="DBI50" s="178"/>
      <c r="DBJ50" s="178"/>
      <c r="DBK50" s="178"/>
      <c r="DBL50" s="178"/>
      <c r="DBM50" s="178"/>
      <c r="DBN50" s="178"/>
      <c r="DBO50" s="178"/>
      <c r="DBP50" s="178"/>
      <c r="DBQ50" s="178"/>
      <c r="DBR50" s="178"/>
      <c r="DBS50" s="178"/>
      <c r="DBT50" s="178"/>
      <c r="DBU50" s="178"/>
      <c r="DBV50" s="178"/>
      <c r="DBW50" s="178"/>
      <c r="DBX50" s="178"/>
      <c r="DBY50" s="178"/>
      <c r="DBZ50" s="178"/>
      <c r="DCA50" s="178"/>
      <c r="DCB50" s="178"/>
      <c r="DCC50" s="178"/>
      <c r="DCD50" s="178"/>
      <c r="DCE50" s="178"/>
      <c r="DCF50" s="178"/>
      <c r="DCG50" s="178"/>
      <c r="DCH50" s="178"/>
      <c r="DCI50" s="178"/>
      <c r="DCJ50" s="178"/>
      <c r="DCK50" s="178"/>
      <c r="DCL50" s="178"/>
      <c r="DCM50" s="178"/>
      <c r="DCN50" s="178"/>
      <c r="DCO50" s="178"/>
      <c r="DCP50" s="178"/>
      <c r="DCQ50" s="178"/>
      <c r="DCR50" s="178"/>
      <c r="DCS50" s="178"/>
      <c r="DCT50" s="178"/>
      <c r="DCU50" s="178"/>
      <c r="DCV50" s="178"/>
      <c r="DCW50" s="178"/>
      <c r="DCX50" s="178"/>
      <c r="DCY50" s="178"/>
      <c r="DCZ50" s="178"/>
      <c r="DDA50" s="178"/>
      <c r="DDB50" s="178"/>
      <c r="DDC50" s="178"/>
      <c r="DDD50" s="178"/>
      <c r="DDE50" s="178"/>
      <c r="DDF50" s="178"/>
      <c r="DDG50" s="178"/>
      <c r="DDH50" s="178"/>
      <c r="DDI50" s="178"/>
      <c r="DDJ50" s="178"/>
      <c r="DDK50" s="178"/>
      <c r="DDL50" s="178"/>
      <c r="DDM50" s="178"/>
      <c r="DDN50" s="178"/>
      <c r="DDO50" s="178"/>
      <c r="DDP50" s="178"/>
      <c r="DDQ50" s="178"/>
      <c r="DDR50" s="178"/>
      <c r="DDS50" s="178"/>
      <c r="DDT50" s="178"/>
      <c r="DDU50" s="178"/>
      <c r="DDV50" s="178"/>
      <c r="DDW50" s="178"/>
      <c r="DDX50" s="178"/>
      <c r="DDY50" s="178"/>
      <c r="DDZ50" s="178"/>
      <c r="DEA50" s="178"/>
      <c r="DEB50" s="178"/>
      <c r="DEC50" s="178"/>
      <c r="DED50" s="178"/>
      <c r="DEE50" s="178"/>
      <c r="DEF50" s="178"/>
      <c r="DEG50" s="178"/>
      <c r="DEH50" s="178"/>
      <c r="DEI50" s="178"/>
      <c r="DEJ50" s="178"/>
      <c r="DEK50" s="178"/>
      <c r="DEL50" s="178"/>
      <c r="DEM50" s="178"/>
      <c r="DEN50" s="178"/>
      <c r="DEO50" s="178"/>
      <c r="DEP50" s="178"/>
      <c r="DEQ50" s="178"/>
      <c r="DER50" s="178"/>
      <c r="DES50" s="178"/>
      <c r="DET50" s="178"/>
      <c r="DEU50" s="178"/>
      <c r="DEV50" s="178"/>
      <c r="DEW50" s="178"/>
      <c r="DEX50" s="178"/>
      <c r="DEY50" s="178"/>
      <c r="DEZ50" s="178"/>
      <c r="DFA50" s="178"/>
      <c r="DFB50" s="178"/>
      <c r="DFC50" s="178"/>
      <c r="DFD50" s="178"/>
      <c r="DFE50" s="178"/>
      <c r="DFF50" s="178"/>
      <c r="DFG50" s="178"/>
      <c r="DFH50" s="178"/>
      <c r="DFI50" s="178"/>
      <c r="DFJ50" s="178"/>
      <c r="DFK50" s="178"/>
      <c r="DFL50" s="178"/>
      <c r="DFM50" s="178"/>
      <c r="DFN50" s="178"/>
      <c r="DFO50" s="178"/>
      <c r="DFP50" s="178"/>
      <c r="DFQ50" s="178"/>
      <c r="DFR50" s="178"/>
      <c r="DFS50" s="178"/>
      <c r="DFT50" s="178"/>
      <c r="DFU50" s="178"/>
      <c r="DFV50" s="178"/>
      <c r="DFW50" s="178"/>
      <c r="DFX50" s="178"/>
      <c r="DFY50" s="178"/>
      <c r="DFZ50" s="178"/>
      <c r="DGA50" s="178"/>
      <c r="DGB50" s="178"/>
      <c r="DGC50" s="178"/>
      <c r="DGD50" s="178"/>
      <c r="DGE50" s="178"/>
      <c r="DGF50" s="178"/>
      <c r="DGG50" s="178"/>
      <c r="DGH50" s="178"/>
      <c r="DGI50" s="178"/>
      <c r="DGJ50" s="178"/>
      <c r="DGK50" s="178"/>
      <c r="DGL50" s="178"/>
      <c r="DGM50" s="178"/>
      <c r="DGN50" s="178"/>
      <c r="DGO50" s="178"/>
      <c r="DGP50" s="178"/>
      <c r="DGQ50" s="178"/>
      <c r="DGR50" s="178"/>
      <c r="DGS50" s="178"/>
      <c r="DGT50" s="178"/>
      <c r="DGU50" s="178"/>
      <c r="DGV50" s="178"/>
      <c r="DGW50" s="178"/>
      <c r="DGX50" s="178"/>
      <c r="DGY50" s="178"/>
      <c r="DGZ50" s="178"/>
      <c r="DHA50" s="178"/>
      <c r="DHB50" s="178"/>
      <c r="DHC50" s="178"/>
      <c r="DHD50" s="178"/>
      <c r="DHE50" s="178"/>
      <c r="DHF50" s="178"/>
      <c r="DHG50" s="178"/>
      <c r="DHH50" s="178"/>
      <c r="DHI50" s="178"/>
      <c r="DHJ50" s="178"/>
      <c r="DHK50" s="178"/>
      <c r="DHL50" s="178"/>
      <c r="DHM50" s="178"/>
      <c r="DHN50" s="178"/>
      <c r="DHO50" s="178"/>
      <c r="DHP50" s="178"/>
      <c r="DHQ50" s="178"/>
      <c r="DHR50" s="178"/>
      <c r="DHS50" s="178"/>
      <c r="DHT50" s="178"/>
      <c r="DHU50" s="178"/>
      <c r="DHV50" s="178"/>
      <c r="DHW50" s="178"/>
      <c r="DHX50" s="178"/>
      <c r="DHY50" s="178"/>
      <c r="DHZ50" s="178"/>
      <c r="DIA50" s="178"/>
      <c r="DIB50" s="178"/>
      <c r="DIC50" s="178"/>
      <c r="DID50" s="178"/>
      <c r="DIE50" s="178"/>
      <c r="DIF50" s="178"/>
      <c r="DIG50" s="178"/>
      <c r="DIH50" s="178"/>
      <c r="DII50" s="178"/>
      <c r="DIJ50" s="178"/>
      <c r="DIK50" s="178"/>
      <c r="DIL50" s="178"/>
      <c r="DIM50" s="178"/>
      <c r="DIN50" s="178"/>
      <c r="DIO50" s="178"/>
      <c r="DIP50" s="178"/>
      <c r="DIQ50" s="178"/>
      <c r="DIR50" s="178"/>
      <c r="DIS50" s="178"/>
      <c r="DIT50" s="178"/>
      <c r="DIU50" s="178"/>
      <c r="DIV50" s="178"/>
      <c r="DIW50" s="178"/>
      <c r="DIX50" s="178"/>
      <c r="DIY50" s="178"/>
      <c r="DIZ50" s="178"/>
      <c r="DJA50" s="178"/>
      <c r="DJB50" s="178"/>
      <c r="DJC50" s="178"/>
      <c r="DJD50" s="178"/>
      <c r="DJE50" s="178"/>
      <c r="DJF50" s="178"/>
      <c r="DJG50" s="178"/>
      <c r="DJH50" s="178"/>
      <c r="DJI50" s="178"/>
      <c r="DJJ50" s="178"/>
      <c r="DJK50" s="178"/>
      <c r="DJL50" s="178"/>
      <c r="DJM50" s="178"/>
      <c r="DJN50" s="178"/>
      <c r="DJO50" s="178"/>
      <c r="DJP50" s="178"/>
      <c r="DJQ50" s="178"/>
      <c r="DJR50" s="178"/>
      <c r="DJS50" s="178"/>
      <c r="DJT50" s="178"/>
      <c r="DJU50" s="178"/>
      <c r="DJV50" s="178"/>
      <c r="DJW50" s="178"/>
      <c r="DJX50" s="178"/>
      <c r="DJY50" s="178"/>
      <c r="DJZ50" s="178"/>
      <c r="DKA50" s="178"/>
      <c r="DKB50" s="178"/>
      <c r="DKC50" s="178"/>
      <c r="DKD50" s="178"/>
      <c r="DKE50" s="178"/>
      <c r="DKF50" s="178"/>
      <c r="DKG50" s="178"/>
      <c r="DKH50" s="178"/>
      <c r="DKI50" s="178"/>
      <c r="DKJ50" s="178"/>
      <c r="DKK50" s="178"/>
      <c r="DKL50" s="178"/>
      <c r="DKM50" s="178"/>
      <c r="DKN50" s="178"/>
      <c r="DKO50" s="178"/>
      <c r="DKP50" s="178"/>
      <c r="DKQ50" s="178"/>
      <c r="DKR50" s="178"/>
      <c r="DKS50" s="178"/>
      <c r="DKT50" s="178"/>
      <c r="DKU50" s="178"/>
      <c r="DKV50" s="178"/>
      <c r="DKW50" s="178"/>
      <c r="DKX50" s="178"/>
      <c r="DKY50" s="178"/>
      <c r="DKZ50" s="178"/>
      <c r="DLA50" s="178"/>
      <c r="DLB50" s="178"/>
      <c r="DLC50" s="178"/>
      <c r="DLD50" s="178"/>
      <c r="DLE50" s="178"/>
      <c r="DLF50" s="178"/>
      <c r="DLG50" s="178"/>
      <c r="DLH50" s="178"/>
      <c r="DLI50" s="178"/>
      <c r="DLJ50" s="178"/>
      <c r="DLK50" s="178"/>
      <c r="DLL50" s="178"/>
      <c r="DLM50" s="178"/>
      <c r="DLN50" s="178"/>
      <c r="DLO50" s="178"/>
      <c r="DLP50" s="178"/>
      <c r="DLQ50" s="178"/>
      <c r="DLR50" s="178"/>
      <c r="DLS50" s="178"/>
      <c r="DLT50" s="178"/>
      <c r="DLU50" s="178"/>
      <c r="DLV50" s="178"/>
      <c r="DLW50" s="178"/>
      <c r="DLX50" s="178"/>
      <c r="DLY50" s="178"/>
      <c r="DLZ50" s="178"/>
      <c r="DMA50" s="178"/>
      <c r="DMB50" s="178"/>
      <c r="DMC50" s="178"/>
      <c r="DMD50" s="178"/>
      <c r="DME50" s="178"/>
      <c r="DMF50" s="178"/>
      <c r="DMG50" s="178"/>
      <c r="DMH50" s="178"/>
      <c r="DMI50" s="178"/>
      <c r="DMJ50" s="178"/>
      <c r="DMK50" s="178"/>
      <c r="DML50" s="178"/>
      <c r="DMM50" s="178"/>
      <c r="DMN50" s="178"/>
      <c r="DMO50" s="178"/>
      <c r="DMP50" s="178"/>
      <c r="DMQ50" s="178"/>
      <c r="DMR50" s="178"/>
      <c r="DMS50" s="178"/>
      <c r="DMT50" s="178"/>
      <c r="DMU50" s="178"/>
      <c r="DMV50" s="178"/>
      <c r="DMW50" s="178"/>
      <c r="DMX50" s="178"/>
      <c r="DMY50" s="178"/>
      <c r="DMZ50" s="178"/>
      <c r="DNA50" s="178"/>
      <c r="DNB50" s="178"/>
      <c r="DNC50" s="178"/>
      <c r="DND50" s="178"/>
      <c r="DNE50" s="178"/>
      <c r="DNF50" s="178"/>
      <c r="DNG50" s="178"/>
      <c r="DNH50" s="178"/>
      <c r="DNI50" s="178"/>
      <c r="DNJ50" s="178"/>
      <c r="DNK50" s="178"/>
      <c r="DNL50" s="178"/>
      <c r="DNM50" s="178"/>
      <c r="DNN50" s="178"/>
      <c r="DNO50" s="178"/>
      <c r="DNP50" s="178"/>
      <c r="DNQ50" s="178"/>
      <c r="DNR50" s="178"/>
      <c r="DNS50" s="178"/>
      <c r="DNT50" s="178"/>
      <c r="DNU50" s="178"/>
      <c r="DNV50" s="178"/>
      <c r="DNW50" s="178"/>
      <c r="DNX50" s="178"/>
      <c r="DNY50" s="178"/>
      <c r="DNZ50" s="178"/>
      <c r="DOA50" s="178"/>
      <c r="DOB50" s="178"/>
      <c r="DOC50" s="178"/>
      <c r="DOD50" s="178"/>
      <c r="DOE50" s="178"/>
      <c r="DOF50" s="178"/>
      <c r="DOG50" s="178"/>
      <c r="DOH50" s="178"/>
      <c r="DOI50" s="178"/>
      <c r="DOJ50" s="178"/>
      <c r="DOK50" s="178"/>
      <c r="DOL50" s="178"/>
      <c r="DOM50" s="178"/>
      <c r="DON50" s="178"/>
      <c r="DOO50" s="178"/>
      <c r="DOP50" s="178"/>
      <c r="DOQ50" s="178"/>
      <c r="DOR50" s="178"/>
      <c r="DOS50" s="178"/>
      <c r="DOT50" s="178"/>
      <c r="DOU50" s="178"/>
      <c r="DOV50" s="178"/>
      <c r="DOW50" s="178"/>
      <c r="DOX50" s="178"/>
      <c r="DOY50" s="178"/>
      <c r="DOZ50" s="178"/>
      <c r="DPA50" s="178"/>
      <c r="DPB50" s="178"/>
      <c r="DPC50" s="178"/>
      <c r="DPD50" s="178"/>
      <c r="DPE50" s="178"/>
      <c r="DPF50" s="178"/>
      <c r="DPG50" s="178"/>
      <c r="DPH50" s="178"/>
      <c r="DPI50" s="178"/>
      <c r="DPJ50" s="178"/>
      <c r="DPK50" s="178"/>
      <c r="DPL50" s="178"/>
      <c r="DPM50" s="178"/>
      <c r="DPN50" s="178"/>
      <c r="DPO50" s="178"/>
      <c r="DPP50" s="178"/>
      <c r="DPQ50" s="178"/>
      <c r="DPR50" s="178"/>
      <c r="DPS50" s="178"/>
      <c r="DPT50" s="178"/>
      <c r="DPU50" s="178"/>
      <c r="DPV50" s="178"/>
      <c r="DPW50" s="178"/>
      <c r="DPX50" s="178"/>
      <c r="DPY50" s="178"/>
      <c r="DPZ50" s="178"/>
      <c r="DQA50" s="178"/>
      <c r="DQB50" s="178"/>
      <c r="DQC50" s="178"/>
      <c r="DQD50" s="178"/>
      <c r="DQE50" s="178"/>
      <c r="DQF50" s="178"/>
      <c r="DQG50" s="178"/>
      <c r="DQH50" s="178"/>
      <c r="DQI50" s="178"/>
      <c r="DQJ50" s="178"/>
      <c r="DQK50" s="178"/>
      <c r="DQL50" s="178"/>
      <c r="DQM50" s="178"/>
      <c r="DQN50" s="178"/>
      <c r="DQO50" s="178"/>
      <c r="DQP50" s="178"/>
      <c r="DQQ50" s="178"/>
      <c r="DQR50" s="178"/>
      <c r="DQS50" s="178"/>
      <c r="DQT50" s="178"/>
      <c r="DQU50" s="178"/>
      <c r="DQV50" s="178"/>
      <c r="DQW50" s="178"/>
      <c r="DQX50" s="178"/>
      <c r="DQY50" s="178"/>
      <c r="DQZ50" s="178"/>
      <c r="DRA50" s="178"/>
      <c r="DRB50" s="178"/>
      <c r="DRC50" s="178"/>
      <c r="DRD50" s="178"/>
      <c r="DRE50" s="178"/>
      <c r="DRF50" s="178"/>
      <c r="DRG50" s="178"/>
      <c r="DRH50" s="178"/>
      <c r="DRI50" s="178"/>
      <c r="DRJ50" s="178"/>
      <c r="DRK50" s="178"/>
      <c r="DRL50" s="178"/>
      <c r="DRM50" s="178"/>
      <c r="DRN50" s="178"/>
      <c r="DRO50" s="178"/>
      <c r="DRP50" s="178"/>
      <c r="DRQ50" s="178"/>
      <c r="DRR50" s="178"/>
      <c r="DRS50" s="178"/>
      <c r="DRT50" s="178"/>
      <c r="DRU50" s="178"/>
      <c r="DRV50" s="178"/>
      <c r="DRW50" s="178"/>
      <c r="DRX50" s="178"/>
      <c r="DRY50" s="178"/>
      <c r="DRZ50" s="178"/>
      <c r="DSA50" s="178"/>
      <c r="DSB50" s="178"/>
      <c r="DSC50" s="178"/>
      <c r="DSD50" s="178"/>
      <c r="DSE50" s="178"/>
      <c r="DSF50" s="178"/>
      <c r="DSG50" s="178"/>
      <c r="DSH50" s="178"/>
      <c r="DSI50" s="178"/>
      <c r="DSJ50" s="178"/>
      <c r="DSK50" s="178"/>
      <c r="DSL50" s="178"/>
      <c r="DSM50" s="178"/>
      <c r="DSN50" s="178"/>
      <c r="DSO50" s="178"/>
      <c r="DSP50" s="178"/>
      <c r="DSQ50" s="178"/>
      <c r="DSR50" s="178"/>
      <c r="DSS50" s="178"/>
      <c r="DST50" s="178"/>
      <c r="DSU50" s="178"/>
      <c r="DSV50" s="178"/>
      <c r="DSW50" s="178"/>
      <c r="DSX50" s="178"/>
      <c r="DSY50" s="178"/>
      <c r="DSZ50" s="178"/>
      <c r="DTA50" s="178"/>
      <c r="DTB50" s="178"/>
      <c r="DTC50" s="178"/>
      <c r="DTD50" s="178"/>
      <c r="DTE50" s="178"/>
      <c r="DTF50" s="178"/>
      <c r="DTG50" s="178"/>
      <c r="DTH50" s="178"/>
      <c r="DTI50" s="178"/>
      <c r="DTJ50" s="178"/>
      <c r="DTK50" s="178"/>
      <c r="DTL50" s="178"/>
      <c r="DTM50" s="178"/>
      <c r="DTN50" s="178"/>
      <c r="DTO50" s="178"/>
      <c r="DTP50" s="178"/>
      <c r="DTQ50" s="178"/>
      <c r="DTR50" s="178"/>
      <c r="DTS50" s="178"/>
      <c r="DTT50" s="178"/>
      <c r="DTU50" s="178"/>
      <c r="DTV50" s="178"/>
      <c r="DTW50" s="178"/>
      <c r="DTX50" s="178"/>
      <c r="DTY50" s="178"/>
      <c r="DTZ50" s="178"/>
      <c r="DUA50" s="178"/>
      <c r="DUB50" s="178"/>
      <c r="DUC50" s="178"/>
      <c r="DUD50" s="178"/>
      <c r="DUE50" s="178"/>
      <c r="DUF50" s="178"/>
      <c r="DUG50" s="178"/>
      <c r="DUH50" s="178"/>
      <c r="DUI50" s="178"/>
      <c r="DUJ50" s="178"/>
      <c r="DUK50" s="178"/>
      <c r="DUL50" s="178"/>
      <c r="DUM50" s="178"/>
      <c r="DUN50" s="178"/>
      <c r="DUO50" s="178"/>
      <c r="DUP50" s="178"/>
      <c r="DUQ50" s="178"/>
      <c r="DUR50" s="178"/>
      <c r="DUS50" s="178"/>
      <c r="DUT50" s="178"/>
      <c r="DUU50" s="178"/>
      <c r="DUV50" s="178"/>
      <c r="DUW50" s="178"/>
      <c r="DUX50" s="178"/>
      <c r="DUY50" s="178"/>
      <c r="DUZ50" s="178"/>
      <c r="DVA50" s="178"/>
      <c r="DVB50" s="178"/>
      <c r="DVC50" s="178"/>
      <c r="DVD50" s="178"/>
      <c r="DVE50" s="178"/>
      <c r="DVF50" s="178"/>
      <c r="DVG50" s="178"/>
      <c r="DVH50" s="178"/>
      <c r="DVI50" s="178"/>
      <c r="DVJ50" s="178"/>
      <c r="DVK50" s="178"/>
      <c r="DVL50" s="178"/>
      <c r="DVM50" s="178"/>
      <c r="DVN50" s="178"/>
      <c r="DVO50" s="178"/>
      <c r="DVP50" s="178"/>
      <c r="DVQ50" s="178"/>
      <c r="DVR50" s="178"/>
      <c r="DVS50" s="178"/>
      <c r="DVT50" s="178"/>
      <c r="DVU50" s="178"/>
      <c r="DVV50" s="178"/>
      <c r="DVW50" s="178"/>
      <c r="DVX50" s="178"/>
      <c r="DVY50" s="178"/>
      <c r="DVZ50" s="178"/>
      <c r="DWA50" s="178"/>
      <c r="DWB50" s="178"/>
      <c r="DWC50" s="178"/>
      <c r="DWD50" s="178"/>
      <c r="DWE50" s="178"/>
      <c r="DWF50" s="178"/>
      <c r="DWG50" s="178"/>
      <c r="DWH50" s="178"/>
      <c r="DWI50" s="178"/>
      <c r="DWJ50" s="178"/>
      <c r="DWK50" s="178"/>
      <c r="DWL50" s="178"/>
      <c r="DWM50" s="178"/>
      <c r="DWN50" s="178"/>
      <c r="DWO50" s="178"/>
      <c r="DWP50" s="178"/>
      <c r="DWQ50" s="178"/>
      <c r="DWR50" s="178"/>
      <c r="DWS50" s="178"/>
      <c r="DWT50" s="178"/>
      <c r="DWU50" s="178"/>
      <c r="DWV50" s="178"/>
      <c r="DWW50" s="178"/>
      <c r="DWX50" s="178"/>
      <c r="DWY50" s="178"/>
      <c r="DWZ50" s="178"/>
      <c r="DXA50" s="178"/>
      <c r="DXB50" s="178"/>
      <c r="DXC50" s="178"/>
      <c r="DXD50" s="178"/>
      <c r="DXE50" s="178"/>
      <c r="DXF50" s="178"/>
      <c r="DXG50" s="178"/>
      <c r="DXH50" s="178"/>
      <c r="DXI50" s="178"/>
      <c r="DXJ50" s="178"/>
      <c r="DXK50" s="178"/>
      <c r="DXL50" s="178"/>
      <c r="DXM50" s="178"/>
      <c r="DXN50" s="178"/>
      <c r="DXO50" s="178"/>
      <c r="DXP50" s="178"/>
      <c r="DXQ50" s="178"/>
      <c r="DXR50" s="178"/>
      <c r="DXS50" s="178"/>
      <c r="DXT50" s="178"/>
      <c r="DXU50" s="178"/>
      <c r="DXV50" s="178"/>
      <c r="DXW50" s="178"/>
      <c r="DXX50" s="178"/>
      <c r="DXY50" s="178"/>
      <c r="DXZ50" s="178"/>
      <c r="DYA50" s="178"/>
      <c r="DYB50" s="178"/>
      <c r="DYC50" s="178"/>
      <c r="DYD50" s="178"/>
      <c r="DYE50" s="178"/>
      <c r="DYF50" s="178"/>
      <c r="DYG50" s="178"/>
      <c r="DYH50" s="178"/>
      <c r="DYI50" s="178"/>
      <c r="DYJ50" s="178"/>
      <c r="DYK50" s="178"/>
      <c r="DYL50" s="178"/>
      <c r="DYM50" s="178"/>
      <c r="DYN50" s="178"/>
      <c r="DYO50" s="178"/>
      <c r="DYP50" s="178"/>
      <c r="DYQ50" s="178"/>
      <c r="DYR50" s="178"/>
      <c r="DYS50" s="178"/>
      <c r="DYT50" s="178"/>
      <c r="DYU50" s="178"/>
      <c r="DYV50" s="178"/>
      <c r="DYW50" s="178"/>
      <c r="DYX50" s="178"/>
      <c r="DYY50" s="178"/>
      <c r="DYZ50" s="178"/>
      <c r="DZA50" s="178"/>
      <c r="DZB50" s="178"/>
      <c r="DZC50" s="178"/>
      <c r="DZD50" s="178"/>
      <c r="DZE50" s="178"/>
      <c r="DZF50" s="178"/>
      <c r="DZG50" s="178"/>
      <c r="DZH50" s="178"/>
      <c r="DZI50" s="178"/>
      <c r="DZJ50" s="178"/>
      <c r="DZK50" s="178"/>
      <c r="DZL50" s="178"/>
      <c r="DZM50" s="178"/>
      <c r="DZN50" s="178"/>
      <c r="DZO50" s="178"/>
      <c r="DZP50" s="178"/>
      <c r="DZQ50" s="178"/>
      <c r="DZR50" s="178"/>
      <c r="DZS50" s="178"/>
      <c r="DZT50" s="178"/>
      <c r="DZU50" s="178"/>
      <c r="DZV50" s="178"/>
      <c r="DZW50" s="178"/>
      <c r="DZX50" s="178"/>
      <c r="DZY50" s="178"/>
      <c r="DZZ50" s="178"/>
      <c r="EAA50" s="178"/>
      <c r="EAB50" s="178"/>
      <c r="EAC50" s="178"/>
      <c r="EAD50" s="178"/>
      <c r="EAE50" s="178"/>
      <c r="EAF50" s="178"/>
      <c r="EAG50" s="178"/>
      <c r="EAH50" s="178"/>
      <c r="EAI50" s="178"/>
      <c r="EAJ50" s="178"/>
      <c r="EAK50" s="178"/>
      <c r="EAL50" s="178"/>
      <c r="EAM50" s="178"/>
      <c r="EAN50" s="178"/>
      <c r="EAO50" s="178"/>
      <c r="EAP50" s="178"/>
      <c r="EAQ50" s="178"/>
      <c r="EAR50" s="178"/>
      <c r="EAS50" s="178"/>
      <c r="EAT50" s="178"/>
      <c r="EAU50" s="178"/>
      <c r="EAV50" s="178"/>
      <c r="EAW50" s="178"/>
      <c r="EAX50" s="178"/>
      <c r="EAY50" s="178"/>
      <c r="EAZ50" s="178"/>
      <c r="EBA50" s="178"/>
      <c r="EBB50" s="178"/>
      <c r="EBC50" s="178"/>
      <c r="EBD50" s="178"/>
      <c r="EBE50" s="178"/>
      <c r="EBF50" s="178"/>
      <c r="EBG50" s="178"/>
      <c r="EBH50" s="178"/>
      <c r="EBI50" s="178"/>
      <c r="EBJ50" s="178"/>
      <c r="EBK50" s="178"/>
      <c r="EBL50" s="178"/>
      <c r="EBM50" s="178"/>
      <c r="EBN50" s="178"/>
      <c r="EBO50" s="178"/>
      <c r="EBP50" s="178"/>
      <c r="EBQ50" s="178"/>
      <c r="EBR50" s="178"/>
      <c r="EBS50" s="178"/>
      <c r="EBT50" s="178"/>
      <c r="EBU50" s="178"/>
      <c r="EBV50" s="178"/>
      <c r="EBW50" s="178"/>
      <c r="EBX50" s="178"/>
      <c r="EBY50" s="178"/>
      <c r="EBZ50" s="178"/>
      <c r="ECA50" s="178"/>
      <c r="ECB50" s="178"/>
      <c r="ECC50" s="178"/>
      <c r="ECD50" s="178"/>
      <c r="ECE50" s="178"/>
      <c r="ECF50" s="178"/>
      <c r="ECG50" s="178"/>
      <c r="ECH50" s="178"/>
      <c r="ECI50" s="178"/>
      <c r="ECJ50" s="178"/>
      <c r="ECK50" s="178"/>
      <c r="ECL50" s="178"/>
      <c r="ECM50" s="178"/>
      <c r="ECN50" s="178"/>
      <c r="ECO50" s="178"/>
      <c r="ECP50" s="178"/>
      <c r="ECQ50" s="178"/>
      <c r="ECR50" s="178"/>
      <c r="ECS50" s="178"/>
      <c r="ECT50" s="178"/>
      <c r="ECU50" s="178"/>
      <c r="ECV50" s="178"/>
      <c r="ECW50" s="178"/>
      <c r="ECX50" s="178"/>
      <c r="ECY50" s="178"/>
      <c r="ECZ50" s="178"/>
      <c r="EDA50" s="178"/>
      <c r="EDB50" s="178"/>
      <c r="EDC50" s="178"/>
      <c r="EDD50" s="178"/>
      <c r="EDE50" s="178"/>
      <c r="EDF50" s="178"/>
      <c r="EDG50" s="178"/>
      <c r="EDH50" s="178"/>
      <c r="EDI50" s="178"/>
      <c r="EDJ50" s="178"/>
      <c r="EDK50" s="178"/>
      <c r="EDL50" s="178"/>
      <c r="EDM50" s="178"/>
      <c r="EDN50" s="178"/>
      <c r="EDO50" s="178"/>
      <c r="EDP50" s="178"/>
      <c r="EDQ50" s="178"/>
      <c r="EDR50" s="178"/>
      <c r="EDS50" s="178"/>
      <c r="EDT50" s="178"/>
      <c r="EDU50" s="178"/>
      <c r="EDV50" s="178"/>
      <c r="EDW50" s="178"/>
      <c r="EDX50" s="178"/>
      <c r="EDY50" s="178"/>
      <c r="EDZ50" s="178"/>
      <c r="EEA50" s="178"/>
      <c r="EEB50" s="178"/>
      <c r="EEC50" s="178"/>
      <c r="EED50" s="178"/>
      <c r="EEE50" s="178"/>
      <c r="EEF50" s="178"/>
      <c r="EEG50" s="178"/>
      <c r="EEH50" s="178"/>
      <c r="EEI50" s="178"/>
      <c r="EEJ50" s="178"/>
      <c r="EEK50" s="178"/>
      <c r="EEL50" s="178"/>
      <c r="EEM50" s="178"/>
      <c r="EEN50" s="178"/>
      <c r="EEO50" s="178"/>
      <c r="EEP50" s="178"/>
      <c r="EEQ50" s="178"/>
      <c r="EER50" s="178"/>
      <c r="EES50" s="178"/>
      <c r="EET50" s="178"/>
      <c r="EEU50" s="178"/>
      <c r="EEV50" s="178"/>
      <c r="EEW50" s="178"/>
      <c r="EEX50" s="178"/>
      <c r="EEY50" s="178"/>
      <c r="EEZ50" s="178"/>
      <c r="EFA50" s="178"/>
      <c r="EFB50" s="178"/>
      <c r="EFC50" s="178"/>
      <c r="EFD50" s="178"/>
      <c r="EFE50" s="178"/>
      <c r="EFF50" s="178"/>
      <c r="EFG50" s="178"/>
      <c r="EFH50" s="178"/>
      <c r="EFI50" s="178"/>
      <c r="EFJ50" s="178"/>
      <c r="EFK50" s="178"/>
      <c r="EFL50" s="178"/>
      <c r="EFM50" s="178"/>
      <c r="EFN50" s="178"/>
      <c r="EFO50" s="178"/>
      <c r="EFP50" s="178"/>
      <c r="EFQ50" s="178"/>
      <c r="EFR50" s="178"/>
      <c r="EFS50" s="178"/>
      <c r="EFT50" s="178"/>
      <c r="EFU50" s="178"/>
      <c r="EFV50" s="178"/>
      <c r="EFW50" s="178"/>
      <c r="EFX50" s="178"/>
      <c r="EFY50" s="178"/>
      <c r="EFZ50" s="178"/>
      <c r="EGA50" s="178"/>
      <c r="EGB50" s="178"/>
      <c r="EGC50" s="178"/>
      <c r="EGD50" s="178"/>
      <c r="EGE50" s="178"/>
      <c r="EGF50" s="178"/>
      <c r="EGG50" s="178"/>
      <c r="EGH50" s="178"/>
      <c r="EGI50" s="178"/>
      <c r="EGJ50" s="178"/>
      <c r="EGK50" s="178"/>
      <c r="EGL50" s="178"/>
      <c r="EGM50" s="178"/>
      <c r="EGN50" s="178"/>
      <c r="EGO50" s="178"/>
      <c r="EGP50" s="178"/>
      <c r="EGQ50" s="178"/>
      <c r="EGR50" s="178"/>
      <c r="EGS50" s="178"/>
      <c r="EGT50" s="178"/>
      <c r="EGU50" s="178"/>
      <c r="EGV50" s="178"/>
      <c r="EGW50" s="178"/>
      <c r="EGX50" s="178"/>
      <c r="EGY50" s="178"/>
      <c r="EGZ50" s="178"/>
      <c r="EHA50" s="178"/>
      <c r="EHB50" s="178"/>
      <c r="EHC50" s="178"/>
      <c r="EHD50" s="178"/>
      <c r="EHE50" s="178"/>
      <c r="EHF50" s="178"/>
      <c r="EHG50" s="178"/>
      <c r="EHH50" s="178"/>
      <c r="EHI50" s="178"/>
      <c r="EHJ50" s="178"/>
      <c r="EHK50" s="178"/>
      <c r="EHL50" s="178"/>
      <c r="EHM50" s="178"/>
      <c r="EHN50" s="178"/>
      <c r="EHO50" s="178"/>
      <c r="EHP50" s="178"/>
      <c r="EHQ50" s="178"/>
      <c r="EHR50" s="178"/>
      <c r="EHS50" s="178"/>
      <c r="EHT50" s="178"/>
      <c r="EHU50" s="178"/>
      <c r="EHV50" s="178"/>
      <c r="EHW50" s="178"/>
      <c r="EHX50" s="178"/>
      <c r="EHY50" s="178"/>
      <c r="EHZ50" s="178"/>
      <c r="EIA50" s="178"/>
      <c r="EIB50" s="178"/>
      <c r="EIC50" s="178"/>
      <c r="EID50" s="178"/>
      <c r="EIE50" s="178"/>
      <c r="EIF50" s="178"/>
      <c r="EIG50" s="178"/>
      <c r="EIH50" s="178"/>
      <c r="EII50" s="178"/>
      <c r="EIJ50" s="178"/>
      <c r="EIK50" s="178"/>
      <c r="EIL50" s="178"/>
      <c r="EIM50" s="178"/>
      <c r="EIN50" s="178"/>
      <c r="EIO50" s="178"/>
      <c r="EIP50" s="178"/>
      <c r="EIQ50" s="178"/>
      <c r="EIR50" s="178"/>
      <c r="EIS50" s="178"/>
      <c r="EIT50" s="178"/>
      <c r="EIU50" s="178"/>
      <c r="EIV50" s="178"/>
      <c r="EIW50" s="178"/>
      <c r="EIX50" s="178"/>
      <c r="EIY50" s="178"/>
      <c r="EIZ50" s="178"/>
      <c r="EJA50" s="178"/>
      <c r="EJB50" s="178"/>
      <c r="EJC50" s="178"/>
      <c r="EJD50" s="178"/>
      <c r="EJE50" s="178"/>
      <c r="EJF50" s="178"/>
      <c r="EJG50" s="178"/>
      <c r="EJH50" s="178"/>
      <c r="EJI50" s="178"/>
      <c r="EJJ50" s="178"/>
      <c r="EJK50" s="178"/>
      <c r="EJL50" s="178"/>
      <c r="EJM50" s="178"/>
      <c r="EJN50" s="178"/>
      <c r="EJO50" s="178"/>
      <c r="EJP50" s="178"/>
      <c r="EJQ50" s="178"/>
      <c r="EJR50" s="178"/>
      <c r="EJS50" s="178"/>
      <c r="EJT50" s="178"/>
      <c r="EJU50" s="178"/>
      <c r="EJV50" s="178"/>
      <c r="EJW50" s="178"/>
      <c r="EJX50" s="178"/>
      <c r="EJY50" s="178"/>
      <c r="EJZ50" s="178"/>
      <c r="EKA50" s="178"/>
      <c r="EKB50" s="178"/>
      <c r="EKC50" s="178"/>
      <c r="EKD50" s="178"/>
      <c r="EKE50" s="178"/>
      <c r="EKF50" s="178"/>
      <c r="EKG50" s="178"/>
      <c r="EKH50" s="178"/>
      <c r="EKI50" s="178"/>
      <c r="EKJ50" s="178"/>
      <c r="EKK50" s="178"/>
      <c r="EKL50" s="178"/>
      <c r="EKM50" s="178"/>
      <c r="EKN50" s="178"/>
      <c r="EKO50" s="178"/>
      <c r="EKP50" s="178"/>
      <c r="EKQ50" s="178"/>
      <c r="EKR50" s="178"/>
      <c r="EKS50" s="178"/>
      <c r="EKT50" s="178"/>
      <c r="EKU50" s="178"/>
      <c r="EKV50" s="178"/>
      <c r="EKW50" s="178"/>
      <c r="EKX50" s="178"/>
      <c r="EKY50" s="178"/>
      <c r="EKZ50" s="178"/>
      <c r="ELA50" s="178"/>
      <c r="ELB50" s="178"/>
      <c r="ELC50" s="178"/>
      <c r="ELD50" s="178"/>
      <c r="ELE50" s="178"/>
      <c r="ELF50" s="178"/>
      <c r="ELG50" s="178"/>
      <c r="ELH50" s="178"/>
      <c r="ELI50" s="178"/>
      <c r="ELJ50" s="178"/>
      <c r="ELK50" s="178"/>
      <c r="ELL50" s="178"/>
      <c r="ELM50" s="178"/>
      <c r="ELN50" s="178"/>
      <c r="ELO50" s="178"/>
      <c r="ELP50" s="178"/>
      <c r="ELQ50" s="178"/>
      <c r="ELR50" s="178"/>
      <c r="ELS50" s="178"/>
      <c r="ELT50" s="178"/>
      <c r="ELU50" s="178"/>
      <c r="ELV50" s="178"/>
      <c r="ELW50" s="178"/>
      <c r="ELX50" s="178"/>
      <c r="ELY50" s="178"/>
      <c r="ELZ50" s="178"/>
      <c r="EMA50" s="178"/>
      <c r="EMB50" s="178"/>
      <c r="EMC50" s="178"/>
      <c r="EMD50" s="178"/>
      <c r="EME50" s="178"/>
      <c r="EMF50" s="178"/>
      <c r="EMG50" s="178"/>
      <c r="EMH50" s="178"/>
      <c r="EMI50" s="178"/>
      <c r="EMJ50" s="178"/>
      <c r="EMK50" s="178"/>
      <c r="EML50" s="178"/>
      <c r="EMM50" s="178"/>
      <c r="EMN50" s="178"/>
      <c r="EMO50" s="178"/>
      <c r="EMP50" s="178"/>
      <c r="EMQ50" s="178"/>
      <c r="EMR50" s="178"/>
      <c r="EMS50" s="178"/>
      <c r="EMT50" s="178"/>
      <c r="EMU50" s="178"/>
      <c r="EMV50" s="178"/>
      <c r="EMW50" s="178"/>
      <c r="EMX50" s="178"/>
      <c r="EMY50" s="178"/>
      <c r="EMZ50" s="178"/>
      <c r="ENA50" s="178"/>
      <c r="ENB50" s="178"/>
      <c r="ENC50" s="178"/>
      <c r="END50" s="178"/>
      <c r="ENE50" s="178"/>
      <c r="ENF50" s="178"/>
      <c r="ENG50" s="178"/>
      <c r="ENH50" s="178"/>
      <c r="ENI50" s="178"/>
      <c r="ENJ50" s="178"/>
      <c r="ENK50" s="178"/>
      <c r="ENL50" s="178"/>
      <c r="ENM50" s="178"/>
      <c r="ENN50" s="178"/>
      <c r="ENO50" s="178"/>
      <c r="ENP50" s="178"/>
      <c r="ENQ50" s="178"/>
      <c r="ENR50" s="178"/>
      <c r="ENS50" s="178"/>
      <c r="ENT50" s="178"/>
      <c r="ENU50" s="178"/>
      <c r="ENV50" s="178"/>
      <c r="ENW50" s="178"/>
      <c r="ENX50" s="178"/>
      <c r="ENY50" s="178"/>
      <c r="ENZ50" s="178"/>
      <c r="EOA50" s="178"/>
      <c r="EOB50" s="178"/>
      <c r="EOC50" s="178"/>
      <c r="EOD50" s="178"/>
      <c r="EOE50" s="178"/>
      <c r="EOF50" s="178"/>
      <c r="EOG50" s="178"/>
      <c r="EOH50" s="178"/>
      <c r="EOI50" s="178"/>
      <c r="EOJ50" s="178"/>
      <c r="EOK50" s="178"/>
      <c r="EOL50" s="178"/>
      <c r="EOM50" s="178"/>
      <c r="EON50" s="178"/>
      <c r="EOO50" s="178"/>
      <c r="EOP50" s="178"/>
      <c r="EOQ50" s="178"/>
      <c r="EOR50" s="178"/>
      <c r="EOS50" s="178"/>
      <c r="EOT50" s="178"/>
      <c r="EOU50" s="178"/>
      <c r="EOV50" s="178"/>
      <c r="EOW50" s="178"/>
      <c r="EOX50" s="178"/>
      <c r="EOY50" s="178"/>
      <c r="EOZ50" s="178"/>
      <c r="EPA50" s="178"/>
      <c r="EPB50" s="178"/>
      <c r="EPC50" s="178"/>
      <c r="EPD50" s="178"/>
      <c r="EPE50" s="178"/>
      <c r="EPF50" s="178"/>
      <c r="EPG50" s="178"/>
      <c r="EPH50" s="178"/>
      <c r="EPI50" s="178"/>
      <c r="EPJ50" s="178"/>
      <c r="EPK50" s="178"/>
      <c r="EPL50" s="178"/>
      <c r="EPM50" s="178"/>
      <c r="EPN50" s="178"/>
      <c r="EPO50" s="178"/>
      <c r="EPP50" s="178"/>
      <c r="EPQ50" s="178"/>
      <c r="EPR50" s="178"/>
      <c r="EPS50" s="178"/>
      <c r="EPT50" s="178"/>
      <c r="EPU50" s="178"/>
      <c r="EPV50" s="178"/>
      <c r="EPW50" s="178"/>
      <c r="EPX50" s="178"/>
      <c r="EPY50" s="178"/>
      <c r="EPZ50" s="178"/>
      <c r="EQA50" s="178"/>
      <c r="EQB50" s="178"/>
      <c r="EQC50" s="178"/>
      <c r="EQD50" s="178"/>
      <c r="EQE50" s="178"/>
      <c r="EQF50" s="178"/>
      <c r="EQG50" s="178"/>
      <c r="EQH50" s="178"/>
      <c r="EQI50" s="178"/>
      <c r="EQJ50" s="178"/>
      <c r="EQK50" s="178"/>
      <c r="EQL50" s="178"/>
      <c r="EQM50" s="178"/>
      <c r="EQN50" s="178"/>
      <c r="EQO50" s="178"/>
      <c r="EQP50" s="178"/>
      <c r="EQQ50" s="178"/>
      <c r="EQR50" s="178"/>
      <c r="EQS50" s="178"/>
      <c r="EQT50" s="178"/>
      <c r="EQU50" s="178"/>
      <c r="EQV50" s="178"/>
      <c r="EQW50" s="178"/>
      <c r="EQX50" s="178"/>
      <c r="EQY50" s="178"/>
      <c r="EQZ50" s="178"/>
      <c r="ERA50" s="178"/>
      <c r="ERB50" s="178"/>
      <c r="ERC50" s="178"/>
      <c r="ERD50" s="178"/>
      <c r="ERE50" s="178"/>
      <c r="ERF50" s="178"/>
      <c r="ERG50" s="178"/>
      <c r="ERH50" s="178"/>
      <c r="ERI50" s="178"/>
      <c r="ERJ50" s="178"/>
      <c r="ERK50" s="178"/>
      <c r="ERL50" s="178"/>
      <c r="ERM50" s="178"/>
      <c r="ERN50" s="178"/>
      <c r="ERO50" s="178"/>
      <c r="ERP50" s="178"/>
      <c r="ERQ50" s="178"/>
      <c r="ERR50" s="178"/>
      <c r="ERS50" s="178"/>
      <c r="ERT50" s="178"/>
      <c r="ERU50" s="178"/>
      <c r="ERV50" s="178"/>
      <c r="ERW50" s="178"/>
      <c r="ERX50" s="178"/>
      <c r="ERY50" s="178"/>
      <c r="ERZ50" s="178"/>
      <c r="ESA50" s="178"/>
      <c r="ESB50" s="178"/>
      <c r="ESC50" s="178"/>
      <c r="ESD50" s="178"/>
      <c r="ESE50" s="178"/>
      <c r="ESF50" s="178"/>
      <c r="ESG50" s="178"/>
      <c r="ESH50" s="178"/>
      <c r="ESI50" s="178"/>
      <c r="ESJ50" s="178"/>
      <c r="ESK50" s="178"/>
      <c r="ESL50" s="178"/>
      <c r="ESM50" s="178"/>
      <c r="ESN50" s="178"/>
      <c r="ESO50" s="178"/>
      <c r="ESP50" s="178"/>
      <c r="ESQ50" s="178"/>
      <c r="ESR50" s="178"/>
      <c r="ESS50" s="178"/>
      <c r="EST50" s="178"/>
      <c r="ESU50" s="178"/>
      <c r="ESV50" s="178"/>
      <c r="ESW50" s="178"/>
      <c r="ESX50" s="178"/>
      <c r="ESY50" s="178"/>
      <c r="ESZ50" s="178"/>
      <c r="ETA50" s="178"/>
      <c r="ETB50" s="178"/>
      <c r="ETC50" s="178"/>
      <c r="ETD50" s="178"/>
      <c r="ETE50" s="178"/>
      <c r="ETF50" s="178"/>
      <c r="ETG50" s="178"/>
      <c r="ETH50" s="178"/>
      <c r="ETI50" s="178"/>
      <c r="ETJ50" s="178"/>
      <c r="ETK50" s="178"/>
      <c r="ETL50" s="178"/>
      <c r="ETM50" s="178"/>
      <c r="ETN50" s="178"/>
      <c r="ETO50" s="178"/>
      <c r="ETP50" s="178"/>
      <c r="ETQ50" s="178"/>
      <c r="ETR50" s="178"/>
      <c r="ETS50" s="178"/>
      <c r="ETT50" s="178"/>
      <c r="ETU50" s="178"/>
      <c r="ETV50" s="178"/>
      <c r="ETW50" s="178"/>
      <c r="ETX50" s="178"/>
      <c r="ETY50" s="178"/>
      <c r="ETZ50" s="178"/>
      <c r="EUA50" s="178"/>
      <c r="EUB50" s="178"/>
      <c r="EUC50" s="178"/>
      <c r="EUD50" s="178"/>
      <c r="EUE50" s="178"/>
      <c r="EUF50" s="178"/>
      <c r="EUG50" s="178"/>
      <c r="EUH50" s="178"/>
      <c r="EUI50" s="178"/>
      <c r="EUJ50" s="178"/>
      <c r="EUK50" s="178"/>
      <c r="EUL50" s="178"/>
      <c r="EUM50" s="178"/>
      <c r="EUN50" s="178"/>
      <c r="EUO50" s="178"/>
      <c r="EUP50" s="178"/>
      <c r="EUQ50" s="178"/>
      <c r="EUR50" s="178"/>
      <c r="EUS50" s="178"/>
      <c r="EUT50" s="178"/>
      <c r="EUU50" s="178"/>
      <c r="EUV50" s="178"/>
      <c r="EUW50" s="178"/>
      <c r="EUX50" s="178"/>
      <c r="EUY50" s="178"/>
      <c r="EUZ50" s="178"/>
      <c r="EVA50" s="178"/>
      <c r="EVB50" s="178"/>
      <c r="EVC50" s="178"/>
      <c r="EVD50" s="178"/>
      <c r="EVE50" s="178"/>
      <c r="EVF50" s="178"/>
      <c r="EVG50" s="178"/>
      <c r="EVH50" s="178"/>
      <c r="EVI50" s="178"/>
      <c r="EVJ50" s="178"/>
      <c r="EVK50" s="178"/>
      <c r="EVL50" s="178"/>
      <c r="EVM50" s="178"/>
      <c r="EVN50" s="178"/>
      <c r="EVO50" s="178"/>
      <c r="EVP50" s="178"/>
      <c r="EVQ50" s="178"/>
      <c r="EVR50" s="178"/>
      <c r="EVS50" s="178"/>
      <c r="EVT50" s="178"/>
      <c r="EVU50" s="178"/>
      <c r="EVV50" s="178"/>
      <c r="EVW50" s="178"/>
      <c r="EVX50" s="178"/>
      <c r="EVY50" s="178"/>
      <c r="EVZ50" s="178"/>
      <c r="EWA50" s="178"/>
      <c r="EWB50" s="178"/>
      <c r="EWC50" s="178"/>
      <c r="EWD50" s="178"/>
      <c r="EWE50" s="178"/>
      <c r="EWF50" s="178"/>
      <c r="EWG50" s="178"/>
      <c r="EWH50" s="178"/>
      <c r="EWI50" s="178"/>
      <c r="EWJ50" s="178"/>
      <c r="EWK50" s="178"/>
      <c r="EWL50" s="178"/>
      <c r="EWM50" s="178"/>
      <c r="EWN50" s="178"/>
      <c r="EWO50" s="178"/>
      <c r="EWP50" s="178"/>
      <c r="EWQ50" s="178"/>
      <c r="EWR50" s="178"/>
      <c r="EWS50" s="178"/>
      <c r="EWT50" s="178"/>
      <c r="EWU50" s="178"/>
      <c r="EWV50" s="178"/>
      <c r="EWW50" s="178"/>
      <c r="EWX50" s="178"/>
      <c r="EWY50" s="178"/>
      <c r="EWZ50" s="178"/>
      <c r="EXA50" s="178"/>
      <c r="EXB50" s="178"/>
      <c r="EXC50" s="178"/>
      <c r="EXD50" s="178"/>
      <c r="EXE50" s="178"/>
      <c r="EXF50" s="178"/>
      <c r="EXG50" s="178"/>
      <c r="EXH50" s="178"/>
      <c r="EXI50" s="178"/>
      <c r="EXJ50" s="178"/>
      <c r="EXK50" s="178"/>
      <c r="EXL50" s="178"/>
      <c r="EXM50" s="178"/>
      <c r="EXN50" s="178"/>
      <c r="EXO50" s="178"/>
      <c r="EXP50" s="178"/>
      <c r="EXQ50" s="178"/>
      <c r="EXR50" s="178"/>
      <c r="EXS50" s="178"/>
      <c r="EXT50" s="178"/>
      <c r="EXU50" s="178"/>
      <c r="EXV50" s="178"/>
      <c r="EXW50" s="178"/>
      <c r="EXX50" s="178"/>
      <c r="EXY50" s="178"/>
      <c r="EXZ50" s="178"/>
      <c r="EYA50" s="178"/>
      <c r="EYB50" s="178"/>
      <c r="EYC50" s="178"/>
      <c r="EYD50" s="178"/>
      <c r="EYE50" s="178"/>
      <c r="EYF50" s="178"/>
      <c r="EYG50" s="178"/>
      <c r="EYH50" s="178"/>
      <c r="EYI50" s="178"/>
      <c r="EYJ50" s="178"/>
      <c r="EYK50" s="178"/>
      <c r="EYL50" s="178"/>
      <c r="EYM50" s="178"/>
      <c r="EYN50" s="178"/>
      <c r="EYO50" s="178"/>
      <c r="EYP50" s="178"/>
      <c r="EYQ50" s="178"/>
      <c r="EYR50" s="178"/>
      <c r="EYS50" s="178"/>
      <c r="EYT50" s="178"/>
      <c r="EYU50" s="178"/>
      <c r="EYV50" s="178"/>
      <c r="EYW50" s="178"/>
      <c r="EYX50" s="178"/>
      <c r="EYY50" s="178"/>
      <c r="EYZ50" s="178"/>
      <c r="EZA50" s="178"/>
      <c r="EZB50" s="178"/>
      <c r="EZC50" s="178"/>
      <c r="EZD50" s="178"/>
      <c r="EZE50" s="178"/>
      <c r="EZF50" s="178"/>
      <c r="EZG50" s="178"/>
      <c r="EZH50" s="178"/>
      <c r="EZI50" s="178"/>
      <c r="EZJ50" s="178"/>
      <c r="EZK50" s="178"/>
      <c r="EZL50" s="178"/>
      <c r="EZM50" s="178"/>
      <c r="EZN50" s="178"/>
      <c r="EZO50" s="178"/>
      <c r="EZP50" s="178"/>
      <c r="EZQ50" s="178"/>
      <c r="EZR50" s="178"/>
      <c r="EZS50" s="178"/>
      <c r="EZT50" s="178"/>
      <c r="EZU50" s="178"/>
      <c r="EZV50" s="178"/>
      <c r="EZW50" s="178"/>
      <c r="EZX50" s="178"/>
      <c r="EZY50" s="178"/>
      <c r="EZZ50" s="178"/>
      <c r="FAA50" s="178"/>
      <c r="FAB50" s="178"/>
      <c r="FAC50" s="178"/>
      <c r="FAD50" s="178"/>
      <c r="FAE50" s="178"/>
      <c r="FAF50" s="178"/>
      <c r="FAG50" s="178"/>
      <c r="FAH50" s="178"/>
      <c r="FAI50" s="178"/>
      <c r="FAJ50" s="178"/>
      <c r="FAK50" s="178"/>
      <c r="FAL50" s="178"/>
      <c r="FAM50" s="178"/>
      <c r="FAN50" s="178"/>
      <c r="FAO50" s="178"/>
      <c r="FAP50" s="178"/>
      <c r="FAQ50" s="178"/>
      <c r="FAR50" s="178"/>
      <c r="FAS50" s="178"/>
      <c r="FAT50" s="178"/>
      <c r="FAU50" s="178"/>
      <c r="FAV50" s="178"/>
      <c r="FAW50" s="178"/>
      <c r="FAX50" s="178"/>
      <c r="FAY50" s="178"/>
      <c r="FAZ50" s="178"/>
      <c r="FBA50" s="178"/>
      <c r="FBB50" s="178"/>
      <c r="FBC50" s="178"/>
      <c r="FBD50" s="178"/>
      <c r="FBE50" s="178"/>
      <c r="FBF50" s="178"/>
      <c r="FBG50" s="178"/>
      <c r="FBH50" s="178"/>
      <c r="FBI50" s="178"/>
      <c r="FBJ50" s="178"/>
      <c r="FBK50" s="178"/>
      <c r="FBL50" s="178"/>
      <c r="FBM50" s="178"/>
      <c r="FBN50" s="178"/>
      <c r="FBO50" s="178"/>
      <c r="FBP50" s="178"/>
      <c r="FBQ50" s="178"/>
      <c r="FBR50" s="178"/>
      <c r="FBS50" s="178"/>
      <c r="FBT50" s="178"/>
      <c r="FBU50" s="178"/>
      <c r="FBV50" s="178"/>
      <c r="FBW50" s="178"/>
      <c r="FBX50" s="178"/>
      <c r="FBY50" s="178"/>
      <c r="FBZ50" s="178"/>
      <c r="FCA50" s="178"/>
      <c r="FCB50" s="178"/>
      <c r="FCC50" s="178"/>
      <c r="FCD50" s="178"/>
      <c r="FCE50" s="178"/>
      <c r="FCF50" s="178"/>
      <c r="FCG50" s="178"/>
      <c r="FCH50" s="178"/>
      <c r="FCI50" s="178"/>
      <c r="FCJ50" s="178"/>
      <c r="FCK50" s="178"/>
      <c r="FCL50" s="178"/>
      <c r="FCM50" s="178"/>
      <c r="FCN50" s="178"/>
      <c r="FCO50" s="178"/>
      <c r="FCP50" s="178"/>
      <c r="FCQ50" s="178"/>
      <c r="FCR50" s="178"/>
      <c r="FCS50" s="178"/>
      <c r="FCT50" s="178"/>
      <c r="FCU50" s="178"/>
      <c r="FCV50" s="178"/>
      <c r="FCW50" s="178"/>
      <c r="FCX50" s="178"/>
      <c r="FCY50" s="178"/>
      <c r="FCZ50" s="178"/>
      <c r="FDA50" s="178"/>
      <c r="FDB50" s="178"/>
      <c r="FDC50" s="178"/>
      <c r="FDD50" s="178"/>
      <c r="FDE50" s="178"/>
      <c r="FDF50" s="178"/>
      <c r="FDG50" s="178"/>
      <c r="FDH50" s="178"/>
      <c r="FDI50" s="178"/>
      <c r="FDJ50" s="178"/>
      <c r="FDK50" s="178"/>
      <c r="FDL50" s="178"/>
      <c r="FDM50" s="178"/>
      <c r="FDN50" s="178"/>
      <c r="FDO50" s="178"/>
      <c r="FDP50" s="178"/>
      <c r="FDQ50" s="178"/>
      <c r="FDR50" s="178"/>
      <c r="FDS50" s="178"/>
      <c r="FDT50" s="178"/>
      <c r="FDU50" s="178"/>
      <c r="FDV50" s="178"/>
      <c r="FDW50" s="178"/>
      <c r="FDX50" s="178"/>
      <c r="FDY50" s="178"/>
      <c r="FDZ50" s="178"/>
      <c r="FEA50" s="178"/>
      <c r="FEB50" s="178"/>
      <c r="FEC50" s="178"/>
      <c r="FED50" s="178"/>
      <c r="FEE50" s="178"/>
      <c r="FEF50" s="178"/>
      <c r="FEG50" s="178"/>
      <c r="FEH50" s="178"/>
      <c r="FEI50" s="178"/>
      <c r="FEJ50" s="178"/>
      <c r="FEK50" s="178"/>
      <c r="FEL50" s="178"/>
      <c r="FEM50" s="178"/>
      <c r="FEN50" s="178"/>
      <c r="FEO50" s="178"/>
      <c r="FEP50" s="178"/>
      <c r="FEQ50" s="178"/>
      <c r="FER50" s="178"/>
      <c r="FES50" s="178"/>
      <c r="FET50" s="178"/>
      <c r="FEU50" s="178"/>
      <c r="FEV50" s="178"/>
      <c r="FEW50" s="178"/>
      <c r="FEX50" s="178"/>
      <c r="FEY50" s="178"/>
      <c r="FEZ50" s="178"/>
      <c r="FFA50" s="178"/>
      <c r="FFB50" s="178"/>
      <c r="FFC50" s="178"/>
      <c r="FFD50" s="178"/>
      <c r="FFE50" s="178"/>
      <c r="FFF50" s="178"/>
      <c r="FFG50" s="178"/>
      <c r="FFH50" s="178"/>
      <c r="FFI50" s="178"/>
      <c r="FFJ50" s="178"/>
      <c r="FFK50" s="178"/>
      <c r="FFL50" s="178"/>
      <c r="FFM50" s="178"/>
      <c r="FFN50" s="178"/>
      <c r="FFO50" s="178"/>
      <c r="FFP50" s="178"/>
      <c r="FFQ50" s="178"/>
      <c r="FFR50" s="178"/>
      <c r="FFS50" s="178"/>
      <c r="FFT50" s="178"/>
      <c r="FFU50" s="178"/>
      <c r="FFV50" s="178"/>
      <c r="FFW50" s="178"/>
      <c r="FFX50" s="178"/>
      <c r="FFY50" s="178"/>
      <c r="FFZ50" s="178"/>
      <c r="FGA50" s="178"/>
      <c r="FGB50" s="178"/>
      <c r="FGC50" s="178"/>
      <c r="FGD50" s="178"/>
      <c r="FGE50" s="178"/>
      <c r="FGF50" s="178"/>
      <c r="FGG50" s="178"/>
      <c r="FGH50" s="178"/>
      <c r="FGI50" s="178"/>
      <c r="FGJ50" s="178"/>
      <c r="FGK50" s="178"/>
      <c r="FGL50" s="178"/>
      <c r="FGM50" s="178"/>
      <c r="FGN50" s="178"/>
      <c r="FGO50" s="178"/>
      <c r="FGP50" s="178"/>
      <c r="FGQ50" s="178"/>
      <c r="FGR50" s="178"/>
      <c r="FGS50" s="178"/>
      <c r="FGT50" s="178"/>
      <c r="FGU50" s="178"/>
      <c r="FGV50" s="178"/>
      <c r="FGW50" s="178"/>
      <c r="FGX50" s="178"/>
      <c r="FGY50" s="178"/>
      <c r="FGZ50" s="178"/>
      <c r="FHA50" s="178"/>
      <c r="FHB50" s="178"/>
      <c r="FHC50" s="178"/>
      <c r="FHD50" s="178"/>
      <c r="FHE50" s="178"/>
      <c r="FHF50" s="178"/>
      <c r="FHG50" s="178"/>
      <c r="FHH50" s="178"/>
      <c r="FHI50" s="178"/>
      <c r="FHJ50" s="178"/>
      <c r="FHK50" s="178"/>
      <c r="FHL50" s="178"/>
      <c r="FHM50" s="178"/>
      <c r="FHN50" s="178"/>
      <c r="FHO50" s="178"/>
      <c r="FHP50" s="178"/>
      <c r="FHQ50" s="178"/>
      <c r="FHR50" s="178"/>
      <c r="FHS50" s="178"/>
      <c r="FHT50" s="178"/>
      <c r="FHU50" s="178"/>
      <c r="FHV50" s="178"/>
      <c r="FHW50" s="178"/>
      <c r="FHX50" s="178"/>
      <c r="FHY50" s="178"/>
      <c r="FHZ50" s="178"/>
      <c r="FIA50" s="178"/>
      <c r="FIB50" s="178"/>
      <c r="FIC50" s="178"/>
      <c r="FID50" s="178"/>
      <c r="FIE50" s="178"/>
      <c r="FIF50" s="178"/>
      <c r="FIG50" s="178"/>
      <c r="FIH50" s="178"/>
      <c r="FII50" s="178"/>
      <c r="FIJ50" s="178"/>
      <c r="FIK50" s="178"/>
      <c r="FIL50" s="178"/>
      <c r="FIM50" s="178"/>
      <c r="FIN50" s="178"/>
      <c r="FIO50" s="178"/>
      <c r="FIP50" s="178"/>
      <c r="FIQ50" s="178"/>
      <c r="FIR50" s="178"/>
      <c r="FIS50" s="178"/>
      <c r="FIT50" s="178"/>
      <c r="FIU50" s="178"/>
      <c r="FIV50" s="178"/>
      <c r="FIW50" s="178"/>
      <c r="FIX50" s="178"/>
      <c r="FIY50" s="178"/>
      <c r="FIZ50" s="178"/>
      <c r="FJA50" s="178"/>
      <c r="FJB50" s="178"/>
      <c r="FJC50" s="178"/>
      <c r="FJD50" s="178"/>
      <c r="FJE50" s="178"/>
      <c r="FJF50" s="178"/>
      <c r="FJG50" s="178"/>
      <c r="FJH50" s="178"/>
      <c r="FJI50" s="178"/>
      <c r="FJJ50" s="178"/>
      <c r="FJK50" s="178"/>
      <c r="FJL50" s="178"/>
      <c r="FJM50" s="178"/>
      <c r="FJN50" s="178"/>
      <c r="FJO50" s="178"/>
      <c r="FJP50" s="178"/>
      <c r="FJQ50" s="178"/>
      <c r="FJR50" s="178"/>
      <c r="FJS50" s="178"/>
      <c r="FJT50" s="178"/>
      <c r="FJU50" s="178"/>
      <c r="FJV50" s="178"/>
      <c r="FJW50" s="178"/>
      <c r="FJX50" s="178"/>
      <c r="FJY50" s="178"/>
      <c r="FJZ50" s="178"/>
      <c r="FKA50" s="178"/>
      <c r="FKB50" s="178"/>
      <c r="FKC50" s="178"/>
      <c r="FKD50" s="178"/>
      <c r="FKE50" s="178"/>
      <c r="FKF50" s="178"/>
      <c r="FKG50" s="178"/>
      <c r="FKH50" s="178"/>
      <c r="FKI50" s="178"/>
      <c r="FKJ50" s="178"/>
      <c r="FKK50" s="178"/>
      <c r="FKL50" s="178"/>
      <c r="FKM50" s="178"/>
      <c r="FKN50" s="178"/>
      <c r="FKO50" s="178"/>
      <c r="FKP50" s="178"/>
      <c r="FKQ50" s="178"/>
      <c r="FKR50" s="178"/>
      <c r="FKS50" s="178"/>
      <c r="FKT50" s="178"/>
      <c r="FKU50" s="178"/>
      <c r="FKV50" s="178"/>
      <c r="FKW50" s="178"/>
      <c r="FKX50" s="178"/>
      <c r="FKY50" s="178"/>
      <c r="FKZ50" s="178"/>
      <c r="FLA50" s="178"/>
      <c r="FLB50" s="178"/>
      <c r="FLC50" s="178"/>
      <c r="FLD50" s="178"/>
      <c r="FLE50" s="178"/>
      <c r="FLF50" s="178"/>
      <c r="FLG50" s="178"/>
      <c r="FLH50" s="178"/>
      <c r="FLI50" s="178"/>
      <c r="FLJ50" s="178"/>
      <c r="FLK50" s="178"/>
      <c r="FLL50" s="178"/>
      <c r="FLM50" s="178"/>
      <c r="FLN50" s="178"/>
      <c r="FLO50" s="178"/>
      <c r="FLP50" s="178"/>
      <c r="FLQ50" s="178"/>
      <c r="FLR50" s="178"/>
      <c r="FLS50" s="178"/>
      <c r="FLT50" s="178"/>
      <c r="FLU50" s="178"/>
      <c r="FLV50" s="178"/>
      <c r="FLW50" s="178"/>
      <c r="FLX50" s="178"/>
      <c r="FLY50" s="178"/>
      <c r="FLZ50" s="178"/>
      <c r="FMA50" s="178"/>
      <c r="FMB50" s="178"/>
      <c r="FMC50" s="178"/>
      <c r="FMD50" s="178"/>
      <c r="FME50" s="178"/>
      <c r="FMF50" s="178"/>
      <c r="FMG50" s="178"/>
      <c r="FMH50" s="178"/>
      <c r="FMI50" s="178"/>
      <c r="FMJ50" s="178"/>
      <c r="FMK50" s="178"/>
      <c r="FML50" s="178"/>
      <c r="FMM50" s="178"/>
      <c r="FMN50" s="178"/>
      <c r="FMO50" s="178"/>
      <c r="FMP50" s="178"/>
      <c r="FMQ50" s="178"/>
      <c r="FMR50" s="178"/>
      <c r="FMS50" s="178"/>
      <c r="FMT50" s="178"/>
      <c r="FMU50" s="178"/>
      <c r="FMV50" s="178"/>
      <c r="FMW50" s="178"/>
      <c r="FMX50" s="178"/>
      <c r="FMY50" s="178"/>
      <c r="FMZ50" s="178"/>
      <c r="FNA50" s="178"/>
      <c r="FNB50" s="178"/>
      <c r="FNC50" s="178"/>
      <c r="FND50" s="178"/>
      <c r="FNE50" s="178"/>
      <c r="FNF50" s="178"/>
      <c r="FNG50" s="178"/>
      <c r="FNH50" s="178"/>
      <c r="FNI50" s="178"/>
      <c r="FNJ50" s="178"/>
      <c r="FNK50" s="178"/>
      <c r="FNL50" s="178"/>
      <c r="FNM50" s="178"/>
      <c r="FNN50" s="178"/>
      <c r="FNO50" s="178"/>
      <c r="FNP50" s="178"/>
      <c r="FNQ50" s="178"/>
      <c r="FNR50" s="178"/>
      <c r="FNS50" s="178"/>
      <c r="FNT50" s="178"/>
      <c r="FNU50" s="178"/>
      <c r="FNV50" s="178"/>
      <c r="FNW50" s="178"/>
      <c r="FNX50" s="178"/>
      <c r="FNY50" s="178"/>
      <c r="FNZ50" s="178"/>
      <c r="FOA50" s="178"/>
      <c r="FOB50" s="178"/>
      <c r="FOC50" s="178"/>
      <c r="FOD50" s="178"/>
      <c r="FOE50" s="178"/>
      <c r="FOF50" s="178"/>
      <c r="FOG50" s="178"/>
      <c r="FOH50" s="178"/>
      <c r="FOI50" s="178"/>
      <c r="FOJ50" s="178"/>
      <c r="FOK50" s="178"/>
      <c r="FOL50" s="178"/>
      <c r="FOM50" s="178"/>
      <c r="FON50" s="178"/>
      <c r="FOO50" s="178"/>
      <c r="FOP50" s="178"/>
      <c r="FOQ50" s="178"/>
      <c r="FOR50" s="178"/>
      <c r="FOS50" s="178"/>
      <c r="FOT50" s="178"/>
      <c r="FOU50" s="178"/>
      <c r="FOV50" s="178"/>
      <c r="FOW50" s="178"/>
      <c r="FOX50" s="178"/>
      <c r="FOY50" s="178"/>
      <c r="FOZ50" s="178"/>
      <c r="FPA50" s="178"/>
      <c r="FPB50" s="178"/>
      <c r="FPC50" s="178"/>
      <c r="FPD50" s="178"/>
      <c r="FPE50" s="178"/>
      <c r="FPF50" s="178"/>
      <c r="FPG50" s="178"/>
      <c r="FPH50" s="178"/>
      <c r="FPI50" s="178"/>
      <c r="FPJ50" s="178"/>
      <c r="FPK50" s="178"/>
      <c r="FPL50" s="178"/>
      <c r="FPM50" s="178"/>
      <c r="FPN50" s="178"/>
      <c r="FPO50" s="178"/>
      <c r="FPP50" s="178"/>
      <c r="FPQ50" s="178"/>
      <c r="FPR50" s="178"/>
      <c r="FPS50" s="178"/>
      <c r="FPT50" s="178"/>
      <c r="FPU50" s="178"/>
      <c r="FPV50" s="178"/>
      <c r="FPW50" s="178"/>
      <c r="FPX50" s="178"/>
      <c r="FPY50" s="178"/>
      <c r="FPZ50" s="178"/>
      <c r="FQA50" s="178"/>
      <c r="FQB50" s="178"/>
      <c r="FQC50" s="178"/>
      <c r="FQD50" s="178"/>
      <c r="FQE50" s="178"/>
      <c r="FQF50" s="178"/>
      <c r="FQG50" s="178"/>
      <c r="FQH50" s="178"/>
      <c r="FQI50" s="178"/>
      <c r="FQJ50" s="178"/>
      <c r="FQK50" s="178"/>
      <c r="FQL50" s="178"/>
      <c r="FQM50" s="178"/>
      <c r="FQN50" s="178"/>
      <c r="FQO50" s="178"/>
      <c r="FQP50" s="178"/>
      <c r="FQQ50" s="178"/>
      <c r="FQR50" s="178"/>
      <c r="FQS50" s="178"/>
      <c r="FQT50" s="178"/>
      <c r="FQU50" s="178"/>
      <c r="FQV50" s="178"/>
      <c r="FQW50" s="178"/>
      <c r="FQX50" s="178"/>
      <c r="FQY50" s="178"/>
      <c r="FQZ50" s="178"/>
      <c r="FRA50" s="178"/>
      <c r="FRB50" s="178"/>
      <c r="FRC50" s="178"/>
      <c r="FRD50" s="178"/>
      <c r="FRE50" s="178"/>
      <c r="FRF50" s="178"/>
      <c r="FRG50" s="178"/>
      <c r="FRH50" s="178"/>
      <c r="FRI50" s="178"/>
      <c r="FRJ50" s="178"/>
      <c r="FRK50" s="178"/>
      <c r="FRL50" s="178"/>
      <c r="FRM50" s="178"/>
      <c r="FRN50" s="178"/>
      <c r="FRO50" s="178"/>
      <c r="FRP50" s="178"/>
      <c r="FRQ50" s="178"/>
      <c r="FRR50" s="178"/>
      <c r="FRS50" s="178"/>
      <c r="FRT50" s="178"/>
      <c r="FRU50" s="178"/>
      <c r="FRV50" s="178"/>
      <c r="FRW50" s="178"/>
      <c r="FRX50" s="178"/>
      <c r="FRY50" s="178"/>
      <c r="FRZ50" s="178"/>
      <c r="FSA50" s="178"/>
      <c r="FSB50" s="178"/>
      <c r="FSC50" s="178"/>
      <c r="FSD50" s="178"/>
      <c r="FSE50" s="178"/>
      <c r="FSF50" s="178"/>
      <c r="FSG50" s="178"/>
      <c r="FSH50" s="178"/>
      <c r="FSI50" s="178"/>
      <c r="FSJ50" s="178"/>
      <c r="FSK50" s="178"/>
      <c r="FSL50" s="178"/>
      <c r="FSM50" s="178"/>
      <c r="FSN50" s="178"/>
      <c r="FSO50" s="178"/>
      <c r="FSP50" s="178"/>
      <c r="FSQ50" s="178"/>
      <c r="FSR50" s="178"/>
      <c r="FSS50" s="178"/>
      <c r="FST50" s="178"/>
      <c r="FSU50" s="178"/>
      <c r="FSV50" s="178"/>
      <c r="FSW50" s="178"/>
      <c r="FSX50" s="178"/>
      <c r="FSY50" s="178"/>
      <c r="FSZ50" s="178"/>
      <c r="FTA50" s="178"/>
      <c r="FTB50" s="178"/>
      <c r="FTC50" s="178"/>
      <c r="FTD50" s="178"/>
      <c r="FTE50" s="178"/>
      <c r="FTF50" s="178"/>
      <c r="FTG50" s="178"/>
      <c r="FTH50" s="178"/>
      <c r="FTI50" s="178"/>
      <c r="FTJ50" s="178"/>
      <c r="FTK50" s="178"/>
      <c r="FTL50" s="178"/>
      <c r="FTM50" s="178"/>
      <c r="FTN50" s="178"/>
      <c r="FTO50" s="178"/>
      <c r="FTP50" s="178"/>
      <c r="FTQ50" s="178"/>
      <c r="FTR50" s="178"/>
      <c r="FTS50" s="178"/>
      <c r="FTT50" s="178"/>
      <c r="FTU50" s="178"/>
      <c r="FTV50" s="178"/>
      <c r="FTW50" s="178"/>
      <c r="FTX50" s="178"/>
      <c r="FTY50" s="178"/>
      <c r="FTZ50" s="178"/>
      <c r="FUA50" s="178"/>
      <c r="FUB50" s="178"/>
      <c r="FUC50" s="178"/>
      <c r="FUD50" s="178"/>
      <c r="FUE50" s="178"/>
      <c r="FUF50" s="178"/>
      <c r="FUG50" s="178"/>
      <c r="FUH50" s="178"/>
      <c r="FUI50" s="178"/>
      <c r="FUJ50" s="178"/>
      <c r="FUK50" s="178"/>
      <c r="FUL50" s="178"/>
      <c r="FUM50" s="178"/>
      <c r="FUN50" s="178"/>
      <c r="FUO50" s="178"/>
      <c r="FUP50" s="178"/>
      <c r="FUQ50" s="178"/>
      <c r="FUR50" s="178"/>
      <c r="FUS50" s="178"/>
      <c r="FUT50" s="178"/>
      <c r="FUU50" s="178"/>
      <c r="FUV50" s="178"/>
      <c r="FUW50" s="178"/>
      <c r="FUX50" s="178"/>
      <c r="FUY50" s="178"/>
      <c r="FUZ50" s="178"/>
      <c r="FVA50" s="178"/>
      <c r="FVB50" s="178"/>
      <c r="FVC50" s="178"/>
      <c r="FVD50" s="178"/>
      <c r="FVE50" s="178"/>
      <c r="FVF50" s="178"/>
      <c r="FVG50" s="178"/>
      <c r="FVH50" s="178"/>
      <c r="FVI50" s="178"/>
      <c r="FVJ50" s="178"/>
      <c r="FVK50" s="178"/>
      <c r="FVL50" s="178"/>
      <c r="FVM50" s="178"/>
      <c r="FVN50" s="178"/>
      <c r="FVO50" s="178"/>
      <c r="FVP50" s="178"/>
      <c r="FVQ50" s="178"/>
      <c r="FVR50" s="178"/>
      <c r="FVS50" s="178"/>
      <c r="FVT50" s="178"/>
      <c r="FVU50" s="178"/>
      <c r="FVV50" s="178"/>
      <c r="FVW50" s="178"/>
      <c r="FVX50" s="178"/>
      <c r="FVY50" s="178"/>
      <c r="FVZ50" s="178"/>
      <c r="FWA50" s="178"/>
      <c r="FWB50" s="178"/>
      <c r="FWC50" s="178"/>
      <c r="FWD50" s="178"/>
      <c r="FWE50" s="178"/>
      <c r="FWF50" s="178"/>
      <c r="FWG50" s="178"/>
      <c r="FWH50" s="178"/>
      <c r="FWI50" s="178"/>
      <c r="FWJ50" s="178"/>
      <c r="FWK50" s="178"/>
      <c r="FWL50" s="178"/>
      <c r="FWM50" s="178"/>
      <c r="FWN50" s="178"/>
      <c r="FWO50" s="178"/>
      <c r="FWP50" s="178"/>
      <c r="FWQ50" s="178"/>
      <c r="FWR50" s="178"/>
      <c r="FWS50" s="178"/>
      <c r="FWT50" s="178"/>
      <c r="FWU50" s="178"/>
      <c r="FWV50" s="178"/>
      <c r="FWW50" s="178"/>
      <c r="FWX50" s="178"/>
      <c r="FWY50" s="178"/>
      <c r="FWZ50" s="178"/>
      <c r="FXA50" s="178"/>
      <c r="FXB50" s="178"/>
      <c r="FXC50" s="178"/>
      <c r="FXD50" s="178"/>
      <c r="FXE50" s="178"/>
      <c r="FXF50" s="178"/>
      <c r="FXG50" s="178"/>
      <c r="FXH50" s="178"/>
      <c r="FXI50" s="178"/>
      <c r="FXJ50" s="178"/>
      <c r="FXK50" s="178"/>
      <c r="FXL50" s="178"/>
      <c r="FXM50" s="178"/>
      <c r="FXN50" s="178"/>
      <c r="FXO50" s="178"/>
      <c r="FXP50" s="178"/>
      <c r="FXQ50" s="178"/>
      <c r="FXR50" s="178"/>
      <c r="FXS50" s="178"/>
      <c r="FXT50" s="178"/>
      <c r="FXU50" s="178"/>
      <c r="FXV50" s="178"/>
      <c r="FXW50" s="178"/>
      <c r="FXX50" s="178"/>
      <c r="FXY50" s="178"/>
      <c r="FXZ50" s="178"/>
      <c r="FYA50" s="178"/>
      <c r="FYB50" s="178"/>
      <c r="FYC50" s="178"/>
      <c r="FYD50" s="178"/>
      <c r="FYE50" s="178"/>
      <c r="FYF50" s="178"/>
      <c r="FYG50" s="178"/>
      <c r="FYH50" s="178"/>
      <c r="FYI50" s="178"/>
      <c r="FYJ50" s="178"/>
      <c r="FYK50" s="178"/>
      <c r="FYL50" s="178"/>
      <c r="FYM50" s="178"/>
      <c r="FYN50" s="178"/>
      <c r="FYO50" s="178"/>
      <c r="FYP50" s="178"/>
      <c r="FYQ50" s="178"/>
      <c r="FYR50" s="178"/>
      <c r="FYS50" s="178"/>
      <c r="FYT50" s="178"/>
      <c r="FYU50" s="178"/>
      <c r="FYV50" s="178"/>
      <c r="FYW50" s="178"/>
      <c r="FYX50" s="178"/>
      <c r="FYY50" s="178"/>
      <c r="FYZ50" s="178"/>
      <c r="FZA50" s="178"/>
      <c r="FZB50" s="178"/>
      <c r="FZC50" s="178"/>
      <c r="FZD50" s="178"/>
      <c r="FZE50" s="178"/>
      <c r="FZF50" s="178"/>
      <c r="FZG50" s="178"/>
      <c r="FZH50" s="178"/>
      <c r="FZI50" s="178"/>
      <c r="FZJ50" s="178"/>
      <c r="FZK50" s="178"/>
      <c r="FZL50" s="178"/>
      <c r="FZM50" s="178"/>
      <c r="FZN50" s="178"/>
      <c r="FZO50" s="178"/>
      <c r="FZP50" s="178"/>
      <c r="FZQ50" s="178"/>
      <c r="FZR50" s="178"/>
      <c r="FZS50" s="178"/>
      <c r="FZT50" s="178"/>
      <c r="FZU50" s="178"/>
      <c r="FZV50" s="178"/>
      <c r="FZW50" s="178"/>
      <c r="FZX50" s="178"/>
      <c r="FZY50" s="178"/>
      <c r="FZZ50" s="178"/>
      <c r="GAA50" s="178"/>
      <c r="GAB50" s="178"/>
      <c r="GAC50" s="178"/>
      <c r="GAD50" s="178"/>
      <c r="GAE50" s="178"/>
      <c r="GAF50" s="178"/>
      <c r="GAG50" s="178"/>
      <c r="GAH50" s="178"/>
      <c r="GAI50" s="178"/>
      <c r="GAJ50" s="178"/>
      <c r="GAK50" s="178"/>
      <c r="GAL50" s="178"/>
      <c r="GAM50" s="178"/>
      <c r="GAN50" s="178"/>
      <c r="GAO50" s="178"/>
      <c r="GAP50" s="178"/>
      <c r="GAQ50" s="178"/>
      <c r="GAR50" s="178"/>
      <c r="GAS50" s="178"/>
      <c r="GAT50" s="178"/>
      <c r="GAU50" s="178"/>
      <c r="GAV50" s="178"/>
      <c r="GAW50" s="178"/>
      <c r="GAX50" s="178"/>
      <c r="GAY50" s="178"/>
      <c r="GAZ50" s="178"/>
      <c r="GBA50" s="178"/>
      <c r="GBB50" s="178"/>
      <c r="GBC50" s="178"/>
      <c r="GBD50" s="178"/>
      <c r="GBE50" s="178"/>
      <c r="GBF50" s="178"/>
      <c r="GBG50" s="178"/>
      <c r="GBH50" s="178"/>
      <c r="GBI50" s="178"/>
      <c r="GBJ50" s="178"/>
      <c r="GBK50" s="178"/>
      <c r="GBL50" s="178"/>
      <c r="GBM50" s="178"/>
      <c r="GBN50" s="178"/>
      <c r="GBO50" s="178"/>
      <c r="GBP50" s="178"/>
      <c r="GBQ50" s="178"/>
      <c r="GBR50" s="178"/>
      <c r="GBS50" s="178"/>
      <c r="GBT50" s="178"/>
      <c r="GBU50" s="178"/>
      <c r="GBV50" s="178"/>
      <c r="GBW50" s="178"/>
      <c r="GBX50" s="178"/>
      <c r="GBY50" s="178"/>
      <c r="GBZ50" s="178"/>
      <c r="GCA50" s="178"/>
      <c r="GCB50" s="178"/>
      <c r="GCC50" s="178"/>
      <c r="GCD50" s="178"/>
      <c r="GCE50" s="178"/>
      <c r="GCF50" s="178"/>
      <c r="GCG50" s="178"/>
      <c r="GCH50" s="178"/>
      <c r="GCI50" s="178"/>
      <c r="GCJ50" s="178"/>
      <c r="GCK50" s="178"/>
      <c r="GCL50" s="178"/>
      <c r="GCM50" s="178"/>
      <c r="GCN50" s="178"/>
      <c r="GCO50" s="178"/>
      <c r="GCP50" s="178"/>
      <c r="GCQ50" s="178"/>
      <c r="GCR50" s="178"/>
      <c r="GCS50" s="178"/>
      <c r="GCT50" s="178"/>
      <c r="GCU50" s="178"/>
      <c r="GCV50" s="178"/>
      <c r="GCW50" s="178"/>
      <c r="GCX50" s="178"/>
      <c r="GCY50" s="178"/>
      <c r="GCZ50" s="178"/>
      <c r="GDA50" s="178"/>
      <c r="GDB50" s="178"/>
      <c r="GDC50" s="178"/>
      <c r="GDD50" s="178"/>
      <c r="GDE50" s="178"/>
      <c r="GDF50" s="178"/>
      <c r="GDG50" s="178"/>
      <c r="GDH50" s="178"/>
      <c r="GDI50" s="178"/>
      <c r="GDJ50" s="178"/>
      <c r="GDK50" s="178"/>
      <c r="GDL50" s="178"/>
      <c r="GDM50" s="178"/>
      <c r="GDN50" s="178"/>
      <c r="GDO50" s="178"/>
      <c r="GDP50" s="178"/>
      <c r="GDQ50" s="178"/>
      <c r="GDR50" s="178"/>
      <c r="GDS50" s="178"/>
      <c r="GDT50" s="178"/>
      <c r="GDU50" s="178"/>
      <c r="GDV50" s="178"/>
      <c r="GDW50" s="178"/>
      <c r="GDX50" s="178"/>
      <c r="GDY50" s="178"/>
      <c r="GDZ50" s="178"/>
      <c r="GEA50" s="178"/>
      <c r="GEB50" s="178"/>
      <c r="GEC50" s="178"/>
      <c r="GED50" s="178"/>
      <c r="GEE50" s="178"/>
      <c r="GEF50" s="178"/>
      <c r="GEG50" s="178"/>
      <c r="GEH50" s="178"/>
      <c r="GEI50" s="178"/>
      <c r="GEJ50" s="178"/>
      <c r="GEK50" s="178"/>
      <c r="GEL50" s="178"/>
      <c r="GEM50" s="178"/>
      <c r="GEN50" s="178"/>
      <c r="GEO50" s="178"/>
      <c r="GEP50" s="178"/>
      <c r="GEQ50" s="178"/>
      <c r="GER50" s="178"/>
      <c r="GES50" s="178"/>
      <c r="GET50" s="178"/>
      <c r="GEU50" s="178"/>
      <c r="GEV50" s="178"/>
      <c r="GEW50" s="178"/>
      <c r="GEX50" s="178"/>
      <c r="GEY50" s="178"/>
      <c r="GEZ50" s="178"/>
      <c r="GFA50" s="178"/>
      <c r="GFB50" s="178"/>
      <c r="GFC50" s="178"/>
      <c r="GFD50" s="178"/>
      <c r="GFE50" s="178"/>
      <c r="GFF50" s="178"/>
      <c r="GFG50" s="178"/>
      <c r="GFH50" s="178"/>
      <c r="GFI50" s="178"/>
      <c r="GFJ50" s="178"/>
      <c r="GFK50" s="178"/>
      <c r="GFL50" s="178"/>
      <c r="GFM50" s="178"/>
      <c r="GFN50" s="178"/>
      <c r="GFO50" s="178"/>
      <c r="GFP50" s="178"/>
      <c r="GFQ50" s="178"/>
      <c r="GFR50" s="178"/>
      <c r="GFS50" s="178"/>
      <c r="GFT50" s="178"/>
      <c r="GFU50" s="178"/>
      <c r="GFV50" s="178"/>
      <c r="GFW50" s="178"/>
      <c r="GFX50" s="178"/>
      <c r="GFY50" s="178"/>
      <c r="GFZ50" s="178"/>
      <c r="GGA50" s="178"/>
      <c r="GGB50" s="178"/>
      <c r="GGC50" s="178"/>
      <c r="GGD50" s="178"/>
      <c r="GGE50" s="178"/>
      <c r="GGF50" s="178"/>
      <c r="GGG50" s="178"/>
      <c r="GGH50" s="178"/>
      <c r="GGI50" s="178"/>
      <c r="GGJ50" s="178"/>
      <c r="GGK50" s="178"/>
      <c r="GGL50" s="178"/>
      <c r="GGM50" s="178"/>
      <c r="GGN50" s="178"/>
      <c r="GGO50" s="178"/>
      <c r="GGP50" s="178"/>
      <c r="GGQ50" s="178"/>
      <c r="GGR50" s="178"/>
      <c r="GGS50" s="178"/>
      <c r="GGT50" s="178"/>
      <c r="GGU50" s="178"/>
      <c r="GGV50" s="178"/>
      <c r="GGW50" s="178"/>
      <c r="GGX50" s="178"/>
      <c r="GGY50" s="178"/>
      <c r="GGZ50" s="178"/>
      <c r="GHA50" s="178"/>
      <c r="GHB50" s="178"/>
      <c r="GHC50" s="178"/>
      <c r="GHD50" s="178"/>
      <c r="GHE50" s="178"/>
      <c r="GHF50" s="178"/>
      <c r="GHG50" s="178"/>
      <c r="GHH50" s="178"/>
      <c r="GHI50" s="178"/>
      <c r="GHJ50" s="178"/>
      <c r="GHK50" s="178"/>
      <c r="GHL50" s="178"/>
      <c r="GHM50" s="178"/>
      <c r="GHN50" s="178"/>
      <c r="GHO50" s="178"/>
      <c r="GHP50" s="178"/>
      <c r="GHQ50" s="178"/>
      <c r="GHR50" s="178"/>
      <c r="GHS50" s="178"/>
      <c r="GHT50" s="178"/>
      <c r="GHU50" s="178"/>
      <c r="GHV50" s="178"/>
      <c r="GHW50" s="178"/>
      <c r="GHX50" s="178"/>
      <c r="GHY50" s="178"/>
      <c r="GHZ50" s="178"/>
      <c r="GIA50" s="178"/>
      <c r="GIB50" s="178"/>
      <c r="GIC50" s="178"/>
      <c r="GID50" s="178"/>
      <c r="GIE50" s="178"/>
      <c r="GIF50" s="178"/>
      <c r="GIG50" s="178"/>
      <c r="GIH50" s="178"/>
      <c r="GII50" s="178"/>
      <c r="GIJ50" s="178"/>
      <c r="GIK50" s="178"/>
      <c r="GIL50" s="178"/>
      <c r="GIM50" s="178"/>
      <c r="GIN50" s="178"/>
      <c r="GIO50" s="178"/>
      <c r="GIP50" s="178"/>
      <c r="GIQ50" s="178"/>
      <c r="GIR50" s="178"/>
      <c r="GIS50" s="178"/>
      <c r="GIT50" s="178"/>
      <c r="GIU50" s="178"/>
      <c r="GIV50" s="178"/>
      <c r="GIW50" s="178"/>
      <c r="GIX50" s="178"/>
      <c r="GIY50" s="178"/>
      <c r="GIZ50" s="178"/>
      <c r="GJA50" s="178"/>
      <c r="GJB50" s="178"/>
      <c r="GJC50" s="178"/>
      <c r="GJD50" s="178"/>
      <c r="GJE50" s="178"/>
      <c r="GJF50" s="178"/>
      <c r="GJG50" s="178"/>
      <c r="GJH50" s="178"/>
      <c r="GJI50" s="178"/>
      <c r="GJJ50" s="178"/>
      <c r="GJK50" s="178"/>
      <c r="GJL50" s="178"/>
      <c r="GJM50" s="178"/>
      <c r="GJN50" s="178"/>
      <c r="GJO50" s="178"/>
      <c r="GJP50" s="178"/>
      <c r="GJQ50" s="178"/>
      <c r="GJR50" s="178"/>
      <c r="GJS50" s="178"/>
      <c r="GJT50" s="178"/>
      <c r="GJU50" s="178"/>
      <c r="GJV50" s="178"/>
      <c r="GJW50" s="178"/>
      <c r="GJX50" s="178"/>
      <c r="GJY50" s="178"/>
      <c r="GJZ50" s="178"/>
      <c r="GKA50" s="178"/>
      <c r="GKB50" s="178"/>
      <c r="GKC50" s="178"/>
      <c r="GKD50" s="178"/>
      <c r="GKE50" s="178"/>
      <c r="GKF50" s="178"/>
      <c r="GKG50" s="178"/>
      <c r="GKH50" s="178"/>
      <c r="GKI50" s="178"/>
      <c r="GKJ50" s="178"/>
      <c r="GKK50" s="178"/>
      <c r="GKL50" s="178"/>
      <c r="GKM50" s="178"/>
      <c r="GKN50" s="178"/>
      <c r="GKO50" s="178"/>
      <c r="GKP50" s="178"/>
      <c r="GKQ50" s="178"/>
      <c r="GKR50" s="178"/>
      <c r="GKS50" s="178"/>
      <c r="GKT50" s="178"/>
      <c r="GKU50" s="178"/>
      <c r="GKV50" s="178"/>
      <c r="GKW50" s="178"/>
      <c r="GKX50" s="178"/>
      <c r="GKY50" s="178"/>
      <c r="GKZ50" s="178"/>
      <c r="GLA50" s="178"/>
      <c r="GLB50" s="178"/>
      <c r="GLC50" s="178"/>
      <c r="GLD50" s="178"/>
      <c r="GLE50" s="178"/>
      <c r="GLF50" s="178"/>
      <c r="GLG50" s="178"/>
      <c r="GLH50" s="178"/>
      <c r="GLI50" s="178"/>
      <c r="GLJ50" s="178"/>
      <c r="GLK50" s="178"/>
      <c r="GLL50" s="178"/>
      <c r="GLM50" s="178"/>
      <c r="GLN50" s="178"/>
      <c r="GLO50" s="178"/>
      <c r="GLP50" s="178"/>
      <c r="GLQ50" s="178"/>
      <c r="GLR50" s="178"/>
      <c r="GLS50" s="178"/>
      <c r="GLT50" s="178"/>
      <c r="GLU50" s="178"/>
      <c r="GLV50" s="178"/>
      <c r="GLW50" s="178"/>
      <c r="GLX50" s="178"/>
      <c r="GLY50" s="178"/>
      <c r="GLZ50" s="178"/>
      <c r="GMA50" s="178"/>
      <c r="GMB50" s="178"/>
      <c r="GMC50" s="178"/>
      <c r="GMD50" s="178"/>
      <c r="GME50" s="178"/>
      <c r="GMF50" s="178"/>
      <c r="GMG50" s="178"/>
      <c r="GMH50" s="178"/>
      <c r="GMI50" s="178"/>
      <c r="GMJ50" s="178"/>
      <c r="GMK50" s="178"/>
      <c r="GML50" s="178"/>
      <c r="GMM50" s="178"/>
      <c r="GMN50" s="178"/>
      <c r="GMO50" s="178"/>
      <c r="GMP50" s="178"/>
      <c r="GMQ50" s="178"/>
      <c r="GMR50" s="178"/>
      <c r="GMS50" s="178"/>
      <c r="GMT50" s="178"/>
      <c r="GMU50" s="178"/>
      <c r="GMV50" s="178"/>
      <c r="GMW50" s="178"/>
      <c r="GMX50" s="178"/>
      <c r="GMY50" s="178"/>
      <c r="GMZ50" s="178"/>
      <c r="GNA50" s="178"/>
      <c r="GNB50" s="178"/>
      <c r="GNC50" s="178"/>
      <c r="GND50" s="178"/>
      <c r="GNE50" s="178"/>
      <c r="GNF50" s="178"/>
      <c r="GNG50" s="178"/>
      <c r="GNH50" s="178"/>
      <c r="GNI50" s="178"/>
      <c r="GNJ50" s="178"/>
      <c r="GNK50" s="178"/>
      <c r="GNL50" s="178"/>
      <c r="GNM50" s="178"/>
      <c r="GNN50" s="178"/>
      <c r="GNO50" s="178"/>
      <c r="GNP50" s="178"/>
      <c r="GNQ50" s="178"/>
      <c r="GNR50" s="178"/>
      <c r="GNS50" s="178"/>
      <c r="GNT50" s="178"/>
      <c r="GNU50" s="178"/>
      <c r="GNV50" s="178"/>
      <c r="GNW50" s="178"/>
      <c r="GNX50" s="178"/>
      <c r="GNY50" s="178"/>
      <c r="GNZ50" s="178"/>
      <c r="GOA50" s="178"/>
      <c r="GOB50" s="178"/>
      <c r="GOC50" s="178"/>
      <c r="GOD50" s="178"/>
      <c r="GOE50" s="178"/>
      <c r="GOF50" s="178"/>
      <c r="GOG50" s="178"/>
      <c r="GOH50" s="178"/>
      <c r="GOI50" s="178"/>
      <c r="GOJ50" s="178"/>
      <c r="GOK50" s="178"/>
      <c r="GOL50" s="178"/>
      <c r="GOM50" s="178"/>
      <c r="GON50" s="178"/>
      <c r="GOO50" s="178"/>
      <c r="GOP50" s="178"/>
      <c r="GOQ50" s="178"/>
      <c r="GOR50" s="178"/>
      <c r="GOS50" s="178"/>
      <c r="GOT50" s="178"/>
      <c r="GOU50" s="178"/>
      <c r="GOV50" s="178"/>
      <c r="GOW50" s="178"/>
      <c r="GOX50" s="178"/>
      <c r="GOY50" s="178"/>
      <c r="GOZ50" s="178"/>
      <c r="GPA50" s="178"/>
      <c r="GPB50" s="178"/>
      <c r="GPC50" s="178"/>
      <c r="GPD50" s="178"/>
      <c r="GPE50" s="178"/>
      <c r="GPF50" s="178"/>
      <c r="GPG50" s="178"/>
      <c r="GPH50" s="178"/>
      <c r="GPI50" s="178"/>
      <c r="GPJ50" s="178"/>
      <c r="GPK50" s="178"/>
      <c r="GPL50" s="178"/>
      <c r="GPM50" s="178"/>
      <c r="GPN50" s="178"/>
      <c r="GPO50" s="178"/>
      <c r="GPP50" s="178"/>
      <c r="GPQ50" s="178"/>
      <c r="GPR50" s="178"/>
      <c r="GPS50" s="178"/>
      <c r="GPT50" s="178"/>
      <c r="GPU50" s="178"/>
      <c r="GPV50" s="178"/>
      <c r="GPW50" s="178"/>
      <c r="GPX50" s="178"/>
      <c r="GPY50" s="178"/>
      <c r="GPZ50" s="178"/>
      <c r="GQA50" s="178"/>
      <c r="GQB50" s="178"/>
      <c r="GQC50" s="178"/>
      <c r="GQD50" s="178"/>
      <c r="GQE50" s="178"/>
      <c r="GQF50" s="178"/>
      <c r="GQG50" s="178"/>
      <c r="GQH50" s="178"/>
      <c r="GQI50" s="178"/>
      <c r="GQJ50" s="178"/>
      <c r="GQK50" s="178"/>
      <c r="GQL50" s="178"/>
      <c r="GQM50" s="178"/>
      <c r="GQN50" s="178"/>
      <c r="GQO50" s="178"/>
      <c r="GQP50" s="178"/>
      <c r="GQQ50" s="178"/>
      <c r="GQR50" s="178"/>
      <c r="GQS50" s="178"/>
      <c r="GQT50" s="178"/>
      <c r="GQU50" s="178"/>
      <c r="GQV50" s="178"/>
      <c r="GQW50" s="178"/>
      <c r="GQX50" s="178"/>
      <c r="GQY50" s="178"/>
      <c r="GQZ50" s="178"/>
      <c r="GRA50" s="178"/>
      <c r="GRB50" s="178"/>
      <c r="GRC50" s="178"/>
      <c r="GRD50" s="178"/>
      <c r="GRE50" s="178"/>
      <c r="GRF50" s="178"/>
      <c r="GRG50" s="178"/>
      <c r="GRH50" s="178"/>
      <c r="GRI50" s="178"/>
      <c r="GRJ50" s="178"/>
      <c r="GRK50" s="178"/>
      <c r="GRL50" s="178"/>
      <c r="GRM50" s="178"/>
      <c r="GRN50" s="178"/>
      <c r="GRO50" s="178"/>
      <c r="GRP50" s="178"/>
      <c r="GRQ50" s="178"/>
      <c r="GRR50" s="178"/>
      <c r="GRS50" s="178"/>
      <c r="GRT50" s="178"/>
      <c r="GRU50" s="178"/>
      <c r="GRV50" s="178"/>
      <c r="GRW50" s="178"/>
      <c r="GRX50" s="178"/>
      <c r="GRY50" s="178"/>
      <c r="GRZ50" s="178"/>
      <c r="GSA50" s="178"/>
      <c r="GSB50" s="178"/>
      <c r="GSC50" s="178"/>
      <c r="GSD50" s="178"/>
      <c r="GSE50" s="178"/>
      <c r="GSF50" s="178"/>
      <c r="GSG50" s="178"/>
      <c r="GSH50" s="178"/>
      <c r="GSI50" s="178"/>
      <c r="GSJ50" s="178"/>
      <c r="GSK50" s="178"/>
      <c r="GSL50" s="178"/>
      <c r="GSM50" s="178"/>
      <c r="GSN50" s="178"/>
      <c r="GSO50" s="178"/>
      <c r="GSP50" s="178"/>
      <c r="GSQ50" s="178"/>
      <c r="GSR50" s="178"/>
      <c r="GSS50" s="178"/>
      <c r="GST50" s="178"/>
      <c r="GSU50" s="178"/>
      <c r="GSV50" s="178"/>
      <c r="GSW50" s="178"/>
      <c r="GSX50" s="178"/>
      <c r="GSY50" s="178"/>
      <c r="GSZ50" s="178"/>
      <c r="GTA50" s="178"/>
      <c r="GTB50" s="178"/>
      <c r="GTC50" s="178"/>
      <c r="GTD50" s="178"/>
      <c r="GTE50" s="178"/>
      <c r="GTF50" s="178"/>
      <c r="GTG50" s="178"/>
      <c r="GTH50" s="178"/>
      <c r="GTI50" s="178"/>
      <c r="GTJ50" s="178"/>
      <c r="GTK50" s="178"/>
      <c r="GTL50" s="178"/>
      <c r="GTM50" s="178"/>
      <c r="GTN50" s="178"/>
      <c r="GTO50" s="178"/>
      <c r="GTP50" s="178"/>
      <c r="GTQ50" s="178"/>
      <c r="GTR50" s="178"/>
      <c r="GTS50" s="178"/>
      <c r="GTT50" s="178"/>
      <c r="GTU50" s="178"/>
      <c r="GTV50" s="178"/>
      <c r="GTW50" s="178"/>
      <c r="GTX50" s="178"/>
      <c r="GTY50" s="178"/>
      <c r="GTZ50" s="178"/>
      <c r="GUA50" s="178"/>
      <c r="GUB50" s="178"/>
      <c r="GUC50" s="178"/>
      <c r="GUD50" s="178"/>
      <c r="GUE50" s="178"/>
      <c r="GUF50" s="178"/>
      <c r="GUG50" s="178"/>
      <c r="GUH50" s="178"/>
      <c r="GUI50" s="178"/>
      <c r="GUJ50" s="178"/>
      <c r="GUK50" s="178"/>
      <c r="GUL50" s="178"/>
      <c r="GUM50" s="178"/>
      <c r="GUN50" s="178"/>
      <c r="GUO50" s="178"/>
      <c r="GUP50" s="178"/>
      <c r="GUQ50" s="178"/>
      <c r="GUR50" s="178"/>
      <c r="GUS50" s="178"/>
      <c r="GUT50" s="178"/>
      <c r="GUU50" s="178"/>
      <c r="GUV50" s="178"/>
      <c r="GUW50" s="178"/>
      <c r="GUX50" s="178"/>
      <c r="GUY50" s="178"/>
      <c r="GUZ50" s="178"/>
      <c r="GVA50" s="178"/>
      <c r="GVB50" s="178"/>
      <c r="GVC50" s="178"/>
      <c r="GVD50" s="178"/>
      <c r="GVE50" s="178"/>
      <c r="GVF50" s="178"/>
      <c r="GVG50" s="178"/>
      <c r="GVH50" s="178"/>
      <c r="GVI50" s="178"/>
      <c r="GVJ50" s="178"/>
      <c r="GVK50" s="178"/>
      <c r="GVL50" s="178"/>
      <c r="GVM50" s="178"/>
      <c r="GVN50" s="178"/>
      <c r="GVO50" s="178"/>
      <c r="GVP50" s="178"/>
      <c r="GVQ50" s="178"/>
      <c r="GVR50" s="178"/>
      <c r="GVS50" s="178"/>
      <c r="GVT50" s="178"/>
      <c r="GVU50" s="178"/>
      <c r="GVV50" s="178"/>
      <c r="GVW50" s="178"/>
      <c r="GVX50" s="178"/>
      <c r="GVY50" s="178"/>
      <c r="GVZ50" s="178"/>
      <c r="GWA50" s="178"/>
      <c r="GWB50" s="178"/>
      <c r="GWC50" s="178"/>
      <c r="GWD50" s="178"/>
      <c r="GWE50" s="178"/>
      <c r="GWF50" s="178"/>
      <c r="GWG50" s="178"/>
      <c r="GWH50" s="178"/>
      <c r="GWI50" s="178"/>
      <c r="GWJ50" s="178"/>
      <c r="GWK50" s="178"/>
      <c r="GWL50" s="178"/>
      <c r="GWM50" s="178"/>
      <c r="GWN50" s="178"/>
      <c r="GWO50" s="178"/>
      <c r="GWP50" s="178"/>
      <c r="GWQ50" s="178"/>
      <c r="GWR50" s="178"/>
      <c r="GWS50" s="178"/>
      <c r="GWT50" s="178"/>
      <c r="GWU50" s="178"/>
      <c r="GWV50" s="178"/>
      <c r="GWW50" s="178"/>
      <c r="GWX50" s="178"/>
      <c r="GWY50" s="178"/>
      <c r="GWZ50" s="178"/>
      <c r="GXA50" s="178"/>
      <c r="GXB50" s="178"/>
      <c r="GXC50" s="178"/>
      <c r="GXD50" s="178"/>
      <c r="GXE50" s="178"/>
      <c r="GXF50" s="178"/>
      <c r="GXG50" s="178"/>
      <c r="GXH50" s="178"/>
      <c r="GXI50" s="178"/>
      <c r="GXJ50" s="178"/>
      <c r="GXK50" s="178"/>
      <c r="GXL50" s="178"/>
      <c r="GXM50" s="178"/>
      <c r="GXN50" s="178"/>
      <c r="GXO50" s="178"/>
      <c r="GXP50" s="178"/>
      <c r="GXQ50" s="178"/>
      <c r="GXR50" s="178"/>
      <c r="GXS50" s="178"/>
      <c r="GXT50" s="178"/>
      <c r="GXU50" s="178"/>
      <c r="GXV50" s="178"/>
      <c r="GXW50" s="178"/>
      <c r="GXX50" s="178"/>
      <c r="GXY50" s="178"/>
      <c r="GXZ50" s="178"/>
      <c r="GYA50" s="178"/>
      <c r="GYB50" s="178"/>
      <c r="GYC50" s="178"/>
      <c r="GYD50" s="178"/>
      <c r="GYE50" s="178"/>
      <c r="GYF50" s="178"/>
      <c r="GYG50" s="178"/>
      <c r="GYH50" s="178"/>
      <c r="GYI50" s="178"/>
      <c r="GYJ50" s="178"/>
      <c r="GYK50" s="178"/>
      <c r="GYL50" s="178"/>
      <c r="GYM50" s="178"/>
      <c r="GYN50" s="178"/>
      <c r="GYO50" s="178"/>
      <c r="GYP50" s="178"/>
      <c r="GYQ50" s="178"/>
      <c r="GYR50" s="178"/>
      <c r="GYS50" s="178"/>
      <c r="GYT50" s="178"/>
      <c r="GYU50" s="178"/>
      <c r="GYV50" s="178"/>
      <c r="GYW50" s="178"/>
      <c r="GYX50" s="178"/>
      <c r="GYY50" s="178"/>
      <c r="GYZ50" s="178"/>
      <c r="GZA50" s="178"/>
      <c r="GZB50" s="178"/>
      <c r="GZC50" s="178"/>
      <c r="GZD50" s="178"/>
      <c r="GZE50" s="178"/>
      <c r="GZF50" s="178"/>
      <c r="GZG50" s="178"/>
      <c r="GZH50" s="178"/>
      <c r="GZI50" s="178"/>
      <c r="GZJ50" s="178"/>
      <c r="GZK50" s="178"/>
      <c r="GZL50" s="178"/>
      <c r="GZM50" s="178"/>
      <c r="GZN50" s="178"/>
      <c r="GZO50" s="178"/>
      <c r="GZP50" s="178"/>
      <c r="GZQ50" s="178"/>
      <c r="GZR50" s="178"/>
      <c r="GZS50" s="178"/>
      <c r="GZT50" s="178"/>
      <c r="GZU50" s="178"/>
      <c r="GZV50" s="178"/>
      <c r="GZW50" s="178"/>
      <c r="GZX50" s="178"/>
      <c r="GZY50" s="178"/>
      <c r="GZZ50" s="178"/>
      <c r="HAA50" s="178"/>
      <c r="HAB50" s="178"/>
      <c r="HAC50" s="178"/>
      <c r="HAD50" s="178"/>
      <c r="HAE50" s="178"/>
      <c r="HAF50" s="178"/>
      <c r="HAG50" s="178"/>
      <c r="HAH50" s="178"/>
      <c r="HAI50" s="178"/>
      <c r="HAJ50" s="178"/>
      <c r="HAK50" s="178"/>
      <c r="HAL50" s="178"/>
      <c r="HAM50" s="178"/>
      <c r="HAN50" s="178"/>
      <c r="HAO50" s="178"/>
      <c r="HAP50" s="178"/>
      <c r="HAQ50" s="178"/>
      <c r="HAR50" s="178"/>
      <c r="HAS50" s="178"/>
      <c r="HAT50" s="178"/>
      <c r="HAU50" s="178"/>
      <c r="HAV50" s="178"/>
      <c r="HAW50" s="178"/>
      <c r="HAX50" s="178"/>
      <c r="HAY50" s="178"/>
      <c r="HAZ50" s="178"/>
      <c r="HBA50" s="178"/>
      <c r="HBB50" s="178"/>
      <c r="HBC50" s="178"/>
      <c r="HBD50" s="178"/>
      <c r="HBE50" s="178"/>
      <c r="HBF50" s="178"/>
      <c r="HBG50" s="178"/>
      <c r="HBH50" s="178"/>
      <c r="HBI50" s="178"/>
      <c r="HBJ50" s="178"/>
      <c r="HBK50" s="178"/>
      <c r="HBL50" s="178"/>
      <c r="HBM50" s="178"/>
      <c r="HBN50" s="178"/>
      <c r="HBO50" s="178"/>
      <c r="HBP50" s="178"/>
      <c r="HBQ50" s="178"/>
      <c r="HBR50" s="178"/>
      <c r="HBS50" s="178"/>
      <c r="HBT50" s="178"/>
      <c r="HBU50" s="178"/>
      <c r="HBV50" s="178"/>
      <c r="HBW50" s="178"/>
      <c r="HBX50" s="178"/>
      <c r="HBY50" s="178"/>
      <c r="HBZ50" s="178"/>
      <c r="HCA50" s="178"/>
      <c r="HCB50" s="178"/>
      <c r="HCC50" s="178"/>
      <c r="HCD50" s="178"/>
      <c r="HCE50" s="178"/>
      <c r="HCF50" s="178"/>
      <c r="HCG50" s="178"/>
      <c r="HCH50" s="178"/>
      <c r="HCI50" s="178"/>
      <c r="HCJ50" s="178"/>
      <c r="HCK50" s="178"/>
      <c r="HCL50" s="178"/>
      <c r="HCM50" s="178"/>
      <c r="HCN50" s="178"/>
      <c r="HCO50" s="178"/>
      <c r="HCP50" s="178"/>
      <c r="HCQ50" s="178"/>
      <c r="HCR50" s="178"/>
      <c r="HCS50" s="178"/>
      <c r="HCT50" s="178"/>
      <c r="HCU50" s="178"/>
      <c r="HCV50" s="178"/>
      <c r="HCW50" s="178"/>
      <c r="HCX50" s="178"/>
      <c r="HCY50" s="178"/>
      <c r="HCZ50" s="178"/>
      <c r="HDA50" s="178"/>
      <c r="HDB50" s="178"/>
      <c r="HDC50" s="178"/>
      <c r="HDD50" s="178"/>
      <c r="HDE50" s="178"/>
      <c r="HDF50" s="178"/>
      <c r="HDG50" s="178"/>
      <c r="HDH50" s="178"/>
      <c r="HDI50" s="178"/>
      <c r="HDJ50" s="178"/>
      <c r="HDK50" s="178"/>
      <c r="HDL50" s="178"/>
      <c r="HDM50" s="178"/>
      <c r="HDN50" s="178"/>
      <c r="HDO50" s="178"/>
      <c r="HDP50" s="178"/>
      <c r="HDQ50" s="178"/>
      <c r="HDR50" s="178"/>
      <c r="HDS50" s="178"/>
      <c r="HDT50" s="178"/>
      <c r="HDU50" s="178"/>
      <c r="HDV50" s="178"/>
      <c r="HDW50" s="178"/>
      <c r="HDX50" s="178"/>
      <c r="HDY50" s="178"/>
      <c r="HDZ50" s="178"/>
      <c r="HEA50" s="178"/>
      <c r="HEB50" s="178"/>
      <c r="HEC50" s="178"/>
      <c r="HED50" s="178"/>
      <c r="HEE50" s="178"/>
      <c r="HEF50" s="178"/>
      <c r="HEG50" s="178"/>
      <c r="HEH50" s="178"/>
      <c r="HEI50" s="178"/>
      <c r="HEJ50" s="178"/>
      <c r="HEK50" s="178"/>
      <c r="HEL50" s="178"/>
      <c r="HEM50" s="178"/>
      <c r="HEN50" s="178"/>
      <c r="HEO50" s="178"/>
      <c r="HEP50" s="178"/>
      <c r="HEQ50" s="178"/>
      <c r="HER50" s="178"/>
      <c r="HES50" s="178"/>
      <c r="HET50" s="178"/>
      <c r="HEU50" s="178"/>
      <c r="HEV50" s="178"/>
      <c r="HEW50" s="178"/>
      <c r="HEX50" s="178"/>
      <c r="HEY50" s="178"/>
      <c r="HEZ50" s="178"/>
      <c r="HFA50" s="178"/>
      <c r="HFB50" s="178"/>
      <c r="HFC50" s="178"/>
      <c r="HFD50" s="178"/>
      <c r="HFE50" s="178"/>
      <c r="HFF50" s="178"/>
      <c r="HFG50" s="178"/>
      <c r="HFH50" s="178"/>
      <c r="HFI50" s="178"/>
      <c r="HFJ50" s="178"/>
      <c r="HFK50" s="178"/>
      <c r="HFL50" s="178"/>
      <c r="HFM50" s="178"/>
      <c r="HFN50" s="178"/>
      <c r="HFO50" s="178"/>
      <c r="HFP50" s="178"/>
      <c r="HFQ50" s="178"/>
      <c r="HFR50" s="178"/>
      <c r="HFS50" s="178"/>
      <c r="HFT50" s="178"/>
      <c r="HFU50" s="178"/>
      <c r="HFV50" s="178"/>
      <c r="HFW50" s="178"/>
      <c r="HFX50" s="178"/>
      <c r="HFY50" s="178"/>
      <c r="HFZ50" s="178"/>
      <c r="HGA50" s="178"/>
      <c r="HGB50" s="178"/>
      <c r="HGC50" s="178"/>
      <c r="HGD50" s="178"/>
      <c r="HGE50" s="178"/>
      <c r="HGF50" s="178"/>
      <c r="HGG50" s="178"/>
      <c r="HGH50" s="178"/>
      <c r="HGI50" s="178"/>
      <c r="HGJ50" s="178"/>
      <c r="HGK50" s="178"/>
      <c r="HGL50" s="178"/>
      <c r="HGM50" s="178"/>
      <c r="HGN50" s="178"/>
      <c r="HGO50" s="178"/>
      <c r="HGP50" s="178"/>
      <c r="HGQ50" s="178"/>
      <c r="HGR50" s="178"/>
      <c r="HGS50" s="178"/>
      <c r="HGT50" s="178"/>
      <c r="HGU50" s="178"/>
      <c r="HGV50" s="178"/>
      <c r="HGW50" s="178"/>
      <c r="HGX50" s="178"/>
      <c r="HGY50" s="178"/>
      <c r="HGZ50" s="178"/>
      <c r="HHA50" s="178"/>
      <c r="HHB50" s="178"/>
      <c r="HHC50" s="178"/>
      <c r="HHD50" s="178"/>
      <c r="HHE50" s="178"/>
      <c r="HHF50" s="178"/>
      <c r="HHG50" s="178"/>
      <c r="HHH50" s="178"/>
      <c r="HHI50" s="178"/>
      <c r="HHJ50" s="178"/>
      <c r="HHK50" s="178"/>
      <c r="HHL50" s="178"/>
      <c r="HHM50" s="178"/>
      <c r="HHN50" s="178"/>
      <c r="HHO50" s="178"/>
      <c r="HHP50" s="178"/>
      <c r="HHQ50" s="178"/>
      <c r="HHR50" s="178"/>
      <c r="HHS50" s="178"/>
      <c r="HHT50" s="178"/>
      <c r="HHU50" s="178"/>
      <c r="HHV50" s="178"/>
      <c r="HHW50" s="178"/>
      <c r="HHX50" s="178"/>
      <c r="HHY50" s="178"/>
      <c r="HHZ50" s="178"/>
      <c r="HIA50" s="178"/>
      <c r="HIB50" s="178"/>
      <c r="HIC50" s="178"/>
      <c r="HID50" s="178"/>
      <c r="HIE50" s="178"/>
      <c r="HIF50" s="178"/>
      <c r="HIG50" s="178"/>
      <c r="HIH50" s="178"/>
      <c r="HII50" s="178"/>
      <c r="HIJ50" s="178"/>
      <c r="HIK50" s="178"/>
      <c r="HIL50" s="178"/>
      <c r="HIM50" s="178"/>
      <c r="HIN50" s="178"/>
      <c r="HIO50" s="178"/>
      <c r="HIP50" s="178"/>
      <c r="HIQ50" s="178"/>
      <c r="HIR50" s="178"/>
      <c r="HIS50" s="178"/>
      <c r="HIT50" s="178"/>
      <c r="HIU50" s="178"/>
      <c r="HIV50" s="178"/>
      <c r="HIW50" s="178"/>
      <c r="HIX50" s="178"/>
      <c r="HIY50" s="178"/>
      <c r="HIZ50" s="178"/>
      <c r="HJA50" s="178"/>
      <c r="HJB50" s="178"/>
      <c r="HJC50" s="178"/>
      <c r="HJD50" s="178"/>
      <c r="HJE50" s="178"/>
      <c r="HJF50" s="178"/>
      <c r="HJG50" s="178"/>
      <c r="HJH50" s="178"/>
      <c r="HJI50" s="178"/>
      <c r="HJJ50" s="178"/>
      <c r="HJK50" s="178"/>
      <c r="HJL50" s="178"/>
      <c r="HJM50" s="178"/>
      <c r="HJN50" s="178"/>
      <c r="HJO50" s="178"/>
      <c r="HJP50" s="178"/>
      <c r="HJQ50" s="178"/>
      <c r="HJR50" s="178"/>
      <c r="HJS50" s="178"/>
      <c r="HJT50" s="178"/>
      <c r="HJU50" s="178"/>
      <c r="HJV50" s="178"/>
      <c r="HJW50" s="178"/>
      <c r="HJX50" s="178"/>
      <c r="HJY50" s="178"/>
      <c r="HJZ50" s="178"/>
      <c r="HKA50" s="178"/>
      <c r="HKB50" s="178"/>
      <c r="HKC50" s="178"/>
      <c r="HKD50" s="178"/>
      <c r="HKE50" s="178"/>
      <c r="HKF50" s="178"/>
      <c r="HKG50" s="178"/>
      <c r="HKH50" s="178"/>
      <c r="HKI50" s="178"/>
      <c r="HKJ50" s="178"/>
      <c r="HKK50" s="178"/>
      <c r="HKL50" s="178"/>
      <c r="HKM50" s="178"/>
      <c r="HKN50" s="178"/>
      <c r="HKO50" s="178"/>
      <c r="HKP50" s="178"/>
      <c r="HKQ50" s="178"/>
      <c r="HKR50" s="178"/>
      <c r="HKS50" s="178"/>
      <c r="HKT50" s="178"/>
      <c r="HKU50" s="178"/>
      <c r="HKV50" s="178"/>
      <c r="HKW50" s="178"/>
      <c r="HKX50" s="178"/>
      <c r="HKY50" s="178"/>
      <c r="HKZ50" s="178"/>
      <c r="HLA50" s="178"/>
      <c r="HLB50" s="178"/>
      <c r="HLC50" s="178"/>
      <c r="HLD50" s="178"/>
      <c r="HLE50" s="178"/>
      <c r="HLF50" s="178"/>
      <c r="HLG50" s="178"/>
      <c r="HLH50" s="178"/>
      <c r="HLI50" s="178"/>
      <c r="HLJ50" s="178"/>
      <c r="HLK50" s="178"/>
      <c r="HLL50" s="178"/>
      <c r="HLM50" s="178"/>
      <c r="HLN50" s="178"/>
      <c r="HLO50" s="178"/>
      <c r="HLP50" s="178"/>
      <c r="HLQ50" s="178"/>
      <c r="HLR50" s="178"/>
      <c r="HLS50" s="178"/>
      <c r="HLT50" s="178"/>
      <c r="HLU50" s="178"/>
      <c r="HLV50" s="178"/>
      <c r="HLW50" s="178"/>
      <c r="HLX50" s="178"/>
      <c r="HLY50" s="178"/>
      <c r="HLZ50" s="178"/>
      <c r="HMA50" s="178"/>
      <c r="HMB50" s="178"/>
      <c r="HMC50" s="178"/>
      <c r="HMD50" s="178"/>
      <c r="HME50" s="178"/>
      <c r="HMF50" s="178"/>
      <c r="HMG50" s="178"/>
      <c r="HMH50" s="178"/>
      <c r="HMI50" s="178"/>
      <c r="HMJ50" s="178"/>
      <c r="HMK50" s="178"/>
      <c r="HML50" s="178"/>
      <c r="HMM50" s="178"/>
      <c r="HMN50" s="178"/>
      <c r="HMO50" s="178"/>
      <c r="HMP50" s="178"/>
      <c r="HMQ50" s="178"/>
      <c r="HMR50" s="178"/>
      <c r="HMS50" s="178"/>
      <c r="HMT50" s="178"/>
      <c r="HMU50" s="178"/>
      <c r="HMV50" s="178"/>
      <c r="HMW50" s="178"/>
      <c r="HMX50" s="178"/>
      <c r="HMY50" s="178"/>
      <c r="HMZ50" s="178"/>
      <c r="HNA50" s="178"/>
      <c r="HNB50" s="178"/>
      <c r="HNC50" s="178"/>
      <c r="HND50" s="178"/>
      <c r="HNE50" s="178"/>
      <c r="HNF50" s="178"/>
      <c r="HNG50" s="178"/>
      <c r="HNH50" s="178"/>
      <c r="HNI50" s="178"/>
      <c r="HNJ50" s="178"/>
      <c r="HNK50" s="178"/>
      <c r="HNL50" s="178"/>
      <c r="HNM50" s="178"/>
      <c r="HNN50" s="178"/>
      <c r="HNO50" s="178"/>
      <c r="HNP50" s="178"/>
      <c r="HNQ50" s="178"/>
      <c r="HNR50" s="178"/>
      <c r="HNS50" s="178"/>
      <c r="HNT50" s="178"/>
      <c r="HNU50" s="178"/>
      <c r="HNV50" s="178"/>
      <c r="HNW50" s="178"/>
      <c r="HNX50" s="178"/>
      <c r="HNY50" s="178"/>
      <c r="HNZ50" s="178"/>
      <c r="HOA50" s="178"/>
      <c r="HOB50" s="178"/>
      <c r="HOC50" s="178"/>
      <c r="HOD50" s="178"/>
      <c r="HOE50" s="178"/>
      <c r="HOF50" s="178"/>
      <c r="HOG50" s="178"/>
      <c r="HOH50" s="178"/>
      <c r="HOI50" s="178"/>
      <c r="HOJ50" s="178"/>
      <c r="HOK50" s="178"/>
      <c r="HOL50" s="178"/>
      <c r="HOM50" s="178"/>
      <c r="HON50" s="178"/>
      <c r="HOO50" s="178"/>
      <c r="HOP50" s="178"/>
      <c r="HOQ50" s="178"/>
      <c r="HOR50" s="178"/>
      <c r="HOS50" s="178"/>
      <c r="HOT50" s="178"/>
      <c r="HOU50" s="178"/>
      <c r="HOV50" s="178"/>
      <c r="HOW50" s="178"/>
      <c r="HOX50" s="178"/>
      <c r="HOY50" s="178"/>
      <c r="HOZ50" s="178"/>
      <c r="HPA50" s="178"/>
      <c r="HPB50" s="178"/>
      <c r="HPC50" s="178"/>
      <c r="HPD50" s="178"/>
      <c r="HPE50" s="178"/>
      <c r="HPF50" s="178"/>
      <c r="HPG50" s="178"/>
      <c r="HPH50" s="178"/>
      <c r="HPI50" s="178"/>
      <c r="HPJ50" s="178"/>
      <c r="HPK50" s="178"/>
      <c r="HPL50" s="178"/>
      <c r="HPM50" s="178"/>
      <c r="HPN50" s="178"/>
      <c r="HPO50" s="178"/>
      <c r="HPP50" s="178"/>
      <c r="HPQ50" s="178"/>
      <c r="HPR50" s="178"/>
      <c r="HPS50" s="178"/>
      <c r="HPT50" s="178"/>
      <c r="HPU50" s="178"/>
      <c r="HPV50" s="178"/>
      <c r="HPW50" s="178"/>
      <c r="HPX50" s="178"/>
      <c r="HPY50" s="178"/>
      <c r="HPZ50" s="178"/>
      <c r="HQA50" s="178"/>
      <c r="HQB50" s="178"/>
      <c r="HQC50" s="178"/>
      <c r="HQD50" s="178"/>
      <c r="HQE50" s="178"/>
      <c r="HQF50" s="178"/>
      <c r="HQG50" s="178"/>
      <c r="HQH50" s="178"/>
      <c r="HQI50" s="178"/>
      <c r="HQJ50" s="178"/>
      <c r="HQK50" s="178"/>
      <c r="HQL50" s="178"/>
      <c r="HQM50" s="178"/>
      <c r="HQN50" s="178"/>
      <c r="HQO50" s="178"/>
      <c r="HQP50" s="178"/>
      <c r="HQQ50" s="178"/>
      <c r="HQR50" s="178"/>
      <c r="HQS50" s="178"/>
      <c r="HQT50" s="178"/>
      <c r="HQU50" s="178"/>
      <c r="HQV50" s="178"/>
      <c r="HQW50" s="178"/>
      <c r="HQX50" s="178"/>
      <c r="HQY50" s="178"/>
      <c r="HQZ50" s="178"/>
      <c r="HRA50" s="178"/>
      <c r="HRB50" s="178"/>
      <c r="HRC50" s="178"/>
      <c r="HRD50" s="178"/>
      <c r="HRE50" s="178"/>
      <c r="HRF50" s="178"/>
      <c r="HRG50" s="178"/>
      <c r="HRH50" s="178"/>
      <c r="HRI50" s="178"/>
      <c r="HRJ50" s="178"/>
      <c r="HRK50" s="178"/>
      <c r="HRL50" s="178"/>
      <c r="HRM50" s="178"/>
      <c r="HRN50" s="178"/>
      <c r="HRO50" s="178"/>
      <c r="HRP50" s="178"/>
      <c r="HRQ50" s="178"/>
      <c r="HRR50" s="178"/>
      <c r="HRS50" s="178"/>
      <c r="HRT50" s="178"/>
      <c r="HRU50" s="178"/>
      <c r="HRV50" s="178"/>
      <c r="HRW50" s="178"/>
      <c r="HRX50" s="178"/>
      <c r="HRY50" s="178"/>
      <c r="HRZ50" s="178"/>
      <c r="HSA50" s="178"/>
      <c r="HSB50" s="178"/>
      <c r="HSC50" s="178"/>
      <c r="HSD50" s="178"/>
      <c r="HSE50" s="178"/>
      <c r="HSF50" s="178"/>
      <c r="HSG50" s="178"/>
      <c r="HSH50" s="178"/>
      <c r="HSI50" s="178"/>
      <c r="HSJ50" s="178"/>
      <c r="HSK50" s="178"/>
      <c r="HSL50" s="178"/>
      <c r="HSM50" s="178"/>
      <c r="HSN50" s="178"/>
      <c r="HSO50" s="178"/>
      <c r="HSP50" s="178"/>
      <c r="HSQ50" s="178"/>
      <c r="HSR50" s="178"/>
      <c r="HSS50" s="178"/>
      <c r="HST50" s="178"/>
      <c r="HSU50" s="178"/>
      <c r="HSV50" s="178"/>
      <c r="HSW50" s="178"/>
      <c r="HSX50" s="178"/>
      <c r="HSY50" s="178"/>
      <c r="HSZ50" s="178"/>
      <c r="HTA50" s="178"/>
      <c r="HTB50" s="178"/>
      <c r="HTC50" s="178"/>
      <c r="HTD50" s="178"/>
      <c r="HTE50" s="178"/>
      <c r="HTF50" s="178"/>
      <c r="HTG50" s="178"/>
      <c r="HTH50" s="178"/>
      <c r="HTI50" s="178"/>
      <c r="HTJ50" s="178"/>
      <c r="HTK50" s="178"/>
      <c r="HTL50" s="178"/>
      <c r="HTM50" s="178"/>
      <c r="HTN50" s="178"/>
      <c r="HTO50" s="178"/>
      <c r="HTP50" s="178"/>
      <c r="HTQ50" s="178"/>
      <c r="HTR50" s="178"/>
      <c r="HTS50" s="178"/>
      <c r="HTT50" s="178"/>
      <c r="HTU50" s="178"/>
      <c r="HTV50" s="178"/>
      <c r="HTW50" s="178"/>
      <c r="HTX50" s="178"/>
      <c r="HTY50" s="178"/>
      <c r="HTZ50" s="178"/>
      <c r="HUA50" s="178"/>
      <c r="HUB50" s="178"/>
      <c r="HUC50" s="178"/>
      <c r="HUD50" s="178"/>
      <c r="HUE50" s="178"/>
      <c r="HUF50" s="178"/>
      <c r="HUG50" s="178"/>
      <c r="HUH50" s="178"/>
      <c r="HUI50" s="178"/>
      <c r="HUJ50" s="178"/>
      <c r="HUK50" s="178"/>
      <c r="HUL50" s="178"/>
      <c r="HUM50" s="178"/>
      <c r="HUN50" s="178"/>
      <c r="HUO50" s="178"/>
      <c r="HUP50" s="178"/>
      <c r="HUQ50" s="178"/>
      <c r="HUR50" s="178"/>
      <c r="HUS50" s="178"/>
      <c r="HUT50" s="178"/>
      <c r="HUU50" s="178"/>
      <c r="HUV50" s="178"/>
      <c r="HUW50" s="178"/>
      <c r="HUX50" s="178"/>
      <c r="HUY50" s="178"/>
      <c r="HUZ50" s="178"/>
      <c r="HVA50" s="178"/>
      <c r="HVB50" s="178"/>
      <c r="HVC50" s="178"/>
      <c r="HVD50" s="178"/>
      <c r="HVE50" s="178"/>
      <c r="HVF50" s="178"/>
      <c r="HVG50" s="178"/>
      <c r="HVH50" s="178"/>
      <c r="HVI50" s="178"/>
      <c r="HVJ50" s="178"/>
      <c r="HVK50" s="178"/>
      <c r="HVL50" s="178"/>
      <c r="HVM50" s="178"/>
      <c r="HVN50" s="178"/>
      <c r="HVO50" s="178"/>
      <c r="HVP50" s="178"/>
      <c r="HVQ50" s="178"/>
      <c r="HVR50" s="178"/>
      <c r="HVS50" s="178"/>
      <c r="HVT50" s="178"/>
      <c r="HVU50" s="178"/>
      <c r="HVV50" s="178"/>
      <c r="HVW50" s="178"/>
      <c r="HVX50" s="178"/>
      <c r="HVY50" s="178"/>
      <c r="HVZ50" s="178"/>
      <c r="HWA50" s="178"/>
      <c r="HWB50" s="178"/>
      <c r="HWC50" s="178"/>
      <c r="HWD50" s="178"/>
      <c r="HWE50" s="178"/>
      <c r="HWF50" s="178"/>
      <c r="HWG50" s="178"/>
      <c r="HWH50" s="178"/>
      <c r="HWI50" s="178"/>
      <c r="HWJ50" s="178"/>
      <c r="HWK50" s="178"/>
      <c r="HWL50" s="178"/>
      <c r="HWM50" s="178"/>
      <c r="HWN50" s="178"/>
      <c r="HWO50" s="178"/>
      <c r="HWP50" s="178"/>
      <c r="HWQ50" s="178"/>
      <c r="HWR50" s="178"/>
      <c r="HWS50" s="178"/>
      <c r="HWT50" s="178"/>
      <c r="HWU50" s="178"/>
      <c r="HWV50" s="178"/>
      <c r="HWW50" s="178"/>
      <c r="HWX50" s="178"/>
      <c r="HWY50" s="178"/>
      <c r="HWZ50" s="178"/>
      <c r="HXA50" s="178"/>
      <c r="HXB50" s="178"/>
      <c r="HXC50" s="178"/>
      <c r="HXD50" s="178"/>
      <c r="HXE50" s="178"/>
      <c r="HXF50" s="178"/>
      <c r="HXG50" s="178"/>
      <c r="HXH50" s="178"/>
      <c r="HXI50" s="178"/>
      <c r="HXJ50" s="178"/>
      <c r="HXK50" s="178"/>
      <c r="HXL50" s="178"/>
      <c r="HXM50" s="178"/>
      <c r="HXN50" s="178"/>
      <c r="HXO50" s="178"/>
      <c r="HXP50" s="178"/>
      <c r="HXQ50" s="178"/>
      <c r="HXR50" s="178"/>
      <c r="HXS50" s="178"/>
      <c r="HXT50" s="178"/>
      <c r="HXU50" s="178"/>
      <c r="HXV50" s="178"/>
      <c r="HXW50" s="178"/>
      <c r="HXX50" s="178"/>
      <c r="HXY50" s="178"/>
      <c r="HXZ50" s="178"/>
      <c r="HYA50" s="178"/>
      <c r="HYB50" s="178"/>
      <c r="HYC50" s="178"/>
      <c r="HYD50" s="178"/>
      <c r="HYE50" s="178"/>
      <c r="HYF50" s="178"/>
      <c r="HYG50" s="178"/>
      <c r="HYH50" s="178"/>
      <c r="HYI50" s="178"/>
      <c r="HYJ50" s="178"/>
      <c r="HYK50" s="178"/>
      <c r="HYL50" s="178"/>
      <c r="HYM50" s="178"/>
      <c r="HYN50" s="178"/>
      <c r="HYO50" s="178"/>
      <c r="HYP50" s="178"/>
      <c r="HYQ50" s="178"/>
      <c r="HYR50" s="178"/>
      <c r="HYS50" s="178"/>
      <c r="HYT50" s="178"/>
      <c r="HYU50" s="178"/>
      <c r="HYV50" s="178"/>
      <c r="HYW50" s="178"/>
      <c r="HYX50" s="178"/>
      <c r="HYY50" s="178"/>
      <c r="HYZ50" s="178"/>
      <c r="HZA50" s="178"/>
      <c r="HZB50" s="178"/>
      <c r="HZC50" s="178"/>
      <c r="HZD50" s="178"/>
      <c r="HZE50" s="178"/>
      <c r="HZF50" s="178"/>
      <c r="HZG50" s="178"/>
      <c r="HZH50" s="178"/>
      <c r="HZI50" s="178"/>
      <c r="HZJ50" s="178"/>
      <c r="HZK50" s="178"/>
      <c r="HZL50" s="178"/>
      <c r="HZM50" s="178"/>
      <c r="HZN50" s="178"/>
      <c r="HZO50" s="178"/>
      <c r="HZP50" s="178"/>
      <c r="HZQ50" s="178"/>
      <c r="HZR50" s="178"/>
      <c r="HZS50" s="178"/>
      <c r="HZT50" s="178"/>
      <c r="HZU50" s="178"/>
      <c r="HZV50" s="178"/>
      <c r="HZW50" s="178"/>
      <c r="HZX50" s="178"/>
      <c r="HZY50" s="178"/>
      <c r="HZZ50" s="178"/>
      <c r="IAA50" s="178"/>
      <c r="IAB50" s="178"/>
      <c r="IAC50" s="178"/>
      <c r="IAD50" s="178"/>
      <c r="IAE50" s="178"/>
      <c r="IAF50" s="178"/>
      <c r="IAG50" s="178"/>
      <c r="IAH50" s="178"/>
      <c r="IAI50" s="178"/>
      <c r="IAJ50" s="178"/>
      <c r="IAK50" s="178"/>
      <c r="IAL50" s="178"/>
      <c r="IAM50" s="178"/>
      <c r="IAN50" s="178"/>
      <c r="IAO50" s="178"/>
      <c r="IAP50" s="178"/>
      <c r="IAQ50" s="178"/>
      <c r="IAR50" s="178"/>
      <c r="IAS50" s="178"/>
      <c r="IAT50" s="178"/>
      <c r="IAU50" s="178"/>
      <c r="IAV50" s="178"/>
      <c r="IAW50" s="178"/>
      <c r="IAX50" s="178"/>
      <c r="IAY50" s="178"/>
      <c r="IAZ50" s="178"/>
      <c r="IBA50" s="178"/>
      <c r="IBB50" s="178"/>
      <c r="IBC50" s="178"/>
      <c r="IBD50" s="178"/>
      <c r="IBE50" s="178"/>
      <c r="IBF50" s="178"/>
      <c r="IBG50" s="178"/>
      <c r="IBH50" s="178"/>
      <c r="IBI50" s="178"/>
      <c r="IBJ50" s="178"/>
      <c r="IBK50" s="178"/>
      <c r="IBL50" s="178"/>
      <c r="IBM50" s="178"/>
      <c r="IBN50" s="178"/>
      <c r="IBO50" s="178"/>
      <c r="IBP50" s="178"/>
      <c r="IBQ50" s="178"/>
      <c r="IBR50" s="178"/>
      <c r="IBS50" s="178"/>
      <c r="IBT50" s="178"/>
      <c r="IBU50" s="178"/>
      <c r="IBV50" s="178"/>
      <c r="IBW50" s="178"/>
      <c r="IBX50" s="178"/>
      <c r="IBY50" s="178"/>
      <c r="IBZ50" s="178"/>
      <c r="ICA50" s="178"/>
      <c r="ICB50" s="178"/>
      <c r="ICC50" s="178"/>
      <c r="ICD50" s="178"/>
      <c r="ICE50" s="178"/>
      <c r="ICF50" s="178"/>
      <c r="ICG50" s="178"/>
      <c r="ICH50" s="178"/>
      <c r="ICI50" s="178"/>
      <c r="ICJ50" s="178"/>
      <c r="ICK50" s="178"/>
      <c r="ICL50" s="178"/>
      <c r="ICM50" s="178"/>
      <c r="ICN50" s="178"/>
      <c r="ICO50" s="178"/>
      <c r="ICP50" s="178"/>
      <c r="ICQ50" s="178"/>
      <c r="ICR50" s="178"/>
      <c r="ICS50" s="178"/>
      <c r="ICT50" s="178"/>
      <c r="ICU50" s="178"/>
      <c r="ICV50" s="178"/>
      <c r="ICW50" s="178"/>
      <c r="ICX50" s="178"/>
      <c r="ICY50" s="178"/>
      <c r="ICZ50" s="178"/>
      <c r="IDA50" s="178"/>
      <c r="IDB50" s="178"/>
      <c r="IDC50" s="178"/>
      <c r="IDD50" s="178"/>
      <c r="IDE50" s="178"/>
      <c r="IDF50" s="178"/>
      <c r="IDG50" s="178"/>
      <c r="IDH50" s="178"/>
      <c r="IDI50" s="178"/>
      <c r="IDJ50" s="178"/>
      <c r="IDK50" s="178"/>
      <c r="IDL50" s="178"/>
      <c r="IDM50" s="178"/>
      <c r="IDN50" s="178"/>
      <c r="IDO50" s="178"/>
      <c r="IDP50" s="178"/>
      <c r="IDQ50" s="178"/>
      <c r="IDR50" s="178"/>
      <c r="IDS50" s="178"/>
      <c r="IDT50" s="178"/>
      <c r="IDU50" s="178"/>
      <c r="IDV50" s="178"/>
      <c r="IDW50" s="178"/>
      <c r="IDX50" s="178"/>
      <c r="IDY50" s="178"/>
      <c r="IDZ50" s="178"/>
      <c r="IEA50" s="178"/>
      <c r="IEB50" s="178"/>
      <c r="IEC50" s="178"/>
      <c r="IED50" s="178"/>
      <c r="IEE50" s="178"/>
      <c r="IEF50" s="178"/>
      <c r="IEG50" s="178"/>
      <c r="IEH50" s="178"/>
      <c r="IEI50" s="178"/>
      <c r="IEJ50" s="178"/>
      <c r="IEK50" s="178"/>
      <c r="IEL50" s="178"/>
      <c r="IEM50" s="178"/>
      <c r="IEN50" s="178"/>
      <c r="IEO50" s="178"/>
      <c r="IEP50" s="178"/>
      <c r="IEQ50" s="178"/>
      <c r="IER50" s="178"/>
      <c r="IES50" s="178"/>
      <c r="IET50" s="178"/>
      <c r="IEU50" s="178"/>
      <c r="IEV50" s="178"/>
      <c r="IEW50" s="178"/>
      <c r="IEX50" s="178"/>
      <c r="IEY50" s="178"/>
      <c r="IEZ50" s="178"/>
      <c r="IFA50" s="178"/>
      <c r="IFB50" s="178"/>
      <c r="IFC50" s="178"/>
      <c r="IFD50" s="178"/>
      <c r="IFE50" s="178"/>
      <c r="IFF50" s="178"/>
      <c r="IFG50" s="178"/>
      <c r="IFH50" s="178"/>
      <c r="IFI50" s="178"/>
      <c r="IFJ50" s="178"/>
      <c r="IFK50" s="178"/>
      <c r="IFL50" s="178"/>
      <c r="IFM50" s="178"/>
      <c r="IFN50" s="178"/>
      <c r="IFO50" s="178"/>
      <c r="IFP50" s="178"/>
      <c r="IFQ50" s="178"/>
      <c r="IFR50" s="178"/>
      <c r="IFS50" s="178"/>
      <c r="IFT50" s="178"/>
      <c r="IFU50" s="178"/>
      <c r="IFV50" s="178"/>
      <c r="IFW50" s="178"/>
      <c r="IFX50" s="178"/>
      <c r="IFY50" s="178"/>
      <c r="IFZ50" s="178"/>
      <c r="IGA50" s="178"/>
      <c r="IGB50" s="178"/>
      <c r="IGC50" s="178"/>
      <c r="IGD50" s="178"/>
      <c r="IGE50" s="178"/>
      <c r="IGF50" s="178"/>
      <c r="IGG50" s="178"/>
      <c r="IGH50" s="178"/>
      <c r="IGI50" s="178"/>
      <c r="IGJ50" s="178"/>
      <c r="IGK50" s="178"/>
      <c r="IGL50" s="178"/>
      <c r="IGM50" s="178"/>
      <c r="IGN50" s="178"/>
      <c r="IGO50" s="178"/>
      <c r="IGP50" s="178"/>
      <c r="IGQ50" s="178"/>
      <c r="IGR50" s="178"/>
      <c r="IGS50" s="178"/>
      <c r="IGT50" s="178"/>
      <c r="IGU50" s="178"/>
      <c r="IGV50" s="178"/>
      <c r="IGW50" s="178"/>
      <c r="IGX50" s="178"/>
      <c r="IGY50" s="178"/>
      <c r="IGZ50" s="178"/>
      <c r="IHA50" s="178"/>
      <c r="IHB50" s="178"/>
      <c r="IHC50" s="178"/>
      <c r="IHD50" s="178"/>
      <c r="IHE50" s="178"/>
      <c r="IHF50" s="178"/>
      <c r="IHG50" s="178"/>
      <c r="IHH50" s="178"/>
      <c r="IHI50" s="178"/>
      <c r="IHJ50" s="178"/>
      <c r="IHK50" s="178"/>
      <c r="IHL50" s="178"/>
      <c r="IHM50" s="178"/>
      <c r="IHN50" s="178"/>
      <c r="IHO50" s="178"/>
      <c r="IHP50" s="178"/>
      <c r="IHQ50" s="178"/>
      <c r="IHR50" s="178"/>
      <c r="IHS50" s="178"/>
      <c r="IHT50" s="178"/>
      <c r="IHU50" s="178"/>
      <c r="IHV50" s="178"/>
      <c r="IHW50" s="178"/>
      <c r="IHX50" s="178"/>
      <c r="IHY50" s="178"/>
      <c r="IHZ50" s="178"/>
      <c r="IIA50" s="178"/>
      <c r="IIB50" s="178"/>
      <c r="IIC50" s="178"/>
      <c r="IID50" s="178"/>
      <c r="IIE50" s="178"/>
      <c r="IIF50" s="178"/>
      <c r="IIG50" s="178"/>
      <c r="IIH50" s="178"/>
      <c r="III50" s="178"/>
      <c r="IIJ50" s="178"/>
      <c r="IIK50" s="178"/>
      <c r="IIL50" s="178"/>
      <c r="IIM50" s="178"/>
      <c r="IIN50" s="178"/>
      <c r="IIO50" s="178"/>
      <c r="IIP50" s="178"/>
      <c r="IIQ50" s="178"/>
      <c r="IIR50" s="178"/>
      <c r="IIS50" s="178"/>
      <c r="IIT50" s="178"/>
      <c r="IIU50" s="178"/>
      <c r="IIV50" s="178"/>
      <c r="IIW50" s="178"/>
      <c r="IIX50" s="178"/>
      <c r="IIY50" s="178"/>
      <c r="IIZ50" s="178"/>
      <c r="IJA50" s="178"/>
      <c r="IJB50" s="178"/>
      <c r="IJC50" s="178"/>
      <c r="IJD50" s="178"/>
      <c r="IJE50" s="178"/>
      <c r="IJF50" s="178"/>
      <c r="IJG50" s="178"/>
      <c r="IJH50" s="178"/>
      <c r="IJI50" s="178"/>
      <c r="IJJ50" s="178"/>
      <c r="IJK50" s="178"/>
      <c r="IJL50" s="178"/>
      <c r="IJM50" s="178"/>
      <c r="IJN50" s="178"/>
      <c r="IJO50" s="178"/>
      <c r="IJP50" s="178"/>
      <c r="IJQ50" s="178"/>
      <c r="IJR50" s="178"/>
      <c r="IJS50" s="178"/>
      <c r="IJT50" s="178"/>
      <c r="IJU50" s="178"/>
      <c r="IJV50" s="178"/>
      <c r="IJW50" s="178"/>
      <c r="IJX50" s="178"/>
      <c r="IJY50" s="178"/>
      <c r="IJZ50" s="178"/>
      <c r="IKA50" s="178"/>
      <c r="IKB50" s="178"/>
      <c r="IKC50" s="178"/>
      <c r="IKD50" s="178"/>
      <c r="IKE50" s="178"/>
      <c r="IKF50" s="178"/>
      <c r="IKG50" s="178"/>
      <c r="IKH50" s="178"/>
      <c r="IKI50" s="178"/>
      <c r="IKJ50" s="178"/>
      <c r="IKK50" s="178"/>
      <c r="IKL50" s="178"/>
      <c r="IKM50" s="178"/>
      <c r="IKN50" s="178"/>
      <c r="IKO50" s="178"/>
      <c r="IKP50" s="178"/>
      <c r="IKQ50" s="178"/>
      <c r="IKR50" s="178"/>
      <c r="IKS50" s="178"/>
      <c r="IKT50" s="178"/>
      <c r="IKU50" s="178"/>
      <c r="IKV50" s="178"/>
      <c r="IKW50" s="178"/>
      <c r="IKX50" s="178"/>
      <c r="IKY50" s="178"/>
      <c r="IKZ50" s="178"/>
      <c r="ILA50" s="178"/>
      <c r="ILB50" s="178"/>
      <c r="ILC50" s="178"/>
      <c r="ILD50" s="178"/>
      <c r="ILE50" s="178"/>
      <c r="ILF50" s="178"/>
      <c r="ILG50" s="178"/>
      <c r="ILH50" s="178"/>
      <c r="ILI50" s="178"/>
      <c r="ILJ50" s="178"/>
      <c r="ILK50" s="178"/>
      <c r="ILL50" s="178"/>
      <c r="ILM50" s="178"/>
      <c r="ILN50" s="178"/>
      <c r="ILO50" s="178"/>
      <c r="ILP50" s="178"/>
      <c r="ILQ50" s="178"/>
      <c r="ILR50" s="178"/>
      <c r="ILS50" s="178"/>
      <c r="ILT50" s="178"/>
      <c r="ILU50" s="178"/>
      <c r="ILV50" s="178"/>
      <c r="ILW50" s="178"/>
      <c r="ILX50" s="178"/>
      <c r="ILY50" s="178"/>
      <c r="ILZ50" s="178"/>
      <c r="IMA50" s="178"/>
      <c r="IMB50" s="178"/>
      <c r="IMC50" s="178"/>
      <c r="IMD50" s="178"/>
      <c r="IME50" s="178"/>
      <c r="IMF50" s="178"/>
      <c r="IMG50" s="178"/>
      <c r="IMH50" s="178"/>
      <c r="IMI50" s="178"/>
      <c r="IMJ50" s="178"/>
      <c r="IMK50" s="178"/>
      <c r="IML50" s="178"/>
      <c r="IMM50" s="178"/>
      <c r="IMN50" s="178"/>
      <c r="IMO50" s="178"/>
      <c r="IMP50" s="178"/>
      <c r="IMQ50" s="178"/>
      <c r="IMR50" s="178"/>
      <c r="IMS50" s="178"/>
      <c r="IMT50" s="178"/>
      <c r="IMU50" s="178"/>
      <c r="IMV50" s="178"/>
      <c r="IMW50" s="178"/>
      <c r="IMX50" s="178"/>
      <c r="IMY50" s="178"/>
      <c r="IMZ50" s="178"/>
      <c r="INA50" s="178"/>
      <c r="INB50" s="178"/>
      <c r="INC50" s="178"/>
      <c r="IND50" s="178"/>
      <c r="INE50" s="178"/>
      <c r="INF50" s="178"/>
      <c r="ING50" s="178"/>
      <c r="INH50" s="178"/>
      <c r="INI50" s="178"/>
      <c r="INJ50" s="178"/>
      <c r="INK50" s="178"/>
      <c r="INL50" s="178"/>
      <c r="INM50" s="178"/>
      <c r="INN50" s="178"/>
      <c r="INO50" s="178"/>
      <c r="INP50" s="178"/>
      <c r="INQ50" s="178"/>
      <c r="INR50" s="178"/>
      <c r="INS50" s="178"/>
      <c r="INT50" s="178"/>
      <c r="INU50" s="178"/>
      <c r="INV50" s="178"/>
      <c r="INW50" s="178"/>
      <c r="INX50" s="178"/>
      <c r="INY50" s="178"/>
      <c r="INZ50" s="178"/>
      <c r="IOA50" s="178"/>
      <c r="IOB50" s="178"/>
      <c r="IOC50" s="178"/>
      <c r="IOD50" s="178"/>
      <c r="IOE50" s="178"/>
      <c r="IOF50" s="178"/>
      <c r="IOG50" s="178"/>
      <c r="IOH50" s="178"/>
      <c r="IOI50" s="178"/>
      <c r="IOJ50" s="178"/>
      <c r="IOK50" s="178"/>
      <c r="IOL50" s="178"/>
      <c r="IOM50" s="178"/>
      <c r="ION50" s="178"/>
      <c r="IOO50" s="178"/>
      <c r="IOP50" s="178"/>
      <c r="IOQ50" s="178"/>
      <c r="IOR50" s="178"/>
      <c r="IOS50" s="178"/>
      <c r="IOT50" s="178"/>
      <c r="IOU50" s="178"/>
      <c r="IOV50" s="178"/>
      <c r="IOW50" s="178"/>
      <c r="IOX50" s="178"/>
      <c r="IOY50" s="178"/>
      <c r="IOZ50" s="178"/>
      <c r="IPA50" s="178"/>
      <c r="IPB50" s="178"/>
      <c r="IPC50" s="178"/>
      <c r="IPD50" s="178"/>
      <c r="IPE50" s="178"/>
      <c r="IPF50" s="178"/>
      <c r="IPG50" s="178"/>
      <c r="IPH50" s="178"/>
      <c r="IPI50" s="178"/>
      <c r="IPJ50" s="178"/>
      <c r="IPK50" s="178"/>
      <c r="IPL50" s="178"/>
      <c r="IPM50" s="178"/>
      <c r="IPN50" s="178"/>
      <c r="IPO50" s="178"/>
      <c r="IPP50" s="178"/>
      <c r="IPQ50" s="178"/>
      <c r="IPR50" s="178"/>
      <c r="IPS50" s="178"/>
      <c r="IPT50" s="178"/>
      <c r="IPU50" s="178"/>
      <c r="IPV50" s="178"/>
      <c r="IPW50" s="178"/>
      <c r="IPX50" s="178"/>
      <c r="IPY50" s="178"/>
      <c r="IPZ50" s="178"/>
      <c r="IQA50" s="178"/>
      <c r="IQB50" s="178"/>
      <c r="IQC50" s="178"/>
      <c r="IQD50" s="178"/>
      <c r="IQE50" s="178"/>
      <c r="IQF50" s="178"/>
      <c r="IQG50" s="178"/>
      <c r="IQH50" s="178"/>
      <c r="IQI50" s="178"/>
      <c r="IQJ50" s="178"/>
      <c r="IQK50" s="178"/>
      <c r="IQL50" s="178"/>
      <c r="IQM50" s="178"/>
      <c r="IQN50" s="178"/>
      <c r="IQO50" s="178"/>
      <c r="IQP50" s="178"/>
      <c r="IQQ50" s="178"/>
      <c r="IQR50" s="178"/>
      <c r="IQS50" s="178"/>
      <c r="IQT50" s="178"/>
      <c r="IQU50" s="178"/>
      <c r="IQV50" s="178"/>
      <c r="IQW50" s="178"/>
      <c r="IQX50" s="178"/>
      <c r="IQY50" s="178"/>
      <c r="IQZ50" s="178"/>
      <c r="IRA50" s="178"/>
      <c r="IRB50" s="178"/>
      <c r="IRC50" s="178"/>
      <c r="IRD50" s="178"/>
      <c r="IRE50" s="178"/>
      <c r="IRF50" s="178"/>
      <c r="IRG50" s="178"/>
      <c r="IRH50" s="178"/>
      <c r="IRI50" s="178"/>
      <c r="IRJ50" s="178"/>
      <c r="IRK50" s="178"/>
      <c r="IRL50" s="178"/>
      <c r="IRM50" s="178"/>
      <c r="IRN50" s="178"/>
      <c r="IRO50" s="178"/>
      <c r="IRP50" s="178"/>
      <c r="IRQ50" s="178"/>
      <c r="IRR50" s="178"/>
      <c r="IRS50" s="178"/>
      <c r="IRT50" s="178"/>
      <c r="IRU50" s="178"/>
      <c r="IRV50" s="178"/>
      <c r="IRW50" s="178"/>
      <c r="IRX50" s="178"/>
      <c r="IRY50" s="178"/>
      <c r="IRZ50" s="178"/>
      <c r="ISA50" s="178"/>
      <c r="ISB50" s="178"/>
      <c r="ISC50" s="178"/>
      <c r="ISD50" s="178"/>
      <c r="ISE50" s="178"/>
      <c r="ISF50" s="178"/>
      <c r="ISG50" s="178"/>
      <c r="ISH50" s="178"/>
      <c r="ISI50" s="178"/>
      <c r="ISJ50" s="178"/>
      <c r="ISK50" s="178"/>
      <c r="ISL50" s="178"/>
      <c r="ISM50" s="178"/>
      <c r="ISN50" s="178"/>
      <c r="ISO50" s="178"/>
      <c r="ISP50" s="178"/>
      <c r="ISQ50" s="178"/>
      <c r="ISR50" s="178"/>
      <c r="ISS50" s="178"/>
      <c r="IST50" s="178"/>
      <c r="ISU50" s="178"/>
      <c r="ISV50" s="178"/>
      <c r="ISW50" s="178"/>
      <c r="ISX50" s="178"/>
      <c r="ISY50" s="178"/>
      <c r="ISZ50" s="178"/>
      <c r="ITA50" s="178"/>
      <c r="ITB50" s="178"/>
      <c r="ITC50" s="178"/>
      <c r="ITD50" s="178"/>
      <c r="ITE50" s="178"/>
      <c r="ITF50" s="178"/>
      <c r="ITG50" s="178"/>
      <c r="ITH50" s="178"/>
      <c r="ITI50" s="178"/>
      <c r="ITJ50" s="178"/>
      <c r="ITK50" s="178"/>
      <c r="ITL50" s="178"/>
      <c r="ITM50" s="178"/>
      <c r="ITN50" s="178"/>
      <c r="ITO50" s="178"/>
      <c r="ITP50" s="178"/>
      <c r="ITQ50" s="178"/>
      <c r="ITR50" s="178"/>
      <c r="ITS50" s="178"/>
      <c r="ITT50" s="178"/>
      <c r="ITU50" s="178"/>
      <c r="ITV50" s="178"/>
      <c r="ITW50" s="178"/>
      <c r="ITX50" s="178"/>
      <c r="ITY50" s="178"/>
      <c r="ITZ50" s="178"/>
      <c r="IUA50" s="178"/>
      <c r="IUB50" s="178"/>
      <c r="IUC50" s="178"/>
      <c r="IUD50" s="178"/>
      <c r="IUE50" s="178"/>
      <c r="IUF50" s="178"/>
      <c r="IUG50" s="178"/>
      <c r="IUH50" s="178"/>
      <c r="IUI50" s="178"/>
      <c r="IUJ50" s="178"/>
      <c r="IUK50" s="178"/>
      <c r="IUL50" s="178"/>
      <c r="IUM50" s="178"/>
      <c r="IUN50" s="178"/>
      <c r="IUO50" s="178"/>
      <c r="IUP50" s="178"/>
      <c r="IUQ50" s="178"/>
      <c r="IUR50" s="178"/>
      <c r="IUS50" s="178"/>
      <c r="IUT50" s="178"/>
      <c r="IUU50" s="178"/>
      <c r="IUV50" s="178"/>
      <c r="IUW50" s="178"/>
      <c r="IUX50" s="178"/>
      <c r="IUY50" s="178"/>
      <c r="IUZ50" s="178"/>
      <c r="IVA50" s="178"/>
      <c r="IVB50" s="178"/>
      <c r="IVC50" s="178"/>
      <c r="IVD50" s="178"/>
      <c r="IVE50" s="178"/>
      <c r="IVF50" s="178"/>
      <c r="IVG50" s="178"/>
      <c r="IVH50" s="178"/>
      <c r="IVI50" s="178"/>
      <c r="IVJ50" s="178"/>
      <c r="IVK50" s="178"/>
      <c r="IVL50" s="178"/>
      <c r="IVM50" s="178"/>
      <c r="IVN50" s="178"/>
      <c r="IVO50" s="178"/>
      <c r="IVP50" s="178"/>
      <c r="IVQ50" s="178"/>
      <c r="IVR50" s="178"/>
      <c r="IVS50" s="178"/>
      <c r="IVT50" s="178"/>
      <c r="IVU50" s="178"/>
      <c r="IVV50" s="178"/>
      <c r="IVW50" s="178"/>
      <c r="IVX50" s="178"/>
      <c r="IVY50" s="178"/>
      <c r="IVZ50" s="178"/>
      <c r="IWA50" s="178"/>
      <c r="IWB50" s="178"/>
      <c r="IWC50" s="178"/>
      <c r="IWD50" s="178"/>
      <c r="IWE50" s="178"/>
      <c r="IWF50" s="178"/>
      <c r="IWG50" s="178"/>
      <c r="IWH50" s="178"/>
      <c r="IWI50" s="178"/>
      <c r="IWJ50" s="178"/>
      <c r="IWK50" s="178"/>
      <c r="IWL50" s="178"/>
      <c r="IWM50" s="178"/>
      <c r="IWN50" s="178"/>
      <c r="IWO50" s="178"/>
      <c r="IWP50" s="178"/>
      <c r="IWQ50" s="178"/>
      <c r="IWR50" s="178"/>
      <c r="IWS50" s="178"/>
      <c r="IWT50" s="178"/>
      <c r="IWU50" s="178"/>
      <c r="IWV50" s="178"/>
      <c r="IWW50" s="178"/>
      <c r="IWX50" s="178"/>
      <c r="IWY50" s="178"/>
      <c r="IWZ50" s="178"/>
      <c r="IXA50" s="178"/>
      <c r="IXB50" s="178"/>
      <c r="IXC50" s="178"/>
      <c r="IXD50" s="178"/>
      <c r="IXE50" s="178"/>
      <c r="IXF50" s="178"/>
      <c r="IXG50" s="178"/>
      <c r="IXH50" s="178"/>
      <c r="IXI50" s="178"/>
      <c r="IXJ50" s="178"/>
      <c r="IXK50" s="178"/>
      <c r="IXL50" s="178"/>
      <c r="IXM50" s="178"/>
      <c r="IXN50" s="178"/>
      <c r="IXO50" s="178"/>
      <c r="IXP50" s="178"/>
      <c r="IXQ50" s="178"/>
      <c r="IXR50" s="178"/>
      <c r="IXS50" s="178"/>
      <c r="IXT50" s="178"/>
      <c r="IXU50" s="178"/>
      <c r="IXV50" s="178"/>
      <c r="IXW50" s="178"/>
      <c r="IXX50" s="178"/>
      <c r="IXY50" s="178"/>
      <c r="IXZ50" s="178"/>
      <c r="IYA50" s="178"/>
      <c r="IYB50" s="178"/>
      <c r="IYC50" s="178"/>
      <c r="IYD50" s="178"/>
      <c r="IYE50" s="178"/>
      <c r="IYF50" s="178"/>
      <c r="IYG50" s="178"/>
      <c r="IYH50" s="178"/>
      <c r="IYI50" s="178"/>
      <c r="IYJ50" s="178"/>
      <c r="IYK50" s="178"/>
      <c r="IYL50" s="178"/>
      <c r="IYM50" s="178"/>
      <c r="IYN50" s="178"/>
      <c r="IYO50" s="178"/>
      <c r="IYP50" s="178"/>
      <c r="IYQ50" s="178"/>
      <c r="IYR50" s="178"/>
      <c r="IYS50" s="178"/>
      <c r="IYT50" s="178"/>
      <c r="IYU50" s="178"/>
      <c r="IYV50" s="178"/>
      <c r="IYW50" s="178"/>
      <c r="IYX50" s="178"/>
      <c r="IYY50" s="178"/>
      <c r="IYZ50" s="178"/>
      <c r="IZA50" s="178"/>
      <c r="IZB50" s="178"/>
      <c r="IZC50" s="178"/>
      <c r="IZD50" s="178"/>
      <c r="IZE50" s="178"/>
      <c r="IZF50" s="178"/>
      <c r="IZG50" s="178"/>
      <c r="IZH50" s="178"/>
      <c r="IZI50" s="178"/>
      <c r="IZJ50" s="178"/>
      <c r="IZK50" s="178"/>
      <c r="IZL50" s="178"/>
      <c r="IZM50" s="178"/>
      <c r="IZN50" s="178"/>
      <c r="IZO50" s="178"/>
      <c r="IZP50" s="178"/>
      <c r="IZQ50" s="178"/>
      <c r="IZR50" s="178"/>
      <c r="IZS50" s="178"/>
      <c r="IZT50" s="178"/>
      <c r="IZU50" s="178"/>
      <c r="IZV50" s="178"/>
      <c r="IZW50" s="178"/>
      <c r="IZX50" s="178"/>
      <c r="IZY50" s="178"/>
      <c r="IZZ50" s="178"/>
      <c r="JAA50" s="178"/>
      <c r="JAB50" s="178"/>
      <c r="JAC50" s="178"/>
      <c r="JAD50" s="178"/>
      <c r="JAE50" s="178"/>
      <c r="JAF50" s="178"/>
      <c r="JAG50" s="178"/>
      <c r="JAH50" s="178"/>
      <c r="JAI50" s="178"/>
      <c r="JAJ50" s="178"/>
      <c r="JAK50" s="178"/>
      <c r="JAL50" s="178"/>
      <c r="JAM50" s="178"/>
      <c r="JAN50" s="178"/>
      <c r="JAO50" s="178"/>
      <c r="JAP50" s="178"/>
      <c r="JAQ50" s="178"/>
      <c r="JAR50" s="178"/>
      <c r="JAS50" s="178"/>
      <c r="JAT50" s="178"/>
      <c r="JAU50" s="178"/>
      <c r="JAV50" s="178"/>
      <c r="JAW50" s="178"/>
      <c r="JAX50" s="178"/>
      <c r="JAY50" s="178"/>
      <c r="JAZ50" s="178"/>
      <c r="JBA50" s="178"/>
      <c r="JBB50" s="178"/>
      <c r="JBC50" s="178"/>
      <c r="JBD50" s="178"/>
      <c r="JBE50" s="178"/>
      <c r="JBF50" s="178"/>
      <c r="JBG50" s="178"/>
      <c r="JBH50" s="178"/>
      <c r="JBI50" s="178"/>
      <c r="JBJ50" s="178"/>
      <c r="JBK50" s="178"/>
      <c r="JBL50" s="178"/>
      <c r="JBM50" s="178"/>
      <c r="JBN50" s="178"/>
      <c r="JBO50" s="178"/>
      <c r="JBP50" s="178"/>
      <c r="JBQ50" s="178"/>
      <c r="JBR50" s="178"/>
      <c r="JBS50" s="178"/>
      <c r="JBT50" s="178"/>
      <c r="JBU50" s="178"/>
      <c r="JBV50" s="178"/>
      <c r="JBW50" s="178"/>
      <c r="JBX50" s="178"/>
      <c r="JBY50" s="178"/>
      <c r="JBZ50" s="178"/>
      <c r="JCA50" s="178"/>
      <c r="JCB50" s="178"/>
      <c r="JCC50" s="178"/>
      <c r="JCD50" s="178"/>
      <c r="JCE50" s="178"/>
      <c r="JCF50" s="178"/>
      <c r="JCG50" s="178"/>
      <c r="JCH50" s="178"/>
      <c r="JCI50" s="178"/>
      <c r="JCJ50" s="178"/>
      <c r="JCK50" s="178"/>
      <c r="JCL50" s="178"/>
      <c r="JCM50" s="178"/>
      <c r="JCN50" s="178"/>
      <c r="JCO50" s="178"/>
      <c r="JCP50" s="178"/>
      <c r="JCQ50" s="178"/>
      <c r="JCR50" s="178"/>
      <c r="JCS50" s="178"/>
      <c r="JCT50" s="178"/>
      <c r="JCU50" s="178"/>
      <c r="JCV50" s="178"/>
      <c r="JCW50" s="178"/>
      <c r="JCX50" s="178"/>
      <c r="JCY50" s="178"/>
      <c r="JCZ50" s="178"/>
      <c r="JDA50" s="178"/>
      <c r="JDB50" s="178"/>
      <c r="JDC50" s="178"/>
      <c r="JDD50" s="178"/>
      <c r="JDE50" s="178"/>
      <c r="JDF50" s="178"/>
      <c r="JDG50" s="178"/>
      <c r="JDH50" s="178"/>
      <c r="JDI50" s="178"/>
      <c r="JDJ50" s="178"/>
      <c r="JDK50" s="178"/>
      <c r="JDL50" s="178"/>
      <c r="JDM50" s="178"/>
      <c r="JDN50" s="178"/>
      <c r="JDO50" s="178"/>
      <c r="JDP50" s="178"/>
      <c r="JDQ50" s="178"/>
      <c r="JDR50" s="178"/>
      <c r="JDS50" s="178"/>
      <c r="JDT50" s="178"/>
      <c r="JDU50" s="178"/>
      <c r="JDV50" s="178"/>
      <c r="JDW50" s="178"/>
      <c r="JDX50" s="178"/>
      <c r="JDY50" s="178"/>
      <c r="JDZ50" s="178"/>
      <c r="JEA50" s="178"/>
      <c r="JEB50" s="178"/>
      <c r="JEC50" s="178"/>
      <c r="JED50" s="178"/>
      <c r="JEE50" s="178"/>
      <c r="JEF50" s="178"/>
      <c r="JEG50" s="178"/>
      <c r="JEH50" s="178"/>
      <c r="JEI50" s="178"/>
      <c r="JEJ50" s="178"/>
      <c r="JEK50" s="178"/>
      <c r="JEL50" s="178"/>
      <c r="JEM50" s="178"/>
      <c r="JEN50" s="178"/>
      <c r="JEO50" s="178"/>
      <c r="JEP50" s="178"/>
      <c r="JEQ50" s="178"/>
      <c r="JER50" s="178"/>
      <c r="JES50" s="178"/>
      <c r="JET50" s="178"/>
      <c r="JEU50" s="178"/>
      <c r="JEV50" s="178"/>
      <c r="JEW50" s="178"/>
      <c r="JEX50" s="178"/>
      <c r="JEY50" s="178"/>
      <c r="JEZ50" s="178"/>
      <c r="JFA50" s="178"/>
      <c r="JFB50" s="178"/>
      <c r="JFC50" s="178"/>
      <c r="JFD50" s="178"/>
      <c r="JFE50" s="178"/>
      <c r="JFF50" s="178"/>
      <c r="JFG50" s="178"/>
      <c r="JFH50" s="178"/>
      <c r="JFI50" s="178"/>
      <c r="JFJ50" s="178"/>
      <c r="JFK50" s="178"/>
      <c r="JFL50" s="178"/>
      <c r="JFM50" s="178"/>
      <c r="JFN50" s="178"/>
      <c r="JFO50" s="178"/>
      <c r="JFP50" s="178"/>
      <c r="JFQ50" s="178"/>
      <c r="JFR50" s="178"/>
      <c r="JFS50" s="178"/>
      <c r="JFT50" s="178"/>
      <c r="JFU50" s="178"/>
      <c r="JFV50" s="178"/>
      <c r="JFW50" s="178"/>
      <c r="JFX50" s="178"/>
      <c r="JFY50" s="178"/>
      <c r="JFZ50" s="178"/>
      <c r="JGA50" s="178"/>
      <c r="JGB50" s="178"/>
      <c r="JGC50" s="178"/>
      <c r="JGD50" s="178"/>
      <c r="JGE50" s="178"/>
      <c r="JGF50" s="178"/>
      <c r="JGG50" s="178"/>
      <c r="JGH50" s="178"/>
      <c r="JGI50" s="178"/>
      <c r="JGJ50" s="178"/>
      <c r="JGK50" s="178"/>
      <c r="JGL50" s="178"/>
      <c r="JGM50" s="178"/>
      <c r="JGN50" s="178"/>
      <c r="JGO50" s="178"/>
      <c r="JGP50" s="178"/>
      <c r="JGQ50" s="178"/>
      <c r="JGR50" s="178"/>
      <c r="JGS50" s="178"/>
      <c r="JGT50" s="178"/>
      <c r="JGU50" s="178"/>
      <c r="JGV50" s="178"/>
      <c r="JGW50" s="178"/>
      <c r="JGX50" s="178"/>
      <c r="JGY50" s="178"/>
      <c r="JGZ50" s="178"/>
      <c r="JHA50" s="178"/>
      <c r="JHB50" s="178"/>
      <c r="JHC50" s="178"/>
      <c r="JHD50" s="178"/>
      <c r="JHE50" s="178"/>
      <c r="JHF50" s="178"/>
      <c r="JHG50" s="178"/>
      <c r="JHH50" s="178"/>
      <c r="JHI50" s="178"/>
      <c r="JHJ50" s="178"/>
      <c r="JHK50" s="178"/>
      <c r="JHL50" s="178"/>
      <c r="JHM50" s="178"/>
      <c r="JHN50" s="178"/>
      <c r="JHO50" s="178"/>
      <c r="JHP50" s="178"/>
      <c r="JHQ50" s="178"/>
      <c r="JHR50" s="178"/>
      <c r="JHS50" s="178"/>
      <c r="JHT50" s="178"/>
      <c r="JHU50" s="178"/>
      <c r="JHV50" s="178"/>
      <c r="JHW50" s="178"/>
      <c r="JHX50" s="178"/>
      <c r="JHY50" s="178"/>
      <c r="JHZ50" s="178"/>
      <c r="JIA50" s="178"/>
      <c r="JIB50" s="178"/>
      <c r="JIC50" s="178"/>
      <c r="JID50" s="178"/>
      <c r="JIE50" s="178"/>
      <c r="JIF50" s="178"/>
      <c r="JIG50" s="178"/>
      <c r="JIH50" s="178"/>
      <c r="JII50" s="178"/>
      <c r="JIJ50" s="178"/>
      <c r="JIK50" s="178"/>
      <c r="JIL50" s="178"/>
      <c r="JIM50" s="178"/>
      <c r="JIN50" s="178"/>
      <c r="JIO50" s="178"/>
      <c r="JIP50" s="178"/>
      <c r="JIQ50" s="178"/>
      <c r="JIR50" s="178"/>
      <c r="JIS50" s="178"/>
      <c r="JIT50" s="178"/>
      <c r="JIU50" s="178"/>
      <c r="JIV50" s="178"/>
      <c r="JIW50" s="178"/>
      <c r="JIX50" s="178"/>
      <c r="JIY50" s="178"/>
      <c r="JIZ50" s="178"/>
      <c r="JJA50" s="178"/>
      <c r="JJB50" s="178"/>
      <c r="JJC50" s="178"/>
      <c r="JJD50" s="178"/>
      <c r="JJE50" s="178"/>
      <c r="JJF50" s="178"/>
      <c r="JJG50" s="178"/>
      <c r="JJH50" s="178"/>
      <c r="JJI50" s="178"/>
      <c r="JJJ50" s="178"/>
      <c r="JJK50" s="178"/>
      <c r="JJL50" s="178"/>
      <c r="JJM50" s="178"/>
      <c r="JJN50" s="178"/>
      <c r="JJO50" s="178"/>
      <c r="JJP50" s="178"/>
      <c r="JJQ50" s="178"/>
      <c r="JJR50" s="178"/>
      <c r="JJS50" s="178"/>
      <c r="JJT50" s="178"/>
      <c r="JJU50" s="178"/>
      <c r="JJV50" s="178"/>
      <c r="JJW50" s="178"/>
      <c r="JJX50" s="178"/>
      <c r="JJY50" s="178"/>
      <c r="JJZ50" s="178"/>
      <c r="JKA50" s="178"/>
      <c r="JKB50" s="178"/>
      <c r="JKC50" s="178"/>
      <c r="JKD50" s="178"/>
      <c r="JKE50" s="178"/>
      <c r="JKF50" s="178"/>
      <c r="JKG50" s="178"/>
      <c r="JKH50" s="178"/>
      <c r="JKI50" s="178"/>
      <c r="JKJ50" s="178"/>
      <c r="JKK50" s="178"/>
      <c r="JKL50" s="178"/>
      <c r="JKM50" s="178"/>
      <c r="JKN50" s="178"/>
      <c r="JKO50" s="178"/>
      <c r="JKP50" s="178"/>
      <c r="JKQ50" s="178"/>
      <c r="JKR50" s="178"/>
      <c r="JKS50" s="178"/>
      <c r="JKT50" s="178"/>
      <c r="JKU50" s="178"/>
      <c r="JKV50" s="178"/>
      <c r="JKW50" s="178"/>
      <c r="JKX50" s="178"/>
      <c r="JKY50" s="178"/>
      <c r="JKZ50" s="178"/>
      <c r="JLA50" s="178"/>
      <c r="JLB50" s="178"/>
      <c r="JLC50" s="178"/>
      <c r="JLD50" s="178"/>
      <c r="JLE50" s="178"/>
      <c r="JLF50" s="178"/>
      <c r="JLG50" s="178"/>
      <c r="JLH50" s="178"/>
      <c r="JLI50" s="178"/>
      <c r="JLJ50" s="178"/>
      <c r="JLK50" s="178"/>
      <c r="JLL50" s="178"/>
      <c r="JLM50" s="178"/>
      <c r="JLN50" s="178"/>
      <c r="JLO50" s="178"/>
      <c r="JLP50" s="178"/>
      <c r="JLQ50" s="178"/>
      <c r="JLR50" s="178"/>
      <c r="JLS50" s="178"/>
      <c r="JLT50" s="178"/>
      <c r="JLU50" s="178"/>
      <c r="JLV50" s="178"/>
      <c r="JLW50" s="178"/>
      <c r="JLX50" s="178"/>
      <c r="JLY50" s="178"/>
      <c r="JLZ50" s="178"/>
      <c r="JMA50" s="178"/>
      <c r="JMB50" s="178"/>
      <c r="JMC50" s="178"/>
      <c r="JMD50" s="178"/>
      <c r="JME50" s="178"/>
      <c r="JMF50" s="178"/>
      <c r="JMG50" s="178"/>
      <c r="JMH50" s="178"/>
      <c r="JMI50" s="178"/>
      <c r="JMJ50" s="178"/>
      <c r="JMK50" s="178"/>
      <c r="JML50" s="178"/>
      <c r="JMM50" s="178"/>
      <c r="JMN50" s="178"/>
      <c r="JMO50" s="178"/>
      <c r="JMP50" s="178"/>
      <c r="JMQ50" s="178"/>
      <c r="JMR50" s="178"/>
      <c r="JMS50" s="178"/>
      <c r="JMT50" s="178"/>
      <c r="JMU50" s="178"/>
      <c r="JMV50" s="178"/>
      <c r="JMW50" s="178"/>
      <c r="JMX50" s="178"/>
      <c r="JMY50" s="178"/>
      <c r="JMZ50" s="178"/>
      <c r="JNA50" s="178"/>
      <c r="JNB50" s="178"/>
      <c r="JNC50" s="178"/>
      <c r="JND50" s="178"/>
      <c r="JNE50" s="178"/>
      <c r="JNF50" s="178"/>
      <c r="JNG50" s="178"/>
      <c r="JNH50" s="178"/>
      <c r="JNI50" s="178"/>
      <c r="JNJ50" s="178"/>
      <c r="JNK50" s="178"/>
      <c r="JNL50" s="178"/>
      <c r="JNM50" s="178"/>
      <c r="JNN50" s="178"/>
      <c r="JNO50" s="178"/>
      <c r="JNP50" s="178"/>
      <c r="JNQ50" s="178"/>
      <c r="JNR50" s="178"/>
      <c r="JNS50" s="178"/>
      <c r="JNT50" s="178"/>
      <c r="JNU50" s="178"/>
      <c r="JNV50" s="178"/>
      <c r="JNW50" s="178"/>
      <c r="JNX50" s="178"/>
      <c r="JNY50" s="178"/>
      <c r="JNZ50" s="178"/>
      <c r="JOA50" s="178"/>
      <c r="JOB50" s="178"/>
      <c r="JOC50" s="178"/>
      <c r="JOD50" s="178"/>
      <c r="JOE50" s="178"/>
      <c r="JOF50" s="178"/>
      <c r="JOG50" s="178"/>
      <c r="JOH50" s="178"/>
      <c r="JOI50" s="178"/>
      <c r="JOJ50" s="178"/>
      <c r="JOK50" s="178"/>
      <c r="JOL50" s="178"/>
      <c r="JOM50" s="178"/>
      <c r="JON50" s="178"/>
      <c r="JOO50" s="178"/>
      <c r="JOP50" s="178"/>
      <c r="JOQ50" s="178"/>
      <c r="JOR50" s="178"/>
      <c r="JOS50" s="178"/>
      <c r="JOT50" s="178"/>
      <c r="JOU50" s="178"/>
      <c r="JOV50" s="178"/>
      <c r="JOW50" s="178"/>
      <c r="JOX50" s="178"/>
      <c r="JOY50" s="178"/>
      <c r="JOZ50" s="178"/>
      <c r="JPA50" s="178"/>
      <c r="JPB50" s="178"/>
      <c r="JPC50" s="178"/>
      <c r="JPD50" s="178"/>
      <c r="JPE50" s="178"/>
      <c r="JPF50" s="178"/>
      <c r="JPG50" s="178"/>
      <c r="JPH50" s="178"/>
      <c r="JPI50" s="178"/>
      <c r="JPJ50" s="178"/>
      <c r="JPK50" s="178"/>
      <c r="JPL50" s="178"/>
      <c r="JPM50" s="178"/>
      <c r="JPN50" s="178"/>
      <c r="JPO50" s="178"/>
      <c r="JPP50" s="178"/>
      <c r="JPQ50" s="178"/>
      <c r="JPR50" s="178"/>
      <c r="JPS50" s="178"/>
      <c r="JPT50" s="178"/>
      <c r="JPU50" s="178"/>
      <c r="JPV50" s="178"/>
      <c r="JPW50" s="178"/>
      <c r="JPX50" s="178"/>
      <c r="JPY50" s="178"/>
      <c r="JPZ50" s="178"/>
      <c r="JQA50" s="178"/>
      <c r="JQB50" s="178"/>
      <c r="JQC50" s="178"/>
      <c r="JQD50" s="178"/>
      <c r="JQE50" s="178"/>
      <c r="JQF50" s="178"/>
      <c r="JQG50" s="178"/>
      <c r="JQH50" s="178"/>
      <c r="JQI50" s="178"/>
      <c r="JQJ50" s="178"/>
      <c r="JQK50" s="178"/>
      <c r="JQL50" s="178"/>
      <c r="JQM50" s="178"/>
      <c r="JQN50" s="178"/>
      <c r="JQO50" s="178"/>
      <c r="JQP50" s="178"/>
      <c r="JQQ50" s="178"/>
      <c r="JQR50" s="178"/>
      <c r="JQS50" s="178"/>
      <c r="JQT50" s="178"/>
      <c r="JQU50" s="178"/>
      <c r="JQV50" s="178"/>
      <c r="JQW50" s="178"/>
      <c r="JQX50" s="178"/>
      <c r="JQY50" s="178"/>
      <c r="JQZ50" s="178"/>
      <c r="JRA50" s="178"/>
      <c r="JRB50" s="178"/>
      <c r="JRC50" s="178"/>
      <c r="JRD50" s="178"/>
      <c r="JRE50" s="178"/>
      <c r="JRF50" s="178"/>
      <c r="JRG50" s="178"/>
      <c r="JRH50" s="178"/>
      <c r="JRI50" s="178"/>
      <c r="JRJ50" s="178"/>
      <c r="JRK50" s="178"/>
      <c r="JRL50" s="178"/>
      <c r="JRM50" s="178"/>
      <c r="JRN50" s="178"/>
      <c r="JRO50" s="178"/>
      <c r="JRP50" s="178"/>
      <c r="JRQ50" s="178"/>
      <c r="JRR50" s="178"/>
      <c r="JRS50" s="178"/>
      <c r="JRT50" s="178"/>
      <c r="JRU50" s="178"/>
      <c r="JRV50" s="178"/>
      <c r="JRW50" s="178"/>
      <c r="JRX50" s="178"/>
      <c r="JRY50" s="178"/>
      <c r="JRZ50" s="178"/>
      <c r="JSA50" s="178"/>
      <c r="JSB50" s="178"/>
      <c r="JSC50" s="178"/>
      <c r="JSD50" s="178"/>
      <c r="JSE50" s="178"/>
      <c r="JSF50" s="178"/>
      <c r="JSG50" s="178"/>
      <c r="JSH50" s="178"/>
      <c r="JSI50" s="178"/>
      <c r="JSJ50" s="178"/>
      <c r="JSK50" s="178"/>
      <c r="JSL50" s="178"/>
      <c r="JSM50" s="178"/>
      <c r="JSN50" s="178"/>
      <c r="JSO50" s="178"/>
      <c r="JSP50" s="178"/>
      <c r="JSQ50" s="178"/>
      <c r="JSR50" s="178"/>
      <c r="JSS50" s="178"/>
      <c r="JST50" s="178"/>
      <c r="JSU50" s="178"/>
      <c r="JSV50" s="178"/>
      <c r="JSW50" s="178"/>
      <c r="JSX50" s="178"/>
      <c r="JSY50" s="178"/>
      <c r="JSZ50" s="178"/>
      <c r="JTA50" s="178"/>
      <c r="JTB50" s="178"/>
      <c r="JTC50" s="178"/>
      <c r="JTD50" s="178"/>
      <c r="JTE50" s="178"/>
      <c r="JTF50" s="178"/>
      <c r="JTG50" s="178"/>
      <c r="JTH50" s="178"/>
      <c r="JTI50" s="178"/>
      <c r="JTJ50" s="178"/>
      <c r="JTK50" s="178"/>
      <c r="JTL50" s="178"/>
      <c r="JTM50" s="178"/>
      <c r="JTN50" s="178"/>
      <c r="JTO50" s="178"/>
      <c r="JTP50" s="178"/>
      <c r="JTQ50" s="178"/>
      <c r="JTR50" s="178"/>
      <c r="JTS50" s="178"/>
      <c r="JTT50" s="178"/>
      <c r="JTU50" s="178"/>
      <c r="JTV50" s="178"/>
      <c r="JTW50" s="178"/>
      <c r="JTX50" s="178"/>
      <c r="JTY50" s="178"/>
      <c r="JTZ50" s="178"/>
      <c r="JUA50" s="178"/>
      <c r="JUB50" s="178"/>
      <c r="JUC50" s="178"/>
      <c r="JUD50" s="178"/>
      <c r="JUE50" s="178"/>
      <c r="JUF50" s="178"/>
      <c r="JUG50" s="178"/>
      <c r="JUH50" s="178"/>
      <c r="JUI50" s="178"/>
      <c r="JUJ50" s="178"/>
      <c r="JUK50" s="178"/>
      <c r="JUL50" s="178"/>
      <c r="JUM50" s="178"/>
      <c r="JUN50" s="178"/>
      <c r="JUO50" s="178"/>
      <c r="JUP50" s="178"/>
      <c r="JUQ50" s="178"/>
      <c r="JUR50" s="178"/>
      <c r="JUS50" s="178"/>
      <c r="JUT50" s="178"/>
      <c r="JUU50" s="178"/>
      <c r="JUV50" s="178"/>
      <c r="JUW50" s="178"/>
      <c r="JUX50" s="178"/>
      <c r="JUY50" s="178"/>
      <c r="JUZ50" s="178"/>
      <c r="JVA50" s="178"/>
      <c r="JVB50" s="178"/>
      <c r="JVC50" s="178"/>
      <c r="JVD50" s="178"/>
      <c r="JVE50" s="178"/>
      <c r="JVF50" s="178"/>
      <c r="JVG50" s="178"/>
      <c r="JVH50" s="178"/>
      <c r="JVI50" s="178"/>
      <c r="JVJ50" s="178"/>
      <c r="JVK50" s="178"/>
      <c r="JVL50" s="178"/>
      <c r="JVM50" s="178"/>
      <c r="JVN50" s="178"/>
      <c r="JVO50" s="178"/>
      <c r="JVP50" s="178"/>
      <c r="JVQ50" s="178"/>
      <c r="JVR50" s="178"/>
      <c r="JVS50" s="178"/>
      <c r="JVT50" s="178"/>
      <c r="JVU50" s="178"/>
      <c r="JVV50" s="178"/>
      <c r="JVW50" s="178"/>
      <c r="JVX50" s="178"/>
      <c r="JVY50" s="178"/>
      <c r="JVZ50" s="178"/>
      <c r="JWA50" s="178"/>
      <c r="JWB50" s="178"/>
      <c r="JWC50" s="178"/>
      <c r="JWD50" s="178"/>
      <c r="JWE50" s="178"/>
      <c r="JWF50" s="178"/>
      <c r="JWG50" s="178"/>
      <c r="JWH50" s="178"/>
      <c r="JWI50" s="178"/>
      <c r="JWJ50" s="178"/>
      <c r="JWK50" s="178"/>
      <c r="JWL50" s="178"/>
      <c r="JWM50" s="178"/>
      <c r="JWN50" s="178"/>
      <c r="JWO50" s="178"/>
      <c r="JWP50" s="178"/>
      <c r="JWQ50" s="178"/>
      <c r="JWR50" s="178"/>
      <c r="JWS50" s="178"/>
      <c r="JWT50" s="178"/>
      <c r="JWU50" s="178"/>
      <c r="JWV50" s="178"/>
      <c r="JWW50" s="178"/>
      <c r="JWX50" s="178"/>
      <c r="JWY50" s="178"/>
      <c r="JWZ50" s="178"/>
      <c r="JXA50" s="178"/>
      <c r="JXB50" s="178"/>
      <c r="JXC50" s="178"/>
      <c r="JXD50" s="178"/>
      <c r="JXE50" s="178"/>
      <c r="JXF50" s="178"/>
      <c r="JXG50" s="178"/>
      <c r="JXH50" s="178"/>
      <c r="JXI50" s="178"/>
      <c r="JXJ50" s="178"/>
      <c r="JXK50" s="178"/>
      <c r="JXL50" s="178"/>
      <c r="JXM50" s="178"/>
      <c r="JXN50" s="178"/>
      <c r="JXO50" s="178"/>
      <c r="JXP50" s="178"/>
      <c r="JXQ50" s="178"/>
      <c r="JXR50" s="178"/>
      <c r="JXS50" s="178"/>
      <c r="JXT50" s="178"/>
      <c r="JXU50" s="178"/>
      <c r="JXV50" s="178"/>
      <c r="JXW50" s="178"/>
      <c r="JXX50" s="178"/>
      <c r="JXY50" s="178"/>
      <c r="JXZ50" s="178"/>
      <c r="JYA50" s="178"/>
      <c r="JYB50" s="178"/>
      <c r="JYC50" s="178"/>
      <c r="JYD50" s="178"/>
      <c r="JYE50" s="178"/>
      <c r="JYF50" s="178"/>
      <c r="JYG50" s="178"/>
      <c r="JYH50" s="178"/>
      <c r="JYI50" s="178"/>
      <c r="JYJ50" s="178"/>
      <c r="JYK50" s="178"/>
      <c r="JYL50" s="178"/>
      <c r="JYM50" s="178"/>
      <c r="JYN50" s="178"/>
      <c r="JYO50" s="178"/>
      <c r="JYP50" s="178"/>
      <c r="JYQ50" s="178"/>
      <c r="JYR50" s="178"/>
      <c r="JYS50" s="178"/>
      <c r="JYT50" s="178"/>
      <c r="JYU50" s="178"/>
      <c r="JYV50" s="178"/>
      <c r="JYW50" s="178"/>
      <c r="JYX50" s="178"/>
      <c r="JYY50" s="178"/>
      <c r="JYZ50" s="178"/>
      <c r="JZA50" s="178"/>
      <c r="JZB50" s="178"/>
      <c r="JZC50" s="178"/>
      <c r="JZD50" s="178"/>
      <c r="JZE50" s="178"/>
      <c r="JZF50" s="178"/>
      <c r="JZG50" s="178"/>
      <c r="JZH50" s="178"/>
      <c r="JZI50" s="178"/>
      <c r="JZJ50" s="178"/>
      <c r="JZK50" s="178"/>
      <c r="JZL50" s="178"/>
      <c r="JZM50" s="178"/>
      <c r="JZN50" s="178"/>
      <c r="JZO50" s="178"/>
      <c r="JZP50" s="178"/>
      <c r="JZQ50" s="178"/>
      <c r="JZR50" s="178"/>
      <c r="JZS50" s="178"/>
      <c r="JZT50" s="178"/>
      <c r="JZU50" s="178"/>
      <c r="JZV50" s="178"/>
      <c r="JZW50" s="178"/>
      <c r="JZX50" s="178"/>
      <c r="JZY50" s="178"/>
      <c r="JZZ50" s="178"/>
      <c r="KAA50" s="178"/>
      <c r="KAB50" s="178"/>
      <c r="KAC50" s="178"/>
      <c r="KAD50" s="178"/>
      <c r="KAE50" s="178"/>
      <c r="KAF50" s="178"/>
      <c r="KAG50" s="178"/>
      <c r="KAH50" s="178"/>
      <c r="KAI50" s="178"/>
      <c r="KAJ50" s="178"/>
      <c r="KAK50" s="178"/>
      <c r="KAL50" s="178"/>
      <c r="KAM50" s="178"/>
      <c r="KAN50" s="178"/>
      <c r="KAO50" s="178"/>
      <c r="KAP50" s="178"/>
      <c r="KAQ50" s="178"/>
      <c r="KAR50" s="178"/>
      <c r="KAS50" s="178"/>
      <c r="KAT50" s="178"/>
      <c r="KAU50" s="178"/>
      <c r="KAV50" s="178"/>
      <c r="KAW50" s="178"/>
      <c r="KAX50" s="178"/>
      <c r="KAY50" s="178"/>
      <c r="KAZ50" s="178"/>
      <c r="KBA50" s="178"/>
      <c r="KBB50" s="178"/>
      <c r="KBC50" s="178"/>
      <c r="KBD50" s="178"/>
      <c r="KBE50" s="178"/>
      <c r="KBF50" s="178"/>
      <c r="KBG50" s="178"/>
      <c r="KBH50" s="178"/>
      <c r="KBI50" s="178"/>
      <c r="KBJ50" s="178"/>
      <c r="KBK50" s="178"/>
      <c r="KBL50" s="178"/>
      <c r="KBM50" s="178"/>
      <c r="KBN50" s="178"/>
      <c r="KBO50" s="178"/>
      <c r="KBP50" s="178"/>
      <c r="KBQ50" s="178"/>
      <c r="KBR50" s="178"/>
      <c r="KBS50" s="178"/>
      <c r="KBT50" s="178"/>
      <c r="KBU50" s="178"/>
      <c r="KBV50" s="178"/>
      <c r="KBW50" s="178"/>
      <c r="KBX50" s="178"/>
      <c r="KBY50" s="178"/>
      <c r="KBZ50" s="178"/>
      <c r="KCA50" s="178"/>
      <c r="KCB50" s="178"/>
      <c r="KCC50" s="178"/>
      <c r="KCD50" s="178"/>
      <c r="KCE50" s="178"/>
      <c r="KCF50" s="178"/>
      <c r="KCG50" s="178"/>
      <c r="KCH50" s="178"/>
      <c r="KCI50" s="178"/>
      <c r="KCJ50" s="178"/>
      <c r="KCK50" s="178"/>
      <c r="KCL50" s="178"/>
      <c r="KCM50" s="178"/>
      <c r="KCN50" s="178"/>
      <c r="KCO50" s="178"/>
      <c r="KCP50" s="178"/>
      <c r="KCQ50" s="178"/>
      <c r="KCR50" s="178"/>
      <c r="KCS50" s="178"/>
      <c r="KCT50" s="178"/>
      <c r="KCU50" s="178"/>
      <c r="KCV50" s="178"/>
      <c r="KCW50" s="178"/>
      <c r="KCX50" s="178"/>
      <c r="KCY50" s="178"/>
      <c r="KCZ50" s="178"/>
      <c r="KDA50" s="178"/>
      <c r="KDB50" s="178"/>
      <c r="KDC50" s="178"/>
      <c r="KDD50" s="178"/>
      <c r="KDE50" s="178"/>
      <c r="KDF50" s="178"/>
      <c r="KDG50" s="178"/>
      <c r="KDH50" s="178"/>
      <c r="KDI50" s="178"/>
      <c r="KDJ50" s="178"/>
      <c r="KDK50" s="178"/>
      <c r="KDL50" s="178"/>
      <c r="KDM50" s="178"/>
      <c r="KDN50" s="178"/>
      <c r="KDO50" s="178"/>
      <c r="KDP50" s="178"/>
      <c r="KDQ50" s="178"/>
      <c r="KDR50" s="178"/>
      <c r="KDS50" s="178"/>
      <c r="KDT50" s="178"/>
      <c r="KDU50" s="178"/>
      <c r="KDV50" s="178"/>
      <c r="KDW50" s="178"/>
      <c r="KDX50" s="178"/>
      <c r="KDY50" s="178"/>
      <c r="KDZ50" s="178"/>
      <c r="KEA50" s="178"/>
      <c r="KEB50" s="178"/>
      <c r="KEC50" s="178"/>
      <c r="KED50" s="178"/>
      <c r="KEE50" s="178"/>
      <c r="KEF50" s="178"/>
      <c r="KEG50" s="178"/>
      <c r="KEH50" s="178"/>
      <c r="KEI50" s="178"/>
      <c r="KEJ50" s="178"/>
      <c r="KEK50" s="178"/>
      <c r="KEL50" s="178"/>
      <c r="KEM50" s="178"/>
      <c r="KEN50" s="178"/>
      <c r="KEO50" s="178"/>
      <c r="KEP50" s="178"/>
      <c r="KEQ50" s="178"/>
      <c r="KER50" s="178"/>
      <c r="KES50" s="178"/>
      <c r="KET50" s="178"/>
      <c r="KEU50" s="178"/>
      <c r="KEV50" s="178"/>
      <c r="KEW50" s="178"/>
      <c r="KEX50" s="178"/>
      <c r="KEY50" s="178"/>
      <c r="KEZ50" s="178"/>
      <c r="KFA50" s="178"/>
      <c r="KFB50" s="178"/>
      <c r="KFC50" s="178"/>
      <c r="KFD50" s="178"/>
      <c r="KFE50" s="178"/>
      <c r="KFF50" s="178"/>
      <c r="KFG50" s="178"/>
      <c r="KFH50" s="178"/>
      <c r="KFI50" s="178"/>
      <c r="KFJ50" s="178"/>
      <c r="KFK50" s="178"/>
      <c r="KFL50" s="178"/>
      <c r="KFM50" s="178"/>
      <c r="KFN50" s="178"/>
      <c r="KFO50" s="178"/>
      <c r="KFP50" s="178"/>
      <c r="KFQ50" s="178"/>
      <c r="KFR50" s="178"/>
      <c r="KFS50" s="178"/>
      <c r="KFT50" s="178"/>
      <c r="KFU50" s="178"/>
      <c r="KFV50" s="178"/>
      <c r="KFW50" s="178"/>
      <c r="KFX50" s="178"/>
      <c r="KFY50" s="178"/>
      <c r="KFZ50" s="178"/>
      <c r="KGA50" s="178"/>
      <c r="KGB50" s="178"/>
      <c r="KGC50" s="178"/>
      <c r="KGD50" s="178"/>
      <c r="KGE50" s="178"/>
      <c r="KGF50" s="178"/>
      <c r="KGG50" s="178"/>
      <c r="KGH50" s="178"/>
      <c r="KGI50" s="178"/>
      <c r="KGJ50" s="178"/>
      <c r="KGK50" s="178"/>
      <c r="KGL50" s="178"/>
      <c r="KGM50" s="178"/>
      <c r="KGN50" s="178"/>
      <c r="KGO50" s="178"/>
      <c r="KGP50" s="178"/>
      <c r="KGQ50" s="178"/>
      <c r="KGR50" s="178"/>
      <c r="KGS50" s="178"/>
      <c r="KGT50" s="178"/>
      <c r="KGU50" s="178"/>
      <c r="KGV50" s="178"/>
      <c r="KGW50" s="178"/>
      <c r="KGX50" s="178"/>
      <c r="KGY50" s="178"/>
      <c r="KGZ50" s="178"/>
      <c r="KHA50" s="178"/>
      <c r="KHB50" s="178"/>
      <c r="KHC50" s="178"/>
      <c r="KHD50" s="178"/>
      <c r="KHE50" s="178"/>
      <c r="KHF50" s="178"/>
      <c r="KHG50" s="178"/>
      <c r="KHH50" s="178"/>
      <c r="KHI50" s="178"/>
      <c r="KHJ50" s="178"/>
      <c r="KHK50" s="178"/>
      <c r="KHL50" s="178"/>
      <c r="KHM50" s="178"/>
      <c r="KHN50" s="178"/>
      <c r="KHO50" s="178"/>
      <c r="KHP50" s="178"/>
      <c r="KHQ50" s="178"/>
      <c r="KHR50" s="178"/>
      <c r="KHS50" s="178"/>
      <c r="KHT50" s="178"/>
      <c r="KHU50" s="178"/>
      <c r="KHV50" s="178"/>
      <c r="KHW50" s="178"/>
      <c r="KHX50" s="178"/>
      <c r="KHY50" s="178"/>
      <c r="KHZ50" s="178"/>
      <c r="KIA50" s="178"/>
      <c r="KIB50" s="178"/>
      <c r="KIC50" s="178"/>
      <c r="KID50" s="178"/>
      <c r="KIE50" s="178"/>
      <c r="KIF50" s="178"/>
      <c r="KIG50" s="178"/>
      <c r="KIH50" s="178"/>
      <c r="KII50" s="178"/>
      <c r="KIJ50" s="178"/>
      <c r="KIK50" s="178"/>
      <c r="KIL50" s="178"/>
      <c r="KIM50" s="178"/>
      <c r="KIN50" s="178"/>
      <c r="KIO50" s="178"/>
      <c r="KIP50" s="178"/>
      <c r="KIQ50" s="178"/>
      <c r="KIR50" s="178"/>
      <c r="KIS50" s="178"/>
      <c r="KIT50" s="178"/>
      <c r="KIU50" s="178"/>
      <c r="KIV50" s="178"/>
      <c r="KIW50" s="178"/>
      <c r="KIX50" s="178"/>
      <c r="KIY50" s="178"/>
      <c r="KIZ50" s="178"/>
      <c r="KJA50" s="178"/>
      <c r="KJB50" s="178"/>
      <c r="KJC50" s="178"/>
      <c r="KJD50" s="178"/>
      <c r="KJE50" s="178"/>
      <c r="KJF50" s="178"/>
      <c r="KJG50" s="178"/>
      <c r="KJH50" s="178"/>
      <c r="KJI50" s="178"/>
      <c r="KJJ50" s="178"/>
      <c r="KJK50" s="178"/>
      <c r="KJL50" s="178"/>
      <c r="KJM50" s="178"/>
      <c r="KJN50" s="178"/>
      <c r="KJO50" s="178"/>
      <c r="KJP50" s="178"/>
      <c r="KJQ50" s="178"/>
      <c r="KJR50" s="178"/>
      <c r="KJS50" s="178"/>
      <c r="KJT50" s="178"/>
      <c r="KJU50" s="178"/>
      <c r="KJV50" s="178"/>
      <c r="KJW50" s="178"/>
      <c r="KJX50" s="178"/>
      <c r="KJY50" s="178"/>
      <c r="KJZ50" s="178"/>
      <c r="KKA50" s="178"/>
      <c r="KKB50" s="178"/>
      <c r="KKC50" s="178"/>
      <c r="KKD50" s="178"/>
      <c r="KKE50" s="178"/>
      <c r="KKF50" s="178"/>
      <c r="KKG50" s="178"/>
      <c r="KKH50" s="178"/>
      <c r="KKI50" s="178"/>
      <c r="KKJ50" s="178"/>
      <c r="KKK50" s="178"/>
      <c r="KKL50" s="178"/>
      <c r="KKM50" s="178"/>
      <c r="KKN50" s="178"/>
      <c r="KKO50" s="178"/>
      <c r="KKP50" s="178"/>
      <c r="KKQ50" s="178"/>
      <c r="KKR50" s="178"/>
      <c r="KKS50" s="178"/>
      <c r="KKT50" s="178"/>
      <c r="KKU50" s="178"/>
      <c r="KKV50" s="178"/>
      <c r="KKW50" s="178"/>
      <c r="KKX50" s="178"/>
      <c r="KKY50" s="178"/>
      <c r="KKZ50" s="178"/>
      <c r="KLA50" s="178"/>
      <c r="KLB50" s="178"/>
      <c r="KLC50" s="178"/>
      <c r="KLD50" s="178"/>
      <c r="KLE50" s="178"/>
      <c r="KLF50" s="178"/>
      <c r="KLG50" s="178"/>
      <c r="KLH50" s="178"/>
      <c r="KLI50" s="178"/>
      <c r="KLJ50" s="178"/>
      <c r="KLK50" s="178"/>
      <c r="KLL50" s="178"/>
      <c r="KLM50" s="178"/>
      <c r="KLN50" s="178"/>
      <c r="KLO50" s="178"/>
      <c r="KLP50" s="178"/>
      <c r="KLQ50" s="178"/>
      <c r="KLR50" s="178"/>
      <c r="KLS50" s="178"/>
      <c r="KLT50" s="178"/>
      <c r="KLU50" s="178"/>
      <c r="KLV50" s="178"/>
      <c r="KLW50" s="178"/>
      <c r="KLX50" s="178"/>
      <c r="KLY50" s="178"/>
      <c r="KLZ50" s="178"/>
      <c r="KMA50" s="178"/>
      <c r="KMB50" s="178"/>
      <c r="KMC50" s="178"/>
      <c r="KMD50" s="178"/>
      <c r="KME50" s="178"/>
      <c r="KMF50" s="178"/>
      <c r="KMG50" s="178"/>
      <c r="KMH50" s="178"/>
      <c r="KMI50" s="178"/>
      <c r="KMJ50" s="178"/>
      <c r="KMK50" s="178"/>
      <c r="KML50" s="178"/>
      <c r="KMM50" s="178"/>
      <c r="KMN50" s="178"/>
      <c r="KMO50" s="178"/>
      <c r="KMP50" s="178"/>
      <c r="KMQ50" s="178"/>
      <c r="KMR50" s="178"/>
      <c r="KMS50" s="178"/>
      <c r="KMT50" s="178"/>
      <c r="KMU50" s="178"/>
      <c r="KMV50" s="178"/>
      <c r="KMW50" s="178"/>
      <c r="KMX50" s="178"/>
      <c r="KMY50" s="178"/>
      <c r="KMZ50" s="178"/>
      <c r="KNA50" s="178"/>
      <c r="KNB50" s="178"/>
      <c r="KNC50" s="178"/>
      <c r="KND50" s="178"/>
      <c r="KNE50" s="178"/>
      <c r="KNF50" s="178"/>
      <c r="KNG50" s="178"/>
      <c r="KNH50" s="178"/>
      <c r="KNI50" s="178"/>
      <c r="KNJ50" s="178"/>
      <c r="KNK50" s="178"/>
      <c r="KNL50" s="178"/>
      <c r="KNM50" s="178"/>
      <c r="KNN50" s="178"/>
      <c r="KNO50" s="178"/>
      <c r="KNP50" s="178"/>
      <c r="KNQ50" s="178"/>
      <c r="KNR50" s="178"/>
      <c r="KNS50" s="178"/>
      <c r="KNT50" s="178"/>
      <c r="KNU50" s="178"/>
      <c r="KNV50" s="178"/>
      <c r="KNW50" s="178"/>
      <c r="KNX50" s="178"/>
      <c r="KNY50" s="178"/>
      <c r="KNZ50" s="178"/>
      <c r="KOA50" s="178"/>
      <c r="KOB50" s="178"/>
      <c r="KOC50" s="178"/>
      <c r="KOD50" s="178"/>
      <c r="KOE50" s="178"/>
      <c r="KOF50" s="178"/>
      <c r="KOG50" s="178"/>
      <c r="KOH50" s="178"/>
      <c r="KOI50" s="178"/>
      <c r="KOJ50" s="178"/>
      <c r="KOK50" s="178"/>
      <c r="KOL50" s="178"/>
      <c r="KOM50" s="178"/>
      <c r="KON50" s="178"/>
      <c r="KOO50" s="178"/>
      <c r="KOP50" s="178"/>
      <c r="KOQ50" s="178"/>
      <c r="KOR50" s="178"/>
      <c r="KOS50" s="178"/>
      <c r="KOT50" s="178"/>
      <c r="KOU50" s="178"/>
      <c r="KOV50" s="178"/>
      <c r="KOW50" s="178"/>
      <c r="KOX50" s="178"/>
      <c r="KOY50" s="178"/>
      <c r="KOZ50" s="178"/>
      <c r="KPA50" s="178"/>
      <c r="KPB50" s="178"/>
      <c r="KPC50" s="178"/>
      <c r="KPD50" s="178"/>
      <c r="KPE50" s="178"/>
      <c r="KPF50" s="178"/>
      <c r="KPG50" s="178"/>
      <c r="KPH50" s="178"/>
      <c r="KPI50" s="178"/>
      <c r="KPJ50" s="178"/>
      <c r="KPK50" s="178"/>
      <c r="KPL50" s="178"/>
      <c r="KPM50" s="178"/>
      <c r="KPN50" s="178"/>
      <c r="KPO50" s="178"/>
      <c r="KPP50" s="178"/>
      <c r="KPQ50" s="178"/>
      <c r="KPR50" s="178"/>
      <c r="KPS50" s="178"/>
      <c r="KPT50" s="178"/>
      <c r="KPU50" s="178"/>
      <c r="KPV50" s="178"/>
      <c r="KPW50" s="178"/>
      <c r="KPX50" s="178"/>
      <c r="KPY50" s="178"/>
      <c r="KPZ50" s="178"/>
      <c r="KQA50" s="178"/>
      <c r="KQB50" s="178"/>
      <c r="KQC50" s="178"/>
      <c r="KQD50" s="178"/>
      <c r="KQE50" s="178"/>
      <c r="KQF50" s="178"/>
      <c r="KQG50" s="178"/>
      <c r="KQH50" s="178"/>
      <c r="KQI50" s="178"/>
      <c r="KQJ50" s="178"/>
      <c r="KQK50" s="178"/>
      <c r="KQL50" s="178"/>
      <c r="KQM50" s="178"/>
      <c r="KQN50" s="178"/>
      <c r="KQO50" s="178"/>
      <c r="KQP50" s="178"/>
      <c r="KQQ50" s="178"/>
      <c r="KQR50" s="178"/>
      <c r="KQS50" s="178"/>
      <c r="KQT50" s="178"/>
      <c r="KQU50" s="178"/>
      <c r="KQV50" s="178"/>
      <c r="KQW50" s="178"/>
      <c r="KQX50" s="178"/>
      <c r="KQY50" s="178"/>
      <c r="KQZ50" s="178"/>
      <c r="KRA50" s="178"/>
      <c r="KRB50" s="178"/>
      <c r="KRC50" s="178"/>
      <c r="KRD50" s="178"/>
      <c r="KRE50" s="178"/>
      <c r="KRF50" s="178"/>
      <c r="KRG50" s="178"/>
      <c r="KRH50" s="178"/>
      <c r="KRI50" s="178"/>
      <c r="KRJ50" s="178"/>
      <c r="KRK50" s="178"/>
      <c r="KRL50" s="178"/>
      <c r="KRM50" s="178"/>
      <c r="KRN50" s="178"/>
      <c r="KRO50" s="178"/>
      <c r="KRP50" s="178"/>
      <c r="KRQ50" s="178"/>
      <c r="KRR50" s="178"/>
      <c r="KRS50" s="178"/>
      <c r="KRT50" s="178"/>
      <c r="KRU50" s="178"/>
      <c r="KRV50" s="178"/>
      <c r="KRW50" s="178"/>
      <c r="KRX50" s="178"/>
      <c r="KRY50" s="178"/>
      <c r="KRZ50" s="178"/>
      <c r="KSA50" s="178"/>
      <c r="KSB50" s="178"/>
      <c r="KSC50" s="178"/>
      <c r="KSD50" s="178"/>
      <c r="KSE50" s="178"/>
      <c r="KSF50" s="178"/>
      <c r="KSG50" s="178"/>
      <c r="KSH50" s="178"/>
      <c r="KSI50" s="178"/>
      <c r="KSJ50" s="178"/>
      <c r="KSK50" s="178"/>
      <c r="KSL50" s="178"/>
      <c r="KSM50" s="178"/>
      <c r="KSN50" s="178"/>
      <c r="KSO50" s="178"/>
      <c r="KSP50" s="178"/>
      <c r="KSQ50" s="178"/>
      <c r="KSR50" s="178"/>
      <c r="KSS50" s="178"/>
      <c r="KST50" s="178"/>
      <c r="KSU50" s="178"/>
      <c r="KSV50" s="178"/>
      <c r="KSW50" s="178"/>
      <c r="KSX50" s="178"/>
      <c r="KSY50" s="178"/>
      <c r="KSZ50" s="178"/>
      <c r="KTA50" s="178"/>
      <c r="KTB50" s="178"/>
      <c r="KTC50" s="178"/>
      <c r="KTD50" s="178"/>
      <c r="KTE50" s="178"/>
      <c r="KTF50" s="178"/>
      <c r="KTG50" s="178"/>
      <c r="KTH50" s="178"/>
      <c r="KTI50" s="178"/>
      <c r="KTJ50" s="178"/>
      <c r="KTK50" s="178"/>
      <c r="KTL50" s="178"/>
      <c r="KTM50" s="178"/>
      <c r="KTN50" s="178"/>
      <c r="KTO50" s="178"/>
      <c r="KTP50" s="178"/>
      <c r="KTQ50" s="178"/>
      <c r="KTR50" s="178"/>
      <c r="KTS50" s="178"/>
      <c r="KTT50" s="178"/>
      <c r="KTU50" s="178"/>
      <c r="KTV50" s="178"/>
      <c r="KTW50" s="178"/>
      <c r="KTX50" s="178"/>
      <c r="KTY50" s="178"/>
      <c r="KTZ50" s="178"/>
      <c r="KUA50" s="178"/>
      <c r="KUB50" s="178"/>
      <c r="KUC50" s="178"/>
      <c r="KUD50" s="178"/>
      <c r="KUE50" s="178"/>
      <c r="KUF50" s="178"/>
      <c r="KUG50" s="178"/>
      <c r="KUH50" s="178"/>
      <c r="KUI50" s="178"/>
      <c r="KUJ50" s="178"/>
      <c r="KUK50" s="178"/>
      <c r="KUL50" s="178"/>
      <c r="KUM50" s="178"/>
      <c r="KUN50" s="178"/>
      <c r="KUO50" s="178"/>
      <c r="KUP50" s="178"/>
      <c r="KUQ50" s="178"/>
      <c r="KUR50" s="178"/>
      <c r="KUS50" s="178"/>
      <c r="KUT50" s="178"/>
      <c r="KUU50" s="178"/>
      <c r="KUV50" s="178"/>
      <c r="KUW50" s="178"/>
      <c r="KUX50" s="178"/>
      <c r="KUY50" s="178"/>
      <c r="KUZ50" s="178"/>
      <c r="KVA50" s="178"/>
      <c r="KVB50" s="178"/>
      <c r="KVC50" s="178"/>
      <c r="KVD50" s="178"/>
      <c r="KVE50" s="178"/>
      <c r="KVF50" s="178"/>
      <c r="KVG50" s="178"/>
      <c r="KVH50" s="178"/>
      <c r="KVI50" s="178"/>
      <c r="KVJ50" s="178"/>
      <c r="KVK50" s="178"/>
      <c r="KVL50" s="178"/>
      <c r="KVM50" s="178"/>
      <c r="KVN50" s="178"/>
      <c r="KVO50" s="178"/>
      <c r="KVP50" s="178"/>
      <c r="KVQ50" s="178"/>
      <c r="KVR50" s="178"/>
      <c r="KVS50" s="178"/>
      <c r="KVT50" s="178"/>
      <c r="KVU50" s="178"/>
      <c r="KVV50" s="178"/>
      <c r="KVW50" s="178"/>
      <c r="KVX50" s="178"/>
      <c r="KVY50" s="178"/>
      <c r="KVZ50" s="178"/>
      <c r="KWA50" s="178"/>
      <c r="KWB50" s="178"/>
      <c r="KWC50" s="178"/>
      <c r="KWD50" s="178"/>
      <c r="KWE50" s="178"/>
      <c r="KWF50" s="178"/>
      <c r="KWG50" s="178"/>
      <c r="KWH50" s="178"/>
      <c r="KWI50" s="178"/>
      <c r="KWJ50" s="178"/>
      <c r="KWK50" s="178"/>
      <c r="KWL50" s="178"/>
      <c r="KWM50" s="178"/>
      <c r="KWN50" s="178"/>
      <c r="KWO50" s="178"/>
      <c r="KWP50" s="178"/>
      <c r="KWQ50" s="178"/>
      <c r="KWR50" s="178"/>
      <c r="KWS50" s="178"/>
      <c r="KWT50" s="178"/>
      <c r="KWU50" s="178"/>
      <c r="KWV50" s="178"/>
      <c r="KWW50" s="178"/>
      <c r="KWX50" s="178"/>
      <c r="KWY50" s="178"/>
      <c r="KWZ50" s="178"/>
      <c r="KXA50" s="178"/>
      <c r="KXB50" s="178"/>
      <c r="KXC50" s="178"/>
      <c r="KXD50" s="178"/>
      <c r="KXE50" s="178"/>
      <c r="KXF50" s="178"/>
      <c r="KXG50" s="178"/>
      <c r="KXH50" s="178"/>
      <c r="KXI50" s="178"/>
      <c r="KXJ50" s="178"/>
      <c r="KXK50" s="178"/>
      <c r="KXL50" s="178"/>
      <c r="KXM50" s="178"/>
      <c r="KXN50" s="178"/>
      <c r="KXO50" s="178"/>
      <c r="KXP50" s="178"/>
      <c r="KXQ50" s="178"/>
      <c r="KXR50" s="178"/>
      <c r="KXS50" s="178"/>
      <c r="KXT50" s="178"/>
      <c r="KXU50" s="178"/>
      <c r="KXV50" s="178"/>
      <c r="KXW50" s="178"/>
      <c r="KXX50" s="178"/>
      <c r="KXY50" s="178"/>
      <c r="KXZ50" s="178"/>
      <c r="KYA50" s="178"/>
      <c r="KYB50" s="178"/>
      <c r="KYC50" s="178"/>
      <c r="KYD50" s="178"/>
      <c r="KYE50" s="178"/>
      <c r="KYF50" s="178"/>
      <c r="KYG50" s="178"/>
      <c r="KYH50" s="178"/>
      <c r="KYI50" s="178"/>
      <c r="KYJ50" s="178"/>
      <c r="KYK50" s="178"/>
      <c r="KYL50" s="178"/>
      <c r="KYM50" s="178"/>
      <c r="KYN50" s="178"/>
      <c r="KYO50" s="178"/>
      <c r="KYP50" s="178"/>
      <c r="KYQ50" s="178"/>
      <c r="KYR50" s="178"/>
      <c r="KYS50" s="178"/>
      <c r="KYT50" s="178"/>
      <c r="KYU50" s="178"/>
      <c r="KYV50" s="178"/>
      <c r="KYW50" s="178"/>
      <c r="KYX50" s="178"/>
      <c r="KYY50" s="178"/>
      <c r="KYZ50" s="178"/>
      <c r="KZA50" s="178"/>
      <c r="KZB50" s="178"/>
      <c r="KZC50" s="178"/>
      <c r="KZD50" s="178"/>
      <c r="KZE50" s="178"/>
      <c r="KZF50" s="178"/>
      <c r="KZG50" s="178"/>
      <c r="KZH50" s="178"/>
      <c r="KZI50" s="178"/>
      <c r="KZJ50" s="178"/>
      <c r="KZK50" s="178"/>
      <c r="KZL50" s="178"/>
      <c r="KZM50" s="178"/>
      <c r="KZN50" s="178"/>
      <c r="KZO50" s="178"/>
      <c r="KZP50" s="178"/>
      <c r="KZQ50" s="178"/>
      <c r="KZR50" s="178"/>
      <c r="KZS50" s="178"/>
      <c r="KZT50" s="178"/>
      <c r="KZU50" s="178"/>
      <c r="KZV50" s="178"/>
      <c r="KZW50" s="178"/>
      <c r="KZX50" s="178"/>
      <c r="KZY50" s="178"/>
      <c r="KZZ50" s="178"/>
      <c r="LAA50" s="178"/>
      <c r="LAB50" s="178"/>
      <c r="LAC50" s="178"/>
      <c r="LAD50" s="178"/>
      <c r="LAE50" s="178"/>
      <c r="LAF50" s="178"/>
      <c r="LAG50" s="178"/>
      <c r="LAH50" s="178"/>
      <c r="LAI50" s="178"/>
      <c r="LAJ50" s="178"/>
      <c r="LAK50" s="178"/>
      <c r="LAL50" s="178"/>
      <c r="LAM50" s="178"/>
      <c r="LAN50" s="178"/>
      <c r="LAO50" s="178"/>
      <c r="LAP50" s="178"/>
      <c r="LAQ50" s="178"/>
      <c r="LAR50" s="178"/>
      <c r="LAS50" s="178"/>
      <c r="LAT50" s="178"/>
      <c r="LAU50" s="178"/>
      <c r="LAV50" s="178"/>
      <c r="LAW50" s="178"/>
      <c r="LAX50" s="178"/>
      <c r="LAY50" s="178"/>
      <c r="LAZ50" s="178"/>
      <c r="LBA50" s="178"/>
      <c r="LBB50" s="178"/>
      <c r="LBC50" s="178"/>
      <c r="LBD50" s="178"/>
      <c r="LBE50" s="178"/>
      <c r="LBF50" s="178"/>
      <c r="LBG50" s="178"/>
      <c r="LBH50" s="178"/>
      <c r="LBI50" s="178"/>
      <c r="LBJ50" s="178"/>
      <c r="LBK50" s="178"/>
      <c r="LBL50" s="178"/>
      <c r="LBM50" s="178"/>
      <c r="LBN50" s="178"/>
      <c r="LBO50" s="178"/>
      <c r="LBP50" s="178"/>
      <c r="LBQ50" s="178"/>
      <c r="LBR50" s="178"/>
      <c r="LBS50" s="178"/>
      <c r="LBT50" s="178"/>
      <c r="LBU50" s="178"/>
      <c r="LBV50" s="178"/>
      <c r="LBW50" s="178"/>
      <c r="LBX50" s="178"/>
      <c r="LBY50" s="178"/>
      <c r="LBZ50" s="178"/>
      <c r="LCA50" s="178"/>
      <c r="LCB50" s="178"/>
      <c r="LCC50" s="178"/>
      <c r="LCD50" s="178"/>
      <c r="LCE50" s="178"/>
      <c r="LCF50" s="178"/>
      <c r="LCG50" s="178"/>
      <c r="LCH50" s="178"/>
      <c r="LCI50" s="178"/>
      <c r="LCJ50" s="178"/>
      <c r="LCK50" s="178"/>
      <c r="LCL50" s="178"/>
      <c r="LCM50" s="178"/>
      <c r="LCN50" s="178"/>
      <c r="LCO50" s="178"/>
      <c r="LCP50" s="178"/>
      <c r="LCQ50" s="178"/>
      <c r="LCR50" s="178"/>
      <c r="LCS50" s="178"/>
      <c r="LCT50" s="178"/>
      <c r="LCU50" s="178"/>
      <c r="LCV50" s="178"/>
      <c r="LCW50" s="178"/>
      <c r="LCX50" s="178"/>
      <c r="LCY50" s="178"/>
      <c r="LCZ50" s="178"/>
      <c r="LDA50" s="178"/>
      <c r="LDB50" s="178"/>
      <c r="LDC50" s="178"/>
      <c r="LDD50" s="178"/>
      <c r="LDE50" s="178"/>
      <c r="LDF50" s="178"/>
      <c r="LDG50" s="178"/>
      <c r="LDH50" s="178"/>
      <c r="LDI50" s="178"/>
      <c r="LDJ50" s="178"/>
      <c r="LDK50" s="178"/>
      <c r="LDL50" s="178"/>
      <c r="LDM50" s="178"/>
      <c r="LDN50" s="178"/>
      <c r="LDO50" s="178"/>
      <c r="LDP50" s="178"/>
      <c r="LDQ50" s="178"/>
      <c r="LDR50" s="178"/>
      <c r="LDS50" s="178"/>
      <c r="LDT50" s="178"/>
      <c r="LDU50" s="178"/>
      <c r="LDV50" s="178"/>
      <c r="LDW50" s="178"/>
      <c r="LDX50" s="178"/>
      <c r="LDY50" s="178"/>
      <c r="LDZ50" s="178"/>
      <c r="LEA50" s="178"/>
      <c r="LEB50" s="178"/>
      <c r="LEC50" s="178"/>
      <c r="LED50" s="178"/>
      <c r="LEE50" s="178"/>
      <c r="LEF50" s="178"/>
      <c r="LEG50" s="178"/>
      <c r="LEH50" s="178"/>
      <c r="LEI50" s="178"/>
      <c r="LEJ50" s="178"/>
      <c r="LEK50" s="178"/>
      <c r="LEL50" s="178"/>
      <c r="LEM50" s="178"/>
      <c r="LEN50" s="178"/>
      <c r="LEO50" s="178"/>
      <c r="LEP50" s="178"/>
      <c r="LEQ50" s="178"/>
      <c r="LER50" s="178"/>
      <c r="LES50" s="178"/>
      <c r="LET50" s="178"/>
      <c r="LEU50" s="178"/>
      <c r="LEV50" s="178"/>
      <c r="LEW50" s="178"/>
      <c r="LEX50" s="178"/>
      <c r="LEY50" s="178"/>
      <c r="LEZ50" s="178"/>
      <c r="LFA50" s="178"/>
      <c r="LFB50" s="178"/>
      <c r="LFC50" s="178"/>
      <c r="LFD50" s="178"/>
      <c r="LFE50" s="178"/>
      <c r="LFF50" s="178"/>
      <c r="LFG50" s="178"/>
      <c r="LFH50" s="178"/>
      <c r="LFI50" s="178"/>
      <c r="LFJ50" s="178"/>
      <c r="LFK50" s="178"/>
      <c r="LFL50" s="178"/>
      <c r="LFM50" s="178"/>
      <c r="LFN50" s="178"/>
      <c r="LFO50" s="178"/>
      <c r="LFP50" s="178"/>
      <c r="LFQ50" s="178"/>
      <c r="LFR50" s="178"/>
      <c r="LFS50" s="178"/>
      <c r="LFT50" s="178"/>
      <c r="LFU50" s="178"/>
      <c r="LFV50" s="178"/>
      <c r="LFW50" s="178"/>
      <c r="LFX50" s="178"/>
      <c r="LFY50" s="178"/>
      <c r="LFZ50" s="178"/>
      <c r="LGA50" s="178"/>
      <c r="LGB50" s="178"/>
      <c r="LGC50" s="178"/>
      <c r="LGD50" s="178"/>
      <c r="LGE50" s="178"/>
      <c r="LGF50" s="178"/>
      <c r="LGG50" s="178"/>
      <c r="LGH50" s="178"/>
      <c r="LGI50" s="178"/>
      <c r="LGJ50" s="178"/>
      <c r="LGK50" s="178"/>
      <c r="LGL50" s="178"/>
      <c r="LGM50" s="178"/>
      <c r="LGN50" s="178"/>
      <c r="LGO50" s="178"/>
      <c r="LGP50" s="178"/>
      <c r="LGQ50" s="178"/>
      <c r="LGR50" s="178"/>
      <c r="LGS50" s="178"/>
      <c r="LGT50" s="178"/>
      <c r="LGU50" s="178"/>
      <c r="LGV50" s="178"/>
      <c r="LGW50" s="178"/>
      <c r="LGX50" s="178"/>
      <c r="LGY50" s="178"/>
      <c r="LGZ50" s="178"/>
      <c r="LHA50" s="178"/>
      <c r="LHB50" s="178"/>
      <c r="LHC50" s="178"/>
      <c r="LHD50" s="178"/>
      <c r="LHE50" s="178"/>
      <c r="LHF50" s="178"/>
      <c r="LHG50" s="178"/>
      <c r="LHH50" s="178"/>
      <c r="LHI50" s="178"/>
      <c r="LHJ50" s="178"/>
      <c r="LHK50" s="178"/>
      <c r="LHL50" s="178"/>
      <c r="LHM50" s="178"/>
      <c r="LHN50" s="178"/>
      <c r="LHO50" s="178"/>
      <c r="LHP50" s="178"/>
      <c r="LHQ50" s="178"/>
      <c r="LHR50" s="178"/>
      <c r="LHS50" s="178"/>
      <c r="LHT50" s="178"/>
      <c r="LHU50" s="178"/>
      <c r="LHV50" s="178"/>
      <c r="LHW50" s="178"/>
      <c r="LHX50" s="178"/>
      <c r="LHY50" s="178"/>
      <c r="LHZ50" s="178"/>
      <c r="LIA50" s="178"/>
      <c r="LIB50" s="178"/>
      <c r="LIC50" s="178"/>
      <c r="LID50" s="178"/>
      <c r="LIE50" s="178"/>
      <c r="LIF50" s="178"/>
      <c r="LIG50" s="178"/>
      <c r="LIH50" s="178"/>
      <c r="LII50" s="178"/>
      <c r="LIJ50" s="178"/>
      <c r="LIK50" s="178"/>
      <c r="LIL50" s="178"/>
      <c r="LIM50" s="178"/>
      <c r="LIN50" s="178"/>
      <c r="LIO50" s="178"/>
      <c r="LIP50" s="178"/>
      <c r="LIQ50" s="178"/>
      <c r="LIR50" s="178"/>
      <c r="LIS50" s="178"/>
      <c r="LIT50" s="178"/>
      <c r="LIU50" s="178"/>
      <c r="LIV50" s="178"/>
      <c r="LIW50" s="178"/>
      <c r="LIX50" s="178"/>
      <c r="LIY50" s="178"/>
      <c r="LIZ50" s="178"/>
      <c r="LJA50" s="178"/>
      <c r="LJB50" s="178"/>
      <c r="LJC50" s="178"/>
      <c r="LJD50" s="178"/>
      <c r="LJE50" s="178"/>
      <c r="LJF50" s="178"/>
      <c r="LJG50" s="178"/>
      <c r="LJH50" s="178"/>
      <c r="LJI50" s="178"/>
      <c r="LJJ50" s="178"/>
      <c r="LJK50" s="178"/>
      <c r="LJL50" s="178"/>
      <c r="LJM50" s="178"/>
      <c r="LJN50" s="178"/>
      <c r="LJO50" s="178"/>
      <c r="LJP50" s="178"/>
      <c r="LJQ50" s="178"/>
      <c r="LJR50" s="178"/>
      <c r="LJS50" s="178"/>
      <c r="LJT50" s="178"/>
      <c r="LJU50" s="178"/>
      <c r="LJV50" s="178"/>
      <c r="LJW50" s="178"/>
      <c r="LJX50" s="178"/>
      <c r="LJY50" s="178"/>
      <c r="LJZ50" s="178"/>
      <c r="LKA50" s="178"/>
      <c r="LKB50" s="178"/>
      <c r="LKC50" s="178"/>
      <c r="LKD50" s="178"/>
      <c r="LKE50" s="178"/>
      <c r="LKF50" s="178"/>
      <c r="LKG50" s="178"/>
      <c r="LKH50" s="178"/>
      <c r="LKI50" s="178"/>
      <c r="LKJ50" s="178"/>
      <c r="LKK50" s="178"/>
      <c r="LKL50" s="178"/>
      <c r="LKM50" s="178"/>
      <c r="LKN50" s="178"/>
      <c r="LKO50" s="178"/>
      <c r="LKP50" s="178"/>
      <c r="LKQ50" s="178"/>
      <c r="LKR50" s="178"/>
      <c r="LKS50" s="178"/>
      <c r="LKT50" s="178"/>
      <c r="LKU50" s="178"/>
      <c r="LKV50" s="178"/>
      <c r="LKW50" s="178"/>
      <c r="LKX50" s="178"/>
      <c r="LKY50" s="178"/>
      <c r="LKZ50" s="178"/>
      <c r="LLA50" s="178"/>
      <c r="LLB50" s="178"/>
      <c r="LLC50" s="178"/>
      <c r="LLD50" s="178"/>
      <c r="LLE50" s="178"/>
      <c r="LLF50" s="178"/>
      <c r="LLG50" s="178"/>
      <c r="LLH50" s="178"/>
      <c r="LLI50" s="178"/>
      <c r="LLJ50" s="178"/>
      <c r="LLK50" s="178"/>
      <c r="LLL50" s="178"/>
      <c r="LLM50" s="178"/>
      <c r="LLN50" s="178"/>
      <c r="LLO50" s="178"/>
      <c r="LLP50" s="178"/>
      <c r="LLQ50" s="178"/>
      <c r="LLR50" s="178"/>
      <c r="LLS50" s="178"/>
      <c r="LLT50" s="178"/>
      <c r="LLU50" s="178"/>
      <c r="LLV50" s="178"/>
      <c r="LLW50" s="178"/>
      <c r="LLX50" s="178"/>
      <c r="LLY50" s="178"/>
      <c r="LLZ50" s="178"/>
      <c r="LMA50" s="178"/>
      <c r="LMB50" s="178"/>
      <c r="LMC50" s="178"/>
      <c r="LMD50" s="178"/>
      <c r="LME50" s="178"/>
      <c r="LMF50" s="178"/>
      <c r="LMG50" s="178"/>
      <c r="LMH50" s="178"/>
      <c r="LMI50" s="178"/>
      <c r="LMJ50" s="178"/>
      <c r="LMK50" s="178"/>
      <c r="LML50" s="178"/>
      <c r="LMM50" s="178"/>
      <c r="LMN50" s="178"/>
      <c r="LMO50" s="178"/>
      <c r="LMP50" s="178"/>
      <c r="LMQ50" s="178"/>
      <c r="LMR50" s="178"/>
      <c r="LMS50" s="178"/>
      <c r="LMT50" s="178"/>
      <c r="LMU50" s="178"/>
      <c r="LMV50" s="178"/>
      <c r="LMW50" s="178"/>
      <c r="LMX50" s="178"/>
      <c r="LMY50" s="178"/>
      <c r="LMZ50" s="178"/>
      <c r="LNA50" s="178"/>
      <c r="LNB50" s="178"/>
      <c r="LNC50" s="178"/>
      <c r="LND50" s="178"/>
      <c r="LNE50" s="178"/>
      <c r="LNF50" s="178"/>
      <c r="LNG50" s="178"/>
      <c r="LNH50" s="178"/>
      <c r="LNI50" s="178"/>
      <c r="LNJ50" s="178"/>
      <c r="LNK50" s="178"/>
      <c r="LNL50" s="178"/>
      <c r="LNM50" s="178"/>
      <c r="LNN50" s="178"/>
      <c r="LNO50" s="178"/>
      <c r="LNP50" s="178"/>
      <c r="LNQ50" s="178"/>
      <c r="LNR50" s="178"/>
      <c r="LNS50" s="178"/>
      <c r="LNT50" s="178"/>
      <c r="LNU50" s="178"/>
      <c r="LNV50" s="178"/>
      <c r="LNW50" s="178"/>
      <c r="LNX50" s="178"/>
      <c r="LNY50" s="178"/>
      <c r="LNZ50" s="178"/>
      <c r="LOA50" s="178"/>
      <c r="LOB50" s="178"/>
      <c r="LOC50" s="178"/>
      <c r="LOD50" s="178"/>
      <c r="LOE50" s="178"/>
      <c r="LOF50" s="178"/>
      <c r="LOG50" s="178"/>
      <c r="LOH50" s="178"/>
      <c r="LOI50" s="178"/>
      <c r="LOJ50" s="178"/>
      <c r="LOK50" s="178"/>
      <c r="LOL50" s="178"/>
      <c r="LOM50" s="178"/>
      <c r="LON50" s="178"/>
      <c r="LOO50" s="178"/>
      <c r="LOP50" s="178"/>
      <c r="LOQ50" s="178"/>
      <c r="LOR50" s="178"/>
      <c r="LOS50" s="178"/>
      <c r="LOT50" s="178"/>
      <c r="LOU50" s="178"/>
      <c r="LOV50" s="178"/>
      <c r="LOW50" s="178"/>
      <c r="LOX50" s="178"/>
      <c r="LOY50" s="178"/>
      <c r="LOZ50" s="178"/>
      <c r="LPA50" s="178"/>
      <c r="LPB50" s="178"/>
      <c r="LPC50" s="178"/>
      <c r="LPD50" s="178"/>
      <c r="LPE50" s="178"/>
      <c r="LPF50" s="178"/>
      <c r="LPG50" s="178"/>
      <c r="LPH50" s="178"/>
      <c r="LPI50" s="178"/>
      <c r="LPJ50" s="178"/>
      <c r="LPK50" s="178"/>
      <c r="LPL50" s="178"/>
      <c r="LPM50" s="178"/>
      <c r="LPN50" s="178"/>
      <c r="LPO50" s="178"/>
      <c r="LPP50" s="178"/>
      <c r="LPQ50" s="178"/>
      <c r="LPR50" s="178"/>
      <c r="LPS50" s="178"/>
      <c r="LPT50" s="178"/>
      <c r="LPU50" s="178"/>
      <c r="LPV50" s="178"/>
      <c r="LPW50" s="178"/>
      <c r="LPX50" s="178"/>
      <c r="LPY50" s="178"/>
      <c r="LPZ50" s="178"/>
      <c r="LQA50" s="178"/>
      <c r="LQB50" s="178"/>
      <c r="LQC50" s="178"/>
      <c r="LQD50" s="178"/>
      <c r="LQE50" s="178"/>
      <c r="LQF50" s="178"/>
      <c r="LQG50" s="178"/>
      <c r="LQH50" s="178"/>
      <c r="LQI50" s="178"/>
      <c r="LQJ50" s="178"/>
      <c r="LQK50" s="178"/>
      <c r="LQL50" s="178"/>
      <c r="LQM50" s="178"/>
      <c r="LQN50" s="178"/>
      <c r="LQO50" s="178"/>
      <c r="LQP50" s="178"/>
      <c r="LQQ50" s="178"/>
      <c r="LQR50" s="178"/>
      <c r="LQS50" s="178"/>
      <c r="LQT50" s="178"/>
      <c r="LQU50" s="178"/>
      <c r="LQV50" s="178"/>
      <c r="LQW50" s="178"/>
      <c r="LQX50" s="178"/>
      <c r="LQY50" s="178"/>
      <c r="LQZ50" s="178"/>
      <c r="LRA50" s="178"/>
      <c r="LRB50" s="178"/>
      <c r="LRC50" s="178"/>
      <c r="LRD50" s="178"/>
      <c r="LRE50" s="178"/>
      <c r="LRF50" s="178"/>
      <c r="LRG50" s="178"/>
      <c r="LRH50" s="178"/>
      <c r="LRI50" s="178"/>
      <c r="LRJ50" s="178"/>
      <c r="LRK50" s="178"/>
      <c r="LRL50" s="178"/>
      <c r="LRM50" s="178"/>
      <c r="LRN50" s="178"/>
      <c r="LRO50" s="178"/>
      <c r="LRP50" s="178"/>
      <c r="LRQ50" s="178"/>
      <c r="LRR50" s="178"/>
      <c r="LRS50" s="178"/>
      <c r="LRT50" s="178"/>
      <c r="LRU50" s="178"/>
      <c r="LRV50" s="178"/>
      <c r="LRW50" s="178"/>
      <c r="LRX50" s="178"/>
      <c r="LRY50" s="178"/>
      <c r="LRZ50" s="178"/>
      <c r="LSA50" s="178"/>
      <c r="LSB50" s="178"/>
      <c r="LSC50" s="178"/>
      <c r="LSD50" s="178"/>
      <c r="LSE50" s="178"/>
      <c r="LSF50" s="178"/>
      <c r="LSG50" s="178"/>
      <c r="LSH50" s="178"/>
      <c r="LSI50" s="178"/>
      <c r="LSJ50" s="178"/>
      <c r="LSK50" s="178"/>
      <c r="LSL50" s="178"/>
      <c r="LSM50" s="178"/>
      <c r="LSN50" s="178"/>
      <c r="LSO50" s="178"/>
      <c r="LSP50" s="178"/>
      <c r="LSQ50" s="178"/>
      <c r="LSR50" s="178"/>
      <c r="LSS50" s="178"/>
      <c r="LST50" s="178"/>
      <c r="LSU50" s="178"/>
      <c r="LSV50" s="178"/>
      <c r="LSW50" s="178"/>
      <c r="LSX50" s="178"/>
      <c r="LSY50" s="178"/>
      <c r="LSZ50" s="178"/>
      <c r="LTA50" s="178"/>
      <c r="LTB50" s="178"/>
      <c r="LTC50" s="178"/>
      <c r="LTD50" s="178"/>
      <c r="LTE50" s="178"/>
      <c r="LTF50" s="178"/>
      <c r="LTG50" s="178"/>
      <c r="LTH50" s="178"/>
      <c r="LTI50" s="178"/>
      <c r="LTJ50" s="178"/>
      <c r="LTK50" s="178"/>
      <c r="LTL50" s="178"/>
      <c r="LTM50" s="178"/>
      <c r="LTN50" s="178"/>
      <c r="LTO50" s="178"/>
      <c r="LTP50" s="178"/>
      <c r="LTQ50" s="178"/>
      <c r="LTR50" s="178"/>
      <c r="LTS50" s="178"/>
      <c r="LTT50" s="178"/>
      <c r="LTU50" s="178"/>
      <c r="LTV50" s="178"/>
      <c r="LTW50" s="178"/>
      <c r="LTX50" s="178"/>
      <c r="LTY50" s="178"/>
      <c r="LTZ50" s="178"/>
      <c r="LUA50" s="178"/>
      <c r="LUB50" s="178"/>
      <c r="LUC50" s="178"/>
      <c r="LUD50" s="178"/>
      <c r="LUE50" s="178"/>
      <c r="LUF50" s="178"/>
      <c r="LUG50" s="178"/>
      <c r="LUH50" s="178"/>
      <c r="LUI50" s="178"/>
      <c r="LUJ50" s="178"/>
      <c r="LUK50" s="178"/>
      <c r="LUL50" s="178"/>
      <c r="LUM50" s="178"/>
      <c r="LUN50" s="178"/>
      <c r="LUO50" s="178"/>
      <c r="LUP50" s="178"/>
      <c r="LUQ50" s="178"/>
      <c r="LUR50" s="178"/>
      <c r="LUS50" s="178"/>
      <c r="LUT50" s="178"/>
      <c r="LUU50" s="178"/>
      <c r="LUV50" s="178"/>
      <c r="LUW50" s="178"/>
      <c r="LUX50" s="178"/>
      <c r="LUY50" s="178"/>
      <c r="LUZ50" s="178"/>
      <c r="LVA50" s="178"/>
      <c r="LVB50" s="178"/>
      <c r="LVC50" s="178"/>
      <c r="LVD50" s="178"/>
      <c r="LVE50" s="178"/>
      <c r="LVF50" s="178"/>
      <c r="LVG50" s="178"/>
      <c r="LVH50" s="178"/>
      <c r="LVI50" s="178"/>
      <c r="LVJ50" s="178"/>
      <c r="LVK50" s="178"/>
      <c r="LVL50" s="178"/>
      <c r="LVM50" s="178"/>
      <c r="LVN50" s="178"/>
      <c r="LVO50" s="178"/>
      <c r="LVP50" s="178"/>
      <c r="LVQ50" s="178"/>
      <c r="LVR50" s="178"/>
      <c r="LVS50" s="178"/>
      <c r="LVT50" s="178"/>
      <c r="LVU50" s="178"/>
      <c r="LVV50" s="178"/>
      <c r="LVW50" s="178"/>
      <c r="LVX50" s="178"/>
      <c r="LVY50" s="178"/>
      <c r="LVZ50" s="178"/>
      <c r="LWA50" s="178"/>
      <c r="LWB50" s="178"/>
      <c r="LWC50" s="178"/>
      <c r="LWD50" s="178"/>
      <c r="LWE50" s="178"/>
      <c r="LWF50" s="178"/>
      <c r="LWG50" s="178"/>
      <c r="LWH50" s="178"/>
      <c r="LWI50" s="178"/>
      <c r="LWJ50" s="178"/>
      <c r="LWK50" s="178"/>
      <c r="LWL50" s="178"/>
      <c r="LWM50" s="178"/>
      <c r="LWN50" s="178"/>
      <c r="LWO50" s="178"/>
      <c r="LWP50" s="178"/>
      <c r="LWQ50" s="178"/>
      <c r="LWR50" s="178"/>
      <c r="LWS50" s="178"/>
      <c r="LWT50" s="178"/>
      <c r="LWU50" s="178"/>
      <c r="LWV50" s="178"/>
      <c r="LWW50" s="178"/>
      <c r="LWX50" s="178"/>
      <c r="LWY50" s="178"/>
      <c r="LWZ50" s="178"/>
      <c r="LXA50" s="178"/>
      <c r="LXB50" s="178"/>
      <c r="LXC50" s="178"/>
      <c r="LXD50" s="178"/>
      <c r="LXE50" s="178"/>
      <c r="LXF50" s="178"/>
      <c r="LXG50" s="178"/>
      <c r="LXH50" s="178"/>
      <c r="LXI50" s="178"/>
      <c r="LXJ50" s="178"/>
      <c r="LXK50" s="178"/>
      <c r="LXL50" s="178"/>
      <c r="LXM50" s="178"/>
      <c r="LXN50" s="178"/>
      <c r="LXO50" s="178"/>
      <c r="LXP50" s="178"/>
      <c r="LXQ50" s="178"/>
      <c r="LXR50" s="178"/>
      <c r="LXS50" s="178"/>
      <c r="LXT50" s="178"/>
      <c r="LXU50" s="178"/>
      <c r="LXV50" s="178"/>
      <c r="LXW50" s="178"/>
      <c r="LXX50" s="178"/>
      <c r="LXY50" s="178"/>
      <c r="LXZ50" s="178"/>
      <c r="LYA50" s="178"/>
      <c r="LYB50" s="178"/>
      <c r="LYC50" s="178"/>
      <c r="LYD50" s="178"/>
      <c r="LYE50" s="178"/>
      <c r="LYF50" s="178"/>
      <c r="LYG50" s="178"/>
      <c r="LYH50" s="178"/>
      <c r="LYI50" s="178"/>
      <c r="LYJ50" s="178"/>
      <c r="LYK50" s="178"/>
      <c r="LYL50" s="178"/>
      <c r="LYM50" s="178"/>
      <c r="LYN50" s="178"/>
      <c r="LYO50" s="178"/>
      <c r="LYP50" s="178"/>
      <c r="LYQ50" s="178"/>
      <c r="LYR50" s="178"/>
      <c r="LYS50" s="178"/>
      <c r="LYT50" s="178"/>
      <c r="LYU50" s="178"/>
      <c r="LYV50" s="178"/>
      <c r="LYW50" s="178"/>
      <c r="LYX50" s="178"/>
      <c r="LYY50" s="178"/>
      <c r="LYZ50" s="178"/>
      <c r="LZA50" s="178"/>
      <c r="LZB50" s="178"/>
      <c r="LZC50" s="178"/>
      <c r="LZD50" s="178"/>
      <c r="LZE50" s="178"/>
      <c r="LZF50" s="178"/>
      <c r="LZG50" s="178"/>
      <c r="LZH50" s="178"/>
      <c r="LZI50" s="178"/>
      <c r="LZJ50" s="178"/>
      <c r="LZK50" s="178"/>
      <c r="LZL50" s="178"/>
      <c r="LZM50" s="178"/>
      <c r="LZN50" s="178"/>
      <c r="LZO50" s="178"/>
      <c r="LZP50" s="178"/>
      <c r="LZQ50" s="178"/>
      <c r="LZR50" s="178"/>
      <c r="LZS50" s="178"/>
      <c r="LZT50" s="178"/>
      <c r="LZU50" s="178"/>
      <c r="LZV50" s="178"/>
      <c r="LZW50" s="178"/>
      <c r="LZX50" s="178"/>
      <c r="LZY50" s="178"/>
      <c r="LZZ50" s="178"/>
      <c r="MAA50" s="178"/>
      <c r="MAB50" s="178"/>
      <c r="MAC50" s="178"/>
      <c r="MAD50" s="178"/>
      <c r="MAE50" s="178"/>
      <c r="MAF50" s="178"/>
      <c r="MAG50" s="178"/>
      <c r="MAH50" s="178"/>
      <c r="MAI50" s="178"/>
      <c r="MAJ50" s="178"/>
      <c r="MAK50" s="178"/>
      <c r="MAL50" s="178"/>
      <c r="MAM50" s="178"/>
      <c r="MAN50" s="178"/>
      <c r="MAO50" s="178"/>
      <c r="MAP50" s="178"/>
      <c r="MAQ50" s="178"/>
      <c r="MAR50" s="178"/>
      <c r="MAS50" s="178"/>
      <c r="MAT50" s="178"/>
      <c r="MAU50" s="178"/>
      <c r="MAV50" s="178"/>
      <c r="MAW50" s="178"/>
      <c r="MAX50" s="178"/>
      <c r="MAY50" s="178"/>
      <c r="MAZ50" s="178"/>
      <c r="MBA50" s="178"/>
      <c r="MBB50" s="178"/>
      <c r="MBC50" s="178"/>
      <c r="MBD50" s="178"/>
      <c r="MBE50" s="178"/>
      <c r="MBF50" s="178"/>
      <c r="MBG50" s="178"/>
      <c r="MBH50" s="178"/>
      <c r="MBI50" s="178"/>
      <c r="MBJ50" s="178"/>
      <c r="MBK50" s="178"/>
      <c r="MBL50" s="178"/>
      <c r="MBM50" s="178"/>
      <c r="MBN50" s="178"/>
      <c r="MBO50" s="178"/>
      <c r="MBP50" s="178"/>
      <c r="MBQ50" s="178"/>
      <c r="MBR50" s="178"/>
      <c r="MBS50" s="178"/>
      <c r="MBT50" s="178"/>
      <c r="MBU50" s="178"/>
      <c r="MBV50" s="178"/>
      <c r="MBW50" s="178"/>
      <c r="MBX50" s="178"/>
      <c r="MBY50" s="178"/>
      <c r="MBZ50" s="178"/>
      <c r="MCA50" s="178"/>
      <c r="MCB50" s="178"/>
      <c r="MCC50" s="178"/>
      <c r="MCD50" s="178"/>
      <c r="MCE50" s="178"/>
      <c r="MCF50" s="178"/>
      <c r="MCG50" s="178"/>
      <c r="MCH50" s="178"/>
      <c r="MCI50" s="178"/>
      <c r="MCJ50" s="178"/>
      <c r="MCK50" s="178"/>
      <c r="MCL50" s="178"/>
      <c r="MCM50" s="178"/>
      <c r="MCN50" s="178"/>
      <c r="MCO50" s="178"/>
      <c r="MCP50" s="178"/>
      <c r="MCQ50" s="178"/>
      <c r="MCR50" s="178"/>
      <c r="MCS50" s="178"/>
      <c r="MCT50" s="178"/>
      <c r="MCU50" s="178"/>
      <c r="MCV50" s="178"/>
      <c r="MCW50" s="178"/>
      <c r="MCX50" s="178"/>
      <c r="MCY50" s="178"/>
      <c r="MCZ50" s="178"/>
      <c r="MDA50" s="178"/>
      <c r="MDB50" s="178"/>
      <c r="MDC50" s="178"/>
      <c r="MDD50" s="178"/>
      <c r="MDE50" s="178"/>
      <c r="MDF50" s="178"/>
      <c r="MDG50" s="178"/>
      <c r="MDH50" s="178"/>
      <c r="MDI50" s="178"/>
      <c r="MDJ50" s="178"/>
      <c r="MDK50" s="178"/>
      <c r="MDL50" s="178"/>
      <c r="MDM50" s="178"/>
      <c r="MDN50" s="178"/>
      <c r="MDO50" s="178"/>
      <c r="MDP50" s="178"/>
      <c r="MDQ50" s="178"/>
      <c r="MDR50" s="178"/>
      <c r="MDS50" s="178"/>
      <c r="MDT50" s="178"/>
      <c r="MDU50" s="178"/>
      <c r="MDV50" s="178"/>
      <c r="MDW50" s="178"/>
      <c r="MDX50" s="178"/>
      <c r="MDY50" s="178"/>
      <c r="MDZ50" s="178"/>
      <c r="MEA50" s="178"/>
      <c r="MEB50" s="178"/>
      <c r="MEC50" s="178"/>
      <c r="MED50" s="178"/>
      <c r="MEE50" s="178"/>
      <c r="MEF50" s="178"/>
      <c r="MEG50" s="178"/>
      <c r="MEH50" s="178"/>
      <c r="MEI50" s="178"/>
      <c r="MEJ50" s="178"/>
      <c r="MEK50" s="178"/>
      <c r="MEL50" s="178"/>
      <c r="MEM50" s="178"/>
      <c r="MEN50" s="178"/>
      <c r="MEO50" s="178"/>
      <c r="MEP50" s="178"/>
      <c r="MEQ50" s="178"/>
      <c r="MER50" s="178"/>
      <c r="MES50" s="178"/>
      <c r="MET50" s="178"/>
      <c r="MEU50" s="178"/>
      <c r="MEV50" s="178"/>
      <c r="MEW50" s="178"/>
      <c r="MEX50" s="178"/>
      <c r="MEY50" s="178"/>
      <c r="MEZ50" s="178"/>
      <c r="MFA50" s="178"/>
      <c r="MFB50" s="178"/>
      <c r="MFC50" s="178"/>
      <c r="MFD50" s="178"/>
      <c r="MFE50" s="178"/>
      <c r="MFF50" s="178"/>
      <c r="MFG50" s="178"/>
      <c r="MFH50" s="178"/>
      <c r="MFI50" s="178"/>
      <c r="MFJ50" s="178"/>
      <c r="MFK50" s="178"/>
      <c r="MFL50" s="178"/>
      <c r="MFM50" s="178"/>
      <c r="MFN50" s="178"/>
      <c r="MFO50" s="178"/>
      <c r="MFP50" s="178"/>
      <c r="MFQ50" s="178"/>
      <c r="MFR50" s="178"/>
      <c r="MFS50" s="178"/>
      <c r="MFT50" s="178"/>
      <c r="MFU50" s="178"/>
      <c r="MFV50" s="178"/>
      <c r="MFW50" s="178"/>
      <c r="MFX50" s="178"/>
      <c r="MFY50" s="178"/>
      <c r="MFZ50" s="178"/>
      <c r="MGA50" s="178"/>
      <c r="MGB50" s="178"/>
      <c r="MGC50" s="178"/>
      <c r="MGD50" s="178"/>
      <c r="MGE50" s="178"/>
      <c r="MGF50" s="178"/>
      <c r="MGG50" s="178"/>
      <c r="MGH50" s="178"/>
      <c r="MGI50" s="178"/>
      <c r="MGJ50" s="178"/>
      <c r="MGK50" s="178"/>
      <c r="MGL50" s="178"/>
      <c r="MGM50" s="178"/>
      <c r="MGN50" s="178"/>
      <c r="MGO50" s="178"/>
      <c r="MGP50" s="178"/>
      <c r="MGQ50" s="178"/>
      <c r="MGR50" s="178"/>
      <c r="MGS50" s="178"/>
      <c r="MGT50" s="178"/>
      <c r="MGU50" s="178"/>
      <c r="MGV50" s="178"/>
      <c r="MGW50" s="178"/>
      <c r="MGX50" s="178"/>
      <c r="MGY50" s="178"/>
      <c r="MGZ50" s="178"/>
      <c r="MHA50" s="178"/>
      <c r="MHB50" s="178"/>
      <c r="MHC50" s="178"/>
      <c r="MHD50" s="178"/>
      <c r="MHE50" s="178"/>
      <c r="MHF50" s="178"/>
      <c r="MHG50" s="178"/>
      <c r="MHH50" s="178"/>
      <c r="MHI50" s="178"/>
      <c r="MHJ50" s="178"/>
      <c r="MHK50" s="178"/>
      <c r="MHL50" s="178"/>
      <c r="MHM50" s="178"/>
      <c r="MHN50" s="178"/>
      <c r="MHO50" s="178"/>
      <c r="MHP50" s="178"/>
      <c r="MHQ50" s="178"/>
      <c r="MHR50" s="178"/>
      <c r="MHS50" s="178"/>
      <c r="MHT50" s="178"/>
      <c r="MHU50" s="178"/>
      <c r="MHV50" s="178"/>
      <c r="MHW50" s="178"/>
      <c r="MHX50" s="178"/>
      <c r="MHY50" s="178"/>
      <c r="MHZ50" s="178"/>
      <c r="MIA50" s="178"/>
      <c r="MIB50" s="178"/>
      <c r="MIC50" s="178"/>
      <c r="MID50" s="178"/>
      <c r="MIE50" s="178"/>
      <c r="MIF50" s="178"/>
      <c r="MIG50" s="178"/>
      <c r="MIH50" s="178"/>
      <c r="MII50" s="178"/>
      <c r="MIJ50" s="178"/>
      <c r="MIK50" s="178"/>
      <c r="MIL50" s="178"/>
      <c r="MIM50" s="178"/>
      <c r="MIN50" s="178"/>
      <c r="MIO50" s="178"/>
      <c r="MIP50" s="178"/>
      <c r="MIQ50" s="178"/>
      <c r="MIR50" s="178"/>
      <c r="MIS50" s="178"/>
      <c r="MIT50" s="178"/>
      <c r="MIU50" s="178"/>
      <c r="MIV50" s="178"/>
      <c r="MIW50" s="178"/>
      <c r="MIX50" s="178"/>
      <c r="MIY50" s="178"/>
      <c r="MIZ50" s="178"/>
      <c r="MJA50" s="178"/>
      <c r="MJB50" s="178"/>
      <c r="MJC50" s="178"/>
      <c r="MJD50" s="178"/>
      <c r="MJE50" s="178"/>
      <c r="MJF50" s="178"/>
      <c r="MJG50" s="178"/>
      <c r="MJH50" s="178"/>
      <c r="MJI50" s="178"/>
      <c r="MJJ50" s="178"/>
      <c r="MJK50" s="178"/>
      <c r="MJL50" s="178"/>
      <c r="MJM50" s="178"/>
      <c r="MJN50" s="178"/>
      <c r="MJO50" s="178"/>
      <c r="MJP50" s="178"/>
      <c r="MJQ50" s="178"/>
      <c r="MJR50" s="178"/>
      <c r="MJS50" s="178"/>
      <c r="MJT50" s="178"/>
      <c r="MJU50" s="178"/>
      <c r="MJV50" s="178"/>
      <c r="MJW50" s="178"/>
      <c r="MJX50" s="178"/>
      <c r="MJY50" s="178"/>
      <c r="MJZ50" s="178"/>
      <c r="MKA50" s="178"/>
      <c r="MKB50" s="178"/>
      <c r="MKC50" s="178"/>
      <c r="MKD50" s="178"/>
      <c r="MKE50" s="178"/>
      <c r="MKF50" s="178"/>
      <c r="MKG50" s="178"/>
      <c r="MKH50" s="178"/>
      <c r="MKI50" s="178"/>
      <c r="MKJ50" s="178"/>
      <c r="MKK50" s="178"/>
      <c r="MKL50" s="178"/>
      <c r="MKM50" s="178"/>
      <c r="MKN50" s="178"/>
      <c r="MKO50" s="178"/>
      <c r="MKP50" s="178"/>
      <c r="MKQ50" s="178"/>
      <c r="MKR50" s="178"/>
      <c r="MKS50" s="178"/>
      <c r="MKT50" s="178"/>
      <c r="MKU50" s="178"/>
      <c r="MKV50" s="178"/>
      <c r="MKW50" s="178"/>
      <c r="MKX50" s="178"/>
      <c r="MKY50" s="178"/>
      <c r="MKZ50" s="178"/>
      <c r="MLA50" s="178"/>
      <c r="MLB50" s="178"/>
      <c r="MLC50" s="178"/>
      <c r="MLD50" s="178"/>
      <c r="MLE50" s="178"/>
      <c r="MLF50" s="178"/>
      <c r="MLG50" s="178"/>
      <c r="MLH50" s="178"/>
      <c r="MLI50" s="178"/>
      <c r="MLJ50" s="178"/>
      <c r="MLK50" s="178"/>
      <c r="MLL50" s="178"/>
      <c r="MLM50" s="178"/>
      <c r="MLN50" s="178"/>
      <c r="MLO50" s="178"/>
      <c r="MLP50" s="178"/>
      <c r="MLQ50" s="178"/>
      <c r="MLR50" s="178"/>
      <c r="MLS50" s="178"/>
      <c r="MLT50" s="178"/>
      <c r="MLU50" s="178"/>
      <c r="MLV50" s="178"/>
      <c r="MLW50" s="178"/>
      <c r="MLX50" s="178"/>
      <c r="MLY50" s="178"/>
      <c r="MLZ50" s="178"/>
      <c r="MMA50" s="178"/>
      <c r="MMB50" s="178"/>
      <c r="MMC50" s="178"/>
      <c r="MMD50" s="178"/>
      <c r="MME50" s="178"/>
      <c r="MMF50" s="178"/>
      <c r="MMG50" s="178"/>
      <c r="MMH50" s="178"/>
      <c r="MMI50" s="178"/>
      <c r="MMJ50" s="178"/>
      <c r="MMK50" s="178"/>
      <c r="MML50" s="178"/>
      <c r="MMM50" s="178"/>
      <c r="MMN50" s="178"/>
      <c r="MMO50" s="178"/>
      <c r="MMP50" s="178"/>
      <c r="MMQ50" s="178"/>
      <c r="MMR50" s="178"/>
      <c r="MMS50" s="178"/>
      <c r="MMT50" s="178"/>
      <c r="MMU50" s="178"/>
      <c r="MMV50" s="178"/>
      <c r="MMW50" s="178"/>
      <c r="MMX50" s="178"/>
      <c r="MMY50" s="178"/>
      <c r="MMZ50" s="178"/>
      <c r="MNA50" s="178"/>
      <c r="MNB50" s="178"/>
      <c r="MNC50" s="178"/>
      <c r="MND50" s="178"/>
      <c r="MNE50" s="178"/>
      <c r="MNF50" s="178"/>
      <c r="MNG50" s="178"/>
      <c r="MNH50" s="178"/>
      <c r="MNI50" s="178"/>
      <c r="MNJ50" s="178"/>
      <c r="MNK50" s="178"/>
      <c r="MNL50" s="178"/>
      <c r="MNM50" s="178"/>
      <c r="MNN50" s="178"/>
      <c r="MNO50" s="178"/>
      <c r="MNP50" s="178"/>
      <c r="MNQ50" s="178"/>
      <c r="MNR50" s="178"/>
      <c r="MNS50" s="178"/>
      <c r="MNT50" s="178"/>
      <c r="MNU50" s="178"/>
      <c r="MNV50" s="178"/>
      <c r="MNW50" s="178"/>
      <c r="MNX50" s="178"/>
      <c r="MNY50" s="178"/>
      <c r="MNZ50" s="178"/>
      <c r="MOA50" s="178"/>
      <c r="MOB50" s="178"/>
      <c r="MOC50" s="178"/>
      <c r="MOD50" s="178"/>
      <c r="MOE50" s="178"/>
      <c r="MOF50" s="178"/>
      <c r="MOG50" s="178"/>
      <c r="MOH50" s="178"/>
      <c r="MOI50" s="178"/>
      <c r="MOJ50" s="178"/>
      <c r="MOK50" s="178"/>
      <c r="MOL50" s="178"/>
      <c r="MOM50" s="178"/>
      <c r="MON50" s="178"/>
      <c r="MOO50" s="178"/>
      <c r="MOP50" s="178"/>
      <c r="MOQ50" s="178"/>
      <c r="MOR50" s="178"/>
      <c r="MOS50" s="178"/>
      <c r="MOT50" s="178"/>
      <c r="MOU50" s="178"/>
      <c r="MOV50" s="178"/>
      <c r="MOW50" s="178"/>
      <c r="MOX50" s="178"/>
      <c r="MOY50" s="178"/>
      <c r="MOZ50" s="178"/>
      <c r="MPA50" s="178"/>
      <c r="MPB50" s="178"/>
      <c r="MPC50" s="178"/>
      <c r="MPD50" s="178"/>
      <c r="MPE50" s="178"/>
      <c r="MPF50" s="178"/>
      <c r="MPG50" s="178"/>
      <c r="MPH50" s="178"/>
      <c r="MPI50" s="178"/>
      <c r="MPJ50" s="178"/>
      <c r="MPK50" s="178"/>
      <c r="MPL50" s="178"/>
      <c r="MPM50" s="178"/>
      <c r="MPN50" s="178"/>
      <c r="MPO50" s="178"/>
      <c r="MPP50" s="178"/>
      <c r="MPQ50" s="178"/>
      <c r="MPR50" s="178"/>
      <c r="MPS50" s="178"/>
      <c r="MPT50" s="178"/>
      <c r="MPU50" s="178"/>
      <c r="MPV50" s="178"/>
      <c r="MPW50" s="178"/>
      <c r="MPX50" s="178"/>
      <c r="MPY50" s="178"/>
      <c r="MPZ50" s="178"/>
      <c r="MQA50" s="178"/>
      <c r="MQB50" s="178"/>
      <c r="MQC50" s="178"/>
      <c r="MQD50" s="178"/>
      <c r="MQE50" s="178"/>
      <c r="MQF50" s="178"/>
      <c r="MQG50" s="178"/>
      <c r="MQH50" s="178"/>
      <c r="MQI50" s="178"/>
      <c r="MQJ50" s="178"/>
      <c r="MQK50" s="178"/>
      <c r="MQL50" s="178"/>
      <c r="MQM50" s="178"/>
      <c r="MQN50" s="178"/>
      <c r="MQO50" s="178"/>
      <c r="MQP50" s="178"/>
      <c r="MQQ50" s="178"/>
      <c r="MQR50" s="178"/>
      <c r="MQS50" s="178"/>
      <c r="MQT50" s="178"/>
      <c r="MQU50" s="178"/>
      <c r="MQV50" s="178"/>
      <c r="MQW50" s="178"/>
      <c r="MQX50" s="178"/>
      <c r="MQY50" s="178"/>
      <c r="MQZ50" s="178"/>
      <c r="MRA50" s="178"/>
      <c r="MRB50" s="178"/>
      <c r="MRC50" s="178"/>
      <c r="MRD50" s="178"/>
      <c r="MRE50" s="178"/>
      <c r="MRF50" s="178"/>
      <c r="MRG50" s="178"/>
      <c r="MRH50" s="178"/>
      <c r="MRI50" s="178"/>
      <c r="MRJ50" s="178"/>
      <c r="MRK50" s="178"/>
      <c r="MRL50" s="178"/>
      <c r="MRM50" s="178"/>
      <c r="MRN50" s="178"/>
      <c r="MRO50" s="178"/>
      <c r="MRP50" s="178"/>
      <c r="MRQ50" s="178"/>
      <c r="MRR50" s="178"/>
      <c r="MRS50" s="178"/>
      <c r="MRT50" s="178"/>
      <c r="MRU50" s="178"/>
      <c r="MRV50" s="178"/>
      <c r="MRW50" s="178"/>
      <c r="MRX50" s="178"/>
      <c r="MRY50" s="178"/>
      <c r="MRZ50" s="178"/>
      <c r="MSA50" s="178"/>
      <c r="MSB50" s="178"/>
      <c r="MSC50" s="178"/>
      <c r="MSD50" s="178"/>
      <c r="MSE50" s="178"/>
      <c r="MSF50" s="178"/>
      <c r="MSG50" s="178"/>
      <c r="MSH50" s="178"/>
      <c r="MSI50" s="178"/>
      <c r="MSJ50" s="178"/>
      <c r="MSK50" s="178"/>
      <c r="MSL50" s="178"/>
      <c r="MSM50" s="178"/>
      <c r="MSN50" s="178"/>
      <c r="MSO50" s="178"/>
      <c r="MSP50" s="178"/>
      <c r="MSQ50" s="178"/>
      <c r="MSR50" s="178"/>
      <c r="MSS50" s="178"/>
      <c r="MST50" s="178"/>
      <c r="MSU50" s="178"/>
      <c r="MSV50" s="178"/>
      <c r="MSW50" s="178"/>
      <c r="MSX50" s="178"/>
      <c r="MSY50" s="178"/>
      <c r="MSZ50" s="178"/>
      <c r="MTA50" s="178"/>
      <c r="MTB50" s="178"/>
      <c r="MTC50" s="178"/>
      <c r="MTD50" s="178"/>
      <c r="MTE50" s="178"/>
      <c r="MTF50" s="178"/>
      <c r="MTG50" s="178"/>
      <c r="MTH50" s="178"/>
      <c r="MTI50" s="178"/>
      <c r="MTJ50" s="178"/>
      <c r="MTK50" s="178"/>
      <c r="MTL50" s="178"/>
      <c r="MTM50" s="178"/>
      <c r="MTN50" s="178"/>
      <c r="MTO50" s="178"/>
      <c r="MTP50" s="178"/>
      <c r="MTQ50" s="178"/>
      <c r="MTR50" s="178"/>
      <c r="MTS50" s="178"/>
      <c r="MTT50" s="178"/>
      <c r="MTU50" s="178"/>
      <c r="MTV50" s="178"/>
      <c r="MTW50" s="178"/>
      <c r="MTX50" s="178"/>
      <c r="MTY50" s="178"/>
      <c r="MTZ50" s="178"/>
      <c r="MUA50" s="178"/>
      <c r="MUB50" s="178"/>
      <c r="MUC50" s="178"/>
      <c r="MUD50" s="178"/>
      <c r="MUE50" s="178"/>
      <c r="MUF50" s="178"/>
      <c r="MUG50" s="178"/>
      <c r="MUH50" s="178"/>
      <c r="MUI50" s="178"/>
      <c r="MUJ50" s="178"/>
      <c r="MUK50" s="178"/>
      <c r="MUL50" s="178"/>
      <c r="MUM50" s="178"/>
      <c r="MUN50" s="178"/>
      <c r="MUO50" s="178"/>
      <c r="MUP50" s="178"/>
      <c r="MUQ50" s="178"/>
      <c r="MUR50" s="178"/>
      <c r="MUS50" s="178"/>
      <c r="MUT50" s="178"/>
      <c r="MUU50" s="178"/>
      <c r="MUV50" s="178"/>
      <c r="MUW50" s="178"/>
      <c r="MUX50" s="178"/>
      <c r="MUY50" s="178"/>
      <c r="MUZ50" s="178"/>
      <c r="MVA50" s="178"/>
      <c r="MVB50" s="178"/>
      <c r="MVC50" s="178"/>
      <c r="MVD50" s="178"/>
      <c r="MVE50" s="178"/>
      <c r="MVF50" s="178"/>
      <c r="MVG50" s="178"/>
      <c r="MVH50" s="178"/>
      <c r="MVI50" s="178"/>
      <c r="MVJ50" s="178"/>
      <c r="MVK50" s="178"/>
      <c r="MVL50" s="178"/>
      <c r="MVM50" s="178"/>
      <c r="MVN50" s="178"/>
      <c r="MVO50" s="178"/>
      <c r="MVP50" s="178"/>
      <c r="MVQ50" s="178"/>
      <c r="MVR50" s="178"/>
      <c r="MVS50" s="178"/>
      <c r="MVT50" s="178"/>
      <c r="MVU50" s="178"/>
      <c r="MVV50" s="178"/>
      <c r="MVW50" s="178"/>
      <c r="MVX50" s="178"/>
      <c r="MVY50" s="178"/>
      <c r="MVZ50" s="178"/>
      <c r="MWA50" s="178"/>
      <c r="MWB50" s="178"/>
      <c r="MWC50" s="178"/>
      <c r="MWD50" s="178"/>
      <c r="MWE50" s="178"/>
      <c r="MWF50" s="178"/>
      <c r="MWG50" s="178"/>
      <c r="MWH50" s="178"/>
      <c r="MWI50" s="178"/>
      <c r="MWJ50" s="178"/>
      <c r="MWK50" s="178"/>
      <c r="MWL50" s="178"/>
      <c r="MWM50" s="178"/>
      <c r="MWN50" s="178"/>
      <c r="MWO50" s="178"/>
      <c r="MWP50" s="178"/>
      <c r="MWQ50" s="178"/>
      <c r="MWR50" s="178"/>
      <c r="MWS50" s="178"/>
      <c r="MWT50" s="178"/>
      <c r="MWU50" s="178"/>
      <c r="MWV50" s="178"/>
      <c r="MWW50" s="178"/>
      <c r="MWX50" s="178"/>
      <c r="MWY50" s="178"/>
      <c r="MWZ50" s="178"/>
      <c r="MXA50" s="178"/>
      <c r="MXB50" s="178"/>
      <c r="MXC50" s="178"/>
      <c r="MXD50" s="178"/>
      <c r="MXE50" s="178"/>
      <c r="MXF50" s="178"/>
      <c r="MXG50" s="178"/>
      <c r="MXH50" s="178"/>
      <c r="MXI50" s="178"/>
      <c r="MXJ50" s="178"/>
      <c r="MXK50" s="178"/>
      <c r="MXL50" s="178"/>
      <c r="MXM50" s="178"/>
      <c r="MXN50" s="178"/>
      <c r="MXO50" s="178"/>
      <c r="MXP50" s="178"/>
      <c r="MXQ50" s="178"/>
      <c r="MXR50" s="178"/>
      <c r="MXS50" s="178"/>
      <c r="MXT50" s="178"/>
      <c r="MXU50" s="178"/>
      <c r="MXV50" s="178"/>
      <c r="MXW50" s="178"/>
      <c r="MXX50" s="178"/>
      <c r="MXY50" s="178"/>
      <c r="MXZ50" s="178"/>
      <c r="MYA50" s="178"/>
      <c r="MYB50" s="178"/>
      <c r="MYC50" s="178"/>
      <c r="MYD50" s="178"/>
      <c r="MYE50" s="178"/>
      <c r="MYF50" s="178"/>
      <c r="MYG50" s="178"/>
      <c r="MYH50" s="178"/>
      <c r="MYI50" s="178"/>
      <c r="MYJ50" s="178"/>
      <c r="MYK50" s="178"/>
      <c r="MYL50" s="178"/>
      <c r="MYM50" s="178"/>
      <c r="MYN50" s="178"/>
      <c r="MYO50" s="178"/>
      <c r="MYP50" s="178"/>
      <c r="MYQ50" s="178"/>
      <c r="MYR50" s="178"/>
      <c r="MYS50" s="178"/>
      <c r="MYT50" s="178"/>
      <c r="MYU50" s="178"/>
      <c r="MYV50" s="178"/>
      <c r="MYW50" s="178"/>
      <c r="MYX50" s="178"/>
      <c r="MYY50" s="178"/>
      <c r="MYZ50" s="178"/>
      <c r="MZA50" s="178"/>
      <c r="MZB50" s="178"/>
      <c r="MZC50" s="178"/>
      <c r="MZD50" s="178"/>
      <c r="MZE50" s="178"/>
      <c r="MZF50" s="178"/>
      <c r="MZG50" s="178"/>
      <c r="MZH50" s="178"/>
      <c r="MZI50" s="178"/>
      <c r="MZJ50" s="178"/>
      <c r="MZK50" s="178"/>
      <c r="MZL50" s="178"/>
      <c r="MZM50" s="178"/>
      <c r="MZN50" s="178"/>
      <c r="MZO50" s="178"/>
      <c r="MZP50" s="178"/>
      <c r="MZQ50" s="178"/>
      <c r="MZR50" s="178"/>
      <c r="MZS50" s="178"/>
      <c r="MZT50" s="178"/>
      <c r="MZU50" s="178"/>
      <c r="MZV50" s="178"/>
      <c r="MZW50" s="178"/>
      <c r="MZX50" s="178"/>
      <c r="MZY50" s="178"/>
      <c r="MZZ50" s="178"/>
      <c r="NAA50" s="178"/>
      <c r="NAB50" s="178"/>
      <c r="NAC50" s="178"/>
      <c r="NAD50" s="178"/>
      <c r="NAE50" s="178"/>
      <c r="NAF50" s="178"/>
      <c r="NAG50" s="178"/>
      <c r="NAH50" s="178"/>
      <c r="NAI50" s="178"/>
      <c r="NAJ50" s="178"/>
      <c r="NAK50" s="178"/>
      <c r="NAL50" s="178"/>
      <c r="NAM50" s="178"/>
      <c r="NAN50" s="178"/>
      <c r="NAO50" s="178"/>
      <c r="NAP50" s="178"/>
      <c r="NAQ50" s="178"/>
      <c r="NAR50" s="178"/>
      <c r="NAS50" s="178"/>
      <c r="NAT50" s="178"/>
      <c r="NAU50" s="178"/>
      <c r="NAV50" s="178"/>
      <c r="NAW50" s="178"/>
      <c r="NAX50" s="178"/>
      <c r="NAY50" s="178"/>
      <c r="NAZ50" s="178"/>
      <c r="NBA50" s="178"/>
      <c r="NBB50" s="178"/>
      <c r="NBC50" s="178"/>
      <c r="NBD50" s="178"/>
      <c r="NBE50" s="178"/>
      <c r="NBF50" s="178"/>
      <c r="NBG50" s="178"/>
      <c r="NBH50" s="178"/>
      <c r="NBI50" s="178"/>
      <c r="NBJ50" s="178"/>
      <c r="NBK50" s="178"/>
      <c r="NBL50" s="178"/>
      <c r="NBM50" s="178"/>
      <c r="NBN50" s="178"/>
      <c r="NBO50" s="178"/>
      <c r="NBP50" s="178"/>
      <c r="NBQ50" s="178"/>
      <c r="NBR50" s="178"/>
      <c r="NBS50" s="178"/>
      <c r="NBT50" s="178"/>
      <c r="NBU50" s="178"/>
      <c r="NBV50" s="178"/>
      <c r="NBW50" s="178"/>
      <c r="NBX50" s="178"/>
      <c r="NBY50" s="178"/>
      <c r="NBZ50" s="178"/>
      <c r="NCA50" s="178"/>
      <c r="NCB50" s="178"/>
      <c r="NCC50" s="178"/>
      <c r="NCD50" s="178"/>
      <c r="NCE50" s="178"/>
      <c r="NCF50" s="178"/>
      <c r="NCG50" s="178"/>
      <c r="NCH50" s="178"/>
      <c r="NCI50" s="178"/>
      <c r="NCJ50" s="178"/>
      <c r="NCK50" s="178"/>
      <c r="NCL50" s="178"/>
      <c r="NCM50" s="178"/>
      <c r="NCN50" s="178"/>
      <c r="NCO50" s="178"/>
      <c r="NCP50" s="178"/>
      <c r="NCQ50" s="178"/>
      <c r="NCR50" s="178"/>
      <c r="NCS50" s="178"/>
      <c r="NCT50" s="178"/>
      <c r="NCU50" s="178"/>
      <c r="NCV50" s="178"/>
      <c r="NCW50" s="178"/>
      <c r="NCX50" s="178"/>
      <c r="NCY50" s="178"/>
      <c r="NCZ50" s="178"/>
      <c r="NDA50" s="178"/>
      <c r="NDB50" s="178"/>
      <c r="NDC50" s="178"/>
      <c r="NDD50" s="178"/>
      <c r="NDE50" s="178"/>
      <c r="NDF50" s="178"/>
      <c r="NDG50" s="178"/>
      <c r="NDH50" s="178"/>
      <c r="NDI50" s="178"/>
      <c r="NDJ50" s="178"/>
      <c r="NDK50" s="178"/>
      <c r="NDL50" s="178"/>
      <c r="NDM50" s="178"/>
      <c r="NDN50" s="178"/>
      <c r="NDO50" s="178"/>
      <c r="NDP50" s="178"/>
      <c r="NDQ50" s="178"/>
      <c r="NDR50" s="178"/>
      <c r="NDS50" s="178"/>
      <c r="NDT50" s="178"/>
      <c r="NDU50" s="178"/>
      <c r="NDV50" s="178"/>
      <c r="NDW50" s="178"/>
      <c r="NDX50" s="178"/>
      <c r="NDY50" s="178"/>
      <c r="NDZ50" s="178"/>
      <c r="NEA50" s="178"/>
      <c r="NEB50" s="178"/>
      <c r="NEC50" s="178"/>
      <c r="NED50" s="178"/>
      <c r="NEE50" s="178"/>
      <c r="NEF50" s="178"/>
      <c r="NEG50" s="178"/>
      <c r="NEH50" s="178"/>
      <c r="NEI50" s="178"/>
      <c r="NEJ50" s="178"/>
      <c r="NEK50" s="178"/>
      <c r="NEL50" s="178"/>
      <c r="NEM50" s="178"/>
      <c r="NEN50" s="178"/>
      <c r="NEO50" s="178"/>
      <c r="NEP50" s="178"/>
      <c r="NEQ50" s="178"/>
      <c r="NER50" s="178"/>
      <c r="NES50" s="178"/>
      <c r="NET50" s="178"/>
      <c r="NEU50" s="178"/>
      <c r="NEV50" s="178"/>
      <c r="NEW50" s="178"/>
      <c r="NEX50" s="178"/>
      <c r="NEY50" s="178"/>
      <c r="NEZ50" s="178"/>
      <c r="NFA50" s="178"/>
      <c r="NFB50" s="178"/>
      <c r="NFC50" s="178"/>
      <c r="NFD50" s="178"/>
      <c r="NFE50" s="178"/>
      <c r="NFF50" s="178"/>
      <c r="NFG50" s="178"/>
      <c r="NFH50" s="178"/>
      <c r="NFI50" s="178"/>
      <c r="NFJ50" s="178"/>
      <c r="NFK50" s="178"/>
      <c r="NFL50" s="178"/>
      <c r="NFM50" s="178"/>
      <c r="NFN50" s="178"/>
      <c r="NFO50" s="178"/>
      <c r="NFP50" s="178"/>
      <c r="NFQ50" s="178"/>
      <c r="NFR50" s="178"/>
      <c r="NFS50" s="178"/>
      <c r="NFT50" s="178"/>
      <c r="NFU50" s="178"/>
      <c r="NFV50" s="178"/>
      <c r="NFW50" s="178"/>
      <c r="NFX50" s="178"/>
      <c r="NFY50" s="178"/>
      <c r="NFZ50" s="178"/>
      <c r="NGA50" s="178"/>
      <c r="NGB50" s="178"/>
      <c r="NGC50" s="178"/>
      <c r="NGD50" s="178"/>
      <c r="NGE50" s="178"/>
      <c r="NGF50" s="178"/>
      <c r="NGG50" s="178"/>
      <c r="NGH50" s="178"/>
      <c r="NGI50" s="178"/>
      <c r="NGJ50" s="178"/>
      <c r="NGK50" s="178"/>
      <c r="NGL50" s="178"/>
      <c r="NGM50" s="178"/>
      <c r="NGN50" s="178"/>
      <c r="NGO50" s="178"/>
      <c r="NGP50" s="178"/>
      <c r="NGQ50" s="178"/>
      <c r="NGR50" s="178"/>
      <c r="NGS50" s="178"/>
      <c r="NGT50" s="178"/>
      <c r="NGU50" s="178"/>
      <c r="NGV50" s="178"/>
      <c r="NGW50" s="178"/>
      <c r="NGX50" s="178"/>
      <c r="NGY50" s="178"/>
      <c r="NGZ50" s="178"/>
      <c r="NHA50" s="178"/>
      <c r="NHB50" s="178"/>
      <c r="NHC50" s="178"/>
      <c r="NHD50" s="178"/>
      <c r="NHE50" s="178"/>
      <c r="NHF50" s="178"/>
      <c r="NHG50" s="178"/>
      <c r="NHH50" s="178"/>
      <c r="NHI50" s="178"/>
      <c r="NHJ50" s="178"/>
      <c r="NHK50" s="178"/>
      <c r="NHL50" s="178"/>
      <c r="NHM50" s="178"/>
      <c r="NHN50" s="178"/>
      <c r="NHO50" s="178"/>
      <c r="NHP50" s="178"/>
      <c r="NHQ50" s="178"/>
      <c r="NHR50" s="178"/>
      <c r="NHS50" s="178"/>
      <c r="NHT50" s="178"/>
      <c r="NHU50" s="178"/>
      <c r="NHV50" s="178"/>
      <c r="NHW50" s="178"/>
      <c r="NHX50" s="178"/>
      <c r="NHY50" s="178"/>
      <c r="NHZ50" s="178"/>
      <c r="NIA50" s="178"/>
      <c r="NIB50" s="178"/>
      <c r="NIC50" s="178"/>
      <c r="NID50" s="178"/>
      <c r="NIE50" s="178"/>
      <c r="NIF50" s="178"/>
      <c r="NIG50" s="178"/>
      <c r="NIH50" s="178"/>
      <c r="NII50" s="178"/>
      <c r="NIJ50" s="178"/>
      <c r="NIK50" s="178"/>
      <c r="NIL50" s="178"/>
      <c r="NIM50" s="178"/>
      <c r="NIN50" s="178"/>
      <c r="NIO50" s="178"/>
      <c r="NIP50" s="178"/>
      <c r="NIQ50" s="178"/>
      <c r="NIR50" s="178"/>
      <c r="NIS50" s="178"/>
      <c r="NIT50" s="178"/>
      <c r="NIU50" s="178"/>
      <c r="NIV50" s="178"/>
      <c r="NIW50" s="178"/>
      <c r="NIX50" s="178"/>
      <c r="NIY50" s="178"/>
      <c r="NIZ50" s="178"/>
      <c r="NJA50" s="178"/>
      <c r="NJB50" s="178"/>
      <c r="NJC50" s="178"/>
      <c r="NJD50" s="178"/>
      <c r="NJE50" s="178"/>
      <c r="NJF50" s="178"/>
      <c r="NJG50" s="178"/>
      <c r="NJH50" s="178"/>
      <c r="NJI50" s="178"/>
      <c r="NJJ50" s="178"/>
      <c r="NJK50" s="178"/>
      <c r="NJL50" s="178"/>
      <c r="NJM50" s="178"/>
      <c r="NJN50" s="178"/>
      <c r="NJO50" s="178"/>
      <c r="NJP50" s="178"/>
      <c r="NJQ50" s="178"/>
      <c r="NJR50" s="178"/>
      <c r="NJS50" s="178"/>
      <c r="NJT50" s="178"/>
      <c r="NJU50" s="178"/>
      <c r="NJV50" s="178"/>
      <c r="NJW50" s="178"/>
      <c r="NJX50" s="178"/>
      <c r="NJY50" s="178"/>
      <c r="NJZ50" s="178"/>
      <c r="NKA50" s="178"/>
      <c r="NKB50" s="178"/>
      <c r="NKC50" s="178"/>
      <c r="NKD50" s="178"/>
      <c r="NKE50" s="178"/>
      <c r="NKF50" s="178"/>
      <c r="NKG50" s="178"/>
      <c r="NKH50" s="178"/>
      <c r="NKI50" s="178"/>
      <c r="NKJ50" s="178"/>
      <c r="NKK50" s="178"/>
      <c r="NKL50" s="178"/>
      <c r="NKM50" s="178"/>
      <c r="NKN50" s="178"/>
      <c r="NKO50" s="178"/>
      <c r="NKP50" s="178"/>
      <c r="NKQ50" s="178"/>
      <c r="NKR50" s="178"/>
      <c r="NKS50" s="178"/>
      <c r="NKT50" s="178"/>
      <c r="NKU50" s="178"/>
      <c r="NKV50" s="178"/>
      <c r="NKW50" s="178"/>
      <c r="NKX50" s="178"/>
      <c r="NKY50" s="178"/>
      <c r="NKZ50" s="178"/>
      <c r="NLA50" s="178"/>
      <c r="NLB50" s="178"/>
      <c r="NLC50" s="178"/>
      <c r="NLD50" s="178"/>
      <c r="NLE50" s="178"/>
      <c r="NLF50" s="178"/>
      <c r="NLG50" s="178"/>
      <c r="NLH50" s="178"/>
      <c r="NLI50" s="178"/>
      <c r="NLJ50" s="178"/>
      <c r="NLK50" s="178"/>
      <c r="NLL50" s="178"/>
      <c r="NLM50" s="178"/>
      <c r="NLN50" s="178"/>
      <c r="NLO50" s="178"/>
      <c r="NLP50" s="178"/>
      <c r="NLQ50" s="178"/>
      <c r="NLR50" s="178"/>
      <c r="NLS50" s="178"/>
      <c r="NLT50" s="178"/>
      <c r="NLU50" s="178"/>
      <c r="NLV50" s="178"/>
      <c r="NLW50" s="178"/>
      <c r="NLX50" s="178"/>
      <c r="NLY50" s="178"/>
      <c r="NLZ50" s="178"/>
      <c r="NMA50" s="178"/>
      <c r="NMB50" s="178"/>
      <c r="NMC50" s="178"/>
      <c r="NMD50" s="178"/>
      <c r="NME50" s="178"/>
      <c r="NMF50" s="178"/>
      <c r="NMG50" s="178"/>
      <c r="NMH50" s="178"/>
      <c r="NMI50" s="178"/>
      <c r="NMJ50" s="178"/>
      <c r="NMK50" s="178"/>
      <c r="NML50" s="178"/>
      <c r="NMM50" s="178"/>
      <c r="NMN50" s="178"/>
      <c r="NMO50" s="178"/>
      <c r="NMP50" s="178"/>
      <c r="NMQ50" s="178"/>
      <c r="NMR50" s="178"/>
      <c r="NMS50" s="178"/>
      <c r="NMT50" s="178"/>
      <c r="NMU50" s="178"/>
      <c r="NMV50" s="178"/>
      <c r="NMW50" s="178"/>
      <c r="NMX50" s="178"/>
      <c r="NMY50" s="178"/>
      <c r="NMZ50" s="178"/>
      <c r="NNA50" s="178"/>
      <c r="NNB50" s="178"/>
      <c r="NNC50" s="178"/>
      <c r="NND50" s="178"/>
      <c r="NNE50" s="178"/>
      <c r="NNF50" s="178"/>
      <c r="NNG50" s="178"/>
      <c r="NNH50" s="178"/>
      <c r="NNI50" s="178"/>
      <c r="NNJ50" s="178"/>
      <c r="NNK50" s="178"/>
      <c r="NNL50" s="178"/>
      <c r="NNM50" s="178"/>
      <c r="NNN50" s="178"/>
      <c r="NNO50" s="178"/>
      <c r="NNP50" s="178"/>
      <c r="NNQ50" s="178"/>
      <c r="NNR50" s="178"/>
      <c r="NNS50" s="178"/>
      <c r="NNT50" s="178"/>
      <c r="NNU50" s="178"/>
      <c r="NNV50" s="178"/>
      <c r="NNW50" s="178"/>
      <c r="NNX50" s="178"/>
      <c r="NNY50" s="178"/>
      <c r="NNZ50" s="178"/>
      <c r="NOA50" s="178"/>
      <c r="NOB50" s="178"/>
      <c r="NOC50" s="178"/>
      <c r="NOD50" s="178"/>
      <c r="NOE50" s="178"/>
      <c r="NOF50" s="178"/>
      <c r="NOG50" s="178"/>
      <c r="NOH50" s="178"/>
      <c r="NOI50" s="178"/>
      <c r="NOJ50" s="178"/>
      <c r="NOK50" s="178"/>
      <c r="NOL50" s="178"/>
      <c r="NOM50" s="178"/>
      <c r="NON50" s="178"/>
      <c r="NOO50" s="178"/>
      <c r="NOP50" s="178"/>
      <c r="NOQ50" s="178"/>
      <c r="NOR50" s="178"/>
      <c r="NOS50" s="178"/>
      <c r="NOT50" s="178"/>
      <c r="NOU50" s="178"/>
      <c r="NOV50" s="178"/>
      <c r="NOW50" s="178"/>
      <c r="NOX50" s="178"/>
      <c r="NOY50" s="178"/>
      <c r="NOZ50" s="178"/>
      <c r="NPA50" s="178"/>
      <c r="NPB50" s="178"/>
      <c r="NPC50" s="178"/>
      <c r="NPD50" s="178"/>
      <c r="NPE50" s="178"/>
      <c r="NPF50" s="178"/>
      <c r="NPG50" s="178"/>
      <c r="NPH50" s="178"/>
      <c r="NPI50" s="178"/>
      <c r="NPJ50" s="178"/>
      <c r="NPK50" s="178"/>
      <c r="NPL50" s="178"/>
      <c r="NPM50" s="178"/>
      <c r="NPN50" s="178"/>
      <c r="NPO50" s="178"/>
      <c r="NPP50" s="178"/>
      <c r="NPQ50" s="178"/>
      <c r="NPR50" s="178"/>
      <c r="NPS50" s="178"/>
      <c r="NPT50" s="178"/>
      <c r="NPU50" s="178"/>
      <c r="NPV50" s="178"/>
      <c r="NPW50" s="178"/>
      <c r="NPX50" s="178"/>
      <c r="NPY50" s="178"/>
      <c r="NPZ50" s="178"/>
      <c r="NQA50" s="178"/>
      <c r="NQB50" s="178"/>
      <c r="NQC50" s="178"/>
      <c r="NQD50" s="178"/>
      <c r="NQE50" s="178"/>
      <c r="NQF50" s="178"/>
      <c r="NQG50" s="178"/>
      <c r="NQH50" s="178"/>
      <c r="NQI50" s="178"/>
      <c r="NQJ50" s="178"/>
      <c r="NQK50" s="178"/>
      <c r="NQL50" s="178"/>
      <c r="NQM50" s="178"/>
      <c r="NQN50" s="178"/>
      <c r="NQO50" s="178"/>
      <c r="NQP50" s="178"/>
      <c r="NQQ50" s="178"/>
      <c r="NQR50" s="178"/>
      <c r="NQS50" s="178"/>
      <c r="NQT50" s="178"/>
      <c r="NQU50" s="178"/>
      <c r="NQV50" s="178"/>
      <c r="NQW50" s="178"/>
      <c r="NQX50" s="178"/>
      <c r="NQY50" s="178"/>
      <c r="NQZ50" s="178"/>
      <c r="NRA50" s="178"/>
      <c r="NRB50" s="178"/>
      <c r="NRC50" s="178"/>
      <c r="NRD50" s="178"/>
      <c r="NRE50" s="178"/>
      <c r="NRF50" s="178"/>
      <c r="NRG50" s="178"/>
      <c r="NRH50" s="178"/>
      <c r="NRI50" s="178"/>
      <c r="NRJ50" s="178"/>
      <c r="NRK50" s="178"/>
      <c r="NRL50" s="178"/>
      <c r="NRM50" s="178"/>
      <c r="NRN50" s="178"/>
      <c r="NRO50" s="178"/>
      <c r="NRP50" s="178"/>
      <c r="NRQ50" s="178"/>
      <c r="NRR50" s="178"/>
      <c r="NRS50" s="178"/>
      <c r="NRT50" s="178"/>
      <c r="NRU50" s="178"/>
      <c r="NRV50" s="178"/>
      <c r="NRW50" s="178"/>
      <c r="NRX50" s="178"/>
      <c r="NRY50" s="178"/>
      <c r="NRZ50" s="178"/>
      <c r="NSA50" s="178"/>
      <c r="NSB50" s="178"/>
      <c r="NSC50" s="178"/>
      <c r="NSD50" s="178"/>
      <c r="NSE50" s="178"/>
      <c r="NSF50" s="178"/>
      <c r="NSG50" s="178"/>
      <c r="NSH50" s="178"/>
      <c r="NSI50" s="178"/>
      <c r="NSJ50" s="178"/>
      <c r="NSK50" s="178"/>
      <c r="NSL50" s="178"/>
      <c r="NSM50" s="178"/>
      <c r="NSN50" s="178"/>
      <c r="NSO50" s="178"/>
      <c r="NSP50" s="178"/>
      <c r="NSQ50" s="178"/>
      <c r="NSR50" s="178"/>
      <c r="NSS50" s="178"/>
      <c r="NST50" s="178"/>
      <c r="NSU50" s="178"/>
      <c r="NSV50" s="178"/>
      <c r="NSW50" s="178"/>
      <c r="NSX50" s="178"/>
      <c r="NSY50" s="178"/>
      <c r="NSZ50" s="178"/>
      <c r="NTA50" s="178"/>
      <c r="NTB50" s="178"/>
      <c r="NTC50" s="178"/>
      <c r="NTD50" s="178"/>
      <c r="NTE50" s="178"/>
      <c r="NTF50" s="178"/>
      <c r="NTG50" s="178"/>
      <c r="NTH50" s="178"/>
      <c r="NTI50" s="178"/>
      <c r="NTJ50" s="178"/>
      <c r="NTK50" s="178"/>
      <c r="NTL50" s="178"/>
      <c r="NTM50" s="178"/>
      <c r="NTN50" s="178"/>
      <c r="NTO50" s="178"/>
      <c r="NTP50" s="178"/>
      <c r="NTQ50" s="178"/>
      <c r="NTR50" s="178"/>
      <c r="NTS50" s="178"/>
      <c r="NTT50" s="178"/>
      <c r="NTU50" s="178"/>
      <c r="NTV50" s="178"/>
      <c r="NTW50" s="178"/>
      <c r="NTX50" s="178"/>
      <c r="NTY50" s="178"/>
      <c r="NTZ50" s="178"/>
      <c r="NUA50" s="178"/>
      <c r="NUB50" s="178"/>
      <c r="NUC50" s="178"/>
      <c r="NUD50" s="178"/>
      <c r="NUE50" s="178"/>
      <c r="NUF50" s="178"/>
      <c r="NUG50" s="178"/>
      <c r="NUH50" s="178"/>
      <c r="NUI50" s="178"/>
      <c r="NUJ50" s="178"/>
      <c r="NUK50" s="178"/>
      <c r="NUL50" s="178"/>
      <c r="NUM50" s="178"/>
      <c r="NUN50" s="178"/>
      <c r="NUO50" s="178"/>
      <c r="NUP50" s="178"/>
      <c r="NUQ50" s="178"/>
      <c r="NUR50" s="178"/>
      <c r="NUS50" s="178"/>
      <c r="NUT50" s="178"/>
      <c r="NUU50" s="178"/>
      <c r="NUV50" s="178"/>
      <c r="NUW50" s="178"/>
      <c r="NUX50" s="178"/>
      <c r="NUY50" s="178"/>
      <c r="NUZ50" s="178"/>
      <c r="NVA50" s="178"/>
      <c r="NVB50" s="178"/>
      <c r="NVC50" s="178"/>
      <c r="NVD50" s="178"/>
      <c r="NVE50" s="178"/>
      <c r="NVF50" s="178"/>
      <c r="NVG50" s="178"/>
      <c r="NVH50" s="178"/>
      <c r="NVI50" s="178"/>
      <c r="NVJ50" s="178"/>
      <c r="NVK50" s="178"/>
      <c r="NVL50" s="178"/>
      <c r="NVM50" s="178"/>
      <c r="NVN50" s="178"/>
      <c r="NVO50" s="178"/>
      <c r="NVP50" s="178"/>
      <c r="NVQ50" s="178"/>
      <c r="NVR50" s="178"/>
      <c r="NVS50" s="178"/>
      <c r="NVT50" s="178"/>
      <c r="NVU50" s="178"/>
      <c r="NVV50" s="178"/>
      <c r="NVW50" s="178"/>
      <c r="NVX50" s="178"/>
      <c r="NVY50" s="178"/>
      <c r="NVZ50" s="178"/>
      <c r="NWA50" s="178"/>
      <c r="NWB50" s="178"/>
      <c r="NWC50" s="178"/>
      <c r="NWD50" s="178"/>
      <c r="NWE50" s="178"/>
      <c r="NWF50" s="178"/>
      <c r="NWG50" s="178"/>
      <c r="NWH50" s="178"/>
      <c r="NWI50" s="178"/>
      <c r="NWJ50" s="178"/>
      <c r="NWK50" s="178"/>
      <c r="NWL50" s="178"/>
      <c r="NWM50" s="178"/>
      <c r="NWN50" s="178"/>
      <c r="NWO50" s="178"/>
      <c r="NWP50" s="178"/>
      <c r="NWQ50" s="178"/>
      <c r="NWR50" s="178"/>
      <c r="NWS50" s="178"/>
      <c r="NWT50" s="178"/>
      <c r="NWU50" s="178"/>
      <c r="NWV50" s="178"/>
      <c r="NWW50" s="178"/>
      <c r="NWX50" s="178"/>
      <c r="NWY50" s="178"/>
      <c r="NWZ50" s="178"/>
      <c r="NXA50" s="178"/>
      <c r="NXB50" s="178"/>
      <c r="NXC50" s="178"/>
      <c r="NXD50" s="178"/>
      <c r="NXE50" s="178"/>
      <c r="NXF50" s="178"/>
      <c r="NXG50" s="178"/>
      <c r="NXH50" s="178"/>
      <c r="NXI50" s="178"/>
      <c r="NXJ50" s="178"/>
      <c r="NXK50" s="178"/>
      <c r="NXL50" s="178"/>
      <c r="NXM50" s="178"/>
      <c r="NXN50" s="178"/>
      <c r="NXO50" s="178"/>
      <c r="NXP50" s="178"/>
      <c r="NXQ50" s="178"/>
      <c r="NXR50" s="178"/>
      <c r="NXS50" s="178"/>
      <c r="NXT50" s="178"/>
      <c r="NXU50" s="178"/>
      <c r="NXV50" s="178"/>
      <c r="NXW50" s="178"/>
      <c r="NXX50" s="178"/>
      <c r="NXY50" s="178"/>
      <c r="NXZ50" s="178"/>
      <c r="NYA50" s="178"/>
      <c r="NYB50" s="178"/>
      <c r="NYC50" s="178"/>
      <c r="NYD50" s="178"/>
      <c r="NYE50" s="178"/>
      <c r="NYF50" s="178"/>
      <c r="NYG50" s="178"/>
      <c r="NYH50" s="178"/>
      <c r="NYI50" s="178"/>
      <c r="NYJ50" s="178"/>
      <c r="NYK50" s="178"/>
      <c r="NYL50" s="178"/>
      <c r="NYM50" s="178"/>
      <c r="NYN50" s="178"/>
      <c r="NYO50" s="178"/>
      <c r="NYP50" s="178"/>
      <c r="NYQ50" s="178"/>
      <c r="NYR50" s="178"/>
      <c r="NYS50" s="178"/>
      <c r="NYT50" s="178"/>
      <c r="NYU50" s="178"/>
      <c r="NYV50" s="178"/>
      <c r="NYW50" s="178"/>
      <c r="NYX50" s="178"/>
      <c r="NYY50" s="178"/>
      <c r="NYZ50" s="178"/>
      <c r="NZA50" s="178"/>
      <c r="NZB50" s="178"/>
      <c r="NZC50" s="178"/>
      <c r="NZD50" s="178"/>
      <c r="NZE50" s="178"/>
      <c r="NZF50" s="178"/>
      <c r="NZG50" s="178"/>
      <c r="NZH50" s="178"/>
      <c r="NZI50" s="178"/>
      <c r="NZJ50" s="178"/>
      <c r="NZK50" s="178"/>
      <c r="NZL50" s="178"/>
      <c r="NZM50" s="178"/>
      <c r="NZN50" s="178"/>
      <c r="NZO50" s="178"/>
      <c r="NZP50" s="178"/>
      <c r="NZQ50" s="178"/>
      <c r="NZR50" s="178"/>
      <c r="NZS50" s="178"/>
      <c r="NZT50" s="178"/>
      <c r="NZU50" s="178"/>
      <c r="NZV50" s="178"/>
      <c r="NZW50" s="178"/>
      <c r="NZX50" s="178"/>
      <c r="NZY50" s="178"/>
      <c r="NZZ50" s="178"/>
      <c r="OAA50" s="178"/>
      <c r="OAB50" s="178"/>
      <c r="OAC50" s="178"/>
      <c r="OAD50" s="178"/>
      <c r="OAE50" s="178"/>
      <c r="OAF50" s="178"/>
      <c r="OAG50" s="178"/>
      <c r="OAH50" s="178"/>
      <c r="OAI50" s="178"/>
      <c r="OAJ50" s="178"/>
      <c r="OAK50" s="178"/>
      <c r="OAL50" s="178"/>
      <c r="OAM50" s="178"/>
      <c r="OAN50" s="178"/>
      <c r="OAO50" s="178"/>
      <c r="OAP50" s="178"/>
      <c r="OAQ50" s="178"/>
      <c r="OAR50" s="178"/>
      <c r="OAS50" s="178"/>
      <c r="OAT50" s="178"/>
      <c r="OAU50" s="178"/>
      <c r="OAV50" s="178"/>
      <c r="OAW50" s="178"/>
      <c r="OAX50" s="178"/>
      <c r="OAY50" s="178"/>
      <c r="OAZ50" s="178"/>
      <c r="OBA50" s="178"/>
      <c r="OBB50" s="178"/>
      <c r="OBC50" s="178"/>
      <c r="OBD50" s="178"/>
      <c r="OBE50" s="178"/>
      <c r="OBF50" s="178"/>
      <c r="OBG50" s="178"/>
      <c r="OBH50" s="178"/>
      <c r="OBI50" s="178"/>
      <c r="OBJ50" s="178"/>
      <c r="OBK50" s="178"/>
      <c r="OBL50" s="178"/>
      <c r="OBM50" s="178"/>
      <c r="OBN50" s="178"/>
      <c r="OBO50" s="178"/>
      <c r="OBP50" s="178"/>
      <c r="OBQ50" s="178"/>
      <c r="OBR50" s="178"/>
      <c r="OBS50" s="178"/>
      <c r="OBT50" s="178"/>
      <c r="OBU50" s="178"/>
      <c r="OBV50" s="178"/>
      <c r="OBW50" s="178"/>
      <c r="OBX50" s="178"/>
      <c r="OBY50" s="178"/>
      <c r="OBZ50" s="178"/>
      <c r="OCA50" s="178"/>
      <c r="OCB50" s="178"/>
      <c r="OCC50" s="178"/>
      <c r="OCD50" s="178"/>
      <c r="OCE50" s="178"/>
      <c r="OCF50" s="178"/>
      <c r="OCG50" s="178"/>
      <c r="OCH50" s="178"/>
      <c r="OCI50" s="178"/>
      <c r="OCJ50" s="178"/>
      <c r="OCK50" s="178"/>
      <c r="OCL50" s="178"/>
      <c r="OCM50" s="178"/>
      <c r="OCN50" s="178"/>
      <c r="OCO50" s="178"/>
      <c r="OCP50" s="178"/>
      <c r="OCQ50" s="178"/>
      <c r="OCR50" s="178"/>
      <c r="OCS50" s="178"/>
      <c r="OCT50" s="178"/>
      <c r="OCU50" s="178"/>
      <c r="OCV50" s="178"/>
      <c r="OCW50" s="178"/>
      <c r="OCX50" s="178"/>
      <c r="OCY50" s="178"/>
      <c r="OCZ50" s="178"/>
      <c r="ODA50" s="178"/>
      <c r="ODB50" s="178"/>
      <c r="ODC50" s="178"/>
      <c r="ODD50" s="178"/>
      <c r="ODE50" s="178"/>
      <c r="ODF50" s="178"/>
      <c r="ODG50" s="178"/>
      <c r="ODH50" s="178"/>
      <c r="ODI50" s="178"/>
      <c r="ODJ50" s="178"/>
      <c r="ODK50" s="178"/>
      <c r="ODL50" s="178"/>
      <c r="ODM50" s="178"/>
      <c r="ODN50" s="178"/>
      <c r="ODO50" s="178"/>
      <c r="ODP50" s="178"/>
      <c r="ODQ50" s="178"/>
      <c r="ODR50" s="178"/>
      <c r="ODS50" s="178"/>
      <c r="ODT50" s="178"/>
      <c r="ODU50" s="178"/>
      <c r="ODV50" s="178"/>
      <c r="ODW50" s="178"/>
      <c r="ODX50" s="178"/>
      <c r="ODY50" s="178"/>
      <c r="ODZ50" s="178"/>
      <c r="OEA50" s="178"/>
      <c r="OEB50" s="178"/>
      <c r="OEC50" s="178"/>
      <c r="OED50" s="178"/>
      <c r="OEE50" s="178"/>
      <c r="OEF50" s="178"/>
      <c r="OEG50" s="178"/>
      <c r="OEH50" s="178"/>
      <c r="OEI50" s="178"/>
      <c r="OEJ50" s="178"/>
      <c r="OEK50" s="178"/>
      <c r="OEL50" s="178"/>
      <c r="OEM50" s="178"/>
      <c r="OEN50" s="178"/>
      <c r="OEO50" s="178"/>
      <c r="OEP50" s="178"/>
      <c r="OEQ50" s="178"/>
      <c r="OER50" s="178"/>
      <c r="OES50" s="178"/>
      <c r="OET50" s="178"/>
      <c r="OEU50" s="178"/>
      <c r="OEV50" s="178"/>
      <c r="OEW50" s="178"/>
      <c r="OEX50" s="178"/>
      <c r="OEY50" s="178"/>
      <c r="OEZ50" s="178"/>
      <c r="OFA50" s="178"/>
      <c r="OFB50" s="178"/>
      <c r="OFC50" s="178"/>
      <c r="OFD50" s="178"/>
      <c r="OFE50" s="178"/>
      <c r="OFF50" s="178"/>
      <c r="OFG50" s="178"/>
      <c r="OFH50" s="178"/>
      <c r="OFI50" s="178"/>
      <c r="OFJ50" s="178"/>
      <c r="OFK50" s="178"/>
      <c r="OFL50" s="178"/>
      <c r="OFM50" s="178"/>
      <c r="OFN50" s="178"/>
      <c r="OFO50" s="178"/>
      <c r="OFP50" s="178"/>
      <c r="OFQ50" s="178"/>
      <c r="OFR50" s="178"/>
      <c r="OFS50" s="178"/>
      <c r="OFT50" s="178"/>
      <c r="OFU50" s="178"/>
      <c r="OFV50" s="178"/>
      <c r="OFW50" s="178"/>
      <c r="OFX50" s="178"/>
      <c r="OFY50" s="178"/>
      <c r="OFZ50" s="178"/>
      <c r="OGA50" s="178"/>
      <c r="OGB50" s="178"/>
      <c r="OGC50" s="178"/>
      <c r="OGD50" s="178"/>
      <c r="OGE50" s="178"/>
      <c r="OGF50" s="178"/>
      <c r="OGG50" s="178"/>
      <c r="OGH50" s="178"/>
      <c r="OGI50" s="178"/>
      <c r="OGJ50" s="178"/>
      <c r="OGK50" s="178"/>
      <c r="OGL50" s="178"/>
      <c r="OGM50" s="178"/>
      <c r="OGN50" s="178"/>
      <c r="OGO50" s="178"/>
      <c r="OGP50" s="178"/>
      <c r="OGQ50" s="178"/>
      <c r="OGR50" s="178"/>
      <c r="OGS50" s="178"/>
      <c r="OGT50" s="178"/>
      <c r="OGU50" s="178"/>
      <c r="OGV50" s="178"/>
      <c r="OGW50" s="178"/>
      <c r="OGX50" s="178"/>
      <c r="OGY50" s="178"/>
      <c r="OGZ50" s="178"/>
      <c r="OHA50" s="178"/>
      <c r="OHB50" s="178"/>
      <c r="OHC50" s="178"/>
      <c r="OHD50" s="178"/>
      <c r="OHE50" s="178"/>
      <c r="OHF50" s="178"/>
      <c r="OHG50" s="178"/>
      <c r="OHH50" s="178"/>
      <c r="OHI50" s="178"/>
      <c r="OHJ50" s="178"/>
      <c r="OHK50" s="178"/>
      <c r="OHL50" s="178"/>
      <c r="OHM50" s="178"/>
      <c r="OHN50" s="178"/>
      <c r="OHO50" s="178"/>
      <c r="OHP50" s="178"/>
      <c r="OHQ50" s="178"/>
      <c r="OHR50" s="178"/>
      <c r="OHS50" s="178"/>
      <c r="OHT50" s="178"/>
      <c r="OHU50" s="178"/>
      <c r="OHV50" s="178"/>
      <c r="OHW50" s="178"/>
      <c r="OHX50" s="178"/>
      <c r="OHY50" s="178"/>
      <c r="OHZ50" s="178"/>
      <c r="OIA50" s="178"/>
      <c r="OIB50" s="178"/>
      <c r="OIC50" s="178"/>
      <c r="OID50" s="178"/>
      <c r="OIE50" s="178"/>
      <c r="OIF50" s="178"/>
      <c r="OIG50" s="178"/>
      <c r="OIH50" s="178"/>
      <c r="OII50" s="178"/>
      <c r="OIJ50" s="178"/>
      <c r="OIK50" s="178"/>
      <c r="OIL50" s="178"/>
      <c r="OIM50" s="178"/>
      <c r="OIN50" s="178"/>
      <c r="OIO50" s="178"/>
      <c r="OIP50" s="178"/>
      <c r="OIQ50" s="178"/>
      <c r="OIR50" s="178"/>
      <c r="OIS50" s="178"/>
      <c r="OIT50" s="178"/>
      <c r="OIU50" s="178"/>
      <c r="OIV50" s="178"/>
      <c r="OIW50" s="178"/>
      <c r="OIX50" s="178"/>
      <c r="OIY50" s="178"/>
      <c r="OIZ50" s="178"/>
      <c r="OJA50" s="178"/>
      <c r="OJB50" s="178"/>
      <c r="OJC50" s="178"/>
      <c r="OJD50" s="178"/>
      <c r="OJE50" s="178"/>
      <c r="OJF50" s="178"/>
      <c r="OJG50" s="178"/>
      <c r="OJH50" s="178"/>
      <c r="OJI50" s="178"/>
      <c r="OJJ50" s="178"/>
      <c r="OJK50" s="178"/>
      <c r="OJL50" s="178"/>
      <c r="OJM50" s="178"/>
      <c r="OJN50" s="178"/>
      <c r="OJO50" s="178"/>
      <c r="OJP50" s="178"/>
      <c r="OJQ50" s="178"/>
      <c r="OJR50" s="178"/>
      <c r="OJS50" s="178"/>
      <c r="OJT50" s="178"/>
      <c r="OJU50" s="178"/>
      <c r="OJV50" s="178"/>
      <c r="OJW50" s="178"/>
      <c r="OJX50" s="178"/>
      <c r="OJY50" s="178"/>
      <c r="OJZ50" s="178"/>
      <c r="OKA50" s="178"/>
      <c r="OKB50" s="178"/>
      <c r="OKC50" s="178"/>
      <c r="OKD50" s="178"/>
      <c r="OKE50" s="178"/>
      <c r="OKF50" s="178"/>
      <c r="OKG50" s="178"/>
      <c r="OKH50" s="178"/>
      <c r="OKI50" s="178"/>
      <c r="OKJ50" s="178"/>
      <c r="OKK50" s="178"/>
      <c r="OKL50" s="178"/>
      <c r="OKM50" s="178"/>
      <c r="OKN50" s="178"/>
      <c r="OKO50" s="178"/>
      <c r="OKP50" s="178"/>
      <c r="OKQ50" s="178"/>
      <c r="OKR50" s="178"/>
      <c r="OKS50" s="178"/>
      <c r="OKT50" s="178"/>
      <c r="OKU50" s="178"/>
      <c r="OKV50" s="178"/>
      <c r="OKW50" s="178"/>
      <c r="OKX50" s="178"/>
      <c r="OKY50" s="178"/>
      <c r="OKZ50" s="178"/>
      <c r="OLA50" s="178"/>
      <c r="OLB50" s="178"/>
      <c r="OLC50" s="178"/>
      <c r="OLD50" s="178"/>
      <c r="OLE50" s="178"/>
      <c r="OLF50" s="178"/>
      <c r="OLG50" s="178"/>
      <c r="OLH50" s="178"/>
      <c r="OLI50" s="178"/>
      <c r="OLJ50" s="178"/>
      <c r="OLK50" s="178"/>
      <c r="OLL50" s="178"/>
      <c r="OLM50" s="178"/>
      <c r="OLN50" s="178"/>
      <c r="OLO50" s="178"/>
      <c r="OLP50" s="178"/>
      <c r="OLQ50" s="178"/>
      <c r="OLR50" s="178"/>
      <c r="OLS50" s="178"/>
      <c r="OLT50" s="178"/>
      <c r="OLU50" s="178"/>
      <c r="OLV50" s="178"/>
      <c r="OLW50" s="178"/>
      <c r="OLX50" s="178"/>
      <c r="OLY50" s="178"/>
      <c r="OLZ50" s="178"/>
      <c r="OMA50" s="178"/>
      <c r="OMB50" s="178"/>
      <c r="OMC50" s="178"/>
      <c r="OMD50" s="178"/>
      <c r="OME50" s="178"/>
      <c r="OMF50" s="178"/>
      <c r="OMG50" s="178"/>
      <c r="OMH50" s="178"/>
      <c r="OMI50" s="178"/>
      <c r="OMJ50" s="178"/>
      <c r="OMK50" s="178"/>
      <c r="OML50" s="178"/>
      <c r="OMM50" s="178"/>
      <c r="OMN50" s="178"/>
      <c r="OMO50" s="178"/>
      <c r="OMP50" s="178"/>
      <c r="OMQ50" s="178"/>
      <c r="OMR50" s="178"/>
      <c r="OMS50" s="178"/>
      <c r="OMT50" s="178"/>
      <c r="OMU50" s="178"/>
      <c r="OMV50" s="178"/>
      <c r="OMW50" s="178"/>
      <c r="OMX50" s="178"/>
      <c r="OMY50" s="178"/>
      <c r="OMZ50" s="178"/>
      <c r="ONA50" s="178"/>
      <c r="ONB50" s="178"/>
      <c r="ONC50" s="178"/>
      <c r="OND50" s="178"/>
      <c r="ONE50" s="178"/>
      <c r="ONF50" s="178"/>
      <c r="ONG50" s="178"/>
      <c r="ONH50" s="178"/>
      <c r="ONI50" s="178"/>
      <c r="ONJ50" s="178"/>
      <c r="ONK50" s="178"/>
      <c r="ONL50" s="178"/>
      <c r="ONM50" s="178"/>
      <c r="ONN50" s="178"/>
      <c r="ONO50" s="178"/>
      <c r="ONP50" s="178"/>
      <c r="ONQ50" s="178"/>
      <c r="ONR50" s="178"/>
      <c r="ONS50" s="178"/>
      <c r="ONT50" s="178"/>
      <c r="ONU50" s="178"/>
      <c r="ONV50" s="178"/>
      <c r="ONW50" s="178"/>
      <c r="ONX50" s="178"/>
      <c r="ONY50" s="178"/>
      <c r="ONZ50" s="178"/>
      <c r="OOA50" s="178"/>
      <c r="OOB50" s="178"/>
      <c r="OOC50" s="178"/>
      <c r="OOD50" s="178"/>
      <c r="OOE50" s="178"/>
      <c r="OOF50" s="178"/>
      <c r="OOG50" s="178"/>
      <c r="OOH50" s="178"/>
      <c r="OOI50" s="178"/>
      <c r="OOJ50" s="178"/>
      <c r="OOK50" s="178"/>
      <c r="OOL50" s="178"/>
      <c r="OOM50" s="178"/>
      <c r="OON50" s="178"/>
      <c r="OOO50" s="178"/>
      <c r="OOP50" s="178"/>
      <c r="OOQ50" s="178"/>
      <c r="OOR50" s="178"/>
      <c r="OOS50" s="178"/>
      <c r="OOT50" s="178"/>
      <c r="OOU50" s="178"/>
      <c r="OOV50" s="178"/>
      <c r="OOW50" s="178"/>
      <c r="OOX50" s="178"/>
      <c r="OOY50" s="178"/>
      <c r="OOZ50" s="178"/>
      <c r="OPA50" s="178"/>
      <c r="OPB50" s="178"/>
      <c r="OPC50" s="178"/>
      <c r="OPD50" s="178"/>
      <c r="OPE50" s="178"/>
      <c r="OPF50" s="178"/>
      <c r="OPG50" s="178"/>
      <c r="OPH50" s="178"/>
      <c r="OPI50" s="178"/>
      <c r="OPJ50" s="178"/>
      <c r="OPK50" s="178"/>
      <c r="OPL50" s="178"/>
      <c r="OPM50" s="178"/>
      <c r="OPN50" s="178"/>
      <c r="OPO50" s="178"/>
      <c r="OPP50" s="178"/>
      <c r="OPQ50" s="178"/>
      <c r="OPR50" s="178"/>
      <c r="OPS50" s="178"/>
      <c r="OPT50" s="178"/>
      <c r="OPU50" s="178"/>
      <c r="OPV50" s="178"/>
      <c r="OPW50" s="178"/>
      <c r="OPX50" s="178"/>
      <c r="OPY50" s="178"/>
      <c r="OPZ50" s="178"/>
      <c r="OQA50" s="178"/>
      <c r="OQB50" s="178"/>
      <c r="OQC50" s="178"/>
      <c r="OQD50" s="178"/>
      <c r="OQE50" s="178"/>
      <c r="OQF50" s="178"/>
      <c r="OQG50" s="178"/>
      <c r="OQH50" s="178"/>
      <c r="OQI50" s="178"/>
      <c r="OQJ50" s="178"/>
      <c r="OQK50" s="178"/>
      <c r="OQL50" s="178"/>
      <c r="OQM50" s="178"/>
      <c r="OQN50" s="178"/>
      <c r="OQO50" s="178"/>
      <c r="OQP50" s="178"/>
      <c r="OQQ50" s="178"/>
      <c r="OQR50" s="178"/>
      <c r="OQS50" s="178"/>
      <c r="OQT50" s="178"/>
      <c r="OQU50" s="178"/>
      <c r="OQV50" s="178"/>
      <c r="OQW50" s="178"/>
      <c r="OQX50" s="178"/>
      <c r="OQY50" s="178"/>
      <c r="OQZ50" s="178"/>
      <c r="ORA50" s="178"/>
      <c r="ORB50" s="178"/>
      <c r="ORC50" s="178"/>
      <c r="ORD50" s="178"/>
      <c r="ORE50" s="178"/>
      <c r="ORF50" s="178"/>
      <c r="ORG50" s="178"/>
      <c r="ORH50" s="178"/>
      <c r="ORI50" s="178"/>
      <c r="ORJ50" s="178"/>
      <c r="ORK50" s="178"/>
      <c r="ORL50" s="178"/>
      <c r="ORM50" s="178"/>
      <c r="ORN50" s="178"/>
      <c r="ORO50" s="178"/>
      <c r="ORP50" s="178"/>
      <c r="ORQ50" s="178"/>
      <c r="ORR50" s="178"/>
      <c r="ORS50" s="178"/>
      <c r="ORT50" s="178"/>
      <c r="ORU50" s="178"/>
      <c r="ORV50" s="178"/>
      <c r="ORW50" s="178"/>
      <c r="ORX50" s="178"/>
      <c r="ORY50" s="178"/>
      <c r="ORZ50" s="178"/>
      <c r="OSA50" s="178"/>
      <c r="OSB50" s="178"/>
      <c r="OSC50" s="178"/>
      <c r="OSD50" s="178"/>
      <c r="OSE50" s="178"/>
      <c r="OSF50" s="178"/>
      <c r="OSG50" s="178"/>
      <c r="OSH50" s="178"/>
      <c r="OSI50" s="178"/>
      <c r="OSJ50" s="178"/>
      <c r="OSK50" s="178"/>
      <c r="OSL50" s="178"/>
      <c r="OSM50" s="178"/>
      <c r="OSN50" s="178"/>
      <c r="OSO50" s="178"/>
      <c r="OSP50" s="178"/>
      <c r="OSQ50" s="178"/>
      <c r="OSR50" s="178"/>
      <c r="OSS50" s="178"/>
      <c r="OST50" s="178"/>
      <c r="OSU50" s="178"/>
      <c r="OSV50" s="178"/>
      <c r="OSW50" s="178"/>
      <c r="OSX50" s="178"/>
      <c r="OSY50" s="178"/>
      <c r="OSZ50" s="178"/>
      <c r="OTA50" s="178"/>
      <c r="OTB50" s="178"/>
      <c r="OTC50" s="178"/>
      <c r="OTD50" s="178"/>
      <c r="OTE50" s="178"/>
      <c r="OTF50" s="178"/>
      <c r="OTG50" s="178"/>
      <c r="OTH50" s="178"/>
      <c r="OTI50" s="178"/>
      <c r="OTJ50" s="178"/>
      <c r="OTK50" s="178"/>
      <c r="OTL50" s="178"/>
      <c r="OTM50" s="178"/>
      <c r="OTN50" s="178"/>
      <c r="OTO50" s="178"/>
      <c r="OTP50" s="178"/>
      <c r="OTQ50" s="178"/>
      <c r="OTR50" s="178"/>
      <c r="OTS50" s="178"/>
      <c r="OTT50" s="178"/>
      <c r="OTU50" s="178"/>
      <c r="OTV50" s="178"/>
      <c r="OTW50" s="178"/>
      <c r="OTX50" s="178"/>
      <c r="OTY50" s="178"/>
      <c r="OTZ50" s="178"/>
      <c r="OUA50" s="178"/>
      <c r="OUB50" s="178"/>
      <c r="OUC50" s="178"/>
      <c r="OUD50" s="178"/>
      <c r="OUE50" s="178"/>
      <c r="OUF50" s="178"/>
      <c r="OUG50" s="178"/>
      <c r="OUH50" s="178"/>
      <c r="OUI50" s="178"/>
      <c r="OUJ50" s="178"/>
      <c r="OUK50" s="178"/>
      <c r="OUL50" s="178"/>
      <c r="OUM50" s="178"/>
      <c r="OUN50" s="178"/>
      <c r="OUO50" s="178"/>
      <c r="OUP50" s="178"/>
      <c r="OUQ50" s="178"/>
      <c r="OUR50" s="178"/>
      <c r="OUS50" s="178"/>
      <c r="OUT50" s="178"/>
      <c r="OUU50" s="178"/>
      <c r="OUV50" s="178"/>
      <c r="OUW50" s="178"/>
      <c r="OUX50" s="178"/>
      <c r="OUY50" s="178"/>
      <c r="OUZ50" s="178"/>
      <c r="OVA50" s="178"/>
      <c r="OVB50" s="178"/>
      <c r="OVC50" s="178"/>
      <c r="OVD50" s="178"/>
      <c r="OVE50" s="178"/>
      <c r="OVF50" s="178"/>
      <c r="OVG50" s="178"/>
      <c r="OVH50" s="178"/>
      <c r="OVI50" s="178"/>
      <c r="OVJ50" s="178"/>
      <c r="OVK50" s="178"/>
      <c r="OVL50" s="178"/>
      <c r="OVM50" s="178"/>
      <c r="OVN50" s="178"/>
      <c r="OVO50" s="178"/>
      <c r="OVP50" s="178"/>
      <c r="OVQ50" s="178"/>
      <c r="OVR50" s="178"/>
      <c r="OVS50" s="178"/>
      <c r="OVT50" s="178"/>
      <c r="OVU50" s="178"/>
      <c r="OVV50" s="178"/>
      <c r="OVW50" s="178"/>
      <c r="OVX50" s="178"/>
      <c r="OVY50" s="178"/>
      <c r="OVZ50" s="178"/>
      <c r="OWA50" s="178"/>
      <c r="OWB50" s="178"/>
      <c r="OWC50" s="178"/>
      <c r="OWD50" s="178"/>
      <c r="OWE50" s="178"/>
      <c r="OWF50" s="178"/>
      <c r="OWG50" s="178"/>
      <c r="OWH50" s="178"/>
      <c r="OWI50" s="178"/>
      <c r="OWJ50" s="178"/>
      <c r="OWK50" s="178"/>
      <c r="OWL50" s="178"/>
      <c r="OWM50" s="178"/>
      <c r="OWN50" s="178"/>
      <c r="OWO50" s="178"/>
      <c r="OWP50" s="178"/>
      <c r="OWQ50" s="178"/>
      <c r="OWR50" s="178"/>
      <c r="OWS50" s="178"/>
      <c r="OWT50" s="178"/>
      <c r="OWU50" s="178"/>
      <c r="OWV50" s="178"/>
      <c r="OWW50" s="178"/>
      <c r="OWX50" s="178"/>
      <c r="OWY50" s="178"/>
      <c r="OWZ50" s="178"/>
      <c r="OXA50" s="178"/>
      <c r="OXB50" s="178"/>
      <c r="OXC50" s="178"/>
      <c r="OXD50" s="178"/>
      <c r="OXE50" s="178"/>
      <c r="OXF50" s="178"/>
      <c r="OXG50" s="178"/>
      <c r="OXH50" s="178"/>
      <c r="OXI50" s="178"/>
      <c r="OXJ50" s="178"/>
      <c r="OXK50" s="178"/>
      <c r="OXL50" s="178"/>
      <c r="OXM50" s="178"/>
      <c r="OXN50" s="178"/>
      <c r="OXO50" s="178"/>
      <c r="OXP50" s="178"/>
      <c r="OXQ50" s="178"/>
      <c r="OXR50" s="178"/>
      <c r="OXS50" s="178"/>
      <c r="OXT50" s="178"/>
      <c r="OXU50" s="178"/>
      <c r="OXV50" s="178"/>
      <c r="OXW50" s="178"/>
      <c r="OXX50" s="178"/>
      <c r="OXY50" s="178"/>
      <c r="OXZ50" s="178"/>
      <c r="OYA50" s="178"/>
      <c r="OYB50" s="178"/>
      <c r="OYC50" s="178"/>
      <c r="OYD50" s="178"/>
      <c r="OYE50" s="178"/>
      <c r="OYF50" s="178"/>
      <c r="OYG50" s="178"/>
      <c r="OYH50" s="178"/>
      <c r="OYI50" s="178"/>
      <c r="OYJ50" s="178"/>
      <c r="OYK50" s="178"/>
      <c r="OYL50" s="178"/>
      <c r="OYM50" s="178"/>
      <c r="OYN50" s="178"/>
      <c r="OYO50" s="178"/>
      <c r="OYP50" s="178"/>
      <c r="OYQ50" s="178"/>
      <c r="OYR50" s="178"/>
      <c r="OYS50" s="178"/>
      <c r="OYT50" s="178"/>
      <c r="OYU50" s="178"/>
      <c r="OYV50" s="178"/>
      <c r="OYW50" s="178"/>
      <c r="OYX50" s="178"/>
      <c r="OYY50" s="178"/>
      <c r="OYZ50" s="178"/>
      <c r="OZA50" s="178"/>
      <c r="OZB50" s="178"/>
      <c r="OZC50" s="178"/>
      <c r="OZD50" s="178"/>
      <c r="OZE50" s="178"/>
      <c r="OZF50" s="178"/>
      <c r="OZG50" s="178"/>
      <c r="OZH50" s="178"/>
      <c r="OZI50" s="178"/>
      <c r="OZJ50" s="178"/>
      <c r="OZK50" s="178"/>
      <c r="OZL50" s="178"/>
      <c r="OZM50" s="178"/>
      <c r="OZN50" s="178"/>
      <c r="OZO50" s="178"/>
      <c r="OZP50" s="178"/>
      <c r="OZQ50" s="178"/>
      <c r="OZR50" s="178"/>
      <c r="OZS50" s="178"/>
      <c r="OZT50" s="178"/>
      <c r="OZU50" s="178"/>
      <c r="OZV50" s="178"/>
      <c r="OZW50" s="178"/>
      <c r="OZX50" s="178"/>
      <c r="OZY50" s="178"/>
      <c r="OZZ50" s="178"/>
      <c r="PAA50" s="178"/>
      <c r="PAB50" s="178"/>
      <c r="PAC50" s="178"/>
      <c r="PAD50" s="178"/>
      <c r="PAE50" s="178"/>
      <c r="PAF50" s="178"/>
      <c r="PAG50" s="178"/>
      <c r="PAH50" s="178"/>
      <c r="PAI50" s="178"/>
      <c r="PAJ50" s="178"/>
      <c r="PAK50" s="178"/>
      <c r="PAL50" s="178"/>
      <c r="PAM50" s="178"/>
      <c r="PAN50" s="178"/>
      <c r="PAO50" s="178"/>
      <c r="PAP50" s="178"/>
      <c r="PAQ50" s="178"/>
      <c r="PAR50" s="178"/>
      <c r="PAS50" s="178"/>
      <c r="PAT50" s="178"/>
      <c r="PAU50" s="178"/>
      <c r="PAV50" s="178"/>
      <c r="PAW50" s="178"/>
      <c r="PAX50" s="178"/>
      <c r="PAY50" s="178"/>
      <c r="PAZ50" s="178"/>
      <c r="PBA50" s="178"/>
      <c r="PBB50" s="178"/>
      <c r="PBC50" s="178"/>
      <c r="PBD50" s="178"/>
      <c r="PBE50" s="178"/>
      <c r="PBF50" s="178"/>
      <c r="PBG50" s="178"/>
      <c r="PBH50" s="178"/>
      <c r="PBI50" s="178"/>
      <c r="PBJ50" s="178"/>
      <c r="PBK50" s="178"/>
      <c r="PBL50" s="178"/>
      <c r="PBM50" s="178"/>
      <c r="PBN50" s="178"/>
      <c r="PBO50" s="178"/>
      <c r="PBP50" s="178"/>
      <c r="PBQ50" s="178"/>
      <c r="PBR50" s="178"/>
      <c r="PBS50" s="178"/>
      <c r="PBT50" s="178"/>
      <c r="PBU50" s="178"/>
      <c r="PBV50" s="178"/>
      <c r="PBW50" s="178"/>
      <c r="PBX50" s="178"/>
      <c r="PBY50" s="178"/>
      <c r="PBZ50" s="178"/>
      <c r="PCA50" s="178"/>
      <c r="PCB50" s="178"/>
      <c r="PCC50" s="178"/>
      <c r="PCD50" s="178"/>
      <c r="PCE50" s="178"/>
      <c r="PCF50" s="178"/>
      <c r="PCG50" s="178"/>
      <c r="PCH50" s="178"/>
      <c r="PCI50" s="178"/>
      <c r="PCJ50" s="178"/>
      <c r="PCK50" s="178"/>
      <c r="PCL50" s="178"/>
      <c r="PCM50" s="178"/>
      <c r="PCN50" s="178"/>
      <c r="PCO50" s="178"/>
      <c r="PCP50" s="178"/>
      <c r="PCQ50" s="178"/>
      <c r="PCR50" s="178"/>
      <c r="PCS50" s="178"/>
      <c r="PCT50" s="178"/>
      <c r="PCU50" s="178"/>
      <c r="PCV50" s="178"/>
      <c r="PCW50" s="178"/>
      <c r="PCX50" s="178"/>
      <c r="PCY50" s="178"/>
      <c r="PCZ50" s="178"/>
      <c r="PDA50" s="178"/>
      <c r="PDB50" s="178"/>
      <c r="PDC50" s="178"/>
      <c r="PDD50" s="178"/>
      <c r="PDE50" s="178"/>
      <c r="PDF50" s="178"/>
      <c r="PDG50" s="178"/>
      <c r="PDH50" s="178"/>
      <c r="PDI50" s="178"/>
      <c r="PDJ50" s="178"/>
      <c r="PDK50" s="178"/>
      <c r="PDL50" s="178"/>
      <c r="PDM50" s="178"/>
      <c r="PDN50" s="178"/>
      <c r="PDO50" s="178"/>
      <c r="PDP50" s="178"/>
      <c r="PDQ50" s="178"/>
      <c r="PDR50" s="178"/>
      <c r="PDS50" s="178"/>
      <c r="PDT50" s="178"/>
      <c r="PDU50" s="178"/>
      <c r="PDV50" s="178"/>
      <c r="PDW50" s="178"/>
      <c r="PDX50" s="178"/>
      <c r="PDY50" s="178"/>
      <c r="PDZ50" s="178"/>
      <c r="PEA50" s="178"/>
      <c r="PEB50" s="178"/>
      <c r="PEC50" s="178"/>
      <c r="PED50" s="178"/>
      <c r="PEE50" s="178"/>
      <c r="PEF50" s="178"/>
      <c r="PEG50" s="178"/>
      <c r="PEH50" s="178"/>
      <c r="PEI50" s="178"/>
      <c r="PEJ50" s="178"/>
      <c r="PEK50" s="178"/>
      <c r="PEL50" s="178"/>
      <c r="PEM50" s="178"/>
      <c r="PEN50" s="178"/>
      <c r="PEO50" s="178"/>
      <c r="PEP50" s="178"/>
      <c r="PEQ50" s="178"/>
      <c r="PER50" s="178"/>
      <c r="PES50" s="178"/>
      <c r="PET50" s="178"/>
      <c r="PEU50" s="178"/>
      <c r="PEV50" s="178"/>
      <c r="PEW50" s="178"/>
      <c r="PEX50" s="178"/>
      <c r="PEY50" s="178"/>
      <c r="PEZ50" s="178"/>
      <c r="PFA50" s="178"/>
      <c r="PFB50" s="178"/>
      <c r="PFC50" s="178"/>
      <c r="PFD50" s="178"/>
      <c r="PFE50" s="178"/>
      <c r="PFF50" s="178"/>
      <c r="PFG50" s="178"/>
      <c r="PFH50" s="178"/>
      <c r="PFI50" s="178"/>
      <c r="PFJ50" s="178"/>
      <c r="PFK50" s="178"/>
      <c r="PFL50" s="178"/>
      <c r="PFM50" s="178"/>
      <c r="PFN50" s="178"/>
      <c r="PFO50" s="178"/>
      <c r="PFP50" s="178"/>
      <c r="PFQ50" s="178"/>
      <c r="PFR50" s="178"/>
      <c r="PFS50" s="178"/>
      <c r="PFT50" s="178"/>
      <c r="PFU50" s="178"/>
      <c r="PFV50" s="178"/>
      <c r="PFW50" s="178"/>
      <c r="PFX50" s="178"/>
      <c r="PFY50" s="178"/>
      <c r="PFZ50" s="178"/>
      <c r="PGA50" s="178"/>
      <c r="PGB50" s="178"/>
      <c r="PGC50" s="178"/>
      <c r="PGD50" s="178"/>
      <c r="PGE50" s="178"/>
      <c r="PGF50" s="178"/>
      <c r="PGG50" s="178"/>
      <c r="PGH50" s="178"/>
      <c r="PGI50" s="178"/>
      <c r="PGJ50" s="178"/>
      <c r="PGK50" s="178"/>
      <c r="PGL50" s="178"/>
      <c r="PGM50" s="178"/>
      <c r="PGN50" s="178"/>
      <c r="PGO50" s="178"/>
      <c r="PGP50" s="178"/>
      <c r="PGQ50" s="178"/>
      <c r="PGR50" s="178"/>
      <c r="PGS50" s="178"/>
      <c r="PGT50" s="178"/>
      <c r="PGU50" s="178"/>
      <c r="PGV50" s="178"/>
      <c r="PGW50" s="178"/>
      <c r="PGX50" s="178"/>
      <c r="PGY50" s="178"/>
      <c r="PGZ50" s="178"/>
      <c r="PHA50" s="178"/>
      <c r="PHB50" s="178"/>
      <c r="PHC50" s="178"/>
      <c r="PHD50" s="178"/>
      <c r="PHE50" s="178"/>
      <c r="PHF50" s="178"/>
      <c r="PHG50" s="178"/>
      <c r="PHH50" s="178"/>
      <c r="PHI50" s="178"/>
      <c r="PHJ50" s="178"/>
      <c r="PHK50" s="178"/>
      <c r="PHL50" s="178"/>
      <c r="PHM50" s="178"/>
      <c r="PHN50" s="178"/>
      <c r="PHO50" s="178"/>
      <c r="PHP50" s="178"/>
      <c r="PHQ50" s="178"/>
      <c r="PHR50" s="178"/>
      <c r="PHS50" s="178"/>
      <c r="PHT50" s="178"/>
      <c r="PHU50" s="178"/>
      <c r="PHV50" s="178"/>
      <c r="PHW50" s="178"/>
      <c r="PHX50" s="178"/>
      <c r="PHY50" s="178"/>
      <c r="PHZ50" s="178"/>
      <c r="PIA50" s="178"/>
      <c r="PIB50" s="178"/>
      <c r="PIC50" s="178"/>
      <c r="PID50" s="178"/>
      <c r="PIE50" s="178"/>
      <c r="PIF50" s="178"/>
      <c r="PIG50" s="178"/>
      <c r="PIH50" s="178"/>
      <c r="PII50" s="178"/>
      <c r="PIJ50" s="178"/>
      <c r="PIK50" s="178"/>
      <c r="PIL50" s="178"/>
      <c r="PIM50" s="178"/>
      <c r="PIN50" s="178"/>
      <c r="PIO50" s="178"/>
      <c r="PIP50" s="178"/>
      <c r="PIQ50" s="178"/>
      <c r="PIR50" s="178"/>
      <c r="PIS50" s="178"/>
      <c r="PIT50" s="178"/>
      <c r="PIU50" s="178"/>
      <c r="PIV50" s="178"/>
      <c r="PIW50" s="178"/>
      <c r="PIX50" s="178"/>
      <c r="PIY50" s="178"/>
      <c r="PIZ50" s="178"/>
      <c r="PJA50" s="178"/>
      <c r="PJB50" s="178"/>
      <c r="PJC50" s="178"/>
      <c r="PJD50" s="178"/>
      <c r="PJE50" s="178"/>
      <c r="PJF50" s="178"/>
      <c r="PJG50" s="178"/>
      <c r="PJH50" s="178"/>
      <c r="PJI50" s="178"/>
      <c r="PJJ50" s="178"/>
      <c r="PJK50" s="178"/>
      <c r="PJL50" s="178"/>
      <c r="PJM50" s="178"/>
      <c r="PJN50" s="178"/>
      <c r="PJO50" s="178"/>
      <c r="PJP50" s="178"/>
      <c r="PJQ50" s="178"/>
      <c r="PJR50" s="178"/>
      <c r="PJS50" s="178"/>
      <c r="PJT50" s="178"/>
      <c r="PJU50" s="178"/>
      <c r="PJV50" s="178"/>
      <c r="PJW50" s="178"/>
      <c r="PJX50" s="178"/>
      <c r="PJY50" s="178"/>
      <c r="PJZ50" s="178"/>
      <c r="PKA50" s="178"/>
      <c r="PKB50" s="178"/>
      <c r="PKC50" s="178"/>
      <c r="PKD50" s="178"/>
      <c r="PKE50" s="178"/>
      <c r="PKF50" s="178"/>
      <c r="PKG50" s="178"/>
      <c r="PKH50" s="178"/>
      <c r="PKI50" s="178"/>
      <c r="PKJ50" s="178"/>
      <c r="PKK50" s="178"/>
      <c r="PKL50" s="178"/>
      <c r="PKM50" s="178"/>
      <c r="PKN50" s="178"/>
      <c r="PKO50" s="178"/>
      <c r="PKP50" s="178"/>
      <c r="PKQ50" s="178"/>
      <c r="PKR50" s="178"/>
      <c r="PKS50" s="178"/>
      <c r="PKT50" s="178"/>
      <c r="PKU50" s="178"/>
      <c r="PKV50" s="178"/>
      <c r="PKW50" s="178"/>
      <c r="PKX50" s="178"/>
      <c r="PKY50" s="178"/>
      <c r="PKZ50" s="178"/>
      <c r="PLA50" s="178"/>
      <c r="PLB50" s="178"/>
      <c r="PLC50" s="178"/>
      <c r="PLD50" s="178"/>
      <c r="PLE50" s="178"/>
      <c r="PLF50" s="178"/>
      <c r="PLG50" s="178"/>
      <c r="PLH50" s="178"/>
      <c r="PLI50" s="178"/>
      <c r="PLJ50" s="178"/>
      <c r="PLK50" s="178"/>
      <c r="PLL50" s="178"/>
      <c r="PLM50" s="178"/>
      <c r="PLN50" s="178"/>
      <c r="PLO50" s="178"/>
      <c r="PLP50" s="178"/>
      <c r="PLQ50" s="178"/>
      <c r="PLR50" s="178"/>
      <c r="PLS50" s="178"/>
      <c r="PLT50" s="178"/>
      <c r="PLU50" s="178"/>
      <c r="PLV50" s="178"/>
      <c r="PLW50" s="178"/>
      <c r="PLX50" s="178"/>
      <c r="PLY50" s="178"/>
      <c r="PLZ50" s="178"/>
      <c r="PMA50" s="178"/>
      <c r="PMB50" s="178"/>
      <c r="PMC50" s="178"/>
      <c r="PMD50" s="178"/>
      <c r="PME50" s="178"/>
      <c r="PMF50" s="178"/>
      <c r="PMG50" s="178"/>
      <c r="PMH50" s="178"/>
      <c r="PMI50" s="178"/>
      <c r="PMJ50" s="178"/>
      <c r="PMK50" s="178"/>
      <c r="PML50" s="178"/>
      <c r="PMM50" s="178"/>
      <c r="PMN50" s="178"/>
      <c r="PMO50" s="178"/>
      <c r="PMP50" s="178"/>
      <c r="PMQ50" s="178"/>
      <c r="PMR50" s="178"/>
      <c r="PMS50" s="178"/>
      <c r="PMT50" s="178"/>
      <c r="PMU50" s="178"/>
      <c r="PMV50" s="178"/>
      <c r="PMW50" s="178"/>
      <c r="PMX50" s="178"/>
      <c r="PMY50" s="178"/>
      <c r="PMZ50" s="178"/>
      <c r="PNA50" s="178"/>
      <c r="PNB50" s="178"/>
      <c r="PNC50" s="178"/>
      <c r="PND50" s="178"/>
      <c r="PNE50" s="178"/>
      <c r="PNF50" s="178"/>
      <c r="PNG50" s="178"/>
      <c r="PNH50" s="178"/>
      <c r="PNI50" s="178"/>
      <c r="PNJ50" s="178"/>
      <c r="PNK50" s="178"/>
      <c r="PNL50" s="178"/>
      <c r="PNM50" s="178"/>
      <c r="PNN50" s="178"/>
      <c r="PNO50" s="178"/>
      <c r="PNP50" s="178"/>
      <c r="PNQ50" s="178"/>
      <c r="PNR50" s="178"/>
      <c r="PNS50" s="178"/>
      <c r="PNT50" s="178"/>
      <c r="PNU50" s="178"/>
      <c r="PNV50" s="178"/>
      <c r="PNW50" s="178"/>
      <c r="PNX50" s="178"/>
      <c r="PNY50" s="178"/>
      <c r="PNZ50" s="178"/>
      <c r="POA50" s="178"/>
      <c r="POB50" s="178"/>
      <c r="POC50" s="178"/>
      <c r="POD50" s="178"/>
      <c r="POE50" s="178"/>
      <c r="POF50" s="178"/>
      <c r="POG50" s="178"/>
      <c r="POH50" s="178"/>
      <c r="POI50" s="178"/>
      <c r="POJ50" s="178"/>
      <c r="POK50" s="178"/>
      <c r="POL50" s="178"/>
      <c r="POM50" s="178"/>
      <c r="PON50" s="178"/>
      <c r="POO50" s="178"/>
      <c r="POP50" s="178"/>
      <c r="POQ50" s="178"/>
      <c r="POR50" s="178"/>
      <c r="POS50" s="178"/>
      <c r="POT50" s="178"/>
      <c r="POU50" s="178"/>
      <c r="POV50" s="178"/>
      <c r="POW50" s="178"/>
      <c r="POX50" s="178"/>
      <c r="POY50" s="178"/>
      <c r="POZ50" s="178"/>
      <c r="PPA50" s="178"/>
      <c r="PPB50" s="178"/>
      <c r="PPC50" s="178"/>
      <c r="PPD50" s="178"/>
      <c r="PPE50" s="178"/>
      <c r="PPF50" s="178"/>
      <c r="PPG50" s="178"/>
      <c r="PPH50" s="178"/>
      <c r="PPI50" s="178"/>
      <c r="PPJ50" s="178"/>
      <c r="PPK50" s="178"/>
      <c r="PPL50" s="178"/>
      <c r="PPM50" s="178"/>
      <c r="PPN50" s="178"/>
      <c r="PPO50" s="178"/>
      <c r="PPP50" s="178"/>
      <c r="PPQ50" s="178"/>
      <c r="PPR50" s="178"/>
      <c r="PPS50" s="178"/>
      <c r="PPT50" s="178"/>
      <c r="PPU50" s="178"/>
      <c r="PPV50" s="178"/>
      <c r="PPW50" s="178"/>
      <c r="PPX50" s="178"/>
      <c r="PPY50" s="178"/>
      <c r="PPZ50" s="178"/>
      <c r="PQA50" s="178"/>
      <c r="PQB50" s="178"/>
      <c r="PQC50" s="178"/>
      <c r="PQD50" s="178"/>
      <c r="PQE50" s="178"/>
      <c r="PQF50" s="178"/>
      <c r="PQG50" s="178"/>
      <c r="PQH50" s="178"/>
      <c r="PQI50" s="178"/>
      <c r="PQJ50" s="178"/>
      <c r="PQK50" s="178"/>
      <c r="PQL50" s="178"/>
      <c r="PQM50" s="178"/>
      <c r="PQN50" s="178"/>
      <c r="PQO50" s="178"/>
      <c r="PQP50" s="178"/>
      <c r="PQQ50" s="178"/>
      <c r="PQR50" s="178"/>
      <c r="PQS50" s="178"/>
      <c r="PQT50" s="178"/>
      <c r="PQU50" s="178"/>
      <c r="PQV50" s="178"/>
      <c r="PQW50" s="178"/>
      <c r="PQX50" s="178"/>
      <c r="PQY50" s="178"/>
      <c r="PQZ50" s="178"/>
      <c r="PRA50" s="178"/>
      <c r="PRB50" s="178"/>
      <c r="PRC50" s="178"/>
      <c r="PRD50" s="178"/>
      <c r="PRE50" s="178"/>
      <c r="PRF50" s="178"/>
      <c r="PRG50" s="178"/>
      <c r="PRH50" s="178"/>
      <c r="PRI50" s="178"/>
      <c r="PRJ50" s="178"/>
      <c r="PRK50" s="178"/>
      <c r="PRL50" s="178"/>
      <c r="PRM50" s="178"/>
      <c r="PRN50" s="178"/>
      <c r="PRO50" s="178"/>
      <c r="PRP50" s="178"/>
      <c r="PRQ50" s="178"/>
      <c r="PRR50" s="178"/>
      <c r="PRS50" s="178"/>
      <c r="PRT50" s="178"/>
      <c r="PRU50" s="178"/>
      <c r="PRV50" s="178"/>
      <c r="PRW50" s="178"/>
      <c r="PRX50" s="178"/>
      <c r="PRY50" s="178"/>
      <c r="PRZ50" s="178"/>
      <c r="PSA50" s="178"/>
      <c r="PSB50" s="178"/>
      <c r="PSC50" s="178"/>
      <c r="PSD50" s="178"/>
      <c r="PSE50" s="178"/>
      <c r="PSF50" s="178"/>
      <c r="PSG50" s="178"/>
      <c r="PSH50" s="178"/>
      <c r="PSI50" s="178"/>
      <c r="PSJ50" s="178"/>
      <c r="PSK50" s="178"/>
      <c r="PSL50" s="178"/>
      <c r="PSM50" s="178"/>
      <c r="PSN50" s="178"/>
      <c r="PSO50" s="178"/>
      <c r="PSP50" s="178"/>
      <c r="PSQ50" s="178"/>
      <c r="PSR50" s="178"/>
      <c r="PSS50" s="178"/>
      <c r="PST50" s="178"/>
      <c r="PSU50" s="178"/>
      <c r="PSV50" s="178"/>
      <c r="PSW50" s="178"/>
      <c r="PSX50" s="178"/>
      <c r="PSY50" s="178"/>
      <c r="PSZ50" s="178"/>
      <c r="PTA50" s="178"/>
      <c r="PTB50" s="178"/>
      <c r="PTC50" s="178"/>
      <c r="PTD50" s="178"/>
      <c r="PTE50" s="178"/>
      <c r="PTF50" s="178"/>
      <c r="PTG50" s="178"/>
      <c r="PTH50" s="178"/>
      <c r="PTI50" s="178"/>
      <c r="PTJ50" s="178"/>
      <c r="PTK50" s="178"/>
      <c r="PTL50" s="178"/>
      <c r="PTM50" s="178"/>
      <c r="PTN50" s="178"/>
      <c r="PTO50" s="178"/>
      <c r="PTP50" s="178"/>
      <c r="PTQ50" s="178"/>
      <c r="PTR50" s="178"/>
      <c r="PTS50" s="178"/>
      <c r="PTT50" s="178"/>
      <c r="PTU50" s="178"/>
      <c r="PTV50" s="178"/>
      <c r="PTW50" s="178"/>
      <c r="PTX50" s="178"/>
      <c r="PTY50" s="178"/>
      <c r="PTZ50" s="178"/>
      <c r="PUA50" s="178"/>
      <c r="PUB50" s="178"/>
      <c r="PUC50" s="178"/>
      <c r="PUD50" s="178"/>
      <c r="PUE50" s="178"/>
      <c r="PUF50" s="178"/>
      <c r="PUG50" s="178"/>
      <c r="PUH50" s="178"/>
      <c r="PUI50" s="178"/>
      <c r="PUJ50" s="178"/>
      <c r="PUK50" s="178"/>
      <c r="PUL50" s="178"/>
      <c r="PUM50" s="178"/>
      <c r="PUN50" s="178"/>
      <c r="PUO50" s="178"/>
      <c r="PUP50" s="178"/>
      <c r="PUQ50" s="178"/>
      <c r="PUR50" s="178"/>
      <c r="PUS50" s="178"/>
      <c r="PUT50" s="178"/>
      <c r="PUU50" s="178"/>
      <c r="PUV50" s="178"/>
      <c r="PUW50" s="178"/>
      <c r="PUX50" s="178"/>
      <c r="PUY50" s="178"/>
      <c r="PUZ50" s="178"/>
      <c r="PVA50" s="178"/>
      <c r="PVB50" s="178"/>
      <c r="PVC50" s="178"/>
      <c r="PVD50" s="178"/>
      <c r="PVE50" s="178"/>
      <c r="PVF50" s="178"/>
      <c r="PVG50" s="178"/>
      <c r="PVH50" s="178"/>
      <c r="PVI50" s="178"/>
      <c r="PVJ50" s="178"/>
      <c r="PVK50" s="178"/>
      <c r="PVL50" s="178"/>
      <c r="PVM50" s="178"/>
      <c r="PVN50" s="178"/>
      <c r="PVO50" s="178"/>
      <c r="PVP50" s="178"/>
      <c r="PVQ50" s="178"/>
      <c r="PVR50" s="178"/>
      <c r="PVS50" s="178"/>
      <c r="PVT50" s="178"/>
      <c r="PVU50" s="178"/>
      <c r="PVV50" s="178"/>
      <c r="PVW50" s="178"/>
      <c r="PVX50" s="178"/>
      <c r="PVY50" s="178"/>
      <c r="PVZ50" s="178"/>
      <c r="PWA50" s="178"/>
      <c r="PWB50" s="178"/>
      <c r="PWC50" s="178"/>
      <c r="PWD50" s="178"/>
      <c r="PWE50" s="178"/>
      <c r="PWF50" s="178"/>
      <c r="PWG50" s="178"/>
      <c r="PWH50" s="178"/>
      <c r="PWI50" s="178"/>
      <c r="PWJ50" s="178"/>
      <c r="PWK50" s="178"/>
      <c r="PWL50" s="178"/>
      <c r="PWM50" s="178"/>
      <c r="PWN50" s="178"/>
      <c r="PWO50" s="178"/>
      <c r="PWP50" s="178"/>
      <c r="PWQ50" s="178"/>
      <c r="PWR50" s="178"/>
      <c r="PWS50" s="178"/>
      <c r="PWT50" s="178"/>
      <c r="PWU50" s="178"/>
      <c r="PWV50" s="178"/>
      <c r="PWW50" s="178"/>
      <c r="PWX50" s="178"/>
      <c r="PWY50" s="178"/>
      <c r="PWZ50" s="178"/>
      <c r="PXA50" s="178"/>
      <c r="PXB50" s="178"/>
      <c r="PXC50" s="178"/>
      <c r="PXD50" s="178"/>
      <c r="PXE50" s="178"/>
      <c r="PXF50" s="178"/>
      <c r="PXG50" s="178"/>
      <c r="PXH50" s="178"/>
      <c r="PXI50" s="178"/>
      <c r="PXJ50" s="178"/>
      <c r="PXK50" s="178"/>
      <c r="PXL50" s="178"/>
      <c r="PXM50" s="178"/>
      <c r="PXN50" s="178"/>
      <c r="PXO50" s="178"/>
      <c r="PXP50" s="178"/>
      <c r="PXQ50" s="178"/>
      <c r="PXR50" s="178"/>
      <c r="PXS50" s="178"/>
      <c r="PXT50" s="178"/>
      <c r="PXU50" s="178"/>
      <c r="PXV50" s="178"/>
      <c r="PXW50" s="178"/>
      <c r="PXX50" s="178"/>
      <c r="PXY50" s="178"/>
      <c r="PXZ50" s="178"/>
      <c r="PYA50" s="178"/>
      <c r="PYB50" s="178"/>
      <c r="PYC50" s="178"/>
      <c r="PYD50" s="178"/>
      <c r="PYE50" s="178"/>
      <c r="PYF50" s="178"/>
      <c r="PYG50" s="178"/>
      <c r="PYH50" s="178"/>
      <c r="PYI50" s="178"/>
      <c r="PYJ50" s="178"/>
      <c r="PYK50" s="178"/>
      <c r="PYL50" s="178"/>
      <c r="PYM50" s="178"/>
      <c r="PYN50" s="178"/>
      <c r="PYO50" s="178"/>
      <c r="PYP50" s="178"/>
      <c r="PYQ50" s="178"/>
      <c r="PYR50" s="178"/>
      <c r="PYS50" s="178"/>
      <c r="PYT50" s="178"/>
      <c r="PYU50" s="178"/>
      <c r="PYV50" s="178"/>
      <c r="PYW50" s="178"/>
      <c r="PYX50" s="178"/>
      <c r="PYY50" s="178"/>
      <c r="PYZ50" s="178"/>
      <c r="PZA50" s="178"/>
      <c r="PZB50" s="178"/>
      <c r="PZC50" s="178"/>
      <c r="PZD50" s="178"/>
      <c r="PZE50" s="178"/>
      <c r="PZF50" s="178"/>
      <c r="PZG50" s="178"/>
      <c r="PZH50" s="178"/>
      <c r="PZI50" s="178"/>
      <c r="PZJ50" s="178"/>
      <c r="PZK50" s="178"/>
      <c r="PZL50" s="178"/>
      <c r="PZM50" s="178"/>
      <c r="PZN50" s="178"/>
      <c r="PZO50" s="178"/>
      <c r="PZP50" s="178"/>
      <c r="PZQ50" s="178"/>
      <c r="PZR50" s="178"/>
      <c r="PZS50" s="178"/>
      <c r="PZT50" s="178"/>
      <c r="PZU50" s="178"/>
      <c r="PZV50" s="178"/>
      <c r="PZW50" s="178"/>
      <c r="PZX50" s="178"/>
      <c r="PZY50" s="178"/>
      <c r="PZZ50" s="178"/>
      <c r="QAA50" s="178"/>
      <c r="QAB50" s="178"/>
      <c r="QAC50" s="178"/>
      <c r="QAD50" s="178"/>
      <c r="QAE50" s="178"/>
      <c r="QAF50" s="178"/>
      <c r="QAG50" s="178"/>
      <c r="QAH50" s="178"/>
      <c r="QAI50" s="178"/>
      <c r="QAJ50" s="178"/>
      <c r="QAK50" s="178"/>
      <c r="QAL50" s="178"/>
      <c r="QAM50" s="178"/>
      <c r="QAN50" s="178"/>
      <c r="QAO50" s="178"/>
      <c r="QAP50" s="178"/>
      <c r="QAQ50" s="178"/>
      <c r="QAR50" s="178"/>
      <c r="QAS50" s="178"/>
      <c r="QAT50" s="178"/>
      <c r="QAU50" s="178"/>
      <c r="QAV50" s="178"/>
      <c r="QAW50" s="178"/>
      <c r="QAX50" s="178"/>
      <c r="QAY50" s="178"/>
      <c r="QAZ50" s="178"/>
      <c r="QBA50" s="178"/>
      <c r="QBB50" s="178"/>
      <c r="QBC50" s="178"/>
      <c r="QBD50" s="178"/>
      <c r="QBE50" s="178"/>
      <c r="QBF50" s="178"/>
      <c r="QBG50" s="178"/>
      <c r="QBH50" s="178"/>
      <c r="QBI50" s="178"/>
      <c r="QBJ50" s="178"/>
      <c r="QBK50" s="178"/>
      <c r="QBL50" s="178"/>
      <c r="QBM50" s="178"/>
      <c r="QBN50" s="178"/>
      <c r="QBO50" s="178"/>
      <c r="QBP50" s="178"/>
      <c r="QBQ50" s="178"/>
      <c r="QBR50" s="178"/>
      <c r="QBS50" s="178"/>
      <c r="QBT50" s="178"/>
      <c r="QBU50" s="178"/>
      <c r="QBV50" s="178"/>
      <c r="QBW50" s="178"/>
      <c r="QBX50" s="178"/>
      <c r="QBY50" s="178"/>
      <c r="QBZ50" s="178"/>
      <c r="QCA50" s="178"/>
      <c r="QCB50" s="178"/>
      <c r="QCC50" s="178"/>
      <c r="QCD50" s="178"/>
      <c r="QCE50" s="178"/>
      <c r="QCF50" s="178"/>
      <c r="QCG50" s="178"/>
      <c r="QCH50" s="178"/>
      <c r="QCI50" s="178"/>
      <c r="QCJ50" s="178"/>
      <c r="QCK50" s="178"/>
      <c r="QCL50" s="178"/>
      <c r="QCM50" s="178"/>
      <c r="QCN50" s="178"/>
      <c r="QCO50" s="178"/>
      <c r="QCP50" s="178"/>
      <c r="QCQ50" s="178"/>
      <c r="QCR50" s="178"/>
      <c r="QCS50" s="178"/>
      <c r="QCT50" s="178"/>
      <c r="QCU50" s="178"/>
      <c r="QCV50" s="178"/>
      <c r="QCW50" s="178"/>
      <c r="QCX50" s="178"/>
      <c r="QCY50" s="178"/>
      <c r="QCZ50" s="178"/>
      <c r="QDA50" s="178"/>
      <c r="QDB50" s="178"/>
      <c r="QDC50" s="178"/>
      <c r="QDD50" s="178"/>
      <c r="QDE50" s="178"/>
      <c r="QDF50" s="178"/>
      <c r="QDG50" s="178"/>
      <c r="QDH50" s="178"/>
      <c r="QDI50" s="178"/>
      <c r="QDJ50" s="178"/>
      <c r="QDK50" s="178"/>
      <c r="QDL50" s="178"/>
      <c r="QDM50" s="178"/>
      <c r="QDN50" s="178"/>
      <c r="QDO50" s="178"/>
      <c r="QDP50" s="178"/>
      <c r="QDQ50" s="178"/>
      <c r="QDR50" s="178"/>
      <c r="QDS50" s="178"/>
      <c r="QDT50" s="178"/>
      <c r="QDU50" s="178"/>
      <c r="QDV50" s="178"/>
      <c r="QDW50" s="178"/>
      <c r="QDX50" s="178"/>
      <c r="QDY50" s="178"/>
      <c r="QDZ50" s="178"/>
      <c r="QEA50" s="178"/>
      <c r="QEB50" s="178"/>
      <c r="QEC50" s="178"/>
      <c r="QED50" s="178"/>
      <c r="QEE50" s="178"/>
      <c r="QEF50" s="178"/>
      <c r="QEG50" s="178"/>
      <c r="QEH50" s="178"/>
      <c r="QEI50" s="178"/>
      <c r="QEJ50" s="178"/>
      <c r="QEK50" s="178"/>
      <c r="QEL50" s="178"/>
      <c r="QEM50" s="178"/>
      <c r="QEN50" s="178"/>
      <c r="QEO50" s="178"/>
      <c r="QEP50" s="178"/>
      <c r="QEQ50" s="178"/>
      <c r="QER50" s="178"/>
      <c r="QES50" s="178"/>
      <c r="QET50" s="178"/>
      <c r="QEU50" s="178"/>
      <c r="QEV50" s="178"/>
      <c r="QEW50" s="178"/>
      <c r="QEX50" s="178"/>
      <c r="QEY50" s="178"/>
      <c r="QEZ50" s="178"/>
      <c r="QFA50" s="178"/>
      <c r="QFB50" s="178"/>
      <c r="QFC50" s="178"/>
      <c r="QFD50" s="178"/>
      <c r="QFE50" s="178"/>
      <c r="QFF50" s="178"/>
      <c r="QFG50" s="178"/>
      <c r="QFH50" s="178"/>
      <c r="QFI50" s="178"/>
      <c r="QFJ50" s="178"/>
      <c r="QFK50" s="178"/>
      <c r="QFL50" s="178"/>
      <c r="QFM50" s="178"/>
      <c r="QFN50" s="178"/>
      <c r="QFO50" s="178"/>
      <c r="QFP50" s="178"/>
      <c r="QFQ50" s="178"/>
      <c r="QFR50" s="178"/>
      <c r="QFS50" s="178"/>
      <c r="QFT50" s="178"/>
      <c r="QFU50" s="178"/>
      <c r="QFV50" s="178"/>
      <c r="QFW50" s="178"/>
      <c r="QFX50" s="178"/>
      <c r="QFY50" s="178"/>
      <c r="QFZ50" s="178"/>
      <c r="QGA50" s="178"/>
      <c r="QGB50" s="178"/>
      <c r="QGC50" s="178"/>
      <c r="QGD50" s="178"/>
      <c r="QGE50" s="178"/>
      <c r="QGF50" s="178"/>
      <c r="QGG50" s="178"/>
      <c r="QGH50" s="178"/>
      <c r="QGI50" s="178"/>
      <c r="QGJ50" s="178"/>
      <c r="QGK50" s="178"/>
      <c r="QGL50" s="178"/>
      <c r="QGM50" s="178"/>
      <c r="QGN50" s="178"/>
      <c r="QGO50" s="178"/>
      <c r="QGP50" s="178"/>
      <c r="QGQ50" s="178"/>
      <c r="QGR50" s="178"/>
      <c r="QGS50" s="178"/>
      <c r="QGT50" s="178"/>
      <c r="QGU50" s="178"/>
      <c r="QGV50" s="178"/>
      <c r="QGW50" s="178"/>
      <c r="QGX50" s="178"/>
      <c r="QGY50" s="178"/>
      <c r="QGZ50" s="178"/>
      <c r="QHA50" s="178"/>
      <c r="QHB50" s="178"/>
      <c r="QHC50" s="178"/>
      <c r="QHD50" s="178"/>
      <c r="QHE50" s="178"/>
      <c r="QHF50" s="178"/>
      <c r="QHG50" s="178"/>
      <c r="QHH50" s="178"/>
      <c r="QHI50" s="178"/>
      <c r="QHJ50" s="178"/>
      <c r="QHK50" s="178"/>
      <c r="QHL50" s="178"/>
      <c r="QHM50" s="178"/>
      <c r="QHN50" s="178"/>
      <c r="QHO50" s="178"/>
      <c r="QHP50" s="178"/>
      <c r="QHQ50" s="178"/>
      <c r="QHR50" s="178"/>
      <c r="QHS50" s="178"/>
      <c r="QHT50" s="178"/>
      <c r="QHU50" s="178"/>
      <c r="QHV50" s="178"/>
      <c r="QHW50" s="178"/>
      <c r="QHX50" s="178"/>
      <c r="QHY50" s="178"/>
      <c r="QHZ50" s="178"/>
      <c r="QIA50" s="178"/>
      <c r="QIB50" s="178"/>
      <c r="QIC50" s="178"/>
      <c r="QID50" s="178"/>
      <c r="QIE50" s="178"/>
      <c r="QIF50" s="178"/>
      <c r="QIG50" s="178"/>
      <c r="QIH50" s="178"/>
      <c r="QII50" s="178"/>
      <c r="QIJ50" s="178"/>
      <c r="QIK50" s="178"/>
      <c r="QIL50" s="178"/>
      <c r="QIM50" s="178"/>
      <c r="QIN50" s="178"/>
      <c r="QIO50" s="178"/>
      <c r="QIP50" s="178"/>
      <c r="QIQ50" s="178"/>
      <c r="QIR50" s="178"/>
      <c r="QIS50" s="178"/>
      <c r="QIT50" s="178"/>
      <c r="QIU50" s="178"/>
      <c r="QIV50" s="178"/>
      <c r="QIW50" s="178"/>
      <c r="QIX50" s="178"/>
      <c r="QIY50" s="178"/>
      <c r="QIZ50" s="178"/>
      <c r="QJA50" s="178"/>
      <c r="QJB50" s="178"/>
      <c r="QJC50" s="178"/>
      <c r="QJD50" s="178"/>
      <c r="QJE50" s="178"/>
      <c r="QJF50" s="178"/>
      <c r="QJG50" s="178"/>
      <c r="QJH50" s="178"/>
      <c r="QJI50" s="178"/>
      <c r="QJJ50" s="178"/>
      <c r="QJK50" s="178"/>
      <c r="QJL50" s="178"/>
      <c r="QJM50" s="178"/>
      <c r="QJN50" s="178"/>
      <c r="QJO50" s="178"/>
      <c r="QJP50" s="178"/>
      <c r="QJQ50" s="178"/>
      <c r="QJR50" s="178"/>
      <c r="QJS50" s="178"/>
      <c r="QJT50" s="178"/>
      <c r="QJU50" s="178"/>
      <c r="QJV50" s="178"/>
      <c r="QJW50" s="178"/>
      <c r="QJX50" s="178"/>
      <c r="QJY50" s="178"/>
      <c r="QJZ50" s="178"/>
      <c r="QKA50" s="178"/>
      <c r="QKB50" s="178"/>
      <c r="QKC50" s="178"/>
      <c r="QKD50" s="178"/>
      <c r="QKE50" s="178"/>
      <c r="QKF50" s="178"/>
      <c r="QKG50" s="178"/>
      <c r="QKH50" s="178"/>
      <c r="QKI50" s="178"/>
      <c r="QKJ50" s="178"/>
      <c r="QKK50" s="178"/>
      <c r="QKL50" s="178"/>
      <c r="QKM50" s="178"/>
      <c r="QKN50" s="178"/>
      <c r="QKO50" s="178"/>
      <c r="QKP50" s="178"/>
      <c r="QKQ50" s="178"/>
      <c r="QKR50" s="178"/>
      <c r="QKS50" s="178"/>
      <c r="QKT50" s="178"/>
      <c r="QKU50" s="178"/>
      <c r="QKV50" s="178"/>
      <c r="QKW50" s="178"/>
      <c r="QKX50" s="178"/>
      <c r="QKY50" s="178"/>
      <c r="QKZ50" s="178"/>
      <c r="QLA50" s="178"/>
      <c r="QLB50" s="178"/>
      <c r="QLC50" s="178"/>
      <c r="QLD50" s="178"/>
      <c r="QLE50" s="178"/>
      <c r="QLF50" s="178"/>
      <c r="QLG50" s="178"/>
      <c r="QLH50" s="178"/>
      <c r="QLI50" s="178"/>
      <c r="QLJ50" s="178"/>
      <c r="QLK50" s="178"/>
      <c r="QLL50" s="178"/>
      <c r="QLM50" s="178"/>
      <c r="QLN50" s="178"/>
      <c r="QLO50" s="178"/>
      <c r="QLP50" s="178"/>
      <c r="QLQ50" s="178"/>
      <c r="QLR50" s="178"/>
      <c r="QLS50" s="178"/>
      <c r="QLT50" s="178"/>
      <c r="QLU50" s="178"/>
      <c r="QLV50" s="178"/>
      <c r="QLW50" s="178"/>
      <c r="QLX50" s="178"/>
      <c r="QLY50" s="178"/>
      <c r="QLZ50" s="178"/>
      <c r="QMA50" s="178"/>
      <c r="QMB50" s="178"/>
      <c r="QMC50" s="178"/>
      <c r="QMD50" s="178"/>
      <c r="QME50" s="178"/>
      <c r="QMF50" s="178"/>
      <c r="QMG50" s="178"/>
      <c r="QMH50" s="178"/>
      <c r="QMI50" s="178"/>
      <c r="QMJ50" s="178"/>
      <c r="QMK50" s="178"/>
      <c r="QML50" s="178"/>
      <c r="QMM50" s="178"/>
      <c r="QMN50" s="178"/>
      <c r="QMO50" s="178"/>
      <c r="QMP50" s="178"/>
      <c r="QMQ50" s="178"/>
      <c r="QMR50" s="178"/>
      <c r="QMS50" s="178"/>
      <c r="QMT50" s="178"/>
      <c r="QMU50" s="178"/>
      <c r="QMV50" s="178"/>
      <c r="QMW50" s="178"/>
      <c r="QMX50" s="178"/>
      <c r="QMY50" s="178"/>
      <c r="QMZ50" s="178"/>
      <c r="QNA50" s="178"/>
      <c r="QNB50" s="178"/>
      <c r="QNC50" s="178"/>
      <c r="QND50" s="178"/>
      <c r="QNE50" s="178"/>
      <c r="QNF50" s="178"/>
      <c r="QNG50" s="178"/>
      <c r="QNH50" s="178"/>
      <c r="QNI50" s="178"/>
      <c r="QNJ50" s="178"/>
      <c r="QNK50" s="178"/>
      <c r="QNL50" s="178"/>
      <c r="QNM50" s="178"/>
      <c r="QNN50" s="178"/>
      <c r="QNO50" s="178"/>
      <c r="QNP50" s="178"/>
      <c r="QNQ50" s="178"/>
      <c r="QNR50" s="178"/>
      <c r="QNS50" s="178"/>
      <c r="QNT50" s="178"/>
      <c r="QNU50" s="178"/>
      <c r="QNV50" s="178"/>
      <c r="QNW50" s="178"/>
      <c r="QNX50" s="178"/>
      <c r="QNY50" s="178"/>
      <c r="QNZ50" s="178"/>
      <c r="QOA50" s="178"/>
      <c r="QOB50" s="178"/>
      <c r="QOC50" s="178"/>
      <c r="QOD50" s="178"/>
      <c r="QOE50" s="178"/>
      <c r="QOF50" s="178"/>
      <c r="QOG50" s="178"/>
      <c r="QOH50" s="178"/>
      <c r="QOI50" s="178"/>
      <c r="QOJ50" s="178"/>
      <c r="QOK50" s="178"/>
      <c r="QOL50" s="178"/>
      <c r="QOM50" s="178"/>
      <c r="QON50" s="178"/>
      <c r="QOO50" s="178"/>
      <c r="QOP50" s="178"/>
      <c r="QOQ50" s="178"/>
      <c r="QOR50" s="178"/>
      <c r="QOS50" s="178"/>
      <c r="QOT50" s="178"/>
      <c r="QOU50" s="178"/>
      <c r="QOV50" s="178"/>
      <c r="QOW50" s="178"/>
      <c r="QOX50" s="178"/>
      <c r="QOY50" s="178"/>
      <c r="QOZ50" s="178"/>
      <c r="QPA50" s="178"/>
      <c r="QPB50" s="178"/>
      <c r="QPC50" s="178"/>
      <c r="QPD50" s="178"/>
      <c r="QPE50" s="178"/>
      <c r="QPF50" s="178"/>
      <c r="QPG50" s="178"/>
      <c r="QPH50" s="178"/>
      <c r="QPI50" s="178"/>
      <c r="QPJ50" s="178"/>
      <c r="QPK50" s="178"/>
      <c r="QPL50" s="178"/>
      <c r="QPM50" s="178"/>
      <c r="QPN50" s="178"/>
      <c r="QPO50" s="178"/>
      <c r="QPP50" s="178"/>
      <c r="QPQ50" s="178"/>
      <c r="QPR50" s="178"/>
      <c r="QPS50" s="178"/>
      <c r="QPT50" s="178"/>
      <c r="QPU50" s="178"/>
      <c r="QPV50" s="178"/>
      <c r="QPW50" s="178"/>
      <c r="QPX50" s="178"/>
      <c r="QPY50" s="178"/>
      <c r="QPZ50" s="178"/>
      <c r="QQA50" s="178"/>
      <c r="QQB50" s="178"/>
      <c r="QQC50" s="178"/>
      <c r="QQD50" s="178"/>
      <c r="QQE50" s="178"/>
      <c r="QQF50" s="178"/>
      <c r="QQG50" s="178"/>
      <c r="QQH50" s="178"/>
      <c r="QQI50" s="178"/>
      <c r="QQJ50" s="178"/>
      <c r="QQK50" s="178"/>
      <c r="QQL50" s="178"/>
      <c r="QQM50" s="178"/>
      <c r="QQN50" s="178"/>
      <c r="QQO50" s="178"/>
      <c r="QQP50" s="178"/>
      <c r="QQQ50" s="178"/>
      <c r="QQR50" s="178"/>
      <c r="QQS50" s="178"/>
      <c r="QQT50" s="178"/>
      <c r="QQU50" s="178"/>
      <c r="QQV50" s="178"/>
      <c r="QQW50" s="178"/>
      <c r="QQX50" s="178"/>
      <c r="QQY50" s="178"/>
      <c r="QQZ50" s="178"/>
      <c r="QRA50" s="178"/>
      <c r="QRB50" s="178"/>
      <c r="QRC50" s="178"/>
      <c r="QRD50" s="178"/>
      <c r="QRE50" s="178"/>
      <c r="QRF50" s="178"/>
      <c r="QRG50" s="178"/>
      <c r="QRH50" s="178"/>
      <c r="QRI50" s="178"/>
      <c r="QRJ50" s="178"/>
      <c r="QRK50" s="178"/>
      <c r="QRL50" s="178"/>
      <c r="QRM50" s="178"/>
      <c r="QRN50" s="178"/>
      <c r="QRO50" s="178"/>
      <c r="QRP50" s="178"/>
      <c r="QRQ50" s="178"/>
      <c r="QRR50" s="178"/>
      <c r="QRS50" s="178"/>
      <c r="QRT50" s="178"/>
      <c r="QRU50" s="178"/>
      <c r="QRV50" s="178"/>
      <c r="QRW50" s="178"/>
      <c r="QRX50" s="178"/>
      <c r="QRY50" s="178"/>
      <c r="QRZ50" s="178"/>
      <c r="QSA50" s="178"/>
      <c r="QSB50" s="178"/>
      <c r="QSC50" s="178"/>
      <c r="QSD50" s="178"/>
      <c r="QSE50" s="178"/>
      <c r="QSF50" s="178"/>
      <c r="QSG50" s="178"/>
      <c r="QSH50" s="178"/>
      <c r="QSI50" s="178"/>
      <c r="QSJ50" s="178"/>
      <c r="QSK50" s="178"/>
      <c r="QSL50" s="178"/>
      <c r="QSM50" s="178"/>
      <c r="QSN50" s="178"/>
      <c r="QSO50" s="178"/>
      <c r="QSP50" s="178"/>
      <c r="QSQ50" s="178"/>
      <c r="QSR50" s="178"/>
      <c r="QSS50" s="178"/>
      <c r="QST50" s="178"/>
      <c r="QSU50" s="178"/>
      <c r="QSV50" s="178"/>
      <c r="QSW50" s="178"/>
      <c r="QSX50" s="178"/>
      <c r="QSY50" s="178"/>
      <c r="QSZ50" s="178"/>
      <c r="QTA50" s="178"/>
      <c r="QTB50" s="178"/>
      <c r="QTC50" s="178"/>
      <c r="QTD50" s="178"/>
      <c r="QTE50" s="178"/>
      <c r="QTF50" s="178"/>
      <c r="QTG50" s="178"/>
      <c r="QTH50" s="178"/>
      <c r="QTI50" s="178"/>
      <c r="QTJ50" s="178"/>
      <c r="QTK50" s="178"/>
      <c r="QTL50" s="178"/>
      <c r="QTM50" s="178"/>
      <c r="QTN50" s="178"/>
      <c r="QTO50" s="178"/>
      <c r="QTP50" s="178"/>
      <c r="QTQ50" s="178"/>
      <c r="QTR50" s="178"/>
      <c r="QTS50" s="178"/>
      <c r="QTT50" s="178"/>
      <c r="QTU50" s="178"/>
      <c r="QTV50" s="178"/>
      <c r="QTW50" s="178"/>
      <c r="QTX50" s="178"/>
      <c r="QTY50" s="178"/>
      <c r="QTZ50" s="178"/>
      <c r="QUA50" s="178"/>
      <c r="QUB50" s="178"/>
      <c r="QUC50" s="178"/>
      <c r="QUD50" s="178"/>
      <c r="QUE50" s="178"/>
      <c r="QUF50" s="178"/>
      <c r="QUG50" s="178"/>
      <c r="QUH50" s="178"/>
      <c r="QUI50" s="178"/>
      <c r="QUJ50" s="178"/>
      <c r="QUK50" s="178"/>
      <c r="QUL50" s="178"/>
      <c r="QUM50" s="178"/>
      <c r="QUN50" s="178"/>
      <c r="QUO50" s="178"/>
      <c r="QUP50" s="178"/>
      <c r="QUQ50" s="178"/>
      <c r="QUR50" s="178"/>
      <c r="QUS50" s="178"/>
      <c r="QUT50" s="178"/>
      <c r="QUU50" s="178"/>
      <c r="QUV50" s="178"/>
      <c r="QUW50" s="178"/>
      <c r="QUX50" s="178"/>
      <c r="QUY50" s="178"/>
      <c r="QUZ50" s="178"/>
      <c r="QVA50" s="178"/>
      <c r="QVB50" s="178"/>
      <c r="QVC50" s="178"/>
      <c r="QVD50" s="178"/>
      <c r="QVE50" s="178"/>
      <c r="QVF50" s="178"/>
      <c r="QVG50" s="178"/>
      <c r="QVH50" s="178"/>
      <c r="QVI50" s="178"/>
      <c r="QVJ50" s="178"/>
      <c r="QVK50" s="178"/>
      <c r="QVL50" s="178"/>
      <c r="QVM50" s="178"/>
      <c r="QVN50" s="178"/>
      <c r="QVO50" s="178"/>
      <c r="QVP50" s="178"/>
      <c r="QVQ50" s="178"/>
      <c r="QVR50" s="178"/>
      <c r="QVS50" s="178"/>
      <c r="QVT50" s="178"/>
      <c r="QVU50" s="178"/>
      <c r="QVV50" s="178"/>
      <c r="QVW50" s="178"/>
      <c r="QVX50" s="178"/>
      <c r="QVY50" s="178"/>
      <c r="QVZ50" s="178"/>
      <c r="QWA50" s="178"/>
      <c r="QWB50" s="178"/>
      <c r="QWC50" s="178"/>
      <c r="QWD50" s="178"/>
      <c r="QWE50" s="178"/>
      <c r="QWF50" s="178"/>
      <c r="QWG50" s="178"/>
      <c r="QWH50" s="178"/>
      <c r="QWI50" s="178"/>
      <c r="QWJ50" s="178"/>
      <c r="QWK50" s="178"/>
      <c r="QWL50" s="178"/>
      <c r="QWM50" s="178"/>
      <c r="QWN50" s="178"/>
      <c r="QWO50" s="178"/>
      <c r="QWP50" s="178"/>
      <c r="QWQ50" s="178"/>
      <c r="QWR50" s="178"/>
      <c r="QWS50" s="178"/>
      <c r="QWT50" s="178"/>
      <c r="QWU50" s="178"/>
      <c r="QWV50" s="178"/>
      <c r="QWW50" s="178"/>
      <c r="QWX50" s="178"/>
      <c r="QWY50" s="178"/>
      <c r="QWZ50" s="178"/>
      <c r="QXA50" s="178"/>
      <c r="QXB50" s="178"/>
      <c r="QXC50" s="178"/>
      <c r="QXD50" s="178"/>
      <c r="QXE50" s="178"/>
      <c r="QXF50" s="178"/>
      <c r="QXG50" s="178"/>
      <c r="QXH50" s="178"/>
      <c r="QXI50" s="178"/>
      <c r="QXJ50" s="178"/>
      <c r="QXK50" s="178"/>
      <c r="QXL50" s="178"/>
      <c r="QXM50" s="178"/>
      <c r="QXN50" s="178"/>
      <c r="QXO50" s="178"/>
      <c r="QXP50" s="178"/>
      <c r="QXQ50" s="178"/>
      <c r="QXR50" s="178"/>
      <c r="QXS50" s="178"/>
      <c r="QXT50" s="178"/>
      <c r="QXU50" s="178"/>
      <c r="QXV50" s="178"/>
      <c r="QXW50" s="178"/>
      <c r="QXX50" s="178"/>
      <c r="QXY50" s="178"/>
      <c r="QXZ50" s="178"/>
      <c r="QYA50" s="178"/>
      <c r="QYB50" s="178"/>
      <c r="QYC50" s="178"/>
      <c r="QYD50" s="178"/>
      <c r="QYE50" s="178"/>
      <c r="QYF50" s="178"/>
      <c r="QYG50" s="178"/>
      <c r="QYH50" s="178"/>
      <c r="QYI50" s="178"/>
      <c r="QYJ50" s="178"/>
      <c r="QYK50" s="178"/>
      <c r="QYL50" s="178"/>
      <c r="QYM50" s="178"/>
      <c r="QYN50" s="178"/>
      <c r="QYO50" s="178"/>
      <c r="QYP50" s="178"/>
      <c r="QYQ50" s="178"/>
      <c r="QYR50" s="178"/>
      <c r="QYS50" s="178"/>
      <c r="QYT50" s="178"/>
      <c r="QYU50" s="178"/>
      <c r="QYV50" s="178"/>
      <c r="QYW50" s="178"/>
      <c r="QYX50" s="178"/>
      <c r="QYY50" s="178"/>
      <c r="QYZ50" s="178"/>
      <c r="QZA50" s="178"/>
      <c r="QZB50" s="178"/>
      <c r="QZC50" s="178"/>
      <c r="QZD50" s="178"/>
      <c r="QZE50" s="178"/>
      <c r="QZF50" s="178"/>
      <c r="QZG50" s="178"/>
      <c r="QZH50" s="178"/>
      <c r="QZI50" s="178"/>
      <c r="QZJ50" s="178"/>
      <c r="QZK50" s="178"/>
      <c r="QZL50" s="178"/>
      <c r="QZM50" s="178"/>
      <c r="QZN50" s="178"/>
      <c r="QZO50" s="178"/>
      <c r="QZP50" s="178"/>
      <c r="QZQ50" s="178"/>
      <c r="QZR50" s="178"/>
      <c r="QZS50" s="178"/>
      <c r="QZT50" s="178"/>
      <c r="QZU50" s="178"/>
      <c r="QZV50" s="178"/>
      <c r="QZW50" s="178"/>
      <c r="QZX50" s="178"/>
      <c r="QZY50" s="178"/>
      <c r="QZZ50" s="178"/>
      <c r="RAA50" s="178"/>
      <c r="RAB50" s="178"/>
      <c r="RAC50" s="178"/>
      <c r="RAD50" s="178"/>
      <c r="RAE50" s="178"/>
      <c r="RAF50" s="178"/>
      <c r="RAG50" s="178"/>
      <c r="RAH50" s="178"/>
      <c r="RAI50" s="178"/>
      <c r="RAJ50" s="178"/>
      <c r="RAK50" s="178"/>
      <c r="RAL50" s="178"/>
      <c r="RAM50" s="178"/>
      <c r="RAN50" s="178"/>
      <c r="RAO50" s="178"/>
      <c r="RAP50" s="178"/>
      <c r="RAQ50" s="178"/>
      <c r="RAR50" s="178"/>
      <c r="RAS50" s="178"/>
      <c r="RAT50" s="178"/>
      <c r="RAU50" s="178"/>
      <c r="RAV50" s="178"/>
      <c r="RAW50" s="178"/>
      <c r="RAX50" s="178"/>
      <c r="RAY50" s="178"/>
      <c r="RAZ50" s="178"/>
      <c r="RBA50" s="178"/>
      <c r="RBB50" s="178"/>
      <c r="RBC50" s="178"/>
      <c r="RBD50" s="178"/>
      <c r="RBE50" s="178"/>
      <c r="RBF50" s="178"/>
      <c r="RBG50" s="178"/>
      <c r="RBH50" s="178"/>
      <c r="RBI50" s="178"/>
      <c r="RBJ50" s="178"/>
      <c r="RBK50" s="178"/>
      <c r="RBL50" s="178"/>
      <c r="RBM50" s="178"/>
      <c r="RBN50" s="178"/>
      <c r="RBO50" s="178"/>
      <c r="RBP50" s="178"/>
      <c r="RBQ50" s="178"/>
      <c r="RBR50" s="178"/>
      <c r="RBS50" s="178"/>
      <c r="RBT50" s="178"/>
      <c r="RBU50" s="178"/>
      <c r="RBV50" s="178"/>
      <c r="RBW50" s="178"/>
      <c r="RBX50" s="178"/>
      <c r="RBY50" s="178"/>
      <c r="RBZ50" s="178"/>
      <c r="RCA50" s="178"/>
      <c r="RCB50" s="178"/>
      <c r="RCC50" s="178"/>
      <c r="RCD50" s="178"/>
      <c r="RCE50" s="178"/>
      <c r="RCF50" s="178"/>
      <c r="RCG50" s="178"/>
      <c r="RCH50" s="178"/>
      <c r="RCI50" s="178"/>
      <c r="RCJ50" s="178"/>
      <c r="RCK50" s="178"/>
      <c r="RCL50" s="178"/>
      <c r="RCM50" s="178"/>
      <c r="RCN50" s="178"/>
      <c r="RCO50" s="178"/>
      <c r="RCP50" s="178"/>
      <c r="RCQ50" s="178"/>
      <c r="RCR50" s="178"/>
      <c r="RCS50" s="178"/>
      <c r="RCT50" s="178"/>
      <c r="RCU50" s="178"/>
      <c r="RCV50" s="178"/>
      <c r="RCW50" s="178"/>
      <c r="RCX50" s="178"/>
      <c r="RCY50" s="178"/>
      <c r="RCZ50" s="178"/>
      <c r="RDA50" s="178"/>
      <c r="RDB50" s="178"/>
      <c r="RDC50" s="178"/>
      <c r="RDD50" s="178"/>
      <c r="RDE50" s="178"/>
      <c r="RDF50" s="178"/>
      <c r="RDG50" s="178"/>
      <c r="RDH50" s="178"/>
      <c r="RDI50" s="178"/>
      <c r="RDJ50" s="178"/>
      <c r="RDK50" s="178"/>
      <c r="RDL50" s="178"/>
      <c r="RDM50" s="178"/>
      <c r="RDN50" s="178"/>
      <c r="RDO50" s="178"/>
      <c r="RDP50" s="178"/>
      <c r="RDQ50" s="178"/>
      <c r="RDR50" s="178"/>
      <c r="RDS50" s="178"/>
      <c r="RDT50" s="178"/>
      <c r="RDU50" s="178"/>
      <c r="RDV50" s="178"/>
      <c r="RDW50" s="178"/>
      <c r="RDX50" s="178"/>
      <c r="RDY50" s="178"/>
      <c r="RDZ50" s="178"/>
      <c r="REA50" s="178"/>
      <c r="REB50" s="178"/>
      <c r="REC50" s="178"/>
      <c r="RED50" s="178"/>
      <c r="REE50" s="178"/>
      <c r="REF50" s="178"/>
      <c r="REG50" s="178"/>
      <c r="REH50" s="178"/>
      <c r="REI50" s="178"/>
      <c r="REJ50" s="178"/>
      <c r="REK50" s="178"/>
      <c r="REL50" s="178"/>
      <c r="REM50" s="178"/>
      <c r="REN50" s="178"/>
      <c r="REO50" s="178"/>
      <c r="REP50" s="178"/>
      <c r="REQ50" s="178"/>
      <c r="RER50" s="178"/>
      <c r="RES50" s="178"/>
      <c r="RET50" s="178"/>
      <c r="REU50" s="178"/>
      <c r="REV50" s="178"/>
      <c r="REW50" s="178"/>
      <c r="REX50" s="178"/>
      <c r="REY50" s="178"/>
      <c r="REZ50" s="178"/>
      <c r="RFA50" s="178"/>
      <c r="RFB50" s="178"/>
      <c r="RFC50" s="178"/>
      <c r="RFD50" s="178"/>
      <c r="RFE50" s="178"/>
      <c r="RFF50" s="178"/>
      <c r="RFG50" s="178"/>
      <c r="RFH50" s="178"/>
      <c r="RFI50" s="178"/>
      <c r="RFJ50" s="178"/>
      <c r="RFK50" s="178"/>
      <c r="RFL50" s="178"/>
      <c r="RFM50" s="178"/>
      <c r="RFN50" s="178"/>
      <c r="RFO50" s="178"/>
      <c r="RFP50" s="178"/>
      <c r="RFQ50" s="178"/>
      <c r="RFR50" s="178"/>
      <c r="RFS50" s="178"/>
      <c r="RFT50" s="178"/>
      <c r="RFU50" s="178"/>
      <c r="RFV50" s="178"/>
      <c r="RFW50" s="178"/>
      <c r="RFX50" s="178"/>
      <c r="RFY50" s="178"/>
      <c r="RFZ50" s="178"/>
      <c r="RGA50" s="178"/>
      <c r="RGB50" s="178"/>
      <c r="RGC50" s="178"/>
      <c r="RGD50" s="178"/>
      <c r="RGE50" s="178"/>
      <c r="RGF50" s="178"/>
      <c r="RGG50" s="178"/>
      <c r="RGH50" s="178"/>
      <c r="RGI50" s="178"/>
      <c r="RGJ50" s="178"/>
      <c r="RGK50" s="178"/>
      <c r="RGL50" s="178"/>
      <c r="RGM50" s="178"/>
      <c r="RGN50" s="178"/>
      <c r="RGO50" s="178"/>
      <c r="RGP50" s="178"/>
      <c r="RGQ50" s="178"/>
      <c r="RGR50" s="178"/>
      <c r="RGS50" s="178"/>
      <c r="RGT50" s="178"/>
      <c r="RGU50" s="178"/>
      <c r="RGV50" s="178"/>
      <c r="RGW50" s="178"/>
      <c r="RGX50" s="178"/>
      <c r="RGY50" s="178"/>
      <c r="RGZ50" s="178"/>
      <c r="RHA50" s="178"/>
      <c r="RHB50" s="178"/>
      <c r="RHC50" s="178"/>
      <c r="RHD50" s="178"/>
      <c r="RHE50" s="178"/>
      <c r="RHF50" s="178"/>
      <c r="RHG50" s="178"/>
      <c r="RHH50" s="178"/>
      <c r="RHI50" s="178"/>
      <c r="RHJ50" s="178"/>
      <c r="RHK50" s="178"/>
      <c r="RHL50" s="178"/>
      <c r="RHM50" s="178"/>
      <c r="RHN50" s="178"/>
      <c r="RHO50" s="178"/>
      <c r="RHP50" s="178"/>
      <c r="RHQ50" s="178"/>
      <c r="RHR50" s="178"/>
      <c r="RHS50" s="178"/>
      <c r="RHT50" s="178"/>
      <c r="RHU50" s="178"/>
      <c r="RHV50" s="178"/>
      <c r="RHW50" s="178"/>
      <c r="RHX50" s="178"/>
      <c r="RHY50" s="178"/>
      <c r="RHZ50" s="178"/>
      <c r="RIA50" s="178"/>
      <c r="RIB50" s="178"/>
      <c r="RIC50" s="178"/>
      <c r="RID50" s="178"/>
      <c r="RIE50" s="178"/>
      <c r="RIF50" s="178"/>
      <c r="RIG50" s="178"/>
      <c r="RIH50" s="178"/>
      <c r="RII50" s="178"/>
      <c r="RIJ50" s="178"/>
      <c r="RIK50" s="178"/>
      <c r="RIL50" s="178"/>
      <c r="RIM50" s="178"/>
      <c r="RIN50" s="178"/>
      <c r="RIO50" s="178"/>
      <c r="RIP50" s="178"/>
      <c r="RIQ50" s="178"/>
      <c r="RIR50" s="178"/>
      <c r="RIS50" s="178"/>
      <c r="RIT50" s="178"/>
      <c r="RIU50" s="178"/>
      <c r="RIV50" s="178"/>
      <c r="RIW50" s="178"/>
      <c r="RIX50" s="178"/>
      <c r="RIY50" s="178"/>
      <c r="RIZ50" s="178"/>
      <c r="RJA50" s="178"/>
      <c r="RJB50" s="178"/>
      <c r="RJC50" s="178"/>
      <c r="RJD50" s="178"/>
      <c r="RJE50" s="178"/>
      <c r="RJF50" s="178"/>
      <c r="RJG50" s="178"/>
      <c r="RJH50" s="178"/>
      <c r="RJI50" s="178"/>
      <c r="RJJ50" s="178"/>
      <c r="RJK50" s="178"/>
      <c r="RJL50" s="178"/>
      <c r="RJM50" s="178"/>
      <c r="RJN50" s="178"/>
      <c r="RJO50" s="178"/>
      <c r="RJP50" s="178"/>
      <c r="RJQ50" s="178"/>
      <c r="RJR50" s="178"/>
      <c r="RJS50" s="178"/>
      <c r="RJT50" s="178"/>
      <c r="RJU50" s="178"/>
      <c r="RJV50" s="178"/>
      <c r="RJW50" s="178"/>
      <c r="RJX50" s="178"/>
      <c r="RJY50" s="178"/>
      <c r="RJZ50" s="178"/>
      <c r="RKA50" s="178"/>
      <c r="RKB50" s="178"/>
      <c r="RKC50" s="178"/>
      <c r="RKD50" s="178"/>
      <c r="RKE50" s="178"/>
      <c r="RKF50" s="178"/>
      <c r="RKG50" s="178"/>
      <c r="RKH50" s="178"/>
      <c r="RKI50" s="178"/>
      <c r="RKJ50" s="178"/>
      <c r="RKK50" s="178"/>
      <c r="RKL50" s="178"/>
      <c r="RKM50" s="178"/>
      <c r="RKN50" s="178"/>
      <c r="RKO50" s="178"/>
      <c r="RKP50" s="178"/>
      <c r="RKQ50" s="178"/>
      <c r="RKR50" s="178"/>
      <c r="RKS50" s="178"/>
      <c r="RKT50" s="178"/>
      <c r="RKU50" s="178"/>
      <c r="RKV50" s="178"/>
      <c r="RKW50" s="178"/>
      <c r="RKX50" s="178"/>
      <c r="RKY50" s="178"/>
      <c r="RKZ50" s="178"/>
      <c r="RLA50" s="178"/>
      <c r="RLB50" s="178"/>
      <c r="RLC50" s="178"/>
      <c r="RLD50" s="178"/>
      <c r="RLE50" s="178"/>
      <c r="RLF50" s="178"/>
      <c r="RLG50" s="178"/>
      <c r="RLH50" s="178"/>
      <c r="RLI50" s="178"/>
      <c r="RLJ50" s="178"/>
      <c r="RLK50" s="178"/>
      <c r="RLL50" s="178"/>
      <c r="RLM50" s="178"/>
      <c r="RLN50" s="178"/>
      <c r="RLO50" s="178"/>
      <c r="RLP50" s="178"/>
      <c r="RLQ50" s="178"/>
      <c r="RLR50" s="178"/>
      <c r="RLS50" s="178"/>
      <c r="RLT50" s="178"/>
      <c r="RLU50" s="178"/>
      <c r="RLV50" s="178"/>
      <c r="RLW50" s="178"/>
      <c r="RLX50" s="178"/>
      <c r="RLY50" s="178"/>
      <c r="RLZ50" s="178"/>
      <c r="RMA50" s="178"/>
      <c r="RMB50" s="178"/>
      <c r="RMC50" s="178"/>
      <c r="RMD50" s="178"/>
      <c r="RME50" s="178"/>
      <c r="RMF50" s="178"/>
      <c r="RMG50" s="178"/>
      <c r="RMH50" s="178"/>
      <c r="RMI50" s="178"/>
      <c r="RMJ50" s="178"/>
      <c r="RMK50" s="178"/>
      <c r="RML50" s="178"/>
      <c r="RMM50" s="178"/>
      <c r="RMN50" s="178"/>
      <c r="RMO50" s="178"/>
      <c r="RMP50" s="178"/>
      <c r="RMQ50" s="178"/>
      <c r="RMR50" s="178"/>
      <c r="RMS50" s="178"/>
      <c r="RMT50" s="178"/>
      <c r="RMU50" s="178"/>
      <c r="RMV50" s="178"/>
      <c r="RMW50" s="178"/>
      <c r="RMX50" s="178"/>
      <c r="RMY50" s="178"/>
      <c r="RMZ50" s="178"/>
      <c r="RNA50" s="178"/>
      <c r="RNB50" s="178"/>
      <c r="RNC50" s="178"/>
      <c r="RND50" s="178"/>
      <c r="RNE50" s="178"/>
      <c r="RNF50" s="178"/>
      <c r="RNG50" s="178"/>
      <c r="RNH50" s="178"/>
      <c r="RNI50" s="178"/>
      <c r="RNJ50" s="178"/>
      <c r="RNK50" s="178"/>
      <c r="RNL50" s="178"/>
      <c r="RNM50" s="178"/>
      <c r="RNN50" s="178"/>
      <c r="RNO50" s="178"/>
      <c r="RNP50" s="178"/>
      <c r="RNQ50" s="178"/>
      <c r="RNR50" s="178"/>
      <c r="RNS50" s="178"/>
      <c r="RNT50" s="178"/>
      <c r="RNU50" s="178"/>
      <c r="RNV50" s="178"/>
      <c r="RNW50" s="178"/>
      <c r="RNX50" s="178"/>
      <c r="RNY50" s="178"/>
      <c r="RNZ50" s="178"/>
      <c r="ROA50" s="178"/>
      <c r="ROB50" s="178"/>
      <c r="ROC50" s="178"/>
      <c r="ROD50" s="178"/>
      <c r="ROE50" s="178"/>
      <c r="ROF50" s="178"/>
      <c r="ROG50" s="178"/>
      <c r="ROH50" s="178"/>
      <c r="ROI50" s="178"/>
      <c r="ROJ50" s="178"/>
      <c r="ROK50" s="178"/>
      <c r="ROL50" s="178"/>
      <c r="ROM50" s="178"/>
      <c r="RON50" s="178"/>
      <c r="ROO50" s="178"/>
      <c r="ROP50" s="178"/>
      <c r="ROQ50" s="178"/>
      <c r="ROR50" s="178"/>
      <c r="ROS50" s="178"/>
      <c r="ROT50" s="178"/>
      <c r="ROU50" s="178"/>
      <c r="ROV50" s="178"/>
      <c r="ROW50" s="178"/>
      <c r="ROX50" s="178"/>
      <c r="ROY50" s="178"/>
      <c r="ROZ50" s="178"/>
      <c r="RPA50" s="178"/>
      <c r="RPB50" s="178"/>
      <c r="RPC50" s="178"/>
      <c r="RPD50" s="178"/>
      <c r="RPE50" s="178"/>
      <c r="RPF50" s="178"/>
      <c r="RPG50" s="178"/>
      <c r="RPH50" s="178"/>
      <c r="RPI50" s="178"/>
      <c r="RPJ50" s="178"/>
      <c r="RPK50" s="178"/>
      <c r="RPL50" s="178"/>
      <c r="RPM50" s="178"/>
      <c r="RPN50" s="178"/>
      <c r="RPO50" s="178"/>
      <c r="RPP50" s="178"/>
      <c r="RPQ50" s="178"/>
      <c r="RPR50" s="178"/>
      <c r="RPS50" s="178"/>
      <c r="RPT50" s="178"/>
      <c r="RPU50" s="178"/>
      <c r="RPV50" s="178"/>
      <c r="RPW50" s="178"/>
      <c r="RPX50" s="178"/>
      <c r="RPY50" s="178"/>
      <c r="RPZ50" s="178"/>
      <c r="RQA50" s="178"/>
      <c r="RQB50" s="178"/>
      <c r="RQC50" s="178"/>
      <c r="RQD50" s="178"/>
      <c r="RQE50" s="178"/>
      <c r="RQF50" s="178"/>
      <c r="RQG50" s="178"/>
      <c r="RQH50" s="178"/>
      <c r="RQI50" s="178"/>
      <c r="RQJ50" s="178"/>
      <c r="RQK50" s="178"/>
      <c r="RQL50" s="178"/>
      <c r="RQM50" s="178"/>
      <c r="RQN50" s="178"/>
      <c r="RQO50" s="178"/>
      <c r="RQP50" s="178"/>
      <c r="RQQ50" s="178"/>
      <c r="RQR50" s="178"/>
      <c r="RQS50" s="178"/>
      <c r="RQT50" s="178"/>
      <c r="RQU50" s="178"/>
      <c r="RQV50" s="178"/>
      <c r="RQW50" s="178"/>
      <c r="RQX50" s="178"/>
      <c r="RQY50" s="178"/>
      <c r="RQZ50" s="178"/>
      <c r="RRA50" s="178"/>
      <c r="RRB50" s="178"/>
      <c r="RRC50" s="178"/>
      <c r="RRD50" s="178"/>
      <c r="RRE50" s="178"/>
      <c r="RRF50" s="178"/>
      <c r="RRG50" s="178"/>
      <c r="RRH50" s="178"/>
      <c r="RRI50" s="178"/>
      <c r="RRJ50" s="178"/>
      <c r="RRK50" s="178"/>
      <c r="RRL50" s="178"/>
      <c r="RRM50" s="178"/>
      <c r="RRN50" s="178"/>
      <c r="RRO50" s="178"/>
      <c r="RRP50" s="178"/>
      <c r="RRQ50" s="178"/>
      <c r="RRR50" s="178"/>
      <c r="RRS50" s="178"/>
      <c r="RRT50" s="178"/>
      <c r="RRU50" s="178"/>
      <c r="RRV50" s="178"/>
      <c r="RRW50" s="178"/>
      <c r="RRX50" s="178"/>
      <c r="RRY50" s="178"/>
      <c r="RRZ50" s="178"/>
      <c r="RSA50" s="178"/>
      <c r="RSB50" s="178"/>
      <c r="RSC50" s="178"/>
      <c r="RSD50" s="178"/>
      <c r="RSE50" s="178"/>
      <c r="RSF50" s="178"/>
      <c r="RSG50" s="178"/>
      <c r="RSH50" s="178"/>
      <c r="RSI50" s="178"/>
      <c r="RSJ50" s="178"/>
      <c r="RSK50" s="178"/>
      <c r="RSL50" s="178"/>
      <c r="RSM50" s="178"/>
      <c r="RSN50" s="178"/>
      <c r="RSO50" s="178"/>
      <c r="RSP50" s="178"/>
      <c r="RSQ50" s="178"/>
      <c r="RSR50" s="178"/>
      <c r="RSS50" s="178"/>
      <c r="RST50" s="178"/>
      <c r="RSU50" s="178"/>
      <c r="RSV50" s="178"/>
      <c r="RSW50" s="178"/>
      <c r="RSX50" s="178"/>
      <c r="RSY50" s="178"/>
      <c r="RSZ50" s="178"/>
      <c r="RTA50" s="178"/>
      <c r="RTB50" s="178"/>
      <c r="RTC50" s="178"/>
      <c r="RTD50" s="178"/>
      <c r="RTE50" s="178"/>
      <c r="RTF50" s="178"/>
      <c r="RTG50" s="178"/>
      <c r="RTH50" s="178"/>
      <c r="RTI50" s="178"/>
      <c r="RTJ50" s="178"/>
      <c r="RTK50" s="178"/>
      <c r="RTL50" s="178"/>
      <c r="RTM50" s="178"/>
      <c r="RTN50" s="178"/>
      <c r="RTO50" s="178"/>
      <c r="RTP50" s="178"/>
      <c r="RTQ50" s="178"/>
      <c r="RTR50" s="178"/>
      <c r="RTS50" s="178"/>
      <c r="RTT50" s="178"/>
      <c r="RTU50" s="178"/>
      <c r="RTV50" s="178"/>
      <c r="RTW50" s="178"/>
      <c r="RTX50" s="178"/>
      <c r="RTY50" s="178"/>
      <c r="RTZ50" s="178"/>
      <c r="RUA50" s="178"/>
      <c r="RUB50" s="178"/>
      <c r="RUC50" s="178"/>
      <c r="RUD50" s="178"/>
      <c r="RUE50" s="178"/>
      <c r="RUF50" s="178"/>
      <c r="RUG50" s="178"/>
      <c r="RUH50" s="178"/>
      <c r="RUI50" s="178"/>
      <c r="RUJ50" s="178"/>
      <c r="RUK50" s="178"/>
      <c r="RUL50" s="178"/>
      <c r="RUM50" s="178"/>
      <c r="RUN50" s="178"/>
      <c r="RUO50" s="178"/>
      <c r="RUP50" s="178"/>
      <c r="RUQ50" s="178"/>
      <c r="RUR50" s="178"/>
      <c r="RUS50" s="178"/>
      <c r="RUT50" s="178"/>
      <c r="RUU50" s="178"/>
      <c r="RUV50" s="178"/>
      <c r="RUW50" s="178"/>
      <c r="RUX50" s="178"/>
      <c r="RUY50" s="178"/>
      <c r="RUZ50" s="178"/>
      <c r="RVA50" s="178"/>
      <c r="RVB50" s="178"/>
      <c r="RVC50" s="178"/>
      <c r="RVD50" s="178"/>
      <c r="RVE50" s="178"/>
      <c r="RVF50" s="178"/>
      <c r="RVG50" s="178"/>
      <c r="RVH50" s="178"/>
      <c r="RVI50" s="178"/>
      <c r="RVJ50" s="178"/>
      <c r="RVK50" s="178"/>
      <c r="RVL50" s="178"/>
      <c r="RVM50" s="178"/>
      <c r="RVN50" s="178"/>
      <c r="RVO50" s="178"/>
      <c r="RVP50" s="178"/>
      <c r="RVQ50" s="178"/>
      <c r="RVR50" s="178"/>
      <c r="RVS50" s="178"/>
      <c r="RVT50" s="178"/>
      <c r="RVU50" s="178"/>
      <c r="RVV50" s="178"/>
      <c r="RVW50" s="178"/>
      <c r="RVX50" s="178"/>
      <c r="RVY50" s="178"/>
      <c r="RVZ50" s="178"/>
      <c r="RWA50" s="178"/>
      <c r="RWB50" s="178"/>
      <c r="RWC50" s="178"/>
      <c r="RWD50" s="178"/>
      <c r="RWE50" s="178"/>
      <c r="RWF50" s="178"/>
      <c r="RWG50" s="178"/>
      <c r="RWH50" s="178"/>
      <c r="RWI50" s="178"/>
      <c r="RWJ50" s="178"/>
      <c r="RWK50" s="178"/>
      <c r="RWL50" s="178"/>
      <c r="RWM50" s="178"/>
      <c r="RWN50" s="178"/>
      <c r="RWO50" s="178"/>
      <c r="RWP50" s="178"/>
      <c r="RWQ50" s="178"/>
      <c r="RWR50" s="178"/>
      <c r="RWS50" s="178"/>
      <c r="RWT50" s="178"/>
      <c r="RWU50" s="178"/>
      <c r="RWV50" s="178"/>
      <c r="RWW50" s="178"/>
      <c r="RWX50" s="178"/>
      <c r="RWY50" s="178"/>
      <c r="RWZ50" s="178"/>
      <c r="RXA50" s="178"/>
      <c r="RXB50" s="178"/>
      <c r="RXC50" s="178"/>
      <c r="RXD50" s="178"/>
      <c r="RXE50" s="178"/>
      <c r="RXF50" s="178"/>
      <c r="RXG50" s="178"/>
      <c r="RXH50" s="178"/>
      <c r="RXI50" s="178"/>
      <c r="RXJ50" s="178"/>
      <c r="RXK50" s="178"/>
      <c r="RXL50" s="178"/>
      <c r="RXM50" s="178"/>
      <c r="RXN50" s="178"/>
      <c r="RXO50" s="178"/>
      <c r="RXP50" s="178"/>
      <c r="RXQ50" s="178"/>
      <c r="RXR50" s="178"/>
      <c r="RXS50" s="178"/>
      <c r="RXT50" s="178"/>
      <c r="RXU50" s="178"/>
      <c r="RXV50" s="178"/>
      <c r="RXW50" s="178"/>
      <c r="RXX50" s="178"/>
      <c r="RXY50" s="178"/>
      <c r="RXZ50" s="178"/>
      <c r="RYA50" s="178"/>
      <c r="RYB50" s="178"/>
      <c r="RYC50" s="178"/>
      <c r="RYD50" s="178"/>
      <c r="RYE50" s="178"/>
      <c r="RYF50" s="178"/>
      <c r="RYG50" s="178"/>
      <c r="RYH50" s="178"/>
      <c r="RYI50" s="178"/>
      <c r="RYJ50" s="178"/>
      <c r="RYK50" s="178"/>
      <c r="RYL50" s="178"/>
      <c r="RYM50" s="178"/>
      <c r="RYN50" s="178"/>
      <c r="RYO50" s="178"/>
      <c r="RYP50" s="178"/>
      <c r="RYQ50" s="178"/>
      <c r="RYR50" s="178"/>
      <c r="RYS50" s="178"/>
      <c r="RYT50" s="178"/>
      <c r="RYU50" s="178"/>
      <c r="RYV50" s="178"/>
      <c r="RYW50" s="178"/>
      <c r="RYX50" s="178"/>
      <c r="RYY50" s="178"/>
      <c r="RYZ50" s="178"/>
      <c r="RZA50" s="178"/>
      <c r="RZB50" s="178"/>
      <c r="RZC50" s="178"/>
      <c r="RZD50" s="178"/>
      <c r="RZE50" s="178"/>
      <c r="RZF50" s="178"/>
      <c r="RZG50" s="178"/>
      <c r="RZH50" s="178"/>
      <c r="RZI50" s="178"/>
      <c r="RZJ50" s="178"/>
      <c r="RZK50" s="178"/>
      <c r="RZL50" s="178"/>
      <c r="RZM50" s="178"/>
      <c r="RZN50" s="178"/>
      <c r="RZO50" s="178"/>
      <c r="RZP50" s="178"/>
      <c r="RZQ50" s="178"/>
      <c r="RZR50" s="178"/>
      <c r="RZS50" s="178"/>
      <c r="RZT50" s="178"/>
      <c r="RZU50" s="178"/>
      <c r="RZV50" s="178"/>
      <c r="RZW50" s="178"/>
      <c r="RZX50" s="178"/>
      <c r="RZY50" s="178"/>
      <c r="RZZ50" s="178"/>
      <c r="SAA50" s="178"/>
      <c r="SAB50" s="178"/>
      <c r="SAC50" s="178"/>
      <c r="SAD50" s="178"/>
      <c r="SAE50" s="178"/>
      <c r="SAF50" s="178"/>
      <c r="SAG50" s="178"/>
      <c r="SAH50" s="178"/>
      <c r="SAI50" s="178"/>
      <c r="SAJ50" s="178"/>
      <c r="SAK50" s="178"/>
      <c r="SAL50" s="178"/>
      <c r="SAM50" s="178"/>
      <c r="SAN50" s="178"/>
      <c r="SAO50" s="178"/>
      <c r="SAP50" s="178"/>
      <c r="SAQ50" s="178"/>
      <c r="SAR50" s="178"/>
      <c r="SAS50" s="178"/>
      <c r="SAT50" s="178"/>
      <c r="SAU50" s="178"/>
      <c r="SAV50" s="178"/>
      <c r="SAW50" s="178"/>
      <c r="SAX50" s="178"/>
      <c r="SAY50" s="178"/>
      <c r="SAZ50" s="178"/>
      <c r="SBA50" s="178"/>
      <c r="SBB50" s="178"/>
      <c r="SBC50" s="178"/>
      <c r="SBD50" s="178"/>
      <c r="SBE50" s="178"/>
      <c r="SBF50" s="178"/>
      <c r="SBG50" s="178"/>
      <c r="SBH50" s="178"/>
      <c r="SBI50" s="178"/>
      <c r="SBJ50" s="178"/>
      <c r="SBK50" s="178"/>
      <c r="SBL50" s="178"/>
      <c r="SBM50" s="178"/>
      <c r="SBN50" s="178"/>
      <c r="SBO50" s="178"/>
      <c r="SBP50" s="178"/>
      <c r="SBQ50" s="178"/>
      <c r="SBR50" s="178"/>
      <c r="SBS50" s="178"/>
      <c r="SBT50" s="178"/>
      <c r="SBU50" s="178"/>
      <c r="SBV50" s="178"/>
      <c r="SBW50" s="178"/>
      <c r="SBX50" s="178"/>
      <c r="SBY50" s="178"/>
      <c r="SBZ50" s="178"/>
      <c r="SCA50" s="178"/>
      <c r="SCB50" s="178"/>
      <c r="SCC50" s="178"/>
      <c r="SCD50" s="178"/>
      <c r="SCE50" s="178"/>
      <c r="SCF50" s="178"/>
      <c r="SCG50" s="178"/>
      <c r="SCH50" s="178"/>
      <c r="SCI50" s="178"/>
      <c r="SCJ50" s="178"/>
      <c r="SCK50" s="178"/>
      <c r="SCL50" s="178"/>
      <c r="SCM50" s="178"/>
      <c r="SCN50" s="178"/>
      <c r="SCO50" s="178"/>
      <c r="SCP50" s="178"/>
      <c r="SCQ50" s="178"/>
      <c r="SCR50" s="178"/>
      <c r="SCS50" s="178"/>
      <c r="SCT50" s="178"/>
      <c r="SCU50" s="178"/>
      <c r="SCV50" s="178"/>
      <c r="SCW50" s="178"/>
      <c r="SCX50" s="178"/>
      <c r="SCY50" s="178"/>
      <c r="SCZ50" s="178"/>
      <c r="SDA50" s="178"/>
      <c r="SDB50" s="178"/>
      <c r="SDC50" s="178"/>
      <c r="SDD50" s="178"/>
      <c r="SDE50" s="178"/>
      <c r="SDF50" s="178"/>
      <c r="SDG50" s="178"/>
      <c r="SDH50" s="178"/>
      <c r="SDI50" s="178"/>
      <c r="SDJ50" s="178"/>
      <c r="SDK50" s="178"/>
      <c r="SDL50" s="178"/>
      <c r="SDM50" s="178"/>
      <c r="SDN50" s="178"/>
      <c r="SDO50" s="178"/>
      <c r="SDP50" s="178"/>
      <c r="SDQ50" s="178"/>
      <c r="SDR50" s="178"/>
      <c r="SDS50" s="178"/>
      <c r="SDT50" s="178"/>
      <c r="SDU50" s="178"/>
      <c r="SDV50" s="178"/>
      <c r="SDW50" s="178"/>
      <c r="SDX50" s="178"/>
      <c r="SDY50" s="178"/>
      <c r="SDZ50" s="178"/>
      <c r="SEA50" s="178"/>
      <c r="SEB50" s="178"/>
      <c r="SEC50" s="178"/>
      <c r="SED50" s="178"/>
      <c r="SEE50" s="178"/>
      <c r="SEF50" s="178"/>
      <c r="SEG50" s="178"/>
      <c r="SEH50" s="178"/>
      <c r="SEI50" s="178"/>
      <c r="SEJ50" s="178"/>
      <c r="SEK50" s="178"/>
      <c r="SEL50" s="178"/>
      <c r="SEM50" s="178"/>
      <c r="SEN50" s="178"/>
      <c r="SEO50" s="178"/>
      <c r="SEP50" s="178"/>
      <c r="SEQ50" s="178"/>
      <c r="SER50" s="178"/>
      <c r="SES50" s="178"/>
      <c r="SET50" s="178"/>
      <c r="SEU50" s="178"/>
      <c r="SEV50" s="178"/>
      <c r="SEW50" s="178"/>
      <c r="SEX50" s="178"/>
      <c r="SEY50" s="178"/>
      <c r="SEZ50" s="178"/>
      <c r="SFA50" s="178"/>
      <c r="SFB50" s="178"/>
      <c r="SFC50" s="178"/>
      <c r="SFD50" s="178"/>
      <c r="SFE50" s="178"/>
      <c r="SFF50" s="178"/>
      <c r="SFG50" s="178"/>
      <c r="SFH50" s="178"/>
      <c r="SFI50" s="178"/>
      <c r="SFJ50" s="178"/>
      <c r="SFK50" s="178"/>
      <c r="SFL50" s="178"/>
      <c r="SFM50" s="178"/>
      <c r="SFN50" s="178"/>
      <c r="SFO50" s="178"/>
      <c r="SFP50" s="178"/>
      <c r="SFQ50" s="178"/>
      <c r="SFR50" s="178"/>
      <c r="SFS50" s="178"/>
      <c r="SFT50" s="178"/>
      <c r="SFU50" s="178"/>
      <c r="SFV50" s="178"/>
      <c r="SFW50" s="178"/>
      <c r="SFX50" s="178"/>
      <c r="SFY50" s="178"/>
      <c r="SFZ50" s="178"/>
      <c r="SGA50" s="178"/>
      <c r="SGB50" s="178"/>
      <c r="SGC50" s="178"/>
      <c r="SGD50" s="178"/>
      <c r="SGE50" s="178"/>
      <c r="SGF50" s="178"/>
      <c r="SGG50" s="178"/>
      <c r="SGH50" s="178"/>
      <c r="SGI50" s="178"/>
      <c r="SGJ50" s="178"/>
      <c r="SGK50" s="178"/>
      <c r="SGL50" s="178"/>
      <c r="SGM50" s="178"/>
      <c r="SGN50" s="178"/>
      <c r="SGO50" s="178"/>
      <c r="SGP50" s="178"/>
      <c r="SGQ50" s="178"/>
      <c r="SGR50" s="178"/>
      <c r="SGS50" s="178"/>
      <c r="SGT50" s="178"/>
      <c r="SGU50" s="178"/>
      <c r="SGV50" s="178"/>
      <c r="SGW50" s="178"/>
      <c r="SGX50" s="178"/>
      <c r="SGY50" s="178"/>
      <c r="SGZ50" s="178"/>
      <c r="SHA50" s="178"/>
      <c r="SHB50" s="178"/>
      <c r="SHC50" s="178"/>
      <c r="SHD50" s="178"/>
      <c r="SHE50" s="178"/>
      <c r="SHF50" s="178"/>
      <c r="SHG50" s="178"/>
      <c r="SHH50" s="178"/>
      <c r="SHI50" s="178"/>
      <c r="SHJ50" s="178"/>
      <c r="SHK50" s="178"/>
      <c r="SHL50" s="178"/>
      <c r="SHM50" s="178"/>
      <c r="SHN50" s="178"/>
      <c r="SHO50" s="178"/>
      <c r="SHP50" s="178"/>
      <c r="SHQ50" s="178"/>
      <c r="SHR50" s="178"/>
      <c r="SHS50" s="178"/>
      <c r="SHT50" s="178"/>
      <c r="SHU50" s="178"/>
      <c r="SHV50" s="178"/>
      <c r="SHW50" s="178"/>
      <c r="SHX50" s="178"/>
      <c r="SHY50" s="178"/>
      <c r="SHZ50" s="178"/>
      <c r="SIA50" s="178"/>
      <c r="SIB50" s="178"/>
      <c r="SIC50" s="178"/>
      <c r="SID50" s="178"/>
      <c r="SIE50" s="178"/>
      <c r="SIF50" s="178"/>
      <c r="SIG50" s="178"/>
      <c r="SIH50" s="178"/>
      <c r="SII50" s="178"/>
      <c r="SIJ50" s="178"/>
      <c r="SIK50" s="178"/>
      <c r="SIL50" s="178"/>
      <c r="SIM50" s="178"/>
      <c r="SIN50" s="178"/>
      <c r="SIO50" s="178"/>
      <c r="SIP50" s="178"/>
      <c r="SIQ50" s="178"/>
      <c r="SIR50" s="178"/>
      <c r="SIS50" s="178"/>
      <c r="SIT50" s="178"/>
      <c r="SIU50" s="178"/>
      <c r="SIV50" s="178"/>
      <c r="SIW50" s="178"/>
      <c r="SIX50" s="178"/>
      <c r="SIY50" s="178"/>
      <c r="SIZ50" s="178"/>
      <c r="SJA50" s="178"/>
      <c r="SJB50" s="178"/>
      <c r="SJC50" s="178"/>
      <c r="SJD50" s="178"/>
      <c r="SJE50" s="178"/>
      <c r="SJF50" s="178"/>
      <c r="SJG50" s="178"/>
      <c r="SJH50" s="178"/>
      <c r="SJI50" s="178"/>
      <c r="SJJ50" s="178"/>
      <c r="SJK50" s="178"/>
      <c r="SJL50" s="178"/>
      <c r="SJM50" s="178"/>
      <c r="SJN50" s="178"/>
      <c r="SJO50" s="178"/>
      <c r="SJP50" s="178"/>
      <c r="SJQ50" s="178"/>
      <c r="SJR50" s="178"/>
      <c r="SJS50" s="178"/>
      <c r="SJT50" s="178"/>
      <c r="SJU50" s="178"/>
      <c r="SJV50" s="178"/>
      <c r="SJW50" s="178"/>
      <c r="SJX50" s="178"/>
      <c r="SJY50" s="178"/>
      <c r="SJZ50" s="178"/>
      <c r="SKA50" s="178"/>
      <c r="SKB50" s="178"/>
      <c r="SKC50" s="178"/>
      <c r="SKD50" s="178"/>
      <c r="SKE50" s="178"/>
      <c r="SKF50" s="178"/>
      <c r="SKG50" s="178"/>
      <c r="SKH50" s="178"/>
      <c r="SKI50" s="178"/>
      <c r="SKJ50" s="178"/>
      <c r="SKK50" s="178"/>
      <c r="SKL50" s="178"/>
      <c r="SKM50" s="178"/>
      <c r="SKN50" s="178"/>
      <c r="SKO50" s="178"/>
      <c r="SKP50" s="178"/>
      <c r="SKQ50" s="178"/>
      <c r="SKR50" s="178"/>
      <c r="SKS50" s="178"/>
      <c r="SKT50" s="178"/>
      <c r="SKU50" s="178"/>
      <c r="SKV50" s="178"/>
      <c r="SKW50" s="178"/>
      <c r="SKX50" s="178"/>
      <c r="SKY50" s="178"/>
      <c r="SKZ50" s="178"/>
      <c r="SLA50" s="178"/>
      <c r="SLB50" s="178"/>
      <c r="SLC50" s="178"/>
      <c r="SLD50" s="178"/>
      <c r="SLE50" s="178"/>
      <c r="SLF50" s="178"/>
      <c r="SLG50" s="178"/>
      <c r="SLH50" s="178"/>
      <c r="SLI50" s="178"/>
      <c r="SLJ50" s="178"/>
      <c r="SLK50" s="178"/>
      <c r="SLL50" s="178"/>
      <c r="SLM50" s="178"/>
      <c r="SLN50" s="178"/>
      <c r="SLO50" s="178"/>
      <c r="SLP50" s="178"/>
      <c r="SLQ50" s="178"/>
      <c r="SLR50" s="178"/>
      <c r="SLS50" s="178"/>
      <c r="SLT50" s="178"/>
      <c r="SLU50" s="178"/>
      <c r="SLV50" s="178"/>
      <c r="SLW50" s="178"/>
      <c r="SLX50" s="178"/>
      <c r="SLY50" s="178"/>
      <c r="SLZ50" s="178"/>
      <c r="SMA50" s="178"/>
      <c r="SMB50" s="178"/>
      <c r="SMC50" s="178"/>
      <c r="SMD50" s="178"/>
      <c r="SME50" s="178"/>
      <c r="SMF50" s="178"/>
      <c r="SMG50" s="178"/>
      <c r="SMH50" s="178"/>
      <c r="SMI50" s="178"/>
      <c r="SMJ50" s="178"/>
      <c r="SMK50" s="178"/>
      <c r="SML50" s="178"/>
      <c r="SMM50" s="178"/>
      <c r="SMN50" s="178"/>
      <c r="SMO50" s="178"/>
      <c r="SMP50" s="178"/>
      <c r="SMQ50" s="178"/>
      <c r="SMR50" s="178"/>
      <c r="SMS50" s="178"/>
      <c r="SMT50" s="178"/>
      <c r="SMU50" s="178"/>
      <c r="SMV50" s="178"/>
      <c r="SMW50" s="178"/>
      <c r="SMX50" s="178"/>
      <c r="SMY50" s="178"/>
      <c r="SMZ50" s="178"/>
      <c r="SNA50" s="178"/>
      <c r="SNB50" s="178"/>
      <c r="SNC50" s="178"/>
      <c r="SND50" s="178"/>
      <c r="SNE50" s="178"/>
      <c r="SNF50" s="178"/>
      <c r="SNG50" s="178"/>
      <c r="SNH50" s="178"/>
      <c r="SNI50" s="178"/>
      <c r="SNJ50" s="178"/>
      <c r="SNK50" s="178"/>
      <c r="SNL50" s="178"/>
      <c r="SNM50" s="178"/>
      <c r="SNN50" s="178"/>
      <c r="SNO50" s="178"/>
      <c r="SNP50" s="178"/>
      <c r="SNQ50" s="178"/>
      <c r="SNR50" s="178"/>
      <c r="SNS50" s="178"/>
      <c r="SNT50" s="178"/>
      <c r="SNU50" s="178"/>
      <c r="SNV50" s="178"/>
      <c r="SNW50" s="178"/>
      <c r="SNX50" s="178"/>
      <c r="SNY50" s="178"/>
      <c r="SNZ50" s="178"/>
      <c r="SOA50" s="178"/>
      <c r="SOB50" s="178"/>
      <c r="SOC50" s="178"/>
      <c r="SOD50" s="178"/>
      <c r="SOE50" s="178"/>
      <c r="SOF50" s="178"/>
      <c r="SOG50" s="178"/>
      <c r="SOH50" s="178"/>
      <c r="SOI50" s="178"/>
      <c r="SOJ50" s="178"/>
      <c r="SOK50" s="178"/>
      <c r="SOL50" s="178"/>
      <c r="SOM50" s="178"/>
      <c r="SON50" s="178"/>
      <c r="SOO50" s="178"/>
      <c r="SOP50" s="178"/>
      <c r="SOQ50" s="178"/>
      <c r="SOR50" s="178"/>
      <c r="SOS50" s="178"/>
      <c r="SOT50" s="178"/>
      <c r="SOU50" s="178"/>
      <c r="SOV50" s="178"/>
      <c r="SOW50" s="178"/>
      <c r="SOX50" s="178"/>
      <c r="SOY50" s="178"/>
      <c r="SOZ50" s="178"/>
      <c r="SPA50" s="178"/>
      <c r="SPB50" s="178"/>
      <c r="SPC50" s="178"/>
      <c r="SPD50" s="178"/>
      <c r="SPE50" s="178"/>
      <c r="SPF50" s="178"/>
      <c r="SPG50" s="178"/>
      <c r="SPH50" s="178"/>
      <c r="SPI50" s="178"/>
      <c r="SPJ50" s="178"/>
      <c r="SPK50" s="178"/>
      <c r="SPL50" s="178"/>
      <c r="SPM50" s="178"/>
      <c r="SPN50" s="178"/>
      <c r="SPO50" s="178"/>
      <c r="SPP50" s="178"/>
      <c r="SPQ50" s="178"/>
      <c r="SPR50" s="178"/>
      <c r="SPS50" s="178"/>
      <c r="SPT50" s="178"/>
      <c r="SPU50" s="178"/>
      <c r="SPV50" s="178"/>
      <c r="SPW50" s="178"/>
      <c r="SPX50" s="178"/>
      <c r="SPY50" s="178"/>
      <c r="SPZ50" s="178"/>
      <c r="SQA50" s="178"/>
      <c r="SQB50" s="178"/>
      <c r="SQC50" s="178"/>
      <c r="SQD50" s="178"/>
      <c r="SQE50" s="178"/>
      <c r="SQF50" s="178"/>
      <c r="SQG50" s="178"/>
      <c r="SQH50" s="178"/>
      <c r="SQI50" s="178"/>
      <c r="SQJ50" s="178"/>
      <c r="SQK50" s="178"/>
      <c r="SQL50" s="178"/>
      <c r="SQM50" s="178"/>
      <c r="SQN50" s="178"/>
      <c r="SQO50" s="178"/>
      <c r="SQP50" s="178"/>
      <c r="SQQ50" s="178"/>
      <c r="SQR50" s="178"/>
      <c r="SQS50" s="178"/>
      <c r="SQT50" s="178"/>
      <c r="SQU50" s="178"/>
      <c r="SQV50" s="178"/>
      <c r="SQW50" s="178"/>
      <c r="SQX50" s="178"/>
      <c r="SQY50" s="178"/>
      <c r="SQZ50" s="178"/>
      <c r="SRA50" s="178"/>
      <c r="SRB50" s="178"/>
      <c r="SRC50" s="178"/>
      <c r="SRD50" s="178"/>
      <c r="SRE50" s="178"/>
      <c r="SRF50" s="178"/>
      <c r="SRG50" s="178"/>
      <c r="SRH50" s="178"/>
      <c r="SRI50" s="178"/>
      <c r="SRJ50" s="178"/>
      <c r="SRK50" s="178"/>
      <c r="SRL50" s="178"/>
      <c r="SRM50" s="178"/>
      <c r="SRN50" s="178"/>
      <c r="SRO50" s="178"/>
      <c r="SRP50" s="178"/>
      <c r="SRQ50" s="178"/>
      <c r="SRR50" s="178"/>
      <c r="SRS50" s="178"/>
      <c r="SRT50" s="178"/>
      <c r="SRU50" s="178"/>
      <c r="SRV50" s="178"/>
      <c r="SRW50" s="178"/>
      <c r="SRX50" s="178"/>
      <c r="SRY50" s="178"/>
      <c r="SRZ50" s="178"/>
      <c r="SSA50" s="178"/>
      <c r="SSB50" s="178"/>
      <c r="SSC50" s="178"/>
      <c r="SSD50" s="178"/>
      <c r="SSE50" s="178"/>
      <c r="SSF50" s="178"/>
      <c r="SSG50" s="178"/>
      <c r="SSH50" s="178"/>
      <c r="SSI50" s="178"/>
      <c r="SSJ50" s="178"/>
      <c r="SSK50" s="178"/>
      <c r="SSL50" s="178"/>
      <c r="SSM50" s="178"/>
      <c r="SSN50" s="178"/>
      <c r="SSO50" s="178"/>
      <c r="SSP50" s="178"/>
      <c r="SSQ50" s="178"/>
      <c r="SSR50" s="178"/>
      <c r="SSS50" s="178"/>
      <c r="SST50" s="178"/>
      <c r="SSU50" s="178"/>
      <c r="SSV50" s="178"/>
      <c r="SSW50" s="178"/>
      <c r="SSX50" s="178"/>
      <c r="SSY50" s="178"/>
      <c r="SSZ50" s="178"/>
      <c r="STA50" s="178"/>
      <c r="STB50" s="178"/>
      <c r="STC50" s="178"/>
      <c r="STD50" s="178"/>
      <c r="STE50" s="178"/>
      <c r="STF50" s="178"/>
      <c r="STG50" s="178"/>
      <c r="STH50" s="178"/>
      <c r="STI50" s="178"/>
      <c r="STJ50" s="178"/>
      <c r="STK50" s="178"/>
      <c r="STL50" s="178"/>
      <c r="STM50" s="178"/>
      <c r="STN50" s="178"/>
      <c r="STO50" s="178"/>
      <c r="STP50" s="178"/>
      <c r="STQ50" s="178"/>
      <c r="STR50" s="178"/>
      <c r="STS50" s="178"/>
      <c r="STT50" s="178"/>
      <c r="STU50" s="178"/>
      <c r="STV50" s="178"/>
      <c r="STW50" s="178"/>
      <c r="STX50" s="178"/>
      <c r="STY50" s="178"/>
      <c r="STZ50" s="178"/>
      <c r="SUA50" s="178"/>
      <c r="SUB50" s="178"/>
      <c r="SUC50" s="178"/>
      <c r="SUD50" s="178"/>
      <c r="SUE50" s="178"/>
      <c r="SUF50" s="178"/>
      <c r="SUG50" s="178"/>
      <c r="SUH50" s="178"/>
      <c r="SUI50" s="178"/>
      <c r="SUJ50" s="178"/>
      <c r="SUK50" s="178"/>
      <c r="SUL50" s="178"/>
      <c r="SUM50" s="178"/>
      <c r="SUN50" s="178"/>
      <c r="SUO50" s="178"/>
      <c r="SUP50" s="178"/>
      <c r="SUQ50" s="178"/>
      <c r="SUR50" s="178"/>
      <c r="SUS50" s="178"/>
      <c r="SUT50" s="178"/>
      <c r="SUU50" s="178"/>
      <c r="SUV50" s="178"/>
      <c r="SUW50" s="178"/>
      <c r="SUX50" s="178"/>
      <c r="SUY50" s="178"/>
      <c r="SUZ50" s="178"/>
      <c r="SVA50" s="178"/>
      <c r="SVB50" s="178"/>
      <c r="SVC50" s="178"/>
      <c r="SVD50" s="178"/>
      <c r="SVE50" s="178"/>
      <c r="SVF50" s="178"/>
      <c r="SVG50" s="178"/>
      <c r="SVH50" s="178"/>
      <c r="SVI50" s="178"/>
      <c r="SVJ50" s="178"/>
      <c r="SVK50" s="178"/>
      <c r="SVL50" s="178"/>
      <c r="SVM50" s="178"/>
      <c r="SVN50" s="178"/>
      <c r="SVO50" s="178"/>
      <c r="SVP50" s="178"/>
      <c r="SVQ50" s="178"/>
      <c r="SVR50" s="178"/>
      <c r="SVS50" s="178"/>
      <c r="SVT50" s="178"/>
      <c r="SVU50" s="178"/>
      <c r="SVV50" s="178"/>
      <c r="SVW50" s="178"/>
      <c r="SVX50" s="178"/>
      <c r="SVY50" s="178"/>
      <c r="SVZ50" s="178"/>
      <c r="SWA50" s="178"/>
      <c r="SWB50" s="178"/>
      <c r="SWC50" s="178"/>
      <c r="SWD50" s="178"/>
      <c r="SWE50" s="178"/>
      <c r="SWF50" s="178"/>
      <c r="SWG50" s="178"/>
      <c r="SWH50" s="178"/>
      <c r="SWI50" s="178"/>
      <c r="SWJ50" s="178"/>
      <c r="SWK50" s="178"/>
      <c r="SWL50" s="178"/>
      <c r="SWM50" s="178"/>
      <c r="SWN50" s="178"/>
      <c r="SWO50" s="178"/>
      <c r="SWP50" s="178"/>
      <c r="SWQ50" s="178"/>
      <c r="SWR50" s="178"/>
      <c r="SWS50" s="178"/>
      <c r="SWT50" s="178"/>
      <c r="SWU50" s="178"/>
      <c r="SWV50" s="178"/>
      <c r="SWW50" s="178"/>
      <c r="SWX50" s="178"/>
      <c r="SWY50" s="178"/>
      <c r="SWZ50" s="178"/>
      <c r="SXA50" s="178"/>
      <c r="SXB50" s="178"/>
      <c r="SXC50" s="178"/>
      <c r="SXD50" s="178"/>
      <c r="SXE50" s="178"/>
      <c r="SXF50" s="178"/>
      <c r="SXG50" s="178"/>
      <c r="SXH50" s="178"/>
      <c r="SXI50" s="178"/>
      <c r="SXJ50" s="178"/>
      <c r="SXK50" s="178"/>
      <c r="SXL50" s="178"/>
      <c r="SXM50" s="178"/>
      <c r="SXN50" s="178"/>
      <c r="SXO50" s="178"/>
      <c r="SXP50" s="178"/>
      <c r="SXQ50" s="178"/>
      <c r="SXR50" s="178"/>
      <c r="SXS50" s="178"/>
      <c r="SXT50" s="178"/>
      <c r="SXU50" s="178"/>
      <c r="SXV50" s="178"/>
      <c r="SXW50" s="178"/>
      <c r="SXX50" s="178"/>
      <c r="SXY50" s="178"/>
      <c r="SXZ50" s="178"/>
      <c r="SYA50" s="178"/>
      <c r="SYB50" s="178"/>
      <c r="SYC50" s="178"/>
      <c r="SYD50" s="178"/>
      <c r="SYE50" s="178"/>
      <c r="SYF50" s="178"/>
      <c r="SYG50" s="178"/>
      <c r="SYH50" s="178"/>
      <c r="SYI50" s="178"/>
      <c r="SYJ50" s="178"/>
      <c r="SYK50" s="178"/>
      <c r="SYL50" s="178"/>
      <c r="SYM50" s="178"/>
      <c r="SYN50" s="178"/>
      <c r="SYO50" s="178"/>
      <c r="SYP50" s="178"/>
      <c r="SYQ50" s="178"/>
      <c r="SYR50" s="178"/>
      <c r="SYS50" s="178"/>
      <c r="SYT50" s="178"/>
      <c r="SYU50" s="178"/>
      <c r="SYV50" s="178"/>
      <c r="SYW50" s="178"/>
      <c r="SYX50" s="178"/>
      <c r="SYY50" s="178"/>
      <c r="SYZ50" s="178"/>
      <c r="SZA50" s="178"/>
      <c r="SZB50" s="178"/>
      <c r="SZC50" s="178"/>
      <c r="SZD50" s="178"/>
      <c r="SZE50" s="178"/>
      <c r="SZF50" s="178"/>
      <c r="SZG50" s="178"/>
      <c r="SZH50" s="178"/>
      <c r="SZI50" s="178"/>
      <c r="SZJ50" s="178"/>
      <c r="SZK50" s="178"/>
      <c r="SZL50" s="178"/>
      <c r="SZM50" s="178"/>
      <c r="SZN50" s="178"/>
      <c r="SZO50" s="178"/>
      <c r="SZP50" s="178"/>
      <c r="SZQ50" s="178"/>
      <c r="SZR50" s="178"/>
      <c r="SZS50" s="178"/>
      <c r="SZT50" s="178"/>
      <c r="SZU50" s="178"/>
      <c r="SZV50" s="178"/>
      <c r="SZW50" s="178"/>
      <c r="SZX50" s="178"/>
      <c r="SZY50" s="178"/>
      <c r="SZZ50" s="178"/>
      <c r="TAA50" s="178"/>
      <c r="TAB50" s="178"/>
      <c r="TAC50" s="178"/>
      <c r="TAD50" s="178"/>
      <c r="TAE50" s="178"/>
      <c r="TAF50" s="178"/>
      <c r="TAG50" s="178"/>
      <c r="TAH50" s="178"/>
      <c r="TAI50" s="178"/>
      <c r="TAJ50" s="178"/>
      <c r="TAK50" s="178"/>
      <c r="TAL50" s="178"/>
      <c r="TAM50" s="178"/>
      <c r="TAN50" s="178"/>
      <c r="TAO50" s="178"/>
      <c r="TAP50" s="178"/>
      <c r="TAQ50" s="178"/>
      <c r="TAR50" s="178"/>
      <c r="TAS50" s="178"/>
      <c r="TAT50" s="178"/>
      <c r="TAU50" s="178"/>
      <c r="TAV50" s="178"/>
      <c r="TAW50" s="178"/>
      <c r="TAX50" s="178"/>
      <c r="TAY50" s="178"/>
      <c r="TAZ50" s="178"/>
      <c r="TBA50" s="178"/>
      <c r="TBB50" s="178"/>
      <c r="TBC50" s="178"/>
      <c r="TBD50" s="178"/>
      <c r="TBE50" s="178"/>
      <c r="TBF50" s="178"/>
      <c r="TBG50" s="178"/>
      <c r="TBH50" s="178"/>
      <c r="TBI50" s="178"/>
      <c r="TBJ50" s="178"/>
      <c r="TBK50" s="178"/>
      <c r="TBL50" s="178"/>
      <c r="TBM50" s="178"/>
      <c r="TBN50" s="178"/>
      <c r="TBO50" s="178"/>
      <c r="TBP50" s="178"/>
      <c r="TBQ50" s="178"/>
      <c r="TBR50" s="178"/>
      <c r="TBS50" s="178"/>
      <c r="TBT50" s="178"/>
      <c r="TBU50" s="178"/>
      <c r="TBV50" s="178"/>
      <c r="TBW50" s="178"/>
      <c r="TBX50" s="178"/>
      <c r="TBY50" s="178"/>
      <c r="TBZ50" s="178"/>
      <c r="TCA50" s="178"/>
      <c r="TCB50" s="178"/>
      <c r="TCC50" s="178"/>
      <c r="TCD50" s="178"/>
      <c r="TCE50" s="178"/>
      <c r="TCF50" s="178"/>
      <c r="TCG50" s="178"/>
      <c r="TCH50" s="178"/>
      <c r="TCI50" s="178"/>
      <c r="TCJ50" s="178"/>
      <c r="TCK50" s="178"/>
      <c r="TCL50" s="178"/>
      <c r="TCM50" s="178"/>
      <c r="TCN50" s="178"/>
      <c r="TCO50" s="178"/>
      <c r="TCP50" s="178"/>
      <c r="TCQ50" s="178"/>
      <c r="TCR50" s="178"/>
      <c r="TCS50" s="178"/>
      <c r="TCT50" s="178"/>
      <c r="TCU50" s="178"/>
      <c r="TCV50" s="178"/>
      <c r="TCW50" s="178"/>
      <c r="TCX50" s="178"/>
      <c r="TCY50" s="178"/>
      <c r="TCZ50" s="178"/>
      <c r="TDA50" s="178"/>
      <c r="TDB50" s="178"/>
      <c r="TDC50" s="178"/>
      <c r="TDD50" s="178"/>
      <c r="TDE50" s="178"/>
      <c r="TDF50" s="178"/>
      <c r="TDG50" s="178"/>
      <c r="TDH50" s="178"/>
      <c r="TDI50" s="178"/>
      <c r="TDJ50" s="178"/>
      <c r="TDK50" s="178"/>
      <c r="TDL50" s="178"/>
      <c r="TDM50" s="178"/>
      <c r="TDN50" s="178"/>
      <c r="TDO50" s="178"/>
      <c r="TDP50" s="178"/>
      <c r="TDQ50" s="178"/>
      <c r="TDR50" s="178"/>
      <c r="TDS50" s="178"/>
      <c r="TDT50" s="178"/>
      <c r="TDU50" s="178"/>
      <c r="TDV50" s="178"/>
      <c r="TDW50" s="178"/>
      <c r="TDX50" s="178"/>
      <c r="TDY50" s="178"/>
      <c r="TDZ50" s="178"/>
      <c r="TEA50" s="178"/>
      <c r="TEB50" s="178"/>
      <c r="TEC50" s="178"/>
      <c r="TED50" s="178"/>
      <c r="TEE50" s="178"/>
      <c r="TEF50" s="178"/>
      <c r="TEG50" s="178"/>
      <c r="TEH50" s="178"/>
      <c r="TEI50" s="178"/>
      <c r="TEJ50" s="178"/>
      <c r="TEK50" s="178"/>
      <c r="TEL50" s="178"/>
      <c r="TEM50" s="178"/>
      <c r="TEN50" s="178"/>
      <c r="TEO50" s="178"/>
      <c r="TEP50" s="178"/>
      <c r="TEQ50" s="178"/>
      <c r="TER50" s="178"/>
      <c r="TES50" s="178"/>
      <c r="TET50" s="178"/>
      <c r="TEU50" s="178"/>
      <c r="TEV50" s="178"/>
      <c r="TEW50" s="178"/>
      <c r="TEX50" s="178"/>
      <c r="TEY50" s="178"/>
      <c r="TEZ50" s="178"/>
      <c r="TFA50" s="178"/>
      <c r="TFB50" s="178"/>
      <c r="TFC50" s="178"/>
      <c r="TFD50" s="178"/>
      <c r="TFE50" s="178"/>
      <c r="TFF50" s="178"/>
      <c r="TFG50" s="178"/>
      <c r="TFH50" s="178"/>
      <c r="TFI50" s="178"/>
      <c r="TFJ50" s="178"/>
      <c r="TFK50" s="178"/>
      <c r="TFL50" s="178"/>
      <c r="TFM50" s="178"/>
      <c r="TFN50" s="178"/>
      <c r="TFO50" s="178"/>
      <c r="TFP50" s="178"/>
      <c r="TFQ50" s="178"/>
      <c r="TFR50" s="178"/>
      <c r="TFS50" s="178"/>
      <c r="TFT50" s="178"/>
      <c r="TFU50" s="178"/>
      <c r="TFV50" s="178"/>
      <c r="TFW50" s="178"/>
      <c r="TFX50" s="178"/>
      <c r="TFY50" s="178"/>
      <c r="TFZ50" s="178"/>
      <c r="TGA50" s="178"/>
      <c r="TGB50" s="178"/>
      <c r="TGC50" s="178"/>
      <c r="TGD50" s="178"/>
      <c r="TGE50" s="178"/>
      <c r="TGF50" s="178"/>
      <c r="TGG50" s="178"/>
      <c r="TGH50" s="178"/>
      <c r="TGI50" s="178"/>
      <c r="TGJ50" s="178"/>
      <c r="TGK50" s="178"/>
      <c r="TGL50" s="178"/>
      <c r="TGM50" s="178"/>
      <c r="TGN50" s="178"/>
      <c r="TGO50" s="178"/>
      <c r="TGP50" s="178"/>
      <c r="TGQ50" s="178"/>
      <c r="TGR50" s="178"/>
      <c r="TGS50" s="178"/>
      <c r="TGT50" s="178"/>
      <c r="TGU50" s="178"/>
      <c r="TGV50" s="178"/>
      <c r="TGW50" s="178"/>
      <c r="TGX50" s="178"/>
      <c r="TGY50" s="178"/>
      <c r="TGZ50" s="178"/>
      <c r="THA50" s="178"/>
      <c r="THB50" s="178"/>
      <c r="THC50" s="178"/>
      <c r="THD50" s="178"/>
      <c r="THE50" s="178"/>
      <c r="THF50" s="178"/>
      <c r="THG50" s="178"/>
      <c r="THH50" s="178"/>
      <c r="THI50" s="178"/>
      <c r="THJ50" s="178"/>
      <c r="THK50" s="178"/>
      <c r="THL50" s="178"/>
      <c r="THM50" s="178"/>
      <c r="THN50" s="178"/>
      <c r="THO50" s="178"/>
      <c r="THP50" s="178"/>
      <c r="THQ50" s="178"/>
      <c r="THR50" s="178"/>
      <c r="THS50" s="178"/>
      <c r="THT50" s="178"/>
      <c r="THU50" s="178"/>
      <c r="THV50" s="178"/>
      <c r="THW50" s="178"/>
      <c r="THX50" s="178"/>
      <c r="THY50" s="178"/>
      <c r="THZ50" s="178"/>
      <c r="TIA50" s="178"/>
      <c r="TIB50" s="178"/>
      <c r="TIC50" s="178"/>
      <c r="TID50" s="178"/>
      <c r="TIE50" s="178"/>
      <c r="TIF50" s="178"/>
      <c r="TIG50" s="178"/>
      <c r="TIH50" s="178"/>
      <c r="TII50" s="178"/>
      <c r="TIJ50" s="178"/>
      <c r="TIK50" s="178"/>
      <c r="TIL50" s="178"/>
      <c r="TIM50" s="178"/>
      <c r="TIN50" s="178"/>
      <c r="TIO50" s="178"/>
      <c r="TIP50" s="178"/>
      <c r="TIQ50" s="178"/>
      <c r="TIR50" s="178"/>
      <c r="TIS50" s="178"/>
      <c r="TIT50" s="178"/>
      <c r="TIU50" s="178"/>
      <c r="TIV50" s="178"/>
      <c r="TIW50" s="178"/>
      <c r="TIX50" s="178"/>
      <c r="TIY50" s="178"/>
      <c r="TIZ50" s="178"/>
      <c r="TJA50" s="178"/>
      <c r="TJB50" s="178"/>
      <c r="TJC50" s="178"/>
      <c r="TJD50" s="178"/>
      <c r="TJE50" s="178"/>
      <c r="TJF50" s="178"/>
      <c r="TJG50" s="178"/>
      <c r="TJH50" s="178"/>
      <c r="TJI50" s="178"/>
      <c r="TJJ50" s="178"/>
      <c r="TJK50" s="178"/>
      <c r="TJL50" s="178"/>
      <c r="TJM50" s="178"/>
      <c r="TJN50" s="178"/>
      <c r="TJO50" s="178"/>
      <c r="TJP50" s="178"/>
      <c r="TJQ50" s="178"/>
      <c r="TJR50" s="178"/>
      <c r="TJS50" s="178"/>
      <c r="TJT50" s="178"/>
      <c r="TJU50" s="178"/>
      <c r="TJV50" s="178"/>
      <c r="TJW50" s="178"/>
      <c r="TJX50" s="178"/>
      <c r="TJY50" s="178"/>
      <c r="TJZ50" s="178"/>
      <c r="TKA50" s="178"/>
      <c r="TKB50" s="178"/>
      <c r="TKC50" s="178"/>
      <c r="TKD50" s="178"/>
      <c r="TKE50" s="178"/>
      <c r="TKF50" s="178"/>
      <c r="TKG50" s="178"/>
      <c r="TKH50" s="178"/>
      <c r="TKI50" s="178"/>
      <c r="TKJ50" s="178"/>
      <c r="TKK50" s="178"/>
      <c r="TKL50" s="178"/>
      <c r="TKM50" s="178"/>
      <c r="TKN50" s="178"/>
      <c r="TKO50" s="178"/>
      <c r="TKP50" s="178"/>
      <c r="TKQ50" s="178"/>
      <c r="TKR50" s="178"/>
      <c r="TKS50" s="178"/>
      <c r="TKT50" s="178"/>
      <c r="TKU50" s="178"/>
      <c r="TKV50" s="178"/>
      <c r="TKW50" s="178"/>
      <c r="TKX50" s="178"/>
      <c r="TKY50" s="178"/>
      <c r="TKZ50" s="178"/>
      <c r="TLA50" s="178"/>
      <c r="TLB50" s="178"/>
      <c r="TLC50" s="178"/>
      <c r="TLD50" s="178"/>
      <c r="TLE50" s="178"/>
      <c r="TLF50" s="178"/>
      <c r="TLG50" s="178"/>
      <c r="TLH50" s="178"/>
      <c r="TLI50" s="178"/>
      <c r="TLJ50" s="178"/>
      <c r="TLK50" s="178"/>
      <c r="TLL50" s="178"/>
      <c r="TLM50" s="178"/>
      <c r="TLN50" s="178"/>
      <c r="TLO50" s="178"/>
      <c r="TLP50" s="178"/>
      <c r="TLQ50" s="178"/>
      <c r="TLR50" s="178"/>
      <c r="TLS50" s="178"/>
      <c r="TLT50" s="178"/>
      <c r="TLU50" s="178"/>
      <c r="TLV50" s="178"/>
      <c r="TLW50" s="178"/>
      <c r="TLX50" s="178"/>
      <c r="TLY50" s="178"/>
      <c r="TLZ50" s="178"/>
      <c r="TMA50" s="178"/>
      <c r="TMB50" s="178"/>
      <c r="TMC50" s="178"/>
      <c r="TMD50" s="178"/>
      <c r="TME50" s="178"/>
      <c r="TMF50" s="178"/>
      <c r="TMG50" s="178"/>
      <c r="TMH50" s="178"/>
      <c r="TMI50" s="178"/>
      <c r="TMJ50" s="178"/>
      <c r="TMK50" s="178"/>
      <c r="TML50" s="178"/>
      <c r="TMM50" s="178"/>
      <c r="TMN50" s="178"/>
      <c r="TMO50" s="178"/>
      <c r="TMP50" s="178"/>
      <c r="TMQ50" s="178"/>
      <c r="TMR50" s="178"/>
      <c r="TMS50" s="178"/>
      <c r="TMT50" s="178"/>
      <c r="TMU50" s="178"/>
      <c r="TMV50" s="178"/>
      <c r="TMW50" s="178"/>
      <c r="TMX50" s="178"/>
      <c r="TMY50" s="178"/>
      <c r="TMZ50" s="178"/>
      <c r="TNA50" s="178"/>
      <c r="TNB50" s="178"/>
      <c r="TNC50" s="178"/>
      <c r="TND50" s="178"/>
      <c r="TNE50" s="178"/>
      <c r="TNF50" s="178"/>
      <c r="TNG50" s="178"/>
      <c r="TNH50" s="178"/>
      <c r="TNI50" s="178"/>
      <c r="TNJ50" s="178"/>
      <c r="TNK50" s="178"/>
      <c r="TNL50" s="178"/>
      <c r="TNM50" s="178"/>
      <c r="TNN50" s="178"/>
      <c r="TNO50" s="178"/>
      <c r="TNP50" s="178"/>
      <c r="TNQ50" s="178"/>
      <c r="TNR50" s="178"/>
      <c r="TNS50" s="178"/>
      <c r="TNT50" s="178"/>
      <c r="TNU50" s="178"/>
      <c r="TNV50" s="178"/>
      <c r="TNW50" s="178"/>
      <c r="TNX50" s="178"/>
      <c r="TNY50" s="178"/>
      <c r="TNZ50" s="178"/>
      <c r="TOA50" s="178"/>
      <c r="TOB50" s="178"/>
      <c r="TOC50" s="178"/>
      <c r="TOD50" s="178"/>
      <c r="TOE50" s="178"/>
      <c r="TOF50" s="178"/>
      <c r="TOG50" s="178"/>
      <c r="TOH50" s="178"/>
      <c r="TOI50" s="178"/>
      <c r="TOJ50" s="178"/>
      <c r="TOK50" s="178"/>
      <c r="TOL50" s="178"/>
      <c r="TOM50" s="178"/>
      <c r="TON50" s="178"/>
      <c r="TOO50" s="178"/>
      <c r="TOP50" s="178"/>
      <c r="TOQ50" s="178"/>
      <c r="TOR50" s="178"/>
      <c r="TOS50" s="178"/>
      <c r="TOT50" s="178"/>
      <c r="TOU50" s="178"/>
      <c r="TOV50" s="178"/>
      <c r="TOW50" s="178"/>
      <c r="TOX50" s="178"/>
      <c r="TOY50" s="178"/>
      <c r="TOZ50" s="178"/>
      <c r="TPA50" s="178"/>
      <c r="TPB50" s="178"/>
      <c r="TPC50" s="178"/>
      <c r="TPD50" s="178"/>
      <c r="TPE50" s="178"/>
      <c r="TPF50" s="178"/>
      <c r="TPG50" s="178"/>
      <c r="TPH50" s="178"/>
      <c r="TPI50" s="178"/>
      <c r="TPJ50" s="178"/>
      <c r="TPK50" s="178"/>
      <c r="TPL50" s="178"/>
      <c r="TPM50" s="178"/>
      <c r="TPN50" s="178"/>
      <c r="TPO50" s="178"/>
      <c r="TPP50" s="178"/>
      <c r="TPQ50" s="178"/>
      <c r="TPR50" s="178"/>
      <c r="TPS50" s="178"/>
      <c r="TPT50" s="178"/>
      <c r="TPU50" s="178"/>
      <c r="TPV50" s="178"/>
      <c r="TPW50" s="178"/>
      <c r="TPX50" s="178"/>
      <c r="TPY50" s="178"/>
      <c r="TPZ50" s="178"/>
      <c r="TQA50" s="178"/>
      <c r="TQB50" s="178"/>
      <c r="TQC50" s="178"/>
      <c r="TQD50" s="178"/>
      <c r="TQE50" s="178"/>
      <c r="TQF50" s="178"/>
      <c r="TQG50" s="178"/>
      <c r="TQH50" s="178"/>
      <c r="TQI50" s="178"/>
      <c r="TQJ50" s="178"/>
      <c r="TQK50" s="178"/>
      <c r="TQL50" s="178"/>
      <c r="TQM50" s="178"/>
      <c r="TQN50" s="178"/>
      <c r="TQO50" s="178"/>
      <c r="TQP50" s="178"/>
      <c r="TQQ50" s="178"/>
      <c r="TQR50" s="178"/>
      <c r="TQS50" s="178"/>
      <c r="TQT50" s="178"/>
      <c r="TQU50" s="178"/>
      <c r="TQV50" s="178"/>
      <c r="TQW50" s="178"/>
      <c r="TQX50" s="178"/>
      <c r="TQY50" s="178"/>
      <c r="TQZ50" s="178"/>
      <c r="TRA50" s="178"/>
      <c r="TRB50" s="178"/>
      <c r="TRC50" s="178"/>
      <c r="TRD50" s="178"/>
      <c r="TRE50" s="178"/>
      <c r="TRF50" s="178"/>
      <c r="TRG50" s="178"/>
      <c r="TRH50" s="178"/>
      <c r="TRI50" s="178"/>
      <c r="TRJ50" s="178"/>
      <c r="TRK50" s="178"/>
      <c r="TRL50" s="178"/>
      <c r="TRM50" s="178"/>
      <c r="TRN50" s="178"/>
      <c r="TRO50" s="178"/>
      <c r="TRP50" s="178"/>
      <c r="TRQ50" s="178"/>
      <c r="TRR50" s="178"/>
      <c r="TRS50" s="178"/>
      <c r="TRT50" s="178"/>
      <c r="TRU50" s="178"/>
      <c r="TRV50" s="178"/>
      <c r="TRW50" s="178"/>
      <c r="TRX50" s="178"/>
      <c r="TRY50" s="178"/>
      <c r="TRZ50" s="178"/>
      <c r="TSA50" s="178"/>
      <c r="TSB50" s="178"/>
      <c r="TSC50" s="178"/>
      <c r="TSD50" s="178"/>
      <c r="TSE50" s="178"/>
      <c r="TSF50" s="178"/>
      <c r="TSG50" s="178"/>
      <c r="TSH50" s="178"/>
      <c r="TSI50" s="178"/>
      <c r="TSJ50" s="178"/>
      <c r="TSK50" s="178"/>
      <c r="TSL50" s="178"/>
      <c r="TSM50" s="178"/>
      <c r="TSN50" s="178"/>
      <c r="TSO50" s="178"/>
      <c r="TSP50" s="178"/>
      <c r="TSQ50" s="178"/>
      <c r="TSR50" s="178"/>
      <c r="TSS50" s="178"/>
      <c r="TST50" s="178"/>
      <c r="TSU50" s="178"/>
      <c r="TSV50" s="178"/>
      <c r="TSW50" s="178"/>
      <c r="TSX50" s="178"/>
      <c r="TSY50" s="178"/>
      <c r="TSZ50" s="178"/>
      <c r="TTA50" s="178"/>
      <c r="TTB50" s="178"/>
      <c r="TTC50" s="178"/>
      <c r="TTD50" s="178"/>
      <c r="TTE50" s="178"/>
      <c r="TTF50" s="178"/>
      <c r="TTG50" s="178"/>
      <c r="TTH50" s="178"/>
      <c r="TTI50" s="178"/>
      <c r="TTJ50" s="178"/>
      <c r="TTK50" s="178"/>
      <c r="TTL50" s="178"/>
      <c r="TTM50" s="178"/>
      <c r="TTN50" s="178"/>
      <c r="TTO50" s="178"/>
      <c r="TTP50" s="178"/>
      <c r="TTQ50" s="178"/>
      <c r="TTR50" s="178"/>
      <c r="TTS50" s="178"/>
      <c r="TTT50" s="178"/>
      <c r="TTU50" s="178"/>
      <c r="TTV50" s="178"/>
      <c r="TTW50" s="178"/>
      <c r="TTX50" s="178"/>
      <c r="TTY50" s="178"/>
      <c r="TTZ50" s="178"/>
      <c r="TUA50" s="178"/>
      <c r="TUB50" s="178"/>
      <c r="TUC50" s="178"/>
      <c r="TUD50" s="178"/>
      <c r="TUE50" s="178"/>
      <c r="TUF50" s="178"/>
      <c r="TUG50" s="178"/>
      <c r="TUH50" s="178"/>
      <c r="TUI50" s="178"/>
      <c r="TUJ50" s="178"/>
      <c r="TUK50" s="178"/>
      <c r="TUL50" s="178"/>
      <c r="TUM50" s="178"/>
      <c r="TUN50" s="178"/>
      <c r="TUO50" s="178"/>
      <c r="TUP50" s="178"/>
      <c r="TUQ50" s="178"/>
      <c r="TUR50" s="178"/>
      <c r="TUS50" s="178"/>
      <c r="TUT50" s="178"/>
      <c r="TUU50" s="178"/>
      <c r="TUV50" s="178"/>
      <c r="TUW50" s="178"/>
      <c r="TUX50" s="178"/>
      <c r="TUY50" s="178"/>
      <c r="TUZ50" s="178"/>
      <c r="TVA50" s="178"/>
      <c r="TVB50" s="178"/>
      <c r="TVC50" s="178"/>
      <c r="TVD50" s="178"/>
      <c r="TVE50" s="178"/>
      <c r="TVF50" s="178"/>
      <c r="TVG50" s="178"/>
      <c r="TVH50" s="178"/>
      <c r="TVI50" s="178"/>
      <c r="TVJ50" s="178"/>
      <c r="TVK50" s="178"/>
      <c r="TVL50" s="178"/>
      <c r="TVM50" s="178"/>
      <c r="TVN50" s="178"/>
      <c r="TVO50" s="178"/>
      <c r="TVP50" s="178"/>
      <c r="TVQ50" s="178"/>
      <c r="TVR50" s="178"/>
      <c r="TVS50" s="178"/>
      <c r="TVT50" s="178"/>
      <c r="TVU50" s="178"/>
      <c r="TVV50" s="178"/>
      <c r="TVW50" s="178"/>
      <c r="TVX50" s="178"/>
      <c r="TVY50" s="178"/>
      <c r="TVZ50" s="178"/>
      <c r="TWA50" s="178"/>
      <c r="TWB50" s="178"/>
      <c r="TWC50" s="178"/>
      <c r="TWD50" s="178"/>
      <c r="TWE50" s="178"/>
      <c r="TWF50" s="178"/>
      <c r="TWG50" s="178"/>
      <c r="TWH50" s="178"/>
      <c r="TWI50" s="178"/>
      <c r="TWJ50" s="178"/>
      <c r="TWK50" s="178"/>
      <c r="TWL50" s="178"/>
      <c r="TWM50" s="178"/>
      <c r="TWN50" s="178"/>
      <c r="TWO50" s="178"/>
      <c r="TWP50" s="178"/>
      <c r="TWQ50" s="178"/>
      <c r="TWR50" s="178"/>
      <c r="TWS50" s="178"/>
      <c r="TWT50" s="178"/>
      <c r="TWU50" s="178"/>
      <c r="TWV50" s="178"/>
      <c r="TWW50" s="178"/>
      <c r="TWX50" s="178"/>
      <c r="TWY50" s="178"/>
      <c r="TWZ50" s="178"/>
      <c r="TXA50" s="178"/>
      <c r="TXB50" s="178"/>
      <c r="TXC50" s="178"/>
      <c r="TXD50" s="178"/>
      <c r="TXE50" s="178"/>
      <c r="TXF50" s="178"/>
      <c r="TXG50" s="178"/>
      <c r="TXH50" s="178"/>
      <c r="TXI50" s="178"/>
      <c r="TXJ50" s="178"/>
      <c r="TXK50" s="178"/>
      <c r="TXL50" s="178"/>
      <c r="TXM50" s="178"/>
      <c r="TXN50" s="178"/>
      <c r="TXO50" s="178"/>
      <c r="TXP50" s="178"/>
      <c r="TXQ50" s="178"/>
      <c r="TXR50" s="178"/>
      <c r="TXS50" s="178"/>
      <c r="TXT50" s="178"/>
      <c r="TXU50" s="178"/>
      <c r="TXV50" s="178"/>
      <c r="TXW50" s="178"/>
      <c r="TXX50" s="178"/>
      <c r="TXY50" s="178"/>
      <c r="TXZ50" s="178"/>
      <c r="TYA50" s="178"/>
      <c r="TYB50" s="178"/>
      <c r="TYC50" s="178"/>
      <c r="TYD50" s="178"/>
      <c r="TYE50" s="178"/>
      <c r="TYF50" s="178"/>
      <c r="TYG50" s="178"/>
      <c r="TYH50" s="178"/>
      <c r="TYI50" s="178"/>
      <c r="TYJ50" s="178"/>
      <c r="TYK50" s="178"/>
      <c r="TYL50" s="178"/>
      <c r="TYM50" s="178"/>
      <c r="TYN50" s="178"/>
      <c r="TYO50" s="178"/>
      <c r="TYP50" s="178"/>
      <c r="TYQ50" s="178"/>
      <c r="TYR50" s="178"/>
      <c r="TYS50" s="178"/>
      <c r="TYT50" s="178"/>
      <c r="TYU50" s="178"/>
      <c r="TYV50" s="178"/>
      <c r="TYW50" s="178"/>
      <c r="TYX50" s="178"/>
      <c r="TYY50" s="178"/>
      <c r="TYZ50" s="178"/>
      <c r="TZA50" s="178"/>
      <c r="TZB50" s="178"/>
      <c r="TZC50" s="178"/>
      <c r="TZD50" s="178"/>
      <c r="TZE50" s="178"/>
      <c r="TZF50" s="178"/>
      <c r="TZG50" s="178"/>
      <c r="TZH50" s="178"/>
      <c r="TZI50" s="178"/>
      <c r="TZJ50" s="178"/>
      <c r="TZK50" s="178"/>
      <c r="TZL50" s="178"/>
      <c r="TZM50" s="178"/>
      <c r="TZN50" s="178"/>
      <c r="TZO50" s="178"/>
      <c r="TZP50" s="178"/>
      <c r="TZQ50" s="178"/>
      <c r="TZR50" s="178"/>
      <c r="TZS50" s="178"/>
      <c r="TZT50" s="178"/>
      <c r="TZU50" s="178"/>
      <c r="TZV50" s="178"/>
      <c r="TZW50" s="178"/>
      <c r="TZX50" s="178"/>
      <c r="TZY50" s="178"/>
      <c r="TZZ50" s="178"/>
      <c r="UAA50" s="178"/>
      <c r="UAB50" s="178"/>
      <c r="UAC50" s="178"/>
      <c r="UAD50" s="178"/>
      <c r="UAE50" s="178"/>
      <c r="UAF50" s="178"/>
      <c r="UAG50" s="178"/>
      <c r="UAH50" s="178"/>
      <c r="UAI50" s="178"/>
      <c r="UAJ50" s="178"/>
      <c r="UAK50" s="178"/>
      <c r="UAL50" s="178"/>
      <c r="UAM50" s="178"/>
      <c r="UAN50" s="178"/>
      <c r="UAO50" s="178"/>
      <c r="UAP50" s="178"/>
      <c r="UAQ50" s="178"/>
      <c r="UAR50" s="178"/>
      <c r="UAS50" s="178"/>
      <c r="UAT50" s="178"/>
      <c r="UAU50" s="178"/>
      <c r="UAV50" s="178"/>
      <c r="UAW50" s="178"/>
      <c r="UAX50" s="178"/>
      <c r="UAY50" s="178"/>
      <c r="UAZ50" s="178"/>
      <c r="UBA50" s="178"/>
      <c r="UBB50" s="178"/>
      <c r="UBC50" s="178"/>
      <c r="UBD50" s="178"/>
      <c r="UBE50" s="178"/>
      <c r="UBF50" s="178"/>
      <c r="UBG50" s="178"/>
      <c r="UBH50" s="178"/>
      <c r="UBI50" s="178"/>
      <c r="UBJ50" s="178"/>
      <c r="UBK50" s="178"/>
      <c r="UBL50" s="178"/>
      <c r="UBM50" s="178"/>
      <c r="UBN50" s="178"/>
      <c r="UBO50" s="178"/>
      <c r="UBP50" s="178"/>
      <c r="UBQ50" s="178"/>
      <c r="UBR50" s="178"/>
      <c r="UBS50" s="178"/>
      <c r="UBT50" s="178"/>
      <c r="UBU50" s="178"/>
      <c r="UBV50" s="178"/>
      <c r="UBW50" s="178"/>
      <c r="UBX50" s="178"/>
      <c r="UBY50" s="178"/>
      <c r="UBZ50" s="178"/>
      <c r="UCA50" s="178"/>
      <c r="UCB50" s="178"/>
      <c r="UCC50" s="178"/>
      <c r="UCD50" s="178"/>
      <c r="UCE50" s="178"/>
      <c r="UCF50" s="178"/>
      <c r="UCG50" s="178"/>
      <c r="UCH50" s="178"/>
      <c r="UCI50" s="178"/>
      <c r="UCJ50" s="178"/>
      <c r="UCK50" s="178"/>
      <c r="UCL50" s="178"/>
      <c r="UCM50" s="178"/>
      <c r="UCN50" s="178"/>
      <c r="UCO50" s="178"/>
      <c r="UCP50" s="178"/>
      <c r="UCQ50" s="178"/>
      <c r="UCR50" s="178"/>
      <c r="UCS50" s="178"/>
      <c r="UCT50" s="178"/>
      <c r="UCU50" s="178"/>
      <c r="UCV50" s="178"/>
      <c r="UCW50" s="178"/>
      <c r="UCX50" s="178"/>
      <c r="UCY50" s="178"/>
      <c r="UCZ50" s="178"/>
      <c r="UDA50" s="178"/>
      <c r="UDB50" s="178"/>
      <c r="UDC50" s="178"/>
      <c r="UDD50" s="178"/>
      <c r="UDE50" s="178"/>
      <c r="UDF50" s="178"/>
      <c r="UDG50" s="178"/>
      <c r="UDH50" s="178"/>
      <c r="UDI50" s="178"/>
      <c r="UDJ50" s="178"/>
      <c r="UDK50" s="178"/>
      <c r="UDL50" s="178"/>
      <c r="UDM50" s="178"/>
      <c r="UDN50" s="178"/>
      <c r="UDO50" s="178"/>
      <c r="UDP50" s="178"/>
      <c r="UDQ50" s="178"/>
      <c r="UDR50" s="178"/>
      <c r="UDS50" s="178"/>
      <c r="UDT50" s="178"/>
      <c r="UDU50" s="178"/>
      <c r="UDV50" s="178"/>
      <c r="UDW50" s="178"/>
      <c r="UDX50" s="178"/>
      <c r="UDY50" s="178"/>
      <c r="UDZ50" s="178"/>
      <c r="UEA50" s="178"/>
      <c r="UEB50" s="178"/>
      <c r="UEC50" s="178"/>
      <c r="UED50" s="178"/>
      <c r="UEE50" s="178"/>
      <c r="UEF50" s="178"/>
      <c r="UEG50" s="178"/>
      <c r="UEH50" s="178"/>
      <c r="UEI50" s="178"/>
      <c r="UEJ50" s="178"/>
      <c r="UEK50" s="178"/>
      <c r="UEL50" s="178"/>
      <c r="UEM50" s="178"/>
      <c r="UEN50" s="178"/>
      <c r="UEO50" s="178"/>
      <c r="UEP50" s="178"/>
      <c r="UEQ50" s="178"/>
      <c r="UER50" s="178"/>
      <c r="UES50" s="178"/>
      <c r="UET50" s="178"/>
      <c r="UEU50" s="178"/>
      <c r="UEV50" s="178"/>
      <c r="UEW50" s="178"/>
      <c r="UEX50" s="178"/>
      <c r="UEY50" s="178"/>
      <c r="UEZ50" s="178"/>
      <c r="UFA50" s="178"/>
      <c r="UFB50" s="178"/>
      <c r="UFC50" s="178"/>
      <c r="UFD50" s="178"/>
      <c r="UFE50" s="178"/>
      <c r="UFF50" s="178"/>
      <c r="UFG50" s="178"/>
      <c r="UFH50" s="178"/>
      <c r="UFI50" s="178"/>
      <c r="UFJ50" s="178"/>
      <c r="UFK50" s="178"/>
      <c r="UFL50" s="178"/>
      <c r="UFM50" s="178"/>
      <c r="UFN50" s="178"/>
      <c r="UFO50" s="178"/>
      <c r="UFP50" s="178"/>
      <c r="UFQ50" s="178"/>
      <c r="UFR50" s="178"/>
      <c r="UFS50" s="178"/>
      <c r="UFT50" s="178"/>
      <c r="UFU50" s="178"/>
      <c r="UFV50" s="178"/>
      <c r="UFW50" s="178"/>
      <c r="UFX50" s="178"/>
      <c r="UFY50" s="178"/>
      <c r="UFZ50" s="178"/>
      <c r="UGA50" s="178"/>
      <c r="UGB50" s="178"/>
      <c r="UGC50" s="178"/>
      <c r="UGD50" s="178"/>
      <c r="UGE50" s="178"/>
      <c r="UGF50" s="178"/>
      <c r="UGG50" s="178"/>
      <c r="UGH50" s="178"/>
      <c r="UGI50" s="178"/>
      <c r="UGJ50" s="178"/>
      <c r="UGK50" s="178"/>
      <c r="UGL50" s="178"/>
      <c r="UGM50" s="178"/>
      <c r="UGN50" s="178"/>
      <c r="UGO50" s="178"/>
      <c r="UGP50" s="178"/>
      <c r="UGQ50" s="178"/>
      <c r="UGR50" s="178"/>
      <c r="UGS50" s="178"/>
      <c r="UGT50" s="178"/>
      <c r="UGU50" s="178"/>
      <c r="UGV50" s="178"/>
      <c r="UGW50" s="178"/>
      <c r="UGX50" s="178"/>
      <c r="UGY50" s="178"/>
      <c r="UGZ50" s="178"/>
      <c r="UHA50" s="178"/>
      <c r="UHB50" s="178"/>
      <c r="UHC50" s="178"/>
      <c r="UHD50" s="178"/>
      <c r="UHE50" s="178"/>
      <c r="UHF50" s="178"/>
      <c r="UHG50" s="178"/>
      <c r="UHH50" s="178"/>
      <c r="UHI50" s="178"/>
      <c r="UHJ50" s="178"/>
      <c r="UHK50" s="178"/>
      <c r="UHL50" s="178"/>
      <c r="UHM50" s="178"/>
      <c r="UHN50" s="178"/>
      <c r="UHO50" s="178"/>
      <c r="UHP50" s="178"/>
      <c r="UHQ50" s="178"/>
      <c r="UHR50" s="178"/>
      <c r="UHS50" s="178"/>
      <c r="UHT50" s="178"/>
      <c r="UHU50" s="178"/>
      <c r="UHV50" s="178"/>
      <c r="UHW50" s="178"/>
      <c r="UHX50" s="178"/>
      <c r="UHY50" s="178"/>
      <c r="UHZ50" s="178"/>
      <c r="UIA50" s="178"/>
      <c r="UIB50" s="178"/>
      <c r="UIC50" s="178"/>
      <c r="UID50" s="178"/>
      <c r="UIE50" s="178"/>
      <c r="UIF50" s="178"/>
      <c r="UIG50" s="178"/>
      <c r="UIH50" s="178"/>
      <c r="UII50" s="178"/>
      <c r="UIJ50" s="178"/>
      <c r="UIK50" s="178"/>
      <c r="UIL50" s="178"/>
      <c r="UIM50" s="178"/>
      <c r="UIN50" s="178"/>
      <c r="UIO50" s="178"/>
      <c r="UIP50" s="178"/>
      <c r="UIQ50" s="178"/>
      <c r="UIR50" s="178"/>
      <c r="UIS50" s="178"/>
      <c r="UIT50" s="178"/>
      <c r="UIU50" s="178"/>
      <c r="UIV50" s="178"/>
      <c r="UIW50" s="178"/>
      <c r="UIX50" s="178"/>
      <c r="UIY50" s="178"/>
      <c r="UIZ50" s="178"/>
      <c r="UJA50" s="178"/>
      <c r="UJB50" s="178"/>
      <c r="UJC50" s="178"/>
      <c r="UJD50" s="178"/>
      <c r="UJE50" s="178"/>
      <c r="UJF50" s="178"/>
      <c r="UJG50" s="178"/>
      <c r="UJH50" s="178"/>
      <c r="UJI50" s="178"/>
      <c r="UJJ50" s="178"/>
      <c r="UJK50" s="178"/>
      <c r="UJL50" s="178"/>
      <c r="UJM50" s="178"/>
      <c r="UJN50" s="178"/>
      <c r="UJO50" s="178"/>
      <c r="UJP50" s="178"/>
      <c r="UJQ50" s="178"/>
      <c r="UJR50" s="178"/>
      <c r="UJS50" s="178"/>
      <c r="UJT50" s="178"/>
      <c r="UJU50" s="178"/>
      <c r="UJV50" s="178"/>
      <c r="UJW50" s="178"/>
      <c r="UJX50" s="178"/>
      <c r="UJY50" s="178"/>
      <c r="UJZ50" s="178"/>
      <c r="UKA50" s="178"/>
      <c r="UKB50" s="178"/>
      <c r="UKC50" s="178"/>
      <c r="UKD50" s="178"/>
      <c r="UKE50" s="178"/>
      <c r="UKF50" s="178"/>
      <c r="UKG50" s="178"/>
      <c r="UKH50" s="178"/>
      <c r="UKI50" s="178"/>
      <c r="UKJ50" s="178"/>
      <c r="UKK50" s="178"/>
      <c r="UKL50" s="178"/>
      <c r="UKM50" s="178"/>
      <c r="UKN50" s="178"/>
      <c r="UKO50" s="178"/>
      <c r="UKP50" s="178"/>
      <c r="UKQ50" s="178"/>
      <c r="UKR50" s="178"/>
      <c r="UKS50" s="178"/>
      <c r="UKT50" s="178"/>
      <c r="UKU50" s="178"/>
      <c r="UKV50" s="178"/>
      <c r="UKW50" s="178"/>
      <c r="UKX50" s="178"/>
      <c r="UKY50" s="178"/>
      <c r="UKZ50" s="178"/>
      <c r="ULA50" s="178"/>
      <c r="ULB50" s="178"/>
      <c r="ULC50" s="178"/>
      <c r="ULD50" s="178"/>
      <c r="ULE50" s="178"/>
      <c r="ULF50" s="178"/>
      <c r="ULG50" s="178"/>
      <c r="ULH50" s="178"/>
      <c r="ULI50" s="178"/>
      <c r="ULJ50" s="178"/>
      <c r="ULK50" s="178"/>
      <c r="ULL50" s="178"/>
      <c r="ULM50" s="178"/>
      <c r="ULN50" s="178"/>
      <c r="ULO50" s="178"/>
      <c r="ULP50" s="178"/>
      <c r="ULQ50" s="178"/>
      <c r="ULR50" s="178"/>
      <c r="ULS50" s="178"/>
      <c r="ULT50" s="178"/>
      <c r="ULU50" s="178"/>
      <c r="ULV50" s="178"/>
      <c r="ULW50" s="178"/>
      <c r="ULX50" s="178"/>
      <c r="ULY50" s="178"/>
      <c r="ULZ50" s="178"/>
      <c r="UMA50" s="178"/>
      <c r="UMB50" s="178"/>
      <c r="UMC50" s="178"/>
      <c r="UMD50" s="178"/>
      <c r="UME50" s="178"/>
      <c r="UMF50" s="178"/>
      <c r="UMG50" s="178"/>
      <c r="UMH50" s="178"/>
      <c r="UMI50" s="178"/>
      <c r="UMJ50" s="178"/>
      <c r="UMK50" s="178"/>
      <c r="UML50" s="178"/>
      <c r="UMM50" s="178"/>
      <c r="UMN50" s="178"/>
      <c r="UMO50" s="178"/>
      <c r="UMP50" s="178"/>
      <c r="UMQ50" s="178"/>
      <c r="UMR50" s="178"/>
      <c r="UMS50" s="178"/>
      <c r="UMT50" s="178"/>
      <c r="UMU50" s="178"/>
      <c r="UMV50" s="178"/>
      <c r="UMW50" s="178"/>
      <c r="UMX50" s="178"/>
      <c r="UMY50" s="178"/>
      <c r="UMZ50" s="178"/>
      <c r="UNA50" s="178"/>
      <c r="UNB50" s="178"/>
      <c r="UNC50" s="178"/>
      <c r="UND50" s="178"/>
      <c r="UNE50" s="178"/>
      <c r="UNF50" s="178"/>
      <c r="UNG50" s="178"/>
      <c r="UNH50" s="178"/>
      <c r="UNI50" s="178"/>
      <c r="UNJ50" s="178"/>
      <c r="UNK50" s="178"/>
      <c r="UNL50" s="178"/>
      <c r="UNM50" s="178"/>
      <c r="UNN50" s="178"/>
      <c r="UNO50" s="178"/>
      <c r="UNP50" s="178"/>
      <c r="UNQ50" s="178"/>
      <c r="UNR50" s="178"/>
      <c r="UNS50" s="178"/>
      <c r="UNT50" s="178"/>
      <c r="UNU50" s="178"/>
      <c r="UNV50" s="178"/>
      <c r="UNW50" s="178"/>
      <c r="UNX50" s="178"/>
      <c r="UNY50" s="178"/>
      <c r="UNZ50" s="178"/>
      <c r="UOA50" s="178"/>
      <c r="UOB50" s="178"/>
      <c r="UOC50" s="178"/>
      <c r="UOD50" s="178"/>
      <c r="UOE50" s="178"/>
      <c r="UOF50" s="178"/>
      <c r="UOG50" s="178"/>
      <c r="UOH50" s="178"/>
      <c r="UOI50" s="178"/>
      <c r="UOJ50" s="178"/>
      <c r="UOK50" s="178"/>
      <c r="UOL50" s="178"/>
      <c r="UOM50" s="178"/>
      <c r="UON50" s="178"/>
      <c r="UOO50" s="178"/>
      <c r="UOP50" s="178"/>
      <c r="UOQ50" s="178"/>
      <c r="UOR50" s="178"/>
      <c r="UOS50" s="178"/>
      <c r="UOT50" s="178"/>
      <c r="UOU50" s="178"/>
      <c r="UOV50" s="178"/>
      <c r="UOW50" s="178"/>
      <c r="UOX50" s="178"/>
      <c r="UOY50" s="178"/>
      <c r="UOZ50" s="178"/>
      <c r="UPA50" s="178"/>
      <c r="UPB50" s="178"/>
      <c r="UPC50" s="178"/>
      <c r="UPD50" s="178"/>
      <c r="UPE50" s="178"/>
      <c r="UPF50" s="178"/>
      <c r="UPG50" s="178"/>
      <c r="UPH50" s="178"/>
      <c r="UPI50" s="178"/>
      <c r="UPJ50" s="178"/>
      <c r="UPK50" s="178"/>
      <c r="UPL50" s="178"/>
      <c r="UPM50" s="178"/>
      <c r="UPN50" s="178"/>
      <c r="UPO50" s="178"/>
      <c r="UPP50" s="178"/>
      <c r="UPQ50" s="178"/>
      <c r="UPR50" s="178"/>
      <c r="UPS50" s="178"/>
      <c r="UPT50" s="178"/>
      <c r="UPU50" s="178"/>
      <c r="UPV50" s="178"/>
      <c r="UPW50" s="178"/>
      <c r="UPX50" s="178"/>
      <c r="UPY50" s="178"/>
      <c r="UPZ50" s="178"/>
      <c r="UQA50" s="178"/>
      <c r="UQB50" s="178"/>
      <c r="UQC50" s="178"/>
      <c r="UQD50" s="178"/>
      <c r="UQE50" s="178"/>
      <c r="UQF50" s="178"/>
      <c r="UQG50" s="178"/>
      <c r="UQH50" s="178"/>
      <c r="UQI50" s="178"/>
      <c r="UQJ50" s="178"/>
      <c r="UQK50" s="178"/>
      <c r="UQL50" s="178"/>
      <c r="UQM50" s="178"/>
      <c r="UQN50" s="178"/>
      <c r="UQO50" s="178"/>
      <c r="UQP50" s="178"/>
      <c r="UQQ50" s="178"/>
      <c r="UQR50" s="178"/>
      <c r="UQS50" s="178"/>
      <c r="UQT50" s="178"/>
      <c r="UQU50" s="178"/>
      <c r="UQV50" s="178"/>
      <c r="UQW50" s="178"/>
      <c r="UQX50" s="178"/>
      <c r="UQY50" s="178"/>
      <c r="UQZ50" s="178"/>
      <c r="URA50" s="178"/>
      <c r="URB50" s="178"/>
      <c r="URC50" s="178"/>
      <c r="URD50" s="178"/>
      <c r="URE50" s="178"/>
      <c r="URF50" s="178"/>
      <c r="URG50" s="178"/>
      <c r="URH50" s="178"/>
      <c r="URI50" s="178"/>
      <c r="URJ50" s="178"/>
      <c r="URK50" s="178"/>
      <c r="URL50" s="178"/>
      <c r="URM50" s="178"/>
      <c r="URN50" s="178"/>
      <c r="URO50" s="178"/>
      <c r="URP50" s="178"/>
      <c r="URQ50" s="178"/>
      <c r="URR50" s="178"/>
      <c r="URS50" s="178"/>
      <c r="URT50" s="178"/>
      <c r="URU50" s="178"/>
      <c r="URV50" s="178"/>
      <c r="URW50" s="178"/>
      <c r="URX50" s="178"/>
      <c r="URY50" s="178"/>
      <c r="URZ50" s="178"/>
      <c r="USA50" s="178"/>
      <c r="USB50" s="178"/>
      <c r="USC50" s="178"/>
      <c r="USD50" s="178"/>
      <c r="USE50" s="178"/>
      <c r="USF50" s="178"/>
      <c r="USG50" s="178"/>
      <c r="USH50" s="178"/>
      <c r="USI50" s="178"/>
      <c r="USJ50" s="178"/>
      <c r="USK50" s="178"/>
      <c r="USL50" s="178"/>
      <c r="USM50" s="178"/>
      <c r="USN50" s="178"/>
      <c r="USO50" s="178"/>
      <c r="USP50" s="178"/>
      <c r="USQ50" s="178"/>
      <c r="USR50" s="178"/>
      <c r="USS50" s="178"/>
      <c r="UST50" s="178"/>
      <c r="USU50" s="178"/>
      <c r="USV50" s="178"/>
      <c r="USW50" s="178"/>
      <c r="USX50" s="178"/>
      <c r="USY50" s="178"/>
      <c r="USZ50" s="178"/>
      <c r="UTA50" s="178"/>
      <c r="UTB50" s="178"/>
      <c r="UTC50" s="178"/>
      <c r="UTD50" s="178"/>
      <c r="UTE50" s="178"/>
      <c r="UTF50" s="178"/>
      <c r="UTG50" s="178"/>
      <c r="UTH50" s="178"/>
      <c r="UTI50" s="178"/>
      <c r="UTJ50" s="178"/>
      <c r="UTK50" s="178"/>
      <c r="UTL50" s="178"/>
      <c r="UTM50" s="178"/>
      <c r="UTN50" s="178"/>
      <c r="UTO50" s="178"/>
      <c r="UTP50" s="178"/>
      <c r="UTQ50" s="178"/>
      <c r="UTR50" s="178"/>
      <c r="UTS50" s="178"/>
      <c r="UTT50" s="178"/>
      <c r="UTU50" s="178"/>
      <c r="UTV50" s="178"/>
      <c r="UTW50" s="178"/>
      <c r="UTX50" s="178"/>
      <c r="UTY50" s="178"/>
      <c r="UTZ50" s="178"/>
      <c r="UUA50" s="178"/>
      <c r="UUB50" s="178"/>
      <c r="UUC50" s="178"/>
      <c r="UUD50" s="178"/>
      <c r="UUE50" s="178"/>
      <c r="UUF50" s="178"/>
      <c r="UUG50" s="178"/>
      <c r="UUH50" s="178"/>
      <c r="UUI50" s="178"/>
      <c r="UUJ50" s="178"/>
      <c r="UUK50" s="178"/>
      <c r="UUL50" s="178"/>
      <c r="UUM50" s="178"/>
      <c r="UUN50" s="178"/>
      <c r="UUO50" s="178"/>
      <c r="UUP50" s="178"/>
      <c r="UUQ50" s="178"/>
      <c r="UUR50" s="178"/>
      <c r="UUS50" s="178"/>
      <c r="UUT50" s="178"/>
      <c r="UUU50" s="178"/>
      <c r="UUV50" s="178"/>
      <c r="UUW50" s="178"/>
      <c r="UUX50" s="178"/>
      <c r="UUY50" s="178"/>
      <c r="UUZ50" s="178"/>
      <c r="UVA50" s="178"/>
      <c r="UVB50" s="178"/>
      <c r="UVC50" s="178"/>
      <c r="UVD50" s="178"/>
      <c r="UVE50" s="178"/>
      <c r="UVF50" s="178"/>
      <c r="UVG50" s="178"/>
      <c r="UVH50" s="178"/>
      <c r="UVI50" s="178"/>
      <c r="UVJ50" s="178"/>
      <c r="UVK50" s="178"/>
      <c r="UVL50" s="178"/>
      <c r="UVM50" s="178"/>
      <c r="UVN50" s="178"/>
      <c r="UVO50" s="178"/>
      <c r="UVP50" s="178"/>
      <c r="UVQ50" s="178"/>
      <c r="UVR50" s="178"/>
      <c r="UVS50" s="178"/>
      <c r="UVT50" s="178"/>
      <c r="UVU50" s="178"/>
      <c r="UVV50" s="178"/>
      <c r="UVW50" s="178"/>
      <c r="UVX50" s="178"/>
      <c r="UVY50" s="178"/>
      <c r="UVZ50" s="178"/>
      <c r="UWA50" s="178"/>
      <c r="UWB50" s="178"/>
      <c r="UWC50" s="178"/>
      <c r="UWD50" s="178"/>
      <c r="UWE50" s="178"/>
      <c r="UWF50" s="178"/>
      <c r="UWG50" s="178"/>
      <c r="UWH50" s="178"/>
      <c r="UWI50" s="178"/>
      <c r="UWJ50" s="178"/>
      <c r="UWK50" s="178"/>
      <c r="UWL50" s="178"/>
      <c r="UWM50" s="178"/>
      <c r="UWN50" s="178"/>
      <c r="UWO50" s="178"/>
      <c r="UWP50" s="178"/>
      <c r="UWQ50" s="178"/>
      <c r="UWR50" s="178"/>
      <c r="UWS50" s="178"/>
      <c r="UWT50" s="178"/>
      <c r="UWU50" s="178"/>
      <c r="UWV50" s="178"/>
      <c r="UWW50" s="178"/>
      <c r="UWX50" s="178"/>
      <c r="UWY50" s="178"/>
      <c r="UWZ50" s="178"/>
      <c r="UXA50" s="178"/>
      <c r="UXB50" s="178"/>
      <c r="UXC50" s="178"/>
      <c r="UXD50" s="178"/>
      <c r="UXE50" s="178"/>
      <c r="UXF50" s="178"/>
      <c r="UXG50" s="178"/>
      <c r="UXH50" s="178"/>
      <c r="UXI50" s="178"/>
      <c r="UXJ50" s="178"/>
      <c r="UXK50" s="178"/>
      <c r="UXL50" s="178"/>
      <c r="UXM50" s="178"/>
      <c r="UXN50" s="178"/>
      <c r="UXO50" s="178"/>
      <c r="UXP50" s="178"/>
      <c r="UXQ50" s="178"/>
      <c r="UXR50" s="178"/>
      <c r="UXS50" s="178"/>
      <c r="UXT50" s="178"/>
      <c r="UXU50" s="178"/>
      <c r="UXV50" s="178"/>
      <c r="UXW50" s="178"/>
      <c r="UXX50" s="178"/>
      <c r="UXY50" s="178"/>
      <c r="UXZ50" s="178"/>
      <c r="UYA50" s="178"/>
      <c r="UYB50" s="178"/>
      <c r="UYC50" s="178"/>
      <c r="UYD50" s="178"/>
      <c r="UYE50" s="178"/>
      <c r="UYF50" s="178"/>
      <c r="UYG50" s="178"/>
      <c r="UYH50" s="178"/>
      <c r="UYI50" s="178"/>
      <c r="UYJ50" s="178"/>
      <c r="UYK50" s="178"/>
      <c r="UYL50" s="178"/>
      <c r="UYM50" s="178"/>
      <c r="UYN50" s="178"/>
      <c r="UYO50" s="178"/>
      <c r="UYP50" s="178"/>
      <c r="UYQ50" s="178"/>
      <c r="UYR50" s="178"/>
      <c r="UYS50" s="178"/>
      <c r="UYT50" s="178"/>
      <c r="UYU50" s="178"/>
      <c r="UYV50" s="178"/>
      <c r="UYW50" s="178"/>
      <c r="UYX50" s="178"/>
      <c r="UYY50" s="178"/>
      <c r="UYZ50" s="178"/>
      <c r="UZA50" s="178"/>
      <c r="UZB50" s="178"/>
      <c r="UZC50" s="178"/>
      <c r="UZD50" s="178"/>
      <c r="UZE50" s="178"/>
      <c r="UZF50" s="178"/>
      <c r="UZG50" s="178"/>
      <c r="UZH50" s="178"/>
      <c r="UZI50" s="178"/>
      <c r="UZJ50" s="178"/>
      <c r="UZK50" s="178"/>
      <c r="UZL50" s="178"/>
      <c r="UZM50" s="178"/>
      <c r="UZN50" s="178"/>
      <c r="UZO50" s="178"/>
      <c r="UZP50" s="178"/>
      <c r="UZQ50" s="178"/>
      <c r="UZR50" s="178"/>
      <c r="UZS50" s="178"/>
      <c r="UZT50" s="178"/>
      <c r="UZU50" s="178"/>
      <c r="UZV50" s="178"/>
      <c r="UZW50" s="178"/>
      <c r="UZX50" s="178"/>
      <c r="UZY50" s="178"/>
      <c r="UZZ50" s="178"/>
      <c r="VAA50" s="178"/>
      <c r="VAB50" s="178"/>
      <c r="VAC50" s="178"/>
      <c r="VAD50" s="178"/>
      <c r="VAE50" s="178"/>
      <c r="VAF50" s="178"/>
      <c r="VAG50" s="178"/>
      <c r="VAH50" s="178"/>
      <c r="VAI50" s="178"/>
      <c r="VAJ50" s="178"/>
      <c r="VAK50" s="178"/>
      <c r="VAL50" s="178"/>
      <c r="VAM50" s="178"/>
      <c r="VAN50" s="178"/>
      <c r="VAO50" s="178"/>
      <c r="VAP50" s="178"/>
      <c r="VAQ50" s="178"/>
      <c r="VAR50" s="178"/>
      <c r="VAS50" s="178"/>
      <c r="VAT50" s="178"/>
      <c r="VAU50" s="178"/>
      <c r="VAV50" s="178"/>
      <c r="VAW50" s="178"/>
      <c r="VAX50" s="178"/>
      <c r="VAY50" s="178"/>
      <c r="VAZ50" s="178"/>
      <c r="VBA50" s="178"/>
      <c r="VBB50" s="178"/>
      <c r="VBC50" s="178"/>
      <c r="VBD50" s="178"/>
      <c r="VBE50" s="178"/>
      <c r="VBF50" s="178"/>
      <c r="VBG50" s="178"/>
      <c r="VBH50" s="178"/>
      <c r="VBI50" s="178"/>
      <c r="VBJ50" s="178"/>
      <c r="VBK50" s="178"/>
      <c r="VBL50" s="178"/>
      <c r="VBM50" s="178"/>
      <c r="VBN50" s="178"/>
      <c r="VBO50" s="178"/>
      <c r="VBP50" s="178"/>
      <c r="VBQ50" s="178"/>
      <c r="VBR50" s="178"/>
      <c r="VBS50" s="178"/>
      <c r="VBT50" s="178"/>
      <c r="VBU50" s="178"/>
      <c r="VBV50" s="178"/>
      <c r="VBW50" s="178"/>
      <c r="VBX50" s="178"/>
      <c r="VBY50" s="178"/>
      <c r="VBZ50" s="178"/>
      <c r="VCA50" s="178"/>
      <c r="VCB50" s="178"/>
      <c r="VCC50" s="178"/>
      <c r="VCD50" s="178"/>
      <c r="VCE50" s="178"/>
      <c r="VCF50" s="178"/>
      <c r="VCG50" s="178"/>
      <c r="VCH50" s="178"/>
      <c r="VCI50" s="178"/>
      <c r="VCJ50" s="178"/>
      <c r="VCK50" s="178"/>
      <c r="VCL50" s="178"/>
      <c r="VCM50" s="178"/>
      <c r="VCN50" s="178"/>
      <c r="VCO50" s="178"/>
      <c r="VCP50" s="178"/>
      <c r="VCQ50" s="178"/>
      <c r="VCR50" s="178"/>
      <c r="VCS50" s="178"/>
      <c r="VCT50" s="178"/>
      <c r="VCU50" s="178"/>
      <c r="VCV50" s="178"/>
      <c r="VCW50" s="178"/>
      <c r="VCX50" s="178"/>
      <c r="VCY50" s="178"/>
      <c r="VCZ50" s="178"/>
      <c r="VDA50" s="178"/>
      <c r="VDB50" s="178"/>
      <c r="VDC50" s="178"/>
      <c r="VDD50" s="178"/>
      <c r="VDE50" s="178"/>
      <c r="VDF50" s="178"/>
      <c r="VDG50" s="178"/>
      <c r="VDH50" s="178"/>
      <c r="VDI50" s="178"/>
      <c r="VDJ50" s="178"/>
      <c r="VDK50" s="178"/>
      <c r="VDL50" s="178"/>
      <c r="VDM50" s="178"/>
      <c r="VDN50" s="178"/>
      <c r="VDO50" s="178"/>
      <c r="VDP50" s="178"/>
      <c r="VDQ50" s="178"/>
      <c r="VDR50" s="178"/>
      <c r="VDS50" s="178"/>
      <c r="VDT50" s="178"/>
      <c r="VDU50" s="178"/>
      <c r="VDV50" s="178"/>
      <c r="VDW50" s="178"/>
      <c r="VDX50" s="178"/>
      <c r="VDY50" s="178"/>
      <c r="VDZ50" s="178"/>
      <c r="VEA50" s="178"/>
      <c r="VEB50" s="178"/>
      <c r="VEC50" s="178"/>
      <c r="VED50" s="178"/>
      <c r="VEE50" s="178"/>
      <c r="VEF50" s="178"/>
      <c r="VEG50" s="178"/>
      <c r="VEH50" s="178"/>
      <c r="VEI50" s="178"/>
      <c r="VEJ50" s="178"/>
      <c r="VEK50" s="178"/>
      <c r="VEL50" s="178"/>
      <c r="VEM50" s="178"/>
      <c r="VEN50" s="178"/>
      <c r="VEO50" s="178"/>
      <c r="VEP50" s="178"/>
      <c r="VEQ50" s="178"/>
      <c r="VER50" s="178"/>
      <c r="VES50" s="178"/>
      <c r="VET50" s="178"/>
      <c r="VEU50" s="178"/>
      <c r="VEV50" s="178"/>
      <c r="VEW50" s="178"/>
      <c r="VEX50" s="178"/>
      <c r="VEY50" s="178"/>
      <c r="VEZ50" s="178"/>
      <c r="VFA50" s="178"/>
      <c r="VFB50" s="178"/>
      <c r="VFC50" s="178"/>
      <c r="VFD50" s="178"/>
      <c r="VFE50" s="178"/>
      <c r="VFF50" s="178"/>
      <c r="VFG50" s="178"/>
      <c r="VFH50" s="178"/>
      <c r="VFI50" s="178"/>
      <c r="VFJ50" s="178"/>
      <c r="VFK50" s="178"/>
      <c r="VFL50" s="178"/>
      <c r="VFM50" s="178"/>
      <c r="VFN50" s="178"/>
      <c r="VFO50" s="178"/>
      <c r="VFP50" s="178"/>
      <c r="VFQ50" s="178"/>
      <c r="VFR50" s="178"/>
      <c r="VFS50" s="178"/>
      <c r="VFT50" s="178"/>
      <c r="VFU50" s="178"/>
      <c r="VFV50" s="178"/>
      <c r="VFW50" s="178"/>
      <c r="VFX50" s="178"/>
      <c r="VFY50" s="178"/>
      <c r="VFZ50" s="178"/>
      <c r="VGA50" s="178"/>
      <c r="VGB50" s="178"/>
      <c r="VGC50" s="178"/>
      <c r="VGD50" s="178"/>
      <c r="VGE50" s="178"/>
      <c r="VGF50" s="178"/>
      <c r="VGG50" s="178"/>
      <c r="VGH50" s="178"/>
      <c r="VGI50" s="178"/>
      <c r="VGJ50" s="178"/>
      <c r="VGK50" s="178"/>
      <c r="VGL50" s="178"/>
      <c r="VGM50" s="178"/>
      <c r="VGN50" s="178"/>
      <c r="VGO50" s="178"/>
      <c r="VGP50" s="178"/>
      <c r="VGQ50" s="178"/>
      <c r="VGR50" s="178"/>
      <c r="VGS50" s="178"/>
      <c r="VGT50" s="178"/>
      <c r="VGU50" s="178"/>
      <c r="VGV50" s="178"/>
      <c r="VGW50" s="178"/>
      <c r="VGX50" s="178"/>
      <c r="VGY50" s="178"/>
      <c r="VGZ50" s="178"/>
      <c r="VHA50" s="178"/>
      <c r="VHB50" s="178"/>
      <c r="VHC50" s="178"/>
      <c r="VHD50" s="178"/>
      <c r="VHE50" s="178"/>
      <c r="VHF50" s="178"/>
      <c r="VHG50" s="178"/>
      <c r="VHH50" s="178"/>
      <c r="VHI50" s="178"/>
      <c r="VHJ50" s="178"/>
      <c r="VHK50" s="178"/>
      <c r="VHL50" s="178"/>
      <c r="VHM50" s="178"/>
      <c r="VHN50" s="178"/>
      <c r="VHO50" s="178"/>
      <c r="VHP50" s="178"/>
      <c r="VHQ50" s="178"/>
      <c r="VHR50" s="178"/>
      <c r="VHS50" s="178"/>
      <c r="VHT50" s="178"/>
      <c r="VHU50" s="178"/>
      <c r="VHV50" s="178"/>
      <c r="VHW50" s="178"/>
      <c r="VHX50" s="178"/>
      <c r="VHY50" s="178"/>
      <c r="VHZ50" s="178"/>
      <c r="VIA50" s="178"/>
      <c r="VIB50" s="178"/>
      <c r="VIC50" s="178"/>
      <c r="VID50" s="178"/>
      <c r="VIE50" s="178"/>
      <c r="VIF50" s="178"/>
      <c r="VIG50" s="178"/>
      <c r="VIH50" s="178"/>
      <c r="VII50" s="178"/>
      <c r="VIJ50" s="178"/>
      <c r="VIK50" s="178"/>
      <c r="VIL50" s="178"/>
      <c r="VIM50" s="178"/>
      <c r="VIN50" s="178"/>
      <c r="VIO50" s="178"/>
      <c r="VIP50" s="178"/>
      <c r="VIQ50" s="178"/>
      <c r="VIR50" s="178"/>
      <c r="VIS50" s="178"/>
      <c r="VIT50" s="178"/>
      <c r="VIU50" s="178"/>
      <c r="VIV50" s="178"/>
      <c r="VIW50" s="178"/>
      <c r="VIX50" s="178"/>
      <c r="VIY50" s="178"/>
      <c r="VIZ50" s="178"/>
      <c r="VJA50" s="178"/>
      <c r="VJB50" s="178"/>
      <c r="VJC50" s="178"/>
      <c r="VJD50" s="178"/>
      <c r="VJE50" s="178"/>
      <c r="VJF50" s="178"/>
      <c r="VJG50" s="178"/>
      <c r="VJH50" s="178"/>
      <c r="VJI50" s="178"/>
      <c r="VJJ50" s="178"/>
      <c r="VJK50" s="178"/>
      <c r="VJL50" s="178"/>
      <c r="VJM50" s="178"/>
      <c r="VJN50" s="178"/>
      <c r="VJO50" s="178"/>
      <c r="VJP50" s="178"/>
      <c r="VJQ50" s="178"/>
      <c r="VJR50" s="178"/>
      <c r="VJS50" s="178"/>
      <c r="VJT50" s="178"/>
      <c r="VJU50" s="178"/>
      <c r="VJV50" s="178"/>
      <c r="VJW50" s="178"/>
      <c r="VJX50" s="178"/>
      <c r="VJY50" s="178"/>
      <c r="VJZ50" s="178"/>
      <c r="VKA50" s="178"/>
      <c r="VKB50" s="178"/>
      <c r="VKC50" s="178"/>
      <c r="VKD50" s="178"/>
      <c r="VKE50" s="178"/>
      <c r="VKF50" s="178"/>
      <c r="VKG50" s="178"/>
      <c r="VKH50" s="178"/>
      <c r="VKI50" s="178"/>
      <c r="VKJ50" s="178"/>
      <c r="VKK50" s="178"/>
      <c r="VKL50" s="178"/>
      <c r="VKM50" s="178"/>
      <c r="VKN50" s="178"/>
      <c r="VKO50" s="178"/>
      <c r="VKP50" s="178"/>
      <c r="VKQ50" s="178"/>
      <c r="VKR50" s="178"/>
      <c r="VKS50" s="178"/>
      <c r="VKT50" s="178"/>
      <c r="VKU50" s="178"/>
      <c r="VKV50" s="178"/>
      <c r="VKW50" s="178"/>
      <c r="VKX50" s="178"/>
      <c r="VKY50" s="178"/>
      <c r="VKZ50" s="178"/>
      <c r="VLA50" s="178"/>
      <c r="VLB50" s="178"/>
      <c r="VLC50" s="178"/>
      <c r="VLD50" s="178"/>
      <c r="VLE50" s="178"/>
      <c r="VLF50" s="178"/>
      <c r="VLG50" s="178"/>
      <c r="VLH50" s="178"/>
      <c r="VLI50" s="178"/>
      <c r="VLJ50" s="178"/>
      <c r="VLK50" s="178"/>
      <c r="VLL50" s="178"/>
      <c r="VLM50" s="178"/>
      <c r="VLN50" s="178"/>
      <c r="VLO50" s="178"/>
      <c r="VLP50" s="178"/>
      <c r="VLQ50" s="178"/>
      <c r="VLR50" s="178"/>
      <c r="VLS50" s="178"/>
      <c r="VLT50" s="178"/>
      <c r="VLU50" s="178"/>
      <c r="VLV50" s="178"/>
      <c r="VLW50" s="178"/>
      <c r="VLX50" s="178"/>
      <c r="VLY50" s="178"/>
      <c r="VLZ50" s="178"/>
      <c r="VMA50" s="178"/>
      <c r="VMB50" s="178"/>
      <c r="VMC50" s="178"/>
      <c r="VMD50" s="178"/>
      <c r="VME50" s="178"/>
      <c r="VMF50" s="178"/>
      <c r="VMG50" s="178"/>
      <c r="VMH50" s="178"/>
      <c r="VMI50" s="178"/>
      <c r="VMJ50" s="178"/>
      <c r="VMK50" s="178"/>
      <c r="VML50" s="178"/>
      <c r="VMM50" s="178"/>
      <c r="VMN50" s="178"/>
      <c r="VMO50" s="178"/>
      <c r="VMP50" s="178"/>
      <c r="VMQ50" s="178"/>
      <c r="VMR50" s="178"/>
      <c r="VMS50" s="178"/>
      <c r="VMT50" s="178"/>
      <c r="VMU50" s="178"/>
      <c r="VMV50" s="178"/>
      <c r="VMW50" s="178"/>
      <c r="VMX50" s="178"/>
      <c r="VMY50" s="178"/>
      <c r="VMZ50" s="178"/>
      <c r="VNA50" s="178"/>
      <c r="VNB50" s="178"/>
      <c r="VNC50" s="178"/>
      <c r="VND50" s="178"/>
      <c r="VNE50" s="178"/>
      <c r="VNF50" s="178"/>
      <c r="VNG50" s="178"/>
      <c r="VNH50" s="178"/>
      <c r="VNI50" s="178"/>
      <c r="VNJ50" s="178"/>
      <c r="VNK50" s="178"/>
      <c r="VNL50" s="178"/>
      <c r="VNM50" s="178"/>
      <c r="VNN50" s="178"/>
      <c r="VNO50" s="178"/>
      <c r="VNP50" s="178"/>
      <c r="VNQ50" s="178"/>
      <c r="VNR50" s="178"/>
      <c r="VNS50" s="178"/>
      <c r="VNT50" s="178"/>
      <c r="VNU50" s="178"/>
      <c r="VNV50" s="178"/>
      <c r="VNW50" s="178"/>
      <c r="VNX50" s="178"/>
      <c r="VNY50" s="178"/>
      <c r="VNZ50" s="178"/>
      <c r="VOA50" s="178"/>
      <c r="VOB50" s="178"/>
      <c r="VOC50" s="178"/>
      <c r="VOD50" s="178"/>
      <c r="VOE50" s="178"/>
      <c r="VOF50" s="178"/>
      <c r="VOG50" s="178"/>
      <c r="VOH50" s="178"/>
      <c r="VOI50" s="178"/>
      <c r="VOJ50" s="178"/>
      <c r="VOK50" s="178"/>
      <c r="VOL50" s="178"/>
      <c r="VOM50" s="178"/>
      <c r="VON50" s="178"/>
      <c r="VOO50" s="178"/>
      <c r="VOP50" s="178"/>
      <c r="VOQ50" s="178"/>
      <c r="VOR50" s="178"/>
      <c r="VOS50" s="178"/>
      <c r="VOT50" s="178"/>
      <c r="VOU50" s="178"/>
      <c r="VOV50" s="178"/>
      <c r="VOW50" s="178"/>
      <c r="VOX50" s="178"/>
      <c r="VOY50" s="178"/>
      <c r="VOZ50" s="178"/>
      <c r="VPA50" s="178"/>
      <c r="VPB50" s="178"/>
      <c r="VPC50" s="178"/>
      <c r="VPD50" s="178"/>
      <c r="VPE50" s="178"/>
      <c r="VPF50" s="178"/>
      <c r="VPG50" s="178"/>
      <c r="VPH50" s="178"/>
      <c r="VPI50" s="178"/>
      <c r="VPJ50" s="178"/>
      <c r="VPK50" s="178"/>
      <c r="VPL50" s="178"/>
      <c r="VPM50" s="178"/>
      <c r="VPN50" s="178"/>
      <c r="VPO50" s="178"/>
      <c r="VPP50" s="178"/>
      <c r="VPQ50" s="178"/>
      <c r="VPR50" s="178"/>
      <c r="VPS50" s="178"/>
      <c r="VPT50" s="178"/>
      <c r="VPU50" s="178"/>
      <c r="VPV50" s="178"/>
      <c r="VPW50" s="178"/>
      <c r="VPX50" s="178"/>
      <c r="VPY50" s="178"/>
      <c r="VPZ50" s="178"/>
      <c r="VQA50" s="178"/>
      <c r="VQB50" s="178"/>
      <c r="VQC50" s="178"/>
      <c r="VQD50" s="178"/>
      <c r="VQE50" s="178"/>
      <c r="VQF50" s="178"/>
      <c r="VQG50" s="178"/>
      <c r="VQH50" s="178"/>
      <c r="VQI50" s="178"/>
      <c r="VQJ50" s="178"/>
      <c r="VQK50" s="178"/>
      <c r="VQL50" s="178"/>
      <c r="VQM50" s="178"/>
      <c r="VQN50" s="178"/>
      <c r="VQO50" s="178"/>
      <c r="VQP50" s="178"/>
      <c r="VQQ50" s="178"/>
      <c r="VQR50" s="178"/>
      <c r="VQS50" s="178"/>
      <c r="VQT50" s="178"/>
      <c r="VQU50" s="178"/>
      <c r="VQV50" s="178"/>
      <c r="VQW50" s="178"/>
      <c r="VQX50" s="178"/>
      <c r="VQY50" s="178"/>
      <c r="VQZ50" s="178"/>
      <c r="VRA50" s="178"/>
      <c r="VRB50" s="178"/>
      <c r="VRC50" s="178"/>
      <c r="VRD50" s="178"/>
      <c r="VRE50" s="178"/>
      <c r="VRF50" s="178"/>
      <c r="VRG50" s="178"/>
      <c r="VRH50" s="178"/>
      <c r="VRI50" s="178"/>
      <c r="VRJ50" s="178"/>
      <c r="VRK50" s="178"/>
      <c r="VRL50" s="178"/>
      <c r="VRM50" s="178"/>
      <c r="VRN50" s="178"/>
      <c r="VRO50" s="178"/>
      <c r="VRP50" s="178"/>
      <c r="VRQ50" s="178"/>
      <c r="VRR50" s="178"/>
      <c r="VRS50" s="178"/>
      <c r="VRT50" s="178"/>
      <c r="VRU50" s="178"/>
      <c r="VRV50" s="178"/>
      <c r="VRW50" s="178"/>
      <c r="VRX50" s="178"/>
      <c r="VRY50" s="178"/>
      <c r="VRZ50" s="178"/>
      <c r="VSA50" s="178"/>
      <c r="VSB50" s="178"/>
      <c r="VSC50" s="178"/>
      <c r="VSD50" s="178"/>
      <c r="VSE50" s="178"/>
      <c r="VSF50" s="178"/>
      <c r="VSG50" s="178"/>
      <c r="VSH50" s="178"/>
      <c r="VSI50" s="178"/>
      <c r="VSJ50" s="178"/>
      <c r="VSK50" s="178"/>
      <c r="VSL50" s="178"/>
      <c r="VSM50" s="178"/>
      <c r="VSN50" s="178"/>
      <c r="VSO50" s="178"/>
      <c r="VSP50" s="178"/>
      <c r="VSQ50" s="178"/>
      <c r="VSR50" s="178"/>
      <c r="VSS50" s="178"/>
      <c r="VST50" s="178"/>
      <c r="VSU50" s="178"/>
      <c r="VSV50" s="178"/>
      <c r="VSW50" s="178"/>
      <c r="VSX50" s="178"/>
      <c r="VSY50" s="178"/>
      <c r="VSZ50" s="178"/>
      <c r="VTA50" s="178"/>
      <c r="VTB50" s="178"/>
      <c r="VTC50" s="178"/>
      <c r="VTD50" s="178"/>
      <c r="VTE50" s="178"/>
      <c r="VTF50" s="178"/>
      <c r="VTG50" s="178"/>
      <c r="VTH50" s="178"/>
      <c r="VTI50" s="178"/>
      <c r="VTJ50" s="178"/>
      <c r="VTK50" s="178"/>
      <c r="VTL50" s="178"/>
      <c r="VTM50" s="178"/>
      <c r="VTN50" s="178"/>
      <c r="VTO50" s="178"/>
      <c r="VTP50" s="178"/>
      <c r="VTQ50" s="178"/>
      <c r="VTR50" s="178"/>
      <c r="VTS50" s="178"/>
      <c r="VTT50" s="178"/>
      <c r="VTU50" s="178"/>
      <c r="VTV50" s="178"/>
      <c r="VTW50" s="178"/>
      <c r="VTX50" s="178"/>
      <c r="VTY50" s="178"/>
      <c r="VTZ50" s="178"/>
      <c r="VUA50" s="178"/>
      <c r="VUB50" s="178"/>
      <c r="VUC50" s="178"/>
      <c r="VUD50" s="178"/>
      <c r="VUE50" s="178"/>
      <c r="VUF50" s="178"/>
      <c r="VUG50" s="178"/>
      <c r="VUH50" s="178"/>
      <c r="VUI50" s="178"/>
      <c r="VUJ50" s="178"/>
      <c r="VUK50" s="178"/>
      <c r="VUL50" s="178"/>
      <c r="VUM50" s="178"/>
      <c r="VUN50" s="178"/>
      <c r="VUO50" s="178"/>
      <c r="VUP50" s="178"/>
      <c r="VUQ50" s="178"/>
      <c r="VUR50" s="178"/>
      <c r="VUS50" s="178"/>
      <c r="VUT50" s="178"/>
      <c r="VUU50" s="178"/>
      <c r="VUV50" s="178"/>
      <c r="VUW50" s="178"/>
      <c r="VUX50" s="178"/>
      <c r="VUY50" s="178"/>
      <c r="VUZ50" s="178"/>
      <c r="VVA50" s="178"/>
      <c r="VVB50" s="178"/>
      <c r="VVC50" s="178"/>
      <c r="VVD50" s="178"/>
      <c r="VVE50" s="178"/>
      <c r="VVF50" s="178"/>
      <c r="VVG50" s="178"/>
      <c r="VVH50" s="178"/>
      <c r="VVI50" s="178"/>
      <c r="VVJ50" s="178"/>
      <c r="VVK50" s="178"/>
      <c r="VVL50" s="178"/>
      <c r="VVM50" s="178"/>
      <c r="VVN50" s="178"/>
      <c r="VVO50" s="178"/>
      <c r="VVP50" s="178"/>
      <c r="VVQ50" s="178"/>
      <c r="VVR50" s="178"/>
      <c r="VVS50" s="178"/>
      <c r="VVT50" s="178"/>
      <c r="VVU50" s="178"/>
      <c r="VVV50" s="178"/>
      <c r="VVW50" s="178"/>
      <c r="VVX50" s="178"/>
      <c r="VVY50" s="178"/>
      <c r="VVZ50" s="178"/>
      <c r="VWA50" s="178"/>
      <c r="VWB50" s="178"/>
      <c r="VWC50" s="178"/>
      <c r="VWD50" s="178"/>
      <c r="VWE50" s="178"/>
      <c r="VWF50" s="178"/>
      <c r="VWG50" s="178"/>
      <c r="VWH50" s="178"/>
      <c r="VWI50" s="178"/>
      <c r="VWJ50" s="178"/>
      <c r="VWK50" s="178"/>
      <c r="VWL50" s="178"/>
      <c r="VWM50" s="178"/>
      <c r="VWN50" s="178"/>
      <c r="VWO50" s="178"/>
      <c r="VWP50" s="178"/>
      <c r="VWQ50" s="178"/>
      <c r="VWR50" s="178"/>
      <c r="VWS50" s="178"/>
      <c r="VWT50" s="178"/>
      <c r="VWU50" s="178"/>
      <c r="VWV50" s="178"/>
      <c r="VWW50" s="178"/>
      <c r="VWX50" s="178"/>
      <c r="VWY50" s="178"/>
      <c r="VWZ50" s="178"/>
      <c r="VXA50" s="178"/>
      <c r="VXB50" s="178"/>
      <c r="VXC50" s="178"/>
      <c r="VXD50" s="178"/>
      <c r="VXE50" s="178"/>
      <c r="VXF50" s="178"/>
      <c r="VXG50" s="178"/>
      <c r="VXH50" s="178"/>
      <c r="VXI50" s="178"/>
      <c r="VXJ50" s="178"/>
      <c r="VXK50" s="178"/>
      <c r="VXL50" s="178"/>
      <c r="VXM50" s="178"/>
      <c r="VXN50" s="178"/>
      <c r="VXO50" s="178"/>
      <c r="VXP50" s="178"/>
      <c r="VXQ50" s="178"/>
      <c r="VXR50" s="178"/>
      <c r="VXS50" s="178"/>
      <c r="VXT50" s="178"/>
      <c r="VXU50" s="178"/>
      <c r="VXV50" s="178"/>
      <c r="VXW50" s="178"/>
      <c r="VXX50" s="178"/>
      <c r="VXY50" s="178"/>
      <c r="VXZ50" s="178"/>
      <c r="VYA50" s="178"/>
      <c r="VYB50" s="178"/>
      <c r="VYC50" s="178"/>
      <c r="VYD50" s="178"/>
      <c r="VYE50" s="178"/>
      <c r="VYF50" s="178"/>
      <c r="VYG50" s="178"/>
      <c r="VYH50" s="178"/>
      <c r="VYI50" s="178"/>
      <c r="VYJ50" s="178"/>
      <c r="VYK50" s="178"/>
      <c r="VYL50" s="178"/>
      <c r="VYM50" s="178"/>
      <c r="VYN50" s="178"/>
      <c r="VYO50" s="178"/>
      <c r="VYP50" s="178"/>
      <c r="VYQ50" s="178"/>
      <c r="VYR50" s="178"/>
      <c r="VYS50" s="178"/>
      <c r="VYT50" s="178"/>
      <c r="VYU50" s="178"/>
      <c r="VYV50" s="178"/>
      <c r="VYW50" s="178"/>
      <c r="VYX50" s="178"/>
      <c r="VYY50" s="178"/>
      <c r="VYZ50" s="178"/>
      <c r="VZA50" s="178"/>
      <c r="VZB50" s="178"/>
      <c r="VZC50" s="178"/>
      <c r="VZD50" s="178"/>
      <c r="VZE50" s="178"/>
      <c r="VZF50" s="178"/>
      <c r="VZG50" s="178"/>
      <c r="VZH50" s="178"/>
      <c r="VZI50" s="178"/>
      <c r="VZJ50" s="178"/>
      <c r="VZK50" s="178"/>
      <c r="VZL50" s="178"/>
      <c r="VZM50" s="178"/>
      <c r="VZN50" s="178"/>
      <c r="VZO50" s="178"/>
      <c r="VZP50" s="178"/>
      <c r="VZQ50" s="178"/>
      <c r="VZR50" s="178"/>
      <c r="VZS50" s="178"/>
      <c r="VZT50" s="178"/>
      <c r="VZU50" s="178"/>
      <c r="VZV50" s="178"/>
      <c r="VZW50" s="178"/>
      <c r="VZX50" s="178"/>
      <c r="VZY50" s="178"/>
      <c r="VZZ50" s="178"/>
      <c r="WAA50" s="178"/>
      <c r="WAB50" s="178"/>
      <c r="WAC50" s="178"/>
      <c r="WAD50" s="178"/>
      <c r="WAE50" s="178"/>
      <c r="WAF50" s="178"/>
      <c r="WAG50" s="178"/>
      <c r="WAH50" s="178"/>
      <c r="WAI50" s="178"/>
      <c r="WAJ50" s="178"/>
      <c r="WAK50" s="178"/>
      <c r="WAL50" s="178"/>
      <c r="WAM50" s="178"/>
      <c r="WAN50" s="178"/>
      <c r="WAO50" s="178"/>
      <c r="WAP50" s="178"/>
      <c r="WAQ50" s="178"/>
      <c r="WAR50" s="178"/>
      <c r="WAS50" s="178"/>
      <c r="WAT50" s="178"/>
      <c r="WAU50" s="178"/>
      <c r="WAV50" s="178"/>
      <c r="WAW50" s="178"/>
      <c r="WAX50" s="178"/>
      <c r="WAY50" s="178"/>
      <c r="WAZ50" s="178"/>
      <c r="WBA50" s="178"/>
      <c r="WBB50" s="178"/>
      <c r="WBC50" s="178"/>
      <c r="WBD50" s="178"/>
      <c r="WBE50" s="178"/>
      <c r="WBF50" s="178"/>
      <c r="WBG50" s="178"/>
      <c r="WBH50" s="178"/>
      <c r="WBI50" s="178"/>
      <c r="WBJ50" s="178"/>
      <c r="WBK50" s="178"/>
      <c r="WBL50" s="178"/>
      <c r="WBM50" s="178"/>
      <c r="WBN50" s="178"/>
      <c r="WBO50" s="178"/>
      <c r="WBP50" s="178"/>
      <c r="WBQ50" s="178"/>
      <c r="WBR50" s="178"/>
      <c r="WBS50" s="178"/>
      <c r="WBT50" s="178"/>
      <c r="WBU50" s="178"/>
      <c r="WBV50" s="178"/>
      <c r="WBW50" s="178"/>
      <c r="WBX50" s="178"/>
      <c r="WBY50" s="178"/>
      <c r="WBZ50" s="178"/>
      <c r="WCA50" s="178"/>
      <c r="WCB50" s="178"/>
      <c r="WCC50" s="178"/>
      <c r="WCD50" s="178"/>
      <c r="WCE50" s="178"/>
      <c r="WCF50" s="178"/>
      <c r="WCG50" s="178"/>
      <c r="WCH50" s="178"/>
      <c r="WCI50" s="178"/>
      <c r="WCJ50" s="178"/>
      <c r="WCK50" s="178"/>
      <c r="WCL50" s="178"/>
      <c r="WCM50" s="178"/>
      <c r="WCN50" s="178"/>
      <c r="WCO50" s="178"/>
      <c r="WCP50" s="178"/>
      <c r="WCQ50" s="178"/>
      <c r="WCR50" s="178"/>
      <c r="WCS50" s="178"/>
      <c r="WCT50" s="178"/>
      <c r="WCU50" s="178"/>
      <c r="WCV50" s="178"/>
      <c r="WCW50" s="178"/>
      <c r="WCX50" s="178"/>
      <c r="WCY50" s="178"/>
      <c r="WCZ50" s="178"/>
      <c r="WDA50" s="178"/>
      <c r="WDB50" s="178"/>
      <c r="WDC50" s="178"/>
      <c r="WDD50" s="178"/>
      <c r="WDE50" s="178"/>
      <c r="WDF50" s="178"/>
      <c r="WDG50" s="178"/>
      <c r="WDH50" s="178"/>
      <c r="WDI50" s="178"/>
      <c r="WDJ50" s="178"/>
      <c r="WDK50" s="178"/>
      <c r="WDL50" s="178"/>
      <c r="WDM50" s="178"/>
      <c r="WDN50" s="178"/>
      <c r="WDO50" s="178"/>
      <c r="WDP50" s="178"/>
      <c r="WDQ50" s="178"/>
      <c r="WDR50" s="178"/>
      <c r="WDS50" s="178"/>
      <c r="WDT50" s="178"/>
      <c r="WDU50" s="178"/>
      <c r="WDV50" s="178"/>
      <c r="WDW50" s="178"/>
      <c r="WDX50" s="178"/>
      <c r="WDY50" s="178"/>
      <c r="WDZ50" s="178"/>
      <c r="WEA50" s="178"/>
      <c r="WEB50" s="178"/>
      <c r="WEC50" s="178"/>
      <c r="WED50" s="178"/>
      <c r="WEE50" s="178"/>
      <c r="WEF50" s="178"/>
      <c r="WEG50" s="178"/>
      <c r="WEH50" s="178"/>
      <c r="WEI50" s="178"/>
      <c r="WEJ50" s="178"/>
      <c r="WEK50" s="178"/>
      <c r="WEL50" s="178"/>
      <c r="WEM50" s="178"/>
      <c r="WEN50" s="178"/>
      <c r="WEO50" s="178"/>
      <c r="WEP50" s="178"/>
      <c r="WEQ50" s="178"/>
      <c r="WER50" s="178"/>
      <c r="WES50" s="178"/>
      <c r="WET50" s="178"/>
      <c r="WEU50" s="178"/>
      <c r="WEV50" s="178"/>
      <c r="WEW50" s="178"/>
      <c r="WEX50" s="178"/>
      <c r="WEY50" s="178"/>
      <c r="WEZ50" s="178"/>
      <c r="WFA50" s="178"/>
      <c r="WFB50" s="178"/>
      <c r="WFC50" s="178"/>
      <c r="WFD50" s="178"/>
      <c r="WFE50" s="178"/>
      <c r="WFF50" s="178"/>
      <c r="WFG50" s="178"/>
      <c r="WFH50" s="178"/>
      <c r="WFI50" s="178"/>
      <c r="WFJ50" s="178"/>
      <c r="WFK50" s="178"/>
      <c r="WFL50" s="178"/>
      <c r="WFM50" s="178"/>
      <c r="WFN50" s="178"/>
      <c r="WFO50" s="178"/>
      <c r="WFP50" s="178"/>
      <c r="WFQ50" s="178"/>
      <c r="WFR50" s="178"/>
      <c r="WFS50" s="178"/>
      <c r="WFT50" s="178"/>
      <c r="WFU50" s="178"/>
      <c r="WFV50" s="178"/>
      <c r="WFW50" s="178"/>
      <c r="WFX50" s="178"/>
      <c r="WFY50" s="178"/>
      <c r="WFZ50" s="178"/>
      <c r="WGA50" s="178"/>
      <c r="WGB50" s="178"/>
      <c r="WGC50" s="178"/>
      <c r="WGD50" s="178"/>
      <c r="WGE50" s="178"/>
      <c r="WGF50" s="178"/>
      <c r="WGG50" s="178"/>
      <c r="WGH50" s="178"/>
      <c r="WGI50" s="178"/>
      <c r="WGJ50" s="178"/>
      <c r="WGK50" s="178"/>
      <c r="WGL50" s="178"/>
      <c r="WGM50" s="178"/>
      <c r="WGN50" s="178"/>
      <c r="WGO50" s="178"/>
      <c r="WGP50" s="178"/>
      <c r="WGQ50" s="178"/>
      <c r="WGR50" s="178"/>
      <c r="WGS50" s="178"/>
      <c r="WGT50" s="178"/>
      <c r="WGU50" s="178"/>
      <c r="WGV50" s="178"/>
      <c r="WGW50" s="178"/>
      <c r="WGX50" s="178"/>
      <c r="WGY50" s="178"/>
      <c r="WGZ50" s="178"/>
      <c r="WHA50" s="178"/>
      <c r="WHB50" s="178"/>
      <c r="WHC50" s="178"/>
      <c r="WHD50" s="178"/>
      <c r="WHE50" s="178"/>
      <c r="WHF50" s="178"/>
      <c r="WHG50" s="178"/>
      <c r="WHH50" s="178"/>
      <c r="WHI50" s="178"/>
      <c r="WHJ50" s="178"/>
      <c r="WHK50" s="178"/>
      <c r="WHL50" s="178"/>
      <c r="WHM50" s="178"/>
      <c r="WHN50" s="178"/>
      <c r="WHO50" s="178"/>
      <c r="WHP50" s="178"/>
      <c r="WHQ50" s="178"/>
      <c r="WHR50" s="178"/>
      <c r="WHS50" s="178"/>
      <c r="WHT50" s="178"/>
      <c r="WHU50" s="178"/>
      <c r="WHV50" s="178"/>
      <c r="WHW50" s="178"/>
      <c r="WHX50" s="178"/>
      <c r="WHY50" s="178"/>
      <c r="WHZ50" s="178"/>
      <c r="WIA50" s="178"/>
      <c r="WIB50" s="178"/>
      <c r="WIC50" s="178"/>
      <c r="WID50" s="178"/>
      <c r="WIE50" s="178"/>
      <c r="WIF50" s="178"/>
      <c r="WIG50" s="178"/>
      <c r="WIH50" s="178"/>
      <c r="WII50" s="178"/>
      <c r="WIJ50" s="178"/>
      <c r="WIK50" s="178"/>
      <c r="WIL50" s="178"/>
      <c r="WIM50" s="178"/>
      <c r="WIN50" s="178"/>
      <c r="WIO50" s="178"/>
      <c r="WIP50" s="178"/>
      <c r="WIQ50" s="178"/>
      <c r="WIR50" s="178"/>
      <c r="WIS50" s="178"/>
      <c r="WIT50" s="178"/>
      <c r="WIU50" s="178"/>
      <c r="WIV50" s="178"/>
      <c r="WIW50" s="178"/>
      <c r="WIX50" s="178"/>
      <c r="WIY50" s="178"/>
      <c r="WIZ50" s="178"/>
      <c r="WJA50" s="178"/>
      <c r="WJB50" s="178"/>
      <c r="WJC50" s="178"/>
      <c r="WJD50" s="178"/>
      <c r="WJE50" s="178"/>
      <c r="WJF50" s="178"/>
      <c r="WJG50" s="178"/>
      <c r="WJH50" s="178"/>
      <c r="WJI50" s="178"/>
      <c r="WJJ50" s="178"/>
      <c r="WJK50" s="178"/>
      <c r="WJL50" s="178"/>
      <c r="WJM50" s="178"/>
      <c r="WJN50" s="178"/>
      <c r="WJO50" s="178"/>
      <c r="WJP50" s="178"/>
      <c r="WJQ50" s="178"/>
      <c r="WJR50" s="178"/>
      <c r="WJS50" s="178"/>
      <c r="WJT50" s="178"/>
      <c r="WJU50" s="178"/>
      <c r="WJV50" s="178"/>
      <c r="WJW50" s="178"/>
      <c r="WJX50" s="178"/>
      <c r="WJY50" s="178"/>
      <c r="WJZ50" s="178"/>
      <c r="WKA50" s="178"/>
      <c r="WKB50" s="178"/>
      <c r="WKC50" s="178"/>
      <c r="WKD50" s="178"/>
      <c r="WKE50" s="178"/>
      <c r="WKF50" s="178"/>
      <c r="WKG50" s="178"/>
      <c r="WKH50" s="178"/>
      <c r="WKI50" s="178"/>
      <c r="WKJ50" s="178"/>
      <c r="WKK50" s="178"/>
      <c r="WKL50" s="178"/>
      <c r="WKM50" s="178"/>
      <c r="WKN50" s="178"/>
      <c r="WKO50" s="178"/>
      <c r="WKP50" s="178"/>
      <c r="WKQ50" s="178"/>
      <c r="WKR50" s="178"/>
      <c r="WKS50" s="178"/>
      <c r="WKT50" s="178"/>
      <c r="WKU50" s="178"/>
      <c r="WKV50" s="178"/>
      <c r="WKW50" s="178"/>
      <c r="WKX50" s="178"/>
      <c r="WKY50" s="178"/>
      <c r="WKZ50" s="178"/>
      <c r="WLA50" s="178"/>
      <c r="WLB50" s="178"/>
      <c r="WLC50" s="178"/>
      <c r="WLD50" s="178"/>
      <c r="WLE50" s="178"/>
      <c r="WLF50" s="178"/>
      <c r="WLG50" s="178"/>
      <c r="WLH50" s="178"/>
      <c r="WLI50" s="178"/>
      <c r="WLJ50" s="178"/>
      <c r="WLK50" s="178"/>
      <c r="WLL50" s="178"/>
      <c r="WLM50" s="178"/>
      <c r="WLN50" s="178"/>
      <c r="WLO50" s="178"/>
      <c r="WLP50" s="178"/>
      <c r="WLQ50" s="178"/>
      <c r="WLR50" s="178"/>
      <c r="WLS50" s="178"/>
      <c r="WLT50" s="178"/>
      <c r="WLU50" s="178"/>
      <c r="WLV50" s="178"/>
      <c r="WLW50" s="178"/>
      <c r="WLX50" s="178"/>
      <c r="WLY50" s="178"/>
      <c r="WLZ50" s="178"/>
      <c r="WMA50" s="178"/>
      <c r="WMB50" s="178"/>
      <c r="WMC50" s="178"/>
      <c r="WMD50" s="178"/>
      <c r="WME50" s="178"/>
      <c r="WMF50" s="178"/>
      <c r="WMG50" s="178"/>
      <c r="WMH50" s="178"/>
      <c r="WMI50" s="178"/>
      <c r="WMJ50" s="178"/>
      <c r="WMK50" s="178"/>
      <c r="WML50" s="178"/>
      <c r="WMM50" s="178"/>
      <c r="WMN50" s="178"/>
      <c r="WMO50" s="178"/>
      <c r="WMP50" s="178"/>
      <c r="WMQ50" s="178"/>
      <c r="WMR50" s="178"/>
      <c r="WMS50" s="178"/>
      <c r="WMT50" s="178"/>
      <c r="WMU50" s="178"/>
      <c r="WMV50" s="178"/>
      <c r="WMW50" s="178"/>
      <c r="WMX50" s="178"/>
      <c r="WMY50" s="178"/>
      <c r="WMZ50" s="178"/>
      <c r="WNA50" s="178"/>
      <c r="WNB50" s="178"/>
      <c r="WNC50" s="178"/>
      <c r="WND50" s="178"/>
      <c r="WNE50" s="178"/>
      <c r="WNF50" s="178"/>
      <c r="WNG50" s="178"/>
      <c r="WNH50" s="178"/>
      <c r="WNI50" s="178"/>
      <c r="WNJ50" s="178"/>
      <c r="WNK50" s="178"/>
      <c r="WNL50" s="178"/>
      <c r="WNM50" s="178"/>
      <c r="WNN50" s="178"/>
      <c r="WNO50" s="178"/>
      <c r="WNP50" s="178"/>
      <c r="WNQ50" s="178"/>
      <c r="WNR50" s="178"/>
      <c r="WNS50" s="178"/>
      <c r="WNT50" s="178"/>
      <c r="WNU50" s="178"/>
      <c r="WNV50" s="178"/>
      <c r="WNW50" s="178"/>
      <c r="WNX50" s="178"/>
      <c r="WNY50" s="178"/>
      <c r="WNZ50" s="178"/>
      <c r="WOA50" s="178"/>
      <c r="WOB50" s="178"/>
      <c r="WOC50" s="178"/>
      <c r="WOD50" s="178"/>
      <c r="WOE50" s="178"/>
      <c r="WOF50" s="178"/>
      <c r="WOG50" s="178"/>
      <c r="WOH50" s="178"/>
      <c r="WOI50" s="178"/>
      <c r="WOJ50" s="178"/>
      <c r="WOK50" s="178"/>
      <c r="WOL50" s="178"/>
      <c r="WOM50" s="178"/>
      <c r="WON50" s="178"/>
      <c r="WOO50" s="178"/>
      <c r="WOP50" s="178"/>
      <c r="WOQ50" s="178"/>
      <c r="WOR50" s="178"/>
      <c r="WOS50" s="178"/>
      <c r="WOT50" s="178"/>
      <c r="WOU50" s="178"/>
      <c r="WOV50" s="178"/>
      <c r="WOW50" s="178"/>
      <c r="WOX50" s="178"/>
      <c r="WOY50" s="178"/>
      <c r="WOZ50" s="178"/>
      <c r="WPA50" s="178"/>
      <c r="WPB50" s="178"/>
      <c r="WPC50" s="178"/>
      <c r="WPD50" s="178"/>
      <c r="WPE50" s="178"/>
      <c r="WPF50" s="178"/>
      <c r="WPG50" s="178"/>
      <c r="WPH50" s="178"/>
      <c r="WPI50" s="178"/>
      <c r="WPJ50" s="178"/>
      <c r="WPK50" s="178"/>
      <c r="WPL50" s="178"/>
      <c r="WPM50" s="178"/>
      <c r="WPN50" s="178"/>
      <c r="WPO50" s="178"/>
      <c r="WPP50" s="178"/>
      <c r="WPQ50" s="178"/>
      <c r="WPR50" s="178"/>
      <c r="WPS50" s="178"/>
      <c r="WPT50" s="178"/>
      <c r="WPU50" s="178"/>
      <c r="WPV50" s="178"/>
      <c r="WPW50" s="178"/>
      <c r="WPX50" s="178"/>
      <c r="WPY50" s="178"/>
      <c r="WPZ50" s="178"/>
      <c r="WQA50" s="178"/>
      <c r="WQB50" s="178"/>
      <c r="WQC50" s="178"/>
      <c r="WQD50" s="178"/>
      <c r="WQE50" s="178"/>
      <c r="WQF50" s="178"/>
      <c r="WQG50" s="178"/>
      <c r="WQH50" s="178"/>
      <c r="WQI50" s="178"/>
      <c r="WQJ50" s="178"/>
      <c r="WQK50" s="178"/>
      <c r="WQL50" s="178"/>
      <c r="WQM50" s="178"/>
      <c r="WQN50" s="178"/>
      <c r="WQO50" s="178"/>
      <c r="WQP50" s="178"/>
      <c r="WQQ50" s="178"/>
      <c r="WQR50" s="178"/>
      <c r="WQS50" s="178"/>
      <c r="WQT50" s="178"/>
      <c r="WQU50" s="178"/>
      <c r="WQV50" s="178"/>
      <c r="WQW50" s="178"/>
      <c r="WQX50" s="178"/>
      <c r="WQY50" s="178"/>
      <c r="WQZ50" s="178"/>
      <c r="WRA50" s="178"/>
      <c r="WRB50" s="178"/>
      <c r="WRC50" s="178"/>
      <c r="WRD50" s="178"/>
      <c r="WRE50" s="178"/>
      <c r="WRF50" s="178"/>
      <c r="WRG50" s="178"/>
      <c r="WRH50" s="178"/>
      <c r="WRI50" s="178"/>
      <c r="WRJ50" s="178"/>
      <c r="WRK50" s="178"/>
      <c r="WRL50" s="178"/>
      <c r="WRM50" s="178"/>
      <c r="WRN50" s="178"/>
      <c r="WRO50" s="178"/>
      <c r="WRP50" s="178"/>
      <c r="WRQ50" s="178"/>
      <c r="WRR50" s="178"/>
      <c r="WRS50" s="178"/>
      <c r="WRT50" s="178"/>
      <c r="WRU50" s="178"/>
      <c r="WRV50" s="178"/>
      <c r="WRW50" s="178"/>
      <c r="WRX50" s="178"/>
      <c r="WRY50" s="178"/>
      <c r="WRZ50" s="178"/>
      <c r="WSA50" s="178"/>
      <c r="WSB50" s="178"/>
      <c r="WSC50" s="178"/>
      <c r="WSD50" s="178"/>
      <c r="WSE50" s="178"/>
      <c r="WSF50" s="178"/>
      <c r="WSG50" s="178"/>
      <c r="WSH50" s="178"/>
      <c r="WSI50" s="178"/>
      <c r="WSJ50" s="178"/>
      <c r="WSK50" s="178"/>
      <c r="WSL50" s="178"/>
      <c r="WSM50" s="178"/>
      <c r="WSN50" s="178"/>
      <c r="WSO50" s="178"/>
      <c r="WSP50" s="178"/>
      <c r="WSQ50" s="178"/>
      <c r="WSR50" s="178"/>
      <c r="WSS50" s="178"/>
      <c r="WST50" s="178"/>
      <c r="WSU50" s="178"/>
      <c r="WSV50" s="178"/>
      <c r="WSW50" s="178"/>
      <c r="WSX50" s="178"/>
      <c r="WSY50" s="178"/>
      <c r="WSZ50" s="178"/>
      <c r="WTA50" s="178"/>
      <c r="WTB50" s="178"/>
      <c r="WTC50" s="178"/>
      <c r="WTD50" s="178"/>
      <c r="WTE50" s="178"/>
      <c r="WTF50" s="178"/>
      <c r="WTG50" s="178"/>
      <c r="WTH50" s="178"/>
      <c r="WTI50" s="178"/>
      <c r="WTJ50" s="178"/>
      <c r="WTK50" s="178"/>
      <c r="WTL50" s="178"/>
      <c r="WTM50" s="178"/>
      <c r="WTN50" s="178"/>
      <c r="WTO50" s="178"/>
      <c r="WTP50" s="178"/>
      <c r="WTQ50" s="178"/>
      <c r="WTR50" s="178"/>
      <c r="WTS50" s="178"/>
      <c r="WTT50" s="178"/>
      <c r="WTU50" s="178"/>
      <c r="WTV50" s="178"/>
      <c r="WTW50" s="178"/>
      <c r="WTX50" s="178"/>
      <c r="WTY50" s="178"/>
      <c r="WTZ50" s="178"/>
      <c r="WUA50" s="178"/>
      <c r="WUB50" s="178"/>
      <c r="WUC50" s="178"/>
      <c r="WUD50" s="178"/>
      <c r="WUE50" s="178"/>
      <c r="WUF50" s="178"/>
      <c r="WUG50" s="178"/>
      <c r="WUH50" s="178"/>
      <c r="WUI50" s="178"/>
      <c r="WUJ50" s="178"/>
      <c r="WUK50" s="178"/>
      <c r="WUL50" s="178"/>
      <c r="WUM50" s="178"/>
      <c r="WUN50" s="178"/>
      <c r="WUO50" s="178"/>
      <c r="WUP50" s="178"/>
      <c r="WUQ50" s="178"/>
      <c r="WUR50" s="178"/>
      <c r="WUS50" s="178"/>
      <c r="WUT50" s="178"/>
      <c r="WUU50" s="178"/>
      <c r="WUV50" s="178"/>
      <c r="WUW50" s="178"/>
      <c r="WUX50" s="178"/>
      <c r="WUY50" s="178"/>
      <c r="WUZ50" s="178"/>
      <c r="WVA50" s="178"/>
      <c r="WVB50" s="178"/>
      <c r="WVC50" s="178"/>
      <c r="WVD50" s="178"/>
      <c r="WVE50" s="178"/>
      <c r="WVF50" s="178"/>
      <c r="WVG50" s="178"/>
      <c r="WVH50" s="178"/>
      <c r="WVI50" s="178"/>
      <c r="WVJ50" s="178"/>
      <c r="WVK50" s="178"/>
      <c r="WVL50" s="178"/>
      <c r="WVM50" s="178"/>
      <c r="WVN50" s="178"/>
      <c r="WVO50" s="178"/>
      <c r="WVP50" s="178"/>
      <c r="WVQ50" s="178"/>
      <c r="WVR50" s="178"/>
      <c r="WVS50" s="178"/>
      <c r="WVT50" s="178"/>
      <c r="WVU50" s="178"/>
      <c r="WVV50" s="178"/>
      <c r="WVW50" s="178"/>
      <c r="WVX50" s="178"/>
      <c r="WVY50" s="178"/>
      <c r="WVZ50" s="178"/>
      <c r="WWA50" s="178"/>
      <c r="WWB50" s="178"/>
      <c r="WWC50" s="178"/>
      <c r="WWD50" s="178"/>
      <c r="WWE50" s="178"/>
      <c r="WWF50" s="178"/>
      <c r="WWG50" s="178"/>
      <c r="WWH50" s="178"/>
      <c r="WWI50" s="178"/>
      <c r="WWJ50" s="178"/>
      <c r="WWK50" s="178"/>
      <c r="WWL50" s="178"/>
      <c r="WWM50" s="178"/>
      <c r="WWN50" s="178"/>
      <c r="WWO50" s="178"/>
      <c r="WWP50" s="178"/>
      <c r="WWQ50" s="178"/>
      <c r="WWR50" s="178"/>
      <c r="WWS50" s="178"/>
      <c r="WWT50" s="178"/>
      <c r="WWU50" s="178"/>
      <c r="WWV50" s="178"/>
      <c r="WWW50" s="178"/>
      <c r="WWX50" s="178"/>
      <c r="WWY50" s="178"/>
      <c r="WWZ50" s="178"/>
      <c r="WXA50" s="178"/>
      <c r="WXB50" s="178"/>
      <c r="WXC50" s="178"/>
      <c r="WXD50" s="178"/>
      <c r="WXE50" s="178"/>
      <c r="WXF50" s="178"/>
      <c r="WXG50" s="178"/>
      <c r="WXH50" s="178"/>
      <c r="WXI50" s="178"/>
      <c r="WXJ50" s="178"/>
      <c r="WXK50" s="178"/>
      <c r="WXL50" s="178"/>
      <c r="WXM50" s="178"/>
      <c r="WXN50" s="178"/>
      <c r="WXO50" s="178"/>
      <c r="WXP50" s="178"/>
      <c r="WXQ50" s="178"/>
      <c r="WXR50" s="178"/>
      <c r="WXS50" s="178"/>
      <c r="WXT50" s="178"/>
      <c r="WXU50" s="178"/>
      <c r="WXV50" s="178"/>
      <c r="WXW50" s="178"/>
      <c r="WXX50" s="178"/>
      <c r="WXY50" s="178"/>
      <c r="WXZ50" s="178"/>
      <c r="WYA50" s="178"/>
      <c r="WYB50" s="178"/>
      <c r="WYC50" s="178"/>
      <c r="WYD50" s="178"/>
      <c r="WYE50" s="178"/>
      <c r="WYF50" s="178"/>
      <c r="WYG50" s="178"/>
      <c r="WYH50" s="178"/>
      <c r="WYI50" s="178"/>
      <c r="WYJ50" s="178"/>
      <c r="WYK50" s="178"/>
      <c r="WYL50" s="178"/>
      <c r="WYM50" s="178"/>
      <c r="WYN50" s="178"/>
      <c r="WYO50" s="178"/>
      <c r="WYP50" s="178"/>
      <c r="WYQ50" s="178"/>
      <c r="WYR50" s="178"/>
      <c r="WYS50" s="178"/>
      <c r="WYT50" s="178"/>
      <c r="WYU50" s="178"/>
      <c r="WYV50" s="178"/>
      <c r="WYW50" s="178"/>
      <c r="WYX50" s="178"/>
      <c r="WYY50" s="178"/>
      <c r="WYZ50" s="178"/>
      <c r="WZA50" s="178"/>
      <c r="WZB50" s="178"/>
      <c r="WZC50" s="178"/>
      <c r="WZD50" s="178"/>
      <c r="WZE50" s="178"/>
      <c r="WZF50" s="178"/>
      <c r="WZG50" s="178"/>
      <c r="WZH50" s="178"/>
      <c r="WZI50" s="178"/>
      <c r="WZJ50" s="178"/>
      <c r="WZK50" s="178"/>
      <c r="WZL50" s="178"/>
      <c r="WZM50" s="178"/>
      <c r="WZN50" s="178"/>
      <c r="WZO50" s="178"/>
      <c r="WZP50" s="178"/>
      <c r="WZQ50" s="178"/>
      <c r="WZR50" s="178"/>
      <c r="WZS50" s="178"/>
      <c r="WZT50" s="178"/>
      <c r="WZU50" s="178"/>
      <c r="WZV50" s="178"/>
      <c r="WZW50" s="178"/>
      <c r="WZX50" s="178"/>
      <c r="WZY50" s="178"/>
      <c r="WZZ50" s="178"/>
      <c r="XAA50" s="178"/>
      <c r="XAB50" s="178"/>
      <c r="XAC50" s="178"/>
      <c r="XAD50" s="178"/>
      <c r="XAE50" s="178"/>
      <c r="XAF50" s="178"/>
      <c r="XAG50" s="178"/>
      <c r="XAH50" s="178"/>
      <c r="XAI50" s="178"/>
      <c r="XAJ50" s="178"/>
      <c r="XAK50" s="178"/>
      <c r="XAL50" s="178"/>
      <c r="XAM50" s="178"/>
      <c r="XAN50" s="178"/>
      <c r="XAO50" s="178"/>
      <c r="XAP50" s="178"/>
      <c r="XAQ50" s="178"/>
      <c r="XAR50" s="178"/>
      <c r="XAS50" s="178"/>
      <c r="XAT50" s="178"/>
      <c r="XAU50" s="178"/>
      <c r="XAV50" s="178"/>
      <c r="XAW50" s="178"/>
      <c r="XAX50" s="178"/>
      <c r="XAY50" s="178"/>
      <c r="XAZ50" s="178"/>
      <c r="XBA50" s="178"/>
      <c r="XBB50" s="178"/>
      <c r="XBC50" s="178"/>
      <c r="XBD50" s="178"/>
      <c r="XBE50" s="178"/>
      <c r="XBF50" s="178"/>
      <c r="XBG50" s="178"/>
      <c r="XBH50" s="178"/>
      <c r="XBI50" s="178"/>
      <c r="XBJ50" s="178"/>
      <c r="XBK50" s="178"/>
      <c r="XBL50" s="178"/>
      <c r="XBM50" s="178"/>
      <c r="XBN50" s="178"/>
      <c r="XBO50" s="178"/>
      <c r="XBP50" s="178"/>
      <c r="XBQ50" s="178"/>
      <c r="XBR50" s="178"/>
      <c r="XBS50" s="178"/>
      <c r="XBT50" s="178"/>
      <c r="XBU50" s="178"/>
      <c r="XBV50" s="178"/>
      <c r="XBW50" s="178"/>
      <c r="XBX50" s="178"/>
      <c r="XBY50" s="178"/>
      <c r="XBZ50" s="178"/>
      <c r="XCA50" s="178"/>
      <c r="XCB50" s="178"/>
      <c r="XCC50" s="178"/>
      <c r="XCD50" s="178"/>
      <c r="XCE50" s="178"/>
      <c r="XCF50" s="178"/>
      <c r="XCG50" s="178"/>
      <c r="XCH50" s="178"/>
      <c r="XCI50" s="178"/>
      <c r="XCJ50" s="178"/>
      <c r="XCK50" s="178"/>
      <c r="XCL50" s="178"/>
      <c r="XCM50" s="178"/>
      <c r="XCN50" s="178"/>
      <c r="XCO50" s="178"/>
      <c r="XCP50" s="178"/>
      <c r="XCQ50" s="178"/>
      <c r="XCR50" s="178"/>
      <c r="XCS50" s="178"/>
      <c r="XCT50" s="178"/>
      <c r="XCU50" s="178"/>
      <c r="XCV50" s="178"/>
      <c r="XCW50" s="178"/>
      <c r="XCX50" s="178"/>
      <c r="XCY50" s="178"/>
      <c r="XCZ50" s="178"/>
      <c r="XDA50" s="178"/>
      <c r="XDB50" s="178"/>
      <c r="XDC50" s="178"/>
      <c r="XDD50" s="178"/>
      <c r="XDE50" s="178"/>
      <c r="XDF50" s="178"/>
      <c r="XDG50" s="178"/>
      <c r="XDH50" s="178"/>
      <c r="XDI50" s="178"/>
      <c r="XDJ50" s="178"/>
      <c r="XDK50" s="178"/>
      <c r="XDL50" s="178"/>
      <c r="XDM50" s="178"/>
      <c r="XDN50" s="178"/>
      <c r="XDO50" s="178"/>
      <c r="XDP50" s="178"/>
      <c r="XDQ50" s="178"/>
      <c r="XDR50" s="178"/>
      <c r="XDS50" s="178"/>
      <c r="XDT50" s="178"/>
      <c r="XDU50" s="178"/>
      <c r="XDV50" s="178"/>
      <c r="XDW50" s="178"/>
      <c r="XDX50" s="178"/>
      <c r="XDY50" s="178"/>
      <c r="XDZ50" s="178"/>
      <c r="XEA50" s="178"/>
      <c r="XEB50" s="178"/>
      <c r="XEC50" s="178"/>
      <c r="XED50" s="178"/>
      <c r="XEE50" s="178"/>
      <c r="XEF50" s="178"/>
      <c r="XEG50" s="178"/>
      <c r="XEH50" s="178"/>
      <c r="XEI50" s="178"/>
      <c r="XEJ50" s="178"/>
      <c r="XEK50" s="178"/>
      <c r="XEL50" s="178"/>
      <c r="XEM50" s="178"/>
      <c r="XEN50" s="178"/>
      <c r="XEO50" s="178"/>
      <c r="XEP50" s="178"/>
      <c r="XEQ50" s="178"/>
      <c r="XER50" s="178"/>
      <c r="XES50" s="178"/>
      <c r="XET50" s="178"/>
      <c r="XEU50" s="178"/>
      <c r="XEV50" s="178"/>
      <c r="XEW50" s="178"/>
      <c r="XEX50" s="178"/>
      <c r="XEY50" s="178"/>
    </row>
    <row r="51" spans="1:16379" s="163" customFormat="1" ht="15.75" customHeight="1" outlineLevel="1" x14ac:dyDescent="0.35">
      <c r="A51" s="2" t="s">
        <v>550</v>
      </c>
      <c r="B51" s="178"/>
      <c r="C51" s="178"/>
      <c r="D51" s="165">
        <f>SUMIFS('Output BG'!D:D,'Output BG'!$A:$A,'Output Consolidado (Caixa)'!$A51) + SUMIFS('Output COPA'!D:D,'Output COPA'!$A:$A,'Output Consolidado (Caixa)'!$A51) +SUMIFS('Output TJK'!D:D,'Output TJK'!$A:$A,'Output Consolidado (Caixa)'!$A51)+SUMIFS('Output SC'!D:D,'Output SC'!$A:$A,'Output Consolidado (Caixa)'!$A51)+SUMIFS('Output PJ'!D:D,'Output PJ'!$A:$A,'Output Consolidado (Caixa)'!$A51)</f>
        <v>4316.7</v>
      </c>
      <c r="E51" s="165">
        <f>SUMIFS('Output BG'!E:E,'Output BG'!$A:$A,'Output Consolidado (Caixa)'!$A51) + SUMIFS('Output COPA'!E:E,'Output COPA'!$A:$A,'Output Consolidado (Caixa)'!$A51) +SUMIFS('Output TJK'!E:E,'Output TJK'!$A:$A,'Output Consolidado (Caixa)'!$A51)+SUMIFS('Output SC'!E:E,'Output SC'!$A:$A,'Output Consolidado (Caixa)'!$A51)+SUMIFS('Output PJ'!E:E,'Output PJ'!$A:$A,'Output Consolidado (Caixa)'!$A51)</f>
        <v>5615.18</v>
      </c>
      <c r="F51" s="165">
        <f>SUMIFS('Output BG'!F:F,'Output BG'!$A:$A,'Output Consolidado (Caixa)'!$A51) + SUMIFS('Output COPA'!F:F,'Output COPA'!$A:$A,'Output Consolidado (Caixa)'!$A51) +SUMIFS('Output TJK'!F:F,'Output TJK'!$A:$A,'Output Consolidado (Caixa)'!$A51)+SUMIFS('Output SC'!F:F,'Output SC'!$A:$A,'Output Consolidado (Caixa)'!$A51)+SUMIFS('Output PJ'!F:F,'Output PJ'!$A:$A,'Output Consolidado (Caixa)'!$A51)</f>
        <v>2610.14</v>
      </c>
      <c r="G51" s="165">
        <f>SUMIFS('Output BG'!G:G,'Output BG'!$A:$A,'Output Consolidado (Caixa)'!$A51) + SUMIFS('Output COPA'!G:G,'Output COPA'!$A:$A,'Output Consolidado (Caixa)'!$A51) +SUMIFS('Output TJK'!G:G,'Output TJK'!$A:$A,'Output Consolidado (Caixa)'!$A51)+SUMIFS('Output SC'!G:G,'Output SC'!$A:$A,'Output Consolidado (Caixa)'!$A51)+SUMIFS('Output PJ'!G:G,'Output PJ'!$A:$A,'Output Consolidado (Caixa)'!$A51)</f>
        <v>3587.67</v>
      </c>
      <c r="H51" s="165">
        <f>SUMIFS('Output BG'!H:H,'Output BG'!$A:$A,'Output Consolidado (Caixa)'!$A51) + SUMIFS('Output COPA'!H:H,'Output COPA'!$A:$A,'Output Consolidado (Caixa)'!$A51) +SUMIFS('Output TJK'!H:H,'Output TJK'!$A:$A,'Output Consolidado (Caixa)'!$A51)+SUMIFS('Output SC'!H:H,'Output SC'!$A:$A,'Output Consolidado (Caixa)'!$A51)+SUMIFS('Output PJ'!H:H,'Output PJ'!$A:$A,'Output Consolidado (Caixa)'!$A51)</f>
        <v>5083.6499999999996</v>
      </c>
      <c r="I51" s="165">
        <f>SUMIFS('Output BG'!I:I,'Output BG'!$A:$A,'Output Consolidado (Caixa)'!$A51) + SUMIFS('Output COPA'!I:I,'Output COPA'!$A:$A,'Output Consolidado (Caixa)'!$A51) +SUMIFS('Output TJK'!I:I,'Output TJK'!$A:$A,'Output Consolidado (Caixa)'!$A51)+SUMIFS('Output SC'!I:I,'Output SC'!$A:$A,'Output Consolidado (Caixa)'!$A51)+SUMIFS('Output PJ'!I:I,'Output PJ'!$A:$A,'Output Consolidado (Caixa)'!$A51)</f>
        <v>1190.78</v>
      </c>
      <c r="J51" s="165">
        <f>SUMIFS('Output BG'!J:J,'Output BG'!$A:$A,'Output Consolidado (Caixa)'!$A51) + SUMIFS('Output COPA'!J:J,'Output COPA'!$A:$A,'Output Consolidado (Caixa)'!$A51) +SUMIFS('Output TJK'!J:J,'Output TJK'!$A:$A,'Output Consolidado (Caixa)'!$A51)+SUMIFS('Output SC'!J:J,'Output SC'!$A:$A,'Output Consolidado (Caixa)'!$A51)+SUMIFS('Output PJ'!J:J,'Output PJ'!$A:$A,'Output Consolidado (Caixa)'!$A51)</f>
        <v>0</v>
      </c>
      <c r="K51" s="165">
        <f>SUMIFS('Output BG'!K:K,'Output BG'!$A:$A,'Output Consolidado (Caixa)'!$A51) + SUMIFS('Output COPA'!K:K,'Output COPA'!$A:$A,'Output Consolidado (Caixa)'!$A51) +SUMIFS('Output TJK'!K:K,'Output TJK'!$A:$A,'Output Consolidado (Caixa)'!$A51)+SUMIFS('Output SC'!K:K,'Output SC'!$A:$A,'Output Consolidado (Caixa)'!$A51)+SUMIFS('Output PJ'!K:K,'Output PJ'!$A:$A,'Output Consolidado (Caixa)'!$A51)</f>
        <v>0</v>
      </c>
      <c r="L51" s="165">
        <f>SUMIFS('Output BG'!L:L,'Output BG'!$A:$A,'Output Consolidado (Caixa)'!$A51) + SUMIFS('Output COPA'!L:L,'Output COPA'!$A:$A,'Output Consolidado (Caixa)'!$A51) +SUMIFS('Output TJK'!L:L,'Output TJK'!$A:$A,'Output Consolidado (Caixa)'!$A51)+SUMIFS('Output SC'!L:L,'Output SC'!$A:$A,'Output Consolidado (Caixa)'!$A51)+SUMIFS('Output PJ'!L:L,'Output PJ'!$A:$A,'Output Consolidado (Caixa)'!$A51)</f>
        <v>0</v>
      </c>
      <c r="M51" s="165">
        <f>SUMIFS('Output BG'!M:M,'Output BG'!$A:$A,'Output Consolidado (Caixa)'!$A51) + SUMIFS('Output COPA'!M:M,'Output COPA'!$A:$A,'Output Consolidado (Caixa)'!$A51) +SUMIFS('Output TJK'!M:M,'Output TJK'!$A:$A,'Output Consolidado (Caixa)'!$A51)+SUMIFS('Output SC'!M:M,'Output SC'!$A:$A,'Output Consolidado (Caixa)'!$A51)+SUMIFS('Output PJ'!M:M,'Output PJ'!$A:$A,'Output Consolidado (Caixa)'!$A51)</f>
        <v>0</v>
      </c>
      <c r="N51" s="165">
        <f>SUMIFS('Output BG'!N:N,'Output BG'!$A:$A,'Output Consolidado (Caixa)'!$A51) + SUMIFS('Output COPA'!N:N,'Output COPA'!$A:$A,'Output Consolidado (Caixa)'!$A51) +SUMIFS('Output TJK'!N:N,'Output TJK'!$A:$A,'Output Consolidado (Caixa)'!$A51)+SUMIFS('Output SC'!N:N,'Output SC'!$A:$A,'Output Consolidado (Caixa)'!$A51)+SUMIFS('Output PJ'!N:N,'Output PJ'!$A:$A,'Output Consolidado (Caixa)'!$A51)</f>
        <v>0</v>
      </c>
      <c r="O51" s="165">
        <f>SUMIFS('Output BG'!O:O,'Output BG'!$A:$A,'Output Consolidado (Caixa)'!$A51) + SUMIFS('Output COPA'!O:O,'Output COPA'!$A:$A,'Output Consolidado (Caixa)'!$A51) +SUMIFS('Output TJK'!O:O,'Output TJK'!$A:$A,'Output Consolidado (Caixa)'!$A51)+SUMIFS('Output SC'!O:O,'Output SC'!$A:$A,'Output Consolidado (Caixa)'!$A51)+SUMIFS('Output PJ'!O:O,'Output PJ'!$A:$A,'Output Consolidado (Caixa)'!$A51)</f>
        <v>0</v>
      </c>
      <c r="P51" s="165">
        <f>SUMIFS('Output BG'!P:P,'Output BG'!$A:$A,'Output Consolidado (Caixa)'!$A51) + SUMIFS('Output COPA'!P:P,'Output COPA'!$A:$A,'Output Consolidado (Caixa)'!$A51) +SUMIFS('Output TJK'!P:P,'Output TJK'!$A:$A,'Output Consolidado (Caixa)'!$A51)+SUMIFS('Output SC'!P:P,'Output SC'!$A:$A,'Output Consolidado (Caixa)'!$A51)+SUMIFS('Output PJ'!P:P,'Output PJ'!$A:$A,'Output Consolidado (Caixa)'!$A51)</f>
        <v>0</v>
      </c>
      <c r="Q51" s="165">
        <f>SUMIFS('Output BG'!Q:Q,'Output BG'!$A:$A,'Output Consolidado (Caixa)'!$A51) + SUMIFS('Output COPA'!Q:Q,'Output COPA'!$A:$A,'Output Consolidado (Caixa)'!$A51) +SUMIFS('Output TJK'!Q:Q,'Output TJK'!$A:$A,'Output Consolidado (Caixa)'!$A51)+SUMIFS('Output SC'!Q:Q,'Output SC'!$A:$A,'Output Consolidado (Caixa)'!$A51)+SUMIFS('Output PJ'!Q:Q,'Output PJ'!$A:$A,'Output Consolidado (Caixa)'!$A51)</f>
        <v>0</v>
      </c>
      <c r="R51" s="165">
        <f>SUMIFS('Output BG'!R:R,'Output BG'!$A:$A,'Output Consolidado (Caixa)'!$A51) + SUMIFS('Output COPA'!R:R,'Output COPA'!$A:$A,'Output Consolidado (Caixa)'!$A51) +SUMIFS('Output TJK'!R:R,'Output TJK'!$A:$A,'Output Consolidado (Caixa)'!$A51)+SUMIFS('Output SC'!R:R,'Output SC'!$A:$A,'Output Consolidado (Caixa)'!$A51)+SUMIFS('Output PJ'!R:R,'Output PJ'!$A:$A,'Output Consolidado (Caixa)'!$A51)</f>
        <v>0</v>
      </c>
      <c r="S51" s="165">
        <f>SUMIFS('Output BG'!S:S,'Output BG'!$A:$A,'Output Consolidado (Caixa)'!$A51) + SUMIFS('Output COPA'!S:S,'Output COPA'!$A:$A,'Output Consolidado (Caixa)'!$A51) +SUMIFS('Output TJK'!S:S,'Output TJK'!$A:$A,'Output Consolidado (Caixa)'!$A51)+SUMIFS('Output SC'!S:S,'Output SC'!$A:$A,'Output Consolidado (Caixa)'!$A51)+SUMIFS('Output PJ'!S:S,'Output PJ'!$A:$A,'Output Consolidado (Caixa)'!$A51)</f>
        <v>0</v>
      </c>
      <c r="T51" s="165">
        <f>SUMIFS('Output BG'!T:T,'Output BG'!$A:$A,'Output Consolidado (Caixa)'!$A51) + SUMIFS('Output COPA'!T:T,'Output COPA'!$A:$A,'Output Consolidado (Caixa)'!$A51) +SUMIFS('Output TJK'!T:T,'Output TJK'!$A:$A,'Output Consolidado (Caixa)'!$A51)+SUMIFS('Output SC'!T:T,'Output SC'!$A:$A,'Output Consolidado (Caixa)'!$A51)+SUMIFS('Output PJ'!T:T,'Output PJ'!$A:$A,'Output Consolidado (Caixa)'!$A51)</f>
        <v>0</v>
      </c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/>
      <c r="BW51" s="178"/>
      <c r="BX51" s="178"/>
      <c r="BY51" s="178"/>
      <c r="BZ51" s="178"/>
      <c r="CA51" s="178"/>
      <c r="CB51" s="178"/>
      <c r="CC51" s="178"/>
      <c r="CD51" s="178"/>
      <c r="CE51" s="178"/>
      <c r="CF51" s="178"/>
      <c r="CG51" s="178"/>
      <c r="CH51" s="178"/>
      <c r="CI51" s="178"/>
      <c r="CJ51" s="178"/>
      <c r="CK51" s="178"/>
      <c r="CL51" s="178"/>
      <c r="CM51" s="178"/>
      <c r="CN51" s="178"/>
      <c r="CO51" s="178"/>
      <c r="CP51" s="178"/>
      <c r="CQ51" s="178"/>
      <c r="CR51" s="178"/>
      <c r="CS51" s="178"/>
      <c r="CT51" s="178"/>
      <c r="CU51" s="178"/>
      <c r="CV51" s="178"/>
      <c r="CW51" s="178"/>
      <c r="CX51" s="178"/>
      <c r="CY51" s="178"/>
      <c r="CZ51" s="178"/>
      <c r="DA51" s="178"/>
      <c r="DB51" s="178"/>
      <c r="DC51" s="178"/>
      <c r="DD51" s="178"/>
      <c r="DE51" s="178"/>
      <c r="DF51" s="178"/>
      <c r="DG51" s="178"/>
      <c r="DH51" s="178"/>
      <c r="DI51" s="178"/>
      <c r="DJ51" s="178"/>
      <c r="DK51" s="178"/>
      <c r="DL51" s="178"/>
      <c r="DM51" s="178"/>
      <c r="DN51" s="178"/>
      <c r="DO51" s="178"/>
      <c r="DP51" s="178"/>
      <c r="DQ51" s="178"/>
      <c r="DR51" s="178"/>
      <c r="DS51" s="178"/>
      <c r="DT51" s="178"/>
      <c r="DU51" s="178"/>
      <c r="DV51" s="178"/>
      <c r="DW51" s="178"/>
      <c r="DX51" s="178"/>
      <c r="DY51" s="178"/>
      <c r="DZ51" s="178"/>
      <c r="EA51" s="178"/>
      <c r="EB51" s="178"/>
      <c r="EC51" s="178"/>
      <c r="ED51" s="178"/>
      <c r="EE51" s="178"/>
      <c r="EF51" s="178"/>
      <c r="EG51" s="178"/>
      <c r="EH51" s="178"/>
      <c r="EI51" s="178"/>
      <c r="EJ51" s="178"/>
      <c r="EK51" s="178"/>
      <c r="EL51" s="178"/>
      <c r="EM51" s="178"/>
      <c r="EN51" s="178"/>
      <c r="EO51" s="178"/>
      <c r="EP51" s="178"/>
      <c r="EQ51" s="178"/>
      <c r="ER51" s="178"/>
      <c r="ES51" s="178"/>
      <c r="ET51" s="178"/>
      <c r="EU51" s="178"/>
      <c r="EV51" s="178"/>
      <c r="EW51" s="178"/>
      <c r="EX51" s="178"/>
      <c r="EY51" s="178"/>
      <c r="EZ51" s="178"/>
      <c r="FA51" s="178"/>
      <c r="FB51" s="178"/>
      <c r="FC51" s="178"/>
      <c r="FD51" s="178"/>
      <c r="FE51" s="178"/>
      <c r="FF51" s="178"/>
      <c r="FG51" s="178"/>
      <c r="FH51" s="178"/>
      <c r="FI51" s="178"/>
      <c r="FJ51" s="178"/>
      <c r="FK51" s="178"/>
      <c r="FL51" s="178"/>
      <c r="FM51" s="178"/>
      <c r="FN51" s="178"/>
      <c r="FO51" s="178"/>
      <c r="FP51" s="178"/>
      <c r="FQ51" s="178"/>
      <c r="FR51" s="178"/>
      <c r="FS51" s="178"/>
      <c r="FT51" s="178"/>
      <c r="FU51" s="178"/>
      <c r="FV51" s="178"/>
      <c r="FW51" s="178"/>
      <c r="FX51" s="178"/>
      <c r="FY51" s="178"/>
      <c r="FZ51" s="178"/>
      <c r="GA51" s="178"/>
      <c r="GB51" s="178"/>
      <c r="GC51" s="178"/>
      <c r="GD51" s="178"/>
      <c r="GE51" s="178"/>
      <c r="GF51" s="178"/>
      <c r="GG51" s="178"/>
      <c r="GH51" s="178"/>
      <c r="GI51" s="178"/>
      <c r="GJ51" s="178"/>
      <c r="GK51" s="178"/>
      <c r="GL51" s="178"/>
      <c r="GM51" s="178"/>
      <c r="GN51" s="178"/>
      <c r="GO51" s="178"/>
      <c r="GP51" s="178"/>
      <c r="GQ51" s="178"/>
      <c r="GR51" s="178"/>
      <c r="GS51" s="178"/>
      <c r="GT51" s="178"/>
      <c r="GU51" s="178"/>
      <c r="GV51" s="178"/>
      <c r="GW51" s="178"/>
      <c r="GX51" s="178"/>
      <c r="GY51" s="178"/>
      <c r="GZ51" s="178"/>
      <c r="HA51" s="178"/>
      <c r="HB51" s="178"/>
      <c r="HC51" s="178"/>
      <c r="HD51" s="178"/>
      <c r="HE51" s="178"/>
      <c r="HF51" s="178"/>
      <c r="HG51" s="178"/>
      <c r="HH51" s="178"/>
      <c r="HI51" s="178"/>
      <c r="HJ51" s="178"/>
      <c r="HK51" s="178"/>
      <c r="HL51" s="178"/>
      <c r="HM51" s="178"/>
      <c r="HN51" s="178"/>
      <c r="HO51" s="178"/>
      <c r="HP51" s="178"/>
      <c r="HQ51" s="178"/>
      <c r="HR51" s="178"/>
      <c r="HS51" s="178"/>
      <c r="HT51" s="178"/>
      <c r="HU51" s="178"/>
      <c r="HV51" s="178"/>
      <c r="HW51" s="178"/>
      <c r="HX51" s="178"/>
      <c r="HY51" s="178"/>
      <c r="HZ51" s="178"/>
      <c r="IA51" s="178"/>
      <c r="IB51" s="178"/>
      <c r="IC51" s="178"/>
      <c r="ID51" s="178"/>
      <c r="IE51" s="178"/>
      <c r="IF51" s="178"/>
      <c r="IG51" s="178"/>
      <c r="IH51" s="178"/>
      <c r="II51" s="178"/>
      <c r="IJ51" s="178"/>
      <c r="IK51" s="178"/>
      <c r="IL51" s="178"/>
      <c r="IM51" s="178"/>
      <c r="IN51" s="178"/>
      <c r="IO51" s="178"/>
      <c r="IP51" s="178"/>
      <c r="IQ51" s="178"/>
      <c r="IR51" s="178"/>
      <c r="IS51" s="178"/>
      <c r="IT51" s="178"/>
      <c r="IU51" s="178"/>
      <c r="IV51" s="178"/>
      <c r="IW51" s="178"/>
      <c r="IX51" s="178"/>
      <c r="IY51" s="178"/>
      <c r="IZ51" s="178"/>
      <c r="JA51" s="178"/>
      <c r="JB51" s="178"/>
      <c r="JC51" s="178"/>
      <c r="JD51" s="178"/>
      <c r="JE51" s="178"/>
      <c r="JF51" s="178"/>
      <c r="JG51" s="178"/>
      <c r="JH51" s="178"/>
      <c r="JI51" s="178"/>
      <c r="JJ51" s="178"/>
      <c r="JK51" s="178"/>
      <c r="JL51" s="178"/>
      <c r="JM51" s="178"/>
      <c r="JN51" s="178"/>
      <c r="JO51" s="178"/>
      <c r="JP51" s="178"/>
      <c r="JQ51" s="178"/>
      <c r="JR51" s="178"/>
      <c r="JS51" s="178"/>
      <c r="JT51" s="178"/>
      <c r="JU51" s="178"/>
      <c r="JV51" s="178"/>
      <c r="JW51" s="178"/>
      <c r="JX51" s="178"/>
      <c r="JY51" s="178"/>
      <c r="JZ51" s="178"/>
      <c r="KA51" s="178"/>
      <c r="KB51" s="178"/>
      <c r="KC51" s="178"/>
      <c r="KD51" s="178"/>
      <c r="KE51" s="178"/>
      <c r="KF51" s="178"/>
      <c r="KG51" s="178"/>
      <c r="KH51" s="178"/>
      <c r="KI51" s="178"/>
      <c r="KJ51" s="178"/>
      <c r="KK51" s="178"/>
      <c r="KL51" s="178"/>
      <c r="KM51" s="178"/>
      <c r="KN51" s="178"/>
      <c r="KO51" s="178"/>
      <c r="KP51" s="178"/>
      <c r="KQ51" s="178"/>
      <c r="KR51" s="178"/>
      <c r="KS51" s="178"/>
      <c r="KT51" s="178"/>
      <c r="KU51" s="178"/>
      <c r="KV51" s="178"/>
      <c r="KW51" s="178"/>
      <c r="KX51" s="178"/>
      <c r="KY51" s="178"/>
      <c r="KZ51" s="178"/>
      <c r="LA51" s="178"/>
      <c r="LB51" s="178"/>
      <c r="LC51" s="178"/>
      <c r="LD51" s="178"/>
      <c r="LE51" s="178"/>
      <c r="LF51" s="178"/>
      <c r="LG51" s="178"/>
      <c r="LH51" s="178"/>
      <c r="LI51" s="178"/>
      <c r="LJ51" s="178"/>
      <c r="LK51" s="178"/>
      <c r="LL51" s="178"/>
      <c r="LM51" s="178"/>
      <c r="LN51" s="178"/>
      <c r="LO51" s="178"/>
      <c r="LP51" s="178"/>
      <c r="LQ51" s="178"/>
      <c r="LR51" s="178"/>
      <c r="LS51" s="178"/>
      <c r="LT51" s="178"/>
      <c r="LU51" s="178"/>
      <c r="LV51" s="178"/>
      <c r="LW51" s="178"/>
      <c r="LX51" s="178"/>
      <c r="LY51" s="178"/>
      <c r="LZ51" s="178"/>
      <c r="MA51" s="178"/>
      <c r="MB51" s="178"/>
      <c r="MC51" s="178"/>
      <c r="MD51" s="178"/>
      <c r="ME51" s="178"/>
      <c r="MF51" s="178"/>
      <c r="MG51" s="178"/>
      <c r="MH51" s="178"/>
      <c r="MI51" s="178"/>
      <c r="MJ51" s="178"/>
      <c r="MK51" s="178"/>
      <c r="ML51" s="178"/>
      <c r="MM51" s="178"/>
      <c r="MN51" s="178"/>
      <c r="MO51" s="178"/>
      <c r="MP51" s="178"/>
      <c r="MQ51" s="178"/>
      <c r="MR51" s="178"/>
      <c r="MS51" s="178"/>
      <c r="MT51" s="178"/>
      <c r="MU51" s="178"/>
      <c r="MV51" s="178"/>
      <c r="MW51" s="178"/>
      <c r="MX51" s="178"/>
      <c r="MY51" s="178"/>
      <c r="MZ51" s="178"/>
      <c r="NA51" s="178"/>
      <c r="NB51" s="178"/>
      <c r="NC51" s="178"/>
      <c r="ND51" s="178"/>
      <c r="NE51" s="178"/>
      <c r="NF51" s="178"/>
      <c r="NG51" s="178"/>
      <c r="NH51" s="178"/>
      <c r="NI51" s="178"/>
      <c r="NJ51" s="178"/>
      <c r="NK51" s="178"/>
      <c r="NL51" s="178"/>
      <c r="NM51" s="178"/>
      <c r="NN51" s="178"/>
      <c r="NO51" s="178"/>
      <c r="NP51" s="178"/>
      <c r="NQ51" s="178"/>
      <c r="NR51" s="178"/>
      <c r="NS51" s="178"/>
      <c r="NT51" s="178"/>
      <c r="NU51" s="178"/>
      <c r="NV51" s="178"/>
      <c r="NW51" s="178"/>
      <c r="NX51" s="178"/>
      <c r="NY51" s="178"/>
      <c r="NZ51" s="178"/>
      <c r="OA51" s="178"/>
      <c r="OB51" s="178"/>
      <c r="OC51" s="178"/>
      <c r="OD51" s="178"/>
      <c r="OE51" s="178"/>
      <c r="OF51" s="178"/>
      <c r="OG51" s="178"/>
      <c r="OH51" s="178"/>
      <c r="OI51" s="178"/>
      <c r="OJ51" s="178"/>
      <c r="OK51" s="178"/>
      <c r="OL51" s="178"/>
      <c r="OM51" s="178"/>
      <c r="ON51" s="178"/>
      <c r="OO51" s="178"/>
      <c r="OP51" s="178"/>
      <c r="OQ51" s="178"/>
      <c r="OR51" s="178"/>
      <c r="OS51" s="178"/>
      <c r="OT51" s="178"/>
      <c r="OU51" s="178"/>
      <c r="OV51" s="178"/>
      <c r="OW51" s="178"/>
      <c r="OX51" s="178"/>
      <c r="OY51" s="178"/>
      <c r="OZ51" s="178"/>
      <c r="PA51" s="178"/>
      <c r="PB51" s="178"/>
      <c r="PC51" s="178"/>
      <c r="PD51" s="178"/>
      <c r="PE51" s="178"/>
      <c r="PF51" s="178"/>
      <c r="PG51" s="178"/>
      <c r="PH51" s="178"/>
      <c r="PI51" s="178"/>
      <c r="PJ51" s="178"/>
      <c r="PK51" s="178"/>
      <c r="PL51" s="178"/>
      <c r="PM51" s="178"/>
      <c r="PN51" s="178"/>
      <c r="PO51" s="178"/>
      <c r="PP51" s="178"/>
      <c r="PQ51" s="178"/>
      <c r="PR51" s="178"/>
      <c r="PS51" s="178"/>
      <c r="PT51" s="178"/>
      <c r="PU51" s="178"/>
      <c r="PV51" s="178"/>
      <c r="PW51" s="178"/>
      <c r="PX51" s="178"/>
      <c r="PY51" s="178"/>
      <c r="PZ51" s="178"/>
      <c r="QA51" s="178"/>
      <c r="QB51" s="178"/>
      <c r="QC51" s="178"/>
      <c r="QD51" s="178"/>
      <c r="QE51" s="178"/>
      <c r="QF51" s="178"/>
      <c r="QG51" s="178"/>
      <c r="QH51" s="178"/>
      <c r="QI51" s="178"/>
      <c r="QJ51" s="178"/>
      <c r="QK51" s="178"/>
      <c r="QL51" s="178"/>
      <c r="QM51" s="178"/>
      <c r="QN51" s="178"/>
      <c r="QO51" s="178"/>
      <c r="QP51" s="178"/>
      <c r="QQ51" s="178"/>
      <c r="QR51" s="178"/>
      <c r="QS51" s="178"/>
      <c r="QT51" s="178"/>
      <c r="QU51" s="178"/>
      <c r="QV51" s="178"/>
      <c r="QW51" s="178"/>
      <c r="QX51" s="178"/>
      <c r="QY51" s="178"/>
      <c r="QZ51" s="178"/>
      <c r="RA51" s="178"/>
      <c r="RB51" s="178"/>
      <c r="RC51" s="178"/>
      <c r="RD51" s="178"/>
      <c r="RE51" s="178"/>
      <c r="RF51" s="178"/>
      <c r="RG51" s="178"/>
      <c r="RH51" s="178"/>
      <c r="RI51" s="178"/>
      <c r="RJ51" s="178"/>
      <c r="RK51" s="178"/>
      <c r="RL51" s="178"/>
      <c r="RM51" s="178"/>
      <c r="RN51" s="178"/>
      <c r="RO51" s="178"/>
      <c r="RP51" s="178"/>
      <c r="RQ51" s="178"/>
      <c r="RR51" s="178"/>
      <c r="RS51" s="178"/>
      <c r="RT51" s="178"/>
      <c r="RU51" s="178"/>
      <c r="RV51" s="178"/>
      <c r="RW51" s="178"/>
      <c r="RX51" s="178"/>
      <c r="RY51" s="178"/>
      <c r="RZ51" s="178"/>
      <c r="SA51" s="178"/>
      <c r="SB51" s="178"/>
      <c r="SC51" s="178"/>
      <c r="SD51" s="178"/>
      <c r="SE51" s="178"/>
      <c r="SF51" s="178"/>
      <c r="SG51" s="178"/>
      <c r="SH51" s="178"/>
      <c r="SI51" s="178"/>
      <c r="SJ51" s="178"/>
      <c r="SK51" s="178"/>
      <c r="SL51" s="178"/>
      <c r="SM51" s="178"/>
      <c r="SN51" s="178"/>
      <c r="SO51" s="178"/>
      <c r="SP51" s="178"/>
      <c r="SQ51" s="178"/>
      <c r="SR51" s="178"/>
      <c r="SS51" s="178"/>
      <c r="ST51" s="178"/>
      <c r="SU51" s="178"/>
      <c r="SV51" s="178"/>
      <c r="SW51" s="178"/>
      <c r="SX51" s="178"/>
      <c r="SY51" s="178"/>
      <c r="SZ51" s="178"/>
      <c r="TA51" s="178"/>
      <c r="TB51" s="178"/>
      <c r="TC51" s="178"/>
      <c r="TD51" s="178"/>
      <c r="TE51" s="178"/>
      <c r="TF51" s="178"/>
      <c r="TG51" s="178"/>
      <c r="TH51" s="178"/>
      <c r="TI51" s="178"/>
      <c r="TJ51" s="178"/>
      <c r="TK51" s="178"/>
      <c r="TL51" s="178"/>
      <c r="TM51" s="178"/>
      <c r="TN51" s="178"/>
      <c r="TO51" s="178"/>
      <c r="TP51" s="178"/>
      <c r="TQ51" s="178"/>
      <c r="TR51" s="178"/>
      <c r="TS51" s="178"/>
      <c r="TT51" s="178"/>
      <c r="TU51" s="178"/>
      <c r="TV51" s="178"/>
      <c r="TW51" s="178"/>
      <c r="TX51" s="178"/>
      <c r="TY51" s="178"/>
      <c r="TZ51" s="178"/>
      <c r="UA51" s="178"/>
      <c r="UB51" s="178"/>
      <c r="UC51" s="178"/>
      <c r="UD51" s="178"/>
      <c r="UE51" s="178"/>
      <c r="UF51" s="178"/>
      <c r="UG51" s="178"/>
      <c r="UH51" s="178"/>
      <c r="UI51" s="178"/>
      <c r="UJ51" s="178"/>
      <c r="UK51" s="178"/>
      <c r="UL51" s="178"/>
      <c r="UM51" s="178"/>
      <c r="UN51" s="178"/>
      <c r="UO51" s="178"/>
      <c r="UP51" s="178"/>
      <c r="UQ51" s="178"/>
      <c r="UR51" s="178"/>
      <c r="US51" s="178"/>
      <c r="UT51" s="178"/>
      <c r="UU51" s="178"/>
      <c r="UV51" s="178"/>
      <c r="UW51" s="178"/>
      <c r="UX51" s="178"/>
      <c r="UY51" s="178"/>
      <c r="UZ51" s="178"/>
      <c r="VA51" s="178"/>
      <c r="VB51" s="178"/>
      <c r="VC51" s="178"/>
      <c r="VD51" s="178"/>
      <c r="VE51" s="178"/>
      <c r="VF51" s="178"/>
      <c r="VG51" s="178"/>
      <c r="VH51" s="178"/>
      <c r="VI51" s="178"/>
      <c r="VJ51" s="178"/>
      <c r="VK51" s="178"/>
      <c r="VL51" s="178"/>
      <c r="VM51" s="178"/>
      <c r="VN51" s="178"/>
      <c r="VO51" s="178"/>
      <c r="VP51" s="178"/>
      <c r="VQ51" s="178"/>
      <c r="VR51" s="178"/>
      <c r="VS51" s="178"/>
      <c r="VT51" s="178"/>
      <c r="VU51" s="178"/>
      <c r="VV51" s="178"/>
      <c r="VW51" s="178"/>
      <c r="VX51" s="178"/>
      <c r="VY51" s="178"/>
      <c r="VZ51" s="178"/>
      <c r="WA51" s="178"/>
      <c r="WB51" s="178"/>
      <c r="WC51" s="178"/>
      <c r="WD51" s="178"/>
      <c r="WE51" s="178"/>
      <c r="WF51" s="178"/>
      <c r="WG51" s="178"/>
      <c r="WH51" s="178"/>
      <c r="WI51" s="178"/>
      <c r="WJ51" s="178"/>
      <c r="WK51" s="178"/>
      <c r="WL51" s="178"/>
      <c r="WM51" s="178"/>
      <c r="WN51" s="178"/>
      <c r="WO51" s="178"/>
      <c r="WP51" s="178"/>
      <c r="WQ51" s="178"/>
      <c r="WR51" s="178"/>
      <c r="WS51" s="178"/>
      <c r="WT51" s="178"/>
      <c r="WU51" s="178"/>
      <c r="WV51" s="178"/>
      <c r="WW51" s="178"/>
      <c r="WX51" s="178"/>
      <c r="WY51" s="178"/>
      <c r="WZ51" s="178"/>
      <c r="XA51" s="178"/>
      <c r="XB51" s="178"/>
      <c r="XC51" s="178"/>
      <c r="XD51" s="178"/>
      <c r="XE51" s="178"/>
      <c r="XF51" s="178"/>
      <c r="XG51" s="178"/>
      <c r="XH51" s="178"/>
      <c r="XI51" s="178"/>
      <c r="XJ51" s="178"/>
      <c r="XK51" s="178"/>
      <c r="XL51" s="178"/>
      <c r="XM51" s="178"/>
      <c r="XN51" s="178"/>
      <c r="XO51" s="178"/>
      <c r="XP51" s="178"/>
      <c r="XQ51" s="178"/>
      <c r="XR51" s="178"/>
      <c r="XS51" s="178"/>
      <c r="XT51" s="178"/>
      <c r="XU51" s="178"/>
      <c r="XV51" s="178"/>
      <c r="XW51" s="178"/>
      <c r="XX51" s="178"/>
      <c r="XY51" s="178"/>
      <c r="XZ51" s="178"/>
      <c r="YA51" s="178"/>
      <c r="YB51" s="178"/>
      <c r="YC51" s="178"/>
      <c r="YD51" s="178"/>
      <c r="YE51" s="178"/>
      <c r="YF51" s="178"/>
      <c r="YG51" s="178"/>
      <c r="YH51" s="178"/>
      <c r="YI51" s="178"/>
      <c r="YJ51" s="178"/>
      <c r="YK51" s="178"/>
      <c r="YL51" s="178"/>
      <c r="YM51" s="178"/>
      <c r="YN51" s="178"/>
      <c r="YO51" s="178"/>
      <c r="YP51" s="178"/>
      <c r="YQ51" s="178"/>
      <c r="YR51" s="178"/>
      <c r="YS51" s="178"/>
      <c r="YT51" s="178"/>
      <c r="YU51" s="178"/>
      <c r="YV51" s="178"/>
      <c r="YW51" s="178"/>
      <c r="YX51" s="178"/>
      <c r="YY51" s="178"/>
      <c r="YZ51" s="178"/>
      <c r="ZA51" s="178"/>
      <c r="ZB51" s="178"/>
      <c r="ZC51" s="178"/>
      <c r="ZD51" s="178"/>
      <c r="ZE51" s="178"/>
      <c r="ZF51" s="178"/>
      <c r="ZG51" s="178"/>
      <c r="ZH51" s="178"/>
      <c r="ZI51" s="178"/>
      <c r="ZJ51" s="178"/>
      <c r="ZK51" s="178"/>
      <c r="ZL51" s="178"/>
      <c r="ZM51" s="178"/>
      <c r="ZN51" s="178"/>
      <c r="ZO51" s="178"/>
      <c r="ZP51" s="178"/>
      <c r="ZQ51" s="178"/>
      <c r="ZR51" s="178"/>
      <c r="ZS51" s="178"/>
      <c r="ZT51" s="178"/>
      <c r="ZU51" s="178"/>
      <c r="ZV51" s="178"/>
      <c r="ZW51" s="178"/>
      <c r="ZX51" s="178"/>
      <c r="ZY51" s="178"/>
      <c r="ZZ51" s="178"/>
      <c r="AAA51" s="178"/>
      <c r="AAB51" s="178"/>
      <c r="AAC51" s="178"/>
      <c r="AAD51" s="178"/>
      <c r="AAE51" s="178"/>
      <c r="AAF51" s="178"/>
      <c r="AAG51" s="178"/>
      <c r="AAH51" s="178"/>
      <c r="AAI51" s="178"/>
      <c r="AAJ51" s="178"/>
      <c r="AAK51" s="178"/>
      <c r="AAL51" s="178"/>
      <c r="AAM51" s="178"/>
      <c r="AAN51" s="178"/>
      <c r="AAO51" s="178"/>
      <c r="AAP51" s="178"/>
      <c r="AAQ51" s="178"/>
      <c r="AAR51" s="178"/>
      <c r="AAS51" s="178"/>
      <c r="AAT51" s="178"/>
      <c r="AAU51" s="178"/>
      <c r="AAV51" s="178"/>
      <c r="AAW51" s="178"/>
      <c r="AAX51" s="178"/>
      <c r="AAY51" s="178"/>
      <c r="AAZ51" s="178"/>
      <c r="ABA51" s="178"/>
      <c r="ABB51" s="178"/>
      <c r="ABC51" s="178"/>
      <c r="ABD51" s="178"/>
      <c r="ABE51" s="178"/>
      <c r="ABF51" s="178"/>
      <c r="ABG51" s="178"/>
      <c r="ABH51" s="178"/>
      <c r="ABI51" s="178"/>
      <c r="ABJ51" s="178"/>
      <c r="ABK51" s="178"/>
      <c r="ABL51" s="178"/>
      <c r="ABM51" s="178"/>
      <c r="ABN51" s="178"/>
      <c r="ABO51" s="178"/>
      <c r="ABP51" s="178"/>
      <c r="ABQ51" s="178"/>
      <c r="ABR51" s="178"/>
      <c r="ABS51" s="178"/>
      <c r="ABT51" s="178"/>
      <c r="ABU51" s="178"/>
      <c r="ABV51" s="178"/>
      <c r="ABW51" s="178"/>
      <c r="ABX51" s="178"/>
      <c r="ABY51" s="178"/>
      <c r="ABZ51" s="178"/>
      <c r="ACA51" s="178"/>
      <c r="ACB51" s="178"/>
      <c r="ACC51" s="178"/>
      <c r="ACD51" s="178"/>
      <c r="ACE51" s="178"/>
      <c r="ACF51" s="178"/>
      <c r="ACG51" s="178"/>
      <c r="ACH51" s="178"/>
      <c r="ACI51" s="178"/>
      <c r="ACJ51" s="178"/>
      <c r="ACK51" s="178"/>
      <c r="ACL51" s="178"/>
      <c r="ACM51" s="178"/>
      <c r="ACN51" s="178"/>
      <c r="ACO51" s="178"/>
      <c r="ACP51" s="178"/>
      <c r="ACQ51" s="178"/>
      <c r="ACR51" s="178"/>
      <c r="ACS51" s="178"/>
      <c r="ACT51" s="178"/>
      <c r="ACU51" s="178"/>
      <c r="ACV51" s="178"/>
      <c r="ACW51" s="178"/>
      <c r="ACX51" s="178"/>
      <c r="ACY51" s="178"/>
      <c r="ACZ51" s="178"/>
      <c r="ADA51" s="178"/>
      <c r="ADB51" s="178"/>
      <c r="ADC51" s="178"/>
      <c r="ADD51" s="178"/>
      <c r="ADE51" s="178"/>
      <c r="ADF51" s="178"/>
      <c r="ADG51" s="178"/>
      <c r="ADH51" s="178"/>
      <c r="ADI51" s="178"/>
      <c r="ADJ51" s="178"/>
      <c r="ADK51" s="178"/>
      <c r="ADL51" s="178"/>
      <c r="ADM51" s="178"/>
      <c r="ADN51" s="178"/>
      <c r="ADO51" s="178"/>
      <c r="ADP51" s="178"/>
      <c r="ADQ51" s="178"/>
      <c r="ADR51" s="178"/>
      <c r="ADS51" s="178"/>
      <c r="ADT51" s="178"/>
      <c r="ADU51" s="178"/>
      <c r="ADV51" s="178"/>
      <c r="ADW51" s="178"/>
      <c r="ADX51" s="178"/>
      <c r="ADY51" s="178"/>
      <c r="ADZ51" s="178"/>
      <c r="AEA51" s="178"/>
      <c r="AEB51" s="178"/>
      <c r="AEC51" s="178"/>
      <c r="AED51" s="178"/>
      <c r="AEE51" s="178"/>
      <c r="AEF51" s="178"/>
      <c r="AEG51" s="178"/>
      <c r="AEH51" s="178"/>
      <c r="AEI51" s="178"/>
      <c r="AEJ51" s="178"/>
      <c r="AEK51" s="178"/>
      <c r="AEL51" s="178"/>
      <c r="AEM51" s="178"/>
      <c r="AEN51" s="178"/>
      <c r="AEO51" s="178"/>
      <c r="AEP51" s="178"/>
      <c r="AEQ51" s="178"/>
      <c r="AER51" s="178"/>
      <c r="AES51" s="178"/>
      <c r="AET51" s="178"/>
      <c r="AEU51" s="178"/>
      <c r="AEV51" s="178"/>
      <c r="AEW51" s="178"/>
      <c r="AEX51" s="178"/>
      <c r="AEY51" s="178"/>
      <c r="AEZ51" s="178"/>
      <c r="AFA51" s="178"/>
      <c r="AFB51" s="178"/>
      <c r="AFC51" s="178"/>
      <c r="AFD51" s="178"/>
      <c r="AFE51" s="178"/>
      <c r="AFF51" s="178"/>
      <c r="AFG51" s="178"/>
      <c r="AFH51" s="178"/>
      <c r="AFI51" s="178"/>
      <c r="AFJ51" s="178"/>
      <c r="AFK51" s="178"/>
      <c r="AFL51" s="178"/>
      <c r="AFM51" s="178"/>
      <c r="AFN51" s="178"/>
      <c r="AFO51" s="178"/>
      <c r="AFP51" s="178"/>
      <c r="AFQ51" s="178"/>
      <c r="AFR51" s="178"/>
      <c r="AFS51" s="178"/>
      <c r="AFT51" s="178"/>
      <c r="AFU51" s="178"/>
      <c r="AFV51" s="178"/>
      <c r="AFW51" s="178"/>
      <c r="AFX51" s="178"/>
      <c r="AFY51" s="178"/>
      <c r="AFZ51" s="178"/>
      <c r="AGA51" s="178"/>
      <c r="AGB51" s="178"/>
      <c r="AGC51" s="178"/>
      <c r="AGD51" s="178"/>
      <c r="AGE51" s="178"/>
      <c r="AGF51" s="178"/>
      <c r="AGG51" s="178"/>
      <c r="AGH51" s="178"/>
      <c r="AGI51" s="178"/>
      <c r="AGJ51" s="178"/>
      <c r="AGK51" s="178"/>
      <c r="AGL51" s="178"/>
      <c r="AGM51" s="178"/>
      <c r="AGN51" s="178"/>
      <c r="AGO51" s="178"/>
      <c r="AGP51" s="178"/>
      <c r="AGQ51" s="178"/>
      <c r="AGR51" s="178"/>
      <c r="AGS51" s="178"/>
      <c r="AGT51" s="178"/>
      <c r="AGU51" s="178"/>
      <c r="AGV51" s="178"/>
      <c r="AGW51" s="178"/>
      <c r="AGX51" s="178"/>
      <c r="AGY51" s="178"/>
      <c r="AGZ51" s="178"/>
      <c r="AHA51" s="178"/>
      <c r="AHB51" s="178"/>
      <c r="AHC51" s="178"/>
      <c r="AHD51" s="178"/>
      <c r="AHE51" s="178"/>
      <c r="AHF51" s="178"/>
      <c r="AHG51" s="178"/>
      <c r="AHH51" s="178"/>
      <c r="AHI51" s="178"/>
      <c r="AHJ51" s="178"/>
      <c r="AHK51" s="178"/>
      <c r="AHL51" s="178"/>
      <c r="AHM51" s="178"/>
      <c r="AHN51" s="178"/>
      <c r="AHO51" s="178"/>
      <c r="AHP51" s="178"/>
      <c r="AHQ51" s="178"/>
      <c r="AHR51" s="178"/>
      <c r="AHS51" s="178"/>
      <c r="AHT51" s="178"/>
      <c r="AHU51" s="178"/>
      <c r="AHV51" s="178"/>
      <c r="AHW51" s="178"/>
      <c r="AHX51" s="178"/>
      <c r="AHY51" s="178"/>
      <c r="AHZ51" s="178"/>
      <c r="AIA51" s="178"/>
      <c r="AIB51" s="178"/>
      <c r="AIC51" s="178"/>
      <c r="AID51" s="178"/>
      <c r="AIE51" s="178"/>
      <c r="AIF51" s="178"/>
      <c r="AIG51" s="178"/>
      <c r="AIH51" s="178"/>
      <c r="AII51" s="178"/>
      <c r="AIJ51" s="178"/>
      <c r="AIK51" s="178"/>
      <c r="AIL51" s="178"/>
      <c r="AIM51" s="178"/>
      <c r="AIN51" s="178"/>
      <c r="AIO51" s="178"/>
      <c r="AIP51" s="178"/>
      <c r="AIQ51" s="178"/>
      <c r="AIR51" s="178"/>
      <c r="AIS51" s="178"/>
      <c r="AIT51" s="178"/>
      <c r="AIU51" s="178"/>
      <c r="AIV51" s="178"/>
      <c r="AIW51" s="178"/>
      <c r="AIX51" s="178"/>
      <c r="AIY51" s="178"/>
      <c r="AIZ51" s="178"/>
      <c r="AJA51" s="178"/>
      <c r="AJB51" s="178"/>
      <c r="AJC51" s="178"/>
      <c r="AJD51" s="178"/>
      <c r="AJE51" s="178"/>
      <c r="AJF51" s="178"/>
      <c r="AJG51" s="178"/>
      <c r="AJH51" s="178"/>
      <c r="AJI51" s="178"/>
      <c r="AJJ51" s="178"/>
      <c r="AJK51" s="178"/>
      <c r="AJL51" s="178"/>
      <c r="AJM51" s="178"/>
      <c r="AJN51" s="178"/>
      <c r="AJO51" s="178"/>
      <c r="AJP51" s="178"/>
      <c r="AJQ51" s="178"/>
      <c r="AJR51" s="178"/>
      <c r="AJS51" s="178"/>
      <c r="AJT51" s="178"/>
      <c r="AJU51" s="178"/>
      <c r="AJV51" s="178"/>
      <c r="AJW51" s="178"/>
      <c r="AJX51" s="178"/>
      <c r="AJY51" s="178"/>
      <c r="AJZ51" s="178"/>
      <c r="AKA51" s="178"/>
      <c r="AKB51" s="178"/>
      <c r="AKC51" s="178"/>
      <c r="AKD51" s="178"/>
      <c r="AKE51" s="178"/>
      <c r="AKF51" s="178"/>
      <c r="AKG51" s="178"/>
      <c r="AKH51" s="178"/>
      <c r="AKI51" s="178"/>
      <c r="AKJ51" s="178"/>
      <c r="AKK51" s="178"/>
      <c r="AKL51" s="178"/>
      <c r="AKM51" s="178"/>
      <c r="AKN51" s="178"/>
      <c r="AKO51" s="178"/>
      <c r="AKP51" s="178"/>
      <c r="AKQ51" s="178"/>
      <c r="AKR51" s="178"/>
      <c r="AKS51" s="178"/>
      <c r="AKT51" s="178"/>
      <c r="AKU51" s="178"/>
      <c r="AKV51" s="178"/>
      <c r="AKW51" s="178"/>
      <c r="AKX51" s="178"/>
      <c r="AKY51" s="178"/>
      <c r="AKZ51" s="178"/>
      <c r="ALA51" s="178"/>
      <c r="ALB51" s="178"/>
      <c r="ALC51" s="178"/>
      <c r="ALD51" s="178"/>
      <c r="ALE51" s="178"/>
      <c r="ALF51" s="178"/>
      <c r="ALG51" s="178"/>
      <c r="ALH51" s="178"/>
      <c r="ALI51" s="178"/>
      <c r="ALJ51" s="178"/>
      <c r="ALK51" s="178"/>
      <c r="ALL51" s="178"/>
      <c r="ALM51" s="178"/>
      <c r="ALN51" s="178"/>
      <c r="ALO51" s="178"/>
      <c r="ALP51" s="178"/>
      <c r="ALQ51" s="178"/>
      <c r="ALR51" s="178"/>
      <c r="ALS51" s="178"/>
      <c r="ALT51" s="178"/>
      <c r="ALU51" s="178"/>
      <c r="ALV51" s="178"/>
      <c r="ALW51" s="178"/>
      <c r="ALX51" s="178"/>
      <c r="ALY51" s="178"/>
      <c r="ALZ51" s="178"/>
      <c r="AMA51" s="178"/>
      <c r="AMB51" s="178"/>
      <c r="AMC51" s="178"/>
      <c r="AMD51" s="178"/>
      <c r="AME51" s="178"/>
      <c r="AMF51" s="178"/>
      <c r="AMG51" s="178"/>
      <c r="AMH51" s="178"/>
      <c r="AMI51" s="178"/>
      <c r="AMJ51" s="178"/>
      <c r="AMK51" s="178"/>
      <c r="AML51" s="178"/>
      <c r="AMM51" s="178"/>
      <c r="AMN51" s="178"/>
      <c r="AMO51" s="178"/>
      <c r="AMP51" s="178"/>
      <c r="AMQ51" s="178"/>
      <c r="AMR51" s="178"/>
      <c r="AMS51" s="178"/>
      <c r="AMT51" s="178"/>
      <c r="AMU51" s="178"/>
      <c r="AMV51" s="178"/>
      <c r="AMW51" s="178"/>
      <c r="AMX51" s="178"/>
      <c r="AMY51" s="178"/>
      <c r="AMZ51" s="178"/>
      <c r="ANA51" s="178"/>
      <c r="ANB51" s="178"/>
      <c r="ANC51" s="178"/>
      <c r="AND51" s="178"/>
      <c r="ANE51" s="178"/>
      <c r="ANF51" s="178"/>
      <c r="ANG51" s="178"/>
      <c r="ANH51" s="178"/>
      <c r="ANI51" s="178"/>
      <c r="ANJ51" s="178"/>
      <c r="ANK51" s="178"/>
      <c r="ANL51" s="178"/>
      <c r="ANM51" s="178"/>
      <c r="ANN51" s="178"/>
      <c r="ANO51" s="178"/>
      <c r="ANP51" s="178"/>
      <c r="ANQ51" s="178"/>
      <c r="ANR51" s="178"/>
      <c r="ANS51" s="178"/>
      <c r="ANT51" s="178"/>
      <c r="ANU51" s="178"/>
      <c r="ANV51" s="178"/>
      <c r="ANW51" s="178"/>
      <c r="ANX51" s="178"/>
      <c r="ANY51" s="178"/>
      <c r="ANZ51" s="178"/>
      <c r="AOA51" s="178"/>
      <c r="AOB51" s="178"/>
      <c r="AOC51" s="178"/>
      <c r="AOD51" s="178"/>
      <c r="AOE51" s="178"/>
      <c r="AOF51" s="178"/>
      <c r="AOG51" s="178"/>
      <c r="AOH51" s="178"/>
      <c r="AOI51" s="178"/>
      <c r="AOJ51" s="178"/>
      <c r="AOK51" s="178"/>
      <c r="AOL51" s="178"/>
      <c r="AOM51" s="178"/>
      <c r="AON51" s="178"/>
      <c r="AOO51" s="178"/>
      <c r="AOP51" s="178"/>
      <c r="AOQ51" s="178"/>
      <c r="AOR51" s="178"/>
      <c r="AOS51" s="178"/>
      <c r="AOT51" s="178"/>
      <c r="AOU51" s="178"/>
      <c r="AOV51" s="178"/>
      <c r="AOW51" s="178"/>
      <c r="AOX51" s="178"/>
      <c r="AOY51" s="178"/>
      <c r="AOZ51" s="178"/>
      <c r="APA51" s="178"/>
      <c r="APB51" s="178"/>
      <c r="APC51" s="178"/>
      <c r="APD51" s="178"/>
      <c r="APE51" s="178"/>
      <c r="APF51" s="178"/>
      <c r="APG51" s="178"/>
      <c r="APH51" s="178"/>
      <c r="API51" s="178"/>
      <c r="APJ51" s="178"/>
      <c r="APK51" s="178"/>
      <c r="APL51" s="178"/>
      <c r="APM51" s="178"/>
      <c r="APN51" s="178"/>
      <c r="APO51" s="178"/>
      <c r="APP51" s="178"/>
      <c r="APQ51" s="178"/>
      <c r="APR51" s="178"/>
      <c r="APS51" s="178"/>
      <c r="APT51" s="178"/>
      <c r="APU51" s="178"/>
      <c r="APV51" s="178"/>
      <c r="APW51" s="178"/>
      <c r="APX51" s="178"/>
      <c r="APY51" s="178"/>
      <c r="APZ51" s="178"/>
      <c r="AQA51" s="178"/>
      <c r="AQB51" s="178"/>
      <c r="AQC51" s="178"/>
      <c r="AQD51" s="178"/>
      <c r="AQE51" s="178"/>
      <c r="AQF51" s="178"/>
      <c r="AQG51" s="178"/>
      <c r="AQH51" s="178"/>
      <c r="AQI51" s="178"/>
      <c r="AQJ51" s="178"/>
      <c r="AQK51" s="178"/>
      <c r="AQL51" s="178"/>
      <c r="AQM51" s="178"/>
      <c r="AQN51" s="178"/>
      <c r="AQO51" s="178"/>
      <c r="AQP51" s="178"/>
      <c r="AQQ51" s="178"/>
      <c r="AQR51" s="178"/>
      <c r="AQS51" s="178"/>
      <c r="AQT51" s="178"/>
      <c r="AQU51" s="178"/>
      <c r="AQV51" s="178"/>
      <c r="AQW51" s="178"/>
      <c r="AQX51" s="178"/>
      <c r="AQY51" s="178"/>
      <c r="AQZ51" s="178"/>
      <c r="ARA51" s="178"/>
      <c r="ARB51" s="178"/>
      <c r="ARC51" s="178"/>
      <c r="ARD51" s="178"/>
      <c r="ARE51" s="178"/>
      <c r="ARF51" s="178"/>
      <c r="ARG51" s="178"/>
      <c r="ARH51" s="178"/>
      <c r="ARI51" s="178"/>
      <c r="ARJ51" s="178"/>
      <c r="ARK51" s="178"/>
      <c r="ARL51" s="178"/>
      <c r="ARM51" s="178"/>
      <c r="ARN51" s="178"/>
      <c r="ARO51" s="178"/>
      <c r="ARP51" s="178"/>
      <c r="ARQ51" s="178"/>
      <c r="ARR51" s="178"/>
      <c r="ARS51" s="178"/>
      <c r="ART51" s="178"/>
      <c r="ARU51" s="178"/>
      <c r="ARV51" s="178"/>
      <c r="ARW51" s="178"/>
      <c r="ARX51" s="178"/>
      <c r="ARY51" s="178"/>
      <c r="ARZ51" s="178"/>
      <c r="ASA51" s="178"/>
      <c r="ASB51" s="178"/>
      <c r="ASC51" s="178"/>
      <c r="ASD51" s="178"/>
      <c r="ASE51" s="178"/>
      <c r="ASF51" s="178"/>
      <c r="ASG51" s="178"/>
      <c r="ASH51" s="178"/>
      <c r="ASI51" s="178"/>
      <c r="ASJ51" s="178"/>
      <c r="ASK51" s="178"/>
      <c r="ASL51" s="178"/>
      <c r="ASM51" s="178"/>
      <c r="ASN51" s="178"/>
      <c r="ASO51" s="178"/>
      <c r="ASP51" s="178"/>
      <c r="ASQ51" s="178"/>
      <c r="ASR51" s="178"/>
      <c r="ASS51" s="178"/>
      <c r="AST51" s="178"/>
      <c r="ASU51" s="178"/>
      <c r="ASV51" s="178"/>
      <c r="ASW51" s="178"/>
      <c r="ASX51" s="178"/>
      <c r="ASY51" s="178"/>
      <c r="ASZ51" s="178"/>
      <c r="ATA51" s="178"/>
      <c r="ATB51" s="178"/>
      <c r="ATC51" s="178"/>
      <c r="ATD51" s="178"/>
      <c r="ATE51" s="178"/>
      <c r="ATF51" s="178"/>
      <c r="ATG51" s="178"/>
      <c r="ATH51" s="178"/>
      <c r="ATI51" s="178"/>
      <c r="ATJ51" s="178"/>
      <c r="ATK51" s="178"/>
      <c r="ATL51" s="178"/>
      <c r="ATM51" s="178"/>
      <c r="ATN51" s="178"/>
      <c r="ATO51" s="178"/>
      <c r="ATP51" s="178"/>
      <c r="ATQ51" s="178"/>
      <c r="ATR51" s="178"/>
      <c r="ATS51" s="178"/>
      <c r="ATT51" s="178"/>
      <c r="ATU51" s="178"/>
      <c r="ATV51" s="178"/>
      <c r="ATW51" s="178"/>
      <c r="ATX51" s="178"/>
      <c r="ATY51" s="178"/>
      <c r="ATZ51" s="178"/>
      <c r="AUA51" s="178"/>
      <c r="AUB51" s="178"/>
      <c r="AUC51" s="178"/>
      <c r="AUD51" s="178"/>
      <c r="AUE51" s="178"/>
      <c r="AUF51" s="178"/>
      <c r="AUG51" s="178"/>
      <c r="AUH51" s="178"/>
      <c r="AUI51" s="178"/>
      <c r="AUJ51" s="178"/>
      <c r="AUK51" s="178"/>
      <c r="AUL51" s="178"/>
      <c r="AUM51" s="178"/>
      <c r="AUN51" s="178"/>
      <c r="AUO51" s="178"/>
      <c r="AUP51" s="178"/>
      <c r="AUQ51" s="178"/>
      <c r="AUR51" s="178"/>
      <c r="AUS51" s="178"/>
      <c r="AUT51" s="178"/>
      <c r="AUU51" s="178"/>
      <c r="AUV51" s="178"/>
      <c r="AUW51" s="178"/>
      <c r="AUX51" s="178"/>
      <c r="AUY51" s="178"/>
      <c r="AUZ51" s="178"/>
      <c r="AVA51" s="178"/>
      <c r="AVB51" s="178"/>
      <c r="AVC51" s="178"/>
      <c r="AVD51" s="178"/>
      <c r="AVE51" s="178"/>
      <c r="AVF51" s="178"/>
      <c r="AVG51" s="178"/>
      <c r="AVH51" s="178"/>
      <c r="AVI51" s="178"/>
      <c r="AVJ51" s="178"/>
      <c r="AVK51" s="178"/>
      <c r="AVL51" s="178"/>
      <c r="AVM51" s="178"/>
      <c r="AVN51" s="178"/>
      <c r="AVO51" s="178"/>
      <c r="AVP51" s="178"/>
      <c r="AVQ51" s="178"/>
      <c r="AVR51" s="178"/>
      <c r="AVS51" s="178"/>
      <c r="AVT51" s="178"/>
      <c r="AVU51" s="178"/>
      <c r="AVV51" s="178"/>
      <c r="AVW51" s="178"/>
      <c r="AVX51" s="178"/>
      <c r="AVY51" s="178"/>
      <c r="AVZ51" s="178"/>
      <c r="AWA51" s="178"/>
      <c r="AWB51" s="178"/>
      <c r="AWC51" s="178"/>
      <c r="AWD51" s="178"/>
      <c r="AWE51" s="178"/>
      <c r="AWF51" s="178"/>
      <c r="AWG51" s="178"/>
      <c r="AWH51" s="178"/>
      <c r="AWI51" s="178"/>
      <c r="AWJ51" s="178"/>
      <c r="AWK51" s="178"/>
      <c r="AWL51" s="178"/>
      <c r="AWM51" s="178"/>
      <c r="AWN51" s="178"/>
      <c r="AWO51" s="178"/>
      <c r="AWP51" s="178"/>
      <c r="AWQ51" s="178"/>
      <c r="AWR51" s="178"/>
      <c r="AWS51" s="178"/>
      <c r="AWT51" s="178"/>
      <c r="AWU51" s="178"/>
      <c r="AWV51" s="178"/>
      <c r="AWW51" s="178"/>
      <c r="AWX51" s="178"/>
      <c r="AWY51" s="178"/>
      <c r="AWZ51" s="178"/>
      <c r="AXA51" s="178"/>
      <c r="AXB51" s="178"/>
      <c r="AXC51" s="178"/>
      <c r="AXD51" s="178"/>
      <c r="AXE51" s="178"/>
      <c r="AXF51" s="178"/>
      <c r="AXG51" s="178"/>
      <c r="AXH51" s="178"/>
      <c r="AXI51" s="178"/>
      <c r="AXJ51" s="178"/>
      <c r="AXK51" s="178"/>
      <c r="AXL51" s="178"/>
      <c r="AXM51" s="178"/>
      <c r="AXN51" s="178"/>
      <c r="AXO51" s="178"/>
      <c r="AXP51" s="178"/>
      <c r="AXQ51" s="178"/>
      <c r="AXR51" s="178"/>
      <c r="AXS51" s="178"/>
      <c r="AXT51" s="178"/>
      <c r="AXU51" s="178"/>
      <c r="AXV51" s="178"/>
      <c r="AXW51" s="178"/>
      <c r="AXX51" s="178"/>
      <c r="AXY51" s="178"/>
      <c r="AXZ51" s="178"/>
      <c r="AYA51" s="178"/>
      <c r="AYB51" s="178"/>
      <c r="AYC51" s="178"/>
      <c r="AYD51" s="178"/>
      <c r="AYE51" s="178"/>
      <c r="AYF51" s="178"/>
      <c r="AYG51" s="178"/>
      <c r="AYH51" s="178"/>
      <c r="AYI51" s="178"/>
      <c r="AYJ51" s="178"/>
      <c r="AYK51" s="178"/>
      <c r="AYL51" s="178"/>
      <c r="AYM51" s="178"/>
      <c r="AYN51" s="178"/>
      <c r="AYO51" s="178"/>
      <c r="AYP51" s="178"/>
      <c r="AYQ51" s="178"/>
      <c r="AYR51" s="178"/>
      <c r="AYS51" s="178"/>
      <c r="AYT51" s="178"/>
      <c r="AYU51" s="178"/>
      <c r="AYV51" s="178"/>
      <c r="AYW51" s="178"/>
      <c r="AYX51" s="178"/>
      <c r="AYY51" s="178"/>
      <c r="AYZ51" s="178"/>
      <c r="AZA51" s="178"/>
      <c r="AZB51" s="178"/>
      <c r="AZC51" s="178"/>
      <c r="AZD51" s="178"/>
      <c r="AZE51" s="178"/>
      <c r="AZF51" s="178"/>
      <c r="AZG51" s="178"/>
      <c r="AZH51" s="178"/>
      <c r="AZI51" s="178"/>
      <c r="AZJ51" s="178"/>
      <c r="AZK51" s="178"/>
      <c r="AZL51" s="178"/>
      <c r="AZM51" s="178"/>
      <c r="AZN51" s="178"/>
      <c r="AZO51" s="178"/>
      <c r="AZP51" s="178"/>
      <c r="AZQ51" s="178"/>
      <c r="AZR51" s="178"/>
      <c r="AZS51" s="178"/>
      <c r="AZT51" s="178"/>
      <c r="AZU51" s="178"/>
      <c r="AZV51" s="178"/>
      <c r="AZW51" s="178"/>
      <c r="AZX51" s="178"/>
      <c r="AZY51" s="178"/>
      <c r="AZZ51" s="178"/>
      <c r="BAA51" s="178"/>
      <c r="BAB51" s="178"/>
      <c r="BAC51" s="178"/>
      <c r="BAD51" s="178"/>
      <c r="BAE51" s="178"/>
      <c r="BAF51" s="178"/>
      <c r="BAG51" s="178"/>
      <c r="BAH51" s="178"/>
      <c r="BAI51" s="178"/>
      <c r="BAJ51" s="178"/>
      <c r="BAK51" s="178"/>
      <c r="BAL51" s="178"/>
      <c r="BAM51" s="178"/>
      <c r="BAN51" s="178"/>
      <c r="BAO51" s="178"/>
      <c r="BAP51" s="178"/>
      <c r="BAQ51" s="178"/>
      <c r="BAR51" s="178"/>
      <c r="BAS51" s="178"/>
      <c r="BAT51" s="178"/>
      <c r="BAU51" s="178"/>
      <c r="BAV51" s="178"/>
      <c r="BAW51" s="178"/>
      <c r="BAX51" s="178"/>
      <c r="BAY51" s="178"/>
      <c r="BAZ51" s="178"/>
      <c r="BBA51" s="178"/>
      <c r="BBB51" s="178"/>
      <c r="BBC51" s="178"/>
      <c r="BBD51" s="178"/>
      <c r="BBE51" s="178"/>
      <c r="BBF51" s="178"/>
      <c r="BBG51" s="178"/>
      <c r="BBH51" s="178"/>
      <c r="BBI51" s="178"/>
      <c r="BBJ51" s="178"/>
      <c r="BBK51" s="178"/>
      <c r="BBL51" s="178"/>
      <c r="BBM51" s="178"/>
      <c r="BBN51" s="178"/>
      <c r="BBO51" s="178"/>
      <c r="BBP51" s="178"/>
      <c r="BBQ51" s="178"/>
      <c r="BBR51" s="178"/>
      <c r="BBS51" s="178"/>
      <c r="BBT51" s="178"/>
      <c r="BBU51" s="178"/>
      <c r="BBV51" s="178"/>
      <c r="BBW51" s="178"/>
      <c r="BBX51" s="178"/>
      <c r="BBY51" s="178"/>
      <c r="BBZ51" s="178"/>
      <c r="BCA51" s="178"/>
      <c r="BCB51" s="178"/>
      <c r="BCC51" s="178"/>
      <c r="BCD51" s="178"/>
      <c r="BCE51" s="178"/>
      <c r="BCF51" s="178"/>
      <c r="BCG51" s="178"/>
      <c r="BCH51" s="178"/>
      <c r="BCI51" s="178"/>
      <c r="BCJ51" s="178"/>
      <c r="BCK51" s="178"/>
      <c r="BCL51" s="178"/>
      <c r="BCM51" s="178"/>
      <c r="BCN51" s="178"/>
      <c r="BCO51" s="178"/>
      <c r="BCP51" s="178"/>
      <c r="BCQ51" s="178"/>
      <c r="BCR51" s="178"/>
      <c r="BCS51" s="178"/>
      <c r="BCT51" s="178"/>
      <c r="BCU51" s="178"/>
      <c r="BCV51" s="178"/>
      <c r="BCW51" s="178"/>
      <c r="BCX51" s="178"/>
      <c r="BCY51" s="178"/>
      <c r="BCZ51" s="178"/>
      <c r="BDA51" s="178"/>
      <c r="BDB51" s="178"/>
      <c r="BDC51" s="178"/>
      <c r="BDD51" s="178"/>
      <c r="BDE51" s="178"/>
      <c r="BDF51" s="178"/>
      <c r="BDG51" s="178"/>
      <c r="BDH51" s="178"/>
      <c r="BDI51" s="178"/>
      <c r="BDJ51" s="178"/>
      <c r="BDK51" s="178"/>
      <c r="BDL51" s="178"/>
      <c r="BDM51" s="178"/>
      <c r="BDN51" s="178"/>
      <c r="BDO51" s="178"/>
      <c r="BDP51" s="178"/>
      <c r="BDQ51" s="178"/>
      <c r="BDR51" s="178"/>
      <c r="BDS51" s="178"/>
      <c r="BDT51" s="178"/>
      <c r="BDU51" s="178"/>
      <c r="BDV51" s="178"/>
      <c r="BDW51" s="178"/>
      <c r="BDX51" s="178"/>
      <c r="BDY51" s="178"/>
      <c r="BDZ51" s="178"/>
      <c r="BEA51" s="178"/>
      <c r="BEB51" s="178"/>
      <c r="BEC51" s="178"/>
      <c r="BED51" s="178"/>
      <c r="BEE51" s="178"/>
      <c r="BEF51" s="178"/>
      <c r="BEG51" s="178"/>
      <c r="BEH51" s="178"/>
      <c r="BEI51" s="178"/>
      <c r="BEJ51" s="178"/>
      <c r="BEK51" s="178"/>
      <c r="BEL51" s="178"/>
      <c r="BEM51" s="178"/>
      <c r="BEN51" s="178"/>
      <c r="BEO51" s="178"/>
      <c r="BEP51" s="178"/>
      <c r="BEQ51" s="178"/>
      <c r="BER51" s="178"/>
      <c r="BES51" s="178"/>
      <c r="BET51" s="178"/>
      <c r="BEU51" s="178"/>
      <c r="BEV51" s="178"/>
      <c r="BEW51" s="178"/>
      <c r="BEX51" s="178"/>
      <c r="BEY51" s="178"/>
      <c r="BEZ51" s="178"/>
      <c r="BFA51" s="178"/>
      <c r="BFB51" s="178"/>
      <c r="BFC51" s="178"/>
      <c r="BFD51" s="178"/>
      <c r="BFE51" s="178"/>
      <c r="BFF51" s="178"/>
      <c r="BFG51" s="178"/>
      <c r="BFH51" s="178"/>
      <c r="BFI51" s="178"/>
      <c r="BFJ51" s="178"/>
      <c r="BFK51" s="178"/>
      <c r="BFL51" s="178"/>
      <c r="BFM51" s="178"/>
      <c r="BFN51" s="178"/>
      <c r="BFO51" s="178"/>
      <c r="BFP51" s="178"/>
      <c r="BFQ51" s="178"/>
      <c r="BFR51" s="178"/>
      <c r="BFS51" s="178"/>
      <c r="BFT51" s="178"/>
      <c r="BFU51" s="178"/>
      <c r="BFV51" s="178"/>
      <c r="BFW51" s="178"/>
      <c r="BFX51" s="178"/>
      <c r="BFY51" s="178"/>
      <c r="BFZ51" s="178"/>
      <c r="BGA51" s="178"/>
      <c r="BGB51" s="178"/>
      <c r="BGC51" s="178"/>
      <c r="BGD51" s="178"/>
      <c r="BGE51" s="178"/>
      <c r="BGF51" s="178"/>
      <c r="BGG51" s="178"/>
      <c r="BGH51" s="178"/>
      <c r="BGI51" s="178"/>
      <c r="BGJ51" s="178"/>
      <c r="BGK51" s="178"/>
      <c r="BGL51" s="178"/>
      <c r="BGM51" s="178"/>
      <c r="BGN51" s="178"/>
      <c r="BGO51" s="178"/>
      <c r="BGP51" s="178"/>
      <c r="BGQ51" s="178"/>
      <c r="BGR51" s="178"/>
      <c r="BGS51" s="178"/>
      <c r="BGT51" s="178"/>
      <c r="BGU51" s="178"/>
      <c r="BGV51" s="178"/>
      <c r="BGW51" s="178"/>
      <c r="BGX51" s="178"/>
      <c r="BGY51" s="178"/>
      <c r="BGZ51" s="178"/>
      <c r="BHA51" s="178"/>
      <c r="BHB51" s="178"/>
      <c r="BHC51" s="178"/>
      <c r="BHD51" s="178"/>
      <c r="BHE51" s="178"/>
      <c r="BHF51" s="178"/>
      <c r="BHG51" s="178"/>
      <c r="BHH51" s="178"/>
      <c r="BHI51" s="178"/>
      <c r="BHJ51" s="178"/>
      <c r="BHK51" s="178"/>
      <c r="BHL51" s="178"/>
      <c r="BHM51" s="178"/>
      <c r="BHN51" s="178"/>
      <c r="BHO51" s="178"/>
      <c r="BHP51" s="178"/>
      <c r="BHQ51" s="178"/>
      <c r="BHR51" s="178"/>
      <c r="BHS51" s="178"/>
      <c r="BHT51" s="178"/>
      <c r="BHU51" s="178"/>
      <c r="BHV51" s="178"/>
      <c r="BHW51" s="178"/>
      <c r="BHX51" s="178"/>
      <c r="BHY51" s="178"/>
      <c r="BHZ51" s="178"/>
      <c r="BIA51" s="178"/>
      <c r="BIB51" s="178"/>
      <c r="BIC51" s="178"/>
      <c r="BID51" s="178"/>
      <c r="BIE51" s="178"/>
      <c r="BIF51" s="178"/>
      <c r="BIG51" s="178"/>
      <c r="BIH51" s="178"/>
      <c r="BII51" s="178"/>
      <c r="BIJ51" s="178"/>
      <c r="BIK51" s="178"/>
      <c r="BIL51" s="178"/>
      <c r="BIM51" s="178"/>
      <c r="BIN51" s="178"/>
      <c r="BIO51" s="178"/>
      <c r="BIP51" s="178"/>
      <c r="BIQ51" s="178"/>
      <c r="BIR51" s="178"/>
      <c r="BIS51" s="178"/>
      <c r="BIT51" s="178"/>
      <c r="BIU51" s="178"/>
      <c r="BIV51" s="178"/>
      <c r="BIW51" s="178"/>
      <c r="BIX51" s="178"/>
      <c r="BIY51" s="178"/>
      <c r="BIZ51" s="178"/>
      <c r="BJA51" s="178"/>
      <c r="BJB51" s="178"/>
      <c r="BJC51" s="178"/>
      <c r="BJD51" s="178"/>
      <c r="BJE51" s="178"/>
      <c r="BJF51" s="178"/>
      <c r="BJG51" s="178"/>
      <c r="BJH51" s="178"/>
      <c r="BJI51" s="178"/>
      <c r="BJJ51" s="178"/>
      <c r="BJK51" s="178"/>
      <c r="BJL51" s="178"/>
      <c r="BJM51" s="178"/>
      <c r="BJN51" s="178"/>
      <c r="BJO51" s="178"/>
      <c r="BJP51" s="178"/>
      <c r="BJQ51" s="178"/>
      <c r="BJR51" s="178"/>
      <c r="BJS51" s="178"/>
      <c r="BJT51" s="178"/>
      <c r="BJU51" s="178"/>
      <c r="BJV51" s="178"/>
      <c r="BJW51" s="178"/>
      <c r="BJX51" s="178"/>
      <c r="BJY51" s="178"/>
      <c r="BJZ51" s="178"/>
      <c r="BKA51" s="178"/>
      <c r="BKB51" s="178"/>
      <c r="BKC51" s="178"/>
      <c r="BKD51" s="178"/>
      <c r="BKE51" s="178"/>
      <c r="BKF51" s="178"/>
      <c r="BKG51" s="178"/>
      <c r="BKH51" s="178"/>
      <c r="BKI51" s="178"/>
      <c r="BKJ51" s="178"/>
      <c r="BKK51" s="178"/>
      <c r="BKL51" s="178"/>
      <c r="BKM51" s="178"/>
      <c r="BKN51" s="178"/>
      <c r="BKO51" s="178"/>
      <c r="BKP51" s="178"/>
      <c r="BKQ51" s="178"/>
      <c r="BKR51" s="178"/>
      <c r="BKS51" s="178"/>
      <c r="BKT51" s="178"/>
      <c r="BKU51" s="178"/>
      <c r="BKV51" s="178"/>
      <c r="BKW51" s="178"/>
      <c r="BKX51" s="178"/>
      <c r="BKY51" s="178"/>
      <c r="BKZ51" s="178"/>
      <c r="BLA51" s="178"/>
      <c r="BLB51" s="178"/>
      <c r="BLC51" s="178"/>
      <c r="BLD51" s="178"/>
      <c r="BLE51" s="178"/>
      <c r="BLF51" s="178"/>
      <c r="BLG51" s="178"/>
      <c r="BLH51" s="178"/>
      <c r="BLI51" s="178"/>
      <c r="BLJ51" s="178"/>
      <c r="BLK51" s="178"/>
      <c r="BLL51" s="178"/>
      <c r="BLM51" s="178"/>
      <c r="BLN51" s="178"/>
      <c r="BLO51" s="178"/>
      <c r="BLP51" s="178"/>
      <c r="BLQ51" s="178"/>
      <c r="BLR51" s="178"/>
      <c r="BLS51" s="178"/>
      <c r="BLT51" s="178"/>
      <c r="BLU51" s="178"/>
      <c r="BLV51" s="178"/>
      <c r="BLW51" s="178"/>
      <c r="BLX51" s="178"/>
      <c r="BLY51" s="178"/>
      <c r="BLZ51" s="178"/>
      <c r="BMA51" s="178"/>
      <c r="BMB51" s="178"/>
      <c r="BMC51" s="178"/>
      <c r="BMD51" s="178"/>
      <c r="BME51" s="178"/>
      <c r="BMF51" s="178"/>
      <c r="BMG51" s="178"/>
      <c r="BMH51" s="178"/>
      <c r="BMI51" s="178"/>
      <c r="BMJ51" s="178"/>
      <c r="BMK51" s="178"/>
      <c r="BML51" s="178"/>
      <c r="BMM51" s="178"/>
      <c r="BMN51" s="178"/>
      <c r="BMO51" s="178"/>
      <c r="BMP51" s="178"/>
      <c r="BMQ51" s="178"/>
      <c r="BMR51" s="178"/>
      <c r="BMS51" s="178"/>
      <c r="BMT51" s="178"/>
      <c r="BMU51" s="178"/>
      <c r="BMV51" s="178"/>
      <c r="BMW51" s="178"/>
      <c r="BMX51" s="178"/>
      <c r="BMY51" s="178"/>
      <c r="BMZ51" s="178"/>
      <c r="BNA51" s="178"/>
      <c r="BNB51" s="178"/>
      <c r="BNC51" s="178"/>
      <c r="BND51" s="178"/>
      <c r="BNE51" s="178"/>
      <c r="BNF51" s="178"/>
      <c r="BNG51" s="178"/>
      <c r="BNH51" s="178"/>
      <c r="BNI51" s="178"/>
      <c r="BNJ51" s="178"/>
      <c r="BNK51" s="178"/>
      <c r="BNL51" s="178"/>
      <c r="BNM51" s="178"/>
      <c r="BNN51" s="178"/>
      <c r="BNO51" s="178"/>
      <c r="BNP51" s="178"/>
      <c r="BNQ51" s="178"/>
      <c r="BNR51" s="178"/>
      <c r="BNS51" s="178"/>
      <c r="BNT51" s="178"/>
      <c r="BNU51" s="178"/>
      <c r="BNV51" s="178"/>
      <c r="BNW51" s="178"/>
      <c r="BNX51" s="178"/>
      <c r="BNY51" s="178"/>
      <c r="BNZ51" s="178"/>
      <c r="BOA51" s="178"/>
      <c r="BOB51" s="178"/>
      <c r="BOC51" s="178"/>
      <c r="BOD51" s="178"/>
      <c r="BOE51" s="178"/>
      <c r="BOF51" s="178"/>
      <c r="BOG51" s="178"/>
      <c r="BOH51" s="178"/>
      <c r="BOI51" s="178"/>
      <c r="BOJ51" s="178"/>
      <c r="BOK51" s="178"/>
      <c r="BOL51" s="178"/>
      <c r="BOM51" s="178"/>
      <c r="BON51" s="178"/>
      <c r="BOO51" s="178"/>
      <c r="BOP51" s="178"/>
      <c r="BOQ51" s="178"/>
      <c r="BOR51" s="178"/>
      <c r="BOS51" s="178"/>
      <c r="BOT51" s="178"/>
      <c r="BOU51" s="178"/>
      <c r="BOV51" s="178"/>
      <c r="BOW51" s="178"/>
      <c r="BOX51" s="178"/>
      <c r="BOY51" s="178"/>
      <c r="BOZ51" s="178"/>
      <c r="BPA51" s="178"/>
      <c r="BPB51" s="178"/>
      <c r="BPC51" s="178"/>
      <c r="BPD51" s="178"/>
      <c r="BPE51" s="178"/>
      <c r="BPF51" s="178"/>
      <c r="BPG51" s="178"/>
      <c r="BPH51" s="178"/>
      <c r="BPI51" s="178"/>
      <c r="BPJ51" s="178"/>
      <c r="BPK51" s="178"/>
      <c r="BPL51" s="178"/>
      <c r="BPM51" s="178"/>
      <c r="BPN51" s="178"/>
      <c r="BPO51" s="178"/>
      <c r="BPP51" s="178"/>
      <c r="BPQ51" s="178"/>
      <c r="BPR51" s="178"/>
      <c r="BPS51" s="178"/>
      <c r="BPT51" s="178"/>
      <c r="BPU51" s="178"/>
      <c r="BPV51" s="178"/>
      <c r="BPW51" s="178"/>
      <c r="BPX51" s="178"/>
      <c r="BPY51" s="178"/>
      <c r="BPZ51" s="178"/>
      <c r="BQA51" s="178"/>
      <c r="BQB51" s="178"/>
      <c r="BQC51" s="178"/>
      <c r="BQD51" s="178"/>
      <c r="BQE51" s="178"/>
      <c r="BQF51" s="178"/>
      <c r="BQG51" s="178"/>
      <c r="BQH51" s="178"/>
      <c r="BQI51" s="178"/>
      <c r="BQJ51" s="178"/>
      <c r="BQK51" s="178"/>
      <c r="BQL51" s="178"/>
      <c r="BQM51" s="178"/>
      <c r="BQN51" s="178"/>
      <c r="BQO51" s="178"/>
      <c r="BQP51" s="178"/>
      <c r="BQQ51" s="178"/>
      <c r="BQR51" s="178"/>
      <c r="BQS51" s="178"/>
      <c r="BQT51" s="178"/>
      <c r="BQU51" s="178"/>
      <c r="BQV51" s="178"/>
      <c r="BQW51" s="178"/>
      <c r="BQX51" s="178"/>
      <c r="BQY51" s="178"/>
      <c r="BQZ51" s="178"/>
      <c r="BRA51" s="178"/>
      <c r="BRB51" s="178"/>
      <c r="BRC51" s="178"/>
      <c r="BRD51" s="178"/>
      <c r="BRE51" s="178"/>
      <c r="BRF51" s="178"/>
      <c r="BRG51" s="178"/>
      <c r="BRH51" s="178"/>
      <c r="BRI51" s="178"/>
      <c r="BRJ51" s="178"/>
      <c r="BRK51" s="178"/>
      <c r="BRL51" s="178"/>
      <c r="BRM51" s="178"/>
      <c r="BRN51" s="178"/>
      <c r="BRO51" s="178"/>
      <c r="BRP51" s="178"/>
      <c r="BRQ51" s="178"/>
      <c r="BRR51" s="178"/>
      <c r="BRS51" s="178"/>
      <c r="BRT51" s="178"/>
      <c r="BRU51" s="178"/>
      <c r="BRV51" s="178"/>
      <c r="BRW51" s="178"/>
      <c r="BRX51" s="178"/>
      <c r="BRY51" s="178"/>
      <c r="BRZ51" s="178"/>
      <c r="BSA51" s="178"/>
      <c r="BSB51" s="178"/>
      <c r="BSC51" s="178"/>
      <c r="BSD51" s="178"/>
      <c r="BSE51" s="178"/>
      <c r="BSF51" s="178"/>
      <c r="BSG51" s="178"/>
      <c r="BSH51" s="178"/>
      <c r="BSI51" s="178"/>
      <c r="BSJ51" s="178"/>
      <c r="BSK51" s="178"/>
      <c r="BSL51" s="178"/>
      <c r="BSM51" s="178"/>
      <c r="BSN51" s="178"/>
      <c r="BSO51" s="178"/>
      <c r="BSP51" s="178"/>
      <c r="BSQ51" s="178"/>
      <c r="BSR51" s="178"/>
      <c r="BSS51" s="178"/>
      <c r="BST51" s="178"/>
      <c r="BSU51" s="178"/>
      <c r="BSV51" s="178"/>
      <c r="BSW51" s="178"/>
      <c r="BSX51" s="178"/>
      <c r="BSY51" s="178"/>
      <c r="BSZ51" s="178"/>
      <c r="BTA51" s="178"/>
      <c r="BTB51" s="178"/>
      <c r="BTC51" s="178"/>
      <c r="BTD51" s="178"/>
      <c r="BTE51" s="178"/>
      <c r="BTF51" s="178"/>
      <c r="BTG51" s="178"/>
      <c r="BTH51" s="178"/>
      <c r="BTI51" s="178"/>
      <c r="BTJ51" s="178"/>
      <c r="BTK51" s="178"/>
      <c r="BTL51" s="178"/>
      <c r="BTM51" s="178"/>
      <c r="BTN51" s="178"/>
      <c r="BTO51" s="178"/>
      <c r="BTP51" s="178"/>
      <c r="BTQ51" s="178"/>
      <c r="BTR51" s="178"/>
      <c r="BTS51" s="178"/>
      <c r="BTT51" s="178"/>
      <c r="BTU51" s="178"/>
      <c r="BTV51" s="178"/>
      <c r="BTW51" s="178"/>
      <c r="BTX51" s="178"/>
      <c r="BTY51" s="178"/>
      <c r="BTZ51" s="178"/>
      <c r="BUA51" s="178"/>
      <c r="BUB51" s="178"/>
      <c r="BUC51" s="178"/>
      <c r="BUD51" s="178"/>
      <c r="BUE51" s="178"/>
      <c r="BUF51" s="178"/>
      <c r="BUG51" s="178"/>
      <c r="BUH51" s="178"/>
      <c r="BUI51" s="178"/>
      <c r="BUJ51" s="178"/>
      <c r="BUK51" s="178"/>
      <c r="BUL51" s="178"/>
      <c r="BUM51" s="178"/>
      <c r="BUN51" s="178"/>
      <c r="BUO51" s="178"/>
      <c r="BUP51" s="178"/>
      <c r="BUQ51" s="178"/>
      <c r="BUR51" s="178"/>
      <c r="BUS51" s="178"/>
      <c r="BUT51" s="178"/>
      <c r="BUU51" s="178"/>
      <c r="BUV51" s="178"/>
      <c r="BUW51" s="178"/>
      <c r="BUX51" s="178"/>
      <c r="BUY51" s="178"/>
      <c r="BUZ51" s="178"/>
      <c r="BVA51" s="178"/>
      <c r="BVB51" s="178"/>
      <c r="BVC51" s="178"/>
      <c r="BVD51" s="178"/>
      <c r="BVE51" s="178"/>
      <c r="BVF51" s="178"/>
      <c r="BVG51" s="178"/>
      <c r="BVH51" s="178"/>
      <c r="BVI51" s="178"/>
      <c r="BVJ51" s="178"/>
      <c r="BVK51" s="178"/>
      <c r="BVL51" s="178"/>
      <c r="BVM51" s="178"/>
      <c r="BVN51" s="178"/>
      <c r="BVO51" s="178"/>
      <c r="BVP51" s="178"/>
      <c r="BVQ51" s="178"/>
      <c r="BVR51" s="178"/>
      <c r="BVS51" s="178"/>
      <c r="BVT51" s="178"/>
      <c r="BVU51" s="178"/>
      <c r="BVV51" s="178"/>
      <c r="BVW51" s="178"/>
      <c r="BVX51" s="178"/>
      <c r="BVY51" s="178"/>
      <c r="BVZ51" s="178"/>
      <c r="BWA51" s="178"/>
      <c r="BWB51" s="178"/>
      <c r="BWC51" s="178"/>
      <c r="BWD51" s="178"/>
      <c r="BWE51" s="178"/>
      <c r="BWF51" s="178"/>
      <c r="BWG51" s="178"/>
      <c r="BWH51" s="178"/>
      <c r="BWI51" s="178"/>
      <c r="BWJ51" s="178"/>
      <c r="BWK51" s="178"/>
      <c r="BWL51" s="178"/>
      <c r="BWM51" s="178"/>
      <c r="BWN51" s="178"/>
      <c r="BWO51" s="178"/>
      <c r="BWP51" s="178"/>
      <c r="BWQ51" s="178"/>
      <c r="BWR51" s="178"/>
      <c r="BWS51" s="178"/>
      <c r="BWT51" s="178"/>
      <c r="BWU51" s="178"/>
      <c r="BWV51" s="178"/>
      <c r="BWW51" s="178"/>
      <c r="BWX51" s="178"/>
      <c r="BWY51" s="178"/>
      <c r="BWZ51" s="178"/>
      <c r="BXA51" s="178"/>
      <c r="BXB51" s="178"/>
      <c r="BXC51" s="178"/>
      <c r="BXD51" s="178"/>
      <c r="BXE51" s="178"/>
      <c r="BXF51" s="178"/>
      <c r="BXG51" s="178"/>
      <c r="BXH51" s="178"/>
      <c r="BXI51" s="178"/>
      <c r="BXJ51" s="178"/>
      <c r="BXK51" s="178"/>
      <c r="BXL51" s="178"/>
      <c r="BXM51" s="178"/>
      <c r="BXN51" s="178"/>
      <c r="BXO51" s="178"/>
      <c r="BXP51" s="178"/>
      <c r="BXQ51" s="178"/>
      <c r="BXR51" s="178"/>
      <c r="BXS51" s="178"/>
      <c r="BXT51" s="178"/>
      <c r="BXU51" s="178"/>
      <c r="BXV51" s="178"/>
      <c r="BXW51" s="178"/>
      <c r="BXX51" s="178"/>
      <c r="BXY51" s="178"/>
      <c r="BXZ51" s="178"/>
      <c r="BYA51" s="178"/>
      <c r="BYB51" s="178"/>
      <c r="BYC51" s="178"/>
      <c r="BYD51" s="178"/>
      <c r="BYE51" s="178"/>
      <c r="BYF51" s="178"/>
      <c r="BYG51" s="178"/>
      <c r="BYH51" s="178"/>
      <c r="BYI51" s="178"/>
      <c r="BYJ51" s="178"/>
      <c r="BYK51" s="178"/>
      <c r="BYL51" s="178"/>
      <c r="BYM51" s="178"/>
      <c r="BYN51" s="178"/>
      <c r="BYO51" s="178"/>
      <c r="BYP51" s="178"/>
      <c r="BYQ51" s="178"/>
      <c r="BYR51" s="178"/>
      <c r="BYS51" s="178"/>
      <c r="BYT51" s="178"/>
      <c r="BYU51" s="178"/>
      <c r="BYV51" s="178"/>
      <c r="BYW51" s="178"/>
      <c r="BYX51" s="178"/>
      <c r="BYY51" s="178"/>
      <c r="BYZ51" s="178"/>
      <c r="BZA51" s="178"/>
      <c r="BZB51" s="178"/>
      <c r="BZC51" s="178"/>
      <c r="BZD51" s="178"/>
      <c r="BZE51" s="178"/>
      <c r="BZF51" s="178"/>
      <c r="BZG51" s="178"/>
      <c r="BZH51" s="178"/>
      <c r="BZI51" s="178"/>
      <c r="BZJ51" s="178"/>
      <c r="BZK51" s="178"/>
      <c r="BZL51" s="178"/>
      <c r="BZM51" s="178"/>
      <c r="BZN51" s="178"/>
      <c r="BZO51" s="178"/>
      <c r="BZP51" s="178"/>
      <c r="BZQ51" s="178"/>
      <c r="BZR51" s="178"/>
      <c r="BZS51" s="178"/>
      <c r="BZT51" s="178"/>
      <c r="BZU51" s="178"/>
      <c r="BZV51" s="178"/>
      <c r="BZW51" s="178"/>
      <c r="BZX51" s="178"/>
      <c r="BZY51" s="178"/>
      <c r="BZZ51" s="178"/>
      <c r="CAA51" s="178"/>
      <c r="CAB51" s="178"/>
      <c r="CAC51" s="178"/>
      <c r="CAD51" s="178"/>
      <c r="CAE51" s="178"/>
      <c r="CAF51" s="178"/>
      <c r="CAG51" s="178"/>
      <c r="CAH51" s="178"/>
      <c r="CAI51" s="178"/>
      <c r="CAJ51" s="178"/>
      <c r="CAK51" s="178"/>
      <c r="CAL51" s="178"/>
      <c r="CAM51" s="178"/>
      <c r="CAN51" s="178"/>
      <c r="CAO51" s="178"/>
      <c r="CAP51" s="178"/>
      <c r="CAQ51" s="178"/>
      <c r="CAR51" s="178"/>
      <c r="CAS51" s="178"/>
      <c r="CAT51" s="178"/>
      <c r="CAU51" s="178"/>
      <c r="CAV51" s="178"/>
      <c r="CAW51" s="178"/>
      <c r="CAX51" s="178"/>
      <c r="CAY51" s="178"/>
      <c r="CAZ51" s="178"/>
      <c r="CBA51" s="178"/>
      <c r="CBB51" s="178"/>
      <c r="CBC51" s="178"/>
      <c r="CBD51" s="178"/>
      <c r="CBE51" s="178"/>
      <c r="CBF51" s="178"/>
      <c r="CBG51" s="178"/>
      <c r="CBH51" s="178"/>
      <c r="CBI51" s="178"/>
      <c r="CBJ51" s="178"/>
      <c r="CBK51" s="178"/>
      <c r="CBL51" s="178"/>
      <c r="CBM51" s="178"/>
      <c r="CBN51" s="178"/>
      <c r="CBO51" s="178"/>
      <c r="CBP51" s="178"/>
      <c r="CBQ51" s="178"/>
      <c r="CBR51" s="178"/>
      <c r="CBS51" s="178"/>
      <c r="CBT51" s="178"/>
      <c r="CBU51" s="178"/>
      <c r="CBV51" s="178"/>
      <c r="CBW51" s="178"/>
      <c r="CBX51" s="178"/>
      <c r="CBY51" s="178"/>
      <c r="CBZ51" s="178"/>
      <c r="CCA51" s="178"/>
      <c r="CCB51" s="178"/>
      <c r="CCC51" s="178"/>
      <c r="CCD51" s="178"/>
      <c r="CCE51" s="178"/>
      <c r="CCF51" s="178"/>
      <c r="CCG51" s="178"/>
      <c r="CCH51" s="178"/>
      <c r="CCI51" s="178"/>
      <c r="CCJ51" s="178"/>
      <c r="CCK51" s="178"/>
      <c r="CCL51" s="178"/>
      <c r="CCM51" s="178"/>
      <c r="CCN51" s="178"/>
      <c r="CCO51" s="178"/>
      <c r="CCP51" s="178"/>
      <c r="CCQ51" s="178"/>
      <c r="CCR51" s="178"/>
      <c r="CCS51" s="178"/>
      <c r="CCT51" s="178"/>
      <c r="CCU51" s="178"/>
      <c r="CCV51" s="178"/>
      <c r="CCW51" s="178"/>
      <c r="CCX51" s="178"/>
      <c r="CCY51" s="178"/>
      <c r="CCZ51" s="178"/>
      <c r="CDA51" s="178"/>
      <c r="CDB51" s="178"/>
      <c r="CDC51" s="178"/>
      <c r="CDD51" s="178"/>
      <c r="CDE51" s="178"/>
      <c r="CDF51" s="178"/>
      <c r="CDG51" s="178"/>
      <c r="CDH51" s="178"/>
      <c r="CDI51" s="178"/>
      <c r="CDJ51" s="178"/>
      <c r="CDK51" s="178"/>
      <c r="CDL51" s="178"/>
      <c r="CDM51" s="178"/>
      <c r="CDN51" s="178"/>
      <c r="CDO51" s="178"/>
      <c r="CDP51" s="178"/>
      <c r="CDQ51" s="178"/>
      <c r="CDR51" s="178"/>
      <c r="CDS51" s="178"/>
      <c r="CDT51" s="178"/>
      <c r="CDU51" s="178"/>
      <c r="CDV51" s="178"/>
      <c r="CDW51" s="178"/>
      <c r="CDX51" s="178"/>
      <c r="CDY51" s="178"/>
      <c r="CDZ51" s="178"/>
      <c r="CEA51" s="178"/>
      <c r="CEB51" s="178"/>
      <c r="CEC51" s="178"/>
      <c r="CED51" s="178"/>
      <c r="CEE51" s="178"/>
      <c r="CEF51" s="178"/>
      <c r="CEG51" s="178"/>
      <c r="CEH51" s="178"/>
      <c r="CEI51" s="178"/>
      <c r="CEJ51" s="178"/>
      <c r="CEK51" s="178"/>
      <c r="CEL51" s="178"/>
      <c r="CEM51" s="178"/>
      <c r="CEN51" s="178"/>
      <c r="CEO51" s="178"/>
      <c r="CEP51" s="178"/>
      <c r="CEQ51" s="178"/>
      <c r="CER51" s="178"/>
      <c r="CES51" s="178"/>
      <c r="CET51" s="178"/>
      <c r="CEU51" s="178"/>
      <c r="CEV51" s="178"/>
      <c r="CEW51" s="178"/>
      <c r="CEX51" s="178"/>
      <c r="CEY51" s="178"/>
      <c r="CEZ51" s="178"/>
      <c r="CFA51" s="178"/>
      <c r="CFB51" s="178"/>
      <c r="CFC51" s="178"/>
      <c r="CFD51" s="178"/>
      <c r="CFE51" s="178"/>
      <c r="CFF51" s="178"/>
      <c r="CFG51" s="178"/>
      <c r="CFH51" s="178"/>
      <c r="CFI51" s="178"/>
      <c r="CFJ51" s="178"/>
      <c r="CFK51" s="178"/>
      <c r="CFL51" s="178"/>
      <c r="CFM51" s="178"/>
      <c r="CFN51" s="178"/>
      <c r="CFO51" s="178"/>
      <c r="CFP51" s="178"/>
      <c r="CFQ51" s="178"/>
      <c r="CFR51" s="178"/>
      <c r="CFS51" s="178"/>
      <c r="CFT51" s="178"/>
      <c r="CFU51" s="178"/>
      <c r="CFV51" s="178"/>
      <c r="CFW51" s="178"/>
      <c r="CFX51" s="178"/>
      <c r="CFY51" s="178"/>
      <c r="CFZ51" s="178"/>
      <c r="CGA51" s="178"/>
      <c r="CGB51" s="178"/>
      <c r="CGC51" s="178"/>
      <c r="CGD51" s="178"/>
      <c r="CGE51" s="178"/>
      <c r="CGF51" s="178"/>
      <c r="CGG51" s="178"/>
      <c r="CGH51" s="178"/>
      <c r="CGI51" s="178"/>
      <c r="CGJ51" s="178"/>
      <c r="CGK51" s="178"/>
      <c r="CGL51" s="178"/>
      <c r="CGM51" s="178"/>
      <c r="CGN51" s="178"/>
      <c r="CGO51" s="178"/>
      <c r="CGP51" s="178"/>
      <c r="CGQ51" s="178"/>
      <c r="CGR51" s="178"/>
      <c r="CGS51" s="178"/>
      <c r="CGT51" s="178"/>
      <c r="CGU51" s="178"/>
      <c r="CGV51" s="178"/>
      <c r="CGW51" s="178"/>
      <c r="CGX51" s="178"/>
      <c r="CGY51" s="178"/>
      <c r="CGZ51" s="178"/>
      <c r="CHA51" s="178"/>
      <c r="CHB51" s="178"/>
      <c r="CHC51" s="178"/>
      <c r="CHD51" s="178"/>
      <c r="CHE51" s="178"/>
      <c r="CHF51" s="178"/>
      <c r="CHG51" s="178"/>
      <c r="CHH51" s="178"/>
      <c r="CHI51" s="178"/>
      <c r="CHJ51" s="178"/>
      <c r="CHK51" s="178"/>
      <c r="CHL51" s="178"/>
      <c r="CHM51" s="178"/>
      <c r="CHN51" s="178"/>
      <c r="CHO51" s="178"/>
      <c r="CHP51" s="178"/>
      <c r="CHQ51" s="178"/>
      <c r="CHR51" s="178"/>
      <c r="CHS51" s="178"/>
      <c r="CHT51" s="178"/>
      <c r="CHU51" s="178"/>
      <c r="CHV51" s="178"/>
      <c r="CHW51" s="178"/>
      <c r="CHX51" s="178"/>
      <c r="CHY51" s="178"/>
      <c r="CHZ51" s="178"/>
      <c r="CIA51" s="178"/>
      <c r="CIB51" s="178"/>
      <c r="CIC51" s="178"/>
      <c r="CID51" s="178"/>
      <c r="CIE51" s="178"/>
      <c r="CIF51" s="178"/>
      <c r="CIG51" s="178"/>
      <c r="CIH51" s="178"/>
      <c r="CII51" s="178"/>
      <c r="CIJ51" s="178"/>
      <c r="CIK51" s="178"/>
      <c r="CIL51" s="178"/>
      <c r="CIM51" s="178"/>
      <c r="CIN51" s="178"/>
      <c r="CIO51" s="178"/>
      <c r="CIP51" s="178"/>
      <c r="CIQ51" s="178"/>
      <c r="CIR51" s="178"/>
      <c r="CIS51" s="178"/>
      <c r="CIT51" s="178"/>
      <c r="CIU51" s="178"/>
      <c r="CIV51" s="178"/>
      <c r="CIW51" s="178"/>
      <c r="CIX51" s="178"/>
      <c r="CIY51" s="178"/>
      <c r="CIZ51" s="178"/>
      <c r="CJA51" s="178"/>
      <c r="CJB51" s="178"/>
      <c r="CJC51" s="178"/>
      <c r="CJD51" s="178"/>
      <c r="CJE51" s="178"/>
      <c r="CJF51" s="178"/>
      <c r="CJG51" s="178"/>
      <c r="CJH51" s="178"/>
      <c r="CJI51" s="178"/>
      <c r="CJJ51" s="178"/>
      <c r="CJK51" s="178"/>
      <c r="CJL51" s="178"/>
      <c r="CJM51" s="178"/>
      <c r="CJN51" s="178"/>
      <c r="CJO51" s="178"/>
      <c r="CJP51" s="178"/>
      <c r="CJQ51" s="178"/>
      <c r="CJR51" s="178"/>
      <c r="CJS51" s="178"/>
      <c r="CJT51" s="178"/>
      <c r="CJU51" s="178"/>
      <c r="CJV51" s="178"/>
      <c r="CJW51" s="178"/>
      <c r="CJX51" s="178"/>
      <c r="CJY51" s="178"/>
      <c r="CJZ51" s="178"/>
      <c r="CKA51" s="178"/>
      <c r="CKB51" s="178"/>
      <c r="CKC51" s="178"/>
      <c r="CKD51" s="178"/>
      <c r="CKE51" s="178"/>
      <c r="CKF51" s="178"/>
      <c r="CKG51" s="178"/>
      <c r="CKH51" s="178"/>
      <c r="CKI51" s="178"/>
      <c r="CKJ51" s="178"/>
      <c r="CKK51" s="178"/>
      <c r="CKL51" s="178"/>
      <c r="CKM51" s="178"/>
      <c r="CKN51" s="178"/>
      <c r="CKO51" s="178"/>
      <c r="CKP51" s="178"/>
      <c r="CKQ51" s="178"/>
      <c r="CKR51" s="178"/>
      <c r="CKS51" s="178"/>
      <c r="CKT51" s="178"/>
      <c r="CKU51" s="178"/>
      <c r="CKV51" s="178"/>
      <c r="CKW51" s="178"/>
      <c r="CKX51" s="178"/>
      <c r="CKY51" s="178"/>
      <c r="CKZ51" s="178"/>
      <c r="CLA51" s="178"/>
      <c r="CLB51" s="178"/>
      <c r="CLC51" s="178"/>
      <c r="CLD51" s="178"/>
      <c r="CLE51" s="178"/>
      <c r="CLF51" s="178"/>
      <c r="CLG51" s="178"/>
      <c r="CLH51" s="178"/>
      <c r="CLI51" s="178"/>
      <c r="CLJ51" s="178"/>
      <c r="CLK51" s="178"/>
      <c r="CLL51" s="178"/>
      <c r="CLM51" s="178"/>
      <c r="CLN51" s="178"/>
      <c r="CLO51" s="178"/>
      <c r="CLP51" s="178"/>
      <c r="CLQ51" s="178"/>
      <c r="CLR51" s="178"/>
      <c r="CLS51" s="178"/>
      <c r="CLT51" s="178"/>
      <c r="CLU51" s="178"/>
      <c r="CLV51" s="178"/>
      <c r="CLW51" s="178"/>
      <c r="CLX51" s="178"/>
      <c r="CLY51" s="178"/>
      <c r="CLZ51" s="178"/>
      <c r="CMA51" s="178"/>
      <c r="CMB51" s="178"/>
      <c r="CMC51" s="178"/>
      <c r="CMD51" s="178"/>
      <c r="CME51" s="178"/>
      <c r="CMF51" s="178"/>
      <c r="CMG51" s="178"/>
      <c r="CMH51" s="178"/>
      <c r="CMI51" s="178"/>
      <c r="CMJ51" s="178"/>
      <c r="CMK51" s="178"/>
      <c r="CML51" s="178"/>
      <c r="CMM51" s="178"/>
      <c r="CMN51" s="178"/>
      <c r="CMO51" s="178"/>
      <c r="CMP51" s="178"/>
      <c r="CMQ51" s="178"/>
      <c r="CMR51" s="178"/>
      <c r="CMS51" s="178"/>
      <c r="CMT51" s="178"/>
      <c r="CMU51" s="178"/>
      <c r="CMV51" s="178"/>
      <c r="CMW51" s="178"/>
      <c r="CMX51" s="178"/>
      <c r="CMY51" s="178"/>
      <c r="CMZ51" s="178"/>
      <c r="CNA51" s="178"/>
      <c r="CNB51" s="178"/>
      <c r="CNC51" s="178"/>
      <c r="CND51" s="178"/>
      <c r="CNE51" s="178"/>
      <c r="CNF51" s="178"/>
      <c r="CNG51" s="178"/>
      <c r="CNH51" s="178"/>
      <c r="CNI51" s="178"/>
      <c r="CNJ51" s="178"/>
      <c r="CNK51" s="178"/>
      <c r="CNL51" s="178"/>
      <c r="CNM51" s="178"/>
      <c r="CNN51" s="178"/>
      <c r="CNO51" s="178"/>
      <c r="CNP51" s="178"/>
      <c r="CNQ51" s="178"/>
      <c r="CNR51" s="178"/>
      <c r="CNS51" s="178"/>
      <c r="CNT51" s="178"/>
      <c r="CNU51" s="178"/>
      <c r="CNV51" s="178"/>
      <c r="CNW51" s="178"/>
      <c r="CNX51" s="178"/>
      <c r="CNY51" s="178"/>
      <c r="CNZ51" s="178"/>
      <c r="COA51" s="178"/>
      <c r="COB51" s="178"/>
      <c r="COC51" s="178"/>
      <c r="COD51" s="178"/>
      <c r="COE51" s="178"/>
      <c r="COF51" s="178"/>
      <c r="COG51" s="178"/>
      <c r="COH51" s="178"/>
      <c r="COI51" s="178"/>
      <c r="COJ51" s="178"/>
      <c r="COK51" s="178"/>
      <c r="COL51" s="178"/>
      <c r="COM51" s="178"/>
      <c r="CON51" s="178"/>
      <c r="COO51" s="178"/>
      <c r="COP51" s="178"/>
      <c r="COQ51" s="178"/>
      <c r="COR51" s="178"/>
      <c r="COS51" s="178"/>
      <c r="COT51" s="178"/>
      <c r="COU51" s="178"/>
      <c r="COV51" s="178"/>
      <c r="COW51" s="178"/>
      <c r="COX51" s="178"/>
      <c r="COY51" s="178"/>
      <c r="COZ51" s="178"/>
      <c r="CPA51" s="178"/>
      <c r="CPB51" s="178"/>
      <c r="CPC51" s="178"/>
      <c r="CPD51" s="178"/>
      <c r="CPE51" s="178"/>
      <c r="CPF51" s="178"/>
      <c r="CPG51" s="178"/>
      <c r="CPH51" s="178"/>
      <c r="CPI51" s="178"/>
      <c r="CPJ51" s="178"/>
      <c r="CPK51" s="178"/>
      <c r="CPL51" s="178"/>
      <c r="CPM51" s="178"/>
      <c r="CPN51" s="178"/>
      <c r="CPO51" s="178"/>
      <c r="CPP51" s="178"/>
      <c r="CPQ51" s="178"/>
      <c r="CPR51" s="178"/>
      <c r="CPS51" s="178"/>
      <c r="CPT51" s="178"/>
      <c r="CPU51" s="178"/>
      <c r="CPV51" s="178"/>
      <c r="CPW51" s="178"/>
      <c r="CPX51" s="178"/>
      <c r="CPY51" s="178"/>
      <c r="CPZ51" s="178"/>
      <c r="CQA51" s="178"/>
      <c r="CQB51" s="178"/>
      <c r="CQC51" s="178"/>
      <c r="CQD51" s="178"/>
      <c r="CQE51" s="178"/>
      <c r="CQF51" s="178"/>
      <c r="CQG51" s="178"/>
      <c r="CQH51" s="178"/>
      <c r="CQI51" s="178"/>
      <c r="CQJ51" s="178"/>
      <c r="CQK51" s="178"/>
      <c r="CQL51" s="178"/>
      <c r="CQM51" s="178"/>
      <c r="CQN51" s="178"/>
      <c r="CQO51" s="178"/>
      <c r="CQP51" s="178"/>
      <c r="CQQ51" s="178"/>
      <c r="CQR51" s="178"/>
      <c r="CQS51" s="178"/>
      <c r="CQT51" s="178"/>
      <c r="CQU51" s="178"/>
      <c r="CQV51" s="178"/>
      <c r="CQW51" s="178"/>
      <c r="CQX51" s="178"/>
      <c r="CQY51" s="178"/>
      <c r="CQZ51" s="178"/>
      <c r="CRA51" s="178"/>
      <c r="CRB51" s="178"/>
      <c r="CRC51" s="178"/>
      <c r="CRD51" s="178"/>
      <c r="CRE51" s="178"/>
      <c r="CRF51" s="178"/>
      <c r="CRG51" s="178"/>
      <c r="CRH51" s="178"/>
      <c r="CRI51" s="178"/>
      <c r="CRJ51" s="178"/>
      <c r="CRK51" s="178"/>
      <c r="CRL51" s="178"/>
      <c r="CRM51" s="178"/>
      <c r="CRN51" s="178"/>
      <c r="CRO51" s="178"/>
      <c r="CRP51" s="178"/>
      <c r="CRQ51" s="178"/>
      <c r="CRR51" s="178"/>
      <c r="CRS51" s="178"/>
      <c r="CRT51" s="178"/>
      <c r="CRU51" s="178"/>
      <c r="CRV51" s="178"/>
      <c r="CRW51" s="178"/>
      <c r="CRX51" s="178"/>
      <c r="CRY51" s="178"/>
      <c r="CRZ51" s="178"/>
      <c r="CSA51" s="178"/>
      <c r="CSB51" s="178"/>
      <c r="CSC51" s="178"/>
      <c r="CSD51" s="178"/>
      <c r="CSE51" s="178"/>
      <c r="CSF51" s="178"/>
      <c r="CSG51" s="178"/>
      <c r="CSH51" s="178"/>
      <c r="CSI51" s="178"/>
      <c r="CSJ51" s="178"/>
      <c r="CSK51" s="178"/>
      <c r="CSL51" s="178"/>
      <c r="CSM51" s="178"/>
      <c r="CSN51" s="178"/>
      <c r="CSO51" s="178"/>
      <c r="CSP51" s="178"/>
      <c r="CSQ51" s="178"/>
      <c r="CSR51" s="178"/>
      <c r="CSS51" s="178"/>
      <c r="CST51" s="178"/>
      <c r="CSU51" s="178"/>
      <c r="CSV51" s="178"/>
      <c r="CSW51" s="178"/>
      <c r="CSX51" s="178"/>
      <c r="CSY51" s="178"/>
      <c r="CSZ51" s="178"/>
      <c r="CTA51" s="178"/>
      <c r="CTB51" s="178"/>
      <c r="CTC51" s="178"/>
      <c r="CTD51" s="178"/>
      <c r="CTE51" s="178"/>
      <c r="CTF51" s="178"/>
      <c r="CTG51" s="178"/>
      <c r="CTH51" s="178"/>
      <c r="CTI51" s="178"/>
      <c r="CTJ51" s="178"/>
      <c r="CTK51" s="178"/>
      <c r="CTL51" s="178"/>
      <c r="CTM51" s="178"/>
      <c r="CTN51" s="178"/>
      <c r="CTO51" s="178"/>
      <c r="CTP51" s="178"/>
      <c r="CTQ51" s="178"/>
      <c r="CTR51" s="178"/>
      <c r="CTS51" s="178"/>
      <c r="CTT51" s="178"/>
      <c r="CTU51" s="178"/>
      <c r="CTV51" s="178"/>
      <c r="CTW51" s="178"/>
      <c r="CTX51" s="178"/>
      <c r="CTY51" s="178"/>
      <c r="CTZ51" s="178"/>
      <c r="CUA51" s="178"/>
      <c r="CUB51" s="178"/>
      <c r="CUC51" s="178"/>
      <c r="CUD51" s="178"/>
      <c r="CUE51" s="178"/>
      <c r="CUF51" s="178"/>
      <c r="CUG51" s="178"/>
      <c r="CUH51" s="178"/>
      <c r="CUI51" s="178"/>
      <c r="CUJ51" s="178"/>
      <c r="CUK51" s="178"/>
      <c r="CUL51" s="178"/>
      <c r="CUM51" s="178"/>
      <c r="CUN51" s="178"/>
      <c r="CUO51" s="178"/>
      <c r="CUP51" s="178"/>
      <c r="CUQ51" s="178"/>
      <c r="CUR51" s="178"/>
      <c r="CUS51" s="178"/>
      <c r="CUT51" s="178"/>
      <c r="CUU51" s="178"/>
      <c r="CUV51" s="178"/>
      <c r="CUW51" s="178"/>
      <c r="CUX51" s="178"/>
      <c r="CUY51" s="178"/>
      <c r="CUZ51" s="178"/>
      <c r="CVA51" s="178"/>
      <c r="CVB51" s="178"/>
      <c r="CVC51" s="178"/>
      <c r="CVD51" s="178"/>
      <c r="CVE51" s="178"/>
      <c r="CVF51" s="178"/>
      <c r="CVG51" s="178"/>
      <c r="CVH51" s="178"/>
      <c r="CVI51" s="178"/>
      <c r="CVJ51" s="178"/>
      <c r="CVK51" s="178"/>
      <c r="CVL51" s="178"/>
      <c r="CVM51" s="178"/>
      <c r="CVN51" s="178"/>
      <c r="CVO51" s="178"/>
      <c r="CVP51" s="178"/>
      <c r="CVQ51" s="178"/>
      <c r="CVR51" s="178"/>
      <c r="CVS51" s="178"/>
      <c r="CVT51" s="178"/>
      <c r="CVU51" s="178"/>
      <c r="CVV51" s="178"/>
      <c r="CVW51" s="178"/>
      <c r="CVX51" s="178"/>
      <c r="CVY51" s="178"/>
      <c r="CVZ51" s="178"/>
      <c r="CWA51" s="178"/>
      <c r="CWB51" s="178"/>
      <c r="CWC51" s="178"/>
      <c r="CWD51" s="178"/>
      <c r="CWE51" s="178"/>
      <c r="CWF51" s="178"/>
      <c r="CWG51" s="178"/>
      <c r="CWH51" s="178"/>
      <c r="CWI51" s="178"/>
      <c r="CWJ51" s="178"/>
      <c r="CWK51" s="178"/>
      <c r="CWL51" s="178"/>
      <c r="CWM51" s="178"/>
      <c r="CWN51" s="178"/>
      <c r="CWO51" s="178"/>
      <c r="CWP51" s="178"/>
      <c r="CWQ51" s="178"/>
      <c r="CWR51" s="178"/>
      <c r="CWS51" s="178"/>
      <c r="CWT51" s="178"/>
      <c r="CWU51" s="178"/>
      <c r="CWV51" s="178"/>
      <c r="CWW51" s="178"/>
      <c r="CWX51" s="178"/>
      <c r="CWY51" s="178"/>
      <c r="CWZ51" s="178"/>
      <c r="CXA51" s="178"/>
      <c r="CXB51" s="178"/>
      <c r="CXC51" s="178"/>
      <c r="CXD51" s="178"/>
      <c r="CXE51" s="178"/>
      <c r="CXF51" s="178"/>
      <c r="CXG51" s="178"/>
      <c r="CXH51" s="178"/>
      <c r="CXI51" s="178"/>
      <c r="CXJ51" s="178"/>
      <c r="CXK51" s="178"/>
      <c r="CXL51" s="178"/>
      <c r="CXM51" s="178"/>
      <c r="CXN51" s="178"/>
      <c r="CXO51" s="178"/>
      <c r="CXP51" s="178"/>
      <c r="CXQ51" s="178"/>
      <c r="CXR51" s="178"/>
      <c r="CXS51" s="178"/>
      <c r="CXT51" s="178"/>
      <c r="CXU51" s="178"/>
      <c r="CXV51" s="178"/>
      <c r="CXW51" s="178"/>
      <c r="CXX51" s="178"/>
      <c r="CXY51" s="178"/>
      <c r="CXZ51" s="178"/>
      <c r="CYA51" s="178"/>
      <c r="CYB51" s="178"/>
      <c r="CYC51" s="178"/>
      <c r="CYD51" s="178"/>
      <c r="CYE51" s="178"/>
      <c r="CYF51" s="178"/>
      <c r="CYG51" s="178"/>
      <c r="CYH51" s="178"/>
      <c r="CYI51" s="178"/>
      <c r="CYJ51" s="178"/>
      <c r="CYK51" s="178"/>
      <c r="CYL51" s="178"/>
      <c r="CYM51" s="178"/>
      <c r="CYN51" s="178"/>
      <c r="CYO51" s="178"/>
      <c r="CYP51" s="178"/>
      <c r="CYQ51" s="178"/>
      <c r="CYR51" s="178"/>
      <c r="CYS51" s="178"/>
      <c r="CYT51" s="178"/>
      <c r="CYU51" s="178"/>
      <c r="CYV51" s="178"/>
      <c r="CYW51" s="178"/>
      <c r="CYX51" s="178"/>
      <c r="CYY51" s="178"/>
      <c r="CYZ51" s="178"/>
      <c r="CZA51" s="178"/>
      <c r="CZB51" s="178"/>
      <c r="CZC51" s="178"/>
      <c r="CZD51" s="178"/>
      <c r="CZE51" s="178"/>
      <c r="CZF51" s="178"/>
      <c r="CZG51" s="178"/>
      <c r="CZH51" s="178"/>
      <c r="CZI51" s="178"/>
      <c r="CZJ51" s="178"/>
      <c r="CZK51" s="178"/>
      <c r="CZL51" s="178"/>
      <c r="CZM51" s="178"/>
      <c r="CZN51" s="178"/>
      <c r="CZO51" s="178"/>
      <c r="CZP51" s="178"/>
      <c r="CZQ51" s="178"/>
      <c r="CZR51" s="178"/>
      <c r="CZS51" s="178"/>
      <c r="CZT51" s="178"/>
      <c r="CZU51" s="178"/>
      <c r="CZV51" s="178"/>
      <c r="CZW51" s="178"/>
      <c r="CZX51" s="178"/>
      <c r="CZY51" s="178"/>
      <c r="CZZ51" s="178"/>
      <c r="DAA51" s="178"/>
      <c r="DAB51" s="178"/>
      <c r="DAC51" s="178"/>
      <c r="DAD51" s="178"/>
      <c r="DAE51" s="178"/>
      <c r="DAF51" s="178"/>
      <c r="DAG51" s="178"/>
      <c r="DAH51" s="178"/>
      <c r="DAI51" s="178"/>
      <c r="DAJ51" s="178"/>
      <c r="DAK51" s="178"/>
      <c r="DAL51" s="178"/>
      <c r="DAM51" s="178"/>
      <c r="DAN51" s="178"/>
      <c r="DAO51" s="178"/>
      <c r="DAP51" s="178"/>
      <c r="DAQ51" s="178"/>
      <c r="DAR51" s="178"/>
      <c r="DAS51" s="178"/>
      <c r="DAT51" s="178"/>
      <c r="DAU51" s="178"/>
      <c r="DAV51" s="178"/>
      <c r="DAW51" s="178"/>
      <c r="DAX51" s="178"/>
      <c r="DAY51" s="178"/>
      <c r="DAZ51" s="178"/>
      <c r="DBA51" s="178"/>
      <c r="DBB51" s="178"/>
      <c r="DBC51" s="178"/>
      <c r="DBD51" s="178"/>
      <c r="DBE51" s="178"/>
      <c r="DBF51" s="178"/>
      <c r="DBG51" s="178"/>
      <c r="DBH51" s="178"/>
      <c r="DBI51" s="178"/>
      <c r="DBJ51" s="178"/>
      <c r="DBK51" s="178"/>
      <c r="DBL51" s="178"/>
      <c r="DBM51" s="178"/>
      <c r="DBN51" s="178"/>
      <c r="DBO51" s="178"/>
      <c r="DBP51" s="178"/>
      <c r="DBQ51" s="178"/>
      <c r="DBR51" s="178"/>
      <c r="DBS51" s="178"/>
      <c r="DBT51" s="178"/>
      <c r="DBU51" s="178"/>
      <c r="DBV51" s="178"/>
      <c r="DBW51" s="178"/>
      <c r="DBX51" s="178"/>
      <c r="DBY51" s="178"/>
      <c r="DBZ51" s="178"/>
      <c r="DCA51" s="178"/>
      <c r="DCB51" s="178"/>
      <c r="DCC51" s="178"/>
      <c r="DCD51" s="178"/>
      <c r="DCE51" s="178"/>
      <c r="DCF51" s="178"/>
      <c r="DCG51" s="178"/>
      <c r="DCH51" s="178"/>
      <c r="DCI51" s="178"/>
      <c r="DCJ51" s="178"/>
      <c r="DCK51" s="178"/>
      <c r="DCL51" s="178"/>
      <c r="DCM51" s="178"/>
      <c r="DCN51" s="178"/>
      <c r="DCO51" s="178"/>
      <c r="DCP51" s="178"/>
      <c r="DCQ51" s="178"/>
      <c r="DCR51" s="178"/>
      <c r="DCS51" s="178"/>
      <c r="DCT51" s="178"/>
      <c r="DCU51" s="178"/>
      <c r="DCV51" s="178"/>
      <c r="DCW51" s="178"/>
      <c r="DCX51" s="178"/>
      <c r="DCY51" s="178"/>
      <c r="DCZ51" s="178"/>
      <c r="DDA51" s="178"/>
      <c r="DDB51" s="178"/>
      <c r="DDC51" s="178"/>
      <c r="DDD51" s="178"/>
      <c r="DDE51" s="178"/>
      <c r="DDF51" s="178"/>
      <c r="DDG51" s="178"/>
      <c r="DDH51" s="178"/>
      <c r="DDI51" s="178"/>
      <c r="DDJ51" s="178"/>
      <c r="DDK51" s="178"/>
      <c r="DDL51" s="178"/>
      <c r="DDM51" s="178"/>
      <c r="DDN51" s="178"/>
      <c r="DDO51" s="178"/>
      <c r="DDP51" s="178"/>
      <c r="DDQ51" s="178"/>
      <c r="DDR51" s="178"/>
      <c r="DDS51" s="178"/>
      <c r="DDT51" s="178"/>
      <c r="DDU51" s="178"/>
      <c r="DDV51" s="178"/>
      <c r="DDW51" s="178"/>
      <c r="DDX51" s="178"/>
      <c r="DDY51" s="178"/>
      <c r="DDZ51" s="178"/>
      <c r="DEA51" s="178"/>
      <c r="DEB51" s="178"/>
      <c r="DEC51" s="178"/>
      <c r="DED51" s="178"/>
      <c r="DEE51" s="178"/>
      <c r="DEF51" s="178"/>
      <c r="DEG51" s="178"/>
      <c r="DEH51" s="178"/>
      <c r="DEI51" s="178"/>
      <c r="DEJ51" s="178"/>
      <c r="DEK51" s="178"/>
      <c r="DEL51" s="178"/>
      <c r="DEM51" s="178"/>
      <c r="DEN51" s="178"/>
      <c r="DEO51" s="178"/>
      <c r="DEP51" s="178"/>
      <c r="DEQ51" s="178"/>
      <c r="DER51" s="178"/>
      <c r="DES51" s="178"/>
      <c r="DET51" s="178"/>
      <c r="DEU51" s="178"/>
      <c r="DEV51" s="178"/>
      <c r="DEW51" s="178"/>
      <c r="DEX51" s="178"/>
      <c r="DEY51" s="178"/>
      <c r="DEZ51" s="178"/>
      <c r="DFA51" s="178"/>
      <c r="DFB51" s="178"/>
      <c r="DFC51" s="178"/>
      <c r="DFD51" s="178"/>
      <c r="DFE51" s="178"/>
      <c r="DFF51" s="178"/>
      <c r="DFG51" s="178"/>
      <c r="DFH51" s="178"/>
      <c r="DFI51" s="178"/>
      <c r="DFJ51" s="178"/>
      <c r="DFK51" s="178"/>
      <c r="DFL51" s="178"/>
      <c r="DFM51" s="178"/>
      <c r="DFN51" s="178"/>
      <c r="DFO51" s="178"/>
      <c r="DFP51" s="178"/>
      <c r="DFQ51" s="178"/>
      <c r="DFR51" s="178"/>
      <c r="DFS51" s="178"/>
      <c r="DFT51" s="178"/>
      <c r="DFU51" s="178"/>
      <c r="DFV51" s="178"/>
      <c r="DFW51" s="178"/>
      <c r="DFX51" s="178"/>
      <c r="DFY51" s="178"/>
      <c r="DFZ51" s="178"/>
      <c r="DGA51" s="178"/>
      <c r="DGB51" s="178"/>
      <c r="DGC51" s="178"/>
      <c r="DGD51" s="178"/>
      <c r="DGE51" s="178"/>
      <c r="DGF51" s="178"/>
      <c r="DGG51" s="178"/>
      <c r="DGH51" s="178"/>
      <c r="DGI51" s="178"/>
      <c r="DGJ51" s="178"/>
      <c r="DGK51" s="178"/>
      <c r="DGL51" s="178"/>
      <c r="DGM51" s="178"/>
      <c r="DGN51" s="178"/>
      <c r="DGO51" s="178"/>
      <c r="DGP51" s="178"/>
      <c r="DGQ51" s="178"/>
      <c r="DGR51" s="178"/>
      <c r="DGS51" s="178"/>
      <c r="DGT51" s="178"/>
      <c r="DGU51" s="178"/>
      <c r="DGV51" s="178"/>
      <c r="DGW51" s="178"/>
      <c r="DGX51" s="178"/>
      <c r="DGY51" s="178"/>
      <c r="DGZ51" s="178"/>
      <c r="DHA51" s="178"/>
      <c r="DHB51" s="178"/>
      <c r="DHC51" s="178"/>
      <c r="DHD51" s="178"/>
      <c r="DHE51" s="178"/>
      <c r="DHF51" s="178"/>
      <c r="DHG51" s="178"/>
      <c r="DHH51" s="178"/>
      <c r="DHI51" s="178"/>
      <c r="DHJ51" s="178"/>
      <c r="DHK51" s="178"/>
      <c r="DHL51" s="178"/>
      <c r="DHM51" s="178"/>
      <c r="DHN51" s="178"/>
      <c r="DHO51" s="178"/>
      <c r="DHP51" s="178"/>
      <c r="DHQ51" s="178"/>
      <c r="DHR51" s="178"/>
      <c r="DHS51" s="178"/>
      <c r="DHT51" s="178"/>
      <c r="DHU51" s="178"/>
      <c r="DHV51" s="178"/>
      <c r="DHW51" s="178"/>
      <c r="DHX51" s="178"/>
      <c r="DHY51" s="178"/>
      <c r="DHZ51" s="178"/>
      <c r="DIA51" s="178"/>
      <c r="DIB51" s="178"/>
      <c r="DIC51" s="178"/>
      <c r="DID51" s="178"/>
      <c r="DIE51" s="178"/>
      <c r="DIF51" s="178"/>
      <c r="DIG51" s="178"/>
      <c r="DIH51" s="178"/>
      <c r="DII51" s="178"/>
      <c r="DIJ51" s="178"/>
      <c r="DIK51" s="178"/>
      <c r="DIL51" s="178"/>
      <c r="DIM51" s="178"/>
      <c r="DIN51" s="178"/>
      <c r="DIO51" s="178"/>
      <c r="DIP51" s="178"/>
      <c r="DIQ51" s="178"/>
      <c r="DIR51" s="178"/>
      <c r="DIS51" s="178"/>
      <c r="DIT51" s="178"/>
      <c r="DIU51" s="178"/>
      <c r="DIV51" s="178"/>
      <c r="DIW51" s="178"/>
      <c r="DIX51" s="178"/>
      <c r="DIY51" s="178"/>
      <c r="DIZ51" s="178"/>
      <c r="DJA51" s="178"/>
      <c r="DJB51" s="178"/>
      <c r="DJC51" s="178"/>
      <c r="DJD51" s="178"/>
      <c r="DJE51" s="178"/>
      <c r="DJF51" s="178"/>
      <c r="DJG51" s="178"/>
      <c r="DJH51" s="178"/>
      <c r="DJI51" s="178"/>
      <c r="DJJ51" s="178"/>
      <c r="DJK51" s="178"/>
      <c r="DJL51" s="178"/>
      <c r="DJM51" s="178"/>
      <c r="DJN51" s="178"/>
      <c r="DJO51" s="178"/>
      <c r="DJP51" s="178"/>
      <c r="DJQ51" s="178"/>
      <c r="DJR51" s="178"/>
      <c r="DJS51" s="178"/>
      <c r="DJT51" s="178"/>
      <c r="DJU51" s="178"/>
      <c r="DJV51" s="178"/>
      <c r="DJW51" s="178"/>
      <c r="DJX51" s="178"/>
      <c r="DJY51" s="178"/>
      <c r="DJZ51" s="178"/>
      <c r="DKA51" s="178"/>
      <c r="DKB51" s="178"/>
      <c r="DKC51" s="178"/>
      <c r="DKD51" s="178"/>
      <c r="DKE51" s="178"/>
      <c r="DKF51" s="178"/>
      <c r="DKG51" s="178"/>
      <c r="DKH51" s="178"/>
      <c r="DKI51" s="178"/>
      <c r="DKJ51" s="178"/>
      <c r="DKK51" s="178"/>
      <c r="DKL51" s="178"/>
      <c r="DKM51" s="178"/>
      <c r="DKN51" s="178"/>
      <c r="DKO51" s="178"/>
      <c r="DKP51" s="178"/>
      <c r="DKQ51" s="178"/>
      <c r="DKR51" s="178"/>
      <c r="DKS51" s="178"/>
      <c r="DKT51" s="178"/>
      <c r="DKU51" s="178"/>
      <c r="DKV51" s="178"/>
      <c r="DKW51" s="178"/>
      <c r="DKX51" s="178"/>
      <c r="DKY51" s="178"/>
      <c r="DKZ51" s="178"/>
      <c r="DLA51" s="178"/>
      <c r="DLB51" s="178"/>
      <c r="DLC51" s="178"/>
      <c r="DLD51" s="178"/>
      <c r="DLE51" s="178"/>
      <c r="DLF51" s="178"/>
      <c r="DLG51" s="178"/>
      <c r="DLH51" s="178"/>
      <c r="DLI51" s="178"/>
      <c r="DLJ51" s="178"/>
      <c r="DLK51" s="178"/>
      <c r="DLL51" s="178"/>
      <c r="DLM51" s="178"/>
      <c r="DLN51" s="178"/>
      <c r="DLO51" s="178"/>
      <c r="DLP51" s="178"/>
      <c r="DLQ51" s="178"/>
      <c r="DLR51" s="178"/>
      <c r="DLS51" s="178"/>
      <c r="DLT51" s="178"/>
      <c r="DLU51" s="178"/>
      <c r="DLV51" s="178"/>
      <c r="DLW51" s="178"/>
      <c r="DLX51" s="178"/>
      <c r="DLY51" s="178"/>
      <c r="DLZ51" s="178"/>
      <c r="DMA51" s="178"/>
      <c r="DMB51" s="178"/>
      <c r="DMC51" s="178"/>
      <c r="DMD51" s="178"/>
      <c r="DME51" s="178"/>
      <c r="DMF51" s="178"/>
      <c r="DMG51" s="178"/>
      <c r="DMH51" s="178"/>
      <c r="DMI51" s="178"/>
      <c r="DMJ51" s="178"/>
      <c r="DMK51" s="178"/>
      <c r="DML51" s="178"/>
      <c r="DMM51" s="178"/>
      <c r="DMN51" s="178"/>
      <c r="DMO51" s="178"/>
      <c r="DMP51" s="178"/>
      <c r="DMQ51" s="178"/>
      <c r="DMR51" s="178"/>
      <c r="DMS51" s="178"/>
      <c r="DMT51" s="178"/>
      <c r="DMU51" s="178"/>
      <c r="DMV51" s="178"/>
      <c r="DMW51" s="178"/>
      <c r="DMX51" s="178"/>
      <c r="DMY51" s="178"/>
      <c r="DMZ51" s="178"/>
      <c r="DNA51" s="178"/>
      <c r="DNB51" s="178"/>
      <c r="DNC51" s="178"/>
      <c r="DND51" s="178"/>
      <c r="DNE51" s="178"/>
      <c r="DNF51" s="178"/>
      <c r="DNG51" s="178"/>
      <c r="DNH51" s="178"/>
      <c r="DNI51" s="178"/>
      <c r="DNJ51" s="178"/>
      <c r="DNK51" s="178"/>
      <c r="DNL51" s="178"/>
      <c r="DNM51" s="178"/>
      <c r="DNN51" s="178"/>
      <c r="DNO51" s="178"/>
      <c r="DNP51" s="178"/>
      <c r="DNQ51" s="178"/>
      <c r="DNR51" s="178"/>
      <c r="DNS51" s="178"/>
      <c r="DNT51" s="178"/>
      <c r="DNU51" s="178"/>
      <c r="DNV51" s="178"/>
      <c r="DNW51" s="178"/>
      <c r="DNX51" s="178"/>
      <c r="DNY51" s="178"/>
      <c r="DNZ51" s="178"/>
      <c r="DOA51" s="178"/>
      <c r="DOB51" s="178"/>
      <c r="DOC51" s="178"/>
      <c r="DOD51" s="178"/>
      <c r="DOE51" s="178"/>
      <c r="DOF51" s="178"/>
      <c r="DOG51" s="178"/>
      <c r="DOH51" s="178"/>
      <c r="DOI51" s="178"/>
      <c r="DOJ51" s="178"/>
      <c r="DOK51" s="178"/>
      <c r="DOL51" s="178"/>
      <c r="DOM51" s="178"/>
      <c r="DON51" s="178"/>
      <c r="DOO51" s="178"/>
      <c r="DOP51" s="178"/>
      <c r="DOQ51" s="178"/>
      <c r="DOR51" s="178"/>
      <c r="DOS51" s="178"/>
      <c r="DOT51" s="178"/>
      <c r="DOU51" s="178"/>
      <c r="DOV51" s="178"/>
      <c r="DOW51" s="178"/>
      <c r="DOX51" s="178"/>
      <c r="DOY51" s="178"/>
      <c r="DOZ51" s="178"/>
      <c r="DPA51" s="178"/>
      <c r="DPB51" s="178"/>
      <c r="DPC51" s="178"/>
      <c r="DPD51" s="178"/>
      <c r="DPE51" s="178"/>
      <c r="DPF51" s="178"/>
      <c r="DPG51" s="178"/>
      <c r="DPH51" s="178"/>
      <c r="DPI51" s="178"/>
      <c r="DPJ51" s="178"/>
      <c r="DPK51" s="178"/>
      <c r="DPL51" s="178"/>
      <c r="DPM51" s="178"/>
      <c r="DPN51" s="178"/>
      <c r="DPO51" s="178"/>
      <c r="DPP51" s="178"/>
      <c r="DPQ51" s="178"/>
      <c r="DPR51" s="178"/>
      <c r="DPS51" s="178"/>
      <c r="DPT51" s="178"/>
      <c r="DPU51" s="178"/>
      <c r="DPV51" s="178"/>
      <c r="DPW51" s="178"/>
      <c r="DPX51" s="178"/>
      <c r="DPY51" s="178"/>
      <c r="DPZ51" s="178"/>
      <c r="DQA51" s="178"/>
      <c r="DQB51" s="178"/>
      <c r="DQC51" s="178"/>
      <c r="DQD51" s="178"/>
      <c r="DQE51" s="178"/>
      <c r="DQF51" s="178"/>
      <c r="DQG51" s="178"/>
      <c r="DQH51" s="178"/>
      <c r="DQI51" s="178"/>
      <c r="DQJ51" s="178"/>
      <c r="DQK51" s="178"/>
      <c r="DQL51" s="178"/>
      <c r="DQM51" s="178"/>
      <c r="DQN51" s="178"/>
      <c r="DQO51" s="178"/>
      <c r="DQP51" s="178"/>
      <c r="DQQ51" s="178"/>
      <c r="DQR51" s="178"/>
      <c r="DQS51" s="178"/>
      <c r="DQT51" s="178"/>
      <c r="DQU51" s="178"/>
      <c r="DQV51" s="178"/>
      <c r="DQW51" s="178"/>
      <c r="DQX51" s="178"/>
      <c r="DQY51" s="178"/>
      <c r="DQZ51" s="178"/>
      <c r="DRA51" s="178"/>
      <c r="DRB51" s="178"/>
      <c r="DRC51" s="178"/>
      <c r="DRD51" s="178"/>
      <c r="DRE51" s="178"/>
      <c r="DRF51" s="178"/>
      <c r="DRG51" s="178"/>
      <c r="DRH51" s="178"/>
      <c r="DRI51" s="178"/>
      <c r="DRJ51" s="178"/>
      <c r="DRK51" s="178"/>
      <c r="DRL51" s="178"/>
      <c r="DRM51" s="178"/>
      <c r="DRN51" s="178"/>
      <c r="DRO51" s="178"/>
      <c r="DRP51" s="178"/>
      <c r="DRQ51" s="178"/>
      <c r="DRR51" s="178"/>
      <c r="DRS51" s="178"/>
      <c r="DRT51" s="178"/>
      <c r="DRU51" s="178"/>
      <c r="DRV51" s="178"/>
      <c r="DRW51" s="178"/>
      <c r="DRX51" s="178"/>
      <c r="DRY51" s="178"/>
      <c r="DRZ51" s="178"/>
      <c r="DSA51" s="178"/>
      <c r="DSB51" s="178"/>
      <c r="DSC51" s="178"/>
      <c r="DSD51" s="178"/>
      <c r="DSE51" s="178"/>
      <c r="DSF51" s="178"/>
      <c r="DSG51" s="178"/>
      <c r="DSH51" s="178"/>
      <c r="DSI51" s="178"/>
      <c r="DSJ51" s="178"/>
      <c r="DSK51" s="178"/>
      <c r="DSL51" s="178"/>
      <c r="DSM51" s="178"/>
      <c r="DSN51" s="178"/>
      <c r="DSO51" s="178"/>
      <c r="DSP51" s="178"/>
      <c r="DSQ51" s="178"/>
      <c r="DSR51" s="178"/>
      <c r="DSS51" s="178"/>
      <c r="DST51" s="178"/>
      <c r="DSU51" s="178"/>
      <c r="DSV51" s="178"/>
      <c r="DSW51" s="178"/>
      <c r="DSX51" s="178"/>
      <c r="DSY51" s="178"/>
      <c r="DSZ51" s="178"/>
      <c r="DTA51" s="178"/>
      <c r="DTB51" s="178"/>
      <c r="DTC51" s="178"/>
      <c r="DTD51" s="178"/>
      <c r="DTE51" s="178"/>
      <c r="DTF51" s="178"/>
      <c r="DTG51" s="178"/>
      <c r="DTH51" s="178"/>
      <c r="DTI51" s="178"/>
      <c r="DTJ51" s="178"/>
      <c r="DTK51" s="178"/>
      <c r="DTL51" s="178"/>
      <c r="DTM51" s="178"/>
      <c r="DTN51" s="178"/>
      <c r="DTO51" s="178"/>
      <c r="DTP51" s="178"/>
      <c r="DTQ51" s="178"/>
      <c r="DTR51" s="178"/>
      <c r="DTS51" s="178"/>
      <c r="DTT51" s="178"/>
      <c r="DTU51" s="178"/>
      <c r="DTV51" s="178"/>
      <c r="DTW51" s="178"/>
      <c r="DTX51" s="178"/>
      <c r="DTY51" s="178"/>
      <c r="DTZ51" s="178"/>
      <c r="DUA51" s="178"/>
      <c r="DUB51" s="178"/>
      <c r="DUC51" s="178"/>
      <c r="DUD51" s="178"/>
      <c r="DUE51" s="178"/>
      <c r="DUF51" s="178"/>
      <c r="DUG51" s="178"/>
      <c r="DUH51" s="178"/>
      <c r="DUI51" s="178"/>
      <c r="DUJ51" s="178"/>
      <c r="DUK51" s="178"/>
      <c r="DUL51" s="178"/>
      <c r="DUM51" s="178"/>
      <c r="DUN51" s="178"/>
      <c r="DUO51" s="178"/>
      <c r="DUP51" s="178"/>
      <c r="DUQ51" s="178"/>
      <c r="DUR51" s="178"/>
      <c r="DUS51" s="178"/>
      <c r="DUT51" s="178"/>
      <c r="DUU51" s="178"/>
      <c r="DUV51" s="178"/>
      <c r="DUW51" s="178"/>
      <c r="DUX51" s="178"/>
      <c r="DUY51" s="178"/>
      <c r="DUZ51" s="178"/>
      <c r="DVA51" s="178"/>
      <c r="DVB51" s="178"/>
      <c r="DVC51" s="178"/>
      <c r="DVD51" s="178"/>
      <c r="DVE51" s="178"/>
      <c r="DVF51" s="178"/>
      <c r="DVG51" s="178"/>
      <c r="DVH51" s="178"/>
      <c r="DVI51" s="178"/>
      <c r="DVJ51" s="178"/>
      <c r="DVK51" s="178"/>
      <c r="DVL51" s="178"/>
      <c r="DVM51" s="178"/>
      <c r="DVN51" s="178"/>
      <c r="DVO51" s="178"/>
      <c r="DVP51" s="178"/>
      <c r="DVQ51" s="178"/>
      <c r="DVR51" s="178"/>
      <c r="DVS51" s="178"/>
      <c r="DVT51" s="178"/>
      <c r="DVU51" s="178"/>
      <c r="DVV51" s="178"/>
      <c r="DVW51" s="178"/>
      <c r="DVX51" s="178"/>
      <c r="DVY51" s="178"/>
      <c r="DVZ51" s="178"/>
      <c r="DWA51" s="178"/>
      <c r="DWB51" s="178"/>
      <c r="DWC51" s="178"/>
      <c r="DWD51" s="178"/>
      <c r="DWE51" s="178"/>
      <c r="DWF51" s="178"/>
      <c r="DWG51" s="178"/>
      <c r="DWH51" s="178"/>
      <c r="DWI51" s="178"/>
      <c r="DWJ51" s="178"/>
      <c r="DWK51" s="178"/>
      <c r="DWL51" s="178"/>
      <c r="DWM51" s="178"/>
      <c r="DWN51" s="178"/>
      <c r="DWO51" s="178"/>
      <c r="DWP51" s="178"/>
      <c r="DWQ51" s="178"/>
      <c r="DWR51" s="178"/>
      <c r="DWS51" s="178"/>
      <c r="DWT51" s="178"/>
      <c r="DWU51" s="178"/>
      <c r="DWV51" s="178"/>
      <c r="DWW51" s="178"/>
      <c r="DWX51" s="178"/>
      <c r="DWY51" s="178"/>
      <c r="DWZ51" s="178"/>
      <c r="DXA51" s="178"/>
      <c r="DXB51" s="178"/>
      <c r="DXC51" s="178"/>
      <c r="DXD51" s="178"/>
      <c r="DXE51" s="178"/>
      <c r="DXF51" s="178"/>
      <c r="DXG51" s="178"/>
      <c r="DXH51" s="178"/>
      <c r="DXI51" s="178"/>
      <c r="DXJ51" s="178"/>
      <c r="DXK51" s="178"/>
      <c r="DXL51" s="178"/>
      <c r="DXM51" s="178"/>
      <c r="DXN51" s="178"/>
      <c r="DXO51" s="178"/>
      <c r="DXP51" s="178"/>
      <c r="DXQ51" s="178"/>
      <c r="DXR51" s="178"/>
      <c r="DXS51" s="178"/>
      <c r="DXT51" s="178"/>
      <c r="DXU51" s="178"/>
      <c r="DXV51" s="178"/>
      <c r="DXW51" s="178"/>
      <c r="DXX51" s="178"/>
      <c r="DXY51" s="178"/>
      <c r="DXZ51" s="178"/>
      <c r="DYA51" s="178"/>
      <c r="DYB51" s="178"/>
      <c r="DYC51" s="178"/>
      <c r="DYD51" s="178"/>
      <c r="DYE51" s="178"/>
      <c r="DYF51" s="178"/>
      <c r="DYG51" s="178"/>
      <c r="DYH51" s="178"/>
      <c r="DYI51" s="178"/>
      <c r="DYJ51" s="178"/>
      <c r="DYK51" s="178"/>
      <c r="DYL51" s="178"/>
      <c r="DYM51" s="178"/>
      <c r="DYN51" s="178"/>
      <c r="DYO51" s="178"/>
      <c r="DYP51" s="178"/>
      <c r="DYQ51" s="178"/>
      <c r="DYR51" s="178"/>
      <c r="DYS51" s="178"/>
      <c r="DYT51" s="178"/>
      <c r="DYU51" s="178"/>
      <c r="DYV51" s="178"/>
      <c r="DYW51" s="178"/>
      <c r="DYX51" s="178"/>
      <c r="DYY51" s="178"/>
      <c r="DYZ51" s="178"/>
      <c r="DZA51" s="178"/>
      <c r="DZB51" s="178"/>
      <c r="DZC51" s="178"/>
      <c r="DZD51" s="178"/>
      <c r="DZE51" s="178"/>
      <c r="DZF51" s="178"/>
      <c r="DZG51" s="178"/>
      <c r="DZH51" s="178"/>
      <c r="DZI51" s="178"/>
      <c r="DZJ51" s="178"/>
      <c r="DZK51" s="178"/>
      <c r="DZL51" s="178"/>
      <c r="DZM51" s="178"/>
      <c r="DZN51" s="178"/>
      <c r="DZO51" s="178"/>
      <c r="DZP51" s="178"/>
      <c r="DZQ51" s="178"/>
      <c r="DZR51" s="178"/>
      <c r="DZS51" s="178"/>
      <c r="DZT51" s="178"/>
      <c r="DZU51" s="178"/>
      <c r="DZV51" s="178"/>
      <c r="DZW51" s="178"/>
      <c r="DZX51" s="178"/>
      <c r="DZY51" s="178"/>
      <c r="DZZ51" s="178"/>
      <c r="EAA51" s="178"/>
      <c r="EAB51" s="178"/>
      <c r="EAC51" s="178"/>
      <c r="EAD51" s="178"/>
      <c r="EAE51" s="178"/>
      <c r="EAF51" s="178"/>
      <c r="EAG51" s="178"/>
      <c r="EAH51" s="178"/>
      <c r="EAI51" s="178"/>
      <c r="EAJ51" s="178"/>
      <c r="EAK51" s="178"/>
      <c r="EAL51" s="178"/>
      <c r="EAM51" s="178"/>
      <c r="EAN51" s="178"/>
      <c r="EAO51" s="178"/>
      <c r="EAP51" s="178"/>
      <c r="EAQ51" s="178"/>
      <c r="EAR51" s="178"/>
      <c r="EAS51" s="178"/>
      <c r="EAT51" s="178"/>
      <c r="EAU51" s="178"/>
      <c r="EAV51" s="178"/>
      <c r="EAW51" s="178"/>
      <c r="EAX51" s="178"/>
      <c r="EAY51" s="178"/>
      <c r="EAZ51" s="178"/>
      <c r="EBA51" s="178"/>
      <c r="EBB51" s="178"/>
      <c r="EBC51" s="178"/>
      <c r="EBD51" s="178"/>
      <c r="EBE51" s="178"/>
      <c r="EBF51" s="178"/>
      <c r="EBG51" s="178"/>
      <c r="EBH51" s="178"/>
      <c r="EBI51" s="178"/>
      <c r="EBJ51" s="178"/>
      <c r="EBK51" s="178"/>
      <c r="EBL51" s="178"/>
      <c r="EBM51" s="178"/>
      <c r="EBN51" s="178"/>
      <c r="EBO51" s="178"/>
      <c r="EBP51" s="178"/>
      <c r="EBQ51" s="178"/>
      <c r="EBR51" s="178"/>
      <c r="EBS51" s="178"/>
      <c r="EBT51" s="178"/>
      <c r="EBU51" s="178"/>
      <c r="EBV51" s="178"/>
      <c r="EBW51" s="178"/>
      <c r="EBX51" s="178"/>
      <c r="EBY51" s="178"/>
      <c r="EBZ51" s="178"/>
      <c r="ECA51" s="178"/>
      <c r="ECB51" s="178"/>
      <c r="ECC51" s="178"/>
      <c r="ECD51" s="178"/>
      <c r="ECE51" s="178"/>
      <c r="ECF51" s="178"/>
      <c r="ECG51" s="178"/>
      <c r="ECH51" s="178"/>
      <c r="ECI51" s="178"/>
      <c r="ECJ51" s="178"/>
      <c r="ECK51" s="178"/>
      <c r="ECL51" s="178"/>
      <c r="ECM51" s="178"/>
      <c r="ECN51" s="178"/>
      <c r="ECO51" s="178"/>
      <c r="ECP51" s="178"/>
      <c r="ECQ51" s="178"/>
      <c r="ECR51" s="178"/>
      <c r="ECS51" s="178"/>
      <c r="ECT51" s="178"/>
      <c r="ECU51" s="178"/>
      <c r="ECV51" s="178"/>
      <c r="ECW51" s="178"/>
      <c r="ECX51" s="178"/>
      <c r="ECY51" s="178"/>
      <c r="ECZ51" s="178"/>
      <c r="EDA51" s="178"/>
      <c r="EDB51" s="178"/>
      <c r="EDC51" s="178"/>
      <c r="EDD51" s="178"/>
      <c r="EDE51" s="178"/>
      <c r="EDF51" s="178"/>
      <c r="EDG51" s="178"/>
      <c r="EDH51" s="178"/>
      <c r="EDI51" s="178"/>
      <c r="EDJ51" s="178"/>
      <c r="EDK51" s="178"/>
      <c r="EDL51" s="178"/>
      <c r="EDM51" s="178"/>
      <c r="EDN51" s="178"/>
      <c r="EDO51" s="178"/>
      <c r="EDP51" s="178"/>
      <c r="EDQ51" s="178"/>
      <c r="EDR51" s="178"/>
      <c r="EDS51" s="178"/>
      <c r="EDT51" s="178"/>
      <c r="EDU51" s="178"/>
      <c r="EDV51" s="178"/>
      <c r="EDW51" s="178"/>
      <c r="EDX51" s="178"/>
      <c r="EDY51" s="178"/>
      <c r="EDZ51" s="178"/>
      <c r="EEA51" s="178"/>
      <c r="EEB51" s="178"/>
      <c r="EEC51" s="178"/>
      <c r="EED51" s="178"/>
      <c r="EEE51" s="178"/>
      <c r="EEF51" s="178"/>
      <c r="EEG51" s="178"/>
      <c r="EEH51" s="178"/>
      <c r="EEI51" s="178"/>
      <c r="EEJ51" s="178"/>
      <c r="EEK51" s="178"/>
      <c r="EEL51" s="178"/>
      <c r="EEM51" s="178"/>
      <c r="EEN51" s="178"/>
      <c r="EEO51" s="178"/>
      <c r="EEP51" s="178"/>
      <c r="EEQ51" s="178"/>
      <c r="EER51" s="178"/>
      <c r="EES51" s="178"/>
      <c r="EET51" s="178"/>
      <c r="EEU51" s="178"/>
      <c r="EEV51" s="178"/>
      <c r="EEW51" s="178"/>
      <c r="EEX51" s="178"/>
      <c r="EEY51" s="178"/>
      <c r="EEZ51" s="178"/>
      <c r="EFA51" s="178"/>
      <c r="EFB51" s="178"/>
      <c r="EFC51" s="178"/>
      <c r="EFD51" s="178"/>
      <c r="EFE51" s="178"/>
      <c r="EFF51" s="178"/>
      <c r="EFG51" s="178"/>
      <c r="EFH51" s="178"/>
      <c r="EFI51" s="178"/>
      <c r="EFJ51" s="178"/>
      <c r="EFK51" s="178"/>
      <c r="EFL51" s="178"/>
      <c r="EFM51" s="178"/>
      <c r="EFN51" s="178"/>
      <c r="EFO51" s="178"/>
      <c r="EFP51" s="178"/>
      <c r="EFQ51" s="178"/>
      <c r="EFR51" s="178"/>
      <c r="EFS51" s="178"/>
      <c r="EFT51" s="178"/>
      <c r="EFU51" s="178"/>
      <c r="EFV51" s="178"/>
      <c r="EFW51" s="178"/>
      <c r="EFX51" s="178"/>
      <c r="EFY51" s="178"/>
      <c r="EFZ51" s="178"/>
      <c r="EGA51" s="178"/>
      <c r="EGB51" s="178"/>
      <c r="EGC51" s="178"/>
      <c r="EGD51" s="178"/>
      <c r="EGE51" s="178"/>
      <c r="EGF51" s="178"/>
      <c r="EGG51" s="178"/>
      <c r="EGH51" s="178"/>
      <c r="EGI51" s="178"/>
      <c r="EGJ51" s="178"/>
      <c r="EGK51" s="178"/>
      <c r="EGL51" s="178"/>
      <c r="EGM51" s="178"/>
      <c r="EGN51" s="178"/>
      <c r="EGO51" s="178"/>
      <c r="EGP51" s="178"/>
      <c r="EGQ51" s="178"/>
      <c r="EGR51" s="178"/>
      <c r="EGS51" s="178"/>
      <c r="EGT51" s="178"/>
      <c r="EGU51" s="178"/>
      <c r="EGV51" s="178"/>
      <c r="EGW51" s="178"/>
      <c r="EGX51" s="178"/>
      <c r="EGY51" s="178"/>
      <c r="EGZ51" s="178"/>
      <c r="EHA51" s="178"/>
      <c r="EHB51" s="178"/>
      <c r="EHC51" s="178"/>
      <c r="EHD51" s="178"/>
      <c r="EHE51" s="178"/>
      <c r="EHF51" s="178"/>
      <c r="EHG51" s="178"/>
      <c r="EHH51" s="178"/>
      <c r="EHI51" s="178"/>
      <c r="EHJ51" s="178"/>
      <c r="EHK51" s="178"/>
      <c r="EHL51" s="178"/>
      <c r="EHM51" s="178"/>
      <c r="EHN51" s="178"/>
      <c r="EHO51" s="178"/>
      <c r="EHP51" s="178"/>
      <c r="EHQ51" s="178"/>
      <c r="EHR51" s="178"/>
      <c r="EHS51" s="178"/>
      <c r="EHT51" s="178"/>
      <c r="EHU51" s="178"/>
      <c r="EHV51" s="178"/>
      <c r="EHW51" s="178"/>
      <c r="EHX51" s="178"/>
      <c r="EHY51" s="178"/>
      <c r="EHZ51" s="178"/>
      <c r="EIA51" s="178"/>
      <c r="EIB51" s="178"/>
      <c r="EIC51" s="178"/>
      <c r="EID51" s="178"/>
      <c r="EIE51" s="178"/>
      <c r="EIF51" s="178"/>
      <c r="EIG51" s="178"/>
      <c r="EIH51" s="178"/>
      <c r="EII51" s="178"/>
      <c r="EIJ51" s="178"/>
      <c r="EIK51" s="178"/>
      <c r="EIL51" s="178"/>
      <c r="EIM51" s="178"/>
      <c r="EIN51" s="178"/>
      <c r="EIO51" s="178"/>
      <c r="EIP51" s="178"/>
      <c r="EIQ51" s="178"/>
      <c r="EIR51" s="178"/>
      <c r="EIS51" s="178"/>
      <c r="EIT51" s="178"/>
      <c r="EIU51" s="178"/>
      <c r="EIV51" s="178"/>
      <c r="EIW51" s="178"/>
      <c r="EIX51" s="178"/>
      <c r="EIY51" s="178"/>
      <c r="EIZ51" s="178"/>
      <c r="EJA51" s="178"/>
      <c r="EJB51" s="178"/>
      <c r="EJC51" s="178"/>
      <c r="EJD51" s="178"/>
      <c r="EJE51" s="178"/>
      <c r="EJF51" s="178"/>
      <c r="EJG51" s="178"/>
      <c r="EJH51" s="178"/>
      <c r="EJI51" s="178"/>
      <c r="EJJ51" s="178"/>
      <c r="EJK51" s="178"/>
      <c r="EJL51" s="178"/>
      <c r="EJM51" s="178"/>
      <c r="EJN51" s="178"/>
      <c r="EJO51" s="178"/>
      <c r="EJP51" s="178"/>
      <c r="EJQ51" s="178"/>
      <c r="EJR51" s="178"/>
      <c r="EJS51" s="178"/>
      <c r="EJT51" s="178"/>
      <c r="EJU51" s="178"/>
      <c r="EJV51" s="178"/>
      <c r="EJW51" s="178"/>
      <c r="EJX51" s="178"/>
      <c r="EJY51" s="178"/>
      <c r="EJZ51" s="178"/>
      <c r="EKA51" s="178"/>
      <c r="EKB51" s="178"/>
      <c r="EKC51" s="178"/>
      <c r="EKD51" s="178"/>
      <c r="EKE51" s="178"/>
      <c r="EKF51" s="178"/>
      <c r="EKG51" s="178"/>
      <c r="EKH51" s="178"/>
      <c r="EKI51" s="178"/>
      <c r="EKJ51" s="178"/>
      <c r="EKK51" s="178"/>
      <c r="EKL51" s="178"/>
      <c r="EKM51" s="178"/>
      <c r="EKN51" s="178"/>
      <c r="EKO51" s="178"/>
      <c r="EKP51" s="178"/>
      <c r="EKQ51" s="178"/>
      <c r="EKR51" s="178"/>
      <c r="EKS51" s="178"/>
      <c r="EKT51" s="178"/>
      <c r="EKU51" s="178"/>
      <c r="EKV51" s="178"/>
      <c r="EKW51" s="178"/>
      <c r="EKX51" s="178"/>
      <c r="EKY51" s="178"/>
      <c r="EKZ51" s="178"/>
      <c r="ELA51" s="178"/>
      <c r="ELB51" s="178"/>
      <c r="ELC51" s="178"/>
      <c r="ELD51" s="178"/>
      <c r="ELE51" s="178"/>
      <c r="ELF51" s="178"/>
      <c r="ELG51" s="178"/>
      <c r="ELH51" s="178"/>
      <c r="ELI51" s="178"/>
      <c r="ELJ51" s="178"/>
      <c r="ELK51" s="178"/>
      <c r="ELL51" s="178"/>
      <c r="ELM51" s="178"/>
      <c r="ELN51" s="178"/>
      <c r="ELO51" s="178"/>
      <c r="ELP51" s="178"/>
      <c r="ELQ51" s="178"/>
      <c r="ELR51" s="178"/>
      <c r="ELS51" s="178"/>
      <c r="ELT51" s="178"/>
      <c r="ELU51" s="178"/>
      <c r="ELV51" s="178"/>
      <c r="ELW51" s="178"/>
      <c r="ELX51" s="178"/>
      <c r="ELY51" s="178"/>
      <c r="ELZ51" s="178"/>
      <c r="EMA51" s="178"/>
      <c r="EMB51" s="178"/>
      <c r="EMC51" s="178"/>
      <c r="EMD51" s="178"/>
      <c r="EME51" s="178"/>
      <c r="EMF51" s="178"/>
      <c r="EMG51" s="178"/>
      <c r="EMH51" s="178"/>
      <c r="EMI51" s="178"/>
      <c r="EMJ51" s="178"/>
      <c r="EMK51" s="178"/>
      <c r="EML51" s="178"/>
      <c r="EMM51" s="178"/>
      <c r="EMN51" s="178"/>
      <c r="EMO51" s="178"/>
      <c r="EMP51" s="178"/>
      <c r="EMQ51" s="178"/>
      <c r="EMR51" s="178"/>
      <c r="EMS51" s="178"/>
      <c r="EMT51" s="178"/>
      <c r="EMU51" s="178"/>
      <c r="EMV51" s="178"/>
      <c r="EMW51" s="178"/>
      <c r="EMX51" s="178"/>
      <c r="EMY51" s="178"/>
      <c r="EMZ51" s="178"/>
      <c r="ENA51" s="178"/>
      <c r="ENB51" s="178"/>
      <c r="ENC51" s="178"/>
      <c r="END51" s="178"/>
      <c r="ENE51" s="178"/>
      <c r="ENF51" s="178"/>
      <c r="ENG51" s="178"/>
      <c r="ENH51" s="178"/>
      <c r="ENI51" s="178"/>
      <c r="ENJ51" s="178"/>
      <c r="ENK51" s="178"/>
      <c r="ENL51" s="178"/>
      <c r="ENM51" s="178"/>
      <c r="ENN51" s="178"/>
      <c r="ENO51" s="178"/>
      <c r="ENP51" s="178"/>
      <c r="ENQ51" s="178"/>
      <c r="ENR51" s="178"/>
      <c r="ENS51" s="178"/>
      <c r="ENT51" s="178"/>
      <c r="ENU51" s="178"/>
      <c r="ENV51" s="178"/>
      <c r="ENW51" s="178"/>
      <c r="ENX51" s="178"/>
      <c r="ENY51" s="178"/>
      <c r="ENZ51" s="178"/>
      <c r="EOA51" s="178"/>
      <c r="EOB51" s="178"/>
      <c r="EOC51" s="178"/>
      <c r="EOD51" s="178"/>
      <c r="EOE51" s="178"/>
      <c r="EOF51" s="178"/>
      <c r="EOG51" s="178"/>
      <c r="EOH51" s="178"/>
      <c r="EOI51" s="178"/>
      <c r="EOJ51" s="178"/>
      <c r="EOK51" s="178"/>
      <c r="EOL51" s="178"/>
      <c r="EOM51" s="178"/>
      <c r="EON51" s="178"/>
      <c r="EOO51" s="178"/>
      <c r="EOP51" s="178"/>
      <c r="EOQ51" s="178"/>
      <c r="EOR51" s="178"/>
      <c r="EOS51" s="178"/>
      <c r="EOT51" s="178"/>
      <c r="EOU51" s="178"/>
      <c r="EOV51" s="178"/>
      <c r="EOW51" s="178"/>
      <c r="EOX51" s="178"/>
      <c r="EOY51" s="178"/>
      <c r="EOZ51" s="178"/>
      <c r="EPA51" s="178"/>
      <c r="EPB51" s="178"/>
      <c r="EPC51" s="178"/>
      <c r="EPD51" s="178"/>
      <c r="EPE51" s="178"/>
      <c r="EPF51" s="178"/>
      <c r="EPG51" s="178"/>
      <c r="EPH51" s="178"/>
      <c r="EPI51" s="178"/>
      <c r="EPJ51" s="178"/>
      <c r="EPK51" s="178"/>
      <c r="EPL51" s="178"/>
      <c r="EPM51" s="178"/>
      <c r="EPN51" s="178"/>
      <c r="EPO51" s="178"/>
      <c r="EPP51" s="178"/>
      <c r="EPQ51" s="178"/>
      <c r="EPR51" s="178"/>
      <c r="EPS51" s="178"/>
      <c r="EPT51" s="178"/>
      <c r="EPU51" s="178"/>
      <c r="EPV51" s="178"/>
      <c r="EPW51" s="178"/>
      <c r="EPX51" s="178"/>
      <c r="EPY51" s="178"/>
      <c r="EPZ51" s="178"/>
      <c r="EQA51" s="178"/>
      <c r="EQB51" s="178"/>
      <c r="EQC51" s="178"/>
      <c r="EQD51" s="178"/>
      <c r="EQE51" s="178"/>
      <c r="EQF51" s="178"/>
      <c r="EQG51" s="178"/>
      <c r="EQH51" s="178"/>
      <c r="EQI51" s="178"/>
      <c r="EQJ51" s="178"/>
      <c r="EQK51" s="178"/>
      <c r="EQL51" s="178"/>
      <c r="EQM51" s="178"/>
      <c r="EQN51" s="178"/>
      <c r="EQO51" s="178"/>
      <c r="EQP51" s="178"/>
      <c r="EQQ51" s="178"/>
      <c r="EQR51" s="178"/>
      <c r="EQS51" s="178"/>
      <c r="EQT51" s="178"/>
      <c r="EQU51" s="178"/>
      <c r="EQV51" s="178"/>
      <c r="EQW51" s="178"/>
      <c r="EQX51" s="178"/>
      <c r="EQY51" s="178"/>
      <c r="EQZ51" s="178"/>
      <c r="ERA51" s="178"/>
      <c r="ERB51" s="178"/>
      <c r="ERC51" s="178"/>
      <c r="ERD51" s="178"/>
      <c r="ERE51" s="178"/>
      <c r="ERF51" s="178"/>
      <c r="ERG51" s="178"/>
      <c r="ERH51" s="178"/>
      <c r="ERI51" s="178"/>
      <c r="ERJ51" s="178"/>
      <c r="ERK51" s="178"/>
      <c r="ERL51" s="178"/>
      <c r="ERM51" s="178"/>
      <c r="ERN51" s="178"/>
      <c r="ERO51" s="178"/>
      <c r="ERP51" s="178"/>
      <c r="ERQ51" s="178"/>
      <c r="ERR51" s="178"/>
      <c r="ERS51" s="178"/>
      <c r="ERT51" s="178"/>
      <c r="ERU51" s="178"/>
      <c r="ERV51" s="178"/>
      <c r="ERW51" s="178"/>
      <c r="ERX51" s="178"/>
      <c r="ERY51" s="178"/>
      <c r="ERZ51" s="178"/>
      <c r="ESA51" s="178"/>
      <c r="ESB51" s="178"/>
      <c r="ESC51" s="178"/>
      <c r="ESD51" s="178"/>
      <c r="ESE51" s="178"/>
      <c r="ESF51" s="178"/>
      <c r="ESG51" s="178"/>
      <c r="ESH51" s="178"/>
      <c r="ESI51" s="178"/>
      <c r="ESJ51" s="178"/>
      <c r="ESK51" s="178"/>
      <c r="ESL51" s="178"/>
      <c r="ESM51" s="178"/>
      <c r="ESN51" s="178"/>
      <c r="ESO51" s="178"/>
      <c r="ESP51" s="178"/>
      <c r="ESQ51" s="178"/>
      <c r="ESR51" s="178"/>
      <c r="ESS51" s="178"/>
      <c r="EST51" s="178"/>
      <c r="ESU51" s="178"/>
      <c r="ESV51" s="178"/>
      <c r="ESW51" s="178"/>
      <c r="ESX51" s="178"/>
      <c r="ESY51" s="178"/>
      <c r="ESZ51" s="178"/>
      <c r="ETA51" s="178"/>
      <c r="ETB51" s="178"/>
      <c r="ETC51" s="178"/>
      <c r="ETD51" s="178"/>
      <c r="ETE51" s="178"/>
      <c r="ETF51" s="178"/>
      <c r="ETG51" s="178"/>
      <c r="ETH51" s="178"/>
      <c r="ETI51" s="178"/>
      <c r="ETJ51" s="178"/>
      <c r="ETK51" s="178"/>
      <c r="ETL51" s="178"/>
      <c r="ETM51" s="178"/>
      <c r="ETN51" s="178"/>
      <c r="ETO51" s="178"/>
      <c r="ETP51" s="178"/>
      <c r="ETQ51" s="178"/>
      <c r="ETR51" s="178"/>
      <c r="ETS51" s="178"/>
      <c r="ETT51" s="178"/>
      <c r="ETU51" s="178"/>
      <c r="ETV51" s="178"/>
      <c r="ETW51" s="178"/>
      <c r="ETX51" s="178"/>
      <c r="ETY51" s="178"/>
      <c r="ETZ51" s="178"/>
      <c r="EUA51" s="178"/>
      <c r="EUB51" s="178"/>
      <c r="EUC51" s="178"/>
      <c r="EUD51" s="178"/>
      <c r="EUE51" s="178"/>
      <c r="EUF51" s="178"/>
      <c r="EUG51" s="178"/>
      <c r="EUH51" s="178"/>
      <c r="EUI51" s="178"/>
      <c r="EUJ51" s="178"/>
      <c r="EUK51" s="178"/>
      <c r="EUL51" s="178"/>
      <c r="EUM51" s="178"/>
      <c r="EUN51" s="178"/>
      <c r="EUO51" s="178"/>
      <c r="EUP51" s="178"/>
      <c r="EUQ51" s="178"/>
      <c r="EUR51" s="178"/>
      <c r="EUS51" s="178"/>
      <c r="EUT51" s="178"/>
      <c r="EUU51" s="178"/>
      <c r="EUV51" s="178"/>
      <c r="EUW51" s="178"/>
      <c r="EUX51" s="178"/>
      <c r="EUY51" s="178"/>
      <c r="EUZ51" s="178"/>
      <c r="EVA51" s="178"/>
      <c r="EVB51" s="178"/>
      <c r="EVC51" s="178"/>
      <c r="EVD51" s="178"/>
      <c r="EVE51" s="178"/>
      <c r="EVF51" s="178"/>
      <c r="EVG51" s="178"/>
      <c r="EVH51" s="178"/>
      <c r="EVI51" s="178"/>
      <c r="EVJ51" s="178"/>
      <c r="EVK51" s="178"/>
      <c r="EVL51" s="178"/>
      <c r="EVM51" s="178"/>
      <c r="EVN51" s="178"/>
      <c r="EVO51" s="178"/>
      <c r="EVP51" s="178"/>
      <c r="EVQ51" s="178"/>
      <c r="EVR51" s="178"/>
      <c r="EVS51" s="178"/>
      <c r="EVT51" s="178"/>
      <c r="EVU51" s="178"/>
      <c r="EVV51" s="178"/>
      <c r="EVW51" s="178"/>
      <c r="EVX51" s="178"/>
      <c r="EVY51" s="178"/>
      <c r="EVZ51" s="178"/>
      <c r="EWA51" s="178"/>
      <c r="EWB51" s="178"/>
      <c r="EWC51" s="178"/>
      <c r="EWD51" s="178"/>
      <c r="EWE51" s="178"/>
      <c r="EWF51" s="178"/>
      <c r="EWG51" s="178"/>
      <c r="EWH51" s="178"/>
      <c r="EWI51" s="178"/>
      <c r="EWJ51" s="178"/>
      <c r="EWK51" s="178"/>
      <c r="EWL51" s="178"/>
      <c r="EWM51" s="178"/>
      <c r="EWN51" s="178"/>
      <c r="EWO51" s="178"/>
      <c r="EWP51" s="178"/>
      <c r="EWQ51" s="178"/>
      <c r="EWR51" s="178"/>
      <c r="EWS51" s="178"/>
      <c r="EWT51" s="178"/>
      <c r="EWU51" s="178"/>
      <c r="EWV51" s="178"/>
      <c r="EWW51" s="178"/>
      <c r="EWX51" s="178"/>
      <c r="EWY51" s="178"/>
      <c r="EWZ51" s="178"/>
      <c r="EXA51" s="178"/>
      <c r="EXB51" s="178"/>
      <c r="EXC51" s="178"/>
      <c r="EXD51" s="178"/>
      <c r="EXE51" s="178"/>
      <c r="EXF51" s="178"/>
      <c r="EXG51" s="178"/>
      <c r="EXH51" s="178"/>
      <c r="EXI51" s="178"/>
      <c r="EXJ51" s="178"/>
      <c r="EXK51" s="178"/>
      <c r="EXL51" s="178"/>
      <c r="EXM51" s="178"/>
      <c r="EXN51" s="178"/>
      <c r="EXO51" s="178"/>
      <c r="EXP51" s="178"/>
      <c r="EXQ51" s="178"/>
      <c r="EXR51" s="178"/>
      <c r="EXS51" s="178"/>
      <c r="EXT51" s="178"/>
      <c r="EXU51" s="178"/>
      <c r="EXV51" s="178"/>
      <c r="EXW51" s="178"/>
      <c r="EXX51" s="178"/>
      <c r="EXY51" s="178"/>
      <c r="EXZ51" s="178"/>
      <c r="EYA51" s="178"/>
      <c r="EYB51" s="178"/>
      <c r="EYC51" s="178"/>
      <c r="EYD51" s="178"/>
      <c r="EYE51" s="178"/>
      <c r="EYF51" s="178"/>
      <c r="EYG51" s="178"/>
      <c r="EYH51" s="178"/>
      <c r="EYI51" s="178"/>
      <c r="EYJ51" s="178"/>
      <c r="EYK51" s="178"/>
      <c r="EYL51" s="178"/>
      <c r="EYM51" s="178"/>
      <c r="EYN51" s="178"/>
      <c r="EYO51" s="178"/>
      <c r="EYP51" s="178"/>
      <c r="EYQ51" s="178"/>
      <c r="EYR51" s="178"/>
      <c r="EYS51" s="178"/>
      <c r="EYT51" s="178"/>
      <c r="EYU51" s="178"/>
      <c r="EYV51" s="178"/>
      <c r="EYW51" s="178"/>
      <c r="EYX51" s="178"/>
      <c r="EYY51" s="178"/>
      <c r="EYZ51" s="178"/>
      <c r="EZA51" s="178"/>
      <c r="EZB51" s="178"/>
      <c r="EZC51" s="178"/>
      <c r="EZD51" s="178"/>
      <c r="EZE51" s="178"/>
      <c r="EZF51" s="178"/>
      <c r="EZG51" s="178"/>
      <c r="EZH51" s="178"/>
      <c r="EZI51" s="178"/>
      <c r="EZJ51" s="178"/>
      <c r="EZK51" s="178"/>
      <c r="EZL51" s="178"/>
      <c r="EZM51" s="178"/>
      <c r="EZN51" s="178"/>
      <c r="EZO51" s="178"/>
      <c r="EZP51" s="178"/>
      <c r="EZQ51" s="178"/>
      <c r="EZR51" s="178"/>
      <c r="EZS51" s="178"/>
      <c r="EZT51" s="178"/>
      <c r="EZU51" s="178"/>
      <c r="EZV51" s="178"/>
      <c r="EZW51" s="178"/>
      <c r="EZX51" s="178"/>
      <c r="EZY51" s="178"/>
      <c r="EZZ51" s="178"/>
      <c r="FAA51" s="178"/>
      <c r="FAB51" s="178"/>
      <c r="FAC51" s="178"/>
      <c r="FAD51" s="178"/>
      <c r="FAE51" s="178"/>
      <c r="FAF51" s="178"/>
      <c r="FAG51" s="178"/>
      <c r="FAH51" s="178"/>
      <c r="FAI51" s="178"/>
      <c r="FAJ51" s="178"/>
      <c r="FAK51" s="178"/>
      <c r="FAL51" s="178"/>
      <c r="FAM51" s="178"/>
      <c r="FAN51" s="178"/>
      <c r="FAO51" s="178"/>
      <c r="FAP51" s="178"/>
      <c r="FAQ51" s="178"/>
      <c r="FAR51" s="178"/>
      <c r="FAS51" s="178"/>
      <c r="FAT51" s="178"/>
      <c r="FAU51" s="178"/>
      <c r="FAV51" s="178"/>
      <c r="FAW51" s="178"/>
      <c r="FAX51" s="178"/>
      <c r="FAY51" s="178"/>
      <c r="FAZ51" s="178"/>
      <c r="FBA51" s="178"/>
      <c r="FBB51" s="178"/>
      <c r="FBC51" s="178"/>
      <c r="FBD51" s="178"/>
      <c r="FBE51" s="178"/>
      <c r="FBF51" s="178"/>
      <c r="FBG51" s="178"/>
      <c r="FBH51" s="178"/>
      <c r="FBI51" s="178"/>
      <c r="FBJ51" s="178"/>
      <c r="FBK51" s="178"/>
      <c r="FBL51" s="178"/>
      <c r="FBM51" s="178"/>
      <c r="FBN51" s="178"/>
      <c r="FBO51" s="178"/>
      <c r="FBP51" s="178"/>
      <c r="FBQ51" s="178"/>
      <c r="FBR51" s="178"/>
      <c r="FBS51" s="178"/>
      <c r="FBT51" s="178"/>
      <c r="FBU51" s="178"/>
      <c r="FBV51" s="178"/>
      <c r="FBW51" s="178"/>
      <c r="FBX51" s="178"/>
      <c r="FBY51" s="178"/>
      <c r="FBZ51" s="178"/>
      <c r="FCA51" s="178"/>
      <c r="FCB51" s="178"/>
      <c r="FCC51" s="178"/>
      <c r="FCD51" s="178"/>
      <c r="FCE51" s="178"/>
      <c r="FCF51" s="178"/>
      <c r="FCG51" s="178"/>
      <c r="FCH51" s="178"/>
      <c r="FCI51" s="178"/>
      <c r="FCJ51" s="178"/>
      <c r="FCK51" s="178"/>
      <c r="FCL51" s="178"/>
      <c r="FCM51" s="178"/>
      <c r="FCN51" s="178"/>
      <c r="FCO51" s="178"/>
      <c r="FCP51" s="178"/>
      <c r="FCQ51" s="178"/>
      <c r="FCR51" s="178"/>
      <c r="FCS51" s="178"/>
      <c r="FCT51" s="178"/>
      <c r="FCU51" s="178"/>
      <c r="FCV51" s="178"/>
      <c r="FCW51" s="178"/>
      <c r="FCX51" s="178"/>
      <c r="FCY51" s="178"/>
      <c r="FCZ51" s="178"/>
      <c r="FDA51" s="178"/>
      <c r="FDB51" s="178"/>
      <c r="FDC51" s="178"/>
      <c r="FDD51" s="178"/>
      <c r="FDE51" s="178"/>
      <c r="FDF51" s="178"/>
      <c r="FDG51" s="178"/>
      <c r="FDH51" s="178"/>
      <c r="FDI51" s="178"/>
      <c r="FDJ51" s="178"/>
      <c r="FDK51" s="178"/>
      <c r="FDL51" s="178"/>
      <c r="FDM51" s="178"/>
      <c r="FDN51" s="178"/>
      <c r="FDO51" s="178"/>
      <c r="FDP51" s="178"/>
      <c r="FDQ51" s="178"/>
      <c r="FDR51" s="178"/>
      <c r="FDS51" s="178"/>
      <c r="FDT51" s="178"/>
      <c r="FDU51" s="178"/>
      <c r="FDV51" s="178"/>
      <c r="FDW51" s="178"/>
      <c r="FDX51" s="178"/>
      <c r="FDY51" s="178"/>
      <c r="FDZ51" s="178"/>
      <c r="FEA51" s="178"/>
      <c r="FEB51" s="178"/>
      <c r="FEC51" s="178"/>
      <c r="FED51" s="178"/>
      <c r="FEE51" s="178"/>
      <c r="FEF51" s="178"/>
      <c r="FEG51" s="178"/>
      <c r="FEH51" s="178"/>
      <c r="FEI51" s="178"/>
      <c r="FEJ51" s="178"/>
      <c r="FEK51" s="178"/>
      <c r="FEL51" s="178"/>
      <c r="FEM51" s="178"/>
      <c r="FEN51" s="178"/>
      <c r="FEO51" s="178"/>
      <c r="FEP51" s="178"/>
      <c r="FEQ51" s="178"/>
      <c r="FER51" s="178"/>
      <c r="FES51" s="178"/>
      <c r="FET51" s="178"/>
      <c r="FEU51" s="178"/>
      <c r="FEV51" s="178"/>
      <c r="FEW51" s="178"/>
      <c r="FEX51" s="178"/>
      <c r="FEY51" s="178"/>
      <c r="FEZ51" s="178"/>
      <c r="FFA51" s="178"/>
      <c r="FFB51" s="178"/>
      <c r="FFC51" s="178"/>
      <c r="FFD51" s="178"/>
      <c r="FFE51" s="178"/>
      <c r="FFF51" s="178"/>
      <c r="FFG51" s="178"/>
      <c r="FFH51" s="178"/>
      <c r="FFI51" s="178"/>
      <c r="FFJ51" s="178"/>
      <c r="FFK51" s="178"/>
      <c r="FFL51" s="178"/>
      <c r="FFM51" s="178"/>
      <c r="FFN51" s="178"/>
      <c r="FFO51" s="178"/>
      <c r="FFP51" s="178"/>
      <c r="FFQ51" s="178"/>
      <c r="FFR51" s="178"/>
      <c r="FFS51" s="178"/>
      <c r="FFT51" s="178"/>
      <c r="FFU51" s="178"/>
      <c r="FFV51" s="178"/>
      <c r="FFW51" s="178"/>
      <c r="FFX51" s="178"/>
      <c r="FFY51" s="178"/>
      <c r="FFZ51" s="178"/>
      <c r="FGA51" s="178"/>
      <c r="FGB51" s="178"/>
      <c r="FGC51" s="178"/>
      <c r="FGD51" s="178"/>
      <c r="FGE51" s="178"/>
      <c r="FGF51" s="178"/>
      <c r="FGG51" s="178"/>
      <c r="FGH51" s="178"/>
      <c r="FGI51" s="178"/>
      <c r="FGJ51" s="178"/>
      <c r="FGK51" s="178"/>
      <c r="FGL51" s="178"/>
      <c r="FGM51" s="178"/>
      <c r="FGN51" s="178"/>
      <c r="FGO51" s="178"/>
      <c r="FGP51" s="178"/>
      <c r="FGQ51" s="178"/>
      <c r="FGR51" s="178"/>
      <c r="FGS51" s="178"/>
      <c r="FGT51" s="178"/>
      <c r="FGU51" s="178"/>
      <c r="FGV51" s="178"/>
      <c r="FGW51" s="178"/>
      <c r="FGX51" s="178"/>
      <c r="FGY51" s="178"/>
      <c r="FGZ51" s="178"/>
      <c r="FHA51" s="178"/>
      <c r="FHB51" s="178"/>
      <c r="FHC51" s="178"/>
      <c r="FHD51" s="178"/>
      <c r="FHE51" s="178"/>
      <c r="FHF51" s="178"/>
      <c r="FHG51" s="178"/>
      <c r="FHH51" s="178"/>
      <c r="FHI51" s="178"/>
      <c r="FHJ51" s="178"/>
      <c r="FHK51" s="178"/>
      <c r="FHL51" s="178"/>
      <c r="FHM51" s="178"/>
      <c r="FHN51" s="178"/>
      <c r="FHO51" s="178"/>
      <c r="FHP51" s="178"/>
      <c r="FHQ51" s="178"/>
      <c r="FHR51" s="178"/>
      <c r="FHS51" s="178"/>
      <c r="FHT51" s="178"/>
      <c r="FHU51" s="178"/>
      <c r="FHV51" s="178"/>
      <c r="FHW51" s="178"/>
      <c r="FHX51" s="178"/>
      <c r="FHY51" s="178"/>
      <c r="FHZ51" s="178"/>
      <c r="FIA51" s="178"/>
      <c r="FIB51" s="178"/>
      <c r="FIC51" s="178"/>
      <c r="FID51" s="178"/>
      <c r="FIE51" s="178"/>
      <c r="FIF51" s="178"/>
      <c r="FIG51" s="178"/>
      <c r="FIH51" s="178"/>
      <c r="FII51" s="178"/>
      <c r="FIJ51" s="178"/>
      <c r="FIK51" s="178"/>
      <c r="FIL51" s="178"/>
      <c r="FIM51" s="178"/>
      <c r="FIN51" s="178"/>
      <c r="FIO51" s="178"/>
      <c r="FIP51" s="178"/>
      <c r="FIQ51" s="178"/>
      <c r="FIR51" s="178"/>
      <c r="FIS51" s="178"/>
      <c r="FIT51" s="178"/>
      <c r="FIU51" s="178"/>
      <c r="FIV51" s="178"/>
      <c r="FIW51" s="178"/>
      <c r="FIX51" s="178"/>
      <c r="FIY51" s="178"/>
      <c r="FIZ51" s="178"/>
      <c r="FJA51" s="178"/>
      <c r="FJB51" s="178"/>
      <c r="FJC51" s="178"/>
      <c r="FJD51" s="178"/>
      <c r="FJE51" s="178"/>
      <c r="FJF51" s="178"/>
      <c r="FJG51" s="178"/>
      <c r="FJH51" s="178"/>
      <c r="FJI51" s="178"/>
      <c r="FJJ51" s="178"/>
      <c r="FJK51" s="178"/>
      <c r="FJL51" s="178"/>
      <c r="FJM51" s="178"/>
      <c r="FJN51" s="178"/>
      <c r="FJO51" s="178"/>
      <c r="FJP51" s="178"/>
      <c r="FJQ51" s="178"/>
      <c r="FJR51" s="178"/>
      <c r="FJS51" s="178"/>
      <c r="FJT51" s="178"/>
      <c r="FJU51" s="178"/>
      <c r="FJV51" s="178"/>
      <c r="FJW51" s="178"/>
      <c r="FJX51" s="178"/>
      <c r="FJY51" s="178"/>
      <c r="FJZ51" s="178"/>
      <c r="FKA51" s="178"/>
      <c r="FKB51" s="178"/>
      <c r="FKC51" s="178"/>
      <c r="FKD51" s="178"/>
      <c r="FKE51" s="178"/>
      <c r="FKF51" s="178"/>
      <c r="FKG51" s="178"/>
      <c r="FKH51" s="178"/>
      <c r="FKI51" s="178"/>
      <c r="FKJ51" s="178"/>
      <c r="FKK51" s="178"/>
      <c r="FKL51" s="178"/>
      <c r="FKM51" s="178"/>
      <c r="FKN51" s="178"/>
      <c r="FKO51" s="178"/>
      <c r="FKP51" s="178"/>
      <c r="FKQ51" s="178"/>
      <c r="FKR51" s="178"/>
      <c r="FKS51" s="178"/>
      <c r="FKT51" s="178"/>
      <c r="FKU51" s="178"/>
      <c r="FKV51" s="178"/>
      <c r="FKW51" s="178"/>
      <c r="FKX51" s="178"/>
      <c r="FKY51" s="178"/>
      <c r="FKZ51" s="178"/>
      <c r="FLA51" s="178"/>
      <c r="FLB51" s="178"/>
      <c r="FLC51" s="178"/>
      <c r="FLD51" s="178"/>
      <c r="FLE51" s="178"/>
      <c r="FLF51" s="178"/>
      <c r="FLG51" s="178"/>
      <c r="FLH51" s="178"/>
      <c r="FLI51" s="178"/>
      <c r="FLJ51" s="178"/>
      <c r="FLK51" s="178"/>
      <c r="FLL51" s="178"/>
      <c r="FLM51" s="178"/>
      <c r="FLN51" s="178"/>
      <c r="FLO51" s="178"/>
      <c r="FLP51" s="178"/>
      <c r="FLQ51" s="178"/>
      <c r="FLR51" s="178"/>
      <c r="FLS51" s="178"/>
      <c r="FLT51" s="178"/>
      <c r="FLU51" s="178"/>
      <c r="FLV51" s="178"/>
      <c r="FLW51" s="178"/>
      <c r="FLX51" s="178"/>
      <c r="FLY51" s="178"/>
      <c r="FLZ51" s="178"/>
      <c r="FMA51" s="178"/>
      <c r="FMB51" s="178"/>
      <c r="FMC51" s="178"/>
      <c r="FMD51" s="178"/>
      <c r="FME51" s="178"/>
      <c r="FMF51" s="178"/>
      <c r="FMG51" s="178"/>
      <c r="FMH51" s="178"/>
      <c r="FMI51" s="178"/>
      <c r="FMJ51" s="178"/>
      <c r="FMK51" s="178"/>
      <c r="FML51" s="178"/>
      <c r="FMM51" s="178"/>
      <c r="FMN51" s="178"/>
      <c r="FMO51" s="178"/>
      <c r="FMP51" s="178"/>
      <c r="FMQ51" s="178"/>
      <c r="FMR51" s="178"/>
      <c r="FMS51" s="178"/>
      <c r="FMT51" s="178"/>
      <c r="FMU51" s="178"/>
      <c r="FMV51" s="178"/>
      <c r="FMW51" s="178"/>
      <c r="FMX51" s="178"/>
      <c r="FMY51" s="178"/>
      <c r="FMZ51" s="178"/>
      <c r="FNA51" s="178"/>
      <c r="FNB51" s="178"/>
      <c r="FNC51" s="178"/>
      <c r="FND51" s="178"/>
      <c r="FNE51" s="178"/>
      <c r="FNF51" s="178"/>
      <c r="FNG51" s="178"/>
      <c r="FNH51" s="178"/>
      <c r="FNI51" s="178"/>
      <c r="FNJ51" s="178"/>
      <c r="FNK51" s="178"/>
      <c r="FNL51" s="178"/>
      <c r="FNM51" s="178"/>
      <c r="FNN51" s="178"/>
      <c r="FNO51" s="178"/>
      <c r="FNP51" s="178"/>
      <c r="FNQ51" s="178"/>
      <c r="FNR51" s="178"/>
      <c r="FNS51" s="178"/>
      <c r="FNT51" s="178"/>
      <c r="FNU51" s="178"/>
      <c r="FNV51" s="178"/>
      <c r="FNW51" s="178"/>
      <c r="FNX51" s="178"/>
      <c r="FNY51" s="178"/>
      <c r="FNZ51" s="178"/>
      <c r="FOA51" s="178"/>
      <c r="FOB51" s="178"/>
      <c r="FOC51" s="178"/>
      <c r="FOD51" s="178"/>
      <c r="FOE51" s="178"/>
      <c r="FOF51" s="178"/>
      <c r="FOG51" s="178"/>
      <c r="FOH51" s="178"/>
      <c r="FOI51" s="178"/>
      <c r="FOJ51" s="178"/>
      <c r="FOK51" s="178"/>
      <c r="FOL51" s="178"/>
      <c r="FOM51" s="178"/>
      <c r="FON51" s="178"/>
      <c r="FOO51" s="178"/>
      <c r="FOP51" s="178"/>
      <c r="FOQ51" s="178"/>
      <c r="FOR51" s="178"/>
      <c r="FOS51" s="178"/>
      <c r="FOT51" s="178"/>
      <c r="FOU51" s="178"/>
      <c r="FOV51" s="178"/>
      <c r="FOW51" s="178"/>
      <c r="FOX51" s="178"/>
      <c r="FOY51" s="178"/>
      <c r="FOZ51" s="178"/>
      <c r="FPA51" s="178"/>
      <c r="FPB51" s="178"/>
      <c r="FPC51" s="178"/>
      <c r="FPD51" s="178"/>
      <c r="FPE51" s="178"/>
      <c r="FPF51" s="178"/>
      <c r="FPG51" s="178"/>
      <c r="FPH51" s="178"/>
      <c r="FPI51" s="178"/>
      <c r="FPJ51" s="178"/>
      <c r="FPK51" s="178"/>
      <c r="FPL51" s="178"/>
      <c r="FPM51" s="178"/>
      <c r="FPN51" s="178"/>
      <c r="FPO51" s="178"/>
      <c r="FPP51" s="178"/>
      <c r="FPQ51" s="178"/>
      <c r="FPR51" s="178"/>
      <c r="FPS51" s="178"/>
      <c r="FPT51" s="178"/>
      <c r="FPU51" s="178"/>
      <c r="FPV51" s="178"/>
      <c r="FPW51" s="178"/>
      <c r="FPX51" s="178"/>
      <c r="FPY51" s="178"/>
      <c r="FPZ51" s="178"/>
      <c r="FQA51" s="178"/>
      <c r="FQB51" s="178"/>
      <c r="FQC51" s="178"/>
      <c r="FQD51" s="178"/>
      <c r="FQE51" s="178"/>
      <c r="FQF51" s="178"/>
      <c r="FQG51" s="178"/>
      <c r="FQH51" s="178"/>
      <c r="FQI51" s="178"/>
      <c r="FQJ51" s="178"/>
      <c r="FQK51" s="178"/>
      <c r="FQL51" s="178"/>
      <c r="FQM51" s="178"/>
      <c r="FQN51" s="178"/>
      <c r="FQO51" s="178"/>
      <c r="FQP51" s="178"/>
      <c r="FQQ51" s="178"/>
      <c r="FQR51" s="178"/>
      <c r="FQS51" s="178"/>
      <c r="FQT51" s="178"/>
      <c r="FQU51" s="178"/>
      <c r="FQV51" s="178"/>
      <c r="FQW51" s="178"/>
      <c r="FQX51" s="178"/>
      <c r="FQY51" s="178"/>
      <c r="FQZ51" s="178"/>
      <c r="FRA51" s="178"/>
      <c r="FRB51" s="178"/>
      <c r="FRC51" s="178"/>
      <c r="FRD51" s="178"/>
      <c r="FRE51" s="178"/>
      <c r="FRF51" s="178"/>
      <c r="FRG51" s="178"/>
      <c r="FRH51" s="178"/>
      <c r="FRI51" s="178"/>
      <c r="FRJ51" s="178"/>
      <c r="FRK51" s="178"/>
      <c r="FRL51" s="178"/>
      <c r="FRM51" s="178"/>
      <c r="FRN51" s="178"/>
      <c r="FRO51" s="178"/>
      <c r="FRP51" s="178"/>
      <c r="FRQ51" s="178"/>
      <c r="FRR51" s="178"/>
      <c r="FRS51" s="178"/>
      <c r="FRT51" s="178"/>
      <c r="FRU51" s="178"/>
      <c r="FRV51" s="178"/>
      <c r="FRW51" s="178"/>
      <c r="FRX51" s="178"/>
      <c r="FRY51" s="178"/>
      <c r="FRZ51" s="178"/>
      <c r="FSA51" s="178"/>
      <c r="FSB51" s="178"/>
      <c r="FSC51" s="178"/>
      <c r="FSD51" s="178"/>
      <c r="FSE51" s="178"/>
      <c r="FSF51" s="178"/>
      <c r="FSG51" s="178"/>
      <c r="FSH51" s="178"/>
      <c r="FSI51" s="178"/>
      <c r="FSJ51" s="178"/>
      <c r="FSK51" s="178"/>
      <c r="FSL51" s="178"/>
      <c r="FSM51" s="178"/>
      <c r="FSN51" s="178"/>
      <c r="FSO51" s="178"/>
      <c r="FSP51" s="178"/>
      <c r="FSQ51" s="178"/>
      <c r="FSR51" s="178"/>
      <c r="FSS51" s="178"/>
      <c r="FST51" s="178"/>
      <c r="FSU51" s="178"/>
      <c r="FSV51" s="178"/>
      <c r="FSW51" s="178"/>
      <c r="FSX51" s="178"/>
      <c r="FSY51" s="178"/>
      <c r="FSZ51" s="178"/>
      <c r="FTA51" s="178"/>
      <c r="FTB51" s="178"/>
      <c r="FTC51" s="178"/>
      <c r="FTD51" s="178"/>
      <c r="FTE51" s="178"/>
      <c r="FTF51" s="178"/>
      <c r="FTG51" s="178"/>
      <c r="FTH51" s="178"/>
      <c r="FTI51" s="178"/>
      <c r="FTJ51" s="178"/>
      <c r="FTK51" s="178"/>
      <c r="FTL51" s="178"/>
      <c r="FTM51" s="178"/>
      <c r="FTN51" s="178"/>
      <c r="FTO51" s="178"/>
      <c r="FTP51" s="178"/>
      <c r="FTQ51" s="178"/>
      <c r="FTR51" s="178"/>
      <c r="FTS51" s="178"/>
      <c r="FTT51" s="178"/>
      <c r="FTU51" s="178"/>
      <c r="FTV51" s="178"/>
      <c r="FTW51" s="178"/>
      <c r="FTX51" s="178"/>
      <c r="FTY51" s="178"/>
      <c r="FTZ51" s="178"/>
      <c r="FUA51" s="178"/>
      <c r="FUB51" s="178"/>
      <c r="FUC51" s="178"/>
      <c r="FUD51" s="178"/>
      <c r="FUE51" s="178"/>
      <c r="FUF51" s="178"/>
      <c r="FUG51" s="178"/>
      <c r="FUH51" s="178"/>
      <c r="FUI51" s="178"/>
      <c r="FUJ51" s="178"/>
      <c r="FUK51" s="178"/>
      <c r="FUL51" s="178"/>
      <c r="FUM51" s="178"/>
      <c r="FUN51" s="178"/>
      <c r="FUO51" s="178"/>
      <c r="FUP51" s="178"/>
      <c r="FUQ51" s="178"/>
      <c r="FUR51" s="178"/>
      <c r="FUS51" s="178"/>
      <c r="FUT51" s="178"/>
      <c r="FUU51" s="178"/>
      <c r="FUV51" s="178"/>
      <c r="FUW51" s="178"/>
      <c r="FUX51" s="178"/>
      <c r="FUY51" s="178"/>
      <c r="FUZ51" s="178"/>
      <c r="FVA51" s="178"/>
      <c r="FVB51" s="178"/>
      <c r="FVC51" s="178"/>
      <c r="FVD51" s="178"/>
      <c r="FVE51" s="178"/>
      <c r="FVF51" s="178"/>
      <c r="FVG51" s="178"/>
      <c r="FVH51" s="178"/>
      <c r="FVI51" s="178"/>
      <c r="FVJ51" s="178"/>
      <c r="FVK51" s="178"/>
      <c r="FVL51" s="178"/>
      <c r="FVM51" s="178"/>
      <c r="FVN51" s="178"/>
      <c r="FVO51" s="178"/>
      <c r="FVP51" s="178"/>
      <c r="FVQ51" s="178"/>
      <c r="FVR51" s="178"/>
      <c r="FVS51" s="178"/>
      <c r="FVT51" s="178"/>
      <c r="FVU51" s="178"/>
      <c r="FVV51" s="178"/>
      <c r="FVW51" s="178"/>
      <c r="FVX51" s="178"/>
      <c r="FVY51" s="178"/>
      <c r="FVZ51" s="178"/>
      <c r="FWA51" s="178"/>
      <c r="FWB51" s="178"/>
      <c r="FWC51" s="178"/>
      <c r="FWD51" s="178"/>
      <c r="FWE51" s="178"/>
      <c r="FWF51" s="178"/>
      <c r="FWG51" s="178"/>
      <c r="FWH51" s="178"/>
      <c r="FWI51" s="178"/>
      <c r="FWJ51" s="178"/>
      <c r="FWK51" s="178"/>
      <c r="FWL51" s="178"/>
      <c r="FWM51" s="178"/>
      <c r="FWN51" s="178"/>
      <c r="FWO51" s="178"/>
      <c r="FWP51" s="178"/>
      <c r="FWQ51" s="178"/>
      <c r="FWR51" s="178"/>
      <c r="FWS51" s="178"/>
      <c r="FWT51" s="178"/>
      <c r="FWU51" s="178"/>
      <c r="FWV51" s="178"/>
      <c r="FWW51" s="178"/>
      <c r="FWX51" s="178"/>
      <c r="FWY51" s="178"/>
      <c r="FWZ51" s="178"/>
      <c r="FXA51" s="178"/>
      <c r="FXB51" s="178"/>
      <c r="FXC51" s="178"/>
      <c r="FXD51" s="178"/>
      <c r="FXE51" s="178"/>
      <c r="FXF51" s="178"/>
      <c r="FXG51" s="178"/>
      <c r="FXH51" s="178"/>
      <c r="FXI51" s="178"/>
      <c r="FXJ51" s="178"/>
      <c r="FXK51" s="178"/>
      <c r="FXL51" s="178"/>
      <c r="FXM51" s="178"/>
      <c r="FXN51" s="178"/>
      <c r="FXO51" s="178"/>
      <c r="FXP51" s="178"/>
      <c r="FXQ51" s="178"/>
      <c r="FXR51" s="178"/>
      <c r="FXS51" s="178"/>
      <c r="FXT51" s="178"/>
      <c r="FXU51" s="178"/>
      <c r="FXV51" s="178"/>
      <c r="FXW51" s="178"/>
      <c r="FXX51" s="178"/>
      <c r="FXY51" s="178"/>
      <c r="FXZ51" s="178"/>
      <c r="FYA51" s="178"/>
      <c r="FYB51" s="178"/>
      <c r="FYC51" s="178"/>
      <c r="FYD51" s="178"/>
      <c r="FYE51" s="178"/>
      <c r="FYF51" s="178"/>
      <c r="FYG51" s="178"/>
      <c r="FYH51" s="178"/>
      <c r="FYI51" s="178"/>
      <c r="FYJ51" s="178"/>
      <c r="FYK51" s="178"/>
      <c r="FYL51" s="178"/>
      <c r="FYM51" s="178"/>
      <c r="FYN51" s="178"/>
      <c r="FYO51" s="178"/>
      <c r="FYP51" s="178"/>
      <c r="FYQ51" s="178"/>
      <c r="FYR51" s="178"/>
      <c r="FYS51" s="178"/>
      <c r="FYT51" s="178"/>
      <c r="FYU51" s="178"/>
      <c r="FYV51" s="178"/>
      <c r="FYW51" s="178"/>
      <c r="FYX51" s="178"/>
      <c r="FYY51" s="178"/>
      <c r="FYZ51" s="178"/>
      <c r="FZA51" s="178"/>
      <c r="FZB51" s="178"/>
      <c r="FZC51" s="178"/>
      <c r="FZD51" s="178"/>
      <c r="FZE51" s="178"/>
      <c r="FZF51" s="178"/>
      <c r="FZG51" s="178"/>
      <c r="FZH51" s="178"/>
      <c r="FZI51" s="178"/>
      <c r="FZJ51" s="178"/>
      <c r="FZK51" s="178"/>
      <c r="FZL51" s="178"/>
      <c r="FZM51" s="178"/>
      <c r="FZN51" s="178"/>
      <c r="FZO51" s="178"/>
      <c r="FZP51" s="178"/>
      <c r="FZQ51" s="178"/>
      <c r="FZR51" s="178"/>
      <c r="FZS51" s="178"/>
      <c r="FZT51" s="178"/>
      <c r="FZU51" s="178"/>
      <c r="FZV51" s="178"/>
      <c r="FZW51" s="178"/>
      <c r="FZX51" s="178"/>
      <c r="FZY51" s="178"/>
      <c r="FZZ51" s="178"/>
      <c r="GAA51" s="178"/>
      <c r="GAB51" s="178"/>
      <c r="GAC51" s="178"/>
      <c r="GAD51" s="178"/>
      <c r="GAE51" s="178"/>
      <c r="GAF51" s="178"/>
      <c r="GAG51" s="178"/>
      <c r="GAH51" s="178"/>
      <c r="GAI51" s="178"/>
      <c r="GAJ51" s="178"/>
      <c r="GAK51" s="178"/>
      <c r="GAL51" s="178"/>
      <c r="GAM51" s="178"/>
      <c r="GAN51" s="178"/>
      <c r="GAO51" s="178"/>
      <c r="GAP51" s="178"/>
      <c r="GAQ51" s="178"/>
      <c r="GAR51" s="178"/>
      <c r="GAS51" s="178"/>
      <c r="GAT51" s="178"/>
      <c r="GAU51" s="178"/>
      <c r="GAV51" s="178"/>
      <c r="GAW51" s="178"/>
      <c r="GAX51" s="178"/>
      <c r="GAY51" s="178"/>
      <c r="GAZ51" s="178"/>
      <c r="GBA51" s="178"/>
      <c r="GBB51" s="178"/>
      <c r="GBC51" s="178"/>
      <c r="GBD51" s="178"/>
      <c r="GBE51" s="178"/>
      <c r="GBF51" s="178"/>
      <c r="GBG51" s="178"/>
      <c r="GBH51" s="178"/>
      <c r="GBI51" s="178"/>
      <c r="GBJ51" s="178"/>
      <c r="GBK51" s="178"/>
      <c r="GBL51" s="178"/>
      <c r="GBM51" s="178"/>
      <c r="GBN51" s="178"/>
      <c r="GBO51" s="178"/>
      <c r="GBP51" s="178"/>
      <c r="GBQ51" s="178"/>
      <c r="GBR51" s="178"/>
      <c r="GBS51" s="178"/>
      <c r="GBT51" s="178"/>
      <c r="GBU51" s="178"/>
      <c r="GBV51" s="178"/>
      <c r="GBW51" s="178"/>
      <c r="GBX51" s="178"/>
      <c r="GBY51" s="178"/>
      <c r="GBZ51" s="178"/>
      <c r="GCA51" s="178"/>
      <c r="GCB51" s="178"/>
      <c r="GCC51" s="178"/>
      <c r="GCD51" s="178"/>
      <c r="GCE51" s="178"/>
      <c r="GCF51" s="178"/>
      <c r="GCG51" s="178"/>
      <c r="GCH51" s="178"/>
      <c r="GCI51" s="178"/>
      <c r="GCJ51" s="178"/>
      <c r="GCK51" s="178"/>
      <c r="GCL51" s="178"/>
      <c r="GCM51" s="178"/>
      <c r="GCN51" s="178"/>
      <c r="GCO51" s="178"/>
      <c r="GCP51" s="178"/>
      <c r="GCQ51" s="178"/>
      <c r="GCR51" s="178"/>
      <c r="GCS51" s="178"/>
      <c r="GCT51" s="178"/>
      <c r="GCU51" s="178"/>
      <c r="GCV51" s="178"/>
      <c r="GCW51" s="178"/>
      <c r="GCX51" s="178"/>
      <c r="GCY51" s="178"/>
      <c r="GCZ51" s="178"/>
      <c r="GDA51" s="178"/>
      <c r="GDB51" s="178"/>
      <c r="GDC51" s="178"/>
      <c r="GDD51" s="178"/>
      <c r="GDE51" s="178"/>
      <c r="GDF51" s="178"/>
      <c r="GDG51" s="178"/>
      <c r="GDH51" s="178"/>
      <c r="GDI51" s="178"/>
      <c r="GDJ51" s="178"/>
      <c r="GDK51" s="178"/>
      <c r="GDL51" s="178"/>
      <c r="GDM51" s="178"/>
      <c r="GDN51" s="178"/>
      <c r="GDO51" s="178"/>
      <c r="GDP51" s="178"/>
      <c r="GDQ51" s="178"/>
      <c r="GDR51" s="178"/>
      <c r="GDS51" s="178"/>
      <c r="GDT51" s="178"/>
      <c r="GDU51" s="178"/>
      <c r="GDV51" s="178"/>
      <c r="GDW51" s="178"/>
      <c r="GDX51" s="178"/>
      <c r="GDY51" s="178"/>
      <c r="GDZ51" s="178"/>
      <c r="GEA51" s="178"/>
      <c r="GEB51" s="178"/>
      <c r="GEC51" s="178"/>
      <c r="GED51" s="178"/>
      <c r="GEE51" s="178"/>
      <c r="GEF51" s="178"/>
      <c r="GEG51" s="178"/>
      <c r="GEH51" s="178"/>
      <c r="GEI51" s="178"/>
      <c r="GEJ51" s="178"/>
      <c r="GEK51" s="178"/>
      <c r="GEL51" s="178"/>
      <c r="GEM51" s="178"/>
      <c r="GEN51" s="178"/>
      <c r="GEO51" s="178"/>
      <c r="GEP51" s="178"/>
      <c r="GEQ51" s="178"/>
      <c r="GER51" s="178"/>
      <c r="GES51" s="178"/>
      <c r="GET51" s="178"/>
      <c r="GEU51" s="178"/>
      <c r="GEV51" s="178"/>
      <c r="GEW51" s="178"/>
      <c r="GEX51" s="178"/>
      <c r="GEY51" s="178"/>
      <c r="GEZ51" s="178"/>
      <c r="GFA51" s="178"/>
      <c r="GFB51" s="178"/>
      <c r="GFC51" s="178"/>
      <c r="GFD51" s="178"/>
      <c r="GFE51" s="178"/>
      <c r="GFF51" s="178"/>
      <c r="GFG51" s="178"/>
      <c r="GFH51" s="178"/>
      <c r="GFI51" s="178"/>
      <c r="GFJ51" s="178"/>
      <c r="GFK51" s="178"/>
      <c r="GFL51" s="178"/>
      <c r="GFM51" s="178"/>
      <c r="GFN51" s="178"/>
      <c r="GFO51" s="178"/>
      <c r="GFP51" s="178"/>
      <c r="GFQ51" s="178"/>
      <c r="GFR51" s="178"/>
      <c r="GFS51" s="178"/>
      <c r="GFT51" s="178"/>
      <c r="GFU51" s="178"/>
      <c r="GFV51" s="178"/>
      <c r="GFW51" s="178"/>
      <c r="GFX51" s="178"/>
      <c r="GFY51" s="178"/>
      <c r="GFZ51" s="178"/>
      <c r="GGA51" s="178"/>
      <c r="GGB51" s="178"/>
      <c r="GGC51" s="178"/>
      <c r="GGD51" s="178"/>
      <c r="GGE51" s="178"/>
      <c r="GGF51" s="178"/>
      <c r="GGG51" s="178"/>
      <c r="GGH51" s="178"/>
      <c r="GGI51" s="178"/>
      <c r="GGJ51" s="178"/>
      <c r="GGK51" s="178"/>
      <c r="GGL51" s="178"/>
      <c r="GGM51" s="178"/>
      <c r="GGN51" s="178"/>
      <c r="GGO51" s="178"/>
      <c r="GGP51" s="178"/>
      <c r="GGQ51" s="178"/>
      <c r="GGR51" s="178"/>
      <c r="GGS51" s="178"/>
      <c r="GGT51" s="178"/>
      <c r="GGU51" s="178"/>
      <c r="GGV51" s="178"/>
      <c r="GGW51" s="178"/>
      <c r="GGX51" s="178"/>
      <c r="GGY51" s="178"/>
      <c r="GGZ51" s="178"/>
      <c r="GHA51" s="178"/>
      <c r="GHB51" s="178"/>
      <c r="GHC51" s="178"/>
      <c r="GHD51" s="178"/>
      <c r="GHE51" s="178"/>
      <c r="GHF51" s="178"/>
      <c r="GHG51" s="178"/>
      <c r="GHH51" s="178"/>
      <c r="GHI51" s="178"/>
      <c r="GHJ51" s="178"/>
      <c r="GHK51" s="178"/>
      <c r="GHL51" s="178"/>
      <c r="GHM51" s="178"/>
      <c r="GHN51" s="178"/>
      <c r="GHO51" s="178"/>
      <c r="GHP51" s="178"/>
      <c r="GHQ51" s="178"/>
      <c r="GHR51" s="178"/>
      <c r="GHS51" s="178"/>
      <c r="GHT51" s="178"/>
      <c r="GHU51" s="178"/>
      <c r="GHV51" s="178"/>
      <c r="GHW51" s="178"/>
      <c r="GHX51" s="178"/>
      <c r="GHY51" s="178"/>
      <c r="GHZ51" s="178"/>
      <c r="GIA51" s="178"/>
      <c r="GIB51" s="178"/>
      <c r="GIC51" s="178"/>
      <c r="GID51" s="178"/>
      <c r="GIE51" s="178"/>
      <c r="GIF51" s="178"/>
      <c r="GIG51" s="178"/>
      <c r="GIH51" s="178"/>
      <c r="GII51" s="178"/>
      <c r="GIJ51" s="178"/>
      <c r="GIK51" s="178"/>
      <c r="GIL51" s="178"/>
      <c r="GIM51" s="178"/>
      <c r="GIN51" s="178"/>
      <c r="GIO51" s="178"/>
      <c r="GIP51" s="178"/>
      <c r="GIQ51" s="178"/>
      <c r="GIR51" s="178"/>
      <c r="GIS51" s="178"/>
      <c r="GIT51" s="178"/>
      <c r="GIU51" s="178"/>
      <c r="GIV51" s="178"/>
      <c r="GIW51" s="178"/>
      <c r="GIX51" s="178"/>
      <c r="GIY51" s="178"/>
      <c r="GIZ51" s="178"/>
      <c r="GJA51" s="178"/>
      <c r="GJB51" s="178"/>
      <c r="GJC51" s="178"/>
      <c r="GJD51" s="178"/>
      <c r="GJE51" s="178"/>
      <c r="GJF51" s="178"/>
      <c r="GJG51" s="178"/>
      <c r="GJH51" s="178"/>
      <c r="GJI51" s="178"/>
      <c r="GJJ51" s="178"/>
      <c r="GJK51" s="178"/>
      <c r="GJL51" s="178"/>
      <c r="GJM51" s="178"/>
      <c r="GJN51" s="178"/>
      <c r="GJO51" s="178"/>
      <c r="GJP51" s="178"/>
      <c r="GJQ51" s="178"/>
      <c r="GJR51" s="178"/>
      <c r="GJS51" s="178"/>
      <c r="GJT51" s="178"/>
      <c r="GJU51" s="178"/>
      <c r="GJV51" s="178"/>
      <c r="GJW51" s="178"/>
      <c r="GJX51" s="178"/>
      <c r="GJY51" s="178"/>
      <c r="GJZ51" s="178"/>
      <c r="GKA51" s="178"/>
      <c r="GKB51" s="178"/>
      <c r="GKC51" s="178"/>
      <c r="GKD51" s="178"/>
      <c r="GKE51" s="178"/>
      <c r="GKF51" s="178"/>
      <c r="GKG51" s="178"/>
      <c r="GKH51" s="178"/>
      <c r="GKI51" s="178"/>
      <c r="GKJ51" s="178"/>
      <c r="GKK51" s="178"/>
      <c r="GKL51" s="178"/>
      <c r="GKM51" s="178"/>
      <c r="GKN51" s="178"/>
      <c r="GKO51" s="178"/>
      <c r="GKP51" s="178"/>
      <c r="GKQ51" s="178"/>
      <c r="GKR51" s="178"/>
      <c r="GKS51" s="178"/>
      <c r="GKT51" s="178"/>
      <c r="GKU51" s="178"/>
      <c r="GKV51" s="178"/>
      <c r="GKW51" s="178"/>
      <c r="GKX51" s="178"/>
      <c r="GKY51" s="178"/>
      <c r="GKZ51" s="178"/>
      <c r="GLA51" s="178"/>
      <c r="GLB51" s="178"/>
      <c r="GLC51" s="178"/>
      <c r="GLD51" s="178"/>
      <c r="GLE51" s="178"/>
      <c r="GLF51" s="178"/>
      <c r="GLG51" s="178"/>
      <c r="GLH51" s="178"/>
      <c r="GLI51" s="178"/>
      <c r="GLJ51" s="178"/>
      <c r="GLK51" s="178"/>
      <c r="GLL51" s="178"/>
      <c r="GLM51" s="178"/>
      <c r="GLN51" s="178"/>
      <c r="GLO51" s="178"/>
      <c r="GLP51" s="178"/>
      <c r="GLQ51" s="178"/>
      <c r="GLR51" s="178"/>
      <c r="GLS51" s="178"/>
      <c r="GLT51" s="178"/>
      <c r="GLU51" s="178"/>
      <c r="GLV51" s="178"/>
      <c r="GLW51" s="178"/>
      <c r="GLX51" s="178"/>
      <c r="GLY51" s="178"/>
      <c r="GLZ51" s="178"/>
      <c r="GMA51" s="178"/>
      <c r="GMB51" s="178"/>
      <c r="GMC51" s="178"/>
      <c r="GMD51" s="178"/>
      <c r="GME51" s="178"/>
      <c r="GMF51" s="178"/>
      <c r="GMG51" s="178"/>
      <c r="GMH51" s="178"/>
      <c r="GMI51" s="178"/>
      <c r="GMJ51" s="178"/>
      <c r="GMK51" s="178"/>
      <c r="GML51" s="178"/>
      <c r="GMM51" s="178"/>
      <c r="GMN51" s="178"/>
      <c r="GMO51" s="178"/>
      <c r="GMP51" s="178"/>
      <c r="GMQ51" s="178"/>
      <c r="GMR51" s="178"/>
      <c r="GMS51" s="178"/>
      <c r="GMT51" s="178"/>
      <c r="GMU51" s="178"/>
      <c r="GMV51" s="178"/>
      <c r="GMW51" s="178"/>
      <c r="GMX51" s="178"/>
      <c r="GMY51" s="178"/>
      <c r="GMZ51" s="178"/>
      <c r="GNA51" s="178"/>
      <c r="GNB51" s="178"/>
      <c r="GNC51" s="178"/>
      <c r="GND51" s="178"/>
      <c r="GNE51" s="178"/>
      <c r="GNF51" s="178"/>
      <c r="GNG51" s="178"/>
      <c r="GNH51" s="178"/>
      <c r="GNI51" s="178"/>
      <c r="GNJ51" s="178"/>
      <c r="GNK51" s="178"/>
      <c r="GNL51" s="178"/>
      <c r="GNM51" s="178"/>
      <c r="GNN51" s="178"/>
      <c r="GNO51" s="178"/>
      <c r="GNP51" s="178"/>
      <c r="GNQ51" s="178"/>
      <c r="GNR51" s="178"/>
      <c r="GNS51" s="178"/>
      <c r="GNT51" s="178"/>
      <c r="GNU51" s="178"/>
      <c r="GNV51" s="178"/>
      <c r="GNW51" s="178"/>
      <c r="GNX51" s="178"/>
      <c r="GNY51" s="178"/>
      <c r="GNZ51" s="178"/>
      <c r="GOA51" s="178"/>
      <c r="GOB51" s="178"/>
      <c r="GOC51" s="178"/>
      <c r="GOD51" s="178"/>
      <c r="GOE51" s="178"/>
      <c r="GOF51" s="178"/>
      <c r="GOG51" s="178"/>
      <c r="GOH51" s="178"/>
      <c r="GOI51" s="178"/>
      <c r="GOJ51" s="178"/>
      <c r="GOK51" s="178"/>
      <c r="GOL51" s="178"/>
      <c r="GOM51" s="178"/>
      <c r="GON51" s="178"/>
      <c r="GOO51" s="178"/>
      <c r="GOP51" s="178"/>
      <c r="GOQ51" s="178"/>
      <c r="GOR51" s="178"/>
      <c r="GOS51" s="178"/>
      <c r="GOT51" s="178"/>
      <c r="GOU51" s="178"/>
      <c r="GOV51" s="178"/>
      <c r="GOW51" s="178"/>
      <c r="GOX51" s="178"/>
      <c r="GOY51" s="178"/>
      <c r="GOZ51" s="178"/>
      <c r="GPA51" s="178"/>
      <c r="GPB51" s="178"/>
      <c r="GPC51" s="178"/>
      <c r="GPD51" s="178"/>
      <c r="GPE51" s="178"/>
      <c r="GPF51" s="178"/>
      <c r="GPG51" s="178"/>
      <c r="GPH51" s="178"/>
      <c r="GPI51" s="178"/>
      <c r="GPJ51" s="178"/>
      <c r="GPK51" s="178"/>
      <c r="GPL51" s="178"/>
      <c r="GPM51" s="178"/>
      <c r="GPN51" s="178"/>
      <c r="GPO51" s="178"/>
      <c r="GPP51" s="178"/>
      <c r="GPQ51" s="178"/>
      <c r="GPR51" s="178"/>
      <c r="GPS51" s="178"/>
      <c r="GPT51" s="178"/>
      <c r="GPU51" s="178"/>
      <c r="GPV51" s="178"/>
      <c r="GPW51" s="178"/>
      <c r="GPX51" s="178"/>
      <c r="GPY51" s="178"/>
      <c r="GPZ51" s="178"/>
      <c r="GQA51" s="178"/>
      <c r="GQB51" s="178"/>
      <c r="GQC51" s="178"/>
      <c r="GQD51" s="178"/>
      <c r="GQE51" s="178"/>
      <c r="GQF51" s="178"/>
      <c r="GQG51" s="178"/>
      <c r="GQH51" s="178"/>
      <c r="GQI51" s="178"/>
      <c r="GQJ51" s="178"/>
      <c r="GQK51" s="178"/>
      <c r="GQL51" s="178"/>
      <c r="GQM51" s="178"/>
      <c r="GQN51" s="178"/>
      <c r="GQO51" s="178"/>
      <c r="GQP51" s="178"/>
      <c r="GQQ51" s="178"/>
      <c r="GQR51" s="178"/>
      <c r="GQS51" s="178"/>
      <c r="GQT51" s="178"/>
      <c r="GQU51" s="178"/>
      <c r="GQV51" s="178"/>
      <c r="GQW51" s="178"/>
      <c r="GQX51" s="178"/>
      <c r="GQY51" s="178"/>
      <c r="GQZ51" s="178"/>
      <c r="GRA51" s="178"/>
      <c r="GRB51" s="178"/>
      <c r="GRC51" s="178"/>
      <c r="GRD51" s="178"/>
      <c r="GRE51" s="178"/>
      <c r="GRF51" s="178"/>
      <c r="GRG51" s="178"/>
      <c r="GRH51" s="178"/>
      <c r="GRI51" s="178"/>
      <c r="GRJ51" s="178"/>
      <c r="GRK51" s="178"/>
      <c r="GRL51" s="178"/>
      <c r="GRM51" s="178"/>
      <c r="GRN51" s="178"/>
      <c r="GRO51" s="178"/>
      <c r="GRP51" s="178"/>
      <c r="GRQ51" s="178"/>
      <c r="GRR51" s="178"/>
      <c r="GRS51" s="178"/>
      <c r="GRT51" s="178"/>
      <c r="GRU51" s="178"/>
      <c r="GRV51" s="178"/>
      <c r="GRW51" s="178"/>
      <c r="GRX51" s="178"/>
      <c r="GRY51" s="178"/>
      <c r="GRZ51" s="178"/>
      <c r="GSA51" s="178"/>
      <c r="GSB51" s="178"/>
      <c r="GSC51" s="178"/>
      <c r="GSD51" s="178"/>
      <c r="GSE51" s="178"/>
      <c r="GSF51" s="178"/>
      <c r="GSG51" s="178"/>
      <c r="GSH51" s="178"/>
      <c r="GSI51" s="178"/>
      <c r="GSJ51" s="178"/>
      <c r="GSK51" s="178"/>
      <c r="GSL51" s="178"/>
      <c r="GSM51" s="178"/>
      <c r="GSN51" s="178"/>
      <c r="GSO51" s="178"/>
      <c r="GSP51" s="178"/>
      <c r="GSQ51" s="178"/>
      <c r="GSR51" s="178"/>
      <c r="GSS51" s="178"/>
      <c r="GST51" s="178"/>
      <c r="GSU51" s="178"/>
      <c r="GSV51" s="178"/>
      <c r="GSW51" s="178"/>
      <c r="GSX51" s="178"/>
      <c r="GSY51" s="178"/>
      <c r="GSZ51" s="178"/>
      <c r="GTA51" s="178"/>
      <c r="GTB51" s="178"/>
      <c r="GTC51" s="178"/>
      <c r="GTD51" s="178"/>
      <c r="GTE51" s="178"/>
      <c r="GTF51" s="178"/>
      <c r="GTG51" s="178"/>
      <c r="GTH51" s="178"/>
      <c r="GTI51" s="178"/>
      <c r="GTJ51" s="178"/>
      <c r="GTK51" s="178"/>
      <c r="GTL51" s="178"/>
      <c r="GTM51" s="178"/>
      <c r="GTN51" s="178"/>
      <c r="GTO51" s="178"/>
      <c r="GTP51" s="178"/>
      <c r="GTQ51" s="178"/>
      <c r="GTR51" s="178"/>
      <c r="GTS51" s="178"/>
      <c r="GTT51" s="178"/>
      <c r="GTU51" s="178"/>
      <c r="GTV51" s="178"/>
      <c r="GTW51" s="178"/>
      <c r="GTX51" s="178"/>
      <c r="GTY51" s="178"/>
      <c r="GTZ51" s="178"/>
      <c r="GUA51" s="178"/>
      <c r="GUB51" s="178"/>
      <c r="GUC51" s="178"/>
      <c r="GUD51" s="178"/>
      <c r="GUE51" s="178"/>
      <c r="GUF51" s="178"/>
      <c r="GUG51" s="178"/>
      <c r="GUH51" s="178"/>
      <c r="GUI51" s="178"/>
      <c r="GUJ51" s="178"/>
      <c r="GUK51" s="178"/>
      <c r="GUL51" s="178"/>
      <c r="GUM51" s="178"/>
      <c r="GUN51" s="178"/>
      <c r="GUO51" s="178"/>
      <c r="GUP51" s="178"/>
      <c r="GUQ51" s="178"/>
      <c r="GUR51" s="178"/>
      <c r="GUS51" s="178"/>
      <c r="GUT51" s="178"/>
      <c r="GUU51" s="178"/>
      <c r="GUV51" s="178"/>
      <c r="GUW51" s="178"/>
      <c r="GUX51" s="178"/>
      <c r="GUY51" s="178"/>
      <c r="GUZ51" s="178"/>
      <c r="GVA51" s="178"/>
      <c r="GVB51" s="178"/>
      <c r="GVC51" s="178"/>
      <c r="GVD51" s="178"/>
      <c r="GVE51" s="178"/>
      <c r="GVF51" s="178"/>
      <c r="GVG51" s="178"/>
      <c r="GVH51" s="178"/>
      <c r="GVI51" s="178"/>
      <c r="GVJ51" s="178"/>
      <c r="GVK51" s="178"/>
      <c r="GVL51" s="178"/>
      <c r="GVM51" s="178"/>
      <c r="GVN51" s="178"/>
      <c r="GVO51" s="178"/>
      <c r="GVP51" s="178"/>
      <c r="GVQ51" s="178"/>
      <c r="GVR51" s="178"/>
      <c r="GVS51" s="178"/>
      <c r="GVT51" s="178"/>
      <c r="GVU51" s="178"/>
      <c r="GVV51" s="178"/>
      <c r="GVW51" s="178"/>
      <c r="GVX51" s="178"/>
      <c r="GVY51" s="178"/>
      <c r="GVZ51" s="178"/>
      <c r="GWA51" s="178"/>
      <c r="GWB51" s="178"/>
      <c r="GWC51" s="178"/>
      <c r="GWD51" s="178"/>
      <c r="GWE51" s="178"/>
      <c r="GWF51" s="178"/>
      <c r="GWG51" s="178"/>
      <c r="GWH51" s="178"/>
      <c r="GWI51" s="178"/>
      <c r="GWJ51" s="178"/>
      <c r="GWK51" s="178"/>
      <c r="GWL51" s="178"/>
      <c r="GWM51" s="178"/>
      <c r="GWN51" s="178"/>
      <c r="GWO51" s="178"/>
      <c r="GWP51" s="178"/>
      <c r="GWQ51" s="178"/>
      <c r="GWR51" s="178"/>
      <c r="GWS51" s="178"/>
      <c r="GWT51" s="178"/>
      <c r="GWU51" s="178"/>
      <c r="GWV51" s="178"/>
      <c r="GWW51" s="178"/>
      <c r="GWX51" s="178"/>
      <c r="GWY51" s="178"/>
      <c r="GWZ51" s="178"/>
      <c r="GXA51" s="178"/>
      <c r="GXB51" s="178"/>
      <c r="GXC51" s="178"/>
      <c r="GXD51" s="178"/>
      <c r="GXE51" s="178"/>
      <c r="GXF51" s="178"/>
      <c r="GXG51" s="178"/>
      <c r="GXH51" s="178"/>
      <c r="GXI51" s="178"/>
      <c r="GXJ51" s="178"/>
      <c r="GXK51" s="178"/>
      <c r="GXL51" s="178"/>
      <c r="GXM51" s="178"/>
      <c r="GXN51" s="178"/>
      <c r="GXO51" s="178"/>
      <c r="GXP51" s="178"/>
      <c r="GXQ51" s="178"/>
      <c r="GXR51" s="178"/>
      <c r="GXS51" s="178"/>
      <c r="GXT51" s="178"/>
      <c r="GXU51" s="178"/>
      <c r="GXV51" s="178"/>
      <c r="GXW51" s="178"/>
      <c r="GXX51" s="178"/>
      <c r="GXY51" s="178"/>
      <c r="GXZ51" s="178"/>
      <c r="GYA51" s="178"/>
      <c r="GYB51" s="178"/>
      <c r="GYC51" s="178"/>
      <c r="GYD51" s="178"/>
      <c r="GYE51" s="178"/>
      <c r="GYF51" s="178"/>
      <c r="GYG51" s="178"/>
      <c r="GYH51" s="178"/>
      <c r="GYI51" s="178"/>
      <c r="GYJ51" s="178"/>
      <c r="GYK51" s="178"/>
      <c r="GYL51" s="178"/>
      <c r="GYM51" s="178"/>
      <c r="GYN51" s="178"/>
      <c r="GYO51" s="178"/>
      <c r="GYP51" s="178"/>
      <c r="GYQ51" s="178"/>
      <c r="GYR51" s="178"/>
      <c r="GYS51" s="178"/>
      <c r="GYT51" s="178"/>
      <c r="GYU51" s="178"/>
      <c r="GYV51" s="178"/>
      <c r="GYW51" s="178"/>
      <c r="GYX51" s="178"/>
      <c r="GYY51" s="178"/>
      <c r="GYZ51" s="178"/>
      <c r="GZA51" s="178"/>
      <c r="GZB51" s="178"/>
      <c r="GZC51" s="178"/>
      <c r="GZD51" s="178"/>
      <c r="GZE51" s="178"/>
      <c r="GZF51" s="178"/>
      <c r="GZG51" s="178"/>
      <c r="GZH51" s="178"/>
      <c r="GZI51" s="178"/>
      <c r="GZJ51" s="178"/>
      <c r="GZK51" s="178"/>
      <c r="GZL51" s="178"/>
      <c r="GZM51" s="178"/>
      <c r="GZN51" s="178"/>
      <c r="GZO51" s="178"/>
      <c r="GZP51" s="178"/>
      <c r="GZQ51" s="178"/>
      <c r="GZR51" s="178"/>
      <c r="GZS51" s="178"/>
      <c r="GZT51" s="178"/>
      <c r="GZU51" s="178"/>
      <c r="GZV51" s="178"/>
      <c r="GZW51" s="178"/>
      <c r="GZX51" s="178"/>
      <c r="GZY51" s="178"/>
      <c r="GZZ51" s="178"/>
      <c r="HAA51" s="178"/>
      <c r="HAB51" s="178"/>
      <c r="HAC51" s="178"/>
      <c r="HAD51" s="178"/>
      <c r="HAE51" s="178"/>
      <c r="HAF51" s="178"/>
      <c r="HAG51" s="178"/>
      <c r="HAH51" s="178"/>
      <c r="HAI51" s="178"/>
      <c r="HAJ51" s="178"/>
      <c r="HAK51" s="178"/>
      <c r="HAL51" s="178"/>
      <c r="HAM51" s="178"/>
      <c r="HAN51" s="178"/>
      <c r="HAO51" s="178"/>
      <c r="HAP51" s="178"/>
      <c r="HAQ51" s="178"/>
      <c r="HAR51" s="178"/>
      <c r="HAS51" s="178"/>
      <c r="HAT51" s="178"/>
      <c r="HAU51" s="178"/>
      <c r="HAV51" s="178"/>
      <c r="HAW51" s="178"/>
      <c r="HAX51" s="178"/>
      <c r="HAY51" s="178"/>
      <c r="HAZ51" s="178"/>
      <c r="HBA51" s="178"/>
      <c r="HBB51" s="178"/>
      <c r="HBC51" s="178"/>
      <c r="HBD51" s="178"/>
      <c r="HBE51" s="178"/>
      <c r="HBF51" s="178"/>
      <c r="HBG51" s="178"/>
      <c r="HBH51" s="178"/>
      <c r="HBI51" s="178"/>
      <c r="HBJ51" s="178"/>
      <c r="HBK51" s="178"/>
      <c r="HBL51" s="178"/>
      <c r="HBM51" s="178"/>
      <c r="HBN51" s="178"/>
      <c r="HBO51" s="178"/>
      <c r="HBP51" s="178"/>
      <c r="HBQ51" s="178"/>
      <c r="HBR51" s="178"/>
      <c r="HBS51" s="178"/>
      <c r="HBT51" s="178"/>
      <c r="HBU51" s="178"/>
      <c r="HBV51" s="178"/>
      <c r="HBW51" s="178"/>
      <c r="HBX51" s="178"/>
      <c r="HBY51" s="178"/>
      <c r="HBZ51" s="178"/>
      <c r="HCA51" s="178"/>
      <c r="HCB51" s="178"/>
      <c r="HCC51" s="178"/>
      <c r="HCD51" s="178"/>
      <c r="HCE51" s="178"/>
      <c r="HCF51" s="178"/>
      <c r="HCG51" s="178"/>
      <c r="HCH51" s="178"/>
      <c r="HCI51" s="178"/>
      <c r="HCJ51" s="178"/>
      <c r="HCK51" s="178"/>
      <c r="HCL51" s="178"/>
      <c r="HCM51" s="178"/>
      <c r="HCN51" s="178"/>
      <c r="HCO51" s="178"/>
      <c r="HCP51" s="178"/>
      <c r="HCQ51" s="178"/>
      <c r="HCR51" s="178"/>
      <c r="HCS51" s="178"/>
      <c r="HCT51" s="178"/>
      <c r="HCU51" s="178"/>
      <c r="HCV51" s="178"/>
      <c r="HCW51" s="178"/>
      <c r="HCX51" s="178"/>
      <c r="HCY51" s="178"/>
      <c r="HCZ51" s="178"/>
      <c r="HDA51" s="178"/>
      <c r="HDB51" s="178"/>
      <c r="HDC51" s="178"/>
      <c r="HDD51" s="178"/>
      <c r="HDE51" s="178"/>
      <c r="HDF51" s="178"/>
      <c r="HDG51" s="178"/>
      <c r="HDH51" s="178"/>
      <c r="HDI51" s="178"/>
      <c r="HDJ51" s="178"/>
      <c r="HDK51" s="178"/>
      <c r="HDL51" s="178"/>
      <c r="HDM51" s="178"/>
      <c r="HDN51" s="178"/>
      <c r="HDO51" s="178"/>
      <c r="HDP51" s="178"/>
      <c r="HDQ51" s="178"/>
      <c r="HDR51" s="178"/>
      <c r="HDS51" s="178"/>
      <c r="HDT51" s="178"/>
      <c r="HDU51" s="178"/>
      <c r="HDV51" s="178"/>
      <c r="HDW51" s="178"/>
      <c r="HDX51" s="178"/>
      <c r="HDY51" s="178"/>
      <c r="HDZ51" s="178"/>
      <c r="HEA51" s="178"/>
      <c r="HEB51" s="178"/>
      <c r="HEC51" s="178"/>
      <c r="HED51" s="178"/>
      <c r="HEE51" s="178"/>
      <c r="HEF51" s="178"/>
      <c r="HEG51" s="178"/>
      <c r="HEH51" s="178"/>
      <c r="HEI51" s="178"/>
      <c r="HEJ51" s="178"/>
      <c r="HEK51" s="178"/>
      <c r="HEL51" s="178"/>
      <c r="HEM51" s="178"/>
      <c r="HEN51" s="178"/>
      <c r="HEO51" s="178"/>
      <c r="HEP51" s="178"/>
      <c r="HEQ51" s="178"/>
      <c r="HER51" s="178"/>
      <c r="HES51" s="178"/>
      <c r="HET51" s="178"/>
      <c r="HEU51" s="178"/>
      <c r="HEV51" s="178"/>
      <c r="HEW51" s="178"/>
      <c r="HEX51" s="178"/>
      <c r="HEY51" s="178"/>
      <c r="HEZ51" s="178"/>
      <c r="HFA51" s="178"/>
      <c r="HFB51" s="178"/>
      <c r="HFC51" s="178"/>
      <c r="HFD51" s="178"/>
      <c r="HFE51" s="178"/>
      <c r="HFF51" s="178"/>
      <c r="HFG51" s="178"/>
      <c r="HFH51" s="178"/>
      <c r="HFI51" s="178"/>
      <c r="HFJ51" s="178"/>
      <c r="HFK51" s="178"/>
      <c r="HFL51" s="178"/>
      <c r="HFM51" s="178"/>
      <c r="HFN51" s="178"/>
      <c r="HFO51" s="178"/>
      <c r="HFP51" s="178"/>
      <c r="HFQ51" s="178"/>
      <c r="HFR51" s="178"/>
      <c r="HFS51" s="178"/>
      <c r="HFT51" s="178"/>
      <c r="HFU51" s="178"/>
      <c r="HFV51" s="178"/>
      <c r="HFW51" s="178"/>
      <c r="HFX51" s="178"/>
      <c r="HFY51" s="178"/>
      <c r="HFZ51" s="178"/>
      <c r="HGA51" s="178"/>
      <c r="HGB51" s="178"/>
      <c r="HGC51" s="178"/>
      <c r="HGD51" s="178"/>
      <c r="HGE51" s="178"/>
      <c r="HGF51" s="178"/>
      <c r="HGG51" s="178"/>
      <c r="HGH51" s="178"/>
      <c r="HGI51" s="178"/>
      <c r="HGJ51" s="178"/>
      <c r="HGK51" s="178"/>
      <c r="HGL51" s="178"/>
      <c r="HGM51" s="178"/>
      <c r="HGN51" s="178"/>
      <c r="HGO51" s="178"/>
      <c r="HGP51" s="178"/>
      <c r="HGQ51" s="178"/>
      <c r="HGR51" s="178"/>
      <c r="HGS51" s="178"/>
      <c r="HGT51" s="178"/>
      <c r="HGU51" s="178"/>
      <c r="HGV51" s="178"/>
      <c r="HGW51" s="178"/>
      <c r="HGX51" s="178"/>
      <c r="HGY51" s="178"/>
      <c r="HGZ51" s="178"/>
      <c r="HHA51" s="178"/>
      <c r="HHB51" s="178"/>
      <c r="HHC51" s="178"/>
      <c r="HHD51" s="178"/>
      <c r="HHE51" s="178"/>
      <c r="HHF51" s="178"/>
      <c r="HHG51" s="178"/>
      <c r="HHH51" s="178"/>
      <c r="HHI51" s="178"/>
      <c r="HHJ51" s="178"/>
      <c r="HHK51" s="178"/>
      <c r="HHL51" s="178"/>
      <c r="HHM51" s="178"/>
      <c r="HHN51" s="178"/>
      <c r="HHO51" s="178"/>
      <c r="HHP51" s="178"/>
      <c r="HHQ51" s="178"/>
      <c r="HHR51" s="178"/>
      <c r="HHS51" s="178"/>
      <c r="HHT51" s="178"/>
      <c r="HHU51" s="178"/>
      <c r="HHV51" s="178"/>
      <c r="HHW51" s="178"/>
      <c r="HHX51" s="178"/>
      <c r="HHY51" s="178"/>
      <c r="HHZ51" s="178"/>
      <c r="HIA51" s="178"/>
      <c r="HIB51" s="178"/>
      <c r="HIC51" s="178"/>
      <c r="HID51" s="178"/>
      <c r="HIE51" s="178"/>
      <c r="HIF51" s="178"/>
      <c r="HIG51" s="178"/>
      <c r="HIH51" s="178"/>
      <c r="HII51" s="178"/>
      <c r="HIJ51" s="178"/>
      <c r="HIK51" s="178"/>
      <c r="HIL51" s="178"/>
      <c r="HIM51" s="178"/>
      <c r="HIN51" s="178"/>
      <c r="HIO51" s="178"/>
      <c r="HIP51" s="178"/>
      <c r="HIQ51" s="178"/>
      <c r="HIR51" s="178"/>
      <c r="HIS51" s="178"/>
      <c r="HIT51" s="178"/>
      <c r="HIU51" s="178"/>
      <c r="HIV51" s="178"/>
      <c r="HIW51" s="178"/>
      <c r="HIX51" s="178"/>
      <c r="HIY51" s="178"/>
      <c r="HIZ51" s="178"/>
      <c r="HJA51" s="178"/>
      <c r="HJB51" s="178"/>
      <c r="HJC51" s="178"/>
      <c r="HJD51" s="178"/>
      <c r="HJE51" s="178"/>
      <c r="HJF51" s="178"/>
      <c r="HJG51" s="178"/>
      <c r="HJH51" s="178"/>
      <c r="HJI51" s="178"/>
      <c r="HJJ51" s="178"/>
      <c r="HJK51" s="178"/>
      <c r="HJL51" s="178"/>
      <c r="HJM51" s="178"/>
      <c r="HJN51" s="178"/>
      <c r="HJO51" s="178"/>
      <c r="HJP51" s="178"/>
      <c r="HJQ51" s="178"/>
      <c r="HJR51" s="178"/>
      <c r="HJS51" s="178"/>
      <c r="HJT51" s="178"/>
      <c r="HJU51" s="178"/>
      <c r="HJV51" s="178"/>
      <c r="HJW51" s="178"/>
      <c r="HJX51" s="178"/>
      <c r="HJY51" s="178"/>
      <c r="HJZ51" s="178"/>
      <c r="HKA51" s="178"/>
      <c r="HKB51" s="178"/>
      <c r="HKC51" s="178"/>
      <c r="HKD51" s="178"/>
      <c r="HKE51" s="178"/>
      <c r="HKF51" s="178"/>
      <c r="HKG51" s="178"/>
      <c r="HKH51" s="178"/>
      <c r="HKI51" s="178"/>
      <c r="HKJ51" s="178"/>
      <c r="HKK51" s="178"/>
      <c r="HKL51" s="178"/>
      <c r="HKM51" s="178"/>
      <c r="HKN51" s="178"/>
      <c r="HKO51" s="178"/>
      <c r="HKP51" s="178"/>
      <c r="HKQ51" s="178"/>
      <c r="HKR51" s="178"/>
      <c r="HKS51" s="178"/>
      <c r="HKT51" s="178"/>
      <c r="HKU51" s="178"/>
      <c r="HKV51" s="178"/>
      <c r="HKW51" s="178"/>
      <c r="HKX51" s="178"/>
      <c r="HKY51" s="178"/>
      <c r="HKZ51" s="178"/>
      <c r="HLA51" s="178"/>
      <c r="HLB51" s="178"/>
      <c r="HLC51" s="178"/>
      <c r="HLD51" s="178"/>
      <c r="HLE51" s="178"/>
      <c r="HLF51" s="178"/>
      <c r="HLG51" s="178"/>
      <c r="HLH51" s="178"/>
      <c r="HLI51" s="178"/>
      <c r="HLJ51" s="178"/>
      <c r="HLK51" s="178"/>
      <c r="HLL51" s="178"/>
      <c r="HLM51" s="178"/>
      <c r="HLN51" s="178"/>
      <c r="HLO51" s="178"/>
      <c r="HLP51" s="178"/>
      <c r="HLQ51" s="178"/>
      <c r="HLR51" s="178"/>
      <c r="HLS51" s="178"/>
      <c r="HLT51" s="178"/>
      <c r="HLU51" s="178"/>
      <c r="HLV51" s="178"/>
      <c r="HLW51" s="178"/>
      <c r="HLX51" s="178"/>
      <c r="HLY51" s="178"/>
      <c r="HLZ51" s="178"/>
      <c r="HMA51" s="178"/>
      <c r="HMB51" s="178"/>
      <c r="HMC51" s="178"/>
      <c r="HMD51" s="178"/>
      <c r="HME51" s="178"/>
      <c r="HMF51" s="178"/>
      <c r="HMG51" s="178"/>
      <c r="HMH51" s="178"/>
      <c r="HMI51" s="178"/>
      <c r="HMJ51" s="178"/>
      <c r="HMK51" s="178"/>
      <c r="HML51" s="178"/>
      <c r="HMM51" s="178"/>
      <c r="HMN51" s="178"/>
      <c r="HMO51" s="178"/>
      <c r="HMP51" s="178"/>
      <c r="HMQ51" s="178"/>
      <c r="HMR51" s="178"/>
      <c r="HMS51" s="178"/>
      <c r="HMT51" s="178"/>
      <c r="HMU51" s="178"/>
      <c r="HMV51" s="178"/>
      <c r="HMW51" s="178"/>
      <c r="HMX51" s="178"/>
      <c r="HMY51" s="178"/>
      <c r="HMZ51" s="178"/>
      <c r="HNA51" s="178"/>
      <c r="HNB51" s="178"/>
      <c r="HNC51" s="178"/>
      <c r="HND51" s="178"/>
      <c r="HNE51" s="178"/>
      <c r="HNF51" s="178"/>
      <c r="HNG51" s="178"/>
      <c r="HNH51" s="178"/>
      <c r="HNI51" s="178"/>
      <c r="HNJ51" s="178"/>
      <c r="HNK51" s="178"/>
      <c r="HNL51" s="178"/>
      <c r="HNM51" s="178"/>
      <c r="HNN51" s="178"/>
      <c r="HNO51" s="178"/>
      <c r="HNP51" s="178"/>
      <c r="HNQ51" s="178"/>
      <c r="HNR51" s="178"/>
      <c r="HNS51" s="178"/>
      <c r="HNT51" s="178"/>
      <c r="HNU51" s="178"/>
      <c r="HNV51" s="178"/>
      <c r="HNW51" s="178"/>
      <c r="HNX51" s="178"/>
      <c r="HNY51" s="178"/>
      <c r="HNZ51" s="178"/>
      <c r="HOA51" s="178"/>
      <c r="HOB51" s="178"/>
      <c r="HOC51" s="178"/>
      <c r="HOD51" s="178"/>
      <c r="HOE51" s="178"/>
      <c r="HOF51" s="178"/>
      <c r="HOG51" s="178"/>
      <c r="HOH51" s="178"/>
      <c r="HOI51" s="178"/>
      <c r="HOJ51" s="178"/>
      <c r="HOK51" s="178"/>
      <c r="HOL51" s="178"/>
      <c r="HOM51" s="178"/>
      <c r="HON51" s="178"/>
      <c r="HOO51" s="178"/>
      <c r="HOP51" s="178"/>
      <c r="HOQ51" s="178"/>
      <c r="HOR51" s="178"/>
      <c r="HOS51" s="178"/>
      <c r="HOT51" s="178"/>
      <c r="HOU51" s="178"/>
      <c r="HOV51" s="178"/>
      <c r="HOW51" s="178"/>
      <c r="HOX51" s="178"/>
      <c r="HOY51" s="178"/>
      <c r="HOZ51" s="178"/>
      <c r="HPA51" s="178"/>
      <c r="HPB51" s="178"/>
      <c r="HPC51" s="178"/>
      <c r="HPD51" s="178"/>
      <c r="HPE51" s="178"/>
      <c r="HPF51" s="178"/>
      <c r="HPG51" s="178"/>
      <c r="HPH51" s="178"/>
      <c r="HPI51" s="178"/>
      <c r="HPJ51" s="178"/>
      <c r="HPK51" s="178"/>
      <c r="HPL51" s="178"/>
      <c r="HPM51" s="178"/>
      <c r="HPN51" s="178"/>
      <c r="HPO51" s="178"/>
      <c r="HPP51" s="178"/>
      <c r="HPQ51" s="178"/>
      <c r="HPR51" s="178"/>
      <c r="HPS51" s="178"/>
      <c r="HPT51" s="178"/>
      <c r="HPU51" s="178"/>
      <c r="HPV51" s="178"/>
      <c r="HPW51" s="178"/>
      <c r="HPX51" s="178"/>
      <c r="HPY51" s="178"/>
      <c r="HPZ51" s="178"/>
      <c r="HQA51" s="178"/>
      <c r="HQB51" s="178"/>
      <c r="HQC51" s="178"/>
      <c r="HQD51" s="178"/>
      <c r="HQE51" s="178"/>
      <c r="HQF51" s="178"/>
      <c r="HQG51" s="178"/>
      <c r="HQH51" s="178"/>
      <c r="HQI51" s="178"/>
      <c r="HQJ51" s="178"/>
      <c r="HQK51" s="178"/>
      <c r="HQL51" s="178"/>
      <c r="HQM51" s="178"/>
      <c r="HQN51" s="178"/>
      <c r="HQO51" s="178"/>
      <c r="HQP51" s="178"/>
      <c r="HQQ51" s="178"/>
      <c r="HQR51" s="178"/>
      <c r="HQS51" s="178"/>
      <c r="HQT51" s="178"/>
      <c r="HQU51" s="178"/>
      <c r="HQV51" s="178"/>
      <c r="HQW51" s="178"/>
      <c r="HQX51" s="178"/>
      <c r="HQY51" s="178"/>
      <c r="HQZ51" s="178"/>
      <c r="HRA51" s="178"/>
      <c r="HRB51" s="178"/>
      <c r="HRC51" s="178"/>
      <c r="HRD51" s="178"/>
      <c r="HRE51" s="178"/>
      <c r="HRF51" s="178"/>
      <c r="HRG51" s="178"/>
      <c r="HRH51" s="178"/>
      <c r="HRI51" s="178"/>
      <c r="HRJ51" s="178"/>
      <c r="HRK51" s="178"/>
      <c r="HRL51" s="178"/>
      <c r="HRM51" s="178"/>
      <c r="HRN51" s="178"/>
      <c r="HRO51" s="178"/>
      <c r="HRP51" s="178"/>
      <c r="HRQ51" s="178"/>
      <c r="HRR51" s="178"/>
      <c r="HRS51" s="178"/>
      <c r="HRT51" s="178"/>
      <c r="HRU51" s="178"/>
      <c r="HRV51" s="178"/>
      <c r="HRW51" s="178"/>
      <c r="HRX51" s="178"/>
      <c r="HRY51" s="178"/>
      <c r="HRZ51" s="178"/>
      <c r="HSA51" s="178"/>
      <c r="HSB51" s="178"/>
      <c r="HSC51" s="178"/>
      <c r="HSD51" s="178"/>
      <c r="HSE51" s="178"/>
      <c r="HSF51" s="178"/>
      <c r="HSG51" s="178"/>
      <c r="HSH51" s="178"/>
      <c r="HSI51" s="178"/>
      <c r="HSJ51" s="178"/>
      <c r="HSK51" s="178"/>
      <c r="HSL51" s="178"/>
      <c r="HSM51" s="178"/>
      <c r="HSN51" s="178"/>
      <c r="HSO51" s="178"/>
      <c r="HSP51" s="178"/>
      <c r="HSQ51" s="178"/>
      <c r="HSR51" s="178"/>
      <c r="HSS51" s="178"/>
      <c r="HST51" s="178"/>
      <c r="HSU51" s="178"/>
      <c r="HSV51" s="178"/>
      <c r="HSW51" s="178"/>
      <c r="HSX51" s="178"/>
      <c r="HSY51" s="178"/>
      <c r="HSZ51" s="178"/>
      <c r="HTA51" s="178"/>
      <c r="HTB51" s="178"/>
      <c r="HTC51" s="178"/>
      <c r="HTD51" s="178"/>
      <c r="HTE51" s="178"/>
      <c r="HTF51" s="178"/>
      <c r="HTG51" s="178"/>
      <c r="HTH51" s="178"/>
      <c r="HTI51" s="178"/>
      <c r="HTJ51" s="178"/>
      <c r="HTK51" s="178"/>
      <c r="HTL51" s="178"/>
      <c r="HTM51" s="178"/>
      <c r="HTN51" s="178"/>
      <c r="HTO51" s="178"/>
      <c r="HTP51" s="178"/>
      <c r="HTQ51" s="178"/>
      <c r="HTR51" s="178"/>
      <c r="HTS51" s="178"/>
      <c r="HTT51" s="178"/>
      <c r="HTU51" s="178"/>
      <c r="HTV51" s="178"/>
      <c r="HTW51" s="178"/>
      <c r="HTX51" s="178"/>
      <c r="HTY51" s="178"/>
      <c r="HTZ51" s="178"/>
      <c r="HUA51" s="178"/>
      <c r="HUB51" s="178"/>
      <c r="HUC51" s="178"/>
      <c r="HUD51" s="178"/>
      <c r="HUE51" s="178"/>
      <c r="HUF51" s="178"/>
      <c r="HUG51" s="178"/>
      <c r="HUH51" s="178"/>
      <c r="HUI51" s="178"/>
      <c r="HUJ51" s="178"/>
      <c r="HUK51" s="178"/>
      <c r="HUL51" s="178"/>
      <c r="HUM51" s="178"/>
      <c r="HUN51" s="178"/>
      <c r="HUO51" s="178"/>
      <c r="HUP51" s="178"/>
      <c r="HUQ51" s="178"/>
      <c r="HUR51" s="178"/>
      <c r="HUS51" s="178"/>
      <c r="HUT51" s="178"/>
      <c r="HUU51" s="178"/>
      <c r="HUV51" s="178"/>
      <c r="HUW51" s="178"/>
      <c r="HUX51" s="178"/>
      <c r="HUY51" s="178"/>
      <c r="HUZ51" s="178"/>
      <c r="HVA51" s="178"/>
      <c r="HVB51" s="178"/>
      <c r="HVC51" s="178"/>
      <c r="HVD51" s="178"/>
      <c r="HVE51" s="178"/>
      <c r="HVF51" s="178"/>
      <c r="HVG51" s="178"/>
      <c r="HVH51" s="178"/>
      <c r="HVI51" s="178"/>
      <c r="HVJ51" s="178"/>
      <c r="HVK51" s="178"/>
      <c r="HVL51" s="178"/>
      <c r="HVM51" s="178"/>
      <c r="HVN51" s="178"/>
      <c r="HVO51" s="178"/>
      <c r="HVP51" s="178"/>
      <c r="HVQ51" s="178"/>
      <c r="HVR51" s="178"/>
      <c r="HVS51" s="178"/>
      <c r="HVT51" s="178"/>
      <c r="HVU51" s="178"/>
      <c r="HVV51" s="178"/>
      <c r="HVW51" s="178"/>
      <c r="HVX51" s="178"/>
      <c r="HVY51" s="178"/>
      <c r="HVZ51" s="178"/>
      <c r="HWA51" s="178"/>
      <c r="HWB51" s="178"/>
      <c r="HWC51" s="178"/>
      <c r="HWD51" s="178"/>
      <c r="HWE51" s="178"/>
      <c r="HWF51" s="178"/>
      <c r="HWG51" s="178"/>
      <c r="HWH51" s="178"/>
      <c r="HWI51" s="178"/>
      <c r="HWJ51" s="178"/>
      <c r="HWK51" s="178"/>
      <c r="HWL51" s="178"/>
      <c r="HWM51" s="178"/>
      <c r="HWN51" s="178"/>
      <c r="HWO51" s="178"/>
      <c r="HWP51" s="178"/>
      <c r="HWQ51" s="178"/>
      <c r="HWR51" s="178"/>
      <c r="HWS51" s="178"/>
      <c r="HWT51" s="178"/>
      <c r="HWU51" s="178"/>
      <c r="HWV51" s="178"/>
      <c r="HWW51" s="178"/>
      <c r="HWX51" s="178"/>
      <c r="HWY51" s="178"/>
      <c r="HWZ51" s="178"/>
      <c r="HXA51" s="178"/>
      <c r="HXB51" s="178"/>
      <c r="HXC51" s="178"/>
      <c r="HXD51" s="178"/>
      <c r="HXE51" s="178"/>
      <c r="HXF51" s="178"/>
      <c r="HXG51" s="178"/>
      <c r="HXH51" s="178"/>
      <c r="HXI51" s="178"/>
      <c r="HXJ51" s="178"/>
      <c r="HXK51" s="178"/>
      <c r="HXL51" s="178"/>
      <c r="HXM51" s="178"/>
      <c r="HXN51" s="178"/>
      <c r="HXO51" s="178"/>
      <c r="HXP51" s="178"/>
      <c r="HXQ51" s="178"/>
      <c r="HXR51" s="178"/>
      <c r="HXS51" s="178"/>
      <c r="HXT51" s="178"/>
      <c r="HXU51" s="178"/>
      <c r="HXV51" s="178"/>
      <c r="HXW51" s="178"/>
      <c r="HXX51" s="178"/>
      <c r="HXY51" s="178"/>
      <c r="HXZ51" s="178"/>
      <c r="HYA51" s="178"/>
      <c r="HYB51" s="178"/>
      <c r="HYC51" s="178"/>
      <c r="HYD51" s="178"/>
      <c r="HYE51" s="178"/>
      <c r="HYF51" s="178"/>
      <c r="HYG51" s="178"/>
      <c r="HYH51" s="178"/>
      <c r="HYI51" s="178"/>
      <c r="HYJ51" s="178"/>
      <c r="HYK51" s="178"/>
      <c r="HYL51" s="178"/>
      <c r="HYM51" s="178"/>
      <c r="HYN51" s="178"/>
      <c r="HYO51" s="178"/>
      <c r="HYP51" s="178"/>
      <c r="HYQ51" s="178"/>
      <c r="HYR51" s="178"/>
      <c r="HYS51" s="178"/>
      <c r="HYT51" s="178"/>
      <c r="HYU51" s="178"/>
      <c r="HYV51" s="178"/>
      <c r="HYW51" s="178"/>
      <c r="HYX51" s="178"/>
      <c r="HYY51" s="178"/>
      <c r="HYZ51" s="178"/>
      <c r="HZA51" s="178"/>
      <c r="HZB51" s="178"/>
      <c r="HZC51" s="178"/>
      <c r="HZD51" s="178"/>
      <c r="HZE51" s="178"/>
      <c r="HZF51" s="178"/>
      <c r="HZG51" s="178"/>
      <c r="HZH51" s="178"/>
      <c r="HZI51" s="178"/>
      <c r="HZJ51" s="178"/>
      <c r="HZK51" s="178"/>
      <c r="HZL51" s="178"/>
      <c r="HZM51" s="178"/>
      <c r="HZN51" s="178"/>
      <c r="HZO51" s="178"/>
      <c r="HZP51" s="178"/>
      <c r="HZQ51" s="178"/>
      <c r="HZR51" s="178"/>
      <c r="HZS51" s="178"/>
      <c r="HZT51" s="178"/>
      <c r="HZU51" s="178"/>
      <c r="HZV51" s="178"/>
      <c r="HZW51" s="178"/>
      <c r="HZX51" s="178"/>
      <c r="HZY51" s="178"/>
      <c r="HZZ51" s="178"/>
      <c r="IAA51" s="178"/>
      <c r="IAB51" s="178"/>
      <c r="IAC51" s="178"/>
      <c r="IAD51" s="178"/>
      <c r="IAE51" s="178"/>
      <c r="IAF51" s="178"/>
      <c r="IAG51" s="178"/>
      <c r="IAH51" s="178"/>
      <c r="IAI51" s="178"/>
      <c r="IAJ51" s="178"/>
      <c r="IAK51" s="178"/>
      <c r="IAL51" s="178"/>
      <c r="IAM51" s="178"/>
      <c r="IAN51" s="178"/>
      <c r="IAO51" s="178"/>
      <c r="IAP51" s="178"/>
      <c r="IAQ51" s="178"/>
      <c r="IAR51" s="178"/>
      <c r="IAS51" s="178"/>
      <c r="IAT51" s="178"/>
      <c r="IAU51" s="178"/>
      <c r="IAV51" s="178"/>
      <c r="IAW51" s="178"/>
      <c r="IAX51" s="178"/>
      <c r="IAY51" s="178"/>
      <c r="IAZ51" s="178"/>
      <c r="IBA51" s="178"/>
      <c r="IBB51" s="178"/>
      <c r="IBC51" s="178"/>
      <c r="IBD51" s="178"/>
      <c r="IBE51" s="178"/>
      <c r="IBF51" s="178"/>
      <c r="IBG51" s="178"/>
      <c r="IBH51" s="178"/>
      <c r="IBI51" s="178"/>
      <c r="IBJ51" s="178"/>
      <c r="IBK51" s="178"/>
      <c r="IBL51" s="178"/>
      <c r="IBM51" s="178"/>
      <c r="IBN51" s="178"/>
      <c r="IBO51" s="178"/>
      <c r="IBP51" s="178"/>
      <c r="IBQ51" s="178"/>
      <c r="IBR51" s="178"/>
      <c r="IBS51" s="178"/>
      <c r="IBT51" s="178"/>
      <c r="IBU51" s="178"/>
      <c r="IBV51" s="178"/>
      <c r="IBW51" s="178"/>
      <c r="IBX51" s="178"/>
      <c r="IBY51" s="178"/>
      <c r="IBZ51" s="178"/>
      <c r="ICA51" s="178"/>
      <c r="ICB51" s="178"/>
      <c r="ICC51" s="178"/>
      <c r="ICD51" s="178"/>
      <c r="ICE51" s="178"/>
      <c r="ICF51" s="178"/>
      <c r="ICG51" s="178"/>
      <c r="ICH51" s="178"/>
      <c r="ICI51" s="178"/>
      <c r="ICJ51" s="178"/>
      <c r="ICK51" s="178"/>
      <c r="ICL51" s="178"/>
      <c r="ICM51" s="178"/>
      <c r="ICN51" s="178"/>
      <c r="ICO51" s="178"/>
      <c r="ICP51" s="178"/>
      <c r="ICQ51" s="178"/>
      <c r="ICR51" s="178"/>
      <c r="ICS51" s="178"/>
      <c r="ICT51" s="178"/>
      <c r="ICU51" s="178"/>
      <c r="ICV51" s="178"/>
      <c r="ICW51" s="178"/>
      <c r="ICX51" s="178"/>
      <c r="ICY51" s="178"/>
      <c r="ICZ51" s="178"/>
      <c r="IDA51" s="178"/>
      <c r="IDB51" s="178"/>
      <c r="IDC51" s="178"/>
      <c r="IDD51" s="178"/>
      <c r="IDE51" s="178"/>
      <c r="IDF51" s="178"/>
      <c r="IDG51" s="178"/>
      <c r="IDH51" s="178"/>
      <c r="IDI51" s="178"/>
      <c r="IDJ51" s="178"/>
      <c r="IDK51" s="178"/>
      <c r="IDL51" s="178"/>
      <c r="IDM51" s="178"/>
      <c r="IDN51" s="178"/>
      <c r="IDO51" s="178"/>
      <c r="IDP51" s="178"/>
      <c r="IDQ51" s="178"/>
      <c r="IDR51" s="178"/>
      <c r="IDS51" s="178"/>
      <c r="IDT51" s="178"/>
      <c r="IDU51" s="178"/>
      <c r="IDV51" s="178"/>
      <c r="IDW51" s="178"/>
      <c r="IDX51" s="178"/>
      <c r="IDY51" s="178"/>
      <c r="IDZ51" s="178"/>
      <c r="IEA51" s="178"/>
      <c r="IEB51" s="178"/>
      <c r="IEC51" s="178"/>
      <c r="IED51" s="178"/>
      <c r="IEE51" s="178"/>
      <c r="IEF51" s="178"/>
      <c r="IEG51" s="178"/>
      <c r="IEH51" s="178"/>
      <c r="IEI51" s="178"/>
      <c r="IEJ51" s="178"/>
      <c r="IEK51" s="178"/>
      <c r="IEL51" s="178"/>
      <c r="IEM51" s="178"/>
      <c r="IEN51" s="178"/>
      <c r="IEO51" s="178"/>
      <c r="IEP51" s="178"/>
      <c r="IEQ51" s="178"/>
      <c r="IER51" s="178"/>
      <c r="IES51" s="178"/>
      <c r="IET51" s="178"/>
      <c r="IEU51" s="178"/>
      <c r="IEV51" s="178"/>
      <c r="IEW51" s="178"/>
      <c r="IEX51" s="178"/>
      <c r="IEY51" s="178"/>
      <c r="IEZ51" s="178"/>
      <c r="IFA51" s="178"/>
      <c r="IFB51" s="178"/>
      <c r="IFC51" s="178"/>
      <c r="IFD51" s="178"/>
      <c r="IFE51" s="178"/>
      <c r="IFF51" s="178"/>
      <c r="IFG51" s="178"/>
      <c r="IFH51" s="178"/>
      <c r="IFI51" s="178"/>
      <c r="IFJ51" s="178"/>
      <c r="IFK51" s="178"/>
      <c r="IFL51" s="178"/>
      <c r="IFM51" s="178"/>
      <c r="IFN51" s="178"/>
      <c r="IFO51" s="178"/>
      <c r="IFP51" s="178"/>
      <c r="IFQ51" s="178"/>
      <c r="IFR51" s="178"/>
      <c r="IFS51" s="178"/>
      <c r="IFT51" s="178"/>
      <c r="IFU51" s="178"/>
      <c r="IFV51" s="178"/>
      <c r="IFW51" s="178"/>
      <c r="IFX51" s="178"/>
      <c r="IFY51" s="178"/>
      <c r="IFZ51" s="178"/>
      <c r="IGA51" s="178"/>
      <c r="IGB51" s="178"/>
      <c r="IGC51" s="178"/>
      <c r="IGD51" s="178"/>
      <c r="IGE51" s="178"/>
      <c r="IGF51" s="178"/>
      <c r="IGG51" s="178"/>
      <c r="IGH51" s="178"/>
      <c r="IGI51" s="178"/>
      <c r="IGJ51" s="178"/>
      <c r="IGK51" s="178"/>
      <c r="IGL51" s="178"/>
      <c r="IGM51" s="178"/>
      <c r="IGN51" s="178"/>
      <c r="IGO51" s="178"/>
      <c r="IGP51" s="178"/>
      <c r="IGQ51" s="178"/>
      <c r="IGR51" s="178"/>
      <c r="IGS51" s="178"/>
      <c r="IGT51" s="178"/>
      <c r="IGU51" s="178"/>
      <c r="IGV51" s="178"/>
      <c r="IGW51" s="178"/>
      <c r="IGX51" s="178"/>
      <c r="IGY51" s="178"/>
      <c r="IGZ51" s="178"/>
      <c r="IHA51" s="178"/>
      <c r="IHB51" s="178"/>
      <c r="IHC51" s="178"/>
      <c r="IHD51" s="178"/>
      <c r="IHE51" s="178"/>
      <c r="IHF51" s="178"/>
      <c r="IHG51" s="178"/>
      <c r="IHH51" s="178"/>
      <c r="IHI51" s="178"/>
      <c r="IHJ51" s="178"/>
      <c r="IHK51" s="178"/>
      <c r="IHL51" s="178"/>
      <c r="IHM51" s="178"/>
      <c r="IHN51" s="178"/>
      <c r="IHO51" s="178"/>
      <c r="IHP51" s="178"/>
      <c r="IHQ51" s="178"/>
      <c r="IHR51" s="178"/>
      <c r="IHS51" s="178"/>
      <c r="IHT51" s="178"/>
      <c r="IHU51" s="178"/>
      <c r="IHV51" s="178"/>
      <c r="IHW51" s="178"/>
      <c r="IHX51" s="178"/>
      <c r="IHY51" s="178"/>
      <c r="IHZ51" s="178"/>
      <c r="IIA51" s="178"/>
      <c r="IIB51" s="178"/>
      <c r="IIC51" s="178"/>
      <c r="IID51" s="178"/>
      <c r="IIE51" s="178"/>
      <c r="IIF51" s="178"/>
      <c r="IIG51" s="178"/>
      <c r="IIH51" s="178"/>
      <c r="III51" s="178"/>
      <c r="IIJ51" s="178"/>
      <c r="IIK51" s="178"/>
      <c r="IIL51" s="178"/>
      <c r="IIM51" s="178"/>
      <c r="IIN51" s="178"/>
      <c r="IIO51" s="178"/>
      <c r="IIP51" s="178"/>
      <c r="IIQ51" s="178"/>
      <c r="IIR51" s="178"/>
      <c r="IIS51" s="178"/>
      <c r="IIT51" s="178"/>
      <c r="IIU51" s="178"/>
      <c r="IIV51" s="178"/>
      <c r="IIW51" s="178"/>
      <c r="IIX51" s="178"/>
      <c r="IIY51" s="178"/>
      <c r="IIZ51" s="178"/>
      <c r="IJA51" s="178"/>
      <c r="IJB51" s="178"/>
      <c r="IJC51" s="178"/>
      <c r="IJD51" s="178"/>
      <c r="IJE51" s="178"/>
      <c r="IJF51" s="178"/>
      <c r="IJG51" s="178"/>
      <c r="IJH51" s="178"/>
      <c r="IJI51" s="178"/>
      <c r="IJJ51" s="178"/>
      <c r="IJK51" s="178"/>
      <c r="IJL51" s="178"/>
      <c r="IJM51" s="178"/>
      <c r="IJN51" s="178"/>
      <c r="IJO51" s="178"/>
      <c r="IJP51" s="178"/>
      <c r="IJQ51" s="178"/>
      <c r="IJR51" s="178"/>
      <c r="IJS51" s="178"/>
      <c r="IJT51" s="178"/>
      <c r="IJU51" s="178"/>
      <c r="IJV51" s="178"/>
      <c r="IJW51" s="178"/>
      <c r="IJX51" s="178"/>
      <c r="IJY51" s="178"/>
      <c r="IJZ51" s="178"/>
      <c r="IKA51" s="178"/>
      <c r="IKB51" s="178"/>
      <c r="IKC51" s="178"/>
      <c r="IKD51" s="178"/>
      <c r="IKE51" s="178"/>
      <c r="IKF51" s="178"/>
      <c r="IKG51" s="178"/>
      <c r="IKH51" s="178"/>
      <c r="IKI51" s="178"/>
      <c r="IKJ51" s="178"/>
      <c r="IKK51" s="178"/>
      <c r="IKL51" s="178"/>
      <c r="IKM51" s="178"/>
      <c r="IKN51" s="178"/>
      <c r="IKO51" s="178"/>
      <c r="IKP51" s="178"/>
      <c r="IKQ51" s="178"/>
      <c r="IKR51" s="178"/>
      <c r="IKS51" s="178"/>
      <c r="IKT51" s="178"/>
      <c r="IKU51" s="178"/>
      <c r="IKV51" s="178"/>
      <c r="IKW51" s="178"/>
      <c r="IKX51" s="178"/>
      <c r="IKY51" s="178"/>
      <c r="IKZ51" s="178"/>
      <c r="ILA51" s="178"/>
      <c r="ILB51" s="178"/>
      <c r="ILC51" s="178"/>
      <c r="ILD51" s="178"/>
      <c r="ILE51" s="178"/>
      <c r="ILF51" s="178"/>
      <c r="ILG51" s="178"/>
      <c r="ILH51" s="178"/>
      <c r="ILI51" s="178"/>
      <c r="ILJ51" s="178"/>
      <c r="ILK51" s="178"/>
      <c r="ILL51" s="178"/>
      <c r="ILM51" s="178"/>
      <c r="ILN51" s="178"/>
      <c r="ILO51" s="178"/>
      <c r="ILP51" s="178"/>
      <c r="ILQ51" s="178"/>
      <c r="ILR51" s="178"/>
      <c r="ILS51" s="178"/>
      <c r="ILT51" s="178"/>
      <c r="ILU51" s="178"/>
      <c r="ILV51" s="178"/>
      <c r="ILW51" s="178"/>
      <c r="ILX51" s="178"/>
      <c r="ILY51" s="178"/>
      <c r="ILZ51" s="178"/>
      <c r="IMA51" s="178"/>
      <c r="IMB51" s="178"/>
      <c r="IMC51" s="178"/>
      <c r="IMD51" s="178"/>
      <c r="IME51" s="178"/>
      <c r="IMF51" s="178"/>
      <c r="IMG51" s="178"/>
      <c r="IMH51" s="178"/>
      <c r="IMI51" s="178"/>
      <c r="IMJ51" s="178"/>
      <c r="IMK51" s="178"/>
      <c r="IML51" s="178"/>
      <c r="IMM51" s="178"/>
      <c r="IMN51" s="178"/>
      <c r="IMO51" s="178"/>
      <c r="IMP51" s="178"/>
      <c r="IMQ51" s="178"/>
      <c r="IMR51" s="178"/>
      <c r="IMS51" s="178"/>
      <c r="IMT51" s="178"/>
      <c r="IMU51" s="178"/>
      <c r="IMV51" s="178"/>
      <c r="IMW51" s="178"/>
      <c r="IMX51" s="178"/>
      <c r="IMY51" s="178"/>
      <c r="IMZ51" s="178"/>
      <c r="INA51" s="178"/>
      <c r="INB51" s="178"/>
      <c r="INC51" s="178"/>
      <c r="IND51" s="178"/>
      <c r="INE51" s="178"/>
      <c r="INF51" s="178"/>
      <c r="ING51" s="178"/>
      <c r="INH51" s="178"/>
      <c r="INI51" s="178"/>
      <c r="INJ51" s="178"/>
      <c r="INK51" s="178"/>
      <c r="INL51" s="178"/>
      <c r="INM51" s="178"/>
      <c r="INN51" s="178"/>
      <c r="INO51" s="178"/>
      <c r="INP51" s="178"/>
      <c r="INQ51" s="178"/>
      <c r="INR51" s="178"/>
      <c r="INS51" s="178"/>
      <c r="INT51" s="178"/>
      <c r="INU51" s="178"/>
      <c r="INV51" s="178"/>
      <c r="INW51" s="178"/>
      <c r="INX51" s="178"/>
      <c r="INY51" s="178"/>
      <c r="INZ51" s="178"/>
      <c r="IOA51" s="178"/>
      <c r="IOB51" s="178"/>
      <c r="IOC51" s="178"/>
      <c r="IOD51" s="178"/>
      <c r="IOE51" s="178"/>
      <c r="IOF51" s="178"/>
      <c r="IOG51" s="178"/>
      <c r="IOH51" s="178"/>
      <c r="IOI51" s="178"/>
      <c r="IOJ51" s="178"/>
      <c r="IOK51" s="178"/>
      <c r="IOL51" s="178"/>
      <c r="IOM51" s="178"/>
      <c r="ION51" s="178"/>
      <c r="IOO51" s="178"/>
      <c r="IOP51" s="178"/>
      <c r="IOQ51" s="178"/>
      <c r="IOR51" s="178"/>
      <c r="IOS51" s="178"/>
      <c r="IOT51" s="178"/>
      <c r="IOU51" s="178"/>
      <c r="IOV51" s="178"/>
      <c r="IOW51" s="178"/>
      <c r="IOX51" s="178"/>
      <c r="IOY51" s="178"/>
      <c r="IOZ51" s="178"/>
      <c r="IPA51" s="178"/>
      <c r="IPB51" s="178"/>
      <c r="IPC51" s="178"/>
      <c r="IPD51" s="178"/>
      <c r="IPE51" s="178"/>
      <c r="IPF51" s="178"/>
      <c r="IPG51" s="178"/>
      <c r="IPH51" s="178"/>
      <c r="IPI51" s="178"/>
      <c r="IPJ51" s="178"/>
      <c r="IPK51" s="178"/>
      <c r="IPL51" s="178"/>
      <c r="IPM51" s="178"/>
      <c r="IPN51" s="178"/>
      <c r="IPO51" s="178"/>
      <c r="IPP51" s="178"/>
      <c r="IPQ51" s="178"/>
      <c r="IPR51" s="178"/>
      <c r="IPS51" s="178"/>
      <c r="IPT51" s="178"/>
      <c r="IPU51" s="178"/>
      <c r="IPV51" s="178"/>
      <c r="IPW51" s="178"/>
      <c r="IPX51" s="178"/>
      <c r="IPY51" s="178"/>
      <c r="IPZ51" s="178"/>
      <c r="IQA51" s="178"/>
      <c r="IQB51" s="178"/>
      <c r="IQC51" s="178"/>
      <c r="IQD51" s="178"/>
      <c r="IQE51" s="178"/>
      <c r="IQF51" s="178"/>
      <c r="IQG51" s="178"/>
      <c r="IQH51" s="178"/>
      <c r="IQI51" s="178"/>
      <c r="IQJ51" s="178"/>
      <c r="IQK51" s="178"/>
      <c r="IQL51" s="178"/>
      <c r="IQM51" s="178"/>
      <c r="IQN51" s="178"/>
      <c r="IQO51" s="178"/>
      <c r="IQP51" s="178"/>
      <c r="IQQ51" s="178"/>
      <c r="IQR51" s="178"/>
      <c r="IQS51" s="178"/>
      <c r="IQT51" s="178"/>
      <c r="IQU51" s="178"/>
      <c r="IQV51" s="178"/>
      <c r="IQW51" s="178"/>
      <c r="IQX51" s="178"/>
      <c r="IQY51" s="178"/>
      <c r="IQZ51" s="178"/>
      <c r="IRA51" s="178"/>
      <c r="IRB51" s="178"/>
      <c r="IRC51" s="178"/>
      <c r="IRD51" s="178"/>
      <c r="IRE51" s="178"/>
      <c r="IRF51" s="178"/>
      <c r="IRG51" s="178"/>
      <c r="IRH51" s="178"/>
      <c r="IRI51" s="178"/>
      <c r="IRJ51" s="178"/>
      <c r="IRK51" s="178"/>
      <c r="IRL51" s="178"/>
      <c r="IRM51" s="178"/>
      <c r="IRN51" s="178"/>
      <c r="IRO51" s="178"/>
      <c r="IRP51" s="178"/>
      <c r="IRQ51" s="178"/>
      <c r="IRR51" s="178"/>
      <c r="IRS51" s="178"/>
      <c r="IRT51" s="178"/>
      <c r="IRU51" s="178"/>
      <c r="IRV51" s="178"/>
      <c r="IRW51" s="178"/>
      <c r="IRX51" s="178"/>
      <c r="IRY51" s="178"/>
      <c r="IRZ51" s="178"/>
      <c r="ISA51" s="178"/>
      <c r="ISB51" s="178"/>
      <c r="ISC51" s="178"/>
      <c r="ISD51" s="178"/>
      <c r="ISE51" s="178"/>
      <c r="ISF51" s="178"/>
      <c r="ISG51" s="178"/>
      <c r="ISH51" s="178"/>
      <c r="ISI51" s="178"/>
      <c r="ISJ51" s="178"/>
      <c r="ISK51" s="178"/>
      <c r="ISL51" s="178"/>
      <c r="ISM51" s="178"/>
      <c r="ISN51" s="178"/>
      <c r="ISO51" s="178"/>
      <c r="ISP51" s="178"/>
      <c r="ISQ51" s="178"/>
      <c r="ISR51" s="178"/>
      <c r="ISS51" s="178"/>
      <c r="IST51" s="178"/>
      <c r="ISU51" s="178"/>
      <c r="ISV51" s="178"/>
      <c r="ISW51" s="178"/>
      <c r="ISX51" s="178"/>
      <c r="ISY51" s="178"/>
      <c r="ISZ51" s="178"/>
      <c r="ITA51" s="178"/>
      <c r="ITB51" s="178"/>
      <c r="ITC51" s="178"/>
      <c r="ITD51" s="178"/>
      <c r="ITE51" s="178"/>
      <c r="ITF51" s="178"/>
      <c r="ITG51" s="178"/>
      <c r="ITH51" s="178"/>
      <c r="ITI51" s="178"/>
      <c r="ITJ51" s="178"/>
      <c r="ITK51" s="178"/>
      <c r="ITL51" s="178"/>
      <c r="ITM51" s="178"/>
      <c r="ITN51" s="178"/>
      <c r="ITO51" s="178"/>
      <c r="ITP51" s="178"/>
      <c r="ITQ51" s="178"/>
      <c r="ITR51" s="178"/>
      <c r="ITS51" s="178"/>
      <c r="ITT51" s="178"/>
      <c r="ITU51" s="178"/>
      <c r="ITV51" s="178"/>
      <c r="ITW51" s="178"/>
      <c r="ITX51" s="178"/>
      <c r="ITY51" s="178"/>
      <c r="ITZ51" s="178"/>
      <c r="IUA51" s="178"/>
      <c r="IUB51" s="178"/>
      <c r="IUC51" s="178"/>
      <c r="IUD51" s="178"/>
      <c r="IUE51" s="178"/>
      <c r="IUF51" s="178"/>
      <c r="IUG51" s="178"/>
      <c r="IUH51" s="178"/>
      <c r="IUI51" s="178"/>
      <c r="IUJ51" s="178"/>
      <c r="IUK51" s="178"/>
      <c r="IUL51" s="178"/>
      <c r="IUM51" s="178"/>
      <c r="IUN51" s="178"/>
      <c r="IUO51" s="178"/>
      <c r="IUP51" s="178"/>
      <c r="IUQ51" s="178"/>
      <c r="IUR51" s="178"/>
      <c r="IUS51" s="178"/>
      <c r="IUT51" s="178"/>
      <c r="IUU51" s="178"/>
      <c r="IUV51" s="178"/>
      <c r="IUW51" s="178"/>
      <c r="IUX51" s="178"/>
      <c r="IUY51" s="178"/>
      <c r="IUZ51" s="178"/>
      <c r="IVA51" s="178"/>
      <c r="IVB51" s="178"/>
      <c r="IVC51" s="178"/>
      <c r="IVD51" s="178"/>
      <c r="IVE51" s="178"/>
      <c r="IVF51" s="178"/>
      <c r="IVG51" s="178"/>
      <c r="IVH51" s="178"/>
      <c r="IVI51" s="178"/>
      <c r="IVJ51" s="178"/>
      <c r="IVK51" s="178"/>
      <c r="IVL51" s="178"/>
      <c r="IVM51" s="178"/>
      <c r="IVN51" s="178"/>
      <c r="IVO51" s="178"/>
      <c r="IVP51" s="178"/>
      <c r="IVQ51" s="178"/>
      <c r="IVR51" s="178"/>
      <c r="IVS51" s="178"/>
      <c r="IVT51" s="178"/>
      <c r="IVU51" s="178"/>
      <c r="IVV51" s="178"/>
      <c r="IVW51" s="178"/>
      <c r="IVX51" s="178"/>
      <c r="IVY51" s="178"/>
      <c r="IVZ51" s="178"/>
      <c r="IWA51" s="178"/>
      <c r="IWB51" s="178"/>
      <c r="IWC51" s="178"/>
      <c r="IWD51" s="178"/>
      <c r="IWE51" s="178"/>
      <c r="IWF51" s="178"/>
      <c r="IWG51" s="178"/>
      <c r="IWH51" s="178"/>
      <c r="IWI51" s="178"/>
      <c r="IWJ51" s="178"/>
      <c r="IWK51" s="178"/>
      <c r="IWL51" s="178"/>
      <c r="IWM51" s="178"/>
      <c r="IWN51" s="178"/>
      <c r="IWO51" s="178"/>
      <c r="IWP51" s="178"/>
      <c r="IWQ51" s="178"/>
      <c r="IWR51" s="178"/>
      <c r="IWS51" s="178"/>
      <c r="IWT51" s="178"/>
      <c r="IWU51" s="178"/>
      <c r="IWV51" s="178"/>
      <c r="IWW51" s="178"/>
      <c r="IWX51" s="178"/>
      <c r="IWY51" s="178"/>
      <c r="IWZ51" s="178"/>
      <c r="IXA51" s="178"/>
      <c r="IXB51" s="178"/>
      <c r="IXC51" s="178"/>
      <c r="IXD51" s="178"/>
      <c r="IXE51" s="178"/>
      <c r="IXF51" s="178"/>
      <c r="IXG51" s="178"/>
      <c r="IXH51" s="178"/>
      <c r="IXI51" s="178"/>
      <c r="IXJ51" s="178"/>
      <c r="IXK51" s="178"/>
      <c r="IXL51" s="178"/>
      <c r="IXM51" s="178"/>
      <c r="IXN51" s="178"/>
      <c r="IXO51" s="178"/>
      <c r="IXP51" s="178"/>
      <c r="IXQ51" s="178"/>
      <c r="IXR51" s="178"/>
      <c r="IXS51" s="178"/>
      <c r="IXT51" s="178"/>
      <c r="IXU51" s="178"/>
      <c r="IXV51" s="178"/>
      <c r="IXW51" s="178"/>
      <c r="IXX51" s="178"/>
      <c r="IXY51" s="178"/>
      <c r="IXZ51" s="178"/>
      <c r="IYA51" s="178"/>
      <c r="IYB51" s="178"/>
      <c r="IYC51" s="178"/>
      <c r="IYD51" s="178"/>
      <c r="IYE51" s="178"/>
      <c r="IYF51" s="178"/>
      <c r="IYG51" s="178"/>
      <c r="IYH51" s="178"/>
      <c r="IYI51" s="178"/>
      <c r="IYJ51" s="178"/>
      <c r="IYK51" s="178"/>
      <c r="IYL51" s="178"/>
      <c r="IYM51" s="178"/>
      <c r="IYN51" s="178"/>
      <c r="IYO51" s="178"/>
      <c r="IYP51" s="178"/>
      <c r="IYQ51" s="178"/>
      <c r="IYR51" s="178"/>
      <c r="IYS51" s="178"/>
      <c r="IYT51" s="178"/>
      <c r="IYU51" s="178"/>
      <c r="IYV51" s="178"/>
      <c r="IYW51" s="178"/>
      <c r="IYX51" s="178"/>
      <c r="IYY51" s="178"/>
      <c r="IYZ51" s="178"/>
      <c r="IZA51" s="178"/>
      <c r="IZB51" s="178"/>
      <c r="IZC51" s="178"/>
      <c r="IZD51" s="178"/>
      <c r="IZE51" s="178"/>
      <c r="IZF51" s="178"/>
      <c r="IZG51" s="178"/>
      <c r="IZH51" s="178"/>
      <c r="IZI51" s="178"/>
      <c r="IZJ51" s="178"/>
      <c r="IZK51" s="178"/>
      <c r="IZL51" s="178"/>
      <c r="IZM51" s="178"/>
      <c r="IZN51" s="178"/>
      <c r="IZO51" s="178"/>
      <c r="IZP51" s="178"/>
      <c r="IZQ51" s="178"/>
      <c r="IZR51" s="178"/>
      <c r="IZS51" s="178"/>
      <c r="IZT51" s="178"/>
      <c r="IZU51" s="178"/>
      <c r="IZV51" s="178"/>
      <c r="IZW51" s="178"/>
      <c r="IZX51" s="178"/>
      <c r="IZY51" s="178"/>
      <c r="IZZ51" s="178"/>
      <c r="JAA51" s="178"/>
      <c r="JAB51" s="178"/>
      <c r="JAC51" s="178"/>
      <c r="JAD51" s="178"/>
      <c r="JAE51" s="178"/>
      <c r="JAF51" s="178"/>
      <c r="JAG51" s="178"/>
      <c r="JAH51" s="178"/>
      <c r="JAI51" s="178"/>
      <c r="JAJ51" s="178"/>
      <c r="JAK51" s="178"/>
      <c r="JAL51" s="178"/>
      <c r="JAM51" s="178"/>
      <c r="JAN51" s="178"/>
      <c r="JAO51" s="178"/>
      <c r="JAP51" s="178"/>
      <c r="JAQ51" s="178"/>
      <c r="JAR51" s="178"/>
      <c r="JAS51" s="178"/>
      <c r="JAT51" s="178"/>
      <c r="JAU51" s="178"/>
      <c r="JAV51" s="178"/>
      <c r="JAW51" s="178"/>
      <c r="JAX51" s="178"/>
      <c r="JAY51" s="178"/>
      <c r="JAZ51" s="178"/>
      <c r="JBA51" s="178"/>
      <c r="JBB51" s="178"/>
      <c r="JBC51" s="178"/>
      <c r="JBD51" s="178"/>
      <c r="JBE51" s="178"/>
      <c r="JBF51" s="178"/>
      <c r="JBG51" s="178"/>
      <c r="JBH51" s="178"/>
      <c r="JBI51" s="178"/>
      <c r="JBJ51" s="178"/>
      <c r="JBK51" s="178"/>
      <c r="JBL51" s="178"/>
      <c r="JBM51" s="178"/>
      <c r="JBN51" s="178"/>
      <c r="JBO51" s="178"/>
      <c r="JBP51" s="178"/>
      <c r="JBQ51" s="178"/>
      <c r="JBR51" s="178"/>
      <c r="JBS51" s="178"/>
      <c r="JBT51" s="178"/>
      <c r="JBU51" s="178"/>
      <c r="JBV51" s="178"/>
      <c r="JBW51" s="178"/>
      <c r="JBX51" s="178"/>
      <c r="JBY51" s="178"/>
      <c r="JBZ51" s="178"/>
      <c r="JCA51" s="178"/>
      <c r="JCB51" s="178"/>
      <c r="JCC51" s="178"/>
      <c r="JCD51" s="178"/>
      <c r="JCE51" s="178"/>
      <c r="JCF51" s="178"/>
      <c r="JCG51" s="178"/>
      <c r="JCH51" s="178"/>
      <c r="JCI51" s="178"/>
      <c r="JCJ51" s="178"/>
      <c r="JCK51" s="178"/>
      <c r="JCL51" s="178"/>
      <c r="JCM51" s="178"/>
      <c r="JCN51" s="178"/>
      <c r="JCO51" s="178"/>
      <c r="JCP51" s="178"/>
      <c r="JCQ51" s="178"/>
      <c r="JCR51" s="178"/>
      <c r="JCS51" s="178"/>
      <c r="JCT51" s="178"/>
      <c r="JCU51" s="178"/>
      <c r="JCV51" s="178"/>
      <c r="JCW51" s="178"/>
      <c r="JCX51" s="178"/>
      <c r="JCY51" s="178"/>
      <c r="JCZ51" s="178"/>
      <c r="JDA51" s="178"/>
      <c r="JDB51" s="178"/>
      <c r="JDC51" s="178"/>
      <c r="JDD51" s="178"/>
      <c r="JDE51" s="178"/>
      <c r="JDF51" s="178"/>
      <c r="JDG51" s="178"/>
      <c r="JDH51" s="178"/>
      <c r="JDI51" s="178"/>
      <c r="JDJ51" s="178"/>
      <c r="JDK51" s="178"/>
      <c r="JDL51" s="178"/>
      <c r="JDM51" s="178"/>
      <c r="JDN51" s="178"/>
      <c r="JDO51" s="178"/>
      <c r="JDP51" s="178"/>
      <c r="JDQ51" s="178"/>
      <c r="JDR51" s="178"/>
      <c r="JDS51" s="178"/>
      <c r="JDT51" s="178"/>
      <c r="JDU51" s="178"/>
      <c r="JDV51" s="178"/>
      <c r="JDW51" s="178"/>
      <c r="JDX51" s="178"/>
      <c r="JDY51" s="178"/>
      <c r="JDZ51" s="178"/>
      <c r="JEA51" s="178"/>
      <c r="JEB51" s="178"/>
      <c r="JEC51" s="178"/>
      <c r="JED51" s="178"/>
      <c r="JEE51" s="178"/>
      <c r="JEF51" s="178"/>
      <c r="JEG51" s="178"/>
      <c r="JEH51" s="178"/>
      <c r="JEI51" s="178"/>
      <c r="JEJ51" s="178"/>
      <c r="JEK51" s="178"/>
      <c r="JEL51" s="178"/>
      <c r="JEM51" s="178"/>
      <c r="JEN51" s="178"/>
      <c r="JEO51" s="178"/>
      <c r="JEP51" s="178"/>
      <c r="JEQ51" s="178"/>
      <c r="JER51" s="178"/>
      <c r="JES51" s="178"/>
      <c r="JET51" s="178"/>
      <c r="JEU51" s="178"/>
      <c r="JEV51" s="178"/>
      <c r="JEW51" s="178"/>
      <c r="JEX51" s="178"/>
      <c r="JEY51" s="178"/>
      <c r="JEZ51" s="178"/>
      <c r="JFA51" s="178"/>
      <c r="JFB51" s="178"/>
      <c r="JFC51" s="178"/>
      <c r="JFD51" s="178"/>
      <c r="JFE51" s="178"/>
      <c r="JFF51" s="178"/>
      <c r="JFG51" s="178"/>
      <c r="JFH51" s="178"/>
      <c r="JFI51" s="178"/>
      <c r="JFJ51" s="178"/>
      <c r="JFK51" s="178"/>
      <c r="JFL51" s="178"/>
      <c r="JFM51" s="178"/>
      <c r="JFN51" s="178"/>
      <c r="JFO51" s="178"/>
      <c r="JFP51" s="178"/>
      <c r="JFQ51" s="178"/>
      <c r="JFR51" s="178"/>
      <c r="JFS51" s="178"/>
      <c r="JFT51" s="178"/>
      <c r="JFU51" s="178"/>
      <c r="JFV51" s="178"/>
      <c r="JFW51" s="178"/>
      <c r="JFX51" s="178"/>
      <c r="JFY51" s="178"/>
      <c r="JFZ51" s="178"/>
      <c r="JGA51" s="178"/>
      <c r="JGB51" s="178"/>
      <c r="JGC51" s="178"/>
      <c r="JGD51" s="178"/>
      <c r="JGE51" s="178"/>
      <c r="JGF51" s="178"/>
      <c r="JGG51" s="178"/>
      <c r="JGH51" s="178"/>
      <c r="JGI51" s="178"/>
      <c r="JGJ51" s="178"/>
      <c r="JGK51" s="178"/>
      <c r="JGL51" s="178"/>
      <c r="JGM51" s="178"/>
      <c r="JGN51" s="178"/>
      <c r="JGO51" s="178"/>
      <c r="JGP51" s="178"/>
      <c r="JGQ51" s="178"/>
      <c r="JGR51" s="178"/>
      <c r="JGS51" s="178"/>
      <c r="JGT51" s="178"/>
      <c r="JGU51" s="178"/>
      <c r="JGV51" s="178"/>
      <c r="JGW51" s="178"/>
      <c r="JGX51" s="178"/>
      <c r="JGY51" s="178"/>
      <c r="JGZ51" s="178"/>
      <c r="JHA51" s="178"/>
      <c r="JHB51" s="178"/>
      <c r="JHC51" s="178"/>
      <c r="JHD51" s="178"/>
      <c r="JHE51" s="178"/>
      <c r="JHF51" s="178"/>
      <c r="JHG51" s="178"/>
      <c r="JHH51" s="178"/>
      <c r="JHI51" s="178"/>
      <c r="JHJ51" s="178"/>
      <c r="JHK51" s="178"/>
      <c r="JHL51" s="178"/>
      <c r="JHM51" s="178"/>
      <c r="JHN51" s="178"/>
      <c r="JHO51" s="178"/>
      <c r="JHP51" s="178"/>
      <c r="JHQ51" s="178"/>
      <c r="JHR51" s="178"/>
      <c r="JHS51" s="178"/>
      <c r="JHT51" s="178"/>
      <c r="JHU51" s="178"/>
      <c r="JHV51" s="178"/>
      <c r="JHW51" s="178"/>
      <c r="JHX51" s="178"/>
      <c r="JHY51" s="178"/>
      <c r="JHZ51" s="178"/>
      <c r="JIA51" s="178"/>
      <c r="JIB51" s="178"/>
      <c r="JIC51" s="178"/>
      <c r="JID51" s="178"/>
      <c r="JIE51" s="178"/>
      <c r="JIF51" s="178"/>
      <c r="JIG51" s="178"/>
      <c r="JIH51" s="178"/>
      <c r="JII51" s="178"/>
      <c r="JIJ51" s="178"/>
      <c r="JIK51" s="178"/>
      <c r="JIL51" s="178"/>
      <c r="JIM51" s="178"/>
      <c r="JIN51" s="178"/>
      <c r="JIO51" s="178"/>
      <c r="JIP51" s="178"/>
      <c r="JIQ51" s="178"/>
      <c r="JIR51" s="178"/>
      <c r="JIS51" s="178"/>
      <c r="JIT51" s="178"/>
      <c r="JIU51" s="178"/>
      <c r="JIV51" s="178"/>
      <c r="JIW51" s="178"/>
      <c r="JIX51" s="178"/>
      <c r="JIY51" s="178"/>
      <c r="JIZ51" s="178"/>
      <c r="JJA51" s="178"/>
      <c r="JJB51" s="178"/>
      <c r="JJC51" s="178"/>
      <c r="JJD51" s="178"/>
      <c r="JJE51" s="178"/>
      <c r="JJF51" s="178"/>
      <c r="JJG51" s="178"/>
      <c r="JJH51" s="178"/>
      <c r="JJI51" s="178"/>
      <c r="JJJ51" s="178"/>
      <c r="JJK51" s="178"/>
      <c r="JJL51" s="178"/>
      <c r="JJM51" s="178"/>
      <c r="JJN51" s="178"/>
      <c r="JJO51" s="178"/>
      <c r="JJP51" s="178"/>
      <c r="JJQ51" s="178"/>
      <c r="JJR51" s="178"/>
      <c r="JJS51" s="178"/>
      <c r="JJT51" s="178"/>
      <c r="JJU51" s="178"/>
      <c r="JJV51" s="178"/>
      <c r="JJW51" s="178"/>
      <c r="JJX51" s="178"/>
      <c r="JJY51" s="178"/>
      <c r="JJZ51" s="178"/>
      <c r="JKA51" s="178"/>
      <c r="JKB51" s="178"/>
      <c r="JKC51" s="178"/>
      <c r="JKD51" s="178"/>
      <c r="JKE51" s="178"/>
      <c r="JKF51" s="178"/>
      <c r="JKG51" s="178"/>
      <c r="JKH51" s="178"/>
      <c r="JKI51" s="178"/>
      <c r="JKJ51" s="178"/>
      <c r="JKK51" s="178"/>
      <c r="JKL51" s="178"/>
      <c r="JKM51" s="178"/>
      <c r="JKN51" s="178"/>
      <c r="JKO51" s="178"/>
      <c r="JKP51" s="178"/>
      <c r="JKQ51" s="178"/>
      <c r="JKR51" s="178"/>
      <c r="JKS51" s="178"/>
      <c r="JKT51" s="178"/>
      <c r="JKU51" s="178"/>
      <c r="JKV51" s="178"/>
      <c r="JKW51" s="178"/>
      <c r="JKX51" s="178"/>
      <c r="JKY51" s="178"/>
      <c r="JKZ51" s="178"/>
      <c r="JLA51" s="178"/>
      <c r="JLB51" s="178"/>
      <c r="JLC51" s="178"/>
      <c r="JLD51" s="178"/>
      <c r="JLE51" s="178"/>
      <c r="JLF51" s="178"/>
      <c r="JLG51" s="178"/>
      <c r="JLH51" s="178"/>
      <c r="JLI51" s="178"/>
      <c r="JLJ51" s="178"/>
      <c r="JLK51" s="178"/>
      <c r="JLL51" s="178"/>
      <c r="JLM51" s="178"/>
      <c r="JLN51" s="178"/>
      <c r="JLO51" s="178"/>
      <c r="JLP51" s="178"/>
      <c r="JLQ51" s="178"/>
      <c r="JLR51" s="178"/>
      <c r="JLS51" s="178"/>
      <c r="JLT51" s="178"/>
      <c r="JLU51" s="178"/>
      <c r="JLV51" s="178"/>
      <c r="JLW51" s="178"/>
      <c r="JLX51" s="178"/>
      <c r="JLY51" s="178"/>
      <c r="JLZ51" s="178"/>
      <c r="JMA51" s="178"/>
      <c r="JMB51" s="178"/>
      <c r="JMC51" s="178"/>
      <c r="JMD51" s="178"/>
      <c r="JME51" s="178"/>
      <c r="JMF51" s="178"/>
      <c r="JMG51" s="178"/>
      <c r="JMH51" s="178"/>
      <c r="JMI51" s="178"/>
      <c r="JMJ51" s="178"/>
      <c r="JMK51" s="178"/>
      <c r="JML51" s="178"/>
      <c r="JMM51" s="178"/>
      <c r="JMN51" s="178"/>
      <c r="JMO51" s="178"/>
      <c r="JMP51" s="178"/>
      <c r="JMQ51" s="178"/>
      <c r="JMR51" s="178"/>
      <c r="JMS51" s="178"/>
      <c r="JMT51" s="178"/>
      <c r="JMU51" s="178"/>
      <c r="JMV51" s="178"/>
      <c r="JMW51" s="178"/>
      <c r="JMX51" s="178"/>
      <c r="JMY51" s="178"/>
      <c r="JMZ51" s="178"/>
      <c r="JNA51" s="178"/>
      <c r="JNB51" s="178"/>
      <c r="JNC51" s="178"/>
      <c r="JND51" s="178"/>
      <c r="JNE51" s="178"/>
      <c r="JNF51" s="178"/>
      <c r="JNG51" s="178"/>
      <c r="JNH51" s="178"/>
      <c r="JNI51" s="178"/>
      <c r="JNJ51" s="178"/>
      <c r="JNK51" s="178"/>
      <c r="JNL51" s="178"/>
      <c r="JNM51" s="178"/>
      <c r="JNN51" s="178"/>
      <c r="JNO51" s="178"/>
      <c r="JNP51" s="178"/>
      <c r="JNQ51" s="178"/>
      <c r="JNR51" s="178"/>
      <c r="JNS51" s="178"/>
      <c r="JNT51" s="178"/>
      <c r="JNU51" s="178"/>
      <c r="JNV51" s="178"/>
      <c r="JNW51" s="178"/>
      <c r="JNX51" s="178"/>
      <c r="JNY51" s="178"/>
      <c r="JNZ51" s="178"/>
      <c r="JOA51" s="178"/>
      <c r="JOB51" s="178"/>
      <c r="JOC51" s="178"/>
      <c r="JOD51" s="178"/>
      <c r="JOE51" s="178"/>
      <c r="JOF51" s="178"/>
      <c r="JOG51" s="178"/>
      <c r="JOH51" s="178"/>
      <c r="JOI51" s="178"/>
      <c r="JOJ51" s="178"/>
      <c r="JOK51" s="178"/>
      <c r="JOL51" s="178"/>
      <c r="JOM51" s="178"/>
      <c r="JON51" s="178"/>
      <c r="JOO51" s="178"/>
      <c r="JOP51" s="178"/>
      <c r="JOQ51" s="178"/>
      <c r="JOR51" s="178"/>
      <c r="JOS51" s="178"/>
      <c r="JOT51" s="178"/>
      <c r="JOU51" s="178"/>
      <c r="JOV51" s="178"/>
      <c r="JOW51" s="178"/>
      <c r="JOX51" s="178"/>
      <c r="JOY51" s="178"/>
      <c r="JOZ51" s="178"/>
      <c r="JPA51" s="178"/>
      <c r="JPB51" s="178"/>
      <c r="JPC51" s="178"/>
      <c r="JPD51" s="178"/>
      <c r="JPE51" s="178"/>
      <c r="JPF51" s="178"/>
      <c r="JPG51" s="178"/>
      <c r="JPH51" s="178"/>
      <c r="JPI51" s="178"/>
      <c r="JPJ51" s="178"/>
      <c r="JPK51" s="178"/>
      <c r="JPL51" s="178"/>
      <c r="JPM51" s="178"/>
      <c r="JPN51" s="178"/>
      <c r="JPO51" s="178"/>
      <c r="JPP51" s="178"/>
      <c r="JPQ51" s="178"/>
      <c r="JPR51" s="178"/>
      <c r="JPS51" s="178"/>
      <c r="JPT51" s="178"/>
      <c r="JPU51" s="178"/>
      <c r="JPV51" s="178"/>
      <c r="JPW51" s="178"/>
      <c r="JPX51" s="178"/>
      <c r="JPY51" s="178"/>
      <c r="JPZ51" s="178"/>
      <c r="JQA51" s="178"/>
      <c r="JQB51" s="178"/>
      <c r="JQC51" s="178"/>
      <c r="JQD51" s="178"/>
      <c r="JQE51" s="178"/>
      <c r="JQF51" s="178"/>
      <c r="JQG51" s="178"/>
      <c r="JQH51" s="178"/>
      <c r="JQI51" s="178"/>
      <c r="JQJ51" s="178"/>
      <c r="JQK51" s="178"/>
      <c r="JQL51" s="178"/>
      <c r="JQM51" s="178"/>
      <c r="JQN51" s="178"/>
      <c r="JQO51" s="178"/>
      <c r="JQP51" s="178"/>
      <c r="JQQ51" s="178"/>
      <c r="JQR51" s="178"/>
      <c r="JQS51" s="178"/>
      <c r="JQT51" s="178"/>
      <c r="JQU51" s="178"/>
      <c r="JQV51" s="178"/>
      <c r="JQW51" s="178"/>
      <c r="JQX51" s="178"/>
      <c r="JQY51" s="178"/>
      <c r="JQZ51" s="178"/>
      <c r="JRA51" s="178"/>
      <c r="JRB51" s="178"/>
      <c r="JRC51" s="178"/>
      <c r="JRD51" s="178"/>
      <c r="JRE51" s="178"/>
      <c r="JRF51" s="178"/>
      <c r="JRG51" s="178"/>
      <c r="JRH51" s="178"/>
      <c r="JRI51" s="178"/>
      <c r="JRJ51" s="178"/>
      <c r="JRK51" s="178"/>
      <c r="JRL51" s="178"/>
      <c r="JRM51" s="178"/>
      <c r="JRN51" s="178"/>
      <c r="JRO51" s="178"/>
      <c r="JRP51" s="178"/>
      <c r="JRQ51" s="178"/>
      <c r="JRR51" s="178"/>
      <c r="JRS51" s="178"/>
      <c r="JRT51" s="178"/>
      <c r="JRU51" s="178"/>
      <c r="JRV51" s="178"/>
      <c r="JRW51" s="178"/>
      <c r="JRX51" s="178"/>
      <c r="JRY51" s="178"/>
      <c r="JRZ51" s="178"/>
      <c r="JSA51" s="178"/>
      <c r="JSB51" s="178"/>
      <c r="JSC51" s="178"/>
      <c r="JSD51" s="178"/>
      <c r="JSE51" s="178"/>
      <c r="JSF51" s="178"/>
      <c r="JSG51" s="178"/>
      <c r="JSH51" s="178"/>
      <c r="JSI51" s="178"/>
      <c r="JSJ51" s="178"/>
      <c r="JSK51" s="178"/>
      <c r="JSL51" s="178"/>
      <c r="JSM51" s="178"/>
      <c r="JSN51" s="178"/>
      <c r="JSO51" s="178"/>
      <c r="JSP51" s="178"/>
      <c r="JSQ51" s="178"/>
      <c r="JSR51" s="178"/>
      <c r="JSS51" s="178"/>
      <c r="JST51" s="178"/>
      <c r="JSU51" s="178"/>
      <c r="JSV51" s="178"/>
      <c r="JSW51" s="178"/>
      <c r="JSX51" s="178"/>
      <c r="JSY51" s="178"/>
      <c r="JSZ51" s="178"/>
      <c r="JTA51" s="178"/>
      <c r="JTB51" s="178"/>
      <c r="JTC51" s="178"/>
      <c r="JTD51" s="178"/>
      <c r="JTE51" s="178"/>
      <c r="JTF51" s="178"/>
      <c r="JTG51" s="178"/>
      <c r="JTH51" s="178"/>
      <c r="JTI51" s="178"/>
      <c r="JTJ51" s="178"/>
      <c r="JTK51" s="178"/>
      <c r="JTL51" s="178"/>
      <c r="JTM51" s="178"/>
      <c r="JTN51" s="178"/>
      <c r="JTO51" s="178"/>
      <c r="JTP51" s="178"/>
      <c r="JTQ51" s="178"/>
      <c r="JTR51" s="178"/>
      <c r="JTS51" s="178"/>
      <c r="JTT51" s="178"/>
      <c r="JTU51" s="178"/>
      <c r="JTV51" s="178"/>
      <c r="JTW51" s="178"/>
      <c r="JTX51" s="178"/>
      <c r="JTY51" s="178"/>
      <c r="JTZ51" s="178"/>
      <c r="JUA51" s="178"/>
      <c r="JUB51" s="178"/>
      <c r="JUC51" s="178"/>
      <c r="JUD51" s="178"/>
      <c r="JUE51" s="178"/>
      <c r="JUF51" s="178"/>
      <c r="JUG51" s="178"/>
      <c r="JUH51" s="178"/>
      <c r="JUI51" s="178"/>
      <c r="JUJ51" s="178"/>
      <c r="JUK51" s="178"/>
      <c r="JUL51" s="178"/>
      <c r="JUM51" s="178"/>
      <c r="JUN51" s="178"/>
      <c r="JUO51" s="178"/>
      <c r="JUP51" s="178"/>
      <c r="JUQ51" s="178"/>
      <c r="JUR51" s="178"/>
      <c r="JUS51" s="178"/>
      <c r="JUT51" s="178"/>
      <c r="JUU51" s="178"/>
      <c r="JUV51" s="178"/>
      <c r="JUW51" s="178"/>
      <c r="JUX51" s="178"/>
      <c r="JUY51" s="178"/>
      <c r="JUZ51" s="178"/>
      <c r="JVA51" s="178"/>
      <c r="JVB51" s="178"/>
      <c r="JVC51" s="178"/>
      <c r="JVD51" s="178"/>
      <c r="JVE51" s="178"/>
      <c r="JVF51" s="178"/>
      <c r="JVG51" s="178"/>
      <c r="JVH51" s="178"/>
      <c r="JVI51" s="178"/>
      <c r="JVJ51" s="178"/>
      <c r="JVK51" s="178"/>
      <c r="JVL51" s="178"/>
      <c r="JVM51" s="178"/>
      <c r="JVN51" s="178"/>
      <c r="JVO51" s="178"/>
      <c r="JVP51" s="178"/>
      <c r="JVQ51" s="178"/>
      <c r="JVR51" s="178"/>
      <c r="JVS51" s="178"/>
      <c r="JVT51" s="178"/>
      <c r="JVU51" s="178"/>
      <c r="JVV51" s="178"/>
      <c r="JVW51" s="178"/>
      <c r="JVX51" s="178"/>
      <c r="JVY51" s="178"/>
      <c r="JVZ51" s="178"/>
      <c r="JWA51" s="178"/>
      <c r="JWB51" s="178"/>
      <c r="JWC51" s="178"/>
      <c r="JWD51" s="178"/>
      <c r="JWE51" s="178"/>
      <c r="JWF51" s="178"/>
      <c r="JWG51" s="178"/>
      <c r="JWH51" s="178"/>
      <c r="JWI51" s="178"/>
      <c r="JWJ51" s="178"/>
      <c r="JWK51" s="178"/>
      <c r="JWL51" s="178"/>
      <c r="JWM51" s="178"/>
      <c r="JWN51" s="178"/>
      <c r="JWO51" s="178"/>
      <c r="JWP51" s="178"/>
      <c r="JWQ51" s="178"/>
      <c r="JWR51" s="178"/>
      <c r="JWS51" s="178"/>
      <c r="JWT51" s="178"/>
      <c r="JWU51" s="178"/>
      <c r="JWV51" s="178"/>
      <c r="JWW51" s="178"/>
      <c r="JWX51" s="178"/>
      <c r="JWY51" s="178"/>
      <c r="JWZ51" s="178"/>
      <c r="JXA51" s="178"/>
      <c r="JXB51" s="178"/>
      <c r="JXC51" s="178"/>
      <c r="JXD51" s="178"/>
      <c r="JXE51" s="178"/>
      <c r="JXF51" s="178"/>
      <c r="JXG51" s="178"/>
      <c r="JXH51" s="178"/>
      <c r="JXI51" s="178"/>
      <c r="JXJ51" s="178"/>
      <c r="JXK51" s="178"/>
      <c r="JXL51" s="178"/>
      <c r="JXM51" s="178"/>
      <c r="JXN51" s="178"/>
      <c r="JXO51" s="178"/>
      <c r="JXP51" s="178"/>
      <c r="JXQ51" s="178"/>
      <c r="JXR51" s="178"/>
      <c r="JXS51" s="178"/>
      <c r="JXT51" s="178"/>
      <c r="JXU51" s="178"/>
      <c r="JXV51" s="178"/>
      <c r="JXW51" s="178"/>
      <c r="JXX51" s="178"/>
      <c r="JXY51" s="178"/>
      <c r="JXZ51" s="178"/>
      <c r="JYA51" s="178"/>
      <c r="JYB51" s="178"/>
      <c r="JYC51" s="178"/>
      <c r="JYD51" s="178"/>
      <c r="JYE51" s="178"/>
      <c r="JYF51" s="178"/>
      <c r="JYG51" s="178"/>
      <c r="JYH51" s="178"/>
      <c r="JYI51" s="178"/>
      <c r="JYJ51" s="178"/>
      <c r="JYK51" s="178"/>
      <c r="JYL51" s="178"/>
      <c r="JYM51" s="178"/>
      <c r="JYN51" s="178"/>
      <c r="JYO51" s="178"/>
      <c r="JYP51" s="178"/>
      <c r="JYQ51" s="178"/>
      <c r="JYR51" s="178"/>
      <c r="JYS51" s="178"/>
      <c r="JYT51" s="178"/>
      <c r="JYU51" s="178"/>
      <c r="JYV51" s="178"/>
      <c r="JYW51" s="178"/>
      <c r="JYX51" s="178"/>
      <c r="JYY51" s="178"/>
      <c r="JYZ51" s="178"/>
      <c r="JZA51" s="178"/>
      <c r="JZB51" s="178"/>
      <c r="JZC51" s="178"/>
      <c r="JZD51" s="178"/>
      <c r="JZE51" s="178"/>
      <c r="JZF51" s="178"/>
      <c r="JZG51" s="178"/>
      <c r="JZH51" s="178"/>
      <c r="JZI51" s="178"/>
      <c r="JZJ51" s="178"/>
      <c r="JZK51" s="178"/>
      <c r="JZL51" s="178"/>
      <c r="JZM51" s="178"/>
      <c r="JZN51" s="178"/>
      <c r="JZO51" s="178"/>
      <c r="JZP51" s="178"/>
      <c r="JZQ51" s="178"/>
      <c r="JZR51" s="178"/>
      <c r="JZS51" s="178"/>
      <c r="JZT51" s="178"/>
      <c r="JZU51" s="178"/>
      <c r="JZV51" s="178"/>
      <c r="JZW51" s="178"/>
      <c r="JZX51" s="178"/>
      <c r="JZY51" s="178"/>
      <c r="JZZ51" s="178"/>
      <c r="KAA51" s="178"/>
      <c r="KAB51" s="178"/>
      <c r="KAC51" s="178"/>
      <c r="KAD51" s="178"/>
      <c r="KAE51" s="178"/>
      <c r="KAF51" s="178"/>
      <c r="KAG51" s="178"/>
      <c r="KAH51" s="178"/>
      <c r="KAI51" s="178"/>
      <c r="KAJ51" s="178"/>
      <c r="KAK51" s="178"/>
      <c r="KAL51" s="178"/>
      <c r="KAM51" s="178"/>
      <c r="KAN51" s="178"/>
      <c r="KAO51" s="178"/>
      <c r="KAP51" s="178"/>
      <c r="KAQ51" s="178"/>
      <c r="KAR51" s="178"/>
      <c r="KAS51" s="178"/>
      <c r="KAT51" s="178"/>
      <c r="KAU51" s="178"/>
      <c r="KAV51" s="178"/>
      <c r="KAW51" s="178"/>
      <c r="KAX51" s="178"/>
      <c r="KAY51" s="178"/>
      <c r="KAZ51" s="178"/>
      <c r="KBA51" s="178"/>
      <c r="KBB51" s="178"/>
      <c r="KBC51" s="178"/>
      <c r="KBD51" s="178"/>
      <c r="KBE51" s="178"/>
      <c r="KBF51" s="178"/>
      <c r="KBG51" s="178"/>
      <c r="KBH51" s="178"/>
      <c r="KBI51" s="178"/>
      <c r="KBJ51" s="178"/>
      <c r="KBK51" s="178"/>
      <c r="KBL51" s="178"/>
      <c r="KBM51" s="178"/>
      <c r="KBN51" s="178"/>
      <c r="KBO51" s="178"/>
      <c r="KBP51" s="178"/>
      <c r="KBQ51" s="178"/>
      <c r="KBR51" s="178"/>
      <c r="KBS51" s="178"/>
      <c r="KBT51" s="178"/>
      <c r="KBU51" s="178"/>
      <c r="KBV51" s="178"/>
      <c r="KBW51" s="178"/>
      <c r="KBX51" s="178"/>
      <c r="KBY51" s="178"/>
      <c r="KBZ51" s="178"/>
      <c r="KCA51" s="178"/>
      <c r="KCB51" s="178"/>
      <c r="KCC51" s="178"/>
      <c r="KCD51" s="178"/>
      <c r="KCE51" s="178"/>
      <c r="KCF51" s="178"/>
      <c r="KCG51" s="178"/>
      <c r="KCH51" s="178"/>
      <c r="KCI51" s="178"/>
      <c r="KCJ51" s="178"/>
      <c r="KCK51" s="178"/>
      <c r="KCL51" s="178"/>
      <c r="KCM51" s="178"/>
      <c r="KCN51" s="178"/>
      <c r="KCO51" s="178"/>
      <c r="KCP51" s="178"/>
      <c r="KCQ51" s="178"/>
      <c r="KCR51" s="178"/>
      <c r="KCS51" s="178"/>
      <c r="KCT51" s="178"/>
      <c r="KCU51" s="178"/>
      <c r="KCV51" s="178"/>
      <c r="KCW51" s="178"/>
      <c r="KCX51" s="178"/>
      <c r="KCY51" s="178"/>
      <c r="KCZ51" s="178"/>
      <c r="KDA51" s="178"/>
      <c r="KDB51" s="178"/>
      <c r="KDC51" s="178"/>
      <c r="KDD51" s="178"/>
      <c r="KDE51" s="178"/>
      <c r="KDF51" s="178"/>
      <c r="KDG51" s="178"/>
      <c r="KDH51" s="178"/>
      <c r="KDI51" s="178"/>
      <c r="KDJ51" s="178"/>
      <c r="KDK51" s="178"/>
      <c r="KDL51" s="178"/>
      <c r="KDM51" s="178"/>
      <c r="KDN51" s="178"/>
      <c r="KDO51" s="178"/>
      <c r="KDP51" s="178"/>
      <c r="KDQ51" s="178"/>
      <c r="KDR51" s="178"/>
      <c r="KDS51" s="178"/>
      <c r="KDT51" s="178"/>
      <c r="KDU51" s="178"/>
      <c r="KDV51" s="178"/>
      <c r="KDW51" s="178"/>
      <c r="KDX51" s="178"/>
      <c r="KDY51" s="178"/>
      <c r="KDZ51" s="178"/>
      <c r="KEA51" s="178"/>
      <c r="KEB51" s="178"/>
      <c r="KEC51" s="178"/>
      <c r="KED51" s="178"/>
      <c r="KEE51" s="178"/>
      <c r="KEF51" s="178"/>
      <c r="KEG51" s="178"/>
      <c r="KEH51" s="178"/>
      <c r="KEI51" s="178"/>
      <c r="KEJ51" s="178"/>
      <c r="KEK51" s="178"/>
      <c r="KEL51" s="178"/>
      <c r="KEM51" s="178"/>
      <c r="KEN51" s="178"/>
      <c r="KEO51" s="178"/>
      <c r="KEP51" s="178"/>
      <c r="KEQ51" s="178"/>
      <c r="KER51" s="178"/>
      <c r="KES51" s="178"/>
      <c r="KET51" s="178"/>
      <c r="KEU51" s="178"/>
      <c r="KEV51" s="178"/>
      <c r="KEW51" s="178"/>
      <c r="KEX51" s="178"/>
      <c r="KEY51" s="178"/>
      <c r="KEZ51" s="178"/>
      <c r="KFA51" s="178"/>
      <c r="KFB51" s="178"/>
      <c r="KFC51" s="178"/>
      <c r="KFD51" s="178"/>
      <c r="KFE51" s="178"/>
      <c r="KFF51" s="178"/>
      <c r="KFG51" s="178"/>
      <c r="KFH51" s="178"/>
      <c r="KFI51" s="178"/>
      <c r="KFJ51" s="178"/>
      <c r="KFK51" s="178"/>
      <c r="KFL51" s="178"/>
      <c r="KFM51" s="178"/>
      <c r="KFN51" s="178"/>
      <c r="KFO51" s="178"/>
      <c r="KFP51" s="178"/>
      <c r="KFQ51" s="178"/>
      <c r="KFR51" s="178"/>
      <c r="KFS51" s="178"/>
      <c r="KFT51" s="178"/>
      <c r="KFU51" s="178"/>
      <c r="KFV51" s="178"/>
      <c r="KFW51" s="178"/>
      <c r="KFX51" s="178"/>
      <c r="KFY51" s="178"/>
      <c r="KFZ51" s="178"/>
      <c r="KGA51" s="178"/>
      <c r="KGB51" s="178"/>
      <c r="KGC51" s="178"/>
      <c r="KGD51" s="178"/>
      <c r="KGE51" s="178"/>
      <c r="KGF51" s="178"/>
      <c r="KGG51" s="178"/>
      <c r="KGH51" s="178"/>
      <c r="KGI51" s="178"/>
      <c r="KGJ51" s="178"/>
      <c r="KGK51" s="178"/>
      <c r="KGL51" s="178"/>
      <c r="KGM51" s="178"/>
      <c r="KGN51" s="178"/>
      <c r="KGO51" s="178"/>
      <c r="KGP51" s="178"/>
      <c r="KGQ51" s="178"/>
      <c r="KGR51" s="178"/>
      <c r="KGS51" s="178"/>
      <c r="KGT51" s="178"/>
      <c r="KGU51" s="178"/>
      <c r="KGV51" s="178"/>
      <c r="KGW51" s="178"/>
      <c r="KGX51" s="178"/>
      <c r="KGY51" s="178"/>
      <c r="KGZ51" s="178"/>
      <c r="KHA51" s="178"/>
      <c r="KHB51" s="178"/>
      <c r="KHC51" s="178"/>
      <c r="KHD51" s="178"/>
      <c r="KHE51" s="178"/>
      <c r="KHF51" s="178"/>
      <c r="KHG51" s="178"/>
      <c r="KHH51" s="178"/>
      <c r="KHI51" s="178"/>
      <c r="KHJ51" s="178"/>
      <c r="KHK51" s="178"/>
      <c r="KHL51" s="178"/>
      <c r="KHM51" s="178"/>
      <c r="KHN51" s="178"/>
      <c r="KHO51" s="178"/>
      <c r="KHP51" s="178"/>
      <c r="KHQ51" s="178"/>
      <c r="KHR51" s="178"/>
      <c r="KHS51" s="178"/>
      <c r="KHT51" s="178"/>
      <c r="KHU51" s="178"/>
      <c r="KHV51" s="178"/>
      <c r="KHW51" s="178"/>
      <c r="KHX51" s="178"/>
      <c r="KHY51" s="178"/>
      <c r="KHZ51" s="178"/>
      <c r="KIA51" s="178"/>
      <c r="KIB51" s="178"/>
      <c r="KIC51" s="178"/>
      <c r="KID51" s="178"/>
      <c r="KIE51" s="178"/>
      <c r="KIF51" s="178"/>
      <c r="KIG51" s="178"/>
      <c r="KIH51" s="178"/>
      <c r="KII51" s="178"/>
      <c r="KIJ51" s="178"/>
      <c r="KIK51" s="178"/>
      <c r="KIL51" s="178"/>
      <c r="KIM51" s="178"/>
      <c r="KIN51" s="178"/>
      <c r="KIO51" s="178"/>
      <c r="KIP51" s="178"/>
      <c r="KIQ51" s="178"/>
      <c r="KIR51" s="178"/>
      <c r="KIS51" s="178"/>
      <c r="KIT51" s="178"/>
      <c r="KIU51" s="178"/>
      <c r="KIV51" s="178"/>
      <c r="KIW51" s="178"/>
      <c r="KIX51" s="178"/>
      <c r="KIY51" s="178"/>
      <c r="KIZ51" s="178"/>
      <c r="KJA51" s="178"/>
      <c r="KJB51" s="178"/>
      <c r="KJC51" s="178"/>
      <c r="KJD51" s="178"/>
      <c r="KJE51" s="178"/>
      <c r="KJF51" s="178"/>
      <c r="KJG51" s="178"/>
      <c r="KJH51" s="178"/>
      <c r="KJI51" s="178"/>
      <c r="KJJ51" s="178"/>
      <c r="KJK51" s="178"/>
      <c r="KJL51" s="178"/>
      <c r="KJM51" s="178"/>
      <c r="KJN51" s="178"/>
      <c r="KJO51" s="178"/>
      <c r="KJP51" s="178"/>
      <c r="KJQ51" s="178"/>
      <c r="KJR51" s="178"/>
      <c r="KJS51" s="178"/>
      <c r="KJT51" s="178"/>
      <c r="KJU51" s="178"/>
      <c r="KJV51" s="178"/>
      <c r="KJW51" s="178"/>
      <c r="KJX51" s="178"/>
      <c r="KJY51" s="178"/>
      <c r="KJZ51" s="178"/>
      <c r="KKA51" s="178"/>
      <c r="KKB51" s="178"/>
      <c r="KKC51" s="178"/>
      <c r="KKD51" s="178"/>
      <c r="KKE51" s="178"/>
      <c r="KKF51" s="178"/>
      <c r="KKG51" s="178"/>
      <c r="KKH51" s="178"/>
      <c r="KKI51" s="178"/>
      <c r="KKJ51" s="178"/>
      <c r="KKK51" s="178"/>
      <c r="KKL51" s="178"/>
      <c r="KKM51" s="178"/>
      <c r="KKN51" s="178"/>
      <c r="KKO51" s="178"/>
      <c r="KKP51" s="178"/>
      <c r="KKQ51" s="178"/>
      <c r="KKR51" s="178"/>
      <c r="KKS51" s="178"/>
      <c r="KKT51" s="178"/>
      <c r="KKU51" s="178"/>
      <c r="KKV51" s="178"/>
      <c r="KKW51" s="178"/>
      <c r="KKX51" s="178"/>
      <c r="KKY51" s="178"/>
      <c r="KKZ51" s="178"/>
      <c r="KLA51" s="178"/>
      <c r="KLB51" s="178"/>
      <c r="KLC51" s="178"/>
      <c r="KLD51" s="178"/>
      <c r="KLE51" s="178"/>
      <c r="KLF51" s="178"/>
      <c r="KLG51" s="178"/>
      <c r="KLH51" s="178"/>
      <c r="KLI51" s="178"/>
      <c r="KLJ51" s="178"/>
      <c r="KLK51" s="178"/>
      <c r="KLL51" s="178"/>
      <c r="KLM51" s="178"/>
      <c r="KLN51" s="178"/>
      <c r="KLO51" s="178"/>
      <c r="KLP51" s="178"/>
      <c r="KLQ51" s="178"/>
      <c r="KLR51" s="178"/>
      <c r="KLS51" s="178"/>
      <c r="KLT51" s="178"/>
      <c r="KLU51" s="178"/>
      <c r="KLV51" s="178"/>
      <c r="KLW51" s="178"/>
      <c r="KLX51" s="178"/>
      <c r="KLY51" s="178"/>
      <c r="KLZ51" s="178"/>
      <c r="KMA51" s="178"/>
      <c r="KMB51" s="178"/>
      <c r="KMC51" s="178"/>
      <c r="KMD51" s="178"/>
      <c r="KME51" s="178"/>
      <c r="KMF51" s="178"/>
      <c r="KMG51" s="178"/>
      <c r="KMH51" s="178"/>
      <c r="KMI51" s="178"/>
      <c r="KMJ51" s="178"/>
      <c r="KMK51" s="178"/>
      <c r="KML51" s="178"/>
      <c r="KMM51" s="178"/>
      <c r="KMN51" s="178"/>
      <c r="KMO51" s="178"/>
      <c r="KMP51" s="178"/>
      <c r="KMQ51" s="178"/>
      <c r="KMR51" s="178"/>
      <c r="KMS51" s="178"/>
      <c r="KMT51" s="178"/>
      <c r="KMU51" s="178"/>
      <c r="KMV51" s="178"/>
      <c r="KMW51" s="178"/>
      <c r="KMX51" s="178"/>
      <c r="KMY51" s="178"/>
      <c r="KMZ51" s="178"/>
      <c r="KNA51" s="178"/>
      <c r="KNB51" s="178"/>
      <c r="KNC51" s="178"/>
      <c r="KND51" s="178"/>
      <c r="KNE51" s="178"/>
      <c r="KNF51" s="178"/>
      <c r="KNG51" s="178"/>
      <c r="KNH51" s="178"/>
      <c r="KNI51" s="178"/>
      <c r="KNJ51" s="178"/>
      <c r="KNK51" s="178"/>
      <c r="KNL51" s="178"/>
      <c r="KNM51" s="178"/>
      <c r="KNN51" s="178"/>
      <c r="KNO51" s="178"/>
      <c r="KNP51" s="178"/>
      <c r="KNQ51" s="178"/>
      <c r="KNR51" s="178"/>
      <c r="KNS51" s="178"/>
      <c r="KNT51" s="178"/>
      <c r="KNU51" s="178"/>
      <c r="KNV51" s="178"/>
      <c r="KNW51" s="178"/>
      <c r="KNX51" s="178"/>
      <c r="KNY51" s="178"/>
      <c r="KNZ51" s="178"/>
      <c r="KOA51" s="178"/>
      <c r="KOB51" s="178"/>
      <c r="KOC51" s="178"/>
      <c r="KOD51" s="178"/>
      <c r="KOE51" s="178"/>
      <c r="KOF51" s="178"/>
      <c r="KOG51" s="178"/>
      <c r="KOH51" s="178"/>
      <c r="KOI51" s="178"/>
      <c r="KOJ51" s="178"/>
      <c r="KOK51" s="178"/>
      <c r="KOL51" s="178"/>
      <c r="KOM51" s="178"/>
      <c r="KON51" s="178"/>
      <c r="KOO51" s="178"/>
      <c r="KOP51" s="178"/>
      <c r="KOQ51" s="178"/>
      <c r="KOR51" s="178"/>
      <c r="KOS51" s="178"/>
      <c r="KOT51" s="178"/>
      <c r="KOU51" s="178"/>
      <c r="KOV51" s="178"/>
      <c r="KOW51" s="178"/>
      <c r="KOX51" s="178"/>
      <c r="KOY51" s="178"/>
      <c r="KOZ51" s="178"/>
      <c r="KPA51" s="178"/>
      <c r="KPB51" s="178"/>
      <c r="KPC51" s="178"/>
      <c r="KPD51" s="178"/>
      <c r="KPE51" s="178"/>
      <c r="KPF51" s="178"/>
      <c r="KPG51" s="178"/>
      <c r="KPH51" s="178"/>
      <c r="KPI51" s="178"/>
      <c r="KPJ51" s="178"/>
      <c r="KPK51" s="178"/>
      <c r="KPL51" s="178"/>
      <c r="KPM51" s="178"/>
      <c r="KPN51" s="178"/>
      <c r="KPO51" s="178"/>
      <c r="KPP51" s="178"/>
      <c r="KPQ51" s="178"/>
      <c r="KPR51" s="178"/>
      <c r="KPS51" s="178"/>
      <c r="KPT51" s="178"/>
      <c r="KPU51" s="178"/>
      <c r="KPV51" s="178"/>
      <c r="KPW51" s="178"/>
      <c r="KPX51" s="178"/>
      <c r="KPY51" s="178"/>
      <c r="KPZ51" s="178"/>
      <c r="KQA51" s="178"/>
      <c r="KQB51" s="178"/>
      <c r="KQC51" s="178"/>
      <c r="KQD51" s="178"/>
      <c r="KQE51" s="178"/>
      <c r="KQF51" s="178"/>
      <c r="KQG51" s="178"/>
      <c r="KQH51" s="178"/>
      <c r="KQI51" s="178"/>
      <c r="KQJ51" s="178"/>
      <c r="KQK51" s="178"/>
      <c r="KQL51" s="178"/>
      <c r="KQM51" s="178"/>
      <c r="KQN51" s="178"/>
      <c r="KQO51" s="178"/>
      <c r="KQP51" s="178"/>
      <c r="KQQ51" s="178"/>
      <c r="KQR51" s="178"/>
      <c r="KQS51" s="178"/>
      <c r="KQT51" s="178"/>
      <c r="KQU51" s="178"/>
      <c r="KQV51" s="178"/>
      <c r="KQW51" s="178"/>
      <c r="KQX51" s="178"/>
      <c r="KQY51" s="178"/>
      <c r="KQZ51" s="178"/>
      <c r="KRA51" s="178"/>
      <c r="KRB51" s="178"/>
      <c r="KRC51" s="178"/>
      <c r="KRD51" s="178"/>
      <c r="KRE51" s="178"/>
      <c r="KRF51" s="178"/>
      <c r="KRG51" s="178"/>
      <c r="KRH51" s="178"/>
      <c r="KRI51" s="178"/>
      <c r="KRJ51" s="178"/>
      <c r="KRK51" s="178"/>
      <c r="KRL51" s="178"/>
      <c r="KRM51" s="178"/>
      <c r="KRN51" s="178"/>
      <c r="KRO51" s="178"/>
      <c r="KRP51" s="178"/>
      <c r="KRQ51" s="178"/>
      <c r="KRR51" s="178"/>
      <c r="KRS51" s="178"/>
      <c r="KRT51" s="178"/>
      <c r="KRU51" s="178"/>
      <c r="KRV51" s="178"/>
      <c r="KRW51" s="178"/>
      <c r="KRX51" s="178"/>
      <c r="KRY51" s="178"/>
      <c r="KRZ51" s="178"/>
      <c r="KSA51" s="178"/>
      <c r="KSB51" s="178"/>
      <c r="KSC51" s="178"/>
      <c r="KSD51" s="178"/>
      <c r="KSE51" s="178"/>
      <c r="KSF51" s="178"/>
      <c r="KSG51" s="178"/>
      <c r="KSH51" s="178"/>
      <c r="KSI51" s="178"/>
      <c r="KSJ51" s="178"/>
      <c r="KSK51" s="178"/>
      <c r="KSL51" s="178"/>
      <c r="KSM51" s="178"/>
      <c r="KSN51" s="178"/>
      <c r="KSO51" s="178"/>
      <c r="KSP51" s="178"/>
      <c r="KSQ51" s="178"/>
      <c r="KSR51" s="178"/>
      <c r="KSS51" s="178"/>
      <c r="KST51" s="178"/>
      <c r="KSU51" s="178"/>
      <c r="KSV51" s="178"/>
      <c r="KSW51" s="178"/>
      <c r="KSX51" s="178"/>
      <c r="KSY51" s="178"/>
      <c r="KSZ51" s="178"/>
      <c r="KTA51" s="178"/>
      <c r="KTB51" s="178"/>
      <c r="KTC51" s="178"/>
      <c r="KTD51" s="178"/>
      <c r="KTE51" s="178"/>
      <c r="KTF51" s="178"/>
      <c r="KTG51" s="178"/>
      <c r="KTH51" s="178"/>
      <c r="KTI51" s="178"/>
      <c r="KTJ51" s="178"/>
      <c r="KTK51" s="178"/>
      <c r="KTL51" s="178"/>
      <c r="KTM51" s="178"/>
      <c r="KTN51" s="178"/>
      <c r="KTO51" s="178"/>
      <c r="KTP51" s="178"/>
      <c r="KTQ51" s="178"/>
      <c r="KTR51" s="178"/>
      <c r="KTS51" s="178"/>
      <c r="KTT51" s="178"/>
      <c r="KTU51" s="178"/>
      <c r="KTV51" s="178"/>
      <c r="KTW51" s="178"/>
      <c r="KTX51" s="178"/>
      <c r="KTY51" s="178"/>
      <c r="KTZ51" s="178"/>
      <c r="KUA51" s="178"/>
      <c r="KUB51" s="178"/>
      <c r="KUC51" s="178"/>
      <c r="KUD51" s="178"/>
      <c r="KUE51" s="178"/>
      <c r="KUF51" s="178"/>
      <c r="KUG51" s="178"/>
      <c r="KUH51" s="178"/>
      <c r="KUI51" s="178"/>
      <c r="KUJ51" s="178"/>
      <c r="KUK51" s="178"/>
      <c r="KUL51" s="178"/>
      <c r="KUM51" s="178"/>
      <c r="KUN51" s="178"/>
      <c r="KUO51" s="178"/>
      <c r="KUP51" s="178"/>
      <c r="KUQ51" s="178"/>
      <c r="KUR51" s="178"/>
      <c r="KUS51" s="178"/>
      <c r="KUT51" s="178"/>
      <c r="KUU51" s="178"/>
      <c r="KUV51" s="178"/>
      <c r="KUW51" s="178"/>
      <c r="KUX51" s="178"/>
      <c r="KUY51" s="178"/>
      <c r="KUZ51" s="178"/>
      <c r="KVA51" s="178"/>
      <c r="KVB51" s="178"/>
      <c r="KVC51" s="178"/>
      <c r="KVD51" s="178"/>
      <c r="KVE51" s="178"/>
      <c r="KVF51" s="178"/>
      <c r="KVG51" s="178"/>
      <c r="KVH51" s="178"/>
      <c r="KVI51" s="178"/>
      <c r="KVJ51" s="178"/>
      <c r="KVK51" s="178"/>
      <c r="KVL51" s="178"/>
      <c r="KVM51" s="178"/>
      <c r="KVN51" s="178"/>
      <c r="KVO51" s="178"/>
      <c r="KVP51" s="178"/>
      <c r="KVQ51" s="178"/>
      <c r="KVR51" s="178"/>
      <c r="KVS51" s="178"/>
      <c r="KVT51" s="178"/>
      <c r="KVU51" s="178"/>
      <c r="KVV51" s="178"/>
      <c r="KVW51" s="178"/>
      <c r="KVX51" s="178"/>
      <c r="KVY51" s="178"/>
      <c r="KVZ51" s="178"/>
      <c r="KWA51" s="178"/>
      <c r="KWB51" s="178"/>
      <c r="KWC51" s="178"/>
      <c r="KWD51" s="178"/>
      <c r="KWE51" s="178"/>
      <c r="KWF51" s="178"/>
      <c r="KWG51" s="178"/>
      <c r="KWH51" s="178"/>
      <c r="KWI51" s="178"/>
      <c r="KWJ51" s="178"/>
      <c r="KWK51" s="178"/>
      <c r="KWL51" s="178"/>
      <c r="KWM51" s="178"/>
      <c r="KWN51" s="178"/>
      <c r="KWO51" s="178"/>
      <c r="KWP51" s="178"/>
      <c r="KWQ51" s="178"/>
      <c r="KWR51" s="178"/>
      <c r="KWS51" s="178"/>
      <c r="KWT51" s="178"/>
      <c r="KWU51" s="178"/>
      <c r="KWV51" s="178"/>
      <c r="KWW51" s="178"/>
      <c r="KWX51" s="178"/>
      <c r="KWY51" s="178"/>
      <c r="KWZ51" s="178"/>
      <c r="KXA51" s="178"/>
      <c r="KXB51" s="178"/>
      <c r="KXC51" s="178"/>
      <c r="KXD51" s="178"/>
      <c r="KXE51" s="178"/>
      <c r="KXF51" s="178"/>
      <c r="KXG51" s="178"/>
      <c r="KXH51" s="178"/>
      <c r="KXI51" s="178"/>
      <c r="KXJ51" s="178"/>
      <c r="KXK51" s="178"/>
      <c r="KXL51" s="178"/>
      <c r="KXM51" s="178"/>
      <c r="KXN51" s="178"/>
      <c r="KXO51" s="178"/>
      <c r="KXP51" s="178"/>
      <c r="KXQ51" s="178"/>
      <c r="KXR51" s="178"/>
      <c r="KXS51" s="178"/>
      <c r="KXT51" s="178"/>
      <c r="KXU51" s="178"/>
      <c r="KXV51" s="178"/>
      <c r="KXW51" s="178"/>
      <c r="KXX51" s="178"/>
      <c r="KXY51" s="178"/>
      <c r="KXZ51" s="178"/>
      <c r="KYA51" s="178"/>
      <c r="KYB51" s="178"/>
      <c r="KYC51" s="178"/>
      <c r="KYD51" s="178"/>
      <c r="KYE51" s="178"/>
      <c r="KYF51" s="178"/>
      <c r="KYG51" s="178"/>
      <c r="KYH51" s="178"/>
      <c r="KYI51" s="178"/>
      <c r="KYJ51" s="178"/>
      <c r="KYK51" s="178"/>
      <c r="KYL51" s="178"/>
      <c r="KYM51" s="178"/>
      <c r="KYN51" s="178"/>
      <c r="KYO51" s="178"/>
      <c r="KYP51" s="178"/>
      <c r="KYQ51" s="178"/>
      <c r="KYR51" s="178"/>
      <c r="KYS51" s="178"/>
      <c r="KYT51" s="178"/>
      <c r="KYU51" s="178"/>
      <c r="KYV51" s="178"/>
      <c r="KYW51" s="178"/>
      <c r="KYX51" s="178"/>
      <c r="KYY51" s="178"/>
      <c r="KYZ51" s="178"/>
      <c r="KZA51" s="178"/>
      <c r="KZB51" s="178"/>
      <c r="KZC51" s="178"/>
      <c r="KZD51" s="178"/>
      <c r="KZE51" s="178"/>
      <c r="KZF51" s="178"/>
      <c r="KZG51" s="178"/>
      <c r="KZH51" s="178"/>
      <c r="KZI51" s="178"/>
      <c r="KZJ51" s="178"/>
      <c r="KZK51" s="178"/>
      <c r="KZL51" s="178"/>
      <c r="KZM51" s="178"/>
      <c r="KZN51" s="178"/>
      <c r="KZO51" s="178"/>
      <c r="KZP51" s="178"/>
      <c r="KZQ51" s="178"/>
      <c r="KZR51" s="178"/>
      <c r="KZS51" s="178"/>
      <c r="KZT51" s="178"/>
      <c r="KZU51" s="178"/>
      <c r="KZV51" s="178"/>
      <c r="KZW51" s="178"/>
      <c r="KZX51" s="178"/>
      <c r="KZY51" s="178"/>
      <c r="KZZ51" s="178"/>
      <c r="LAA51" s="178"/>
      <c r="LAB51" s="178"/>
      <c r="LAC51" s="178"/>
      <c r="LAD51" s="178"/>
      <c r="LAE51" s="178"/>
      <c r="LAF51" s="178"/>
      <c r="LAG51" s="178"/>
      <c r="LAH51" s="178"/>
      <c r="LAI51" s="178"/>
      <c r="LAJ51" s="178"/>
      <c r="LAK51" s="178"/>
      <c r="LAL51" s="178"/>
      <c r="LAM51" s="178"/>
      <c r="LAN51" s="178"/>
      <c r="LAO51" s="178"/>
      <c r="LAP51" s="178"/>
      <c r="LAQ51" s="178"/>
      <c r="LAR51" s="178"/>
      <c r="LAS51" s="178"/>
      <c r="LAT51" s="178"/>
      <c r="LAU51" s="178"/>
      <c r="LAV51" s="178"/>
      <c r="LAW51" s="178"/>
      <c r="LAX51" s="178"/>
      <c r="LAY51" s="178"/>
      <c r="LAZ51" s="178"/>
      <c r="LBA51" s="178"/>
      <c r="LBB51" s="178"/>
      <c r="LBC51" s="178"/>
      <c r="LBD51" s="178"/>
      <c r="LBE51" s="178"/>
      <c r="LBF51" s="178"/>
      <c r="LBG51" s="178"/>
      <c r="LBH51" s="178"/>
      <c r="LBI51" s="178"/>
      <c r="LBJ51" s="178"/>
      <c r="LBK51" s="178"/>
      <c r="LBL51" s="178"/>
      <c r="LBM51" s="178"/>
      <c r="LBN51" s="178"/>
      <c r="LBO51" s="178"/>
      <c r="LBP51" s="178"/>
      <c r="LBQ51" s="178"/>
      <c r="LBR51" s="178"/>
      <c r="LBS51" s="178"/>
      <c r="LBT51" s="178"/>
      <c r="LBU51" s="178"/>
      <c r="LBV51" s="178"/>
      <c r="LBW51" s="178"/>
      <c r="LBX51" s="178"/>
      <c r="LBY51" s="178"/>
      <c r="LBZ51" s="178"/>
      <c r="LCA51" s="178"/>
      <c r="LCB51" s="178"/>
      <c r="LCC51" s="178"/>
      <c r="LCD51" s="178"/>
      <c r="LCE51" s="178"/>
      <c r="LCF51" s="178"/>
      <c r="LCG51" s="178"/>
      <c r="LCH51" s="178"/>
      <c r="LCI51" s="178"/>
      <c r="LCJ51" s="178"/>
      <c r="LCK51" s="178"/>
      <c r="LCL51" s="178"/>
      <c r="LCM51" s="178"/>
      <c r="LCN51" s="178"/>
      <c r="LCO51" s="178"/>
      <c r="LCP51" s="178"/>
      <c r="LCQ51" s="178"/>
      <c r="LCR51" s="178"/>
      <c r="LCS51" s="178"/>
      <c r="LCT51" s="178"/>
      <c r="LCU51" s="178"/>
      <c r="LCV51" s="178"/>
      <c r="LCW51" s="178"/>
      <c r="LCX51" s="178"/>
      <c r="LCY51" s="178"/>
      <c r="LCZ51" s="178"/>
      <c r="LDA51" s="178"/>
      <c r="LDB51" s="178"/>
      <c r="LDC51" s="178"/>
      <c r="LDD51" s="178"/>
      <c r="LDE51" s="178"/>
      <c r="LDF51" s="178"/>
      <c r="LDG51" s="178"/>
      <c r="LDH51" s="178"/>
      <c r="LDI51" s="178"/>
      <c r="LDJ51" s="178"/>
      <c r="LDK51" s="178"/>
      <c r="LDL51" s="178"/>
      <c r="LDM51" s="178"/>
      <c r="LDN51" s="178"/>
      <c r="LDO51" s="178"/>
      <c r="LDP51" s="178"/>
      <c r="LDQ51" s="178"/>
      <c r="LDR51" s="178"/>
      <c r="LDS51" s="178"/>
      <c r="LDT51" s="178"/>
      <c r="LDU51" s="178"/>
      <c r="LDV51" s="178"/>
      <c r="LDW51" s="178"/>
      <c r="LDX51" s="178"/>
      <c r="LDY51" s="178"/>
      <c r="LDZ51" s="178"/>
      <c r="LEA51" s="178"/>
      <c r="LEB51" s="178"/>
      <c r="LEC51" s="178"/>
      <c r="LED51" s="178"/>
      <c r="LEE51" s="178"/>
      <c r="LEF51" s="178"/>
      <c r="LEG51" s="178"/>
      <c r="LEH51" s="178"/>
      <c r="LEI51" s="178"/>
      <c r="LEJ51" s="178"/>
      <c r="LEK51" s="178"/>
      <c r="LEL51" s="178"/>
      <c r="LEM51" s="178"/>
      <c r="LEN51" s="178"/>
      <c r="LEO51" s="178"/>
      <c r="LEP51" s="178"/>
      <c r="LEQ51" s="178"/>
      <c r="LER51" s="178"/>
      <c r="LES51" s="178"/>
      <c r="LET51" s="178"/>
      <c r="LEU51" s="178"/>
      <c r="LEV51" s="178"/>
      <c r="LEW51" s="178"/>
      <c r="LEX51" s="178"/>
      <c r="LEY51" s="178"/>
      <c r="LEZ51" s="178"/>
      <c r="LFA51" s="178"/>
      <c r="LFB51" s="178"/>
      <c r="LFC51" s="178"/>
      <c r="LFD51" s="178"/>
      <c r="LFE51" s="178"/>
      <c r="LFF51" s="178"/>
      <c r="LFG51" s="178"/>
      <c r="LFH51" s="178"/>
      <c r="LFI51" s="178"/>
      <c r="LFJ51" s="178"/>
      <c r="LFK51" s="178"/>
      <c r="LFL51" s="178"/>
      <c r="LFM51" s="178"/>
      <c r="LFN51" s="178"/>
      <c r="LFO51" s="178"/>
      <c r="LFP51" s="178"/>
      <c r="LFQ51" s="178"/>
      <c r="LFR51" s="178"/>
      <c r="LFS51" s="178"/>
      <c r="LFT51" s="178"/>
      <c r="LFU51" s="178"/>
      <c r="LFV51" s="178"/>
      <c r="LFW51" s="178"/>
      <c r="LFX51" s="178"/>
      <c r="LFY51" s="178"/>
      <c r="LFZ51" s="178"/>
      <c r="LGA51" s="178"/>
      <c r="LGB51" s="178"/>
      <c r="LGC51" s="178"/>
      <c r="LGD51" s="178"/>
      <c r="LGE51" s="178"/>
      <c r="LGF51" s="178"/>
      <c r="LGG51" s="178"/>
      <c r="LGH51" s="178"/>
      <c r="LGI51" s="178"/>
      <c r="LGJ51" s="178"/>
      <c r="LGK51" s="178"/>
      <c r="LGL51" s="178"/>
      <c r="LGM51" s="178"/>
      <c r="LGN51" s="178"/>
      <c r="LGO51" s="178"/>
      <c r="LGP51" s="178"/>
      <c r="LGQ51" s="178"/>
      <c r="LGR51" s="178"/>
      <c r="LGS51" s="178"/>
      <c r="LGT51" s="178"/>
      <c r="LGU51" s="178"/>
      <c r="LGV51" s="178"/>
      <c r="LGW51" s="178"/>
      <c r="LGX51" s="178"/>
      <c r="LGY51" s="178"/>
      <c r="LGZ51" s="178"/>
      <c r="LHA51" s="178"/>
      <c r="LHB51" s="178"/>
      <c r="LHC51" s="178"/>
      <c r="LHD51" s="178"/>
      <c r="LHE51" s="178"/>
      <c r="LHF51" s="178"/>
      <c r="LHG51" s="178"/>
      <c r="LHH51" s="178"/>
      <c r="LHI51" s="178"/>
      <c r="LHJ51" s="178"/>
      <c r="LHK51" s="178"/>
      <c r="LHL51" s="178"/>
      <c r="LHM51" s="178"/>
      <c r="LHN51" s="178"/>
      <c r="LHO51" s="178"/>
      <c r="LHP51" s="178"/>
      <c r="LHQ51" s="178"/>
      <c r="LHR51" s="178"/>
      <c r="LHS51" s="178"/>
      <c r="LHT51" s="178"/>
      <c r="LHU51" s="178"/>
      <c r="LHV51" s="178"/>
      <c r="LHW51" s="178"/>
      <c r="LHX51" s="178"/>
      <c r="LHY51" s="178"/>
      <c r="LHZ51" s="178"/>
      <c r="LIA51" s="178"/>
      <c r="LIB51" s="178"/>
      <c r="LIC51" s="178"/>
      <c r="LID51" s="178"/>
      <c r="LIE51" s="178"/>
      <c r="LIF51" s="178"/>
      <c r="LIG51" s="178"/>
      <c r="LIH51" s="178"/>
      <c r="LII51" s="178"/>
      <c r="LIJ51" s="178"/>
      <c r="LIK51" s="178"/>
      <c r="LIL51" s="178"/>
      <c r="LIM51" s="178"/>
      <c r="LIN51" s="178"/>
      <c r="LIO51" s="178"/>
      <c r="LIP51" s="178"/>
      <c r="LIQ51" s="178"/>
      <c r="LIR51" s="178"/>
      <c r="LIS51" s="178"/>
      <c r="LIT51" s="178"/>
      <c r="LIU51" s="178"/>
      <c r="LIV51" s="178"/>
      <c r="LIW51" s="178"/>
      <c r="LIX51" s="178"/>
      <c r="LIY51" s="178"/>
      <c r="LIZ51" s="178"/>
      <c r="LJA51" s="178"/>
      <c r="LJB51" s="178"/>
      <c r="LJC51" s="178"/>
      <c r="LJD51" s="178"/>
      <c r="LJE51" s="178"/>
      <c r="LJF51" s="178"/>
      <c r="LJG51" s="178"/>
      <c r="LJH51" s="178"/>
      <c r="LJI51" s="178"/>
      <c r="LJJ51" s="178"/>
      <c r="LJK51" s="178"/>
      <c r="LJL51" s="178"/>
      <c r="LJM51" s="178"/>
      <c r="LJN51" s="178"/>
      <c r="LJO51" s="178"/>
      <c r="LJP51" s="178"/>
      <c r="LJQ51" s="178"/>
      <c r="LJR51" s="178"/>
      <c r="LJS51" s="178"/>
      <c r="LJT51" s="178"/>
      <c r="LJU51" s="178"/>
      <c r="LJV51" s="178"/>
      <c r="LJW51" s="178"/>
      <c r="LJX51" s="178"/>
      <c r="LJY51" s="178"/>
      <c r="LJZ51" s="178"/>
      <c r="LKA51" s="178"/>
      <c r="LKB51" s="178"/>
      <c r="LKC51" s="178"/>
      <c r="LKD51" s="178"/>
      <c r="LKE51" s="178"/>
      <c r="LKF51" s="178"/>
      <c r="LKG51" s="178"/>
      <c r="LKH51" s="178"/>
      <c r="LKI51" s="178"/>
      <c r="LKJ51" s="178"/>
      <c r="LKK51" s="178"/>
      <c r="LKL51" s="178"/>
      <c r="LKM51" s="178"/>
      <c r="LKN51" s="178"/>
      <c r="LKO51" s="178"/>
      <c r="LKP51" s="178"/>
      <c r="LKQ51" s="178"/>
      <c r="LKR51" s="178"/>
      <c r="LKS51" s="178"/>
      <c r="LKT51" s="178"/>
      <c r="LKU51" s="178"/>
      <c r="LKV51" s="178"/>
      <c r="LKW51" s="178"/>
      <c r="LKX51" s="178"/>
      <c r="LKY51" s="178"/>
      <c r="LKZ51" s="178"/>
      <c r="LLA51" s="178"/>
      <c r="LLB51" s="178"/>
      <c r="LLC51" s="178"/>
      <c r="LLD51" s="178"/>
      <c r="LLE51" s="178"/>
      <c r="LLF51" s="178"/>
      <c r="LLG51" s="178"/>
      <c r="LLH51" s="178"/>
      <c r="LLI51" s="178"/>
      <c r="LLJ51" s="178"/>
      <c r="LLK51" s="178"/>
      <c r="LLL51" s="178"/>
      <c r="LLM51" s="178"/>
      <c r="LLN51" s="178"/>
      <c r="LLO51" s="178"/>
      <c r="LLP51" s="178"/>
      <c r="LLQ51" s="178"/>
      <c r="LLR51" s="178"/>
      <c r="LLS51" s="178"/>
      <c r="LLT51" s="178"/>
      <c r="LLU51" s="178"/>
      <c r="LLV51" s="178"/>
      <c r="LLW51" s="178"/>
      <c r="LLX51" s="178"/>
      <c r="LLY51" s="178"/>
      <c r="LLZ51" s="178"/>
      <c r="LMA51" s="178"/>
      <c r="LMB51" s="178"/>
      <c r="LMC51" s="178"/>
      <c r="LMD51" s="178"/>
      <c r="LME51" s="178"/>
      <c r="LMF51" s="178"/>
      <c r="LMG51" s="178"/>
      <c r="LMH51" s="178"/>
      <c r="LMI51" s="178"/>
      <c r="LMJ51" s="178"/>
      <c r="LMK51" s="178"/>
      <c r="LML51" s="178"/>
      <c r="LMM51" s="178"/>
      <c r="LMN51" s="178"/>
      <c r="LMO51" s="178"/>
      <c r="LMP51" s="178"/>
      <c r="LMQ51" s="178"/>
      <c r="LMR51" s="178"/>
      <c r="LMS51" s="178"/>
      <c r="LMT51" s="178"/>
      <c r="LMU51" s="178"/>
      <c r="LMV51" s="178"/>
      <c r="LMW51" s="178"/>
      <c r="LMX51" s="178"/>
      <c r="LMY51" s="178"/>
      <c r="LMZ51" s="178"/>
      <c r="LNA51" s="178"/>
      <c r="LNB51" s="178"/>
      <c r="LNC51" s="178"/>
      <c r="LND51" s="178"/>
      <c r="LNE51" s="178"/>
      <c r="LNF51" s="178"/>
      <c r="LNG51" s="178"/>
      <c r="LNH51" s="178"/>
      <c r="LNI51" s="178"/>
      <c r="LNJ51" s="178"/>
      <c r="LNK51" s="178"/>
      <c r="LNL51" s="178"/>
      <c r="LNM51" s="178"/>
      <c r="LNN51" s="178"/>
      <c r="LNO51" s="178"/>
      <c r="LNP51" s="178"/>
      <c r="LNQ51" s="178"/>
      <c r="LNR51" s="178"/>
      <c r="LNS51" s="178"/>
      <c r="LNT51" s="178"/>
      <c r="LNU51" s="178"/>
      <c r="LNV51" s="178"/>
      <c r="LNW51" s="178"/>
      <c r="LNX51" s="178"/>
      <c r="LNY51" s="178"/>
      <c r="LNZ51" s="178"/>
      <c r="LOA51" s="178"/>
      <c r="LOB51" s="178"/>
      <c r="LOC51" s="178"/>
      <c r="LOD51" s="178"/>
      <c r="LOE51" s="178"/>
      <c r="LOF51" s="178"/>
      <c r="LOG51" s="178"/>
      <c r="LOH51" s="178"/>
      <c r="LOI51" s="178"/>
      <c r="LOJ51" s="178"/>
      <c r="LOK51" s="178"/>
      <c r="LOL51" s="178"/>
      <c r="LOM51" s="178"/>
      <c r="LON51" s="178"/>
      <c r="LOO51" s="178"/>
      <c r="LOP51" s="178"/>
      <c r="LOQ51" s="178"/>
      <c r="LOR51" s="178"/>
      <c r="LOS51" s="178"/>
      <c r="LOT51" s="178"/>
      <c r="LOU51" s="178"/>
      <c r="LOV51" s="178"/>
      <c r="LOW51" s="178"/>
      <c r="LOX51" s="178"/>
      <c r="LOY51" s="178"/>
      <c r="LOZ51" s="178"/>
      <c r="LPA51" s="178"/>
      <c r="LPB51" s="178"/>
      <c r="LPC51" s="178"/>
      <c r="LPD51" s="178"/>
      <c r="LPE51" s="178"/>
      <c r="LPF51" s="178"/>
      <c r="LPG51" s="178"/>
      <c r="LPH51" s="178"/>
      <c r="LPI51" s="178"/>
      <c r="LPJ51" s="178"/>
      <c r="LPK51" s="178"/>
      <c r="LPL51" s="178"/>
      <c r="LPM51" s="178"/>
      <c r="LPN51" s="178"/>
      <c r="LPO51" s="178"/>
      <c r="LPP51" s="178"/>
      <c r="LPQ51" s="178"/>
      <c r="LPR51" s="178"/>
      <c r="LPS51" s="178"/>
      <c r="LPT51" s="178"/>
      <c r="LPU51" s="178"/>
      <c r="LPV51" s="178"/>
      <c r="LPW51" s="178"/>
      <c r="LPX51" s="178"/>
      <c r="LPY51" s="178"/>
      <c r="LPZ51" s="178"/>
      <c r="LQA51" s="178"/>
      <c r="LQB51" s="178"/>
      <c r="LQC51" s="178"/>
      <c r="LQD51" s="178"/>
      <c r="LQE51" s="178"/>
      <c r="LQF51" s="178"/>
      <c r="LQG51" s="178"/>
      <c r="LQH51" s="178"/>
      <c r="LQI51" s="178"/>
      <c r="LQJ51" s="178"/>
      <c r="LQK51" s="178"/>
      <c r="LQL51" s="178"/>
      <c r="LQM51" s="178"/>
      <c r="LQN51" s="178"/>
      <c r="LQO51" s="178"/>
      <c r="LQP51" s="178"/>
      <c r="LQQ51" s="178"/>
      <c r="LQR51" s="178"/>
      <c r="LQS51" s="178"/>
      <c r="LQT51" s="178"/>
      <c r="LQU51" s="178"/>
      <c r="LQV51" s="178"/>
      <c r="LQW51" s="178"/>
      <c r="LQX51" s="178"/>
      <c r="LQY51" s="178"/>
      <c r="LQZ51" s="178"/>
      <c r="LRA51" s="178"/>
      <c r="LRB51" s="178"/>
      <c r="LRC51" s="178"/>
      <c r="LRD51" s="178"/>
      <c r="LRE51" s="178"/>
      <c r="LRF51" s="178"/>
      <c r="LRG51" s="178"/>
      <c r="LRH51" s="178"/>
      <c r="LRI51" s="178"/>
      <c r="LRJ51" s="178"/>
      <c r="LRK51" s="178"/>
      <c r="LRL51" s="178"/>
      <c r="LRM51" s="178"/>
      <c r="LRN51" s="178"/>
      <c r="LRO51" s="178"/>
      <c r="LRP51" s="178"/>
      <c r="LRQ51" s="178"/>
      <c r="LRR51" s="178"/>
      <c r="LRS51" s="178"/>
      <c r="LRT51" s="178"/>
      <c r="LRU51" s="178"/>
      <c r="LRV51" s="178"/>
      <c r="LRW51" s="178"/>
      <c r="LRX51" s="178"/>
      <c r="LRY51" s="178"/>
      <c r="LRZ51" s="178"/>
      <c r="LSA51" s="178"/>
      <c r="LSB51" s="178"/>
      <c r="LSC51" s="178"/>
      <c r="LSD51" s="178"/>
      <c r="LSE51" s="178"/>
      <c r="LSF51" s="178"/>
      <c r="LSG51" s="178"/>
      <c r="LSH51" s="178"/>
      <c r="LSI51" s="178"/>
      <c r="LSJ51" s="178"/>
      <c r="LSK51" s="178"/>
      <c r="LSL51" s="178"/>
      <c r="LSM51" s="178"/>
      <c r="LSN51" s="178"/>
      <c r="LSO51" s="178"/>
      <c r="LSP51" s="178"/>
      <c r="LSQ51" s="178"/>
      <c r="LSR51" s="178"/>
      <c r="LSS51" s="178"/>
      <c r="LST51" s="178"/>
      <c r="LSU51" s="178"/>
      <c r="LSV51" s="178"/>
      <c r="LSW51" s="178"/>
      <c r="LSX51" s="178"/>
      <c r="LSY51" s="178"/>
      <c r="LSZ51" s="178"/>
      <c r="LTA51" s="178"/>
      <c r="LTB51" s="178"/>
      <c r="LTC51" s="178"/>
      <c r="LTD51" s="178"/>
      <c r="LTE51" s="178"/>
      <c r="LTF51" s="178"/>
      <c r="LTG51" s="178"/>
      <c r="LTH51" s="178"/>
      <c r="LTI51" s="178"/>
      <c r="LTJ51" s="178"/>
      <c r="LTK51" s="178"/>
      <c r="LTL51" s="178"/>
      <c r="LTM51" s="178"/>
      <c r="LTN51" s="178"/>
      <c r="LTO51" s="178"/>
      <c r="LTP51" s="178"/>
      <c r="LTQ51" s="178"/>
      <c r="LTR51" s="178"/>
      <c r="LTS51" s="178"/>
      <c r="LTT51" s="178"/>
      <c r="LTU51" s="178"/>
      <c r="LTV51" s="178"/>
      <c r="LTW51" s="178"/>
      <c r="LTX51" s="178"/>
      <c r="LTY51" s="178"/>
      <c r="LTZ51" s="178"/>
      <c r="LUA51" s="178"/>
      <c r="LUB51" s="178"/>
      <c r="LUC51" s="178"/>
      <c r="LUD51" s="178"/>
      <c r="LUE51" s="178"/>
      <c r="LUF51" s="178"/>
      <c r="LUG51" s="178"/>
      <c r="LUH51" s="178"/>
      <c r="LUI51" s="178"/>
      <c r="LUJ51" s="178"/>
      <c r="LUK51" s="178"/>
      <c r="LUL51" s="178"/>
      <c r="LUM51" s="178"/>
      <c r="LUN51" s="178"/>
      <c r="LUO51" s="178"/>
      <c r="LUP51" s="178"/>
      <c r="LUQ51" s="178"/>
      <c r="LUR51" s="178"/>
      <c r="LUS51" s="178"/>
      <c r="LUT51" s="178"/>
      <c r="LUU51" s="178"/>
      <c r="LUV51" s="178"/>
      <c r="LUW51" s="178"/>
      <c r="LUX51" s="178"/>
      <c r="LUY51" s="178"/>
      <c r="LUZ51" s="178"/>
      <c r="LVA51" s="178"/>
      <c r="LVB51" s="178"/>
      <c r="LVC51" s="178"/>
      <c r="LVD51" s="178"/>
      <c r="LVE51" s="178"/>
      <c r="LVF51" s="178"/>
      <c r="LVG51" s="178"/>
      <c r="LVH51" s="178"/>
      <c r="LVI51" s="178"/>
      <c r="LVJ51" s="178"/>
      <c r="LVK51" s="178"/>
      <c r="LVL51" s="178"/>
      <c r="LVM51" s="178"/>
      <c r="LVN51" s="178"/>
      <c r="LVO51" s="178"/>
      <c r="LVP51" s="178"/>
      <c r="LVQ51" s="178"/>
      <c r="LVR51" s="178"/>
      <c r="LVS51" s="178"/>
      <c r="LVT51" s="178"/>
      <c r="LVU51" s="178"/>
      <c r="LVV51" s="178"/>
      <c r="LVW51" s="178"/>
      <c r="LVX51" s="178"/>
      <c r="LVY51" s="178"/>
      <c r="LVZ51" s="178"/>
      <c r="LWA51" s="178"/>
      <c r="LWB51" s="178"/>
      <c r="LWC51" s="178"/>
      <c r="LWD51" s="178"/>
      <c r="LWE51" s="178"/>
      <c r="LWF51" s="178"/>
      <c r="LWG51" s="178"/>
      <c r="LWH51" s="178"/>
      <c r="LWI51" s="178"/>
      <c r="LWJ51" s="178"/>
      <c r="LWK51" s="178"/>
      <c r="LWL51" s="178"/>
      <c r="LWM51" s="178"/>
      <c r="LWN51" s="178"/>
      <c r="LWO51" s="178"/>
      <c r="LWP51" s="178"/>
      <c r="LWQ51" s="178"/>
      <c r="LWR51" s="178"/>
      <c r="LWS51" s="178"/>
      <c r="LWT51" s="178"/>
      <c r="LWU51" s="178"/>
      <c r="LWV51" s="178"/>
      <c r="LWW51" s="178"/>
      <c r="LWX51" s="178"/>
      <c r="LWY51" s="178"/>
      <c r="LWZ51" s="178"/>
      <c r="LXA51" s="178"/>
      <c r="LXB51" s="178"/>
      <c r="LXC51" s="178"/>
      <c r="LXD51" s="178"/>
      <c r="LXE51" s="178"/>
      <c r="LXF51" s="178"/>
      <c r="LXG51" s="178"/>
      <c r="LXH51" s="178"/>
      <c r="LXI51" s="178"/>
      <c r="LXJ51" s="178"/>
      <c r="LXK51" s="178"/>
      <c r="LXL51" s="178"/>
      <c r="LXM51" s="178"/>
      <c r="LXN51" s="178"/>
      <c r="LXO51" s="178"/>
      <c r="LXP51" s="178"/>
      <c r="LXQ51" s="178"/>
      <c r="LXR51" s="178"/>
      <c r="LXS51" s="178"/>
      <c r="LXT51" s="178"/>
      <c r="LXU51" s="178"/>
      <c r="LXV51" s="178"/>
      <c r="LXW51" s="178"/>
      <c r="LXX51" s="178"/>
      <c r="LXY51" s="178"/>
      <c r="LXZ51" s="178"/>
      <c r="LYA51" s="178"/>
      <c r="LYB51" s="178"/>
      <c r="LYC51" s="178"/>
      <c r="LYD51" s="178"/>
      <c r="LYE51" s="178"/>
      <c r="LYF51" s="178"/>
      <c r="LYG51" s="178"/>
      <c r="LYH51" s="178"/>
      <c r="LYI51" s="178"/>
      <c r="LYJ51" s="178"/>
      <c r="LYK51" s="178"/>
      <c r="LYL51" s="178"/>
      <c r="LYM51" s="178"/>
      <c r="LYN51" s="178"/>
      <c r="LYO51" s="178"/>
      <c r="LYP51" s="178"/>
      <c r="LYQ51" s="178"/>
      <c r="LYR51" s="178"/>
      <c r="LYS51" s="178"/>
      <c r="LYT51" s="178"/>
      <c r="LYU51" s="178"/>
      <c r="LYV51" s="178"/>
      <c r="LYW51" s="178"/>
      <c r="LYX51" s="178"/>
      <c r="LYY51" s="178"/>
      <c r="LYZ51" s="178"/>
      <c r="LZA51" s="178"/>
      <c r="LZB51" s="178"/>
      <c r="LZC51" s="178"/>
      <c r="LZD51" s="178"/>
      <c r="LZE51" s="178"/>
      <c r="LZF51" s="178"/>
      <c r="LZG51" s="178"/>
      <c r="LZH51" s="178"/>
      <c r="LZI51" s="178"/>
      <c r="LZJ51" s="178"/>
      <c r="LZK51" s="178"/>
      <c r="LZL51" s="178"/>
      <c r="LZM51" s="178"/>
      <c r="LZN51" s="178"/>
      <c r="LZO51" s="178"/>
      <c r="LZP51" s="178"/>
      <c r="LZQ51" s="178"/>
      <c r="LZR51" s="178"/>
      <c r="LZS51" s="178"/>
      <c r="LZT51" s="178"/>
      <c r="LZU51" s="178"/>
      <c r="LZV51" s="178"/>
      <c r="LZW51" s="178"/>
      <c r="LZX51" s="178"/>
      <c r="LZY51" s="178"/>
      <c r="LZZ51" s="178"/>
      <c r="MAA51" s="178"/>
      <c r="MAB51" s="178"/>
      <c r="MAC51" s="178"/>
      <c r="MAD51" s="178"/>
      <c r="MAE51" s="178"/>
      <c r="MAF51" s="178"/>
      <c r="MAG51" s="178"/>
      <c r="MAH51" s="178"/>
      <c r="MAI51" s="178"/>
      <c r="MAJ51" s="178"/>
      <c r="MAK51" s="178"/>
      <c r="MAL51" s="178"/>
      <c r="MAM51" s="178"/>
      <c r="MAN51" s="178"/>
      <c r="MAO51" s="178"/>
      <c r="MAP51" s="178"/>
      <c r="MAQ51" s="178"/>
      <c r="MAR51" s="178"/>
      <c r="MAS51" s="178"/>
      <c r="MAT51" s="178"/>
      <c r="MAU51" s="178"/>
      <c r="MAV51" s="178"/>
      <c r="MAW51" s="178"/>
      <c r="MAX51" s="178"/>
      <c r="MAY51" s="178"/>
      <c r="MAZ51" s="178"/>
      <c r="MBA51" s="178"/>
      <c r="MBB51" s="178"/>
      <c r="MBC51" s="178"/>
      <c r="MBD51" s="178"/>
      <c r="MBE51" s="178"/>
      <c r="MBF51" s="178"/>
      <c r="MBG51" s="178"/>
      <c r="MBH51" s="178"/>
      <c r="MBI51" s="178"/>
      <c r="MBJ51" s="178"/>
      <c r="MBK51" s="178"/>
      <c r="MBL51" s="178"/>
      <c r="MBM51" s="178"/>
      <c r="MBN51" s="178"/>
      <c r="MBO51" s="178"/>
      <c r="MBP51" s="178"/>
      <c r="MBQ51" s="178"/>
      <c r="MBR51" s="178"/>
      <c r="MBS51" s="178"/>
      <c r="MBT51" s="178"/>
      <c r="MBU51" s="178"/>
      <c r="MBV51" s="178"/>
      <c r="MBW51" s="178"/>
      <c r="MBX51" s="178"/>
      <c r="MBY51" s="178"/>
      <c r="MBZ51" s="178"/>
      <c r="MCA51" s="178"/>
      <c r="MCB51" s="178"/>
      <c r="MCC51" s="178"/>
      <c r="MCD51" s="178"/>
      <c r="MCE51" s="178"/>
      <c r="MCF51" s="178"/>
      <c r="MCG51" s="178"/>
      <c r="MCH51" s="178"/>
      <c r="MCI51" s="178"/>
      <c r="MCJ51" s="178"/>
      <c r="MCK51" s="178"/>
      <c r="MCL51" s="178"/>
      <c r="MCM51" s="178"/>
      <c r="MCN51" s="178"/>
      <c r="MCO51" s="178"/>
      <c r="MCP51" s="178"/>
      <c r="MCQ51" s="178"/>
      <c r="MCR51" s="178"/>
      <c r="MCS51" s="178"/>
      <c r="MCT51" s="178"/>
      <c r="MCU51" s="178"/>
      <c r="MCV51" s="178"/>
      <c r="MCW51" s="178"/>
      <c r="MCX51" s="178"/>
      <c r="MCY51" s="178"/>
      <c r="MCZ51" s="178"/>
      <c r="MDA51" s="178"/>
      <c r="MDB51" s="178"/>
      <c r="MDC51" s="178"/>
      <c r="MDD51" s="178"/>
      <c r="MDE51" s="178"/>
      <c r="MDF51" s="178"/>
      <c r="MDG51" s="178"/>
      <c r="MDH51" s="178"/>
      <c r="MDI51" s="178"/>
      <c r="MDJ51" s="178"/>
      <c r="MDK51" s="178"/>
      <c r="MDL51" s="178"/>
      <c r="MDM51" s="178"/>
      <c r="MDN51" s="178"/>
      <c r="MDO51" s="178"/>
      <c r="MDP51" s="178"/>
      <c r="MDQ51" s="178"/>
      <c r="MDR51" s="178"/>
      <c r="MDS51" s="178"/>
      <c r="MDT51" s="178"/>
      <c r="MDU51" s="178"/>
      <c r="MDV51" s="178"/>
      <c r="MDW51" s="178"/>
      <c r="MDX51" s="178"/>
      <c r="MDY51" s="178"/>
      <c r="MDZ51" s="178"/>
      <c r="MEA51" s="178"/>
      <c r="MEB51" s="178"/>
      <c r="MEC51" s="178"/>
      <c r="MED51" s="178"/>
      <c r="MEE51" s="178"/>
      <c r="MEF51" s="178"/>
      <c r="MEG51" s="178"/>
      <c r="MEH51" s="178"/>
      <c r="MEI51" s="178"/>
      <c r="MEJ51" s="178"/>
      <c r="MEK51" s="178"/>
      <c r="MEL51" s="178"/>
      <c r="MEM51" s="178"/>
      <c r="MEN51" s="178"/>
      <c r="MEO51" s="178"/>
      <c r="MEP51" s="178"/>
      <c r="MEQ51" s="178"/>
      <c r="MER51" s="178"/>
      <c r="MES51" s="178"/>
      <c r="MET51" s="178"/>
      <c r="MEU51" s="178"/>
      <c r="MEV51" s="178"/>
      <c r="MEW51" s="178"/>
      <c r="MEX51" s="178"/>
      <c r="MEY51" s="178"/>
      <c r="MEZ51" s="178"/>
      <c r="MFA51" s="178"/>
      <c r="MFB51" s="178"/>
      <c r="MFC51" s="178"/>
      <c r="MFD51" s="178"/>
      <c r="MFE51" s="178"/>
      <c r="MFF51" s="178"/>
      <c r="MFG51" s="178"/>
      <c r="MFH51" s="178"/>
      <c r="MFI51" s="178"/>
      <c r="MFJ51" s="178"/>
      <c r="MFK51" s="178"/>
      <c r="MFL51" s="178"/>
      <c r="MFM51" s="178"/>
      <c r="MFN51" s="178"/>
      <c r="MFO51" s="178"/>
      <c r="MFP51" s="178"/>
      <c r="MFQ51" s="178"/>
      <c r="MFR51" s="178"/>
      <c r="MFS51" s="178"/>
      <c r="MFT51" s="178"/>
      <c r="MFU51" s="178"/>
      <c r="MFV51" s="178"/>
      <c r="MFW51" s="178"/>
      <c r="MFX51" s="178"/>
      <c r="MFY51" s="178"/>
      <c r="MFZ51" s="178"/>
      <c r="MGA51" s="178"/>
      <c r="MGB51" s="178"/>
      <c r="MGC51" s="178"/>
      <c r="MGD51" s="178"/>
      <c r="MGE51" s="178"/>
      <c r="MGF51" s="178"/>
      <c r="MGG51" s="178"/>
      <c r="MGH51" s="178"/>
      <c r="MGI51" s="178"/>
      <c r="MGJ51" s="178"/>
      <c r="MGK51" s="178"/>
      <c r="MGL51" s="178"/>
      <c r="MGM51" s="178"/>
      <c r="MGN51" s="178"/>
      <c r="MGO51" s="178"/>
      <c r="MGP51" s="178"/>
      <c r="MGQ51" s="178"/>
      <c r="MGR51" s="178"/>
      <c r="MGS51" s="178"/>
      <c r="MGT51" s="178"/>
      <c r="MGU51" s="178"/>
      <c r="MGV51" s="178"/>
      <c r="MGW51" s="178"/>
      <c r="MGX51" s="178"/>
      <c r="MGY51" s="178"/>
      <c r="MGZ51" s="178"/>
      <c r="MHA51" s="178"/>
      <c r="MHB51" s="178"/>
      <c r="MHC51" s="178"/>
      <c r="MHD51" s="178"/>
      <c r="MHE51" s="178"/>
      <c r="MHF51" s="178"/>
      <c r="MHG51" s="178"/>
      <c r="MHH51" s="178"/>
      <c r="MHI51" s="178"/>
      <c r="MHJ51" s="178"/>
      <c r="MHK51" s="178"/>
      <c r="MHL51" s="178"/>
      <c r="MHM51" s="178"/>
      <c r="MHN51" s="178"/>
      <c r="MHO51" s="178"/>
      <c r="MHP51" s="178"/>
      <c r="MHQ51" s="178"/>
      <c r="MHR51" s="178"/>
      <c r="MHS51" s="178"/>
      <c r="MHT51" s="178"/>
      <c r="MHU51" s="178"/>
      <c r="MHV51" s="178"/>
      <c r="MHW51" s="178"/>
      <c r="MHX51" s="178"/>
      <c r="MHY51" s="178"/>
      <c r="MHZ51" s="178"/>
      <c r="MIA51" s="178"/>
      <c r="MIB51" s="178"/>
      <c r="MIC51" s="178"/>
      <c r="MID51" s="178"/>
      <c r="MIE51" s="178"/>
      <c r="MIF51" s="178"/>
      <c r="MIG51" s="178"/>
      <c r="MIH51" s="178"/>
      <c r="MII51" s="178"/>
      <c r="MIJ51" s="178"/>
      <c r="MIK51" s="178"/>
      <c r="MIL51" s="178"/>
      <c r="MIM51" s="178"/>
      <c r="MIN51" s="178"/>
      <c r="MIO51" s="178"/>
      <c r="MIP51" s="178"/>
      <c r="MIQ51" s="178"/>
      <c r="MIR51" s="178"/>
      <c r="MIS51" s="178"/>
      <c r="MIT51" s="178"/>
      <c r="MIU51" s="178"/>
      <c r="MIV51" s="178"/>
      <c r="MIW51" s="178"/>
      <c r="MIX51" s="178"/>
      <c r="MIY51" s="178"/>
      <c r="MIZ51" s="178"/>
      <c r="MJA51" s="178"/>
      <c r="MJB51" s="178"/>
      <c r="MJC51" s="178"/>
      <c r="MJD51" s="178"/>
      <c r="MJE51" s="178"/>
      <c r="MJF51" s="178"/>
      <c r="MJG51" s="178"/>
      <c r="MJH51" s="178"/>
      <c r="MJI51" s="178"/>
      <c r="MJJ51" s="178"/>
      <c r="MJK51" s="178"/>
      <c r="MJL51" s="178"/>
      <c r="MJM51" s="178"/>
      <c r="MJN51" s="178"/>
      <c r="MJO51" s="178"/>
      <c r="MJP51" s="178"/>
      <c r="MJQ51" s="178"/>
      <c r="MJR51" s="178"/>
      <c r="MJS51" s="178"/>
      <c r="MJT51" s="178"/>
      <c r="MJU51" s="178"/>
      <c r="MJV51" s="178"/>
      <c r="MJW51" s="178"/>
      <c r="MJX51" s="178"/>
      <c r="MJY51" s="178"/>
      <c r="MJZ51" s="178"/>
      <c r="MKA51" s="178"/>
      <c r="MKB51" s="178"/>
      <c r="MKC51" s="178"/>
      <c r="MKD51" s="178"/>
      <c r="MKE51" s="178"/>
      <c r="MKF51" s="178"/>
      <c r="MKG51" s="178"/>
      <c r="MKH51" s="178"/>
      <c r="MKI51" s="178"/>
      <c r="MKJ51" s="178"/>
      <c r="MKK51" s="178"/>
      <c r="MKL51" s="178"/>
      <c r="MKM51" s="178"/>
      <c r="MKN51" s="178"/>
      <c r="MKO51" s="178"/>
      <c r="MKP51" s="178"/>
      <c r="MKQ51" s="178"/>
      <c r="MKR51" s="178"/>
      <c r="MKS51" s="178"/>
      <c r="MKT51" s="178"/>
      <c r="MKU51" s="178"/>
      <c r="MKV51" s="178"/>
      <c r="MKW51" s="178"/>
      <c r="MKX51" s="178"/>
      <c r="MKY51" s="178"/>
      <c r="MKZ51" s="178"/>
      <c r="MLA51" s="178"/>
      <c r="MLB51" s="178"/>
      <c r="MLC51" s="178"/>
      <c r="MLD51" s="178"/>
      <c r="MLE51" s="178"/>
      <c r="MLF51" s="178"/>
      <c r="MLG51" s="178"/>
      <c r="MLH51" s="178"/>
      <c r="MLI51" s="178"/>
      <c r="MLJ51" s="178"/>
      <c r="MLK51" s="178"/>
      <c r="MLL51" s="178"/>
      <c r="MLM51" s="178"/>
      <c r="MLN51" s="178"/>
      <c r="MLO51" s="178"/>
      <c r="MLP51" s="178"/>
      <c r="MLQ51" s="178"/>
      <c r="MLR51" s="178"/>
      <c r="MLS51" s="178"/>
      <c r="MLT51" s="178"/>
      <c r="MLU51" s="178"/>
      <c r="MLV51" s="178"/>
      <c r="MLW51" s="178"/>
      <c r="MLX51" s="178"/>
      <c r="MLY51" s="178"/>
      <c r="MLZ51" s="178"/>
      <c r="MMA51" s="178"/>
      <c r="MMB51" s="178"/>
      <c r="MMC51" s="178"/>
      <c r="MMD51" s="178"/>
      <c r="MME51" s="178"/>
      <c r="MMF51" s="178"/>
      <c r="MMG51" s="178"/>
      <c r="MMH51" s="178"/>
      <c r="MMI51" s="178"/>
      <c r="MMJ51" s="178"/>
      <c r="MMK51" s="178"/>
      <c r="MML51" s="178"/>
      <c r="MMM51" s="178"/>
      <c r="MMN51" s="178"/>
      <c r="MMO51" s="178"/>
      <c r="MMP51" s="178"/>
      <c r="MMQ51" s="178"/>
      <c r="MMR51" s="178"/>
      <c r="MMS51" s="178"/>
      <c r="MMT51" s="178"/>
      <c r="MMU51" s="178"/>
      <c r="MMV51" s="178"/>
      <c r="MMW51" s="178"/>
      <c r="MMX51" s="178"/>
      <c r="MMY51" s="178"/>
      <c r="MMZ51" s="178"/>
      <c r="MNA51" s="178"/>
      <c r="MNB51" s="178"/>
      <c r="MNC51" s="178"/>
      <c r="MND51" s="178"/>
      <c r="MNE51" s="178"/>
      <c r="MNF51" s="178"/>
      <c r="MNG51" s="178"/>
      <c r="MNH51" s="178"/>
      <c r="MNI51" s="178"/>
      <c r="MNJ51" s="178"/>
      <c r="MNK51" s="178"/>
      <c r="MNL51" s="178"/>
      <c r="MNM51" s="178"/>
      <c r="MNN51" s="178"/>
      <c r="MNO51" s="178"/>
      <c r="MNP51" s="178"/>
      <c r="MNQ51" s="178"/>
      <c r="MNR51" s="178"/>
      <c r="MNS51" s="178"/>
      <c r="MNT51" s="178"/>
      <c r="MNU51" s="178"/>
      <c r="MNV51" s="178"/>
      <c r="MNW51" s="178"/>
      <c r="MNX51" s="178"/>
      <c r="MNY51" s="178"/>
      <c r="MNZ51" s="178"/>
      <c r="MOA51" s="178"/>
      <c r="MOB51" s="178"/>
      <c r="MOC51" s="178"/>
      <c r="MOD51" s="178"/>
      <c r="MOE51" s="178"/>
      <c r="MOF51" s="178"/>
      <c r="MOG51" s="178"/>
      <c r="MOH51" s="178"/>
      <c r="MOI51" s="178"/>
      <c r="MOJ51" s="178"/>
      <c r="MOK51" s="178"/>
      <c r="MOL51" s="178"/>
      <c r="MOM51" s="178"/>
      <c r="MON51" s="178"/>
      <c r="MOO51" s="178"/>
      <c r="MOP51" s="178"/>
      <c r="MOQ51" s="178"/>
      <c r="MOR51" s="178"/>
      <c r="MOS51" s="178"/>
      <c r="MOT51" s="178"/>
      <c r="MOU51" s="178"/>
      <c r="MOV51" s="178"/>
      <c r="MOW51" s="178"/>
      <c r="MOX51" s="178"/>
      <c r="MOY51" s="178"/>
      <c r="MOZ51" s="178"/>
      <c r="MPA51" s="178"/>
      <c r="MPB51" s="178"/>
      <c r="MPC51" s="178"/>
      <c r="MPD51" s="178"/>
      <c r="MPE51" s="178"/>
      <c r="MPF51" s="178"/>
      <c r="MPG51" s="178"/>
      <c r="MPH51" s="178"/>
      <c r="MPI51" s="178"/>
      <c r="MPJ51" s="178"/>
      <c r="MPK51" s="178"/>
      <c r="MPL51" s="178"/>
      <c r="MPM51" s="178"/>
      <c r="MPN51" s="178"/>
      <c r="MPO51" s="178"/>
      <c r="MPP51" s="178"/>
      <c r="MPQ51" s="178"/>
      <c r="MPR51" s="178"/>
      <c r="MPS51" s="178"/>
      <c r="MPT51" s="178"/>
      <c r="MPU51" s="178"/>
      <c r="MPV51" s="178"/>
      <c r="MPW51" s="178"/>
      <c r="MPX51" s="178"/>
      <c r="MPY51" s="178"/>
      <c r="MPZ51" s="178"/>
      <c r="MQA51" s="178"/>
      <c r="MQB51" s="178"/>
      <c r="MQC51" s="178"/>
      <c r="MQD51" s="178"/>
      <c r="MQE51" s="178"/>
      <c r="MQF51" s="178"/>
      <c r="MQG51" s="178"/>
      <c r="MQH51" s="178"/>
      <c r="MQI51" s="178"/>
      <c r="MQJ51" s="178"/>
      <c r="MQK51" s="178"/>
      <c r="MQL51" s="178"/>
      <c r="MQM51" s="178"/>
      <c r="MQN51" s="178"/>
      <c r="MQO51" s="178"/>
      <c r="MQP51" s="178"/>
      <c r="MQQ51" s="178"/>
      <c r="MQR51" s="178"/>
      <c r="MQS51" s="178"/>
      <c r="MQT51" s="178"/>
      <c r="MQU51" s="178"/>
      <c r="MQV51" s="178"/>
      <c r="MQW51" s="178"/>
      <c r="MQX51" s="178"/>
      <c r="MQY51" s="178"/>
      <c r="MQZ51" s="178"/>
      <c r="MRA51" s="178"/>
      <c r="MRB51" s="178"/>
      <c r="MRC51" s="178"/>
      <c r="MRD51" s="178"/>
      <c r="MRE51" s="178"/>
      <c r="MRF51" s="178"/>
      <c r="MRG51" s="178"/>
      <c r="MRH51" s="178"/>
      <c r="MRI51" s="178"/>
      <c r="MRJ51" s="178"/>
      <c r="MRK51" s="178"/>
      <c r="MRL51" s="178"/>
      <c r="MRM51" s="178"/>
      <c r="MRN51" s="178"/>
      <c r="MRO51" s="178"/>
      <c r="MRP51" s="178"/>
      <c r="MRQ51" s="178"/>
      <c r="MRR51" s="178"/>
      <c r="MRS51" s="178"/>
      <c r="MRT51" s="178"/>
      <c r="MRU51" s="178"/>
      <c r="MRV51" s="178"/>
      <c r="MRW51" s="178"/>
      <c r="MRX51" s="178"/>
      <c r="MRY51" s="178"/>
      <c r="MRZ51" s="178"/>
      <c r="MSA51" s="178"/>
      <c r="MSB51" s="178"/>
      <c r="MSC51" s="178"/>
      <c r="MSD51" s="178"/>
      <c r="MSE51" s="178"/>
      <c r="MSF51" s="178"/>
      <c r="MSG51" s="178"/>
      <c r="MSH51" s="178"/>
      <c r="MSI51" s="178"/>
      <c r="MSJ51" s="178"/>
      <c r="MSK51" s="178"/>
      <c r="MSL51" s="178"/>
      <c r="MSM51" s="178"/>
      <c r="MSN51" s="178"/>
      <c r="MSO51" s="178"/>
      <c r="MSP51" s="178"/>
      <c r="MSQ51" s="178"/>
      <c r="MSR51" s="178"/>
      <c r="MSS51" s="178"/>
      <c r="MST51" s="178"/>
      <c r="MSU51" s="178"/>
      <c r="MSV51" s="178"/>
      <c r="MSW51" s="178"/>
      <c r="MSX51" s="178"/>
      <c r="MSY51" s="178"/>
      <c r="MSZ51" s="178"/>
      <c r="MTA51" s="178"/>
      <c r="MTB51" s="178"/>
      <c r="MTC51" s="178"/>
      <c r="MTD51" s="178"/>
      <c r="MTE51" s="178"/>
      <c r="MTF51" s="178"/>
      <c r="MTG51" s="178"/>
      <c r="MTH51" s="178"/>
      <c r="MTI51" s="178"/>
      <c r="MTJ51" s="178"/>
      <c r="MTK51" s="178"/>
      <c r="MTL51" s="178"/>
      <c r="MTM51" s="178"/>
      <c r="MTN51" s="178"/>
      <c r="MTO51" s="178"/>
      <c r="MTP51" s="178"/>
      <c r="MTQ51" s="178"/>
      <c r="MTR51" s="178"/>
      <c r="MTS51" s="178"/>
      <c r="MTT51" s="178"/>
      <c r="MTU51" s="178"/>
      <c r="MTV51" s="178"/>
      <c r="MTW51" s="178"/>
      <c r="MTX51" s="178"/>
      <c r="MTY51" s="178"/>
      <c r="MTZ51" s="178"/>
      <c r="MUA51" s="178"/>
      <c r="MUB51" s="178"/>
      <c r="MUC51" s="178"/>
      <c r="MUD51" s="178"/>
      <c r="MUE51" s="178"/>
      <c r="MUF51" s="178"/>
      <c r="MUG51" s="178"/>
      <c r="MUH51" s="178"/>
      <c r="MUI51" s="178"/>
      <c r="MUJ51" s="178"/>
      <c r="MUK51" s="178"/>
      <c r="MUL51" s="178"/>
      <c r="MUM51" s="178"/>
      <c r="MUN51" s="178"/>
      <c r="MUO51" s="178"/>
      <c r="MUP51" s="178"/>
      <c r="MUQ51" s="178"/>
      <c r="MUR51" s="178"/>
      <c r="MUS51" s="178"/>
      <c r="MUT51" s="178"/>
      <c r="MUU51" s="178"/>
      <c r="MUV51" s="178"/>
      <c r="MUW51" s="178"/>
      <c r="MUX51" s="178"/>
      <c r="MUY51" s="178"/>
      <c r="MUZ51" s="178"/>
      <c r="MVA51" s="178"/>
      <c r="MVB51" s="178"/>
      <c r="MVC51" s="178"/>
      <c r="MVD51" s="178"/>
      <c r="MVE51" s="178"/>
      <c r="MVF51" s="178"/>
      <c r="MVG51" s="178"/>
      <c r="MVH51" s="178"/>
      <c r="MVI51" s="178"/>
      <c r="MVJ51" s="178"/>
      <c r="MVK51" s="178"/>
      <c r="MVL51" s="178"/>
      <c r="MVM51" s="178"/>
      <c r="MVN51" s="178"/>
      <c r="MVO51" s="178"/>
      <c r="MVP51" s="178"/>
      <c r="MVQ51" s="178"/>
      <c r="MVR51" s="178"/>
      <c r="MVS51" s="178"/>
      <c r="MVT51" s="178"/>
      <c r="MVU51" s="178"/>
      <c r="MVV51" s="178"/>
      <c r="MVW51" s="178"/>
      <c r="MVX51" s="178"/>
      <c r="MVY51" s="178"/>
      <c r="MVZ51" s="178"/>
      <c r="MWA51" s="178"/>
      <c r="MWB51" s="178"/>
      <c r="MWC51" s="178"/>
      <c r="MWD51" s="178"/>
      <c r="MWE51" s="178"/>
      <c r="MWF51" s="178"/>
      <c r="MWG51" s="178"/>
      <c r="MWH51" s="178"/>
      <c r="MWI51" s="178"/>
      <c r="MWJ51" s="178"/>
      <c r="MWK51" s="178"/>
      <c r="MWL51" s="178"/>
      <c r="MWM51" s="178"/>
      <c r="MWN51" s="178"/>
      <c r="MWO51" s="178"/>
      <c r="MWP51" s="178"/>
      <c r="MWQ51" s="178"/>
      <c r="MWR51" s="178"/>
      <c r="MWS51" s="178"/>
      <c r="MWT51" s="178"/>
      <c r="MWU51" s="178"/>
      <c r="MWV51" s="178"/>
      <c r="MWW51" s="178"/>
      <c r="MWX51" s="178"/>
      <c r="MWY51" s="178"/>
      <c r="MWZ51" s="178"/>
      <c r="MXA51" s="178"/>
      <c r="MXB51" s="178"/>
      <c r="MXC51" s="178"/>
      <c r="MXD51" s="178"/>
      <c r="MXE51" s="178"/>
      <c r="MXF51" s="178"/>
      <c r="MXG51" s="178"/>
      <c r="MXH51" s="178"/>
      <c r="MXI51" s="178"/>
      <c r="MXJ51" s="178"/>
      <c r="MXK51" s="178"/>
      <c r="MXL51" s="178"/>
      <c r="MXM51" s="178"/>
      <c r="MXN51" s="178"/>
      <c r="MXO51" s="178"/>
      <c r="MXP51" s="178"/>
      <c r="MXQ51" s="178"/>
      <c r="MXR51" s="178"/>
      <c r="MXS51" s="178"/>
      <c r="MXT51" s="178"/>
      <c r="MXU51" s="178"/>
      <c r="MXV51" s="178"/>
      <c r="MXW51" s="178"/>
      <c r="MXX51" s="178"/>
      <c r="MXY51" s="178"/>
      <c r="MXZ51" s="178"/>
      <c r="MYA51" s="178"/>
      <c r="MYB51" s="178"/>
      <c r="MYC51" s="178"/>
      <c r="MYD51" s="178"/>
      <c r="MYE51" s="178"/>
      <c r="MYF51" s="178"/>
      <c r="MYG51" s="178"/>
      <c r="MYH51" s="178"/>
      <c r="MYI51" s="178"/>
      <c r="MYJ51" s="178"/>
      <c r="MYK51" s="178"/>
      <c r="MYL51" s="178"/>
      <c r="MYM51" s="178"/>
      <c r="MYN51" s="178"/>
      <c r="MYO51" s="178"/>
      <c r="MYP51" s="178"/>
      <c r="MYQ51" s="178"/>
      <c r="MYR51" s="178"/>
      <c r="MYS51" s="178"/>
      <c r="MYT51" s="178"/>
      <c r="MYU51" s="178"/>
      <c r="MYV51" s="178"/>
      <c r="MYW51" s="178"/>
      <c r="MYX51" s="178"/>
      <c r="MYY51" s="178"/>
      <c r="MYZ51" s="178"/>
      <c r="MZA51" s="178"/>
      <c r="MZB51" s="178"/>
      <c r="MZC51" s="178"/>
      <c r="MZD51" s="178"/>
      <c r="MZE51" s="178"/>
      <c r="MZF51" s="178"/>
      <c r="MZG51" s="178"/>
      <c r="MZH51" s="178"/>
      <c r="MZI51" s="178"/>
      <c r="MZJ51" s="178"/>
      <c r="MZK51" s="178"/>
      <c r="MZL51" s="178"/>
      <c r="MZM51" s="178"/>
      <c r="MZN51" s="178"/>
      <c r="MZO51" s="178"/>
      <c r="MZP51" s="178"/>
      <c r="MZQ51" s="178"/>
      <c r="MZR51" s="178"/>
      <c r="MZS51" s="178"/>
      <c r="MZT51" s="178"/>
      <c r="MZU51" s="178"/>
      <c r="MZV51" s="178"/>
      <c r="MZW51" s="178"/>
      <c r="MZX51" s="178"/>
      <c r="MZY51" s="178"/>
      <c r="MZZ51" s="178"/>
      <c r="NAA51" s="178"/>
      <c r="NAB51" s="178"/>
      <c r="NAC51" s="178"/>
      <c r="NAD51" s="178"/>
      <c r="NAE51" s="178"/>
      <c r="NAF51" s="178"/>
      <c r="NAG51" s="178"/>
      <c r="NAH51" s="178"/>
      <c r="NAI51" s="178"/>
      <c r="NAJ51" s="178"/>
      <c r="NAK51" s="178"/>
      <c r="NAL51" s="178"/>
      <c r="NAM51" s="178"/>
      <c r="NAN51" s="178"/>
      <c r="NAO51" s="178"/>
      <c r="NAP51" s="178"/>
      <c r="NAQ51" s="178"/>
      <c r="NAR51" s="178"/>
      <c r="NAS51" s="178"/>
      <c r="NAT51" s="178"/>
      <c r="NAU51" s="178"/>
      <c r="NAV51" s="178"/>
      <c r="NAW51" s="178"/>
      <c r="NAX51" s="178"/>
      <c r="NAY51" s="178"/>
      <c r="NAZ51" s="178"/>
      <c r="NBA51" s="178"/>
      <c r="NBB51" s="178"/>
      <c r="NBC51" s="178"/>
      <c r="NBD51" s="178"/>
      <c r="NBE51" s="178"/>
      <c r="NBF51" s="178"/>
      <c r="NBG51" s="178"/>
      <c r="NBH51" s="178"/>
      <c r="NBI51" s="178"/>
      <c r="NBJ51" s="178"/>
      <c r="NBK51" s="178"/>
      <c r="NBL51" s="178"/>
      <c r="NBM51" s="178"/>
      <c r="NBN51" s="178"/>
      <c r="NBO51" s="178"/>
      <c r="NBP51" s="178"/>
      <c r="NBQ51" s="178"/>
      <c r="NBR51" s="178"/>
      <c r="NBS51" s="178"/>
      <c r="NBT51" s="178"/>
      <c r="NBU51" s="178"/>
      <c r="NBV51" s="178"/>
      <c r="NBW51" s="178"/>
      <c r="NBX51" s="178"/>
      <c r="NBY51" s="178"/>
      <c r="NBZ51" s="178"/>
      <c r="NCA51" s="178"/>
      <c r="NCB51" s="178"/>
      <c r="NCC51" s="178"/>
      <c r="NCD51" s="178"/>
      <c r="NCE51" s="178"/>
      <c r="NCF51" s="178"/>
      <c r="NCG51" s="178"/>
      <c r="NCH51" s="178"/>
      <c r="NCI51" s="178"/>
      <c r="NCJ51" s="178"/>
      <c r="NCK51" s="178"/>
      <c r="NCL51" s="178"/>
      <c r="NCM51" s="178"/>
      <c r="NCN51" s="178"/>
      <c r="NCO51" s="178"/>
      <c r="NCP51" s="178"/>
      <c r="NCQ51" s="178"/>
      <c r="NCR51" s="178"/>
      <c r="NCS51" s="178"/>
      <c r="NCT51" s="178"/>
      <c r="NCU51" s="178"/>
      <c r="NCV51" s="178"/>
      <c r="NCW51" s="178"/>
      <c r="NCX51" s="178"/>
      <c r="NCY51" s="178"/>
      <c r="NCZ51" s="178"/>
      <c r="NDA51" s="178"/>
      <c r="NDB51" s="178"/>
      <c r="NDC51" s="178"/>
      <c r="NDD51" s="178"/>
      <c r="NDE51" s="178"/>
      <c r="NDF51" s="178"/>
      <c r="NDG51" s="178"/>
      <c r="NDH51" s="178"/>
      <c r="NDI51" s="178"/>
      <c r="NDJ51" s="178"/>
      <c r="NDK51" s="178"/>
      <c r="NDL51" s="178"/>
      <c r="NDM51" s="178"/>
      <c r="NDN51" s="178"/>
      <c r="NDO51" s="178"/>
      <c r="NDP51" s="178"/>
      <c r="NDQ51" s="178"/>
      <c r="NDR51" s="178"/>
      <c r="NDS51" s="178"/>
      <c r="NDT51" s="178"/>
      <c r="NDU51" s="178"/>
      <c r="NDV51" s="178"/>
      <c r="NDW51" s="178"/>
      <c r="NDX51" s="178"/>
      <c r="NDY51" s="178"/>
      <c r="NDZ51" s="178"/>
      <c r="NEA51" s="178"/>
      <c r="NEB51" s="178"/>
      <c r="NEC51" s="178"/>
      <c r="NED51" s="178"/>
      <c r="NEE51" s="178"/>
      <c r="NEF51" s="178"/>
      <c r="NEG51" s="178"/>
      <c r="NEH51" s="178"/>
      <c r="NEI51" s="178"/>
      <c r="NEJ51" s="178"/>
      <c r="NEK51" s="178"/>
      <c r="NEL51" s="178"/>
      <c r="NEM51" s="178"/>
      <c r="NEN51" s="178"/>
      <c r="NEO51" s="178"/>
      <c r="NEP51" s="178"/>
      <c r="NEQ51" s="178"/>
      <c r="NER51" s="178"/>
      <c r="NES51" s="178"/>
      <c r="NET51" s="178"/>
      <c r="NEU51" s="178"/>
      <c r="NEV51" s="178"/>
      <c r="NEW51" s="178"/>
      <c r="NEX51" s="178"/>
      <c r="NEY51" s="178"/>
      <c r="NEZ51" s="178"/>
      <c r="NFA51" s="178"/>
      <c r="NFB51" s="178"/>
      <c r="NFC51" s="178"/>
      <c r="NFD51" s="178"/>
      <c r="NFE51" s="178"/>
      <c r="NFF51" s="178"/>
      <c r="NFG51" s="178"/>
      <c r="NFH51" s="178"/>
      <c r="NFI51" s="178"/>
      <c r="NFJ51" s="178"/>
      <c r="NFK51" s="178"/>
      <c r="NFL51" s="178"/>
      <c r="NFM51" s="178"/>
      <c r="NFN51" s="178"/>
      <c r="NFO51" s="178"/>
      <c r="NFP51" s="178"/>
      <c r="NFQ51" s="178"/>
      <c r="NFR51" s="178"/>
      <c r="NFS51" s="178"/>
      <c r="NFT51" s="178"/>
      <c r="NFU51" s="178"/>
      <c r="NFV51" s="178"/>
      <c r="NFW51" s="178"/>
      <c r="NFX51" s="178"/>
      <c r="NFY51" s="178"/>
      <c r="NFZ51" s="178"/>
      <c r="NGA51" s="178"/>
      <c r="NGB51" s="178"/>
      <c r="NGC51" s="178"/>
      <c r="NGD51" s="178"/>
      <c r="NGE51" s="178"/>
      <c r="NGF51" s="178"/>
      <c r="NGG51" s="178"/>
      <c r="NGH51" s="178"/>
      <c r="NGI51" s="178"/>
      <c r="NGJ51" s="178"/>
      <c r="NGK51" s="178"/>
      <c r="NGL51" s="178"/>
      <c r="NGM51" s="178"/>
      <c r="NGN51" s="178"/>
      <c r="NGO51" s="178"/>
      <c r="NGP51" s="178"/>
      <c r="NGQ51" s="178"/>
      <c r="NGR51" s="178"/>
      <c r="NGS51" s="178"/>
      <c r="NGT51" s="178"/>
      <c r="NGU51" s="178"/>
      <c r="NGV51" s="178"/>
      <c r="NGW51" s="178"/>
      <c r="NGX51" s="178"/>
      <c r="NGY51" s="178"/>
      <c r="NGZ51" s="178"/>
      <c r="NHA51" s="178"/>
      <c r="NHB51" s="178"/>
      <c r="NHC51" s="178"/>
      <c r="NHD51" s="178"/>
      <c r="NHE51" s="178"/>
      <c r="NHF51" s="178"/>
      <c r="NHG51" s="178"/>
      <c r="NHH51" s="178"/>
      <c r="NHI51" s="178"/>
      <c r="NHJ51" s="178"/>
      <c r="NHK51" s="178"/>
      <c r="NHL51" s="178"/>
      <c r="NHM51" s="178"/>
      <c r="NHN51" s="178"/>
      <c r="NHO51" s="178"/>
      <c r="NHP51" s="178"/>
      <c r="NHQ51" s="178"/>
      <c r="NHR51" s="178"/>
      <c r="NHS51" s="178"/>
      <c r="NHT51" s="178"/>
      <c r="NHU51" s="178"/>
      <c r="NHV51" s="178"/>
      <c r="NHW51" s="178"/>
      <c r="NHX51" s="178"/>
      <c r="NHY51" s="178"/>
      <c r="NHZ51" s="178"/>
      <c r="NIA51" s="178"/>
      <c r="NIB51" s="178"/>
      <c r="NIC51" s="178"/>
      <c r="NID51" s="178"/>
      <c r="NIE51" s="178"/>
      <c r="NIF51" s="178"/>
      <c r="NIG51" s="178"/>
      <c r="NIH51" s="178"/>
      <c r="NII51" s="178"/>
      <c r="NIJ51" s="178"/>
      <c r="NIK51" s="178"/>
      <c r="NIL51" s="178"/>
      <c r="NIM51" s="178"/>
      <c r="NIN51" s="178"/>
      <c r="NIO51" s="178"/>
      <c r="NIP51" s="178"/>
      <c r="NIQ51" s="178"/>
      <c r="NIR51" s="178"/>
      <c r="NIS51" s="178"/>
      <c r="NIT51" s="178"/>
      <c r="NIU51" s="178"/>
      <c r="NIV51" s="178"/>
      <c r="NIW51" s="178"/>
      <c r="NIX51" s="178"/>
      <c r="NIY51" s="178"/>
      <c r="NIZ51" s="178"/>
      <c r="NJA51" s="178"/>
      <c r="NJB51" s="178"/>
      <c r="NJC51" s="178"/>
      <c r="NJD51" s="178"/>
      <c r="NJE51" s="178"/>
      <c r="NJF51" s="178"/>
      <c r="NJG51" s="178"/>
      <c r="NJH51" s="178"/>
      <c r="NJI51" s="178"/>
      <c r="NJJ51" s="178"/>
      <c r="NJK51" s="178"/>
      <c r="NJL51" s="178"/>
      <c r="NJM51" s="178"/>
      <c r="NJN51" s="178"/>
      <c r="NJO51" s="178"/>
      <c r="NJP51" s="178"/>
      <c r="NJQ51" s="178"/>
      <c r="NJR51" s="178"/>
      <c r="NJS51" s="178"/>
      <c r="NJT51" s="178"/>
      <c r="NJU51" s="178"/>
      <c r="NJV51" s="178"/>
      <c r="NJW51" s="178"/>
      <c r="NJX51" s="178"/>
      <c r="NJY51" s="178"/>
      <c r="NJZ51" s="178"/>
      <c r="NKA51" s="178"/>
      <c r="NKB51" s="178"/>
      <c r="NKC51" s="178"/>
      <c r="NKD51" s="178"/>
      <c r="NKE51" s="178"/>
      <c r="NKF51" s="178"/>
      <c r="NKG51" s="178"/>
      <c r="NKH51" s="178"/>
      <c r="NKI51" s="178"/>
      <c r="NKJ51" s="178"/>
      <c r="NKK51" s="178"/>
      <c r="NKL51" s="178"/>
      <c r="NKM51" s="178"/>
      <c r="NKN51" s="178"/>
      <c r="NKO51" s="178"/>
      <c r="NKP51" s="178"/>
      <c r="NKQ51" s="178"/>
      <c r="NKR51" s="178"/>
      <c r="NKS51" s="178"/>
      <c r="NKT51" s="178"/>
      <c r="NKU51" s="178"/>
      <c r="NKV51" s="178"/>
      <c r="NKW51" s="178"/>
      <c r="NKX51" s="178"/>
      <c r="NKY51" s="178"/>
      <c r="NKZ51" s="178"/>
      <c r="NLA51" s="178"/>
      <c r="NLB51" s="178"/>
      <c r="NLC51" s="178"/>
      <c r="NLD51" s="178"/>
      <c r="NLE51" s="178"/>
      <c r="NLF51" s="178"/>
      <c r="NLG51" s="178"/>
      <c r="NLH51" s="178"/>
      <c r="NLI51" s="178"/>
      <c r="NLJ51" s="178"/>
      <c r="NLK51" s="178"/>
      <c r="NLL51" s="178"/>
      <c r="NLM51" s="178"/>
      <c r="NLN51" s="178"/>
      <c r="NLO51" s="178"/>
      <c r="NLP51" s="178"/>
      <c r="NLQ51" s="178"/>
      <c r="NLR51" s="178"/>
      <c r="NLS51" s="178"/>
      <c r="NLT51" s="178"/>
      <c r="NLU51" s="178"/>
      <c r="NLV51" s="178"/>
      <c r="NLW51" s="178"/>
      <c r="NLX51" s="178"/>
      <c r="NLY51" s="178"/>
      <c r="NLZ51" s="178"/>
      <c r="NMA51" s="178"/>
      <c r="NMB51" s="178"/>
      <c r="NMC51" s="178"/>
      <c r="NMD51" s="178"/>
      <c r="NME51" s="178"/>
      <c r="NMF51" s="178"/>
      <c r="NMG51" s="178"/>
      <c r="NMH51" s="178"/>
      <c r="NMI51" s="178"/>
      <c r="NMJ51" s="178"/>
      <c r="NMK51" s="178"/>
      <c r="NML51" s="178"/>
      <c r="NMM51" s="178"/>
      <c r="NMN51" s="178"/>
      <c r="NMO51" s="178"/>
      <c r="NMP51" s="178"/>
      <c r="NMQ51" s="178"/>
      <c r="NMR51" s="178"/>
      <c r="NMS51" s="178"/>
      <c r="NMT51" s="178"/>
      <c r="NMU51" s="178"/>
      <c r="NMV51" s="178"/>
      <c r="NMW51" s="178"/>
      <c r="NMX51" s="178"/>
      <c r="NMY51" s="178"/>
      <c r="NMZ51" s="178"/>
      <c r="NNA51" s="178"/>
      <c r="NNB51" s="178"/>
      <c r="NNC51" s="178"/>
      <c r="NND51" s="178"/>
      <c r="NNE51" s="178"/>
      <c r="NNF51" s="178"/>
      <c r="NNG51" s="178"/>
      <c r="NNH51" s="178"/>
      <c r="NNI51" s="178"/>
      <c r="NNJ51" s="178"/>
      <c r="NNK51" s="178"/>
      <c r="NNL51" s="178"/>
      <c r="NNM51" s="178"/>
      <c r="NNN51" s="178"/>
      <c r="NNO51" s="178"/>
      <c r="NNP51" s="178"/>
      <c r="NNQ51" s="178"/>
      <c r="NNR51" s="178"/>
      <c r="NNS51" s="178"/>
      <c r="NNT51" s="178"/>
      <c r="NNU51" s="178"/>
      <c r="NNV51" s="178"/>
      <c r="NNW51" s="178"/>
      <c r="NNX51" s="178"/>
      <c r="NNY51" s="178"/>
      <c r="NNZ51" s="178"/>
      <c r="NOA51" s="178"/>
      <c r="NOB51" s="178"/>
      <c r="NOC51" s="178"/>
      <c r="NOD51" s="178"/>
      <c r="NOE51" s="178"/>
      <c r="NOF51" s="178"/>
      <c r="NOG51" s="178"/>
      <c r="NOH51" s="178"/>
      <c r="NOI51" s="178"/>
      <c r="NOJ51" s="178"/>
      <c r="NOK51" s="178"/>
      <c r="NOL51" s="178"/>
      <c r="NOM51" s="178"/>
      <c r="NON51" s="178"/>
      <c r="NOO51" s="178"/>
      <c r="NOP51" s="178"/>
      <c r="NOQ51" s="178"/>
      <c r="NOR51" s="178"/>
      <c r="NOS51" s="178"/>
      <c r="NOT51" s="178"/>
      <c r="NOU51" s="178"/>
      <c r="NOV51" s="178"/>
      <c r="NOW51" s="178"/>
      <c r="NOX51" s="178"/>
      <c r="NOY51" s="178"/>
      <c r="NOZ51" s="178"/>
      <c r="NPA51" s="178"/>
      <c r="NPB51" s="178"/>
      <c r="NPC51" s="178"/>
      <c r="NPD51" s="178"/>
      <c r="NPE51" s="178"/>
      <c r="NPF51" s="178"/>
      <c r="NPG51" s="178"/>
      <c r="NPH51" s="178"/>
      <c r="NPI51" s="178"/>
      <c r="NPJ51" s="178"/>
      <c r="NPK51" s="178"/>
      <c r="NPL51" s="178"/>
      <c r="NPM51" s="178"/>
      <c r="NPN51" s="178"/>
      <c r="NPO51" s="178"/>
      <c r="NPP51" s="178"/>
      <c r="NPQ51" s="178"/>
      <c r="NPR51" s="178"/>
      <c r="NPS51" s="178"/>
      <c r="NPT51" s="178"/>
      <c r="NPU51" s="178"/>
      <c r="NPV51" s="178"/>
      <c r="NPW51" s="178"/>
      <c r="NPX51" s="178"/>
      <c r="NPY51" s="178"/>
      <c r="NPZ51" s="178"/>
      <c r="NQA51" s="178"/>
      <c r="NQB51" s="178"/>
      <c r="NQC51" s="178"/>
      <c r="NQD51" s="178"/>
      <c r="NQE51" s="178"/>
      <c r="NQF51" s="178"/>
      <c r="NQG51" s="178"/>
      <c r="NQH51" s="178"/>
      <c r="NQI51" s="178"/>
      <c r="NQJ51" s="178"/>
      <c r="NQK51" s="178"/>
      <c r="NQL51" s="178"/>
      <c r="NQM51" s="178"/>
      <c r="NQN51" s="178"/>
      <c r="NQO51" s="178"/>
      <c r="NQP51" s="178"/>
      <c r="NQQ51" s="178"/>
      <c r="NQR51" s="178"/>
      <c r="NQS51" s="178"/>
      <c r="NQT51" s="178"/>
      <c r="NQU51" s="178"/>
      <c r="NQV51" s="178"/>
      <c r="NQW51" s="178"/>
      <c r="NQX51" s="178"/>
      <c r="NQY51" s="178"/>
      <c r="NQZ51" s="178"/>
      <c r="NRA51" s="178"/>
      <c r="NRB51" s="178"/>
      <c r="NRC51" s="178"/>
      <c r="NRD51" s="178"/>
      <c r="NRE51" s="178"/>
      <c r="NRF51" s="178"/>
      <c r="NRG51" s="178"/>
      <c r="NRH51" s="178"/>
      <c r="NRI51" s="178"/>
      <c r="NRJ51" s="178"/>
      <c r="NRK51" s="178"/>
      <c r="NRL51" s="178"/>
      <c r="NRM51" s="178"/>
      <c r="NRN51" s="178"/>
      <c r="NRO51" s="178"/>
      <c r="NRP51" s="178"/>
      <c r="NRQ51" s="178"/>
      <c r="NRR51" s="178"/>
      <c r="NRS51" s="178"/>
      <c r="NRT51" s="178"/>
      <c r="NRU51" s="178"/>
      <c r="NRV51" s="178"/>
      <c r="NRW51" s="178"/>
      <c r="NRX51" s="178"/>
      <c r="NRY51" s="178"/>
      <c r="NRZ51" s="178"/>
      <c r="NSA51" s="178"/>
      <c r="NSB51" s="178"/>
      <c r="NSC51" s="178"/>
      <c r="NSD51" s="178"/>
      <c r="NSE51" s="178"/>
      <c r="NSF51" s="178"/>
      <c r="NSG51" s="178"/>
      <c r="NSH51" s="178"/>
      <c r="NSI51" s="178"/>
      <c r="NSJ51" s="178"/>
      <c r="NSK51" s="178"/>
      <c r="NSL51" s="178"/>
      <c r="NSM51" s="178"/>
      <c r="NSN51" s="178"/>
      <c r="NSO51" s="178"/>
      <c r="NSP51" s="178"/>
      <c r="NSQ51" s="178"/>
      <c r="NSR51" s="178"/>
      <c r="NSS51" s="178"/>
      <c r="NST51" s="178"/>
      <c r="NSU51" s="178"/>
      <c r="NSV51" s="178"/>
      <c r="NSW51" s="178"/>
      <c r="NSX51" s="178"/>
      <c r="NSY51" s="178"/>
      <c r="NSZ51" s="178"/>
      <c r="NTA51" s="178"/>
      <c r="NTB51" s="178"/>
      <c r="NTC51" s="178"/>
      <c r="NTD51" s="178"/>
      <c r="NTE51" s="178"/>
      <c r="NTF51" s="178"/>
      <c r="NTG51" s="178"/>
      <c r="NTH51" s="178"/>
      <c r="NTI51" s="178"/>
      <c r="NTJ51" s="178"/>
      <c r="NTK51" s="178"/>
      <c r="NTL51" s="178"/>
      <c r="NTM51" s="178"/>
      <c r="NTN51" s="178"/>
      <c r="NTO51" s="178"/>
      <c r="NTP51" s="178"/>
      <c r="NTQ51" s="178"/>
      <c r="NTR51" s="178"/>
      <c r="NTS51" s="178"/>
      <c r="NTT51" s="178"/>
      <c r="NTU51" s="178"/>
      <c r="NTV51" s="178"/>
      <c r="NTW51" s="178"/>
      <c r="NTX51" s="178"/>
      <c r="NTY51" s="178"/>
      <c r="NTZ51" s="178"/>
      <c r="NUA51" s="178"/>
      <c r="NUB51" s="178"/>
      <c r="NUC51" s="178"/>
      <c r="NUD51" s="178"/>
      <c r="NUE51" s="178"/>
      <c r="NUF51" s="178"/>
      <c r="NUG51" s="178"/>
      <c r="NUH51" s="178"/>
      <c r="NUI51" s="178"/>
      <c r="NUJ51" s="178"/>
      <c r="NUK51" s="178"/>
      <c r="NUL51" s="178"/>
      <c r="NUM51" s="178"/>
      <c r="NUN51" s="178"/>
      <c r="NUO51" s="178"/>
      <c r="NUP51" s="178"/>
      <c r="NUQ51" s="178"/>
      <c r="NUR51" s="178"/>
      <c r="NUS51" s="178"/>
      <c r="NUT51" s="178"/>
      <c r="NUU51" s="178"/>
      <c r="NUV51" s="178"/>
      <c r="NUW51" s="178"/>
      <c r="NUX51" s="178"/>
      <c r="NUY51" s="178"/>
      <c r="NUZ51" s="178"/>
      <c r="NVA51" s="178"/>
      <c r="NVB51" s="178"/>
      <c r="NVC51" s="178"/>
      <c r="NVD51" s="178"/>
      <c r="NVE51" s="178"/>
      <c r="NVF51" s="178"/>
      <c r="NVG51" s="178"/>
      <c r="NVH51" s="178"/>
      <c r="NVI51" s="178"/>
      <c r="NVJ51" s="178"/>
      <c r="NVK51" s="178"/>
      <c r="NVL51" s="178"/>
      <c r="NVM51" s="178"/>
      <c r="NVN51" s="178"/>
      <c r="NVO51" s="178"/>
      <c r="NVP51" s="178"/>
      <c r="NVQ51" s="178"/>
      <c r="NVR51" s="178"/>
      <c r="NVS51" s="178"/>
      <c r="NVT51" s="178"/>
      <c r="NVU51" s="178"/>
      <c r="NVV51" s="178"/>
      <c r="NVW51" s="178"/>
      <c r="NVX51" s="178"/>
      <c r="NVY51" s="178"/>
      <c r="NVZ51" s="178"/>
      <c r="NWA51" s="178"/>
      <c r="NWB51" s="178"/>
      <c r="NWC51" s="178"/>
      <c r="NWD51" s="178"/>
      <c r="NWE51" s="178"/>
      <c r="NWF51" s="178"/>
      <c r="NWG51" s="178"/>
      <c r="NWH51" s="178"/>
      <c r="NWI51" s="178"/>
      <c r="NWJ51" s="178"/>
      <c r="NWK51" s="178"/>
      <c r="NWL51" s="178"/>
      <c r="NWM51" s="178"/>
      <c r="NWN51" s="178"/>
      <c r="NWO51" s="178"/>
      <c r="NWP51" s="178"/>
      <c r="NWQ51" s="178"/>
      <c r="NWR51" s="178"/>
      <c r="NWS51" s="178"/>
      <c r="NWT51" s="178"/>
      <c r="NWU51" s="178"/>
      <c r="NWV51" s="178"/>
      <c r="NWW51" s="178"/>
      <c r="NWX51" s="178"/>
      <c r="NWY51" s="178"/>
      <c r="NWZ51" s="178"/>
      <c r="NXA51" s="178"/>
      <c r="NXB51" s="178"/>
      <c r="NXC51" s="178"/>
      <c r="NXD51" s="178"/>
      <c r="NXE51" s="178"/>
      <c r="NXF51" s="178"/>
      <c r="NXG51" s="178"/>
      <c r="NXH51" s="178"/>
      <c r="NXI51" s="178"/>
      <c r="NXJ51" s="178"/>
      <c r="NXK51" s="178"/>
      <c r="NXL51" s="178"/>
      <c r="NXM51" s="178"/>
      <c r="NXN51" s="178"/>
      <c r="NXO51" s="178"/>
      <c r="NXP51" s="178"/>
      <c r="NXQ51" s="178"/>
      <c r="NXR51" s="178"/>
      <c r="NXS51" s="178"/>
      <c r="NXT51" s="178"/>
      <c r="NXU51" s="178"/>
      <c r="NXV51" s="178"/>
      <c r="NXW51" s="178"/>
      <c r="NXX51" s="178"/>
      <c r="NXY51" s="178"/>
      <c r="NXZ51" s="178"/>
      <c r="NYA51" s="178"/>
      <c r="NYB51" s="178"/>
      <c r="NYC51" s="178"/>
      <c r="NYD51" s="178"/>
      <c r="NYE51" s="178"/>
      <c r="NYF51" s="178"/>
      <c r="NYG51" s="178"/>
      <c r="NYH51" s="178"/>
      <c r="NYI51" s="178"/>
      <c r="NYJ51" s="178"/>
      <c r="NYK51" s="178"/>
      <c r="NYL51" s="178"/>
      <c r="NYM51" s="178"/>
      <c r="NYN51" s="178"/>
      <c r="NYO51" s="178"/>
      <c r="NYP51" s="178"/>
      <c r="NYQ51" s="178"/>
      <c r="NYR51" s="178"/>
      <c r="NYS51" s="178"/>
      <c r="NYT51" s="178"/>
      <c r="NYU51" s="178"/>
      <c r="NYV51" s="178"/>
      <c r="NYW51" s="178"/>
      <c r="NYX51" s="178"/>
      <c r="NYY51" s="178"/>
      <c r="NYZ51" s="178"/>
      <c r="NZA51" s="178"/>
      <c r="NZB51" s="178"/>
      <c r="NZC51" s="178"/>
      <c r="NZD51" s="178"/>
      <c r="NZE51" s="178"/>
      <c r="NZF51" s="178"/>
      <c r="NZG51" s="178"/>
      <c r="NZH51" s="178"/>
      <c r="NZI51" s="178"/>
      <c r="NZJ51" s="178"/>
      <c r="NZK51" s="178"/>
      <c r="NZL51" s="178"/>
      <c r="NZM51" s="178"/>
      <c r="NZN51" s="178"/>
      <c r="NZO51" s="178"/>
      <c r="NZP51" s="178"/>
      <c r="NZQ51" s="178"/>
      <c r="NZR51" s="178"/>
      <c r="NZS51" s="178"/>
      <c r="NZT51" s="178"/>
      <c r="NZU51" s="178"/>
      <c r="NZV51" s="178"/>
      <c r="NZW51" s="178"/>
      <c r="NZX51" s="178"/>
      <c r="NZY51" s="178"/>
      <c r="NZZ51" s="178"/>
      <c r="OAA51" s="178"/>
      <c r="OAB51" s="178"/>
      <c r="OAC51" s="178"/>
      <c r="OAD51" s="178"/>
      <c r="OAE51" s="178"/>
      <c r="OAF51" s="178"/>
      <c r="OAG51" s="178"/>
      <c r="OAH51" s="178"/>
      <c r="OAI51" s="178"/>
      <c r="OAJ51" s="178"/>
      <c r="OAK51" s="178"/>
      <c r="OAL51" s="178"/>
      <c r="OAM51" s="178"/>
      <c r="OAN51" s="178"/>
      <c r="OAO51" s="178"/>
      <c r="OAP51" s="178"/>
      <c r="OAQ51" s="178"/>
      <c r="OAR51" s="178"/>
      <c r="OAS51" s="178"/>
      <c r="OAT51" s="178"/>
      <c r="OAU51" s="178"/>
      <c r="OAV51" s="178"/>
      <c r="OAW51" s="178"/>
      <c r="OAX51" s="178"/>
      <c r="OAY51" s="178"/>
      <c r="OAZ51" s="178"/>
      <c r="OBA51" s="178"/>
      <c r="OBB51" s="178"/>
      <c r="OBC51" s="178"/>
      <c r="OBD51" s="178"/>
      <c r="OBE51" s="178"/>
      <c r="OBF51" s="178"/>
      <c r="OBG51" s="178"/>
      <c r="OBH51" s="178"/>
      <c r="OBI51" s="178"/>
      <c r="OBJ51" s="178"/>
      <c r="OBK51" s="178"/>
      <c r="OBL51" s="178"/>
      <c r="OBM51" s="178"/>
      <c r="OBN51" s="178"/>
      <c r="OBO51" s="178"/>
      <c r="OBP51" s="178"/>
      <c r="OBQ51" s="178"/>
      <c r="OBR51" s="178"/>
      <c r="OBS51" s="178"/>
      <c r="OBT51" s="178"/>
      <c r="OBU51" s="178"/>
      <c r="OBV51" s="178"/>
      <c r="OBW51" s="178"/>
      <c r="OBX51" s="178"/>
      <c r="OBY51" s="178"/>
      <c r="OBZ51" s="178"/>
      <c r="OCA51" s="178"/>
      <c r="OCB51" s="178"/>
      <c r="OCC51" s="178"/>
      <c r="OCD51" s="178"/>
      <c r="OCE51" s="178"/>
      <c r="OCF51" s="178"/>
      <c r="OCG51" s="178"/>
      <c r="OCH51" s="178"/>
      <c r="OCI51" s="178"/>
      <c r="OCJ51" s="178"/>
      <c r="OCK51" s="178"/>
      <c r="OCL51" s="178"/>
      <c r="OCM51" s="178"/>
      <c r="OCN51" s="178"/>
      <c r="OCO51" s="178"/>
      <c r="OCP51" s="178"/>
      <c r="OCQ51" s="178"/>
      <c r="OCR51" s="178"/>
      <c r="OCS51" s="178"/>
      <c r="OCT51" s="178"/>
      <c r="OCU51" s="178"/>
      <c r="OCV51" s="178"/>
      <c r="OCW51" s="178"/>
      <c r="OCX51" s="178"/>
      <c r="OCY51" s="178"/>
      <c r="OCZ51" s="178"/>
      <c r="ODA51" s="178"/>
      <c r="ODB51" s="178"/>
      <c r="ODC51" s="178"/>
      <c r="ODD51" s="178"/>
      <c r="ODE51" s="178"/>
      <c r="ODF51" s="178"/>
      <c r="ODG51" s="178"/>
      <c r="ODH51" s="178"/>
      <c r="ODI51" s="178"/>
      <c r="ODJ51" s="178"/>
      <c r="ODK51" s="178"/>
      <c r="ODL51" s="178"/>
      <c r="ODM51" s="178"/>
      <c r="ODN51" s="178"/>
      <c r="ODO51" s="178"/>
      <c r="ODP51" s="178"/>
      <c r="ODQ51" s="178"/>
      <c r="ODR51" s="178"/>
      <c r="ODS51" s="178"/>
      <c r="ODT51" s="178"/>
      <c r="ODU51" s="178"/>
      <c r="ODV51" s="178"/>
      <c r="ODW51" s="178"/>
      <c r="ODX51" s="178"/>
      <c r="ODY51" s="178"/>
      <c r="ODZ51" s="178"/>
      <c r="OEA51" s="178"/>
      <c r="OEB51" s="178"/>
      <c r="OEC51" s="178"/>
      <c r="OED51" s="178"/>
      <c r="OEE51" s="178"/>
      <c r="OEF51" s="178"/>
      <c r="OEG51" s="178"/>
      <c r="OEH51" s="178"/>
      <c r="OEI51" s="178"/>
      <c r="OEJ51" s="178"/>
      <c r="OEK51" s="178"/>
      <c r="OEL51" s="178"/>
      <c r="OEM51" s="178"/>
      <c r="OEN51" s="178"/>
      <c r="OEO51" s="178"/>
      <c r="OEP51" s="178"/>
      <c r="OEQ51" s="178"/>
      <c r="OER51" s="178"/>
      <c r="OES51" s="178"/>
      <c r="OET51" s="178"/>
      <c r="OEU51" s="178"/>
      <c r="OEV51" s="178"/>
      <c r="OEW51" s="178"/>
      <c r="OEX51" s="178"/>
      <c r="OEY51" s="178"/>
      <c r="OEZ51" s="178"/>
      <c r="OFA51" s="178"/>
      <c r="OFB51" s="178"/>
      <c r="OFC51" s="178"/>
      <c r="OFD51" s="178"/>
      <c r="OFE51" s="178"/>
      <c r="OFF51" s="178"/>
      <c r="OFG51" s="178"/>
      <c r="OFH51" s="178"/>
      <c r="OFI51" s="178"/>
      <c r="OFJ51" s="178"/>
      <c r="OFK51" s="178"/>
      <c r="OFL51" s="178"/>
      <c r="OFM51" s="178"/>
      <c r="OFN51" s="178"/>
      <c r="OFO51" s="178"/>
      <c r="OFP51" s="178"/>
      <c r="OFQ51" s="178"/>
      <c r="OFR51" s="178"/>
      <c r="OFS51" s="178"/>
      <c r="OFT51" s="178"/>
      <c r="OFU51" s="178"/>
      <c r="OFV51" s="178"/>
      <c r="OFW51" s="178"/>
      <c r="OFX51" s="178"/>
      <c r="OFY51" s="178"/>
      <c r="OFZ51" s="178"/>
      <c r="OGA51" s="178"/>
      <c r="OGB51" s="178"/>
      <c r="OGC51" s="178"/>
      <c r="OGD51" s="178"/>
      <c r="OGE51" s="178"/>
      <c r="OGF51" s="178"/>
      <c r="OGG51" s="178"/>
      <c r="OGH51" s="178"/>
      <c r="OGI51" s="178"/>
      <c r="OGJ51" s="178"/>
      <c r="OGK51" s="178"/>
      <c r="OGL51" s="178"/>
      <c r="OGM51" s="178"/>
      <c r="OGN51" s="178"/>
      <c r="OGO51" s="178"/>
      <c r="OGP51" s="178"/>
      <c r="OGQ51" s="178"/>
      <c r="OGR51" s="178"/>
      <c r="OGS51" s="178"/>
      <c r="OGT51" s="178"/>
      <c r="OGU51" s="178"/>
      <c r="OGV51" s="178"/>
      <c r="OGW51" s="178"/>
      <c r="OGX51" s="178"/>
      <c r="OGY51" s="178"/>
      <c r="OGZ51" s="178"/>
      <c r="OHA51" s="178"/>
      <c r="OHB51" s="178"/>
      <c r="OHC51" s="178"/>
      <c r="OHD51" s="178"/>
      <c r="OHE51" s="178"/>
      <c r="OHF51" s="178"/>
      <c r="OHG51" s="178"/>
      <c r="OHH51" s="178"/>
      <c r="OHI51" s="178"/>
      <c r="OHJ51" s="178"/>
      <c r="OHK51" s="178"/>
      <c r="OHL51" s="178"/>
      <c r="OHM51" s="178"/>
      <c r="OHN51" s="178"/>
      <c r="OHO51" s="178"/>
      <c r="OHP51" s="178"/>
      <c r="OHQ51" s="178"/>
      <c r="OHR51" s="178"/>
      <c r="OHS51" s="178"/>
      <c r="OHT51" s="178"/>
      <c r="OHU51" s="178"/>
      <c r="OHV51" s="178"/>
      <c r="OHW51" s="178"/>
      <c r="OHX51" s="178"/>
      <c r="OHY51" s="178"/>
      <c r="OHZ51" s="178"/>
      <c r="OIA51" s="178"/>
      <c r="OIB51" s="178"/>
      <c r="OIC51" s="178"/>
      <c r="OID51" s="178"/>
      <c r="OIE51" s="178"/>
      <c r="OIF51" s="178"/>
      <c r="OIG51" s="178"/>
      <c r="OIH51" s="178"/>
      <c r="OII51" s="178"/>
      <c r="OIJ51" s="178"/>
      <c r="OIK51" s="178"/>
      <c r="OIL51" s="178"/>
      <c r="OIM51" s="178"/>
      <c r="OIN51" s="178"/>
      <c r="OIO51" s="178"/>
      <c r="OIP51" s="178"/>
      <c r="OIQ51" s="178"/>
      <c r="OIR51" s="178"/>
      <c r="OIS51" s="178"/>
      <c r="OIT51" s="178"/>
      <c r="OIU51" s="178"/>
      <c r="OIV51" s="178"/>
      <c r="OIW51" s="178"/>
      <c r="OIX51" s="178"/>
      <c r="OIY51" s="178"/>
      <c r="OIZ51" s="178"/>
      <c r="OJA51" s="178"/>
      <c r="OJB51" s="178"/>
      <c r="OJC51" s="178"/>
      <c r="OJD51" s="178"/>
      <c r="OJE51" s="178"/>
      <c r="OJF51" s="178"/>
      <c r="OJG51" s="178"/>
      <c r="OJH51" s="178"/>
      <c r="OJI51" s="178"/>
      <c r="OJJ51" s="178"/>
      <c r="OJK51" s="178"/>
      <c r="OJL51" s="178"/>
      <c r="OJM51" s="178"/>
      <c r="OJN51" s="178"/>
      <c r="OJO51" s="178"/>
      <c r="OJP51" s="178"/>
      <c r="OJQ51" s="178"/>
      <c r="OJR51" s="178"/>
      <c r="OJS51" s="178"/>
      <c r="OJT51" s="178"/>
      <c r="OJU51" s="178"/>
      <c r="OJV51" s="178"/>
      <c r="OJW51" s="178"/>
      <c r="OJX51" s="178"/>
      <c r="OJY51" s="178"/>
      <c r="OJZ51" s="178"/>
      <c r="OKA51" s="178"/>
      <c r="OKB51" s="178"/>
      <c r="OKC51" s="178"/>
      <c r="OKD51" s="178"/>
      <c r="OKE51" s="178"/>
      <c r="OKF51" s="178"/>
      <c r="OKG51" s="178"/>
      <c r="OKH51" s="178"/>
      <c r="OKI51" s="178"/>
      <c r="OKJ51" s="178"/>
      <c r="OKK51" s="178"/>
      <c r="OKL51" s="178"/>
      <c r="OKM51" s="178"/>
      <c r="OKN51" s="178"/>
      <c r="OKO51" s="178"/>
      <c r="OKP51" s="178"/>
      <c r="OKQ51" s="178"/>
      <c r="OKR51" s="178"/>
      <c r="OKS51" s="178"/>
      <c r="OKT51" s="178"/>
      <c r="OKU51" s="178"/>
      <c r="OKV51" s="178"/>
      <c r="OKW51" s="178"/>
      <c r="OKX51" s="178"/>
      <c r="OKY51" s="178"/>
      <c r="OKZ51" s="178"/>
      <c r="OLA51" s="178"/>
      <c r="OLB51" s="178"/>
      <c r="OLC51" s="178"/>
      <c r="OLD51" s="178"/>
      <c r="OLE51" s="178"/>
      <c r="OLF51" s="178"/>
      <c r="OLG51" s="178"/>
      <c r="OLH51" s="178"/>
      <c r="OLI51" s="178"/>
      <c r="OLJ51" s="178"/>
      <c r="OLK51" s="178"/>
      <c r="OLL51" s="178"/>
      <c r="OLM51" s="178"/>
      <c r="OLN51" s="178"/>
      <c r="OLO51" s="178"/>
      <c r="OLP51" s="178"/>
      <c r="OLQ51" s="178"/>
      <c r="OLR51" s="178"/>
      <c r="OLS51" s="178"/>
      <c r="OLT51" s="178"/>
      <c r="OLU51" s="178"/>
      <c r="OLV51" s="178"/>
      <c r="OLW51" s="178"/>
      <c r="OLX51" s="178"/>
      <c r="OLY51" s="178"/>
      <c r="OLZ51" s="178"/>
      <c r="OMA51" s="178"/>
      <c r="OMB51" s="178"/>
      <c r="OMC51" s="178"/>
      <c r="OMD51" s="178"/>
      <c r="OME51" s="178"/>
      <c r="OMF51" s="178"/>
      <c r="OMG51" s="178"/>
      <c r="OMH51" s="178"/>
      <c r="OMI51" s="178"/>
      <c r="OMJ51" s="178"/>
      <c r="OMK51" s="178"/>
      <c r="OML51" s="178"/>
      <c r="OMM51" s="178"/>
      <c r="OMN51" s="178"/>
      <c r="OMO51" s="178"/>
      <c r="OMP51" s="178"/>
      <c r="OMQ51" s="178"/>
      <c r="OMR51" s="178"/>
      <c r="OMS51" s="178"/>
      <c r="OMT51" s="178"/>
      <c r="OMU51" s="178"/>
      <c r="OMV51" s="178"/>
      <c r="OMW51" s="178"/>
      <c r="OMX51" s="178"/>
      <c r="OMY51" s="178"/>
      <c r="OMZ51" s="178"/>
      <c r="ONA51" s="178"/>
      <c r="ONB51" s="178"/>
      <c r="ONC51" s="178"/>
      <c r="OND51" s="178"/>
      <c r="ONE51" s="178"/>
      <c r="ONF51" s="178"/>
      <c r="ONG51" s="178"/>
      <c r="ONH51" s="178"/>
      <c r="ONI51" s="178"/>
      <c r="ONJ51" s="178"/>
      <c r="ONK51" s="178"/>
      <c r="ONL51" s="178"/>
      <c r="ONM51" s="178"/>
      <c r="ONN51" s="178"/>
      <c r="ONO51" s="178"/>
      <c r="ONP51" s="178"/>
      <c r="ONQ51" s="178"/>
      <c r="ONR51" s="178"/>
      <c r="ONS51" s="178"/>
      <c r="ONT51" s="178"/>
      <c r="ONU51" s="178"/>
      <c r="ONV51" s="178"/>
      <c r="ONW51" s="178"/>
      <c r="ONX51" s="178"/>
      <c r="ONY51" s="178"/>
      <c r="ONZ51" s="178"/>
      <c r="OOA51" s="178"/>
      <c r="OOB51" s="178"/>
      <c r="OOC51" s="178"/>
      <c r="OOD51" s="178"/>
      <c r="OOE51" s="178"/>
      <c r="OOF51" s="178"/>
      <c r="OOG51" s="178"/>
      <c r="OOH51" s="178"/>
      <c r="OOI51" s="178"/>
      <c r="OOJ51" s="178"/>
      <c r="OOK51" s="178"/>
      <c r="OOL51" s="178"/>
      <c r="OOM51" s="178"/>
      <c r="OON51" s="178"/>
      <c r="OOO51" s="178"/>
      <c r="OOP51" s="178"/>
      <c r="OOQ51" s="178"/>
      <c r="OOR51" s="178"/>
      <c r="OOS51" s="178"/>
      <c r="OOT51" s="178"/>
      <c r="OOU51" s="178"/>
      <c r="OOV51" s="178"/>
      <c r="OOW51" s="178"/>
      <c r="OOX51" s="178"/>
      <c r="OOY51" s="178"/>
      <c r="OOZ51" s="178"/>
      <c r="OPA51" s="178"/>
      <c r="OPB51" s="178"/>
      <c r="OPC51" s="178"/>
      <c r="OPD51" s="178"/>
      <c r="OPE51" s="178"/>
      <c r="OPF51" s="178"/>
      <c r="OPG51" s="178"/>
      <c r="OPH51" s="178"/>
      <c r="OPI51" s="178"/>
      <c r="OPJ51" s="178"/>
      <c r="OPK51" s="178"/>
      <c r="OPL51" s="178"/>
      <c r="OPM51" s="178"/>
      <c r="OPN51" s="178"/>
      <c r="OPO51" s="178"/>
      <c r="OPP51" s="178"/>
      <c r="OPQ51" s="178"/>
      <c r="OPR51" s="178"/>
      <c r="OPS51" s="178"/>
      <c r="OPT51" s="178"/>
      <c r="OPU51" s="178"/>
      <c r="OPV51" s="178"/>
      <c r="OPW51" s="178"/>
      <c r="OPX51" s="178"/>
      <c r="OPY51" s="178"/>
      <c r="OPZ51" s="178"/>
      <c r="OQA51" s="178"/>
      <c r="OQB51" s="178"/>
      <c r="OQC51" s="178"/>
      <c r="OQD51" s="178"/>
      <c r="OQE51" s="178"/>
      <c r="OQF51" s="178"/>
      <c r="OQG51" s="178"/>
      <c r="OQH51" s="178"/>
      <c r="OQI51" s="178"/>
      <c r="OQJ51" s="178"/>
      <c r="OQK51" s="178"/>
      <c r="OQL51" s="178"/>
      <c r="OQM51" s="178"/>
      <c r="OQN51" s="178"/>
      <c r="OQO51" s="178"/>
      <c r="OQP51" s="178"/>
      <c r="OQQ51" s="178"/>
      <c r="OQR51" s="178"/>
      <c r="OQS51" s="178"/>
      <c r="OQT51" s="178"/>
      <c r="OQU51" s="178"/>
      <c r="OQV51" s="178"/>
      <c r="OQW51" s="178"/>
      <c r="OQX51" s="178"/>
      <c r="OQY51" s="178"/>
      <c r="OQZ51" s="178"/>
      <c r="ORA51" s="178"/>
      <c r="ORB51" s="178"/>
      <c r="ORC51" s="178"/>
      <c r="ORD51" s="178"/>
      <c r="ORE51" s="178"/>
      <c r="ORF51" s="178"/>
      <c r="ORG51" s="178"/>
      <c r="ORH51" s="178"/>
      <c r="ORI51" s="178"/>
      <c r="ORJ51" s="178"/>
      <c r="ORK51" s="178"/>
      <c r="ORL51" s="178"/>
      <c r="ORM51" s="178"/>
      <c r="ORN51" s="178"/>
      <c r="ORO51" s="178"/>
      <c r="ORP51" s="178"/>
      <c r="ORQ51" s="178"/>
      <c r="ORR51" s="178"/>
      <c r="ORS51" s="178"/>
      <c r="ORT51" s="178"/>
      <c r="ORU51" s="178"/>
      <c r="ORV51" s="178"/>
      <c r="ORW51" s="178"/>
      <c r="ORX51" s="178"/>
      <c r="ORY51" s="178"/>
      <c r="ORZ51" s="178"/>
      <c r="OSA51" s="178"/>
      <c r="OSB51" s="178"/>
      <c r="OSC51" s="178"/>
      <c r="OSD51" s="178"/>
      <c r="OSE51" s="178"/>
      <c r="OSF51" s="178"/>
      <c r="OSG51" s="178"/>
      <c r="OSH51" s="178"/>
      <c r="OSI51" s="178"/>
      <c r="OSJ51" s="178"/>
      <c r="OSK51" s="178"/>
      <c r="OSL51" s="178"/>
      <c r="OSM51" s="178"/>
      <c r="OSN51" s="178"/>
      <c r="OSO51" s="178"/>
      <c r="OSP51" s="178"/>
      <c r="OSQ51" s="178"/>
      <c r="OSR51" s="178"/>
      <c r="OSS51" s="178"/>
      <c r="OST51" s="178"/>
      <c r="OSU51" s="178"/>
      <c r="OSV51" s="178"/>
      <c r="OSW51" s="178"/>
      <c r="OSX51" s="178"/>
      <c r="OSY51" s="178"/>
      <c r="OSZ51" s="178"/>
      <c r="OTA51" s="178"/>
      <c r="OTB51" s="178"/>
      <c r="OTC51" s="178"/>
      <c r="OTD51" s="178"/>
      <c r="OTE51" s="178"/>
      <c r="OTF51" s="178"/>
      <c r="OTG51" s="178"/>
      <c r="OTH51" s="178"/>
      <c r="OTI51" s="178"/>
      <c r="OTJ51" s="178"/>
      <c r="OTK51" s="178"/>
      <c r="OTL51" s="178"/>
      <c r="OTM51" s="178"/>
      <c r="OTN51" s="178"/>
      <c r="OTO51" s="178"/>
      <c r="OTP51" s="178"/>
      <c r="OTQ51" s="178"/>
      <c r="OTR51" s="178"/>
      <c r="OTS51" s="178"/>
      <c r="OTT51" s="178"/>
      <c r="OTU51" s="178"/>
      <c r="OTV51" s="178"/>
      <c r="OTW51" s="178"/>
      <c r="OTX51" s="178"/>
      <c r="OTY51" s="178"/>
      <c r="OTZ51" s="178"/>
      <c r="OUA51" s="178"/>
      <c r="OUB51" s="178"/>
      <c r="OUC51" s="178"/>
      <c r="OUD51" s="178"/>
      <c r="OUE51" s="178"/>
      <c r="OUF51" s="178"/>
      <c r="OUG51" s="178"/>
      <c r="OUH51" s="178"/>
      <c r="OUI51" s="178"/>
      <c r="OUJ51" s="178"/>
      <c r="OUK51" s="178"/>
      <c r="OUL51" s="178"/>
      <c r="OUM51" s="178"/>
      <c r="OUN51" s="178"/>
      <c r="OUO51" s="178"/>
      <c r="OUP51" s="178"/>
      <c r="OUQ51" s="178"/>
      <c r="OUR51" s="178"/>
      <c r="OUS51" s="178"/>
      <c r="OUT51" s="178"/>
      <c r="OUU51" s="178"/>
      <c r="OUV51" s="178"/>
      <c r="OUW51" s="178"/>
      <c r="OUX51" s="178"/>
      <c r="OUY51" s="178"/>
      <c r="OUZ51" s="178"/>
      <c r="OVA51" s="178"/>
      <c r="OVB51" s="178"/>
      <c r="OVC51" s="178"/>
      <c r="OVD51" s="178"/>
      <c r="OVE51" s="178"/>
      <c r="OVF51" s="178"/>
      <c r="OVG51" s="178"/>
      <c r="OVH51" s="178"/>
      <c r="OVI51" s="178"/>
      <c r="OVJ51" s="178"/>
      <c r="OVK51" s="178"/>
      <c r="OVL51" s="178"/>
      <c r="OVM51" s="178"/>
      <c r="OVN51" s="178"/>
      <c r="OVO51" s="178"/>
      <c r="OVP51" s="178"/>
      <c r="OVQ51" s="178"/>
      <c r="OVR51" s="178"/>
      <c r="OVS51" s="178"/>
      <c r="OVT51" s="178"/>
      <c r="OVU51" s="178"/>
      <c r="OVV51" s="178"/>
      <c r="OVW51" s="178"/>
      <c r="OVX51" s="178"/>
      <c r="OVY51" s="178"/>
      <c r="OVZ51" s="178"/>
      <c r="OWA51" s="178"/>
      <c r="OWB51" s="178"/>
      <c r="OWC51" s="178"/>
      <c r="OWD51" s="178"/>
      <c r="OWE51" s="178"/>
      <c r="OWF51" s="178"/>
      <c r="OWG51" s="178"/>
      <c r="OWH51" s="178"/>
      <c r="OWI51" s="178"/>
      <c r="OWJ51" s="178"/>
      <c r="OWK51" s="178"/>
      <c r="OWL51" s="178"/>
      <c r="OWM51" s="178"/>
      <c r="OWN51" s="178"/>
      <c r="OWO51" s="178"/>
      <c r="OWP51" s="178"/>
      <c r="OWQ51" s="178"/>
      <c r="OWR51" s="178"/>
      <c r="OWS51" s="178"/>
      <c r="OWT51" s="178"/>
      <c r="OWU51" s="178"/>
      <c r="OWV51" s="178"/>
      <c r="OWW51" s="178"/>
      <c r="OWX51" s="178"/>
      <c r="OWY51" s="178"/>
      <c r="OWZ51" s="178"/>
      <c r="OXA51" s="178"/>
      <c r="OXB51" s="178"/>
      <c r="OXC51" s="178"/>
      <c r="OXD51" s="178"/>
      <c r="OXE51" s="178"/>
      <c r="OXF51" s="178"/>
      <c r="OXG51" s="178"/>
      <c r="OXH51" s="178"/>
      <c r="OXI51" s="178"/>
      <c r="OXJ51" s="178"/>
      <c r="OXK51" s="178"/>
      <c r="OXL51" s="178"/>
      <c r="OXM51" s="178"/>
      <c r="OXN51" s="178"/>
      <c r="OXO51" s="178"/>
      <c r="OXP51" s="178"/>
      <c r="OXQ51" s="178"/>
      <c r="OXR51" s="178"/>
      <c r="OXS51" s="178"/>
      <c r="OXT51" s="178"/>
      <c r="OXU51" s="178"/>
      <c r="OXV51" s="178"/>
      <c r="OXW51" s="178"/>
      <c r="OXX51" s="178"/>
      <c r="OXY51" s="178"/>
      <c r="OXZ51" s="178"/>
      <c r="OYA51" s="178"/>
      <c r="OYB51" s="178"/>
      <c r="OYC51" s="178"/>
      <c r="OYD51" s="178"/>
      <c r="OYE51" s="178"/>
      <c r="OYF51" s="178"/>
      <c r="OYG51" s="178"/>
      <c r="OYH51" s="178"/>
      <c r="OYI51" s="178"/>
      <c r="OYJ51" s="178"/>
      <c r="OYK51" s="178"/>
      <c r="OYL51" s="178"/>
      <c r="OYM51" s="178"/>
      <c r="OYN51" s="178"/>
      <c r="OYO51" s="178"/>
      <c r="OYP51" s="178"/>
      <c r="OYQ51" s="178"/>
      <c r="OYR51" s="178"/>
      <c r="OYS51" s="178"/>
      <c r="OYT51" s="178"/>
      <c r="OYU51" s="178"/>
      <c r="OYV51" s="178"/>
      <c r="OYW51" s="178"/>
      <c r="OYX51" s="178"/>
      <c r="OYY51" s="178"/>
      <c r="OYZ51" s="178"/>
      <c r="OZA51" s="178"/>
      <c r="OZB51" s="178"/>
      <c r="OZC51" s="178"/>
      <c r="OZD51" s="178"/>
      <c r="OZE51" s="178"/>
      <c r="OZF51" s="178"/>
      <c r="OZG51" s="178"/>
      <c r="OZH51" s="178"/>
      <c r="OZI51" s="178"/>
      <c r="OZJ51" s="178"/>
      <c r="OZK51" s="178"/>
      <c r="OZL51" s="178"/>
      <c r="OZM51" s="178"/>
      <c r="OZN51" s="178"/>
      <c r="OZO51" s="178"/>
      <c r="OZP51" s="178"/>
      <c r="OZQ51" s="178"/>
      <c r="OZR51" s="178"/>
      <c r="OZS51" s="178"/>
      <c r="OZT51" s="178"/>
      <c r="OZU51" s="178"/>
      <c r="OZV51" s="178"/>
      <c r="OZW51" s="178"/>
      <c r="OZX51" s="178"/>
      <c r="OZY51" s="178"/>
      <c r="OZZ51" s="178"/>
      <c r="PAA51" s="178"/>
      <c r="PAB51" s="178"/>
      <c r="PAC51" s="178"/>
      <c r="PAD51" s="178"/>
      <c r="PAE51" s="178"/>
      <c r="PAF51" s="178"/>
      <c r="PAG51" s="178"/>
      <c r="PAH51" s="178"/>
      <c r="PAI51" s="178"/>
      <c r="PAJ51" s="178"/>
      <c r="PAK51" s="178"/>
      <c r="PAL51" s="178"/>
      <c r="PAM51" s="178"/>
      <c r="PAN51" s="178"/>
      <c r="PAO51" s="178"/>
      <c r="PAP51" s="178"/>
      <c r="PAQ51" s="178"/>
      <c r="PAR51" s="178"/>
      <c r="PAS51" s="178"/>
      <c r="PAT51" s="178"/>
      <c r="PAU51" s="178"/>
      <c r="PAV51" s="178"/>
      <c r="PAW51" s="178"/>
      <c r="PAX51" s="178"/>
      <c r="PAY51" s="178"/>
      <c r="PAZ51" s="178"/>
      <c r="PBA51" s="178"/>
      <c r="PBB51" s="178"/>
      <c r="PBC51" s="178"/>
      <c r="PBD51" s="178"/>
      <c r="PBE51" s="178"/>
      <c r="PBF51" s="178"/>
      <c r="PBG51" s="178"/>
      <c r="PBH51" s="178"/>
      <c r="PBI51" s="178"/>
      <c r="PBJ51" s="178"/>
      <c r="PBK51" s="178"/>
      <c r="PBL51" s="178"/>
      <c r="PBM51" s="178"/>
      <c r="PBN51" s="178"/>
      <c r="PBO51" s="178"/>
      <c r="PBP51" s="178"/>
      <c r="PBQ51" s="178"/>
      <c r="PBR51" s="178"/>
      <c r="PBS51" s="178"/>
      <c r="PBT51" s="178"/>
      <c r="PBU51" s="178"/>
      <c r="PBV51" s="178"/>
      <c r="PBW51" s="178"/>
      <c r="PBX51" s="178"/>
      <c r="PBY51" s="178"/>
      <c r="PBZ51" s="178"/>
      <c r="PCA51" s="178"/>
      <c r="PCB51" s="178"/>
      <c r="PCC51" s="178"/>
      <c r="PCD51" s="178"/>
      <c r="PCE51" s="178"/>
      <c r="PCF51" s="178"/>
      <c r="PCG51" s="178"/>
      <c r="PCH51" s="178"/>
      <c r="PCI51" s="178"/>
      <c r="PCJ51" s="178"/>
      <c r="PCK51" s="178"/>
      <c r="PCL51" s="178"/>
      <c r="PCM51" s="178"/>
      <c r="PCN51" s="178"/>
      <c r="PCO51" s="178"/>
      <c r="PCP51" s="178"/>
      <c r="PCQ51" s="178"/>
      <c r="PCR51" s="178"/>
      <c r="PCS51" s="178"/>
      <c r="PCT51" s="178"/>
      <c r="PCU51" s="178"/>
      <c r="PCV51" s="178"/>
      <c r="PCW51" s="178"/>
      <c r="PCX51" s="178"/>
      <c r="PCY51" s="178"/>
      <c r="PCZ51" s="178"/>
      <c r="PDA51" s="178"/>
      <c r="PDB51" s="178"/>
      <c r="PDC51" s="178"/>
      <c r="PDD51" s="178"/>
      <c r="PDE51" s="178"/>
      <c r="PDF51" s="178"/>
      <c r="PDG51" s="178"/>
      <c r="PDH51" s="178"/>
      <c r="PDI51" s="178"/>
      <c r="PDJ51" s="178"/>
      <c r="PDK51" s="178"/>
      <c r="PDL51" s="178"/>
      <c r="PDM51" s="178"/>
      <c r="PDN51" s="178"/>
      <c r="PDO51" s="178"/>
      <c r="PDP51" s="178"/>
      <c r="PDQ51" s="178"/>
      <c r="PDR51" s="178"/>
      <c r="PDS51" s="178"/>
      <c r="PDT51" s="178"/>
      <c r="PDU51" s="178"/>
      <c r="PDV51" s="178"/>
      <c r="PDW51" s="178"/>
      <c r="PDX51" s="178"/>
      <c r="PDY51" s="178"/>
      <c r="PDZ51" s="178"/>
      <c r="PEA51" s="178"/>
      <c r="PEB51" s="178"/>
      <c r="PEC51" s="178"/>
      <c r="PED51" s="178"/>
      <c r="PEE51" s="178"/>
      <c r="PEF51" s="178"/>
      <c r="PEG51" s="178"/>
      <c r="PEH51" s="178"/>
      <c r="PEI51" s="178"/>
      <c r="PEJ51" s="178"/>
      <c r="PEK51" s="178"/>
      <c r="PEL51" s="178"/>
      <c r="PEM51" s="178"/>
      <c r="PEN51" s="178"/>
      <c r="PEO51" s="178"/>
      <c r="PEP51" s="178"/>
      <c r="PEQ51" s="178"/>
      <c r="PER51" s="178"/>
      <c r="PES51" s="178"/>
      <c r="PET51" s="178"/>
      <c r="PEU51" s="178"/>
      <c r="PEV51" s="178"/>
      <c r="PEW51" s="178"/>
      <c r="PEX51" s="178"/>
      <c r="PEY51" s="178"/>
      <c r="PEZ51" s="178"/>
      <c r="PFA51" s="178"/>
      <c r="PFB51" s="178"/>
      <c r="PFC51" s="178"/>
      <c r="PFD51" s="178"/>
      <c r="PFE51" s="178"/>
      <c r="PFF51" s="178"/>
      <c r="PFG51" s="178"/>
      <c r="PFH51" s="178"/>
      <c r="PFI51" s="178"/>
      <c r="PFJ51" s="178"/>
      <c r="PFK51" s="178"/>
      <c r="PFL51" s="178"/>
      <c r="PFM51" s="178"/>
      <c r="PFN51" s="178"/>
      <c r="PFO51" s="178"/>
      <c r="PFP51" s="178"/>
      <c r="PFQ51" s="178"/>
      <c r="PFR51" s="178"/>
      <c r="PFS51" s="178"/>
      <c r="PFT51" s="178"/>
      <c r="PFU51" s="178"/>
      <c r="PFV51" s="178"/>
      <c r="PFW51" s="178"/>
      <c r="PFX51" s="178"/>
      <c r="PFY51" s="178"/>
      <c r="PFZ51" s="178"/>
      <c r="PGA51" s="178"/>
      <c r="PGB51" s="178"/>
      <c r="PGC51" s="178"/>
      <c r="PGD51" s="178"/>
      <c r="PGE51" s="178"/>
      <c r="PGF51" s="178"/>
      <c r="PGG51" s="178"/>
      <c r="PGH51" s="178"/>
      <c r="PGI51" s="178"/>
      <c r="PGJ51" s="178"/>
      <c r="PGK51" s="178"/>
      <c r="PGL51" s="178"/>
      <c r="PGM51" s="178"/>
      <c r="PGN51" s="178"/>
      <c r="PGO51" s="178"/>
      <c r="PGP51" s="178"/>
      <c r="PGQ51" s="178"/>
      <c r="PGR51" s="178"/>
      <c r="PGS51" s="178"/>
      <c r="PGT51" s="178"/>
      <c r="PGU51" s="178"/>
      <c r="PGV51" s="178"/>
      <c r="PGW51" s="178"/>
      <c r="PGX51" s="178"/>
      <c r="PGY51" s="178"/>
      <c r="PGZ51" s="178"/>
      <c r="PHA51" s="178"/>
      <c r="PHB51" s="178"/>
      <c r="PHC51" s="178"/>
      <c r="PHD51" s="178"/>
      <c r="PHE51" s="178"/>
      <c r="PHF51" s="178"/>
      <c r="PHG51" s="178"/>
      <c r="PHH51" s="178"/>
      <c r="PHI51" s="178"/>
      <c r="PHJ51" s="178"/>
      <c r="PHK51" s="178"/>
      <c r="PHL51" s="178"/>
      <c r="PHM51" s="178"/>
      <c r="PHN51" s="178"/>
      <c r="PHO51" s="178"/>
      <c r="PHP51" s="178"/>
      <c r="PHQ51" s="178"/>
      <c r="PHR51" s="178"/>
      <c r="PHS51" s="178"/>
      <c r="PHT51" s="178"/>
      <c r="PHU51" s="178"/>
      <c r="PHV51" s="178"/>
      <c r="PHW51" s="178"/>
      <c r="PHX51" s="178"/>
      <c r="PHY51" s="178"/>
      <c r="PHZ51" s="178"/>
      <c r="PIA51" s="178"/>
      <c r="PIB51" s="178"/>
      <c r="PIC51" s="178"/>
      <c r="PID51" s="178"/>
      <c r="PIE51" s="178"/>
      <c r="PIF51" s="178"/>
      <c r="PIG51" s="178"/>
      <c r="PIH51" s="178"/>
      <c r="PII51" s="178"/>
      <c r="PIJ51" s="178"/>
      <c r="PIK51" s="178"/>
      <c r="PIL51" s="178"/>
      <c r="PIM51" s="178"/>
      <c r="PIN51" s="178"/>
      <c r="PIO51" s="178"/>
      <c r="PIP51" s="178"/>
      <c r="PIQ51" s="178"/>
      <c r="PIR51" s="178"/>
      <c r="PIS51" s="178"/>
      <c r="PIT51" s="178"/>
      <c r="PIU51" s="178"/>
      <c r="PIV51" s="178"/>
      <c r="PIW51" s="178"/>
      <c r="PIX51" s="178"/>
      <c r="PIY51" s="178"/>
      <c r="PIZ51" s="178"/>
      <c r="PJA51" s="178"/>
      <c r="PJB51" s="178"/>
      <c r="PJC51" s="178"/>
      <c r="PJD51" s="178"/>
      <c r="PJE51" s="178"/>
      <c r="PJF51" s="178"/>
      <c r="PJG51" s="178"/>
      <c r="PJH51" s="178"/>
      <c r="PJI51" s="178"/>
      <c r="PJJ51" s="178"/>
      <c r="PJK51" s="178"/>
      <c r="PJL51" s="178"/>
      <c r="PJM51" s="178"/>
      <c r="PJN51" s="178"/>
      <c r="PJO51" s="178"/>
      <c r="PJP51" s="178"/>
      <c r="PJQ51" s="178"/>
      <c r="PJR51" s="178"/>
      <c r="PJS51" s="178"/>
      <c r="PJT51" s="178"/>
      <c r="PJU51" s="178"/>
      <c r="PJV51" s="178"/>
      <c r="PJW51" s="178"/>
      <c r="PJX51" s="178"/>
      <c r="PJY51" s="178"/>
      <c r="PJZ51" s="178"/>
      <c r="PKA51" s="178"/>
      <c r="PKB51" s="178"/>
      <c r="PKC51" s="178"/>
      <c r="PKD51" s="178"/>
      <c r="PKE51" s="178"/>
      <c r="PKF51" s="178"/>
      <c r="PKG51" s="178"/>
      <c r="PKH51" s="178"/>
      <c r="PKI51" s="178"/>
      <c r="PKJ51" s="178"/>
      <c r="PKK51" s="178"/>
      <c r="PKL51" s="178"/>
      <c r="PKM51" s="178"/>
      <c r="PKN51" s="178"/>
      <c r="PKO51" s="178"/>
      <c r="PKP51" s="178"/>
      <c r="PKQ51" s="178"/>
      <c r="PKR51" s="178"/>
      <c r="PKS51" s="178"/>
      <c r="PKT51" s="178"/>
      <c r="PKU51" s="178"/>
      <c r="PKV51" s="178"/>
      <c r="PKW51" s="178"/>
      <c r="PKX51" s="178"/>
      <c r="PKY51" s="178"/>
      <c r="PKZ51" s="178"/>
      <c r="PLA51" s="178"/>
      <c r="PLB51" s="178"/>
      <c r="PLC51" s="178"/>
      <c r="PLD51" s="178"/>
      <c r="PLE51" s="178"/>
      <c r="PLF51" s="178"/>
      <c r="PLG51" s="178"/>
      <c r="PLH51" s="178"/>
      <c r="PLI51" s="178"/>
      <c r="PLJ51" s="178"/>
      <c r="PLK51" s="178"/>
      <c r="PLL51" s="178"/>
      <c r="PLM51" s="178"/>
      <c r="PLN51" s="178"/>
      <c r="PLO51" s="178"/>
      <c r="PLP51" s="178"/>
      <c r="PLQ51" s="178"/>
      <c r="PLR51" s="178"/>
      <c r="PLS51" s="178"/>
      <c r="PLT51" s="178"/>
      <c r="PLU51" s="178"/>
      <c r="PLV51" s="178"/>
      <c r="PLW51" s="178"/>
      <c r="PLX51" s="178"/>
      <c r="PLY51" s="178"/>
      <c r="PLZ51" s="178"/>
      <c r="PMA51" s="178"/>
      <c r="PMB51" s="178"/>
      <c r="PMC51" s="178"/>
      <c r="PMD51" s="178"/>
      <c r="PME51" s="178"/>
      <c r="PMF51" s="178"/>
      <c r="PMG51" s="178"/>
      <c r="PMH51" s="178"/>
      <c r="PMI51" s="178"/>
      <c r="PMJ51" s="178"/>
      <c r="PMK51" s="178"/>
      <c r="PML51" s="178"/>
      <c r="PMM51" s="178"/>
      <c r="PMN51" s="178"/>
      <c r="PMO51" s="178"/>
      <c r="PMP51" s="178"/>
      <c r="PMQ51" s="178"/>
      <c r="PMR51" s="178"/>
      <c r="PMS51" s="178"/>
      <c r="PMT51" s="178"/>
      <c r="PMU51" s="178"/>
      <c r="PMV51" s="178"/>
      <c r="PMW51" s="178"/>
      <c r="PMX51" s="178"/>
      <c r="PMY51" s="178"/>
      <c r="PMZ51" s="178"/>
      <c r="PNA51" s="178"/>
      <c r="PNB51" s="178"/>
      <c r="PNC51" s="178"/>
      <c r="PND51" s="178"/>
      <c r="PNE51" s="178"/>
      <c r="PNF51" s="178"/>
      <c r="PNG51" s="178"/>
      <c r="PNH51" s="178"/>
      <c r="PNI51" s="178"/>
      <c r="PNJ51" s="178"/>
      <c r="PNK51" s="178"/>
      <c r="PNL51" s="178"/>
      <c r="PNM51" s="178"/>
      <c r="PNN51" s="178"/>
      <c r="PNO51" s="178"/>
      <c r="PNP51" s="178"/>
      <c r="PNQ51" s="178"/>
      <c r="PNR51" s="178"/>
      <c r="PNS51" s="178"/>
      <c r="PNT51" s="178"/>
      <c r="PNU51" s="178"/>
      <c r="PNV51" s="178"/>
      <c r="PNW51" s="178"/>
      <c r="PNX51" s="178"/>
      <c r="PNY51" s="178"/>
      <c r="PNZ51" s="178"/>
      <c r="POA51" s="178"/>
      <c r="POB51" s="178"/>
      <c r="POC51" s="178"/>
      <c r="POD51" s="178"/>
      <c r="POE51" s="178"/>
      <c r="POF51" s="178"/>
      <c r="POG51" s="178"/>
      <c r="POH51" s="178"/>
      <c r="POI51" s="178"/>
      <c r="POJ51" s="178"/>
      <c r="POK51" s="178"/>
      <c r="POL51" s="178"/>
      <c r="POM51" s="178"/>
      <c r="PON51" s="178"/>
      <c r="POO51" s="178"/>
      <c r="POP51" s="178"/>
      <c r="POQ51" s="178"/>
      <c r="POR51" s="178"/>
      <c r="POS51" s="178"/>
      <c r="POT51" s="178"/>
      <c r="POU51" s="178"/>
      <c r="POV51" s="178"/>
      <c r="POW51" s="178"/>
      <c r="POX51" s="178"/>
      <c r="POY51" s="178"/>
      <c r="POZ51" s="178"/>
      <c r="PPA51" s="178"/>
      <c r="PPB51" s="178"/>
      <c r="PPC51" s="178"/>
      <c r="PPD51" s="178"/>
      <c r="PPE51" s="178"/>
      <c r="PPF51" s="178"/>
      <c r="PPG51" s="178"/>
      <c r="PPH51" s="178"/>
      <c r="PPI51" s="178"/>
      <c r="PPJ51" s="178"/>
      <c r="PPK51" s="178"/>
      <c r="PPL51" s="178"/>
      <c r="PPM51" s="178"/>
      <c r="PPN51" s="178"/>
      <c r="PPO51" s="178"/>
      <c r="PPP51" s="178"/>
      <c r="PPQ51" s="178"/>
      <c r="PPR51" s="178"/>
      <c r="PPS51" s="178"/>
      <c r="PPT51" s="178"/>
      <c r="PPU51" s="178"/>
      <c r="PPV51" s="178"/>
      <c r="PPW51" s="178"/>
      <c r="PPX51" s="178"/>
      <c r="PPY51" s="178"/>
      <c r="PPZ51" s="178"/>
      <c r="PQA51" s="178"/>
      <c r="PQB51" s="178"/>
      <c r="PQC51" s="178"/>
      <c r="PQD51" s="178"/>
      <c r="PQE51" s="178"/>
      <c r="PQF51" s="178"/>
      <c r="PQG51" s="178"/>
      <c r="PQH51" s="178"/>
      <c r="PQI51" s="178"/>
      <c r="PQJ51" s="178"/>
      <c r="PQK51" s="178"/>
      <c r="PQL51" s="178"/>
      <c r="PQM51" s="178"/>
      <c r="PQN51" s="178"/>
      <c r="PQO51" s="178"/>
      <c r="PQP51" s="178"/>
      <c r="PQQ51" s="178"/>
      <c r="PQR51" s="178"/>
      <c r="PQS51" s="178"/>
      <c r="PQT51" s="178"/>
      <c r="PQU51" s="178"/>
      <c r="PQV51" s="178"/>
      <c r="PQW51" s="178"/>
      <c r="PQX51" s="178"/>
      <c r="PQY51" s="178"/>
      <c r="PQZ51" s="178"/>
      <c r="PRA51" s="178"/>
      <c r="PRB51" s="178"/>
      <c r="PRC51" s="178"/>
      <c r="PRD51" s="178"/>
      <c r="PRE51" s="178"/>
      <c r="PRF51" s="178"/>
      <c r="PRG51" s="178"/>
      <c r="PRH51" s="178"/>
      <c r="PRI51" s="178"/>
      <c r="PRJ51" s="178"/>
      <c r="PRK51" s="178"/>
      <c r="PRL51" s="178"/>
      <c r="PRM51" s="178"/>
      <c r="PRN51" s="178"/>
      <c r="PRO51" s="178"/>
      <c r="PRP51" s="178"/>
      <c r="PRQ51" s="178"/>
      <c r="PRR51" s="178"/>
      <c r="PRS51" s="178"/>
      <c r="PRT51" s="178"/>
      <c r="PRU51" s="178"/>
      <c r="PRV51" s="178"/>
      <c r="PRW51" s="178"/>
      <c r="PRX51" s="178"/>
      <c r="PRY51" s="178"/>
      <c r="PRZ51" s="178"/>
      <c r="PSA51" s="178"/>
      <c r="PSB51" s="178"/>
      <c r="PSC51" s="178"/>
      <c r="PSD51" s="178"/>
      <c r="PSE51" s="178"/>
      <c r="PSF51" s="178"/>
      <c r="PSG51" s="178"/>
      <c r="PSH51" s="178"/>
      <c r="PSI51" s="178"/>
      <c r="PSJ51" s="178"/>
      <c r="PSK51" s="178"/>
      <c r="PSL51" s="178"/>
      <c r="PSM51" s="178"/>
      <c r="PSN51" s="178"/>
      <c r="PSO51" s="178"/>
      <c r="PSP51" s="178"/>
      <c r="PSQ51" s="178"/>
      <c r="PSR51" s="178"/>
      <c r="PSS51" s="178"/>
      <c r="PST51" s="178"/>
      <c r="PSU51" s="178"/>
      <c r="PSV51" s="178"/>
      <c r="PSW51" s="178"/>
      <c r="PSX51" s="178"/>
      <c r="PSY51" s="178"/>
      <c r="PSZ51" s="178"/>
      <c r="PTA51" s="178"/>
      <c r="PTB51" s="178"/>
      <c r="PTC51" s="178"/>
      <c r="PTD51" s="178"/>
      <c r="PTE51" s="178"/>
      <c r="PTF51" s="178"/>
      <c r="PTG51" s="178"/>
      <c r="PTH51" s="178"/>
      <c r="PTI51" s="178"/>
      <c r="PTJ51" s="178"/>
      <c r="PTK51" s="178"/>
      <c r="PTL51" s="178"/>
      <c r="PTM51" s="178"/>
      <c r="PTN51" s="178"/>
      <c r="PTO51" s="178"/>
      <c r="PTP51" s="178"/>
      <c r="PTQ51" s="178"/>
      <c r="PTR51" s="178"/>
      <c r="PTS51" s="178"/>
      <c r="PTT51" s="178"/>
      <c r="PTU51" s="178"/>
      <c r="PTV51" s="178"/>
      <c r="PTW51" s="178"/>
      <c r="PTX51" s="178"/>
      <c r="PTY51" s="178"/>
      <c r="PTZ51" s="178"/>
      <c r="PUA51" s="178"/>
      <c r="PUB51" s="178"/>
      <c r="PUC51" s="178"/>
      <c r="PUD51" s="178"/>
      <c r="PUE51" s="178"/>
      <c r="PUF51" s="178"/>
      <c r="PUG51" s="178"/>
      <c r="PUH51" s="178"/>
      <c r="PUI51" s="178"/>
      <c r="PUJ51" s="178"/>
      <c r="PUK51" s="178"/>
      <c r="PUL51" s="178"/>
      <c r="PUM51" s="178"/>
      <c r="PUN51" s="178"/>
      <c r="PUO51" s="178"/>
      <c r="PUP51" s="178"/>
      <c r="PUQ51" s="178"/>
      <c r="PUR51" s="178"/>
      <c r="PUS51" s="178"/>
      <c r="PUT51" s="178"/>
      <c r="PUU51" s="178"/>
      <c r="PUV51" s="178"/>
      <c r="PUW51" s="178"/>
      <c r="PUX51" s="178"/>
      <c r="PUY51" s="178"/>
      <c r="PUZ51" s="178"/>
      <c r="PVA51" s="178"/>
      <c r="PVB51" s="178"/>
      <c r="PVC51" s="178"/>
      <c r="PVD51" s="178"/>
      <c r="PVE51" s="178"/>
      <c r="PVF51" s="178"/>
      <c r="PVG51" s="178"/>
      <c r="PVH51" s="178"/>
      <c r="PVI51" s="178"/>
      <c r="PVJ51" s="178"/>
      <c r="PVK51" s="178"/>
      <c r="PVL51" s="178"/>
      <c r="PVM51" s="178"/>
      <c r="PVN51" s="178"/>
      <c r="PVO51" s="178"/>
      <c r="PVP51" s="178"/>
      <c r="PVQ51" s="178"/>
      <c r="PVR51" s="178"/>
      <c r="PVS51" s="178"/>
      <c r="PVT51" s="178"/>
      <c r="PVU51" s="178"/>
      <c r="PVV51" s="178"/>
      <c r="PVW51" s="178"/>
      <c r="PVX51" s="178"/>
      <c r="PVY51" s="178"/>
      <c r="PVZ51" s="178"/>
      <c r="PWA51" s="178"/>
      <c r="PWB51" s="178"/>
      <c r="PWC51" s="178"/>
      <c r="PWD51" s="178"/>
      <c r="PWE51" s="178"/>
      <c r="PWF51" s="178"/>
      <c r="PWG51" s="178"/>
      <c r="PWH51" s="178"/>
      <c r="PWI51" s="178"/>
      <c r="PWJ51" s="178"/>
      <c r="PWK51" s="178"/>
      <c r="PWL51" s="178"/>
      <c r="PWM51" s="178"/>
      <c r="PWN51" s="178"/>
      <c r="PWO51" s="178"/>
      <c r="PWP51" s="178"/>
      <c r="PWQ51" s="178"/>
      <c r="PWR51" s="178"/>
      <c r="PWS51" s="178"/>
      <c r="PWT51" s="178"/>
      <c r="PWU51" s="178"/>
      <c r="PWV51" s="178"/>
      <c r="PWW51" s="178"/>
      <c r="PWX51" s="178"/>
      <c r="PWY51" s="178"/>
      <c r="PWZ51" s="178"/>
      <c r="PXA51" s="178"/>
      <c r="PXB51" s="178"/>
      <c r="PXC51" s="178"/>
      <c r="PXD51" s="178"/>
      <c r="PXE51" s="178"/>
      <c r="PXF51" s="178"/>
      <c r="PXG51" s="178"/>
      <c r="PXH51" s="178"/>
      <c r="PXI51" s="178"/>
      <c r="PXJ51" s="178"/>
      <c r="PXK51" s="178"/>
      <c r="PXL51" s="178"/>
      <c r="PXM51" s="178"/>
      <c r="PXN51" s="178"/>
      <c r="PXO51" s="178"/>
      <c r="PXP51" s="178"/>
      <c r="PXQ51" s="178"/>
      <c r="PXR51" s="178"/>
      <c r="PXS51" s="178"/>
      <c r="PXT51" s="178"/>
      <c r="PXU51" s="178"/>
      <c r="PXV51" s="178"/>
      <c r="PXW51" s="178"/>
      <c r="PXX51" s="178"/>
      <c r="PXY51" s="178"/>
      <c r="PXZ51" s="178"/>
      <c r="PYA51" s="178"/>
      <c r="PYB51" s="178"/>
      <c r="PYC51" s="178"/>
      <c r="PYD51" s="178"/>
      <c r="PYE51" s="178"/>
      <c r="PYF51" s="178"/>
      <c r="PYG51" s="178"/>
      <c r="PYH51" s="178"/>
      <c r="PYI51" s="178"/>
      <c r="PYJ51" s="178"/>
      <c r="PYK51" s="178"/>
      <c r="PYL51" s="178"/>
      <c r="PYM51" s="178"/>
      <c r="PYN51" s="178"/>
      <c r="PYO51" s="178"/>
      <c r="PYP51" s="178"/>
      <c r="PYQ51" s="178"/>
      <c r="PYR51" s="178"/>
      <c r="PYS51" s="178"/>
      <c r="PYT51" s="178"/>
      <c r="PYU51" s="178"/>
      <c r="PYV51" s="178"/>
      <c r="PYW51" s="178"/>
      <c r="PYX51" s="178"/>
      <c r="PYY51" s="178"/>
      <c r="PYZ51" s="178"/>
      <c r="PZA51" s="178"/>
      <c r="PZB51" s="178"/>
      <c r="PZC51" s="178"/>
      <c r="PZD51" s="178"/>
      <c r="PZE51" s="178"/>
      <c r="PZF51" s="178"/>
      <c r="PZG51" s="178"/>
      <c r="PZH51" s="178"/>
      <c r="PZI51" s="178"/>
      <c r="PZJ51" s="178"/>
      <c r="PZK51" s="178"/>
      <c r="PZL51" s="178"/>
      <c r="PZM51" s="178"/>
      <c r="PZN51" s="178"/>
      <c r="PZO51" s="178"/>
      <c r="PZP51" s="178"/>
      <c r="PZQ51" s="178"/>
      <c r="PZR51" s="178"/>
      <c r="PZS51" s="178"/>
      <c r="PZT51" s="178"/>
      <c r="PZU51" s="178"/>
      <c r="PZV51" s="178"/>
      <c r="PZW51" s="178"/>
      <c r="PZX51" s="178"/>
      <c r="PZY51" s="178"/>
      <c r="PZZ51" s="178"/>
      <c r="QAA51" s="178"/>
      <c r="QAB51" s="178"/>
      <c r="QAC51" s="178"/>
      <c r="QAD51" s="178"/>
      <c r="QAE51" s="178"/>
      <c r="QAF51" s="178"/>
      <c r="QAG51" s="178"/>
      <c r="QAH51" s="178"/>
      <c r="QAI51" s="178"/>
      <c r="QAJ51" s="178"/>
      <c r="QAK51" s="178"/>
      <c r="QAL51" s="178"/>
      <c r="QAM51" s="178"/>
      <c r="QAN51" s="178"/>
      <c r="QAO51" s="178"/>
      <c r="QAP51" s="178"/>
      <c r="QAQ51" s="178"/>
      <c r="QAR51" s="178"/>
      <c r="QAS51" s="178"/>
      <c r="QAT51" s="178"/>
      <c r="QAU51" s="178"/>
      <c r="QAV51" s="178"/>
      <c r="QAW51" s="178"/>
      <c r="QAX51" s="178"/>
      <c r="QAY51" s="178"/>
      <c r="QAZ51" s="178"/>
      <c r="QBA51" s="178"/>
      <c r="QBB51" s="178"/>
      <c r="QBC51" s="178"/>
      <c r="QBD51" s="178"/>
      <c r="QBE51" s="178"/>
      <c r="QBF51" s="178"/>
      <c r="QBG51" s="178"/>
      <c r="QBH51" s="178"/>
      <c r="QBI51" s="178"/>
      <c r="QBJ51" s="178"/>
      <c r="QBK51" s="178"/>
      <c r="QBL51" s="178"/>
      <c r="QBM51" s="178"/>
      <c r="QBN51" s="178"/>
      <c r="QBO51" s="178"/>
      <c r="QBP51" s="178"/>
      <c r="QBQ51" s="178"/>
      <c r="QBR51" s="178"/>
      <c r="QBS51" s="178"/>
      <c r="QBT51" s="178"/>
      <c r="QBU51" s="178"/>
      <c r="QBV51" s="178"/>
      <c r="QBW51" s="178"/>
      <c r="QBX51" s="178"/>
      <c r="QBY51" s="178"/>
      <c r="QBZ51" s="178"/>
      <c r="QCA51" s="178"/>
      <c r="QCB51" s="178"/>
      <c r="QCC51" s="178"/>
      <c r="QCD51" s="178"/>
      <c r="QCE51" s="178"/>
      <c r="QCF51" s="178"/>
      <c r="QCG51" s="178"/>
      <c r="QCH51" s="178"/>
      <c r="QCI51" s="178"/>
      <c r="QCJ51" s="178"/>
      <c r="QCK51" s="178"/>
      <c r="QCL51" s="178"/>
      <c r="QCM51" s="178"/>
      <c r="QCN51" s="178"/>
      <c r="QCO51" s="178"/>
      <c r="QCP51" s="178"/>
      <c r="QCQ51" s="178"/>
      <c r="QCR51" s="178"/>
      <c r="QCS51" s="178"/>
      <c r="QCT51" s="178"/>
      <c r="QCU51" s="178"/>
      <c r="QCV51" s="178"/>
      <c r="QCW51" s="178"/>
      <c r="QCX51" s="178"/>
      <c r="QCY51" s="178"/>
      <c r="QCZ51" s="178"/>
      <c r="QDA51" s="178"/>
      <c r="QDB51" s="178"/>
      <c r="QDC51" s="178"/>
      <c r="QDD51" s="178"/>
      <c r="QDE51" s="178"/>
      <c r="QDF51" s="178"/>
      <c r="QDG51" s="178"/>
      <c r="QDH51" s="178"/>
      <c r="QDI51" s="178"/>
      <c r="QDJ51" s="178"/>
      <c r="QDK51" s="178"/>
      <c r="QDL51" s="178"/>
      <c r="QDM51" s="178"/>
      <c r="QDN51" s="178"/>
      <c r="QDO51" s="178"/>
      <c r="QDP51" s="178"/>
      <c r="QDQ51" s="178"/>
      <c r="QDR51" s="178"/>
      <c r="QDS51" s="178"/>
      <c r="QDT51" s="178"/>
      <c r="QDU51" s="178"/>
      <c r="QDV51" s="178"/>
      <c r="QDW51" s="178"/>
      <c r="QDX51" s="178"/>
      <c r="QDY51" s="178"/>
      <c r="QDZ51" s="178"/>
      <c r="QEA51" s="178"/>
      <c r="QEB51" s="178"/>
      <c r="QEC51" s="178"/>
      <c r="QED51" s="178"/>
      <c r="QEE51" s="178"/>
      <c r="QEF51" s="178"/>
      <c r="QEG51" s="178"/>
      <c r="QEH51" s="178"/>
      <c r="QEI51" s="178"/>
      <c r="QEJ51" s="178"/>
      <c r="QEK51" s="178"/>
      <c r="QEL51" s="178"/>
      <c r="QEM51" s="178"/>
      <c r="QEN51" s="178"/>
      <c r="QEO51" s="178"/>
      <c r="QEP51" s="178"/>
      <c r="QEQ51" s="178"/>
      <c r="QER51" s="178"/>
      <c r="QES51" s="178"/>
      <c r="QET51" s="178"/>
      <c r="QEU51" s="178"/>
      <c r="QEV51" s="178"/>
      <c r="QEW51" s="178"/>
      <c r="QEX51" s="178"/>
      <c r="QEY51" s="178"/>
      <c r="QEZ51" s="178"/>
      <c r="QFA51" s="178"/>
      <c r="QFB51" s="178"/>
      <c r="QFC51" s="178"/>
      <c r="QFD51" s="178"/>
      <c r="QFE51" s="178"/>
      <c r="QFF51" s="178"/>
      <c r="QFG51" s="178"/>
      <c r="QFH51" s="178"/>
      <c r="QFI51" s="178"/>
      <c r="QFJ51" s="178"/>
      <c r="QFK51" s="178"/>
      <c r="QFL51" s="178"/>
      <c r="QFM51" s="178"/>
      <c r="QFN51" s="178"/>
      <c r="QFO51" s="178"/>
      <c r="QFP51" s="178"/>
      <c r="QFQ51" s="178"/>
      <c r="QFR51" s="178"/>
      <c r="QFS51" s="178"/>
      <c r="QFT51" s="178"/>
      <c r="QFU51" s="178"/>
      <c r="QFV51" s="178"/>
      <c r="QFW51" s="178"/>
      <c r="QFX51" s="178"/>
      <c r="QFY51" s="178"/>
      <c r="QFZ51" s="178"/>
      <c r="QGA51" s="178"/>
      <c r="QGB51" s="178"/>
      <c r="QGC51" s="178"/>
      <c r="QGD51" s="178"/>
      <c r="QGE51" s="178"/>
      <c r="QGF51" s="178"/>
      <c r="QGG51" s="178"/>
      <c r="QGH51" s="178"/>
      <c r="QGI51" s="178"/>
      <c r="QGJ51" s="178"/>
      <c r="QGK51" s="178"/>
      <c r="QGL51" s="178"/>
      <c r="QGM51" s="178"/>
      <c r="QGN51" s="178"/>
      <c r="QGO51" s="178"/>
      <c r="QGP51" s="178"/>
      <c r="QGQ51" s="178"/>
      <c r="QGR51" s="178"/>
      <c r="QGS51" s="178"/>
      <c r="QGT51" s="178"/>
      <c r="QGU51" s="178"/>
      <c r="QGV51" s="178"/>
      <c r="QGW51" s="178"/>
      <c r="QGX51" s="178"/>
      <c r="QGY51" s="178"/>
      <c r="QGZ51" s="178"/>
      <c r="QHA51" s="178"/>
      <c r="QHB51" s="178"/>
      <c r="QHC51" s="178"/>
      <c r="QHD51" s="178"/>
      <c r="QHE51" s="178"/>
      <c r="QHF51" s="178"/>
      <c r="QHG51" s="178"/>
      <c r="QHH51" s="178"/>
      <c r="QHI51" s="178"/>
      <c r="QHJ51" s="178"/>
      <c r="QHK51" s="178"/>
      <c r="QHL51" s="178"/>
      <c r="QHM51" s="178"/>
      <c r="QHN51" s="178"/>
      <c r="QHO51" s="178"/>
      <c r="QHP51" s="178"/>
      <c r="QHQ51" s="178"/>
      <c r="QHR51" s="178"/>
      <c r="QHS51" s="178"/>
      <c r="QHT51" s="178"/>
      <c r="QHU51" s="178"/>
      <c r="QHV51" s="178"/>
      <c r="QHW51" s="178"/>
      <c r="QHX51" s="178"/>
      <c r="QHY51" s="178"/>
      <c r="QHZ51" s="178"/>
      <c r="QIA51" s="178"/>
      <c r="QIB51" s="178"/>
      <c r="QIC51" s="178"/>
      <c r="QID51" s="178"/>
      <c r="QIE51" s="178"/>
      <c r="QIF51" s="178"/>
      <c r="QIG51" s="178"/>
      <c r="QIH51" s="178"/>
      <c r="QII51" s="178"/>
      <c r="QIJ51" s="178"/>
      <c r="QIK51" s="178"/>
      <c r="QIL51" s="178"/>
      <c r="QIM51" s="178"/>
      <c r="QIN51" s="178"/>
      <c r="QIO51" s="178"/>
      <c r="QIP51" s="178"/>
      <c r="QIQ51" s="178"/>
      <c r="QIR51" s="178"/>
      <c r="QIS51" s="178"/>
      <c r="QIT51" s="178"/>
      <c r="QIU51" s="178"/>
      <c r="QIV51" s="178"/>
      <c r="QIW51" s="178"/>
      <c r="QIX51" s="178"/>
      <c r="QIY51" s="178"/>
      <c r="QIZ51" s="178"/>
      <c r="QJA51" s="178"/>
      <c r="QJB51" s="178"/>
      <c r="QJC51" s="178"/>
      <c r="QJD51" s="178"/>
      <c r="QJE51" s="178"/>
      <c r="QJF51" s="178"/>
      <c r="QJG51" s="178"/>
      <c r="QJH51" s="178"/>
      <c r="QJI51" s="178"/>
      <c r="QJJ51" s="178"/>
      <c r="QJK51" s="178"/>
      <c r="QJL51" s="178"/>
      <c r="QJM51" s="178"/>
      <c r="QJN51" s="178"/>
      <c r="QJO51" s="178"/>
      <c r="QJP51" s="178"/>
      <c r="QJQ51" s="178"/>
      <c r="QJR51" s="178"/>
      <c r="QJS51" s="178"/>
      <c r="QJT51" s="178"/>
      <c r="QJU51" s="178"/>
      <c r="QJV51" s="178"/>
      <c r="QJW51" s="178"/>
      <c r="QJX51" s="178"/>
      <c r="QJY51" s="178"/>
      <c r="QJZ51" s="178"/>
      <c r="QKA51" s="178"/>
      <c r="QKB51" s="178"/>
      <c r="QKC51" s="178"/>
      <c r="QKD51" s="178"/>
      <c r="QKE51" s="178"/>
      <c r="QKF51" s="178"/>
      <c r="QKG51" s="178"/>
      <c r="QKH51" s="178"/>
      <c r="QKI51" s="178"/>
      <c r="QKJ51" s="178"/>
      <c r="QKK51" s="178"/>
      <c r="QKL51" s="178"/>
      <c r="QKM51" s="178"/>
      <c r="QKN51" s="178"/>
      <c r="QKO51" s="178"/>
      <c r="QKP51" s="178"/>
      <c r="QKQ51" s="178"/>
      <c r="QKR51" s="178"/>
      <c r="QKS51" s="178"/>
      <c r="QKT51" s="178"/>
      <c r="QKU51" s="178"/>
      <c r="QKV51" s="178"/>
      <c r="QKW51" s="178"/>
      <c r="QKX51" s="178"/>
      <c r="QKY51" s="178"/>
      <c r="QKZ51" s="178"/>
      <c r="QLA51" s="178"/>
      <c r="QLB51" s="178"/>
      <c r="QLC51" s="178"/>
      <c r="QLD51" s="178"/>
      <c r="QLE51" s="178"/>
      <c r="QLF51" s="178"/>
      <c r="QLG51" s="178"/>
      <c r="QLH51" s="178"/>
      <c r="QLI51" s="178"/>
      <c r="QLJ51" s="178"/>
      <c r="QLK51" s="178"/>
      <c r="QLL51" s="178"/>
      <c r="QLM51" s="178"/>
      <c r="QLN51" s="178"/>
      <c r="QLO51" s="178"/>
      <c r="QLP51" s="178"/>
      <c r="QLQ51" s="178"/>
      <c r="QLR51" s="178"/>
      <c r="QLS51" s="178"/>
      <c r="QLT51" s="178"/>
      <c r="QLU51" s="178"/>
      <c r="QLV51" s="178"/>
      <c r="QLW51" s="178"/>
      <c r="QLX51" s="178"/>
      <c r="QLY51" s="178"/>
      <c r="QLZ51" s="178"/>
      <c r="QMA51" s="178"/>
      <c r="QMB51" s="178"/>
      <c r="QMC51" s="178"/>
      <c r="QMD51" s="178"/>
      <c r="QME51" s="178"/>
      <c r="QMF51" s="178"/>
      <c r="QMG51" s="178"/>
      <c r="QMH51" s="178"/>
      <c r="QMI51" s="178"/>
      <c r="QMJ51" s="178"/>
      <c r="QMK51" s="178"/>
      <c r="QML51" s="178"/>
      <c r="QMM51" s="178"/>
      <c r="QMN51" s="178"/>
      <c r="QMO51" s="178"/>
      <c r="QMP51" s="178"/>
      <c r="QMQ51" s="178"/>
      <c r="QMR51" s="178"/>
      <c r="QMS51" s="178"/>
      <c r="QMT51" s="178"/>
      <c r="QMU51" s="178"/>
      <c r="QMV51" s="178"/>
      <c r="QMW51" s="178"/>
      <c r="QMX51" s="178"/>
      <c r="QMY51" s="178"/>
      <c r="QMZ51" s="178"/>
      <c r="QNA51" s="178"/>
      <c r="QNB51" s="178"/>
      <c r="QNC51" s="178"/>
      <c r="QND51" s="178"/>
      <c r="QNE51" s="178"/>
      <c r="QNF51" s="178"/>
      <c r="QNG51" s="178"/>
      <c r="QNH51" s="178"/>
      <c r="QNI51" s="178"/>
      <c r="QNJ51" s="178"/>
      <c r="QNK51" s="178"/>
      <c r="QNL51" s="178"/>
      <c r="QNM51" s="178"/>
      <c r="QNN51" s="178"/>
      <c r="QNO51" s="178"/>
      <c r="QNP51" s="178"/>
      <c r="QNQ51" s="178"/>
      <c r="QNR51" s="178"/>
      <c r="QNS51" s="178"/>
      <c r="QNT51" s="178"/>
      <c r="QNU51" s="178"/>
      <c r="QNV51" s="178"/>
      <c r="QNW51" s="178"/>
      <c r="QNX51" s="178"/>
      <c r="QNY51" s="178"/>
      <c r="QNZ51" s="178"/>
      <c r="QOA51" s="178"/>
      <c r="QOB51" s="178"/>
      <c r="QOC51" s="178"/>
      <c r="QOD51" s="178"/>
      <c r="QOE51" s="178"/>
      <c r="QOF51" s="178"/>
      <c r="QOG51" s="178"/>
      <c r="QOH51" s="178"/>
      <c r="QOI51" s="178"/>
      <c r="QOJ51" s="178"/>
      <c r="QOK51" s="178"/>
      <c r="QOL51" s="178"/>
      <c r="QOM51" s="178"/>
      <c r="QON51" s="178"/>
      <c r="QOO51" s="178"/>
      <c r="QOP51" s="178"/>
      <c r="QOQ51" s="178"/>
      <c r="QOR51" s="178"/>
      <c r="QOS51" s="178"/>
      <c r="QOT51" s="178"/>
      <c r="QOU51" s="178"/>
      <c r="QOV51" s="178"/>
      <c r="QOW51" s="178"/>
      <c r="QOX51" s="178"/>
      <c r="QOY51" s="178"/>
      <c r="QOZ51" s="178"/>
      <c r="QPA51" s="178"/>
      <c r="QPB51" s="178"/>
      <c r="QPC51" s="178"/>
      <c r="QPD51" s="178"/>
      <c r="QPE51" s="178"/>
      <c r="QPF51" s="178"/>
      <c r="QPG51" s="178"/>
      <c r="QPH51" s="178"/>
      <c r="QPI51" s="178"/>
      <c r="QPJ51" s="178"/>
      <c r="QPK51" s="178"/>
      <c r="QPL51" s="178"/>
      <c r="QPM51" s="178"/>
      <c r="QPN51" s="178"/>
      <c r="QPO51" s="178"/>
      <c r="QPP51" s="178"/>
      <c r="QPQ51" s="178"/>
      <c r="QPR51" s="178"/>
      <c r="QPS51" s="178"/>
      <c r="QPT51" s="178"/>
      <c r="QPU51" s="178"/>
      <c r="QPV51" s="178"/>
      <c r="QPW51" s="178"/>
      <c r="QPX51" s="178"/>
      <c r="QPY51" s="178"/>
      <c r="QPZ51" s="178"/>
      <c r="QQA51" s="178"/>
      <c r="QQB51" s="178"/>
      <c r="QQC51" s="178"/>
      <c r="QQD51" s="178"/>
      <c r="QQE51" s="178"/>
      <c r="QQF51" s="178"/>
      <c r="QQG51" s="178"/>
      <c r="QQH51" s="178"/>
      <c r="QQI51" s="178"/>
      <c r="QQJ51" s="178"/>
      <c r="QQK51" s="178"/>
      <c r="QQL51" s="178"/>
      <c r="QQM51" s="178"/>
      <c r="QQN51" s="178"/>
      <c r="QQO51" s="178"/>
      <c r="QQP51" s="178"/>
      <c r="QQQ51" s="178"/>
      <c r="QQR51" s="178"/>
      <c r="QQS51" s="178"/>
      <c r="QQT51" s="178"/>
      <c r="QQU51" s="178"/>
      <c r="QQV51" s="178"/>
      <c r="QQW51" s="178"/>
      <c r="QQX51" s="178"/>
      <c r="QQY51" s="178"/>
      <c r="QQZ51" s="178"/>
      <c r="QRA51" s="178"/>
      <c r="QRB51" s="178"/>
      <c r="QRC51" s="178"/>
      <c r="QRD51" s="178"/>
      <c r="QRE51" s="178"/>
      <c r="QRF51" s="178"/>
      <c r="QRG51" s="178"/>
      <c r="QRH51" s="178"/>
      <c r="QRI51" s="178"/>
      <c r="QRJ51" s="178"/>
      <c r="QRK51" s="178"/>
      <c r="QRL51" s="178"/>
      <c r="QRM51" s="178"/>
      <c r="QRN51" s="178"/>
      <c r="QRO51" s="178"/>
      <c r="QRP51" s="178"/>
      <c r="QRQ51" s="178"/>
      <c r="QRR51" s="178"/>
      <c r="QRS51" s="178"/>
      <c r="QRT51" s="178"/>
      <c r="QRU51" s="178"/>
      <c r="QRV51" s="178"/>
      <c r="QRW51" s="178"/>
      <c r="QRX51" s="178"/>
      <c r="QRY51" s="178"/>
      <c r="QRZ51" s="178"/>
      <c r="QSA51" s="178"/>
      <c r="QSB51" s="178"/>
      <c r="QSC51" s="178"/>
      <c r="QSD51" s="178"/>
      <c r="QSE51" s="178"/>
      <c r="QSF51" s="178"/>
      <c r="QSG51" s="178"/>
      <c r="QSH51" s="178"/>
      <c r="QSI51" s="178"/>
      <c r="QSJ51" s="178"/>
      <c r="QSK51" s="178"/>
      <c r="QSL51" s="178"/>
      <c r="QSM51" s="178"/>
      <c r="QSN51" s="178"/>
      <c r="QSO51" s="178"/>
      <c r="QSP51" s="178"/>
      <c r="QSQ51" s="178"/>
      <c r="QSR51" s="178"/>
      <c r="QSS51" s="178"/>
      <c r="QST51" s="178"/>
      <c r="QSU51" s="178"/>
      <c r="QSV51" s="178"/>
      <c r="QSW51" s="178"/>
      <c r="QSX51" s="178"/>
      <c r="QSY51" s="178"/>
      <c r="QSZ51" s="178"/>
      <c r="QTA51" s="178"/>
      <c r="QTB51" s="178"/>
      <c r="QTC51" s="178"/>
      <c r="QTD51" s="178"/>
      <c r="QTE51" s="178"/>
      <c r="QTF51" s="178"/>
      <c r="QTG51" s="178"/>
      <c r="QTH51" s="178"/>
      <c r="QTI51" s="178"/>
      <c r="QTJ51" s="178"/>
      <c r="QTK51" s="178"/>
      <c r="QTL51" s="178"/>
      <c r="QTM51" s="178"/>
      <c r="QTN51" s="178"/>
      <c r="QTO51" s="178"/>
      <c r="QTP51" s="178"/>
      <c r="QTQ51" s="178"/>
      <c r="QTR51" s="178"/>
      <c r="QTS51" s="178"/>
      <c r="QTT51" s="178"/>
      <c r="QTU51" s="178"/>
      <c r="QTV51" s="178"/>
      <c r="QTW51" s="178"/>
      <c r="QTX51" s="178"/>
      <c r="QTY51" s="178"/>
      <c r="QTZ51" s="178"/>
      <c r="QUA51" s="178"/>
      <c r="QUB51" s="178"/>
      <c r="QUC51" s="178"/>
      <c r="QUD51" s="178"/>
      <c r="QUE51" s="178"/>
      <c r="QUF51" s="178"/>
      <c r="QUG51" s="178"/>
      <c r="QUH51" s="178"/>
      <c r="QUI51" s="178"/>
      <c r="QUJ51" s="178"/>
      <c r="QUK51" s="178"/>
      <c r="QUL51" s="178"/>
      <c r="QUM51" s="178"/>
      <c r="QUN51" s="178"/>
      <c r="QUO51" s="178"/>
      <c r="QUP51" s="178"/>
      <c r="QUQ51" s="178"/>
      <c r="QUR51" s="178"/>
      <c r="QUS51" s="178"/>
      <c r="QUT51" s="178"/>
      <c r="QUU51" s="178"/>
      <c r="QUV51" s="178"/>
      <c r="QUW51" s="178"/>
      <c r="QUX51" s="178"/>
      <c r="QUY51" s="178"/>
      <c r="QUZ51" s="178"/>
      <c r="QVA51" s="178"/>
      <c r="QVB51" s="178"/>
      <c r="QVC51" s="178"/>
      <c r="QVD51" s="178"/>
      <c r="QVE51" s="178"/>
      <c r="QVF51" s="178"/>
      <c r="QVG51" s="178"/>
      <c r="QVH51" s="178"/>
      <c r="QVI51" s="178"/>
      <c r="QVJ51" s="178"/>
      <c r="QVK51" s="178"/>
      <c r="QVL51" s="178"/>
      <c r="QVM51" s="178"/>
      <c r="QVN51" s="178"/>
      <c r="QVO51" s="178"/>
      <c r="QVP51" s="178"/>
      <c r="QVQ51" s="178"/>
      <c r="QVR51" s="178"/>
      <c r="QVS51" s="178"/>
      <c r="QVT51" s="178"/>
      <c r="QVU51" s="178"/>
      <c r="QVV51" s="178"/>
      <c r="QVW51" s="178"/>
      <c r="QVX51" s="178"/>
      <c r="QVY51" s="178"/>
      <c r="QVZ51" s="178"/>
      <c r="QWA51" s="178"/>
      <c r="QWB51" s="178"/>
      <c r="QWC51" s="178"/>
      <c r="QWD51" s="178"/>
      <c r="QWE51" s="178"/>
      <c r="QWF51" s="178"/>
      <c r="QWG51" s="178"/>
      <c r="QWH51" s="178"/>
      <c r="QWI51" s="178"/>
      <c r="QWJ51" s="178"/>
      <c r="QWK51" s="178"/>
      <c r="QWL51" s="178"/>
      <c r="QWM51" s="178"/>
      <c r="QWN51" s="178"/>
      <c r="QWO51" s="178"/>
      <c r="QWP51" s="178"/>
      <c r="QWQ51" s="178"/>
      <c r="QWR51" s="178"/>
      <c r="QWS51" s="178"/>
      <c r="QWT51" s="178"/>
      <c r="QWU51" s="178"/>
      <c r="QWV51" s="178"/>
      <c r="QWW51" s="178"/>
      <c r="QWX51" s="178"/>
      <c r="QWY51" s="178"/>
      <c r="QWZ51" s="178"/>
      <c r="QXA51" s="178"/>
      <c r="QXB51" s="178"/>
      <c r="QXC51" s="178"/>
      <c r="QXD51" s="178"/>
      <c r="QXE51" s="178"/>
      <c r="QXF51" s="178"/>
      <c r="QXG51" s="178"/>
      <c r="QXH51" s="178"/>
      <c r="QXI51" s="178"/>
      <c r="QXJ51" s="178"/>
      <c r="QXK51" s="178"/>
      <c r="QXL51" s="178"/>
      <c r="QXM51" s="178"/>
      <c r="QXN51" s="178"/>
      <c r="QXO51" s="178"/>
      <c r="QXP51" s="178"/>
      <c r="QXQ51" s="178"/>
      <c r="QXR51" s="178"/>
      <c r="QXS51" s="178"/>
      <c r="QXT51" s="178"/>
      <c r="QXU51" s="178"/>
      <c r="QXV51" s="178"/>
      <c r="QXW51" s="178"/>
      <c r="QXX51" s="178"/>
      <c r="QXY51" s="178"/>
      <c r="QXZ51" s="178"/>
      <c r="QYA51" s="178"/>
      <c r="QYB51" s="178"/>
      <c r="QYC51" s="178"/>
      <c r="QYD51" s="178"/>
      <c r="QYE51" s="178"/>
      <c r="QYF51" s="178"/>
      <c r="QYG51" s="178"/>
      <c r="QYH51" s="178"/>
      <c r="QYI51" s="178"/>
      <c r="QYJ51" s="178"/>
      <c r="QYK51" s="178"/>
      <c r="QYL51" s="178"/>
      <c r="QYM51" s="178"/>
      <c r="QYN51" s="178"/>
      <c r="QYO51" s="178"/>
      <c r="QYP51" s="178"/>
      <c r="QYQ51" s="178"/>
      <c r="QYR51" s="178"/>
      <c r="QYS51" s="178"/>
      <c r="QYT51" s="178"/>
      <c r="QYU51" s="178"/>
      <c r="QYV51" s="178"/>
      <c r="QYW51" s="178"/>
      <c r="QYX51" s="178"/>
      <c r="QYY51" s="178"/>
      <c r="QYZ51" s="178"/>
      <c r="QZA51" s="178"/>
      <c r="QZB51" s="178"/>
      <c r="QZC51" s="178"/>
      <c r="QZD51" s="178"/>
      <c r="QZE51" s="178"/>
      <c r="QZF51" s="178"/>
      <c r="QZG51" s="178"/>
      <c r="QZH51" s="178"/>
      <c r="QZI51" s="178"/>
      <c r="QZJ51" s="178"/>
      <c r="QZK51" s="178"/>
      <c r="QZL51" s="178"/>
      <c r="QZM51" s="178"/>
      <c r="QZN51" s="178"/>
      <c r="QZO51" s="178"/>
      <c r="QZP51" s="178"/>
      <c r="QZQ51" s="178"/>
      <c r="QZR51" s="178"/>
      <c r="QZS51" s="178"/>
      <c r="QZT51" s="178"/>
      <c r="QZU51" s="178"/>
      <c r="QZV51" s="178"/>
      <c r="QZW51" s="178"/>
      <c r="QZX51" s="178"/>
      <c r="QZY51" s="178"/>
      <c r="QZZ51" s="178"/>
      <c r="RAA51" s="178"/>
      <c r="RAB51" s="178"/>
      <c r="RAC51" s="178"/>
      <c r="RAD51" s="178"/>
      <c r="RAE51" s="178"/>
      <c r="RAF51" s="178"/>
      <c r="RAG51" s="178"/>
      <c r="RAH51" s="178"/>
      <c r="RAI51" s="178"/>
      <c r="RAJ51" s="178"/>
      <c r="RAK51" s="178"/>
      <c r="RAL51" s="178"/>
      <c r="RAM51" s="178"/>
      <c r="RAN51" s="178"/>
      <c r="RAO51" s="178"/>
      <c r="RAP51" s="178"/>
      <c r="RAQ51" s="178"/>
      <c r="RAR51" s="178"/>
      <c r="RAS51" s="178"/>
      <c r="RAT51" s="178"/>
      <c r="RAU51" s="178"/>
      <c r="RAV51" s="178"/>
      <c r="RAW51" s="178"/>
      <c r="RAX51" s="178"/>
      <c r="RAY51" s="178"/>
      <c r="RAZ51" s="178"/>
      <c r="RBA51" s="178"/>
      <c r="RBB51" s="178"/>
      <c r="RBC51" s="178"/>
      <c r="RBD51" s="178"/>
      <c r="RBE51" s="178"/>
      <c r="RBF51" s="178"/>
      <c r="RBG51" s="178"/>
      <c r="RBH51" s="178"/>
      <c r="RBI51" s="178"/>
      <c r="RBJ51" s="178"/>
      <c r="RBK51" s="178"/>
      <c r="RBL51" s="178"/>
      <c r="RBM51" s="178"/>
      <c r="RBN51" s="178"/>
      <c r="RBO51" s="178"/>
      <c r="RBP51" s="178"/>
      <c r="RBQ51" s="178"/>
      <c r="RBR51" s="178"/>
      <c r="RBS51" s="178"/>
      <c r="RBT51" s="178"/>
      <c r="RBU51" s="178"/>
      <c r="RBV51" s="178"/>
      <c r="RBW51" s="178"/>
      <c r="RBX51" s="178"/>
      <c r="RBY51" s="178"/>
      <c r="RBZ51" s="178"/>
      <c r="RCA51" s="178"/>
      <c r="RCB51" s="178"/>
      <c r="RCC51" s="178"/>
      <c r="RCD51" s="178"/>
      <c r="RCE51" s="178"/>
      <c r="RCF51" s="178"/>
      <c r="RCG51" s="178"/>
      <c r="RCH51" s="178"/>
      <c r="RCI51" s="178"/>
      <c r="RCJ51" s="178"/>
      <c r="RCK51" s="178"/>
      <c r="RCL51" s="178"/>
      <c r="RCM51" s="178"/>
      <c r="RCN51" s="178"/>
      <c r="RCO51" s="178"/>
      <c r="RCP51" s="178"/>
      <c r="RCQ51" s="178"/>
      <c r="RCR51" s="178"/>
      <c r="RCS51" s="178"/>
      <c r="RCT51" s="178"/>
      <c r="RCU51" s="178"/>
      <c r="RCV51" s="178"/>
      <c r="RCW51" s="178"/>
      <c r="RCX51" s="178"/>
      <c r="RCY51" s="178"/>
      <c r="RCZ51" s="178"/>
      <c r="RDA51" s="178"/>
      <c r="RDB51" s="178"/>
      <c r="RDC51" s="178"/>
      <c r="RDD51" s="178"/>
      <c r="RDE51" s="178"/>
      <c r="RDF51" s="178"/>
      <c r="RDG51" s="178"/>
      <c r="RDH51" s="178"/>
      <c r="RDI51" s="178"/>
      <c r="RDJ51" s="178"/>
      <c r="RDK51" s="178"/>
      <c r="RDL51" s="178"/>
      <c r="RDM51" s="178"/>
      <c r="RDN51" s="178"/>
      <c r="RDO51" s="178"/>
      <c r="RDP51" s="178"/>
      <c r="RDQ51" s="178"/>
      <c r="RDR51" s="178"/>
      <c r="RDS51" s="178"/>
      <c r="RDT51" s="178"/>
      <c r="RDU51" s="178"/>
      <c r="RDV51" s="178"/>
      <c r="RDW51" s="178"/>
      <c r="RDX51" s="178"/>
      <c r="RDY51" s="178"/>
      <c r="RDZ51" s="178"/>
      <c r="REA51" s="178"/>
      <c r="REB51" s="178"/>
      <c r="REC51" s="178"/>
      <c r="RED51" s="178"/>
      <c r="REE51" s="178"/>
      <c r="REF51" s="178"/>
      <c r="REG51" s="178"/>
      <c r="REH51" s="178"/>
      <c r="REI51" s="178"/>
      <c r="REJ51" s="178"/>
      <c r="REK51" s="178"/>
      <c r="REL51" s="178"/>
      <c r="REM51" s="178"/>
      <c r="REN51" s="178"/>
      <c r="REO51" s="178"/>
      <c r="REP51" s="178"/>
      <c r="REQ51" s="178"/>
      <c r="RER51" s="178"/>
      <c r="RES51" s="178"/>
      <c r="RET51" s="178"/>
      <c r="REU51" s="178"/>
      <c r="REV51" s="178"/>
      <c r="REW51" s="178"/>
      <c r="REX51" s="178"/>
      <c r="REY51" s="178"/>
      <c r="REZ51" s="178"/>
      <c r="RFA51" s="178"/>
      <c r="RFB51" s="178"/>
      <c r="RFC51" s="178"/>
      <c r="RFD51" s="178"/>
      <c r="RFE51" s="178"/>
      <c r="RFF51" s="178"/>
      <c r="RFG51" s="178"/>
      <c r="RFH51" s="178"/>
      <c r="RFI51" s="178"/>
      <c r="RFJ51" s="178"/>
      <c r="RFK51" s="178"/>
      <c r="RFL51" s="178"/>
      <c r="RFM51" s="178"/>
      <c r="RFN51" s="178"/>
      <c r="RFO51" s="178"/>
      <c r="RFP51" s="178"/>
      <c r="RFQ51" s="178"/>
      <c r="RFR51" s="178"/>
      <c r="RFS51" s="178"/>
      <c r="RFT51" s="178"/>
      <c r="RFU51" s="178"/>
      <c r="RFV51" s="178"/>
      <c r="RFW51" s="178"/>
      <c r="RFX51" s="178"/>
      <c r="RFY51" s="178"/>
      <c r="RFZ51" s="178"/>
      <c r="RGA51" s="178"/>
      <c r="RGB51" s="178"/>
      <c r="RGC51" s="178"/>
      <c r="RGD51" s="178"/>
      <c r="RGE51" s="178"/>
      <c r="RGF51" s="178"/>
      <c r="RGG51" s="178"/>
      <c r="RGH51" s="178"/>
      <c r="RGI51" s="178"/>
      <c r="RGJ51" s="178"/>
      <c r="RGK51" s="178"/>
      <c r="RGL51" s="178"/>
      <c r="RGM51" s="178"/>
      <c r="RGN51" s="178"/>
      <c r="RGO51" s="178"/>
      <c r="RGP51" s="178"/>
      <c r="RGQ51" s="178"/>
      <c r="RGR51" s="178"/>
      <c r="RGS51" s="178"/>
      <c r="RGT51" s="178"/>
      <c r="RGU51" s="178"/>
      <c r="RGV51" s="178"/>
      <c r="RGW51" s="178"/>
      <c r="RGX51" s="178"/>
      <c r="RGY51" s="178"/>
      <c r="RGZ51" s="178"/>
      <c r="RHA51" s="178"/>
      <c r="RHB51" s="178"/>
      <c r="RHC51" s="178"/>
      <c r="RHD51" s="178"/>
      <c r="RHE51" s="178"/>
      <c r="RHF51" s="178"/>
      <c r="RHG51" s="178"/>
      <c r="RHH51" s="178"/>
      <c r="RHI51" s="178"/>
      <c r="RHJ51" s="178"/>
      <c r="RHK51" s="178"/>
      <c r="RHL51" s="178"/>
      <c r="RHM51" s="178"/>
      <c r="RHN51" s="178"/>
      <c r="RHO51" s="178"/>
      <c r="RHP51" s="178"/>
      <c r="RHQ51" s="178"/>
      <c r="RHR51" s="178"/>
      <c r="RHS51" s="178"/>
      <c r="RHT51" s="178"/>
      <c r="RHU51" s="178"/>
      <c r="RHV51" s="178"/>
      <c r="RHW51" s="178"/>
      <c r="RHX51" s="178"/>
      <c r="RHY51" s="178"/>
      <c r="RHZ51" s="178"/>
      <c r="RIA51" s="178"/>
      <c r="RIB51" s="178"/>
      <c r="RIC51" s="178"/>
      <c r="RID51" s="178"/>
      <c r="RIE51" s="178"/>
      <c r="RIF51" s="178"/>
      <c r="RIG51" s="178"/>
      <c r="RIH51" s="178"/>
      <c r="RII51" s="178"/>
      <c r="RIJ51" s="178"/>
      <c r="RIK51" s="178"/>
      <c r="RIL51" s="178"/>
      <c r="RIM51" s="178"/>
      <c r="RIN51" s="178"/>
      <c r="RIO51" s="178"/>
      <c r="RIP51" s="178"/>
      <c r="RIQ51" s="178"/>
      <c r="RIR51" s="178"/>
      <c r="RIS51" s="178"/>
      <c r="RIT51" s="178"/>
      <c r="RIU51" s="178"/>
      <c r="RIV51" s="178"/>
      <c r="RIW51" s="178"/>
      <c r="RIX51" s="178"/>
      <c r="RIY51" s="178"/>
      <c r="RIZ51" s="178"/>
      <c r="RJA51" s="178"/>
      <c r="RJB51" s="178"/>
      <c r="RJC51" s="178"/>
      <c r="RJD51" s="178"/>
      <c r="RJE51" s="178"/>
      <c r="RJF51" s="178"/>
      <c r="RJG51" s="178"/>
      <c r="RJH51" s="178"/>
      <c r="RJI51" s="178"/>
      <c r="RJJ51" s="178"/>
      <c r="RJK51" s="178"/>
      <c r="RJL51" s="178"/>
      <c r="RJM51" s="178"/>
      <c r="RJN51" s="178"/>
      <c r="RJO51" s="178"/>
      <c r="RJP51" s="178"/>
      <c r="RJQ51" s="178"/>
      <c r="RJR51" s="178"/>
      <c r="RJS51" s="178"/>
      <c r="RJT51" s="178"/>
      <c r="RJU51" s="178"/>
      <c r="RJV51" s="178"/>
      <c r="RJW51" s="178"/>
      <c r="RJX51" s="178"/>
      <c r="RJY51" s="178"/>
      <c r="RJZ51" s="178"/>
      <c r="RKA51" s="178"/>
      <c r="RKB51" s="178"/>
      <c r="RKC51" s="178"/>
      <c r="RKD51" s="178"/>
      <c r="RKE51" s="178"/>
      <c r="RKF51" s="178"/>
      <c r="RKG51" s="178"/>
      <c r="RKH51" s="178"/>
      <c r="RKI51" s="178"/>
      <c r="RKJ51" s="178"/>
      <c r="RKK51" s="178"/>
      <c r="RKL51" s="178"/>
      <c r="RKM51" s="178"/>
      <c r="RKN51" s="178"/>
      <c r="RKO51" s="178"/>
      <c r="RKP51" s="178"/>
      <c r="RKQ51" s="178"/>
      <c r="RKR51" s="178"/>
      <c r="RKS51" s="178"/>
      <c r="RKT51" s="178"/>
      <c r="RKU51" s="178"/>
      <c r="RKV51" s="178"/>
      <c r="RKW51" s="178"/>
      <c r="RKX51" s="178"/>
      <c r="RKY51" s="178"/>
      <c r="RKZ51" s="178"/>
      <c r="RLA51" s="178"/>
      <c r="RLB51" s="178"/>
      <c r="RLC51" s="178"/>
      <c r="RLD51" s="178"/>
      <c r="RLE51" s="178"/>
      <c r="RLF51" s="178"/>
      <c r="RLG51" s="178"/>
      <c r="RLH51" s="178"/>
      <c r="RLI51" s="178"/>
      <c r="RLJ51" s="178"/>
      <c r="RLK51" s="178"/>
      <c r="RLL51" s="178"/>
      <c r="RLM51" s="178"/>
      <c r="RLN51" s="178"/>
      <c r="RLO51" s="178"/>
      <c r="RLP51" s="178"/>
      <c r="RLQ51" s="178"/>
      <c r="RLR51" s="178"/>
      <c r="RLS51" s="178"/>
      <c r="RLT51" s="178"/>
      <c r="RLU51" s="178"/>
      <c r="RLV51" s="178"/>
      <c r="RLW51" s="178"/>
      <c r="RLX51" s="178"/>
      <c r="RLY51" s="178"/>
      <c r="RLZ51" s="178"/>
      <c r="RMA51" s="178"/>
      <c r="RMB51" s="178"/>
      <c r="RMC51" s="178"/>
      <c r="RMD51" s="178"/>
      <c r="RME51" s="178"/>
      <c r="RMF51" s="178"/>
      <c r="RMG51" s="178"/>
      <c r="RMH51" s="178"/>
      <c r="RMI51" s="178"/>
      <c r="RMJ51" s="178"/>
      <c r="RMK51" s="178"/>
      <c r="RML51" s="178"/>
      <c r="RMM51" s="178"/>
      <c r="RMN51" s="178"/>
      <c r="RMO51" s="178"/>
      <c r="RMP51" s="178"/>
      <c r="RMQ51" s="178"/>
      <c r="RMR51" s="178"/>
      <c r="RMS51" s="178"/>
      <c r="RMT51" s="178"/>
      <c r="RMU51" s="178"/>
      <c r="RMV51" s="178"/>
      <c r="RMW51" s="178"/>
      <c r="RMX51" s="178"/>
      <c r="RMY51" s="178"/>
      <c r="RMZ51" s="178"/>
      <c r="RNA51" s="178"/>
      <c r="RNB51" s="178"/>
      <c r="RNC51" s="178"/>
      <c r="RND51" s="178"/>
      <c r="RNE51" s="178"/>
      <c r="RNF51" s="178"/>
      <c r="RNG51" s="178"/>
      <c r="RNH51" s="178"/>
      <c r="RNI51" s="178"/>
      <c r="RNJ51" s="178"/>
      <c r="RNK51" s="178"/>
      <c r="RNL51" s="178"/>
      <c r="RNM51" s="178"/>
      <c r="RNN51" s="178"/>
      <c r="RNO51" s="178"/>
      <c r="RNP51" s="178"/>
      <c r="RNQ51" s="178"/>
      <c r="RNR51" s="178"/>
      <c r="RNS51" s="178"/>
      <c r="RNT51" s="178"/>
      <c r="RNU51" s="178"/>
      <c r="RNV51" s="178"/>
      <c r="RNW51" s="178"/>
      <c r="RNX51" s="178"/>
      <c r="RNY51" s="178"/>
      <c r="RNZ51" s="178"/>
      <c r="ROA51" s="178"/>
      <c r="ROB51" s="178"/>
      <c r="ROC51" s="178"/>
      <c r="ROD51" s="178"/>
      <c r="ROE51" s="178"/>
      <c r="ROF51" s="178"/>
      <c r="ROG51" s="178"/>
      <c r="ROH51" s="178"/>
      <c r="ROI51" s="178"/>
      <c r="ROJ51" s="178"/>
      <c r="ROK51" s="178"/>
      <c r="ROL51" s="178"/>
      <c r="ROM51" s="178"/>
      <c r="RON51" s="178"/>
      <c r="ROO51" s="178"/>
      <c r="ROP51" s="178"/>
      <c r="ROQ51" s="178"/>
      <c r="ROR51" s="178"/>
      <c r="ROS51" s="178"/>
      <c r="ROT51" s="178"/>
      <c r="ROU51" s="178"/>
      <c r="ROV51" s="178"/>
      <c r="ROW51" s="178"/>
      <c r="ROX51" s="178"/>
      <c r="ROY51" s="178"/>
      <c r="ROZ51" s="178"/>
      <c r="RPA51" s="178"/>
      <c r="RPB51" s="178"/>
      <c r="RPC51" s="178"/>
      <c r="RPD51" s="178"/>
      <c r="RPE51" s="178"/>
      <c r="RPF51" s="178"/>
      <c r="RPG51" s="178"/>
      <c r="RPH51" s="178"/>
      <c r="RPI51" s="178"/>
      <c r="RPJ51" s="178"/>
      <c r="RPK51" s="178"/>
      <c r="RPL51" s="178"/>
      <c r="RPM51" s="178"/>
      <c r="RPN51" s="178"/>
      <c r="RPO51" s="178"/>
      <c r="RPP51" s="178"/>
      <c r="RPQ51" s="178"/>
      <c r="RPR51" s="178"/>
      <c r="RPS51" s="178"/>
      <c r="RPT51" s="178"/>
      <c r="RPU51" s="178"/>
      <c r="RPV51" s="178"/>
      <c r="RPW51" s="178"/>
      <c r="RPX51" s="178"/>
      <c r="RPY51" s="178"/>
      <c r="RPZ51" s="178"/>
      <c r="RQA51" s="178"/>
      <c r="RQB51" s="178"/>
      <c r="RQC51" s="178"/>
      <c r="RQD51" s="178"/>
      <c r="RQE51" s="178"/>
      <c r="RQF51" s="178"/>
      <c r="RQG51" s="178"/>
      <c r="RQH51" s="178"/>
      <c r="RQI51" s="178"/>
      <c r="RQJ51" s="178"/>
      <c r="RQK51" s="178"/>
      <c r="RQL51" s="178"/>
      <c r="RQM51" s="178"/>
      <c r="RQN51" s="178"/>
      <c r="RQO51" s="178"/>
      <c r="RQP51" s="178"/>
      <c r="RQQ51" s="178"/>
      <c r="RQR51" s="178"/>
      <c r="RQS51" s="178"/>
      <c r="RQT51" s="178"/>
      <c r="RQU51" s="178"/>
      <c r="RQV51" s="178"/>
      <c r="RQW51" s="178"/>
      <c r="RQX51" s="178"/>
      <c r="RQY51" s="178"/>
      <c r="RQZ51" s="178"/>
      <c r="RRA51" s="178"/>
      <c r="RRB51" s="178"/>
      <c r="RRC51" s="178"/>
      <c r="RRD51" s="178"/>
      <c r="RRE51" s="178"/>
      <c r="RRF51" s="178"/>
      <c r="RRG51" s="178"/>
      <c r="RRH51" s="178"/>
      <c r="RRI51" s="178"/>
      <c r="RRJ51" s="178"/>
      <c r="RRK51" s="178"/>
      <c r="RRL51" s="178"/>
      <c r="RRM51" s="178"/>
      <c r="RRN51" s="178"/>
      <c r="RRO51" s="178"/>
      <c r="RRP51" s="178"/>
      <c r="RRQ51" s="178"/>
      <c r="RRR51" s="178"/>
      <c r="RRS51" s="178"/>
      <c r="RRT51" s="178"/>
      <c r="RRU51" s="178"/>
      <c r="RRV51" s="178"/>
      <c r="RRW51" s="178"/>
      <c r="RRX51" s="178"/>
      <c r="RRY51" s="178"/>
      <c r="RRZ51" s="178"/>
      <c r="RSA51" s="178"/>
      <c r="RSB51" s="178"/>
      <c r="RSC51" s="178"/>
      <c r="RSD51" s="178"/>
      <c r="RSE51" s="178"/>
      <c r="RSF51" s="178"/>
      <c r="RSG51" s="178"/>
      <c r="RSH51" s="178"/>
      <c r="RSI51" s="178"/>
      <c r="RSJ51" s="178"/>
      <c r="RSK51" s="178"/>
      <c r="RSL51" s="178"/>
      <c r="RSM51" s="178"/>
      <c r="RSN51" s="178"/>
      <c r="RSO51" s="178"/>
      <c r="RSP51" s="178"/>
      <c r="RSQ51" s="178"/>
      <c r="RSR51" s="178"/>
      <c r="RSS51" s="178"/>
      <c r="RST51" s="178"/>
      <c r="RSU51" s="178"/>
      <c r="RSV51" s="178"/>
      <c r="RSW51" s="178"/>
      <c r="RSX51" s="178"/>
      <c r="RSY51" s="178"/>
      <c r="RSZ51" s="178"/>
      <c r="RTA51" s="178"/>
      <c r="RTB51" s="178"/>
      <c r="RTC51" s="178"/>
      <c r="RTD51" s="178"/>
      <c r="RTE51" s="178"/>
      <c r="RTF51" s="178"/>
      <c r="RTG51" s="178"/>
      <c r="RTH51" s="178"/>
      <c r="RTI51" s="178"/>
      <c r="RTJ51" s="178"/>
      <c r="RTK51" s="178"/>
      <c r="RTL51" s="178"/>
      <c r="RTM51" s="178"/>
      <c r="RTN51" s="178"/>
      <c r="RTO51" s="178"/>
      <c r="RTP51" s="178"/>
      <c r="RTQ51" s="178"/>
      <c r="RTR51" s="178"/>
      <c r="RTS51" s="178"/>
      <c r="RTT51" s="178"/>
      <c r="RTU51" s="178"/>
      <c r="RTV51" s="178"/>
      <c r="RTW51" s="178"/>
      <c r="RTX51" s="178"/>
      <c r="RTY51" s="178"/>
      <c r="RTZ51" s="178"/>
      <c r="RUA51" s="178"/>
      <c r="RUB51" s="178"/>
      <c r="RUC51" s="178"/>
      <c r="RUD51" s="178"/>
      <c r="RUE51" s="178"/>
      <c r="RUF51" s="178"/>
      <c r="RUG51" s="178"/>
      <c r="RUH51" s="178"/>
      <c r="RUI51" s="178"/>
      <c r="RUJ51" s="178"/>
      <c r="RUK51" s="178"/>
      <c r="RUL51" s="178"/>
      <c r="RUM51" s="178"/>
      <c r="RUN51" s="178"/>
      <c r="RUO51" s="178"/>
      <c r="RUP51" s="178"/>
      <c r="RUQ51" s="178"/>
      <c r="RUR51" s="178"/>
      <c r="RUS51" s="178"/>
      <c r="RUT51" s="178"/>
      <c r="RUU51" s="178"/>
      <c r="RUV51" s="178"/>
      <c r="RUW51" s="178"/>
      <c r="RUX51" s="178"/>
      <c r="RUY51" s="178"/>
      <c r="RUZ51" s="178"/>
      <c r="RVA51" s="178"/>
      <c r="RVB51" s="178"/>
      <c r="RVC51" s="178"/>
      <c r="RVD51" s="178"/>
      <c r="RVE51" s="178"/>
      <c r="RVF51" s="178"/>
      <c r="RVG51" s="178"/>
      <c r="RVH51" s="178"/>
      <c r="RVI51" s="178"/>
      <c r="RVJ51" s="178"/>
      <c r="RVK51" s="178"/>
      <c r="RVL51" s="178"/>
      <c r="RVM51" s="178"/>
      <c r="RVN51" s="178"/>
      <c r="RVO51" s="178"/>
      <c r="RVP51" s="178"/>
      <c r="RVQ51" s="178"/>
      <c r="RVR51" s="178"/>
      <c r="RVS51" s="178"/>
      <c r="RVT51" s="178"/>
      <c r="RVU51" s="178"/>
      <c r="RVV51" s="178"/>
      <c r="RVW51" s="178"/>
      <c r="RVX51" s="178"/>
      <c r="RVY51" s="178"/>
      <c r="RVZ51" s="178"/>
      <c r="RWA51" s="178"/>
      <c r="RWB51" s="178"/>
      <c r="RWC51" s="178"/>
      <c r="RWD51" s="178"/>
      <c r="RWE51" s="178"/>
      <c r="RWF51" s="178"/>
      <c r="RWG51" s="178"/>
      <c r="RWH51" s="178"/>
      <c r="RWI51" s="178"/>
      <c r="RWJ51" s="178"/>
      <c r="RWK51" s="178"/>
      <c r="RWL51" s="178"/>
      <c r="RWM51" s="178"/>
      <c r="RWN51" s="178"/>
      <c r="RWO51" s="178"/>
      <c r="RWP51" s="178"/>
      <c r="RWQ51" s="178"/>
      <c r="RWR51" s="178"/>
      <c r="RWS51" s="178"/>
      <c r="RWT51" s="178"/>
      <c r="RWU51" s="178"/>
      <c r="RWV51" s="178"/>
      <c r="RWW51" s="178"/>
      <c r="RWX51" s="178"/>
      <c r="RWY51" s="178"/>
      <c r="RWZ51" s="178"/>
      <c r="RXA51" s="178"/>
      <c r="RXB51" s="178"/>
      <c r="RXC51" s="178"/>
      <c r="RXD51" s="178"/>
      <c r="RXE51" s="178"/>
      <c r="RXF51" s="178"/>
      <c r="RXG51" s="178"/>
      <c r="RXH51" s="178"/>
      <c r="RXI51" s="178"/>
      <c r="RXJ51" s="178"/>
      <c r="RXK51" s="178"/>
      <c r="RXL51" s="178"/>
      <c r="RXM51" s="178"/>
      <c r="RXN51" s="178"/>
      <c r="RXO51" s="178"/>
      <c r="RXP51" s="178"/>
      <c r="RXQ51" s="178"/>
      <c r="RXR51" s="178"/>
      <c r="RXS51" s="178"/>
      <c r="RXT51" s="178"/>
      <c r="RXU51" s="178"/>
      <c r="RXV51" s="178"/>
      <c r="RXW51" s="178"/>
      <c r="RXX51" s="178"/>
      <c r="RXY51" s="178"/>
      <c r="RXZ51" s="178"/>
      <c r="RYA51" s="178"/>
      <c r="RYB51" s="178"/>
      <c r="RYC51" s="178"/>
      <c r="RYD51" s="178"/>
      <c r="RYE51" s="178"/>
      <c r="RYF51" s="178"/>
      <c r="RYG51" s="178"/>
      <c r="RYH51" s="178"/>
      <c r="RYI51" s="178"/>
      <c r="RYJ51" s="178"/>
      <c r="RYK51" s="178"/>
      <c r="RYL51" s="178"/>
      <c r="RYM51" s="178"/>
      <c r="RYN51" s="178"/>
      <c r="RYO51" s="178"/>
      <c r="RYP51" s="178"/>
      <c r="RYQ51" s="178"/>
      <c r="RYR51" s="178"/>
      <c r="RYS51" s="178"/>
      <c r="RYT51" s="178"/>
      <c r="RYU51" s="178"/>
      <c r="RYV51" s="178"/>
      <c r="RYW51" s="178"/>
      <c r="RYX51" s="178"/>
      <c r="RYY51" s="178"/>
      <c r="RYZ51" s="178"/>
      <c r="RZA51" s="178"/>
      <c r="RZB51" s="178"/>
      <c r="RZC51" s="178"/>
      <c r="RZD51" s="178"/>
      <c r="RZE51" s="178"/>
      <c r="RZF51" s="178"/>
      <c r="RZG51" s="178"/>
      <c r="RZH51" s="178"/>
      <c r="RZI51" s="178"/>
      <c r="RZJ51" s="178"/>
      <c r="RZK51" s="178"/>
      <c r="RZL51" s="178"/>
      <c r="RZM51" s="178"/>
      <c r="RZN51" s="178"/>
      <c r="RZO51" s="178"/>
      <c r="RZP51" s="178"/>
      <c r="RZQ51" s="178"/>
      <c r="RZR51" s="178"/>
      <c r="RZS51" s="178"/>
      <c r="RZT51" s="178"/>
      <c r="RZU51" s="178"/>
      <c r="RZV51" s="178"/>
      <c r="RZW51" s="178"/>
      <c r="RZX51" s="178"/>
      <c r="RZY51" s="178"/>
      <c r="RZZ51" s="178"/>
      <c r="SAA51" s="178"/>
      <c r="SAB51" s="178"/>
      <c r="SAC51" s="178"/>
      <c r="SAD51" s="178"/>
      <c r="SAE51" s="178"/>
      <c r="SAF51" s="178"/>
      <c r="SAG51" s="178"/>
      <c r="SAH51" s="178"/>
      <c r="SAI51" s="178"/>
      <c r="SAJ51" s="178"/>
      <c r="SAK51" s="178"/>
      <c r="SAL51" s="178"/>
      <c r="SAM51" s="178"/>
      <c r="SAN51" s="178"/>
      <c r="SAO51" s="178"/>
      <c r="SAP51" s="178"/>
      <c r="SAQ51" s="178"/>
      <c r="SAR51" s="178"/>
      <c r="SAS51" s="178"/>
      <c r="SAT51" s="178"/>
      <c r="SAU51" s="178"/>
      <c r="SAV51" s="178"/>
      <c r="SAW51" s="178"/>
      <c r="SAX51" s="178"/>
      <c r="SAY51" s="178"/>
      <c r="SAZ51" s="178"/>
      <c r="SBA51" s="178"/>
      <c r="SBB51" s="178"/>
      <c r="SBC51" s="178"/>
      <c r="SBD51" s="178"/>
      <c r="SBE51" s="178"/>
      <c r="SBF51" s="178"/>
      <c r="SBG51" s="178"/>
      <c r="SBH51" s="178"/>
      <c r="SBI51" s="178"/>
      <c r="SBJ51" s="178"/>
      <c r="SBK51" s="178"/>
      <c r="SBL51" s="178"/>
      <c r="SBM51" s="178"/>
      <c r="SBN51" s="178"/>
      <c r="SBO51" s="178"/>
      <c r="SBP51" s="178"/>
      <c r="SBQ51" s="178"/>
      <c r="SBR51" s="178"/>
      <c r="SBS51" s="178"/>
      <c r="SBT51" s="178"/>
      <c r="SBU51" s="178"/>
      <c r="SBV51" s="178"/>
      <c r="SBW51" s="178"/>
      <c r="SBX51" s="178"/>
      <c r="SBY51" s="178"/>
      <c r="SBZ51" s="178"/>
      <c r="SCA51" s="178"/>
      <c r="SCB51" s="178"/>
      <c r="SCC51" s="178"/>
      <c r="SCD51" s="178"/>
      <c r="SCE51" s="178"/>
      <c r="SCF51" s="178"/>
      <c r="SCG51" s="178"/>
      <c r="SCH51" s="178"/>
      <c r="SCI51" s="178"/>
      <c r="SCJ51" s="178"/>
      <c r="SCK51" s="178"/>
      <c r="SCL51" s="178"/>
      <c r="SCM51" s="178"/>
      <c r="SCN51" s="178"/>
      <c r="SCO51" s="178"/>
      <c r="SCP51" s="178"/>
      <c r="SCQ51" s="178"/>
      <c r="SCR51" s="178"/>
      <c r="SCS51" s="178"/>
      <c r="SCT51" s="178"/>
      <c r="SCU51" s="178"/>
      <c r="SCV51" s="178"/>
      <c r="SCW51" s="178"/>
      <c r="SCX51" s="178"/>
      <c r="SCY51" s="178"/>
      <c r="SCZ51" s="178"/>
      <c r="SDA51" s="178"/>
      <c r="SDB51" s="178"/>
      <c r="SDC51" s="178"/>
      <c r="SDD51" s="178"/>
      <c r="SDE51" s="178"/>
      <c r="SDF51" s="178"/>
      <c r="SDG51" s="178"/>
      <c r="SDH51" s="178"/>
      <c r="SDI51" s="178"/>
      <c r="SDJ51" s="178"/>
      <c r="SDK51" s="178"/>
      <c r="SDL51" s="178"/>
      <c r="SDM51" s="178"/>
      <c r="SDN51" s="178"/>
      <c r="SDO51" s="178"/>
      <c r="SDP51" s="178"/>
      <c r="SDQ51" s="178"/>
      <c r="SDR51" s="178"/>
      <c r="SDS51" s="178"/>
      <c r="SDT51" s="178"/>
      <c r="SDU51" s="178"/>
      <c r="SDV51" s="178"/>
      <c r="SDW51" s="178"/>
      <c r="SDX51" s="178"/>
      <c r="SDY51" s="178"/>
      <c r="SDZ51" s="178"/>
      <c r="SEA51" s="178"/>
      <c r="SEB51" s="178"/>
      <c r="SEC51" s="178"/>
      <c r="SED51" s="178"/>
      <c r="SEE51" s="178"/>
      <c r="SEF51" s="178"/>
      <c r="SEG51" s="178"/>
      <c r="SEH51" s="178"/>
      <c r="SEI51" s="178"/>
      <c r="SEJ51" s="178"/>
      <c r="SEK51" s="178"/>
      <c r="SEL51" s="178"/>
      <c r="SEM51" s="178"/>
      <c r="SEN51" s="178"/>
      <c r="SEO51" s="178"/>
      <c r="SEP51" s="178"/>
      <c r="SEQ51" s="178"/>
      <c r="SER51" s="178"/>
      <c r="SES51" s="178"/>
      <c r="SET51" s="178"/>
      <c r="SEU51" s="178"/>
      <c r="SEV51" s="178"/>
      <c r="SEW51" s="178"/>
      <c r="SEX51" s="178"/>
      <c r="SEY51" s="178"/>
      <c r="SEZ51" s="178"/>
      <c r="SFA51" s="178"/>
      <c r="SFB51" s="178"/>
      <c r="SFC51" s="178"/>
      <c r="SFD51" s="178"/>
      <c r="SFE51" s="178"/>
      <c r="SFF51" s="178"/>
      <c r="SFG51" s="178"/>
      <c r="SFH51" s="178"/>
      <c r="SFI51" s="178"/>
      <c r="SFJ51" s="178"/>
      <c r="SFK51" s="178"/>
      <c r="SFL51" s="178"/>
      <c r="SFM51" s="178"/>
      <c r="SFN51" s="178"/>
      <c r="SFO51" s="178"/>
      <c r="SFP51" s="178"/>
      <c r="SFQ51" s="178"/>
      <c r="SFR51" s="178"/>
      <c r="SFS51" s="178"/>
      <c r="SFT51" s="178"/>
      <c r="SFU51" s="178"/>
      <c r="SFV51" s="178"/>
      <c r="SFW51" s="178"/>
      <c r="SFX51" s="178"/>
      <c r="SFY51" s="178"/>
      <c r="SFZ51" s="178"/>
      <c r="SGA51" s="178"/>
      <c r="SGB51" s="178"/>
      <c r="SGC51" s="178"/>
      <c r="SGD51" s="178"/>
      <c r="SGE51" s="178"/>
      <c r="SGF51" s="178"/>
      <c r="SGG51" s="178"/>
      <c r="SGH51" s="178"/>
      <c r="SGI51" s="178"/>
      <c r="SGJ51" s="178"/>
      <c r="SGK51" s="178"/>
      <c r="SGL51" s="178"/>
      <c r="SGM51" s="178"/>
      <c r="SGN51" s="178"/>
      <c r="SGO51" s="178"/>
      <c r="SGP51" s="178"/>
      <c r="SGQ51" s="178"/>
      <c r="SGR51" s="178"/>
      <c r="SGS51" s="178"/>
      <c r="SGT51" s="178"/>
      <c r="SGU51" s="178"/>
      <c r="SGV51" s="178"/>
      <c r="SGW51" s="178"/>
      <c r="SGX51" s="178"/>
      <c r="SGY51" s="178"/>
      <c r="SGZ51" s="178"/>
      <c r="SHA51" s="178"/>
      <c r="SHB51" s="178"/>
      <c r="SHC51" s="178"/>
      <c r="SHD51" s="178"/>
      <c r="SHE51" s="178"/>
      <c r="SHF51" s="178"/>
      <c r="SHG51" s="178"/>
      <c r="SHH51" s="178"/>
      <c r="SHI51" s="178"/>
      <c r="SHJ51" s="178"/>
      <c r="SHK51" s="178"/>
      <c r="SHL51" s="178"/>
      <c r="SHM51" s="178"/>
      <c r="SHN51" s="178"/>
      <c r="SHO51" s="178"/>
      <c r="SHP51" s="178"/>
      <c r="SHQ51" s="178"/>
      <c r="SHR51" s="178"/>
      <c r="SHS51" s="178"/>
      <c r="SHT51" s="178"/>
      <c r="SHU51" s="178"/>
      <c r="SHV51" s="178"/>
      <c r="SHW51" s="178"/>
      <c r="SHX51" s="178"/>
      <c r="SHY51" s="178"/>
      <c r="SHZ51" s="178"/>
      <c r="SIA51" s="178"/>
      <c r="SIB51" s="178"/>
      <c r="SIC51" s="178"/>
      <c r="SID51" s="178"/>
      <c r="SIE51" s="178"/>
      <c r="SIF51" s="178"/>
      <c r="SIG51" s="178"/>
      <c r="SIH51" s="178"/>
      <c r="SII51" s="178"/>
      <c r="SIJ51" s="178"/>
      <c r="SIK51" s="178"/>
      <c r="SIL51" s="178"/>
      <c r="SIM51" s="178"/>
      <c r="SIN51" s="178"/>
      <c r="SIO51" s="178"/>
      <c r="SIP51" s="178"/>
      <c r="SIQ51" s="178"/>
      <c r="SIR51" s="178"/>
      <c r="SIS51" s="178"/>
      <c r="SIT51" s="178"/>
      <c r="SIU51" s="178"/>
      <c r="SIV51" s="178"/>
      <c r="SIW51" s="178"/>
      <c r="SIX51" s="178"/>
      <c r="SIY51" s="178"/>
      <c r="SIZ51" s="178"/>
      <c r="SJA51" s="178"/>
      <c r="SJB51" s="178"/>
      <c r="SJC51" s="178"/>
      <c r="SJD51" s="178"/>
      <c r="SJE51" s="178"/>
      <c r="SJF51" s="178"/>
      <c r="SJG51" s="178"/>
      <c r="SJH51" s="178"/>
      <c r="SJI51" s="178"/>
      <c r="SJJ51" s="178"/>
      <c r="SJK51" s="178"/>
      <c r="SJL51" s="178"/>
      <c r="SJM51" s="178"/>
      <c r="SJN51" s="178"/>
      <c r="SJO51" s="178"/>
      <c r="SJP51" s="178"/>
      <c r="SJQ51" s="178"/>
      <c r="SJR51" s="178"/>
      <c r="SJS51" s="178"/>
      <c r="SJT51" s="178"/>
      <c r="SJU51" s="178"/>
      <c r="SJV51" s="178"/>
      <c r="SJW51" s="178"/>
      <c r="SJX51" s="178"/>
      <c r="SJY51" s="178"/>
      <c r="SJZ51" s="178"/>
      <c r="SKA51" s="178"/>
      <c r="SKB51" s="178"/>
      <c r="SKC51" s="178"/>
      <c r="SKD51" s="178"/>
      <c r="SKE51" s="178"/>
      <c r="SKF51" s="178"/>
      <c r="SKG51" s="178"/>
      <c r="SKH51" s="178"/>
      <c r="SKI51" s="178"/>
      <c r="SKJ51" s="178"/>
      <c r="SKK51" s="178"/>
      <c r="SKL51" s="178"/>
      <c r="SKM51" s="178"/>
      <c r="SKN51" s="178"/>
      <c r="SKO51" s="178"/>
      <c r="SKP51" s="178"/>
      <c r="SKQ51" s="178"/>
      <c r="SKR51" s="178"/>
      <c r="SKS51" s="178"/>
      <c r="SKT51" s="178"/>
      <c r="SKU51" s="178"/>
      <c r="SKV51" s="178"/>
      <c r="SKW51" s="178"/>
      <c r="SKX51" s="178"/>
      <c r="SKY51" s="178"/>
      <c r="SKZ51" s="178"/>
      <c r="SLA51" s="178"/>
      <c r="SLB51" s="178"/>
      <c r="SLC51" s="178"/>
      <c r="SLD51" s="178"/>
      <c r="SLE51" s="178"/>
      <c r="SLF51" s="178"/>
      <c r="SLG51" s="178"/>
      <c r="SLH51" s="178"/>
      <c r="SLI51" s="178"/>
      <c r="SLJ51" s="178"/>
      <c r="SLK51" s="178"/>
      <c r="SLL51" s="178"/>
      <c r="SLM51" s="178"/>
      <c r="SLN51" s="178"/>
      <c r="SLO51" s="178"/>
      <c r="SLP51" s="178"/>
      <c r="SLQ51" s="178"/>
      <c r="SLR51" s="178"/>
      <c r="SLS51" s="178"/>
      <c r="SLT51" s="178"/>
      <c r="SLU51" s="178"/>
      <c r="SLV51" s="178"/>
      <c r="SLW51" s="178"/>
      <c r="SLX51" s="178"/>
      <c r="SLY51" s="178"/>
      <c r="SLZ51" s="178"/>
      <c r="SMA51" s="178"/>
      <c r="SMB51" s="178"/>
      <c r="SMC51" s="178"/>
      <c r="SMD51" s="178"/>
      <c r="SME51" s="178"/>
      <c r="SMF51" s="178"/>
      <c r="SMG51" s="178"/>
      <c r="SMH51" s="178"/>
      <c r="SMI51" s="178"/>
      <c r="SMJ51" s="178"/>
      <c r="SMK51" s="178"/>
      <c r="SML51" s="178"/>
      <c r="SMM51" s="178"/>
      <c r="SMN51" s="178"/>
      <c r="SMO51" s="178"/>
      <c r="SMP51" s="178"/>
      <c r="SMQ51" s="178"/>
      <c r="SMR51" s="178"/>
      <c r="SMS51" s="178"/>
      <c r="SMT51" s="178"/>
      <c r="SMU51" s="178"/>
      <c r="SMV51" s="178"/>
      <c r="SMW51" s="178"/>
      <c r="SMX51" s="178"/>
      <c r="SMY51" s="178"/>
      <c r="SMZ51" s="178"/>
      <c r="SNA51" s="178"/>
      <c r="SNB51" s="178"/>
      <c r="SNC51" s="178"/>
      <c r="SND51" s="178"/>
      <c r="SNE51" s="178"/>
      <c r="SNF51" s="178"/>
      <c r="SNG51" s="178"/>
      <c r="SNH51" s="178"/>
      <c r="SNI51" s="178"/>
      <c r="SNJ51" s="178"/>
      <c r="SNK51" s="178"/>
      <c r="SNL51" s="178"/>
      <c r="SNM51" s="178"/>
      <c r="SNN51" s="178"/>
      <c r="SNO51" s="178"/>
      <c r="SNP51" s="178"/>
      <c r="SNQ51" s="178"/>
      <c r="SNR51" s="178"/>
      <c r="SNS51" s="178"/>
      <c r="SNT51" s="178"/>
      <c r="SNU51" s="178"/>
      <c r="SNV51" s="178"/>
      <c r="SNW51" s="178"/>
      <c r="SNX51" s="178"/>
      <c r="SNY51" s="178"/>
      <c r="SNZ51" s="178"/>
      <c r="SOA51" s="178"/>
      <c r="SOB51" s="178"/>
      <c r="SOC51" s="178"/>
      <c r="SOD51" s="178"/>
      <c r="SOE51" s="178"/>
      <c r="SOF51" s="178"/>
      <c r="SOG51" s="178"/>
      <c r="SOH51" s="178"/>
      <c r="SOI51" s="178"/>
      <c r="SOJ51" s="178"/>
      <c r="SOK51" s="178"/>
      <c r="SOL51" s="178"/>
      <c r="SOM51" s="178"/>
      <c r="SON51" s="178"/>
      <c r="SOO51" s="178"/>
      <c r="SOP51" s="178"/>
      <c r="SOQ51" s="178"/>
      <c r="SOR51" s="178"/>
      <c r="SOS51" s="178"/>
      <c r="SOT51" s="178"/>
      <c r="SOU51" s="178"/>
      <c r="SOV51" s="178"/>
      <c r="SOW51" s="178"/>
      <c r="SOX51" s="178"/>
      <c r="SOY51" s="178"/>
      <c r="SOZ51" s="178"/>
      <c r="SPA51" s="178"/>
      <c r="SPB51" s="178"/>
      <c r="SPC51" s="178"/>
      <c r="SPD51" s="178"/>
      <c r="SPE51" s="178"/>
      <c r="SPF51" s="178"/>
      <c r="SPG51" s="178"/>
      <c r="SPH51" s="178"/>
      <c r="SPI51" s="178"/>
      <c r="SPJ51" s="178"/>
      <c r="SPK51" s="178"/>
      <c r="SPL51" s="178"/>
      <c r="SPM51" s="178"/>
      <c r="SPN51" s="178"/>
      <c r="SPO51" s="178"/>
      <c r="SPP51" s="178"/>
      <c r="SPQ51" s="178"/>
      <c r="SPR51" s="178"/>
      <c r="SPS51" s="178"/>
      <c r="SPT51" s="178"/>
      <c r="SPU51" s="178"/>
      <c r="SPV51" s="178"/>
      <c r="SPW51" s="178"/>
      <c r="SPX51" s="178"/>
      <c r="SPY51" s="178"/>
      <c r="SPZ51" s="178"/>
      <c r="SQA51" s="178"/>
      <c r="SQB51" s="178"/>
      <c r="SQC51" s="178"/>
      <c r="SQD51" s="178"/>
      <c r="SQE51" s="178"/>
      <c r="SQF51" s="178"/>
      <c r="SQG51" s="178"/>
      <c r="SQH51" s="178"/>
      <c r="SQI51" s="178"/>
      <c r="SQJ51" s="178"/>
      <c r="SQK51" s="178"/>
      <c r="SQL51" s="178"/>
      <c r="SQM51" s="178"/>
      <c r="SQN51" s="178"/>
      <c r="SQO51" s="178"/>
      <c r="SQP51" s="178"/>
      <c r="SQQ51" s="178"/>
      <c r="SQR51" s="178"/>
      <c r="SQS51" s="178"/>
      <c r="SQT51" s="178"/>
      <c r="SQU51" s="178"/>
      <c r="SQV51" s="178"/>
      <c r="SQW51" s="178"/>
      <c r="SQX51" s="178"/>
      <c r="SQY51" s="178"/>
      <c r="SQZ51" s="178"/>
      <c r="SRA51" s="178"/>
      <c r="SRB51" s="178"/>
      <c r="SRC51" s="178"/>
      <c r="SRD51" s="178"/>
      <c r="SRE51" s="178"/>
      <c r="SRF51" s="178"/>
      <c r="SRG51" s="178"/>
      <c r="SRH51" s="178"/>
      <c r="SRI51" s="178"/>
      <c r="SRJ51" s="178"/>
      <c r="SRK51" s="178"/>
      <c r="SRL51" s="178"/>
      <c r="SRM51" s="178"/>
      <c r="SRN51" s="178"/>
      <c r="SRO51" s="178"/>
      <c r="SRP51" s="178"/>
      <c r="SRQ51" s="178"/>
      <c r="SRR51" s="178"/>
      <c r="SRS51" s="178"/>
      <c r="SRT51" s="178"/>
      <c r="SRU51" s="178"/>
      <c r="SRV51" s="178"/>
      <c r="SRW51" s="178"/>
      <c r="SRX51" s="178"/>
      <c r="SRY51" s="178"/>
      <c r="SRZ51" s="178"/>
      <c r="SSA51" s="178"/>
      <c r="SSB51" s="178"/>
      <c r="SSC51" s="178"/>
      <c r="SSD51" s="178"/>
      <c r="SSE51" s="178"/>
      <c r="SSF51" s="178"/>
      <c r="SSG51" s="178"/>
      <c r="SSH51" s="178"/>
      <c r="SSI51" s="178"/>
      <c r="SSJ51" s="178"/>
      <c r="SSK51" s="178"/>
      <c r="SSL51" s="178"/>
      <c r="SSM51" s="178"/>
      <c r="SSN51" s="178"/>
      <c r="SSO51" s="178"/>
      <c r="SSP51" s="178"/>
      <c r="SSQ51" s="178"/>
      <c r="SSR51" s="178"/>
      <c r="SSS51" s="178"/>
      <c r="SST51" s="178"/>
      <c r="SSU51" s="178"/>
      <c r="SSV51" s="178"/>
      <c r="SSW51" s="178"/>
      <c r="SSX51" s="178"/>
      <c r="SSY51" s="178"/>
      <c r="SSZ51" s="178"/>
      <c r="STA51" s="178"/>
      <c r="STB51" s="178"/>
      <c r="STC51" s="178"/>
      <c r="STD51" s="178"/>
      <c r="STE51" s="178"/>
      <c r="STF51" s="178"/>
      <c r="STG51" s="178"/>
      <c r="STH51" s="178"/>
      <c r="STI51" s="178"/>
      <c r="STJ51" s="178"/>
      <c r="STK51" s="178"/>
      <c r="STL51" s="178"/>
      <c r="STM51" s="178"/>
      <c r="STN51" s="178"/>
      <c r="STO51" s="178"/>
      <c r="STP51" s="178"/>
      <c r="STQ51" s="178"/>
      <c r="STR51" s="178"/>
      <c r="STS51" s="178"/>
      <c r="STT51" s="178"/>
      <c r="STU51" s="178"/>
      <c r="STV51" s="178"/>
      <c r="STW51" s="178"/>
      <c r="STX51" s="178"/>
      <c r="STY51" s="178"/>
      <c r="STZ51" s="178"/>
      <c r="SUA51" s="178"/>
      <c r="SUB51" s="178"/>
      <c r="SUC51" s="178"/>
      <c r="SUD51" s="178"/>
      <c r="SUE51" s="178"/>
      <c r="SUF51" s="178"/>
      <c r="SUG51" s="178"/>
      <c r="SUH51" s="178"/>
      <c r="SUI51" s="178"/>
      <c r="SUJ51" s="178"/>
      <c r="SUK51" s="178"/>
      <c r="SUL51" s="178"/>
      <c r="SUM51" s="178"/>
      <c r="SUN51" s="178"/>
      <c r="SUO51" s="178"/>
      <c r="SUP51" s="178"/>
      <c r="SUQ51" s="178"/>
      <c r="SUR51" s="178"/>
      <c r="SUS51" s="178"/>
      <c r="SUT51" s="178"/>
      <c r="SUU51" s="178"/>
      <c r="SUV51" s="178"/>
      <c r="SUW51" s="178"/>
      <c r="SUX51" s="178"/>
      <c r="SUY51" s="178"/>
      <c r="SUZ51" s="178"/>
      <c r="SVA51" s="178"/>
      <c r="SVB51" s="178"/>
      <c r="SVC51" s="178"/>
      <c r="SVD51" s="178"/>
      <c r="SVE51" s="178"/>
      <c r="SVF51" s="178"/>
      <c r="SVG51" s="178"/>
      <c r="SVH51" s="178"/>
      <c r="SVI51" s="178"/>
      <c r="SVJ51" s="178"/>
      <c r="SVK51" s="178"/>
      <c r="SVL51" s="178"/>
      <c r="SVM51" s="178"/>
      <c r="SVN51" s="178"/>
      <c r="SVO51" s="178"/>
      <c r="SVP51" s="178"/>
      <c r="SVQ51" s="178"/>
      <c r="SVR51" s="178"/>
      <c r="SVS51" s="178"/>
      <c r="SVT51" s="178"/>
      <c r="SVU51" s="178"/>
      <c r="SVV51" s="178"/>
      <c r="SVW51" s="178"/>
      <c r="SVX51" s="178"/>
      <c r="SVY51" s="178"/>
      <c r="SVZ51" s="178"/>
      <c r="SWA51" s="178"/>
      <c r="SWB51" s="178"/>
      <c r="SWC51" s="178"/>
      <c r="SWD51" s="178"/>
      <c r="SWE51" s="178"/>
      <c r="SWF51" s="178"/>
      <c r="SWG51" s="178"/>
      <c r="SWH51" s="178"/>
      <c r="SWI51" s="178"/>
      <c r="SWJ51" s="178"/>
      <c r="SWK51" s="178"/>
      <c r="SWL51" s="178"/>
      <c r="SWM51" s="178"/>
      <c r="SWN51" s="178"/>
      <c r="SWO51" s="178"/>
      <c r="SWP51" s="178"/>
      <c r="SWQ51" s="178"/>
      <c r="SWR51" s="178"/>
      <c r="SWS51" s="178"/>
      <c r="SWT51" s="178"/>
      <c r="SWU51" s="178"/>
      <c r="SWV51" s="178"/>
      <c r="SWW51" s="178"/>
      <c r="SWX51" s="178"/>
      <c r="SWY51" s="178"/>
      <c r="SWZ51" s="178"/>
      <c r="SXA51" s="178"/>
      <c r="SXB51" s="178"/>
      <c r="SXC51" s="178"/>
      <c r="SXD51" s="178"/>
      <c r="SXE51" s="178"/>
      <c r="SXF51" s="178"/>
      <c r="SXG51" s="178"/>
      <c r="SXH51" s="178"/>
      <c r="SXI51" s="178"/>
      <c r="SXJ51" s="178"/>
      <c r="SXK51" s="178"/>
      <c r="SXL51" s="178"/>
      <c r="SXM51" s="178"/>
      <c r="SXN51" s="178"/>
      <c r="SXO51" s="178"/>
      <c r="SXP51" s="178"/>
      <c r="SXQ51" s="178"/>
      <c r="SXR51" s="178"/>
      <c r="SXS51" s="178"/>
      <c r="SXT51" s="178"/>
      <c r="SXU51" s="178"/>
      <c r="SXV51" s="178"/>
      <c r="SXW51" s="178"/>
      <c r="SXX51" s="178"/>
      <c r="SXY51" s="178"/>
      <c r="SXZ51" s="178"/>
      <c r="SYA51" s="178"/>
      <c r="SYB51" s="178"/>
      <c r="SYC51" s="178"/>
      <c r="SYD51" s="178"/>
      <c r="SYE51" s="178"/>
      <c r="SYF51" s="178"/>
      <c r="SYG51" s="178"/>
      <c r="SYH51" s="178"/>
      <c r="SYI51" s="178"/>
      <c r="SYJ51" s="178"/>
      <c r="SYK51" s="178"/>
      <c r="SYL51" s="178"/>
      <c r="SYM51" s="178"/>
      <c r="SYN51" s="178"/>
      <c r="SYO51" s="178"/>
      <c r="SYP51" s="178"/>
      <c r="SYQ51" s="178"/>
      <c r="SYR51" s="178"/>
      <c r="SYS51" s="178"/>
      <c r="SYT51" s="178"/>
      <c r="SYU51" s="178"/>
      <c r="SYV51" s="178"/>
      <c r="SYW51" s="178"/>
      <c r="SYX51" s="178"/>
      <c r="SYY51" s="178"/>
      <c r="SYZ51" s="178"/>
      <c r="SZA51" s="178"/>
      <c r="SZB51" s="178"/>
      <c r="SZC51" s="178"/>
      <c r="SZD51" s="178"/>
      <c r="SZE51" s="178"/>
      <c r="SZF51" s="178"/>
      <c r="SZG51" s="178"/>
      <c r="SZH51" s="178"/>
      <c r="SZI51" s="178"/>
      <c r="SZJ51" s="178"/>
      <c r="SZK51" s="178"/>
      <c r="SZL51" s="178"/>
      <c r="SZM51" s="178"/>
      <c r="SZN51" s="178"/>
      <c r="SZO51" s="178"/>
      <c r="SZP51" s="178"/>
      <c r="SZQ51" s="178"/>
      <c r="SZR51" s="178"/>
      <c r="SZS51" s="178"/>
      <c r="SZT51" s="178"/>
      <c r="SZU51" s="178"/>
      <c r="SZV51" s="178"/>
      <c r="SZW51" s="178"/>
      <c r="SZX51" s="178"/>
      <c r="SZY51" s="178"/>
      <c r="SZZ51" s="178"/>
      <c r="TAA51" s="178"/>
      <c r="TAB51" s="178"/>
      <c r="TAC51" s="178"/>
      <c r="TAD51" s="178"/>
      <c r="TAE51" s="178"/>
      <c r="TAF51" s="178"/>
      <c r="TAG51" s="178"/>
      <c r="TAH51" s="178"/>
      <c r="TAI51" s="178"/>
      <c r="TAJ51" s="178"/>
      <c r="TAK51" s="178"/>
      <c r="TAL51" s="178"/>
      <c r="TAM51" s="178"/>
      <c r="TAN51" s="178"/>
      <c r="TAO51" s="178"/>
      <c r="TAP51" s="178"/>
      <c r="TAQ51" s="178"/>
      <c r="TAR51" s="178"/>
      <c r="TAS51" s="178"/>
      <c r="TAT51" s="178"/>
      <c r="TAU51" s="178"/>
      <c r="TAV51" s="178"/>
      <c r="TAW51" s="178"/>
      <c r="TAX51" s="178"/>
      <c r="TAY51" s="178"/>
      <c r="TAZ51" s="178"/>
      <c r="TBA51" s="178"/>
      <c r="TBB51" s="178"/>
      <c r="TBC51" s="178"/>
      <c r="TBD51" s="178"/>
      <c r="TBE51" s="178"/>
      <c r="TBF51" s="178"/>
      <c r="TBG51" s="178"/>
      <c r="TBH51" s="178"/>
      <c r="TBI51" s="178"/>
      <c r="TBJ51" s="178"/>
      <c r="TBK51" s="178"/>
      <c r="TBL51" s="178"/>
      <c r="TBM51" s="178"/>
      <c r="TBN51" s="178"/>
      <c r="TBO51" s="178"/>
      <c r="TBP51" s="178"/>
      <c r="TBQ51" s="178"/>
      <c r="TBR51" s="178"/>
      <c r="TBS51" s="178"/>
      <c r="TBT51" s="178"/>
      <c r="TBU51" s="178"/>
      <c r="TBV51" s="178"/>
      <c r="TBW51" s="178"/>
      <c r="TBX51" s="178"/>
      <c r="TBY51" s="178"/>
      <c r="TBZ51" s="178"/>
      <c r="TCA51" s="178"/>
      <c r="TCB51" s="178"/>
      <c r="TCC51" s="178"/>
      <c r="TCD51" s="178"/>
      <c r="TCE51" s="178"/>
      <c r="TCF51" s="178"/>
      <c r="TCG51" s="178"/>
      <c r="TCH51" s="178"/>
      <c r="TCI51" s="178"/>
      <c r="TCJ51" s="178"/>
      <c r="TCK51" s="178"/>
      <c r="TCL51" s="178"/>
      <c r="TCM51" s="178"/>
      <c r="TCN51" s="178"/>
      <c r="TCO51" s="178"/>
      <c r="TCP51" s="178"/>
      <c r="TCQ51" s="178"/>
      <c r="TCR51" s="178"/>
      <c r="TCS51" s="178"/>
      <c r="TCT51" s="178"/>
      <c r="TCU51" s="178"/>
      <c r="TCV51" s="178"/>
      <c r="TCW51" s="178"/>
      <c r="TCX51" s="178"/>
      <c r="TCY51" s="178"/>
      <c r="TCZ51" s="178"/>
      <c r="TDA51" s="178"/>
      <c r="TDB51" s="178"/>
      <c r="TDC51" s="178"/>
      <c r="TDD51" s="178"/>
      <c r="TDE51" s="178"/>
      <c r="TDF51" s="178"/>
      <c r="TDG51" s="178"/>
      <c r="TDH51" s="178"/>
      <c r="TDI51" s="178"/>
      <c r="TDJ51" s="178"/>
      <c r="TDK51" s="178"/>
      <c r="TDL51" s="178"/>
      <c r="TDM51" s="178"/>
      <c r="TDN51" s="178"/>
      <c r="TDO51" s="178"/>
      <c r="TDP51" s="178"/>
      <c r="TDQ51" s="178"/>
      <c r="TDR51" s="178"/>
      <c r="TDS51" s="178"/>
      <c r="TDT51" s="178"/>
      <c r="TDU51" s="178"/>
      <c r="TDV51" s="178"/>
      <c r="TDW51" s="178"/>
      <c r="TDX51" s="178"/>
      <c r="TDY51" s="178"/>
      <c r="TDZ51" s="178"/>
      <c r="TEA51" s="178"/>
      <c r="TEB51" s="178"/>
      <c r="TEC51" s="178"/>
      <c r="TED51" s="178"/>
      <c r="TEE51" s="178"/>
      <c r="TEF51" s="178"/>
      <c r="TEG51" s="178"/>
      <c r="TEH51" s="178"/>
      <c r="TEI51" s="178"/>
      <c r="TEJ51" s="178"/>
      <c r="TEK51" s="178"/>
      <c r="TEL51" s="178"/>
      <c r="TEM51" s="178"/>
      <c r="TEN51" s="178"/>
      <c r="TEO51" s="178"/>
      <c r="TEP51" s="178"/>
      <c r="TEQ51" s="178"/>
      <c r="TER51" s="178"/>
      <c r="TES51" s="178"/>
      <c r="TET51" s="178"/>
      <c r="TEU51" s="178"/>
      <c r="TEV51" s="178"/>
      <c r="TEW51" s="178"/>
      <c r="TEX51" s="178"/>
      <c r="TEY51" s="178"/>
      <c r="TEZ51" s="178"/>
      <c r="TFA51" s="178"/>
      <c r="TFB51" s="178"/>
      <c r="TFC51" s="178"/>
      <c r="TFD51" s="178"/>
      <c r="TFE51" s="178"/>
      <c r="TFF51" s="178"/>
      <c r="TFG51" s="178"/>
      <c r="TFH51" s="178"/>
      <c r="TFI51" s="178"/>
      <c r="TFJ51" s="178"/>
      <c r="TFK51" s="178"/>
      <c r="TFL51" s="178"/>
      <c r="TFM51" s="178"/>
      <c r="TFN51" s="178"/>
      <c r="TFO51" s="178"/>
      <c r="TFP51" s="178"/>
      <c r="TFQ51" s="178"/>
      <c r="TFR51" s="178"/>
      <c r="TFS51" s="178"/>
      <c r="TFT51" s="178"/>
      <c r="TFU51" s="178"/>
      <c r="TFV51" s="178"/>
      <c r="TFW51" s="178"/>
      <c r="TFX51" s="178"/>
      <c r="TFY51" s="178"/>
      <c r="TFZ51" s="178"/>
      <c r="TGA51" s="178"/>
      <c r="TGB51" s="178"/>
      <c r="TGC51" s="178"/>
      <c r="TGD51" s="178"/>
      <c r="TGE51" s="178"/>
      <c r="TGF51" s="178"/>
      <c r="TGG51" s="178"/>
      <c r="TGH51" s="178"/>
      <c r="TGI51" s="178"/>
      <c r="TGJ51" s="178"/>
      <c r="TGK51" s="178"/>
      <c r="TGL51" s="178"/>
      <c r="TGM51" s="178"/>
      <c r="TGN51" s="178"/>
      <c r="TGO51" s="178"/>
      <c r="TGP51" s="178"/>
      <c r="TGQ51" s="178"/>
      <c r="TGR51" s="178"/>
      <c r="TGS51" s="178"/>
      <c r="TGT51" s="178"/>
      <c r="TGU51" s="178"/>
      <c r="TGV51" s="178"/>
      <c r="TGW51" s="178"/>
      <c r="TGX51" s="178"/>
      <c r="TGY51" s="178"/>
      <c r="TGZ51" s="178"/>
      <c r="THA51" s="178"/>
      <c r="THB51" s="178"/>
      <c r="THC51" s="178"/>
      <c r="THD51" s="178"/>
      <c r="THE51" s="178"/>
      <c r="THF51" s="178"/>
      <c r="THG51" s="178"/>
      <c r="THH51" s="178"/>
      <c r="THI51" s="178"/>
      <c r="THJ51" s="178"/>
      <c r="THK51" s="178"/>
      <c r="THL51" s="178"/>
      <c r="THM51" s="178"/>
      <c r="THN51" s="178"/>
      <c r="THO51" s="178"/>
      <c r="THP51" s="178"/>
      <c r="THQ51" s="178"/>
      <c r="THR51" s="178"/>
      <c r="THS51" s="178"/>
      <c r="THT51" s="178"/>
      <c r="THU51" s="178"/>
      <c r="THV51" s="178"/>
      <c r="THW51" s="178"/>
      <c r="THX51" s="178"/>
      <c r="THY51" s="178"/>
      <c r="THZ51" s="178"/>
      <c r="TIA51" s="178"/>
      <c r="TIB51" s="178"/>
      <c r="TIC51" s="178"/>
      <c r="TID51" s="178"/>
      <c r="TIE51" s="178"/>
      <c r="TIF51" s="178"/>
      <c r="TIG51" s="178"/>
      <c r="TIH51" s="178"/>
      <c r="TII51" s="178"/>
      <c r="TIJ51" s="178"/>
      <c r="TIK51" s="178"/>
      <c r="TIL51" s="178"/>
      <c r="TIM51" s="178"/>
      <c r="TIN51" s="178"/>
      <c r="TIO51" s="178"/>
      <c r="TIP51" s="178"/>
      <c r="TIQ51" s="178"/>
      <c r="TIR51" s="178"/>
      <c r="TIS51" s="178"/>
      <c r="TIT51" s="178"/>
      <c r="TIU51" s="178"/>
      <c r="TIV51" s="178"/>
      <c r="TIW51" s="178"/>
      <c r="TIX51" s="178"/>
      <c r="TIY51" s="178"/>
      <c r="TIZ51" s="178"/>
      <c r="TJA51" s="178"/>
      <c r="TJB51" s="178"/>
      <c r="TJC51" s="178"/>
      <c r="TJD51" s="178"/>
      <c r="TJE51" s="178"/>
      <c r="TJF51" s="178"/>
      <c r="TJG51" s="178"/>
      <c r="TJH51" s="178"/>
      <c r="TJI51" s="178"/>
      <c r="TJJ51" s="178"/>
      <c r="TJK51" s="178"/>
      <c r="TJL51" s="178"/>
      <c r="TJM51" s="178"/>
      <c r="TJN51" s="178"/>
      <c r="TJO51" s="178"/>
      <c r="TJP51" s="178"/>
      <c r="TJQ51" s="178"/>
      <c r="TJR51" s="178"/>
      <c r="TJS51" s="178"/>
      <c r="TJT51" s="178"/>
      <c r="TJU51" s="178"/>
      <c r="TJV51" s="178"/>
      <c r="TJW51" s="178"/>
      <c r="TJX51" s="178"/>
      <c r="TJY51" s="178"/>
      <c r="TJZ51" s="178"/>
      <c r="TKA51" s="178"/>
      <c r="TKB51" s="178"/>
      <c r="TKC51" s="178"/>
      <c r="TKD51" s="178"/>
      <c r="TKE51" s="178"/>
      <c r="TKF51" s="178"/>
      <c r="TKG51" s="178"/>
      <c r="TKH51" s="178"/>
      <c r="TKI51" s="178"/>
      <c r="TKJ51" s="178"/>
      <c r="TKK51" s="178"/>
      <c r="TKL51" s="178"/>
      <c r="TKM51" s="178"/>
      <c r="TKN51" s="178"/>
      <c r="TKO51" s="178"/>
      <c r="TKP51" s="178"/>
      <c r="TKQ51" s="178"/>
      <c r="TKR51" s="178"/>
      <c r="TKS51" s="178"/>
      <c r="TKT51" s="178"/>
      <c r="TKU51" s="178"/>
      <c r="TKV51" s="178"/>
      <c r="TKW51" s="178"/>
      <c r="TKX51" s="178"/>
      <c r="TKY51" s="178"/>
      <c r="TKZ51" s="178"/>
      <c r="TLA51" s="178"/>
      <c r="TLB51" s="178"/>
      <c r="TLC51" s="178"/>
      <c r="TLD51" s="178"/>
      <c r="TLE51" s="178"/>
      <c r="TLF51" s="178"/>
      <c r="TLG51" s="178"/>
      <c r="TLH51" s="178"/>
      <c r="TLI51" s="178"/>
      <c r="TLJ51" s="178"/>
      <c r="TLK51" s="178"/>
      <c r="TLL51" s="178"/>
      <c r="TLM51" s="178"/>
      <c r="TLN51" s="178"/>
      <c r="TLO51" s="178"/>
      <c r="TLP51" s="178"/>
      <c r="TLQ51" s="178"/>
      <c r="TLR51" s="178"/>
      <c r="TLS51" s="178"/>
      <c r="TLT51" s="178"/>
      <c r="TLU51" s="178"/>
      <c r="TLV51" s="178"/>
      <c r="TLW51" s="178"/>
      <c r="TLX51" s="178"/>
      <c r="TLY51" s="178"/>
      <c r="TLZ51" s="178"/>
      <c r="TMA51" s="178"/>
      <c r="TMB51" s="178"/>
      <c r="TMC51" s="178"/>
      <c r="TMD51" s="178"/>
      <c r="TME51" s="178"/>
      <c r="TMF51" s="178"/>
      <c r="TMG51" s="178"/>
      <c r="TMH51" s="178"/>
      <c r="TMI51" s="178"/>
      <c r="TMJ51" s="178"/>
      <c r="TMK51" s="178"/>
      <c r="TML51" s="178"/>
      <c r="TMM51" s="178"/>
      <c r="TMN51" s="178"/>
      <c r="TMO51" s="178"/>
      <c r="TMP51" s="178"/>
      <c r="TMQ51" s="178"/>
      <c r="TMR51" s="178"/>
      <c r="TMS51" s="178"/>
      <c r="TMT51" s="178"/>
      <c r="TMU51" s="178"/>
      <c r="TMV51" s="178"/>
      <c r="TMW51" s="178"/>
      <c r="TMX51" s="178"/>
      <c r="TMY51" s="178"/>
      <c r="TMZ51" s="178"/>
      <c r="TNA51" s="178"/>
      <c r="TNB51" s="178"/>
      <c r="TNC51" s="178"/>
      <c r="TND51" s="178"/>
      <c r="TNE51" s="178"/>
      <c r="TNF51" s="178"/>
      <c r="TNG51" s="178"/>
      <c r="TNH51" s="178"/>
      <c r="TNI51" s="178"/>
      <c r="TNJ51" s="178"/>
      <c r="TNK51" s="178"/>
      <c r="TNL51" s="178"/>
      <c r="TNM51" s="178"/>
      <c r="TNN51" s="178"/>
      <c r="TNO51" s="178"/>
      <c r="TNP51" s="178"/>
      <c r="TNQ51" s="178"/>
      <c r="TNR51" s="178"/>
      <c r="TNS51" s="178"/>
      <c r="TNT51" s="178"/>
      <c r="TNU51" s="178"/>
      <c r="TNV51" s="178"/>
      <c r="TNW51" s="178"/>
      <c r="TNX51" s="178"/>
      <c r="TNY51" s="178"/>
      <c r="TNZ51" s="178"/>
      <c r="TOA51" s="178"/>
      <c r="TOB51" s="178"/>
      <c r="TOC51" s="178"/>
      <c r="TOD51" s="178"/>
      <c r="TOE51" s="178"/>
      <c r="TOF51" s="178"/>
      <c r="TOG51" s="178"/>
      <c r="TOH51" s="178"/>
      <c r="TOI51" s="178"/>
      <c r="TOJ51" s="178"/>
      <c r="TOK51" s="178"/>
      <c r="TOL51" s="178"/>
      <c r="TOM51" s="178"/>
      <c r="TON51" s="178"/>
      <c r="TOO51" s="178"/>
      <c r="TOP51" s="178"/>
      <c r="TOQ51" s="178"/>
      <c r="TOR51" s="178"/>
      <c r="TOS51" s="178"/>
      <c r="TOT51" s="178"/>
      <c r="TOU51" s="178"/>
      <c r="TOV51" s="178"/>
      <c r="TOW51" s="178"/>
      <c r="TOX51" s="178"/>
      <c r="TOY51" s="178"/>
      <c r="TOZ51" s="178"/>
      <c r="TPA51" s="178"/>
      <c r="TPB51" s="178"/>
      <c r="TPC51" s="178"/>
      <c r="TPD51" s="178"/>
      <c r="TPE51" s="178"/>
      <c r="TPF51" s="178"/>
      <c r="TPG51" s="178"/>
      <c r="TPH51" s="178"/>
      <c r="TPI51" s="178"/>
      <c r="TPJ51" s="178"/>
      <c r="TPK51" s="178"/>
      <c r="TPL51" s="178"/>
      <c r="TPM51" s="178"/>
      <c r="TPN51" s="178"/>
      <c r="TPO51" s="178"/>
      <c r="TPP51" s="178"/>
      <c r="TPQ51" s="178"/>
      <c r="TPR51" s="178"/>
      <c r="TPS51" s="178"/>
      <c r="TPT51" s="178"/>
      <c r="TPU51" s="178"/>
      <c r="TPV51" s="178"/>
      <c r="TPW51" s="178"/>
      <c r="TPX51" s="178"/>
      <c r="TPY51" s="178"/>
      <c r="TPZ51" s="178"/>
      <c r="TQA51" s="178"/>
      <c r="TQB51" s="178"/>
      <c r="TQC51" s="178"/>
      <c r="TQD51" s="178"/>
      <c r="TQE51" s="178"/>
      <c r="TQF51" s="178"/>
      <c r="TQG51" s="178"/>
      <c r="TQH51" s="178"/>
      <c r="TQI51" s="178"/>
      <c r="TQJ51" s="178"/>
      <c r="TQK51" s="178"/>
      <c r="TQL51" s="178"/>
      <c r="TQM51" s="178"/>
      <c r="TQN51" s="178"/>
      <c r="TQO51" s="178"/>
      <c r="TQP51" s="178"/>
      <c r="TQQ51" s="178"/>
      <c r="TQR51" s="178"/>
      <c r="TQS51" s="178"/>
      <c r="TQT51" s="178"/>
      <c r="TQU51" s="178"/>
      <c r="TQV51" s="178"/>
      <c r="TQW51" s="178"/>
      <c r="TQX51" s="178"/>
      <c r="TQY51" s="178"/>
      <c r="TQZ51" s="178"/>
      <c r="TRA51" s="178"/>
      <c r="TRB51" s="178"/>
      <c r="TRC51" s="178"/>
      <c r="TRD51" s="178"/>
      <c r="TRE51" s="178"/>
      <c r="TRF51" s="178"/>
      <c r="TRG51" s="178"/>
      <c r="TRH51" s="178"/>
      <c r="TRI51" s="178"/>
      <c r="TRJ51" s="178"/>
      <c r="TRK51" s="178"/>
      <c r="TRL51" s="178"/>
      <c r="TRM51" s="178"/>
      <c r="TRN51" s="178"/>
      <c r="TRO51" s="178"/>
      <c r="TRP51" s="178"/>
      <c r="TRQ51" s="178"/>
      <c r="TRR51" s="178"/>
      <c r="TRS51" s="178"/>
      <c r="TRT51" s="178"/>
      <c r="TRU51" s="178"/>
      <c r="TRV51" s="178"/>
      <c r="TRW51" s="178"/>
      <c r="TRX51" s="178"/>
      <c r="TRY51" s="178"/>
      <c r="TRZ51" s="178"/>
      <c r="TSA51" s="178"/>
      <c r="TSB51" s="178"/>
      <c r="TSC51" s="178"/>
      <c r="TSD51" s="178"/>
      <c r="TSE51" s="178"/>
      <c r="TSF51" s="178"/>
      <c r="TSG51" s="178"/>
      <c r="TSH51" s="178"/>
      <c r="TSI51" s="178"/>
      <c r="TSJ51" s="178"/>
      <c r="TSK51" s="178"/>
      <c r="TSL51" s="178"/>
      <c r="TSM51" s="178"/>
      <c r="TSN51" s="178"/>
      <c r="TSO51" s="178"/>
      <c r="TSP51" s="178"/>
      <c r="TSQ51" s="178"/>
      <c r="TSR51" s="178"/>
      <c r="TSS51" s="178"/>
      <c r="TST51" s="178"/>
      <c r="TSU51" s="178"/>
      <c r="TSV51" s="178"/>
      <c r="TSW51" s="178"/>
      <c r="TSX51" s="178"/>
      <c r="TSY51" s="178"/>
      <c r="TSZ51" s="178"/>
      <c r="TTA51" s="178"/>
      <c r="TTB51" s="178"/>
      <c r="TTC51" s="178"/>
      <c r="TTD51" s="178"/>
      <c r="TTE51" s="178"/>
      <c r="TTF51" s="178"/>
      <c r="TTG51" s="178"/>
      <c r="TTH51" s="178"/>
      <c r="TTI51" s="178"/>
      <c r="TTJ51" s="178"/>
      <c r="TTK51" s="178"/>
      <c r="TTL51" s="178"/>
      <c r="TTM51" s="178"/>
      <c r="TTN51" s="178"/>
      <c r="TTO51" s="178"/>
      <c r="TTP51" s="178"/>
      <c r="TTQ51" s="178"/>
      <c r="TTR51" s="178"/>
      <c r="TTS51" s="178"/>
      <c r="TTT51" s="178"/>
      <c r="TTU51" s="178"/>
      <c r="TTV51" s="178"/>
      <c r="TTW51" s="178"/>
      <c r="TTX51" s="178"/>
      <c r="TTY51" s="178"/>
      <c r="TTZ51" s="178"/>
      <c r="TUA51" s="178"/>
      <c r="TUB51" s="178"/>
      <c r="TUC51" s="178"/>
      <c r="TUD51" s="178"/>
      <c r="TUE51" s="178"/>
      <c r="TUF51" s="178"/>
      <c r="TUG51" s="178"/>
      <c r="TUH51" s="178"/>
      <c r="TUI51" s="178"/>
      <c r="TUJ51" s="178"/>
      <c r="TUK51" s="178"/>
      <c r="TUL51" s="178"/>
      <c r="TUM51" s="178"/>
      <c r="TUN51" s="178"/>
      <c r="TUO51" s="178"/>
      <c r="TUP51" s="178"/>
      <c r="TUQ51" s="178"/>
      <c r="TUR51" s="178"/>
      <c r="TUS51" s="178"/>
      <c r="TUT51" s="178"/>
      <c r="TUU51" s="178"/>
      <c r="TUV51" s="178"/>
      <c r="TUW51" s="178"/>
      <c r="TUX51" s="178"/>
      <c r="TUY51" s="178"/>
      <c r="TUZ51" s="178"/>
      <c r="TVA51" s="178"/>
      <c r="TVB51" s="178"/>
      <c r="TVC51" s="178"/>
      <c r="TVD51" s="178"/>
      <c r="TVE51" s="178"/>
      <c r="TVF51" s="178"/>
      <c r="TVG51" s="178"/>
      <c r="TVH51" s="178"/>
      <c r="TVI51" s="178"/>
      <c r="TVJ51" s="178"/>
      <c r="TVK51" s="178"/>
      <c r="TVL51" s="178"/>
      <c r="TVM51" s="178"/>
      <c r="TVN51" s="178"/>
      <c r="TVO51" s="178"/>
      <c r="TVP51" s="178"/>
      <c r="TVQ51" s="178"/>
      <c r="TVR51" s="178"/>
      <c r="TVS51" s="178"/>
      <c r="TVT51" s="178"/>
      <c r="TVU51" s="178"/>
      <c r="TVV51" s="178"/>
      <c r="TVW51" s="178"/>
      <c r="TVX51" s="178"/>
      <c r="TVY51" s="178"/>
      <c r="TVZ51" s="178"/>
      <c r="TWA51" s="178"/>
      <c r="TWB51" s="178"/>
      <c r="TWC51" s="178"/>
      <c r="TWD51" s="178"/>
      <c r="TWE51" s="178"/>
      <c r="TWF51" s="178"/>
      <c r="TWG51" s="178"/>
      <c r="TWH51" s="178"/>
      <c r="TWI51" s="178"/>
      <c r="TWJ51" s="178"/>
      <c r="TWK51" s="178"/>
      <c r="TWL51" s="178"/>
      <c r="TWM51" s="178"/>
      <c r="TWN51" s="178"/>
      <c r="TWO51" s="178"/>
      <c r="TWP51" s="178"/>
      <c r="TWQ51" s="178"/>
      <c r="TWR51" s="178"/>
      <c r="TWS51" s="178"/>
      <c r="TWT51" s="178"/>
      <c r="TWU51" s="178"/>
      <c r="TWV51" s="178"/>
      <c r="TWW51" s="178"/>
      <c r="TWX51" s="178"/>
      <c r="TWY51" s="178"/>
      <c r="TWZ51" s="178"/>
      <c r="TXA51" s="178"/>
      <c r="TXB51" s="178"/>
      <c r="TXC51" s="178"/>
      <c r="TXD51" s="178"/>
      <c r="TXE51" s="178"/>
      <c r="TXF51" s="178"/>
      <c r="TXG51" s="178"/>
      <c r="TXH51" s="178"/>
      <c r="TXI51" s="178"/>
      <c r="TXJ51" s="178"/>
      <c r="TXK51" s="178"/>
      <c r="TXL51" s="178"/>
      <c r="TXM51" s="178"/>
      <c r="TXN51" s="178"/>
      <c r="TXO51" s="178"/>
      <c r="TXP51" s="178"/>
      <c r="TXQ51" s="178"/>
      <c r="TXR51" s="178"/>
      <c r="TXS51" s="178"/>
      <c r="TXT51" s="178"/>
      <c r="TXU51" s="178"/>
      <c r="TXV51" s="178"/>
      <c r="TXW51" s="178"/>
      <c r="TXX51" s="178"/>
      <c r="TXY51" s="178"/>
      <c r="TXZ51" s="178"/>
      <c r="TYA51" s="178"/>
      <c r="TYB51" s="178"/>
      <c r="TYC51" s="178"/>
      <c r="TYD51" s="178"/>
      <c r="TYE51" s="178"/>
      <c r="TYF51" s="178"/>
      <c r="TYG51" s="178"/>
      <c r="TYH51" s="178"/>
      <c r="TYI51" s="178"/>
      <c r="TYJ51" s="178"/>
      <c r="TYK51" s="178"/>
      <c r="TYL51" s="178"/>
      <c r="TYM51" s="178"/>
      <c r="TYN51" s="178"/>
      <c r="TYO51" s="178"/>
      <c r="TYP51" s="178"/>
      <c r="TYQ51" s="178"/>
      <c r="TYR51" s="178"/>
      <c r="TYS51" s="178"/>
      <c r="TYT51" s="178"/>
      <c r="TYU51" s="178"/>
      <c r="TYV51" s="178"/>
      <c r="TYW51" s="178"/>
      <c r="TYX51" s="178"/>
      <c r="TYY51" s="178"/>
      <c r="TYZ51" s="178"/>
      <c r="TZA51" s="178"/>
      <c r="TZB51" s="178"/>
      <c r="TZC51" s="178"/>
      <c r="TZD51" s="178"/>
      <c r="TZE51" s="178"/>
      <c r="TZF51" s="178"/>
      <c r="TZG51" s="178"/>
      <c r="TZH51" s="178"/>
      <c r="TZI51" s="178"/>
      <c r="TZJ51" s="178"/>
      <c r="TZK51" s="178"/>
      <c r="TZL51" s="178"/>
      <c r="TZM51" s="178"/>
      <c r="TZN51" s="178"/>
      <c r="TZO51" s="178"/>
      <c r="TZP51" s="178"/>
      <c r="TZQ51" s="178"/>
      <c r="TZR51" s="178"/>
      <c r="TZS51" s="178"/>
      <c r="TZT51" s="178"/>
      <c r="TZU51" s="178"/>
      <c r="TZV51" s="178"/>
      <c r="TZW51" s="178"/>
      <c r="TZX51" s="178"/>
      <c r="TZY51" s="178"/>
      <c r="TZZ51" s="178"/>
      <c r="UAA51" s="178"/>
      <c r="UAB51" s="178"/>
      <c r="UAC51" s="178"/>
      <c r="UAD51" s="178"/>
      <c r="UAE51" s="178"/>
      <c r="UAF51" s="178"/>
      <c r="UAG51" s="178"/>
      <c r="UAH51" s="178"/>
      <c r="UAI51" s="178"/>
      <c r="UAJ51" s="178"/>
      <c r="UAK51" s="178"/>
      <c r="UAL51" s="178"/>
      <c r="UAM51" s="178"/>
      <c r="UAN51" s="178"/>
      <c r="UAO51" s="178"/>
      <c r="UAP51" s="178"/>
      <c r="UAQ51" s="178"/>
      <c r="UAR51" s="178"/>
      <c r="UAS51" s="178"/>
      <c r="UAT51" s="178"/>
      <c r="UAU51" s="178"/>
      <c r="UAV51" s="178"/>
      <c r="UAW51" s="178"/>
      <c r="UAX51" s="178"/>
      <c r="UAY51" s="178"/>
      <c r="UAZ51" s="178"/>
      <c r="UBA51" s="178"/>
      <c r="UBB51" s="178"/>
      <c r="UBC51" s="178"/>
      <c r="UBD51" s="178"/>
      <c r="UBE51" s="178"/>
      <c r="UBF51" s="178"/>
      <c r="UBG51" s="178"/>
      <c r="UBH51" s="178"/>
      <c r="UBI51" s="178"/>
      <c r="UBJ51" s="178"/>
      <c r="UBK51" s="178"/>
      <c r="UBL51" s="178"/>
      <c r="UBM51" s="178"/>
      <c r="UBN51" s="178"/>
      <c r="UBO51" s="178"/>
      <c r="UBP51" s="178"/>
      <c r="UBQ51" s="178"/>
      <c r="UBR51" s="178"/>
      <c r="UBS51" s="178"/>
      <c r="UBT51" s="178"/>
      <c r="UBU51" s="178"/>
      <c r="UBV51" s="178"/>
      <c r="UBW51" s="178"/>
      <c r="UBX51" s="178"/>
      <c r="UBY51" s="178"/>
      <c r="UBZ51" s="178"/>
      <c r="UCA51" s="178"/>
      <c r="UCB51" s="178"/>
      <c r="UCC51" s="178"/>
      <c r="UCD51" s="178"/>
      <c r="UCE51" s="178"/>
      <c r="UCF51" s="178"/>
      <c r="UCG51" s="178"/>
      <c r="UCH51" s="178"/>
      <c r="UCI51" s="178"/>
      <c r="UCJ51" s="178"/>
      <c r="UCK51" s="178"/>
      <c r="UCL51" s="178"/>
      <c r="UCM51" s="178"/>
      <c r="UCN51" s="178"/>
      <c r="UCO51" s="178"/>
      <c r="UCP51" s="178"/>
      <c r="UCQ51" s="178"/>
      <c r="UCR51" s="178"/>
      <c r="UCS51" s="178"/>
      <c r="UCT51" s="178"/>
      <c r="UCU51" s="178"/>
      <c r="UCV51" s="178"/>
      <c r="UCW51" s="178"/>
      <c r="UCX51" s="178"/>
      <c r="UCY51" s="178"/>
      <c r="UCZ51" s="178"/>
      <c r="UDA51" s="178"/>
      <c r="UDB51" s="178"/>
      <c r="UDC51" s="178"/>
      <c r="UDD51" s="178"/>
      <c r="UDE51" s="178"/>
      <c r="UDF51" s="178"/>
      <c r="UDG51" s="178"/>
      <c r="UDH51" s="178"/>
      <c r="UDI51" s="178"/>
      <c r="UDJ51" s="178"/>
      <c r="UDK51" s="178"/>
      <c r="UDL51" s="178"/>
      <c r="UDM51" s="178"/>
      <c r="UDN51" s="178"/>
      <c r="UDO51" s="178"/>
      <c r="UDP51" s="178"/>
      <c r="UDQ51" s="178"/>
      <c r="UDR51" s="178"/>
      <c r="UDS51" s="178"/>
      <c r="UDT51" s="178"/>
      <c r="UDU51" s="178"/>
      <c r="UDV51" s="178"/>
      <c r="UDW51" s="178"/>
      <c r="UDX51" s="178"/>
      <c r="UDY51" s="178"/>
      <c r="UDZ51" s="178"/>
      <c r="UEA51" s="178"/>
      <c r="UEB51" s="178"/>
      <c r="UEC51" s="178"/>
      <c r="UED51" s="178"/>
      <c r="UEE51" s="178"/>
      <c r="UEF51" s="178"/>
      <c r="UEG51" s="178"/>
      <c r="UEH51" s="178"/>
      <c r="UEI51" s="178"/>
      <c r="UEJ51" s="178"/>
      <c r="UEK51" s="178"/>
      <c r="UEL51" s="178"/>
      <c r="UEM51" s="178"/>
      <c r="UEN51" s="178"/>
      <c r="UEO51" s="178"/>
      <c r="UEP51" s="178"/>
      <c r="UEQ51" s="178"/>
      <c r="UER51" s="178"/>
      <c r="UES51" s="178"/>
      <c r="UET51" s="178"/>
      <c r="UEU51" s="178"/>
      <c r="UEV51" s="178"/>
      <c r="UEW51" s="178"/>
      <c r="UEX51" s="178"/>
      <c r="UEY51" s="178"/>
      <c r="UEZ51" s="178"/>
      <c r="UFA51" s="178"/>
      <c r="UFB51" s="178"/>
      <c r="UFC51" s="178"/>
      <c r="UFD51" s="178"/>
      <c r="UFE51" s="178"/>
      <c r="UFF51" s="178"/>
      <c r="UFG51" s="178"/>
      <c r="UFH51" s="178"/>
      <c r="UFI51" s="178"/>
      <c r="UFJ51" s="178"/>
      <c r="UFK51" s="178"/>
      <c r="UFL51" s="178"/>
      <c r="UFM51" s="178"/>
      <c r="UFN51" s="178"/>
      <c r="UFO51" s="178"/>
      <c r="UFP51" s="178"/>
      <c r="UFQ51" s="178"/>
      <c r="UFR51" s="178"/>
      <c r="UFS51" s="178"/>
      <c r="UFT51" s="178"/>
      <c r="UFU51" s="178"/>
      <c r="UFV51" s="178"/>
      <c r="UFW51" s="178"/>
      <c r="UFX51" s="178"/>
      <c r="UFY51" s="178"/>
      <c r="UFZ51" s="178"/>
      <c r="UGA51" s="178"/>
      <c r="UGB51" s="178"/>
      <c r="UGC51" s="178"/>
      <c r="UGD51" s="178"/>
      <c r="UGE51" s="178"/>
      <c r="UGF51" s="178"/>
      <c r="UGG51" s="178"/>
      <c r="UGH51" s="178"/>
      <c r="UGI51" s="178"/>
      <c r="UGJ51" s="178"/>
      <c r="UGK51" s="178"/>
      <c r="UGL51" s="178"/>
      <c r="UGM51" s="178"/>
      <c r="UGN51" s="178"/>
      <c r="UGO51" s="178"/>
      <c r="UGP51" s="178"/>
      <c r="UGQ51" s="178"/>
      <c r="UGR51" s="178"/>
      <c r="UGS51" s="178"/>
      <c r="UGT51" s="178"/>
      <c r="UGU51" s="178"/>
      <c r="UGV51" s="178"/>
      <c r="UGW51" s="178"/>
      <c r="UGX51" s="178"/>
      <c r="UGY51" s="178"/>
      <c r="UGZ51" s="178"/>
      <c r="UHA51" s="178"/>
      <c r="UHB51" s="178"/>
      <c r="UHC51" s="178"/>
      <c r="UHD51" s="178"/>
      <c r="UHE51" s="178"/>
      <c r="UHF51" s="178"/>
      <c r="UHG51" s="178"/>
      <c r="UHH51" s="178"/>
      <c r="UHI51" s="178"/>
      <c r="UHJ51" s="178"/>
      <c r="UHK51" s="178"/>
      <c r="UHL51" s="178"/>
      <c r="UHM51" s="178"/>
      <c r="UHN51" s="178"/>
      <c r="UHO51" s="178"/>
      <c r="UHP51" s="178"/>
      <c r="UHQ51" s="178"/>
      <c r="UHR51" s="178"/>
      <c r="UHS51" s="178"/>
      <c r="UHT51" s="178"/>
      <c r="UHU51" s="178"/>
      <c r="UHV51" s="178"/>
      <c r="UHW51" s="178"/>
      <c r="UHX51" s="178"/>
      <c r="UHY51" s="178"/>
      <c r="UHZ51" s="178"/>
      <c r="UIA51" s="178"/>
      <c r="UIB51" s="178"/>
      <c r="UIC51" s="178"/>
      <c r="UID51" s="178"/>
      <c r="UIE51" s="178"/>
      <c r="UIF51" s="178"/>
      <c r="UIG51" s="178"/>
      <c r="UIH51" s="178"/>
      <c r="UII51" s="178"/>
      <c r="UIJ51" s="178"/>
      <c r="UIK51" s="178"/>
      <c r="UIL51" s="178"/>
      <c r="UIM51" s="178"/>
      <c r="UIN51" s="178"/>
      <c r="UIO51" s="178"/>
      <c r="UIP51" s="178"/>
      <c r="UIQ51" s="178"/>
      <c r="UIR51" s="178"/>
      <c r="UIS51" s="178"/>
      <c r="UIT51" s="178"/>
      <c r="UIU51" s="178"/>
      <c r="UIV51" s="178"/>
      <c r="UIW51" s="178"/>
      <c r="UIX51" s="178"/>
      <c r="UIY51" s="178"/>
      <c r="UIZ51" s="178"/>
      <c r="UJA51" s="178"/>
      <c r="UJB51" s="178"/>
      <c r="UJC51" s="178"/>
      <c r="UJD51" s="178"/>
      <c r="UJE51" s="178"/>
      <c r="UJF51" s="178"/>
      <c r="UJG51" s="178"/>
      <c r="UJH51" s="178"/>
      <c r="UJI51" s="178"/>
      <c r="UJJ51" s="178"/>
      <c r="UJK51" s="178"/>
      <c r="UJL51" s="178"/>
      <c r="UJM51" s="178"/>
      <c r="UJN51" s="178"/>
      <c r="UJO51" s="178"/>
      <c r="UJP51" s="178"/>
      <c r="UJQ51" s="178"/>
      <c r="UJR51" s="178"/>
      <c r="UJS51" s="178"/>
      <c r="UJT51" s="178"/>
      <c r="UJU51" s="178"/>
      <c r="UJV51" s="178"/>
      <c r="UJW51" s="178"/>
      <c r="UJX51" s="178"/>
      <c r="UJY51" s="178"/>
      <c r="UJZ51" s="178"/>
      <c r="UKA51" s="178"/>
      <c r="UKB51" s="178"/>
      <c r="UKC51" s="178"/>
      <c r="UKD51" s="178"/>
      <c r="UKE51" s="178"/>
      <c r="UKF51" s="178"/>
      <c r="UKG51" s="178"/>
      <c r="UKH51" s="178"/>
      <c r="UKI51" s="178"/>
      <c r="UKJ51" s="178"/>
      <c r="UKK51" s="178"/>
      <c r="UKL51" s="178"/>
      <c r="UKM51" s="178"/>
      <c r="UKN51" s="178"/>
      <c r="UKO51" s="178"/>
      <c r="UKP51" s="178"/>
      <c r="UKQ51" s="178"/>
      <c r="UKR51" s="178"/>
      <c r="UKS51" s="178"/>
      <c r="UKT51" s="178"/>
      <c r="UKU51" s="178"/>
      <c r="UKV51" s="178"/>
      <c r="UKW51" s="178"/>
      <c r="UKX51" s="178"/>
      <c r="UKY51" s="178"/>
      <c r="UKZ51" s="178"/>
      <c r="ULA51" s="178"/>
      <c r="ULB51" s="178"/>
      <c r="ULC51" s="178"/>
      <c r="ULD51" s="178"/>
      <c r="ULE51" s="178"/>
      <c r="ULF51" s="178"/>
      <c r="ULG51" s="178"/>
      <c r="ULH51" s="178"/>
      <c r="ULI51" s="178"/>
      <c r="ULJ51" s="178"/>
      <c r="ULK51" s="178"/>
      <c r="ULL51" s="178"/>
      <c r="ULM51" s="178"/>
      <c r="ULN51" s="178"/>
      <c r="ULO51" s="178"/>
      <c r="ULP51" s="178"/>
      <c r="ULQ51" s="178"/>
      <c r="ULR51" s="178"/>
      <c r="ULS51" s="178"/>
      <c r="ULT51" s="178"/>
      <c r="ULU51" s="178"/>
      <c r="ULV51" s="178"/>
      <c r="ULW51" s="178"/>
      <c r="ULX51" s="178"/>
      <c r="ULY51" s="178"/>
      <c r="ULZ51" s="178"/>
      <c r="UMA51" s="178"/>
      <c r="UMB51" s="178"/>
      <c r="UMC51" s="178"/>
      <c r="UMD51" s="178"/>
      <c r="UME51" s="178"/>
      <c r="UMF51" s="178"/>
      <c r="UMG51" s="178"/>
      <c r="UMH51" s="178"/>
      <c r="UMI51" s="178"/>
      <c r="UMJ51" s="178"/>
      <c r="UMK51" s="178"/>
      <c r="UML51" s="178"/>
      <c r="UMM51" s="178"/>
      <c r="UMN51" s="178"/>
      <c r="UMO51" s="178"/>
      <c r="UMP51" s="178"/>
      <c r="UMQ51" s="178"/>
      <c r="UMR51" s="178"/>
      <c r="UMS51" s="178"/>
      <c r="UMT51" s="178"/>
      <c r="UMU51" s="178"/>
      <c r="UMV51" s="178"/>
      <c r="UMW51" s="178"/>
      <c r="UMX51" s="178"/>
      <c r="UMY51" s="178"/>
      <c r="UMZ51" s="178"/>
      <c r="UNA51" s="178"/>
      <c r="UNB51" s="178"/>
      <c r="UNC51" s="178"/>
      <c r="UND51" s="178"/>
      <c r="UNE51" s="178"/>
      <c r="UNF51" s="178"/>
      <c r="UNG51" s="178"/>
      <c r="UNH51" s="178"/>
      <c r="UNI51" s="178"/>
      <c r="UNJ51" s="178"/>
      <c r="UNK51" s="178"/>
      <c r="UNL51" s="178"/>
      <c r="UNM51" s="178"/>
      <c r="UNN51" s="178"/>
      <c r="UNO51" s="178"/>
      <c r="UNP51" s="178"/>
      <c r="UNQ51" s="178"/>
      <c r="UNR51" s="178"/>
      <c r="UNS51" s="178"/>
      <c r="UNT51" s="178"/>
      <c r="UNU51" s="178"/>
      <c r="UNV51" s="178"/>
      <c r="UNW51" s="178"/>
      <c r="UNX51" s="178"/>
      <c r="UNY51" s="178"/>
      <c r="UNZ51" s="178"/>
      <c r="UOA51" s="178"/>
      <c r="UOB51" s="178"/>
      <c r="UOC51" s="178"/>
      <c r="UOD51" s="178"/>
      <c r="UOE51" s="178"/>
      <c r="UOF51" s="178"/>
      <c r="UOG51" s="178"/>
      <c r="UOH51" s="178"/>
      <c r="UOI51" s="178"/>
      <c r="UOJ51" s="178"/>
      <c r="UOK51" s="178"/>
      <c r="UOL51" s="178"/>
      <c r="UOM51" s="178"/>
      <c r="UON51" s="178"/>
      <c r="UOO51" s="178"/>
      <c r="UOP51" s="178"/>
      <c r="UOQ51" s="178"/>
      <c r="UOR51" s="178"/>
      <c r="UOS51" s="178"/>
      <c r="UOT51" s="178"/>
      <c r="UOU51" s="178"/>
      <c r="UOV51" s="178"/>
      <c r="UOW51" s="178"/>
      <c r="UOX51" s="178"/>
      <c r="UOY51" s="178"/>
      <c r="UOZ51" s="178"/>
      <c r="UPA51" s="178"/>
      <c r="UPB51" s="178"/>
      <c r="UPC51" s="178"/>
      <c r="UPD51" s="178"/>
      <c r="UPE51" s="178"/>
      <c r="UPF51" s="178"/>
      <c r="UPG51" s="178"/>
      <c r="UPH51" s="178"/>
      <c r="UPI51" s="178"/>
      <c r="UPJ51" s="178"/>
      <c r="UPK51" s="178"/>
      <c r="UPL51" s="178"/>
      <c r="UPM51" s="178"/>
      <c r="UPN51" s="178"/>
      <c r="UPO51" s="178"/>
      <c r="UPP51" s="178"/>
      <c r="UPQ51" s="178"/>
      <c r="UPR51" s="178"/>
      <c r="UPS51" s="178"/>
      <c r="UPT51" s="178"/>
      <c r="UPU51" s="178"/>
      <c r="UPV51" s="178"/>
      <c r="UPW51" s="178"/>
      <c r="UPX51" s="178"/>
      <c r="UPY51" s="178"/>
      <c r="UPZ51" s="178"/>
      <c r="UQA51" s="178"/>
      <c r="UQB51" s="178"/>
      <c r="UQC51" s="178"/>
      <c r="UQD51" s="178"/>
      <c r="UQE51" s="178"/>
      <c r="UQF51" s="178"/>
      <c r="UQG51" s="178"/>
      <c r="UQH51" s="178"/>
      <c r="UQI51" s="178"/>
      <c r="UQJ51" s="178"/>
      <c r="UQK51" s="178"/>
      <c r="UQL51" s="178"/>
      <c r="UQM51" s="178"/>
      <c r="UQN51" s="178"/>
      <c r="UQO51" s="178"/>
      <c r="UQP51" s="178"/>
      <c r="UQQ51" s="178"/>
      <c r="UQR51" s="178"/>
      <c r="UQS51" s="178"/>
      <c r="UQT51" s="178"/>
      <c r="UQU51" s="178"/>
      <c r="UQV51" s="178"/>
      <c r="UQW51" s="178"/>
      <c r="UQX51" s="178"/>
      <c r="UQY51" s="178"/>
      <c r="UQZ51" s="178"/>
      <c r="URA51" s="178"/>
      <c r="URB51" s="178"/>
      <c r="URC51" s="178"/>
      <c r="URD51" s="178"/>
      <c r="URE51" s="178"/>
      <c r="URF51" s="178"/>
      <c r="URG51" s="178"/>
      <c r="URH51" s="178"/>
      <c r="URI51" s="178"/>
      <c r="URJ51" s="178"/>
      <c r="URK51" s="178"/>
      <c r="URL51" s="178"/>
      <c r="URM51" s="178"/>
      <c r="URN51" s="178"/>
      <c r="URO51" s="178"/>
      <c r="URP51" s="178"/>
      <c r="URQ51" s="178"/>
      <c r="URR51" s="178"/>
      <c r="URS51" s="178"/>
      <c r="URT51" s="178"/>
      <c r="URU51" s="178"/>
      <c r="URV51" s="178"/>
      <c r="URW51" s="178"/>
      <c r="URX51" s="178"/>
      <c r="URY51" s="178"/>
      <c r="URZ51" s="178"/>
      <c r="USA51" s="178"/>
      <c r="USB51" s="178"/>
      <c r="USC51" s="178"/>
      <c r="USD51" s="178"/>
      <c r="USE51" s="178"/>
      <c r="USF51" s="178"/>
      <c r="USG51" s="178"/>
      <c r="USH51" s="178"/>
      <c r="USI51" s="178"/>
      <c r="USJ51" s="178"/>
      <c r="USK51" s="178"/>
      <c r="USL51" s="178"/>
      <c r="USM51" s="178"/>
      <c r="USN51" s="178"/>
      <c r="USO51" s="178"/>
      <c r="USP51" s="178"/>
      <c r="USQ51" s="178"/>
      <c r="USR51" s="178"/>
      <c r="USS51" s="178"/>
      <c r="UST51" s="178"/>
      <c r="USU51" s="178"/>
      <c r="USV51" s="178"/>
      <c r="USW51" s="178"/>
      <c r="USX51" s="178"/>
      <c r="USY51" s="178"/>
      <c r="USZ51" s="178"/>
      <c r="UTA51" s="178"/>
      <c r="UTB51" s="178"/>
      <c r="UTC51" s="178"/>
      <c r="UTD51" s="178"/>
      <c r="UTE51" s="178"/>
      <c r="UTF51" s="178"/>
      <c r="UTG51" s="178"/>
      <c r="UTH51" s="178"/>
      <c r="UTI51" s="178"/>
      <c r="UTJ51" s="178"/>
      <c r="UTK51" s="178"/>
      <c r="UTL51" s="178"/>
      <c r="UTM51" s="178"/>
      <c r="UTN51" s="178"/>
      <c r="UTO51" s="178"/>
      <c r="UTP51" s="178"/>
      <c r="UTQ51" s="178"/>
      <c r="UTR51" s="178"/>
      <c r="UTS51" s="178"/>
      <c r="UTT51" s="178"/>
      <c r="UTU51" s="178"/>
      <c r="UTV51" s="178"/>
      <c r="UTW51" s="178"/>
      <c r="UTX51" s="178"/>
      <c r="UTY51" s="178"/>
      <c r="UTZ51" s="178"/>
      <c r="UUA51" s="178"/>
      <c r="UUB51" s="178"/>
      <c r="UUC51" s="178"/>
      <c r="UUD51" s="178"/>
      <c r="UUE51" s="178"/>
      <c r="UUF51" s="178"/>
      <c r="UUG51" s="178"/>
      <c r="UUH51" s="178"/>
      <c r="UUI51" s="178"/>
      <c r="UUJ51" s="178"/>
      <c r="UUK51" s="178"/>
      <c r="UUL51" s="178"/>
      <c r="UUM51" s="178"/>
      <c r="UUN51" s="178"/>
      <c r="UUO51" s="178"/>
      <c r="UUP51" s="178"/>
      <c r="UUQ51" s="178"/>
      <c r="UUR51" s="178"/>
      <c r="UUS51" s="178"/>
      <c r="UUT51" s="178"/>
      <c r="UUU51" s="178"/>
      <c r="UUV51" s="178"/>
      <c r="UUW51" s="178"/>
      <c r="UUX51" s="178"/>
      <c r="UUY51" s="178"/>
      <c r="UUZ51" s="178"/>
      <c r="UVA51" s="178"/>
      <c r="UVB51" s="178"/>
      <c r="UVC51" s="178"/>
      <c r="UVD51" s="178"/>
      <c r="UVE51" s="178"/>
      <c r="UVF51" s="178"/>
      <c r="UVG51" s="178"/>
      <c r="UVH51" s="178"/>
      <c r="UVI51" s="178"/>
      <c r="UVJ51" s="178"/>
      <c r="UVK51" s="178"/>
      <c r="UVL51" s="178"/>
      <c r="UVM51" s="178"/>
      <c r="UVN51" s="178"/>
      <c r="UVO51" s="178"/>
      <c r="UVP51" s="178"/>
      <c r="UVQ51" s="178"/>
      <c r="UVR51" s="178"/>
      <c r="UVS51" s="178"/>
      <c r="UVT51" s="178"/>
      <c r="UVU51" s="178"/>
      <c r="UVV51" s="178"/>
      <c r="UVW51" s="178"/>
      <c r="UVX51" s="178"/>
      <c r="UVY51" s="178"/>
      <c r="UVZ51" s="178"/>
      <c r="UWA51" s="178"/>
      <c r="UWB51" s="178"/>
      <c r="UWC51" s="178"/>
      <c r="UWD51" s="178"/>
      <c r="UWE51" s="178"/>
      <c r="UWF51" s="178"/>
      <c r="UWG51" s="178"/>
      <c r="UWH51" s="178"/>
      <c r="UWI51" s="178"/>
      <c r="UWJ51" s="178"/>
      <c r="UWK51" s="178"/>
      <c r="UWL51" s="178"/>
      <c r="UWM51" s="178"/>
      <c r="UWN51" s="178"/>
      <c r="UWO51" s="178"/>
      <c r="UWP51" s="178"/>
      <c r="UWQ51" s="178"/>
      <c r="UWR51" s="178"/>
      <c r="UWS51" s="178"/>
      <c r="UWT51" s="178"/>
      <c r="UWU51" s="178"/>
      <c r="UWV51" s="178"/>
      <c r="UWW51" s="178"/>
      <c r="UWX51" s="178"/>
      <c r="UWY51" s="178"/>
      <c r="UWZ51" s="178"/>
      <c r="UXA51" s="178"/>
      <c r="UXB51" s="178"/>
      <c r="UXC51" s="178"/>
      <c r="UXD51" s="178"/>
      <c r="UXE51" s="178"/>
      <c r="UXF51" s="178"/>
      <c r="UXG51" s="178"/>
      <c r="UXH51" s="178"/>
      <c r="UXI51" s="178"/>
      <c r="UXJ51" s="178"/>
      <c r="UXK51" s="178"/>
      <c r="UXL51" s="178"/>
      <c r="UXM51" s="178"/>
      <c r="UXN51" s="178"/>
      <c r="UXO51" s="178"/>
      <c r="UXP51" s="178"/>
      <c r="UXQ51" s="178"/>
      <c r="UXR51" s="178"/>
      <c r="UXS51" s="178"/>
      <c r="UXT51" s="178"/>
      <c r="UXU51" s="178"/>
      <c r="UXV51" s="178"/>
      <c r="UXW51" s="178"/>
      <c r="UXX51" s="178"/>
      <c r="UXY51" s="178"/>
      <c r="UXZ51" s="178"/>
      <c r="UYA51" s="178"/>
      <c r="UYB51" s="178"/>
      <c r="UYC51" s="178"/>
      <c r="UYD51" s="178"/>
      <c r="UYE51" s="178"/>
      <c r="UYF51" s="178"/>
      <c r="UYG51" s="178"/>
      <c r="UYH51" s="178"/>
      <c r="UYI51" s="178"/>
      <c r="UYJ51" s="178"/>
      <c r="UYK51" s="178"/>
      <c r="UYL51" s="178"/>
      <c r="UYM51" s="178"/>
      <c r="UYN51" s="178"/>
      <c r="UYO51" s="178"/>
      <c r="UYP51" s="178"/>
      <c r="UYQ51" s="178"/>
      <c r="UYR51" s="178"/>
      <c r="UYS51" s="178"/>
      <c r="UYT51" s="178"/>
      <c r="UYU51" s="178"/>
      <c r="UYV51" s="178"/>
      <c r="UYW51" s="178"/>
      <c r="UYX51" s="178"/>
      <c r="UYY51" s="178"/>
      <c r="UYZ51" s="178"/>
      <c r="UZA51" s="178"/>
      <c r="UZB51" s="178"/>
      <c r="UZC51" s="178"/>
      <c r="UZD51" s="178"/>
      <c r="UZE51" s="178"/>
      <c r="UZF51" s="178"/>
      <c r="UZG51" s="178"/>
      <c r="UZH51" s="178"/>
      <c r="UZI51" s="178"/>
      <c r="UZJ51" s="178"/>
      <c r="UZK51" s="178"/>
      <c r="UZL51" s="178"/>
      <c r="UZM51" s="178"/>
      <c r="UZN51" s="178"/>
      <c r="UZO51" s="178"/>
      <c r="UZP51" s="178"/>
      <c r="UZQ51" s="178"/>
      <c r="UZR51" s="178"/>
      <c r="UZS51" s="178"/>
      <c r="UZT51" s="178"/>
      <c r="UZU51" s="178"/>
      <c r="UZV51" s="178"/>
      <c r="UZW51" s="178"/>
      <c r="UZX51" s="178"/>
      <c r="UZY51" s="178"/>
      <c r="UZZ51" s="178"/>
      <c r="VAA51" s="178"/>
      <c r="VAB51" s="178"/>
      <c r="VAC51" s="178"/>
      <c r="VAD51" s="178"/>
      <c r="VAE51" s="178"/>
      <c r="VAF51" s="178"/>
      <c r="VAG51" s="178"/>
      <c r="VAH51" s="178"/>
      <c r="VAI51" s="178"/>
      <c r="VAJ51" s="178"/>
      <c r="VAK51" s="178"/>
      <c r="VAL51" s="178"/>
      <c r="VAM51" s="178"/>
      <c r="VAN51" s="178"/>
      <c r="VAO51" s="178"/>
      <c r="VAP51" s="178"/>
      <c r="VAQ51" s="178"/>
      <c r="VAR51" s="178"/>
      <c r="VAS51" s="178"/>
      <c r="VAT51" s="178"/>
      <c r="VAU51" s="178"/>
      <c r="VAV51" s="178"/>
      <c r="VAW51" s="178"/>
      <c r="VAX51" s="178"/>
      <c r="VAY51" s="178"/>
      <c r="VAZ51" s="178"/>
      <c r="VBA51" s="178"/>
      <c r="VBB51" s="178"/>
      <c r="VBC51" s="178"/>
      <c r="VBD51" s="178"/>
      <c r="VBE51" s="178"/>
      <c r="VBF51" s="178"/>
      <c r="VBG51" s="178"/>
      <c r="VBH51" s="178"/>
      <c r="VBI51" s="178"/>
      <c r="VBJ51" s="178"/>
      <c r="VBK51" s="178"/>
      <c r="VBL51" s="178"/>
      <c r="VBM51" s="178"/>
      <c r="VBN51" s="178"/>
      <c r="VBO51" s="178"/>
      <c r="VBP51" s="178"/>
      <c r="VBQ51" s="178"/>
      <c r="VBR51" s="178"/>
      <c r="VBS51" s="178"/>
      <c r="VBT51" s="178"/>
      <c r="VBU51" s="178"/>
      <c r="VBV51" s="178"/>
      <c r="VBW51" s="178"/>
      <c r="VBX51" s="178"/>
      <c r="VBY51" s="178"/>
      <c r="VBZ51" s="178"/>
      <c r="VCA51" s="178"/>
      <c r="VCB51" s="178"/>
      <c r="VCC51" s="178"/>
      <c r="VCD51" s="178"/>
      <c r="VCE51" s="178"/>
      <c r="VCF51" s="178"/>
      <c r="VCG51" s="178"/>
      <c r="VCH51" s="178"/>
      <c r="VCI51" s="178"/>
      <c r="VCJ51" s="178"/>
      <c r="VCK51" s="178"/>
      <c r="VCL51" s="178"/>
      <c r="VCM51" s="178"/>
      <c r="VCN51" s="178"/>
      <c r="VCO51" s="178"/>
      <c r="VCP51" s="178"/>
      <c r="VCQ51" s="178"/>
      <c r="VCR51" s="178"/>
      <c r="VCS51" s="178"/>
      <c r="VCT51" s="178"/>
      <c r="VCU51" s="178"/>
      <c r="VCV51" s="178"/>
      <c r="VCW51" s="178"/>
      <c r="VCX51" s="178"/>
      <c r="VCY51" s="178"/>
      <c r="VCZ51" s="178"/>
      <c r="VDA51" s="178"/>
      <c r="VDB51" s="178"/>
      <c r="VDC51" s="178"/>
      <c r="VDD51" s="178"/>
      <c r="VDE51" s="178"/>
      <c r="VDF51" s="178"/>
      <c r="VDG51" s="178"/>
      <c r="VDH51" s="178"/>
      <c r="VDI51" s="178"/>
      <c r="VDJ51" s="178"/>
      <c r="VDK51" s="178"/>
      <c r="VDL51" s="178"/>
      <c r="VDM51" s="178"/>
      <c r="VDN51" s="178"/>
      <c r="VDO51" s="178"/>
      <c r="VDP51" s="178"/>
      <c r="VDQ51" s="178"/>
      <c r="VDR51" s="178"/>
      <c r="VDS51" s="178"/>
      <c r="VDT51" s="178"/>
      <c r="VDU51" s="178"/>
      <c r="VDV51" s="178"/>
      <c r="VDW51" s="178"/>
      <c r="VDX51" s="178"/>
      <c r="VDY51" s="178"/>
      <c r="VDZ51" s="178"/>
      <c r="VEA51" s="178"/>
      <c r="VEB51" s="178"/>
      <c r="VEC51" s="178"/>
      <c r="VED51" s="178"/>
      <c r="VEE51" s="178"/>
      <c r="VEF51" s="178"/>
      <c r="VEG51" s="178"/>
      <c r="VEH51" s="178"/>
      <c r="VEI51" s="178"/>
      <c r="VEJ51" s="178"/>
      <c r="VEK51" s="178"/>
      <c r="VEL51" s="178"/>
      <c r="VEM51" s="178"/>
      <c r="VEN51" s="178"/>
      <c r="VEO51" s="178"/>
      <c r="VEP51" s="178"/>
      <c r="VEQ51" s="178"/>
      <c r="VER51" s="178"/>
      <c r="VES51" s="178"/>
      <c r="VET51" s="178"/>
      <c r="VEU51" s="178"/>
      <c r="VEV51" s="178"/>
      <c r="VEW51" s="178"/>
      <c r="VEX51" s="178"/>
      <c r="VEY51" s="178"/>
      <c r="VEZ51" s="178"/>
      <c r="VFA51" s="178"/>
      <c r="VFB51" s="178"/>
      <c r="VFC51" s="178"/>
      <c r="VFD51" s="178"/>
      <c r="VFE51" s="178"/>
      <c r="VFF51" s="178"/>
      <c r="VFG51" s="178"/>
      <c r="VFH51" s="178"/>
      <c r="VFI51" s="178"/>
      <c r="VFJ51" s="178"/>
      <c r="VFK51" s="178"/>
      <c r="VFL51" s="178"/>
      <c r="VFM51" s="178"/>
      <c r="VFN51" s="178"/>
      <c r="VFO51" s="178"/>
      <c r="VFP51" s="178"/>
      <c r="VFQ51" s="178"/>
      <c r="VFR51" s="178"/>
      <c r="VFS51" s="178"/>
      <c r="VFT51" s="178"/>
      <c r="VFU51" s="178"/>
      <c r="VFV51" s="178"/>
      <c r="VFW51" s="178"/>
      <c r="VFX51" s="178"/>
      <c r="VFY51" s="178"/>
      <c r="VFZ51" s="178"/>
      <c r="VGA51" s="178"/>
      <c r="VGB51" s="178"/>
      <c r="VGC51" s="178"/>
      <c r="VGD51" s="178"/>
      <c r="VGE51" s="178"/>
      <c r="VGF51" s="178"/>
      <c r="VGG51" s="178"/>
      <c r="VGH51" s="178"/>
      <c r="VGI51" s="178"/>
      <c r="VGJ51" s="178"/>
      <c r="VGK51" s="178"/>
      <c r="VGL51" s="178"/>
      <c r="VGM51" s="178"/>
      <c r="VGN51" s="178"/>
      <c r="VGO51" s="178"/>
      <c r="VGP51" s="178"/>
      <c r="VGQ51" s="178"/>
      <c r="VGR51" s="178"/>
      <c r="VGS51" s="178"/>
      <c r="VGT51" s="178"/>
      <c r="VGU51" s="178"/>
      <c r="VGV51" s="178"/>
      <c r="VGW51" s="178"/>
      <c r="VGX51" s="178"/>
      <c r="VGY51" s="178"/>
      <c r="VGZ51" s="178"/>
      <c r="VHA51" s="178"/>
      <c r="VHB51" s="178"/>
      <c r="VHC51" s="178"/>
      <c r="VHD51" s="178"/>
      <c r="VHE51" s="178"/>
      <c r="VHF51" s="178"/>
      <c r="VHG51" s="178"/>
      <c r="VHH51" s="178"/>
      <c r="VHI51" s="178"/>
      <c r="VHJ51" s="178"/>
      <c r="VHK51" s="178"/>
      <c r="VHL51" s="178"/>
      <c r="VHM51" s="178"/>
      <c r="VHN51" s="178"/>
      <c r="VHO51" s="178"/>
      <c r="VHP51" s="178"/>
      <c r="VHQ51" s="178"/>
      <c r="VHR51" s="178"/>
      <c r="VHS51" s="178"/>
      <c r="VHT51" s="178"/>
      <c r="VHU51" s="178"/>
      <c r="VHV51" s="178"/>
      <c r="VHW51" s="178"/>
      <c r="VHX51" s="178"/>
      <c r="VHY51" s="178"/>
      <c r="VHZ51" s="178"/>
      <c r="VIA51" s="178"/>
      <c r="VIB51" s="178"/>
      <c r="VIC51" s="178"/>
      <c r="VID51" s="178"/>
      <c r="VIE51" s="178"/>
      <c r="VIF51" s="178"/>
      <c r="VIG51" s="178"/>
      <c r="VIH51" s="178"/>
      <c r="VII51" s="178"/>
      <c r="VIJ51" s="178"/>
      <c r="VIK51" s="178"/>
      <c r="VIL51" s="178"/>
      <c r="VIM51" s="178"/>
      <c r="VIN51" s="178"/>
      <c r="VIO51" s="178"/>
      <c r="VIP51" s="178"/>
      <c r="VIQ51" s="178"/>
      <c r="VIR51" s="178"/>
      <c r="VIS51" s="178"/>
      <c r="VIT51" s="178"/>
      <c r="VIU51" s="178"/>
      <c r="VIV51" s="178"/>
      <c r="VIW51" s="178"/>
      <c r="VIX51" s="178"/>
      <c r="VIY51" s="178"/>
      <c r="VIZ51" s="178"/>
      <c r="VJA51" s="178"/>
      <c r="VJB51" s="178"/>
      <c r="VJC51" s="178"/>
      <c r="VJD51" s="178"/>
      <c r="VJE51" s="178"/>
      <c r="VJF51" s="178"/>
      <c r="VJG51" s="178"/>
      <c r="VJH51" s="178"/>
      <c r="VJI51" s="178"/>
      <c r="VJJ51" s="178"/>
      <c r="VJK51" s="178"/>
      <c r="VJL51" s="178"/>
      <c r="VJM51" s="178"/>
      <c r="VJN51" s="178"/>
      <c r="VJO51" s="178"/>
      <c r="VJP51" s="178"/>
      <c r="VJQ51" s="178"/>
      <c r="VJR51" s="178"/>
      <c r="VJS51" s="178"/>
      <c r="VJT51" s="178"/>
      <c r="VJU51" s="178"/>
      <c r="VJV51" s="178"/>
      <c r="VJW51" s="178"/>
      <c r="VJX51" s="178"/>
      <c r="VJY51" s="178"/>
      <c r="VJZ51" s="178"/>
      <c r="VKA51" s="178"/>
      <c r="VKB51" s="178"/>
      <c r="VKC51" s="178"/>
      <c r="VKD51" s="178"/>
      <c r="VKE51" s="178"/>
      <c r="VKF51" s="178"/>
      <c r="VKG51" s="178"/>
      <c r="VKH51" s="178"/>
      <c r="VKI51" s="178"/>
      <c r="VKJ51" s="178"/>
      <c r="VKK51" s="178"/>
      <c r="VKL51" s="178"/>
      <c r="VKM51" s="178"/>
      <c r="VKN51" s="178"/>
      <c r="VKO51" s="178"/>
      <c r="VKP51" s="178"/>
      <c r="VKQ51" s="178"/>
      <c r="VKR51" s="178"/>
      <c r="VKS51" s="178"/>
      <c r="VKT51" s="178"/>
      <c r="VKU51" s="178"/>
      <c r="VKV51" s="178"/>
      <c r="VKW51" s="178"/>
      <c r="VKX51" s="178"/>
      <c r="VKY51" s="178"/>
      <c r="VKZ51" s="178"/>
      <c r="VLA51" s="178"/>
      <c r="VLB51" s="178"/>
      <c r="VLC51" s="178"/>
      <c r="VLD51" s="178"/>
      <c r="VLE51" s="178"/>
      <c r="VLF51" s="178"/>
      <c r="VLG51" s="178"/>
      <c r="VLH51" s="178"/>
      <c r="VLI51" s="178"/>
      <c r="VLJ51" s="178"/>
      <c r="VLK51" s="178"/>
      <c r="VLL51" s="178"/>
      <c r="VLM51" s="178"/>
      <c r="VLN51" s="178"/>
      <c r="VLO51" s="178"/>
      <c r="VLP51" s="178"/>
      <c r="VLQ51" s="178"/>
      <c r="VLR51" s="178"/>
      <c r="VLS51" s="178"/>
      <c r="VLT51" s="178"/>
      <c r="VLU51" s="178"/>
      <c r="VLV51" s="178"/>
      <c r="VLW51" s="178"/>
      <c r="VLX51" s="178"/>
      <c r="VLY51" s="178"/>
      <c r="VLZ51" s="178"/>
      <c r="VMA51" s="178"/>
      <c r="VMB51" s="178"/>
      <c r="VMC51" s="178"/>
      <c r="VMD51" s="178"/>
      <c r="VME51" s="178"/>
      <c r="VMF51" s="178"/>
      <c r="VMG51" s="178"/>
      <c r="VMH51" s="178"/>
      <c r="VMI51" s="178"/>
      <c r="VMJ51" s="178"/>
      <c r="VMK51" s="178"/>
      <c r="VML51" s="178"/>
      <c r="VMM51" s="178"/>
      <c r="VMN51" s="178"/>
      <c r="VMO51" s="178"/>
      <c r="VMP51" s="178"/>
      <c r="VMQ51" s="178"/>
      <c r="VMR51" s="178"/>
      <c r="VMS51" s="178"/>
      <c r="VMT51" s="178"/>
      <c r="VMU51" s="178"/>
      <c r="VMV51" s="178"/>
      <c r="VMW51" s="178"/>
      <c r="VMX51" s="178"/>
      <c r="VMY51" s="178"/>
      <c r="VMZ51" s="178"/>
      <c r="VNA51" s="178"/>
      <c r="VNB51" s="178"/>
      <c r="VNC51" s="178"/>
      <c r="VND51" s="178"/>
      <c r="VNE51" s="178"/>
      <c r="VNF51" s="178"/>
      <c r="VNG51" s="178"/>
      <c r="VNH51" s="178"/>
      <c r="VNI51" s="178"/>
      <c r="VNJ51" s="178"/>
      <c r="VNK51" s="178"/>
      <c r="VNL51" s="178"/>
      <c r="VNM51" s="178"/>
      <c r="VNN51" s="178"/>
      <c r="VNO51" s="178"/>
      <c r="VNP51" s="178"/>
      <c r="VNQ51" s="178"/>
      <c r="VNR51" s="178"/>
      <c r="VNS51" s="178"/>
      <c r="VNT51" s="178"/>
      <c r="VNU51" s="178"/>
      <c r="VNV51" s="178"/>
      <c r="VNW51" s="178"/>
      <c r="VNX51" s="178"/>
      <c r="VNY51" s="178"/>
      <c r="VNZ51" s="178"/>
      <c r="VOA51" s="178"/>
      <c r="VOB51" s="178"/>
      <c r="VOC51" s="178"/>
      <c r="VOD51" s="178"/>
      <c r="VOE51" s="178"/>
      <c r="VOF51" s="178"/>
      <c r="VOG51" s="178"/>
      <c r="VOH51" s="178"/>
      <c r="VOI51" s="178"/>
      <c r="VOJ51" s="178"/>
      <c r="VOK51" s="178"/>
      <c r="VOL51" s="178"/>
      <c r="VOM51" s="178"/>
      <c r="VON51" s="178"/>
      <c r="VOO51" s="178"/>
      <c r="VOP51" s="178"/>
      <c r="VOQ51" s="178"/>
      <c r="VOR51" s="178"/>
      <c r="VOS51" s="178"/>
      <c r="VOT51" s="178"/>
      <c r="VOU51" s="178"/>
      <c r="VOV51" s="178"/>
      <c r="VOW51" s="178"/>
      <c r="VOX51" s="178"/>
      <c r="VOY51" s="178"/>
      <c r="VOZ51" s="178"/>
      <c r="VPA51" s="178"/>
      <c r="VPB51" s="178"/>
      <c r="VPC51" s="178"/>
      <c r="VPD51" s="178"/>
      <c r="VPE51" s="178"/>
      <c r="VPF51" s="178"/>
      <c r="VPG51" s="178"/>
      <c r="VPH51" s="178"/>
      <c r="VPI51" s="178"/>
      <c r="VPJ51" s="178"/>
      <c r="VPK51" s="178"/>
      <c r="VPL51" s="178"/>
      <c r="VPM51" s="178"/>
      <c r="VPN51" s="178"/>
      <c r="VPO51" s="178"/>
      <c r="VPP51" s="178"/>
      <c r="VPQ51" s="178"/>
      <c r="VPR51" s="178"/>
      <c r="VPS51" s="178"/>
      <c r="VPT51" s="178"/>
      <c r="VPU51" s="178"/>
      <c r="VPV51" s="178"/>
      <c r="VPW51" s="178"/>
      <c r="VPX51" s="178"/>
      <c r="VPY51" s="178"/>
      <c r="VPZ51" s="178"/>
      <c r="VQA51" s="178"/>
      <c r="VQB51" s="178"/>
      <c r="VQC51" s="178"/>
      <c r="VQD51" s="178"/>
      <c r="VQE51" s="178"/>
      <c r="VQF51" s="178"/>
      <c r="VQG51" s="178"/>
      <c r="VQH51" s="178"/>
      <c r="VQI51" s="178"/>
      <c r="VQJ51" s="178"/>
      <c r="VQK51" s="178"/>
      <c r="VQL51" s="178"/>
      <c r="VQM51" s="178"/>
      <c r="VQN51" s="178"/>
      <c r="VQO51" s="178"/>
      <c r="VQP51" s="178"/>
      <c r="VQQ51" s="178"/>
      <c r="VQR51" s="178"/>
      <c r="VQS51" s="178"/>
      <c r="VQT51" s="178"/>
      <c r="VQU51" s="178"/>
      <c r="VQV51" s="178"/>
      <c r="VQW51" s="178"/>
      <c r="VQX51" s="178"/>
      <c r="VQY51" s="178"/>
      <c r="VQZ51" s="178"/>
      <c r="VRA51" s="178"/>
      <c r="VRB51" s="178"/>
      <c r="VRC51" s="178"/>
      <c r="VRD51" s="178"/>
      <c r="VRE51" s="178"/>
      <c r="VRF51" s="178"/>
      <c r="VRG51" s="178"/>
      <c r="VRH51" s="178"/>
      <c r="VRI51" s="178"/>
      <c r="VRJ51" s="178"/>
      <c r="VRK51" s="178"/>
      <c r="VRL51" s="178"/>
      <c r="VRM51" s="178"/>
      <c r="VRN51" s="178"/>
      <c r="VRO51" s="178"/>
      <c r="VRP51" s="178"/>
      <c r="VRQ51" s="178"/>
      <c r="VRR51" s="178"/>
      <c r="VRS51" s="178"/>
      <c r="VRT51" s="178"/>
      <c r="VRU51" s="178"/>
      <c r="VRV51" s="178"/>
      <c r="VRW51" s="178"/>
      <c r="VRX51" s="178"/>
      <c r="VRY51" s="178"/>
      <c r="VRZ51" s="178"/>
      <c r="VSA51" s="178"/>
      <c r="VSB51" s="178"/>
      <c r="VSC51" s="178"/>
      <c r="VSD51" s="178"/>
      <c r="VSE51" s="178"/>
      <c r="VSF51" s="178"/>
      <c r="VSG51" s="178"/>
      <c r="VSH51" s="178"/>
      <c r="VSI51" s="178"/>
      <c r="VSJ51" s="178"/>
      <c r="VSK51" s="178"/>
      <c r="VSL51" s="178"/>
      <c r="VSM51" s="178"/>
      <c r="VSN51" s="178"/>
      <c r="VSO51" s="178"/>
      <c r="VSP51" s="178"/>
      <c r="VSQ51" s="178"/>
      <c r="VSR51" s="178"/>
      <c r="VSS51" s="178"/>
      <c r="VST51" s="178"/>
      <c r="VSU51" s="178"/>
      <c r="VSV51" s="178"/>
      <c r="VSW51" s="178"/>
      <c r="VSX51" s="178"/>
      <c r="VSY51" s="178"/>
      <c r="VSZ51" s="178"/>
      <c r="VTA51" s="178"/>
      <c r="VTB51" s="178"/>
      <c r="VTC51" s="178"/>
      <c r="VTD51" s="178"/>
      <c r="VTE51" s="178"/>
      <c r="VTF51" s="178"/>
      <c r="VTG51" s="178"/>
      <c r="VTH51" s="178"/>
      <c r="VTI51" s="178"/>
      <c r="VTJ51" s="178"/>
      <c r="VTK51" s="178"/>
      <c r="VTL51" s="178"/>
      <c r="VTM51" s="178"/>
      <c r="VTN51" s="178"/>
      <c r="VTO51" s="178"/>
      <c r="VTP51" s="178"/>
      <c r="VTQ51" s="178"/>
      <c r="VTR51" s="178"/>
      <c r="VTS51" s="178"/>
      <c r="VTT51" s="178"/>
      <c r="VTU51" s="178"/>
      <c r="VTV51" s="178"/>
      <c r="VTW51" s="178"/>
      <c r="VTX51" s="178"/>
      <c r="VTY51" s="178"/>
      <c r="VTZ51" s="178"/>
      <c r="VUA51" s="178"/>
      <c r="VUB51" s="178"/>
      <c r="VUC51" s="178"/>
      <c r="VUD51" s="178"/>
      <c r="VUE51" s="178"/>
      <c r="VUF51" s="178"/>
      <c r="VUG51" s="178"/>
      <c r="VUH51" s="178"/>
      <c r="VUI51" s="178"/>
      <c r="VUJ51" s="178"/>
      <c r="VUK51" s="178"/>
      <c r="VUL51" s="178"/>
      <c r="VUM51" s="178"/>
      <c r="VUN51" s="178"/>
      <c r="VUO51" s="178"/>
      <c r="VUP51" s="178"/>
      <c r="VUQ51" s="178"/>
      <c r="VUR51" s="178"/>
      <c r="VUS51" s="178"/>
      <c r="VUT51" s="178"/>
      <c r="VUU51" s="178"/>
      <c r="VUV51" s="178"/>
      <c r="VUW51" s="178"/>
      <c r="VUX51" s="178"/>
      <c r="VUY51" s="178"/>
      <c r="VUZ51" s="178"/>
      <c r="VVA51" s="178"/>
      <c r="VVB51" s="178"/>
      <c r="VVC51" s="178"/>
      <c r="VVD51" s="178"/>
      <c r="VVE51" s="178"/>
      <c r="VVF51" s="178"/>
      <c r="VVG51" s="178"/>
      <c r="VVH51" s="178"/>
      <c r="VVI51" s="178"/>
      <c r="VVJ51" s="178"/>
      <c r="VVK51" s="178"/>
      <c r="VVL51" s="178"/>
      <c r="VVM51" s="178"/>
      <c r="VVN51" s="178"/>
      <c r="VVO51" s="178"/>
      <c r="VVP51" s="178"/>
      <c r="VVQ51" s="178"/>
      <c r="VVR51" s="178"/>
      <c r="VVS51" s="178"/>
      <c r="VVT51" s="178"/>
      <c r="VVU51" s="178"/>
      <c r="VVV51" s="178"/>
      <c r="VVW51" s="178"/>
      <c r="VVX51" s="178"/>
      <c r="VVY51" s="178"/>
      <c r="VVZ51" s="178"/>
      <c r="VWA51" s="178"/>
      <c r="VWB51" s="178"/>
      <c r="VWC51" s="178"/>
      <c r="VWD51" s="178"/>
      <c r="VWE51" s="178"/>
      <c r="VWF51" s="178"/>
      <c r="VWG51" s="178"/>
      <c r="VWH51" s="178"/>
      <c r="VWI51" s="178"/>
      <c r="VWJ51" s="178"/>
      <c r="VWK51" s="178"/>
      <c r="VWL51" s="178"/>
      <c r="VWM51" s="178"/>
      <c r="VWN51" s="178"/>
      <c r="VWO51" s="178"/>
      <c r="VWP51" s="178"/>
      <c r="VWQ51" s="178"/>
      <c r="VWR51" s="178"/>
      <c r="VWS51" s="178"/>
      <c r="VWT51" s="178"/>
      <c r="VWU51" s="178"/>
      <c r="VWV51" s="178"/>
      <c r="VWW51" s="178"/>
      <c r="VWX51" s="178"/>
      <c r="VWY51" s="178"/>
      <c r="VWZ51" s="178"/>
      <c r="VXA51" s="178"/>
      <c r="VXB51" s="178"/>
      <c r="VXC51" s="178"/>
      <c r="VXD51" s="178"/>
      <c r="VXE51" s="178"/>
      <c r="VXF51" s="178"/>
      <c r="VXG51" s="178"/>
      <c r="VXH51" s="178"/>
      <c r="VXI51" s="178"/>
      <c r="VXJ51" s="178"/>
      <c r="VXK51" s="178"/>
      <c r="VXL51" s="178"/>
      <c r="VXM51" s="178"/>
      <c r="VXN51" s="178"/>
      <c r="VXO51" s="178"/>
      <c r="VXP51" s="178"/>
      <c r="VXQ51" s="178"/>
      <c r="VXR51" s="178"/>
      <c r="VXS51" s="178"/>
      <c r="VXT51" s="178"/>
      <c r="VXU51" s="178"/>
      <c r="VXV51" s="178"/>
      <c r="VXW51" s="178"/>
      <c r="VXX51" s="178"/>
      <c r="VXY51" s="178"/>
      <c r="VXZ51" s="178"/>
      <c r="VYA51" s="178"/>
      <c r="VYB51" s="178"/>
      <c r="VYC51" s="178"/>
      <c r="VYD51" s="178"/>
      <c r="VYE51" s="178"/>
      <c r="VYF51" s="178"/>
      <c r="VYG51" s="178"/>
      <c r="VYH51" s="178"/>
      <c r="VYI51" s="178"/>
      <c r="VYJ51" s="178"/>
      <c r="VYK51" s="178"/>
      <c r="VYL51" s="178"/>
      <c r="VYM51" s="178"/>
      <c r="VYN51" s="178"/>
      <c r="VYO51" s="178"/>
      <c r="VYP51" s="178"/>
      <c r="VYQ51" s="178"/>
      <c r="VYR51" s="178"/>
      <c r="VYS51" s="178"/>
      <c r="VYT51" s="178"/>
      <c r="VYU51" s="178"/>
      <c r="VYV51" s="178"/>
      <c r="VYW51" s="178"/>
      <c r="VYX51" s="178"/>
      <c r="VYY51" s="178"/>
      <c r="VYZ51" s="178"/>
      <c r="VZA51" s="178"/>
      <c r="VZB51" s="178"/>
      <c r="VZC51" s="178"/>
      <c r="VZD51" s="178"/>
      <c r="VZE51" s="178"/>
      <c r="VZF51" s="178"/>
      <c r="VZG51" s="178"/>
      <c r="VZH51" s="178"/>
      <c r="VZI51" s="178"/>
      <c r="VZJ51" s="178"/>
      <c r="VZK51" s="178"/>
      <c r="VZL51" s="178"/>
      <c r="VZM51" s="178"/>
      <c r="VZN51" s="178"/>
      <c r="VZO51" s="178"/>
      <c r="VZP51" s="178"/>
      <c r="VZQ51" s="178"/>
      <c r="VZR51" s="178"/>
      <c r="VZS51" s="178"/>
      <c r="VZT51" s="178"/>
      <c r="VZU51" s="178"/>
      <c r="VZV51" s="178"/>
      <c r="VZW51" s="178"/>
      <c r="VZX51" s="178"/>
      <c r="VZY51" s="178"/>
      <c r="VZZ51" s="178"/>
      <c r="WAA51" s="178"/>
      <c r="WAB51" s="178"/>
      <c r="WAC51" s="178"/>
      <c r="WAD51" s="178"/>
      <c r="WAE51" s="178"/>
      <c r="WAF51" s="178"/>
      <c r="WAG51" s="178"/>
      <c r="WAH51" s="178"/>
      <c r="WAI51" s="178"/>
      <c r="WAJ51" s="178"/>
      <c r="WAK51" s="178"/>
      <c r="WAL51" s="178"/>
      <c r="WAM51" s="178"/>
      <c r="WAN51" s="178"/>
      <c r="WAO51" s="178"/>
      <c r="WAP51" s="178"/>
      <c r="WAQ51" s="178"/>
      <c r="WAR51" s="178"/>
      <c r="WAS51" s="178"/>
      <c r="WAT51" s="178"/>
      <c r="WAU51" s="178"/>
      <c r="WAV51" s="178"/>
      <c r="WAW51" s="178"/>
      <c r="WAX51" s="178"/>
      <c r="WAY51" s="178"/>
      <c r="WAZ51" s="178"/>
      <c r="WBA51" s="178"/>
      <c r="WBB51" s="178"/>
      <c r="WBC51" s="178"/>
      <c r="WBD51" s="178"/>
      <c r="WBE51" s="178"/>
      <c r="WBF51" s="178"/>
      <c r="WBG51" s="178"/>
      <c r="WBH51" s="178"/>
      <c r="WBI51" s="178"/>
      <c r="WBJ51" s="178"/>
      <c r="WBK51" s="178"/>
      <c r="WBL51" s="178"/>
      <c r="WBM51" s="178"/>
      <c r="WBN51" s="178"/>
      <c r="WBO51" s="178"/>
      <c r="WBP51" s="178"/>
      <c r="WBQ51" s="178"/>
      <c r="WBR51" s="178"/>
      <c r="WBS51" s="178"/>
      <c r="WBT51" s="178"/>
      <c r="WBU51" s="178"/>
      <c r="WBV51" s="178"/>
      <c r="WBW51" s="178"/>
      <c r="WBX51" s="178"/>
      <c r="WBY51" s="178"/>
      <c r="WBZ51" s="178"/>
      <c r="WCA51" s="178"/>
      <c r="WCB51" s="178"/>
      <c r="WCC51" s="178"/>
      <c r="WCD51" s="178"/>
      <c r="WCE51" s="178"/>
      <c r="WCF51" s="178"/>
      <c r="WCG51" s="178"/>
      <c r="WCH51" s="178"/>
      <c r="WCI51" s="178"/>
      <c r="WCJ51" s="178"/>
      <c r="WCK51" s="178"/>
      <c r="WCL51" s="178"/>
      <c r="WCM51" s="178"/>
      <c r="WCN51" s="178"/>
      <c r="WCO51" s="178"/>
      <c r="WCP51" s="178"/>
      <c r="WCQ51" s="178"/>
      <c r="WCR51" s="178"/>
      <c r="WCS51" s="178"/>
      <c r="WCT51" s="178"/>
      <c r="WCU51" s="178"/>
      <c r="WCV51" s="178"/>
      <c r="WCW51" s="178"/>
      <c r="WCX51" s="178"/>
      <c r="WCY51" s="178"/>
      <c r="WCZ51" s="178"/>
      <c r="WDA51" s="178"/>
      <c r="WDB51" s="178"/>
      <c r="WDC51" s="178"/>
      <c r="WDD51" s="178"/>
      <c r="WDE51" s="178"/>
      <c r="WDF51" s="178"/>
      <c r="WDG51" s="178"/>
      <c r="WDH51" s="178"/>
      <c r="WDI51" s="178"/>
      <c r="WDJ51" s="178"/>
      <c r="WDK51" s="178"/>
      <c r="WDL51" s="178"/>
      <c r="WDM51" s="178"/>
      <c r="WDN51" s="178"/>
      <c r="WDO51" s="178"/>
      <c r="WDP51" s="178"/>
      <c r="WDQ51" s="178"/>
      <c r="WDR51" s="178"/>
      <c r="WDS51" s="178"/>
      <c r="WDT51" s="178"/>
      <c r="WDU51" s="178"/>
      <c r="WDV51" s="178"/>
      <c r="WDW51" s="178"/>
      <c r="WDX51" s="178"/>
      <c r="WDY51" s="178"/>
      <c r="WDZ51" s="178"/>
      <c r="WEA51" s="178"/>
      <c r="WEB51" s="178"/>
      <c r="WEC51" s="178"/>
      <c r="WED51" s="178"/>
      <c r="WEE51" s="178"/>
      <c r="WEF51" s="178"/>
      <c r="WEG51" s="178"/>
      <c r="WEH51" s="178"/>
      <c r="WEI51" s="178"/>
      <c r="WEJ51" s="178"/>
      <c r="WEK51" s="178"/>
      <c r="WEL51" s="178"/>
      <c r="WEM51" s="178"/>
      <c r="WEN51" s="178"/>
      <c r="WEO51" s="178"/>
      <c r="WEP51" s="178"/>
      <c r="WEQ51" s="178"/>
      <c r="WER51" s="178"/>
      <c r="WES51" s="178"/>
      <c r="WET51" s="178"/>
      <c r="WEU51" s="178"/>
      <c r="WEV51" s="178"/>
      <c r="WEW51" s="178"/>
      <c r="WEX51" s="178"/>
      <c r="WEY51" s="178"/>
      <c r="WEZ51" s="178"/>
      <c r="WFA51" s="178"/>
      <c r="WFB51" s="178"/>
      <c r="WFC51" s="178"/>
      <c r="WFD51" s="178"/>
      <c r="WFE51" s="178"/>
      <c r="WFF51" s="178"/>
      <c r="WFG51" s="178"/>
      <c r="WFH51" s="178"/>
      <c r="WFI51" s="178"/>
      <c r="WFJ51" s="178"/>
      <c r="WFK51" s="178"/>
      <c r="WFL51" s="178"/>
      <c r="WFM51" s="178"/>
      <c r="WFN51" s="178"/>
      <c r="WFO51" s="178"/>
      <c r="WFP51" s="178"/>
      <c r="WFQ51" s="178"/>
      <c r="WFR51" s="178"/>
      <c r="WFS51" s="178"/>
      <c r="WFT51" s="178"/>
      <c r="WFU51" s="178"/>
      <c r="WFV51" s="178"/>
      <c r="WFW51" s="178"/>
      <c r="WFX51" s="178"/>
      <c r="WFY51" s="178"/>
      <c r="WFZ51" s="178"/>
      <c r="WGA51" s="178"/>
      <c r="WGB51" s="178"/>
      <c r="WGC51" s="178"/>
      <c r="WGD51" s="178"/>
      <c r="WGE51" s="178"/>
      <c r="WGF51" s="178"/>
      <c r="WGG51" s="178"/>
      <c r="WGH51" s="178"/>
      <c r="WGI51" s="178"/>
      <c r="WGJ51" s="178"/>
      <c r="WGK51" s="178"/>
      <c r="WGL51" s="178"/>
      <c r="WGM51" s="178"/>
      <c r="WGN51" s="178"/>
      <c r="WGO51" s="178"/>
      <c r="WGP51" s="178"/>
      <c r="WGQ51" s="178"/>
      <c r="WGR51" s="178"/>
      <c r="WGS51" s="178"/>
      <c r="WGT51" s="178"/>
      <c r="WGU51" s="178"/>
      <c r="WGV51" s="178"/>
      <c r="WGW51" s="178"/>
      <c r="WGX51" s="178"/>
      <c r="WGY51" s="178"/>
      <c r="WGZ51" s="178"/>
      <c r="WHA51" s="178"/>
      <c r="WHB51" s="178"/>
      <c r="WHC51" s="178"/>
      <c r="WHD51" s="178"/>
      <c r="WHE51" s="178"/>
      <c r="WHF51" s="178"/>
      <c r="WHG51" s="178"/>
      <c r="WHH51" s="178"/>
      <c r="WHI51" s="178"/>
      <c r="WHJ51" s="178"/>
      <c r="WHK51" s="178"/>
      <c r="WHL51" s="178"/>
      <c r="WHM51" s="178"/>
      <c r="WHN51" s="178"/>
      <c r="WHO51" s="178"/>
      <c r="WHP51" s="178"/>
      <c r="WHQ51" s="178"/>
      <c r="WHR51" s="178"/>
      <c r="WHS51" s="178"/>
      <c r="WHT51" s="178"/>
      <c r="WHU51" s="178"/>
      <c r="WHV51" s="178"/>
      <c r="WHW51" s="178"/>
      <c r="WHX51" s="178"/>
      <c r="WHY51" s="178"/>
      <c r="WHZ51" s="178"/>
      <c r="WIA51" s="178"/>
      <c r="WIB51" s="178"/>
      <c r="WIC51" s="178"/>
      <c r="WID51" s="178"/>
      <c r="WIE51" s="178"/>
      <c r="WIF51" s="178"/>
      <c r="WIG51" s="178"/>
      <c r="WIH51" s="178"/>
      <c r="WII51" s="178"/>
      <c r="WIJ51" s="178"/>
      <c r="WIK51" s="178"/>
      <c r="WIL51" s="178"/>
      <c r="WIM51" s="178"/>
      <c r="WIN51" s="178"/>
      <c r="WIO51" s="178"/>
      <c r="WIP51" s="178"/>
      <c r="WIQ51" s="178"/>
      <c r="WIR51" s="178"/>
      <c r="WIS51" s="178"/>
      <c r="WIT51" s="178"/>
      <c r="WIU51" s="178"/>
      <c r="WIV51" s="178"/>
      <c r="WIW51" s="178"/>
      <c r="WIX51" s="178"/>
      <c r="WIY51" s="178"/>
      <c r="WIZ51" s="178"/>
      <c r="WJA51" s="178"/>
      <c r="WJB51" s="178"/>
      <c r="WJC51" s="178"/>
      <c r="WJD51" s="178"/>
      <c r="WJE51" s="178"/>
      <c r="WJF51" s="178"/>
      <c r="WJG51" s="178"/>
      <c r="WJH51" s="178"/>
      <c r="WJI51" s="178"/>
      <c r="WJJ51" s="178"/>
      <c r="WJK51" s="178"/>
      <c r="WJL51" s="178"/>
      <c r="WJM51" s="178"/>
      <c r="WJN51" s="178"/>
      <c r="WJO51" s="178"/>
      <c r="WJP51" s="178"/>
      <c r="WJQ51" s="178"/>
      <c r="WJR51" s="178"/>
      <c r="WJS51" s="178"/>
      <c r="WJT51" s="178"/>
      <c r="WJU51" s="178"/>
      <c r="WJV51" s="178"/>
      <c r="WJW51" s="178"/>
      <c r="WJX51" s="178"/>
      <c r="WJY51" s="178"/>
      <c r="WJZ51" s="178"/>
      <c r="WKA51" s="178"/>
      <c r="WKB51" s="178"/>
      <c r="WKC51" s="178"/>
      <c r="WKD51" s="178"/>
      <c r="WKE51" s="178"/>
      <c r="WKF51" s="178"/>
      <c r="WKG51" s="178"/>
      <c r="WKH51" s="178"/>
      <c r="WKI51" s="178"/>
      <c r="WKJ51" s="178"/>
      <c r="WKK51" s="178"/>
      <c r="WKL51" s="178"/>
      <c r="WKM51" s="178"/>
      <c r="WKN51" s="178"/>
      <c r="WKO51" s="178"/>
      <c r="WKP51" s="178"/>
      <c r="WKQ51" s="178"/>
      <c r="WKR51" s="178"/>
      <c r="WKS51" s="178"/>
      <c r="WKT51" s="178"/>
      <c r="WKU51" s="178"/>
      <c r="WKV51" s="178"/>
      <c r="WKW51" s="178"/>
      <c r="WKX51" s="178"/>
      <c r="WKY51" s="178"/>
      <c r="WKZ51" s="178"/>
      <c r="WLA51" s="178"/>
      <c r="WLB51" s="178"/>
      <c r="WLC51" s="178"/>
      <c r="WLD51" s="178"/>
      <c r="WLE51" s="178"/>
      <c r="WLF51" s="178"/>
      <c r="WLG51" s="178"/>
      <c r="WLH51" s="178"/>
      <c r="WLI51" s="178"/>
      <c r="WLJ51" s="178"/>
      <c r="WLK51" s="178"/>
      <c r="WLL51" s="178"/>
      <c r="WLM51" s="178"/>
      <c r="WLN51" s="178"/>
      <c r="WLO51" s="178"/>
      <c r="WLP51" s="178"/>
      <c r="WLQ51" s="178"/>
      <c r="WLR51" s="178"/>
      <c r="WLS51" s="178"/>
      <c r="WLT51" s="178"/>
      <c r="WLU51" s="178"/>
      <c r="WLV51" s="178"/>
      <c r="WLW51" s="178"/>
      <c r="WLX51" s="178"/>
      <c r="WLY51" s="178"/>
      <c r="WLZ51" s="178"/>
      <c r="WMA51" s="178"/>
      <c r="WMB51" s="178"/>
      <c r="WMC51" s="178"/>
      <c r="WMD51" s="178"/>
      <c r="WME51" s="178"/>
      <c r="WMF51" s="178"/>
      <c r="WMG51" s="178"/>
      <c r="WMH51" s="178"/>
      <c r="WMI51" s="178"/>
      <c r="WMJ51" s="178"/>
      <c r="WMK51" s="178"/>
      <c r="WML51" s="178"/>
      <c r="WMM51" s="178"/>
      <c r="WMN51" s="178"/>
      <c r="WMO51" s="178"/>
      <c r="WMP51" s="178"/>
      <c r="WMQ51" s="178"/>
      <c r="WMR51" s="178"/>
      <c r="WMS51" s="178"/>
      <c r="WMT51" s="178"/>
      <c r="WMU51" s="178"/>
      <c r="WMV51" s="178"/>
      <c r="WMW51" s="178"/>
      <c r="WMX51" s="178"/>
      <c r="WMY51" s="178"/>
      <c r="WMZ51" s="178"/>
      <c r="WNA51" s="178"/>
      <c r="WNB51" s="178"/>
      <c r="WNC51" s="178"/>
      <c r="WND51" s="178"/>
      <c r="WNE51" s="178"/>
      <c r="WNF51" s="178"/>
      <c r="WNG51" s="178"/>
      <c r="WNH51" s="178"/>
      <c r="WNI51" s="178"/>
      <c r="WNJ51" s="178"/>
      <c r="WNK51" s="178"/>
      <c r="WNL51" s="178"/>
      <c r="WNM51" s="178"/>
      <c r="WNN51" s="178"/>
      <c r="WNO51" s="178"/>
      <c r="WNP51" s="178"/>
      <c r="WNQ51" s="178"/>
      <c r="WNR51" s="178"/>
      <c r="WNS51" s="178"/>
      <c r="WNT51" s="178"/>
      <c r="WNU51" s="178"/>
      <c r="WNV51" s="178"/>
      <c r="WNW51" s="178"/>
      <c r="WNX51" s="178"/>
      <c r="WNY51" s="178"/>
      <c r="WNZ51" s="178"/>
      <c r="WOA51" s="178"/>
      <c r="WOB51" s="178"/>
      <c r="WOC51" s="178"/>
      <c r="WOD51" s="178"/>
      <c r="WOE51" s="178"/>
      <c r="WOF51" s="178"/>
      <c r="WOG51" s="178"/>
      <c r="WOH51" s="178"/>
      <c r="WOI51" s="178"/>
      <c r="WOJ51" s="178"/>
      <c r="WOK51" s="178"/>
      <c r="WOL51" s="178"/>
      <c r="WOM51" s="178"/>
      <c r="WON51" s="178"/>
      <c r="WOO51" s="178"/>
      <c r="WOP51" s="178"/>
      <c r="WOQ51" s="178"/>
      <c r="WOR51" s="178"/>
      <c r="WOS51" s="178"/>
      <c r="WOT51" s="178"/>
      <c r="WOU51" s="178"/>
      <c r="WOV51" s="178"/>
      <c r="WOW51" s="178"/>
      <c r="WOX51" s="178"/>
      <c r="WOY51" s="178"/>
      <c r="WOZ51" s="178"/>
      <c r="WPA51" s="178"/>
      <c r="WPB51" s="178"/>
      <c r="WPC51" s="178"/>
      <c r="WPD51" s="178"/>
      <c r="WPE51" s="178"/>
      <c r="WPF51" s="178"/>
      <c r="WPG51" s="178"/>
      <c r="WPH51" s="178"/>
      <c r="WPI51" s="178"/>
      <c r="WPJ51" s="178"/>
      <c r="WPK51" s="178"/>
      <c r="WPL51" s="178"/>
      <c r="WPM51" s="178"/>
      <c r="WPN51" s="178"/>
      <c r="WPO51" s="178"/>
      <c r="WPP51" s="178"/>
      <c r="WPQ51" s="178"/>
      <c r="WPR51" s="178"/>
      <c r="WPS51" s="178"/>
      <c r="WPT51" s="178"/>
      <c r="WPU51" s="178"/>
      <c r="WPV51" s="178"/>
      <c r="WPW51" s="178"/>
      <c r="WPX51" s="178"/>
      <c r="WPY51" s="178"/>
      <c r="WPZ51" s="178"/>
      <c r="WQA51" s="178"/>
      <c r="WQB51" s="178"/>
      <c r="WQC51" s="178"/>
      <c r="WQD51" s="178"/>
      <c r="WQE51" s="178"/>
      <c r="WQF51" s="178"/>
      <c r="WQG51" s="178"/>
      <c r="WQH51" s="178"/>
      <c r="WQI51" s="178"/>
      <c r="WQJ51" s="178"/>
      <c r="WQK51" s="178"/>
      <c r="WQL51" s="178"/>
      <c r="WQM51" s="178"/>
      <c r="WQN51" s="178"/>
      <c r="WQO51" s="178"/>
      <c r="WQP51" s="178"/>
      <c r="WQQ51" s="178"/>
      <c r="WQR51" s="178"/>
      <c r="WQS51" s="178"/>
      <c r="WQT51" s="178"/>
      <c r="WQU51" s="178"/>
      <c r="WQV51" s="178"/>
      <c r="WQW51" s="178"/>
      <c r="WQX51" s="178"/>
      <c r="WQY51" s="178"/>
      <c r="WQZ51" s="178"/>
      <c r="WRA51" s="178"/>
      <c r="WRB51" s="178"/>
      <c r="WRC51" s="178"/>
      <c r="WRD51" s="178"/>
      <c r="WRE51" s="178"/>
      <c r="WRF51" s="178"/>
      <c r="WRG51" s="178"/>
      <c r="WRH51" s="178"/>
      <c r="WRI51" s="178"/>
      <c r="WRJ51" s="178"/>
      <c r="WRK51" s="178"/>
      <c r="WRL51" s="178"/>
      <c r="WRM51" s="178"/>
      <c r="WRN51" s="178"/>
      <c r="WRO51" s="178"/>
      <c r="WRP51" s="178"/>
      <c r="WRQ51" s="178"/>
      <c r="WRR51" s="178"/>
      <c r="WRS51" s="178"/>
      <c r="WRT51" s="178"/>
      <c r="WRU51" s="178"/>
      <c r="WRV51" s="178"/>
      <c r="WRW51" s="178"/>
      <c r="WRX51" s="178"/>
      <c r="WRY51" s="178"/>
      <c r="WRZ51" s="178"/>
      <c r="WSA51" s="178"/>
      <c r="WSB51" s="178"/>
      <c r="WSC51" s="178"/>
      <c r="WSD51" s="178"/>
      <c r="WSE51" s="178"/>
      <c r="WSF51" s="178"/>
      <c r="WSG51" s="178"/>
      <c r="WSH51" s="178"/>
      <c r="WSI51" s="178"/>
      <c r="WSJ51" s="178"/>
      <c r="WSK51" s="178"/>
      <c r="WSL51" s="178"/>
      <c r="WSM51" s="178"/>
      <c r="WSN51" s="178"/>
      <c r="WSO51" s="178"/>
      <c r="WSP51" s="178"/>
      <c r="WSQ51" s="178"/>
      <c r="WSR51" s="178"/>
      <c r="WSS51" s="178"/>
      <c r="WST51" s="178"/>
      <c r="WSU51" s="178"/>
      <c r="WSV51" s="178"/>
      <c r="WSW51" s="178"/>
      <c r="WSX51" s="178"/>
      <c r="WSY51" s="178"/>
      <c r="WSZ51" s="178"/>
      <c r="WTA51" s="178"/>
      <c r="WTB51" s="178"/>
      <c r="WTC51" s="178"/>
      <c r="WTD51" s="178"/>
      <c r="WTE51" s="178"/>
      <c r="WTF51" s="178"/>
      <c r="WTG51" s="178"/>
      <c r="WTH51" s="178"/>
      <c r="WTI51" s="178"/>
      <c r="WTJ51" s="178"/>
      <c r="WTK51" s="178"/>
      <c r="WTL51" s="178"/>
      <c r="WTM51" s="178"/>
      <c r="WTN51" s="178"/>
      <c r="WTO51" s="178"/>
      <c r="WTP51" s="178"/>
      <c r="WTQ51" s="178"/>
      <c r="WTR51" s="178"/>
      <c r="WTS51" s="178"/>
      <c r="WTT51" s="178"/>
      <c r="WTU51" s="178"/>
      <c r="WTV51" s="178"/>
      <c r="WTW51" s="178"/>
      <c r="WTX51" s="178"/>
      <c r="WTY51" s="178"/>
      <c r="WTZ51" s="178"/>
      <c r="WUA51" s="178"/>
      <c r="WUB51" s="178"/>
      <c r="WUC51" s="178"/>
      <c r="WUD51" s="178"/>
      <c r="WUE51" s="178"/>
      <c r="WUF51" s="178"/>
      <c r="WUG51" s="178"/>
      <c r="WUH51" s="178"/>
      <c r="WUI51" s="178"/>
      <c r="WUJ51" s="178"/>
      <c r="WUK51" s="178"/>
      <c r="WUL51" s="178"/>
      <c r="WUM51" s="178"/>
      <c r="WUN51" s="178"/>
      <c r="WUO51" s="178"/>
      <c r="WUP51" s="178"/>
      <c r="WUQ51" s="178"/>
      <c r="WUR51" s="178"/>
      <c r="WUS51" s="178"/>
      <c r="WUT51" s="178"/>
      <c r="WUU51" s="178"/>
      <c r="WUV51" s="178"/>
      <c r="WUW51" s="178"/>
      <c r="WUX51" s="178"/>
      <c r="WUY51" s="178"/>
      <c r="WUZ51" s="178"/>
      <c r="WVA51" s="178"/>
      <c r="WVB51" s="178"/>
      <c r="WVC51" s="178"/>
      <c r="WVD51" s="178"/>
      <c r="WVE51" s="178"/>
      <c r="WVF51" s="178"/>
      <c r="WVG51" s="178"/>
      <c r="WVH51" s="178"/>
      <c r="WVI51" s="178"/>
      <c r="WVJ51" s="178"/>
      <c r="WVK51" s="178"/>
      <c r="WVL51" s="178"/>
      <c r="WVM51" s="178"/>
      <c r="WVN51" s="178"/>
      <c r="WVO51" s="178"/>
      <c r="WVP51" s="178"/>
      <c r="WVQ51" s="178"/>
      <c r="WVR51" s="178"/>
      <c r="WVS51" s="178"/>
      <c r="WVT51" s="178"/>
      <c r="WVU51" s="178"/>
      <c r="WVV51" s="178"/>
      <c r="WVW51" s="178"/>
      <c r="WVX51" s="178"/>
      <c r="WVY51" s="178"/>
      <c r="WVZ51" s="178"/>
      <c r="WWA51" s="178"/>
      <c r="WWB51" s="178"/>
      <c r="WWC51" s="178"/>
      <c r="WWD51" s="178"/>
      <c r="WWE51" s="178"/>
      <c r="WWF51" s="178"/>
      <c r="WWG51" s="178"/>
      <c r="WWH51" s="178"/>
      <c r="WWI51" s="178"/>
      <c r="WWJ51" s="178"/>
      <c r="WWK51" s="178"/>
      <c r="WWL51" s="178"/>
      <c r="WWM51" s="178"/>
      <c r="WWN51" s="178"/>
      <c r="WWO51" s="178"/>
      <c r="WWP51" s="178"/>
      <c r="WWQ51" s="178"/>
      <c r="WWR51" s="178"/>
      <c r="WWS51" s="178"/>
      <c r="WWT51" s="178"/>
      <c r="WWU51" s="178"/>
      <c r="WWV51" s="178"/>
      <c r="WWW51" s="178"/>
      <c r="WWX51" s="178"/>
      <c r="WWY51" s="178"/>
      <c r="WWZ51" s="178"/>
      <c r="WXA51" s="178"/>
      <c r="WXB51" s="178"/>
      <c r="WXC51" s="178"/>
      <c r="WXD51" s="178"/>
      <c r="WXE51" s="178"/>
      <c r="WXF51" s="178"/>
      <c r="WXG51" s="178"/>
      <c r="WXH51" s="178"/>
      <c r="WXI51" s="178"/>
      <c r="WXJ51" s="178"/>
      <c r="WXK51" s="178"/>
      <c r="WXL51" s="178"/>
      <c r="WXM51" s="178"/>
      <c r="WXN51" s="178"/>
      <c r="WXO51" s="178"/>
      <c r="WXP51" s="178"/>
      <c r="WXQ51" s="178"/>
      <c r="WXR51" s="178"/>
      <c r="WXS51" s="178"/>
      <c r="WXT51" s="178"/>
      <c r="WXU51" s="178"/>
      <c r="WXV51" s="178"/>
      <c r="WXW51" s="178"/>
      <c r="WXX51" s="178"/>
      <c r="WXY51" s="178"/>
      <c r="WXZ51" s="178"/>
      <c r="WYA51" s="178"/>
      <c r="WYB51" s="178"/>
      <c r="WYC51" s="178"/>
      <c r="WYD51" s="178"/>
      <c r="WYE51" s="178"/>
      <c r="WYF51" s="178"/>
      <c r="WYG51" s="178"/>
      <c r="WYH51" s="178"/>
      <c r="WYI51" s="178"/>
      <c r="WYJ51" s="178"/>
      <c r="WYK51" s="178"/>
      <c r="WYL51" s="178"/>
      <c r="WYM51" s="178"/>
      <c r="WYN51" s="178"/>
      <c r="WYO51" s="178"/>
      <c r="WYP51" s="178"/>
      <c r="WYQ51" s="178"/>
      <c r="WYR51" s="178"/>
      <c r="WYS51" s="178"/>
      <c r="WYT51" s="178"/>
      <c r="WYU51" s="178"/>
      <c r="WYV51" s="178"/>
      <c r="WYW51" s="178"/>
      <c r="WYX51" s="178"/>
      <c r="WYY51" s="178"/>
      <c r="WYZ51" s="178"/>
      <c r="WZA51" s="178"/>
      <c r="WZB51" s="178"/>
      <c r="WZC51" s="178"/>
      <c r="WZD51" s="178"/>
      <c r="WZE51" s="178"/>
      <c r="WZF51" s="178"/>
      <c r="WZG51" s="178"/>
      <c r="WZH51" s="178"/>
      <c r="WZI51" s="178"/>
      <c r="WZJ51" s="178"/>
      <c r="WZK51" s="178"/>
      <c r="WZL51" s="178"/>
      <c r="WZM51" s="178"/>
      <c r="WZN51" s="178"/>
      <c r="WZO51" s="178"/>
      <c r="WZP51" s="178"/>
      <c r="WZQ51" s="178"/>
      <c r="WZR51" s="178"/>
      <c r="WZS51" s="178"/>
      <c r="WZT51" s="178"/>
      <c r="WZU51" s="178"/>
      <c r="WZV51" s="178"/>
      <c r="WZW51" s="178"/>
      <c r="WZX51" s="178"/>
      <c r="WZY51" s="178"/>
      <c r="WZZ51" s="178"/>
      <c r="XAA51" s="178"/>
      <c r="XAB51" s="178"/>
      <c r="XAC51" s="178"/>
      <c r="XAD51" s="178"/>
      <c r="XAE51" s="178"/>
      <c r="XAF51" s="178"/>
      <c r="XAG51" s="178"/>
      <c r="XAH51" s="178"/>
      <c r="XAI51" s="178"/>
      <c r="XAJ51" s="178"/>
      <c r="XAK51" s="178"/>
      <c r="XAL51" s="178"/>
      <c r="XAM51" s="178"/>
      <c r="XAN51" s="178"/>
      <c r="XAO51" s="178"/>
      <c r="XAP51" s="178"/>
      <c r="XAQ51" s="178"/>
      <c r="XAR51" s="178"/>
      <c r="XAS51" s="178"/>
      <c r="XAT51" s="178"/>
      <c r="XAU51" s="178"/>
      <c r="XAV51" s="178"/>
      <c r="XAW51" s="178"/>
      <c r="XAX51" s="178"/>
      <c r="XAY51" s="178"/>
      <c r="XAZ51" s="178"/>
      <c r="XBA51" s="178"/>
      <c r="XBB51" s="178"/>
      <c r="XBC51" s="178"/>
      <c r="XBD51" s="178"/>
      <c r="XBE51" s="178"/>
      <c r="XBF51" s="178"/>
      <c r="XBG51" s="178"/>
      <c r="XBH51" s="178"/>
      <c r="XBI51" s="178"/>
      <c r="XBJ51" s="178"/>
      <c r="XBK51" s="178"/>
      <c r="XBL51" s="178"/>
      <c r="XBM51" s="178"/>
      <c r="XBN51" s="178"/>
      <c r="XBO51" s="178"/>
      <c r="XBP51" s="178"/>
      <c r="XBQ51" s="178"/>
      <c r="XBR51" s="178"/>
      <c r="XBS51" s="178"/>
      <c r="XBT51" s="178"/>
      <c r="XBU51" s="178"/>
      <c r="XBV51" s="178"/>
      <c r="XBW51" s="178"/>
      <c r="XBX51" s="178"/>
      <c r="XBY51" s="178"/>
      <c r="XBZ51" s="178"/>
      <c r="XCA51" s="178"/>
      <c r="XCB51" s="178"/>
      <c r="XCC51" s="178"/>
      <c r="XCD51" s="178"/>
      <c r="XCE51" s="178"/>
      <c r="XCF51" s="178"/>
      <c r="XCG51" s="178"/>
      <c r="XCH51" s="178"/>
      <c r="XCI51" s="178"/>
      <c r="XCJ51" s="178"/>
      <c r="XCK51" s="178"/>
      <c r="XCL51" s="178"/>
      <c r="XCM51" s="178"/>
      <c r="XCN51" s="178"/>
      <c r="XCO51" s="178"/>
      <c r="XCP51" s="178"/>
      <c r="XCQ51" s="178"/>
      <c r="XCR51" s="178"/>
      <c r="XCS51" s="178"/>
      <c r="XCT51" s="178"/>
      <c r="XCU51" s="178"/>
      <c r="XCV51" s="178"/>
      <c r="XCW51" s="178"/>
      <c r="XCX51" s="178"/>
      <c r="XCY51" s="178"/>
      <c r="XCZ51" s="178"/>
      <c r="XDA51" s="178"/>
      <c r="XDB51" s="178"/>
      <c r="XDC51" s="178"/>
      <c r="XDD51" s="178"/>
      <c r="XDE51" s="178"/>
      <c r="XDF51" s="178"/>
      <c r="XDG51" s="178"/>
      <c r="XDH51" s="178"/>
      <c r="XDI51" s="178"/>
      <c r="XDJ51" s="178"/>
      <c r="XDK51" s="178"/>
      <c r="XDL51" s="178"/>
      <c r="XDM51" s="178"/>
      <c r="XDN51" s="178"/>
      <c r="XDO51" s="178"/>
      <c r="XDP51" s="178"/>
      <c r="XDQ51" s="178"/>
      <c r="XDR51" s="178"/>
      <c r="XDS51" s="178"/>
      <c r="XDT51" s="178"/>
      <c r="XDU51" s="178"/>
      <c r="XDV51" s="178"/>
      <c r="XDW51" s="178"/>
      <c r="XDX51" s="178"/>
      <c r="XDY51" s="178"/>
      <c r="XDZ51" s="178"/>
      <c r="XEA51" s="178"/>
      <c r="XEB51" s="178"/>
      <c r="XEC51" s="178"/>
      <c r="XED51" s="178"/>
      <c r="XEE51" s="178"/>
      <c r="XEF51" s="178"/>
      <c r="XEG51" s="178"/>
      <c r="XEH51" s="178"/>
      <c r="XEI51" s="178"/>
      <c r="XEJ51" s="178"/>
      <c r="XEK51" s="178"/>
      <c r="XEL51" s="178"/>
      <c r="XEM51" s="178"/>
      <c r="XEN51" s="178"/>
      <c r="XEO51" s="178"/>
      <c r="XEP51" s="178"/>
      <c r="XEQ51" s="178"/>
      <c r="XER51" s="178"/>
      <c r="XES51" s="178"/>
      <c r="XET51" s="178"/>
      <c r="XEU51" s="178"/>
      <c r="XEV51" s="178"/>
      <c r="XEW51" s="178"/>
      <c r="XEX51" s="178"/>
      <c r="XEY51" s="178"/>
    </row>
    <row r="52" spans="1:16379" s="163" customFormat="1" ht="15.75" customHeight="1" outlineLevel="1" x14ac:dyDescent="0.35">
      <c r="A52" s="2" t="s">
        <v>551</v>
      </c>
      <c r="B52" s="178"/>
      <c r="C52" s="178"/>
      <c r="D52" s="165">
        <f>SUMIFS('Output BG'!D:D,'Output BG'!$A:$A,'Output Consolidado (Caixa)'!$A52) + SUMIFS('Output COPA'!D:D,'Output COPA'!$A:$A,'Output Consolidado (Caixa)'!$A52) +SUMIFS('Output TJK'!D:D,'Output TJK'!$A:$A,'Output Consolidado (Caixa)'!$A52)+SUMIFS('Output SC'!D:D,'Output SC'!$A:$A,'Output Consolidado (Caixa)'!$A52)+SUMIFS('Output PJ'!D:D,'Output PJ'!$A:$A,'Output Consolidado (Caixa)'!$A52)</f>
        <v>1340</v>
      </c>
      <c r="E52" s="165">
        <f>SUMIFS('Output BG'!E:E,'Output BG'!$A:$A,'Output Consolidado (Caixa)'!$A52) + SUMIFS('Output COPA'!E:E,'Output COPA'!$A:$A,'Output Consolidado (Caixa)'!$A52) +SUMIFS('Output TJK'!E:E,'Output TJK'!$A:$A,'Output Consolidado (Caixa)'!$A52)+SUMIFS('Output SC'!E:E,'Output SC'!$A:$A,'Output Consolidado (Caixa)'!$A52)+SUMIFS('Output PJ'!E:E,'Output PJ'!$A:$A,'Output Consolidado (Caixa)'!$A52)</f>
        <v>920</v>
      </c>
      <c r="F52" s="165">
        <f>SUMIFS('Output BG'!F:F,'Output BG'!$A:$A,'Output Consolidado (Caixa)'!$A52) + SUMIFS('Output COPA'!F:F,'Output COPA'!$A:$A,'Output Consolidado (Caixa)'!$A52) +SUMIFS('Output TJK'!F:F,'Output TJK'!$A:$A,'Output Consolidado (Caixa)'!$A52)+SUMIFS('Output SC'!F:F,'Output SC'!$A:$A,'Output Consolidado (Caixa)'!$A52)+SUMIFS('Output PJ'!F:F,'Output PJ'!$A:$A,'Output Consolidado (Caixa)'!$A52)</f>
        <v>470</v>
      </c>
      <c r="G52" s="165">
        <f>SUMIFS('Output BG'!G:G,'Output BG'!$A:$A,'Output Consolidado (Caixa)'!$A52) + SUMIFS('Output COPA'!G:G,'Output COPA'!$A:$A,'Output Consolidado (Caixa)'!$A52) +SUMIFS('Output TJK'!G:G,'Output TJK'!$A:$A,'Output Consolidado (Caixa)'!$A52)+SUMIFS('Output SC'!G:G,'Output SC'!$A:$A,'Output Consolidado (Caixa)'!$A52)+SUMIFS('Output PJ'!G:G,'Output PJ'!$A:$A,'Output Consolidado (Caixa)'!$A52)</f>
        <v>360</v>
      </c>
      <c r="H52" s="165">
        <f>SUMIFS('Output BG'!H:H,'Output BG'!$A:$A,'Output Consolidado (Caixa)'!$A52) + SUMIFS('Output COPA'!H:H,'Output COPA'!$A:$A,'Output Consolidado (Caixa)'!$A52) +SUMIFS('Output TJK'!H:H,'Output TJK'!$A:$A,'Output Consolidado (Caixa)'!$A52)+SUMIFS('Output SC'!H:H,'Output SC'!$A:$A,'Output Consolidado (Caixa)'!$A52)+SUMIFS('Output PJ'!H:H,'Output PJ'!$A:$A,'Output Consolidado (Caixa)'!$A52)</f>
        <v>600</v>
      </c>
      <c r="I52" s="165">
        <f>SUMIFS('Output BG'!I:I,'Output BG'!$A:$A,'Output Consolidado (Caixa)'!$A52) + SUMIFS('Output COPA'!I:I,'Output COPA'!$A:$A,'Output Consolidado (Caixa)'!$A52) +SUMIFS('Output TJK'!I:I,'Output TJK'!$A:$A,'Output Consolidado (Caixa)'!$A52)+SUMIFS('Output SC'!I:I,'Output SC'!$A:$A,'Output Consolidado (Caixa)'!$A52)+SUMIFS('Output PJ'!I:I,'Output PJ'!$A:$A,'Output Consolidado (Caixa)'!$A52)</f>
        <v>0</v>
      </c>
      <c r="J52" s="165">
        <f>SUMIFS('Output BG'!J:J,'Output BG'!$A:$A,'Output Consolidado (Caixa)'!$A52) + SUMIFS('Output COPA'!J:J,'Output COPA'!$A:$A,'Output Consolidado (Caixa)'!$A52) +SUMIFS('Output TJK'!J:J,'Output TJK'!$A:$A,'Output Consolidado (Caixa)'!$A52)+SUMIFS('Output SC'!J:J,'Output SC'!$A:$A,'Output Consolidado (Caixa)'!$A52)+SUMIFS('Output PJ'!J:J,'Output PJ'!$A:$A,'Output Consolidado (Caixa)'!$A52)</f>
        <v>0</v>
      </c>
      <c r="K52" s="165">
        <f>SUMIFS('Output BG'!K:K,'Output BG'!$A:$A,'Output Consolidado (Caixa)'!$A52) + SUMIFS('Output COPA'!K:K,'Output COPA'!$A:$A,'Output Consolidado (Caixa)'!$A52) +SUMIFS('Output TJK'!K:K,'Output TJK'!$A:$A,'Output Consolidado (Caixa)'!$A52)+SUMIFS('Output SC'!K:K,'Output SC'!$A:$A,'Output Consolidado (Caixa)'!$A52)+SUMIFS('Output PJ'!K:K,'Output PJ'!$A:$A,'Output Consolidado (Caixa)'!$A52)</f>
        <v>0</v>
      </c>
      <c r="L52" s="165">
        <f>SUMIFS('Output BG'!L:L,'Output BG'!$A:$A,'Output Consolidado (Caixa)'!$A52) + SUMIFS('Output COPA'!L:L,'Output COPA'!$A:$A,'Output Consolidado (Caixa)'!$A52) +SUMIFS('Output TJK'!L:L,'Output TJK'!$A:$A,'Output Consolidado (Caixa)'!$A52)+SUMIFS('Output SC'!L:L,'Output SC'!$A:$A,'Output Consolidado (Caixa)'!$A52)+SUMIFS('Output PJ'!L:L,'Output PJ'!$A:$A,'Output Consolidado (Caixa)'!$A52)</f>
        <v>0</v>
      </c>
      <c r="M52" s="165">
        <f>SUMIFS('Output BG'!M:M,'Output BG'!$A:$A,'Output Consolidado (Caixa)'!$A52) + SUMIFS('Output COPA'!M:M,'Output COPA'!$A:$A,'Output Consolidado (Caixa)'!$A52) +SUMIFS('Output TJK'!M:M,'Output TJK'!$A:$A,'Output Consolidado (Caixa)'!$A52)+SUMIFS('Output SC'!M:M,'Output SC'!$A:$A,'Output Consolidado (Caixa)'!$A52)+SUMIFS('Output PJ'!M:M,'Output PJ'!$A:$A,'Output Consolidado (Caixa)'!$A52)</f>
        <v>0</v>
      </c>
      <c r="N52" s="165">
        <f>SUMIFS('Output BG'!N:N,'Output BG'!$A:$A,'Output Consolidado (Caixa)'!$A52) + SUMIFS('Output COPA'!N:N,'Output COPA'!$A:$A,'Output Consolidado (Caixa)'!$A52) +SUMIFS('Output TJK'!N:N,'Output TJK'!$A:$A,'Output Consolidado (Caixa)'!$A52)+SUMIFS('Output SC'!N:N,'Output SC'!$A:$A,'Output Consolidado (Caixa)'!$A52)+SUMIFS('Output PJ'!N:N,'Output PJ'!$A:$A,'Output Consolidado (Caixa)'!$A52)</f>
        <v>0</v>
      </c>
      <c r="O52" s="165">
        <f>SUMIFS('Output BG'!O:O,'Output BG'!$A:$A,'Output Consolidado (Caixa)'!$A52) + SUMIFS('Output COPA'!O:O,'Output COPA'!$A:$A,'Output Consolidado (Caixa)'!$A52) +SUMIFS('Output TJK'!O:O,'Output TJK'!$A:$A,'Output Consolidado (Caixa)'!$A52)+SUMIFS('Output SC'!O:O,'Output SC'!$A:$A,'Output Consolidado (Caixa)'!$A52)+SUMIFS('Output PJ'!O:O,'Output PJ'!$A:$A,'Output Consolidado (Caixa)'!$A52)</f>
        <v>0</v>
      </c>
      <c r="P52" s="165">
        <f>SUMIFS('Output BG'!P:P,'Output BG'!$A:$A,'Output Consolidado (Caixa)'!$A52) + SUMIFS('Output COPA'!P:P,'Output COPA'!$A:$A,'Output Consolidado (Caixa)'!$A52) +SUMIFS('Output TJK'!P:P,'Output TJK'!$A:$A,'Output Consolidado (Caixa)'!$A52)+SUMIFS('Output SC'!P:P,'Output SC'!$A:$A,'Output Consolidado (Caixa)'!$A52)+SUMIFS('Output PJ'!P:P,'Output PJ'!$A:$A,'Output Consolidado (Caixa)'!$A52)</f>
        <v>0</v>
      </c>
      <c r="Q52" s="165">
        <f>SUMIFS('Output BG'!Q:Q,'Output BG'!$A:$A,'Output Consolidado (Caixa)'!$A52) + SUMIFS('Output COPA'!Q:Q,'Output COPA'!$A:$A,'Output Consolidado (Caixa)'!$A52) +SUMIFS('Output TJK'!Q:Q,'Output TJK'!$A:$A,'Output Consolidado (Caixa)'!$A52)+SUMIFS('Output SC'!Q:Q,'Output SC'!$A:$A,'Output Consolidado (Caixa)'!$A52)+SUMIFS('Output PJ'!Q:Q,'Output PJ'!$A:$A,'Output Consolidado (Caixa)'!$A52)</f>
        <v>0</v>
      </c>
      <c r="R52" s="165">
        <f>SUMIFS('Output BG'!R:R,'Output BG'!$A:$A,'Output Consolidado (Caixa)'!$A52) + SUMIFS('Output COPA'!R:R,'Output COPA'!$A:$A,'Output Consolidado (Caixa)'!$A52) +SUMIFS('Output TJK'!R:R,'Output TJK'!$A:$A,'Output Consolidado (Caixa)'!$A52)+SUMIFS('Output SC'!R:R,'Output SC'!$A:$A,'Output Consolidado (Caixa)'!$A52)+SUMIFS('Output PJ'!R:R,'Output PJ'!$A:$A,'Output Consolidado (Caixa)'!$A52)</f>
        <v>0</v>
      </c>
      <c r="S52" s="165">
        <f>SUMIFS('Output BG'!S:S,'Output BG'!$A:$A,'Output Consolidado (Caixa)'!$A52) + SUMIFS('Output COPA'!S:S,'Output COPA'!$A:$A,'Output Consolidado (Caixa)'!$A52) +SUMIFS('Output TJK'!S:S,'Output TJK'!$A:$A,'Output Consolidado (Caixa)'!$A52)+SUMIFS('Output SC'!S:S,'Output SC'!$A:$A,'Output Consolidado (Caixa)'!$A52)+SUMIFS('Output PJ'!S:S,'Output PJ'!$A:$A,'Output Consolidado (Caixa)'!$A52)</f>
        <v>0</v>
      </c>
      <c r="T52" s="165">
        <f>SUMIFS('Output BG'!T:T,'Output BG'!$A:$A,'Output Consolidado (Caixa)'!$A52) + SUMIFS('Output COPA'!T:T,'Output COPA'!$A:$A,'Output Consolidado (Caixa)'!$A52) +SUMIFS('Output TJK'!T:T,'Output TJK'!$A:$A,'Output Consolidado (Caixa)'!$A52)+SUMIFS('Output SC'!T:T,'Output SC'!$A:$A,'Output Consolidado (Caixa)'!$A52)+SUMIFS('Output PJ'!T:T,'Output PJ'!$A:$A,'Output Consolidado (Caixa)'!$A52)</f>
        <v>0</v>
      </c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  <c r="BQ52" s="178"/>
      <c r="BR52" s="178"/>
      <c r="BS52" s="178"/>
      <c r="BT52" s="178"/>
      <c r="BU52" s="178"/>
      <c r="BV52" s="178"/>
      <c r="BW52" s="178"/>
      <c r="BX52" s="178"/>
      <c r="BY52" s="178"/>
      <c r="BZ52" s="178"/>
      <c r="CA52" s="178"/>
      <c r="CB52" s="178"/>
      <c r="CC52" s="178"/>
      <c r="CD52" s="178"/>
      <c r="CE52" s="178"/>
      <c r="CF52" s="178"/>
      <c r="CG52" s="178"/>
      <c r="CH52" s="178"/>
      <c r="CI52" s="178"/>
      <c r="CJ52" s="178"/>
      <c r="CK52" s="178"/>
      <c r="CL52" s="178"/>
      <c r="CM52" s="178"/>
      <c r="CN52" s="178"/>
      <c r="CO52" s="178"/>
      <c r="CP52" s="178"/>
      <c r="CQ52" s="178"/>
      <c r="CR52" s="178"/>
      <c r="CS52" s="178"/>
      <c r="CT52" s="178"/>
      <c r="CU52" s="178"/>
      <c r="CV52" s="178"/>
      <c r="CW52" s="178"/>
      <c r="CX52" s="178"/>
      <c r="CY52" s="178"/>
      <c r="CZ52" s="178"/>
      <c r="DA52" s="178"/>
      <c r="DB52" s="178"/>
      <c r="DC52" s="178"/>
      <c r="DD52" s="178"/>
      <c r="DE52" s="178"/>
      <c r="DF52" s="178"/>
      <c r="DG52" s="178"/>
      <c r="DH52" s="178"/>
      <c r="DI52" s="178"/>
      <c r="DJ52" s="178"/>
      <c r="DK52" s="178"/>
      <c r="DL52" s="178"/>
      <c r="DM52" s="178"/>
      <c r="DN52" s="178"/>
      <c r="DO52" s="178"/>
      <c r="DP52" s="178"/>
      <c r="DQ52" s="178"/>
      <c r="DR52" s="178"/>
      <c r="DS52" s="178"/>
      <c r="DT52" s="178"/>
      <c r="DU52" s="178"/>
      <c r="DV52" s="178"/>
      <c r="DW52" s="178"/>
      <c r="DX52" s="178"/>
      <c r="DY52" s="178"/>
      <c r="DZ52" s="178"/>
      <c r="EA52" s="178"/>
      <c r="EB52" s="178"/>
      <c r="EC52" s="178"/>
      <c r="ED52" s="178"/>
      <c r="EE52" s="178"/>
      <c r="EF52" s="178"/>
      <c r="EG52" s="178"/>
      <c r="EH52" s="178"/>
      <c r="EI52" s="178"/>
      <c r="EJ52" s="178"/>
      <c r="EK52" s="178"/>
      <c r="EL52" s="178"/>
      <c r="EM52" s="178"/>
      <c r="EN52" s="178"/>
      <c r="EO52" s="178"/>
      <c r="EP52" s="178"/>
      <c r="EQ52" s="178"/>
      <c r="ER52" s="178"/>
      <c r="ES52" s="178"/>
      <c r="ET52" s="178"/>
      <c r="EU52" s="178"/>
      <c r="EV52" s="178"/>
      <c r="EW52" s="178"/>
      <c r="EX52" s="178"/>
      <c r="EY52" s="178"/>
      <c r="EZ52" s="178"/>
      <c r="FA52" s="178"/>
      <c r="FB52" s="178"/>
      <c r="FC52" s="178"/>
      <c r="FD52" s="178"/>
      <c r="FE52" s="178"/>
      <c r="FF52" s="178"/>
      <c r="FG52" s="178"/>
      <c r="FH52" s="178"/>
      <c r="FI52" s="178"/>
      <c r="FJ52" s="178"/>
      <c r="FK52" s="178"/>
      <c r="FL52" s="178"/>
      <c r="FM52" s="178"/>
      <c r="FN52" s="178"/>
      <c r="FO52" s="178"/>
      <c r="FP52" s="178"/>
      <c r="FQ52" s="178"/>
      <c r="FR52" s="178"/>
      <c r="FS52" s="178"/>
      <c r="FT52" s="178"/>
      <c r="FU52" s="178"/>
      <c r="FV52" s="178"/>
      <c r="FW52" s="178"/>
      <c r="FX52" s="178"/>
      <c r="FY52" s="178"/>
      <c r="FZ52" s="178"/>
      <c r="GA52" s="178"/>
      <c r="GB52" s="178"/>
      <c r="GC52" s="178"/>
      <c r="GD52" s="178"/>
      <c r="GE52" s="178"/>
      <c r="GF52" s="178"/>
      <c r="GG52" s="178"/>
      <c r="GH52" s="178"/>
      <c r="GI52" s="178"/>
      <c r="GJ52" s="178"/>
      <c r="GK52" s="178"/>
      <c r="GL52" s="178"/>
      <c r="GM52" s="178"/>
      <c r="GN52" s="178"/>
      <c r="GO52" s="178"/>
      <c r="GP52" s="178"/>
      <c r="GQ52" s="178"/>
      <c r="GR52" s="178"/>
      <c r="GS52" s="178"/>
      <c r="GT52" s="178"/>
      <c r="GU52" s="178"/>
      <c r="GV52" s="178"/>
      <c r="GW52" s="178"/>
      <c r="GX52" s="178"/>
      <c r="GY52" s="178"/>
      <c r="GZ52" s="178"/>
      <c r="HA52" s="178"/>
      <c r="HB52" s="178"/>
      <c r="HC52" s="178"/>
      <c r="HD52" s="178"/>
      <c r="HE52" s="178"/>
      <c r="HF52" s="178"/>
      <c r="HG52" s="178"/>
      <c r="HH52" s="178"/>
      <c r="HI52" s="178"/>
      <c r="HJ52" s="178"/>
      <c r="HK52" s="178"/>
      <c r="HL52" s="178"/>
      <c r="HM52" s="178"/>
      <c r="HN52" s="178"/>
      <c r="HO52" s="178"/>
      <c r="HP52" s="178"/>
      <c r="HQ52" s="178"/>
      <c r="HR52" s="178"/>
      <c r="HS52" s="178"/>
      <c r="HT52" s="178"/>
      <c r="HU52" s="178"/>
      <c r="HV52" s="178"/>
      <c r="HW52" s="178"/>
      <c r="HX52" s="178"/>
      <c r="HY52" s="178"/>
      <c r="HZ52" s="178"/>
      <c r="IA52" s="178"/>
      <c r="IB52" s="178"/>
      <c r="IC52" s="178"/>
      <c r="ID52" s="178"/>
      <c r="IE52" s="178"/>
      <c r="IF52" s="178"/>
      <c r="IG52" s="178"/>
      <c r="IH52" s="178"/>
      <c r="II52" s="178"/>
      <c r="IJ52" s="178"/>
      <c r="IK52" s="178"/>
      <c r="IL52" s="178"/>
      <c r="IM52" s="178"/>
      <c r="IN52" s="178"/>
      <c r="IO52" s="178"/>
      <c r="IP52" s="178"/>
      <c r="IQ52" s="178"/>
      <c r="IR52" s="178"/>
      <c r="IS52" s="178"/>
      <c r="IT52" s="178"/>
      <c r="IU52" s="178"/>
      <c r="IV52" s="178"/>
      <c r="IW52" s="178"/>
      <c r="IX52" s="178"/>
      <c r="IY52" s="178"/>
      <c r="IZ52" s="178"/>
      <c r="JA52" s="178"/>
      <c r="JB52" s="178"/>
      <c r="JC52" s="178"/>
      <c r="JD52" s="178"/>
      <c r="JE52" s="178"/>
      <c r="JF52" s="178"/>
      <c r="JG52" s="178"/>
      <c r="JH52" s="178"/>
      <c r="JI52" s="178"/>
      <c r="JJ52" s="178"/>
      <c r="JK52" s="178"/>
      <c r="JL52" s="178"/>
      <c r="JM52" s="178"/>
      <c r="JN52" s="178"/>
      <c r="JO52" s="178"/>
      <c r="JP52" s="178"/>
      <c r="JQ52" s="178"/>
      <c r="JR52" s="178"/>
      <c r="JS52" s="178"/>
      <c r="JT52" s="178"/>
      <c r="JU52" s="178"/>
      <c r="JV52" s="178"/>
      <c r="JW52" s="178"/>
      <c r="JX52" s="178"/>
      <c r="JY52" s="178"/>
      <c r="JZ52" s="178"/>
      <c r="KA52" s="178"/>
      <c r="KB52" s="178"/>
      <c r="KC52" s="178"/>
      <c r="KD52" s="178"/>
      <c r="KE52" s="178"/>
      <c r="KF52" s="178"/>
      <c r="KG52" s="178"/>
      <c r="KH52" s="178"/>
      <c r="KI52" s="178"/>
      <c r="KJ52" s="178"/>
      <c r="KK52" s="178"/>
      <c r="KL52" s="178"/>
      <c r="KM52" s="178"/>
      <c r="KN52" s="178"/>
      <c r="KO52" s="178"/>
      <c r="KP52" s="178"/>
      <c r="KQ52" s="178"/>
      <c r="KR52" s="178"/>
      <c r="KS52" s="178"/>
      <c r="KT52" s="178"/>
      <c r="KU52" s="178"/>
      <c r="KV52" s="178"/>
      <c r="KW52" s="178"/>
      <c r="KX52" s="178"/>
      <c r="KY52" s="178"/>
      <c r="KZ52" s="178"/>
      <c r="LA52" s="178"/>
      <c r="LB52" s="178"/>
      <c r="LC52" s="178"/>
      <c r="LD52" s="178"/>
      <c r="LE52" s="178"/>
      <c r="LF52" s="178"/>
      <c r="LG52" s="178"/>
      <c r="LH52" s="178"/>
      <c r="LI52" s="178"/>
      <c r="LJ52" s="178"/>
      <c r="LK52" s="178"/>
      <c r="LL52" s="178"/>
      <c r="LM52" s="178"/>
      <c r="LN52" s="178"/>
      <c r="LO52" s="178"/>
      <c r="LP52" s="178"/>
      <c r="LQ52" s="178"/>
      <c r="LR52" s="178"/>
      <c r="LS52" s="178"/>
      <c r="LT52" s="178"/>
      <c r="LU52" s="178"/>
      <c r="LV52" s="178"/>
      <c r="LW52" s="178"/>
      <c r="LX52" s="178"/>
      <c r="LY52" s="178"/>
      <c r="LZ52" s="178"/>
      <c r="MA52" s="178"/>
      <c r="MB52" s="178"/>
      <c r="MC52" s="178"/>
      <c r="MD52" s="178"/>
      <c r="ME52" s="178"/>
      <c r="MF52" s="178"/>
      <c r="MG52" s="178"/>
      <c r="MH52" s="178"/>
      <c r="MI52" s="178"/>
      <c r="MJ52" s="178"/>
      <c r="MK52" s="178"/>
      <c r="ML52" s="178"/>
      <c r="MM52" s="178"/>
      <c r="MN52" s="178"/>
      <c r="MO52" s="178"/>
      <c r="MP52" s="178"/>
      <c r="MQ52" s="178"/>
      <c r="MR52" s="178"/>
      <c r="MS52" s="178"/>
      <c r="MT52" s="178"/>
      <c r="MU52" s="178"/>
      <c r="MV52" s="178"/>
      <c r="MW52" s="178"/>
      <c r="MX52" s="178"/>
      <c r="MY52" s="178"/>
      <c r="MZ52" s="178"/>
      <c r="NA52" s="178"/>
      <c r="NB52" s="178"/>
      <c r="NC52" s="178"/>
      <c r="ND52" s="178"/>
      <c r="NE52" s="178"/>
      <c r="NF52" s="178"/>
      <c r="NG52" s="178"/>
      <c r="NH52" s="178"/>
      <c r="NI52" s="178"/>
      <c r="NJ52" s="178"/>
      <c r="NK52" s="178"/>
      <c r="NL52" s="178"/>
      <c r="NM52" s="178"/>
      <c r="NN52" s="178"/>
      <c r="NO52" s="178"/>
      <c r="NP52" s="178"/>
      <c r="NQ52" s="178"/>
      <c r="NR52" s="178"/>
      <c r="NS52" s="178"/>
      <c r="NT52" s="178"/>
      <c r="NU52" s="178"/>
      <c r="NV52" s="178"/>
      <c r="NW52" s="178"/>
      <c r="NX52" s="178"/>
      <c r="NY52" s="178"/>
      <c r="NZ52" s="178"/>
      <c r="OA52" s="178"/>
      <c r="OB52" s="178"/>
      <c r="OC52" s="178"/>
      <c r="OD52" s="178"/>
      <c r="OE52" s="178"/>
      <c r="OF52" s="178"/>
      <c r="OG52" s="178"/>
      <c r="OH52" s="178"/>
      <c r="OI52" s="178"/>
      <c r="OJ52" s="178"/>
      <c r="OK52" s="178"/>
      <c r="OL52" s="178"/>
      <c r="OM52" s="178"/>
      <c r="ON52" s="178"/>
      <c r="OO52" s="178"/>
      <c r="OP52" s="178"/>
      <c r="OQ52" s="178"/>
      <c r="OR52" s="178"/>
      <c r="OS52" s="178"/>
      <c r="OT52" s="178"/>
      <c r="OU52" s="178"/>
      <c r="OV52" s="178"/>
      <c r="OW52" s="178"/>
      <c r="OX52" s="178"/>
      <c r="OY52" s="178"/>
      <c r="OZ52" s="178"/>
      <c r="PA52" s="178"/>
      <c r="PB52" s="178"/>
      <c r="PC52" s="178"/>
      <c r="PD52" s="178"/>
      <c r="PE52" s="178"/>
      <c r="PF52" s="178"/>
      <c r="PG52" s="178"/>
      <c r="PH52" s="178"/>
      <c r="PI52" s="178"/>
      <c r="PJ52" s="178"/>
      <c r="PK52" s="178"/>
      <c r="PL52" s="178"/>
      <c r="PM52" s="178"/>
      <c r="PN52" s="178"/>
      <c r="PO52" s="178"/>
      <c r="PP52" s="178"/>
      <c r="PQ52" s="178"/>
      <c r="PR52" s="178"/>
      <c r="PS52" s="178"/>
      <c r="PT52" s="178"/>
      <c r="PU52" s="178"/>
      <c r="PV52" s="178"/>
      <c r="PW52" s="178"/>
      <c r="PX52" s="178"/>
      <c r="PY52" s="178"/>
      <c r="PZ52" s="178"/>
      <c r="QA52" s="178"/>
      <c r="QB52" s="178"/>
      <c r="QC52" s="178"/>
      <c r="QD52" s="178"/>
      <c r="QE52" s="178"/>
      <c r="QF52" s="178"/>
      <c r="QG52" s="178"/>
      <c r="QH52" s="178"/>
      <c r="QI52" s="178"/>
      <c r="QJ52" s="178"/>
      <c r="QK52" s="178"/>
      <c r="QL52" s="178"/>
      <c r="QM52" s="178"/>
      <c r="QN52" s="178"/>
      <c r="QO52" s="178"/>
      <c r="QP52" s="178"/>
      <c r="QQ52" s="178"/>
      <c r="QR52" s="178"/>
      <c r="QS52" s="178"/>
      <c r="QT52" s="178"/>
      <c r="QU52" s="178"/>
      <c r="QV52" s="178"/>
      <c r="QW52" s="178"/>
      <c r="QX52" s="178"/>
      <c r="QY52" s="178"/>
      <c r="QZ52" s="178"/>
      <c r="RA52" s="178"/>
      <c r="RB52" s="178"/>
      <c r="RC52" s="178"/>
      <c r="RD52" s="178"/>
      <c r="RE52" s="178"/>
      <c r="RF52" s="178"/>
      <c r="RG52" s="178"/>
      <c r="RH52" s="178"/>
      <c r="RI52" s="178"/>
      <c r="RJ52" s="178"/>
      <c r="RK52" s="178"/>
      <c r="RL52" s="178"/>
      <c r="RM52" s="178"/>
      <c r="RN52" s="178"/>
      <c r="RO52" s="178"/>
      <c r="RP52" s="178"/>
      <c r="RQ52" s="178"/>
      <c r="RR52" s="178"/>
      <c r="RS52" s="178"/>
      <c r="RT52" s="178"/>
      <c r="RU52" s="178"/>
      <c r="RV52" s="178"/>
      <c r="RW52" s="178"/>
      <c r="RX52" s="178"/>
      <c r="RY52" s="178"/>
      <c r="RZ52" s="178"/>
      <c r="SA52" s="178"/>
      <c r="SB52" s="178"/>
      <c r="SC52" s="178"/>
      <c r="SD52" s="178"/>
      <c r="SE52" s="178"/>
      <c r="SF52" s="178"/>
      <c r="SG52" s="178"/>
      <c r="SH52" s="178"/>
      <c r="SI52" s="178"/>
      <c r="SJ52" s="178"/>
      <c r="SK52" s="178"/>
      <c r="SL52" s="178"/>
      <c r="SM52" s="178"/>
      <c r="SN52" s="178"/>
      <c r="SO52" s="178"/>
      <c r="SP52" s="178"/>
      <c r="SQ52" s="178"/>
      <c r="SR52" s="178"/>
      <c r="SS52" s="178"/>
      <c r="ST52" s="178"/>
      <c r="SU52" s="178"/>
      <c r="SV52" s="178"/>
      <c r="SW52" s="178"/>
      <c r="SX52" s="178"/>
      <c r="SY52" s="178"/>
      <c r="SZ52" s="178"/>
      <c r="TA52" s="178"/>
      <c r="TB52" s="178"/>
      <c r="TC52" s="178"/>
      <c r="TD52" s="178"/>
      <c r="TE52" s="178"/>
      <c r="TF52" s="178"/>
      <c r="TG52" s="178"/>
      <c r="TH52" s="178"/>
      <c r="TI52" s="178"/>
      <c r="TJ52" s="178"/>
      <c r="TK52" s="178"/>
      <c r="TL52" s="178"/>
      <c r="TM52" s="178"/>
      <c r="TN52" s="178"/>
      <c r="TO52" s="178"/>
      <c r="TP52" s="178"/>
      <c r="TQ52" s="178"/>
      <c r="TR52" s="178"/>
      <c r="TS52" s="178"/>
      <c r="TT52" s="178"/>
      <c r="TU52" s="178"/>
      <c r="TV52" s="178"/>
      <c r="TW52" s="178"/>
      <c r="TX52" s="178"/>
      <c r="TY52" s="178"/>
      <c r="TZ52" s="178"/>
      <c r="UA52" s="178"/>
      <c r="UB52" s="178"/>
      <c r="UC52" s="178"/>
      <c r="UD52" s="178"/>
      <c r="UE52" s="178"/>
      <c r="UF52" s="178"/>
      <c r="UG52" s="178"/>
      <c r="UH52" s="178"/>
      <c r="UI52" s="178"/>
      <c r="UJ52" s="178"/>
      <c r="UK52" s="178"/>
      <c r="UL52" s="178"/>
      <c r="UM52" s="178"/>
      <c r="UN52" s="178"/>
      <c r="UO52" s="178"/>
      <c r="UP52" s="178"/>
      <c r="UQ52" s="178"/>
      <c r="UR52" s="178"/>
      <c r="US52" s="178"/>
      <c r="UT52" s="178"/>
      <c r="UU52" s="178"/>
      <c r="UV52" s="178"/>
      <c r="UW52" s="178"/>
      <c r="UX52" s="178"/>
      <c r="UY52" s="178"/>
      <c r="UZ52" s="178"/>
      <c r="VA52" s="178"/>
      <c r="VB52" s="178"/>
      <c r="VC52" s="178"/>
      <c r="VD52" s="178"/>
      <c r="VE52" s="178"/>
      <c r="VF52" s="178"/>
      <c r="VG52" s="178"/>
      <c r="VH52" s="178"/>
      <c r="VI52" s="178"/>
      <c r="VJ52" s="178"/>
      <c r="VK52" s="178"/>
      <c r="VL52" s="178"/>
      <c r="VM52" s="178"/>
      <c r="VN52" s="178"/>
      <c r="VO52" s="178"/>
      <c r="VP52" s="178"/>
      <c r="VQ52" s="178"/>
      <c r="VR52" s="178"/>
      <c r="VS52" s="178"/>
      <c r="VT52" s="178"/>
      <c r="VU52" s="178"/>
      <c r="VV52" s="178"/>
      <c r="VW52" s="178"/>
      <c r="VX52" s="178"/>
      <c r="VY52" s="178"/>
      <c r="VZ52" s="178"/>
      <c r="WA52" s="178"/>
      <c r="WB52" s="178"/>
      <c r="WC52" s="178"/>
      <c r="WD52" s="178"/>
      <c r="WE52" s="178"/>
      <c r="WF52" s="178"/>
      <c r="WG52" s="178"/>
      <c r="WH52" s="178"/>
      <c r="WI52" s="178"/>
      <c r="WJ52" s="178"/>
      <c r="WK52" s="178"/>
      <c r="WL52" s="178"/>
      <c r="WM52" s="178"/>
      <c r="WN52" s="178"/>
      <c r="WO52" s="178"/>
      <c r="WP52" s="178"/>
      <c r="WQ52" s="178"/>
      <c r="WR52" s="178"/>
      <c r="WS52" s="178"/>
      <c r="WT52" s="178"/>
      <c r="WU52" s="178"/>
      <c r="WV52" s="178"/>
      <c r="WW52" s="178"/>
      <c r="WX52" s="178"/>
      <c r="WY52" s="178"/>
      <c r="WZ52" s="178"/>
      <c r="XA52" s="178"/>
      <c r="XB52" s="178"/>
      <c r="XC52" s="178"/>
      <c r="XD52" s="178"/>
      <c r="XE52" s="178"/>
      <c r="XF52" s="178"/>
      <c r="XG52" s="178"/>
      <c r="XH52" s="178"/>
      <c r="XI52" s="178"/>
      <c r="XJ52" s="178"/>
      <c r="XK52" s="178"/>
      <c r="XL52" s="178"/>
      <c r="XM52" s="178"/>
      <c r="XN52" s="178"/>
      <c r="XO52" s="178"/>
      <c r="XP52" s="178"/>
      <c r="XQ52" s="178"/>
      <c r="XR52" s="178"/>
      <c r="XS52" s="178"/>
      <c r="XT52" s="178"/>
      <c r="XU52" s="178"/>
      <c r="XV52" s="178"/>
      <c r="XW52" s="178"/>
      <c r="XX52" s="178"/>
      <c r="XY52" s="178"/>
      <c r="XZ52" s="178"/>
      <c r="YA52" s="178"/>
      <c r="YB52" s="178"/>
      <c r="YC52" s="178"/>
      <c r="YD52" s="178"/>
      <c r="YE52" s="178"/>
      <c r="YF52" s="178"/>
      <c r="YG52" s="178"/>
      <c r="YH52" s="178"/>
      <c r="YI52" s="178"/>
      <c r="YJ52" s="178"/>
      <c r="YK52" s="178"/>
      <c r="YL52" s="178"/>
      <c r="YM52" s="178"/>
      <c r="YN52" s="178"/>
      <c r="YO52" s="178"/>
      <c r="YP52" s="178"/>
      <c r="YQ52" s="178"/>
      <c r="YR52" s="178"/>
      <c r="YS52" s="178"/>
      <c r="YT52" s="178"/>
      <c r="YU52" s="178"/>
      <c r="YV52" s="178"/>
      <c r="YW52" s="178"/>
      <c r="YX52" s="178"/>
      <c r="YY52" s="178"/>
      <c r="YZ52" s="178"/>
      <c r="ZA52" s="178"/>
      <c r="ZB52" s="178"/>
      <c r="ZC52" s="178"/>
      <c r="ZD52" s="178"/>
      <c r="ZE52" s="178"/>
      <c r="ZF52" s="178"/>
      <c r="ZG52" s="178"/>
      <c r="ZH52" s="178"/>
      <c r="ZI52" s="178"/>
      <c r="ZJ52" s="178"/>
      <c r="ZK52" s="178"/>
      <c r="ZL52" s="178"/>
      <c r="ZM52" s="178"/>
      <c r="ZN52" s="178"/>
      <c r="ZO52" s="178"/>
      <c r="ZP52" s="178"/>
      <c r="ZQ52" s="178"/>
      <c r="ZR52" s="178"/>
      <c r="ZS52" s="178"/>
      <c r="ZT52" s="178"/>
      <c r="ZU52" s="178"/>
      <c r="ZV52" s="178"/>
      <c r="ZW52" s="178"/>
      <c r="ZX52" s="178"/>
      <c r="ZY52" s="178"/>
      <c r="ZZ52" s="178"/>
      <c r="AAA52" s="178"/>
      <c r="AAB52" s="178"/>
      <c r="AAC52" s="178"/>
      <c r="AAD52" s="178"/>
      <c r="AAE52" s="178"/>
      <c r="AAF52" s="178"/>
      <c r="AAG52" s="178"/>
      <c r="AAH52" s="178"/>
      <c r="AAI52" s="178"/>
      <c r="AAJ52" s="178"/>
      <c r="AAK52" s="178"/>
      <c r="AAL52" s="178"/>
      <c r="AAM52" s="178"/>
      <c r="AAN52" s="178"/>
      <c r="AAO52" s="178"/>
      <c r="AAP52" s="178"/>
      <c r="AAQ52" s="178"/>
      <c r="AAR52" s="178"/>
      <c r="AAS52" s="178"/>
      <c r="AAT52" s="178"/>
      <c r="AAU52" s="178"/>
      <c r="AAV52" s="178"/>
      <c r="AAW52" s="178"/>
      <c r="AAX52" s="178"/>
      <c r="AAY52" s="178"/>
      <c r="AAZ52" s="178"/>
      <c r="ABA52" s="178"/>
      <c r="ABB52" s="178"/>
      <c r="ABC52" s="178"/>
      <c r="ABD52" s="178"/>
      <c r="ABE52" s="178"/>
      <c r="ABF52" s="178"/>
      <c r="ABG52" s="178"/>
      <c r="ABH52" s="178"/>
      <c r="ABI52" s="178"/>
      <c r="ABJ52" s="178"/>
      <c r="ABK52" s="178"/>
      <c r="ABL52" s="178"/>
      <c r="ABM52" s="178"/>
      <c r="ABN52" s="178"/>
      <c r="ABO52" s="178"/>
      <c r="ABP52" s="178"/>
      <c r="ABQ52" s="178"/>
      <c r="ABR52" s="178"/>
      <c r="ABS52" s="178"/>
      <c r="ABT52" s="178"/>
      <c r="ABU52" s="178"/>
      <c r="ABV52" s="178"/>
      <c r="ABW52" s="178"/>
      <c r="ABX52" s="178"/>
      <c r="ABY52" s="178"/>
      <c r="ABZ52" s="178"/>
      <c r="ACA52" s="178"/>
      <c r="ACB52" s="178"/>
      <c r="ACC52" s="178"/>
      <c r="ACD52" s="178"/>
      <c r="ACE52" s="178"/>
      <c r="ACF52" s="178"/>
      <c r="ACG52" s="178"/>
      <c r="ACH52" s="178"/>
      <c r="ACI52" s="178"/>
      <c r="ACJ52" s="178"/>
      <c r="ACK52" s="178"/>
      <c r="ACL52" s="178"/>
      <c r="ACM52" s="178"/>
      <c r="ACN52" s="178"/>
      <c r="ACO52" s="178"/>
      <c r="ACP52" s="178"/>
      <c r="ACQ52" s="178"/>
      <c r="ACR52" s="178"/>
      <c r="ACS52" s="178"/>
      <c r="ACT52" s="178"/>
      <c r="ACU52" s="178"/>
      <c r="ACV52" s="178"/>
      <c r="ACW52" s="178"/>
      <c r="ACX52" s="178"/>
      <c r="ACY52" s="178"/>
      <c r="ACZ52" s="178"/>
      <c r="ADA52" s="178"/>
      <c r="ADB52" s="178"/>
      <c r="ADC52" s="178"/>
      <c r="ADD52" s="178"/>
      <c r="ADE52" s="178"/>
      <c r="ADF52" s="178"/>
      <c r="ADG52" s="178"/>
      <c r="ADH52" s="178"/>
      <c r="ADI52" s="178"/>
      <c r="ADJ52" s="178"/>
      <c r="ADK52" s="178"/>
      <c r="ADL52" s="178"/>
      <c r="ADM52" s="178"/>
      <c r="ADN52" s="178"/>
      <c r="ADO52" s="178"/>
      <c r="ADP52" s="178"/>
      <c r="ADQ52" s="178"/>
      <c r="ADR52" s="178"/>
      <c r="ADS52" s="178"/>
      <c r="ADT52" s="178"/>
      <c r="ADU52" s="178"/>
      <c r="ADV52" s="178"/>
      <c r="ADW52" s="178"/>
      <c r="ADX52" s="178"/>
      <c r="ADY52" s="178"/>
      <c r="ADZ52" s="178"/>
      <c r="AEA52" s="178"/>
      <c r="AEB52" s="178"/>
      <c r="AEC52" s="178"/>
      <c r="AED52" s="178"/>
      <c r="AEE52" s="178"/>
      <c r="AEF52" s="178"/>
      <c r="AEG52" s="178"/>
      <c r="AEH52" s="178"/>
      <c r="AEI52" s="178"/>
      <c r="AEJ52" s="178"/>
      <c r="AEK52" s="178"/>
      <c r="AEL52" s="178"/>
      <c r="AEM52" s="178"/>
      <c r="AEN52" s="178"/>
      <c r="AEO52" s="178"/>
      <c r="AEP52" s="178"/>
      <c r="AEQ52" s="178"/>
      <c r="AER52" s="178"/>
      <c r="AES52" s="178"/>
      <c r="AET52" s="178"/>
      <c r="AEU52" s="178"/>
      <c r="AEV52" s="178"/>
      <c r="AEW52" s="178"/>
      <c r="AEX52" s="178"/>
      <c r="AEY52" s="178"/>
      <c r="AEZ52" s="178"/>
      <c r="AFA52" s="178"/>
      <c r="AFB52" s="178"/>
      <c r="AFC52" s="178"/>
      <c r="AFD52" s="178"/>
      <c r="AFE52" s="178"/>
      <c r="AFF52" s="178"/>
      <c r="AFG52" s="178"/>
      <c r="AFH52" s="178"/>
      <c r="AFI52" s="178"/>
      <c r="AFJ52" s="178"/>
      <c r="AFK52" s="178"/>
      <c r="AFL52" s="178"/>
      <c r="AFM52" s="178"/>
      <c r="AFN52" s="178"/>
      <c r="AFO52" s="178"/>
      <c r="AFP52" s="178"/>
      <c r="AFQ52" s="178"/>
      <c r="AFR52" s="178"/>
      <c r="AFS52" s="178"/>
      <c r="AFT52" s="178"/>
      <c r="AFU52" s="178"/>
      <c r="AFV52" s="178"/>
      <c r="AFW52" s="178"/>
      <c r="AFX52" s="178"/>
      <c r="AFY52" s="178"/>
      <c r="AFZ52" s="178"/>
      <c r="AGA52" s="178"/>
      <c r="AGB52" s="178"/>
      <c r="AGC52" s="178"/>
      <c r="AGD52" s="178"/>
      <c r="AGE52" s="178"/>
      <c r="AGF52" s="178"/>
      <c r="AGG52" s="178"/>
      <c r="AGH52" s="178"/>
      <c r="AGI52" s="178"/>
      <c r="AGJ52" s="178"/>
      <c r="AGK52" s="178"/>
      <c r="AGL52" s="178"/>
      <c r="AGM52" s="178"/>
      <c r="AGN52" s="178"/>
      <c r="AGO52" s="178"/>
      <c r="AGP52" s="178"/>
      <c r="AGQ52" s="178"/>
      <c r="AGR52" s="178"/>
      <c r="AGS52" s="178"/>
      <c r="AGT52" s="178"/>
      <c r="AGU52" s="178"/>
      <c r="AGV52" s="178"/>
      <c r="AGW52" s="178"/>
      <c r="AGX52" s="178"/>
      <c r="AGY52" s="178"/>
      <c r="AGZ52" s="178"/>
      <c r="AHA52" s="178"/>
      <c r="AHB52" s="178"/>
      <c r="AHC52" s="178"/>
      <c r="AHD52" s="178"/>
      <c r="AHE52" s="178"/>
      <c r="AHF52" s="178"/>
      <c r="AHG52" s="178"/>
      <c r="AHH52" s="178"/>
      <c r="AHI52" s="178"/>
      <c r="AHJ52" s="178"/>
      <c r="AHK52" s="178"/>
      <c r="AHL52" s="178"/>
      <c r="AHM52" s="178"/>
      <c r="AHN52" s="178"/>
      <c r="AHO52" s="178"/>
      <c r="AHP52" s="178"/>
      <c r="AHQ52" s="178"/>
      <c r="AHR52" s="178"/>
      <c r="AHS52" s="178"/>
      <c r="AHT52" s="178"/>
      <c r="AHU52" s="178"/>
      <c r="AHV52" s="178"/>
      <c r="AHW52" s="178"/>
      <c r="AHX52" s="178"/>
      <c r="AHY52" s="178"/>
      <c r="AHZ52" s="178"/>
      <c r="AIA52" s="178"/>
      <c r="AIB52" s="178"/>
      <c r="AIC52" s="178"/>
      <c r="AID52" s="178"/>
      <c r="AIE52" s="178"/>
      <c r="AIF52" s="178"/>
      <c r="AIG52" s="178"/>
      <c r="AIH52" s="178"/>
      <c r="AII52" s="178"/>
      <c r="AIJ52" s="178"/>
      <c r="AIK52" s="178"/>
      <c r="AIL52" s="178"/>
      <c r="AIM52" s="178"/>
      <c r="AIN52" s="178"/>
      <c r="AIO52" s="178"/>
      <c r="AIP52" s="178"/>
      <c r="AIQ52" s="178"/>
      <c r="AIR52" s="178"/>
      <c r="AIS52" s="178"/>
      <c r="AIT52" s="178"/>
      <c r="AIU52" s="178"/>
      <c r="AIV52" s="178"/>
      <c r="AIW52" s="178"/>
      <c r="AIX52" s="178"/>
      <c r="AIY52" s="178"/>
      <c r="AIZ52" s="178"/>
      <c r="AJA52" s="178"/>
      <c r="AJB52" s="178"/>
      <c r="AJC52" s="178"/>
      <c r="AJD52" s="178"/>
      <c r="AJE52" s="178"/>
      <c r="AJF52" s="178"/>
      <c r="AJG52" s="178"/>
      <c r="AJH52" s="178"/>
      <c r="AJI52" s="178"/>
      <c r="AJJ52" s="178"/>
      <c r="AJK52" s="178"/>
      <c r="AJL52" s="178"/>
      <c r="AJM52" s="178"/>
      <c r="AJN52" s="178"/>
      <c r="AJO52" s="178"/>
      <c r="AJP52" s="178"/>
      <c r="AJQ52" s="178"/>
      <c r="AJR52" s="178"/>
      <c r="AJS52" s="178"/>
      <c r="AJT52" s="178"/>
      <c r="AJU52" s="178"/>
      <c r="AJV52" s="178"/>
      <c r="AJW52" s="178"/>
      <c r="AJX52" s="178"/>
      <c r="AJY52" s="178"/>
      <c r="AJZ52" s="178"/>
      <c r="AKA52" s="178"/>
      <c r="AKB52" s="178"/>
      <c r="AKC52" s="178"/>
      <c r="AKD52" s="178"/>
      <c r="AKE52" s="178"/>
      <c r="AKF52" s="178"/>
      <c r="AKG52" s="178"/>
      <c r="AKH52" s="178"/>
      <c r="AKI52" s="178"/>
      <c r="AKJ52" s="178"/>
      <c r="AKK52" s="178"/>
      <c r="AKL52" s="178"/>
      <c r="AKM52" s="178"/>
      <c r="AKN52" s="178"/>
      <c r="AKO52" s="178"/>
      <c r="AKP52" s="178"/>
      <c r="AKQ52" s="178"/>
      <c r="AKR52" s="178"/>
      <c r="AKS52" s="178"/>
      <c r="AKT52" s="178"/>
      <c r="AKU52" s="178"/>
      <c r="AKV52" s="178"/>
      <c r="AKW52" s="178"/>
      <c r="AKX52" s="178"/>
      <c r="AKY52" s="178"/>
      <c r="AKZ52" s="178"/>
      <c r="ALA52" s="178"/>
      <c r="ALB52" s="178"/>
      <c r="ALC52" s="178"/>
      <c r="ALD52" s="178"/>
      <c r="ALE52" s="178"/>
      <c r="ALF52" s="178"/>
      <c r="ALG52" s="178"/>
      <c r="ALH52" s="178"/>
      <c r="ALI52" s="178"/>
      <c r="ALJ52" s="178"/>
      <c r="ALK52" s="178"/>
      <c r="ALL52" s="178"/>
      <c r="ALM52" s="178"/>
      <c r="ALN52" s="178"/>
      <c r="ALO52" s="178"/>
      <c r="ALP52" s="178"/>
      <c r="ALQ52" s="178"/>
      <c r="ALR52" s="178"/>
      <c r="ALS52" s="178"/>
      <c r="ALT52" s="178"/>
      <c r="ALU52" s="178"/>
      <c r="ALV52" s="178"/>
      <c r="ALW52" s="178"/>
      <c r="ALX52" s="178"/>
      <c r="ALY52" s="178"/>
      <c r="ALZ52" s="178"/>
      <c r="AMA52" s="178"/>
      <c r="AMB52" s="178"/>
      <c r="AMC52" s="178"/>
      <c r="AMD52" s="178"/>
      <c r="AME52" s="178"/>
      <c r="AMF52" s="178"/>
      <c r="AMG52" s="178"/>
      <c r="AMH52" s="178"/>
      <c r="AMI52" s="178"/>
      <c r="AMJ52" s="178"/>
      <c r="AMK52" s="178"/>
      <c r="AML52" s="178"/>
      <c r="AMM52" s="178"/>
      <c r="AMN52" s="178"/>
      <c r="AMO52" s="178"/>
      <c r="AMP52" s="178"/>
      <c r="AMQ52" s="178"/>
      <c r="AMR52" s="178"/>
      <c r="AMS52" s="178"/>
      <c r="AMT52" s="178"/>
      <c r="AMU52" s="178"/>
      <c r="AMV52" s="178"/>
      <c r="AMW52" s="178"/>
      <c r="AMX52" s="178"/>
      <c r="AMY52" s="178"/>
      <c r="AMZ52" s="178"/>
      <c r="ANA52" s="178"/>
      <c r="ANB52" s="178"/>
      <c r="ANC52" s="178"/>
      <c r="AND52" s="178"/>
      <c r="ANE52" s="178"/>
      <c r="ANF52" s="178"/>
      <c r="ANG52" s="178"/>
      <c r="ANH52" s="178"/>
      <c r="ANI52" s="178"/>
      <c r="ANJ52" s="178"/>
      <c r="ANK52" s="178"/>
      <c r="ANL52" s="178"/>
      <c r="ANM52" s="178"/>
      <c r="ANN52" s="178"/>
      <c r="ANO52" s="178"/>
      <c r="ANP52" s="178"/>
      <c r="ANQ52" s="178"/>
      <c r="ANR52" s="178"/>
      <c r="ANS52" s="178"/>
      <c r="ANT52" s="178"/>
      <c r="ANU52" s="178"/>
      <c r="ANV52" s="178"/>
      <c r="ANW52" s="178"/>
      <c r="ANX52" s="178"/>
      <c r="ANY52" s="178"/>
      <c r="ANZ52" s="178"/>
      <c r="AOA52" s="178"/>
      <c r="AOB52" s="178"/>
      <c r="AOC52" s="178"/>
      <c r="AOD52" s="178"/>
      <c r="AOE52" s="178"/>
      <c r="AOF52" s="178"/>
      <c r="AOG52" s="178"/>
      <c r="AOH52" s="178"/>
      <c r="AOI52" s="178"/>
      <c r="AOJ52" s="178"/>
      <c r="AOK52" s="178"/>
      <c r="AOL52" s="178"/>
      <c r="AOM52" s="178"/>
      <c r="AON52" s="178"/>
      <c r="AOO52" s="178"/>
      <c r="AOP52" s="178"/>
      <c r="AOQ52" s="178"/>
      <c r="AOR52" s="178"/>
      <c r="AOS52" s="178"/>
      <c r="AOT52" s="178"/>
      <c r="AOU52" s="178"/>
      <c r="AOV52" s="178"/>
      <c r="AOW52" s="178"/>
      <c r="AOX52" s="178"/>
      <c r="AOY52" s="178"/>
      <c r="AOZ52" s="178"/>
      <c r="APA52" s="178"/>
      <c r="APB52" s="178"/>
      <c r="APC52" s="178"/>
      <c r="APD52" s="178"/>
      <c r="APE52" s="178"/>
      <c r="APF52" s="178"/>
      <c r="APG52" s="178"/>
      <c r="APH52" s="178"/>
      <c r="API52" s="178"/>
      <c r="APJ52" s="178"/>
      <c r="APK52" s="178"/>
      <c r="APL52" s="178"/>
      <c r="APM52" s="178"/>
      <c r="APN52" s="178"/>
      <c r="APO52" s="178"/>
      <c r="APP52" s="178"/>
      <c r="APQ52" s="178"/>
      <c r="APR52" s="178"/>
      <c r="APS52" s="178"/>
      <c r="APT52" s="178"/>
      <c r="APU52" s="178"/>
      <c r="APV52" s="178"/>
      <c r="APW52" s="178"/>
      <c r="APX52" s="178"/>
      <c r="APY52" s="178"/>
      <c r="APZ52" s="178"/>
      <c r="AQA52" s="178"/>
      <c r="AQB52" s="178"/>
      <c r="AQC52" s="178"/>
      <c r="AQD52" s="178"/>
      <c r="AQE52" s="178"/>
      <c r="AQF52" s="178"/>
      <c r="AQG52" s="178"/>
      <c r="AQH52" s="178"/>
      <c r="AQI52" s="178"/>
      <c r="AQJ52" s="178"/>
      <c r="AQK52" s="178"/>
      <c r="AQL52" s="178"/>
      <c r="AQM52" s="178"/>
      <c r="AQN52" s="178"/>
      <c r="AQO52" s="178"/>
      <c r="AQP52" s="178"/>
      <c r="AQQ52" s="178"/>
      <c r="AQR52" s="178"/>
      <c r="AQS52" s="178"/>
      <c r="AQT52" s="178"/>
      <c r="AQU52" s="178"/>
      <c r="AQV52" s="178"/>
      <c r="AQW52" s="178"/>
      <c r="AQX52" s="178"/>
      <c r="AQY52" s="178"/>
      <c r="AQZ52" s="178"/>
      <c r="ARA52" s="178"/>
      <c r="ARB52" s="178"/>
      <c r="ARC52" s="178"/>
      <c r="ARD52" s="178"/>
      <c r="ARE52" s="178"/>
      <c r="ARF52" s="178"/>
      <c r="ARG52" s="178"/>
      <c r="ARH52" s="178"/>
      <c r="ARI52" s="178"/>
      <c r="ARJ52" s="178"/>
      <c r="ARK52" s="178"/>
      <c r="ARL52" s="178"/>
      <c r="ARM52" s="178"/>
      <c r="ARN52" s="178"/>
      <c r="ARO52" s="178"/>
      <c r="ARP52" s="178"/>
      <c r="ARQ52" s="178"/>
      <c r="ARR52" s="178"/>
      <c r="ARS52" s="178"/>
      <c r="ART52" s="178"/>
      <c r="ARU52" s="178"/>
      <c r="ARV52" s="178"/>
      <c r="ARW52" s="178"/>
      <c r="ARX52" s="178"/>
      <c r="ARY52" s="178"/>
      <c r="ARZ52" s="178"/>
      <c r="ASA52" s="178"/>
      <c r="ASB52" s="178"/>
      <c r="ASC52" s="178"/>
      <c r="ASD52" s="178"/>
      <c r="ASE52" s="178"/>
      <c r="ASF52" s="178"/>
      <c r="ASG52" s="178"/>
      <c r="ASH52" s="178"/>
      <c r="ASI52" s="178"/>
      <c r="ASJ52" s="178"/>
      <c r="ASK52" s="178"/>
      <c r="ASL52" s="178"/>
      <c r="ASM52" s="178"/>
      <c r="ASN52" s="178"/>
      <c r="ASO52" s="178"/>
      <c r="ASP52" s="178"/>
      <c r="ASQ52" s="178"/>
      <c r="ASR52" s="178"/>
      <c r="ASS52" s="178"/>
      <c r="AST52" s="178"/>
      <c r="ASU52" s="178"/>
      <c r="ASV52" s="178"/>
      <c r="ASW52" s="178"/>
      <c r="ASX52" s="178"/>
      <c r="ASY52" s="178"/>
      <c r="ASZ52" s="178"/>
      <c r="ATA52" s="178"/>
      <c r="ATB52" s="178"/>
      <c r="ATC52" s="178"/>
      <c r="ATD52" s="178"/>
      <c r="ATE52" s="178"/>
      <c r="ATF52" s="178"/>
      <c r="ATG52" s="178"/>
      <c r="ATH52" s="178"/>
      <c r="ATI52" s="178"/>
      <c r="ATJ52" s="178"/>
      <c r="ATK52" s="178"/>
      <c r="ATL52" s="178"/>
      <c r="ATM52" s="178"/>
      <c r="ATN52" s="178"/>
      <c r="ATO52" s="178"/>
      <c r="ATP52" s="178"/>
      <c r="ATQ52" s="178"/>
      <c r="ATR52" s="178"/>
      <c r="ATS52" s="178"/>
      <c r="ATT52" s="178"/>
      <c r="ATU52" s="178"/>
      <c r="ATV52" s="178"/>
      <c r="ATW52" s="178"/>
      <c r="ATX52" s="178"/>
      <c r="ATY52" s="178"/>
      <c r="ATZ52" s="178"/>
      <c r="AUA52" s="178"/>
      <c r="AUB52" s="178"/>
      <c r="AUC52" s="178"/>
      <c r="AUD52" s="178"/>
      <c r="AUE52" s="178"/>
      <c r="AUF52" s="178"/>
      <c r="AUG52" s="178"/>
      <c r="AUH52" s="178"/>
      <c r="AUI52" s="178"/>
      <c r="AUJ52" s="178"/>
      <c r="AUK52" s="178"/>
      <c r="AUL52" s="178"/>
      <c r="AUM52" s="178"/>
      <c r="AUN52" s="178"/>
      <c r="AUO52" s="178"/>
      <c r="AUP52" s="178"/>
      <c r="AUQ52" s="178"/>
      <c r="AUR52" s="178"/>
      <c r="AUS52" s="178"/>
      <c r="AUT52" s="178"/>
      <c r="AUU52" s="178"/>
      <c r="AUV52" s="178"/>
      <c r="AUW52" s="178"/>
      <c r="AUX52" s="178"/>
      <c r="AUY52" s="178"/>
      <c r="AUZ52" s="178"/>
      <c r="AVA52" s="178"/>
      <c r="AVB52" s="178"/>
      <c r="AVC52" s="178"/>
      <c r="AVD52" s="178"/>
      <c r="AVE52" s="178"/>
      <c r="AVF52" s="178"/>
      <c r="AVG52" s="178"/>
      <c r="AVH52" s="178"/>
      <c r="AVI52" s="178"/>
      <c r="AVJ52" s="178"/>
      <c r="AVK52" s="178"/>
      <c r="AVL52" s="178"/>
      <c r="AVM52" s="178"/>
      <c r="AVN52" s="178"/>
      <c r="AVO52" s="178"/>
      <c r="AVP52" s="178"/>
      <c r="AVQ52" s="178"/>
      <c r="AVR52" s="178"/>
      <c r="AVS52" s="178"/>
      <c r="AVT52" s="178"/>
      <c r="AVU52" s="178"/>
      <c r="AVV52" s="178"/>
      <c r="AVW52" s="178"/>
      <c r="AVX52" s="178"/>
      <c r="AVY52" s="178"/>
      <c r="AVZ52" s="178"/>
      <c r="AWA52" s="178"/>
      <c r="AWB52" s="178"/>
      <c r="AWC52" s="178"/>
      <c r="AWD52" s="178"/>
      <c r="AWE52" s="178"/>
      <c r="AWF52" s="178"/>
      <c r="AWG52" s="178"/>
      <c r="AWH52" s="178"/>
      <c r="AWI52" s="178"/>
      <c r="AWJ52" s="178"/>
      <c r="AWK52" s="178"/>
      <c r="AWL52" s="178"/>
      <c r="AWM52" s="178"/>
      <c r="AWN52" s="178"/>
      <c r="AWO52" s="178"/>
      <c r="AWP52" s="178"/>
      <c r="AWQ52" s="178"/>
      <c r="AWR52" s="178"/>
      <c r="AWS52" s="178"/>
      <c r="AWT52" s="178"/>
      <c r="AWU52" s="178"/>
      <c r="AWV52" s="178"/>
      <c r="AWW52" s="178"/>
      <c r="AWX52" s="178"/>
      <c r="AWY52" s="178"/>
      <c r="AWZ52" s="178"/>
      <c r="AXA52" s="178"/>
      <c r="AXB52" s="178"/>
      <c r="AXC52" s="178"/>
      <c r="AXD52" s="178"/>
      <c r="AXE52" s="178"/>
      <c r="AXF52" s="178"/>
      <c r="AXG52" s="178"/>
      <c r="AXH52" s="178"/>
      <c r="AXI52" s="178"/>
      <c r="AXJ52" s="178"/>
      <c r="AXK52" s="178"/>
      <c r="AXL52" s="178"/>
      <c r="AXM52" s="178"/>
      <c r="AXN52" s="178"/>
      <c r="AXO52" s="178"/>
      <c r="AXP52" s="178"/>
      <c r="AXQ52" s="178"/>
      <c r="AXR52" s="178"/>
      <c r="AXS52" s="178"/>
      <c r="AXT52" s="178"/>
      <c r="AXU52" s="178"/>
      <c r="AXV52" s="178"/>
      <c r="AXW52" s="178"/>
      <c r="AXX52" s="178"/>
      <c r="AXY52" s="178"/>
      <c r="AXZ52" s="178"/>
      <c r="AYA52" s="178"/>
      <c r="AYB52" s="178"/>
      <c r="AYC52" s="178"/>
      <c r="AYD52" s="178"/>
      <c r="AYE52" s="178"/>
      <c r="AYF52" s="178"/>
      <c r="AYG52" s="178"/>
      <c r="AYH52" s="178"/>
      <c r="AYI52" s="178"/>
      <c r="AYJ52" s="178"/>
      <c r="AYK52" s="178"/>
      <c r="AYL52" s="178"/>
      <c r="AYM52" s="178"/>
      <c r="AYN52" s="178"/>
      <c r="AYO52" s="178"/>
      <c r="AYP52" s="178"/>
      <c r="AYQ52" s="178"/>
      <c r="AYR52" s="178"/>
      <c r="AYS52" s="178"/>
      <c r="AYT52" s="178"/>
      <c r="AYU52" s="178"/>
      <c r="AYV52" s="178"/>
      <c r="AYW52" s="178"/>
      <c r="AYX52" s="178"/>
      <c r="AYY52" s="178"/>
      <c r="AYZ52" s="178"/>
      <c r="AZA52" s="178"/>
      <c r="AZB52" s="178"/>
      <c r="AZC52" s="178"/>
      <c r="AZD52" s="178"/>
      <c r="AZE52" s="178"/>
      <c r="AZF52" s="178"/>
      <c r="AZG52" s="178"/>
      <c r="AZH52" s="178"/>
      <c r="AZI52" s="178"/>
      <c r="AZJ52" s="178"/>
      <c r="AZK52" s="178"/>
      <c r="AZL52" s="178"/>
      <c r="AZM52" s="178"/>
      <c r="AZN52" s="178"/>
      <c r="AZO52" s="178"/>
      <c r="AZP52" s="178"/>
      <c r="AZQ52" s="178"/>
      <c r="AZR52" s="178"/>
      <c r="AZS52" s="178"/>
      <c r="AZT52" s="178"/>
      <c r="AZU52" s="178"/>
      <c r="AZV52" s="178"/>
      <c r="AZW52" s="178"/>
      <c r="AZX52" s="178"/>
      <c r="AZY52" s="178"/>
      <c r="AZZ52" s="178"/>
      <c r="BAA52" s="178"/>
      <c r="BAB52" s="178"/>
      <c r="BAC52" s="178"/>
      <c r="BAD52" s="178"/>
      <c r="BAE52" s="178"/>
      <c r="BAF52" s="178"/>
      <c r="BAG52" s="178"/>
      <c r="BAH52" s="178"/>
      <c r="BAI52" s="178"/>
      <c r="BAJ52" s="178"/>
      <c r="BAK52" s="178"/>
      <c r="BAL52" s="178"/>
      <c r="BAM52" s="178"/>
      <c r="BAN52" s="178"/>
      <c r="BAO52" s="178"/>
      <c r="BAP52" s="178"/>
      <c r="BAQ52" s="178"/>
      <c r="BAR52" s="178"/>
      <c r="BAS52" s="178"/>
      <c r="BAT52" s="178"/>
      <c r="BAU52" s="178"/>
      <c r="BAV52" s="178"/>
      <c r="BAW52" s="178"/>
      <c r="BAX52" s="178"/>
      <c r="BAY52" s="178"/>
      <c r="BAZ52" s="178"/>
      <c r="BBA52" s="178"/>
      <c r="BBB52" s="178"/>
      <c r="BBC52" s="178"/>
      <c r="BBD52" s="178"/>
      <c r="BBE52" s="178"/>
      <c r="BBF52" s="178"/>
      <c r="BBG52" s="178"/>
      <c r="BBH52" s="178"/>
      <c r="BBI52" s="178"/>
      <c r="BBJ52" s="178"/>
      <c r="BBK52" s="178"/>
      <c r="BBL52" s="178"/>
      <c r="BBM52" s="178"/>
      <c r="BBN52" s="178"/>
      <c r="BBO52" s="178"/>
      <c r="BBP52" s="178"/>
      <c r="BBQ52" s="178"/>
      <c r="BBR52" s="178"/>
      <c r="BBS52" s="178"/>
      <c r="BBT52" s="178"/>
      <c r="BBU52" s="178"/>
      <c r="BBV52" s="178"/>
      <c r="BBW52" s="178"/>
      <c r="BBX52" s="178"/>
      <c r="BBY52" s="178"/>
      <c r="BBZ52" s="178"/>
      <c r="BCA52" s="178"/>
      <c r="BCB52" s="178"/>
      <c r="BCC52" s="178"/>
      <c r="BCD52" s="178"/>
      <c r="BCE52" s="178"/>
      <c r="BCF52" s="178"/>
      <c r="BCG52" s="178"/>
      <c r="BCH52" s="178"/>
      <c r="BCI52" s="178"/>
      <c r="BCJ52" s="178"/>
      <c r="BCK52" s="178"/>
      <c r="BCL52" s="178"/>
      <c r="BCM52" s="178"/>
      <c r="BCN52" s="178"/>
      <c r="BCO52" s="178"/>
      <c r="BCP52" s="178"/>
      <c r="BCQ52" s="178"/>
      <c r="BCR52" s="178"/>
      <c r="BCS52" s="178"/>
      <c r="BCT52" s="178"/>
      <c r="BCU52" s="178"/>
      <c r="BCV52" s="178"/>
      <c r="BCW52" s="178"/>
      <c r="BCX52" s="178"/>
      <c r="BCY52" s="178"/>
      <c r="BCZ52" s="178"/>
      <c r="BDA52" s="178"/>
      <c r="BDB52" s="178"/>
      <c r="BDC52" s="178"/>
      <c r="BDD52" s="178"/>
      <c r="BDE52" s="178"/>
      <c r="BDF52" s="178"/>
      <c r="BDG52" s="178"/>
      <c r="BDH52" s="178"/>
      <c r="BDI52" s="178"/>
      <c r="BDJ52" s="178"/>
      <c r="BDK52" s="178"/>
      <c r="BDL52" s="178"/>
      <c r="BDM52" s="178"/>
      <c r="BDN52" s="178"/>
      <c r="BDO52" s="178"/>
      <c r="BDP52" s="178"/>
      <c r="BDQ52" s="178"/>
      <c r="BDR52" s="178"/>
      <c r="BDS52" s="178"/>
      <c r="BDT52" s="178"/>
      <c r="BDU52" s="178"/>
      <c r="BDV52" s="178"/>
      <c r="BDW52" s="178"/>
      <c r="BDX52" s="178"/>
      <c r="BDY52" s="178"/>
      <c r="BDZ52" s="178"/>
      <c r="BEA52" s="178"/>
      <c r="BEB52" s="178"/>
      <c r="BEC52" s="178"/>
      <c r="BED52" s="178"/>
      <c r="BEE52" s="178"/>
      <c r="BEF52" s="178"/>
      <c r="BEG52" s="178"/>
      <c r="BEH52" s="178"/>
      <c r="BEI52" s="178"/>
      <c r="BEJ52" s="178"/>
      <c r="BEK52" s="178"/>
      <c r="BEL52" s="178"/>
      <c r="BEM52" s="178"/>
      <c r="BEN52" s="178"/>
      <c r="BEO52" s="178"/>
      <c r="BEP52" s="178"/>
      <c r="BEQ52" s="178"/>
      <c r="BER52" s="178"/>
      <c r="BES52" s="178"/>
      <c r="BET52" s="178"/>
      <c r="BEU52" s="178"/>
      <c r="BEV52" s="178"/>
      <c r="BEW52" s="178"/>
      <c r="BEX52" s="178"/>
      <c r="BEY52" s="178"/>
      <c r="BEZ52" s="178"/>
      <c r="BFA52" s="178"/>
      <c r="BFB52" s="178"/>
      <c r="BFC52" s="178"/>
      <c r="BFD52" s="178"/>
      <c r="BFE52" s="178"/>
      <c r="BFF52" s="178"/>
      <c r="BFG52" s="178"/>
      <c r="BFH52" s="178"/>
      <c r="BFI52" s="178"/>
      <c r="BFJ52" s="178"/>
      <c r="BFK52" s="178"/>
      <c r="BFL52" s="178"/>
      <c r="BFM52" s="178"/>
      <c r="BFN52" s="178"/>
      <c r="BFO52" s="178"/>
      <c r="BFP52" s="178"/>
      <c r="BFQ52" s="178"/>
      <c r="BFR52" s="178"/>
      <c r="BFS52" s="178"/>
      <c r="BFT52" s="178"/>
      <c r="BFU52" s="178"/>
      <c r="BFV52" s="178"/>
      <c r="BFW52" s="178"/>
      <c r="BFX52" s="178"/>
      <c r="BFY52" s="178"/>
      <c r="BFZ52" s="178"/>
      <c r="BGA52" s="178"/>
      <c r="BGB52" s="178"/>
      <c r="BGC52" s="178"/>
      <c r="BGD52" s="178"/>
      <c r="BGE52" s="178"/>
      <c r="BGF52" s="178"/>
      <c r="BGG52" s="178"/>
      <c r="BGH52" s="178"/>
      <c r="BGI52" s="178"/>
      <c r="BGJ52" s="178"/>
      <c r="BGK52" s="178"/>
      <c r="BGL52" s="178"/>
      <c r="BGM52" s="178"/>
      <c r="BGN52" s="178"/>
      <c r="BGO52" s="178"/>
      <c r="BGP52" s="178"/>
      <c r="BGQ52" s="178"/>
      <c r="BGR52" s="178"/>
      <c r="BGS52" s="178"/>
      <c r="BGT52" s="178"/>
      <c r="BGU52" s="178"/>
      <c r="BGV52" s="178"/>
      <c r="BGW52" s="178"/>
      <c r="BGX52" s="178"/>
      <c r="BGY52" s="178"/>
      <c r="BGZ52" s="178"/>
      <c r="BHA52" s="178"/>
      <c r="BHB52" s="178"/>
      <c r="BHC52" s="178"/>
      <c r="BHD52" s="178"/>
      <c r="BHE52" s="178"/>
      <c r="BHF52" s="178"/>
      <c r="BHG52" s="178"/>
      <c r="BHH52" s="178"/>
      <c r="BHI52" s="178"/>
      <c r="BHJ52" s="178"/>
      <c r="BHK52" s="178"/>
      <c r="BHL52" s="178"/>
      <c r="BHM52" s="178"/>
      <c r="BHN52" s="178"/>
      <c r="BHO52" s="178"/>
      <c r="BHP52" s="178"/>
      <c r="BHQ52" s="178"/>
      <c r="BHR52" s="178"/>
      <c r="BHS52" s="178"/>
      <c r="BHT52" s="178"/>
      <c r="BHU52" s="178"/>
      <c r="BHV52" s="178"/>
      <c r="BHW52" s="178"/>
      <c r="BHX52" s="178"/>
      <c r="BHY52" s="178"/>
      <c r="BHZ52" s="178"/>
      <c r="BIA52" s="178"/>
      <c r="BIB52" s="178"/>
      <c r="BIC52" s="178"/>
      <c r="BID52" s="178"/>
      <c r="BIE52" s="178"/>
      <c r="BIF52" s="178"/>
      <c r="BIG52" s="178"/>
      <c r="BIH52" s="178"/>
      <c r="BII52" s="178"/>
      <c r="BIJ52" s="178"/>
      <c r="BIK52" s="178"/>
      <c r="BIL52" s="178"/>
      <c r="BIM52" s="178"/>
      <c r="BIN52" s="178"/>
      <c r="BIO52" s="178"/>
      <c r="BIP52" s="178"/>
      <c r="BIQ52" s="178"/>
      <c r="BIR52" s="178"/>
      <c r="BIS52" s="178"/>
      <c r="BIT52" s="178"/>
      <c r="BIU52" s="178"/>
      <c r="BIV52" s="178"/>
      <c r="BIW52" s="178"/>
      <c r="BIX52" s="178"/>
      <c r="BIY52" s="178"/>
      <c r="BIZ52" s="178"/>
      <c r="BJA52" s="178"/>
      <c r="BJB52" s="178"/>
      <c r="BJC52" s="178"/>
      <c r="BJD52" s="178"/>
      <c r="BJE52" s="178"/>
      <c r="BJF52" s="178"/>
      <c r="BJG52" s="178"/>
      <c r="BJH52" s="178"/>
      <c r="BJI52" s="178"/>
      <c r="BJJ52" s="178"/>
      <c r="BJK52" s="178"/>
      <c r="BJL52" s="178"/>
      <c r="BJM52" s="178"/>
      <c r="BJN52" s="178"/>
      <c r="BJO52" s="178"/>
      <c r="BJP52" s="178"/>
      <c r="BJQ52" s="178"/>
      <c r="BJR52" s="178"/>
      <c r="BJS52" s="178"/>
      <c r="BJT52" s="178"/>
      <c r="BJU52" s="178"/>
      <c r="BJV52" s="178"/>
      <c r="BJW52" s="178"/>
      <c r="BJX52" s="178"/>
      <c r="BJY52" s="178"/>
      <c r="BJZ52" s="178"/>
      <c r="BKA52" s="178"/>
      <c r="BKB52" s="178"/>
      <c r="BKC52" s="178"/>
      <c r="BKD52" s="178"/>
      <c r="BKE52" s="178"/>
      <c r="BKF52" s="178"/>
      <c r="BKG52" s="178"/>
      <c r="BKH52" s="178"/>
      <c r="BKI52" s="178"/>
      <c r="BKJ52" s="178"/>
      <c r="BKK52" s="178"/>
      <c r="BKL52" s="178"/>
      <c r="BKM52" s="178"/>
      <c r="BKN52" s="178"/>
      <c r="BKO52" s="178"/>
      <c r="BKP52" s="178"/>
      <c r="BKQ52" s="178"/>
      <c r="BKR52" s="178"/>
      <c r="BKS52" s="178"/>
      <c r="BKT52" s="178"/>
      <c r="BKU52" s="178"/>
      <c r="BKV52" s="178"/>
      <c r="BKW52" s="178"/>
      <c r="BKX52" s="178"/>
      <c r="BKY52" s="178"/>
      <c r="BKZ52" s="178"/>
      <c r="BLA52" s="178"/>
      <c r="BLB52" s="178"/>
      <c r="BLC52" s="178"/>
      <c r="BLD52" s="178"/>
      <c r="BLE52" s="178"/>
      <c r="BLF52" s="178"/>
      <c r="BLG52" s="178"/>
      <c r="BLH52" s="178"/>
      <c r="BLI52" s="178"/>
      <c r="BLJ52" s="178"/>
      <c r="BLK52" s="178"/>
      <c r="BLL52" s="178"/>
      <c r="BLM52" s="178"/>
      <c r="BLN52" s="178"/>
      <c r="BLO52" s="178"/>
      <c r="BLP52" s="178"/>
      <c r="BLQ52" s="178"/>
      <c r="BLR52" s="178"/>
      <c r="BLS52" s="178"/>
      <c r="BLT52" s="178"/>
      <c r="BLU52" s="178"/>
      <c r="BLV52" s="178"/>
      <c r="BLW52" s="178"/>
      <c r="BLX52" s="178"/>
      <c r="BLY52" s="178"/>
      <c r="BLZ52" s="178"/>
      <c r="BMA52" s="178"/>
      <c r="BMB52" s="178"/>
      <c r="BMC52" s="178"/>
      <c r="BMD52" s="178"/>
      <c r="BME52" s="178"/>
      <c r="BMF52" s="178"/>
      <c r="BMG52" s="178"/>
      <c r="BMH52" s="178"/>
      <c r="BMI52" s="178"/>
      <c r="BMJ52" s="178"/>
      <c r="BMK52" s="178"/>
      <c r="BML52" s="178"/>
      <c r="BMM52" s="178"/>
      <c r="BMN52" s="178"/>
      <c r="BMO52" s="178"/>
      <c r="BMP52" s="178"/>
      <c r="BMQ52" s="178"/>
      <c r="BMR52" s="178"/>
      <c r="BMS52" s="178"/>
      <c r="BMT52" s="178"/>
      <c r="BMU52" s="178"/>
      <c r="BMV52" s="178"/>
      <c r="BMW52" s="178"/>
      <c r="BMX52" s="178"/>
      <c r="BMY52" s="178"/>
      <c r="BMZ52" s="178"/>
      <c r="BNA52" s="178"/>
      <c r="BNB52" s="178"/>
      <c r="BNC52" s="178"/>
      <c r="BND52" s="178"/>
      <c r="BNE52" s="178"/>
      <c r="BNF52" s="178"/>
      <c r="BNG52" s="178"/>
      <c r="BNH52" s="178"/>
      <c r="BNI52" s="178"/>
      <c r="BNJ52" s="178"/>
      <c r="BNK52" s="178"/>
      <c r="BNL52" s="178"/>
      <c r="BNM52" s="178"/>
      <c r="BNN52" s="178"/>
      <c r="BNO52" s="178"/>
      <c r="BNP52" s="178"/>
      <c r="BNQ52" s="178"/>
      <c r="BNR52" s="178"/>
      <c r="BNS52" s="178"/>
      <c r="BNT52" s="178"/>
      <c r="BNU52" s="178"/>
      <c r="BNV52" s="178"/>
      <c r="BNW52" s="178"/>
      <c r="BNX52" s="178"/>
      <c r="BNY52" s="178"/>
      <c r="BNZ52" s="178"/>
      <c r="BOA52" s="178"/>
      <c r="BOB52" s="178"/>
      <c r="BOC52" s="178"/>
      <c r="BOD52" s="178"/>
      <c r="BOE52" s="178"/>
      <c r="BOF52" s="178"/>
      <c r="BOG52" s="178"/>
      <c r="BOH52" s="178"/>
      <c r="BOI52" s="178"/>
      <c r="BOJ52" s="178"/>
      <c r="BOK52" s="178"/>
      <c r="BOL52" s="178"/>
      <c r="BOM52" s="178"/>
      <c r="BON52" s="178"/>
      <c r="BOO52" s="178"/>
      <c r="BOP52" s="178"/>
      <c r="BOQ52" s="178"/>
      <c r="BOR52" s="178"/>
      <c r="BOS52" s="178"/>
      <c r="BOT52" s="178"/>
      <c r="BOU52" s="178"/>
      <c r="BOV52" s="178"/>
      <c r="BOW52" s="178"/>
      <c r="BOX52" s="178"/>
      <c r="BOY52" s="178"/>
      <c r="BOZ52" s="178"/>
      <c r="BPA52" s="178"/>
      <c r="BPB52" s="178"/>
      <c r="BPC52" s="178"/>
      <c r="BPD52" s="178"/>
      <c r="BPE52" s="178"/>
      <c r="BPF52" s="178"/>
      <c r="BPG52" s="178"/>
      <c r="BPH52" s="178"/>
      <c r="BPI52" s="178"/>
      <c r="BPJ52" s="178"/>
      <c r="BPK52" s="178"/>
      <c r="BPL52" s="178"/>
      <c r="BPM52" s="178"/>
      <c r="BPN52" s="178"/>
      <c r="BPO52" s="178"/>
      <c r="BPP52" s="178"/>
      <c r="BPQ52" s="178"/>
      <c r="BPR52" s="178"/>
      <c r="BPS52" s="178"/>
      <c r="BPT52" s="178"/>
      <c r="BPU52" s="178"/>
      <c r="BPV52" s="178"/>
      <c r="BPW52" s="178"/>
      <c r="BPX52" s="178"/>
      <c r="BPY52" s="178"/>
      <c r="BPZ52" s="178"/>
      <c r="BQA52" s="178"/>
      <c r="BQB52" s="178"/>
      <c r="BQC52" s="178"/>
      <c r="BQD52" s="178"/>
      <c r="BQE52" s="178"/>
      <c r="BQF52" s="178"/>
      <c r="BQG52" s="178"/>
      <c r="BQH52" s="178"/>
      <c r="BQI52" s="178"/>
      <c r="BQJ52" s="178"/>
      <c r="BQK52" s="178"/>
      <c r="BQL52" s="178"/>
      <c r="BQM52" s="178"/>
      <c r="BQN52" s="178"/>
      <c r="BQO52" s="178"/>
      <c r="BQP52" s="178"/>
      <c r="BQQ52" s="178"/>
      <c r="BQR52" s="178"/>
      <c r="BQS52" s="178"/>
      <c r="BQT52" s="178"/>
      <c r="BQU52" s="178"/>
      <c r="BQV52" s="178"/>
      <c r="BQW52" s="178"/>
      <c r="BQX52" s="178"/>
      <c r="BQY52" s="178"/>
      <c r="BQZ52" s="178"/>
      <c r="BRA52" s="178"/>
      <c r="BRB52" s="178"/>
      <c r="BRC52" s="178"/>
      <c r="BRD52" s="178"/>
      <c r="BRE52" s="178"/>
      <c r="BRF52" s="178"/>
      <c r="BRG52" s="178"/>
      <c r="BRH52" s="178"/>
      <c r="BRI52" s="178"/>
      <c r="BRJ52" s="178"/>
      <c r="BRK52" s="178"/>
      <c r="BRL52" s="178"/>
      <c r="BRM52" s="178"/>
      <c r="BRN52" s="178"/>
      <c r="BRO52" s="178"/>
      <c r="BRP52" s="178"/>
      <c r="BRQ52" s="178"/>
      <c r="BRR52" s="178"/>
      <c r="BRS52" s="178"/>
      <c r="BRT52" s="178"/>
      <c r="BRU52" s="178"/>
      <c r="BRV52" s="178"/>
      <c r="BRW52" s="178"/>
      <c r="BRX52" s="178"/>
      <c r="BRY52" s="178"/>
      <c r="BRZ52" s="178"/>
      <c r="BSA52" s="178"/>
      <c r="BSB52" s="178"/>
      <c r="BSC52" s="178"/>
      <c r="BSD52" s="178"/>
      <c r="BSE52" s="178"/>
      <c r="BSF52" s="178"/>
      <c r="BSG52" s="178"/>
      <c r="BSH52" s="178"/>
      <c r="BSI52" s="178"/>
      <c r="BSJ52" s="178"/>
      <c r="BSK52" s="178"/>
      <c r="BSL52" s="178"/>
      <c r="BSM52" s="178"/>
      <c r="BSN52" s="178"/>
      <c r="BSO52" s="178"/>
      <c r="BSP52" s="178"/>
      <c r="BSQ52" s="178"/>
      <c r="BSR52" s="178"/>
      <c r="BSS52" s="178"/>
      <c r="BST52" s="178"/>
      <c r="BSU52" s="178"/>
      <c r="BSV52" s="178"/>
      <c r="BSW52" s="178"/>
      <c r="BSX52" s="178"/>
      <c r="BSY52" s="178"/>
      <c r="BSZ52" s="178"/>
      <c r="BTA52" s="178"/>
      <c r="BTB52" s="178"/>
      <c r="BTC52" s="178"/>
      <c r="BTD52" s="178"/>
      <c r="BTE52" s="178"/>
      <c r="BTF52" s="178"/>
      <c r="BTG52" s="178"/>
      <c r="BTH52" s="178"/>
      <c r="BTI52" s="178"/>
      <c r="BTJ52" s="178"/>
      <c r="BTK52" s="178"/>
      <c r="BTL52" s="178"/>
      <c r="BTM52" s="178"/>
      <c r="BTN52" s="178"/>
      <c r="BTO52" s="178"/>
      <c r="BTP52" s="178"/>
      <c r="BTQ52" s="178"/>
      <c r="BTR52" s="178"/>
      <c r="BTS52" s="178"/>
      <c r="BTT52" s="178"/>
      <c r="BTU52" s="178"/>
      <c r="BTV52" s="178"/>
      <c r="BTW52" s="178"/>
      <c r="BTX52" s="178"/>
      <c r="BTY52" s="178"/>
      <c r="BTZ52" s="178"/>
      <c r="BUA52" s="178"/>
      <c r="BUB52" s="178"/>
      <c r="BUC52" s="178"/>
      <c r="BUD52" s="178"/>
      <c r="BUE52" s="178"/>
      <c r="BUF52" s="178"/>
      <c r="BUG52" s="178"/>
      <c r="BUH52" s="178"/>
      <c r="BUI52" s="178"/>
      <c r="BUJ52" s="178"/>
      <c r="BUK52" s="178"/>
      <c r="BUL52" s="178"/>
      <c r="BUM52" s="178"/>
      <c r="BUN52" s="178"/>
      <c r="BUO52" s="178"/>
      <c r="BUP52" s="178"/>
      <c r="BUQ52" s="178"/>
      <c r="BUR52" s="178"/>
      <c r="BUS52" s="178"/>
      <c r="BUT52" s="178"/>
      <c r="BUU52" s="178"/>
      <c r="BUV52" s="178"/>
      <c r="BUW52" s="178"/>
      <c r="BUX52" s="178"/>
      <c r="BUY52" s="178"/>
      <c r="BUZ52" s="178"/>
      <c r="BVA52" s="178"/>
      <c r="BVB52" s="178"/>
      <c r="BVC52" s="178"/>
      <c r="BVD52" s="178"/>
      <c r="BVE52" s="178"/>
      <c r="BVF52" s="178"/>
      <c r="BVG52" s="178"/>
      <c r="BVH52" s="178"/>
      <c r="BVI52" s="178"/>
      <c r="BVJ52" s="178"/>
      <c r="BVK52" s="178"/>
      <c r="BVL52" s="178"/>
      <c r="BVM52" s="178"/>
      <c r="BVN52" s="178"/>
      <c r="BVO52" s="178"/>
      <c r="BVP52" s="178"/>
      <c r="BVQ52" s="178"/>
      <c r="BVR52" s="178"/>
      <c r="BVS52" s="178"/>
      <c r="BVT52" s="178"/>
      <c r="BVU52" s="178"/>
      <c r="BVV52" s="178"/>
      <c r="BVW52" s="178"/>
      <c r="BVX52" s="178"/>
      <c r="BVY52" s="178"/>
      <c r="BVZ52" s="178"/>
      <c r="BWA52" s="178"/>
      <c r="BWB52" s="178"/>
      <c r="BWC52" s="178"/>
      <c r="BWD52" s="178"/>
      <c r="BWE52" s="178"/>
      <c r="BWF52" s="178"/>
      <c r="BWG52" s="178"/>
      <c r="BWH52" s="178"/>
      <c r="BWI52" s="178"/>
      <c r="BWJ52" s="178"/>
      <c r="BWK52" s="178"/>
      <c r="BWL52" s="178"/>
      <c r="BWM52" s="178"/>
      <c r="BWN52" s="178"/>
      <c r="BWO52" s="178"/>
      <c r="BWP52" s="178"/>
      <c r="BWQ52" s="178"/>
      <c r="BWR52" s="178"/>
      <c r="BWS52" s="178"/>
      <c r="BWT52" s="178"/>
      <c r="BWU52" s="178"/>
      <c r="BWV52" s="178"/>
      <c r="BWW52" s="178"/>
      <c r="BWX52" s="178"/>
      <c r="BWY52" s="178"/>
      <c r="BWZ52" s="178"/>
      <c r="BXA52" s="178"/>
      <c r="BXB52" s="178"/>
      <c r="BXC52" s="178"/>
      <c r="BXD52" s="178"/>
      <c r="BXE52" s="178"/>
      <c r="BXF52" s="178"/>
      <c r="BXG52" s="178"/>
      <c r="BXH52" s="178"/>
      <c r="BXI52" s="178"/>
      <c r="BXJ52" s="178"/>
      <c r="BXK52" s="178"/>
      <c r="BXL52" s="178"/>
      <c r="BXM52" s="178"/>
      <c r="BXN52" s="178"/>
      <c r="BXO52" s="178"/>
      <c r="BXP52" s="178"/>
      <c r="BXQ52" s="178"/>
      <c r="BXR52" s="178"/>
      <c r="BXS52" s="178"/>
      <c r="BXT52" s="178"/>
      <c r="BXU52" s="178"/>
      <c r="BXV52" s="178"/>
      <c r="BXW52" s="178"/>
      <c r="BXX52" s="178"/>
      <c r="BXY52" s="178"/>
      <c r="BXZ52" s="178"/>
      <c r="BYA52" s="178"/>
      <c r="BYB52" s="178"/>
      <c r="BYC52" s="178"/>
      <c r="BYD52" s="178"/>
      <c r="BYE52" s="178"/>
      <c r="BYF52" s="178"/>
      <c r="BYG52" s="178"/>
      <c r="BYH52" s="178"/>
      <c r="BYI52" s="178"/>
      <c r="BYJ52" s="178"/>
      <c r="BYK52" s="178"/>
      <c r="BYL52" s="178"/>
      <c r="BYM52" s="178"/>
      <c r="BYN52" s="178"/>
      <c r="BYO52" s="178"/>
      <c r="BYP52" s="178"/>
      <c r="BYQ52" s="178"/>
      <c r="BYR52" s="178"/>
      <c r="BYS52" s="178"/>
      <c r="BYT52" s="178"/>
      <c r="BYU52" s="178"/>
      <c r="BYV52" s="178"/>
      <c r="BYW52" s="178"/>
      <c r="BYX52" s="178"/>
      <c r="BYY52" s="178"/>
      <c r="BYZ52" s="178"/>
      <c r="BZA52" s="178"/>
      <c r="BZB52" s="178"/>
      <c r="BZC52" s="178"/>
      <c r="BZD52" s="178"/>
      <c r="BZE52" s="178"/>
      <c r="BZF52" s="178"/>
      <c r="BZG52" s="178"/>
      <c r="BZH52" s="178"/>
      <c r="BZI52" s="178"/>
      <c r="BZJ52" s="178"/>
      <c r="BZK52" s="178"/>
      <c r="BZL52" s="178"/>
      <c r="BZM52" s="178"/>
      <c r="BZN52" s="178"/>
      <c r="BZO52" s="178"/>
      <c r="BZP52" s="178"/>
      <c r="BZQ52" s="178"/>
      <c r="BZR52" s="178"/>
      <c r="BZS52" s="178"/>
      <c r="BZT52" s="178"/>
      <c r="BZU52" s="178"/>
      <c r="BZV52" s="178"/>
      <c r="BZW52" s="178"/>
      <c r="BZX52" s="178"/>
      <c r="BZY52" s="178"/>
      <c r="BZZ52" s="178"/>
      <c r="CAA52" s="178"/>
      <c r="CAB52" s="178"/>
      <c r="CAC52" s="178"/>
      <c r="CAD52" s="178"/>
      <c r="CAE52" s="178"/>
      <c r="CAF52" s="178"/>
      <c r="CAG52" s="178"/>
      <c r="CAH52" s="178"/>
      <c r="CAI52" s="178"/>
      <c r="CAJ52" s="178"/>
      <c r="CAK52" s="178"/>
      <c r="CAL52" s="178"/>
      <c r="CAM52" s="178"/>
      <c r="CAN52" s="178"/>
      <c r="CAO52" s="178"/>
      <c r="CAP52" s="178"/>
      <c r="CAQ52" s="178"/>
      <c r="CAR52" s="178"/>
      <c r="CAS52" s="178"/>
      <c r="CAT52" s="178"/>
      <c r="CAU52" s="178"/>
      <c r="CAV52" s="178"/>
      <c r="CAW52" s="178"/>
      <c r="CAX52" s="178"/>
      <c r="CAY52" s="178"/>
      <c r="CAZ52" s="178"/>
      <c r="CBA52" s="178"/>
      <c r="CBB52" s="178"/>
      <c r="CBC52" s="178"/>
      <c r="CBD52" s="178"/>
      <c r="CBE52" s="178"/>
      <c r="CBF52" s="178"/>
      <c r="CBG52" s="178"/>
      <c r="CBH52" s="178"/>
      <c r="CBI52" s="178"/>
      <c r="CBJ52" s="178"/>
      <c r="CBK52" s="178"/>
      <c r="CBL52" s="178"/>
      <c r="CBM52" s="178"/>
      <c r="CBN52" s="178"/>
      <c r="CBO52" s="178"/>
      <c r="CBP52" s="178"/>
      <c r="CBQ52" s="178"/>
      <c r="CBR52" s="178"/>
      <c r="CBS52" s="178"/>
      <c r="CBT52" s="178"/>
      <c r="CBU52" s="178"/>
      <c r="CBV52" s="178"/>
      <c r="CBW52" s="178"/>
      <c r="CBX52" s="178"/>
      <c r="CBY52" s="178"/>
      <c r="CBZ52" s="178"/>
      <c r="CCA52" s="178"/>
      <c r="CCB52" s="178"/>
      <c r="CCC52" s="178"/>
      <c r="CCD52" s="178"/>
      <c r="CCE52" s="178"/>
      <c r="CCF52" s="178"/>
      <c r="CCG52" s="178"/>
      <c r="CCH52" s="178"/>
      <c r="CCI52" s="178"/>
      <c r="CCJ52" s="178"/>
      <c r="CCK52" s="178"/>
      <c r="CCL52" s="178"/>
      <c r="CCM52" s="178"/>
      <c r="CCN52" s="178"/>
      <c r="CCO52" s="178"/>
      <c r="CCP52" s="178"/>
      <c r="CCQ52" s="178"/>
      <c r="CCR52" s="178"/>
      <c r="CCS52" s="178"/>
      <c r="CCT52" s="178"/>
      <c r="CCU52" s="178"/>
      <c r="CCV52" s="178"/>
      <c r="CCW52" s="178"/>
      <c r="CCX52" s="178"/>
      <c r="CCY52" s="178"/>
      <c r="CCZ52" s="178"/>
      <c r="CDA52" s="178"/>
      <c r="CDB52" s="178"/>
      <c r="CDC52" s="178"/>
      <c r="CDD52" s="178"/>
      <c r="CDE52" s="178"/>
      <c r="CDF52" s="178"/>
      <c r="CDG52" s="178"/>
      <c r="CDH52" s="178"/>
      <c r="CDI52" s="178"/>
      <c r="CDJ52" s="178"/>
      <c r="CDK52" s="178"/>
      <c r="CDL52" s="178"/>
      <c r="CDM52" s="178"/>
      <c r="CDN52" s="178"/>
      <c r="CDO52" s="178"/>
      <c r="CDP52" s="178"/>
      <c r="CDQ52" s="178"/>
      <c r="CDR52" s="178"/>
      <c r="CDS52" s="178"/>
      <c r="CDT52" s="178"/>
      <c r="CDU52" s="178"/>
      <c r="CDV52" s="178"/>
      <c r="CDW52" s="178"/>
      <c r="CDX52" s="178"/>
      <c r="CDY52" s="178"/>
      <c r="CDZ52" s="178"/>
      <c r="CEA52" s="178"/>
      <c r="CEB52" s="178"/>
      <c r="CEC52" s="178"/>
      <c r="CED52" s="178"/>
      <c r="CEE52" s="178"/>
      <c r="CEF52" s="178"/>
      <c r="CEG52" s="178"/>
      <c r="CEH52" s="178"/>
      <c r="CEI52" s="178"/>
      <c r="CEJ52" s="178"/>
      <c r="CEK52" s="178"/>
      <c r="CEL52" s="178"/>
      <c r="CEM52" s="178"/>
      <c r="CEN52" s="178"/>
      <c r="CEO52" s="178"/>
      <c r="CEP52" s="178"/>
      <c r="CEQ52" s="178"/>
      <c r="CER52" s="178"/>
      <c r="CES52" s="178"/>
      <c r="CET52" s="178"/>
      <c r="CEU52" s="178"/>
      <c r="CEV52" s="178"/>
      <c r="CEW52" s="178"/>
      <c r="CEX52" s="178"/>
      <c r="CEY52" s="178"/>
      <c r="CEZ52" s="178"/>
      <c r="CFA52" s="178"/>
      <c r="CFB52" s="178"/>
      <c r="CFC52" s="178"/>
      <c r="CFD52" s="178"/>
      <c r="CFE52" s="178"/>
      <c r="CFF52" s="178"/>
      <c r="CFG52" s="178"/>
      <c r="CFH52" s="178"/>
      <c r="CFI52" s="178"/>
      <c r="CFJ52" s="178"/>
      <c r="CFK52" s="178"/>
      <c r="CFL52" s="178"/>
      <c r="CFM52" s="178"/>
      <c r="CFN52" s="178"/>
      <c r="CFO52" s="178"/>
      <c r="CFP52" s="178"/>
      <c r="CFQ52" s="178"/>
      <c r="CFR52" s="178"/>
      <c r="CFS52" s="178"/>
      <c r="CFT52" s="178"/>
      <c r="CFU52" s="178"/>
      <c r="CFV52" s="178"/>
      <c r="CFW52" s="178"/>
      <c r="CFX52" s="178"/>
      <c r="CFY52" s="178"/>
      <c r="CFZ52" s="178"/>
      <c r="CGA52" s="178"/>
      <c r="CGB52" s="178"/>
      <c r="CGC52" s="178"/>
      <c r="CGD52" s="178"/>
      <c r="CGE52" s="178"/>
      <c r="CGF52" s="178"/>
      <c r="CGG52" s="178"/>
      <c r="CGH52" s="178"/>
      <c r="CGI52" s="178"/>
      <c r="CGJ52" s="178"/>
      <c r="CGK52" s="178"/>
      <c r="CGL52" s="178"/>
      <c r="CGM52" s="178"/>
      <c r="CGN52" s="178"/>
      <c r="CGO52" s="178"/>
      <c r="CGP52" s="178"/>
      <c r="CGQ52" s="178"/>
      <c r="CGR52" s="178"/>
      <c r="CGS52" s="178"/>
      <c r="CGT52" s="178"/>
      <c r="CGU52" s="178"/>
      <c r="CGV52" s="178"/>
      <c r="CGW52" s="178"/>
      <c r="CGX52" s="178"/>
      <c r="CGY52" s="178"/>
      <c r="CGZ52" s="178"/>
      <c r="CHA52" s="178"/>
      <c r="CHB52" s="178"/>
      <c r="CHC52" s="178"/>
      <c r="CHD52" s="178"/>
      <c r="CHE52" s="178"/>
      <c r="CHF52" s="178"/>
      <c r="CHG52" s="178"/>
      <c r="CHH52" s="178"/>
      <c r="CHI52" s="178"/>
      <c r="CHJ52" s="178"/>
      <c r="CHK52" s="178"/>
      <c r="CHL52" s="178"/>
      <c r="CHM52" s="178"/>
      <c r="CHN52" s="178"/>
      <c r="CHO52" s="178"/>
      <c r="CHP52" s="178"/>
      <c r="CHQ52" s="178"/>
      <c r="CHR52" s="178"/>
      <c r="CHS52" s="178"/>
      <c r="CHT52" s="178"/>
      <c r="CHU52" s="178"/>
      <c r="CHV52" s="178"/>
      <c r="CHW52" s="178"/>
      <c r="CHX52" s="178"/>
      <c r="CHY52" s="178"/>
      <c r="CHZ52" s="178"/>
      <c r="CIA52" s="178"/>
      <c r="CIB52" s="178"/>
      <c r="CIC52" s="178"/>
      <c r="CID52" s="178"/>
      <c r="CIE52" s="178"/>
      <c r="CIF52" s="178"/>
      <c r="CIG52" s="178"/>
      <c r="CIH52" s="178"/>
      <c r="CII52" s="178"/>
      <c r="CIJ52" s="178"/>
      <c r="CIK52" s="178"/>
      <c r="CIL52" s="178"/>
      <c r="CIM52" s="178"/>
      <c r="CIN52" s="178"/>
      <c r="CIO52" s="178"/>
      <c r="CIP52" s="178"/>
      <c r="CIQ52" s="178"/>
      <c r="CIR52" s="178"/>
      <c r="CIS52" s="178"/>
      <c r="CIT52" s="178"/>
      <c r="CIU52" s="178"/>
      <c r="CIV52" s="178"/>
      <c r="CIW52" s="178"/>
      <c r="CIX52" s="178"/>
      <c r="CIY52" s="178"/>
      <c r="CIZ52" s="178"/>
      <c r="CJA52" s="178"/>
      <c r="CJB52" s="178"/>
      <c r="CJC52" s="178"/>
      <c r="CJD52" s="178"/>
      <c r="CJE52" s="178"/>
      <c r="CJF52" s="178"/>
      <c r="CJG52" s="178"/>
      <c r="CJH52" s="178"/>
      <c r="CJI52" s="178"/>
      <c r="CJJ52" s="178"/>
      <c r="CJK52" s="178"/>
      <c r="CJL52" s="178"/>
      <c r="CJM52" s="178"/>
      <c r="CJN52" s="178"/>
      <c r="CJO52" s="178"/>
      <c r="CJP52" s="178"/>
      <c r="CJQ52" s="178"/>
      <c r="CJR52" s="178"/>
      <c r="CJS52" s="178"/>
      <c r="CJT52" s="178"/>
      <c r="CJU52" s="178"/>
      <c r="CJV52" s="178"/>
      <c r="CJW52" s="178"/>
      <c r="CJX52" s="178"/>
      <c r="CJY52" s="178"/>
      <c r="CJZ52" s="178"/>
      <c r="CKA52" s="178"/>
      <c r="CKB52" s="178"/>
      <c r="CKC52" s="178"/>
      <c r="CKD52" s="178"/>
      <c r="CKE52" s="178"/>
      <c r="CKF52" s="178"/>
      <c r="CKG52" s="178"/>
      <c r="CKH52" s="178"/>
      <c r="CKI52" s="178"/>
      <c r="CKJ52" s="178"/>
      <c r="CKK52" s="178"/>
      <c r="CKL52" s="178"/>
      <c r="CKM52" s="178"/>
      <c r="CKN52" s="178"/>
      <c r="CKO52" s="178"/>
      <c r="CKP52" s="178"/>
      <c r="CKQ52" s="178"/>
      <c r="CKR52" s="178"/>
      <c r="CKS52" s="178"/>
      <c r="CKT52" s="178"/>
      <c r="CKU52" s="178"/>
      <c r="CKV52" s="178"/>
      <c r="CKW52" s="178"/>
      <c r="CKX52" s="178"/>
      <c r="CKY52" s="178"/>
      <c r="CKZ52" s="178"/>
      <c r="CLA52" s="178"/>
      <c r="CLB52" s="178"/>
      <c r="CLC52" s="178"/>
      <c r="CLD52" s="178"/>
      <c r="CLE52" s="178"/>
      <c r="CLF52" s="178"/>
      <c r="CLG52" s="178"/>
      <c r="CLH52" s="178"/>
      <c r="CLI52" s="178"/>
      <c r="CLJ52" s="178"/>
      <c r="CLK52" s="178"/>
      <c r="CLL52" s="178"/>
      <c r="CLM52" s="178"/>
      <c r="CLN52" s="178"/>
      <c r="CLO52" s="178"/>
      <c r="CLP52" s="178"/>
      <c r="CLQ52" s="178"/>
      <c r="CLR52" s="178"/>
      <c r="CLS52" s="178"/>
      <c r="CLT52" s="178"/>
      <c r="CLU52" s="178"/>
      <c r="CLV52" s="178"/>
      <c r="CLW52" s="178"/>
      <c r="CLX52" s="178"/>
      <c r="CLY52" s="178"/>
      <c r="CLZ52" s="178"/>
      <c r="CMA52" s="178"/>
      <c r="CMB52" s="178"/>
      <c r="CMC52" s="178"/>
      <c r="CMD52" s="178"/>
      <c r="CME52" s="178"/>
      <c r="CMF52" s="178"/>
      <c r="CMG52" s="178"/>
      <c r="CMH52" s="178"/>
      <c r="CMI52" s="178"/>
      <c r="CMJ52" s="178"/>
      <c r="CMK52" s="178"/>
      <c r="CML52" s="178"/>
      <c r="CMM52" s="178"/>
      <c r="CMN52" s="178"/>
      <c r="CMO52" s="178"/>
      <c r="CMP52" s="178"/>
      <c r="CMQ52" s="178"/>
      <c r="CMR52" s="178"/>
      <c r="CMS52" s="178"/>
      <c r="CMT52" s="178"/>
      <c r="CMU52" s="178"/>
      <c r="CMV52" s="178"/>
      <c r="CMW52" s="178"/>
      <c r="CMX52" s="178"/>
      <c r="CMY52" s="178"/>
      <c r="CMZ52" s="178"/>
      <c r="CNA52" s="178"/>
      <c r="CNB52" s="178"/>
      <c r="CNC52" s="178"/>
      <c r="CND52" s="178"/>
      <c r="CNE52" s="178"/>
      <c r="CNF52" s="178"/>
      <c r="CNG52" s="178"/>
      <c r="CNH52" s="178"/>
      <c r="CNI52" s="178"/>
      <c r="CNJ52" s="178"/>
      <c r="CNK52" s="178"/>
      <c r="CNL52" s="178"/>
      <c r="CNM52" s="178"/>
      <c r="CNN52" s="178"/>
      <c r="CNO52" s="178"/>
      <c r="CNP52" s="178"/>
      <c r="CNQ52" s="178"/>
      <c r="CNR52" s="178"/>
      <c r="CNS52" s="178"/>
      <c r="CNT52" s="178"/>
      <c r="CNU52" s="178"/>
      <c r="CNV52" s="178"/>
      <c r="CNW52" s="178"/>
      <c r="CNX52" s="178"/>
      <c r="CNY52" s="178"/>
      <c r="CNZ52" s="178"/>
      <c r="COA52" s="178"/>
      <c r="COB52" s="178"/>
      <c r="COC52" s="178"/>
      <c r="COD52" s="178"/>
      <c r="COE52" s="178"/>
      <c r="COF52" s="178"/>
      <c r="COG52" s="178"/>
      <c r="COH52" s="178"/>
      <c r="COI52" s="178"/>
      <c r="COJ52" s="178"/>
      <c r="COK52" s="178"/>
      <c r="COL52" s="178"/>
      <c r="COM52" s="178"/>
      <c r="CON52" s="178"/>
      <c r="COO52" s="178"/>
      <c r="COP52" s="178"/>
      <c r="COQ52" s="178"/>
      <c r="COR52" s="178"/>
      <c r="COS52" s="178"/>
      <c r="COT52" s="178"/>
      <c r="COU52" s="178"/>
      <c r="COV52" s="178"/>
      <c r="COW52" s="178"/>
      <c r="COX52" s="178"/>
      <c r="COY52" s="178"/>
      <c r="COZ52" s="178"/>
      <c r="CPA52" s="178"/>
      <c r="CPB52" s="178"/>
      <c r="CPC52" s="178"/>
      <c r="CPD52" s="178"/>
      <c r="CPE52" s="178"/>
      <c r="CPF52" s="178"/>
      <c r="CPG52" s="178"/>
      <c r="CPH52" s="178"/>
      <c r="CPI52" s="178"/>
      <c r="CPJ52" s="178"/>
      <c r="CPK52" s="178"/>
      <c r="CPL52" s="178"/>
      <c r="CPM52" s="178"/>
      <c r="CPN52" s="178"/>
      <c r="CPO52" s="178"/>
      <c r="CPP52" s="178"/>
      <c r="CPQ52" s="178"/>
      <c r="CPR52" s="178"/>
      <c r="CPS52" s="178"/>
      <c r="CPT52" s="178"/>
      <c r="CPU52" s="178"/>
      <c r="CPV52" s="178"/>
      <c r="CPW52" s="178"/>
      <c r="CPX52" s="178"/>
      <c r="CPY52" s="178"/>
      <c r="CPZ52" s="178"/>
      <c r="CQA52" s="178"/>
      <c r="CQB52" s="178"/>
      <c r="CQC52" s="178"/>
      <c r="CQD52" s="178"/>
      <c r="CQE52" s="178"/>
      <c r="CQF52" s="178"/>
      <c r="CQG52" s="178"/>
      <c r="CQH52" s="178"/>
      <c r="CQI52" s="178"/>
      <c r="CQJ52" s="178"/>
      <c r="CQK52" s="178"/>
      <c r="CQL52" s="178"/>
      <c r="CQM52" s="178"/>
      <c r="CQN52" s="178"/>
      <c r="CQO52" s="178"/>
      <c r="CQP52" s="178"/>
      <c r="CQQ52" s="178"/>
      <c r="CQR52" s="178"/>
      <c r="CQS52" s="178"/>
      <c r="CQT52" s="178"/>
      <c r="CQU52" s="178"/>
      <c r="CQV52" s="178"/>
      <c r="CQW52" s="178"/>
      <c r="CQX52" s="178"/>
      <c r="CQY52" s="178"/>
      <c r="CQZ52" s="178"/>
      <c r="CRA52" s="178"/>
      <c r="CRB52" s="178"/>
      <c r="CRC52" s="178"/>
      <c r="CRD52" s="178"/>
      <c r="CRE52" s="178"/>
      <c r="CRF52" s="178"/>
      <c r="CRG52" s="178"/>
      <c r="CRH52" s="178"/>
      <c r="CRI52" s="178"/>
      <c r="CRJ52" s="178"/>
      <c r="CRK52" s="178"/>
      <c r="CRL52" s="178"/>
      <c r="CRM52" s="178"/>
      <c r="CRN52" s="178"/>
      <c r="CRO52" s="178"/>
      <c r="CRP52" s="178"/>
      <c r="CRQ52" s="178"/>
      <c r="CRR52" s="178"/>
      <c r="CRS52" s="178"/>
      <c r="CRT52" s="178"/>
      <c r="CRU52" s="178"/>
      <c r="CRV52" s="178"/>
      <c r="CRW52" s="178"/>
      <c r="CRX52" s="178"/>
      <c r="CRY52" s="178"/>
      <c r="CRZ52" s="178"/>
      <c r="CSA52" s="178"/>
      <c r="CSB52" s="178"/>
      <c r="CSC52" s="178"/>
      <c r="CSD52" s="178"/>
      <c r="CSE52" s="178"/>
      <c r="CSF52" s="178"/>
      <c r="CSG52" s="178"/>
      <c r="CSH52" s="178"/>
      <c r="CSI52" s="178"/>
      <c r="CSJ52" s="178"/>
      <c r="CSK52" s="178"/>
      <c r="CSL52" s="178"/>
      <c r="CSM52" s="178"/>
      <c r="CSN52" s="178"/>
      <c r="CSO52" s="178"/>
      <c r="CSP52" s="178"/>
      <c r="CSQ52" s="178"/>
      <c r="CSR52" s="178"/>
      <c r="CSS52" s="178"/>
      <c r="CST52" s="178"/>
      <c r="CSU52" s="178"/>
      <c r="CSV52" s="178"/>
      <c r="CSW52" s="178"/>
      <c r="CSX52" s="178"/>
      <c r="CSY52" s="178"/>
      <c r="CSZ52" s="178"/>
      <c r="CTA52" s="178"/>
      <c r="CTB52" s="178"/>
      <c r="CTC52" s="178"/>
      <c r="CTD52" s="178"/>
      <c r="CTE52" s="178"/>
      <c r="CTF52" s="178"/>
      <c r="CTG52" s="178"/>
      <c r="CTH52" s="178"/>
      <c r="CTI52" s="178"/>
      <c r="CTJ52" s="178"/>
      <c r="CTK52" s="178"/>
      <c r="CTL52" s="178"/>
      <c r="CTM52" s="178"/>
      <c r="CTN52" s="178"/>
      <c r="CTO52" s="178"/>
      <c r="CTP52" s="178"/>
      <c r="CTQ52" s="178"/>
      <c r="CTR52" s="178"/>
      <c r="CTS52" s="178"/>
      <c r="CTT52" s="178"/>
      <c r="CTU52" s="178"/>
      <c r="CTV52" s="178"/>
      <c r="CTW52" s="178"/>
      <c r="CTX52" s="178"/>
      <c r="CTY52" s="178"/>
      <c r="CTZ52" s="178"/>
      <c r="CUA52" s="178"/>
      <c r="CUB52" s="178"/>
      <c r="CUC52" s="178"/>
      <c r="CUD52" s="178"/>
      <c r="CUE52" s="178"/>
      <c r="CUF52" s="178"/>
      <c r="CUG52" s="178"/>
      <c r="CUH52" s="178"/>
      <c r="CUI52" s="178"/>
      <c r="CUJ52" s="178"/>
      <c r="CUK52" s="178"/>
      <c r="CUL52" s="178"/>
      <c r="CUM52" s="178"/>
      <c r="CUN52" s="178"/>
      <c r="CUO52" s="178"/>
      <c r="CUP52" s="178"/>
      <c r="CUQ52" s="178"/>
      <c r="CUR52" s="178"/>
      <c r="CUS52" s="178"/>
      <c r="CUT52" s="178"/>
      <c r="CUU52" s="178"/>
      <c r="CUV52" s="178"/>
      <c r="CUW52" s="178"/>
      <c r="CUX52" s="178"/>
      <c r="CUY52" s="178"/>
      <c r="CUZ52" s="178"/>
      <c r="CVA52" s="178"/>
      <c r="CVB52" s="178"/>
      <c r="CVC52" s="178"/>
      <c r="CVD52" s="178"/>
      <c r="CVE52" s="178"/>
      <c r="CVF52" s="178"/>
      <c r="CVG52" s="178"/>
      <c r="CVH52" s="178"/>
      <c r="CVI52" s="178"/>
      <c r="CVJ52" s="178"/>
      <c r="CVK52" s="178"/>
      <c r="CVL52" s="178"/>
      <c r="CVM52" s="178"/>
      <c r="CVN52" s="178"/>
      <c r="CVO52" s="178"/>
      <c r="CVP52" s="178"/>
      <c r="CVQ52" s="178"/>
      <c r="CVR52" s="178"/>
      <c r="CVS52" s="178"/>
      <c r="CVT52" s="178"/>
      <c r="CVU52" s="178"/>
      <c r="CVV52" s="178"/>
      <c r="CVW52" s="178"/>
      <c r="CVX52" s="178"/>
      <c r="CVY52" s="178"/>
      <c r="CVZ52" s="178"/>
      <c r="CWA52" s="178"/>
      <c r="CWB52" s="178"/>
      <c r="CWC52" s="178"/>
      <c r="CWD52" s="178"/>
      <c r="CWE52" s="178"/>
      <c r="CWF52" s="178"/>
      <c r="CWG52" s="178"/>
      <c r="CWH52" s="178"/>
      <c r="CWI52" s="178"/>
      <c r="CWJ52" s="178"/>
      <c r="CWK52" s="178"/>
      <c r="CWL52" s="178"/>
      <c r="CWM52" s="178"/>
      <c r="CWN52" s="178"/>
      <c r="CWO52" s="178"/>
      <c r="CWP52" s="178"/>
      <c r="CWQ52" s="178"/>
      <c r="CWR52" s="178"/>
      <c r="CWS52" s="178"/>
      <c r="CWT52" s="178"/>
      <c r="CWU52" s="178"/>
      <c r="CWV52" s="178"/>
      <c r="CWW52" s="178"/>
      <c r="CWX52" s="178"/>
      <c r="CWY52" s="178"/>
      <c r="CWZ52" s="178"/>
      <c r="CXA52" s="178"/>
      <c r="CXB52" s="178"/>
      <c r="CXC52" s="178"/>
      <c r="CXD52" s="178"/>
      <c r="CXE52" s="178"/>
      <c r="CXF52" s="178"/>
      <c r="CXG52" s="178"/>
      <c r="CXH52" s="178"/>
      <c r="CXI52" s="178"/>
      <c r="CXJ52" s="178"/>
      <c r="CXK52" s="178"/>
      <c r="CXL52" s="178"/>
      <c r="CXM52" s="178"/>
      <c r="CXN52" s="178"/>
      <c r="CXO52" s="178"/>
      <c r="CXP52" s="178"/>
      <c r="CXQ52" s="178"/>
      <c r="CXR52" s="178"/>
      <c r="CXS52" s="178"/>
      <c r="CXT52" s="178"/>
      <c r="CXU52" s="178"/>
      <c r="CXV52" s="178"/>
      <c r="CXW52" s="178"/>
      <c r="CXX52" s="178"/>
      <c r="CXY52" s="178"/>
      <c r="CXZ52" s="178"/>
      <c r="CYA52" s="178"/>
      <c r="CYB52" s="178"/>
      <c r="CYC52" s="178"/>
      <c r="CYD52" s="178"/>
      <c r="CYE52" s="178"/>
      <c r="CYF52" s="178"/>
      <c r="CYG52" s="178"/>
      <c r="CYH52" s="178"/>
      <c r="CYI52" s="178"/>
      <c r="CYJ52" s="178"/>
      <c r="CYK52" s="178"/>
      <c r="CYL52" s="178"/>
      <c r="CYM52" s="178"/>
      <c r="CYN52" s="178"/>
      <c r="CYO52" s="178"/>
      <c r="CYP52" s="178"/>
      <c r="CYQ52" s="178"/>
      <c r="CYR52" s="178"/>
      <c r="CYS52" s="178"/>
      <c r="CYT52" s="178"/>
      <c r="CYU52" s="178"/>
      <c r="CYV52" s="178"/>
      <c r="CYW52" s="178"/>
      <c r="CYX52" s="178"/>
      <c r="CYY52" s="178"/>
      <c r="CYZ52" s="178"/>
      <c r="CZA52" s="178"/>
      <c r="CZB52" s="178"/>
      <c r="CZC52" s="178"/>
      <c r="CZD52" s="178"/>
      <c r="CZE52" s="178"/>
      <c r="CZF52" s="178"/>
      <c r="CZG52" s="178"/>
      <c r="CZH52" s="178"/>
      <c r="CZI52" s="178"/>
      <c r="CZJ52" s="178"/>
      <c r="CZK52" s="178"/>
      <c r="CZL52" s="178"/>
      <c r="CZM52" s="178"/>
      <c r="CZN52" s="178"/>
      <c r="CZO52" s="178"/>
      <c r="CZP52" s="178"/>
      <c r="CZQ52" s="178"/>
      <c r="CZR52" s="178"/>
      <c r="CZS52" s="178"/>
      <c r="CZT52" s="178"/>
      <c r="CZU52" s="178"/>
      <c r="CZV52" s="178"/>
      <c r="CZW52" s="178"/>
      <c r="CZX52" s="178"/>
      <c r="CZY52" s="178"/>
      <c r="CZZ52" s="178"/>
      <c r="DAA52" s="178"/>
      <c r="DAB52" s="178"/>
      <c r="DAC52" s="178"/>
      <c r="DAD52" s="178"/>
      <c r="DAE52" s="178"/>
      <c r="DAF52" s="178"/>
      <c r="DAG52" s="178"/>
      <c r="DAH52" s="178"/>
      <c r="DAI52" s="178"/>
      <c r="DAJ52" s="178"/>
      <c r="DAK52" s="178"/>
      <c r="DAL52" s="178"/>
      <c r="DAM52" s="178"/>
      <c r="DAN52" s="178"/>
      <c r="DAO52" s="178"/>
      <c r="DAP52" s="178"/>
      <c r="DAQ52" s="178"/>
      <c r="DAR52" s="178"/>
      <c r="DAS52" s="178"/>
      <c r="DAT52" s="178"/>
      <c r="DAU52" s="178"/>
      <c r="DAV52" s="178"/>
      <c r="DAW52" s="178"/>
      <c r="DAX52" s="178"/>
      <c r="DAY52" s="178"/>
      <c r="DAZ52" s="178"/>
      <c r="DBA52" s="178"/>
      <c r="DBB52" s="178"/>
      <c r="DBC52" s="178"/>
      <c r="DBD52" s="178"/>
      <c r="DBE52" s="178"/>
      <c r="DBF52" s="178"/>
      <c r="DBG52" s="178"/>
      <c r="DBH52" s="178"/>
      <c r="DBI52" s="178"/>
      <c r="DBJ52" s="178"/>
      <c r="DBK52" s="178"/>
      <c r="DBL52" s="178"/>
      <c r="DBM52" s="178"/>
      <c r="DBN52" s="178"/>
      <c r="DBO52" s="178"/>
      <c r="DBP52" s="178"/>
      <c r="DBQ52" s="178"/>
      <c r="DBR52" s="178"/>
      <c r="DBS52" s="178"/>
      <c r="DBT52" s="178"/>
      <c r="DBU52" s="178"/>
      <c r="DBV52" s="178"/>
      <c r="DBW52" s="178"/>
      <c r="DBX52" s="178"/>
      <c r="DBY52" s="178"/>
      <c r="DBZ52" s="178"/>
      <c r="DCA52" s="178"/>
      <c r="DCB52" s="178"/>
      <c r="DCC52" s="178"/>
      <c r="DCD52" s="178"/>
      <c r="DCE52" s="178"/>
      <c r="DCF52" s="178"/>
      <c r="DCG52" s="178"/>
      <c r="DCH52" s="178"/>
      <c r="DCI52" s="178"/>
      <c r="DCJ52" s="178"/>
      <c r="DCK52" s="178"/>
      <c r="DCL52" s="178"/>
      <c r="DCM52" s="178"/>
      <c r="DCN52" s="178"/>
      <c r="DCO52" s="178"/>
      <c r="DCP52" s="178"/>
      <c r="DCQ52" s="178"/>
      <c r="DCR52" s="178"/>
      <c r="DCS52" s="178"/>
      <c r="DCT52" s="178"/>
      <c r="DCU52" s="178"/>
      <c r="DCV52" s="178"/>
      <c r="DCW52" s="178"/>
      <c r="DCX52" s="178"/>
      <c r="DCY52" s="178"/>
      <c r="DCZ52" s="178"/>
      <c r="DDA52" s="178"/>
      <c r="DDB52" s="178"/>
      <c r="DDC52" s="178"/>
      <c r="DDD52" s="178"/>
      <c r="DDE52" s="178"/>
      <c r="DDF52" s="178"/>
      <c r="DDG52" s="178"/>
      <c r="DDH52" s="178"/>
      <c r="DDI52" s="178"/>
      <c r="DDJ52" s="178"/>
      <c r="DDK52" s="178"/>
      <c r="DDL52" s="178"/>
      <c r="DDM52" s="178"/>
      <c r="DDN52" s="178"/>
      <c r="DDO52" s="178"/>
      <c r="DDP52" s="178"/>
      <c r="DDQ52" s="178"/>
      <c r="DDR52" s="178"/>
      <c r="DDS52" s="178"/>
      <c r="DDT52" s="178"/>
      <c r="DDU52" s="178"/>
      <c r="DDV52" s="178"/>
      <c r="DDW52" s="178"/>
      <c r="DDX52" s="178"/>
      <c r="DDY52" s="178"/>
      <c r="DDZ52" s="178"/>
      <c r="DEA52" s="178"/>
      <c r="DEB52" s="178"/>
      <c r="DEC52" s="178"/>
      <c r="DED52" s="178"/>
      <c r="DEE52" s="178"/>
      <c r="DEF52" s="178"/>
      <c r="DEG52" s="178"/>
      <c r="DEH52" s="178"/>
      <c r="DEI52" s="178"/>
      <c r="DEJ52" s="178"/>
      <c r="DEK52" s="178"/>
      <c r="DEL52" s="178"/>
      <c r="DEM52" s="178"/>
      <c r="DEN52" s="178"/>
      <c r="DEO52" s="178"/>
      <c r="DEP52" s="178"/>
      <c r="DEQ52" s="178"/>
      <c r="DER52" s="178"/>
      <c r="DES52" s="178"/>
      <c r="DET52" s="178"/>
      <c r="DEU52" s="178"/>
      <c r="DEV52" s="178"/>
      <c r="DEW52" s="178"/>
      <c r="DEX52" s="178"/>
      <c r="DEY52" s="178"/>
      <c r="DEZ52" s="178"/>
      <c r="DFA52" s="178"/>
      <c r="DFB52" s="178"/>
      <c r="DFC52" s="178"/>
      <c r="DFD52" s="178"/>
      <c r="DFE52" s="178"/>
      <c r="DFF52" s="178"/>
      <c r="DFG52" s="178"/>
      <c r="DFH52" s="178"/>
      <c r="DFI52" s="178"/>
      <c r="DFJ52" s="178"/>
      <c r="DFK52" s="178"/>
      <c r="DFL52" s="178"/>
      <c r="DFM52" s="178"/>
      <c r="DFN52" s="178"/>
      <c r="DFO52" s="178"/>
      <c r="DFP52" s="178"/>
      <c r="DFQ52" s="178"/>
      <c r="DFR52" s="178"/>
      <c r="DFS52" s="178"/>
      <c r="DFT52" s="178"/>
      <c r="DFU52" s="178"/>
      <c r="DFV52" s="178"/>
      <c r="DFW52" s="178"/>
      <c r="DFX52" s="178"/>
      <c r="DFY52" s="178"/>
      <c r="DFZ52" s="178"/>
      <c r="DGA52" s="178"/>
      <c r="DGB52" s="178"/>
      <c r="DGC52" s="178"/>
      <c r="DGD52" s="178"/>
      <c r="DGE52" s="178"/>
      <c r="DGF52" s="178"/>
      <c r="DGG52" s="178"/>
      <c r="DGH52" s="178"/>
      <c r="DGI52" s="178"/>
      <c r="DGJ52" s="178"/>
      <c r="DGK52" s="178"/>
      <c r="DGL52" s="178"/>
      <c r="DGM52" s="178"/>
      <c r="DGN52" s="178"/>
      <c r="DGO52" s="178"/>
      <c r="DGP52" s="178"/>
      <c r="DGQ52" s="178"/>
      <c r="DGR52" s="178"/>
      <c r="DGS52" s="178"/>
      <c r="DGT52" s="178"/>
      <c r="DGU52" s="178"/>
      <c r="DGV52" s="178"/>
      <c r="DGW52" s="178"/>
      <c r="DGX52" s="178"/>
      <c r="DGY52" s="178"/>
      <c r="DGZ52" s="178"/>
      <c r="DHA52" s="178"/>
      <c r="DHB52" s="178"/>
      <c r="DHC52" s="178"/>
      <c r="DHD52" s="178"/>
      <c r="DHE52" s="178"/>
      <c r="DHF52" s="178"/>
      <c r="DHG52" s="178"/>
      <c r="DHH52" s="178"/>
      <c r="DHI52" s="178"/>
      <c r="DHJ52" s="178"/>
      <c r="DHK52" s="178"/>
      <c r="DHL52" s="178"/>
      <c r="DHM52" s="178"/>
      <c r="DHN52" s="178"/>
      <c r="DHO52" s="178"/>
      <c r="DHP52" s="178"/>
      <c r="DHQ52" s="178"/>
      <c r="DHR52" s="178"/>
      <c r="DHS52" s="178"/>
      <c r="DHT52" s="178"/>
      <c r="DHU52" s="178"/>
      <c r="DHV52" s="178"/>
      <c r="DHW52" s="178"/>
      <c r="DHX52" s="178"/>
      <c r="DHY52" s="178"/>
      <c r="DHZ52" s="178"/>
      <c r="DIA52" s="178"/>
      <c r="DIB52" s="178"/>
      <c r="DIC52" s="178"/>
      <c r="DID52" s="178"/>
      <c r="DIE52" s="178"/>
      <c r="DIF52" s="178"/>
      <c r="DIG52" s="178"/>
      <c r="DIH52" s="178"/>
      <c r="DII52" s="178"/>
      <c r="DIJ52" s="178"/>
      <c r="DIK52" s="178"/>
      <c r="DIL52" s="178"/>
      <c r="DIM52" s="178"/>
      <c r="DIN52" s="178"/>
      <c r="DIO52" s="178"/>
      <c r="DIP52" s="178"/>
      <c r="DIQ52" s="178"/>
      <c r="DIR52" s="178"/>
      <c r="DIS52" s="178"/>
      <c r="DIT52" s="178"/>
      <c r="DIU52" s="178"/>
      <c r="DIV52" s="178"/>
      <c r="DIW52" s="178"/>
      <c r="DIX52" s="178"/>
      <c r="DIY52" s="178"/>
      <c r="DIZ52" s="178"/>
      <c r="DJA52" s="178"/>
      <c r="DJB52" s="178"/>
      <c r="DJC52" s="178"/>
      <c r="DJD52" s="178"/>
      <c r="DJE52" s="178"/>
      <c r="DJF52" s="178"/>
      <c r="DJG52" s="178"/>
      <c r="DJH52" s="178"/>
      <c r="DJI52" s="178"/>
      <c r="DJJ52" s="178"/>
      <c r="DJK52" s="178"/>
      <c r="DJL52" s="178"/>
      <c r="DJM52" s="178"/>
      <c r="DJN52" s="178"/>
      <c r="DJO52" s="178"/>
      <c r="DJP52" s="178"/>
      <c r="DJQ52" s="178"/>
      <c r="DJR52" s="178"/>
      <c r="DJS52" s="178"/>
      <c r="DJT52" s="178"/>
      <c r="DJU52" s="178"/>
      <c r="DJV52" s="178"/>
      <c r="DJW52" s="178"/>
      <c r="DJX52" s="178"/>
      <c r="DJY52" s="178"/>
      <c r="DJZ52" s="178"/>
      <c r="DKA52" s="178"/>
      <c r="DKB52" s="178"/>
      <c r="DKC52" s="178"/>
      <c r="DKD52" s="178"/>
      <c r="DKE52" s="178"/>
      <c r="DKF52" s="178"/>
      <c r="DKG52" s="178"/>
      <c r="DKH52" s="178"/>
      <c r="DKI52" s="178"/>
      <c r="DKJ52" s="178"/>
      <c r="DKK52" s="178"/>
      <c r="DKL52" s="178"/>
      <c r="DKM52" s="178"/>
      <c r="DKN52" s="178"/>
      <c r="DKO52" s="178"/>
      <c r="DKP52" s="178"/>
      <c r="DKQ52" s="178"/>
      <c r="DKR52" s="178"/>
      <c r="DKS52" s="178"/>
      <c r="DKT52" s="178"/>
      <c r="DKU52" s="178"/>
      <c r="DKV52" s="178"/>
      <c r="DKW52" s="178"/>
      <c r="DKX52" s="178"/>
      <c r="DKY52" s="178"/>
      <c r="DKZ52" s="178"/>
      <c r="DLA52" s="178"/>
      <c r="DLB52" s="178"/>
      <c r="DLC52" s="178"/>
      <c r="DLD52" s="178"/>
      <c r="DLE52" s="178"/>
      <c r="DLF52" s="178"/>
      <c r="DLG52" s="178"/>
      <c r="DLH52" s="178"/>
      <c r="DLI52" s="178"/>
      <c r="DLJ52" s="178"/>
      <c r="DLK52" s="178"/>
      <c r="DLL52" s="178"/>
      <c r="DLM52" s="178"/>
      <c r="DLN52" s="178"/>
      <c r="DLO52" s="178"/>
      <c r="DLP52" s="178"/>
      <c r="DLQ52" s="178"/>
      <c r="DLR52" s="178"/>
      <c r="DLS52" s="178"/>
      <c r="DLT52" s="178"/>
      <c r="DLU52" s="178"/>
      <c r="DLV52" s="178"/>
      <c r="DLW52" s="178"/>
      <c r="DLX52" s="178"/>
      <c r="DLY52" s="178"/>
      <c r="DLZ52" s="178"/>
      <c r="DMA52" s="178"/>
      <c r="DMB52" s="178"/>
      <c r="DMC52" s="178"/>
      <c r="DMD52" s="178"/>
      <c r="DME52" s="178"/>
      <c r="DMF52" s="178"/>
      <c r="DMG52" s="178"/>
      <c r="DMH52" s="178"/>
      <c r="DMI52" s="178"/>
      <c r="DMJ52" s="178"/>
      <c r="DMK52" s="178"/>
      <c r="DML52" s="178"/>
      <c r="DMM52" s="178"/>
      <c r="DMN52" s="178"/>
      <c r="DMO52" s="178"/>
      <c r="DMP52" s="178"/>
      <c r="DMQ52" s="178"/>
      <c r="DMR52" s="178"/>
      <c r="DMS52" s="178"/>
      <c r="DMT52" s="178"/>
      <c r="DMU52" s="178"/>
      <c r="DMV52" s="178"/>
      <c r="DMW52" s="178"/>
      <c r="DMX52" s="178"/>
      <c r="DMY52" s="178"/>
      <c r="DMZ52" s="178"/>
      <c r="DNA52" s="178"/>
      <c r="DNB52" s="178"/>
      <c r="DNC52" s="178"/>
      <c r="DND52" s="178"/>
      <c r="DNE52" s="178"/>
      <c r="DNF52" s="178"/>
      <c r="DNG52" s="178"/>
      <c r="DNH52" s="178"/>
      <c r="DNI52" s="178"/>
      <c r="DNJ52" s="178"/>
      <c r="DNK52" s="178"/>
      <c r="DNL52" s="178"/>
      <c r="DNM52" s="178"/>
      <c r="DNN52" s="178"/>
      <c r="DNO52" s="178"/>
      <c r="DNP52" s="178"/>
      <c r="DNQ52" s="178"/>
      <c r="DNR52" s="178"/>
      <c r="DNS52" s="178"/>
      <c r="DNT52" s="178"/>
      <c r="DNU52" s="178"/>
      <c r="DNV52" s="178"/>
      <c r="DNW52" s="178"/>
      <c r="DNX52" s="178"/>
      <c r="DNY52" s="178"/>
      <c r="DNZ52" s="178"/>
      <c r="DOA52" s="178"/>
      <c r="DOB52" s="178"/>
      <c r="DOC52" s="178"/>
      <c r="DOD52" s="178"/>
      <c r="DOE52" s="178"/>
      <c r="DOF52" s="178"/>
      <c r="DOG52" s="178"/>
      <c r="DOH52" s="178"/>
      <c r="DOI52" s="178"/>
      <c r="DOJ52" s="178"/>
      <c r="DOK52" s="178"/>
      <c r="DOL52" s="178"/>
      <c r="DOM52" s="178"/>
      <c r="DON52" s="178"/>
      <c r="DOO52" s="178"/>
      <c r="DOP52" s="178"/>
      <c r="DOQ52" s="178"/>
      <c r="DOR52" s="178"/>
      <c r="DOS52" s="178"/>
      <c r="DOT52" s="178"/>
      <c r="DOU52" s="178"/>
      <c r="DOV52" s="178"/>
      <c r="DOW52" s="178"/>
      <c r="DOX52" s="178"/>
      <c r="DOY52" s="178"/>
      <c r="DOZ52" s="178"/>
      <c r="DPA52" s="178"/>
      <c r="DPB52" s="178"/>
      <c r="DPC52" s="178"/>
      <c r="DPD52" s="178"/>
      <c r="DPE52" s="178"/>
      <c r="DPF52" s="178"/>
      <c r="DPG52" s="178"/>
      <c r="DPH52" s="178"/>
      <c r="DPI52" s="178"/>
      <c r="DPJ52" s="178"/>
      <c r="DPK52" s="178"/>
      <c r="DPL52" s="178"/>
      <c r="DPM52" s="178"/>
      <c r="DPN52" s="178"/>
      <c r="DPO52" s="178"/>
      <c r="DPP52" s="178"/>
      <c r="DPQ52" s="178"/>
      <c r="DPR52" s="178"/>
      <c r="DPS52" s="178"/>
      <c r="DPT52" s="178"/>
      <c r="DPU52" s="178"/>
      <c r="DPV52" s="178"/>
      <c r="DPW52" s="178"/>
      <c r="DPX52" s="178"/>
      <c r="DPY52" s="178"/>
      <c r="DPZ52" s="178"/>
      <c r="DQA52" s="178"/>
      <c r="DQB52" s="178"/>
      <c r="DQC52" s="178"/>
      <c r="DQD52" s="178"/>
      <c r="DQE52" s="178"/>
      <c r="DQF52" s="178"/>
      <c r="DQG52" s="178"/>
      <c r="DQH52" s="178"/>
      <c r="DQI52" s="178"/>
      <c r="DQJ52" s="178"/>
      <c r="DQK52" s="178"/>
      <c r="DQL52" s="178"/>
      <c r="DQM52" s="178"/>
      <c r="DQN52" s="178"/>
      <c r="DQO52" s="178"/>
      <c r="DQP52" s="178"/>
      <c r="DQQ52" s="178"/>
      <c r="DQR52" s="178"/>
      <c r="DQS52" s="178"/>
      <c r="DQT52" s="178"/>
      <c r="DQU52" s="178"/>
      <c r="DQV52" s="178"/>
      <c r="DQW52" s="178"/>
      <c r="DQX52" s="178"/>
      <c r="DQY52" s="178"/>
      <c r="DQZ52" s="178"/>
      <c r="DRA52" s="178"/>
      <c r="DRB52" s="178"/>
      <c r="DRC52" s="178"/>
      <c r="DRD52" s="178"/>
      <c r="DRE52" s="178"/>
      <c r="DRF52" s="178"/>
      <c r="DRG52" s="178"/>
      <c r="DRH52" s="178"/>
      <c r="DRI52" s="178"/>
      <c r="DRJ52" s="178"/>
      <c r="DRK52" s="178"/>
      <c r="DRL52" s="178"/>
      <c r="DRM52" s="178"/>
      <c r="DRN52" s="178"/>
      <c r="DRO52" s="178"/>
      <c r="DRP52" s="178"/>
      <c r="DRQ52" s="178"/>
      <c r="DRR52" s="178"/>
      <c r="DRS52" s="178"/>
      <c r="DRT52" s="178"/>
      <c r="DRU52" s="178"/>
      <c r="DRV52" s="178"/>
      <c r="DRW52" s="178"/>
      <c r="DRX52" s="178"/>
      <c r="DRY52" s="178"/>
      <c r="DRZ52" s="178"/>
      <c r="DSA52" s="178"/>
      <c r="DSB52" s="178"/>
      <c r="DSC52" s="178"/>
      <c r="DSD52" s="178"/>
      <c r="DSE52" s="178"/>
      <c r="DSF52" s="178"/>
      <c r="DSG52" s="178"/>
      <c r="DSH52" s="178"/>
      <c r="DSI52" s="178"/>
      <c r="DSJ52" s="178"/>
      <c r="DSK52" s="178"/>
      <c r="DSL52" s="178"/>
      <c r="DSM52" s="178"/>
      <c r="DSN52" s="178"/>
      <c r="DSO52" s="178"/>
      <c r="DSP52" s="178"/>
      <c r="DSQ52" s="178"/>
      <c r="DSR52" s="178"/>
      <c r="DSS52" s="178"/>
      <c r="DST52" s="178"/>
      <c r="DSU52" s="178"/>
      <c r="DSV52" s="178"/>
      <c r="DSW52" s="178"/>
      <c r="DSX52" s="178"/>
      <c r="DSY52" s="178"/>
      <c r="DSZ52" s="178"/>
      <c r="DTA52" s="178"/>
      <c r="DTB52" s="178"/>
      <c r="DTC52" s="178"/>
      <c r="DTD52" s="178"/>
      <c r="DTE52" s="178"/>
      <c r="DTF52" s="178"/>
      <c r="DTG52" s="178"/>
      <c r="DTH52" s="178"/>
      <c r="DTI52" s="178"/>
      <c r="DTJ52" s="178"/>
      <c r="DTK52" s="178"/>
      <c r="DTL52" s="178"/>
      <c r="DTM52" s="178"/>
      <c r="DTN52" s="178"/>
      <c r="DTO52" s="178"/>
      <c r="DTP52" s="178"/>
      <c r="DTQ52" s="178"/>
      <c r="DTR52" s="178"/>
      <c r="DTS52" s="178"/>
      <c r="DTT52" s="178"/>
      <c r="DTU52" s="178"/>
      <c r="DTV52" s="178"/>
      <c r="DTW52" s="178"/>
      <c r="DTX52" s="178"/>
      <c r="DTY52" s="178"/>
      <c r="DTZ52" s="178"/>
      <c r="DUA52" s="178"/>
      <c r="DUB52" s="178"/>
      <c r="DUC52" s="178"/>
      <c r="DUD52" s="178"/>
      <c r="DUE52" s="178"/>
      <c r="DUF52" s="178"/>
      <c r="DUG52" s="178"/>
      <c r="DUH52" s="178"/>
      <c r="DUI52" s="178"/>
      <c r="DUJ52" s="178"/>
      <c r="DUK52" s="178"/>
      <c r="DUL52" s="178"/>
      <c r="DUM52" s="178"/>
      <c r="DUN52" s="178"/>
      <c r="DUO52" s="178"/>
      <c r="DUP52" s="178"/>
      <c r="DUQ52" s="178"/>
      <c r="DUR52" s="178"/>
      <c r="DUS52" s="178"/>
      <c r="DUT52" s="178"/>
      <c r="DUU52" s="178"/>
      <c r="DUV52" s="178"/>
      <c r="DUW52" s="178"/>
      <c r="DUX52" s="178"/>
      <c r="DUY52" s="178"/>
      <c r="DUZ52" s="178"/>
      <c r="DVA52" s="178"/>
      <c r="DVB52" s="178"/>
      <c r="DVC52" s="178"/>
      <c r="DVD52" s="178"/>
      <c r="DVE52" s="178"/>
      <c r="DVF52" s="178"/>
      <c r="DVG52" s="178"/>
      <c r="DVH52" s="178"/>
      <c r="DVI52" s="178"/>
      <c r="DVJ52" s="178"/>
      <c r="DVK52" s="178"/>
      <c r="DVL52" s="178"/>
      <c r="DVM52" s="178"/>
      <c r="DVN52" s="178"/>
      <c r="DVO52" s="178"/>
      <c r="DVP52" s="178"/>
      <c r="DVQ52" s="178"/>
      <c r="DVR52" s="178"/>
      <c r="DVS52" s="178"/>
      <c r="DVT52" s="178"/>
      <c r="DVU52" s="178"/>
      <c r="DVV52" s="178"/>
      <c r="DVW52" s="178"/>
      <c r="DVX52" s="178"/>
      <c r="DVY52" s="178"/>
      <c r="DVZ52" s="178"/>
      <c r="DWA52" s="178"/>
      <c r="DWB52" s="178"/>
      <c r="DWC52" s="178"/>
      <c r="DWD52" s="178"/>
      <c r="DWE52" s="178"/>
      <c r="DWF52" s="178"/>
      <c r="DWG52" s="178"/>
      <c r="DWH52" s="178"/>
      <c r="DWI52" s="178"/>
      <c r="DWJ52" s="178"/>
      <c r="DWK52" s="178"/>
      <c r="DWL52" s="178"/>
      <c r="DWM52" s="178"/>
      <c r="DWN52" s="178"/>
      <c r="DWO52" s="178"/>
      <c r="DWP52" s="178"/>
      <c r="DWQ52" s="178"/>
      <c r="DWR52" s="178"/>
      <c r="DWS52" s="178"/>
      <c r="DWT52" s="178"/>
      <c r="DWU52" s="178"/>
      <c r="DWV52" s="178"/>
      <c r="DWW52" s="178"/>
      <c r="DWX52" s="178"/>
      <c r="DWY52" s="178"/>
      <c r="DWZ52" s="178"/>
      <c r="DXA52" s="178"/>
      <c r="DXB52" s="178"/>
      <c r="DXC52" s="178"/>
      <c r="DXD52" s="178"/>
      <c r="DXE52" s="178"/>
      <c r="DXF52" s="178"/>
      <c r="DXG52" s="178"/>
      <c r="DXH52" s="178"/>
      <c r="DXI52" s="178"/>
      <c r="DXJ52" s="178"/>
      <c r="DXK52" s="178"/>
      <c r="DXL52" s="178"/>
      <c r="DXM52" s="178"/>
      <c r="DXN52" s="178"/>
      <c r="DXO52" s="178"/>
      <c r="DXP52" s="178"/>
      <c r="DXQ52" s="178"/>
      <c r="DXR52" s="178"/>
      <c r="DXS52" s="178"/>
      <c r="DXT52" s="178"/>
      <c r="DXU52" s="178"/>
      <c r="DXV52" s="178"/>
      <c r="DXW52" s="178"/>
      <c r="DXX52" s="178"/>
      <c r="DXY52" s="178"/>
      <c r="DXZ52" s="178"/>
      <c r="DYA52" s="178"/>
      <c r="DYB52" s="178"/>
      <c r="DYC52" s="178"/>
      <c r="DYD52" s="178"/>
      <c r="DYE52" s="178"/>
      <c r="DYF52" s="178"/>
      <c r="DYG52" s="178"/>
      <c r="DYH52" s="178"/>
      <c r="DYI52" s="178"/>
      <c r="DYJ52" s="178"/>
      <c r="DYK52" s="178"/>
      <c r="DYL52" s="178"/>
      <c r="DYM52" s="178"/>
      <c r="DYN52" s="178"/>
      <c r="DYO52" s="178"/>
      <c r="DYP52" s="178"/>
      <c r="DYQ52" s="178"/>
      <c r="DYR52" s="178"/>
      <c r="DYS52" s="178"/>
      <c r="DYT52" s="178"/>
      <c r="DYU52" s="178"/>
      <c r="DYV52" s="178"/>
      <c r="DYW52" s="178"/>
      <c r="DYX52" s="178"/>
      <c r="DYY52" s="178"/>
      <c r="DYZ52" s="178"/>
      <c r="DZA52" s="178"/>
      <c r="DZB52" s="178"/>
      <c r="DZC52" s="178"/>
      <c r="DZD52" s="178"/>
      <c r="DZE52" s="178"/>
      <c r="DZF52" s="178"/>
      <c r="DZG52" s="178"/>
      <c r="DZH52" s="178"/>
      <c r="DZI52" s="178"/>
      <c r="DZJ52" s="178"/>
      <c r="DZK52" s="178"/>
      <c r="DZL52" s="178"/>
      <c r="DZM52" s="178"/>
      <c r="DZN52" s="178"/>
      <c r="DZO52" s="178"/>
      <c r="DZP52" s="178"/>
      <c r="DZQ52" s="178"/>
      <c r="DZR52" s="178"/>
      <c r="DZS52" s="178"/>
      <c r="DZT52" s="178"/>
      <c r="DZU52" s="178"/>
      <c r="DZV52" s="178"/>
      <c r="DZW52" s="178"/>
      <c r="DZX52" s="178"/>
      <c r="DZY52" s="178"/>
      <c r="DZZ52" s="178"/>
      <c r="EAA52" s="178"/>
      <c r="EAB52" s="178"/>
      <c r="EAC52" s="178"/>
      <c r="EAD52" s="178"/>
      <c r="EAE52" s="178"/>
      <c r="EAF52" s="178"/>
      <c r="EAG52" s="178"/>
      <c r="EAH52" s="178"/>
      <c r="EAI52" s="178"/>
      <c r="EAJ52" s="178"/>
      <c r="EAK52" s="178"/>
      <c r="EAL52" s="178"/>
      <c r="EAM52" s="178"/>
      <c r="EAN52" s="178"/>
      <c r="EAO52" s="178"/>
      <c r="EAP52" s="178"/>
      <c r="EAQ52" s="178"/>
      <c r="EAR52" s="178"/>
      <c r="EAS52" s="178"/>
      <c r="EAT52" s="178"/>
      <c r="EAU52" s="178"/>
      <c r="EAV52" s="178"/>
      <c r="EAW52" s="178"/>
      <c r="EAX52" s="178"/>
      <c r="EAY52" s="178"/>
      <c r="EAZ52" s="178"/>
      <c r="EBA52" s="178"/>
      <c r="EBB52" s="178"/>
      <c r="EBC52" s="178"/>
      <c r="EBD52" s="178"/>
      <c r="EBE52" s="178"/>
      <c r="EBF52" s="178"/>
      <c r="EBG52" s="178"/>
      <c r="EBH52" s="178"/>
      <c r="EBI52" s="178"/>
      <c r="EBJ52" s="178"/>
      <c r="EBK52" s="178"/>
      <c r="EBL52" s="178"/>
      <c r="EBM52" s="178"/>
      <c r="EBN52" s="178"/>
      <c r="EBO52" s="178"/>
      <c r="EBP52" s="178"/>
      <c r="EBQ52" s="178"/>
      <c r="EBR52" s="178"/>
      <c r="EBS52" s="178"/>
      <c r="EBT52" s="178"/>
      <c r="EBU52" s="178"/>
      <c r="EBV52" s="178"/>
      <c r="EBW52" s="178"/>
      <c r="EBX52" s="178"/>
      <c r="EBY52" s="178"/>
      <c r="EBZ52" s="178"/>
      <c r="ECA52" s="178"/>
      <c r="ECB52" s="178"/>
      <c r="ECC52" s="178"/>
      <c r="ECD52" s="178"/>
      <c r="ECE52" s="178"/>
      <c r="ECF52" s="178"/>
      <c r="ECG52" s="178"/>
      <c r="ECH52" s="178"/>
      <c r="ECI52" s="178"/>
      <c r="ECJ52" s="178"/>
      <c r="ECK52" s="178"/>
      <c r="ECL52" s="178"/>
      <c r="ECM52" s="178"/>
      <c r="ECN52" s="178"/>
      <c r="ECO52" s="178"/>
      <c r="ECP52" s="178"/>
      <c r="ECQ52" s="178"/>
      <c r="ECR52" s="178"/>
      <c r="ECS52" s="178"/>
      <c r="ECT52" s="178"/>
      <c r="ECU52" s="178"/>
      <c r="ECV52" s="178"/>
      <c r="ECW52" s="178"/>
      <c r="ECX52" s="178"/>
      <c r="ECY52" s="178"/>
      <c r="ECZ52" s="178"/>
      <c r="EDA52" s="178"/>
      <c r="EDB52" s="178"/>
      <c r="EDC52" s="178"/>
      <c r="EDD52" s="178"/>
      <c r="EDE52" s="178"/>
      <c r="EDF52" s="178"/>
      <c r="EDG52" s="178"/>
      <c r="EDH52" s="178"/>
      <c r="EDI52" s="178"/>
      <c r="EDJ52" s="178"/>
      <c r="EDK52" s="178"/>
      <c r="EDL52" s="178"/>
      <c r="EDM52" s="178"/>
      <c r="EDN52" s="178"/>
      <c r="EDO52" s="178"/>
      <c r="EDP52" s="178"/>
      <c r="EDQ52" s="178"/>
      <c r="EDR52" s="178"/>
      <c r="EDS52" s="178"/>
      <c r="EDT52" s="178"/>
      <c r="EDU52" s="178"/>
      <c r="EDV52" s="178"/>
      <c r="EDW52" s="178"/>
      <c r="EDX52" s="178"/>
      <c r="EDY52" s="178"/>
      <c r="EDZ52" s="178"/>
      <c r="EEA52" s="178"/>
      <c r="EEB52" s="178"/>
      <c r="EEC52" s="178"/>
      <c r="EED52" s="178"/>
      <c r="EEE52" s="178"/>
      <c r="EEF52" s="178"/>
      <c r="EEG52" s="178"/>
      <c r="EEH52" s="178"/>
      <c r="EEI52" s="178"/>
      <c r="EEJ52" s="178"/>
      <c r="EEK52" s="178"/>
      <c r="EEL52" s="178"/>
      <c r="EEM52" s="178"/>
      <c r="EEN52" s="178"/>
      <c r="EEO52" s="178"/>
      <c r="EEP52" s="178"/>
      <c r="EEQ52" s="178"/>
      <c r="EER52" s="178"/>
      <c r="EES52" s="178"/>
      <c r="EET52" s="178"/>
      <c r="EEU52" s="178"/>
      <c r="EEV52" s="178"/>
      <c r="EEW52" s="178"/>
      <c r="EEX52" s="178"/>
      <c r="EEY52" s="178"/>
      <c r="EEZ52" s="178"/>
      <c r="EFA52" s="178"/>
      <c r="EFB52" s="178"/>
      <c r="EFC52" s="178"/>
      <c r="EFD52" s="178"/>
      <c r="EFE52" s="178"/>
      <c r="EFF52" s="178"/>
      <c r="EFG52" s="178"/>
      <c r="EFH52" s="178"/>
      <c r="EFI52" s="178"/>
      <c r="EFJ52" s="178"/>
      <c r="EFK52" s="178"/>
      <c r="EFL52" s="178"/>
      <c r="EFM52" s="178"/>
      <c r="EFN52" s="178"/>
      <c r="EFO52" s="178"/>
      <c r="EFP52" s="178"/>
      <c r="EFQ52" s="178"/>
      <c r="EFR52" s="178"/>
      <c r="EFS52" s="178"/>
      <c r="EFT52" s="178"/>
      <c r="EFU52" s="178"/>
      <c r="EFV52" s="178"/>
      <c r="EFW52" s="178"/>
      <c r="EFX52" s="178"/>
      <c r="EFY52" s="178"/>
      <c r="EFZ52" s="178"/>
      <c r="EGA52" s="178"/>
      <c r="EGB52" s="178"/>
      <c r="EGC52" s="178"/>
      <c r="EGD52" s="178"/>
      <c r="EGE52" s="178"/>
      <c r="EGF52" s="178"/>
      <c r="EGG52" s="178"/>
      <c r="EGH52" s="178"/>
      <c r="EGI52" s="178"/>
      <c r="EGJ52" s="178"/>
      <c r="EGK52" s="178"/>
      <c r="EGL52" s="178"/>
      <c r="EGM52" s="178"/>
      <c r="EGN52" s="178"/>
      <c r="EGO52" s="178"/>
      <c r="EGP52" s="178"/>
      <c r="EGQ52" s="178"/>
      <c r="EGR52" s="178"/>
      <c r="EGS52" s="178"/>
      <c r="EGT52" s="178"/>
      <c r="EGU52" s="178"/>
      <c r="EGV52" s="178"/>
      <c r="EGW52" s="178"/>
      <c r="EGX52" s="178"/>
      <c r="EGY52" s="178"/>
      <c r="EGZ52" s="178"/>
      <c r="EHA52" s="178"/>
      <c r="EHB52" s="178"/>
      <c r="EHC52" s="178"/>
      <c r="EHD52" s="178"/>
      <c r="EHE52" s="178"/>
      <c r="EHF52" s="178"/>
      <c r="EHG52" s="178"/>
      <c r="EHH52" s="178"/>
      <c r="EHI52" s="178"/>
      <c r="EHJ52" s="178"/>
      <c r="EHK52" s="178"/>
      <c r="EHL52" s="178"/>
      <c r="EHM52" s="178"/>
      <c r="EHN52" s="178"/>
      <c r="EHO52" s="178"/>
      <c r="EHP52" s="178"/>
      <c r="EHQ52" s="178"/>
      <c r="EHR52" s="178"/>
      <c r="EHS52" s="178"/>
      <c r="EHT52" s="178"/>
      <c r="EHU52" s="178"/>
      <c r="EHV52" s="178"/>
      <c r="EHW52" s="178"/>
      <c r="EHX52" s="178"/>
      <c r="EHY52" s="178"/>
      <c r="EHZ52" s="178"/>
      <c r="EIA52" s="178"/>
      <c r="EIB52" s="178"/>
      <c r="EIC52" s="178"/>
      <c r="EID52" s="178"/>
      <c r="EIE52" s="178"/>
      <c r="EIF52" s="178"/>
      <c r="EIG52" s="178"/>
      <c r="EIH52" s="178"/>
      <c r="EII52" s="178"/>
      <c r="EIJ52" s="178"/>
      <c r="EIK52" s="178"/>
      <c r="EIL52" s="178"/>
      <c r="EIM52" s="178"/>
      <c r="EIN52" s="178"/>
      <c r="EIO52" s="178"/>
      <c r="EIP52" s="178"/>
      <c r="EIQ52" s="178"/>
      <c r="EIR52" s="178"/>
      <c r="EIS52" s="178"/>
      <c r="EIT52" s="178"/>
      <c r="EIU52" s="178"/>
      <c r="EIV52" s="178"/>
      <c r="EIW52" s="178"/>
      <c r="EIX52" s="178"/>
      <c r="EIY52" s="178"/>
      <c r="EIZ52" s="178"/>
      <c r="EJA52" s="178"/>
      <c r="EJB52" s="178"/>
      <c r="EJC52" s="178"/>
      <c r="EJD52" s="178"/>
      <c r="EJE52" s="178"/>
      <c r="EJF52" s="178"/>
      <c r="EJG52" s="178"/>
      <c r="EJH52" s="178"/>
      <c r="EJI52" s="178"/>
      <c r="EJJ52" s="178"/>
      <c r="EJK52" s="178"/>
      <c r="EJL52" s="178"/>
      <c r="EJM52" s="178"/>
      <c r="EJN52" s="178"/>
      <c r="EJO52" s="178"/>
      <c r="EJP52" s="178"/>
      <c r="EJQ52" s="178"/>
      <c r="EJR52" s="178"/>
      <c r="EJS52" s="178"/>
      <c r="EJT52" s="178"/>
      <c r="EJU52" s="178"/>
      <c r="EJV52" s="178"/>
      <c r="EJW52" s="178"/>
      <c r="EJX52" s="178"/>
      <c r="EJY52" s="178"/>
      <c r="EJZ52" s="178"/>
      <c r="EKA52" s="178"/>
      <c r="EKB52" s="178"/>
      <c r="EKC52" s="178"/>
      <c r="EKD52" s="178"/>
      <c r="EKE52" s="178"/>
      <c r="EKF52" s="178"/>
      <c r="EKG52" s="178"/>
      <c r="EKH52" s="178"/>
      <c r="EKI52" s="178"/>
      <c r="EKJ52" s="178"/>
      <c r="EKK52" s="178"/>
      <c r="EKL52" s="178"/>
      <c r="EKM52" s="178"/>
      <c r="EKN52" s="178"/>
      <c r="EKO52" s="178"/>
      <c r="EKP52" s="178"/>
      <c r="EKQ52" s="178"/>
      <c r="EKR52" s="178"/>
      <c r="EKS52" s="178"/>
      <c r="EKT52" s="178"/>
      <c r="EKU52" s="178"/>
      <c r="EKV52" s="178"/>
      <c r="EKW52" s="178"/>
      <c r="EKX52" s="178"/>
      <c r="EKY52" s="178"/>
      <c r="EKZ52" s="178"/>
      <c r="ELA52" s="178"/>
      <c r="ELB52" s="178"/>
      <c r="ELC52" s="178"/>
      <c r="ELD52" s="178"/>
      <c r="ELE52" s="178"/>
      <c r="ELF52" s="178"/>
      <c r="ELG52" s="178"/>
      <c r="ELH52" s="178"/>
      <c r="ELI52" s="178"/>
      <c r="ELJ52" s="178"/>
      <c r="ELK52" s="178"/>
      <c r="ELL52" s="178"/>
      <c r="ELM52" s="178"/>
      <c r="ELN52" s="178"/>
      <c r="ELO52" s="178"/>
      <c r="ELP52" s="178"/>
      <c r="ELQ52" s="178"/>
      <c r="ELR52" s="178"/>
      <c r="ELS52" s="178"/>
      <c r="ELT52" s="178"/>
      <c r="ELU52" s="178"/>
      <c r="ELV52" s="178"/>
      <c r="ELW52" s="178"/>
      <c r="ELX52" s="178"/>
      <c r="ELY52" s="178"/>
      <c r="ELZ52" s="178"/>
      <c r="EMA52" s="178"/>
      <c r="EMB52" s="178"/>
      <c r="EMC52" s="178"/>
      <c r="EMD52" s="178"/>
      <c r="EME52" s="178"/>
      <c r="EMF52" s="178"/>
      <c r="EMG52" s="178"/>
      <c r="EMH52" s="178"/>
      <c r="EMI52" s="178"/>
      <c r="EMJ52" s="178"/>
      <c r="EMK52" s="178"/>
      <c r="EML52" s="178"/>
      <c r="EMM52" s="178"/>
      <c r="EMN52" s="178"/>
      <c r="EMO52" s="178"/>
      <c r="EMP52" s="178"/>
      <c r="EMQ52" s="178"/>
      <c r="EMR52" s="178"/>
      <c r="EMS52" s="178"/>
      <c r="EMT52" s="178"/>
      <c r="EMU52" s="178"/>
      <c r="EMV52" s="178"/>
      <c r="EMW52" s="178"/>
      <c r="EMX52" s="178"/>
      <c r="EMY52" s="178"/>
      <c r="EMZ52" s="178"/>
      <c r="ENA52" s="178"/>
      <c r="ENB52" s="178"/>
      <c r="ENC52" s="178"/>
      <c r="END52" s="178"/>
      <c r="ENE52" s="178"/>
      <c r="ENF52" s="178"/>
      <c r="ENG52" s="178"/>
      <c r="ENH52" s="178"/>
      <c r="ENI52" s="178"/>
      <c r="ENJ52" s="178"/>
      <c r="ENK52" s="178"/>
      <c r="ENL52" s="178"/>
      <c r="ENM52" s="178"/>
      <c r="ENN52" s="178"/>
      <c r="ENO52" s="178"/>
      <c r="ENP52" s="178"/>
      <c r="ENQ52" s="178"/>
      <c r="ENR52" s="178"/>
      <c r="ENS52" s="178"/>
      <c r="ENT52" s="178"/>
      <c r="ENU52" s="178"/>
      <c r="ENV52" s="178"/>
      <c r="ENW52" s="178"/>
      <c r="ENX52" s="178"/>
      <c r="ENY52" s="178"/>
      <c r="ENZ52" s="178"/>
      <c r="EOA52" s="178"/>
      <c r="EOB52" s="178"/>
      <c r="EOC52" s="178"/>
      <c r="EOD52" s="178"/>
      <c r="EOE52" s="178"/>
      <c r="EOF52" s="178"/>
      <c r="EOG52" s="178"/>
      <c r="EOH52" s="178"/>
      <c r="EOI52" s="178"/>
      <c r="EOJ52" s="178"/>
      <c r="EOK52" s="178"/>
      <c r="EOL52" s="178"/>
      <c r="EOM52" s="178"/>
      <c r="EON52" s="178"/>
      <c r="EOO52" s="178"/>
      <c r="EOP52" s="178"/>
      <c r="EOQ52" s="178"/>
      <c r="EOR52" s="178"/>
      <c r="EOS52" s="178"/>
      <c r="EOT52" s="178"/>
      <c r="EOU52" s="178"/>
      <c r="EOV52" s="178"/>
      <c r="EOW52" s="178"/>
      <c r="EOX52" s="178"/>
      <c r="EOY52" s="178"/>
      <c r="EOZ52" s="178"/>
      <c r="EPA52" s="178"/>
      <c r="EPB52" s="178"/>
      <c r="EPC52" s="178"/>
      <c r="EPD52" s="178"/>
      <c r="EPE52" s="178"/>
      <c r="EPF52" s="178"/>
      <c r="EPG52" s="178"/>
      <c r="EPH52" s="178"/>
      <c r="EPI52" s="178"/>
      <c r="EPJ52" s="178"/>
      <c r="EPK52" s="178"/>
      <c r="EPL52" s="178"/>
      <c r="EPM52" s="178"/>
      <c r="EPN52" s="178"/>
      <c r="EPO52" s="178"/>
      <c r="EPP52" s="178"/>
      <c r="EPQ52" s="178"/>
      <c r="EPR52" s="178"/>
      <c r="EPS52" s="178"/>
      <c r="EPT52" s="178"/>
      <c r="EPU52" s="178"/>
      <c r="EPV52" s="178"/>
      <c r="EPW52" s="178"/>
      <c r="EPX52" s="178"/>
      <c r="EPY52" s="178"/>
      <c r="EPZ52" s="178"/>
      <c r="EQA52" s="178"/>
      <c r="EQB52" s="178"/>
      <c r="EQC52" s="178"/>
      <c r="EQD52" s="178"/>
      <c r="EQE52" s="178"/>
      <c r="EQF52" s="178"/>
      <c r="EQG52" s="178"/>
      <c r="EQH52" s="178"/>
      <c r="EQI52" s="178"/>
      <c r="EQJ52" s="178"/>
      <c r="EQK52" s="178"/>
      <c r="EQL52" s="178"/>
      <c r="EQM52" s="178"/>
      <c r="EQN52" s="178"/>
      <c r="EQO52" s="178"/>
      <c r="EQP52" s="178"/>
      <c r="EQQ52" s="178"/>
      <c r="EQR52" s="178"/>
      <c r="EQS52" s="178"/>
      <c r="EQT52" s="178"/>
      <c r="EQU52" s="178"/>
      <c r="EQV52" s="178"/>
      <c r="EQW52" s="178"/>
      <c r="EQX52" s="178"/>
      <c r="EQY52" s="178"/>
      <c r="EQZ52" s="178"/>
      <c r="ERA52" s="178"/>
      <c r="ERB52" s="178"/>
      <c r="ERC52" s="178"/>
      <c r="ERD52" s="178"/>
      <c r="ERE52" s="178"/>
      <c r="ERF52" s="178"/>
      <c r="ERG52" s="178"/>
      <c r="ERH52" s="178"/>
      <c r="ERI52" s="178"/>
      <c r="ERJ52" s="178"/>
      <c r="ERK52" s="178"/>
      <c r="ERL52" s="178"/>
      <c r="ERM52" s="178"/>
      <c r="ERN52" s="178"/>
      <c r="ERO52" s="178"/>
      <c r="ERP52" s="178"/>
      <c r="ERQ52" s="178"/>
      <c r="ERR52" s="178"/>
      <c r="ERS52" s="178"/>
      <c r="ERT52" s="178"/>
      <c r="ERU52" s="178"/>
      <c r="ERV52" s="178"/>
      <c r="ERW52" s="178"/>
      <c r="ERX52" s="178"/>
      <c r="ERY52" s="178"/>
      <c r="ERZ52" s="178"/>
      <c r="ESA52" s="178"/>
      <c r="ESB52" s="178"/>
      <c r="ESC52" s="178"/>
      <c r="ESD52" s="178"/>
      <c r="ESE52" s="178"/>
      <c r="ESF52" s="178"/>
      <c r="ESG52" s="178"/>
      <c r="ESH52" s="178"/>
      <c r="ESI52" s="178"/>
      <c r="ESJ52" s="178"/>
      <c r="ESK52" s="178"/>
      <c r="ESL52" s="178"/>
      <c r="ESM52" s="178"/>
      <c r="ESN52" s="178"/>
      <c r="ESO52" s="178"/>
      <c r="ESP52" s="178"/>
      <c r="ESQ52" s="178"/>
      <c r="ESR52" s="178"/>
      <c r="ESS52" s="178"/>
      <c r="EST52" s="178"/>
      <c r="ESU52" s="178"/>
      <c r="ESV52" s="178"/>
      <c r="ESW52" s="178"/>
      <c r="ESX52" s="178"/>
      <c r="ESY52" s="178"/>
      <c r="ESZ52" s="178"/>
      <c r="ETA52" s="178"/>
      <c r="ETB52" s="178"/>
      <c r="ETC52" s="178"/>
      <c r="ETD52" s="178"/>
      <c r="ETE52" s="178"/>
      <c r="ETF52" s="178"/>
      <c r="ETG52" s="178"/>
      <c r="ETH52" s="178"/>
      <c r="ETI52" s="178"/>
      <c r="ETJ52" s="178"/>
      <c r="ETK52" s="178"/>
      <c r="ETL52" s="178"/>
      <c r="ETM52" s="178"/>
      <c r="ETN52" s="178"/>
      <c r="ETO52" s="178"/>
      <c r="ETP52" s="178"/>
      <c r="ETQ52" s="178"/>
      <c r="ETR52" s="178"/>
      <c r="ETS52" s="178"/>
      <c r="ETT52" s="178"/>
      <c r="ETU52" s="178"/>
      <c r="ETV52" s="178"/>
      <c r="ETW52" s="178"/>
      <c r="ETX52" s="178"/>
      <c r="ETY52" s="178"/>
      <c r="ETZ52" s="178"/>
      <c r="EUA52" s="178"/>
      <c r="EUB52" s="178"/>
      <c r="EUC52" s="178"/>
      <c r="EUD52" s="178"/>
      <c r="EUE52" s="178"/>
      <c r="EUF52" s="178"/>
      <c r="EUG52" s="178"/>
      <c r="EUH52" s="178"/>
      <c r="EUI52" s="178"/>
      <c r="EUJ52" s="178"/>
      <c r="EUK52" s="178"/>
      <c r="EUL52" s="178"/>
      <c r="EUM52" s="178"/>
      <c r="EUN52" s="178"/>
      <c r="EUO52" s="178"/>
      <c r="EUP52" s="178"/>
      <c r="EUQ52" s="178"/>
      <c r="EUR52" s="178"/>
      <c r="EUS52" s="178"/>
      <c r="EUT52" s="178"/>
      <c r="EUU52" s="178"/>
      <c r="EUV52" s="178"/>
      <c r="EUW52" s="178"/>
      <c r="EUX52" s="178"/>
      <c r="EUY52" s="178"/>
      <c r="EUZ52" s="178"/>
      <c r="EVA52" s="178"/>
      <c r="EVB52" s="178"/>
      <c r="EVC52" s="178"/>
      <c r="EVD52" s="178"/>
      <c r="EVE52" s="178"/>
      <c r="EVF52" s="178"/>
      <c r="EVG52" s="178"/>
      <c r="EVH52" s="178"/>
      <c r="EVI52" s="178"/>
      <c r="EVJ52" s="178"/>
      <c r="EVK52" s="178"/>
      <c r="EVL52" s="178"/>
      <c r="EVM52" s="178"/>
      <c r="EVN52" s="178"/>
      <c r="EVO52" s="178"/>
      <c r="EVP52" s="178"/>
      <c r="EVQ52" s="178"/>
      <c r="EVR52" s="178"/>
      <c r="EVS52" s="178"/>
      <c r="EVT52" s="178"/>
      <c r="EVU52" s="178"/>
      <c r="EVV52" s="178"/>
      <c r="EVW52" s="178"/>
      <c r="EVX52" s="178"/>
      <c r="EVY52" s="178"/>
      <c r="EVZ52" s="178"/>
      <c r="EWA52" s="178"/>
      <c r="EWB52" s="178"/>
      <c r="EWC52" s="178"/>
      <c r="EWD52" s="178"/>
      <c r="EWE52" s="178"/>
      <c r="EWF52" s="178"/>
      <c r="EWG52" s="178"/>
      <c r="EWH52" s="178"/>
      <c r="EWI52" s="178"/>
      <c r="EWJ52" s="178"/>
      <c r="EWK52" s="178"/>
      <c r="EWL52" s="178"/>
      <c r="EWM52" s="178"/>
      <c r="EWN52" s="178"/>
      <c r="EWO52" s="178"/>
      <c r="EWP52" s="178"/>
      <c r="EWQ52" s="178"/>
      <c r="EWR52" s="178"/>
      <c r="EWS52" s="178"/>
      <c r="EWT52" s="178"/>
      <c r="EWU52" s="178"/>
      <c r="EWV52" s="178"/>
      <c r="EWW52" s="178"/>
      <c r="EWX52" s="178"/>
      <c r="EWY52" s="178"/>
      <c r="EWZ52" s="178"/>
      <c r="EXA52" s="178"/>
      <c r="EXB52" s="178"/>
      <c r="EXC52" s="178"/>
      <c r="EXD52" s="178"/>
      <c r="EXE52" s="178"/>
      <c r="EXF52" s="178"/>
      <c r="EXG52" s="178"/>
      <c r="EXH52" s="178"/>
      <c r="EXI52" s="178"/>
      <c r="EXJ52" s="178"/>
      <c r="EXK52" s="178"/>
      <c r="EXL52" s="178"/>
      <c r="EXM52" s="178"/>
      <c r="EXN52" s="178"/>
      <c r="EXO52" s="178"/>
      <c r="EXP52" s="178"/>
      <c r="EXQ52" s="178"/>
      <c r="EXR52" s="178"/>
      <c r="EXS52" s="178"/>
      <c r="EXT52" s="178"/>
      <c r="EXU52" s="178"/>
      <c r="EXV52" s="178"/>
      <c r="EXW52" s="178"/>
      <c r="EXX52" s="178"/>
      <c r="EXY52" s="178"/>
      <c r="EXZ52" s="178"/>
      <c r="EYA52" s="178"/>
      <c r="EYB52" s="178"/>
      <c r="EYC52" s="178"/>
      <c r="EYD52" s="178"/>
      <c r="EYE52" s="178"/>
      <c r="EYF52" s="178"/>
      <c r="EYG52" s="178"/>
      <c r="EYH52" s="178"/>
      <c r="EYI52" s="178"/>
      <c r="EYJ52" s="178"/>
      <c r="EYK52" s="178"/>
      <c r="EYL52" s="178"/>
      <c r="EYM52" s="178"/>
      <c r="EYN52" s="178"/>
      <c r="EYO52" s="178"/>
      <c r="EYP52" s="178"/>
      <c r="EYQ52" s="178"/>
      <c r="EYR52" s="178"/>
      <c r="EYS52" s="178"/>
      <c r="EYT52" s="178"/>
      <c r="EYU52" s="178"/>
      <c r="EYV52" s="178"/>
      <c r="EYW52" s="178"/>
      <c r="EYX52" s="178"/>
      <c r="EYY52" s="178"/>
      <c r="EYZ52" s="178"/>
      <c r="EZA52" s="178"/>
      <c r="EZB52" s="178"/>
      <c r="EZC52" s="178"/>
      <c r="EZD52" s="178"/>
      <c r="EZE52" s="178"/>
      <c r="EZF52" s="178"/>
      <c r="EZG52" s="178"/>
      <c r="EZH52" s="178"/>
      <c r="EZI52" s="178"/>
      <c r="EZJ52" s="178"/>
      <c r="EZK52" s="178"/>
      <c r="EZL52" s="178"/>
      <c r="EZM52" s="178"/>
      <c r="EZN52" s="178"/>
      <c r="EZO52" s="178"/>
      <c r="EZP52" s="178"/>
      <c r="EZQ52" s="178"/>
      <c r="EZR52" s="178"/>
      <c r="EZS52" s="178"/>
      <c r="EZT52" s="178"/>
      <c r="EZU52" s="178"/>
      <c r="EZV52" s="178"/>
      <c r="EZW52" s="178"/>
      <c r="EZX52" s="178"/>
      <c r="EZY52" s="178"/>
      <c r="EZZ52" s="178"/>
      <c r="FAA52" s="178"/>
      <c r="FAB52" s="178"/>
      <c r="FAC52" s="178"/>
      <c r="FAD52" s="178"/>
      <c r="FAE52" s="178"/>
      <c r="FAF52" s="178"/>
      <c r="FAG52" s="178"/>
      <c r="FAH52" s="178"/>
      <c r="FAI52" s="178"/>
      <c r="FAJ52" s="178"/>
      <c r="FAK52" s="178"/>
      <c r="FAL52" s="178"/>
      <c r="FAM52" s="178"/>
      <c r="FAN52" s="178"/>
      <c r="FAO52" s="178"/>
      <c r="FAP52" s="178"/>
      <c r="FAQ52" s="178"/>
      <c r="FAR52" s="178"/>
      <c r="FAS52" s="178"/>
      <c r="FAT52" s="178"/>
      <c r="FAU52" s="178"/>
      <c r="FAV52" s="178"/>
      <c r="FAW52" s="178"/>
      <c r="FAX52" s="178"/>
      <c r="FAY52" s="178"/>
      <c r="FAZ52" s="178"/>
      <c r="FBA52" s="178"/>
      <c r="FBB52" s="178"/>
      <c r="FBC52" s="178"/>
      <c r="FBD52" s="178"/>
      <c r="FBE52" s="178"/>
      <c r="FBF52" s="178"/>
      <c r="FBG52" s="178"/>
      <c r="FBH52" s="178"/>
      <c r="FBI52" s="178"/>
      <c r="FBJ52" s="178"/>
      <c r="FBK52" s="178"/>
      <c r="FBL52" s="178"/>
      <c r="FBM52" s="178"/>
      <c r="FBN52" s="178"/>
      <c r="FBO52" s="178"/>
      <c r="FBP52" s="178"/>
      <c r="FBQ52" s="178"/>
      <c r="FBR52" s="178"/>
      <c r="FBS52" s="178"/>
      <c r="FBT52" s="178"/>
      <c r="FBU52" s="178"/>
      <c r="FBV52" s="178"/>
      <c r="FBW52" s="178"/>
      <c r="FBX52" s="178"/>
      <c r="FBY52" s="178"/>
      <c r="FBZ52" s="178"/>
      <c r="FCA52" s="178"/>
      <c r="FCB52" s="178"/>
      <c r="FCC52" s="178"/>
      <c r="FCD52" s="178"/>
      <c r="FCE52" s="178"/>
      <c r="FCF52" s="178"/>
      <c r="FCG52" s="178"/>
      <c r="FCH52" s="178"/>
      <c r="FCI52" s="178"/>
      <c r="FCJ52" s="178"/>
      <c r="FCK52" s="178"/>
      <c r="FCL52" s="178"/>
      <c r="FCM52" s="178"/>
      <c r="FCN52" s="178"/>
      <c r="FCO52" s="178"/>
      <c r="FCP52" s="178"/>
      <c r="FCQ52" s="178"/>
      <c r="FCR52" s="178"/>
      <c r="FCS52" s="178"/>
      <c r="FCT52" s="178"/>
      <c r="FCU52" s="178"/>
      <c r="FCV52" s="178"/>
      <c r="FCW52" s="178"/>
      <c r="FCX52" s="178"/>
      <c r="FCY52" s="178"/>
      <c r="FCZ52" s="178"/>
      <c r="FDA52" s="178"/>
      <c r="FDB52" s="178"/>
      <c r="FDC52" s="178"/>
      <c r="FDD52" s="178"/>
      <c r="FDE52" s="178"/>
      <c r="FDF52" s="178"/>
      <c r="FDG52" s="178"/>
      <c r="FDH52" s="178"/>
      <c r="FDI52" s="178"/>
      <c r="FDJ52" s="178"/>
      <c r="FDK52" s="178"/>
      <c r="FDL52" s="178"/>
      <c r="FDM52" s="178"/>
      <c r="FDN52" s="178"/>
      <c r="FDO52" s="178"/>
      <c r="FDP52" s="178"/>
      <c r="FDQ52" s="178"/>
      <c r="FDR52" s="178"/>
      <c r="FDS52" s="178"/>
      <c r="FDT52" s="178"/>
      <c r="FDU52" s="178"/>
      <c r="FDV52" s="178"/>
      <c r="FDW52" s="178"/>
      <c r="FDX52" s="178"/>
      <c r="FDY52" s="178"/>
      <c r="FDZ52" s="178"/>
      <c r="FEA52" s="178"/>
      <c r="FEB52" s="178"/>
      <c r="FEC52" s="178"/>
      <c r="FED52" s="178"/>
      <c r="FEE52" s="178"/>
      <c r="FEF52" s="178"/>
      <c r="FEG52" s="178"/>
      <c r="FEH52" s="178"/>
      <c r="FEI52" s="178"/>
      <c r="FEJ52" s="178"/>
      <c r="FEK52" s="178"/>
      <c r="FEL52" s="178"/>
      <c r="FEM52" s="178"/>
      <c r="FEN52" s="178"/>
      <c r="FEO52" s="178"/>
      <c r="FEP52" s="178"/>
      <c r="FEQ52" s="178"/>
      <c r="FER52" s="178"/>
      <c r="FES52" s="178"/>
      <c r="FET52" s="178"/>
      <c r="FEU52" s="178"/>
      <c r="FEV52" s="178"/>
      <c r="FEW52" s="178"/>
      <c r="FEX52" s="178"/>
      <c r="FEY52" s="178"/>
      <c r="FEZ52" s="178"/>
      <c r="FFA52" s="178"/>
      <c r="FFB52" s="178"/>
      <c r="FFC52" s="178"/>
      <c r="FFD52" s="178"/>
      <c r="FFE52" s="178"/>
      <c r="FFF52" s="178"/>
      <c r="FFG52" s="178"/>
      <c r="FFH52" s="178"/>
      <c r="FFI52" s="178"/>
      <c r="FFJ52" s="178"/>
      <c r="FFK52" s="178"/>
      <c r="FFL52" s="178"/>
      <c r="FFM52" s="178"/>
      <c r="FFN52" s="178"/>
      <c r="FFO52" s="178"/>
      <c r="FFP52" s="178"/>
      <c r="FFQ52" s="178"/>
      <c r="FFR52" s="178"/>
      <c r="FFS52" s="178"/>
      <c r="FFT52" s="178"/>
      <c r="FFU52" s="178"/>
      <c r="FFV52" s="178"/>
      <c r="FFW52" s="178"/>
      <c r="FFX52" s="178"/>
      <c r="FFY52" s="178"/>
      <c r="FFZ52" s="178"/>
      <c r="FGA52" s="178"/>
      <c r="FGB52" s="178"/>
      <c r="FGC52" s="178"/>
      <c r="FGD52" s="178"/>
      <c r="FGE52" s="178"/>
      <c r="FGF52" s="178"/>
      <c r="FGG52" s="178"/>
      <c r="FGH52" s="178"/>
      <c r="FGI52" s="178"/>
      <c r="FGJ52" s="178"/>
      <c r="FGK52" s="178"/>
      <c r="FGL52" s="178"/>
      <c r="FGM52" s="178"/>
      <c r="FGN52" s="178"/>
      <c r="FGO52" s="178"/>
      <c r="FGP52" s="178"/>
      <c r="FGQ52" s="178"/>
      <c r="FGR52" s="178"/>
      <c r="FGS52" s="178"/>
      <c r="FGT52" s="178"/>
      <c r="FGU52" s="178"/>
      <c r="FGV52" s="178"/>
      <c r="FGW52" s="178"/>
      <c r="FGX52" s="178"/>
      <c r="FGY52" s="178"/>
      <c r="FGZ52" s="178"/>
      <c r="FHA52" s="178"/>
      <c r="FHB52" s="178"/>
      <c r="FHC52" s="178"/>
      <c r="FHD52" s="178"/>
      <c r="FHE52" s="178"/>
      <c r="FHF52" s="178"/>
      <c r="FHG52" s="178"/>
      <c r="FHH52" s="178"/>
      <c r="FHI52" s="178"/>
      <c r="FHJ52" s="178"/>
      <c r="FHK52" s="178"/>
      <c r="FHL52" s="178"/>
      <c r="FHM52" s="178"/>
      <c r="FHN52" s="178"/>
      <c r="FHO52" s="178"/>
      <c r="FHP52" s="178"/>
      <c r="FHQ52" s="178"/>
      <c r="FHR52" s="178"/>
      <c r="FHS52" s="178"/>
      <c r="FHT52" s="178"/>
      <c r="FHU52" s="178"/>
      <c r="FHV52" s="178"/>
      <c r="FHW52" s="178"/>
      <c r="FHX52" s="178"/>
      <c r="FHY52" s="178"/>
      <c r="FHZ52" s="178"/>
      <c r="FIA52" s="178"/>
      <c r="FIB52" s="178"/>
      <c r="FIC52" s="178"/>
      <c r="FID52" s="178"/>
      <c r="FIE52" s="178"/>
      <c r="FIF52" s="178"/>
      <c r="FIG52" s="178"/>
      <c r="FIH52" s="178"/>
      <c r="FII52" s="178"/>
      <c r="FIJ52" s="178"/>
      <c r="FIK52" s="178"/>
      <c r="FIL52" s="178"/>
      <c r="FIM52" s="178"/>
      <c r="FIN52" s="178"/>
      <c r="FIO52" s="178"/>
      <c r="FIP52" s="178"/>
      <c r="FIQ52" s="178"/>
      <c r="FIR52" s="178"/>
      <c r="FIS52" s="178"/>
      <c r="FIT52" s="178"/>
      <c r="FIU52" s="178"/>
      <c r="FIV52" s="178"/>
      <c r="FIW52" s="178"/>
      <c r="FIX52" s="178"/>
      <c r="FIY52" s="178"/>
      <c r="FIZ52" s="178"/>
      <c r="FJA52" s="178"/>
      <c r="FJB52" s="178"/>
      <c r="FJC52" s="178"/>
      <c r="FJD52" s="178"/>
      <c r="FJE52" s="178"/>
      <c r="FJF52" s="178"/>
      <c r="FJG52" s="178"/>
      <c r="FJH52" s="178"/>
      <c r="FJI52" s="178"/>
      <c r="FJJ52" s="178"/>
      <c r="FJK52" s="178"/>
      <c r="FJL52" s="178"/>
      <c r="FJM52" s="178"/>
      <c r="FJN52" s="178"/>
      <c r="FJO52" s="178"/>
      <c r="FJP52" s="178"/>
      <c r="FJQ52" s="178"/>
      <c r="FJR52" s="178"/>
      <c r="FJS52" s="178"/>
      <c r="FJT52" s="178"/>
      <c r="FJU52" s="178"/>
      <c r="FJV52" s="178"/>
      <c r="FJW52" s="178"/>
      <c r="FJX52" s="178"/>
      <c r="FJY52" s="178"/>
      <c r="FJZ52" s="178"/>
      <c r="FKA52" s="178"/>
      <c r="FKB52" s="178"/>
      <c r="FKC52" s="178"/>
      <c r="FKD52" s="178"/>
      <c r="FKE52" s="178"/>
      <c r="FKF52" s="178"/>
      <c r="FKG52" s="178"/>
      <c r="FKH52" s="178"/>
      <c r="FKI52" s="178"/>
      <c r="FKJ52" s="178"/>
      <c r="FKK52" s="178"/>
      <c r="FKL52" s="178"/>
      <c r="FKM52" s="178"/>
      <c r="FKN52" s="178"/>
      <c r="FKO52" s="178"/>
      <c r="FKP52" s="178"/>
      <c r="FKQ52" s="178"/>
      <c r="FKR52" s="178"/>
      <c r="FKS52" s="178"/>
      <c r="FKT52" s="178"/>
      <c r="FKU52" s="178"/>
      <c r="FKV52" s="178"/>
      <c r="FKW52" s="178"/>
      <c r="FKX52" s="178"/>
      <c r="FKY52" s="178"/>
      <c r="FKZ52" s="178"/>
      <c r="FLA52" s="178"/>
      <c r="FLB52" s="178"/>
      <c r="FLC52" s="178"/>
      <c r="FLD52" s="178"/>
      <c r="FLE52" s="178"/>
      <c r="FLF52" s="178"/>
      <c r="FLG52" s="178"/>
      <c r="FLH52" s="178"/>
      <c r="FLI52" s="178"/>
      <c r="FLJ52" s="178"/>
      <c r="FLK52" s="178"/>
      <c r="FLL52" s="178"/>
      <c r="FLM52" s="178"/>
      <c r="FLN52" s="178"/>
      <c r="FLO52" s="178"/>
      <c r="FLP52" s="178"/>
      <c r="FLQ52" s="178"/>
      <c r="FLR52" s="178"/>
      <c r="FLS52" s="178"/>
      <c r="FLT52" s="178"/>
      <c r="FLU52" s="178"/>
      <c r="FLV52" s="178"/>
      <c r="FLW52" s="178"/>
      <c r="FLX52" s="178"/>
      <c r="FLY52" s="178"/>
      <c r="FLZ52" s="178"/>
      <c r="FMA52" s="178"/>
      <c r="FMB52" s="178"/>
      <c r="FMC52" s="178"/>
      <c r="FMD52" s="178"/>
      <c r="FME52" s="178"/>
      <c r="FMF52" s="178"/>
      <c r="FMG52" s="178"/>
      <c r="FMH52" s="178"/>
      <c r="FMI52" s="178"/>
      <c r="FMJ52" s="178"/>
      <c r="FMK52" s="178"/>
      <c r="FML52" s="178"/>
      <c r="FMM52" s="178"/>
      <c r="FMN52" s="178"/>
      <c r="FMO52" s="178"/>
      <c r="FMP52" s="178"/>
      <c r="FMQ52" s="178"/>
      <c r="FMR52" s="178"/>
      <c r="FMS52" s="178"/>
      <c r="FMT52" s="178"/>
      <c r="FMU52" s="178"/>
      <c r="FMV52" s="178"/>
      <c r="FMW52" s="178"/>
      <c r="FMX52" s="178"/>
      <c r="FMY52" s="178"/>
      <c r="FMZ52" s="178"/>
      <c r="FNA52" s="178"/>
      <c r="FNB52" s="178"/>
      <c r="FNC52" s="178"/>
      <c r="FND52" s="178"/>
      <c r="FNE52" s="178"/>
      <c r="FNF52" s="178"/>
      <c r="FNG52" s="178"/>
      <c r="FNH52" s="178"/>
      <c r="FNI52" s="178"/>
      <c r="FNJ52" s="178"/>
      <c r="FNK52" s="178"/>
      <c r="FNL52" s="178"/>
      <c r="FNM52" s="178"/>
      <c r="FNN52" s="178"/>
      <c r="FNO52" s="178"/>
      <c r="FNP52" s="178"/>
      <c r="FNQ52" s="178"/>
      <c r="FNR52" s="178"/>
      <c r="FNS52" s="178"/>
      <c r="FNT52" s="178"/>
      <c r="FNU52" s="178"/>
      <c r="FNV52" s="178"/>
      <c r="FNW52" s="178"/>
      <c r="FNX52" s="178"/>
      <c r="FNY52" s="178"/>
      <c r="FNZ52" s="178"/>
      <c r="FOA52" s="178"/>
      <c r="FOB52" s="178"/>
      <c r="FOC52" s="178"/>
      <c r="FOD52" s="178"/>
      <c r="FOE52" s="178"/>
      <c r="FOF52" s="178"/>
      <c r="FOG52" s="178"/>
      <c r="FOH52" s="178"/>
      <c r="FOI52" s="178"/>
      <c r="FOJ52" s="178"/>
      <c r="FOK52" s="178"/>
      <c r="FOL52" s="178"/>
      <c r="FOM52" s="178"/>
      <c r="FON52" s="178"/>
      <c r="FOO52" s="178"/>
      <c r="FOP52" s="178"/>
      <c r="FOQ52" s="178"/>
      <c r="FOR52" s="178"/>
      <c r="FOS52" s="178"/>
      <c r="FOT52" s="178"/>
      <c r="FOU52" s="178"/>
      <c r="FOV52" s="178"/>
      <c r="FOW52" s="178"/>
      <c r="FOX52" s="178"/>
      <c r="FOY52" s="178"/>
      <c r="FOZ52" s="178"/>
      <c r="FPA52" s="178"/>
      <c r="FPB52" s="178"/>
      <c r="FPC52" s="178"/>
      <c r="FPD52" s="178"/>
      <c r="FPE52" s="178"/>
      <c r="FPF52" s="178"/>
      <c r="FPG52" s="178"/>
      <c r="FPH52" s="178"/>
      <c r="FPI52" s="178"/>
      <c r="FPJ52" s="178"/>
      <c r="FPK52" s="178"/>
      <c r="FPL52" s="178"/>
      <c r="FPM52" s="178"/>
      <c r="FPN52" s="178"/>
      <c r="FPO52" s="178"/>
      <c r="FPP52" s="178"/>
      <c r="FPQ52" s="178"/>
      <c r="FPR52" s="178"/>
      <c r="FPS52" s="178"/>
      <c r="FPT52" s="178"/>
      <c r="FPU52" s="178"/>
      <c r="FPV52" s="178"/>
      <c r="FPW52" s="178"/>
      <c r="FPX52" s="178"/>
      <c r="FPY52" s="178"/>
      <c r="FPZ52" s="178"/>
      <c r="FQA52" s="178"/>
      <c r="FQB52" s="178"/>
      <c r="FQC52" s="178"/>
      <c r="FQD52" s="178"/>
      <c r="FQE52" s="178"/>
      <c r="FQF52" s="178"/>
      <c r="FQG52" s="178"/>
      <c r="FQH52" s="178"/>
      <c r="FQI52" s="178"/>
      <c r="FQJ52" s="178"/>
      <c r="FQK52" s="178"/>
      <c r="FQL52" s="178"/>
      <c r="FQM52" s="178"/>
      <c r="FQN52" s="178"/>
      <c r="FQO52" s="178"/>
      <c r="FQP52" s="178"/>
      <c r="FQQ52" s="178"/>
      <c r="FQR52" s="178"/>
      <c r="FQS52" s="178"/>
      <c r="FQT52" s="178"/>
      <c r="FQU52" s="178"/>
      <c r="FQV52" s="178"/>
      <c r="FQW52" s="178"/>
      <c r="FQX52" s="178"/>
      <c r="FQY52" s="178"/>
      <c r="FQZ52" s="178"/>
      <c r="FRA52" s="178"/>
      <c r="FRB52" s="178"/>
      <c r="FRC52" s="178"/>
      <c r="FRD52" s="178"/>
      <c r="FRE52" s="178"/>
      <c r="FRF52" s="178"/>
      <c r="FRG52" s="178"/>
      <c r="FRH52" s="178"/>
      <c r="FRI52" s="178"/>
      <c r="FRJ52" s="178"/>
      <c r="FRK52" s="178"/>
      <c r="FRL52" s="178"/>
      <c r="FRM52" s="178"/>
      <c r="FRN52" s="178"/>
      <c r="FRO52" s="178"/>
      <c r="FRP52" s="178"/>
      <c r="FRQ52" s="178"/>
      <c r="FRR52" s="178"/>
      <c r="FRS52" s="178"/>
      <c r="FRT52" s="178"/>
      <c r="FRU52" s="178"/>
      <c r="FRV52" s="178"/>
      <c r="FRW52" s="178"/>
      <c r="FRX52" s="178"/>
      <c r="FRY52" s="178"/>
      <c r="FRZ52" s="178"/>
      <c r="FSA52" s="178"/>
      <c r="FSB52" s="178"/>
      <c r="FSC52" s="178"/>
      <c r="FSD52" s="178"/>
      <c r="FSE52" s="178"/>
      <c r="FSF52" s="178"/>
      <c r="FSG52" s="178"/>
      <c r="FSH52" s="178"/>
      <c r="FSI52" s="178"/>
      <c r="FSJ52" s="178"/>
      <c r="FSK52" s="178"/>
      <c r="FSL52" s="178"/>
      <c r="FSM52" s="178"/>
      <c r="FSN52" s="178"/>
      <c r="FSO52" s="178"/>
      <c r="FSP52" s="178"/>
      <c r="FSQ52" s="178"/>
      <c r="FSR52" s="178"/>
      <c r="FSS52" s="178"/>
      <c r="FST52" s="178"/>
      <c r="FSU52" s="178"/>
      <c r="FSV52" s="178"/>
      <c r="FSW52" s="178"/>
      <c r="FSX52" s="178"/>
      <c r="FSY52" s="178"/>
      <c r="FSZ52" s="178"/>
      <c r="FTA52" s="178"/>
      <c r="FTB52" s="178"/>
      <c r="FTC52" s="178"/>
      <c r="FTD52" s="178"/>
      <c r="FTE52" s="178"/>
      <c r="FTF52" s="178"/>
      <c r="FTG52" s="178"/>
      <c r="FTH52" s="178"/>
      <c r="FTI52" s="178"/>
      <c r="FTJ52" s="178"/>
      <c r="FTK52" s="178"/>
      <c r="FTL52" s="178"/>
      <c r="FTM52" s="178"/>
      <c r="FTN52" s="178"/>
      <c r="FTO52" s="178"/>
      <c r="FTP52" s="178"/>
      <c r="FTQ52" s="178"/>
      <c r="FTR52" s="178"/>
      <c r="FTS52" s="178"/>
      <c r="FTT52" s="178"/>
      <c r="FTU52" s="178"/>
      <c r="FTV52" s="178"/>
      <c r="FTW52" s="178"/>
      <c r="FTX52" s="178"/>
      <c r="FTY52" s="178"/>
      <c r="FTZ52" s="178"/>
      <c r="FUA52" s="178"/>
      <c r="FUB52" s="178"/>
      <c r="FUC52" s="178"/>
      <c r="FUD52" s="178"/>
      <c r="FUE52" s="178"/>
      <c r="FUF52" s="178"/>
      <c r="FUG52" s="178"/>
      <c r="FUH52" s="178"/>
      <c r="FUI52" s="178"/>
      <c r="FUJ52" s="178"/>
      <c r="FUK52" s="178"/>
      <c r="FUL52" s="178"/>
      <c r="FUM52" s="178"/>
      <c r="FUN52" s="178"/>
      <c r="FUO52" s="178"/>
      <c r="FUP52" s="178"/>
      <c r="FUQ52" s="178"/>
      <c r="FUR52" s="178"/>
      <c r="FUS52" s="178"/>
      <c r="FUT52" s="178"/>
      <c r="FUU52" s="178"/>
      <c r="FUV52" s="178"/>
      <c r="FUW52" s="178"/>
      <c r="FUX52" s="178"/>
      <c r="FUY52" s="178"/>
      <c r="FUZ52" s="178"/>
      <c r="FVA52" s="178"/>
      <c r="FVB52" s="178"/>
      <c r="FVC52" s="178"/>
      <c r="FVD52" s="178"/>
      <c r="FVE52" s="178"/>
      <c r="FVF52" s="178"/>
      <c r="FVG52" s="178"/>
      <c r="FVH52" s="178"/>
      <c r="FVI52" s="178"/>
      <c r="FVJ52" s="178"/>
      <c r="FVK52" s="178"/>
      <c r="FVL52" s="178"/>
      <c r="FVM52" s="178"/>
      <c r="FVN52" s="178"/>
      <c r="FVO52" s="178"/>
      <c r="FVP52" s="178"/>
      <c r="FVQ52" s="178"/>
      <c r="FVR52" s="178"/>
      <c r="FVS52" s="178"/>
      <c r="FVT52" s="178"/>
      <c r="FVU52" s="178"/>
      <c r="FVV52" s="178"/>
      <c r="FVW52" s="178"/>
      <c r="FVX52" s="178"/>
      <c r="FVY52" s="178"/>
      <c r="FVZ52" s="178"/>
      <c r="FWA52" s="178"/>
      <c r="FWB52" s="178"/>
      <c r="FWC52" s="178"/>
      <c r="FWD52" s="178"/>
      <c r="FWE52" s="178"/>
      <c r="FWF52" s="178"/>
      <c r="FWG52" s="178"/>
      <c r="FWH52" s="178"/>
      <c r="FWI52" s="178"/>
      <c r="FWJ52" s="178"/>
      <c r="FWK52" s="178"/>
      <c r="FWL52" s="178"/>
      <c r="FWM52" s="178"/>
      <c r="FWN52" s="178"/>
      <c r="FWO52" s="178"/>
      <c r="FWP52" s="178"/>
      <c r="FWQ52" s="178"/>
      <c r="FWR52" s="178"/>
      <c r="FWS52" s="178"/>
      <c r="FWT52" s="178"/>
      <c r="FWU52" s="178"/>
      <c r="FWV52" s="178"/>
      <c r="FWW52" s="178"/>
      <c r="FWX52" s="178"/>
      <c r="FWY52" s="178"/>
      <c r="FWZ52" s="178"/>
      <c r="FXA52" s="178"/>
      <c r="FXB52" s="178"/>
      <c r="FXC52" s="178"/>
      <c r="FXD52" s="178"/>
      <c r="FXE52" s="178"/>
      <c r="FXF52" s="178"/>
      <c r="FXG52" s="178"/>
      <c r="FXH52" s="178"/>
      <c r="FXI52" s="178"/>
      <c r="FXJ52" s="178"/>
      <c r="FXK52" s="178"/>
      <c r="FXL52" s="178"/>
      <c r="FXM52" s="178"/>
      <c r="FXN52" s="178"/>
      <c r="FXO52" s="178"/>
      <c r="FXP52" s="178"/>
      <c r="FXQ52" s="178"/>
      <c r="FXR52" s="178"/>
      <c r="FXS52" s="178"/>
      <c r="FXT52" s="178"/>
      <c r="FXU52" s="178"/>
      <c r="FXV52" s="178"/>
      <c r="FXW52" s="178"/>
      <c r="FXX52" s="178"/>
      <c r="FXY52" s="178"/>
      <c r="FXZ52" s="178"/>
      <c r="FYA52" s="178"/>
      <c r="FYB52" s="178"/>
      <c r="FYC52" s="178"/>
      <c r="FYD52" s="178"/>
      <c r="FYE52" s="178"/>
      <c r="FYF52" s="178"/>
      <c r="FYG52" s="178"/>
      <c r="FYH52" s="178"/>
      <c r="FYI52" s="178"/>
      <c r="FYJ52" s="178"/>
      <c r="FYK52" s="178"/>
      <c r="FYL52" s="178"/>
      <c r="FYM52" s="178"/>
      <c r="FYN52" s="178"/>
      <c r="FYO52" s="178"/>
      <c r="FYP52" s="178"/>
      <c r="FYQ52" s="178"/>
      <c r="FYR52" s="178"/>
      <c r="FYS52" s="178"/>
      <c r="FYT52" s="178"/>
      <c r="FYU52" s="178"/>
      <c r="FYV52" s="178"/>
      <c r="FYW52" s="178"/>
      <c r="FYX52" s="178"/>
      <c r="FYY52" s="178"/>
      <c r="FYZ52" s="178"/>
      <c r="FZA52" s="178"/>
      <c r="FZB52" s="178"/>
      <c r="FZC52" s="178"/>
      <c r="FZD52" s="178"/>
      <c r="FZE52" s="178"/>
      <c r="FZF52" s="178"/>
      <c r="FZG52" s="178"/>
      <c r="FZH52" s="178"/>
      <c r="FZI52" s="178"/>
      <c r="FZJ52" s="178"/>
      <c r="FZK52" s="178"/>
      <c r="FZL52" s="178"/>
      <c r="FZM52" s="178"/>
      <c r="FZN52" s="178"/>
      <c r="FZO52" s="178"/>
      <c r="FZP52" s="178"/>
      <c r="FZQ52" s="178"/>
      <c r="FZR52" s="178"/>
      <c r="FZS52" s="178"/>
      <c r="FZT52" s="178"/>
      <c r="FZU52" s="178"/>
      <c r="FZV52" s="178"/>
      <c r="FZW52" s="178"/>
      <c r="FZX52" s="178"/>
      <c r="FZY52" s="178"/>
      <c r="FZZ52" s="178"/>
      <c r="GAA52" s="178"/>
      <c r="GAB52" s="178"/>
      <c r="GAC52" s="178"/>
      <c r="GAD52" s="178"/>
      <c r="GAE52" s="178"/>
      <c r="GAF52" s="178"/>
      <c r="GAG52" s="178"/>
      <c r="GAH52" s="178"/>
      <c r="GAI52" s="178"/>
      <c r="GAJ52" s="178"/>
      <c r="GAK52" s="178"/>
      <c r="GAL52" s="178"/>
      <c r="GAM52" s="178"/>
      <c r="GAN52" s="178"/>
      <c r="GAO52" s="178"/>
      <c r="GAP52" s="178"/>
      <c r="GAQ52" s="178"/>
      <c r="GAR52" s="178"/>
      <c r="GAS52" s="178"/>
      <c r="GAT52" s="178"/>
      <c r="GAU52" s="178"/>
      <c r="GAV52" s="178"/>
      <c r="GAW52" s="178"/>
      <c r="GAX52" s="178"/>
      <c r="GAY52" s="178"/>
      <c r="GAZ52" s="178"/>
      <c r="GBA52" s="178"/>
      <c r="GBB52" s="178"/>
      <c r="GBC52" s="178"/>
      <c r="GBD52" s="178"/>
      <c r="GBE52" s="178"/>
      <c r="GBF52" s="178"/>
      <c r="GBG52" s="178"/>
      <c r="GBH52" s="178"/>
      <c r="GBI52" s="178"/>
      <c r="GBJ52" s="178"/>
      <c r="GBK52" s="178"/>
      <c r="GBL52" s="178"/>
      <c r="GBM52" s="178"/>
      <c r="GBN52" s="178"/>
      <c r="GBO52" s="178"/>
      <c r="GBP52" s="178"/>
      <c r="GBQ52" s="178"/>
      <c r="GBR52" s="178"/>
      <c r="GBS52" s="178"/>
      <c r="GBT52" s="178"/>
      <c r="GBU52" s="178"/>
      <c r="GBV52" s="178"/>
      <c r="GBW52" s="178"/>
      <c r="GBX52" s="178"/>
      <c r="GBY52" s="178"/>
      <c r="GBZ52" s="178"/>
      <c r="GCA52" s="178"/>
      <c r="GCB52" s="178"/>
      <c r="GCC52" s="178"/>
      <c r="GCD52" s="178"/>
      <c r="GCE52" s="178"/>
      <c r="GCF52" s="178"/>
      <c r="GCG52" s="178"/>
      <c r="GCH52" s="178"/>
      <c r="GCI52" s="178"/>
      <c r="GCJ52" s="178"/>
      <c r="GCK52" s="178"/>
      <c r="GCL52" s="178"/>
      <c r="GCM52" s="178"/>
      <c r="GCN52" s="178"/>
      <c r="GCO52" s="178"/>
      <c r="GCP52" s="178"/>
      <c r="GCQ52" s="178"/>
      <c r="GCR52" s="178"/>
      <c r="GCS52" s="178"/>
      <c r="GCT52" s="178"/>
      <c r="GCU52" s="178"/>
      <c r="GCV52" s="178"/>
      <c r="GCW52" s="178"/>
      <c r="GCX52" s="178"/>
      <c r="GCY52" s="178"/>
      <c r="GCZ52" s="178"/>
      <c r="GDA52" s="178"/>
      <c r="GDB52" s="178"/>
      <c r="GDC52" s="178"/>
      <c r="GDD52" s="178"/>
      <c r="GDE52" s="178"/>
      <c r="GDF52" s="178"/>
      <c r="GDG52" s="178"/>
      <c r="GDH52" s="178"/>
      <c r="GDI52" s="178"/>
      <c r="GDJ52" s="178"/>
      <c r="GDK52" s="178"/>
      <c r="GDL52" s="178"/>
      <c r="GDM52" s="178"/>
      <c r="GDN52" s="178"/>
      <c r="GDO52" s="178"/>
      <c r="GDP52" s="178"/>
      <c r="GDQ52" s="178"/>
      <c r="GDR52" s="178"/>
      <c r="GDS52" s="178"/>
      <c r="GDT52" s="178"/>
      <c r="GDU52" s="178"/>
      <c r="GDV52" s="178"/>
      <c r="GDW52" s="178"/>
      <c r="GDX52" s="178"/>
      <c r="GDY52" s="178"/>
      <c r="GDZ52" s="178"/>
      <c r="GEA52" s="178"/>
      <c r="GEB52" s="178"/>
      <c r="GEC52" s="178"/>
      <c r="GED52" s="178"/>
      <c r="GEE52" s="178"/>
      <c r="GEF52" s="178"/>
      <c r="GEG52" s="178"/>
      <c r="GEH52" s="178"/>
      <c r="GEI52" s="178"/>
      <c r="GEJ52" s="178"/>
      <c r="GEK52" s="178"/>
      <c r="GEL52" s="178"/>
      <c r="GEM52" s="178"/>
      <c r="GEN52" s="178"/>
      <c r="GEO52" s="178"/>
      <c r="GEP52" s="178"/>
      <c r="GEQ52" s="178"/>
      <c r="GER52" s="178"/>
      <c r="GES52" s="178"/>
      <c r="GET52" s="178"/>
      <c r="GEU52" s="178"/>
      <c r="GEV52" s="178"/>
      <c r="GEW52" s="178"/>
      <c r="GEX52" s="178"/>
      <c r="GEY52" s="178"/>
      <c r="GEZ52" s="178"/>
      <c r="GFA52" s="178"/>
      <c r="GFB52" s="178"/>
      <c r="GFC52" s="178"/>
      <c r="GFD52" s="178"/>
      <c r="GFE52" s="178"/>
      <c r="GFF52" s="178"/>
      <c r="GFG52" s="178"/>
      <c r="GFH52" s="178"/>
      <c r="GFI52" s="178"/>
      <c r="GFJ52" s="178"/>
      <c r="GFK52" s="178"/>
      <c r="GFL52" s="178"/>
      <c r="GFM52" s="178"/>
      <c r="GFN52" s="178"/>
      <c r="GFO52" s="178"/>
      <c r="GFP52" s="178"/>
      <c r="GFQ52" s="178"/>
      <c r="GFR52" s="178"/>
      <c r="GFS52" s="178"/>
      <c r="GFT52" s="178"/>
      <c r="GFU52" s="178"/>
      <c r="GFV52" s="178"/>
      <c r="GFW52" s="178"/>
      <c r="GFX52" s="178"/>
      <c r="GFY52" s="178"/>
      <c r="GFZ52" s="178"/>
      <c r="GGA52" s="178"/>
      <c r="GGB52" s="178"/>
      <c r="GGC52" s="178"/>
      <c r="GGD52" s="178"/>
      <c r="GGE52" s="178"/>
      <c r="GGF52" s="178"/>
      <c r="GGG52" s="178"/>
      <c r="GGH52" s="178"/>
      <c r="GGI52" s="178"/>
      <c r="GGJ52" s="178"/>
      <c r="GGK52" s="178"/>
      <c r="GGL52" s="178"/>
      <c r="GGM52" s="178"/>
      <c r="GGN52" s="178"/>
      <c r="GGO52" s="178"/>
      <c r="GGP52" s="178"/>
      <c r="GGQ52" s="178"/>
      <c r="GGR52" s="178"/>
      <c r="GGS52" s="178"/>
      <c r="GGT52" s="178"/>
      <c r="GGU52" s="178"/>
      <c r="GGV52" s="178"/>
      <c r="GGW52" s="178"/>
      <c r="GGX52" s="178"/>
      <c r="GGY52" s="178"/>
      <c r="GGZ52" s="178"/>
      <c r="GHA52" s="178"/>
      <c r="GHB52" s="178"/>
      <c r="GHC52" s="178"/>
      <c r="GHD52" s="178"/>
      <c r="GHE52" s="178"/>
      <c r="GHF52" s="178"/>
      <c r="GHG52" s="178"/>
      <c r="GHH52" s="178"/>
      <c r="GHI52" s="178"/>
      <c r="GHJ52" s="178"/>
      <c r="GHK52" s="178"/>
      <c r="GHL52" s="178"/>
      <c r="GHM52" s="178"/>
      <c r="GHN52" s="178"/>
      <c r="GHO52" s="178"/>
      <c r="GHP52" s="178"/>
      <c r="GHQ52" s="178"/>
      <c r="GHR52" s="178"/>
      <c r="GHS52" s="178"/>
      <c r="GHT52" s="178"/>
      <c r="GHU52" s="178"/>
      <c r="GHV52" s="178"/>
      <c r="GHW52" s="178"/>
      <c r="GHX52" s="178"/>
      <c r="GHY52" s="178"/>
      <c r="GHZ52" s="178"/>
      <c r="GIA52" s="178"/>
      <c r="GIB52" s="178"/>
      <c r="GIC52" s="178"/>
      <c r="GID52" s="178"/>
      <c r="GIE52" s="178"/>
      <c r="GIF52" s="178"/>
      <c r="GIG52" s="178"/>
      <c r="GIH52" s="178"/>
      <c r="GII52" s="178"/>
      <c r="GIJ52" s="178"/>
      <c r="GIK52" s="178"/>
      <c r="GIL52" s="178"/>
      <c r="GIM52" s="178"/>
      <c r="GIN52" s="178"/>
      <c r="GIO52" s="178"/>
      <c r="GIP52" s="178"/>
      <c r="GIQ52" s="178"/>
      <c r="GIR52" s="178"/>
      <c r="GIS52" s="178"/>
      <c r="GIT52" s="178"/>
      <c r="GIU52" s="178"/>
      <c r="GIV52" s="178"/>
      <c r="GIW52" s="178"/>
      <c r="GIX52" s="178"/>
      <c r="GIY52" s="178"/>
      <c r="GIZ52" s="178"/>
      <c r="GJA52" s="178"/>
      <c r="GJB52" s="178"/>
      <c r="GJC52" s="178"/>
      <c r="GJD52" s="178"/>
      <c r="GJE52" s="178"/>
      <c r="GJF52" s="178"/>
      <c r="GJG52" s="178"/>
      <c r="GJH52" s="178"/>
      <c r="GJI52" s="178"/>
      <c r="GJJ52" s="178"/>
      <c r="GJK52" s="178"/>
      <c r="GJL52" s="178"/>
      <c r="GJM52" s="178"/>
      <c r="GJN52" s="178"/>
      <c r="GJO52" s="178"/>
      <c r="GJP52" s="178"/>
      <c r="GJQ52" s="178"/>
      <c r="GJR52" s="178"/>
      <c r="GJS52" s="178"/>
      <c r="GJT52" s="178"/>
      <c r="GJU52" s="178"/>
      <c r="GJV52" s="178"/>
      <c r="GJW52" s="178"/>
      <c r="GJX52" s="178"/>
      <c r="GJY52" s="178"/>
      <c r="GJZ52" s="178"/>
      <c r="GKA52" s="178"/>
      <c r="GKB52" s="178"/>
      <c r="GKC52" s="178"/>
      <c r="GKD52" s="178"/>
      <c r="GKE52" s="178"/>
      <c r="GKF52" s="178"/>
      <c r="GKG52" s="178"/>
      <c r="GKH52" s="178"/>
      <c r="GKI52" s="178"/>
      <c r="GKJ52" s="178"/>
      <c r="GKK52" s="178"/>
      <c r="GKL52" s="178"/>
      <c r="GKM52" s="178"/>
      <c r="GKN52" s="178"/>
      <c r="GKO52" s="178"/>
      <c r="GKP52" s="178"/>
      <c r="GKQ52" s="178"/>
      <c r="GKR52" s="178"/>
      <c r="GKS52" s="178"/>
      <c r="GKT52" s="178"/>
      <c r="GKU52" s="178"/>
      <c r="GKV52" s="178"/>
      <c r="GKW52" s="178"/>
      <c r="GKX52" s="178"/>
      <c r="GKY52" s="178"/>
      <c r="GKZ52" s="178"/>
      <c r="GLA52" s="178"/>
      <c r="GLB52" s="178"/>
      <c r="GLC52" s="178"/>
      <c r="GLD52" s="178"/>
      <c r="GLE52" s="178"/>
      <c r="GLF52" s="178"/>
      <c r="GLG52" s="178"/>
      <c r="GLH52" s="178"/>
      <c r="GLI52" s="178"/>
      <c r="GLJ52" s="178"/>
      <c r="GLK52" s="178"/>
      <c r="GLL52" s="178"/>
      <c r="GLM52" s="178"/>
      <c r="GLN52" s="178"/>
      <c r="GLO52" s="178"/>
      <c r="GLP52" s="178"/>
      <c r="GLQ52" s="178"/>
      <c r="GLR52" s="178"/>
      <c r="GLS52" s="178"/>
      <c r="GLT52" s="178"/>
      <c r="GLU52" s="178"/>
      <c r="GLV52" s="178"/>
      <c r="GLW52" s="178"/>
      <c r="GLX52" s="178"/>
      <c r="GLY52" s="178"/>
      <c r="GLZ52" s="178"/>
      <c r="GMA52" s="178"/>
      <c r="GMB52" s="178"/>
      <c r="GMC52" s="178"/>
      <c r="GMD52" s="178"/>
      <c r="GME52" s="178"/>
      <c r="GMF52" s="178"/>
      <c r="GMG52" s="178"/>
      <c r="GMH52" s="178"/>
      <c r="GMI52" s="178"/>
      <c r="GMJ52" s="178"/>
      <c r="GMK52" s="178"/>
      <c r="GML52" s="178"/>
      <c r="GMM52" s="178"/>
      <c r="GMN52" s="178"/>
      <c r="GMO52" s="178"/>
      <c r="GMP52" s="178"/>
      <c r="GMQ52" s="178"/>
      <c r="GMR52" s="178"/>
      <c r="GMS52" s="178"/>
      <c r="GMT52" s="178"/>
      <c r="GMU52" s="178"/>
      <c r="GMV52" s="178"/>
      <c r="GMW52" s="178"/>
      <c r="GMX52" s="178"/>
      <c r="GMY52" s="178"/>
      <c r="GMZ52" s="178"/>
      <c r="GNA52" s="178"/>
      <c r="GNB52" s="178"/>
      <c r="GNC52" s="178"/>
      <c r="GND52" s="178"/>
      <c r="GNE52" s="178"/>
      <c r="GNF52" s="178"/>
      <c r="GNG52" s="178"/>
      <c r="GNH52" s="178"/>
      <c r="GNI52" s="178"/>
      <c r="GNJ52" s="178"/>
      <c r="GNK52" s="178"/>
      <c r="GNL52" s="178"/>
      <c r="GNM52" s="178"/>
      <c r="GNN52" s="178"/>
      <c r="GNO52" s="178"/>
      <c r="GNP52" s="178"/>
      <c r="GNQ52" s="178"/>
      <c r="GNR52" s="178"/>
      <c r="GNS52" s="178"/>
      <c r="GNT52" s="178"/>
      <c r="GNU52" s="178"/>
      <c r="GNV52" s="178"/>
      <c r="GNW52" s="178"/>
      <c r="GNX52" s="178"/>
      <c r="GNY52" s="178"/>
      <c r="GNZ52" s="178"/>
      <c r="GOA52" s="178"/>
      <c r="GOB52" s="178"/>
      <c r="GOC52" s="178"/>
      <c r="GOD52" s="178"/>
      <c r="GOE52" s="178"/>
      <c r="GOF52" s="178"/>
      <c r="GOG52" s="178"/>
      <c r="GOH52" s="178"/>
      <c r="GOI52" s="178"/>
      <c r="GOJ52" s="178"/>
      <c r="GOK52" s="178"/>
      <c r="GOL52" s="178"/>
      <c r="GOM52" s="178"/>
      <c r="GON52" s="178"/>
      <c r="GOO52" s="178"/>
      <c r="GOP52" s="178"/>
      <c r="GOQ52" s="178"/>
      <c r="GOR52" s="178"/>
      <c r="GOS52" s="178"/>
      <c r="GOT52" s="178"/>
      <c r="GOU52" s="178"/>
      <c r="GOV52" s="178"/>
      <c r="GOW52" s="178"/>
      <c r="GOX52" s="178"/>
      <c r="GOY52" s="178"/>
      <c r="GOZ52" s="178"/>
      <c r="GPA52" s="178"/>
      <c r="GPB52" s="178"/>
      <c r="GPC52" s="178"/>
      <c r="GPD52" s="178"/>
      <c r="GPE52" s="178"/>
      <c r="GPF52" s="178"/>
      <c r="GPG52" s="178"/>
      <c r="GPH52" s="178"/>
      <c r="GPI52" s="178"/>
      <c r="GPJ52" s="178"/>
      <c r="GPK52" s="178"/>
      <c r="GPL52" s="178"/>
      <c r="GPM52" s="178"/>
      <c r="GPN52" s="178"/>
      <c r="GPO52" s="178"/>
      <c r="GPP52" s="178"/>
      <c r="GPQ52" s="178"/>
      <c r="GPR52" s="178"/>
      <c r="GPS52" s="178"/>
      <c r="GPT52" s="178"/>
      <c r="GPU52" s="178"/>
      <c r="GPV52" s="178"/>
      <c r="GPW52" s="178"/>
      <c r="GPX52" s="178"/>
      <c r="GPY52" s="178"/>
      <c r="GPZ52" s="178"/>
      <c r="GQA52" s="178"/>
      <c r="GQB52" s="178"/>
      <c r="GQC52" s="178"/>
      <c r="GQD52" s="178"/>
      <c r="GQE52" s="178"/>
      <c r="GQF52" s="178"/>
      <c r="GQG52" s="178"/>
      <c r="GQH52" s="178"/>
      <c r="GQI52" s="178"/>
      <c r="GQJ52" s="178"/>
      <c r="GQK52" s="178"/>
      <c r="GQL52" s="178"/>
      <c r="GQM52" s="178"/>
      <c r="GQN52" s="178"/>
      <c r="GQO52" s="178"/>
      <c r="GQP52" s="178"/>
      <c r="GQQ52" s="178"/>
      <c r="GQR52" s="178"/>
      <c r="GQS52" s="178"/>
      <c r="GQT52" s="178"/>
      <c r="GQU52" s="178"/>
      <c r="GQV52" s="178"/>
      <c r="GQW52" s="178"/>
      <c r="GQX52" s="178"/>
      <c r="GQY52" s="178"/>
      <c r="GQZ52" s="178"/>
      <c r="GRA52" s="178"/>
      <c r="GRB52" s="178"/>
      <c r="GRC52" s="178"/>
      <c r="GRD52" s="178"/>
      <c r="GRE52" s="178"/>
      <c r="GRF52" s="178"/>
      <c r="GRG52" s="178"/>
      <c r="GRH52" s="178"/>
      <c r="GRI52" s="178"/>
      <c r="GRJ52" s="178"/>
      <c r="GRK52" s="178"/>
      <c r="GRL52" s="178"/>
      <c r="GRM52" s="178"/>
      <c r="GRN52" s="178"/>
      <c r="GRO52" s="178"/>
      <c r="GRP52" s="178"/>
      <c r="GRQ52" s="178"/>
      <c r="GRR52" s="178"/>
      <c r="GRS52" s="178"/>
      <c r="GRT52" s="178"/>
      <c r="GRU52" s="178"/>
      <c r="GRV52" s="178"/>
      <c r="GRW52" s="178"/>
      <c r="GRX52" s="178"/>
      <c r="GRY52" s="178"/>
      <c r="GRZ52" s="178"/>
      <c r="GSA52" s="178"/>
      <c r="GSB52" s="178"/>
      <c r="GSC52" s="178"/>
      <c r="GSD52" s="178"/>
      <c r="GSE52" s="178"/>
      <c r="GSF52" s="178"/>
      <c r="GSG52" s="178"/>
      <c r="GSH52" s="178"/>
      <c r="GSI52" s="178"/>
      <c r="GSJ52" s="178"/>
      <c r="GSK52" s="178"/>
      <c r="GSL52" s="178"/>
      <c r="GSM52" s="178"/>
      <c r="GSN52" s="178"/>
      <c r="GSO52" s="178"/>
      <c r="GSP52" s="178"/>
      <c r="GSQ52" s="178"/>
      <c r="GSR52" s="178"/>
      <c r="GSS52" s="178"/>
      <c r="GST52" s="178"/>
      <c r="GSU52" s="178"/>
      <c r="GSV52" s="178"/>
      <c r="GSW52" s="178"/>
      <c r="GSX52" s="178"/>
      <c r="GSY52" s="178"/>
      <c r="GSZ52" s="178"/>
      <c r="GTA52" s="178"/>
      <c r="GTB52" s="178"/>
      <c r="GTC52" s="178"/>
      <c r="GTD52" s="178"/>
      <c r="GTE52" s="178"/>
      <c r="GTF52" s="178"/>
      <c r="GTG52" s="178"/>
      <c r="GTH52" s="178"/>
      <c r="GTI52" s="178"/>
      <c r="GTJ52" s="178"/>
      <c r="GTK52" s="178"/>
      <c r="GTL52" s="178"/>
      <c r="GTM52" s="178"/>
      <c r="GTN52" s="178"/>
      <c r="GTO52" s="178"/>
      <c r="GTP52" s="178"/>
      <c r="GTQ52" s="178"/>
      <c r="GTR52" s="178"/>
      <c r="GTS52" s="178"/>
      <c r="GTT52" s="178"/>
      <c r="GTU52" s="178"/>
      <c r="GTV52" s="178"/>
      <c r="GTW52" s="178"/>
      <c r="GTX52" s="178"/>
      <c r="GTY52" s="178"/>
      <c r="GTZ52" s="178"/>
      <c r="GUA52" s="178"/>
      <c r="GUB52" s="178"/>
      <c r="GUC52" s="178"/>
      <c r="GUD52" s="178"/>
      <c r="GUE52" s="178"/>
      <c r="GUF52" s="178"/>
      <c r="GUG52" s="178"/>
      <c r="GUH52" s="178"/>
      <c r="GUI52" s="178"/>
      <c r="GUJ52" s="178"/>
      <c r="GUK52" s="178"/>
      <c r="GUL52" s="178"/>
      <c r="GUM52" s="178"/>
      <c r="GUN52" s="178"/>
      <c r="GUO52" s="178"/>
      <c r="GUP52" s="178"/>
      <c r="GUQ52" s="178"/>
      <c r="GUR52" s="178"/>
      <c r="GUS52" s="178"/>
      <c r="GUT52" s="178"/>
      <c r="GUU52" s="178"/>
      <c r="GUV52" s="178"/>
      <c r="GUW52" s="178"/>
      <c r="GUX52" s="178"/>
      <c r="GUY52" s="178"/>
      <c r="GUZ52" s="178"/>
      <c r="GVA52" s="178"/>
      <c r="GVB52" s="178"/>
      <c r="GVC52" s="178"/>
      <c r="GVD52" s="178"/>
      <c r="GVE52" s="178"/>
      <c r="GVF52" s="178"/>
      <c r="GVG52" s="178"/>
      <c r="GVH52" s="178"/>
      <c r="GVI52" s="178"/>
      <c r="GVJ52" s="178"/>
      <c r="GVK52" s="178"/>
      <c r="GVL52" s="178"/>
      <c r="GVM52" s="178"/>
      <c r="GVN52" s="178"/>
      <c r="GVO52" s="178"/>
      <c r="GVP52" s="178"/>
      <c r="GVQ52" s="178"/>
      <c r="GVR52" s="178"/>
      <c r="GVS52" s="178"/>
      <c r="GVT52" s="178"/>
      <c r="GVU52" s="178"/>
      <c r="GVV52" s="178"/>
      <c r="GVW52" s="178"/>
      <c r="GVX52" s="178"/>
      <c r="GVY52" s="178"/>
      <c r="GVZ52" s="178"/>
      <c r="GWA52" s="178"/>
      <c r="GWB52" s="178"/>
      <c r="GWC52" s="178"/>
      <c r="GWD52" s="178"/>
      <c r="GWE52" s="178"/>
      <c r="GWF52" s="178"/>
      <c r="GWG52" s="178"/>
      <c r="GWH52" s="178"/>
      <c r="GWI52" s="178"/>
      <c r="GWJ52" s="178"/>
      <c r="GWK52" s="178"/>
      <c r="GWL52" s="178"/>
      <c r="GWM52" s="178"/>
      <c r="GWN52" s="178"/>
      <c r="GWO52" s="178"/>
      <c r="GWP52" s="178"/>
      <c r="GWQ52" s="178"/>
      <c r="GWR52" s="178"/>
      <c r="GWS52" s="178"/>
      <c r="GWT52" s="178"/>
      <c r="GWU52" s="178"/>
      <c r="GWV52" s="178"/>
      <c r="GWW52" s="178"/>
      <c r="GWX52" s="178"/>
      <c r="GWY52" s="178"/>
      <c r="GWZ52" s="178"/>
      <c r="GXA52" s="178"/>
      <c r="GXB52" s="178"/>
      <c r="GXC52" s="178"/>
      <c r="GXD52" s="178"/>
      <c r="GXE52" s="178"/>
      <c r="GXF52" s="178"/>
      <c r="GXG52" s="178"/>
      <c r="GXH52" s="178"/>
      <c r="GXI52" s="178"/>
      <c r="GXJ52" s="178"/>
      <c r="GXK52" s="178"/>
      <c r="GXL52" s="178"/>
      <c r="GXM52" s="178"/>
      <c r="GXN52" s="178"/>
      <c r="GXO52" s="178"/>
      <c r="GXP52" s="178"/>
      <c r="GXQ52" s="178"/>
      <c r="GXR52" s="178"/>
      <c r="GXS52" s="178"/>
      <c r="GXT52" s="178"/>
      <c r="GXU52" s="178"/>
      <c r="GXV52" s="178"/>
      <c r="GXW52" s="178"/>
      <c r="GXX52" s="178"/>
      <c r="GXY52" s="178"/>
      <c r="GXZ52" s="178"/>
      <c r="GYA52" s="178"/>
      <c r="GYB52" s="178"/>
      <c r="GYC52" s="178"/>
      <c r="GYD52" s="178"/>
      <c r="GYE52" s="178"/>
      <c r="GYF52" s="178"/>
      <c r="GYG52" s="178"/>
      <c r="GYH52" s="178"/>
      <c r="GYI52" s="178"/>
      <c r="GYJ52" s="178"/>
      <c r="GYK52" s="178"/>
      <c r="GYL52" s="178"/>
      <c r="GYM52" s="178"/>
      <c r="GYN52" s="178"/>
      <c r="GYO52" s="178"/>
      <c r="GYP52" s="178"/>
      <c r="GYQ52" s="178"/>
      <c r="GYR52" s="178"/>
      <c r="GYS52" s="178"/>
      <c r="GYT52" s="178"/>
      <c r="GYU52" s="178"/>
      <c r="GYV52" s="178"/>
      <c r="GYW52" s="178"/>
      <c r="GYX52" s="178"/>
      <c r="GYY52" s="178"/>
      <c r="GYZ52" s="178"/>
      <c r="GZA52" s="178"/>
      <c r="GZB52" s="178"/>
      <c r="GZC52" s="178"/>
      <c r="GZD52" s="178"/>
      <c r="GZE52" s="178"/>
      <c r="GZF52" s="178"/>
      <c r="GZG52" s="178"/>
      <c r="GZH52" s="178"/>
      <c r="GZI52" s="178"/>
      <c r="GZJ52" s="178"/>
      <c r="GZK52" s="178"/>
      <c r="GZL52" s="178"/>
      <c r="GZM52" s="178"/>
      <c r="GZN52" s="178"/>
      <c r="GZO52" s="178"/>
      <c r="GZP52" s="178"/>
      <c r="GZQ52" s="178"/>
      <c r="GZR52" s="178"/>
      <c r="GZS52" s="178"/>
      <c r="GZT52" s="178"/>
      <c r="GZU52" s="178"/>
      <c r="GZV52" s="178"/>
      <c r="GZW52" s="178"/>
      <c r="GZX52" s="178"/>
      <c r="GZY52" s="178"/>
      <c r="GZZ52" s="178"/>
      <c r="HAA52" s="178"/>
      <c r="HAB52" s="178"/>
      <c r="HAC52" s="178"/>
      <c r="HAD52" s="178"/>
      <c r="HAE52" s="178"/>
      <c r="HAF52" s="178"/>
      <c r="HAG52" s="178"/>
      <c r="HAH52" s="178"/>
      <c r="HAI52" s="178"/>
      <c r="HAJ52" s="178"/>
      <c r="HAK52" s="178"/>
      <c r="HAL52" s="178"/>
      <c r="HAM52" s="178"/>
      <c r="HAN52" s="178"/>
      <c r="HAO52" s="178"/>
      <c r="HAP52" s="178"/>
      <c r="HAQ52" s="178"/>
      <c r="HAR52" s="178"/>
      <c r="HAS52" s="178"/>
      <c r="HAT52" s="178"/>
      <c r="HAU52" s="178"/>
      <c r="HAV52" s="178"/>
      <c r="HAW52" s="178"/>
      <c r="HAX52" s="178"/>
      <c r="HAY52" s="178"/>
      <c r="HAZ52" s="178"/>
      <c r="HBA52" s="178"/>
      <c r="HBB52" s="178"/>
      <c r="HBC52" s="178"/>
      <c r="HBD52" s="178"/>
      <c r="HBE52" s="178"/>
      <c r="HBF52" s="178"/>
      <c r="HBG52" s="178"/>
      <c r="HBH52" s="178"/>
      <c r="HBI52" s="178"/>
      <c r="HBJ52" s="178"/>
      <c r="HBK52" s="178"/>
      <c r="HBL52" s="178"/>
      <c r="HBM52" s="178"/>
      <c r="HBN52" s="178"/>
      <c r="HBO52" s="178"/>
      <c r="HBP52" s="178"/>
      <c r="HBQ52" s="178"/>
      <c r="HBR52" s="178"/>
      <c r="HBS52" s="178"/>
      <c r="HBT52" s="178"/>
      <c r="HBU52" s="178"/>
      <c r="HBV52" s="178"/>
      <c r="HBW52" s="178"/>
      <c r="HBX52" s="178"/>
      <c r="HBY52" s="178"/>
      <c r="HBZ52" s="178"/>
      <c r="HCA52" s="178"/>
      <c r="HCB52" s="178"/>
      <c r="HCC52" s="178"/>
      <c r="HCD52" s="178"/>
      <c r="HCE52" s="178"/>
      <c r="HCF52" s="178"/>
      <c r="HCG52" s="178"/>
      <c r="HCH52" s="178"/>
      <c r="HCI52" s="178"/>
      <c r="HCJ52" s="178"/>
      <c r="HCK52" s="178"/>
      <c r="HCL52" s="178"/>
      <c r="HCM52" s="178"/>
      <c r="HCN52" s="178"/>
      <c r="HCO52" s="178"/>
      <c r="HCP52" s="178"/>
      <c r="HCQ52" s="178"/>
      <c r="HCR52" s="178"/>
      <c r="HCS52" s="178"/>
      <c r="HCT52" s="178"/>
      <c r="HCU52" s="178"/>
      <c r="HCV52" s="178"/>
      <c r="HCW52" s="178"/>
      <c r="HCX52" s="178"/>
      <c r="HCY52" s="178"/>
      <c r="HCZ52" s="178"/>
      <c r="HDA52" s="178"/>
      <c r="HDB52" s="178"/>
      <c r="HDC52" s="178"/>
      <c r="HDD52" s="178"/>
      <c r="HDE52" s="178"/>
      <c r="HDF52" s="178"/>
      <c r="HDG52" s="178"/>
      <c r="HDH52" s="178"/>
      <c r="HDI52" s="178"/>
      <c r="HDJ52" s="178"/>
      <c r="HDK52" s="178"/>
      <c r="HDL52" s="178"/>
      <c r="HDM52" s="178"/>
      <c r="HDN52" s="178"/>
      <c r="HDO52" s="178"/>
      <c r="HDP52" s="178"/>
      <c r="HDQ52" s="178"/>
      <c r="HDR52" s="178"/>
      <c r="HDS52" s="178"/>
      <c r="HDT52" s="178"/>
      <c r="HDU52" s="178"/>
      <c r="HDV52" s="178"/>
      <c r="HDW52" s="178"/>
      <c r="HDX52" s="178"/>
      <c r="HDY52" s="178"/>
      <c r="HDZ52" s="178"/>
      <c r="HEA52" s="178"/>
      <c r="HEB52" s="178"/>
      <c r="HEC52" s="178"/>
      <c r="HED52" s="178"/>
      <c r="HEE52" s="178"/>
      <c r="HEF52" s="178"/>
      <c r="HEG52" s="178"/>
      <c r="HEH52" s="178"/>
      <c r="HEI52" s="178"/>
      <c r="HEJ52" s="178"/>
      <c r="HEK52" s="178"/>
      <c r="HEL52" s="178"/>
      <c r="HEM52" s="178"/>
      <c r="HEN52" s="178"/>
      <c r="HEO52" s="178"/>
      <c r="HEP52" s="178"/>
      <c r="HEQ52" s="178"/>
      <c r="HER52" s="178"/>
      <c r="HES52" s="178"/>
      <c r="HET52" s="178"/>
      <c r="HEU52" s="178"/>
      <c r="HEV52" s="178"/>
      <c r="HEW52" s="178"/>
      <c r="HEX52" s="178"/>
      <c r="HEY52" s="178"/>
      <c r="HEZ52" s="178"/>
      <c r="HFA52" s="178"/>
      <c r="HFB52" s="178"/>
      <c r="HFC52" s="178"/>
      <c r="HFD52" s="178"/>
      <c r="HFE52" s="178"/>
      <c r="HFF52" s="178"/>
      <c r="HFG52" s="178"/>
      <c r="HFH52" s="178"/>
      <c r="HFI52" s="178"/>
      <c r="HFJ52" s="178"/>
      <c r="HFK52" s="178"/>
      <c r="HFL52" s="178"/>
      <c r="HFM52" s="178"/>
      <c r="HFN52" s="178"/>
      <c r="HFO52" s="178"/>
      <c r="HFP52" s="178"/>
      <c r="HFQ52" s="178"/>
      <c r="HFR52" s="178"/>
      <c r="HFS52" s="178"/>
      <c r="HFT52" s="178"/>
      <c r="HFU52" s="178"/>
      <c r="HFV52" s="178"/>
      <c r="HFW52" s="178"/>
      <c r="HFX52" s="178"/>
      <c r="HFY52" s="178"/>
      <c r="HFZ52" s="178"/>
      <c r="HGA52" s="178"/>
      <c r="HGB52" s="178"/>
      <c r="HGC52" s="178"/>
      <c r="HGD52" s="178"/>
      <c r="HGE52" s="178"/>
      <c r="HGF52" s="178"/>
      <c r="HGG52" s="178"/>
      <c r="HGH52" s="178"/>
      <c r="HGI52" s="178"/>
      <c r="HGJ52" s="178"/>
      <c r="HGK52" s="178"/>
      <c r="HGL52" s="178"/>
      <c r="HGM52" s="178"/>
      <c r="HGN52" s="178"/>
      <c r="HGO52" s="178"/>
      <c r="HGP52" s="178"/>
      <c r="HGQ52" s="178"/>
      <c r="HGR52" s="178"/>
      <c r="HGS52" s="178"/>
      <c r="HGT52" s="178"/>
      <c r="HGU52" s="178"/>
      <c r="HGV52" s="178"/>
      <c r="HGW52" s="178"/>
      <c r="HGX52" s="178"/>
      <c r="HGY52" s="178"/>
      <c r="HGZ52" s="178"/>
      <c r="HHA52" s="178"/>
      <c r="HHB52" s="178"/>
      <c r="HHC52" s="178"/>
      <c r="HHD52" s="178"/>
      <c r="HHE52" s="178"/>
      <c r="HHF52" s="178"/>
      <c r="HHG52" s="178"/>
      <c r="HHH52" s="178"/>
      <c r="HHI52" s="178"/>
      <c r="HHJ52" s="178"/>
      <c r="HHK52" s="178"/>
      <c r="HHL52" s="178"/>
      <c r="HHM52" s="178"/>
      <c r="HHN52" s="178"/>
      <c r="HHO52" s="178"/>
      <c r="HHP52" s="178"/>
      <c r="HHQ52" s="178"/>
      <c r="HHR52" s="178"/>
      <c r="HHS52" s="178"/>
      <c r="HHT52" s="178"/>
      <c r="HHU52" s="178"/>
      <c r="HHV52" s="178"/>
      <c r="HHW52" s="178"/>
      <c r="HHX52" s="178"/>
      <c r="HHY52" s="178"/>
      <c r="HHZ52" s="178"/>
      <c r="HIA52" s="178"/>
      <c r="HIB52" s="178"/>
      <c r="HIC52" s="178"/>
      <c r="HID52" s="178"/>
      <c r="HIE52" s="178"/>
      <c r="HIF52" s="178"/>
      <c r="HIG52" s="178"/>
      <c r="HIH52" s="178"/>
      <c r="HII52" s="178"/>
      <c r="HIJ52" s="178"/>
      <c r="HIK52" s="178"/>
      <c r="HIL52" s="178"/>
      <c r="HIM52" s="178"/>
      <c r="HIN52" s="178"/>
      <c r="HIO52" s="178"/>
      <c r="HIP52" s="178"/>
      <c r="HIQ52" s="178"/>
      <c r="HIR52" s="178"/>
      <c r="HIS52" s="178"/>
      <c r="HIT52" s="178"/>
      <c r="HIU52" s="178"/>
      <c r="HIV52" s="178"/>
      <c r="HIW52" s="178"/>
      <c r="HIX52" s="178"/>
      <c r="HIY52" s="178"/>
      <c r="HIZ52" s="178"/>
      <c r="HJA52" s="178"/>
      <c r="HJB52" s="178"/>
      <c r="HJC52" s="178"/>
      <c r="HJD52" s="178"/>
      <c r="HJE52" s="178"/>
      <c r="HJF52" s="178"/>
      <c r="HJG52" s="178"/>
      <c r="HJH52" s="178"/>
      <c r="HJI52" s="178"/>
      <c r="HJJ52" s="178"/>
      <c r="HJK52" s="178"/>
      <c r="HJL52" s="178"/>
      <c r="HJM52" s="178"/>
      <c r="HJN52" s="178"/>
      <c r="HJO52" s="178"/>
      <c r="HJP52" s="178"/>
      <c r="HJQ52" s="178"/>
      <c r="HJR52" s="178"/>
      <c r="HJS52" s="178"/>
      <c r="HJT52" s="178"/>
      <c r="HJU52" s="178"/>
      <c r="HJV52" s="178"/>
      <c r="HJW52" s="178"/>
      <c r="HJX52" s="178"/>
      <c r="HJY52" s="178"/>
      <c r="HJZ52" s="178"/>
      <c r="HKA52" s="178"/>
      <c r="HKB52" s="178"/>
      <c r="HKC52" s="178"/>
      <c r="HKD52" s="178"/>
      <c r="HKE52" s="178"/>
      <c r="HKF52" s="178"/>
      <c r="HKG52" s="178"/>
      <c r="HKH52" s="178"/>
      <c r="HKI52" s="178"/>
      <c r="HKJ52" s="178"/>
      <c r="HKK52" s="178"/>
      <c r="HKL52" s="178"/>
      <c r="HKM52" s="178"/>
      <c r="HKN52" s="178"/>
      <c r="HKO52" s="178"/>
      <c r="HKP52" s="178"/>
      <c r="HKQ52" s="178"/>
      <c r="HKR52" s="178"/>
      <c r="HKS52" s="178"/>
      <c r="HKT52" s="178"/>
      <c r="HKU52" s="178"/>
      <c r="HKV52" s="178"/>
      <c r="HKW52" s="178"/>
      <c r="HKX52" s="178"/>
      <c r="HKY52" s="178"/>
      <c r="HKZ52" s="178"/>
      <c r="HLA52" s="178"/>
      <c r="HLB52" s="178"/>
      <c r="HLC52" s="178"/>
      <c r="HLD52" s="178"/>
      <c r="HLE52" s="178"/>
      <c r="HLF52" s="178"/>
      <c r="HLG52" s="178"/>
      <c r="HLH52" s="178"/>
      <c r="HLI52" s="178"/>
      <c r="HLJ52" s="178"/>
      <c r="HLK52" s="178"/>
      <c r="HLL52" s="178"/>
      <c r="HLM52" s="178"/>
      <c r="HLN52" s="178"/>
      <c r="HLO52" s="178"/>
      <c r="HLP52" s="178"/>
      <c r="HLQ52" s="178"/>
      <c r="HLR52" s="178"/>
      <c r="HLS52" s="178"/>
      <c r="HLT52" s="178"/>
      <c r="HLU52" s="178"/>
      <c r="HLV52" s="178"/>
      <c r="HLW52" s="178"/>
      <c r="HLX52" s="178"/>
      <c r="HLY52" s="178"/>
      <c r="HLZ52" s="178"/>
      <c r="HMA52" s="178"/>
      <c r="HMB52" s="178"/>
      <c r="HMC52" s="178"/>
      <c r="HMD52" s="178"/>
      <c r="HME52" s="178"/>
      <c r="HMF52" s="178"/>
      <c r="HMG52" s="178"/>
      <c r="HMH52" s="178"/>
      <c r="HMI52" s="178"/>
      <c r="HMJ52" s="178"/>
      <c r="HMK52" s="178"/>
      <c r="HML52" s="178"/>
      <c r="HMM52" s="178"/>
      <c r="HMN52" s="178"/>
      <c r="HMO52" s="178"/>
      <c r="HMP52" s="178"/>
      <c r="HMQ52" s="178"/>
      <c r="HMR52" s="178"/>
      <c r="HMS52" s="178"/>
      <c r="HMT52" s="178"/>
      <c r="HMU52" s="178"/>
      <c r="HMV52" s="178"/>
      <c r="HMW52" s="178"/>
      <c r="HMX52" s="178"/>
      <c r="HMY52" s="178"/>
      <c r="HMZ52" s="178"/>
      <c r="HNA52" s="178"/>
      <c r="HNB52" s="178"/>
      <c r="HNC52" s="178"/>
      <c r="HND52" s="178"/>
      <c r="HNE52" s="178"/>
      <c r="HNF52" s="178"/>
      <c r="HNG52" s="178"/>
      <c r="HNH52" s="178"/>
      <c r="HNI52" s="178"/>
      <c r="HNJ52" s="178"/>
      <c r="HNK52" s="178"/>
      <c r="HNL52" s="178"/>
      <c r="HNM52" s="178"/>
      <c r="HNN52" s="178"/>
      <c r="HNO52" s="178"/>
      <c r="HNP52" s="178"/>
      <c r="HNQ52" s="178"/>
      <c r="HNR52" s="178"/>
      <c r="HNS52" s="178"/>
      <c r="HNT52" s="178"/>
      <c r="HNU52" s="178"/>
      <c r="HNV52" s="178"/>
      <c r="HNW52" s="178"/>
      <c r="HNX52" s="178"/>
      <c r="HNY52" s="178"/>
      <c r="HNZ52" s="178"/>
      <c r="HOA52" s="178"/>
      <c r="HOB52" s="178"/>
      <c r="HOC52" s="178"/>
      <c r="HOD52" s="178"/>
      <c r="HOE52" s="178"/>
      <c r="HOF52" s="178"/>
      <c r="HOG52" s="178"/>
      <c r="HOH52" s="178"/>
      <c r="HOI52" s="178"/>
      <c r="HOJ52" s="178"/>
      <c r="HOK52" s="178"/>
      <c r="HOL52" s="178"/>
      <c r="HOM52" s="178"/>
      <c r="HON52" s="178"/>
      <c r="HOO52" s="178"/>
      <c r="HOP52" s="178"/>
      <c r="HOQ52" s="178"/>
      <c r="HOR52" s="178"/>
      <c r="HOS52" s="178"/>
      <c r="HOT52" s="178"/>
      <c r="HOU52" s="178"/>
      <c r="HOV52" s="178"/>
      <c r="HOW52" s="178"/>
      <c r="HOX52" s="178"/>
      <c r="HOY52" s="178"/>
      <c r="HOZ52" s="178"/>
      <c r="HPA52" s="178"/>
      <c r="HPB52" s="178"/>
      <c r="HPC52" s="178"/>
      <c r="HPD52" s="178"/>
      <c r="HPE52" s="178"/>
      <c r="HPF52" s="178"/>
      <c r="HPG52" s="178"/>
      <c r="HPH52" s="178"/>
      <c r="HPI52" s="178"/>
      <c r="HPJ52" s="178"/>
      <c r="HPK52" s="178"/>
      <c r="HPL52" s="178"/>
      <c r="HPM52" s="178"/>
      <c r="HPN52" s="178"/>
      <c r="HPO52" s="178"/>
      <c r="HPP52" s="178"/>
      <c r="HPQ52" s="178"/>
      <c r="HPR52" s="178"/>
      <c r="HPS52" s="178"/>
      <c r="HPT52" s="178"/>
      <c r="HPU52" s="178"/>
      <c r="HPV52" s="178"/>
      <c r="HPW52" s="178"/>
      <c r="HPX52" s="178"/>
      <c r="HPY52" s="178"/>
      <c r="HPZ52" s="178"/>
      <c r="HQA52" s="178"/>
      <c r="HQB52" s="178"/>
      <c r="HQC52" s="178"/>
      <c r="HQD52" s="178"/>
      <c r="HQE52" s="178"/>
      <c r="HQF52" s="178"/>
      <c r="HQG52" s="178"/>
      <c r="HQH52" s="178"/>
      <c r="HQI52" s="178"/>
      <c r="HQJ52" s="178"/>
      <c r="HQK52" s="178"/>
      <c r="HQL52" s="178"/>
      <c r="HQM52" s="178"/>
      <c r="HQN52" s="178"/>
      <c r="HQO52" s="178"/>
      <c r="HQP52" s="178"/>
      <c r="HQQ52" s="178"/>
      <c r="HQR52" s="178"/>
      <c r="HQS52" s="178"/>
      <c r="HQT52" s="178"/>
      <c r="HQU52" s="178"/>
      <c r="HQV52" s="178"/>
      <c r="HQW52" s="178"/>
      <c r="HQX52" s="178"/>
      <c r="HQY52" s="178"/>
      <c r="HQZ52" s="178"/>
      <c r="HRA52" s="178"/>
      <c r="HRB52" s="178"/>
      <c r="HRC52" s="178"/>
      <c r="HRD52" s="178"/>
      <c r="HRE52" s="178"/>
      <c r="HRF52" s="178"/>
      <c r="HRG52" s="178"/>
      <c r="HRH52" s="178"/>
      <c r="HRI52" s="178"/>
      <c r="HRJ52" s="178"/>
      <c r="HRK52" s="178"/>
      <c r="HRL52" s="178"/>
      <c r="HRM52" s="178"/>
      <c r="HRN52" s="178"/>
      <c r="HRO52" s="178"/>
      <c r="HRP52" s="178"/>
      <c r="HRQ52" s="178"/>
      <c r="HRR52" s="178"/>
      <c r="HRS52" s="178"/>
      <c r="HRT52" s="178"/>
      <c r="HRU52" s="178"/>
      <c r="HRV52" s="178"/>
      <c r="HRW52" s="178"/>
      <c r="HRX52" s="178"/>
      <c r="HRY52" s="178"/>
      <c r="HRZ52" s="178"/>
      <c r="HSA52" s="178"/>
      <c r="HSB52" s="178"/>
      <c r="HSC52" s="178"/>
      <c r="HSD52" s="178"/>
      <c r="HSE52" s="178"/>
      <c r="HSF52" s="178"/>
      <c r="HSG52" s="178"/>
      <c r="HSH52" s="178"/>
      <c r="HSI52" s="178"/>
      <c r="HSJ52" s="178"/>
      <c r="HSK52" s="178"/>
      <c r="HSL52" s="178"/>
      <c r="HSM52" s="178"/>
      <c r="HSN52" s="178"/>
      <c r="HSO52" s="178"/>
      <c r="HSP52" s="178"/>
      <c r="HSQ52" s="178"/>
      <c r="HSR52" s="178"/>
      <c r="HSS52" s="178"/>
      <c r="HST52" s="178"/>
      <c r="HSU52" s="178"/>
      <c r="HSV52" s="178"/>
      <c r="HSW52" s="178"/>
      <c r="HSX52" s="178"/>
      <c r="HSY52" s="178"/>
      <c r="HSZ52" s="178"/>
      <c r="HTA52" s="178"/>
      <c r="HTB52" s="178"/>
      <c r="HTC52" s="178"/>
      <c r="HTD52" s="178"/>
      <c r="HTE52" s="178"/>
      <c r="HTF52" s="178"/>
      <c r="HTG52" s="178"/>
      <c r="HTH52" s="178"/>
      <c r="HTI52" s="178"/>
      <c r="HTJ52" s="178"/>
      <c r="HTK52" s="178"/>
      <c r="HTL52" s="178"/>
      <c r="HTM52" s="178"/>
      <c r="HTN52" s="178"/>
      <c r="HTO52" s="178"/>
      <c r="HTP52" s="178"/>
      <c r="HTQ52" s="178"/>
      <c r="HTR52" s="178"/>
      <c r="HTS52" s="178"/>
      <c r="HTT52" s="178"/>
      <c r="HTU52" s="178"/>
      <c r="HTV52" s="178"/>
      <c r="HTW52" s="178"/>
      <c r="HTX52" s="178"/>
      <c r="HTY52" s="178"/>
      <c r="HTZ52" s="178"/>
      <c r="HUA52" s="178"/>
      <c r="HUB52" s="178"/>
      <c r="HUC52" s="178"/>
      <c r="HUD52" s="178"/>
      <c r="HUE52" s="178"/>
      <c r="HUF52" s="178"/>
      <c r="HUG52" s="178"/>
      <c r="HUH52" s="178"/>
      <c r="HUI52" s="178"/>
      <c r="HUJ52" s="178"/>
      <c r="HUK52" s="178"/>
      <c r="HUL52" s="178"/>
      <c r="HUM52" s="178"/>
      <c r="HUN52" s="178"/>
      <c r="HUO52" s="178"/>
      <c r="HUP52" s="178"/>
      <c r="HUQ52" s="178"/>
      <c r="HUR52" s="178"/>
      <c r="HUS52" s="178"/>
      <c r="HUT52" s="178"/>
      <c r="HUU52" s="178"/>
      <c r="HUV52" s="178"/>
      <c r="HUW52" s="178"/>
      <c r="HUX52" s="178"/>
      <c r="HUY52" s="178"/>
      <c r="HUZ52" s="178"/>
      <c r="HVA52" s="178"/>
      <c r="HVB52" s="178"/>
      <c r="HVC52" s="178"/>
      <c r="HVD52" s="178"/>
      <c r="HVE52" s="178"/>
      <c r="HVF52" s="178"/>
      <c r="HVG52" s="178"/>
      <c r="HVH52" s="178"/>
      <c r="HVI52" s="178"/>
      <c r="HVJ52" s="178"/>
      <c r="HVK52" s="178"/>
      <c r="HVL52" s="178"/>
      <c r="HVM52" s="178"/>
      <c r="HVN52" s="178"/>
      <c r="HVO52" s="178"/>
      <c r="HVP52" s="178"/>
      <c r="HVQ52" s="178"/>
      <c r="HVR52" s="178"/>
      <c r="HVS52" s="178"/>
      <c r="HVT52" s="178"/>
      <c r="HVU52" s="178"/>
      <c r="HVV52" s="178"/>
      <c r="HVW52" s="178"/>
      <c r="HVX52" s="178"/>
      <c r="HVY52" s="178"/>
      <c r="HVZ52" s="178"/>
      <c r="HWA52" s="178"/>
      <c r="HWB52" s="178"/>
      <c r="HWC52" s="178"/>
      <c r="HWD52" s="178"/>
      <c r="HWE52" s="178"/>
      <c r="HWF52" s="178"/>
      <c r="HWG52" s="178"/>
      <c r="HWH52" s="178"/>
      <c r="HWI52" s="178"/>
      <c r="HWJ52" s="178"/>
      <c r="HWK52" s="178"/>
      <c r="HWL52" s="178"/>
      <c r="HWM52" s="178"/>
      <c r="HWN52" s="178"/>
      <c r="HWO52" s="178"/>
      <c r="HWP52" s="178"/>
      <c r="HWQ52" s="178"/>
      <c r="HWR52" s="178"/>
      <c r="HWS52" s="178"/>
      <c r="HWT52" s="178"/>
      <c r="HWU52" s="178"/>
      <c r="HWV52" s="178"/>
      <c r="HWW52" s="178"/>
      <c r="HWX52" s="178"/>
      <c r="HWY52" s="178"/>
      <c r="HWZ52" s="178"/>
      <c r="HXA52" s="178"/>
      <c r="HXB52" s="178"/>
      <c r="HXC52" s="178"/>
      <c r="HXD52" s="178"/>
      <c r="HXE52" s="178"/>
      <c r="HXF52" s="178"/>
      <c r="HXG52" s="178"/>
      <c r="HXH52" s="178"/>
      <c r="HXI52" s="178"/>
      <c r="HXJ52" s="178"/>
      <c r="HXK52" s="178"/>
      <c r="HXL52" s="178"/>
      <c r="HXM52" s="178"/>
      <c r="HXN52" s="178"/>
      <c r="HXO52" s="178"/>
      <c r="HXP52" s="178"/>
      <c r="HXQ52" s="178"/>
      <c r="HXR52" s="178"/>
      <c r="HXS52" s="178"/>
      <c r="HXT52" s="178"/>
      <c r="HXU52" s="178"/>
      <c r="HXV52" s="178"/>
      <c r="HXW52" s="178"/>
      <c r="HXX52" s="178"/>
      <c r="HXY52" s="178"/>
      <c r="HXZ52" s="178"/>
      <c r="HYA52" s="178"/>
      <c r="HYB52" s="178"/>
      <c r="HYC52" s="178"/>
      <c r="HYD52" s="178"/>
      <c r="HYE52" s="178"/>
      <c r="HYF52" s="178"/>
      <c r="HYG52" s="178"/>
      <c r="HYH52" s="178"/>
      <c r="HYI52" s="178"/>
      <c r="HYJ52" s="178"/>
      <c r="HYK52" s="178"/>
      <c r="HYL52" s="178"/>
      <c r="HYM52" s="178"/>
      <c r="HYN52" s="178"/>
      <c r="HYO52" s="178"/>
      <c r="HYP52" s="178"/>
      <c r="HYQ52" s="178"/>
      <c r="HYR52" s="178"/>
      <c r="HYS52" s="178"/>
      <c r="HYT52" s="178"/>
      <c r="HYU52" s="178"/>
      <c r="HYV52" s="178"/>
      <c r="HYW52" s="178"/>
      <c r="HYX52" s="178"/>
      <c r="HYY52" s="178"/>
      <c r="HYZ52" s="178"/>
      <c r="HZA52" s="178"/>
      <c r="HZB52" s="178"/>
      <c r="HZC52" s="178"/>
      <c r="HZD52" s="178"/>
      <c r="HZE52" s="178"/>
      <c r="HZF52" s="178"/>
      <c r="HZG52" s="178"/>
      <c r="HZH52" s="178"/>
      <c r="HZI52" s="178"/>
      <c r="HZJ52" s="178"/>
      <c r="HZK52" s="178"/>
      <c r="HZL52" s="178"/>
      <c r="HZM52" s="178"/>
      <c r="HZN52" s="178"/>
      <c r="HZO52" s="178"/>
      <c r="HZP52" s="178"/>
      <c r="HZQ52" s="178"/>
      <c r="HZR52" s="178"/>
      <c r="HZS52" s="178"/>
      <c r="HZT52" s="178"/>
      <c r="HZU52" s="178"/>
      <c r="HZV52" s="178"/>
      <c r="HZW52" s="178"/>
      <c r="HZX52" s="178"/>
      <c r="HZY52" s="178"/>
      <c r="HZZ52" s="178"/>
      <c r="IAA52" s="178"/>
      <c r="IAB52" s="178"/>
      <c r="IAC52" s="178"/>
      <c r="IAD52" s="178"/>
      <c r="IAE52" s="178"/>
      <c r="IAF52" s="178"/>
      <c r="IAG52" s="178"/>
      <c r="IAH52" s="178"/>
      <c r="IAI52" s="178"/>
      <c r="IAJ52" s="178"/>
      <c r="IAK52" s="178"/>
      <c r="IAL52" s="178"/>
      <c r="IAM52" s="178"/>
      <c r="IAN52" s="178"/>
      <c r="IAO52" s="178"/>
      <c r="IAP52" s="178"/>
      <c r="IAQ52" s="178"/>
      <c r="IAR52" s="178"/>
      <c r="IAS52" s="178"/>
      <c r="IAT52" s="178"/>
      <c r="IAU52" s="178"/>
      <c r="IAV52" s="178"/>
      <c r="IAW52" s="178"/>
      <c r="IAX52" s="178"/>
      <c r="IAY52" s="178"/>
      <c r="IAZ52" s="178"/>
      <c r="IBA52" s="178"/>
      <c r="IBB52" s="178"/>
      <c r="IBC52" s="178"/>
      <c r="IBD52" s="178"/>
      <c r="IBE52" s="178"/>
      <c r="IBF52" s="178"/>
      <c r="IBG52" s="178"/>
      <c r="IBH52" s="178"/>
      <c r="IBI52" s="178"/>
      <c r="IBJ52" s="178"/>
      <c r="IBK52" s="178"/>
      <c r="IBL52" s="178"/>
      <c r="IBM52" s="178"/>
      <c r="IBN52" s="178"/>
      <c r="IBO52" s="178"/>
      <c r="IBP52" s="178"/>
      <c r="IBQ52" s="178"/>
      <c r="IBR52" s="178"/>
      <c r="IBS52" s="178"/>
      <c r="IBT52" s="178"/>
      <c r="IBU52" s="178"/>
      <c r="IBV52" s="178"/>
      <c r="IBW52" s="178"/>
      <c r="IBX52" s="178"/>
      <c r="IBY52" s="178"/>
      <c r="IBZ52" s="178"/>
      <c r="ICA52" s="178"/>
      <c r="ICB52" s="178"/>
      <c r="ICC52" s="178"/>
      <c r="ICD52" s="178"/>
      <c r="ICE52" s="178"/>
      <c r="ICF52" s="178"/>
      <c r="ICG52" s="178"/>
      <c r="ICH52" s="178"/>
      <c r="ICI52" s="178"/>
      <c r="ICJ52" s="178"/>
      <c r="ICK52" s="178"/>
      <c r="ICL52" s="178"/>
      <c r="ICM52" s="178"/>
      <c r="ICN52" s="178"/>
      <c r="ICO52" s="178"/>
      <c r="ICP52" s="178"/>
      <c r="ICQ52" s="178"/>
      <c r="ICR52" s="178"/>
      <c r="ICS52" s="178"/>
      <c r="ICT52" s="178"/>
      <c r="ICU52" s="178"/>
      <c r="ICV52" s="178"/>
      <c r="ICW52" s="178"/>
      <c r="ICX52" s="178"/>
      <c r="ICY52" s="178"/>
      <c r="ICZ52" s="178"/>
      <c r="IDA52" s="178"/>
      <c r="IDB52" s="178"/>
      <c r="IDC52" s="178"/>
      <c r="IDD52" s="178"/>
      <c r="IDE52" s="178"/>
      <c r="IDF52" s="178"/>
      <c r="IDG52" s="178"/>
      <c r="IDH52" s="178"/>
      <c r="IDI52" s="178"/>
      <c r="IDJ52" s="178"/>
      <c r="IDK52" s="178"/>
      <c r="IDL52" s="178"/>
      <c r="IDM52" s="178"/>
      <c r="IDN52" s="178"/>
      <c r="IDO52" s="178"/>
      <c r="IDP52" s="178"/>
      <c r="IDQ52" s="178"/>
      <c r="IDR52" s="178"/>
      <c r="IDS52" s="178"/>
      <c r="IDT52" s="178"/>
      <c r="IDU52" s="178"/>
      <c r="IDV52" s="178"/>
      <c r="IDW52" s="178"/>
      <c r="IDX52" s="178"/>
      <c r="IDY52" s="178"/>
      <c r="IDZ52" s="178"/>
      <c r="IEA52" s="178"/>
      <c r="IEB52" s="178"/>
      <c r="IEC52" s="178"/>
      <c r="IED52" s="178"/>
      <c r="IEE52" s="178"/>
      <c r="IEF52" s="178"/>
      <c r="IEG52" s="178"/>
      <c r="IEH52" s="178"/>
      <c r="IEI52" s="178"/>
      <c r="IEJ52" s="178"/>
      <c r="IEK52" s="178"/>
      <c r="IEL52" s="178"/>
      <c r="IEM52" s="178"/>
      <c r="IEN52" s="178"/>
      <c r="IEO52" s="178"/>
      <c r="IEP52" s="178"/>
      <c r="IEQ52" s="178"/>
      <c r="IER52" s="178"/>
      <c r="IES52" s="178"/>
      <c r="IET52" s="178"/>
      <c r="IEU52" s="178"/>
      <c r="IEV52" s="178"/>
      <c r="IEW52" s="178"/>
      <c r="IEX52" s="178"/>
      <c r="IEY52" s="178"/>
      <c r="IEZ52" s="178"/>
      <c r="IFA52" s="178"/>
      <c r="IFB52" s="178"/>
      <c r="IFC52" s="178"/>
      <c r="IFD52" s="178"/>
      <c r="IFE52" s="178"/>
      <c r="IFF52" s="178"/>
      <c r="IFG52" s="178"/>
      <c r="IFH52" s="178"/>
      <c r="IFI52" s="178"/>
      <c r="IFJ52" s="178"/>
      <c r="IFK52" s="178"/>
      <c r="IFL52" s="178"/>
      <c r="IFM52" s="178"/>
      <c r="IFN52" s="178"/>
      <c r="IFO52" s="178"/>
      <c r="IFP52" s="178"/>
      <c r="IFQ52" s="178"/>
      <c r="IFR52" s="178"/>
      <c r="IFS52" s="178"/>
      <c r="IFT52" s="178"/>
      <c r="IFU52" s="178"/>
      <c r="IFV52" s="178"/>
      <c r="IFW52" s="178"/>
      <c r="IFX52" s="178"/>
      <c r="IFY52" s="178"/>
      <c r="IFZ52" s="178"/>
      <c r="IGA52" s="178"/>
      <c r="IGB52" s="178"/>
      <c r="IGC52" s="178"/>
      <c r="IGD52" s="178"/>
      <c r="IGE52" s="178"/>
      <c r="IGF52" s="178"/>
      <c r="IGG52" s="178"/>
      <c r="IGH52" s="178"/>
      <c r="IGI52" s="178"/>
      <c r="IGJ52" s="178"/>
      <c r="IGK52" s="178"/>
      <c r="IGL52" s="178"/>
      <c r="IGM52" s="178"/>
      <c r="IGN52" s="178"/>
      <c r="IGO52" s="178"/>
      <c r="IGP52" s="178"/>
      <c r="IGQ52" s="178"/>
      <c r="IGR52" s="178"/>
      <c r="IGS52" s="178"/>
      <c r="IGT52" s="178"/>
      <c r="IGU52" s="178"/>
      <c r="IGV52" s="178"/>
      <c r="IGW52" s="178"/>
      <c r="IGX52" s="178"/>
      <c r="IGY52" s="178"/>
      <c r="IGZ52" s="178"/>
      <c r="IHA52" s="178"/>
      <c r="IHB52" s="178"/>
      <c r="IHC52" s="178"/>
      <c r="IHD52" s="178"/>
      <c r="IHE52" s="178"/>
      <c r="IHF52" s="178"/>
      <c r="IHG52" s="178"/>
      <c r="IHH52" s="178"/>
      <c r="IHI52" s="178"/>
      <c r="IHJ52" s="178"/>
      <c r="IHK52" s="178"/>
      <c r="IHL52" s="178"/>
      <c r="IHM52" s="178"/>
      <c r="IHN52" s="178"/>
      <c r="IHO52" s="178"/>
      <c r="IHP52" s="178"/>
      <c r="IHQ52" s="178"/>
      <c r="IHR52" s="178"/>
      <c r="IHS52" s="178"/>
      <c r="IHT52" s="178"/>
      <c r="IHU52" s="178"/>
      <c r="IHV52" s="178"/>
      <c r="IHW52" s="178"/>
      <c r="IHX52" s="178"/>
      <c r="IHY52" s="178"/>
      <c r="IHZ52" s="178"/>
      <c r="IIA52" s="178"/>
      <c r="IIB52" s="178"/>
      <c r="IIC52" s="178"/>
      <c r="IID52" s="178"/>
      <c r="IIE52" s="178"/>
      <c r="IIF52" s="178"/>
      <c r="IIG52" s="178"/>
      <c r="IIH52" s="178"/>
      <c r="III52" s="178"/>
      <c r="IIJ52" s="178"/>
      <c r="IIK52" s="178"/>
      <c r="IIL52" s="178"/>
      <c r="IIM52" s="178"/>
      <c r="IIN52" s="178"/>
      <c r="IIO52" s="178"/>
      <c r="IIP52" s="178"/>
      <c r="IIQ52" s="178"/>
      <c r="IIR52" s="178"/>
      <c r="IIS52" s="178"/>
      <c r="IIT52" s="178"/>
      <c r="IIU52" s="178"/>
      <c r="IIV52" s="178"/>
      <c r="IIW52" s="178"/>
      <c r="IIX52" s="178"/>
      <c r="IIY52" s="178"/>
      <c r="IIZ52" s="178"/>
      <c r="IJA52" s="178"/>
      <c r="IJB52" s="178"/>
      <c r="IJC52" s="178"/>
      <c r="IJD52" s="178"/>
      <c r="IJE52" s="178"/>
      <c r="IJF52" s="178"/>
      <c r="IJG52" s="178"/>
      <c r="IJH52" s="178"/>
      <c r="IJI52" s="178"/>
      <c r="IJJ52" s="178"/>
      <c r="IJK52" s="178"/>
      <c r="IJL52" s="178"/>
      <c r="IJM52" s="178"/>
      <c r="IJN52" s="178"/>
      <c r="IJO52" s="178"/>
      <c r="IJP52" s="178"/>
      <c r="IJQ52" s="178"/>
      <c r="IJR52" s="178"/>
      <c r="IJS52" s="178"/>
      <c r="IJT52" s="178"/>
      <c r="IJU52" s="178"/>
      <c r="IJV52" s="178"/>
      <c r="IJW52" s="178"/>
      <c r="IJX52" s="178"/>
      <c r="IJY52" s="178"/>
      <c r="IJZ52" s="178"/>
      <c r="IKA52" s="178"/>
      <c r="IKB52" s="178"/>
      <c r="IKC52" s="178"/>
      <c r="IKD52" s="178"/>
      <c r="IKE52" s="178"/>
      <c r="IKF52" s="178"/>
      <c r="IKG52" s="178"/>
      <c r="IKH52" s="178"/>
      <c r="IKI52" s="178"/>
      <c r="IKJ52" s="178"/>
      <c r="IKK52" s="178"/>
      <c r="IKL52" s="178"/>
      <c r="IKM52" s="178"/>
      <c r="IKN52" s="178"/>
      <c r="IKO52" s="178"/>
      <c r="IKP52" s="178"/>
      <c r="IKQ52" s="178"/>
      <c r="IKR52" s="178"/>
      <c r="IKS52" s="178"/>
      <c r="IKT52" s="178"/>
      <c r="IKU52" s="178"/>
      <c r="IKV52" s="178"/>
      <c r="IKW52" s="178"/>
      <c r="IKX52" s="178"/>
      <c r="IKY52" s="178"/>
      <c r="IKZ52" s="178"/>
      <c r="ILA52" s="178"/>
      <c r="ILB52" s="178"/>
      <c r="ILC52" s="178"/>
      <c r="ILD52" s="178"/>
      <c r="ILE52" s="178"/>
      <c r="ILF52" s="178"/>
      <c r="ILG52" s="178"/>
      <c r="ILH52" s="178"/>
      <c r="ILI52" s="178"/>
      <c r="ILJ52" s="178"/>
      <c r="ILK52" s="178"/>
      <c r="ILL52" s="178"/>
      <c r="ILM52" s="178"/>
      <c r="ILN52" s="178"/>
      <c r="ILO52" s="178"/>
      <c r="ILP52" s="178"/>
      <c r="ILQ52" s="178"/>
      <c r="ILR52" s="178"/>
      <c r="ILS52" s="178"/>
      <c r="ILT52" s="178"/>
      <c r="ILU52" s="178"/>
      <c r="ILV52" s="178"/>
      <c r="ILW52" s="178"/>
      <c r="ILX52" s="178"/>
      <c r="ILY52" s="178"/>
      <c r="ILZ52" s="178"/>
      <c r="IMA52" s="178"/>
      <c r="IMB52" s="178"/>
      <c r="IMC52" s="178"/>
      <c r="IMD52" s="178"/>
      <c r="IME52" s="178"/>
      <c r="IMF52" s="178"/>
      <c r="IMG52" s="178"/>
      <c r="IMH52" s="178"/>
      <c r="IMI52" s="178"/>
      <c r="IMJ52" s="178"/>
      <c r="IMK52" s="178"/>
      <c r="IML52" s="178"/>
      <c r="IMM52" s="178"/>
      <c r="IMN52" s="178"/>
      <c r="IMO52" s="178"/>
      <c r="IMP52" s="178"/>
      <c r="IMQ52" s="178"/>
      <c r="IMR52" s="178"/>
      <c r="IMS52" s="178"/>
      <c r="IMT52" s="178"/>
      <c r="IMU52" s="178"/>
      <c r="IMV52" s="178"/>
      <c r="IMW52" s="178"/>
      <c r="IMX52" s="178"/>
      <c r="IMY52" s="178"/>
      <c r="IMZ52" s="178"/>
      <c r="INA52" s="178"/>
      <c r="INB52" s="178"/>
      <c r="INC52" s="178"/>
      <c r="IND52" s="178"/>
      <c r="INE52" s="178"/>
      <c r="INF52" s="178"/>
      <c r="ING52" s="178"/>
      <c r="INH52" s="178"/>
      <c r="INI52" s="178"/>
      <c r="INJ52" s="178"/>
      <c r="INK52" s="178"/>
      <c r="INL52" s="178"/>
      <c r="INM52" s="178"/>
      <c r="INN52" s="178"/>
      <c r="INO52" s="178"/>
      <c r="INP52" s="178"/>
      <c r="INQ52" s="178"/>
      <c r="INR52" s="178"/>
      <c r="INS52" s="178"/>
      <c r="INT52" s="178"/>
      <c r="INU52" s="178"/>
      <c r="INV52" s="178"/>
      <c r="INW52" s="178"/>
      <c r="INX52" s="178"/>
      <c r="INY52" s="178"/>
      <c r="INZ52" s="178"/>
      <c r="IOA52" s="178"/>
      <c r="IOB52" s="178"/>
      <c r="IOC52" s="178"/>
      <c r="IOD52" s="178"/>
      <c r="IOE52" s="178"/>
      <c r="IOF52" s="178"/>
      <c r="IOG52" s="178"/>
      <c r="IOH52" s="178"/>
      <c r="IOI52" s="178"/>
      <c r="IOJ52" s="178"/>
      <c r="IOK52" s="178"/>
      <c r="IOL52" s="178"/>
      <c r="IOM52" s="178"/>
      <c r="ION52" s="178"/>
      <c r="IOO52" s="178"/>
      <c r="IOP52" s="178"/>
      <c r="IOQ52" s="178"/>
      <c r="IOR52" s="178"/>
      <c r="IOS52" s="178"/>
      <c r="IOT52" s="178"/>
      <c r="IOU52" s="178"/>
      <c r="IOV52" s="178"/>
      <c r="IOW52" s="178"/>
      <c r="IOX52" s="178"/>
      <c r="IOY52" s="178"/>
      <c r="IOZ52" s="178"/>
      <c r="IPA52" s="178"/>
      <c r="IPB52" s="178"/>
      <c r="IPC52" s="178"/>
      <c r="IPD52" s="178"/>
      <c r="IPE52" s="178"/>
      <c r="IPF52" s="178"/>
      <c r="IPG52" s="178"/>
      <c r="IPH52" s="178"/>
      <c r="IPI52" s="178"/>
      <c r="IPJ52" s="178"/>
      <c r="IPK52" s="178"/>
      <c r="IPL52" s="178"/>
      <c r="IPM52" s="178"/>
      <c r="IPN52" s="178"/>
      <c r="IPO52" s="178"/>
      <c r="IPP52" s="178"/>
      <c r="IPQ52" s="178"/>
      <c r="IPR52" s="178"/>
      <c r="IPS52" s="178"/>
      <c r="IPT52" s="178"/>
      <c r="IPU52" s="178"/>
      <c r="IPV52" s="178"/>
      <c r="IPW52" s="178"/>
      <c r="IPX52" s="178"/>
      <c r="IPY52" s="178"/>
      <c r="IPZ52" s="178"/>
      <c r="IQA52" s="178"/>
      <c r="IQB52" s="178"/>
      <c r="IQC52" s="178"/>
      <c r="IQD52" s="178"/>
      <c r="IQE52" s="178"/>
      <c r="IQF52" s="178"/>
      <c r="IQG52" s="178"/>
      <c r="IQH52" s="178"/>
      <c r="IQI52" s="178"/>
      <c r="IQJ52" s="178"/>
      <c r="IQK52" s="178"/>
      <c r="IQL52" s="178"/>
      <c r="IQM52" s="178"/>
      <c r="IQN52" s="178"/>
      <c r="IQO52" s="178"/>
      <c r="IQP52" s="178"/>
      <c r="IQQ52" s="178"/>
      <c r="IQR52" s="178"/>
      <c r="IQS52" s="178"/>
      <c r="IQT52" s="178"/>
      <c r="IQU52" s="178"/>
      <c r="IQV52" s="178"/>
      <c r="IQW52" s="178"/>
      <c r="IQX52" s="178"/>
      <c r="IQY52" s="178"/>
      <c r="IQZ52" s="178"/>
      <c r="IRA52" s="178"/>
      <c r="IRB52" s="178"/>
      <c r="IRC52" s="178"/>
      <c r="IRD52" s="178"/>
      <c r="IRE52" s="178"/>
      <c r="IRF52" s="178"/>
      <c r="IRG52" s="178"/>
      <c r="IRH52" s="178"/>
      <c r="IRI52" s="178"/>
      <c r="IRJ52" s="178"/>
      <c r="IRK52" s="178"/>
      <c r="IRL52" s="178"/>
      <c r="IRM52" s="178"/>
      <c r="IRN52" s="178"/>
      <c r="IRO52" s="178"/>
      <c r="IRP52" s="178"/>
      <c r="IRQ52" s="178"/>
      <c r="IRR52" s="178"/>
      <c r="IRS52" s="178"/>
      <c r="IRT52" s="178"/>
      <c r="IRU52" s="178"/>
      <c r="IRV52" s="178"/>
      <c r="IRW52" s="178"/>
      <c r="IRX52" s="178"/>
      <c r="IRY52" s="178"/>
      <c r="IRZ52" s="178"/>
      <c r="ISA52" s="178"/>
      <c r="ISB52" s="178"/>
      <c r="ISC52" s="178"/>
      <c r="ISD52" s="178"/>
      <c r="ISE52" s="178"/>
      <c r="ISF52" s="178"/>
      <c r="ISG52" s="178"/>
      <c r="ISH52" s="178"/>
      <c r="ISI52" s="178"/>
      <c r="ISJ52" s="178"/>
      <c r="ISK52" s="178"/>
      <c r="ISL52" s="178"/>
      <c r="ISM52" s="178"/>
      <c r="ISN52" s="178"/>
      <c r="ISO52" s="178"/>
      <c r="ISP52" s="178"/>
      <c r="ISQ52" s="178"/>
      <c r="ISR52" s="178"/>
      <c r="ISS52" s="178"/>
      <c r="IST52" s="178"/>
      <c r="ISU52" s="178"/>
      <c r="ISV52" s="178"/>
      <c r="ISW52" s="178"/>
      <c r="ISX52" s="178"/>
      <c r="ISY52" s="178"/>
      <c r="ISZ52" s="178"/>
      <c r="ITA52" s="178"/>
      <c r="ITB52" s="178"/>
      <c r="ITC52" s="178"/>
      <c r="ITD52" s="178"/>
      <c r="ITE52" s="178"/>
      <c r="ITF52" s="178"/>
      <c r="ITG52" s="178"/>
      <c r="ITH52" s="178"/>
      <c r="ITI52" s="178"/>
      <c r="ITJ52" s="178"/>
      <c r="ITK52" s="178"/>
      <c r="ITL52" s="178"/>
      <c r="ITM52" s="178"/>
      <c r="ITN52" s="178"/>
      <c r="ITO52" s="178"/>
      <c r="ITP52" s="178"/>
      <c r="ITQ52" s="178"/>
      <c r="ITR52" s="178"/>
      <c r="ITS52" s="178"/>
      <c r="ITT52" s="178"/>
      <c r="ITU52" s="178"/>
      <c r="ITV52" s="178"/>
      <c r="ITW52" s="178"/>
      <c r="ITX52" s="178"/>
      <c r="ITY52" s="178"/>
      <c r="ITZ52" s="178"/>
      <c r="IUA52" s="178"/>
      <c r="IUB52" s="178"/>
      <c r="IUC52" s="178"/>
      <c r="IUD52" s="178"/>
      <c r="IUE52" s="178"/>
      <c r="IUF52" s="178"/>
      <c r="IUG52" s="178"/>
      <c r="IUH52" s="178"/>
      <c r="IUI52" s="178"/>
      <c r="IUJ52" s="178"/>
      <c r="IUK52" s="178"/>
      <c r="IUL52" s="178"/>
      <c r="IUM52" s="178"/>
      <c r="IUN52" s="178"/>
      <c r="IUO52" s="178"/>
      <c r="IUP52" s="178"/>
      <c r="IUQ52" s="178"/>
      <c r="IUR52" s="178"/>
      <c r="IUS52" s="178"/>
      <c r="IUT52" s="178"/>
      <c r="IUU52" s="178"/>
      <c r="IUV52" s="178"/>
      <c r="IUW52" s="178"/>
      <c r="IUX52" s="178"/>
      <c r="IUY52" s="178"/>
      <c r="IUZ52" s="178"/>
      <c r="IVA52" s="178"/>
      <c r="IVB52" s="178"/>
      <c r="IVC52" s="178"/>
      <c r="IVD52" s="178"/>
      <c r="IVE52" s="178"/>
      <c r="IVF52" s="178"/>
      <c r="IVG52" s="178"/>
      <c r="IVH52" s="178"/>
      <c r="IVI52" s="178"/>
      <c r="IVJ52" s="178"/>
      <c r="IVK52" s="178"/>
      <c r="IVL52" s="178"/>
      <c r="IVM52" s="178"/>
      <c r="IVN52" s="178"/>
      <c r="IVO52" s="178"/>
      <c r="IVP52" s="178"/>
      <c r="IVQ52" s="178"/>
      <c r="IVR52" s="178"/>
      <c r="IVS52" s="178"/>
      <c r="IVT52" s="178"/>
      <c r="IVU52" s="178"/>
      <c r="IVV52" s="178"/>
      <c r="IVW52" s="178"/>
      <c r="IVX52" s="178"/>
      <c r="IVY52" s="178"/>
      <c r="IVZ52" s="178"/>
      <c r="IWA52" s="178"/>
      <c r="IWB52" s="178"/>
      <c r="IWC52" s="178"/>
      <c r="IWD52" s="178"/>
      <c r="IWE52" s="178"/>
      <c r="IWF52" s="178"/>
      <c r="IWG52" s="178"/>
      <c r="IWH52" s="178"/>
      <c r="IWI52" s="178"/>
      <c r="IWJ52" s="178"/>
      <c r="IWK52" s="178"/>
      <c r="IWL52" s="178"/>
      <c r="IWM52" s="178"/>
      <c r="IWN52" s="178"/>
      <c r="IWO52" s="178"/>
      <c r="IWP52" s="178"/>
      <c r="IWQ52" s="178"/>
      <c r="IWR52" s="178"/>
      <c r="IWS52" s="178"/>
      <c r="IWT52" s="178"/>
      <c r="IWU52" s="178"/>
      <c r="IWV52" s="178"/>
      <c r="IWW52" s="178"/>
      <c r="IWX52" s="178"/>
      <c r="IWY52" s="178"/>
      <c r="IWZ52" s="178"/>
      <c r="IXA52" s="178"/>
      <c r="IXB52" s="178"/>
      <c r="IXC52" s="178"/>
      <c r="IXD52" s="178"/>
      <c r="IXE52" s="178"/>
      <c r="IXF52" s="178"/>
      <c r="IXG52" s="178"/>
      <c r="IXH52" s="178"/>
      <c r="IXI52" s="178"/>
      <c r="IXJ52" s="178"/>
      <c r="IXK52" s="178"/>
      <c r="IXL52" s="178"/>
      <c r="IXM52" s="178"/>
      <c r="IXN52" s="178"/>
      <c r="IXO52" s="178"/>
      <c r="IXP52" s="178"/>
      <c r="IXQ52" s="178"/>
      <c r="IXR52" s="178"/>
      <c r="IXS52" s="178"/>
      <c r="IXT52" s="178"/>
      <c r="IXU52" s="178"/>
      <c r="IXV52" s="178"/>
      <c r="IXW52" s="178"/>
      <c r="IXX52" s="178"/>
      <c r="IXY52" s="178"/>
      <c r="IXZ52" s="178"/>
      <c r="IYA52" s="178"/>
      <c r="IYB52" s="178"/>
      <c r="IYC52" s="178"/>
      <c r="IYD52" s="178"/>
      <c r="IYE52" s="178"/>
      <c r="IYF52" s="178"/>
      <c r="IYG52" s="178"/>
      <c r="IYH52" s="178"/>
      <c r="IYI52" s="178"/>
      <c r="IYJ52" s="178"/>
      <c r="IYK52" s="178"/>
      <c r="IYL52" s="178"/>
      <c r="IYM52" s="178"/>
      <c r="IYN52" s="178"/>
      <c r="IYO52" s="178"/>
      <c r="IYP52" s="178"/>
      <c r="IYQ52" s="178"/>
      <c r="IYR52" s="178"/>
      <c r="IYS52" s="178"/>
      <c r="IYT52" s="178"/>
      <c r="IYU52" s="178"/>
      <c r="IYV52" s="178"/>
      <c r="IYW52" s="178"/>
      <c r="IYX52" s="178"/>
      <c r="IYY52" s="178"/>
      <c r="IYZ52" s="178"/>
      <c r="IZA52" s="178"/>
      <c r="IZB52" s="178"/>
      <c r="IZC52" s="178"/>
      <c r="IZD52" s="178"/>
      <c r="IZE52" s="178"/>
      <c r="IZF52" s="178"/>
      <c r="IZG52" s="178"/>
      <c r="IZH52" s="178"/>
      <c r="IZI52" s="178"/>
      <c r="IZJ52" s="178"/>
      <c r="IZK52" s="178"/>
      <c r="IZL52" s="178"/>
      <c r="IZM52" s="178"/>
      <c r="IZN52" s="178"/>
      <c r="IZO52" s="178"/>
      <c r="IZP52" s="178"/>
      <c r="IZQ52" s="178"/>
      <c r="IZR52" s="178"/>
      <c r="IZS52" s="178"/>
      <c r="IZT52" s="178"/>
      <c r="IZU52" s="178"/>
      <c r="IZV52" s="178"/>
      <c r="IZW52" s="178"/>
      <c r="IZX52" s="178"/>
      <c r="IZY52" s="178"/>
      <c r="IZZ52" s="178"/>
      <c r="JAA52" s="178"/>
      <c r="JAB52" s="178"/>
      <c r="JAC52" s="178"/>
      <c r="JAD52" s="178"/>
      <c r="JAE52" s="178"/>
      <c r="JAF52" s="178"/>
      <c r="JAG52" s="178"/>
      <c r="JAH52" s="178"/>
      <c r="JAI52" s="178"/>
      <c r="JAJ52" s="178"/>
      <c r="JAK52" s="178"/>
      <c r="JAL52" s="178"/>
      <c r="JAM52" s="178"/>
      <c r="JAN52" s="178"/>
      <c r="JAO52" s="178"/>
      <c r="JAP52" s="178"/>
      <c r="JAQ52" s="178"/>
      <c r="JAR52" s="178"/>
      <c r="JAS52" s="178"/>
      <c r="JAT52" s="178"/>
      <c r="JAU52" s="178"/>
      <c r="JAV52" s="178"/>
      <c r="JAW52" s="178"/>
      <c r="JAX52" s="178"/>
      <c r="JAY52" s="178"/>
      <c r="JAZ52" s="178"/>
      <c r="JBA52" s="178"/>
      <c r="JBB52" s="178"/>
      <c r="JBC52" s="178"/>
      <c r="JBD52" s="178"/>
      <c r="JBE52" s="178"/>
      <c r="JBF52" s="178"/>
      <c r="JBG52" s="178"/>
      <c r="JBH52" s="178"/>
      <c r="JBI52" s="178"/>
      <c r="JBJ52" s="178"/>
      <c r="JBK52" s="178"/>
      <c r="JBL52" s="178"/>
      <c r="JBM52" s="178"/>
      <c r="JBN52" s="178"/>
      <c r="JBO52" s="178"/>
      <c r="JBP52" s="178"/>
      <c r="JBQ52" s="178"/>
      <c r="JBR52" s="178"/>
      <c r="JBS52" s="178"/>
      <c r="JBT52" s="178"/>
      <c r="JBU52" s="178"/>
      <c r="JBV52" s="178"/>
      <c r="JBW52" s="178"/>
      <c r="JBX52" s="178"/>
      <c r="JBY52" s="178"/>
      <c r="JBZ52" s="178"/>
      <c r="JCA52" s="178"/>
      <c r="JCB52" s="178"/>
      <c r="JCC52" s="178"/>
      <c r="JCD52" s="178"/>
      <c r="JCE52" s="178"/>
      <c r="JCF52" s="178"/>
      <c r="JCG52" s="178"/>
      <c r="JCH52" s="178"/>
      <c r="JCI52" s="178"/>
      <c r="JCJ52" s="178"/>
      <c r="JCK52" s="178"/>
      <c r="JCL52" s="178"/>
      <c r="JCM52" s="178"/>
      <c r="JCN52" s="178"/>
      <c r="JCO52" s="178"/>
      <c r="JCP52" s="178"/>
      <c r="JCQ52" s="178"/>
      <c r="JCR52" s="178"/>
      <c r="JCS52" s="178"/>
      <c r="JCT52" s="178"/>
      <c r="JCU52" s="178"/>
      <c r="JCV52" s="178"/>
      <c r="JCW52" s="178"/>
      <c r="JCX52" s="178"/>
      <c r="JCY52" s="178"/>
      <c r="JCZ52" s="178"/>
      <c r="JDA52" s="178"/>
      <c r="JDB52" s="178"/>
      <c r="JDC52" s="178"/>
      <c r="JDD52" s="178"/>
      <c r="JDE52" s="178"/>
      <c r="JDF52" s="178"/>
      <c r="JDG52" s="178"/>
      <c r="JDH52" s="178"/>
      <c r="JDI52" s="178"/>
      <c r="JDJ52" s="178"/>
      <c r="JDK52" s="178"/>
      <c r="JDL52" s="178"/>
      <c r="JDM52" s="178"/>
      <c r="JDN52" s="178"/>
      <c r="JDO52" s="178"/>
      <c r="JDP52" s="178"/>
      <c r="JDQ52" s="178"/>
      <c r="JDR52" s="178"/>
      <c r="JDS52" s="178"/>
      <c r="JDT52" s="178"/>
      <c r="JDU52" s="178"/>
      <c r="JDV52" s="178"/>
      <c r="JDW52" s="178"/>
      <c r="JDX52" s="178"/>
      <c r="JDY52" s="178"/>
      <c r="JDZ52" s="178"/>
      <c r="JEA52" s="178"/>
      <c r="JEB52" s="178"/>
      <c r="JEC52" s="178"/>
      <c r="JED52" s="178"/>
      <c r="JEE52" s="178"/>
      <c r="JEF52" s="178"/>
      <c r="JEG52" s="178"/>
      <c r="JEH52" s="178"/>
      <c r="JEI52" s="178"/>
      <c r="JEJ52" s="178"/>
      <c r="JEK52" s="178"/>
      <c r="JEL52" s="178"/>
      <c r="JEM52" s="178"/>
      <c r="JEN52" s="178"/>
      <c r="JEO52" s="178"/>
      <c r="JEP52" s="178"/>
      <c r="JEQ52" s="178"/>
      <c r="JER52" s="178"/>
      <c r="JES52" s="178"/>
      <c r="JET52" s="178"/>
      <c r="JEU52" s="178"/>
      <c r="JEV52" s="178"/>
      <c r="JEW52" s="178"/>
      <c r="JEX52" s="178"/>
      <c r="JEY52" s="178"/>
      <c r="JEZ52" s="178"/>
      <c r="JFA52" s="178"/>
      <c r="JFB52" s="178"/>
      <c r="JFC52" s="178"/>
      <c r="JFD52" s="178"/>
      <c r="JFE52" s="178"/>
      <c r="JFF52" s="178"/>
      <c r="JFG52" s="178"/>
      <c r="JFH52" s="178"/>
      <c r="JFI52" s="178"/>
      <c r="JFJ52" s="178"/>
      <c r="JFK52" s="178"/>
      <c r="JFL52" s="178"/>
      <c r="JFM52" s="178"/>
      <c r="JFN52" s="178"/>
      <c r="JFO52" s="178"/>
      <c r="JFP52" s="178"/>
      <c r="JFQ52" s="178"/>
      <c r="JFR52" s="178"/>
      <c r="JFS52" s="178"/>
      <c r="JFT52" s="178"/>
      <c r="JFU52" s="178"/>
      <c r="JFV52" s="178"/>
      <c r="JFW52" s="178"/>
      <c r="JFX52" s="178"/>
      <c r="JFY52" s="178"/>
      <c r="JFZ52" s="178"/>
      <c r="JGA52" s="178"/>
      <c r="JGB52" s="178"/>
      <c r="JGC52" s="178"/>
      <c r="JGD52" s="178"/>
      <c r="JGE52" s="178"/>
      <c r="JGF52" s="178"/>
      <c r="JGG52" s="178"/>
      <c r="JGH52" s="178"/>
      <c r="JGI52" s="178"/>
      <c r="JGJ52" s="178"/>
      <c r="JGK52" s="178"/>
      <c r="JGL52" s="178"/>
      <c r="JGM52" s="178"/>
      <c r="JGN52" s="178"/>
      <c r="JGO52" s="178"/>
      <c r="JGP52" s="178"/>
      <c r="JGQ52" s="178"/>
      <c r="JGR52" s="178"/>
      <c r="JGS52" s="178"/>
      <c r="JGT52" s="178"/>
      <c r="JGU52" s="178"/>
      <c r="JGV52" s="178"/>
      <c r="JGW52" s="178"/>
      <c r="JGX52" s="178"/>
      <c r="JGY52" s="178"/>
      <c r="JGZ52" s="178"/>
      <c r="JHA52" s="178"/>
      <c r="JHB52" s="178"/>
      <c r="JHC52" s="178"/>
      <c r="JHD52" s="178"/>
      <c r="JHE52" s="178"/>
      <c r="JHF52" s="178"/>
      <c r="JHG52" s="178"/>
      <c r="JHH52" s="178"/>
      <c r="JHI52" s="178"/>
      <c r="JHJ52" s="178"/>
      <c r="JHK52" s="178"/>
      <c r="JHL52" s="178"/>
      <c r="JHM52" s="178"/>
      <c r="JHN52" s="178"/>
      <c r="JHO52" s="178"/>
      <c r="JHP52" s="178"/>
      <c r="JHQ52" s="178"/>
      <c r="JHR52" s="178"/>
      <c r="JHS52" s="178"/>
      <c r="JHT52" s="178"/>
      <c r="JHU52" s="178"/>
      <c r="JHV52" s="178"/>
      <c r="JHW52" s="178"/>
      <c r="JHX52" s="178"/>
      <c r="JHY52" s="178"/>
      <c r="JHZ52" s="178"/>
      <c r="JIA52" s="178"/>
      <c r="JIB52" s="178"/>
      <c r="JIC52" s="178"/>
      <c r="JID52" s="178"/>
      <c r="JIE52" s="178"/>
      <c r="JIF52" s="178"/>
      <c r="JIG52" s="178"/>
      <c r="JIH52" s="178"/>
      <c r="JII52" s="178"/>
      <c r="JIJ52" s="178"/>
      <c r="JIK52" s="178"/>
      <c r="JIL52" s="178"/>
      <c r="JIM52" s="178"/>
      <c r="JIN52" s="178"/>
      <c r="JIO52" s="178"/>
      <c r="JIP52" s="178"/>
      <c r="JIQ52" s="178"/>
      <c r="JIR52" s="178"/>
      <c r="JIS52" s="178"/>
      <c r="JIT52" s="178"/>
      <c r="JIU52" s="178"/>
      <c r="JIV52" s="178"/>
      <c r="JIW52" s="178"/>
      <c r="JIX52" s="178"/>
      <c r="JIY52" s="178"/>
      <c r="JIZ52" s="178"/>
      <c r="JJA52" s="178"/>
      <c r="JJB52" s="178"/>
      <c r="JJC52" s="178"/>
      <c r="JJD52" s="178"/>
      <c r="JJE52" s="178"/>
      <c r="JJF52" s="178"/>
      <c r="JJG52" s="178"/>
      <c r="JJH52" s="178"/>
      <c r="JJI52" s="178"/>
      <c r="JJJ52" s="178"/>
      <c r="JJK52" s="178"/>
      <c r="JJL52" s="178"/>
      <c r="JJM52" s="178"/>
      <c r="JJN52" s="178"/>
      <c r="JJO52" s="178"/>
      <c r="JJP52" s="178"/>
      <c r="JJQ52" s="178"/>
      <c r="JJR52" s="178"/>
      <c r="JJS52" s="178"/>
      <c r="JJT52" s="178"/>
      <c r="JJU52" s="178"/>
      <c r="JJV52" s="178"/>
      <c r="JJW52" s="178"/>
      <c r="JJX52" s="178"/>
      <c r="JJY52" s="178"/>
      <c r="JJZ52" s="178"/>
      <c r="JKA52" s="178"/>
      <c r="JKB52" s="178"/>
      <c r="JKC52" s="178"/>
      <c r="JKD52" s="178"/>
      <c r="JKE52" s="178"/>
      <c r="JKF52" s="178"/>
      <c r="JKG52" s="178"/>
      <c r="JKH52" s="178"/>
      <c r="JKI52" s="178"/>
      <c r="JKJ52" s="178"/>
      <c r="JKK52" s="178"/>
      <c r="JKL52" s="178"/>
      <c r="JKM52" s="178"/>
      <c r="JKN52" s="178"/>
      <c r="JKO52" s="178"/>
      <c r="JKP52" s="178"/>
      <c r="JKQ52" s="178"/>
      <c r="JKR52" s="178"/>
      <c r="JKS52" s="178"/>
      <c r="JKT52" s="178"/>
      <c r="JKU52" s="178"/>
      <c r="JKV52" s="178"/>
      <c r="JKW52" s="178"/>
      <c r="JKX52" s="178"/>
      <c r="JKY52" s="178"/>
      <c r="JKZ52" s="178"/>
      <c r="JLA52" s="178"/>
      <c r="JLB52" s="178"/>
      <c r="JLC52" s="178"/>
      <c r="JLD52" s="178"/>
      <c r="JLE52" s="178"/>
      <c r="JLF52" s="178"/>
      <c r="JLG52" s="178"/>
      <c r="JLH52" s="178"/>
      <c r="JLI52" s="178"/>
      <c r="JLJ52" s="178"/>
      <c r="JLK52" s="178"/>
      <c r="JLL52" s="178"/>
      <c r="JLM52" s="178"/>
      <c r="JLN52" s="178"/>
      <c r="JLO52" s="178"/>
      <c r="JLP52" s="178"/>
      <c r="JLQ52" s="178"/>
      <c r="JLR52" s="178"/>
      <c r="JLS52" s="178"/>
      <c r="JLT52" s="178"/>
      <c r="JLU52" s="178"/>
      <c r="JLV52" s="178"/>
      <c r="JLW52" s="178"/>
      <c r="JLX52" s="178"/>
      <c r="JLY52" s="178"/>
      <c r="JLZ52" s="178"/>
      <c r="JMA52" s="178"/>
      <c r="JMB52" s="178"/>
      <c r="JMC52" s="178"/>
      <c r="JMD52" s="178"/>
      <c r="JME52" s="178"/>
      <c r="JMF52" s="178"/>
      <c r="JMG52" s="178"/>
      <c r="JMH52" s="178"/>
      <c r="JMI52" s="178"/>
      <c r="JMJ52" s="178"/>
      <c r="JMK52" s="178"/>
      <c r="JML52" s="178"/>
      <c r="JMM52" s="178"/>
      <c r="JMN52" s="178"/>
      <c r="JMO52" s="178"/>
      <c r="JMP52" s="178"/>
      <c r="JMQ52" s="178"/>
      <c r="JMR52" s="178"/>
      <c r="JMS52" s="178"/>
      <c r="JMT52" s="178"/>
      <c r="JMU52" s="178"/>
      <c r="JMV52" s="178"/>
      <c r="JMW52" s="178"/>
      <c r="JMX52" s="178"/>
      <c r="JMY52" s="178"/>
      <c r="JMZ52" s="178"/>
      <c r="JNA52" s="178"/>
      <c r="JNB52" s="178"/>
      <c r="JNC52" s="178"/>
      <c r="JND52" s="178"/>
      <c r="JNE52" s="178"/>
      <c r="JNF52" s="178"/>
      <c r="JNG52" s="178"/>
      <c r="JNH52" s="178"/>
      <c r="JNI52" s="178"/>
      <c r="JNJ52" s="178"/>
      <c r="JNK52" s="178"/>
      <c r="JNL52" s="178"/>
      <c r="JNM52" s="178"/>
      <c r="JNN52" s="178"/>
      <c r="JNO52" s="178"/>
      <c r="JNP52" s="178"/>
      <c r="JNQ52" s="178"/>
      <c r="JNR52" s="178"/>
      <c r="JNS52" s="178"/>
      <c r="JNT52" s="178"/>
      <c r="JNU52" s="178"/>
      <c r="JNV52" s="178"/>
      <c r="JNW52" s="178"/>
      <c r="JNX52" s="178"/>
      <c r="JNY52" s="178"/>
      <c r="JNZ52" s="178"/>
      <c r="JOA52" s="178"/>
      <c r="JOB52" s="178"/>
      <c r="JOC52" s="178"/>
      <c r="JOD52" s="178"/>
      <c r="JOE52" s="178"/>
      <c r="JOF52" s="178"/>
      <c r="JOG52" s="178"/>
      <c r="JOH52" s="178"/>
      <c r="JOI52" s="178"/>
      <c r="JOJ52" s="178"/>
      <c r="JOK52" s="178"/>
      <c r="JOL52" s="178"/>
      <c r="JOM52" s="178"/>
      <c r="JON52" s="178"/>
      <c r="JOO52" s="178"/>
      <c r="JOP52" s="178"/>
      <c r="JOQ52" s="178"/>
      <c r="JOR52" s="178"/>
      <c r="JOS52" s="178"/>
      <c r="JOT52" s="178"/>
      <c r="JOU52" s="178"/>
      <c r="JOV52" s="178"/>
      <c r="JOW52" s="178"/>
      <c r="JOX52" s="178"/>
      <c r="JOY52" s="178"/>
      <c r="JOZ52" s="178"/>
      <c r="JPA52" s="178"/>
      <c r="JPB52" s="178"/>
      <c r="JPC52" s="178"/>
      <c r="JPD52" s="178"/>
      <c r="JPE52" s="178"/>
      <c r="JPF52" s="178"/>
      <c r="JPG52" s="178"/>
      <c r="JPH52" s="178"/>
      <c r="JPI52" s="178"/>
      <c r="JPJ52" s="178"/>
      <c r="JPK52" s="178"/>
      <c r="JPL52" s="178"/>
      <c r="JPM52" s="178"/>
      <c r="JPN52" s="178"/>
      <c r="JPO52" s="178"/>
      <c r="JPP52" s="178"/>
      <c r="JPQ52" s="178"/>
      <c r="JPR52" s="178"/>
      <c r="JPS52" s="178"/>
      <c r="JPT52" s="178"/>
      <c r="JPU52" s="178"/>
      <c r="JPV52" s="178"/>
      <c r="JPW52" s="178"/>
      <c r="JPX52" s="178"/>
      <c r="JPY52" s="178"/>
      <c r="JPZ52" s="178"/>
      <c r="JQA52" s="178"/>
      <c r="JQB52" s="178"/>
      <c r="JQC52" s="178"/>
      <c r="JQD52" s="178"/>
      <c r="JQE52" s="178"/>
      <c r="JQF52" s="178"/>
      <c r="JQG52" s="178"/>
      <c r="JQH52" s="178"/>
      <c r="JQI52" s="178"/>
      <c r="JQJ52" s="178"/>
      <c r="JQK52" s="178"/>
      <c r="JQL52" s="178"/>
      <c r="JQM52" s="178"/>
      <c r="JQN52" s="178"/>
      <c r="JQO52" s="178"/>
      <c r="JQP52" s="178"/>
      <c r="JQQ52" s="178"/>
      <c r="JQR52" s="178"/>
      <c r="JQS52" s="178"/>
      <c r="JQT52" s="178"/>
      <c r="JQU52" s="178"/>
      <c r="JQV52" s="178"/>
      <c r="JQW52" s="178"/>
      <c r="JQX52" s="178"/>
      <c r="JQY52" s="178"/>
      <c r="JQZ52" s="178"/>
      <c r="JRA52" s="178"/>
      <c r="JRB52" s="178"/>
      <c r="JRC52" s="178"/>
      <c r="JRD52" s="178"/>
      <c r="JRE52" s="178"/>
      <c r="JRF52" s="178"/>
      <c r="JRG52" s="178"/>
      <c r="JRH52" s="178"/>
      <c r="JRI52" s="178"/>
      <c r="JRJ52" s="178"/>
      <c r="JRK52" s="178"/>
      <c r="JRL52" s="178"/>
      <c r="JRM52" s="178"/>
      <c r="JRN52" s="178"/>
      <c r="JRO52" s="178"/>
      <c r="JRP52" s="178"/>
      <c r="JRQ52" s="178"/>
      <c r="JRR52" s="178"/>
      <c r="JRS52" s="178"/>
      <c r="JRT52" s="178"/>
      <c r="JRU52" s="178"/>
      <c r="JRV52" s="178"/>
      <c r="JRW52" s="178"/>
      <c r="JRX52" s="178"/>
      <c r="JRY52" s="178"/>
      <c r="JRZ52" s="178"/>
      <c r="JSA52" s="178"/>
      <c r="JSB52" s="178"/>
      <c r="JSC52" s="178"/>
      <c r="JSD52" s="178"/>
      <c r="JSE52" s="178"/>
      <c r="JSF52" s="178"/>
      <c r="JSG52" s="178"/>
      <c r="JSH52" s="178"/>
      <c r="JSI52" s="178"/>
      <c r="JSJ52" s="178"/>
      <c r="JSK52" s="178"/>
      <c r="JSL52" s="178"/>
      <c r="JSM52" s="178"/>
      <c r="JSN52" s="178"/>
      <c r="JSO52" s="178"/>
      <c r="JSP52" s="178"/>
      <c r="JSQ52" s="178"/>
      <c r="JSR52" s="178"/>
      <c r="JSS52" s="178"/>
      <c r="JST52" s="178"/>
      <c r="JSU52" s="178"/>
      <c r="JSV52" s="178"/>
      <c r="JSW52" s="178"/>
      <c r="JSX52" s="178"/>
      <c r="JSY52" s="178"/>
      <c r="JSZ52" s="178"/>
      <c r="JTA52" s="178"/>
      <c r="JTB52" s="178"/>
      <c r="JTC52" s="178"/>
      <c r="JTD52" s="178"/>
      <c r="JTE52" s="178"/>
      <c r="JTF52" s="178"/>
      <c r="JTG52" s="178"/>
      <c r="JTH52" s="178"/>
      <c r="JTI52" s="178"/>
      <c r="JTJ52" s="178"/>
      <c r="JTK52" s="178"/>
      <c r="JTL52" s="178"/>
      <c r="JTM52" s="178"/>
      <c r="JTN52" s="178"/>
      <c r="JTO52" s="178"/>
      <c r="JTP52" s="178"/>
      <c r="JTQ52" s="178"/>
      <c r="JTR52" s="178"/>
      <c r="JTS52" s="178"/>
      <c r="JTT52" s="178"/>
      <c r="JTU52" s="178"/>
      <c r="JTV52" s="178"/>
      <c r="JTW52" s="178"/>
      <c r="JTX52" s="178"/>
      <c r="JTY52" s="178"/>
      <c r="JTZ52" s="178"/>
      <c r="JUA52" s="178"/>
      <c r="JUB52" s="178"/>
      <c r="JUC52" s="178"/>
      <c r="JUD52" s="178"/>
      <c r="JUE52" s="178"/>
      <c r="JUF52" s="178"/>
      <c r="JUG52" s="178"/>
      <c r="JUH52" s="178"/>
      <c r="JUI52" s="178"/>
      <c r="JUJ52" s="178"/>
      <c r="JUK52" s="178"/>
      <c r="JUL52" s="178"/>
      <c r="JUM52" s="178"/>
      <c r="JUN52" s="178"/>
      <c r="JUO52" s="178"/>
      <c r="JUP52" s="178"/>
      <c r="JUQ52" s="178"/>
      <c r="JUR52" s="178"/>
      <c r="JUS52" s="178"/>
      <c r="JUT52" s="178"/>
      <c r="JUU52" s="178"/>
      <c r="JUV52" s="178"/>
      <c r="JUW52" s="178"/>
      <c r="JUX52" s="178"/>
      <c r="JUY52" s="178"/>
      <c r="JUZ52" s="178"/>
      <c r="JVA52" s="178"/>
      <c r="JVB52" s="178"/>
      <c r="JVC52" s="178"/>
      <c r="JVD52" s="178"/>
      <c r="JVE52" s="178"/>
      <c r="JVF52" s="178"/>
      <c r="JVG52" s="178"/>
      <c r="JVH52" s="178"/>
      <c r="JVI52" s="178"/>
      <c r="JVJ52" s="178"/>
      <c r="JVK52" s="178"/>
      <c r="JVL52" s="178"/>
      <c r="JVM52" s="178"/>
      <c r="JVN52" s="178"/>
      <c r="JVO52" s="178"/>
      <c r="JVP52" s="178"/>
      <c r="JVQ52" s="178"/>
      <c r="JVR52" s="178"/>
      <c r="JVS52" s="178"/>
      <c r="JVT52" s="178"/>
      <c r="JVU52" s="178"/>
      <c r="JVV52" s="178"/>
      <c r="JVW52" s="178"/>
      <c r="JVX52" s="178"/>
      <c r="JVY52" s="178"/>
      <c r="JVZ52" s="178"/>
      <c r="JWA52" s="178"/>
      <c r="JWB52" s="178"/>
      <c r="JWC52" s="178"/>
      <c r="JWD52" s="178"/>
      <c r="JWE52" s="178"/>
      <c r="JWF52" s="178"/>
      <c r="JWG52" s="178"/>
      <c r="JWH52" s="178"/>
      <c r="JWI52" s="178"/>
      <c r="JWJ52" s="178"/>
      <c r="JWK52" s="178"/>
      <c r="JWL52" s="178"/>
      <c r="JWM52" s="178"/>
      <c r="JWN52" s="178"/>
      <c r="JWO52" s="178"/>
      <c r="JWP52" s="178"/>
      <c r="JWQ52" s="178"/>
      <c r="JWR52" s="178"/>
      <c r="JWS52" s="178"/>
      <c r="JWT52" s="178"/>
      <c r="JWU52" s="178"/>
      <c r="JWV52" s="178"/>
      <c r="JWW52" s="178"/>
      <c r="JWX52" s="178"/>
      <c r="JWY52" s="178"/>
      <c r="JWZ52" s="178"/>
      <c r="JXA52" s="178"/>
      <c r="JXB52" s="178"/>
      <c r="JXC52" s="178"/>
      <c r="JXD52" s="178"/>
      <c r="JXE52" s="178"/>
      <c r="JXF52" s="178"/>
      <c r="JXG52" s="178"/>
      <c r="JXH52" s="178"/>
      <c r="JXI52" s="178"/>
      <c r="JXJ52" s="178"/>
      <c r="JXK52" s="178"/>
      <c r="JXL52" s="178"/>
      <c r="JXM52" s="178"/>
      <c r="JXN52" s="178"/>
      <c r="JXO52" s="178"/>
      <c r="JXP52" s="178"/>
      <c r="JXQ52" s="178"/>
      <c r="JXR52" s="178"/>
      <c r="JXS52" s="178"/>
      <c r="JXT52" s="178"/>
      <c r="JXU52" s="178"/>
      <c r="JXV52" s="178"/>
      <c r="JXW52" s="178"/>
      <c r="JXX52" s="178"/>
      <c r="JXY52" s="178"/>
      <c r="JXZ52" s="178"/>
      <c r="JYA52" s="178"/>
      <c r="JYB52" s="178"/>
      <c r="JYC52" s="178"/>
      <c r="JYD52" s="178"/>
      <c r="JYE52" s="178"/>
      <c r="JYF52" s="178"/>
      <c r="JYG52" s="178"/>
      <c r="JYH52" s="178"/>
      <c r="JYI52" s="178"/>
      <c r="JYJ52" s="178"/>
      <c r="JYK52" s="178"/>
      <c r="JYL52" s="178"/>
      <c r="JYM52" s="178"/>
      <c r="JYN52" s="178"/>
      <c r="JYO52" s="178"/>
      <c r="JYP52" s="178"/>
      <c r="JYQ52" s="178"/>
      <c r="JYR52" s="178"/>
      <c r="JYS52" s="178"/>
      <c r="JYT52" s="178"/>
      <c r="JYU52" s="178"/>
      <c r="JYV52" s="178"/>
      <c r="JYW52" s="178"/>
      <c r="JYX52" s="178"/>
      <c r="JYY52" s="178"/>
      <c r="JYZ52" s="178"/>
      <c r="JZA52" s="178"/>
      <c r="JZB52" s="178"/>
      <c r="JZC52" s="178"/>
      <c r="JZD52" s="178"/>
      <c r="JZE52" s="178"/>
      <c r="JZF52" s="178"/>
      <c r="JZG52" s="178"/>
      <c r="JZH52" s="178"/>
      <c r="JZI52" s="178"/>
      <c r="JZJ52" s="178"/>
      <c r="JZK52" s="178"/>
      <c r="JZL52" s="178"/>
      <c r="JZM52" s="178"/>
      <c r="JZN52" s="178"/>
      <c r="JZO52" s="178"/>
      <c r="JZP52" s="178"/>
      <c r="JZQ52" s="178"/>
      <c r="JZR52" s="178"/>
      <c r="JZS52" s="178"/>
      <c r="JZT52" s="178"/>
      <c r="JZU52" s="178"/>
      <c r="JZV52" s="178"/>
      <c r="JZW52" s="178"/>
      <c r="JZX52" s="178"/>
      <c r="JZY52" s="178"/>
      <c r="JZZ52" s="178"/>
      <c r="KAA52" s="178"/>
      <c r="KAB52" s="178"/>
      <c r="KAC52" s="178"/>
      <c r="KAD52" s="178"/>
      <c r="KAE52" s="178"/>
      <c r="KAF52" s="178"/>
      <c r="KAG52" s="178"/>
      <c r="KAH52" s="178"/>
      <c r="KAI52" s="178"/>
      <c r="KAJ52" s="178"/>
      <c r="KAK52" s="178"/>
      <c r="KAL52" s="178"/>
      <c r="KAM52" s="178"/>
      <c r="KAN52" s="178"/>
      <c r="KAO52" s="178"/>
      <c r="KAP52" s="178"/>
      <c r="KAQ52" s="178"/>
      <c r="KAR52" s="178"/>
      <c r="KAS52" s="178"/>
      <c r="KAT52" s="178"/>
      <c r="KAU52" s="178"/>
      <c r="KAV52" s="178"/>
      <c r="KAW52" s="178"/>
      <c r="KAX52" s="178"/>
      <c r="KAY52" s="178"/>
      <c r="KAZ52" s="178"/>
      <c r="KBA52" s="178"/>
      <c r="KBB52" s="178"/>
      <c r="KBC52" s="178"/>
      <c r="KBD52" s="178"/>
      <c r="KBE52" s="178"/>
      <c r="KBF52" s="178"/>
      <c r="KBG52" s="178"/>
      <c r="KBH52" s="178"/>
      <c r="KBI52" s="178"/>
      <c r="KBJ52" s="178"/>
      <c r="KBK52" s="178"/>
      <c r="KBL52" s="178"/>
      <c r="KBM52" s="178"/>
      <c r="KBN52" s="178"/>
      <c r="KBO52" s="178"/>
      <c r="KBP52" s="178"/>
      <c r="KBQ52" s="178"/>
      <c r="KBR52" s="178"/>
      <c r="KBS52" s="178"/>
      <c r="KBT52" s="178"/>
      <c r="KBU52" s="178"/>
      <c r="KBV52" s="178"/>
      <c r="KBW52" s="178"/>
      <c r="KBX52" s="178"/>
      <c r="KBY52" s="178"/>
      <c r="KBZ52" s="178"/>
      <c r="KCA52" s="178"/>
      <c r="KCB52" s="178"/>
      <c r="KCC52" s="178"/>
      <c r="KCD52" s="178"/>
      <c r="KCE52" s="178"/>
      <c r="KCF52" s="178"/>
      <c r="KCG52" s="178"/>
      <c r="KCH52" s="178"/>
      <c r="KCI52" s="178"/>
      <c r="KCJ52" s="178"/>
      <c r="KCK52" s="178"/>
      <c r="KCL52" s="178"/>
      <c r="KCM52" s="178"/>
      <c r="KCN52" s="178"/>
      <c r="KCO52" s="178"/>
      <c r="KCP52" s="178"/>
      <c r="KCQ52" s="178"/>
      <c r="KCR52" s="178"/>
      <c r="KCS52" s="178"/>
      <c r="KCT52" s="178"/>
      <c r="KCU52" s="178"/>
      <c r="KCV52" s="178"/>
      <c r="KCW52" s="178"/>
      <c r="KCX52" s="178"/>
      <c r="KCY52" s="178"/>
      <c r="KCZ52" s="178"/>
      <c r="KDA52" s="178"/>
      <c r="KDB52" s="178"/>
      <c r="KDC52" s="178"/>
      <c r="KDD52" s="178"/>
      <c r="KDE52" s="178"/>
      <c r="KDF52" s="178"/>
      <c r="KDG52" s="178"/>
      <c r="KDH52" s="178"/>
      <c r="KDI52" s="178"/>
      <c r="KDJ52" s="178"/>
      <c r="KDK52" s="178"/>
      <c r="KDL52" s="178"/>
      <c r="KDM52" s="178"/>
      <c r="KDN52" s="178"/>
      <c r="KDO52" s="178"/>
      <c r="KDP52" s="178"/>
      <c r="KDQ52" s="178"/>
      <c r="KDR52" s="178"/>
      <c r="KDS52" s="178"/>
      <c r="KDT52" s="178"/>
      <c r="KDU52" s="178"/>
      <c r="KDV52" s="178"/>
      <c r="KDW52" s="178"/>
      <c r="KDX52" s="178"/>
      <c r="KDY52" s="178"/>
      <c r="KDZ52" s="178"/>
      <c r="KEA52" s="178"/>
      <c r="KEB52" s="178"/>
      <c r="KEC52" s="178"/>
      <c r="KED52" s="178"/>
      <c r="KEE52" s="178"/>
      <c r="KEF52" s="178"/>
      <c r="KEG52" s="178"/>
      <c r="KEH52" s="178"/>
      <c r="KEI52" s="178"/>
      <c r="KEJ52" s="178"/>
      <c r="KEK52" s="178"/>
      <c r="KEL52" s="178"/>
      <c r="KEM52" s="178"/>
      <c r="KEN52" s="178"/>
      <c r="KEO52" s="178"/>
      <c r="KEP52" s="178"/>
      <c r="KEQ52" s="178"/>
      <c r="KER52" s="178"/>
      <c r="KES52" s="178"/>
      <c r="KET52" s="178"/>
      <c r="KEU52" s="178"/>
      <c r="KEV52" s="178"/>
      <c r="KEW52" s="178"/>
      <c r="KEX52" s="178"/>
      <c r="KEY52" s="178"/>
      <c r="KEZ52" s="178"/>
      <c r="KFA52" s="178"/>
      <c r="KFB52" s="178"/>
      <c r="KFC52" s="178"/>
      <c r="KFD52" s="178"/>
      <c r="KFE52" s="178"/>
      <c r="KFF52" s="178"/>
      <c r="KFG52" s="178"/>
      <c r="KFH52" s="178"/>
      <c r="KFI52" s="178"/>
      <c r="KFJ52" s="178"/>
      <c r="KFK52" s="178"/>
      <c r="KFL52" s="178"/>
      <c r="KFM52" s="178"/>
      <c r="KFN52" s="178"/>
      <c r="KFO52" s="178"/>
      <c r="KFP52" s="178"/>
      <c r="KFQ52" s="178"/>
      <c r="KFR52" s="178"/>
      <c r="KFS52" s="178"/>
      <c r="KFT52" s="178"/>
      <c r="KFU52" s="178"/>
      <c r="KFV52" s="178"/>
      <c r="KFW52" s="178"/>
      <c r="KFX52" s="178"/>
      <c r="KFY52" s="178"/>
      <c r="KFZ52" s="178"/>
      <c r="KGA52" s="178"/>
      <c r="KGB52" s="178"/>
      <c r="KGC52" s="178"/>
      <c r="KGD52" s="178"/>
      <c r="KGE52" s="178"/>
      <c r="KGF52" s="178"/>
      <c r="KGG52" s="178"/>
      <c r="KGH52" s="178"/>
      <c r="KGI52" s="178"/>
      <c r="KGJ52" s="178"/>
      <c r="KGK52" s="178"/>
      <c r="KGL52" s="178"/>
      <c r="KGM52" s="178"/>
      <c r="KGN52" s="178"/>
      <c r="KGO52" s="178"/>
      <c r="KGP52" s="178"/>
      <c r="KGQ52" s="178"/>
      <c r="KGR52" s="178"/>
      <c r="KGS52" s="178"/>
      <c r="KGT52" s="178"/>
      <c r="KGU52" s="178"/>
      <c r="KGV52" s="178"/>
      <c r="KGW52" s="178"/>
      <c r="KGX52" s="178"/>
      <c r="KGY52" s="178"/>
      <c r="KGZ52" s="178"/>
      <c r="KHA52" s="178"/>
      <c r="KHB52" s="178"/>
      <c r="KHC52" s="178"/>
      <c r="KHD52" s="178"/>
      <c r="KHE52" s="178"/>
      <c r="KHF52" s="178"/>
      <c r="KHG52" s="178"/>
      <c r="KHH52" s="178"/>
      <c r="KHI52" s="178"/>
      <c r="KHJ52" s="178"/>
      <c r="KHK52" s="178"/>
      <c r="KHL52" s="178"/>
      <c r="KHM52" s="178"/>
      <c r="KHN52" s="178"/>
      <c r="KHO52" s="178"/>
      <c r="KHP52" s="178"/>
      <c r="KHQ52" s="178"/>
      <c r="KHR52" s="178"/>
      <c r="KHS52" s="178"/>
      <c r="KHT52" s="178"/>
      <c r="KHU52" s="178"/>
      <c r="KHV52" s="178"/>
      <c r="KHW52" s="178"/>
      <c r="KHX52" s="178"/>
      <c r="KHY52" s="178"/>
      <c r="KHZ52" s="178"/>
      <c r="KIA52" s="178"/>
      <c r="KIB52" s="178"/>
      <c r="KIC52" s="178"/>
      <c r="KID52" s="178"/>
      <c r="KIE52" s="178"/>
      <c r="KIF52" s="178"/>
      <c r="KIG52" s="178"/>
      <c r="KIH52" s="178"/>
      <c r="KII52" s="178"/>
      <c r="KIJ52" s="178"/>
      <c r="KIK52" s="178"/>
      <c r="KIL52" s="178"/>
      <c r="KIM52" s="178"/>
      <c r="KIN52" s="178"/>
      <c r="KIO52" s="178"/>
      <c r="KIP52" s="178"/>
      <c r="KIQ52" s="178"/>
      <c r="KIR52" s="178"/>
      <c r="KIS52" s="178"/>
      <c r="KIT52" s="178"/>
      <c r="KIU52" s="178"/>
      <c r="KIV52" s="178"/>
      <c r="KIW52" s="178"/>
      <c r="KIX52" s="178"/>
      <c r="KIY52" s="178"/>
      <c r="KIZ52" s="178"/>
      <c r="KJA52" s="178"/>
      <c r="KJB52" s="178"/>
      <c r="KJC52" s="178"/>
      <c r="KJD52" s="178"/>
      <c r="KJE52" s="178"/>
      <c r="KJF52" s="178"/>
      <c r="KJG52" s="178"/>
      <c r="KJH52" s="178"/>
      <c r="KJI52" s="178"/>
      <c r="KJJ52" s="178"/>
      <c r="KJK52" s="178"/>
      <c r="KJL52" s="178"/>
      <c r="KJM52" s="178"/>
      <c r="KJN52" s="178"/>
      <c r="KJO52" s="178"/>
      <c r="KJP52" s="178"/>
      <c r="KJQ52" s="178"/>
      <c r="KJR52" s="178"/>
      <c r="KJS52" s="178"/>
      <c r="KJT52" s="178"/>
      <c r="KJU52" s="178"/>
      <c r="KJV52" s="178"/>
      <c r="KJW52" s="178"/>
      <c r="KJX52" s="178"/>
      <c r="KJY52" s="178"/>
      <c r="KJZ52" s="178"/>
      <c r="KKA52" s="178"/>
      <c r="KKB52" s="178"/>
      <c r="KKC52" s="178"/>
      <c r="KKD52" s="178"/>
      <c r="KKE52" s="178"/>
      <c r="KKF52" s="178"/>
      <c r="KKG52" s="178"/>
      <c r="KKH52" s="178"/>
      <c r="KKI52" s="178"/>
      <c r="KKJ52" s="178"/>
      <c r="KKK52" s="178"/>
      <c r="KKL52" s="178"/>
      <c r="KKM52" s="178"/>
      <c r="KKN52" s="178"/>
      <c r="KKO52" s="178"/>
      <c r="KKP52" s="178"/>
      <c r="KKQ52" s="178"/>
      <c r="KKR52" s="178"/>
      <c r="KKS52" s="178"/>
      <c r="KKT52" s="178"/>
      <c r="KKU52" s="178"/>
      <c r="KKV52" s="178"/>
      <c r="KKW52" s="178"/>
      <c r="KKX52" s="178"/>
      <c r="KKY52" s="178"/>
      <c r="KKZ52" s="178"/>
      <c r="KLA52" s="178"/>
      <c r="KLB52" s="178"/>
      <c r="KLC52" s="178"/>
      <c r="KLD52" s="178"/>
      <c r="KLE52" s="178"/>
      <c r="KLF52" s="178"/>
      <c r="KLG52" s="178"/>
      <c r="KLH52" s="178"/>
      <c r="KLI52" s="178"/>
      <c r="KLJ52" s="178"/>
      <c r="KLK52" s="178"/>
      <c r="KLL52" s="178"/>
      <c r="KLM52" s="178"/>
      <c r="KLN52" s="178"/>
      <c r="KLO52" s="178"/>
      <c r="KLP52" s="178"/>
      <c r="KLQ52" s="178"/>
      <c r="KLR52" s="178"/>
      <c r="KLS52" s="178"/>
      <c r="KLT52" s="178"/>
      <c r="KLU52" s="178"/>
      <c r="KLV52" s="178"/>
      <c r="KLW52" s="178"/>
      <c r="KLX52" s="178"/>
      <c r="KLY52" s="178"/>
      <c r="KLZ52" s="178"/>
      <c r="KMA52" s="178"/>
      <c r="KMB52" s="178"/>
      <c r="KMC52" s="178"/>
      <c r="KMD52" s="178"/>
      <c r="KME52" s="178"/>
      <c r="KMF52" s="178"/>
      <c r="KMG52" s="178"/>
      <c r="KMH52" s="178"/>
      <c r="KMI52" s="178"/>
      <c r="KMJ52" s="178"/>
      <c r="KMK52" s="178"/>
      <c r="KML52" s="178"/>
      <c r="KMM52" s="178"/>
      <c r="KMN52" s="178"/>
      <c r="KMO52" s="178"/>
      <c r="KMP52" s="178"/>
      <c r="KMQ52" s="178"/>
      <c r="KMR52" s="178"/>
      <c r="KMS52" s="178"/>
      <c r="KMT52" s="178"/>
      <c r="KMU52" s="178"/>
      <c r="KMV52" s="178"/>
      <c r="KMW52" s="178"/>
      <c r="KMX52" s="178"/>
      <c r="KMY52" s="178"/>
      <c r="KMZ52" s="178"/>
      <c r="KNA52" s="178"/>
      <c r="KNB52" s="178"/>
      <c r="KNC52" s="178"/>
      <c r="KND52" s="178"/>
      <c r="KNE52" s="178"/>
      <c r="KNF52" s="178"/>
      <c r="KNG52" s="178"/>
      <c r="KNH52" s="178"/>
      <c r="KNI52" s="178"/>
      <c r="KNJ52" s="178"/>
      <c r="KNK52" s="178"/>
      <c r="KNL52" s="178"/>
      <c r="KNM52" s="178"/>
      <c r="KNN52" s="178"/>
      <c r="KNO52" s="178"/>
      <c r="KNP52" s="178"/>
      <c r="KNQ52" s="178"/>
      <c r="KNR52" s="178"/>
      <c r="KNS52" s="178"/>
      <c r="KNT52" s="178"/>
      <c r="KNU52" s="178"/>
      <c r="KNV52" s="178"/>
      <c r="KNW52" s="178"/>
      <c r="KNX52" s="178"/>
      <c r="KNY52" s="178"/>
      <c r="KNZ52" s="178"/>
      <c r="KOA52" s="178"/>
      <c r="KOB52" s="178"/>
      <c r="KOC52" s="178"/>
      <c r="KOD52" s="178"/>
      <c r="KOE52" s="178"/>
      <c r="KOF52" s="178"/>
      <c r="KOG52" s="178"/>
      <c r="KOH52" s="178"/>
      <c r="KOI52" s="178"/>
      <c r="KOJ52" s="178"/>
      <c r="KOK52" s="178"/>
      <c r="KOL52" s="178"/>
      <c r="KOM52" s="178"/>
      <c r="KON52" s="178"/>
      <c r="KOO52" s="178"/>
      <c r="KOP52" s="178"/>
      <c r="KOQ52" s="178"/>
      <c r="KOR52" s="178"/>
      <c r="KOS52" s="178"/>
      <c r="KOT52" s="178"/>
      <c r="KOU52" s="178"/>
      <c r="KOV52" s="178"/>
      <c r="KOW52" s="178"/>
      <c r="KOX52" s="178"/>
      <c r="KOY52" s="178"/>
      <c r="KOZ52" s="178"/>
      <c r="KPA52" s="178"/>
      <c r="KPB52" s="178"/>
      <c r="KPC52" s="178"/>
      <c r="KPD52" s="178"/>
      <c r="KPE52" s="178"/>
      <c r="KPF52" s="178"/>
      <c r="KPG52" s="178"/>
      <c r="KPH52" s="178"/>
      <c r="KPI52" s="178"/>
      <c r="KPJ52" s="178"/>
      <c r="KPK52" s="178"/>
      <c r="KPL52" s="178"/>
      <c r="KPM52" s="178"/>
      <c r="KPN52" s="178"/>
      <c r="KPO52" s="178"/>
      <c r="KPP52" s="178"/>
      <c r="KPQ52" s="178"/>
      <c r="KPR52" s="178"/>
      <c r="KPS52" s="178"/>
      <c r="KPT52" s="178"/>
      <c r="KPU52" s="178"/>
      <c r="KPV52" s="178"/>
      <c r="KPW52" s="178"/>
      <c r="KPX52" s="178"/>
      <c r="KPY52" s="178"/>
      <c r="KPZ52" s="178"/>
      <c r="KQA52" s="178"/>
      <c r="KQB52" s="178"/>
      <c r="KQC52" s="178"/>
      <c r="KQD52" s="178"/>
      <c r="KQE52" s="178"/>
      <c r="KQF52" s="178"/>
      <c r="KQG52" s="178"/>
      <c r="KQH52" s="178"/>
      <c r="KQI52" s="178"/>
      <c r="KQJ52" s="178"/>
      <c r="KQK52" s="178"/>
      <c r="KQL52" s="178"/>
      <c r="KQM52" s="178"/>
      <c r="KQN52" s="178"/>
      <c r="KQO52" s="178"/>
      <c r="KQP52" s="178"/>
      <c r="KQQ52" s="178"/>
      <c r="KQR52" s="178"/>
      <c r="KQS52" s="178"/>
      <c r="KQT52" s="178"/>
      <c r="KQU52" s="178"/>
      <c r="KQV52" s="178"/>
      <c r="KQW52" s="178"/>
      <c r="KQX52" s="178"/>
      <c r="KQY52" s="178"/>
      <c r="KQZ52" s="178"/>
      <c r="KRA52" s="178"/>
      <c r="KRB52" s="178"/>
      <c r="KRC52" s="178"/>
      <c r="KRD52" s="178"/>
      <c r="KRE52" s="178"/>
      <c r="KRF52" s="178"/>
      <c r="KRG52" s="178"/>
      <c r="KRH52" s="178"/>
      <c r="KRI52" s="178"/>
      <c r="KRJ52" s="178"/>
      <c r="KRK52" s="178"/>
      <c r="KRL52" s="178"/>
      <c r="KRM52" s="178"/>
      <c r="KRN52" s="178"/>
      <c r="KRO52" s="178"/>
      <c r="KRP52" s="178"/>
      <c r="KRQ52" s="178"/>
      <c r="KRR52" s="178"/>
      <c r="KRS52" s="178"/>
      <c r="KRT52" s="178"/>
      <c r="KRU52" s="178"/>
      <c r="KRV52" s="178"/>
      <c r="KRW52" s="178"/>
      <c r="KRX52" s="178"/>
      <c r="KRY52" s="178"/>
      <c r="KRZ52" s="178"/>
      <c r="KSA52" s="178"/>
      <c r="KSB52" s="178"/>
      <c r="KSC52" s="178"/>
      <c r="KSD52" s="178"/>
      <c r="KSE52" s="178"/>
      <c r="KSF52" s="178"/>
      <c r="KSG52" s="178"/>
      <c r="KSH52" s="178"/>
      <c r="KSI52" s="178"/>
      <c r="KSJ52" s="178"/>
      <c r="KSK52" s="178"/>
      <c r="KSL52" s="178"/>
      <c r="KSM52" s="178"/>
      <c r="KSN52" s="178"/>
      <c r="KSO52" s="178"/>
      <c r="KSP52" s="178"/>
      <c r="KSQ52" s="178"/>
      <c r="KSR52" s="178"/>
      <c r="KSS52" s="178"/>
      <c r="KST52" s="178"/>
      <c r="KSU52" s="178"/>
      <c r="KSV52" s="178"/>
      <c r="KSW52" s="178"/>
      <c r="KSX52" s="178"/>
      <c r="KSY52" s="178"/>
      <c r="KSZ52" s="178"/>
      <c r="KTA52" s="178"/>
      <c r="KTB52" s="178"/>
      <c r="KTC52" s="178"/>
      <c r="KTD52" s="178"/>
      <c r="KTE52" s="178"/>
      <c r="KTF52" s="178"/>
      <c r="KTG52" s="178"/>
      <c r="KTH52" s="178"/>
      <c r="KTI52" s="178"/>
      <c r="KTJ52" s="178"/>
      <c r="KTK52" s="178"/>
      <c r="KTL52" s="178"/>
      <c r="KTM52" s="178"/>
      <c r="KTN52" s="178"/>
      <c r="KTO52" s="178"/>
      <c r="KTP52" s="178"/>
      <c r="KTQ52" s="178"/>
      <c r="KTR52" s="178"/>
      <c r="KTS52" s="178"/>
      <c r="KTT52" s="178"/>
      <c r="KTU52" s="178"/>
      <c r="KTV52" s="178"/>
      <c r="KTW52" s="178"/>
      <c r="KTX52" s="178"/>
      <c r="KTY52" s="178"/>
      <c r="KTZ52" s="178"/>
      <c r="KUA52" s="178"/>
      <c r="KUB52" s="178"/>
      <c r="KUC52" s="178"/>
      <c r="KUD52" s="178"/>
      <c r="KUE52" s="178"/>
      <c r="KUF52" s="178"/>
      <c r="KUG52" s="178"/>
      <c r="KUH52" s="178"/>
      <c r="KUI52" s="178"/>
      <c r="KUJ52" s="178"/>
      <c r="KUK52" s="178"/>
      <c r="KUL52" s="178"/>
      <c r="KUM52" s="178"/>
      <c r="KUN52" s="178"/>
      <c r="KUO52" s="178"/>
      <c r="KUP52" s="178"/>
      <c r="KUQ52" s="178"/>
      <c r="KUR52" s="178"/>
      <c r="KUS52" s="178"/>
      <c r="KUT52" s="178"/>
      <c r="KUU52" s="178"/>
      <c r="KUV52" s="178"/>
      <c r="KUW52" s="178"/>
      <c r="KUX52" s="178"/>
      <c r="KUY52" s="178"/>
      <c r="KUZ52" s="178"/>
      <c r="KVA52" s="178"/>
      <c r="KVB52" s="178"/>
      <c r="KVC52" s="178"/>
      <c r="KVD52" s="178"/>
      <c r="KVE52" s="178"/>
      <c r="KVF52" s="178"/>
      <c r="KVG52" s="178"/>
      <c r="KVH52" s="178"/>
      <c r="KVI52" s="178"/>
      <c r="KVJ52" s="178"/>
      <c r="KVK52" s="178"/>
      <c r="KVL52" s="178"/>
      <c r="KVM52" s="178"/>
      <c r="KVN52" s="178"/>
      <c r="KVO52" s="178"/>
      <c r="KVP52" s="178"/>
      <c r="KVQ52" s="178"/>
      <c r="KVR52" s="178"/>
      <c r="KVS52" s="178"/>
      <c r="KVT52" s="178"/>
      <c r="KVU52" s="178"/>
      <c r="KVV52" s="178"/>
      <c r="KVW52" s="178"/>
      <c r="KVX52" s="178"/>
      <c r="KVY52" s="178"/>
      <c r="KVZ52" s="178"/>
      <c r="KWA52" s="178"/>
      <c r="KWB52" s="178"/>
      <c r="KWC52" s="178"/>
      <c r="KWD52" s="178"/>
      <c r="KWE52" s="178"/>
      <c r="KWF52" s="178"/>
      <c r="KWG52" s="178"/>
      <c r="KWH52" s="178"/>
      <c r="KWI52" s="178"/>
      <c r="KWJ52" s="178"/>
      <c r="KWK52" s="178"/>
      <c r="KWL52" s="178"/>
      <c r="KWM52" s="178"/>
      <c r="KWN52" s="178"/>
      <c r="KWO52" s="178"/>
      <c r="KWP52" s="178"/>
      <c r="KWQ52" s="178"/>
      <c r="KWR52" s="178"/>
      <c r="KWS52" s="178"/>
      <c r="KWT52" s="178"/>
      <c r="KWU52" s="178"/>
      <c r="KWV52" s="178"/>
      <c r="KWW52" s="178"/>
      <c r="KWX52" s="178"/>
      <c r="KWY52" s="178"/>
      <c r="KWZ52" s="178"/>
      <c r="KXA52" s="178"/>
      <c r="KXB52" s="178"/>
      <c r="KXC52" s="178"/>
      <c r="KXD52" s="178"/>
      <c r="KXE52" s="178"/>
      <c r="KXF52" s="178"/>
      <c r="KXG52" s="178"/>
      <c r="KXH52" s="178"/>
      <c r="KXI52" s="178"/>
      <c r="KXJ52" s="178"/>
      <c r="KXK52" s="178"/>
      <c r="KXL52" s="178"/>
      <c r="KXM52" s="178"/>
      <c r="KXN52" s="178"/>
      <c r="KXO52" s="178"/>
      <c r="KXP52" s="178"/>
      <c r="KXQ52" s="178"/>
      <c r="KXR52" s="178"/>
      <c r="KXS52" s="178"/>
      <c r="KXT52" s="178"/>
      <c r="KXU52" s="178"/>
      <c r="KXV52" s="178"/>
      <c r="KXW52" s="178"/>
      <c r="KXX52" s="178"/>
      <c r="KXY52" s="178"/>
      <c r="KXZ52" s="178"/>
      <c r="KYA52" s="178"/>
      <c r="KYB52" s="178"/>
      <c r="KYC52" s="178"/>
      <c r="KYD52" s="178"/>
      <c r="KYE52" s="178"/>
      <c r="KYF52" s="178"/>
      <c r="KYG52" s="178"/>
      <c r="KYH52" s="178"/>
      <c r="KYI52" s="178"/>
      <c r="KYJ52" s="178"/>
      <c r="KYK52" s="178"/>
      <c r="KYL52" s="178"/>
      <c r="KYM52" s="178"/>
      <c r="KYN52" s="178"/>
      <c r="KYO52" s="178"/>
      <c r="KYP52" s="178"/>
      <c r="KYQ52" s="178"/>
      <c r="KYR52" s="178"/>
      <c r="KYS52" s="178"/>
      <c r="KYT52" s="178"/>
      <c r="KYU52" s="178"/>
      <c r="KYV52" s="178"/>
      <c r="KYW52" s="178"/>
      <c r="KYX52" s="178"/>
      <c r="KYY52" s="178"/>
      <c r="KYZ52" s="178"/>
      <c r="KZA52" s="178"/>
      <c r="KZB52" s="178"/>
      <c r="KZC52" s="178"/>
      <c r="KZD52" s="178"/>
      <c r="KZE52" s="178"/>
      <c r="KZF52" s="178"/>
      <c r="KZG52" s="178"/>
      <c r="KZH52" s="178"/>
      <c r="KZI52" s="178"/>
      <c r="KZJ52" s="178"/>
      <c r="KZK52" s="178"/>
      <c r="KZL52" s="178"/>
      <c r="KZM52" s="178"/>
      <c r="KZN52" s="178"/>
      <c r="KZO52" s="178"/>
      <c r="KZP52" s="178"/>
      <c r="KZQ52" s="178"/>
      <c r="KZR52" s="178"/>
      <c r="KZS52" s="178"/>
      <c r="KZT52" s="178"/>
      <c r="KZU52" s="178"/>
      <c r="KZV52" s="178"/>
      <c r="KZW52" s="178"/>
      <c r="KZX52" s="178"/>
      <c r="KZY52" s="178"/>
      <c r="KZZ52" s="178"/>
      <c r="LAA52" s="178"/>
      <c r="LAB52" s="178"/>
      <c r="LAC52" s="178"/>
      <c r="LAD52" s="178"/>
      <c r="LAE52" s="178"/>
      <c r="LAF52" s="178"/>
      <c r="LAG52" s="178"/>
      <c r="LAH52" s="178"/>
      <c r="LAI52" s="178"/>
      <c r="LAJ52" s="178"/>
      <c r="LAK52" s="178"/>
      <c r="LAL52" s="178"/>
      <c r="LAM52" s="178"/>
      <c r="LAN52" s="178"/>
      <c r="LAO52" s="178"/>
      <c r="LAP52" s="178"/>
      <c r="LAQ52" s="178"/>
      <c r="LAR52" s="178"/>
      <c r="LAS52" s="178"/>
      <c r="LAT52" s="178"/>
      <c r="LAU52" s="178"/>
      <c r="LAV52" s="178"/>
      <c r="LAW52" s="178"/>
      <c r="LAX52" s="178"/>
      <c r="LAY52" s="178"/>
      <c r="LAZ52" s="178"/>
      <c r="LBA52" s="178"/>
      <c r="LBB52" s="178"/>
      <c r="LBC52" s="178"/>
      <c r="LBD52" s="178"/>
      <c r="LBE52" s="178"/>
      <c r="LBF52" s="178"/>
      <c r="LBG52" s="178"/>
      <c r="LBH52" s="178"/>
      <c r="LBI52" s="178"/>
      <c r="LBJ52" s="178"/>
      <c r="LBK52" s="178"/>
      <c r="LBL52" s="178"/>
      <c r="LBM52" s="178"/>
      <c r="LBN52" s="178"/>
      <c r="LBO52" s="178"/>
      <c r="LBP52" s="178"/>
      <c r="LBQ52" s="178"/>
      <c r="LBR52" s="178"/>
      <c r="LBS52" s="178"/>
      <c r="LBT52" s="178"/>
      <c r="LBU52" s="178"/>
      <c r="LBV52" s="178"/>
      <c r="LBW52" s="178"/>
      <c r="LBX52" s="178"/>
      <c r="LBY52" s="178"/>
      <c r="LBZ52" s="178"/>
      <c r="LCA52" s="178"/>
      <c r="LCB52" s="178"/>
      <c r="LCC52" s="178"/>
      <c r="LCD52" s="178"/>
      <c r="LCE52" s="178"/>
      <c r="LCF52" s="178"/>
      <c r="LCG52" s="178"/>
      <c r="LCH52" s="178"/>
      <c r="LCI52" s="178"/>
      <c r="LCJ52" s="178"/>
      <c r="LCK52" s="178"/>
      <c r="LCL52" s="178"/>
      <c r="LCM52" s="178"/>
      <c r="LCN52" s="178"/>
      <c r="LCO52" s="178"/>
      <c r="LCP52" s="178"/>
      <c r="LCQ52" s="178"/>
      <c r="LCR52" s="178"/>
      <c r="LCS52" s="178"/>
      <c r="LCT52" s="178"/>
      <c r="LCU52" s="178"/>
      <c r="LCV52" s="178"/>
      <c r="LCW52" s="178"/>
      <c r="LCX52" s="178"/>
      <c r="LCY52" s="178"/>
      <c r="LCZ52" s="178"/>
      <c r="LDA52" s="178"/>
      <c r="LDB52" s="178"/>
      <c r="LDC52" s="178"/>
      <c r="LDD52" s="178"/>
      <c r="LDE52" s="178"/>
      <c r="LDF52" s="178"/>
      <c r="LDG52" s="178"/>
      <c r="LDH52" s="178"/>
      <c r="LDI52" s="178"/>
      <c r="LDJ52" s="178"/>
      <c r="LDK52" s="178"/>
      <c r="LDL52" s="178"/>
      <c r="LDM52" s="178"/>
      <c r="LDN52" s="178"/>
      <c r="LDO52" s="178"/>
      <c r="LDP52" s="178"/>
      <c r="LDQ52" s="178"/>
      <c r="LDR52" s="178"/>
      <c r="LDS52" s="178"/>
      <c r="LDT52" s="178"/>
      <c r="LDU52" s="178"/>
      <c r="LDV52" s="178"/>
      <c r="LDW52" s="178"/>
      <c r="LDX52" s="178"/>
      <c r="LDY52" s="178"/>
      <c r="LDZ52" s="178"/>
      <c r="LEA52" s="178"/>
      <c r="LEB52" s="178"/>
      <c r="LEC52" s="178"/>
      <c r="LED52" s="178"/>
      <c r="LEE52" s="178"/>
      <c r="LEF52" s="178"/>
      <c r="LEG52" s="178"/>
      <c r="LEH52" s="178"/>
      <c r="LEI52" s="178"/>
      <c r="LEJ52" s="178"/>
      <c r="LEK52" s="178"/>
      <c r="LEL52" s="178"/>
      <c r="LEM52" s="178"/>
      <c r="LEN52" s="178"/>
      <c r="LEO52" s="178"/>
      <c r="LEP52" s="178"/>
      <c r="LEQ52" s="178"/>
      <c r="LER52" s="178"/>
      <c r="LES52" s="178"/>
      <c r="LET52" s="178"/>
      <c r="LEU52" s="178"/>
      <c r="LEV52" s="178"/>
      <c r="LEW52" s="178"/>
      <c r="LEX52" s="178"/>
      <c r="LEY52" s="178"/>
      <c r="LEZ52" s="178"/>
      <c r="LFA52" s="178"/>
      <c r="LFB52" s="178"/>
      <c r="LFC52" s="178"/>
      <c r="LFD52" s="178"/>
      <c r="LFE52" s="178"/>
      <c r="LFF52" s="178"/>
      <c r="LFG52" s="178"/>
      <c r="LFH52" s="178"/>
      <c r="LFI52" s="178"/>
      <c r="LFJ52" s="178"/>
      <c r="LFK52" s="178"/>
      <c r="LFL52" s="178"/>
      <c r="LFM52" s="178"/>
      <c r="LFN52" s="178"/>
      <c r="LFO52" s="178"/>
      <c r="LFP52" s="178"/>
      <c r="LFQ52" s="178"/>
      <c r="LFR52" s="178"/>
      <c r="LFS52" s="178"/>
      <c r="LFT52" s="178"/>
      <c r="LFU52" s="178"/>
      <c r="LFV52" s="178"/>
      <c r="LFW52" s="178"/>
      <c r="LFX52" s="178"/>
      <c r="LFY52" s="178"/>
      <c r="LFZ52" s="178"/>
      <c r="LGA52" s="178"/>
      <c r="LGB52" s="178"/>
      <c r="LGC52" s="178"/>
      <c r="LGD52" s="178"/>
      <c r="LGE52" s="178"/>
      <c r="LGF52" s="178"/>
      <c r="LGG52" s="178"/>
      <c r="LGH52" s="178"/>
      <c r="LGI52" s="178"/>
      <c r="LGJ52" s="178"/>
      <c r="LGK52" s="178"/>
      <c r="LGL52" s="178"/>
      <c r="LGM52" s="178"/>
      <c r="LGN52" s="178"/>
      <c r="LGO52" s="178"/>
      <c r="LGP52" s="178"/>
      <c r="LGQ52" s="178"/>
      <c r="LGR52" s="178"/>
      <c r="LGS52" s="178"/>
      <c r="LGT52" s="178"/>
      <c r="LGU52" s="178"/>
      <c r="LGV52" s="178"/>
      <c r="LGW52" s="178"/>
      <c r="LGX52" s="178"/>
      <c r="LGY52" s="178"/>
      <c r="LGZ52" s="178"/>
      <c r="LHA52" s="178"/>
      <c r="LHB52" s="178"/>
      <c r="LHC52" s="178"/>
      <c r="LHD52" s="178"/>
      <c r="LHE52" s="178"/>
      <c r="LHF52" s="178"/>
      <c r="LHG52" s="178"/>
      <c r="LHH52" s="178"/>
      <c r="LHI52" s="178"/>
      <c r="LHJ52" s="178"/>
      <c r="LHK52" s="178"/>
      <c r="LHL52" s="178"/>
      <c r="LHM52" s="178"/>
      <c r="LHN52" s="178"/>
      <c r="LHO52" s="178"/>
      <c r="LHP52" s="178"/>
      <c r="LHQ52" s="178"/>
      <c r="LHR52" s="178"/>
      <c r="LHS52" s="178"/>
      <c r="LHT52" s="178"/>
      <c r="LHU52" s="178"/>
      <c r="LHV52" s="178"/>
      <c r="LHW52" s="178"/>
      <c r="LHX52" s="178"/>
      <c r="LHY52" s="178"/>
      <c r="LHZ52" s="178"/>
      <c r="LIA52" s="178"/>
      <c r="LIB52" s="178"/>
      <c r="LIC52" s="178"/>
      <c r="LID52" s="178"/>
      <c r="LIE52" s="178"/>
      <c r="LIF52" s="178"/>
      <c r="LIG52" s="178"/>
      <c r="LIH52" s="178"/>
      <c r="LII52" s="178"/>
      <c r="LIJ52" s="178"/>
      <c r="LIK52" s="178"/>
      <c r="LIL52" s="178"/>
      <c r="LIM52" s="178"/>
      <c r="LIN52" s="178"/>
      <c r="LIO52" s="178"/>
      <c r="LIP52" s="178"/>
      <c r="LIQ52" s="178"/>
      <c r="LIR52" s="178"/>
      <c r="LIS52" s="178"/>
      <c r="LIT52" s="178"/>
      <c r="LIU52" s="178"/>
      <c r="LIV52" s="178"/>
      <c r="LIW52" s="178"/>
      <c r="LIX52" s="178"/>
      <c r="LIY52" s="178"/>
      <c r="LIZ52" s="178"/>
      <c r="LJA52" s="178"/>
      <c r="LJB52" s="178"/>
      <c r="LJC52" s="178"/>
      <c r="LJD52" s="178"/>
      <c r="LJE52" s="178"/>
      <c r="LJF52" s="178"/>
      <c r="LJG52" s="178"/>
      <c r="LJH52" s="178"/>
      <c r="LJI52" s="178"/>
      <c r="LJJ52" s="178"/>
      <c r="LJK52" s="178"/>
      <c r="LJL52" s="178"/>
      <c r="LJM52" s="178"/>
      <c r="LJN52" s="178"/>
      <c r="LJO52" s="178"/>
      <c r="LJP52" s="178"/>
      <c r="LJQ52" s="178"/>
      <c r="LJR52" s="178"/>
      <c r="LJS52" s="178"/>
      <c r="LJT52" s="178"/>
      <c r="LJU52" s="178"/>
      <c r="LJV52" s="178"/>
      <c r="LJW52" s="178"/>
      <c r="LJX52" s="178"/>
      <c r="LJY52" s="178"/>
      <c r="LJZ52" s="178"/>
      <c r="LKA52" s="178"/>
      <c r="LKB52" s="178"/>
      <c r="LKC52" s="178"/>
      <c r="LKD52" s="178"/>
      <c r="LKE52" s="178"/>
      <c r="LKF52" s="178"/>
      <c r="LKG52" s="178"/>
      <c r="LKH52" s="178"/>
      <c r="LKI52" s="178"/>
      <c r="LKJ52" s="178"/>
      <c r="LKK52" s="178"/>
      <c r="LKL52" s="178"/>
      <c r="LKM52" s="178"/>
      <c r="LKN52" s="178"/>
      <c r="LKO52" s="178"/>
      <c r="LKP52" s="178"/>
      <c r="LKQ52" s="178"/>
      <c r="LKR52" s="178"/>
      <c r="LKS52" s="178"/>
      <c r="LKT52" s="178"/>
      <c r="LKU52" s="178"/>
      <c r="LKV52" s="178"/>
      <c r="LKW52" s="178"/>
      <c r="LKX52" s="178"/>
      <c r="LKY52" s="178"/>
      <c r="LKZ52" s="178"/>
      <c r="LLA52" s="178"/>
      <c r="LLB52" s="178"/>
      <c r="LLC52" s="178"/>
      <c r="LLD52" s="178"/>
      <c r="LLE52" s="178"/>
      <c r="LLF52" s="178"/>
      <c r="LLG52" s="178"/>
      <c r="LLH52" s="178"/>
      <c r="LLI52" s="178"/>
      <c r="LLJ52" s="178"/>
      <c r="LLK52" s="178"/>
      <c r="LLL52" s="178"/>
      <c r="LLM52" s="178"/>
      <c r="LLN52" s="178"/>
      <c r="LLO52" s="178"/>
      <c r="LLP52" s="178"/>
      <c r="LLQ52" s="178"/>
      <c r="LLR52" s="178"/>
      <c r="LLS52" s="178"/>
      <c r="LLT52" s="178"/>
      <c r="LLU52" s="178"/>
      <c r="LLV52" s="178"/>
      <c r="LLW52" s="178"/>
      <c r="LLX52" s="178"/>
      <c r="LLY52" s="178"/>
      <c r="LLZ52" s="178"/>
      <c r="LMA52" s="178"/>
      <c r="LMB52" s="178"/>
      <c r="LMC52" s="178"/>
      <c r="LMD52" s="178"/>
      <c r="LME52" s="178"/>
      <c r="LMF52" s="178"/>
      <c r="LMG52" s="178"/>
      <c r="LMH52" s="178"/>
      <c r="LMI52" s="178"/>
      <c r="LMJ52" s="178"/>
      <c r="LMK52" s="178"/>
      <c r="LML52" s="178"/>
      <c r="LMM52" s="178"/>
      <c r="LMN52" s="178"/>
      <c r="LMO52" s="178"/>
      <c r="LMP52" s="178"/>
      <c r="LMQ52" s="178"/>
      <c r="LMR52" s="178"/>
      <c r="LMS52" s="178"/>
      <c r="LMT52" s="178"/>
      <c r="LMU52" s="178"/>
      <c r="LMV52" s="178"/>
      <c r="LMW52" s="178"/>
      <c r="LMX52" s="178"/>
      <c r="LMY52" s="178"/>
      <c r="LMZ52" s="178"/>
      <c r="LNA52" s="178"/>
      <c r="LNB52" s="178"/>
      <c r="LNC52" s="178"/>
      <c r="LND52" s="178"/>
      <c r="LNE52" s="178"/>
      <c r="LNF52" s="178"/>
      <c r="LNG52" s="178"/>
      <c r="LNH52" s="178"/>
      <c r="LNI52" s="178"/>
      <c r="LNJ52" s="178"/>
      <c r="LNK52" s="178"/>
      <c r="LNL52" s="178"/>
      <c r="LNM52" s="178"/>
      <c r="LNN52" s="178"/>
      <c r="LNO52" s="178"/>
      <c r="LNP52" s="178"/>
      <c r="LNQ52" s="178"/>
      <c r="LNR52" s="178"/>
      <c r="LNS52" s="178"/>
      <c r="LNT52" s="178"/>
      <c r="LNU52" s="178"/>
      <c r="LNV52" s="178"/>
      <c r="LNW52" s="178"/>
      <c r="LNX52" s="178"/>
      <c r="LNY52" s="178"/>
      <c r="LNZ52" s="178"/>
      <c r="LOA52" s="178"/>
      <c r="LOB52" s="178"/>
      <c r="LOC52" s="178"/>
      <c r="LOD52" s="178"/>
      <c r="LOE52" s="178"/>
      <c r="LOF52" s="178"/>
      <c r="LOG52" s="178"/>
      <c r="LOH52" s="178"/>
      <c r="LOI52" s="178"/>
      <c r="LOJ52" s="178"/>
      <c r="LOK52" s="178"/>
      <c r="LOL52" s="178"/>
      <c r="LOM52" s="178"/>
      <c r="LON52" s="178"/>
      <c r="LOO52" s="178"/>
      <c r="LOP52" s="178"/>
      <c r="LOQ52" s="178"/>
      <c r="LOR52" s="178"/>
      <c r="LOS52" s="178"/>
      <c r="LOT52" s="178"/>
      <c r="LOU52" s="178"/>
      <c r="LOV52" s="178"/>
      <c r="LOW52" s="178"/>
      <c r="LOX52" s="178"/>
      <c r="LOY52" s="178"/>
      <c r="LOZ52" s="178"/>
      <c r="LPA52" s="178"/>
      <c r="LPB52" s="178"/>
      <c r="LPC52" s="178"/>
      <c r="LPD52" s="178"/>
      <c r="LPE52" s="178"/>
      <c r="LPF52" s="178"/>
      <c r="LPG52" s="178"/>
      <c r="LPH52" s="178"/>
      <c r="LPI52" s="178"/>
      <c r="LPJ52" s="178"/>
      <c r="LPK52" s="178"/>
      <c r="LPL52" s="178"/>
      <c r="LPM52" s="178"/>
      <c r="LPN52" s="178"/>
      <c r="LPO52" s="178"/>
      <c r="LPP52" s="178"/>
      <c r="LPQ52" s="178"/>
      <c r="LPR52" s="178"/>
      <c r="LPS52" s="178"/>
      <c r="LPT52" s="178"/>
      <c r="LPU52" s="178"/>
      <c r="LPV52" s="178"/>
      <c r="LPW52" s="178"/>
      <c r="LPX52" s="178"/>
      <c r="LPY52" s="178"/>
      <c r="LPZ52" s="178"/>
      <c r="LQA52" s="178"/>
      <c r="LQB52" s="178"/>
      <c r="LQC52" s="178"/>
      <c r="LQD52" s="178"/>
      <c r="LQE52" s="178"/>
      <c r="LQF52" s="178"/>
      <c r="LQG52" s="178"/>
      <c r="LQH52" s="178"/>
      <c r="LQI52" s="178"/>
      <c r="LQJ52" s="178"/>
      <c r="LQK52" s="178"/>
      <c r="LQL52" s="178"/>
      <c r="LQM52" s="178"/>
      <c r="LQN52" s="178"/>
      <c r="LQO52" s="178"/>
      <c r="LQP52" s="178"/>
      <c r="LQQ52" s="178"/>
      <c r="LQR52" s="178"/>
      <c r="LQS52" s="178"/>
      <c r="LQT52" s="178"/>
      <c r="LQU52" s="178"/>
      <c r="LQV52" s="178"/>
      <c r="LQW52" s="178"/>
      <c r="LQX52" s="178"/>
      <c r="LQY52" s="178"/>
      <c r="LQZ52" s="178"/>
      <c r="LRA52" s="178"/>
      <c r="LRB52" s="178"/>
      <c r="LRC52" s="178"/>
      <c r="LRD52" s="178"/>
      <c r="LRE52" s="178"/>
      <c r="LRF52" s="178"/>
      <c r="LRG52" s="178"/>
      <c r="LRH52" s="178"/>
      <c r="LRI52" s="178"/>
      <c r="LRJ52" s="178"/>
      <c r="LRK52" s="178"/>
      <c r="LRL52" s="178"/>
      <c r="LRM52" s="178"/>
      <c r="LRN52" s="178"/>
      <c r="LRO52" s="178"/>
      <c r="LRP52" s="178"/>
      <c r="LRQ52" s="178"/>
      <c r="LRR52" s="178"/>
      <c r="LRS52" s="178"/>
      <c r="LRT52" s="178"/>
      <c r="LRU52" s="178"/>
      <c r="LRV52" s="178"/>
      <c r="LRW52" s="178"/>
      <c r="LRX52" s="178"/>
      <c r="LRY52" s="178"/>
      <c r="LRZ52" s="178"/>
      <c r="LSA52" s="178"/>
      <c r="LSB52" s="178"/>
      <c r="LSC52" s="178"/>
      <c r="LSD52" s="178"/>
      <c r="LSE52" s="178"/>
      <c r="LSF52" s="178"/>
      <c r="LSG52" s="178"/>
      <c r="LSH52" s="178"/>
      <c r="LSI52" s="178"/>
      <c r="LSJ52" s="178"/>
      <c r="LSK52" s="178"/>
      <c r="LSL52" s="178"/>
      <c r="LSM52" s="178"/>
      <c r="LSN52" s="178"/>
      <c r="LSO52" s="178"/>
      <c r="LSP52" s="178"/>
      <c r="LSQ52" s="178"/>
      <c r="LSR52" s="178"/>
      <c r="LSS52" s="178"/>
      <c r="LST52" s="178"/>
      <c r="LSU52" s="178"/>
      <c r="LSV52" s="178"/>
      <c r="LSW52" s="178"/>
      <c r="LSX52" s="178"/>
      <c r="LSY52" s="178"/>
      <c r="LSZ52" s="178"/>
      <c r="LTA52" s="178"/>
      <c r="LTB52" s="178"/>
      <c r="LTC52" s="178"/>
      <c r="LTD52" s="178"/>
      <c r="LTE52" s="178"/>
      <c r="LTF52" s="178"/>
      <c r="LTG52" s="178"/>
      <c r="LTH52" s="178"/>
      <c r="LTI52" s="178"/>
      <c r="LTJ52" s="178"/>
      <c r="LTK52" s="178"/>
      <c r="LTL52" s="178"/>
      <c r="LTM52" s="178"/>
      <c r="LTN52" s="178"/>
      <c r="LTO52" s="178"/>
      <c r="LTP52" s="178"/>
      <c r="LTQ52" s="178"/>
      <c r="LTR52" s="178"/>
      <c r="LTS52" s="178"/>
      <c r="LTT52" s="178"/>
      <c r="LTU52" s="178"/>
      <c r="LTV52" s="178"/>
      <c r="LTW52" s="178"/>
      <c r="LTX52" s="178"/>
      <c r="LTY52" s="178"/>
      <c r="LTZ52" s="178"/>
      <c r="LUA52" s="178"/>
      <c r="LUB52" s="178"/>
      <c r="LUC52" s="178"/>
      <c r="LUD52" s="178"/>
      <c r="LUE52" s="178"/>
      <c r="LUF52" s="178"/>
      <c r="LUG52" s="178"/>
      <c r="LUH52" s="178"/>
      <c r="LUI52" s="178"/>
      <c r="LUJ52" s="178"/>
      <c r="LUK52" s="178"/>
      <c r="LUL52" s="178"/>
      <c r="LUM52" s="178"/>
      <c r="LUN52" s="178"/>
      <c r="LUO52" s="178"/>
      <c r="LUP52" s="178"/>
      <c r="LUQ52" s="178"/>
      <c r="LUR52" s="178"/>
      <c r="LUS52" s="178"/>
      <c r="LUT52" s="178"/>
      <c r="LUU52" s="178"/>
      <c r="LUV52" s="178"/>
      <c r="LUW52" s="178"/>
      <c r="LUX52" s="178"/>
      <c r="LUY52" s="178"/>
      <c r="LUZ52" s="178"/>
      <c r="LVA52" s="178"/>
      <c r="LVB52" s="178"/>
      <c r="LVC52" s="178"/>
      <c r="LVD52" s="178"/>
      <c r="LVE52" s="178"/>
      <c r="LVF52" s="178"/>
      <c r="LVG52" s="178"/>
      <c r="LVH52" s="178"/>
      <c r="LVI52" s="178"/>
      <c r="LVJ52" s="178"/>
      <c r="LVK52" s="178"/>
      <c r="LVL52" s="178"/>
      <c r="LVM52" s="178"/>
      <c r="LVN52" s="178"/>
      <c r="LVO52" s="178"/>
      <c r="LVP52" s="178"/>
      <c r="LVQ52" s="178"/>
      <c r="LVR52" s="178"/>
      <c r="LVS52" s="178"/>
      <c r="LVT52" s="178"/>
      <c r="LVU52" s="178"/>
      <c r="LVV52" s="178"/>
      <c r="LVW52" s="178"/>
      <c r="LVX52" s="178"/>
      <c r="LVY52" s="178"/>
      <c r="LVZ52" s="178"/>
      <c r="LWA52" s="178"/>
      <c r="LWB52" s="178"/>
      <c r="LWC52" s="178"/>
      <c r="LWD52" s="178"/>
      <c r="LWE52" s="178"/>
      <c r="LWF52" s="178"/>
      <c r="LWG52" s="178"/>
      <c r="LWH52" s="178"/>
      <c r="LWI52" s="178"/>
      <c r="LWJ52" s="178"/>
      <c r="LWK52" s="178"/>
      <c r="LWL52" s="178"/>
      <c r="LWM52" s="178"/>
      <c r="LWN52" s="178"/>
      <c r="LWO52" s="178"/>
      <c r="LWP52" s="178"/>
      <c r="LWQ52" s="178"/>
      <c r="LWR52" s="178"/>
      <c r="LWS52" s="178"/>
      <c r="LWT52" s="178"/>
      <c r="LWU52" s="178"/>
      <c r="LWV52" s="178"/>
      <c r="LWW52" s="178"/>
      <c r="LWX52" s="178"/>
      <c r="LWY52" s="178"/>
      <c r="LWZ52" s="178"/>
      <c r="LXA52" s="178"/>
      <c r="LXB52" s="178"/>
      <c r="LXC52" s="178"/>
      <c r="LXD52" s="178"/>
      <c r="LXE52" s="178"/>
      <c r="LXF52" s="178"/>
      <c r="LXG52" s="178"/>
      <c r="LXH52" s="178"/>
      <c r="LXI52" s="178"/>
      <c r="LXJ52" s="178"/>
      <c r="LXK52" s="178"/>
      <c r="LXL52" s="178"/>
      <c r="LXM52" s="178"/>
      <c r="LXN52" s="178"/>
      <c r="LXO52" s="178"/>
      <c r="LXP52" s="178"/>
      <c r="LXQ52" s="178"/>
      <c r="LXR52" s="178"/>
      <c r="LXS52" s="178"/>
      <c r="LXT52" s="178"/>
      <c r="LXU52" s="178"/>
      <c r="LXV52" s="178"/>
      <c r="LXW52" s="178"/>
      <c r="LXX52" s="178"/>
      <c r="LXY52" s="178"/>
      <c r="LXZ52" s="178"/>
      <c r="LYA52" s="178"/>
      <c r="LYB52" s="178"/>
      <c r="LYC52" s="178"/>
      <c r="LYD52" s="178"/>
      <c r="LYE52" s="178"/>
      <c r="LYF52" s="178"/>
      <c r="LYG52" s="178"/>
      <c r="LYH52" s="178"/>
      <c r="LYI52" s="178"/>
      <c r="LYJ52" s="178"/>
      <c r="LYK52" s="178"/>
      <c r="LYL52" s="178"/>
      <c r="LYM52" s="178"/>
      <c r="LYN52" s="178"/>
      <c r="LYO52" s="178"/>
      <c r="LYP52" s="178"/>
      <c r="LYQ52" s="178"/>
      <c r="LYR52" s="178"/>
      <c r="LYS52" s="178"/>
      <c r="LYT52" s="178"/>
      <c r="LYU52" s="178"/>
      <c r="LYV52" s="178"/>
      <c r="LYW52" s="178"/>
      <c r="LYX52" s="178"/>
      <c r="LYY52" s="178"/>
      <c r="LYZ52" s="178"/>
      <c r="LZA52" s="178"/>
      <c r="LZB52" s="178"/>
      <c r="LZC52" s="178"/>
      <c r="LZD52" s="178"/>
      <c r="LZE52" s="178"/>
      <c r="LZF52" s="178"/>
      <c r="LZG52" s="178"/>
      <c r="LZH52" s="178"/>
      <c r="LZI52" s="178"/>
      <c r="LZJ52" s="178"/>
      <c r="LZK52" s="178"/>
      <c r="LZL52" s="178"/>
      <c r="LZM52" s="178"/>
      <c r="LZN52" s="178"/>
      <c r="LZO52" s="178"/>
      <c r="LZP52" s="178"/>
      <c r="LZQ52" s="178"/>
      <c r="LZR52" s="178"/>
      <c r="LZS52" s="178"/>
      <c r="LZT52" s="178"/>
      <c r="LZU52" s="178"/>
      <c r="LZV52" s="178"/>
      <c r="LZW52" s="178"/>
      <c r="LZX52" s="178"/>
      <c r="LZY52" s="178"/>
      <c r="LZZ52" s="178"/>
      <c r="MAA52" s="178"/>
      <c r="MAB52" s="178"/>
      <c r="MAC52" s="178"/>
      <c r="MAD52" s="178"/>
      <c r="MAE52" s="178"/>
      <c r="MAF52" s="178"/>
      <c r="MAG52" s="178"/>
      <c r="MAH52" s="178"/>
      <c r="MAI52" s="178"/>
      <c r="MAJ52" s="178"/>
      <c r="MAK52" s="178"/>
      <c r="MAL52" s="178"/>
      <c r="MAM52" s="178"/>
      <c r="MAN52" s="178"/>
      <c r="MAO52" s="178"/>
      <c r="MAP52" s="178"/>
      <c r="MAQ52" s="178"/>
      <c r="MAR52" s="178"/>
      <c r="MAS52" s="178"/>
      <c r="MAT52" s="178"/>
      <c r="MAU52" s="178"/>
      <c r="MAV52" s="178"/>
      <c r="MAW52" s="178"/>
      <c r="MAX52" s="178"/>
      <c r="MAY52" s="178"/>
      <c r="MAZ52" s="178"/>
      <c r="MBA52" s="178"/>
      <c r="MBB52" s="178"/>
      <c r="MBC52" s="178"/>
      <c r="MBD52" s="178"/>
      <c r="MBE52" s="178"/>
      <c r="MBF52" s="178"/>
      <c r="MBG52" s="178"/>
      <c r="MBH52" s="178"/>
      <c r="MBI52" s="178"/>
      <c r="MBJ52" s="178"/>
      <c r="MBK52" s="178"/>
      <c r="MBL52" s="178"/>
      <c r="MBM52" s="178"/>
      <c r="MBN52" s="178"/>
      <c r="MBO52" s="178"/>
      <c r="MBP52" s="178"/>
      <c r="MBQ52" s="178"/>
      <c r="MBR52" s="178"/>
      <c r="MBS52" s="178"/>
      <c r="MBT52" s="178"/>
      <c r="MBU52" s="178"/>
      <c r="MBV52" s="178"/>
      <c r="MBW52" s="178"/>
      <c r="MBX52" s="178"/>
      <c r="MBY52" s="178"/>
      <c r="MBZ52" s="178"/>
      <c r="MCA52" s="178"/>
      <c r="MCB52" s="178"/>
      <c r="MCC52" s="178"/>
      <c r="MCD52" s="178"/>
      <c r="MCE52" s="178"/>
      <c r="MCF52" s="178"/>
      <c r="MCG52" s="178"/>
      <c r="MCH52" s="178"/>
      <c r="MCI52" s="178"/>
      <c r="MCJ52" s="178"/>
      <c r="MCK52" s="178"/>
      <c r="MCL52" s="178"/>
      <c r="MCM52" s="178"/>
      <c r="MCN52" s="178"/>
      <c r="MCO52" s="178"/>
      <c r="MCP52" s="178"/>
      <c r="MCQ52" s="178"/>
      <c r="MCR52" s="178"/>
      <c r="MCS52" s="178"/>
      <c r="MCT52" s="178"/>
      <c r="MCU52" s="178"/>
      <c r="MCV52" s="178"/>
      <c r="MCW52" s="178"/>
      <c r="MCX52" s="178"/>
      <c r="MCY52" s="178"/>
      <c r="MCZ52" s="178"/>
      <c r="MDA52" s="178"/>
      <c r="MDB52" s="178"/>
      <c r="MDC52" s="178"/>
      <c r="MDD52" s="178"/>
      <c r="MDE52" s="178"/>
      <c r="MDF52" s="178"/>
      <c r="MDG52" s="178"/>
      <c r="MDH52" s="178"/>
      <c r="MDI52" s="178"/>
      <c r="MDJ52" s="178"/>
      <c r="MDK52" s="178"/>
      <c r="MDL52" s="178"/>
      <c r="MDM52" s="178"/>
      <c r="MDN52" s="178"/>
      <c r="MDO52" s="178"/>
      <c r="MDP52" s="178"/>
      <c r="MDQ52" s="178"/>
      <c r="MDR52" s="178"/>
      <c r="MDS52" s="178"/>
      <c r="MDT52" s="178"/>
      <c r="MDU52" s="178"/>
      <c r="MDV52" s="178"/>
      <c r="MDW52" s="178"/>
      <c r="MDX52" s="178"/>
      <c r="MDY52" s="178"/>
      <c r="MDZ52" s="178"/>
      <c r="MEA52" s="178"/>
      <c r="MEB52" s="178"/>
      <c r="MEC52" s="178"/>
      <c r="MED52" s="178"/>
      <c r="MEE52" s="178"/>
      <c r="MEF52" s="178"/>
      <c r="MEG52" s="178"/>
      <c r="MEH52" s="178"/>
      <c r="MEI52" s="178"/>
      <c r="MEJ52" s="178"/>
      <c r="MEK52" s="178"/>
      <c r="MEL52" s="178"/>
      <c r="MEM52" s="178"/>
      <c r="MEN52" s="178"/>
      <c r="MEO52" s="178"/>
      <c r="MEP52" s="178"/>
      <c r="MEQ52" s="178"/>
      <c r="MER52" s="178"/>
      <c r="MES52" s="178"/>
      <c r="MET52" s="178"/>
      <c r="MEU52" s="178"/>
      <c r="MEV52" s="178"/>
      <c r="MEW52" s="178"/>
      <c r="MEX52" s="178"/>
      <c r="MEY52" s="178"/>
      <c r="MEZ52" s="178"/>
      <c r="MFA52" s="178"/>
      <c r="MFB52" s="178"/>
      <c r="MFC52" s="178"/>
      <c r="MFD52" s="178"/>
      <c r="MFE52" s="178"/>
      <c r="MFF52" s="178"/>
      <c r="MFG52" s="178"/>
      <c r="MFH52" s="178"/>
      <c r="MFI52" s="178"/>
      <c r="MFJ52" s="178"/>
      <c r="MFK52" s="178"/>
      <c r="MFL52" s="178"/>
      <c r="MFM52" s="178"/>
      <c r="MFN52" s="178"/>
      <c r="MFO52" s="178"/>
      <c r="MFP52" s="178"/>
      <c r="MFQ52" s="178"/>
      <c r="MFR52" s="178"/>
      <c r="MFS52" s="178"/>
      <c r="MFT52" s="178"/>
      <c r="MFU52" s="178"/>
      <c r="MFV52" s="178"/>
      <c r="MFW52" s="178"/>
      <c r="MFX52" s="178"/>
      <c r="MFY52" s="178"/>
      <c r="MFZ52" s="178"/>
      <c r="MGA52" s="178"/>
      <c r="MGB52" s="178"/>
      <c r="MGC52" s="178"/>
      <c r="MGD52" s="178"/>
      <c r="MGE52" s="178"/>
      <c r="MGF52" s="178"/>
      <c r="MGG52" s="178"/>
      <c r="MGH52" s="178"/>
      <c r="MGI52" s="178"/>
      <c r="MGJ52" s="178"/>
      <c r="MGK52" s="178"/>
      <c r="MGL52" s="178"/>
      <c r="MGM52" s="178"/>
      <c r="MGN52" s="178"/>
      <c r="MGO52" s="178"/>
      <c r="MGP52" s="178"/>
      <c r="MGQ52" s="178"/>
      <c r="MGR52" s="178"/>
      <c r="MGS52" s="178"/>
      <c r="MGT52" s="178"/>
      <c r="MGU52" s="178"/>
      <c r="MGV52" s="178"/>
      <c r="MGW52" s="178"/>
      <c r="MGX52" s="178"/>
      <c r="MGY52" s="178"/>
      <c r="MGZ52" s="178"/>
      <c r="MHA52" s="178"/>
      <c r="MHB52" s="178"/>
      <c r="MHC52" s="178"/>
      <c r="MHD52" s="178"/>
      <c r="MHE52" s="178"/>
      <c r="MHF52" s="178"/>
      <c r="MHG52" s="178"/>
      <c r="MHH52" s="178"/>
      <c r="MHI52" s="178"/>
      <c r="MHJ52" s="178"/>
      <c r="MHK52" s="178"/>
      <c r="MHL52" s="178"/>
      <c r="MHM52" s="178"/>
      <c r="MHN52" s="178"/>
      <c r="MHO52" s="178"/>
      <c r="MHP52" s="178"/>
      <c r="MHQ52" s="178"/>
      <c r="MHR52" s="178"/>
      <c r="MHS52" s="178"/>
      <c r="MHT52" s="178"/>
      <c r="MHU52" s="178"/>
      <c r="MHV52" s="178"/>
      <c r="MHW52" s="178"/>
      <c r="MHX52" s="178"/>
      <c r="MHY52" s="178"/>
      <c r="MHZ52" s="178"/>
      <c r="MIA52" s="178"/>
      <c r="MIB52" s="178"/>
      <c r="MIC52" s="178"/>
      <c r="MID52" s="178"/>
      <c r="MIE52" s="178"/>
      <c r="MIF52" s="178"/>
      <c r="MIG52" s="178"/>
      <c r="MIH52" s="178"/>
      <c r="MII52" s="178"/>
      <c r="MIJ52" s="178"/>
      <c r="MIK52" s="178"/>
      <c r="MIL52" s="178"/>
      <c r="MIM52" s="178"/>
      <c r="MIN52" s="178"/>
      <c r="MIO52" s="178"/>
      <c r="MIP52" s="178"/>
      <c r="MIQ52" s="178"/>
      <c r="MIR52" s="178"/>
      <c r="MIS52" s="178"/>
      <c r="MIT52" s="178"/>
      <c r="MIU52" s="178"/>
      <c r="MIV52" s="178"/>
      <c r="MIW52" s="178"/>
      <c r="MIX52" s="178"/>
      <c r="MIY52" s="178"/>
      <c r="MIZ52" s="178"/>
      <c r="MJA52" s="178"/>
      <c r="MJB52" s="178"/>
      <c r="MJC52" s="178"/>
      <c r="MJD52" s="178"/>
      <c r="MJE52" s="178"/>
      <c r="MJF52" s="178"/>
      <c r="MJG52" s="178"/>
      <c r="MJH52" s="178"/>
      <c r="MJI52" s="178"/>
      <c r="MJJ52" s="178"/>
      <c r="MJK52" s="178"/>
      <c r="MJL52" s="178"/>
      <c r="MJM52" s="178"/>
      <c r="MJN52" s="178"/>
      <c r="MJO52" s="178"/>
      <c r="MJP52" s="178"/>
      <c r="MJQ52" s="178"/>
      <c r="MJR52" s="178"/>
      <c r="MJS52" s="178"/>
      <c r="MJT52" s="178"/>
      <c r="MJU52" s="178"/>
      <c r="MJV52" s="178"/>
      <c r="MJW52" s="178"/>
      <c r="MJX52" s="178"/>
      <c r="MJY52" s="178"/>
      <c r="MJZ52" s="178"/>
      <c r="MKA52" s="178"/>
      <c r="MKB52" s="178"/>
      <c r="MKC52" s="178"/>
      <c r="MKD52" s="178"/>
      <c r="MKE52" s="178"/>
      <c r="MKF52" s="178"/>
      <c r="MKG52" s="178"/>
      <c r="MKH52" s="178"/>
      <c r="MKI52" s="178"/>
      <c r="MKJ52" s="178"/>
      <c r="MKK52" s="178"/>
      <c r="MKL52" s="178"/>
      <c r="MKM52" s="178"/>
      <c r="MKN52" s="178"/>
      <c r="MKO52" s="178"/>
      <c r="MKP52" s="178"/>
      <c r="MKQ52" s="178"/>
      <c r="MKR52" s="178"/>
      <c r="MKS52" s="178"/>
      <c r="MKT52" s="178"/>
      <c r="MKU52" s="178"/>
      <c r="MKV52" s="178"/>
      <c r="MKW52" s="178"/>
      <c r="MKX52" s="178"/>
      <c r="MKY52" s="178"/>
      <c r="MKZ52" s="178"/>
      <c r="MLA52" s="178"/>
      <c r="MLB52" s="178"/>
      <c r="MLC52" s="178"/>
      <c r="MLD52" s="178"/>
      <c r="MLE52" s="178"/>
      <c r="MLF52" s="178"/>
      <c r="MLG52" s="178"/>
      <c r="MLH52" s="178"/>
      <c r="MLI52" s="178"/>
      <c r="MLJ52" s="178"/>
      <c r="MLK52" s="178"/>
      <c r="MLL52" s="178"/>
      <c r="MLM52" s="178"/>
      <c r="MLN52" s="178"/>
      <c r="MLO52" s="178"/>
      <c r="MLP52" s="178"/>
      <c r="MLQ52" s="178"/>
      <c r="MLR52" s="178"/>
      <c r="MLS52" s="178"/>
      <c r="MLT52" s="178"/>
      <c r="MLU52" s="178"/>
      <c r="MLV52" s="178"/>
      <c r="MLW52" s="178"/>
      <c r="MLX52" s="178"/>
      <c r="MLY52" s="178"/>
      <c r="MLZ52" s="178"/>
      <c r="MMA52" s="178"/>
      <c r="MMB52" s="178"/>
      <c r="MMC52" s="178"/>
      <c r="MMD52" s="178"/>
      <c r="MME52" s="178"/>
      <c r="MMF52" s="178"/>
      <c r="MMG52" s="178"/>
      <c r="MMH52" s="178"/>
      <c r="MMI52" s="178"/>
      <c r="MMJ52" s="178"/>
      <c r="MMK52" s="178"/>
      <c r="MML52" s="178"/>
      <c r="MMM52" s="178"/>
      <c r="MMN52" s="178"/>
      <c r="MMO52" s="178"/>
      <c r="MMP52" s="178"/>
      <c r="MMQ52" s="178"/>
      <c r="MMR52" s="178"/>
      <c r="MMS52" s="178"/>
      <c r="MMT52" s="178"/>
      <c r="MMU52" s="178"/>
      <c r="MMV52" s="178"/>
      <c r="MMW52" s="178"/>
      <c r="MMX52" s="178"/>
      <c r="MMY52" s="178"/>
      <c r="MMZ52" s="178"/>
      <c r="MNA52" s="178"/>
      <c r="MNB52" s="178"/>
      <c r="MNC52" s="178"/>
      <c r="MND52" s="178"/>
      <c r="MNE52" s="178"/>
      <c r="MNF52" s="178"/>
      <c r="MNG52" s="178"/>
      <c r="MNH52" s="178"/>
      <c r="MNI52" s="178"/>
      <c r="MNJ52" s="178"/>
      <c r="MNK52" s="178"/>
      <c r="MNL52" s="178"/>
      <c r="MNM52" s="178"/>
      <c r="MNN52" s="178"/>
      <c r="MNO52" s="178"/>
      <c r="MNP52" s="178"/>
      <c r="MNQ52" s="178"/>
      <c r="MNR52" s="178"/>
      <c r="MNS52" s="178"/>
      <c r="MNT52" s="178"/>
      <c r="MNU52" s="178"/>
      <c r="MNV52" s="178"/>
      <c r="MNW52" s="178"/>
      <c r="MNX52" s="178"/>
      <c r="MNY52" s="178"/>
      <c r="MNZ52" s="178"/>
      <c r="MOA52" s="178"/>
      <c r="MOB52" s="178"/>
      <c r="MOC52" s="178"/>
      <c r="MOD52" s="178"/>
      <c r="MOE52" s="178"/>
      <c r="MOF52" s="178"/>
      <c r="MOG52" s="178"/>
      <c r="MOH52" s="178"/>
      <c r="MOI52" s="178"/>
      <c r="MOJ52" s="178"/>
      <c r="MOK52" s="178"/>
      <c r="MOL52" s="178"/>
      <c r="MOM52" s="178"/>
      <c r="MON52" s="178"/>
      <c r="MOO52" s="178"/>
      <c r="MOP52" s="178"/>
      <c r="MOQ52" s="178"/>
      <c r="MOR52" s="178"/>
      <c r="MOS52" s="178"/>
      <c r="MOT52" s="178"/>
      <c r="MOU52" s="178"/>
      <c r="MOV52" s="178"/>
      <c r="MOW52" s="178"/>
      <c r="MOX52" s="178"/>
      <c r="MOY52" s="178"/>
      <c r="MOZ52" s="178"/>
      <c r="MPA52" s="178"/>
      <c r="MPB52" s="178"/>
      <c r="MPC52" s="178"/>
      <c r="MPD52" s="178"/>
      <c r="MPE52" s="178"/>
      <c r="MPF52" s="178"/>
      <c r="MPG52" s="178"/>
      <c r="MPH52" s="178"/>
      <c r="MPI52" s="178"/>
      <c r="MPJ52" s="178"/>
      <c r="MPK52" s="178"/>
      <c r="MPL52" s="178"/>
      <c r="MPM52" s="178"/>
      <c r="MPN52" s="178"/>
      <c r="MPO52" s="178"/>
      <c r="MPP52" s="178"/>
      <c r="MPQ52" s="178"/>
      <c r="MPR52" s="178"/>
      <c r="MPS52" s="178"/>
      <c r="MPT52" s="178"/>
      <c r="MPU52" s="178"/>
      <c r="MPV52" s="178"/>
      <c r="MPW52" s="178"/>
      <c r="MPX52" s="178"/>
      <c r="MPY52" s="178"/>
      <c r="MPZ52" s="178"/>
      <c r="MQA52" s="178"/>
      <c r="MQB52" s="178"/>
      <c r="MQC52" s="178"/>
      <c r="MQD52" s="178"/>
      <c r="MQE52" s="178"/>
      <c r="MQF52" s="178"/>
      <c r="MQG52" s="178"/>
      <c r="MQH52" s="178"/>
      <c r="MQI52" s="178"/>
      <c r="MQJ52" s="178"/>
      <c r="MQK52" s="178"/>
      <c r="MQL52" s="178"/>
      <c r="MQM52" s="178"/>
      <c r="MQN52" s="178"/>
      <c r="MQO52" s="178"/>
      <c r="MQP52" s="178"/>
      <c r="MQQ52" s="178"/>
      <c r="MQR52" s="178"/>
      <c r="MQS52" s="178"/>
      <c r="MQT52" s="178"/>
      <c r="MQU52" s="178"/>
      <c r="MQV52" s="178"/>
      <c r="MQW52" s="178"/>
      <c r="MQX52" s="178"/>
      <c r="MQY52" s="178"/>
      <c r="MQZ52" s="178"/>
      <c r="MRA52" s="178"/>
      <c r="MRB52" s="178"/>
      <c r="MRC52" s="178"/>
      <c r="MRD52" s="178"/>
      <c r="MRE52" s="178"/>
      <c r="MRF52" s="178"/>
      <c r="MRG52" s="178"/>
      <c r="MRH52" s="178"/>
      <c r="MRI52" s="178"/>
      <c r="MRJ52" s="178"/>
      <c r="MRK52" s="178"/>
      <c r="MRL52" s="178"/>
      <c r="MRM52" s="178"/>
      <c r="MRN52" s="178"/>
      <c r="MRO52" s="178"/>
      <c r="MRP52" s="178"/>
      <c r="MRQ52" s="178"/>
      <c r="MRR52" s="178"/>
      <c r="MRS52" s="178"/>
      <c r="MRT52" s="178"/>
      <c r="MRU52" s="178"/>
      <c r="MRV52" s="178"/>
      <c r="MRW52" s="178"/>
      <c r="MRX52" s="178"/>
      <c r="MRY52" s="178"/>
      <c r="MRZ52" s="178"/>
      <c r="MSA52" s="178"/>
      <c r="MSB52" s="178"/>
      <c r="MSC52" s="178"/>
      <c r="MSD52" s="178"/>
      <c r="MSE52" s="178"/>
      <c r="MSF52" s="178"/>
      <c r="MSG52" s="178"/>
      <c r="MSH52" s="178"/>
      <c r="MSI52" s="178"/>
      <c r="MSJ52" s="178"/>
      <c r="MSK52" s="178"/>
      <c r="MSL52" s="178"/>
      <c r="MSM52" s="178"/>
      <c r="MSN52" s="178"/>
      <c r="MSO52" s="178"/>
      <c r="MSP52" s="178"/>
      <c r="MSQ52" s="178"/>
      <c r="MSR52" s="178"/>
      <c r="MSS52" s="178"/>
      <c r="MST52" s="178"/>
      <c r="MSU52" s="178"/>
      <c r="MSV52" s="178"/>
      <c r="MSW52" s="178"/>
      <c r="MSX52" s="178"/>
      <c r="MSY52" s="178"/>
      <c r="MSZ52" s="178"/>
      <c r="MTA52" s="178"/>
      <c r="MTB52" s="178"/>
      <c r="MTC52" s="178"/>
      <c r="MTD52" s="178"/>
      <c r="MTE52" s="178"/>
      <c r="MTF52" s="178"/>
      <c r="MTG52" s="178"/>
      <c r="MTH52" s="178"/>
      <c r="MTI52" s="178"/>
      <c r="MTJ52" s="178"/>
      <c r="MTK52" s="178"/>
      <c r="MTL52" s="178"/>
      <c r="MTM52" s="178"/>
      <c r="MTN52" s="178"/>
      <c r="MTO52" s="178"/>
      <c r="MTP52" s="178"/>
      <c r="MTQ52" s="178"/>
      <c r="MTR52" s="178"/>
      <c r="MTS52" s="178"/>
      <c r="MTT52" s="178"/>
      <c r="MTU52" s="178"/>
      <c r="MTV52" s="178"/>
      <c r="MTW52" s="178"/>
      <c r="MTX52" s="178"/>
      <c r="MTY52" s="178"/>
      <c r="MTZ52" s="178"/>
      <c r="MUA52" s="178"/>
      <c r="MUB52" s="178"/>
      <c r="MUC52" s="178"/>
      <c r="MUD52" s="178"/>
      <c r="MUE52" s="178"/>
      <c r="MUF52" s="178"/>
      <c r="MUG52" s="178"/>
      <c r="MUH52" s="178"/>
      <c r="MUI52" s="178"/>
      <c r="MUJ52" s="178"/>
      <c r="MUK52" s="178"/>
      <c r="MUL52" s="178"/>
      <c r="MUM52" s="178"/>
      <c r="MUN52" s="178"/>
      <c r="MUO52" s="178"/>
      <c r="MUP52" s="178"/>
      <c r="MUQ52" s="178"/>
      <c r="MUR52" s="178"/>
      <c r="MUS52" s="178"/>
      <c r="MUT52" s="178"/>
      <c r="MUU52" s="178"/>
      <c r="MUV52" s="178"/>
      <c r="MUW52" s="178"/>
      <c r="MUX52" s="178"/>
      <c r="MUY52" s="178"/>
      <c r="MUZ52" s="178"/>
      <c r="MVA52" s="178"/>
      <c r="MVB52" s="178"/>
      <c r="MVC52" s="178"/>
      <c r="MVD52" s="178"/>
      <c r="MVE52" s="178"/>
      <c r="MVF52" s="178"/>
      <c r="MVG52" s="178"/>
      <c r="MVH52" s="178"/>
      <c r="MVI52" s="178"/>
      <c r="MVJ52" s="178"/>
      <c r="MVK52" s="178"/>
      <c r="MVL52" s="178"/>
      <c r="MVM52" s="178"/>
      <c r="MVN52" s="178"/>
      <c r="MVO52" s="178"/>
      <c r="MVP52" s="178"/>
      <c r="MVQ52" s="178"/>
      <c r="MVR52" s="178"/>
      <c r="MVS52" s="178"/>
      <c r="MVT52" s="178"/>
      <c r="MVU52" s="178"/>
      <c r="MVV52" s="178"/>
      <c r="MVW52" s="178"/>
      <c r="MVX52" s="178"/>
      <c r="MVY52" s="178"/>
      <c r="MVZ52" s="178"/>
      <c r="MWA52" s="178"/>
      <c r="MWB52" s="178"/>
      <c r="MWC52" s="178"/>
      <c r="MWD52" s="178"/>
      <c r="MWE52" s="178"/>
      <c r="MWF52" s="178"/>
      <c r="MWG52" s="178"/>
      <c r="MWH52" s="178"/>
      <c r="MWI52" s="178"/>
      <c r="MWJ52" s="178"/>
      <c r="MWK52" s="178"/>
      <c r="MWL52" s="178"/>
      <c r="MWM52" s="178"/>
      <c r="MWN52" s="178"/>
      <c r="MWO52" s="178"/>
      <c r="MWP52" s="178"/>
      <c r="MWQ52" s="178"/>
      <c r="MWR52" s="178"/>
      <c r="MWS52" s="178"/>
      <c r="MWT52" s="178"/>
      <c r="MWU52" s="178"/>
      <c r="MWV52" s="178"/>
      <c r="MWW52" s="178"/>
      <c r="MWX52" s="178"/>
      <c r="MWY52" s="178"/>
      <c r="MWZ52" s="178"/>
      <c r="MXA52" s="178"/>
      <c r="MXB52" s="178"/>
      <c r="MXC52" s="178"/>
      <c r="MXD52" s="178"/>
      <c r="MXE52" s="178"/>
      <c r="MXF52" s="178"/>
      <c r="MXG52" s="178"/>
      <c r="MXH52" s="178"/>
      <c r="MXI52" s="178"/>
      <c r="MXJ52" s="178"/>
      <c r="MXK52" s="178"/>
      <c r="MXL52" s="178"/>
      <c r="MXM52" s="178"/>
      <c r="MXN52" s="178"/>
      <c r="MXO52" s="178"/>
      <c r="MXP52" s="178"/>
      <c r="MXQ52" s="178"/>
      <c r="MXR52" s="178"/>
      <c r="MXS52" s="178"/>
      <c r="MXT52" s="178"/>
      <c r="MXU52" s="178"/>
      <c r="MXV52" s="178"/>
      <c r="MXW52" s="178"/>
      <c r="MXX52" s="178"/>
      <c r="MXY52" s="178"/>
      <c r="MXZ52" s="178"/>
      <c r="MYA52" s="178"/>
      <c r="MYB52" s="178"/>
      <c r="MYC52" s="178"/>
      <c r="MYD52" s="178"/>
      <c r="MYE52" s="178"/>
      <c r="MYF52" s="178"/>
      <c r="MYG52" s="178"/>
      <c r="MYH52" s="178"/>
      <c r="MYI52" s="178"/>
      <c r="MYJ52" s="178"/>
      <c r="MYK52" s="178"/>
      <c r="MYL52" s="178"/>
      <c r="MYM52" s="178"/>
      <c r="MYN52" s="178"/>
      <c r="MYO52" s="178"/>
      <c r="MYP52" s="178"/>
      <c r="MYQ52" s="178"/>
      <c r="MYR52" s="178"/>
      <c r="MYS52" s="178"/>
      <c r="MYT52" s="178"/>
      <c r="MYU52" s="178"/>
      <c r="MYV52" s="178"/>
      <c r="MYW52" s="178"/>
      <c r="MYX52" s="178"/>
      <c r="MYY52" s="178"/>
      <c r="MYZ52" s="178"/>
      <c r="MZA52" s="178"/>
      <c r="MZB52" s="178"/>
      <c r="MZC52" s="178"/>
      <c r="MZD52" s="178"/>
      <c r="MZE52" s="178"/>
      <c r="MZF52" s="178"/>
      <c r="MZG52" s="178"/>
      <c r="MZH52" s="178"/>
      <c r="MZI52" s="178"/>
      <c r="MZJ52" s="178"/>
      <c r="MZK52" s="178"/>
      <c r="MZL52" s="178"/>
      <c r="MZM52" s="178"/>
      <c r="MZN52" s="178"/>
      <c r="MZO52" s="178"/>
      <c r="MZP52" s="178"/>
      <c r="MZQ52" s="178"/>
      <c r="MZR52" s="178"/>
      <c r="MZS52" s="178"/>
      <c r="MZT52" s="178"/>
      <c r="MZU52" s="178"/>
      <c r="MZV52" s="178"/>
      <c r="MZW52" s="178"/>
      <c r="MZX52" s="178"/>
      <c r="MZY52" s="178"/>
      <c r="MZZ52" s="178"/>
      <c r="NAA52" s="178"/>
      <c r="NAB52" s="178"/>
      <c r="NAC52" s="178"/>
      <c r="NAD52" s="178"/>
      <c r="NAE52" s="178"/>
      <c r="NAF52" s="178"/>
      <c r="NAG52" s="178"/>
      <c r="NAH52" s="178"/>
      <c r="NAI52" s="178"/>
      <c r="NAJ52" s="178"/>
      <c r="NAK52" s="178"/>
      <c r="NAL52" s="178"/>
      <c r="NAM52" s="178"/>
      <c r="NAN52" s="178"/>
      <c r="NAO52" s="178"/>
      <c r="NAP52" s="178"/>
      <c r="NAQ52" s="178"/>
      <c r="NAR52" s="178"/>
      <c r="NAS52" s="178"/>
      <c r="NAT52" s="178"/>
      <c r="NAU52" s="178"/>
      <c r="NAV52" s="178"/>
      <c r="NAW52" s="178"/>
      <c r="NAX52" s="178"/>
      <c r="NAY52" s="178"/>
      <c r="NAZ52" s="178"/>
      <c r="NBA52" s="178"/>
      <c r="NBB52" s="178"/>
      <c r="NBC52" s="178"/>
      <c r="NBD52" s="178"/>
      <c r="NBE52" s="178"/>
      <c r="NBF52" s="178"/>
      <c r="NBG52" s="178"/>
      <c r="NBH52" s="178"/>
      <c r="NBI52" s="178"/>
      <c r="NBJ52" s="178"/>
      <c r="NBK52" s="178"/>
      <c r="NBL52" s="178"/>
      <c r="NBM52" s="178"/>
      <c r="NBN52" s="178"/>
      <c r="NBO52" s="178"/>
      <c r="NBP52" s="178"/>
      <c r="NBQ52" s="178"/>
      <c r="NBR52" s="178"/>
      <c r="NBS52" s="178"/>
      <c r="NBT52" s="178"/>
      <c r="NBU52" s="178"/>
      <c r="NBV52" s="178"/>
      <c r="NBW52" s="178"/>
      <c r="NBX52" s="178"/>
      <c r="NBY52" s="178"/>
      <c r="NBZ52" s="178"/>
      <c r="NCA52" s="178"/>
      <c r="NCB52" s="178"/>
      <c r="NCC52" s="178"/>
      <c r="NCD52" s="178"/>
      <c r="NCE52" s="178"/>
      <c r="NCF52" s="178"/>
      <c r="NCG52" s="178"/>
      <c r="NCH52" s="178"/>
      <c r="NCI52" s="178"/>
      <c r="NCJ52" s="178"/>
      <c r="NCK52" s="178"/>
      <c r="NCL52" s="178"/>
      <c r="NCM52" s="178"/>
      <c r="NCN52" s="178"/>
      <c r="NCO52" s="178"/>
      <c r="NCP52" s="178"/>
      <c r="NCQ52" s="178"/>
      <c r="NCR52" s="178"/>
      <c r="NCS52" s="178"/>
      <c r="NCT52" s="178"/>
      <c r="NCU52" s="178"/>
      <c r="NCV52" s="178"/>
      <c r="NCW52" s="178"/>
      <c r="NCX52" s="178"/>
      <c r="NCY52" s="178"/>
      <c r="NCZ52" s="178"/>
      <c r="NDA52" s="178"/>
      <c r="NDB52" s="178"/>
      <c r="NDC52" s="178"/>
      <c r="NDD52" s="178"/>
      <c r="NDE52" s="178"/>
      <c r="NDF52" s="178"/>
      <c r="NDG52" s="178"/>
      <c r="NDH52" s="178"/>
      <c r="NDI52" s="178"/>
      <c r="NDJ52" s="178"/>
      <c r="NDK52" s="178"/>
      <c r="NDL52" s="178"/>
      <c r="NDM52" s="178"/>
      <c r="NDN52" s="178"/>
      <c r="NDO52" s="178"/>
      <c r="NDP52" s="178"/>
      <c r="NDQ52" s="178"/>
      <c r="NDR52" s="178"/>
      <c r="NDS52" s="178"/>
      <c r="NDT52" s="178"/>
      <c r="NDU52" s="178"/>
      <c r="NDV52" s="178"/>
      <c r="NDW52" s="178"/>
      <c r="NDX52" s="178"/>
      <c r="NDY52" s="178"/>
      <c r="NDZ52" s="178"/>
      <c r="NEA52" s="178"/>
      <c r="NEB52" s="178"/>
      <c r="NEC52" s="178"/>
      <c r="NED52" s="178"/>
      <c r="NEE52" s="178"/>
      <c r="NEF52" s="178"/>
      <c r="NEG52" s="178"/>
      <c r="NEH52" s="178"/>
      <c r="NEI52" s="178"/>
      <c r="NEJ52" s="178"/>
      <c r="NEK52" s="178"/>
      <c r="NEL52" s="178"/>
      <c r="NEM52" s="178"/>
      <c r="NEN52" s="178"/>
      <c r="NEO52" s="178"/>
      <c r="NEP52" s="178"/>
      <c r="NEQ52" s="178"/>
      <c r="NER52" s="178"/>
      <c r="NES52" s="178"/>
      <c r="NET52" s="178"/>
      <c r="NEU52" s="178"/>
      <c r="NEV52" s="178"/>
      <c r="NEW52" s="178"/>
      <c r="NEX52" s="178"/>
      <c r="NEY52" s="178"/>
      <c r="NEZ52" s="178"/>
      <c r="NFA52" s="178"/>
      <c r="NFB52" s="178"/>
      <c r="NFC52" s="178"/>
      <c r="NFD52" s="178"/>
      <c r="NFE52" s="178"/>
      <c r="NFF52" s="178"/>
      <c r="NFG52" s="178"/>
      <c r="NFH52" s="178"/>
      <c r="NFI52" s="178"/>
      <c r="NFJ52" s="178"/>
      <c r="NFK52" s="178"/>
      <c r="NFL52" s="178"/>
      <c r="NFM52" s="178"/>
      <c r="NFN52" s="178"/>
      <c r="NFO52" s="178"/>
      <c r="NFP52" s="178"/>
      <c r="NFQ52" s="178"/>
      <c r="NFR52" s="178"/>
      <c r="NFS52" s="178"/>
      <c r="NFT52" s="178"/>
      <c r="NFU52" s="178"/>
      <c r="NFV52" s="178"/>
      <c r="NFW52" s="178"/>
      <c r="NFX52" s="178"/>
      <c r="NFY52" s="178"/>
      <c r="NFZ52" s="178"/>
      <c r="NGA52" s="178"/>
      <c r="NGB52" s="178"/>
      <c r="NGC52" s="178"/>
      <c r="NGD52" s="178"/>
      <c r="NGE52" s="178"/>
      <c r="NGF52" s="178"/>
      <c r="NGG52" s="178"/>
      <c r="NGH52" s="178"/>
      <c r="NGI52" s="178"/>
      <c r="NGJ52" s="178"/>
      <c r="NGK52" s="178"/>
      <c r="NGL52" s="178"/>
      <c r="NGM52" s="178"/>
      <c r="NGN52" s="178"/>
      <c r="NGO52" s="178"/>
      <c r="NGP52" s="178"/>
      <c r="NGQ52" s="178"/>
      <c r="NGR52" s="178"/>
      <c r="NGS52" s="178"/>
      <c r="NGT52" s="178"/>
      <c r="NGU52" s="178"/>
      <c r="NGV52" s="178"/>
      <c r="NGW52" s="178"/>
      <c r="NGX52" s="178"/>
      <c r="NGY52" s="178"/>
      <c r="NGZ52" s="178"/>
      <c r="NHA52" s="178"/>
      <c r="NHB52" s="178"/>
      <c r="NHC52" s="178"/>
      <c r="NHD52" s="178"/>
      <c r="NHE52" s="178"/>
      <c r="NHF52" s="178"/>
      <c r="NHG52" s="178"/>
      <c r="NHH52" s="178"/>
      <c r="NHI52" s="178"/>
      <c r="NHJ52" s="178"/>
      <c r="NHK52" s="178"/>
      <c r="NHL52" s="178"/>
      <c r="NHM52" s="178"/>
      <c r="NHN52" s="178"/>
      <c r="NHO52" s="178"/>
      <c r="NHP52" s="178"/>
      <c r="NHQ52" s="178"/>
      <c r="NHR52" s="178"/>
      <c r="NHS52" s="178"/>
      <c r="NHT52" s="178"/>
      <c r="NHU52" s="178"/>
      <c r="NHV52" s="178"/>
      <c r="NHW52" s="178"/>
      <c r="NHX52" s="178"/>
      <c r="NHY52" s="178"/>
      <c r="NHZ52" s="178"/>
      <c r="NIA52" s="178"/>
      <c r="NIB52" s="178"/>
      <c r="NIC52" s="178"/>
      <c r="NID52" s="178"/>
      <c r="NIE52" s="178"/>
      <c r="NIF52" s="178"/>
      <c r="NIG52" s="178"/>
      <c r="NIH52" s="178"/>
      <c r="NII52" s="178"/>
      <c r="NIJ52" s="178"/>
      <c r="NIK52" s="178"/>
      <c r="NIL52" s="178"/>
      <c r="NIM52" s="178"/>
      <c r="NIN52" s="178"/>
      <c r="NIO52" s="178"/>
      <c r="NIP52" s="178"/>
      <c r="NIQ52" s="178"/>
      <c r="NIR52" s="178"/>
      <c r="NIS52" s="178"/>
      <c r="NIT52" s="178"/>
      <c r="NIU52" s="178"/>
      <c r="NIV52" s="178"/>
      <c r="NIW52" s="178"/>
      <c r="NIX52" s="178"/>
      <c r="NIY52" s="178"/>
      <c r="NIZ52" s="178"/>
      <c r="NJA52" s="178"/>
      <c r="NJB52" s="178"/>
      <c r="NJC52" s="178"/>
      <c r="NJD52" s="178"/>
      <c r="NJE52" s="178"/>
      <c r="NJF52" s="178"/>
      <c r="NJG52" s="178"/>
      <c r="NJH52" s="178"/>
      <c r="NJI52" s="178"/>
      <c r="NJJ52" s="178"/>
      <c r="NJK52" s="178"/>
      <c r="NJL52" s="178"/>
      <c r="NJM52" s="178"/>
      <c r="NJN52" s="178"/>
      <c r="NJO52" s="178"/>
      <c r="NJP52" s="178"/>
      <c r="NJQ52" s="178"/>
      <c r="NJR52" s="178"/>
      <c r="NJS52" s="178"/>
      <c r="NJT52" s="178"/>
      <c r="NJU52" s="178"/>
      <c r="NJV52" s="178"/>
      <c r="NJW52" s="178"/>
      <c r="NJX52" s="178"/>
      <c r="NJY52" s="178"/>
      <c r="NJZ52" s="178"/>
      <c r="NKA52" s="178"/>
      <c r="NKB52" s="178"/>
      <c r="NKC52" s="178"/>
      <c r="NKD52" s="178"/>
      <c r="NKE52" s="178"/>
      <c r="NKF52" s="178"/>
      <c r="NKG52" s="178"/>
      <c r="NKH52" s="178"/>
      <c r="NKI52" s="178"/>
      <c r="NKJ52" s="178"/>
      <c r="NKK52" s="178"/>
      <c r="NKL52" s="178"/>
      <c r="NKM52" s="178"/>
      <c r="NKN52" s="178"/>
      <c r="NKO52" s="178"/>
      <c r="NKP52" s="178"/>
      <c r="NKQ52" s="178"/>
      <c r="NKR52" s="178"/>
      <c r="NKS52" s="178"/>
      <c r="NKT52" s="178"/>
      <c r="NKU52" s="178"/>
      <c r="NKV52" s="178"/>
      <c r="NKW52" s="178"/>
      <c r="NKX52" s="178"/>
      <c r="NKY52" s="178"/>
      <c r="NKZ52" s="178"/>
      <c r="NLA52" s="178"/>
      <c r="NLB52" s="178"/>
      <c r="NLC52" s="178"/>
      <c r="NLD52" s="178"/>
      <c r="NLE52" s="178"/>
      <c r="NLF52" s="178"/>
      <c r="NLG52" s="178"/>
      <c r="NLH52" s="178"/>
      <c r="NLI52" s="178"/>
      <c r="NLJ52" s="178"/>
      <c r="NLK52" s="178"/>
      <c r="NLL52" s="178"/>
      <c r="NLM52" s="178"/>
      <c r="NLN52" s="178"/>
      <c r="NLO52" s="178"/>
      <c r="NLP52" s="178"/>
      <c r="NLQ52" s="178"/>
      <c r="NLR52" s="178"/>
      <c r="NLS52" s="178"/>
      <c r="NLT52" s="178"/>
      <c r="NLU52" s="178"/>
      <c r="NLV52" s="178"/>
      <c r="NLW52" s="178"/>
      <c r="NLX52" s="178"/>
      <c r="NLY52" s="178"/>
      <c r="NLZ52" s="178"/>
      <c r="NMA52" s="178"/>
      <c r="NMB52" s="178"/>
      <c r="NMC52" s="178"/>
      <c r="NMD52" s="178"/>
      <c r="NME52" s="178"/>
      <c r="NMF52" s="178"/>
      <c r="NMG52" s="178"/>
      <c r="NMH52" s="178"/>
      <c r="NMI52" s="178"/>
      <c r="NMJ52" s="178"/>
      <c r="NMK52" s="178"/>
      <c r="NML52" s="178"/>
      <c r="NMM52" s="178"/>
      <c r="NMN52" s="178"/>
      <c r="NMO52" s="178"/>
      <c r="NMP52" s="178"/>
      <c r="NMQ52" s="178"/>
      <c r="NMR52" s="178"/>
      <c r="NMS52" s="178"/>
      <c r="NMT52" s="178"/>
      <c r="NMU52" s="178"/>
      <c r="NMV52" s="178"/>
      <c r="NMW52" s="178"/>
      <c r="NMX52" s="178"/>
      <c r="NMY52" s="178"/>
      <c r="NMZ52" s="178"/>
      <c r="NNA52" s="178"/>
      <c r="NNB52" s="178"/>
      <c r="NNC52" s="178"/>
      <c r="NND52" s="178"/>
      <c r="NNE52" s="178"/>
      <c r="NNF52" s="178"/>
      <c r="NNG52" s="178"/>
      <c r="NNH52" s="178"/>
      <c r="NNI52" s="178"/>
      <c r="NNJ52" s="178"/>
      <c r="NNK52" s="178"/>
      <c r="NNL52" s="178"/>
      <c r="NNM52" s="178"/>
      <c r="NNN52" s="178"/>
      <c r="NNO52" s="178"/>
      <c r="NNP52" s="178"/>
      <c r="NNQ52" s="178"/>
      <c r="NNR52" s="178"/>
      <c r="NNS52" s="178"/>
      <c r="NNT52" s="178"/>
      <c r="NNU52" s="178"/>
      <c r="NNV52" s="178"/>
      <c r="NNW52" s="178"/>
      <c r="NNX52" s="178"/>
      <c r="NNY52" s="178"/>
      <c r="NNZ52" s="178"/>
      <c r="NOA52" s="178"/>
      <c r="NOB52" s="178"/>
      <c r="NOC52" s="178"/>
      <c r="NOD52" s="178"/>
      <c r="NOE52" s="178"/>
      <c r="NOF52" s="178"/>
      <c r="NOG52" s="178"/>
      <c r="NOH52" s="178"/>
      <c r="NOI52" s="178"/>
      <c r="NOJ52" s="178"/>
      <c r="NOK52" s="178"/>
      <c r="NOL52" s="178"/>
      <c r="NOM52" s="178"/>
      <c r="NON52" s="178"/>
      <c r="NOO52" s="178"/>
      <c r="NOP52" s="178"/>
      <c r="NOQ52" s="178"/>
      <c r="NOR52" s="178"/>
      <c r="NOS52" s="178"/>
      <c r="NOT52" s="178"/>
      <c r="NOU52" s="178"/>
      <c r="NOV52" s="178"/>
      <c r="NOW52" s="178"/>
      <c r="NOX52" s="178"/>
      <c r="NOY52" s="178"/>
      <c r="NOZ52" s="178"/>
      <c r="NPA52" s="178"/>
      <c r="NPB52" s="178"/>
      <c r="NPC52" s="178"/>
      <c r="NPD52" s="178"/>
      <c r="NPE52" s="178"/>
      <c r="NPF52" s="178"/>
      <c r="NPG52" s="178"/>
      <c r="NPH52" s="178"/>
      <c r="NPI52" s="178"/>
      <c r="NPJ52" s="178"/>
      <c r="NPK52" s="178"/>
      <c r="NPL52" s="178"/>
      <c r="NPM52" s="178"/>
      <c r="NPN52" s="178"/>
      <c r="NPO52" s="178"/>
      <c r="NPP52" s="178"/>
      <c r="NPQ52" s="178"/>
      <c r="NPR52" s="178"/>
      <c r="NPS52" s="178"/>
      <c r="NPT52" s="178"/>
      <c r="NPU52" s="178"/>
      <c r="NPV52" s="178"/>
      <c r="NPW52" s="178"/>
      <c r="NPX52" s="178"/>
      <c r="NPY52" s="178"/>
      <c r="NPZ52" s="178"/>
      <c r="NQA52" s="178"/>
      <c r="NQB52" s="178"/>
      <c r="NQC52" s="178"/>
      <c r="NQD52" s="178"/>
      <c r="NQE52" s="178"/>
      <c r="NQF52" s="178"/>
      <c r="NQG52" s="178"/>
      <c r="NQH52" s="178"/>
      <c r="NQI52" s="178"/>
      <c r="NQJ52" s="178"/>
      <c r="NQK52" s="178"/>
      <c r="NQL52" s="178"/>
      <c r="NQM52" s="178"/>
      <c r="NQN52" s="178"/>
      <c r="NQO52" s="178"/>
      <c r="NQP52" s="178"/>
      <c r="NQQ52" s="178"/>
      <c r="NQR52" s="178"/>
      <c r="NQS52" s="178"/>
      <c r="NQT52" s="178"/>
      <c r="NQU52" s="178"/>
      <c r="NQV52" s="178"/>
      <c r="NQW52" s="178"/>
      <c r="NQX52" s="178"/>
      <c r="NQY52" s="178"/>
      <c r="NQZ52" s="178"/>
      <c r="NRA52" s="178"/>
      <c r="NRB52" s="178"/>
      <c r="NRC52" s="178"/>
      <c r="NRD52" s="178"/>
      <c r="NRE52" s="178"/>
      <c r="NRF52" s="178"/>
      <c r="NRG52" s="178"/>
      <c r="NRH52" s="178"/>
      <c r="NRI52" s="178"/>
      <c r="NRJ52" s="178"/>
      <c r="NRK52" s="178"/>
      <c r="NRL52" s="178"/>
      <c r="NRM52" s="178"/>
      <c r="NRN52" s="178"/>
      <c r="NRO52" s="178"/>
      <c r="NRP52" s="178"/>
      <c r="NRQ52" s="178"/>
      <c r="NRR52" s="178"/>
      <c r="NRS52" s="178"/>
      <c r="NRT52" s="178"/>
      <c r="NRU52" s="178"/>
      <c r="NRV52" s="178"/>
      <c r="NRW52" s="178"/>
      <c r="NRX52" s="178"/>
      <c r="NRY52" s="178"/>
      <c r="NRZ52" s="178"/>
      <c r="NSA52" s="178"/>
      <c r="NSB52" s="178"/>
      <c r="NSC52" s="178"/>
      <c r="NSD52" s="178"/>
      <c r="NSE52" s="178"/>
      <c r="NSF52" s="178"/>
      <c r="NSG52" s="178"/>
      <c r="NSH52" s="178"/>
      <c r="NSI52" s="178"/>
      <c r="NSJ52" s="178"/>
      <c r="NSK52" s="178"/>
      <c r="NSL52" s="178"/>
      <c r="NSM52" s="178"/>
      <c r="NSN52" s="178"/>
      <c r="NSO52" s="178"/>
      <c r="NSP52" s="178"/>
      <c r="NSQ52" s="178"/>
      <c r="NSR52" s="178"/>
      <c r="NSS52" s="178"/>
      <c r="NST52" s="178"/>
      <c r="NSU52" s="178"/>
      <c r="NSV52" s="178"/>
      <c r="NSW52" s="178"/>
      <c r="NSX52" s="178"/>
      <c r="NSY52" s="178"/>
      <c r="NSZ52" s="178"/>
      <c r="NTA52" s="178"/>
      <c r="NTB52" s="178"/>
      <c r="NTC52" s="178"/>
      <c r="NTD52" s="178"/>
      <c r="NTE52" s="178"/>
      <c r="NTF52" s="178"/>
      <c r="NTG52" s="178"/>
      <c r="NTH52" s="178"/>
      <c r="NTI52" s="178"/>
      <c r="NTJ52" s="178"/>
      <c r="NTK52" s="178"/>
      <c r="NTL52" s="178"/>
      <c r="NTM52" s="178"/>
      <c r="NTN52" s="178"/>
      <c r="NTO52" s="178"/>
      <c r="NTP52" s="178"/>
      <c r="NTQ52" s="178"/>
      <c r="NTR52" s="178"/>
      <c r="NTS52" s="178"/>
      <c r="NTT52" s="178"/>
      <c r="NTU52" s="178"/>
      <c r="NTV52" s="178"/>
      <c r="NTW52" s="178"/>
      <c r="NTX52" s="178"/>
      <c r="NTY52" s="178"/>
      <c r="NTZ52" s="178"/>
      <c r="NUA52" s="178"/>
      <c r="NUB52" s="178"/>
      <c r="NUC52" s="178"/>
      <c r="NUD52" s="178"/>
      <c r="NUE52" s="178"/>
      <c r="NUF52" s="178"/>
      <c r="NUG52" s="178"/>
      <c r="NUH52" s="178"/>
      <c r="NUI52" s="178"/>
      <c r="NUJ52" s="178"/>
      <c r="NUK52" s="178"/>
      <c r="NUL52" s="178"/>
      <c r="NUM52" s="178"/>
      <c r="NUN52" s="178"/>
      <c r="NUO52" s="178"/>
      <c r="NUP52" s="178"/>
      <c r="NUQ52" s="178"/>
      <c r="NUR52" s="178"/>
      <c r="NUS52" s="178"/>
      <c r="NUT52" s="178"/>
      <c r="NUU52" s="178"/>
      <c r="NUV52" s="178"/>
      <c r="NUW52" s="178"/>
      <c r="NUX52" s="178"/>
      <c r="NUY52" s="178"/>
      <c r="NUZ52" s="178"/>
      <c r="NVA52" s="178"/>
      <c r="NVB52" s="178"/>
      <c r="NVC52" s="178"/>
      <c r="NVD52" s="178"/>
      <c r="NVE52" s="178"/>
      <c r="NVF52" s="178"/>
      <c r="NVG52" s="178"/>
      <c r="NVH52" s="178"/>
      <c r="NVI52" s="178"/>
      <c r="NVJ52" s="178"/>
      <c r="NVK52" s="178"/>
      <c r="NVL52" s="178"/>
      <c r="NVM52" s="178"/>
      <c r="NVN52" s="178"/>
      <c r="NVO52" s="178"/>
      <c r="NVP52" s="178"/>
      <c r="NVQ52" s="178"/>
      <c r="NVR52" s="178"/>
      <c r="NVS52" s="178"/>
      <c r="NVT52" s="178"/>
      <c r="NVU52" s="178"/>
      <c r="NVV52" s="178"/>
      <c r="NVW52" s="178"/>
      <c r="NVX52" s="178"/>
      <c r="NVY52" s="178"/>
      <c r="NVZ52" s="178"/>
      <c r="NWA52" s="178"/>
      <c r="NWB52" s="178"/>
      <c r="NWC52" s="178"/>
      <c r="NWD52" s="178"/>
      <c r="NWE52" s="178"/>
      <c r="NWF52" s="178"/>
      <c r="NWG52" s="178"/>
      <c r="NWH52" s="178"/>
      <c r="NWI52" s="178"/>
      <c r="NWJ52" s="178"/>
      <c r="NWK52" s="178"/>
      <c r="NWL52" s="178"/>
      <c r="NWM52" s="178"/>
      <c r="NWN52" s="178"/>
      <c r="NWO52" s="178"/>
      <c r="NWP52" s="178"/>
      <c r="NWQ52" s="178"/>
      <c r="NWR52" s="178"/>
      <c r="NWS52" s="178"/>
      <c r="NWT52" s="178"/>
      <c r="NWU52" s="178"/>
      <c r="NWV52" s="178"/>
      <c r="NWW52" s="178"/>
      <c r="NWX52" s="178"/>
      <c r="NWY52" s="178"/>
      <c r="NWZ52" s="178"/>
      <c r="NXA52" s="178"/>
      <c r="NXB52" s="178"/>
      <c r="NXC52" s="178"/>
      <c r="NXD52" s="178"/>
      <c r="NXE52" s="178"/>
      <c r="NXF52" s="178"/>
      <c r="NXG52" s="178"/>
      <c r="NXH52" s="178"/>
      <c r="NXI52" s="178"/>
      <c r="NXJ52" s="178"/>
      <c r="NXK52" s="178"/>
      <c r="NXL52" s="178"/>
      <c r="NXM52" s="178"/>
      <c r="NXN52" s="178"/>
      <c r="NXO52" s="178"/>
      <c r="NXP52" s="178"/>
      <c r="NXQ52" s="178"/>
      <c r="NXR52" s="178"/>
      <c r="NXS52" s="178"/>
      <c r="NXT52" s="178"/>
      <c r="NXU52" s="178"/>
      <c r="NXV52" s="178"/>
      <c r="NXW52" s="178"/>
      <c r="NXX52" s="178"/>
      <c r="NXY52" s="178"/>
      <c r="NXZ52" s="178"/>
      <c r="NYA52" s="178"/>
      <c r="NYB52" s="178"/>
      <c r="NYC52" s="178"/>
      <c r="NYD52" s="178"/>
      <c r="NYE52" s="178"/>
      <c r="NYF52" s="178"/>
      <c r="NYG52" s="178"/>
      <c r="NYH52" s="178"/>
      <c r="NYI52" s="178"/>
      <c r="NYJ52" s="178"/>
      <c r="NYK52" s="178"/>
      <c r="NYL52" s="178"/>
      <c r="NYM52" s="178"/>
      <c r="NYN52" s="178"/>
      <c r="NYO52" s="178"/>
      <c r="NYP52" s="178"/>
      <c r="NYQ52" s="178"/>
      <c r="NYR52" s="178"/>
      <c r="NYS52" s="178"/>
      <c r="NYT52" s="178"/>
      <c r="NYU52" s="178"/>
      <c r="NYV52" s="178"/>
      <c r="NYW52" s="178"/>
      <c r="NYX52" s="178"/>
      <c r="NYY52" s="178"/>
      <c r="NYZ52" s="178"/>
      <c r="NZA52" s="178"/>
      <c r="NZB52" s="178"/>
      <c r="NZC52" s="178"/>
      <c r="NZD52" s="178"/>
      <c r="NZE52" s="178"/>
      <c r="NZF52" s="178"/>
      <c r="NZG52" s="178"/>
      <c r="NZH52" s="178"/>
      <c r="NZI52" s="178"/>
      <c r="NZJ52" s="178"/>
      <c r="NZK52" s="178"/>
      <c r="NZL52" s="178"/>
      <c r="NZM52" s="178"/>
      <c r="NZN52" s="178"/>
      <c r="NZO52" s="178"/>
      <c r="NZP52" s="178"/>
      <c r="NZQ52" s="178"/>
      <c r="NZR52" s="178"/>
      <c r="NZS52" s="178"/>
      <c r="NZT52" s="178"/>
      <c r="NZU52" s="178"/>
      <c r="NZV52" s="178"/>
      <c r="NZW52" s="178"/>
      <c r="NZX52" s="178"/>
      <c r="NZY52" s="178"/>
      <c r="NZZ52" s="178"/>
      <c r="OAA52" s="178"/>
      <c r="OAB52" s="178"/>
      <c r="OAC52" s="178"/>
      <c r="OAD52" s="178"/>
      <c r="OAE52" s="178"/>
      <c r="OAF52" s="178"/>
      <c r="OAG52" s="178"/>
      <c r="OAH52" s="178"/>
      <c r="OAI52" s="178"/>
      <c r="OAJ52" s="178"/>
      <c r="OAK52" s="178"/>
      <c r="OAL52" s="178"/>
      <c r="OAM52" s="178"/>
      <c r="OAN52" s="178"/>
      <c r="OAO52" s="178"/>
      <c r="OAP52" s="178"/>
      <c r="OAQ52" s="178"/>
      <c r="OAR52" s="178"/>
      <c r="OAS52" s="178"/>
      <c r="OAT52" s="178"/>
      <c r="OAU52" s="178"/>
      <c r="OAV52" s="178"/>
      <c r="OAW52" s="178"/>
      <c r="OAX52" s="178"/>
      <c r="OAY52" s="178"/>
      <c r="OAZ52" s="178"/>
      <c r="OBA52" s="178"/>
      <c r="OBB52" s="178"/>
      <c r="OBC52" s="178"/>
      <c r="OBD52" s="178"/>
      <c r="OBE52" s="178"/>
      <c r="OBF52" s="178"/>
      <c r="OBG52" s="178"/>
      <c r="OBH52" s="178"/>
      <c r="OBI52" s="178"/>
      <c r="OBJ52" s="178"/>
      <c r="OBK52" s="178"/>
      <c r="OBL52" s="178"/>
      <c r="OBM52" s="178"/>
      <c r="OBN52" s="178"/>
      <c r="OBO52" s="178"/>
      <c r="OBP52" s="178"/>
      <c r="OBQ52" s="178"/>
      <c r="OBR52" s="178"/>
      <c r="OBS52" s="178"/>
      <c r="OBT52" s="178"/>
      <c r="OBU52" s="178"/>
      <c r="OBV52" s="178"/>
      <c r="OBW52" s="178"/>
      <c r="OBX52" s="178"/>
      <c r="OBY52" s="178"/>
      <c r="OBZ52" s="178"/>
      <c r="OCA52" s="178"/>
      <c r="OCB52" s="178"/>
      <c r="OCC52" s="178"/>
      <c r="OCD52" s="178"/>
      <c r="OCE52" s="178"/>
      <c r="OCF52" s="178"/>
      <c r="OCG52" s="178"/>
      <c r="OCH52" s="178"/>
      <c r="OCI52" s="178"/>
      <c r="OCJ52" s="178"/>
      <c r="OCK52" s="178"/>
      <c r="OCL52" s="178"/>
      <c r="OCM52" s="178"/>
      <c r="OCN52" s="178"/>
      <c r="OCO52" s="178"/>
      <c r="OCP52" s="178"/>
      <c r="OCQ52" s="178"/>
      <c r="OCR52" s="178"/>
      <c r="OCS52" s="178"/>
      <c r="OCT52" s="178"/>
      <c r="OCU52" s="178"/>
      <c r="OCV52" s="178"/>
      <c r="OCW52" s="178"/>
      <c r="OCX52" s="178"/>
      <c r="OCY52" s="178"/>
      <c r="OCZ52" s="178"/>
      <c r="ODA52" s="178"/>
      <c r="ODB52" s="178"/>
      <c r="ODC52" s="178"/>
      <c r="ODD52" s="178"/>
      <c r="ODE52" s="178"/>
      <c r="ODF52" s="178"/>
      <c r="ODG52" s="178"/>
      <c r="ODH52" s="178"/>
      <c r="ODI52" s="178"/>
      <c r="ODJ52" s="178"/>
      <c r="ODK52" s="178"/>
      <c r="ODL52" s="178"/>
      <c r="ODM52" s="178"/>
      <c r="ODN52" s="178"/>
      <c r="ODO52" s="178"/>
      <c r="ODP52" s="178"/>
      <c r="ODQ52" s="178"/>
      <c r="ODR52" s="178"/>
      <c r="ODS52" s="178"/>
      <c r="ODT52" s="178"/>
      <c r="ODU52" s="178"/>
      <c r="ODV52" s="178"/>
      <c r="ODW52" s="178"/>
      <c r="ODX52" s="178"/>
      <c r="ODY52" s="178"/>
      <c r="ODZ52" s="178"/>
      <c r="OEA52" s="178"/>
      <c r="OEB52" s="178"/>
      <c r="OEC52" s="178"/>
      <c r="OED52" s="178"/>
      <c r="OEE52" s="178"/>
      <c r="OEF52" s="178"/>
      <c r="OEG52" s="178"/>
      <c r="OEH52" s="178"/>
      <c r="OEI52" s="178"/>
      <c r="OEJ52" s="178"/>
      <c r="OEK52" s="178"/>
      <c r="OEL52" s="178"/>
      <c r="OEM52" s="178"/>
      <c r="OEN52" s="178"/>
      <c r="OEO52" s="178"/>
      <c r="OEP52" s="178"/>
      <c r="OEQ52" s="178"/>
      <c r="OER52" s="178"/>
      <c r="OES52" s="178"/>
      <c r="OET52" s="178"/>
      <c r="OEU52" s="178"/>
      <c r="OEV52" s="178"/>
      <c r="OEW52" s="178"/>
      <c r="OEX52" s="178"/>
      <c r="OEY52" s="178"/>
      <c r="OEZ52" s="178"/>
      <c r="OFA52" s="178"/>
      <c r="OFB52" s="178"/>
      <c r="OFC52" s="178"/>
      <c r="OFD52" s="178"/>
      <c r="OFE52" s="178"/>
      <c r="OFF52" s="178"/>
      <c r="OFG52" s="178"/>
      <c r="OFH52" s="178"/>
      <c r="OFI52" s="178"/>
      <c r="OFJ52" s="178"/>
      <c r="OFK52" s="178"/>
      <c r="OFL52" s="178"/>
      <c r="OFM52" s="178"/>
      <c r="OFN52" s="178"/>
      <c r="OFO52" s="178"/>
      <c r="OFP52" s="178"/>
      <c r="OFQ52" s="178"/>
      <c r="OFR52" s="178"/>
      <c r="OFS52" s="178"/>
      <c r="OFT52" s="178"/>
      <c r="OFU52" s="178"/>
      <c r="OFV52" s="178"/>
      <c r="OFW52" s="178"/>
      <c r="OFX52" s="178"/>
      <c r="OFY52" s="178"/>
      <c r="OFZ52" s="178"/>
      <c r="OGA52" s="178"/>
      <c r="OGB52" s="178"/>
      <c r="OGC52" s="178"/>
      <c r="OGD52" s="178"/>
      <c r="OGE52" s="178"/>
      <c r="OGF52" s="178"/>
      <c r="OGG52" s="178"/>
      <c r="OGH52" s="178"/>
      <c r="OGI52" s="178"/>
      <c r="OGJ52" s="178"/>
      <c r="OGK52" s="178"/>
      <c r="OGL52" s="178"/>
      <c r="OGM52" s="178"/>
      <c r="OGN52" s="178"/>
      <c r="OGO52" s="178"/>
      <c r="OGP52" s="178"/>
      <c r="OGQ52" s="178"/>
      <c r="OGR52" s="178"/>
      <c r="OGS52" s="178"/>
      <c r="OGT52" s="178"/>
      <c r="OGU52" s="178"/>
      <c r="OGV52" s="178"/>
      <c r="OGW52" s="178"/>
      <c r="OGX52" s="178"/>
      <c r="OGY52" s="178"/>
      <c r="OGZ52" s="178"/>
      <c r="OHA52" s="178"/>
      <c r="OHB52" s="178"/>
      <c r="OHC52" s="178"/>
      <c r="OHD52" s="178"/>
      <c r="OHE52" s="178"/>
      <c r="OHF52" s="178"/>
      <c r="OHG52" s="178"/>
      <c r="OHH52" s="178"/>
      <c r="OHI52" s="178"/>
      <c r="OHJ52" s="178"/>
      <c r="OHK52" s="178"/>
      <c r="OHL52" s="178"/>
      <c r="OHM52" s="178"/>
      <c r="OHN52" s="178"/>
      <c r="OHO52" s="178"/>
      <c r="OHP52" s="178"/>
      <c r="OHQ52" s="178"/>
      <c r="OHR52" s="178"/>
      <c r="OHS52" s="178"/>
      <c r="OHT52" s="178"/>
      <c r="OHU52" s="178"/>
      <c r="OHV52" s="178"/>
      <c r="OHW52" s="178"/>
      <c r="OHX52" s="178"/>
      <c r="OHY52" s="178"/>
      <c r="OHZ52" s="178"/>
      <c r="OIA52" s="178"/>
      <c r="OIB52" s="178"/>
      <c r="OIC52" s="178"/>
      <c r="OID52" s="178"/>
      <c r="OIE52" s="178"/>
      <c r="OIF52" s="178"/>
      <c r="OIG52" s="178"/>
      <c r="OIH52" s="178"/>
      <c r="OII52" s="178"/>
      <c r="OIJ52" s="178"/>
      <c r="OIK52" s="178"/>
      <c r="OIL52" s="178"/>
      <c r="OIM52" s="178"/>
      <c r="OIN52" s="178"/>
      <c r="OIO52" s="178"/>
      <c r="OIP52" s="178"/>
      <c r="OIQ52" s="178"/>
      <c r="OIR52" s="178"/>
      <c r="OIS52" s="178"/>
      <c r="OIT52" s="178"/>
      <c r="OIU52" s="178"/>
      <c r="OIV52" s="178"/>
      <c r="OIW52" s="178"/>
      <c r="OIX52" s="178"/>
      <c r="OIY52" s="178"/>
      <c r="OIZ52" s="178"/>
      <c r="OJA52" s="178"/>
      <c r="OJB52" s="178"/>
      <c r="OJC52" s="178"/>
      <c r="OJD52" s="178"/>
      <c r="OJE52" s="178"/>
      <c r="OJF52" s="178"/>
      <c r="OJG52" s="178"/>
      <c r="OJH52" s="178"/>
      <c r="OJI52" s="178"/>
      <c r="OJJ52" s="178"/>
      <c r="OJK52" s="178"/>
      <c r="OJL52" s="178"/>
      <c r="OJM52" s="178"/>
      <c r="OJN52" s="178"/>
      <c r="OJO52" s="178"/>
      <c r="OJP52" s="178"/>
      <c r="OJQ52" s="178"/>
      <c r="OJR52" s="178"/>
      <c r="OJS52" s="178"/>
      <c r="OJT52" s="178"/>
      <c r="OJU52" s="178"/>
      <c r="OJV52" s="178"/>
      <c r="OJW52" s="178"/>
      <c r="OJX52" s="178"/>
      <c r="OJY52" s="178"/>
      <c r="OJZ52" s="178"/>
      <c r="OKA52" s="178"/>
      <c r="OKB52" s="178"/>
      <c r="OKC52" s="178"/>
      <c r="OKD52" s="178"/>
      <c r="OKE52" s="178"/>
      <c r="OKF52" s="178"/>
      <c r="OKG52" s="178"/>
      <c r="OKH52" s="178"/>
      <c r="OKI52" s="178"/>
      <c r="OKJ52" s="178"/>
      <c r="OKK52" s="178"/>
      <c r="OKL52" s="178"/>
      <c r="OKM52" s="178"/>
      <c r="OKN52" s="178"/>
      <c r="OKO52" s="178"/>
      <c r="OKP52" s="178"/>
      <c r="OKQ52" s="178"/>
      <c r="OKR52" s="178"/>
      <c r="OKS52" s="178"/>
      <c r="OKT52" s="178"/>
      <c r="OKU52" s="178"/>
      <c r="OKV52" s="178"/>
      <c r="OKW52" s="178"/>
      <c r="OKX52" s="178"/>
      <c r="OKY52" s="178"/>
      <c r="OKZ52" s="178"/>
      <c r="OLA52" s="178"/>
      <c r="OLB52" s="178"/>
      <c r="OLC52" s="178"/>
      <c r="OLD52" s="178"/>
      <c r="OLE52" s="178"/>
      <c r="OLF52" s="178"/>
      <c r="OLG52" s="178"/>
      <c r="OLH52" s="178"/>
      <c r="OLI52" s="178"/>
      <c r="OLJ52" s="178"/>
      <c r="OLK52" s="178"/>
      <c r="OLL52" s="178"/>
      <c r="OLM52" s="178"/>
      <c r="OLN52" s="178"/>
      <c r="OLO52" s="178"/>
      <c r="OLP52" s="178"/>
      <c r="OLQ52" s="178"/>
      <c r="OLR52" s="178"/>
      <c r="OLS52" s="178"/>
      <c r="OLT52" s="178"/>
      <c r="OLU52" s="178"/>
      <c r="OLV52" s="178"/>
      <c r="OLW52" s="178"/>
      <c r="OLX52" s="178"/>
      <c r="OLY52" s="178"/>
      <c r="OLZ52" s="178"/>
      <c r="OMA52" s="178"/>
      <c r="OMB52" s="178"/>
      <c r="OMC52" s="178"/>
      <c r="OMD52" s="178"/>
      <c r="OME52" s="178"/>
      <c r="OMF52" s="178"/>
      <c r="OMG52" s="178"/>
      <c r="OMH52" s="178"/>
      <c r="OMI52" s="178"/>
      <c r="OMJ52" s="178"/>
      <c r="OMK52" s="178"/>
      <c r="OML52" s="178"/>
      <c r="OMM52" s="178"/>
      <c r="OMN52" s="178"/>
      <c r="OMO52" s="178"/>
      <c r="OMP52" s="178"/>
      <c r="OMQ52" s="178"/>
      <c r="OMR52" s="178"/>
      <c r="OMS52" s="178"/>
      <c r="OMT52" s="178"/>
      <c r="OMU52" s="178"/>
      <c r="OMV52" s="178"/>
      <c r="OMW52" s="178"/>
      <c r="OMX52" s="178"/>
      <c r="OMY52" s="178"/>
      <c r="OMZ52" s="178"/>
      <c r="ONA52" s="178"/>
      <c r="ONB52" s="178"/>
      <c r="ONC52" s="178"/>
      <c r="OND52" s="178"/>
      <c r="ONE52" s="178"/>
      <c r="ONF52" s="178"/>
      <c r="ONG52" s="178"/>
      <c r="ONH52" s="178"/>
      <c r="ONI52" s="178"/>
      <c r="ONJ52" s="178"/>
      <c r="ONK52" s="178"/>
      <c r="ONL52" s="178"/>
      <c r="ONM52" s="178"/>
      <c r="ONN52" s="178"/>
      <c r="ONO52" s="178"/>
      <c r="ONP52" s="178"/>
      <c r="ONQ52" s="178"/>
      <c r="ONR52" s="178"/>
      <c r="ONS52" s="178"/>
      <c r="ONT52" s="178"/>
      <c r="ONU52" s="178"/>
      <c r="ONV52" s="178"/>
      <c r="ONW52" s="178"/>
      <c r="ONX52" s="178"/>
      <c r="ONY52" s="178"/>
      <c r="ONZ52" s="178"/>
      <c r="OOA52" s="178"/>
      <c r="OOB52" s="178"/>
      <c r="OOC52" s="178"/>
      <c r="OOD52" s="178"/>
      <c r="OOE52" s="178"/>
      <c r="OOF52" s="178"/>
      <c r="OOG52" s="178"/>
      <c r="OOH52" s="178"/>
      <c r="OOI52" s="178"/>
      <c r="OOJ52" s="178"/>
      <c r="OOK52" s="178"/>
      <c r="OOL52" s="178"/>
      <c r="OOM52" s="178"/>
      <c r="OON52" s="178"/>
      <c r="OOO52" s="178"/>
      <c r="OOP52" s="178"/>
      <c r="OOQ52" s="178"/>
      <c r="OOR52" s="178"/>
      <c r="OOS52" s="178"/>
      <c r="OOT52" s="178"/>
      <c r="OOU52" s="178"/>
      <c r="OOV52" s="178"/>
      <c r="OOW52" s="178"/>
      <c r="OOX52" s="178"/>
      <c r="OOY52" s="178"/>
      <c r="OOZ52" s="178"/>
      <c r="OPA52" s="178"/>
      <c r="OPB52" s="178"/>
      <c r="OPC52" s="178"/>
      <c r="OPD52" s="178"/>
      <c r="OPE52" s="178"/>
      <c r="OPF52" s="178"/>
      <c r="OPG52" s="178"/>
      <c r="OPH52" s="178"/>
      <c r="OPI52" s="178"/>
      <c r="OPJ52" s="178"/>
      <c r="OPK52" s="178"/>
      <c r="OPL52" s="178"/>
      <c r="OPM52" s="178"/>
      <c r="OPN52" s="178"/>
      <c r="OPO52" s="178"/>
      <c r="OPP52" s="178"/>
      <c r="OPQ52" s="178"/>
      <c r="OPR52" s="178"/>
      <c r="OPS52" s="178"/>
      <c r="OPT52" s="178"/>
      <c r="OPU52" s="178"/>
      <c r="OPV52" s="178"/>
      <c r="OPW52" s="178"/>
      <c r="OPX52" s="178"/>
      <c r="OPY52" s="178"/>
      <c r="OPZ52" s="178"/>
      <c r="OQA52" s="178"/>
      <c r="OQB52" s="178"/>
      <c r="OQC52" s="178"/>
      <c r="OQD52" s="178"/>
      <c r="OQE52" s="178"/>
      <c r="OQF52" s="178"/>
      <c r="OQG52" s="178"/>
      <c r="OQH52" s="178"/>
      <c r="OQI52" s="178"/>
      <c r="OQJ52" s="178"/>
      <c r="OQK52" s="178"/>
      <c r="OQL52" s="178"/>
      <c r="OQM52" s="178"/>
      <c r="OQN52" s="178"/>
      <c r="OQO52" s="178"/>
      <c r="OQP52" s="178"/>
      <c r="OQQ52" s="178"/>
      <c r="OQR52" s="178"/>
      <c r="OQS52" s="178"/>
      <c r="OQT52" s="178"/>
      <c r="OQU52" s="178"/>
      <c r="OQV52" s="178"/>
      <c r="OQW52" s="178"/>
      <c r="OQX52" s="178"/>
      <c r="OQY52" s="178"/>
      <c r="OQZ52" s="178"/>
      <c r="ORA52" s="178"/>
      <c r="ORB52" s="178"/>
      <c r="ORC52" s="178"/>
      <c r="ORD52" s="178"/>
      <c r="ORE52" s="178"/>
      <c r="ORF52" s="178"/>
      <c r="ORG52" s="178"/>
      <c r="ORH52" s="178"/>
      <c r="ORI52" s="178"/>
      <c r="ORJ52" s="178"/>
      <c r="ORK52" s="178"/>
      <c r="ORL52" s="178"/>
      <c r="ORM52" s="178"/>
      <c r="ORN52" s="178"/>
      <c r="ORO52" s="178"/>
      <c r="ORP52" s="178"/>
      <c r="ORQ52" s="178"/>
      <c r="ORR52" s="178"/>
      <c r="ORS52" s="178"/>
      <c r="ORT52" s="178"/>
      <c r="ORU52" s="178"/>
      <c r="ORV52" s="178"/>
      <c r="ORW52" s="178"/>
      <c r="ORX52" s="178"/>
      <c r="ORY52" s="178"/>
      <c r="ORZ52" s="178"/>
      <c r="OSA52" s="178"/>
      <c r="OSB52" s="178"/>
      <c r="OSC52" s="178"/>
      <c r="OSD52" s="178"/>
      <c r="OSE52" s="178"/>
      <c r="OSF52" s="178"/>
      <c r="OSG52" s="178"/>
      <c r="OSH52" s="178"/>
      <c r="OSI52" s="178"/>
      <c r="OSJ52" s="178"/>
      <c r="OSK52" s="178"/>
      <c r="OSL52" s="178"/>
      <c r="OSM52" s="178"/>
      <c r="OSN52" s="178"/>
      <c r="OSO52" s="178"/>
      <c r="OSP52" s="178"/>
      <c r="OSQ52" s="178"/>
      <c r="OSR52" s="178"/>
      <c r="OSS52" s="178"/>
      <c r="OST52" s="178"/>
      <c r="OSU52" s="178"/>
      <c r="OSV52" s="178"/>
      <c r="OSW52" s="178"/>
      <c r="OSX52" s="178"/>
      <c r="OSY52" s="178"/>
      <c r="OSZ52" s="178"/>
      <c r="OTA52" s="178"/>
      <c r="OTB52" s="178"/>
      <c r="OTC52" s="178"/>
      <c r="OTD52" s="178"/>
      <c r="OTE52" s="178"/>
      <c r="OTF52" s="178"/>
      <c r="OTG52" s="178"/>
      <c r="OTH52" s="178"/>
      <c r="OTI52" s="178"/>
      <c r="OTJ52" s="178"/>
      <c r="OTK52" s="178"/>
      <c r="OTL52" s="178"/>
      <c r="OTM52" s="178"/>
      <c r="OTN52" s="178"/>
      <c r="OTO52" s="178"/>
      <c r="OTP52" s="178"/>
      <c r="OTQ52" s="178"/>
      <c r="OTR52" s="178"/>
      <c r="OTS52" s="178"/>
      <c r="OTT52" s="178"/>
      <c r="OTU52" s="178"/>
      <c r="OTV52" s="178"/>
      <c r="OTW52" s="178"/>
      <c r="OTX52" s="178"/>
      <c r="OTY52" s="178"/>
      <c r="OTZ52" s="178"/>
      <c r="OUA52" s="178"/>
      <c r="OUB52" s="178"/>
      <c r="OUC52" s="178"/>
      <c r="OUD52" s="178"/>
      <c r="OUE52" s="178"/>
      <c r="OUF52" s="178"/>
      <c r="OUG52" s="178"/>
      <c r="OUH52" s="178"/>
      <c r="OUI52" s="178"/>
      <c r="OUJ52" s="178"/>
      <c r="OUK52" s="178"/>
      <c r="OUL52" s="178"/>
      <c r="OUM52" s="178"/>
      <c r="OUN52" s="178"/>
      <c r="OUO52" s="178"/>
      <c r="OUP52" s="178"/>
      <c r="OUQ52" s="178"/>
      <c r="OUR52" s="178"/>
      <c r="OUS52" s="178"/>
      <c r="OUT52" s="178"/>
      <c r="OUU52" s="178"/>
      <c r="OUV52" s="178"/>
      <c r="OUW52" s="178"/>
      <c r="OUX52" s="178"/>
      <c r="OUY52" s="178"/>
      <c r="OUZ52" s="178"/>
      <c r="OVA52" s="178"/>
      <c r="OVB52" s="178"/>
      <c r="OVC52" s="178"/>
      <c r="OVD52" s="178"/>
      <c r="OVE52" s="178"/>
      <c r="OVF52" s="178"/>
      <c r="OVG52" s="178"/>
      <c r="OVH52" s="178"/>
      <c r="OVI52" s="178"/>
      <c r="OVJ52" s="178"/>
      <c r="OVK52" s="178"/>
      <c r="OVL52" s="178"/>
      <c r="OVM52" s="178"/>
      <c r="OVN52" s="178"/>
      <c r="OVO52" s="178"/>
      <c r="OVP52" s="178"/>
      <c r="OVQ52" s="178"/>
      <c r="OVR52" s="178"/>
      <c r="OVS52" s="178"/>
      <c r="OVT52" s="178"/>
      <c r="OVU52" s="178"/>
      <c r="OVV52" s="178"/>
      <c r="OVW52" s="178"/>
      <c r="OVX52" s="178"/>
      <c r="OVY52" s="178"/>
      <c r="OVZ52" s="178"/>
      <c r="OWA52" s="178"/>
      <c r="OWB52" s="178"/>
      <c r="OWC52" s="178"/>
      <c r="OWD52" s="178"/>
      <c r="OWE52" s="178"/>
      <c r="OWF52" s="178"/>
      <c r="OWG52" s="178"/>
      <c r="OWH52" s="178"/>
      <c r="OWI52" s="178"/>
      <c r="OWJ52" s="178"/>
      <c r="OWK52" s="178"/>
      <c r="OWL52" s="178"/>
      <c r="OWM52" s="178"/>
      <c r="OWN52" s="178"/>
      <c r="OWO52" s="178"/>
      <c r="OWP52" s="178"/>
      <c r="OWQ52" s="178"/>
      <c r="OWR52" s="178"/>
      <c r="OWS52" s="178"/>
      <c r="OWT52" s="178"/>
      <c r="OWU52" s="178"/>
      <c r="OWV52" s="178"/>
      <c r="OWW52" s="178"/>
      <c r="OWX52" s="178"/>
      <c r="OWY52" s="178"/>
      <c r="OWZ52" s="178"/>
      <c r="OXA52" s="178"/>
      <c r="OXB52" s="178"/>
      <c r="OXC52" s="178"/>
      <c r="OXD52" s="178"/>
      <c r="OXE52" s="178"/>
      <c r="OXF52" s="178"/>
      <c r="OXG52" s="178"/>
      <c r="OXH52" s="178"/>
      <c r="OXI52" s="178"/>
      <c r="OXJ52" s="178"/>
      <c r="OXK52" s="178"/>
      <c r="OXL52" s="178"/>
      <c r="OXM52" s="178"/>
      <c r="OXN52" s="178"/>
      <c r="OXO52" s="178"/>
      <c r="OXP52" s="178"/>
      <c r="OXQ52" s="178"/>
      <c r="OXR52" s="178"/>
      <c r="OXS52" s="178"/>
      <c r="OXT52" s="178"/>
      <c r="OXU52" s="178"/>
      <c r="OXV52" s="178"/>
      <c r="OXW52" s="178"/>
      <c r="OXX52" s="178"/>
      <c r="OXY52" s="178"/>
      <c r="OXZ52" s="178"/>
      <c r="OYA52" s="178"/>
      <c r="OYB52" s="178"/>
      <c r="OYC52" s="178"/>
      <c r="OYD52" s="178"/>
      <c r="OYE52" s="178"/>
      <c r="OYF52" s="178"/>
      <c r="OYG52" s="178"/>
      <c r="OYH52" s="178"/>
      <c r="OYI52" s="178"/>
      <c r="OYJ52" s="178"/>
      <c r="OYK52" s="178"/>
      <c r="OYL52" s="178"/>
      <c r="OYM52" s="178"/>
      <c r="OYN52" s="178"/>
      <c r="OYO52" s="178"/>
      <c r="OYP52" s="178"/>
      <c r="OYQ52" s="178"/>
      <c r="OYR52" s="178"/>
      <c r="OYS52" s="178"/>
      <c r="OYT52" s="178"/>
      <c r="OYU52" s="178"/>
      <c r="OYV52" s="178"/>
      <c r="OYW52" s="178"/>
      <c r="OYX52" s="178"/>
      <c r="OYY52" s="178"/>
      <c r="OYZ52" s="178"/>
      <c r="OZA52" s="178"/>
      <c r="OZB52" s="178"/>
      <c r="OZC52" s="178"/>
      <c r="OZD52" s="178"/>
      <c r="OZE52" s="178"/>
      <c r="OZF52" s="178"/>
      <c r="OZG52" s="178"/>
      <c r="OZH52" s="178"/>
      <c r="OZI52" s="178"/>
      <c r="OZJ52" s="178"/>
      <c r="OZK52" s="178"/>
      <c r="OZL52" s="178"/>
      <c r="OZM52" s="178"/>
      <c r="OZN52" s="178"/>
      <c r="OZO52" s="178"/>
      <c r="OZP52" s="178"/>
      <c r="OZQ52" s="178"/>
      <c r="OZR52" s="178"/>
      <c r="OZS52" s="178"/>
      <c r="OZT52" s="178"/>
      <c r="OZU52" s="178"/>
      <c r="OZV52" s="178"/>
      <c r="OZW52" s="178"/>
      <c r="OZX52" s="178"/>
      <c r="OZY52" s="178"/>
      <c r="OZZ52" s="178"/>
      <c r="PAA52" s="178"/>
      <c r="PAB52" s="178"/>
      <c r="PAC52" s="178"/>
      <c r="PAD52" s="178"/>
      <c r="PAE52" s="178"/>
      <c r="PAF52" s="178"/>
      <c r="PAG52" s="178"/>
      <c r="PAH52" s="178"/>
      <c r="PAI52" s="178"/>
      <c r="PAJ52" s="178"/>
      <c r="PAK52" s="178"/>
      <c r="PAL52" s="178"/>
      <c r="PAM52" s="178"/>
      <c r="PAN52" s="178"/>
      <c r="PAO52" s="178"/>
      <c r="PAP52" s="178"/>
      <c r="PAQ52" s="178"/>
      <c r="PAR52" s="178"/>
      <c r="PAS52" s="178"/>
      <c r="PAT52" s="178"/>
      <c r="PAU52" s="178"/>
      <c r="PAV52" s="178"/>
      <c r="PAW52" s="178"/>
      <c r="PAX52" s="178"/>
      <c r="PAY52" s="178"/>
      <c r="PAZ52" s="178"/>
      <c r="PBA52" s="178"/>
      <c r="PBB52" s="178"/>
      <c r="PBC52" s="178"/>
      <c r="PBD52" s="178"/>
      <c r="PBE52" s="178"/>
      <c r="PBF52" s="178"/>
      <c r="PBG52" s="178"/>
      <c r="PBH52" s="178"/>
      <c r="PBI52" s="178"/>
      <c r="PBJ52" s="178"/>
      <c r="PBK52" s="178"/>
      <c r="PBL52" s="178"/>
      <c r="PBM52" s="178"/>
      <c r="PBN52" s="178"/>
      <c r="PBO52" s="178"/>
      <c r="PBP52" s="178"/>
      <c r="PBQ52" s="178"/>
      <c r="PBR52" s="178"/>
      <c r="PBS52" s="178"/>
      <c r="PBT52" s="178"/>
      <c r="PBU52" s="178"/>
      <c r="PBV52" s="178"/>
      <c r="PBW52" s="178"/>
      <c r="PBX52" s="178"/>
      <c r="PBY52" s="178"/>
      <c r="PBZ52" s="178"/>
      <c r="PCA52" s="178"/>
      <c r="PCB52" s="178"/>
      <c r="PCC52" s="178"/>
      <c r="PCD52" s="178"/>
      <c r="PCE52" s="178"/>
      <c r="PCF52" s="178"/>
      <c r="PCG52" s="178"/>
      <c r="PCH52" s="178"/>
      <c r="PCI52" s="178"/>
      <c r="PCJ52" s="178"/>
      <c r="PCK52" s="178"/>
      <c r="PCL52" s="178"/>
      <c r="PCM52" s="178"/>
      <c r="PCN52" s="178"/>
      <c r="PCO52" s="178"/>
      <c r="PCP52" s="178"/>
      <c r="PCQ52" s="178"/>
      <c r="PCR52" s="178"/>
      <c r="PCS52" s="178"/>
      <c r="PCT52" s="178"/>
      <c r="PCU52" s="178"/>
      <c r="PCV52" s="178"/>
      <c r="PCW52" s="178"/>
      <c r="PCX52" s="178"/>
      <c r="PCY52" s="178"/>
      <c r="PCZ52" s="178"/>
      <c r="PDA52" s="178"/>
      <c r="PDB52" s="178"/>
      <c r="PDC52" s="178"/>
      <c r="PDD52" s="178"/>
      <c r="PDE52" s="178"/>
      <c r="PDF52" s="178"/>
      <c r="PDG52" s="178"/>
      <c r="PDH52" s="178"/>
      <c r="PDI52" s="178"/>
      <c r="PDJ52" s="178"/>
      <c r="PDK52" s="178"/>
      <c r="PDL52" s="178"/>
      <c r="PDM52" s="178"/>
      <c r="PDN52" s="178"/>
      <c r="PDO52" s="178"/>
      <c r="PDP52" s="178"/>
      <c r="PDQ52" s="178"/>
      <c r="PDR52" s="178"/>
      <c r="PDS52" s="178"/>
      <c r="PDT52" s="178"/>
      <c r="PDU52" s="178"/>
      <c r="PDV52" s="178"/>
      <c r="PDW52" s="178"/>
      <c r="PDX52" s="178"/>
      <c r="PDY52" s="178"/>
      <c r="PDZ52" s="178"/>
      <c r="PEA52" s="178"/>
      <c r="PEB52" s="178"/>
      <c r="PEC52" s="178"/>
      <c r="PED52" s="178"/>
      <c r="PEE52" s="178"/>
      <c r="PEF52" s="178"/>
      <c r="PEG52" s="178"/>
      <c r="PEH52" s="178"/>
      <c r="PEI52" s="178"/>
      <c r="PEJ52" s="178"/>
      <c r="PEK52" s="178"/>
      <c r="PEL52" s="178"/>
      <c r="PEM52" s="178"/>
      <c r="PEN52" s="178"/>
      <c r="PEO52" s="178"/>
      <c r="PEP52" s="178"/>
      <c r="PEQ52" s="178"/>
      <c r="PER52" s="178"/>
      <c r="PES52" s="178"/>
      <c r="PET52" s="178"/>
      <c r="PEU52" s="178"/>
      <c r="PEV52" s="178"/>
      <c r="PEW52" s="178"/>
      <c r="PEX52" s="178"/>
      <c r="PEY52" s="178"/>
      <c r="PEZ52" s="178"/>
      <c r="PFA52" s="178"/>
      <c r="PFB52" s="178"/>
      <c r="PFC52" s="178"/>
      <c r="PFD52" s="178"/>
      <c r="PFE52" s="178"/>
      <c r="PFF52" s="178"/>
      <c r="PFG52" s="178"/>
      <c r="PFH52" s="178"/>
      <c r="PFI52" s="178"/>
      <c r="PFJ52" s="178"/>
      <c r="PFK52" s="178"/>
      <c r="PFL52" s="178"/>
      <c r="PFM52" s="178"/>
      <c r="PFN52" s="178"/>
      <c r="PFO52" s="178"/>
      <c r="PFP52" s="178"/>
      <c r="PFQ52" s="178"/>
      <c r="PFR52" s="178"/>
      <c r="PFS52" s="178"/>
      <c r="PFT52" s="178"/>
      <c r="PFU52" s="178"/>
      <c r="PFV52" s="178"/>
      <c r="PFW52" s="178"/>
      <c r="PFX52" s="178"/>
      <c r="PFY52" s="178"/>
      <c r="PFZ52" s="178"/>
      <c r="PGA52" s="178"/>
      <c r="PGB52" s="178"/>
      <c r="PGC52" s="178"/>
      <c r="PGD52" s="178"/>
      <c r="PGE52" s="178"/>
      <c r="PGF52" s="178"/>
      <c r="PGG52" s="178"/>
      <c r="PGH52" s="178"/>
      <c r="PGI52" s="178"/>
      <c r="PGJ52" s="178"/>
      <c r="PGK52" s="178"/>
      <c r="PGL52" s="178"/>
      <c r="PGM52" s="178"/>
      <c r="PGN52" s="178"/>
      <c r="PGO52" s="178"/>
      <c r="PGP52" s="178"/>
      <c r="PGQ52" s="178"/>
      <c r="PGR52" s="178"/>
      <c r="PGS52" s="178"/>
      <c r="PGT52" s="178"/>
      <c r="PGU52" s="178"/>
      <c r="PGV52" s="178"/>
      <c r="PGW52" s="178"/>
      <c r="PGX52" s="178"/>
      <c r="PGY52" s="178"/>
      <c r="PGZ52" s="178"/>
      <c r="PHA52" s="178"/>
      <c r="PHB52" s="178"/>
      <c r="PHC52" s="178"/>
      <c r="PHD52" s="178"/>
      <c r="PHE52" s="178"/>
      <c r="PHF52" s="178"/>
      <c r="PHG52" s="178"/>
      <c r="PHH52" s="178"/>
      <c r="PHI52" s="178"/>
      <c r="PHJ52" s="178"/>
      <c r="PHK52" s="178"/>
      <c r="PHL52" s="178"/>
      <c r="PHM52" s="178"/>
      <c r="PHN52" s="178"/>
      <c r="PHO52" s="178"/>
      <c r="PHP52" s="178"/>
      <c r="PHQ52" s="178"/>
      <c r="PHR52" s="178"/>
      <c r="PHS52" s="178"/>
      <c r="PHT52" s="178"/>
      <c r="PHU52" s="178"/>
      <c r="PHV52" s="178"/>
      <c r="PHW52" s="178"/>
      <c r="PHX52" s="178"/>
      <c r="PHY52" s="178"/>
      <c r="PHZ52" s="178"/>
      <c r="PIA52" s="178"/>
      <c r="PIB52" s="178"/>
      <c r="PIC52" s="178"/>
      <c r="PID52" s="178"/>
      <c r="PIE52" s="178"/>
      <c r="PIF52" s="178"/>
      <c r="PIG52" s="178"/>
      <c r="PIH52" s="178"/>
      <c r="PII52" s="178"/>
      <c r="PIJ52" s="178"/>
      <c r="PIK52" s="178"/>
      <c r="PIL52" s="178"/>
      <c r="PIM52" s="178"/>
      <c r="PIN52" s="178"/>
      <c r="PIO52" s="178"/>
      <c r="PIP52" s="178"/>
      <c r="PIQ52" s="178"/>
      <c r="PIR52" s="178"/>
      <c r="PIS52" s="178"/>
      <c r="PIT52" s="178"/>
      <c r="PIU52" s="178"/>
      <c r="PIV52" s="178"/>
      <c r="PIW52" s="178"/>
      <c r="PIX52" s="178"/>
      <c r="PIY52" s="178"/>
      <c r="PIZ52" s="178"/>
      <c r="PJA52" s="178"/>
      <c r="PJB52" s="178"/>
      <c r="PJC52" s="178"/>
      <c r="PJD52" s="178"/>
      <c r="PJE52" s="178"/>
      <c r="PJF52" s="178"/>
      <c r="PJG52" s="178"/>
      <c r="PJH52" s="178"/>
      <c r="PJI52" s="178"/>
      <c r="PJJ52" s="178"/>
      <c r="PJK52" s="178"/>
      <c r="PJL52" s="178"/>
      <c r="PJM52" s="178"/>
      <c r="PJN52" s="178"/>
      <c r="PJO52" s="178"/>
      <c r="PJP52" s="178"/>
      <c r="PJQ52" s="178"/>
      <c r="PJR52" s="178"/>
      <c r="PJS52" s="178"/>
      <c r="PJT52" s="178"/>
      <c r="PJU52" s="178"/>
      <c r="PJV52" s="178"/>
      <c r="PJW52" s="178"/>
      <c r="PJX52" s="178"/>
      <c r="PJY52" s="178"/>
      <c r="PJZ52" s="178"/>
      <c r="PKA52" s="178"/>
      <c r="PKB52" s="178"/>
      <c r="PKC52" s="178"/>
      <c r="PKD52" s="178"/>
      <c r="PKE52" s="178"/>
      <c r="PKF52" s="178"/>
      <c r="PKG52" s="178"/>
      <c r="PKH52" s="178"/>
      <c r="PKI52" s="178"/>
      <c r="PKJ52" s="178"/>
      <c r="PKK52" s="178"/>
      <c r="PKL52" s="178"/>
      <c r="PKM52" s="178"/>
      <c r="PKN52" s="178"/>
      <c r="PKO52" s="178"/>
      <c r="PKP52" s="178"/>
      <c r="PKQ52" s="178"/>
      <c r="PKR52" s="178"/>
      <c r="PKS52" s="178"/>
      <c r="PKT52" s="178"/>
      <c r="PKU52" s="178"/>
      <c r="PKV52" s="178"/>
      <c r="PKW52" s="178"/>
      <c r="PKX52" s="178"/>
      <c r="PKY52" s="178"/>
      <c r="PKZ52" s="178"/>
      <c r="PLA52" s="178"/>
      <c r="PLB52" s="178"/>
      <c r="PLC52" s="178"/>
      <c r="PLD52" s="178"/>
      <c r="PLE52" s="178"/>
      <c r="PLF52" s="178"/>
      <c r="PLG52" s="178"/>
      <c r="PLH52" s="178"/>
      <c r="PLI52" s="178"/>
      <c r="PLJ52" s="178"/>
      <c r="PLK52" s="178"/>
      <c r="PLL52" s="178"/>
      <c r="PLM52" s="178"/>
      <c r="PLN52" s="178"/>
      <c r="PLO52" s="178"/>
      <c r="PLP52" s="178"/>
      <c r="PLQ52" s="178"/>
      <c r="PLR52" s="178"/>
      <c r="PLS52" s="178"/>
      <c r="PLT52" s="178"/>
      <c r="PLU52" s="178"/>
      <c r="PLV52" s="178"/>
      <c r="PLW52" s="178"/>
      <c r="PLX52" s="178"/>
      <c r="PLY52" s="178"/>
      <c r="PLZ52" s="178"/>
      <c r="PMA52" s="178"/>
      <c r="PMB52" s="178"/>
      <c r="PMC52" s="178"/>
      <c r="PMD52" s="178"/>
      <c r="PME52" s="178"/>
      <c r="PMF52" s="178"/>
      <c r="PMG52" s="178"/>
      <c r="PMH52" s="178"/>
      <c r="PMI52" s="178"/>
      <c r="PMJ52" s="178"/>
      <c r="PMK52" s="178"/>
      <c r="PML52" s="178"/>
      <c r="PMM52" s="178"/>
      <c r="PMN52" s="178"/>
      <c r="PMO52" s="178"/>
      <c r="PMP52" s="178"/>
      <c r="PMQ52" s="178"/>
      <c r="PMR52" s="178"/>
      <c r="PMS52" s="178"/>
      <c r="PMT52" s="178"/>
      <c r="PMU52" s="178"/>
      <c r="PMV52" s="178"/>
      <c r="PMW52" s="178"/>
      <c r="PMX52" s="178"/>
      <c r="PMY52" s="178"/>
      <c r="PMZ52" s="178"/>
      <c r="PNA52" s="178"/>
      <c r="PNB52" s="178"/>
      <c r="PNC52" s="178"/>
      <c r="PND52" s="178"/>
      <c r="PNE52" s="178"/>
      <c r="PNF52" s="178"/>
      <c r="PNG52" s="178"/>
      <c r="PNH52" s="178"/>
      <c r="PNI52" s="178"/>
      <c r="PNJ52" s="178"/>
      <c r="PNK52" s="178"/>
      <c r="PNL52" s="178"/>
      <c r="PNM52" s="178"/>
      <c r="PNN52" s="178"/>
      <c r="PNO52" s="178"/>
      <c r="PNP52" s="178"/>
      <c r="PNQ52" s="178"/>
      <c r="PNR52" s="178"/>
      <c r="PNS52" s="178"/>
      <c r="PNT52" s="178"/>
      <c r="PNU52" s="178"/>
      <c r="PNV52" s="178"/>
      <c r="PNW52" s="178"/>
      <c r="PNX52" s="178"/>
      <c r="PNY52" s="178"/>
      <c r="PNZ52" s="178"/>
      <c r="POA52" s="178"/>
      <c r="POB52" s="178"/>
      <c r="POC52" s="178"/>
      <c r="POD52" s="178"/>
      <c r="POE52" s="178"/>
      <c r="POF52" s="178"/>
      <c r="POG52" s="178"/>
      <c r="POH52" s="178"/>
      <c r="POI52" s="178"/>
      <c r="POJ52" s="178"/>
      <c r="POK52" s="178"/>
      <c r="POL52" s="178"/>
      <c r="POM52" s="178"/>
      <c r="PON52" s="178"/>
      <c r="POO52" s="178"/>
      <c r="POP52" s="178"/>
      <c r="POQ52" s="178"/>
      <c r="POR52" s="178"/>
      <c r="POS52" s="178"/>
      <c r="POT52" s="178"/>
      <c r="POU52" s="178"/>
      <c r="POV52" s="178"/>
      <c r="POW52" s="178"/>
      <c r="POX52" s="178"/>
      <c r="POY52" s="178"/>
      <c r="POZ52" s="178"/>
      <c r="PPA52" s="178"/>
      <c r="PPB52" s="178"/>
      <c r="PPC52" s="178"/>
      <c r="PPD52" s="178"/>
      <c r="PPE52" s="178"/>
      <c r="PPF52" s="178"/>
      <c r="PPG52" s="178"/>
      <c r="PPH52" s="178"/>
      <c r="PPI52" s="178"/>
      <c r="PPJ52" s="178"/>
      <c r="PPK52" s="178"/>
      <c r="PPL52" s="178"/>
      <c r="PPM52" s="178"/>
      <c r="PPN52" s="178"/>
      <c r="PPO52" s="178"/>
      <c r="PPP52" s="178"/>
      <c r="PPQ52" s="178"/>
      <c r="PPR52" s="178"/>
      <c r="PPS52" s="178"/>
      <c r="PPT52" s="178"/>
      <c r="PPU52" s="178"/>
      <c r="PPV52" s="178"/>
      <c r="PPW52" s="178"/>
      <c r="PPX52" s="178"/>
      <c r="PPY52" s="178"/>
      <c r="PPZ52" s="178"/>
      <c r="PQA52" s="178"/>
      <c r="PQB52" s="178"/>
      <c r="PQC52" s="178"/>
      <c r="PQD52" s="178"/>
      <c r="PQE52" s="178"/>
      <c r="PQF52" s="178"/>
      <c r="PQG52" s="178"/>
      <c r="PQH52" s="178"/>
      <c r="PQI52" s="178"/>
      <c r="PQJ52" s="178"/>
      <c r="PQK52" s="178"/>
      <c r="PQL52" s="178"/>
      <c r="PQM52" s="178"/>
      <c r="PQN52" s="178"/>
      <c r="PQO52" s="178"/>
      <c r="PQP52" s="178"/>
      <c r="PQQ52" s="178"/>
      <c r="PQR52" s="178"/>
      <c r="PQS52" s="178"/>
      <c r="PQT52" s="178"/>
      <c r="PQU52" s="178"/>
      <c r="PQV52" s="178"/>
      <c r="PQW52" s="178"/>
      <c r="PQX52" s="178"/>
      <c r="PQY52" s="178"/>
      <c r="PQZ52" s="178"/>
      <c r="PRA52" s="178"/>
      <c r="PRB52" s="178"/>
      <c r="PRC52" s="178"/>
      <c r="PRD52" s="178"/>
      <c r="PRE52" s="178"/>
      <c r="PRF52" s="178"/>
      <c r="PRG52" s="178"/>
      <c r="PRH52" s="178"/>
      <c r="PRI52" s="178"/>
      <c r="PRJ52" s="178"/>
      <c r="PRK52" s="178"/>
      <c r="PRL52" s="178"/>
      <c r="PRM52" s="178"/>
      <c r="PRN52" s="178"/>
      <c r="PRO52" s="178"/>
      <c r="PRP52" s="178"/>
      <c r="PRQ52" s="178"/>
      <c r="PRR52" s="178"/>
      <c r="PRS52" s="178"/>
      <c r="PRT52" s="178"/>
      <c r="PRU52" s="178"/>
      <c r="PRV52" s="178"/>
      <c r="PRW52" s="178"/>
      <c r="PRX52" s="178"/>
      <c r="PRY52" s="178"/>
      <c r="PRZ52" s="178"/>
      <c r="PSA52" s="178"/>
      <c r="PSB52" s="178"/>
      <c r="PSC52" s="178"/>
      <c r="PSD52" s="178"/>
      <c r="PSE52" s="178"/>
      <c r="PSF52" s="178"/>
      <c r="PSG52" s="178"/>
      <c r="PSH52" s="178"/>
      <c r="PSI52" s="178"/>
      <c r="PSJ52" s="178"/>
      <c r="PSK52" s="178"/>
      <c r="PSL52" s="178"/>
      <c r="PSM52" s="178"/>
      <c r="PSN52" s="178"/>
      <c r="PSO52" s="178"/>
      <c r="PSP52" s="178"/>
      <c r="PSQ52" s="178"/>
      <c r="PSR52" s="178"/>
      <c r="PSS52" s="178"/>
      <c r="PST52" s="178"/>
      <c r="PSU52" s="178"/>
      <c r="PSV52" s="178"/>
      <c r="PSW52" s="178"/>
      <c r="PSX52" s="178"/>
      <c r="PSY52" s="178"/>
      <c r="PSZ52" s="178"/>
      <c r="PTA52" s="178"/>
      <c r="PTB52" s="178"/>
      <c r="PTC52" s="178"/>
      <c r="PTD52" s="178"/>
      <c r="PTE52" s="178"/>
      <c r="PTF52" s="178"/>
      <c r="PTG52" s="178"/>
      <c r="PTH52" s="178"/>
      <c r="PTI52" s="178"/>
      <c r="PTJ52" s="178"/>
      <c r="PTK52" s="178"/>
      <c r="PTL52" s="178"/>
      <c r="PTM52" s="178"/>
      <c r="PTN52" s="178"/>
      <c r="PTO52" s="178"/>
      <c r="PTP52" s="178"/>
      <c r="PTQ52" s="178"/>
      <c r="PTR52" s="178"/>
      <c r="PTS52" s="178"/>
      <c r="PTT52" s="178"/>
      <c r="PTU52" s="178"/>
      <c r="PTV52" s="178"/>
      <c r="PTW52" s="178"/>
      <c r="PTX52" s="178"/>
      <c r="PTY52" s="178"/>
      <c r="PTZ52" s="178"/>
      <c r="PUA52" s="178"/>
      <c r="PUB52" s="178"/>
      <c r="PUC52" s="178"/>
      <c r="PUD52" s="178"/>
      <c r="PUE52" s="178"/>
      <c r="PUF52" s="178"/>
      <c r="PUG52" s="178"/>
      <c r="PUH52" s="178"/>
      <c r="PUI52" s="178"/>
      <c r="PUJ52" s="178"/>
      <c r="PUK52" s="178"/>
      <c r="PUL52" s="178"/>
      <c r="PUM52" s="178"/>
      <c r="PUN52" s="178"/>
      <c r="PUO52" s="178"/>
      <c r="PUP52" s="178"/>
      <c r="PUQ52" s="178"/>
      <c r="PUR52" s="178"/>
      <c r="PUS52" s="178"/>
      <c r="PUT52" s="178"/>
      <c r="PUU52" s="178"/>
      <c r="PUV52" s="178"/>
      <c r="PUW52" s="178"/>
      <c r="PUX52" s="178"/>
      <c r="PUY52" s="178"/>
      <c r="PUZ52" s="178"/>
      <c r="PVA52" s="178"/>
      <c r="PVB52" s="178"/>
      <c r="PVC52" s="178"/>
      <c r="PVD52" s="178"/>
      <c r="PVE52" s="178"/>
      <c r="PVF52" s="178"/>
      <c r="PVG52" s="178"/>
      <c r="PVH52" s="178"/>
      <c r="PVI52" s="178"/>
      <c r="PVJ52" s="178"/>
      <c r="PVK52" s="178"/>
      <c r="PVL52" s="178"/>
      <c r="PVM52" s="178"/>
      <c r="PVN52" s="178"/>
      <c r="PVO52" s="178"/>
      <c r="PVP52" s="178"/>
      <c r="PVQ52" s="178"/>
      <c r="PVR52" s="178"/>
      <c r="PVS52" s="178"/>
      <c r="PVT52" s="178"/>
      <c r="PVU52" s="178"/>
      <c r="PVV52" s="178"/>
      <c r="PVW52" s="178"/>
      <c r="PVX52" s="178"/>
      <c r="PVY52" s="178"/>
      <c r="PVZ52" s="178"/>
      <c r="PWA52" s="178"/>
      <c r="PWB52" s="178"/>
      <c r="PWC52" s="178"/>
      <c r="PWD52" s="178"/>
      <c r="PWE52" s="178"/>
      <c r="PWF52" s="178"/>
      <c r="PWG52" s="178"/>
      <c r="PWH52" s="178"/>
      <c r="PWI52" s="178"/>
      <c r="PWJ52" s="178"/>
      <c r="PWK52" s="178"/>
      <c r="PWL52" s="178"/>
      <c r="PWM52" s="178"/>
      <c r="PWN52" s="178"/>
      <c r="PWO52" s="178"/>
      <c r="PWP52" s="178"/>
      <c r="PWQ52" s="178"/>
      <c r="PWR52" s="178"/>
      <c r="PWS52" s="178"/>
      <c r="PWT52" s="178"/>
      <c r="PWU52" s="178"/>
      <c r="PWV52" s="178"/>
      <c r="PWW52" s="178"/>
      <c r="PWX52" s="178"/>
      <c r="PWY52" s="178"/>
      <c r="PWZ52" s="178"/>
      <c r="PXA52" s="178"/>
      <c r="PXB52" s="178"/>
      <c r="PXC52" s="178"/>
      <c r="PXD52" s="178"/>
      <c r="PXE52" s="178"/>
      <c r="PXF52" s="178"/>
      <c r="PXG52" s="178"/>
      <c r="PXH52" s="178"/>
      <c r="PXI52" s="178"/>
      <c r="PXJ52" s="178"/>
      <c r="PXK52" s="178"/>
      <c r="PXL52" s="178"/>
      <c r="PXM52" s="178"/>
      <c r="PXN52" s="178"/>
      <c r="PXO52" s="178"/>
      <c r="PXP52" s="178"/>
      <c r="PXQ52" s="178"/>
      <c r="PXR52" s="178"/>
      <c r="PXS52" s="178"/>
      <c r="PXT52" s="178"/>
      <c r="PXU52" s="178"/>
      <c r="PXV52" s="178"/>
      <c r="PXW52" s="178"/>
      <c r="PXX52" s="178"/>
      <c r="PXY52" s="178"/>
      <c r="PXZ52" s="178"/>
      <c r="PYA52" s="178"/>
      <c r="PYB52" s="178"/>
      <c r="PYC52" s="178"/>
      <c r="PYD52" s="178"/>
      <c r="PYE52" s="178"/>
      <c r="PYF52" s="178"/>
      <c r="PYG52" s="178"/>
      <c r="PYH52" s="178"/>
      <c r="PYI52" s="178"/>
      <c r="PYJ52" s="178"/>
      <c r="PYK52" s="178"/>
      <c r="PYL52" s="178"/>
      <c r="PYM52" s="178"/>
      <c r="PYN52" s="178"/>
      <c r="PYO52" s="178"/>
      <c r="PYP52" s="178"/>
      <c r="PYQ52" s="178"/>
      <c r="PYR52" s="178"/>
      <c r="PYS52" s="178"/>
      <c r="PYT52" s="178"/>
      <c r="PYU52" s="178"/>
      <c r="PYV52" s="178"/>
      <c r="PYW52" s="178"/>
      <c r="PYX52" s="178"/>
      <c r="PYY52" s="178"/>
      <c r="PYZ52" s="178"/>
      <c r="PZA52" s="178"/>
      <c r="PZB52" s="178"/>
      <c r="PZC52" s="178"/>
      <c r="PZD52" s="178"/>
      <c r="PZE52" s="178"/>
      <c r="PZF52" s="178"/>
      <c r="PZG52" s="178"/>
      <c r="PZH52" s="178"/>
      <c r="PZI52" s="178"/>
      <c r="PZJ52" s="178"/>
      <c r="PZK52" s="178"/>
      <c r="PZL52" s="178"/>
      <c r="PZM52" s="178"/>
      <c r="PZN52" s="178"/>
      <c r="PZO52" s="178"/>
      <c r="PZP52" s="178"/>
      <c r="PZQ52" s="178"/>
      <c r="PZR52" s="178"/>
      <c r="PZS52" s="178"/>
      <c r="PZT52" s="178"/>
      <c r="PZU52" s="178"/>
      <c r="PZV52" s="178"/>
      <c r="PZW52" s="178"/>
      <c r="PZX52" s="178"/>
      <c r="PZY52" s="178"/>
      <c r="PZZ52" s="178"/>
      <c r="QAA52" s="178"/>
      <c r="QAB52" s="178"/>
      <c r="QAC52" s="178"/>
      <c r="QAD52" s="178"/>
      <c r="QAE52" s="178"/>
      <c r="QAF52" s="178"/>
      <c r="QAG52" s="178"/>
      <c r="QAH52" s="178"/>
      <c r="QAI52" s="178"/>
      <c r="QAJ52" s="178"/>
      <c r="QAK52" s="178"/>
      <c r="QAL52" s="178"/>
      <c r="QAM52" s="178"/>
      <c r="QAN52" s="178"/>
      <c r="QAO52" s="178"/>
      <c r="QAP52" s="178"/>
      <c r="QAQ52" s="178"/>
      <c r="QAR52" s="178"/>
      <c r="QAS52" s="178"/>
      <c r="QAT52" s="178"/>
      <c r="QAU52" s="178"/>
      <c r="QAV52" s="178"/>
      <c r="QAW52" s="178"/>
      <c r="QAX52" s="178"/>
      <c r="QAY52" s="178"/>
      <c r="QAZ52" s="178"/>
      <c r="QBA52" s="178"/>
      <c r="QBB52" s="178"/>
      <c r="QBC52" s="178"/>
      <c r="QBD52" s="178"/>
      <c r="QBE52" s="178"/>
      <c r="QBF52" s="178"/>
      <c r="QBG52" s="178"/>
      <c r="QBH52" s="178"/>
      <c r="QBI52" s="178"/>
      <c r="QBJ52" s="178"/>
      <c r="QBK52" s="178"/>
      <c r="QBL52" s="178"/>
      <c r="QBM52" s="178"/>
      <c r="QBN52" s="178"/>
      <c r="QBO52" s="178"/>
      <c r="QBP52" s="178"/>
      <c r="QBQ52" s="178"/>
      <c r="QBR52" s="178"/>
      <c r="QBS52" s="178"/>
      <c r="QBT52" s="178"/>
      <c r="QBU52" s="178"/>
      <c r="QBV52" s="178"/>
      <c r="QBW52" s="178"/>
      <c r="QBX52" s="178"/>
      <c r="QBY52" s="178"/>
      <c r="QBZ52" s="178"/>
      <c r="QCA52" s="178"/>
      <c r="QCB52" s="178"/>
      <c r="QCC52" s="178"/>
      <c r="QCD52" s="178"/>
      <c r="QCE52" s="178"/>
      <c r="QCF52" s="178"/>
      <c r="QCG52" s="178"/>
      <c r="QCH52" s="178"/>
      <c r="QCI52" s="178"/>
      <c r="QCJ52" s="178"/>
      <c r="QCK52" s="178"/>
      <c r="QCL52" s="178"/>
      <c r="QCM52" s="178"/>
      <c r="QCN52" s="178"/>
      <c r="QCO52" s="178"/>
      <c r="QCP52" s="178"/>
      <c r="QCQ52" s="178"/>
      <c r="QCR52" s="178"/>
      <c r="QCS52" s="178"/>
      <c r="QCT52" s="178"/>
      <c r="QCU52" s="178"/>
      <c r="QCV52" s="178"/>
      <c r="QCW52" s="178"/>
      <c r="QCX52" s="178"/>
      <c r="QCY52" s="178"/>
      <c r="QCZ52" s="178"/>
      <c r="QDA52" s="178"/>
      <c r="QDB52" s="178"/>
      <c r="QDC52" s="178"/>
      <c r="QDD52" s="178"/>
      <c r="QDE52" s="178"/>
      <c r="QDF52" s="178"/>
      <c r="QDG52" s="178"/>
      <c r="QDH52" s="178"/>
      <c r="QDI52" s="178"/>
      <c r="QDJ52" s="178"/>
      <c r="QDK52" s="178"/>
      <c r="QDL52" s="178"/>
      <c r="QDM52" s="178"/>
      <c r="QDN52" s="178"/>
      <c r="QDO52" s="178"/>
      <c r="QDP52" s="178"/>
      <c r="QDQ52" s="178"/>
      <c r="QDR52" s="178"/>
      <c r="QDS52" s="178"/>
      <c r="QDT52" s="178"/>
      <c r="QDU52" s="178"/>
      <c r="QDV52" s="178"/>
      <c r="QDW52" s="178"/>
      <c r="QDX52" s="178"/>
      <c r="QDY52" s="178"/>
      <c r="QDZ52" s="178"/>
      <c r="QEA52" s="178"/>
      <c r="QEB52" s="178"/>
      <c r="QEC52" s="178"/>
      <c r="QED52" s="178"/>
      <c r="QEE52" s="178"/>
      <c r="QEF52" s="178"/>
      <c r="QEG52" s="178"/>
      <c r="QEH52" s="178"/>
      <c r="QEI52" s="178"/>
      <c r="QEJ52" s="178"/>
      <c r="QEK52" s="178"/>
      <c r="QEL52" s="178"/>
      <c r="QEM52" s="178"/>
      <c r="QEN52" s="178"/>
      <c r="QEO52" s="178"/>
      <c r="QEP52" s="178"/>
      <c r="QEQ52" s="178"/>
      <c r="QER52" s="178"/>
      <c r="QES52" s="178"/>
      <c r="QET52" s="178"/>
      <c r="QEU52" s="178"/>
      <c r="QEV52" s="178"/>
      <c r="QEW52" s="178"/>
      <c r="QEX52" s="178"/>
      <c r="QEY52" s="178"/>
      <c r="QEZ52" s="178"/>
      <c r="QFA52" s="178"/>
      <c r="QFB52" s="178"/>
      <c r="QFC52" s="178"/>
      <c r="QFD52" s="178"/>
      <c r="QFE52" s="178"/>
      <c r="QFF52" s="178"/>
      <c r="QFG52" s="178"/>
      <c r="QFH52" s="178"/>
      <c r="QFI52" s="178"/>
      <c r="QFJ52" s="178"/>
      <c r="QFK52" s="178"/>
      <c r="QFL52" s="178"/>
      <c r="QFM52" s="178"/>
      <c r="QFN52" s="178"/>
      <c r="QFO52" s="178"/>
      <c r="QFP52" s="178"/>
      <c r="QFQ52" s="178"/>
      <c r="QFR52" s="178"/>
      <c r="QFS52" s="178"/>
      <c r="QFT52" s="178"/>
      <c r="QFU52" s="178"/>
      <c r="QFV52" s="178"/>
      <c r="QFW52" s="178"/>
      <c r="QFX52" s="178"/>
      <c r="QFY52" s="178"/>
      <c r="QFZ52" s="178"/>
      <c r="QGA52" s="178"/>
      <c r="QGB52" s="178"/>
      <c r="QGC52" s="178"/>
      <c r="QGD52" s="178"/>
      <c r="QGE52" s="178"/>
      <c r="QGF52" s="178"/>
      <c r="QGG52" s="178"/>
      <c r="QGH52" s="178"/>
      <c r="QGI52" s="178"/>
      <c r="QGJ52" s="178"/>
      <c r="QGK52" s="178"/>
      <c r="QGL52" s="178"/>
      <c r="QGM52" s="178"/>
      <c r="QGN52" s="178"/>
      <c r="QGO52" s="178"/>
      <c r="QGP52" s="178"/>
      <c r="QGQ52" s="178"/>
      <c r="QGR52" s="178"/>
      <c r="QGS52" s="178"/>
      <c r="QGT52" s="178"/>
      <c r="QGU52" s="178"/>
      <c r="QGV52" s="178"/>
      <c r="QGW52" s="178"/>
      <c r="QGX52" s="178"/>
      <c r="QGY52" s="178"/>
      <c r="QGZ52" s="178"/>
      <c r="QHA52" s="178"/>
      <c r="QHB52" s="178"/>
      <c r="QHC52" s="178"/>
      <c r="QHD52" s="178"/>
      <c r="QHE52" s="178"/>
      <c r="QHF52" s="178"/>
      <c r="QHG52" s="178"/>
      <c r="QHH52" s="178"/>
      <c r="QHI52" s="178"/>
      <c r="QHJ52" s="178"/>
      <c r="QHK52" s="178"/>
      <c r="QHL52" s="178"/>
      <c r="QHM52" s="178"/>
      <c r="QHN52" s="178"/>
      <c r="QHO52" s="178"/>
      <c r="QHP52" s="178"/>
      <c r="QHQ52" s="178"/>
      <c r="QHR52" s="178"/>
      <c r="QHS52" s="178"/>
      <c r="QHT52" s="178"/>
      <c r="QHU52" s="178"/>
      <c r="QHV52" s="178"/>
      <c r="QHW52" s="178"/>
      <c r="QHX52" s="178"/>
      <c r="QHY52" s="178"/>
      <c r="QHZ52" s="178"/>
      <c r="QIA52" s="178"/>
      <c r="QIB52" s="178"/>
      <c r="QIC52" s="178"/>
      <c r="QID52" s="178"/>
      <c r="QIE52" s="178"/>
      <c r="QIF52" s="178"/>
      <c r="QIG52" s="178"/>
      <c r="QIH52" s="178"/>
      <c r="QII52" s="178"/>
      <c r="QIJ52" s="178"/>
      <c r="QIK52" s="178"/>
      <c r="QIL52" s="178"/>
      <c r="QIM52" s="178"/>
      <c r="QIN52" s="178"/>
      <c r="QIO52" s="178"/>
      <c r="QIP52" s="178"/>
      <c r="QIQ52" s="178"/>
      <c r="QIR52" s="178"/>
      <c r="QIS52" s="178"/>
      <c r="QIT52" s="178"/>
      <c r="QIU52" s="178"/>
      <c r="QIV52" s="178"/>
      <c r="QIW52" s="178"/>
      <c r="QIX52" s="178"/>
      <c r="QIY52" s="178"/>
      <c r="QIZ52" s="178"/>
      <c r="QJA52" s="178"/>
      <c r="QJB52" s="178"/>
      <c r="QJC52" s="178"/>
      <c r="QJD52" s="178"/>
      <c r="QJE52" s="178"/>
      <c r="QJF52" s="178"/>
      <c r="QJG52" s="178"/>
      <c r="QJH52" s="178"/>
      <c r="QJI52" s="178"/>
      <c r="QJJ52" s="178"/>
      <c r="QJK52" s="178"/>
      <c r="QJL52" s="178"/>
      <c r="QJM52" s="178"/>
      <c r="QJN52" s="178"/>
      <c r="QJO52" s="178"/>
      <c r="QJP52" s="178"/>
      <c r="QJQ52" s="178"/>
      <c r="QJR52" s="178"/>
      <c r="QJS52" s="178"/>
      <c r="QJT52" s="178"/>
      <c r="QJU52" s="178"/>
      <c r="QJV52" s="178"/>
      <c r="QJW52" s="178"/>
      <c r="QJX52" s="178"/>
      <c r="QJY52" s="178"/>
      <c r="QJZ52" s="178"/>
      <c r="QKA52" s="178"/>
      <c r="QKB52" s="178"/>
      <c r="QKC52" s="178"/>
      <c r="QKD52" s="178"/>
      <c r="QKE52" s="178"/>
      <c r="QKF52" s="178"/>
      <c r="QKG52" s="178"/>
      <c r="QKH52" s="178"/>
      <c r="QKI52" s="178"/>
      <c r="QKJ52" s="178"/>
      <c r="QKK52" s="178"/>
      <c r="QKL52" s="178"/>
      <c r="QKM52" s="178"/>
      <c r="QKN52" s="178"/>
      <c r="QKO52" s="178"/>
      <c r="QKP52" s="178"/>
      <c r="QKQ52" s="178"/>
      <c r="QKR52" s="178"/>
      <c r="QKS52" s="178"/>
      <c r="QKT52" s="178"/>
      <c r="QKU52" s="178"/>
      <c r="QKV52" s="178"/>
      <c r="QKW52" s="178"/>
      <c r="QKX52" s="178"/>
      <c r="QKY52" s="178"/>
      <c r="QKZ52" s="178"/>
      <c r="QLA52" s="178"/>
      <c r="QLB52" s="178"/>
      <c r="QLC52" s="178"/>
      <c r="QLD52" s="178"/>
      <c r="QLE52" s="178"/>
      <c r="QLF52" s="178"/>
      <c r="QLG52" s="178"/>
      <c r="QLH52" s="178"/>
      <c r="QLI52" s="178"/>
      <c r="QLJ52" s="178"/>
      <c r="QLK52" s="178"/>
      <c r="QLL52" s="178"/>
      <c r="QLM52" s="178"/>
      <c r="QLN52" s="178"/>
      <c r="QLO52" s="178"/>
      <c r="QLP52" s="178"/>
      <c r="QLQ52" s="178"/>
      <c r="QLR52" s="178"/>
      <c r="QLS52" s="178"/>
      <c r="QLT52" s="178"/>
      <c r="QLU52" s="178"/>
      <c r="QLV52" s="178"/>
      <c r="QLW52" s="178"/>
      <c r="QLX52" s="178"/>
      <c r="QLY52" s="178"/>
      <c r="QLZ52" s="178"/>
      <c r="QMA52" s="178"/>
      <c r="QMB52" s="178"/>
      <c r="QMC52" s="178"/>
      <c r="QMD52" s="178"/>
      <c r="QME52" s="178"/>
      <c r="QMF52" s="178"/>
      <c r="QMG52" s="178"/>
      <c r="QMH52" s="178"/>
      <c r="QMI52" s="178"/>
      <c r="QMJ52" s="178"/>
      <c r="QMK52" s="178"/>
      <c r="QML52" s="178"/>
      <c r="QMM52" s="178"/>
      <c r="QMN52" s="178"/>
      <c r="QMO52" s="178"/>
      <c r="QMP52" s="178"/>
      <c r="QMQ52" s="178"/>
      <c r="QMR52" s="178"/>
      <c r="QMS52" s="178"/>
      <c r="QMT52" s="178"/>
      <c r="QMU52" s="178"/>
      <c r="QMV52" s="178"/>
      <c r="QMW52" s="178"/>
      <c r="QMX52" s="178"/>
      <c r="QMY52" s="178"/>
      <c r="QMZ52" s="178"/>
      <c r="QNA52" s="178"/>
      <c r="QNB52" s="178"/>
      <c r="QNC52" s="178"/>
      <c r="QND52" s="178"/>
      <c r="QNE52" s="178"/>
      <c r="QNF52" s="178"/>
      <c r="QNG52" s="178"/>
      <c r="QNH52" s="178"/>
      <c r="QNI52" s="178"/>
      <c r="QNJ52" s="178"/>
      <c r="QNK52" s="178"/>
      <c r="QNL52" s="178"/>
      <c r="QNM52" s="178"/>
      <c r="QNN52" s="178"/>
      <c r="QNO52" s="178"/>
      <c r="QNP52" s="178"/>
      <c r="QNQ52" s="178"/>
      <c r="QNR52" s="178"/>
      <c r="QNS52" s="178"/>
      <c r="QNT52" s="178"/>
      <c r="QNU52" s="178"/>
      <c r="QNV52" s="178"/>
      <c r="QNW52" s="178"/>
      <c r="QNX52" s="178"/>
      <c r="QNY52" s="178"/>
      <c r="QNZ52" s="178"/>
      <c r="QOA52" s="178"/>
      <c r="QOB52" s="178"/>
      <c r="QOC52" s="178"/>
      <c r="QOD52" s="178"/>
      <c r="QOE52" s="178"/>
      <c r="QOF52" s="178"/>
      <c r="QOG52" s="178"/>
      <c r="QOH52" s="178"/>
      <c r="QOI52" s="178"/>
      <c r="QOJ52" s="178"/>
      <c r="QOK52" s="178"/>
      <c r="QOL52" s="178"/>
      <c r="QOM52" s="178"/>
      <c r="QON52" s="178"/>
      <c r="QOO52" s="178"/>
      <c r="QOP52" s="178"/>
      <c r="QOQ52" s="178"/>
      <c r="QOR52" s="178"/>
      <c r="QOS52" s="178"/>
      <c r="QOT52" s="178"/>
      <c r="QOU52" s="178"/>
      <c r="QOV52" s="178"/>
      <c r="QOW52" s="178"/>
      <c r="QOX52" s="178"/>
      <c r="QOY52" s="178"/>
      <c r="QOZ52" s="178"/>
      <c r="QPA52" s="178"/>
      <c r="QPB52" s="178"/>
      <c r="QPC52" s="178"/>
      <c r="QPD52" s="178"/>
      <c r="QPE52" s="178"/>
      <c r="QPF52" s="178"/>
      <c r="QPG52" s="178"/>
      <c r="QPH52" s="178"/>
      <c r="QPI52" s="178"/>
      <c r="QPJ52" s="178"/>
      <c r="QPK52" s="178"/>
      <c r="QPL52" s="178"/>
      <c r="QPM52" s="178"/>
      <c r="QPN52" s="178"/>
      <c r="QPO52" s="178"/>
      <c r="QPP52" s="178"/>
      <c r="QPQ52" s="178"/>
      <c r="QPR52" s="178"/>
      <c r="QPS52" s="178"/>
      <c r="QPT52" s="178"/>
      <c r="QPU52" s="178"/>
      <c r="QPV52" s="178"/>
      <c r="QPW52" s="178"/>
      <c r="QPX52" s="178"/>
      <c r="QPY52" s="178"/>
      <c r="QPZ52" s="178"/>
      <c r="QQA52" s="178"/>
      <c r="QQB52" s="178"/>
      <c r="QQC52" s="178"/>
      <c r="QQD52" s="178"/>
      <c r="QQE52" s="178"/>
      <c r="QQF52" s="178"/>
      <c r="QQG52" s="178"/>
      <c r="QQH52" s="178"/>
      <c r="QQI52" s="178"/>
      <c r="QQJ52" s="178"/>
      <c r="QQK52" s="178"/>
      <c r="QQL52" s="178"/>
      <c r="QQM52" s="178"/>
      <c r="QQN52" s="178"/>
      <c r="QQO52" s="178"/>
      <c r="QQP52" s="178"/>
      <c r="QQQ52" s="178"/>
      <c r="QQR52" s="178"/>
      <c r="QQS52" s="178"/>
      <c r="QQT52" s="178"/>
      <c r="QQU52" s="178"/>
      <c r="QQV52" s="178"/>
      <c r="QQW52" s="178"/>
      <c r="QQX52" s="178"/>
      <c r="QQY52" s="178"/>
      <c r="QQZ52" s="178"/>
      <c r="QRA52" s="178"/>
      <c r="QRB52" s="178"/>
      <c r="QRC52" s="178"/>
      <c r="QRD52" s="178"/>
      <c r="QRE52" s="178"/>
      <c r="QRF52" s="178"/>
      <c r="QRG52" s="178"/>
      <c r="QRH52" s="178"/>
      <c r="QRI52" s="178"/>
      <c r="QRJ52" s="178"/>
      <c r="QRK52" s="178"/>
      <c r="QRL52" s="178"/>
      <c r="QRM52" s="178"/>
      <c r="QRN52" s="178"/>
      <c r="QRO52" s="178"/>
      <c r="QRP52" s="178"/>
      <c r="QRQ52" s="178"/>
      <c r="QRR52" s="178"/>
      <c r="QRS52" s="178"/>
      <c r="QRT52" s="178"/>
      <c r="QRU52" s="178"/>
      <c r="QRV52" s="178"/>
      <c r="QRW52" s="178"/>
      <c r="QRX52" s="178"/>
      <c r="QRY52" s="178"/>
      <c r="QRZ52" s="178"/>
      <c r="QSA52" s="178"/>
      <c r="QSB52" s="178"/>
      <c r="QSC52" s="178"/>
      <c r="QSD52" s="178"/>
      <c r="QSE52" s="178"/>
      <c r="QSF52" s="178"/>
      <c r="QSG52" s="178"/>
      <c r="QSH52" s="178"/>
      <c r="QSI52" s="178"/>
      <c r="QSJ52" s="178"/>
      <c r="QSK52" s="178"/>
      <c r="QSL52" s="178"/>
      <c r="QSM52" s="178"/>
      <c r="QSN52" s="178"/>
      <c r="QSO52" s="178"/>
      <c r="QSP52" s="178"/>
      <c r="QSQ52" s="178"/>
      <c r="QSR52" s="178"/>
      <c r="QSS52" s="178"/>
      <c r="QST52" s="178"/>
      <c r="QSU52" s="178"/>
      <c r="QSV52" s="178"/>
      <c r="QSW52" s="178"/>
      <c r="QSX52" s="178"/>
      <c r="QSY52" s="178"/>
      <c r="QSZ52" s="178"/>
      <c r="QTA52" s="178"/>
      <c r="QTB52" s="178"/>
      <c r="QTC52" s="178"/>
      <c r="QTD52" s="178"/>
      <c r="QTE52" s="178"/>
      <c r="QTF52" s="178"/>
      <c r="QTG52" s="178"/>
      <c r="QTH52" s="178"/>
      <c r="QTI52" s="178"/>
      <c r="QTJ52" s="178"/>
      <c r="QTK52" s="178"/>
      <c r="QTL52" s="178"/>
      <c r="QTM52" s="178"/>
      <c r="QTN52" s="178"/>
      <c r="QTO52" s="178"/>
      <c r="QTP52" s="178"/>
      <c r="QTQ52" s="178"/>
      <c r="QTR52" s="178"/>
      <c r="QTS52" s="178"/>
      <c r="QTT52" s="178"/>
      <c r="QTU52" s="178"/>
      <c r="QTV52" s="178"/>
      <c r="QTW52" s="178"/>
      <c r="QTX52" s="178"/>
      <c r="QTY52" s="178"/>
      <c r="QTZ52" s="178"/>
      <c r="QUA52" s="178"/>
      <c r="QUB52" s="178"/>
      <c r="QUC52" s="178"/>
      <c r="QUD52" s="178"/>
      <c r="QUE52" s="178"/>
      <c r="QUF52" s="178"/>
      <c r="QUG52" s="178"/>
      <c r="QUH52" s="178"/>
      <c r="QUI52" s="178"/>
      <c r="QUJ52" s="178"/>
      <c r="QUK52" s="178"/>
      <c r="QUL52" s="178"/>
      <c r="QUM52" s="178"/>
      <c r="QUN52" s="178"/>
      <c r="QUO52" s="178"/>
      <c r="QUP52" s="178"/>
      <c r="QUQ52" s="178"/>
      <c r="QUR52" s="178"/>
      <c r="QUS52" s="178"/>
      <c r="QUT52" s="178"/>
      <c r="QUU52" s="178"/>
      <c r="QUV52" s="178"/>
      <c r="QUW52" s="178"/>
      <c r="QUX52" s="178"/>
      <c r="QUY52" s="178"/>
      <c r="QUZ52" s="178"/>
      <c r="QVA52" s="178"/>
      <c r="QVB52" s="178"/>
      <c r="QVC52" s="178"/>
      <c r="QVD52" s="178"/>
      <c r="QVE52" s="178"/>
      <c r="QVF52" s="178"/>
      <c r="QVG52" s="178"/>
      <c r="QVH52" s="178"/>
      <c r="QVI52" s="178"/>
      <c r="QVJ52" s="178"/>
      <c r="QVK52" s="178"/>
      <c r="QVL52" s="178"/>
      <c r="QVM52" s="178"/>
      <c r="QVN52" s="178"/>
      <c r="QVO52" s="178"/>
      <c r="QVP52" s="178"/>
      <c r="QVQ52" s="178"/>
      <c r="QVR52" s="178"/>
      <c r="QVS52" s="178"/>
      <c r="QVT52" s="178"/>
      <c r="QVU52" s="178"/>
      <c r="QVV52" s="178"/>
      <c r="QVW52" s="178"/>
      <c r="QVX52" s="178"/>
      <c r="QVY52" s="178"/>
      <c r="QVZ52" s="178"/>
      <c r="QWA52" s="178"/>
      <c r="QWB52" s="178"/>
      <c r="QWC52" s="178"/>
      <c r="QWD52" s="178"/>
      <c r="QWE52" s="178"/>
      <c r="QWF52" s="178"/>
      <c r="QWG52" s="178"/>
      <c r="QWH52" s="178"/>
      <c r="QWI52" s="178"/>
      <c r="QWJ52" s="178"/>
      <c r="QWK52" s="178"/>
      <c r="QWL52" s="178"/>
      <c r="QWM52" s="178"/>
      <c r="QWN52" s="178"/>
      <c r="QWO52" s="178"/>
      <c r="QWP52" s="178"/>
      <c r="QWQ52" s="178"/>
      <c r="QWR52" s="178"/>
      <c r="QWS52" s="178"/>
      <c r="QWT52" s="178"/>
      <c r="QWU52" s="178"/>
      <c r="QWV52" s="178"/>
      <c r="QWW52" s="178"/>
      <c r="QWX52" s="178"/>
      <c r="QWY52" s="178"/>
      <c r="QWZ52" s="178"/>
      <c r="QXA52" s="178"/>
      <c r="QXB52" s="178"/>
      <c r="QXC52" s="178"/>
      <c r="QXD52" s="178"/>
      <c r="QXE52" s="178"/>
      <c r="QXF52" s="178"/>
      <c r="QXG52" s="178"/>
      <c r="QXH52" s="178"/>
      <c r="QXI52" s="178"/>
      <c r="QXJ52" s="178"/>
      <c r="QXK52" s="178"/>
      <c r="QXL52" s="178"/>
      <c r="QXM52" s="178"/>
      <c r="QXN52" s="178"/>
      <c r="QXO52" s="178"/>
      <c r="QXP52" s="178"/>
      <c r="QXQ52" s="178"/>
      <c r="QXR52" s="178"/>
      <c r="QXS52" s="178"/>
      <c r="QXT52" s="178"/>
      <c r="QXU52" s="178"/>
      <c r="QXV52" s="178"/>
      <c r="QXW52" s="178"/>
      <c r="QXX52" s="178"/>
      <c r="QXY52" s="178"/>
      <c r="QXZ52" s="178"/>
      <c r="QYA52" s="178"/>
      <c r="QYB52" s="178"/>
      <c r="QYC52" s="178"/>
      <c r="QYD52" s="178"/>
      <c r="QYE52" s="178"/>
      <c r="QYF52" s="178"/>
      <c r="QYG52" s="178"/>
      <c r="QYH52" s="178"/>
      <c r="QYI52" s="178"/>
      <c r="QYJ52" s="178"/>
      <c r="QYK52" s="178"/>
      <c r="QYL52" s="178"/>
      <c r="QYM52" s="178"/>
      <c r="QYN52" s="178"/>
      <c r="QYO52" s="178"/>
      <c r="QYP52" s="178"/>
      <c r="QYQ52" s="178"/>
      <c r="QYR52" s="178"/>
      <c r="QYS52" s="178"/>
      <c r="QYT52" s="178"/>
      <c r="QYU52" s="178"/>
      <c r="QYV52" s="178"/>
      <c r="QYW52" s="178"/>
      <c r="QYX52" s="178"/>
      <c r="QYY52" s="178"/>
      <c r="QYZ52" s="178"/>
      <c r="QZA52" s="178"/>
      <c r="QZB52" s="178"/>
      <c r="QZC52" s="178"/>
      <c r="QZD52" s="178"/>
      <c r="QZE52" s="178"/>
      <c r="QZF52" s="178"/>
      <c r="QZG52" s="178"/>
      <c r="QZH52" s="178"/>
      <c r="QZI52" s="178"/>
      <c r="QZJ52" s="178"/>
      <c r="QZK52" s="178"/>
      <c r="QZL52" s="178"/>
      <c r="QZM52" s="178"/>
      <c r="QZN52" s="178"/>
      <c r="QZO52" s="178"/>
      <c r="QZP52" s="178"/>
      <c r="QZQ52" s="178"/>
      <c r="QZR52" s="178"/>
      <c r="QZS52" s="178"/>
      <c r="QZT52" s="178"/>
      <c r="QZU52" s="178"/>
      <c r="QZV52" s="178"/>
      <c r="QZW52" s="178"/>
      <c r="QZX52" s="178"/>
      <c r="QZY52" s="178"/>
      <c r="QZZ52" s="178"/>
      <c r="RAA52" s="178"/>
      <c r="RAB52" s="178"/>
      <c r="RAC52" s="178"/>
      <c r="RAD52" s="178"/>
      <c r="RAE52" s="178"/>
      <c r="RAF52" s="178"/>
      <c r="RAG52" s="178"/>
      <c r="RAH52" s="178"/>
      <c r="RAI52" s="178"/>
      <c r="RAJ52" s="178"/>
      <c r="RAK52" s="178"/>
      <c r="RAL52" s="178"/>
      <c r="RAM52" s="178"/>
      <c r="RAN52" s="178"/>
      <c r="RAO52" s="178"/>
      <c r="RAP52" s="178"/>
      <c r="RAQ52" s="178"/>
      <c r="RAR52" s="178"/>
      <c r="RAS52" s="178"/>
      <c r="RAT52" s="178"/>
      <c r="RAU52" s="178"/>
      <c r="RAV52" s="178"/>
      <c r="RAW52" s="178"/>
      <c r="RAX52" s="178"/>
      <c r="RAY52" s="178"/>
      <c r="RAZ52" s="178"/>
      <c r="RBA52" s="178"/>
      <c r="RBB52" s="178"/>
      <c r="RBC52" s="178"/>
      <c r="RBD52" s="178"/>
      <c r="RBE52" s="178"/>
      <c r="RBF52" s="178"/>
      <c r="RBG52" s="178"/>
      <c r="RBH52" s="178"/>
      <c r="RBI52" s="178"/>
      <c r="RBJ52" s="178"/>
      <c r="RBK52" s="178"/>
      <c r="RBL52" s="178"/>
      <c r="RBM52" s="178"/>
      <c r="RBN52" s="178"/>
      <c r="RBO52" s="178"/>
      <c r="RBP52" s="178"/>
      <c r="RBQ52" s="178"/>
      <c r="RBR52" s="178"/>
      <c r="RBS52" s="178"/>
      <c r="RBT52" s="178"/>
      <c r="RBU52" s="178"/>
      <c r="RBV52" s="178"/>
      <c r="RBW52" s="178"/>
      <c r="RBX52" s="178"/>
      <c r="RBY52" s="178"/>
      <c r="RBZ52" s="178"/>
      <c r="RCA52" s="178"/>
      <c r="RCB52" s="178"/>
      <c r="RCC52" s="178"/>
      <c r="RCD52" s="178"/>
      <c r="RCE52" s="178"/>
      <c r="RCF52" s="178"/>
      <c r="RCG52" s="178"/>
      <c r="RCH52" s="178"/>
      <c r="RCI52" s="178"/>
      <c r="RCJ52" s="178"/>
      <c r="RCK52" s="178"/>
      <c r="RCL52" s="178"/>
      <c r="RCM52" s="178"/>
      <c r="RCN52" s="178"/>
      <c r="RCO52" s="178"/>
      <c r="RCP52" s="178"/>
      <c r="RCQ52" s="178"/>
      <c r="RCR52" s="178"/>
      <c r="RCS52" s="178"/>
      <c r="RCT52" s="178"/>
      <c r="RCU52" s="178"/>
      <c r="RCV52" s="178"/>
      <c r="RCW52" s="178"/>
      <c r="RCX52" s="178"/>
      <c r="RCY52" s="178"/>
      <c r="RCZ52" s="178"/>
      <c r="RDA52" s="178"/>
      <c r="RDB52" s="178"/>
      <c r="RDC52" s="178"/>
      <c r="RDD52" s="178"/>
      <c r="RDE52" s="178"/>
      <c r="RDF52" s="178"/>
      <c r="RDG52" s="178"/>
      <c r="RDH52" s="178"/>
      <c r="RDI52" s="178"/>
      <c r="RDJ52" s="178"/>
      <c r="RDK52" s="178"/>
      <c r="RDL52" s="178"/>
      <c r="RDM52" s="178"/>
      <c r="RDN52" s="178"/>
      <c r="RDO52" s="178"/>
      <c r="RDP52" s="178"/>
      <c r="RDQ52" s="178"/>
      <c r="RDR52" s="178"/>
      <c r="RDS52" s="178"/>
      <c r="RDT52" s="178"/>
      <c r="RDU52" s="178"/>
      <c r="RDV52" s="178"/>
      <c r="RDW52" s="178"/>
      <c r="RDX52" s="178"/>
      <c r="RDY52" s="178"/>
      <c r="RDZ52" s="178"/>
      <c r="REA52" s="178"/>
      <c r="REB52" s="178"/>
      <c r="REC52" s="178"/>
      <c r="RED52" s="178"/>
      <c r="REE52" s="178"/>
      <c r="REF52" s="178"/>
      <c r="REG52" s="178"/>
      <c r="REH52" s="178"/>
      <c r="REI52" s="178"/>
      <c r="REJ52" s="178"/>
      <c r="REK52" s="178"/>
      <c r="REL52" s="178"/>
      <c r="REM52" s="178"/>
      <c r="REN52" s="178"/>
      <c r="REO52" s="178"/>
      <c r="REP52" s="178"/>
      <c r="REQ52" s="178"/>
      <c r="RER52" s="178"/>
      <c r="RES52" s="178"/>
      <c r="RET52" s="178"/>
      <c r="REU52" s="178"/>
      <c r="REV52" s="178"/>
      <c r="REW52" s="178"/>
      <c r="REX52" s="178"/>
      <c r="REY52" s="178"/>
      <c r="REZ52" s="178"/>
      <c r="RFA52" s="178"/>
      <c r="RFB52" s="178"/>
      <c r="RFC52" s="178"/>
      <c r="RFD52" s="178"/>
      <c r="RFE52" s="178"/>
      <c r="RFF52" s="178"/>
      <c r="RFG52" s="178"/>
      <c r="RFH52" s="178"/>
      <c r="RFI52" s="178"/>
      <c r="RFJ52" s="178"/>
      <c r="RFK52" s="178"/>
      <c r="RFL52" s="178"/>
      <c r="RFM52" s="178"/>
      <c r="RFN52" s="178"/>
      <c r="RFO52" s="178"/>
      <c r="RFP52" s="178"/>
      <c r="RFQ52" s="178"/>
      <c r="RFR52" s="178"/>
      <c r="RFS52" s="178"/>
      <c r="RFT52" s="178"/>
      <c r="RFU52" s="178"/>
      <c r="RFV52" s="178"/>
      <c r="RFW52" s="178"/>
      <c r="RFX52" s="178"/>
      <c r="RFY52" s="178"/>
      <c r="RFZ52" s="178"/>
      <c r="RGA52" s="178"/>
      <c r="RGB52" s="178"/>
      <c r="RGC52" s="178"/>
      <c r="RGD52" s="178"/>
      <c r="RGE52" s="178"/>
      <c r="RGF52" s="178"/>
      <c r="RGG52" s="178"/>
      <c r="RGH52" s="178"/>
      <c r="RGI52" s="178"/>
      <c r="RGJ52" s="178"/>
      <c r="RGK52" s="178"/>
      <c r="RGL52" s="178"/>
      <c r="RGM52" s="178"/>
      <c r="RGN52" s="178"/>
      <c r="RGO52" s="178"/>
      <c r="RGP52" s="178"/>
      <c r="RGQ52" s="178"/>
      <c r="RGR52" s="178"/>
      <c r="RGS52" s="178"/>
      <c r="RGT52" s="178"/>
      <c r="RGU52" s="178"/>
      <c r="RGV52" s="178"/>
      <c r="RGW52" s="178"/>
      <c r="RGX52" s="178"/>
      <c r="RGY52" s="178"/>
      <c r="RGZ52" s="178"/>
      <c r="RHA52" s="178"/>
      <c r="RHB52" s="178"/>
      <c r="RHC52" s="178"/>
      <c r="RHD52" s="178"/>
      <c r="RHE52" s="178"/>
      <c r="RHF52" s="178"/>
      <c r="RHG52" s="178"/>
      <c r="RHH52" s="178"/>
      <c r="RHI52" s="178"/>
      <c r="RHJ52" s="178"/>
      <c r="RHK52" s="178"/>
      <c r="RHL52" s="178"/>
      <c r="RHM52" s="178"/>
      <c r="RHN52" s="178"/>
      <c r="RHO52" s="178"/>
      <c r="RHP52" s="178"/>
      <c r="RHQ52" s="178"/>
      <c r="RHR52" s="178"/>
      <c r="RHS52" s="178"/>
      <c r="RHT52" s="178"/>
      <c r="RHU52" s="178"/>
      <c r="RHV52" s="178"/>
      <c r="RHW52" s="178"/>
      <c r="RHX52" s="178"/>
      <c r="RHY52" s="178"/>
      <c r="RHZ52" s="178"/>
      <c r="RIA52" s="178"/>
      <c r="RIB52" s="178"/>
      <c r="RIC52" s="178"/>
      <c r="RID52" s="178"/>
      <c r="RIE52" s="178"/>
      <c r="RIF52" s="178"/>
      <c r="RIG52" s="178"/>
      <c r="RIH52" s="178"/>
      <c r="RII52" s="178"/>
      <c r="RIJ52" s="178"/>
      <c r="RIK52" s="178"/>
      <c r="RIL52" s="178"/>
      <c r="RIM52" s="178"/>
      <c r="RIN52" s="178"/>
      <c r="RIO52" s="178"/>
      <c r="RIP52" s="178"/>
      <c r="RIQ52" s="178"/>
      <c r="RIR52" s="178"/>
      <c r="RIS52" s="178"/>
      <c r="RIT52" s="178"/>
      <c r="RIU52" s="178"/>
      <c r="RIV52" s="178"/>
      <c r="RIW52" s="178"/>
      <c r="RIX52" s="178"/>
      <c r="RIY52" s="178"/>
      <c r="RIZ52" s="178"/>
      <c r="RJA52" s="178"/>
      <c r="RJB52" s="178"/>
      <c r="RJC52" s="178"/>
      <c r="RJD52" s="178"/>
      <c r="RJE52" s="178"/>
      <c r="RJF52" s="178"/>
      <c r="RJG52" s="178"/>
      <c r="RJH52" s="178"/>
      <c r="RJI52" s="178"/>
      <c r="RJJ52" s="178"/>
      <c r="RJK52" s="178"/>
      <c r="RJL52" s="178"/>
      <c r="RJM52" s="178"/>
      <c r="RJN52" s="178"/>
      <c r="RJO52" s="178"/>
      <c r="RJP52" s="178"/>
      <c r="RJQ52" s="178"/>
      <c r="RJR52" s="178"/>
      <c r="RJS52" s="178"/>
      <c r="RJT52" s="178"/>
      <c r="RJU52" s="178"/>
      <c r="RJV52" s="178"/>
      <c r="RJW52" s="178"/>
      <c r="RJX52" s="178"/>
      <c r="RJY52" s="178"/>
      <c r="RJZ52" s="178"/>
      <c r="RKA52" s="178"/>
      <c r="RKB52" s="178"/>
      <c r="RKC52" s="178"/>
      <c r="RKD52" s="178"/>
      <c r="RKE52" s="178"/>
      <c r="RKF52" s="178"/>
      <c r="RKG52" s="178"/>
      <c r="RKH52" s="178"/>
      <c r="RKI52" s="178"/>
      <c r="RKJ52" s="178"/>
      <c r="RKK52" s="178"/>
      <c r="RKL52" s="178"/>
      <c r="RKM52" s="178"/>
      <c r="RKN52" s="178"/>
      <c r="RKO52" s="178"/>
      <c r="RKP52" s="178"/>
      <c r="RKQ52" s="178"/>
      <c r="RKR52" s="178"/>
      <c r="RKS52" s="178"/>
      <c r="RKT52" s="178"/>
      <c r="RKU52" s="178"/>
      <c r="RKV52" s="178"/>
      <c r="RKW52" s="178"/>
      <c r="RKX52" s="178"/>
      <c r="RKY52" s="178"/>
      <c r="RKZ52" s="178"/>
      <c r="RLA52" s="178"/>
      <c r="RLB52" s="178"/>
      <c r="RLC52" s="178"/>
      <c r="RLD52" s="178"/>
      <c r="RLE52" s="178"/>
      <c r="RLF52" s="178"/>
      <c r="RLG52" s="178"/>
      <c r="RLH52" s="178"/>
      <c r="RLI52" s="178"/>
      <c r="RLJ52" s="178"/>
      <c r="RLK52" s="178"/>
      <c r="RLL52" s="178"/>
      <c r="RLM52" s="178"/>
      <c r="RLN52" s="178"/>
      <c r="RLO52" s="178"/>
      <c r="RLP52" s="178"/>
      <c r="RLQ52" s="178"/>
      <c r="RLR52" s="178"/>
      <c r="RLS52" s="178"/>
      <c r="RLT52" s="178"/>
      <c r="RLU52" s="178"/>
      <c r="RLV52" s="178"/>
      <c r="RLW52" s="178"/>
      <c r="RLX52" s="178"/>
      <c r="RLY52" s="178"/>
      <c r="RLZ52" s="178"/>
      <c r="RMA52" s="178"/>
      <c r="RMB52" s="178"/>
      <c r="RMC52" s="178"/>
      <c r="RMD52" s="178"/>
      <c r="RME52" s="178"/>
      <c r="RMF52" s="178"/>
      <c r="RMG52" s="178"/>
      <c r="RMH52" s="178"/>
      <c r="RMI52" s="178"/>
      <c r="RMJ52" s="178"/>
      <c r="RMK52" s="178"/>
      <c r="RML52" s="178"/>
      <c r="RMM52" s="178"/>
      <c r="RMN52" s="178"/>
      <c r="RMO52" s="178"/>
      <c r="RMP52" s="178"/>
      <c r="RMQ52" s="178"/>
      <c r="RMR52" s="178"/>
      <c r="RMS52" s="178"/>
      <c r="RMT52" s="178"/>
      <c r="RMU52" s="178"/>
      <c r="RMV52" s="178"/>
      <c r="RMW52" s="178"/>
      <c r="RMX52" s="178"/>
      <c r="RMY52" s="178"/>
      <c r="RMZ52" s="178"/>
      <c r="RNA52" s="178"/>
      <c r="RNB52" s="178"/>
      <c r="RNC52" s="178"/>
      <c r="RND52" s="178"/>
      <c r="RNE52" s="178"/>
      <c r="RNF52" s="178"/>
      <c r="RNG52" s="178"/>
      <c r="RNH52" s="178"/>
      <c r="RNI52" s="178"/>
      <c r="RNJ52" s="178"/>
      <c r="RNK52" s="178"/>
      <c r="RNL52" s="178"/>
      <c r="RNM52" s="178"/>
      <c r="RNN52" s="178"/>
      <c r="RNO52" s="178"/>
      <c r="RNP52" s="178"/>
      <c r="RNQ52" s="178"/>
      <c r="RNR52" s="178"/>
      <c r="RNS52" s="178"/>
      <c r="RNT52" s="178"/>
      <c r="RNU52" s="178"/>
      <c r="RNV52" s="178"/>
      <c r="RNW52" s="178"/>
      <c r="RNX52" s="178"/>
      <c r="RNY52" s="178"/>
      <c r="RNZ52" s="178"/>
      <c r="ROA52" s="178"/>
      <c r="ROB52" s="178"/>
      <c r="ROC52" s="178"/>
      <c r="ROD52" s="178"/>
      <c r="ROE52" s="178"/>
      <c r="ROF52" s="178"/>
      <c r="ROG52" s="178"/>
      <c r="ROH52" s="178"/>
      <c r="ROI52" s="178"/>
      <c r="ROJ52" s="178"/>
      <c r="ROK52" s="178"/>
      <c r="ROL52" s="178"/>
      <c r="ROM52" s="178"/>
      <c r="RON52" s="178"/>
      <c r="ROO52" s="178"/>
      <c r="ROP52" s="178"/>
      <c r="ROQ52" s="178"/>
      <c r="ROR52" s="178"/>
      <c r="ROS52" s="178"/>
      <c r="ROT52" s="178"/>
      <c r="ROU52" s="178"/>
      <c r="ROV52" s="178"/>
      <c r="ROW52" s="178"/>
      <c r="ROX52" s="178"/>
      <c r="ROY52" s="178"/>
      <c r="ROZ52" s="178"/>
      <c r="RPA52" s="178"/>
      <c r="RPB52" s="178"/>
      <c r="RPC52" s="178"/>
      <c r="RPD52" s="178"/>
      <c r="RPE52" s="178"/>
      <c r="RPF52" s="178"/>
      <c r="RPG52" s="178"/>
      <c r="RPH52" s="178"/>
      <c r="RPI52" s="178"/>
      <c r="RPJ52" s="178"/>
      <c r="RPK52" s="178"/>
      <c r="RPL52" s="178"/>
      <c r="RPM52" s="178"/>
      <c r="RPN52" s="178"/>
      <c r="RPO52" s="178"/>
      <c r="RPP52" s="178"/>
      <c r="RPQ52" s="178"/>
      <c r="RPR52" s="178"/>
      <c r="RPS52" s="178"/>
      <c r="RPT52" s="178"/>
      <c r="RPU52" s="178"/>
      <c r="RPV52" s="178"/>
      <c r="RPW52" s="178"/>
      <c r="RPX52" s="178"/>
      <c r="RPY52" s="178"/>
      <c r="RPZ52" s="178"/>
      <c r="RQA52" s="178"/>
      <c r="RQB52" s="178"/>
      <c r="RQC52" s="178"/>
      <c r="RQD52" s="178"/>
      <c r="RQE52" s="178"/>
      <c r="RQF52" s="178"/>
      <c r="RQG52" s="178"/>
      <c r="RQH52" s="178"/>
      <c r="RQI52" s="178"/>
      <c r="RQJ52" s="178"/>
      <c r="RQK52" s="178"/>
      <c r="RQL52" s="178"/>
      <c r="RQM52" s="178"/>
      <c r="RQN52" s="178"/>
      <c r="RQO52" s="178"/>
      <c r="RQP52" s="178"/>
      <c r="RQQ52" s="178"/>
      <c r="RQR52" s="178"/>
      <c r="RQS52" s="178"/>
      <c r="RQT52" s="178"/>
      <c r="RQU52" s="178"/>
      <c r="RQV52" s="178"/>
      <c r="RQW52" s="178"/>
      <c r="RQX52" s="178"/>
      <c r="RQY52" s="178"/>
      <c r="RQZ52" s="178"/>
      <c r="RRA52" s="178"/>
      <c r="RRB52" s="178"/>
      <c r="RRC52" s="178"/>
      <c r="RRD52" s="178"/>
      <c r="RRE52" s="178"/>
      <c r="RRF52" s="178"/>
      <c r="RRG52" s="178"/>
      <c r="RRH52" s="178"/>
      <c r="RRI52" s="178"/>
      <c r="RRJ52" s="178"/>
      <c r="RRK52" s="178"/>
      <c r="RRL52" s="178"/>
      <c r="RRM52" s="178"/>
      <c r="RRN52" s="178"/>
      <c r="RRO52" s="178"/>
      <c r="RRP52" s="178"/>
      <c r="RRQ52" s="178"/>
      <c r="RRR52" s="178"/>
      <c r="RRS52" s="178"/>
      <c r="RRT52" s="178"/>
      <c r="RRU52" s="178"/>
      <c r="RRV52" s="178"/>
      <c r="RRW52" s="178"/>
      <c r="RRX52" s="178"/>
      <c r="RRY52" s="178"/>
      <c r="RRZ52" s="178"/>
      <c r="RSA52" s="178"/>
      <c r="RSB52" s="178"/>
      <c r="RSC52" s="178"/>
      <c r="RSD52" s="178"/>
      <c r="RSE52" s="178"/>
      <c r="RSF52" s="178"/>
      <c r="RSG52" s="178"/>
      <c r="RSH52" s="178"/>
      <c r="RSI52" s="178"/>
      <c r="RSJ52" s="178"/>
      <c r="RSK52" s="178"/>
      <c r="RSL52" s="178"/>
      <c r="RSM52" s="178"/>
      <c r="RSN52" s="178"/>
      <c r="RSO52" s="178"/>
      <c r="RSP52" s="178"/>
      <c r="RSQ52" s="178"/>
      <c r="RSR52" s="178"/>
      <c r="RSS52" s="178"/>
      <c r="RST52" s="178"/>
      <c r="RSU52" s="178"/>
      <c r="RSV52" s="178"/>
      <c r="RSW52" s="178"/>
      <c r="RSX52" s="178"/>
      <c r="RSY52" s="178"/>
      <c r="RSZ52" s="178"/>
      <c r="RTA52" s="178"/>
      <c r="RTB52" s="178"/>
      <c r="RTC52" s="178"/>
      <c r="RTD52" s="178"/>
      <c r="RTE52" s="178"/>
      <c r="RTF52" s="178"/>
      <c r="RTG52" s="178"/>
      <c r="RTH52" s="178"/>
      <c r="RTI52" s="178"/>
      <c r="RTJ52" s="178"/>
      <c r="RTK52" s="178"/>
      <c r="RTL52" s="178"/>
      <c r="RTM52" s="178"/>
      <c r="RTN52" s="178"/>
      <c r="RTO52" s="178"/>
      <c r="RTP52" s="178"/>
      <c r="RTQ52" s="178"/>
      <c r="RTR52" s="178"/>
      <c r="RTS52" s="178"/>
      <c r="RTT52" s="178"/>
      <c r="RTU52" s="178"/>
      <c r="RTV52" s="178"/>
      <c r="RTW52" s="178"/>
      <c r="RTX52" s="178"/>
      <c r="RTY52" s="178"/>
      <c r="RTZ52" s="178"/>
      <c r="RUA52" s="178"/>
      <c r="RUB52" s="178"/>
      <c r="RUC52" s="178"/>
      <c r="RUD52" s="178"/>
      <c r="RUE52" s="178"/>
      <c r="RUF52" s="178"/>
      <c r="RUG52" s="178"/>
      <c r="RUH52" s="178"/>
      <c r="RUI52" s="178"/>
      <c r="RUJ52" s="178"/>
      <c r="RUK52" s="178"/>
      <c r="RUL52" s="178"/>
      <c r="RUM52" s="178"/>
      <c r="RUN52" s="178"/>
      <c r="RUO52" s="178"/>
      <c r="RUP52" s="178"/>
      <c r="RUQ52" s="178"/>
      <c r="RUR52" s="178"/>
      <c r="RUS52" s="178"/>
      <c r="RUT52" s="178"/>
      <c r="RUU52" s="178"/>
      <c r="RUV52" s="178"/>
      <c r="RUW52" s="178"/>
      <c r="RUX52" s="178"/>
      <c r="RUY52" s="178"/>
      <c r="RUZ52" s="178"/>
      <c r="RVA52" s="178"/>
      <c r="RVB52" s="178"/>
      <c r="RVC52" s="178"/>
      <c r="RVD52" s="178"/>
      <c r="RVE52" s="178"/>
      <c r="RVF52" s="178"/>
      <c r="RVG52" s="178"/>
      <c r="RVH52" s="178"/>
      <c r="RVI52" s="178"/>
      <c r="RVJ52" s="178"/>
      <c r="RVK52" s="178"/>
      <c r="RVL52" s="178"/>
      <c r="RVM52" s="178"/>
      <c r="RVN52" s="178"/>
      <c r="RVO52" s="178"/>
      <c r="RVP52" s="178"/>
      <c r="RVQ52" s="178"/>
      <c r="RVR52" s="178"/>
      <c r="RVS52" s="178"/>
      <c r="RVT52" s="178"/>
      <c r="RVU52" s="178"/>
      <c r="RVV52" s="178"/>
      <c r="RVW52" s="178"/>
      <c r="RVX52" s="178"/>
      <c r="RVY52" s="178"/>
      <c r="RVZ52" s="178"/>
      <c r="RWA52" s="178"/>
      <c r="RWB52" s="178"/>
      <c r="RWC52" s="178"/>
      <c r="RWD52" s="178"/>
      <c r="RWE52" s="178"/>
      <c r="RWF52" s="178"/>
      <c r="RWG52" s="178"/>
      <c r="RWH52" s="178"/>
      <c r="RWI52" s="178"/>
      <c r="RWJ52" s="178"/>
      <c r="RWK52" s="178"/>
      <c r="RWL52" s="178"/>
      <c r="RWM52" s="178"/>
      <c r="RWN52" s="178"/>
      <c r="RWO52" s="178"/>
      <c r="RWP52" s="178"/>
      <c r="RWQ52" s="178"/>
      <c r="RWR52" s="178"/>
      <c r="RWS52" s="178"/>
      <c r="RWT52" s="178"/>
      <c r="RWU52" s="178"/>
      <c r="RWV52" s="178"/>
      <c r="RWW52" s="178"/>
      <c r="RWX52" s="178"/>
      <c r="RWY52" s="178"/>
      <c r="RWZ52" s="178"/>
      <c r="RXA52" s="178"/>
      <c r="RXB52" s="178"/>
      <c r="RXC52" s="178"/>
      <c r="RXD52" s="178"/>
      <c r="RXE52" s="178"/>
      <c r="RXF52" s="178"/>
      <c r="RXG52" s="178"/>
      <c r="RXH52" s="178"/>
      <c r="RXI52" s="178"/>
      <c r="RXJ52" s="178"/>
      <c r="RXK52" s="178"/>
      <c r="RXL52" s="178"/>
      <c r="RXM52" s="178"/>
      <c r="RXN52" s="178"/>
      <c r="RXO52" s="178"/>
      <c r="RXP52" s="178"/>
      <c r="RXQ52" s="178"/>
      <c r="RXR52" s="178"/>
      <c r="RXS52" s="178"/>
      <c r="RXT52" s="178"/>
      <c r="RXU52" s="178"/>
      <c r="RXV52" s="178"/>
      <c r="RXW52" s="178"/>
      <c r="RXX52" s="178"/>
      <c r="RXY52" s="178"/>
      <c r="RXZ52" s="178"/>
      <c r="RYA52" s="178"/>
      <c r="RYB52" s="178"/>
      <c r="RYC52" s="178"/>
      <c r="RYD52" s="178"/>
      <c r="RYE52" s="178"/>
      <c r="RYF52" s="178"/>
      <c r="RYG52" s="178"/>
      <c r="RYH52" s="178"/>
      <c r="RYI52" s="178"/>
      <c r="RYJ52" s="178"/>
      <c r="RYK52" s="178"/>
      <c r="RYL52" s="178"/>
      <c r="RYM52" s="178"/>
      <c r="RYN52" s="178"/>
      <c r="RYO52" s="178"/>
      <c r="RYP52" s="178"/>
      <c r="RYQ52" s="178"/>
      <c r="RYR52" s="178"/>
      <c r="RYS52" s="178"/>
      <c r="RYT52" s="178"/>
      <c r="RYU52" s="178"/>
      <c r="RYV52" s="178"/>
      <c r="RYW52" s="178"/>
      <c r="RYX52" s="178"/>
      <c r="RYY52" s="178"/>
      <c r="RYZ52" s="178"/>
      <c r="RZA52" s="178"/>
      <c r="RZB52" s="178"/>
      <c r="RZC52" s="178"/>
      <c r="RZD52" s="178"/>
      <c r="RZE52" s="178"/>
      <c r="RZF52" s="178"/>
      <c r="RZG52" s="178"/>
      <c r="RZH52" s="178"/>
      <c r="RZI52" s="178"/>
      <c r="RZJ52" s="178"/>
      <c r="RZK52" s="178"/>
      <c r="RZL52" s="178"/>
      <c r="RZM52" s="178"/>
      <c r="RZN52" s="178"/>
      <c r="RZO52" s="178"/>
      <c r="RZP52" s="178"/>
      <c r="RZQ52" s="178"/>
      <c r="RZR52" s="178"/>
      <c r="RZS52" s="178"/>
      <c r="RZT52" s="178"/>
      <c r="RZU52" s="178"/>
      <c r="RZV52" s="178"/>
      <c r="RZW52" s="178"/>
      <c r="RZX52" s="178"/>
      <c r="RZY52" s="178"/>
      <c r="RZZ52" s="178"/>
      <c r="SAA52" s="178"/>
      <c r="SAB52" s="178"/>
      <c r="SAC52" s="178"/>
      <c r="SAD52" s="178"/>
      <c r="SAE52" s="178"/>
      <c r="SAF52" s="178"/>
      <c r="SAG52" s="178"/>
      <c r="SAH52" s="178"/>
      <c r="SAI52" s="178"/>
      <c r="SAJ52" s="178"/>
      <c r="SAK52" s="178"/>
      <c r="SAL52" s="178"/>
      <c r="SAM52" s="178"/>
      <c r="SAN52" s="178"/>
      <c r="SAO52" s="178"/>
      <c r="SAP52" s="178"/>
      <c r="SAQ52" s="178"/>
      <c r="SAR52" s="178"/>
      <c r="SAS52" s="178"/>
      <c r="SAT52" s="178"/>
      <c r="SAU52" s="178"/>
      <c r="SAV52" s="178"/>
      <c r="SAW52" s="178"/>
      <c r="SAX52" s="178"/>
      <c r="SAY52" s="178"/>
      <c r="SAZ52" s="178"/>
      <c r="SBA52" s="178"/>
      <c r="SBB52" s="178"/>
      <c r="SBC52" s="178"/>
      <c r="SBD52" s="178"/>
      <c r="SBE52" s="178"/>
      <c r="SBF52" s="178"/>
      <c r="SBG52" s="178"/>
      <c r="SBH52" s="178"/>
      <c r="SBI52" s="178"/>
      <c r="SBJ52" s="178"/>
      <c r="SBK52" s="178"/>
      <c r="SBL52" s="178"/>
      <c r="SBM52" s="178"/>
      <c r="SBN52" s="178"/>
      <c r="SBO52" s="178"/>
      <c r="SBP52" s="178"/>
      <c r="SBQ52" s="178"/>
      <c r="SBR52" s="178"/>
      <c r="SBS52" s="178"/>
      <c r="SBT52" s="178"/>
      <c r="SBU52" s="178"/>
      <c r="SBV52" s="178"/>
      <c r="SBW52" s="178"/>
      <c r="SBX52" s="178"/>
      <c r="SBY52" s="178"/>
      <c r="SBZ52" s="178"/>
      <c r="SCA52" s="178"/>
      <c r="SCB52" s="178"/>
      <c r="SCC52" s="178"/>
      <c r="SCD52" s="178"/>
      <c r="SCE52" s="178"/>
      <c r="SCF52" s="178"/>
      <c r="SCG52" s="178"/>
      <c r="SCH52" s="178"/>
      <c r="SCI52" s="178"/>
      <c r="SCJ52" s="178"/>
      <c r="SCK52" s="178"/>
      <c r="SCL52" s="178"/>
      <c r="SCM52" s="178"/>
      <c r="SCN52" s="178"/>
      <c r="SCO52" s="178"/>
      <c r="SCP52" s="178"/>
      <c r="SCQ52" s="178"/>
      <c r="SCR52" s="178"/>
      <c r="SCS52" s="178"/>
      <c r="SCT52" s="178"/>
      <c r="SCU52" s="178"/>
      <c r="SCV52" s="178"/>
      <c r="SCW52" s="178"/>
      <c r="SCX52" s="178"/>
      <c r="SCY52" s="178"/>
      <c r="SCZ52" s="178"/>
      <c r="SDA52" s="178"/>
      <c r="SDB52" s="178"/>
      <c r="SDC52" s="178"/>
      <c r="SDD52" s="178"/>
      <c r="SDE52" s="178"/>
      <c r="SDF52" s="178"/>
      <c r="SDG52" s="178"/>
      <c r="SDH52" s="178"/>
      <c r="SDI52" s="178"/>
      <c r="SDJ52" s="178"/>
      <c r="SDK52" s="178"/>
      <c r="SDL52" s="178"/>
      <c r="SDM52" s="178"/>
      <c r="SDN52" s="178"/>
      <c r="SDO52" s="178"/>
      <c r="SDP52" s="178"/>
      <c r="SDQ52" s="178"/>
      <c r="SDR52" s="178"/>
      <c r="SDS52" s="178"/>
      <c r="SDT52" s="178"/>
      <c r="SDU52" s="178"/>
      <c r="SDV52" s="178"/>
      <c r="SDW52" s="178"/>
      <c r="SDX52" s="178"/>
      <c r="SDY52" s="178"/>
      <c r="SDZ52" s="178"/>
      <c r="SEA52" s="178"/>
      <c r="SEB52" s="178"/>
      <c r="SEC52" s="178"/>
      <c r="SED52" s="178"/>
      <c r="SEE52" s="178"/>
      <c r="SEF52" s="178"/>
      <c r="SEG52" s="178"/>
      <c r="SEH52" s="178"/>
      <c r="SEI52" s="178"/>
      <c r="SEJ52" s="178"/>
      <c r="SEK52" s="178"/>
      <c r="SEL52" s="178"/>
      <c r="SEM52" s="178"/>
      <c r="SEN52" s="178"/>
      <c r="SEO52" s="178"/>
      <c r="SEP52" s="178"/>
      <c r="SEQ52" s="178"/>
      <c r="SER52" s="178"/>
      <c r="SES52" s="178"/>
      <c r="SET52" s="178"/>
      <c r="SEU52" s="178"/>
      <c r="SEV52" s="178"/>
      <c r="SEW52" s="178"/>
      <c r="SEX52" s="178"/>
      <c r="SEY52" s="178"/>
      <c r="SEZ52" s="178"/>
      <c r="SFA52" s="178"/>
      <c r="SFB52" s="178"/>
      <c r="SFC52" s="178"/>
      <c r="SFD52" s="178"/>
      <c r="SFE52" s="178"/>
      <c r="SFF52" s="178"/>
      <c r="SFG52" s="178"/>
      <c r="SFH52" s="178"/>
      <c r="SFI52" s="178"/>
      <c r="SFJ52" s="178"/>
      <c r="SFK52" s="178"/>
      <c r="SFL52" s="178"/>
      <c r="SFM52" s="178"/>
      <c r="SFN52" s="178"/>
      <c r="SFO52" s="178"/>
      <c r="SFP52" s="178"/>
      <c r="SFQ52" s="178"/>
      <c r="SFR52" s="178"/>
      <c r="SFS52" s="178"/>
      <c r="SFT52" s="178"/>
      <c r="SFU52" s="178"/>
      <c r="SFV52" s="178"/>
      <c r="SFW52" s="178"/>
      <c r="SFX52" s="178"/>
      <c r="SFY52" s="178"/>
      <c r="SFZ52" s="178"/>
      <c r="SGA52" s="178"/>
      <c r="SGB52" s="178"/>
      <c r="SGC52" s="178"/>
      <c r="SGD52" s="178"/>
      <c r="SGE52" s="178"/>
      <c r="SGF52" s="178"/>
      <c r="SGG52" s="178"/>
      <c r="SGH52" s="178"/>
      <c r="SGI52" s="178"/>
      <c r="SGJ52" s="178"/>
      <c r="SGK52" s="178"/>
      <c r="SGL52" s="178"/>
      <c r="SGM52" s="178"/>
      <c r="SGN52" s="178"/>
      <c r="SGO52" s="178"/>
      <c r="SGP52" s="178"/>
      <c r="SGQ52" s="178"/>
      <c r="SGR52" s="178"/>
      <c r="SGS52" s="178"/>
      <c r="SGT52" s="178"/>
      <c r="SGU52" s="178"/>
      <c r="SGV52" s="178"/>
      <c r="SGW52" s="178"/>
      <c r="SGX52" s="178"/>
      <c r="SGY52" s="178"/>
      <c r="SGZ52" s="178"/>
      <c r="SHA52" s="178"/>
      <c r="SHB52" s="178"/>
      <c r="SHC52" s="178"/>
      <c r="SHD52" s="178"/>
      <c r="SHE52" s="178"/>
      <c r="SHF52" s="178"/>
      <c r="SHG52" s="178"/>
      <c r="SHH52" s="178"/>
      <c r="SHI52" s="178"/>
      <c r="SHJ52" s="178"/>
      <c r="SHK52" s="178"/>
      <c r="SHL52" s="178"/>
      <c r="SHM52" s="178"/>
      <c r="SHN52" s="178"/>
      <c r="SHO52" s="178"/>
      <c r="SHP52" s="178"/>
      <c r="SHQ52" s="178"/>
      <c r="SHR52" s="178"/>
      <c r="SHS52" s="178"/>
      <c r="SHT52" s="178"/>
      <c r="SHU52" s="178"/>
      <c r="SHV52" s="178"/>
      <c r="SHW52" s="178"/>
      <c r="SHX52" s="178"/>
      <c r="SHY52" s="178"/>
      <c r="SHZ52" s="178"/>
      <c r="SIA52" s="178"/>
      <c r="SIB52" s="178"/>
      <c r="SIC52" s="178"/>
      <c r="SID52" s="178"/>
      <c r="SIE52" s="178"/>
      <c r="SIF52" s="178"/>
      <c r="SIG52" s="178"/>
      <c r="SIH52" s="178"/>
      <c r="SII52" s="178"/>
      <c r="SIJ52" s="178"/>
      <c r="SIK52" s="178"/>
      <c r="SIL52" s="178"/>
      <c r="SIM52" s="178"/>
      <c r="SIN52" s="178"/>
      <c r="SIO52" s="178"/>
      <c r="SIP52" s="178"/>
      <c r="SIQ52" s="178"/>
      <c r="SIR52" s="178"/>
      <c r="SIS52" s="178"/>
      <c r="SIT52" s="178"/>
      <c r="SIU52" s="178"/>
      <c r="SIV52" s="178"/>
      <c r="SIW52" s="178"/>
      <c r="SIX52" s="178"/>
      <c r="SIY52" s="178"/>
      <c r="SIZ52" s="178"/>
      <c r="SJA52" s="178"/>
      <c r="SJB52" s="178"/>
      <c r="SJC52" s="178"/>
      <c r="SJD52" s="178"/>
      <c r="SJE52" s="178"/>
      <c r="SJF52" s="178"/>
      <c r="SJG52" s="178"/>
      <c r="SJH52" s="178"/>
      <c r="SJI52" s="178"/>
      <c r="SJJ52" s="178"/>
      <c r="SJK52" s="178"/>
      <c r="SJL52" s="178"/>
      <c r="SJM52" s="178"/>
      <c r="SJN52" s="178"/>
      <c r="SJO52" s="178"/>
      <c r="SJP52" s="178"/>
      <c r="SJQ52" s="178"/>
      <c r="SJR52" s="178"/>
      <c r="SJS52" s="178"/>
      <c r="SJT52" s="178"/>
      <c r="SJU52" s="178"/>
      <c r="SJV52" s="178"/>
      <c r="SJW52" s="178"/>
      <c r="SJX52" s="178"/>
      <c r="SJY52" s="178"/>
      <c r="SJZ52" s="178"/>
      <c r="SKA52" s="178"/>
      <c r="SKB52" s="178"/>
      <c r="SKC52" s="178"/>
      <c r="SKD52" s="178"/>
      <c r="SKE52" s="178"/>
      <c r="SKF52" s="178"/>
      <c r="SKG52" s="178"/>
      <c r="SKH52" s="178"/>
      <c r="SKI52" s="178"/>
      <c r="SKJ52" s="178"/>
      <c r="SKK52" s="178"/>
      <c r="SKL52" s="178"/>
      <c r="SKM52" s="178"/>
      <c r="SKN52" s="178"/>
      <c r="SKO52" s="178"/>
      <c r="SKP52" s="178"/>
      <c r="SKQ52" s="178"/>
      <c r="SKR52" s="178"/>
      <c r="SKS52" s="178"/>
      <c r="SKT52" s="178"/>
      <c r="SKU52" s="178"/>
      <c r="SKV52" s="178"/>
      <c r="SKW52" s="178"/>
      <c r="SKX52" s="178"/>
      <c r="SKY52" s="178"/>
      <c r="SKZ52" s="178"/>
      <c r="SLA52" s="178"/>
      <c r="SLB52" s="178"/>
      <c r="SLC52" s="178"/>
      <c r="SLD52" s="178"/>
      <c r="SLE52" s="178"/>
      <c r="SLF52" s="178"/>
      <c r="SLG52" s="178"/>
      <c r="SLH52" s="178"/>
      <c r="SLI52" s="178"/>
      <c r="SLJ52" s="178"/>
      <c r="SLK52" s="178"/>
      <c r="SLL52" s="178"/>
      <c r="SLM52" s="178"/>
      <c r="SLN52" s="178"/>
      <c r="SLO52" s="178"/>
      <c r="SLP52" s="178"/>
      <c r="SLQ52" s="178"/>
      <c r="SLR52" s="178"/>
      <c r="SLS52" s="178"/>
      <c r="SLT52" s="178"/>
      <c r="SLU52" s="178"/>
      <c r="SLV52" s="178"/>
      <c r="SLW52" s="178"/>
      <c r="SLX52" s="178"/>
      <c r="SLY52" s="178"/>
      <c r="SLZ52" s="178"/>
      <c r="SMA52" s="178"/>
      <c r="SMB52" s="178"/>
      <c r="SMC52" s="178"/>
      <c r="SMD52" s="178"/>
      <c r="SME52" s="178"/>
      <c r="SMF52" s="178"/>
      <c r="SMG52" s="178"/>
      <c r="SMH52" s="178"/>
      <c r="SMI52" s="178"/>
      <c r="SMJ52" s="178"/>
      <c r="SMK52" s="178"/>
      <c r="SML52" s="178"/>
      <c r="SMM52" s="178"/>
      <c r="SMN52" s="178"/>
      <c r="SMO52" s="178"/>
      <c r="SMP52" s="178"/>
      <c r="SMQ52" s="178"/>
      <c r="SMR52" s="178"/>
      <c r="SMS52" s="178"/>
      <c r="SMT52" s="178"/>
      <c r="SMU52" s="178"/>
      <c r="SMV52" s="178"/>
      <c r="SMW52" s="178"/>
      <c r="SMX52" s="178"/>
      <c r="SMY52" s="178"/>
      <c r="SMZ52" s="178"/>
      <c r="SNA52" s="178"/>
      <c r="SNB52" s="178"/>
      <c r="SNC52" s="178"/>
      <c r="SND52" s="178"/>
      <c r="SNE52" s="178"/>
      <c r="SNF52" s="178"/>
      <c r="SNG52" s="178"/>
      <c r="SNH52" s="178"/>
      <c r="SNI52" s="178"/>
      <c r="SNJ52" s="178"/>
      <c r="SNK52" s="178"/>
      <c r="SNL52" s="178"/>
      <c r="SNM52" s="178"/>
      <c r="SNN52" s="178"/>
      <c r="SNO52" s="178"/>
      <c r="SNP52" s="178"/>
      <c r="SNQ52" s="178"/>
      <c r="SNR52" s="178"/>
      <c r="SNS52" s="178"/>
      <c r="SNT52" s="178"/>
      <c r="SNU52" s="178"/>
      <c r="SNV52" s="178"/>
      <c r="SNW52" s="178"/>
      <c r="SNX52" s="178"/>
      <c r="SNY52" s="178"/>
      <c r="SNZ52" s="178"/>
      <c r="SOA52" s="178"/>
      <c r="SOB52" s="178"/>
      <c r="SOC52" s="178"/>
      <c r="SOD52" s="178"/>
      <c r="SOE52" s="178"/>
      <c r="SOF52" s="178"/>
      <c r="SOG52" s="178"/>
      <c r="SOH52" s="178"/>
      <c r="SOI52" s="178"/>
      <c r="SOJ52" s="178"/>
      <c r="SOK52" s="178"/>
      <c r="SOL52" s="178"/>
      <c r="SOM52" s="178"/>
      <c r="SON52" s="178"/>
      <c r="SOO52" s="178"/>
      <c r="SOP52" s="178"/>
      <c r="SOQ52" s="178"/>
      <c r="SOR52" s="178"/>
      <c r="SOS52" s="178"/>
      <c r="SOT52" s="178"/>
      <c r="SOU52" s="178"/>
      <c r="SOV52" s="178"/>
      <c r="SOW52" s="178"/>
      <c r="SOX52" s="178"/>
      <c r="SOY52" s="178"/>
      <c r="SOZ52" s="178"/>
      <c r="SPA52" s="178"/>
      <c r="SPB52" s="178"/>
      <c r="SPC52" s="178"/>
      <c r="SPD52" s="178"/>
      <c r="SPE52" s="178"/>
      <c r="SPF52" s="178"/>
      <c r="SPG52" s="178"/>
      <c r="SPH52" s="178"/>
      <c r="SPI52" s="178"/>
      <c r="SPJ52" s="178"/>
      <c r="SPK52" s="178"/>
      <c r="SPL52" s="178"/>
      <c r="SPM52" s="178"/>
      <c r="SPN52" s="178"/>
      <c r="SPO52" s="178"/>
      <c r="SPP52" s="178"/>
      <c r="SPQ52" s="178"/>
      <c r="SPR52" s="178"/>
      <c r="SPS52" s="178"/>
      <c r="SPT52" s="178"/>
      <c r="SPU52" s="178"/>
      <c r="SPV52" s="178"/>
      <c r="SPW52" s="178"/>
      <c r="SPX52" s="178"/>
      <c r="SPY52" s="178"/>
      <c r="SPZ52" s="178"/>
      <c r="SQA52" s="178"/>
      <c r="SQB52" s="178"/>
      <c r="SQC52" s="178"/>
      <c r="SQD52" s="178"/>
      <c r="SQE52" s="178"/>
      <c r="SQF52" s="178"/>
      <c r="SQG52" s="178"/>
      <c r="SQH52" s="178"/>
      <c r="SQI52" s="178"/>
      <c r="SQJ52" s="178"/>
      <c r="SQK52" s="178"/>
      <c r="SQL52" s="178"/>
      <c r="SQM52" s="178"/>
      <c r="SQN52" s="178"/>
      <c r="SQO52" s="178"/>
      <c r="SQP52" s="178"/>
      <c r="SQQ52" s="178"/>
      <c r="SQR52" s="178"/>
      <c r="SQS52" s="178"/>
      <c r="SQT52" s="178"/>
      <c r="SQU52" s="178"/>
      <c r="SQV52" s="178"/>
      <c r="SQW52" s="178"/>
      <c r="SQX52" s="178"/>
      <c r="SQY52" s="178"/>
      <c r="SQZ52" s="178"/>
      <c r="SRA52" s="178"/>
      <c r="SRB52" s="178"/>
      <c r="SRC52" s="178"/>
      <c r="SRD52" s="178"/>
      <c r="SRE52" s="178"/>
      <c r="SRF52" s="178"/>
      <c r="SRG52" s="178"/>
      <c r="SRH52" s="178"/>
      <c r="SRI52" s="178"/>
      <c r="SRJ52" s="178"/>
      <c r="SRK52" s="178"/>
      <c r="SRL52" s="178"/>
      <c r="SRM52" s="178"/>
      <c r="SRN52" s="178"/>
      <c r="SRO52" s="178"/>
      <c r="SRP52" s="178"/>
      <c r="SRQ52" s="178"/>
      <c r="SRR52" s="178"/>
      <c r="SRS52" s="178"/>
      <c r="SRT52" s="178"/>
      <c r="SRU52" s="178"/>
      <c r="SRV52" s="178"/>
      <c r="SRW52" s="178"/>
      <c r="SRX52" s="178"/>
      <c r="SRY52" s="178"/>
      <c r="SRZ52" s="178"/>
      <c r="SSA52" s="178"/>
      <c r="SSB52" s="178"/>
      <c r="SSC52" s="178"/>
      <c r="SSD52" s="178"/>
      <c r="SSE52" s="178"/>
      <c r="SSF52" s="178"/>
      <c r="SSG52" s="178"/>
      <c r="SSH52" s="178"/>
      <c r="SSI52" s="178"/>
      <c r="SSJ52" s="178"/>
      <c r="SSK52" s="178"/>
      <c r="SSL52" s="178"/>
      <c r="SSM52" s="178"/>
      <c r="SSN52" s="178"/>
      <c r="SSO52" s="178"/>
      <c r="SSP52" s="178"/>
      <c r="SSQ52" s="178"/>
      <c r="SSR52" s="178"/>
      <c r="SSS52" s="178"/>
      <c r="SST52" s="178"/>
      <c r="SSU52" s="178"/>
      <c r="SSV52" s="178"/>
      <c r="SSW52" s="178"/>
      <c r="SSX52" s="178"/>
      <c r="SSY52" s="178"/>
      <c r="SSZ52" s="178"/>
      <c r="STA52" s="178"/>
      <c r="STB52" s="178"/>
      <c r="STC52" s="178"/>
      <c r="STD52" s="178"/>
      <c r="STE52" s="178"/>
      <c r="STF52" s="178"/>
      <c r="STG52" s="178"/>
      <c r="STH52" s="178"/>
      <c r="STI52" s="178"/>
      <c r="STJ52" s="178"/>
      <c r="STK52" s="178"/>
      <c r="STL52" s="178"/>
      <c r="STM52" s="178"/>
      <c r="STN52" s="178"/>
      <c r="STO52" s="178"/>
      <c r="STP52" s="178"/>
      <c r="STQ52" s="178"/>
      <c r="STR52" s="178"/>
      <c r="STS52" s="178"/>
      <c r="STT52" s="178"/>
      <c r="STU52" s="178"/>
      <c r="STV52" s="178"/>
      <c r="STW52" s="178"/>
      <c r="STX52" s="178"/>
      <c r="STY52" s="178"/>
      <c r="STZ52" s="178"/>
      <c r="SUA52" s="178"/>
      <c r="SUB52" s="178"/>
      <c r="SUC52" s="178"/>
      <c r="SUD52" s="178"/>
      <c r="SUE52" s="178"/>
      <c r="SUF52" s="178"/>
      <c r="SUG52" s="178"/>
      <c r="SUH52" s="178"/>
      <c r="SUI52" s="178"/>
      <c r="SUJ52" s="178"/>
      <c r="SUK52" s="178"/>
      <c r="SUL52" s="178"/>
      <c r="SUM52" s="178"/>
      <c r="SUN52" s="178"/>
      <c r="SUO52" s="178"/>
      <c r="SUP52" s="178"/>
      <c r="SUQ52" s="178"/>
      <c r="SUR52" s="178"/>
      <c r="SUS52" s="178"/>
      <c r="SUT52" s="178"/>
      <c r="SUU52" s="178"/>
      <c r="SUV52" s="178"/>
      <c r="SUW52" s="178"/>
      <c r="SUX52" s="178"/>
      <c r="SUY52" s="178"/>
      <c r="SUZ52" s="178"/>
      <c r="SVA52" s="178"/>
      <c r="SVB52" s="178"/>
      <c r="SVC52" s="178"/>
      <c r="SVD52" s="178"/>
      <c r="SVE52" s="178"/>
      <c r="SVF52" s="178"/>
      <c r="SVG52" s="178"/>
      <c r="SVH52" s="178"/>
      <c r="SVI52" s="178"/>
      <c r="SVJ52" s="178"/>
      <c r="SVK52" s="178"/>
      <c r="SVL52" s="178"/>
      <c r="SVM52" s="178"/>
      <c r="SVN52" s="178"/>
      <c r="SVO52" s="178"/>
      <c r="SVP52" s="178"/>
      <c r="SVQ52" s="178"/>
      <c r="SVR52" s="178"/>
      <c r="SVS52" s="178"/>
      <c r="SVT52" s="178"/>
      <c r="SVU52" s="178"/>
      <c r="SVV52" s="178"/>
      <c r="SVW52" s="178"/>
      <c r="SVX52" s="178"/>
      <c r="SVY52" s="178"/>
      <c r="SVZ52" s="178"/>
      <c r="SWA52" s="178"/>
      <c r="SWB52" s="178"/>
      <c r="SWC52" s="178"/>
      <c r="SWD52" s="178"/>
      <c r="SWE52" s="178"/>
      <c r="SWF52" s="178"/>
      <c r="SWG52" s="178"/>
      <c r="SWH52" s="178"/>
      <c r="SWI52" s="178"/>
      <c r="SWJ52" s="178"/>
      <c r="SWK52" s="178"/>
      <c r="SWL52" s="178"/>
      <c r="SWM52" s="178"/>
      <c r="SWN52" s="178"/>
      <c r="SWO52" s="178"/>
      <c r="SWP52" s="178"/>
      <c r="SWQ52" s="178"/>
      <c r="SWR52" s="178"/>
      <c r="SWS52" s="178"/>
      <c r="SWT52" s="178"/>
      <c r="SWU52" s="178"/>
      <c r="SWV52" s="178"/>
      <c r="SWW52" s="178"/>
      <c r="SWX52" s="178"/>
      <c r="SWY52" s="178"/>
      <c r="SWZ52" s="178"/>
      <c r="SXA52" s="178"/>
      <c r="SXB52" s="178"/>
      <c r="SXC52" s="178"/>
      <c r="SXD52" s="178"/>
      <c r="SXE52" s="178"/>
      <c r="SXF52" s="178"/>
      <c r="SXG52" s="178"/>
      <c r="SXH52" s="178"/>
      <c r="SXI52" s="178"/>
      <c r="SXJ52" s="178"/>
      <c r="SXK52" s="178"/>
      <c r="SXL52" s="178"/>
      <c r="SXM52" s="178"/>
      <c r="SXN52" s="178"/>
      <c r="SXO52" s="178"/>
      <c r="SXP52" s="178"/>
      <c r="SXQ52" s="178"/>
      <c r="SXR52" s="178"/>
      <c r="SXS52" s="178"/>
      <c r="SXT52" s="178"/>
      <c r="SXU52" s="178"/>
      <c r="SXV52" s="178"/>
      <c r="SXW52" s="178"/>
      <c r="SXX52" s="178"/>
      <c r="SXY52" s="178"/>
      <c r="SXZ52" s="178"/>
      <c r="SYA52" s="178"/>
      <c r="SYB52" s="178"/>
      <c r="SYC52" s="178"/>
      <c r="SYD52" s="178"/>
      <c r="SYE52" s="178"/>
      <c r="SYF52" s="178"/>
      <c r="SYG52" s="178"/>
      <c r="SYH52" s="178"/>
      <c r="SYI52" s="178"/>
      <c r="SYJ52" s="178"/>
      <c r="SYK52" s="178"/>
      <c r="SYL52" s="178"/>
      <c r="SYM52" s="178"/>
      <c r="SYN52" s="178"/>
      <c r="SYO52" s="178"/>
      <c r="SYP52" s="178"/>
      <c r="SYQ52" s="178"/>
      <c r="SYR52" s="178"/>
      <c r="SYS52" s="178"/>
      <c r="SYT52" s="178"/>
      <c r="SYU52" s="178"/>
      <c r="SYV52" s="178"/>
      <c r="SYW52" s="178"/>
      <c r="SYX52" s="178"/>
      <c r="SYY52" s="178"/>
      <c r="SYZ52" s="178"/>
      <c r="SZA52" s="178"/>
      <c r="SZB52" s="178"/>
      <c r="SZC52" s="178"/>
      <c r="SZD52" s="178"/>
      <c r="SZE52" s="178"/>
      <c r="SZF52" s="178"/>
      <c r="SZG52" s="178"/>
      <c r="SZH52" s="178"/>
      <c r="SZI52" s="178"/>
      <c r="SZJ52" s="178"/>
      <c r="SZK52" s="178"/>
      <c r="SZL52" s="178"/>
      <c r="SZM52" s="178"/>
      <c r="SZN52" s="178"/>
      <c r="SZO52" s="178"/>
      <c r="SZP52" s="178"/>
      <c r="SZQ52" s="178"/>
      <c r="SZR52" s="178"/>
      <c r="SZS52" s="178"/>
      <c r="SZT52" s="178"/>
      <c r="SZU52" s="178"/>
      <c r="SZV52" s="178"/>
      <c r="SZW52" s="178"/>
      <c r="SZX52" s="178"/>
      <c r="SZY52" s="178"/>
      <c r="SZZ52" s="178"/>
      <c r="TAA52" s="178"/>
      <c r="TAB52" s="178"/>
      <c r="TAC52" s="178"/>
      <c r="TAD52" s="178"/>
      <c r="TAE52" s="178"/>
      <c r="TAF52" s="178"/>
      <c r="TAG52" s="178"/>
      <c r="TAH52" s="178"/>
      <c r="TAI52" s="178"/>
      <c r="TAJ52" s="178"/>
      <c r="TAK52" s="178"/>
      <c r="TAL52" s="178"/>
      <c r="TAM52" s="178"/>
      <c r="TAN52" s="178"/>
      <c r="TAO52" s="178"/>
      <c r="TAP52" s="178"/>
      <c r="TAQ52" s="178"/>
      <c r="TAR52" s="178"/>
      <c r="TAS52" s="178"/>
      <c r="TAT52" s="178"/>
      <c r="TAU52" s="178"/>
      <c r="TAV52" s="178"/>
      <c r="TAW52" s="178"/>
      <c r="TAX52" s="178"/>
      <c r="TAY52" s="178"/>
      <c r="TAZ52" s="178"/>
      <c r="TBA52" s="178"/>
      <c r="TBB52" s="178"/>
      <c r="TBC52" s="178"/>
      <c r="TBD52" s="178"/>
      <c r="TBE52" s="178"/>
      <c r="TBF52" s="178"/>
      <c r="TBG52" s="178"/>
      <c r="TBH52" s="178"/>
      <c r="TBI52" s="178"/>
      <c r="TBJ52" s="178"/>
      <c r="TBK52" s="178"/>
      <c r="TBL52" s="178"/>
      <c r="TBM52" s="178"/>
      <c r="TBN52" s="178"/>
      <c r="TBO52" s="178"/>
      <c r="TBP52" s="178"/>
      <c r="TBQ52" s="178"/>
      <c r="TBR52" s="178"/>
      <c r="TBS52" s="178"/>
      <c r="TBT52" s="178"/>
      <c r="TBU52" s="178"/>
      <c r="TBV52" s="178"/>
      <c r="TBW52" s="178"/>
      <c r="TBX52" s="178"/>
      <c r="TBY52" s="178"/>
      <c r="TBZ52" s="178"/>
      <c r="TCA52" s="178"/>
      <c r="TCB52" s="178"/>
      <c r="TCC52" s="178"/>
      <c r="TCD52" s="178"/>
      <c r="TCE52" s="178"/>
      <c r="TCF52" s="178"/>
      <c r="TCG52" s="178"/>
      <c r="TCH52" s="178"/>
      <c r="TCI52" s="178"/>
      <c r="TCJ52" s="178"/>
      <c r="TCK52" s="178"/>
      <c r="TCL52" s="178"/>
      <c r="TCM52" s="178"/>
      <c r="TCN52" s="178"/>
      <c r="TCO52" s="178"/>
      <c r="TCP52" s="178"/>
      <c r="TCQ52" s="178"/>
      <c r="TCR52" s="178"/>
      <c r="TCS52" s="178"/>
      <c r="TCT52" s="178"/>
      <c r="TCU52" s="178"/>
      <c r="TCV52" s="178"/>
      <c r="TCW52" s="178"/>
      <c r="TCX52" s="178"/>
      <c r="TCY52" s="178"/>
      <c r="TCZ52" s="178"/>
      <c r="TDA52" s="178"/>
      <c r="TDB52" s="178"/>
      <c r="TDC52" s="178"/>
      <c r="TDD52" s="178"/>
      <c r="TDE52" s="178"/>
      <c r="TDF52" s="178"/>
      <c r="TDG52" s="178"/>
      <c r="TDH52" s="178"/>
      <c r="TDI52" s="178"/>
      <c r="TDJ52" s="178"/>
      <c r="TDK52" s="178"/>
      <c r="TDL52" s="178"/>
      <c r="TDM52" s="178"/>
      <c r="TDN52" s="178"/>
      <c r="TDO52" s="178"/>
      <c r="TDP52" s="178"/>
      <c r="TDQ52" s="178"/>
      <c r="TDR52" s="178"/>
      <c r="TDS52" s="178"/>
      <c r="TDT52" s="178"/>
      <c r="TDU52" s="178"/>
      <c r="TDV52" s="178"/>
      <c r="TDW52" s="178"/>
      <c r="TDX52" s="178"/>
      <c r="TDY52" s="178"/>
      <c r="TDZ52" s="178"/>
      <c r="TEA52" s="178"/>
      <c r="TEB52" s="178"/>
      <c r="TEC52" s="178"/>
      <c r="TED52" s="178"/>
      <c r="TEE52" s="178"/>
      <c r="TEF52" s="178"/>
      <c r="TEG52" s="178"/>
      <c r="TEH52" s="178"/>
      <c r="TEI52" s="178"/>
      <c r="TEJ52" s="178"/>
      <c r="TEK52" s="178"/>
      <c r="TEL52" s="178"/>
      <c r="TEM52" s="178"/>
      <c r="TEN52" s="178"/>
      <c r="TEO52" s="178"/>
      <c r="TEP52" s="178"/>
      <c r="TEQ52" s="178"/>
      <c r="TER52" s="178"/>
      <c r="TES52" s="178"/>
      <c r="TET52" s="178"/>
      <c r="TEU52" s="178"/>
      <c r="TEV52" s="178"/>
      <c r="TEW52" s="178"/>
      <c r="TEX52" s="178"/>
      <c r="TEY52" s="178"/>
      <c r="TEZ52" s="178"/>
      <c r="TFA52" s="178"/>
      <c r="TFB52" s="178"/>
      <c r="TFC52" s="178"/>
      <c r="TFD52" s="178"/>
      <c r="TFE52" s="178"/>
      <c r="TFF52" s="178"/>
      <c r="TFG52" s="178"/>
      <c r="TFH52" s="178"/>
      <c r="TFI52" s="178"/>
      <c r="TFJ52" s="178"/>
      <c r="TFK52" s="178"/>
      <c r="TFL52" s="178"/>
      <c r="TFM52" s="178"/>
      <c r="TFN52" s="178"/>
      <c r="TFO52" s="178"/>
      <c r="TFP52" s="178"/>
      <c r="TFQ52" s="178"/>
      <c r="TFR52" s="178"/>
      <c r="TFS52" s="178"/>
      <c r="TFT52" s="178"/>
      <c r="TFU52" s="178"/>
      <c r="TFV52" s="178"/>
      <c r="TFW52" s="178"/>
      <c r="TFX52" s="178"/>
      <c r="TFY52" s="178"/>
      <c r="TFZ52" s="178"/>
      <c r="TGA52" s="178"/>
      <c r="TGB52" s="178"/>
      <c r="TGC52" s="178"/>
      <c r="TGD52" s="178"/>
      <c r="TGE52" s="178"/>
      <c r="TGF52" s="178"/>
      <c r="TGG52" s="178"/>
      <c r="TGH52" s="178"/>
      <c r="TGI52" s="178"/>
      <c r="TGJ52" s="178"/>
      <c r="TGK52" s="178"/>
      <c r="TGL52" s="178"/>
      <c r="TGM52" s="178"/>
      <c r="TGN52" s="178"/>
      <c r="TGO52" s="178"/>
      <c r="TGP52" s="178"/>
      <c r="TGQ52" s="178"/>
      <c r="TGR52" s="178"/>
      <c r="TGS52" s="178"/>
      <c r="TGT52" s="178"/>
      <c r="TGU52" s="178"/>
      <c r="TGV52" s="178"/>
      <c r="TGW52" s="178"/>
      <c r="TGX52" s="178"/>
      <c r="TGY52" s="178"/>
      <c r="TGZ52" s="178"/>
      <c r="THA52" s="178"/>
      <c r="THB52" s="178"/>
      <c r="THC52" s="178"/>
      <c r="THD52" s="178"/>
      <c r="THE52" s="178"/>
      <c r="THF52" s="178"/>
      <c r="THG52" s="178"/>
      <c r="THH52" s="178"/>
      <c r="THI52" s="178"/>
      <c r="THJ52" s="178"/>
      <c r="THK52" s="178"/>
      <c r="THL52" s="178"/>
      <c r="THM52" s="178"/>
      <c r="THN52" s="178"/>
      <c r="THO52" s="178"/>
      <c r="THP52" s="178"/>
      <c r="THQ52" s="178"/>
      <c r="THR52" s="178"/>
      <c r="THS52" s="178"/>
      <c r="THT52" s="178"/>
      <c r="THU52" s="178"/>
      <c r="THV52" s="178"/>
      <c r="THW52" s="178"/>
      <c r="THX52" s="178"/>
      <c r="THY52" s="178"/>
      <c r="THZ52" s="178"/>
      <c r="TIA52" s="178"/>
      <c r="TIB52" s="178"/>
      <c r="TIC52" s="178"/>
      <c r="TID52" s="178"/>
      <c r="TIE52" s="178"/>
      <c r="TIF52" s="178"/>
      <c r="TIG52" s="178"/>
      <c r="TIH52" s="178"/>
      <c r="TII52" s="178"/>
      <c r="TIJ52" s="178"/>
      <c r="TIK52" s="178"/>
      <c r="TIL52" s="178"/>
      <c r="TIM52" s="178"/>
      <c r="TIN52" s="178"/>
      <c r="TIO52" s="178"/>
      <c r="TIP52" s="178"/>
      <c r="TIQ52" s="178"/>
      <c r="TIR52" s="178"/>
      <c r="TIS52" s="178"/>
      <c r="TIT52" s="178"/>
      <c r="TIU52" s="178"/>
      <c r="TIV52" s="178"/>
      <c r="TIW52" s="178"/>
      <c r="TIX52" s="178"/>
      <c r="TIY52" s="178"/>
      <c r="TIZ52" s="178"/>
      <c r="TJA52" s="178"/>
      <c r="TJB52" s="178"/>
      <c r="TJC52" s="178"/>
      <c r="TJD52" s="178"/>
      <c r="TJE52" s="178"/>
      <c r="TJF52" s="178"/>
      <c r="TJG52" s="178"/>
      <c r="TJH52" s="178"/>
      <c r="TJI52" s="178"/>
      <c r="TJJ52" s="178"/>
      <c r="TJK52" s="178"/>
      <c r="TJL52" s="178"/>
      <c r="TJM52" s="178"/>
      <c r="TJN52" s="178"/>
      <c r="TJO52" s="178"/>
      <c r="TJP52" s="178"/>
      <c r="TJQ52" s="178"/>
      <c r="TJR52" s="178"/>
      <c r="TJS52" s="178"/>
      <c r="TJT52" s="178"/>
      <c r="TJU52" s="178"/>
      <c r="TJV52" s="178"/>
      <c r="TJW52" s="178"/>
      <c r="TJX52" s="178"/>
      <c r="TJY52" s="178"/>
      <c r="TJZ52" s="178"/>
      <c r="TKA52" s="178"/>
      <c r="TKB52" s="178"/>
      <c r="TKC52" s="178"/>
      <c r="TKD52" s="178"/>
      <c r="TKE52" s="178"/>
      <c r="TKF52" s="178"/>
      <c r="TKG52" s="178"/>
      <c r="TKH52" s="178"/>
      <c r="TKI52" s="178"/>
      <c r="TKJ52" s="178"/>
      <c r="TKK52" s="178"/>
      <c r="TKL52" s="178"/>
      <c r="TKM52" s="178"/>
      <c r="TKN52" s="178"/>
      <c r="TKO52" s="178"/>
      <c r="TKP52" s="178"/>
      <c r="TKQ52" s="178"/>
      <c r="TKR52" s="178"/>
      <c r="TKS52" s="178"/>
      <c r="TKT52" s="178"/>
      <c r="TKU52" s="178"/>
      <c r="TKV52" s="178"/>
      <c r="TKW52" s="178"/>
      <c r="TKX52" s="178"/>
      <c r="TKY52" s="178"/>
      <c r="TKZ52" s="178"/>
      <c r="TLA52" s="178"/>
      <c r="TLB52" s="178"/>
      <c r="TLC52" s="178"/>
      <c r="TLD52" s="178"/>
      <c r="TLE52" s="178"/>
      <c r="TLF52" s="178"/>
      <c r="TLG52" s="178"/>
      <c r="TLH52" s="178"/>
      <c r="TLI52" s="178"/>
      <c r="TLJ52" s="178"/>
      <c r="TLK52" s="178"/>
      <c r="TLL52" s="178"/>
      <c r="TLM52" s="178"/>
      <c r="TLN52" s="178"/>
      <c r="TLO52" s="178"/>
      <c r="TLP52" s="178"/>
      <c r="TLQ52" s="178"/>
      <c r="TLR52" s="178"/>
      <c r="TLS52" s="178"/>
      <c r="TLT52" s="178"/>
      <c r="TLU52" s="178"/>
      <c r="TLV52" s="178"/>
      <c r="TLW52" s="178"/>
      <c r="TLX52" s="178"/>
      <c r="TLY52" s="178"/>
      <c r="TLZ52" s="178"/>
      <c r="TMA52" s="178"/>
      <c r="TMB52" s="178"/>
      <c r="TMC52" s="178"/>
      <c r="TMD52" s="178"/>
      <c r="TME52" s="178"/>
      <c r="TMF52" s="178"/>
      <c r="TMG52" s="178"/>
      <c r="TMH52" s="178"/>
      <c r="TMI52" s="178"/>
      <c r="TMJ52" s="178"/>
      <c r="TMK52" s="178"/>
      <c r="TML52" s="178"/>
      <c r="TMM52" s="178"/>
      <c r="TMN52" s="178"/>
      <c r="TMO52" s="178"/>
      <c r="TMP52" s="178"/>
      <c r="TMQ52" s="178"/>
      <c r="TMR52" s="178"/>
      <c r="TMS52" s="178"/>
      <c r="TMT52" s="178"/>
      <c r="TMU52" s="178"/>
      <c r="TMV52" s="178"/>
      <c r="TMW52" s="178"/>
      <c r="TMX52" s="178"/>
      <c r="TMY52" s="178"/>
      <c r="TMZ52" s="178"/>
      <c r="TNA52" s="178"/>
      <c r="TNB52" s="178"/>
      <c r="TNC52" s="178"/>
      <c r="TND52" s="178"/>
      <c r="TNE52" s="178"/>
      <c r="TNF52" s="178"/>
      <c r="TNG52" s="178"/>
      <c r="TNH52" s="178"/>
      <c r="TNI52" s="178"/>
      <c r="TNJ52" s="178"/>
      <c r="TNK52" s="178"/>
      <c r="TNL52" s="178"/>
      <c r="TNM52" s="178"/>
      <c r="TNN52" s="178"/>
      <c r="TNO52" s="178"/>
      <c r="TNP52" s="178"/>
      <c r="TNQ52" s="178"/>
      <c r="TNR52" s="178"/>
      <c r="TNS52" s="178"/>
      <c r="TNT52" s="178"/>
      <c r="TNU52" s="178"/>
      <c r="TNV52" s="178"/>
      <c r="TNW52" s="178"/>
      <c r="TNX52" s="178"/>
      <c r="TNY52" s="178"/>
      <c r="TNZ52" s="178"/>
      <c r="TOA52" s="178"/>
      <c r="TOB52" s="178"/>
      <c r="TOC52" s="178"/>
      <c r="TOD52" s="178"/>
      <c r="TOE52" s="178"/>
      <c r="TOF52" s="178"/>
      <c r="TOG52" s="178"/>
      <c r="TOH52" s="178"/>
      <c r="TOI52" s="178"/>
      <c r="TOJ52" s="178"/>
      <c r="TOK52" s="178"/>
      <c r="TOL52" s="178"/>
      <c r="TOM52" s="178"/>
      <c r="TON52" s="178"/>
      <c r="TOO52" s="178"/>
      <c r="TOP52" s="178"/>
      <c r="TOQ52" s="178"/>
      <c r="TOR52" s="178"/>
      <c r="TOS52" s="178"/>
      <c r="TOT52" s="178"/>
      <c r="TOU52" s="178"/>
      <c r="TOV52" s="178"/>
      <c r="TOW52" s="178"/>
      <c r="TOX52" s="178"/>
      <c r="TOY52" s="178"/>
      <c r="TOZ52" s="178"/>
      <c r="TPA52" s="178"/>
      <c r="TPB52" s="178"/>
      <c r="TPC52" s="178"/>
      <c r="TPD52" s="178"/>
      <c r="TPE52" s="178"/>
      <c r="TPF52" s="178"/>
      <c r="TPG52" s="178"/>
      <c r="TPH52" s="178"/>
      <c r="TPI52" s="178"/>
      <c r="TPJ52" s="178"/>
      <c r="TPK52" s="178"/>
      <c r="TPL52" s="178"/>
      <c r="TPM52" s="178"/>
      <c r="TPN52" s="178"/>
      <c r="TPO52" s="178"/>
      <c r="TPP52" s="178"/>
      <c r="TPQ52" s="178"/>
      <c r="TPR52" s="178"/>
      <c r="TPS52" s="178"/>
      <c r="TPT52" s="178"/>
      <c r="TPU52" s="178"/>
      <c r="TPV52" s="178"/>
      <c r="TPW52" s="178"/>
      <c r="TPX52" s="178"/>
      <c r="TPY52" s="178"/>
      <c r="TPZ52" s="178"/>
      <c r="TQA52" s="178"/>
      <c r="TQB52" s="178"/>
      <c r="TQC52" s="178"/>
      <c r="TQD52" s="178"/>
      <c r="TQE52" s="178"/>
      <c r="TQF52" s="178"/>
      <c r="TQG52" s="178"/>
      <c r="TQH52" s="178"/>
      <c r="TQI52" s="178"/>
      <c r="TQJ52" s="178"/>
      <c r="TQK52" s="178"/>
      <c r="TQL52" s="178"/>
      <c r="TQM52" s="178"/>
      <c r="TQN52" s="178"/>
      <c r="TQO52" s="178"/>
      <c r="TQP52" s="178"/>
      <c r="TQQ52" s="178"/>
      <c r="TQR52" s="178"/>
      <c r="TQS52" s="178"/>
      <c r="TQT52" s="178"/>
      <c r="TQU52" s="178"/>
      <c r="TQV52" s="178"/>
      <c r="TQW52" s="178"/>
      <c r="TQX52" s="178"/>
      <c r="TQY52" s="178"/>
      <c r="TQZ52" s="178"/>
      <c r="TRA52" s="178"/>
      <c r="TRB52" s="178"/>
      <c r="TRC52" s="178"/>
      <c r="TRD52" s="178"/>
      <c r="TRE52" s="178"/>
      <c r="TRF52" s="178"/>
      <c r="TRG52" s="178"/>
      <c r="TRH52" s="178"/>
      <c r="TRI52" s="178"/>
      <c r="TRJ52" s="178"/>
      <c r="TRK52" s="178"/>
      <c r="TRL52" s="178"/>
      <c r="TRM52" s="178"/>
      <c r="TRN52" s="178"/>
      <c r="TRO52" s="178"/>
      <c r="TRP52" s="178"/>
      <c r="TRQ52" s="178"/>
      <c r="TRR52" s="178"/>
      <c r="TRS52" s="178"/>
      <c r="TRT52" s="178"/>
      <c r="TRU52" s="178"/>
      <c r="TRV52" s="178"/>
      <c r="TRW52" s="178"/>
      <c r="TRX52" s="178"/>
      <c r="TRY52" s="178"/>
      <c r="TRZ52" s="178"/>
      <c r="TSA52" s="178"/>
      <c r="TSB52" s="178"/>
      <c r="TSC52" s="178"/>
      <c r="TSD52" s="178"/>
      <c r="TSE52" s="178"/>
      <c r="TSF52" s="178"/>
      <c r="TSG52" s="178"/>
      <c r="TSH52" s="178"/>
      <c r="TSI52" s="178"/>
      <c r="TSJ52" s="178"/>
      <c r="TSK52" s="178"/>
      <c r="TSL52" s="178"/>
      <c r="TSM52" s="178"/>
      <c r="TSN52" s="178"/>
      <c r="TSO52" s="178"/>
      <c r="TSP52" s="178"/>
      <c r="TSQ52" s="178"/>
      <c r="TSR52" s="178"/>
      <c r="TSS52" s="178"/>
      <c r="TST52" s="178"/>
      <c r="TSU52" s="178"/>
      <c r="TSV52" s="178"/>
      <c r="TSW52" s="178"/>
      <c r="TSX52" s="178"/>
      <c r="TSY52" s="178"/>
      <c r="TSZ52" s="178"/>
      <c r="TTA52" s="178"/>
      <c r="TTB52" s="178"/>
      <c r="TTC52" s="178"/>
      <c r="TTD52" s="178"/>
      <c r="TTE52" s="178"/>
      <c r="TTF52" s="178"/>
      <c r="TTG52" s="178"/>
      <c r="TTH52" s="178"/>
      <c r="TTI52" s="178"/>
      <c r="TTJ52" s="178"/>
      <c r="TTK52" s="178"/>
      <c r="TTL52" s="178"/>
      <c r="TTM52" s="178"/>
      <c r="TTN52" s="178"/>
      <c r="TTO52" s="178"/>
      <c r="TTP52" s="178"/>
      <c r="TTQ52" s="178"/>
      <c r="TTR52" s="178"/>
      <c r="TTS52" s="178"/>
      <c r="TTT52" s="178"/>
      <c r="TTU52" s="178"/>
      <c r="TTV52" s="178"/>
      <c r="TTW52" s="178"/>
      <c r="TTX52" s="178"/>
      <c r="TTY52" s="178"/>
      <c r="TTZ52" s="178"/>
      <c r="TUA52" s="178"/>
      <c r="TUB52" s="178"/>
      <c r="TUC52" s="178"/>
      <c r="TUD52" s="178"/>
      <c r="TUE52" s="178"/>
      <c r="TUF52" s="178"/>
      <c r="TUG52" s="178"/>
      <c r="TUH52" s="178"/>
      <c r="TUI52" s="178"/>
      <c r="TUJ52" s="178"/>
      <c r="TUK52" s="178"/>
      <c r="TUL52" s="178"/>
      <c r="TUM52" s="178"/>
      <c r="TUN52" s="178"/>
      <c r="TUO52" s="178"/>
      <c r="TUP52" s="178"/>
      <c r="TUQ52" s="178"/>
      <c r="TUR52" s="178"/>
      <c r="TUS52" s="178"/>
      <c r="TUT52" s="178"/>
      <c r="TUU52" s="178"/>
      <c r="TUV52" s="178"/>
      <c r="TUW52" s="178"/>
      <c r="TUX52" s="178"/>
      <c r="TUY52" s="178"/>
      <c r="TUZ52" s="178"/>
      <c r="TVA52" s="178"/>
      <c r="TVB52" s="178"/>
      <c r="TVC52" s="178"/>
      <c r="TVD52" s="178"/>
      <c r="TVE52" s="178"/>
      <c r="TVF52" s="178"/>
      <c r="TVG52" s="178"/>
      <c r="TVH52" s="178"/>
      <c r="TVI52" s="178"/>
      <c r="TVJ52" s="178"/>
      <c r="TVK52" s="178"/>
      <c r="TVL52" s="178"/>
      <c r="TVM52" s="178"/>
      <c r="TVN52" s="178"/>
      <c r="TVO52" s="178"/>
      <c r="TVP52" s="178"/>
      <c r="TVQ52" s="178"/>
      <c r="TVR52" s="178"/>
      <c r="TVS52" s="178"/>
      <c r="TVT52" s="178"/>
      <c r="TVU52" s="178"/>
      <c r="TVV52" s="178"/>
      <c r="TVW52" s="178"/>
      <c r="TVX52" s="178"/>
      <c r="TVY52" s="178"/>
      <c r="TVZ52" s="178"/>
      <c r="TWA52" s="178"/>
      <c r="TWB52" s="178"/>
      <c r="TWC52" s="178"/>
      <c r="TWD52" s="178"/>
      <c r="TWE52" s="178"/>
      <c r="TWF52" s="178"/>
      <c r="TWG52" s="178"/>
      <c r="TWH52" s="178"/>
      <c r="TWI52" s="178"/>
      <c r="TWJ52" s="178"/>
      <c r="TWK52" s="178"/>
      <c r="TWL52" s="178"/>
      <c r="TWM52" s="178"/>
      <c r="TWN52" s="178"/>
      <c r="TWO52" s="178"/>
      <c r="TWP52" s="178"/>
      <c r="TWQ52" s="178"/>
      <c r="TWR52" s="178"/>
      <c r="TWS52" s="178"/>
      <c r="TWT52" s="178"/>
      <c r="TWU52" s="178"/>
      <c r="TWV52" s="178"/>
      <c r="TWW52" s="178"/>
      <c r="TWX52" s="178"/>
      <c r="TWY52" s="178"/>
      <c r="TWZ52" s="178"/>
      <c r="TXA52" s="178"/>
      <c r="TXB52" s="178"/>
      <c r="TXC52" s="178"/>
      <c r="TXD52" s="178"/>
      <c r="TXE52" s="178"/>
      <c r="TXF52" s="178"/>
      <c r="TXG52" s="178"/>
      <c r="TXH52" s="178"/>
      <c r="TXI52" s="178"/>
      <c r="TXJ52" s="178"/>
      <c r="TXK52" s="178"/>
      <c r="TXL52" s="178"/>
      <c r="TXM52" s="178"/>
      <c r="TXN52" s="178"/>
      <c r="TXO52" s="178"/>
      <c r="TXP52" s="178"/>
      <c r="TXQ52" s="178"/>
      <c r="TXR52" s="178"/>
      <c r="TXS52" s="178"/>
      <c r="TXT52" s="178"/>
      <c r="TXU52" s="178"/>
      <c r="TXV52" s="178"/>
      <c r="TXW52" s="178"/>
      <c r="TXX52" s="178"/>
      <c r="TXY52" s="178"/>
      <c r="TXZ52" s="178"/>
      <c r="TYA52" s="178"/>
      <c r="TYB52" s="178"/>
      <c r="TYC52" s="178"/>
      <c r="TYD52" s="178"/>
      <c r="TYE52" s="178"/>
      <c r="TYF52" s="178"/>
      <c r="TYG52" s="178"/>
      <c r="TYH52" s="178"/>
      <c r="TYI52" s="178"/>
      <c r="TYJ52" s="178"/>
      <c r="TYK52" s="178"/>
      <c r="TYL52" s="178"/>
      <c r="TYM52" s="178"/>
      <c r="TYN52" s="178"/>
      <c r="TYO52" s="178"/>
      <c r="TYP52" s="178"/>
      <c r="TYQ52" s="178"/>
      <c r="TYR52" s="178"/>
      <c r="TYS52" s="178"/>
      <c r="TYT52" s="178"/>
      <c r="TYU52" s="178"/>
      <c r="TYV52" s="178"/>
      <c r="TYW52" s="178"/>
      <c r="TYX52" s="178"/>
      <c r="TYY52" s="178"/>
      <c r="TYZ52" s="178"/>
      <c r="TZA52" s="178"/>
      <c r="TZB52" s="178"/>
      <c r="TZC52" s="178"/>
      <c r="TZD52" s="178"/>
      <c r="TZE52" s="178"/>
      <c r="TZF52" s="178"/>
      <c r="TZG52" s="178"/>
      <c r="TZH52" s="178"/>
      <c r="TZI52" s="178"/>
      <c r="TZJ52" s="178"/>
      <c r="TZK52" s="178"/>
      <c r="TZL52" s="178"/>
      <c r="TZM52" s="178"/>
      <c r="TZN52" s="178"/>
      <c r="TZO52" s="178"/>
      <c r="TZP52" s="178"/>
      <c r="TZQ52" s="178"/>
      <c r="TZR52" s="178"/>
      <c r="TZS52" s="178"/>
      <c r="TZT52" s="178"/>
      <c r="TZU52" s="178"/>
      <c r="TZV52" s="178"/>
      <c r="TZW52" s="178"/>
      <c r="TZX52" s="178"/>
      <c r="TZY52" s="178"/>
      <c r="TZZ52" s="178"/>
      <c r="UAA52" s="178"/>
      <c r="UAB52" s="178"/>
      <c r="UAC52" s="178"/>
      <c r="UAD52" s="178"/>
      <c r="UAE52" s="178"/>
      <c r="UAF52" s="178"/>
      <c r="UAG52" s="178"/>
      <c r="UAH52" s="178"/>
      <c r="UAI52" s="178"/>
      <c r="UAJ52" s="178"/>
      <c r="UAK52" s="178"/>
      <c r="UAL52" s="178"/>
      <c r="UAM52" s="178"/>
      <c r="UAN52" s="178"/>
      <c r="UAO52" s="178"/>
      <c r="UAP52" s="178"/>
      <c r="UAQ52" s="178"/>
      <c r="UAR52" s="178"/>
      <c r="UAS52" s="178"/>
      <c r="UAT52" s="178"/>
      <c r="UAU52" s="178"/>
      <c r="UAV52" s="178"/>
      <c r="UAW52" s="178"/>
      <c r="UAX52" s="178"/>
      <c r="UAY52" s="178"/>
      <c r="UAZ52" s="178"/>
      <c r="UBA52" s="178"/>
      <c r="UBB52" s="178"/>
      <c r="UBC52" s="178"/>
      <c r="UBD52" s="178"/>
      <c r="UBE52" s="178"/>
      <c r="UBF52" s="178"/>
      <c r="UBG52" s="178"/>
      <c r="UBH52" s="178"/>
      <c r="UBI52" s="178"/>
      <c r="UBJ52" s="178"/>
      <c r="UBK52" s="178"/>
      <c r="UBL52" s="178"/>
      <c r="UBM52" s="178"/>
      <c r="UBN52" s="178"/>
      <c r="UBO52" s="178"/>
      <c r="UBP52" s="178"/>
      <c r="UBQ52" s="178"/>
      <c r="UBR52" s="178"/>
      <c r="UBS52" s="178"/>
      <c r="UBT52" s="178"/>
      <c r="UBU52" s="178"/>
      <c r="UBV52" s="178"/>
      <c r="UBW52" s="178"/>
      <c r="UBX52" s="178"/>
      <c r="UBY52" s="178"/>
      <c r="UBZ52" s="178"/>
      <c r="UCA52" s="178"/>
      <c r="UCB52" s="178"/>
      <c r="UCC52" s="178"/>
      <c r="UCD52" s="178"/>
      <c r="UCE52" s="178"/>
      <c r="UCF52" s="178"/>
      <c r="UCG52" s="178"/>
      <c r="UCH52" s="178"/>
      <c r="UCI52" s="178"/>
      <c r="UCJ52" s="178"/>
      <c r="UCK52" s="178"/>
      <c r="UCL52" s="178"/>
      <c r="UCM52" s="178"/>
      <c r="UCN52" s="178"/>
      <c r="UCO52" s="178"/>
      <c r="UCP52" s="178"/>
      <c r="UCQ52" s="178"/>
      <c r="UCR52" s="178"/>
      <c r="UCS52" s="178"/>
      <c r="UCT52" s="178"/>
      <c r="UCU52" s="178"/>
      <c r="UCV52" s="178"/>
      <c r="UCW52" s="178"/>
      <c r="UCX52" s="178"/>
      <c r="UCY52" s="178"/>
      <c r="UCZ52" s="178"/>
      <c r="UDA52" s="178"/>
      <c r="UDB52" s="178"/>
      <c r="UDC52" s="178"/>
      <c r="UDD52" s="178"/>
      <c r="UDE52" s="178"/>
      <c r="UDF52" s="178"/>
      <c r="UDG52" s="178"/>
      <c r="UDH52" s="178"/>
      <c r="UDI52" s="178"/>
      <c r="UDJ52" s="178"/>
      <c r="UDK52" s="178"/>
      <c r="UDL52" s="178"/>
      <c r="UDM52" s="178"/>
      <c r="UDN52" s="178"/>
      <c r="UDO52" s="178"/>
      <c r="UDP52" s="178"/>
      <c r="UDQ52" s="178"/>
      <c r="UDR52" s="178"/>
      <c r="UDS52" s="178"/>
      <c r="UDT52" s="178"/>
      <c r="UDU52" s="178"/>
      <c r="UDV52" s="178"/>
      <c r="UDW52" s="178"/>
      <c r="UDX52" s="178"/>
      <c r="UDY52" s="178"/>
      <c r="UDZ52" s="178"/>
      <c r="UEA52" s="178"/>
      <c r="UEB52" s="178"/>
      <c r="UEC52" s="178"/>
      <c r="UED52" s="178"/>
      <c r="UEE52" s="178"/>
      <c r="UEF52" s="178"/>
      <c r="UEG52" s="178"/>
      <c r="UEH52" s="178"/>
      <c r="UEI52" s="178"/>
      <c r="UEJ52" s="178"/>
      <c r="UEK52" s="178"/>
      <c r="UEL52" s="178"/>
      <c r="UEM52" s="178"/>
      <c r="UEN52" s="178"/>
      <c r="UEO52" s="178"/>
      <c r="UEP52" s="178"/>
      <c r="UEQ52" s="178"/>
      <c r="UER52" s="178"/>
      <c r="UES52" s="178"/>
      <c r="UET52" s="178"/>
      <c r="UEU52" s="178"/>
      <c r="UEV52" s="178"/>
      <c r="UEW52" s="178"/>
      <c r="UEX52" s="178"/>
      <c r="UEY52" s="178"/>
      <c r="UEZ52" s="178"/>
      <c r="UFA52" s="178"/>
      <c r="UFB52" s="178"/>
      <c r="UFC52" s="178"/>
      <c r="UFD52" s="178"/>
      <c r="UFE52" s="178"/>
      <c r="UFF52" s="178"/>
      <c r="UFG52" s="178"/>
      <c r="UFH52" s="178"/>
      <c r="UFI52" s="178"/>
      <c r="UFJ52" s="178"/>
      <c r="UFK52" s="178"/>
      <c r="UFL52" s="178"/>
      <c r="UFM52" s="178"/>
      <c r="UFN52" s="178"/>
      <c r="UFO52" s="178"/>
      <c r="UFP52" s="178"/>
      <c r="UFQ52" s="178"/>
      <c r="UFR52" s="178"/>
      <c r="UFS52" s="178"/>
      <c r="UFT52" s="178"/>
      <c r="UFU52" s="178"/>
      <c r="UFV52" s="178"/>
      <c r="UFW52" s="178"/>
      <c r="UFX52" s="178"/>
      <c r="UFY52" s="178"/>
      <c r="UFZ52" s="178"/>
      <c r="UGA52" s="178"/>
      <c r="UGB52" s="178"/>
      <c r="UGC52" s="178"/>
      <c r="UGD52" s="178"/>
      <c r="UGE52" s="178"/>
      <c r="UGF52" s="178"/>
      <c r="UGG52" s="178"/>
      <c r="UGH52" s="178"/>
      <c r="UGI52" s="178"/>
      <c r="UGJ52" s="178"/>
      <c r="UGK52" s="178"/>
      <c r="UGL52" s="178"/>
      <c r="UGM52" s="178"/>
      <c r="UGN52" s="178"/>
      <c r="UGO52" s="178"/>
      <c r="UGP52" s="178"/>
      <c r="UGQ52" s="178"/>
      <c r="UGR52" s="178"/>
      <c r="UGS52" s="178"/>
      <c r="UGT52" s="178"/>
      <c r="UGU52" s="178"/>
      <c r="UGV52" s="178"/>
      <c r="UGW52" s="178"/>
      <c r="UGX52" s="178"/>
      <c r="UGY52" s="178"/>
      <c r="UGZ52" s="178"/>
      <c r="UHA52" s="178"/>
      <c r="UHB52" s="178"/>
      <c r="UHC52" s="178"/>
      <c r="UHD52" s="178"/>
      <c r="UHE52" s="178"/>
      <c r="UHF52" s="178"/>
      <c r="UHG52" s="178"/>
      <c r="UHH52" s="178"/>
      <c r="UHI52" s="178"/>
      <c r="UHJ52" s="178"/>
      <c r="UHK52" s="178"/>
      <c r="UHL52" s="178"/>
      <c r="UHM52" s="178"/>
      <c r="UHN52" s="178"/>
      <c r="UHO52" s="178"/>
      <c r="UHP52" s="178"/>
      <c r="UHQ52" s="178"/>
      <c r="UHR52" s="178"/>
      <c r="UHS52" s="178"/>
      <c r="UHT52" s="178"/>
      <c r="UHU52" s="178"/>
      <c r="UHV52" s="178"/>
      <c r="UHW52" s="178"/>
      <c r="UHX52" s="178"/>
      <c r="UHY52" s="178"/>
      <c r="UHZ52" s="178"/>
      <c r="UIA52" s="178"/>
      <c r="UIB52" s="178"/>
      <c r="UIC52" s="178"/>
      <c r="UID52" s="178"/>
      <c r="UIE52" s="178"/>
      <c r="UIF52" s="178"/>
      <c r="UIG52" s="178"/>
      <c r="UIH52" s="178"/>
      <c r="UII52" s="178"/>
      <c r="UIJ52" s="178"/>
      <c r="UIK52" s="178"/>
      <c r="UIL52" s="178"/>
      <c r="UIM52" s="178"/>
      <c r="UIN52" s="178"/>
      <c r="UIO52" s="178"/>
      <c r="UIP52" s="178"/>
      <c r="UIQ52" s="178"/>
      <c r="UIR52" s="178"/>
      <c r="UIS52" s="178"/>
      <c r="UIT52" s="178"/>
      <c r="UIU52" s="178"/>
      <c r="UIV52" s="178"/>
      <c r="UIW52" s="178"/>
      <c r="UIX52" s="178"/>
      <c r="UIY52" s="178"/>
      <c r="UIZ52" s="178"/>
      <c r="UJA52" s="178"/>
      <c r="UJB52" s="178"/>
      <c r="UJC52" s="178"/>
      <c r="UJD52" s="178"/>
      <c r="UJE52" s="178"/>
      <c r="UJF52" s="178"/>
      <c r="UJG52" s="178"/>
      <c r="UJH52" s="178"/>
      <c r="UJI52" s="178"/>
      <c r="UJJ52" s="178"/>
      <c r="UJK52" s="178"/>
      <c r="UJL52" s="178"/>
      <c r="UJM52" s="178"/>
      <c r="UJN52" s="178"/>
      <c r="UJO52" s="178"/>
      <c r="UJP52" s="178"/>
      <c r="UJQ52" s="178"/>
      <c r="UJR52" s="178"/>
      <c r="UJS52" s="178"/>
      <c r="UJT52" s="178"/>
      <c r="UJU52" s="178"/>
      <c r="UJV52" s="178"/>
      <c r="UJW52" s="178"/>
      <c r="UJX52" s="178"/>
      <c r="UJY52" s="178"/>
      <c r="UJZ52" s="178"/>
      <c r="UKA52" s="178"/>
      <c r="UKB52" s="178"/>
      <c r="UKC52" s="178"/>
      <c r="UKD52" s="178"/>
      <c r="UKE52" s="178"/>
      <c r="UKF52" s="178"/>
      <c r="UKG52" s="178"/>
      <c r="UKH52" s="178"/>
      <c r="UKI52" s="178"/>
      <c r="UKJ52" s="178"/>
      <c r="UKK52" s="178"/>
      <c r="UKL52" s="178"/>
      <c r="UKM52" s="178"/>
      <c r="UKN52" s="178"/>
      <c r="UKO52" s="178"/>
      <c r="UKP52" s="178"/>
      <c r="UKQ52" s="178"/>
      <c r="UKR52" s="178"/>
      <c r="UKS52" s="178"/>
      <c r="UKT52" s="178"/>
      <c r="UKU52" s="178"/>
      <c r="UKV52" s="178"/>
      <c r="UKW52" s="178"/>
      <c r="UKX52" s="178"/>
      <c r="UKY52" s="178"/>
      <c r="UKZ52" s="178"/>
      <c r="ULA52" s="178"/>
      <c r="ULB52" s="178"/>
      <c r="ULC52" s="178"/>
      <c r="ULD52" s="178"/>
      <c r="ULE52" s="178"/>
      <c r="ULF52" s="178"/>
      <c r="ULG52" s="178"/>
      <c r="ULH52" s="178"/>
      <c r="ULI52" s="178"/>
      <c r="ULJ52" s="178"/>
      <c r="ULK52" s="178"/>
      <c r="ULL52" s="178"/>
      <c r="ULM52" s="178"/>
      <c r="ULN52" s="178"/>
      <c r="ULO52" s="178"/>
      <c r="ULP52" s="178"/>
      <c r="ULQ52" s="178"/>
      <c r="ULR52" s="178"/>
      <c r="ULS52" s="178"/>
      <c r="ULT52" s="178"/>
      <c r="ULU52" s="178"/>
      <c r="ULV52" s="178"/>
      <c r="ULW52" s="178"/>
      <c r="ULX52" s="178"/>
      <c r="ULY52" s="178"/>
      <c r="ULZ52" s="178"/>
      <c r="UMA52" s="178"/>
      <c r="UMB52" s="178"/>
      <c r="UMC52" s="178"/>
      <c r="UMD52" s="178"/>
      <c r="UME52" s="178"/>
      <c r="UMF52" s="178"/>
      <c r="UMG52" s="178"/>
      <c r="UMH52" s="178"/>
      <c r="UMI52" s="178"/>
      <c r="UMJ52" s="178"/>
      <c r="UMK52" s="178"/>
      <c r="UML52" s="178"/>
      <c r="UMM52" s="178"/>
      <c r="UMN52" s="178"/>
      <c r="UMO52" s="178"/>
      <c r="UMP52" s="178"/>
      <c r="UMQ52" s="178"/>
      <c r="UMR52" s="178"/>
      <c r="UMS52" s="178"/>
      <c r="UMT52" s="178"/>
      <c r="UMU52" s="178"/>
      <c r="UMV52" s="178"/>
      <c r="UMW52" s="178"/>
      <c r="UMX52" s="178"/>
      <c r="UMY52" s="178"/>
      <c r="UMZ52" s="178"/>
      <c r="UNA52" s="178"/>
      <c r="UNB52" s="178"/>
      <c r="UNC52" s="178"/>
      <c r="UND52" s="178"/>
      <c r="UNE52" s="178"/>
      <c r="UNF52" s="178"/>
      <c r="UNG52" s="178"/>
      <c r="UNH52" s="178"/>
      <c r="UNI52" s="178"/>
      <c r="UNJ52" s="178"/>
      <c r="UNK52" s="178"/>
      <c r="UNL52" s="178"/>
      <c r="UNM52" s="178"/>
      <c r="UNN52" s="178"/>
      <c r="UNO52" s="178"/>
      <c r="UNP52" s="178"/>
      <c r="UNQ52" s="178"/>
      <c r="UNR52" s="178"/>
      <c r="UNS52" s="178"/>
      <c r="UNT52" s="178"/>
      <c r="UNU52" s="178"/>
      <c r="UNV52" s="178"/>
      <c r="UNW52" s="178"/>
      <c r="UNX52" s="178"/>
      <c r="UNY52" s="178"/>
      <c r="UNZ52" s="178"/>
      <c r="UOA52" s="178"/>
      <c r="UOB52" s="178"/>
      <c r="UOC52" s="178"/>
      <c r="UOD52" s="178"/>
      <c r="UOE52" s="178"/>
      <c r="UOF52" s="178"/>
      <c r="UOG52" s="178"/>
      <c r="UOH52" s="178"/>
      <c r="UOI52" s="178"/>
      <c r="UOJ52" s="178"/>
      <c r="UOK52" s="178"/>
      <c r="UOL52" s="178"/>
      <c r="UOM52" s="178"/>
      <c r="UON52" s="178"/>
      <c r="UOO52" s="178"/>
      <c r="UOP52" s="178"/>
      <c r="UOQ52" s="178"/>
      <c r="UOR52" s="178"/>
      <c r="UOS52" s="178"/>
      <c r="UOT52" s="178"/>
      <c r="UOU52" s="178"/>
      <c r="UOV52" s="178"/>
      <c r="UOW52" s="178"/>
      <c r="UOX52" s="178"/>
      <c r="UOY52" s="178"/>
      <c r="UOZ52" s="178"/>
      <c r="UPA52" s="178"/>
      <c r="UPB52" s="178"/>
      <c r="UPC52" s="178"/>
      <c r="UPD52" s="178"/>
      <c r="UPE52" s="178"/>
      <c r="UPF52" s="178"/>
      <c r="UPG52" s="178"/>
      <c r="UPH52" s="178"/>
      <c r="UPI52" s="178"/>
      <c r="UPJ52" s="178"/>
      <c r="UPK52" s="178"/>
      <c r="UPL52" s="178"/>
      <c r="UPM52" s="178"/>
      <c r="UPN52" s="178"/>
      <c r="UPO52" s="178"/>
      <c r="UPP52" s="178"/>
      <c r="UPQ52" s="178"/>
      <c r="UPR52" s="178"/>
      <c r="UPS52" s="178"/>
      <c r="UPT52" s="178"/>
      <c r="UPU52" s="178"/>
      <c r="UPV52" s="178"/>
      <c r="UPW52" s="178"/>
      <c r="UPX52" s="178"/>
      <c r="UPY52" s="178"/>
      <c r="UPZ52" s="178"/>
      <c r="UQA52" s="178"/>
      <c r="UQB52" s="178"/>
      <c r="UQC52" s="178"/>
      <c r="UQD52" s="178"/>
      <c r="UQE52" s="178"/>
      <c r="UQF52" s="178"/>
      <c r="UQG52" s="178"/>
      <c r="UQH52" s="178"/>
      <c r="UQI52" s="178"/>
      <c r="UQJ52" s="178"/>
      <c r="UQK52" s="178"/>
      <c r="UQL52" s="178"/>
      <c r="UQM52" s="178"/>
      <c r="UQN52" s="178"/>
      <c r="UQO52" s="178"/>
      <c r="UQP52" s="178"/>
      <c r="UQQ52" s="178"/>
      <c r="UQR52" s="178"/>
      <c r="UQS52" s="178"/>
      <c r="UQT52" s="178"/>
      <c r="UQU52" s="178"/>
      <c r="UQV52" s="178"/>
      <c r="UQW52" s="178"/>
      <c r="UQX52" s="178"/>
      <c r="UQY52" s="178"/>
      <c r="UQZ52" s="178"/>
      <c r="URA52" s="178"/>
      <c r="URB52" s="178"/>
      <c r="URC52" s="178"/>
      <c r="URD52" s="178"/>
      <c r="URE52" s="178"/>
      <c r="URF52" s="178"/>
      <c r="URG52" s="178"/>
      <c r="URH52" s="178"/>
      <c r="URI52" s="178"/>
      <c r="URJ52" s="178"/>
      <c r="URK52" s="178"/>
      <c r="URL52" s="178"/>
      <c r="URM52" s="178"/>
      <c r="URN52" s="178"/>
      <c r="URO52" s="178"/>
      <c r="URP52" s="178"/>
      <c r="URQ52" s="178"/>
      <c r="URR52" s="178"/>
      <c r="URS52" s="178"/>
      <c r="URT52" s="178"/>
      <c r="URU52" s="178"/>
      <c r="URV52" s="178"/>
      <c r="URW52" s="178"/>
      <c r="URX52" s="178"/>
      <c r="URY52" s="178"/>
      <c r="URZ52" s="178"/>
      <c r="USA52" s="178"/>
      <c r="USB52" s="178"/>
      <c r="USC52" s="178"/>
      <c r="USD52" s="178"/>
      <c r="USE52" s="178"/>
      <c r="USF52" s="178"/>
      <c r="USG52" s="178"/>
      <c r="USH52" s="178"/>
      <c r="USI52" s="178"/>
      <c r="USJ52" s="178"/>
      <c r="USK52" s="178"/>
      <c r="USL52" s="178"/>
      <c r="USM52" s="178"/>
      <c r="USN52" s="178"/>
      <c r="USO52" s="178"/>
      <c r="USP52" s="178"/>
      <c r="USQ52" s="178"/>
      <c r="USR52" s="178"/>
      <c r="USS52" s="178"/>
      <c r="UST52" s="178"/>
      <c r="USU52" s="178"/>
      <c r="USV52" s="178"/>
      <c r="USW52" s="178"/>
      <c r="USX52" s="178"/>
      <c r="USY52" s="178"/>
      <c r="USZ52" s="178"/>
      <c r="UTA52" s="178"/>
      <c r="UTB52" s="178"/>
      <c r="UTC52" s="178"/>
      <c r="UTD52" s="178"/>
      <c r="UTE52" s="178"/>
      <c r="UTF52" s="178"/>
      <c r="UTG52" s="178"/>
      <c r="UTH52" s="178"/>
      <c r="UTI52" s="178"/>
      <c r="UTJ52" s="178"/>
      <c r="UTK52" s="178"/>
      <c r="UTL52" s="178"/>
      <c r="UTM52" s="178"/>
      <c r="UTN52" s="178"/>
      <c r="UTO52" s="178"/>
      <c r="UTP52" s="178"/>
      <c r="UTQ52" s="178"/>
      <c r="UTR52" s="178"/>
      <c r="UTS52" s="178"/>
      <c r="UTT52" s="178"/>
      <c r="UTU52" s="178"/>
      <c r="UTV52" s="178"/>
      <c r="UTW52" s="178"/>
      <c r="UTX52" s="178"/>
      <c r="UTY52" s="178"/>
      <c r="UTZ52" s="178"/>
      <c r="UUA52" s="178"/>
      <c r="UUB52" s="178"/>
      <c r="UUC52" s="178"/>
      <c r="UUD52" s="178"/>
      <c r="UUE52" s="178"/>
      <c r="UUF52" s="178"/>
      <c r="UUG52" s="178"/>
      <c r="UUH52" s="178"/>
      <c r="UUI52" s="178"/>
      <c r="UUJ52" s="178"/>
      <c r="UUK52" s="178"/>
      <c r="UUL52" s="178"/>
      <c r="UUM52" s="178"/>
      <c r="UUN52" s="178"/>
      <c r="UUO52" s="178"/>
      <c r="UUP52" s="178"/>
      <c r="UUQ52" s="178"/>
      <c r="UUR52" s="178"/>
      <c r="UUS52" s="178"/>
      <c r="UUT52" s="178"/>
      <c r="UUU52" s="178"/>
      <c r="UUV52" s="178"/>
      <c r="UUW52" s="178"/>
      <c r="UUX52" s="178"/>
      <c r="UUY52" s="178"/>
      <c r="UUZ52" s="178"/>
      <c r="UVA52" s="178"/>
      <c r="UVB52" s="178"/>
      <c r="UVC52" s="178"/>
      <c r="UVD52" s="178"/>
      <c r="UVE52" s="178"/>
      <c r="UVF52" s="178"/>
      <c r="UVG52" s="178"/>
      <c r="UVH52" s="178"/>
      <c r="UVI52" s="178"/>
      <c r="UVJ52" s="178"/>
      <c r="UVK52" s="178"/>
      <c r="UVL52" s="178"/>
      <c r="UVM52" s="178"/>
      <c r="UVN52" s="178"/>
      <c r="UVO52" s="178"/>
      <c r="UVP52" s="178"/>
      <c r="UVQ52" s="178"/>
      <c r="UVR52" s="178"/>
      <c r="UVS52" s="178"/>
      <c r="UVT52" s="178"/>
      <c r="UVU52" s="178"/>
      <c r="UVV52" s="178"/>
      <c r="UVW52" s="178"/>
      <c r="UVX52" s="178"/>
      <c r="UVY52" s="178"/>
      <c r="UVZ52" s="178"/>
      <c r="UWA52" s="178"/>
      <c r="UWB52" s="178"/>
      <c r="UWC52" s="178"/>
      <c r="UWD52" s="178"/>
      <c r="UWE52" s="178"/>
      <c r="UWF52" s="178"/>
      <c r="UWG52" s="178"/>
      <c r="UWH52" s="178"/>
      <c r="UWI52" s="178"/>
      <c r="UWJ52" s="178"/>
      <c r="UWK52" s="178"/>
      <c r="UWL52" s="178"/>
      <c r="UWM52" s="178"/>
      <c r="UWN52" s="178"/>
      <c r="UWO52" s="178"/>
      <c r="UWP52" s="178"/>
      <c r="UWQ52" s="178"/>
      <c r="UWR52" s="178"/>
      <c r="UWS52" s="178"/>
      <c r="UWT52" s="178"/>
      <c r="UWU52" s="178"/>
      <c r="UWV52" s="178"/>
      <c r="UWW52" s="178"/>
      <c r="UWX52" s="178"/>
      <c r="UWY52" s="178"/>
      <c r="UWZ52" s="178"/>
      <c r="UXA52" s="178"/>
      <c r="UXB52" s="178"/>
      <c r="UXC52" s="178"/>
      <c r="UXD52" s="178"/>
      <c r="UXE52" s="178"/>
      <c r="UXF52" s="178"/>
      <c r="UXG52" s="178"/>
      <c r="UXH52" s="178"/>
      <c r="UXI52" s="178"/>
      <c r="UXJ52" s="178"/>
      <c r="UXK52" s="178"/>
      <c r="UXL52" s="178"/>
      <c r="UXM52" s="178"/>
      <c r="UXN52" s="178"/>
      <c r="UXO52" s="178"/>
      <c r="UXP52" s="178"/>
      <c r="UXQ52" s="178"/>
      <c r="UXR52" s="178"/>
      <c r="UXS52" s="178"/>
      <c r="UXT52" s="178"/>
      <c r="UXU52" s="178"/>
      <c r="UXV52" s="178"/>
      <c r="UXW52" s="178"/>
      <c r="UXX52" s="178"/>
      <c r="UXY52" s="178"/>
      <c r="UXZ52" s="178"/>
      <c r="UYA52" s="178"/>
      <c r="UYB52" s="178"/>
      <c r="UYC52" s="178"/>
      <c r="UYD52" s="178"/>
      <c r="UYE52" s="178"/>
      <c r="UYF52" s="178"/>
      <c r="UYG52" s="178"/>
      <c r="UYH52" s="178"/>
      <c r="UYI52" s="178"/>
      <c r="UYJ52" s="178"/>
      <c r="UYK52" s="178"/>
      <c r="UYL52" s="178"/>
      <c r="UYM52" s="178"/>
      <c r="UYN52" s="178"/>
      <c r="UYO52" s="178"/>
      <c r="UYP52" s="178"/>
      <c r="UYQ52" s="178"/>
      <c r="UYR52" s="178"/>
      <c r="UYS52" s="178"/>
      <c r="UYT52" s="178"/>
      <c r="UYU52" s="178"/>
      <c r="UYV52" s="178"/>
      <c r="UYW52" s="178"/>
      <c r="UYX52" s="178"/>
      <c r="UYY52" s="178"/>
      <c r="UYZ52" s="178"/>
      <c r="UZA52" s="178"/>
      <c r="UZB52" s="178"/>
      <c r="UZC52" s="178"/>
      <c r="UZD52" s="178"/>
      <c r="UZE52" s="178"/>
      <c r="UZF52" s="178"/>
      <c r="UZG52" s="178"/>
      <c r="UZH52" s="178"/>
      <c r="UZI52" s="178"/>
      <c r="UZJ52" s="178"/>
      <c r="UZK52" s="178"/>
      <c r="UZL52" s="178"/>
      <c r="UZM52" s="178"/>
      <c r="UZN52" s="178"/>
      <c r="UZO52" s="178"/>
      <c r="UZP52" s="178"/>
      <c r="UZQ52" s="178"/>
      <c r="UZR52" s="178"/>
      <c r="UZS52" s="178"/>
      <c r="UZT52" s="178"/>
      <c r="UZU52" s="178"/>
      <c r="UZV52" s="178"/>
      <c r="UZW52" s="178"/>
      <c r="UZX52" s="178"/>
      <c r="UZY52" s="178"/>
      <c r="UZZ52" s="178"/>
      <c r="VAA52" s="178"/>
      <c r="VAB52" s="178"/>
      <c r="VAC52" s="178"/>
      <c r="VAD52" s="178"/>
      <c r="VAE52" s="178"/>
      <c r="VAF52" s="178"/>
      <c r="VAG52" s="178"/>
      <c r="VAH52" s="178"/>
      <c r="VAI52" s="178"/>
      <c r="VAJ52" s="178"/>
      <c r="VAK52" s="178"/>
      <c r="VAL52" s="178"/>
      <c r="VAM52" s="178"/>
      <c r="VAN52" s="178"/>
      <c r="VAO52" s="178"/>
      <c r="VAP52" s="178"/>
      <c r="VAQ52" s="178"/>
      <c r="VAR52" s="178"/>
      <c r="VAS52" s="178"/>
      <c r="VAT52" s="178"/>
      <c r="VAU52" s="178"/>
      <c r="VAV52" s="178"/>
      <c r="VAW52" s="178"/>
      <c r="VAX52" s="178"/>
      <c r="VAY52" s="178"/>
      <c r="VAZ52" s="178"/>
      <c r="VBA52" s="178"/>
      <c r="VBB52" s="178"/>
      <c r="VBC52" s="178"/>
      <c r="VBD52" s="178"/>
      <c r="VBE52" s="178"/>
      <c r="VBF52" s="178"/>
      <c r="VBG52" s="178"/>
      <c r="VBH52" s="178"/>
      <c r="VBI52" s="178"/>
      <c r="VBJ52" s="178"/>
      <c r="VBK52" s="178"/>
      <c r="VBL52" s="178"/>
      <c r="VBM52" s="178"/>
      <c r="VBN52" s="178"/>
      <c r="VBO52" s="178"/>
      <c r="VBP52" s="178"/>
      <c r="VBQ52" s="178"/>
      <c r="VBR52" s="178"/>
      <c r="VBS52" s="178"/>
      <c r="VBT52" s="178"/>
      <c r="VBU52" s="178"/>
      <c r="VBV52" s="178"/>
      <c r="VBW52" s="178"/>
      <c r="VBX52" s="178"/>
      <c r="VBY52" s="178"/>
      <c r="VBZ52" s="178"/>
      <c r="VCA52" s="178"/>
      <c r="VCB52" s="178"/>
      <c r="VCC52" s="178"/>
      <c r="VCD52" s="178"/>
      <c r="VCE52" s="178"/>
      <c r="VCF52" s="178"/>
      <c r="VCG52" s="178"/>
      <c r="VCH52" s="178"/>
      <c r="VCI52" s="178"/>
      <c r="VCJ52" s="178"/>
      <c r="VCK52" s="178"/>
      <c r="VCL52" s="178"/>
      <c r="VCM52" s="178"/>
      <c r="VCN52" s="178"/>
      <c r="VCO52" s="178"/>
      <c r="VCP52" s="178"/>
      <c r="VCQ52" s="178"/>
      <c r="VCR52" s="178"/>
      <c r="VCS52" s="178"/>
      <c r="VCT52" s="178"/>
      <c r="VCU52" s="178"/>
      <c r="VCV52" s="178"/>
      <c r="VCW52" s="178"/>
      <c r="VCX52" s="178"/>
      <c r="VCY52" s="178"/>
      <c r="VCZ52" s="178"/>
      <c r="VDA52" s="178"/>
      <c r="VDB52" s="178"/>
      <c r="VDC52" s="178"/>
      <c r="VDD52" s="178"/>
      <c r="VDE52" s="178"/>
      <c r="VDF52" s="178"/>
      <c r="VDG52" s="178"/>
      <c r="VDH52" s="178"/>
      <c r="VDI52" s="178"/>
      <c r="VDJ52" s="178"/>
      <c r="VDK52" s="178"/>
      <c r="VDL52" s="178"/>
      <c r="VDM52" s="178"/>
      <c r="VDN52" s="178"/>
      <c r="VDO52" s="178"/>
      <c r="VDP52" s="178"/>
      <c r="VDQ52" s="178"/>
      <c r="VDR52" s="178"/>
      <c r="VDS52" s="178"/>
      <c r="VDT52" s="178"/>
      <c r="VDU52" s="178"/>
      <c r="VDV52" s="178"/>
      <c r="VDW52" s="178"/>
      <c r="VDX52" s="178"/>
      <c r="VDY52" s="178"/>
      <c r="VDZ52" s="178"/>
      <c r="VEA52" s="178"/>
      <c r="VEB52" s="178"/>
      <c r="VEC52" s="178"/>
      <c r="VED52" s="178"/>
      <c r="VEE52" s="178"/>
      <c r="VEF52" s="178"/>
      <c r="VEG52" s="178"/>
      <c r="VEH52" s="178"/>
      <c r="VEI52" s="178"/>
      <c r="VEJ52" s="178"/>
      <c r="VEK52" s="178"/>
      <c r="VEL52" s="178"/>
      <c r="VEM52" s="178"/>
      <c r="VEN52" s="178"/>
      <c r="VEO52" s="178"/>
      <c r="VEP52" s="178"/>
      <c r="VEQ52" s="178"/>
      <c r="VER52" s="178"/>
      <c r="VES52" s="178"/>
      <c r="VET52" s="178"/>
      <c r="VEU52" s="178"/>
      <c r="VEV52" s="178"/>
      <c r="VEW52" s="178"/>
      <c r="VEX52" s="178"/>
      <c r="VEY52" s="178"/>
      <c r="VEZ52" s="178"/>
      <c r="VFA52" s="178"/>
      <c r="VFB52" s="178"/>
      <c r="VFC52" s="178"/>
      <c r="VFD52" s="178"/>
      <c r="VFE52" s="178"/>
      <c r="VFF52" s="178"/>
      <c r="VFG52" s="178"/>
      <c r="VFH52" s="178"/>
      <c r="VFI52" s="178"/>
      <c r="VFJ52" s="178"/>
      <c r="VFK52" s="178"/>
      <c r="VFL52" s="178"/>
      <c r="VFM52" s="178"/>
      <c r="VFN52" s="178"/>
      <c r="VFO52" s="178"/>
      <c r="VFP52" s="178"/>
      <c r="VFQ52" s="178"/>
      <c r="VFR52" s="178"/>
      <c r="VFS52" s="178"/>
      <c r="VFT52" s="178"/>
      <c r="VFU52" s="178"/>
      <c r="VFV52" s="178"/>
      <c r="VFW52" s="178"/>
      <c r="VFX52" s="178"/>
      <c r="VFY52" s="178"/>
      <c r="VFZ52" s="178"/>
      <c r="VGA52" s="178"/>
      <c r="VGB52" s="178"/>
      <c r="VGC52" s="178"/>
      <c r="VGD52" s="178"/>
      <c r="VGE52" s="178"/>
      <c r="VGF52" s="178"/>
      <c r="VGG52" s="178"/>
      <c r="VGH52" s="178"/>
      <c r="VGI52" s="178"/>
      <c r="VGJ52" s="178"/>
      <c r="VGK52" s="178"/>
      <c r="VGL52" s="178"/>
      <c r="VGM52" s="178"/>
      <c r="VGN52" s="178"/>
      <c r="VGO52" s="178"/>
      <c r="VGP52" s="178"/>
      <c r="VGQ52" s="178"/>
      <c r="VGR52" s="178"/>
      <c r="VGS52" s="178"/>
      <c r="VGT52" s="178"/>
      <c r="VGU52" s="178"/>
      <c r="VGV52" s="178"/>
      <c r="VGW52" s="178"/>
      <c r="VGX52" s="178"/>
      <c r="VGY52" s="178"/>
      <c r="VGZ52" s="178"/>
      <c r="VHA52" s="178"/>
      <c r="VHB52" s="178"/>
      <c r="VHC52" s="178"/>
      <c r="VHD52" s="178"/>
      <c r="VHE52" s="178"/>
      <c r="VHF52" s="178"/>
      <c r="VHG52" s="178"/>
      <c r="VHH52" s="178"/>
      <c r="VHI52" s="178"/>
      <c r="VHJ52" s="178"/>
      <c r="VHK52" s="178"/>
      <c r="VHL52" s="178"/>
      <c r="VHM52" s="178"/>
      <c r="VHN52" s="178"/>
      <c r="VHO52" s="178"/>
      <c r="VHP52" s="178"/>
      <c r="VHQ52" s="178"/>
      <c r="VHR52" s="178"/>
      <c r="VHS52" s="178"/>
      <c r="VHT52" s="178"/>
      <c r="VHU52" s="178"/>
      <c r="VHV52" s="178"/>
      <c r="VHW52" s="178"/>
      <c r="VHX52" s="178"/>
      <c r="VHY52" s="178"/>
      <c r="VHZ52" s="178"/>
      <c r="VIA52" s="178"/>
      <c r="VIB52" s="178"/>
      <c r="VIC52" s="178"/>
      <c r="VID52" s="178"/>
      <c r="VIE52" s="178"/>
      <c r="VIF52" s="178"/>
      <c r="VIG52" s="178"/>
      <c r="VIH52" s="178"/>
      <c r="VII52" s="178"/>
      <c r="VIJ52" s="178"/>
      <c r="VIK52" s="178"/>
      <c r="VIL52" s="178"/>
      <c r="VIM52" s="178"/>
      <c r="VIN52" s="178"/>
      <c r="VIO52" s="178"/>
      <c r="VIP52" s="178"/>
      <c r="VIQ52" s="178"/>
      <c r="VIR52" s="178"/>
      <c r="VIS52" s="178"/>
      <c r="VIT52" s="178"/>
      <c r="VIU52" s="178"/>
      <c r="VIV52" s="178"/>
      <c r="VIW52" s="178"/>
      <c r="VIX52" s="178"/>
      <c r="VIY52" s="178"/>
      <c r="VIZ52" s="178"/>
      <c r="VJA52" s="178"/>
      <c r="VJB52" s="178"/>
      <c r="VJC52" s="178"/>
      <c r="VJD52" s="178"/>
      <c r="VJE52" s="178"/>
      <c r="VJF52" s="178"/>
      <c r="VJG52" s="178"/>
      <c r="VJH52" s="178"/>
      <c r="VJI52" s="178"/>
      <c r="VJJ52" s="178"/>
      <c r="VJK52" s="178"/>
      <c r="VJL52" s="178"/>
      <c r="VJM52" s="178"/>
      <c r="VJN52" s="178"/>
      <c r="VJO52" s="178"/>
      <c r="VJP52" s="178"/>
      <c r="VJQ52" s="178"/>
      <c r="VJR52" s="178"/>
      <c r="VJS52" s="178"/>
      <c r="VJT52" s="178"/>
      <c r="VJU52" s="178"/>
      <c r="VJV52" s="178"/>
      <c r="VJW52" s="178"/>
      <c r="VJX52" s="178"/>
      <c r="VJY52" s="178"/>
      <c r="VJZ52" s="178"/>
      <c r="VKA52" s="178"/>
      <c r="VKB52" s="178"/>
      <c r="VKC52" s="178"/>
      <c r="VKD52" s="178"/>
      <c r="VKE52" s="178"/>
      <c r="VKF52" s="178"/>
      <c r="VKG52" s="178"/>
      <c r="VKH52" s="178"/>
      <c r="VKI52" s="178"/>
      <c r="VKJ52" s="178"/>
      <c r="VKK52" s="178"/>
      <c r="VKL52" s="178"/>
      <c r="VKM52" s="178"/>
      <c r="VKN52" s="178"/>
      <c r="VKO52" s="178"/>
      <c r="VKP52" s="178"/>
      <c r="VKQ52" s="178"/>
      <c r="VKR52" s="178"/>
      <c r="VKS52" s="178"/>
      <c r="VKT52" s="178"/>
      <c r="VKU52" s="178"/>
      <c r="VKV52" s="178"/>
      <c r="VKW52" s="178"/>
      <c r="VKX52" s="178"/>
      <c r="VKY52" s="178"/>
      <c r="VKZ52" s="178"/>
      <c r="VLA52" s="178"/>
      <c r="VLB52" s="178"/>
      <c r="VLC52" s="178"/>
      <c r="VLD52" s="178"/>
      <c r="VLE52" s="178"/>
      <c r="VLF52" s="178"/>
      <c r="VLG52" s="178"/>
      <c r="VLH52" s="178"/>
      <c r="VLI52" s="178"/>
      <c r="VLJ52" s="178"/>
      <c r="VLK52" s="178"/>
      <c r="VLL52" s="178"/>
      <c r="VLM52" s="178"/>
      <c r="VLN52" s="178"/>
      <c r="VLO52" s="178"/>
      <c r="VLP52" s="178"/>
      <c r="VLQ52" s="178"/>
      <c r="VLR52" s="178"/>
      <c r="VLS52" s="178"/>
      <c r="VLT52" s="178"/>
      <c r="VLU52" s="178"/>
      <c r="VLV52" s="178"/>
      <c r="VLW52" s="178"/>
      <c r="VLX52" s="178"/>
      <c r="VLY52" s="178"/>
      <c r="VLZ52" s="178"/>
      <c r="VMA52" s="178"/>
      <c r="VMB52" s="178"/>
      <c r="VMC52" s="178"/>
      <c r="VMD52" s="178"/>
      <c r="VME52" s="178"/>
      <c r="VMF52" s="178"/>
      <c r="VMG52" s="178"/>
      <c r="VMH52" s="178"/>
      <c r="VMI52" s="178"/>
      <c r="VMJ52" s="178"/>
      <c r="VMK52" s="178"/>
      <c r="VML52" s="178"/>
      <c r="VMM52" s="178"/>
      <c r="VMN52" s="178"/>
      <c r="VMO52" s="178"/>
      <c r="VMP52" s="178"/>
      <c r="VMQ52" s="178"/>
      <c r="VMR52" s="178"/>
      <c r="VMS52" s="178"/>
      <c r="VMT52" s="178"/>
      <c r="VMU52" s="178"/>
      <c r="VMV52" s="178"/>
      <c r="VMW52" s="178"/>
      <c r="VMX52" s="178"/>
      <c r="VMY52" s="178"/>
      <c r="VMZ52" s="178"/>
      <c r="VNA52" s="178"/>
      <c r="VNB52" s="178"/>
      <c r="VNC52" s="178"/>
      <c r="VND52" s="178"/>
      <c r="VNE52" s="178"/>
      <c r="VNF52" s="178"/>
      <c r="VNG52" s="178"/>
      <c r="VNH52" s="178"/>
      <c r="VNI52" s="178"/>
      <c r="VNJ52" s="178"/>
      <c r="VNK52" s="178"/>
      <c r="VNL52" s="178"/>
      <c r="VNM52" s="178"/>
      <c r="VNN52" s="178"/>
      <c r="VNO52" s="178"/>
      <c r="VNP52" s="178"/>
      <c r="VNQ52" s="178"/>
      <c r="VNR52" s="178"/>
      <c r="VNS52" s="178"/>
      <c r="VNT52" s="178"/>
      <c r="VNU52" s="178"/>
      <c r="VNV52" s="178"/>
      <c r="VNW52" s="178"/>
      <c r="VNX52" s="178"/>
      <c r="VNY52" s="178"/>
      <c r="VNZ52" s="178"/>
      <c r="VOA52" s="178"/>
      <c r="VOB52" s="178"/>
      <c r="VOC52" s="178"/>
      <c r="VOD52" s="178"/>
      <c r="VOE52" s="178"/>
      <c r="VOF52" s="178"/>
      <c r="VOG52" s="178"/>
      <c r="VOH52" s="178"/>
      <c r="VOI52" s="178"/>
      <c r="VOJ52" s="178"/>
      <c r="VOK52" s="178"/>
      <c r="VOL52" s="178"/>
      <c r="VOM52" s="178"/>
      <c r="VON52" s="178"/>
      <c r="VOO52" s="178"/>
      <c r="VOP52" s="178"/>
      <c r="VOQ52" s="178"/>
      <c r="VOR52" s="178"/>
      <c r="VOS52" s="178"/>
      <c r="VOT52" s="178"/>
      <c r="VOU52" s="178"/>
      <c r="VOV52" s="178"/>
      <c r="VOW52" s="178"/>
      <c r="VOX52" s="178"/>
      <c r="VOY52" s="178"/>
      <c r="VOZ52" s="178"/>
      <c r="VPA52" s="178"/>
      <c r="VPB52" s="178"/>
      <c r="VPC52" s="178"/>
      <c r="VPD52" s="178"/>
      <c r="VPE52" s="178"/>
      <c r="VPF52" s="178"/>
      <c r="VPG52" s="178"/>
      <c r="VPH52" s="178"/>
      <c r="VPI52" s="178"/>
      <c r="VPJ52" s="178"/>
      <c r="VPK52" s="178"/>
      <c r="VPL52" s="178"/>
      <c r="VPM52" s="178"/>
      <c r="VPN52" s="178"/>
      <c r="VPO52" s="178"/>
      <c r="VPP52" s="178"/>
      <c r="VPQ52" s="178"/>
      <c r="VPR52" s="178"/>
      <c r="VPS52" s="178"/>
      <c r="VPT52" s="178"/>
      <c r="VPU52" s="178"/>
      <c r="VPV52" s="178"/>
      <c r="VPW52" s="178"/>
      <c r="VPX52" s="178"/>
      <c r="VPY52" s="178"/>
      <c r="VPZ52" s="178"/>
      <c r="VQA52" s="178"/>
      <c r="VQB52" s="178"/>
      <c r="VQC52" s="178"/>
      <c r="VQD52" s="178"/>
      <c r="VQE52" s="178"/>
      <c r="VQF52" s="178"/>
      <c r="VQG52" s="178"/>
      <c r="VQH52" s="178"/>
      <c r="VQI52" s="178"/>
      <c r="VQJ52" s="178"/>
      <c r="VQK52" s="178"/>
      <c r="VQL52" s="178"/>
      <c r="VQM52" s="178"/>
      <c r="VQN52" s="178"/>
      <c r="VQO52" s="178"/>
      <c r="VQP52" s="178"/>
      <c r="VQQ52" s="178"/>
      <c r="VQR52" s="178"/>
      <c r="VQS52" s="178"/>
      <c r="VQT52" s="178"/>
      <c r="VQU52" s="178"/>
      <c r="VQV52" s="178"/>
      <c r="VQW52" s="178"/>
      <c r="VQX52" s="178"/>
      <c r="VQY52" s="178"/>
      <c r="VQZ52" s="178"/>
      <c r="VRA52" s="178"/>
      <c r="VRB52" s="178"/>
      <c r="VRC52" s="178"/>
      <c r="VRD52" s="178"/>
      <c r="VRE52" s="178"/>
      <c r="VRF52" s="178"/>
      <c r="VRG52" s="178"/>
      <c r="VRH52" s="178"/>
      <c r="VRI52" s="178"/>
      <c r="VRJ52" s="178"/>
      <c r="VRK52" s="178"/>
      <c r="VRL52" s="178"/>
      <c r="VRM52" s="178"/>
      <c r="VRN52" s="178"/>
      <c r="VRO52" s="178"/>
      <c r="VRP52" s="178"/>
      <c r="VRQ52" s="178"/>
      <c r="VRR52" s="178"/>
      <c r="VRS52" s="178"/>
      <c r="VRT52" s="178"/>
      <c r="VRU52" s="178"/>
      <c r="VRV52" s="178"/>
      <c r="VRW52" s="178"/>
      <c r="VRX52" s="178"/>
      <c r="VRY52" s="178"/>
      <c r="VRZ52" s="178"/>
      <c r="VSA52" s="178"/>
      <c r="VSB52" s="178"/>
      <c r="VSC52" s="178"/>
      <c r="VSD52" s="178"/>
      <c r="VSE52" s="178"/>
      <c r="VSF52" s="178"/>
      <c r="VSG52" s="178"/>
      <c r="VSH52" s="178"/>
      <c r="VSI52" s="178"/>
      <c r="VSJ52" s="178"/>
      <c r="VSK52" s="178"/>
      <c r="VSL52" s="178"/>
      <c r="VSM52" s="178"/>
      <c r="VSN52" s="178"/>
      <c r="VSO52" s="178"/>
      <c r="VSP52" s="178"/>
      <c r="VSQ52" s="178"/>
      <c r="VSR52" s="178"/>
      <c r="VSS52" s="178"/>
      <c r="VST52" s="178"/>
      <c r="VSU52" s="178"/>
      <c r="VSV52" s="178"/>
      <c r="VSW52" s="178"/>
      <c r="VSX52" s="178"/>
      <c r="VSY52" s="178"/>
      <c r="VSZ52" s="178"/>
      <c r="VTA52" s="178"/>
      <c r="VTB52" s="178"/>
      <c r="VTC52" s="178"/>
      <c r="VTD52" s="178"/>
      <c r="VTE52" s="178"/>
      <c r="VTF52" s="178"/>
      <c r="VTG52" s="178"/>
      <c r="VTH52" s="178"/>
      <c r="VTI52" s="178"/>
      <c r="VTJ52" s="178"/>
      <c r="VTK52" s="178"/>
      <c r="VTL52" s="178"/>
      <c r="VTM52" s="178"/>
      <c r="VTN52" s="178"/>
      <c r="VTO52" s="178"/>
      <c r="VTP52" s="178"/>
      <c r="VTQ52" s="178"/>
      <c r="VTR52" s="178"/>
      <c r="VTS52" s="178"/>
      <c r="VTT52" s="178"/>
      <c r="VTU52" s="178"/>
      <c r="VTV52" s="178"/>
      <c r="VTW52" s="178"/>
      <c r="VTX52" s="178"/>
      <c r="VTY52" s="178"/>
      <c r="VTZ52" s="178"/>
      <c r="VUA52" s="178"/>
      <c r="VUB52" s="178"/>
      <c r="VUC52" s="178"/>
      <c r="VUD52" s="178"/>
      <c r="VUE52" s="178"/>
      <c r="VUF52" s="178"/>
      <c r="VUG52" s="178"/>
      <c r="VUH52" s="178"/>
      <c r="VUI52" s="178"/>
      <c r="VUJ52" s="178"/>
      <c r="VUK52" s="178"/>
      <c r="VUL52" s="178"/>
      <c r="VUM52" s="178"/>
      <c r="VUN52" s="178"/>
      <c r="VUO52" s="178"/>
      <c r="VUP52" s="178"/>
      <c r="VUQ52" s="178"/>
      <c r="VUR52" s="178"/>
      <c r="VUS52" s="178"/>
      <c r="VUT52" s="178"/>
      <c r="VUU52" s="178"/>
      <c r="VUV52" s="178"/>
      <c r="VUW52" s="178"/>
      <c r="VUX52" s="178"/>
      <c r="VUY52" s="178"/>
      <c r="VUZ52" s="178"/>
      <c r="VVA52" s="178"/>
      <c r="VVB52" s="178"/>
      <c r="VVC52" s="178"/>
      <c r="VVD52" s="178"/>
      <c r="VVE52" s="178"/>
      <c r="VVF52" s="178"/>
      <c r="VVG52" s="178"/>
      <c r="VVH52" s="178"/>
      <c r="VVI52" s="178"/>
      <c r="VVJ52" s="178"/>
      <c r="VVK52" s="178"/>
      <c r="VVL52" s="178"/>
      <c r="VVM52" s="178"/>
      <c r="VVN52" s="178"/>
      <c r="VVO52" s="178"/>
      <c r="VVP52" s="178"/>
      <c r="VVQ52" s="178"/>
      <c r="VVR52" s="178"/>
      <c r="VVS52" s="178"/>
      <c r="VVT52" s="178"/>
      <c r="VVU52" s="178"/>
      <c r="VVV52" s="178"/>
      <c r="VVW52" s="178"/>
      <c r="VVX52" s="178"/>
      <c r="VVY52" s="178"/>
      <c r="VVZ52" s="178"/>
      <c r="VWA52" s="178"/>
      <c r="VWB52" s="178"/>
      <c r="VWC52" s="178"/>
      <c r="VWD52" s="178"/>
      <c r="VWE52" s="178"/>
      <c r="VWF52" s="178"/>
      <c r="VWG52" s="178"/>
      <c r="VWH52" s="178"/>
      <c r="VWI52" s="178"/>
      <c r="VWJ52" s="178"/>
      <c r="VWK52" s="178"/>
      <c r="VWL52" s="178"/>
      <c r="VWM52" s="178"/>
      <c r="VWN52" s="178"/>
      <c r="VWO52" s="178"/>
      <c r="VWP52" s="178"/>
      <c r="VWQ52" s="178"/>
      <c r="VWR52" s="178"/>
      <c r="VWS52" s="178"/>
      <c r="VWT52" s="178"/>
      <c r="VWU52" s="178"/>
      <c r="VWV52" s="178"/>
      <c r="VWW52" s="178"/>
      <c r="VWX52" s="178"/>
      <c r="VWY52" s="178"/>
      <c r="VWZ52" s="178"/>
      <c r="VXA52" s="178"/>
      <c r="VXB52" s="178"/>
      <c r="VXC52" s="178"/>
      <c r="VXD52" s="178"/>
      <c r="VXE52" s="178"/>
      <c r="VXF52" s="178"/>
      <c r="VXG52" s="178"/>
      <c r="VXH52" s="178"/>
      <c r="VXI52" s="178"/>
      <c r="VXJ52" s="178"/>
      <c r="VXK52" s="178"/>
      <c r="VXL52" s="178"/>
      <c r="VXM52" s="178"/>
      <c r="VXN52" s="178"/>
      <c r="VXO52" s="178"/>
      <c r="VXP52" s="178"/>
      <c r="VXQ52" s="178"/>
      <c r="VXR52" s="178"/>
      <c r="VXS52" s="178"/>
      <c r="VXT52" s="178"/>
      <c r="VXU52" s="178"/>
      <c r="VXV52" s="178"/>
      <c r="VXW52" s="178"/>
      <c r="VXX52" s="178"/>
      <c r="VXY52" s="178"/>
      <c r="VXZ52" s="178"/>
      <c r="VYA52" s="178"/>
      <c r="VYB52" s="178"/>
      <c r="VYC52" s="178"/>
      <c r="VYD52" s="178"/>
      <c r="VYE52" s="178"/>
      <c r="VYF52" s="178"/>
      <c r="VYG52" s="178"/>
      <c r="VYH52" s="178"/>
      <c r="VYI52" s="178"/>
      <c r="VYJ52" s="178"/>
      <c r="VYK52" s="178"/>
      <c r="VYL52" s="178"/>
      <c r="VYM52" s="178"/>
      <c r="VYN52" s="178"/>
      <c r="VYO52" s="178"/>
      <c r="VYP52" s="178"/>
      <c r="VYQ52" s="178"/>
      <c r="VYR52" s="178"/>
      <c r="VYS52" s="178"/>
      <c r="VYT52" s="178"/>
      <c r="VYU52" s="178"/>
      <c r="VYV52" s="178"/>
      <c r="VYW52" s="178"/>
      <c r="VYX52" s="178"/>
      <c r="VYY52" s="178"/>
      <c r="VYZ52" s="178"/>
      <c r="VZA52" s="178"/>
      <c r="VZB52" s="178"/>
      <c r="VZC52" s="178"/>
      <c r="VZD52" s="178"/>
      <c r="VZE52" s="178"/>
      <c r="VZF52" s="178"/>
      <c r="VZG52" s="178"/>
      <c r="VZH52" s="178"/>
      <c r="VZI52" s="178"/>
      <c r="VZJ52" s="178"/>
      <c r="VZK52" s="178"/>
      <c r="VZL52" s="178"/>
      <c r="VZM52" s="178"/>
      <c r="VZN52" s="178"/>
      <c r="VZO52" s="178"/>
      <c r="VZP52" s="178"/>
      <c r="VZQ52" s="178"/>
      <c r="VZR52" s="178"/>
      <c r="VZS52" s="178"/>
      <c r="VZT52" s="178"/>
      <c r="VZU52" s="178"/>
      <c r="VZV52" s="178"/>
      <c r="VZW52" s="178"/>
      <c r="VZX52" s="178"/>
      <c r="VZY52" s="178"/>
      <c r="VZZ52" s="178"/>
      <c r="WAA52" s="178"/>
      <c r="WAB52" s="178"/>
      <c r="WAC52" s="178"/>
      <c r="WAD52" s="178"/>
      <c r="WAE52" s="178"/>
      <c r="WAF52" s="178"/>
      <c r="WAG52" s="178"/>
      <c r="WAH52" s="178"/>
      <c r="WAI52" s="178"/>
      <c r="WAJ52" s="178"/>
      <c r="WAK52" s="178"/>
      <c r="WAL52" s="178"/>
      <c r="WAM52" s="178"/>
      <c r="WAN52" s="178"/>
      <c r="WAO52" s="178"/>
      <c r="WAP52" s="178"/>
      <c r="WAQ52" s="178"/>
      <c r="WAR52" s="178"/>
      <c r="WAS52" s="178"/>
      <c r="WAT52" s="178"/>
      <c r="WAU52" s="178"/>
      <c r="WAV52" s="178"/>
      <c r="WAW52" s="178"/>
      <c r="WAX52" s="178"/>
      <c r="WAY52" s="178"/>
      <c r="WAZ52" s="178"/>
      <c r="WBA52" s="178"/>
      <c r="WBB52" s="178"/>
      <c r="WBC52" s="178"/>
      <c r="WBD52" s="178"/>
      <c r="WBE52" s="178"/>
      <c r="WBF52" s="178"/>
      <c r="WBG52" s="178"/>
      <c r="WBH52" s="178"/>
      <c r="WBI52" s="178"/>
      <c r="WBJ52" s="178"/>
      <c r="WBK52" s="178"/>
      <c r="WBL52" s="178"/>
      <c r="WBM52" s="178"/>
      <c r="WBN52" s="178"/>
      <c r="WBO52" s="178"/>
      <c r="WBP52" s="178"/>
      <c r="WBQ52" s="178"/>
      <c r="WBR52" s="178"/>
      <c r="WBS52" s="178"/>
      <c r="WBT52" s="178"/>
      <c r="WBU52" s="178"/>
      <c r="WBV52" s="178"/>
      <c r="WBW52" s="178"/>
      <c r="WBX52" s="178"/>
      <c r="WBY52" s="178"/>
      <c r="WBZ52" s="178"/>
      <c r="WCA52" s="178"/>
      <c r="WCB52" s="178"/>
      <c r="WCC52" s="178"/>
      <c r="WCD52" s="178"/>
      <c r="WCE52" s="178"/>
      <c r="WCF52" s="178"/>
      <c r="WCG52" s="178"/>
      <c r="WCH52" s="178"/>
      <c r="WCI52" s="178"/>
      <c r="WCJ52" s="178"/>
      <c r="WCK52" s="178"/>
      <c r="WCL52" s="178"/>
      <c r="WCM52" s="178"/>
      <c r="WCN52" s="178"/>
      <c r="WCO52" s="178"/>
      <c r="WCP52" s="178"/>
      <c r="WCQ52" s="178"/>
      <c r="WCR52" s="178"/>
      <c r="WCS52" s="178"/>
      <c r="WCT52" s="178"/>
      <c r="WCU52" s="178"/>
      <c r="WCV52" s="178"/>
      <c r="WCW52" s="178"/>
      <c r="WCX52" s="178"/>
      <c r="WCY52" s="178"/>
      <c r="WCZ52" s="178"/>
      <c r="WDA52" s="178"/>
      <c r="WDB52" s="178"/>
      <c r="WDC52" s="178"/>
      <c r="WDD52" s="178"/>
      <c r="WDE52" s="178"/>
      <c r="WDF52" s="178"/>
      <c r="WDG52" s="178"/>
      <c r="WDH52" s="178"/>
      <c r="WDI52" s="178"/>
      <c r="WDJ52" s="178"/>
      <c r="WDK52" s="178"/>
      <c r="WDL52" s="178"/>
      <c r="WDM52" s="178"/>
      <c r="WDN52" s="178"/>
      <c r="WDO52" s="178"/>
      <c r="WDP52" s="178"/>
      <c r="WDQ52" s="178"/>
      <c r="WDR52" s="178"/>
      <c r="WDS52" s="178"/>
      <c r="WDT52" s="178"/>
      <c r="WDU52" s="178"/>
      <c r="WDV52" s="178"/>
      <c r="WDW52" s="178"/>
      <c r="WDX52" s="178"/>
      <c r="WDY52" s="178"/>
      <c r="WDZ52" s="178"/>
      <c r="WEA52" s="178"/>
      <c r="WEB52" s="178"/>
      <c r="WEC52" s="178"/>
      <c r="WED52" s="178"/>
      <c r="WEE52" s="178"/>
      <c r="WEF52" s="178"/>
      <c r="WEG52" s="178"/>
      <c r="WEH52" s="178"/>
      <c r="WEI52" s="178"/>
      <c r="WEJ52" s="178"/>
      <c r="WEK52" s="178"/>
      <c r="WEL52" s="178"/>
      <c r="WEM52" s="178"/>
      <c r="WEN52" s="178"/>
      <c r="WEO52" s="178"/>
      <c r="WEP52" s="178"/>
      <c r="WEQ52" s="178"/>
      <c r="WER52" s="178"/>
      <c r="WES52" s="178"/>
      <c r="WET52" s="178"/>
      <c r="WEU52" s="178"/>
      <c r="WEV52" s="178"/>
      <c r="WEW52" s="178"/>
      <c r="WEX52" s="178"/>
      <c r="WEY52" s="178"/>
      <c r="WEZ52" s="178"/>
      <c r="WFA52" s="178"/>
      <c r="WFB52" s="178"/>
      <c r="WFC52" s="178"/>
      <c r="WFD52" s="178"/>
      <c r="WFE52" s="178"/>
      <c r="WFF52" s="178"/>
      <c r="WFG52" s="178"/>
      <c r="WFH52" s="178"/>
      <c r="WFI52" s="178"/>
      <c r="WFJ52" s="178"/>
      <c r="WFK52" s="178"/>
      <c r="WFL52" s="178"/>
      <c r="WFM52" s="178"/>
      <c r="WFN52" s="178"/>
      <c r="WFO52" s="178"/>
      <c r="WFP52" s="178"/>
      <c r="WFQ52" s="178"/>
      <c r="WFR52" s="178"/>
      <c r="WFS52" s="178"/>
      <c r="WFT52" s="178"/>
      <c r="WFU52" s="178"/>
      <c r="WFV52" s="178"/>
      <c r="WFW52" s="178"/>
      <c r="WFX52" s="178"/>
      <c r="WFY52" s="178"/>
      <c r="WFZ52" s="178"/>
      <c r="WGA52" s="178"/>
      <c r="WGB52" s="178"/>
      <c r="WGC52" s="178"/>
      <c r="WGD52" s="178"/>
      <c r="WGE52" s="178"/>
      <c r="WGF52" s="178"/>
      <c r="WGG52" s="178"/>
      <c r="WGH52" s="178"/>
      <c r="WGI52" s="178"/>
      <c r="WGJ52" s="178"/>
      <c r="WGK52" s="178"/>
      <c r="WGL52" s="178"/>
      <c r="WGM52" s="178"/>
      <c r="WGN52" s="178"/>
      <c r="WGO52" s="178"/>
      <c r="WGP52" s="178"/>
      <c r="WGQ52" s="178"/>
      <c r="WGR52" s="178"/>
      <c r="WGS52" s="178"/>
      <c r="WGT52" s="178"/>
      <c r="WGU52" s="178"/>
      <c r="WGV52" s="178"/>
      <c r="WGW52" s="178"/>
      <c r="WGX52" s="178"/>
      <c r="WGY52" s="178"/>
      <c r="WGZ52" s="178"/>
      <c r="WHA52" s="178"/>
      <c r="WHB52" s="178"/>
      <c r="WHC52" s="178"/>
      <c r="WHD52" s="178"/>
      <c r="WHE52" s="178"/>
      <c r="WHF52" s="178"/>
      <c r="WHG52" s="178"/>
      <c r="WHH52" s="178"/>
      <c r="WHI52" s="178"/>
      <c r="WHJ52" s="178"/>
      <c r="WHK52" s="178"/>
      <c r="WHL52" s="178"/>
      <c r="WHM52" s="178"/>
      <c r="WHN52" s="178"/>
      <c r="WHO52" s="178"/>
      <c r="WHP52" s="178"/>
      <c r="WHQ52" s="178"/>
      <c r="WHR52" s="178"/>
      <c r="WHS52" s="178"/>
      <c r="WHT52" s="178"/>
      <c r="WHU52" s="178"/>
      <c r="WHV52" s="178"/>
      <c r="WHW52" s="178"/>
      <c r="WHX52" s="178"/>
      <c r="WHY52" s="178"/>
      <c r="WHZ52" s="178"/>
      <c r="WIA52" s="178"/>
      <c r="WIB52" s="178"/>
      <c r="WIC52" s="178"/>
      <c r="WID52" s="178"/>
      <c r="WIE52" s="178"/>
      <c r="WIF52" s="178"/>
      <c r="WIG52" s="178"/>
      <c r="WIH52" s="178"/>
      <c r="WII52" s="178"/>
      <c r="WIJ52" s="178"/>
      <c r="WIK52" s="178"/>
      <c r="WIL52" s="178"/>
      <c r="WIM52" s="178"/>
      <c r="WIN52" s="178"/>
      <c r="WIO52" s="178"/>
      <c r="WIP52" s="178"/>
      <c r="WIQ52" s="178"/>
      <c r="WIR52" s="178"/>
      <c r="WIS52" s="178"/>
      <c r="WIT52" s="178"/>
      <c r="WIU52" s="178"/>
      <c r="WIV52" s="178"/>
      <c r="WIW52" s="178"/>
      <c r="WIX52" s="178"/>
      <c r="WIY52" s="178"/>
      <c r="WIZ52" s="178"/>
      <c r="WJA52" s="178"/>
      <c r="WJB52" s="178"/>
      <c r="WJC52" s="178"/>
      <c r="WJD52" s="178"/>
      <c r="WJE52" s="178"/>
      <c r="WJF52" s="178"/>
      <c r="WJG52" s="178"/>
      <c r="WJH52" s="178"/>
      <c r="WJI52" s="178"/>
      <c r="WJJ52" s="178"/>
      <c r="WJK52" s="178"/>
      <c r="WJL52" s="178"/>
      <c r="WJM52" s="178"/>
      <c r="WJN52" s="178"/>
      <c r="WJO52" s="178"/>
      <c r="WJP52" s="178"/>
      <c r="WJQ52" s="178"/>
      <c r="WJR52" s="178"/>
      <c r="WJS52" s="178"/>
      <c r="WJT52" s="178"/>
      <c r="WJU52" s="178"/>
      <c r="WJV52" s="178"/>
      <c r="WJW52" s="178"/>
      <c r="WJX52" s="178"/>
      <c r="WJY52" s="178"/>
      <c r="WJZ52" s="178"/>
      <c r="WKA52" s="178"/>
      <c r="WKB52" s="178"/>
      <c r="WKC52" s="178"/>
      <c r="WKD52" s="178"/>
      <c r="WKE52" s="178"/>
      <c r="WKF52" s="178"/>
      <c r="WKG52" s="178"/>
      <c r="WKH52" s="178"/>
      <c r="WKI52" s="178"/>
      <c r="WKJ52" s="178"/>
      <c r="WKK52" s="178"/>
      <c r="WKL52" s="178"/>
      <c r="WKM52" s="178"/>
      <c r="WKN52" s="178"/>
      <c r="WKO52" s="178"/>
      <c r="WKP52" s="178"/>
      <c r="WKQ52" s="178"/>
      <c r="WKR52" s="178"/>
      <c r="WKS52" s="178"/>
      <c r="WKT52" s="178"/>
      <c r="WKU52" s="178"/>
      <c r="WKV52" s="178"/>
      <c r="WKW52" s="178"/>
      <c r="WKX52" s="178"/>
      <c r="WKY52" s="178"/>
      <c r="WKZ52" s="178"/>
      <c r="WLA52" s="178"/>
      <c r="WLB52" s="178"/>
      <c r="WLC52" s="178"/>
      <c r="WLD52" s="178"/>
      <c r="WLE52" s="178"/>
      <c r="WLF52" s="178"/>
      <c r="WLG52" s="178"/>
      <c r="WLH52" s="178"/>
      <c r="WLI52" s="178"/>
      <c r="WLJ52" s="178"/>
      <c r="WLK52" s="178"/>
      <c r="WLL52" s="178"/>
      <c r="WLM52" s="178"/>
      <c r="WLN52" s="178"/>
      <c r="WLO52" s="178"/>
      <c r="WLP52" s="178"/>
      <c r="WLQ52" s="178"/>
      <c r="WLR52" s="178"/>
      <c r="WLS52" s="178"/>
      <c r="WLT52" s="178"/>
      <c r="WLU52" s="178"/>
      <c r="WLV52" s="178"/>
      <c r="WLW52" s="178"/>
      <c r="WLX52" s="178"/>
      <c r="WLY52" s="178"/>
      <c r="WLZ52" s="178"/>
      <c r="WMA52" s="178"/>
      <c r="WMB52" s="178"/>
      <c r="WMC52" s="178"/>
      <c r="WMD52" s="178"/>
      <c r="WME52" s="178"/>
      <c r="WMF52" s="178"/>
      <c r="WMG52" s="178"/>
      <c r="WMH52" s="178"/>
      <c r="WMI52" s="178"/>
      <c r="WMJ52" s="178"/>
      <c r="WMK52" s="178"/>
      <c r="WML52" s="178"/>
      <c r="WMM52" s="178"/>
      <c r="WMN52" s="178"/>
      <c r="WMO52" s="178"/>
      <c r="WMP52" s="178"/>
      <c r="WMQ52" s="178"/>
      <c r="WMR52" s="178"/>
      <c r="WMS52" s="178"/>
      <c r="WMT52" s="178"/>
      <c r="WMU52" s="178"/>
      <c r="WMV52" s="178"/>
      <c r="WMW52" s="178"/>
      <c r="WMX52" s="178"/>
      <c r="WMY52" s="178"/>
      <c r="WMZ52" s="178"/>
      <c r="WNA52" s="178"/>
      <c r="WNB52" s="178"/>
      <c r="WNC52" s="178"/>
      <c r="WND52" s="178"/>
      <c r="WNE52" s="178"/>
      <c r="WNF52" s="178"/>
      <c r="WNG52" s="178"/>
      <c r="WNH52" s="178"/>
      <c r="WNI52" s="178"/>
      <c r="WNJ52" s="178"/>
      <c r="WNK52" s="178"/>
      <c r="WNL52" s="178"/>
      <c r="WNM52" s="178"/>
      <c r="WNN52" s="178"/>
      <c r="WNO52" s="178"/>
      <c r="WNP52" s="178"/>
      <c r="WNQ52" s="178"/>
      <c r="WNR52" s="178"/>
      <c r="WNS52" s="178"/>
      <c r="WNT52" s="178"/>
      <c r="WNU52" s="178"/>
      <c r="WNV52" s="178"/>
      <c r="WNW52" s="178"/>
      <c r="WNX52" s="178"/>
      <c r="WNY52" s="178"/>
      <c r="WNZ52" s="178"/>
      <c r="WOA52" s="178"/>
      <c r="WOB52" s="178"/>
      <c r="WOC52" s="178"/>
      <c r="WOD52" s="178"/>
      <c r="WOE52" s="178"/>
      <c r="WOF52" s="178"/>
      <c r="WOG52" s="178"/>
      <c r="WOH52" s="178"/>
      <c r="WOI52" s="178"/>
      <c r="WOJ52" s="178"/>
      <c r="WOK52" s="178"/>
      <c r="WOL52" s="178"/>
      <c r="WOM52" s="178"/>
      <c r="WON52" s="178"/>
      <c r="WOO52" s="178"/>
      <c r="WOP52" s="178"/>
      <c r="WOQ52" s="178"/>
      <c r="WOR52" s="178"/>
      <c r="WOS52" s="178"/>
      <c r="WOT52" s="178"/>
      <c r="WOU52" s="178"/>
      <c r="WOV52" s="178"/>
      <c r="WOW52" s="178"/>
      <c r="WOX52" s="178"/>
      <c r="WOY52" s="178"/>
      <c r="WOZ52" s="178"/>
      <c r="WPA52" s="178"/>
      <c r="WPB52" s="178"/>
      <c r="WPC52" s="178"/>
      <c r="WPD52" s="178"/>
      <c r="WPE52" s="178"/>
      <c r="WPF52" s="178"/>
      <c r="WPG52" s="178"/>
      <c r="WPH52" s="178"/>
      <c r="WPI52" s="178"/>
      <c r="WPJ52" s="178"/>
      <c r="WPK52" s="178"/>
      <c r="WPL52" s="178"/>
      <c r="WPM52" s="178"/>
      <c r="WPN52" s="178"/>
      <c r="WPO52" s="178"/>
      <c r="WPP52" s="178"/>
      <c r="WPQ52" s="178"/>
      <c r="WPR52" s="178"/>
      <c r="WPS52" s="178"/>
      <c r="WPT52" s="178"/>
      <c r="WPU52" s="178"/>
      <c r="WPV52" s="178"/>
      <c r="WPW52" s="178"/>
      <c r="WPX52" s="178"/>
      <c r="WPY52" s="178"/>
      <c r="WPZ52" s="178"/>
      <c r="WQA52" s="178"/>
      <c r="WQB52" s="178"/>
      <c r="WQC52" s="178"/>
      <c r="WQD52" s="178"/>
      <c r="WQE52" s="178"/>
      <c r="WQF52" s="178"/>
      <c r="WQG52" s="178"/>
      <c r="WQH52" s="178"/>
      <c r="WQI52" s="178"/>
      <c r="WQJ52" s="178"/>
      <c r="WQK52" s="178"/>
      <c r="WQL52" s="178"/>
      <c r="WQM52" s="178"/>
      <c r="WQN52" s="178"/>
      <c r="WQO52" s="178"/>
      <c r="WQP52" s="178"/>
      <c r="WQQ52" s="178"/>
      <c r="WQR52" s="178"/>
      <c r="WQS52" s="178"/>
      <c r="WQT52" s="178"/>
      <c r="WQU52" s="178"/>
      <c r="WQV52" s="178"/>
      <c r="WQW52" s="178"/>
      <c r="WQX52" s="178"/>
      <c r="WQY52" s="178"/>
      <c r="WQZ52" s="178"/>
      <c r="WRA52" s="178"/>
      <c r="WRB52" s="178"/>
      <c r="WRC52" s="178"/>
      <c r="WRD52" s="178"/>
      <c r="WRE52" s="178"/>
      <c r="WRF52" s="178"/>
      <c r="WRG52" s="178"/>
      <c r="WRH52" s="178"/>
      <c r="WRI52" s="178"/>
      <c r="WRJ52" s="178"/>
      <c r="WRK52" s="178"/>
      <c r="WRL52" s="178"/>
      <c r="WRM52" s="178"/>
      <c r="WRN52" s="178"/>
      <c r="WRO52" s="178"/>
      <c r="WRP52" s="178"/>
      <c r="WRQ52" s="178"/>
      <c r="WRR52" s="178"/>
      <c r="WRS52" s="178"/>
      <c r="WRT52" s="178"/>
      <c r="WRU52" s="178"/>
      <c r="WRV52" s="178"/>
      <c r="WRW52" s="178"/>
      <c r="WRX52" s="178"/>
      <c r="WRY52" s="178"/>
      <c r="WRZ52" s="178"/>
      <c r="WSA52" s="178"/>
      <c r="WSB52" s="178"/>
      <c r="WSC52" s="178"/>
      <c r="WSD52" s="178"/>
      <c r="WSE52" s="178"/>
      <c r="WSF52" s="178"/>
      <c r="WSG52" s="178"/>
      <c r="WSH52" s="178"/>
      <c r="WSI52" s="178"/>
      <c r="WSJ52" s="178"/>
      <c r="WSK52" s="178"/>
      <c r="WSL52" s="178"/>
      <c r="WSM52" s="178"/>
      <c r="WSN52" s="178"/>
      <c r="WSO52" s="178"/>
      <c r="WSP52" s="178"/>
      <c r="WSQ52" s="178"/>
      <c r="WSR52" s="178"/>
      <c r="WSS52" s="178"/>
      <c r="WST52" s="178"/>
      <c r="WSU52" s="178"/>
      <c r="WSV52" s="178"/>
      <c r="WSW52" s="178"/>
      <c r="WSX52" s="178"/>
      <c r="WSY52" s="178"/>
      <c r="WSZ52" s="178"/>
      <c r="WTA52" s="178"/>
      <c r="WTB52" s="178"/>
      <c r="WTC52" s="178"/>
      <c r="WTD52" s="178"/>
      <c r="WTE52" s="178"/>
      <c r="WTF52" s="178"/>
      <c r="WTG52" s="178"/>
      <c r="WTH52" s="178"/>
      <c r="WTI52" s="178"/>
      <c r="WTJ52" s="178"/>
      <c r="WTK52" s="178"/>
      <c r="WTL52" s="178"/>
      <c r="WTM52" s="178"/>
      <c r="WTN52" s="178"/>
      <c r="WTO52" s="178"/>
      <c r="WTP52" s="178"/>
      <c r="WTQ52" s="178"/>
      <c r="WTR52" s="178"/>
      <c r="WTS52" s="178"/>
      <c r="WTT52" s="178"/>
      <c r="WTU52" s="178"/>
      <c r="WTV52" s="178"/>
      <c r="WTW52" s="178"/>
      <c r="WTX52" s="178"/>
      <c r="WTY52" s="178"/>
      <c r="WTZ52" s="178"/>
      <c r="WUA52" s="178"/>
      <c r="WUB52" s="178"/>
      <c r="WUC52" s="178"/>
      <c r="WUD52" s="178"/>
      <c r="WUE52" s="178"/>
      <c r="WUF52" s="178"/>
      <c r="WUG52" s="178"/>
      <c r="WUH52" s="178"/>
      <c r="WUI52" s="178"/>
      <c r="WUJ52" s="178"/>
      <c r="WUK52" s="178"/>
      <c r="WUL52" s="178"/>
      <c r="WUM52" s="178"/>
      <c r="WUN52" s="178"/>
      <c r="WUO52" s="178"/>
      <c r="WUP52" s="178"/>
      <c r="WUQ52" s="178"/>
      <c r="WUR52" s="178"/>
      <c r="WUS52" s="178"/>
      <c r="WUT52" s="178"/>
      <c r="WUU52" s="178"/>
      <c r="WUV52" s="178"/>
      <c r="WUW52" s="178"/>
      <c r="WUX52" s="178"/>
      <c r="WUY52" s="178"/>
      <c r="WUZ52" s="178"/>
      <c r="WVA52" s="178"/>
      <c r="WVB52" s="178"/>
      <c r="WVC52" s="178"/>
      <c r="WVD52" s="178"/>
      <c r="WVE52" s="178"/>
      <c r="WVF52" s="178"/>
      <c r="WVG52" s="178"/>
      <c r="WVH52" s="178"/>
      <c r="WVI52" s="178"/>
      <c r="WVJ52" s="178"/>
      <c r="WVK52" s="178"/>
      <c r="WVL52" s="178"/>
      <c r="WVM52" s="178"/>
      <c r="WVN52" s="178"/>
      <c r="WVO52" s="178"/>
      <c r="WVP52" s="178"/>
      <c r="WVQ52" s="178"/>
      <c r="WVR52" s="178"/>
      <c r="WVS52" s="178"/>
      <c r="WVT52" s="178"/>
      <c r="WVU52" s="178"/>
      <c r="WVV52" s="178"/>
      <c r="WVW52" s="178"/>
      <c r="WVX52" s="178"/>
      <c r="WVY52" s="178"/>
      <c r="WVZ52" s="178"/>
      <c r="WWA52" s="178"/>
      <c r="WWB52" s="178"/>
      <c r="WWC52" s="178"/>
      <c r="WWD52" s="178"/>
      <c r="WWE52" s="178"/>
      <c r="WWF52" s="178"/>
      <c r="WWG52" s="178"/>
      <c r="WWH52" s="178"/>
      <c r="WWI52" s="178"/>
      <c r="WWJ52" s="178"/>
      <c r="WWK52" s="178"/>
      <c r="WWL52" s="178"/>
      <c r="WWM52" s="178"/>
      <c r="WWN52" s="178"/>
      <c r="WWO52" s="178"/>
      <c r="WWP52" s="178"/>
      <c r="WWQ52" s="178"/>
      <c r="WWR52" s="178"/>
      <c r="WWS52" s="178"/>
      <c r="WWT52" s="178"/>
      <c r="WWU52" s="178"/>
      <c r="WWV52" s="178"/>
      <c r="WWW52" s="178"/>
      <c r="WWX52" s="178"/>
      <c r="WWY52" s="178"/>
      <c r="WWZ52" s="178"/>
      <c r="WXA52" s="178"/>
      <c r="WXB52" s="178"/>
      <c r="WXC52" s="178"/>
      <c r="WXD52" s="178"/>
      <c r="WXE52" s="178"/>
      <c r="WXF52" s="178"/>
      <c r="WXG52" s="178"/>
      <c r="WXH52" s="178"/>
      <c r="WXI52" s="178"/>
      <c r="WXJ52" s="178"/>
      <c r="WXK52" s="178"/>
      <c r="WXL52" s="178"/>
      <c r="WXM52" s="178"/>
      <c r="WXN52" s="178"/>
      <c r="WXO52" s="178"/>
      <c r="WXP52" s="178"/>
      <c r="WXQ52" s="178"/>
      <c r="WXR52" s="178"/>
      <c r="WXS52" s="178"/>
      <c r="WXT52" s="178"/>
      <c r="WXU52" s="178"/>
      <c r="WXV52" s="178"/>
      <c r="WXW52" s="178"/>
      <c r="WXX52" s="178"/>
      <c r="WXY52" s="178"/>
      <c r="WXZ52" s="178"/>
      <c r="WYA52" s="178"/>
      <c r="WYB52" s="178"/>
      <c r="WYC52" s="178"/>
      <c r="WYD52" s="178"/>
      <c r="WYE52" s="178"/>
      <c r="WYF52" s="178"/>
      <c r="WYG52" s="178"/>
      <c r="WYH52" s="178"/>
      <c r="WYI52" s="178"/>
      <c r="WYJ52" s="178"/>
      <c r="WYK52" s="178"/>
      <c r="WYL52" s="178"/>
      <c r="WYM52" s="178"/>
      <c r="WYN52" s="178"/>
      <c r="WYO52" s="178"/>
      <c r="WYP52" s="178"/>
      <c r="WYQ52" s="178"/>
      <c r="WYR52" s="178"/>
      <c r="WYS52" s="178"/>
      <c r="WYT52" s="178"/>
      <c r="WYU52" s="178"/>
      <c r="WYV52" s="178"/>
      <c r="WYW52" s="178"/>
      <c r="WYX52" s="178"/>
      <c r="WYY52" s="178"/>
      <c r="WYZ52" s="178"/>
      <c r="WZA52" s="178"/>
      <c r="WZB52" s="178"/>
      <c r="WZC52" s="178"/>
      <c r="WZD52" s="178"/>
      <c r="WZE52" s="178"/>
      <c r="WZF52" s="178"/>
      <c r="WZG52" s="178"/>
      <c r="WZH52" s="178"/>
      <c r="WZI52" s="178"/>
      <c r="WZJ52" s="178"/>
      <c r="WZK52" s="178"/>
      <c r="WZL52" s="178"/>
      <c r="WZM52" s="178"/>
      <c r="WZN52" s="178"/>
      <c r="WZO52" s="178"/>
      <c r="WZP52" s="178"/>
      <c r="WZQ52" s="178"/>
      <c r="WZR52" s="178"/>
      <c r="WZS52" s="178"/>
      <c r="WZT52" s="178"/>
      <c r="WZU52" s="178"/>
      <c r="WZV52" s="178"/>
      <c r="WZW52" s="178"/>
      <c r="WZX52" s="178"/>
      <c r="WZY52" s="178"/>
      <c r="WZZ52" s="178"/>
      <c r="XAA52" s="178"/>
      <c r="XAB52" s="178"/>
      <c r="XAC52" s="178"/>
      <c r="XAD52" s="178"/>
      <c r="XAE52" s="178"/>
      <c r="XAF52" s="178"/>
      <c r="XAG52" s="178"/>
      <c r="XAH52" s="178"/>
      <c r="XAI52" s="178"/>
      <c r="XAJ52" s="178"/>
      <c r="XAK52" s="178"/>
      <c r="XAL52" s="178"/>
      <c r="XAM52" s="178"/>
      <c r="XAN52" s="178"/>
      <c r="XAO52" s="178"/>
      <c r="XAP52" s="178"/>
      <c r="XAQ52" s="178"/>
      <c r="XAR52" s="178"/>
      <c r="XAS52" s="178"/>
      <c r="XAT52" s="178"/>
      <c r="XAU52" s="178"/>
      <c r="XAV52" s="178"/>
      <c r="XAW52" s="178"/>
      <c r="XAX52" s="178"/>
      <c r="XAY52" s="178"/>
      <c r="XAZ52" s="178"/>
      <c r="XBA52" s="178"/>
      <c r="XBB52" s="178"/>
      <c r="XBC52" s="178"/>
      <c r="XBD52" s="178"/>
      <c r="XBE52" s="178"/>
      <c r="XBF52" s="178"/>
      <c r="XBG52" s="178"/>
      <c r="XBH52" s="178"/>
      <c r="XBI52" s="178"/>
      <c r="XBJ52" s="178"/>
      <c r="XBK52" s="178"/>
      <c r="XBL52" s="178"/>
      <c r="XBM52" s="178"/>
      <c r="XBN52" s="178"/>
      <c r="XBO52" s="178"/>
      <c r="XBP52" s="178"/>
      <c r="XBQ52" s="178"/>
      <c r="XBR52" s="178"/>
      <c r="XBS52" s="178"/>
      <c r="XBT52" s="178"/>
      <c r="XBU52" s="178"/>
      <c r="XBV52" s="178"/>
      <c r="XBW52" s="178"/>
      <c r="XBX52" s="178"/>
      <c r="XBY52" s="178"/>
      <c r="XBZ52" s="178"/>
      <c r="XCA52" s="178"/>
      <c r="XCB52" s="178"/>
      <c r="XCC52" s="178"/>
      <c r="XCD52" s="178"/>
      <c r="XCE52" s="178"/>
      <c r="XCF52" s="178"/>
      <c r="XCG52" s="178"/>
      <c r="XCH52" s="178"/>
      <c r="XCI52" s="178"/>
      <c r="XCJ52" s="178"/>
      <c r="XCK52" s="178"/>
      <c r="XCL52" s="178"/>
      <c r="XCM52" s="178"/>
      <c r="XCN52" s="178"/>
      <c r="XCO52" s="178"/>
      <c r="XCP52" s="178"/>
      <c r="XCQ52" s="178"/>
      <c r="XCR52" s="178"/>
      <c r="XCS52" s="178"/>
      <c r="XCT52" s="178"/>
      <c r="XCU52" s="178"/>
      <c r="XCV52" s="178"/>
      <c r="XCW52" s="178"/>
      <c r="XCX52" s="178"/>
      <c r="XCY52" s="178"/>
      <c r="XCZ52" s="178"/>
      <c r="XDA52" s="178"/>
      <c r="XDB52" s="178"/>
      <c r="XDC52" s="178"/>
      <c r="XDD52" s="178"/>
      <c r="XDE52" s="178"/>
      <c r="XDF52" s="178"/>
      <c r="XDG52" s="178"/>
      <c r="XDH52" s="178"/>
      <c r="XDI52" s="178"/>
      <c r="XDJ52" s="178"/>
      <c r="XDK52" s="178"/>
      <c r="XDL52" s="178"/>
      <c r="XDM52" s="178"/>
      <c r="XDN52" s="178"/>
      <c r="XDO52" s="178"/>
      <c r="XDP52" s="178"/>
      <c r="XDQ52" s="178"/>
      <c r="XDR52" s="178"/>
      <c r="XDS52" s="178"/>
      <c r="XDT52" s="178"/>
      <c r="XDU52" s="178"/>
      <c r="XDV52" s="178"/>
      <c r="XDW52" s="178"/>
      <c r="XDX52" s="178"/>
      <c r="XDY52" s="178"/>
      <c r="XDZ52" s="178"/>
      <c r="XEA52" s="178"/>
      <c r="XEB52" s="178"/>
      <c r="XEC52" s="178"/>
      <c r="XED52" s="178"/>
      <c r="XEE52" s="178"/>
      <c r="XEF52" s="178"/>
      <c r="XEG52" s="178"/>
      <c r="XEH52" s="178"/>
      <c r="XEI52" s="178"/>
      <c r="XEJ52" s="178"/>
      <c r="XEK52" s="178"/>
      <c r="XEL52" s="178"/>
      <c r="XEM52" s="178"/>
      <c r="XEN52" s="178"/>
      <c r="XEO52" s="178"/>
      <c r="XEP52" s="178"/>
      <c r="XEQ52" s="178"/>
      <c r="XER52" s="178"/>
      <c r="XES52" s="178"/>
      <c r="XET52" s="178"/>
      <c r="XEU52" s="178"/>
      <c r="XEV52" s="178"/>
      <c r="XEW52" s="178"/>
      <c r="XEX52" s="178"/>
      <c r="XEY52" s="178"/>
    </row>
    <row r="53" spans="1:16379" s="163" customFormat="1" ht="15.75" customHeight="1" outlineLevel="1" x14ac:dyDescent="0.35">
      <c r="A53" s="2" t="s">
        <v>552</v>
      </c>
      <c r="B53" s="178"/>
      <c r="C53" s="178"/>
      <c r="D53" s="165">
        <f>SUMIFS('Output BG'!D:D,'Output BG'!$A:$A,'Output Consolidado (Caixa)'!$A53) + SUMIFS('Output COPA'!D:D,'Output COPA'!$A:$A,'Output Consolidado (Caixa)'!$A53) +SUMIFS('Output TJK'!D:D,'Output TJK'!$A:$A,'Output Consolidado (Caixa)'!$A53)+SUMIFS('Output SC'!D:D,'Output SC'!$A:$A,'Output Consolidado (Caixa)'!$A53)+SUMIFS('Output PJ'!D:D,'Output PJ'!$A:$A,'Output Consolidado (Caixa)'!$A53)</f>
        <v>0</v>
      </c>
      <c r="E53" s="165">
        <f>SUMIFS('Output BG'!E:E,'Output BG'!$A:$A,'Output Consolidado (Caixa)'!$A53) + SUMIFS('Output COPA'!E:E,'Output COPA'!$A:$A,'Output Consolidado (Caixa)'!$A53) +SUMIFS('Output TJK'!E:E,'Output TJK'!$A:$A,'Output Consolidado (Caixa)'!$A53)+SUMIFS('Output SC'!E:E,'Output SC'!$A:$A,'Output Consolidado (Caixa)'!$A53)+SUMIFS('Output PJ'!E:E,'Output PJ'!$A:$A,'Output Consolidado (Caixa)'!$A53)</f>
        <v>480</v>
      </c>
      <c r="F53" s="165">
        <f>SUMIFS('Output BG'!F:F,'Output BG'!$A:$A,'Output Consolidado (Caixa)'!$A53) + SUMIFS('Output COPA'!F:F,'Output COPA'!$A:$A,'Output Consolidado (Caixa)'!$A53) +SUMIFS('Output TJK'!F:F,'Output TJK'!$A:$A,'Output Consolidado (Caixa)'!$A53)+SUMIFS('Output SC'!F:F,'Output SC'!$A:$A,'Output Consolidado (Caixa)'!$A53)+SUMIFS('Output PJ'!F:F,'Output PJ'!$A:$A,'Output Consolidado (Caixa)'!$A53)</f>
        <v>710</v>
      </c>
      <c r="G53" s="165">
        <f>SUMIFS('Output BG'!G:G,'Output BG'!$A:$A,'Output Consolidado (Caixa)'!$A53) + SUMIFS('Output COPA'!G:G,'Output COPA'!$A:$A,'Output Consolidado (Caixa)'!$A53) +SUMIFS('Output TJK'!G:G,'Output TJK'!$A:$A,'Output Consolidado (Caixa)'!$A53)+SUMIFS('Output SC'!G:G,'Output SC'!$A:$A,'Output Consolidado (Caixa)'!$A53)+SUMIFS('Output PJ'!G:G,'Output PJ'!$A:$A,'Output Consolidado (Caixa)'!$A53)</f>
        <v>840</v>
      </c>
      <c r="H53" s="165">
        <f>SUMIFS('Output BG'!H:H,'Output BG'!$A:$A,'Output Consolidado (Caixa)'!$A53) + SUMIFS('Output COPA'!H:H,'Output COPA'!$A:$A,'Output Consolidado (Caixa)'!$A53) +SUMIFS('Output TJK'!H:H,'Output TJK'!$A:$A,'Output Consolidado (Caixa)'!$A53)+SUMIFS('Output SC'!H:H,'Output SC'!$A:$A,'Output Consolidado (Caixa)'!$A53)+SUMIFS('Output PJ'!H:H,'Output PJ'!$A:$A,'Output Consolidado (Caixa)'!$A53)</f>
        <v>480</v>
      </c>
      <c r="I53" s="165">
        <f>SUMIFS('Output BG'!I:I,'Output BG'!$A:$A,'Output Consolidado (Caixa)'!$A53) + SUMIFS('Output COPA'!I:I,'Output COPA'!$A:$A,'Output Consolidado (Caixa)'!$A53) +SUMIFS('Output TJK'!I:I,'Output TJK'!$A:$A,'Output Consolidado (Caixa)'!$A53)+SUMIFS('Output SC'!I:I,'Output SC'!$A:$A,'Output Consolidado (Caixa)'!$A53)+SUMIFS('Output PJ'!I:I,'Output PJ'!$A:$A,'Output Consolidado (Caixa)'!$A53)</f>
        <v>0</v>
      </c>
      <c r="J53" s="165">
        <f>SUMIFS('Output BG'!J:J,'Output BG'!$A:$A,'Output Consolidado (Caixa)'!$A53) + SUMIFS('Output COPA'!J:J,'Output COPA'!$A:$A,'Output Consolidado (Caixa)'!$A53) +SUMIFS('Output TJK'!J:J,'Output TJK'!$A:$A,'Output Consolidado (Caixa)'!$A53)+SUMIFS('Output SC'!J:J,'Output SC'!$A:$A,'Output Consolidado (Caixa)'!$A53)+SUMIFS('Output PJ'!J:J,'Output PJ'!$A:$A,'Output Consolidado (Caixa)'!$A53)</f>
        <v>0</v>
      </c>
      <c r="K53" s="165">
        <f>SUMIFS('Output BG'!K:K,'Output BG'!$A:$A,'Output Consolidado (Caixa)'!$A53) + SUMIFS('Output COPA'!K:K,'Output COPA'!$A:$A,'Output Consolidado (Caixa)'!$A53) +SUMIFS('Output TJK'!K:K,'Output TJK'!$A:$A,'Output Consolidado (Caixa)'!$A53)+SUMIFS('Output SC'!K:K,'Output SC'!$A:$A,'Output Consolidado (Caixa)'!$A53)+SUMIFS('Output PJ'!K:K,'Output PJ'!$A:$A,'Output Consolidado (Caixa)'!$A53)</f>
        <v>0</v>
      </c>
      <c r="L53" s="165">
        <f>SUMIFS('Output BG'!L:L,'Output BG'!$A:$A,'Output Consolidado (Caixa)'!$A53) + SUMIFS('Output COPA'!L:L,'Output COPA'!$A:$A,'Output Consolidado (Caixa)'!$A53) +SUMIFS('Output TJK'!L:L,'Output TJK'!$A:$A,'Output Consolidado (Caixa)'!$A53)+SUMIFS('Output SC'!L:L,'Output SC'!$A:$A,'Output Consolidado (Caixa)'!$A53)+SUMIFS('Output PJ'!L:L,'Output PJ'!$A:$A,'Output Consolidado (Caixa)'!$A53)</f>
        <v>0</v>
      </c>
      <c r="M53" s="165">
        <f>SUMIFS('Output BG'!M:M,'Output BG'!$A:$A,'Output Consolidado (Caixa)'!$A53) + SUMIFS('Output COPA'!M:M,'Output COPA'!$A:$A,'Output Consolidado (Caixa)'!$A53) +SUMIFS('Output TJK'!M:M,'Output TJK'!$A:$A,'Output Consolidado (Caixa)'!$A53)+SUMIFS('Output SC'!M:M,'Output SC'!$A:$A,'Output Consolidado (Caixa)'!$A53)+SUMIFS('Output PJ'!M:M,'Output PJ'!$A:$A,'Output Consolidado (Caixa)'!$A53)</f>
        <v>0</v>
      </c>
      <c r="N53" s="165">
        <f>SUMIFS('Output BG'!N:N,'Output BG'!$A:$A,'Output Consolidado (Caixa)'!$A53) + SUMIFS('Output COPA'!N:N,'Output COPA'!$A:$A,'Output Consolidado (Caixa)'!$A53) +SUMIFS('Output TJK'!N:N,'Output TJK'!$A:$A,'Output Consolidado (Caixa)'!$A53)+SUMIFS('Output SC'!N:N,'Output SC'!$A:$A,'Output Consolidado (Caixa)'!$A53)+SUMIFS('Output PJ'!N:N,'Output PJ'!$A:$A,'Output Consolidado (Caixa)'!$A53)</f>
        <v>0</v>
      </c>
      <c r="O53" s="165">
        <f>SUMIFS('Output BG'!O:O,'Output BG'!$A:$A,'Output Consolidado (Caixa)'!$A53) + SUMIFS('Output COPA'!O:O,'Output COPA'!$A:$A,'Output Consolidado (Caixa)'!$A53) +SUMIFS('Output TJK'!O:O,'Output TJK'!$A:$A,'Output Consolidado (Caixa)'!$A53)+SUMIFS('Output SC'!O:O,'Output SC'!$A:$A,'Output Consolidado (Caixa)'!$A53)+SUMIFS('Output PJ'!O:O,'Output PJ'!$A:$A,'Output Consolidado (Caixa)'!$A53)</f>
        <v>0</v>
      </c>
      <c r="P53" s="165">
        <f>SUMIFS('Output BG'!P:P,'Output BG'!$A:$A,'Output Consolidado (Caixa)'!$A53) + SUMIFS('Output COPA'!P:P,'Output COPA'!$A:$A,'Output Consolidado (Caixa)'!$A53) +SUMIFS('Output TJK'!P:P,'Output TJK'!$A:$A,'Output Consolidado (Caixa)'!$A53)+SUMIFS('Output SC'!P:P,'Output SC'!$A:$A,'Output Consolidado (Caixa)'!$A53)+SUMIFS('Output PJ'!P:P,'Output PJ'!$A:$A,'Output Consolidado (Caixa)'!$A53)</f>
        <v>0</v>
      </c>
      <c r="Q53" s="165">
        <f>SUMIFS('Output BG'!Q:Q,'Output BG'!$A:$A,'Output Consolidado (Caixa)'!$A53) + SUMIFS('Output COPA'!Q:Q,'Output COPA'!$A:$A,'Output Consolidado (Caixa)'!$A53) +SUMIFS('Output TJK'!Q:Q,'Output TJK'!$A:$A,'Output Consolidado (Caixa)'!$A53)+SUMIFS('Output SC'!Q:Q,'Output SC'!$A:$A,'Output Consolidado (Caixa)'!$A53)+SUMIFS('Output PJ'!Q:Q,'Output PJ'!$A:$A,'Output Consolidado (Caixa)'!$A53)</f>
        <v>0</v>
      </c>
      <c r="R53" s="165">
        <f>SUMIFS('Output BG'!R:R,'Output BG'!$A:$A,'Output Consolidado (Caixa)'!$A53) + SUMIFS('Output COPA'!R:R,'Output COPA'!$A:$A,'Output Consolidado (Caixa)'!$A53) +SUMIFS('Output TJK'!R:R,'Output TJK'!$A:$A,'Output Consolidado (Caixa)'!$A53)+SUMIFS('Output SC'!R:R,'Output SC'!$A:$A,'Output Consolidado (Caixa)'!$A53)+SUMIFS('Output PJ'!R:R,'Output PJ'!$A:$A,'Output Consolidado (Caixa)'!$A53)</f>
        <v>0</v>
      </c>
      <c r="S53" s="165">
        <f>SUMIFS('Output BG'!S:S,'Output BG'!$A:$A,'Output Consolidado (Caixa)'!$A53) + SUMIFS('Output COPA'!S:S,'Output COPA'!$A:$A,'Output Consolidado (Caixa)'!$A53) +SUMIFS('Output TJK'!S:S,'Output TJK'!$A:$A,'Output Consolidado (Caixa)'!$A53)+SUMIFS('Output SC'!S:S,'Output SC'!$A:$A,'Output Consolidado (Caixa)'!$A53)+SUMIFS('Output PJ'!S:S,'Output PJ'!$A:$A,'Output Consolidado (Caixa)'!$A53)</f>
        <v>0</v>
      </c>
      <c r="T53" s="165">
        <f>SUMIFS('Output BG'!T:T,'Output BG'!$A:$A,'Output Consolidado (Caixa)'!$A53) + SUMIFS('Output COPA'!T:T,'Output COPA'!$A:$A,'Output Consolidado (Caixa)'!$A53) +SUMIFS('Output TJK'!T:T,'Output TJK'!$A:$A,'Output Consolidado (Caixa)'!$A53)+SUMIFS('Output SC'!T:T,'Output SC'!$A:$A,'Output Consolidado (Caixa)'!$A53)+SUMIFS('Output PJ'!T:T,'Output PJ'!$A:$A,'Output Consolidado (Caixa)'!$A53)</f>
        <v>0</v>
      </c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  <c r="BO53" s="178"/>
      <c r="BP53" s="178"/>
      <c r="BQ53" s="178"/>
      <c r="BR53" s="178"/>
      <c r="BS53" s="178"/>
      <c r="BT53" s="178"/>
      <c r="BU53" s="178"/>
      <c r="BV53" s="178"/>
      <c r="BW53" s="178"/>
      <c r="BX53" s="178"/>
      <c r="BY53" s="178"/>
      <c r="BZ53" s="178"/>
      <c r="CA53" s="178"/>
      <c r="CB53" s="178"/>
      <c r="CC53" s="178"/>
      <c r="CD53" s="178"/>
      <c r="CE53" s="178"/>
      <c r="CF53" s="178"/>
      <c r="CG53" s="178"/>
      <c r="CH53" s="178"/>
      <c r="CI53" s="178"/>
      <c r="CJ53" s="178"/>
      <c r="CK53" s="178"/>
      <c r="CL53" s="178"/>
      <c r="CM53" s="178"/>
      <c r="CN53" s="178"/>
      <c r="CO53" s="178"/>
      <c r="CP53" s="178"/>
      <c r="CQ53" s="178"/>
      <c r="CR53" s="178"/>
      <c r="CS53" s="178"/>
      <c r="CT53" s="178"/>
      <c r="CU53" s="178"/>
      <c r="CV53" s="178"/>
      <c r="CW53" s="178"/>
      <c r="CX53" s="178"/>
      <c r="CY53" s="178"/>
      <c r="CZ53" s="178"/>
      <c r="DA53" s="178"/>
      <c r="DB53" s="178"/>
      <c r="DC53" s="178"/>
      <c r="DD53" s="178"/>
      <c r="DE53" s="178"/>
      <c r="DF53" s="178"/>
      <c r="DG53" s="178"/>
      <c r="DH53" s="178"/>
      <c r="DI53" s="178"/>
      <c r="DJ53" s="178"/>
      <c r="DK53" s="178"/>
      <c r="DL53" s="178"/>
      <c r="DM53" s="178"/>
      <c r="DN53" s="178"/>
      <c r="DO53" s="178"/>
      <c r="DP53" s="178"/>
      <c r="DQ53" s="178"/>
      <c r="DR53" s="178"/>
      <c r="DS53" s="178"/>
      <c r="DT53" s="178"/>
      <c r="DU53" s="178"/>
      <c r="DV53" s="178"/>
      <c r="DW53" s="178"/>
      <c r="DX53" s="178"/>
      <c r="DY53" s="178"/>
      <c r="DZ53" s="178"/>
      <c r="EA53" s="178"/>
      <c r="EB53" s="178"/>
      <c r="EC53" s="178"/>
      <c r="ED53" s="178"/>
      <c r="EE53" s="178"/>
      <c r="EF53" s="178"/>
      <c r="EG53" s="178"/>
      <c r="EH53" s="178"/>
      <c r="EI53" s="178"/>
      <c r="EJ53" s="178"/>
      <c r="EK53" s="178"/>
      <c r="EL53" s="178"/>
      <c r="EM53" s="178"/>
      <c r="EN53" s="178"/>
      <c r="EO53" s="178"/>
      <c r="EP53" s="178"/>
      <c r="EQ53" s="178"/>
      <c r="ER53" s="178"/>
      <c r="ES53" s="178"/>
      <c r="ET53" s="178"/>
      <c r="EU53" s="178"/>
      <c r="EV53" s="178"/>
      <c r="EW53" s="178"/>
      <c r="EX53" s="178"/>
      <c r="EY53" s="178"/>
      <c r="EZ53" s="178"/>
      <c r="FA53" s="178"/>
      <c r="FB53" s="178"/>
      <c r="FC53" s="178"/>
      <c r="FD53" s="178"/>
      <c r="FE53" s="178"/>
      <c r="FF53" s="178"/>
      <c r="FG53" s="178"/>
      <c r="FH53" s="178"/>
      <c r="FI53" s="178"/>
      <c r="FJ53" s="178"/>
      <c r="FK53" s="178"/>
      <c r="FL53" s="178"/>
      <c r="FM53" s="178"/>
      <c r="FN53" s="178"/>
      <c r="FO53" s="178"/>
      <c r="FP53" s="178"/>
      <c r="FQ53" s="178"/>
      <c r="FR53" s="178"/>
      <c r="FS53" s="178"/>
      <c r="FT53" s="178"/>
      <c r="FU53" s="178"/>
      <c r="FV53" s="178"/>
      <c r="FW53" s="178"/>
      <c r="FX53" s="178"/>
      <c r="FY53" s="178"/>
      <c r="FZ53" s="178"/>
      <c r="GA53" s="178"/>
      <c r="GB53" s="178"/>
      <c r="GC53" s="178"/>
      <c r="GD53" s="178"/>
      <c r="GE53" s="178"/>
      <c r="GF53" s="178"/>
      <c r="GG53" s="178"/>
      <c r="GH53" s="178"/>
      <c r="GI53" s="178"/>
      <c r="GJ53" s="178"/>
      <c r="GK53" s="178"/>
      <c r="GL53" s="178"/>
      <c r="GM53" s="178"/>
      <c r="GN53" s="178"/>
      <c r="GO53" s="178"/>
      <c r="GP53" s="178"/>
      <c r="GQ53" s="178"/>
      <c r="GR53" s="178"/>
      <c r="GS53" s="178"/>
      <c r="GT53" s="178"/>
      <c r="GU53" s="178"/>
      <c r="GV53" s="178"/>
      <c r="GW53" s="178"/>
      <c r="GX53" s="178"/>
      <c r="GY53" s="178"/>
      <c r="GZ53" s="178"/>
      <c r="HA53" s="178"/>
      <c r="HB53" s="178"/>
      <c r="HC53" s="178"/>
      <c r="HD53" s="178"/>
      <c r="HE53" s="178"/>
      <c r="HF53" s="178"/>
      <c r="HG53" s="178"/>
      <c r="HH53" s="178"/>
      <c r="HI53" s="178"/>
      <c r="HJ53" s="178"/>
      <c r="HK53" s="178"/>
      <c r="HL53" s="178"/>
      <c r="HM53" s="178"/>
      <c r="HN53" s="178"/>
      <c r="HO53" s="178"/>
      <c r="HP53" s="178"/>
      <c r="HQ53" s="178"/>
      <c r="HR53" s="178"/>
      <c r="HS53" s="178"/>
      <c r="HT53" s="178"/>
      <c r="HU53" s="178"/>
      <c r="HV53" s="178"/>
      <c r="HW53" s="178"/>
      <c r="HX53" s="178"/>
      <c r="HY53" s="178"/>
      <c r="HZ53" s="178"/>
      <c r="IA53" s="178"/>
      <c r="IB53" s="178"/>
      <c r="IC53" s="178"/>
      <c r="ID53" s="178"/>
      <c r="IE53" s="178"/>
      <c r="IF53" s="178"/>
      <c r="IG53" s="178"/>
      <c r="IH53" s="178"/>
      <c r="II53" s="178"/>
      <c r="IJ53" s="178"/>
      <c r="IK53" s="178"/>
      <c r="IL53" s="178"/>
      <c r="IM53" s="178"/>
      <c r="IN53" s="178"/>
      <c r="IO53" s="178"/>
      <c r="IP53" s="178"/>
      <c r="IQ53" s="178"/>
      <c r="IR53" s="178"/>
      <c r="IS53" s="178"/>
      <c r="IT53" s="178"/>
      <c r="IU53" s="178"/>
      <c r="IV53" s="178"/>
      <c r="IW53" s="178"/>
      <c r="IX53" s="178"/>
      <c r="IY53" s="178"/>
      <c r="IZ53" s="178"/>
      <c r="JA53" s="178"/>
      <c r="JB53" s="178"/>
      <c r="JC53" s="178"/>
      <c r="JD53" s="178"/>
      <c r="JE53" s="178"/>
      <c r="JF53" s="178"/>
      <c r="JG53" s="178"/>
      <c r="JH53" s="178"/>
      <c r="JI53" s="178"/>
      <c r="JJ53" s="178"/>
      <c r="JK53" s="178"/>
      <c r="JL53" s="178"/>
      <c r="JM53" s="178"/>
      <c r="JN53" s="178"/>
      <c r="JO53" s="178"/>
      <c r="JP53" s="178"/>
      <c r="JQ53" s="178"/>
      <c r="JR53" s="178"/>
      <c r="JS53" s="178"/>
      <c r="JT53" s="178"/>
      <c r="JU53" s="178"/>
      <c r="JV53" s="178"/>
      <c r="JW53" s="178"/>
      <c r="JX53" s="178"/>
      <c r="JY53" s="178"/>
      <c r="JZ53" s="178"/>
      <c r="KA53" s="178"/>
      <c r="KB53" s="178"/>
      <c r="KC53" s="178"/>
      <c r="KD53" s="178"/>
      <c r="KE53" s="178"/>
      <c r="KF53" s="178"/>
      <c r="KG53" s="178"/>
      <c r="KH53" s="178"/>
      <c r="KI53" s="178"/>
      <c r="KJ53" s="178"/>
      <c r="KK53" s="178"/>
      <c r="KL53" s="178"/>
      <c r="KM53" s="178"/>
      <c r="KN53" s="178"/>
      <c r="KO53" s="178"/>
      <c r="KP53" s="178"/>
      <c r="KQ53" s="178"/>
      <c r="KR53" s="178"/>
      <c r="KS53" s="178"/>
      <c r="KT53" s="178"/>
      <c r="KU53" s="178"/>
      <c r="KV53" s="178"/>
      <c r="KW53" s="178"/>
      <c r="KX53" s="178"/>
      <c r="KY53" s="178"/>
      <c r="KZ53" s="178"/>
      <c r="LA53" s="178"/>
      <c r="LB53" s="178"/>
      <c r="LC53" s="178"/>
      <c r="LD53" s="178"/>
      <c r="LE53" s="178"/>
      <c r="LF53" s="178"/>
      <c r="LG53" s="178"/>
      <c r="LH53" s="178"/>
      <c r="LI53" s="178"/>
      <c r="LJ53" s="178"/>
      <c r="LK53" s="178"/>
      <c r="LL53" s="178"/>
      <c r="LM53" s="178"/>
      <c r="LN53" s="178"/>
      <c r="LO53" s="178"/>
      <c r="LP53" s="178"/>
      <c r="LQ53" s="178"/>
      <c r="LR53" s="178"/>
      <c r="LS53" s="178"/>
      <c r="LT53" s="178"/>
      <c r="LU53" s="178"/>
      <c r="LV53" s="178"/>
      <c r="LW53" s="178"/>
      <c r="LX53" s="178"/>
      <c r="LY53" s="178"/>
      <c r="LZ53" s="178"/>
      <c r="MA53" s="178"/>
      <c r="MB53" s="178"/>
      <c r="MC53" s="178"/>
      <c r="MD53" s="178"/>
      <c r="ME53" s="178"/>
      <c r="MF53" s="178"/>
      <c r="MG53" s="178"/>
      <c r="MH53" s="178"/>
      <c r="MI53" s="178"/>
      <c r="MJ53" s="178"/>
      <c r="MK53" s="178"/>
      <c r="ML53" s="178"/>
      <c r="MM53" s="178"/>
      <c r="MN53" s="178"/>
      <c r="MO53" s="178"/>
      <c r="MP53" s="178"/>
      <c r="MQ53" s="178"/>
      <c r="MR53" s="178"/>
      <c r="MS53" s="178"/>
      <c r="MT53" s="178"/>
      <c r="MU53" s="178"/>
      <c r="MV53" s="178"/>
      <c r="MW53" s="178"/>
      <c r="MX53" s="178"/>
      <c r="MY53" s="178"/>
      <c r="MZ53" s="178"/>
      <c r="NA53" s="178"/>
      <c r="NB53" s="178"/>
      <c r="NC53" s="178"/>
      <c r="ND53" s="178"/>
      <c r="NE53" s="178"/>
      <c r="NF53" s="178"/>
      <c r="NG53" s="178"/>
      <c r="NH53" s="178"/>
      <c r="NI53" s="178"/>
      <c r="NJ53" s="178"/>
      <c r="NK53" s="178"/>
      <c r="NL53" s="178"/>
      <c r="NM53" s="178"/>
      <c r="NN53" s="178"/>
      <c r="NO53" s="178"/>
      <c r="NP53" s="178"/>
      <c r="NQ53" s="178"/>
      <c r="NR53" s="178"/>
      <c r="NS53" s="178"/>
      <c r="NT53" s="178"/>
      <c r="NU53" s="178"/>
      <c r="NV53" s="178"/>
      <c r="NW53" s="178"/>
      <c r="NX53" s="178"/>
      <c r="NY53" s="178"/>
      <c r="NZ53" s="178"/>
      <c r="OA53" s="178"/>
      <c r="OB53" s="178"/>
      <c r="OC53" s="178"/>
      <c r="OD53" s="178"/>
      <c r="OE53" s="178"/>
      <c r="OF53" s="178"/>
      <c r="OG53" s="178"/>
      <c r="OH53" s="178"/>
      <c r="OI53" s="178"/>
      <c r="OJ53" s="178"/>
      <c r="OK53" s="178"/>
      <c r="OL53" s="178"/>
      <c r="OM53" s="178"/>
      <c r="ON53" s="178"/>
      <c r="OO53" s="178"/>
      <c r="OP53" s="178"/>
      <c r="OQ53" s="178"/>
      <c r="OR53" s="178"/>
      <c r="OS53" s="178"/>
      <c r="OT53" s="178"/>
      <c r="OU53" s="178"/>
      <c r="OV53" s="178"/>
      <c r="OW53" s="178"/>
      <c r="OX53" s="178"/>
      <c r="OY53" s="178"/>
      <c r="OZ53" s="178"/>
      <c r="PA53" s="178"/>
      <c r="PB53" s="178"/>
      <c r="PC53" s="178"/>
      <c r="PD53" s="178"/>
      <c r="PE53" s="178"/>
      <c r="PF53" s="178"/>
      <c r="PG53" s="178"/>
      <c r="PH53" s="178"/>
      <c r="PI53" s="178"/>
      <c r="PJ53" s="178"/>
      <c r="PK53" s="178"/>
      <c r="PL53" s="178"/>
      <c r="PM53" s="178"/>
      <c r="PN53" s="178"/>
      <c r="PO53" s="178"/>
      <c r="PP53" s="178"/>
      <c r="PQ53" s="178"/>
      <c r="PR53" s="178"/>
      <c r="PS53" s="178"/>
      <c r="PT53" s="178"/>
      <c r="PU53" s="178"/>
      <c r="PV53" s="178"/>
      <c r="PW53" s="178"/>
      <c r="PX53" s="178"/>
      <c r="PY53" s="178"/>
      <c r="PZ53" s="178"/>
      <c r="QA53" s="178"/>
      <c r="QB53" s="178"/>
      <c r="QC53" s="178"/>
      <c r="QD53" s="178"/>
      <c r="QE53" s="178"/>
      <c r="QF53" s="178"/>
      <c r="QG53" s="178"/>
      <c r="QH53" s="178"/>
      <c r="QI53" s="178"/>
      <c r="QJ53" s="178"/>
      <c r="QK53" s="178"/>
      <c r="QL53" s="178"/>
      <c r="QM53" s="178"/>
      <c r="QN53" s="178"/>
      <c r="QO53" s="178"/>
      <c r="QP53" s="178"/>
      <c r="QQ53" s="178"/>
      <c r="QR53" s="178"/>
      <c r="QS53" s="178"/>
      <c r="QT53" s="178"/>
      <c r="QU53" s="178"/>
      <c r="QV53" s="178"/>
      <c r="QW53" s="178"/>
      <c r="QX53" s="178"/>
      <c r="QY53" s="178"/>
      <c r="QZ53" s="178"/>
      <c r="RA53" s="178"/>
      <c r="RB53" s="178"/>
      <c r="RC53" s="178"/>
      <c r="RD53" s="178"/>
      <c r="RE53" s="178"/>
      <c r="RF53" s="178"/>
      <c r="RG53" s="178"/>
      <c r="RH53" s="178"/>
      <c r="RI53" s="178"/>
      <c r="RJ53" s="178"/>
      <c r="RK53" s="178"/>
      <c r="RL53" s="178"/>
      <c r="RM53" s="178"/>
      <c r="RN53" s="178"/>
      <c r="RO53" s="178"/>
      <c r="RP53" s="178"/>
      <c r="RQ53" s="178"/>
      <c r="RR53" s="178"/>
      <c r="RS53" s="178"/>
      <c r="RT53" s="178"/>
      <c r="RU53" s="178"/>
      <c r="RV53" s="178"/>
      <c r="RW53" s="178"/>
      <c r="RX53" s="178"/>
      <c r="RY53" s="178"/>
      <c r="RZ53" s="178"/>
      <c r="SA53" s="178"/>
      <c r="SB53" s="178"/>
      <c r="SC53" s="178"/>
      <c r="SD53" s="178"/>
      <c r="SE53" s="178"/>
      <c r="SF53" s="178"/>
      <c r="SG53" s="178"/>
      <c r="SH53" s="178"/>
      <c r="SI53" s="178"/>
      <c r="SJ53" s="178"/>
      <c r="SK53" s="178"/>
      <c r="SL53" s="178"/>
      <c r="SM53" s="178"/>
      <c r="SN53" s="178"/>
      <c r="SO53" s="178"/>
      <c r="SP53" s="178"/>
      <c r="SQ53" s="178"/>
      <c r="SR53" s="178"/>
      <c r="SS53" s="178"/>
      <c r="ST53" s="178"/>
      <c r="SU53" s="178"/>
      <c r="SV53" s="178"/>
      <c r="SW53" s="178"/>
      <c r="SX53" s="178"/>
      <c r="SY53" s="178"/>
      <c r="SZ53" s="178"/>
      <c r="TA53" s="178"/>
      <c r="TB53" s="178"/>
      <c r="TC53" s="178"/>
      <c r="TD53" s="178"/>
      <c r="TE53" s="178"/>
      <c r="TF53" s="178"/>
      <c r="TG53" s="178"/>
      <c r="TH53" s="178"/>
      <c r="TI53" s="178"/>
      <c r="TJ53" s="178"/>
      <c r="TK53" s="178"/>
      <c r="TL53" s="178"/>
      <c r="TM53" s="178"/>
      <c r="TN53" s="178"/>
      <c r="TO53" s="178"/>
      <c r="TP53" s="178"/>
      <c r="TQ53" s="178"/>
      <c r="TR53" s="178"/>
      <c r="TS53" s="178"/>
      <c r="TT53" s="178"/>
      <c r="TU53" s="178"/>
      <c r="TV53" s="178"/>
      <c r="TW53" s="178"/>
      <c r="TX53" s="178"/>
      <c r="TY53" s="178"/>
      <c r="TZ53" s="178"/>
      <c r="UA53" s="178"/>
      <c r="UB53" s="178"/>
      <c r="UC53" s="178"/>
      <c r="UD53" s="178"/>
      <c r="UE53" s="178"/>
      <c r="UF53" s="178"/>
      <c r="UG53" s="178"/>
      <c r="UH53" s="178"/>
      <c r="UI53" s="178"/>
      <c r="UJ53" s="178"/>
      <c r="UK53" s="178"/>
      <c r="UL53" s="178"/>
      <c r="UM53" s="178"/>
      <c r="UN53" s="178"/>
      <c r="UO53" s="178"/>
      <c r="UP53" s="178"/>
      <c r="UQ53" s="178"/>
      <c r="UR53" s="178"/>
      <c r="US53" s="178"/>
      <c r="UT53" s="178"/>
      <c r="UU53" s="178"/>
      <c r="UV53" s="178"/>
      <c r="UW53" s="178"/>
      <c r="UX53" s="178"/>
      <c r="UY53" s="178"/>
      <c r="UZ53" s="178"/>
      <c r="VA53" s="178"/>
      <c r="VB53" s="178"/>
      <c r="VC53" s="178"/>
      <c r="VD53" s="178"/>
      <c r="VE53" s="178"/>
      <c r="VF53" s="178"/>
      <c r="VG53" s="178"/>
      <c r="VH53" s="178"/>
      <c r="VI53" s="178"/>
      <c r="VJ53" s="178"/>
      <c r="VK53" s="178"/>
      <c r="VL53" s="178"/>
      <c r="VM53" s="178"/>
      <c r="VN53" s="178"/>
      <c r="VO53" s="178"/>
      <c r="VP53" s="178"/>
      <c r="VQ53" s="178"/>
      <c r="VR53" s="178"/>
      <c r="VS53" s="178"/>
      <c r="VT53" s="178"/>
      <c r="VU53" s="178"/>
      <c r="VV53" s="178"/>
      <c r="VW53" s="178"/>
      <c r="VX53" s="178"/>
      <c r="VY53" s="178"/>
      <c r="VZ53" s="178"/>
      <c r="WA53" s="178"/>
      <c r="WB53" s="178"/>
      <c r="WC53" s="178"/>
      <c r="WD53" s="178"/>
      <c r="WE53" s="178"/>
      <c r="WF53" s="178"/>
      <c r="WG53" s="178"/>
      <c r="WH53" s="178"/>
      <c r="WI53" s="178"/>
      <c r="WJ53" s="178"/>
      <c r="WK53" s="178"/>
      <c r="WL53" s="178"/>
      <c r="WM53" s="178"/>
      <c r="WN53" s="178"/>
      <c r="WO53" s="178"/>
      <c r="WP53" s="178"/>
      <c r="WQ53" s="178"/>
      <c r="WR53" s="178"/>
      <c r="WS53" s="178"/>
      <c r="WT53" s="178"/>
      <c r="WU53" s="178"/>
      <c r="WV53" s="178"/>
      <c r="WW53" s="178"/>
      <c r="WX53" s="178"/>
      <c r="WY53" s="178"/>
      <c r="WZ53" s="178"/>
      <c r="XA53" s="178"/>
      <c r="XB53" s="178"/>
      <c r="XC53" s="178"/>
      <c r="XD53" s="178"/>
      <c r="XE53" s="178"/>
      <c r="XF53" s="178"/>
      <c r="XG53" s="178"/>
      <c r="XH53" s="178"/>
      <c r="XI53" s="178"/>
      <c r="XJ53" s="178"/>
      <c r="XK53" s="178"/>
      <c r="XL53" s="178"/>
      <c r="XM53" s="178"/>
      <c r="XN53" s="178"/>
      <c r="XO53" s="178"/>
      <c r="XP53" s="178"/>
      <c r="XQ53" s="178"/>
      <c r="XR53" s="178"/>
      <c r="XS53" s="178"/>
      <c r="XT53" s="178"/>
      <c r="XU53" s="178"/>
      <c r="XV53" s="178"/>
      <c r="XW53" s="178"/>
      <c r="XX53" s="178"/>
      <c r="XY53" s="178"/>
      <c r="XZ53" s="178"/>
      <c r="YA53" s="178"/>
      <c r="YB53" s="178"/>
      <c r="YC53" s="178"/>
      <c r="YD53" s="178"/>
      <c r="YE53" s="178"/>
      <c r="YF53" s="178"/>
      <c r="YG53" s="178"/>
      <c r="YH53" s="178"/>
      <c r="YI53" s="178"/>
      <c r="YJ53" s="178"/>
      <c r="YK53" s="178"/>
      <c r="YL53" s="178"/>
      <c r="YM53" s="178"/>
      <c r="YN53" s="178"/>
      <c r="YO53" s="178"/>
      <c r="YP53" s="178"/>
      <c r="YQ53" s="178"/>
      <c r="YR53" s="178"/>
      <c r="YS53" s="178"/>
      <c r="YT53" s="178"/>
      <c r="YU53" s="178"/>
      <c r="YV53" s="178"/>
      <c r="YW53" s="178"/>
      <c r="YX53" s="178"/>
      <c r="YY53" s="178"/>
      <c r="YZ53" s="178"/>
      <c r="ZA53" s="178"/>
      <c r="ZB53" s="178"/>
      <c r="ZC53" s="178"/>
      <c r="ZD53" s="178"/>
      <c r="ZE53" s="178"/>
      <c r="ZF53" s="178"/>
      <c r="ZG53" s="178"/>
      <c r="ZH53" s="178"/>
      <c r="ZI53" s="178"/>
      <c r="ZJ53" s="178"/>
      <c r="ZK53" s="178"/>
      <c r="ZL53" s="178"/>
      <c r="ZM53" s="178"/>
      <c r="ZN53" s="178"/>
      <c r="ZO53" s="178"/>
      <c r="ZP53" s="178"/>
      <c r="ZQ53" s="178"/>
      <c r="ZR53" s="178"/>
      <c r="ZS53" s="178"/>
      <c r="ZT53" s="178"/>
      <c r="ZU53" s="178"/>
      <c r="ZV53" s="178"/>
      <c r="ZW53" s="178"/>
      <c r="ZX53" s="178"/>
      <c r="ZY53" s="178"/>
      <c r="ZZ53" s="178"/>
      <c r="AAA53" s="178"/>
      <c r="AAB53" s="178"/>
      <c r="AAC53" s="178"/>
      <c r="AAD53" s="178"/>
      <c r="AAE53" s="178"/>
      <c r="AAF53" s="178"/>
      <c r="AAG53" s="178"/>
      <c r="AAH53" s="178"/>
      <c r="AAI53" s="178"/>
      <c r="AAJ53" s="178"/>
      <c r="AAK53" s="178"/>
      <c r="AAL53" s="178"/>
      <c r="AAM53" s="178"/>
      <c r="AAN53" s="178"/>
      <c r="AAO53" s="178"/>
      <c r="AAP53" s="178"/>
      <c r="AAQ53" s="178"/>
      <c r="AAR53" s="178"/>
      <c r="AAS53" s="178"/>
      <c r="AAT53" s="178"/>
      <c r="AAU53" s="178"/>
      <c r="AAV53" s="178"/>
      <c r="AAW53" s="178"/>
      <c r="AAX53" s="178"/>
      <c r="AAY53" s="178"/>
      <c r="AAZ53" s="178"/>
      <c r="ABA53" s="178"/>
      <c r="ABB53" s="178"/>
      <c r="ABC53" s="178"/>
      <c r="ABD53" s="178"/>
      <c r="ABE53" s="178"/>
      <c r="ABF53" s="178"/>
      <c r="ABG53" s="178"/>
      <c r="ABH53" s="178"/>
      <c r="ABI53" s="178"/>
      <c r="ABJ53" s="178"/>
      <c r="ABK53" s="178"/>
      <c r="ABL53" s="178"/>
      <c r="ABM53" s="178"/>
      <c r="ABN53" s="178"/>
      <c r="ABO53" s="178"/>
      <c r="ABP53" s="178"/>
      <c r="ABQ53" s="178"/>
      <c r="ABR53" s="178"/>
      <c r="ABS53" s="178"/>
      <c r="ABT53" s="178"/>
      <c r="ABU53" s="178"/>
      <c r="ABV53" s="178"/>
      <c r="ABW53" s="178"/>
      <c r="ABX53" s="178"/>
      <c r="ABY53" s="178"/>
      <c r="ABZ53" s="178"/>
      <c r="ACA53" s="178"/>
      <c r="ACB53" s="178"/>
      <c r="ACC53" s="178"/>
      <c r="ACD53" s="178"/>
      <c r="ACE53" s="178"/>
      <c r="ACF53" s="178"/>
      <c r="ACG53" s="178"/>
      <c r="ACH53" s="178"/>
      <c r="ACI53" s="178"/>
      <c r="ACJ53" s="178"/>
      <c r="ACK53" s="178"/>
      <c r="ACL53" s="178"/>
      <c r="ACM53" s="178"/>
      <c r="ACN53" s="178"/>
      <c r="ACO53" s="178"/>
      <c r="ACP53" s="178"/>
      <c r="ACQ53" s="178"/>
      <c r="ACR53" s="178"/>
      <c r="ACS53" s="178"/>
      <c r="ACT53" s="178"/>
      <c r="ACU53" s="178"/>
      <c r="ACV53" s="178"/>
      <c r="ACW53" s="178"/>
      <c r="ACX53" s="178"/>
      <c r="ACY53" s="178"/>
      <c r="ACZ53" s="178"/>
      <c r="ADA53" s="178"/>
      <c r="ADB53" s="178"/>
      <c r="ADC53" s="178"/>
      <c r="ADD53" s="178"/>
      <c r="ADE53" s="178"/>
      <c r="ADF53" s="178"/>
      <c r="ADG53" s="178"/>
      <c r="ADH53" s="178"/>
      <c r="ADI53" s="178"/>
      <c r="ADJ53" s="178"/>
      <c r="ADK53" s="178"/>
      <c r="ADL53" s="178"/>
      <c r="ADM53" s="178"/>
      <c r="ADN53" s="178"/>
      <c r="ADO53" s="178"/>
      <c r="ADP53" s="178"/>
      <c r="ADQ53" s="178"/>
      <c r="ADR53" s="178"/>
      <c r="ADS53" s="178"/>
      <c r="ADT53" s="178"/>
      <c r="ADU53" s="178"/>
      <c r="ADV53" s="178"/>
      <c r="ADW53" s="178"/>
      <c r="ADX53" s="178"/>
      <c r="ADY53" s="178"/>
      <c r="ADZ53" s="178"/>
      <c r="AEA53" s="178"/>
      <c r="AEB53" s="178"/>
      <c r="AEC53" s="178"/>
      <c r="AED53" s="178"/>
      <c r="AEE53" s="178"/>
      <c r="AEF53" s="178"/>
      <c r="AEG53" s="178"/>
      <c r="AEH53" s="178"/>
      <c r="AEI53" s="178"/>
      <c r="AEJ53" s="178"/>
      <c r="AEK53" s="178"/>
      <c r="AEL53" s="178"/>
      <c r="AEM53" s="178"/>
      <c r="AEN53" s="178"/>
      <c r="AEO53" s="178"/>
      <c r="AEP53" s="178"/>
      <c r="AEQ53" s="178"/>
      <c r="AER53" s="178"/>
      <c r="AES53" s="178"/>
      <c r="AET53" s="178"/>
      <c r="AEU53" s="178"/>
      <c r="AEV53" s="178"/>
      <c r="AEW53" s="178"/>
      <c r="AEX53" s="178"/>
      <c r="AEY53" s="178"/>
      <c r="AEZ53" s="178"/>
      <c r="AFA53" s="178"/>
      <c r="AFB53" s="178"/>
      <c r="AFC53" s="178"/>
      <c r="AFD53" s="178"/>
      <c r="AFE53" s="178"/>
      <c r="AFF53" s="178"/>
      <c r="AFG53" s="178"/>
      <c r="AFH53" s="178"/>
      <c r="AFI53" s="178"/>
      <c r="AFJ53" s="178"/>
      <c r="AFK53" s="178"/>
      <c r="AFL53" s="178"/>
      <c r="AFM53" s="178"/>
      <c r="AFN53" s="178"/>
      <c r="AFO53" s="178"/>
      <c r="AFP53" s="178"/>
      <c r="AFQ53" s="178"/>
      <c r="AFR53" s="178"/>
      <c r="AFS53" s="178"/>
      <c r="AFT53" s="178"/>
      <c r="AFU53" s="178"/>
      <c r="AFV53" s="178"/>
      <c r="AFW53" s="178"/>
      <c r="AFX53" s="178"/>
      <c r="AFY53" s="178"/>
      <c r="AFZ53" s="178"/>
      <c r="AGA53" s="178"/>
      <c r="AGB53" s="178"/>
      <c r="AGC53" s="178"/>
      <c r="AGD53" s="178"/>
      <c r="AGE53" s="178"/>
      <c r="AGF53" s="178"/>
      <c r="AGG53" s="178"/>
      <c r="AGH53" s="178"/>
      <c r="AGI53" s="178"/>
      <c r="AGJ53" s="178"/>
      <c r="AGK53" s="178"/>
      <c r="AGL53" s="178"/>
      <c r="AGM53" s="178"/>
      <c r="AGN53" s="178"/>
      <c r="AGO53" s="178"/>
      <c r="AGP53" s="178"/>
      <c r="AGQ53" s="178"/>
      <c r="AGR53" s="178"/>
      <c r="AGS53" s="178"/>
      <c r="AGT53" s="178"/>
      <c r="AGU53" s="178"/>
      <c r="AGV53" s="178"/>
      <c r="AGW53" s="178"/>
      <c r="AGX53" s="178"/>
      <c r="AGY53" s="178"/>
      <c r="AGZ53" s="178"/>
      <c r="AHA53" s="178"/>
      <c r="AHB53" s="178"/>
      <c r="AHC53" s="178"/>
      <c r="AHD53" s="178"/>
      <c r="AHE53" s="178"/>
      <c r="AHF53" s="178"/>
      <c r="AHG53" s="178"/>
      <c r="AHH53" s="178"/>
      <c r="AHI53" s="178"/>
      <c r="AHJ53" s="178"/>
      <c r="AHK53" s="178"/>
      <c r="AHL53" s="178"/>
      <c r="AHM53" s="178"/>
      <c r="AHN53" s="178"/>
      <c r="AHO53" s="178"/>
      <c r="AHP53" s="178"/>
      <c r="AHQ53" s="178"/>
      <c r="AHR53" s="178"/>
      <c r="AHS53" s="178"/>
      <c r="AHT53" s="178"/>
      <c r="AHU53" s="178"/>
      <c r="AHV53" s="178"/>
      <c r="AHW53" s="178"/>
      <c r="AHX53" s="178"/>
      <c r="AHY53" s="178"/>
      <c r="AHZ53" s="178"/>
      <c r="AIA53" s="178"/>
      <c r="AIB53" s="178"/>
      <c r="AIC53" s="178"/>
      <c r="AID53" s="178"/>
      <c r="AIE53" s="178"/>
      <c r="AIF53" s="178"/>
      <c r="AIG53" s="178"/>
      <c r="AIH53" s="178"/>
      <c r="AII53" s="178"/>
      <c r="AIJ53" s="178"/>
      <c r="AIK53" s="178"/>
      <c r="AIL53" s="178"/>
      <c r="AIM53" s="178"/>
      <c r="AIN53" s="178"/>
      <c r="AIO53" s="178"/>
      <c r="AIP53" s="178"/>
      <c r="AIQ53" s="178"/>
      <c r="AIR53" s="178"/>
      <c r="AIS53" s="178"/>
      <c r="AIT53" s="178"/>
      <c r="AIU53" s="178"/>
      <c r="AIV53" s="178"/>
      <c r="AIW53" s="178"/>
      <c r="AIX53" s="178"/>
      <c r="AIY53" s="178"/>
      <c r="AIZ53" s="178"/>
      <c r="AJA53" s="178"/>
      <c r="AJB53" s="178"/>
      <c r="AJC53" s="178"/>
      <c r="AJD53" s="178"/>
      <c r="AJE53" s="178"/>
      <c r="AJF53" s="178"/>
      <c r="AJG53" s="178"/>
      <c r="AJH53" s="178"/>
      <c r="AJI53" s="178"/>
      <c r="AJJ53" s="178"/>
      <c r="AJK53" s="178"/>
      <c r="AJL53" s="178"/>
      <c r="AJM53" s="178"/>
      <c r="AJN53" s="178"/>
      <c r="AJO53" s="178"/>
      <c r="AJP53" s="178"/>
      <c r="AJQ53" s="178"/>
      <c r="AJR53" s="178"/>
      <c r="AJS53" s="178"/>
      <c r="AJT53" s="178"/>
      <c r="AJU53" s="178"/>
      <c r="AJV53" s="178"/>
      <c r="AJW53" s="178"/>
      <c r="AJX53" s="178"/>
      <c r="AJY53" s="178"/>
      <c r="AJZ53" s="178"/>
      <c r="AKA53" s="178"/>
      <c r="AKB53" s="178"/>
      <c r="AKC53" s="178"/>
      <c r="AKD53" s="178"/>
      <c r="AKE53" s="178"/>
      <c r="AKF53" s="178"/>
      <c r="AKG53" s="178"/>
      <c r="AKH53" s="178"/>
      <c r="AKI53" s="178"/>
      <c r="AKJ53" s="178"/>
      <c r="AKK53" s="178"/>
      <c r="AKL53" s="178"/>
      <c r="AKM53" s="178"/>
      <c r="AKN53" s="178"/>
      <c r="AKO53" s="178"/>
      <c r="AKP53" s="178"/>
      <c r="AKQ53" s="178"/>
      <c r="AKR53" s="178"/>
      <c r="AKS53" s="178"/>
      <c r="AKT53" s="178"/>
      <c r="AKU53" s="178"/>
      <c r="AKV53" s="178"/>
      <c r="AKW53" s="178"/>
      <c r="AKX53" s="178"/>
      <c r="AKY53" s="178"/>
      <c r="AKZ53" s="178"/>
      <c r="ALA53" s="178"/>
      <c r="ALB53" s="178"/>
      <c r="ALC53" s="178"/>
      <c r="ALD53" s="178"/>
      <c r="ALE53" s="178"/>
      <c r="ALF53" s="178"/>
      <c r="ALG53" s="178"/>
      <c r="ALH53" s="178"/>
      <c r="ALI53" s="178"/>
      <c r="ALJ53" s="178"/>
      <c r="ALK53" s="178"/>
      <c r="ALL53" s="178"/>
      <c r="ALM53" s="178"/>
      <c r="ALN53" s="178"/>
      <c r="ALO53" s="178"/>
      <c r="ALP53" s="178"/>
      <c r="ALQ53" s="178"/>
      <c r="ALR53" s="178"/>
      <c r="ALS53" s="178"/>
      <c r="ALT53" s="178"/>
      <c r="ALU53" s="178"/>
      <c r="ALV53" s="178"/>
      <c r="ALW53" s="178"/>
      <c r="ALX53" s="178"/>
      <c r="ALY53" s="178"/>
      <c r="ALZ53" s="178"/>
      <c r="AMA53" s="178"/>
      <c r="AMB53" s="178"/>
      <c r="AMC53" s="178"/>
      <c r="AMD53" s="178"/>
      <c r="AME53" s="178"/>
      <c r="AMF53" s="178"/>
      <c r="AMG53" s="178"/>
      <c r="AMH53" s="178"/>
      <c r="AMI53" s="178"/>
      <c r="AMJ53" s="178"/>
      <c r="AMK53" s="178"/>
      <c r="AML53" s="178"/>
      <c r="AMM53" s="178"/>
      <c r="AMN53" s="178"/>
      <c r="AMO53" s="178"/>
      <c r="AMP53" s="178"/>
      <c r="AMQ53" s="178"/>
      <c r="AMR53" s="178"/>
      <c r="AMS53" s="178"/>
      <c r="AMT53" s="178"/>
      <c r="AMU53" s="178"/>
      <c r="AMV53" s="178"/>
      <c r="AMW53" s="178"/>
      <c r="AMX53" s="178"/>
      <c r="AMY53" s="178"/>
      <c r="AMZ53" s="178"/>
      <c r="ANA53" s="178"/>
      <c r="ANB53" s="178"/>
      <c r="ANC53" s="178"/>
      <c r="AND53" s="178"/>
      <c r="ANE53" s="178"/>
      <c r="ANF53" s="178"/>
      <c r="ANG53" s="178"/>
      <c r="ANH53" s="178"/>
      <c r="ANI53" s="178"/>
      <c r="ANJ53" s="178"/>
      <c r="ANK53" s="178"/>
      <c r="ANL53" s="178"/>
      <c r="ANM53" s="178"/>
      <c r="ANN53" s="178"/>
      <c r="ANO53" s="178"/>
      <c r="ANP53" s="178"/>
      <c r="ANQ53" s="178"/>
      <c r="ANR53" s="178"/>
      <c r="ANS53" s="178"/>
      <c r="ANT53" s="178"/>
      <c r="ANU53" s="178"/>
      <c r="ANV53" s="178"/>
      <c r="ANW53" s="178"/>
      <c r="ANX53" s="178"/>
      <c r="ANY53" s="178"/>
      <c r="ANZ53" s="178"/>
      <c r="AOA53" s="178"/>
      <c r="AOB53" s="178"/>
      <c r="AOC53" s="178"/>
      <c r="AOD53" s="178"/>
      <c r="AOE53" s="178"/>
      <c r="AOF53" s="178"/>
      <c r="AOG53" s="178"/>
      <c r="AOH53" s="178"/>
      <c r="AOI53" s="178"/>
      <c r="AOJ53" s="178"/>
      <c r="AOK53" s="178"/>
      <c r="AOL53" s="178"/>
      <c r="AOM53" s="178"/>
      <c r="AON53" s="178"/>
      <c r="AOO53" s="178"/>
      <c r="AOP53" s="178"/>
      <c r="AOQ53" s="178"/>
      <c r="AOR53" s="178"/>
      <c r="AOS53" s="178"/>
      <c r="AOT53" s="178"/>
      <c r="AOU53" s="178"/>
      <c r="AOV53" s="178"/>
      <c r="AOW53" s="178"/>
      <c r="AOX53" s="178"/>
      <c r="AOY53" s="178"/>
      <c r="AOZ53" s="178"/>
      <c r="APA53" s="178"/>
      <c r="APB53" s="178"/>
      <c r="APC53" s="178"/>
      <c r="APD53" s="178"/>
      <c r="APE53" s="178"/>
      <c r="APF53" s="178"/>
      <c r="APG53" s="178"/>
      <c r="APH53" s="178"/>
      <c r="API53" s="178"/>
      <c r="APJ53" s="178"/>
      <c r="APK53" s="178"/>
      <c r="APL53" s="178"/>
      <c r="APM53" s="178"/>
      <c r="APN53" s="178"/>
      <c r="APO53" s="178"/>
      <c r="APP53" s="178"/>
      <c r="APQ53" s="178"/>
      <c r="APR53" s="178"/>
      <c r="APS53" s="178"/>
      <c r="APT53" s="178"/>
      <c r="APU53" s="178"/>
      <c r="APV53" s="178"/>
      <c r="APW53" s="178"/>
      <c r="APX53" s="178"/>
      <c r="APY53" s="178"/>
      <c r="APZ53" s="178"/>
      <c r="AQA53" s="178"/>
      <c r="AQB53" s="178"/>
      <c r="AQC53" s="178"/>
      <c r="AQD53" s="178"/>
      <c r="AQE53" s="178"/>
      <c r="AQF53" s="178"/>
      <c r="AQG53" s="178"/>
      <c r="AQH53" s="178"/>
      <c r="AQI53" s="178"/>
      <c r="AQJ53" s="178"/>
      <c r="AQK53" s="178"/>
      <c r="AQL53" s="178"/>
      <c r="AQM53" s="178"/>
      <c r="AQN53" s="178"/>
      <c r="AQO53" s="178"/>
      <c r="AQP53" s="178"/>
      <c r="AQQ53" s="178"/>
      <c r="AQR53" s="178"/>
      <c r="AQS53" s="178"/>
      <c r="AQT53" s="178"/>
      <c r="AQU53" s="178"/>
      <c r="AQV53" s="178"/>
      <c r="AQW53" s="178"/>
      <c r="AQX53" s="178"/>
      <c r="AQY53" s="178"/>
      <c r="AQZ53" s="178"/>
      <c r="ARA53" s="178"/>
      <c r="ARB53" s="178"/>
      <c r="ARC53" s="178"/>
      <c r="ARD53" s="178"/>
      <c r="ARE53" s="178"/>
      <c r="ARF53" s="178"/>
      <c r="ARG53" s="178"/>
      <c r="ARH53" s="178"/>
      <c r="ARI53" s="178"/>
      <c r="ARJ53" s="178"/>
      <c r="ARK53" s="178"/>
      <c r="ARL53" s="178"/>
      <c r="ARM53" s="178"/>
      <c r="ARN53" s="178"/>
      <c r="ARO53" s="178"/>
      <c r="ARP53" s="178"/>
      <c r="ARQ53" s="178"/>
      <c r="ARR53" s="178"/>
      <c r="ARS53" s="178"/>
      <c r="ART53" s="178"/>
      <c r="ARU53" s="178"/>
      <c r="ARV53" s="178"/>
      <c r="ARW53" s="178"/>
      <c r="ARX53" s="178"/>
      <c r="ARY53" s="178"/>
      <c r="ARZ53" s="178"/>
      <c r="ASA53" s="178"/>
      <c r="ASB53" s="178"/>
      <c r="ASC53" s="178"/>
      <c r="ASD53" s="178"/>
      <c r="ASE53" s="178"/>
      <c r="ASF53" s="178"/>
      <c r="ASG53" s="178"/>
      <c r="ASH53" s="178"/>
      <c r="ASI53" s="178"/>
      <c r="ASJ53" s="178"/>
      <c r="ASK53" s="178"/>
      <c r="ASL53" s="178"/>
      <c r="ASM53" s="178"/>
      <c r="ASN53" s="178"/>
      <c r="ASO53" s="178"/>
      <c r="ASP53" s="178"/>
      <c r="ASQ53" s="178"/>
      <c r="ASR53" s="178"/>
      <c r="ASS53" s="178"/>
      <c r="AST53" s="178"/>
      <c r="ASU53" s="178"/>
      <c r="ASV53" s="178"/>
      <c r="ASW53" s="178"/>
      <c r="ASX53" s="178"/>
      <c r="ASY53" s="178"/>
      <c r="ASZ53" s="178"/>
      <c r="ATA53" s="178"/>
      <c r="ATB53" s="178"/>
      <c r="ATC53" s="178"/>
      <c r="ATD53" s="178"/>
      <c r="ATE53" s="178"/>
      <c r="ATF53" s="178"/>
      <c r="ATG53" s="178"/>
      <c r="ATH53" s="178"/>
      <c r="ATI53" s="178"/>
      <c r="ATJ53" s="178"/>
      <c r="ATK53" s="178"/>
      <c r="ATL53" s="178"/>
      <c r="ATM53" s="178"/>
      <c r="ATN53" s="178"/>
      <c r="ATO53" s="178"/>
      <c r="ATP53" s="178"/>
      <c r="ATQ53" s="178"/>
      <c r="ATR53" s="178"/>
      <c r="ATS53" s="178"/>
      <c r="ATT53" s="178"/>
      <c r="ATU53" s="178"/>
      <c r="ATV53" s="178"/>
      <c r="ATW53" s="178"/>
      <c r="ATX53" s="178"/>
      <c r="ATY53" s="178"/>
      <c r="ATZ53" s="178"/>
      <c r="AUA53" s="178"/>
      <c r="AUB53" s="178"/>
      <c r="AUC53" s="178"/>
      <c r="AUD53" s="178"/>
      <c r="AUE53" s="178"/>
      <c r="AUF53" s="178"/>
      <c r="AUG53" s="178"/>
      <c r="AUH53" s="178"/>
      <c r="AUI53" s="178"/>
      <c r="AUJ53" s="178"/>
      <c r="AUK53" s="178"/>
      <c r="AUL53" s="178"/>
      <c r="AUM53" s="178"/>
      <c r="AUN53" s="178"/>
      <c r="AUO53" s="178"/>
      <c r="AUP53" s="178"/>
      <c r="AUQ53" s="178"/>
      <c r="AUR53" s="178"/>
      <c r="AUS53" s="178"/>
      <c r="AUT53" s="178"/>
      <c r="AUU53" s="178"/>
      <c r="AUV53" s="178"/>
      <c r="AUW53" s="178"/>
      <c r="AUX53" s="178"/>
      <c r="AUY53" s="178"/>
      <c r="AUZ53" s="178"/>
      <c r="AVA53" s="178"/>
      <c r="AVB53" s="178"/>
      <c r="AVC53" s="178"/>
      <c r="AVD53" s="178"/>
      <c r="AVE53" s="178"/>
      <c r="AVF53" s="178"/>
      <c r="AVG53" s="178"/>
      <c r="AVH53" s="178"/>
      <c r="AVI53" s="178"/>
      <c r="AVJ53" s="178"/>
      <c r="AVK53" s="178"/>
      <c r="AVL53" s="178"/>
      <c r="AVM53" s="178"/>
      <c r="AVN53" s="178"/>
      <c r="AVO53" s="178"/>
      <c r="AVP53" s="178"/>
      <c r="AVQ53" s="178"/>
      <c r="AVR53" s="178"/>
      <c r="AVS53" s="178"/>
      <c r="AVT53" s="178"/>
      <c r="AVU53" s="178"/>
      <c r="AVV53" s="178"/>
      <c r="AVW53" s="178"/>
      <c r="AVX53" s="178"/>
      <c r="AVY53" s="178"/>
      <c r="AVZ53" s="178"/>
      <c r="AWA53" s="178"/>
      <c r="AWB53" s="178"/>
      <c r="AWC53" s="178"/>
      <c r="AWD53" s="178"/>
      <c r="AWE53" s="178"/>
      <c r="AWF53" s="178"/>
      <c r="AWG53" s="178"/>
      <c r="AWH53" s="178"/>
      <c r="AWI53" s="178"/>
      <c r="AWJ53" s="178"/>
      <c r="AWK53" s="178"/>
      <c r="AWL53" s="178"/>
      <c r="AWM53" s="178"/>
      <c r="AWN53" s="178"/>
      <c r="AWO53" s="178"/>
      <c r="AWP53" s="178"/>
      <c r="AWQ53" s="178"/>
      <c r="AWR53" s="178"/>
      <c r="AWS53" s="178"/>
      <c r="AWT53" s="178"/>
      <c r="AWU53" s="178"/>
      <c r="AWV53" s="178"/>
      <c r="AWW53" s="178"/>
      <c r="AWX53" s="178"/>
      <c r="AWY53" s="178"/>
      <c r="AWZ53" s="178"/>
      <c r="AXA53" s="178"/>
      <c r="AXB53" s="178"/>
      <c r="AXC53" s="178"/>
      <c r="AXD53" s="178"/>
      <c r="AXE53" s="178"/>
      <c r="AXF53" s="178"/>
      <c r="AXG53" s="178"/>
      <c r="AXH53" s="178"/>
      <c r="AXI53" s="178"/>
      <c r="AXJ53" s="178"/>
      <c r="AXK53" s="178"/>
      <c r="AXL53" s="178"/>
      <c r="AXM53" s="178"/>
      <c r="AXN53" s="178"/>
      <c r="AXO53" s="178"/>
      <c r="AXP53" s="178"/>
      <c r="AXQ53" s="178"/>
      <c r="AXR53" s="178"/>
      <c r="AXS53" s="178"/>
      <c r="AXT53" s="178"/>
      <c r="AXU53" s="178"/>
      <c r="AXV53" s="178"/>
      <c r="AXW53" s="178"/>
      <c r="AXX53" s="178"/>
      <c r="AXY53" s="178"/>
      <c r="AXZ53" s="178"/>
      <c r="AYA53" s="178"/>
      <c r="AYB53" s="178"/>
      <c r="AYC53" s="178"/>
      <c r="AYD53" s="178"/>
      <c r="AYE53" s="178"/>
      <c r="AYF53" s="178"/>
      <c r="AYG53" s="178"/>
      <c r="AYH53" s="178"/>
      <c r="AYI53" s="178"/>
      <c r="AYJ53" s="178"/>
      <c r="AYK53" s="178"/>
      <c r="AYL53" s="178"/>
      <c r="AYM53" s="178"/>
      <c r="AYN53" s="178"/>
      <c r="AYO53" s="178"/>
      <c r="AYP53" s="178"/>
      <c r="AYQ53" s="178"/>
      <c r="AYR53" s="178"/>
      <c r="AYS53" s="178"/>
      <c r="AYT53" s="178"/>
      <c r="AYU53" s="178"/>
      <c r="AYV53" s="178"/>
      <c r="AYW53" s="178"/>
      <c r="AYX53" s="178"/>
      <c r="AYY53" s="178"/>
      <c r="AYZ53" s="178"/>
      <c r="AZA53" s="178"/>
      <c r="AZB53" s="178"/>
      <c r="AZC53" s="178"/>
      <c r="AZD53" s="178"/>
      <c r="AZE53" s="178"/>
      <c r="AZF53" s="178"/>
      <c r="AZG53" s="178"/>
      <c r="AZH53" s="178"/>
      <c r="AZI53" s="178"/>
      <c r="AZJ53" s="178"/>
      <c r="AZK53" s="178"/>
      <c r="AZL53" s="178"/>
      <c r="AZM53" s="178"/>
      <c r="AZN53" s="178"/>
      <c r="AZO53" s="178"/>
      <c r="AZP53" s="178"/>
      <c r="AZQ53" s="178"/>
      <c r="AZR53" s="178"/>
      <c r="AZS53" s="178"/>
      <c r="AZT53" s="178"/>
      <c r="AZU53" s="178"/>
      <c r="AZV53" s="178"/>
      <c r="AZW53" s="178"/>
      <c r="AZX53" s="178"/>
      <c r="AZY53" s="178"/>
      <c r="AZZ53" s="178"/>
      <c r="BAA53" s="178"/>
      <c r="BAB53" s="178"/>
      <c r="BAC53" s="178"/>
      <c r="BAD53" s="178"/>
      <c r="BAE53" s="178"/>
      <c r="BAF53" s="178"/>
      <c r="BAG53" s="178"/>
      <c r="BAH53" s="178"/>
      <c r="BAI53" s="178"/>
      <c r="BAJ53" s="178"/>
      <c r="BAK53" s="178"/>
      <c r="BAL53" s="178"/>
      <c r="BAM53" s="178"/>
      <c r="BAN53" s="178"/>
      <c r="BAO53" s="178"/>
      <c r="BAP53" s="178"/>
      <c r="BAQ53" s="178"/>
      <c r="BAR53" s="178"/>
      <c r="BAS53" s="178"/>
      <c r="BAT53" s="178"/>
      <c r="BAU53" s="178"/>
      <c r="BAV53" s="178"/>
      <c r="BAW53" s="178"/>
      <c r="BAX53" s="178"/>
      <c r="BAY53" s="178"/>
      <c r="BAZ53" s="178"/>
      <c r="BBA53" s="178"/>
      <c r="BBB53" s="178"/>
      <c r="BBC53" s="178"/>
      <c r="BBD53" s="178"/>
      <c r="BBE53" s="178"/>
      <c r="BBF53" s="178"/>
      <c r="BBG53" s="178"/>
      <c r="BBH53" s="178"/>
      <c r="BBI53" s="178"/>
      <c r="BBJ53" s="178"/>
      <c r="BBK53" s="178"/>
      <c r="BBL53" s="178"/>
      <c r="BBM53" s="178"/>
      <c r="BBN53" s="178"/>
      <c r="BBO53" s="178"/>
      <c r="BBP53" s="178"/>
      <c r="BBQ53" s="178"/>
      <c r="BBR53" s="178"/>
      <c r="BBS53" s="178"/>
      <c r="BBT53" s="178"/>
      <c r="BBU53" s="178"/>
      <c r="BBV53" s="178"/>
      <c r="BBW53" s="178"/>
      <c r="BBX53" s="178"/>
      <c r="BBY53" s="178"/>
      <c r="BBZ53" s="178"/>
      <c r="BCA53" s="178"/>
      <c r="BCB53" s="178"/>
      <c r="BCC53" s="178"/>
      <c r="BCD53" s="178"/>
      <c r="BCE53" s="178"/>
      <c r="BCF53" s="178"/>
      <c r="BCG53" s="178"/>
      <c r="BCH53" s="178"/>
      <c r="BCI53" s="178"/>
      <c r="BCJ53" s="178"/>
      <c r="BCK53" s="178"/>
      <c r="BCL53" s="178"/>
      <c r="BCM53" s="178"/>
      <c r="BCN53" s="178"/>
      <c r="BCO53" s="178"/>
      <c r="BCP53" s="178"/>
      <c r="BCQ53" s="178"/>
      <c r="BCR53" s="178"/>
      <c r="BCS53" s="178"/>
      <c r="BCT53" s="178"/>
      <c r="BCU53" s="178"/>
      <c r="BCV53" s="178"/>
      <c r="BCW53" s="178"/>
      <c r="BCX53" s="178"/>
      <c r="BCY53" s="178"/>
      <c r="BCZ53" s="178"/>
      <c r="BDA53" s="178"/>
      <c r="BDB53" s="178"/>
      <c r="BDC53" s="178"/>
      <c r="BDD53" s="178"/>
      <c r="BDE53" s="178"/>
      <c r="BDF53" s="178"/>
      <c r="BDG53" s="178"/>
      <c r="BDH53" s="178"/>
      <c r="BDI53" s="178"/>
      <c r="BDJ53" s="178"/>
      <c r="BDK53" s="178"/>
      <c r="BDL53" s="178"/>
      <c r="BDM53" s="178"/>
      <c r="BDN53" s="178"/>
      <c r="BDO53" s="178"/>
      <c r="BDP53" s="178"/>
      <c r="BDQ53" s="178"/>
      <c r="BDR53" s="178"/>
      <c r="BDS53" s="178"/>
      <c r="BDT53" s="178"/>
      <c r="BDU53" s="178"/>
      <c r="BDV53" s="178"/>
      <c r="BDW53" s="178"/>
      <c r="BDX53" s="178"/>
      <c r="BDY53" s="178"/>
      <c r="BDZ53" s="178"/>
      <c r="BEA53" s="178"/>
      <c r="BEB53" s="178"/>
      <c r="BEC53" s="178"/>
      <c r="BED53" s="178"/>
      <c r="BEE53" s="178"/>
      <c r="BEF53" s="178"/>
      <c r="BEG53" s="178"/>
      <c r="BEH53" s="178"/>
      <c r="BEI53" s="178"/>
      <c r="BEJ53" s="178"/>
      <c r="BEK53" s="178"/>
      <c r="BEL53" s="178"/>
      <c r="BEM53" s="178"/>
      <c r="BEN53" s="178"/>
      <c r="BEO53" s="178"/>
      <c r="BEP53" s="178"/>
      <c r="BEQ53" s="178"/>
      <c r="BER53" s="178"/>
      <c r="BES53" s="178"/>
      <c r="BET53" s="178"/>
      <c r="BEU53" s="178"/>
      <c r="BEV53" s="178"/>
      <c r="BEW53" s="178"/>
      <c r="BEX53" s="178"/>
      <c r="BEY53" s="178"/>
      <c r="BEZ53" s="178"/>
      <c r="BFA53" s="178"/>
      <c r="BFB53" s="178"/>
      <c r="BFC53" s="178"/>
      <c r="BFD53" s="178"/>
      <c r="BFE53" s="178"/>
      <c r="BFF53" s="178"/>
      <c r="BFG53" s="178"/>
      <c r="BFH53" s="178"/>
      <c r="BFI53" s="178"/>
      <c r="BFJ53" s="178"/>
      <c r="BFK53" s="178"/>
      <c r="BFL53" s="178"/>
      <c r="BFM53" s="178"/>
      <c r="BFN53" s="178"/>
      <c r="BFO53" s="178"/>
      <c r="BFP53" s="178"/>
      <c r="BFQ53" s="178"/>
      <c r="BFR53" s="178"/>
      <c r="BFS53" s="178"/>
      <c r="BFT53" s="178"/>
      <c r="BFU53" s="178"/>
      <c r="BFV53" s="178"/>
      <c r="BFW53" s="178"/>
      <c r="BFX53" s="178"/>
      <c r="BFY53" s="178"/>
      <c r="BFZ53" s="178"/>
      <c r="BGA53" s="178"/>
      <c r="BGB53" s="178"/>
      <c r="BGC53" s="178"/>
      <c r="BGD53" s="178"/>
      <c r="BGE53" s="178"/>
      <c r="BGF53" s="178"/>
      <c r="BGG53" s="178"/>
      <c r="BGH53" s="178"/>
      <c r="BGI53" s="178"/>
      <c r="BGJ53" s="178"/>
      <c r="BGK53" s="178"/>
      <c r="BGL53" s="178"/>
      <c r="BGM53" s="178"/>
      <c r="BGN53" s="178"/>
      <c r="BGO53" s="178"/>
      <c r="BGP53" s="178"/>
      <c r="BGQ53" s="178"/>
      <c r="BGR53" s="178"/>
      <c r="BGS53" s="178"/>
      <c r="BGT53" s="178"/>
      <c r="BGU53" s="178"/>
      <c r="BGV53" s="178"/>
      <c r="BGW53" s="178"/>
      <c r="BGX53" s="178"/>
      <c r="BGY53" s="178"/>
      <c r="BGZ53" s="178"/>
      <c r="BHA53" s="178"/>
      <c r="BHB53" s="178"/>
      <c r="BHC53" s="178"/>
      <c r="BHD53" s="178"/>
      <c r="BHE53" s="178"/>
      <c r="BHF53" s="178"/>
      <c r="BHG53" s="178"/>
      <c r="BHH53" s="178"/>
      <c r="BHI53" s="178"/>
      <c r="BHJ53" s="178"/>
      <c r="BHK53" s="178"/>
      <c r="BHL53" s="178"/>
      <c r="BHM53" s="178"/>
      <c r="BHN53" s="178"/>
      <c r="BHO53" s="178"/>
      <c r="BHP53" s="178"/>
      <c r="BHQ53" s="178"/>
      <c r="BHR53" s="178"/>
      <c r="BHS53" s="178"/>
      <c r="BHT53" s="178"/>
      <c r="BHU53" s="178"/>
      <c r="BHV53" s="178"/>
      <c r="BHW53" s="178"/>
      <c r="BHX53" s="178"/>
      <c r="BHY53" s="178"/>
      <c r="BHZ53" s="178"/>
      <c r="BIA53" s="178"/>
      <c r="BIB53" s="178"/>
      <c r="BIC53" s="178"/>
      <c r="BID53" s="178"/>
      <c r="BIE53" s="178"/>
      <c r="BIF53" s="178"/>
      <c r="BIG53" s="178"/>
      <c r="BIH53" s="178"/>
      <c r="BII53" s="178"/>
      <c r="BIJ53" s="178"/>
      <c r="BIK53" s="178"/>
      <c r="BIL53" s="178"/>
      <c r="BIM53" s="178"/>
      <c r="BIN53" s="178"/>
      <c r="BIO53" s="178"/>
      <c r="BIP53" s="178"/>
      <c r="BIQ53" s="178"/>
      <c r="BIR53" s="178"/>
      <c r="BIS53" s="178"/>
      <c r="BIT53" s="178"/>
      <c r="BIU53" s="178"/>
      <c r="BIV53" s="178"/>
      <c r="BIW53" s="178"/>
      <c r="BIX53" s="178"/>
      <c r="BIY53" s="178"/>
      <c r="BIZ53" s="178"/>
      <c r="BJA53" s="178"/>
      <c r="BJB53" s="178"/>
      <c r="BJC53" s="178"/>
      <c r="BJD53" s="178"/>
      <c r="BJE53" s="178"/>
      <c r="BJF53" s="178"/>
      <c r="BJG53" s="178"/>
      <c r="BJH53" s="178"/>
      <c r="BJI53" s="178"/>
      <c r="BJJ53" s="178"/>
      <c r="BJK53" s="178"/>
      <c r="BJL53" s="178"/>
      <c r="BJM53" s="178"/>
      <c r="BJN53" s="178"/>
      <c r="BJO53" s="178"/>
      <c r="BJP53" s="178"/>
      <c r="BJQ53" s="178"/>
      <c r="BJR53" s="178"/>
      <c r="BJS53" s="178"/>
      <c r="BJT53" s="178"/>
      <c r="BJU53" s="178"/>
      <c r="BJV53" s="178"/>
      <c r="BJW53" s="178"/>
      <c r="BJX53" s="178"/>
      <c r="BJY53" s="178"/>
      <c r="BJZ53" s="178"/>
      <c r="BKA53" s="178"/>
      <c r="BKB53" s="178"/>
      <c r="BKC53" s="178"/>
      <c r="BKD53" s="178"/>
      <c r="BKE53" s="178"/>
      <c r="BKF53" s="178"/>
      <c r="BKG53" s="178"/>
      <c r="BKH53" s="178"/>
      <c r="BKI53" s="178"/>
      <c r="BKJ53" s="178"/>
      <c r="BKK53" s="178"/>
      <c r="BKL53" s="178"/>
      <c r="BKM53" s="178"/>
      <c r="BKN53" s="178"/>
      <c r="BKO53" s="178"/>
      <c r="BKP53" s="178"/>
      <c r="BKQ53" s="178"/>
      <c r="BKR53" s="178"/>
      <c r="BKS53" s="178"/>
      <c r="BKT53" s="178"/>
      <c r="BKU53" s="178"/>
      <c r="BKV53" s="178"/>
      <c r="BKW53" s="178"/>
      <c r="BKX53" s="178"/>
      <c r="BKY53" s="178"/>
      <c r="BKZ53" s="178"/>
      <c r="BLA53" s="178"/>
      <c r="BLB53" s="178"/>
      <c r="BLC53" s="178"/>
      <c r="BLD53" s="178"/>
      <c r="BLE53" s="178"/>
      <c r="BLF53" s="178"/>
      <c r="BLG53" s="178"/>
      <c r="BLH53" s="178"/>
      <c r="BLI53" s="178"/>
      <c r="BLJ53" s="178"/>
      <c r="BLK53" s="178"/>
      <c r="BLL53" s="178"/>
      <c r="BLM53" s="178"/>
      <c r="BLN53" s="178"/>
      <c r="BLO53" s="178"/>
      <c r="BLP53" s="178"/>
      <c r="BLQ53" s="178"/>
      <c r="BLR53" s="178"/>
      <c r="BLS53" s="178"/>
      <c r="BLT53" s="178"/>
      <c r="BLU53" s="178"/>
      <c r="BLV53" s="178"/>
      <c r="BLW53" s="178"/>
      <c r="BLX53" s="178"/>
      <c r="BLY53" s="178"/>
      <c r="BLZ53" s="178"/>
      <c r="BMA53" s="178"/>
      <c r="BMB53" s="178"/>
      <c r="BMC53" s="178"/>
      <c r="BMD53" s="178"/>
      <c r="BME53" s="178"/>
      <c r="BMF53" s="178"/>
      <c r="BMG53" s="178"/>
      <c r="BMH53" s="178"/>
      <c r="BMI53" s="178"/>
      <c r="BMJ53" s="178"/>
      <c r="BMK53" s="178"/>
      <c r="BML53" s="178"/>
      <c r="BMM53" s="178"/>
      <c r="BMN53" s="178"/>
      <c r="BMO53" s="178"/>
      <c r="BMP53" s="178"/>
      <c r="BMQ53" s="178"/>
      <c r="BMR53" s="178"/>
      <c r="BMS53" s="178"/>
      <c r="BMT53" s="178"/>
      <c r="BMU53" s="178"/>
      <c r="BMV53" s="178"/>
      <c r="BMW53" s="178"/>
      <c r="BMX53" s="178"/>
      <c r="BMY53" s="178"/>
      <c r="BMZ53" s="178"/>
      <c r="BNA53" s="178"/>
      <c r="BNB53" s="178"/>
      <c r="BNC53" s="178"/>
      <c r="BND53" s="178"/>
      <c r="BNE53" s="178"/>
      <c r="BNF53" s="178"/>
      <c r="BNG53" s="178"/>
      <c r="BNH53" s="178"/>
      <c r="BNI53" s="178"/>
      <c r="BNJ53" s="178"/>
      <c r="BNK53" s="178"/>
      <c r="BNL53" s="178"/>
      <c r="BNM53" s="178"/>
      <c r="BNN53" s="178"/>
      <c r="BNO53" s="178"/>
      <c r="BNP53" s="178"/>
      <c r="BNQ53" s="178"/>
      <c r="BNR53" s="178"/>
      <c r="BNS53" s="178"/>
      <c r="BNT53" s="178"/>
      <c r="BNU53" s="178"/>
      <c r="BNV53" s="178"/>
      <c r="BNW53" s="178"/>
      <c r="BNX53" s="178"/>
      <c r="BNY53" s="178"/>
      <c r="BNZ53" s="178"/>
      <c r="BOA53" s="178"/>
      <c r="BOB53" s="178"/>
      <c r="BOC53" s="178"/>
      <c r="BOD53" s="178"/>
      <c r="BOE53" s="178"/>
      <c r="BOF53" s="178"/>
      <c r="BOG53" s="178"/>
      <c r="BOH53" s="178"/>
      <c r="BOI53" s="178"/>
      <c r="BOJ53" s="178"/>
      <c r="BOK53" s="178"/>
      <c r="BOL53" s="178"/>
      <c r="BOM53" s="178"/>
      <c r="BON53" s="178"/>
      <c r="BOO53" s="178"/>
      <c r="BOP53" s="178"/>
      <c r="BOQ53" s="178"/>
      <c r="BOR53" s="178"/>
      <c r="BOS53" s="178"/>
      <c r="BOT53" s="178"/>
      <c r="BOU53" s="178"/>
      <c r="BOV53" s="178"/>
      <c r="BOW53" s="178"/>
      <c r="BOX53" s="178"/>
      <c r="BOY53" s="178"/>
      <c r="BOZ53" s="178"/>
      <c r="BPA53" s="178"/>
      <c r="BPB53" s="178"/>
      <c r="BPC53" s="178"/>
      <c r="BPD53" s="178"/>
      <c r="BPE53" s="178"/>
      <c r="BPF53" s="178"/>
      <c r="BPG53" s="178"/>
      <c r="BPH53" s="178"/>
      <c r="BPI53" s="178"/>
      <c r="BPJ53" s="178"/>
      <c r="BPK53" s="178"/>
      <c r="BPL53" s="178"/>
      <c r="BPM53" s="178"/>
      <c r="BPN53" s="178"/>
      <c r="BPO53" s="178"/>
      <c r="BPP53" s="178"/>
      <c r="BPQ53" s="178"/>
      <c r="BPR53" s="178"/>
      <c r="BPS53" s="178"/>
      <c r="BPT53" s="178"/>
      <c r="BPU53" s="178"/>
      <c r="BPV53" s="178"/>
      <c r="BPW53" s="178"/>
      <c r="BPX53" s="178"/>
      <c r="BPY53" s="178"/>
      <c r="BPZ53" s="178"/>
      <c r="BQA53" s="178"/>
      <c r="BQB53" s="178"/>
      <c r="BQC53" s="178"/>
      <c r="BQD53" s="178"/>
      <c r="BQE53" s="178"/>
      <c r="BQF53" s="178"/>
      <c r="BQG53" s="178"/>
      <c r="BQH53" s="178"/>
      <c r="BQI53" s="178"/>
      <c r="BQJ53" s="178"/>
      <c r="BQK53" s="178"/>
      <c r="BQL53" s="178"/>
      <c r="BQM53" s="178"/>
      <c r="BQN53" s="178"/>
      <c r="BQO53" s="178"/>
      <c r="BQP53" s="178"/>
      <c r="BQQ53" s="178"/>
      <c r="BQR53" s="178"/>
      <c r="BQS53" s="178"/>
      <c r="BQT53" s="178"/>
      <c r="BQU53" s="178"/>
      <c r="BQV53" s="178"/>
      <c r="BQW53" s="178"/>
      <c r="BQX53" s="178"/>
      <c r="BQY53" s="178"/>
      <c r="BQZ53" s="178"/>
      <c r="BRA53" s="178"/>
      <c r="BRB53" s="178"/>
      <c r="BRC53" s="178"/>
      <c r="BRD53" s="178"/>
      <c r="BRE53" s="178"/>
      <c r="BRF53" s="178"/>
      <c r="BRG53" s="178"/>
      <c r="BRH53" s="178"/>
      <c r="BRI53" s="178"/>
      <c r="BRJ53" s="178"/>
      <c r="BRK53" s="178"/>
      <c r="BRL53" s="178"/>
      <c r="BRM53" s="178"/>
      <c r="BRN53" s="178"/>
      <c r="BRO53" s="178"/>
      <c r="BRP53" s="178"/>
      <c r="BRQ53" s="178"/>
      <c r="BRR53" s="178"/>
      <c r="BRS53" s="178"/>
      <c r="BRT53" s="178"/>
      <c r="BRU53" s="178"/>
      <c r="BRV53" s="178"/>
      <c r="BRW53" s="178"/>
      <c r="BRX53" s="178"/>
      <c r="BRY53" s="178"/>
      <c r="BRZ53" s="178"/>
      <c r="BSA53" s="178"/>
      <c r="BSB53" s="178"/>
      <c r="BSC53" s="178"/>
      <c r="BSD53" s="178"/>
      <c r="BSE53" s="178"/>
      <c r="BSF53" s="178"/>
      <c r="BSG53" s="178"/>
      <c r="BSH53" s="178"/>
      <c r="BSI53" s="178"/>
      <c r="BSJ53" s="178"/>
      <c r="BSK53" s="178"/>
      <c r="BSL53" s="178"/>
      <c r="BSM53" s="178"/>
      <c r="BSN53" s="178"/>
      <c r="BSO53" s="178"/>
      <c r="BSP53" s="178"/>
      <c r="BSQ53" s="178"/>
      <c r="BSR53" s="178"/>
      <c r="BSS53" s="178"/>
      <c r="BST53" s="178"/>
      <c r="BSU53" s="178"/>
      <c r="BSV53" s="178"/>
      <c r="BSW53" s="178"/>
      <c r="BSX53" s="178"/>
      <c r="BSY53" s="178"/>
      <c r="BSZ53" s="178"/>
      <c r="BTA53" s="178"/>
      <c r="BTB53" s="178"/>
      <c r="BTC53" s="178"/>
      <c r="BTD53" s="178"/>
      <c r="BTE53" s="178"/>
      <c r="BTF53" s="178"/>
      <c r="BTG53" s="178"/>
      <c r="BTH53" s="178"/>
      <c r="BTI53" s="178"/>
      <c r="BTJ53" s="178"/>
      <c r="BTK53" s="178"/>
      <c r="BTL53" s="178"/>
      <c r="BTM53" s="178"/>
      <c r="BTN53" s="178"/>
      <c r="BTO53" s="178"/>
      <c r="BTP53" s="178"/>
      <c r="BTQ53" s="178"/>
      <c r="BTR53" s="178"/>
      <c r="BTS53" s="178"/>
      <c r="BTT53" s="178"/>
      <c r="BTU53" s="178"/>
      <c r="BTV53" s="178"/>
      <c r="BTW53" s="178"/>
      <c r="BTX53" s="178"/>
      <c r="BTY53" s="178"/>
      <c r="BTZ53" s="178"/>
      <c r="BUA53" s="178"/>
      <c r="BUB53" s="178"/>
      <c r="BUC53" s="178"/>
      <c r="BUD53" s="178"/>
      <c r="BUE53" s="178"/>
      <c r="BUF53" s="178"/>
      <c r="BUG53" s="178"/>
      <c r="BUH53" s="178"/>
      <c r="BUI53" s="178"/>
      <c r="BUJ53" s="178"/>
      <c r="BUK53" s="178"/>
      <c r="BUL53" s="178"/>
      <c r="BUM53" s="178"/>
      <c r="BUN53" s="178"/>
      <c r="BUO53" s="178"/>
      <c r="BUP53" s="178"/>
      <c r="BUQ53" s="178"/>
      <c r="BUR53" s="178"/>
      <c r="BUS53" s="178"/>
      <c r="BUT53" s="178"/>
      <c r="BUU53" s="178"/>
      <c r="BUV53" s="178"/>
      <c r="BUW53" s="178"/>
      <c r="BUX53" s="178"/>
      <c r="BUY53" s="178"/>
      <c r="BUZ53" s="178"/>
      <c r="BVA53" s="178"/>
      <c r="BVB53" s="178"/>
      <c r="BVC53" s="178"/>
      <c r="BVD53" s="178"/>
      <c r="BVE53" s="178"/>
      <c r="BVF53" s="178"/>
      <c r="BVG53" s="178"/>
      <c r="BVH53" s="178"/>
      <c r="BVI53" s="178"/>
      <c r="BVJ53" s="178"/>
      <c r="BVK53" s="178"/>
      <c r="BVL53" s="178"/>
      <c r="BVM53" s="178"/>
      <c r="BVN53" s="178"/>
      <c r="BVO53" s="178"/>
      <c r="BVP53" s="178"/>
      <c r="BVQ53" s="178"/>
      <c r="BVR53" s="178"/>
      <c r="BVS53" s="178"/>
      <c r="BVT53" s="178"/>
      <c r="BVU53" s="178"/>
      <c r="BVV53" s="178"/>
      <c r="BVW53" s="178"/>
      <c r="BVX53" s="178"/>
      <c r="BVY53" s="178"/>
      <c r="BVZ53" s="178"/>
      <c r="BWA53" s="178"/>
      <c r="BWB53" s="178"/>
      <c r="BWC53" s="178"/>
      <c r="BWD53" s="178"/>
      <c r="BWE53" s="178"/>
      <c r="BWF53" s="178"/>
      <c r="BWG53" s="178"/>
      <c r="BWH53" s="178"/>
      <c r="BWI53" s="178"/>
      <c r="BWJ53" s="178"/>
      <c r="BWK53" s="178"/>
      <c r="BWL53" s="178"/>
      <c r="BWM53" s="178"/>
      <c r="BWN53" s="178"/>
      <c r="BWO53" s="178"/>
      <c r="BWP53" s="178"/>
      <c r="BWQ53" s="178"/>
      <c r="BWR53" s="178"/>
      <c r="BWS53" s="178"/>
      <c r="BWT53" s="178"/>
      <c r="BWU53" s="178"/>
      <c r="BWV53" s="178"/>
      <c r="BWW53" s="178"/>
      <c r="BWX53" s="178"/>
      <c r="BWY53" s="178"/>
      <c r="BWZ53" s="178"/>
      <c r="BXA53" s="178"/>
      <c r="BXB53" s="178"/>
      <c r="BXC53" s="178"/>
      <c r="BXD53" s="178"/>
      <c r="BXE53" s="178"/>
      <c r="BXF53" s="178"/>
      <c r="BXG53" s="178"/>
      <c r="BXH53" s="178"/>
      <c r="BXI53" s="178"/>
      <c r="BXJ53" s="178"/>
      <c r="BXK53" s="178"/>
      <c r="BXL53" s="178"/>
      <c r="BXM53" s="178"/>
      <c r="BXN53" s="178"/>
      <c r="BXO53" s="178"/>
      <c r="BXP53" s="178"/>
      <c r="BXQ53" s="178"/>
      <c r="BXR53" s="178"/>
      <c r="BXS53" s="178"/>
      <c r="BXT53" s="178"/>
      <c r="BXU53" s="178"/>
      <c r="BXV53" s="178"/>
      <c r="BXW53" s="178"/>
      <c r="BXX53" s="178"/>
      <c r="BXY53" s="178"/>
      <c r="BXZ53" s="178"/>
      <c r="BYA53" s="178"/>
      <c r="BYB53" s="178"/>
      <c r="BYC53" s="178"/>
      <c r="BYD53" s="178"/>
      <c r="BYE53" s="178"/>
      <c r="BYF53" s="178"/>
      <c r="BYG53" s="178"/>
      <c r="BYH53" s="178"/>
      <c r="BYI53" s="178"/>
      <c r="BYJ53" s="178"/>
      <c r="BYK53" s="178"/>
      <c r="BYL53" s="178"/>
      <c r="BYM53" s="178"/>
      <c r="BYN53" s="178"/>
      <c r="BYO53" s="178"/>
      <c r="BYP53" s="178"/>
      <c r="BYQ53" s="178"/>
      <c r="BYR53" s="178"/>
      <c r="BYS53" s="178"/>
      <c r="BYT53" s="178"/>
      <c r="BYU53" s="178"/>
      <c r="BYV53" s="178"/>
      <c r="BYW53" s="178"/>
      <c r="BYX53" s="178"/>
      <c r="BYY53" s="178"/>
      <c r="BYZ53" s="178"/>
      <c r="BZA53" s="178"/>
      <c r="BZB53" s="178"/>
      <c r="BZC53" s="178"/>
      <c r="BZD53" s="178"/>
      <c r="BZE53" s="178"/>
      <c r="BZF53" s="178"/>
      <c r="BZG53" s="178"/>
      <c r="BZH53" s="178"/>
      <c r="BZI53" s="178"/>
      <c r="BZJ53" s="178"/>
      <c r="BZK53" s="178"/>
      <c r="BZL53" s="178"/>
      <c r="BZM53" s="178"/>
      <c r="BZN53" s="178"/>
      <c r="BZO53" s="178"/>
      <c r="BZP53" s="178"/>
      <c r="BZQ53" s="178"/>
      <c r="BZR53" s="178"/>
      <c r="BZS53" s="178"/>
      <c r="BZT53" s="178"/>
      <c r="BZU53" s="178"/>
      <c r="BZV53" s="178"/>
      <c r="BZW53" s="178"/>
      <c r="BZX53" s="178"/>
      <c r="BZY53" s="178"/>
      <c r="BZZ53" s="178"/>
      <c r="CAA53" s="178"/>
      <c r="CAB53" s="178"/>
      <c r="CAC53" s="178"/>
      <c r="CAD53" s="178"/>
      <c r="CAE53" s="178"/>
      <c r="CAF53" s="178"/>
      <c r="CAG53" s="178"/>
      <c r="CAH53" s="178"/>
      <c r="CAI53" s="178"/>
      <c r="CAJ53" s="178"/>
      <c r="CAK53" s="178"/>
      <c r="CAL53" s="178"/>
      <c r="CAM53" s="178"/>
      <c r="CAN53" s="178"/>
      <c r="CAO53" s="178"/>
      <c r="CAP53" s="178"/>
      <c r="CAQ53" s="178"/>
      <c r="CAR53" s="178"/>
      <c r="CAS53" s="178"/>
      <c r="CAT53" s="178"/>
      <c r="CAU53" s="178"/>
      <c r="CAV53" s="178"/>
      <c r="CAW53" s="178"/>
      <c r="CAX53" s="178"/>
      <c r="CAY53" s="178"/>
      <c r="CAZ53" s="178"/>
      <c r="CBA53" s="178"/>
      <c r="CBB53" s="178"/>
      <c r="CBC53" s="178"/>
      <c r="CBD53" s="178"/>
      <c r="CBE53" s="178"/>
      <c r="CBF53" s="178"/>
      <c r="CBG53" s="178"/>
      <c r="CBH53" s="178"/>
      <c r="CBI53" s="178"/>
      <c r="CBJ53" s="178"/>
      <c r="CBK53" s="178"/>
      <c r="CBL53" s="178"/>
      <c r="CBM53" s="178"/>
      <c r="CBN53" s="178"/>
      <c r="CBO53" s="178"/>
      <c r="CBP53" s="178"/>
      <c r="CBQ53" s="178"/>
      <c r="CBR53" s="178"/>
      <c r="CBS53" s="178"/>
      <c r="CBT53" s="178"/>
      <c r="CBU53" s="178"/>
      <c r="CBV53" s="178"/>
      <c r="CBW53" s="178"/>
      <c r="CBX53" s="178"/>
      <c r="CBY53" s="178"/>
      <c r="CBZ53" s="178"/>
      <c r="CCA53" s="178"/>
      <c r="CCB53" s="178"/>
      <c r="CCC53" s="178"/>
      <c r="CCD53" s="178"/>
      <c r="CCE53" s="178"/>
      <c r="CCF53" s="178"/>
      <c r="CCG53" s="178"/>
      <c r="CCH53" s="178"/>
      <c r="CCI53" s="178"/>
      <c r="CCJ53" s="178"/>
      <c r="CCK53" s="178"/>
      <c r="CCL53" s="178"/>
      <c r="CCM53" s="178"/>
      <c r="CCN53" s="178"/>
      <c r="CCO53" s="178"/>
      <c r="CCP53" s="178"/>
      <c r="CCQ53" s="178"/>
      <c r="CCR53" s="178"/>
      <c r="CCS53" s="178"/>
      <c r="CCT53" s="178"/>
      <c r="CCU53" s="178"/>
      <c r="CCV53" s="178"/>
      <c r="CCW53" s="178"/>
      <c r="CCX53" s="178"/>
      <c r="CCY53" s="178"/>
      <c r="CCZ53" s="178"/>
      <c r="CDA53" s="178"/>
      <c r="CDB53" s="178"/>
      <c r="CDC53" s="178"/>
      <c r="CDD53" s="178"/>
      <c r="CDE53" s="178"/>
      <c r="CDF53" s="178"/>
      <c r="CDG53" s="178"/>
      <c r="CDH53" s="178"/>
      <c r="CDI53" s="178"/>
      <c r="CDJ53" s="178"/>
      <c r="CDK53" s="178"/>
      <c r="CDL53" s="178"/>
      <c r="CDM53" s="178"/>
      <c r="CDN53" s="178"/>
      <c r="CDO53" s="178"/>
      <c r="CDP53" s="178"/>
      <c r="CDQ53" s="178"/>
      <c r="CDR53" s="178"/>
      <c r="CDS53" s="178"/>
      <c r="CDT53" s="178"/>
      <c r="CDU53" s="178"/>
      <c r="CDV53" s="178"/>
      <c r="CDW53" s="178"/>
      <c r="CDX53" s="178"/>
      <c r="CDY53" s="178"/>
      <c r="CDZ53" s="178"/>
      <c r="CEA53" s="178"/>
      <c r="CEB53" s="178"/>
      <c r="CEC53" s="178"/>
      <c r="CED53" s="178"/>
      <c r="CEE53" s="178"/>
      <c r="CEF53" s="178"/>
      <c r="CEG53" s="178"/>
      <c r="CEH53" s="178"/>
      <c r="CEI53" s="178"/>
      <c r="CEJ53" s="178"/>
      <c r="CEK53" s="178"/>
      <c r="CEL53" s="178"/>
      <c r="CEM53" s="178"/>
      <c r="CEN53" s="178"/>
      <c r="CEO53" s="178"/>
      <c r="CEP53" s="178"/>
      <c r="CEQ53" s="178"/>
      <c r="CER53" s="178"/>
      <c r="CES53" s="178"/>
      <c r="CET53" s="178"/>
      <c r="CEU53" s="178"/>
      <c r="CEV53" s="178"/>
      <c r="CEW53" s="178"/>
      <c r="CEX53" s="178"/>
      <c r="CEY53" s="178"/>
      <c r="CEZ53" s="178"/>
      <c r="CFA53" s="178"/>
      <c r="CFB53" s="178"/>
      <c r="CFC53" s="178"/>
      <c r="CFD53" s="178"/>
      <c r="CFE53" s="178"/>
      <c r="CFF53" s="178"/>
      <c r="CFG53" s="178"/>
      <c r="CFH53" s="178"/>
      <c r="CFI53" s="178"/>
      <c r="CFJ53" s="178"/>
      <c r="CFK53" s="178"/>
      <c r="CFL53" s="178"/>
      <c r="CFM53" s="178"/>
      <c r="CFN53" s="178"/>
      <c r="CFO53" s="178"/>
      <c r="CFP53" s="178"/>
      <c r="CFQ53" s="178"/>
      <c r="CFR53" s="178"/>
      <c r="CFS53" s="178"/>
      <c r="CFT53" s="178"/>
      <c r="CFU53" s="178"/>
      <c r="CFV53" s="178"/>
      <c r="CFW53" s="178"/>
      <c r="CFX53" s="178"/>
      <c r="CFY53" s="178"/>
      <c r="CFZ53" s="178"/>
      <c r="CGA53" s="178"/>
      <c r="CGB53" s="178"/>
      <c r="CGC53" s="178"/>
      <c r="CGD53" s="178"/>
      <c r="CGE53" s="178"/>
      <c r="CGF53" s="178"/>
      <c r="CGG53" s="178"/>
      <c r="CGH53" s="178"/>
      <c r="CGI53" s="178"/>
      <c r="CGJ53" s="178"/>
      <c r="CGK53" s="178"/>
      <c r="CGL53" s="178"/>
      <c r="CGM53" s="178"/>
      <c r="CGN53" s="178"/>
      <c r="CGO53" s="178"/>
      <c r="CGP53" s="178"/>
      <c r="CGQ53" s="178"/>
      <c r="CGR53" s="178"/>
      <c r="CGS53" s="178"/>
      <c r="CGT53" s="178"/>
      <c r="CGU53" s="178"/>
      <c r="CGV53" s="178"/>
      <c r="CGW53" s="178"/>
      <c r="CGX53" s="178"/>
      <c r="CGY53" s="178"/>
      <c r="CGZ53" s="178"/>
      <c r="CHA53" s="178"/>
      <c r="CHB53" s="178"/>
      <c r="CHC53" s="178"/>
      <c r="CHD53" s="178"/>
      <c r="CHE53" s="178"/>
      <c r="CHF53" s="178"/>
      <c r="CHG53" s="178"/>
      <c r="CHH53" s="178"/>
      <c r="CHI53" s="178"/>
      <c r="CHJ53" s="178"/>
      <c r="CHK53" s="178"/>
      <c r="CHL53" s="178"/>
      <c r="CHM53" s="178"/>
      <c r="CHN53" s="178"/>
      <c r="CHO53" s="178"/>
      <c r="CHP53" s="178"/>
      <c r="CHQ53" s="178"/>
      <c r="CHR53" s="178"/>
      <c r="CHS53" s="178"/>
      <c r="CHT53" s="178"/>
      <c r="CHU53" s="178"/>
      <c r="CHV53" s="178"/>
      <c r="CHW53" s="178"/>
      <c r="CHX53" s="178"/>
      <c r="CHY53" s="178"/>
      <c r="CHZ53" s="178"/>
      <c r="CIA53" s="178"/>
      <c r="CIB53" s="178"/>
      <c r="CIC53" s="178"/>
      <c r="CID53" s="178"/>
      <c r="CIE53" s="178"/>
      <c r="CIF53" s="178"/>
      <c r="CIG53" s="178"/>
      <c r="CIH53" s="178"/>
      <c r="CII53" s="178"/>
      <c r="CIJ53" s="178"/>
      <c r="CIK53" s="178"/>
      <c r="CIL53" s="178"/>
      <c r="CIM53" s="178"/>
      <c r="CIN53" s="178"/>
      <c r="CIO53" s="178"/>
      <c r="CIP53" s="178"/>
      <c r="CIQ53" s="178"/>
      <c r="CIR53" s="178"/>
      <c r="CIS53" s="178"/>
      <c r="CIT53" s="178"/>
      <c r="CIU53" s="178"/>
      <c r="CIV53" s="178"/>
      <c r="CIW53" s="178"/>
      <c r="CIX53" s="178"/>
      <c r="CIY53" s="178"/>
      <c r="CIZ53" s="178"/>
      <c r="CJA53" s="178"/>
      <c r="CJB53" s="178"/>
      <c r="CJC53" s="178"/>
      <c r="CJD53" s="178"/>
      <c r="CJE53" s="178"/>
      <c r="CJF53" s="178"/>
      <c r="CJG53" s="178"/>
      <c r="CJH53" s="178"/>
      <c r="CJI53" s="178"/>
      <c r="CJJ53" s="178"/>
      <c r="CJK53" s="178"/>
      <c r="CJL53" s="178"/>
      <c r="CJM53" s="178"/>
      <c r="CJN53" s="178"/>
      <c r="CJO53" s="178"/>
      <c r="CJP53" s="178"/>
      <c r="CJQ53" s="178"/>
      <c r="CJR53" s="178"/>
      <c r="CJS53" s="178"/>
      <c r="CJT53" s="178"/>
      <c r="CJU53" s="178"/>
      <c r="CJV53" s="178"/>
      <c r="CJW53" s="178"/>
      <c r="CJX53" s="178"/>
      <c r="CJY53" s="178"/>
      <c r="CJZ53" s="178"/>
      <c r="CKA53" s="178"/>
      <c r="CKB53" s="178"/>
      <c r="CKC53" s="178"/>
      <c r="CKD53" s="178"/>
      <c r="CKE53" s="178"/>
      <c r="CKF53" s="178"/>
      <c r="CKG53" s="178"/>
      <c r="CKH53" s="178"/>
      <c r="CKI53" s="178"/>
      <c r="CKJ53" s="178"/>
      <c r="CKK53" s="178"/>
      <c r="CKL53" s="178"/>
      <c r="CKM53" s="178"/>
      <c r="CKN53" s="178"/>
      <c r="CKO53" s="178"/>
      <c r="CKP53" s="178"/>
      <c r="CKQ53" s="178"/>
      <c r="CKR53" s="178"/>
      <c r="CKS53" s="178"/>
      <c r="CKT53" s="178"/>
      <c r="CKU53" s="178"/>
      <c r="CKV53" s="178"/>
      <c r="CKW53" s="178"/>
      <c r="CKX53" s="178"/>
      <c r="CKY53" s="178"/>
      <c r="CKZ53" s="178"/>
      <c r="CLA53" s="178"/>
      <c r="CLB53" s="178"/>
      <c r="CLC53" s="178"/>
      <c r="CLD53" s="178"/>
      <c r="CLE53" s="178"/>
      <c r="CLF53" s="178"/>
      <c r="CLG53" s="178"/>
      <c r="CLH53" s="178"/>
      <c r="CLI53" s="178"/>
      <c r="CLJ53" s="178"/>
      <c r="CLK53" s="178"/>
      <c r="CLL53" s="178"/>
      <c r="CLM53" s="178"/>
      <c r="CLN53" s="178"/>
      <c r="CLO53" s="178"/>
      <c r="CLP53" s="178"/>
      <c r="CLQ53" s="178"/>
      <c r="CLR53" s="178"/>
      <c r="CLS53" s="178"/>
      <c r="CLT53" s="178"/>
      <c r="CLU53" s="178"/>
      <c r="CLV53" s="178"/>
      <c r="CLW53" s="178"/>
      <c r="CLX53" s="178"/>
      <c r="CLY53" s="178"/>
      <c r="CLZ53" s="178"/>
      <c r="CMA53" s="178"/>
      <c r="CMB53" s="178"/>
      <c r="CMC53" s="178"/>
      <c r="CMD53" s="178"/>
      <c r="CME53" s="178"/>
      <c r="CMF53" s="178"/>
      <c r="CMG53" s="178"/>
      <c r="CMH53" s="178"/>
      <c r="CMI53" s="178"/>
      <c r="CMJ53" s="178"/>
      <c r="CMK53" s="178"/>
      <c r="CML53" s="178"/>
      <c r="CMM53" s="178"/>
      <c r="CMN53" s="178"/>
      <c r="CMO53" s="178"/>
      <c r="CMP53" s="178"/>
      <c r="CMQ53" s="178"/>
      <c r="CMR53" s="178"/>
      <c r="CMS53" s="178"/>
      <c r="CMT53" s="178"/>
      <c r="CMU53" s="178"/>
      <c r="CMV53" s="178"/>
      <c r="CMW53" s="178"/>
      <c r="CMX53" s="178"/>
      <c r="CMY53" s="178"/>
      <c r="CMZ53" s="178"/>
      <c r="CNA53" s="178"/>
      <c r="CNB53" s="178"/>
      <c r="CNC53" s="178"/>
      <c r="CND53" s="178"/>
      <c r="CNE53" s="178"/>
      <c r="CNF53" s="178"/>
      <c r="CNG53" s="178"/>
      <c r="CNH53" s="178"/>
      <c r="CNI53" s="178"/>
      <c r="CNJ53" s="178"/>
      <c r="CNK53" s="178"/>
      <c r="CNL53" s="178"/>
      <c r="CNM53" s="178"/>
      <c r="CNN53" s="178"/>
      <c r="CNO53" s="178"/>
      <c r="CNP53" s="178"/>
      <c r="CNQ53" s="178"/>
      <c r="CNR53" s="178"/>
      <c r="CNS53" s="178"/>
      <c r="CNT53" s="178"/>
      <c r="CNU53" s="178"/>
      <c r="CNV53" s="178"/>
      <c r="CNW53" s="178"/>
      <c r="CNX53" s="178"/>
      <c r="CNY53" s="178"/>
      <c r="CNZ53" s="178"/>
      <c r="COA53" s="178"/>
      <c r="COB53" s="178"/>
      <c r="COC53" s="178"/>
      <c r="COD53" s="178"/>
      <c r="COE53" s="178"/>
      <c r="COF53" s="178"/>
      <c r="COG53" s="178"/>
      <c r="COH53" s="178"/>
      <c r="COI53" s="178"/>
      <c r="COJ53" s="178"/>
      <c r="COK53" s="178"/>
      <c r="COL53" s="178"/>
      <c r="COM53" s="178"/>
      <c r="CON53" s="178"/>
      <c r="COO53" s="178"/>
      <c r="COP53" s="178"/>
      <c r="COQ53" s="178"/>
      <c r="COR53" s="178"/>
      <c r="COS53" s="178"/>
      <c r="COT53" s="178"/>
      <c r="COU53" s="178"/>
      <c r="COV53" s="178"/>
      <c r="COW53" s="178"/>
      <c r="COX53" s="178"/>
      <c r="COY53" s="178"/>
      <c r="COZ53" s="178"/>
      <c r="CPA53" s="178"/>
      <c r="CPB53" s="178"/>
      <c r="CPC53" s="178"/>
      <c r="CPD53" s="178"/>
      <c r="CPE53" s="178"/>
      <c r="CPF53" s="178"/>
      <c r="CPG53" s="178"/>
      <c r="CPH53" s="178"/>
      <c r="CPI53" s="178"/>
      <c r="CPJ53" s="178"/>
      <c r="CPK53" s="178"/>
      <c r="CPL53" s="178"/>
      <c r="CPM53" s="178"/>
      <c r="CPN53" s="178"/>
      <c r="CPO53" s="178"/>
      <c r="CPP53" s="178"/>
      <c r="CPQ53" s="178"/>
      <c r="CPR53" s="178"/>
      <c r="CPS53" s="178"/>
      <c r="CPT53" s="178"/>
      <c r="CPU53" s="178"/>
      <c r="CPV53" s="178"/>
      <c r="CPW53" s="178"/>
      <c r="CPX53" s="178"/>
      <c r="CPY53" s="178"/>
      <c r="CPZ53" s="178"/>
      <c r="CQA53" s="178"/>
      <c r="CQB53" s="178"/>
      <c r="CQC53" s="178"/>
      <c r="CQD53" s="178"/>
      <c r="CQE53" s="178"/>
      <c r="CQF53" s="178"/>
      <c r="CQG53" s="178"/>
      <c r="CQH53" s="178"/>
      <c r="CQI53" s="178"/>
      <c r="CQJ53" s="178"/>
      <c r="CQK53" s="178"/>
      <c r="CQL53" s="178"/>
      <c r="CQM53" s="178"/>
      <c r="CQN53" s="178"/>
      <c r="CQO53" s="178"/>
      <c r="CQP53" s="178"/>
      <c r="CQQ53" s="178"/>
      <c r="CQR53" s="178"/>
      <c r="CQS53" s="178"/>
      <c r="CQT53" s="178"/>
      <c r="CQU53" s="178"/>
      <c r="CQV53" s="178"/>
      <c r="CQW53" s="178"/>
      <c r="CQX53" s="178"/>
      <c r="CQY53" s="178"/>
      <c r="CQZ53" s="178"/>
      <c r="CRA53" s="178"/>
      <c r="CRB53" s="178"/>
      <c r="CRC53" s="178"/>
      <c r="CRD53" s="178"/>
      <c r="CRE53" s="178"/>
      <c r="CRF53" s="178"/>
      <c r="CRG53" s="178"/>
      <c r="CRH53" s="178"/>
      <c r="CRI53" s="178"/>
      <c r="CRJ53" s="178"/>
      <c r="CRK53" s="178"/>
      <c r="CRL53" s="178"/>
      <c r="CRM53" s="178"/>
      <c r="CRN53" s="178"/>
      <c r="CRO53" s="178"/>
      <c r="CRP53" s="178"/>
      <c r="CRQ53" s="178"/>
      <c r="CRR53" s="178"/>
      <c r="CRS53" s="178"/>
      <c r="CRT53" s="178"/>
      <c r="CRU53" s="178"/>
      <c r="CRV53" s="178"/>
      <c r="CRW53" s="178"/>
      <c r="CRX53" s="178"/>
      <c r="CRY53" s="178"/>
      <c r="CRZ53" s="178"/>
      <c r="CSA53" s="178"/>
      <c r="CSB53" s="178"/>
      <c r="CSC53" s="178"/>
      <c r="CSD53" s="178"/>
      <c r="CSE53" s="178"/>
      <c r="CSF53" s="178"/>
      <c r="CSG53" s="178"/>
      <c r="CSH53" s="178"/>
      <c r="CSI53" s="178"/>
      <c r="CSJ53" s="178"/>
      <c r="CSK53" s="178"/>
      <c r="CSL53" s="178"/>
      <c r="CSM53" s="178"/>
      <c r="CSN53" s="178"/>
      <c r="CSO53" s="178"/>
      <c r="CSP53" s="178"/>
      <c r="CSQ53" s="178"/>
      <c r="CSR53" s="178"/>
      <c r="CSS53" s="178"/>
      <c r="CST53" s="178"/>
      <c r="CSU53" s="178"/>
      <c r="CSV53" s="178"/>
      <c r="CSW53" s="178"/>
      <c r="CSX53" s="178"/>
      <c r="CSY53" s="178"/>
      <c r="CSZ53" s="178"/>
      <c r="CTA53" s="178"/>
      <c r="CTB53" s="178"/>
      <c r="CTC53" s="178"/>
      <c r="CTD53" s="178"/>
      <c r="CTE53" s="178"/>
      <c r="CTF53" s="178"/>
      <c r="CTG53" s="178"/>
      <c r="CTH53" s="178"/>
      <c r="CTI53" s="178"/>
      <c r="CTJ53" s="178"/>
      <c r="CTK53" s="178"/>
      <c r="CTL53" s="178"/>
      <c r="CTM53" s="178"/>
      <c r="CTN53" s="178"/>
      <c r="CTO53" s="178"/>
      <c r="CTP53" s="178"/>
      <c r="CTQ53" s="178"/>
      <c r="CTR53" s="178"/>
      <c r="CTS53" s="178"/>
      <c r="CTT53" s="178"/>
      <c r="CTU53" s="178"/>
      <c r="CTV53" s="178"/>
      <c r="CTW53" s="178"/>
      <c r="CTX53" s="178"/>
      <c r="CTY53" s="178"/>
      <c r="CTZ53" s="178"/>
      <c r="CUA53" s="178"/>
      <c r="CUB53" s="178"/>
      <c r="CUC53" s="178"/>
      <c r="CUD53" s="178"/>
      <c r="CUE53" s="178"/>
      <c r="CUF53" s="178"/>
      <c r="CUG53" s="178"/>
      <c r="CUH53" s="178"/>
      <c r="CUI53" s="178"/>
      <c r="CUJ53" s="178"/>
      <c r="CUK53" s="178"/>
      <c r="CUL53" s="178"/>
      <c r="CUM53" s="178"/>
      <c r="CUN53" s="178"/>
      <c r="CUO53" s="178"/>
      <c r="CUP53" s="178"/>
      <c r="CUQ53" s="178"/>
      <c r="CUR53" s="178"/>
      <c r="CUS53" s="178"/>
      <c r="CUT53" s="178"/>
      <c r="CUU53" s="178"/>
      <c r="CUV53" s="178"/>
      <c r="CUW53" s="178"/>
      <c r="CUX53" s="178"/>
      <c r="CUY53" s="178"/>
      <c r="CUZ53" s="178"/>
      <c r="CVA53" s="178"/>
      <c r="CVB53" s="178"/>
      <c r="CVC53" s="178"/>
      <c r="CVD53" s="178"/>
      <c r="CVE53" s="178"/>
      <c r="CVF53" s="178"/>
      <c r="CVG53" s="178"/>
      <c r="CVH53" s="178"/>
      <c r="CVI53" s="178"/>
      <c r="CVJ53" s="178"/>
      <c r="CVK53" s="178"/>
      <c r="CVL53" s="178"/>
      <c r="CVM53" s="178"/>
      <c r="CVN53" s="178"/>
      <c r="CVO53" s="178"/>
      <c r="CVP53" s="178"/>
      <c r="CVQ53" s="178"/>
      <c r="CVR53" s="178"/>
      <c r="CVS53" s="178"/>
      <c r="CVT53" s="178"/>
      <c r="CVU53" s="178"/>
      <c r="CVV53" s="178"/>
      <c r="CVW53" s="178"/>
      <c r="CVX53" s="178"/>
      <c r="CVY53" s="178"/>
      <c r="CVZ53" s="178"/>
      <c r="CWA53" s="178"/>
      <c r="CWB53" s="178"/>
      <c r="CWC53" s="178"/>
      <c r="CWD53" s="178"/>
      <c r="CWE53" s="178"/>
      <c r="CWF53" s="178"/>
      <c r="CWG53" s="178"/>
      <c r="CWH53" s="178"/>
      <c r="CWI53" s="178"/>
      <c r="CWJ53" s="178"/>
      <c r="CWK53" s="178"/>
      <c r="CWL53" s="178"/>
      <c r="CWM53" s="178"/>
      <c r="CWN53" s="178"/>
      <c r="CWO53" s="178"/>
      <c r="CWP53" s="178"/>
      <c r="CWQ53" s="178"/>
      <c r="CWR53" s="178"/>
      <c r="CWS53" s="178"/>
      <c r="CWT53" s="178"/>
      <c r="CWU53" s="178"/>
      <c r="CWV53" s="178"/>
      <c r="CWW53" s="178"/>
      <c r="CWX53" s="178"/>
      <c r="CWY53" s="178"/>
      <c r="CWZ53" s="178"/>
      <c r="CXA53" s="178"/>
      <c r="CXB53" s="178"/>
      <c r="CXC53" s="178"/>
      <c r="CXD53" s="178"/>
      <c r="CXE53" s="178"/>
      <c r="CXF53" s="178"/>
      <c r="CXG53" s="178"/>
      <c r="CXH53" s="178"/>
      <c r="CXI53" s="178"/>
      <c r="CXJ53" s="178"/>
      <c r="CXK53" s="178"/>
      <c r="CXL53" s="178"/>
      <c r="CXM53" s="178"/>
      <c r="CXN53" s="178"/>
      <c r="CXO53" s="178"/>
      <c r="CXP53" s="178"/>
      <c r="CXQ53" s="178"/>
      <c r="CXR53" s="178"/>
      <c r="CXS53" s="178"/>
      <c r="CXT53" s="178"/>
      <c r="CXU53" s="178"/>
      <c r="CXV53" s="178"/>
      <c r="CXW53" s="178"/>
      <c r="CXX53" s="178"/>
      <c r="CXY53" s="178"/>
      <c r="CXZ53" s="178"/>
      <c r="CYA53" s="178"/>
      <c r="CYB53" s="178"/>
      <c r="CYC53" s="178"/>
      <c r="CYD53" s="178"/>
      <c r="CYE53" s="178"/>
      <c r="CYF53" s="178"/>
      <c r="CYG53" s="178"/>
      <c r="CYH53" s="178"/>
      <c r="CYI53" s="178"/>
      <c r="CYJ53" s="178"/>
      <c r="CYK53" s="178"/>
      <c r="CYL53" s="178"/>
      <c r="CYM53" s="178"/>
      <c r="CYN53" s="178"/>
      <c r="CYO53" s="178"/>
      <c r="CYP53" s="178"/>
      <c r="CYQ53" s="178"/>
      <c r="CYR53" s="178"/>
      <c r="CYS53" s="178"/>
      <c r="CYT53" s="178"/>
      <c r="CYU53" s="178"/>
      <c r="CYV53" s="178"/>
      <c r="CYW53" s="178"/>
      <c r="CYX53" s="178"/>
      <c r="CYY53" s="178"/>
      <c r="CYZ53" s="178"/>
      <c r="CZA53" s="178"/>
      <c r="CZB53" s="178"/>
      <c r="CZC53" s="178"/>
      <c r="CZD53" s="178"/>
      <c r="CZE53" s="178"/>
      <c r="CZF53" s="178"/>
      <c r="CZG53" s="178"/>
      <c r="CZH53" s="178"/>
      <c r="CZI53" s="178"/>
      <c r="CZJ53" s="178"/>
      <c r="CZK53" s="178"/>
      <c r="CZL53" s="178"/>
      <c r="CZM53" s="178"/>
      <c r="CZN53" s="178"/>
      <c r="CZO53" s="178"/>
      <c r="CZP53" s="178"/>
      <c r="CZQ53" s="178"/>
      <c r="CZR53" s="178"/>
      <c r="CZS53" s="178"/>
      <c r="CZT53" s="178"/>
      <c r="CZU53" s="178"/>
      <c r="CZV53" s="178"/>
      <c r="CZW53" s="178"/>
      <c r="CZX53" s="178"/>
      <c r="CZY53" s="178"/>
      <c r="CZZ53" s="178"/>
      <c r="DAA53" s="178"/>
      <c r="DAB53" s="178"/>
      <c r="DAC53" s="178"/>
      <c r="DAD53" s="178"/>
      <c r="DAE53" s="178"/>
      <c r="DAF53" s="178"/>
      <c r="DAG53" s="178"/>
      <c r="DAH53" s="178"/>
      <c r="DAI53" s="178"/>
      <c r="DAJ53" s="178"/>
      <c r="DAK53" s="178"/>
      <c r="DAL53" s="178"/>
      <c r="DAM53" s="178"/>
      <c r="DAN53" s="178"/>
      <c r="DAO53" s="178"/>
      <c r="DAP53" s="178"/>
      <c r="DAQ53" s="178"/>
      <c r="DAR53" s="178"/>
      <c r="DAS53" s="178"/>
      <c r="DAT53" s="178"/>
      <c r="DAU53" s="178"/>
      <c r="DAV53" s="178"/>
      <c r="DAW53" s="178"/>
      <c r="DAX53" s="178"/>
      <c r="DAY53" s="178"/>
      <c r="DAZ53" s="178"/>
      <c r="DBA53" s="178"/>
      <c r="DBB53" s="178"/>
      <c r="DBC53" s="178"/>
      <c r="DBD53" s="178"/>
      <c r="DBE53" s="178"/>
      <c r="DBF53" s="178"/>
      <c r="DBG53" s="178"/>
      <c r="DBH53" s="178"/>
      <c r="DBI53" s="178"/>
      <c r="DBJ53" s="178"/>
      <c r="DBK53" s="178"/>
      <c r="DBL53" s="178"/>
      <c r="DBM53" s="178"/>
      <c r="DBN53" s="178"/>
      <c r="DBO53" s="178"/>
      <c r="DBP53" s="178"/>
      <c r="DBQ53" s="178"/>
      <c r="DBR53" s="178"/>
      <c r="DBS53" s="178"/>
      <c r="DBT53" s="178"/>
      <c r="DBU53" s="178"/>
      <c r="DBV53" s="178"/>
      <c r="DBW53" s="178"/>
      <c r="DBX53" s="178"/>
      <c r="DBY53" s="178"/>
      <c r="DBZ53" s="178"/>
      <c r="DCA53" s="178"/>
      <c r="DCB53" s="178"/>
      <c r="DCC53" s="178"/>
      <c r="DCD53" s="178"/>
      <c r="DCE53" s="178"/>
      <c r="DCF53" s="178"/>
      <c r="DCG53" s="178"/>
      <c r="DCH53" s="178"/>
      <c r="DCI53" s="178"/>
      <c r="DCJ53" s="178"/>
      <c r="DCK53" s="178"/>
      <c r="DCL53" s="178"/>
      <c r="DCM53" s="178"/>
      <c r="DCN53" s="178"/>
      <c r="DCO53" s="178"/>
      <c r="DCP53" s="178"/>
      <c r="DCQ53" s="178"/>
      <c r="DCR53" s="178"/>
      <c r="DCS53" s="178"/>
      <c r="DCT53" s="178"/>
      <c r="DCU53" s="178"/>
      <c r="DCV53" s="178"/>
      <c r="DCW53" s="178"/>
      <c r="DCX53" s="178"/>
      <c r="DCY53" s="178"/>
      <c r="DCZ53" s="178"/>
      <c r="DDA53" s="178"/>
      <c r="DDB53" s="178"/>
      <c r="DDC53" s="178"/>
      <c r="DDD53" s="178"/>
      <c r="DDE53" s="178"/>
      <c r="DDF53" s="178"/>
      <c r="DDG53" s="178"/>
      <c r="DDH53" s="178"/>
      <c r="DDI53" s="178"/>
      <c r="DDJ53" s="178"/>
      <c r="DDK53" s="178"/>
      <c r="DDL53" s="178"/>
      <c r="DDM53" s="178"/>
      <c r="DDN53" s="178"/>
      <c r="DDO53" s="178"/>
      <c r="DDP53" s="178"/>
      <c r="DDQ53" s="178"/>
      <c r="DDR53" s="178"/>
      <c r="DDS53" s="178"/>
      <c r="DDT53" s="178"/>
      <c r="DDU53" s="178"/>
      <c r="DDV53" s="178"/>
      <c r="DDW53" s="178"/>
      <c r="DDX53" s="178"/>
      <c r="DDY53" s="178"/>
      <c r="DDZ53" s="178"/>
      <c r="DEA53" s="178"/>
      <c r="DEB53" s="178"/>
      <c r="DEC53" s="178"/>
      <c r="DED53" s="178"/>
      <c r="DEE53" s="178"/>
      <c r="DEF53" s="178"/>
      <c r="DEG53" s="178"/>
      <c r="DEH53" s="178"/>
      <c r="DEI53" s="178"/>
      <c r="DEJ53" s="178"/>
      <c r="DEK53" s="178"/>
      <c r="DEL53" s="178"/>
      <c r="DEM53" s="178"/>
      <c r="DEN53" s="178"/>
      <c r="DEO53" s="178"/>
      <c r="DEP53" s="178"/>
      <c r="DEQ53" s="178"/>
      <c r="DER53" s="178"/>
      <c r="DES53" s="178"/>
      <c r="DET53" s="178"/>
      <c r="DEU53" s="178"/>
      <c r="DEV53" s="178"/>
      <c r="DEW53" s="178"/>
      <c r="DEX53" s="178"/>
      <c r="DEY53" s="178"/>
      <c r="DEZ53" s="178"/>
      <c r="DFA53" s="178"/>
      <c r="DFB53" s="178"/>
      <c r="DFC53" s="178"/>
      <c r="DFD53" s="178"/>
      <c r="DFE53" s="178"/>
      <c r="DFF53" s="178"/>
      <c r="DFG53" s="178"/>
      <c r="DFH53" s="178"/>
      <c r="DFI53" s="178"/>
      <c r="DFJ53" s="178"/>
      <c r="DFK53" s="178"/>
      <c r="DFL53" s="178"/>
      <c r="DFM53" s="178"/>
      <c r="DFN53" s="178"/>
      <c r="DFO53" s="178"/>
      <c r="DFP53" s="178"/>
      <c r="DFQ53" s="178"/>
      <c r="DFR53" s="178"/>
      <c r="DFS53" s="178"/>
      <c r="DFT53" s="178"/>
      <c r="DFU53" s="178"/>
      <c r="DFV53" s="178"/>
      <c r="DFW53" s="178"/>
      <c r="DFX53" s="178"/>
      <c r="DFY53" s="178"/>
      <c r="DFZ53" s="178"/>
      <c r="DGA53" s="178"/>
      <c r="DGB53" s="178"/>
      <c r="DGC53" s="178"/>
      <c r="DGD53" s="178"/>
      <c r="DGE53" s="178"/>
      <c r="DGF53" s="178"/>
      <c r="DGG53" s="178"/>
      <c r="DGH53" s="178"/>
      <c r="DGI53" s="178"/>
      <c r="DGJ53" s="178"/>
      <c r="DGK53" s="178"/>
      <c r="DGL53" s="178"/>
      <c r="DGM53" s="178"/>
      <c r="DGN53" s="178"/>
      <c r="DGO53" s="178"/>
      <c r="DGP53" s="178"/>
      <c r="DGQ53" s="178"/>
      <c r="DGR53" s="178"/>
      <c r="DGS53" s="178"/>
      <c r="DGT53" s="178"/>
      <c r="DGU53" s="178"/>
      <c r="DGV53" s="178"/>
      <c r="DGW53" s="178"/>
      <c r="DGX53" s="178"/>
      <c r="DGY53" s="178"/>
      <c r="DGZ53" s="178"/>
      <c r="DHA53" s="178"/>
      <c r="DHB53" s="178"/>
      <c r="DHC53" s="178"/>
      <c r="DHD53" s="178"/>
      <c r="DHE53" s="178"/>
      <c r="DHF53" s="178"/>
      <c r="DHG53" s="178"/>
      <c r="DHH53" s="178"/>
      <c r="DHI53" s="178"/>
      <c r="DHJ53" s="178"/>
      <c r="DHK53" s="178"/>
      <c r="DHL53" s="178"/>
      <c r="DHM53" s="178"/>
      <c r="DHN53" s="178"/>
      <c r="DHO53" s="178"/>
      <c r="DHP53" s="178"/>
      <c r="DHQ53" s="178"/>
      <c r="DHR53" s="178"/>
      <c r="DHS53" s="178"/>
      <c r="DHT53" s="178"/>
      <c r="DHU53" s="178"/>
      <c r="DHV53" s="178"/>
      <c r="DHW53" s="178"/>
      <c r="DHX53" s="178"/>
      <c r="DHY53" s="178"/>
      <c r="DHZ53" s="178"/>
      <c r="DIA53" s="178"/>
      <c r="DIB53" s="178"/>
      <c r="DIC53" s="178"/>
      <c r="DID53" s="178"/>
      <c r="DIE53" s="178"/>
      <c r="DIF53" s="178"/>
      <c r="DIG53" s="178"/>
      <c r="DIH53" s="178"/>
      <c r="DII53" s="178"/>
      <c r="DIJ53" s="178"/>
      <c r="DIK53" s="178"/>
      <c r="DIL53" s="178"/>
      <c r="DIM53" s="178"/>
      <c r="DIN53" s="178"/>
      <c r="DIO53" s="178"/>
      <c r="DIP53" s="178"/>
      <c r="DIQ53" s="178"/>
      <c r="DIR53" s="178"/>
      <c r="DIS53" s="178"/>
      <c r="DIT53" s="178"/>
      <c r="DIU53" s="178"/>
      <c r="DIV53" s="178"/>
      <c r="DIW53" s="178"/>
      <c r="DIX53" s="178"/>
      <c r="DIY53" s="178"/>
      <c r="DIZ53" s="178"/>
      <c r="DJA53" s="178"/>
      <c r="DJB53" s="178"/>
      <c r="DJC53" s="178"/>
      <c r="DJD53" s="178"/>
      <c r="DJE53" s="178"/>
      <c r="DJF53" s="178"/>
      <c r="DJG53" s="178"/>
      <c r="DJH53" s="178"/>
      <c r="DJI53" s="178"/>
      <c r="DJJ53" s="178"/>
      <c r="DJK53" s="178"/>
      <c r="DJL53" s="178"/>
      <c r="DJM53" s="178"/>
      <c r="DJN53" s="178"/>
      <c r="DJO53" s="178"/>
      <c r="DJP53" s="178"/>
      <c r="DJQ53" s="178"/>
      <c r="DJR53" s="178"/>
      <c r="DJS53" s="178"/>
      <c r="DJT53" s="178"/>
      <c r="DJU53" s="178"/>
      <c r="DJV53" s="178"/>
      <c r="DJW53" s="178"/>
      <c r="DJX53" s="178"/>
      <c r="DJY53" s="178"/>
      <c r="DJZ53" s="178"/>
      <c r="DKA53" s="178"/>
      <c r="DKB53" s="178"/>
      <c r="DKC53" s="178"/>
      <c r="DKD53" s="178"/>
      <c r="DKE53" s="178"/>
      <c r="DKF53" s="178"/>
      <c r="DKG53" s="178"/>
      <c r="DKH53" s="178"/>
      <c r="DKI53" s="178"/>
      <c r="DKJ53" s="178"/>
      <c r="DKK53" s="178"/>
      <c r="DKL53" s="178"/>
      <c r="DKM53" s="178"/>
      <c r="DKN53" s="178"/>
      <c r="DKO53" s="178"/>
      <c r="DKP53" s="178"/>
      <c r="DKQ53" s="178"/>
      <c r="DKR53" s="178"/>
      <c r="DKS53" s="178"/>
      <c r="DKT53" s="178"/>
      <c r="DKU53" s="178"/>
      <c r="DKV53" s="178"/>
      <c r="DKW53" s="178"/>
      <c r="DKX53" s="178"/>
      <c r="DKY53" s="178"/>
      <c r="DKZ53" s="178"/>
      <c r="DLA53" s="178"/>
      <c r="DLB53" s="178"/>
      <c r="DLC53" s="178"/>
      <c r="DLD53" s="178"/>
      <c r="DLE53" s="178"/>
      <c r="DLF53" s="178"/>
      <c r="DLG53" s="178"/>
      <c r="DLH53" s="178"/>
      <c r="DLI53" s="178"/>
      <c r="DLJ53" s="178"/>
      <c r="DLK53" s="178"/>
      <c r="DLL53" s="178"/>
      <c r="DLM53" s="178"/>
      <c r="DLN53" s="178"/>
      <c r="DLO53" s="178"/>
      <c r="DLP53" s="178"/>
      <c r="DLQ53" s="178"/>
      <c r="DLR53" s="178"/>
      <c r="DLS53" s="178"/>
      <c r="DLT53" s="178"/>
      <c r="DLU53" s="178"/>
      <c r="DLV53" s="178"/>
      <c r="DLW53" s="178"/>
      <c r="DLX53" s="178"/>
      <c r="DLY53" s="178"/>
      <c r="DLZ53" s="178"/>
      <c r="DMA53" s="178"/>
      <c r="DMB53" s="178"/>
      <c r="DMC53" s="178"/>
      <c r="DMD53" s="178"/>
      <c r="DME53" s="178"/>
      <c r="DMF53" s="178"/>
      <c r="DMG53" s="178"/>
      <c r="DMH53" s="178"/>
      <c r="DMI53" s="178"/>
      <c r="DMJ53" s="178"/>
      <c r="DMK53" s="178"/>
      <c r="DML53" s="178"/>
      <c r="DMM53" s="178"/>
      <c r="DMN53" s="178"/>
      <c r="DMO53" s="178"/>
      <c r="DMP53" s="178"/>
      <c r="DMQ53" s="178"/>
      <c r="DMR53" s="178"/>
      <c r="DMS53" s="178"/>
      <c r="DMT53" s="178"/>
      <c r="DMU53" s="178"/>
      <c r="DMV53" s="178"/>
      <c r="DMW53" s="178"/>
      <c r="DMX53" s="178"/>
      <c r="DMY53" s="178"/>
      <c r="DMZ53" s="178"/>
      <c r="DNA53" s="178"/>
      <c r="DNB53" s="178"/>
      <c r="DNC53" s="178"/>
      <c r="DND53" s="178"/>
      <c r="DNE53" s="178"/>
      <c r="DNF53" s="178"/>
      <c r="DNG53" s="178"/>
      <c r="DNH53" s="178"/>
      <c r="DNI53" s="178"/>
      <c r="DNJ53" s="178"/>
      <c r="DNK53" s="178"/>
      <c r="DNL53" s="178"/>
      <c r="DNM53" s="178"/>
      <c r="DNN53" s="178"/>
      <c r="DNO53" s="178"/>
      <c r="DNP53" s="178"/>
      <c r="DNQ53" s="178"/>
      <c r="DNR53" s="178"/>
      <c r="DNS53" s="178"/>
      <c r="DNT53" s="178"/>
      <c r="DNU53" s="178"/>
      <c r="DNV53" s="178"/>
      <c r="DNW53" s="178"/>
      <c r="DNX53" s="178"/>
      <c r="DNY53" s="178"/>
      <c r="DNZ53" s="178"/>
      <c r="DOA53" s="178"/>
      <c r="DOB53" s="178"/>
      <c r="DOC53" s="178"/>
      <c r="DOD53" s="178"/>
      <c r="DOE53" s="178"/>
      <c r="DOF53" s="178"/>
      <c r="DOG53" s="178"/>
      <c r="DOH53" s="178"/>
      <c r="DOI53" s="178"/>
      <c r="DOJ53" s="178"/>
      <c r="DOK53" s="178"/>
      <c r="DOL53" s="178"/>
      <c r="DOM53" s="178"/>
      <c r="DON53" s="178"/>
      <c r="DOO53" s="178"/>
      <c r="DOP53" s="178"/>
      <c r="DOQ53" s="178"/>
      <c r="DOR53" s="178"/>
      <c r="DOS53" s="178"/>
      <c r="DOT53" s="178"/>
      <c r="DOU53" s="178"/>
      <c r="DOV53" s="178"/>
      <c r="DOW53" s="178"/>
      <c r="DOX53" s="178"/>
      <c r="DOY53" s="178"/>
      <c r="DOZ53" s="178"/>
      <c r="DPA53" s="178"/>
      <c r="DPB53" s="178"/>
      <c r="DPC53" s="178"/>
      <c r="DPD53" s="178"/>
      <c r="DPE53" s="178"/>
      <c r="DPF53" s="178"/>
      <c r="DPG53" s="178"/>
      <c r="DPH53" s="178"/>
      <c r="DPI53" s="178"/>
      <c r="DPJ53" s="178"/>
      <c r="DPK53" s="178"/>
      <c r="DPL53" s="178"/>
      <c r="DPM53" s="178"/>
      <c r="DPN53" s="178"/>
      <c r="DPO53" s="178"/>
      <c r="DPP53" s="178"/>
      <c r="DPQ53" s="178"/>
      <c r="DPR53" s="178"/>
      <c r="DPS53" s="178"/>
      <c r="DPT53" s="178"/>
      <c r="DPU53" s="178"/>
      <c r="DPV53" s="178"/>
      <c r="DPW53" s="178"/>
      <c r="DPX53" s="178"/>
      <c r="DPY53" s="178"/>
      <c r="DPZ53" s="178"/>
      <c r="DQA53" s="178"/>
      <c r="DQB53" s="178"/>
      <c r="DQC53" s="178"/>
      <c r="DQD53" s="178"/>
      <c r="DQE53" s="178"/>
      <c r="DQF53" s="178"/>
      <c r="DQG53" s="178"/>
      <c r="DQH53" s="178"/>
      <c r="DQI53" s="178"/>
      <c r="DQJ53" s="178"/>
      <c r="DQK53" s="178"/>
      <c r="DQL53" s="178"/>
      <c r="DQM53" s="178"/>
      <c r="DQN53" s="178"/>
      <c r="DQO53" s="178"/>
      <c r="DQP53" s="178"/>
      <c r="DQQ53" s="178"/>
      <c r="DQR53" s="178"/>
      <c r="DQS53" s="178"/>
      <c r="DQT53" s="178"/>
      <c r="DQU53" s="178"/>
      <c r="DQV53" s="178"/>
      <c r="DQW53" s="178"/>
      <c r="DQX53" s="178"/>
      <c r="DQY53" s="178"/>
      <c r="DQZ53" s="178"/>
      <c r="DRA53" s="178"/>
      <c r="DRB53" s="178"/>
      <c r="DRC53" s="178"/>
      <c r="DRD53" s="178"/>
      <c r="DRE53" s="178"/>
      <c r="DRF53" s="178"/>
      <c r="DRG53" s="178"/>
      <c r="DRH53" s="178"/>
      <c r="DRI53" s="178"/>
      <c r="DRJ53" s="178"/>
      <c r="DRK53" s="178"/>
      <c r="DRL53" s="178"/>
      <c r="DRM53" s="178"/>
      <c r="DRN53" s="178"/>
      <c r="DRO53" s="178"/>
      <c r="DRP53" s="178"/>
      <c r="DRQ53" s="178"/>
      <c r="DRR53" s="178"/>
      <c r="DRS53" s="178"/>
      <c r="DRT53" s="178"/>
      <c r="DRU53" s="178"/>
      <c r="DRV53" s="178"/>
      <c r="DRW53" s="178"/>
      <c r="DRX53" s="178"/>
      <c r="DRY53" s="178"/>
      <c r="DRZ53" s="178"/>
      <c r="DSA53" s="178"/>
      <c r="DSB53" s="178"/>
      <c r="DSC53" s="178"/>
      <c r="DSD53" s="178"/>
      <c r="DSE53" s="178"/>
      <c r="DSF53" s="178"/>
      <c r="DSG53" s="178"/>
      <c r="DSH53" s="178"/>
      <c r="DSI53" s="178"/>
      <c r="DSJ53" s="178"/>
      <c r="DSK53" s="178"/>
      <c r="DSL53" s="178"/>
      <c r="DSM53" s="178"/>
      <c r="DSN53" s="178"/>
      <c r="DSO53" s="178"/>
      <c r="DSP53" s="178"/>
      <c r="DSQ53" s="178"/>
      <c r="DSR53" s="178"/>
      <c r="DSS53" s="178"/>
      <c r="DST53" s="178"/>
      <c r="DSU53" s="178"/>
      <c r="DSV53" s="178"/>
      <c r="DSW53" s="178"/>
      <c r="DSX53" s="178"/>
      <c r="DSY53" s="178"/>
      <c r="DSZ53" s="178"/>
      <c r="DTA53" s="178"/>
      <c r="DTB53" s="178"/>
      <c r="DTC53" s="178"/>
      <c r="DTD53" s="178"/>
      <c r="DTE53" s="178"/>
      <c r="DTF53" s="178"/>
      <c r="DTG53" s="178"/>
      <c r="DTH53" s="178"/>
      <c r="DTI53" s="178"/>
      <c r="DTJ53" s="178"/>
      <c r="DTK53" s="178"/>
      <c r="DTL53" s="178"/>
      <c r="DTM53" s="178"/>
      <c r="DTN53" s="178"/>
      <c r="DTO53" s="178"/>
      <c r="DTP53" s="178"/>
      <c r="DTQ53" s="178"/>
      <c r="DTR53" s="178"/>
      <c r="DTS53" s="178"/>
      <c r="DTT53" s="178"/>
      <c r="DTU53" s="178"/>
      <c r="DTV53" s="178"/>
      <c r="DTW53" s="178"/>
      <c r="DTX53" s="178"/>
      <c r="DTY53" s="178"/>
      <c r="DTZ53" s="178"/>
      <c r="DUA53" s="178"/>
      <c r="DUB53" s="178"/>
      <c r="DUC53" s="178"/>
      <c r="DUD53" s="178"/>
      <c r="DUE53" s="178"/>
      <c r="DUF53" s="178"/>
      <c r="DUG53" s="178"/>
      <c r="DUH53" s="178"/>
      <c r="DUI53" s="178"/>
      <c r="DUJ53" s="178"/>
      <c r="DUK53" s="178"/>
      <c r="DUL53" s="178"/>
      <c r="DUM53" s="178"/>
      <c r="DUN53" s="178"/>
      <c r="DUO53" s="178"/>
      <c r="DUP53" s="178"/>
      <c r="DUQ53" s="178"/>
      <c r="DUR53" s="178"/>
      <c r="DUS53" s="178"/>
      <c r="DUT53" s="178"/>
      <c r="DUU53" s="178"/>
      <c r="DUV53" s="178"/>
      <c r="DUW53" s="178"/>
      <c r="DUX53" s="178"/>
      <c r="DUY53" s="178"/>
      <c r="DUZ53" s="178"/>
      <c r="DVA53" s="178"/>
      <c r="DVB53" s="178"/>
      <c r="DVC53" s="178"/>
      <c r="DVD53" s="178"/>
      <c r="DVE53" s="178"/>
      <c r="DVF53" s="178"/>
      <c r="DVG53" s="178"/>
      <c r="DVH53" s="178"/>
      <c r="DVI53" s="178"/>
      <c r="DVJ53" s="178"/>
      <c r="DVK53" s="178"/>
      <c r="DVL53" s="178"/>
      <c r="DVM53" s="178"/>
      <c r="DVN53" s="178"/>
      <c r="DVO53" s="178"/>
      <c r="DVP53" s="178"/>
      <c r="DVQ53" s="178"/>
      <c r="DVR53" s="178"/>
      <c r="DVS53" s="178"/>
      <c r="DVT53" s="178"/>
      <c r="DVU53" s="178"/>
      <c r="DVV53" s="178"/>
      <c r="DVW53" s="178"/>
      <c r="DVX53" s="178"/>
      <c r="DVY53" s="178"/>
      <c r="DVZ53" s="178"/>
      <c r="DWA53" s="178"/>
      <c r="DWB53" s="178"/>
      <c r="DWC53" s="178"/>
      <c r="DWD53" s="178"/>
      <c r="DWE53" s="178"/>
      <c r="DWF53" s="178"/>
      <c r="DWG53" s="178"/>
      <c r="DWH53" s="178"/>
      <c r="DWI53" s="178"/>
      <c r="DWJ53" s="178"/>
      <c r="DWK53" s="178"/>
      <c r="DWL53" s="178"/>
      <c r="DWM53" s="178"/>
      <c r="DWN53" s="178"/>
      <c r="DWO53" s="178"/>
      <c r="DWP53" s="178"/>
      <c r="DWQ53" s="178"/>
      <c r="DWR53" s="178"/>
      <c r="DWS53" s="178"/>
      <c r="DWT53" s="178"/>
      <c r="DWU53" s="178"/>
      <c r="DWV53" s="178"/>
      <c r="DWW53" s="178"/>
      <c r="DWX53" s="178"/>
      <c r="DWY53" s="178"/>
      <c r="DWZ53" s="178"/>
      <c r="DXA53" s="178"/>
      <c r="DXB53" s="178"/>
      <c r="DXC53" s="178"/>
      <c r="DXD53" s="178"/>
      <c r="DXE53" s="178"/>
      <c r="DXF53" s="178"/>
      <c r="DXG53" s="178"/>
      <c r="DXH53" s="178"/>
      <c r="DXI53" s="178"/>
      <c r="DXJ53" s="178"/>
      <c r="DXK53" s="178"/>
      <c r="DXL53" s="178"/>
      <c r="DXM53" s="178"/>
      <c r="DXN53" s="178"/>
      <c r="DXO53" s="178"/>
      <c r="DXP53" s="178"/>
      <c r="DXQ53" s="178"/>
      <c r="DXR53" s="178"/>
      <c r="DXS53" s="178"/>
      <c r="DXT53" s="178"/>
      <c r="DXU53" s="178"/>
      <c r="DXV53" s="178"/>
      <c r="DXW53" s="178"/>
      <c r="DXX53" s="178"/>
      <c r="DXY53" s="178"/>
      <c r="DXZ53" s="178"/>
      <c r="DYA53" s="178"/>
      <c r="DYB53" s="178"/>
      <c r="DYC53" s="178"/>
      <c r="DYD53" s="178"/>
      <c r="DYE53" s="178"/>
      <c r="DYF53" s="178"/>
      <c r="DYG53" s="178"/>
      <c r="DYH53" s="178"/>
      <c r="DYI53" s="178"/>
      <c r="DYJ53" s="178"/>
      <c r="DYK53" s="178"/>
      <c r="DYL53" s="178"/>
      <c r="DYM53" s="178"/>
      <c r="DYN53" s="178"/>
      <c r="DYO53" s="178"/>
      <c r="DYP53" s="178"/>
      <c r="DYQ53" s="178"/>
      <c r="DYR53" s="178"/>
      <c r="DYS53" s="178"/>
      <c r="DYT53" s="178"/>
      <c r="DYU53" s="178"/>
      <c r="DYV53" s="178"/>
      <c r="DYW53" s="178"/>
      <c r="DYX53" s="178"/>
      <c r="DYY53" s="178"/>
      <c r="DYZ53" s="178"/>
      <c r="DZA53" s="178"/>
      <c r="DZB53" s="178"/>
      <c r="DZC53" s="178"/>
      <c r="DZD53" s="178"/>
      <c r="DZE53" s="178"/>
      <c r="DZF53" s="178"/>
      <c r="DZG53" s="178"/>
      <c r="DZH53" s="178"/>
      <c r="DZI53" s="178"/>
      <c r="DZJ53" s="178"/>
      <c r="DZK53" s="178"/>
      <c r="DZL53" s="178"/>
      <c r="DZM53" s="178"/>
      <c r="DZN53" s="178"/>
      <c r="DZO53" s="178"/>
      <c r="DZP53" s="178"/>
      <c r="DZQ53" s="178"/>
      <c r="DZR53" s="178"/>
      <c r="DZS53" s="178"/>
      <c r="DZT53" s="178"/>
      <c r="DZU53" s="178"/>
      <c r="DZV53" s="178"/>
      <c r="DZW53" s="178"/>
      <c r="DZX53" s="178"/>
      <c r="DZY53" s="178"/>
      <c r="DZZ53" s="178"/>
      <c r="EAA53" s="178"/>
      <c r="EAB53" s="178"/>
      <c r="EAC53" s="178"/>
      <c r="EAD53" s="178"/>
      <c r="EAE53" s="178"/>
      <c r="EAF53" s="178"/>
      <c r="EAG53" s="178"/>
      <c r="EAH53" s="178"/>
      <c r="EAI53" s="178"/>
      <c r="EAJ53" s="178"/>
      <c r="EAK53" s="178"/>
      <c r="EAL53" s="178"/>
      <c r="EAM53" s="178"/>
      <c r="EAN53" s="178"/>
      <c r="EAO53" s="178"/>
      <c r="EAP53" s="178"/>
      <c r="EAQ53" s="178"/>
      <c r="EAR53" s="178"/>
      <c r="EAS53" s="178"/>
      <c r="EAT53" s="178"/>
      <c r="EAU53" s="178"/>
      <c r="EAV53" s="178"/>
      <c r="EAW53" s="178"/>
      <c r="EAX53" s="178"/>
      <c r="EAY53" s="178"/>
      <c r="EAZ53" s="178"/>
      <c r="EBA53" s="178"/>
      <c r="EBB53" s="178"/>
      <c r="EBC53" s="178"/>
      <c r="EBD53" s="178"/>
      <c r="EBE53" s="178"/>
      <c r="EBF53" s="178"/>
      <c r="EBG53" s="178"/>
      <c r="EBH53" s="178"/>
      <c r="EBI53" s="178"/>
      <c r="EBJ53" s="178"/>
      <c r="EBK53" s="178"/>
      <c r="EBL53" s="178"/>
      <c r="EBM53" s="178"/>
      <c r="EBN53" s="178"/>
      <c r="EBO53" s="178"/>
      <c r="EBP53" s="178"/>
      <c r="EBQ53" s="178"/>
      <c r="EBR53" s="178"/>
      <c r="EBS53" s="178"/>
      <c r="EBT53" s="178"/>
      <c r="EBU53" s="178"/>
      <c r="EBV53" s="178"/>
      <c r="EBW53" s="178"/>
      <c r="EBX53" s="178"/>
      <c r="EBY53" s="178"/>
      <c r="EBZ53" s="178"/>
      <c r="ECA53" s="178"/>
      <c r="ECB53" s="178"/>
      <c r="ECC53" s="178"/>
      <c r="ECD53" s="178"/>
      <c r="ECE53" s="178"/>
      <c r="ECF53" s="178"/>
      <c r="ECG53" s="178"/>
      <c r="ECH53" s="178"/>
      <c r="ECI53" s="178"/>
      <c r="ECJ53" s="178"/>
      <c r="ECK53" s="178"/>
      <c r="ECL53" s="178"/>
      <c r="ECM53" s="178"/>
      <c r="ECN53" s="178"/>
      <c r="ECO53" s="178"/>
      <c r="ECP53" s="178"/>
      <c r="ECQ53" s="178"/>
      <c r="ECR53" s="178"/>
      <c r="ECS53" s="178"/>
      <c r="ECT53" s="178"/>
      <c r="ECU53" s="178"/>
      <c r="ECV53" s="178"/>
      <c r="ECW53" s="178"/>
      <c r="ECX53" s="178"/>
      <c r="ECY53" s="178"/>
      <c r="ECZ53" s="178"/>
      <c r="EDA53" s="178"/>
      <c r="EDB53" s="178"/>
      <c r="EDC53" s="178"/>
      <c r="EDD53" s="178"/>
      <c r="EDE53" s="178"/>
      <c r="EDF53" s="178"/>
      <c r="EDG53" s="178"/>
      <c r="EDH53" s="178"/>
      <c r="EDI53" s="178"/>
      <c r="EDJ53" s="178"/>
      <c r="EDK53" s="178"/>
      <c r="EDL53" s="178"/>
      <c r="EDM53" s="178"/>
      <c r="EDN53" s="178"/>
      <c r="EDO53" s="178"/>
      <c r="EDP53" s="178"/>
      <c r="EDQ53" s="178"/>
      <c r="EDR53" s="178"/>
      <c r="EDS53" s="178"/>
      <c r="EDT53" s="178"/>
      <c r="EDU53" s="178"/>
      <c r="EDV53" s="178"/>
      <c r="EDW53" s="178"/>
      <c r="EDX53" s="178"/>
      <c r="EDY53" s="178"/>
      <c r="EDZ53" s="178"/>
      <c r="EEA53" s="178"/>
      <c r="EEB53" s="178"/>
      <c r="EEC53" s="178"/>
      <c r="EED53" s="178"/>
      <c r="EEE53" s="178"/>
      <c r="EEF53" s="178"/>
      <c r="EEG53" s="178"/>
      <c r="EEH53" s="178"/>
      <c r="EEI53" s="178"/>
      <c r="EEJ53" s="178"/>
      <c r="EEK53" s="178"/>
      <c r="EEL53" s="178"/>
      <c r="EEM53" s="178"/>
      <c r="EEN53" s="178"/>
      <c r="EEO53" s="178"/>
      <c r="EEP53" s="178"/>
      <c r="EEQ53" s="178"/>
      <c r="EER53" s="178"/>
      <c r="EES53" s="178"/>
      <c r="EET53" s="178"/>
      <c r="EEU53" s="178"/>
      <c r="EEV53" s="178"/>
      <c r="EEW53" s="178"/>
      <c r="EEX53" s="178"/>
      <c r="EEY53" s="178"/>
      <c r="EEZ53" s="178"/>
      <c r="EFA53" s="178"/>
      <c r="EFB53" s="178"/>
      <c r="EFC53" s="178"/>
      <c r="EFD53" s="178"/>
      <c r="EFE53" s="178"/>
      <c r="EFF53" s="178"/>
      <c r="EFG53" s="178"/>
      <c r="EFH53" s="178"/>
      <c r="EFI53" s="178"/>
      <c r="EFJ53" s="178"/>
      <c r="EFK53" s="178"/>
      <c r="EFL53" s="178"/>
      <c r="EFM53" s="178"/>
      <c r="EFN53" s="178"/>
      <c r="EFO53" s="178"/>
      <c r="EFP53" s="178"/>
      <c r="EFQ53" s="178"/>
      <c r="EFR53" s="178"/>
      <c r="EFS53" s="178"/>
      <c r="EFT53" s="178"/>
      <c r="EFU53" s="178"/>
      <c r="EFV53" s="178"/>
      <c r="EFW53" s="178"/>
      <c r="EFX53" s="178"/>
      <c r="EFY53" s="178"/>
      <c r="EFZ53" s="178"/>
      <c r="EGA53" s="178"/>
      <c r="EGB53" s="178"/>
      <c r="EGC53" s="178"/>
      <c r="EGD53" s="178"/>
      <c r="EGE53" s="178"/>
      <c r="EGF53" s="178"/>
      <c r="EGG53" s="178"/>
      <c r="EGH53" s="178"/>
      <c r="EGI53" s="178"/>
      <c r="EGJ53" s="178"/>
      <c r="EGK53" s="178"/>
      <c r="EGL53" s="178"/>
      <c r="EGM53" s="178"/>
      <c r="EGN53" s="178"/>
      <c r="EGO53" s="178"/>
      <c r="EGP53" s="178"/>
      <c r="EGQ53" s="178"/>
      <c r="EGR53" s="178"/>
      <c r="EGS53" s="178"/>
      <c r="EGT53" s="178"/>
      <c r="EGU53" s="178"/>
      <c r="EGV53" s="178"/>
      <c r="EGW53" s="178"/>
      <c r="EGX53" s="178"/>
      <c r="EGY53" s="178"/>
      <c r="EGZ53" s="178"/>
      <c r="EHA53" s="178"/>
      <c r="EHB53" s="178"/>
      <c r="EHC53" s="178"/>
      <c r="EHD53" s="178"/>
      <c r="EHE53" s="178"/>
      <c r="EHF53" s="178"/>
      <c r="EHG53" s="178"/>
      <c r="EHH53" s="178"/>
      <c r="EHI53" s="178"/>
      <c r="EHJ53" s="178"/>
      <c r="EHK53" s="178"/>
      <c r="EHL53" s="178"/>
      <c r="EHM53" s="178"/>
      <c r="EHN53" s="178"/>
      <c r="EHO53" s="178"/>
      <c r="EHP53" s="178"/>
      <c r="EHQ53" s="178"/>
      <c r="EHR53" s="178"/>
      <c r="EHS53" s="178"/>
      <c r="EHT53" s="178"/>
      <c r="EHU53" s="178"/>
      <c r="EHV53" s="178"/>
      <c r="EHW53" s="178"/>
      <c r="EHX53" s="178"/>
      <c r="EHY53" s="178"/>
      <c r="EHZ53" s="178"/>
      <c r="EIA53" s="178"/>
      <c r="EIB53" s="178"/>
      <c r="EIC53" s="178"/>
      <c r="EID53" s="178"/>
      <c r="EIE53" s="178"/>
      <c r="EIF53" s="178"/>
      <c r="EIG53" s="178"/>
      <c r="EIH53" s="178"/>
      <c r="EII53" s="178"/>
      <c r="EIJ53" s="178"/>
      <c r="EIK53" s="178"/>
      <c r="EIL53" s="178"/>
      <c r="EIM53" s="178"/>
      <c r="EIN53" s="178"/>
      <c r="EIO53" s="178"/>
      <c r="EIP53" s="178"/>
      <c r="EIQ53" s="178"/>
      <c r="EIR53" s="178"/>
      <c r="EIS53" s="178"/>
      <c r="EIT53" s="178"/>
      <c r="EIU53" s="178"/>
      <c r="EIV53" s="178"/>
      <c r="EIW53" s="178"/>
      <c r="EIX53" s="178"/>
      <c r="EIY53" s="178"/>
      <c r="EIZ53" s="178"/>
      <c r="EJA53" s="178"/>
      <c r="EJB53" s="178"/>
      <c r="EJC53" s="178"/>
      <c r="EJD53" s="178"/>
      <c r="EJE53" s="178"/>
      <c r="EJF53" s="178"/>
      <c r="EJG53" s="178"/>
      <c r="EJH53" s="178"/>
      <c r="EJI53" s="178"/>
      <c r="EJJ53" s="178"/>
      <c r="EJK53" s="178"/>
      <c r="EJL53" s="178"/>
      <c r="EJM53" s="178"/>
      <c r="EJN53" s="178"/>
      <c r="EJO53" s="178"/>
      <c r="EJP53" s="178"/>
      <c r="EJQ53" s="178"/>
      <c r="EJR53" s="178"/>
      <c r="EJS53" s="178"/>
      <c r="EJT53" s="178"/>
      <c r="EJU53" s="178"/>
      <c r="EJV53" s="178"/>
      <c r="EJW53" s="178"/>
      <c r="EJX53" s="178"/>
      <c r="EJY53" s="178"/>
      <c r="EJZ53" s="178"/>
      <c r="EKA53" s="178"/>
      <c r="EKB53" s="178"/>
      <c r="EKC53" s="178"/>
      <c r="EKD53" s="178"/>
      <c r="EKE53" s="178"/>
      <c r="EKF53" s="178"/>
      <c r="EKG53" s="178"/>
      <c r="EKH53" s="178"/>
      <c r="EKI53" s="178"/>
      <c r="EKJ53" s="178"/>
      <c r="EKK53" s="178"/>
      <c r="EKL53" s="178"/>
      <c r="EKM53" s="178"/>
      <c r="EKN53" s="178"/>
      <c r="EKO53" s="178"/>
      <c r="EKP53" s="178"/>
      <c r="EKQ53" s="178"/>
      <c r="EKR53" s="178"/>
      <c r="EKS53" s="178"/>
      <c r="EKT53" s="178"/>
      <c r="EKU53" s="178"/>
      <c r="EKV53" s="178"/>
      <c r="EKW53" s="178"/>
      <c r="EKX53" s="178"/>
      <c r="EKY53" s="178"/>
      <c r="EKZ53" s="178"/>
      <c r="ELA53" s="178"/>
      <c r="ELB53" s="178"/>
      <c r="ELC53" s="178"/>
      <c r="ELD53" s="178"/>
      <c r="ELE53" s="178"/>
      <c r="ELF53" s="178"/>
      <c r="ELG53" s="178"/>
      <c r="ELH53" s="178"/>
      <c r="ELI53" s="178"/>
      <c r="ELJ53" s="178"/>
      <c r="ELK53" s="178"/>
      <c r="ELL53" s="178"/>
      <c r="ELM53" s="178"/>
      <c r="ELN53" s="178"/>
      <c r="ELO53" s="178"/>
      <c r="ELP53" s="178"/>
      <c r="ELQ53" s="178"/>
      <c r="ELR53" s="178"/>
      <c r="ELS53" s="178"/>
      <c r="ELT53" s="178"/>
      <c r="ELU53" s="178"/>
      <c r="ELV53" s="178"/>
      <c r="ELW53" s="178"/>
      <c r="ELX53" s="178"/>
      <c r="ELY53" s="178"/>
      <c r="ELZ53" s="178"/>
      <c r="EMA53" s="178"/>
      <c r="EMB53" s="178"/>
      <c r="EMC53" s="178"/>
      <c r="EMD53" s="178"/>
      <c r="EME53" s="178"/>
      <c r="EMF53" s="178"/>
      <c r="EMG53" s="178"/>
      <c r="EMH53" s="178"/>
      <c r="EMI53" s="178"/>
      <c r="EMJ53" s="178"/>
      <c r="EMK53" s="178"/>
      <c r="EML53" s="178"/>
      <c r="EMM53" s="178"/>
      <c r="EMN53" s="178"/>
      <c r="EMO53" s="178"/>
      <c r="EMP53" s="178"/>
      <c r="EMQ53" s="178"/>
      <c r="EMR53" s="178"/>
      <c r="EMS53" s="178"/>
      <c r="EMT53" s="178"/>
      <c r="EMU53" s="178"/>
      <c r="EMV53" s="178"/>
      <c r="EMW53" s="178"/>
      <c r="EMX53" s="178"/>
      <c r="EMY53" s="178"/>
      <c r="EMZ53" s="178"/>
      <c r="ENA53" s="178"/>
      <c r="ENB53" s="178"/>
      <c r="ENC53" s="178"/>
      <c r="END53" s="178"/>
      <c r="ENE53" s="178"/>
      <c r="ENF53" s="178"/>
      <c r="ENG53" s="178"/>
      <c r="ENH53" s="178"/>
      <c r="ENI53" s="178"/>
      <c r="ENJ53" s="178"/>
      <c r="ENK53" s="178"/>
      <c r="ENL53" s="178"/>
      <c r="ENM53" s="178"/>
      <c r="ENN53" s="178"/>
      <c r="ENO53" s="178"/>
      <c r="ENP53" s="178"/>
      <c r="ENQ53" s="178"/>
      <c r="ENR53" s="178"/>
      <c r="ENS53" s="178"/>
      <c r="ENT53" s="178"/>
      <c r="ENU53" s="178"/>
      <c r="ENV53" s="178"/>
      <c r="ENW53" s="178"/>
      <c r="ENX53" s="178"/>
      <c r="ENY53" s="178"/>
      <c r="ENZ53" s="178"/>
      <c r="EOA53" s="178"/>
      <c r="EOB53" s="178"/>
      <c r="EOC53" s="178"/>
      <c r="EOD53" s="178"/>
      <c r="EOE53" s="178"/>
      <c r="EOF53" s="178"/>
      <c r="EOG53" s="178"/>
      <c r="EOH53" s="178"/>
      <c r="EOI53" s="178"/>
      <c r="EOJ53" s="178"/>
      <c r="EOK53" s="178"/>
      <c r="EOL53" s="178"/>
      <c r="EOM53" s="178"/>
      <c r="EON53" s="178"/>
      <c r="EOO53" s="178"/>
      <c r="EOP53" s="178"/>
      <c r="EOQ53" s="178"/>
      <c r="EOR53" s="178"/>
      <c r="EOS53" s="178"/>
      <c r="EOT53" s="178"/>
      <c r="EOU53" s="178"/>
      <c r="EOV53" s="178"/>
      <c r="EOW53" s="178"/>
      <c r="EOX53" s="178"/>
      <c r="EOY53" s="178"/>
      <c r="EOZ53" s="178"/>
      <c r="EPA53" s="178"/>
      <c r="EPB53" s="178"/>
      <c r="EPC53" s="178"/>
      <c r="EPD53" s="178"/>
      <c r="EPE53" s="178"/>
      <c r="EPF53" s="178"/>
      <c r="EPG53" s="178"/>
      <c r="EPH53" s="178"/>
      <c r="EPI53" s="178"/>
      <c r="EPJ53" s="178"/>
      <c r="EPK53" s="178"/>
      <c r="EPL53" s="178"/>
      <c r="EPM53" s="178"/>
      <c r="EPN53" s="178"/>
      <c r="EPO53" s="178"/>
      <c r="EPP53" s="178"/>
      <c r="EPQ53" s="178"/>
      <c r="EPR53" s="178"/>
      <c r="EPS53" s="178"/>
      <c r="EPT53" s="178"/>
      <c r="EPU53" s="178"/>
      <c r="EPV53" s="178"/>
      <c r="EPW53" s="178"/>
      <c r="EPX53" s="178"/>
      <c r="EPY53" s="178"/>
      <c r="EPZ53" s="178"/>
      <c r="EQA53" s="178"/>
      <c r="EQB53" s="178"/>
      <c r="EQC53" s="178"/>
      <c r="EQD53" s="178"/>
      <c r="EQE53" s="178"/>
      <c r="EQF53" s="178"/>
      <c r="EQG53" s="178"/>
      <c r="EQH53" s="178"/>
      <c r="EQI53" s="178"/>
      <c r="EQJ53" s="178"/>
      <c r="EQK53" s="178"/>
      <c r="EQL53" s="178"/>
      <c r="EQM53" s="178"/>
      <c r="EQN53" s="178"/>
      <c r="EQO53" s="178"/>
      <c r="EQP53" s="178"/>
      <c r="EQQ53" s="178"/>
      <c r="EQR53" s="178"/>
      <c r="EQS53" s="178"/>
      <c r="EQT53" s="178"/>
      <c r="EQU53" s="178"/>
      <c r="EQV53" s="178"/>
      <c r="EQW53" s="178"/>
      <c r="EQX53" s="178"/>
      <c r="EQY53" s="178"/>
      <c r="EQZ53" s="178"/>
      <c r="ERA53" s="178"/>
      <c r="ERB53" s="178"/>
      <c r="ERC53" s="178"/>
      <c r="ERD53" s="178"/>
      <c r="ERE53" s="178"/>
      <c r="ERF53" s="178"/>
      <c r="ERG53" s="178"/>
      <c r="ERH53" s="178"/>
      <c r="ERI53" s="178"/>
      <c r="ERJ53" s="178"/>
      <c r="ERK53" s="178"/>
      <c r="ERL53" s="178"/>
      <c r="ERM53" s="178"/>
      <c r="ERN53" s="178"/>
      <c r="ERO53" s="178"/>
      <c r="ERP53" s="178"/>
      <c r="ERQ53" s="178"/>
      <c r="ERR53" s="178"/>
      <c r="ERS53" s="178"/>
      <c r="ERT53" s="178"/>
      <c r="ERU53" s="178"/>
      <c r="ERV53" s="178"/>
      <c r="ERW53" s="178"/>
      <c r="ERX53" s="178"/>
      <c r="ERY53" s="178"/>
      <c r="ERZ53" s="178"/>
      <c r="ESA53" s="178"/>
      <c r="ESB53" s="178"/>
      <c r="ESC53" s="178"/>
      <c r="ESD53" s="178"/>
      <c r="ESE53" s="178"/>
      <c r="ESF53" s="178"/>
      <c r="ESG53" s="178"/>
      <c r="ESH53" s="178"/>
      <c r="ESI53" s="178"/>
      <c r="ESJ53" s="178"/>
      <c r="ESK53" s="178"/>
      <c r="ESL53" s="178"/>
      <c r="ESM53" s="178"/>
      <c r="ESN53" s="178"/>
      <c r="ESO53" s="178"/>
      <c r="ESP53" s="178"/>
      <c r="ESQ53" s="178"/>
      <c r="ESR53" s="178"/>
      <c r="ESS53" s="178"/>
      <c r="EST53" s="178"/>
      <c r="ESU53" s="178"/>
      <c r="ESV53" s="178"/>
      <c r="ESW53" s="178"/>
      <c r="ESX53" s="178"/>
      <c r="ESY53" s="178"/>
      <c r="ESZ53" s="178"/>
      <c r="ETA53" s="178"/>
      <c r="ETB53" s="178"/>
      <c r="ETC53" s="178"/>
      <c r="ETD53" s="178"/>
      <c r="ETE53" s="178"/>
      <c r="ETF53" s="178"/>
      <c r="ETG53" s="178"/>
      <c r="ETH53" s="178"/>
      <c r="ETI53" s="178"/>
      <c r="ETJ53" s="178"/>
      <c r="ETK53" s="178"/>
      <c r="ETL53" s="178"/>
      <c r="ETM53" s="178"/>
      <c r="ETN53" s="178"/>
      <c r="ETO53" s="178"/>
      <c r="ETP53" s="178"/>
      <c r="ETQ53" s="178"/>
      <c r="ETR53" s="178"/>
      <c r="ETS53" s="178"/>
      <c r="ETT53" s="178"/>
      <c r="ETU53" s="178"/>
      <c r="ETV53" s="178"/>
      <c r="ETW53" s="178"/>
      <c r="ETX53" s="178"/>
      <c r="ETY53" s="178"/>
      <c r="ETZ53" s="178"/>
      <c r="EUA53" s="178"/>
      <c r="EUB53" s="178"/>
      <c r="EUC53" s="178"/>
      <c r="EUD53" s="178"/>
      <c r="EUE53" s="178"/>
      <c r="EUF53" s="178"/>
      <c r="EUG53" s="178"/>
      <c r="EUH53" s="178"/>
      <c r="EUI53" s="178"/>
      <c r="EUJ53" s="178"/>
      <c r="EUK53" s="178"/>
      <c r="EUL53" s="178"/>
      <c r="EUM53" s="178"/>
      <c r="EUN53" s="178"/>
      <c r="EUO53" s="178"/>
      <c r="EUP53" s="178"/>
      <c r="EUQ53" s="178"/>
      <c r="EUR53" s="178"/>
      <c r="EUS53" s="178"/>
      <c r="EUT53" s="178"/>
      <c r="EUU53" s="178"/>
      <c r="EUV53" s="178"/>
      <c r="EUW53" s="178"/>
      <c r="EUX53" s="178"/>
      <c r="EUY53" s="178"/>
      <c r="EUZ53" s="178"/>
      <c r="EVA53" s="178"/>
      <c r="EVB53" s="178"/>
      <c r="EVC53" s="178"/>
      <c r="EVD53" s="178"/>
      <c r="EVE53" s="178"/>
      <c r="EVF53" s="178"/>
      <c r="EVG53" s="178"/>
      <c r="EVH53" s="178"/>
      <c r="EVI53" s="178"/>
      <c r="EVJ53" s="178"/>
      <c r="EVK53" s="178"/>
      <c r="EVL53" s="178"/>
      <c r="EVM53" s="178"/>
      <c r="EVN53" s="178"/>
      <c r="EVO53" s="178"/>
      <c r="EVP53" s="178"/>
      <c r="EVQ53" s="178"/>
      <c r="EVR53" s="178"/>
      <c r="EVS53" s="178"/>
      <c r="EVT53" s="178"/>
      <c r="EVU53" s="178"/>
      <c r="EVV53" s="178"/>
      <c r="EVW53" s="178"/>
      <c r="EVX53" s="178"/>
      <c r="EVY53" s="178"/>
      <c r="EVZ53" s="178"/>
      <c r="EWA53" s="178"/>
      <c r="EWB53" s="178"/>
      <c r="EWC53" s="178"/>
      <c r="EWD53" s="178"/>
      <c r="EWE53" s="178"/>
      <c r="EWF53" s="178"/>
      <c r="EWG53" s="178"/>
      <c r="EWH53" s="178"/>
      <c r="EWI53" s="178"/>
      <c r="EWJ53" s="178"/>
      <c r="EWK53" s="178"/>
      <c r="EWL53" s="178"/>
      <c r="EWM53" s="178"/>
      <c r="EWN53" s="178"/>
      <c r="EWO53" s="178"/>
      <c r="EWP53" s="178"/>
      <c r="EWQ53" s="178"/>
      <c r="EWR53" s="178"/>
      <c r="EWS53" s="178"/>
      <c r="EWT53" s="178"/>
      <c r="EWU53" s="178"/>
      <c r="EWV53" s="178"/>
      <c r="EWW53" s="178"/>
      <c r="EWX53" s="178"/>
      <c r="EWY53" s="178"/>
      <c r="EWZ53" s="178"/>
      <c r="EXA53" s="178"/>
      <c r="EXB53" s="178"/>
      <c r="EXC53" s="178"/>
      <c r="EXD53" s="178"/>
      <c r="EXE53" s="178"/>
      <c r="EXF53" s="178"/>
      <c r="EXG53" s="178"/>
      <c r="EXH53" s="178"/>
      <c r="EXI53" s="178"/>
      <c r="EXJ53" s="178"/>
      <c r="EXK53" s="178"/>
      <c r="EXL53" s="178"/>
      <c r="EXM53" s="178"/>
      <c r="EXN53" s="178"/>
      <c r="EXO53" s="178"/>
      <c r="EXP53" s="178"/>
      <c r="EXQ53" s="178"/>
      <c r="EXR53" s="178"/>
      <c r="EXS53" s="178"/>
      <c r="EXT53" s="178"/>
      <c r="EXU53" s="178"/>
      <c r="EXV53" s="178"/>
      <c r="EXW53" s="178"/>
      <c r="EXX53" s="178"/>
      <c r="EXY53" s="178"/>
      <c r="EXZ53" s="178"/>
      <c r="EYA53" s="178"/>
      <c r="EYB53" s="178"/>
      <c r="EYC53" s="178"/>
      <c r="EYD53" s="178"/>
      <c r="EYE53" s="178"/>
      <c r="EYF53" s="178"/>
      <c r="EYG53" s="178"/>
      <c r="EYH53" s="178"/>
      <c r="EYI53" s="178"/>
      <c r="EYJ53" s="178"/>
      <c r="EYK53" s="178"/>
      <c r="EYL53" s="178"/>
      <c r="EYM53" s="178"/>
      <c r="EYN53" s="178"/>
      <c r="EYO53" s="178"/>
      <c r="EYP53" s="178"/>
      <c r="EYQ53" s="178"/>
      <c r="EYR53" s="178"/>
      <c r="EYS53" s="178"/>
      <c r="EYT53" s="178"/>
      <c r="EYU53" s="178"/>
      <c r="EYV53" s="178"/>
      <c r="EYW53" s="178"/>
      <c r="EYX53" s="178"/>
      <c r="EYY53" s="178"/>
      <c r="EYZ53" s="178"/>
      <c r="EZA53" s="178"/>
      <c r="EZB53" s="178"/>
      <c r="EZC53" s="178"/>
      <c r="EZD53" s="178"/>
      <c r="EZE53" s="178"/>
      <c r="EZF53" s="178"/>
      <c r="EZG53" s="178"/>
      <c r="EZH53" s="178"/>
      <c r="EZI53" s="178"/>
      <c r="EZJ53" s="178"/>
      <c r="EZK53" s="178"/>
      <c r="EZL53" s="178"/>
      <c r="EZM53" s="178"/>
      <c r="EZN53" s="178"/>
      <c r="EZO53" s="178"/>
      <c r="EZP53" s="178"/>
      <c r="EZQ53" s="178"/>
      <c r="EZR53" s="178"/>
      <c r="EZS53" s="178"/>
      <c r="EZT53" s="178"/>
      <c r="EZU53" s="178"/>
      <c r="EZV53" s="178"/>
      <c r="EZW53" s="178"/>
      <c r="EZX53" s="178"/>
      <c r="EZY53" s="178"/>
      <c r="EZZ53" s="178"/>
      <c r="FAA53" s="178"/>
      <c r="FAB53" s="178"/>
      <c r="FAC53" s="178"/>
      <c r="FAD53" s="178"/>
      <c r="FAE53" s="178"/>
      <c r="FAF53" s="178"/>
      <c r="FAG53" s="178"/>
      <c r="FAH53" s="178"/>
      <c r="FAI53" s="178"/>
      <c r="FAJ53" s="178"/>
      <c r="FAK53" s="178"/>
      <c r="FAL53" s="178"/>
      <c r="FAM53" s="178"/>
      <c r="FAN53" s="178"/>
      <c r="FAO53" s="178"/>
      <c r="FAP53" s="178"/>
      <c r="FAQ53" s="178"/>
      <c r="FAR53" s="178"/>
      <c r="FAS53" s="178"/>
      <c r="FAT53" s="178"/>
      <c r="FAU53" s="178"/>
      <c r="FAV53" s="178"/>
      <c r="FAW53" s="178"/>
      <c r="FAX53" s="178"/>
      <c r="FAY53" s="178"/>
      <c r="FAZ53" s="178"/>
      <c r="FBA53" s="178"/>
      <c r="FBB53" s="178"/>
      <c r="FBC53" s="178"/>
      <c r="FBD53" s="178"/>
      <c r="FBE53" s="178"/>
      <c r="FBF53" s="178"/>
      <c r="FBG53" s="178"/>
      <c r="FBH53" s="178"/>
      <c r="FBI53" s="178"/>
      <c r="FBJ53" s="178"/>
      <c r="FBK53" s="178"/>
      <c r="FBL53" s="178"/>
      <c r="FBM53" s="178"/>
      <c r="FBN53" s="178"/>
      <c r="FBO53" s="178"/>
      <c r="FBP53" s="178"/>
      <c r="FBQ53" s="178"/>
      <c r="FBR53" s="178"/>
      <c r="FBS53" s="178"/>
      <c r="FBT53" s="178"/>
      <c r="FBU53" s="178"/>
      <c r="FBV53" s="178"/>
      <c r="FBW53" s="178"/>
      <c r="FBX53" s="178"/>
      <c r="FBY53" s="178"/>
      <c r="FBZ53" s="178"/>
      <c r="FCA53" s="178"/>
      <c r="FCB53" s="178"/>
      <c r="FCC53" s="178"/>
      <c r="FCD53" s="178"/>
      <c r="FCE53" s="178"/>
      <c r="FCF53" s="178"/>
      <c r="FCG53" s="178"/>
      <c r="FCH53" s="178"/>
      <c r="FCI53" s="178"/>
      <c r="FCJ53" s="178"/>
      <c r="FCK53" s="178"/>
      <c r="FCL53" s="178"/>
      <c r="FCM53" s="178"/>
      <c r="FCN53" s="178"/>
      <c r="FCO53" s="178"/>
      <c r="FCP53" s="178"/>
      <c r="FCQ53" s="178"/>
      <c r="FCR53" s="178"/>
      <c r="FCS53" s="178"/>
      <c r="FCT53" s="178"/>
      <c r="FCU53" s="178"/>
      <c r="FCV53" s="178"/>
      <c r="FCW53" s="178"/>
      <c r="FCX53" s="178"/>
      <c r="FCY53" s="178"/>
      <c r="FCZ53" s="178"/>
      <c r="FDA53" s="178"/>
      <c r="FDB53" s="178"/>
      <c r="FDC53" s="178"/>
      <c r="FDD53" s="178"/>
      <c r="FDE53" s="178"/>
      <c r="FDF53" s="178"/>
      <c r="FDG53" s="178"/>
      <c r="FDH53" s="178"/>
      <c r="FDI53" s="178"/>
      <c r="FDJ53" s="178"/>
      <c r="FDK53" s="178"/>
      <c r="FDL53" s="178"/>
      <c r="FDM53" s="178"/>
      <c r="FDN53" s="178"/>
      <c r="FDO53" s="178"/>
      <c r="FDP53" s="178"/>
      <c r="FDQ53" s="178"/>
      <c r="FDR53" s="178"/>
      <c r="FDS53" s="178"/>
      <c r="FDT53" s="178"/>
      <c r="FDU53" s="178"/>
      <c r="FDV53" s="178"/>
      <c r="FDW53" s="178"/>
      <c r="FDX53" s="178"/>
      <c r="FDY53" s="178"/>
      <c r="FDZ53" s="178"/>
      <c r="FEA53" s="178"/>
      <c r="FEB53" s="178"/>
      <c r="FEC53" s="178"/>
      <c r="FED53" s="178"/>
      <c r="FEE53" s="178"/>
      <c r="FEF53" s="178"/>
      <c r="FEG53" s="178"/>
      <c r="FEH53" s="178"/>
      <c r="FEI53" s="178"/>
      <c r="FEJ53" s="178"/>
      <c r="FEK53" s="178"/>
      <c r="FEL53" s="178"/>
      <c r="FEM53" s="178"/>
      <c r="FEN53" s="178"/>
      <c r="FEO53" s="178"/>
      <c r="FEP53" s="178"/>
      <c r="FEQ53" s="178"/>
      <c r="FER53" s="178"/>
      <c r="FES53" s="178"/>
      <c r="FET53" s="178"/>
      <c r="FEU53" s="178"/>
      <c r="FEV53" s="178"/>
      <c r="FEW53" s="178"/>
      <c r="FEX53" s="178"/>
      <c r="FEY53" s="178"/>
      <c r="FEZ53" s="178"/>
      <c r="FFA53" s="178"/>
      <c r="FFB53" s="178"/>
      <c r="FFC53" s="178"/>
      <c r="FFD53" s="178"/>
      <c r="FFE53" s="178"/>
      <c r="FFF53" s="178"/>
      <c r="FFG53" s="178"/>
      <c r="FFH53" s="178"/>
      <c r="FFI53" s="178"/>
      <c r="FFJ53" s="178"/>
      <c r="FFK53" s="178"/>
      <c r="FFL53" s="178"/>
      <c r="FFM53" s="178"/>
      <c r="FFN53" s="178"/>
      <c r="FFO53" s="178"/>
      <c r="FFP53" s="178"/>
      <c r="FFQ53" s="178"/>
      <c r="FFR53" s="178"/>
      <c r="FFS53" s="178"/>
      <c r="FFT53" s="178"/>
      <c r="FFU53" s="178"/>
      <c r="FFV53" s="178"/>
      <c r="FFW53" s="178"/>
      <c r="FFX53" s="178"/>
      <c r="FFY53" s="178"/>
      <c r="FFZ53" s="178"/>
      <c r="FGA53" s="178"/>
      <c r="FGB53" s="178"/>
      <c r="FGC53" s="178"/>
      <c r="FGD53" s="178"/>
      <c r="FGE53" s="178"/>
      <c r="FGF53" s="178"/>
      <c r="FGG53" s="178"/>
      <c r="FGH53" s="178"/>
      <c r="FGI53" s="178"/>
      <c r="FGJ53" s="178"/>
      <c r="FGK53" s="178"/>
      <c r="FGL53" s="178"/>
      <c r="FGM53" s="178"/>
      <c r="FGN53" s="178"/>
      <c r="FGO53" s="178"/>
      <c r="FGP53" s="178"/>
      <c r="FGQ53" s="178"/>
      <c r="FGR53" s="178"/>
      <c r="FGS53" s="178"/>
      <c r="FGT53" s="178"/>
      <c r="FGU53" s="178"/>
      <c r="FGV53" s="178"/>
      <c r="FGW53" s="178"/>
      <c r="FGX53" s="178"/>
      <c r="FGY53" s="178"/>
      <c r="FGZ53" s="178"/>
      <c r="FHA53" s="178"/>
      <c r="FHB53" s="178"/>
      <c r="FHC53" s="178"/>
      <c r="FHD53" s="178"/>
      <c r="FHE53" s="178"/>
      <c r="FHF53" s="178"/>
      <c r="FHG53" s="178"/>
      <c r="FHH53" s="178"/>
      <c r="FHI53" s="178"/>
      <c r="FHJ53" s="178"/>
      <c r="FHK53" s="178"/>
      <c r="FHL53" s="178"/>
      <c r="FHM53" s="178"/>
      <c r="FHN53" s="178"/>
      <c r="FHO53" s="178"/>
      <c r="FHP53" s="178"/>
      <c r="FHQ53" s="178"/>
      <c r="FHR53" s="178"/>
      <c r="FHS53" s="178"/>
      <c r="FHT53" s="178"/>
      <c r="FHU53" s="178"/>
      <c r="FHV53" s="178"/>
      <c r="FHW53" s="178"/>
      <c r="FHX53" s="178"/>
      <c r="FHY53" s="178"/>
      <c r="FHZ53" s="178"/>
      <c r="FIA53" s="178"/>
      <c r="FIB53" s="178"/>
      <c r="FIC53" s="178"/>
      <c r="FID53" s="178"/>
      <c r="FIE53" s="178"/>
      <c r="FIF53" s="178"/>
      <c r="FIG53" s="178"/>
      <c r="FIH53" s="178"/>
      <c r="FII53" s="178"/>
      <c r="FIJ53" s="178"/>
      <c r="FIK53" s="178"/>
      <c r="FIL53" s="178"/>
      <c r="FIM53" s="178"/>
      <c r="FIN53" s="178"/>
      <c r="FIO53" s="178"/>
      <c r="FIP53" s="178"/>
      <c r="FIQ53" s="178"/>
      <c r="FIR53" s="178"/>
      <c r="FIS53" s="178"/>
      <c r="FIT53" s="178"/>
      <c r="FIU53" s="178"/>
      <c r="FIV53" s="178"/>
      <c r="FIW53" s="178"/>
      <c r="FIX53" s="178"/>
      <c r="FIY53" s="178"/>
      <c r="FIZ53" s="178"/>
      <c r="FJA53" s="178"/>
      <c r="FJB53" s="178"/>
      <c r="FJC53" s="178"/>
      <c r="FJD53" s="178"/>
      <c r="FJE53" s="178"/>
      <c r="FJF53" s="178"/>
      <c r="FJG53" s="178"/>
      <c r="FJH53" s="178"/>
      <c r="FJI53" s="178"/>
      <c r="FJJ53" s="178"/>
      <c r="FJK53" s="178"/>
      <c r="FJL53" s="178"/>
      <c r="FJM53" s="178"/>
      <c r="FJN53" s="178"/>
      <c r="FJO53" s="178"/>
      <c r="FJP53" s="178"/>
      <c r="FJQ53" s="178"/>
      <c r="FJR53" s="178"/>
      <c r="FJS53" s="178"/>
      <c r="FJT53" s="178"/>
      <c r="FJU53" s="178"/>
      <c r="FJV53" s="178"/>
      <c r="FJW53" s="178"/>
      <c r="FJX53" s="178"/>
      <c r="FJY53" s="178"/>
      <c r="FJZ53" s="178"/>
      <c r="FKA53" s="178"/>
      <c r="FKB53" s="178"/>
      <c r="FKC53" s="178"/>
      <c r="FKD53" s="178"/>
      <c r="FKE53" s="178"/>
      <c r="FKF53" s="178"/>
      <c r="FKG53" s="178"/>
      <c r="FKH53" s="178"/>
      <c r="FKI53" s="178"/>
      <c r="FKJ53" s="178"/>
      <c r="FKK53" s="178"/>
      <c r="FKL53" s="178"/>
      <c r="FKM53" s="178"/>
      <c r="FKN53" s="178"/>
      <c r="FKO53" s="178"/>
      <c r="FKP53" s="178"/>
      <c r="FKQ53" s="178"/>
      <c r="FKR53" s="178"/>
      <c r="FKS53" s="178"/>
      <c r="FKT53" s="178"/>
      <c r="FKU53" s="178"/>
      <c r="FKV53" s="178"/>
      <c r="FKW53" s="178"/>
      <c r="FKX53" s="178"/>
      <c r="FKY53" s="178"/>
      <c r="FKZ53" s="178"/>
      <c r="FLA53" s="178"/>
      <c r="FLB53" s="178"/>
      <c r="FLC53" s="178"/>
      <c r="FLD53" s="178"/>
      <c r="FLE53" s="178"/>
      <c r="FLF53" s="178"/>
      <c r="FLG53" s="178"/>
      <c r="FLH53" s="178"/>
      <c r="FLI53" s="178"/>
      <c r="FLJ53" s="178"/>
      <c r="FLK53" s="178"/>
      <c r="FLL53" s="178"/>
      <c r="FLM53" s="178"/>
      <c r="FLN53" s="178"/>
      <c r="FLO53" s="178"/>
      <c r="FLP53" s="178"/>
      <c r="FLQ53" s="178"/>
      <c r="FLR53" s="178"/>
      <c r="FLS53" s="178"/>
      <c r="FLT53" s="178"/>
      <c r="FLU53" s="178"/>
      <c r="FLV53" s="178"/>
      <c r="FLW53" s="178"/>
      <c r="FLX53" s="178"/>
      <c r="FLY53" s="178"/>
      <c r="FLZ53" s="178"/>
      <c r="FMA53" s="178"/>
      <c r="FMB53" s="178"/>
      <c r="FMC53" s="178"/>
      <c r="FMD53" s="178"/>
      <c r="FME53" s="178"/>
      <c r="FMF53" s="178"/>
      <c r="FMG53" s="178"/>
      <c r="FMH53" s="178"/>
      <c r="FMI53" s="178"/>
      <c r="FMJ53" s="178"/>
      <c r="FMK53" s="178"/>
      <c r="FML53" s="178"/>
      <c r="FMM53" s="178"/>
      <c r="FMN53" s="178"/>
      <c r="FMO53" s="178"/>
      <c r="FMP53" s="178"/>
      <c r="FMQ53" s="178"/>
      <c r="FMR53" s="178"/>
      <c r="FMS53" s="178"/>
      <c r="FMT53" s="178"/>
      <c r="FMU53" s="178"/>
      <c r="FMV53" s="178"/>
      <c r="FMW53" s="178"/>
      <c r="FMX53" s="178"/>
      <c r="FMY53" s="178"/>
      <c r="FMZ53" s="178"/>
      <c r="FNA53" s="178"/>
      <c r="FNB53" s="178"/>
      <c r="FNC53" s="178"/>
      <c r="FND53" s="178"/>
      <c r="FNE53" s="178"/>
      <c r="FNF53" s="178"/>
      <c r="FNG53" s="178"/>
      <c r="FNH53" s="178"/>
      <c r="FNI53" s="178"/>
      <c r="FNJ53" s="178"/>
      <c r="FNK53" s="178"/>
      <c r="FNL53" s="178"/>
      <c r="FNM53" s="178"/>
      <c r="FNN53" s="178"/>
      <c r="FNO53" s="178"/>
      <c r="FNP53" s="178"/>
      <c r="FNQ53" s="178"/>
      <c r="FNR53" s="178"/>
      <c r="FNS53" s="178"/>
      <c r="FNT53" s="178"/>
      <c r="FNU53" s="178"/>
      <c r="FNV53" s="178"/>
      <c r="FNW53" s="178"/>
      <c r="FNX53" s="178"/>
      <c r="FNY53" s="178"/>
      <c r="FNZ53" s="178"/>
      <c r="FOA53" s="178"/>
      <c r="FOB53" s="178"/>
      <c r="FOC53" s="178"/>
      <c r="FOD53" s="178"/>
      <c r="FOE53" s="178"/>
      <c r="FOF53" s="178"/>
      <c r="FOG53" s="178"/>
      <c r="FOH53" s="178"/>
      <c r="FOI53" s="178"/>
      <c r="FOJ53" s="178"/>
      <c r="FOK53" s="178"/>
      <c r="FOL53" s="178"/>
      <c r="FOM53" s="178"/>
      <c r="FON53" s="178"/>
      <c r="FOO53" s="178"/>
      <c r="FOP53" s="178"/>
      <c r="FOQ53" s="178"/>
      <c r="FOR53" s="178"/>
      <c r="FOS53" s="178"/>
      <c r="FOT53" s="178"/>
      <c r="FOU53" s="178"/>
      <c r="FOV53" s="178"/>
      <c r="FOW53" s="178"/>
      <c r="FOX53" s="178"/>
      <c r="FOY53" s="178"/>
      <c r="FOZ53" s="178"/>
      <c r="FPA53" s="178"/>
      <c r="FPB53" s="178"/>
      <c r="FPC53" s="178"/>
      <c r="FPD53" s="178"/>
      <c r="FPE53" s="178"/>
      <c r="FPF53" s="178"/>
      <c r="FPG53" s="178"/>
      <c r="FPH53" s="178"/>
      <c r="FPI53" s="178"/>
      <c r="FPJ53" s="178"/>
      <c r="FPK53" s="178"/>
      <c r="FPL53" s="178"/>
      <c r="FPM53" s="178"/>
      <c r="FPN53" s="178"/>
      <c r="FPO53" s="178"/>
      <c r="FPP53" s="178"/>
      <c r="FPQ53" s="178"/>
      <c r="FPR53" s="178"/>
      <c r="FPS53" s="178"/>
      <c r="FPT53" s="178"/>
      <c r="FPU53" s="178"/>
      <c r="FPV53" s="178"/>
      <c r="FPW53" s="178"/>
      <c r="FPX53" s="178"/>
      <c r="FPY53" s="178"/>
      <c r="FPZ53" s="178"/>
      <c r="FQA53" s="178"/>
      <c r="FQB53" s="178"/>
      <c r="FQC53" s="178"/>
      <c r="FQD53" s="178"/>
      <c r="FQE53" s="178"/>
      <c r="FQF53" s="178"/>
      <c r="FQG53" s="178"/>
      <c r="FQH53" s="178"/>
      <c r="FQI53" s="178"/>
      <c r="FQJ53" s="178"/>
      <c r="FQK53" s="178"/>
      <c r="FQL53" s="178"/>
      <c r="FQM53" s="178"/>
      <c r="FQN53" s="178"/>
      <c r="FQO53" s="178"/>
      <c r="FQP53" s="178"/>
      <c r="FQQ53" s="178"/>
      <c r="FQR53" s="178"/>
      <c r="FQS53" s="178"/>
      <c r="FQT53" s="178"/>
      <c r="FQU53" s="178"/>
      <c r="FQV53" s="178"/>
      <c r="FQW53" s="178"/>
      <c r="FQX53" s="178"/>
      <c r="FQY53" s="178"/>
      <c r="FQZ53" s="178"/>
      <c r="FRA53" s="178"/>
      <c r="FRB53" s="178"/>
      <c r="FRC53" s="178"/>
      <c r="FRD53" s="178"/>
      <c r="FRE53" s="178"/>
      <c r="FRF53" s="178"/>
      <c r="FRG53" s="178"/>
      <c r="FRH53" s="178"/>
      <c r="FRI53" s="178"/>
      <c r="FRJ53" s="178"/>
      <c r="FRK53" s="178"/>
      <c r="FRL53" s="178"/>
      <c r="FRM53" s="178"/>
      <c r="FRN53" s="178"/>
      <c r="FRO53" s="178"/>
      <c r="FRP53" s="178"/>
      <c r="FRQ53" s="178"/>
      <c r="FRR53" s="178"/>
      <c r="FRS53" s="178"/>
      <c r="FRT53" s="178"/>
      <c r="FRU53" s="178"/>
      <c r="FRV53" s="178"/>
      <c r="FRW53" s="178"/>
      <c r="FRX53" s="178"/>
      <c r="FRY53" s="178"/>
      <c r="FRZ53" s="178"/>
      <c r="FSA53" s="178"/>
      <c r="FSB53" s="178"/>
      <c r="FSC53" s="178"/>
      <c r="FSD53" s="178"/>
      <c r="FSE53" s="178"/>
      <c r="FSF53" s="178"/>
      <c r="FSG53" s="178"/>
      <c r="FSH53" s="178"/>
      <c r="FSI53" s="178"/>
      <c r="FSJ53" s="178"/>
      <c r="FSK53" s="178"/>
      <c r="FSL53" s="178"/>
      <c r="FSM53" s="178"/>
      <c r="FSN53" s="178"/>
      <c r="FSO53" s="178"/>
      <c r="FSP53" s="178"/>
      <c r="FSQ53" s="178"/>
      <c r="FSR53" s="178"/>
      <c r="FSS53" s="178"/>
      <c r="FST53" s="178"/>
      <c r="FSU53" s="178"/>
      <c r="FSV53" s="178"/>
      <c r="FSW53" s="178"/>
      <c r="FSX53" s="178"/>
      <c r="FSY53" s="178"/>
      <c r="FSZ53" s="178"/>
      <c r="FTA53" s="178"/>
      <c r="FTB53" s="178"/>
      <c r="FTC53" s="178"/>
      <c r="FTD53" s="178"/>
      <c r="FTE53" s="178"/>
      <c r="FTF53" s="178"/>
      <c r="FTG53" s="178"/>
      <c r="FTH53" s="178"/>
      <c r="FTI53" s="178"/>
      <c r="FTJ53" s="178"/>
      <c r="FTK53" s="178"/>
      <c r="FTL53" s="178"/>
      <c r="FTM53" s="178"/>
      <c r="FTN53" s="178"/>
      <c r="FTO53" s="178"/>
      <c r="FTP53" s="178"/>
      <c r="FTQ53" s="178"/>
      <c r="FTR53" s="178"/>
      <c r="FTS53" s="178"/>
      <c r="FTT53" s="178"/>
      <c r="FTU53" s="178"/>
      <c r="FTV53" s="178"/>
      <c r="FTW53" s="178"/>
      <c r="FTX53" s="178"/>
      <c r="FTY53" s="178"/>
      <c r="FTZ53" s="178"/>
      <c r="FUA53" s="178"/>
      <c r="FUB53" s="178"/>
      <c r="FUC53" s="178"/>
      <c r="FUD53" s="178"/>
      <c r="FUE53" s="178"/>
      <c r="FUF53" s="178"/>
      <c r="FUG53" s="178"/>
      <c r="FUH53" s="178"/>
      <c r="FUI53" s="178"/>
      <c r="FUJ53" s="178"/>
      <c r="FUK53" s="178"/>
      <c r="FUL53" s="178"/>
      <c r="FUM53" s="178"/>
      <c r="FUN53" s="178"/>
      <c r="FUO53" s="178"/>
      <c r="FUP53" s="178"/>
      <c r="FUQ53" s="178"/>
      <c r="FUR53" s="178"/>
      <c r="FUS53" s="178"/>
      <c r="FUT53" s="178"/>
      <c r="FUU53" s="178"/>
      <c r="FUV53" s="178"/>
      <c r="FUW53" s="178"/>
      <c r="FUX53" s="178"/>
      <c r="FUY53" s="178"/>
      <c r="FUZ53" s="178"/>
      <c r="FVA53" s="178"/>
      <c r="FVB53" s="178"/>
      <c r="FVC53" s="178"/>
      <c r="FVD53" s="178"/>
      <c r="FVE53" s="178"/>
      <c r="FVF53" s="178"/>
      <c r="FVG53" s="178"/>
      <c r="FVH53" s="178"/>
      <c r="FVI53" s="178"/>
      <c r="FVJ53" s="178"/>
      <c r="FVK53" s="178"/>
      <c r="FVL53" s="178"/>
      <c r="FVM53" s="178"/>
      <c r="FVN53" s="178"/>
      <c r="FVO53" s="178"/>
      <c r="FVP53" s="178"/>
      <c r="FVQ53" s="178"/>
      <c r="FVR53" s="178"/>
      <c r="FVS53" s="178"/>
      <c r="FVT53" s="178"/>
      <c r="FVU53" s="178"/>
      <c r="FVV53" s="178"/>
      <c r="FVW53" s="178"/>
      <c r="FVX53" s="178"/>
      <c r="FVY53" s="178"/>
      <c r="FVZ53" s="178"/>
      <c r="FWA53" s="178"/>
      <c r="FWB53" s="178"/>
      <c r="FWC53" s="178"/>
      <c r="FWD53" s="178"/>
      <c r="FWE53" s="178"/>
      <c r="FWF53" s="178"/>
      <c r="FWG53" s="178"/>
      <c r="FWH53" s="178"/>
      <c r="FWI53" s="178"/>
      <c r="FWJ53" s="178"/>
      <c r="FWK53" s="178"/>
      <c r="FWL53" s="178"/>
      <c r="FWM53" s="178"/>
      <c r="FWN53" s="178"/>
      <c r="FWO53" s="178"/>
      <c r="FWP53" s="178"/>
      <c r="FWQ53" s="178"/>
      <c r="FWR53" s="178"/>
      <c r="FWS53" s="178"/>
      <c r="FWT53" s="178"/>
      <c r="FWU53" s="178"/>
      <c r="FWV53" s="178"/>
      <c r="FWW53" s="178"/>
      <c r="FWX53" s="178"/>
      <c r="FWY53" s="178"/>
      <c r="FWZ53" s="178"/>
      <c r="FXA53" s="178"/>
      <c r="FXB53" s="178"/>
      <c r="FXC53" s="178"/>
      <c r="FXD53" s="178"/>
      <c r="FXE53" s="178"/>
      <c r="FXF53" s="178"/>
      <c r="FXG53" s="178"/>
      <c r="FXH53" s="178"/>
      <c r="FXI53" s="178"/>
      <c r="FXJ53" s="178"/>
      <c r="FXK53" s="178"/>
      <c r="FXL53" s="178"/>
      <c r="FXM53" s="178"/>
      <c r="FXN53" s="178"/>
      <c r="FXO53" s="178"/>
      <c r="FXP53" s="178"/>
      <c r="FXQ53" s="178"/>
      <c r="FXR53" s="178"/>
      <c r="FXS53" s="178"/>
      <c r="FXT53" s="178"/>
      <c r="FXU53" s="178"/>
      <c r="FXV53" s="178"/>
      <c r="FXW53" s="178"/>
      <c r="FXX53" s="178"/>
      <c r="FXY53" s="178"/>
      <c r="FXZ53" s="178"/>
      <c r="FYA53" s="178"/>
      <c r="FYB53" s="178"/>
      <c r="FYC53" s="178"/>
      <c r="FYD53" s="178"/>
      <c r="FYE53" s="178"/>
      <c r="FYF53" s="178"/>
      <c r="FYG53" s="178"/>
      <c r="FYH53" s="178"/>
      <c r="FYI53" s="178"/>
      <c r="FYJ53" s="178"/>
      <c r="FYK53" s="178"/>
      <c r="FYL53" s="178"/>
      <c r="FYM53" s="178"/>
      <c r="FYN53" s="178"/>
      <c r="FYO53" s="178"/>
      <c r="FYP53" s="178"/>
      <c r="FYQ53" s="178"/>
      <c r="FYR53" s="178"/>
      <c r="FYS53" s="178"/>
      <c r="FYT53" s="178"/>
      <c r="FYU53" s="178"/>
      <c r="FYV53" s="178"/>
      <c r="FYW53" s="178"/>
      <c r="FYX53" s="178"/>
      <c r="FYY53" s="178"/>
      <c r="FYZ53" s="178"/>
      <c r="FZA53" s="178"/>
      <c r="FZB53" s="178"/>
      <c r="FZC53" s="178"/>
      <c r="FZD53" s="178"/>
      <c r="FZE53" s="178"/>
      <c r="FZF53" s="178"/>
      <c r="FZG53" s="178"/>
      <c r="FZH53" s="178"/>
      <c r="FZI53" s="178"/>
      <c r="FZJ53" s="178"/>
      <c r="FZK53" s="178"/>
      <c r="FZL53" s="178"/>
      <c r="FZM53" s="178"/>
      <c r="FZN53" s="178"/>
      <c r="FZO53" s="178"/>
      <c r="FZP53" s="178"/>
      <c r="FZQ53" s="178"/>
      <c r="FZR53" s="178"/>
      <c r="FZS53" s="178"/>
      <c r="FZT53" s="178"/>
      <c r="FZU53" s="178"/>
      <c r="FZV53" s="178"/>
      <c r="FZW53" s="178"/>
      <c r="FZX53" s="178"/>
      <c r="FZY53" s="178"/>
      <c r="FZZ53" s="178"/>
      <c r="GAA53" s="178"/>
      <c r="GAB53" s="178"/>
      <c r="GAC53" s="178"/>
      <c r="GAD53" s="178"/>
      <c r="GAE53" s="178"/>
      <c r="GAF53" s="178"/>
      <c r="GAG53" s="178"/>
      <c r="GAH53" s="178"/>
      <c r="GAI53" s="178"/>
      <c r="GAJ53" s="178"/>
      <c r="GAK53" s="178"/>
      <c r="GAL53" s="178"/>
      <c r="GAM53" s="178"/>
      <c r="GAN53" s="178"/>
      <c r="GAO53" s="178"/>
      <c r="GAP53" s="178"/>
      <c r="GAQ53" s="178"/>
      <c r="GAR53" s="178"/>
      <c r="GAS53" s="178"/>
      <c r="GAT53" s="178"/>
      <c r="GAU53" s="178"/>
      <c r="GAV53" s="178"/>
      <c r="GAW53" s="178"/>
      <c r="GAX53" s="178"/>
      <c r="GAY53" s="178"/>
      <c r="GAZ53" s="178"/>
      <c r="GBA53" s="178"/>
      <c r="GBB53" s="178"/>
      <c r="GBC53" s="178"/>
      <c r="GBD53" s="178"/>
      <c r="GBE53" s="178"/>
      <c r="GBF53" s="178"/>
      <c r="GBG53" s="178"/>
      <c r="GBH53" s="178"/>
      <c r="GBI53" s="178"/>
      <c r="GBJ53" s="178"/>
      <c r="GBK53" s="178"/>
      <c r="GBL53" s="178"/>
      <c r="GBM53" s="178"/>
      <c r="GBN53" s="178"/>
      <c r="GBO53" s="178"/>
      <c r="GBP53" s="178"/>
      <c r="GBQ53" s="178"/>
      <c r="GBR53" s="178"/>
      <c r="GBS53" s="178"/>
      <c r="GBT53" s="178"/>
      <c r="GBU53" s="178"/>
      <c r="GBV53" s="178"/>
      <c r="GBW53" s="178"/>
      <c r="GBX53" s="178"/>
      <c r="GBY53" s="178"/>
      <c r="GBZ53" s="178"/>
      <c r="GCA53" s="178"/>
      <c r="GCB53" s="178"/>
      <c r="GCC53" s="178"/>
      <c r="GCD53" s="178"/>
      <c r="GCE53" s="178"/>
      <c r="GCF53" s="178"/>
      <c r="GCG53" s="178"/>
      <c r="GCH53" s="178"/>
      <c r="GCI53" s="178"/>
      <c r="GCJ53" s="178"/>
      <c r="GCK53" s="178"/>
      <c r="GCL53" s="178"/>
      <c r="GCM53" s="178"/>
      <c r="GCN53" s="178"/>
      <c r="GCO53" s="178"/>
      <c r="GCP53" s="178"/>
      <c r="GCQ53" s="178"/>
      <c r="GCR53" s="178"/>
      <c r="GCS53" s="178"/>
      <c r="GCT53" s="178"/>
      <c r="GCU53" s="178"/>
      <c r="GCV53" s="178"/>
      <c r="GCW53" s="178"/>
      <c r="GCX53" s="178"/>
      <c r="GCY53" s="178"/>
      <c r="GCZ53" s="178"/>
      <c r="GDA53" s="178"/>
      <c r="GDB53" s="178"/>
      <c r="GDC53" s="178"/>
      <c r="GDD53" s="178"/>
      <c r="GDE53" s="178"/>
      <c r="GDF53" s="178"/>
      <c r="GDG53" s="178"/>
      <c r="GDH53" s="178"/>
      <c r="GDI53" s="178"/>
      <c r="GDJ53" s="178"/>
      <c r="GDK53" s="178"/>
      <c r="GDL53" s="178"/>
      <c r="GDM53" s="178"/>
      <c r="GDN53" s="178"/>
      <c r="GDO53" s="178"/>
      <c r="GDP53" s="178"/>
      <c r="GDQ53" s="178"/>
      <c r="GDR53" s="178"/>
      <c r="GDS53" s="178"/>
      <c r="GDT53" s="178"/>
      <c r="GDU53" s="178"/>
      <c r="GDV53" s="178"/>
      <c r="GDW53" s="178"/>
      <c r="GDX53" s="178"/>
      <c r="GDY53" s="178"/>
      <c r="GDZ53" s="178"/>
      <c r="GEA53" s="178"/>
      <c r="GEB53" s="178"/>
      <c r="GEC53" s="178"/>
      <c r="GED53" s="178"/>
      <c r="GEE53" s="178"/>
      <c r="GEF53" s="178"/>
      <c r="GEG53" s="178"/>
      <c r="GEH53" s="178"/>
      <c r="GEI53" s="178"/>
      <c r="GEJ53" s="178"/>
      <c r="GEK53" s="178"/>
      <c r="GEL53" s="178"/>
      <c r="GEM53" s="178"/>
      <c r="GEN53" s="178"/>
      <c r="GEO53" s="178"/>
      <c r="GEP53" s="178"/>
      <c r="GEQ53" s="178"/>
      <c r="GER53" s="178"/>
      <c r="GES53" s="178"/>
      <c r="GET53" s="178"/>
      <c r="GEU53" s="178"/>
      <c r="GEV53" s="178"/>
      <c r="GEW53" s="178"/>
      <c r="GEX53" s="178"/>
      <c r="GEY53" s="178"/>
      <c r="GEZ53" s="178"/>
      <c r="GFA53" s="178"/>
      <c r="GFB53" s="178"/>
      <c r="GFC53" s="178"/>
      <c r="GFD53" s="178"/>
      <c r="GFE53" s="178"/>
      <c r="GFF53" s="178"/>
      <c r="GFG53" s="178"/>
      <c r="GFH53" s="178"/>
      <c r="GFI53" s="178"/>
      <c r="GFJ53" s="178"/>
      <c r="GFK53" s="178"/>
      <c r="GFL53" s="178"/>
      <c r="GFM53" s="178"/>
      <c r="GFN53" s="178"/>
      <c r="GFO53" s="178"/>
      <c r="GFP53" s="178"/>
      <c r="GFQ53" s="178"/>
      <c r="GFR53" s="178"/>
      <c r="GFS53" s="178"/>
      <c r="GFT53" s="178"/>
      <c r="GFU53" s="178"/>
      <c r="GFV53" s="178"/>
      <c r="GFW53" s="178"/>
      <c r="GFX53" s="178"/>
      <c r="GFY53" s="178"/>
      <c r="GFZ53" s="178"/>
      <c r="GGA53" s="178"/>
      <c r="GGB53" s="178"/>
      <c r="GGC53" s="178"/>
      <c r="GGD53" s="178"/>
      <c r="GGE53" s="178"/>
      <c r="GGF53" s="178"/>
      <c r="GGG53" s="178"/>
      <c r="GGH53" s="178"/>
      <c r="GGI53" s="178"/>
      <c r="GGJ53" s="178"/>
      <c r="GGK53" s="178"/>
      <c r="GGL53" s="178"/>
      <c r="GGM53" s="178"/>
      <c r="GGN53" s="178"/>
      <c r="GGO53" s="178"/>
      <c r="GGP53" s="178"/>
      <c r="GGQ53" s="178"/>
      <c r="GGR53" s="178"/>
      <c r="GGS53" s="178"/>
      <c r="GGT53" s="178"/>
      <c r="GGU53" s="178"/>
      <c r="GGV53" s="178"/>
      <c r="GGW53" s="178"/>
      <c r="GGX53" s="178"/>
      <c r="GGY53" s="178"/>
      <c r="GGZ53" s="178"/>
      <c r="GHA53" s="178"/>
      <c r="GHB53" s="178"/>
      <c r="GHC53" s="178"/>
      <c r="GHD53" s="178"/>
      <c r="GHE53" s="178"/>
      <c r="GHF53" s="178"/>
      <c r="GHG53" s="178"/>
      <c r="GHH53" s="178"/>
      <c r="GHI53" s="178"/>
      <c r="GHJ53" s="178"/>
      <c r="GHK53" s="178"/>
      <c r="GHL53" s="178"/>
      <c r="GHM53" s="178"/>
      <c r="GHN53" s="178"/>
      <c r="GHO53" s="178"/>
      <c r="GHP53" s="178"/>
      <c r="GHQ53" s="178"/>
      <c r="GHR53" s="178"/>
      <c r="GHS53" s="178"/>
      <c r="GHT53" s="178"/>
      <c r="GHU53" s="178"/>
      <c r="GHV53" s="178"/>
      <c r="GHW53" s="178"/>
      <c r="GHX53" s="178"/>
      <c r="GHY53" s="178"/>
      <c r="GHZ53" s="178"/>
      <c r="GIA53" s="178"/>
      <c r="GIB53" s="178"/>
      <c r="GIC53" s="178"/>
      <c r="GID53" s="178"/>
      <c r="GIE53" s="178"/>
      <c r="GIF53" s="178"/>
      <c r="GIG53" s="178"/>
      <c r="GIH53" s="178"/>
      <c r="GII53" s="178"/>
      <c r="GIJ53" s="178"/>
      <c r="GIK53" s="178"/>
      <c r="GIL53" s="178"/>
      <c r="GIM53" s="178"/>
      <c r="GIN53" s="178"/>
      <c r="GIO53" s="178"/>
      <c r="GIP53" s="178"/>
      <c r="GIQ53" s="178"/>
      <c r="GIR53" s="178"/>
      <c r="GIS53" s="178"/>
      <c r="GIT53" s="178"/>
      <c r="GIU53" s="178"/>
      <c r="GIV53" s="178"/>
      <c r="GIW53" s="178"/>
      <c r="GIX53" s="178"/>
      <c r="GIY53" s="178"/>
      <c r="GIZ53" s="178"/>
      <c r="GJA53" s="178"/>
      <c r="GJB53" s="178"/>
      <c r="GJC53" s="178"/>
      <c r="GJD53" s="178"/>
      <c r="GJE53" s="178"/>
      <c r="GJF53" s="178"/>
      <c r="GJG53" s="178"/>
      <c r="GJH53" s="178"/>
      <c r="GJI53" s="178"/>
      <c r="GJJ53" s="178"/>
      <c r="GJK53" s="178"/>
      <c r="GJL53" s="178"/>
      <c r="GJM53" s="178"/>
      <c r="GJN53" s="178"/>
      <c r="GJO53" s="178"/>
      <c r="GJP53" s="178"/>
      <c r="GJQ53" s="178"/>
      <c r="GJR53" s="178"/>
      <c r="GJS53" s="178"/>
      <c r="GJT53" s="178"/>
      <c r="GJU53" s="178"/>
      <c r="GJV53" s="178"/>
      <c r="GJW53" s="178"/>
      <c r="GJX53" s="178"/>
      <c r="GJY53" s="178"/>
      <c r="GJZ53" s="178"/>
      <c r="GKA53" s="178"/>
      <c r="GKB53" s="178"/>
      <c r="GKC53" s="178"/>
      <c r="GKD53" s="178"/>
      <c r="GKE53" s="178"/>
      <c r="GKF53" s="178"/>
      <c r="GKG53" s="178"/>
      <c r="GKH53" s="178"/>
      <c r="GKI53" s="178"/>
      <c r="GKJ53" s="178"/>
      <c r="GKK53" s="178"/>
      <c r="GKL53" s="178"/>
      <c r="GKM53" s="178"/>
      <c r="GKN53" s="178"/>
      <c r="GKO53" s="178"/>
      <c r="GKP53" s="178"/>
      <c r="GKQ53" s="178"/>
      <c r="GKR53" s="178"/>
      <c r="GKS53" s="178"/>
      <c r="GKT53" s="178"/>
      <c r="GKU53" s="178"/>
      <c r="GKV53" s="178"/>
      <c r="GKW53" s="178"/>
      <c r="GKX53" s="178"/>
      <c r="GKY53" s="178"/>
      <c r="GKZ53" s="178"/>
      <c r="GLA53" s="178"/>
      <c r="GLB53" s="178"/>
      <c r="GLC53" s="178"/>
      <c r="GLD53" s="178"/>
      <c r="GLE53" s="178"/>
      <c r="GLF53" s="178"/>
      <c r="GLG53" s="178"/>
      <c r="GLH53" s="178"/>
      <c r="GLI53" s="178"/>
      <c r="GLJ53" s="178"/>
      <c r="GLK53" s="178"/>
      <c r="GLL53" s="178"/>
      <c r="GLM53" s="178"/>
      <c r="GLN53" s="178"/>
      <c r="GLO53" s="178"/>
      <c r="GLP53" s="178"/>
      <c r="GLQ53" s="178"/>
      <c r="GLR53" s="178"/>
      <c r="GLS53" s="178"/>
      <c r="GLT53" s="178"/>
      <c r="GLU53" s="178"/>
      <c r="GLV53" s="178"/>
      <c r="GLW53" s="178"/>
      <c r="GLX53" s="178"/>
      <c r="GLY53" s="178"/>
      <c r="GLZ53" s="178"/>
      <c r="GMA53" s="178"/>
      <c r="GMB53" s="178"/>
      <c r="GMC53" s="178"/>
      <c r="GMD53" s="178"/>
      <c r="GME53" s="178"/>
      <c r="GMF53" s="178"/>
      <c r="GMG53" s="178"/>
      <c r="GMH53" s="178"/>
      <c r="GMI53" s="178"/>
      <c r="GMJ53" s="178"/>
      <c r="GMK53" s="178"/>
      <c r="GML53" s="178"/>
      <c r="GMM53" s="178"/>
      <c r="GMN53" s="178"/>
      <c r="GMO53" s="178"/>
      <c r="GMP53" s="178"/>
      <c r="GMQ53" s="178"/>
      <c r="GMR53" s="178"/>
      <c r="GMS53" s="178"/>
      <c r="GMT53" s="178"/>
      <c r="GMU53" s="178"/>
      <c r="GMV53" s="178"/>
      <c r="GMW53" s="178"/>
      <c r="GMX53" s="178"/>
      <c r="GMY53" s="178"/>
      <c r="GMZ53" s="178"/>
      <c r="GNA53" s="178"/>
      <c r="GNB53" s="178"/>
      <c r="GNC53" s="178"/>
      <c r="GND53" s="178"/>
      <c r="GNE53" s="178"/>
      <c r="GNF53" s="178"/>
      <c r="GNG53" s="178"/>
      <c r="GNH53" s="178"/>
      <c r="GNI53" s="178"/>
      <c r="GNJ53" s="178"/>
      <c r="GNK53" s="178"/>
      <c r="GNL53" s="178"/>
      <c r="GNM53" s="178"/>
      <c r="GNN53" s="178"/>
      <c r="GNO53" s="178"/>
      <c r="GNP53" s="178"/>
      <c r="GNQ53" s="178"/>
      <c r="GNR53" s="178"/>
      <c r="GNS53" s="178"/>
      <c r="GNT53" s="178"/>
      <c r="GNU53" s="178"/>
      <c r="GNV53" s="178"/>
      <c r="GNW53" s="178"/>
      <c r="GNX53" s="178"/>
      <c r="GNY53" s="178"/>
      <c r="GNZ53" s="178"/>
      <c r="GOA53" s="178"/>
      <c r="GOB53" s="178"/>
      <c r="GOC53" s="178"/>
      <c r="GOD53" s="178"/>
      <c r="GOE53" s="178"/>
      <c r="GOF53" s="178"/>
      <c r="GOG53" s="178"/>
      <c r="GOH53" s="178"/>
      <c r="GOI53" s="178"/>
      <c r="GOJ53" s="178"/>
      <c r="GOK53" s="178"/>
      <c r="GOL53" s="178"/>
      <c r="GOM53" s="178"/>
      <c r="GON53" s="178"/>
      <c r="GOO53" s="178"/>
      <c r="GOP53" s="178"/>
      <c r="GOQ53" s="178"/>
      <c r="GOR53" s="178"/>
      <c r="GOS53" s="178"/>
      <c r="GOT53" s="178"/>
      <c r="GOU53" s="178"/>
      <c r="GOV53" s="178"/>
      <c r="GOW53" s="178"/>
      <c r="GOX53" s="178"/>
      <c r="GOY53" s="178"/>
      <c r="GOZ53" s="178"/>
      <c r="GPA53" s="178"/>
      <c r="GPB53" s="178"/>
      <c r="GPC53" s="178"/>
      <c r="GPD53" s="178"/>
      <c r="GPE53" s="178"/>
      <c r="GPF53" s="178"/>
      <c r="GPG53" s="178"/>
      <c r="GPH53" s="178"/>
      <c r="GPI53" s="178"/>
      <c r="GPJ53" s="178"/>
      <c r="GPK53" s="178"/>
      <c r="GPL53" s="178"/>
      <c r="GPM53" s="178"/>
      <c r="GPN53" s="178"/>
      <c r="GPO53" s="178"/>
      <c r="GPP53" s="178"/>
      <c r="GPQ53" s="178"/>
      <c r="GPR53" s="178"/>
      <c r="GPS53" s="178"/>
      <c r="GPT53" s="178"/>
      <c r="GPU53" s="178"/>
      <c r="GPV53" s="178"/>
      <c r="GPW53" s="178"/>
      <c r="GPX53" s="178"/>
      <c r="GPY53" s="178"/>
      <c r="GPZ53" s="178"/>
      <c r="GQA53" s="178"/>
      <c r="GQB53" s="178"/>
      <c r="GQC53" s="178"/>
      <c r="GQD53" s="178"/>
      <c r="GQE53" s="178"/>
      <c r="GQF53" s="178"/>
      <c r="GQG53" s="178"/>
      <c r="GQH53" s="178"/>
      <c r="GQI53" s="178"/>
      <c r="GQJ53" s="178"/>
      <c r="GQK53" s="178"/>
      <c r="GQL53" s="178"/>
      <c r="GQM53" s="178"/>
      <c r="GQN53" s="178"/>
      <c r="GQO53" s="178"/>
      <c r="GQP53" s="178"/>
      <c r="GQQ53" s="178"/>
      <c r="GQR53" s="178"/>
      <c r="GQS53" s="178"/>
      <c r="GQT53" s="178"/>
      <c r="GQU53" s="178"/>
      <c r="GQV53" s="178"/>
      <c r="GQW53" s="178"/>
      <c r="GQX53" s="178"/>
      <c r="GQY53" s="178"/>
      <c r="GQZ53" s="178"/>
      <c r="GRA53" s="178"/>
      <c r="GRB53" s="178"/>
      <c r="GRC53" s="178"/>
      <c r="GRD53" s="178"/>
      <c r="GRE53" s="178"/>
      <c r="GRF53" s="178"/>
      <c r="GRG53" s="178"/>
      <c r="GRH53" s="178"/>
      <c r="GRI53" s="178"/>
      <c r="GRJ53" s="178"/>
      <c r="GRK53" s="178"/>
      <c r="GRL53" s="178"/>
      <c r="GRM53" s="178"/>
      <c r="GRN53" s="178"/>
      <c r="GRO53" s="178"/>
      <c r="GRP53" s="178"/>
      <c r="GRQ53" s="178"/>
      <c r="GRR53" s="178"/>
      <c r="GRS53" s="178"/>
      <c r="GRT53" s="178"/>
      <c r="GRU53" s="178"/>
      <c r="GRV53" s="178"/>
      <c r="GRW53" s="178"/>
      <c r="GRX53" s="178"/>
      <c r="GRY53" s="178"/>
      <c r="GRZ53" s="178"/>
      <c r="GSA53" s="178"/>
      <c r="GSB53" s="178"/>
      <c r="GSC53" s="178"/>
      <c r="GSD53" s="178"/>
      <c r="GSE53" s="178"/>
      <c r="GSF53" s="178"/>
      <c r="GSG53" s="178"/>
      <c r="GSH53" s="178"/>
      <c r="GSI53" s="178"/>
      <c r="GSJ53" s="178"/>
      <c r="GSK53" s="178"/>
      <c r="GSL53" s="178"/>
      <c r="GSM53" s="178"/>
      <c r="GSN53" s="178"/>
      <c r="GSO53" s="178"/>
      <c r="GSP53" s="178"/>
      <c r="GSQ53" s="178"/>
      <c r="GSR53" s="178"/>
      <c r="GSS53" s="178"/>
      <c r="GST53" s="178"/>
      <c r="GSU53" s="178"/>
      <c r="GSV53" s="178"/>
      <c r="GSW53" s="178"/>
      <c r="GSX53" s="178"/>
      <c r="GSY53" s="178"/>
      <c r="GSZ53" s="178"/>
      <c r="GTA53" s="178"/>
      <c r="GTB53" s="178"/>
      <c r="GTC53" s="178"/>
      <c r="GTD53" s="178"/>
      <c r="GTE53" s="178"/>
      <c r="GTF53" s="178"/>
      <c r="GTG53" s="178"/>
      <c r="GTH53" s="178"/>
      <c r="GTI53" s="178"/>
      <c r="GTJ53" s="178"/>
      <c r="GTK53" s="178"/>
      <c r="GTL53" s="178"/>
      <c r="GTM53" s="178"/>
      <c r="GTN53" s="178"/>
      <c r="GTO53" s="178"/>
      <c r="GTP53" s="178"/>
      <c r="GTQ53" s="178"/>
      <c r="GTR53" s="178"/>
      <c r="GTS53" s="178"/>
      <c r="GTT53" s="178"/>
      <c r="GTU53" s="178"/>
      <c r="GTV53" s="178"/>
      <c r="GTW53" s="178"/>
      <c r="GTX53" s="178"/>
      <c r="GTY53" s="178"/>
      <c r="GTZ53" s="178"/>
      <c r="GUA53" s="178"/>
      <c r="GUB53" s="178"/>
      <c r="GUC53" s="178"/>
      <c r="GUD53" s="178"/>
      <c r="GUE53" s="178"/>
      <c r="GUF53" s="178"/>
      <c r="GUG53" s="178"/>
      <c r="GUH53" s="178"/>
      <c r="GUI53" s="178"/>
      <c r="GUJ53" s="178"/>
      <c r="GUK53" s="178"/>
      <c r="GUL53" s="178"/>
      <c r="GUM53" s="178"/>
      <c r="GUN53" s="178"/>
      <c r="GUO53" s="178"/>
      <c r="GUP53" s="178"/>
      <c r="GUQ53" s="178"/>
      <c r="GUR53" s="178"/>
      <c r="GUS53" s="178"/>
      <c r="GUT53" s="178"/>
      <c r="GUU53" s="178"/>
      <c r="GUV53" s="178"/>
      <c r="GUW53" s="178"/>
      <c r="GUX53" s="178"/>
      <c r="GUY53" s="178"/>
      <c r="GUZ53" s="178"/>
      <c r="GVA53" s="178"/>
      <c r="GVB53" s="178"/>
      <c r="GVC53" s="178"/>
      <c r="GVD53" s="178"/>
      <c r="GVE53" s="178"/>
      <c r="GVF53" s="178"/>
      <c r="GVG53" s="178"/>
      <c r="GVH53" s="178"/>
      <c r="GVI53" s="178"/>
      <c r="GVJ53" s="178"/>
      <c r="GVK53" s="178"/>
      <c r="GVL53" s="178"/>
      <c r="GVM53" s="178"/>
      <c r="GVN53" s="178"/>
      <c r="GVO53" s="178"/>
      <c r="GVP53" s="178"/>
      <c r="GVQ53" s="178"/>
      <c r="GVR53" s="178"/>
      <c r="GVS53" s="178"/>
      <c r="GVT53" s="178"/>
      <c r="GVU53" s="178"/>
      <c r="GVV53" s="178"/>
      <c r="GVW53" s="178"/>
      <c r="GVX53" s="178"/>
      <c r="GVY53" s="178"/>
      <c r="GVZ53" s="178"/>
      <c r="GWA53" s="178"/>
      <c r="GWB53" s="178"/>
      <c r="GWC53" s="178"/>
      <c r="GWD53" s="178"/>
      <c r="GWE53" s="178"/>
      <c r="GWF53" s="178"/>
      <c r="GWG53" s="178"/>
      <c r="GWH53" s="178"/>
      <c r="GWI53" s="178"/>
      <c r="GWJ53" s="178"/>
      <c r="GWK53" s="178"/>
      <c r="GWL53" s="178"/>
      <c r="GWM53" s="178"/>
      <c r="GWN53" s="178"/>
      <c r="GWO53" s="178"/>
      <c r="GWP53" s="178"/>
      <c r="GWQ53" s="178"/>
      <c r="GWR53" s="178"/>
      <c r="GWS53" s="178"/>
      <c r="GWT53" s="178"/>
      <c r="GWU53" s="178"/>
      <c r="GWV53" s="178"/>
      <c r="GWW53" s="178"/>
      <c r="GWX53" s="178"/>
      <c r="GWY53" s="178"/>
      <c r="GWZ53" s="178"/>
      <c r="GXA53" s="178"/>
      <c r="GXB53" s="178"/>
      <c r="GXC53" s="178"/>
      <c r="GXD53" s="178"/>
      <c r="GXE53" s="178"/>
      <c r="GXF53" s="178"/>
      <c r="GXG53" s="178"/>
      <c r="GXH53" s="178"/>
      <c r="GXI53" s="178"/>
      <c r="GXJ53" s="178"/>
      <c r="GXK53" s="178"/>
      <c r="GXL53" s="178"/>
      <c r="GXM53" s="178"/>
      <c r="GXN53" s="178"/>
      <c r="GXO53" s="178"/>
      <c r="GXP53" s="178"/>
      <c r="GXQ53" s="178"/>
      <c r="GXR53" s="178"/>
      <c r="GXS53" s="178"/>
      <c r="GXT53" s="178"/>
      <c r="GXU53" s="178"/>
      <c r="GXV53" s="178"/>
      <c r="GXW53" s="178"/>
      <c r="GXX53" s="178"/>
      <c r="GXY53" s="178"/>
      <c r="GXZ53" s="178"/>
      <c r="GYA53" s="178"/>
      <c r="GYB53" s="178"/>
      <c r="GYC53" s="178"/>
      <c r="GYD53" s="178"/>
      <c r="GYE53" s="178"/>
      <c r="GYF53" s="178"/>
      <c r="GYG53" s="178"/>
      <c r="GYH53" s="178"/>
      <c r="GYI53" s="178"/>
      <c r="GYJ53" s="178"/>
      <c r="GYK53" s="178"/>
      <c r="GYL53" s="178"/>
      <c r="GYM53" s="178"/>
      <c r="GYN53" s="178"/>
      <c r="GYO53" s="178"/>
      <c r="GYP53" s="178"/>
      <c r="GYQ53" s="178"/>
      <c r="GYR53" s="178"/>
      <c r="GYS53" s="178"/>
      <c r="GYT53" s="178"/>
      <c r="GYU53" s="178"/>
      <c r="GYV53" s="178"/>
      <c r="GYW53" s="178"/>
      <c r="GYX53" s="178"/>
      <c r="GYY53" s="178"/>
      <c r="GYZ53" s="178"/>
      <c r="GZA53" s="178"/>
      <c r="GZB53" s="178"/>
      <c r="GZC53" s="178"/>
      <c r="GZD53" s="178"/>
      <c r="GZE53" s="178"/>
      <c r="GZF53" s="178"/>
      <c r="GZG53" s="178"/>
      <c r="GZH53" s="178"/>
      <c r="GZI53" s="178"/>
      <c r="GZJ53" s="178"/>
      <c r="GZK53" s="178"/>
      <c r="GZL53" s="178"/>
      <c r="GZM53" s="178"/>
      <c r="GZN53" s="178"/>
      <c r="GZO53" s="178"/>
      <c r="GZP53" s="178"/>
      <c r="GZQ53" s="178"/>
      <c r="GZR53" s="178"/>
      <c r="GZS53" s="178"/>
      <c r="GZT53" s="178"/>
      <c r="GZU53" s="178"/>
      <c r="GZV53" s="178"/>
      <c r="GZW53" s="178"/>
      <c r="GZX53" s="178"/>
      <c r="GZY53" s="178"/>
      <c r="GZZ53" s="178"/>
      <c r="HAA53" s="178"/>
      <c r="HAB53" s="178"/>
      <c r="HAC53" s="178"/>
      <c r="HAD53" s="178"/>
      <c r="HAE53" s="178"/>
      <c r="HAF53" s="178"/>
      <c r="HAG53" s="178"/>
      <c r="HAH53" s="178"/>
      <c r="HAI53" s="178"/>
      <c r="HAJ53" s="178"/>
      <c r="HAK53" s="178"/>
      <c r="HAL53" s="178"/>
      <c r="HAM53" s="178"/>
      <c r="HAN53" s="178"/>
      <c r="HAO53" s="178"/>
      <c r="HAP53" s="178"/>
      <c r="HAQ53" s="178"/>
      <c r="HAR53" s="178"/>
      <c r="HAS53" s="178"/>
      <c r="HAT53" s="178"/>
      <c r="HAU53" s="178"/>
      <c r="HAV53" s="178"/>
      <c r="HAW53" s="178"/>
      <c r="HAX53" s="178"/>
      <c r="HAY53" s="178"/>
      <c r="HAZ53" s="178"/>
      <c r="HBA53" s="178"/>
      <c r="HBB53" s="178"/>
      <c r="HBC53" s="178"/>
      <c r="HBD53" s="178"/>
      <c r="HBE53" s="178"/>
      <c r="HBF53" s="178"/>
      <c r="HBG53" s="178"/>
      <c r="HBH53" s="178"/>
      <c r="HBI53" s="178"/>
      <c r="HBJ53" s="178"/>
      <c r="HBK53" s="178"/>
      <c r="HBL53" s="178"/>
      <c r="HBM53" s="178"/>
      <c r="HBN53" s="178"/>
      <c r="HBO53" s="178"/>
      <c r="HBP53" s="178"/>
      <c r="HBQ53" s="178"/>
      <c r="HBR53" s="178"/>
      <c r="HBS53" s="178"/>
      <c r="HBT53" s="178"/>
      <c r="HBU53" s="178"/>
      <c r="HBV53" s="178"/>
      <c r="HBW53" s="178"/>
      <c r="HBX53" s="178"/>
      <c r="HBY53" s="178"/>
      <c r="HBZ53" s="178"/>
      <c r="HCA53" s="178"/>
      <c r="HCB53" s="178"/>
      <c r="HCC53" s="178"/>
      <c r="HCD53" s="178"/>
      <c r="HCE53" s="178"/>
      <c r="HCF53" s="178"/>
      <c r="HCG53" s="178"/>
      <c r="HCH53" s="178"/>
      <c r="HCI53" s="178"/>
      <c r="HCJ53" s="178"/>
      <c r="HCK53" s="178"/>
      <c r="HCL53" s="178"/>
      <c r="HCM53" s="178"/>
      <c r="HCN53" s="178"/>
      <c r="HCO53" s="178"/>
      <c r="HCP53" s="178"/>
      <c r="HCQ53" s="178"/>
      <c r="HCR53" s="178"/>
      <c r="HCS53" s="178"/>
      <c r="HCT53" s="178"/>
      <c r="HCU53" s="178"/>
      <c r="HCV53" s="178"/>
      <c r="HCW53" s="178"/>
      <c r="HCX53" s="178"/>
      <c r="HCY53" s="178"/>
      <c r="HCZ53" s="178"/>
      <c r="HDA53" s="178"/>
      <c r="HDB53" s="178"/>
      <c r="HDC53" s="178"/>
      <c r="HDD53" s="178"/>
      <c r="HDE53" s="178"/>
      <c r="HDF53" s="178"/>
      <c r="HDG53" s="178"/>
      <c r="HDH53" s="178"/>
      <c r="HDI53" s="178"/>
      <c r="HDJ53" s="178"/>
      <c r="HDK53" s="178"/>
      <c r="HDL53" s="178"/>
      <c r="HDM53" s="178"/>
      <c r="HDN53" s="178"/>
      <c r="HDO53" s="178"/>
      <c r="HDP53" s="178"/>
      <c r="HDQ53" s="178"/>
      <c r="HDR53" s="178"/>
      <c r="HDS53" s="178"/>
      <c r="HDT53" s="178"/>
      <c r="HDU53" s="178"/>
      <c r="HDV53" s="178"/>
      <c r="HDW53" s="178"/>
      <c r="HDX53" s="178"/>
      <c r="HDY53" s="178"/>
      <c r="HDZ53" s="178"/>
      <c r="HEA53" s="178"/>
      <c r="HEB53" s="178"/>
      <c r="HEC53" s="178"/>
      <c r="HED53" s="178"/>
      <c r="HEE53" s="178"/>
      <c r="HEF53" s="178"/>
      <c r="HEG53" s="178"/>
      <c r="HEH53" s="178"/>
      <c r="HEI53" s="178"/>
      <c r="HEJ53" s="178"/>
      <c r="HEK53" s="178"/>
      <c r="HEL53" s="178"/>
      <c r="HEM53" s="178"/>
      <c r="HEN53" s="178"/>
      <c r="HEO53" s="178"/>
      <c r="HEP53" s="178"/>
      <c r="HEQ53" s="178"/>
      <c r="HER53" s="178"/>
      <c r="HES53" s="178"/>
      <c r="HET53" s="178"/>
      <c r="HEU53" s="178"/>
      <c r="HEV53" s="178"/>
      <c r="HEW53" s="178"/>
      <c r="HEX53" s="178"/>
      <c r="HEY53" s="178"/>
      <c r="HEZ53" s="178"/>
      <c r="HFA53" s="178"/>
      <c r="HFB53" s="178"/>
      <c r="HFC53" s="178"/>
      <c r="HFD53" s="178"/>
      <c r="HFE53" s="178"/>
      <c r="HFF53" s="178"/>
      <c r="HFG53" s="178"/>
      <c r="HFH53" s="178"/>
      <c r="HFI53" s="178"/>
      <c r="HFJ53" s="178"/>
      <c r="HFK53" s="178"/>
      <c r="HFL53" s="178"/>
      <c r="HFM53" s="178"/>
      <c r="HFN53" s="178"/>
      <c r="HFO53" s="178"/>
      <c r="HFP53" s="178"/>
      <c r="HFQ53" s="178"/>
      <c r="HFR53" s="178"/>
      <c r="HFS53" s="178"/>
      <c r="HFT53" s="178"/>
      <c r="HFU53" s="178"/>
      <c r="HFV53" s="178"/>
      <c r="HFW53" s="178"/>
      <c r="HFX53" s="178"/>
      <c r="HFY53" s="178"/>
      <c r="HFZ53" s="178"/>
      <c r="HGA53" s="178"/>
      <c r="HGB53" s="178"/>
      <c r="HGC53" s="178"/>
      <c r="HGD53" s="178"/>
      <c r="HGE53" s="178"/>
      <c r="HGF53" s="178"/>
      <c r="HGG53" s="178"/>
      <c r="HGH53" s="178"/>
      <c r="HGI53" s="178"/>
      <c r="HGJ53" s="178"/>
      <c r="HGK53" s="178"/>
      <c r="HGL53" s="178"/>
      <c r="HGM53" s="178"/>
      <c r="HGN53" s="178"/>
      <c r="HGO53" s="178"/>
      <c r="HGP53" s="178"/>
      <c r="HGQ53" s="178"/>
      <c r="HGR53" s="178"/>
      <c r="HGS53" s="178"/>
      <c r="HGT53" s="178"/>
      <c r="HGU53" s="178"/>
      <c r="HGV53" s="178"/>
      <c r="HGW53" s="178"/>
      <c r="HGX53" s="178"/>
      <c r="HGY53" s="178"/>
      <c r="HGZ53" s="178"/>
      <c r="HHA53" s="178"/>
      <c r="HHB53" s="178"/>
      <c r="HHC53" s="178"/>
      <c r="HHD53" s="178"/>
      <c r="HHE53" s="178"/>
      <c r="HHF53" s="178"/>
      <c r="HHG53" s="178"/>
      <c r="HHH53" s="178"/>
      <c r="HHI53" s="178"/>
      <c r="HHJ53" s="178"/>
      <c r="HHK53" s="178"/>
      <c r="HHL53" s="178"/>
      <c r="HHM53" s="178"/>
      <c r="HHN53" s="178"/>
      <c r="HHO53" s="178"/>
      <c r="HHP53" s="178"/>
      <c r="HHQ53" s="178"/>
      <c r="HHR53" s="178"/>
      <c r="HHS53" s="178"/>
      <c r="HHT53" s="178"/>
      <c r="HHU53" s="178"/>
      <c r="HHV53" s="178"/>
      <c r="HHW53" s="178"/>
      <c r="HHX53" s="178"/>
      <c r="HHY53" s="178"/>
      <c r="HHZ53" s="178"/>
      <c r="HIA53" s="178"/>
      <c r="HIB53" s="178"/>
      <c r="HIC53" s="178"/>
      <c r="HID53" s="178"/>
      <c r="HIE53" s="178"/>
      <c r="HIF53" s="178"/>
      <c r="HIG53" s="178"/>
      <c r="HIH53" s="178"/>
      <c r="HII53" s="178"/>
      <c r="HIJ53" s="178"/>
      <c r="HIK53" s="178"/>
      <c r="HIL53" s="178"/>
      <c r="HIM53" s="178"/>
      <c r="HIN53" s="178"/>
      <c r="HIO53" s="178"/>
      <c r="HIP53" s="178"/>
      <c r="HIQ53" s="178"/>
      <c r="HIR53" s="178"/>
      <c r="HIS53" s="178"/>
      <c r="HIT53" s="178"/>
      <c r="HIU53" s="178"/>
      <c r="HIV53" s="178"/>
      <c r="HIW53" s="178"/>
      <c r="HIX53" s="178"/>
      <c r="HIY53" s="178"/>
      <c r="HIZ53" s="178"/>
      <c r="HJA53" s="178"/>
      <c r="HJB53" s="178"/>
      <c r="HJC53" s="178"/>
      <c r="HJD53" s="178"/>
      <c r="HJE53" s="178"/>
      <c r="HJF53" s="178"/>
      <c r="HJG53" s="178"/>
      <c r="HJH53" s="178"/>
      <c r="HJI53" s="178"/>
      <c r="HJJ53" s="178"/>
      <c r="HJK53" s="178"/>
      <c r="HJL53" s="178"/>
      <c r="HJM53" s="178"/>
      <c r="HJN53" s="178"/>
      <c r="HJO53" s="178"/>
      <c r="HJP53" s="178"/>
      <c r="HJQ53" s="178"/>
      <c r="HJR53" s="178"/>
      <c r="HJS53" s="178"/>
      <c r="HJT53" s="178"/>
      <c r="HJU53" s="178"/>
      <c r="HJV53" s="178"/>
      <c r="HJW53" s="178"/>
      <c r="HJX53" s="178"/>
      <c r="HJY53" s="178"/>
      <c r="HJZ53" s="178"/>
      <c r="HKA53" s="178"/>
      <c r="HKB53" s="178"/>
      <c r="HKC53" s="178"/>
      <c r="HKD53" s="178"/>
      <c r="HKE53" s="178"/>
      <c r="HKF53" s="178"/>
      <c r="HKG53" s="178"/>
      <c r="HKH53" s="178"/>
      <c r="HKI53" s="178"/>
      <c r="HKJ53" s="178"/>
      <c r="HKK53" s="178"/>
      <c r="HKL53" s="178"/>
      <c r="HKM53" s="178"/>
      <c r="HKN53" s="178"/>
      <c r="HKO53" s="178"/>
      <c r="HKP53" s="178"/>
      <c r="HKQ53" s="178"/>
      <c r="HKR53" s="178"/>
      <c r="HKS53" s="178"/>
      <c r="HKT53" s="178"/>
      <c r="HKU53" s="178"/>
      <c r="HKV53" s="178"/>
      <c r="HKW53" s="178"/>
      <c r="HKX53" s="178"/>
      <c r="HKY53" s="178"/>
      <c r="HKZ53" s="178"/>
      <c r="HLA53" s="178"/>
      <c r="HLB53" s="178"/>
      <c r="HLC53" s="178"/>
      <c r="HLD53" s="178"/>
      <c r="HLE53" s="178"/>
      <c r="HLF53" s="178"/>
      <c r="HLG53" s="178"/>
      <c r="HLH53" s="178"/>
      <c r="HLI53" s="178"/>
      <c r="HLJ53" s="178"/>
      <c r="HLK53" s="178"/>
      <c r="HLL53" s="178"/>
      <c r="HLM53" s="178"/>
      <c r="HLN53" s="178"/>
      <c r="HLO53" s="178"/>
      <c r="HLP53" s="178"/>
      <c r="HLQ53" s="178"/>
      <c r="HLR53" s="178"/>
      <c r="HLS53" s="178"/>
      <c r="HLT53" s="178"/>
      <c r="HLU53" s="178"/>
      <c r="HLV53" s="178"/>
      <c r="HLW53" s="178"/>
      <c r="HLX53" s="178"/>
      <c r="HLY53" s="178"/>
      <c r="HLZ53" s="178"/>
      <c r="HMA53" s="178"/>
      <c r="HMB53" s="178"/>
      <c r="HMC53" s="178"/>
      <c r="HMD53" s="178"/>
      <c r="HME53" s="178"/>
      <c r="HMF53" s="178"/>
      <c r="HMG53" s="178"/>
      <c r="HMH53" s="178"/>
      <c r="HMI53" s="178"/>
      <c r="HMJ53" s="178"/>
      <c r="HMK53" s="178"/>
      <c r="HML53" s="178"/>
      <c r="HMM53" s="178"/>
      <c r="HMN53" s="178"/>
      <c r="HMO53" s="178"/>
      <c r="HMP53" s="178"/>
      <c r="HMQ53" s="178"/>
      <c r="HMR53" s="178"/>
      <c r="HMS53" s="178"/>
      <c r="HMT53" s="178"/>
      <c r="HMU53" s="178"/>
      <c r="HMV53" s="178"/>
      <c r="HMW53" s="178"/>
      <c r="HMX53" s="178"/>
      <c r="HMY53" s="178"/>
      <c r="HMZ53" s="178"/>
      <c r="HNA53" s="178"/>
      <c r="HNB53" s="178"/>
      <c r="HNC53" s="178"/>
      <c r="HND53" s="178"/>
      <c r="HNE53" s="178"/>
      <c r="HNF53" s="178"/>
      <c r="HNG53" s="178"/>
      <c r="HNH53" s="178"/>
      <c r="HNI53" s="178"/>
      <c r="HNJ53" s="178"/>
      <c r="HNK53" s="178"/>
      <c r="HNL53" s="178"/>
      <c r="HNM53" s="178"/>
      <c r="HNN53" s="178"/>
      <c r="HNO53" s="178"/>
      <c r="HNP53" s="178"/>
      <c r="HNQ53" s="178"/>
      <c r="HNR53" s="178"/>
      <c r="HNS53" s="178"/>
      <c r="HNT53" s="178"/>
      <c r="HNU53" s="178"/>
      <c r="HNV53" s="178"/>
      <c r="HNW53" s="178"/>
      <c r="HNX53" s="178"/>
      <c r="HNY53" s="178"/>
      <c r="HNZ53" s="178"/>
      <c r="HOA53" s="178"/>
      <c r="HOB53" s="178"/>
      <c r="HOC53" s="178"/>
      <c r="HOD53" s="178"/>
      <c r="HOE53" s="178"/>
      <c r="HOF53" s="178"/>
      <c r="HOG53" s="178"/>
      <c r="HOH53" s="178"/>
      <c r="HOI53" s="178"/>
      <c r="HOJ53" s="178"/>
      <c r="HOK53" s="178"/>
      <c r="HOL53" s="178"/>
      <c r="HOM53" s="178"/>
      <c r="HON53" s="178"/>
      <c r="HOO53" s="178"/>
      <c r="HOP53" s="178"/>
      <c r="HOQ53" s="178"/>
      <c r="HOR53" s="178"/>
      <c r="HOS53" s="178"/>
      <c r="HOT53" s="178"/>
      <c r="HOU53" s="178"/>
      <c r="HOV53" s="178"/>
      <c r="HOW53" s="178"/>
      <c r="HOX53" s="178"/>
      <c r="HOY53" s="178"/>
      <c r="HOZ53" s="178"/>
      <c r="HPA53" s="178"/>
      <c r="HPB53" s="178"/>
      <c r="HPC53" s="178"/>
      <c r="HPD53" s="178"/>
      <c r="HPE53" s="178"/>
      <c r="HPF53" s="178"/>
      <c r="HPG53" s="178"/>
      <c r="HPH53" s="178"/>
      <c r="HPI53" s="178"/>
      <c r="HPJ53" s="178"/>
      <c r="HPK53" s="178"/>
      <c r="HPL53" s="178"/>
      <c r="HPM53" s="178"/>
      <c r="HPN53" s="178"/>
      <c r="HPO53" s="178"/>
      <c r="HPP53" s="178"/>
      <c r="HPQ53" s="178"/>
      <c r="HPR53" s="178"/>
      <c r="HPS53" s="178"/>
      <c r="HPT53" s="178"/>
      <c r="HPU53" s="178"/>
      <c r="HPV53" s="178"/>
      <c r="HPW53" s="178"/>
      <c r="HPX53" s="178"/>
      <c r="HPY53" s="178"/>
      <c r="HPZ53" s="178"/>
      <c r="HQA53" s="178"/>
      <c r="HQB53" s="178"/>
      <c r="HQC53" s="178"/>
      <c r="HQD53" s="178"/>
      <c r="HQE53" s="178"/>
      <c r="HQF53" s="178"/>
      <c r="HQG53" s="178"/>
      <c r="HQH53" s="178"/>
      <c r="HQI53" s="178"/>
      <c r="HQJ53" s="178"/>
      <c r="HQK53" s="178"/>
      <c r="HQL53" s="178"/>
      <c r="HQM53" s="178"/>
      <c r="HQN53" s="178"/>
      <c r="HQO53" s="178"/>
      <c r="HQP53" s="178"/>
      <c r="HQQ53" s="178"/>
      <c r="HQR53" s="178"/>
      <c r="HQS53" s="178"/>
      <c r="HQT53" s="178"/>
      <c r="HQU53" s="178"/>
      <c r="HQV53" s="178"/>
      <c r="HQW53" s="178"/>
      <c r="HQX53" s="178"/>
      <c r="HQY53" s="178"/>
      <c r="HQZ53" s="178"/>
      <c r="HRA53" s="178"/>
      <c r="HRB53" s="178"/>
      <c r="HRC53" s="178"/>
      <c r="HRD53" s="178"/>
      <c r="HRE53" s="178"/>
      <c r="HRF53" s="178"/>
      <c r="HRG53" s="178"/>
      <c r="HRH53" s="178"/>
      <c r="HRI53" s="178"/>
      <c r="HRJ53" s="178"/>
      <c r="HRK53" s="178"/>
      <c r="HRL53" s="178"/>
      <c r="HRM53" s="178"/>
      <c r="HRN53" s="178"/>
      <c r="HRO53" s="178"/>
      <c r="HRP53" s="178"/>
      <c r="HRQ53" s="178"/>
      <c r="HRR53" s="178"/>
      <c r="HRS53" s="178"/>
      <c r="HRT53" s="178"/>
      <c r="HRU53" s="178"/>
      <c r="HRV53" s="178"/>
      <c r="HRW53" s="178"/>
      <c r="HRX53" s="178"/>
      <c r="HRY53" s="178"/>
      <c r="HRZ53" s="178"/>
      <c r="HSA53" s="178"/>
      <c r="HSB53" s="178"/>
      <c r="HSC53" s="178"/>
      <c r="HSD53" s="178"/>
      <c r="HSE53" s="178"/>
      <c r="HSF53" s="178"/>
      <c r="HSG53" s="178"/>
      <c r="HSH53" s="178"/>
      <c r="HSI53" s="178"/>
      <c r="HSJ53" s="178"/>
      <c r="HSK53" s="178"/>
      <c r="HSL53" s="178"/>
      <c r="HSM53" s="178"/>
      <c r="HSN53" s="178"/>
      <c r="HSO53" s="178"/>
      <c r="HSP53" s="178"/>
      <c r="HSQ53" s="178"/>
      <c r="HSR53" s="178"/>
      <c r="HSS53" s="178"/>
      <c r="HST53" s="178"/>
      <c r="HSU53" s="178"/>
      <c r="HSV53" s="178"/>
      <c r="HSW53" s="178"/>
      <c r="HSX53" s="178"/>
      <c r="HSY53" s="178"/>
      <c r="HSZ53" s="178"/>
      <c r="HTA53" s="178"/>
      <c r="HTB53" s="178"/>
      <c r="HTC53" s="178"/>
      <c r="HTD53" s="178"/>
      <c r="HTE53" s="178"/>
      <c r="HTF53" s="178"/>
      <c r="HTG53" s="178"/>
      <c r="HTH53" s="178"/>
      <c r="HTI53" s="178"/>
      <c r="HTJ53" s="178"/>
      <c r="HTK53" s="178"/>
      <c r="HTL53" s="178"/>
      <c r="HTM53" s="178"/>
      <c r="HTN53" s="178"/>
      <c r="HTO53" s="178"/>
      <c r="HTP53" s="178"/>
      <c r="HTQ53" s="178"/>
      <c r="HTR53" s="178"/>
      <c r="HTS53" s="178"/>
      <c r="HTT53" s="178"/>
      <c r="HTU53" s="178"/>
      <c r="HTV53" s="178"/>
      <c r="HTW53" s="178"/>
      <c r="HTX53" s="178"/>
      <c r="HTY53" s="178"/>
      <c r="HTZ53" s="178"/>
      <c r="HUA53" s="178"/>
      <c r="HUB53" s="178"/>
      <c r="HUC53" s="178"/>
      <c r="HUD53" s="178"/>
      <c r="HUE53" s="178"/>
      <c r="HUF53" s="178"/>
      <c r="HUG53" s="178"/>
      <c r="HUH53" s="178"/>
      <c r="HUI53" s="178"/>
      <c r="HUJ53" s="178"/>
      <c r="HUK53" s="178"/>
      <c r="HUL53" s="178"/>
      <c r="HUM53" s="178"/>
      <c r="HUN53" s="178"/>
      <c r="HUO53" s="178"/>
      <c r="HUP53" s="178"/>
      <c r="HUQ53" s="178"/>
      <c r="HUR53" s="178"/>
      <c r="HUS53" s="178"/>
      <c r="HUT53" s="178"/>
      <c r="HUU53" s="178"/>
      <c r="HUV53" s="178"/>
      <c r="HUW53" s="178"/>
      <c r="HUX53" s="178"/>
      <c r="HUY53" s="178"/>
      <c r="HUZ53" s="178"/>
      <c r="HVA53" s="178"/>
      <c r="HVB53" s="178"/>
      <c r="HVC53" s="178"/>
      <c r="HVD53" s="178"/>
      <c r="HVE53" s="178"/>
      <c r="HVF53" s="178"/>
      <c r="HVG53" s="178"/>
      <c r="HVH53" s="178"/>
      <c r="HVI53" s="178"/>
      <c r="HVJ53" s="178"/>
      <c r="HVK53" s="178"/>
      <c r="HVL53" s="178"/>
      <c r="HVM53" s="178"/>
      <c r="HVN53" s="178"/>
      <c r="HVO53" s="178"/>
      <c r="HVP53" s="178"/>
      <c r="HVQ53" s="178"/>
      <c r="HVR53" s="178"/>
      <c r="HVS53" s="178"/>
      <c r="HVT53" s="178"/>
      <c r="HVU53" s="178"/>
      <c r="HVV53" s="178"/>
      <c r="HVW53" s="178"/>
      <c r="HVX53" s="178"/>
      <c r="HVY53" s="178"/>
      <c r="HVZ53" s="178"/>
      <c r="HWA53" s="178"/>
      <c r="HWB53" s="178"/>
      <c r="HWC53" s="178"/>
      <c r="HWD53" s="178"/>
      <c r="HWE53" s="178"/>
      <c r="HWF53" s="178"/>
      <c r="HWG53" s="178"/>
      <c r="HWH53" s="178"/>
      <c r="HWI53" s="178"/>
      <c r="HWJ53" s="178"/>
      <c r="HWK53" s="178"/>
      <c r="HWL53" s="178"/>
      <c r="HWM53" s="178"/>
      <c r="HWN53" s="178"/>
      <c r="HWO53" s="178"/>
      <c r="HWP53" s="178"/>
      <c r="HWQ53" s="178"/>
      <c r="HWR53" s="178"/>
      <c r="HWS53" s="178"/>
      <c r="HWT53" s="178"/>
      <c r="HWU53" s="178"/>
      <c r="HWV53" s="178"/>
      <c r="HWW53" s="178"/>
      <c r="HWX53" s="178"/>
      <c r="HWY53" s="178"/>
      <c r="HWZ53" s="178"/>
      <c r="HXA53" s="178"/>
      <c r="HXB53" s="178"/>
      <c r="HXC53" s="178"/>
      <c r="HXD53" s="178"/>
      <c r="HXE53" s="178"/>
      <c r="HXF53" s="178"/>
      <c r="HXG53" s="178"/>
      <c r="HXH53" s="178"/>
      <c r="HXI53" s="178"/>
      <c r="HXJ53" s="178"/>
      <c r="HXK53" s="178"/>
      <c r="HXL53" s="178"/>
      <c r="HXM53" s="178"/>
      <c r="HXN53" s="178"/>
      <c r="HXO53" s="178"/>
      <c r="HXP53" s="178"/>
      <c r="HXQ53" s="178"/>
      <c r="HXR53" s="178"/>
      <c r="HXS53" s="178"/>
      <c r="HXT53" s="178"/>
      <c r="HXU53" s="178"/>
      <c r="HXV53" s="178"/>
      <c r="HXW53" s="178"/>
      <c r="HXX53" s="178"/>
      <c r="HXY53" s="178"/>
      <c r="HXZ53" s="178"/>
      <c r="HYA53" s="178"/>
      <c r="HYB53" s="178"/>
      <c r="HYC53" s="178"/>
      <c r="HYD53" s="178"/>
      <c r="HYE53" s="178"/>
      <c r="HYF53" s="178"/>
      <c r="HYG53" s="178"/>
      <c r="HYH53" s="178"/>
      <c r="HYI53" s="178"/>
      <c r="HYJ53" s="178"/>
      <c r="HYK53" s="178"/>
      <c r="HYL53" s="178"/>
      <c r="HYM53" s="178"/>
      <c r="HYN53" s="178"/>
      <c r="HYO53" s="178"/>
      <c r="HYP53" s="178"/>
      <c r="HYQ53" s="178"/>
      <c r="HYR53" s="178"/>
      <c r="HYS53" s="178"/>
      <c r="HYT53" s="178"/>
      <c r="HYU53" s="178"/>
      <c r="HYV53" s="178"/>
      <c r="HYW53" s="178"/>
      <c r="HYX53" s="178"/>
      <c r="HYY53" s="178"/>
      <c r="HYZ53" s="178"/>
      <c r="HZA53" s="178"/>
      <c r="HZB53" s="178"/>
      <c r="HZC53" s="178"/>
      <c r="HZD53" s="178"/>
      <c r="HZE53" s="178"/>
      <c r="HZF53" s="178"/>
      <c r="HZG53" s="178"/>
      <c r="HZH53" s="178"/>
      <c r="HZI53" s="178"/>
      <c r="HZJ53" s="178"/>
      <c r="HZK53" s="178"/>
      <c r="HZL53" s="178"/>
      <c r="HZM53" s="178"/>
      <c r="HZN53" s="178"/>
      <c r="HZO53" s="178"/>
      <c r="HZP53" s="178"/>
      <c r="HZQ53" s="178"/>
      <c r="HZR53" s="178"/>
      <c r="HZS53" s="178"/>
      <c r="HZT53" s="178"/>
      <c r="HZU53" s="178"/>
      <c r="HZV53" s="178"/>
      <c r="HZW53" s="178"/>
      <c r="HZX53" s="178"/>
      <c r="HZY53" s="178"/>
      <c r="HZZ53" s="178"/>
      <c r="IAA53" s="178"/>
      <c r="IAB53" s="178"/>
      <c r="IAC53" s="178"/>
      <c r="IAD53" s="178"/>
      <c r="IAE53" s="178"/>
      <c r="IAF53" s="178"/>
      <c r="IAG53" s="178"/>
      <c r="IAH53" s="178"/>
      <c r="IAI53" s="178"/>
      <c r="IAJ53" s="178"/>
      <c r="IAK53" s="178"/>
      <c r="IAL53" s="178"/>
      <c r="IAM53" s="178"/>
      <c r="IAN53" s="178"/>
      <c r="IAO53" s="178"/>
      <c r="IAP53" s="178"/>
      <c r="IAQ53" s="178"/>
      <c r="IAR53" s="178"/>
      <c r="IAS53" s="178"/>
      <c r="IAT53" s="178"/>
      <c r="IAU53" s="178"/>
      <c r="IAV53" s="178"/>
      <c r="IAW53" s="178"/>
      <c r="IAX53" s="178"/>
      <c r="IAY53" s="178"/>
      <c r="IAZ53" s="178"/>
      <c r="IBA53" s="178"/>
      <c r="IBB53" s="178"/>
      <c r="IBC53" s="178"/>
      <c r="IBD53" s="178"/>
      <c r="IBE53" s="178"/>
      <c r="IBF53" s="178"/>
      <c r="IBG53" s="178"/>
      <c r="IBH53" s="178"/>
      <c r="IBI53" s="178"/>
      <c r="IBJ53" s="178"/>
      <c r="IBK53" s="178"/>
      <c r="IBL53" s="178"/>
      <c r="IBM53" s="178"/>
      <c r="IBN53" s="178"/>
      <c r="IBO53" s="178"/>
      <c r="IBP53" s="178"/>
      <c r="IBQ53" s="178"/>
      <c r="IBR53" s="178"/>
      <c r="IBS53" s="178"/>
      <c r="IBT53" s="178"/>
      <c r="IBU53" s="178"/>
      <c r="IBV53" s="178"/>
      <c r="IBW53" s="178"/>
      <c r="IBX53" s="178"/>
      <c r="IBY53" s="178"/>
      <c r="IBZ53" s="178"/>
      <c r="ICA53" s="178"/>
      <c r="ICB53" s="178"/>
      <c r="ICC53" s="178"/>
      <c r="ICD53" s="178"/>
      <c r="ICE53" s="178"/>
      <c r="ICF53" s="178"/>
      <c r="ICG53" s="178"/>
      <c r="ICH53" s="178"/>
      <c r="ICI53" s="178"/>
      <c r="ICJ53" s="178"/>
      <c r="ICK53" s="178"/>
      <c r="ICL53" s="178"/>
      <c r="ICM53" s="178"/>
      <c r="ICN53" s="178"/>
      <c r="ICO53" s="178"/>
      <c r="ICP53" s="178"/>
      <c r="ICQ53" s="178"/>
      <c r="ICR53" s="178"/>
      <c r="ICS53" s="178"/>
      <c r="ICT53" s="178"/>
      <c r="ICU53" s="178"/>
      <c r="ICV53" s="178"/>
      <c r="ICW53" s="178"/>
      <c r="ICX53" s="178"/>
      <c r="ICY53" s="178"/>
      <c r="ICZ53" s="178"/>
      <c r="IDA53" s="178"/>
      <c r="IDB53" s="178"/>
      <c r="IDC53" s="178"/>
      <c r="IDD53" s="178"/>
      <c r="IDE53" s="178"/>
      <c r="IDF53" s="178"/>
      <c r="IDG53" s="178"/>
      <c r="IDH53" s="178"/>
      <c r="IDI53" s="178"/>
      <c r="IDJ53" s="178"/>
      <c r="IDK53" s="178"/>
      <c r="IDL53" s="178"/>
      <c r="IDM53" s="178"/>
      <c r="IDN53" s="178"/>
      <c r="IDO53" s="178"/>
      <c r="IDP53" s="178"/>
      <c r="IDQ53" s="178"/>
      <c r="IDR53" s="178"/>
      <c r="IDS53" s="178"/>
      <c r="IDT53" s="178"/>
      <c r="IDU53" s="178"/>
      <c r="IDV53" s="178"/>
      <c r="IDW53" s="178"/>
      <c r="IDX53" s="178"/>
      <c r="IDY53" s="178"/>
      <c r="IDZ53" s="178"/>
      <c r="IEA53" s="178"/>
      <c r="IEB53" s="178"/>
      <c r="IEC53" s="178"/>
      <c r="IED53" s="178"/>
      <c r="IEE53" s="178"/>
      <c r="IEF53" s="178"/>
      <c r="IEG53" s="178"/>
      <c r="IEH53" s="178"/>
      <c r="IEI53" s="178"/>
      <c r="IEJ53" s="178"/>
      <c r="IEK53" s="178"/>
      <c r="IEL53" s="178"/>
      <c r="IEM53" s="178"/>
      <c r="IEN53" s="178"/>
      <c r="IEO53" s="178"/>
      <c r="IEP53" s="178"/>
      <c r="IEQ53" s="178"/>
      <c r="IER53" s="178"/>
      <c r="IES53" s="178"/>
      <c r="IET53" s="178"/>
      <c r="IEU53" s="178"/>
      <c r="IEV53" s="178"/>
      <c r="IEW53" s="178"/>
      <c r="IEX53" s="178"/>
      <c r="IEY53" s="178"/>
      <c r="IEZ53" s="178"/>
      <c r="IFA53" s="178"/>
      <c r="IFB53" s="178"/>
      <c r="IFC53" s="178"/>
      <c r="IFD53" s="178"/>
      <c r="IFE53" s="178"/>
      <c r="IFF53" s="178"/>
      <c r="IFG53" s="178"/>
      <c r="IFH53" s="178"/>
      <c r="IFI53" s="178"/>
      <c r="IFJ53" s="178"/>
      <c r="IFK53" s="178"/>
      <c r="IFL53" s="178"/>
      <c r="IFM53" s="178"/>
      <c r="IFN53" s="178"/>
      <c r="IFO53" s="178"/>
      <c r="IFP53" s="178"/>
      <c r="IFQ53" s="178"/>
      <c r="IFR53" s="178"/>
      <c r="IFS53" s="178"/>
      <c r="IFT53" s="178"/>
      <c r="IFU53" s="178"/>
      <c r="IFV53" s="178"/>
      <c r="IFW53" s="178"/>
      <c r="IFX53" s="178"/>
      <c r="IFY53" s="178"/>
      <c r="IFZ53" s="178"/>
      <c r="IGA53" s="178"/>
      <c r="IGB53" s="178"/>
      <c r="IGC53" s="178"/>
      <c r="IGD53" s="178"/>
      <c r="IGE53" s="178"/>
      <c r="IGF53" s="178"/>
      <c r="IGG53" s="178"/>
      <c r="IGH53" s="178"/>
      <c r="IGI53" s="178"/>
      <c r="IGJ53" s="178"/>
      <c r="IGK53" s="178"/>
      <c r="IGL53" s="178"/>
      <c r="IGM53" s="178"/>
      <c r="IGN53" s="178"/>
      <c r="IGO53" s="178"/>
      <c r="IGP53" s="178"/>
      <c r="IGQ53" s="178"/>
      <c r="IGR53" s="178"/>
      <c r="IGS53" s="178"/>
      <c r="IGT53" s="178"/>
      <c r="IGU53" s="178"/>
      <c r="IGV53" s="178"/>
      <c r="IGW53" s="178"/>
      <c r="IGX53" s="178"/>
      <c r="IGY53" s="178"/>
      <c r="IGZ53" s="178"/>
      <c r="IHA53" s="178"/>
      <c r="IHB53" s="178"/>
      <c r="IHC53" s="178"/>
      <c r="IHD53" s="178"/>
      <c r="IHE53" s="178"/>
      <c r="IHF53" s="178"/>
      <c r="IHG53" s="178"/>
      <c r="IHH53" s="178"/>
      <c r="IHI53" s="178"/>
      <c r="IHJ53" s="178"/>
      <c r="IHK53" s="178"/>
      <c r="IHL53" s="178"/>
      <c r="IHM53" s="178"/>
      <c r="IHN53" s="178"/>
      <c r="IHO53" s="178"/>
      <c r="IHP53" s="178"/>
      <c r="IHQ53" s="178"/>
      <c r="IHR53" s="178"/>
      <c r="IHS53" s="178"/>
      <c r="IHT53" s="178"/>
      <c r="IHU53" s="178"/>
      <c r="IHV53" s="178"/>
      <c r="IHW53" s="178"/>
      <c r="IHX53" s="178"/>
      <c r="IHY53" s="178"/>
      <c r="IHZ53" s="178"/>
      <c r="IIA53" s="178"/>
      <c r="IIB53" s="178"/>
      <c r="IIC53" s="178"/>
      <c r="IID53" s="178"/>
      <c r="IIE53" s="178"/>
      <c r="IIF53" s="178"/>
      <c r="IIG53" s="178"/>
      <c r="IIH53" s="178"/>
      <c r="III53" s="178"/>
      <c r="IIJ53" s="178"/>
      <c r="IIK53" s="178"/>
      <c r="IIL53" s="178"/>
      <c r="IIM53" s="178"/>
      <c r="IIN53" s="178"/>
      <c r="IIO53" s="178"/>
      <c r="IIP53" s="178"/>
      <c r="IIQ53" s="178"/>
      <c r="IIR53" s="178"/>
      <c r="IIS53" s="178"/>
      <c r="IIT53" s="178"/>
      <c r="IIU53" s="178"/>
      <c r="IIV53" s="178"/>
      <c r="IIW53" s="178"/>
      <c r="IIX53" s="178"/>
      <c r="IIY53" s="178"/>
      <c r="IIZ53" s="178"/>
      <c r="IJA53" s="178"/>
      <c r="IJB53" s="178"/>
      <c r="IJC53" s="178"/>
      <c r="IJD53" s="178"/>
      <c r="IJE53" s="178"/>
      <c r="IJF53" s="178"/>
      <c r="IJG53" s="178"/>
      <c r="IJH53" s="178"/>
      <c r="IJI53" s="178"/>
      <c r="IJJ53" s="178"/>
      <c r="IJK53" s="178"/>
      <c r="IJL53" s="178"/>
      <c r="IJM53" s="178"/>
      <c r="IJN53" s="178"/>
      <c r="IJO53" s="178"/>
      <c r="IJP53" s="178"/>
      <c r="IJQ53" s="178"/>
      <c r="IJR53" s="178"/>
      <c r="IJS53" s="178"/>
      <c r="IJT53" s="178"/>
      <c r="IJU53" s="178"/>
      <c r="IJV53" s="178"/>
      <c r="IJW53" s="178"/>
      <c r="IJX53" s="178"/>
      <c r="IJY53" s="178"/>
      <c r="IJZ53" s="178"/>
      <c r="IKA53" s="178"/>
      <c r="IKB53" s="178"/>
      <c r="IKC53" s="178"/>
      <c r="IKD53" s="178"/>
      <c r="IKE53" s="178"/>
      <c r="IKF53" s="178"/>
      <c r="IKG53" s="178"/>
      <c r="IKH53" s="178"/>
      <c r="IKI53" s="178"/>
      <c r="IKJ53" s="178"/>
      <c r="IKK53" s="178"/>
      <c r="IKL53" s="178"/>
      <c r="IKM53" s="178"/>
      <c r="IKN53" s="178"/>
      <c r="IKO53" s="178"/>
      <c r="IKP53" s="178"/>
      <c r="IKQ53" s="178"/>
      <c r="IKR53" s="178"/>
      <c r="IKS53" s="178"/>
      <c r="IKT53" s="178"/>
      <c r="IKU53" s="178"/>
      <c r="IKV53" s="178"/>
      <c r="IKW53" s="178"/>
      <c r="IKX53" s="178"/>
      <c r="IKY53" s="178"/>
      <c r="IKZ53" s="178"/>
      <c r="ILA53" s="178"/>
      <c r="ILB53" s="178"/>
      <c r="ILC53" s="178"/>
      <c r="ILD53" s="178"/>
      <c r="ILE53" s="178"/>
      <c r="ILF53" s="178"/>
      <c r="ILG53" s="178"/>
      <c r="ILH53" s="178"/>
      <c r="ILI53" s="178"/>
      <c r="ILJ53" s="178"/>
      <c r="ILK53" s="178"/>
      <c r="ILL53" s="178"/>
      <c r="ILM53" s="178"/>
      <c r="ILN53" s="178"/>
      <c r="ILO53" s="178"/>
      <c r="ILP53" s="178"/>
      <c r="ILQ53" s="178"/>
      <c r="ILR53" s="178"/>
      <c r="ILS53" s="178"/>
      <c r="ILT53" s="178"/>
      <c r="ILU53" s="178"/>
      <c r="ILV53" s="178"/>
      <c r="ILW53" s="178"/>
      <c r="ILX53" s="178"/>
      <c r="ILY53" s="178"/>
      <c r="ILZ53" s="178"/>
      <c r="IMA53" s="178"/>
      <c r="IMB53" s="178"/>
      <c r="IMC53" s="178"/>
      <c r="IMD53" s="178"/>
      <c r="IME53" s="178"/>
      <c r="IMF53" s="178"/>
      <c r="IMG53" s="178"/>
      <c r="IMH53" s="178"/>
      <c r="IMI53" s="178"/>
      <c r="IMJ53" s="178"/>
      <c r="IMK53" s="178"/>
      <c r="IML53" s="178"/>
      <c r="IMM53" s="178"/>
      <c r="IMN53" s="178"/>
      <c r="IMO53" s="178"/>
      <c r="IMP53" s="178"/>
      <c r="IMQ53" s="178"/>
      <c r="IMR53" s="178"/>
      <c r="IMS53" s="178"/>
      <c r="IMT53" s="178"/>
      <c r="IMU53" s="178"/>
      <c r="IMV53" s="178"/>
      <c r="IMW53" s="178"/>
      <c r="IMX53" s="178"/>
      <c r="IMY53" s="178"/>
      <c r="IMZ53" s="178"/>
      <c r="INA53" s="178"/>
      <c r="INB53" s="178"/>
      <c r="INC53" s="178"/>
      <c r="IND53" s="178"/>
      <c r="INE53" s="178"/>
      <c r="INF53" s="178"/>
      <c r="ING53" s="178"/>
      <c r="INH53" s="178"/>
      <c r="INI53" s="178"/>
      <c r="INJ53" s="178"/>
      <c r="INK53" s="178"/>
      <c r="INL53" s="178"/>
      <c r="INM53" s="178"/>
      <c r="INN53" s="178"/>
      <c r="INO53" s="178"/>
      <c r="INP53" s="178"/>
      <c r="INQ53" s="178"/>
      <c r="INR53" s="178"/>
      <c r="INS53" s="178"/>
      <c r="INT53" s="178"/>
      <c r="INU53" s="178"/>
      <c r="INV53" s="178"/>
      <c r="INW53" s="178"/>
      <c r="INX53" s="178"/>
      <c r="INY53" s="178"/>
      <c r="INZ53" s="178"/>
      <c r="IOA53" s="178"/>
      <c r="IOB53" s="178"/>
      <c r="IOC53" s="178"/>
      <c r="IOD53" s="178"/>
      <c r="IOE53" s="178"/>
      <c r="IOF53" s="178"/>
      <c r="IOG53" s="178"/>
      <c r="IOH53" s="178"/>
      <c r="IOI53" s="178"/>
      <c r="IOJ53" s="178"/>
      <c r="IOK53" s="178"/>
      <c r="IOL53" s="178"/>
      <c r="IOM53" s="178"/>
      <c r="ION53" s="178"/>
      <c r="IOO53" s="178"/>
      <c r="IOP53" s="178"/>
      <c r="IOQ53" s="178"/>
      <c r="IOR53" s="178"/>
      <c r="IOS53" s="178"/>
      <c r="IOT53" s="178"/>
      <c r="IOU53" s="178"/>
      <c r="IOV53" s="178"/>
      <c r="IOW53" s="178"/>
      <c r="IOX53" s="178"/>
      <c r="IOY53" s="178"/>
      <c r="IOZ53" s="178"/>
      <c r="IPA53" s="178"/>
      <c r="IPB53" s="178"/>
      <c r="IPC53" s="178"/>
      <c r="IPD53" s="178"/>
      <c r="IPE53" s="178"/>
      <c r="IPF53" s="178"/>
      <c r="IPG53" s="178"/>
      <c r="IPH53" s="178"/>
      <c r="IPI53" s="178"/>
      <c r="IPJ53" s="178"/>
      <c r="IPK53" s="178"/>
      <c r="IPL53" s="178"/>
      <c r="IPM53" s="178"/>
      <c r="IPN53" s="178"/>
      <c r="IPO53" s="178"/>
      <c r="IPP53" s="178"/>
      <c r="IPQ53" s="178"/>
      <c r="IPR53" s="178"/>
      <c r="IPS53" s="178"/>
      <c r="IPT53" s="178"/>
      <c r="IPU53" s="178"/>
      <c r="IPV53" s="178"/>
      <c r="IPW53" s="178"/>
      <c r="IPX53" s="178"/>
      <c r="IPY53" s="178"/>
      <c r="IPZ53" s="178"/>
      <c r="IQA53" s="178"/>
      <c r="IQB53" s="178"/>
      <c r="IQC53" s="178"/>
      <c r="IQD53" s="178"/>
      <c r="IQE53" s="178"/>
      <c r="IQF53" s="178"/>
      <c r="IQG53" s="178"/>
      <c r="IQH53" s="178"/>
      <c r="IQI53" s="178"/>
      <c r="IQJ53" s="178"/>
      <c r="IQK53" s="178"/>
      <c r="IQL53" s="178"/>
      <c r="IQM53" s="178"/>
      <c r="IQN53" s="178"/>
      <c r="IQO53" s="178"/>
      <c r="IQP53" s="178"/>
      <c r="IQQ53" s="178"/>
      <c r="IQR53" s="178"/>
      <c r="IQS53" s="178"/>
      <c r="IQT53" s="178"/>
      <c r="IQU53" s="178"/>
      <c r="IQV53" s="178"/>
      <c r="IQW53" s="178"/>
      <c r="IQX53" s="178"/>
      <c r="IQY53" s="178"/>
      <c r="IQZ53" s="178"/>
      <c r="IRA53" s="178"/>
      <c r="IRB53" s="178"/>
      <c r="IRC53" s="178"/>
      <c r="IRD53" s="178"/>
      <c r="IRE53" s="178"/>
      <c r="IRF53" s="178"/>
      <c r="IRG53" s="178"/>
      <c r="IRH53" s="178"/>
      <c r="IRI53" s="178"/>
      <c r="IRJ53" s="178"/>
      <c r="IRK53" s="178"/>
      <c r="IRL53" s="178"/>
      <c r="IRM53" s="178"/>
      <c r="IRN53" s="178"/>
      <c r="IRO53" s="178"/>
      <c r="IRP53" s="178"/>
      <c r="IRQ53" s="178"/>
      <c r="IRR53" s="178"/>
      <c r="IRS53" s="178"/>
      <c r="IRT53" s="178"/>
      <c r="IRU53" s="178"/>
      <c r="IRV53" s="178"/>
      <c r="IRW53" s="178"/>
      <c r="IRX53" s="178"/>
      <c r="IRY53" s="178"/>
      <c r="IRZ53" s="178"/>
      <c r="ISA53" s="178"/>
      <c r="ISB53" s="178"/>
      <c r="ISC53" s="178"/>
      <c r="ISD53" s="178"/>
      <c r="ISE53" s="178"/>
      <c r="ISF53" s="178"/>
      <c r="ISG53" s="178"/>
      <c r="ISH53" s="178"/>
      <c r="ISI53" s="178"/>
      <c r="ISJ53" s="178"/>
      <c r="ISK53" s="178"/>
      <c r="ISL53" s="178"/>
      <c r="ISM53" s="178"/>
      <c r="ISN53" s="178"/>
      <c r="ISO53" s="178"/>
      <c r="ISP53" s="178"/>
      <c r="ISQ53" s="178"/>
      <c r="ISR53" s="178"/>
      <c r="ISS53" s="178"/>
      <c r="IST53" s="178"/>
      <c r="ISU53" s="178"/>
      <c r="ISV53" s="178"/>
      <c r="ISW53" s="178"/>
      <c r="ISX53" s="178"/>
      <c r="ISY53" s="178"/>
      <c r="ISZ53" s="178"/>
      <c r="ITA53" s="178"/>
      <c r="ITB53" s="178"/>
      <c r="ITC53" s="178"/>
      <c r="ITD53" s="178"/>
      <c r="ITE53" s="178"/>
      <c r="ITF53" s="178"/>
      <c r="ITG53" s="178"/>
      <c r="ITH53" s="178"/>
      <c r="ITI53" s="178"/>
      <c r="ITJ53" s="178"/>
      <c r="ITK53" s="178"/>
      <c r="ITL53" s="178"/>
      <c r="ITM53" s="178"/>
      <c r="ITN53" s="178"/>
      <c r="ITO53" s="178"/>
      <c r="ITP53" s="178"/>
      <c r="ITQ53" s="178"/>
      <c r="ITR53" s="178"/>
      <c r="ITS53" s="178"/>
      <c r="ITT53" s="178"/>
      <c r="ITU53" s="178"/>
      <c r="ITV53" s="178"/>
      <c r="ITW53" s="178"/>
      <c r="ITX53" s="178"/>
      <c r="ITY53" s="178"/>
      <c r="ITZ53" s="178"/>
      <c r="IUA53" s="178"/>
      <c r="IUB53" s="178"/>
      <c r="IUC53" s="178"/>
      <c r="IUD53" s="178"/>
      <c r="IUE53" s="178"/>
      <c r="IUF53" s="178"/>
      <c r="IUG53" s="178"/>
      <c r="IUH53" s="178"/>
      <c r="IUI53" s="178"/>
      <c r="IUJ53" s="178"/>
      <c r="IUK53" s="178"/>
      <c r="IUL53" s="178"/>
      <c r="IUM53" s="178"/>
      <c r="IUN53" s="178"/>
      <c r="IUO53" s="178"/>
      <c r="IUP53" s="178"/>
      <c r="IUQ53" s="178"/>
      <c r="IUR53" s="178"/>
      <c r="IUS53" s="178"/>
      <c r="IUT53" s="178"/>
      <c r="IUU53" s="178"/>
      <c r="IUV53" s="178"/>
      <c r="IUW53" s="178"/>
      <c r="IUX53" s="178"/>
      <c r="IUY53" s="178"/>
      <c r="IUZ53" s="178"/>
      <c r="IVA53" s="178"/>
      <c r="IVB53" s="178"/>
      <c r="IVC53" s="178"/>
      <c r="IVD53" s="178"/>
      <c r="IVE53" s="178"/>
      <c r="IVF53" s="178"/>
      <c r="IVG53" s="178"/>
      <c r="IVH53" s="178"/>
      <c r="IVI53" s="178"/>
      <c r="IVJ53" s="178"/>
      <c r="IVK53" s="178"/>
      <c r="IVL53" s="178"/>
      <c r="IVM53" s="178"/>
      <c r="IVN53" s="178"/>
      <c r="IVO53" s="178"/>
      <c r="IVP53" s="178"/>
      <c r="IVQ53" s="178"/>
      <c r="IVR53" s="178"/>
      <c r="IVS53" s="178"/>
      <c r="IVT53" s="178"/>
      <c r="IVU53" s="178"/>
      <c r="IVV53" s="178"/>
      <c r="IVW53" s="178"/>
      <c r="IVX53" s="178"/>
      <c r="IVY53" s="178"/>
      <c r="IVZ53" s="178"/>
      <c r="IWA53" s="178"/>
      <c r="IWB53" s="178"/>
      <c r="IWC53" s="178"/>
      <c r="IWD53" s="178"/>
      <c r="IWE53" s="178"/>
      <c r="IWF53" s="178"/>
      <c r="IWG53" s="178"/>
      <c r="IWH53" s="178"/>
      <c r="IWI53" s="178"/>
      <c r="IWJ53" s="178"/>
      <c r="IWK53" s="178"/>
      <c r="IWL53" s="178"/>
      <c r="IWM53" s="178"/>
      <c r="IWN53" s="178"/>
      <c r="IWO53" s="178"/>
      <c r="IWP53" s="178"/>
      <c r="IWQ53" s="178"/>
      <c r="IWR53" s="178"/>
      <c r="IWS53" s="178"/>
      <c r="IWT53" s="178"/>
      <c r="IWU53" s="178"/>
      <c r="IWV53" s="178"/>
      <c r="IWW53" s="178"/>
      <c r="IWX53" s="178"/>
      <c r="IWY53" s="178"/>
      <c r="IWZ53" s="178"/>
      <c r="IXA53" s="178"/>
      <c r="IXB53" s="178"/>
      <c r="IXC53" s="178"/>
      <c r="IXD53" s="178"/>
      <c r="IXE53" s="178"/>
      <c r="IXF53" s="178"/>
      <c r="IXG53" s="178"/>
      <c r="IXH53" s="178"/>
      <c r="IXI53" s="178"/>
      <c r="IXJ53" s="178"/>
      <c r="IXK53" s="178"/>
      <c r="IXL53" s="178"/>
      <c r="IXM53" s="178"/>
      <c r="IXN53" s="178"/>
      <c r="IXO53" s="178"/>
      <c r="IXP53" s="178"/>
      <c r="IXQ53" s="178"/>
      <c r="IXR53" s="178"/>
      <c r="IXS53" s="178"/>
      <c r="IXT53" s="178"/>
      <c r="IXU53" s="178"/>
      <c r="IXV53" s="178"/>
      <c r="IXW53" s="178"/>
      <c r="IXX53" s="178"/>
      <c r="IXY53" s="178"/>
      <c r="IXZ53" s="178"/>
      <c r="IYA53" s="178"/>
      <c r="IYB53" s="178"/>
      <c r="IYC53" s="178"/>
      <c r="IYD53" s="178"/>
      <c r="IYE53" s="178"/>
      <c r="IYF53" s="178"/>
      <c r="IYG53" s="178"/>
      <c r="IYH53" s="178"/>
      <c r="IYI53" s="178"/>
      <c r="IYJ53" s="178"/>
      <c r="IYK53" s="178"/>
      <c r="IYL53" s="178"/>
      <c r="IYM53" s="178"/>
      <c r="IYN53" s="178"/>
      <c r="IYO53" s="178"/>
      <c r="IYP53" s="178"/>
      <c r="IYQ53" s="178"/>
      <c r="IYR53" s="178"/>
      <c r="IYS53" s="178"/>
      <c r="IYT53" s="178"/>
      <c r="IYU53" s="178"/>
      <c r="IYV53" s="178"/>
      <c r="IYW53" s="178"/>
      <c r="IYX53" s="178"/>
      <c r="IYY53" s="178"/>
      <c r="IYZ53" s="178"/>
      <c r="IZA53" s="178"/>
      <c r="IZB53" s="178"/>
      <c r="IZC53" s="178"/>
      <c r="IZD53" s="178"/>
      <c r="IZE53" s="178"/>
      <c r="IZF53" s="178"/>
      <c r="IZG53" s="178"/>
      <c r="IZH53" s="178"/>
      <c r="IZI53" s="178"/>
      <c r="IZJ53" s="178"/>
      <c r="IZK53" s="178"/>
      <c r="IZL53" s="178"/>
      <c r="IZM53" s="178"/>
      <c r="IZN53" s="178"/>
      <c r="IZO53" s="178"/>
      <c r="IZP53" s="178"/>
      <c r="IZQ53" s="178"/>
      <c r="IZR53" s="178"/>
      <c r="IZS53" s="178"/>
      <c r="IZT53" s="178"/>
      <c r="IZU53" s="178"/>
      <c r="IZV53" s="178"/>
      <c r="IZW53" s="178"/>
      <c r="IZX53" s="178"/>
      <c r="IZY53" s="178"/>
      <c r="IZZ53" s="178"/>
      <c r="JAA53" s="178"/>
      <c r="JAB53" s="178"/>
      <c r="JAC53" s="178"/>
      <c r="JAD53" s="178"/>
      <c r="JAE53" s="178"/>
      <c r="JAF53" s="178"/>
      <c r="JAG53" s="178"/>
      <c r="JAH53" s="178"/>
      <c r="JAI53" s="178"/>
      <c r="JAJ53" s="178"/>
      <c r="JAK53" s="178"/>
      <c r="JAL53" s="178"/>
      <c r="JAM53" s="178"/>
      <c r="JAN53" s="178"/>
      <c r="JAO53" s="178"/>
      <c r="JAP53" s="178"/>
      <c r="JAQ53" s="178"/>
      <c r="JAR53" s="178"/>
      <c r="JAS53" s="178"/>
      <c r="JAT53" s="178"/>
      <c r="JAU53" s="178"/>
      <c r="JAV53" s="178"/>
      <c r="JAW53" s="178"/>
      <c r="JAX53" s="178"/>
      <c r="JAY53" s="178"/>
      <c r="JAZ53" s="178"/>
      <c r="JBA53" s="178"/>
      <c r="JBB53" s="178"/>
      <c r="JBC53" s="178"/>
      <c r="JBD53" s="178"/>
      <c r="JBE53" s="178"/>
      <c r="JBF53" s="178"/>
      <c r="JBG53" s="178"/>
      <c r="JBH53" s="178"/>
      <c r="JBI53" s="178"/>
      <c r="JBJ53" s="178"/>
      <c r="JBK53" s="178"/>
      <c r="JBL53" s="178"/>
      <c r="JBM53" s="178"/>
      <c r="JBN53" s="178"/>
      <c r="JBO53" s="178"/>
      <c r="JBP53" s="178"/>
      <c r="JBQ53" s="178"/>
      <c r="JBR53" s="178"/>
      <c r="JBS53" s="178"/>
      <c r="JBT53" s="178"/>
      <c r="JBU53" s="178"/>
      <c r="JBV53" s="178"/>
      <c r="JBW53" s="178"/>
      <c r="JBX53" s="178"/>
      <c r="JBY53" s="178"/>
      <c r="JBZ53" s="178"/>
      <c r="JCA53" s="178"/>
      <c r="JCB53" s="178"/>
      <c r="JCC53" s="178"/>
      <c r="JCD53" s="178"/>
      <c r="JCE53" s="178"/>
      <c r="JCF53" s="178"/>
      <c r="JCG53" s="178"/>
      <c r="JCH53" s="178"/>
      <c r="JCI53" s="178"/>
      <c r="JCJ53" s="178"/>
      <c r="JCK53" s="178"/>
      <c r="JCL53" s="178"/>
      <c r="JCM53" s="178"/>
      <c r="JCN53" s="178"/>
      <c r="JCO53" s="178"/>
      <c r="JCP53" s="178"/>
      <c r="JCQ53" s="178"/>
      <c r="JCR53" s="178"/>
      <c r="JCS53" s="178"/>
      <c r="JCT53" s="178"/>
      <c r="JCU53" s="178"/>
      <c r="JCV53" s="178"/>
      <c r="JCW53" s="178"/>
      <c r="JCX53" s="178"/>
      <c r="JCY53" s="178"/>
      <c r="JCZ53" s="178"/>
      <c r="JDA53" s="178"/>
      <c r="JDB53" s="178"/>
      <c r="JDC53" s="178"/>
      <c r="JDD53" s="178"/>
      <c r="JDE53" s="178"/>
      <c r="JDF53" s="178"/>
      <c r="JDG53" s="178"/>
      <c r="JDH53" s="178"/>
      <c r="JDI53" s="178"/>
      <c r="JDJ53" s="178"/>
      <c r="JDK53" s="178"/>
      <c r="JDL53" s="178"/>
      <c r="JDM53" s="178"/>
      <c r="JDN53" s="178"/>
      <c r="JDO53" s="178"/>
      <c r="JDP53" s="178"/>
      <c r="JDQ53" s="178"/>
      <c r="JDR53" s="178"/>
      <c r="JDS53" s="178"/>
      <c r="JDT53" s="178"/>
      <c r="JDU53" s="178"/>
      <c r="JDV53" s="178"/>
      <c r="JDW53" s="178"/>
      <c r="JDX53" s="178"/>
      <c r="JDY53" s="178"/>
      <c r="JDZ53" s="178"/>
      <c r="JEA53" s="178"/>
      <c r="JEB53" s="178"/>
      <c r="JEC53" s="178"/>
      <c r="JED53" s="178"/>
      <c r="JEE53" s="178"/>
      <c r="JEF53" s="178"/>
      <c r="JEG53" s="178"/>
      <c r="JEH53" s="178"/>
      <c r="JEI53" s="178"/>
      <c r="JEJ53" s="178"/>
      <c r="JEK53" s="178"/>
      <c r="JEL53" s="178"/>
      <c r="JEM53" s="178"/>
      <c r="JEN53" s="178"/>
      <c r="JEO53" s="178"/>
      <c r="JEP53" s="178"/>
      <c r="JEQ53" s="178"/>
      <c r="JER53" s="178"/>
      <c r="JES53" s="178"/>
      <c r="JET53" s="178"/>
      <c r="JEU53" s="178"/>
      <c r="JEV53" s="178"/>
      <c r="JEW53" s="178"/>
      <c r="JEX53" s="178"/>
      <c r="JEY53" s="178"/>
      <c r="JEZ53" s="178"/>
      <c r="JFA53" s="178"/>
      <c r="JFB53" s="178"/>
      <c r="JFC53" s="178"/>
      <c r="JFD53" s="178"/>
      <c r="JFE53" s="178"/>
      <c r="JFF53" s="178"/>
      <c r="JFG53" s="178"/>
      <c r="JFH53" s="178"/>
      <c r="JFI53" s="178"/>
      <c r="JFJ53" s="178"/>
      <c r="JFK53" s="178"/>
      <c r="JFL53" s="178"/>
      <c r="JFM53" s="178"/>
      <c r="JFN53" s="178"/>
      <c r="JFO53" s="178"/>
      <c r="JFP53" s="178"/>
      <c r="JFQ53" s="178"/>
      <c r="JFR53" s="178"/>
      <c r="JFS53" s="178"/>
      <c r="JFT53" s="178"/>
      <c r="JFU53" s="178"/>
      <c r="JFV53" s="178"/>
      <c r="JFW53" s="178"/>
      <c r="JFX53" s="178"/>
      <c r="JFY53" s="178"/>
      <c r="JFZ53" s="178"/>
      <c r="JGA53" s="178"/>
      <c r="JGB53" s="178"/>
      <c r="JGC53" s="178"/>
      <c r="JGD53" s="178"/>
      <c r="JGE53" s="178"/>
      <c r="JGF53" s="178"/>
      <c r="JGG53" s="178"/>
      <c r="JGH53" s="178"/>
      <c r="JGI53" s="178"/>
      <c r="JGJ53" s="178"/>
      <c r="JGK53" s="178"/>
      <c r="JGL53" s="178"/>
      <c r="JGM53" s="178"/>
      <c r="JGN53" s="178"/>
      <c r="JGO53" s="178"/>
      <c r="JGP53" s="178"/>
      <c r="JGQ53" s="178"/>
      <c r="JGR53" s="178"/>
      <c r="JGS53" s="178"/>
      <c r="JGT53" s="178"/>
      <c r="JGU53" s="178"/>
      <c r="JGV53" s="178"/>
      <c r="JGW53" s="178"/>
      <c r="JGX53" s="178"/>
      <c r="JGY53" s="178"/>
      <c r="JGZ53" s="178"/>
      <c r="JHA53" s="178"/>
      <c r="JHB53" s="178"/>
      <c r="JHC53" s="178"/>
      <c r="JHD53" s="178"/>
      <c r="JHE53" s="178"/>
      <c r="JHF53" s="178"/>
      <c r="JHG53" s="178"/>
      <c r="JHH53" s="178"/>
      <c r="JHI53" s="178"/>
      <c r="JHJ53" s="178"/>
      <c r="JHK53" s="178"/>
      <c r="JHL53" s="178"/>
      <c r="JHM53" s="178"/>
      <c r="JHN53" s="178"/>
      <c r="JHO53" s="178"/>
      <c r="JHP53" s="178"/>
      <c r="JHQ53" s="178"/>
      <c r="JHR53" s="178"/>
      <c r="JHS53" s="178"/>
      <c r="JHT53" s="178"/>
      <c r="JHU53" s="178"/>
      <c r="JHV53" s="178"/>
      <c r="JHW53" s="178"/>
      <c r="JHX53" s="178"/>
      <c r="JHY53" s="178"/>
      <c r="JHZ53" s="178"/>
      <c r="JIA53" s="178"/>
      <c r="JIB53" s="178"/>
      <c r="JIC53" s="178"/>
      <c r="JID53" s="178"/>
      <c r="JIE53" s="178"/>
      <c r="JIF53" s="178"/>
      <c r="JIG53" s="178"/>
      <c r="JIH53" s="178"/>
      <c r="JII53" s="178"/>
      <c r="JIJ53" s="178"/>
      <c r="JIK53" s="178"/>
      <c r="JIL53" s="178"/>
      <c r="JIM53" s="178"/>
      <c r="JIN53" s="178"/>
      <c r="JIO53" s="178"/>
      <c r="JIP53" s="178"/>
      <c r="JIQ53" s="178"/>
      <c r="JIR53" s="178"/>
      <c r="JIS53" s="178"/>
      <c r="JIT53" s="178"/>
      <c r="JIU53" s="178"/>
      <c r="JIV53" s="178"/>
      <c r="JIW53" s="178"/>
      <c r="JIX53" s="178"/>
      <c r="JIY53" s="178"/>
      <c r="JIZ53" s="178"/>
      <c r="JJA53" s="178"/>
      <c r="JJB53" s="178"/>
      <c r="JJC53" s="178"/>
      <c r="JJD53" s="178"/>
      <c r="JJE53" s="178"/>
      <c r="JJF53" s="178"/>
      <c r="JJG53" s="178"/>
      <c r="JJH53" s="178"/>
      <c r="JJI53" s="178"/>
      <c r="JJJ53" s="178"/>
      <c r="JJK53" s="178"/>
      <c r="JJL53" s="178"/>
      <c r="JJM53" s="178"/>
      <c r="JJN53" s="178"/>
      <c r="JJO53" s="178"/>
      <c r="JJP53" s="178"/>
      <c r="JJQ53" s="178"/>
      <c r="JJR53" s="178"/>
      <c r="JJS53" s="178"/>
      <c r="JJT53" s="178"/>
      <c r="JJU53" s="178"/>
      <c r="JJV53" s="178"/>
      <c r="JJW53" s="178"/>
      <c r="JJX53" s="178"/>
      <c r="JJY53" s="178"/>
      <c r="JJZ53" s="178"/>
      <c r="JKA53" s="178"/>
      <c r="JKB53" s="178"/>
      <c r="JKC53" s="178"/>
      <c r="JKD53" s="178"/>
      <c r="JKE53" s="178"/>
      <c r="JKF53" s="178"/>
      <c r="JKG53" s="178"/>
      <c r="JKH53" s="178"/>
      <c r="JKI53" s="178"/>
      <c r="JKJ53" s="178"/>
      <c r="JKK53" s="178"/>
      <c r="JKL53" s="178"/>
      <c r="JKM53" s="178"/>
      <c r="JKN53" s="178"/>
      <c r="JKO53" s="178"/>
      <c r="JKP53" s="178"/>
      <c r="JKQ53" s="178"/>
      <c r="JKR53" s="178"/>
      <c r="JKS53" s="178"/>
      <c r="JKT53" s="178"/>
      <c r="JKU53" s="178"/>
      <c r="JKV53" s="178"/>
      <c r="JKW53" s="178"/>
      <c r="JKX53" s="178"/>
      <c r="JKY53" s="178"/>
      <c r="JKZ53" s="178"/>
      <c r="JLA53" s="178"/>
      <c r="JLB53" s="178"/>
      <c r="JLC53" s="178"/>
      <c r="JLD53" s="178"/>
      <c r="JLE53" s="178"/>
      <c r="JLF53" s="178"/>
      <c r="JLG53" s="178"/>
      <c r="JLH53" s="178"/>
      <c r="JLI53" s="178"/>
      <c r="JLJ53" s="178"/>
      <c r="JLK53" s="178"/>
      <c r="JLL53" s="178"/>
      <c r="JLM53" s="178"/>
      <c r="JLN53" s="178"/>
      <c r="JLO53" s="178"/>
      <c r="JLP53" s="178"/>
      <c r="JLQ53" s="178"/>
      <c r="JLR53" s="178"/>
      <c r="JLS53" s="178"/>
      <c r="JLT53" s="178"/>
      <c r="JLU53" s="178"/>
      <c r="JLV53" s="178"/>
      <c r="JLW53" s="178"/>
      <c r="JLX53" s="178"/>
      <c r="JLY53" s="178"/>
      <c r="JLZ53" s="178"/>
      <c r="JMA53" s="178"/>
      <c r="JMB53" s="178"/>
      <c r="JMC53" s="178"/>
      <c r="JMD53" s="178"/>
      <c r="JME53" s="178"/>
      <c r="JMF53" s="178"/>
      <c r="JMG53" s="178"/>
      <c r="JMH53" s="178"/>
      <c r="JMI53" s="178"/>
      <c r="JMJ53" s="178"/>
      <c r="JMK53" s="178"/>
      <c r="JML53" s="178"/>
      <c r="JMM53" s="178"/>
      <c r="JMN53" s="178"/>
      <c r="JMO53" s="178"/>
      <c r="JMP53" s="178"/>
      <c r="JMQ53" s="178"/>
      <c r="JMR53" s="178"/>
      <c r="JMS53" s="178"/>
      <c r="JMT53" s="178"/>
      <c r="JMU53" s="178"/>
      <c r="JMV53" s="178"/>
      <c r="JMW53" s="178"/>
      <c r="JMX53" s="178"/>
      <c r="JMY53" s="178"/>
      <c r="JMZ53" s="178"/>
      <c r="JNA53" s="178"/>
      <c r="JNB53" s="178"/>
      <c r="JNC53" s="178"/>
      <c r="JND53" s="178"/>
      <c r="JNE53" s="178"/>
      <c r="JNF53" s="178"/>
      <c r="JNG53" s="178"/>
      <c r="JNH53" s="178"/>
      <c r="JNI53" s="178"/>
      <c r="JNJ53" s="178"/>
      <c r="JNK53" s="178"/>
      <c r="JNL53" s="178"/>
      <c r="JNM53" s="178"/>
      <c r="JNN53" s="178"/>
      <c r="JNO53" s="178"/>
      <c r="JNP53" s="178"/>
      <c r="JNQ53" s="178"/>
      <c r="JNR53" s="178"/>
      <c r="JNS53" s="178"/>
      <c r="JNT53" s="178"/>
      <c r="JNU53" s="178"/>
      <c r="JNV53" s="178"/>
      <c r="JNW53" s="178"/>
      <c r="JNX53" s="178"/>
      <c r="JNY53" s="178"/>
      <c r="JNZ53" s="178"/>
      <c r="JOA53" s="178"/>
      <c r="JOB53" s="178"/>
      <c r="JOC53" s="178"/>
      <c r="JOD53" s="178"/>
      <c r="JOE53" s="178"/>
      <c r="JOF53" s="178"/>
      <c r="JOG53" s="178"/>
      <c r="JOH53" s="178"/>
      <c r="JOI53" s="178"/>
      <c r="JOJ53" s="178"/>
      <c r="JOK53" s="178"/>
      <c r="JOL53" s="178"/>
      <c r="JOM53" s="178"/>
      <c r="JON53" s="178"/>
      <c r="JOO53" s="178"/>
      <c r="JOP53" s="178"/>
      <c r="JOQ53" s="178"/>
      <c r="JOR53" s="178"/>
      <c r="JOS53" s="178"/>
      <c r="JOT53" s="178"/>
      <c r="JOU53" s="178"/>
      <c r="JOV53" s="178"/>
      <c r="JOW53" s="178"/>
      <c r="JOX53" s="178"/>
      <c r="JOY53" s="178"/>
      <c r="JOZ53" s="178"/>
      <c r="JPA53" s="178"/>
      <c r="JPB53" s="178"/>
      <c r="JPC53" s="178"/>
      <c r="JPD53" s="178"/>
      <c r="JPE53" s="178"/>
      <c r="JPF53" s="178"/>
      <c r="JPG53" s="178"/>
      <c r="JPH53" s="178"/>
      <c r="JPI53" s="178"/>
      <c r="JPJ53" s="178"/>
      <c r="JPK53" s="178"/>
      <c r="JPL53" s="178"/>
      <c r="JPM53" s="178"/>
      <c r="JPN53" s="178"/>
      <c r="JPO53" s="178"/>
      <c r="JPP53" s="178"/>
      <c r="JPQ53" s="178"/>
      <c r="JPR53" s="178"/>
      <c r="JPS53" s="178"/>
      <c r="JPT53" s="178"/>
      <c r="JPU53" s="178"/>
      <c r="JPV53" s="178"/>
      <c r="JPW53" s="178"/>
      <c r="JPX53" s="178"/>
      <c r="JPY53" s="178"/>
      <c r="JPZ53" s="178"/>
      <c r="JQA53" s="178"/>
      <c r="JQB53" s="178"/>
      <c r="JQC53" s="178"/>
      <c r="JQD53" s="178"/>
      <c r="JQE53" s="178"/>
      <c r="JQF53" s="178"/>
      <c r="JQG53" s="178"/>
      <c r="JQH53" s="178"/>
      <c r="JQI53" s="178"/>
      <c r="JQJ53" s="178"/>
      <c r="JQK53" s="178"/>
      <c r="JQL53" s="178"/>
      <c r="JQM53" s="178"/>
      <c r="JQN53" s="178"/>
      <c r="JQO53" s="178"/>
      <c r="JQP53" s="178"/>
      <c r="JQQ53" s="178"/>
      <c r="JQR53" s="178"/>
      <c r="JQS53" s="178"/>
      <c r="JQT53" s="178"/>
      <c r="JQU53" s="178"/>
      <c r="JQV53" s="178"/>
      <c r="JQW53" s="178"/>
      <c r="JQX53" s="178"/>
      <c r="JQY53" s="178"/>
      <c r="JQZ53" s="178"/>
      <c r="JRA53" s="178"/>
      <c r="JRB53" s="178"/>
      <c r="JRC53" s="178"/>
      <c r="JRD53" s="178"/>
      <c r="JRE53" s="178"/>
      <c r="JRF53" s="178"/>
      <c r="JRG53" s="178"/>
      <c r="JRH53" s="178"/>
      <c r="JRI53" s="178"/>
      <c r="JRJ53" s="178"/>
      <c r="JRK53" s="178"/>
      <c r="JRL53" s="178"/>
      <c r="JRM53" s="178"/>
      <c r="JRN53" s="178"/>
      <c r="JRO53" s="178"/>
      <c r="JRP53" s="178"/>
      <c r="JRQ53" s="178"/>
      <c r="JRR53" s="178"/>
      <c r="JRS53" s="178"/>
      <c r="JRT53" s="178"/>
      <c r="JRU53" s="178"/>
      <c r="JRV53" s="178"/>
      <c r="JRW53" s="178"/>
      <c r="JRX53" s="178"/>
      <c r="JRY53" s="178"/>
      <c r="JRZ53" s="178"/>
      <c r="JSA53" s="178"/>
      <c r="JSB53" s="178"/>
      <c r="JSC53" s="178"/>
      <c r="JSD53" s="178"/>
      <c r="JSE53" s="178"/>
      <c r="JSF53" s="178"/>
      <c r="JSG53" s="178"/>
      <c r="JSH53" s="178"/>
      <c r="JSI53" s="178"/>
      <c r="JSJ53" s="178"/>
      <c r="JSK53" s="178"/>
      <c r="JSL53" s="178"/>
      <c r="JSM53" s="178"/>
      <c r="JSN53" s="178"/>
      <c r="JSO53" s="178"/>
      <c r="JSP53" s="178"/>
      <c r="JSQ53" s="178"/>
      <c r="JSR53" s="178"/>
      <c r="JSS53" s="178"/>
      <c r="JST53" s="178"/>
      <c r="JSU53" s="178"/>
      <c r="JSV53" s="178"/>
      <c r="JSW53" s="178"/>
      <c r="JSX53" s="178"/>
      <c r="JSY53" s="178"/>
      <c r="JSZ53" s="178"/>
      <c r="JTA53" s="178"/>
      <c r="JTB53" s="178"/>
      <c r="JTC53" s="178"/>
      <c r="JTD53" s="178"/>
      <c r="JTE53" s="178"/>
      <c r="JTF53" s="178"/>
      <c r="JTG53" s="178"/>
      <c r="JTH53" s="178"/>
      <c r="JTI53" s="178"/>
      <c r="JTJ53" s="178"/>
      <c r="JTK53" s="178"/>
      <c r="JTL53" s="178"/>
      <c r="JTM53" s="178"/>
      <c r="JTN53" s="178"/>
      <c r="JTO53" s="178"/>
      <c r="JTP53" s="178"/>
      <c r="JTQ53" s="178"/>
      <c r="JTR53" s="178"/>
      <c r="JTS53" s="178"/>
      <c r="JTT53" s="178"/>
      <c r="JTU53" s="178"/>
      <c r="JTV53" s="178"/>
      <c r="JTW53" s="178"/>
      <c r="JTX53" s="178"/>
      <c r="JTY53" s="178"/>
      <c r="JTZ53" s="178"/>
      <c r="JUA53" s="178"/>
      <c r="JUB53" s="178"/>
      <c r="JUC53" s="178"/>
      <c r="JUD53" s="178"/>
      <c r="JUE53" s="178"/>
      <c r="JUF53" s="178"/>
      <c r="JUG53" s="178"/>
      <c r="JUH53" s="178"/>
      <c r="JUI53" s="178"/>
      <c r="JUJ53" s="178"/>
      <c r="JUK53" s="178"/>
      <c r="JUL53" s="178"/>
      <c r="JUM53" s="178"/>
      <c r="JUN53" s="178"/>
      <c r="JUO53" s="178"/>
      <c r="JUP53" s="178"/>
      <c r="JUQ53" s="178"/>
      <c r="JUR53" s="178"/>
      <c r="JUS53" s="178"/>
      <c r="JUT53" s="178"/>
      <c r="JUU53" s="178"/>
      <c r="JUV53" s="178"/>
      <c r="JUW53" s="178"/>
      <c r="JUX53" s="178"/>
      <c r="JUY53" s="178"/>
      <c r="JUZ53" s="178"/>
      <c r="JVA53" s="178"/>
      <c r="JVB53" s="178"/>
      <c r="JVC53" s="178"/>
      <c r="JVD53" s="178"/>
      <c r="JVE53" s="178"/>
      <c r="JVF53" s="178"/>
      <c r="JVG53" s="178"/>
      <c r="JVH53" s="178"/>
      <c r="JVI53" s="178"/>
      <c r="JVJ53" s="178"/>
      <c r="JVK53" s="178"/>
      <c r="JVL53" s="178"/>
      <c r="JVM53" s="178"/>
      <c r="JVN53" s="178"/>
      <c r="JVO53" s="178"/>
      <c r="JVP53" s="178"/>
      <c r="JVQ53" s="178"/>
      <c r="JVR53" s="178"/>
      <c r="JVS53" s="178"/>
      <c r="JVT53" s="178"/>
      <c r="JVU53" s="178"/>
      <c r="JVV53" s="178"/>
      <c r="JVW53" s="178"/>
      <c r="JVX53" s="178"/>
      <c r="JVY53" s="178"/>
      <c r="JVZ53" s="178"/>
      <c r="JWA53" s="178"/>
      <c r="JWB53" s="178"/>
      <c r="JWC53" s="178"/>
      <c r="JWD53" s="178"/>
      <c r="JWE53" s="178"/>
      <c r="JWF53" s="178"/>
      <c r="JWG53" s="178"/>
      <c r="JWH53" s="178"/>
      <c r="JWI53" s="178"/>
      <c r="JWJ53" s="178"/>
      <c r="JWK53" s="178"/>
      <c r="JWL53" s="178"/>
      <c r="JWM53" s="178"/>
      <c r="JWN53" s="178"/>
      <c r="JWO53" s="178"/>
      <c r="JWP53" s="178"/>
      <c r="JWQ53" s="178"/>
      <c r="JWR53" s="178"/>
      <c r="JWS53" s="178"/>
      <c r="JWT53" s="178"/>
      <c r="JWU53" s="178"/>
      <c r="JWV53" s="178"/>
      <c r="JWW53" s="178"/>
      <c r="JWX53" s="178"/>
      <c r="JWY53" s="178"/>
      <c r="JWZ53" s="178"/>
      <c r="JXA53" s="178"/>
      <c r="JXB53" s="178"/>
      <c r="JXC53" s="178"/>
      <c r="JXD53" s="178"/>
      <c r="JXE53" s="178"/>
      <c r="JXF53" s="178"/>
      <c r="JXG53" s="178"/>
      <c r="JXH53" s="178"/>
      <c r="JXI53" s="178"/>
      <c r="JXJ53" s="178"/>
      <c r="JXK53" s="178"/>
      <c r="JXL53" s="178"/>
      <c r="JXM53" s="178"/>
      <c r="JXN53" s="178"/>
      <c r="JXO53" s="178"/>
      <c r="JXP53" s="178"/>
      <c r="JXQ53" s="178"/>
      <c r="JXR53" s="178"/>
      <c r="JXS53" s="178"/>
      <c r="JXT53" s="178"/>
      <c r="JXU53" s="178"/>
      <c r="JXV53" s="178"/>
      <c r="JXW53" s="178"/>
      <c r="JXX53" s="178"/>
      <c r="JXY53" s="178"/>
      <c r="JXZ53" s="178"/>
      <c r="JYA53" s="178"/>
      <c r="JYB53" s="178"/>
      <c r="JYC53" s="178"/>
      <c r="JYD53" s="178"/>
      <c r="JYE53" s="178"/>
      <c r="JYF53" s="178"/>
      <c r="JYG53" s="178"/>
      <c r="JYH53" s="178"/>
      <c r="JYI53" s="178"/>
      <c r="JYJ53" s="178"/>
      <c r="JYK53" s="178"/>
      <c r="JYL53" s="178"/>
      <c r="JYM53" s="178"/>
      <c r="JYN53" s="178"/>
      <c r="JYO53" s="178"/>
      <c r="JYP53" s="178"/>
      <c r="JYQ53" s="178"/>
      <c r="JYR53" s="178"/>
      <c r="JYS53" s="178"/>
      <c r="JYT53" s="178"/>
      <c r="JYU53" s="178"/>
      <c r="JYV53" s="178"/>
      <c r="JYW53" s="178"/>
      <c r="JYX53" s="178"/>
      <c r="JYY53" s="178"/>
      <c r="JYZ53" s="178"/>
      <c r="JZA53" s="178"/>
      <c r="JZB53" s="178"/>
      <c r="JZC53" s="178"/>
      <c r="JZD53" s="178"/>
      <c r="JZE53" s="178"/>
      <c r="JZF53" s="178"/>
      <c r="JZG53" s="178"/>
      <c r="JZH53" s="178"/>
      <c r="JZI53" s="178"/>
      <c r="JZJ53" s="178"/>
      <c r="JZK53" s="178"/>
      <c r="JZL53" s="178"/>
      <c r="JZM53" s="178"/>
      <c r="JZN53" s="178"/>
      <c r="JZO53" s="178"/>
      <c r="JZP53" s="178"/>
      <c r="JZQ53" s="178"/>
      <c r="JZR53" s="178"/>
      <c r="JZS53" s="178"/>
      <c r="JZT53" s="178"/>
      <c r="JZU53" s="178"/>
      <c r="JZV53" s="178"/>
      <c r="JZW53" s="178"/>
      <c r="JZX53" s="178"/>
      <c r="JZY53" s="178"/>
      <c r="JZZ53" s="178"/>
      <c r="KAA53" s="178"/>
      <c r="KAB53" s="178"/>
      <c r="KAC53" s="178"/>
      <c r="KAD53" s="178"/>
      <c r="KAE53" s="178"/>
      <c r="KAF53" s="178"/>
      <c r="KAG53" s="178"/>
      <c r="KAH53" s="178"/>
      <c r="KAI53" s="178"/>
      <c r="KAJ53" s="178"/>
      <c r="KAK53" s="178"/>
      <c r="KAL53" s="178"/>
      <c r="KAM53" s="178"/>
      <c r="KAN53" s="178"/>
      <c r="KAO53" s="178"/>
      <c r="KAP53" s="178"/>
      <c r="KAQ53" s="178"/>
      <c r="KAR53" s="178"/>
      <c r="KAS53" s="178"/>
      <c r="KAT53" s="178"/>
      <c r="KAU53" s="178"/>
      <c r="KAV53" s="178"/>
      <c r="KAW53" s="178"/>
      <c r="KAX53" s="178"/>
      <c r="KAY53" s="178"/>
      <c r="KAZ53" s="178"/>
      <c r="KBA53" s="178"/>
      <c r="KBB53" s="178"/>
      <c r="KBC53" s="178"/>
      <c r="KBD53" s="178"/>
      <c r="KBE53" s="178"/>
      <c r="KBF53" s="178"/>
      <c r="KBG53" s="178"/>
      <c r="KBH53" s="178"/>
      <c r="KBI53" s="178"/>
      <c r="KBJ53" s="178"/>
      <c r="KBK53" s="178"/>
      <c r="KBL53" s="178"/>
      <c r="KBM53" s="178"/>
      <c r="KBN53" s="178"/>
      <c r="KBO53" s="178"/>
      <c r="KBP53" s="178"/>
      <c r="KBQ53" s="178"/>
      <c r="KBR53" s="178"/>
      <c r="KBS53" s="178"/>
      <c r="KBT53" s="178"/>
      <c r="KBU53" s="178"/>
      <c r="KBV53" s="178"/>
      <c r="KBW53" s="178"/>
      <c r="KBX53" s="178"/>
      <c r="KBY53" s="178"/>
      <c r="KBZ53" s="178"/>
      <c r="KCA53" s="178"/>
      <c r="KCB53" s="178"/>
      <c r="KCC53" s="178"/>
      <c r="KCD53" s="178"/>
      <c r="KCE53" s="178"/>
      <c r="KCF53" s="178"/>
      <c r="KCG53" s="178"/>
      <c r="KCH53" s="178"/>
      <c r="KCI53" s="178"/>
      <c r="KCJ53" s="178"/>
      <c r="KCK53" s="178"/>
      <c r="KCL53" s="178"/>
      <c r="KCM53" s="178"/>
      <c r="KCN53" s="178"/>
      <c r="KCO53" s="178"/>
      <c r="KCP53" s="178"/>
      <c r="KCQ53" s="178"/>
      <c r="KCR53" s="178"/>
      <c r="KCS53" s="178"/>
      <c r="KCT53" s="178"/>
      <c r="KCU53" s="178"/>
      <c r="KCV53" s="178"/>
      <c r="KCW53" s="178"/>
      <c r="KCX53" s="178"/>
      <c r="KCY53" s="178"/>
      <c r="KCZ53" s="178"/>
      <c r="KDA53" s="178"/>
      <c r="KDB53" s="178"/>
      <c r="KDC53" s="178"/>
      <c r="KDD53" s="178"/>
      <c r="KDE53" s="178"/>
      <c r="KDF53" s="178"/>
      <c r="KDG53" s="178"/>
      <c r="KDH53" s="178"/>
      <c r="KDI53" s="178"/>
      <c r="KDJ53" s="178"/>
      <c r="KDK53" s="178"/>
      <c r="KDL53" s="178"/>
      <c r="KDM53" s="178"/>
      <c r="KDN53" s="178"/>
      <c r="KDO53" s="178"/>
      <c r="KDP53" s="178"/>
      <c r="KDQ53" s="178"/>
      <c r="KDR53" s="178"/>
      <c r="KDS53" s="178"/>
      <c r="KDT53" s="178"/>
      <c r="KDU53" s="178"/>
      <c r="KDV53" s="178"/>
      <c r="KDW53" s="178"/>
      <c r="KDX53" s="178"/>
      <c r="KDY53" s="178"/>
      <c r="KDZ53" s="178"/>
      <c r="KEA53" s="178"/>
      <c r="KEB53" s="178"/>
      <c r="KEC53" s="178"/>
      <c r="KED53" s="178"/>
      <c r="KEE53" s="178"/>
      <c r="KEF53" s="178"/>
      <c r="KEG53" s="178"/>
      <c r="KEH53" s="178"/>
      <c r="KEI53" s="178"/>
      <c r="KEJ53" s="178"/>
      <c r="KEK53" s="178"/>
      <c r="KEL53" s="178"/>
      <c r="KEM53" s="178"/>
      <c r="KEN53" s="178"/>
      <c r="KEO53" s="178"/>
      <c r="KEP53" s="178"/>
      <c r="KEQ53" s="178"/>
      <c r="KER53" s="178"/>
      <c r="KES53" s="178"/>
      <c r="KET53" s="178"/>
      <c r="KEU53" s="178"/>
      <c r="KEV53" s="178"/>
      <c r="KEW53" s="178"/>
      <c r="KEX53" s="178"/>
      <c r="KEY53" s="178"/>
      <c r="KEZ53" s="178"/>
      <c r="KFA53" s="178"/>
      <c r="KFB53" s="178"/>
      <c r="KFC53" s="178"/>
      <c r="KFD53" s="178"/>
      <c r="KFE53" s="178"/>
      <c r="KFF53" s="178"/>
      <c r="KFG53" s="178"/>
      <c r="KFH53" s="178"/>
      <c r="KFI53" s="178"/>
      <c r="KFJ53" s="178"/>
      <c r="KFK53" s="178"/>
      <c r="KFL53" s="178"/>
      <c r="KFM53" s="178"/>
      <c r="KFN53" s="178"/>
      <c r="KFO53" s="178"/>
      <c r="KFP53" s="178"/>
      <c r="KFQ53" s="178"/>
      <c r="KFR53" s="178"/>
      <c r="KFS53" s="178"/>
      <c r="KFT53" s="178"/>
      <c r="KFU53" s="178"/>
      <c r="KFV53" s="178"/>
      <c r="KFW53" s="178"/>
      <c r="KFX53" s="178"/>
      <c r="KFY53" s="178"/>
      <c r="KFZ53" s="178"/>
      <c r="KGA53" s="178"/>
      <c r="KGB53" s="178"/>
      <c r="KGC53" s="178"/>
      <c r="KGD53" s="178"/>
      <c r="KGE53" s="178"/>
      <c r="KGF53" s="178"/>
      <c r="KGG53" s="178"/>
      <c r="KGH53" s="178"/>
      <c r="KGI53" s="178"/>
      <c r="KGJ53" s="178"/>
      <c r="KGK53" s="178"/>
      <c r="KGL53" s="178"/>
      <c r="KGM53" s="178"/>
      <c r="KGN53" s="178"/>
      <c r="KGO53" s="178"/>
      <c r="KGP53" s="178"/>
      <c r="KGQ53" s="178"/>
      <c r="KGR53" s="178"/>
      <c r="KGS53" s="178"/>
      <c r="KGT53" s="178"/>
      <c r="KGU53" s="178"/>
      <c r="KGV53" s="178"/>
      <c r="KGW53" s="178"/>
      <c r="KGX53" s="178"/>
      <c r="KGY53" s="178"/>
      <c r="KGZ53" s="178"/>
      <c r="KHA53" s="178"/>
      <c r="KHB53" s="178"/>
      <c r="KHC53" s="178"/>
      <c r="KHD53" s="178"/>
      <c r="KHE53" s="178"/>
      <c r="KHF53" s="178"/>
      <c r="KHG53" s="178"/>
      <c r="KHH53" s="178"/>
      <c r="KHI53" s="178"/>
      <c r="KHJ53" s="178"/>
      <c r="KHK53" s="178"/>
      <c r="KHL53" s="178"/>
      <c r="KHM53" s="178"/>
      <c r="KHN53" s="178"/>
      <c r="KHO53" s="178"/>
      <c r="KHP53" s="178"/>
      <c r="KHQ53" s="178"/>
      <c r="KHR53" s="178"/>
      <c r="KHS53" s="178"/>
      <c r="KHT53" s="178"/>
      <c r="KHU53" s="178"/>
      <c r="KHV53" s="178"/>
      <c r="KHW53" s="178"/>
      <c r="KHX53" s="178"/>
      <c r="KHY53" s="178"/>
      <c r="KHZ53" s="178"/>
      <c r="KIA53" s="178"/>
      <c r="KIB53" s="178"/>
      <c r="KIC53" s="178"/>
      <c r="KID53" s="178"/>
      <c r="KIE53" s="178"/>
      <c r="KIF53" s="178"/>
      <c r="KIG53" s="178"/>
      <c r="KIH53" s="178"/>
      <c r="KII53" s="178"/>
      <c r="KIJ53" s="178"/>
      <c r="KIK53" s="178"/>
      <c r="KIL53" s="178"/>
      <c r="KIM53" s="178"/>
      <c r="KIN53" s="178"/>
      <c r="KIO53" s="178"/>
      <c r="KIP53" s="178"/>
      <c r="KIQ53" s="178"/>
      <c r="KIR53" s="178"/>
      <c r="KIS53" s="178"/>
      <c r="KIT53" s="178"/>
      <c r="KIU53" s="178"/>
      <c r="KIV53" s="178"/>
      <c r="KIW53" s="178"/>
      <c r="KIX53" s="178"/>
      <c r="KIY53" s="178"/>
      <c r="KIZ53" s="178"/>
      <c r="KJA53" s="178"/>
      <c r="KJB53" s="178"/>
      <c r="KJC53" s="178"/>
      <c r="KJD53" s="178"/>
      <c r="KJE53" s="178"/>
      <c r="KJF53" s="178"/>
      <c r="KJG53" s="178"/>
      <c r="KJH53" s="178"/>
      <c r="KJI53" s="178"/>
      <c r="KJJ53" s="178"/>
      <c r="KJK53" s="178"/>
      <c r="KJL53" s="178"/>
      <c r="KJM53" s="178"/>
      <c r="KJN53" s="178"/>
      <c r="KJO53" s="178"/>
      <c r="KJP53" s="178"/>
      <c r="KJQ53" s="178"/>
      <c r="KJR53" s="178"/>
      <c r="KJS53" s="178"/>
      <c r="KJT53" s="178"/>
      <c r="KJU53" s="178"/>
      <c r="KJV53" s="178"/>
      <c r="KJW53" s="178"/>
      <c r="KJX53" s="178"/>
      <c r="KJY53" s="178"/>
      <c r="KJZ53" s="178"/>
      <c r="KKA53" s="178"/>
      <c r="KKB53" s="178"/>
      <c r="KKC53" s="178"/>
      <c r="KKD53" s="178"/>
      <c r="KKE53" s="178"/>
      <c r="KKF53" s="178"/>
      <c r="KKG53" s="178"/>
      <c r="KKH53" s="178"/>
      <c r="KKI53" s="178"/>
      <c r="KKJ53" s="178"/>
      <c r="KKK53" s="178"/>
      <c r="KKL53" s="178"/>
      <c r="KKM53" s="178"/>
      <c r="KKN53" s="178"/>
      <c r="KKO53" s="178"/>
      <c r="KKP53" s="178"/>
      <c r="KKQ53" s="178"/>
      <c r="KKR53" s="178"/>
      <c r="KKS53" s="178"/>
      <c r="KKT53" s="178"/>
      <c r="KKU53" s="178"/>
      <c r="KKV53" s="178"/>
      <c r="KKW53" s="178"/>
      <c r="KKX53" s="178"/>
      <c r="KKY53" s="178"/>
      <c r="KKZ53" s="178"/>
      <c r="KLA53" s="178"/>
      <c r="KLB53" s="178"/>
      <c r="KLC53" s="178"/>
      <c r="KLD53" s="178"/>
      <c r="KLE53" s="178"/>
      <c r="KLF53" s="178"/>
      <c r="KLG53" s="178"/>
      <c r="KLH53" s="178"/>
      <c r="KLI53" s="178"/>
      <c r="KLJ53" s="178"/>
      <c r="KLK53" s="178"/>
      <c r="KLL53" s="178"/>
      <c r="KLM53" s="178"/>
      <c r="KLN53" s="178"/>
      <c r="KLO53" s="178"/>
      <c r="KLP53" s="178"/>
      <c r="KLQ53" s="178"/>
      <c r="KLR53" s="178"/>
      <c r="KLS53" s="178"/>
      <c r="KLT53" s="178"/>
      <c r="KLU53" s="178"/>
      <c r="KLV53" s="178"/>
      <c r="KLW53" s="178"/>
      <c r="KLX53" s="178"/>
      <c r="KLY53" s="178"/>
      <c r="KLZ53" s="178"/>
      <c r="KMA53" s="178"/>
      <c r="KMB53" s="178"/>
      <c r="KMC53" s="178"/>
      <c r="KMD53" s="178"/>
      <c r="KME53" s="178"/>
      <c r="KMF53" s="178"/>
      <c r="KMG53" s="178"/>
      <c r="KMH53" s="178"/>
      <c r="KMI53" s="178"/>
      <c r="KMJ53" s="178"/>
      <c r="KMK53" s="178"/>
      <c r="KML53" s="178"/>
      <c r="KMM53" s="178"/>
      <c r="KMN53" s="178"/>
      <c r="KMO53" s="178"/>
      <c r="KMP53" s="178"/>
      <c r="KMQ53" s="178"/>
      <c r="KMR53" s="178"/>
      <c r="KMS53" s="178"/>
      <c r="KMT53" s="178"/>
      <c r="KMU53" s="178"/>
      <c r="KMV53" s="178"/>
      <c r="KMW53" s="178"/>
      <c r="KMX53" s="178"/>
      <c r="KMY53" s="178"/>
      <c r="KMZ53" s="178"/>
      <c r="KNA53" s="178"/>
      <c r="KNB53" s="178"/>
      <c r="KNC53" s="178"/>
      <c r="KND53" s="178"/>
      <c r="KNE53" s="178"/>
      <c r="KNF53" s="178"/>
      <c r="KNG53" s="178"/>
      <c r="KNH53" s="178"/>
      <c r="KNI53" s="178"/>
      <c r="KNJ53" s="178"/>
      <c r="KNK53" s="178"/>
      <c r="KNL53" s="178"/>
      <c r="KNM53" s="178"/>
      <c r="KNN53" s="178"/>
      <c r="KNO53" s="178"/>
      <c r="KNP53" s="178"/>
      <c r="KNQ53" s="178"/>
      <c r="KNR53" s="178"/>
      <c r="KNS53" s="178"/>
      <c r="KNT53" s="178"/>
      <c r="KNU53" s="178"/>
      <c r="KNV53" s="178"/>
      <c r="KNW53" s="178"/>
      <c r="KNX53" s="178"/>
      <c r="KNY53" s="178"/>
      <c r="KNZ53" s="178"/>
      <c r="KOA53" s="178"/>
      <c r="KOB53" s="178"/>
      <c r="KOC53" s="178"/>
      <c r="KOD53" s="178"/>
      <c r="KOE53" s="178"/>
      <c r="KOF53" s="178"/>
      <c r="KOG53" s="178"/>
      <c r="KOH53" s="178"/>
      <c r="KOI53" s="178"/>
      <c r="KOJ53" s="178"/>
      <c r="KOK53" s="178"/>
      <c r="KOL53" s="178"/>
      <c r="KOM53" s="178"/>
      <c r="KON53" s="178"/>
      <c r="KOO53" s="178"/>
      <c r="KOP53" s="178"/>
      <c r="KOQ53" s="178"/>
      <c r="KOR53" s="178"/>
      <c r="KOS53" s="178"/>
      <c r="KOT53" s="178"/>
      <c r="KOU53" s="178"/>
      <c r="KOV53" s="178"/>
      <c r="KOW53" s="178"/>
      <c r="KOX53" s="178"/>
      <c r="KOY53" s="178"/>
      <c r="KOZ53" s="178"/>
      <c r="KPA53" s="178"/>
      <c r="KPB53" s="178"/>
      <c r="KPC53" s="178"/>
      <c r="KPD53" s="178"/>
      <c r="KPE53" s="178"/>
      <c r="KPF53" s="178"/>
      <c r="KPG53" s="178"/>
      <c r="KPH53" s="178"/>
      <c r="KPI53" s="178"/>
      <c r="KPJ53" s="178"/>
      <c r="KPK53" s="178"/>
      <c r="KPL53" s="178"/>
      <c r="KPM53" s="178"/>
      <c r="KPN53" s="178"/>
      <c r="KPO53" s="178"/>
      <c r="KPP53" s="178"/>
      <c r="KPQ53" s="178"/>
      <c r="KPR53" s="178"/>
      <c r="KPS53" s="178"/>
      <c r="KPT53" s="178"/>
      <c r="KPU53" s="178"/>
      <c r="KPV53" s="178"/>
      <c r="KPW53" s="178"/>
      <c r="KPX53" s="178"/>
      <c r="KPY53" s="178"/>
      <c r="KPZ53" s="178"/>
      <c r="KQA53" s="178"/>
      <c r="KQB53" s="178"/>
      <c r="KQC53" s="178"/>
      <c r="KQD53" s="178"/>
      <c r="KQE53" s="178"/>
      <c r="KQF53" s="178"/>
      <c r="KQG53" s="178"/>
      <c r="KQH53" s="178"/>
      <c r="KQI53" s="178"/>
      <c r="KQJ53" s="178"/>
      <c r="KQK53" s="178"/>
      <c r="KQL53" s="178"/>
      <c r="KQM53" s="178"/>
      <c r="KQN53" s="178"/>
      <c r="KQO53" s="178"/>
      <c r="KQP53" s="178"/>
      <c r="KQQ53" s="178"/>
      <c r="KQR53" s="178"/>
      <c r="KQS53" s="178"/>
      <c r="KQT53" s="178"/>
      <c r="KQU53" s="178"/>
      <c r="KQV53" s="178"/>
      <c r="KQW53" s="178"/>
      <c r="KQX53" s="178"/>
      <c r="KQY53" s="178"/>
      <c r="KQZ53" s="178"/>
      <c r="KRA53" s="178"/>
      <c r="KRB53" s="178"/>
      <c r="KRC53" s="178"/>
      <c r="KRD53" s="178"/>
      <c r="KRE53" s="178"/>
      <c r="KRF53" s="178"/>
      <c r="KRG53" s="178"/>
      <c r="KRH53" s="178"/>
      <c r="KRI53" s="178"/>
      <c r="KRJ53" s="178"/>
      <c r="KRK53" s="178"/>
      <c r="KRL53" s="178"/>
      <c r="KRM53" s="178"/>
      <c r="KRN53" s="178"/>
      <c r="KRO53" s="178"/>
      <c r="KRP53" s="178"/>
      <c r="KRQ53" s="178"/>
      <c r="KRR53" s="178"/>
      <c r="KRS53" s="178"/>
      <c r="KRT53" s="178"/>
      <c r="KRU53" s="178"/>
      <c r="KRV53" s="178"/>
      <c r="KRW53" s="178"/>
      <c r="KRX53" s="178"/>
      <c r="KRY53" s="178"/>
      <c r="KRZ53" s="178"/>
      <c r="KSA53" s="178"/>
      <c r="KSB53" s="178"/>
      <c r="KSC53" s="178"/>
      <c r="KSD53" s="178"/>
      <c r="KSE53" s="178"/>
      <c r="KSF53" s="178"/>
      <c r="KSG53" s="178"/>
      <c r="KSH53" s="178"/>
      <c r="KSI53" s="178"/>
      <c r="KSJ53" s="178"/>
      <c r="KSK53" s="178"/>
      <c r="KSL53" s="178"/>
      <c r="KSM53" s="178"/>
      <c r="KSN53" s="178"/>
      <c r="KSO53" s="178"/>
      <c r="KSP53" s="178"/>
      <c r="KSQ53" s="178"/>
      <c r="KSR53" s="178"/>
      <c r="KSS53" s="178"/>
      <c r="KST53" s="178"/>
      <c r="KSU53" s="178"/>
      <c r="KSV53" s="178"/>
      <c r="KSW53" s="178"/>
      <c r="KSX53" s="178"/>
      <c r="KSY53" s="178"/>
      <c r="KSZ53" s="178"/>
      <c r="KTA53" s="178"/>
      <c r="KTB53" s="178"/>
      <c r="KTC53" s="178"/>
      <c r="KTD53" s="178"/>
      <c r="KTE53" s="178"/>
      <c r="KTF53" s="178"/>
      <c r="KTG53" s="178"/>
      <c r="KTH53" s="178"/>
      <c r="KTI53" s="178"/>
      <c r="KTJ53" s="178"/>
      <c r="KTK53" s="178"/>
      <c r="KTL53" s="178"/>
      <c r="KTM53" s="178"/>
      <c r="KTN53" s="178"/>
      <c r="KTO53" s="178"/>
      <c r="KTP53" s="178"/>
      <c r="KTQ53" s="178"/>
      <c r="KTR53" s="178"/>
      <c r="KTS53" s="178"/>
      <c r="KTT53" s="178"/>
      <c r="KTU53" s="178"/>
      <c r="KTV53" s="178"/>
      <c r="KTW53" s="178"/>
      <c r="KTX53" s="178"/>
      <c r="KTY53" s="178"/>
      <c r="KTZ53" s="178"/>
      <c r="KUA53" s="178"/>
      <c r="KUB53" s="178"/>
      <c r="KUC53" s="178"/>
      <c r="KUD53" s="178"/>
      <c r="KUE53" s="178"/>
      <c r="KUF53" s="178"/>
      <c r="KUG53" s="178"/>
      <c r="KUH53" s="178"/>
      <c r="KUI53" s="178"/>
      <c r="KUJ53" s="178"/>
      <c r="KUK53" s="178"/>
      <c r="KUL53" s="178"/>
      <c r="KUM53" s="178"/>
      <c r="KUN53" s="178"/>
      <c r="KUO53" s="178"/>
      <c r="KUP53" s="178"/>
      <c r="KUQ53" s="178"/>
      <c r="KUR53" s="178"/>
      <c r="KUS53" s="178"/>
      <c r="KUT53" s="178"/>
      <c r="KUU53" s="178"/>
      <c r="KUV53" s="178"/>
      <c r="KUW53" s="178"/>
      <c r="KUX53" s="178"/>
      <c r="KUY53" s="178"/>
      <c r="KUZ53" s="178"/>
      <c r="KVA53" s="178"/>
      <c r="KVB53" s="178"/>
      <c r="KVC53" s="178"/>
      <c r="KVD53" s="178"/>
      <c r="KVE53" s="178"/>
      <c r="KVF53" s="178"/>
      <c r="KVG53" s="178"/>
      <c r="KVH53" s="178"/>
      <c r="KVI53" s="178"/>
      <c r="KVJ53" s="178"/>
      <c r="KVK53" s="178"/>
      <c r="KVL53" s="178"/>
      <c r="KVM53" s="178"/>
      <c r="KVN53" s="178"/>
      <c r="KVO53" s="178"/>
      <c r="KVP53" s="178"/>
      <c r="KVQ53" s="178"/>
      <c r="KVR53" s="178"/>
      <c r="KVS53" s="178"/>
      <c r="KVT53" s="178"/>
      <c r="KVU53" s="178"/>
      <c r="KVV53" s="178"/>
      <c r="KVW53" s="178"/>
      <c r="KVX53" s="178"/>
      <c r="KVY53" s="178"/>
      <c r="KVZ53" s="178"/>
      <c r="KWA53" s="178"/>
      <c r="KWB53" s="178"/>
      <c r="KWC53" s="178"/>
      <c r="KWD53" s="178"/>
      <c r="KWE53" s="178"/>
      <c r="KWF53" s="178"/>
      <c r="KWG53" s="178"/>
      <c r="KWH53" s="178"/>
      <c r="KWI53" s="178"/>
      <c r="KWJ53" s="178"/>
      <c r="KWK53" s="178"/>
      <c r="KWL53" s="178"/>
      <c r="KWM53" s="178"/>
      <c r="KWN53" s="178"/>
      <c r="KWO53" s="178"/>
      <c r="KWP53" s="178"/>
      <c r="KWQ53" s="178"/>
      <c r="KWR53" s="178"/>
      <c r="KWS53" s="178"/>
      <c r="KWT53" s="178"/>
      <c r="KWU53" s="178"/>
      <c r="KWV53" s="178"/>
      <c r="KWW53" s="178"/>
      <c r="KWX53" s="178"/>
      <c r="KWY53" s="178"/>
      <c r="KWZ53" s="178"/>
      <c r="KXA53" s="178"/>
      <c r="KXB53" s="178"/>
      <c r="KXC53" s="178"/>
      <c r="KXD53" s="178"/>
      <c r="KXE53" s="178"/>
      <c r="KXF53" s="178"/>
      <c r="KXG53" s="178"/>
      <c r="KXH53" s="178"/>
      <c r="KXI53" s="178"/>
      <c r="KXJ53" s="178"/>
      <c r="KXK53" s="178"/>
      <c r="KXL53" s="178"/>
      <c r="KXM53" s="178"/>
      <c r="KXN53" s="178"/>
      <c r="KXO53" s="178"/>
      <c r="KXP53" s="178"/>
      <c r="KXQ53" s="178"/>
      <c r="KXR53" s="178"/>
      <c r="KXS53" s="178"/>
      <c r="KXT53" s="178"/>
      <c r="KXU53" s="178"/>
      <c r="KXV53" s="178"/>
      <c r="KXW53" s="178"/>
      <c r="KXX53" s="178"/>
      <c r="KXY53" s="178"/>
      <c r="KXZ53" s="178"/>
      <c r="KYA53" s="178"/>
      <c r="KYB53" s="178"/>
      <c r="KYC53" s="178"/>
      <c r="KYD53" s="178"/>
      <c r="KYE53" s="178"/>
      <c r="KYF53" s="178"/>
      <c r="KYG53" s="178"/>
      <c r="KYH53" s="178"/>
      <c r="KYI53" s="178"/>
      <c r="KYJ53" s="178"/>
      <c r="KYK53" s="178"/>
      <c r="KYL53" s="178"/>
      <c r="KYM53" s="178"/>
      <c r="KYN53" s="178"/>
      <c r="KYO53" s="178"/>
      <c r="KYP53" s="178"/>
      <c r="KYQ53" s="178"/>
      <c r="KYR53" s="178"/>
      <c r="KYS53" s="178"/>
      <c r="KYT53" s="178"/>
      <c r="KYU53" s="178"/>
      <c r="KYV53" s="178"/>
      <c r="KYW53" s="178"/>
      <c r="KYX53" s="178"/>
      <c r="KYY53" s="178"/>
      <c r="KYZ53" s="178"/>
      <c r="KZA53" s="178"/>
      <c r="KZB53" s="178"/>
      <c r="KZC53" s="178"/>
      <c r="KZD53" s="178"/>
      <c r="KZE53" s="178"/>
      <c r="KZF53" s="178"/>
      <c r="KZG53" s="178"/>
      <c r="KZH53" s="178"/>
      <c r="KZI53" s="178"/>
      <c r="KZJ53" s="178"/>
      <c r="KZK53" s="178"/>
      <c r="KZL53" s="178"/>
      <c r="KZM53" s="178"/>
      <c r="KZN53" s="178"/>
      <c r="KZO53" s="178"/>
      <c r="KZP53" s="178"/>
      <c r="KZQ53" s="178"/>
      <c r="KZR53" s="178"/>
      <c r="KZS53" s="178"/>
      <c r="KZT53" s="178"/>
      <c r="KZU53" s="178"/>
      <c r="KZV53" s="178"/>
      <c r="KZW53" s="178"/>
      <c r="KZX53" s="178"/>
      <c r="KZY53" s="178"/>
      <c r="KZZ53" s="178"/>
      <c r="LAA53" s="178"/>
      <c r="LAB53" s="178"/>
      <c r="LAC53" s="178"/>
      <c r="LAD53" s="178"/>
      <c r="LAE53" s="178"/>
      <c r="LAF53" s="178"/>
      <c r="LAG53" s="178"/>
      <c r="LAH53" s="178"/>
      <c r="LAI53" s="178"/>
      <c r="LAJ53" s="178"/>
      <c r="LAK53" s="178"/>
      <c r="LAL53" s="178"/>
      <c r="LAM53" s="178"/>
      <c r="LAN53" s="178"/>
      <c r="LAO53" s="178"/>
      <c r="LAP53" s="178"/>
      <c r="LAQ53" s="178"/>
      <c r="LAR53" s="178"/>
      <c r="LAS53" s="178"/>
      <c r="LAT53" s="178"/>
      <c r="LAU53" s="178"/>
      <c r="LAV53" s="178"/>
      <c r="LAW53" s="178"/>
      <c r="LAX53" s="178"/>
      <c r="LAY53" s="178"/>
      <c r="LAZ53" s="178"/>
      <c r="LBA53" s="178"/>
      <c r="LBB53" s="178"/>
      <c r="LBC53" s="178"/>
      <c r="LBD53" s="178"/>
      <c r="LBE53" s="178"/>
      <c r="LBF53" s="178"/>
      <c r="LBG53" s="178"/>
      <c r="LBH53" s="178"/>
      <c r="LBI53" s="178"/>
      <c r="LBJ53" s="178"/>
      <c r="LBK53" s="178"/>
      <c r="LBL53" s="178"/>
      <c r="LBM53" s="178"/>
      <c r="LBN53" s="178"/>
      <c r="LBO53" s="178"/>
      <c r="LBP53" s="178"/>
      <c r="LBQ53" s="178"/>
      <c r="LBR53" s="178"/>
      <c r="LBS53" s="178"/>
      <c r="LBT53" s="178"/>
      <c r="LBU53" s="178"/>
      <c r="LBV53" s="178"/>
      <c r="LBW53" s="178"/>
      <c r="LBX53" s="178"/>
      <c r="LBY53" s="178"/>
      <c r="LBZ53" s="178"/>
      <c r="LCA53" s="178"/>
      <c r="LCB53" s="178"/>
      <c r="LCC53" s="178"/>
      <c r="LCD53" s="178"/>
      <c r="LCE53" s="178"/>
      <c r="LCF53" s="178"/>
      <c r="LCG53" s="178"/>
      <c r="LCH53" s="178"/>
      <c r="LCI53" s="178"/>
      <c r="LCJ53" s="178"/>
      <c r="LCK53" s="178"/>
      <c r="LCL53" s="178"/>
      <c r="LCM53" s="178"/>
      <c r="LCN53" s="178"/>
      <c r="LCO53" s="178"/>
      <c r="LCP53" s="178"/>
      <c r="LCQ53" s="178"/>
      <c r="LCR53" s="178"/>
      <c r="LCS53" s="178"/>
      <c r="LCT53" s="178"/>
      <c r="LCU53" s="178"/>
      <c r="LCV53" s="178"/>
      <c r="LCW53" s="178"/>
      <c r="LCX53" s="178"/>
      <c r="LCY53" s="178"/>
      <c r="LCZ53" s="178"/>
      <c r="LDA53" s="178"/>
      <c r="LDB53" s="178"/>
      <c r="LDC53" s="178"/>
      <c r="LDD53" s="178"/>
      <c r="LDE53" s="178"/>
      <c r="LDF53" s="178"/>
      <c r="LDG53" s="178"/>
      <c r="LDH53" s="178"/>
      <c r="LDI53" s="178"/>
      <c r="LDJ53" s="178"/>
      <c r="LDK53" s="178"/>
      <c r="LDL53" s="178"/>
      <c r="LDM53" s="178"/>
      <c r="LDN53" s="178"/>
      <c r="LDO53" s="178"/>
      <c r="LDP53" s="178"/>
      <c r="LDQ53" s="178"/>
      <c r="LDR53" s="178"/>
      <c r="LDS53" s="178"/>
      <c r="LDT53" s="178"/>
      <c r="LDU53" s="178"/>
      <c r="LDV53" s="178"/>
      <c r="LDW53" s="178"/>
      <c r="LDX53" s="178"/>
      <c r="LDY53" s="178"/>
      <c r="LDZ53" s="178"/>
      <c r="LEA53" s="178"/>
      <c r="LEB53" s="178"/>
      <c r="LEC53" s="178"/>
      <c r="LED53" s="178"/>
      <c r="LEE53" s="178"/>
      <c r="LEF53" s="178"/>
      <c r="LEG53" s="178"/>
      <c r="LEH53" s="178"/>
      <c r="LEI53" s="178"/>
      <c r="LEJ53" s="178"/>
      <c r="LEK53" s="178"/>
      <c r="LEL53" s="178"/>
      <c r="LEM53" s="178"/>
      <c r="LEN53" s="178"/>
      <c r="LEO53" s="178"/>
      <c r="LEP53" s="178"/>
      <c r="LEQ53" s="178"/>
      <c r="LER53" s="178"/>
      <c r="LES53" s="178"/>
      <c r="LET53" s="178"/>
      <c r="LEU53" s="178"/>
      <c r="LEV53" s="178"/>
      <c r="LEW53" s="178"/>
      <c r="LEX53" s="178"/>
      <c r="LEY53" s="178"/>
      <c r="LEZ53" s="178"/>
      <c r="LFA53" s="178"/>
      <c r="LFB53" s="178"/>
      <c r="LFC53" s="178"/>
      <c r="LFD53" s="178"/>
      <c r="LFE53" s="178"/>
      <c r="LFF53" s="178"/>
      <c r="LFG53" s="178"/>
      <c r="LFH53" s="178"/>
      <c r="LFI53" s="178"/>
      <c r="LFJ53" s="178"/>
      <c r="LFK53" s="178"/>
      <c r="LFL53" s="178"/>
      <c r="LFM53" s="178"/>
      <c r="LFN53" s="178"/>
      <c r="LFO53" s="178"/>
      <c r="LFP53" s="178"/>
      <c r="LFQ53" s="178"/>
      <c r="LFR53" s="178"/>
      <c r="LFS53" s="178"/>
      <c r="LFT53" s="178"/>
      <c r="LFU53" s="178"/>
      <c r="LFV53" s="178"/>
      <c r="LFW53" s="178"/>
      <c r="LFX53" s="178"/>
      <c r="LFY53" s="178"/>
      <c r="LFZ53" s="178"/>
      <c r="LGA53" s="178"/>
      <c r="LGB53" s="178"/>
      <c r="LGC53" s="178"/>
      <c r="LGD53" s="178"/>
      <c r="LGE53" s="178"/>
      <c r="LGF53" s="178"/>
      <c r="LGG53" s="178"/>
      <c r="LGH53" s="178"/>
      <c r="LGI53" s="178"/>
      <c r="LGJ53" s="178"/>
      <c r="LGK53" s="178"/>
      <c r="LGL53" s="178"/>
      <c r="LGM53" s="178"/>
      <c r="LGN53" s="178"/>
      <c r="LGO53" s="178"/>
      <c r="LGP53" s="178"/>
      <c r="LGQ53" s="178"/>
      <c r="LGR53" s="178"/>
      <c r="LGS53" s="178"/>
      <c r="LGT53" s="178"/>
      <c r="LGU53" s="178"/>
      <c r="LGV53" s="178"/>
      <c r="LGW53" s="178"/>
      <c r="LGX53" s="178"/>
      <c r="LGY53" s="178"/>
      <c r="LGZ53" s="178"/>
      <c r="LHA53" s="178"/>
      <c r="LHB53" s="178"/>
      <c r="LHC53" s="178"/>
      <c r="LHD53" s="178"/>
      <c r="LHE53" s="178"/>
      <c r="LHF53" s="178"/>
      <c r="LHG53" s="178"/>
      <c r="LHH53" s="178"/>
      <c r="LHI53" s="178"/>
      <c r="LHJ53" s="178"/>
      <c r="LHK53" s="178"/>
      <c r="LHL53" s="178"/>
      <c r="LHM53" s="178"/>
      <c r="LHN53" s="178"/>
      <c r="LHO53" s="178"/>
      <c r="LHP53" s="178"/>
      <c r="LHQ53" s="178"/>
      <c r="LHR53" s="178"/>
      <c r="LHS53" s="178"/>
      <c r="LHT53" s="178"/>
      <c r="LHU53" s="178"/>
      <c r="LHV53" s="178"/>
      <c r="LHW53" s="178"/>
      <c r="LHX53" s="178"/>
      <c r="LHY53" s="178"/>
      <c r="LHZ53" s="178"/>
      <c r="LIA53" s="178"/>
      <c r="LIB53" s="178"/>
      <c r="LIC53" s="178"/>
      <c r="LID53" s="178"/>
      <c r="LIE53" s="178"/>
      <c r="LIF53" s="178"/>
      <c r="LIG53" s="178"/>
      <c r="LIH53" s="178"/>
      <c r="LII53" s="178"/>
      <c r="LIJ53" s="178"/>
      <c r="LIK53" s="178"/>
      <c r="LIL53" s="178"/>
      <c r="LIM53" s="178"/>
      <c r="LIN53" s="178"/>
      <c r="LIO53" s="178"/>
      <c r="LIP53" s="178"/>
      <c r="LIQ53" s="178"/>
      <c r="LIR53" s="178"/>
      <c r="LIS53" s="178"/>
      <c r="LIT53" s="178"/>
      <c r="LIU53" s="178"/>
      <c r="LIV53" s="178"/>
      <c r="LIW53" s="178"/>
      <c r="LIX53" s="178"/>
      <c r="LIY53" s="178"/>
      <c r="LIZ53" s="178"/>
      <c r="LJA53" s="178"/>
      <c r="LJB53" s="178"/>
      <c r="LJC53" s="178"/>
      <c r="LJD53" s="178"/>
      <c r="LJE53" s="178"/>
      <c r="LJF53" s="178"/>
      <c r="LJG53" s="178"/>
      <c r="LJH53" s="178"/>
      <c r="LJI53" s="178"/>
      <c r="LJJ53" s="178"/>
      <c r="LJK53" s="178"/>
      <c r="LJL53" s="178"/>
      <c r="LJM53" s="178"/>
      <c r="LJN53" s="178"/>
      <c r="LJO53" s="178"/>
      <c r="LJP53" s="178"/>
      <c r="LJQ53" s="178"/>
      <c r="LJR53" s="178"/>
      <c r="LJS53" s="178"/>
      <c r="LJT53" s="178"/>
      <c r="LJU53" s="178"/>
      <c r="LJV53" s="178"/>
      <c r="LJW53" s="178"/>
      <c r="LJX53" s="178"/>
      <c r="LJY53" s="178"/>
      <c r="LJZ53" s="178"/>
      <c r="LKA53" s="178"/>
      <c r="LKB53" s="178"/>
      <c r="LKC53" s="178"/>
      <c r="LKD53" s="178"/>
      <c r="LKE53" s="178"/>
      <c r="LKF53" s="178"/>
      <c r="LKG53" s="178"/>
      <c r="LKH53" s="178"/>
      <c r="LKI53" s="178"/>
      <c r="LKJ53" s="178"/>
      <c r="LKK53" s="178"/>
      <c r="LKL53" s="178"/>
      <c r="LKM53" s="178"/>
      <c r="LKN53" s="178"/>
      <c r="LKO53" s="178"/>
      <c r="LKP53" s="178"/>
      <c r="LKQ53" s="178"/>
      <c r="LKR53" s="178"/>
      <c r="LKS53" s="178"/>
      <c r="LKT53" s="178"/>
      <c r="LKU53" s="178"/>
      <c r="LKV53" s="178"/>
      <c r="LKW53" s="178"/>
      <c r="LKX53" s="178"/>
      <c r="LKY53" s="178"/>
      <c r="LKZ53" s="178"/>
      <c r="LLA53" s="178"/>
      <c r="LLB53" s="178"/>
      <c r="LLC53" s="178"/>
      <c r="LLD53" s="178"/>
      <c r="LLE53" s="178"/>
      <c r="LLF53" s="178"/>
      <c r="LLG53" s="178"/>
      <c r="LLH53" s="178"/>
      <c r="LLI53" s="178"/>
      <c r="LLJ53" s="178"/>
      <c r="LLK53" s="178"/>
      <c r="LLL53" s="178"/>
      <c r="LLM53" s="178"/>
      <c r="LLN53" s="178"/>
      <c r="LLO53" s="178"/>
      <c r="LLP53" s="178"/>
      <c r="LLQ53" s="178"/>
      <c r="LLR53" s="178"/>
      <c r="LLS53" s="178"/>
      <c r="LLT53" s="178"/>
      <c r="LLU53" s="178"/>
      <c r="LLV53" s="178"/>
      <c r="LLW53" s="178"/>
      <c r="LLX53" s="178"/>
      <c r="LLY53" s="178"/>
      <c r="LLZ53" s="178"/>
      <c r="LMA53" s="178"/>
      <c r="LMB53" s="178"/>
      <c r="LMC53" s="178"/>
      <c r="LMD53" s="178"/>
      <c r="LME53" s="178"/>
      <c r="LMF53" s="178"/>
      <c r="LMG53" s="178"/>
      <c r="LMH53" s="178"/>
      <c r="LMI53" s="178"/>
      <c r="LMJ53" s="178"/>
      <c r="LMK53" s="178"/>
      <c r="LML53" s="178"/>
      <c r="LMM53" s="178"/>
      <c r="LMN53" s="178"/>
      <c r="LMO53" s="178"/>
      <c r="LMP53" s="178"/>
      <c r="LMQ53" s="178"/>
      <c r="LMR53" s="178"/>
      <c r="LMS53" s="178"/>
      <c r="LMT53" s="178"/>
      <c r="LMU53" s="178"/>
      <c r="LMV53" s="178"/>
      <c r="LMW53" s="178"/>
      <c r="LMX53" s="178"/>
      <c r="LMY53" s="178"/>
      <c r="LMZ53" s="178"/>
      <c r="LNA53" s="178"/>
      <c r="LNB53" s="178"/>
      <c r="LNC53" s="178"/>
      <c r="LND53" s="178"/>
      <c r="LNE53" s="178"/>
      <c r="LNF53" s="178"/>
      <c r="LNG53" s="178"/>
      <c r="LNH53" s="178"/>
      <c r="LNI53" s="178"/>
      <c r="LNJ53" s="178"/>
      <c r="LNK53" s="178"/>
      <c r="LNL53" s="178"/>
      <c r="LNM53" s="178"/>
      <c r="LNN53" s="178"/>
      <c r="LNO53" s="178"/>
      <c r="LNP53" s="178"/>
      <c r="LNQ53" s="178"/>
      <c r="LNR53" s="178"/>
      <c r="LNS53" s="178"/>
      <c r="LNT53" s="178"/>
      <c r="LNU53" s="178"/>
      <c r="LNV53" s="178"/>
      <c r="LNW53" s="178"/>
      <c r="LNX53" s="178"/>
      <c r="LNY53" s="178"/>
      <c r="LNZ53" s="178"/>
      <c r="LOA53" s="178"/>
      <c r="LOB53" s="178"/>
      <c r="LOC53" s="178"/>
      <c r="LOD53" s="178"/>
      <c r="LOE53" s="178"/>
      <c r="LOF53" s="178"/>
      <c r="LOG53" s="178"/>
      <c r="LOH53" s="178"/>
      <c r="LOI53" s="178"/>
      <c r="LOJ53" s="178"/>
      <c r="LOK53" s="178"/>
      <c r="LOL53" s="178"/>
      <c r="LOM53" s="178"/>
      <c r="LON53" s="178"/>
      <c r="LOO53" s="178"/>
      <c r="LOP53" s="178"/>
      <c r="LOQ53" s="178"/>
      <c r="LOR53" s="178"/>
      <c r="LOS53" s="178"/>
      <c r="LOT53" s="178"/>
      <c r="LOU53" s="178"/>
      <c r="LOV53" s="178"/>
      <c r="LOW53" s="178"/>
      <c r="LOX53" s="178"/>
      <c r="LOY53" s="178"/>
      <c r="LOZ53" s="178"/>
      <c r="LPA53" s="178"/>
      <c r="LPB53" s="178"/>
      <c r="LPC53" s="178"/>
      <c r="LPD53" s="178"/>
      <c r="LPE53" s="178"/>
      <c r="LPF53" s="178"/>
      <c r="LPG53" s="178"/>
      <c r="LPH53" s="178"/>
      <c r="LPI53" s="178"/>
      <c r="LPJ53" s="178"/>
      <c r="LPK53" s="178"/>
      <c r="LPL53" s="178"/>
      <c r="LPM53" s="178"/>
      <c r="LPN53" s="178"/>
      <c r="LPO53" s="178"/>
      <c r="LPP53" s="178"/>
      <c r="LPQ53" s="178"/>
      <c r="LPR53" s="178"/>
      <c r="LPS53" s="178"/>
      <c r="LPT53" s="178"/>
      <c r="LPU53" s="178"/>
      <c r="LPV53" s="178"/>
      <c r="LPW53" s="178"/>
      <c r="LPX53" s="178"/>
      <c r="LPY53" s="178"/>
      <c r="LPZ53" s="178"/>
      <c r="LQA53" s="178"/>
      <c r="LQB53" s="178"/>
      <c r="LQC53" s="178"/>
      <c r="LQD53" s="178"/>
      <c r="LQE53" s="178"/>
      <c r="LQF53" s="178"/>
      <c r="LQG53" s="178"/>
      <c r="LQH53" s="178"/>
      <c r="LQI53" s="178"/>
      <c r="LQJ53" s="178"/>
      <c r="LQK53" s="178"/>
      <c r="LQL53" s="178"/>
      <c r="LQM53" s="178"/>
      <c r="LQN53" s="178"/>
      <c r="LQO53" s="178"/>
      <c r="LQP53" s="178"/>
      <c r="LQQ53" s="178"/>
      <c r="LQR53" s="178"/>
      <c r="LQS53" s="178"/>
      <c r="LQT53" s="178"/>
      <c r="LQU53" s="178"/>
      <c r="LQV53" s="178"/>
      <c r="LQW53" s="178"/>
      <c r="LQX53" s="178"/>
      <c r="LQY53" s="178"/>
      <c r="LQZ53" s="178"/>
      <c r="LRA53" s="178"/>
      <c r="LRB53" s="178"/>
      <c r="LRC53" s="178"/>
      <c r="LRD53" s="178"/>
      <c r="LRE53" s="178"/>
      <c r="LRF53" s="178"/>
      <c r="LRG53" s="178"/>
      <c r="LRH53" s="178"/>
      <c r="LRI53" s="178"/>
      <c r="LRJ53" s="178"/>
      <c r="LRK53" s="178"/>
      <c r="LRL53" s="178"/>
      <c r="LRM53" s="178"/>
      <c r="LRN53" s="178"/>
      <c r="LRO53" s="178"/>
      <c r="LRP53" s="178"/>
      <c r="LRQ53" s="178"/>
      <c r="LRR53" s="178"/>
      <c r="LRS53" s="178"/>
      <c r="LRT53" s="178"/>
      <c r="LRU53" s="178"/>
      <c r="LRV53" s="178"/>
      <c r="LRW53" s="178"/>
      <c r="LRX53" s="178"/>
      <c r="LRY53" s="178"/>
      <c r="LRZ53" s="178"/>
      <c r="LSA53" s="178"/>
      <c r="LSB53" s="178"/>
      <c r="LSC53" s="178"/>
      <c r="LSD53" s="178"/>
      <c r="LSE53" s="178"/>
      <c r="LSF53" s="178"/>
      <c r="LSG53" s="178"/>
      <c r="LSH53" s="178"/>
      <c r="LSI53" s="178"/>
      <c r="LSJ53" s="178"/>
      <c r="LSK53" s="178"/>
      <c r="LSL53" s="178"/>
      <c r="LSM53" s="178"/>
      <c r="LSN53" s="178"/>
      <c r="LSO53" s="178"/>
      <c r="LSP53" s="178"/>
      <c r="LSQ53" s="178"/>
      <c r="LSR53" s="178"/>
      <c r="LSS53" s="178"/>
      <c r="LST53" s="178"/>
      <c r="LSU53" s="178"/>
      <c r="LSV53" s="178"/>
      <c r="LSW53" s="178"/>
      <c r="LSX53" s="178"/>
      <c r="LSY53" s="178"/>
      <c r="LSZ53" s="178"/>
      <c r="LTA53" s="178"/>
      <c r="LTB53" s="178"/>
      <c r="LTC53" s="178"/>
      <c r="LTD53" s="178"/>
      <c r="LTE53" s="178"/>
      <c r="LTF53" s="178"/>
      <c r="LTG53" s="178"/>
      <c r="LTH53" s="178"/>
      <c r="LTI53" s="178"/>
      <c r="LTJ53" s="178"/>
      <c r="LTK53" s="178"/>
      <c r="LTL53" s="178"/>
      <c r="LTM53" s="178"/>
      <c r="LTN53" s="178"/>
      <c r="LTO53" s="178"/>
      <c r="LTP53" s="178"/>
      <c r="LTQ53" s="178"/>
      <c r="LTR53" s="178"/>
      <c r="LTS53" s="178"/>
      <c r="LTT53" s="178"/>
      <c r="LTU53" s="178"/>
      <c r="LTV53" s="178"/>
      <c r="LTW53" s="178"/>
      <c r="LTX53" s="178"/>
      <c r="LTY53" s="178"/>
      <c r="LTZ53" s="178"/>
      <c r="LUA53" s="178"/>
      <c r="LUB53" s="178"/>
      <c r="LUC53" s="178"/>
      <c r="LUD53" s="178"/>
      <c r="LUE53" s="178"/>
      <c r="LUF53" s="178"/>
      <c r="LUG53" s="178"/>
      <c r="LUH53" s="178"/>
      <c r="LUI53" s="178"/>
      <c r="LUJ53" s="178"/>
      <c r="LUK53" s="178"/>
      <c r="LUL53" s="178"/>
      <c r="LUM53" s="178"/>
      <c r="LUN53" s="178"/>
      <c r="LUO53" s="178"/>
      <c r="LUP53" s="178"/>
      <c r="LUQ53" s="178"/>
      <c r="LUR53" s="178"/>
      <c r="LUS53" s="178"/>
      <c r="LUT53" s="178"/>
      <c r="LUU53" s="178"/>
      <c r="LUV53" s="178"/>
      <c r="LUW53" s="178"/>
      <c r="LUX53" s="178"/>
      <c r="LUY53" s="178"/>
      <c r="LUZ53" s="178"/>
      <c r="LVA53" s="178"/>
      <c r="LVB53" s="178"/>
      <c r="LVC53" s="178"/>
      <c r="LVD53" s="178"/>
      <c r="LVE53" s="178"/>
      <c r="LVF53" s="178"/>
      <c r="LVG53" s="178"/>
      <c r="LVH53" s="178"/>
      <c r="LVI53" s="178"/>
      <c r="LVJ53" s="178"/>
      <c r="LVK53" s="178"/>
      <c r="LVL53" s="178"/>
      <c r="LVM53" s="178"/>
      <c r="LVN53" s="178"/>
      <c r="LVO53" s="178"/>
      <c r="LVP53" s="178"/>
      <c r="LVQ53" s="178"/>
      <c r="LVR53" s="178"/>
      <c r="LVS53" s="178"/>
      <c r="LVT53" s="178"/>
      <c r="LVU53" s="178"/>
      <c r="LVV53" s="178"/>
      <c r="LVW53" s="178"/>
      <c r="LVX53" s="178"/>
      <c r="LVY53" s="178"/>
      <c r="LVZ53" s="178"/>
      <c r="LWA53" s="178"/>
      <c r="LWB53" s="178"/>
      <c r="LWC53" s="178"/>
      <c r="LWD53" s="178"/>
      <c r="LWE53" s="178"/>
      <c r="LWF53" s="178"/>
      <c r="LWG53" s="178"/>
      <c r="LWH53" s="178"/>
      <c r="LWI53" s="178"/>
      <c r="LWJ53" s="178"/>
      <c r="LWK53" s="178"/>
      <c r="LWL53" s="178"/>
      <c r="LWM53" s="178"/>
      <c r="LWN53" s="178"/>
      <c r="LWO53" s="178"/>
      <c r="LWP53" s="178"/>
      <c r="LWQ53" s="178"/>
      <c r="LWR53" s="178"/>
      <c r="LWS53" s="178"/>
      <c r="LWT53" s="178"/>
      <c r="LWU53" s="178"/>
      <c r="LWV53" s="178"/>
      <c r="LWW53" s="178"/>
      <c r="LWX53" s="178"/>
      <c r="LWY53" s="178"/>
      <c r="LWZ53" s="178"/>
      <c r="LXA53" s="178"/>
      <c r="LXB53" s="178"/>
      <c r="LXC53" s="178"/>
      <c r="LXD53" s="178"/>
      <c r="LXE53" s="178"/>
      <c r="LXF53" s="178"/>
      <c r="LXG53" s="178"/>
      <c r="LXH53" s="178"/>
      <c r="LXI53" s="178"/>
      <c r="LXJ53" s="178"/>
      <c r="LXK53" s="178"/>
      <c r="LXL53" s="178"/>
      <c r="LXM53" s="178"/>
      <c r="LXN53" s="178"/>
      <c r="LXO53" s="178"/>
      <c r="LXP53" s="178"/>
      <c r="LXQ53" s="178"/>
      <c r="LXR53" s="178"/>
      <c r="LXS53" s="178"/>
      <c r="LXT53" s="178"/>
      <c r="LXU53" s="178"/>
      <c r="LXV53" s="178"/>
      <c r="LXW53" s="178"/>
      <c r="LXX53" s="178"/>
      <c r="LXY53" s="178"/>
      <c r="LXZ53" s="178"/>
      <c r="LYA53" s="178"/>
      <c r="LYB53" s="178"/>
      <c r="LYC53" s="178"/>
      <c r="LYD53" s="178"/>
      <c r="LYE53" s="178"/>
      <c r="LYF53" s="178"/>
      <c r="LYG53" s="178"/>
      <c r="LYH53" s="178"/>
      <c r="LYI53" s="178"/>
      <c r="LYJ53" s="178"/>
      <c r="LYK53" s="178"/>
      <c r="LYL53" s="178"/>
      <c r="LYM53" s="178"/>
      <c r="LYN53" s="178"/>
      <c r="LYO53" s="178"/>
      <c r="LYP53" s="178"/>
      <c r="LYQ53" s="178"/>
      <c r="LYR53" s="178"/>
      <c r="LYS53" s="178"/>
      <c r="LYT53" s="178"/>
      <c r="LYU53" s="178"/>
      <c r="LYV53" s="178"/>
      <c r="LYW53" s="178"/>
      <c r="LYX53" s="178"/>
      <c r="LYY53" s="178"/>
      <c r="LYZ53" s="178"/>
      <c r="LZA53" s="178"/>
      <c r="LZB53" s="178"/>
      <c r="LZC53" s="178"/>
      <c r="LZD53" s="178"/>
      <c r="LZE53" s="178"/>
      <c r="LZF53" s="178"/>
      <c r="LZG53" s="178"/>
      <c r="LZH53" s="178"/>
      <c r="LZI53" s="178"/>
      <c r="LZJ53" s="178"/>
      <c r="LZK53" s="178"/>
      <c r="LZL53" s="178"/>
      <c r="LZM53" s="178"/>
      <c r="LZN53" s="178"/>
      <c r="LZO53" s="178"/>
      <c r="LZP53" s="178"/>
      <c r="LZQ53" s="178"/>
      <c r="LZR53" s="178"/>
      <c r="LZS53" s="178"/>
      <c r="LZT53" s="178"/>
      <c r="LZU53" s="178"/>
      <c r="LZV53" s="178"/>
      <c r="LZW53" s="178"/>
      <c r="LZX53" s="178"/>
      <c r="LZY53" s="178"/>
      <c r="LZZ53" s="178"/>
      <c r="MAA53" s="178"/>
      <c r="MAB53" s="178"/>
      <c r="MAC53" s="178"/>
      <c r="MAD53" s="178"/>
      <c r="MAE53" s="178"/>
      <c r="MAF53" s="178"/>
      <c r="MAG53" s="178"/>
      <c r="MAH53" s="178"/>
      <c r="MAI53" s="178"/>
      <c r="MAJ53" s="178"/>
      <c r="MAK53" s="178"/>
      <c r="MAL53" s="178"/>
      <c r="MAM53" s="178"/>
      <c r="MAN53" s="178"/>
      <c r="MAO53" s="178"/>
      <c r="MAP53" s="178"/>
      <c r="MAQ53" s="178"/>
      <c r="MAR53" s="178"/>
      <c r="MAS53" s="178"/>
      <c r="MAT53" s="178"/>
      <c r="MAU53" s="178"/>
      <c r="MAV53" s="178"/>
      <c r="MAW53" s="178"/>
      <c r="MAX53" s="178"/>
      <c r="MAY53" s="178"/>
      <c r="MAZ53" s="178"/>
      <c r="MBA53" s="178"/>
      <c r="MBB53" s="178"/>
      <c r="MBC53" s="178"/>
      <c r="MBD53" s="178"/>
      <c r="MBE53" s="178"/>
      <c r="MBF53" s="178"/>
      <c r="MBG53" s="178"/>
      <c r="MBH53" s="178"/>
      <c r="MBI53" s="178"/>
      <c r="MBJ53" s="178"/>
      <c r="MBK53" s="178"/>
      <c r="MBL53" s="178"/>
      <c r="MBM53" s="178"/>
      <c r="MBN53" s="178"/>
      <c r="MBO53" s="178"/>
      <c r="MBP53" s="178"/>
      <c r="MBQ53" s="178"/>
      <c r="MBR53" s="178"/>
      <c r="MBS53" s="178"/>
      <c r="MBT53" s="178"/>
      <c r="MBU53" s="178"/>
      <c r="MBV53" s="178"/>
      <c r="MBW53" s="178"/>
      <c r="MBX53" s="178"/>
      <c r="MBY53" s="178"/>
      <c r="MBZ53" s="178"/>
      <c r="MCA53" s="178"/>
      <c r="MCB53" s="178"/>
      <c r="MCC53" s="178"/>
      <c r="MCD53" s="178"/>
      <c r="MCE53" s="178"/>
      <c r="MCF53" s="178"/>
      <c r="MCG53" s="178"/>
      <c r="MCH53" s="178"/>
      <c r="MCI53" s="178"/>
      <c r="MCJ53" s="178"/>
      <c r="MCK53" s="178"/>
      <c r="MCL53" s="178"/>
      <c r="MCM53" s="178"/>
      <c r="MCN53" s="178"/>
      <c r="MCO53" s="178"/>
      <c r="MCP53" s="178"/>
      <c r="MCQ53" s="178"/>
      <c r="MCR53" s="178"/>
      <c r="MCS53" s="178"/>
      <c r="MCT53" s="178"/>
      <c r="MCU53" s="178"/>
      <c r="MCV53" s="178"/>
      <c r="MCW53" s="178"/>
      <c r="MCX53" s="178"/>
      <c r="MCY53" s="178"/>
      <c r="MCZ53" s="178"/>
      <c r="MDA53" s="178"/>
      <c r="MDB53" s="178"/>
      <c r="MDC53" s="178"/>
      <c r="MDD53" s="178"/>
      <c r="MDE53" s="178"/>
      <c r="MDF53" s="178"/>
      <c r="MDG53" s="178"/>
      <c r="MDH53" s="178"/>
      <c r="MDI53" s="178"/>
      <c r="MDJ53" s="178"/>
      <c r="MDK53" s="178"/>
      <c r="MDL53" s="178"/>
      <c r="MDM53" s="178"/>
      <c r="MDN53" s="178"/>
      <c r="MDO53" s="178"/>
      <c r="MDP53" s="178"/>
      <c r="MDQ53" s="178"/>
      <c r="MDR53" s="178"/>
      <c r="MDS53" s="178"/>
      <c r="MDT53" s="178"/>
      <c r="MDU53" s="178"/>
      <c r="MDV53" s="178"/>
      <c r="MDW53" s="178"/>
      <c r="MDX53" s="178"/>
      <c r="MDY53" s="178"/>
      <c r="MDZ53" s="178"/>
      <c r="MEA53" s="178"/>
      <c r="MEB53" s="178"/>
      <c r="MEC53" s="178"/>
      <c r="MED53" s="178"/>
      <c r="MEE53" s="178"/>
      <c r="MEF53" s="178"/>
      <c r="MEG53" s="178"/>
      <c r="MEH53" s="178"/>
      <c r="MEI53" s="178"/>
      <c r="MEJ53" s="178"/>
      <c r="MEK53" s="178"/>
      <c r="MEL53" s="178"/>
      <c r="MEM53" s="178"/>
      <c r="MEN53" s="178"/>
      <c r="MEO53" s="178"/>
      <c r="MEP53" s="178"/>
      <c r="MEQ53" s="178"/>
      <c r="MER53" s="178"/>
      <c r="MES53" s="178"/>
      <c r="MET53" s="178"/>
      <c r="MEU53" s="178"/>
      <c r="MEV53" s="178"/>
      <c r="MEW53" s="178"/>
      <c r="MEX53" s="178"/>
      <c r="MEY53" s="178"/>
      <c r="MEZ53" s="178"/>
      <c r="MFA53" s="178"/>
      <c r="MFB53" s="178"/>
      <c r="MFC53" s="178"/>
      <c r="MFD53" s="178"/>
      <c r="MFE53" s="178"/>
      <c r="MFF53" s="178"/>
      <c r="MFG53" s="178"/>
      <c r="MFH53" s="178"/>
      <c r="MFI53" s="178"/>
      <c r="MFJ53" s="178"/>
      <c r="MFK53" s="178"/>
      <c r="MFL53" s="178"/>
      <c r="MFM53" s="178"/>
      <c r="MFN53" s="178"/>
      <c r="MFO53" s="178"/>
      <c r="MFP53" s="178"/>
      <c r="MFQ53" s="178"/>
      <c r="MFR53" s="178"/>
      <c r="MFS53" s="178"/>
      <c r="MFT53" s="178"/>
      <c r="MFU53" s="178"/>
      <c r="MFV53" s="178"/>
      <c r="MFW53" s="178"/>
      <c r="MFX53" s="178"/>
      <c r="MFY53" s="178"/>
      <c r="MFZ53" s="178"/>
      <c r="MGA53" s="178"/>
      <c r="MGB53" s="178"/>
      <c r="MGC53" s="178"/>
      <c r="MGD53" s="178"/>
      <c r="MGE53" s="178"/>
      <c r="MGF53" s="178"/>
      <c r="MGG53" s="178"/>
      <c r="MGH53" s="178"/>
      <c r="MGI53" s="178"/>
      <c r="MGJ53" s="178"/>
      <c r="MGK53" s="178"/>
      <c r="MGL53" s="178"/>
      <c r="MGM53" s="178"/>
      <c r="MGN53" s="178"/>
      <c r="MGO53" s="178"/>
      <c r="MGP53" s="178"/>
      <c r="MGQ53" s="178"/>
      <c r="MGR53" s="178"/>
      <c r="MGS53" s="178"/>
      <c r="MGT53" s="178"/>
      <c r="MGU53" s="178"/>
      <c r="MGV53" s="178"/>
      <c r="MGW53" s="178"/>
      <c r="MGX53" s="178"/>
      <c r="MGY53" s="178"/>
      <c r="MGZ53" s="178"/>
      <c r="MHA53" s="178"/>
      <c r="MHB53" s="178"/>
      <c r="MHC53" s="178"/>
      <c r="MHD53" s="178"/>
      <c r="MHE53" s="178"/>
      <c r="MHF53" s="178"/>
      <c r="MHG53" s="178"/>
      <c r="MHH53" s="178"/>
      <c r="MHI53" s="178"/>
      <c r="MHJ53" s="178"/>
      <c r="MHK53" s="178"/>
      <c r="MHL53" s="178"/>
      <c r="MHM53" s="178"/>
      <c r="MHN53" s="178"/>
      <c r="MHO53" s="178"/>
      <c r="MHP53" s="178"/>
      <c r="MHQ53" s="178"/>
      <c r="MHR53" s="178"/>
      <c r="MHS53" s="178"/>
      <c r="MHT53" s="178"/>
      <c r="MHU53" s="178"/>
      <c r="MHV53" s="178"/>
      <c r="MHW53" s="178"/>
      <c r="MHX53" s="178"/>
      <c r="MHY53" s="178"/>
      <c r="MHZ53" s="178"/>
      <c r="MIA53" s="178"/>
      <c r="MIB53" s="178"/>
      <c r="MIC53" s="178"/>
      <c r="MID53" s="178"/>
      <c r="MIE53" s="178"/>
      <c r="MIF53" s="178"/>
      <c r="MIG53" s="178"/>
      <c r="MIH53" s="178"/>
      <c r="MII53" s="178"/>
      <c r="MIJ53" s="178"/>
      <c r="MIK53" s="178"/>
      <c r="MIL53" s="178"/>
      <c r="MIM53" s="178"/>
      <c r="MIN53" s="178"/>
      <c r="MIO53" s="178"/>
      <c r="MIP53" s="178"/>
      <c r="MIQ53" s="178"/>
      <c r="MIR53" s="178"/>
      <c r="MIS53" s="178"/>
      <c r="MIT53" s="178"/>
      <c r="MIU53" s="178"/>
      <c r="MIV53" s="178"/>
      <c r="MIW53" s="178"/>
      <c r="MIX53" s="178"/>
      <c r="MIY53" s="178"/>
      <c r="MIZ53" s="178"/>
      <c r="MJA53" s="178"/>
      <c r="MJB53" s="178"/>
      <c r="MJC53" s="178"/>
      <c r="MJD53" s="178"/>
      <c r="MJE53" s="178"/>
      <c r="MJF53" s="178"/>
      <c r="MJG53" s="178"/>
      <c r="MJH53" s="178"/>
      <c r="MJI53" s="178"/>
      <c r="MJJ53" s="178"/>
      <c r="MJK53" s="178"/>
      <c r="MJL53" s="178"/>
      <c r="MJM53" s="178"/>
      <c r="MJN53" s="178"/>
      <c r="MJO53" s="178"/>
      <c r="MJP53" s="178"/>
      <c r="MJQ53" s="178"/>
      <c r="MJR53" s="178"/>
      <c r="MJS53" s="178"/>
      <c r="MJT53" s="178"/>
      <c r="MJU53" s="178"/>
      <c r="MJV53" s="178"/>
      <c r="MJW53" s="178"/>
      <c r="MJX53" s="178"/>
      <c r="MJY53" s="178"/>
      <c r="MJZ53" s="178"/>
      <c r="MKA53" s="178"/>
      <c r="MKB53" s="178"/>
      <c r="MKC53" s="178"/>
      <c r="MKD53" s="178"/>
      <c r="MKE53" s="178"/>
      <c r="MKF53" s="178"/>
      <c r="MKG53" s="178"/>
      <c r="MKH53" s="178"/>
      <c r="MKI53" s="178"/>
      <c r="MKJ53" s="178"/>
      <c r="MKK53" s="178"/>
      <c r="MKL53" s="178"/>
      <c r="MKM53" s="178"/>
      <c r="MKN53" s="178"/>
      <c r="MKO53" s="178"/>
      <c r="MKP53" s="178"/>
      <c r="MKQ53" s="178"/>
      <c r="MKR53" s="178"/>
      <c r="MKS53" s="178"/>
      <c r="MKT53" s="178"/>
      <c r="MKU53" s="178"/>
      <c r="MKV53" s="178"/>
      <c r="MKW53" s="178"/>
      <c r="MKX53" s="178"/>
      <c r="MKY53" s="178"/>
      <c r="MKZ53" s="178"/>
      <c r="MLA53" s="178"/>
      <c r="MLB53" s="178"/>
      <c r="MLC53" s="178"/>
      <c r="MLD53" s="178"/>
      <c r="MLE53" s="178"/>
      <c r="MLF53" s="178"/>
      <c r="MLG53" s="178"/>
      <c r="MLH53" s="178"/>
      <c r="MLI53" s="178"/>
      <c r="MLJ53" s="178"/>
      <c r="MLK53" s="178"/>
      <c r="MLL53" s="178"/>
      <c r="MLM53" s="178"/>
      <c r="MLN53" s="178"/>
      <c r="MLO53" s="178"/>
      <c r="MLP53" s="178"/>
      <c r="MLQ53" s="178"/>
      <c r="MLR53" s="178"/>
      <c r="MLS53" s="178"/>
      <c r="MLT53" s="178"/>
      <c r="MLU53" s="178"/>
      <c r="MLV53" s="178"/>
      <c r="MLW53" s="178"/>
      <c r="MLX53" s="178"/>
      <c r="MLY53" s="178"/>
      <c r="MLZ53" s="178"/>
      <c r="MMA53" s="178"/>
      <c r="MMB53" s="178"/>
      <c r="MMC53" s="178"/>
      <c r="MMD53" s="178"/>
      <c r="MME53" s="178"/>
      <c r="MMF53" s="178"/>
      <c r="MMG53" s="178"/>
      <c r="MMH53" s="178"/>
      <c r="MMI53" s="178"/>
      <c r="MMJ53" s="178"/>
      <c r="MMK53" s="178"/>
      <c r="MML53" s="178"/>
      <c r="MMM53" s="178"/>
      <c r="MMN53" s="178"/>
      <c r="MMO53" s="178"/>
      <c r="MMP53" s="178"/>
      <c r="MMQ53" s="178"/>
      <c r="MMR53" s="178"/>
      <c r="MMS53" s="178"/>
      <c r="MMT53" s="178"/>
      <c r="MMU53" s="178"/>
      <c r="MMV53" s="178"/>
      <c r="MMW53" s="178"/>
      <c r="MMX53" s="178"/>
      <c r="MMY53" s="178"/>
      <c r="MMZ53" s="178"/>
      <c r="MNA53" s="178"/>
      <c r="MNB53" s="178"/>
      <c r="MNC53" s="178"/>
      <c r="MND53" s="178"/>
      <c r="MNE53" s="178"/>
      <c r="MNF53" s="178"/>
      <c r="MNG53" s="178"/>
      <c r="MNH53" s="178"/>
      <c r="MNI53" s="178"/>
      <c r="MNJ53" s="178"/>
      <c r="MNK53" s="178"/>
      <c r="MNL53" s="178"/>
      <c r="MNM53" s="178"/>
      <c r="MNN53" s="178"/>
      <c r="MNO53" s="178"/>
      <c r="MNP53" s="178"/>
      <c r="MNQ53" s="178"/>
      <c r="MNR53" s="178"/>
      <c r="MNS53" s="178"/>
      <c r="MNT53" s="178"/>
      <c r="MNU53" s="178"/>
      <c r="MNV53" s="178"/>
      <c r="MNW53" s="178"/>
      <c r="MNX53" s="178"/>
      <c r="MNY53" s="178"/>
      <c r="MNZ53" s="178"/>
      <c r="MOA53" s="178"/>
      <c r="MOB53" s="178"/>
      <c r="MOC53" s="178"/>
      <c r="MOD53" s="178"/>
      <c r="MOE53" s="178"/>
      <c r="MOF53" s="178"/>
      <c r="MOG53" s="178"/>
      <c r="MOH53" s="178"/>
      <c r="MOI53" s="178"/>
      <c r="MOJ53" s="178"/>
      <c r="MOK53" s="178"/>
      <c r="MOL53" s="178"/>
      <c r="MOM53" s="178"/>
      <c r="MON53" s="178"/>
      <c r="MOO53" s="178"/>
      <c r="MOP53" s="178"/>
      <c r="MOQ53" s="178"/>
      <c r="MOR53" s="178"/>
      <c r="MOS53" s="178"/>
      <c r="MOT53" s="178"/>
      <c r="MOU53" s="178"/>
      <c r="MOV53" s="178"/>
      <c r="MOW53" s="178"/>
      <c r="MOX53" s="178"/>
      <c r="MOY53" s="178"/>
      <c r="MOZ53" s="178"/>
      <c r="MPA53" s="178"/>
      <c r="MPB53" s="178"/>
      <c r="MPC53" s="178"/>
      <c r="MPD53" s="178"/>
      <c r="MPE53" s="178"/>
      <c r="MPF53" s="178"/>
      <c r="MPG53" s="178"/>
      <c r="MPH53" s="178"/>
      <c r="MPI53" s="178"/>
      <c r="MPJ53" s="178"/>
      <c r="MPK53" s="178"/>
      <c r="MPL53" s="178"/>
      <c r="MPM53" s="178"/>
      <c r="MPN53" s="178"/>
      <c r="MPO53" s="178"/>
      <c r="MPP53" s="178"/>
      <c r="MPQ53" s="178"/>
      <c r="MPR53" s="178"/>
      <c r="MPS53" s="178"/>
      <c r="MPT53" s="178"/>
      <c r="MPU53" s="178"/>
      <c r="MPV53" s="178"/>
      <c r="MPW53" s="178"/>
      <c r="MPX53" s="178"/>
      <c r="MPY53" s="178"/>
      <c r="MPZ53" s="178"/>
      <c r="MQA53" s="178"/>
      <c r="MQB53" s="178"/>
      <c r="MQC53" s="178"/>
      <c r="MQD53" s="178"/>
      <c r="MQE53" s="178"/>
      <c r="MQF53" s="178"/>
      <c r="MQG53" s="178"/>
      <c r="MQH53" s="178"/>
      <c r="MQI53" s="178"/>
      <c r="MQJ53" s="178"/>
      <c r="MQK53" s="178"/>
      <c r="MQL53" s="178"/>
      <c r="MQM53" s="178"/>
      <c r="MQN53" s="178"/>
      <c r="MQO53" s="178"/>
      <c r="MQP53" s="178"/>
      <c r="MQQ53" s="178"/>
      <c r="MQR53" s="178"/>
      <c r="MQS53" s="178"/>
      <c r="MQT53" s="178"/>
      <c r="MQU53" s="178"/>
      <c r="MQV53" s="178"/>
      <c r="MQW53" s="178"/>
      <c r="MQX53" s="178"/>
      <c r="MQY53" s="178"/>
      <c r="MQZ53" s="178"/>
      <c r="MRA53" s="178"/>
      <c r="MRB53" s="178"/>
      <c r="MRC53" s="178"/>
      <c r="MRD53" s="178"/>
      <c r="MRE53" s="178"/>
      <c r="MRF53" s="178"/>
      <c r="MRG53" s="178"/>
      <c r="MRH53" s="178"/>
      <c r="MRI53" s="178"/>
      <c r="MRJ53" s="178"/>
      <c r="MRK53" s="178"/>
      <c r="MRL53" s="178"/>
      <c r="MRM53" s="178"/>
      <c r="MRN53" s="178"/>
      <c r="MRO53" s="178"/>
      <c r="MRP53" s="178"/>
      <c r="MRQ53" s="178"/>
      <c r="MRR53" s="178"/>
      <c r="MRS53" s="178"/>
      <c r="MRT53" s="178"/>
      <c r="MRU53" s="178"/>
      <c r="MRV53" s="178"/>
      <c r="MRW53" s="178"/>
      <c r="MRX53" s="178"/>
      <c r="MRY53" s="178"/>
      <c r="MRZ53" s="178"/>
      <c r="MSA53" s="178"/>
      <c r="MSB53" s="178"/>
      <c r="MSC53" s="178"/>
      <c r="MSD53" s="178"/>
      <c r="MSE53" s="178"/>
      <c r="MSF53" s="178"/>
      <c r="MSG53" s="178"/>
      <c r="MSH53" s="178"/>
      <c r="MSI53" s="178"/>
      <c r="MSJ53" s="178"/>
      <c r="MSK53" s="178"/>
      <c r="MSL53" s="178"/>
      <c r="MSM53" s="178"/>
      <c r="MSN53" s="178"/>
      <c r="MSO53" s="178"/>
      <c r="MSP53" s="178"/>
      <c r="MSQ53" s="178"/>
      <c r="MSR53" s="178"/>
      <c r="MSS53" s="178"/>
      <c r="MST53" s="178"/>
      <c r="MSU53" s="178"/>
      <c r="MSV53" s="178"/>
      <c r="MSW53" s="178"/>
      <c r="MSX53" s="178"/>
      <c r="MSY53" s="178"/>
      <c r="MSZ53" s="178"/>
      <c r="MTA53" s="178"/>
      <c r="MTB53" s="178"/>
      <c r="MTC53" s="178"/>
      <c r="MTD53" s="178"/>
      <c r="MTE53" s="178"/>
      <c r="MTF53" s="178"/>
      <c r="MTG53" s="178"/>
      <c r="MTH53" s="178"/>
      <c r="MTI53" s="178"/>
      <c r="MTJ53" s="178"/>
      <c r="MTK53" s="178"/>
      <c r="MTL53" s="178"/>
      <c r="MTM53" s="178"/>
      <c r="MTN53" s="178"/>
      <c r="MTO53" s="178"/>
      <c r="MTP53" s="178"/>
      <c r="MTQ53" s="178"/>
      <c r="MTR53" s="178"/>
      <c r="MTS53" s="178"/>
      <c r="MTT53" s="178"/>
      <c r="MTU53" s="178"/>
      <c r="MTV53" s="178"/>
      <c r="MTW53" s="178"/>
      <c r="MTX53" s="178"/>
      <c r="MTY53" s="178"/>
      <c r="MTZ53" s="178"/>
      <c r="MUA53" s="178"/>
      <c r="MUB53" s="178"/>
      <c r="MUC53" s="178"/>
      <c r="MUD53" s="178"/>
      <c r="MUE53" s="178"/>
      <c r="MUF53" s="178"/>
      <c r="MUG53" s="178"/>
      <c r="MUH53" s="178"/>
      <c r="MUI53" s="178"/>
      <c r="MUJ53" s="178"/>
      <c r="MUK53" s="178"/>
      <c r="MUL53" s="178"/>
      <c r="MUM53" s="178"/>
      <c r="MUN53" s="178"/>
      <c r="MUO53" s="178"/>
      <c r="MUP53" s="178"/>
      <c r="MUQ53" s="178"/>
      <c r="MUR53" s="178"/>
      <c r="MUS53" s="178"/>
      <c r="MUT53" s="178"/>
      <c r="MUU53" s="178"/>
      <c r="MUV53" s="178"/>
      <c r="MUW53" s="178"/>
      <c r="MUX53" s="178"/>
      <c r="MUY53" s="178"/>
      <c r="MUZ53" s="178"/>
      <c r="MVA53" s="178"/>
      <c r="MVB53" s="178"/>
      <c r="MVC53" s="178"/>
      <c r="MVD53" s="178"/>
      <c r="MVE53" s="178"/>
      <c r="MVF53" s="178"/>
      <c r="MVG53" s="178"/>
      <c r="MVH53" s="178"/>
      <c r="MVI53" s="178"/>
      <c r="MVJ53" s="178"/>
      <c r="MVK53" s="178"/>
      <c r="MVL53" s="178"/>
      <c r="MVM53" s="178"/>
      <c r="MVN53" s="178"/>
      <c r="MVO53" s="178"/>
      <c r="MVP53" s="178"/>
      <c r="MVQ53" s="178"/>
      <c r="MVR53" s="178"/>
      <c r="MVS53" s="178"/>
      <c r="MVT53" s="178"/>
      <c r="MVU53" s="178"/>
      <c r="MVV53" s="178"/>
      <c r="MVW53" s="178"/>
      <c r="MVX53" s="178"/>
      <c r="MVY53" s="178"/>
      <c r="MVZ53" s="178"/>
      <c r="MWA53" s="178"/>
      <c r="MWB53" s="178"/>
      <c r="MWC53" s="178"/>
      <c r="MWD53" s="178"/>
      <c r="MWE53" s="178"/>
      <c r="MWF53" s="178"/>
      <c r="MWG53" s="178"/>
      <c r="MWH53" s="178"/>
      <c r="MWI53" s="178"/>
      <c r="MWJ53" s="178"/>
      <c r="MWK53" s="178"/>
      <c r="MWL53" s="178"/>
      <c r="MWM53" s="178"/>
      <c r="MWN53" s="178"/>
      <c r="MWO53" s="178"/>
      <c r="MWP53" s="178"/>
      <c r="MWQ53" s="178"/>
      <c r="MWR53" s="178"/>
      <c r="MWS53" s="178"/>
      <c r="MWT53" s="178"/>
      <c r="MWU53" s="178"/>
      <c r="MWV53" s="178"/>
      <c r="MWW53" s="178"/>
      <c r="MWX53" s="178"/>
      <c r="MWY53" s="178"/>
      <c r="MWZ53" s="178"/>
      <c r="MXA53" s="178"/>
      <c r="MXB53" s="178"/>
      <c r="MXC53" s="178"/>
      <c r="MXD53" s="178"/>
      <c r="MXE53" s="178"/>
      <c r="MXF53" s="178"/>
      <c r="MXG53" s="178"/>
      <c r="MXH53" s="178"/>
      <c r="MXI53" s="178"/>
      <c r="MXJ53" s="178"/>
      <c r="MXK53" s="178"/>
      <c r="MXL53" s="178"/>
      <c r="MXM53" s="178"/>
      <c r="MXN53" s="178"/>
      <c r="MXO53" s="178"/>
      <c r="MXP53" s="178"/>
      <c r="MXQ53" s="178"/>
      <c r="MXR53" s="178"/>
      <c r="MXS53" s="178"/>
      <c r="MXT53" s="178"/>
      <c r="MXU53" s="178"/>
      <c r="MXV53" s="178"/>
      <c r="MXW53" s="178"/>
      <c r="MXX53" s="178"/>
      <c r="MXY53" s="178"/>
      <c r="MXZ53" s="178"/>
      <c r="MYA53" s="178"/>
      <c r="MYB53" s="178"/>
      <c r="MYC53" s="178"/>
      <c r="MYD53" s="178"/>
      <c r="MYE53" s="178"/>
      <c r="MYF53" s="178"/>
      <c r="MYG53" s="178"/>
      <c r="MYH53" s="178"/>
      <c r="MYI53" s="178"/>
      <c r="MYJ53" s="178"/>
      <c r="MYK53" s="178"/>
      <c r="MYL53" s="178"/>
      <c r="MYM53" s="178"/>
      <c r="MYN53" s="178"/>
      <c r="MYO53" s="178"/>
      <c r="MYP53" s="178"/>
      <c r="MYQ53" s="178"/>
      <c r="MYR53" s="178"/>
      <c r="MYS53" s="178"/>
      <c r="MYT53" s="178"/>
      <c r="MYU53" s="178"/>
      <c r="MYV53" s="178"/>
      <c r="MYW53" s="178"/>
      <c r="MYX53" s="178"/>
      <c r="MYY53" s="178"/>
      <c r="MYZ53" s="178"/>
      <c r="MZA53" s="178"/>
      <c r="MZB53" s="178"/>
      <c r="MZC53" s="178"/>
      <c r="MZD53" s="178"/>
      <c r="MZE53" s="178"/>
      <c r="MZF53" s="178"/>
      <c r="MZG53" s="178"/>
      <c r="MZH53" s="178"/>
      <c r="MZI53" s="178"/>
      <c r="MZJ53" s="178"/>
      <c r="MZK53" s="178"/>
      <c r="MZL53" s="178"/>
      <c r="MZM53" s="178"/>
      <c r="MZN53" s="178"/>
      <c r="MZO53" s="178"/>
      <c r="MZP53" s="178"/>
      <c r="MZQ53" s="178"/>
      <c r="MZR53" s="178"/>
      <c r="MZS53" s="178"/>
      <c r="MZT53" s="178"/>
      <c r="MZU53" s="178"/>
      <c r="MZV53" s="178"/>
      <c r="MZW53" s="178"/>
      <c r="MZX53" s="178"/>
      <c r="MZY53" s="178"/>
      <c r="MZZ53" s="178"/>
      <c r="NAA53" s="178"/>
      <c r="NAB53" s="178"/>
      <c r="NAC53" s="178"/>
      <c r="NAD53" s="178"/>
      <c r="NAE53" s="178"/>
      <c r="NAF53" s="178"/>
      <c r="NAG53" s="178"/>
      <c r="NAH53" s="178"/>
      <c r="NAI53" s="178"/>
      <c r="NAJ53" s="178"/>
      <c r="NAK53" s="178"/>
      <c r="NAL53" s="178"/>
      <c r="NAM53" s="178"/>
      <c r="NAN53" s="178"/>
      <c r="NAO53" s="178"/>
      <c r="NAP53" s="178"/>
      <c r="NAQ53" s="178"/>
      <c r="NAR53" s="178"/>
      <c r="NAS53" s="178"/>
      <c r="NAT53" s="178"/>
      <c r="NAU53" s="178"/>
      <c r="NAV53" s="178"/>
      <c r="NAW53" s="178"/>
      <c r="NAX53" s="178"/>
      <c r="NAY53" s="178"/>
      <c r="NAZ53" s="178"/>
      <c r="NBA53" s="178"/>
      <c r="NBB53" s="178"/>
      <c r="NBC53" s="178"/>
      <c r="NBD53" s="178"/>
      <c r="NBE53" s="178"/>
      <c r="NBF53" s="178"/>
      <c r="NBG53" s="178"/>
      <c r="NBH53" s="178"/>
      <c r="NBI53" s="178"/>
      <c r="NBJ53" s="178"/>
      <c r="NBK53" s="178"/>
      <c r="NBL53" s="178"/>
      <c r="NBM53" s="178"/>
      <c r="NBN53" s="178"/>
      <c r="NBO53" s="178"/>
      <c r="NBP53" s="178"/>
      <c r="NBQ53" s="178"/>
      <c r="NBR53" s="178"/>
      <c r="NBS53" s="178"/>
      <c r="NBT53" s="178"/>
      <c r="NBU53" s="178"/>
      <c r="NBV53" s="178"/>
      <c r="NBW53" s="178"/>
      <c r="NBX53" s="178"/>
      <c r="NBY53" s="178"/>
      <c r="NBZ53" s="178"/>
      <c r="NCA53" s="178"/>
      <c r="NCB53" s="178"/>
      <c r="NCC53" s="178"/>
      <c r="NCD53" s="178"/>
      <c r="NCE53" s="178"/>
      <c r="NCF53" s="178"/>
      <c r="NCG53" s="178"/>
      <c r="NCH53" s="178"/>
      <c r="NCI53" s="178"/>
      <c r="NCJ53" s="178"/>
      <c r="NCK53" s="178"/>
      <c r="NCL53" s="178"/>
      <c r="NCM53" s="178"/>
      <c r="NCN53" s="178"/>
      <c r="NCO53" s="178"/>
      <c r="NCP53" s="178"/>
      <c r="NCQ53" s="178"/>
      <c r="NCR53" s="178"/>
      <c r="NCS53" s="178"/>
      <c r="NCT53" s="178"/>
      <c r="NCU53" s="178"/>
      <c r="NCV53" s="178"/>
      <c r="NCW53" s="178"/>
      <c r="NCX53" s="178"/>
      <c r="NCY53" s="178"/>
      <c r="NCZ53" s="178"/>
      <c r="NDA53" s="178"/>
      <c r="NDB53" s="178"/>
      <c r="NDC53" s="178"/>
      <c r="NDD53" s="178"/>
      <c r="NDE53" s="178"/>
      <c r="NDF53" s="178"/>
      <c r="NDG53" s="178"/>
      <c r="NDH53" s="178"/>
      <c r="NDI53" s="178"/>
      <c r="NDJ53" s="178"/>
      <c r="NDK53" s="178"/>
      <c r="NDL53" s="178"/>
      <c r="NDM53" s="178"/>
      <c r="NDN53" s="178"/>
      <c r="NDO53" s="178"/>
      <c r="NDP53" s="178"/>
      <c r="NDQ53" s="178"/>
      <c r="NDR53" s="178"/>
      <c r="NDS53" s="178"/>
      <c r="NDT53" s="178"/>
      <c r="NDU53" s="178"/>
      <c r="NDV53" s="178"/>
      <c r="NDW53" s="178"/>
      <c r="NDX53" s="178"/>
      <c r="NDY53" s="178"/>
      <c r="NDZ53" s="178"/>
      <c r="NEA53" s="178"/>
      <c r="NEB53" s="178"/>
      <c r="NEC53" s="178"/>
      <c r="NED53" s="178"/>
      <c r="NEE53" s="178"/>
      <c r="NEF53" s="178"/>
      <c r="NEG53" s="178"/>
      <c r="NEH53" s="178"/>
      <c r="NEI53" s="178"/>
      <c r="NEJ53" s="178"/>
      <c r="NEK53" s="178"/>
      <c r="NEL53" s="178"/>
      <c r="NEM53" s="178"/>
      <c r="NEN53" s="178"/>
      <c r="NEO53" s="178"/>
      <c r="NEP53" s="178"/>
      <c r="NEQ53" s="178"/>
      <c r="NER53" s="178"/>
      <c r="NES53" s="178"/>
      <c r="NET53" s="178"/>
      <c r="NEU53" s="178"/>
      <c r="NEV53" s="178"/>
      <c r="NEW53" s="178"/>
      <c r="NEX53" s="178"/>
      <c r="NEY53" s="178"/>
      <c r="NEZ53" s="178"/>
      <c r="NFA53" s="178"/>
      <c r="NFB53" s="178"/>
      <c r="NFC53" s="178"/>
      <c r="NFD53" s="178"/>
      <c r="NFE53" s="178"/>
      <c r="NFF53" s="178"/>
      <c r="NFG53" s="178"/>
      <c r="NFH53" s="178"/>
      <c r="NFI53" s="178"/>
      <c r="NFJ53" s="178"/>
      <c r="NFK53" s="178"/>
      <c r="NFL53" s="178"/>
      <c r="NFM53" s="178"/>
      <c r="NFN53" s="178"/>
      <c r="NFO53" s="178"/>
      <c r="NFP53" s="178"/>
      <c r="NFQ53" s="178"/>
      <c r="NFR53" s="178"/>
      <c r="NFS53" s="178"/>
      <c r="NFT53" s="178"/>
      <c r="NFU53" s="178"/>
      <c r="NFV53" s="178"/>
      <c r="NFW53" s="178"/>
      <c r="NFX53" s="178"/>
      <c r="NFY53" s="178"/>
      <c r="NFZ53" s="178"/>
      <c r="NGA53" s="178"/>
      <c r="NGB53" s="178"/>
      <c r="NGC53" s="178"/>
      <c r="NGD53" s="178"/>
      <c r="NGE53" s="178"/>
      <c r="NGF53" s="178"/>
      <c r="NGG53" s="178"/>
      <c r="NGH53" s="178"/>
      <c r="NGI53" s="178"/>
      <c r="NGJ53" s="178"/>
      <c r="NGK53" s="178"/>
      <c r="NGL53" s="178"/>
      <c r="NGM53" s="178"/>
      <c r="NGN53" s="178"/>
      <c r="NGO53" s="178"/>
      <c r="NGP53" s="178"/>
      <c r="NGQ53" s="178"/>
      <c r="NGR53" s="178"/>
      <c r="NGS53" s="178"/>
      <c r="NGT53" s="178"/>
      <c r="NGU53" s="178"/>
      <c r="NGV53" s="178"/>
      <c r="NGW53" s="178"/>
      <c r="NGX53" s="178"/>
      <c r="NGY53" s="178"/>
      <c r="NGZ53" s="178"/>
      <c r="NHA53" s="178"/>
      <c r="NHB53" s="178"/>
      <c r="NHC53" s="178"/>
      <c r="NHD53" s="178"/>
      <c r="NHE53" s="178"/>
      <c r="NHF53" s="178"/>
      <c r="NHG53" s="178"/>
      <c r="NHH53" s="178"/>
      <c r="NHI53" s="178"/>
      <c r="NHJ53" s="178"/>
      <c r="NHK53" s="178"/>
      <c r="NHL53" s="178"/>
      <c r="NHM53" s="178"/>
      <c r="NHN53" s="178"/>
      <c r="NHO53" s="178"/>
      <c r="NHP53" s="178"/>
      <c r="NHQ53" s="178"/>
      <c r="NHR53" s="178"/>
      <c r="NHS53" s="178"/>
      <c r="NHT53" s="178"/>
      <c r="NHU53" s="178"/>
      <c r="NHV53" s="178"/>
      <c r="NHW53" s="178"/>
      <c r="NHX53" s="178"/>
      <c r="NHY53" s="178"/>
      <c r="NHZ53" s="178"/>
      <c r="NIA53" s="178"/>
      <c r="NIB53" s="178"/>
      <c r="NIC53" s="178"/>
      <c r="NID53" s="178"/>
      <c r="NIE53" s="178"/>
      <c r="NIF53" s="178"/>
      <c r="NIG53" s="178"/>
      <c r="NIH53" s="178"/>
      <c r="NII53" s="178"/>
      <c r="NIJ53" s="178"/>
      <c r="NIK53" s="178"/>
      <c r="NIL53" s="178"/>
      <c r="NIM53" s="178"/>
      <c r="NIN53" s="178"/>
      <c r="NIO53" s="178"/>
      <c r="NIP53" s="178"/>
      <c r="NIQ53" s="178"/>
      <c r="NIR53" s="178"/>
      <c r="NIS53" s="178"/>
      <c r="NIT53" s="178"/>
      <c r="NIU53" s="178"/>
      <c r="NIV53" s="178"/>
      <c r="NIW53" s="178"/>
      <c r="NIX53" s="178"/>
      <c r="NIY53" s="178"/>
      <c r="NIZ53" s="178"/>
      <c r="NJA53" s="178"/>
      <c r="NJB53" s="178"/>
      <c r="NJC53" s="178"/>
      <c r="NJD53" s="178"/>
      <c r="NJE53" s="178"/>
      <c r="NJF53" s="178"/>
      <c r="NJG53" s="178"/>
      <c r="NJH53" s="178"/>
      <c r="NJI53" s="178"/>
      <c r="NJJ53" s="178"/>
      <c r="NJK53" s="178"/>
      <c r="NJL53" s="178"/>
      <c r="NJM53" s="178"/>
      <c r="NJN53" s="178"/>
      <c r="NJO53" s="178"/>
      <c r="NJP53" s="178"/>
      <c r="NJQ53" s="178"/>
      <c r="NJR53" s="178"/>
      <c r="NJS53" s="178"/>
      <c r="NJT53" s="178"/>
      <c r="NJU53" s="178"/>
      <c r="NJV53" s="178"/>
      <c r="NJW53" s="178"/>
      <c r="NJX53" s="178"/>
      <c r="NJY53" s="178"/>
      <c r="NJZ53" s="178"/>
      <c r="NKA53" s="178"/>
      <c r="NKB53" s="178"/>
      <c r="NKC53" s="178"/>
      <c r="NKD53" s="178"/>
      <c r="NKE53" s="178"/>
      <c r="NKF53" s="178"/>
      <c r="NKG53" s="178"/>
      <c r="NKH53" s="178"/>
      <c r="NKI53" s="178"/>
      <c r="NKJ53" s="178"/>
      <c r="NKK53" s="178"/>
      <c r="NKL53" s="178"/>
      <c r="NKM53" s="178"/>
      <c r="NKN53" s="178"/>
      <c r="NKO53" s="178"/>
      <c r="NKP53" s="178"/>
      <c r="NKQ53" s="178"/>
      <c r="NKR53" s="178"/>
      <c r="NKS53" s="178"/>
      <c r="NKT53" s="178"/>
      <c r="NKU53" s="178"/>
      <c r="NKV53" s="178"/>
      <c r="NKW53" s="178"/>
      <c r="NKX53" s="178"/>
      <c r="NKY53" s="178"/>
      <c r="NKZ53" s="178"/>
      <c r="NLA53" s="178"/>
      <c r="NLB53" s="178"/>
      <c r="NLC53" s="178"/>
      <c r="NLD53" s="178"/>
      <c r="NLE53" s="178"/>
      <c r="NLF53" s="178"/>
      <c r="NLG53" s="178"/>
      <c r="NLH53" s="178"/>
      <c r="NLI53" s="178"/>
      <c r="NLJ53" s="178"/>
      <c r="NLK53" s="178"/>
      <c r="NLL53" s="178"/>
      <c r="NLM53" s="178"/>
      <c r="NLN53" s="178"/>
      <c r="NLO53" s="178"/>
      <c r="NLP53" s="178"/>
      <c r="NLQ53" s="178"/>
      <c r="NLR53" s="178"/>
      <c r="NLS53" s="178"/>
      <c r="NLT53" s="178"/>
      <c r="NLU53" s="178"/>
      <c r="NLV53" s="178"/>
      <c r="NLW53" s="178"/>
      <c r="NLX53" s="178"/>
      <c r="NLY53" s="178"/>
      <c r="NLZ53" s="178"/>
      <c r="NMA53" s="178"/>
      <c r="NMB53" s="178"/>
      <c r="NMC53" s="178"/>
      <c r="NMD53" s="178"/>
      <c r="NME53" s="178"/>
      <c r="NMF53" s="178"/>
      <c r="NMG53" s="178"/>
      <c r="NMH53" s="178"/>
      <c r="NMI53" s="178"/>
      <c r="NMJ53" s="178"/>
      <c r="NMK53" s="178"/>
      <c r="NML53" s="178"/>
      <c r="NMM53" s="178"/>
      <c r="NMN53" s="178"/>
      <c r="NMO53" s="178"/>
      <c r="NMP53" s="178"/>
      <c r="NMQ53" s="178"/>
      <c r="NMR53" s="178"/>
      <c r="NMS53" s="178"/>
      <c r="NMT53" s="178"/>
      <c r="NMU53" s="178"/>
      <c r="NMV53" s="178"/>
      <c r="NMW53" s="178"/>
      <c r="NMX53" s="178"/>
      <c r="NMY53" s="178"/>
      <c r="NMZ53" s="178"/>
      <c r="NNA53" s="178"/>
      <c r="NNB53" s="178"/>
      <c r="NNC53" s="178"/>
      <c r="NND53" s="178"/>
      <c r="NNE53" s="178"/>
      <c r="NNF53" s="178"/>
      <c r="NNG53" s="178"/>
      <c r="NNH53" s="178"/>
      <c r="NNI53" s="178"/>
      <c r="NNJ53" s="178"/>
      <c r="NNK53" s="178"/>
      <c r="NNL53" s="178"/>
      <c r="NNM53" s="178"/>
      <c r="NNN53" s="178"/>
      <c r="NNO53" s="178"/>
      <c r="NNP53" s="178"/>
      <c r="NNQ53" s="178"/>
      <c r="NNR53" s="178"/>
      <c r="NNS53" s="178"/>
      <c r="NNT53" s="178"/>
      <c r="NNU53" s="178"/>
      <c r="NNV53" s="178"/>
      <c r="NNW53" s="178"/>
      <c r="NNX53" s="178"/>
      <c r="NNY53" s="178"/>
      <c r="NNZ53" s="178"/>
      <c r="NOA53" s="178"/>
      <c r="NOB53" s="178"/>
      <c r="NOC53" s="178"/>
      <c r="NOD53" s="178"/>
      <c r="NOE53" s="178"/>
      <c r="NOF53" s="178"/>
      <c r="NOG53" s="178"/>
      <c r="NOH53" s="178"/>
      <c r="NOI53" s="178"/>
      <c r="NOJ53" s="178"/>
      <c r="NOK53" s="178"/>
      <c r="NOL53" s="178"/>
      <c r="NOM53" s="178"/>
      <c r="NON53" s="178"/>
      <c r="NOO53" s="178"/>
      <c r="NOP53" s="178"/>
      <c r="NOQ53" s="178"/>
      <c r="NOR53" s="178"/>
      <c r="NOS53" s="178"/>
      <c r="NOT53" s="178"/>
      <c r="NOU53" s="178"/>
      <c r="NOV53" s="178"/>
      <c r="NOW53" s="178"/>
      <c r="NOX53" s="178"/>
      <c r="NOY53" s="178"/>
      <c r="NOZ53" s="178"/>
      <c r="NPA53" s="178"/>
      <c r="NPB53" s="178"/>
      <c r="NPC53" s="178"/>
      <c r="NPD53" s="178"/>
      <c r="NPE53" s="178"/>
      <c r="NPF53" s="178"/>
      <c r="NPG53" s="178"/>
      <c r="NPH53" s="178"/>
      <c r="NPI53" s="178"/>
      <c r="NPJ53" s="178"/>
      <c r="NPK53" s="178"/>
      <c r="NPL53" s="178"/>
      <c r="NPM53" s="178"/>
      <c r="NPN53" s="178"/>
      <c r="NPO53" s="178"/>
      <c r="NPP53" s="178"/>
      <c r="NPQ53" s="178"/>
      <c r="NPR53" s="178"/>
      <c r="NPS53" s="178"/>
      <c r="NPT53" s="178"/>
      <c r="NPU53" s="178"/>
      <c r="NPV53" s="178"/>
      <c r="NPW53" s="178"/>
      <c r="NPX53" s="178"/>
      <c r="NPY53" s="178"/>
      <c r="NPZ53" s="178"/>
      <c r="NQA53" s="178"/>
      <c r="NQB53" s="178"/>
      <c r="NQC53" s="178"/>
      <c r="NQD53" s="178"/>
      <c r="NQE53" s="178"/>
      <c r="NQF53" s="178"/>
      <c r="NQG53" s="178"/>
      <c r="NQH53" s="178"/>
      <c r="NQI53" s="178"/>
      <c r="NQJ53" s="178"/>
      <c r="NQK53" s="178"/>
      <c r="NQL53" s="178"/>
      <c r="NQM53" s="178"/>
      <c r="NQN53" s="178"/>
      <c r="NQO53" s="178"/>
      <c r="NQP53" s="178"/>
      <c r="NQQ53" s="178"/>
      <c r="NQR53" s="178"/>
      <c r="NQS53" s="178"/>
      <c r="NQT53" s="178"/>
      <c r="NQU53" s="178"/>
      <c r="NQV53" s="178"/>
      <c r="NQW53" s="178"/>
      <c r="NQX53" s="178"/>
      <c r="NQY53" s="178"/>
      <c r="NQZ53" s="178"/>
      <c r="NRA53" s="178"/>
      <c r="NRB53" s="178"/>
      <c r="NRC53" s="178"/>
      <c r="NRD53" s="178"/>
      <c r="NRE53" s="178"/>
      <c r="NRF53" s="178"/>
      <c r="NRG53" s="178"/>
      <c r="NRH53" s="178"/>
      <c r="NRI53" s="178"/>
      <c r="NRJ53" s="178"/>
      <c r="NRK53" s="178"/>
      <c r="NRL53" s="178"/>
      <c r="NRM53" s="178"/>
      <c r="NRN53" s="178"/>
      <c r="NRO53" s="178"/>
      <c r="NRP53" s="178"/>
      <c r="NRQ53" s="178"/>
      <c r="NRR53" s="178"/>
      <c r="NRS53" s="178"/>
      <c r="NRT53" s="178"/>
      <c r="NRU53" s="178"/>
      <c r="NRV53" s="178"/>
      <c r="NRW53" s="178"/>
      <c r="NRX53" s="178"/>
      <c r="NRY53" s="178"/>
      <c r="NRZ53" s="178"/>
      <c r="NSA53" s="178"/>
      <c r="NSB53" s="178"/>
      <c r="NSC53" s="178"/>
      <c r="NSD53" s="178"/>
      <c r="NSE53" s="178"/>
      <c r="NSF53" s="178"/>
      <c r="NSG53" s="178"/>
      <c r="NSH53" s="178"/>
      <c r="NSI53" s="178"/>
      <c r="NSJ53" s="178"/>
      <c r="NSK53" s="178"/>
      <c r="NSL53" s="178"/>
      <c r="NSM53" s="178"/>
      <c r="NSN53" s="178"/>
      <c r="NSO53" s="178"/>
      <c r="NSP53" s="178"/>
      <c r="NSQ53" s="178"/>
      <c r="NSR53" s="178"/>
      <c r="NSS53" s="178"/>
      <c r="NST53" s="178"/>
      <c r="NSU53" s="178"/>
      <c r="NSV53" s="178"/>
      <c r="NSW53" s="178"/>
      <c r="NSX53" s="178"/>
      <c r="NSY53" s="178"/>
      <c r="NSZ53" s="178"/>
      <c r="NTA53" s="178"/>
      <c r="NTB53" s="178"/>
      <c r="NTC53" s="178"/>
      <c r="NTD53" s="178"/>
      <c r="NTE53" s="178"/>
      <c r="NTF53" s="178"/>
      <c r="NTG53" s="178"/>
      <c r="NTH53" s="178"/>
      <c r="NTI53" s="178"/>
      <c r="NTJ53" s="178"/>
      <c r="NTK53" s="178"/>
      <c r="NTL53" s="178"/>
      <c r="NTM53" s="178"/>
      <c r="NTN53" s="178"/>
      <c r="NTO53" s="178"/>
      <c r="NTP53" s="178"/>
      <c r="NTQ53" s="178"/>
      <c r="NTR53" s="178"/>
      <c r="NTS53" s="178"/>
      <c r="NTT53" s="178"/>
      <c r="NTU53" s="178"/>
      <c r="NTV53" s="178"/>
      <c r="NTW53" s="178"/>
      <c r="NTX53" s="178"/>
      <c r="NTY53" s="178"/>
      <c r="NTZ53" s="178"/>
      <c r="NUA53" s="178"/>
      <c r="NUB53" s="178"/>
      <c r="NUC53" s="178"/>
      <c r="NUD53" s="178"/>
      <c r="NUE53" s="178"/>
      <c r="NUF53" s="178"/>
      <c r="NUG53" s="178"/>
      <c r="NUH53" s="178"/>
      <c r="NUI53" s="178"/>
      <c r="NUJ53" s="178"/>
      <c r="NUK53" s="178"/>
      <c r="NUL53" s="178"/>
      <c r="NUM53" s="178"/>
      <c r="NUN53" s="178"/>
      <c r="NUO53" s="178"/>
      <c r="NUP53" s="178"/>
      <c r="NUQ53" s="178"/>
      <c r="NUR53" s="178"/>
      <c r="NUS53" s="178"/>
      <c r="NUT53" s="178"/>
      <c r="NUU53" s="178"/>
      <c r="NUV53" s="178"/>
      <c r="NUW53" s="178"/>
      <c r="NUX53" s="178"/>
      <c r="NUY53" s="178"/>
      <c r="NUZ53" s="178"/>
      <c r="NVA53" s="178"/>
      <c r="NVB53" s="178"/>
      <c r="NVC53" s="178"/>
      <c r="NVD53" s="178"/>
      <c r="NVE53" s="178"/>
      <c r="NVF53" s="178"/>
      <c r="NVG53" s="178"/>
      <c r="NVH53" s="178"/>
      <c r="NVI53" s="178"/>
      <c r="NVJ53" s="178"/>
      <c r="NVK53" s="178"/>
      <c r="NVL53" s="178"/>
      <c r="NVM53" s="178"/>
      <c r="NVN53" s="178"/>
      <c r="NVO53" s="178"/>
      <c r="NVP53" s="178"/>
      <c r="NVQ53" s="178"/>
      <c r="NVR53" s="178"/>
      <c r="NVS53" s="178"/>
      <c r="NVT53" s="178"/>
      <c r="NVU53" s="178"/>
      <c r="NVV53" s="178"/>
      <c r="NVW53" s="178"/>
      <c r="NVX53" s="178"/>
      <c r="NVY53" s="178"/>
      <c r="NVZ53" s="178"/>
      <c r="NWA53" s="178"/>
      <c r="NWB53" s="178"/>
      <c r="NWC53" s="178"/>
      <c r="NWD53" s="178"/>
      <c r="NWE53" s="178"/>
      <c r="NWF53" s="178"/>
      <c r="NWG53" s="178"/>
      <c r="NWH53" s="178"/>
      <c r="NWI53" s="178"/>
      <c r="NWJ53" s="178"/>
      <c r="NWK53" s="178"/>
      <c r="NWL53" s="178"/>
      <c r="NWM53" s="178"/>
      <c r="NWN53" s="178"/>
      <c r="NWO53" s="178"/>
      <c r="NWP53" s="178"/>
      <c r="NWQ53" s="178"/>
      <c r="NWR53" s="178"/>
      <c r="NWS53" s="178"/>
      <c r="NWT53" s="178"/>
      <c r="NWU53" s="178"/>
      <c r="NWV53" s="178"/>
      <c r="NWW53" s="178"/>
      <c r="NWX53" s="178"/>
      <c r="NWY53" s="178"/>
      <c r="NWZ53" s="178"/>
      <c r="NXA53" s="178"/>
      <c r="NXB53" s="178"/>
      <c r="NXC53" s="178"/>
      <c r="NXD53" s="178"/>
      <c r="NXE53" s="178"/>
      <c r="NXF53" s="178"/>
      <c r="NXG53" s="178"/>
      <c r="NXH53" s="178"/>
      <c r="NXI53" s="178"/>
      <c r="NXJ53" s="178"/>
      <c r="NXK53" s="178"/>
      <c r="NXL53" s="178"/>
      <c r="NXM53" s="178"/>
      <c r="NXN53" s="178"/>
      <c r="NXO53" s="178"/>
      <c r="NXP53" s="178"/>
      <c r="NXQ53" s="178"/>
      <c r="NXR53" s="178"/>
      <c r="NXS53" s="178"/>
      <c r="NXT53" s="178"/>
      <c r="NXU53" s="178"/>
      <c r="NXV53" s="178"/>
      <c r="NXW53" s="178"/>
      <c r="NXX53" s="178"/>
      <c r="NXY53" s="178"/>
      <c r="NXZ53" s="178"/>
      <c r="NYA53" s="178"/>
      <c r="NYB53" s="178"/>
      <c r="NYC53" s="178"/>
      <c r="NYD53" s="178"/>
      <c r="NYE53" s="178"/>
      <c r="NYF53" s="178"/>
      <c r="NYG53" s="178"/>
      <c r="NYH53" s="178"/>
      <c r="NYI53" s="178"/>
      <c r="NYJ53" s="178"/>
      <c r="NYK53" s="178"/>
      <c r="NYL53" s="178"/>
      <c r="NYM53" s="178"/>
      <c r="NYN53" s="178"/>
      <c r="NYO53" s="178"/>
      <c r="NYP53" s="178"/>
      <c r="NYQ53" s="178"/>
      <c r="NYR53" s="178"/>
      <c r="NYS53" s="178"/>
      <c r="NYT53" s="178"/>
      <c r="NYU53" s="178"/>
      <c r="NYV53" s="178"/>
      <c r="NYW53" s="178"/>
      <c r="NYX53" s="178"/>
      <c r="NYY53" s="178"/>
      <c r="NYZ53" s="178"/>
      <c r="NZA53" s="178"/>
      <c r="NZB53" s="178"/>
      <c r="NZC53" s="178"/>
      <c r="NZD53" s="178"/>
      <c r="NZE53" s="178"/>
      <c r="NZF53" s="178"/>
      <c r="NZG53" s="178"/>
      <c r="NZH53" s="178"/>
      <c r="NZI53" s="178"/>
      <c r="NZJ53" s="178"/>
      <c r="NZK53" s="178"/>
      <c r="NZL53" s="178"/>
      <c r="NZM53" s="178"/>
      <c r="NZN53" s="178"/>
      <c r="NZO53" s="178"/>
      <c r="NZP53" s="178"/>
      <c r="NZQ53" s="178"/>
      <c r="NZR53" s="178"/>
      <c r="NZS53" s="178"/>
      <c r="NZT53" s="178"/>
      <c r="NZU53" s="178"/>
      <c r="NZV53" s="178"/>
      <c r="NZW53" s="178"/>
      <c r="NZX53" s="178"/>
      <c r="NZY53" s="178"/>
      <c r="NZZ53" s="178"/>
      <c r="OAA53" s="178"/>
      <c r="OAB53" s="178"/>
      <c r="OAC53" s="178"/>
      <c r="OAD53" s="178"/>
      <c r="OAE53" s="178"/>
      <c r="OAF53" s="178"/>
      <c r="OAG53" s="178"/>
      <c r="OAH53" s="178"/>
      <c r="OAI53" s="178"/>
      <c r="OAJ53" s="178"/>
      <c r="OAK53" s="178"/>
      <c r="OAL53" s="178"/>
      <c r="OAM53" s="178"/>
      <c r="OAN53" s="178"/>
      <c r="OAO53" s="178"/>
      <c r="OAP53" s="178"/>
      <c r="OAQ53" s="178"/>
      <c r="OAR53" s="178"/>
      <c r="OAS53" s="178"/>
      <c r="OAT53" s="178"/>
      <c r="OAU53" s="178"/>
      <c r="OAV53" s="178"/>
      <c r="OAW53" s="178"/>
      <c r="OAX53" s="178"/>
      <c r="OAY53" s="178"/>
      <c r="OAZ53" s="178"/>
      <c r="OBA53" s="178"/>
      <c r="OBB53" s="178"/>
      <c r="OBC53" s="178"/>
      <c r="OBD53" s="178"/>
      <c r="OBE53" s="178"/>
      <c r="OBF53" s="178"/>
      <c r="OBG53" s="178"/>
      <c r="OBH53" s="178"/>
      <c r="OBI53" s="178"/>
      <c r="OBJ53" s="178"/>
      <c r="OBK53" s="178"/>
      <c r="OBL53" s="178"/>
      <c r="OBM53" s="178"/>
      <c r="OBN53" s="178"/>
      <c r="OBO53" s="178"/>
      <c r="OBP53" s="178"/>
      <c r="OBQ53" s="178"/>
      <c r="OBR53" s="178"/>
      <c r="OBS53" s="178"/>
      <c r="OBT53" s="178"/>
      <c r="OBU53" s="178"/>
      <c r="OBV53" s="178"/>
      <c r="OBW53" s="178"/>
      <c r="OBX53" s="178"/>
      <c r="OBY53" s="178"/>
      <c r="OBZ53" s="178"/>
      <c r="OCA53" s="178"/>
      <c r="OCB53" s="178"/>
      <c r="OCC53" s="178"/>
      <c r="OCD53" s="178"/>
      <c r="OCE53" s="178"/>
      <c r="OCF53" s="178"/>
      <c r="OCG53" s="178"/>
      <c r="OCH53" s="178"/>
      <c r="OCI53" s="178"/>
      <c r="OCJ53" s="178"/>
      <c r="OCK53" s="178"/>
      <c r="OCL53" s="178"/>
      <c r="OCM53" s="178"/>
      <c r="OCN53" s="178"/>
      <c r="OCO53" s="178"/>
      <c r="OCP53" s="178"/>
      <c r="OCQ53" s="178"/>
      <c r="OCR53" s="178"/>
      <c r="OCS53" s="178"/>
      <c r="OCT53" s="178"/>
      <c r="OCU53" s="178"/>
      <c r="OCV53" s="178"/>
      <c r="OCW53" s="178"/>
      <c r="OCX53" s="178"/>
      <c r="OCY53" s="178"/>
      <c r="OCZ53" s="178"/>
      <c r="ODA53" s="178"/>
      <c r="ODB53" s="178"/>
      <c r="ODC53" s="178"/>
      <c r="ODD53" s="178"/>
      <c r="ODE53" s="178"/>
      <c r="ODF53" s="178"/>
      <c r="ODG53" s="178"/>
      <c r="ODH53" s="178"/>
      <c r="ODI53" s="178"/>
      <c r="ODJ53" s="178"/>
      <c r="ODK53" s="178"/>
      <c r="ODL53" s="178"/>
      <c r="ODM53" s="178"/>
      <c r="ODN53" s="178"/>
      <c r="ODO53" s="178"/>
      <c r="ODP53" s="178"/>
      <c r="ODQ53" s="178"/>
      <c r="ODR53" s="178"/>
      <c r="ODS53" s="178"/>
      <c r="ODT53" s="178"/>
      <c r="ODU53" s="178"/>
      <c r="ODV53" s="178"/>
      <c r="ODW53" s="178"/>
      <c r="ODX53" s="178"/>
      <c r="ODY53" s="178"/>
      <c r="ODZ53" s="178"/>
      <c r="OEA53" s="178"/>
      <c r="OEB53" s="178"/>
      <c r="OEC53" s="178"/>
      <c r="OED53" s="178"/>
      <c r="OEE53" s="178"/>
      <c r="OEF53" s="178"/>
      <c r="OEG53" s="178"/>
      <c r="OEH53" s="178"/>
      <c r="OEI53" s="178"/>
      <c r="OEJ53" s="178"/>
      <c r="OEK53" s="178"/>
      <c r="OEL53" s="178"/>
      <c r="OEM53" s="178"/>
      <c r="OEN53" s="178"/>
      <c r="OEO53" s="178"/>
      <c r="OEP53" s="178"/>
      <c r="OEQ53" s="178"/>
      <c r="OER53" s="178"/>
      <c r="OES53" s="178"/>
      <c r="OET53" s="178"/>
      <c r="OEU53" s="178"/>
      <c r="OEV53" s="178"/>
      <c r="OEW53" s="178"/>
      <c r="OEX53" s="178"/>
      <c r="OEY53" s="178"/>
      <c r="OEZ53" s="178"/>
      <c r="OFA53" s="178"/>
      <c r="OFB53" s="178"/>
      <c r="OFC53" s="178"/>
      <c r="OFD53" s="178"/>
      <c r="OFE53" s="178"/>
      <c r="OFF53" s="178"/>
      <c r="OFG53" s="178"/>
      <c r="OFH53" s="178"/>
      <c r="OFI53" s="178"/>
      <c r="OFJ53" s="178"/>
      <c r="OFK53" s="178"/>
      <c r="OFL53" s="178"/>
      <c r="OFM53" s="178"/>
      <c r="OFN53" s="178"/>
      <c r="OFO53" s="178"/>
      <c r="OFP53" s="178"/>
      <c r="OFQ53" s="178"/>
      <c r="OFR53" s="178"/>
      <c r="OFS53" s="178"/>
      <c r="OFT53" s="178"/>
      <c r="OFU53" s="178"/>
      <c r="OFV53" s="178"/>
      <c r="OFW53" s="178"/>
      <c r="OFX53" s="178"/>
      <c r="OFY53" s="178"/>
      <c r="OFZ53" s="178"/>
      <c r="OGA53" s="178"/>
      <c r="OGB53" s="178"/>
      <c r="OGC53" s="178"/>
      <c r="OGD53" s="178"/>
      <c r="OGE53" s="178"/>
      <c r="OGF53" s="178"/>
      <c r="OGG53" s="178"/>
      <c r="OGH53" s="178"/>
      <c r="OGI53" s="178"/>
      <c r="OGJ53" s="178"/>
      <c r="OGK53" s="178"/>
      <c r="OGL53" s="178"/>
      <c r="OGM53" s="178"/>
      <c r="OGN53" s="178"/>
      <c r="OGO53" s="178"/>
      <c r="OGP53" s="178"/>
      <c r="OGQ53" s="178"/>
      <c r="OGR53" s="178"/>
      <c r="OGS53" s="178"/>
      <c r="OGT53" s="178"/>
      <c r="OGU53" s="178"/>
      <c r="OGV53" s="178"/>
      <c r="OGW53" s="178"/>
      <c r="OGX53" s="178"/>
      <c r="OGY53" s="178"/>
      <c r="OGZ53" s="178"/>
      <c r="OHA53" s="178"/>
      <c r="OHB53" s="178"/>
      <c r="OHC53" s="178"/>
      <c r="OHD53" s="178"/>
      <c r="OHE53" s="178"/>
      <c r="OHF53" s="178"/>
      <c r="OHG53" s="178"/>
      <c r="OHH53" s="178"/>
      <c r="OHI53" s="178"/>
      <c r="OHJ53" s="178"/>
      <c r="OHK53" s="178"/>
      <c r="OHL53" s="178"/>
      <c r="OHM53" s="178"/>
      <c r="OHN53" s="178"/>
      <c r="OHO53" s="178"/>
      <c r="OHP53" s="178"/>
      <c r="OHQ53" s="178"/>
      <c r="OHR53" s="178"/>
      <c r="OHS53" s="178"/>
      <c r="OHT53" s="178"/>
      <c r="OHU53" s="178"/>
      <c r="OHV53" s="178"/>
      <c r="OHW53" s="178"/>
      <c r="OHX53" s="178"/>
      <c r="OHY53" s="178"/>
      <c r="OHZ53" s="178"/>
      <c r="OIA53" s="178"/>
      <c r="OIB53" s="178"/>
      <c r="OIC53" s="178"/>
      <c r="OID53" s="178"/>
      <c r="OIE53" s="178"/>
      <c r="OIF53" s="178"/>
      <c r="OIG53" s="178"/>
      <c r="OIH53" s="178"/>
      <c r="OII53" s="178"/>
      <c r="OIJ53" s="178"/>
      <c r="OIK53" s="178"/>
      <c r="OIL53" s="178"/>
      <c r="OIM53" s="178"/>
      <c r="OIN53" s="178"/>
      <c r="OIO53" s="178"/>
      <c r="OIP53" s="178"/>
      <c r="OIQ53" s="178"/>
      <c r="OIR53" s="178"/>
      <c r="OIS53" s="178"/>
      <c r="OIT53" s="178"/>
      <c r="OIU53" s="178"/>
      <c r="OIV53" s="178"/>
      <c r="OIW53" s="178"/>
      <c r="OIX53" s="178"/>
      <c r="OIY53" s="178"/>
      <c r="OIZ53" s="178"/>
      <c r="OJA53" s="178"/>
      <c r="OJB53" s="178"/>
      <c r="OJC53" s="178"/>
      <c r="OJD53" s="178"/>
      <c r="OJE53" s="178"/>
      <c r="OJF53" s="178"/>
      <c r="OJG53" s="178"/>
      <c r="OJH53" s="178"/>
      <c r="OJI53" s="178"/>
      <c r="OJJ53" s="178"/>
      <c r="OJK53" s="178"/>
      <c r="OJL53" s="178"/>
      <c r="OJM53" s="178"/>
      <c r="OJN53" s="178"/>
      <c r="OJO53" s="178"/>
      <c r="OJP53" s="178"/>
      <c r="OJQ53" s="178"/>
      <c r="OJR53" s="178"/>
      <c r="OJS53" s="178"/>
      <c r="OJT53" s="178"/>
      <c r="OJU53" s="178"/>
      <c r="OJV53" s="178"/>
      <c r="OJW53" s="178"/>
      <c r="OJX53" s="178"/>
      <c r="OJY53" s="178"/>
      <c r="OJZ53" s="178"/>
      <c r="OKA53" s="178"/>
      <c r="OKB53" s="178"/>
      <c r="OKC53" s="178"/>
      <c r="OKD53" s="178"/>
      <c r="OKE53" s="178"/>
      <c r="OKF53" s="178"/>
      <c r="OKG53" s="178"/>
      <c r="OKH53" s="178"/>
      <c r="OKI53" s="178"/>
      <c r="OKJ53" s="178"/>
      <c r="OKK53" s="178"/>
      <c r="OKL53" s="178"/>
      <c r="OKM53" s="178"/>
      <c r="OKN53" s="178"/>
      <c r="OKO53" s="178"/>
      <c r="OKP53" s="178"/>
      <c r="OKQ53" s="178"/>
      <c r="OKR53" s="178"/>
      <c r="OKS53" s="178"/>
      <c r="OKT53" s="178"/>
      <c r="OKU53" s="178"/>
      <c r="OKV53" s="178"/>
      <c r="OKW53" s="178"/>
      <c r="OKX53" s="178"/>
      <c r="OKY53" s="178"/>
      <c r="OKZ53" s="178"/>
      <c r="OLA53" s="178"/>
      <c r="OLB53" s="178"/>
      <c r="OLC53" s="178"/>
      <c r="OLD53" s="178"/>
      <c r="OLE53" s="178"/>
      <c r="OLF53" s="178"/>
      <c r="OLG53" s="178"/>
      <c r="OLH53" s="178"/>
      <c r="OLI53" s="178"/>
      <c r="OLJ53" s="178"/>
      <c r="OLK53" s="178"/>
      <c r="OLL53" s="178"/>
      <c r="OLM53" s="178"/>
      <c r="OLN53" s="178"/>
      <c r="OLO53" s="178"/>
      <c r="OLP53" s="178"/>
      <c r="OLQ53" s="178"/>
      <c r="OLR53" s="178"/>
      <c r="OLS53" s="178"/>
      <c r="OLT53" s="178"/>
      <c r="OLU53" s="178"/>
      <c r="OLV53" s="178"/>
      <c r="OLW53" s="178"/>
      <c r="OLX53" s="178"/>
      <c r="OLY53" s="178"/>
      <c r="OLZ53" s="178"/>
      <c r="OMA53" s="178"/>
      <c r="OMB53" s="178"/>
      <c r="OMC53" s="178"/>
      <c r="OMD53" s="178"/>
      <c r="OME53" s="178"/>
      <c r="OMF53" s="178"/>
      <c r="OMG53" s="178"/>
      <c r="OMH53" s="178"/>
      <c r="OMI53" s="178"/>
      <c r="OMJ53" s="178"/>
      <c r="OMK53" s="178"/>
      <c r="OML53" s="178"/>
      <c r="OMM53" s="178"/>
      <c r="OMN53" s="178"/>
      <c r="OMO53" s="178"/>
      <c r="OMP53" s="178"/>
      <c r="OMQ53" s="178"/>
      <c r="OMR53" s="178"/>
      <c r="OMS53" s="178"/>
      <c r="OMT53" s="178"/>
      <c r="OMU53" s="178"/>
      <c r="OMV53" s="178"/>
      <c r="OMW53" s="178"/>
      <c r="OMX53" s="178"/>
      <c r="OMY53" s="178"/>
      <c r="OMZ53" s="178"/>
      <c r="ONA53" s="178"/>
      <c r="ONB53" s="178"/>
      <c r="ONC53" s="178"/>
      <c r="OND53" s="178"/>
      <c r="ONE53" s="178"/>
      <c r="ONF53" s="178"/>
      <c r="ONG53" s="178"/>
      <c r="ONH53" s="178"/>
      <c r="ONI53" s="178"/>
      <c r="ONJ53" s="178"/>
      <c r="ONK53" s="178"/>
      <c r="ONL53" s="178"/>
      <c r="ONM53" s="178"/>
      <c r="ONN53" s="178"/>
      <c r="ONO53" s="178"/>
      <c r="ONP53" s="178"/>
      <c r="ONQ53" s="178"/>
      <c r="ONR53" s="178"/>
      <c r="ONS53" s="178"/>
      <c r="ONT53" s="178"/>
      <c r="ONU53" s="178"/>
      <c r="ONV53" s="178"/>
      <c r="ONW53" s="178"/>
      <c r="ONX53" s="178"/>
      <c r="ONY53" s="178"/>
      <c r="ONZ53" s="178"/>
      <c r="OOA53" s="178"/>
      <c r="OOB53" s="178"/>
      <c r="OOC53" s="178"/>
      <c r="OOD53" s="178"/>
      <c r="OOE53" s="178"/>
      <c r="OOF53" s="178"/>
      <c r="OOG53" s="178"/>
      <c r="OOH53" s="178"/>
      <c r="OOI53" s="178"/>
      <c r="OOJ53" s="178"/>
      <c r="OOK53" s="178"/>
      <c r="OOL53" s="178"/>
      <c r="OOM53" s="178"/>
      <c r="OON53" s="178"/>
      <c r="OOO53" s="178"/>
      <c r="OOP53" s="178"/>
      <c r="OOQ53" s="178"/>
      <c r="OOR53" s="178"/>
      <c r="OOS53" s="178"/>
      <c r="OOT53" s="178"/>
      <c r="OOU53" s="178"/>
      <c r="OOV53" s="178"/>
      <c r="OOW53" s="178"/>
      <c r="OOX53" s="178"/>
      <c r="OOY53" s="178"/>
      <c r="OOZ53" s="178"/>
      <c r="OPA53" s="178"/>
      <c r="OPB53" s="178"/>
      <c r="OPC53" s="178"/>
      <c r="OPD53" s="178"/>
      <c r="OPE53" s="178"/>
      <c r="OPF53" s="178"/>
      <c r="OPG53" s="178"/>
      <c r="OPH53" s="178"/>
      <c r="OPI53" s="178"/>
      <c r="OPJ53" s="178"/>
      <c r="OPK53" s="178"/>
      <c r="OPL53" s="178"/>
      <c r="OPM53" s="178"/>
      <c r="OPN53" s="178"/>
      <c r="OPO53" s="178"/>
      <c r="OPP53" s="178"/>
      <c r="OPQ53" s="178"/>
      <c r="OPR53" s="178"/>
      <c r="OPS53" s="178"/>
      <c r="OPT53" s="178"/>
      <c r="OPU53" s="178"/>
      <c r="OPV53" s="178"/>
      <c r="OPW53" s="178"/>
      <c r="OPX53" s="178"/>
      <c r="OPY53" s="178"/>
      <c r="OPZ53" s="178"/>
      <c r="OQA53" s="178"/>
      <c r="OQB53" s="178"/>
      <c r="OQC53" s="178"/>
      <c r="OQD53" s="178"/>
      <c r="OQE53" s="178"/>
      <c r="OQF53" s="178"/>
      <c r="OQG53" s="178"/>
      <c r="OQH53" s="178"/>
      <c r="OQI53" s="178"/>
      <c r="OQJ53" s="178"/>
      <c r="OQK53" s="178"/>
      <c r="OQL53" s="178"/>
      <c r="OQM53" s="178"/>
      <c r="OQN53" s="178"/>
      <c r="OQO53" s="178"/>
      <c r="OQP53" s="178"/>
      <c r="OQQ53" s="178"/>
      <c r="OQR53" s="178"/>
      <c r="OQS53" s="178"/>
      <c r="OQT53" s="178"/>
      <c r="OQU53" s="178"/>
      <c r="OQV53" s="178"/>
      <c r="OQW53" s="178"/>
      <c r="OQX53" s="178"/>
      <c r="OQY53" s="178"/>
      <c r="OQZ53" s="178"/>
      <c r="ORA53" s="178"/>
      <c r="ORB53" s="178"/>
      <c r="ORC53" s="178"/>
      <c r="ORD53" s="178"/>
      <c r="ORE53" s="178"/>
      <c r="ORF53" s="178"/>
      <c r="ORG53" s="178"/>
      <c r="ORH53" s="178"/>
      <c r="ORI53" s="178"/>
      <c r="ORJ53" s="178"/>
      <c r="ORK53" s="178"/>
      <c r="ORL53" s="178"/>
      <c r="ORM53" s="178"/>
      <c r="ORN53" s="178"/>
      <c r="ORO53" s="178"/>
      <c r="ORP53" s="178"/>
      <c r="ORQ53" s="178"/>
      <c r="ORR53" s="178"/>
      <c r="ORS53" s="178"/>
      <c r="ORT53" s="178"/>
      <c r="ORU53" s="178"/>
      <c r="ORV53" s="178"/>
      <c r="ORW53" s="178"/>
      <c r="ORX53" s="178"/>
      <c r="ORY53" s="178"/>
      <c r="ORZ53" s="178"/>
      <c r="OSA53" s="178"/>
      <c r="OSB53" s="178"/>
      <c r="OSC53" s="178"/>
      <c r="OSD53" s="178"/>
      <c r="OSE53" s="178"/>
      <c r="OSF53" s="178"/>
      <c r="OSG53" s="178"/>
      <c r="OSH53" s="178"/>
      <c r="OSI53" s="178"/>
      <c r="OSJ53" s="178"/>
      <c r="OSK53" s="178"/>
      <c r="OSL53" s="178"/>
      <c r="OSM53" s="178"/>
      <c r="OSN53" s="178"/>
      <c r="OSO53" s="178"/>
      <c r="OSP53" s="178"/>
      <c r="OSQ53" s="178"/>
      <c r="OSR53" s="178"/>
      <c r="OSS53" s="178"/>
      <c r="OST53" s="178"/>
      <c r="OSU53" s="178"/>
      <c r="OSV53" s="178"/>
      <c r="OSW53" s="178"/>
      <c r="OSX53" s="178"/>
      <c r="OSY53" s="178"/>
      <c r="OSZ53" s="178"/>
      <c r="OTA53" s="178"/>
      <c r="OTB53" s="178"/>
      <c r="OTC53" s="178"/>
      <c r="OTD53" s="178"/>
      <c r="OTE53" s="178"/>
      <c r="OTF53" s="178"/>
      <c r="OTG53" s="178"/>
      <c r="OTH53" s="178"/>
      <c r="OTI53" s="178"/>
      <c r="OTJ53" s="178"/>
      <c r="OTK53" s="178"/>
      <c r="OTL53" s="178"/>
      <c r="OTM53" s="178"/>
      <c r="OTN53" s="178"/>
      <c r="OTO53" s="178"/>
      <c r="OTP53" s="178"/>
      <c r="OTQ53" s="178"/>
      <c r="OTR53" s="178"/>
      <c r="OTS53" s="178"/>
      <c r="OTT53" s="178"/>
      <c r="OTU53" s="178"/>
      <c r="OTV53" s="178"/>
      <c r="OTW53" s="178"/>
      <c r="OTX53" s="178"/>
      <c r="OTY53" s="178"/>
      <c r="OTZ53" s="178"/>
      <c r="OUA53" s="178"/>
      <c r="OUB53" s="178"/>
      <c r="OUC53" s="178"/>
      <c r="OUD53" s="178"/>
      <c r="OUE53" s="178"/>
      <c r="OUF53" s="178"/>
      <c r="OUG53" s="178"/>
      <c r="OUH53" s="178"/>
      <c r="OUI53" s="178"/>
      <c r="OUJ53" s="178"/>
      <c r="OUK53" s="178"/>
      <c r="OUL53" s="178"/>
      <c r="OUM53" s="178"/>
      <c r="OUN53" s="178"/>
      <c r="OUO53" s="178"/>
      <c r="OUP53" s="178"/>
      <c r="OUQ53" s="178"/>
      <c r="OUR53" s="178"/>
      <c r="OUS53" s="178"/>
      <c r="OUT53" s="178"/>
      <c r="OUU53" s="178"/>
      <c r="OUV53" s="178"/>
      <c r="OUW53" s="178"/>
      <c r="OUX53" s="178"/>
      <c r="OUY53" s="178"/>
      <c r="OUZ53" s="178"/>
      <c r="OVA53" s="178"/>
      <c r="OVB53" s="178"/>
      <c r="OVC53" s="178"/>
      <c r="OVD53" s="178"/>
      <c r="OVE53" s="178"/>
      <c r="OVF53" s="178"/>
      <c r="OVG53" s="178"/>
      <c r="OVH53" s="178"/>
      <c r="OVI53" s="178"/>
      <c r="OVJ53" s="178"/>
      <c r="OVK53" s="178"/>
      <c r="OVL53" s="178"/>
      <c r="OVM53" s="178"/>
      <c r="OVN53" s="178"/>
      <c r="OVO53" s="178"/>
      <c r="OVP53" s="178"/>
      <c r="OVQ53" s="178"/>
      <c r="OVR53" s="178"/>
      <c r="OVS53" s="178"/>
      <c r="OVT53" s="178"/>
      <c r="OVU53" s="178"/>
      <c r="OVV53" s="178"/>
      <c r="OVW53" s="178"/>
      <c r="OVX53" s="178"/>
      <c r="OVY53" s="178"/>
      <c r="OVZ53" s="178"/>
      <c r="OWA53" s="178"/>
      <c r="OWB53" s="178"/>
      <c r="OWC53" s="178"/>
      <c r="OWD53" s="178"/>
      <c r="OWE53" s="178"/>
      <c r="OWF53" s="178"/>
      <c r="OWG53" s="178"/>
      <c r="OWH53" s="178"/>
      <c r="OWI53" s="178"/>
      <c r="OWJ53" s="178"/>
      <c r="OWK53" s="178"/>
      <c r="OWL53" s="178"/>
      <c r="OWM53" s="178"/>
      <c r="OWN53" s="178"/>
      <c r="OWO53" s="178"/>
      <c r="OWP53" s="178"/>
      <c r="OWQ53" s="178"/>
      <c r="OWR53" s="178"/>
      <c r="OWS53" s="178"/>
      <c r="OWT53" s="178"/>
      <c r="OWU53" s="178"/>
      <c r="OWV53" s="178"/>
      <c r="OWW53" s="178"/>
      <c r="OWX53" s="178"/>
      <c r="OWY53" s="178"/>
      <c r="OWZ53" s="178"/>
      <c r="OXA53" s="178"/>
      <c r="OXB53" s="178"/>
      <c r="OXC53" s="178"/>
      <c r="OXD53" s="178"/>
      <c r="OXE53" s="178"/>
      <c r="OXF53" s="178"/>
      <c r="OXG53" s="178"/>
      <c r="OXH53" s="178"/>
      <c r="OXI53" s="178"/>
      <c r="OXJ53" s="178"/>
      <c r="OXK53" s="178"/>
      <c r="OXL53" s="178"/>
      <c r="OXM53" s="178"/>
      <c r="OXN53" s="178"/>
      <c r="OXO53" s="178"/>
      <c r="OXP53" s="178"/>
      <c r="OXQ53" s="178"/>
      <c r="OXR53" s="178"/>
      <c r="OXS53" s="178"/>
      <c r="OXT53" s="178"/>
      <c r="OXU53" s="178"/>
      <c r="OXV53" s="178"/>
      <c r="OXW53" s="178"/>
      <c r="OXX53" s="178"/>
      <c r="OXY53" s="178"/>
      <c r="OXZ53" s="178"/>
      <c r="OYA53" s="178"/>
      <c r="OYB53" s="178"/>
      <c r="OYC53" s="178"/>
      <c r="OYD53" s="178"/>
      <c r="OYE53" s="178"/>
      <c r="OYF53" s="178"/>
      <c r="OYG53" s="178"/>
      <c r="OYH53" s="178"/>
      <c r="OYI53" s="178"/>
      <c r="OYJ53" s="178"/>
      <c r="OYK53" s="178"/>
      <c r="OYL53" s="178"/>
      <c r="OYM53" s="178"/>
      <c r="OYN53" s="178"/>
      <c r="OYO53" s="178"/>
      <c r="OYP53" s="178"/>
      <c r="OYQ53" s="178"/>
      <c r="OYR53" s="178"/>
      <c r="OYS53" s="178"/>
      <c r="OYT53" s="178"/>
      <c r="OYU53" s="178"/>
      <c r="OYV53" s="178"/>
      <c r="OYW53" s="178"/>
      <c r="OYX53" s="178"/>
      <c r="OYY53" s="178"/>
      <c r="OYZ53" s="178"/>
      <c r="OZA53" s="178"/>
      <c r="OZB53" s="178"/>
      <c r="OZC53" s="178"/>
      <c r="OZD53" s="178"/>
      <c r="OZE53" s="178"/>
      <c r="OZF53" s="178"/>
      <c r="OZG53" s="178"/>
      <c r="OZH53" s="178"/>
      <c r="OZI53" s="178"/>
      <c r="OZJ53" s="178"/>
      <c r="OZK53" s="178"/>
      <c r="OZL53" s="178"/>
      <c r="OZM53" s="178"/>
      <c r="OZN53" s="178"/>
      <c r="OZO53" s="178"/>
      <c r="OZP53" s="178"/>
      <c r="OZQ53" s="178"/>
      <c r="OZR53" s="178"/>
      <c r="OZS53" s="178"/>
      <c r="OZT53" s="178"/>
      <c r="OZU53" s="178"/>
      <c r="OZV53" s="178"/>
      <c r="OZW53" s="178"/>
      <c r="OZX53" s="178"/>
      <c r="OZY53" s="178"/>
      <c r="OZZ53" s="178"/>
      <c r="PAA53" s="178"/>
      <c r="PAB53" s="178"/>
      <c r="PAC53" s="178"/>
      <c r="PAD53" s="178"/>
      <c r="PAE53" s="178"/>
      <c r="PAF53" s="178"/>
      <c r="PAG53" s="178"/>
      <c r="PAH53" s="178"/>
      <c r="PAI53" s="178"/>
      <c r="PAJ53" s="178"/>
      <c r="PAK53" s="178"/>
      <c r="PAL53" s="178"/>
      <c r="PAM53" s="178"/>
      <c r="PAN53" s="178"/>
      <c r="PAO53" s="178"/>
      <c r="PAP53" s="178"/>
      <c r="PAQ53" s="178"/>
      <c r="PAR53" s="178"/>
      <c r="PAS53" s="178"/>
      <c r="PAT53" s="178"/>
      <c r="PAU53" s="178"/>
      <c r="PAV53" s="178"/>
      <c r="PAW53" s="178"/>
      <c r="PAX53" s="178"/>
      <c r="PAY53" s="178"/>
      <c r="PAZ53" s="178"/>
      <c r="PBA53" s="178"/>
      <c r="PBB53" s="178"/>
      <c r="PBC53" s="178"/>
      <c r="PBD53" s="178"/>
      <c r="PBE53" s="178"/>
      <c r="PBF53" s="178"/>
      <c r="PBG53" s="178"/>
      <c r="PBH53" s="178"/>
      <c r="PBI53" s="178"/>
      <c r="PBJ53" s="178"/>
      <c r="PBK53" s="178"/>
      <c r="PBL53" s="178"/>
      <c r="PBM53" s="178"/>
      <c r="PBN53" s="178"/>
      <c r="PBO53" s="178"/>
      <c r="PBP53" s="178"/>
      <c r="PBQ53" s="178"/>
      <c r="PBR53" s="178"/>
      <c r="PBS53" s="178"/>
      <c r="PBT53" s="178"/>
      <c r="PBU53" s="178"/>
      <c r="PBV53" s="178"/>
      <c r="PBW53" s="178"/>
      <c r="PBX53" s="178"/>
      <c r="PBY53" s="178"/>
      <c r="PBZ53" s="178"/>
      <c r="PCA53" s="178"/>
      <c r="PCB53" s="178"/>
      <c r="PCC53" s="178"/>
      <c r="PCD53" s="178"/>
      <c r="PCE53" s="178"/>
      <c r="PCF53" s="178"/>
      <c r="PCG53" s="178"/>
      <c r="PCH53" s="178"/>
      <c r="PCI53" s="178"/>
      <c r="PCJ53" s="178"/>
      <c r="PCK53" s="178"/>
      <c r="PCL53" s="178"/>
      <c r="PCM53" s="178"/>
      <c r="PCN53" s="178"/>
      <c r="PCO53" s="178"/>
      <c r="PCP53" s="178"/>
      <c r="PCQ53" s="178"/>
      <c r="PCR53" s="178"/>
      <c r="PCS53" s="178"/>
      <c r="PCT53" s="178"/>
      <c r="PCU53" s="178"/>
      <c r="PCV53" s="178"/>
      <c r="PCW53" s="178"/>
      <c r="PCX53" s="178"/>
      <c r="PCY53" s="178"/>
      <c r="PCZ53" s="178"/>
      <c r="PDA53" s="178"/>
      <c r="PDB53" s="178"/>
      <c r="PDC53" s="178"/>
      <c r="PDD53" s="178"/>
      <c r="PDE53" s="178"/>
      <c r="PDF53" s="178"/>
      <c r="PDG53" s="178"/>
      <c r="PDH53" s="178"/>
      <c r="PDI53" s="178"/>
      <c r="PDJ53" s="178"/>
      <c r="PDK53" s="178"/>
      <c r="PDL53" s="178"/>
      <c r="PDM53" s="178"/>
      <c r="PDN53" s="178"/>
      <c r="PDO53" s="178"/>
      <c r="PDP53" s="178"/>
      <c r="PDQ53" s="178"/>
      <c r="PDR53" s="178"/>
      <c r="PDS53" s="178"/>
      <c r="PDT53" s="178"/>
      <c r="PDU53" s="178"/>
      <c r="PDV53" s="178"/>
      <c r="PDW53" s="178"/>
      <c r="PDX53" s="178"/>
      <c r="PDY53" s="178"/>
      <c r="PDZ53" s="178"/>
      <c r="PEA53" s="178"/>
      <c r="PEB53" s="178"/>
      <c r="PEC53" s="178"/>
      <c r="PED53" s="178"/>
      <c r="PEE53" s="178"/>
      <c r="PEF53" s="178"/>
      <c r="PEG53" s="178"/>
      <c r="PEH53" s="178"/>
      <c r="PEI53" s="178"/>
      <c r="PEJ53" s="178"/>
      <c r="PEK53" s="178"/>
      <c r="PEL53" s="178"/>
      <c r="PEM53" s="178"/>
      <c r="PEN53" s="178"/>
      <c r="PEO53" s="178"/>
      <c r="PEP53" s="178"/>
      <c r="PEQ53" s="178"/>
      <c r="PER53" s="178"/>
      <c r="PES53" s="178"/>
      <c r="PET53" s="178"/>
      <c r="PEU53" s="178"/>
      <c r="PEV53" s="178"/>
      <c r="PEW53" s="178"/>
      <c r="PEX53" s="178"/>
      <c r="PEY53" s="178"/>
      <c r="PEZ53" s="178"/>
      <c r="PFA53" s="178"/>
      <c r="PFB53" s="178"/>
      <c r="PFC53" s="178"/>
      <c r="PFD53" s="178"/>
      <c r="PFE53" s="178"/>
      <c r="PFF53" s="178"/>
      <c r="PFG53" s="178"/>
      <c r="PFH53" s="178"/>
      <c r="PFI53" s="178"/>
      <c r="PFJ53" s="178"/>
      <c r="PFK53" s="178"/>
      <c r="PFL53" s="178"/>
      <c r="PFM53" s="178"/>
      <c r="PFN53" s="178"/>
      <c r="PFO53" s="178"/>
      <c r="PFP53" s="178"/>
      <c r="PFQ53" s="178"/>
      <c r="PFR53" s="178"/>
      <c r="PFS53" s="178"/>
      <c r="PFT53" s="178"/>
      <c r="PFU53" s="178"/>
      <c r="PFV53" s="178"/>
      <c r="PFW53" s="178"/>
      <c r="PFX53" s="178"/>
      <c r="PFY53" s="178"/>
      <c r="PFZ53" s="178"/>
      <c r="PGA53" s="178"/>
      <c r="PGB53" s="178"/>
      <c r="PGC53" s="178"/>
      <c r="PGD53" s="178"/>
      <c r="PGE53" s="178"/>
      <c r="PGF53" s="178"/>
      <c r="PGG53" s="178"/>
      <c r="PGH53" s="178"/>
      <c r="PGI53" s="178"/>
      <c r="PGJ53" s="178"/>
      <c r="PGK53" s="178"/>
      <c r="PGL53" s="178"/>
      <c r="PGM53" s="178"/>
      <c r="PGN53" s="178"/>
      <c r="PGO53" s="178"/>
      <c r="PGP53" s="178"/>
      <c r="PGQ53" s="178"/>
      <c r="PGR53" s="178"/>
      <c r="PGS53" s="178"/>
      <c r="PGT53" s="178"/>
      <c r="PGU53" s="178"/>
      <c r="PGV53" s="178"/>
      <c r="PGW53" s="178"/>
      <c r="PGX53" s="178"/>
      <c r="PGY53" s="178"/>
      <c r="PGZ53" s="178"/>
      <c r="PHA53" s="178"/>
      <c r="PHB53" s="178"/>
      <c r="PHC53" s="178"/>
      <c r="PHD53" s="178"/>
      <c r="PHE53" s="178"/>
      <c r="PHF53" s="178"/>
      <c r="PHG53" s="178"/>
      <c r="PHH53" s="178"/>
      <c r="PHI53" s="178"/>
      <c r="PHJ53" s="178"/>
      <c r="PHK53" s="178"/>
      <c r="PHL53" s="178"/>
      <c r="PHM53" s="178"/>
      <c r="PHN53" s="178"/>
      <c r="PHO53" s="178"/>
      <c r="PHP53" s="178"/>
      <c r="PHQ53" s="178"/>
      <c r="PHR53" s="178"/>
      <c r="PHS53" s="178"/>
      <c r="PHT53" s="178"/>
      <c r="PHU53" s="178"/>
      <c r="PHV53" s="178"/>
      <c r="PHW53" s="178"/>
      <c r="PHX53" s="178"/>
      <c r="PHY53" s="178"/>
      <c r="PHZ53" s="178"/>
      <c r="PIA53" s="178"/>
      <c r="PIB53" s="178"/>
      <c r="PIC53" s="178"/>
      <c r="PID53" s="178"/>
      <c r="PIE53" s="178"/>
      <c r="PIF53" s="178"/>
      <c r="PIG53" s="178"/>
      <c r="PIH53" s="178"/>
      <c r="PII53" s="178"/>
      <c r="PIJ53" s="178"/>
      <c r="PIK53" s="178"/>
      <c r="PIL53" s="178"/>
      <c r="PIM53" s="178"/>
      <c r="PIN53" s="178"/>
      <c r="PIO53" s="178"/>
      <c r="PIP53" s="178"/>
      <c r="PIQ53" s="178"/>
      <c r="PIR53" s="178"/>
      <c r="PIS53" s="178"/>
      <c r="PIT53" s="178"/>
      <c r="PIU53" s="178"/>
      <c r="PIV53" s="178"/>
      <c r="PIW53" s="178"/>
      <c r="PIX53" s="178"/>
      <c r="PIY53" s="178"/>
      <c r="PIZ53" s="178"/>
      <c r="PJA53" s="178"/>
      <c r="PJB53" s="178"/>
      <c r="PJC53" s="178"/>
      <c r="PJD53" s="178"/>
      <c r="PJE53" s="178"/>
      <c r="PJF53" s="178"/>
      <c r="PJG53" s="178"/>
      <c r="PJH53" s="178"/>
      <c r="PJI53" s="178"/>
      <c r="PJJ53" s="178"/>
      <c r="PJK53" s="178"/>
      <c r="PJL53" s="178"/>
      <c r="PJM53" s="178"/>
      <c r="PJN53" s="178"/>
      <c r="PJO53" s="178"/>
      <c r="PJP53" s="178"/>
      <c r="PJQ53" s="178"/>
      <c r="PJR53" s="178"/>
      <c r="PJS53" s="178"/>
      <c r="PJT53" s="178"/>
      <c r="PJU53" s="178"/>
      <c r="PJV53" s="178"/>
      <c r="PJW53" s="178"/>
      <c r="PJX53" s="178"/>
      <c r="PJY53" s="178"/>
      <c r="PJZ53" s="178"/>
      <c r="PKA53" s="178"/>
      <c r="PKB53" s="178"/>
      <c r="PKC53" s="178"/>
      <c r="PKD53" s="178"/>
      <c r="PKE53" s="178"/>
      <c r="PKF53" s="178"/>
      <c r="PKG53" s="178"/>
      <c r="PKH53" s="178"/>
      <c r="PKI53" s="178"/>
      <c r="PKJ53" s="178"/>
      <c r="PKK53" s="178"/>
      <c r="PKL53" s="178"/>
      <c r="PKM53" s="178"/>
      <c r="PKN53" s="178"/>
      <c r="PKO53" s="178"/>
      <c r="PKP53" s="178"/>
      <c r="PKQ53" s="178"/>
      <c r="PKR53" s="178"/>
      <c r="PKS53" s="178"/>
      <c r="PKT53" s="178"/>
      <c r="PKU53" s="178"/>
      <c r="PKV53" s="178"/>
      <c r="PKW53" s="178"/>
      <c r="PKX53" s="178"/>
      <c r="PKY53" s="178"/>
      <c r="PKZ53" s="178"/>
      <c r="PLA53" s="178"/>
      <c r="PLB53" s="178"/>
      <c r="PLC53" s="178"/>
      <c r="PLD53" s="178"/>
      <c r="PLE53" s="178"/>
      <c r="PLF53" s="178"/>
      <c r="PLG53" s="178"/>
      <c r="PLH53" s="178"/>
      <c r="PLI53" s="178"/>
      <c r="PLJ53" s="178"/>
      <c r="PLK53" s="178"/>
      <c r="PLL53" s="178"/>
      <c r="PLM53" s="178"/>
      <c r="PLN53" s="178"/>
      <c r="PLO53" s="178"/>
      <c r="PLP53" s="178"/>
      <c r="PLQ53" s="178"/>
      <c r="PLR53" s="178"/>
      <c r="PLS53" s="178"/>
      <c r="PLT53" s="178"/>
      <c r="PLU53" s="178"/>
      <c r="PLV53" s="178"/>
      <c r="PLW53" s="178"/>
      <c r="PLX53" s="178"/>
      <c r="PLY53" s="178"/>
      <c r="PLZ53" s="178"/>
      <c r="PMA53" s="178"/>
      <c r="PMB53" s="178"/>
      <c r="PMC53" s="178"/>
      <c r="PMD53" s="178"/>
      <c r="PME53" s="178"/>
      <c r="PMF53" s="178"/>
      <c r="PMG53" s="178"/>
      <c r="PMH53" s="178"/>
      <c r="PMI53" s="178"/>
      <c r="PMJ53" s="178"/>
      <c r="PMK53" s="178"/>
      <c r="PML53" s="178"/>
      <c r="PMM53" s="178"/>
      <c r="PMN53" s="178"/>
      <c r="PMO53" s="178"/>
      <c r="PMP53" s="178"/>
      <c r="PMQ53" s="178"/>
      <c r="PMR53" s="178"/>
      <c r="PMS53" s="178"/>
      <c r="PMT53" s="178"/>
      <c r="PMU53" s="178"/>
      <c r="PMV53" s="178"/>
      <c r="PMW53" s="178"/>
      <c r="PMX53" s="178"/>
      <c r="PMY53" s="178"/>
      <c r="PMZ53" s="178"/>
      <c r="PNA53" s="178"/>
      <c r="PNB53" s="178"/>
      <c r="PNC53" s="178"/>
      <c r="PND53" s="178"/>
      <c r="PNE53" s="178"/>
      <c r="PNF53" s="178"/>
      <c r="PNG53" s="178"/>
      <c r="PNH53" s="178"/>
      <c r="PNI53" s="178"/>
      <c r="PNJ53" s="178"/>
      <c r="PNK53" s="178"/>
      <c r="PNL53" s="178"/>
      <c r="PNM53" s="178"/>
      <c r="PNN53" s="178"/>
      <c r="PNO53" s="178"/>
      <c r="PNP53" s="178"/>
      <c r="PNQ53" s="178"/>
      <c r="PNR53" s="178"/>
      <c r="PNS53" s="178"/>
      <c r="PNT53" s="178"/>
      <c r="PNU53" s="178"/>
      <c r="PNV53" s="178"/>
      <c r="PNW53" s="178"/>
      <c r="PNX53" s="178"/>
      <c r="PNY53" s="178"/>
      <c r="PNZ53" s="178"/>
      <c r="POA53" s="178"/>
      <c r="POB53" s="178"/>
      <c r="POC53" s="178"/>
      <c r="POD53" s="178"/>
      <c r="POE53" s="178"/>
      <c r="POF53" s="178"/>
      <c r="POG53" s="178"/>
      <c r="POH53" s="178"/>
      <c r="POI53" s="178"/>
      <c r="POJ53" s="178"/>
      <c r="POK53" s="178"/>
      <c r="POL53" s="178"/>
      <c r="POM53" s="178"/>
      <c r="PON53" s="178"/>
      <c r="POO53" s="178"/>
      <c r="POP53" s="178"/>
      <c r="POQ53" s="178"/>
      <c r="POR53" s="178"/>
      <c r="POS53" s="178"/>
      <c r="POT53" s="178"/>
      <c r="POU53" s="178"/>
      <c r="POV53" s="178"/>
      <c r="POW53" s="178"/>
      <c r="POX53" s="178"/>
      <c r="POY53" s="178"/>
      <c r="POZ53" s="178"/>
      <c r="PPA53" s="178"/>
      <c r="PPB53" s="178"/>
      <c r="PPC53" s="178"/>
      <c r="PPD53" s="178"/>
      <c r="PPE53" s="178"/>
      <c r="PPF53" s="178"/>
      <c r="PPG53" s="178"/>
      <c r="PPH53" s="178"/>
      <c r="PPI53" s="178"/>
      <c r="PPJ53" s="178"/>
      <c r="PPK53" s="178"/>
      <c r="PPL53" s="178"/>
      <c r="PPM53" s="178"/>
      <c r="PPN53" s="178"/>
      <c r="PPO53" s="178"/>
      <c r="PPP53" s="178"/>
      <c r="PPQ53" s="178"/>
      <c r="PPR53" s="178"/>
      <c r="PPS53" s="178"/>
      <c r="PPT53" s="178"/>
      <c r="PPU53" s="178"/>
      <c r="PPV53" s="178"/>
      <c r="PPW53" s="178"/>
      <c r="PPX53" s="178"/>
      <c r="PPY53" s="178"/>
      <c r="PPZ53" s="178"/>
      <c r="PQA53" s="178"/>
      <c r="PQB53" s="178"/>
      <c r="PQC53" s="178"/>
      <c r="PQD53" s="178"/>
      <c r="PQE53" s="178"/>
      <c r="PQF53" s="178"/>
      <c r="PQG53" s="178"/>
      <c r="PQH53" s="178"/>
      <c r="PQI53" s="178"/>
      <c r="PQJ53" s="178"/>
      <c r="PQK53" s="178"/>
      <c r="PQL53" s="178"/>
      <c r="PQM53" s="178"/>
      <c r="PQN53" s="178"/>
      <c r="PQO53" s="178"/>
      <c r="PQP53" s="178"/>
      <c r="PQQ53" s="178"/>
      <c r="PQR53" s="178"/>
      <c r="PQS53" s="178"/>
      <c r="PQT53" s="178"/>
      <c r="PQU53" s="178"/>
      <c r="PQV53" s="178"/>
      <c r="PQW53" s="178"/>
      <c r="PQX53" s="178"/>
      <c r="PQY53" s="178"/>
      <c r="PQZ53" s="178"/>
      <c r="PRA53" s="178"/>
      <c r="PRB53" s="178"/>
      <c r="PRC53" s="178"/>
      <c r="PRD53" s="178"/>
      <c r="PRE53" s="178"/>
      <c r="PRF53" s="178"/>
      <c r="PRG53" s="178"/>
      <c r="PRH53" s="178"/>
      <c r="PRI53" s="178"/>
      <c r="PRJ53" s="178"/>
      <c r="PRK53" s="178"/>
      <c r="PRL53" s="178"/>
      <c r="PRM53" s="178"/>
      <c r="PRN53" s="178"/>
      <c r="PRO53" s="178"/>
      <c r="PRP53" s="178"/>
      <c r="PRQ53" s="178"/>
      <c r="PRR53" s="178"/>
      <c r="PRS53" s="178"/>
      <c r="PRT53" s="178"/>
      <c r="PRU53" s="178"/>
      <c r="PRV53" s="178"/>
      <c r="PRW53" s="178"/>
      <c r="PRX53" s="178"/>
      <c r="PRY53" s="178"/>
      <c r="PRZ53" s="178"/>
      <c r="PSA53" s="178"/>
      <c r="PSB53" s="178"/>
      <c r="PSC53" s="178"/>
      <c r="PSD53" s="178"/>
      <c r="PSE53" s="178"/>
      <c r="PSF53" s="178"/>
      <c r="PSG53" s="178"/>
      <c r="PSH53" s="178"/>
      <c r="PSI53" s="178"/>
      <c r="PSJ53" s="178"/>
      <c r="PSK53" s="178"/>
      <c r="PSL53" s="178"/>
      <c r="PSM53" s="178"/>
      <c r="PSN53" s="178"/>
      <c r="PSO53" s="178"/>
      <c r="PSP53" s="178"/>
      <c r="PSQ53" s="178"/>
      <c r="PSR53" s="178"/>
      <c r="PSS53" s="178"/>
      <c r="PST53" s="178"/>
      <c r="PSU53" s="178"/>
      <c r="PSV53" s="178"/>
      <c r="PSW53" s="178"/>
      <c r="PSX53" s="178"/>
      <c r="PSY53" s="178"/>
      <c r="PSZ53" s="178"/>
      <c r="PTA53" s="178"/>
      <c r="PTB53" s="178"/>
      <c r="PTC53" s="178"/>
      <c r="PTD53" s="178"/>
      <c r="PTE53" s="178"/>
      <c r="PTF53" s="178"/>
      <c r="PTG53" s="178"/>
      <c r="PTH53" s="178"/>
      <c r="PTI53" s="178"/>
      <c r="PTJ53" s="178"/>
      <c r="PTK53" s="178"/>
      <c r="PTL53" s="178"/>
      <c r="PTM53" s="178"/>
      <c r="PTN53" s="178"/>
      <c r="PTO53" s="178"/>
      <c r="PTP53" s="178"/>
      <c r="PTQ53" s="178"/>
      <c r="PTR53" s="178"/>
      <c r="PTS53" s="178"/>
      <c r="PTT53" s="178"/>
      <c r="PTU53" s="178"/>
      <c r="PTV53" s="178"/>
      <c r="PTW53" s="178"/>
      <c r="PTX53" s="178"/>
      <c r="PTY53" s="178"/>
      <c r="PTZ53" s="178"/>
      <c r="PUA53" s="178"/>
      <c r="PUB53" s="178"/>
      <c r="PUC53" s="178"/>
      <c r="PUD53" s="178"/>
      <c r="PUE53" s="178"/>
      <c r="PUF53" s="178"/>
      <c r="PUG53" s="178"/>
      <c r="PUH53" s="178"/>
      <c r="PUI53" s="178"/>
      <c r="PUJ53" s="178"/>
      <c r="PUK53" s="178"/>
      <c r="PUL53" s="178"/>
      <c r="PUM53" s="178"/>
      <c r="PUN53" s="178"/>
      <c r="PUO53" s="178"/>
      <c r="PUP53" s="178"/>
      <c r="PUQ53" s="178"/>
      <c r="PUR53" s="178"/>
      <c r="PUS53" s="178"/>
      <c r="PUT53" s="178"/>
      <c r="PUU53" s="178"/>
      <c r="PUV53" s="178"/>
      <c r="PUW53" s="178"/>
      <c r="PUX53" s="178"/>
      <c r="PUY53" s="178"/>
      <c r="PUZ53" s="178"/>
      <c r="PVA53" s="178"/>
      <c r="PVB53" s="178"/>
      <c r="PVC53" s="178"/>
      <c r="PVD53" s="178"/>
      <c r="PVE53" s="178"/>
      <c r="PVF53" s="178"/>
      <c r="PVG53" s="178"/>
      <c r="PVH53" s="178"/>
      <c r="PVI53" s="178"/>
      <c r="PVJ53" s="178"/>
      <c r="PVK53" s="178"/>
      <c r="PVL53" s="178"/>
      <c r="PVM53" s="178"/>
      <c r="PVN53" s="178"/>
      <c r="PVO53" s="178"/>
      <c r="PVP53" s="178"/>
      <c r="PVQ53" s="178"/>
      <c r="PVR53" s="178"/>
      <c r="PVS53" s="178"/>
      <c r="PVT53" s="178"/>
      <c r="PVU53" s="178"/>
      <c r="PVV53" s="178"/>
      <c r="PVW53" s="178"/>
      <c r="PVX53" s="178"/>
      <c r="PVY53" s="178"/>
      <c r="PVZ53" s="178"/>
      <c r="PWA53" s="178"/>
      <c r="PWB53" s="178"/>
      <c r="PWC53" s="178"/>
      <c r="PWD53" s="178"/>
      <c r="PWE53" s="178"/>
      <c r="PWF53" s="178"/>
      <c r="PWG53" s="178"/>
      <c r="PWH53" s="178"/>
      <c r="PWI53" s="178"/>
      <c r="PWJ53" s="178"/>
      <c r="PWK53" s="178"/>
      <c r="PWL53" s="178"/>
      <c r="PWM53" s="178"/>
      <c r="PWN53" s="178"/>
      <c r="PWO53" s="178"/>
      <c r="PWP53" s="178"/>
      <c r="PWQ53" s="178"/>
      <c r="PWR53" s="178"/>
      <c r="PWS53" s="178"/>
      <c r="PWT53" s="178"/>
      <c r="PWU53" s="178"/>
      <c r="PWV53" s="178"/>
      <c r="PWW53" s="178"/>
      <c r="PWX53" s="178"/>
      <c r="PWY53" s="178"/>
      <c r="PWZ53" s="178"/>
      <c r="PXA53" s="178"/>
      <c r="PXB53" s="178"/>
      <c r="PXC53" s="178"/>
      <c r="PXD53" s="178"/>
      <c r="PXE53" s="178"/>
      <c r="PXF53" s="178"/>
      <c r="PXG53" s="178"/>
      <c r="PXH53" s="178"/>
      <c r="PXI53" s="178"/>
      <c r="PXJ53" s="178"/>
      <c r="PXK53" s="178"/>
      <c r="PXL53" s="178"/>
      <c r="PXM53" s="178"/>
      <c r="PXN53" s="178"/>
      <c r="PXO53" s="178"/>
      <c r="PXP53" s="178"/>
      <c r="PXQ53" s="178"/>
      <c r="PXR53" s="178"/>
      <c r="PXS53" s="178"/>
      <c r="PXT53" s="178"/>
      <c r="PXU53" s="178"/>
      <c r="PXV53" s="178"/>
      <c r="PXW53" s="178"/>
      <c r="PXX53" s="178"/>
      <c r="PXY53" s="178"/>
      <c r="PXZ53" s="178"/>
      <c r="PYA53" s="178"/>
      <c r="PYB53" s="178"/>
      <c r="PYC53" s="178"/>
      <c r="PYD53" s="178"/>
      <c r="PYE53" s="178"/>
      <c r="PYF53" s="178"/>
      <c r="PYG53" s="178"/>
      <c r="PYH53" s="178"/>
      <c r="PYI53" s="178"/>
      <c r="PYJ53" s="178"/>
      <c r="PYK53" s="178"/>
      <c r="PYL53" s="178"/>
      <c r="PYM53" s="178"/>
      <c r="PYN53" s="178"/>
      <c r="PYO53" s="178"/>
      <c r="PYP53" s="178"/>
      <c r="PYQ53" s="178"/>
      <c r="PYR53" s="178"/>
      <c r="PYS53" s="178"/>
      <c r="PYT53" s="178"/>
      <c r="PYU53" s="178"/>
      <c r="PYV53" s="178"/>
      <c r="PYW53" s="178"/>
      <c r="PYX53" s="178"/>
      <c r="PYY53" s="178"/>
      <c r="PYZ53" s="178"/>
      <c r="PZA53" s="178"/>
      <c r="PZB53" s="178"/>
      <c r="PZC53" s="178"/>
      <c r="PZD53" s="178"/>
      <c r="PZE53" s="178"/>
      <c r="PZF53" s="178"/>
      <c r="PZG53" s="178"/>
      <c r="PZH53" s="178"/>
      <c r="PZI53" s="178"/>
      <c r="PZJ53" s="178"/>
      <c r="PZK53" s="178"/>
      <c r="PZL53" s="178"/>
      <c r="PZM53" s="178"/>
      <c r="PZN53" s="178"/>
      <c r="PZO53" s="178"/>
      <c r="PZP53" s="178"/>
      <c r="PZQ53" s="178"/>
      <c r="PZR53" s="178"/>
      <c r="PZS53" s="178"/>
      <c r="PZT53" s="178"/>
      <c r="PZU53" s="178"/>
      <c r="PZV53" s="178"/>
      <c r="PZW53" s="178"/>
      <c r="PZX53" s="178"/>
      <c r="PZY53" s="178"/>
      <c r="PZZ53" s="178"/>
      <c r="QAA53" s="178"/>
      <c r="QAB53" s="178"/>
      <c r="QAC53" s="178"/>
      <c r="QAD53" s="178"/>
      <c r="QAE53" s="178"/>
      <c r="QAF53" s="178"/>
      <c r="QAG53" s="178"/>
      <c r="QAH53" s="178"/>
      <c r="QAI53" s="178"/>
      <c r="QAJ53" s="178"/>
      <c r="QAK53" s="178"/>
      <c r="QAL53" s="178"/>
      <c r="QAM53" s="178"/>
      <c r="QAN53" s="178"/>
      <c r="QAO53" s="178"/>
      <c r="QAP53" s="178"/>
      <c r="QAQ53" s="178"/>
      <c r="QAR53" s="178"/>
      <c r="QAS53" s="178"/>
      <c r="QAT53" s="178"/>
      <c r="QAU53" s="178"/>
      <c r="QAV53" s="178"/>
      <c r="QAW53" s="178"/>
      <c r="QAX53" s="178"/>
      <c r="QAY53" s="178"/>
      <c r="QAZ53" s="178"/>
      <c r="QBA53" s="178"/>
      <c r="QBB53" s="178"/>
      <c r="QBC53" s="178"/>
      <c r="QBD53" s="178"/>
      <c r="QBE53" s="178"/>
      <c r="QBF53" s="178"/>
      <c r="QBG53" s="178"/>
      <c r="QBH53" s="178"/>
      <c r="QBI53" s="178"/>
      <c r="QBJ53" s="178"/>
      <c r="QBK53" s="178"/>
      <c r="QBL53" s="178"/>
      <c r="QBM53" s="178"/>
      <c r="QBN53" s="178"/>
      <c r="QBO53" s="178"/>
      <c r="QBP53" s="178"/>
      <c r="QBQ53" s="178"/>
      <c r="QBR53" s="178"/>
      <c r="QBS53" s="178"/>
      <c r="QBT53" s="178"/>
      <c r="QBU53" s="178"/>
      <c r="QBV53" s="178"/>
      <c r="QBW53" s="178"/>
      <c r="QBX53" s="178"/>
      <c r="QBY53" s="178"/>
      <c r="QBZ53" s="178"/>
      <c r="QCA53" s="178"/>
      <c r="QCB53" s="178"/>
      <c r="QCC53" s="178"/>
      <c r="QCD53" s="178"/>
      <c r="QCE53" s="178"/>
      <c r="QCF53" s="178"/>
      <c r="QCG53" s="178"/>
      <c r="QCH53" s="178"/>
      <c r="QCI53" s="178"/>
      <c r="QCJ53" s="178"/>
      <c r="QCK53" s="178"/>
      <c r="QCL53" s="178"/>
      <c r="QCM53" s="178"/>
      <c r="QCN53" s="178"/>
      <c r="QCO53" s="178"/>
      <c r="QCP53" s="178"/>
      <c r="QCQ53" s="178"/>
      <c r="QCR53" s="178"/>
      <c r="QCS53" s="178"/>
      <c r="QCT53" s="178"/>
      <c r="QCU53" s="178"/>
      <c r="QCV53" s="178"/>
      <c r="QCW53" s="178"/>
      <c r="QCX53" s="178"/>
      <c r="QCY53" s="178"/>
      <c r="QCZ53" s="178"/>
      <c r="QDA53" s="178"/>
      <c r="QDB53" s="178"/>
      <c r="QDC53" s="178"/>
      <c r="QDD53" s="178"/>
      <c r="QDE53" s="178"/>
      <c r="QDF53" s="178"/>
      <c r="QDG53" s="178"/>
      <c r="QDH53" s="178"/>
      <c r="QDI53" s="178"/>
      <c r="QDJ53" s="178"/>
      <c r="QDK53" s="178"/>
      <c r="QDL53" s="178"/>
      <c r="QDM53" s="178"/>
      <c r="QDN53" s="178"/>
      <c r="QDO53" s="178"/>
      <c r="QDP53" s="178"/>
      <c r="QDQ53" s="178"/>
      <c r="QDR53" s="178"/>
      <c r="QDS53" s="178"/>
      <c r="QDT53" s="178"/>
      <c r="QDU53" s="178"/>
      <c r="QDV53" s="178"/>
      <c r="QDW53" s="178"/>
      <c r="QDX53" s="178"/>
      <c r="QDY53" s="178"/>
      <c r="QDZ53" s="178"/>
      <c r="QEA53" s="178"/>
      <c r="QEB53" s="178"/>
      <c r="QEC53" s="178"/>
      <c r="QED53" s="178"/>
      <c r="QEE53" s="178"/>
      <c r="QEF53" s="178"/>
      <c r="QEG53" s="178"/>
      <c r="QEH53" s="178"/>
      <c r="QEI53" s="178"/>
      <c r="QEJ53" s="178"/>
      <c r="QEK53" s="178"/>
      <c r="QEL53" s="178"/>
      <c r="QEM53" s="178"/>
      <c r="QEN53" s="178"/>
      <c r="QEO53" s="178"/>
      <c r="QEP53" s="178"/>
      <c r="QEQ53" s="178"/>
      <c r="QER53" s="178"/>
      <c r="QES53" s="178"/>
      <c r="QET53" s="178"/>
      <c r="QEU53" s="178"/>
      <c r="QEV53" s="178"/>
      <c r="QEW53" s="178"/>
      <c r="QEX53" s="178"/>
      <c r="QEY53" s="178"/>
      <c r="QEZ53" s="178"/>
      <c r="QFA53" s="178"/>
      <c r="QFB53" s="178"/>
      <c r="QFC53" s="178"/>
      <c r="QFD53" s="178"/>
      <c r="QFE53" s="178"/>
      <c r="QFF53" s="178"/>
      <c r="QFG53" s="178"/>
      <c r="QFH53" s="178"/>
      <c r="QFI53" s="178"/>
      <c r="QFJ53" s="178"/>
      <c r="QFK53" s="178"/>
      <c r="QFL53" s="178"/>
      <c r="QFM53" s="178"/>
      <c r="QFN53" s="178"/>
      <c r="QFO53" s="178"/>
      <c r="QFP53" s="178"/>
      <c r="QFQ53" s="178"/>
      <c r="QFR53" s="178"/>
      <c r="QFS53" s="178"/>
      <c r="QFT53" s="178"/>
      <c r="QFU53" s="178"/>
      <c r="QFV53" s="178"/>
      <c r="QFW53" s="178"/>
      <c r="QFX53" s="178"/>
      <c r="QFY53" s="178"/>
      <c r="QFZ53" s="178"/>
      <c r="QGA53" s="178"/>
      <c r="QGB53" s="178"/>
      <c r="QGC53" s="178"/>
      <c r="QGD53" s="178"/>
      <c r="QGE53" s="178"/>
      <c r="QGF53" s="178"/>
      <c r="QGG53" s="178"/>
      <c r="QGH53" s="178"/>
      <c r="QGI53" s="178"/>
      <c r="QGJ53" s="178"/>
      <c r="QGK53" s="178"/>
      <c r="QGL53" s="178"/>
      <c r="QGM53" s="178"/>
      <c r="QGN53" s="178"/>
      <c r="QGO53" s="178"/>
      <c r="QGP53" s="178"/>
      <c r="QGQ53" s="178"/>
      <c r="QGR53" s="178"/>
      <c r="QGS53" s="178"/>
      <c r="QGT53" s="178"/>
      <c r="QGU53" s="178"/>
      <c r="QGV53" s="178"/>
      <c r="QGW53" s="178"/>
      <c r="QGX53" s="178"/>
      <c r="QGY53" s="178"/>
      <c r="QGZ53" s="178"/>
      <c r="QHA53" s="178"/>
      <c r="QHB53" s="178"/>
      <c r="QHC53" s="178"/>
      <c r="QHD53" s="178"/>
      <c r="QHE53" s="178"/>
      <c r="QHF53" s="178"/>
      <c r="QHG53" s="178"/>
      <c r="QHH53" s="178"/>
      <c r="QHI53" s="178"/>
      <c r="QHJ53" s="178"/>
      <c r="QHK53" s="178"/>
      <c r="QHL53" s="178"/>
      <c r="QHM53" s="178"/>
      <c r="QHN53" s="178"/>
      <c r="QHO53" s="178"/>
      <c r="QHP53" s="178"/>
      <c r="QHQ53" s="178"/>
      <c r="QHR53" s="178"/>
      <c r="QHS53" s="178"/>
      <c r="QHT53" s="178"/>
      <c r="QHU53" s="178"/>
      <c r="QHV53" s="178"/>
      <c r="QHW53" s="178"/>
      <c r="QHX53" s="178"/>
      <c r="QHY53" s="178"/>
      <c r="QHZ53" s="178"/>
      <c r="QIA53" s="178"/>
      <c r="QIB53" s="178"/>
      <c r="QIC53" s="178"/>
      <c r="QID53" s="178"/>
      <c r="QIE53" s="178"/>
      <c r="QIF53" s="178"/>
      <c r="QIG53" s="178"/>
      <c r="QIH53" s="178"/>
      <c r="QII53" s="178"/>
      <c r="QIJ53" s="178"/>
      <c r="QIK53" s="178"/>
      <c r="QIL53" s="178"/>
      <c r="QIM53" s="178"/>
      <c r="QIN53" s="178"/>
      <c r="QIO53" s="178"/>
      <c r="QIP53" s="178"/>
      <c r="QIQ53" s="178"/>
      <c r="QIR53" s="178"/>
      <c r="QIS53" s="178"/>
      <c r="QIT53" s="178"/>
      <c r="QIU53" s="178"/>
      <c r="QIV53" s="178"/>
      <c r="QIW53" s="178"/>
      <c r="QIX53" s="178"/>
      <c r="QIY53" s="178"/>
      <c r="QIZ53" s="178"/>
      <c r="QJA53" s="178"/>
      <c r="QJB53" s="178"/>
      <c r="QJC53" s="178"/>
      <c r="QJD53" s="178"/>
      <c r="QJE53" s="178"/>
      <c r="QJF53" s="178"/>
      <c r="QJG53" s="178"/>
      <c r="QJH53" s="178"/>
      <c r="QJI53" s="178"/>
      <c r="QJJ53" s="178"/>
      <c r="QJK53" s="178"/>
      <c r="QJL53" s="178"/>
      <c r="QJM53" s="178"/>
      <c r="QJN53" s="178"/>
      <c r="QJO53" s="178"/>
      <c r="QJP53" s="178"/>
      <c r="QJQ53" s="178"/>
      <c r="QJR53" s="178"/>
      <c r="QJS53" s="178"/>
      <c r="QJT53" s="178"/>
      <c r="QJU53" s="178"/>
      <c r="QJV53" s="178"/>
      <c r="QJW53" s="178"/>
      <c r="QJX53" s="178"/>
      <c r="QJY53" s="178"/>
      <c r="QJZ53" s="178"/>
      <c r="QKA53" s="178"/>
      <c r="QKB53" s="178"/>
      <c r="QKC53" s="178"/>
      <c r="QKD53" s="178"/>
      <c r="QKE53" s="178"/>
      <c r="QKF53" s="178"/>
      <c r="QKG53" s="178"/>
      <c r="QKH53" s="178"/>
      <c r="QKI53" s="178"/>
      <c r="QKJ53" s="178"/>
      <c r="QKK53" s="178"/>
      <c r="QKL53" s="178"/>
      <c r="QKM53" s="178"/>
      <c r="QKN53" s="178"/>
      <c r="QKO53" s="178"/>
      <c r="QKP53" s="178"/>
      <c r="QKQ53" s="178"/>
      <c r="QKR53" s="178"/>
      <c r="QKS53" s="178"/>
      <c r="QKT53" s="178"/>
      <c r="QKU53" s="178"/>
      <c r="QKV53" s="178"/>
      <c r="QKW53" s="178"/>
      <c r="QKX53" s="178"/>
      <c r="QKY53" s="178"/>
      <c r="QKZ53" s="178"/>
      <c r="QLA53" s="178"/>
      <c r="QLB53" s="178"/>
      <c r="QLC53" s="178"/>
      <c r="QLD53" s="178"/>
      <c r="QLE53" s="178"/>
      <c r="QLF53" s="178"/>
      <c r="QLG53" s="178"/>
      <c r="QLH53" s="178"/>
      <c r="QLI53" s="178"/>
      <c r="QLJ53" s="178"/>
      <c r="QLK53" s="178"/>
      <c r="QLL53" s="178"/>
      <c r="QLM53" s="178"/>
      <c r="QLN53" s="178"/>
      <c r="QLO53" s="178"/>
      <c r="QLP53" s="178"/>
      <c r="QLQ53" s="178"/>
      <c r="QLR53" s="178"/>
      <c r="QLS53" s="178"/>
      <c r="QLT53" s="178"/>
      <c r="QLU53" s="178"/>
      <c r="QLV53" s="178"/>
      <c r="QLW53" s="178"/>
      <c r="QLX53" s="178"/>
      <c r="QLY53" s="178"/>
      <c r="QLZ53" s="178"/>
      <c r="QMA53" s="178"/>
      <c r="QMB53" s="178"/>
      <c r="QMC53" s="178"/>
      <c r="QMD53" s="178"/>
      <c r="QME53" s="178"/>
      <c r="QMF53" s="178"/>
      <c r="QMG53" s="178"/>
      <c r="QMH53" s="178"/>
      <c r="QMI53" s="178"/>
      <c r="QMJ53" s="178"/>
      <c r="QMK53" s="178"/>
      <c r="QML53" s="178"/>
      <c r="QMM53" s="178"/>
      <c r="QMN53" s="178"/>
      <c r="QMO53" s="178"/>
      <c r="QMP53" s="178"/>
      <c r="QMQ53" s="178"/>
      <c r="QMR53" s="178"/>
      <c r="QMS53" s="178"/>
      <c r="QMT53" s="178"/>
      <c r="QMU53" s="178"/>
      <c r="QMV53" s="178"/>
      <c r="QMW53" s="178"/>
      <c r="QMX53" s="178"/>
      <c r="QMY53" s="178"/>
      <c r="QMZ53" s="178"/>
      <c r="QNA53" s="178"/>
      <c r="QNB53" s="178"/>
      <c r="QNC53" s="178"/>
      <c r="QND53" s="178"/>
      <c r="QNE53" s="178"/>
      <c r="QNF53" s="178"/>
      <c r="QNG53" s="178"/>
      <c r="QNH53" s="178"/>
      <c r="QNI53" s="178"/>
      <c r="QNJ53" s="178"/>
      <c r="QNK53" s="178"/>
      <c r="QNL53" s="178"/>
      <c r="QNM53" s="178"/>
      <c r="QNN53" s="178"/>
      <c r="QNO53" s="178"/>
      <c r="QNP53" s="178"/>
      <c r="QNQ53" s="178"/>
      <c r="QNR53" s="178"/>
      <c r="QNS53" s="178"/>
      <c r="QNT53" s="178"/>
      <c r="QNU53" s="178"/>
      <c r="QNV53" s="178"/>
      <c r="QNW53" s="178"/>
      <c r="QNX53" s="178"/>
      <c r="QNY53" s="178"/>
      <c r="QNZ53" s="178"/>
      <c r="QOA53" s="178"/>
      <c r="QOB53" s="178"/>
      <c r="QOC53" s="178"/>
      <c r="QOD53" s="178"/>
      <c r="QOE53" s="178"/>
      <c r="QOF53" s="178"/>
      <c r="QOG53" s="178"/>
      <c r="QOH53" s="178"/>
      <c r="QOI53" s="178"/>
      <c r="QOJ53" s="178"/>
      <c r="QOK53" s="178"/>
      <c r="QOL53" s="178"/>
      <c r="QOM53" s="178"/>
      <c r="QON53" s="178"/>
      <c r="QOO53" s="178"/>
      <c r="QOP53" s="178"/>
      <c r="QOQ53" s="178"/>
      <c r="QOR53" s="178"/>
      <c r="QOS53" s="178"/>
      <c r="QOT53" s="178"/>
      <c r="QOU53" s="178"/>
      <c r="QOV53" s="178"/>
      <c r="QOW53" s="178"/>
      <c r="QOX53" s="178"/>
      <c r="QOY53" s="178"/>
      <c r="QOZ53" s="178"/>
      <c r="QPA53" s="178"/>
      <c r="QPB53" s="178"/>
      <c r="QPC53" s="178"/>
      <c r="QPD53" s="178"/>
      <c r="QPE53" s="178"/>
      <c r="QPF53" s="178"/>
      <c r="QPG53" s="178"/>
      <c r="QPH53" s="178"/>
      <c r="QPI53" s="178"/>
      <c r="QPJ53" s="178"/>
      <c r="QPK53" s="178"/>
      <c r="QPL53" s="178"/>
      <c r="QPM53" s="178"/>
      <c r="QPN53" s="178"/>
      <c r="QPO53" s="178"/>
      <c r="QPP53" s="178"/>
      <c r="QPQ53" s="178"/>
      <c r="QPR53" s="178"/>
      <c r="QPS53" s="178"/>
      <c r="QPT53" s="178"/>
      <c r="QPU53" s="178"/>
      <c r="QPV53" s="178"/>
      <c r="QPW53" s="178"/>
      <c r="QPX53" s="178"/>
      <c r="QPY53" s="178"/>
      <c r="QPZ53" s="178"/>
      <c r="QQA53" s="178"/>
      <c r="QQB53" s="178"/>
      <c r="QQC53" s="178"/>
      <c r="QQD53" s="178"/>
      <c r="QQE53" s="178"/>
      <c r="QQF53" s="178"/>
      <c r="QQG53" s="178"/>
      <c r="QQH53" s="178"/>
      <c r="QQI53" s="178"/>
      <c r="QQJ53" s="178"/>
      <c r="QQK53" s="178"/>
      <c r="QQL53" s="178"/>
      <c r="QQM53" s="178"/>
      <c r="QQN53" s="178"/>
      <c r="QQO53" s="178"/>
      <c r="QQP53" s="178"/>
      <c r="QQQ53" s="178"/>
      <c r="QQR53" s="178"/>
      <c r="QQS53" s="178"/>
      <c r="QQT53" s="178"/>
      <c r="QQU53" s="178"/>
      <c r="QQV53" s="178"/>
      <c r="QQW53" s="178"/>
      <c r="QQX53" s="178"/>
      <c r="QQY53" s="178"/>
      <c r="QQZ53" s="178"/>
      <c r="QRA53" s="178"/>
      <c r="QRB53" s="178"/>
      <c r="QRC53" s="178"/>
      <c r="QRD53" s="178"/>
      <c r="QRE53" s="178"/>
      <c r="QRF53" s="178"/>
      <c r="QRG53" s="178"/>
      <c r="QRH53" s="178"/>
      <c r="QRI53" s="178"/>
      <c r="QRJ53" s="178"/>
      <c r="QRK53" s="178"/>
      <c r="QRL53" s="178"/>
      <c r="QRM53" s="178"/>
      <c r="QRN53" s="178"/>
      <c r="QRO53" s="178"/>
      <c r="QRP53" s="178"/>
      <c r="QRQ53" s="178"/>
      <c r="QRR53" s="178"/>
      <c r="QRS53" s="178"/>
      <c r="QRT53" s="178"/>
      <c r="QRU53" s="178"/>
      <c r="QRV53" s="178"/>
      <c r="QRW53" s="178"/>
      <c r="QRX53" s="178"/>
      <c r="QRY53" s="178"/>
      <c r="QRZ53" s="178"/>
      <c r="QSA53" s="178"/>
      <c r="QSB53" s="178"/>
      <c r="QSC53" s="178"/>
      <c r="QSD53" s="178"/>
      <c r="QSE53" s="178"/>
      <c r="QSF53" s="178"/>
      <c r="QSG53" s="178"/>
      <c r="QSH53" s="178"/>
      <c r="QSI53" s="178"/>
      <c r="QSJ53" s="178"/>
      <c r="QSK53" s="178"/>
      <c r="QSL53" s="178"/>
      <c r="QSM53" s="178"/>
      <c r="QSN53" s="178"/>
      <c r="QSO53" s="178"/>
      <c r="QSP53" s="178"/>
      <c r="QSQ53" s="178"/>
      <c r="QSR53" s="178"/>
      <c r="QSS53" s="178"/>
      <c r="QST53" s="178"/>
      <c r="QSU53" s="178"/>
      <c r="QSV53" s="178"/>
      <c r="QSW53" s="178"/>
      <c r="QSX53" s="178"/>
      <c r="QSY53" s="178"/>
      <c r="QSZ53" s="178"/>
      <c r="QTA53" s="178"/>
      <c r="QTB53" s="178"/>
      <c r="QTC53" s="178"/>
      <c r="QTD53" s="178"/>
      <c r="QTE53" s="178"/>
      <c r="QTF53" s="178"/>
      <c r="QTG53" s="178"/>
      <c r="QTH53" s="178"/>
      <c r="QTI53" s="178"/>
      <c r="QTJ53" s="178"/>
      <c r="QTK53" s="178"/>
      <c r="QTL53" s="178"/>
      <c r="QTM53" s="178"/>
      <c r="QTN53" s="178"/>
      <c r="QTO53" s="178"/>
      <c r="QTP53" s="178"/>
      <c r="QTQ53" s="178"/>
      <c r="QTR53" s="178"/>
      <c r="QTS53" s="178"/>
      <c r="QTT53" s="178"/>
      <c r="QTU53" s="178"/>
      <c r="QTV53" s="178"/>
      <c r="QTW53" s="178"/>
      <c r="QTX53" s="178"/>
      <c r="QTY53" s="178"/>
      <c r="QTZ53" s="178"/>
      <c r="QUA53" s="178"/>
      <c r="QUB53" s="178"/>
      <c r="QUC53" s="178"/>
      <c r="QUD53" s="178"/>
      <c r="QUE53" s="178"/>
      <c r="QUF53" s="178"/>
      <c r="QUG53" s="178"/>
      <c r="QUH53" s="178"/>
      <c r="QUI53" s="178"/>
      <c r="QUJ53" s="178"/>
      <c r="QUK53" s="178"/>
      <c r="QUL53" s="178"/>
      <c r="QUM53" s="178"/>
      <c r="QUN53" s="178"/>
      <c r="QUO53" s="178"/>
      <c r="QUP53" s="178"/>
      <c r="QUQ53" s="178"/>
      <c r="QUR53" s="178"/>
      <c r="QUS53" s="178"/>
      <c r="QUT53" s="178"/>
      <c r="QUU53" s="178"/>
      <c r="QUV53" s="178"/>
      <c r="QUW53" s="178"/>
      <c r="QUX53" s="178"/>
      <c r="QUY53" s="178"/>
      <c r="QUZ53" s="178"/>
      <c r="QVA53" s="178"/>
      <c r="QVB53" s="178"/>
      <c r="QVC53" s="178"/>
      <c r="QVD53" s="178"/>
      <c r="QVE53" s="178"/>
      <c r="QVF53" s="178"/>
      <c r="QVG53" s="178"/>
      <c r="QVH53" s="178"/>
      <c r="QVI53" s="178"/>
      <c r="QVJ53" s="178"/>
      <c r="QVK53" s="178"/>
      <c r="QVL53" s="178"/>
      <c r="QVM53" s="178"/>
      <c r="QVN53" s="178"/>
      <c r="QVO53" s="178"/>
      <c r="QVP53" s="178"/>
      <c r="QVQ53" s="178"/>
      <c r="QVR53" s="178"/>
      <c r="QVS53" s="178"/>
      <c r="QVT53" s="178"/>
      <c r="QVU53" s="178"/>
      <c r="QVV53" s="178"/>
      <c r="QVW53" s="178"/>
      <c r="QVX53" s="178"/>
      <c r="QVY53" s="178"/>
      <c r="QVZ53" s="178"/>
      <c r="QWA53" s="178"/>
      <c r="QWB53" s="178"/>
      <c r="QWC53" s="178"/>
      <c r="QWD53" s="178"/>
      <c r="QWE53" s="178"/>
      <c r="QWF53" s="178"/>
      <c r="QWG53" s="178"/>
      <c r="QWH53" s="178"/>
      <c r="QWI53" s="178"/>
      <c r="QWJ53" s="178"/>
      <c r="QWK53" s="178"/>
      <c r="QWL53" s="178"/>
      <c r="QWM53" s="178"/>
      <c r="QWN53" s="178"/>
      <c r="QWO53" s="178"/>
      <c r="QWP53" s="178"/>
      <c r="QWQ53" s="178"/>
      <c r="QWR53" s="178"/>
      <c r="QWS53" s="178"/>
      <c r="QWT53" s="178"/>
      <c r="QWU53" s="178"/>
      <c r="QWV53" s="178"/>
      <c r="QWW53" s="178"/>
      <c r="QWX53" s="178"/>
      <c r="QWY53" s="178"/>
      <c r="QWZ53" s="178"/>
      <c r="QXA53" s="178"/>
      <c r="QXB53" s="178"/>
      <c r="QXC53" s="178"/>
      <c r="QXD53" s="178"/>
      <c r="QXE53" s="178"/>
      <c r="QXF53" s="178"/>
      <c r="QXG53" s="178"/>
      <c r="QXH53" s="178"/>
      <c r="QXI53" s="178"/>
      <c r="QXJ53" s="178"/>
      <c r="QXK53" s="178"/>
      <c r="QXL53" s="178"/>
      <c r="QXM53" s="178"/>
      <c r="QXN53" s="178"/>
      <c r="QXO53" s="178"/>
      <c r="QXP53" s="178"/>
      <c r="QXQ53" s="178"/>
      <c r="QXR53" s="178"/>
      <c r="QXS53" s="178"/>
      <c r="QXT53" s="178"/>
      <c r="QXU53" s="178"/>
      <c r="QXV53" s="178"/>
      <c r="QXW53" s="178"/>
      <c r="QXX53" s="178"/>
      <c r="QXY53" s="178"/>
      <c r="QXZ53" s="178"/>
      <c r="QYA53" s="178"/>
      <c r="QYB53" s="178"/>
      <c r="QYC53" s="178"/>
      <c r="QYD53" s="178"/>
      <c r="QYE53" s="178"/>
      <c r="QYF53" s="178"/>
      <c r="QYG53" s="178"/>
      <c r="QYH53" s="178"/>
      <c r="QYI53" s="178"/>
      <c r="QYJ53" s="178"/>
      <c r="QYK53" s="178"/>
      <c r="QYL53" s="178"/>
      <c r="QYM53" s="178"/>
      <c r="QYN53" s="178"/>
      <c r="QYO53" s="178"/>
      <c r="QYP53" s="178"/>
      <c r="QYQ53" s="178"/>
      <c r="QYR53" s="178"/>
      <c r="QYS53" s="178"/>
      <c r="QYT53" s="178"/>
      <c r="QYU53" s="178"/>
      <c r="QYV53" s="178"/>
      <c r="QYW53" s="178"/>
      <c r="QYX53" s="178"/>
      <c r="QYY53" s="178"/>
      <c r="QYZ53" s="178"/>
      <c r="QZA53" s="178"/>
      <c r="QZB53" s="178"/>
      <c r="QZC53" s="178"/>
      <c r="QZD53" s="178"/>
      <c r="QZE53" s="178"/>
      <c r="QZF53" s="178"/>
      <c r="QZG53" s="178"/>
      <c r="QZH53" s="178"/>
      <c r="QZI53" s="178"/>
      <c r="QZJ53" s="178"/>
      <c r="QZK53" s="178"/>
      <c r="QZL53" s="178"/>
      <c r="QZM53" s="178"/>
      <c r="QZN53" s="178"/>
      <c r="QZO53" s="178"/>
      <c r="QZP53" s="178"/>
      <c r="QZQ53" s="178"/>
      <c r="QZR53" s="178"/>
      <c r="QZS53" s="178"/>
      <c r="QZT53" s="178"/>
      <c r="QZU53" s="178"/>
      <c r="QZV53" s="178"/>
      <c r="QZW53" s="178"/>
      <c r="QZX53" s="178"/>
      <c r="QZY53" s="178"/>
      <c r="QZZ53" s="178"/>
      <c r="RAA53" s="178"/>
      <c r="RAB53" s="178"/>
      <c r="RAC53" s="178"/>
      <c r="RAD53" s="178"/>
      <c r="RAE53" s="178"/>
      <c r="RAF53" s="178"/>
      <c r="RAG53" s="178"/>
      <c r="RAH53" s="178"/>
      <c r="RAI53" s="178"/>
      <c r="RAJ53" s="178"/>
      <c r="RAK53" s="178"/>
      <c r="RAL53" s="178"/>
      <c r="RAM53" s="178"/>
      <c r="RAN53" s="178"/>
      <c r="RAO53" s="178"/>
      <c r="RAP53" s="178"/>
      <c r="RAQ53" s="178"/>
      <c r="RAR53" s="178"/>
      <c r="RAS53" s="178"/>
      <c r="RAT53" s="178"/>
      <c r="RAU53" s="178"/>
      <c r="RAV53" s="178"/>
      <c r="RAW53" s="178"/>
      <c r="RAX53" s="178"/>
      <c r="RAY53" s="178"/>
      <c r="RAZ53" s="178"/>
      <c r="RBA53" s="178"/>
      <c r="RBB53" s="178"/>
      <c r="RBC53" s="178"/>
      <c r="RBD53" s="178"/>
      <c r="RBE53" s="178"/>
      <c r="RBF53" s="178"/>
      <c r="RBG53" s="178"/>
      <c r="RBH53" s="178"/>
      <c r="RBI53" s="178"/>
      <c r="RBJ53" s="178"/>
      <c r="RBK53" s="178"/>
      <c r="RBL53" s="178"/>
      <c r="RBM53" s="178"/>
      <c r="RBN53" s="178"/>
      <c r="RBO53" s="178"/>
      <c r="RBP53" s="178"/>
      <c r="RBQ53" s="178"/>
      <c r="RBR53" s="178"/>
      <c r="RBS53" s="178"/>
      <c r="RBT53" s="178"/>
      <c r="RBU53" s="178"/>
      <c r="RBV53" s="178"/>
      <c r="RBW53" s="178"/>
      <c r="RBX53" s="178"/>
      <c r="RBY53" s="178"/>
      <c r="RBZ53" s="178"/>
      <c r="RCA53" s="178"/>
      <c r="RCB53" s="178"/>
      <c r="RCC53" s="178"/>
      <c r="RCD53" s="178"/>
      <c r="RCE53" s="178"/>
      <c r="RCF53" s="178"/>
      <c r="RCG53" s="178"/>
      <c r="RCH53" s="178"/>
      <c r="RCI53" s="178"/>
      <c r="RCJ53" s="178"/>
      <c r="RCK53" s="178"/>
      <c r="RCL53" s="178"/>
      <c r="RCM53" s="178"/>
      <c r="RCN53" s="178"/>
      <c r="RCO53" s="178"/>
      <c r="RCP53" s="178"/>
      <c r="RCQ53" s="178"/>
      <c r="RCR53" s="178"/>
      <c r="RCS53" s="178"/>
      <c r="RCT53" s="178"/>
      <c r="RCU53" s="178"/>
      <c r="RCV53" s="178"/>
      <c r="RCW53" s="178"/>
      <c r="RCX53" s="178"/>
      <c r="RCY53" s="178"/>
      <c r="RCZ53" s="178"/>
      <c r="RDA53" s="178"/>
      <c r="RDB53" s="178"/>
      <c r="RDC53" s="178"/>
      <c r="RDD53" s="178"/>
      <c r="RDE53" s="178"/>
      <c r="RDF53" s="178"/>
      <c r="RDG53" s="178"/>
      <c r="RDH53" s="178"/>
      <c r="RDI53" s="178"/>
      <c r="RDJ53" s="178"/>
      <c r="RDK53" s="178"/>
      <c r="RDL53" s="178"/>
      <c r="RDM53" s="178"/>
      <c r="RDN53" s="178"/>
      <c r="RDO53" s="178"/>
      <c r="RDP53" s="178"/>
      <c r="RDQ53" s="178"/>
      <c r="RDR53" s="178"/>
      <c r="RDS53" s="178"/>
      <c r="RDT53" s="178"/>
      <c r="RDU53" s="178"/>
      <c r="RDV53" s="178"/>
      <c r="RDW53" s="178"/>
      <c r="RDX53" s="178"/>
      <c r="RDY53" s="178"/>
      <c r="RDZ53" s="178"/>
      <c r="REA53" s="178"/>
      <c r="REB53" s="178"/>
      <c r="REC53" s="178"/>
      <c r="RED53" s="178"/>
      <c r="REE53" s="178"/>
      <c r="REF53" s="178"/>
      <c r="REG53" s="178"/>
      <c r="REH53" s="178"/>
      <c r="REI53" s="178"/>
      <c r="REJ53" s="178"/>
      <c r="REK53" s="178"/>
      <c r="REL53" s="178"/>
      <c r="REM53" s="178"/>
      <c r="REN53" s="178"/>
      <c r="REO53" s="178"/>
      <c r="REP53" s="178"/>
      <c r="REQ53" s="178"/>
      <c r="RER53" s="178"/>
      <c r="RES53" s="178"/>
      <c r="RET53" s="178"/>
      <c r="REU53" s="178"/>
      <c r="REV53" s="178"/>
      <c r="REW53" s="178"/>
      <c r="REX53" s="178"/>
      <c r="REY53" s="178"/>
      <c r="REZ53" s="178"/>
      <c r="RFA53" s="178"/>
      <c r="RFB53" s="178"/>
      <c r="RFC53" s="178"/>
      <c r="RFD53" s="178"/>
      <c r="RFE53" s="178"/>
      <c r="RFF53" s="178"/>
      <c r="RFG53" s="178"/>
      <c r="RFH53" s="178"/>
      <c r="RFI53" s="178"/>
      <c r="RFJ53" s="178"/>
      <c r="RFK53" s="178"/>
      <c r="RFL53" s="178"/>
      <c r="RFM53" s="178"/>
      <c r="RFN53" s="178"/>
      <c r="RFO53" s="178"/>
      <c r="RFP53" s="178"/>
      <c r="RFQ53" s="178"/>
      <c r="RFR53" s="178"/>
      <c r="RFS53" s="178"/>
      <c r="RFT53" s="178"/>
      <c r="RFU53" s="178"/>
      <c r="RFV53" s="178"/>
      <c r="RFW53" s="178"/>
      <c r="RFX53" s="178"/>
      <c r="RFY53" s="178"/>
      <c r="RFZ53" s="178"/>
      <c r="RGA53" s="178"/>
      <c r="RGB53" s="178"/>
      <c r="RGC53" s="178"/>
      <c r="RGD53" s="178"/>
      <c r="RGE53" s="178"/>
      <c r="RGF53" s="178"/>
      <c r="RGG53" s="178"/>
      <c r="RGH53" s="178"/>
      <c r="RGI53" s="178"/>
      <c r="RGJ53" s="178"/>
      <c r="RGK53" s="178"/>
      <c r="RGL53" s="178"/>
      <c r="RGM53" s="178"/>
      <c r="RGN53" s="178"/>
      <c r="RGO53" s="178"/>
      <c r="RGP53" s="178"/>
      <c r="RGQ53" s="178"/>
      <c r="RGR53" s="178"/>
      <c r="RGS53" s="178"/>
      <c r="RGT53" s="178"/>
      <c r="RGU53" s="178"/>
      <c r="RGV53" s="178"/>
      <c r="RGW53" s="178"/>
      <c r="RGX53" s="178"/>
      <c r="RGY53" s="178"/>
      <c r="RGZ53" s="178"/>
      <c r="RHA53" s="178"/>
      <c r="RHB53" s="178"/>
      <c r="RHC53" s="178"/>
      <c r="RHD53" s="178"/>
      <c r="RHE53" s="178"/>
      <c r="RHF53" s="178"/>
      <c r="RHG53" s="178"/>
      <c r="RHH53" s="178"/>
      <c r="RHI53" s="178"/>
      <c r="RHJ53" s="178"/>
      <c r="RHK53" s="178"/>
      <c r="RHL53" s="178"/>
      <c r="RHM53" s="178"/>
      <c r="RHN53" s="178"/>
      <c r="RHO53" s="178"/>
      <c r="RHP53" s="178"/>
      <c r="RHQ53" s="178"/>
      <c r="RHR53" s="178"/>
      <c r="RHS53" s="178"/>
      <c r="RHT53" s="178"/>
      <c r="RHU53" s="178"/>
      <c r="RHV53" s="178"/>
      <c r="RHW53" s="178"/>
      <c r="RHX53" s="178"/>
      <c r="RHY53" s="178"/>
      <c r="RHZ53" s="178"/>
      <c r="RIA53" s="178"/>
      <c r="RIB53" s="178"/>
      <c r="RIC53" s="178"/>
      <c r="RID53" s="178"/>
      <c r="RIE53" s="178"/>
      <c r="RIF53" s="178"/>
      <c r="RIG53" s="178"/>
      <c r="RIH53" s="178"/>
      <c r="RII53" s="178"/>
      <c r="RIJ53" s="178"/>
      <c r="RIK53" s="178"/>
      <c r="RIL53" s="178"/>
      <c r="RIM53" s="178"/>
      <c r="RIN53" s="178"/>
      <c r="RIO53" s="178"/>
      <c r="RIP53" s="178"/>
      <c r="RIQ53" s="178"/>
      <c r="RIR53" s="178"/>
      <c r="RIS53" s="178"/>
      <c r="RIT53" s="178"/>
      <c r="RIU53" s="178"/>
      <c r="RIV53" s="178"/>
      <c r="RIW53" s="178"/>
      <c r="RIX53" s="178"/>
      <c r="RIY53" s="178"/>
      <c r="RIZ53" s="178"/>
      <c r="RJA53" s="178"/>
      <c r="RJB53" s="178"/>
      <c r="RJC53" s="178"/>
      <c r="RJD53" s="178"/>
      <c r="RJE53" s="178"/>
      <c r="RJF53" s="178"/>
      <c r="RJG53" s="178"/>
      <c r="RJH53" s="178"/>
      <c r="RJI53" s="178"/>
      <c r="RJJ53" s="178"/>
      <c r="RJK53" s="178"/>
      <c r="RJL53" s="178"/>
      <c r="RJM53" s="178"/>
      <c r="RJN53" s="178"/>
      <c r="RJO53" s="178"/>
      <c r="RJP53" s="178"/>
      <c r="RJQ53" s="178"/>
      <c r="RJR53" s="178"/>
      <c r="RJS53" s="178"/>
      <c r="RJT53" s="178"/>
      <c r="RJU53" s="178"/>
      <c r="RJV53" s="178"/>
      <c r="RJW53" s="178"/>
      <c r="RJX53" s="178"/>
      <c r="RJY53" s="178"/>
      <c r="RJZ53" s="178"/>
      <c r="RKA53" s="178"/>
      <c r="RKB53" s="178"/>
      <c r="RKC53" s="178"/>
      <c r="RKD53" s="178"/>
      <c r="RKE53" s="178"/>
      <c r="RKF53" s="178"/>
      <c r="RKG53" s="178"/>
      <c r="RKH53" s="178"/>
      <c r="RKI53" s="178"/>
      <c r="RKJ53" s="178"/>
      <c r="RKK53" s="178"/>
      <c r="RKL53" s="178"/>
      <c r="RKM53" s="178"/>
      <c r="RKN53" s="178"/>
      <c r="RKO53" s="178"/>
      <c r="RKP53" s="178"/>
      <c r="RKQ53" s="178"/>
      <c r="RKR53" s="178"/>
      <c r="RKS53" s="178"/>
      <c r="RKT53" s="178"/>
      <c r="RKU53" s="178"/>
      <c r="RKV53" s="178"/>
      <c r="RKW53" s="178"/>
      <c r="RKX53" s="178"/>
      <c r="RKY53" s="178"/>
      <c r="RKZ53" s="178"/>
      <c r="RLA53" s="178"/>
      <c r="RLB53" s="178"/>
      <c r="RLC53" s="178"/>
      <c r="RLD53" s="178"/>
      <c r="RLE53" s="178"/>
      <c r="RLF53" s="178"/>
      <c r="RLG53" s="178"/>
      <c r="RLH53" s="178"/>
      <c r="RLI53" s="178"/>
      <c r="RLJ53" s="178"/>
      <c r="RLK53" s="178"/>
      <c r="RLL53" s="178"/>
      <c r="RLM53" s="178"/>
      <c r="RLN53" s="178"/>
      <c r="RLO53" s="178"/>
      <c r="RLP53" s="178"/>
      <c r="RLQ53" s="178"/>
      <c r="RLR53" s="178"/>
      <c r="RLS53" s="178"/>
      <c r="RLT53" s="178"/>
      <c r="RLU53" s="178"/>
      <c r="RLV53" s="178"/>
      <c r="RLW53" s="178"/>
      <c r="RLX53" s="178"/>
      <c r="RLY53" s="178"/>
      <c r="RLZ53" s="178"/>
      <c r="RMA53" s="178"/>
      <c r="RMB53" s="178"/>
      <c r="RMC53" s="178"/>
      <c r="RMD53" s="178"/>
      <c r="RME53" s="178"/>
      <c r="RMF53" s="178"/>
      <c r="RMG53" s="178"/>
      <c r="RMH53" s="178"/>
      <c r="RMI53" s="178"/>
      <c r="RMJ53" s="178"/>
      <c r="RMK53" s="178"/>
      <c r="RML53" s="178"/>
      <c r="RMM53" s="178"/>
      <c r="RMN53" s="178"/>
      <c r="RMO53" s="178"/>
      <c r="RMP53" s="178"/>
      <c r="RMQ53" s="178"/>
      <c r="RMR53" s="178"/>
      <c r="RMS53" s="178"/>
      <c r="RMT53" s="178"/>
      <c r="RMU53" s="178"/>
      <c r="RMV53" s="178"/>
      <c r="RMW53" s="178"/>
      <c r="RMX53" s="178"/>
      <c r="RMY53" s="178"/>
      <c r="RMZ53" s="178"/>
      <c r="RNA53" s="178"/>
      <c r="RNB53" s="178"/>
      <c r="RNC53" s="178"/>
      <c r="RND53" s="178"/>
      <c r="RNE53" s="178"/>
      <c r="RNF53" s="178"/>
      <c r="RNG53" s="178"/>
      <c r="RNH53" s="178"/>
      <c r="RNI53" s="178"/>
      <c r="RNJ53" s="178"/>
      <c r="RNK53" s="178"/>
      <c r="RNL53" s="178"/>
      <c r="RNM53" s="178"/>
      <c r="RNN53" s="178"/>
      <c r="RNO53" s="178"/>
      <c r="RNP53" s="178"/>
      <c r="RNQ53" s="178"/>
      <c r="RNR53" s="178"/>
      <c r="RNS53" s="178"/>
      <c r="RNT53" s="178"/>
      <c r="RNU53" s="178"/>
      <c r="RNV53" s="178"/>
      <c r="RNW53" s="178"/>
      <c r="RNX53" s="178"/>
      <c r="RNY53" s="178"/>
      <c r="RNZ53" s="178"/>
      <c r="ROA53" s="178"/>
      <c r="ROB53" s="178"/>
      <c r="ROC53" s="178"/>
      <c r="ROD53" s="178"/>
      <c r="ROE53" s="178"/>
      <c r="ROF53" s="178"/>
      <c r="ROG53" s="178"/>
      <c r="ROH53" s="178"/>
      <c r="ROI53" s="178"/>
      <c r="ROJ53" s="178"/>
      <c r="ROK53" s="178"/>
      <c r="ROL53" s="178"/>
      <c r="ROM53" s="178"/>
      <c r="RON53" s="178"/>
      <c r="ROO53" s="178"/>
      <c r="ROP53" s="178"/>
      <c r="ROQ53" s="178"/>
      <c r="ROR53" s="178"/>
      <c r="ROS53" s="178"/>
      <c r="ROT53" s="178"/>
      <c r="ROU53" s="178"/>
      <c r="ROV53" s="178"/>
      <c r="ROW53" s="178"/>
      <c r="ROX53" s="178"/>
      <c r="ROY53" s="178"/>
      <c r="ROZ53" s="178"/>
      <c r="RPA53" s="178"/>
      <c r="RPB53" s="178"/>
      <c r="RPC53" s="178"/>
      <c r="RPD53" s="178"/>
      <c r="RPE53" s="178"/>
      <c r="RPF53" s="178"/>
      <c r="RPG53" s="178"/>
      <c r="RPH53" s="178"/>
      <c r="RPI53" s="178"/>
      <c r="RPJ53" s="178"/>
      <c r="RPK53" s="178"/>
      <c r="RPL53" s="178"/>
      <c r="RPM53" s="178"/>
      <c r="RPN53" s="178"/>
      <c r="RPO53" s="178"/>
      <c r="RPP53" s="178"/>
      <c r="RPQ53" s="178"/>
      <c r="RPR53" s="178"/>
      <c r="RPS53" s="178"/>
      <c r="RPT53" s="178"/>
      <c r="RPU53" s="178"/>
      <c r="RPV53" s="178"/>
      <c r="RPW53" s="178"/>
      <c r="RPX53" s="178"/>
      <c r="RPY53" s="178"/>
      <c r="RPZ53" s="178"/>
      <c r="RQA53" s="178"/>
      <c r="RQB53" s="178"/>
      <c r="RQC53" s="178"/>
      <c r="RQD53" s="178"/>
      <c r="RQE53" s="178"/>
      <c r="RQF53" s="178"/>
      <c r="RQG53" s="178"/>
      <c r="RQH53" s="178"/>
      <c r="RQI53" s="178"/>
      <c r="RQJ53" s="178"/>
      <c r="RQK53" s="178"/>
      <c r="RQL53" s="178"/>
      <c r="RQM53" s="178"/>
      <c r="RQN53" s="178"/>
      <c r="RQO53" s="178"/>
      <c r="RQP53" s="178"/>
      <c r="RQQ53" s="178"/>
      <c r="RQR53" s="178"/>
      <c r="RQS53" s="178"/>
      <c r="RQT53" s="178"/>
      <c r="RQU53" s="178"/>
      <c r="RQV53" s="178"/>
      <c r="RQW53" s="178"/>
      <c r="RQX53" s="178"/>
      <c r="RQY53" s="178"/>
      <c r="RQZ53" s="178"/>
      <c r="RRA53" s="178"/>
      <c r="RRB53" s="178"/>
      <c r="RRC53" s="178"/>
      <c r="RRD53" s="178"/>
      <c r="RRE53" s="178"/>
      <c r="RRF53" s="178"/>
      <c r="RRG53" s="178"/>
      <c r="RRH53" s="178"/>
      <c r="RRI53" s="178"/>
      <c r="RRJ53" s="178"/>
      <c r="RRK53" s="178"/>
      <c r="RRL53" s="178"/>
      <c r="RRM53" s="178"/>
      <c r="RRN53" s="178"/>
      <c r="RRO53" s="178"/>
      <c r="RRP53" s="178"/>
      <c r="RRQ53" s="178"/>
      <c r="RRR53" s="178"/>
      <c r="RRS53" s="178"/>
      <c r="RRT53" s="178"/>
      <c r="RRU53" s="178"/>
      <c r="RRV53" s="178"/>
      <c r="RRW53" s="178"/>
      <c r="RRX53" s="178"/>
      <c r="RRY53" s="178"/>
      <c r="RRZ53" s="178"/>
      <c r="RSA53" s="178"/>
      <c r="RSB53" s="178"/>
      <c r="RSC53" s="178"/>
      <c r="RSD53" s="178"/>
      <c r="RSE53" s="178"/>
      <c r="RSF53" s="178"/>
      <c r="RSG53" s="178"/>
      <c r="RSH53" s="178"/>
      <c r="RSI53" s="178"/>
      <c r="RSJ53" s="178"/>
      <c r="RSK53" s="178"/>
      <c r="RSL53" s="178"/>
      <c r="RSM53" s="178"/>
      <c r="RSN53" s="178"/>
      <c r="RSO53" s="178"/>
      <c r="RSP53" s="178"/>
      <c r="RSQ53" s="178"/>
      <c r="RSR53" s="178"/>
      <c r="RSS53" s="178"/>
      <c r="RST53" s="178"/>
      <c r="RSU53" s="178"/>
      <c r="RSV53" s="178"/>
      <c r="RSW53" s="178"/>
      <c r="RSX53" s="178"/>
      <c r="RSY53" s="178"/>
      <c r="RSZ53" s="178"/>
      <c r="RTA53" s="178"/>
      <c r="RTB53" s="178"/>
      <c r="RTC53" s="178"/>
      <c r="RTD53" s="178"/>
      <c r="RTE53" s="178"/>
      <c r="RTF53" s="178"/>
      <c r="RTG53" s="178"/>
      <c r="RTH53" s="178"/>
      <c r="RTI53" s="178"/>
      <c r="RTJ53" s="178"/>
      <c r="RTK53" s="178"/>
      <c r="RTL53" s="178"/>
      <c r="RTM53" s="178"/>
      <c r="RTN53" s="178"/>
      <c r="RTO53" s="178"/>
      <c r="RTP53" s="178"/>
      <c r="RTQ53" s="178"/>
      <c r="RTR53" s="178"/>
      <c r="RTS53" s="178"/>
      <c r="RTT53" s="178"/>
      <c r="RTU53" s="178"/>
      <c r="RTV53" s="178"/>
      <c r="RTW53" s="178"/>
      <c r="RTX53" s="178"/>
      <c r="RTY53" s="178"/>
      <c r="RTZ53" s="178"/>
      <c r="RUA53" s="178"/>
      <c r="RUB53" s="178"/>
      <c r="RUC53" s="178"/>
      <c r="RUD53" s="178"/>
      <c r="RUE53" s="178"/>
      <c r="RUF53" s="178"/>
      <c r="RUG53" s="178"/>
      <c r="RUH53" s="178"/>
      <c r="RUI53" s="178"/>
      <c r="RUJ53" s="178"/>
      <c r="RUK53" s="178"/>
      <c r="RUL53" s="178"/>
      <c r="RUM53" s="178"/>
      <c r="RUN53" s="178"/>
      <c r="RUO53" s="178"/>
      <c r="RUP53" s="178"/>
      <c r="RUQ53" s="178"/>
      <c r="RUR53" s="178"/>
      <c r="RUS53" s="178"/>
      <c r="RUT53" s="178"/>
      <c r="RUU53" s="178"/>
      <c r="RUV53" s="178"/>
      <c r="RUW53" s="178"/>
      <c r="RUX53" s="178"/>
      <c r="RUY53" s="178"/>
      <c r="RUZ53" s="178"/>
      <c r="RVA53" s="178"/>
      <c r="RVB53" s="178"/>
      <c r="RVC53" s="178"/>
      <c r="RVD53" s="178"/>
      <c r="RVE53" s="178"/>
      <c r="RVF53" s="178"/>
      <c r="RVG53" s="178"/>
      <c r="RVH53" s="178"/>
      <c r="RVI53" s="178"/>
      <c r="RVJ53" s="178"/>
      <c r="RVK53" s="178"/>
      <c r="RVL53" s="178"/>
      <c r="RVM53" s="178"/>
      <c r="RVN53" s="178"/>
      <c r="RVO53" s="178"/>
      <c r="RVP53" s="178"/>
      <c r="RVQ53" s="178"/>
      <c r="RVR53" s="178"/>
      <c r="RVS53" s="178"/>
      <c r="RVT53" s="178"/>
      <c r="RVU53" s="178"/>
      <c r="RVV53" s="178"/>
      <c r="RVW53" s="178"/>
      <c r="RVX53" s="178"/>
      <c r="RVY53" s="178"/>
      <c r="RVZ53" s="178"/>
      <c r="RWA53" s="178"/>
      <c r="RWB53" s="178"/>
      <c r="RWC53" s="178"/>
      <c r="RWD53" s="178"/>
      <c r="RWE53" s="178"/>
      <c r="RWF53" s="178"/>
      <c r="RWG53" s="178"/>
      <c r="RWH53" s="178"/>
      <c r="RWI53" s="178"/>
      <c r="RWJ53" s="178"/>
      <c r="RWK53" s="178"/>
      <c r="RWL53" s="178"/>
      <c r="RWM53" s="178"/>
      <c r="RWN53" s="178"/>
      <c r="RWO53" s="178"/>
      <c r="RWP53" s="178"/>
      <c r="RWQ53" s="178"/>
      <c r="RWR53" s="178"/>
      <c r="RWS53" s="178"/>
      <c r="RWT53" s="178"/>
      <c r="RWU53" s="178"/>
      <c r="RWV53" s="178"/>
      <c r="RWW53" s="178"/>
      <c r="RWX53" s="178"/>
      <c r="RWY53" s="178"/>
      <c r="RWZ53" s="178"/>
      <c r="RXA53" s="178"/>
      <c r="RXB53" s="178"/>
      <c r="RXC53" s="178"/>
      <c r="RXD53" s="178"/>
      <c r="RXE53" s="178"/>
      <c r="RXF53" s="178"/>
      <c r="RXG53" s="178"/>
      <c r="RXH53" s="178"/>
      <c r="RXI53" s="178"/>
      <c r="RXJ53" s="178"/>
      <c r="RXK53" s="178"/>
      <c r="RXL53" s="178"/>
      <c r="RXM53" s="178"/>
      <c r="RXN53" s="178"/>
      <c r="RXO53" s="178"/>
      <c r="RXP53" s="178"/>
      <c r="RXQ53" s="178"/>
      <c r="RXR53" s="178"/>
      <c r="RXS53" s="178"/>
      <c r="RXT53" s="178"/>
      <c r="RXU53" s="178"/>
      <c r="RXV53" s="178"/>
      <c r="RXW53" s="178"/>
      <c r="RXX53" s="178"/>
      <c r="RXY53" s="178"/>
      <c r="RXZ53" s="178"/>
      <c r="RYA53" s="178"/>
      <c r="RYB53" s="178"/>
      <c r="RYC53" s="178"/>
      <c r="RYD53" s="178"/>
      <c r="RYE53" s="178"/>
      <c r="RYF53" s="178"/>
      <c r="RYG53" s="178"/>
      <c r="RYH53" s="178"/>
      <c r="RYI53" s="178"/>
      <c r="RYJ53" s="178"/>
      <c r="RYK53" s="178"/>
      <c r="RYL53" s="178"/>
      <c r="RYM53" s="178"/>
      <c r="RYN53" s="178"/>
      <c r="RYO53" s="178"/>
      <c r="RYP53" s="178"/>
      <c r="RYQ53" s="178"/>
      <c r="RYR53" s="178"/>
      <c r="RYS53" s="178"/>
      <c r="RYT53" s="178"/>
      <c r="RYU53" s="178"/>
      <c r="RYV53" s="178"/>
      <c r="RYW53" s="178"/>
      <c r="RYX53" s="178"/>
      <c r="RYY53" s="178"/>
      <c r="RYZ53" s="178"/>
      <c r="RZA53" s="178"/>
      <c r="RZB53" s="178"/>
      <c r="RZC53" s="178"/>
      <c r="RZD53" s="178"/>
      <c r="RZE53" s="178"/>
      <c r="RZF53" s="178"/>
      <c r="RZG53" s="178"/>
      <c r="RZH53" s="178"/>
      <c r="RZI53" s="178"/>
      <c r="RZJ53" s="178"/>
      <c r="RZK53" s="178"/>
      <c r="RZL53" s="178"/>
      <c r="RZM53" s="178"/>
      <c r="RZN53" s="178"/>
      <c r="RZO53" s="178"/>
      <c r="RZP53" s="178"/>
      <c r="RZQ53" s="178"/>
      <c r="RZR53" s="178"/>
      <c r="RZS53" s="178"/>
      <c r="RZT53" s="178"/>
      <c r="RZU53" s="178"/>
      <c r="RZV53" s="178"/>
      <c r="RZW53" s="178"/>
      <c r="RZX53" s="178"/>
      <c r="RZY53" s="178"/>
      <c r="RZZ53" s="178"/>
      <c r="SAA53" s="178"/>
      <c r="SAB53" s="178"/>
      <c r="SAC53" s="178"/>
      <c r="SAD53" s="178"/>
      <c r="SAE53" s="178"/>
      <c r="SAF53" s="178"/>
      <c r="SAG53" s="178"/>
      <c r="SAH53" s="178"/>
      <c r="SAI53" s="178"/>
      <c r="SAJ53" s="178"/>
      <c r="SAK53" s="178"/>
      <c r="SAL53" s="178"/>
      <c r="SAM53" s="178"/>
      <c r="SAN53" s="178"/>
      <c r="SAO53" s="178"/>
      <c r="SAP53" s="178"/>
      <c r="SAQ53" s="178"/>
      <c r="SAR53" s="178"/>
      <c r="SAS53" s="178"/>
      <c r="SAT53" s="178"/>
      <c r="SAU53" s="178"/>
      <c r="SAV53" s="178"/>
      <c r="SAW53" s="178"/>
      <c r="SAX53" s="178"/>
      <c r="SAY53" s="178"/>
      <c r="SAZ53" s="178"/>
      <c r="SBA53" s="178"/>
      <c r="SBB53" s="178"/>
      <c r="SBC53" s="178"/>
      <c r="SBD53" s="178"/>
      <c r="SBE53" s="178"/>
      <c r="SBF53" s="178"/>
      <c r="SBG53" s="178"/>
      <c r="SBH53" s="178"/>
      <c r="SBI53" s="178"/>
      <c r="SBJ53" s="178"/>
      <c r="SBK53" s="178"/>
      <c r="SBL53" s="178"/>
      <c r="SBM53" s="178"/>
      <c r="SBN53" s="178"/>
      <c r="SBO53" s="178"/>
      <c r="SBP53" s="178"/>
      <c r="SBQ53" s="178"/>
      <c r="SBR53" s="178"/>
      <c r="SBS53" s="178"/>
      <c r="SBT53" s="178"/>
      <c r="SBU53" s="178"/>
      <c r="SBV53" s="178"/>
      <c r="SBW53" s="178"/>
      <c r="SBX53" s="178"/>
      <c r="SBY53" s="178"/>
      <c r="SBZ53" s="178"/>
      <c r="SCA53" s="178"/>
      <c r="SCB53" s="178"/>
      <c r="SCC53" s="178"/>
      <c r="SCD53" s="178"/>
      <c r="SCE53" s="178"/>
      <c r="SCF53" s="178"/>
      <c r="SCG53" s="178"/>
      <c r="SCH53" s="178"/>
      <c r="SCI53" s="178"/>
      <c r="SCJ53" s="178"/>
      <c r="SCK53" s="178"/>
      <c r="SCL53" s="178"/>
      <c r="SCM53" s="178"/>
      <c r="SCN53" s="178"/>
      <c r="SCO53" s="178"/>
      <c r="SCP53" s="178"/>
      <c r="SCQ53" s="178"/>
      <c r="SCR53" s="178"/>
      <c r="SCS53" s="178"/>
      <c r="SCT53" s="178"/>
      <c r="SCU53" s="178"/>
      <c r="SCV53" s="178"/>
      <c r="SCW53" s="178"/>
      <c r="SCX53" s="178"/>
      <c r="SCY53" s="178"/>
      <c r="SCZ53" s="178"/>
      <c r="SDA53" s="178"/>
      <c r="SDB53" s="178"/>
      <c r="SDC53" s="178"/>
      <c r="SDD53" s="178"/>
      <c r="SDE53" s="178"/>
      <c r="SDF53" s="178"/>
      <c r="SDG53" s="178"/>
      <c r="SDH53" s="178"/>
      <c r="SDI53" s="178"/>
      <c r="SDJ53" s="178"/>
      <c r="SDK53" s="178"/>
      <c r="SDL53" s="178"/>
      <c r="SDM53" s="178"/>
      <c r="SDN53" s="178"/>
      <c r="SDO53" s="178"/>
      <c r="SDP53" s="178"/>
      <c r="SDQ53" s="178"/>
      <c r="SDR53" s="178"/>
      <c r="SDS53" s="178"/>
      <c r="SDT53" s="178"/>
      <c r="SDU53" s="178"/>
      <c r="SDV53" s="178"/>
      <c r="SDW53" s="178"/>
      <c r="SDX53" s="178"/>
      <c r="SDY53" s="178"/>
      <c r="SDZ53" s="178"/>
      <c r="SEA53" s="178"/>
      <c r="SEB53" s="178"/>
      <c r="SEC53" s="178"/>
      <c r="SED53" s="178"/>
      <c r="SEE53" s="178"/>
      <c r="SEF53" s="178"/>
      <c r="SEG53" s="178"/>
      <c r="SEH53" s="178"/>
      <c r="SEI53" s="178"/>
      <c r="SEJ53" s="178"/>
      <c r="SEK53" s="178"/>
      <c r="SEL53" s="178"/>
      <c r="SEM53" s="178"/>
      <c r="SEN53" s="178"/>
      <c r="SEO53" s="178"/>
      <c r="SEP53" s="178"/>
      <c r="SEQ53" s="178"/>
      <c r="SER53" s="178"/>
      <c r="SES53" s="178"/>
      <c r="SET53" s="178"/>
      <c r="SEU53" s="178"/>
      <c r="SEV53" s="178"/>
      <c r="SEW53" s="178"/>
      <c r="SEX53" s="178"/>
      <c r="SEY53" s="178"/>
      <c r="SEZ53" s="178"/>
      <c r="SFA53" s="178"/>
      <c r="SFB53" s="178"/>
      <c r="SFC53" s="178"/>
      <c r="SFD53" s="178"/>
      <c r="SFE53" s="178"/>
      <c r="SFF53" s="178"/>
      <c r="SFG53" s="178"/>
      <c r="SFH53" s="178"/>
      <c r="SFI53" s="178"/>
      <c r="SFJ53" s="178"/>
      <c r="SFK53" s="178"/>
      <c r="SFL53" s="178"/>
      <c r="SFM53" s="178"/>
      <c r="SFN53" s="178"/>
      <c r="SFO53" s="178"/>
      <c r="SFP53" s="178"/>
      <c r="SFQ53" s="178"/>
      <c r="SFR53" s="178"/>
      <c r="SFS53" s="178"/>
      <c r="SFT53" s="178"/>
      <c r="SFU53" s="178"/>
      <c r="SFV53" s="178"/>
      <c r="SFW53" s="178"/>
      <c r="SFX53" s="178"/>
      <c r="SFY53" s="178"/>
      <c r="SFZ53" s="178"/>
      <c r="SGA53" s="178"/>
      <c r="SGB53" s="178"/>
      <c r="SGC53" s="178"/>
      <c r="SGD53" s="178"/>
      <c r="SGE53" s="178"/>
      <c r="SGF53" s="178"/>
      <c r="SGG53" s="178"/>
      <c r="SGH53" s="178"/>
      <c r="SGI53" s="178"/>
      <c r="SGJ53" s="178"/>
      <c r="SGK53" s="178"/>
      <c r="SGL53" s="178"/>
      <c r="SGM53" s="178"/>
      <c r="SGN53" s="178"/>
      <c r="SGO53" s="178"/>
      <c r="SGP53" s="178"/>
      <c r="SGQ53" s="178"/>
      <c r="SGR53" s="178"/>
      <c r="SGS53" s="178"/>
      <c r="SGT53" s="178"/>
      <c r="SGU53" s="178"/>
      <c r="SGV53" s="178"/>
      <c r="SGW53" s="178"/>
      <c r="SGX53" s="178"/>
      <c r="SGY53" s="178"/>
      <c r="SGZ53" s="178"/>
      <c r="SHA53" s="178"/>
      <c r="SHB53" s="178"/>
      <c r="SHC53" s="178"/>
      <c r="SHD53" s="178"/>
      <c r="SHE53" s="178"/>
      <c r="SHF53" s="178"/>
      <c r="SHG53" s="178"/>
      <c r="SHH53" s="178"/>
      <c r="SHI53" s="178"/>
      <c r="SHJ53" s="178"/>
      <c r="SHK53" s="178"/>
      <c r="SHL53" s="178"/>
      <c r="SHM53" s="178"/>
      <c r="SHN53" s="178"/>
      <c r="SHO53" s="178"/>
      <c r="SHP53" s="178"/>
      <c r="SHQ53" s="178"/>
      <c r="SHR53" s="178"/>
      <c r="SHS53" s="178"/>
      <c r="SHT53" s="178"/>
      <c r="SHU53" s="178"/>
      <c r="SHV53" s="178"/>
      <c r="SHW53" s="178"/>
      <c r="SHX53" s="178"/>
      <c r="SHY53" s="178"/>
      <c r="SHZ53" s="178"/>
      <c r="SIA53" s="178"/>
      <c r="SIB53" s="178"/>
      <c r="SIC53" s="178"/>
      <c r="SID53" s="178"/>
      <c r="SIE53" s="178"/>
      <c r="SIF53" s="178"/>
      <c r="SIG53" s="178"/>
      <c r="SIH53" s="178"/>
      <c r="SII53" s="178"/>
      <c r="SIJ53" s="178"/>
      <c r="SIK53" s="178"/>
      <c r="SIL53" s="178"/>
      <c r="SIM53" s="178"/>
      <c r="SIN53" s="178"/>
      <c r="SIO53" s="178"/>
      <c r="SIP53" s="178"/>
      <c r="SIQ53" s="178"/>
      <c r="SIR53" s="178"/>
      <c r="SIS53" s="178"/>
      <c r="SIT53" s="178"/>
      <c r="SIU53" s="178"/>
      <c r="SIV53" s="178"/>
      <c r="SIW53" s="178"/>
      <c r="SIX53" s="178"/>
      <c r="SIY53" s="178"/>
      <c r="SIZ53" s="178"/>
      <c r="SJA53" s="178"/>
      <c r="SJB53" s="178"/>
      <c r="SJC53" s="178"/>
      <c r="SJD53" s="178"/>
      <c r="SJE53" s="178"/>
      <c r="SJF53" s="178"/>
      <c r="SJG53" s="178"/>
      <c r="SJH53" s="178"/>
      <c r="SJI53" s="178"/>
      <c r="SJJ53" s="178"/>
      <c r="SJK53" s="178"/>
      <c r="SJL53" s="178"/>
      <c r="SJM53" s="178"/>
      <c r="SJN53" s="178"/>
      <c r="SJO53" s="178"/>
      <c r="SJP53" s="178"/>
      <c r="SJQ53" s="178"/>
      <c r="SJR53" s="178"/>
      <c r="SJS53" s="178"/>
      <c r="SJT53" s="178"/>
      <c r="SJU53" s="178"/>
      <c r="SJV53" s="178"/>
      <c r="SJW53" s="178"/>
      <c r="SJX53" s="178"/>
      <c r="SJY53" s="178"/>
      <c r="SJZ53" s="178"/>
      <c r="SKA53" s="178"/>
      <c r="SKB53" s="178"/>
      <c r="SKC53" s="178"/>
      <c r="SKD53" s="178"/>
      <c r="SKE53" s="178"/>
      <c r="SKF53" s="178"/>
      <c r="SKG53" s="178"/>
      <c r="SKH53" s="178"/>
      <c r="SKI53" s="178"/>
      <c r="SKJ53" s="178"/>
      <c r="SKK53" s="178"/>
      <c r="SKL53" s="178"/>
      <c r="SKM53" s="178"/>
      <c r="SKN53" s="178"/>
      <c r="SKO53" s="178"/>
      <c r="SKP53" s="178"/>
      <c r="SKQ53" s="178"/>
      <c r="SKR53" s="178"/>
      <c r="SKS53" s="178"/>
      <c r="SKT53" s="178"/>
      <c r="SKU53" s="178"/>
      <c r="SKV53" s="178"/>
      <c r="SKW53" s="178"/>
      <c r="SKX53" s="178"/>
      <c r="SKY53" s="178"/>
      <c r="SKZ53" s="178"/>
      <c r="SLA53" s="178"/>
      <c r="SLB53" s="178"/>
      <c r="SLC53" s="178"/>
      <c r="SLD53" s="178"/>
      <c r="SLE53" s="178"/>
      <c r="SLF53" s="178"/>
      <c r="SLG53" s="178"/>
      <c r="SLH53" s="178"/>
      <c r="SLI53" s="178"/>
      <c r="SLJ53" s="178"/>
      <c r="SLK53" s="178"/>
      <c r="SLL53" s="178"/>
      <c r="SLM53" s="178"/>
      <c r="SLN53" s="178"/>
      <c r="SLO53" s="178"/>
      <c r="SLP53" s="178"/>
      <c r="SLQ53" s="178"/>
      <c r="SLR53" s="178"/>
      <c r="SLS53" s="178"/>
      <c r="SLT53" s="178"/>
      <c r="SLU53" s="178"/>
      <c r="SLV53" s="178"/>
      <c r="SLW53" s="178"/>
      <c r="SLX53" s="178"/>
      <c r="SLY53" s="178"/>
      <c r="SLZ53" s="178"/>
      <c r="SMA53" s="178"/>
      <c r="SMB53" s="178"/>
      <c r="SMC53" s="178"/>
      <c r="SMD53" s="178"/>
      <c r="SME53" s="178"/>
      <c r="SMF53" s="178"/>
      <c r="SMG53" s="178"/>
      <c r="SMH53" s="178"/>
      <c r="SMI53" s="178"/>
      <c r="SMJ53" s="178"/>
      <c r="SMK53" s="178"/>
      <c r="SML53" s="178"/>
      <c r="SMM53" s="178"/>
      <c r="SMN53" s="178"/>
      <c r="SMO53" s="178"/>
      <c r="SMP53" s="178"/>
      <c r="SMQ53" s="178"/>
      <c r="SMR53" s="178"/>
      <c r="SMS53" s="178"/>
      <c r="SMT53" s="178"/>
      <c r="SMU53" s="178"/>
      <c r="SMV53" s="178"/>
      <c r="SMW53" s="178"/>
      <c r="SMX53" s="178"/>
      <c r="SMY53" s="178"/>
      <c r="SMZ53" s="178"/>
      <c r="SNA53" s="178"/>
      <c r="SNB53" s="178"/>
      <c r="SNC53" s="178"/>
      <c r="SND53" s="178"/>
      <c r="SNE53" s="178"/>
      <c r="SNF53" s="178"/>
      <c r="SNG53" s="178"/>
      <c r="SNH53" s="178"/>
      <c r="SNI53" s="178"/>
      <c r="SNJ53" s="178"/>
      <c r="SNK53" s="178"/>
      <c r="SNL53" s="178"/>
      <c r="SNM53" s="178"/>
      <c r="SNN53" s="178"/>
      <c r="SNO53" s="178"/>
      <c r="SNP53" s="178"/>
      <c r="SNQ53" s="178"/>
      <c r="SNR53" s="178"/>
      <c r="SNS53" s="178"/>
      <c r="SNT53" s="178"/>
      <c r="SNU53" s="178"/>
      <c r="SNV53" s="178"/>
      <c r="SNW53" s="178"/>
      <c r="SNX53" s="178"/>
      <c r="SNY53" s="178"/>
      <c r="SNZ53" s="178"/>
      <c r="SOA53" s="178"/>
      <c r="SOB53" s="178"/>
      <c r="SOC53" s="178"/>
      <c r="SOD53" s="178"/>
      <c r="SOE53" s="178"/>
      <c r="SOF53" s="178"/>
      <c r="SOG53" s="178"/>
      <c r="SOH53" s="178"/>
      <c r="SOI53" s="178"/>
      <c r="SOJ53" s="178"/>
      <c r="SOK53" s="178"/>
      <c r="SOL53" s="178"/>
      <c r="SOM53" s="178"/>
      <c r="SON53" s="178"/>
      <c r="SOO53" s="178"/>
      <c r="SOP53" s="178"/>
      <c r="SOQ53" s="178"/>
      <c r="SOR53" s="178"/>
      <c r="SOS53" s="178"/>
      <c r="SOT53" s="178"/>
      <c r="SOU53" s="178"/>
      <c r="SOV53" s="178"/>
      <c r="SOW53" s="178"/>
      <c r="SOX53" s="178"/>
      <c r="SOY53" s="178"/>
      <c r="SOZ53" s="178"/>
      <c r="SPA53" s="178"/>
      <c r="SPB53" s="178"/>
      <c r="SPC53" s="178"/>
      <c r="SPD53" s="178"/>
      <c r="SPE53" s="178"/>
      <c r="SPF53" s="178"/>
      <c r="SPG53" s="178"/>
      <c r="SPH53" s="178"/>
      <c r="SPI53" s="178"/>
      <c r="SPJ53" s="178"/>
      <c r="SPK53" s="178"/>
      <c r="SPL53" s="178"/>
      <c r="SPM53" s="178"/>
      <c r="SPN53" s="178"/>
      <c r="SPO53" s="178"/>
      <c r="SPP53" s="178"/>
      <c r="SPQ53" s="178"/>
      <c r="SPR53" s="178"/>
      <c r="SPS53" s="178"/>
      <c r="SPT53" s="178"/>
      <c r="SPU53" s="178"/>
      <c r="SPV53" s="178"/>
      <c r="SPW53" s="178"/>
      <c r="SPX53" s="178"/>
      <c r="SPY53" s="178"/>
      <c r="SPZ53" s="178"/>
      <c r="SQA53" s="178"/>
      <c r="SQB53" s="178"/>
      <c r="SQC53" s="178"/>
      <c r="SQD53" s="178"/>
      <c r="SQE53" s="178"/>
      <c r="SQF53" s="178"/>
      <c r="SQG53" s="178"/>
      <c r="SQH53" s="178"/>
      <c r="SQI53" s="178"/>
      <c r="SQJ53" s="178"/>
      <c r="SQK53" s="178"/>
      <c r="SQL53" s="178"/>
      <c r="SQM53" s="178"/>
      <c r="SQN53" s="178"/>
      <c r="SQO53" s="178"/>
      <c r="SQP53" s="178"/>
      <c r="SQQ53" s="178"/>
      <c r="SQR53" s="178"/>
      <c r="SQS53" s="178"/>
      <c r="SQT53" s="178"/>
      <c r="SQU53" s="178"/>
      <c r="SQV53" s="178"/>
      <c r="SQW53" s="178"/>
      <c r="SQX53" s="178"/>
      <c r="SQY53" s="178"/>
      <c r="SQZ53" s="178"/>
      <c r="SRA53" s="178"/>
      <c r="SRB53" s="178"/>
      <c r="SRC53" s="178"/>
      <c r="SRD53" s="178"/>
      <c r="SRE53" s="178"/>
      <c r="SRF53" s="178"/>
      <c r="SRG53" s="178"/>
      <c r="SRH53" s="178"/>
      <c r="SRI53" s="178"/>
      <c r="SRJ53" s="178"/>
      <c r="SRK53" s="178"/>
      <c r="SRL53" s="178"/>
      <c r="SRM53" s="178"/>
      <c r="SRN53" s="178"/>
      <c r="SRO53" s="178"/>
      <c r="SRP53" s="178"/>
      <c r="SRQ53" s="178"/>
      <c r="SRR53" s="178"/>
      <c r="SRS53" s="178"/>
      <c r="SRT53" s="178"/>
      <c r="SRU53" s="178"/>
      <c r="SRV53" s="178"/>
      <c r="SRW53" s="178"/>
      <c r="SRX53" s="178"/>
      <c r="SRY53" s="178"/>
      <c r="SRZ53" s="178"/>
      <c r="SSA53" s="178"/>
      <c r="SSB53" s="178"/>
      <c r="SSC53" s="178"/>
      <c r="SSD53" s="178"/>
      <c r="SSE53" s="178"/>
      <c r="SSF53" s="178"/>
      <c r="SSG53" s="178"/>
      <c r="SSH53" s="178"/>
      <c r="SSI53" s="178"/>
      <c r="SSJ53" s="178"/>
      <c r="SSK53" s="178"/>
      <c r="SSL53" s="178"/>
      <c r="SSM53" s="178"/>
      <c r="SSN53" s="178"/>
      <c r="SSO53" s="178"/>
      <c r="SSP53" s="178"/>
      <c r="SSQ53" s="178"/>
      <c r="SSR53" s="178"/>
      <c r="SSS53" s="178"/>
      <c r="SST53" s="178"/>
      <c r="SSU53" s="178"/>
      <c r="SSV53" s="178"/>
      <c r="SSW53" s="178"/>
      <c r="SSX53" s="178"/>
      <c r="SSY53" s="178"/>
      <c r="SSZ53" s="178"/>
      <c r="STA53" s="178"/>
      <c r="STB53" s="178"/>
      <c r="STC53" s="178"/>
      <c r="STD53" s="178"/>
      <c r="STE53" s="178"/>
      <c r="STF53" s="178"/>
      <c r="STG53" s="178"/>
      <c r="STH53" s="178"/>
      <c r="STI53" s="178"/>
      <c r="STJ53" s="178"/>
      <c r="STK53" s="178"/>
      <c r="STL53" s="178"/>
      <c r="STM53" s="178"/>
      <c r="STN53" s="178"/>
      <c r="STO53" s="178"/>
      <c r="STP53" s="178"/>
      <c r="STQ53" s="178"/>
      <c r="STR53" s="178"/>
      <c r="STS53" s="178"/>
      <c r="STT53" s="178"/>
      <c r="STU53" s="178"/>
      <c r="STV53" s="178"/>
      <c r="STW53" s="178"/>
      <c r="STX53" s="178"/>
      <c r="STY53" s="178"/>
      <c r="STZ53" s="178"/>
      <c r="SUA53" s="178"/>
      <c r="SUB53" s="178"/>
      <c r="SUC53" s="178"/>
      <c r="SUD53" s="178"/>
      <c r="SUE53" s="178"/>
      <c r="SUF53" s="178"/>
      <c r="SUG53" s="178"/>
      <c r="SUH53" s="178"/>
      <c r="SUI53" s="178"/>
      <c r="SUJ53" s="178"/>
      <c r="SUK53" s="178"/>
      <c r="SUL53" s="178"/>
      <c r="SUM53" s="178"/>
      <c r="SUN53" s="178"/>
      <c r="SUO53" s="178"/>
      <c r="SUP53" s="178"/>
      <c r="SUQ53" s="178"/>
      <c r="SUR53" s="178"/>
      <c r="SUS53" s="178"/>
      <c r="SUT53" s="178"/>
      <c r="SUU53" s="178"/>
      <c r="SUV53" s="178"/>
      <c r="SUW53" s="178"/>
      <c r="SUX53" s="178"/>
      <c r="SUY53" s="178"/>
      <c r="SUZ53" s="178"/>
      <c r="SVA53" s="178"/>
      <c r="SVB53" s="178"/>
      <c r="SVC53" s="178"/>
      <c r="SVD53" s="178"/>
      <c r="SVE53" s="178"/>
      <c r="SVF53" s="178"/>
      <c r="SVG53" s="178"/>
      <c r="SVH53" s="178"/>
      <c r="SVI53" s="178"/>
      <c r="SVJ53" s="178"/>
      <c r="SVK53" s="178"/>
      <c r="SVL53" s="178"/>
      <c r="SVM53" s="178"/>
      <c r="SVN53" s="178"/>
      <c r="SVO53" s="178"/>
      <c r="SVP53" s="178"/>
      <c r="SVQ53" s="178"/>
      <c r="SVR53" s="178"/>
      <c r="SVS53" s="178"/>
      <c r="SVT53" s="178"/>
      <c r="SVU53" s="178"/>
      <c r="SVV53" s="178"/>
      <c r="SVW53" s="178"/>
      <c r="SVX53" s="178"/>
      <c r="SVY53" s="178"/>
      <c r="SVZ53" s="178"/>
      <c r="SWA53" s="178"/>
      <c r="SWB53" s="178"/>
      <c r="SWC53" s="178"/>
      <c r="SWD53" s="178"/>
      <c r="SWE53" s="178"/>
      <c r="SWF53" s="178"/>
      <c r="SWG53" s="178"/>
      <c r="SWH53" s="178"/>
      <c r="SWI53" s="178"/>
      <c r="SWJ53" s="178"/>
      <c r="SWK53" s="178"/>
      <c r="SWL53" s="178"/>
      <c r="SWM53" s="178"/>
      <c r="SWN53" s="178"/>
      <c r="SWO53" s="178"/>
      <c r="SWP53" s="178"/>
      <c r="SWQ53" s="178"/>
      <c r="SWR53" s="178"/>
      <c r="SWS53" s="178"/>
      <c r="SWT53" s="178"/>
      <c r="SWU53" s="178"/>
      <c r="SWV53" s="178"/>
      <c r="SWW53" s="178"/>
      <c r="SWX53" s="178"/>
      <c r="SWY53" s="178"/>
      <c r="SWZ53" s="178"/>
      <c r="SXA53" s="178"/>
      <c r="SXB53" s="178"/>
      <c r="SXC53" s="178"/>
      <c r="SXD53" s="178"/>
      <c r="SXE53" s="178"/>
      <c r="SXF53" s="178"/>
      <c r="SXG53" s="178"/>
      <c r="SXH53" s="178"/>
      <c r="SXI53" s="178"/>
      <c r="SXJ53" s="178"/>
      <c r="SXK53" s="178"/>
      <c r="SXL53" s="178"/>
      <c r="SXM53" s="178"/>
      <c r="SXN53" s="178"/>
      <c r="SXO53" s="178"/>
      <c r="SXP53" s="178"/>
      <c r="SXQ53" s="178"/>
      <c r="SXR53" s="178"/>
      <c r="SXS53" s="178"/>
      <c r="SXT53" s="178"/>
      <c r="SXU53" s="178"/>
      <c r="SXV53" s="178"/>
      <c r="SXW53" s="178"/>
      <c r="SXX53" s="178"/>
      <c r="SXY53" s="178"/>
      <c r="SXZ53" s="178"/>
      <c r="SYA53" s="178"/>
      <c r="SYB53" s="178"/>
      <c r="SYC53" s="178"/>
      <c r="SYD53" s="178"/>
      <c r="SYE53" s="178"/>
      <c r="SYF53" s="178"/>
      <c r="SYG53" s="178"/>
      <c r="SYH53" s="178"/>
      <c r="SYI53" s="178"/>
      <c r="SYJ53" s="178"/>
      <c r="SYK53" s="178"/>
      <c r="SYL53" s="178"/>
      <c r="SYM53" s="178"/>
      <c r="SYN53" s="178"/>
      <c r="SYO53" s="178"/>
      <c r="SYP53" s="178"/>
      <c r="SYQ53" s="178"/>
      <c r="SYR53" s="178"/>
      <c r="SYS53" s="178"/>
      <c r="SYT53" s="178"/>
      <c r="SYU53" s="178"/>
      <c r="SYV53" s="178"/>
      <c r="SYW53" s="178"/>
      <c r="SYX53" s="178"/>
      <c r="SYY53" s="178"/>
      <c r="SYZ53" s="178"/>
      <c r="SZA53" s="178"/>
      <c r="SZB53" s="178"/>
      <c r="SZC53" s="178"/>
      <c r="SZD53" s="178"/>
      <c r="SZE53" s="178"/>
      <c r="SZF53" s="178"/>
      <c r="SZG53" s="178"/>
      <c r="SZH53" s="178"/>
      <c r="SZI53" s="178"/>
      <c r="SZJ53" s="178"/>
      <c r="SZK53" s="178"/>
      <c r="SZL53" s="178"/>
      <c r="SZM53" s="178"/>
      <c r="SZN53" s="178"/>
      <c r="SZO53" s="178"/>
      <c r="SZP53" s="178"/>
      <c r="SZQ53" s="178"/>
      <c r="SZR53" s="178"/>
      <c r="SZS53" s="178"/>
      <c r="SZT53" s="178"/>
      <c r="SZU53" s="178"/>
      <c r="SZV53" s="178"/>
      <c r="SZW53" s="178"/>
      <c r="SZX53" s="178"/>
      <c r="SZY53" s="178"/>
      <c r="SZZ53" s="178"/>
      <c r="TAA53" s="178"/>
      <c r="TAB53" s="178"/>
      <c r="TAC53" s="178"/>
      <c r="TAD53" s="178"/>
      <c r="TAE53" s="178"/>
      <c r="TAF53" s="178"/>
      <c r="TAG53" s="178"/>
      <c r="TAH53" s="178"/>
      <c r="TAI53" s="178"/>
      <c r="TAJ53" s="178"/>
      <c r="TAK53" s="178"/>
      <c r="TAL53" s="178"/>
      <c r="TAM53" s="178"/>
      <c r="TAN53" s="178"/>
      <c r="TAO53" s="178"/>
      <c r="TAP53" s="178"/>
      <c r="TAQ53" s="178"/>
      <c r="TAR53" s="178"/>
      <c r="TAS53" s="178"/>
      <c r="TAT53" s="178"/>
      <c r="TAU53" s="178"/>
      <c r="TAV53" s="178"/>
      <c r="TAW53" s="178"/>
      <c r="TAX53" s="178"/>
      <c r="TAY53" s="178"/>
      <c r="TAZ53" s="178"/>
      <c r="TBA53" s="178"/>
      <c r="TBB53" s="178"/>
      <c r="TBC53" s="178"/>
      <c r="TBD53" s="178"/>
      <c r="TBE53" s="178"/>
      <c r="TBF53" s="178"/>
      <c r="TBG53" s="178"/>
      <c r="TBH53" s="178"/>
      <c r="TBI53" s="178"/>
      <c r="TBJ53" s="178"/>
      <c r="TBK53" s="178"/>
      <c r="TBL53" s="178"/>
      <c r="TBM53" s="178"/>
      <c r="TBN53" s="178"/>
      <c r="TBO53" s="178"/>
      <c r="TBP53" s="178"/>
      <c r="TBQ53" s="178"/>
      <c r="TBR53" s="178"/>
      <c r="TBS53" s="178"/>
      <c r="TBT53" s="178"/>
      <c r="TBU53" s="178"/>
      <c r="TBV53" s="178"/>
      <c r="TBW53" s="178"/>
      <c r="TBX53" s="178"/>
      <c r="TBY53" s="178"/>
      <c r="TBZ53" s="178"/>
      <c r="TCA53" s="178"/>
      <c r="TCB53" s="178"/>
      <c r="TCC53" s="178"/>
      <c r="TCD53" s="178"/>
      <c r="TCE53" s="178"/>
      <c r="TCF53" s="178"/>
      <c r="TCG53" s="178"/>
      <c r="TCH53" s="178"/>
      <c r="TCI53" s="178"/>
      <c r="TCJ53" s="178"/>
      <c r="TCK53" s="178"/>
      <c r="TCL53" s="178"/>
      <c r="TCM53" s="178"/>
      <c r="TCN53" s="178"/>
      <c r="TCO53" s="178"/>
      <c r="TCP53" s="178"/>
      <c r="TCQ53" s="178"/>
      <c r="TCR53" s="178"/>
      <c r="TCS53" s="178"/>
      <c r="TCT53" s="178"/>
      <c r="TCU53" s="178"/>
      <c r="TCV53" s="178"/>
      <c r="TCW53" s="178"/>
      <c r="TCX53" s="178"/>
      <c r="TCY53" s="178"/>
      <c r="TCZ53" s="178"/>
      <c r="TDA53" s="178"/>
      <c r="TDB53" s="178"/>
      <c r="TDC53" s="178"/>
      <c r="TDD53" s="178"/>
      <c r="TDE53" s="178"/>
      <c r="TDF53" s="178"/>
      <c r="TDG53" s="178"/>
      <c r="TDH53" s="178"/>
      <c r="TDI53" s="178"/>
      <c r="TDJ53" s="178"/>
      <c r="TDK53" s="178"/>
      <c r="TDL53" s="178"/>
      <c r="TDM53" s="178"/>
      <c r="TDN53" s="178"/>
      <c r="TDO53" s="178"/>
      <c r="TDP53" s="178"/>
      <c r="TDQ53" s="178"/>
      <c r="TDR53" s="178"/>
      <c r="TDS53" s="178"/>
      <c r="TDT53" s="178"/>
      <c r="TDU53" s="178"/>
      <c r="TDV53" s="178"/>
      <c r="TDW53" s="178"/>
      <c r="TDX53" s="178"/>
      <c r="TDY53" s="178"/>
      <c r="TDZ53" s="178"/>
      <c r="TEA53" s="178"/>
      <c r="TEB53" s="178"/>
      <c r="TEC53" s="178"/>
      <c r="TED53" s="178"/>
      <c r="TEE53" s="178"/>
      <c r="TEF53" s="178"/>
      <c r="TEG53" s="178"/>
      <c r="TEH53" s="178"/>
      <c r="TEI53" s="178"/>
      <c r="TEJ53" s="178"/>
      <c r="TEK53" s="178"/>
      <c r="TEL53" s="178"/>
      <c r="TEM53" s="178"/>
      <c r="TEN53" s="178"/>
      <c r="TEO53" s="178"/>
      <c r="TEP53" s="178"/>
      <c r="TEQ53" s="178"/>
      <c r="TER53" s="178"/>
      <c r="TES53" s="178"/>
      <c r="TET53" s="178"/>
      <c r="TEU53" s="178"/>
      <c r="TEV53" s="178"/>
      <c r="TEW53" s="178"/>
      <c r="TEX53" s="178"/>
      <c r="TEY53" s="178"/>
      <c r="TEZ53" s="178"/>
      <c r="TFA53" s="178"/>
      <c r="TFB53" s="178"/>
      <c r="TFC53" s="178"/>
      <c r="TFD53" s="178"/>
      <c r="TFE53" s="178"/>
      <c r="TFF53" s="178"/>
      <c r="TFG53" s="178"/>
      <c r="TFH53" s="178"/>
      <c r="TFI53" s="178"/>
      <c r="TFJ53" s="178"/>
      <c r="TFK53" s="178"/>
      <c r="TFL53" s="178"/>
      <c r="TFM53" s="178"/>
      <c r="TFN53" s="178"/>
      <c r="TFO53" s="178"/>
      <c r="TFP53" s="178"/>
      <c r="TFQ53" s="178"/>
      <c r="TFR53" s="178"/>
      <c r="TFS53" s="178"/>
      <c r="TFT53" s="178"/>
      <c r="TFU53" s="178"/>
      <c r="TFV53" s="178"/>
      <c r="TFW53" s="178"/>
      <c r="TFX53" s="178"/>
      <c r="TFY53" s="178"/>
      <c r="TFZ53" s="178"/>
      <c r="TGA53" s="178"/>
      <c r="TGB53" s="178"/>
      <c r="TGC53" s="178"/>
      <c r="TGD53" s="178"/>
      <c r="TGE53" s="178"/>
      <c r="TGF53" s="178"/>
      <c r="TGG53" s="178"/>
      <c r="TGH53" s="178"/>
      <c r="TGI53" s="178"/>
      <c r="TGJ53" s="178"/>
      <c r="TGK53" s="178"/>
      <c r="TGL53" s="178"/>
      <c r="TGM53" s="178"/>
      <c r="TGN53" s="178"/>
      <c r="TGO53" s="178"/>
      <c r="TGP53" s="178"/>
      <c r="TGQ53" s="178"/>
      <c r="TGR53" s="178"/>
      <c r="TGS53" s="178"/>
      <c r="TGT53" s="178"/>
      <c r="TGU53" s="178"/>
      <c r="TGV53" s="178"/>
      <c r="TGW53" s="178"/>
      <c r="TGX53" s="178"/>
      <c r="TGY53" s="178"/>
      <c r="TGZ53" s="178"/>
      <c r="THA53" s="178"/>
      <c r="THB53" s="178"/>
      <c r="THC53" s="178"/>
      <c r="THD53" s="178"/>
      <c r="THE53" s="178"/>
      <c r="THF53" s="178"/>
      <c r="THG53" s="178"/>
      <c r="THH53" s="178"/>
      <c r="THI53" s="178"/>
      <c r="THJ53" s="178"/>
      <c r="THK53" s="178"/>
      <c r="THL53" s="178"/>
      <c r="THM53" s="178"/>
      <c r="THN53" s="178"/>
      <c r="THO53" s="178"/>
      <c r="THP53" s="178"/>
      <c r="THQ53" s="178"/>
      <c r="THR53" s="178"/>
      <c r="THS53" s="178"/>
      <c r="THT53" s="178"/>
      <c r="THU53" s="178"/>
      <c r="THV53" s="178"/>
      <c r="THW53" s="178"/>
      <c r="THX53" s="178"/>
      <c r="THY53" s="178"/>
      <c r="THZ53" s="178"/>
      <c r="TIA53" s="178"/>
      <c r="TIB53" s="178"/>
      <c r="TIC53" s="178"/>
      <c r="TID53" s="178"/>
      <c r="TIE53" s="178"/>
      <c r="TIF53" s="178"/>
      <c r="TIG53" s="178"/>
      <c r="TIH53" s="178"/>
      <c r="TII53" s="178"/>
      <c r="TIJ53" s="178"/>
      <c r="TIK53" s="178"/>
      <c r="TIL53" s="178"/>
      <c r="TIM53" s="178"/>
      <c r="TIN53" s="178"/>
      <c r="TIO53" s="178"/>
      <c r="TIP53" s="178"/>
      <c r="TIQ53" s="178"/>
      <c r="TIR53" s="178"/>
      <c r="TIS53" s="178"/>
      <c r="TIT53" s="178"/>
      <c r="TIU53" s="178"/>
      <c r="TIV53" s="178"/>
      <c r="TIW53" s="178"/>
      <c r="TIX53" s="178"/>
      <c r="TIY53" s="178"/>
      <c r="TIZ53" s="178"/>
      <c r="TJA53" s="178"/>
      <c r="TJB53" s="178"/>
      <c r="TJC53" s="178"/>
      <c r="TJD53" s="178"/>
      <c r="TJE53" s="178"/>
      <c r="TJF53" s="178"/>
      <c r="TJG53" s="178"/>
      <c r="TJH53" s="178"/>
      <c r="TJI53" s="178"/>
      <c r="TJJ53" s="178"/>
      <c r="TJK53" s="178"/>
      <c r="TJL53" s="178"/>
      <c r="TJM53" s="178"/>
      <c r="TJN53" s="178"/>
      <c r="TJO53" s="178"/>
      <c r="TJP53" s="178"/>
      <c r="TJQ53" s="178"/>
      <c r="TJR53" s="178"/>
      <c r="TJS53" s="178"/>
      <c r="TJT53" s="178"/>
      <c r="TJU53" s="178"/>
      <c r="TJV53" s="178"/>
      <c r="TJW53" s="178"/>
      <c r="TJX53" s="178"/>
      <c r="TJY53" s="178"/>
      <c r="TJZ53" s="178"/>
      <c r="TKA53" s="178"/>
      <c r="TKB53" s="178"/>
      <c r="TKC53" s="178"/>
      <c r="TKD53" s="178"/>
      <c r="TKE53" s="178"/>
      <c r="TKF53" s="178"/>
      <c r="TKG53" s="178"/>
      <c r="TKH53" s="178"/>
      <c r="TKI53" s="178"/>
      <c r="TKJ53" s="178"/>
      <c r="TKK53" s="178"/>
      <c r="TKL53" s="178"/>
      <c r="TKM53" s="178"/>
      <c r="TKN53" s="178"/>
      <c r="TKO53" s="178"/>
      <c r="TKP53" s="178"/>
      <c r="TKQ53" s="178"/>
      <c r="TKR53" s="178"/>
      <c r="TKS53" s="178"/>
      <c r="TKT53" s="178"/>
      <c r="TKU53" s="178"/>
      <c r="TKV53" s="178"/>
      <c r="TKW53" s="178"/>
      <c r="TKX53" s="178"/>
      <c r="TKY53" s="178"/>
      <c r="TKZ53" s="178"/>
      <c r="TLA53" s="178"/>
      <c r="TLB53" s="178"/>
      <c r="TLC53" s="178"/>
      <c r="TLD53" s="178"/>
      <c r="TLE53" s="178"/>
      <c r="TLF53" s="178"/>
      <c r="TLG53" s="178"/>
      <c r="TLH53" s="178"/>
      <c r="TLI53" s="178"/>
      <c r="TLJ53" s="178"/>
      <c r="TLK53" s="178"/>
      <c r="TLL53" s="178"/>
      <c r="TLM53" s="178"/>
      <c r="TLN53" s="178"/>
      <c r="TLO53" s="178"/>
      <c r="TLP53" s="178"/>
      <c r="TLQ53" s="178"/>
      <c r="TLR53" s="178"/>
      <c r="TLS53" s="178"/>
      <c r="TLT53" s="178"/>
      <c r="TLU53" s="178"/>
      <c r="TLV53" s="178"/>
      <c r="TLW53" s="178"/>
      <c r="TLX53" s="178"/>
      <c r="TLY53" s="178"/>
      <c r="TLZ53" s="178"/>
      <c r="TMA53" s="178"/>
      <c r="TMB53" s="178"/>
      <c r="TMC53" s="178"/>
      <c r="TMD53" s="178"/>
      <c r="TME53" s="178"/>
      <c r="TMF53" s="178"/>
      <c r="TMG53" s="178"/>
      <c r="TMH53" s="178"/>
      <c r="TMI53" s="178"/>
      <c r="TMJ53" s="178"/>
      <c r="TMK53" s="178"/>
      <c r="TML53" s="178"/>
      <c r="TMM53" s="178"/>
      <c r="TMN53" s="178"/>
      <c r="TMO53" s="178"/>
      <c r="TMP53" s="178"/>
      <c r="TMQ53" s="178"/>
      <c r="TMR53" s="178"/>
      <c r="TMS53" s="178"/>
      <c r="TMT53" s="178"/>
      <c r="TMU53" s="178"/>
      <c r="TMV53" s="178"/>
      <c r="TMW53" s="178"/>
      <c r="TMX53" s="178"/>
      <c r="TMY53" s="178"/>
      <c r="TMZ53" s="178"/>
      <c r="TNA53" s="178"/>
      <c r="TNB53" s="178"/>
      <c r="TNC53" s="178"/>
      <c r="TND53" s="178"/>
      <c r="TNE53" s="178"/>
      <c r="TNF53" s="178"/>
      <c r="TNG53" s="178"/>
      <c r="TNH53" s="178"/>
      <c r="TNI53" s="178"/>
      <c r="TNJ53" s="178"/>
      <c r="TNK53" s="178"/>
      <c r="TNL53" s="178"/>
      <c r="TNM53" s="178"/>
      <c r="TNN53" s="178"/>
      <c r="TNO53" s="178"/>
      <c r="TNP53" s="178"/>
      <c r="TNQ53" s="178"/>
      <c r="TNR53" s="178"/>
      <c r="TNS53" s="178"/>
      <c r="TNT53" s="178"/>
      <c r="TNU53" s="178"/>
      <c r="TNV53" s="178"/>
      <c r="TNW53" s="178"/>
      <c r="TNX53" s="178"/>
      <c r="TNY53" s="178"/>
      <c r="TNZ53" s="178"/>
      <c r="TOA53" s="178"/>
      <c r="TOB53" s="178"/>
      <c r="TOC53" s="178"/>
      <c r="TOD53" s="178"/>
      <c r="TOE53" s="178"/>
      <c r="TOF53" s="178"/>
      <c r="TOG53" s="178"/>
      <c r="TOH53" s="178"/>
      <c r="TOI53" s="178"/>
      <c r="TOJ53" s="178"/>
      <c r="TOK53" s="178"/>
      <c r="TOL53" s="178"/>
      <c r="TOM53" s="178"/>
      <c r="TON53" s="178"/>
      <c r="TOO53" s="178"/>
      <c r="TOP53" s="178"/>
      <c r="TOQ53" s="178"/>
      <c r="TOR53" s="178"/>
      <c r="TOS53" s="178"/>
      <c r="TOT53" s="178"/>
      <c r="TOU53" s="178"/>
      <c r="TOV53" s="178"/>
      <c r="TOW53" s="178"/>
      <c r="TOX53" s="178"/>
      <c r="TOY53" s="178"/>
      <c r="TOZ53" s="178"/>
      <c r="TPA53" s="178"/>
      <c r="TPB53" s="178"/>
      <c r="TPC53" s="178"/>
      <c r="TPD53" s="178"/>
      <c r="TPE53" s="178"/>
      <c r="TPF53" s="178"/>
      <c r="TPG53" s="178"/>
      <c r="TPH53" s="178"/>
      <c r="TPI53" s="178"/>
      <c r="TPJ53" s="178"/>
      <c r="TPK53" s="178"/>
      <c r="TPL53" s="178"/>
      <c r="TPM53" s="178"/>
      <c r="TPN53" s="178"/>
      <c r="TPO53" s="178"/>
      <c r="TPP53" s="178"/>
      <c r="TPQ53" s="178"/>
      <c r="TPR53" s="178"/>
      <c r="TPS53" s="178"/>
      <c r="TPT53" s="178"/>
      <c r="TPU53" s="178"/>
      <c r="TPV53" s="178"/>
      <c r="TPW53" s="178"/>
      <c r="TPX53" s="178"/>
      <c r="TPY53" s="178"/>
      <c r="TPZ53" s="178"/>
      <c r="TQA53" s="178"/>
      <c r="TQB53" s="178"/>
      <c r="TQC53" s="178"/>
      <c r="TQD53" s="178"/>
      <c r="TQE53" s="178"/>
      <c r="TQF53" s="178"/>
      <c r="TQG53" s="178"/>
      <c r="TQH53" s="178"/>
      <c r="TQI53" s="178"/>
      <c r="TQJ53" s="178"/>
      <c r="TQK53" s="178"/>
      <c r="TQL53" s="178"/>
      <c r="TQM53" s="178"/>
      <c r="TQN53" s="178"/>
      <c r="TQO53" s="178"/>
      <c r="TQP53" s="178"/>
      <c r="TQQ53" s="178"/>
      <c r="TQR53" s="178"/>
      <c r="TQS53" s="178"/>
      <c r="TQT53" s="178"/>
      <c r="TQU53" s="178"/>
      <c r="TQV53" s="178"/>
      <c r="TQW53" s="178"/>
      <c r="TQX53" s="178"/>
      <c r="TQY53" s="178"/>
      <c r="TQZ53" s="178"/>
      <c r="TRA53" s="178"/>
      <c r="TRB53" s="178"/>
      <c r="TRC53" s="178"/>
      <c r="TRD53" s="178"/>
      <c r="TRE53" s="178"/>
      <c r="TRF53" s="178"/>
      <c r="TRG53" s="178"/>
      <c r="TRH53" s="178"/>
      <c r="TRI53" s="178"/>
      <c r="TRJ53" s="178"/>
      <c r="TRK53" s="178"/>
      <c r="TRL53" s="178"/>
      <c r="TRM53" s="178"/>
      <c r="TRN53" s="178"/>
      <c r="TRO53" s="178"/>
      <c r="TRP53" s="178"/>
      <c r="TRQ53" s="178"/>
      <c r="TRR53" s="178"/>
      <c r="TRS53" s="178"/>
      <c r="TRT53" s="178"/>
      <c r="TRU53" s="178"/>
      <c r="TRV53" s="178"/>
      <c r="TRW53" s="178"/>
      <c r="TRX53" s="178"/>
      <c r="TRY53" s="178"/>
      <c r="TRZ53" s="178"/>
      <c r="TSA53" s="178"/>
      <c r="TSB53" s="178"/>
      <c r="TSC53" s="178"/>
      <c r="TSD53" s="178"/>
      <c r="TSE53" s="178"/>
      <c r="TSF53" s="178"/>
      <c r="TSG53" s="178"/>
      <c r="TSH53" s="178"/>
      <c r="TSI53" s="178"/>
      <c r="TSJ53" s="178"/>
      <c r="TSK53" s="178"/>
      <c r="TSL53" s="178"/>
      <c r="TSM53" s="178"/>
      <c r="TSN53" s="178"/>
      <c r="TSO53" s="178"/>
      <c r="TSP53" s="178"/>
      <c r="TSQ53" s="178"/>
      <c r="TSR53" s="178"/>
      <c r="TSS53" s="178"/>
      <c r="TST53" s="178"/>
      <c r="TSU53" s="178"/>
      <c r="TSV53" s="178"/>
      <c r="TSW53" s="178"/>
      <c r="TSX53" s="178"/>
      <c r="TSY53" s="178"/>
      <c r="TSZ53" s="178"/>
      <c r="TTA53" s="178"/>
      <c r="TTB53" s="178"/>
      <c r="TTC53" s="178"/>
      <c r="TTD53" s="178"/>
      <c r="TTE53" s="178"/>
      <c r="TTF53" s="178"/>
      <c r="TTG53" s="178"/>
      <c r="TTH53" s="178"/>
      <c r="TTI53" s="178"/>
      <c r="TTJ53" s="178"/>
      <c r="TTK53" s="178"/>
      <c r="TTL53" s="178"/>
      <c r="TTM53" s="178"/>
      <c r="TTN53" s="178"/>
      <c r="TTO53" s="178"/>
      <c r="TTP53" s="178"/>
      <c r="TTQ53" s="178"/>
      <c r="TTR53" s="178"/>
      <c r="TTS53" s="178"/>
      <c r="TTT53" s="178"/>
      <c r="TTU53" s="178"/>
      <c r="TTV53" s="178"/>
      <c r="TTW53" s="178"/>
      <c r="TTX53" s="178"/>
      <c r="TTY53" s="178"/>
      <c r="TTZ53" s="178"/>
      <c r="TUA53" s="178"/>
      <c r="TUB53" s="178"/>
      <c r="TUC53" s="178"/>
      <c r="TUD53" s="178"/>
      <c r="TUE53" s="178"/>
      <c r="TUF53" s="178"/>
      <c r="TUG53" s="178"/>
      <c r="TUH53" s="178"/>
      <c r="TUI53" s="178"/>
      <c r="TUJ53" s="178"/>
      <c r="TUK53" s="178"/>
      <c r="TUL53" s="178"/>
      <c r="TUM53" s="178"/>
      <c r="TUN53" s="178"/>
      <c r="TUO53" s="178"/>
      <c r="TUP53" s="178"/>
      <c r="TUQ53" s="178"/>
      <c r="TUR53" s="178"/>
      <c r="TUS53" s="178"/>
      <c r="TUT53" s="178"/>
      <c r="TUU53" s="178"/>
      <c r="TUV53" s="178"/>
      <c r="TUW53" s="178"/>
      <c r="TUX53" s="178"/>
      <c r="TUY53" s="178"/>
      <c r="TUZ53" s="178"/>
      <c r="TVA53" s="178"/>
      <c r="TVB53" s="178"/>
      <c r="TVC53" s="178"/>
      <c r="TVD53" s="178"/>
      <c r="TVE53" s="178"/>
      <c r="TVF53" s="178"/>
      <c r="TVG53" s="178"/>
      <c r="TVH53" s="178"/>
      <c r="TVI53" s="178"/>
      <c r="TVJ53" s="178"/>
      <c r="TVK53" s="178"/>
      <c r="TVL53" s="178"/>
      <c r="TVM53" s="178"/>
      <c r="TVN53" s="178"/>
      <c r="TVO53" s="178"/>
      <c r="TVP53" s="178"/>
      <c r="TVQ53" s="178"/>
      <c r="TVR53" s="178"/>
      <c r="TVS53" s="178"/>
      <c r="TVT53" s="178"/>
      <c r="TVU53" s="178"/>
      <c r="TVV53" s="178"/>
      <c r="TVW53" s="178"/>
      <c r="TVX53" s="178"/>
      <c r="TVY53" s="178"/>
      <c r="TVZ53" s="178"/>
      <c r="TWA53" s="178"/>
      <c r="TWB53" s="178"/>
      <c r="TWC53" s="178"/>
      <c r="TWD53" s="178"/>
      <c r="TWE53" s="178"/>
      <c r="TWF53" s="178"/>
      <c r="TWG53" s="178"/>
      <c r="TWH53" s="178"/>
      <c r="TWI53" s="178"/>
      <c r="TWJ53" s="178"/>
      <c r="TWK53" s="178"/>
      <c r="TWL53" s="178"/>
      <c r="TWM53" s="178"/>
      <c r="TWN53" s="178"/>
      <c r="TWO53" s="178"/>
      <c r="TWP53" s="178"/>
      <c r="TWQ53" s="178"/>
      <c r="TWR53" s="178"/>
      <c r="TWS53" s="178"/>
      <c r="TWT53" s="178"/>
      <c r="TWU53" s="178"/>
      <c r="TWV53" s="178"/>
      <c r="TWW53" s="178"/>
      <c r="TWX53" s="178"/>
      <c r="TWY53" s="178"/>
      <c r="TWZ53" s="178"/>
      <c r="TXA53" s="178"/>
      <c r="TXB53" s="178"/>
      <c r="TXC53" s="178"/>
      <c r="TXD53" s="178"/>
      <c r="TXE53" s="178"/>
      <c r="TXF53" s="178"/>
      <c r="TXG53" s="178"/>
      <c r="TXH53" s="178"/>
      <c r="TXI53" s="178"/>
      <c r="TXJ53" s="178"/>
      <c r="TXK53" s="178"/>
      <c r="TXL53" s="178"/>
      <c r="TXM53" s="178"/>
      <c r="TXN53" s="178"/>
      <c r="TXO53" s="178"/>
      <c r="TXP53" s="178"/>
      <c r="TXQ53" s="178"/>
      <c r="TXR53" s="178"/>
      <c r="TXS53" s="178"/>
      <c r="TXT53" s="178"/>
      <c r="TXU53" s="178"/>
      <c r="TXV53" s="178"/>
      <c r="TXW53" s="178"/>
      <c r="TXX53" s="178"/>
      <c r="TXY53" s="178"/>
      <c r="TXZ53" s="178"/>
      <c r="TYA53" s="178"/>
      <c r="TYB53" s="178"/>
      <c r="TYC53" s="178"/>
      <c r="TYD53" s="178"/>
      <c r="TYE53" s="178"/>
      <c r="TYF53" s="178"/>
      <c r="TYG53" s="178"/>
      <c r="TYH53" s="178"/>
      <c r="TYI53" s="178"/>
      <c r="TYJ53" s="178"/>
      <c r="TYK53" s="178"/>
      <c r="TYL53" s="178"/>
      <c r="TYM53" s="178"/>
      <c r="TYN53" s="178"/>
      <c r="TYO53" s="178"/>
      <c r="TYP53" s="178"/>
      <c r="TYQ53" s="178"/>
      <c r="TYR53" s="178"/>
      <c r="TYS53" s="178"/>
      <c r="TYT53" s="178"/>
      <c r="TYU53" s="178"/>
      <c r="TYV53" s="178"/>
      <c r="TYW53" s="178"/>
      <c r="TYX53" s="178"/>
      <c r="TYY53" s="178"/>
      <c r="TYZ53" s="178"/>
      <c r="TZA53" s="178"/>
      <c r="TZB53" s="178"/>
      <c r="TZC53" s="178"/>
      <c r="TZD53" s="178"/>
      <c r="TZE53" s="178"/>
      <c r="TZF53" s="178"/>
      <c r="TZG53" s="178"/>
      <c r="TZH53" s="178"/>
      <c r="TZI53" s="178"/>
      <c r="TZJ53" s="178"/>
      <c r="TZK53" s="178"/>
      <c r="TZL53" s="178"/>
      <c r="TZM53" s="178"/>
      <c r="TZN53" s="178"/>
      <c r="TZO53" s="178"/>
      <c r="TZP53" s="178"/>
      <c r="TZQ53" s="178"/>
      <c r="TZR53" s="178"/>
      <c r="TZS53" s="178"/>
      <c r="TZT53" s="178"/>
      <c r="TZU53" s="178"/>
      <c r="TZV53" s="178"/>
      <c r="TZW53" s="178"/>
      <c r="TZX53" s="178"/>
      <c r="TZY53" s="178"/>
      <c r="TZZ53" s="178"/>
      <c r="UAA53" s="178"/>
      <c r="UAB53" s="178"/>
      <c r="UAC53" s="178"/>
      <c r="UAD53" s="178"/>
      <c r="UAE53" s="178"/>
      <c r="UAF53" s="178"/>
      <c r="UAG53" s="178"/>
      <c r="UAH53" s="178"/>
      <c r="UAI53" s="178"/>
      <c r="UAJ53" s="178"/>
      <c r="UAK53" s="178"/>
      <c r="UAL53" s="178"/>
      <c r="UAM53" s="178"/>
      <c r="UAN53" s="178"/>
      <c r="UAO53" s="178"/>
      <c r="UAP53" s="178"/>
      <c r="UAQ53" s="178"/>
      <c r="UAR53" s="178"/>
      <c r="UAS53" s="178"/>
      <c r="UAT53" s="178"/>
      <c r="UAU53" s="178"/>
      <c r="UAV53" s="178"/>
      <c r="UAW53" s="178"/>
      <c r="UAX53" s="178"/>
      <c r="UAY53" s="178"/>
      <c r="UAZ53" s="178"/>
      <c r="UBA53" s="178"/>
      <c r="UBB53" s="178"/>
      <c r="UBC53" s="178"/>
      <c r="UBD53" s="178"/>
      <c r="UBE53" s="178"/>
      <c r="UBF53" s="178"/>
      <c r="UBG53" s="178"/>
      <c r="UBH53" s="178"/>
      <c r="UBI53" s="178"/>
      <c r="UBJ53" s="178"/>
      <c r="UBK53" s="178"/>
      <c r="UBL53" s="178"/>
      <c r="UBM53" s="178"/>
      <c r="UBN53" s="178"/>
      <c r="UBO53" s="178"/>
      <c r="UBP53" s="178"/>
      <c r="UBQ53" s="178"/>
      <c r="UBR53" s="178"/>
      <c r="UBS53" s="178"/>
      <c r="UBT53" s="178"/>
      <c r="UBU53" s="178"/>
      <c r="UBV53" s="178"/>
      <c r="UBW53" s="178"/>
      <c r="UBX53" s="178"/>
      <c r="UBY53" s="178"/>
      <c r="UBZ53" s="178"/>
      <c r="UCA53" s="178"/>
      <c r="UCB53" s="178"/>
      <c r="UCC53" s="178"/>
      <c r="UCD53" s="178"/>
      <c r="UCE53" s="178"/>
      <c r="UCF53" s="178"/>
      <c r="UCG53" s="178"/>
      <c r="UCH53" s="178"/>
      <c r="UCI53" s="178"/>
      <c r="UCJ53" s="178"/>
      <c r="UCK53" s="178"/>
      <c r="UCL53" s="178"/>
      <c r="UCM53" s="178"/>
      <c r="UCN53" s="178"/>
      <c r="UCO53" s="178"/>
      <c r="UCP53" s="178"/>
      <c r="UCQ53" s="178"/>
      <c r="UCR53" s="178"/>
      <c r="UCS53" s="178"/>
      <c r="UCT53" s="178"/>
      <c r="UCU53" s="178"/>
      <c r="UCV53" s="178"/>
      <c r="UCW53" s="178"/>
      <c r="UCX53" s="178"/>
      <c r="UCY53" s="178"/>
      <c r="UCZ53" s="178"/>
      <c r="UDA53" s="178"/>
      <c r="UDB53" s="178"/>
      <c r="UDC53" s="178"/>
      <c r="UDD53" s="178"/>
      <c r="UDE53" s="178"/>
      <c r="UDF53" s="178"/>
      <c r="UDG53" s="178"/>
      <c r="UDH53" s="178"/>
      <c r="UDI53" s="178"/>
      <c r="UDJ53" s="178"/>
      <c r="UDK53" s="178"/>
      <c r="UDL53" s="178"/>
      <c r="UDM53" s="178"/>
      <c r="UDN53" s="178"/>
      <c r="UDO53" s="178"/>
      <c r="UDP53" s="178"/>
      <c r="UDQ53" s="178"/>
      <c r="UDR53" s="178"/>
      <c r="UDS53" s="178"/>
      <c r="UDT53" s="178"/>
      <c r="UDU53" s="178"/>
      <c r="UDV53" s="178"/>
      <c r="UDW53" s="178"/>
      <c r="UDX53" s="178"/>
      <c r="UDY53" s="178"/>
      <c r="UDZ53" s="178"/>
      <c r="UEA53" s="178"/>
      <c r="UEB53" s="178"/>
      <c r="UEC53" s="178"/>
      <c r="UED53" s="178"/>
      <c r="UEE53" s="178"/>
      <c r="UEF53" s="178"/>
      <c r="UEG53" s="178"/>
      <c r="UEH53" s="178"/>
      <c r="UEI53" s="178"/>
      <c r="UEJ53" s="178"/>
      <c r="UEK53" s="178"/>
      <c r="UEL53" s="178"/>
      <c r="UEM53" s="178"/>
      <c r="UEN53" s="178"/>
      <c r="UEO53" s="178"/>
      <c r="UEP53" s="178"/>
      <c r="UEQ53" s="178"/>
      <c r="UER53" s="178"/>
      <c r="UES53" s="178"/>
      <c r="UET53" s="178"/>
      <c r="UEU53" s="178"/>
      <c r="UEV53" s="178"/>
      <c r="UEW53" s="178"/>
      <c r="UEX53" s="178"/>
      <c r="UEY53" s="178"/>
      <c r="UEZ53" s="178"/>
      <c r="UFA53" s="178"/>
      <c r="UFB53" s="178"/>
      <c r="UFC53" s="178"/>
      <c r="UFD53" s="178"/>
      <c r="UFE53" s="178"/>
      <c r="UFF53" s="178"/>
      <c r="UFG53" s="178"/>
      <c r="UFH53" s="178"/>
      <c r="UFI53" s="178"/>
      <c r="UFJ53" s="178"/>
      <c r="UFK53" s="178"/>
      <c r="UFL53" s="178"/>
      <c r="UFM53" s="178"/>
      <c r="UFN53" s="178"/>
      <c r="UFO53" s="178"/>
      <c r="UFP53" s="178"/>
      <c r="UFQ53" s="178"/>
      <c r="UFR53" s="178"/>
      <c r="UFS53" s="178"/>
      <c r="UFT53" s="178"/>
      <c r="UFU53" s="178"/>
      <c r="UFV53" s="178"/>
      <c r="UFW53" s="178"/>
      <c r="UFX53" s="178"/>
      <c r="UFY53" s="178"/>
      <c r="UFZ53" s="178"/>
      <c r="UGA53" s="178"/>
      <c r="UGB53" s="178"/>
      <c r="UGC53" s="178"/>
      <c r="UGD53" s="178"/>
      <c r="UGE53" s="178"/>
      <c r="UGF53" s="178"/>
      <c r="UGG53" s="178"/>
      <c r="UGH53" s="178"/>
      <c r="UGI53" s="178"/>
      <c r="UGJ53" s="178"/>
      <c r="UGK53" s="178"/>
      <c r="UGL53" s="178"/>
      <c r="UGM53" s="178"/>
      <c r="UGN53" s="178"/>
      <c r="UGO53" s="178"/>
      <c r="UGP53" s="178"/>
      <c r="UGQ53" s="178"/>
      <c r="UGR53" s="178"/>
      <c r="UGS53" s="178"/>
      <c r="UGT53" s="178"/>
      <c r="UGU53" s="178"/>
      <c r="UGV53" s="178"/>
      <c r="UGW53" s="178"/>
      <c r="UGX53" s="178"/>
      <c r="UGY53" s="178"/>
      <c r="UGZ53" s="178"/>
      <c r="UHA53" s="178"/>
      <c r="UHB53" s="178"/>
      <c r="UHC53" s="178"/>
      <c r="UHD53" s="178"/>
      <c r="UHE53" s="178"/>
      <c r="UHF53" s="178"/>
      <c r="UHG53" s="178"/>
      <c r="UHH53" s="178"/>
      <c r="UHI53" s="178"/>
      <c r="UHJ53" s="178"/>
      <c r="UHK53" s="178"/>
      <c r="UHL53" s="178"/>
      <c r="UHM53" s="178"/>
      <c r="UHN53" s="178"/>
      <c r="UHO53" s="178"/>
      <c r="UHP53" s="178"/>
      <c r="UHQ53" s="178"/>
      <c r="UHR53" s="178"/>
      <c r="UHS53" s="178"/>
      <c r="UHT53" s="178"/>
      <c r="UHU53" s="178"/>
      <c r="UHV53" s="178"/>
      <c r="UHW53" s="178"/>
      <c r="UHX53" s="178"/>
      <c r="UHY53" s="178"/>
      <c r="UHZ53" s="178"/>
      <c r="UIA53" s="178"/>
      <c r="UIB53" s="178"/>
      <c r="UIC53" s="178"/>
      <c r="UID53" s="178"/>
      <c r="UIE53" s="178"/>
      <c r="UIF53" s="178"/>
      <c r="UIG53" s="178"/>
      <c r="UIH53" s="178"/>
      <c r="UII53" s="178"/>
      <c r="UIJ53" s="178"/>
      <c r="UIK53" s="178"/>
      <c r="UIL53" s="178"/>
      <c r="UIM53" s="178"/>
      <c r="UIN53" s="178"/>
      <c r="UIO53" s="178"/>
      <c r="UIP53" s="178"/>
      <c r="UIQ53" s="178"/>
      <c r="UIR53" s="178"/>
      <c r="UIS53" s="178"/>
      <c r="UIT53" s="178"/>
      <c r="UIU53" s="178"/>
      <c r="UIV53" s="178"/>
      <c r="UIW53" s="178"/>
      <c r="UIX53" s="178"/>
      <c r="UIY53" s="178"/>
      <c r="UIZ53" s="178"/>
      <c r="UJA53" s="178"/>
      <c r="UJB53" s="178"/>
      <c r="UJC53" s="178"/>
      <c r="UJD53" s="178"/>
      <c r="UJE53" s="178"/>
      <c r="UJF53" s="178"/>
      <c r="UJG53" s="178"/>
      <c r="UJH53" s="178"/>
      <c r="UJI53" s="178"/>
      <c r="UJJ53" s="178"/>
      <c r="UJK53" s="178"/>
      <c r="UJL53" s="178"/>
      <c r="UJM53" s="178"/>
      <c r="UJN53" s="178"/>
      <c r="UJO53" s="178"/>
      <c r="UJP53" s="178"/>
      <c r="UJQ53" s="178"/>
      <c r="UJR53" s="178"/>
      <c r="UJS53" s="178"/>
      <c r="UJT53" s="178"/>
      <c r="UJU53" s="178"/>
      <c r="UJV53" s="178"/>
      <c r="UJW53" s="178"/>
      <c r="UJX53" s="178"/>
      <c r="UJY53" s="178"/>
      <c r="UJZ53" s="178"/>
      <c r="UKA53" s="178"/>
      <c r="UKB53" s="178"/>
      <c r="UKC53" s="178"/>
      <c r="UKD53" s="178"/>
      <c r="UKE53" s="178"/>
      <c r="UKF53" s="178"/>
      <c r="UKG53" s="178"/>
      <c r="UKH53" s="178"/>
      <c r="UKI53" s="178"/>
      <c r="UKJ53" s="178"/>
      <c r="UKK53" s="178"/>
      <c r="UKL53" s="178"/>
      <c r="UKM53" s="178"/>
      <c r="UKN53" s="178"/>
      <c r="UKO53" s="178"/>
      <c r="UKP53" s="178"/>
      <c r="UKQ53" s="178"/>
      <c r="UKR53" s="178"/>
      <c r="UKS53" s="178"/>
      <c r="UKT53" s="178"/>
      <c r="UKU53" s="178"/>
      <c r="UKV53" s="178"/>
      <c r="UKW53" s="178"/>
      <c r="UKX53" s="178"/>
      <c r="UKY53" s="178"/>
      <c r="UKZ53" s="178"/>
      <c r="ULA53" s="178"/>
      <c r="ULB53" s="178"/>
      <c r="ULC53" s="178"/>
      <c r="ULD53" s="178"/>
      <c r="ULE53" s="178"/>
      <c r="ULF53" s="178"/>
      <c r="ULG53" s="178"/>
      <c r="ULH53" s="178"/>
      <c r="ULI53" s="178"/>
      <c r="ULJ53" s="178"/>
      <c r="ULK53" s="178"/>
      <c r="ULL53" s="178"/>
      <c r="ULM53" s="178"/>
      <c r="ULN53" s="178"/>
      <c r="ULO53" s="178"/>
      <c r="ULP53" s="178"/>
      <c r="ULQ53" s="178"/>
      <c r="ULR53" s="178"/>
      <c r="ULS53" s="178"/>
      <c r="ULT53" s="178"/>
      <c r="ULU53" s="178"/>
      <c r="ULV53" s="178"/>
      <c r="ULW53" s="178"/>
      <c r="ULX53" s="178"/>
      <c r="ULY53" s="178"/>
      <c r="ULZ53" s="178"/>
      <c r="UMA53" s="178"/>
      <c r="UMB53" s="178"/>
      <c r="UMC53" s="178"/>
      <c r="UMD53" s="178"/>
      <c r="UME53" s="178"/>
      <c r="UMF53" s="178"/>
      <c r="UMG53" s="178"/>
      <c r="UMH53" s="178"/>
      <c r="UMI53" s="178"/>
      <c r="UMJ53" s="178"/>
      <c r="UMK53" s="178"/>
      <c r="UML53" s="178"/>
      <c r="UMM53" s="178"/>
      <c r="UMN53" s="178"/>
      <c r="UMO53" s="178"/>
      <c r="UMP53" s="178"/>
      <c r="UMQ53" s="178"/>
      <c r="UMR53" s="178"/>
      <c r="UMS53" s="178"/>
      <c r="UMT53" s="178"/>
      <c r="UMU53" s="178"/>
      <c r="UMV53" s="178"/>
      <c r="UMW53" s="178"/>
      <c r="UMX53" s="178"/>
      <c r="UMY53" s="178"/>
      <c r="UMZ53" s="178"/>
      <c r="UNA53" s="178"/>
      <c r="UNB53" s="178"/>
      <c r="UNC53" s="178"/>
      <c r="UND53" s="178"/>
      <c r="UNE53" s="178"/>
      <c r="UNF53" s="178"/>
      <c r="UNG53" s="178"/>
      <c r="UNH53" s="178"/>
      <c r="UNI53" s="178"/>
      <c r="UNJ53" s="178"/>
      <c r="UNK53" s="178"/>
      <c r="UNL53" s="178"/>
      <c r="UNM53" s="178"/>
      <c r="UNN53" s="178"/>
      <c r="UNO53" s="178"/>
      <c r="UNP53" s="178"/>
      <c r="UNQ53" s="178"/>
      <c r="UNR53" s="178"/>
      <c r="UNS53" s="178"/>
      <c r="UNT53" s="178"/>
      <c r="UNU53" s="178"/>
      <c r="UNV53" s="178"/>
      <c r="UNW53" s="178"/>
      <c r="UNX53" s="178"/>
      <c r="UNY53" s="178"/>
      <c r="UNZ53" s="178"/>
      <c r="UOA53" s="178"/>
      <c r="UOB53" s="178"/>
      <c r="UOC53" s="178"/>
      <c r="UOD53" s="178"/>
      <c r="UOE53" s="178"/>
      <c r="UOF53" s="178"/>
      <c r="UOG53" s="178"/>
      <c r="UOH53" s="178"/>
      <c r="UOI53" s="178"/>
      <c r="UOJ53" s="178"/>
      <c r="UOK53" s="178"/>
      <c r="UOL53" s="178"/>
      <c r="UOM53" s="178"/>
      <c r="UON53" s="178"/>
      <c r="UOO53" s="178"/>
      <c r="UOP53" s="178"/>
      <c r="UOQ53" s="178"/>
      <c r="UOR53" s="178"/>
      <c r="UOS53" s="178"/>
      <c r="UOT53" s="178"/>
      <c r="UOU53" s="178"/>
      <c r="UOV53" s="178"/>
      <c r="UOW53" s="178"/>
      <c r="UOX53" s="178"/>
      <c r="UOY53" s="178"/>
      <c r="UOZ53" s="178"/>
      <c r="UPA53" s="178"/>
      <c r="UPB53" s="178"/>
      <c r="UPC53" s="178"/>
      <c r="UPD53" s="178"/>
      <c r="UPE53" s="178"/>
      <c r="UPF53" s="178"/>
      <c r="UPG53" s="178"/>
      <c r="UPH53" s="178"/>
      <c r="UPI53" s="178"/>
      <c r="UPJ53" s="178"/>
      <c r="UPK53" s="178"/>
      <c r="UPL53" s="178"/>
      <c r="UPM53" s="178"/>
      <c r="UPN53" s="178"/>
      <c r="UPO53" s="178"/>
      <c r="UPP53" s="178"/>
      <c r="UPQ53" s="178"/>
      <c r="UPR53" s="178"/>
      <c r="UPS53" s="178"/>
      <c r="UPT53" s="178"/>
      <c r="UPU53" s="178"/>
      <c r="UPV53" s="178"/>
      <c r="UPW53" s="178"/>
      <c r="UPX53" s="178"/>
      <c r="UPY53" s="178"/>
      <c r="UPZ53" s="178"/>
      <c r="UQA53" s="178"/>
      <c r="UQB53" s="178"/>
      <c r="UQC53" s="178"/>
      <c r="UQD53" s="178"/>
      <c r="UQE53" s="178"/>
      <c r="UQF53" s="178"/>
      <c r="UQG53" s="178"/>
      <c r="UQH53" s="178"/>
      <c r="UQI53" s="178"/>
      <c r="UQJ53" s="178"/>
      <c r="UQK53" s="178"/>
      <c r="UQL53" s="178"/>
      <c r="UQM53" s="178"/>
      <c r="UQN53" s="178"/>
      <c r="UQO53" s="178"/>
      <c r="UQP53" s="178"/>
      <c r="UQQ53" s="178"/>
      <c r="UQR53" s="178"/>
      <c r="UQS53" s="178"/>
      <c r="UQT53" s="178"/>
      <c r="UQU53" s="178"/>
      <c r="UQV53" s="178"/>
      <c r="UQW53" s="178"/>
      <c r="UQX53" s="178"/>
      <c r="UQY53" s="178"/>
      <c r="UQZ53" s="178"/>
      <c r="URA53" s="178"/>
      <c r="URB53" s="178"/>
      <c r="URC53" s="178"/>
      <c r="URD53" s="178"/>
      <c r="URE53" s="178"/>
      <c r="URF53" s="178"/>
      <c r="URG53" s="178"/>
      <c r="URH53" s="178"/>
      <c r="URI53" s="178"/>
      <c r="URJ53" s="178"/>
      <c r="URK53" s="178"/>
      <c r="URL53" s="178"/>
      <c r="URM53" s="178"/>
      <c r="URN53" s="178"/>
      <c r="URO53" s="178"/>
      <c r="URP53" s="178"/>
      <c r="URQ53" s="178"/>
      <c r="URR53" s="178"/>
      <c r="URS53" s="178"/>
      <c r="URT53" s="178"/>
      <c r="URU53" s="178"/>
      <c r="URV53" s="178"/>
      <c r="URW53" s="178"/>
      <c r="URX53" s="178"/>
      <c r="URY53" s="178"/>
      <c r="URZ53" s="178"/>
      <c r="USA53" s="178"/>
      <c r="USB53" s="178"/>
      <c r="USC53" s="178"/>
      <c r="USD53" s="178"/>
      <c r="USE53" s="178"/>
      <c r="USF53" s="178"/>
      <c r="USG53" s="178"/>
      <c r="USH53" s="178"/>
      <c r="USI53" s="178"/>
      <c r="USJ53" s="178"/>
      <c r="USK53" s="178"/>
      <c r="USL53" s="178"/>
      <c r="USM53" s="178"/>
      <c r="USN53" s="178"/>
      <c r="USO53" s="178"/>
      <c r="USP53" s="178"/>
      <c r="USQ53" s="178"/>
      <c r="USR53" s="178"/>
      <c r="USS53" s="178"/>
      <c r="UST53" s="178"/>
      <c r="USU53" s="178"/>
      <c r="USV53" s="178"/>
      <c r="USW53" s="178"/>
      <c r="USX53" s="178"/>
      <c r="USY53" s="178"/>
      <c r="USZ53" s="178"/>
      <c r="UTA53" s="178"/>
      <c r="UTB53" s="178"/>
      <c r="UTC53" s="178"/>
      <c r="UTD53" s="178"/>
      <c r="UTE53" s="178"/>
      <c r="UTF53" s="178"/>
      <c r="UTG53" s="178"/>
      <c r="UTH53" s="178"/>
      <c r="UTI53" s="178"/>
      <c r="UTJ53" s="178"/>
      <c r="UTK53" s="178"/>
      <c r="UTL53" s="178"/>
      <c r="UTM53" s="178"/>
      <c r="UTN53" s="178"/>
      <c r="UTO53" s="178"/>
      <c r="UTP53" s="178"/>
      <c r="UTQ53" s="178"/>
      <c r="UTR53" s="178"/>
      <c r="UTS53" s="178"/>
      <c r="UTT53" s="178"/>
      <c r="UTU53" s="178"/>
      <c r="UTV53" s="178"/>
      <c r="UTW53" s="178"/>
      <c r="UTX53" s="178"/>
      <c r="UTY53" s="178"/>
      <c r="UTZ53" s="178"/>
      <c r="UUA53" s="178"/>
      <c r="UUB53" s="178"/>
      <c r="UUC53" s="178"/>
      <c r="UUD53" s="178"/>
      <c r="UUE53" s="178"/>
      <c r="UUF53" s="178"/>
      <c r="UUG53" s="178"/>
      <c r="UUH53" s="178"/>
      <c r="UUI53" s="178"/>
      <c r="UUJ53" s="178"/>
      <c r="UUK53" s="178"/>
      <c r="UUL53" s="178"/>
      <c r="UUM53" s="178"/>
      <c r="UUN53" s="178"/>
      <c r="UUO53" s="178"/>
      <c r="UUP53" s="178"/>
      <c r="UUQ53" s="178"/>
      <c r="UUR53" s="178"/>
      <c r="UUS53" s="178"/>
      <c r="UUT53" s="178"/>
      <c r="UUU53" s="178"/>
      <c r="UUV53" s="178"/>
      <c r="UUW53" s="178"/>
      <c r="UUX53" s="178"/>
      <c r="UUY53" s="178"/>
      <c r="UUZ53" s="178"/>
      <c r="UVA53" s="178"/>
      <c r="UVB53" s="178"/>
      <c r="UVC53" s="178"/>
      <c r="UVD53" s="178"/>
      <c r="UVE53" s="178"/>
      <c r="UVF53" s="178"/>
      <c r="UVG53" s="178"/>
      <c r="UVH53" s="178"/>
      <c r="UVI53" s="178"/>
      <c r="UVJ53" s="178"/>
      <c r="UVK53" s="178"/>
      <c r="UVL53" s="178"/>
      <c r="UVM53" s="178"/>
      <c r="UVN53" s="178"/>
      <c r="UVO53" s="178"/>
      <c r="UVP53" s="178"/>
      <c r="UVQ53" s="178"/>
      <c r="UVR53" s="178"/>
      <c r="UVS53" s="178"/>
      <c r="UVT53" s="178"/>
      <c r="UVU53" s="178"/>
      <c r="UVV53" s="178"/>
      <c r="UVW53" s="178"/>
      <c r="UVX53" s="178"/>
      <c r="UVY53" s="178"/>
      <c r="UVZ53" s="178"/>
      <c r="UWA53" s="178"/>
      <c r="UWB53" s="178"/>
      <c r="UWC53" s="178"/>
      <c r="UWD53" s="178"/>
      <c r="UWE53" s="178"/>
      <c r="UWF53" s="178"/>
      <c r="UWG53" s="178"/>
      <c r="UWH53" s="178"/>
      <c r="UWI53" s="178"/>
      <c r="UWJ53" s="178"/>
      <c r="UWK53" s="178"/>
      <c r="UWL53" s="178"/>
      <c r="UWM53" s="178"/>
      <c r="UWN53" s="178"/>
      <c r="UWO53" s="178"/>
      <c r="UWP53" s="178"/>
      <c r="UWQ53" s="178"/>
      <c r="UWR53" s="178"/>
      <c r="UWS53" s="178"/>
      <c r="UWT53" s="178"/>
      <c r="UWU53" s="178"/>
      <c r="UWV53" s="178"/>
      <c r="UWW53" s="178"/>
      <c r="UWX53" s="178"/>
      <c r="UWY53" s="178"/>
      <c r="UWZ53" s="178"/>
      <c r="UXA53" s="178"/>
      <c r="UXB53" s="178"/>
      <c r="UXC53" s="178"/>
      <c r="UXD53" s="178"/>
      <c r="UXE53" s="178"/>
      <c r="UXF53" s="178"/>
      <c r="UXG53" s="178"/>
      <c r="UXH53" s="178"/>
      <c r="UXI53" s="178"/>
      <c r="UXJ53" s="178"/>
      <c r="UXK53" s="178"/>
      <c r="UXL53" s="178"/>
      <c r="UXM53" s="178"/>
      <c r="UXN53" s="178"/>
      <c r="UXO53" s="178"/>
      <c r="UXP53" s="178"/>
      <c r="UXQ53" s="178"/>
      <c r="UXR53" s="178"/>
      <c r="UXS53" s="178"/>
      <c r="UXT53" s="178"/>
      <c r="UXU53" s="178"/>
      <c r="UXV53" s="178"/>
      <c r="UXW53" s="178"/>
      <c r="UXX53" s="178"/>
      <c r="UXY53" s="178"/>
      <c r="UXZ53" s="178"/>
      <c r="UYA53" s="178"/>
      <c r="UYB53" s="178"/>
      <c r="UYC53" s="178"/>
      <c r="UYD53" s="178"/>
      <c r="UYE53" s="178"/>
      <c r="UYF53" s="178"/>
      <c r="UYG53" s="178"/>
      <c r="UYH53" s="178"/>
      <c r="UYI53" s="178"/>
      <c r="UYJ53" s="178"/>
      <c r="UYK53" s="178"/>
      <c r="UYL53" s="178"/>
      <c r="UYM53" s="178"/>
      <c r="UYN53" s="178"/>
      <c r="UYO53" s="178"/>
      <c r="UYP53" s="178"/>
      <c r="UYQ53" s="178"/>
      <c r="UYR53" s="178"/>
      <c r="UYS53" s="178"/>
      <c r="UYT53" s="178"/>
      <c r="UYU53" s="178"/>
      <c r="UYV53" s="178"/>
      <c r="UYW53" s="178"/>
      <c r="UYX53" s="178"/>
      <c r="UYY53" s="178"/>
      <c r="UYZ53" s="178"/>
      <c r="UZA53" s="178"/>
      <c r="UZB53" s="178"/>
      <c r="UZC53" s="178"/>
      <c r="UZD53" s="178"/>
      <c r="UZE53" s="178"/>
      <c r="UZF53" s="178"/>
      <c r="UZG53" s="178"/>
      <c r="UZH53" s="178"/>
      <c r="UZI53" s="178"/>
      <c r="UZJ53" s="178"/>
      <c r="UZK53" s="178"/>
      <c r="UZL53" s="178"/>
      <c r="UZM53" s="178"/>
      <c r="UZN53" s="178"/>
      <c r="UZO53" s="178"/>
      <c r="UZP53" s="178"/>
      <c r="UZQ53" s="178"/>
      <c r="UZR53" s="178"/>
      <c r="UZS53" s="178"/>
      <c r="UZT53" s="178"/>
      <c r="UZU53" s="178"/>
      <c r="UZV53" s="178"/>
      <c r="UZW53" s="178"/>
      <c r="UZX53" s="178"/>
      <c r="UZY53" s="178"/>
      <c r="UZZ53" s="178"/>
      <c r="VAA53" s="178"/>
      <c r="VAB53" s="178"/>
      <c r="VAC53" s="178"/>
      <c r="VAD53" s="178"/>
      <c r="VAE53" s="178"/>
      <c r="VAF53" s="178"/>
      <c r="VAG53" s="178"/>
      <c r="VAH53" s="178"/>
      <c r="VAI53" s="178"/>
      <c r="VAJ53" s="178"/>
      <c r="VAK53" s="178"/>
      <c r="VAL53" s="178"/>
      <c r="VAM53" s="178"/>
      <c r="VAN53" s="178"/>
      <c r="VAO53" s="178"/>
      <c r="VAP53" s="178"/>
      <c r="VAQ53" s="178"/>
      <c r="VAR53" s="178"/>
      <c r="VAS53" s="178"/>
      <c r="VAT53" s="178"/>
      <c r="VAU53" s="178"/>
      <c r="VAV53" s="178"/>
      <c r="VAW53" s="178"/>
      <c r="VAX53" s="178"/>
      <c r="VAY53" s="178"/>
      <c r="VAZ53" s="178"/>
      <c r="VBA53" s="178"/>
      <c r="VBB53" s="178"/>
      <c r="VBC53" s="178"/>
      <c r="VBD53" s="178"/>
      <c r="VBE53" s="178"/>
      <c r="VBF53" s="178"/>
      <c r="VBG53" s="178"/>
      <c r="VBH53" s="178"/>
      <c r="VBI53" s="178"/>
      <c r="VBJ53" s="178"/>
      <c r="VBK53" s="178"/>
      <c r="VBL53" s="178"/>
      <c r="VBM53" s="178"/>
      <c r="VBN53" s="178"/>
      <c r="VBO53" s="178"/>
      <c r="VBP53" s="178"/>
      <c r="VBQ53" s="178"/>
      <c r="VBR53" s="178"/>
      <c r="VBS53" s="178"/>
      <c r="VBT53" s="178"/>
      <c r="VBU53" s="178"/>
      <c r="VBV53" s="178"/>
      <c r="VBW53" s="178"/>
      <c r="VBX53" s="178"/>
      <c r="VBY53" s="178"/>
      <c r="VBZ53" s="178"/>
      <c r="VCA53" s="178"/>
      <c r="VCB53" s="178"/>
      <c r="VCC53" s="178"/>
      <c r="VCD53" s="178"/>
      <c r="VCE53" s="178"/>
      <c r="VCF53" s="178"/>
      <c r="VCG53" s="178"/>
      <c r="VCH53" s="178"/>
      <c r="VCI53" s="178"/>
      <c r="VCJ53" s="178"/>
      <c r="VCK53" s="178"/>
      <c r="VCL53" s="178"/>
      <c r="VCM53" s="178"/>
      <c r="VCN53" s="178"/>
      <c r="VCO53" s="178"/>
      <c r="VCP53" s="178"/>
      <c r="VCQ53" s="178"/>
      <c r="VCR53" s="178"/>
      <c r="VCS53" s="178"/>
      <c r="VCT53" s="178"/>
      <c r="VCU53" s="178"/>
      <c r="VCV53" s="178"/>
      <c r="VCW53" s="178"/>
      <c r="VCX53" s="178"/>
      <c r="VCY53" s="178"/>
      <c r="VCZ53" s="178"/>
      <c r="VDA53" s="178"/>
      <c r="VDB53" s="178"/>
      <c r="VDC53" s="178"/>
      <c r="VDD53" s="178"/>
      <c r="VDE53" s="178"/>
      <c r="VDF53" s="178"/>
      <c r="VDG53" s="178"/>
      <c r="VDH53" s="178"/>
      <c r="VDI53" s="178"/>
      <c r="VDJ53" s="178"/>
      <c r="VDK53" s="178"/>
      <c r="VDL53" s="178"/>
      <c r="VDM53" s="178"/>
      <c r="VDN53" s="178"/>
      <c r="VDO53" s="178"/>
      <c r="VDP53" s="178"/>
      <c r="VDQ53" s="178"/>
      <c r="VDR53" s="178"/>
      <c r="VDS53" s="178"/>
      <c r="VDT53" s="178"/>
      <c r="VDU53" s="178"/>
      <c r="VDV53" s="178"/>
      <c r="VDW53" s="178"/>
      <c r="VDX53" s="178"/>
      <c r="VDY53" s="178"/>
      <c r="VDZ53" s="178"/>
      <c r="VEA53" s="178"/>
      <c r="VEB53" s="178"/>
      <c r="VEC53" s="178"/>
      <c r="VED53" s="178"/>
      <c r="VEE53" s="178"/>
      <c r="VEF53" s="178"/>
      <c r="VEG53" s="178"/>
      <c r="VEH53" s="178"/>
      <c r="VEI53" s="178"/>
      <c r="VEJ53" s="178"/>
      <c r="VEK53" s="178"/>
      <c r="VEL53" s="178"/>
      <c r="VEM53" s="178"/>
      <c r="VEN53" s="178"/>
      <c r="VEO53" s="178"/>
      <c r="VEP53" s="178"/>
      <c r="VEQ53" s="178"/>
      <c r="VER53" s="178"/>
      <c r="VES53" s="178"/>
      <c r="VET53" s="178"/>
      <c r="VEU53" s="178"/>
      <c r="VEV53" s="178"/>
      <c r="VEW53" s="178"/>
      <c r="VEX53" s="178"/>
      <c r="VEY53" s="178"/>
      <c r="VEZ53" s="178"/>
      <c r="VFA53" s="178"/>
      <c r="VFB53" s="178"/>
      <c r="VFC53" s="178"/>
      <c r="VFD53" s="178"/>
      <c r="VFE53" s="178"/>
      <c r="VFF53" s="178"/>
      <c r="VFG53" s="178"/>
      <c r="VFH53" s="178"/>
      <c r="VFI53" s="178"/>
      <c r="VFJ53" s="178"/>
      <c r="VFK53" s="178"/>
      <c r="VFL53" s="178"/>
      <c r="VFM53" s="178"/>
      <c r="VFN53" s="178"/>
      <c r="VFO53" s="178"/>
      <c r="VFP53" s="178"/>
      <c r="VFQ53" s="178"/>
      <c r="VFR53" s="178"/>
      <c r="VFS53" s="178"/>
      <c r="VFT53" s="178"/>
      <c r="VFU53" s="178"/>
      <c r="VFV53" s="178"/>
      <c r="VFW53" s="178"/>
      <c r="VFX53" s="178"/>
      <c r="VFY53" s="178"/>
      <c r="VFZ53" s="178"/>
      <c r="VGA53" s="178"/>
      <c r="VGB53" s="178"/>
      <c r="VGC53" s="178"/>
      <c r="VGD53" s="178"/>
      <c r="VGE53" s="178"/>
      <c r="VGF53" s="178"/>
      <c r="VGG53" s="178"/>
      <c r="VGH53" s="178"/>
      <c r="VGI53" s="178"/>
      <c r="VGJ53" s="178"/>
      <c r="VGK53" s="178"/>
      <c r="VGL53" s="178"/>
      <c r="VGM53" s="178"/>
      <c r="VGN53" s="178"/>
      <c r="VGO53" s="178"/>
      <c r="VGP53" s="178"/>
      <c r="VGQ53" s="178"/>
      <c r="VGR53" s="178"/>
      <c r="VGS53" s="178"/>
      <c r="VGT53" s="178"/>
      <c r="VGU53" s="178"/>
      <c r="VGV53" s="178"/>
      <c r="VGW53" s="178"/>
      <c r="VGX53" s="178"/>
      <c r="VGY53" s="178"/>
      <c r="VGZ53" s="178"/>
      <c r="VHA53" s="178"/>
      <c r="VHB53" s="178"/>
      <c r="VHC53" s="178"/>
      <c r="VHD53" s="178"/>
      <c r="VHE53" s="178"/>
      <c r="VHF53" s="178"/>
      <c r="VHG53" s="178"/>
      <c r="VHH53" s="178"/>
      <c r="VHI53" s="178"/>
      <c r="VHJ53" s="178"/>
      <c r="VHK53" s="178"/>
      <c r="VHL53" s="178"/>
      <c r="VHM53" s="178"/>
      <c r="VHN53" s="178"/>
      <c r="VHO53" s="178"/>
      <c r="VHP53" s="178"/>
      <c r="VHQ53" s="178"/>
      <c r="VHR53" s="178"/>
      <c r="VHS53" s="178"/>
      <c r="VHT53" s="178"/>
      <c r="VHU53" s="178"/>
      <c r="VHV53" s="178"/>
      <c r="VHW53" s="178"/>
      <c r="VHX53" s="178"/>
      <c r="VHY53" s="178"/>
      <c r="VHZ53" s="178"/>
      <c r="VIA53" s="178"/>
      <c r="VIB53" s="178"/>
      <c r="VIC53" s="178"/>
      <c r="VID53" s="178"/>
      <c r="VIE53" s="178"/>
      <c r="VIF53" s="178"/>
      <c r="VIG53" s="178"/>
      <c r="VIH53" s="178"/>
      <c r="VII53" s="178"/>
      <c r="VIJ53" s="178"/>
      <c r="VIK53" s="178"/>
      <c r="VIL53" s="178"/>
      <c r="VIM53" s="178"/>
      <c r="VIN53" s="178"/>
      <c r="VIO53" s="178"/>
      <c r="VIP53" s="178"/>
      <c r="VIQ53" s="178"/>
      <c r="VIR53" s="178"/>
      <c r="VIS53" s="178"/>
      <c r="VIT53" s="178"/>
      <c r="VIU53" s="178"/>
      <c r="VIV53" s="178"/>
      <c r="VIW53" s="178"/>
      <c r="VIX53" s="178"/>
      <c r="VIY53" s="178"/>
      <c r="VIZ53" s="178"/>
      <c r="VJA53" s="178"/>
      <c r="VJB53" s="178"/>
      <c r="VJC53" s="178"/>
      <c r="VJD53" s="178"/>
      <c r="VJE53" s="178"/>
      <c r="VJF53" s="178"/>
      <c r="VJG53" s="178"/>
      <c r="VJH53" s="178"/>
      <c r="VJI53" s="178"/>
      <c r="VJJ53" s="178"/>
      <c r="VJK53" s="178"/>
      <c r="VJL53" s="178"/>
      <c r="VJM53" s="178"/>
      <c r="VJN53" s="178"/>
      <c r="VJO53" s="178"/>
      <c r="VJP53" s="178"/>
      <c r="VJQ53" s="178"/>
      <c r="VJR53" s="178"/>
      <c r="VJS53" s="178"/>
      <c r="VJT53" s="178"/>
      <c r="VJU53" s="178"/>
      <c r="VJV53" s="178"/>
      <c r="VJW53" s="178"/>
      <c r="VJX53" s="178"/>
      <c r="VJY53" s="178"/>
      <c r="VJZ53" s="178"/>
      <c r="VKA53" s="178"/>
      <c r="VKB53" s="178"/>
      <c r="VKC53" s="178"/>
      <c r="VKD53" s="178"/>
      <c r="VKE53" s="178"/>
      <c r="VKF53" s="178"/>
      <c r="VKG53" s="178"/>
      <c r="VKH53" s="178"/>
      <c r="VKI53" s="178"/>
      <c r="VKJ53" s="178"/>
      <c r="VKK53" s="178"/>
      <c r="VKL53" s="178"/>
      <c r="VKM53" s="178"/>
      <c r="VKN53" s="178"/>
      <c r="VKO53" s="178"/>
      <c r="VKP53" s="178"/>
      <c r="VKQ53" s="178"/>
      <c r="VKR53" s="178"/>
      <c r="VKS53" s="178"/>
      <c r="VKT53" s="178"/>
      <c r="VKU53" s="178"/>
      <c r="VKV53" s="178"/>
      <c r="VKW53" s="178"/>
      <c r="VKX53" s="178"/>
      <c r="VKY53" s="178"/>
      <c r="VKZ53" s="178"/>
      <c r="VLA53" s="178"/>
      <c r="VLB53" s="178"/>
      <c r="VLC53" s="178"/>
      <c r="VLD53" s="178"/>
      <c r="VLE53" s="178"/>
      <c r="VLF53" s="178"/>
      <c r="VLG53" s="178"/>
      <c r="VLH53" s="178"/>
      <c r="VLI53" s="178"/>
      <c r="VLJ53" s="178"/>
      <c r="VLK53" s="178"/>
      <c r="VLL53" s="178"/>
      <c r="VLM53" s="178"/>
      <c r="VLN53" s="178"/>
      <c r="VLO53" s="178"/>
      <c r="VLP53" s="178"/>
      <c r="VLQ53" s="178"/>
      <c r="VLR53" s="178"/>
      <c r="VLS53" s="178"/>
      <c r="VLT53" s="178"/>
      <c r="VLU53" s="178"/>
      <c r="VLV53" s="178"/>
      <c r="VLW53" s="178"/>
      <c r="VLX53" s="178"/>
      <c r="VLY53" s="178"/>
      <c r="VLZ53" s="178"/>
      <c r="VMA53" s="178"/>
      <c r="VMB53" s="178"/>
      <c r="VMC53" s="178"/>
      <c r="VMD53" s="178"/>
      <c r="VME53" s="178"/>
      <c r="VMF53" s="178"/>
      <c r="VMG53" s="178"/>
      <c r="VMH53" s="178"/>
      <c r="VMI53" s="178"/>
      <c r="VMJ53" s="178"/>
      <c r="VMK53" s="178"/>
      <c r="VML53" s="178"/>
      <c r="VMM53" s="178"/>
      <c r="VMN53" s="178"/>
      <c r="VMO53" s="178"/>
      <c r="VMP53" s="178"/>
      <c r="VMQ53" s="178"/>
      <c r="VMR53" s="178"/>
      <c r="VMS53" s="178"/>
      <c r="VMT53" s="178"/>
      <c r="VMU53" s="178"/>
      <c r="VMV53" s="178"/>
      <c r="VMW53" s="178"/>
      <c r="VMX53" s="178"/>
      <c r="VMY53" s="178"/>
      <c r="VMZ53" s="178"/>
      <c r="VNA53" s="178"/>
      <c r="VNB53" s="178"/>
      <c r="VNC53" s="178"/>
      <c r="VND53" s="178"/>
      <c r="VNE53" s="178"/>
      <c r="VNF53" s="178"/>
      <c r="VNG53" s="178"/>
      <c r="VNH53" s="178"/>
      <c r="VNI53" s="178"/>
      <c r="VNJ53" s="178"/>
      <c r="VNK53" s="178"/>
      <c r="VNL53" s="178"/>
      <c r="VNM53" s="178"/>
      <c r="VNN53" s="178"/>
      <c r="VNO53" s="178"/>
      <c r="VNP53" s="178"/>
      <c r="VNQ53" s="178"/>
      <c r="VNR53" s="178"/>
      <c r="VNS53" s="178"/>
      <c r="VNT53" s="178"/>
      <c r="VNU53" s="178"/>
      <c r="VNV53" s="178"/>
      <c r="VNW53" s="178"/>
      <c r="VNX53" s="178"/>
      <c r="VNY53" s="178"/>
      <c r="VNZ53" s="178"/>
      <c r="VOA53" s="178"/>
      <c r="VOB53" s="178"/>
      <c r="VOC53" s="178"/>
      <c r="VOD53" s="178"/>
      <c r="VOE53" s="178"/>
      <c r="VOF53" s="178"/>
      <c r="VOG53" s="178"/>
      <c r="VOH53" s="178"/>
      <c r="VOI53" s="178"/>
      <c r="VOJ53" s="178"/>
      <c r="VOK53" s="178"/>
      <c r="VOL53" s="178"/>
      <c r="VOM53" s="178"/>
      <c r="VON53" s="178"/>
      <c r="VOO53" s="178"/>
      <c r="VOP53" s="178"/>
      <c r="VOQ53" s="178"/>
      <c r="VOR53" s="178"/>
      <c r="VOS53" s="178"/>
      <c r="VOT53" s="178"/>
      <c r="VOU53" s="178"/>
      <c r="VOV53" s="178"/>
      <c r="VOW53" s="178"/>
      <c r="VOX53" s="178"/>
      <c r="VOY53" s="178"/>
      <c r="VOZ53" s="178"/>
      <c r="VPA53" s="178"/>
      <c r="VPB53" s="178"/>
      <c r="VPC53" s="178"/>
      <c r="VPD53" s="178"/>
      <c r="VPE53" s="178"/>
      <c r="VPF53" s="178"/>
      <c r="VPG53" s="178"/>
      <c r="VPH53" s="178"/>
      <c r="VPI53" s="178"/>
      <c r="VPJ53" s="178"/>
      <c r="VPK53" s="178"/>
      <c r="VPL53" s="178"/>
      <c r="VPM53" s="178"/>
      <c r="VPN53" s="178"/>
      <c r="VPO53" s="178"/>
      <c r="VPP53" s="178"/>
      <c r="VPQ53" s="178"/>
      <c r="VPR53" s="178"/>
      <c r="VPS53" s="178"/>
      <c r="VPT53" s="178"/>
      <c r="VPU53" s="178"/>
      <c r="VPV53" s="178"/>
      <c r="VPW53" s="178"/>
      <c r="VPX53" s="178"/>
      <c r="VPY53" s="178"/>
      <c r="VPZ53" s="178"/>
      <c r="VQA53" s="178"/>
      <c r="VQB53" s="178"/>
      <c r="VQC53" s="178"/>
      <c r="VQD53" s="178"/>
      <c r="VQE53" s="178"/>
      <c r="VQF53" s="178"/>
      <c r="VQG53" s="178"/>
      <c r="VQH53" s="178"/>
      <c r="VQI53" s="178"/>
      <c r="VQJ53" s="178"/>
      <c r="VQK53" s="178"/>
      <c r="VQL53" s="178"/>
      <c r="VQM53" s="178"/>
      <c r="VQN53" s="178"/>
      <c r="VQO53" s="178"/>
      <c r="VQP53" s="178"/>
      <c r="VQQ53" s="178"/>
      <c r="VQR53" s="178"/>
      <c r="VQS53" s="178"/>
      <c r="VQT53" s="178"/>
      <c r="VQU53" s="178"/>
      <c r="VQV53" s="178"/>
      <c r="VQW53" s="178"/>
      <c r="VQX53" s="178"/>
      <c r="VQY53" s="178"/>
      <c r="VQZ53" s="178"/>
      <c r="VRA53" s="178"/>
      <c r="VRB53" s="178"/>
      <c r="VRC53" s="178"/>
      <c r="VRD53" s="178"/>
      <c r="VRE53" s="178"/>
      <c r="VRF53" s="178"/>
      <c r="VRG53" s="178"/>
      <c r="VRH53" s="178"/>
      <c r="VRI53" s="178"/>
      <c r="VRJ53" s="178"/>
      <c r="VRK53" s="178"/>
      <c r="VRL53" s="178"/>
      <c r="VRM53" s="178"/>
      <c r="VRN53" s="178"/>
      <c r="VRO53" s="178"/>
      <c r="VRP53" s="178"/>
      <c r="VRQ53" s="178"/>
      <c r="VRR53" s="178"/>
      <c r="VRS53" s="178"/>
      <c r="VRT53" s="178"/>
      <c r="VRU53" s="178"/>
      <c r="VRV53" s="178"/>
      <c r="VRW53" s="178"/>
      <c r="VRX53" s="178"/>
      <c r="VRY53" s="178"/>
      <c r="VRZ53" s="178"/>
      <c r="VSA53" s="178"/>
      <c r="VSB53" s="178"/>
      <c r="VSC53" s="178"/>
      <c r="VSD53" s="178"/>
      <c r="VSE53" s="178"/>
      <c r="VSF53" s="178"/>
      <c r="VSG53" s="178"/>
      <c r="VSH53" s="178"/>
      <c r="VSI53" s="178"/>
      <c r="VSJ53" s="178"/>
      <c r="VSK53" s="178"/>
      <c r="VSL53" s="178"/>
      <c r="VSM53" s="178"/>
      <c r="VSN53" s="178"/>
      <c r="VSO53" s="178"/>
      <c r="VSP53" s="178"/>
      <c r="VSQ53" s="178"/>
      <c r="VSR53" s="178"/>
      <c r="VSS53" s="178"/>
      <c r="VST53" s="178"/>
      <c r="VSU53" s="178"/>
      <c r="VSV53" s="178"/>
      <c r="VSW53" s="178"/>
      <c r="VSX53" s="178"/>
      <c r="VSY53" s="178"/>
      <c r="VSZ53" s="178"/>
      <c r="VTA53" s="178"/>
      <c r="VTB53" s="178"/>
      <c r="VTC53" s="178"/>
      <c r="VTD53" s="178"/>
      <c r="VTE53" s="178"/>
      <c r="VTF53" s="178"/>
      <c r="VTG53" s="178"/>
      <c r="VTH53" s="178"/>
      <c r="VTI53" s="178"/>
      <c r="VTJ53" s="178"/>
      <c r="VTK53" s="178"/>
      <c r="VTL53" s="178"/>
      <c r="VTM53" s="178"/>
      <c r="VTN53" s="178"/>
      <c r="VTO53" s="178"/>
      <c r="VTP53" s="178"/>
      <c r="VTQ53" s="178"/>
      <c r="VTR53" s="178"/>
      <c r="VTS53" s="178"/>
      <c r="VTT53" s="178"/>
      <c r="VTU53" s="178"/>
      <c r="VTV53" s="178"/>
      <c r="VTW53" s="178"/>
      <c r="VTX53" s="178"/>
      <c r="VTY53" s="178"/>
      <c r="VTZ53" s="178"/>
      <c r="VUA53" s="178"/>
      <c r="VUB53" s="178"/>
      <c r="VUC53" s="178"/>
      <c r="VUD53" s="178"/>
      <c r="VUE53" s="178"/>
      <c r="VUF53" s="178"/>
      <c r="VUG53" s="178"/>
      <c r="VUH53" s="178"/>
      <c r="VUI53" s="178"/>
      <c r="VUJ53" s="178"/>
      <c r="VUK53" s="178"/>
      <c r="VUL53" s="178"/>
      <c r="VUM53" s="178"/>
      <c r="VUN53" s="178"/>
      <c r="VUO53" s="178"/>
      <c r="VUP53" s="178"/>
      <c r="VUQ53" s="178"/>
      <c r="VUR53" s="178"/>
      <c r="VUS53" s="178"/>
      <c r="VUT53" s="178"/>
      <c r="VUU53" s="178"/>
      <c r="VUV53" s="178"/>
      <c r="VUW53" s="178"/>
      <c r="VUX53" s="178"/>
      <c r="VUY53" s="178"/>
      <c r="VUZ53" s="178"/>
      <c r="VVA53" s="178"/>
      <c r="VVB53" s="178"/>
      <c r="VVC53" s="178"/>
      <c r="VVD53" s="178"/>
      <c r="VVE53" s="178"/>
      <c r="VVF53" s="178"/>
      <c r="VVG53" s="178"/>
      <c r="VVH53" s="178"/>
      <c r="VVI53" s="178"/>
      <c r="VVJ53" s="178"/>
      <c r="VVK53" s="178"/>
      <c r="VVL53" s="178"/>
      <c r="VVM53" s="178"/>
      <c r="VVN53" s="178"/>
      <c r="VVO53" s="178"/>
      <c r="VVP53" s="178"/>
      <c r="VVQ53" s="178"/>
      <c r="VVR53" s="178"/>
      <c r="VVS53" s="178"/>
      <c r="VVT53" s="178"/>
      <c r="VVU53" s="178"/>
      <c r="VVV53" s="178"/>
      <c r="VVW53" s="178"/>
      <c r="VVX53" s="178"/>
      <c r="VVY53" s="178"/>
      <c r="VVZ53" s="178"/>
      <c r="VWA53" s="178"/>
      <c r="VWB53" s="178"/>
      <c r="VWC53" s="178"/>
      <c r="VWD53" s="178"/>
      <c r="VWE53" s="178"/>
      <c r="VWF53" s="178"/>
      <c r="VWG53" s="178"/>
      <c r="VWH53" s="178"/>
      <c r="VWI53" s="178"/>
      <c r="VWJ53" s="178"/>
      <c r="VWK53" s="178"/>
      <c r="VWL53" s="178"/>
      <c r="VWM53" s="178"/>
      <c r="VWN53" s="178"/>
      <c r="VWO53" s="178"/>
      <c r="VWP53" s="178"/>
      <c r="VWQ53" s="178"/>
      <c r="VWR53" s="178"/>
      <c r="VWS53" s="178"/>
      <c r="VWT53" s="178"/>
      <c r="VWU53" s="178"/>
      <c r="VWV53" s="178"/>
      <c r="VWW53" s="178"/>
      <c r="VWX53" s="178"/>
      <c r="VWY53" s="178"/>
      <c r="VWZ53" s="178"/>
      <c r="VXA53" s="178"/>
      <c r="VXB53" s="178"/>
      <c r="VXC53" s="178"/>
      <c r="VXD53" s="178"/>
      <c r="VXE53" s="178"/>
      <c r="VXF53" s="178"/>
      <c r="VXG53" s="178"/>
      <c r="VXH53" s="178"/>
      <c r="VXI53" s="178"/>
      <c r="VXJ53" s="178"/>
      <c r="VXK53" s="178"/>
      <c r="VXL53" s="178"/>
      <c r="VXM53" s="178"/>
      <c r="VXN53" s="178"/>
      <c r="VXO53" s="178"/>
      <c r="VXP53" s="178"/>
      <c r="VXQ53" s="178"/>
      <c r="VXR53" s="178"/>
      <c r="VXS53" s="178"/>
      <c r="VXT53" s="178"/>
      <c r="VXU53" s="178"/>
      <c r="VXV53" s="178"/>
      <c r="VXW53" s="178"/>
      <c r="VXX53" s="178"/>
      <c r="VXY53" s="178"/>
      <c r="VXZ53" s="178"/>
      <c r="VYA53" s="178"/>
      <c r="VYB53" s="178"/>
      <c r="VYC53" s="178"/>
      <c r="VYD53" s="178"/>
      <c r="VYE53" s="178"/>
      <c r="VYF53" s="178"/>
      <c r="VYG53" s="178"/>
      <c r="VYH53" s="178"/>
      <c r="VYI53" s="178"/>
      <c r="VYJ53" s="178"/>
      <c r="VYK53" s="178"/>
      <c r="VYL53" s="178"/>
      <c r="VYM53" s="178"/>
      <c r="VYN53" s="178"/>
      <c r="VYO53" s="178"/>
      <c r="VYP53" s="178"/>
      <c r="VYQ53" s="178"/>
      <c r="VYR53" s="178"/>
      <c r="VYS53" s="178"/>
      <c r="VYT53" s="178"/>
      <c r="VYU53" s="178"/>
      <c r="VYV53" s="178"/>
      <c r="VYW53" s="178"/>
      <c r="VYX53" s="178"/>
      <c r="VYY53" s="178"/>
      <c r="VYZ53" s="178"/>
      <c r="VZA53" s="178"/>
      <c r="VZB53" s="178"/>
      <c r="VZC53" s="178"/>
      <c r="VZD53" s="178"/>
      <c r="VZE53" s="178"/>
      <c r="VZF53" s="178"/>
      <c r="VZG53" s="178"/>
      <c r="VZH53" s="178"/>
      <c r="VZI53" s="178"/>
      <c r="VZJ53" s="178"/>
      <c r="VZK53" s="178"/>
      <c r="VZL53" s="178"/>
      <c r="VZM53" s="178"/>
      <c r="VZN53" s="178"/>
      <c r="VZO53" s="178"/>
      <c r="VZP53" s="178"/>
      <c r="VZQ53" s="178"/>
      <c r="VZR53" s="178"/>
      <c r="VZS53" s="178"/>
      <c r="VZT53" s="178"/>
      <c r="VZU53" s="178"/>
      <c r="VZV53" s="178"/>
      <c r="VZW53" s="178"/>
      <c r="VZX53" s="178"/>
      <c r="VZY53" s="178"/>
      <c r="VZZ53" s="178"/>
      <c r="WAA53" s="178"/>
      <c r="WAB53" s="178"/>
      <c r="WAC53" s="178"/>
      <c r="WAD53" s="178"/>
      <c r="WAE53" s="178"/>
      <c r="WAF53" s="178"/>
      <c r="WAG53" s="178"/>
      <c r="WAH53" s="178"/>
      <c r="WAI53" s="178"/>
      <c r="WAJ53" s="178"/>
      <c r="WAK53" s="178"/>
      <c r="WAL53" s="178"/>
      <c r="WAM53" s="178"/>
      <c r="WAN53" s="178"/>
      <c r="WAO53" s="178"/>
      <c r="WAP53" s="178"/>
      <c r="WAQ53" s="178"/>
      <c r="WAR53" s="178"/>
      <c r="WAS53" s="178"/>
      <c r="WAT53" s="178"/>
      <c r="WAU53" s="178"/>
      <c r="WAV53" s="178"/>
      <c r="WAW53" s="178"/>
      <c r="WAX53" s="178"/>
      <c r="WAY53" s="178"/>
      <c r="WAZ53" s="178"/>
      <c r="WBA53" s="178"/>
      <c r="WBB53" s="178"/>
      <c r="WBC53" s="178"/>
      <c r="WBD53" s="178"/>
      <c r="WBE53" s="178"/>
      <c r="WBF53" s="178"/>
      <c r="WBG53" s="178"/>
      <c r="WBH53" s="178"/>
      <c r="WBI53" s="178"/>
      <c r="WBJ53" s="178"/>
      <c r="WBK53" s="178"/>
      <c r="WBL53" s="178"/>
      <c r="WBM53" s="178"/>
      <c r="WBN53" s="178"/>
      <c r="WBO53" s="178"/>
      <c r="WBP53" s="178"/>
      <c r="WBQ53" s="178"/>
      <c r="WBR53" s="178"/>
      <c r="WBS53" s="178"/>
      <c r="WBT53" s="178"/>
      <c r="WBU53" s="178"/>
      <c r="WBV53" s="178"/>
      <c r="WBW53" s="178"/>
      <c r="WBX53" s="178"/>
      <c r="WBY53" s="178"/>
      <c r="WBZ53" s="178"/>
      <c r="WCA53" s="178"/>
      <c r="WCB53" s="178"/>
      <c r="WCC53" s="178"/>
      <c r="WCD53" s="178"/>
      <c r="WCE53" s="178"/>
      <c r="WCF53" s="178"/>
      <c r="WCG53" s="178"/>
      <c r="WCH53" s="178"/>
      <c r="WCI53" s="178"/>
      <c r="WCJ53" s="178"/>
      <c r="WCK53" s="178"/>
      <c r="WCL53" s="178"/>
      <c r="WCM53" s="178"/>
      <c r="WCN53" s="178"/>
      <c r="WCO53" s="178"/>
      <c r="WCP53" s="178"/>
      <c r="WCQ53" s="178"/>
      <c r="WCR53" s="178"/>
      <c r="WCS53" s="178"/>
      <c r="WCT53" s="178"/>
      <c r="WCU53" s="178"/>
      <c r="WCV53" s="178"/>
      <c r="WCW53" s="178"/>
      <c r="WCX53" s="178"/>
      <c r="WCY53" s="178"/>
      <c r="WCZ53" s="178"/>
      <c r="WDA53" s="178"/>
      <c r="WDB53" s="178"/>
      <c r="WDC53" s="178"/>
      <c r="WDD53" s="178"/>
      <c r="WDE53" s="178"/>
      <c r="WDF53" s="178"/>
      <c r="WDG53" s="178"/>
      <c r="WDH53" s="178"/>
      <c r="WDI53" s="178"/>
      <c r="WDJ53" s="178"/>
      <c r="WDK53" s="178"/>
      <c r="WDL53" s="178"/>
      <c r="WDM53" s="178"/>
      <c r="WDN53" s="178"/>
      <c r="WDO53" s="178"/>
      <c r="WDP53" s="178"/>
      <c r="WDQ53" s="178"/>
      <c r="WDR53" s="178"/>
      <c r="WDS53" s="178"/>
      <c r="WDT53" s="178"/>
      <c r="WDU53" s="178"/>
      <c r="WDV53" s="178"/>
      <c r="WDW53" s="178"/>
      <c r="WDX53" s="178"/>
      <c r="WDY53" s="178"/>
      <c r="WDZ53" s="178"/>
      <c r="WEA53" s="178"/>
      <c r="WEB53" s="178"/>
      <c r="WEC53" s="178"/>
      <c r="WED53" s="178"/>
      <c r="WEE53" s="178"/>
      <c r="WEF53" s="178"/>
      <c r="WEG53" s="178"/>
      <c r="WEH53" s="178"/>
      <c r="WEI53" s="178"/>
      <c r="WEJ53" s="178"/>
      <c r="WEK53" s="178"/>
      <c r="WEL53" s="178"/>
      <c r="WEM53" s="178"/>
      <c r="WEN53" s="178"/>
      <c r="WEO53" s="178"/>
      <c r="WEP53" s="178"/>
      <c r="WEQ53" s="178"/>
      <c r="WER53" s="178"/>
      <c r="WES53" s="178"/>
      <c r="WET53" s="178"/>
      <c r="WEU53" s="178"/>
      <c r="WEV53" s="178"/>
      <c r="WEW53" s="178"/>
      <c r="WEX53" s="178"/>
      <c r="WEY53" s="178"/>
      <c r="WEZ53" s="178"/>
      <c r="WFA53" s="178"/>
      <c r="WFB53" s="178"/>
      <c r="WFC53" s="178"/>
      <c r="WFD53" s="178"/>
      <c r="WFE53" s="178"/>
      <c r="WFF53" s="178"/>
      <c r="WFG53" s="178"/>
      <c r="WFH53" s="178"/>
      <c r="WFI53" s="178"/>
      <c r="WFJ53" s="178"/>
      <c r="WFK53" s="178"/>
      <c r="WFL53" s="178"/>
      <c r="WFM53" s="178"/>
      <c r="WFN53" s="178"/>
      <c r="WFO53" s="178"/>
      <c r="WFP53" s="178"/>
      <c r="WFQ53" s="178"/>
      <c r="WFR53" s="178"/>
      <c r="WFS53" s="178"/>
      <c r="WFT53" s="178"/>
      <c r="WFU53" s="178"/>
      <c r="WFV53" s="178"/>
      <c r="WFW53" s="178"/>
      <c r="WFX53" s="178"/>
      <c r="WFY53" s="178"/>
      <c r="WFZ53" s="178"/>
      <c r="WGA53" s="178"/>
      <c r="WGB53" s="178"/>
      <c r="WGC53" s="178"/>
      <c r="WGD53" s="178"/>
      <c r="WGE53" s="178"/>
      <c r="WGF53" s="178"/>
      <c r="WGG53" s="178"/>
      <c r="WGH53" s="178"/>
      <c r="WGI53" s="178"/>
      <c r="WGJ53" s="178"/>
      <c r="WGK53" s="178"/>
      <c r="WGL53" s="178"/>
      <c r="WGM53" s="178"/>
      <c r="WGN53" s="178"/>
      <c r="WGO53" s="178"/>
      <c r="WGP53" s="178"/>
      <c r="WGQ53" s="178"/>
      <c r="WGR53" s="178"/>
      <c r="WGS53" s="178"/>
      <c r="WGT53" s="178"/>
      <c r="WGU53" s="178"/>
      <c r="WGV53" s="178"/>
      <c r="WGW53" s="178"/>
      <c r="WGX53" s="178"/>
      <c r="WGY53" s="178"/>
      <c r="WGZ53" s="178"/>
      <c r="WHA53" s="178"/>
      <c r="WHB53" s="178"/>
      <c r="WHC53" s="178"/>
      <c r="WHD53" s="178"/>
      <c r="WHE53" s="178"/>
      <c r="WHF53" s="178"/>
      <c r="WHG53" s="178"/>
      <c r="WHH53" s="178"/>
      <c r="WHI53" s="178"/>
      <c r="WHJ53" s="178"/>
      <c r="WHK53" s="178"/>
      <c r="WHL53" s="178"/>
      <c r="WHM53" s="178"/>
      <c r="WHN53" s="178"/>
      <c r="WHO53" s="178"/>
      <c r="WHP53" s="178"/>
      <c r="WHQ53" s="178"/>
      <c r="WHR53" s="178"/>
      <c r="WHS53" s="178"/>
      <c r="WHT53" s="178"/>
      <c r="WHU53" s="178"/>
      <c r="WHV53" s="178"/>
      <c r="WHW53" s="178"/>
      <c r="WHX53" s="178"/>
      <c r="WHY53" s="178"/>
      <c r="WHZ53" s="178"/>
      <c r="WIA53" s="178"/>
      <c r="WIB53" s="178"/>
      <c r="WIC53" s="178"/>
      <c r="WID53" s="178"/>
      <c r="WIE53" s="178"/>
      <c r="WIF53" s="178"/>
      <c r="WIG53" s="178"/>
      <c r="WIH53" s="178"/>
      <c r="WII53" s="178"/>
      <c r="WIJ53" s="178"/>
      <c r="WIK53" s="178"/>
      <c r="WIL53" s="178"/>
      <c r="WIM53" s="178"/>
      <c r="WIN53" s="178"/>
      <c r="WIO53" s="178"/>
      <c r="WIP53" s="178"/>
      <c r="WIQ53" s="178"/>
      <c r="WIR53" s="178"/>
      <c r="WIS53" s="178"/>
      <c r="WIT53" s="178"/>
      <c r="WIU53" s="178"/>
      <c r="WIV53" s="178"/>
      <c r="WIW53" s="178"/>
      <c r="WIX53" s="178"/>
      <c r="WIY53" s="178"/>
      <c r="WIZ53" s="178"/>
      <c r="WJA53" s="178"/>
      <c r="WJB53" s="178"/>
      <c r="WJC53" s="178"/>
      <c r="WJD53" s="178"/>
      <c r="WJE53" s="178"/>
      <c r="WJF53" s="178"/>
      <c r="WJG53" s="178"/>
      <c r="WJH53" s="178"/>
      <c r="WJI53" s="178"/>
      <c r="WJJ53" s="178"/>
      <c r="WJK53" s="178"/>
      <c r="WJL53" s="178"/>
      <c r="WJM53" s="178"/>
      <c r="WJN53" s="178"/>
      <c r="WJO53" s="178"/>
      <c r="WJP53" s="178"/>
      <c r="WJQ53" s="178"/>
      <c r="WJR53" s="178"/>
      <c r="WJS53" s="178"/>
      <c r="WJT53" s="178"/>
      <c r="WJU53" s="178"/>
      <c r="WJV53" s="178"/>
      <c r="WJW53" s="178"/>
      <c r="WJX53" s="178"/>
      <c r="WJY53" s="178"/>
      <c r="WJZ53" s="178"/>
      <c r="WKA53" s="178"/>
      <c r="WKB53" s="178"/>
      <c r="WKC53" s="178"/>
      <c r="WKD53" s="178"/>
      <c r="WKE53" s="178"/>
      <c r="WKF53" s="178"/>
      <c r="WKG53" s="178"/>
      <c r="WKH53" s="178"/>
      <c r="WKI53" s="178"/>
      <c r="WKJ53" s="178"/>
      <c r="WKK53" s="178"/>
      <c r="WKL53" s="178"/>
      <c r="WKM53" s="178"/>
      <c r="WKN53" s="178"/>
      <c r="WKO53" s="178"/>
      <c r="WKP53" s="178"/>
      <c r="WKQ53" s="178"/>
      <c r="WKR53" s="178"/>
      <c r="WKS53" s="178"/>
      <c r="WKT53" s="178"/>
      <c r="WKU53" s="178"/>
      <c r="WKV53" s="178"/>
      <c r="WKW53" s="178"/>
      <c r="WKX53" s="178"/>
      <c r="WKY53" s="178"/>
      <c r="WKZ53" s="178"/>
      <c r="WLA53" s="178"/>
      <c r="WLB53" s="178"/>
      <c r="WLC53" s="178"/>
      <c r="WLD53" s="178"/>
      <c r="WLE53" s="178"/>
      <c r="WLF53" s="178"/>
      <c r="WLG53" s="178"/>
      <c r="WLH53" s="178"/>
      <c r="WLI53" s="178"/>
      <c r="WLJ53" s="178"/>
      <c r="WLK53" s="178"/>
      <c r="WLL53" s="178"/>
      <c r="WLM53" s="178"/>
      <c r="WLN53" s="178"/>
      <c r="WLO53" s="178"/>
      <c r="WLP53" s="178"/>
      <c r="WLQ53" s="178"/>
      <c r="WLR53" s="178"/>
      <c r="WLS53" s="178"/>
      <c r="WLT53" s="178"/>
      <c r="WLU53" s="178"/>
      <c r="WLV53" s="178"/>
      <c r="WLW53" s="178"/>
      <c r="WLX53" s="178"/>
      <c r="WLY53" s="178"/>
      <c r="WLZ53" s="178"/>
      <c r="WMA53" s="178"/>
      <c r="WMB53" s="178"/>
      <c r="WMC53" s="178"/>
      <c r="WMD53" s="178"/>
      <c r="WME53" s="178"/>
      <c r="WMF53" s="178"/>
      <c r="WMG53" s="178"/>
      <c r="WMH53" s="178"/>
      <c r="WMI53" s="178"/>
      <c r="WMJ53" s="178"/>
      <c r="WMK53" s="178"/>
      <c r="WML53" s="178"/>
      <c r="WMM53" s="178"/>
      <c r="WMN53" s="178"/>
      <c r="WMO53" s="178"/>
      <c r="WMP53" s="178"/>
      <c r="WMQ53" s="178"/>
      <c r="WMR53" s="178"/>
      <c r="WMS53" s="178"/>
      <c r="WMT53" s="178"/>
      <c r="WMU53" s="178"/>
      <c r="WMV53" s="178"/>
      <c r="WMW53" s="178"/>
      <c r="WMX53" s="178"/>
      <c r="WMY53" s="178"/>
      <c r="WMZ53" s="178"/>
      <c r="WNA53" s="178"/>
      <c r="WNB53" s="178"/>
      <c r="WNC53" s="178"/>
      <c r="WND53" s="178"/>
      <c r="WNE53" s="178"/>
      <c r="WNF53" s="178"/>
      <c r="WNG53" s="178"/>
      <c r="WNH53" s="178"/>
      <c r="WNI53" s="178"/>
      <c r="WNJ53" s="178"/>
      <c r="WNK53" s="178"/>
      <c r="WNL53" s="178"/>
      <c r="WNM53" s="178"/>
      <c r="WNN53" s="178"/>
      <c r="WNO53" s="178"/>
      <c r="WNP53" s="178"/>
      <c r="WNQ53" s="178"/>
      <c r="WNR53" s="178"/>
      <c r="WNS53" s="178"/>
      <c r="WNT53" s="178"/>
      <c r="WNU53" s="178"/>
      <c r="WNV53" s="178"/>
      <c r="WNW53" s="178"/>
      <c r="WNX53" s="178"/>
      <c r="WNY53" s="178"/>
      <c r="WNZ53" s="178"/>
      <c r="WOA53" s="178"/>
      <c r="WOB53" s="178"/>
      <c r="WOC53" s="178"/>
      <c r="WOD53" s="178"/>
      <c r="WOE53" s="178"/>
      <c r="WOF53" s="178"/>
      <c r="WOG53" s="178"/>
      <c r="WOH53" s="178"/>
      <c r="WOI53" s="178"/>
      <c r="WOJ53" s="178"/>
      <c r="WOK53" s="178"/>
      <c r="WOL53" s="178"/>
      <c r="WOM53" s="178"/>
      <c r="WON53" s="178"/>
      <c r="WOO53" s="178"/>
      <c r="WOP53" s="178"/>
      <c r="WOQ53" s="178"/>
      <c r="WOR53" s="178"/>
      <c r="WOS53" s="178"/>
      <c r="WOT53" s="178"/>
      <c r="WOU53" s="178"/>
      <c r="WOV53" s="178"/>
      <c r="WOW53" s="178"/>
      <c r="WOX53" s="178"/>
      <c r="WOY53" s="178"/>
      <c r="WOZ53" s="178"/>
      <c r="WPA53" s="178"/>
      <c r="WPB53" s="178"/>
      <c r="WPC53" s="178"/>
      <c r="WPD53" s="178"/>
      <c r="WPE53" s="178"/>
      <c r="WPF53" s="178"/>
      <c r="WPG53" s="178"/>
      <c r="WPH53" s="178"/>
      <c r="WPI53" s="178"/>
      <c r="WPJ53" s="178"/>
      <c r="WPK53" s="178"/>
      <c r="WPL53" s="178"/>
      <c r="WPM53" s="178"/>
      <c r="WPN53" s="178"/>
      <c r="WPO53" s="178"/>
      <c r="WPP53" s="178"/>
      <c r="WPQ53" s="178"/>
      <c r="WPR53" s="178"/>
      <c r="WPS53" s="178"/>
      <c r="WPT53" s="178"/>
      <c r="WPU53" s="178"/>
      <c r="WPV53" s="178"/>
      <c r="WPW53" s="178"/>
      <c r="WPX53" s="178"/>
      <c r="WPY53" s="178"/>
      <c r="WPZ53" s="178"/>
      <c r="WQA53" s="178"/>
      <c r="WQB53" s="178"/>
      <c r="WQC53" s="178"/>
      <c r="WQD53" s="178"/>
      <c r="WQE53" s="178"/>
      <c r="WQF53" s="178"/>
      <c r="WQG53" s="178"/>
      <c r="WQH53" s="178"/>
      <c r="WQI53" s="178"/>
      <c r="WQJ53" s="178"/>
      <c r="WQK53" s="178"/>
      <c r="WQL53" s="178"/>
      <c r="WQM53" s="178"/>
      <c r="WQN53" s="178"/>
      <c r="WQO53" s="178"/>
      <c r="WQP53" s="178"/>
      <c r="WQQ53" s="178"/>
      <c r="WQR53" s="178"/>
      <c r="WQS53" s="178"/>
      <c r="WQT53" s="178"/>
      <c r="WQU53" s="178"/>
      <c r="WQV53" s="178"/>
      <c r="WQW53" s="178"/>
      <c r="WQX53" s="178"/>
      <c r="WQY53" s="178"/>
      <c r="WQZ53" s="178"/>
      <c r="WRA53" s="178"/>
      <c r="WRB53" s="178"/>
      <c r="WRC53" s="178"/>
      <c r="WRD53" s="178"/>
      <c r="WRE53" s="178"/>
      <c r="WRF53" s="178"/>
      <c r="WRG53" s="178"/>
      <c r="WRH53" s="178"/>
      <c r="WRI53" s="178"/>
      <c r="WRJ53" s="178"/>
      <c r="WRK53" s="178"/>
      <c r="WRL53" s="178"/>
      <c r="WRM53" s="178"/>
      <c r="WRN53" s="178"/>
      <c r="WRO53" s="178"/>
      <c r="WRP53" s="178"/>
      <c r="WRQ53" s="178"/>
      <c r="WRR53" s="178"/>
      <c r="WRS53" s="178"/>
      <c r="WRT53" s="178"/>
      <c r="WRU53" s="178"/>
      <c r="WRV53" s="178"/>
      <c r="WRW53" s="178"/>
      <c r="WRX53" s="178"/>
      <c r="WRY53" s="178"/>
      <c r="WRZ53" s="178"/>
      <c r="WSA53" s="178"/>
      <c r="WSB53" s="178"/>
      <c r="WSC53" s="178"/>
      <c r="WSD53" s="178"/>
      <c r="WSE53" s="178"/>
      <c r="WSF53" s="178"/>
      <c r="WSG53" s="178"/>
      <c r="WSH53" s="178"/>
      <c r="WSI53" s="178"/>
      <c r="WSJ53" s="178"/>
      <c r="WSK53" s="178"/>
      <c r="WSL53" s="178"/>
      <c r="WSM53" s="178"/>
      <c r="WSN53" s="178"/>
      <c r="WSO53" s="178"/>
      <c r="WSP53" s="178"/>
      <c r="WSQ53" s="178"/>
      <c r="WSR53" s="178"/>
      <c r="WSS53" s="178"/>
      <c r="WST53" s="178"/>
      <c r="WSU53" s="178"/>
      <c r="WSV53" s="178"/>
      <c r="WSW53" s="178"/>
      <c r="WSX53" s="178"/>
      <c r="WSY53" s="178"/>
      <c r="WSZ53" s="178"/>
      <c r="WTA53" s="178"/>
      <c r="WTB53" s="178"/>
      <c r="WTC53" s="178"/>
      <c r="WTD53" s="178"/>
      <c r="WTE53" s="178"/>
      <c r="WTF53" s="178"/>
      <c r="WTG53" s="178"/>
      <c r="WTH53" s="178"/>
      <c r="WTI53" s="178"/>
      <c r="WTJ53" s="178"/>
      <c r="WTK53" s="178"/>
      <c r="WTL53" s="178"/>
      <c r="WTM53" s="178"/>
      <c r="WTN53" s="178"/>
      <c r="WTO53" s="178"/>
      <c r="WTP53" s="178"/>
      <c r="WTQ53" s="178"/>
      <c r="WTR53" s="178"/>
      <c r="WTS53" s="178"/>
      <c r="WTT53" s="178"/>
      <c r="WTU53" s="178"/>
      <c r="WTV53" s="178"/>
      <c r="WTW53" s="178"/>
      <c r="WTX53" s="178"/>
      <c r="WTY53" s="178"/>
      <c r="WTZ53" s="178"/>
      <c r="WUA53" s="178"/>
      <c r="WUB53" s="178"/>
      <c r="WUC53" s="178"/>
      <c r="WUD53" s="178"/>
      <c r="WUE53" s="178"/>
      <c r="WUF53" s="178"/>
      <c r="WUG53" s="178"/>
      <c r="WUH53" s="178"/>
      <c r="WUI53" s="178"/>
      <c r="WUJ53" s="178"/>
      <c r="WUK53" s="178"/>
      <c r="WUL53" s="178"/>
      <c r="WUM53" s="178"/>
      <c r="WUN53" s="178"/>
      <c r="WUO53" s="178"/>
      <c r="WUP53" s="178"/>
      <c r="WUQ53" s="178"/>
      <c r="WUR53" s="178"/>
      <c r="WUS53" s="178"/>
      <c r="WUT53" s="178"/>
      <c r="WUU53" s="178"/>
      <c r="WUV53" s="178"/>
      <c r="WUW53" s="178"/>
      <c r="WUX53" s="178"/>
      <c r="WUY53" s="178"/>
      <c r="WUZ53" s="178"/>
      <c r="WVA53" s="178"/>
      <c r="WVB53" s="178"/>
      <c r="WVC53" s="178"/>
      <c r="WVD53" s="178"/>
      <c r="WVE53" s="178"/>
      <c r="WVF53" s="178"/>
      <c r="WVG53" s="178"/>
      <c r="WVH53" s="178"/>
      <c r="WVI53" s="178"/>
      <c r="WVJ53" s="178"/>
      <c r="WVK53" s="178"/>
      <c r="WVL53" s="178"/>
      <c r="WVM53" s="178"/>
      <c r="WVN53" s="178"/>
      <c r="WVO53" s="178"/>
      <c r="WVP53" s="178"/>
      <c r="WVQ53" s="178"/>
      <c r="WVR53" s="178"/>
      <c r="WVS53" s="178"/>
      <c r="WVT53" s="178"/>
      <c r="WVU53" s="178"/>
      <c r="WVV53" s="178"/>
      <c r="WVW53" s="178"/>
      <c r="WVX53" s="178"/>
      <c r="WVY53" s="178"/>
      <c r="WVZ53" s="178"/>
      <c r="WWA53" s="178"/>
      <c r="WWB53" s="178"/>
      <c r="WWC53" s="178"/>
      <c r="WWD53" s="178"/>
      <c r="WWE53" s="178"/>
      <c r="WWF53" s="178"/>
      <c r="WWG53" s="178"/>
      <c r="WWH53" s="178"/>
      <c r="WWI53" s="178"/>
      <c r="WWJ53" s="178"/>
      <c r="WWK53" s="178"/>
      <c r="WWL53" s="178"/>
      <c r="WWM53" s="178"/>
      <c r="WWN53" s="178"/>
      <c r="WWO53" s="178"/>
      <c r="WWP53" s="178"/>
      <c r="WWQ53" s="178"/>
      <c r="WWR53" s="178"/>
      <c r="WWS53" s="178"/>
      <c r="WWT53" s="178"/>
      <c r="WWU53" s="178"/>
      <c r="WWV53" s="178"/>
      <c r="WWW53" s="178"/>
      <c r="WWX53" s="178"/>
      <c r="WWY53" s="178"/>
      <c r="WWZ53" s="178"/>
      <c r="WXA53" s="178"/>
      <c r="WXB53" s="178"/>
      <c r="WXC53" s="178"/>
      <c r="WXD53" s="178"/>
      <c r="WXE53" s="178"/>
      <c r="WXF53" s="178"/>
      <c r="WXG53" s="178"/>
      <c r="WXH53" s="178"/>
      <c r="WXI53" s="178"/>
      <c r="WXJ53" s="178"/>
      <c r="WXK53" s="178"/>
      <c r="WXL53" s="178"/>
      <c r="WXM53" s="178"/>
      <c r="WXN53" s="178"/>
      <c r="WXO53" s="178"/>
      <c r="WXP53" s="178"/>
      <c r="WXQ53" s="178"/>
      <c r="WXR53" s="178"/>
      <c r="WXS53" s="178"/>
      <c r="WXT53" s="178"/>
      <c r="WXU53" s="178"/>
      <c r="WXV53" s="178"/>
      <c r="WXW53" s="178"/>
      <c r="WXX53" s="178"/>
      <c r="WXY53" s="178"/>
      <c r="WXZ53" s="178"/>
      <c r="WYA53" s="178"/>
      <c r="WYB53" s="178"/>
      <c r="WYC53" s="178"/>
      <c r="WYD53" s="178"/>
      <c r="WYE53" s="178"/>
      <c r="WYF53" s="178"/>
      <c r="WYG53" s="178"/>
      <c r="WYH53" s="178"/>
      <c r="WYI53" s="178"/>
      <c r="WYJ53" s="178"/>
      <c r="WYK53" s="178"/>
      <c r="WYL53" s="178"/>
      <c r="WYM53" s="178"/>
      <c r="WYN53" s="178"/>
      <c r="WYO53" s="178"/>
      <c r="WYP53" s="178"/>
      <c r="WYQ53" s="178"/>
      <c r="WYR53" s="178"/>
      <c r="WYS53" s="178"/>
      <c r="WYT53" s="178"/>
      <c r="WYU53" s="178"/>
      <c r="WYV53" s="178"/>
      <c r="WYW53" s="178"/>
      <c r="WYX53" s="178"/>
      <c r="WYY53" s="178"/>
      <c r="WYZ53" s="178"/>
      <c r="WZA53" s="178"/>
      <c r="WZB53" s="178"/>
      <c r="WZC53" s="178"/>
      <c r="WZD53" s="178"/>
      <c r="WZE53" s="178"/>
      <c r="WZF53" s="178"/>
      <c r="WZG53" s="178"/>
      <c r="WZH53" s="178"/>
      <c r="WZI53" s="178"/>
      <c r="WZJ53" s="178"/>
      <c r="WZK53" s="178"/>
      <c r="WZL53" s="178"/>
      <c r="WZM53" s="178"/>
      <c r="WZN53" s="178"/>
      <c r="WZO53" s="178"/>
      <c r="WZP53" s="178"/>
      <c r="WZQ53" s="178"/>
      <c r="WZR53" s="178"/>
      <c r="WZS53" s="178"/>
      <c r="WZT53" s="178"/>
      <c r="WZU53" s="178"/>
      <c r="WZV53" s="178"/>
      <c r="WZW53" s="178"/>
      <c r="WZX53" s="178"/>
      <c r="WZY53" s="178"/>
      <c r="WZZ53" s="178"/>
      <c r="XAA53" s="178"/>
      <c r="XAB53" s="178"/>
      <c r="XAC53" s="178"/>
      <c r="XAD53" s="178"/>
      <c r="XAE53" s="178"/>
      <c r="XAF53" s="178"/>
      <c r="XAG53" s="178"/>
      <c r="XAH53" s="178"/>
      <c r="XAI53" s="178"/>
      <c r="XAJ53" s="178"/>
      <c r="XAK53" s="178"/>
      <c r="XAL53" s="178"/>
      <c r="XAM53" s="178"/>
      <c r="XAN53" s="178"/>
      <c r="XAO53" s="178"/>
      <c r="XAP53" s="178"/>
      <c r="XAQ53" s="178"/>
      <c r="XAR53" s="178"/>
      <c r="XAS53" s="178"/>
      <c r="XAT53" s="178"/>
      <c r="XAU53" s="178"/>
      <c r="XAV53" s="178"/>
      <c r="XAW53" s="178"/>
      <c r="XAX53" s="178"/>
      <c r="XAY53" s="178"/>
      <c r="XAZ53" s="178"/>
      <c r="XBA53" s="178"/>
      <c r="XBB53" s="178"/>
      <c r="XBC53" s="178"/>
      <c r="XBD53" s="178"/>
      <c r="XBE53" s="178"/>
      <c r="XBF53" s="178"/>
      <c r="XBG53" s="178"/>
      <c r="XBH53" s="178"/>
      <c r="XBI53" s="178"/>
      <c r="XBJ53" s="178"/>
      <c r="XBK53" s="178"/>
      <c r="XBL53" s="178"/>
      <c r="XBM53" s="178"/>
      <c r="XBN53" s="178"/>
      <c r="XBO53" s="178"/>
      <c r="XBP53" s="178"/>
      <c r="XBQ53" s="178"/>
      <c r="XBR53" s="178"/>
      <c r="XBS53" s="178"/>
      <c r="XBT53" s="178"/>
      <c r="XBU53" s="178"/>
      <c r="XBV53" s="178"/>
      <c r="XBW53" s="178"/>
      <c r="XBX53" s="178"/>
      <c r="XBY53" s="178"/>
      <c r="XBZ53" s="178"/>
      <c r="XCA53" s="178"/>
      <c r="XCB53" s="178"/>
      <c r="XCC53" s="178"/>
      <c r="XCD53" s="178"/>
      <c r="XCE53" s="178"/>
      <c r="XCF53" s="178"/>
      <c r="XCG53" s="178"/>
      <c r="XCH53" s="178"/>
      <c r="XCI53" s="178"/>
      <c r="XCJ53" s="178"/>
      <c r="XCK53" s="178"/>
      <c r="XCL53" s="178"/>
      <c r="XCM53" s="178"/>
      <c r="XCN53" s="178"/>
      <c r="XCO53" s="178"/>
      <c r="XCP53" s="178"/>
      <c r="XCQ53" s="178"/>
      <c r="XCR53" s="178"/>
      <c r="XCS53" s="178"/>
      <c r="XCT53" s="178"/>
      <c r="XCU53" s="178"/>
      <c r="XCV53" s="178"/>
      <c r="XCW53" s="178"/>
      <c r="XCX53" s="178"/>
      <c r="XCY53" s="178"/>
      <c r="XCZ53" s="178"/>
      <c r="XDA53" s="178"/>
      <c r="XDB53" s="178"/>
      <c r="XDC53" s="178"/>
      <c r="XDD53" s="178"/>
      <c r="XDE53" s="178"/>
      <c r="XDF53" s="178"/>
      <c r="XDG53" s="178"/>
      <c r="XDH53" s="178"/>
      <c r="XDI53" s="178"/>
      <c r="XDJ53" s="178"/>
      <c r="XDK53" s="178"/>
      <c r="XDL53" s="178"/>
      <c r="XDM53" s="178"/>
      <c r="XDN53" s="178"/>
      <c r="XDO53" s="178"/>
      <c r="XDP53" s="178"/>
      <c r="XDQ53" s="178"/>
      <c r="XDR53" s="178"/>
      <c r="XDS53" s="178"/>
      <c r="XDT53" s="178"/>
      <c r="XDU53" s="178"/>
      <c r="XDV53" s="178"/>
      <c r="XDW53" s="178"/>
      <c r="XDX53" s="178"/>
      <c r="XDY53" s="178"/>
      <c r="XDZ53" s="178"/>
      <c r="XEA53" s="178"/>
      <c r="XEB53" s="178"/>
      <c r="XEC53" s="178"/>
      <c r="XED53" s="178"/>
      <c r="XEE53" s="178"/>
      <c r="XEF53" s="178"/>
      <c r="XEG53" s="178"/>
      <c r="XEH53" s="178"/>
      <c r="XEI53" s="178"/>
      <c r="XEJ53" s="178"/>
      <c r="XEK53" s="178"/>
      <c r="XEL53" s="178"/>
      <c r="XEM53" s="178"/>
      <c r="XEN53" s="178"/>
      <c r="XEO53" s="178"/>
      <c r="XEP53" s="178"/>
      <c r="XEQ53" s="178"/>
      <c r="XER53" s="178"/>
      <c r="XES53" s="178"/>
      <c r="XET53" s="178"/>
      <c r="XEU53" s="178"/>
      <c r="XEV53" s="178"/>
      <c r="XEW53" s="178"/>
      <c r="XEX53" s="178"/>
      <c r="XEY53" s="178"/>
    </row>
    <row r="54" spans="1:16379" s="163" customFormat="1" ht="15.75" customHeight="1" outlineLevel="1" x14ac:dyDescent="0.35">
      <c r="A54" s="2" t="s">
        <v>553</v>
      </c>
      <c r="B54" s="178"/>
      <c r="C54" s="178"/>
      <c r="D54" s="165">
        <f>SUMIFS('Output BG'!D:D,'Output BG'!$A:$A,'Output Consolidado (Caixa)'!$A54) + SUMIFS('Output COPA'!D:D,'Output COPA'!$A:$A,'Output Consolidado (Caixa)'!$A54) +SUMIFS('Output TJK'!D:D,'Output TJK'!$A:$A,'Output Consolidado (Caixa)'!$A54)+SUMIFS('Output SC'!D:D,'Output SC'!$A:$A,'Output Consolidado (Caixa)'!$A54)+SUMIFS('Output PJ'!D:D,'Output PJ'!$A:$A,'Output Consolidado (Caixa)'!$A54)</f>
        <v>0</v>
      </c>
      <c r="E54" s="165">
        <f>SUMIFS('Output BG'!E:E,'Output BG'!$A:$A,'Output Consolidado (Caixa)'!$A54) + SUMIFS('Output COPA'!E:E,'Output COPA'!$A:$A,'Output Consolidado (Caixa)'!$A54) +SUMIFS('Output TJK'!E:E,'Output TJK'!$A:$A,'Output Consolidado (Caixa)'!$A54)+SUMIFS('Output SC'!E:E,'Output SC'!$A:$A,'Output Consolidado (Caixa)'!$A54)+SUMIFS('Output PJ'!E:E,'Output PJ'!$A:$A,'Output Consolidado (Caixa)'!$A54)</f>
        <v>0</v>
      </c>
      <c r="F54" s="165">
        <f>SUMIFS('Output BG'!F:F,'Output BG'!$A:$A,'Output Consolidado (Caixa)'!$A54) + SUMIFS('Output COPA'!F:F,'Output COPA'!$A:$A,'Output Consolidado (Caixa)'!$A54) +SUMIFS('Output TJK'!F:F,'Output TJK'!$A:$A,'Output Consolidado (Caixa)'!$A54)+SUMIFS('Output SC'!F:F,'Output SC'!$A:$A,'Output Consolidado (Caixa)'!$A54)+SUMIFS('Output PJ'!F:F,'Output PJ'!$A:$A,'Output Consolidado (Caixa)'!$A54)</f>
        <v>360</v>
      </c>
      <c r="G54" s="165">
        <f>SUMIFS('Output BG'!G:G,'Output BG'!$A:$A,'Output Consolidado (Caixa)'!$A54) + SUMIFS('Output COPA'!G:G,'Output COPA'!$A:$A,'Output Consolidado (Caixa)'!$A54) +SUMIFS('Output TJK'!G:G,'Output TJK'!$A:$A,'Output Consolidado (Caixa)'!$A54)+SUMIFS('Output SC'!G:G,'Output SC'!$A:$A,'Output Consolidado (Caixa)'!$A54)+SUMIFS('Output PJ'!G:G,'Output PJ'!$A:$A,'Output Consolidado (Caixa)'!$A54)</f>
        <v>0</v>
      </c>
      <c r="H54" s="165">
        <f>SUMIFS('Output BG'!H:H,'Output BG'!$A:$A,'Output Consolidado (Caixa)'!$A54) + SUMIFS('Output COPA'!H:H,'Output COPA'!$A:$A,'Output Consolidado (Caixa)'!$A54) +SUMIFS('Output TJK'!H:H,'Output TJK'!$A:$A,'Output Consolidado (Caixa)'!$A54)+SUMIFS('Output SC'!H:H,'Output SC'!$A:$A,'Output Consolidado (Caixa)'!$A54)+SUMIFS('Output PJ'!H:H,'Output PJ'!$A:$A,'Output Consolidado (Caixa)'!$A54)</f>
        <v>120</v>
      </c>
      <c r="I54" s="165">
        <f>SUMIFS('Output BG'!I:I,'Output BG'!$A:$A,'Output Consolidado (Caixa)'!$A54) + SUMIFS('Output COPA'!I:I,'Output COPA'!$A:$A,'Output Consolidado (Caixa)'!$A54) +SUMIFS('Output TJK'!I:I,'Output TJK'!$A:$A,'Output Consolidado (Caixa)'!$A54)+SUMIFS('Output SC'!I:I,'Output SC'!$A:$A,'Output Consolidado (Caixa)'!$A54)+SUMIFS('Output PJ'!I:I,'Output PJ'!$A:$A,'Output Consolidado (Caixa)'!$A54)</f>
        <v>0</v>
      </c>
      <c r="J54" s="165">
        <f>SUMIFS('Output BG'!J:J,'Output BG'!$A:$A,'Output Consolidado (Caixa)'!$A54) + SUMIFS('Output COPA'!J:J,'Output COPA'!$A:$A,'Output Consolidado (Caixa)'!$A54) +SUMIFS('Output TJK'!J:J,'Output TJK'!$A:$A,'Output Consolidado (Caixa)'!$A54)+SUMIFS('Output SC'!J:J,'Output SC'!$A:$A,'Output Consolidado (Caixa)'!$A54)+SUMIFS('Output PJ'!J:J,'Output PJ'!$A:$A,'Output Consolidado (Caixa)'!$A54)</f>
        <v>0</v>
      </c>
      <c r="K54" s="165">
        <f>SUMIFS('Output BG'!K:K,'Output BG'!$A:$A,'Output Consolidado (Caixa)'!$A54) + SUMIFS('Output COPA'!K:K,'Output COPA'!$A:$A,'Output Consolidado (Caixa)'!$A54) +SUMIFS('Output TJK'!K:K,'Output TJK'!$A:$A,'Output Consolidado (Caixa)'!$A54)+SUMIFS('Output SC'!K:K,'Output SC'!$A:$A,'Output Consolidado (Caixa)'!$A54)+SUMIFS('Output PJ'!K:K,'Output PJ'!$A:$A,'Output Consolidado (Caixa)'!$A54)</f>
        <v>0</v>
      </c>
      <c r="L54" s="165">
        <f>SUMIFS('Output BG'!L:L,'Output BG'!$A:$A,'Output Consolidado (Caixa)'!$A54) + SUMIFS('Output COPA'!L:L,'Output COPA'!$A:$A,'Output Consolidado (Caixa)'!$A54) +SUMIFS('Output TJK'!L:L,'Output TJK'!$A:$A,'Output Consolidado (Caixa)'!$A54)+SUMIFS('Output SC'!L:L,'Output SC'!$A:$A,'Output Consolidado (Caixa)'!$A54)+SUMIFS('Output PJ'!L:L,'Output PJ'!$A:$A,'Output Consolidado (Caixa)'!$A54)</f>
        <v>0</v>
      </c>
      <c r="M54" s="165">
        <f>SUMIFS('Output BG'!M:M,'Output BG'!$A:$A,'Output Consolidado (Caixa)'!$A54) + SUMIFS('Output COPA'!M:M,'Output COPA'!$A:$A,'Output Consolidado (Caixa)'!$A54) +SUMIFS('Output TJK'!M:M,'Output TJK'!$A:$A,'Output Consolidado (Caixa)'!$A54)+SUMIFS('Output SC'!M:M,'Output SC'!$A:$A,'Output Consolidado (Caixa)'!$A54)+SUMIFS('Output PJ'!M:M,'Output PJ'!$A:$A,'Output Consolidado (Caixa)'!$A54)</f>
        <v>0</v>
      </c>
      <c r="N54" s="165">
        <f>SUMIFS('Output BG'!N:N,'Output BG'!$A:$A,'Output Consolidado (Caixa)'!$A54) + SUMIFS('Output COPA'!N:N,'Output COPA'!$A:$A,'Output Consolidado (Caixa)'!$A54) +SUMIFS('Output TJK'!N:N,'Output TJK'!$A:$A,'Output Consolidado (Caixa)'!$A54)+SUMIFS('Output SC'!N:N,'Output SC'!$A:$A,'Output Consolidado (Caixa)'!$A54)+SUMIFS('Output PJ'!N:N,'Output PJ'!$A:$A,'Output Consolidado (Caixa)'!$A54)</f>
        <v>0</v>
      </c>
      <c r="O54" s="165">
        <f>SUMIFS('Output BG'!O:O,'Output BG'!$A:$A,'Output Consolidado (Caixa)'!$A54) + SUMIFS('Output COPA'!O:O,'Output COPA'!$A:$A,'Output Consolidado (Caixa)'!$A54) +SUMIFS('Output TJK'!O:O,'Output TJK'!$A:$A,'Output Consolidado (Caixa)'!$A54)+SUMIFS('Output SC'!O:O,'Output SC'!$A:$A,'Output Consolidado (Caixa)'!$A54)+SUMIFS('Output PJ'!O:O,'Output PJ'!$A:$A,'Output Consolidado (Caixa)'!$A54)</f>
        <v>0</v>
      </c>
      <c r="P54" s="165">
        <f>SUMIFS('Output BG'!P:P,'Output BG'!$A:$A,'Output Consolidado (Caixa)'!$A54) + SUMIFS('Output COPA'!P:P,'Output COPA'!$A:$A,'Output Consolidado (Caixa)'!$A54) +SUMIFS('Output TJK'!P:P,'Output TJK'!$A:$A,'Output Consolidado (Caixa)'!$A54)+SUMIFS('Output SC'!P:P,'Output SC'!$A:$A,'Output Consolidado (Caixa)'!$A54)+SUMIFS('Output PJ'!P:P,'Output PJ'!$A:$A,'Output Consolidado (Caixa)'!$A54)</f>
        <v>0</v>
      </c>
      <c r="Q54" s="165">
        <f>SUMIFS('Output BG'!Q:Q,'Output BG'!$A:$A,'Output Consolidado (Caixa)'!$A54) + SUMIFS('Output COPA'!Q:Q,'Output COPA'!$A:$A,'Output Consolidado (Caixa)'!$A54) +SUMIFS('Output TJK'!Q:Q,'Output TJK'!$A:$A,'Output Consolidado (Caixa)'!$A54)+SUMIFS('Output SC'!Q:Q,'Output SC'!$A:$A,'Output Consolidado (Caixa)'!$A54)+SUMIFS('Output PJ'!Q:Q,'Output PJ'!$A:$A,'Output Consolidado (Caixa)'!$A54)</f>
        <v>0</v>
      </c>
      <c r="R54" s="165">
        <f>SUMIFS('Output BG'!R:R,'Output BG'!$A:$A,'Output Consolidado (Caixa)'!$A54) + SUMIFS('Output COPA'!R:R,'Output COPA'!$A:$A,'Output Consolidado (Caixa)'!$A54) +SUMIFS('Output TJK'!R:R,'Output TJK'!$A:$A,'Output Consolidado (Caixa)'!$A54)+SUMIFS('Output SC'!R:R,'Output SC'!$A:$A,'Output Consolidado (Caixa)'!$A54)+SUMIFS('Output PJ'!R:R,'Output PJ'!$A:$A,'Output Consolidado (Caixa)'!$A54)</f>
        <v>0</v>
      </c>
      <c r="S54" s="165">
        <f>SUMIFS('Output BG'!S:S,'Output BG'!$A:$A,'Output Consolidado (Caixa)'!$A54) + SUMIFS('Output COPA'!S:S,'Output COPA'!$A:$A,'Output Consolidado (Caixa)'!$A54) +SUMIFS('Output TJK'!S:S,'Output TJK'!$A:$A,'Output Consolidado (Caixa)'!$A54)+SUMIFS('Output SC'!S:S,'Output SC'!$A:$A,'Output Consolidado (Caixa)'!$A54)+SUMIFS('Output PJ'!S:S,'Output PJ'!$A:$A,'Output Consolidado (Caixa)'!$A54)</f>
        <v>0</v>
      </c>
      <c r="T54" s="165">
        <f>SUMIFS('Output BG'!T:T,'Output BG'!$A:$A,'Output Consolidado (Caixa)'!$A54) + SUMIFS('Output COPA'!T:T,'Output COPA'!$A:$A,'Output Consolidado (Caixa)'!$A54) +SUMIFS('Output TJK'!T:T,'Output TJK'!$A:$A,'Output Consolidado (Caixa)'!$A54)+SUMIFS('Output SC'!T:T,'Output SC'!$A:$A,'Output Consolidado (Caixa)'!$A54)+SUMIFS('Output PJ'!T:T,'Output PJ'!$A:$A,'Output Consolidado (Caixa)'!$A54)</f>
        <v>0</v>
      </c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  <c r="BR54" s="178"/>
      <c r="BS54" s="178"/>
      <c r="BT54" s="178"/>
      <c r="BU54" s="178"/>
      <c r="BV54" s="178"/>
      <c r="BW54" s="178"/>
      <c r="BX54" s="178"/>
      <c r="BY54" s="178"/>
      <c r="BZ54" s="178"/>
      <c r="CA54" s="178"/>
      <c r="CB54" s="178"/>
      <c r="CC54" s="178"/>
      <c r="CD54" s="178"/>
      <c r="CE54" s="178"/>
      <c r="CF54" s="178"/>
      <c r="CG54" s="178"/>
      <c r="CH54" s="178"/>
      <c r="CI54" s="178"/>
      <c r="CJ54" s="178"/>
      <c r="CK54" s="178"/>
      <c r="CL54" s="178"/>
      <c r="CM54" s="178"/>
      <c r="CN54" s="178"/>
      <c r="CO54" s="178"/>
      <c r="CP54" s="178"/>
      <c r="CQ54" s="178"/>
      <c r="CR54" s="178"/>
      <c r="CS54" s="178"/>
      <c r="CT54" s="178"/>
      <c r="CU54" s="178"/>
      <c r="CV54" s="178"/>
      <c r="CW54" s="178"/>
      <c r="CX54" s="178"/>
      <c r="CY54" s="178"/>
      <c r="CZ54" s="178"/>
      <c r="DA54" s="178"/>
      <c r="DB54" s="178"/>
      <c r="DC54" s="178"/>
      <c r="DD54" s="178"/>
      <c r="DE54" s="178"/>
      <c r="DF54" s="178"/>
      <c r="DG54" s="178"/>
      <c r="DH54" s="178"/>
      <c r="DI54" s="178"/>
      <c r="DJ54" s="178"/>
      <c r="DK54" s="178"/>
      <c r="DL54" s="178"/>
      <c r="DM54" s="178"/>
      <c r="DN54" s="178"/>
      <c r="DO54" s="178"/>
      <c r="DP54" s="178"/>
      <c r="DQ54" s="178"/>
      <c r="DR54" s="178"/>
      <c r="DS54" s="178"/>
      <c r="DT54" s="178"/>
      <c r="DU54" s="178"/>
      <c r="DV54" s="178"/>
      <c r="DW54" s="178"/>
      <c r="DX54" s="178"/>
      <c r="DY54" s="178"/>
      <c r="DZ54" s="178"/>
      <c r="EA54" s="178"/>
      <c r="EB54" s="178"/>
      <c r="EC54" s="178"/>
      <c r="ED54" s="178"/>
      <c r="EE54" s="178"/>
      <c r="EF54" s="178"/>
      <c r="EG54" s="178"/>
      <c r="EH54" s="178"/>
      <c r="EI54" s="178"/>
      <c r="EJ54" s="178"/>
      <c r="EK54" s="178"/>
      <c r="EL54" s="178"/>
      <c r="EM54" s="178"/>
      <c r="EN54" s="178"/>
      <c r="EO54" s="178"/>
      <c r="EP54" s="178"/>
      <c r="EQ54" s="178"/>
      <c r="ER54" s="178"/>
      <c r="ES54" s="178"/>
      <c r="ET54" s="178"/>
      <c r="EU54" s="178"/>
      <c r="EV54" s="178"/>
      <c r="EW54" s="178"/>
      <c r="EX54" s="178"/>
      <c r="EY54" s="178"/>
      <c r="EZ54" s="178"/>
      <c r="FA54" s="178"/>
      <c r="FB54" s="178"/>
      <c r="FC54" s="178"/>
      <c r="FD54" s="178"/>
      <c r="FE54" s="178"/>
      <c r="FF54" s="178"/>
      <c r="FG54" s="178"/>
      <c r="FH54" s="178"/>
      <c r="FI54" s="178"/>
      <c r="FJ54" s="178"/>
      <c r="FK54" s="178"/>
      <c r="FL54" s="178"/>
      <c r="FM54" s="178"/>
      <c r="FN54" s="178"/>
      <c r="FO54" s="178"/>
      <c r="FP54" s="178"/>
      <c r="FQ54" s="178"/>
      <c r="FR54" s="178"/>
      <c r="FS54" s="178"/>
      <c r="FT54" s="178"/>
      <c r="FU54" s="178"/>
      <c r="FV54" s="178"/>
      <c r="FW54" s="178"/>
      <c r="FX54" s="178"/>
      <c r="FY54" s="178"/>
      <c r="FZ54" s="178"/>
      <c r="GA54" s="178"/>
      <c r="GB54" s="178"/>
      <c r="GC54" s="178"/>
      <c r="GD54" s="178"/>
      <c r="GE54" s="178"/>
      <c r="GF54" s="178"/>
      <c r="GG54" s="178"/>
      <c r="GH54" s="178"/>
      <c r="GI54" s="178"/>
      <c r="GJ54" s="178"/>
      <c r="GK54" s="178"/>
      <c r="GL54" s="178"/>
      <c r="GM54" s="178"/>
      <c r="GN54" s="178"/>
      <c r="GO54" s="178"/>
      <c r="GP54" s="178"/>
      <c r="GQ54" s="178"/>
      <c r="GR54" s="178"/>
      <c r="GS54" s="178"/>
      <c r="GT54" s="178"/>
      <c r="GU54" s="178"/>
      <c r="GV54" s="178"/>
      <c r="GW54" s="178"/>
      <c r="GX54" s="178"/>
      <c r="GY54" s="178"/>
      <c r="GZ54" s="178"/>
      <c r="HA54" s="178"/>
      <c r="HB54" s="178"/>
      <c r="HC54" s="178"/>
      <c r="HD54" s="178"/>
      <c r="HE54" s="178"/>
      <c r="HF54" s="178"/>
      <c r="HG54" s="178"/>
      <c r="HH54" s="178"/>
      <c r="HI54" s="178"/>
      <c r="HJ54" s="178"/>
      <c r="HK54" s="178"/>
      <c r="HL54" s="178"/>
      <c r="HM54" s="178"/>
      <c r="HN54" s="178"/>
      <c r="HO54" s="178"/>
      <c r="HP54" s="178"/>
      <c r="HQ54" s="178"/>
      <c r="HR54" s="178"/>
      <c r="HS54" s="178"/>
      <c r="HT54" s="178"/>
      <c r="HU54" s="178"/>
      <c r="HV54" s="178"/>
      <c r="HW54" s="178"/>
      <c r="HX54" s="178"/>
      <c r="HY54" s="178"/>
      <c r="HZ54" s="178"/>
      <c r="IA54" s="178"/>
      <c r="IB54" s="178"/>
      <c r="IC54" s="178"/>
      <c r="ID54" s="178"/>
      <c r="IE54" s="178"/>
      <c r="IF54" s="178"/>
      <c r="IG54" s="178"/>
      <c r="IH54" s="178"/>
      <c r="II54" s="178"/>
      <c r="IJ54" s="178"/>
      <c r="IK54" s="178"/>
      <c r="IL54" s="178"/>
      <c r="IM54" s="178"/>
      <c r="IN54" s="178"/>
      <c r="IO54" s="178"/>
      <c r="IP54" s="178"/>
      <c r="IQ54" s="178"/>
      <c r="IR54" s="178"/>
      <c r="IS54" s="178"/>
      <c r="IT54" s="178"/>
      <c r="IU54" s="178"/>
      <c r="IV54" s="178"/>
      <c r="IW54" s="178"/>
      <c r="IX54" s="178"/>
      <c r="IY54" s="178"/>
      <c r="IZ54" s="178"/>
      <c r="JA54" s="178"/>
      <c r="JB54" s="178"/>
      <c r="JC54" s="178"/>
      <c r="JD54" s="178"/>
      <c r="JE54" s="178"/>
      <c r="JF54" s="178"/>
      <c r="JG54" s="178"/>
      <c r="JH54" s="178"/>
      <c r="JI54" s="178"/>
      <c r="JJ54" s="178"/>
      <c r="JK54" s="178"/>
      <c r="JL54" s="178"/>
      <c r="JM54" s="178"/>
      <c r="JN54" s="178"/>
      <c r="JO54" s="178"/>
      <c r="JP54" s="178"/>
      <c r="JQ54" s="178"/>
      <c r="JR54" s="178"/>
      <c r="JS54" s="178"/>
      <c r="JT54" s="178"/>
      <c r="JU54" s="178"/>
      <c r="JV54" s="178"/>
      <c r="JW54" s="178"/>
      <c r="JX54" s="178"/>
      <c r="JY54" s="178"/>
      <c r="JZ54" s="178"/>
      <c r="KA54" s="178"/>
      <c r="KB54" s="178"/>
      <c r="KC54" s="178"/>
      <c r="KD54" s="178"/>
      <c r="KE54" s="178"/>
      <c r="KF54" s="178"/>
      <c r="KG54" s="178"/>
      <c r="KH54" s="178"/>
      <c r="KI54" s="178"/>
      <c r="KJ54" s="178"/>
      <c r="KK54" s="178"/>
      <c r="KL54" s="178"/>
      <c r="KM54" s="178"/>
      <c r="KN54" s="178"/>
      <c r="KO54" s="178"/>
      <c r="KP54" s="178"/>
      <c r="KQ54" s="178"/>
      <c r="KR54" s="178"/>
      <c r="KS54" s="178"/>
      <c r="KT54" s="178"/>
      <c r="KU54" s="178"/>
      <c r="KV54" s="178"/>
      <c r="KW54" s="178"/>
      <c r="KX54" s="178"/>
      <c r="KY54" s="178"/>
      <c r="KZ54" s="178"/>
      <c r="LA54" s="178"/>
      <c r="LB54" s="178"/>
      <c r="LC54" s="178"/>
      <c r="LD54" s="178"/>
      <c r="LE54" s="178"/>
      <c r="LF54" s="178"/>
      <c r="LG54" s="178"/>
      <c r="LH54" s="178"/>
      <c r="LI54" s="178"/>
      <c r="LJ54" s="178"/>
      <c r="LK54" s="178"/>
      <c r="LL54" s="178"/>
      <c r="LM54" s="178"/>
      <c r="LN54" s="178"/>
      <c r="LO54" s="178"/>
      <c r="LP54" s="178"/>
      <c r="LQ54" s="178"/>
      <c r="LR54" s="178"/>
      <c r="LS54" s="178"/>
      <c r="LT54" s="178"/>
      <c r="LU54" s="178"/>
      <c r="LV54" s="178"/>
      <c r="LW54" s="178"/>
      <c r="LX54" s="178"/>
      <c r="LY54" s="178"/>
      <c r="LZ54" s="178"/>
      <c r="MA54" s="178"/>
      <c r="MB54" s="178"/>
      <c r="MC54" s="178"/>
      <c r="MD54" s="178"/>
      <c r="ME54" s="178"/>
      <c r="MF54" s="178"/>
      <c r="MG54" s="178"/>
      <c r="MH54" s="178"/>
      <c r="MI54" s="178"/>
      <c r="MJ54" s="178"/>
      <c r="MK54" s="178"/>
      <c r="ML54" s="178"/>
      <c r="MM54" s="178"/>
      <c r="MN54" s="178"/>
      <c r="MO54" s="178"/>
      <c r="MP54" s="178"/>
      <c r="MQ54" s="178"/>
      <c r="MR54" s="178"/>
      <c r="MS54" s="178"/>
      <c r="MT54" s="178"/>
      <c r="MU54" s="178"/>
      <c r="MV54" s="178"/>
      <c r="MW54" s="178"/>
      <c r="MX54" s="178"/>
      <c r="MY54" s="178"/>
      <c r="MZ54" s="178"/>
      <c r="NA54" s="178"/>
      <c r="NB54" s="178"/>
      <c r="NC54" s="178"/>
      <c r="ND54" s="178"/>
      <c r="NE54" s="178"/>
      <c r="NF54" s="178"/>
      <c r="NG54" s="178"/>
      <c r="NH54" s="178"/>
      <c r="NI54" s="178"/>
      <c r="NJ54" s="178"/>
      <c r="NK54" s="178"/>
      <c r="NL54" s="178"/>
      <c r="NM54" s="178"/>
      <c r="NN54" s="178"/>
      <c r="NO54" s="178"/>
      <c r="NP54" s="178"/>
      <c r="NQ54" s="178"/>
      <c r="NR54" s="178"/>
      <c r="NS54" s="178"/>
      <c r="NT54" s="178"/>
      <c r="NU54" s="178"/>
      <c r="NV54" s="178"/>
      <c r="NW54" s="178"/>
      <c r="NX54" s="178"/>
      <c r="NY54" s="178"/>
      <c r="NZ54" s="178"/>
      <c r="OA54" s="178"/>
      <c r="OB54" s="178"/>
      <c r="OC54" s="178"/>
      <c r="OD54" s="178"/>
      <c r="OE54" s="178"/>
      <c r="OF54" s="178"/>
      <c r="OG54" s="178"/>
      <c r="OH54" s="178"/>
      <c r="OI54" s="178"/>
      <c r="OJ54" s="178"/>
      <c r="OK54" s="178"/>
      <c r="OL54" s="178"/>
      <c r="OM54" s="178"/>
      <c r="ON54" s="178"/>
      <c r="OO54" s="178"/>
      <c r="OP54" s="178"/>
      <c r="OQ54" s="178"/>
      <c r="OR54" s="178"/>
      <c r="OS54" s="178"/>
      <c r="OT54" s="178"/>
      <c r="OU54" s="178"/>
      <c r="OV54" s="178"/>
      <c r="OW54" s="178"/>
      <c r="OX54" s="178"/>
      <c r="OY54" s="178"/>
      <c r="OZ54" s="178"/>
      <c r="PA54" s="178"/>
      <c r="PB54" s="178"/>
      <c r="PC54" s="178"/>
      <c r="PD54" s="178"/>
      <c r="PE54" s="178"/>
      <c r="PF54" s="178"/>
      <c r="PG54" s="178"/>
      <c r="PH54" s="178"/>
      <c r="PI54" s="178"/>
      <c r="PJ54" s="178"/>
      <c r="PK54" s="178"/>
      <c r="PL54" s="178"/>
      <c r="PM54" s="178"/>
      <c r="PN54" s="178"/>
      <c r="PO54" s="178"/>
      <c r="PP54" s="178"/>
      <c r="PQ54" s="178"/>
      <c r="PR54" s="178"/>
      <c r="PS54" s="178"/>
      <c r="PT54" s="178"/>
      <c r="PU54" s="178"/>
      <c r="PV54" s="178"/>
      <c r="PW54" s="178"/>
      <c r="PX54" s="178"/>
      <c r="PY54" s="178"/>
      <c r="PZ54" s="178"/>
      <c r="QA54" s="178"/>
      <c r="QB54" s="178"/>
      <c r="QC54" s="178"/>
      <c r="QD54" s="178"/>
      <c r="QE54" s="178"/>
      <c r="QF54" s="178"/>
      <c r="QG54" s="178"/>
      <c r="QH54" s="178"/>
      <c r="QI54" s="178"/>
      <c r="QJ54" s="178"/>
      <c r="QK54" s="178"/>
      <c r="QL54" s="178"/>
      <c r="QM54" s="178"/>
      <c r="QN54" s="178"/>
      <c r="QO54" s="178"/>
      <c r="QP54" s="178"/>
      <c r="QQ54" s="178"/>
      <c r="QR54" s="178"/>
      <c r="QS54" s="178"/>
      <c r="QT54" s="178"/>
      <c r="QU54" s="178"/>
      <c r="QV54" s="178"/>
      <c r="QW54" s="178"/>
      <c r="QX54" s="178"/>
      <c r="QY54" s="178"/>
      <c r="QZ54" s="178"/>
      <c r="RA54" s="178"/>
      <c r="RB54" s="178"/>
      <c r="RC54" s="178"/>
      <c r="RD54" s="178"/>
      <c r="RE54" s="178"/>
      <c r="RF54" s="178"/>
      <c r="RG54" s="178"/>
      <c r="RH54" s="178"/>
      <c r="RI54" s="178"/>
      <c r="RJ54" s="178"/>
      <c r="RK54" s="178"/>
      <c r="RL54" s="178"/>
      <c r="RM54" s="178"/>
      <c r="RN54" s="178"/>
      <c r="RO54" s="178"/>
      <c r="RP54" s="178"/>
      <c r="RQ54" s="178"/>
      <c r="RR54" s="178"/>
      <c r="RS54" s="178"/>
      <c r="RT54" s="178"/>
      <c r="RU54" s="178"/>
      <c r="RV54" s="178"/>
      <c r="RW54" s="178"/>
      <c r="RX54" s="178"/>
      <c r="RY54" s="178"/>
      <c r="RZ54" s="178"/>
      <c r="SA54" s="178"/>
      <c r="SB54" s="178"/>
      <c r="SC54" s="178"/>
      <c r="SD54" s="178"/>
      <c r="SE54" s="178"/>
      <c r="SF54" s="178"/>
      <c r="SG54" s="178"/>
      <c r="SH54" s="178"/>
      <c r="SI54" s="178"/>
      <c r="SJ54" s="178"/>
      <c r="SK54" s="178"/>
      <c r="SL54" s="178"/>
      <c r="SM54" s="178"/>
      <c r="SN54" s="178"/>
      <c r="SO54" s="178"/>
      <c r="SP54" s="178"/>
      <c r="SQ54" s="178"/>
      <c r="SR54" s="178"/>
      <c r="SS54" s="178"/>
      <c r="ST54" s="178"/>
      <c r="SU54" s="178"/>
      <c r="SV54" s="178"/>
      <c r="SW54" s="178"/>
      <c r="SX54" s="178"/>
      <c r="SY54" s="178"/>
      <c r="SZ54" s="178"/>
      <c r="TA54" s="178"/>
      <c r="TB54" s="178"/>
      <c r="TC54" s="178"/>
      <c r="TD54" s="178"/>
      <c r="TE54" s="178"/>
      <c r="TF54" s="178"/>
      <c r="TG54" s="178"/>
      <c r="TH54" s="178"/>
      <c r="TI54" s="178"/>
      <c r="TJ54" s="178"/>
      <c r="TK54" s="178"/>
      <c r="TL54" s="178"/>
      <c r="TM54" s="178"/>
      <c r="TN54" s="178"/>
      <c r="TO54" s="178"/>
      <c r="TP54" s="178"/>
      <c r="TQ54" s="178"/>
      <c r="TR54" s="178"/>
      <c r="TS54" s="178"/>
      <c r="TT54" s="178"/>
      <c r="TU54" s="178"/>
      <c r="TV54" s="178"/>
      <c r="TW54" s="178"/>
      <c r="TX54" s="178"/>
      <c r="TY54" s="178"/>
      <c r="TZ54" s="178"/>
      <c r="UA54" s="178"/>
      <c r="UB54" s="178"/>
      <c r="UC54" s="178"/>
      <c r="UD54" s="178"/>
      <c r="UE54" s="178"/>
      <c r="UF54" s="178"/>
      <c r="UG54" s="178"/>
      <c r="UH54" s="178"/>
      <c r="UI54" s="178"/>
      <c r="UJ54" s="178"/>
      <c r="UK54" s="178"/>
      <c r="UL54" s="178"/>
      <c r="UM54" s="178"/>
      <c r="UN54" s="178"/>
      <c r="UO54" s="178"/>
      <c r="UP54" s="178"/>
      <c r="UQ54" s="178"/>
      <c r="UR54" s="178"/>
      <c r="US54" s="178"/>
      <c r="UT54" s="178"/>
      <c r="UU54" s="178"/>
      <c r="UV54" s="178"/>
      <c r="UW54" s="178"/>
      <c r="UX54" s="178"/>
      <c r="UY54" s="178"/>
      <c r="UZ54" s="178"/>
      <c r="VA54" s="178"/>
      <c r="VB54" s="178"/>
      <c r="VC54" s="178"/>
      <c r="VD54" s="178"/>
      <c r="VE54" s="178"/>
      <c r="VF54" s="178"/>
      <c r="VG54" s="178"/>
      <c r="VH54" s="178"/>
      <c r="VI54" s="178"/>
      <c r="VJ54" s="178"/>
      <c r="VK54" s="178"/>
      <c r="VL54" s="178"/>
      <c r="VM54" s="178"/>
      <c r="VN54" s="178"/>
      <c r="VO54" s="178"/>
      <c r="VP54" s="178"/>
      <c r="VQ54" s="178"/>
      <c r="VR54" s="178"/>
      <c r="VS54" s="178"/>
      <c r="VT54" s="178"/>
      <c r="VU54" s="178"/>
      <c r="VV54" s="178"/>
      <c r="VW54" s="178"/>
      <c r="VX54" s="178"/>
      <c r="VY54" s="178"/>
      <c r="VZ54" s="178"/>
      <c r="WA54" s="178"/>
      <c r="WB54" s="178"/>
      <c r="WC54" s="178"/>
      <c r="WD54" s="178"/>
      <c r="WE54" s="178"/>
      <c r="WF54" s="178"/>
      <c r="WG54" s="178"/>
      <c r="WH54" s="178"/>
      <c r="WI54" s="178"/>
      <c r="WJ54" s="178"/>
      <c r="WK54" s="178"/>
      <c r="WL54" s="178"/>
      <c r="WM54" s="178"/>
      <c r="WN54" s="178"/>
      <c r="WO54" s="178"/>
      <c r="WP54" s="178"/>
      <c r="WQ54" s="178"/>
      <c r="WR54" s="178"/>
      <c r="WS54" s="178"/>
      <c r="WT54" s="178"/>
      <c r="WU54" s="178"/>
      <c r="WV54" s="178"/>
      <c r="WW54" s="178"/>
      <c r="WX54" s="178"/>
      <c r="WY54" s="178"/>
      <c r="WZ54" s="178"/>
      <c r="XA54" s="178"/>
      <c r="XB54" s="178"/>
      <c r="XC54" s="178"/>
      <c r="XD54" s="178"/>
      <c r="XE54" s="178"/>
      <c r="XF54" s="178"/>
      <c r="XG54" s="178"/>
      <c r="XH54" s="178"/>
      <c r="XI54" s="178"/>
      <c r="XJ54" s="178"/>
      <c r="XK54" s="178"/>
      <c r="XL54" s="178"/>
      <c r="XM54" s="178"/>
      <c r="XN54" s="178"/>
      <c r="XO54" s="178"/>
      <c r="XP54" s="178"/>
      <c r="XQ54" s="178"/>
      <c r="XR54" s="178"/>
      <c r="XS54" s="178"/>
      <c r="XT54" s="178"/>
      <c r="XU54" s="178"/>
      <c r="XV54" s="178"/>
      <c r="XW54" s="178"/>
      <c r="XX54" s="178"/>
      <c r="XY54" s="178"/>
      <c r="XZ54" s="178"/>
      <c r="YA54" s="178"/>
      <c r="YB54" s="178"/>
      <c r="YC54" s="178"/>
      <c r="YD54" s="178"/>
      <c r="YE54" s="178"/>
      <c r="YF54" s="178"/>
      <c r="YG54" s="178"/>
      <c r="YH54" s="178"/>
      <c r="YI54" s="178"/>
      <c r="YJ54" s="178"/>
      <c r="YK54" s="178"/>
      <c r="YL54" s="178"/>
      <c r="YM54" s="178"/>
      <c r="YN54" s="178"/>
      <c r="YO54" s="178"/>
      <c r="YP54" s="178"/>
      <c r="YQ54" s="178"/>
      <c r="YR54" s="178"/>
      <c r="YS54" s="178"/>
      <c r="YT54" s="178"/>
      <c r="YU54" s="178"/>
      <c r="YV54" s="178"/>
      <c r="YW54" s="178"/>
      <c r="YX54" s="178"/>
      <c r="YY54" s="178"/>
      <c r="YZ54" s="178"/>
      <c r="ZA54" s="178"/>
      <c r="ZB54" s="178"/>
      <c r="ZC54" s="178"/>
      <c r="ZD54" s="178"/>
      <c r="ZE54" s="178"/>
      <c r="ZF54" s="178"/>
      <c r="ZG54" s="178"/>
      <c r="ZH54" s="178"/>
      <c r="ZI54" s="178"/>
      <c r="ZJ54" s="178"/>
      <c r="ZK54" s="178"/>
      <c r="ZL54" s="178"/>
      <c r="ZM54" s="178"/>
      <c r="ZN54" s="178"/>
      <c r="ZO54" s="178"/>
      <c r="ZP54" s="178"/>
      <c r="ZQ54" s="178"/>
      <c r="ZR54" s="178"/>
      <c r="ZS54" s="178"/>
      <c r="ZT54" s="178"/>
      <c r="ZU54" s="178"/>
      <c r="ZV54" s="178"/>
      <c r="ZW54" s="178"/>
      <c r="ZX54" s="178"/>
      <c r="ZY54" s="178"/>
      <c r="ZZ54" s="178"/>
      <c r="AAA54" s="178"/>
      <c r="AAB54" s="178"/>
      <c r="AAC54" s="178"/>
      <c r="AAD54" s="178"/>
      <c r="AAE54" s="178"/>
      <c r="AAF54" s="178"/>
      <c r="AAG54" s="178"/>
      <c r="AAH54" s="178"/>
      <c r="AAI54" s="178"/>
      <c r="AAJ54" s="178"/>
      <c r="AAK54" s="178"/>
      <c r="AAL54" s="178"/>
      <c r="AAM54" s="178"/>
      <c r="AAN54" s="178"/>
      <c r="AAO54" s="178"/>
      <c r="AAP54" s="178"/>
      <c r="AAQ54" s="178"/>
      <c r="AAR54" s="178"/>
      <c r="AAS54" s="178"/>
      <c r="AAT54" s="178"/>
      <c r="AAU54" s="178"/>
      <c r="AAV54" s="178"/>
      <c r="AAW54" s="178"/>
      <c r="AAX54" s="178"/>
      <c r="AAY54" s="178"/>
      <c r="AAZ54" s="178"/>
      <c r="ABA54" s="178"/>
      <c r="ABB54" s="178"/>
      <c r="ABC54" s="178"/>
      <c r="ABD54" s="178"/>
      <c r="ABE54" s="178"/>
      <c r="ABF54" s="178"/>
      <c r="ABG54" s="178"/>
      <c r="ABH54" s="178"/>
      <c r="ABI54" s="178"/>
      <c r="ABJ54" s="178"/>
      <c r="ABK54" s="178"/>
      <c r="ABL54" s="178"/>
      <c r="ABM54" s="178"/>
      <c r="ABN54" s="178"/>
      <c r="ABO54" s="178"/>
      <c r="ABP54" s="178"/>
      <c r="ABQ54" s="178"/>
      <c r="ABR54" s="178"/>
      <c r="ABS54" s="178"/>
      <c r="ABT54" s="178"/>
      <c r="ABU54" s="178"/>
      <c r="ABV54" s="178"/>
      <c r="ABW54" s="178"/>
      <c r="ABX54" s="178"/>
      <c r="ABY54" s="178"/>
      <c r="ABZ54" s="178"/>
      <c r="ACA54" s="178"/>
      <c r="ACB54" s="178"/>
      <c r="ACC54" s="178"/>
      <c r="ACD54" s="178"/>
      <c r="ACE54" s="178"/>
      <c r="ACF54" s="178"/>
      <c r="ACG54" s="178"/>
      <c r="ACH54" s="178"/>
      <c r="ACI54" s="178"/>
      <c r="ACJ54" s="178"/>
      <c r="ACK54" s="178"/>
      <c r="ACL54" s="178"/>
      <c r="ACM54" s="178"/>
      <c r="ACN54" s="178"/>
      <c r="ACO54" s="178"/>
      <c r="ACP54" s="178"/>
      <c r="ACQ54" s="178"/>
      <c r="ACR54" s="178"/>
      <c r="ACS54" s="178"/>
      <c r="ACT54" s="178"/>
      <c r="ACU54" s="178"/>
      <c r="ACV54" s="178"/>
      <c r="ACW54" s="178"/>
      <c r="ACX54" s="178"/>
      <c r="ACY54" s="178"/>
      <c r="ACZ54" s="178"/>
      <c r="ADA54" s="178"/>
      <c r="ADB54" s="178"/>
      <c r="ADC54" s="178"/>
      <c r="ADD54" s="178"/>
      <c r="ADE54" s="178"/>
      <c r="ADF54" s="178"/>
      <c r="ADG54" s="178"/>
      <c r="ADH54" s="178"/>
      <c r="ADI54" s="178"/>
      <c r="ADJ54" s="178"/>
      <c r="ADK54" s="178"/>
      <c r="ADL54" s="178"/>
      <c r="ADM54" s="178"/>
      <c r="ADN54" s="178"/>
      <c r="ADO54" s="178"/>
      <c r="ADP54" s="178"/>
      <c r="ADQ54" s="178"/>
      <c r="ADR54" s="178"/>
      <c r="ADS54" s="178"/>
      <c r="ADT54" s="178"/>
      <c r="ADU54" s="178"/>
      <c r="ADV54" s="178"/>
      <c r="ADW54" s="178"/>
      <c r="ADX54" s="178"/>
      <c r="ADY54" s="178"/>
      <c r="ADZ54" s="178"/>
      <c r="AEA54" s="178"/>
      <c r="AEB54" s="178"/>
      <c r="AEC54" s="178"/>
      <c r="AED54" s="178"/>
      <c r="AEE54" s="178"/>
      <c r="AEF54" s="178"/>
      <c r="AEG54" s="178"/>
      <c r="AEH54" s="178"/>
      <c r="AEI54" s="178"/>
      <c r="AEJ54" s="178"/>
      <c r="AEK54" s="178"/>
      <c r="AEL54" s="178"/>
      <c r="AEM54" s="178"/>
      <c r="AEN54" s="178"/>
      <c r="AEO54" s="178"/>
      <c r="AEP54" s="178"/>
      <c r="AEQ54" s="178"/>
      <c r="AER54" s="178"/>
      <c r="AES54" s="178"/>
      <c r="AET54" s="178"/>
      <c r="AEU54" s="178"/>
      <c r="AEV54" s="178"/>
      <c r="AEW54" s="178"/>
      <c r="AEX54" s="178"/>
      <c r="AEY54" s="178"/>
      <c r="AEZ54" s="178"/>
      <c r="AFA54" s="178"/>
      <c r="AFB54" s="178"/>
      <c r="AFC54" s="178"/>
      <c r="AFD54" s="178"/>
      <c r="AFE54" s="178"/>
      <c r="AFF54" s="178"/>
      <c r="AFG54" s="178"/>
      <c r="AFH54" s="178"/>
      <c r="AFI54" s="178"/>
      <c r="AFJ54" s="178"/>
      <c r="AFK54" s="178"/>
      <c r="AFL54" s="178"/>
      <c r="AFM54" s="178"/>
      <c r="AFN54" s="178"/>
      <c r="AFO54" s="178"/>
      <c r="AFP54" s="178"/>
      <c r="AFQ54" s="178"/>
      <c r="AFR54" s="178"/>
      <c r="AFS54" s="178"/>
      <c r="AFT54" s="178"/>
      <c r="AFU54" s="178"/>
      <c r="AFV54" s="178"/>
      <c r="AFW54" s="178"/>
      <c r="AFX54" s="178"/>
      <c r="AFY54" s="178"/>
      <c r="AFZ54" s="178"/>
      <c r="AGA54" s="178"/>
      <c r="AGB54" s="178"/>
      <c r="AGC54" s="178"/>
      <c r="AGD54" s="178"/>
      <c r="AGE54" s="178"/>
      <c r="AGF54" s="178"/>
      <c r="AGG54" s="178"/>
      <c r="AGH54" s="178"/>
      <c r="AGI54" s="178"/>
      <c r="AGJ54" s="178"/>
      <c r="AGK54" s="178"/>
      <c r="AGL54" s="178"/>
      <c r="AGM54" s="178"/>
      <c r="AGN54" s="178"/>
      <c r="AGO54" s="178"/>
      <c r="AGP54" s="178"/>
      <c r="AGQ54" s="178"/>
      <c r="AGR54" s="178"/>
      <c r="AGS54" s="178"/>
      <c r="AGT54" s="178"/>
      <c r="AGU54" s="178"/>
      <c r="AGV54" s="178"/>
      <c r="AGW54" s="178"/>
      <c r="AGX54" s="178"/>
      <c r="AGY54" s="178"/>
      <c r="AGZ54" s="178"/>
      <c r="AHA54" s="178"/>
      <c r="AHB54" s="178"/>
      <c r="AHC54" s="178"/>
      <c r="AHD54" s="178"/>
      <c r="AHE54" s="178"/>
      <c r="AHF54" s="178"/>
      <c r="AHG54" s="178"/>
      <c r="AHH54" s="178"/>
      <c r="AHI54" s="178"/>
      <c r="AHJ54" s="178"/>
      <c r="AHK54" s="178"/>
      <c r="AHL54" s="178"/>
      <c r="AHM54" s="178"/>
      <c r="AHN54" s="178"/>
      <c r="AHO54" s="178"/>
      <c r="AHP54" s="178"/>
      <c r="AHQ54" s="178"/>
      <c r="AHR54" s="178"/>
      <c r="AHS54" s="178"/>
      <c r="AHT54" s="178"/>
      <c r="AHU54" s="178"/>
      <c r="AHV54" s="178"/>
      <c r="AHW54" s="178"/>
      <c r="AHX54" s="178"/>
      <c r="AHY54" s="178"/>
      <c r="AHZ54" s="178"/>
      <c r="AIA54" s="178"/>
      <c r="AIB54" s="178"/>
      <c r="AIC54" s="178"/>
      <c r="AID54" s="178"/>
      <c r="AIE54" s="178"/>
      <c r="AIF54" s="178"/>
      <c r="AIG54" s="178"/>
      <c r="AIH54" s="178"/>
      <c r="AII54" s="178"/>
      <c r="AIJ54" s="178"/>
      <c r="AIK54" s="178"/>
      <c r="AIL54" s="178"/>
      <c r="AIM54" s="178"/>
      <c r="AIN54" s="178"/>
      <c r="AIO54" s="178"/>
      <c r="AIP54" s="178"/>
      <c r="AIQ54" s="178"/>
      <c r="AIR54" s="178"/>
      <c r="AIS54" s="178"/>
      <c r="AIT54" s="178"/>
      <c r="AIU54" s="178"/>
      <c r="AIV54" s="178"/>
      <c r="AIW54" s="178"/>
      <c r="AIX54" s="178"/>
      <c r="AIY54" s="178"/>
      <c r="AIZ54" s="178"/>
      <c r="AJA54" s="178"/>
      <c r="AJB54" s="178"/>
      <c r="AJC54" s="178"/>
      <c r="AJD54" s="178"/>
      <c r="AJE54" s="178"/>
      <c r="AJF54" s="178"/>
      <c r="AJG54" s="178"/>
      <c r="AJH54" s="178"/>
      <c r="AJI54" s="178"/>
      <c r="AJJ54" s="178"/>
      <c r="AJK54" s="178"/>
      <c r="AJL54" s="178"/>
      <c r="AJM54" s="178"/>
      <c r="AJN54" s="178"/>
      <c r="AJO54" s="178"/>
      <c r="AJP54" s="178"/>
      <c r="AJQ54" s="178"/>
      <c r="AJR54" s="178"/>
      <c r="AJS54" s="178"/>
      <c r="AJT54" s="178"/>
      <c r="AJU54" s="178"/>
      <c r="AJV54" s="178"/>
      <c r="AJW54" s="178"/>
      <c r="AJX54" s="178"/>
      <c r="AJY54" s="178"/>
      <c r="AJZ54" s="178"/>
      <c r="AKA54" s="178"/>
      <c r="AKB54" s="178"/>
      <c r="AKC54" s="178"/>
      <c r="AKD54" s="178"/>
      <c r="AKE54" s="178"/>
      <c r="AKF54" s="178"/>
      <c r="AKG54" s="178"/>
      <c r="AKH54" s="178"/>
      <c r="AKI54" s="178"/>
      <c r="AKJ54" s="178"/>
      <c r="AKK54" s="178"/>
      <c r="AKL54" s="178"/>
      <c r="AKM54" s="178"/>
      <c r="AKN54" s="178"/>
      <c r="AKO54" s="178"/>
      <c r="AKP54" s="178"/>
      <c r="AKQ54" s="178"/>
      <c r="AKR54" s="178"/>
      <c r="AKS54" s="178"/>
      <c r="AKT54" s="178"/>
      <c r="AKU54" s="178"/>
      <c r="AKV54" s="178"/>
      <c r="AKW54" s="178"/>
      <c r="AKX54" s="178"/>
      <c r="AKY54" s="178"/>
      <c r="AKZ54" s="178"/>
      <c r="ALA54" s="178"/>
      <c r="ALB54" s="178"/>
      <c r="ALC54" s="178"/>
      <c r="ALD54" s="178"/>
      <c r="ALE54" s="178"/>
      <c r="ALF54" s="178"/>
      <c r="ALG54" s="178"/>
      <c r="ALH54" s="178"/>
      <c r="ALI54" s="178"/>
      <c r="ALJ54" s="178"/>
      <c r="ALK54" s="178"/>
      <c r="ALL54" s="178"/>
      <c r="ALM54" s="178"/>
      <c r="ALN54" s="178"/>
      <c r="ALO54" s="178"/>
      <c r="ALP54" s="178"/>
      <c r="ALQ54" s="178"/>
      <c r="ALR54" s="178"/>
      <c r="ALS54" s="178"/>
      <c r="ALT54" s="178"/>
      <c r="ALU54" s="178"/>
      <c r="ALV54" s="178"/>
      <c r="ALW54" s="178"/>
      <c r="ALX54" s="178"/>
      <c r="ALY54" s="178"/>
      <c r="ALZ54" s="178"/>
      <c r="AMA54" s="178"/>
      <c r="AMB54" s="178"/>
      <c r="AMC54" s="178"/>
      <c r="AMD54" s="178"/>
      <c r="AME54" s="178"/>
      <c r="AMF54" s="178"/>
      <c r="AMG54" s="178"/>
      <c r="AMH54" s="178"/>
      <c r="AMI54" s="178"/>
      <c r="AMJ54" s="178"/>
      <c r="AMK54" s="178"/>
      <c r="AML54" s="178"/>
      <c r="AMM54" s="178"/>
      <c r="AMN54" s="178"/>
      <c r="AMO54" s="178"/>
      <c r="AMP54" s="178"/>
      <c r="AMQ54" s="178"/>
      <c r="AMR54" s="178"/>
      <c r="AMS54" s="178"/>
      <c r="AMT54" s="178"/>
      <c r="AMU54" s="178"/>
      <c r="AMV54" s="178"/>
      <c r="AMW54" s="178"/>
      <c r="AMX54" s="178"/>
      <c r="AMY54" s="178"/>
      <c r="AMZ54" s="178"/>
      <c r="ANA54" s="178"/>
      <c r="ANB54" s="178"/>
      <c r="ANC54" s="178"/>
      <c r="AND54" s="178"/>
      <c r="ANE54" s="178"/>
      <c r="ANF54" s="178"/>
      <c r="ANG54" s="178"/>
      <c r="ANH54" s="178"/>
      <c r="ANI54" s="178"/>
      <c r="ANJ54" s="178"/>
      <c r="ANK54" s="178"/>
      <c r="ANL54" s="178"/>
      <c r="ANM54" s="178"/>
      <c r="ANN54" s="178"/>
      <c r="ANO54" s="178"/>
      <c r="ANP54" s="178"/>
      <c r="ANQ54" s="178"/>
      <c r="ANR54" s="178"/>
      <c r="ANS54" s="178"/>
      <c r="ANT54" s="178"/>
      <c r="ANU54" s="178"/>
      <c r="ANV54" s="178"/>
      <c r="ANW54" s="178"/>
      <c r="ANX54" s="178"/>
      <c r="ANY54" s="178"/>
      <c r="ANZ54" s="178"/>
      <c r="AOA54" s="178"/>
      <c r="AOB54" s="178"/>
      <c r="AOC54" s="178"/>
      <c r="AOD54" s="178"/>
      <c r="AOE54" s="178"/>
      <c r="AOF54" s="178"/>
      <c r="AOG54" s="178"/>
      <c r="AOH54" s="178"/>
      <c r="AOI54" s="178"/>
      <c r="AOJ54" s="178"/>
      <c r="AOK54" s="178"/>
      <c r="AOL54" s="178"/>
      <c r="AOM54" s="178"/>
      <c r="AON54" s="178"/>
      <c r="AOO54" s="178"/>
      <c r="AOP54" s="178"/>
      <c r="AOQ54" s="178"/>
      <c r="AOR54" s="178"/>
      <c r="AOS54" s="178"/>
      <c r="AOT54" s="178"/>
      <c r="AOU54" s="178"/>
      <c r="AOV54" s="178"/>
      <c r="AOW54" s="178"/>
      <c r="AOX54" s="178"/>
      <c r="AOY54" s="178"/>
      <c r="AOZ54" s="178"/>
      <c r="APA54" s="178"/>
      <c r="APB54" s="178"/>
      <c r="APC54" s="178"/>
      <c r="APD54" s="178"/>
      <c r="APE54" s="178"/>
      <c r="APF54" s="178"/>
      <c r="APG54" s="178"/>
      <c r="APH54" s="178"/>
      <c r="API54" s="178"/>
      <c r="APJ54" s="178"/>
      <c r="APK54" s="178"/>
      <c r="APL54" s="178"/>
      <c r="APM54" s="178"/>
      <c r="APN54" s="178"/>
      <c r="APO54" s="178"/>
      <c r="APP54" s="178"/>
      <c r="APQ54" s="178"/>
      <c r="APR54" s="178"/>
      <c r="APS54" s="178"/>
      <c r="APT54" s="178"/>
      <c r="APU54" s="178"/>
      <c r="APV54" s="178"/>
      <c r="APW54" s="178"/>
      <c r="APX54" s="178"/>
      <c r="APY54" s="178"/>
      <c r="APZ54" s="178"/>
      <c r="AQA54" s="178"/>
      <c r="AQB54" s="178"/>
      <c r="AQC54" s="178"/>
      <c r="AQD54" s="178"/>
      <c r="AQE54" s="178"/>
      <c r="AQF54" s="178"/>
      <c r="AQG54" s="178"/>
      <c r="AQH54" s="178"/>
      <c r="AQI54" s="178"/>
      <c r="AQJ54" s="178"/>
      <c r="AQK54" s="178"/>
      <c r="AQL54" s="178"/>
      <c r="AQM54" s="178"/>
      <c r="AQN54" s="178"/>
      <c r="AQO54" s="178"/>
      <c r="AQP54" s="178"/>
      <c r="AQQ54" s="178"/>
      <c r="AQR54" s="178"/>
      <c r="AQS54" s="178"/>
      <c r="AQT54" s="178"/>
      <c r="AQU54" s="178"/>
      <c r="AQV54" s="178"/>
      <c r="AQW54" s="178"/>
      <c r="AQX54" s="178"/>
      <c r="AQY54" s="178"/>
      <c r="AQZ54" s="178"/>
      <c r="ARA54" s="178"/>
      <c r="ARB54" s="178"/>
      <c r="ARC54" s="178"/>
      <c r="ARD54" s="178"/>
      <c r="ARE54" s="178"/>
      <c r="ARF54" s="178"/>
      <c r="ARG54" s="178"/>
      <c r="ARH54" s="178"/>
      <c r="ARI54" s="178"/>
      <c r="ARJ54" s="178"/>
      <c r="ARK54" s="178"/>
      <c r="ARL54" s="178"/>
      <c r="ARM54" s="178"/>
      <c r="ARN54" s="178"/>
      <c r="ARO54" s="178"/>
      <c r="ARP54" s="178"/>
      <c r="ARQ54" s="178"/>
      <c r="ARR54" s="178"/>
      <c r="ARS54" s="178"/>
      <c r="ART54" s="178"/>
      <c r="ARU54" s="178"/>
      <c r="ARV54" s="178"/>
      <c r="ARW54" s="178"/>
      <c r="ARX54" s="178"/>
      <c r="ARY54" s="178"/>
      <c r="ARZ54" s="178"/>
      <c r="ASA54" s="178"/>
      <c r="ASB54" s="178"/>
      <c r="ASC54" s="178"/>
      <c r="ASD54" s="178"/>
      <c r="ASE54" s="178"/>
      <c r="ASF54" s="178"/>
      <c r="ASG54" s="178"/>
      <c r="ASH54" s="178"/>
      <c r="ASI54" s="178"/>
      <c r="ASJ54" s="178"/>
      <c r="ASK54" s="178"/>
      <c r="ASL54" s="178"/>
      <c r="ASM54" s="178"/>
      <c r="ASN54" s="178"/>
      <c r="ASO54" s="178"/>
      <c r="ASP54" s="178"/>
      <c r="ASQ54" s="178"/>
      <c r="ASR54" s="178"/>
      <c r="ASS54" s="178"/>
      <c r="AST54" s="178"/>
      <c r="ASU54" s="178"/>
      <c r="ASV54" s="178"/>
      <c r="ASW54" s="178"/>
      <c r="ASX54" s="178"/>
      <c r="ASY54" s="178"/>
      <c r="ASZ54" s="178"/>
      <c r="ATA54" s="178"/>
      <c r="ATB54" s="178"/>
      <c r="ATC54" s="178"/>
      <c r="ATD54" s="178"/>
      <c r="ATE54" s="178"/>
      <c r="ATF54" s="178"/>
      <c r="ATG54" s="178"/>
      <c r="ATH54" s="178"/>
      <c r="ATI54" s="178"/>
      <c r="ATJ54" s="178"/>
      <c r="ATK54" s="178"/>
      <c r="ATL54" s="178"/>
      <c r="ATM54" s="178"/>
      <c r="ATN54" s="178"/>
      <c r="ATO54" s="178"/>
      <c r="ATP54" s="178"/>
      <c r="ATQ54" s="178"/>
      <c r="ATR54" s="178"/>
      <c r="ATS54" s="178"/>
      <c r="ATT54" s="178"/>
      <c r="ATU54" s="178"/>
      <c r="ATV54" s="178"/>
      <c r="ATW54" s="178"/>
      <c r="ATX54" s="178"/>
      <c r="ATY54" s="178"/>
      <c r="ATZ54" s="178"/>
      <c r="AUA54" s="178"/>
      <c r="AUB54" s="178"/>
      <c r="AUC54" s="178"/>
      <c r="AUD54" s="178"/>
      <c r="AUE54" s="178"/>
      <c r="AUF54" s="178"/>
      <c r="AUG54" s="178"/>
      <c r="AUH54" s="178"/>
      <c r="AUI54" s="178"/>
      <c r="AUJ54" s="178"/>
      <c r="AUK54" s="178"/>
      <c r="AUL54" s="178"/>
      <c r="AUM54" s="178"/>
      <c r="AUN54" s="178"/>
      <c r="AUO54" s="178"/>
      <c r="AUP54" s="178"/>
      <c r="AUQ54" s="178"/>
      <c r="AUR54" s="178"/>
      <c r="AUS54" s="178"/>
      <c r="AUT54" s="178"/>
      <c r="AUU54" s="178"/>
      <c r="AUV54" s="178"/>
      <c r="AUW54" s="178"/>
      <c r="AUX54" s="178"/>
      <c r="AUY54" s="178"/>
      <c r="AUZ54" s="178"/>
      <c r="AVA54" s="178"/>
      <c r="AVB54" s="178"/>
      <c r="AVC54" s="178"/>
      <c r="AVD54" s="178"/>
      <c r="AVE54" s="178"/>
      <c r="AVF54" s="178"/>
      <c r="AVG54" s="178"/>
      <c r="AVH54" s="178"/>
      <c r="AVI54" s="178"/>
      <c r="AVJ54" s="178"/>
      <c r="AVK54" s="178"/>
      <c r="AVL54" s="178"/>
      <c r="AVM54" s="178"/>
      <c r="AVN54" s="178"/>
      <c r="AVO54" s="178"/>
      <c r="AVP54" s="178"/>
      <c r="AVQ54" s="178"/>
      <c r="AVR54" s="178"/>
      <c r="AVS54" s="178"/>
      <c r="AVT54" s="178"/>
      <c r="AVU54" s="178"/>
      <c r="AVV54" s="178"/>
      <c r="AVW54" s="178"/>
      <c r="AVX54" s="178"/>
      <c r="AVY54" s="178"/>
      <c r="AVZ54" s="178"/>
      <c r="AWA54" s="178"/>
      <c r="AWB54" s="178"/>
      <c r="AWC54" s="178"/>
      <c r="AWD54" s="178"/>
      <c r="AWE54" s="178"/>
      <c r="AWF54" s="178"/>
      <c r="AWG54" s="178"/>
      <c r="AWH54" s="178"/>
      <c r="AWI54" s="178"/>
      <c r="AWJ54" s="178"/>
      <c r="AWK54" s="178"/>
      <c r="AWL54" s="178"/>
      <c r="AWM54" s="178"/>
      <c r="AWN54" s="178"/>
      <c r="AWO54" s="178"/>
      <c r="AWP54" s="178"/>
      <c r="AWQ54" s="178"/>
      <c r="AWR54" s="178"/>
      <c r="AWS54" s="178"/>
      <c r="AWT54" s="178"/>
      <c r="AWU54" s="178"/>
      <c r="AWV54" s="178"/>
      <c r="AWW54" s="178"/>
      <c r="AWX54" s="178"/>
      <c r="AWY54" s="178"/>
      <c r="AWZ54" s="178"/>
      <c r="AXA54" s="178"/>
      <c r="AXB54" s="178"/>
      <c r="AXC54" s="178"/>
      <c r="AXD54" s="178"/>
      <c r="AXE54" s="178"/>
      <c r="AXF54" s="178"/>
      <c r="AXG54" s="178"/>
      <c r="AXH54" s="178"/>
      <c r="AXI54" s="178"/>
      <c r="AXJ54" s="178"/>
      <c r="AXK54" s="178"/>
      <c r="AXL54" s="178"/>
      <c r="AXM54" s="178"/>
      <c r="AXN54" s="178"/>
      <c r="AXO54" s="178"/>
      <c r="AXP54" s="178"/>
      <c r="AXQ54" s="178"/>
      <c r="AXR54" s="178"/>
      <c r="AXS54" s="178"/>
      <c r="AXT54" s="178"/>
      <c r="AXU54" s="178"/>
      <c r="AXV54" s="178"/>
      <c r="AXW54" s="178"/>
      <c r="AXX54" s="178"/>
      <c r="AXY54" s="178"/>
      <c r="AXZ54" s="178"/>
      <c r="AYA54" s="178"/>
      <c r="AYB54" s="178"/>
      <c r="AYC54" s="178"/>
      <c r="AYD54" s="178"/>
      <c r="AYE54" s="178"/>
      <c r="AYF54" s="178"/>
      <c r="AYG54" s="178"/>
      <c r="AYH54" s="178"/>
      <c r="AYI54" s="178"/>
      <c r="AYJ54" s="178"/>
      <c r="AYK54" s="178"/>
      <c r="AYL54" s="178"/>
      <c r="AYM54" s="178"/>
      <c r="AYN54" s="178"/>
      <c r="AYO54" s="178"/>
      <c r="AYP54" s="178"/>
      <c r="AYQ54" s="178"/>
      <c r="AYR54" s="178"/>
      <c r="AYS54" s="178"/>
      <c r="AYT54" s="178"/>
      <c r="AYU54" s="178"/>
      <c r="AYV54" s="178"/>
      <c r="AYW54" s="178"/>
      <c r="AYX54" s="178"/>
      <c r="AYY54" s="178"/>
      <c r="AYZ54" s="178"/>
      <c r="AZA54" s="178"/>
      <c r="AZB54" s="178"/>
      <c r="AZC54" s="178"/>
      <c r="AZD54" s="178"/>
      <c r="AZE54" s="178"/>
      <c r="AZF54" s="178"/>
      <c r="AZG54" s="178"/>
      <c r="AZH54" s="178"/>
      <c r="AZI54" s="178"/>
      <c r="AZJ54" s="178"/>
      <c r="AZK54" s="178"/>
      <c r="AZL54" s="178"/>
      <c r="AZM54" s="178"/>
      <c r="AZN54" s="178"/>
      <c r="AZO54" s="178"/>
      <c r="AZP54" s="178"/>
      <c r="AZQ54" s="178"/>
      <c r="AZR54" s="178"/>
      <c r="AZS54" s="178"/>
      <c r="AZT54" s="178"/>
      <c r="AZU54" s="178"/>
      <c r="AZV54" s="178"/>
      <c r="AZW54" s="178"/>
      <c r="AZX54" s="178"/>
      <c r="AZY54" s="178"/>
      <c r="AZZ54" s="178"/>
      <c r="BAA54" s="178"/>
      <c r="BAB54" s="178"/>
      <c r="BAC54" s="178"/>
      <c r="BAD54" s="178"/>
      <c r="BAE54" s="178"/>
      <c r="BAF54" s="178"/>
      <c r="BAG54" s="178"/>
      <c r="BAH54" s="178"/>
      <c r="BAI54" s="178"/>
      <c r="BAJ54" s="178"/>
      <c r="BAK54" s="178"/>
      <c r="BAL54" s="178"/>
      <c r="BAM54" s="178"/>
      <c r="BAN54" s="178"/>
      <c r="BAO54" s="178"/>
      <c r="BAP54" s="178"/>
      <c r="BAQ54" s="178"/>
      <c r="BAR54" s="178"/>
      <c r="BAS54" s="178"/>
      <c r="BAT54" s="178"/>
      <c r="BAU54" s="178"/>
      <c r="BAV54" s="178"/>
      <c r="BAW54" s="178"/>
      <c r="BAX54" s="178"/>
      <c r="BAY54" s="178"/>
      <c r="BAZ54" s="178"/>
      <c r="BBA54" s="178"/>
      <c r="BBB54" s="178"/>
      <c r="BBC54" s="178"/>
      <c r="BBD54" s="178"/>
      <c r="BBE54" s="178"/>
      <c r="BBF54" s="178"/>
      <c r="BBG54" s="178"/>
      <c r="BBH54" s="178"/>
      <c r="BBI54" s="178"/>
      <c r="BBJ54" s="178"/>
      <c r="BBK54" s="178"/>
      <c r="BBL54" s="178"/>
      <c r="BBM54" s="178"/>
      <c r="BBN54" s="178"/>
      <c r="BBO54" s="178"/>
      <c r="BBP54" s="178"/>
      <c r="BBQ54" s="178"/>
      <c r="BBR54" s="178"/>
      <c r="BBS54" s="178"/>
      <c r="BBT54" s="178"/>
      <c r="BBU54" s="178"/>
      <c r="BBV54" s="178"/>
      <c r="BBW54" s="178"/>
      <c r="BBX54" s="178"/>
      <c r="BBY54" s="178"/>
      <c r="BBZ54" s="178"/>
      <c r="BCA54" s="178"/>
      <c r="BCB54" s="178"/>
      <c r="BCC54" s="178"/>
      <c r="BCD54" s="178"/>
      <c r="BCE54" s="178"/>
      <c r="BCF54" s="178"/>
      <c r="BCG54" s="178"/>
      <c r="BCH54" s="178"/>
      <c r="BCI54" s="178"/>
      <c r="BCJ54" s="178"/>
      <c r="BCK54" s="178"/>
      <c r="BCL54" s="178"/>
      <c r="BCM54" s="178"/>
      <c r="BCN54" s="178"/>
      <c r="BCO54" s="178"/>
      <c r="BCP54" s="178"/>
      <c r="BCQ54" s="178"/>
      <c r="BCR54" s="178"/>
      <c r="BCS54" s="178"/>
      <c r="BCT54" s="178"/>
      <c r="BCU54" s="178"/>
      <c r="BCV54" s="178"/>
      <c r="BCW54" s="178"/>
      <c r="BCX54" s="178"/>
      <c r="BCY54" s="178"/>
      <c r="BCZ54" s="178"/>
      <c r="BDA54" s="178"/>
      <c r="BDB54" s="178"/>
      <c r="BDC54" s="178"/>
      <c r="BDD54" s="178"/>
      <c r="BDE54" s="178"/>
      <c r="BDF54" s="178"/>
      <c r="BDG54" s="178"/>
      <c r="BDH54" s="178"/>
      <c r="BDI54" s="178"/>
      <c r="BDJ54" s="178"/>
      <c r="BDK54" s="178"/>
      <c r="BDL54" s="178"/>
      <c r="BDM54" s="178"/>
      <c r="BDN54" s="178"/>
      <c r="BDO54" s="178"/>
      <c r="BDP54" s="178"/>
      <c r="BDQ54" s="178"/>
      <c r="BDR54" s="178"/>
      <c r="BDS54" s="178"/>
      <c r="BDT54" s="178"/>
      <c r="BDU54" s="178"/>
      <c r="BDV54" s="178"/>
      <c r="BDW54" s="178"/>
      <c r="BDX54" s="178"/>
      <c r="BDY54" s="178"/>
      <c r="BDZ54" s="178"/>
      <c r="BEA54" s="178"/>
      <c r="BEB54" s="178"/>
      <c r="BEC54" s="178"/>
      <c r="BED54" s="178"/>
      <c r="BEE54" s="178"/>
      <c r="BEF54" s="178"/>
      <c r="BEG54" s="178"/>
      <c r="BEH54" s="178"/>
      <c r="BEI54" s="178"/>
      <c r="BEJ54" s="178"/>
      <c r="BEK54" s="178"/>
      <c r="BEL54" s="178"/>
      <c r="BEM54" s="178"/>
      <c r="BEN54" s="178"/>
      <c r="BEO54" s="178"/>
      <c r="BEP54" s="178"/>
      <c r="BEQ54" s="178"/>
      <c r="BER54" s="178"/>
      <c r="BES54" s="178"/>
      <c r="BET54" s="178"/>
      <c r="BEU54" s="178"/>
      <c r="BEV54" s="178"/>
      <c r="BEW54" s="178"/>
      <c r="BEX54" s="178"/>
      <c r="BEY54" s="178"/>
      <c r="BEZ54" s="178"/>
      <c r="BFA54" s="178"/>
      <c r="BFB54" s="178"/>
      <c r="BFC54" s="178"/>
      <c r="BFD54" s="178"/>
      <c r="BFE54" s="178"/>
      <c r="BFF54" s="178"/>
      <c r="BFG54" s="178"/>
      <c r="BFH54" s="178"/>
      <c r="BFI54" s="178"/>
      <c r="BFJ54" s="178"/>
      <c r="BFK54" s="178"/>
      <c r="BFL54" s="178"/>
      <c r="BFM54" s="178"/>
      <c r="BFN54" s="178"/>
      <c r="BFO54" s="178"/>
      <c r="BFP54" s="178"/>
      <c r="BFQ54" s="178"/>
      <c r="BFR54" s="178"/>
      <c r="BFS54" s="178"/>
      <c r="BFT54" s="178"/>
      <c r="BFU54" s="178"/>
      <c r="BFV54" s="178"/>
      <c r="BFW54" s="178"/>
      <c r="BFX54" s="178"/>
      <c r="BFY54" s="178"/>
      <c r="BFZ54" s="178"/>
      <c r="BGA54" s="178"/>
      <c r="BGB54" s="178"/>
      <c r="BGC54" s="178"/>
      <c r="BGD54" s="178"/>
      <c r="BGE54" s="178"/>
      <c r="BGF54" s="178"/>
      <c r="BGG54" s="178"/>
      <c r="BGH54" s="178"/>
      <c r="BGI54" s="178"/>
      <c r="BGJ54" s="178"/>
      <c r="BGK54" s="178"/>
      <c r="BGL54" s="178"/>
      <c r="BGM54" s="178"/>
      <c r="BGN54" s="178"/>
      <c r="BGO54" s="178"/>
      <c r="BGP54" s="178"/>
      <c r="BGQ54" s="178"/>
      <c r="BGR54" s="178"/>
      <c r="BGS54" s="178"/>
      <c r="BGT54" s="178"/>
      <c r="BGU54" s="178"/>
      <c r="BGV54" s="178"/>
      <c r="BGW54" s="178"/>
      <c r="BGX54" s="178"/>
      <c r="BGY54" s="178"/>
      <c r="BGZ54" s="178"/>
      <c r="BHA54" s="178"/>
      <c r="BHB54" s="178"/>
      <c r="BHC54" s="178"/>
      <c r="BHD54" s="178"/>
      <c r="BHE54" s="178"/>
      <c r="BHF54" s="178"/>
      <c r="BHG54" s="178"/>
      <c r="BHH54" s="178"/>
      <c r="BHI54" s="178"/>
      <c r="BHJ54" s="178"/>
      <c r="BHK54" s="178"/>
      <c r="BHL54" s="178"/>
      <c r="BHM54" s="178"/>
      <c r="BHN54" s="178"/>
      <c r="BHO54" s="178"/>
      <c r="BHP54" s="178"/>
      <c r="BHQ54" s="178"/>
      <c r="BHR54" s="178"/>
      <c r="BHS54" s="178"/>
      <c r="BHT54" s="178"/>
      <c r="BHU54" s="178"/>
      <c r="BHV54" s="178"/>
      <c r="BHW54" s="178"/>
      <c r="BHX54" s="178"/>
      <c r="BHY54" s="178"/>
      <c r="BHZ54" s="178"/>
      <c r="BIA54" s="178"/>
      <c r="BIB54" s="178"/>
      <c r="BIC54" s="178"/>
      <c r="BID54" s="178"/>
      <c r="BIE54" s="178"/>
      <c r="BIF54" s="178"/>
      <c r="BIG54" s="178"/>
      <c r="BIH54" s="178"/>
      <c r="BII54" s="178"/>
      <c r="BIJ54" s="178"/>
      <c r="BIK54" s="178"/>
      <c r="BIL54" s="178"/>
      <c r="BIM54" s="178"/>
      <c r="BIN54" s="178"/>
      <c r="BIO54" s="178"/>
      <c r="BIP54" s="178"/>
      <c r="BIQ54" s="178"/>
      <c r="BIR54" s="178"/>
      <c r="BIS54" s="178"/>
      <c r="BIT54" s="178"/>
      <c r="BIU54" s="178"/>
      <c r="BIV54" s="178"/>
      <c r="BIW54" s="178"/>
      <c r="BIX54" s="178"/>
      <c r="BIY54" s="178"/>
      <c r="BIZ54" s="178"/>
      <c r="BJA54" s="178"/>
      <c r="BJB54" s="178"/>
      <c r="BJC54" s="178"/>
      <c r="BJD54" s="178"/>
      <c r="BJE54" s="178"/>
      <c r="BJF54" s="178"/>
      <c r="BJG54" s="178"/>
      <c r="BJH54" s="178"/>
      <c r="BJI54" s="178"/>
      <c r="BJJ54" s="178"/>
      <c r="BJK54" s="178"/>
      <c r="BJL54" s="178"/>
      <c r="BJM54" s="178"/>
      <c r="BJN54" s="178"/>
      <c r="BJO54" s="178"/>
      <c r="BJP54" s="178"/>
      <c r="BJQ54" s="178"/>
      <c r="BJR54" s="178"/>
      <c r="BJS54" s="178"/>
      <c r="BJT54" s="178"/>
      <c r="BJU54" s="178"/>
      <c r="BJV54" s="178"/>
      <c r="BJW54" s="178"/>
      <c r="BJX54" s="178"/>
      <c r="BJY54" s="178"/>
      <c r="BJZ54" s="178"/>
      <c r="BKA54" s="178"/>
      <c r="BKB54" s="178"/>
      <c r="BKC54" s="178"/>
      <c r="BKD54" s="178"/>
      <c r="BKE54" s="178"/>
      <c r="BKF54" s="178"/>
      <c r="BKG54" s="178"/>
      <c r="BKH54" s="178"/>
      <c r="BKI54" s="178"/>
      <c r="BKJ54" s="178"/>
      <c r="BKK54" s="178"/>
      <c r="BKL54" s="178"/>
      <c r="BKM54" s="178"/>
      <c r="BKN54" s="178"/>
      <c r="BKO54" s="178"/>
      <c r="BKP54" s="178"/>
      <c r="BKQ54" s="178"/>
      <c r="BKR54" s="178"/>
      <c r="BKS54" s="178"/>
      <c r="BKT54" s="178"/>
      <c r="BKU54" s="178"/>
      <c r="BKV54" s="178"/>
      <c r="BKW54" s="178"/>
      <c r="BKX54" s="178"/>
      <c r="BKY54" s="178"/>
      <c r="BKZ54" s="178"/>
      <c r="BLA54" s="178"/>
      <c r="BLB54" s="178"/>
      <c r="BLC54" s="178"/>
      <c r="BLD54" s="178"/>
      <c r="BLE54" s="178"/>
      <c r="BLF54" s="178"/>
      <c r="BLG54" s="178"/>
      <c r="BLH54" s="178"/>
      <c r="BLI54" s="178"/>
      <c r="BLJ54" s="178"/>
      <c r="BLK54" s="178"/>
      <c r="BLL54" s="178"/>
      <c r="BLM54" s="178"/>
      <c r="BLN54" s="178"/>
      <c r="BLO54" s="178"/>
      <c r="BLP54" s="178"/>
      <c r="BLQ54" s="178"/>
      <c r="BLR54" s="178"/>
      <c r="BLS54" s="178"/>
      <c r="BLT54" s="178"/>
      <c r="BLU54" s="178"/>
      <c r="BLV54" s="178"/>
      <c r="BLW54" s="178"/>
      <c r="BLX54" s="178"/>
      <c r="BLY54" s="178"/>
      <c r="BLZ54" s="178"/>
      <c r="BMA54" s="178"/>
      <c r="BMB54" s="178"/>
      <c r="BMC54" s="178"/>
      <c r="BMD54" s="178"/>
      <c r="BME54" s="178"/>
      <c r="BMF54" s="178"/>
      <c r="BMG54" s="178"/>
      <c r="BMH54" s="178"/>
      <c r="BMI54" s="178"/>
      <c r="BMJ54" s="178"/>
      <c r="BMK54" s="178"/>
      <c r="BML54" s="178"/>
      <c r="BMM54" s="178"/>
      <c r="BMN54" s="178"/>
      <c r="BMO54" s="178"/>
      <c r="BMP54" s="178"/>
      <c r="BMQ54" s="178"/>
      <c r="BMR54" s="178"/>
      <c r="BMS54" s="178"/>
      <c r="BMT54" s="178"/>
      <c r="BMU54" s="178"/>
      <c r="BMV54" s="178"/>
      <c r="BMW54" s="178"/>
      <c r="BMX54" s="178"/>
      <c r="BMY54" s="178"/>
      <c r="BMZ54" s="178"/>
      <c r="BNA54" s="178"/>
      <c r="BNB54" s="178"/>
      <c r="BNC54" s="178"/>
      <c r="BND54" s="178"/>
      <c r="BNE54" s="178"/>
      <c r="BNF54" s="178"/>
      <c r="BNG54" s="178"/>
      <c r="BNH54" s="178"/>
      <c r="BNI54" s="178"/>
      <c r="BNJ54" s="178"/>
      <c r="BNK54" s="178"/>
      <c r="BNL54" s="178"/>
      <c r="BNM54" s="178"/>
      <c r="BNN54" s="178"/>
      <c r="BNO54" s="178"/>
      <c r="BNP54" s="178"/>
      <c r="BNQ54" s="178"/>
      <c r="BNR54" s="178"/>
      <c r="BNS54" s="178"/>
      <c r="BNT54" s="178"/>
      <c r="BNU54" s="178"/>
      <c r="BNV54" s="178"/>
      <c r="BNW54" s="178"/>
      <c r="BNX54" s="178"/>
      <c r="BNY54" s="178"/>
      <c r="BNZ54" s="178"/>
      <c r="BOA54" s="178"/>
      <c r="BOB54" s="178"/>
      <c r="BOC54" s="178"/>
      <c r="BOD54" s="178"/>
      <c r="BOE54" s="178"/>
      <c r="BOF54" s="178"/>
      <c r="BOG54" s="178"/>
      <c r="BOH54" s="178"/>
      <c r="BOI54" s="178"/>
      <c r="BOJ54" s="178"/>
      <c r="BOK54" s="178"/>
      <c r="BOL54" s="178"/>
      <c r="BOM54" s="178"/>
      <c r="BON54" s="178"/>
      <c r="BOO54" s="178"/>
      <c r="BOP54" s="178"/>
      <c r="BOQ54" s="178"/>
      <c r="BOR54" s="178"/>
      <c r="BOS54" s="178"/>
      <c r="BOT54" s="178"/>
      <c r="BOU54" s="178"/>
      <c r="BOV54" s="178"/>
      <c r="BOW54" s="178"/>
      <c r="BOX54" s="178"/>
      <c r="BOY54" s="178"/>
      <c r="BOZ54" s="178"/>
      <c r="BPA54" s="178"/>
      <c r="BPB54" s="178"/>
      <c r="BPC54" s="178"/>
      <c r="BPD54" s="178"/>
      <c r="BPE54" s="178"/>
      <c r="BPF54" s="178"/>
      <c r="BPG54" s="178"/>
      <c r="BPH54" s="178"/>
      <c r="BPI54" s="178"/>
      <c r="BPJ54" s="178"/>
      <c r="BPK54" s="178"/>
      <c r="BPL54" s="178"/>
      <c r="BPM54" s="178"/>
      <c r="BPN54" s="178"/>
      <c r="BPO54" s="178"/>
      <c r="BPP54" s="178"/>
      <c r="BPQ54" s="178"/>
      <c r="BPR54" s="178"/>
      <c r="BPS54" s="178"/>
      <c r="BPT54" s="178"/>
      <c r="BPU54" s="178"/>
      <c r="BPV54" s="178"/>
      <c r="BPW54" s="178"/>
      <c r="BPX54" s="178"/>
      <c r="BPY54" s="178"/>
      <c r="BPZ54" s="178"/>
      <c r="BQA54" s="178"/>
      <c r="BQB54" s="178"/>
      <c r="BQC54" s="178"/>
      <c r="BQD54" s="178"/>
      <c r="BQE54" s="178"/>
      <c r="BQF54" s="178"/>
      <c r="BQG54" s="178"/>
      <c r="BQH54" s="178"/>
      <c r="BQI54" s="178"/>
      <c r="BQJ54" s="178"/>
      <c r="BQK54" s="178"/>
      <c r="BQL54" s="178"/>
      <c r="BQM54" s="178"/>
      <c r="BQN54" s="178"/>
      <c r="BQO54" s="178"/>
      <c r="BQP54" s="178"/>
      <c r="BQQ54" s="178"/>
      <c r="BQR54" s="178"/>
      <c r="BQS54" s="178"/>
      <c r="BQT54" s="178"/>
      <c r="BQU54" s="178"/>
      <c r="BQV54" s="178"/>
      <c r="BQW54" s="178"/>
      <c r="BQX54" s="178"/>
      <c r="BQY54" s="178"/>
      <c r="BQZ54" s="178"/>
      <c r="BRA54" s="178"/>
      <c r="BRB54" s="178"/>
      <c r="BRC54" s="178"/>
      <c r="BRD54" s="178"/>
      <c r="BRE54" s="178"/>
      <c r="BRF54" s="178"/>
      <c r="BRG54" s="178"/>
      <c r="BRH54" s="178"/>
      <c r="BRI54" s="178"/>
      <c r="BRJ54" s="178"/>
      <c r="BRK54" s="178"/>
      <c r="BRL54" s="178"/>
      <c r="BRM54" s="178"/>
      <c r="BRN54" s="178"/>
      <c r="BRO54" s="178"/>
      <c r="BRP54" s="178"/>
      <c r="BRQ54" s="178"/>
      <c r="BRR54" s="178"/>
      <c r="BRS54" s="178"/>
      <c r="BRT54" s="178"/>
      <c r="BRU54" s="178"/>
      <c r="BRV54" s="178"/>
      <c r="BRW54" s="178"/>
      <c r="BRX54" s="178"/>
      <c r="BRY54" s="178"/>
      <c r="BRZ54" s="178"/>
      <c r="BSA54" s="178"/>
      <c r="BSB54" s="178"/>
      <c r="BSC54" s="178"/>
      <c r="BSD54" s="178"/>
      <c r="BSE54" s="178"/>
      <c r="BSF54" s="178"/>
      <c r="BSG54" s="178"/>
      <c r="BSH54" s="178"/>
      <c r="BSI54" s="178"/>
      <c r="BSJ54" s="178"/>
      <c r="BSK54" s="178"/>
      <c r="BSL54" s="178"/>
      <c r="BSM54" s="178"/>
      <c r="BSN54" s="178"/>
      <c r="BSO54" s="178"/>
      <c r="BSP54" s="178"/>
      <c r="BSQ54" s="178"/>
      <c r="BSR54" s="178"/>
      <c r="BSS54" s="178"/>
      <c r="BST54" s="178"/>
      <c r="BSU54" s="178"/>
      <c r="BSV54" s="178"/>
      <c r="BSW54" s="178"/>
      <c r="BSX54" s="178"/>
      <c r="BSY54" s="178"/>
      <c r="BSZ54" s="178"/>
      <c r="BTA54" s="178"/>
      <c r="BTB54" s="178"/>
      <c r="BTC54" s="178"/>
      <c r="BTD54" s="178"/>
      <c r="BTE54" s="178"/>
      <c r="BTF54" s="178"/>
      <c r="BTG54" s="178"/>
      <c r="BTH54" s="178"/>
      <c r="BTI54" s="178"/>
      <c r="BTJ54" s="178"/>
      <c r="BTK54" s="178"/>
      <c r="BTL54" s="178"/>
      <c r="BTM54" s="178"/>
      <c r="BTN54" s="178"/>
      <c r="BTO54" s="178"/>
      <c r="BTP54" s="178"/>
      <c r="BTQ54" s="178"/>
      <c r="BTR54" s="178"/>
      <c r="BTS54" s="178"/>
      <c r="BTT54" s="178"/>
      <c r="BTU54" s="178"/>
      <c r="BTV54" s="178"/>
      <c r="BTW54" s="178"/>
      <c r="BTX54" s="178"/>
      <c r="BTY54" s="178"/>
      <c r="BTZ54" s="178"/>
      <c r="BUA54" s="178"/>
      <c r="BUB54" s="178"/>
      <c r="BUC54" s="178"/>
      <c r="BUD54" s="178"/>
      <c r="BUE54" s="178"/>
      <c r="BUF54" s="178"/>
      <c r="BUG54" s="178"/>
      <c r="BUH54" s="178"/>
      <c r="BUI54" s="178"/>
      <c r="BUJ54" s="178"/>
      <c r="BUK54" s="178"/>
      <c r="BUL54" s="178"/>
      <c r="BUM54" s="178"/>
      <c r="BUN54" s="178"/>
      <c r="BUO54" s="178"/>
      <c r="BUP54" s="178"/>
      <c r="BUQ54" s="178"/>
      <c r="BUR54" s="178"/>
      <c r="BUS54" s="178"/>
      <c r="BUT54" s="178"/>
      <c r="BUU54" s="178"/>
      <c r="BUV54" s="178"/>
      <c r="BUW54" s="178"/>
      <c r="BUX54" s="178"/>
      <c r="BUY54" s="178"/>
      <c r="BUZ54" s="178"/>
      <c r="BVA54" s="178"/>
      <c r="BVB54" s="178"/>
      <c r="BVC54" s="178"/>
      <c r="BVD54" s="178"/>
      <c r="BVE54" s="178"/>
      <c r="BVF54" s="178"/>
      <c r="BVG54" s="178"/>
      <c r="BVH54" s="178"/>
      <c r="BVI54" s="178"/>
      <c r="BVJ54" s="178"/>
      <c r="BVK54" s="178"/>
      <c r="BVL54" s="178"/>
      <c r="BVM54" s="178"/>
      <c r="BVN54" s="178"/>
      <c r="BVO54" s="178"/>
      <c r="BVP54" s="178"/>
      <c r="BVQ54" s="178"/>
      <c r="BVR54" s="178"/>
      <c r="BVS54" s="178"/>
      <c r="BVT54" s="178"/>
      <c r="BVU54" s="178"/>
      <c r="BVV54" s="178"/>
      <c r="BVW54" s="178"/>
      <c r="BVX54" s="178"/>
      <c r="BVY54" s="178"/>
      <c r="BVZ54" s="178"/>
      <c r="BWA54" s="178"/>
      <c r="BWB54" s="178"/>
      <c r="BWC54" s="178"/>
      <c r="BWD54" s="178"/>
      <c r="BWE54" s="178"/>
      <c r="BWF54" s="178"/>
      <c r="BWG54" s="178"/>
      <c r="BWH54" s="178"/>
      <c r="BWI54" s="178"/>
      <c r="BWJ54" s="178"/>
      <c r="BWK54" s="178"/>
      <c r="BWL54" s="178"/>
      <c r="BWM54" s="178"/>
      <c r="BWN54" s="178"/>
      <c r="BWO54" s="178"/>
      <c r="BWP54" s="178"/>
      <c r="BWQ54" s="178"/>
      <c r="BWR54" s="178"/>
      <c r="BWS54" s="178"/>
      <c r="BWT54" s="178"/>
      <c r="BWU54" s="178"/>
      <c r="BWV54" s="178"/>
      <c r="BWW54" s="178"/>
      <c r="BWX54" s="178"/>
      <c r="BWY54" s="178"/>
      <c r="BWZ54" s="178"/>
      <c r="BXA54" s="178"/>
      <c r="BXB54" s="178"/>
      <c r="BXC54" s="178"/>
      <c r="BXD54" s="178"/>
      <c r="BXE54" s="178"/>
      <c r="BXF54" s="178"/>
      <c r="BXG54" s="178"/>
      <c r="BXH54" s="178"/>
      <c r="BXI54" s="178"/>
      <c r="BXJ54" s="178"/>
      <c r="BXK54" s="178"/>
      <c r="BXL54" s="178"/>
      <c r="BXM54" s="178"/>
      <c r="BXN54" s="178"/>
      <c r="BXO54" s="178"/>
      <c r="BXP54" s="178"/>
      <c r="BXQ54" s="178"/>
      <c r="BXR54" s="178"/>
      <c r="BXS54" s="178"/>
      <c r="BXT54" s="178"/>
      <c r="BXU54" s="178"/>
      <c r="BXV54" s="178"/>
      <c r="BXW54" s="178"/>
      <c r="BXX54" s="178"/>
      <c r="BXY54" s="178"/>
      <c r="BXZ54" s="178"/>
      <c r="BYA54" s="178"/>
      <c r="BYB54" s="178"/>
      <c r="BYC54" s="178"/>
      <c r="BYD54" s="178"/>
      <c r="BYE54" s="178"/>
      <c r="BYF54" s="178"/>
      <c r="BYG54" s="178"/>
      <c r="BYH54" s="178"/>
      <c r="BYI54" s="178"/>
      <c r="BYJ54" s="178"/>
      <c r="BYK54" s="178"/>
      <c r="BYL54" s="178"/>
      <c r="BYM54" s="178"/>
      <c r="BYN54" s="178"/>
      <c r="BYO54" s="178"/>
      <c r="BYP54" s="178"/>
      <c r="BYQ54" s="178"/>
      <c r="BYR54" s="178"/>
      <c r="BYS54" s="178"/>
      <c r="BYT54" s="178"/>
      <c r="BYU54" s="178"/>
      <c r="BYV54" s="178"/>
      <c r="BYW54" s="178"/>
      <c r="BYX54" s="178"/>
      <c r="BYY54" s="178"/>
      <c r="BYZ54" s="178"/>
      <c r="BZA54" s="178"/>
      <c r="BZB54" s="178"/>
      <c r="BZC54" s="178"/>
      <c r="BZD54" s="178"/>
      <c r="BZE54" s="178"/>
      <c r="BZF54" s="178"/>
      <c r="BZG54" s="178"/>
      <c r="BZH54" s="178"/>
      <c r="BZI54" s="178"/>
      <c r="BZJ54" s="178"/>
      <c r="BZK54" s="178"/>
      <c r="BZL54" s="178"/>
      <c r="BZM54" s="178"/>
      <c r="BZN54" s="178"/>
      <c r="BZO54" s="178"/>
      <c r="BZP54" s="178"/>
      <c r="BZQ54" s="178"/>
      <c r="BZR54" s="178"/>
      <c r="BZS54" s="178"/>
      <c r="BZT54" s="178"/>
      <c r="BZU54" s="178"/>
      <c r="BZV54" s="178"/>
      <c r="BZW54" s="178"/>
      <c r="BZX54" s="178"/>
      <c r="BZY54" s="178"/>
      <c r="BZZ54" s="178"/>
      <c r="CAA54" s="178"/>
      <c r="CAB54" s="178"/>
      <c r="CAC54" s="178"/>
      <c r="CAD54" s="178"/>
      <c r="CAE54" s="178"/>
      <c r="CAF54" s="178"/>
      <c r="CAG54" s="178"/>
      <c r="CAH54" s="178"/>
      <c r="CAI54" s="178"/>
      <c r="CAJ54" s="178"/>
      <c r="CAK54" s="178"/>
      <c r="CAL54" s="178"/>
      <c r="CAM54" s="178"/>
      <c r="CAN54" s="178"/>
      <c r="CAO54" s="178"/>
      <c r="CAP54" s="178"/>
      <c r="CAQ54" s="178"/>
      <c r="CAR54" s="178"/>
      <c r="CAS54" s="178"/>
      <c r="CAT54" s="178"/>
      <c r="CAU54" s="178"/>
      <c r="CAV54" s="178"/>
      <c r="CAW54" s="178"/>
      <c r="CAX54" s="178"/>
      <c r="CAY54" s="178"/>
      <c r="CAZ54" s="178"/>
      <c r="CBA54" s="178"/>
      <c r="CBB54" s="178"/>
      <c r="CBC54" s="178"/>
      <c r="CBD54" s="178"/>
      <c r="CBE54" s="178"/>
      <c r="CBF54" s="178"/>
      <c r="CBG54" s="178"/>
      <c r="CBH54" s="178"/>
      <c r="CBI54" s="178"/>
      <c r="CBJ54" s="178"/>
      <c r="CBK54" s="178"/>
      <c r="CBL54" s="178"/>
      <c r="CBM54" s="178"/>
      <c r="CBN54" s="178"/>
      <c r="CBO54" s="178"/>
      <c r="CBP54" s="178"/>
      <c r="CBQ54" s="178"/>
      <c r="CBR54" s="178"/>
      <c r="CBS54" s="178"/>
      <c r="CBT54" s="178"/>
      <c r="CBU54" s="178"/>
      <c r="CBV54" s="178"/>
      <c r="CBW54" s="178"/>
      <c r="CBX54" s="178"/>
      <c r="CBY54" s="178"/>
      <c r="CBZ54" s="178"/>
      <c r="CCA54" s="178"/>
      <c r="CCB54" s="178"/>
      <c r="CCC54" s="178"/>
      <c r="CCD54" s="178"/>
      <c r="CCE54" s="178"/>
      <c r="CCF54" s="178"/>
      <c r="CCG54" s="178"/>
      <c r="CCH54" s="178"/>
      <c r="CCI54" s="178"/>
      <c r="CCJ54" s="178"/>
      <c r="CCK54" s="178"/>
      <c r="CCL54" s="178"/>
      <c r="CCM54" s="178"/>
      <c r="CCN54" s="178"/>
      <c r="CCO54" s="178"/>
      <c r="CCP54" s="178"/>
      <c r="CCQ54" s="178"/>
      <c r="CCR54" s="178"/>
      <c r="CCS54" s="178"/>
      <c r="CCT54" s="178"/>
      <c r="CCU54" s="178"/>
      <c r="CCV54" s="178"/>
      <c r="CCW54" s="178"/>
      <c r="CCX54" s="178"/>
      <c r="CCY54" s="178"/>
      <c r="CCZ54" s="178"/>
      <c r="CDA54" s="178"/>
      <c r="CDB54" s="178"/>
      <c r="CDC54" s="178"/>
      <c r="CDD54" s="178"/>
      <c r="CDE54" s="178"/>
      <c r="CDF54" s="178"/>
      <c r="CDG54" s="178"/>
      <c r="CDH54" s="178"/>
      <c r="CDI54" s="178"/>
      <c r="CDJ54" s="178"/>
      <c r="CDK54" s="178"/>
      <c r="CDL54" s="178"/>
      <c r="CDM54" s="178"/>
      <c r="CDN54" s="178"/>
      <c r="CDO54" s="178"/>
      <c r="CDP54" s="178"/>
      <c r="CDQ54" s="178"/>
      <c r="CDR54" s="178"/>
      <c r="CDS54" s="178"/>
      <c r="CDT54" s="178"/>
      <c r="CDU54" s="178"/>
      <c r="CDV54" s="178"/>
      <c r="CDW54" s="178"/>
      <c r="CDX54" s="178"/>
      <c r="CDY54" s="178"/>
      <c r="CDZ54" s="178"/>
      <c r="CEA54" s="178"/>
      <c r="CEB54" s="178"/>
      <c r="CEC54" s="178"/>
      <c r="CED54" s="178"/>
      <c r="CEE54" s="178"/>
      <c r="CEF54" s="178"/>
      <c r="CEG54" s="178"/>
      <c r="CEH54" s="178"/>
      <c r="CEI54" s="178"/>
      <c r="CEJ54" s="178"/>
      <c r="CEK54" s="178"/>
      <c r="CEL54" s="178"/>
      <c r="CEM54" s="178"/>
      <c r="CEN54" s="178"/>
      <c r="CEO54" s="178"/>
      <c r="CEP54" s="178"/>
      <c r="CEQ54" s="178"/>
      <c r="CER54" s="178"/>
      <c r="CES54" s="178"/>
      <c r="CET54" s="178"/>
      <c r="CEU54" s="178"/>
      <c r="CEV54" s="178"/>
      <c r="CEW54" s="178"/>
      <c r="CEX54" s="178"/>
      <c r="CEY54" s="178"/>
      <c r="CEZ54" s="178"/>
      <c r="CFA54" s="178"/>
      <c r="CFB54" s="178"/>
      <c r="CFC54" s="178"/>
      <c r="CFD54" s="178"/>
      <c r="CFE54" s="178"/>
      <c r="CFF54" s="178"/>
      <c r="CFG54" s="178"/>
      <c r="CFH54" s="178"/>
      <c r="CFI54" s="178"/>
      <c r="CFJ54" s="178"/>
      <c r="CFK54" s="178"/>
      <c r="CFL54" s="178"/>
      <c r="CFM54" s="178"/>
      <c r="CFN54" s="178"/>
      <c r="CFO54" s="178"/>
      <c r="CFP54" s="178"/>
      <c r="CFQ54" s="178"/>
      <c r="CFR54" s="178"/>
      <c r="CFS54" s="178"/>
      <c r="CFT54" s="178"/>
      <c r="CFU54" s="178"/>
      <c r="CFV54" s="178"/>
      <c r="CFW54" s="178"/>
      <c r="CFX54" s="178"/>
      <c r="CFY54" s="178"/>
      <c r="CFZ54" s="178"/>
      <c r="CGA54" s="178"/>
      <c r="CGB54" s="178"/>
      <c r="CGC54" s="178"/>
      <c r="CGD54" s="178"/>
      <c r="CGE54" s="178"/>
      <c r="CGF54" s="178"/>
      <c r="CGG54" s="178"/>
      <c r="CGH54" s="178"/>
      <c r="CGI54" s="178"/>
      <c r="CGJ54" s="178"/>
      <c r="CGK54" s="178"/>
      <c r="CGL54" s="178"/>
      <c r="CGM54" s="178"/>
      <c r="CGN54" s="178"/>
      <c r="CGO54" s="178"/>
      <c r="CGP54" s="178"/>
      <c r="CGQ54" s="178"/>
      <c r="CGR54" s="178"/>
      <c r="CGS54" s="178"/>
      <c r="CGT54" s="178"/>
      <c r="CGU54" s="178"/>
      <c r="CGV54" s="178"/>
      <c r="CGW54" s="178"/>
      <c r="CGX54" s="178"/>
      <c r="CGY54" s="178"/>
      <c r="CGZ54" s="178"/>
      <c r="CHA54" s="178"/>
      <c r="CHB54" s="178"/>
      <c r="CHC54" s="178"/>
      <c r="CHD54" s="178"/>
      <c r="CHE54" s="178"/>
      <c r="CHF54" s="178"/>
      <c r="CHG54" s="178"/>
      <c r="CHH54" s="178"/>
      <c r="CHI54" s="178"/>
      <c r="CHJ54" s="178"/>
      <c r="CHK54" s="178"/>
      <c r="CHL54" s="178"/>
      <c r="CHM54" s="178"/>
      <c r="CHN54" s="178"/>
      <c r="CHO54" s="178"/>
      <c r="CHP54" s="178"/>
      <c r="CHQ54" s="178"/>
      <c r="CHR54" s="178"/>
      <c r="CHS54" s="178"/>
      <c r="CHT54" s="178"/>
      <c r="CHU54" s="178"/>
      <c r="CHV54" s="178"/>
      <c r="CHW54" s="178"/>
      <c r="CHX54" s="178"/>
      <c r="CHY54" s="178"/>
      <c r="CHZ54" s="178"/>
      <c r="CIA54" s="178"/>
      <c r="CIB54" s="178"/>
      <c r="CIC54" s="178"/>
      <c r="CID54" s="178"/>
      <c r="CIE54" s="178"/>
      <c r="CIF54" s="178"/>
      <c r="CIG54" s="178"/>
      <c r="CIH54" s="178"/>
      <c r="CII54" s="178"/>
      <c r="CIJ54" s="178"/>
      <c r="CIK54" s="178"/>
      <c r="CIL54" s="178"/>
      <c r="CIM54" s="178"/>
      <c r="CIN54" s="178"/>
      <c r="CIO54" s="178"/>
      <c r="CIP54" s="178"/>
      <c r="CIQ54" s="178"/>
      <c r="CIR54" s="178"/>
      <c r="CIS54" s="178"/>
      <c r="CIT54" s="178"/>
      <c r="CIU54" s="178"/>
      <c r="CIV54" s="178"/>
      <c r="CIW54" s="178"/>
      <c r="CIX54" s="178"/>
      <c r="CIY54" s="178"/>
      <c r="CIZ54" s="178"/>
      <c r="CJA54" s="178"/>
      <c r="CJB54" s="178"/>
      <c r="CJC54" s="178"/>
      <c r="CJD54" s="178"/>
      <c r="CJE54" s="178"/>
      <c r="CJF54" s="178"/>
      <c r="CJG54" s="178"/>
      <c r="CJH54" s="178"/>
      <c r="CJI54" s="178"/>
      <c r="CJJ54" s="178"/>
      <c r="CJK54" s="178"/>
      <c r="CJL54" s="178"/>
      <c r="CJM54" s="178"/>
      <c r="CJN54" s="178"/>
      <c r="CJO54" s="178"/>
      <c r="CJP54" s="178"/>
      <c r="CJQ54" s="178"/>
      <c r="CJR54" s="178"/>
      <c r="CJS54" s="178"/>
      <c r="CJT54" s="178"/>
      <c r="CJU54" s="178"/>
      <c r="CJV54" s="178"/>
      <c r="CJW54" s="178"/>
      <c r="CJX54" s="178"/>
      <c r="CJY54" s="178"/>
      <c r="CJZ54" s="178"/>
      <c r="CKA54" s="178"/>
      <c r="CKB54" s="178"/>
      <c r="CKC54" s="178"/>
      <c r="CKD54" s="178"/>
      <c r="CKE54" s="178"/>
      <c r="CKF54" s="178"/>
      <c r="CKG54" s="178"/>
      <c r="CKH54" s="178"/>
      <c r="CKI54" s="178"/>
      <c r="CKJ54" s="178"/>
      <c r="CKK54" s="178"/>
      <c r="CKL54" s="178"/>
      <c r="CKM54" s="178"/>
      <c r="CKN54" s="178"/>
      <c r="CKO54" s="178"/>
      <c r="CKP54" s="178"/>
      <c r="CKQ54" s="178"/>
      <c r="CKR54" s="178"/>
      <c r="CKS54" s="178"/>
      <c r="CKT54" s="178"/>
      <c r="CKU54" s="178"/>
      <c r="CKV54" s="178"/>
      <c r="CKW54" s="178"/>
      <c r="CKX54" s="178"/>
      <c r="CKY54" s="178"/>
      <c r="CKZ54" s="178"/>
      <c r="CLA54" s="178"/>
      <c r="CLB54" s="178"/>
      <c r="CLC54" s="178"/>
      <c r="CLD54" s="178"/>
      <c r="CLE54" s="178"/>
      <c r="CLF54" s="178"/>
      <c r="CLG54" s="178"/>
      <c r="CLH54" s="178"/>
      <c r="CLI54" s="178"/>
      <c r="CLJ54" s="178"/>
      <c r="CLK54" s="178"/>
      <c r="CLL54" s="178"/>
      <c r="CLM54" s="178"/>
      <c r="CLN54" s="178"/>
      <c r="CLO54" s="178"/>
      <c r="CLP54" s="178"/>
      <c r="CLQ54" s="178"/>
      <c r="CLR54" s="178"/>
      <c r="CLS54" s="178"/>
      <c r="CLT54" s="178"/>
      <c r="CLU54" s="178"/>
      <c r="CLV54" s="178"/>
      <c r="CLW54" s="178"/>
      <c r="CLX54" s="178"/>
      <c r="CLY54" s="178"/>
      <c r="CLZ54" s="178"/>
      <c r="CMA54" s="178"/>
      <c r="CMB54" s="178"/>
      <c r="CMC54" s="178"/>
      <c r="CMD54" s="178"/>
      <c r="CME54" s="178"/>
      <c r="CMF54" s="178"/>
      <c r="CMG54" s="178"/>
      <c r="CMH54" s="178"/>
      <c r="CMI54" s="178"/>
      <c r="CMJ54" s="178"/>
      <c r="CMK54" s="178"/>
      <c r="CML54" s="178"/>
      <c r="CMM54" s="178"/>
      <c r="CMN54" s="178"/>
      <c r="CMO54" s="178"/>
      <c r="CMP54" s="178"/>
      <c r="CMQ54" s="178"/>
      <c r="CMR54" s="178"/>
      <c r="CMS54" s="178"/>
      <c r="CMT54" s="178"/>
      <c r="CMU54" s="178"/>
      <c r="CMV54" s="178"/>
      <c r="CMW54" s="178"/>
      <c r="CMX54" s="178"/>
      <c r="CMY54" s="178"/>
      <c r="CMZ54" s="178"/>
      <c r="CNA54" s="178"/>
      <c r="CNB54" s="178"/>
      <c r="CNC54" s="178"/>
      <c r="CND54" s="178"/>
      <c r="CNE54" s="178"/>
      <c r="CNF54" s="178"/>
      <c r="CNG54" s="178"/>
      <c r="CNH54" s="178"/>
      <c r="CNI54" s="178"/>
      <c r="CNJ54" s="178"/>
      <c r="CNK54" s="178"/>
      <c r="CNL54" s="178"/>
      <c r="CNM54" s="178"/>
      <c r="CNN54" s="178"/>
      <c r="CNO54" s="178"/>
      <c r="CNP54" s="178"/>
      <c r="CNQ54" s="178"/>
      <c r="CNR54" s="178"/>
      <c r="CNS54" s="178"/>
      <c r="CNT54" s="178"/>
      <c r="CNU54" s="178"/>
      <c r="CNV54" s="178"/>
      <c r="CNW54" s="178"/>
      <c r="CNX54" s="178"/>
      <c r="CNY54" s="178"/>
      <c r="CNZ54" s="178"/>
      <c r="COA54" s="178"/>
      <c r="COB54" s="178"/>
      <c r="COC54" s="178"/>
      <c r="COD54" s="178"/>
      <c r="COE54" s="178"/>
      <c r="COF54" s="178"/>
      <c r="COG54" s="178"/>
      <c r="COH54" s="178"/>
      <c r="COI54" s="178"/>
      <c r="COJ54" s="178"/>
      <c r="COK54" s="178"/>
      <c r="COL54" s="178"/>
      <c r="COM54" s="178"/>
      <c r="CON54" s="178"/>
      <c r="COO54" s="178"/>
      <c r="COP54" s="178"/>
      <c r="COQ54" s="178"/>
      <c r="COR54" s="178"/>
      <c r="COS54" s="178"/>
      <c r="COT54" s="178"/>
      <c r="COU54" s="178"/>
      <c r="COV54" s="178"/>
      <c r="COW54" s="178"/>
      <c r="COX54" s="178"/>
      <c r="COY54" s="178"/>
      <c r="COZ54" s="178"/>
      <c r="CPA54" s="178"/>
      <c r="CPB54" s="178"/>
      <c r="CPC54" s="178"/>
      <c r="CPD54" s="178"/>
      <c r="CPE54" s="178"/>
      <c r="CPF54" s="178"/>
      <c r="CPG54" s="178"/>
      <c r="CPH54" s="178"/>
      <c r="CPI54" s="178"/>
      <c r="CPJ54" s="178"/>
      <c r="CPK54" s="178"/>
      <c r="CPL54" s="178"/>
      <c r="CPM54" s="178"/>
      <c r="CPN54" s="178"/>
      <c r="CPO54" s="178"/>
      <c r="CPP54" s="178"/>
      <c r="CPQ54" s="178"/>
      <c r="CPR54" s="178"/>
      <c r="CPS54" s="178"/>
      <c r="CPT54" s="178"/>
      <c r="CPU54" s="178"/>
      <c r="CPV54" s="178"/>
      <c r="CPW54" s="178"/>
      <c r="CPX54" s="178"/>
      <c r="CPY54" s="178"/>
      <c r="CPZ54" s="178"/>
      <c r="CQA54" s="178"/>
      <c r="CQB54" s="178"/>
      <c r="CQC54" s="178"/>
      <c r="CQD54" s="178"/>
      <c r="CQE54" s="178"/>
      <c r="CQF54" s="178"/>
      <c r="CQG54" s="178"/>
      <c r="CQH54" s="178"/>
      <c r="CQI54" s="178"/>
      <c r="CQJ54" s="178"/>
      <c r="CQK54" s="178"/>
      <c r="CQL54" s="178"/>
      <c r="CQM54" s="178"/>
      <c r="CQN54" s="178"/>
      <c r="CQO54" s="178"/>
      <c r="CQP54" s="178"/>
      <c r="CQQ54" s="178"/>
      <c r="CQR54" s="178"/>
      <c r="CQS54" s="178"/>
      <c r="CQT54" s="178"/>
      <c r="CQU54" s="178"/>
      <c r="CQV54" s="178"/>
      <c r="CQW54" s="178"/>
      <c r="CQX54" s="178"/>
      <c r="CQY54" s="178"/>
      <c r="CQZ54" s="178"/>
      <c r="CRA54" s="178"/>
      <c r="CRB54" s="178"/>
      <c r="CRC54" s="178"/>
      <c r="CRD54" s="178"/>
      <c r="CRE54" s="178"/>
      <c r="CRF54" s="178"/>
      <c r="CRG54" s="178"/>
      <c r="CRH54" s="178"/>
      <c r="CRI54" s="178"/>
      <c r="CRJ54" s="178"/>
      <c r="CRK54" s="178"/>
      <c r="CRL54" s="178"/>
      <c r="CRM54" s="178"/>
      <c r="CRN54" s="178"/>
      <c r="CRO54" s="178"/>
      <c r="CRP54" s="178"/>
      <c r="CRQ54" s="178"/>
      <c r="CRR54" s="178"/>
      <c r="CRS54" s="178"/>
      <c r="CRT54" s="178"/>
      <c r="CRU54" s="178"/>
      <c r="CRV54" s="178"/>
      <c r="CRW54" s="178"/>
      <c r="CRX54" s="178"/>
      <c r="CRY54" s="178"/>
      <c r="CRZ54" s="178"/>
      <c r="CSA54" s="178"/>
      <c r="CSB54" s="178"/>
      <c r="CSC54" s="178"/>
      <c r="CSD54" s="178"/>
      <c r="CSE54" s="178"/>
      <c r="CSF54" s="178"/>
      <c r="CSG54" s="178"/>
      <c r="CSH54" s="178"/>
      <c r="CSI54" s="178"/>
      <c r="CSJ54" s="178"/>
      <c r="CSK54" s="178"/>
      <c r="CSL54" s="178"/>
      <c r="CSM54" s="178"/>
      <c r="CSN54" s="178"/>
      <c r="CSO54" s="178"/>
      <c r="CSP54" s="178"/>
      <c r="CSQ54" s="178"/>
      <c r="CSR54" s="178"/>
      <c r="CSS54" s="178"/>
      <c r="CST54" s="178"/>
      <c r="CSU54" s="178"/>
      <c r="CSV54" s="178"/>
      <c r="CSW54" s="178"/>
      <c r="CSX54" s="178"/>
      <c r="CSY54" s="178"/>
      <c r="CSZ54" s="178"/>
      <c r="CTA54" s="178"/>
      <c r="CTB54" s="178"/>
      <c r="CTC54" s="178"/>
      <c r="CTD54" s="178"/>
      <c r="CTE54" s="178"/>
      <c r="CTF54" s="178"/>
      <c r="CTG54" s="178"/>
      <c r="CTH54" s="178"/>
      <c r="CTI54" s="178"/>
      <c r="CTJ54" s="178"/>
      <c r="CTK54" s="178"/>
      <c r="CTL54" s="178"/>
      <c r="CTM54" s="178"/>
      <c r="CTN54" s="178"/>
      <c r="CTO54" s="178"/>
      <c r="CTP54" s="178"/>
      <c r="CTQ54" s="178"/>
      <c r="CTR54" s="178"/>
      <c r="CTS54" s="178"/>
      <c r="CTT54" s="178"/>
      <c r="CTU54" s="178"/>
      <c r="CTV54" s="178"/>
      <c r="CTW54" s="178"/>
      <c r="CTX54" s="178"/>
      <c r="CTY54" s="178"/>
      <c r="CTZ54" s="178"/>
      <c r="CUA54" s="178"/>
      <c r="CUB54" s="178"/>
      <c r="CUC54" s="178"/>
      <c r="CUD54" s="178"/>
      <c r="CUE54" s="178"/>
      <c r="CUF54" s="178"/>
      <c r="CUG54" s="178"/>
      <c r="CUH54" s="178"/>
      <c r="CUI54" s="178"/>
      <c r="CUJ54" s="178"/>
      <c r="CUK54" s="178"/>
      <c r="CUL54" s="178"/>
      <c r="CUM54" s="178"/>
      <c r="CUN54" s="178"/>
      <c r="CUO54" s="178"/>
      <c r="CUP54" s="178"/>
      <c r="CUQ54" s="178"/>
      <c r="CUR54" s="178"/>
      <c r="CUS54" s="178"/>
      <c r="CUT54" s="178"/>
      <c r="CUU54" s="178"/>
      <c r="CUV54" s="178"/>
      <c r="CUW54" s="178"/>
      <c r="CUX54" s="178"/>
      <c r="CUY54" s="178"/>
      <c r="CUZ54" s="178"/>
      <c r="CVA54" s="178"/>
      <c r="CVB54" s="178"/>
      <c r="CVC54" s="178"/>
      <c r="CVD54" s="178"/>
      <c r="CVE54" s="178"/>
      <c r="CVF54" s="178"/>
      <c r="CVG54" s="178"/>
      <c r="CVH54" s="178"/>
      <c r="CVI54" s="178"/>
      <c r="CVJ54" s="178"/>
      <c r="CVK54" s="178"/>
      <c r="CVL54" s="178"/>
      <c r="CVM54" s="178"/>
      <c r="CVN54" s="178"/>
      <c r="CVO54" s="178"/>
      <c r="CVP54" s="178"/>
      <c r="CVQ54" s="178"/>
      <c r="CVR54" s="178"/>
      <c r="CVS54" s="178"/>
      <c r="CVT54" s="178"/>
      <c r="CVU54" s="178"/>
      <c r="CVV54" s="178"/>
      <c r="CVW54" s="178"/>
      <c r="CVX54" s="178"/>
      <c r="CVY54" s="178"/>
      <c r="CVZ54" s="178"/>
      <c r="CWA54" s="178"/>
      <c r="CWB54" s="178"/>
      <c r="CWC54" s="178"/>
      <c r="CWD54" s="178"/>
      <c r="CWE54" s="178"/>
      <c r="CWF54" s="178"/>
      <c r="CWG54" s="178"/>
      <c r="CWH54" s="178"/>
      <c r="CWI54" s="178"/>
      <c r="CWJ54" s="178"/>
      <c r="CWK54" s="178"/>
      <c r="CWL54" s="178"/>
      <c r="CWM54" s="178"/>
      <c r="CWN54" s="178"/>
      <c r="CWO54" s="178"/>
      <c r="CWP54" s="178"/>
      <c r="CWQ54" s="178"/>
      <c r="CWR54" s="178"/>
      <c r="CWS54" s="178"/>
      <c r="CWT54" s="178"/>
      <c r="CWU54" s="178"/>
      <c r="CWV54" s="178"/>
      <c r="CWW54" s="178"/>
      <c r="CWX54" s="178"/>
      <c r="CWY54" s="178"/>
      <c r="CWZ54" s="178"/>
      <c r="CXA54" s="178"/>
      <c r="CXB54" s="178"/>
      <c r="CXC54" s="178"/>
      <c r="CXD54" s="178"/>
      <c r="CXE54" s="178"/>
      <c r="CXF54" s="178"/>
      <c r="CXG54" s="178"/>
      <c r="CXH54" s="178"/>
      <c r="CXI54" s="178"/>
      <c r="CXJ54" s="178"/>
      <c r="CXK54" s="178"/>
      <c r="CXL54" s="178"/>
      <c r="CXM54" s="178"/>
      <c r="CXN54" s="178"/>
      <c r="CXO54" s="178"/>
      <c r="CXP54" s="178"/>
      <c r="CXQ54" s="178"/>
      <c r="CXR54" s="178"/>
      <c r="CXS54" s="178"/>
      <c r="CXT54" s="178"/>
      <c r="CXU54" s="178"/>
      <c r="CXV54" s="178"/>
      <c r="CXW54" s="178"/>
      <c r="CXX54" s="178"/>
      <c r="CXY54" s="178"/>
      <c r="CXZ54" s="178"/>
      <c r="CYA54" s="178"/>
      <c r="CYB54" s="178"/>
      <c r="CYC54" s="178"/>
      <c r="CYD54" s="178"/>
      <c r="CYE54" s="178"/>
      <c r="CYF54" s="178"/>
      <c r="CYG54" s="178"/>
      <c r="CYH54" s="178"/>
      <c r="CYI54" s="178"/>
      <c r="CYJ54" s="178"/>
      <c r="CYK54" s="178"/>
      <c r="CYL54" s="178"/>
      <c r="CYM54" s="178"/>
      <c r="CYN54" s="178"/>
      <c r="CYO54" s="178"/>
      <c r="CYP54" s="178"/>
      <c r="CYQ54" s="178"/>
      <c r="CYR54" s="178"/>
      <c r="CYS54" s="178"/>
      <c r="CYT54" s="178"/>
      <c r="CYU54" s="178"/>
      <c r="CYV54" s="178"/>
      <c r="CYW54" s="178"/>
      <c r="CYX54" s="178"/>
      <c r="CYY54" s="178"/>
      <c r="CYZ54" s="178"/>
      <c r="CZA54" s="178"/>
      <c r="CZB54" s="178"/>
      <c r="CZC54" s="178"/>
      <c r="CZD54" s="178"/>
      <c r="CZE54" s="178"/>
      <c r="CZF54" s="178"/>
      <c r="CZG54" s="178"/>
      <c r="CZH54" s="178"/>
      <c r="CZI54" s="178"/>
      <c r="CZJ54" s="178"/>
      <c r="CZK54" s="178"/>
      <c r="CZL54" s="178"/>
      <c r="CZM54" s="178"/>
      <c r="CZN54" s="178"/>
      <c r="CZO54" s="178"/>
      <c r="CZP54" s="178"/>
      <c r="CZQ54" s="178"/>
      <c r="CZR54" s="178"/>
      <c r="CZS54" s="178"/>
      <c r="CZT54" s="178"/>
      <c r="CZU54" s="178"/>
      <c r="CZV54" s="178"/>
      <c r="CZW54" s="178"/>
      <c r="CZX54" s="178"/>
      <c r="CZY54" s="178"/>
      <c r="CZZ54" s="178"/>
      <c r="DAA54" s="178"/>
      <c r="DAB54" s="178"/>
      <c r="DAC54" s="178"/>
      <c r="DAD54" s="178"/>
      <c r="DAE54" s="178"/>
      <c r="DAF54" s="178"/>
      <c r="DAG54" s="178"/>
      <c r="DAH54" s="178"/>
      <c r="DAI54" s="178"/>
      <c r="DAJ54" s="178"/>
      <c r="DAK54" s="178"/>
      <c r="DAL54" s="178"/>
      <c r="DAM54" s="178"/>
      <c r="DAN54" s="178"/>
      <c r="DAO54" s="178"/>
      <c r="DAP54" s="178"/>
      <c r="DAQ54" s="178"/>
      <c r="DAR54" s="178"/>
      <c r="DAS54" s="178"/>
      <c r="DAT54" s="178"/>
      <c r="DAU54" s="178"/>
      <c r="DAV54" s="178"/>
      <c r="DAW54" s="178"/>
      <c r="DAX54" s="178"/>
      <c r="DAY54" s="178"/>
      <c r="DAZ54" s="178"/>
      <c r="DBA54" s="178"/>
      <c r="DBB54" s="178"/>
      <c r="DBC54" s="178"/>
      <c r="DBD54" s="178"/>
      <c r="DBE54" s="178"/>
      <c r="DBF54" s="178"/>
      <c r="DBG54" s="178"/>
      <c r="DBH54" s="178"/>
      <c r="DBI54" s="178"/>
      <c r="DBJ54" s="178"/>
      <c r="DBK54" s="178"/>
      <c r="DBL54" s="178"/>
      <c r="DBM54" s="178"/>
      <c r="DBN54" s="178"/>
      <c r="DBO54" s="178"/>
      <c r="DBP54" s="178"/>
      <c r="DBQ54" s="178"/>
      <c r="DBR54" s="178"/>
      <c r="DBS54" s="178"/>
      <c r="DBT54" s="178"/>
      <c r="DBU54" s="178"/>
      <c r="DBV54" s="178"/>
      <c r="DBW54" s="178"/>
      <c r="DBX54" s="178"/>
      <c r="DBY54" s="178"/>
      <c r="DBZ54" s="178"/>
      <c r="DCA54" s="178"/>
      <c r="DCB54" s="178"/>
      <c r="DCC54" s="178"/>
      <c r="DCD54" s="178"/>
      <c r="DCE54" s="178"/>
      <c r="DCF54" s="178"/>
      <c r="DCG54" s="178"/>
      <c r="DCH54" s="178"/>
      <c r="DCI54" s="178"/>
      <c r="DCJ54" s="178"/>
      <c r="DCK54" s="178"/>
      <c r="DCL54" s="178"/>
      <c r="DCM54" s="178"/>
      <c r="DCN54" s="178"/>
      <c r="DCO54" s="178"/>
      <c r="DCP54" s="178"/>
      <c r="DCQ54" s="178"/>
      <c r="DCR54" s="178"/>
      <c r="DCS54" s="178"/>
      <c r="DCT54" s="178"/>
      <c r="DCU54" s="178"/>
      <c r="DCV54" s="178"/>
      <c r="DCW54" s="178"/>
      <c r="DCX54" s="178"/>
      <c r="DCY54" s="178"/>
      <c r="DCZ54" s="178"/>
      <c r="DDA54" s="178"/>
      <c r="DDB54" s="178"/>
      <c r="DDC54" s="178"/>
      <c r="DDD54" s="178"/>
      <c r="DDE54" s="178"/>
      <c r="DDF54" s="178"/>
      <c r="DDG54" s="178"/>
      <c r="DDH54" s="178"/>
      <c r="DDI54" s="178"/>
      <c r="DDJ54" s="178"/>
      <c r="DDK54" s="178"/>
      <c r="DDL54" s="178"/>
      <c r="DDM54" s="178"/>
      <c r="DDN54" s="178"/>
      <c r="DDO54" s="178"/>
      <c r="DDP54" s="178"/>
      <c r="DDQ54" s="178"/>
      <c r="DDR54" s="178"/>
      <c r="DDS54" s="178"/>
      <c r="DDT54" s="178"/>
      <c r="DDU54" s="178"/>
      <c r="DDV54" s="178"/>
      <c r="DDW54" s="178"/>
      <c r="DDX54" s="178"/>
      <c r="DDY54" s="178"/>
      <c r="DDZ54" s="178"/>
      <c r="DEA54" s="178"/>
      <c r="DEB54" s="178"/>
      <c r="DEC54" s="178"/>
      <c r="DED54" s="178"/>
      <c r="DEE54" s="178"/>
      <c r="DEF54" s="178"/>
      <c r="DEG54" s="178"/>
      <c r="DEH54" s="178"/>
      <c r="DEI54" s="178"/>
      <c r="DEJ54" s="178"/>
      <c r="DEK54" s="178"/>
      <c r="DEL54" s="178"/>
      <c r="DEM54" s="178"/>
      <c r="DEN54" s="178"/>
      <c r="DEO54" s="178"/>
      <c r="DEP54" s="178"/>
      <c r="DEQ54" s="178"/>
      <c r="DER54" s="178"/>
      <c r="DES54" s="178"/>
      <c r="DET54" s="178"/>
      <c r="DEU54" s="178"/>
      <c r="DEV54" s="178"/>
      <c r="DEW54" s="178"/>
      <c r="DEX54" s="178"/>
      <c r="DEY54" s="178"/>
      <c r="DEZ54" s="178"/>
      <c r="DFA54" s="178"/>
      <c r="DFB54" s="178"/>
      <c r="DFC54" s="178"/>
      <c r="DFD54" s="178"/>
      <c r="DFE54" s="178"/>
      <c r="DFF54" s="178"/>
      <c r="DFG54" s="178"/>
      <c r="DFH54" s="178"/>
      <c r="DFI54" s="178"/>
      <c r="DFJ54" s="178"/>
      <c r="DFK54" s="178"/>
      <c r="DFL54" s="178"/>
      <c r="DFM54" s="178"/>
      <c r="DFN54" s="178"/>
      <c r="DFO54" s="178"/>
      <c r="DFP54" s="178"/>
      <c r="DFQ54" s="178"/>
      <c r="DFR54" s="178"/>
      <c r="DFS54" s="178"/>
      <c r="DFT54" s="178"/>
      <c r="DFU54" s="178"/>
      <c r="DFV54" s="178"/>
      <c r="DFW54" s="178"/>
      <c r="DFX54" s="178"/>
      <c r="DFY54" s="178"/>
      <c r="DFZ54" s="178"/>
      <c r="DGA54" s="178"/>
      <c r="DGB54" s="178"/>
      <c r="DGC54" s="178"/>
      <c r="DGD54" s="178"/>
      <c r="DGE54" s="178"/>
      <c r="DGF54" s="178"/>
      <c r="DGG54" s="178"/>
      <c r="DGH54" s="178"/>
      <c r="DGI54" s="178"/>
      <c r="DGJ54" s="178"/>
      <c r="DGK54" s="178"/>
      <c r="DGL54" s="178"/>
      <c r="DGM54" s="178"/>
      <c r="DGN54" s="178"/>
      <c r="DGO54" s="178"/>
      <c r="DGP54" s="178"/>
      <c r="DGQ54" s="178"/>
      <c r="DGR54" s="178"/>
      <c r="DGS54" s="178"/>
      <c r="DGT54" s="178"/>
      <c r="DGU54" s="178"/>
      <c r="DGV54" s="178"/>
      <c r="DGW54" s="178"/>
      <c r="DGX54" s="178"/>
      <c r="DGY54" s="178"/>
      <c r="DGZ54" s="178"/>
      <c r="DHA54" s="178"/>
      <c r="DHB54" s="178"/>
      <c r="DHC54" s="178"/>
      <c r="DHD54" s="178"/>
      <c r="DHE54" s="178"/>
      <c r="DHF54" s="178"/>
      <c r="DHG54" s="178"/>
      <c r="DHH54" s="178"/>
      <c r="DHI54" s="178"/>
      <c r="DHJ54" s="178"/>
      <c r="DHK54" s="178"/>
      <c r="DHL54" s="178"/>
      <c r="DHM54" s="178"/>
      <c r="DHN54" s="178"/>
      <c r="DHO54" s="178"/>
      <c r="DHP54" s="178"/>
      <c r="DHQ54" s="178"/>
      <c r="DHR54" s="178"/>
      <c r="DHS54" s="178"/>
      <c r="DHT54" s="178"/>
      <c r="DHU54" s="178"/>
      <c r="DHV54" s="178"/>
      <c r="DHW54" s="178"/>
      <c r="DHX54" s="178"/>
      <c r="DHY54" s="178"/>
      <c r="DHZ54" s="178"/>
      <c r="DIA54" s="178"/>
      <c r="DIB54" s="178"/>
      <c r="DIC54" s="178"/>
      <c r="DID54" s="178"/>
      <c r="DIE54" s="178"/>
      <c r="DIF54" s="178"/>
      <c r="DIG54" s="178"/>
      <c r="DIH54" s="178"/>
      <c r="DII54" s="178"/>
      <c r="DIJ54" s="178"/>
      <c r="DIK54" s="178"/>
      <c r="DIL54" s="178"/>
      <c r="DIM54" s="178"/>
      <c r="DIN54" s="178"/>
      <c r="DIO54" s="178"/>
      <c r="DIP54" s="178"/>
      <c r="DIQ54" s="178"/>
      <c r="DIR54" s="178"/>
      <c r="DIS54" s="178"/>
      <c r="DIT54" s="178"/>
      <c r="DIU54" s="178"/>
      <c r="DIV54" s="178"/>
      <c r="DIW54" s="178"/>
      <c r="DIX54" s="178"/>
      <c r="DIY54" s="178"/>
      <c r="DIZ54" s="178"/>
      <c r="DJA54" s="178"/>
      <c r="DJB54" s="178"/>
      <c r="DJC54" s="178"/>
      <c r="DJD54" s="178"/>
      <c r="DJE54" s="178"/>
      <c r="DJF54" s="178"/>
      <c r="DJG54" s="178"/>
      <c r="DJH54" s="178"/>
      <c r="DJI54" s="178"/>
      <c r="DJJ54" s="178"/>
      <c r="DJK54" s="178"/>
      <c r="DJL54" s="178"/>
      <c r="DJM54" s="178"/>
      <c r="DJN54" s="178"/>
      <c r="DJO54" s="178"/>
      <c r="DJP54" s="178"/>
      <c r="DJQ54" s="178"/>
      <c r="DJR54" s="178"/>
      <c r="DJS54" s="178"/>
      <c r="DJT54" s="178"/>
      <c r="DJU54" s="178"/>
      <c r="DJV54" s="178"/>
      <c r="DJW54" s="178"/>
      <c r="DJX54" s="178"/>
      <c r="DJY54" s="178"/>
      <c r="DJZ54" s="178"/>
      <c r="DKA54" s="178"/>
      <c r="DKB54" s="178"/>
      <c r="DKC54" s="178"/>
      <c r="DKD54" s="178"/>
      <c r="DKE54" s="178"/>
      <c r="DKF54" s="178"/>
      <c r="DKG54" s="178"/>
      <c r="DKH54" s="178"/>
      <c r="DKI54" s="178"/>
      <c r="DKJ54" s="178"/>
      <c r="DKK54" s="178"/>
      <c r="DKL54" s="178"/>
      <c r="DKM54" s="178"/>
      <c r="DKN54" s="178"/>
      <c r="DKO54" s="178"/>
      <c r="DKP54" s="178"/>
      <c r="DKQ54" s="178"/>
      <c r="DKR54" s="178"/>
      <c r="DKS54" s="178"/>
      <c r="DKT54" s="178"/>
      <c r="DKU54" s="178"/>
      <c r="DKV54" s="178"/>
      <c r="DKW54" s="178"/>
      <c r="DKX54" s="178"/>
      <c r="DKY54" s="178"/>
      <c r="DKZ54" s="178"/>
      <c r="DLA54" s="178"/>
      <c r="DLB54" s="178"/>
      <c r="DLC54" s="178"/>
      <c r="DLD54" s="178"/>
      <c r="DLE54" s="178"/>
      <c r="DLF54" s="178"/>
      <c r="DLG54" s="178"/>
      <c r="DLH54" s="178"/>
      <c r="DLI54" s="178"/>
      <c r="DLJ54" s="178"/>
      <c r="DLK54" s="178"/>
      <c r="DLL54" s="178"/>
      <c r="DLM54" s="178"/>
      <c r="DLN54" s="178"/>
      <c r="DLO54" s="178"/>
      <c r="DLP54" s="178"/>
      <c r="DLQ54" s="178"/>
      <c r="DLR54" s="178"/>
      <c r="DLS54" s="178"/>
      <c r="DLT54" s="178"/>
      <c r="DLU54" s="178"/>
      <c r="DLV54" s="178"/>
      <c r="DLW54" s="178"/>
      <c r="DLX54" s="178"/>
      <c r="DLY54" s="178"/>
      <c r="DLZ54" s="178"/>
      <c r="DMA54" s="178"/>
      <c r="DMB54" s="178"/>
      <c r="DMC54" s="178"/>
      <c r="DMD54" s="178"/>
      <c r="DME54" s="178"/>
      <c r="DMF54" s="178"/>
      <c r="DMG54" s="178"/>
      <c r="DMH54" s="178"/>
      <c r="DMI54" s="178"/>
      <c r="DMJ54" s="178"/>
      <c r="DMK54" s="178"/>
      <c r="DML54" s="178"/>
      <c r="DMM54" s="178"/>
      <c r="DMN54" s="178"/>
      <c r="DMO54" s="178"/>
      <c r="DMP54" s="178"/>
      <c r="DMQ54" s="178"/>
      <c r="DMR54" s="178"/>
      <c r="DMS54" s="178"/>
      <c r="DMT54" s="178"/>
      <c r="DMU54" s="178"/>
      <c r="DMV54" s="178"/>
      <c r="DMW54" s="178"/>
      <c r="DMX54" s="178"/>
      <c r="DMY54" s="178"/>
      <c r="DMZ54" s="178"/>
      <c r="DNA54" s="178"/>
      <c r="DNB54" s="178"/>
      <c r="DNC54" s="178"/>
      <c r="DND54" s="178"/>
      <c r="DNE54" s="178"/>
      <c r="DNF54" s="178"/>
      <c r="DNG54" s="178"/>
      <c r="DNH54" s="178"/>
      <c r="DNI54" s="178"/>
      <c r="DNJ54" s="178"/>
      <c r="DNK54" s="178"/>
      <c r="DNL54" s="178"/>
      <c r="DNM54" s="178"/>
      <c r="DNN54" s="178"/>
      <c r="DNO54" s="178"/>
      <c r="DNP54" s="178"/>
      <c r="DNQ54" s="178"/>
      <c r="DNR54" s="178"/>
      <c r="DNS54" s="178"/>
      <c r="DNT54" s="178"/>
      <c r="DNU54" s="178"/>
      <c r="DNV54" s="178"/>
      <c r="DNW54" s="178"/>
      <c r="DNX54" s="178"/>
      <c r="DNY54" s="178"/>
      <c r="DNZ54" s="178"/>
      <c r="DOA54" s="178"/>
      <c r="DOB54" s="178"/>
      <c r="DOC54" s="178"/>
      <c r="DOD54" s="178"/>
      <c r="DOE54" s="178"/>
      <c r="DOF54" s="178"/>
      <c r="DOG54" s="178"/>
      <c r="DOH54" s="178"/>
      <c r="DOI54" s="178"/>
      <c r="DOJ54" s="178"/>
      <c r="DOK54" s="178"/>
      <c r="DOL54" s="178"/>
      <c r="DOM54" s="178"/>
      <c r="DON54" s="178"/>
      <c r="DOO54" s="178"/>
      <c r="DOP54" s="178"/>
      <c r="DOQ54" s="178"/>
      <c r="DOR54" s="178"/>
      <c r="DOS54" s="178"/>
      <c r="DOT54" s="178"/>
      <c r="DOU54" s="178"/>
      <c r="DOV54" s="178"/>
      <c r="DOW54" s="178"/>
      <c r="DOX54" s="178"/>
      <c r="DOY54" s="178"/>
      <c r="DOZ54" s="178"/>
      <c r="DPA54" s="178"/>
      <c r="DPB54" s="178"/>
      <c r="DPC54" s="178"/>
      <c r="DPD54" s="178"/>
      <c r="DPE54" s="178"/>
      <c r="DPF54" s="178"/>
      <c r="DPG54" s="178"/>
      <c r="DPH54" s="178"/>
      <c r="DPI54" s="178"/>
      <c r="DPJ54" s="178"/>
      <c r="DPK54" s="178"/>
      <c r="DPL54" s="178"/>
      <c r="DPM54" s="178"/>
      <c r="DPN54" s="178"/>
      <c r="DPO54" s="178"/>
      <c r="DPP54" s="178"/>
      <c r="DPQ54" s="178"/>
      <c r="DPR54" s="178"/>
      <c r="DPS54" s="178"/>
      <c r="DPT54" s="178"/>
      <c r="DPU54" s="178"/>
      <c r="DPV54" s="178"/>
      <c r="DPW54" s="178"/>
      <c r="DPX54" s="178"/>
      <c r="DPY54" s="178"/>
      <c r="DPZ54" s="178"/>
      <c r="DQA54" s="178"/>
      <c r="DQB54" s="178"/>
      <c r="DQC54" s="178"/>
      <c r="DQD54" s="178"/>
      <c r="DQE54" s="178"/>
      <c r="DQF54" s="178"/>
      <c r="DQG54" s="178"/>
      <c r="DQH54" s="178"/>
      <c r="DQI54" s="178"/>
      <c r="DQJ54" s="178"/>
      <c r="DQK54" s="178"/>
      <c r="DQL54" s="178"/>
      <c r="DQM54" s="178"/>
      <c r="DQN54" s="178"/>
      <c r="DQO54" s="178"/>
      <c r="DQP54" s="178"/>
      <c r="DQQ54" s="178"/>
      <c r="DQR54" s="178"/>
      <c r="DQS54" s="178"/>
      <c r="DQT54" s="178"/>
      <c r="DQU54" s="178"/>
      <c r="DQV54" s="178"/>
      <c r="DQW54" s="178"/>
      <c r="DQX54" s="178"/>
      <c r="DQY54" s="178"/>
      <c r="DQZ54" s="178"/>
      <c r="DRA54" s="178"/>
      <c r="DRB54" s="178"/>
      <c r="DRC54" s="178"/>
      <c r="DRD54" s="178"/>
      <c r="DRE54" s="178"/>
      <c r="DRF54" s="178"/>
      <c r="DRG54" s="178"/>
      <c r="DRH54" s="178"/>
      <c r="DRI54" s="178"/>
      <c r="DRJ54" s="178"/>
      <c r="DRK54" s="178"/>
      <c r="DRL54" s="178"/>
      <c r="DRM54" s="178"/>
      <c r="DRN54" s="178"/>
      <c r="DRO54" s="178"/>
      <c r="DRP54" s="178"/>
      <c r="DRQ54" s="178"/>
      <c r="DRR54" s="178"/>
      <c r="DRS54" s="178"/>
      <c r="DRT54" s="178"/>
      <c r="DRU54" s="178"/>
      <c r="DRV54" s="178"/>
      <c r="DRW54" s="178"/>
      <c r="DRX54" s="178"/>
      <c r="DRY54" s="178"/>
      <c r="DRZ54" s="178"/>
      <c r="DSA54" s="178"/>
      <c r="DSB54" s="178"/>
      <c r="DSC54" s="178"/>
      <c r="DSD54" s="178"/>
      <c r="DSE54" s="178"/>
      <c r="DSF54" s="178"/>
      <c r="DSG54" s="178"/>
      <c r="DSH54" s="178"/>
      <c r="DSI54" s="178"/>
      <c r="DSJ54" s="178"/>
      <c r="DSK54" s="178"/>
      <c r="DSL54" s="178"/>
      <c r="DSM54" s="178"/>
      <c r="DSN54" s="178"/>
      <c r="DSO54" s="178"/>
      <c r="DSP54" s="178"/>
      <c r="DSQ54" s="178"/>
      <c r="DSR54" s="178"/>
      <c r="DSS54" s="178"/>
      <c r="DST54" s="178"/>
      <c r="DSU54" s="178"/>
      <c r="DSV54" s="178"/>
      <c r="DSW54" s="178"/>
      <c r="DSX54" s="178"/>
      <c r="DSY54" s="178"/>
      <c r="DSZ54" s="178"/>
      <c r="DTA54" s="178"/>
      <c r="DTB54" s="178"/>
      <c r="DTC54" s="178"/>
      <c r="DTD54" s="178"/>
      <c r="DTE54" s="178"/>
      <c r="DTF54" s="178"/>
      <c r="DTG54" s="178"/>
      <c r="DTH54" s="178"/>
      <c r="DTI54" s="178"/>
      <c r="DTJ54" s="178"/>
      <c r="DTK54" s="178"/>
      <c r="DTL54" s="178"/>
      <c r="DTM54" s="178"/>
      <c r="DTN54" s="178"/>
      <c r="DTO54" s="178"/>
      <c r="DTP54" s="178"/>
      <c r="DTQ54" s="178"/>
      <c r="DTR54" s="178"/>
      <c r="DTS54" s="178"/>
      <c r="DTT54" s="178"/>
      <c r="DTU54" s="178"/>
      <c r="DTV54" s="178"/>
      <c r="DTW54" s="178"/>
      <c r="DTX54" s="178"/>
      <c r="DTY54" s="178"/>
      <c r="DTZ54" s="178"/>
      <c r="DUA54" s="178"/>
      <c r="DUB54" s="178"/>
      <c r="DUC54" s="178"/>
      <c r="DUD54" s="178"/>
      <c r="DUE54" s="178"/>
      <c r="DUF54" s="178"/>
      <c r="DUG54" s="178"/>
      <c r="DUH54" s="178"/>
      <c r="DUI54" s="178"/>
      <c r="DUJ54" s="178"/>
      <c r="DUK54" s="178"/>
      <c r="DUL54" s="178"/>
      <c r="DUM54" s="178"/>
      <c r="DUN54" s="178"/>
      <c r="DUO54" s="178"/>
      <c r="DUP54" s="178"/>
      <c r="DUQ54" s="178"/>
      <c r="DUR54" s="178"/>
      <c r="DUS54" s="178"/>
      <c r="DUT54" s="178"/>
      <c r="DUU54" s="178"/>
      <c r="DUV54" s="178"/>
      <c r="DUW54" s="178"/>
      <c r="DUX54" s="178"/>
      <c r="DUY54" s="178"/>
      <c r="DUZ54" s="178"/>
      <c r="DVA54" s="178"/>
      <c r="DVB54" s="178"/>
      <c r="DVC54" s="178"/>
      <c r="DVD54" s="178"/>
      <c r="DVE54" s="178"/>
      <c r="DVF54" s="178"/>
      <c r="DVG54" s="178"/>
      <c r="DVH54" s="178"/>
      <c r="DVI54" s="178"/>
      <c r="DVJ54" s="178"/>
      <c r="DVK54" s="178"/>
      <c r="DVL54" s="178"/>
      <c r="DVM54" s="178"/>
      <c r="DVN54" s="178"/>
      <c r="DVO54" s="178"/>
      <c r="DVP54" s="178"/>
      <c r="DVQ54" s="178"/>
      <c r="DVR54" s="178"/>
      <c r="DVS54" s="178"/>
      <c r="DVT54" s="178"/>
      <c r="DVU54" s="178"/>
      <c r="DVV54" s="178"/>
      <c r="DVW54" s="178"/>
      <c r="DVX54" s="178"/>
      <c r="DVY54" s="178"/>
      <c r="DVZ54" s="178"/>
      <c r="DWA54" s="178"/>
      <c r="DWB54" s="178"/>
      <c r="DWC54" s="178"/>
      <c r="DWD54" s="178"/>
      <c r="DWE54" s="178"/>
      <c r="DWF54" s="178"/>
      <c r="DWG54" s="178"/>
      <c r="DWH54" s="178"/>
      <c r="DWI54" s="178"/>
      <c r="DWJ54" s="178"/>
      <c r="DWK54" s="178"/>
      <c r="DWL54" s="178"/>
      <c r="DWM54" s="178"/>
      <c r="DWN54" s="178"/>
      <c r="DWO54" s="178"/>
      <c r="DWP54" s="178"/>
      <c r="DWQ54" s="178"/>
      <c r="DWR54" s="178"/>
      <c r="DWS54" s="178"/>
      <c r="DWT54" s="178"/>
      <c r="DWU54" s="178"/>
      <c r="DWV54" s="178"/>
      <c r="DWW54" s="178"/>
      <c r="DWX54" s="178"/>
      <c r="DWY54" s="178"/>
      <c r="DWZ54" s="178"/>
      <c r="DXA54" s="178"/>
      <c r="DXB54" s="178"/>
      <c r="DXC54" s="178"/>
      <c r="DXD54" s="178"/>
      <c r="DXE54" s="178"/>
      <c r="DXF54" s="178"/>
      <c r="DXG54" s="178"/>
      <c r="DXH54" s="178"/>
      <c r="DXI54" s="178"/>
      <c r="DXJ54" s="178"/>
      <c r="DXK54" s="178"/>
      <c r="DXL54" s="178"/>
      <c r="DXM54" s="178"/>
      <c r="DXN54" s="178"/>
      <c r="DXO54" s="178"/>
      <c r="DXP54" s="178"/>
      <c r="DXQ54" s="178"/>
      <c r="DXR54" s="178"/>
      <c r="DXS54" s="178"/>
      <c r="DXT54" s="178"/>
      <c r="DXU54" s="178"/>
      <c r="DXV54" s="178"/>
      <c r="DXW54" s="178"/>
      <c r="DXX54" s="178"/>
      <c r="DXY54" s="178"/>
      <c r="DXZ54" s="178"/>
      <c r="DYA54" s="178"/>
      <c r="DYB54" s="178"/>
      <c r="DYC54" s="178"/>
      <c r="DYD54" s="178"/>
      <c r="DYE54" s="178"/>
      <c r="DYF54" s="178"/>
      <c r="DYG54" s="178"/>
      <c r="DYH54" s="178"/>
      <c r="DYI54" s="178"/>
      <c r="DYJ54" s="178"/>
      <c r="DYK54" s="178"/>
      <c r="DYL54" s="178"/>
      <c r="DYM54" s="178"/>
      <c r="DYN54" s="178"/>
      <c r="DYO54" s="178"/>
      <c r="DYP54" s="178"/>
      <c r="DYQ54" s="178"/>
      <c r="DYR54" s="178"/>
      <c r="DYS54" s="178"/>
      <c r="DYT54" s="178"/>
      <c r="DYU54" s="178"/>
      <c r="DYV54" s="178"/>
      <c r="DYW54" s="178"/>
      <c r="DYX54" s="178"/>
      <c r="DYY54" s="178"/>
      <c r="DYZ54" s="178"/>
      <c r="DZA54" s="178"/>
      <c r="DZB54" s="178"/>
      <c r="DZC54" s="178"/>
      <c r="DZD54" s="178"/>
      <c r="DZE54" s="178"/>
      <c r="DZF54" s="178"/>
      <c r="DZG54" s="178"/>
      <c r="DZH54" s="178"/>
      <c r="DZI54" s="178"/>
      <c r="DZJ54" s="178"/>
      <c r="DZK54" s="178"/>
      <c r="DZL54" s="178"/>
      <c r="DZM54" s="178"/>
      <c r="DZN54" s="178"/>
      <c r="DZO54" s="178"/>
      <c r="DZP54" s="178"/>
      <c r="DZQ54" s="178"/>
      <c r="DZR54" s="178"/>
      <c r="DZS54" s="178"/>
      <c r="DZT54" s="178"/>
      <c r="DZU54" s="178"/>
      <c r="DZV54" s="178"/>
      <c r="DZW54" s="178"/>
      <c r="DZX54" s="178"/>
      <c r="DZY54" s="178"/>
      <c r="DZZ54" s="178"/>
      <c r="EAA54" s="178"/>
      <c r="EAB54" s="178"/>
      <c r="EAC54" s="178"/>
      <c r="EAD54" s="178"/>
      <c r="EAE54" s="178"/>
      <c r="EAF54" s="178"/>
      <c r="EAG54" s="178"/>
      <c r="EAH54" s="178"/>
      <c r="EAI54" s="178"/>
      <c r="EAJ54" s="178"/>
      <c r="EAK54" s="178"/>
      <c r="EAL54" s="178"/>
      <c r="EAM54" s="178"/>
      <c r="EAN54" s="178"/>
      <c r="EAO54" s="178"/>
      <c r="EAP54" s="178"/>
      <c r="EAQ54" s="178"/>
      <c r="EAR54" s="178"/>
      <c r="EAS54" s="178"/>
      <c r="EAT54" s="178"/>
      <c r="EAU54" s="178"/>
      <c r="EAV54" s="178"/>
      <c r="EAW54" s="178"/>
      <c r="EAX54" s="178"/>
      <c r="EAY54" s="178"/>
      <c r="EAZ54" s="178"/>
      <c r="EBA54" s="178"/>
      <c r="EBB54" s="178"/>
      <c r="EBC54" s="178"/>
      <c r="EBD54" s="178"/>
      <c r="EBE54" s="178"/>
      <c r="EBF54" s="178"/>
      <c r="EBG54" s="178"/>
      <c r="EBH54" s="178"/>
      <c r="EBI54" s="178"/>
      <c r="EBJ54" s="178"/>
      <c r="EBK54" s="178"/>
      <c r="EBL54" s="178"/>
      <c r="EBM54" s="178"/>
      <c r="EBN54" s="178"/>
      <c r="EBO54" s="178"/>
      <c r="EBP54" s="178"/>
      <c r="EBQ54" s="178"/>
      <c r="EBR54" s="178"/>
      <c r="EBS54" s="178"/>
      <c r="EBT54" s="178"/>
      <c r="EBU54" s="178"/>
      <c r="EBV54" s="178"/>
      <c r="EBW54" s="178"/>
      <c r="EBX54" s="178"/>
      <c r="EBY54" s="178"/>
      <c r="EBZ54" s="178"/>
      <c r="ECA54" s="178"/>
      <c r="ECB54" s="178"/>
      <c r="ECC54" s="178"/>
      <c r="ECD54" s="178"/>
      <c r="ECE54" s="178"/>
      <c r="ECF54" s="178"/>
      <c r="ECG54" s="178"/>
      <c r="ECH54" s="178"/>
      <c r="ECI54" s="178"/>
      <c r="ECJ54" s="178"/>
      <c r="ECK54" s="178"/>
      <c r="ECL54" s="178"/>
      <c r="ECM54" s="178"/>
      <c r="ECN54" s="178"/>
      <c r="ECO54" s="178"/>
      <c r="ECP54" s="178"/>
      <c r="ECQ54" s="178"/>
      <c r="ECR54" s="178"/>
      <c r="ECS54" s="178"/>
      <c r="ECT54" s="178"/>
      <c r="ECU54" s="178"/>
      <c r="ECV54" s="178"/>
      <c r="ECW54" s="178"/>
      <c r="ECX54" s="178"/>
      <c r="ECY54" s="178"/>
      <c r="ECZ54" s="178"/>
      <c r="EDA54" s="178"/>
      <c r="EDB54" s="178"/>
      <c r="EDC54" s="178"/>
      <c r="EDD54" s="178"/>
      <c r="EDE54" s="178"/>
      <c r="EDF54" s="178"/>
      <c r="EDG54" s="178"/>
      <c r="EDH54" s="178"/>
      <c r="EDI54" s="178"/>
      <c r="EDJ54" s="178"/>
      <c r="EDK54" s="178"/>
      <c r="EDL54" s="178"/>
      <c r="EDM54" s="178"/>
      <c r="EDN54" s="178"/>
      <c r="EDO54" s="178"/>
      <c r="EDP54" s="178"/>
      <c r="EDQ54" s="178"/>
      <c r="EDR54" s="178"/>
      <c r="EDS54" s="178"/>
      <c r="EDT54" s="178"/>
      <c r="EDU54" s="178"/>
      <c r="EDV54" s="178"/>
      <c r="EDW54" s="178"/>
      <c r="EDX54" s="178"/>
      <c r="EDY54" s="178"/>
      <c r="EDZ54" s="178"/>
      <c r="EEA54" s="178"/>
      <c r="EEB54" s="178"/>
      <c r="EEC54" s="178"/>
      <c r="EED54" s="178"/>
      <c r="EEE54" s="178"/>
      <c r="EEF54" s="178"/>
      <c r="EEG54" s="178"/>
      <c r="EEH54" s="178"/>
      <c r="EEI54" s="178"/>
      <c r="EEJ54" s="178"/>
      <c r="EEK54" s="178"/>
      <c r="EEL54" s="178"/>
      <c r="EEM54" s="178"/>
      <c r="EEN54" s="178"/>
      <c r="EEO54" s="178"/>
      <c r="EEP54" s="178"/>
      <c r="EEQ54" s="178"/>
      <c r="EER54" s="178"/>
      <c r="EES54" s="178"/>
      <c r="EET54" s="178"/>
      <c r="EEU54" s="178"/>
      <c r="EEV54" s="178"/>
      <c r="EEW54" s="178"/>
      <c r="EEX54" s="178"/>
      <c r="EEY54" s="178"/>
      <c r="EEZ54" s="178"/>
      <c r="EFA54" s="178"/>
      <c r="EFB54" s="178"/>
      <c r="EFC54" s="178"/>
      <c r="EFD54" s="178"/>
      <c r="EFE54" s="178"/>
      <c r="EFF54" s="178"/>
      <c r="EFG54" s="178"/>
      <c r="EFH54" s="178"/>
      <c r="EFI54" s="178"/>
      <c r="EFJ54" s="178"/>
      <c r="EFK54" s="178"/>
      <c r="EFL54" s="178"/>
      <c r="EFM54" s="178"/>
      <c r="EFN54" s="178"/>
      <c r="EFO54" s="178"/>
      <c r="EFP54" s="178"/>
      <c r="EFQ54" s="178"/>
      <c r="EFR54" s="178"/>
      <c r="EFS54" s="178"/>
      <c r="EFT54" s="178"/>
      <c r="EFU54" s="178"/>
      <c r="EFV54" s="178"/>
      <c r="EFW54" s="178"/>
      <c r="EFX54" s="178"/>
      <c r="EFY54" s="178"/>
      <c r="EFZ54" s="178"/>
      <c r="EGA54" s="178"/>
      <c r="EGB54" s="178"/>
      <c r="EGC54" s="178"/>
      <c r="EGD54" s="178"/>
      <c r="EGE54" s="178"/>
      <c r="EGF54" s="178"/>
      <c r="EGG54" s="178"/>
      <c r="EGH54" s="178"/>
      <c r="EGI54" s="178"/>
      <c r="EGJ54" s="178"/>
      <c r="EGK54" s="178"/>
      <c r="EGL54" s="178"/>
      <c r="EGM54" s="178"/>
      <c r="EGN54" s="178"/>
      <c r="EGO54" s="178"/>
      <c r="EGP54" s="178"/>
      <c r="EGQ54" s="178"/>
      <c r="EGR54" s="178"/>
      <c r="EGS54" s="178"/>
      <c r="EGT54" s="178"/>
      <c r="EGU54" s="178"/>
      <c r="EGV54" s="178"/>
      <c r="EGW54" s="178"/>
      <c r="EGX54" s="178"/>
      <c r="EGY54" s="178"/>
      <c r="EGZ54" s="178"/>
      <c r="EHA54" s="178"/>
      <c r="EHB54" s="178"/>
      <c r="EHC54" s="178"/>
      <c r="EHD54" s="178"/>
      <c r="EHE54" s="178"/>
      <c r="EHF54" s="178"/>
      <c r="EHG54" s="178"/>
      <c r="EHH54" s="178"/>
      <c r="EHI54" s="178"/>
      <c r="EHJ54" s="178"/>
      <c r="EHK54" s="178"/>
      <c r="EHL54" s="178"/>
      <c r="EHM54" s="178"/>
      <c r="EHN54" s="178"/>
      <c r="EHO54" s="178"/>
      <c r="EHP54" s="178"/>
      <c r="EHQ54" s="178"/>
      <c r="EHR54" s="178"/>
      <c r="EHS54" s="178"/>
      <c r="EHT54" s="178"/>
      <c r="EHU54" s="178"/>
      <c r="EHV54" s="178"/>
      <c r="EHW54" s="178"/>
      <c r="EHX54" s="178"/>
      <c r="EHY54" s="178"/>
      <c r="EHZ54" s="178"/>
      <c r="EIA54" s="178"/>
      <c r="EIB54" s="178"/>
      <c r="EIC54" s="178"/>
      <c r="EID54" s="178"/>
      <c r="EIE54" s="178"/>
      <c r="EIF54" s="178"/>
      <c r="EIG54" s="178"/>
      <c r="EIH54" s="178"/>
      <c r="EII54" s="178"/>
      <c r="EIJ54" s="178"/>
      <c r="EIK54" s="178"/>
      <c r="EIL54" s="178"/>
      <c r="EIM54" s="178"/>
      <c r="EIN54" s="178"/>
      <c r="EIO54" s="178"/>
      <c r="EIP54" s="178"/>
      <c r="EIQ54" s="178"/>
      <c r="EIR54" s="178"/>
      <c r="EIS54" s="178"/>
      <c r="EIT54" s="178"/>
      <c r="EIU54" s="178"/>
      <c r="EIV54" s="178"/>
      <c r="EIW54" s="178"/>
      <c r="EIX54" s="178"/>
      <c r="EIY54" s="178"/>
      <c r="EIZ54" s="178"/>
      <c r="EJA54" s="178"/>
      <c r="EJB54" s="178"/>
      <c r="EJC54" s="178"/>
      <c r="EJD54" s="178"/>
      <c r="EJE54" s="178"/>
      <c r="EJF54" s="178"/>
      <c r="EJG54" s="178"/>
      <c r="EJH54" s="178"/>
      <c r="EJI54" s="178"/>
      <c r="EJJ54" s="178"/>
      <c r="EJK54" s="178"/>
      <c r="EJL54" s="178"/>
      <c r="EJM54" s="178"/>
      <c r="EJN54" s="178"/>
      <c r="EJO54" s="178"/>
      <c r="EJP54" s="178"/>
      <c r="EJQ54" s="178"/>
      <c r="EJR54" s="178"/>
      <c r="EJS54" s="178"/>
      <c r="EJT54" s="178"/>
      <c r="EJU54" s="178"/>
      <c r="EJV54" s="178"/>
      <c r="EJW54" s="178"/>
      <c r="EJX54" s="178"/>
      <c r="EJY54" s="178"/>
      <c r="EJZ54" s="178"/>
      <c r="EKA54" s="178"/>
      <c r="EKB54" s="178"/>
      <c r="EKC54" s="178"/>
      <c r="EKD54" s="178"/>
      <c r="EKE54" s="178"/>
      <c r="EKF54" s="178"/>
      <c r="EKG54" s="178"/>
      <c r="EKH54" s="178"/>
      <c r="EKI54" s="178"/>
      <c r="EKJ54" s="178"/>
      <c r="EKK54" s="178"/>
      <c r="EKL54" s="178"/>
      <c r="EKM54" s="178"/>
      <c r="EKN54" s="178"/>
      <c r="EKO54" s="178"/>
      <c r="EKP54" s="178"/>
      <c r="EKQ54" s="178"/>
      <c r="EKR54" s="178"/>
      <c r="EKS54" s="178"/>
      <c r="EKT54" s="178"/>
      <c r="EKU54" s="178"/>
      <c r="EKV54" s="178"/>
      <c r="EKW54" s="178"/>
      <c r="EKX54" s="178"/>
      <c r="EKY54" s="178"/>
      <c r="EKZ54" s="178"/>
      <c r="ELA54" s="178"/>
      <c r="ELB54" s="178"/>
      <c r="ELC54" s="178"/>
      <c r="ELD54" s="178"/>
      <c r="ELE54" s="178"/>
      <c r="ELF54" s="178"/>
      <c r="ELG54" s="178"/>
      <c r="ELH54" s="178"/>
      <c r="ELI54" s="178"/>
      <c r="ELJ54" s="178"/>
      <c r="ELK54" s="178"/>
      <c r="ELL54" s="178"/>
      <c r="ELM54" s="178"/>
      <c r="ELN54" s="178"/>
      <c r="ELO54" s="178"/>
      <c r="ELP54" s="178"/>
      <c r="ELQ54" s="178"/>
      <c r="ELR54" s="178"/>
      <c r="ELS54" s="178"/>
      <c r="ELT54" s="178"/>
      <c r="ELU54" s="178"/>
      <c r="ELV54" s="178"/>
      <c r="ELW54" s="178"/>
      <c r="ELX54" s="178"/>
      <c r="ELY54" s="178"/>
      <c r="ELZ54" s="178"/>
      <c r="EMA54" s="178"/>
      <c r="EMB54" s="178"/>
      <c r="EMC54" s="178"/>
      <c r="EMD54" s="178"/>
      <c r="EME54" s="178"/>
      <c r="EMF54" s="178"/>
      <c r="EMG54" s="178"/>
      <c r="EMH54" s="178"/>
      <c r="EMI54" s="178"/>
      <c r="EMJ54" s="178"/>
      <c r="EMK54" s="178"/>
      <c r="EML54" s="178"/>
      <c r="EMM54" s="178"/>
      <c r="EMN54" s="178"/>
      <c r="EMO54" s="178"/>
      <c r="EMP54" s="178"/>
      <c r="EMQ54" s="178"/>
      <c r="EMR54" s="178"/>
      <c r="EMS54" s="178"/>
      <c r="EMT54" s="178"/>
      <c r="EMU54" s="178"/>
      <c r="EMV54" s="178"/>
      <c r="EMW54" s="178"/>
      <c r="EMX54" s="178"/>
      <c r="EMY54" s="178"/>
      <c r="EMZ54" s="178"/>
      <c r="ENA54" s="178"/>
      <c r="ENB54" s="178"/>
      <c r="ENC54" s="178"/>
      <c r="END54" s="178"/>
      <c r="ENE54" s="178"/>
      <c r="ENF54" s="178"/>
      <c r="ENG54" s="178"/>
      <c r="ENH54" s="178"/>
      <c r="ENI54" s="178"/>
      <c r="ENJ54" s="178"/>
      <c r="ENK54" s="178"/>
      <c r="ENL54" s="178"/>
      <c r="ENM54" s="178"/>
      <c r="ENN54" s="178"/>
      <c r="ENO54" s="178"/>
      <c r="ENP54" s="178"/>
      <c r="ENQ54" s="178"/>
      <c r="ENR54" s="178"/>
      <c r="ENS54" s="178"/>
      <c r="ENT54" s="178"/>
      <c r="ENU54" s="178"/>
      <c r="ENV54" s="178"/>
      <c r="ENW54" s="178"/>
      <c r="ENX54" s="178"/>
      <c r="ENY54" s="178"/>
      <c r="ENZ54" s="178"/>
      <c r="EOA54" s="178"/>
      <c r="EOB54" s="178"/>
      <c r="EOC54" s="178"/>
      <c r="EOD54" s="178"/>
      <c r="EOE54" s="178"/>
      <c r="EOF54" s="178"/>
      <c r="EOG54" s="178"/>
      <c r="EOH54" s="178"/>
      <c r="EOI54" s="178"/>
      <c r="EOJ54" s="178"/>
      <c r="EOK54" s="178"/>
      <c r="EOL54" s="178"/>
      <c r="EOM54" s="178"/>
      <c r="EON54" s="178"/>
      <c r="EOO54" s="178"/>
      <c r="EOP54" s="178"/>
      <c r="EOQ54" s="178"/>
      <c r="EOR54" s="178"/>
      <c r="EOS54" s="178"/>
      <c r="EOT54" s="178"/>
      <c r="EOU54" s="178"/>
      <c r="EOV54" s="178"/>
      <c r="EOW54" s="178"/>
      <c r="EOX54" s="178"/>
      <c r="EOY54" s="178"/>
      <c r="EOZ54" s="178"/>
      <c r="EPA54" s="178"/>
      <c r="EPB54" s="178"/>
      <c r="EPC54" s="178"/>
      <c r="EPD54" s="178"/>
      <c r="EPE54" s="178"/>
      <c r="EPF54" s="178"/>
      <c r="EPG54" s="178"/>
      <c r="EPH54" s="178"/>
      <c r="EPI54" s="178"/>
      <c r="EPJ54" s="178"/>
      <c r="EPK54" s="178"/>
      <c r="EPL54" s="178"/>
      <c r="EPM54" s="178"/>
      <c r="EPN54" s="178"/>
      <c r="EPO54" s="178"/>
      <c r="EPP54" s="178"/>
      <c r="EPQ54" s="178"/>
      <c r="EPR54" s="178"/>
      <c r="EPS54" s="178"/>
      <c r="EPT54" s="178"/>
      <c r="EPU54" s="178"/>
      <c r="EPV54" s="178"/>
      <c r="EPW54" s="178"/>
      <c r="EPX54" s="178"/>
      <c r="EPY54" s="178"/>
      <c r="EPZ54" s="178"/>
      <c r="EQA54" s="178"/>
      <c r="EQB54" s="178"/>
      <c r="EQC54" s="178"/>
      <c r="EQD54" s="178"/>
      <c r="EQE54" s="178"/>
      <c r="EQF54" s="178"/>
      <c r="EQG54" s="178"/>
      <c r="EQH54" s="178"/>
      <c r="EQI54" s="178"/>
      <c r="EQJ54" s="178"/>
      <c r="EQK54" s="178"/>
      <c r="EQL54" s="178"/>
      <c r="EQM54" s="178"/>
      <c r="EQN54" s="178"/>
      <c r="EQO54" s="178"/>
      <c r="EQP54" s="178"/>
      <c r="EQQ54" s="178"/>
      <c r="EQR54" s="178"/>
      <c r="EQS54" s="178"/>
      <c r="EQT54" s="178"/>
      <c r="EQU54" s="178"/>
      <c r="EQV54" s="178"/>
      <c r="EQW54" s="178"/>
      <c r="EQX54" s="178"/>
      <c r="EQY54" s="178"/>
      <c r="EQZ54" s="178"/>
      <c r="ERA54" s="178"/>
      <c r="ERB54" s="178"/>
      <c r="ERC54" s="178"/>
      <c r="ERD54" s="178"/>
      <c r="ERE54" s="178"/>
      <c r="ERF54" s="178"/>
      <c r="ERG54" s="178"/>
      <c r="ERH54" s="178"/>
      <c r="ERI54" s="178"/>
      <c r="ERJ54" s="178"/>
      <c r="ERK54" s="178"/>
      <c r="ERL54" s="178"/>
      <c r="ERM54" s="178"/>
      <c r="ERN54" s="178"/>
      <c r="ERO54" s="178"/>
      <c r="ERP54" s="178"/>
      <c r="ERQ54" s="178"/>
      <c r="ERR54" s="178"/>
      <c r="ERS54" s="178"/>
      <c r="ERT54" s="178"/>
      <c r="ERU54" s="178"/>
      <c r="ERV54" s="178"/>
      <c r="ERW54" s="178"/>
      <c r="ERX54" s="178"/>
      <c r="ERY54" s="178"/>
      <c r="ERZ54" s="178"/>
      <c r="ESA54" s="178"/>
      <c r="ESB54" s="178"/>
      <c r="ESC54" s="178"/>
      <c r="ESD54" s="178"/>
      <c r="ESE54" s="178"/>
      <c r="ESF54" s="178"/>
      <c r="ESG54" s="178"/>
      <c r="ESH54" s="178"/>
      <c r="ESI54" s="178"/>
      <c r="ESJ54" s="178"/>
      <c r="ESK54" s="178"/>
      <c r="ESL54" s="178"/>
      <c r="ESM54" s="178"/>
      <c r="ESN54" s="178"/>
      <c r="ESO54" s="178"/>
      <c r="ESP54" s="178"/>
      <c r="ESQ54" s="178"/>
      <c r="ESR54" s="178"/>
      <c r="ESS54" s="178"/>
      <c r="EST54" s="178"/>
      <c r="ESU54" s="178"/>
      <c r="ESV54" s="178"/>
      <c r="ESW54" s="178"/>
      <c r="ESX54" s="178"/>
      <c r="ESY54" s="178"/>
      <c r="ESZ54" s="178"/>
      <c r="ETA54" s="178"/>
      <c r="ETB54" s="178"/>
      <c r="ETC54" s="178"/>
      <c r="ETD54" s="178"/>
      <c r="ETE54" s="178"/>
      <c r="ETF54" s="178"/>
      <c r="ETG54" s="178"/>
      <c r="ETH54" s="178"/>
      <c r="ETI54" s="178"/>
      <c r="ETJ54" s="178"/>
      <c r="ETK54" s="178"/>
      <c r="ETL54" s="178"/>
      <c r="ETM54" s="178"/>
      <c r="ETN54" s="178"/>
      <c r="ETO54" s="178"/>
      <c r="ETP54" s="178"/>
      <c r="ETQ54" s="178"/>
      <c r="ETR54" s="178"/>
      <c r="ETS54" s="178"/>
      <c r="ETT54" s="178"/>
      <c r="ETU54" s="178"/>
      <c r="ETV54" s="178"/>
      <c r="ETW54" s="178"/>
      <c r="ETX54" s="178"/>
      <c r="ETY54" s="178"/>
      <c r="ETZ54" s="178"/>
      <c r="EUA54" s="178"/>
      <c r="EUB54" s="178"/>
      <c r="EUC54" s="178"/>
      <c r="EUD54" s="178"/>
      <c r="EUE54" s="178"/>
      <c r="EUF54" s="178"/>
      <c r="EUG54" s="178"/>
      <c r="EUH54" s="178"/>
      <c r="EUI54" s="178"/>
      <c r="EUJ54" s="178"/>
      <c r="EUK54" s="178"/>
      <c r="EUL54" s="178"/>
      <c r="EUM54" s="178"/>
      <c r="EUN54" s="178"/>
      <c r="EUO54" s="178"/>
      <c r="EUP54" s="178"/>
      <c r="EUQ54" s="178"/>
      <c r="EUR54" s="178"/>
      <c r="EUS54" s="178"/>
      <c r="EUT54" s="178"/>
      <c r="EUU54" s="178"/>
      <c r="EUV54" s="178"/>
      <c r="EUW54" s="178"/>
      <c r="EUX54" s="178"/>
      <c r="EUY54" s="178"/>
      <c r="EUZ54" s="178"/>
      <c r="EVA54" s="178"/>
      <c r="EVB54" s="178"/>
      <c r="EVC54" s="178"/>
      <c r="EVD54" s="178"/>
      <c r="EVE54" s="178"/>
      <c r="EVF54" s="178"/>
      <c r="EVG54" s="178"/>
      <c r="EVH54" s="178"/>
      <c r="EVI54" s="178"/>
      <c r="EVJ54" s="178"/>
      <c r="EVK54" s="178"/>
      <c r="EVL54" s="178"/>
      <c r="EVM54" s="178"/>
      <c r="EVN54" s="178"/>
      <c r="EVO54" s="178"/>
      <c r="EVP54" s="178"/>
      <c r="EVQ54" s="178"/>
      <c r="EVR54" s="178"/>
      <c r="EVS54" s="178"/>
      <c r="EVT54" s="178"/>
      <c r="EVU54" s="178"/>
      <c r="EVV54" s="178"/>
      <c r="EVW54" s="178"/>
      <c r="EVX54" s="178"/>
      <c r="EVY54" s="178"/>
      <c r="EVZ54" s="178"/>
      <c r="EWA54" s="178"/>
      <c r="EWB54" s="178"/>
      <c r="EWC54" s="178"/>
      <c r="EWD54" s="178"/>
      <c r="EWE54" s="178"/>
      <c r="EWF54" s="178"/>
      <c r="EWG54" s="178"/>
      <c r="EWH54" s="178"/>
      <c r="EWI54" s="178"/>
      <c r="EWJ54" s="178"/>
      <c r="EWK54" s="178"/>
      <c r="EWL54" s="178"/>
      <c r="EWM54" s="178"/>
      <c r="EWN54" s="178"/>
      <c r="EWO54" s="178"/>
      <c r="EWP54" s="178"/>
      <c r="EWQ54" s="178"/>
      <c r="EWR54" s="178"/>
      <c r="EWS54" s="178"/>
      <c r="EWT54" s="178"/>
      <c r="EWU54" s="178"/>
      <c r="EWV54" s="178"/>
      <c r="EWW54" s="178"/>
      <c r="EWX54" s="178"/>
      <c r="EWY54" s="178"/>
      <c r="EWZ54" s="178"/>
      <c r="EXA54" s="178"/>
      <c r="EXB54" s="178"/>
      <c r="EXC54" s="178"/>
      <c r="EXD54" s="178"/>
      <c r="EXE54" s="178"/>
      <c r="EXF54" s="178"/>
      <c r="EXG54" s="178"/>
      <c r="EXH54" s="178"/>
      <c r="EXI54" s="178"/>
      <c r="EXJ54" s="178"/>
      <c r="EXK54" s="178"/>
      <c r="EXL54" s="178"/>
      <c r="EXM54" s="178"/>
      <c r="EXN54" s="178"/>
      <c r="EXO54" s="178"/>
      <c r="EXP54" s="178"/>
      <c r="EXQ54" s="178"/>
      <c r="EXR54" s="178"/>
      <c r="EXS54" s="178"/>
      <c r="EXT54" s="178"/>
      <c r="EXU54" s="178"/>
      <c r="EXV54" s="178"/>
      <c r="EXW54" s="178"/>
      <c r="EXX54" s="178"/>
      <c r="EXY54" s="178"/>
      <c r="EXZ54" s="178"/>
      <c r="EYA54" s="178"/>
      <c r="EYB54" s="178"/>
      <c r="EYC54" s="178"/>
      <c r="EYD54" s="178"/>
      <c r="EYE54" s="178"/>
      <c r="EYF54" s="178"/>
      <c r="EYG54" s="178"/>
      <c r="EYH54" s="178"/>
      <c r="EYI54" s="178"/>
      <c r="EYJ54" s="178"/>
      <c r="EYK54" s="178"/>
      <c r="EYL54" s="178"/>
      <c r="EYM54" s="178"/>
      <c r="EYN54" s="178"/>
      <c r="EYO54" s="178"/>
      <c r="EYP54" s="178"/>
      <c r="EYQ54" s="178"/>
      <c r="EYR54" s="178"/>
      <c r="EYS54" s="178"/>
      <c r="EYT54" s="178"/>
      <c r="EYU54" s="178"/>
      <c r="EYV54" s="178"/>
      <c r="EYW54" s="178"/>
      <c r="EYX54" s="178"/>
      <c r="EYY54" s="178"/>
      <c r="EYZ54" s="178"/>
      <c r="EZA54" s="178"/>
      <c r="EZB54" s="178"/>
      <c r="EZC54" s="178"/>
      <c r="EZD54" s="178"/>
      <c r="EZE54" s="178"/>
      <c r="EZF54" s="178"/>
      <c r="EZG54" s="178"/>
      <c r="EZH54" s="178"/>
      <c r="EZI54" s="178"/>
      <c r="EZJ54" s="178"/>
      <c r="EZK54" s="178"/>
      <c r="EZL54" s="178"/>
      <c r="EZM54" s="178"/>
      <c r="EZN54" s="178"/>
      <c r="EZO54" s="178"/>
      <c r="EZP54" s="178"/>
      <c r="EZQ54" s="178"/>
      <c r="EZR54" s="178"/>
      <c r="EZS54" s="178"/>
      <c r="EZT54" s="178"/>
      <c r="EZU54" s="178"/>
      <c r="EZV54" s="178"/>
      <c r="EZW54" s="178"/>
      <c r="EZX54" s="178"/>
      <c r="EZY54" s="178"/>
      <c r="EZZ54" s="178"/>
      <c r="FAA54" s="178"/>
      <c r="FAB54" s="178"/>
      <c r="FAC54" s="178"/>
      <c r="FAD54" s="178"/>
      <c r="FAE54" s="178"/>
      <c r="FAF54" s="178"/>
      <c r="FAG54" s="178"/>
      <c r="FAH54" s="178"/>
      <c r="FAI54" s="178"/>
      <c r="FAJ54" s="178"/>
      <c r="FAK54" s="178"/>
      <c r="FAL54" s="178"/>
      <c r="FAM54" s="178"/>
      <c r="FAN54" s="178"/>
      <c r="FAO54" s="178"/>
      <c r="FAP54" s="178"/>
      <c r="FAQ54" s="178"/>
      <c r="FAR54" s="178"/>
      <c r="FAS54" s="178"/>
      <c r="FAT54" s="178"/>
      <c r="FAU54" s="178"/>
      <c r="FAV54" s="178"/>
      <c r="FAW54" s="178"/>
      <c r="FAX54" s="178"/>
      <c r="FAY54" s="178"/>
      <c r="FAZ54" s="178"/>
      <c r="FBA54" s="178"/>
      <c r="FBB54" s="178"/>
      <c r="FBC54" s="178"/>
      <c r="FBD54" s="178"/>
      <c r="FBE54" s="178"/>
      <c r="FBF54" s="178"/>
      <c r="FBG54" s="178"/>
      <c r="FBH54" s="178"/>
      <c r="FBI54" s="178"/>
      <c r="FBJ54" s="178"/>
      <c r="FBK54" s="178"/>
      <c r="FBL54" s="178"/>
      <c r="FBM54" s="178"/>
      <c r="FBN54" s="178"/>
      <c r="FBO54" s="178"/>
      <c r="FBP54" s="178"/>
      <c r="FBQ54" s="178"/>
      <c r="FBR54" s="178"/>
      <c r="FBS54" s="178"/>
      <c r="FBT54" s="178"/>
      <c r="FBU54" s="178"/>
      <c r="FBV54" s="178"/>
      <c r="FBW54" s="178"/>
      <c r="FBX54" s="178"/>
      <c r="FBY54" s="178"/>
      <c r="FBZ54" s="178"/>
      <c r="FCA54" s="178"/>
      <c r="FCB54" s="178"/>
      <c r="FCC54" s="178"/>
      <c r="FCD54" s="178"/>
      <c r="FCE54" s="178"/>
      <c r="FCF54" s="178"/>
      <c r="FCG54" s="178"/>
      <c r="FCH54" s="178"/>
      <c r="FCI54" s="178"/>
      <c r="FCJ54" s="178"/>
      <c r="FCK54" s="178"/>
      <c r="FCL54" s="178"/>
      <c r="FCM54" s="178"/>
      <c r="FCN54" s="178"/>
      <c r="FCO54" s="178"/>
      <c r="FCP54" s="178"/>
      <c r="FCQ54" s="178"/>
      <c r="FCR54" s="178"/>
      <c r="FCS54" s="178"/>
      <c r="FCT54" s="178"/>
      <c r="FCU54" s="178"/>
      <c r="FCV54" s="178"/>
      <c r="FCW54" s="178"/>
      <c r="FCX54" s="178"/>
      <c r="FCY54" s="178"/>
      <c r="FCZ54" s="178"/>
      <c r="FDA54" s="178"/>
      <c r="FDB54" s="178"/>
      <c r="FDC54" s="178"/>
      <c r="FDD54" s="178"/>
      <c r="FDE54" s="178"/>
      <c r="FDF54" s="178"/>
      <c r="FDG54" s="178"/>
      <c r="FDH54" s="178"/>
      <c r="FDI54" s="178"/>
      <c r="FDJ54" s="178"/>
      <c r="FDK54" s="178"/>
      <c r="FDL54" s="178"/>
      <c r="FDM54" s="178"/>
      <c r="FDN54" s="178"/>
      <c r="FDO54" s="178"/>
      <c r="FDP54" s="178"/>
      <c r="FDQ54" s="178"/>
      <c r="FDR54" s="178"/>
      <c r="FDS54" s="178"/>
      <c r="FDT54" s="178"/>
      <c r="FDU54" s="178"/>
      <c r="FDV54" s="178"/>
      <c r="FDW54" s="178"/>
      <c r="FDX54" s="178"/>
      <c r="FDY54" s="178"/>
      <c r="FDZ54" s="178"/>
      <c r="FEA54" s="178"/>
      <c r="FEB54" s="178"/>
      <c r="FEC54" s="178"/>
      <c r="FED54" s="178"/>
      <c r="FEE54" s="178"/>
      <c r="FEF54" s="178"/>
      <c r="FEG54" s="178"/>
      <c r="FEH54" s="178"/>
      <c r="FEI54" s="178"/>
      <c r="FEJ54" s="178"/>
      <c r="FEK54" s="178"/>
      <c r="FEL54" s="178"/>
      <c r="FEM54" s="178"/>
      <c r="FEN54" s="178"/>
      <c r="FEO54" s="178"/>
      <c r="FEP54" s="178"/>
      <c r="FEQ54" s="178"/>
      <c r="FER54" s="178"/>
      <c r="FES54" s="178"/>
      <c r="FET54" s="178"/>
      <c r="FEU54" s="178"/>
      <c r="FEV54" s="178"/>
      <c r="FEW54" s="178"/>
      <c r="FEX54" s="178"/>
      <c r="FEY54" s="178"/>
      <c r="FEZ54" s="178"/>
      <c r="FFA54" s="178"/>
      <c r="FFB54" s="178"/>
      <c r="FFC54" s="178"/>
      <c r="FFD54" s="178"/>
      <c r="FFE54" s="178"/>
      <c r="FFF54" s="178"/>
      <c r="FFG54" s="178"/>
      <c r="FFH54" s="178"/>
      <c r="FFI54" s="178"/>
      <c r="FFJ54" s="178"/>
      <c r="FFK54" s="178"/>
      <c r="FFL54" s="178"/>
      <c r="FFM54" s="178"/>
      <c r="FFN54" s="178"/>
      <c r="FFO54" s="178"/>
      <c r="FFP54" s="178"/>
      <c r="FFQ54" s="178"/>
      <c r="FFR54" s="178"/>
      <c r="FFS54" s="178"/>
      <c r="FFT54" s="178"/>
      <c r="FFU54" s="178"/>
      <c r="FFV54" s="178"/>
      <c r="FFW54" s="178"/>
      <c r="FFX54" s="178"/>
      <c r="FFY54" s="178"/>
      <c r="FFZ54" s="178"/>
      <c r="FGA54" s="178"/>
      <c r="FGB54" s="178"/>
      <c r="FGC54" s="178"/>
      <c r="FGD54" s="178"/>
      <c r="FGE54" s="178"/>
      <c r="FGF54" s="178"/>
      <c r="FGG54" s="178"/>
      <c r="FGH54" s="178"/>
      <c r="FGI54" s="178"/>
      <c r="FGJ54" s="178"/>
      <c r="FGK54" s="178"/>
      <c r="FGL54" s="178"/>
      <c r="FGM54" s="178"/>
      <c r="FGN54" s="178"/>
      <c r="FGO54" s="178"/>
      <c r="FGP54" s="178"/>
      <c r="FGQ54" s="178"/>
      <c r="FGR54" s="178"/>
      <c r="FGS54" s="178"/>
      <c r="FGT54" s="178"/>
      <c r="FGU54" s="178"/>
      <c r="FGV54" s="178"/>
      <c r="FGW54" s="178"/>
      <c r="FGX54" s="178"/>
      <c r="FGY54" s="178"/>
      <c r="FGZ54" s="178"/>
      <c r="FHA54" s="178"/>
      <c r="FHB54" s="178"/>
      <c r="FHC54" s="178"/>
      <c r="FHD54" s="178"/>
      <c r="FHE54" s="178"/>
      <c r="FHF54" s="178"/>
      <c r="FHG54" s="178"/>
      <c r="FHH54" s="178"/>
      <c r="FHI54" s="178"/>
      <c r="FHJ54" s="178"/>
      <c r="FHK54" s="178"/>
      <c r="FHL54" s="178"/>
      <c r="FHM54" s="178"/>
      <c r="FHN54" s="178"/>
      <c r="FHO54" s="178"/>
      <c r="FHP54" s="178"/>
      <c r="FHQ54" s="178"/>
      <c r="FHR54" s="178"/>
      <c r="FHS54" s="178"/>
      <c r="FHT54" s="178"/>
      <c r="FHU54" s="178"/>
      <c r="FHV54" s="178"/>
      <c r="FHW54" s="178"/>
      <c r="FHX54" s="178"/>
      <c r="FHY54" s="178"/>
      <c r="FHZ54" s="178"/>
      <c r="FIA54" s="178"/>
      <c r="FIB54" s="178"/>
      <c r="FIC54" s="178"/>
      <c r="FID54" s="178"/>
      <c r="FIE54" s="178"/>
      <c r="FIF54" s="178"/>
      <c r="FIG54" s="178"/>
      <c r="FIH54" s="178"/>
      <c r="FII54" s="178"/>
      <c r="FIJ54" s="178"/>
      <c r="FIK54" s="178"/>
      <c r="FIL54" s="178"/>
      <c r="FIM54" s="178"/>
      <c r="FIN54" s="178"/>
      <c r="FIO54" s="178"/>
      <c r="FIP54" s="178"/>
      <c r="FIQ54" s="178"/>
      <c r="FIR54" s="178"/>
      <c r="FIS54" s="178"/>
      <c r="FIT54" s="178"/>
      <c r="FIU54" s="178"/>
      <c r="FIV54" s="178"/>
      <c r="FIW54" s="178"/>
      <c r="FIX54" s="178"/>
      <c r="FIY54" s="178"/>
      <c r="FIZ54" s="178"/>
      <c r="FJA54" s="178"/>
      <c r="FJB54" s="178"/>
      <c r="FJC54" s="178"/>
      <c r="FJD54" s="178"/>
      <c r="FJE54" s="178"/>
      <c r="FJF54" s="178"/>
      <c r="FJG54" s="178"/>
      <c r="FJH54" s="178"/>
      <c r="FJI54" s="178"/>
      <c r="FJJ54" s="178"/>
      <c r="FJK54" s="178"/>
      <c r="FJL54" s="178"/>
      <c r="FJM54" s="178"/>
      <c r="FJN54" s="178"/>
      <c r="FJO54" s="178"/>
      <c r="FJP54" s="178"/>
      <c r="FJQ54" s="178"/>
      <c r="FJR54" s="178"/>
      <c r="FJS54" s="178"/>
      <c r="FJT54" s="178"/>
      <c r="FJU54" s="178"/>
      <c r="FJV54" s="178"/>
      <c r="FJW54" s="178"/>
      <c r="FJX54" s="178"/>
      <c r="FJY54" s="178"/>
      <c r="FJZ54" s="178"/>
      <c r="FKA54" s="178"/>
      <c r="FKB54" s="178"/>
      <c r="FKC54" s="178"/>
      <c r="FKD54" s="178"/>
      <c r="FKE54" s="178"/>
      <c r="FKF54" s="178"/>
      <c r="FKG54" s="178"/>
      <c r="FKH54" s="178"/>
      <c r="FKI54" s="178"/>
      <c r="FKJ54" s="178"/>
      <c r="FKK54" s="178"/>
      <c r="FKL54" s="178"/>
      <c r="FKM54" s="178"/>
      <c r="FKN54" s="178"/>
      <c r="FKO54" s="178"/>
      <c r="FKP54" s="178"/>
      <c r="FKQ54" s="178"/>
      <c r="FKR54" s="178"/>
      <c r="FKS54" s="178"/>
      <c r="FKT54" s="178"/>
      <c r="FKU54" s="178"/>
      <c r="FKV54" s="178"/>
      <c r="FKW54" s="178"/>
      <c r="FKX54" s="178"/>
      <c r="FKY54" s="178"/>
      <c r="FKZ54" s="178"/>
      <c r="FLA54" s="178"/>
      <c r="FLB54" s="178"/>
      <c r="FLC54" s="178"/>
      <c r="FLD54" s="178"/>
      <c r="FLE54" s="178"/>
      <c r="FLF54" s="178"/>
      <c r="FLG54" s="178"/>
      <c r="FLH54" s="178"/>
      <c r="FLI54" s="178"/>
      <c r="FLJ54" s="178"/>
      <c r="FLK54" s="178"/>
      <c r="FLL54" s="178"/>
      <c r="FLM54" s="178"/>
      <c r="FLN54" s="178"/>
      <c r="FLO54" s="178"/>
      <c r="FLP54" s="178"/>
      <c r="FLQ54" s="178"/>
      <c r="FLR54" s="178"/>
      <c r="FLS54" s="178"/>
      <c r="FLT54" s="178"/>
      <c r="FLU54" s="178"/>
      <c r="FLV54" s="178"/>
      <c r="FLW54" s="178"/>
      <c r="FLX54" s="178"/>
      <c r="FLY54" s="178"/>
      <c r="FLZ54" s="178"/>
      <c r="FMA54" s="178"/>
      <c r="FMB54" s="178"/>
      <c r="FMC54" s="178"/>
      <c r="FMD54" s="178"/>
      <c r="FME54" s="178"/>
      <c r="FMF54" s="178"/>
      <c r="FMG54" s="178"/>
      <c r="FMH54" s="178"/>
      <c r="FMI54" s="178"/>
      <c r="FMJ54" s="178"/>
      <c r="FMK54" s="178"/>
      <c r="FML54" s="178"/>
      <c r="FMM54" s="178"/>
      <c r="FMN54" s="178"/>
      <c r="FMO54" s="178"/>
      <c r="FMP54" s="178"/>
      <c r="FMQ54" s="178"/>
      <c r="FMR54" s="178"/>
      <c r="FMS54" s="178"/>
      <c r="FMT54" s="178"/>
      <c r="FMU54" s="178"/>
      <c r="FMV54" s="178"/>
      <c r="FMW54" s="178"/>
      <c r="FMX54" s="178"/>
      <c r="FMY54" s="178"/>
      <c r="FMZ54" s="178"/>
      <c r="FNA54" s="178"/>
      <c r="FNB54" s="178"/>
      <c r="FNC54" s="178"/>
      <c r="FND54" s="178"/>
      <c r="FNE54" s="178"/>
      <c r="FNF54" s="178"/>
      <c r="FNG54" s="178"/>
      <c r="FNH54" s="178"/>
      <c r="FNI54" s="178"/>
      <c r="FNJ54" s="178"/>
      <c r="FNK54" s="178"/>
      <c r="FNL54" s="178"/>
      <c r="FNM54" s="178"/>
      <c r="FNN54" s="178"/>
      <c r="FNO54" s="178"/>
      <c r="FNP54" s="178"/>
      <c r="FNQ54" s="178"/>
      <c r="FNR54" s="178"/>
      <c r="FNS54" s="178"/>
      <c r="FNT54" s="178"/>
      <c r="FNU54" s="178"/>
      <c r="FNV54" s="178"/>
      <c r="FNW54" s="178"/>
      <c r="FNX54" s="178"/>
      <c r="FNY54" s="178"/>
      <c r="FNZ54" s="178"/>
      <c r="FOA54" s="178"/>
      <c r="FOB54" s="178"/>
      <c r="FOC54" s="178"/>
      <c r="FOD54" s="178"/>
      <c r="FOE54" s="178"/>
      <c r="FOF54" s="178"/>
      <c r="FOG54" s="178"/>
      <c r="FOH54" s="178"/>
      <c r="FOI54" s="178"/>
      <c r="FOJ54" s="178"/>
      <c r="FOK54" s="178"/>
      <c r="FOL54" s="178"/>
      <c r="FOM54" s="178"/>
      <c r="FON54" s="178"/>
      <c r="FOO54" s="178"/>
      <c r="FOP54" s="178"/>
      <c r="FOQ54" s="178"/>
      <c r="FOR54" s="178"/>
      <c r="FOS54" s="178"/>
      <c r="FOT54" s="178"/>
      <c r="FOU54" s="178"/>
      <c r="FOV54" s="178"/>
      <c r="FOW54" s="178"/>
      <c r="FOX54" s="178"/>
      <c r="FOY54" s="178"/>
      <c r="FOZ54" s="178"/>
      <c r="FPA54" s="178"/>
      <c r="FPB54" s="178"/>
      <c r="FPC54" s="178"/>
      <c r="FPD54" s="178"/>
      <c r="FPE54" s="178"/>
      <c r="FPF54" s="178"/>
      <c r="FPG54" s="178"/>
      <c r="FPH54" s="178"/>
      <c r="FPI54" s="178"/>
      <c r="FPJ54" s="178"/>
      <c r="FPK54" s="178"/>
      <c r="FPL54" s="178"/>
      <c r="FPM54" s="178"/>
      <c r="FPN54" s="178"/>
      <c r="FPO54" s="178"/>
      <c r="FPP54" s="178"/>
      <c r="FPQ54" s="178"/>
      <c r="FPR54" s="178"/>
      <c r="FPS54" s="178"/>
      <c r="FPT54" s="178"/>
      <c r="FPU54" s="178"/>
      <c r="FPV54" s="178"/>
      <c r="FPW54" s="178"/>
      <c r="FPX54" s="178"/>
      <c r="FPY54" s="178"/>
      <c r="FPZ54" s="178"/>
      <c r="FQA54" s="178"/>
      <c r="FQB54" s="178"/>
      <c r="FQC54" s="178"/>
      <c r="FQD54" s="178"/>
      <c r="FQE54" s="178"/>
      <c r="FQF54" s="178"/>
      <c r="FQG54" s="178"/>
      <c r="FQH54" s="178"/>
      <c r="FQI54" s="178"/>
      <c r="FQJ54" s="178"/>
      <c r="FQK54" s="178"/>
      <c r="FQL54" s="178"/>
      <c r="FQM54" s="178"/>
      <c r="FQN54" s="178"/>
      <c r="FQO54" s="178"/>
      <c r="FQP54" s="178"/>
      <c r="FQQ54" s="178"/>
      <c r="FQR54" s="178"/>
      <c r="FQS54" s="178"/>
      <c r="FQT54" s="178"/>
      <c r="FQU54" s="178"/>
      <c r="FQV54" s="178"/>
      <c r="FQW54" s="178"/>
      <c r="FQX54" s="178"/>
      <c r="FQY54" s="178"/>
      <c r="FQZ54" s="178"/>
      <c r="FRA54" s="178"/>
      <c r="FRB54" s="178"/>
      <c r="FRC54" s="178"/>
      <c r="FRD54" s="178"/>
      <c r="FRE54" s="178"/>
      <c r="FRF54" s="178"/>
      <c r="FRG54" s="178"/>
      <c r="FRH54" s="178"/>
      <c r="FRI54" s="178"/>
      <c r="FRJ54" s="178"/>
      <c r="FRK54" s="178"/>
      <c r="FRL54" s="178"/>
      <c r="FRM54" s="178"/>
      <c r="FRN54" s="178"/>
      <c r="FRO54" s="178"/>
      <c r="FRP54" s="178"/>
      <c r="FRQ54" s="178"/>
      <c r="FRR54" s="178"/>
      <c r="FRS54" s="178"/>
      <c r="FRT54" s="178"/>
      <c r="FRU54" s="178"/>
      <c r="FRV54" s="178"/>
      <c r="FRW54" s="178"/>
      <c r="FRX54" s="178"/>
      <c r="FRY54" s="178"/>
      <c r="FRZ54" s="178"/>
      <c r="FSA54" s="178"/>
      <c r="FSB54" s="178"/>
      <c r="FSC54" s="178"/>
      <c r="FSD54" s="178"/>
      <c r="FSE54" s="178"/>
      <c r="FSF54" s="178"/>
      <c r="FSG54" s="178"/>
      <c r="FSH54" s="178"/>
      <c r="FSI54" s="178"/>
      <c r="FSJ54" s="178"/>
      <c r="FSK54" s="178"/>
      <c r="FSL54" s="178"/>
      <c r="FSM54" s="178"/>
      <c r="FSN54" s="178"/>
      <c r="FSO54" s="178"/>
      <c r="FSP54" s="178"/>
      <c r="FSQ54" s="178"/>
      <c r="FSR54" s="178"/>
      <c r="FSS54" s="178"/>
      <c r="FST54" s="178"/>
      <c r="FSU54" s="178"/>
      <c r="FSV54" s="178"/>
      <c r="FSW54" s="178"/>
      <c r="FSX54" s="178"/>
      <c r="FSY54" s="178"/>
      <c r="FSZ54" s="178"/>
      <c r="FTA54" s="178"/>
      <c r="FTB54" s="178"/>
      <c r="FTC54" s="178"/>
      <c r="FTD54" s="178"/>
      <c r="FTE54" s="178"/>
      <c r="FTF54" s="178"/>
      <c r="FTG54" s="178"/>
      <c r="FTH54" s="178"/>
      <c r="FTI54" s="178"/>
      <c r="FTJ54" s="178"/>
      <c r="FTK54" s="178"/>
      <c r="FTL54" s="178"/>
      <c r="FTM54" s="178"/>
      <c r="FTN54" s="178"/>
      <c r="FTO54" s="178"/>
      <c r="FTP54" s="178"/>
      <c r="FTQ54" s="178"/>
      <c r="FTR54" s="178"/>
      <c r="FTS54" s="178"/>
      <c r="FTT54" s="178"/>
      <c r="FTU54" s="178"/>
      <c r="FTV54" s="178"/>
      <c r="FTW54" s="178"/>
      <c r="FTX54" s="178"/>
      <c r="FTY54" s="178"/>
      <c r="FTZ54" s="178"/>
      <c r="FUA54" s="178"/>
      <c r="FUB54" s="178"/>
      <c r="FUC54" s="178"/>
      <c r="FUD54" s="178"/>
      <c r="FUE54" s="178"/>
      <c r="FUF54" s="178"/>
      <c r="FUG54" s="178"/>
      <c r="FUH54" s="178"/>
      <c r="FUI54" s="178"/>
      <c r="FUJ54" s="178"/>
      <c r="FUK54" s="178"/>
      <c r="FUL54" s="178"/>
      <c r="FUM54" s="178"/>
      <c r="FUN54" s="178"/>
      <c r="FUO54" s="178"/>
      <c r="FUP54" s="178"/>
      <c r="FUQ54" s="178"/>
      <c r="FUR54" s="178"/>
      <c r="FUS54" s="178"/>
      <c r="FUT54" s="178"/>
      <c r="FUU54" s="178"/>
      <c r="FUV54" s="178"/>
      <c r="FUW54" s="178"/>
      <c r="FUX54" s="178"/>
      <c r="FUY54" s="178"/>
      <c r="FUZ54" s="178"/>
      <c r="FVA54" s="178"/>
      <c r="FVB54" s="178"/>
      <c r="FVC54" s="178"/>
      <c r="FVD54" s="178"/>
      <c r="FVE54" s="178"/>
      <c r="FVF54" s="178"/>
      <c r="FVG54" s="178"/>
      <c r="FVH54" s="178"/>
      <c r="FVI54" s="178"/>
      <c r="FVJ54" s="178"/>
      <c r="FVK54" s="178"/>
      <c r="FVL54" s="178"/>
      <c r="FVM54" s="178"/>
      <c r="FVN54" s="178"/>
      <c r="FVO54" s="178"/>
      <c r="FVP54" s="178"/>
      <c r="FVQ54" s="178"/>
      <c r="FVR54" s="178"/>
      <c r="FVS54" s="178"/>
      <c r="FVT54" s="178"/>
      <c r="FVU54" s="178"/>
      <c r="FVV54" s="178"/>
      <c r="FVW54" s="178"/>
      <c r="FVX54" s="178"/>
      <c r="FVY54" s="178"/>
      <c r="FVZ54" s="178"/>
      <c r="FWA54" s="178"/>
      <c r="FWB54" s="178"/>
      <c r="FWC54" s="178"/>
      <c r="FWD54" s="178"/>
      <c r="FWE54" s="178"/>
      <c r="FWF54" s="178"/>
      <c r="FWG54" s="178"/>
      <c r="FWH54" s="178"/>
      <c r="FWI54" s="178"/>
      <c r="FWJ54" s="178"/>
      <c r="FWK54" s="178"/>
      <c r="FWL54" s="178"/>
      <c r="FWM54" s="178"/>
      <c r="FWN54" s="178"/>
      <c r="FWO54" s="178"/>
      <c r="FWP54" s="178"/>
      <c r="FWQ54" s="178"/>
      <c r="FWR54" s="178"/>
      <c r="FWS54" s="178"/>
      <c r="FWT54" s="178"/>
      <c r="FWU54" s="178"/>
      <c r="FWV54" s="178"/>
      <c r="FWW54" s="178"/>
      <c r="FWX54" s="178"/>
      <c r="FWY54" s="178"/>
      <c r="FWZ54" s="178"/>
      <c r="FXA54" s="178"/>
      <c r="FXB54" s="178"/>
      <c r="FXC54" s="178"/>
      <c r="FXD54" s="178"/>
      <c r="FXE54" s="178"/>
      <c r="FXF54" s="178"/>
      <c r="FXG54" s="178"/>
      <c r="FXH54" s="178"/>
      <c r="FXI54" s="178"/>
      <c r="FXJ54" s="178"/>
      <c r="FXK54" s="178"/>
      <c r="FXL54" s="178"/>
      <c r="FXM54" s="178"/>
      <c r="FXN54" s="178"/>
      <c r="FXO54" s="178"/>
      <c r="FXP54" s="178"/>
      <c r="FXQ54" s="178"/>
      <c r="FXR54" s="178"/>
      <c r="FXS54" s="178"/>
      <c r="FXT54" s="178"/>
      <c r="FXU54" s="178"/>
      <c r="FXV54" s="178"/>
      <c r="FXW54" s="178"/>
      <c r="FXX54" s="178"/>
      <c r="FXY54" s="178"/>
      <c r="FXZ54" s="178"/>
      <c r="FYA54" s="178"/>
      <c r="FYB54" s="178"/>
      <c r="FYC54" s="178"/>
      <c r="FYD54" s="178"/>
      <c r="FYE54" s="178"/>
      <c r="FYF54" s="178"/>
      <c r="FYG54" s="178"/>
      <c r="FYH54" s="178"/>
      <c r="FYI54" s="178"/>
      <c r="FYJ54" s="178"/>
      <c r="FYK54" s="178"/>
      <c r="FYL54" s="178"/>
      <c r="FYM54" s="178"/>
      <c r="FYN54" s="178"/>
      <c r="FYO54" s="178"/>
      <c r="FYP54" s="178"/>
      <c r="FYQ54" s="178"/>
      <c r="FYR54" s="178"/>
      <c r="FYS54" s="178"/>
      <c r="FYT54" s="178"/>
      <c r="FYU54" s="178"/>
      <c r="FYV54" s="178"/>
      <c r="FYW54" s="178"/>
      <c r="FYX54" s="178"/>
      <c r="FYY54" s="178"/>
      <c r="FYZ54" s="178"/>
      <c r="FZA54" s="178"/>
      <c r="FZB54" s="178"/>
      <c r="FZC54" s="178"/>
      <c r="FZD54" s="178"/>
      <c r="FZE54" s="178"/>
      <c r="FZF54" s="178"/>
      <c r="FZG54" s="178"/>
      <c r="FZH54" s="178"/>
      <c r="FZI54" s="178"/>
      <c r="FZJ54" s="178"/>
      <c r="FZK54" s="178"/>
      <c r="FZL54" s="178"/>
      <c r="FZM54" s="178"/>
      <c r="FZN54" s="178"/>
      <c r="FZO54" s="178"/>
      <c r="FZP54" s="178"/>
      <c r="FZQ54" s="178"/>
      <c r="FZR54" s="178"/>
      <c r="FZS54" s="178"/>
      <c r="FZT54" s="178"/>
      <c r="FZU54" s="178"/>
      <c r="FZV54" s="178"/>
      <c r="FZW54" s="178"/>
      <c r="FZX54" s="178"/>
      <c r="FZY54" s="178"/>
      <c r="FZZ54" s="178"/>
      <c r="GAA54" s="178"/>
      <c r="GAB54" s="178"/>
      <c r="GAC54" s="178"/>
      <c r="GAD54" s="178"/>
      <c r="GAE54" s="178"/>
      <c r="GAF54" s="178"/>
      <c r="GAG54" s="178"/>
      <c r="GAH54" s="178"/>
      <c r="GAI54" s="178"/>
      <c r="GAJ54" s="178"/>
      <c r="GAK54" s="178"/>
      <c r="GAL54" s="178"/>
      <c r="GAM54" s="178"/>
      <c r="GAN54" s="178"/>
      <c r="GAO54" s="178"/>
      <c r="GAP54" s="178"/>
      <c r="GAQ54" s="178"/>
      <c r="GAR54" s="178"/>
      <c r="GAS54" s="178"/>
      <c r="GAT54" s="178"/>
      <c r="GAU54" s="178"/>
      <c r="GAV54" s="178"/>
      <c r="GAW54" s="178"/>
      <c r="GAX54" s="178"/>
      <c r="GAY54" s="178"/>
      <c r="GAZ54" s="178"/>
      <c r="GBA54" s="178"/>
      <c r="GBB54" s="178"/>
      <c r="GBC54" s="178"/>
      <c r="GBD54" s="178"/>
      <c r="GBE54" s="178"/>
      <c r="GBF54" s="178"/>
      <c r="GBG54" s="178"/>
      <c r="GBH54" s="178"/>
      <c r="GBI54" s="178"/>
      <c r="GBJ54" s="178"/>
      <c r="GBK54" s="178"/>
      <c r="GBL54" s="178"/>
      <c r="GBM54" s="178"/>
      <c r="GBN54" s="178"/>
      <c r="GBO54" s="178"/>
      <c r="GBP54" s="178"/>
      <c r="GBQ54" s="178"/>
      <c r="GBR54" s="178"/>
      <c r="GBS54" s="178"/>
      <c r="GBT54" s="178"/>
      <c r="GBU54" s="178"/>
      <c r="GBV54" s="178"/>
      <c r="GBW54" s="178"/>
      <c r="GBX54" s="178"/>
      <c r="GBY54" s="178"/>
      <c r="GBZ54" s="178"/>
      <c r="GCA54" s="178"/>
      <c r="GCB54" s="178"/>
      <c r="GCC54" s="178"/>
      <c r="GCD54" s="178"/>
      <c r="GCE54" s="178"/>
      <c r="GCF54" s="178"/>
      <c r="GCG54" s="178"/>
      <c r="GCH54" s="178"/>
      <c r="GCI54" s="178"/>
      <c r="GCJ54" s="178"/>
      <c r="GCK54" s="178"/>
      <c r="GCL54" s="178"/>
      <c r="GCM54" s="178"/>
      <c r="GCN54" s="178"/>
      <c r="GCO54" s="178"/>
      <c r="GCP54" s="178"/>
      <c r="GCQ54" s="178"/>
      <c r="GCR54" s="178"/>
      <c r="GCS54" s="178"/>
      <c r="GCT54" s="178"/>
      <c r="GCU54" s="178"/>
      <c r="GCV54" s="178"/>
      <c r="GCW54" s="178"/>
      <c r="GCX54" s="178"/>
      <c r="GCY54" s="178"/>
      <c r="GCZ54" s="178"/>
      <c r="GDA54" s="178"/>
      <c r="GDB54" s="178"/>
      <c r="GDC54" s="178"/>
      <c r="GDD54" s="178"/>
      <c r="GDE54" s="178"/>
      <c r="GDF54" s="178"/>
      <c r="GDG54" s="178"/>
      <c r="GDH54" s="178"/>
      <c r="GDI54" s="178"/>
      <c r="GDJ54" s="178"/>
      <c r="GDK54" s="178"/>
      <c r="GDL54" s="178"/>
      <c r="GDM54" s="178"/>
      <c r="GDN54" s="178"/>
      <c r="GDO54" s="178"/>
      <c r="GDP54" s="178"/>
      <c r="GDQ54" s="178"/>
      <c r="GDR54" s="178"/>
      <c r="GDS54" s="178"/>
      <c r="GDT54" s="178"/>
      <c r="GDU54" s="178"/>
      <c r="GDV54" s="178"/>
      <c r="GDW54" s="178"/>
      <c r="GDX54" s="178"/>
      <c r="GDY54" s="178"/>
      <c r="GDZ54" s="178"/>
      <c r="GEA54" s="178"/>
      <c r="GEB54" s="178"/>
      <c r="GEC54" s="178"/>
      <c r="GED54" s="178"/>
      <c r="GEE54" s="178"/>
      <c r="GEF54" s="178"/>
      <c r="GEG54" s="178"/>
      <c r="GEH54" s="178"/>
      <c r="GEI54" s="178"/>
      <c r="GEJ54" s="178"/>
      <c r="GEK54" s="178"/>
      <c r="GEL54" s="178"/>
      <c r="GEM54" s="178"/>
      <c r="GEN54" s="178"/>
      <c r="GEO54" s="178"/>
      <c r="GEP54" s="178"/>
      <c r="GEQ54" s="178"/>
      <c r="GER54" s="178"/>
      <c r="GES54" s="178"/>
      <c r="GET54" s="178"/>
      <c r="GEU54" s="178"/>
      <c r="GEV54" s="178"/>
      <c r="GEW54" s="178"/>
      <c r="GEX54" s="178"/>
      <c r="GEY54" s="178"/>
      <c r="GEZ54" s="178"/>
      <c r="GFA54" s="178"/>
      <c r="GFB54" s="178"/>
      <c r="GFC54" s="178"/>
      <c r="GFD54" s="178"/>
      <c r="GFE54" s="178"/>
      <c r="GFF54" s="178"/>
      <c r="GFG54" s="178"/>
      <c r="GFH54" s="178"/>
      <c r="GFI54" s="178"/>
      <c r="GFJ54" s="178"/>
      <c r="GFK54" s="178"/>
      <c r="GFL54" s="178"/>
      <c r="GFM54" s="178"/>
      <c r="GFN54" s="178"/>
      <c r="GFO54" s="178"/>
      <c r="GFP54" s="178"/>
      <c r="GFQ54" s="178"/>
      <c r="GFR54" s="178"/>
      <c r="GFS54" s="178"/>
      <c r="GFT54" s="178"/>
      <c r="GFU54" s="178"/>
      <c r="GFV54" s="178"/>
      <c r="GFW54" s="178"/>
      <c r="GFX54" s="178"/>
      <c r="GFY54" s="178"/>
      <c r="GFZ54" s="178"/>
      <c r="GGA54" s="178"/>
      <c r="GGB54" s="178"/>
      <c r="GGC54" s="178"/>
      <c r="GGD54" s="178"/>
      <c r="GGE54" s="178"/>
      <c r="GGF54" s="178"/>
      <c r="GGG54" s="178"/>
      <c r="GGH54" s="178"/>
      <c r="GGI54" s="178"/>
      <c r="GGJ54" s="178"/>
      <c r="GGK54" s="178"/>
      <c r="GGL54" s="178"/>
      <c r="GGM54" s="178"/>
      <c r="GGN54" s="178"/>
      <c r="GGO54" s="178"/>
      <c r="GGP54" s="178"/>
      <c r="GGQ54" s="178"/>
      <c r="GGR54" s="178"/>
      <c r="GGS54" s="178"/>
      <c r="GGT54" s="178"/>
      <c r="GGU54" s="178"/>
      <c r="GGV54" s="178"/>
      <c r="GGW54" s="178"/>
      <c r="GGX54" s="178"/>
      <c r="GGY54" s="178"/>
      <c r="GGZ54" s="178"/>
      <c r="GHA54" s="178"/>
      <c r="GHB54" s="178"/>
      <c r="GHC54" s="178"/>
      <c r="GHD54" s="178"/>
      <c r="GHE54" s="178"/>
      <c r="GHF54" s="178"/>
      <c r="GHG54" s="178"/>
      <c r="GHH54" s="178"/>
      <c r="GHI54" s="178"/>
      <c r="GHJ54" s="178"/>
      <c r="GHK54" s="178"/>
      <c r="GHL54" s="178"/>
      <c r="GHM54" s="178"/>
      <c r="GHN54" s="178"/>
      <c r="GHO54" s="178"/>
      <c r="GHP54" s="178"/>
      <c r="GHQ54" s="178"/>
      <c r="GHR54" s="178"/>
      <c r="GHS54" s="178"/>
      <c r="GHT54" s="178"/>
      <c r="GHU54" s="178"/>
      <c r="GHV54" s="178"/>
      <c r="GHW54" s="178"/>
      <c r="GHX54" s="178"/>
      <c r="GHY54" s="178"/>
      <c r="GHZ54" s="178"/>
      <c r="GIA54" s="178"/>
      <c r="GIB54" s="178"/>
      <c r="GIC54" s="178"/>
      <c r="GID54" s="178"/>
      <c r="GIE54" s="178"/>
      <c r="GIF54" s="178"/>
      <c r="GIG54" s="178"/>
      <c r="GIH54" s="178"/>
      <c r="GII54" s="178"/>
      <c r="GIJ54" s="178"/>
      <c r="GIK54" s="178"/>
      <c r="GIL54" s="178"/>
      <c r="GIM54" s="178"/>
      <c r="GIN54" s="178"/>
      <c r="GIO54" s="178"/>
      <c r="GIP54" s="178"/>
      <c r="GIQ54" s="178"/>
      <c r="GIR54" s="178"/>
      <c r="GIS54" s="178"/>
      <c r="GIT54" s="178"/>
      <c r="GIU54" s="178"/>
      <c r="GIV54" s="178"/>
      <c r="GIW54" s="178"/>
      <c r="GIX54" s="178"/>
      <c r="GIY54" s="178"/>
      <c r="GIZ54" s="178"/>
      <c r="GJA54" s="178"/>
      <c r="GJB54" s="178"/>
      <c r="GJC54" s="178"/>
      <c r="GJD54" s="178"/>
      <c r="GJE54" s="178"/>
      <c r="GJF54" s="178"/>
      <c r="GJG54" s="178"/>
      <c r="GJH54" s="178"/>
      <c r="GJI54" s="178"/>
      <c r="GJJ54" s="178"/>
      <c r="GJK54" s="178"/>
      <c r="GJL54" s="178"/>
      <c r="GJM54" s="178"/>
      <c r="GJN54" s="178"/>
      <c r="GJO54" s="178"/>
      <c r="GJP54" s="178"/>
      <c r="GJQ54" s="178"/>
      <c r="GJR54" s="178"/>
      <c r="GJS54" s="178"/>
      <c r="GJT54" s="178"/>
      <c r="GJU54" s="178"/>
      <c r="GJV54" s="178"/>
      <c r="GJW54" s="178"/>
      <c r="GJX54" s="178"/>
      <c r="GJY54" s="178"/>
      <c r="GJZ54" s="178"/>
      <c r="GKA54" s="178"/>
      <c r="GKB54" s="178"/>
      <c r="GKC54" s="178"/>
      <c r="GKD54" s="178"/>
      <c r="GKE54" s="178"/>
      <c r="GKF54" s="178"/>
      <c r="GKG54" s="178"/>
      <c r="GKH54" s="178"/>
      <c r="GKI54" s="178"/>
      <c r="GKJ54" s="178"/>
      <c r="GKK54" s="178"/>
      <c r="GKL54" s="178"/>
      <c r="GKM54" s="178"/>
      <c r="GKN54" s="178"/>
      <c r="GKO54" s="178"/>
      <c r="GKP54" s="178"/>
      <c r="GKQ54" s="178"/>
      <c r="GKR54" s="178"/>
      <c r="GKS54" s="178"/>
      <c r="GKT54" s="178"/>
      <c r="GKU54" s="178"/>
      <c r="GKV54" s="178"/>
      <c r="GKW54" s="178"/>
      <c r="GKX54" s="178"/>
      <c r="GKY54" s="178"/>
      <c r="GKZ54" s="178"/>
      <c r="GLA54" s="178"/>
      <c r="GLB54" s="178"/>
      <c r="GLC54" s="178"/>
      <c r="GLD54" s="178"/>
      <c r="GLE54" s="178"/>
      <c r="GLF54" s="178"/>
      <c r="GLG54" s="178"/>
      <c r="GLH54" s="178"/>
      <c r="GLI54" s="178"/>
      <c r="GLJ54" s="178"/>
      <c r="GLK54" s="178"/>
      <c r="GLL54" s="178"/>
      <c r="GLM54" s="178"/>
      <c r="GLN54" s="178"/>
      <c r="GLO54" s="178"/>
      <c r="GLP54" s="178"/>
      <c r="GLQ54" s="178"/>
      <c r="GLR54" s="178"/>
      <c r="GLS54" s="178"/>
      <c r="GLT54" s="178"/>
      <c r="GLU54" s="178"/>
      <c r="GLV54" s="178"/>
      <c r="GLW54" s="178"/>
      <c r="GLX54" s="178"/>
      <c r="GLY54" s="178"/>
      <c r="GLZ54" s="178"/>
      <c r="GMA54" s="178"/>
      <c r="GMB54" s="178"/>
      <c r="GMC54" s="178"/>
      <c r="GMD54" s="178"/>
      <c r="GME54" s="178"/>
      <c r="GMF54" s="178"/>
      <c r="GMG54" s="178"/>
      <c r="GMH54" s="178"/>
      <c r="GMI54" s="178"/>
      <c r="GMJ54" s="178"/>
      <c r="GMK54" s="178"/>
      <c r="GML54" s="178"/>
      <c r="GMM54" s="178"/>
      <c r="GMN54" s="178"/>
      <c r="GMO54" s="178"/>
      <c r="GMP54" s="178"/>
      <c r="GMQ54" s="178"/>
      <c r="GMR54" s="178"/>
      <c r="GMS54" s="178"/>
      <c r="GMT54" s="178"/>
      <c r="GMU54" s="178"/>
      <c r="GMV54" s="178"/>
      <c r="GMW54" s="178"/>
      <c r="GMX54" s="178"/>
      <c r="GMY54" s="178"/>
      <c r="GMZ54" s="178"/>
      <c r="GNA54" s="178"/>
      <c r="GNB54" s="178"/>
      <c r="GNC54" s="178"/>
      <c r="GND54" s="178"/>
      <c r="GNE54" s="178"/>
      <c r="GNF54" s="178"/>
      <c r="GNG54" s="178"/>
      <c r="GNH54" s="178"/>
      <c r="GNI54" s="178"/>
      <c r="GNJ54" s="178"/>
      <c r="GNK54" s="178"/>
      <c r="GNL54" s="178"/>
      <c r="GNM54" s="178"/>
      <c r="GNN54" s="178"/>
      <c r="GNO54" s="178"/>
      <c r="GNP54" s="178"/>
      <c r="GNQ54" s="178"/>
      <c r="GNR54" s="178"/>
      <c r="GNS54" s="178"/>
      <c r="GNT54" s="178"/>
      <c r="GNU54" s="178"/>
      <c r="GNV54" s="178"/>
      <c r="GNW54" s="178"/>
      <c r="GNX54" s="178"/>
      <c r="GNY54" s="178"/>
      <c r="GNZ54" s="178"/>
      <c r="GOA54" s="178"/>
      <c r="GOB54" s="178"/>
      <c r="GOC54" s="178"/>
      <c r="GOD54" s="178"/>
      <c r="GOE54" s="178"/>
      <c r="GOF54" s="178"/>
      <c r="GOG54" s="178"/>
      <c r="GOH54" s="178"/>
      <c r="GOI54" s="178"/>
      <c r="GOJ54" s="178"/>
      <c r="GOK54" s="178"/>
      <c r="GOL54" s="178"/>
      <c r="GOM54" s="178"/>
      <c r="GON54" s="178"/>
      <c r="GOO54" s="178"/>
      <c r="GOP54" s="178"/>
      <c r="GOQ54" s="178"/>
      <c r="GOR54" s="178"/>
      <c r="GOS54" s="178"/>
      <c r="GOT54" s="178"/>
      <c r="GOU54" s="178"/>
      <c r="GOV54" s="178"/>
      <c r="GOW54" s="178"/>
      <c r="GOX54" s="178"/>
      <c r="GOY54" s="178"/>
      <c r="GOZ54" s="178"/>
      <c r="GPA54" s="178"/>
      <c r="GPB54" s="178"/>
      <c r="GPC54" s="178"/>
      <c r="GPD54" s="178"/>
      <c r="GPE54" s="178"/>
      <c r="GPF54" s="178"/>
      <c r="GPG54" s="178"/>
      <c r="GPH54" s="178"/>
      <c r="GPI54" s="178"/>
      <c r="GPJ54" s="178"/>
      <c r="GPK54" s="178"/>
      <c r="GPL54" s="178"/>
      <c r="GPM54" s="178"/>
      <c r="GPN54" s="178"/>
      <c r="GPO54" s="178"/>
      <c r="GPP54" s="178"/>
      <c r="GPQ54" s="178"/>
      <c r="GPR54" s="178"/>
      <c r="GPS54" s="178"/>
      <c r="GPT54" s="178"/>
      <c r="GPU54" s="178"/>
      <c r="GPV54" s="178"/>
      <c r="GPW54" s="178"/>
      <c r="GPX54" s="178"/>
      <c r="GPY54" s="178"/>
      <c r="GPZ54" s="178"/>
      <c r="GQA54" s="178"/>
      <c r="GQB54" s="178"/>
      <c r="GQC54" s="178"/>
      <c r="GQD54" s="178"/>
      <c r="GQE54" s="178"/>
      <c r="GQF54" s="178"/>
      <c r="GQG54" s="178"/>
      <c r="GQH54" s="178"/>
      <c r="GQI54" s="178"/>
      <c r="GQJ54" s="178"/>
      <c r="GQK54" s="178"/>
      <c r="GQL54" s="178"/>
      <c r="GQM54" s="178"/>
      <c r="GQN54" s="178"/>
      <c r="GQO54" s="178"/>
      <c r="GQP54" s="178"/>
      <c r="GQQ54" s="178"/>
      <c r="GQR54" s="178"/>
      <c r="GQS54" s="178"/>
      <c r="GQT54" s="178"/>
      <c r="GQU54" s="178"/>
      <c r="GQV54" s="178"/>
      <c r="GQW54" s="178"/>
      <c r="GQX54" s="178"/>
      <c r="GQY54" s="178"/>
      <c r="GQZ54" s="178"/>
      <c r="GRA54" s="178"/>
      <c r="GRB54" s="178"/>
      <c r="GRC54" s="178"/>
      <c r="GRD54" s="178"/>
      <c r="GRE54" s="178"/>
      <c r="GRF54" s="178"/>
      <c r="GRG54" s="178"/>
      <c r="GRH54" s="178"/>
      <c r="GRI54" s="178"/>
      <c r="GRJ54" s="178"/>
      <c r="GRK54" s="178"/>
      <c r="GRL54" s="178"/>
      <c r="GRM54" s="178"/>
      <c r="GRN54" s="178"/>
      <c r="GRO54" s="178"/>
      <c r="GRP54" s="178"/>
      <c r="GRQ54" s="178"/>
      <c r="GRR54" s="178"/>
      <c r="GRS54" s="178"/>
      <c r="GRT54" s="178"/>
      <c r="GRU54" s="178"/>
      <c r="GRV54" s="178"/>
      <c r="GRW54" s="178"/>
      <c r="GRX54" s="178"/>
      <c r="GRY54" s="178"/>
      <c r="GRZ54" s="178"/>
      <c r="GSA54" s="178"/>
      <c r="GSB54" s="178"/>
      <c r="GSC54" s="178"/>
      <c r="GSD54" s="178"/>
      <c r="GSE54" s="178"/>
      <c r="GSF54" s="178"/>
      <c r="GSG54" s="178"/>
      <c r="GSH54" s="178"/>
      <c r="GSI54" s="178"/>
      <c r="GSJ54" s="178"/>
      <c r="GSK54" s="178"/>
      <c r="GSL54" s="178"/>
      <c r="GSM54" s="178"/>
      <c r="GSN54" s="178"/>
      <c r="GSO54" s="178"/>
      <c r="GSP54" s="178"/>
      <c r="GSQ54" s="178"/>
      <c r="GSR54" s="178"/>
      <c r="GSS54" s="178"/>
      <c r="GST54" s="178"/>
      <c r="GSU54" s="178"/>
      <c r="GSV54" s="178"/>
      <c r="GSW54" s="178"/>
      <c r="GSX54" s="178"/>
      <c r="GSY54" s="178"/>
      <c r="GSZ54" s="178"/>
      <c r="GTA54" s="178"/>
      <c r="GTB54" s="178"/>
      <c r="GTC54" s="178"/>
      <c r="GTD54" s="178"/>
      <c r="GTE54" s="178"/>
      <c r="GTF54" s="178"/>
      <c r="GTG54" s="178"/>
      <c r="GTH54" s="178"/>
      <c r="GTI54" s="178"/>
      <c r="GTJ54" s="178"/>
      <c r="GTK54" s="178"/>
      <c r="GTL54" s="178"/>
      <c r="GTM54" s="178"/>
      <c r="GTN54" s="178"/>
      <c r="GTO54" s="178"/>
      <c r="GTP54" s="178"/>
      <c r="GTQ54" s="178"/>
      <c r="GTR54" s="178"/>
      <c r="GTS54" s="178"/>
      <c r="GTT54" s="178"/>
      <c r="GTU54" s="178"/>
      <c r="GTV54" s="178"/>
      <c r="GTW54" s="178"/>
      <c r="GTX54" s="178"/>
      <c r="GTY54" s="178"/>
      <c r="GTZ54" s="178"/>
      <c r="GUA54" s="178"/>
      <c r="GUB54" s="178"/>
      <c r="GUC54" s="178"/>
      <c r="GUD54" s="178"/>
      <c r="GUE54" s="178"/>
      <c r="GUF54" s="178"/>
      <c r="GUG54" s="178"/>
      <c r="GUH54" s="178"/>
      <c r="GUI54" s="178"/>
      <c r="GUJ54" s="178"/>
      <c r="GUK54" s="178"/>
      <c r="GUL54" s="178"/>
      <c r="GUM54" s="178"/>
      <c r="GUN54" s="178"/>
      <c r="GUO54" s="178"/>
      <c r="GUP54" s="178"/>
      <c r="GUQ54" s="178"/>
      <c r="GUR54" s="178"/>
      <c r="GUS54" s="178"/>
      <c r="GUT54" s="178"/>
      <c r="GUU54" s="178"/>
      <c r="GUV54" s="178"/>
      <c r="GUW54" s="178"/>
      <c r="GUX54" s="178"/>
      <c r="GUY54" s="178"/>
      <c r="GUZ54" s="178"/>
      <c r="GVA54" s="178"/>
      <c r="GVB54" s="178"/>
      <c r="GVC54" s="178"/>
      <c r="GVD54" s="178"/>
      <c r="GVE54" s="178"/>
      <c r="GVF54" s="178"/>
      <c r="GVG54" s="178"/>
      <c r="GVH54" s="178"/>
      <c r="GVI54" s="178"/>
      <c r="GVJ54" s="178"/>
      <c r="GVK54" s="178"/>
      <c r="GVL54" s="178"/>
      <c r="GVM54" s="178"/>
      <c r="GVN54" s="178"/>
      <c r="GVO54" s="178"/>
      <c r="GVP54" s="178"/>
      <c r="GVQ54" s="178"/>
      <c r="GVR54" s="178"/>
      <c r="GVS54" s="178"/>
      <c r="GVT54" s="178"/>
      <c r="GVU54" s="178"/>
      <c r="GVV54" s="178"/>
      <c r="GVW54" s="178"/>
      <c r="GVX54" s="178"/>
      <c r="GVY54" s="178"/>
      <c r="GVZ54" s="178"/>
      <c r="GWA54" s="178"/>
      <c r="GWB54" s="178"/>
      <c r="GWC54" s="178"/>
      <c r="GWD54" s="178"/>
      <c r="GWE54" s="178"/>
      <c r="GWF54" s="178"/>
      <c r="GWG54" s="178"/>
      <c r="GWH54" s="178"/>
      <c r="GWI54" s="178"/>
      <c r="GWJ54" s="178"/>
      <c r="GWK54" s="178"/>
      <c r="GWL54" s="178"/>
      <c r="GWM54" s="178"/>
      <c r="GWN54" s="178"/>
      <c r="GWO54" s="178"/>
      <c r="GWP54" s="178"/>
      <c r="GWQ54" s="178"/>
      <c r="GWR54" s="178"/>
      <c r="GWS54" s="178"/>
      <c r="GWT54" s="178"/>
      <c r="GWU54" s="178"/>
      <c r="GWV54" s="178"/>
      <c r="GWW54" s="178"/>
      <c r="GWX54" s="178"/>
      <c r="GWY54" s="178"/>
      <c r="GWZ54" s="178"/>
      <c r="GXA54" s="178"/>
      <c r="GXB54" s="178"/>
      <c r="GXC54" s="178"/>
      <c r="GXD54" s="178"/>
      <c r="GXE54" s="178"/>
      <c r="GXF54" s="178"/>
      <c r="GXG54" s="178"/>
      <c r="GXH54" s="178"/>
      <c r="GXI54" s="178"/>
      <c r="GXJ54" s="178"/>
      <c r="GXK54" s="178"/>
      <c r="GXL54" s="178"/>
      <c r="GXM54" s="178"/>
      <c r="GXN54" s="178"/>
      <c r="GXO54" s="178"/>
      <c r="GXP54" s="178"/>
      <c r="GXQ54" s="178"/>
      <c r="GXR54" s="178"/>
      <c r="GXS54" s="178"/>
      <c r="GXT54" s="178"/>
      <c r="GXU54" s="178"/>
      <c r="GXV54" s="178"/>
      <c r="GXW54" s="178"/>
      <c r="GXX54" s="178"/>
      <c r="GXY54" s="178"/>
      <c r="GXZ54" s="178"/>
      <c r="GYA54" s="178"/>
      <c r="GYB54" s="178"/>
      <c r="GYC54" s="178"/>
      <c r="GYD54" s="178"/>
      <c r="GYE54" s="178"/>
      <c r="GYF54" s="178"/>
      <c r="GYG54" s="178"/>
      <c r="GYH54" s="178"/>
      <c r="GYI54" s="178"/>
      <c r="GYJ54" s="178"/>
      <c r="GYK54" s="178"/>
      <c r="GYL54" s="178"/>
      <c r="GYM54" s="178"/>
      <c r="GYN54" s="178"/>
      <c r="GYO54" s="178"/>
      <c r="GYP54" s="178"/>
      <c r="GYQ54" s="178"/>
      <c r="GYR54" s="178"/>
      <c r="GYS54" s="178"/>
      <c r="GYT54" s="178"/>
      <c r="GYU54" s="178"/>
      <c r="GYV54" s="178"/>
      <c r="GYW54" s="178"/>
      <c r="GYX54" s="178"/>
      <c r="GYY54" s="178"/>
      <c r="GYZ54" s="178"/>
      <c r="GZA54" s="178"/>
      <c r="GZB54" s="178"/>
      <c r="GZC54" s="178"/>
      <c r="GZD54" s="178"/>
      <c r="GZE54" s="178"/>
      <c r="GZF54" s="178"/>
      <c r="GZG54" s="178"/>
      <c r="GZH54" s="178"/>
      <c r="GZI54" s="178"/>
      <c r="GZJ54" s="178"/>
      <c r="GZK54" s="178"/>
      <c r="GZL54" s="178"/>
      <c r="GZM54" s="178"/>
      <c r="GZN54" s="178"/>
      <c r="GZO54" s="178"/>
      <c r="GZP54" s="178"/>
      <c r="GZQ54" s="178"/>
      <c r="GZR54" s="178"/>
      <c r="GZS54" s="178"/>
      <c r="GZT54" s="178"/>
      <c r="GZU54" s="178"/>
      <c r="GZV54" s="178"/>
      <c r="GZW54" s="178"/>
      <c r="GZX54" s="178"/>
      <c r="GZY54" s="178"/>
      <c r="GZZ54" s="178"/>
      <c r="HAA54" s="178"/>
      <c r="HAB54" s="178"/>
      <c r="HAC54" s="178"/>
      <c r="HAD54" s="178"/>
      <c r="HAE54" s="178"/>
      <c r="HAF54" s="178"/>
      <c r="HAG54" s="178"/>
      <c r="HAH54" s="178"/>
      <c r="HAI54" s="178"/>
      <c r="HAJ54" s="178"/>
      <c r="HAK54" s="178"/>
      <c r="HAL54" s="178"/>
      <c r="HAM54" s="178"/>
      <c r="HAN54" s="178"/>
      <c r="HAO54" s="178"/>
      <c r="HAP54" s="178"/>
      <c r="HAQ54" s="178"/>
      <c r="HAR54" s="178"/>
      <c r="HAS54" s="178"/>
      <c r="HAT54" s="178"/>
      <c r="HAU54" s="178"/>
      <c r="HAV54" s="178"/>
      <c r="HAW54" s="178"/>
      <c r="HAX54" s="178"/>
      <c r="HAY54" s="178"/>
      <c r="HAZ54" s="178"/>
      <c r="HBA54" s="178"/>
      <c r="HBB54" s="178"/>
      <c r="HBC54" s="178"/>
      <c r="HBD54" s="178"/>
      <c r="HBE54" s="178"/>
      <c r="HBF54" s="178"/>
      <c r="HBG54" s="178"/>
      <c r="HBH54" s="178"/>
      <c r="HBI54" s="178"/>
      <c r="HBJ54" s="178"/>
      <c r="HBK54" s="178"/>
      <c r="HBL54" s="178"/>
      <c r="HBM54" s="178"/>
      <c r="HBN54" s="178"/>
      <c r="HBO54" s="178"/>
      <c r="HBP54" s="178"/>
      <c r="HBQ54" s="178"/>
      <c r="HBR54" s="178"/>
      <c r="HBS54" s="178"/>
      <c r="HBT54" s="178"/>
      <c r="HBU54" s="178"/>
      <c r="HBV54" s="178"/>
      <c r="HBW54" s="178"/>
      <c r="HBX54" s="178"/>
      <c r="HBY54" s="178"/>
      <c r="HBZ54" s="178"/>
      <c r="HCA54" s="178"/>
      <c r="HCB54" s="178"/>
      <c r="HCC54" s="178"/>
      <c r="HCD54" s="178"/>
      <c r="HCE54" s="178"/>
      <c r="HCF54" s="178"/>
      <c r="HCG54" s="178"/>
      <c r="HCH54" s="178"/>
      <c r="HCI54" s="178"/>
      <c r="HCJ54" s="178"/>
      <c r="HCK54" s="178"/>
      <c r="HCL54" s="178"/>
      <c r="HCM54" s="178"/>
      <c r="HCN54" s="178"/>
      <c r="HCO54" s="178"/>
      <c r="HCP54" s="178"/>
      <c r="HCQ54" s="178"/>
      <c r="HCR54" s="178"/>
      <c r="HCS54" s="178"/>
      <c r="HCT54" s="178"/>
      <c r="HCU54" s="178"/>
      <c r="HCV54" s="178"/>
      <c r="HCW54" s="178"/>
      <c r="HCX54" s="178"/>
      <c r="HCY54" s="178"/>
      <c r="HCZ54" s="178"/>
      <c r="HDA54" s="178"/>
      <c r="HDB54" s="178"/>
      <c r="HDC54" s="178"/>
      <c r="HDD54" s="178"/>
      <c r="HDE54" s="178"/>
      <c r="HDF54" s="178"/>
      <c r="HDG54" s="178"/>
      <c r="HDH54" s="178"/>
      <c r="HDI54" s="178"/>
      <c r="HDJ54" s="178"/>
      <c r="HDK54" s="178"/>
      <c r="HDL54" s="178"/>
      <c r="HDM54" s="178"/>
      <c r="HDN54" s="178"/>
      <c r="HDO54" s="178"/>
      <c r="HDP54" s="178"/>
      <c r="HDQ54" s="178"/>
      <c r="HDR54" s="178"/>
      <c r="HDS54" s="178"/>
      <c r="HDT54" s="178"/>
      <c r="HDU54" s="178"/>
      <c r="HDV54" s="178"/>
      <c r="HDW54" s="178"/>
      <c r="HDX54" s="178"/>
      <c r="HDY54" s="178"/>
      <c r="HDZ54" s="178"/>
      <c r="HEA54" s="178"/>
      <c r="HEB54" s="178"/>
      <c r="HEC54" s="178"/>
      <c r="HED54" s="178"/>
      <c r="HEE54" s="178"/>
      <c r="HEF54" s="178"/>
      <c r="HEG54" s="178"/>
      <c r="HEH54" s="178"/>
      <c r="HEI54" s="178"/>
      <c r="HEJ54" s="178"/>
      <c r="HEK54" s="178"/>
      <c r="HEL54" s="178"/>
      <c r="HEM54" s="178"/>
      <c r="HEN54" s="178"/>
      <c r="HEO54" s="178"/>
      <c r="HEP54" s="178"/>
      <c r="HEQ54" s="178"/>
      <c r="HER54" s="178"/>
      <c r="HES54" s="178"/>
      <c r="HET54" s="178"/>
      <c r="HEU54" s="178"/>
      <c r="HEV54" s="178"/>
      <c r="HEW54" s="178"/>
      <c r="HEX54" s="178"/>
      <c r="HEY54" s="178"/>
      <c r="HEZ54" s="178"/>
      <c r="HFA54" s="178"/>
      <c r="HFB54" s="178"/>
      <c r="HFC54" s="178"/>
      <c r="HFD54" s="178"/>
      <c r="HFE54" s="178"/>
      <c r="HFF54" s="178"/>
      <c r="HFG54" s="178"/>
      <c r="HFH54" s="178"/>
      <c r="HFI54" s="178"/>
      <c r="HFJ54" s="178"/>
      <c r="HFK54" s="178"/>
      <c r="HFL54" s="178"/>
      <c r="HFM54" s="178"/>
      <c r="HFN54" s="178"/>
      <c r="HFO54" s="178"/>
      <c r="HFP54" s="178"/>
      <c r="HFQ54" s="178"/>
      <c r="HFR54" s="178"/>
      <c r="HFS54" s="178"/>
      <c r="HFT54" s="178"/>
      <c r="HFU54" s="178"/>
      <c r="HFV54" s="178"/>
      <c r="HFW54" s="178"/>
      <c r="HFX54" s="178"/>
      <c r="HFY54" s="178"/>
      <c r="HFZ54" s="178"/>
      <c r="HGA54" s="178"/>
      <c r="HGB54" s="178"/>
      <c r="HGC54" s="178"/>
      <c r="HGD54" s="178"/>
      <c r="HGE54" s="178"/>
      <c r="HGF54" s="178"/>
      <c r="HGG54" s="178"/>
      <c r="HGH54" s="178"/>
      <c r="HGI54" s="178"/>
      <c r="HGJ54" s="178"/>
      <c r="HGK54" s="178"/>
      <c r="HGL54" s="178"/>
      <c r="HGM54" s="178"/>
      <c r="HGN54" s="178"/>
      <c r="HGO54" s="178"/>
      <c r="HGP54" s="178"/>
      <c r="HGQ54" s="178"/>
      <c r="HGR54" s="178"/>
      <c r="HGS54" s="178"/>
      <c r="HGT54" s="178"/>
      <c r="HGU54" s="178"/>
      <c r="HGV54" s="178"/>
      <c r="HGW54" s="178"/>
      <c r="HGX54" s="178"/>
      <c r="HGY54" s="178"/>
      <c r="HGZ54" s="178"/>
      <c r="HHA54" s="178"/>
      <c r="HHB54" s="178"/>
      <c r="HHC54" s="178"/>
      <c r="HHD54" s="178"/>
      <c r="HHE54" s="178"/>
      <c r="HHF54" s="178"/>
      <c r="HHG54" s="178"/>
      <c r="HHH54" s="178"/>
      <c r="HHI54" s="178"/>
      <c r="HHJ54" s="178"/>
      <c r="HHK54" s="178"/>
      <c r="HHL54" s="178"/>
      <c r="HHM54" s="178"/>
      <c r="HHN54" s="178"/>
      <c r="HHO54" s="178"/>
      <c r="HHP54" s="178"/>
      <c r="HHQ54" s="178"/>
      <c r="HHR54" s="178"/>
      <c r="HHS54" s="178"/>
      <c r="HHT54" s="178"/>
      <c r="HHU54" s="178"/>
      <c r="HHV54" s="178"/>
      <c r="HHW54" s="178"/>
      <c r="HHX54" s="178"/>
      <c r="HHY54" s="178"/>
      <c r="HHZ54" s="178"/>
      <c r="HIA54" s="178"/>
      <c r="HIB54" s="178"/>
      <c r="HIC54" s="178"/>
      <c r="HID54" s="178"/>
      <c r="HIE54" s="178"/>
      <c r="HIF54" s="178"/>
      <c r="HIG54" s="178"/>
      <c r="HIH54" s="178"/>
      <c r="HII54" s="178"/>
      <c r="HIJ54" s="178"/>
      <c r="HIK54" s="178"/>
      <c r="HIL54" s="178"/>
      <c r="HIM54" s="178"/>
      <c r="HIN54" s="178"/>
      <c r="HIO54" s="178"/>
      <c r="HIP54" s="178"/>
      <c r="HIQ54" s="178"/>
      <c r="HIR54" s="178"/>
      <c r="HIS54" s="178"/>
      <c r="HIT54" s="178"/>
      <c r="HIU54" s="178"/>
      <c r="HIV54" s="178"/>
      <c r="HIW54" s="178"/>
      <c r="HIX54" s="178"/>
      <c r="HIY54" s="178"/>
      <c r="HIZ54" s="178"/>
      <c r="HJA54" s="178"/>
      <c r="HJB54" s="178"/>
      <c r="HJC54" s="178"/>
      <c r="HJD54" s="178"/>
      <c r="HJE54" s="178"/>
      <c r="HJF54" s="178"/>
      <c r="HJG54" s="178"/>
      <c r="HJH54" s="178"/>
      <c r="HJI54" s="178"/>
      <c r="HJJ54" s="178"/>
      <c r="HJK54" s="178"/>
      <c r="HJL54" s="178"/>
      <c r="HJM54" s="178"/>
      <c r="HJN54" s="178"/>
      <c r="HJO54" s="178"/>
      <c r="HJP54" s="178"/>
      <c r="HJQ54" s="178"/>
      <c r="HJR54" s="178"/>
      <c r="HJS54" s="178"/>
      <c r="HJT54" s="178"/>
      <c r="HJU54" s="178"/>
      <c r="HJV54" s="178"/>
      <c r="HJW54" s="178"/>
      <c r="HJX54" s="178"/>
      <c r="HJY54" s="178"/>
      <c r="HJZ54" s="178"/>
      <c r="HKA54" s="178"/>
      <c r="HKB54" s="178"/>
      <c r="HKC54" s="178"/>
      <c r="HKD54" s="178"/>
      <c r="HKE54" s="178"/>
      <c r="HKF54" s="178"/>
      <c r="HKG54" s="178"/>
      <c r="HKH54" s="178"/>
      <c r="HKI54" s="178"/>
      <c r="HKJ54" s="178"/>
      <c r="HKK54" s="178"/>
      <c r="HKL54" s="178"/>
      <c r="HKM54" s="178"/>
      <c r="HKN54" s="178"/>
      <c r="HKO54" s="178"/>
      <c r="HKP54" s="178"/>
      <c r="HKQ54" s="178"/>
      <c r="HKR54" s="178"/>
      <c r="HKS54" s="178"/>
      <c r="HKT54" s="178"/>
      <c r="HKU54" s="178"/>
      <c r="HKV54" s="178"/>
      <c r="HKW54" s="178"/>
      <c r="HKX54" s="178"/>
      <c r="HKY54" s="178"/>
      <c r="HKZ54" s="178"/>
      <c r="HLA54" s="178"/>
      <c r="HLB54" s="178"/>
      <c r="HLC54" s="178"/>
      <c r="HLD54" s="178"/>
      <c r="HLE54" s="178"/>
      <c r="HLF54" s="178"/>
      <c r="HLG54" s="178"/>
      <c r="HLH54" s="178"/>
      <c r="HLI54" s="178"/>
      <c r="HLJ54" s="178"/>
      <c r="HLK54" s="178"/>
      <c r="HLL54" s="178"/>
      <c r="HLM54" s="178"/>
      <c r="HLN54" s="178"/>
      <c r="HLO54" s="178"/>
      <c r="HLP54" s="178"/>
      <c r="HLQ54" s="178"/>
      <c r="HLR54" s="178"/>
      <c r="HLS54" s="178"/>
      <c r="HLT54" s="178"/>
      <c r="HLU54" s="178"/>
      <c r="HLV54" s="178"/>
      <c r="HLW54" s="178"/>
      <c r="HLX54" s="178"/>
      <c r="HLY54" s="178"/>
      <c r="HLZ54" s="178"/>
      <c r="HMA54" s="178"/>
      <c r="HMB54" s="178"/>
      <c r="HMC54" s="178"/>
      <c r="HMD54" s="178"/>
      <c r="HME54" s="178"/>
      <c r="HMF54" s="178"/>
      <c r="HMG54" s="178"/>
      <c r="HMH54" s="178"/>
      <c r="HMI54" s="178"/>
      <c r="HMJ54" s="178"/>
      <c r="HMK54" s="178"/>
      <c r="HML54" s="178"/>
      <c r="HMM54" s="178"/>
      <c r="HMN54" s="178"/>
      <c r="HMO54" s="178"/>
      <c r="HMP54" s="178"/>
      <c r="HMQ54" s="178"/>
      <c r="HMR54" s="178"/>
      <c r="HMS54" s="178"/>
      <c r="HMT54" s="178"/>
      <c r="HMU54" s="178"/>
      <c r="HMV54" s="178"/>
      <c r="HMW54" s="178"/>
      <c r="HMX54" s="178"/>
      <c r="HMY54" s="178"/>
      <c r="HMZ54" s="178"/>
      <c r="HNA54" s="178"/>
      <c r="HNB54" s="178"/>
      <c r="HNC54" s="178"/>
      <c r="HND54" s="178"/>
      <c r="HNE54" s="178"/>
      <c r="HNF54" s="178"/>
      <c r="HNG54" s="178"/>
      <c r="HNH54" s="178"/>
      <c r="HNI54" s="178"/>
      <c r="HNJ54" s="178"/>
      <c r="HNK54" s="178"/>
      <c r="HNL54" s="178"/>
      <c r="HNM54" s="178"/>
      <c r="HNN54" s="178"/>
      <c r="HNO54" s="178"/>
      <c r="HNP54" s="178"/>
      <c r="HNQ54" s="178"/>
      <c r="HNR54" s="178"/>
      <c r="HNS54" s="178"/>
      <c r="HNT54" s="178"/>
      <c r="HNU54" s="178"/>
      <c r="HNV54" s="178"/>
      <c r="HNW54" s="178"/>
      <c r="HNX54" s="178"/>
      <c r="HNY54" s="178"/>
      <c r="HNZ54" s="178"/>
      <c r="HOA54" s="178"/>
      <c r="HOB54" s="178"/>
      <c r="HOC54" s="178"/>
      <c r="HOD54" s="178"/>
      <c r="HOE54" s="178"/>
      <c r="HOF54" s="178"/>
      <c r="HOG54" s="178"/>
      <c r="HOH54" s="178"/>
      <c r="HOI54" s="178"/>
      <c r="HOJ54" s="178"/>
      <c r="HOK54" s="178"/>
      <c r="HOL54" s="178"/>
      <c r="HOM54" s="178"/>
      <c r="HON54" s="178"/>
      <c r="HOO54" s="178"/>
      <c r="HOP54" s="178"/>
      <c r="HOQ54" s="178"/>
      <c r="HOR54" s="178"/>
      <c r="HOS54" s="178"/>
      <c r="HOT54" s="178"/>
      <c r="HOU54" s="178"/>
      <c r="HOV54" s="178"/>
      <c r="HOW54" s="178"/>
      <c r="HOX54" s="178"/>
      <c r="HOY54" s="178"/>
      <c r="HOZ54" s="178"/>
      <c r="HPA54" s="178"/>
      <c r="HPB54" s="178"/>
      <c r="HPC54" s="178"/>
      <c r="HPD54" s="178"/>
      <c r="HPE54" s="178"/>
      <c r="HPF54" s="178"/>
      <c r="HPG54" s="178"/>
      <c r="HPH54" s="178"/>
      <c r="HPI54" s="178"/>
      <c r="HPJ54" s="178"/>
      <c r="HPK54" s="178"/>
      <c r="HPL54" s="178"/>
      <c r="HPM54" s="178"/>
      <c r="HPN54" s="178"/>
      <c r="HPO54" s="178"/>
      <c r="HPP54" s="178"/>
      <c r="HPQ54" s="178"/>
      <c r="HPR54" s="178"/>
      <c r="HPS54" s="178"/>
      <c r="HPT54" s="178"/>
      <c r="HPU54" s="178"/>
      <c r="HPV54" s="178"/>
      <c r="HPW54" s="178"/>
      <c r="HPX54" s="178"/>
      <c r="HPY54" s="178"/>
      <c r="HPZ54" s="178"/>
      <c r="HQA54" s="178"/>
      <c r="HQB54" s="178"/>
      <c r="HQC54" s="178"/>
      <c r="HQD54" s="178"/>
      <c r="HQE54" s="178"/>
      <c r="HQF54" s="178"/>
      <c r="HQG54" s="178"/>
      <c r="HQH54" s="178"/>
      <c r="HQI54" s="178"/>
      <c r="HQJ54" s="178"/>
      <c r="HQK54" s="178"/>
      <c r="HQL54" s="178"/>
      <c r="HQM54" s="178"/>
      <c r="HQN54" s="178"/>
      <c r="HQO54" s="178"/>
      <c r="HQP54" s="178"/>
      <c r="HQQ54" s="178"/>
      <c r="HQR54" s="178"/>
      <c r="HQS54" s="178"/>
      <c r="HQT54" s="178"/>
      <c r="HQU54" s="178"/>
      <c r="HQV54" s="178"/>
      <c r="HQW54" s="178"/>
      <c r="HQX54" s="178"/>
      <c r="HQY54" s="178"/>
      <c r="HQZ54" s="178"/>
      <c r="HRA54" s="178"/>
      <c r="HRB54" s="178"/>
      <c r="HRC54" s="178"/>
      <c r="HRD54" s="178"/>
      <c r="HRE54" s="178"/>
      <c r="HRF54" s="178"/>
      <c r="HRG54" s="178"/>
      <c r="HRH54" s="178"/>
      <c r="HRI54" s="178"/>
      <c r="HRJ54" s="178"/>
      <c r="HRK54" s="178"/>
      <c r="HRL54" s="178"/>
      <c r="HRM54" s="178"/>
      <c r="HRN54" s="178"/>
      <c r="HRO54" s="178"/>
      <c r="HRP54" s="178"/>
      <c r="HRQ54" s="178"/>
      <c r="HRR54" s="178"/>
      <c r="HRS54" s="178"/>
      <c r="HRT54" s="178"/>
      <c r="HRU54" s="178"/>
      <c r="HRV54" s="178"/>
      <c r="HRW54" s="178"/>
      <c r="HRX54" s="178"/>
      <c r="HRY54" s="178"/>
      <c r="HRZ54" s="178"/>
      <c r="HSA54" s="178"/>
      <c r="HSB54" s="178"/>
      <c r="HSC54" s="178"/>
      <c r="HSD54" s="178"/>
      <c r="HSE54" s="178"/>
      <c r="HSF54" s="178"/>
      <c r="HSG54" s="178"/>
      <c r="HSH54" s="178"/>
      <c r="HSI54" s="178"/>
      <c r="HSJ54" s="178"/>
      <c r="HSK54" s="178"/>
      <c r="HSL54" s="178"/>
      <c r="HSM54" s="178"/>
      <c r="HSN54" s="178"/>
      <c r="HSO54" s="178"/>
      <c r="HSP54" s="178"/>
      <c r="HSQ54" s="178"/>
      <c r="HSR54" s="178"/>
      <c r="HSS54" s="178"/>
      <c r="HST54" s="178"/>
      <c r="HSU54" s="178"/>
      <c r="HSV54" s="178"/>
      <c r="HSW54" s="178"/>
      <c r="HSX54" s="178"/>
      <c r="HSY54" s="178"/>
      <c r="HSZ54" s="178"/>
      <c r="HTA54" s="178"/>
      <c r="HTB54" s="178"/>
      <c r="HTC54" s="178"/>
      <c r="HTD54" s="178"/>
      <c r="HTE54" s="178"/>
      <c r="HTF54" s="178"/>
      <c r="HTG54" s="178"/>
      <c r="HTH54" s="178"/>
      <c r="HTI54" s="178"/>
      <c r="HTJ54" s="178"/>
      <c r="HTK54" s="178"/>
      <c r="HTL54" s="178"/>
      <c r="HTM54" s="178"/>
      <c r="HTN54" s="178"/>
      <c r="HTO54" s="178"/>
      <c r="HTP54" s="178"/>
      <c r="HTQ54" s="178"/>
      <c r="HTR54" s="178"/>
      <c r="HTS54" s="178"/>
      <c r="HTT54" s="178"/>
      <c r="HTU54" s="178"/>
      <c r="HTV54" s="178"/>
      <c r="HTW54" s="178"/>
      <c r="HTX54" s="178"/>
      <c r="HTY54" s="178"/>
      <c r="HTZ54" s="178"/>
      <c r="HUA54" s="178"/>
      <c r="HUB54" s="178"/>
      <c r="HUC54" s="178"/>
      <c r="HUD54" s="178"/>
      <c r="HUE54" s="178"/>
      <c r="HUF54" s="178"/>
      <c r="HUG54" s="178"/>
      <c r="HUH54" s="178"/>
      <c r="HUI54" s="178"/>
      <c r="HUJ54" s="178"/>
      <c r="HUK54" s="178"/>
      <c r="HUL54" s="178"/>
      <c r="HUM54" s="178"/>
      <c r="HUN54" s="178"/>
      <c r="HUO54" s="178"/>
      <c r="HUP54" s="178"/>
      <c r="HUQ54" s="178"/>
      <c r="HUR54" s="178"/>
      <c r="HUS54" s="178"/>
      <c r="HUT54" s="178"/>
      <c r="HUU54" s="178"/>
      <c r="HUV54" s="178"/>
      <c r="HUW54" s="178"/>
      <c r="HUX54" s="178"/>
      <c r="HUY54" s="178"/>
      <c r="HUZ54" s="178"/>
      <c r="HVA54" s="178"/>
      <c r="HVB54" s="178"/>
      <c r="HVC54" s="178"/>
      <c r="HVD54" s="178"/>
      <c r="HVE54" s="178"/>
      <c r="HVF54" s="178"/>
      <c r="HVG54" s="178"/>
      <c r="HVH54" s="178"/>
      <c r="HVI54" s="178"/>
      <c r="HVJ54" s="178"/>
      <c r="HVK54" s="178"/>
      <c r="HVL54" s="178"/>
      <c r="HVM54" s="178"/>
      <c r="HVN54" s="178"/>
      <c r="HVO54" s="178"/>
      <c r="HVP54" s="178"/>
      <c r="HVQ54" s="178"/>
      <c r="HVR54" s="178"/>
      <c r="HVS54" s="178"/>
      <c r="HVT54" s="178"/>
      <c r="HVU54" s="178"/>
      <c r="HVV54" s="178"/>
      <c r="HVW54" s="178"/>
      <c r="HVX54" s="178"/>
      <c r="HVY54" s="178"/>
      <c r="HVZ54" s="178"/>
      <c r="HWA54" s="178"/>
      <c r="HWB54" s="178"/>
      <c r="HWC54" s="178"/>
      <c r="HWD54" s="178"/>
      <c r="HWE54" s="178"/>
      <c r="HWF54" s="178"/>
      <c r="HWG54" s="178"/>
      <c r="HWH54" s="178"/>
      <c r="HWI54" s="178"/>
      <c r="HWJ54" s="178"/>
      <c r="HWK54" s="178"/>
      <c r="HWL54" s="178"/>
      <c r="HWM54" s="178"/>
      <c r="HWN54" s="178"/>
      <c r="HWO54" s="178"/>
      <c r="HWP54" s="178"/>
      <c r="HWQ54" s="178"/>
      <c r="HWR54" s="178"/>
      <c r="HWS54" s="178"/>
      <c r="HWT54" s="178"/>
      <c r="HWU54" s="178"/>
      <c r="HWV54" s="178"/>
      <c r="HWW54" s="178"/>
      <c r="HWX54" s="178"/>
      <c r="HWY54" s="178"/>
      <c r="HWZ54" s="178"/>
      <c r="HXA54" s="178"/>
      <c r="HXB54" s="178"/>
      <c r="HXC54" s="178"/>
      <c r="HXD54" s="178"/>
      <c r="HXE54" s="178"/>
      <c r="HXF54" s="178"/>
      <c r="HXG54" s="178"/>
      <c r="HXH54" s="178"/>
      <c r="HXI54" s="178"/>
      <c r="HXJ54" s="178"/>
      <c r="HXK54" s="178"/>
      <c r="HXL54" s="178"/>
      <c r="HXM54" s="178"/>
      <c r="HXN54" s="178"/>
      <c r="HXO54" s="178"/>
      <c r="HXP54" s="178"/>
      <c r="HXQ54" s="178"/>
      <c r="HXR54" s="178"/>
      <c r="HXS54" s="178"/>
      <c r="HXT54" s="178"/>
      <c r="HXU54" s="178"/>
      <c r="HXV54" s="178"/>
      <c r="HXW54" s="178"/>
      <c r="HXX54" s="178"/>
      <c r="HXY54" s="178"/>
      <c r="HXZ54" s="178"/>
      <c r="HYA54" s="178"/>
      <c r="HYB54" s="178"/>
      <c r="HYC54" s="178"/>
      <c r="HYD54" s="178"/>
      <c r="HYE54" s="178"/>
      <c r="HYF54" s="178"/>
      <c r="HYG54" s="178"/>
      <c r="HYH54" s="178"/>
      <c r="HYI54" s="178"/>
      <c r="HYJ54" s="178"/>
      <c r="HYK54" s="178"/>
      <c r="HYL54" s="178"/>
      <c r="HYM54" s="178"/>
      <c r="HYN54" s="178"/>
      <c r="HYO54" s="178"/>
      <c r="HYP54" s="178"/>
      <c r="HYQ54" s="178"/>
      <c r="HYR54" s="178"/>
      <c r="HYS54" s="178"/>
      <c r="HYT54" s="178"/>
      <c r="HYU54" s="178"/>
      <c r="HYV54" s="178"/>
      <c r="HYW54" s="178"/>
      <c r="HYX54" s="178"/>
      <c r="HYY54" s="178"/>
      <c r="HYZ54" s="178"/>
      <c r="HZA54" s="178"/>
      <c r="HZB54" s="178"/>
      <c r="HZC54" s="178"/>
      <c r="HZD54" s="178"/>
      <c r="HZE54" s="178"/>
      <c r="HZF54" s="178"/>
      <c r="HZG54" s="178"/>
      <c r="HZH54" s="178"/>
      <c r="HZI54" s="178"/>
      <c r="HZJ54" s="178"/>
      <c r="HZK54" s="178"/>
      <c r="HZL54" s="178"/>
      <c r="HZM54" s="178"/>
      <c r="HZN54" s="178"/>
      <c r="HZO54" s="178"/>
      <c r="HZP54" s="178"/>
      <c r="HZQ54" s="178"/>
      <c r="HZR54" s="178"/>
      <c r="HZS54" s="178"/>
      <c r="HZT54" s="178"/>
      <c r="HZU54" s="178"/>
      <c r="HZV54" s="178"/>
      <c r="HZW54" s="178"/>
      <c r="HZX54" s="178"/>
      <c r="HZY54" s="178"/>
      <c r="HZZ54" s="178"/>
      <c r="IAA54" s="178"/>
      <c r="IAB54" s="178"/>
      <c r="IAC54" s="178"/>
      <c r="IAD54" s="178"/>
      <c r="IAE54" s="178"/>
      <c r="IAF54" s="178"/>
      <c r="IAG54" s="178"/>
      <c r="IAH54" s="178"/>
      <c r="IAI54" s="178"/>
      <c r="IAJ54" s="178"/>
      <c r="IAK54" s="178"/>
      <c r="IAL54" s="178"/>
      <c r="IAM54" s="178"/>
      <c r="IAN54" s="178"/>
      <c r="IAO54" s="178"/>
      <c r="IAP54" s="178"/>
      <c r="IAQ54" s="178"/>
      <c r="IAR54" s="178"/>
      <c r="IAS54" s="178"/>
      <c r="IAT54" s="178"/>
      <c r="IAU54" s="178"/>
      <c r="IAV54" s="178"/>
      <c r="IAW54" s="178"/>
      <c r="IAX54" s="178"/>
      <c r="IAY54" s="178"/>
      <c r="IAZ54" s="178"/>
      <c r="IBA54" s="178"/>
      <c r="IBB54" s="178"/>
      <c r="IBC54" s="178"/>
      <c r="IBD54" s="178"/>
      <c r="IBE54" s="178"/>
      <c r="IBF54" s="178"/>
      <c r="IBG54" s="178"/>
      <c r="IBH54" s="178"/>
      <c r="IBI54" s="178"/>
      <c r="IBJ54" s="178"/>
      <c r="IBK54" s="178"/>
      <c r="IBL54" s="178"/>
      <c r="IBM54" s="178"/>
      <c r="IBN54" s="178"/>
      <c r="IBO54" s="178"/>
      <c r="IBP54" s="178"/>
      <c r="IBQ54" s="178"/>
      <c r="IBR54" s="178"/>
      <c r="IBS54" s="178"/>
      <c r="IBT54" s="178"/>
      <c r="IBU54" s="178"/>
      <c r="IBV54" s="178"/>
      <c r="IBW54" s="178"/>
      <c r="IBX54" s="178"/>
      <c r="IBY54" s="178"/>
      <c r="IBZ54" s="178"/>
      <c r="ICA54" s="178"/>
      <c r="ICB54" s="178"/>
      <c r="ICC54" s="178"/>
      <c r="ICD54" s="178"/>
      <c r="ICE54" s="178"/>
      <c r="ICF54" s="178"/>
      <c r="ICG54" s="178"/>
      <c r="ICH54" s="178"/>
      <c r="ICI54" s="178"/>
      <c r="ICJ54" s="178"/>
      <c r="ICK54" s="178"/>
      <c r="ICL54" s="178"/>
      <c r="ICM54" s="178"/>
      <c r="ICN54" s="178"/>
      <c r="ICO54" s="178"/>
      <c r="ICP54" s="178"/>
      <c r="ICQ54" s="178"/>
      <c r="ICR54" s="178"/>
      <c r="ICS54" s="178"/>
      <c r="ICT54" s="178"/>
      <c r="ICU54" s="178"/>
      <c r="ICV54" s="178"/>
      <c r="ICW54" s="178"/>
      <c r="ICX54" s="178"/>
      <c r="ICY54" s="178"/>
      <c r="ICZ54" s="178"/>
      <c r="IDA54" s="178"/>
      <c r="IDB54" s="178"/>
      <c r="IDC54" s="178"/>
      <c r="IDD54" s="178"/>
      <c r="IDE54" s="178"/>
      <c r="IDF54" s="178"/>
      <c r="IDG54" s="178"/>
      <c r="IDH54" s="178"/>
      <c r="IDI54" s="178"/>
      <c r="IDJ54" s="178"/>
      <c r="IDK54" s="178"/>
      <c r="IDL54" s="178"/>
      <c r="IDM54" s="178"/>
      <c r="IDN54" s="178"/>
      <c r="IDO54" s="178"/>
      <c r="IDP54" s="178"/>
      <c r="IDQ54" s="178"/>
      <c r="IDR54" s="178"/>
      <c r="IDS54" s="178"/>
      <c r="IDT54" s="178"/>
      <c r="IDU54" s="178"/>
      <c r="IDV54" s="178"/>
      <c r="IDW54" s="178"/>
      <c r="IDX54" s="178"/>
      <c r="IDY54" s="178"/>
      <c r="IDZ54" s="178"/>
      <c r="IEA54" s="178"/>
      <c r="IEB54" s="178"/>
      <c r="IEC54" s="178"/>
      <c r="IED54" s="178"/>
      <c r="IEE54" s="178"/>
      <c r="IEF54" s="178"/>
      <c r="IEG54" s="178"/>
      <c r="IEH54" s="178"/>
      <c r="IEI54" s="178"/>
      <c r="IEJ54" s="178"/>
      <c r="IEK54" s="178"/>
      <c r="IEL54" s="178"/>
      <c r="IEM54" s="178"/>
      <c r="IEN54" s="178"/>
      <c r="IEO54" s="178"/>
      <c r="IEP54" s="178"/>
      <c r="IEQ54" s="178"/>
      <c r="IER54" s="178"/>
      <c r="IES54" s="178"/>
      <c r="IET54" s="178"/>
      <c r="IEU54" s="178"/>
      <c r="IEV54" s="178"/>
      <c r="IEW54" s="178"/>
      <c r="IEX54" s="178"/>
      <c r="IEY54" s="178"/>
      <c r="IEZ54" s="178"/>
      <c r="IFA54" s="178"/>
      <c r="IFB54" s="178"/>
      <c r="IFC54" s="178"/>
      <c r="IFD54" s="178"/>
      <c r="IFE54" s="178"/>
      <c r="IFF54" s="178"/>
      <c r="IFG54" s="178"/>
      <c r="IFH54" s="178"/>
      <c r="IFI54" s="178"/>
      <c r="IFJ54" s="178"/>
      <c r="IFK54" s="178"/>
      <c r="IFL54" s="178"/>
      <c r="IFM54" s="178"/>
      <c r="IFN54" s="178"/>
      <c r="IFO54" s="178"/>
      <c r="IFP54" s="178"/>
      <c r="IFQ54" s="178"/>
      <c r="IFR54" s="178"/>
      <c r="IFS54" s="178"/>
      <c r="IFT54" s="178"/>
      <c r="IFU54" s="178"/>
      <c r="IFV54" s="178"/>
      <c r="IFW54" s="178"/>
      <c r="IFX54" s="178"/>
      <c r="IFY54" s="178"/>
      <c r="IFZ54" s="178"/>
      <c r="IGA54" s="178"/>
      <c r="IGB54" s="178"/>
      <c r="IGC54" s="178"/>
      <c r="IGD54" s="178"/>
      <c r="IGE54" s="178"/>
      <c r="IGF54" s="178"/>
      <c r="IGG54" s="178"/>
      <c r="IGH54" s="178"/>
      <c r="IGI54" s="178"/>
      <c r="IGJ54" s="178"/>
      <c r="IGK54" s="178"/>
      <c r="IGL54" s="178"/>
      <c r="IGM54" s="178"/>
      <c r="IGN54" s="178"/>
      <c r="IGO54" s="178"/>
      <c r="IGP54" s="178"/>
      <c r="IGQ54" s="178"/>
      <c r="IGR54" s="178"/>
      <c r="IGS54" s="178"/>
      <c r="IGT54" s="178"/>
      <c r="IGU54" s="178"/>
      <c r="IGV54" s="178"/>
      <c r="IGW54" s="178"/>
      <c r="IGX54" s="178"/>
      <c r="IGY54" s="178"/>
      <c r="IGZ54" s="178"/>
      <c r="IHA54" s="178"/>
      <c r="IHB54" s="178"/>
      <c r="IHC54" s="178"/>
      <c r="IHD54" s="178"/>
      <c r="IHE54" s="178"/>
      <c r="IHF54" s="178"/>
      <c r="IHG54" s="178"/>
      <c r="IHH54" s="178"/>
      <c r="IHI54" s="178"/>
      <c r="IHJ54" s="178"/>
      <c r="IHK54" s="178"/>
      <c r="IHL54" s="178"/>
      <c r="IHM54" s="178"/>
      <c r="IHN54" s="178"/>
      <c r="IHO54" s="178"/>
      <c r="IHP54" s="178"/>
      <c r="IHQ54" s="178"/>
      <c r="IHR54" s="178"/>
      <c r="IHS54" s="178"/>
      <c r="IHT54" s="178"/>
      <c r="IHU54" s="178"/>
      <c r="IHV54" s="178"/>
      <c r="IHW54" s="178"/>
      <c r="IHX54" s="178"/>
      <c r="IHY54" s="178"/>
      <c r="IHZ54" s="178"/>
      <c r="IIA54" s="178"/>
      <c r="IIB54" s="178"/>
      <c r="IIC54" s="178"/>
      <c r="IID54" s="178"/>
      <c r="IIE54" s="178"/>
      <c r="IIF54" s="178"/>
      <c r="IIG54" s="178"/>
      <c r="IIH54" s="178"/>
      <c r="III54" s="178"/>
      <c r="IIJ54" s="178"/>
      <c r="IIK54" s="178"/>
      <c r="IIL54" s="178"/>
      <c r="IIM54" s="178"/>
      <c r="IIN54" s="178"/>
      <c r="IIO54" s="178"/>
      <c r="IIP54" s="178"/>
      <c r="IIQ54" s="178"/>
      <c r="IIR54" s="178"/>
      <c r="IIS54" s="178"/>
      <c r="IIT54" s="178"/>
      <c r="IIU54" s="178"/>
      <c r="IIV54" s="178"/>
      <c r="IIW54" s="178"/>
      <c r="IIX54" s="178"/>
      <c r="IIY54" s="178"/>
      <c r="IIZ54" s="178"/>
      <c r="IJA54" s="178"/>
      <c r="IJB54" s="178"/>
      <c r="IJC54" s="178"/>
      <c r="IJD54" s="178"/>
      <c r="IJE54" s="178"/>
      <c r="IJF54" s="178"/>
      <c r="IJG54" s="178"/>
      <c r="IJH54" s="178"/>
      <c r="IJI54" s="178"/>
      <c r="IJJ54" s="178"/>
      <c r="IJK54" s="178"/>
      <c r="IJL54" s="178"/>
      <c r="IJM54" s="178"/>
      <c r="IJN54" s="178"/>
      <c r="IJO54" s="178"/>
      <c r="IJP54" s="178"/>
      <c r="IJQ54" s="178"/>
      <c r="IJR54" s="178"/>
      <c r="IJS54" s="178"/>
      <c r="IJT54" s="178"/>
      <c r="IJU54" s="178"/>
      <c r="IJV54" s="178"/>
      <c r="IJW54" s="178"/>
      <c r="IJX54" s="178"/>
      <c r="IJY54" s="178"/>
      <c r="IJZ54" s="178"/>
      <c r="IKA54" s="178"/>
      <c r="IKB54" s="178"/>
      <c r="IKC54" s="178"/>
      <c r="IKD54" s="178"/>
      <c r="IKE54" s="178"/>
      <c r="IKF54" s="178"/>
      <c r="IKG54" s="178"/>
      <c r="IKH54" s="178"/>
      <c r="IKI54" s="178"/>
      <c r="IKJ54" s="178"/>
      <c r="IKK54" s="178"/>
      <c r="IKL54" s="178"/>
      <c r="IKM54" s="178"/>
      <c r="IKN54" s="178"/>
      <c r="IKO54" s="178"/>
      <c r="IKP54" s="178"/>
      <c r="IKQ54" s="178"/>
      <c r="IKR54" s="178"/>
      <c r="IKS54" s="178"/>
      <c r="IKT54" s="178"/>
      <c r="IKU54" s="178"/>
      <c r="IKV54" s="178"/>
      <c r="IKW54" s="178"/>
      <c r="IKX54" s="178"/>
      <c r="IKY54" s="178"/>
      <c r="IKZ54" s="178"/>
      <c r="ILA54" s="178"/>
      <c r="ILB54" s="178"/>
      <c r="ILC54" s="178"/>
      <c r="ILD54" s="178"/>
      <c r="ILE54" s="178"/>
      <c r="ILF54" s="178"/>
      <c r="ILG54" s="178"/>
      <c r="ILH54" s="178"/>
      <c r="ILI54" s="178"/>
      <c r="ILJ54" s="178"/>
      <c r="ILK54" s="178"/>
      <c r="ILL54" s="178"/>
      <c r="ILM54" s="178"/>
      <c r="ILN54" s="178"/>
      <c r="ILO54" s="178"/>
      <c r="ILP54" s="178"/>
      <c r="ILQ54" s="178"/>
      <c r="ILR54" s="178"/>
      <c r="ILS54" s="178"/>
      <c r="ILT54" s="178"/>
      <c r="ILU54" s="178"/>
      <c r="ILV54" s="178"/>
      <c r="ILW54" s="178"/>
      <c r="ILX54" s="178"/>
      <c r="ILY54" s="178"/>
      <c r="ILZ54" s="178"/>
      <c r="IMA54" s="178"/>
      <c r="IMB54" s="178"/>
      <c r="IMC54" s="178"/>
      <c r="IMD54" s="178"/>
      <c r="IME54" s="178"/>
      <c r="IMF54" s="178"/>
      <c r="IMG54" s="178"/>
      <c r="IMH54" s="178"/>
      <c r="IMI54" s="178"/>
      <c r="IMJ54" s="178"/>
      <c r="IMK54" s="178"/>
      <c r="IML54" s="178"/>
      <c r="IMM54" s="178"/>
      <c r="IMN54" s="178"/>
      <c r="IMO54" s="178"/>
      <c r="IMP54" s="178"/>
      <c r="IMQ54" s="178"/>
      <c r="IMR54" s="178"/>
      <c r="IMS54" s="178"/>
      <c r="IMT54" s="178"/>
      <c r="IMU54" s="178"/>
      <c r="IMV54" s="178"/>
      <c r="IMW54" s="178"/>
      <c r="IMX54" s="178"/>
      <c r="IMY54" s="178"/>
      <c r="IMZ54" s="178"/>
      <c r="INA54" s="178"/>
      <c r="INB54" s="178"/>
      <c r="INC54" s="178"/>
      <c r="IND54" s="178"/>
      <c r="INE54" s="178"/>
      <c r="INF54" s="178"/>
      <c r="ING54" s="178"/>
      <c r="INH54" s="178"/>
      <c r="INI54" s="178"/>
      <c r="INJ54" s="178"/>
      <c r="INK54" s="178"/>
      <c r="INL54" s="178"/>
      <c r="INM54" s="178"/>
      <c r="INN54" s="178"/>
      <c r="INO54" s="178"/>
      <c r="INP54" s="178"/>
      <c r="INQ54" s="178"/>
      <c r="INR54" s="178"/>
      <c r="INS54" s="178"/>
      <c r="INT54" s="178"/>
      <c r="INU54" s="178"/>
      <c r="INV54" s="178"/>
      <c r="INW54" s="178"/>
      <c r="INX54" s="178"/>
      <c r="INY54" s="178"/>
      <c r="INZ54" s="178"/>
      <c r="IOA54" s="178"/>
      <c r="IOB54" s="178"/>
      <c r="IOC54" s="178"/>
      <c r="IOD54" s="178"/>
      <c r="IOE54" s="178"/>
      <c r="IOF54" s="178"/>
      <c r="IOG54" s="178"/>
      <c r="IOH54" s="178"/>
      <c r="IOI54" s="178"/>
      <c r="IOJ54" s="178"/>
      <c r="IOK54" s="178"/>
      <c r="IOL54" s="178"/>
      <c r="IOM54" s="178"/>
      <c r="ION54" s="178"/>
      <c r="IOO54" s="178"/>
      <c r="IOP54" s="178"/>
      <c r="IOQ54" s="178"/>
      <c r="IOR54" s="178"/>
      <c r="IOS54" s="178"/>
      <c r="IOT54" s="178"/>
      <c r="IOU54" s="178"/>
      <c r="IOV54" s="178"/>
      <c r="IOW54" s="178"/>
      <c r="IOX54" s="178"/>
      <c r="IOY54" s="178"/>
      <c r="IOZ54" s="178"/>
      <c r="IPA54" s="178"/>
      <c r="IPB54" s="178"/>
      <c r="IPC54" s="178"/>
      <c r="IPD54" s="178"/>
      <c r="IPE54" s="178"/>
      <c r="IPF54" s="178"/>
      <c r="IPG54" s="178"/>
      <c r="IPH54" s="178"/>
      <c r="IPI54" s="178"/>
      <c r="IPJ54" s="178"/>
      <c r="IPK54" s="178"/>
      <c r="IPL54" s="178"/>
      <c r="IPM54" s="178"/>
      <c r="IPN54" s="178"/>
      <c r="IPO54" s="178"/>
      <c r="IPP54" s="178"/>
      <c r="IPQ54" s="178"/>
      <c r="IPR54" s="178"/>
      <c r="IPS54" s="178"/>
      <c r="IPT54" s="178"/>
      <c r="IPU54" s="178"/>
      <c r="IPV54" s="178"/>
      <c r="IPW54" s="178"/>
      <c r="IPX54" s="178"/>
      <c r="IPY54" s="178"/>
      <c r="IPZ54" s="178"/>
      <c r="IQA54" s="178"/>
      <c r="IQB54" s="178"/>
      <c r="IQC54" s="178"/>
      <c r="IQD54" s="178"/>
      <c r="IQE54" s="178"/>
      <c r="IQF54" s="178"/>
      <c r="IQG54" s="178"/>
      <c r="IQH54" s="178"/>
      <c r="IQI54" s="178"/>
      <c r="IQJ54" s="178"/>
      <c r="IQK54" s="178"/>
      <c r="IQL54" s="178"/>
      <c r="IQM54" s="178"/>
      <c r="IQN54" s="178"/>
      <c r="IQO54" s="178"/>
      <c r="IQP54" s="178"/>
      <c r="IQQ54" s="178"/>
      <c r="IQR54" s="178"/>
      <c r="IQS54" s="178"/>
      <c r="IQT54" s="178"/>
      <c r="IQU54" s="178"/>
      <c r="IQV54" s="178"/>
      <c r="IQW54" s="178"/>
      <c r="IQX54" s="178"/>
      <c r="IQY54" s="178"/>
      <c r="IQZ54" s="178"/>
      <c r="IRA54" s="178"/>
      <c r="IRB54" s="178"/>
      <c r="IRC54" s="178"/>
      <c r="IRD54" s="178"/>
      <c r="IRE54" s="178"/>
      <c r="IRF54" s="178"/>
      <c r="IRG54" s="178"/>
      <c r="IRH54" s="178"/>
      <c r="IRI54" s="178"/>
      <c r="IRJ54" s="178"/>
      <c r="IRK54" s="178"/>
      <c r="IRL54" s="178"/>
      <c r="IRM54" s="178"/>
      <c r="IRN54" s="178"/>
      <c r="IRO54" s="178"/>
      <c r="IRP54" s="178"/>
      <c r="IRQ54" s="178"/>
      <c r="IRR54" s="178"/>
      <c r="IRS54" s="178"/>
      <c r="IRT54" s="178"/>
      <c r="IRU54" s="178"/>
      <c r="IRV54" s="178"/>
      <c r="IRW54" s="178"/>
      <c r="IRX54" s="178"/>
      <c r="IRY54" s="178"/>
      <c r="IRZ54" s="178"/>
      <c r="ISA54" s="178"/>
      <c r="ISB54" s="178"/>
      <c r="ISC54" s="178"/>
      <c r="ISD54" s="178"/>
      <c r="ISE54" s="178"/>
      <c r="ISF54" s="178"/>
      <c r="ISG54" s="178"/>
      <c r="ISH54" s="178"/>
      <c r="ISI54" s="178"/>
      <c r="ISJ54" s="178"/>
      <c r="ISK54" s="178"/>
      <c r="ISL54" s="178"/>
      <c r="ISM54" s="178"/>
      <c r="ISN54" s="178"/>
      <c r="ISO54" s="178"/>
      <c r="ISP54" s="178"/>
      <c r="ISQ54" s="178"/>
      <c r="ISR54" s="178"/>
      <c r="ISS54" s="178"/>
      <c r="IST54" s="178"/>
      <c r="ISU54" s="178"/>
      <c r="ISV54" s="178"/>
      <c r="ISW54" s="178"/>
      <c r="ISX54" s="178"/>
      <c r="ISY54" s="178"/>
      <c r="ISZ54" s="178"/>
      <c r="ITA54" s="178"/>
      <c r="ITB54" s="178"/>
      <c r="ITC54" s="178"/>
      <c r="ITD54" s="178"/>
      <c r="ITE54" s="178"/>
      <c r="ITF54" s="178"/>
      <c r="ITG54" s="178"/>
      <c r="ITH54" s="178"/>
      <c r="ITI54" s="178"/>
      <c r="ITJ54" s="178"/>
      <c r="ITK54" s="178"/>
      <c r="ITL54" s="178"/>
      <c r="ITM54" s="178"/>
      <c r="ITN54" s="178"/>
      <c r="ITO54" s="178"/>
      <c r="ITP54" s="178"/>
      <c r="ITQ54" s="178"/>
      <c r="ITR54" s="178"/>
      <c r="ITS54" s="178"/>
      <c r="ITT54" s="178"/>
      <c r="ITU54" s="178"/>
      <c r="ITV54" s="178"/>
      <c r="ITW54" s="178"/>
      <c r="ITX54" s="178"/>
      <c r="ITY54" s="178"/>
      <c r="ITZ54" s="178"/>
      <c r="IUA54" s="178"/>
      <c r="IUB54" s="178"/>
      <c r="IUC54" s="178"/>
      <c r="IUD54" s="178"/>
      <c r="IUE54" s="178"/>
      <c r="IUF54" s="178"/>
      <c r="IUG54" s="178"/>
      <c r="IUH54" s="178"/>
      <c r="IUI54" s="178"/>
      <c r="IUJ54" s="178"/>
      <c r="IUK54" s="178"/>
      <c r="IUL54" s="178"/>
      <c r="IUM54" s="178"/>
      <c r="IUN54" s="178"/>
      <c r="IUO54" s="178"/>
      <c r="IUP54" s="178"/>
      <c r="IUQ54" s="178"/>
      <c r="IUR54" s="178"/>
      <c r="IUS54" s="178"/>
      <c r="IUT54" s="178"/>
      <c r="IUU54" s="178"/>
      <c r="IUV54" s="178"/>
      <c r="IUW54" s="178"/>
      <c r="IUX54" s="178"/>
      <c r="IUY54" s="178"/>
      <c r="IUZ54" s="178"/>
      <c r="IVA54" s="178"/>
      <c r="IVB54" s="178"/>
      <c r="IVC54" s="178"/>
      <c r="IVD54" s="178"/>
      <c r="IVE54" s="178"/>
      <c r="IVF54" s="178"/>
      <c r="IVG54" s="178"/>
      <c r="IVH54" s="178"/>
      <c r="IVI54" s="178"/>
      <c r="IVJ54" s="178"/>
      <c r="IVK54" s="178"/>
      <c r="IVL54" s="178"/>
      <c r="IVM54" s="178"/>
      <c r="IVN54" s="178"/>
      <c r="IVO54" s="178"/>
      <c r="IVP54" s="178"/>
      <c r="IVQ54" s="178"/>
      <c r="IVR54" s="178"/>
      <c r="IVS54" s="178"/>
      <c r="IVT54" s="178"/>
      <c r="IVU54" s="178"/>
      <c r="IVV54" s="178"/>
      <c r="IVW54" s="178"/>
      <c r="IVX54" s="178"/>
      <c r="IVY54" s="178"/>
      <c r="IVZ54" s="178"/>
      <c r="IWA54" s="178"/>
      <c r="IWB54" s="178"/>
      <c r="IWC54" s="178"/>
      <c r="IWD54" s="178"/>
      <c r="IWE54" s="178"/>
      <c r="IWF54" s="178"/>
      <c r="IWG54" s="178"/>
      <c r="IWH54" s="178"/>
      <c r="IWI54" s="178"/>
      <c r="IWJ54" s="178"/>
      <c r="IWK54" s="178"/>
      <c r="IWL54" s="178"/>
      <c r="IWM54" s="178"/>
      <c r="IWN54" s="178"/>
      <c r="IWO54" s="178"/>
      <c r="IWP54" s="178"/>
      <c r="IWQ54" s="178"/>
      <c r="IWR54" s="178"/>
      <c r="IWS54" s="178"/>
      <c r="IWT54" s="178"/>
      <c r="IWU54" s="178"/>
      <c r="IWV54" s="178"/>
      <c r="IWW54" s="178"/>
      <c r="IWX54" s="178"/>
      <c r="IWY54" s="178"/>
      <c r="IWZ54" s="178"/>
      <c r="IXA54" s="178"/>
      <c r="IXB54" s="178"/>
      <c r="IXC54" s="178"/>
      <c r="IXD54" s="178"/>
      <c r="IXE54" s="178"/>
      <c r="IXF54" s="178"/>
      <c r="IXG54" s="178"/>
      <c r="IXH54" s="178"/>
      <c r="IXI54" s="178"/>
      <c r="IXJ54" s="178"/>
      <c r="IXK54" s="178"/>
      <c r="IXL54" s="178"/>
      <c r="IXM54" s="178"/>
      <c r="IXN54" s="178"/>
      <c r="IXO54" s="178"/>
      <c r="IXP54" s="178"/>
      <c r="IXQ54" s="178"/>
      <c r="IXR54" s="178"/>
      <c r="IXS54" s="178"/>
      <c r="IXT54" s="178"/>
      <c r="IXU54" s="178"/>
      <c r="IXV54" s="178"/>
      <c r="IXW54" s="178"/>
      <c r="IXX54" s="178"/>
      <c r="IXY54" s="178"/>
      <c r="IXZ54" s="178"/>
      <c r="IYA54" s="178"/>
      <c r="IYB54" s="178"/>
      <c r="IYC54" s="178"/>
      <c r="IYD54" s="178"/>
      <c r="IYE54" s="178"/>
      <c r="IYF54" s="178"/>
      <c r="IYG54" s="178"/>
      <c r="IYH54" s="178"/>
      <c r="IYI54" s="178"/>
      <c r="IYJ54" s="178"/>
      <c r="IYK54" s="178"/>
      <c r="IYL54" s="178"/>
      <c r="IYM54" s="178"/>
      <c r="IYN54" s="178"/>
      <c r="IYO54" s="178"/>
      <c r="IYP54" s="178"/>
      <c r="IYQ54" s="178"/>
      <c r="IYR54" s="178"/>
      <c r="IYS54" s="178"/>
      <c r="IYT54" s="178"/>
      <c r="IYU54" s="178"/>
      <c r="IYV54" s="178"/>
      <c r="IYW54" s="178"/>
      <c r="IYX54" s="178"/>
      <c r="IYY54" s="178"/>
      <c r="IYZ54" s="178"/>
      <c r="IZA54" s="178"/>
      <c r="IZB54" s="178"/>
      <c r="IZC54" s="178"/>
      <c r="IZD54" s="178"/>
      <c r="IZE54" s="178"/>
      <c r="IZF54" s="178"/>
      <c r="IZG54" s="178"/>
      <c r="IZH54" s="178"/>
      <c r="IZI54" s="178"/>
      <c r="IZJ54" s="178"/>
      <c r="IZK54" s="178"/>
      <c r="IZL54" s="178"/>
      <c r="IZM54" s="178"/>
      <c r="IZN54" s="178"/>
      <c r="IZO54" s="178"/>
      <c r="IZP54" s="178"/>
      <c r="IZQ54" s="178"/>
      <c r="IZR54" s="178"/>
      <c r="IZS54" s="178"/>
      <c r="IZT54" s="178"/>
      <c r="IZU54" s="178"/>
      <c r="IZV54" s="178"/>
      <c r="IZW54" s="178"/>
      <c r="IZX54" s="178"/>
      <c r="IZY54" s="178"/>
      <c r="IZZ54" s="178"/>
      <c r="JAA54" s="178"/>
      <c r="JAB54" s="178"/>
      <c r="JAC54" s="178"/>
      <c r="JAD54" s="178"/>
      <c r="JAE54" s="178"/>
      <c r="JAF54" s="178"/>
      <c r="JAG54" s="178"/>
      <c r="JAH54" s="178"/>
      <c r="JAI54" s="178"/>
      <c r="JAJ54" s="178"/>
      <c r="JAK54" s="178"/>
      <c r="JAL54" s="178"/>
      <c r="JAM54" s="178"/>
      <c r="JAN54" s="178"/>
      <c r="JAO54" s="178"/>
      <c r="JAP54" s="178"/>
      <c r="JAQ54" s="178"/>
      <c r="JAR54" s="178"/>
      <c r="JAS54" s="178"/>
      <c r="JAT54" s="178"/>
      <c r="JAU54" s="178"/>
      <c r="JAV54" s="178"/>
      <c r="JAW54" s="178"/>
      <c r="JAX54" s="178"/>
      <c r="JAY54" s="178"/>
      <c r="JAZ54" s="178"/>
      <c r="JBA54" s="178"/>
      <c r="JBB54" s="178"/>
      <c r="JBC54" s="178"/>
      <c r="JBD54" s="178"/>
      <c r="JBE54" s="178"/>
      <c r="JBF54" s="178"/>
      <c r="JBG54" s="178"/>
      <c r="JBH54" s="178"/>
      <c r="JBI54" s="178"/>
      <c r="JBJ54" s="178"/>
      <c r="JBK54" s="178"/>
      <c r="JBL54" s="178"/>
      <c r="JBM54" s="178"/>
      <c r="JBN54" s="178"/>
      <c r="JBO54" s="178"/>
      <c r="JBP54" s="178"/>
      <c r="JBQ54" s="178"/>
      <c r="JBR54" s="178"/>
      <c r="JBS54" s="178"/>
      <c r="JBT54" s="178"/>
      <c r="JBU54" s="178"/>
      <c r="JBV54" s="178"/>
      <c r="JBW54" s="178"/>
      <c r="JBX54" s="178"/>
      <c r="JBY54" s="178"/>
      <c r="JBZ54" s="178"/>
      <c r="JCA54" s="178"/>
      <c r="JCB54" s="178"/>
      <c r="JCC54" s="178"/>
      <c r="JCD54" s="178"/>
      <c r="JCE54" s="178"/>
      <c r="JCF54" s="178"/>
      <c r="JCG54" s="178"/>
      <c r="JCH54" s="178"/>
      <c r="JCI54" s="178"/>
      <c r="JCJ54" s="178"/>
      <c r="JCK54" s="178"/>
      <c r="JCL54" s="178"/>
      <c r="JCM54" s="178"/>
      <c r="JCN54" s="178"/>
      <c r="JCO54" s="178"/>
      <c r="JCP54" s="178"/>
      <c r="JCQ54" s="178"/>
      <c r="JCR54" s="178"/>
      <c r="JCS54" s="178"/>
      <c r="JCT54" s="178"/>
      <c r="JCU54" s="178"/>
      <c r="JCV54" s="178"/>
      <c r="JCW54" s="178"/>
      <c r="JCX54" s="178"/>
      <c r="JCY54" s="178"/>
      <c r="JCZ54" s="178"/>
      <c r="JDA54" s="178"/>
      <c r="JDB54" s="178"/>
      <c r="JDC54" s="178"/>
      <c r="JDD54" s="178"/>
      <c r="JDE54" s="178"/>
      <c r="JDF54" s="178"/>
      <c r="JDG54" s="178"/>
      <c r="JDH54" s="178"/>
      <c r="JDI54" s="178"/>
      <c r="JDJ54" s="178"/>
      <c r="JDK54" s="178"/>
      <c r="JDL54" s="178"/>
      <c r="JDM54" s="178"/>
      <c r="JDN54" s="178"/>
      <c r="JDO54" s="178"/>
      <c r="JDP54" s="178"/>
      <c r="JDQ54" s="178"/>
      <c r="JDR54" s="178"/>
      <c r="JDS54" s="178"/>
      <c r="JDT54" s="178"/>
      <c r="JDU54" s="178"/>
      <c r="JDV54" s="178"/>
      <c r="JDW54" s="178"/>
      <c r="JDX54" s="178"/>
      <c r="JDY54" s="178"/>
      <c r="JDZ54" s="178"/>
      <c r="JEA54" s="178"/>
      <c r="JEB54" s="178"/>
      <c r="JEC54" s="178"/>
      <c r="JED54" s="178"/>
      <c r="JEE54" s="178"/>
      <c r="JEF54" s="178"/>
      <c r="JEG54" s="178"/>
      <c r="JEH54" s="178"/>
      <c r="JEI54" s="178"/>
      <c r="JEJ54" s="178"/>
      <c r="JEK54" s="178"/>
      <c r="JEL54" s="178"/>
      <c r="JEM54" s="178"/>
      <c r="JEN54" s="178"/>
      <c r="JEO54" s="178"/>
      <c r="JEP54" s="178"/>
      <c r="JEQ54" s="178"/>
      <c r="JER54" s="178"/>
      <c r="JES54" s="178"/>
      <c r="JET54" s="178"/>
      <c r="JEU54" s="178"/>
      <c r="JEV54" s="178"/>
      <c r="JEW54" s="178"/>
      <c r="JEX54" s="178"/>
      <c r="JEY54" s="178"/>
      <c r="JEZ54" s="178"/>
      <c r="JFA54" s="178"/>
      <c r="JFB54" s="178"/>
      <c r="JFC54" s="178"/>
      <c r="JFD54" s="178"/>
      <c r="JFE54" s="178"/>
      <c r="JFF54" s="178"/>
      <c r="JFG54" s="178"/>
      <c r="JFH54" s="178"/>
      <c r="JFI54" s="178"/>
      <c r="JFJ54" s="178"/>
      <c r="JFK54" s="178"/>
      <c r="JFL54" s="178"/>
      <c r="JFM54" s="178"/>
      <c r="JFN54" s="178"/>
      <c r="JFO54" s="178"/>
      <c r="JFP54" s="178"/>
      <c r="JFQ54" s="178"/>
      <c r="JFR54" s="178"/>
      <c r="JFS54" s="178"/>
      <c r="JFT54" s="178"/>
      <c r="JFU54" s="178"/>
      <c r="JFV54" s="178"/>
      <c r="JFW54" s="178"/>
      <c r="JFX54" s="178"/>
      <c r="JFY54" s="178"/>
      <c r="JFZ54" s="178"/>
      <c r="JGA54" s="178"/>
      <c r="JGB54" s="178"/>
      <c r="JGC54" s="178"/>
      <c r="JGD54" s="178"/>
      <c r="JGE54" s="178"/>
      <c r="JGF54" s="178"/>
      <c r="JGG54" s="178"/>
      <c r="JGH54" s="178"/>
      <c r="JGI54" s="178"/>
      <c r="JGJ54" s="178"/>
      <c r="JGK54" s="178"/>
      <c r="JGL54" s="178"/>
      <c r="JGM54" s="178"/>
      <c r="JGN54" s="178"/>
      <c r="JGO54" s="178"/>
      <c r="JGP54" s="178"/>
      <c r="JGQ54" s="178"/>
      <c r="JGR54" s="178"/>
      <c r="JGS54" s="178"/>
      <c r="JGT54" s="178"/>
      <c r="JGU54" s="178"/>
      <c r="JGV54" s="178"/>
      <c r="JGW54" s="178"/>
      <c r="JGX54" s="178"/>
      <c r="JGY54" s="178"/>
      <c r="JGZ54" s="178"/>
      <c r="JHA54" s="178"/>
      <c r="JHB54" s="178"/>
      <c r="JHC54" s="178"/>
      <c r="JHD54" s="178"/>
      <c r="JHE54" s="178"/>
      <c r="JHF54" s="178"/>
      <c r="JHG54" s="178"/>
      <c r="JHH54" s="178"/>
      <c r="JHI54" s="178"/>
      <c r="JHJ54" s="178"/>
      <c r="JHK54" s="178"/>
      <c r="JHL54" s="178"/>
      <c r="JHM54" s="178"/>
      <c r="JHN54" s="178"/>
      <c r="JHO54" s="178"/>
      <c r="JHP54" s="178"/>
      <c r="JHQ54" s="178"/>
      <c r="JHR54" s="178"/>
      <c r="JHS54" s="178"/>
      <c r="JHT54" s="178"/>
      <c r="JHU54" s="178"/>
      <c r="JHV54" s="178"/>
      <c r="JHW54" s="178"/>
      <c r="JHX54" s="178"/>
      <c r="JHY54" s="178"/>
      <c r="JHZ54" s="178"/>
      <c r="JIA54" s="178"/>
      <c r="JIB54" s="178"/>
      <c r="JIC54" s="178"/>
      <c r="JID54" s="178"/>
      <c r="JIE54" s="178"/>
      <c r="JIF54" s="178"/>
      <c r="JIG54" s="178"/>
      <c r="JIH54" s="178"/>
      <c r="JII54" s="178"/>
      <c r="JIJ54" s="178"/>
      <c r="JIK54" s="178"/>
      <c r="JIL54" s="178"/>
      <c r="JIM54" s="178"/>
      <c r="JIN54" s="178"/>
      <c r="JIO54" s="178"/>
      <c r="JIP54" s="178"/>
      <c r="JIQ54" s="178"/>
      <c r="JIR54" s="178"/>
      <c r="JIS54" s="178"/>
      <c r="JIT54" s="178"/>
      <c r="JIU54" s="178"/>
      <c r="JIV54" s="178"/>
      <c r="JIW54" s="178"/>
      <c r="JIX54" s="178"/>
      <c r="JIY54" s="178"/>
      <c r="JIZ54" s="178"/>
      <c r="JJA54" s="178"/>
      <c r="JJB54" s="178"/>
      <c r="JJC54" s="178"/>
      <c r="JJD54" s="178"/>
      <c r="JJE54" s="178"/>
      <c r="JJF54" s="178"/>
      <c r="JJG54" s="178"/>
      <c r="JJH54" s="178"/>
      <c r="JJI54" s="178"/>
      <c r="JJJ54" s="178"/>
      <c r="JJK54" s="178"/>
      <c r="JJL54" s="178"/>
      <c r="JJM54" s="178"/>
      <c r="JJN54" s="178"/>
      <c r="JJO54" s="178"/>
      <c r="JJP54" s="178"/>
      <c r="JJQ54" s="178"/>
      <c r="JJR54" s="178"/>
      <c r="JJS54" s="178"/>
      <c r="JJT54" s="178"/>
      <c r="JJU54" s="178"/>
      <c r="JJV54" s="178"/>
      <c r="JJW54" s="178"/>
      <c r="JJX54" s="178"/>
      <c r="JJY54" s="178"/>
      <c r="JJZ54" s="178"/>
      <c r="JKA54" s="178"/>
      <c r="JKB54" s="178"/>
      <c r="JKC54" s="178"/>
      <c r="JKD54" s="178"/>
      <c r="JKE54" s="178"/>
      <c r="JKF54" s="178"/>
      <c r="JKG54" s="178"/>
      <c r="JKH54" s="178"/>
      <c r="JKI54" s="178"/>
      <c r="JKJ54" s="178"/>
      <c r="JKK54" s="178"/>
      <c r="JKL54" s="178"/>
      <c r="JKM54" s="178"/>
      <c r="JKN54" s="178"/>
      <c r="JKO54" s="178"/>
      <c r="JKP54" s="178"/>
      <c r="JKQ54" s="178"/>
      <c r="JKR54" s="178"/>
      <c r="JKS54" s="178"/>
      <c r="JKT54" s="178"/>
      <c r="JKU54" s="178"/>
      <c r="JKV54" s="178"/>
      <c r="JKW54" s="178"/>
      <c r="JKX54" s="178"/>
      <c r="JKY54" s="178"/>
      <c r="JKZ54" s="178"/>
      <c r="JLA54" s="178"/>
      <c r="JLB54" s="178"/>
      <c r="JLC54" s="178"/>
      <c r="JLD54" s="178"/>
      <c r="JLE54" s="178"/>
      <c r="JLF54" s="178"/>
      <c r="JLG54" s="178"/>
      <c r="JLH54" s="178"/>
      <c r="JLI54" s="178"/>
      <c r="JLJ54" s="178"/>
      <c r="JLK54" s="178"/>
      <c r="JLL54" s="178"/>
      <c r="JLM54" s="178"/>
      <c r="JLN54" s="178"/>
      <c r="JLO54" s="178"/>
      <c r="JLP54" s="178"/>
      <c r="JLQ54" s="178"/>
      <c r="JLR54" s="178"/>
      <c r="JLS54" s="178"/>
      <c r="JLT54" s="178"/>
      <c r="JLU54" s="178"/>
      <c r="JLV54" s="178"/>
      <c r="JLW54" s="178"/>
      <c r="JLX54" s="178"/>
      <c r="JLY54" s="178"/>
      <c r="JLZ54" s="178"/>
      <c r="JMA54" s="178"/>
      <c r="JMB54" s="178"/>
      <c r="JMC54" s="178"/>
      <c r="JMD54" s="178"/>
      <c r="JME54" s="178"/>
      <c r="JMF54" s="178"/>
      <c r="JMG54" s="178"/>
      <c r="JMH54" s="178"/>
      <c r="JMI54" s="178"/>
      <c r="JMJ54" s="178"/>
      <c r="JMK54" s="178"/>
      <c r="JML54" s="178"/>
      <c r="JMM54" s="178"/>
      <c r="JMN54" s="178"/>
      <c r="JMO54" s="178"/>
      <c r="JMP54" s="178"/>
      <c r="JMQ54" s="178"/>
      <c r="JMR54" s="178"/>
      <c r="JMS54" s="178"/>
      <c r="JMT54" s="178"/>
      <c r="JMU54" s="178"/>
      <c r="JMV54" s="178"/>
      <c r="JMW54" s="178"/>
      <c r="JMX54" s="178"/>
      <c r="JMY54" s="178"/>
      <c r="JMZ54" s="178"/>
      <c r="JNA54" s="178"/>
      <c r="JNB54" s="178"/>
      <c r="JNC54" s="178"/>
      <c r="JND54" s="178"/>
      <c r="JNE54" s="178"/>
      <c r="JNF54" s="178"/>
      <c r="JNG54" s="178"/>
      <c r="JNH54" s="178"/>
      <c r="JNI54" s="178"/>
      <c r="JNJ54" s="178"/>
      <c r="JNK54" s="178"/>
      <c r="JNL54" s="178"/>
      <c r="JNM54" s="178"/>
      <c r="JNN54" s="178"/>
      <c r="JNO54" s="178"/>
      <c r="JNP54" s="178"/>
      <c r="JNQ54" s="178"/>
      <c r="JNR54" s="178"/>
      <c r="JNS54" s="178"/>
      <c r="JNT54" s="178"/>
      <c r="JNU54" s="178"/>
      <c r="JNV54" s="178"/>
      <c r="JNW54" s="178"/>
      <c r="JNX54" s="178"/>
      <c r="JNY54" s="178"/>
      <c r="JNZ54" s="178"/>
      <c r="JOA54" s="178"/>
      <c r="JOB54" s="178"/>
      <c r="JOC54" s="178"/>
      <c r="JOD54" s="178"/>
      <c r="JOE54" s="178"/>
      <c r="JOF54" s="178"/>
      <c r="JOG54" s="178"/>
      <c r="JOH54" s="178"/>
      <c r="JOI54" s="178"/>
      <c r="JOJ54" s="178"/>
      <c r="JOK54" s="178"/>
      <c r="JOL54" s="178"/>
      <c r="JOM54" s="178"/>
      <c r="JON54" s="178"/>
      <c r="JOO54" s="178"/>
      <c r="JOP54" s="178"/>
      <c r="JOQ54" s="178"/>
      <c r="JOR54" s="178"/>
      <c r="JOS54" s="178"/>
      <c r="JOT54" s="178"/>
      <c r="JOU54" s="178"/>
      <c r="JOV54" s="178"/>
      <c r="JOW54" s="178"/>
      <c r="JOX54" s="178"/>
      <c r="JOY54" s="178"/>
      <c r="JOZ54" s="178"/>
      <c r="JPA54" s="178"/>
      <c r="JPB54" s="178"/>
      <c r="JPC54" s="178"/>
      <c r="JPD54" s="178"/>
      <c r="JPE54" s="178"/>
      <c r="JPF54" s="178"/>
      <c r="JPG54" s="178"/>
      <c r="JPH54" s="178"/>
      <c r="JPI54" s="178"/>
      <c r="JPJ54" s="178"/>
      <c r="JPK54" s="178"/>
      <c r="JPL54" s="178"/>
      <c r="JPM54" s="178"/>
      <c r="JPN54" s="178"/>
      <c r="JPO54" s="178"/>
      <c r="JPP54" s="178"/>
      <c r="JPQ54" s="178"/>
      <c r="JPR54" s="178"/>
      <c r="JPS54" s="178"/>
      <c r="JPT54" s="178"/>
      <c r="JPU54" s="178"/>
      <c r="JPV54" s="178"/>
      <c r="JPW54" s="178"/>
      <c r="JPX54" s="178"/>
      <c r="JPY54" s="178"/>
      <c r="JPZ54" s="178"/>
      <c r="JQA54" s="178"/>
      <c r="JQB54" s="178"/>
      <c r="JQC54" s="178"/>
      <c r="JQD54" s="178"/>
      <c r="JQE54" s="178"/>
      <c r="JQF54" s="178"/>
      <c r="JQG54" s="178"/>
      <c r="JQH54" s="178"/>
      <c r="JQI54" s="178"/>
      <c r="JQJ54" s="178"/>
      <c r="JQK54" s="178"/>
      <c r="JQL54" s="178"/>
      <c r="JQM54" s="178"/>
      <c r="JQN54" s="178"/>
      <c r="JQO54" s="178"/>
      <c r="JQP54" s="178"/>
      <c r="JQQ54" s="178"/>
      <c r="JQR54" s="178"/>
      <c r="JQS54" s="178"/>
      <c r="JQT54" s="178"/>
      <c r="JQU54" s="178"/>
      <c r="JQV54" s="178"/>
      <c r="JQW54" s="178"/>
      <c r="JQX54" s="178"/>
      <c r="JQY54" s="178"/>
      <c r="JQZ54" s="178"/>
      <c r="JRA54" s="178"/>
      <c r="JRB54" s="178"/>
      <c r="JRC54" s="178"/>
      <c r="JRD54" s="178"/>
      <c r="JRE54" s="178"/>
      <c r="JRF54" s="178"/>
      <c r="JRG54" s="178"/>
      <c r="JRH54" s="178"/>
      <c r="JRI54" s="178"/>
      <c r="JRJ54" s="178"/>
      <c r="JRK54" s="178"/>
      <c r="JRL54" s="178"/>
      <c r="JRM54" s="178"/>
      <c r="JRN54" s="178"/>
      <c r="JRO54" s="178"/>
      <c r="JRP54" s="178"/>
      <c r="JRQ54" s="178"/>
      <c r="JRR54" s="178"/>
      <c r="JRS54" s="178"/>
      <c r="JRT54" s="178"/>
      <c r="JRU54" s="178"/>
      <c r="JRV54" s="178"/>
      <c r="JRW54" s="178"/>
      <c r="JRX54" s="178"/>
      <c r="JRY54" s="178"/>
      <c r="JRZ54" s="178"/>
      <c r="JSA54" s="178"/>
      <c r="JSB54" s="178"/>
      <c r="JSC54" s="178"/>
      <c r="JSD54" s="178"/>
      <c r="JSE54" s="178"/>
      <c r="JSF54" s="178"/>
      <c r="JSG54" s="178"/>
      <c r="JSH54" s="178"/>
      <c r="JSI54" s="178"/>
      <c r="JSJ54" s="178"/>
      <c r="JSK54" s="178"/>
      <c r="JSL54" s="178"/>
      <c r="JSM54" s="178"/>
      <c r="JSN54" s="178"/>
      <c r="JSO54" s="178"/>
      <c r="JSP54" s="178"/>
      <c r="JSQ54" s="178"/>
      <c r="JSR54" s="178"/>
      <c r="JSS54" s="178"/>
      <c r="JST54" s="178"/>
      <c r="JSU54" s="178"/>
      <c r="JSV54" s="178"/>
      <c r="JSW54" s="178"/>
      <c r="JSX54" s="178"/>
      <c r="JSY54" s="178"/>
      <c r="JSZ54" s="178"/>
      <c r="JTA54" s="178"/>
      <c r="JTB54" s="178"/>
      <c r="JTC54" s="178"/>
      <c r="JTD54" s="178"/>
      <c r="JTE54" s="178"/>
      <c r="JTF54" s="178"/>
      <c r="JTG54" s="178"/>
      <c r="JTH54" s="178"/>
      <c r="JTI54" s="178"/>
      <c r="JTJ54" s="178"/>
      <c r="JTK54" s="178"/>
      <c r="JTL54" s="178"/>
      <c r="JTM54" s="178"/>
      <c r="JTN54" s="178"/>
      <c r="JTO54" s="178"/>
      <c r="JTP54" s="178"/>
      <c r="JTQ54" s="178"/>
      <c r="JTR54" s="178"/>
      <c r="JTS54" s="178"/>
      <c r="JTT54" s="178"/>
      <c r="JTU54" s="178"/>
      <c r="JTV54" s="178"/>
      <c r="JTW54" s="178"/>
      <c r="JTX54" s="178"/>
      <c r="JTY54" s="178"/>
      <c r="JTZ54" s="178"/>
      <c r="JUA54" s="178"/>
      <c r="JUB54" s="178"/>
      <c r="JUC54" s="178"/>
      <c r="JUD54" s="178"/>
      <c r="JUE54" s="178"/>
      <c r="JUF54" s="178"/>
      <c r="JUG54" s="178"/>
      <c r="JUH54" s="178"/>
      <c r="JUI54" s="178"/>
      <c r="JUJ54" s="178"/>
      <c r="JUK54" s="178"/>
      <c r="JUL54" s="178"/>
      <c r="JUM54" s="178"/>
      <c r="JUN54" s="178"/>
      <c r="JUO54" s="178"/>
      <c r="JUP54" s="178"/>
      <c r="JUQ54" s="178"/>
      <c r="JUR54" s="178"/>
      <c r="JUS54" s="178"/>
      <c r="JUT54" s="178"/>
      <c r="JUU54" s="178"/>
      <c r="JUV54" s="178"/>
      <c r="JUW54" s="178"/>
      <c r="JUX54" s="178"/>
      <c r="JUY54" s="178"/>
      <c r="JUZ54" s="178"/>
      <c r="JVA54" s="178"/>
      <c r="JVB54" s="178"/>
      <c r="JVC54" s="178"/>
      <c r="JVD54" s="178"/>
      <c r="JVE54" s="178"/>
      <c r="JVF54" s="178"/>
      <c r="JVG54" s="178"/>
      <c r="JVH54" s="178"/>
      <c r="JVI54" s="178"/>
      <c r="JVJ54" s="178"/>
      <c r="JVK54" s="178"/>
      <c r="JVL54" s="178"/>
      <c r="JVM54" s="178"/>
      <c r="JVN54" s="178"/>
      <c r="JVO54" s="178"/>
      <c r="JVP54" s="178"/>
      <c r="JVQ54" s="178"/>
      <c r="JVR54" s="178"/>
      <c r="JVS54" s="178"/>
      <c r="JVT54" s="178"/>
      <c r="JVU54" s="178"/>
      <c r="JVV54" s="178"/>
      <c r="JVW54" s="178"/>
      <c r="JVX54" s="178"/>
      <c r="JVY54" s="178"/>
      <c r="JVZ54" s="178"/>
      <c r="JWA54" s="178"/>
      <c r="JWB54" s="178"/>
      <c r="JWC54" s="178"/>
      <c r="JWD54" s="178"/>
      <c r="JWE54" s="178"/>
      <c r="JWF54" s="178"/>
      <c r="JWG54" s="178"/>
      <c r="JWH54" s="178"/>
      <c r="JWI54" s="178"/>
      <c r="JWJ54" s="178"/>
      <c r="JWK54" s="178"/>
      <c r="JWL54" s="178"/>
      <c r="JWM54" s="178"/>
      <c r="JWN54" s="178"/>
      <c r="JWO54" s="178"/>
      <c r="JWP54" s="178"/>
      <c r="JWQ54" s="178"/>
      <c r="JWR54" s="178"/>
      <c r="JWS54" s="178"/>
      <c r="JWT54" s="178"/>
      <c r="JWU54" s="178"/>
      <c r="JWV54" s="178"/>
      <c r="JWW54" s="178"/>
      <c r="JWX54" s="178"/>
      <c r="JWY54" s="178"/>
      <c r="JWZ54" s="178"/>
      <c r="JXA54" s="178"/>
      <c r="JXB54" s="178"/>
      <c r="JXC54" s="178"/>
      <c r="JXD54" s="178"/>
      <c r="JXE54" s="178"/>
      <c r="JXF54" s="178"/>
      <c r="JXG54" s="178"/>
      <c r="JXH54" s="178"/>
      <c r="JXI54" s="178"/>
      <c r="JXJ54" s="178"/>
      <c r="JXK54" s="178"/>
      <c r="JXL54" s="178"/>
      <c r="JXM54" s="178"/>
      <c r="JXN54" s="178"/>
      <c r="JXO54" s="178"/>
      <c r="JXP54" s="178"/>
      <c r="JXQ54" s="178"/>
      <c r="JXR54" s="178"/>
      <c r="JXS54" s="178"/>
      <c r="JXT54" s="178"/>
      <c r="JXU54" s="178"/>
      <c r="JXV54" s="178"/>
      <c r="JXW54" s="178"/>
      <c r="JXX54" s="178"/>
      <c r="JXY54" s="178"/>
      <c r="JXZ54" s="178"/>
      <c r="JYA54" s="178"/>
      <c r="JYB54" s="178"/>
      <c r="JYC54" s="178"/>
      <c r="JYD54" s="178"/>
      <c r="JYE54" s="178"/>
      <c r="JYF54" s="178"/>
      <c r="JYG54" s="178"/>
      <c r="JYH54" s="178"/>
      <c r="JYI54" s="178"/>
      <c r="JYJ54" s="178"/>
      <c r="JYK54" s="178"/>
      <c r="JYL54" s="178"/>
      <c r="JYM54" s="178"/>
      <c r="JYN54" s="178"/>
      <c r="JYO54" s="178"/>
      <c r="JYP54" s="178"/>
      <c r="JYQ54" s="178"/>
      <c r="JYR54" s="178"/>
      <c r="JYS54" s="178"/>
      <c r="JYT54" s="178"/>
      <c r="JYU54" s="178"/>
      <c r="JYV54" s="178"/>
      <c r="JYW54" s="178"/>
      <c r="JYX54" s="178"/>
      <c r="JYY54" s="178"/>
      <c r="JYZ54" s="178"/>
      <c r="JZA54" s="178"/>
      <c r="JZB54" s="178"/>
      <c r="JZC54" s="178"/>
      <c r="JZD54" s="178"/>
      <c r="JZE54" s="178"/>
      <c r="JZF54" s="178"/>
      <c r="JZG54" s="178"/>
      <c r="JZH54" s="178"/>
      <c r="JZI54" s="178"/>
      <c r="JZJ54" s="178"/>
      <c r="JZK54" s="178"/>
      <c r="JZL54" s="178"/>
      <c r="JZM54" s="178"/>
      <c r="JZN54" s="178"/>
      <c r="JZO54" s="178"/>
      <c r="JZP54" s="178"/>
      <c r="JZQ54" s="178"/>
      <c r="JZR54" s="178"/>
      <c r="JZS54" s="178"/>
      <c r="JZT54" s="178"/>
      <c r="JZU54" s="178"/>
      <c r="JZV54" s="178"/>
      <c r="JZW54" s="178"/>
      <c r="JZX54" s="178"/>
      <c r="JZY54" s="178"/>
      <c r="JZZ54" s="178"/>
      <c r="KAA54" s="178"/>
      <c r="KAB54" s="178"/>
      <c r="KAC54" s="178"/>
      <c r="KAD54" s="178"/>
      <c r="KAE54" s="178"/>
      <c r="KAF54" s="178"/>
      <c r="KAG54" s="178"/>
      <c r="KAH54" s="178"/>
      <c r="KAI54" s="178"/>
      <c r="KAJ54" s="178"/>
      <c r="KAK54" s="178"/>
      <c r="KAL54" s="178"/>
      <c r="KAM54" s="178"/>
      <c r="KAN54" s="178"/>
      <c r="KAO54" s="178"/>
      <c r="KAP54" s="178"/>
      <c r="KAQ54" s="178"/>
      <c r="KAR54" s="178"/>
      <c r="KAS54" s="178"/>
      <c r="KAT54" s="178"/>
      <c r="KAU54" s="178"/>
      <c r="KAV54" s="178"/>
      <c r="KAW54" s="178"/>
      <c r="KAX54" s="178"/>
      <c r="KAY54" s="178"/>
      <c r="KAZ54" s="178"/>
      <c r="KBA54" s="178"/>
      <c r="KBB54" s="178"/>
      <c r="KBC54" s="178"/>
      <c r="KBD54" s="178"/>
      <c r="KBE54" s="178"/>
      <c r="KBF54" s="178"/>
      <c r="KBG54" s="178"/>
      <c r="KBH54" s="178"/>
      <c r="KBI54" s="178"/>
      <c r="KBJ54" s="178"/>
      <c r="KBK54" s="178"/>
      <c r="KBL54" s="178"/>
      <c r="KBM54" s="178"/>
      <c r="KBN54" s="178"/>
      <c r="KBO54" s="178"/>
      <c r="KBP54" s="178"/>
      <c r="KBQ54" s="178"/>
      <c r="KBR54" s="178"/>
      <c r="KBS54" s="178"/>
      <c r="KBT54" s="178"/>
      <c r="KBU54" s="178"/>
      <c r="KBV54" s="178"/>
      <c r="KBW54" s="178"/>
      <c r="KBX54" s="178"/>
      <c r="KBY54" s="178"/>
      <c r="KBZ54" s="178"/>
      <c r="KCA54" s="178"/>
      <c r="KCB54" s="178"/>
      <c r="KCC54" s="178"/>
      <c r="KCD54" s="178"/>
      <c r="KCE54" s="178"/>
      <c r="KCF54" s="178"/>
      <c r="KCG54" s="178"/>
      <c r="KCH54" s="178"/>
      <c r="KCI54" s="178"/>
      <c r="KCJ54" s="178"/>
      <c r="KCK54" s="178"/>
      <c r="KCL54" s="178"/>
      <c r="KCM54" s="178"/>
      <c r="KCN54" s="178"/>
      <c r="KCO54" s="178"/>
      <c r="KCP54" s="178"/>
      <c r="KCQ54" s="178"/>
      <c r="KCR54" s="178"/>
      <c r="KCS54" s="178"/>
      <c r="KCT54" s="178"/>
      <c r="KCU54" s="178"/>
      <c r="KCV54" s="178"/>
      <c r="KCW54" s="178"/>
      <c r="KCX54" s="178"/>
      <c r="KCY54" s="178"/>
      <c r="KCZ54" s="178"/>
      <c r="KDA54" s="178"/>
      <c r="KDB54" s="178"/>
      <c r="KDC54" s="178"/>
      <c r="KDD54" s="178"/>
      <c r="KDE54" s="178"/>
      <c r="KDF54" s="178"/>
      <c r="KDG54" s="178"/>
      <c r="KDH54" s="178"/>
      <c r="KDI54" s="178"/>
      <c r="KDJ54" s="178"/>
      <c r="KDK54" s="178"/>
      <c r="KDL54" s="178"/>
      <c r="KDM54" s="178"/>
      <c r="KDN54" s="178"/>
      <c r="KDO54" s="178"/>
      <c r="KDP54" s="178"/>
      <c r="KDQ54" s="178"/>
      <c r="KDR54" s="178"/>
      <c r="KDS54" s="178"/>
      <c r="KDT54" s="178"/>
      <c r="KDU54" s="178"/>
      <c r="KDV54" s="178"/>
      <c r="KDW54" s="178"/>
      <c r="KDX54" s="178"/>
      <c r="KDY54" s="178"/>
      <c r="KDZ54" s="178"/>
      <c r="KEA54" s="178"/>
      <c r="KEB54" s="178"/>
      <c r="KEC54" s="178"/>
      <c r="KED54" s="178"/>
      <c r="KEE54" s="178"/>
      <c r="KEF54" s="178"/>
      <c r="KEG54" s="178"/>
      <c r="KEH54" s="178"/>
      <c r="KEI54" s="178"/>
      <c r="KEJ54" s="178"/>
      <c r="KEK54" s="178"/>
      <c r="KEL54" s="178"/>
      <c r="KEM54" s="178"/>
      <c r="KEN54" s="178"/>
      <c r="KEO54" s="178"/>
      <c r="KEP54" s="178"/>
      <c r="KEQ54" s="178"/>
      <c r="KER54" s="178"/>
      <c r="KES54" s="178"/>
      <c r="KET54" s="178"/>
      <c r="KEU54" s="178"/>
      <c r="KEV54" s="178"/>
      <c r="KEW54" s="178"/>
      <c r="KEX54" s="178"/>
      <c r="KEY54" s="178"/>
      <c r="KEZ54" s="178"/>
      <c r="KFA54" s="178"/>
      <c r="KFB54" s="178"/>
      <c r="KFC54" s="178"/>
      <c r="KFD54" s="178"/>
      <c r="KFE54" s="178"/>
      <c r="KFF54" s="178"/>
      <c r="KFG54" s="178"/>
      <c r="KFH54" s="178"/>
      <c r="KFI54" s="178"/>
      <c r="KFJ54" s="178"/>
      <c r="KFK54" s="178"/>
      <c r="KFL54" s="178"/>
      <c r="KFM54" s="178"/>
      <c r="KFN54" s="178"/>
      <c r="KFO54" s="178"/>
      <c r="KFP54" s="178"/>
      <c r="KFQ54" s="178"/>
      <c r="KFR54" s="178"/>
      <c r="KFS54" s="178"/>
      <c r="KFT54" s="178"/>
      <c r="KFU54" s="178"/>
      <c r="KFV54" s="178"/>
      <c r="KFW54" s="178"/>
      <c r="KFX54" s="178"/>
      <c r="KFY54" s="178"/>
      <c r="KFZ54" s="178"/>
      <c r="KGA54" s="178"/>
      <c r="KGB54" s="178"/>
      <c r="KGC54" s="178"/>
      <c r="KGD54" s="178"/>
      <c r="KGE54" s="178"/>
      <c r="KGF54" s="178"/>
      <c r="KGG54" s="178"/>
      <c r="KGH54" s="178"/>
      <c r="KGI54" s="178"/>
      <c r="KGJ54" s="178"/>
      <c r="KGK54" s="178"/>
      <c r="KGL54" s="178"/>
      <c r="KGM54" s="178"/>
      <c r="KGN54" s="178"/>
      <c r="KGO54" s="178"/>
      <c r="KGP54" s="178"/>
      <c r="KGQ54" s="178"/>
      <c r="KGR54" s="178"/>
      <c r="KGS54" s="178"/>
      <c r="KGT54" s="178"/>
      <c r="KGU54" s="178"/>
      <c r="KGV54" s="178"/>
      <c r="KGW54" s="178"/>
      <c r="KGX54" s="178"/>
      <c r="KGY54" s="178"/>
      <c r="KGZ54" s="178"/>
      <c r="KHA54" s="178"/>
      <c r="KHB54" s="178"/>
      <c r="KHC54" s="178"/>
      <c r="KHD54" s="178"/>
      <c r="KHE54" s="178"/>
      <c r="KHF54" s="178"/>
      <c r="KHG54" s="178"/>
      <c r="KHH54" s="178"/>
      <c r="KHI54" s="178"/>
      <c r="KHJ54" s="178"/>
      <c r="KHK54" s="178"/>
      <c r="KHL54" s="178"/>
      <c r="KHM54" s="178"/>
      <c r="KHN54" s="178"/>
      <c r="KHO54" s="178"/>
      <c r="KHP54" s="178"/>
      <c r="KHQ54" s="178"/>
      <c r="KHR54" s="178"/>
      <c r="KHS54" s="178"/>
      <c r="KHT54" s="178"/>
      <c r="KHU54" s="178"/>
      <c r="KHV54" s="178"/>
      <c r="KHW54" s="178"/>
      <c r="KHX54" s="178"/>
      <c r="KHY54" s="178"/>
      <c r="KHZ54" s="178"/>
      <c r="KIA54" s="178"/>
      <c r="KIB54" s="178"/>
      <c r="KIC54" s="178"/>
      <c r="KID54" s="178"/>
      <c r="KIE54" s="178"/>
      <c r="KIF54" s="178"/>
      <c r="KIG54" s="178"/>
      <c r="KIH54" s="178"/>
      <c r="KII54" s="178"/>
      <c r="KIJ54" s="178"/>
      <c r="KIK54" s="178"/>
      <c r="KIL54" s="178"/>
      <c r="KIM54" s="178"/>
      <c r="KIN54" s="178"/>
      <c r="KIO54" s="178"/>
      <c r="KIP54" s="178"/>
      <c r="KIQ54" s="178"/>
      <c r="KIR54" s="178"/>
      <c r="KIS54" s="178"/>
      <c r="KIT54" s="178"/>
      <c r="KIU54" s="178"/>
      <c r="KIV54" s="178"/>
      <c r="KIW54" s="178"/>
      <c r="KIX54" s="178"/>
      <c r="KIY54" s="178"/>
      <c r="KIZ54" s="178"/>
      <c r="KJA54" s="178"/>
      <c r="KJB54" s="178"/>
      <c r="KJC54" s="178"/>
      <c r="KJD54" s="178"/>
      <c r="KJE54" s="178"/>
      <c r="KJF54" s="178"/>
      <c r="KJG54" s="178"/>
      <c r="KJH54" s="178"/>
      <c r="KJI54" s="178"/>
      <c r="KJJ54" s="178"/>
      <c r="KJK54" s="178"/>
      <c r="KJL54" s="178"/>
      <c r="KJM54" s="178"/>
      <c r="KJN54" s="178"/>
      <c r="KJO54" s="178"/>
      <c r="KJP54" s="178"/>
      <c r="KJQ54" s="178"/>
      <c r="KJR54" s="178"/>
      <c r="KJS54" s="178"/>
      <c r="KJT54" s="178"/>
      <c r="KJU54" s="178"/>
      <c r="KJV54" s="178"/>
      <c r="KJW54" s="178"/>
      <c r="KJX54" s="178"/>
      <c r="KJY54" s="178"/>
      <c r="KJZ54" s="178"/>
      <c r="KKA54" s="178"/>
      <c r="KKB54" s="178"/>
      <c r="KKC54" s="178"/>
      <c r="KKD54" s="178"/>
      <c r="KKE54" s="178"/>
      <c r="KKF54" s="178"/>
      <c r="KKG54" s="178"/>
      <c r="KKH54" s="178"/>
      <c r="KKI54" s="178"/>
      <c r="KKJ54" s="178"/>
      <c r="KKK54" s="178"/>
      <c r="KKL54" s="178"/>
      <c r="KKM54" s="178"/>
      <c r="KKN54" s="178"/>
      <c r="KKO54" s="178"/>
      <c r="KKP54" s="178"/>
      <c r="KKQ54" s="178"/>
      <c r="KKR54" s="178"/>
      <c r="KKS54" s="178"/>
      <c r="KKT54" s="178"/>
      <c r="KKU54" s="178"/>
      <c r="KKV54" s="178"/>
      <c r="KKW54" s="178"/>
      <c r="KKX54" s="178"/>
      <c r="KKY54" s="178"/>
      <c r="KKZ54" s="178"/>
      <c r="KLA54" s="178"/>
      <c r="KLB54" s="178"/>
      <c r="KLC54" s="178"/>
      <c r="KLD54" s="178"/>
      <c r="KLE54" s="178"/>
      <c r="KLF54" s="178"/>
      <c r="KLG54" s="178"/>
      <c r="KLH54" s="178"/>
      <c r="KLI54" s="178"/>
      <c r="KLJ54" s="178"/>
      <c r="KLK54" s="178"/>
      <c r="KLL54" s="178"/>
      <c r="KLM54" s="178"/>
      <c r="KLN54" s="178"/>
      <c r="KLO54" s="178"/>
      <c r="KLP54" s="178"/>
      <c r="KLQ54" s="178"/>
      <c r="KLR54" s="178"/>
      <c r="KLS54" s="178"/>
      <c r="KLT54" s="178"/>
      <c r="KLU54" s="178"/>
      <c r="KLV54" s="178"/>
      <c r="KLW54" s="178"/>
      <c r="KLX54" s="178"/>
      <c r="KLY54" s="178"/>
      <c r="KLZ54" s="178"/>
      <c r="KMA54" s="178"/>
      <c r="KMB54" s="178"/>
      <c r="KMC54" s="178"/>
      <c r="KMD54" s="178"/>
      <c r="KME54" s="178"/>
      <c r="KMF54" s="178"/>
      <c r="KMG54" s="178"/>
      <c r="KMH54" s="178"/>
      <c r="KMI54" s="178"/>
      <c r="KMJ54" s="178"/>
      <c r="KMK54" s="178"/>
      <c r="KML54" s="178"/>
      <c r="KMM54" s="178"/>
      <c r="KMN54" s="178"/>
      <c r="KMO54" s="178"/>
      <c r="KMP54" s="178"/>
      <c r="KMQ54" s="178"/>
      <c r="KMR54" s="178"/>
      <c r="KMS54" s="178"/>
      <c r="KMT54" s="178"/>
      <c r="KMU54" s="178"/>
      <c r="KMV54" s="178"/>
      <c r="KMW54" s="178"/>
      <c r="KMX54" s="178"/>
      <c r="KMY54" s="178"/>
      <c r="KMZ54" s="178"/>
      <c r="KNA54" s="178"/>
      <c r="KNB54" s="178"/>
      <c r="KNC54" s="178"/>
      <c r="KND54" s="178"/>
      <c r="KNE54" s="178"/>
      <c r="KNF54" s="178"/>
      <c r="KNG54" s="178"/>
      <c r="KNH54" s="178"/>
      <c r="KNI54" s="178"/>
      <c r="KNJ54" s="178"/>
      <c r="KNK54" s="178"/>
      <c r="KNL54" s="178"/>
      <c r="KNM54" s="178"/>
      <c r="KNN54" s="178"/>
      <c r="KNO54" s="178"/>
      <c r="KNP54" s="178"/>
      <c r="KNQ54" s="178"/>
      <c r="KNR54" s="178"/>
      <c r="KNS54" s="178"/>
      <c r="KNT54" s="178"/>
      <c r="KNU54" s="178"/>
      <c r="KNV54" s="178"/>
      <c r="KNW54" s="178"/>
      <c r="KNX54" s="178"/>
      <c r="KNY54" s="178"/>
      <c r="KNZ54" s="178"/>
      <c r="KOA54" s="178"/>
      <c r="KOB54" s="178"/>
      <c r="KOC54" s="178"/>
      <c r="KOD54" s="178"/>
      <c r="KOE54" s="178"/>
      <c r="KOF54" s="178"/>
      <c r="KOG54" s="178"/>
      <c r="KOH54" s="178"/>
      <c r="KOI54" s="178"/>
      <c r="KOJ54" s="178"/>
      <c r="KOK54" s="178"/>
      <c r="KOL54" s="178"/>
      <c r="KOM54" s="178"/>
      <c r="KON54" s="178"/>
      <c r="KOO54" s="178"/>
      <c r="KOP54" s="178"/>
      <c r="KOQ54" s="178"/>
      <c r="KOR54" s="178"/>
      <c r="KOS54" s="178"/>
      <c r="KOT54" s="178"/>
      <c r="KOU54" s="178"/>
      <c r="KOV54" s="178"/>
      <c r="KOW54" s="178"/>
      <c r="KOX54" s="178"/>
      <c r="KOY54" s="178"/>
      <c r="KOZ54" s="178"/>
      <c r="KPA54" s="178"/>
      <c r="KPB54" s="178"/>
      <c r="KPC54" s="178"/>
      <c r="KPD54" s="178"/>
      <c r="KPE54" s="178"/>
      <c r="KPF54" s="178"/>
      <c r="KPG54" s="178"/>
      <c r="KPH54" s="178"/>
      <c r="KPI54" s="178"/>
      <c r="KPJ54" s="178"/>
      <c r="KPK54" s="178"/>
      <c r="KPL54" s="178"/>
      <c r="KPM54" s="178"/>
      <c r="KPN54" s="178"/>
      <c r="KPO54" s="178"/>
      <c r="KPP54" s="178"/>
      <c r="KPQ54" s="178"/>
      <c r="KPR54" s="178"/>
      <c r="KPS54" s="178"/>
      <c r="KPT54" s="178"/>
      <c r="KPU54" s="178"/>
      <c r="KPV54" s="178"/>
      <c r="KPW54" s="178"/>
      <c r="KPX54" s="178"/>
      <c r="KPY54" s="178"/>
      <c r="KPZ54" s="178"/>
      <c r="KQA54" s="178"/>
      <c r="KQB54" s="178"/>
      <c r="KQC54" s="178"/>
      <c r="KQD54" s="178"/>
      <c r="KQE54" s="178"/>
      <c r="KQF54" s="178"/>
      <c r="KQG54" s="178"/>
      <c r="KQH54" s="178"/>
      <c r="KQI54" s="178"/>
      <c r="KQJ54" s="178"/>
      <c r="KQK54" s="178"/>
      <c r="KQL54" s="178"/>
      <c r="KQM54" s="178"/>
      <c r="KQN54" s="178"/>
      <c r="KQO54" s="178"/>
      <c r="KQP54" s="178"/>
      <c r="KQQ54" s="178"/>
      <c r="KQR54" s="178"/>
      <c r="KQS54" s="178"/>
      <c r="KQT54" s="178"/>
      <c r="KQU54" s="178"/>
      <c r="KQV54" s="178"/>
      <c r="KQW54" s="178"/>
      <c r="KQX54" s="178"/>
      <c r="KQY54" s="178"/>
      <c r="KQZ54" s="178"/>
      <c r="KRA54" s="178"/>
      <c r="KRB54" s="178"/>
      <c r="KRC54" s="178"/>
      <c r="KRD54" s="178"/>
      <c r="KRE54" s="178"/>
      <c r="KRF54" s="178"/>
      <c r="KRG54" s="178"/>
      <c r="KRH54" s="178"/>
      <c r="KRI54" s="178"/>
      <c r="KRJ54" s="178"/>
      <c r="KRK54" s="178"/>
      <c r="KRL54" s="178"/>
      <c r="KRM54" s="178"/>
      <c r="KRN54" s="178"/>
      <c r="KRO54" s="178"/>
      <c r="KRP54" s="178"/>
      <c r="KRQ54" s="178"/>
      <c r="KRR54" s="178"/>
      <c r="KRS54" s="178"/>
      <c r="KRT54" s="178"/>
      <c r="KRU54" s="178"/>
      <c r="KRV54" s="178"/>
      <c r="KRW54" s="178"/>
      <c r="KRX54" s="178"/>
      <c r="KRY54" s="178"/>
      <c r="KRZ54" s="178"/>
      <c r="KSA54" s="178"/>
      <c r="KSB54" s="178"/>
      <c r="KSC54" s="178"/>
      <c r="KSD54" s="178"/>
      <c r="KSE54" s="178"/>
      <c r="KSF54" s="178"/>
      <c r="KSG54" s="178"/>
      <c r="KSH54" s="178"/>
      <c r="KSI54" s="178"/>
      <c r="KSJ54" s="178"/>
      <c r="KSK54" s="178"/>
      <c r="KSL54" s="178"/>
      <c r="KSM54" s="178"/>
      <c r="KSN54" s="178"/>
      <c r="KSO54" s="178"/>
      <c r="KSP54" s="178"/>
      <c r="KSQ54" s="178"/>
      <c r="KSR54" s="178"/>
      <c r="KSS54" s="178"/>
      <c r="KST54" s="178"/>
      <c r="KSU54" s="178"/>
      <c r="KSV54" s="178"/>
      <c r="KSW54" s="178"/>
      <c r="KSX54" s="178"/>
      <c r="KSY54" s="178"/>
      <c r="KSZ54" s="178"/>
      <c r="KTA54" s="178"/>
      <c r="KTB54" s="178"/>
      <c r="KTC54" s="178"/>
      <c r="KTD54" s="178"/>
      <c r="KTE54" s="178"/>
      <c r="KTF54" s="178"/>
      <c r="KTG54" s="178"/>
      <c r="KTH54" s="178"/>
      <c r="KTI54" s="178"/>
      <c r="KTJ54" s="178"/>
      <c r="KTK54" s="178"/>
      <c r="KTL54" s="178"/>
      <c r="KTM54" s="178"/>
      <c r="KTN54" s="178"/>
      <c r="KTO54" s="178"/>
      <c r="KTP54" s="178"/>
      <c r="KTQ54" s="178"/>
      <c r="KTR54" s="178"/>
      <c r="KTS54" s="178"/>
      <c r="KTT54" s="178"/>
      <c r="KTU54" s="178"/>
      <c r="KTV54" s="178"/>
      <c r="KTW54" s="178"/>
      <c r="KTX54" s="178"/>
      <c r="KTY54" s="178"/>
      <c r="KTZ54" s="178"/>
      <c r="KUA54" s="178"/>
      <c r="KUB54" s="178"/>
      <c r="KUC54" s="178"/>
      <c r="KUD54" s="178"/>
      <c r="KUE54" s="178"/>
      <c r="KUF54" s="178"/>
      <c r="KUG54" s="178"/>
      <c r="KUH54" s="178"/>
      <c r="KUI54" s="178"/>
      <c r="KUJ54" s="178"/>
      <c r="KUK54" s="178"/>
      <c r="KUL54" s="178"/>
      <c r="KUM54" s="178"/>
      <c r="KUN54" s="178"/>
      <c r="KUO54" s="178"/>
      <c r="KUP54" s="178"/>
      <c r="KUQ54" s="178"/>
      <c r="KUR54" s="178"/>
      <c r="KUS54" s="178"/>
      <c r="KUT54" s="178"/>
      <c r="KUU54" s="178"/>
      <c r="KUV54" s="178"/>
      <c r="KUW54" s="178"/>
      <c r="KUX54" s="178"/>
      <c r="KUY54" s="178"/>
      <c r="KUZ54" s="178"/>
      <c r="KVA54" s="178"/>
      <c r="KVB54" s="178"/>
      <c r="KVC54" s="178"/>
      <c r="KVD54" s="178"/>
      <c r="KVE54" s="178"/>
      <c r="KVF54" s="178"/>
      <c r="KVG54" s="178"/>
      <c r="KVH54" s="178"/>
      <c r="KVI54" s="178"/>
      <c r="KVJ54" s="178"/>
      <c r="KVK54" s="178"/>
      <c r="KVL54" s="178"/>
      <c r="KVM54" s="178"/>
      <c r="KVN54" s="178"/>
      <c r="KVO54" s="178"/>
      <c r="KVP54" s="178"/>
      <c r="KVQ54" s="178"/>
      <c r="KVR54" s="178"/>
      <c r="KVS54" s="178"/>
      <c r="KVT54" s="178"/>
      <c r="KVU54" s="178"/>
      <c r="KVV54" s="178"/>
      <c r="KVW54" s="178"/>
      <c r="KVX54" s="178"/>
      <c r="KVY54" s="178"/>
      <c r="KVZ54" s="178"/>
      <c r="KWA54" s="178"/>
      <c r="KWB54" s="178"/>
      <c r="KWC54" s="178"/>
      <c r="KWD54" s="178"/>
      <c r="KWE54" s="178"/>
      <c r="KWF54" s="178"/>
      <c r="KWG54" s="178"/>
      <c r="KWH54" s="178"/>
      <c r="KWI54" s="178"/>
      <c r="KWJ54" s="178"/>
      <c r="KWK54" s="178"/>
      <c r="KWL54" s="178"/>
      <c r="KWM54" s="178"/>
      <c r="KWN54" s="178"/>
      <c r="KWO54" s="178"/>
      <c r="KWP54" s="178"/>
      <c r="KWQ54" s="178"/>
      <c r="KWR54" s="178"/>
      <c r="KWS54" s="178"/>
      <c r="KWT54" s="178"/>
      <c r="KWU54" s="178"/>
      <c r="KWV54" s="178"/>
      <c r="KWW54" s="178"/>
      <c r="KWX54" s="178"/>
      <c r="KWY54" s="178"/>
      <c r="KWZ54" s="178"/>
      <c r="KXA54" s="178"/>
      <c r="KXB54" s="178"/>
      <c r="KXC54" s="178"/>
      <c r="KXD54" s="178"/>
      <c r="KXE54" s="178"/>
      <c r="KXF54" s="178"/>
      <c r="KXG54" s="178"/>
      <c r="KXH54" s="178"/>
      <c r="KXI54" s="178"/>
      <c r="KXJ54" s="178"/>
      <c r="KXK54" s="178"/>
      <c r="KXL54" s="178"/>
      <c r="KXM54" s="178"/>
      <c r="KXN54" s="178"/>
      <c r="KXO54" s="178"/>
      <c r="KXP54" s="178"/>
      <c r="KXQ54" s="178"/>
      <c r="KXR54" s="178"/>
      <c r="KXS54" s="178"/>
      <c r="KXT54" s="178"/>
      <c r="KXU54" s="178"/>
      <c r="KXV54" s="178"/>
      <c r="KXW54" s="178"/>
      <c r="KXX54" s="178"/>
      <c r="KXY54" s="178"/>
      <c r="KXZ54" s="178"/>
      <c r="KYA54" s="178"/>
      <c r="KYB54" s="178"/>
      <c r="KYC54" s="178"/>
      <c r="KYD54" s="178"/>
      <c r="KYE54" s="178"/>
      <c r="KYF54" s="178"/>
      <c r="KYG54" s="178"/>
      <c r="KYH54" s="178"/>
      <c r="KYI54" s="178"/>
      <c r="KYJ54" s="178"/>
      <c r="KYK54" s="178"/>
      <c r="KYL54" s="178"/>
      <c r="KYM54" s="178"/>
      <c r="KYN54" s="178"/>
      <c r="KYO54" s="178"/>
      <c r="KYP54" s="178"/>
      <c r="KYQ54" s="178"/>
      <c r="KYR54" s="178"/>
      <c r="KYS54" s="178"/>
      <c r="KYT54" s="178"/>
      <c r="KYU54" s="178"/>
      <c r="KYV54" s="178"/>
      <c r="KYW54" s="178"/>
      <c r="KYX54" s="178"/>
      <c r="KYY54" s="178"/>
      <c r="KYZ54" s="178"/>
      <c r="KZA54" s="178"/>
      <c r="KZB54" s="178"/>
      <c r="KZC54" s="178"/>
      <c r="KZD54" s="178"/>
      <c r="KZE54" s="178"/>
      <c r="KZF54" s="178"/>
      <c r="KZG54" s="178"/>
      <c r="KZH54" s="178"/>
      <c r="KZI54" s="178"/>
      <c r="KZJ54" s="178"/>
      <c r="KZK54" s="178"/>
      <c r="KZL54" s="178"/>
      <c r="KZM54" s="178"/>
      <c r="KZN54" s="178"/>
      <c r="KZO54" s="178"/>
      <c r="KZP54" s="178"/>
      <c r="KZQ54" s="178"/>
      <c r="KZR54" s="178"/>
      <c r="KZS54" s="178"/>
      <c r="KZT54" s="178"/>
      <c r="KZU54" s="178"/>
      <c r="KZV54" s="178"/>
      <c r="KZW54" s="178"/>
      <c r="KZX54" s="178"/>
      <c r="KZY54" s="178"/>
      <c r="KZZ54" s="178"/>
      <c r="LAA54" s="178"/>
      <c r="LAB54" s="178"/>
      <c r="LAC54" s="178"/>
      <c r="LAD54" s="178"/>
      <c r="LAE54" s="178"/>
      <c r="LAF54" s="178"/>
      <c r="LAG54" s="178"/>
      <c r="LAH54" s="178"/>
      <c r="LAI54" s="178"/>
      <c r="LAJ54" s="178"/>
      <c r="LAK54" s="178"/>
      <c r="LAL54" s="178"/>
      <c r="LAM54" s="178"/>
      <c r="LAN54" s="178"/>
      <c r="LAO54" s="178"/>
      <c r="LAP54" s="178"/>
      <c r="LAQ54" s="178"/>
      <c r="LAR54" s="178"/>
      <c r="LAS54" s="178"/>
      <c r="LAT54" s="178"/>
      <c r="LAU54" s="178"/>
      <c r="LAV54" s="178"/>
      <c r="LAW54" s="178"/>
      <c r="LAX54" s="178"/>
      <c r="LAY54" s="178"/>
      <c r="LAZ54" s="178"/>
      <c r="LBA54" s="178"/>
      <c r="LBB54" s="178"/>
      <c r="LBC54" s="178"/>
      <c r="LBD54" s="178"/>
      <c r="LBE54" s="178"/>
      <c r="LBF54" s="178"/>
      <c r="LBG54" s="178"/>
      <c r="LBH54" s="178"/>
      <c r="LBI54" s="178"/>
      <c r="LBJ54" s="178"/>
      <c r="LBK54" s="178"/>
      <c r="LBL54" s="178"/>
      <c r="LBM54" s="178"/>
      <c r="LBN54" s="178"/>
      <c r="LBO54" s="178"/>
      <c r="LBP54" s="178"/>
      <c r="LBQ54" s="178"/>
      <c r="LBR54" s="178"/>
      <c r="LBS54" s="178"/>
      <c r="LBT54" s="178"/>
      <c r="LBU54" s="178"/>
      <c r="LBV54" s="178"/>
      <c r="LBW54" s="178"/>
      <c r="LBX54" s="178"/>
      <c r="LBY54" s="178"/>
      <c r="LBZ54" s="178"/>
      <c r="LCA54" s="178"/>
      <c r="LCB54" s="178"/>
      <c r="LCC54" s="178"/>
      <c r="LCD54" s="178"/>
      <c r="LCE54" s="178"/>
      <c r="LCF54" s="178"/>
      <c r="LCG54" s="178"/>
      <c r="LCH54" s="178"/>
      <c r="LCI54" s="178"/>
      <c r="LCJ54" s="178"/>
      <c r="LCK54" s="178"/>
      <c r="LCL54" s="178"/>
      <c r="LCM54" s="178"/>
      <c r="LCN54" s="178"/>
      <c r="LCO54" s="178"/>
      <c r="LCP54" s="178"/>
      <c r="LCQ54" s="178"/>
      <c r="LCR54" s="178"/>
      <c r="LCS54" s="178"/>
      <c r="LCT54" s="178"/>
      <c r="LCU54" s="178"/>
      <c r="LCV54" s="178"/>
      <c r="LCW54" s="178"/>
      <c r="LCX54" s="178"/>
      <c r="LCY54" s="178"/>
      <c r="LCZ54" s="178"/>
      <c r="LDA54" s="178"/>
      <c r="LDB54" s="178"/>
      <c r="LDC54" s="178"/>
      <c r="LDD54" s="178"/>
      <c r="LDE54" s="178"/>
      <c r="LDF54" s="178"/>
      <c r="LDG54" s="178"/>
      <c r="LDH54" s="178"/>
      <c r="LDI54" s="178"/>
      <c r="LDJ54" s="178"/>
      <c r="LDK54" s="178"/>
      <c r="LDL54" s="178"/>
      <c r="LDM54" s="178"/>
      <c r="LDN54" s="178"/>
      <c r="LDO54" s="178"/>
      <c r="LDP54" s="178"/>
      <c r="LDQ54" s="178"/>
      <c r="LDR54" s="178"/>
      <c r="LDS54" s="178"/>
      <c r="LDT54" s="178"/>
      <c r="LDU54" s="178"/>
      <c r="LDV54" s="178"/>
      <c r="LDW54" s="178"/>
      <c r="LDX54" s="178"/>
      <c r="LDY54" s="178"/>
      <c r="LDZ54" s="178"/>
      <c r="LEA54" s="178"/>
      <c r="LEB54" s="178"/>
      <c r="LEC54" s="178"/>
      <c r="LED54" s="178"/>
      <c r="LEE54" s="178"/>
      <c r="LEF54" s="178"/>
      <c r="LEG54" s="178"/>
      <c r="LEH54" s="178"/>
      <c r="LEI54" s="178"/>
      <c r="LEJ54" s="178"/>
      <c r="LEK54" s="178"/>
      <c r="LEL54" s="178"/>
      <c r="LEM54" s="178"/>
      <c r="LEN54" s="178"/>
      <c r="LEO54" s="178"/>
      <c r="LEP54" s="178"/>
      <c r="LEQ54" s="178"/>
      <c r="LER54" s="178"/>
      <c r="LES54" s="178"/>
      <c r="LET54" s="178"/>
      <c r="LEU54" s="178"/>
      <c r="LEV54" s="178"/>
      <c r="LEW54" s="178"/>
      <c r="LEX54" s="178"/>
      <c r="LEY54" s="178"/>
      <c r="LEZ54" s="178"/>
      <c r="LFA54" s="178"/>
      <c r="LFB54" s="178"/>
      <c r="LFC54" s="178"/>
      <c r="LFD54" s="178"/>
      <c r="LFE54" s="178"/>
      <c r="LFF54" s="178"/>
      <c r="LFG54" s="178"/>
      <c r="LFH54" s="178"/>
      <c r="LFI54" s="178"/>
      <c r="LFJ54" s="178"/>
      <c r="LFK54" s="178"/>
      <c r="LFL54" s="178"/>
      <c r="LFM54" s="178"/>
      <c r="LFN54" s="178"/>
      <c r="LFO54" s="178"/>
      <c r="LFP54" s="178"/>
      <c r="LFQ54" s="178"/>
      <c r="LFR54" s="178"/>
      <c r="LFS54" s="178"/>
      <c r="LFT54" s="178"/>
      <c r="LFU54" s="178"/>
      <c r="LFV54" s="178"/>
      <c r="LFW54" s="178"/>
      <c r="LFX54" s="178"/>
      <c r="LFY54" s="178"/>
      <c r="LFZ54" s="178"/>
      <c r="LGA54" s="178"/>
      <c r="LGB54" s="178"/>
      <c r="LGC54" s="178"/>
      <c r="LGD54" s="178"/>
      <c r="LGE54" s="178"/>
      <c r="LGF54" s="178"/>
      <c r="LGG54" s="178"/>
      <c r="LGH54" s="178"/>
      <c r="LGI54" s="178"/>
      <c r="LGJ54" s="178"/>
      <c r="LGK54" s="178"/>
      <c r="LGL54" s="178"/>
      <c r="LGM54" s="178"/>
      <c r="LGN54" s="178"/>
      <c r="LGO54" s="178"/>
      <c r="LGP54" s="178"/>
      <c r="LGQ54" s="178"/>
      <c r="LGR54" s="178"/>
      <c r="LGS54" s="178"/>
      <c r="LGT54" s="178"/>
      <c r="LGU54" s="178"/>
      <c r="LGV54" s="178"/>
      <c r="LGW54" s="178"/>
      <c r="LGX54" s="178"/>
      <c r="LGY54" s="178"/>
      <c r="LGZ54" s="178"/>
      <c r="LHA54" s="178"/>
      <c r="LHB54" s="178"/>
      <c r="LHC54" s="178"/>
      <c r="LHD54" s="178"/>
      <c r="LHE54" s="178"/>
      <c r="LHF54" s="178"/>
      <c r="LHG54" s="178"/>
      <c r="LHH54" s="178"/>
      <c r="LHI54" s="178"/>
      <c r="LHJ54" s="178"/>
      <c r="LHK54" s="178"/>
      <c r="LHL54" s="178"/>
      <c r="LHM54" s="178"/>
      <c r="LHN54" s="178"/>
      <c r="LHO54" s="178"/>
      <c r="LHP54" s="178"/>
      <c r="LHQ54" s="178"/>
      <c r="LHR54" s="178"/>
      <c r="LHS54" s="178"/>
      <c r="LHT54" s="178"/>
      <c r="LHU54" s="178"/>
      <c r="LHV54" s="178"/>
      <c r="LHW54" s="178"/>
      <c r="LHX54" s="178"/>
      <c r="LHY54" s="178"/>
      <c r="LHZ54" s="178"/>
      <c r="LIA54" s="178"/>
      <c r="LIB54" s="178"/>
      <c r="LIC54" s="178"/>
      <c r="LID54" s="178"/>
      <c r="LIE54" s="178"/>
      <c r="LIF54" s="178"/>
      <c r="LIG54" s="178"/>
      <c r="LIH54" s="178"/>
      <c r="LII54" s="178"/>
      <c r="LIJ54" s="178"/>
      <c r="LIK54" s="178"/>
      <c r="LIL54" s="178"/>
      <c r="LIM54" s="178"/>
      <c r="LIN54" s="178"/>
      <c r="LIO54" s="178"/>
      <c r="LIP54" s="178"/>
      <c r="LIQ54" s="178"/>
      <c r="LIR54" s="178"/>
      <c r="LIS54" s="178"/>
      <c r="LIT54" s="178"/>
      <c r="LIU54" s="178"/>
      <c r="LIV54" s="178"/>
      <c r="LIW54" s="178"/>
      <c r="LIX54" s="178"/>
      <c r="LIY54" s="178"/>
      <c r="LIZ54" s="178"/>
      <c r="LJA54" s="178"/>
      <c r="LJB54" s="178"/>
      <c r="LJC54" s="178"/>
      <c r="LJD54" s="178"/>
      <c r="LJE54" s="178"/>
      <c r="LJF54" s="178"/>
      <c r="LJG54" s="178"/>
      <c r="LJH54" s="178"/>
      <c r="LJI54" s="178"/>
      <c r="LJJ54" s="178"/>
      <c r="LJK54" s="178"/>
      <c r="LJL54" s="178"/>
      <c r="LJM54" s="178"/>
      <c r="LJN54" s="178"/>
      <c r="LJO54" s="178"/>
      <c r="LJP54" s="178"/>
      <c r="LJQ54" s="178"/>
      <c r="LJR54" s="178"/>
      <c r="LJS54" s="178"/>
      <c r="LJT54" s="178"/>
      <c r="LJU54" s="178"/>
      <c r="LJV54" s="178"/>
      <c r="LJW54" s="178"/>
      <c r="LJX54" s="178"/>
      <c r="LJY54" s="178"/>
      <c r="LJZ54" s="178"/>
      <c r="LKA54" s="178"/>
      <c r="LKB54" s="178"/>
      <c r="LKC54" s="178"/>
      <c r="LKD54" s="178"/>
      <c r="LKE54" s="178"/>
      <c r="LKF54" s="178"/>
      <c r="LKG54" s="178"/>
      <c r="LKH54" s="178"/>
      <c r="LKI54" s="178"/>
      <c r="LKJ54" s="178"/>
      <c r="LKK54" s="178"/>
      <c r="LKL54" s="178"/>
      <c r="LKM54" s="178"/>
      <c r="LKN54" s="178"/>
      <c r="LKO54" s="178"/>
      <c r="LKP54" s="178"/>
      <c r="LKQ54" s="178"/>
      <c r="LKR54" s="178"/>
      <c r="LKS54" s="178"/>
      <c r="LKT54" s="178"/>
      <c r="LKU54" s="178"/>
      <c r="LKV54" s="178"/>
      <c r="LKW54" s="178"/>
      <c r="LKX54" s="178"/>
      <c r="LKY54" s="178"/>
      <c r="LKZ54" s="178"/>
      <c r="LLA54" s="178"/>
      <c r="LLB54" s="178"/>
      <c r="LLC54" s="178"/>
      <c r="LLD54" s="178"/>
      <c r="LLE54" s="178"/>
      <c r="LLF54" s="178"/>
      <c r="LLG54" s="178"/>
      <c r="LLH54" s="178"/>
      <c r="LLI54" s="178"/>
      <c r="LLJ54" s="178"/>
      <c r="LLK54" s="178"/>
      <c r="LLL54" s="178"/>
      <c r="LLM54" s="178"/>
      <c r="LLN54" s="178"/>
      <c r="LLO54" s="178"/>
      <c r="LLP54" s="178"/>
      <c r="LLQ54" s="178"/>
      <c r="LLR54" s="178"/>
      <c r="LLS54" s="178"/>
      <c r="LLT54" s="178"/>
      <c r="LLU54" s="178"/>
      <c r="LLV54" s="178"/>
      <c r="LLW54" s="178"/>
      <c r="LLX54" s="178"/>
      <c r="LLY54" s="178"/>
      <c r="LLZ54" s="178"/>
      <c r="LMA54" s="178"/>
      <c r="LMB54" s="178"/>
      <c r="LMC54" s="178"/>
      <c r="LMD54" s="178"/>
      <c r="LME54" s="178"/>
      <c r="LMF54" s="178"/>
      <c r="LMG54" s="178"/>
      <c r="LMH54" s="178"/>
      <c r="LMI54" s="178"/>
      <c r="LMJ54" s="178"/>
      <c r="LMK54" s="178"/>
      <c r="LML54" s="178"/>
      <c r="LMM54" s="178"/>
      <c r="LMN54" s="178"/>
      <c r="LMO54" s="178"/>
      <c r="LMP54" s="178"/>
      <c r="LMQ54" s="178"/>
      <c r="LMR54" s="178"/>
      <c r="LMS54" s="178"/>
      <c r="LMT54" s="178"/>
      <c r="LMU54" s="178"/>
      <c r="LMV54" s="178"/>
      <c r="LMW54" s="178"/>
      <c r="LMX54" s="178"/>
      <c r="LMY54" s="178"/>
      <c r="LMZ54" s="178"/>
      <c r="LNA54" s="178"/>
      <c r="LNB54" s="178"/>
      <c r="LNC54" s="178"/>
      <c r="LND54" s="178"/>
      <c r="LNE54" s="178"/>
      <c r="LNF54" s="178"/>
      <c r="LNG54" s="178"/>
      <c r="LNH54" s="178"/>
      <c r="LNI54" s="178"/>
      <c r="LNJ54" s="178"/>
      <c r="LNK54" s="178"/>
      <c r="LNL54" s="178"/>
      <c r="LNM54" s="178"/>
      <c r="LNN54" s="178"/>
      <c r="LNO54" s="178"/>
      <c r="LNP54" s="178"/>
      <c r="LNQ54" s="178"/>
      <c r="LNR54" s="178"/>
      <c r="LNS54" s="178"/>
      <c r="LNT54" s="178"/>
      <c r="LNU54" s="178"/>
      <c r="LNV54" s="178"/>
      <c r="LNW54" s="178"/>
      <c r="LNX54" s="178"/>
      <c r="LNY54" s="178"/>
      <c r="LNZ54" s="178"/>
      <c r="LOA54" s="178"/>
      <c r="LOB54" s="178"/>
      <c r="LOC54" s="178"/>
      <c r="LOD54" s="178"/>
      <c r="LOE54" s="178"/>
      <c r="LOF54" s="178"/>
      <c r="LOG54" s="178"/>
      <c r="LOH54" s="178"/>
      <c r="LOI54" s="178"/>
      <c r="LOJ54" s="178"/>
      <c r="LOK54" s="178"/>
      <c r="LOL54" s="178"/>
      <c r="LOM54" s="178"/>
      <c r="LON54" s="178"/>
      <c r="LOO54" s="178"/>
      <c r="LOP54" s="178"/>
      <c r="LOQ54" s="178"/>
      <c r="LOR54" s="178"/>
      <c r="LOS54" s="178"/>
      <c r="LOT54" s="178"/>
      <c r="LOU54" s="178"/>
      <c r="LOV54" s="178"/>
      <c r="LOW54" s="178"/>
      <c r="LOX54" s="178"/>
      <c r="LOY54" s="178"/>
      <c r="LOZ54" s="178"/>
      <c r="LPA54" s="178"/>
      <c r="LPB54" s="178"/>
      <c r="LPC54" s="178"/>
      <c r="LPD54" s="178"/>
      <c r="LPE54" s="178"/>
      <c r="LPF54" s="178"/>
      <c r="LPG54" s="178"/>
      <c r="LPH54" s="178"/>
      <c r="LPI54" s="178"/>
      <c r="LPJ54" s="178"/>
      <c r="LPK54" s="178"/>
      <c r="LPL54" s="178"/>
      <c r="LPM54" s="178"/>
      <c r="LPN54" s="178"/>
      <c r="LPO54" s="178"/>
      <c r="LPP54" s="178"/>
      <c r="LPQ54" s="178"/>
      <c r="LPR54" s="178"/>
      <c r="LPS54" s="178"/>
      <c r="LPT54" s="178"/>
      <c r="LPU54" s="178"/>
      <c r="LPV54" s="178"/>
      <c r="LPW54" s="178"/>
      <c r="LPX54" s="178"/>
      <c r="LPY54" s="178"/>
      <c r="LPZ54" s="178"/>
      <c r="LQA54" s="178"/>
      <c r="LQB54" s="178"/>
      <c r="LQC54" s="178"/>
      <c r="LQD54" s="178"/>
      <c r="LQE54" s="178"/>
      <c r="LQF54" s="178"/>
      <c r="LQG54" s="178"/>
      <c r="LQH54" s="178"/>
      <c r="LQI54" s="178"/>
      <c r="LQJ54" s="178"/>
      <c r="LQK54" s="178"/>
      <c r="LQL54" s="178"/>
      <c r="LQM54" s="178"/>
      <c r="LQN54" s="178"/>
      <c r="LQO54" s="178"/>
      <c r="LQP54" s="178"/>
      <c r="LQQ54" s="178"/>
      <c r="LQR54" s="178"/>
      <c r="LQS54" s="178"/>
      <c r="LQT54" s="178"/>
      <c r="LQU54" s="178"/>
      <c r="LQV54" s="178"/>
      <c r="LQW54" s="178"/>
      <c r="LQX54" s="178"/>
      <c r="LQY54" s="178"/>
      <c r="LQZ54" s="178"/>
      <c r="LRA54" s="178"/>
      <c r="LRB54" s="178"/>
      <c r="LRC54" s="178"/>
      <c r="LRD54" s="178"/>
      <c r="LRE54" s="178"/>
      <c r="LRF54" s="178"/>
      <c r="LRG54" s="178"/>
      <c r="LRH54" s="178"/>
      <c r="LRI54" s="178"/>
      <c r="LRJ54" s="178"/>
      <c r="LRK54" s="178"/>
      <c r="LRL54" s="178"/>
      <c r="LRM54" s="178"/>
      <c r="LRN54" s="178"/>
      <c r="LRO54" s="178"/>
      <c r="LRP54" s="178"/>
      <c r="LRQ54" s="178"/>
      <c r="LRR54" s="178"/>
      <c r="LRS54" s="178"/>
      <c r="LRT54" s="178"/>
      <c r="LRU54" s="178"/>
      <c r="LRV54" s="178"/>
      <c r="LRW54" s="178"/>
      <c r="LRX54" s="178"/>
      <c r="LRY54" s="178"/>
      <c r="LRZ54" s="178"/>
      <c r="LSA54" s="178"/>
      <c r="LSB54" s="178"/>
      <c r="LSC54" s="178"/>
      <c r="LSD54" s="178"/>
      <c r="LSE54" s="178"/>
      <c r="LSF54" s="178"/>
      <c r="LSG54" s="178"/>
      <c r="LSH54" s="178"/>
      <c r="LSI54" s="178"/>
      <c r="LSJ54" s="178"/>
      <c r="LSK54" s="178"/>
      <c r="LSL54" s="178"/>
      <c r="LSM54" s="178"/>
      <c r="LSN54" s="178"/>
      <c r="LSO54" s="178"/>
      <c r="LSP54" s="178"/>
      <c r="LSQ54" s="178"/>
      <c r="LSR54" s="178"/>
      <c r="LSS54" s="178"/>
      <c r="LST54" s="178"/>
      <c r="LSU54" s="178"/>
      <c r="LSV54" s="178"/>
      <c r="LSW54" s="178"/>
      <c r="LSX54" s="178"/>
      <c r="LSY54" s="178"/>
      <c r="LSZ54" s="178"/>
      <c r="LTA54" s="178"/>
      <c r="LTB54" s="178"/>
      <c r="LTC54" s="178"/>
      <c r="LTD54" s="178"/>
      <c r="LTE54" s="178"/>
      <c r="LTF54" s="178"/>
      <c r="LTG54" s="178"/>
      <c r="LTH54" s="178"/>
      <c r="LTI54" s="178"/>
      <c r="LTJ54" s="178"/>
      <c r="LTK54" s="178"/>
      <c r="LTL54" s="178"/>
      <c r="LTM54" s="178"/>
      <c r="LTN54" s="178"/>
      <c r="LTO54" s="178"/>
      <c r="LTP54" s="178"/>
      <c r="LTQ54" s="178"/>
      <c r="LTR54" s="178"/>
      <c r="LTS54" s="178"/>
      <c r="LTT54" s="178"/>
      <c r="LTU54" s="178"/>
      <c r="LTV54" s="178"/>
      <c r="LTW54" s="178"/>
      <c r="LTX54" s="178"/>
      <c r="LTY54" s="178"/>
      <c r="LTZ54" s="178"/>
      <c r="LUA54" s="178"/>
      <c r="LUB54" s="178"/>
      <c r="LUC54" s="178"/>
      <c r="LUD54" s="178"/>
      <c r="LUE54" s="178"/>
      <c r="LUF54" s="178"/>
      <c r="LUG54" s="178"/>
      <c r="LUH54" s="178"/>
      <c r="LUI54" s="178"/>
      <c r="LUJ54" s="178"/>
      <c r="LUK54" s="178"/>
      <c r="LUL54" s="178"/>
      <c r="LUM54" s="178"/>
      <c r="LUN54" s="178"/>
      <c r="LUO54" s="178"/>
      <c r="LUP54" s="178"/>
      <c r="LUQ54" s="178"/>
      <c r="LUR54" s="178"/>
      <c r="LUS54" s="178"/>
      <c r="LUT54" s="178"/>
      <c r="LUU54" s="178"/>
      <c r="LUV54" s="178"/>
      <c r="LUW54" s="178"/>
      <c r="LUX54" s="178"/>
      <c r="LUY54" s="178"/>
      <c r="LUZ54" s="178"/>
      <c r="LVA54" s="178"/>
      <c r="LVB54" s="178"/>
      <c r="LVC54" s="178"/>
      <c r="LVD54" s="178"/>
      <c r="LVE54" s="178"/>
      <c r="LVF54" s="178"/>
      <c r="LVG54" s="178"/>
      <c r="LVH54" s="178"/>
      <c r="LVI54" s="178"/>
      <c r="LVJ54" s="178"/>
      <c r="LVK54" s="178"/>
      <c r="LVL54" s="178"/>
      <c r="LVM54" s="178"/>
      <c r="LVN54" s="178"/>
      <c r="LVO54" s="178"/>
      <c r="LVP54" s="178"/>
      <c r="LVQ54" s="178"/>
      <c r="LVR54" s="178"/>
      <c r="LVS54" s="178"/>
      <c r="LVT54" s="178"/>
      <c r="LVU54" s="178"/>
      <c r="LVV54" s="178"/>
      <c r="LVW54" s="178"/>
      <c r="LVX54" s="178"/>
      <c r="LVY54" s="178"/>
      <c r="LVZ54" s="178"/>
      <c r="LWA54" s="178"/>
      <c r="LWB54" s="178"/>
      <c r="LWC54" s="178"/>
      <c r="LWD54" s="178"/>
      <c r="LWE54" s="178"/>
      <c r="LWF54" s="178"/>
      <c r="LWG54" s="178"/>
      <c r="LWH54" s="178"/>
      <c r="LWI54" s="178"/>
      <c r="LWJ54" s="178"/>
      <c r="LWK54" s="178"/>
      <c r="LWL54" s="178"/>
      <c r="LWM54" s="178"/>
      <c r="LWN54" s="178"/>
      <c r="LWO54" s="178"/>
      <c r="LWP54" s="178"/>
      <c r="LWQ54" s="178"/>
      <c r="LWR54" s="178"/>
      <c r="LWS54" s="178"/>
      <c r="LWT54" s="178"/>
      <c r="LWU54" s="178"/>
      <c r="LWV54" s="178"/>
      <c r="LWW54" s="178"/>
      <c r="LWX54" s="178"/>
      <c r="LWY54" s="178"/>
      <c r="LWZ54" s="178"/>
      <c r="LXA54" s="178"/>
      <c r="LXB54" s="178"/>
      <c r="LXC54" s="178"/>
      <c r="LXD54" s="178"/>
      <c r="LXE54" s="178"/>
      <c r="LXF54" s="178"/>
      <c r="LXG54" s="178"/>
      <c r="LXH54" s="178"/>
      <c r="LXI54" s="178"/>
      <c r="LXJ54" s="178"/>
      <c r="LXK54" s="178"/>
      <c r="LXL54" s="178"/>
      <c r="LXM54" s="178"/>
      <c r="LXN54" s="178"/>
      <c r="LXO54" s="178"/>
      <c r="LXP54" s="178"/>
      <c r="LXQ54" s="178"/>
      <c r="LXR54" s="178"/>
      <c r="LXS54" s="178"/>
      <c r="LXT54" s="178"/>
      <c r="LXU54" s="178"/>
      <c r="LXV54" s="178"/>
      <c r="LXW54" s="178"/>
      <c r="LXX54" s="178"/>
      <c r="LXY54" s="178"/>
      <c r="LXZ54" s="178"/>
      <c r="LYA54" s="178"/>
      <c r="LYB54" s="178"/>
      <c r="LYC54" s="178"/>
      <c r="LYD54" s="178"/>
      <c r="LYE54" s="178"/>
      <c r="LYF54" s="178"/>
      <c r="LYG54" s="178"/>
      <c r="LYH54" s="178"/>
      <c r="LYI54" s="178"/>
      <c r="LYJ54" s="178"/>
      <c r="LYK54" s="178"/>
      <c r="LYL54" s="178"/>
      <c r="LYM54" s="178"/>
      <c r="LYN54" s="178"/>
      <c r="LYO54" s="178"/>
      <c r="LYP54" s="178"/>
      <c r="LYQ54" s="178"/>
      <c r="LYR54" s="178"/>
      <c r="LYS54" s="178"/>
      <c r="LYT54" s="178"/>
      <c r="LYU54" s="178"/>
      <c r="LYV54" s="178"/>
      <c r="LYW54" s="178"/>
      <c r="LYX54" s="178"/>
      <c r="LYY54" s="178"/>
      <c r="LYZ54" s="178"/>
      <c r="LZA54" s="178"/>
      <c r="LZB54" s="178"/>
      <c r="LZC54" s="178"/>
      <c r="LZD54" s="178"/>
      <c r="LZE54" s="178"/>
      <c r="LZF54" s="178"/>
      <c r="LZG54" s="178"/>
      <c r="LZH54" s="178"/>
      <c r="LZI54" s="178"/>
      <c r="LZJ54" s="178"/>
      <c r="LZK54" s="178"/>
      <c r="LZL54" s="178"/>
      <c r="LZM54" s="178"/>
      <c r="LZN54" s="178"/>
      <c r="LZO54" s="178"/>
      <c r="LZP54" s="178"/>
      <c r="LZQ54" s="178"/>
      <c r="LZR54" s="178"/>
      <c r="LZS54" s="178"/>
      <c r="LZT54" s="178"/>
      <c r="LZU54" s="178"/>
      <c r="LZV54" s="178"/>
      <c r="LZW54" s="178"/>
      <c r="LZX54" s="178"/>
      <c r="LZY54" s="178"/>
      <c r="LZZ54" s="178"/>
      <c r="MAA54" s="178"/>
      <c r="MAB54" s="178"/>
      <c r="MAC54" s="178"/>
      <c r="MAD54" s="178"/>
      <c r="MAE54" s="178"/>
      <c r="MAF54" s="178"/>
      <c r="MAG54" s="178"/>
      <c r="MAH54" s="178"/>
      <c r="MAI54" s="178"/>
      <c r="MAJ54" s="178"/>
      <c r="MAK54" s="178"/>
      <c r="MAL54" s="178"/>
      <c r="MAM54" s="178"/>
      <c r="MAN54" s="178"/>
      <c r="MAO54" s="178"/>
      <c r="MAP54" s="178"/>
      <c r="MAQ54" s="178"/>
      <c r="MAR54" s="178"/>
      <c r="MAS54" s="178"/>
      <c r="MAT54" s="178"/>
      <c r="MAU54" s="178"/>
      <c r="MAV54" s="178"/>
      <c r="MAW54" s="178"/>
      <c r="MAX54" s="178"/>
      <c r="MAY54" s="178"/>
      <c r="MAZ54" s="178"/>
      <c r="MBA54" s="178"/>
      <c r="MBB54" s="178"/>
      <c r="MBC54" s="178"/>
      <c r="MBD54" s="178"/>
      <c r="MBE54" s="178"/>
      <c r="MBF54" s="178"/>
      <c r="MBG54" s="178"/>
      <c r="MBH54" s="178"/>
      <c r="MBI54" s="178"/>
      <c r="MBJ54" s="178"/>
      <c r="MBK54" s="178"/>
      <c r="MBL54" s="178"/>
      <c r="MBM54" s="178"/>
      <c r="MBN54" s="178"/>
      <c r="MBO54" s="178"/>
      <c r="MBP54" s="178"/>
      <c r="MBQ54" s="178"/>
      <c r="MBR54" s="178"/>
      <c r="MBS54" s="178"/>
      <c r="MBT54" s="178"/>
      <c r="MBU54" s="178"/>
      <c r="MBV54" s="178"/>
      <c r="MBW54" s="178"/>
      <c r="MBX54" s="178"/>
      <c r="MBY54" s="178"/>
      <c r="MBZ54" s="178"/>
      <c r="MCA54" s="178"/>
      <c r="MCB54" s="178"/>
      <c r="MCC54" s="178"/>
      <c r="MCD54" s="178"/>
      <c r="MCE54" s="178"/>
      <c r="MCF54" s="178"/>
      <c r="MCG54" s="178"/>
      <c r="MCH54" s="178"/>
      <c r="MCI54" s="178"/>
      <c r="MCJ54" s="178"/>
      <c r="MCK54" s="178"/>
      <c r="MCL54" s="178"/>
      <c r="MCM54" s="178"/>
      <c r="MCN54" s="178"/>
      <c r="MCO54" s="178"/>
      <c r="MCP54" s="178"/>
      <c r="MCQ54" s="178"/>
      <c r="MCR54" s="178"/>
      <c r="MCS54" s="178"/>
      <c r="MCT54" s="178"/>
      <c r="MCU54" s="178"/>
      <c r="MCV54" s="178"/>
      <c r="MCW54" s="178"/>
      <c r="MCX54" s="178"/>
      <c r="MCY54" s="178"/>
      <c r="MCZ54" s="178"/>
      <c r="MDA54" s="178"/>
      <c r="MDB54" s="178"/>
      <c r="MDC54" s="178"/>
      <c r="MDD54" s="178"/>
      <c r="MDE54" s="178"/>
      <c r="MDF54" s="178"/>
      <c r="MDG54" s="178"/>
      <c r="MDH54" s="178"/>
      <c r="MDI54" s="178"/>
      <c r="MDJ54" s="178"/>
      <c r="MDK54" s="178"/>
      <c r="MDL54" s="178"/>
      <c r="MDM54" s="178"/>
      <c r="MDN54" s="178"/>
      <c r="MDO54" s="178"/>
      <c r="MDP54" s="178"/>
      <c r="MDQ54" s="178"/>
      <c r="MDR54" s="178"/>
      <c r="MDS54" s="178"/>
      <c r="MDT54" s="178"/>
      <c r="MDU54" s="178"/>
      <c r="MDV54" s="178"/>
      <c r="MDW54" s="178"/>
      <c r="MDX54" s="178"/>
      <c r="MDY54" s="178"/>
      <c r="MDZ54" s="178"/>
      <c r="MEA54" s="178"/>
      <c r="MEB54" s="178"/>
      <c r="MEC54" s="178"/>
      <c r="MED54" s="178"/>
      <c r="MEE54" s="178"/>
      <c r="MEF54" s="178"/>
      <c r="MEG54" s="178"/>
      <c r="MEH54" s="178"/>
      <c r="MEI54" s="178"/>
      <c r="MEJ54" s="178"/>
      <c r="MEK54" s="178"/>
      <c r="MEL54" s="178"/>
      <c r="MEM54" s="178"/>
      <c r="MEN54" s="178"/>
      <c r="MEO54" s="178"/>
      <c r="MEP54" s="178"/>
      <c r="MEQ54" s="178"/>
      <c r="MER54" s="178"/>
      <c r="MES54" s="178"/>
      <c r="MET54" s="178"/>
      <c r="MEU54" s="178"/>
      <c r="MEV54" s="178"/>
      <c r="MEW54" s="178"/>
      <c r="MEX54" s="178"/>
      <c r="MEY54" s="178"/>
      <c r="MEZ54" s="178"/>
      <c r="MFA54" s="178"/>
      <c r="MFB54" s="178"/>
      <c r="MFC54" s="178"/>
      <c r="MFD54" s="178"/>
      <c r="MFE54" s="178"/>
      <c r="MFF54" s="178"/>
      <c r="MFG54" s="178"/>
      <c r="MFH54" s="178"/>
      <c r="MFI54" s="178"/>
      <c r="MFJ54" s="178"/>
      <c r="MFK54" s="178"/>
      <c r="MFL54" s="178"/>
      <c r="MFM54" s="178"/>
      <c r="MFN54" s="178"/>
      <c r="MFO54" s="178"/>
      <c r="MFP54" s="178"/>
      <c r="MFQ54" s="178"/>
      <c r="MFR54" s="178"/>
      <c r="MFS54" s="178"/>
      <c r="MFT54" s="178"/>
      <c r="MFU54" s="178"/>
      <c r="MFV54" s="178"/>
      <c r="MFW54" s="178"/>
      <c r="MFX54" s="178"/>
      <c r="MFY54" s="178"/>
      <c r="MFZ54" s="178"/>
      <c r="MGA54" s="178"/>
      <c r="MGB54" s="178"/>
      <c r="MGC54" s="178"/>
      <c r="MGD54" s="178"/>
      <c r="MGE54" s="178"/>
      <c r="MGF54" s="178"/>
      <c r="MGG54" s="178"/>
      <c r="MGH54" s="178"/>
      <c r="MGI54" s="178"/>
      <c r="MGJ54" s="178"/>
      <c r="MGK54" s="178"/>
      <c r="MGL54" s="178"/>
      <c r="MGM54" s="178"/>
      <c r="MGN54" s="178"/>
      <c r="MGO54" s="178"/>
      <c r="MGP54" s="178"/>
      <c r="MGQ54" s="178"/>
      <c r="MGR54" s="178"/>
      <c r="MGS54" s="178"/>
      <c r="MGT54" s="178"/>
      <c r="MGU54" s="178"/>
      <c r="MGV54" s="178"/>
      <c r="MGW54" s="178"/>
      <c r="MGX54" s="178"/>
      <c r="MGY54" s="178"/>
      <c r="MGZ54" s="178"/>
      <c r="MHA54" s="178"/>
      <c r="MHB54" s="178"/>
      <c r="MHC54" s="178"/>
      <c r="MHD54" s="178"/>
      <c r="MHE54" s="178"/>
      <c r="MHF54" s="178"/>
      <c r="MHG54" s="178"/>
      <c r="MHH54" s="178"/>
      <c r="MHI54" s="178"/>
      <c r="MHJ54" s="178"/>
      <c r="MHK54" s="178"/>
      <c r="MHL54" s="178"/>
      <c r="MHM54" s="178"/>
      <c r="MHN54" s="178"/>
      <c r="MHO54" s="178"/>
      <c r="MHP54" s="178"/>
      <c r="MHQ54" s="178"/>
      <c r="MHR54" s="178"/>
      <c r="MHS54" s="178"/>
      <c r="MHT54" s="178"/>
      <c r="MHU54" s="178"/>
      <c r="MHV54" s="178"/>
      <c r="MHW54" s="178"/>
      <c r="MHX54" s="178"/>
      <c r="MHY54" s="178"/>
      <c r="MHZ54" s="178"/>
      <c r="MIA54" s="178"/>
      <c r="MIB54" s="178"/>
      <c r="MIC54" s="178"/>
      <c r="MID54" s="178"/>
      <c r="MIE54" s="178"/>
      <c r="MIF54" s="178"/>
      <c r="MIG54" s="178"/>
      <c r="MIH54" s="178"/>
      <c r="MII54" s="178"/>
      <c r="MIJ54" s="178"/>
      <c r="MIK54" s="178"/>
      <c r="MIL54" s="178"/>
      <c r="MIM54" s="178"/>
      <c r="MIN54" s="178"/>
      <c r="MIO54" s="178"/>
      <c r="MIP54" s="178"/>
      <c r="MIQ54" s="178"/>
      <c r="MIR54" s="178"/>
      <c r="MIS54" s="178"/>
      <c r="MIT54" s="178"/>
      <c r="MIU54" s="178"/>
      <c r="MIV54" s="178"/>
      <c r="MIW54" s="178"/>
      <c r="MIX54" s="178"/>
      <c r="MIY54" s="178"/>
      <c r="MIZ54" s="178"/>
      <c r="MJA54" s="178"/>
      <c r="MJB54" s="178"/>
      <c r="MJC54" s="178"/>
      <c r="MJD54" s="178"/>
      <c r="MJE54" s="178"/>
      <c r="MJF54" s="178"/>
      <c r="MJG54" s="178"/>
      <c r="MJH54" s="178"/>
      <c r="MJI54" s="178"/>
      <c r="MJJ54" s="178"/>
      <c r="MJK54" s="178"/>
      <c r="MJL54" s="178"/>
      <c r="MJM54" s="178"/>
      <c r="MJN54" s="178"/>
      <c r="MJO54" s="178"/>
      <c r="MJP54" s="178"/>
      <c r="MJQ54" s="178"/>
      <c r="MJR54" s="178"/>
      <c r="MJS54" s="178"/>
      <c r="MJT54" s="178"/>
      <c r="MJU54" s="178"/>
      <c r="MJV54" s="178"/>
      <c r="MJW54" s="178"/>
      <c r="MJX54" s="178"/>
      <c r="MJY54" s="178"/>
      <c r="MJZ54" s="178"/>
      <c r="MKA54" s="178"/>
      <c r="MKB54" s="178"/>
      <c r="MKC54" s="178"/>
      <c r="MKD54" s="178"/>
      <c r="MKE54" s="178"/>
      <c r="MKF54" s="178"/>
      <c r="MKG54" s="178"/>
      <c r="MKH54" s="178"/>
      <c r="MKI54" s="178"/>
      <c r="MKJ54" s="178"/>
      <c r="MKK54" s="178"/>
      <c r="MKL54" s="178"/>
      <c r="MKM54" s="178"/>
      <c r="MKN54" s="178"/>
      <c r="MKO54" s="178"/>
      <c r="MKP54" s="178"/>
      <c r="MKQ54" s="178"/>
      <c r="MKR54" s="178"/>
      <c r="MKS54" s="178"/>
      <c r="MKT54" s="178"/>
      <c r="MKU54" s="178"/>
      <c r="MKV54" s="178"/>
      <c r="MKW54" s="178"/>
      <c r="MKX54" s="178"/>
      <c r="MKY54" s="178"/>
      <c r="MKZ54" s="178"/>
      <c r="MLA54" s="178"/>
      <c r="MLB54" s="178"/>
      <c r="MLC54" s="178"/>
      <c r="MLD54" s="178"/>
      <c r="MLE54" s="178"/>
      <c r="MLF54" s="178"/>
      <c r="MLG54" s="178"/>
      <c r="MLH54" s="178"/>
      <c r="MLI54" s="178"/>
      <c r="MLJ54" s="178"/>
      <c r="MLK54" s="178"/>
      <c r="MLL54" s="178"/>
      <c r="MLM54" s="178"/>
      <c r="MLN54" s="178"/>
      <c r="MLO54" s="178"/>
      <c r="MLP54" s="178"/>
      <c r="MLQ54" s="178"/>
      <c r="MLR54" s="178"/>
      <c r="MLS54" s="178"/>
      <c r="MLT54" s="178"/>
      <c r="MLU54" s="178"/>
      <c r="MLV54" s="178"/>
      <c r="MLW54" s="178"/>
      <c r="MLX54" s="178"/>
      <c r="MLY54" s="178"/>
      <c r="MLZ54" s="178"/>
      <c r="MMA54" s="178"/>
      <c r="MMB54" s="178"/>
      <c r="MMC54" s="178"/>
      <c r="MMD54" s="178"/>
      <c r="MME54" s="178"/>
      <c r="MMF54" s="178"/>
      <c r="MMG54" s="178"/>
      <c r="MMH54" s="178"/>
      <c r="MMI54" s="178"/>
      <c r="MMJ54" s="178"/>
      <c r="MMK54" s="178"/>
      <c r="MML54" s="178"/>
      <c r="MMM54" s="178"/>
      <c r="MMN54" s="178"/>
      <c r="MMO54" s="178"/>
      <c r="MMP54" s="178"/>
      <c r="MMQ54" s="178"/>
      <c r="MMR54" s="178"/>
      <c r="MMS54" s="178"/>
      <c r="MMT54" s="178"/>
      <c r="MMU54" s="178"/>
      <c r="MMV54" s="178"/>
      <c r="MMW54" s="178"/>
      <c r="MMX54" s="178"/>
      <c r="MMY54" s="178"/>
      <c r="MMZ54" s="178"/>
      <c r="MNA54" s="178"/>
      <c r="MNB54" s="178"/>
      <c r="MNC54" s="178"/>
      <c r="MND54" s="178"/>
      <c r="MNE54" s="178"/>
      <c r="MNF54" s="178"/>
      <c r="MNG54" s="178"/>
      <c r="MNH54" s="178"/>
      <c r="MNI54" s="178"/>
      <c r="MNJ54" s="178"/>
      <c r="MNK54" s="178"/>
      <c r="MNL54" s="178"/>
      <c r="MNM54" s="178"/>
      <c r="MNN54" s="178"/>
      <c r="MNO54" s="178"/>
      <c r="MNP54" s="178"/>
      <c r="MNQ54" s="178"/>
      <c r="MNR54" s="178"/>
      <c r="MNS54" s="178"/>
      <c r="MNT54" s="178"/>
      <c r="MNU54" s="178"/>
      <c r="MNV54" s="178"/>
      <c r="MNW54" s="178"/>
      <c r="MNX54" s="178"/>
      <c r="MNY54" s="178"/>
      <c r="MNZ54" s="178"/>
      <c r="MOA54" s="178"/>
      <c r="MOB54" s="178"/>
      <c r="MOC54" s="178"/>
      <c r="MOD54" s="178"/>
      <c r="MOE54" s="178"/>
      <c r="MOF54" s="178"/>
      <c r="MOG54" s="178"/>
      <c r="MOH54" s="178"/>
      <c r="MOI54" s="178"/>
      <c r="MOJ54" s="178"/>
      <c r="MOK54" s="178"/>
      <c r="MOL54" s="178"/>
      <c r="MOM54" s="178"/>
      <c r="MON54" s="178"/>
      <c r="MOO54" s="178"/>
      <c r="MOP54" s="178"/>
      <c r="MOQ54" s="178"/>
      <c r="MOR54" s="178"/>
      <c r="MOS54" s="178"/>
      <c r="MOT54" s="178"/>
      <c r="MOU54" s="178"/>
      <c r="MOV54" s="178"/>
      <c r="MOW54" s="178"/>
      <c r="MOX54" s="178"/>
      <c r="MOY54" s="178"/>
      <c r="MOZ54" s="178"/>
      <c r="MPA54" s="178"/>
      <c r="MPB54" s="178"/>
      <c r="MPC54" s="178"/>
      <c r="MPD54" s="178"/>
      <c r="MPE54" s="178"/>
      <c r="MPF54" s="178"/>
      <c r="MPG54" s="178"/>
      <c r="MPH54" s="178"/>
      <c r="MPI54" s="178"/>
      <c r="MPJ54" s="178"/>
      <c r="MPK54" s="178"/>
      <c r="MPL54" s="178"/>
      <c r="MPM54" s="178"/>
      <c r="MPN54" s="178"/>
      <c r="MPO54" s="178"/>
      <c r="MPP54" s="178"/>
      <c r="MPQ54" s="178"/>
      <c r="MPR54" s="178"/>
      <c r="MPS54" s="178"/>
      <c r="MPT54" s="178"/>
      <c r="MPU54" s="178"/>
      <c r="MPV54" s="178"/>
      <c r="MPW54" s="178"/>
      <c r="MPX54" s="178"/>
      <c r="MPY54" s="178"/>
      <c r="MPZ54" s="178"/>
      <c r="MQA54" s="178"/>
      <c r="MQB54" s="178"/>
      <c r="MQC54" s="178"/>
      <c r="MQD54" s="178"/>
      <c r="MQE54" s="178"/>
      <c r="MQF54" s="178"/>
      <c r="MQG54" s="178"/>
      <c r="MQH54" s="178"/>
      <c r="MQI54" s="178"/>
      <c r="MQJ54" s="178"/>
      <c r="MQK54" s="178"/>
      <c r="MQL54" s="178"/>
      <c r="MQM54" s="178"/>
      <c r="MQN54" s="178"/>
      <c r="MQO54" s="178"/>
      <c r="MQP54" s="178"/>
      <c r="MQQ54" s="178"/>
      <c r="MQR54" s="178"/>
      <c r="MQS54" s="178"/>
      <c r="MQT54" s="178"/>
      <c r="MQU54" s="178"/>
      <c r="MQV54" s="178"/>
      <c r="MQW54" s="178"/>
      <c r="MQX54" s="178"/>
      <c r="MQY54" s="178"/>
      <c r="MQZ54" s="178"/>
      <c r="MRA54" s="178"/>
      <c r="MRB54" s="178"/>
      <c r="MRC54" s="178"/>
      <c r="MRD54" s="178"/>
      <c r="MRE54" s="178"/>
      <c r="MRF54" s="178"/>
      <c r="MRG54" s="178"/>
      <c r="MRH54" s="178"/>
      <c r="MRI54" s="178"/>
      <c r="MRJ54" s="178"/>
      <c r="MRK54" s="178"/>
      <c r="MRL54" s="178"/>
      <c r="MRM54" s="178"/>
      <c r="MRN54" s="178"/>
      <c r="MRO54" s="178"/>
      <c r="MRP54" s="178"/>
      <c r="MRQ54" s="178"/>
      <c r="MRR54" s="178"/>
      <c r="MRS54" s="178"/>
      <c r="MRT54" s="178"/>
      <c r="MRU54" s="178"/>
      <c r="MRV54" s="178"/>
      <c r="MRW54" s="178"/>
      <c r="MRX54" s="178"/>
      <c r="MRY54" s="178"/>
      <c r="MRZ54" s="178"/>
      <c r="MSA54" s="178"/>
      <c r="MSB54" s="178"/>
      <c r="MSC54" s="178"/>
      <c r="MSD54" s="178"/>
      <c r="MSE54" s="178"/>
      <c r="MSF54" s="178"/>
      <c r="MSG54" s="178"/>
      <c r="MSH54" s="178"/>
      <c r="MSI54" s="178"/>
      <c r="MSJ54" s="178"/>
      <c r="MSK54" s="178"/>
      <c r="MSL54" s="178"/>
      <c r="MSM54" s="178"/>
      <c r="MSN54" s="178"/>
      <c r="MSO54" s="178"/>
      <c r="MSP54" s="178"/>
      <c r="MSQ54" s="178"/>
      <c r="MSR54" s="178"/>
      <c r="MSS54" s="178"/>
      <c r="MST54" s="178"/>
      <c r="MSU54" s="178"/>
      <c r="MSV54" s="178"/>
      <c r="MSW54" s="178"/>
      <c r="MSX54" s="178"/>
      <c r="MSY54" s="178"/>
      <c r="MSZ54" s="178"/>
      <c r="MTA54" s="178"/>
      <c r="MTB54" s="178"/>
      <c r="MTC54" s="178"/>
      <c r="MTD54" s="178"/>
      <c r="MTE54" s="178"/>
      <c r="MTF54" s="178"/>
      <c r="MTG54" s="178"/>
      <c r="MTH54" s="178"/>
      <c r="MTI54" s="178"/>
      <c r="MTJ54" s="178"/>
      <c r="MTK54" s="178"/>
      <c r="MTL54" s="178"/>
      <c r="MTM54" s="178"/>
      <c r="MTN54" s="178"/>
      <c r="MTO54" s="178"/>
      <c r="MTP54" s="178"/>
      <c r="MTQ54" s="178"/>
      <c r="MTR54" s="178"/>
      <c r="MTS54" s="178"/>
      <c r="MTT54" s="178"/>
      <c r="MTU54" s="178"/>
      <c r="MTV54" s="178"/>
      <c r="MTW54" s="178"/>
      <c r="MTX54" s="178"/>
      <c r="MTY54" s="178"/>
      <c r="MTZ54" s="178"/>
      <c r="MUA54" s="178"/>
      <c r="MUB54" s="178"/>
      <c r="MUC54" s="178"/>
      <c r="MUD54" s="178"/>
      <c r="MUE54" s="178"/>
      <c r="MUF54" s="178"/>
      <c r="MUG54" s="178"/>
      <c r="MUH54" s="178"/>
      <c r="MUI54" s="178"/>
      <c r="MUJ54" s="178"/>
      <c r="MUK54" s="178"/>
      <c r="MUL54" s="178"/>
      <c r="MUM54" s="178"/>
      <c r="MUN54" s="178"/>
      <c r="MUO54" s="178"/>
      <c r="MUP54" s="178"/>
      <c r="MUQ54" s="178"/>
      <c r="MUR54" s="178"/>
      <c r="MUS54" s="178"/>
      <c r="MUT54" s="178"/>
      <c r="MUU54" s="178"/>
      <c r="MUV54" s="178"/>
      <c r="MUW54" s="178"/>
      <c r="MUX54" s="178"/>
      <c r="MUY54" s="178"/>
      <c r="MUZ54" s="178"/>
      <c r="MVA54" s="178"/>
      <c r="MVB54" s="178"/>
      <c r="MVC54" s="178"/>
      <c r="MVD54" s="178"/>
      <c r="MVE54" s="178"/>
      <c r="MVF54" s="178"/>
      <c r="MVG54" s="178"/>
      <c r="MVH54" s="178"/>
      <c r="MVI54" s="178"/>
      <c r="MVJ54" s="178"/>
      <c r="MVK54" s="178"/>
      <c r="MVL54" s="178"/>
      <c r="MVM54" s="178"/>
      <c r="MVN54" s="178"/>
      <c r="MVO54" s="178"/>
      <c r="MVP54" s="178"/>
      <c r="MVQ54" s="178"/>
      <c r="MVR54" s="178"/>
      <c r="MVS54" s="178"/>
      <c r="MVT54" s="178"/>
      <c r="MVU54" s="178"/>
      <c r="MVV54" s="178"/>
      <c r="MVW54" s="178"/>
      <c r="MVX54" s="178"/>
      <c r="MVY54" s="178"/>
      <c r="MVZ54" s="178"/>
      <c r="MWA54" s="178"/>
      <c r="MWB54" s="178"/>
      <c r="MWC54" s="178"/>
      <c r="MWD54" s="178"/>
      <c r="MWE54" s="178"/>
      <c r="MWF54" s="178"/>
      <c r="MWG54" s="178"/>
      <c r="MWH54" s="178"/>
      <c r="MWI54" s="178"/>
      <c r="MWJ54" s="178"/>
      <c r="MWK54" s="178"/>
      <c r="MWL54" s="178"/>
      <c r="MWM54" s="178"/>
      <c r="MWN54" s="178"/>
      <c r="MWO54" s="178"/>
      <c r="MWP54" s="178"/>
      <c r="MWQ54" s="178"/>
      <c r="MWR54" s="178"/>
      <c r="MWS54" s="178"/>
      <c r="MWT54" s="178"/>
      <c r="MWU54" s="178"/>
      <c r="MWV54" s="178"/>
      <c r="MWW54" s="178"/>
      <c r="MWX54" s="178"/>
      <c r="MWY54" s="178"/>
      <c r="MWZ54" s="178"/>
      <c r="MXA54" s="178"/>
      <c r="MXB54" s="178"/>
      <c r="MXC54" s="178"/>
      <c r="MXD54" s="178"/>
      <c r="MXE54" s="178"/>
      <c r="MXF54" s="178"/>
      <c r="MXG54" s="178"/>
      <c r="MXH54" s="178"/>
      <c r="MXI54" s="178"/>
      <c r="MXJ54" s="178"/>
      <c r="MXK54" s="178"/>
      <c r="MXL54" s="178"/>
      <c r="MXM54" s="178"/>
      <c r="MXN54" s="178"/>
      <c r="MXO54" s="178"/>
      <c r="MXP54" s="178"/>
      <c r="MXQ54" s="178"/>
      <c r="MXR54" s="178"/>
      <c r="MXS54" s="178"/>
      <c r="MXT54" s="178"/>
      <c r="MXU54" s="178"/>
      <c r="MXV54" s="178"/>
      <c r="MXW54" s="178"/>
      <c r="MXX54" s="178"/>
      <c r="MXY54" s="178"/>
      <c r="MXZ54" s="178"/>
      <c r="MYA54" s="178"/>
      <c r="MYB54" s="178"/>
      <c r="MYC54" s="178"/>
      <c r="MYD54" s="178"/>
      <c r="MYE54" s="178"/>
      <c r="MYF54" s="178"/>
      <c r="MYG54" s="178"/>
      <c r="MYH54" s="178"/>
      <c r="MYI54" s="178"/>
      <c r="MYJ54" s="178"/>
      <c r="MYK54" s="178"/>
      <c r="MYL54" s="178"/>
      <c r="MYM54" s="178"/>
      <c r="MYN54" s="178"/>
      <c r="MYO54" s="178"/>
      <c r="MYP54" s="178"/>
      <c r="MYQ54" s="178"/>
      <c r="MYR54" s="178"/>
      <c r="MYS54" s="178"/>
      <c r="MYT54" s="178"/>
      <c r="MYU54" s="178"/>
      <c r="MYV54" s="178"/>
      <c r="MYW54" s="178"/>
      <c r="MYX54" s="178"/>
      <c r="MYY54" s="178"/>
      <c r="MYZ54" s="178"/>
      <c r="MZA54" s="178"/>
      <c r="MZB54" s="178"/>
      <c r="MZC54" s="178"/>
      <c r="MZD54" s="178"/>
      <c r="MZE54" s="178"/>
      <c r="MZF54" s="178"/>
      <c r="MZG54" s="178"/>
      <c r="MZH54" s="178"/>
      <c r="MZI54" s="178"/>
      <c r="MZJ54" s="178"/>
      <c r="MZK54" s="178"/>
      <c r="MZL54" s="178"/>
      <c r="MZM54" s="178"/>
      <c r="MZN54" s="178"/>
      <c r="MZO54" s="178"/>
      <c r="MZP54" s="178"/>
      <c r="MZQ54" s="178"/>
      <c r="MZR54" s="178"/>
      <c r="MZS54" s="178"/>
      <c r="MZT54" s="178"/>
      <c r="MZU54" s="178"/>
      <c r="MZV54" s="178"/>
      <c r="MZW54" s="178"/>
      <c r="MZX54" s="178"/>
      <c r="MZY54" s="178"/>
      <c r="MZZ54" s="178"/>
      <c r="NAA54" s="178"/>
      <c r="NAB54" s="178"/>
      <c r="NAC54" s="178"/>
      <c r="NAD54" s="178"/>
      <c r="NAE54" s="178"/>
      <c r="NAF54" s="178"/>
      <c r="NAG54" s="178"/>
      <c r="NAH54" s="178"/>
      <c r="NAI54" s="178"/>
      <c r="NAJ54" s="178"/>
      <c r="NAK54" s="178"/>
      <c r="NAL54" s="178"/>
      <c r="NAM54" s="178"/>
      <c r="NAN54" s="178"/>
      <c r="NAO54" s="178"/>
      <c r="NAP54" s="178"/>
      <c r="NAQ54" s="178"/>
      <c r="NAR54" s="178"/>
      <c r="NAS54" s="178"/>
      <c r="NAT54" s="178"/>
      <c r="NAU54" s="178"/>
      <c r="NAV54" s="178"/>
      <c r="NAW54" s="178"/>
      <c r="NAX54" s="178"/>
      <c r="NAY54" s="178"/>
      <c r="NAZ54" s="178"/>
      <c r="NBA54" s="178"/>
      <c r="NBB54" s="178"/>
      <c r="NBC54" s="178"/>
      <c r="NBD54" s="178"/>
      <c r="NBE54" s="178"/>
      <c r="NBF54" s="178"/>
      <c r="NBG54" s="178"/>
      <c r="NBH54" s="178"/>
      <c r="NBI54" s="178"/>
      <c r="NBJ54" s="178"/>
      <c r="NBK54" s="178"/>
      <c r="NBL54" s="178"/>
      <c r="NBM54" s="178"/>
      <c r="NBN54" s="178"/>
      <c r="NBO54" s="178"/>
      <c r="NBP54" s="178"/>
      <c r="NBQ54" s="178"/>
      <c r="NBR54" s="178"/>
      <c r="NBS54" s="178"/>
      <c r="NBT54" s="178"/>
      <c r="NBU54" s="178"/>
      <c r="NBV54" s="178"/>
      <c r="NBW54" s="178"/>
      <c r="NBX54" s="178"/>
      <c r="NBY54" s="178"/>
      <c r="NBZ54" s="178"/>
      <c r="NCA54" s="178"/>
      <c r="NCB54" s="178"/>
      <c r="NCC54" s="178"/>
      <c r="NCD54" s="178"/>
      <c r="NCE54" s="178"/>
      <c r="NCF54" s="178"/>
      <c r="NCG54" s="178"/>
      <c r="NCH54" s="178"/>
      <c r="NCI54" s="178"/>
      <c r="NCJ54" s="178"/>
      <c r="NCK54" s="178"/>
      <c r="NCL54" s="178"/>
      <c r="NCM54" s="178"/>
      <c r="NCN54" s="178"/>
      <c r="NCO54" s="178"/>
      <c r="NCP54" s="178"/>
      <c r="NCQ54" s="178"/>
      <c r="NCR54" s="178"/>
      <c r="NCS54" s="178"/>
      <c r="NCT54" s="178"/>
      <c r="NCU54" s="178"/>
      <c r="NCV54" s="178"/>
      <c r="NCW54" s="178"/>
      <c r="NCX54" s="178"/>
      <c r="NCY54" s="178"/>
      <c r="NCZ54" s="178"/>
      <c r="NDA54" s="178"/>
      <c r="NDB54" s="178"/>
      <c r="NDC54" s="178"/>
      <c r="NDD54" s="178"/>
      <c r="NDE54" s="178"/>
      <c r="NDF54" s="178"/>
      <c r="NDG54" s="178"/>
      <c r="NDH54" s="178"/>
      <c r="NDI54" s="178"/>
      <c r="NDJ54" s="178"/>
      <c r="NDK54" s="178"/>
      <c r="NDL54" s="178"/>
      <c r="NDM54" s="178"/>
      <c r="NDN54" s="178"/>
      <c r="NDO54" s="178"/>
      <c r="NDP54" s="178"/>
      <c r="NDQ54" s="178"/>
      <c r="NDR54" s="178"/>
      <c r="NDS54" s="178"/>
      <c r="NDT54" s="178"/>
      <c r="NDU54" s="178"/>
      <c r="NDV54" s="178"/>
      <c r="NDW54" s="178"/>
      <c r="NDX54" s="178"/>
      <c r="NDY54" s="178"/>
      <c r="NDZ54" s="178"/>
      <c r="NEA54" s="178"/>
      <c r="NEB54" s="178"/>
      <c r="NEC54" s="178"/>
      <c r="NED54" s="178"/>
      <c r="NEE54" s="178"/>
      <c r="NEF54" s="178"/>
      <c r="NEG54" s="178"/>
      <c r="NEH54" s="178"/>
      <c r="NEI54" s="178"/>
      <c r="NEJ54" s="178"/>
      <c r="NEK54" s="178"/>
      <c r="NEL54" s="178"/>
      <c r="NEM54" s="178"/>
      <c r="NEN54" s="178"/>
      <c r="NEO54" s="178"/>
      <c r="NEP54" s="178"/>
      <c r="NEQ54" s="178"/>
      <c r="NER54" s="178"/>
      <c r="NES54" s="178"/>
      <c r="NET54" s="178"/>
      <c r="NEU54" s="178"/>
      <c r="NEV54" s="178"/>
      <c r="NEW54" s="178"/>
      <c r="NEX54" s="178"/>
      <c r="NEY54" s="178"/>
      <c r="NEZ54" s="178"/>
      <c r="NFA54" s="178"/>
      <c r="NFB54" s="178"/>
      <c r="NFC54" s="178"/>
      <c r="NFD54" s="178"/>
      <c r="NFE54" s="178"/>
      <c r="NFF54" s="178"/>
      <c r="NFG54" s="178"/>
      <c r="NFH54" s="178"/>
      <c r="NFI54" s="178"/>
      <c r="NFJ54" s="178"/>
      <c r="NFK54" s="178"/>
      <c r="NFL54" s="178"/>
      <c r="NFM54" s="178"/>
      <c r="NFN54" s="178"/>
      <c r="NFO54" s="178"/>
      <c r="NFP54" s="178"/>
      <c r="NFQ54" s="178"/>
      <c r="NFR54" s="178"/>
      <c r="NFS54" s="178"/>
      <c r="NFT54" s="178"/>
      <c r="NFU54" s="178"/>
      <c r="NFV54" s="178"/>
      <c r="NFW54" s="178"/>
      <c r="NFX54" s="178"/>
      <c r="NFY54" s="178"/>
      <c r="NFZ54" s="178"/>
      <c r="NGA54" s="178"/>
      <c r="NGB54" s="178"/>
      <c r="NGC54" s="178"/>
      <c r="NGD54" s="178"/>
      <c r="NGE54" s="178"/>
      <c r="NGF54" s="178"/>
      <c r="NGG54" s="178"/>
      <c r="NGH54" s="178"/>
      <c r="NGI54" s="178"/>
      <c r="NGJ54" s="178"/>
      <c r="NGK54" s="178"/>
      <c r="NGL54" s="178"/>
      <c r="NGM54" s="178"/>
      <c r="NGN54" s="178"/>
      <c r="NGO54" s="178"/>
      <c r="NGP54" s="178"/>
      <c r="NGQ54" s="178"/>
      <c r="NGR54" s="178"/>
      <c r="NGS54" s="178"/>
      <c r="NGT54" s="178"/>
      <c r="NGU54" s="178"/>
      <c r="NGV54" s="178"/>
      <c r="NGW54" s="178"/>
      <c r="NGX54" s="178"/>
      <c r="NGY54" s="178"/>
      <c r="NGZ54" s="178"/>
      <c r="NHA54" s="178"/>
      <c r="NHB54" s="178"/>
      <c r="NHC54" s="178"/>
      <c r="NHD54" s="178"/>
      <c r="NHE54" s="178"/>
      <c r="NHF54" s="178"/>
      <c r="NHG54" s="178"/>
      <c r="NHH54" s="178"/>
      <c r="NHI54" s="178"/>
      <c r="NHJ54" s="178"/>
      <c r="NHK54" s="178"/>
      <c r="NHL54" s="178"/>
      <c r="NHM54" s="178"/>
      <c r="NHN54" s="178"/>
      <c r="NHO54" s="178"/>
      <c r="NHP54" s="178"/>
      <c r="NHQ54" s="178"/>
      <c r="NHR54" s="178"/>
      <c r="NHS54" s="178"/>
      <c r="NHT54" s="178"/>
      <c r="NHU54" s="178"/>
      <c r="NHV54" s="178"/>
      <c r="NHW54" s="178"/>
      <c r="NHX54" s="178"/>
      <c r="NHY54" s="178"/>
      <c r="NHZ54" s="178"/>
      <c r="NIA54" s="178"/>
      <c r="NIB54" s="178"/>
      <c r="NIC54" s="178"/>
      <c r="NID54" s="178"/>
      <c r="NIE54" s="178"/>
      <c r="NIF54" s="178"/>
      <c r="NIG54" s="178"/>
      <c r="NIH54" s="178"/>
      <c r="NII54" s="178"/>
      <c r="NIJ54" s="178"/>
      <c r="NIK54" s="178"/>
      <c r="NIL54" s="178"/>
      <c r="NIM54" s="178"/>
      <c r="NIN54" s="178"/>
      <c r="NIO54" s="178"/>
      <c r="NIP54" s="178"/>
      <c r="NIQ54" s="178"/>
      <c r="NIR54" s="178"/>
      <c r="NIS54" s="178"/>
      <c r="NIT54" s="178"/>
      <c r="NIU54" s="178"/>
      <c r="NIV54" s="178"/>
      <c r="NIW54" s="178"/>
      <c r="NIX54" s="178"/>
      <c r="NIY54" s="178"/>
      <c r="NIZ54" s="178"/>
      <c r="NJA54" s="178"/>
      <c r="NJB54" s="178"/>
      <c r="NJC54" s="178"/>
      <c r="NJD54" s="178"/>
      <c r="NJE54" s="178"/>
      <c r="NJF54" s="178"/>
      <c r="NJG54" s="178"/>
      <c r="NJH54" s="178"/>
      <c r="NJI54" s="178"/>
      <c r="NJJ54" s="178"/>
      <c r="NJK54" s="178"/>
      <c r="NJL54" s="178"/>
      <c r="NJM54" s="178"/>
      <c r="NJN54" s="178"/>
      <c r="NJO54" s="178"/>
      <c r="NJP54" s="178"/>
      <c r="NJQ54" s="178"/>
      <c r="NJR54" s="178"/>
      <c r="NJS54" s="178"/>
      <c r="NJT54" s="178"/>
      <c r="NJU54" s="178"/>
      <c r="NJV54" s="178"/>
      <c r="NJW54" s="178"/>
      <c r="NJX54" s="178"/>
      <c r="NJY54" s="178"/>
      <c r="NJZ54" s="178"/>
      <c r="NKA54" s="178"/>
      <c r="NKB54" s="178"/>
      <c r="NKC54" s="178"/>
      <c r="NKD54" s="178"/>
      <c r="NKE54" s="178"/>
      <c r="NKF54" s="178"/>
      <c r="NKG54" s="178"/>
      <c r="NKH54" s="178"/>
      <c r="NKI54" s="178"/>
      <c r="NKJ54" s="178"/>
      <c r="NKK54" s="178"/>
      <c r="NKL54" s="178"/>
      <c r="NKM54" s="178"/>
      <c r="NKN54" s="178"/>
      <c r="NKO54" s="178"/>
      <c r="NKP54" s="178"/>
      <c r="NKQ54" s="178"/>
      <c r="NKR54" s="178"/>
      <c r="NKS54" s="178"/>
      <c r="NKT54" s="178"/>
      <c r="NKU54" s="178"/>
      <c r="NKV54" s="178"/>
      <c r="NKW54" s="178"/>
      <c r="NKX54" s="178"/>
      <c r="NKY54" s="178"/>
      <c r="NKZ54" s="178"/>
      <c r="NLA54" s="178"/>
      <c r="NLB54" s="178"/>
      <c r="NLC54" s="178"/>
      <c r="NLD54" s="178"/>
      <c r="NLE54" s="178"/>
      <c r="NLF54" s="178"/>
      <c r="NLG54" s="178"/>
      <c r="NLH54" s="178"/>
      <c r="NLI54" s="178"/>
      <c r="NLJ54" s="178"/>
      <c r="NLK54" s="178"/>
      <c r="NLL54" s="178"/>
      <c r="NLM54" s="178"/>
      <c r="NLN54" s="178"/>
      <c r="NLO54" s="178"/>
      <c r="NLP54" s="178"/>
      <c r="NLQ54" s="178"/>
      <c r="NLR54" s="178"/>
      <c r="NLS54" s="178"/>
      <c r="NLT54" s="178"/>
      <c r="NLU54" s="178"/>
      <c r="NLV54" s="178"/>
      <c r="NLW54" s="178"/>
      <c r="NLX54" s="178"/>
      <c r="NLY54" s="178"/>
      <c r="NLZ54" s="178"/>
      <c r="NMA54" s="178"/>
      <c r="NMB54" s="178"/>
      <c r="NMC54" s="178"/>
      <c r="NMD54" s="178"/>
      <c r="NME54" s="178"/>
      <c r="NMF54" s="178"/>
      <c r="NMG54" s="178"/>
      <c r="NMH54" s="178"/>
      <c r="NMI54" s="178"/>
      <c r="NMJ54" s="178"/>
      <c r="NMK54" s="178"/>
      <c r="NML54" s="178"/>
      <c r="NMM54" s="178"/>
      <c r="NMN54" s="178"/>
      <c r="NMO54" s="178"/>
      <c r="NMP54" s="178"/>
      <c r="NMQ54" s="178"/>
      <c r="NMR54" s="178"/>
      <c r="NMS54" s="178"/>
      <c r="NMT54" s="178"/>
      <c r="NMU54" s="178"/>
      <c r="NMV54" s="178"/>
      <c r="NMW54" s="178"/>
      <c r="NMX54" s="178"/>
      <c r="NMY54" s="178"/>
      <c r="NMZ54" s="178"/>
      <c r="NNA54" s="178"/>
      <c r="NNB54" s="178"/>
      <c r="NNC54" s="178"/>
      <c r="NND54" s="178"/>
      <c r="NNE54" s="178"/>
      <c r="NNF54" s="178"/>
      <c r="NNG54" s="178"/>
      <c r="NNH54" s="178"/>
      <c r="NNI54" s="178"/>
      <c r="NNJ54" s="178"/>
      <c r="NNK54" s="178"/>
      <c r="NNL54" s="178"/>
      <c r="NNM54" s="178"/>
      <c r="NNN54" s="178"/>
      <c r="NNO54" s="178"/>
      <c r="NNP54" s="178"/>
      <c r="NNQ54" s="178"/>
      <c r="NNR54" s="178"/>
      <c r="NNS54" s="178"/>
      <c r="NNT54" s="178"/>
      <c r="NNU54" s="178"/>
      <c r="NNV54" s="178"/>
      <c r="NNW54" s="178"/>
      <c r="NNX54" s="178"/>
      <c r="NNY54" s="178"/>
      <c r="NNZ54" s="178"/>
      <c r="NOA54" s="178"/>
      <c r="NOB54" s="178"/>
      <c r="NOC54" s="178"/>
      <c r="NOD54" s="178"/>
      <c r="NOE54" s="178"/>
      <c r="NOF54" s="178"/>
      <c r="NOG54" s="178"/>
      <c r="NOH54" s="178"/>
      <c r="NOI54" s="178"/>
      <c r="NOJ54" s="178"/>
      <c r="NOK54" s="178"/>
      <c r="NOL54" s="178"/>
      <c r="NOM54" s="178"/>
      <c r="NON54" s="178"/>
      <c r="NOO54" s="178"/>
      <c r="NOP54" s="178"/>
      <c r="NOQ54" s="178"/>
      <c r="NOR54" s="178"/>
      <c r="NOS54" s="178"/>
      <c r="NOT54" s="178"/>
      <c r="NOU54" s="178"/>
      <c r="NOV54" s="178"/>
      <c r="NOW54" s="178"/>
      <c r="NOX54" s="178"/>
      <c r="NOY54" s="178"/>
      <c r="NOZ54" s="178"/>
      <c r="NPA54" s="178"/>
      <c r="NPB54" s="178"/>
      <c r="NPC54" s="178"/>
      <c r="NPD54" s="178"/>
      <c r="NPE54" s="178"/>
      <c r="NPF54" s="178"/>
      <c r="NPG54" s="178"/>
      <c r="NPH54" s="178"/>
      <c r="NPI54" s="178"/>
      <c r="NPJ54" s="178"/>
      <c r="NPK54" s="178"/>
      <c r="NPL54" s="178"/>
      <c r="NPM54" s="178"/>
      <c r="NPN54" s="178"/>
      <c r="NPO54" s="178"/>
      <c r="NPP54" s="178"/>
      <c r="NPQ54" s="178"/>
      <c r="NPR54" s="178"/>
      <c r="NPS54" s="178"/>
      <c r="NPT54" s="178"/>
      <c r="NPU54" s="178"/>
      <c r="NPV54" s="178"/>
      <c r="NPW54" s="178"/>
      <c r="NPX54" s="178"/>
      <c r="NPY54" s="178"/>
      <c r="NPZ54" s="178"/>
      <c r="NQA54" s="178"/>
      <c r="NQB54" s="178"/>
      <c r="NQC54" s="178"/>
      <c r="NQD54" s="178"/>
      <c r="NQE54" s="178"/>
      <c r="NQF54" s="178"/>
      <c r="NQG54" s="178"/>
      <c r="NQH54" s="178"/>
      <c r="NQI54" s="178"/>
      <c r="NQJ54" s="178"/>
      <c r="NQK54" s="178"/>
      <c r="NQL54" s="178"/>
      <c r="NQM54" s="178"/>
      <c r="NQN54" s="178"/>
      <c r="NQO54" s="178"/>
      <c r="NQP54" s="178"/>
      <c r="NQQ54" s="178"/>
      <c r="NQR54" s="178"/>
      <c r="NQS54" s="178"/>
      <c r="NQT54" s="178"/>
      <c r="NQU54" s="178"/>
      <c r="NQV54" s="178"/>
      <c r="NQW54" s="178"/>
      <c r="NQX54" s="178"/>
      <c r="NQY54" s="178"/>
      <c r="NQZ54" s="178"/>
      <c r="NRA54" s="178"/>
      <c r="NRB54" s="178"/>
      <c r="NRC54" s="178"/>
      <c r="NRD54" s="178"/>
      <c r="NRE54" s="178"/>
      <c r="NRF54" s="178"/>
      <c r="NRG54" s="178"/>
      <c r="NRH54" s="178"/>
      <c r="NRI54" s="178"/>
      <c r="NRJ54" s="178"/>
      <c r="NRK54" s="178"/>
      <c r="NRL54" s="178"/>
      <c r="NRM54" s="178"/>
      <c r="NRN54" s="178"/>
      <c r="NRO54" s="178"/>
      <c r="NRP54" s="178"/>
      <c r="NRQ54" s="178"/>
      <c r="NRR54" s="178"/>
      <c r="NRS54" s="178"/>
      <c r="NRT54" s="178"/>
      <c r="NRU54" s="178"/>
      <c r="NRV54" s="178"/>
      <c r="NRW54" s="178"/>
      <c r="NRX54" s="178"/>
      <c r="NRY54" s="178"/>
      <c r="NRZ54" s="178"/>
      <c r="NSA54" s="178"/>
      <c r="NSB54" s="178"/>
      <c r="NSC54" s="178"/>
      <c r="NSD54" s="178"/>
      <c r="NSE54" s="178"/>
      <c r="NSF54" s="178"/>
      <c r="NSG54" s="178"/>
      <c r="NSH54" s="178"/>
      <c r="NSI54" s="178"/>
      <c r="NSJ54" s="178"/>
      <c r="NSK54" s="178"/>
      <c r="NSL54" s="178"/>
      <c r="NSM54" s="178"/>
      <c r="NSN54" s="178"/>
      <c r="NSO54" s="178"/>
      <c r="NSP54" s="178"/>
      <c r="NSQ54" s="178"/>
      <c r="NSR54" s="178"/>
      <c r="NSS54" s="178"/>
      <c r="NST54" s="178"/>
      <c r="NSU54" s="178"/>
      <c r="NSV54" s="178"/>
      <c r="NSW54" s="178"/>
      <c r="NSX54" s="178"/>
      <c r="NSY54" s="178"/>
      <c r="NSZ54" s="178"/>
      <c r="NTA54" s="178"/>
      <c r="NTB54" s="178"/>
      <c r="NTC54" s="178"/>
      <c r="NTD54" s="178"/>
      <c r="NTE54" s="178"/>
      <c r="NTF54" s="178"/>
      <c r="NTG54" s="178"/>
      <c r="NTH54" s="178"/>
      <c r="NTI54" s="178"/>
      <c r="NTJ54" s="178"/>
      <c r="NTK54" s="178"/>
      <c r="NTL54" s="178"/>
      <c r="NTM54" s="178"/>
      <c r="NTN54" s="178"/>
      <c r="NTO54" s="178"/>
      <c r="NTP54" s="178"/>
      <c r="NTQ54" s="178"/>
      <c r="NTR54" s="178"/>
      <c r="NTS54" s="178"/>
      <c r="NTT54" s="178"/>
      <c r="NTU54" s="178"/>
      <c r="NTV54" s="178"/>
      <c r="NTW54" s="178"/>
      <c r="NTX54" s="178"/>
      <c r="NTY54" s="178"/>
      <c r="NTZ54" s="178"/>
      <c r="NUA54" s="178"/>
      <c r="NUB54" s="178"/>
      <c r="NUC54" s="178"/>
      <c r="NUD54" s="178"/>
      <c r="NUE54" s="178"/>
      <c r="NUF54" s="178"/>
      <c r="NUG54" s="178"/>
      <c r="NUH54" s="178"/>
      <c r="NUI54" s="178"/>
      <c r="NUJ54" s="178"/>
      <c r="NUK54" s="178"/>
      <c r="NUL54" s="178"/>
      <c r="NUM54" s="178"/>
      <c r="NUN54" s="178"/>
      <c r="NUO54" s="178"/>
      <c r="NUP54" s="178"/>
      <c r="NUQ54" s="178"/>
      <c r="NUR54" s="178"/>
      <c r="NUS54" s="178"/>
      <c r="NUT54" s="178"/>
      <c r="NUU54" s="178"/>
      <c r="NUV54" s="178"/>
      <c r="NUW54" s="178"/>
      <c r="NUX54" s="178"/>
      <c r="NUY54" s="178"/>
      <c r="NUZ54" s="178"/>
      <c r="NVA54" s="178"/>
      <c r="NVB54" s="178"/>
      <c r="NVC54" s="178"/>
      <c r="NVD54" s="178"/>
      <c r="NVE54" s="178"/>
      <c r="NVF54" s="178"/>
      <c r="NVG54" s="178"/>
      <c r="NVH54" s="178"/>
      <c r="NVI54" s="178"/>
      <c r="NVJ54" s="178"/>
      <c r="NVK54" s="178"/>
      <c r="NVL54" s="178"/>
      <c r="NVM54" s="178"/>
      <c r="NVN54" s="178"/>
      <c r="NVO54" s="178"/>
      <c r="NVP54" s="178"/>
      <c r="NVQ54" s="178"/>
      <c r="NVR54" s="178"/>
      <c r="NVS54" s="178"/>
      <c r="NVT54" s="178"/>
      <c r="NVU54" s="178"/>
      <c r="NVV54" s="178"/>
      <c r="NVW54" s="178"/>
      <c r="NVX54" s="178"/>
      <c r="NVY54" s="178"/>
      <c r="NVZ54" s="178"/>
      <c r="NWA54" s="178"/>
      <c r="NWB54" s="178"/>
      <c r="NWC54" s="178"/>
      <c r="NWD54" s="178"/>
      <c r="NWE54" s="178"/>
      <c r="NWF54" s="178"/>
      <c r="NWG54" s="178"/>
      <c r="NWH54" s="178"/>
      <c r="NWI54" s="178"/>
      <c r="NWJ54" s="178"/>
      <c r="NWK54" s="178"/>
      <c r="NWL54" s="178"/>
      <c r="NWM54" s="178"/>
      <c r="NWN54" s="178"/>
      <c r="NWO54" s="178"/>
      <c r="NWP54" s="178"/>
      <c r="NWQ54" s="178"/>
      <c r="NWR54" s="178"/>
      <c r="NWS54" s="178"/>
      <c r="NWT54" s="178"/>
      <c r="NWU54" s="178"/>
      <c r="NWV54" s="178"/>
      <c r="NWW54" s="178"/>
      <c r="NWX54" s="178"/>
      <c r="NWY54" s="178"/>
      <c r="NWZ54" s="178"/>
      <c r="NXA54" s="178"/>
      <c r="NXB54" s="178"/>
      <c r="NXC54" s="178"/>
      <c r="NXD54" s="178"/>
      <c r="NXE54" s="178"/>
      <c r="NXF54" s="178"/>
      <c r="NXG54" s="178"/>
      <c r="NXH54" s="178"/>
      <c r="NXI54" s="178"/>
      <c r="NXJ54" s="178"/>
      <c r="NXK54" s="178"/>
      <c r="NXL54" s="178"/>
      <c r="NXM54" s="178"/>
      <c r="NXN54" s="178"/>
      <c r="NXO54" s="178"/>
      <c r="NXP54" s="178"/>
      <c r="NXQ54" s="178"/>
      <c r="NXR54" s="178"/>
      <c r="NXS54" s="178"/>
      <c r="NXT54" s="178"/>
      <c r="NXU54" s="178"/>
      <c r="NXV54" s="178"/>
      <c r="NXW54" s="178"/>
      <c r="NXX54" s="178"/>
      <c r="NXY54" s="178"/>
      <c r="NXZ54" s="178"/>
      <c r="NYA54" s="178"/>
      <c r="NYB54" s="178"/>
      <c r="NYC54" s="178"/>
      <c r="NYD54" s="178"/>
      <c r="NYE54" s="178"/>
      <c r="NYF54" s="178"/>
      <c r="NYG54" s="178"/>
      <c r="NYH54" s="178"/>
      <c r="NYI54" s="178"/>
      <c r="NYJ54" s="178"/>
      <c r="NYK54" s="178"/>
      <c r="NYL54" s="178"/>
      <c r="NYM54" s="178"/>
      <c r="NYN54" s="178"/>
      <c r="NYO54" s="178"/>
      <c r="NYP54" s="178"/>
      <c r="NYQ54" s="178"/>
      <c r="NYR54" s="178"/>
      <c r="NYS54" s="178"/>
      <c r="NYT54" s="178"/>
      <c r="NYU54" s="178"/>
      <c r="NYV54" s="178"/>
      <c r="NYW54" s="178"/>
      <c r="NYX54" s="178"/>
      <c r="NYY54" s="178"/>
      <c r="NYZ54" s="178"/>
      <c r="NZA54" s="178"/>
      <c r="NZB54" s="178"/>
      <c r="NZC54" s="178"/>
      <c r="NZD54" s="178"/>
      <c r="NZE54" s="178"/>
      <c r="NZF54" s="178"/>
      <c r="NZG54" s="178"/>
      <c r="NZH54" s="178"/>
      <c r="NZI54" s="178"/>
      <c r="NZJ54" s="178"/>
      <c r="NZK54" s="178"/>
      <c r="NZL54" s="178"/>
      <c r="NZM54" s="178"/>
      <c r="NZN54" s="178"/>
      <c r="NZO54" s="178"/>
      <c r="NZP54" s="178"/>
      <c r="NZQ54" s="178"/>
      <c r="NZR54" s="178"/>
      <c r="NZS54" s="178"/>
      <c r="NZT54" s="178"/>
      <c r="NZU54" s="178"/>
      <c r="NZV54" s="178"/>
      <c r="NZW54" s="178"/>
      <c r="NZX54" s="178"/>
      <c r="NZY54" s="178"/>
      <c r="NZZ54" s="178"/>
      <c r="OAA54" s="178"/>
      <c r="OAB54" s="178"/>
      <c r="OAC54" s="178"/>
      <c r="OAD54" s="178"/>
      <c r="OAE54" s="178"/>
      <c r="OAF54" s="178"/>
      <c r="OAG54" s="178"/>
      <c r="OAH54" s="178"/>
      <c r="OAI54" s="178"/>
      <c r="OAJ54" s="178"/>
      <c r="OAK54" s="178"/>
      <c r="OAL54" s="178"/>
      <c r="OAM54" s="178"/>
      <c r="OAN54" s="178"/>
      <c r="OAO54" s="178"/>
      <c r="OAP54" s="178"/>
      <c r="OAQ54" s="178"/>
      <c r="OAR54" s="178"/>
      <c r="OAS54" s="178"/>
      <c r="OAT54" s="178"/>
      <c r="OAU54" s="178"/>
      <c r="OAV54" s="178"/>
      <c r="OAW54" s="178"/>
      <c r="OAX54" s="178"/>
      <c r="OAY54" s="178"/>
      <c r="OAZ54" s="178"/>
      <c r="OBA54" s="178"/>
      <c r="OBB54" s="178"/>
      <c r="OBC54" s="178"/>
      <c r="OBD54" s="178"/>
      <c r="OBE54" s="178"/>
      <c r="OBF54" s="178"/>
      <c r="OBG54" s="178"/>
      <c r="OBH54" s="178"/>
      <c r="OBI54" s="178"/>
      <c r="OBJ54" s="178"/>
      <c r="OBK54" s="178"/>
      <c r="OBL54" s="178"/>
      <c r="OBM54" s="178"/>
      <c r="OBN54" s="178"/>
      <c r="OBO54" s="178"/>
      <c r="OBP54" s="178"/>
      <c r="OBQ54" s="178"/>
      <c r="OBR54" s="178"/>
      <c r="OBS54" s="178"/>
      <c r="OBT54" s="178"/>
      <c r="OBU54" s="178"/>
      <c r="OBV54" s="178"/>
      <c r="OBW54" s="178"/>
      <c r="OBX54" s="178"/>
      <c r="OBY54" s="178"/>
      <c r="OBZ54" s="178"/>
      <c r="OCA54" s="178"/>
      <c r="OCB54" s="178"/>
      <c r="OCC54" s="178"/>
      <c r="OCD54" s="178"/>
      <c r="OCE54" s="178"/>
      <c r="OCF54" s="178"/>
      <c r="OCG54" s="178"/>
      <c r="OCH54" s="178"/>
      <c r="OCI54" s="178"/>
      <c r="OCJ54" s="178"/>
      <c r="OCK54" s="178"/>
      <c r="OCL54" s="178"/>
      <c r="OCM54" s="178"/>
      <c r="OCN54" s="178"/>
      <c r="OCO54" s="178"/>
      <c r="OCP54" s="178"/>
      <c r="OCQ54" s="178"/>
      <c r="OCR54" s="178"/>
      <c r="OCS54" s="178"/>
      <c r="OCT54" s="178"/>
      <c r="OCU54" s="178"/>
      <c r="OCV54" s="178"/>
      <c r="OCW54" s="178"/>
      <c r="OCX54" s="178"/>
      <c r="OCY54" s="178"/>
      <c r="OCZ54" s="178"/>
      <c r="ODA54" s="178"/>
      <c r="ODB54" s="178"/>
      <c r="ODC54" s="178"/>
      <c r="ODD54" s="178"/>
      <c r="ODE54" s="178"/>
      <c r="ODF54" s="178"/>
      <c r="ODG54" s="178"/>
      <c r="ODH54" s="178"/>
      <c r="ODI54" s="178"/>
      <c r="ODJ54" s="178"/>
      <c r="ODK54" s="178"/>
      <c r="ODL54" s="178"/>
      <c r="ODM54" s="178"/>
      <c r="ODN54" s="178"/>
      <c r="ODO54" s="178"/>
      <c r="ODP54" s="178"/>
      <c r="ODQ54" s="178"/>
      <c r="ODR54" s="178"/>
      <c r="ODS54" s="178"/>
      <c r="ODT54" s="178"/>
      <c r="ODU54" s="178"/>
      <c r="ODV54" s="178"/>
      <c r="ODW54" s="178"/>
      <c r="ODX54" s="178"/>
      <c r="ODY54" s="178"/>
      <c r="ODZ54" s="178"/>
      <c r="OEA54" s="178"/>
      <c r="OEB54" s="178"/>
      <c r="OEC54" s="178"/>
      <c r="OED54" s="178"/>
      <c r="OEE54" s="178"/>
      <c r="OEF54" s="178"/>
      <c r="OEG54" s="178"/>
      <c r="OEH54" s="178"/>
      <c r="OEI54" s="178"/>
      <c r="OEJ54" s="178"/>
      <c r="OEK54" s="178"/>
      <c r="OEL54" s="178"/>
      <c r="OEM54" s="178"/>
      <c r="OEN54" s="178"/>
      <c r="OEO54" s="178"/>
      <c r="OEP54" s="178"/>
      <c r="OEQ54" s="178"/>
      <c r="OER54" s="178"/>
      <c r="OES54" s="178"/>
      <c r="OET54" s="178"/>
      <c r="OEU54" s="178"/>
      <c r="OEV54" s="178"/>
      <c r="OEW54" s="178"/>
      <c r="OEX54" s="178"/>
      <c r="OEY54" s="178"/>
      <c r="OEZ54" s="178"/>
      <c r="OFA54" s="178"/>
      <c r="OFB54" s="178"/>
      <c r="OFC54" s="178"/>
      <c r="OFD54" s="178"/>
      <c r="OFE54" s="178"/>
      <c r="OFF54" s="178"/>
      <c r="OFG54" s="178"/>
      <c r="OFH54" s="178"/>
      <c r="OFI54" s="178"/>
      <c r="OFJ54" s="178"/>
      <c r="OFK54" s="178"/>
      <c r="OFL54" s="178"/>
      <c r="OFM54" s="178"/>
      <c r="OFN54" s="178"/>
      <c r="OFO54" s="178"/>
      <c r="OFP54" s="178"/>
      <c r="OFQ54" s="178"/>
      <c r="OFR54" s="178"/>
      <c r="OFS54" s="178"/>
      <c r="OFT54" s="178"/>
      <c r="OFU54" s="178"/>
      <c r="OFV54" s="178"/>
      <c r="OFW54" s="178"/>
      <c r="OFX54" s="178"/>
      <c r="OFY54" s="178"/>
      <c r="OFZ54" s="178"/>
      <c r="OGA54" s="178"/>
      <c r="OGB54" s="178"/>
      <c r="OGC54" s="178"/>
      <c r="OGD54" s="178"/>
      <c r="OGE54" s="178"/>
      <c r="OGF54" s="178"/>
      <c r="OGG54" s="178"/>
      <c r="OGH54" s="178"/>
      <c r="OGI54" s="178"/>
      <c r="OGJ54" s="178"/>
      <c r="OGK54" s="178"/>
      <c r="OGL54" s="178"/>
      <c r="OGM54" s="178"/>
      <c r="OGN54" s="178"/>
      <c r="OGO54" s="178"/>
      <c r="OGP54" s="178"/>
      <c r="OGQ54" s="178"/>
      <c r="OGR54" s="178"/>
      <c r="OGS54" s="178"/>
      <c r="OGT54" s="178"/>
      <c r="OGU54" s="178"/>
      <c r="OGV54" s="178"/>
      <c r="OGW54" s="178"/>
      <c r="OGX54" s="178"/>
      <c r="OGY54" s="178"/>
      <c r="OGZ54" s="178"/>
      <c r="OHA54" s="178"/>
      <c r="OHB54" s="178"/>
      <c r="OHC54" s="178"/>
      <c r="OHD54" s="178"/>
      <c r="OHE54" s="178"/>
      <c r="OHF54" s="178"/>
      <c r="OHG54" s="178"/>
      <c r="OHH54" s="178"/>
      <c r="OHI54" s="178"/>
      <c r="OHJ54" s="178"/>
      <c r="OHK54" s="178"/>
      <c r="OHL54" s="178"/>
      <c r="OHM54" s="178"/>
      <c r="OHN54" s="178"/>
      <c r="OHO54" s="178"/>
      <c r="OHP54" s="178"/>
      <c r="OHQ54" s="178"/>
      <c r="OHR54" s="178"/>
      <c r="OHS54" s="178"/>
      <c r="OHT54" s="178"/>
      <c r="OHU54" s="178"/>
      <c r="OHV54" s="178"/>
      <c r="OHW54" s="178"/>
      <c r="OHX54" s="178"/>
      <c r="OHY54" s="178"/>
      <c r="OHZ54" s="178"/>
      <c r="OIA54" s="178"/>
      <c r="OIB54" s="178"/>
      <c r="OIC54" s="178"/>
      <c r="OID54" s="178"/>
      <c r="OIE54" s="178"/>
      <c r="OIF54" s="178"/>
      <c r="OIG54" s="178"/>
      <c r="OIH54" s="178"/>
      <c r="OII54" s="178"/>
      <c r="OIJ54" s="178"/>
      <c r="OIK54" s="178"/>
      <c r="OIL54" s="178"/>
      <c r="OIM54" s="178"/>
      <c r="OIN54" s="178"/>
      <c r="OIO54" s="178"/>
      <c r="OIP54" s="178"/>
      <c r="OIQ54" s="178"/>
      <c r="OIR54" s="178"/>
      <c r="OIS54" s="178"/>
      <c r="OIT54" s="178"/>
      <c r="OIU54" s="178"/>
      <c r="OIV54" s="178"/>
      <c r="OIW54" s="178"/>
      <c r="OIX54" s="178"/>
      <c r="OIY54" s="178"/>
      <c r="OIZ54" s="178"/>
      <c r="OJA54" s="178"/>
      <c r="OJB54" s="178"/>
      <c r="OJC54" s="178"/>
      <c r="OJD54" s="178"/>
      <c r="OJE54" s="178"/>
      <c r="OJF54" s="178"/>
      <c r="OJG54" s="178"/>
      <c r="OJH54" s="178"/>
      <c r="OJI54" s="178"/>
      <c r="OJJ54" s="178"/>
      <c r="OJK54" s="178"/>
      <c r="OJL54" s="178"/>
      <c r="OJM54" s="178"/>
      <c r="OJN54" s="178"/>
      <c r="OJO54" s="178"/>
      <c r="OJP54" s="178"/>
      <c r="OJQ54" s="178"/>
      <c r="OJR54" s="178"/>
      <c r="OJS54" s="178"/>
      <c r="OJT54" s="178"/>
      <c r="OJU54" s="178"/>
      <c r="OJV54" s="178"/>
      <c r="OJW54" s="178"/>
      <c r="OJX54" s="178"/>
      <c r="OJY54" s="178"/>
      <c r="OJZ54" s="178"/>
      <c r="OKA54" s="178"/>
      <c r="OKB54" s="178"/>
      <c r="OKC54" s="178"/>
      <c r="OKD54" s="178"/>
      <c r="OKE54" s="178"/>
      <c r="OKF54" s="178"/>
      <c r="OKG54" s="178"/>
      <c r="OKH54" s="178"/>
      <c r="OKI54" s="178"/>
      <c r="OKJ54" s="178"/>
      <c r="OKK54" s="178"/>
      <c r="OKL54" s="178"/>
      <c r="OKM54" s="178"/>
      <c r="OKN54" s="178"/>
      <c r="OKO54" s="178"/>
      <c r="OKP54" s="178"/>
      <c r="OKQ54" s="178"/>
      <c r="OKR54" s="178"/>
      <c r="OKS54" s="178"/>
      <c r="OKT54" s="178"/>
      <c r="OKU54" s="178"/>
      <c r="OKV54" s="178"/>
      <c r="OKW54" s="178"/>
      <c r="OKX54" s="178"/>
      <c r="OKY54" s="178"/>
      <c r="OKZ54" s="178"/>
      <c r="OLA54" s="178"/>
      <c r="OLB54" s="178"/>
      <c r="OLC54" s="178"/>
      <c r="OLD54" s="178"/>
      <c r="OLE54" s="178"/>
      <c r="OLF54" s="178"/>
      <c r="OLG54" s="178"/>
      <c r="OLH54" s="178"/>
      <c r="OLI54" s="178"/>
      <c r="OLJ54" s="178"/>
      <c r="OLK54" s="178"/>
      <c r="OLL54" s="178"/>
      <c r="OLM54" s="178"/>
      <c r="OLN54" s="178"/>
      <c r="OLO54" s="178"/>
      <c r="OLP54" s="178"/>
      <c r="OLQ54" s="178"/>
      <c r="OLR54" s="178"/>
      <c r="OLS54" s="178"/>
      <c r="OLT54" s="178"/>
      <c r="OLU54" s="178"/>
      <c r="OLV54" s="178"/>
      <c r="OLW54" s="178"/>
      <c r="OLX54" s="178"/>
      <c r="OLY54" s="178"/>
      <c r="OLZ54" s="178"/>
      <c r="OMA54" s="178"/>
      <c r="OMB54" s="178"/>
      <c r="OMC54" s="178"/>
      <c r="OMD54" s="178"/>
      <c r="OME54" s="178"/>
      <c r="OMF54" s="178"/>
      <c r="OMG54" s="178"/>
      <c r="OMH54" s="178"/>
      <c r="OMI54" s="178"/>
      <c r="OMJ54" s="178"/>
      <c r="OMK54" s="178"/>
      <c r="OML54" s="178"/>
      <c r="OMM54" s="178"/>
      <c r="OMN54" s="178"/>
      <c r="OMO54" s="178"/>
      <c r="OMP54" s="178"/>
      <c r="OMQ54" s="178"/>
      <c r="OMR54" s="178"/>
      <c r="OMS54" s="178"/>
      <c r="OMT54" s="178"/>
      <c r="OMU54" s="178"/>
      <c r="OMV54" s="178"/>
      <c r="OMW54" s="178"/>
      <c r="OMX54" s="178"/>
      <c r="OMY54" s="178"/>
      <c r="OMZ54" s="178"/>
      <c r="ONA54" s="178"/>
      <c r="ONB54" s="178"/>
      <c r="ONC54" s="178"/>
      <c r="OND54" s="178"/>
      <c r="ONE54" s="178"/>
      <c r="ONF54" s="178"/>
      <c r="ONG54" s="178"/>
      <c r="ONH54" s="178"/>
      <c r="ONI54" s="178"/>
      <c r="ONJ54" s="178"/>
      <c r="ONK54" s="178"/>
      <c r="ONL54" s="178"/>
      <c r="ONM54" s="178"/>
      <c r="ONN54" s="178"/>
      <c r="ONO54" s="178"/>
      <c r="ONP54" s="178"/>
      <c r="ONQ54" s="178"/>
      <c r="ONR54" s="178"/>
      <c r="ONS54" s="178"/>
      <c r="ONT54" s="178"/>
      <c r="ONU54" s="178"/>
      <c r="ONV54" s="178"/>
      <c r="ONW54" s="178"/>
      <c r="ONX54" s="178"/>
      <c r="ONY54" s="178"/>
      <c r="ONZ54" s="178"/>
      <c r="OOA54" s="178"/>
      <c r="OOB54" s="178"/>
      <c r="OOC54" s="178"/>
      <c r="OOD54" s="178"/>
      <c r="OOE54" s="178"/>
      <c r="OOF54" s="178"/>
      <c r="OOG54" s="178"/>
      <c r="OOH54" s="178"/>
      <c r="OOI54" s="178"/>
      <c r="OOJ54" s="178"/>
      <c r="OOK54" s="178"/>
      <c r="OOL54" s="178"/>
      <c r="OOM54" s="178"/>
      <c r="OON54" s="178"/>
      <c r="OOO54" s="178"/>
      <c r="OOP54" s="178"/>
      <c r="OOQ54" s="178"/>
      <c r="OOR54" s="178"/>
      <c r="OOS54" s="178"/>
      <c r="OOT54" s="178"/>
      <c r="OOU54" s="178"/>
      <c r="OOV54" s="178"/>
      <c r="OOW54" s="178"/>
      <c r="OOX54" s="178"/>
      <c r="OOY54" s="178"/>
      <c r="OOZ54" s="178"/>
      <c r="OPA54" s="178"/>
      <c r="OPB54" s="178"/>
      <c r="OPC54" s="178"/>
      <c r="OPD54" s="178"/>
      <c r="OPE54" s="178"/>
      <c r="OPF54" s="178"/>
      <c r="OPG54" s="178"/>
      <c r="OPH54" s="178"/>
      <c r="OPI54" s="178"/>
      <c r="OPJ54" s="178"/>
      <c r="OPK54" s="178"/>
      <c r="OPL54" s="178"/>
      <c r="OPM54" s="178"/>
      <c r="OPN54" s="178"/>
      <c r="OPO54" s="178"/>
      <c r="OPP54" s="178"/>
      <c r="OPQ54" s="178"/>
      <c r="OPR54" s="178"/>
      <c r="OPS54" s="178"/>
      <c r="OPT54" s="178"/>
      <c r="OPU54" s="178"/>
      <c r="OPV54" s="178"/>
      <c r="OPW54" s="178"/>
      <c r="OPX54" s="178"/>
      <c r="OPY54" s="178"/>
      <c r="OPZ54" s="178"/>
      <c r="OQA54" s="178"/>
      <c r="OQB54" s="178"/>
      <c r="OQC54" s="178"/>
      <c r="OQD54" s="178"/>
      <c r="OQE54" s="178"/>
      <c r="OQF54" s="178"/>
      <c r="OQG54" s="178"/>
      <c r="OQH54" s="178"/>
      <c r="OQI54" s="178"/>
      <c r="OQJ54" s="178"/>
      <c r="OQK54" s="178"/>
      <c r="OQL54" s="178"/>
      <c r="OQM54" s="178"/>
      <c r="OQN54" s="178"/>
      <c r="OQO54" s="178"/>
      <c r="OQP54" s="178"/>
      <c r="OQQ54" s="178"/>
      <c r="OQR54" s="178"/>
      <c r="OQS54" s="178"/>
      <c r="OQT54" s="178"/>
      <c r="OQU54" s="178"/>
      <c r="OQV54" s="178"/>
      <c r="OQW54" s="178"/>
      <c r="OQX54" s="178"/>
      <c r="OQY54" s="178"/>
      <c r="OQZ54" s="178"/>
      <c r="ORA54" s="178"/>
      <c r="ORB54" s="178"/>
      <c r="ORC54" s="178"/>
      <c r="ORD54" s="178"/>
      <c r="ORE54" s="178"/>
      <c r="ORF54" s="178"/>
      <c r="ORG54" s="178"/>
      <c r="ORH54" s="178"/>
      <c r="ORI54" s="178"/>
      <c r="ORJ54" s="178"/>
      <c r="ORK54" s="178"/>
      <c r="ORL54" s="178"/>
      <c r="ORM54" s="178"/>
      <c r="ORN54" s="178"/>
      <c r="ORO54" s="178"/>
      <c r="ORP54" s="178"/>
      <c r="ORQ54" s="178"/>
      <c r="ORR54" s="178"/>
      <c r="ORS54" s="178"/>
      <c r="ORT54" s="178"/>
      <c r="ORU54" s="178"/>
      <c r="ORV54" s="178"/>
      <c r="ORW54" s="178"/>
      <c r="ORX54" s="178"/>
      <c r="ORY54" s="178"/>
      <c r="ORZ54" s="178"/>
      <c r="OSA54" s="178"/>
      <c r="OSB54" s="178"/>
      <c r="OSC54" s="178"/>
      <c r="OSD54" s="178"/>
      <c r="OSE54" s="178"/>
      <c r="OSF54" s="178"/>
      <c r="OSG54" s="178"/>
      <c r="OSH54" s="178"/>
      <c r="OSI54" s="178"/>
      <c r="OSJ54" s="178"/>
      <c r="OSK54" s="178"/>
      <c r="OSL54" s="178"/>
      <c r="OSM54" s="178"/>
      <c r="OSN54" s="178"/>
      <c r="OSO54" s="178"/>
      <c r="OSP54" s="178"/>
      <c r="OSQ54" s="178"/>
      <c r="OSR54" s="178"/>
      <c r="OSS54" s="178"/>
      <c r="OST54" s="178"/>
      <c r="OSU54" s="178"/>
      <c r="OSV54" s="178"/>
      <c r="OSW54" s="178"/>
      <c r="OSX54" s="178"/>
      <c r="OSY54" s="178"/>
      <c r="OSZ54" s="178"/>
      <c r="OTA54" s="178"/>
      <c r="OTB54" s="178"/>
      <c r="OTC54" s="178"/>
      <c r="OTD54" s="178"/>
      <c r="OTE54" s="178"/>
      <c r="OTF54" s="178"/>
      <c r="OTG54" s="178"/>
      <c r="OTH54" s="178"/>
      <c r="OTI54" s="178"/>
      <c r="OTJ54" s="178"/>
      <c r="OTK54" s="178"/>
      <c r="OTL54" s="178"/>
      <c r="OTM54" s="178"/>
      <c r="OTN54" s="178"/>
      <c r="OTO54" s="178"/>
      <c r="OTP54" s="178"/>
      <c r="OTQ54" s="178"/>
      <c r="OTR54" s="178"/>
      <c r="OTS54" s="178"/>
      <c r="OTT54" s="178"/>
      <c r="OTU54" s="178"/>
      <c r="OTV54" s="178"/>
      <c r="OTW54" s="178"/>
      <c r="OTX54" s="178"/>
      <c r="OTY54" s="178"/>
      <c r="OTZ54" s="178"/>
      <c r="OUA54" s="178"/>
      <c r="OUB54" s="178"/>
      <c r="OUC54" s="178"/>
      <c r="OUD54" s="178"/>
      <c r="OUE54" s="178"/>
      <c r="OUF54" s="178"/>
      <c r="OUG54" s="178"/>
      <c r="OUH54" s="178"/>
      <c r="OUI54" s="178"/>
      <c r="OUJ54" s="178"/>
      <c r="OUK54" s="178"/>
      <c r="OUL54" s="178"/>
      <c r="OUM54" s="178"/>
      <c r="OUN54" s="178"/>
      <c r="OUO54" s="178"/>
      <c r="OUP54" s="178"/>
      <c r="OUQ54" s="178"/>
      <c r="OUR54" s="178"/>
      <c r="OUS54" s="178"/>
      <c r="OUT54" s="178"/>
      <c r="OUU54" s="178"/>
      <c r="OUV54" s="178"/>
      <c r="OUW54" s="178"/>
      <c r="OUX54" s="178"/>
      <c r="OUY54" s="178"/>
      <c r="OUZ54" s="178"/>
      <c r="OVA54" s="178"/>
      <c r="OVB54" s="178"/>
      <c r="OVC54" s="178"/>
      <c r="OVD54" s="178"/>
      <c r="OVE54" s="178"/>
      <c r="OVF54" s="178"/>
      <c r="OVG54" s="178"/>
      <c r="OVH54" s="178"/>
      <c r="OVI54" s="178"/>
      <c r="OVJ54" s="178"/>
      <c r="OVK54" s="178"/>
      <c r="OVL54" s="178"/>
      <c r="OVM54" s="178"/>
      <c r="OVN54" s="178"/>
      <c r="OVO54" s="178"/>
      <c r="OVP54" s="178"/>
      <c r="OVQ54" s="178"/>
      <c r="OVR54" s="178"/>
      <c r="OVS54" s="178"/>
      <c r="OVT54" s="178"/>
      <c r="OVU54" s="178"/>
      <c r="OVV54" s="178"/>
      <c r="OVW54" s="178"/>
      <c r="OVX54" s="178"/>
      <c r="OVY54" s="178"/>
      <c r="OVZ54" s="178"/>
      <c r="OWA54" s="178"/>
      <c r="OWB54" s="178"/>
      <c r="OWC54" s="178"/>
      <c r="OWD54" s="178"/>
      <c r="OWE54" s="178"/>
      <c r="OWF54" s="178"/>
      <c r="OWG54" s="178"/>
      <c r="OWH54" s="178"/>
      <c r="OWI54" s="178"/>
      <c r="OWJ54" s="178"/>
      <c r="OWK54" s="178"/>
      <c r="OWL54" s="178"/>
      <c r="OWM54" s="178"/>
      <c r="OWN54" s="178"/>
      <c r="OWO54" s="178"/>
      <c r="OWP54" s="178"/>
      <c r="OWQ54" s="178"/>
      <c r="OWR54" s="178"/>
      <c r="OWS54" s="178"/>
      <c r="OWT54" s="178"/>
      <c r="OWU54" s="178"/>
      <c r="OWV54" s="178"/>
      <c r="OWW54" s="178"/>
      <c r="OWX54" s="178"/>
      <c r="OWY54" s="178"/>
      <c r="OWZ54" s="178"/>
      <c r="OXA54" s="178"/>
      <c r="OXB54" s="178"/>
      <c r="OXC54" s="178"/>
      <c r="OXD54" s="178"/>
      <c r="OXE54" s="178"/>
      <c r="OXF54" s="178"/>
      <c r="OXG54" s="178"/>
      <c r="OXH54" s="178"/>
      <c r="OXI54" s="178"/>
      <c r="OXJ54" s="178"/>
      <c r="OXK54" s="178"/>
      <c r="OXL54" s="178"/>
      <c r="OXM54" s="178"/>
      <c r="OXN54" s="178"/>
      <c r="OXO54" s="178"/>
      <c r="OXP54" s="178"/>
      <c r="OXQ54" s="178"/>
      <c r="OXR54" s="178"/>
      <c r="OXS54" s="178"/>
      <c r="OXT54" s="178"/>
      <c r="OXU54" s="178"/>
      <c r="OXV54" s="178"/>
      <c r="OXW54" s="178"/>
      <c r="OXX54" s="178"/>
      <c r="OXY54" s="178"/>
      <c r="OXZ54" s="178"/>
      <c r="OYA54" s="178"/>
      <c r="OYB54" s="178"/>
      <c r="OYC54" s="178"/>
      <c r="OYD54" s="178"/>
      <c r="OYE54" s="178"/>
      <c r="OYF54" s="178"/>
      <c r="OYG54" s="178"/>
      <c r="OYH54" s="178"/>
      <c r="OYI54" s="178"/>
      <c r="OYJ54" s="178"/>
      <c r="OYK54" s="178"/>
      <c r="OYL54" s="178"/>
      <c r="OYM54" s="178"/>
      <c r="OYN54" s="178"/>
      <c r="OYO54" s="178"/>
      <c r="OYP54" s="178"/>
      <c r="OYQ54" s="178"/>
      <c r="OYR54" s="178"/>
      <c r="OYS54" s="178"/>
      <c r="OYT54" s="178"/>
      <c r="OYU54" s="178"/>
      <c r="OYV54" s="178"/>
      <c r="OYW54" s="178"/>
      <c r="OYX54" s="178"/>
      <c r="OYY54" s="178"/>
      <c r="OYZ54" s="178"/>
      <c r="OZA54" s="178"/>
      <c r="OZB54" s="178"/>
      <c r="OZC54" s="178"/>
      <c r="OZD54" s="178"/>
      <c r="OZE54" s="178"/>
      <c r="OZF54" s="178"/>
      <c r="OZG54" s="178"/>
      <c r="OZH54" s="178"/>
      <c r="OZI54" s="178"/>
      <c r="OZJ54" s="178"/>
      <c r="OZK54" s="178"/>
      <c r="OZL54" s="178"/>
      <c r="OZM54" s="178"/>
      <c r="OZN54" s="178"/>
      <c r="OZO54" s="178"/>
      <c r="OZP54" s="178"/>
      <c r="OZQ54" s="178"/>
      <c r="OZR54" s="178"/>
      <c r="OZS54" s="178"/>
      <c r="OZT54" s="178"/>
      <c r="OZU54" s="178"/>
      <c r="OZV54" s="178"/>
      <c r="OZW54" s="178"/>
      <c r="OZX54" s="178"/>
      <c r="OZY54" s="178"/>
      <c r="OZZ54" s="178"/>
      <c r="PAA54" s="178"/>
      <c r="PAB54" s="178"/>
      <c r="PAC54" s="178"/>
      <c r="PAD54" s="178"/>
      <c r="PAE54" s="178"/>
      <c r="PAF54" s="178"/>
      <c r="PAG54" s="178"/>
      <c r="PAH54" s="178"/>
      <c r="PAI54" s="178"/>
      <c r="PAJ54" s="178"/>
      <c r="PAK54" s="178"/>
      <c r="PAL54" s="178"/>
      <c r="PAM54" s="178"/>
      <c r="PAN54" s="178"/>
      <c r="PAO54" s="178"/>
      <c r="PAP54" s="178"/>
      <c r="PAQ54" s="178"/>
      <c r="PAR54" s="178"/>
      <c r="PAS54" s="178"/>
      <c r="PAT54" s="178"/>
      <c r="PAU54" s="178"/>
      <c r="PAV54" s="178"/>
      <c r="PAW54" s="178"/>
      <c r="PAX54" s="178"/>
      <c r="PAY54" s="178"/>
      <c r="PAZ54" s="178"/>
      <c r="PBA54" s="178"/>
      <c r="PBB54" s="178"/>
      <c r="PBC54" s="178"/>
      <c r="PBD54" s="178"/>
      <c r="PBE54" s="178"/>
      <c r="PBF54" s="178"/>
      <c r="PBG54" s="178"/>
      <c r="PBH54" s="178"/>
      <c r="PBI54" s="178"/>
      <c r="PBJ54" s="178"/>
      <c r="PBK54" s="178"/>
      <c r="PBL54" s="178"/>
      <c r="PBM54" s="178"/>
      <c r="PBN54" s="178"/>
      <c r="PBO54" s="178"/>
      <c r="PBP54" s="178"/>
      <c r="PBQ54" s="178"/>
      <c r="PBR54" s="178"/>
      <c r="PBS54" s="178"/>
      <c r="PBT54" s="178"/>
      <c r="PBU54" s="178"/>
      <c r="PBV54" s="178"/>
      <c r="PBW54" s="178"/>
      <c r="PBX54" s="178"/>
      <c r="PBY54" s="178"/>
      <c r="PBZ54" s="178"/>
      <c r="PCA54" s="178"/>
      <c r="PCB54" s="178"/>
      <c r="PCC54" s="178"/>
      <c r="PCD54" s="178"/>
      <c r="PCE54" s="178"/>
      <c r="PCF54" s="178"/>
      <c r="PCG54" s="178"/>
      <c r="PCH54" s="178"/>
      <c r="PCI54" s="178"/>
      <c r="PCJ54" s="178"/>
      <c r="PCK54" s="178"/>
      <c r="PCL54" s="178"/>
      <c r="PCM54" s="178"/>
      <c r="PCN54" s="178"/>
      <c r="PCO54" s="178"/>
      <c r="PCP54" s="178"/>
      <c r="PCQ54" s="178"/>
      <c r="PCR54" s="178"/>
      <c r="PCS54" s="178"/>
      <c r="PCT54" s="178"/>
      <c r="PCU54" s="178"/>
      <c r="PCV54" s="178"/>
      <c r="PCW54" s="178"/>
      <c r="PCX54" s="178"/>
      <c r="PCY54" s="178"/>
      <c r="PCZ54" s="178"/>
      <c r="PDA54" s="178"/>
      <c r="PDB54" s="178"/>
      <c r="PDC54" s="178"/>
      <c r="PDD54" s="178"/>
      <c r="PDE54" s="178"/>
      <c r="PDF54" s="178"/>
      <c r="PDG54" s="178"/>
      <c r="PDH54" s="178"/>
      <c r="PDI54" s="178"/>
      <c r="PDJ54" s="178"/>
      <c r="PDK54" s="178"/>
      <c r="PDL54" s="178"/>
      <c r="PDM54" s="178"/>
      <c r="PDN54" s="178"/>
      <c r="PDO54" s="178"/>
      <c r="PDP54" s="178"/>
      <c r="PDQ54" s="178"/>
      <c r="PDR54" s="178"/>
      <c r="PDS54" s="178"/>
      <c r="PDT54" s="178"/>
      <c r="PDU54" s="178"/>
      <c r="PDV54" s="178"/>
      <c r="PDW54" s="178"/>
      <c r="PDX54" s="178"/>
      <c r="PDY54" s="178"/>
      <c r="PDZ54" s="178"/>
      <c r="PEA54" s="178"/>
      <c r="PEB54" s="178"/>
      <c r="PEC54" s="178"/>
      <c r="PED54" s="178"/>
      <c r="PEE54" s="178"/>
      <c r="PEF54" s="178"/>
      <c r="PEG54" s="178"/>
      <c r="PEH54" s="178"/>
      <c r="PEI54" s="178"/>
      <c r="PEJ54" s="178"/>
      <c r="PEK54" s="178"/>
      <c r="PEL54" s="178"/>
      <c r="PEM54" s="178"/>
      <c r="PEN54" s="178"/>
      <c r="PEO54" s="178"/>
      <c r="PEP54" s="178"/>
      <c r="PEQ54" s="178"/>
      <c r="PER54" s="178"/>
      <c r="PES54" s="178"/>
      <c r="PET54" s="178"/>
      <c r="PEU54" s="178"/>
      <c r="PEV54" s="178"/>
      <c r="PEW54" s="178"/>
      <c r="PEX54" s="178"/>
      <c r="PEY54" s="178"/>
      <c r="PEZ54" s="178"/>
      <c r="PFA54" s="178"/>
      <c r="PFB54" s="178"/>
      <c r="PFC54" s="178"/>
      <c r="PFD54" s="178"/>
      <c r="PFE54" s="178"/>
      <c r="PFF54" s="178"/>
      <c r="PFG54" s="178"/>
      <c r="PFH54" s="178"/>
      <c r="PFI54" s="178"/>
      <c r="PFJ54" s="178"/>
      <c r="PFK54" s="178"/>
      <c r="PFL54" s="178"/>
      <c r="PFM54" s="178"/>
      <c r="PFN54" s="178"/>
      <c r="PFO54" s="178"/>
      <c r="PFP54" s="178"/>
      <c r="PFQ54" s="178"/>
      <c r="PFR54" s="178"/>
      <c r="PFS54" s="178"/>
      <c r="PFT54" s="178"/>
      <c r="PFU54" s="178"/>
      <c r="PFV54" s="178"/>
      <c r="PFW54" s="178"/>
      <c r="PFX54" s="178"/>
      <c r="PFY54" s="178"/>
      <c r="PFZ54" s="178"/>
      <c r="PGA54" s="178"/>
      <c r="PGB54" s="178"/>
      <c r="PGC54" s="178"/>
      <c r="PGD54" s="178"/>
      <c r="PGE54" s="178"/>
      <c r="PGF54" s="178"/>
      <c r="PGG54" s="178"/>
      <c r="PGH54" s="178"/>
      <c r="PGI54" s="178"/>
      <c r="PGJ54" s="178"/>
      <c r="PGK54" s="178"/>
      <c r="PGL54" s="178"/>
      <c r="PGM54" s="178"/>
      <c r="PGN54" s="178"/>
      <c r="PGO54" s="178"/>
      <c r="PGP54" s="178"/>
      <c r="PGQ54" s="178"/>
      <c r="PGR54" s="178"/>
      <c r="PGS54" s="178"/>
      <c r="PGT54" s="178"/>
      <c r="PGU54" s="178"/>
      <c r="PGV54" s="178"/>
      <c r="PGW54" s="178"/>
      <c r="PGX54" s="178"/>
      <c r="PGY54" s="178"/>
      <c r="PGZ54" s="178"/>
      <c r="PHA54" s="178"/>
      <c r="PHB54" s="178"/>
      <c r="PHC54" s="178"/>
      <c r="PHD54" s="178"/>
      <c r="PHE54" s="178"/>
      <c r="PHF54" s="178"/>
      <c r="PHG54" s="178"/>
      <c r="PHH54" s="178"/>
      <c r="PHI54" s="178"/>
      <c r="PHJ54" s="178"/>
      <c r="PHK54" s="178"/>
      <c r="PHL54" s="178"/>
      <c r="PHM54" s="178"/>
      <c r="PHN54" s="178"/>
      <c r="PHO54" s="178"/>
      <c r="PHP54" s="178"/>
      <c r="PHQ54" s="178"/>
      <c r="PHR54" s="178"/>
      <c r="PHS54" s="178"/>
      <c r="PHT54" s="178"/>
      <c r="PHU54" s="178"/>
      <c r="PHV54" s="178"/>
      <c r="PHW54" s="178"/>
      <c r="PHX54" s="178"/>
      <c r="PHY54" s="178"/>
      <c r="PHZ54" s="178"/>
      <c r="PIA54" s="178"/>
      <c r="PIB54" s="178"/>
      <c r="PIC54" s="178"/>
      <c r="PID54" s="178"/>
      <c r="PIE54" s="178"/>
      <c r="PIF54" s="178"/>
      <c r="PIG54" s="178"/>
      <c r="PIH54" s="178"/>
      <c r="PII54" s="178"/>
      <c r="PIJ54" s="178"/>
      <c r="PIK54" s="178"/>
      <c r="PIL54" s="178"/>
      <c r="PIM54" s="178"/>
      <c r="PIN54" s="178"/>
      <c r="PIO54" s="178"/>
      <c r="PIP54" s="178"/>
      <c r="PIQ54" s="178"/>
      <c r="PIR54" s="178"/>
      <c r="PIS54" s="178"/>
      <c r="PIT54" s="178"/>
      <c r="PIU54" s="178"/>
      <c r="PIV54" s="178"/>
      <c r="PIW54" s="178"/>
      <c r="PIX54" s="178"/>
      <c r="PIY54" s="178"/>
      <c r="PIZ54" s="178"/>
      <c r="PJA54" s="178"/>
      <c r="PJB54" s="178"/>
      <c r="PJC54" s="178"/>
      <c r="PJD54" s="178"/>
      <c r="PJE54" s="178"/>
      <c r="PJF54" s="178"/>
      <c r="PJG54" s="178"/>
      <c r="PJH54" s="178"/>
      <c r="PJI54" s="178"/>
      <c r="PJJ54" s="178"/>
      <c r="PJK54" s="178"/>
      <c r="PJL54" s="178"/>
      <c r="PJM54" s="178"/>
      <c r="PJN54" s="178"/>
      <c r="PJO54" s="178"/>
      <c r="PJP54" s="178"/>
      <c r="PJQ54" s="178"/>
      <c r="PJR54" s="178"/>
      <c r="PJS54" s="178"/>
      <c r="PJT54" s="178"/>
      <c r="PJU54" s="178"/>
      <c r="PJV54" s="178"/>
      <c r="PJW54" s="178"/>
      <c r="PJX54" s="178"/>
      <c r="PJY54" s="178"/>
      <c r="PJZ54" s="178"/>
      <c r="PKA54" s="178"/>
      <c r="PKB54" s="178"/>
      <c r="PKC54" s="178"/>
      <c r="PKD54" s="178"/>
      <c r="PKE54" s="178"/>
      <c r="PKF54" s="178"/>
      <c r="PKG54" s="178"/>
      <c r="PKH54" s="178"/>
      <c r="PKI54" s="178"/>
      <c r="PKJ54" s="178"/>
      <c r="PKK54" s="178"/>
      <c r="PKL54" s="178"/>
      <c r="PKM54" s="178"/>
      <c r="PKN54" s="178"/>
      <c r="PKO54" s="178"/>
      <c r="PKP54" s="178"/>
      <c r="PKQ54" s="178"/>
      <c r="PKR54" s="178"/>
      <c r="PKS54" s="178"/>
      <c r="PKT54" s="178"/>
      <c r="PKU54" s="178"/>
      <c r="PKV54" s="178"/>
      <c r="PKW54" s="178"/>
      <c r="PKX54" s="178"/>
      <c r="PKY54" s="178"/>
      <c r="PKZ54" s="178"/>
      <c r="PLA54" s="178"/>
      <c r="PLB54" s="178"/>
      <c r="PLC54" s="178"/>
      <c r="PLD54" s="178"/>
      <c r="PLE54" s="178"/>
      <c r="PLF54" s="178"/>
      <c r="PLG54" s="178"/>
      <c r="PLH54" s="178"/>
      <c r="PLI54" s="178"/>
      <c r="PLJ54" s="178"/>
      <c r="PLK54" s="178"/>
      <c r="PLL54" s="178"/>
      <c r="PLM54" s="178"/>
      <c r="PLN54" s="178"/>
      <c r="PLO54" s="178"/>
      <c r="PLP54" s="178"/>
      <c r="PLQ54" s="178"/>
      <c r="PLR54" s="178"/>
      <c r="PLS54" s="178"/>
      <c r="PLT54" s="178"/>
      <c r="PLU54" s="178"/>
      <c r="PLV54" s="178"/>
      <c r="PLW54" s="178"/>
      <c r="PLX54" s="178"/>
      <c r="PLY54" s="178"/>
      <c r="PLZ54" s="178"/>
      <c r="PMA54" s="178"/>
      <c r="PMB54" s="178"/>
      <c r="PMC54" s="178"/>
      <c r="PMD54" s="178"/>
      <c r="PME54" s="178"/>
      <c r="PMF54" s="178"/>
      <c r="PMG54" s="178"/>
      <c r="PMH54" s="178"/>
      <c r="PMI54" s="178"/>
      <c r="PMJ54" s="178"/>
      <c r="PMK54" s="178"/>
      <c r="PML54" s="178"/>
      <c r="PMM54" s="178"/>
      <c r="PMN54" s="178"/>
      <c r="PMO54" s="178"/>
      <c r="PMP54" s="178"/>
      <c r="PMQ54" s="178"/>
      <c r="PMR54" s="178"/>
      <c r="PMS54" s="178"/>
      <c r="PMT54" s="178"/>
      <c r="PMU54" s="178"/>
      <c r="PMV54" s="178"/>
      <c r="PMW54" s="178"/>
      <c r="PMX54" s="178"/>
      <c r="PMY54" s="178"/>
      <c r="PMZ54" s="178"/>
      <c r="PNA54" s="178"/>
      <c r="PNB54" s="178"/>
      <c r="PNC54" s="178"/>
      <c r="PND54" s="178"/>
      <c r="PNE54" s="178"/>
      <c r="PNF54" s="178"/>
      <c r="PNG54" s="178"/>
      <c r="PNH54" s="178"/>
      <c r="PNI54" s="178"/>
      <c r="PNJ54" s="178"/>
      <c r="PNK54" s="178"/>
      <c r="PNL54" s="178"/>
      <c r="PNM54" s="178"/>
      <c r="PNN54" s="178"/>
      <c r="PNO54" s="178"/>
      <c r="PNP54" s="178"/>
      <c r="PNQ54" s="178"/>
      <c r="PNR54" s="178"/>
      <c r="PNS54" s="178"/>
      <c r="PNT54" s="178"/>
      <c r="PNU54" s="178"/>
      <c r="PNV54" s="178"/>
      <c r="PNW54" s="178"/>
      <c r="PNX54" s="178"/>
      <c r="PNY54" s="178"/>
      <c r="PNZ54" s="178"/>
      <c r="POA54" s="178"/>
      <c r="POB54" s="178"/>
      <c r="POC54" s="178"/>
      <c r="POD54" s="178"/>
      <c r="POE54" s="178"/>
      <c r="POF54" s="178"/>
      <c r="POG54" s="178"/>
      <c r="POH54" s="178"/>
      <c r="POI54" s="178"/>
      <c r="POJ54" s="178"/>
      <c r="POK54" s="178"/>
      <c r="POL54" s="178"/>
      <c r="POM54" s="178"/>
      <c r="PON54" s="178"/>
      <c r="POO54" s="178"/>
      <c r="POP54" s="178"/>
      <c r="POQ54" s="178"/>
      <c r="POR54" s="178"/>
      <c r="POS54" s="178"/>
      <c r="POT54" s="178"/>
      <c r="POU54" s="178"/>
      <c r="POV54" s="178"/>
      <c r="POW54" s="178"/>
      <c r="POX54" s="178"/>
      <c r="POY54" s="178"/>
      <c r="POZ54" s="178"/>
      <c r="PPA54" s="178"/>
      <c r="PPB54" s="178"/>
      <c r="PPC54" s="178"/>
      <c r="PPD54" s="178"/>
      <c r="PPE54" s="178"/>
      <c r="PPF54" s="178"/>
      <c r="PPG54" s="178"/>
      <c r="PPH54" s="178"/>
      <c r="PPI54" s="178"/>
      <c r="PPJ54" s="178"/>
      <c r="PPK54" s="178"/>
      <c r="PPL54" s="178"/>
      <c r="PPM54" s="178"/>
      <c r="PPN54" s="178"/>
      <c r="PPO54" s="178"/>
      <c r="PPP54" s="178"/>
      <c r="PPQ54" s="178"/>
      <c r="PPR54" s="178"/>
      <c r="PPS54" s="178"/>
      <c r="PPT54" s="178"/>
      <c r="PPU54" s="178"/>
      <c r="PPV54" s="178"/>
      <c r="PPW54" s="178"/>
      <c r="PPX54" s="178"/>
      <c r="PPY54" s="178"/>
      <c r="PPZ54" s="178"/>
      <c r="PQA54" s="178"/>
      <c r="PQB54" s="178"/>
      <c r="PQC54" s="178"/>
      <c r="PQD54" s="178"/>
      <c r="PQE54" s="178"/>
      <c r="PQF54" s="178"/>
      <c r="PQG54" s="178"/>
      <c r="PQH54" s="178"/>
      <c r="PQI54" s="178"/>
      <c r="PQJ54" s="178"/>
      <c r="PQK54" s="178"/>
      <c r="PQL54" s="178"/>
      <c r="PQM54" s="178"/>
      <c r="PQN54" s="178"/>
      <c r="PQO54" s="178"/>
      <c r="PQP54" s="178"/>
      <c r="PQQ54" s="178"/>
      <c r="PQR54" s="178"/>
      <c r="PQS54" s="178"/>
      <c r="PQT54" s="178"/>
      <c r="PQU54" s="178"/>
      <c r="PQV54" s="178"/>
      <c r="PQW54" s="178"/>
      <c r="PQX54" s="178"/>
      <c r="PQY54" s="178"/>
      <c r="PQZ54" s="178"/>
      <c r="PRA54" s="178"/>
      <c r="PRB54" s="178"/>
      <c r="PRC54" s="178"/>
      <c r="PRD54" s="178"/>
      <c r="PRE54" s="178"/>
      <c r="PRF54" s="178"/>
      <c r="PRG54" s="178"/>
      <c r="PRH54" s="178"/>
      <c r="PRI54" s="178"/>
      <c r="PRJ54" s="178"/>
      <c r="PRK54" s="178"/>
      <c r="PRL54" s="178"/>
      <c r="PRM54" s="178"/>
      <c r="PRN54" s="178"/>
      <c r="PRO54" s="178"/>
      <c r="PRP54" s="178"/>
      <c r="PRQ54" s="178"/>
      <c r="PRR54" s="178"/>
      <c r="PRS54" s="178"/>
      <c r="PRT54" s="178"/>
      <c r="PRU54" s="178"/>
      <c r="PRV54" s="178"/>
      <c r="PRW54" s="178"/>
      <c r="PRX54" s="178"/>
      <c r="PRY54" s="178"/>
      <c r="PRZ54" s="178"/>
      <c r="PSA54" s="178"/>
      <c r="PSB54" s="178"/>
      <c r="PSC54" s="178"/>
      <c r="PSD54" s="178"/>
      <c r="PSE54" s="178"/>
      <c r="PSF54" s="178"/>
      <c r="PSG54" s="178"/>
      <c r="PSH54" s="178"/>
      <c r="PSI54" s="178"/>
      <c r="PSJ54" s="178"/>
      <c r="PSK54" s="178"/>
      <c r="PSL54" s="178"/>
      <c r="PSM54" s="178"/>
      <c r="PSN54" s="178"/>
      <c r="PSO54" s="178"/>
      <c r="PSP54" s="178"/>
      <c r="PSQ54" s="178"/>
      <c r="PSR54" s="178"/>
      <c r="PSS54" s="178"/>
      <c r="PST54" s="178"/>
      <c r="PSU54" s="178"/>
      <c r="PSV54" s="178"/>
      <c r="PSW54" s="178"/>
      <c r="PSX54" s="178"/>
      <c r="PSY54" s="178"/>
      <c r="PSZ54" s="178"/>
      <c r="PTA54" s="178"/>
      <c r="PTB54" s="178"/>
      <c r="PTC54" s="178"/>
      <c r="PTD54" s="178"/>
      <c r="PTE54" s="178"/>
      <c r="PTF54" s="178"/>
      <c r="PTG54" s="178"/>
      <c r="PTH54" s="178"/>
      <c r="PTI54" s="178"/>
      <c r="PTJ54" s="178"/>
      <c r="PTK54" s="178"/>
      <c r="PTL54" s="178"/>
      <c r="PTM54" s="178"/>
      <c r="PTN54" s="178"/>
      <c r="PTO54" s="178"/>
      <c r="PTP54" s="178"/>
      <c r="PTQ54" s="178"/>
      <c r="PTR54" s="178"/>
      <c r="PTS54" s="178"/>
      <c r="PTT54" s="178"/>
      <c r="PTU54" s="178"/>
      <c r="PTV54" s="178"/>
      <c r="PTW54" s="178"/>
      <c r="PTX54" s="178"/>
      <c r="PTY54" s="178"/>
      <c r="PTZ54" s="178"/>
      <c r="PUA54" s="178"/>
      <c r="PUB54" s="178"/>
      <c r="PUC54" s="178"/>
      <c r="PUD54" s="178"/>
      <c r="PUE54" s="178"/>
      <c r="PUF54" s="178"/>
      <c r="PUG54" s="178"/>
      <c r="PUH54" s="178"/>
      <c r="PUI54" s="178"/>
      <c r="PUJ54" s="178"/>
      <c r="PUK54" s="178"/>
      <c r="PUL54" s="178"/>
      <c r="PUM54" s="178"/>
      <c r="PUN54" s="178"/>
      <c r="PUO54" s="178"/>
      <c r="PUP54" s="178"/>
      <c r="PUQ54" s="178"/>
      <c r="PUR54" s="178"/>
      <c r="PUS54" s="178"/>
      <c r="PUT54" s="178"/>
      <c r="PUU54" s="178"/>
      <c r="PUV54" s="178"/>
      <c r="PUW54" s="178"/>
      <c r="PUX54" s="178"/>
      <c r="PUY54" s="178"/>
      <c r="PUZ54" s="178"/>
      <c r="PVA54" s="178"/>
      <c r="PVB54" s="178"/>
      <c r="PVC54" s="178"/>
      <c r="PVD54" s="178"/>
      <c r="PVE54" s="178"/>
      <c r="PVF54" s="178"/>
      <c r="PVG54" s="178"/>
      <c r="PVH54" s="178"/>
      <c r="PVI54" s="178"/>
      <c r="PVJ54" s="178"/>
      <c r="PVK54" s="178"/>
      <c r="PVL54" s="178"/>
      <c r="PVM54" s="178"/>
      <c r="PVN54" s="178"/>
      <c r="PVO54" s="178"/>
      <c r="PVP54" s="178"/>
      <c r="PVQ54" s="178"/>
      <c r="PVR54" s="178"/>
      <c r="PVS54" s="178"/>
      <c r="PVT54" s="178"/>
      <c r="PVU54" s="178"/>
      <c r="PVV54" s="178"/>
      <c r="PVW54" s="178"/>
      <c r="PVX54" s="178"/>
      <c r="PVY54" s="178"/>
      <c r="PVZ54" s="178"/>
      <c r="PWA54" s="178"/>
      <c r="PWB54" s="178"/>
      <c r="PWC54" s="178"/>
      <c r="PWD54" s="178"/>
      <c r="PWE54" s="178"/>
      <c r="PWF54" s="178"/>
      <c r="PWG54" s="178"/>
      <c r="PWH54" s="178"/>
      <c r="PWI54" s="178"/>
      <c r="PWJ54" s="178"/>
      <c r="PWK54" s="178"/>
      <c r="PWL54" s="178"/>
      <c r="PWM54" s="178"/>
      <c r="PWN54" s="178"/>
      <c r="PWO54" s="178"/>
      <c r="PWP54" s="178"/>
      <c r="PWQ54" s="178"/>
      <c r="PWR54" s="178"/>
      <c r="PWS54" s="178"/>
      <c r="PWT54" s="178"/>
      <c r="PWU54" s="178"/>
      <c r="PWV54" s="178"/>
      <c r="PWW54" s="178"/>
      <c r="PWX54" s="178"/>
      <c r="PWY54" s="178"/>
      <c r="PWZ54" s="178"/>
      <c r="PXA54" s="178"/>
      <c r="PXB54" s="178"/>
      <c r="PXC54" s="178"/>
      <c r="PXD54" s="178"/>
      <c r="PXE54" s="178"/>
      <c r="PXF54" s="178"/>
      <c r="PXG54" s="178"/>
      <c r="PXH54" s="178"/>
      <c r="PXI54" s="178"/>
      <c r="PXJ54" s="178"/>
      <c r="PXK54" s="178"/>
      <c r="PXL54" s="178"/>
      <c r="PXM54" s="178"/>
      <c r="PXN54" s="178"/>
      <c r="PXO54" s="178"/>
      <c r="PXP54" s="178"/>
      <c r="PXQ54" s="178"/>
      <c r="PXR54" s="178"/>
      <c r="PXS54" s="178"/>
      <c r="PXT54" s="178"/>
      <c r="PXU54" s="178"/>
      <c r="PXV54" s="178"/>
      <c r="PXW54" s="178"/>
      <c r="PXX54" s="178"/>
      <c r="PXY54" s="178"/>
      <c r="PXZ54" s="178"/>
      <c r="PYA54" s="178"/>
      <c r="PYB54" s="178"/>
      <c r="PYC54" s="178"/>
      <c r="PYD54" s="178"/>
      <c r="PYE54" s="178"/>
      <c r="PYF54" s="178"/>
      <c r="PYG54" s="178"/>
      <c r="PYH54" s="178"/>
      <c r="PYI54" s="178"/>
      <c r="PYJ54" s="178"/>
      <c r="PYK54" s="178"/>
      <c r="PYL54" s="178"/>
      <c r="PYM54" s="178"/>
      <c r="PYN54" s="178"/>
      <c r="PYO54" s="178"/>
      <c r="PYP54" s="178"/>
      <c r="PYQ54" s="178"/>
      <c r="PYR54" s="178"/>
      <c r="PYS54" s="178"/>
      <c r="PYT54" s="178"/>
      <c r="PYU54" s="178"/>
      <c r="PYV54" s="178"/>
      <c r="PYW54" s="178"/>
      <c r="PYX54" s="178"/>
      <c r="PYY54" s="178"/>
      <c r="PYZ54" s="178"/>
      <c r="PZA54" s="178"/>
      <c r="PZB54" s="178"/>
      <c r="PZC54" s="178"/>
      <c r="PZD54" s="178"/>
      <c r="PZE54" s="178"/>
      <c r="PZF54" s="178"/>
      <c r="PZG54" s="178"/>
      <c r="PZH54" s="178"/>
      <c r="PZI54" s="178"/>
      <c r="PZJ54" s="178"/>
      <c r="PZK54" s="178"/>
      <c r="PZL54" s="178"/>
      <c r="PZM54" s="178"/>
      <c r="PZN54" s="178"/>
      <c r="PZO54" s="178"/>
      <c r="PZP54" s="178"/>
      <c r="PZQ54" s="178"/>
      <c r="PZR54" s="178"/>
      <c r="PZS54" s="178"/>
      <c r="PZT54" s="178"/>
      <c r="PZU54" s="178"/>
      <c r="PZV54" s="178"/>
      <c r="PZW54" s="178"/>
      <c r="PZX54" s="178"/>
      <c r="PZY54" s="178"/>
      <c r="PZZ54" s="178"/>
      <c r="QAA54" s="178"/>
      <c r="QAB54" s="178"/>
      <c r="QAC54" s="178"/>
      <c r="QAD54" s="178"/>
      <c r="QAE54" s="178"/>
      <c r="QAF54" s="178"/>
      <c r="QAG54" s="178"/>
      <c r="QAH54" s="178"/>
      <c r="QAI54" s="178"/>
      <c r="QAJ54" s="178"/>
      <c r="QAK54" s="178"/>
      <c r="QAL54" s="178"/>
      <c r="QAM54" s="178"/>
      <c r="QAN54" s="178"/>
      <c r="QAO54" s="178"/>
      <c r="QAP54" s="178"/>
      <c r="QAQ54" s="178"/>
      <c r="QAR54" s="178"/>
      <c r="QAS54" s="178"/>
      <c r="QAT54" s="178"/>
      <c r="QAU54" s="178"/>
      <c r="QAV54" s="178"/>
      <c r="QAW54" s="178"/>
      <c r="QAX54" s="178"/>
      <c r="QAY54" s="178"/>
      <c r="QAZ54" s="178"/>
      <c r="QBA54" s="178"/>
      <c r="QBB54" s="178"/>
      <c r="QBC54" s="178"/>
      <c r="QBD54" s="178"/>
      <c r="QBE54" s="178"/>
      <c r="QBF54" s="178"/>
      <c r="QBG54" s="178"/>
      <c r="QBH54" s="178"/>
      <c r="QBI54" s="178"/>
      <c r="QBJ54" s="178"/>
      <c r="QBK54" s="178"/>
      <c r="QBL54" s="178"/>
      <c r="QBM54" s="178"/>
      <c r="QBN54" s="178"/>
      <c r="QBO54" s="178"/>
      <c r="QBP54" s="178"/>
      <c r="QBQ54" s="178"/>
      <c r="QBR54" s="178"/>
      <c r="QBS54" s="178"/>
      <c r="QBT54" s="178"/>
      <c r="QBU54" s="178"/>
      <c r="QBV54" s="178"/>
      <c r="QBW54" s="178"/>
      <c r="QBX54" s="178"/>
      <c r="QBY54" s="178"/>
      <c r="QBZ54" s="178"/>
      <c r="QCA54" s="178"/>
      <c r="QCB54" s="178"/>
      <c r="QCC54" s="178"/>
      <c r="QCD54" s="178"/>
      <c r="QCE54" s="178"/>
      <c r="QCF54" s="178"/>
      <c r="QCG54" s="178"/>
      <c r="QCH54" s="178"/>
      <c r="QCI54" s="178"/>
      <c r="QCJ54" s="178"/>
      <c r="QCK54" s="178"/>
      <c r="QCL54" s="178"/>
      <c r="QCM54" s="178"/>
      <c r="QCN54" s="178"/>
      <c r="QCO54" s="178"/>
      <c r="QCP54" s="178"/>
      <c r="QCQ54" s="178"/>
      <c r="QCR54" s="178"/>
      <c r="QCS54" s="178"/>
      <c r="QCT54" s="178"/>
      <c r="QCU54" s="178"/>
      <c r="QCV54" s="178"/>
      <c r="QCW54" s="178"/>
      <c r="QCX54" s="178"/>
      <c r="QCY54" s="178"/>
      <c r="QCZ54" s="178"/>
      <c r="QDA54" s="178"/>
      <c r="QDB54" s="178"/>
      <c r="QDC54" s="178"/>
      <c r="QDD54" s="178"/>
      <c r="QDE54" s="178"/>
      <c r="QDF54" s="178"/>
      <c r="QDG54" s="178"/>
      <c r="QDH54" s="178"/>
      <c r="QDI54" s="178"/>
      <c r="QDJ54" s="178"/>
      <c r="QDK54" s="178"/>
      <c r="QDL54" s="178"/>
      <c r="QDM54" s="178"/>
      <c r="QDN54" s="178"/>
      <c r="QDO54" s="178"/>
      <c r="QDP54" s="178"/>
      <c r="QDQ54" s="178"/>
      <c r="QDR54" s="178"/>
      <c r="QDS54" s="178"/>
      <c r="QDT54" s="178"/>
      <c r="QDU54" s="178"/>
      <c r="QDV54" s="178"/>
      <c r="QDW54" s="178"/>
      <c r="QDX54" s="178"/>
      <c r="QDY54" s="178"/>
      <c r="QDZ54" s="178"/>
      <c r="QEA54" s="178"/>
      <c r="QEB54" s="178"/>
      <c r="QEC54" s="178"/>
      <c r="QED54" s="178"/>
      <c r="QEE54" s="178"/>
      <c r="QEF54" s="178"/>
      <c r="QEG54" s="178"/>
      <c r="QEH54" s="178"/>
      <c r="QEI54" s="178"/>
      <c r="QEJ54" s="178"/>
      <c r="QEK54" s="178"/>
      <c r="QEL54" s="178"/>
      <c r="QEM54" s="178"/>
      <c r="QEN54" s="178"/>
      <c r="QEO54" s="178"/>
      <c r="QEP54" s="178"/>
      <c r="QEQ54" s="178"/>
      <c r="QER54" s="178"/>
      <c r="QES54" s="178"/>
      <c r="QET54" s="178"/>
      <c r="QEU54" s="178"/>
      <c r="QEV54" s="178"/>
      <c r="QEW54" s="178"/>
      <c r="QEX54" s="178"/>
      <c r="QEY54" s="178"/>
      <c r="QEZ54" s="178"/>
      <c r="QFA54" s="178"/>
      <c r="QFB54" s="178"/>
      <c r="QFC54" s="178"/>
      <c r="QFD54" s="178"/>
      <c r="QFE54" s="178"/>
      <c r="QFF54" s="178"/>
      <c r="QFG54" s="178"/>
      <c r="QFH54" s="178"/>
      <c r="QFI54" s="178"/>
      <c r="QFJ54" s="178"/>
      <c r="QFK54" s="178"/>
      <c r="QFL54" s="178"/>
      <c r="QFM54" s="178"/>
      <c r="QFN54" s="178"/>
      <c r="QFO54" s="178"/>
      <c r="QFP54" s="178"/>
      <c r="QFQ54" s="178"/>
      <c r="QFR54" s="178"/>
      <c r="QFS54" s="178"/>
      <c r="QFT54" s="178"/>
      <c r="QFU54" s="178"/>
      <c r="QFV54" s="178"/>
      <c r="QFW54" s="178"/>
      <c r="QFX54" s="178"/>
      <c r="QFY54" s="178"/>
      <c r="QFZ54" s="178"/>
      <c r="QGA54" s="178"/>
      <c r="QGB54" s="178"/>
      <c r="QGC54" s="178"/>
      <c r="QGD54" s="178"/>
      <c r="QGE54" s="178"/>
      <c r="QGF54" s="178"/>
      <c r="QGG54" s="178"/>
      <c r="QGH54" s="178"/>
      <c r="QGI54" s="178"/>
      <c r="QGJ54" s="178"/>
      <c r="QGK54" s="178"/>
      <c r="QGL54" s="178"/>
      <c r="QGM54" s="178"/>
      <c r="QGN54" s="178"/>
      <c r="QGO54" s="178"/>
      <c r="QGP54" s="178"/>
      <c r="QGQ54" s="178"/>
      <c r="QGR54" s="178"/>
      <c r="QGS54" s="178"/>
      <c r="QGT54" s="178"/>
      <c r="QGU54" s="178"/>
      <c r="QGV54" s="178"/>
      <c r="QGW54" s="178"/>
      <c r="QGX54" s="178"/>
      <c r="QGY54" s="178"/>
      <c r="QGZ54" s="178"/>
      <c r="QHA54" s="178"/>
      <c r="QHB54" s="178"/>
      <c r="QHC54" s="178"/>
      <c r="QHD54" s="178"/>
      <c r="QHE54" s="178"/>
      <c r="QHF54" s="178"/>
      <c r="QHG54" s="178"/>
      <c r="QHH54" s="178"/>
      <c r="QHI54" s="178"/>
      <c r="QHJ54" s="178"/>
      <c r="QHK54" s="178"/>
      <c r="QHL54" s="178"/>
      <c r="QHM54" s="178"/>
      <c r="QHN54" s="178"/>
      <c r="QHO54" s="178"/>
      <c r="QHP54" s="178"/>
      <c r="QHQ54" s="178"/>
      <c r="QHR54" s="178"/>
      <c r="QHS54" s="178"/>
      <c r="QHT54" s="178"/>
      <c r="QHU54" s="178"/>
      <c r="QHV54" s="178"/>
      <c r="QHW54" s="178"/>
      <c r="QHX54" s="178"/>
      <c r="QHY54" s="178"/>
      <c r="QHZ54" s="178"/>
      <c r="QIA54" s="178"/>
      <c r="QIB54" s="178"/>
      <c r="QIC54" s="178"/>
      <c r="QID54" s="178"/>
      <c r="QIE54" s="178"/>
      <c r="QIF54" s="178"/>
      <c r="QIG54" s="178"/>
      <c r="QIH54" s="178"/>
      <c r="QII54" s="178"/>
      <c r="QIJ54" s="178"/>
      <c r="QIK54" s="178"/>
      <c r="QIL54" s="178"/>
      <c r="QIM54" s="178"/>
      <c r="QIN54" s="178"/>
      <c r="QIO54" s="178"/>
      <c r="QIP54" s="178"/>
      <c r="QIQ54" s="178"/>
      <c r="QIR54" s="178"/>
      <c r="QIS54" s="178"/>
      <c r="QIT54" s="178"/>
      <c r="QIU54" s="178"/>
      <c r="QIV54" s="178"/>
      <c r="QIW54" s="178"/>
      <c r="QIX54" s="178"/>
      <c r="QIY54" s="178"/>
      <c r="QIZ54" s="178"/>
      <c r="QJA54" s="178"/>
      <c r="QJB54" s="178"/>
      <c r="QJC54" s="178"/>
      <c r="QJD54" s="178"/>
      <c r="QJE54" s="178"/>
      <c r="QJF54" s="178"/>
      <c r="QJG54" s="178"/>
      <c r="QJH54" s="178"/>
      <c r="QJI54" s="178"/>
      <c r="QJJ54" s="178"/>
      <c r="QJK54" s="178"/>
      <c r="QJL54" s="178"/>
      <c r="QJM54" s="178"/>
      <c r="QJN54" s="178"/>
      <c r="QJO54" s="178"/>
      <c r="QJP54" s="178"/>
      <c r="QJQ54" s="178"/>
      <c r="QJR54" s="178"/>
      <c r="QJS54" s="178"/>
      <c r="QJT54" s="178"/>
      <c r="QJU54" s="178"/>
      <c r="QJV54" s="178"/>
      <c r="QJW54" s="178"/>
      <c r="QJX54" s="178"/>
      <c r="QJY54" s="178"/>
      <c r="QJZ54" s="178"/>
      <c r="QKA54" s="178"/>
      <c r="QKB54" s="178"/>
      <c r="QKC54" s="178"/>
      <c r="QKD54" s="178"/>
      <c r="QKE54" s="178"/>
      <c r="QKF54" s="178"/>
      <c r="QKG54" s="178"/>
      <c r="QKH54" s="178"/>
      <c r="QKI54" s="178"/>
      <c r="QKJ54" s="178"/>
      <c r="QKK54" s="178"/>
      <c r="QKL54" s="178"/>
      <c r="QKM54" s="178"/>
      <c r="QKN54" s="178"/>
      <c r="QKO54" s="178"/>
      <c r="QKP54" s="178"/>
      <c r="QKQ54" s="178"/>
      <c r="QKR54" s="178"/>
      <c r="QKS54" s="178"/>
      <c r="QKT54" s="178"/>
      <c r="QKU54" s="178"/>
      <c r="QKV54" s="178"/>
      <c r="QKW54" s="178"/>
      <c r="QKX54" s="178"/>
      <c r="QKY54" s="178"/>
      <c r="QKZ54" s="178"/>
      <c r="QLA54" s="178"/>
      <c r="QLB54" s="178"/>
      <c r="QLC54" s="178"/>
      <c r="QLD54" s="178"/>
      <c r="QLE54" s="178"/>
      <c r="QLF54" s="178"/>
      <c r="QLG54" s="178"/>
      <c r="QLH54" s="178"/>
      <c r="QLI54" s="178"/>
      <c r="QLJ54" s="178"/>
      <c r="QLK54" s="178"/>
      <c r="QLL54" s="178"/>
      <c r="QLM54" s="178"/>
      <c r="QLN54" s="178"/>
      <c r="QLO54" s="178"/>
      <c r="QLP54" s="178"/>
      <c r="QLQ54" s="178"/>
      <c r="QLR54" s="178"/>
      <c r="QLS54" s="178"/>
      <c r="QLT54" s="178"/>
      <c r="QLU54" s="178"/>
      <c r="QLV54" s="178"/>
      <c r="QLW54" s="178"/>
      <c r="QLX54" s="178"/>
      <c r="QLY54" s="178"/>
      <c r="QLZ54" s="178"/>
      <c r="QMA54" s="178"/>
      <c r="QMB54" s="178"/>
      <c r="QMC54" s="178"/>
      <c r="QMD54" s="178"/>
      <c r="QME54" s="178"/>
      <c r="QMF54" s="178"/>
      <c r="QMG54" s="178"/>
      <c r="QMH54" s="178"/>
      <c r="QMI54" s="178"/>
      <c r="QMJ54" s="178"/>
      <c r="QMK54" s="178"/>
      <c r="QML54" s="178"/>
      <c r="QMM54" s="178"/>
      <c r="QMN54" s="178"/>
      <c r="QMO54" s="178"/>
      <c r="QMP54" s="178"/>
      <c r="QMQ54" s="178"/>
      <c r="QMR54" s="178"/>
      <c r="QMS54" s="178"/>
      <c r="QMT54" s="178"/>
      <c r="QMU54" s="178"/>
      <c r="QMV54" s="178"/>
      <c r="QMW54" s="178"/>
      <c r="QMX54" s="178"/>
      <c r="QMY54" s="178"/>
      <c r="QMZ54" s="178"/>
      <c r="QNA54" s="178"/>
      <c r="QNB54" s="178"/>
      <c r="QNC54" s="178"/>
      <c r="QND54" s="178"/>
      <c r="QNE54" s="178"/>
      <c r="QNF54" s="178"/>
      <c r="QNG54" s="178"/>
      <c r="QNH54" s="178"/>
      <c r="QNI54" s="178"/>
      <c r="QNJ54" s="178"/>
      <c r="QNK54" s="178"/>
      <c r="QNL54" s="178"/>
      <c r="QNM54" s="178"/>
      <c r="QNN54" s="178"/>
      <c r="QNO54" s="178"/>
      <c r="QNP54" s="178"/>
      <c r="QNQ54" s="178"/>
      <c r="QNR54" s="178"/>
      <c r="QNS54" s="178"/>
      <c r="QNT54" s="178"/>
      <c r="QNU54" s="178"/>
      <c r="QNV54" s="178"/>
      <c r="QNW54" s="178"/>
      <c r="QNX54" s="178"/>
      <c r="QNY54" s="178"/>
      <c r="QNZ54" s="178"/>
      <c r="QOA54" s="178"/>
      <c r="QOB54" s="178"/>
      <c r="QOC54" s="178"/>
      <c r="QOD54" s="178"/>
      <c r="QOE54" s="178"/>
      <c r="QOF54" s="178"/>
      <c r="QOG54" s="178"/>
      <c r="QOH54" s="178"/>
      <c r="QOI54" s="178"/>
      <c r="QOJ54" s="178"/>
      <c r="QOK54" s="178"/>
      <c r="QOL54" s="178"/>
      <c r="QOM54" s="178"/>
      <c r="QON54" s="178"/>
      <c r="QOO54" s="178"/>
      <c r="QOP54" s="178"/>
      <c r="QOQ54" s="178"/>
      <c r="QOR54" s="178"/>
      <c r="QOS54" s="178"/>
      <c r="QOT54" s="178"/>
      <c r="QOU54" s="178"/>
      <c r="QOV54" s="178"/>
      <c r="QOW54" s="178"/>
      <c r="QOX54" s="178"/>
      <c r="QOY54" s="178"/>
      <c r="QOZ54" s="178"/>
      <c r="QPA54" s="178"/>
      <c r="QPB54" s="178"/>
      <c r="QPC54" s="178"/>
      <c r="QPD54" s="178"/>
      <c r="QPE54" s="178"/>
      <c r="QPF54" s="178"/>
      <c r="QPG54" s="178"/>
      <c r="QPH54" s="178"/>
      <c r="QPI54" s="178"/>
      <c r="QPJ54" s="178"/>
      <c r="QPK54" s="178"/>
      <c r="QPL54" s="178"/>
      <c r="QPM54" s="178"/>
      <c r="QPN54" s="178"/>
      <c r="QPO54" s="178"/>
      <c r="QPP54" s="178"/>
      <c r="QPQ54" s="178"/>
      <c r="QPR54" s="178"/>
      <c r="QPS54" s="178"/>
      <c r="QPT54" s="178"/>
      <c r="QPU54" s="178"/>
      <c r="QPV54" s="178"/>
      <c r="QPW54" s="178"/>
      <c r="QPX54" s="178"/>
      <c r="QPY54" s="178"/>
      <c r="QPZ54" s="178"/>
      <c r="QQA54" s="178"/>
      <c r="QQB54" s="178"/>
      <c r="QQC54" s="178"/>
      <c r="QQD54" s="178"/>
      <c r="QQE54" s="178"/>
      <c r="QQF54" s="178"/>
      <c r="QQG54" s="178"/>
      <c r="QQH54" s="178"/>
      <c r="QQI54" s="178"/>
      <c r="QQJ54" s="178"/>
      <c r="QQK54" s="178"/>
      <c r="QQL54" s="178"/>
      <c r="QQM54" s="178"/>
      <c r="QQN54" s="178"/>
      <c r="QQO54" s="178"/>
      <c r="QQP54" s="178"/>
      <c r="QQQ54" s="178"/>
      <c r="QQR54" s="178"/>
      <c r="QQS54" s="178"/>
      <c r="QQT54" s="178"/>
      <c r="QQU54" s="178"/>
      <c r="QQV54" s="178"/>
      <c r="QQW54" s="178"/>
      <c r="QQX54" s="178"/>
      <c r="QQY54" s="178"/>
      <c r="QQZ54" s="178"/>
      <c r="QRA54" s="178"/>
      <c r="QRB54" s="178"/>
      <c r="QRC54" s="178"/>
      <c r="QRD54" s="178"/>
      <c r="QRE54" s="178"/>
      <c r="QRF54" s="178"/>
      <c r="QRG54" s="178"/>
      <c r="QRH54" s="178"/>
      <c r="QRI54" s="178"/>
      <c r="QRJ54" s="178"/>
      <c r="QRK54" s="178"/>
      <c r="QRL54" s="178"/>
      <c r="QRM54" s="178"/>
      <c r="QRN54" s="178"/>
      <c r="QRO54" s="178"/>
      <c r="QRP54" s="178"/>
      <c r="QRQ54" s="178"/>
      <c r="QRR54" s="178"/>
      <c r="QRS54" s="178"/>
      <c r="QRT54" s="178"/>
      <c r="QRU54" s="178"/>
      <c r="QRV54" s="178"/>
      <c r="QRW54" s="178"/>
      <c r="QRX54" s="178"/>
      <c r="QRY54" s="178"/>
      <c r="QRZ54" s="178"/>
      <c r="QSA54" s="178"/>
      <c r="QSB54" s="178"/>
      <c r="QSC54" s="178"/>
      <c r="QSD54" s="178"/>
      <c r="QSE54" s="178"/>
      <c r="QSF54" s="178"/>
      <c r="QSG54" s="178"/>
      <c r="QSH54" s="178"/>
      <c r="QSI54" s="178"/>
      <c r="QSJ54" s="178"/>
      <c r="QSK54" s="178"/>
      <c r="QSL54" s="178"/>
      <c r="QSM54" s="178"/>
      <c r="QSN54" s="178"/>
      <c r="QSO54" s="178"/>
      <c r="QSP54" s="178"/>
      <c r="QSQ54" s="178"/>
      <c r="QSR54" s="178"/>
      <c r="QSS54" s="178"/>
      <c r="QST54" s="178"/>
      <c r="QSU54" s="178"/>
      <c r="QSV54" s="178"/>
      <c r="QSW54" s="178"/>
      <c r="QSX54" s="178"/>
      <c r="QSY54" s="178"/>
      <c r="QSZ54" s="178"/>
      <c r="QTA54" s="178"/>
      <c r="QTB54" s="178"/>
      <c r="QTC54" s="178"/>
      <c r="QTD54" s="178"/>
      <c r="QTE54" s="178"/>
      <c r="QTF54" s="178"/>
      <c r="QTG54" s="178"/>
      <c r="QTH54" s="178"/>
      <c r="QTI54" s="178"/>
      <c r="QTJ54" s="178"/>
      <c r="QTK54" s="178"/>
      <c r="QTL54" s="178"/>
      <c r="QTM54" s="178"/>
      <c r="QTN54" s="178"/>
      <c r="QTO54" s="178"/>
      <c r="QTP54" s="178"/>
      <c r="QTQ54" s="178"/>
      <c r="QTR54" s="178"/>
      <c r="QTS54" s="178"/>
      <c r="QTT54" s="178"/>
      <c r="QTU54" s="178"/>
      <c r="QTV54" s="178"/>
      <c r="QTW54" s="178"/>
      <c r="QTX54" s="178"/>
      <c r="QTY54" s="178"/>
      <c r="QTZ54" s="178"/>
      <c r="QUA54" s="178"/>
      <c r="QUB54" s="178"/>
      <c r="QUC54" s="178"/>
      <c r="QUD54" s="178"/>
      <c r="QUE54" s="178"/>
      <c r="QUF54" s="178"/>
      <c r="QUG54" s="178"/>
      <c r="QUH54" s="178"/>
      <c r="QUI54" s="178"/>
      <c r="QUJ54" s="178"/>
      <c r="QUK54" s="178"/>
      <c r="QUL54" s="178"/>
      <c r="QUM54" s="178"/>
      <c r="QUN54" s="178"/>
      <c r="QUO54" s="178"/>
      <c r="QUP54" s="178"/>
      <c r="QUQ54" s="178"/>
      <c r="QUR54" s="178"/>
      <c r="QUS54" s="178"/>
      <c r="QUT54" s="178"/>
      <c r="QUU54" s="178"/>
      <c r="QUV54" s="178"/>
      <c r="QUW54" s="178"/>
      <c r="QUX54" s="178"/>
      <c r="QUY54" s="178"/>
      <c r="QUZ54" s="178"/>
      <c r="QVA54" s="178"/>
      <c r="QVB54" s="178"/>
      <c r="QVC54" s="178"/>
      <c r="QVD54" s="178"/>
      <c r="QVE54" s="178"/>
      <c r="QVF54" s="178"/>
      <c r="QVG54" s="178"/>
      <c r="QVH54" s="178"/>
      <c r="QVI54" s="178"/>
      <c r="QVJ54" s="178"/>
      <c r="QVK54" s="178"/>
      <c r="QVL54" s="178"/>
      <c r="QVM54" s="178"/>
      <c r="QVN54" s="178"/>
      <c r="QVO54" s="178"/>
      <c r="QVP54" s="178"/>
      <c r="QVQ54" s="178"/>
      <c r="QVR54" s="178"/>
      <c r="QVS54" s="178"/>
      <c r="QVT54" s="178"/>
      <c r="QVU54" s="178"/>
      <c r="QVV54" s="178"/>
      <c r="QVW54" s="178"/>
      <c r="QVX54" s="178"/>
      <c r="QVY54" s="178"/>
      <c r="QVZ54" s="178"/>
      <c r="QWA54" s="178"/>
      <c r="QWB54" s="178"/>
      <c r="QWC54" s="178"/>
      <c r="QWD54" s="178"/>
      <c r="QWE54" s="178"/>
      <c r="QWF54" s="178"/>
      <c r="QWG54" s="178"/>
      <c r="QWH54" s="178"/>
      <c r="QWI54" s="178"/>
      <c r="QWJ54" s="178"/>
      <c r="QWK54" s="178"/>
      <c r="QWL54" s="178"/>
      <c r="QWM54" s="178"/>
      <c r="QWN54" s="178"/>
      <c r="QWO54" s="178"/>
      <c r="QWP54" s="178"/>
      <c r="QWQ54" s="178"/>
      <c r="QWR54" s="178"/>
      <c r="QWS54" s="178"/>
      <c r="QWT54" s="178"/>
      <c r="QWU54" s="178"/>
      <c r="QWV54" s="178"/>
      <c r="QWW54" s="178"/>
      <c r="QWX54" s="178"/>
      <c r="QWY54" s="178"/>
      <c r="QWZ54" s="178"/>
      <c r="QXA54" s="178"/>
      <c r="QXB54" s="178"/>
      <c r="QXC54" s="178"/>
      <c r="QXD54" s="178"/>
      <c r="QXE54" s="178"/>
      <c r="QXF54" s="178"/>
      <c r="QXG54" s="178"/>
      <c r="QXH54" s="178"/>
      <c r="QXI54" s="178"/>
      <c r="QXJ54" s="178"/>
      <c r="QXK54" s="178"/>
      <c r="QXL54" s="178"/>
      <c r="QXM54" s="178"/>
      <c r="QXN54" s="178"/>
      <c r="QXO54" s="178"/>
      <c r="QXP54" s="178"/>
      <c r="QXQ54" s="178"/>
      <c r="QXR54" s="178"/>
      <c r="QXS54" s="178"/>
      <c r="QXT54" s="178"/>
      <c r="QXU54" s="178"/>
      <c r="QXV54" s="178"/>
      <c r="QXW54" s="178"/>
      <c r="QXX54" s="178"/>
      <c r="QXY54" s="178"/>
      <c r="QXZ54" s="178"/>
      <c r="QYA54" s="178"/>
      <c r="QYB54" s="178"/>
      <c r="QYC54" s="178"/>
      <c r="QYD54" s="178"/>
      <c r="QYE54" s="178"/>
      <c r="QYF54" s="178"/>
      <c r="QYG54" s="178"/>
      <c r="QYH54" s="178"/>
      <c r="QYI54" s="178"/>
      <c r="QYJ54" s="178"/>
      <c r="QYK54" s="178"/>
      <c r="QYL54" s="178"/>
      <c r="QYM54" s="178"/>
      <c r="QYN54" s="178"/>
      <c r="QYO54" s="178"/>
      <c r="QYP54" s="178"/>
      <c r="QYQ54" s="178"/>
      <c r="QYR54" s="178"/>
      <c r="QYS54" s="178"/>
      <c r="QYT54" s="178"/>
      <c r="QYU54" s="178"/>
      <c r="QYV54" s="178"/>
      <c r="QYW54" s="178"/>
      <c r="QYX54" s="178"/>
      <c r="QYY54" s="178"/>
      <c r="QYZ54" s="178"/>
      <c r="QZA54" s="178"/>
      <c r="QZB54" s="178"/>
      <c r="QZC54" s="178"/>
      <c r="QZD54" s="178"/>
      <c r="QZE54" s="178"/>
      <c r="QZF54" s="178"/>
      <c r="QZG54" s="178"/>
      <c r="QZH54" s="178"/>
      <c r="QZI54" s="178"/>
      <c r="QZJ54" s="178"/>
      <c r="QZK54" s="178"/>
      <c r="QZL54" s="178"/>
      <c r="QZM54" s="178"/>
      <c r="QZN54" s="178"/>
      <c r="QZO54" s="178"/>
      <c r="QZP54" s="178"/>
      <c r="QZQ54" s="178"/>
      <c r="QZR54" s="178"/>
      <c r="QZS54" s="178"/>
      <c r="QZT54" s="178"/>
      <c r="QZU54" s="178"/>
      <c r="QZV54" s="178"/>
      <c r="QZW54" s="178"/>
      <c r="QZX54" s="178"/>
      <c r="QZY54" s="178"/>
      <c r="QZZ54" s="178"/>
      <c r="RAA54" s="178"/>
      <c r="RAB54" s="178"/>
      <c r="RAC54" s="178"/>
      <c r="RAD54" s="178"/>
      <c r="RAE54" s="178"/>
      <c r="RAF54" s="178"/>
      <c r="RAG54" s="178"/>
      <c r="RAH54" s="178"/>
      <c r="RAI54" s="178"/>
      <c r="RAJ54" s="178"/>
      <c r="RAK54" s="178"/>
      <c r="RAL54" s="178"/>
      <c r="RAM54" s="178"/>
      <c r="RAN54" s="178"/>
      <c r="RAO54" s="178"/>
      <c r="RAP54" s="178"/>
      <c r="RAQ54" s="178"/>
      <c r="RAR54" s="178"/>
      <c r="RAS54" s="178"/>
      <c r="RAT54" s="178"/>
      <c r="RAU54" s="178"/>
      <c r="RAV54" s="178"/>
      <c r="RAW54" s="178"/>
      <c r="RAX54" s="178"/>
      <c r="RAY54" s="178"/>
      <c r="RAZ54" s="178"/>
      <c r="RBA54" s="178"/>
      <c r="RBB54" s="178"/>
      <c r="RBC54" s="178"/>
      <c r="RBD54" s="178"/>
      <c r="RBE54" s="178"/>
      <c r="RBF54" s="178"/>
      <c r="RBG54" s="178"/>
      <c r="RBH54" s="178"/>
      <c r="RBI54" s="178"/>
      <c r="RBJ54" s="178"/>
      <c r="RBK54" s="178"/>
      <c r="RBL54" s="178"/>
      <c r="RBM54" s="178"/>
      <c r="RBN54" s="178"/>
      <c r="RBO54" s="178"/>
      <c r="RBP54" s="178"/>
      <c r="RBQ54" s="178"/>
      <c r="RBR54" s="178"/>
      <c r="RBS54" s="178"/>
      <c r="RBT54" s="178"/>
      <c r="RBU54" s="178"/>
      <c r="RBV54" s="178"/>
      <c r="RBW54" s="178"/>
      <c r="RBX54" s="178"/>
      <c r="RBY54" s="178"/>
      <c r="RBZ54" s="178"/>
      <c r="RCA54" s="178"/>
      <c r="RCB54" s="178"/>
      <c r="RCC54" s="178"/>
      <c r="RCD54" s="178"/>
      <c r="RCE54" s="178"/>
      <c r="RCF54" s="178"/>
      <c r="RCG54" s="178"/>
      <c r="RCH54" s="178"/>
      <c r="RCI54" s="178"/>
      <c r="RCJ54" s="178"/>
      <c r="RCK54" s="178"/>
      <c r="RCL54" s="178"/>
      <c r="RCM54" s="178"/>
      <c r="RCN54" s="178"/>
      <c r="RCO54" s="178"/>
      <c r="RCP54" s="178"/>
      <c r="RCQ54" s="178"/>
      <c r="RCR54" s="178"/>
      <c r="RCS54" s="178"/>
      <c r="RCT54" s="178"/>
      <c r="RCU54" s="178"/>
      <c r="RCV54" s="178"/>
      <c r="RCW54" s="178"/>
      <c r="RCX54" s="178"/>
      <c r="RCY54" s="178"/>
      <c r="RCZ54" s="178"/>
      <c r="RDA54" s="178"/>
      <c r="RDB54" s="178"/>
      <c r="RDC54" s="178"/>
      <c r="RDD54" s="178"/>
      <c r="RDE54" s="178"/>
      <c r="RDF54" s="178"/>
      <c r="RDG54" s="178"/>
      <c r="RDH54" s="178"/>
      <c r="RDI54" s="178"/>
      <c r="RDJ54" s="178"/>
      <c r="RDK54" s="178"/>
      <c r="RDL54" s="178"/>
      <c r="RDM54" s="178"/>
      <c r="RDN54" s="178"/>
      <c r="RDO54" s="178"/>
      <c r="RDP54" s="178"/>
      <c r="RDQ54" s="178"/>
      <c r="RDR54" s="178"/>
      <c r="RDS54" s="178"/>
      <c r="RDT54" s="178"/>
      <c r="RDU54" s="178"/>
      <c r="RDV54" s="178"/>
      <c r="RDW54" s="178"/>
      <c r="RDX54" s="178"/>
      <c r="RDY54" s="178"/>
      <c r="RDZ54" s="178"/>
      <c r="REA54" s="178"/>
      <c r="REB54" s="178"/>
      <c r="REC54" s="178"/>
      <c r="RED54" s="178"/>
      <c r="REE54" s="178"/>
      <c r="REF54" s="178"/>
      <c r="REG54" s="178"/>
      <c r="REH54" s="178"/>
      <c r="REI54" s="178"/>
      <c r="REJ54" s="178"/>
      <c r="REK54" s="178"/>
      <c r="REL54" s="178"/>
      <c r="REM54" s="178"/>
      <c r="REN54" s="178"/>
      <c r="REO54" s="178"/>
      <c r="REP54" s="178"/>
      <c r="REQ54" s="178"/>
      <c r="RER54" s="178"/>
      <c r="RES54" s="178"/>
      <c r="RET54" s="178"/>
      <c r="REU54" s="178"/>
      <c r="REV54" s="178"/>
      <c r="REW54" s="178"/>
      <c r="REX54" s="178"/>
      <c r="REY54" s="178"/>
      <c r="REZ54" s="178"/>
      <c r="RFA54" s="178"/>
      <c r="RFB54" s="178"/>
      <c r="RFC54" s="178"/>
      <c r="RFD54" s="178"/>
      <c r="RFE54" s="178"/>
      <c r="RFF54" s="178"/>
      <c r="RFG54" s="178"/>
      <c r="RFH54" s="178"/>
      <c r="RFI54" s="178"/>
      <c r="RFJ54" s="178"/>
      <c r="RFK54" s="178"/>
      <c r="RFL54" s="178"/>
      <c r="RFM54" s="178"/>
      <c r="RFN54" s="178"/>
      <c r="RFO54" s="178"/>
      <c r="RFP54" s="178"/>
      <c r="RFQ54" s="178"/>
      <c r="RFR54" s="178"/>
      <c r="RFS54" s="178"/>
      <c r="RFT54" s="178"/>
      <c r="RFU54" s="178"/>
      <c r="RFV54" s="178"/>
      <c r="RFW54" s="178"/>
      <c r="RFX54" s="178"/>
      <c r="RFY54" s="178"/>
      <c r="RFZ54" s="178"/>
      <c r="RGA54" s="178"/>
      <c r="RGB54" s="178"/>
      <c r="RGC54" s="178"/>
      <c r="RGD54" s="178"/>
      <c r="RGE54" s="178"/>
      <c r="RGF54" s="178"/>
      <c r="RGG54" s="178"/>
      <c r="RGH54" s="178"/>
      <c r="RGI54" s="178"/>
      <c r="RGJ54" s="178"/>
      <c r="RGK54" s="178"/>
      <c r="RGL54" s="178"/>
      <c r="RGM54" s="178"/>
      <c r="RGN54" s="178"/>
      <c r="RGO54" s="178"/>
      <c r="RGP54" s="178"/>
      <c r="RGQ54" s="178"/>
      <c r="RGR54" s="178"/>
      <c r="RGS54" s="178"/>
      <c r="RGT54" s="178"/>
      <c r="RGU54" s="178"/>
      <c r="RGV54" s="178"/>
      <c r="RGW54" s="178"/>
      <c r="RGX54" s="178"/>
      <c r="RGY54" s="178"/>
      <c r="RGZ54" s="178"/>
      <c r="RHA54" s="178"/>
      <c r="RHB54" s="178"/>
      <c r="RHC54" s="178"/>
      <c r="RHD54" s="178"/>
      <c r="RHE54" s="178"/>
      <c r="RHF54" s="178"/>
      <c r="RHG54" s="178"/>
      <c r="RHH54" s="178"/>
      <c r="RHI54" s="178"/>
      <c r="RHJ54" s="178"/>
      <c r="RHK54" s="178"/>
      <c r="RHL54" s="178"/>
      <c r="RHM54" s="178"/>
      <c r="RHN54" s="178"/>
      <c r="RHO54" s="178"/>
      <c r="RHP54" s="178"/>
      <c r="RHQ54" s="178"/>
      <c r="RHR54" s="178"/>
      <c r="RHS54" s="178"/>
      <c r="RHT54" s="178"/>
      <c r="RHU54" s="178"/>
      <c r="RHV54" s="178"/>
      <c r="RHW54" s="178"/>
      <c r="RHX54" s="178"/>
      <c r="RHY54" s="178"/>
      <c r="RHZ54" s="178"/>
      <c r="RIA54" s="178"/>
      <c r="RIB54" s="178"/>
      <c r="RIC54" s="178"/>
      <c r="RID54" s="178"/>
      <c r="RIE54" s="178"/>
      <c r="RIF54" s="178"/>
      <c r="RIG54" s="178"/>
      <c r="RIH54" s="178"/>
      <c r="RII54" s="178"/>
      <c r="RIJ54" s="178"/>
      <c r="RIK54" s="178"/>
      <c r="RIL54" s="178"/>
      <c r="RIM54" s="178"/>
      <c r="RIN54" s="178"/>
      <c r="RIO54" s="178"/>
      <c r="RIP54" s="178"/>
      <c r="RIQ54" s="178"/>
      <c r="RIR54" s="178"/>
      <c r="RIS54" s="178"/>
      <c r="RIT54" s="178"/>
      <c r="RIU54" s="178"/>
      <c r="RIV54" s="178"/>
      <c r="RIW54" s="178"/>
      <c r="RIX54" s="178"/>
      <c r="RIY54" s="178"/>
      <c r="RIZ54" s="178"/>
      <c r="RJA54" s="178"/>
      <c r="RJB54" s="178"/>
      <c r="RJC54" s="178"/>
      <c r="RJD54" s="178"/>
      <c r="RJE54" s="178"/>
      <c r="RJF54" s="178"/>
      <c r="RJG54" s="178"/>
      <c r="RJH54" s="178"/>
      <c r="RJI54" s="178"/>
      <c r="RJJ54" s="178"/>
      <c r="RJK54" s="178"/>
      <c r="RJL54" s="178"/>
      <c r="RJM54" s="178"/>
      <c r="RJN54" s="178"/>
      <c r="RJO54" s="178"/>
      <c r="RJP54" s="178"/>
      <c r="RJQ54" s="178"/>
      <c r="RJR54" s="178"/>
      <c r="RJS54" s="178"/>
      <c r="RJT54" s="178"/>
      <c r="RJU54" s="178"/>
      <c r="RJV54" s="178"/>
      <c r="RJW54" s="178"/>
      <c r="RJX54" s="178"/>
      <c r="RJY54" s="178"/>
      <c r="RJZ54" s="178"/>
      <c r="RKA54" s="178"/>
      <c r="RKB54" s="178"/>
      <c r="RKC54" s="178"/>
      <c r="RKD54" s="178"/>
      <c r="RKE54" s="178"/>
      <c r="RKF54" s="178"/>
      <c r="RKG54" s="178"/>
      <c r="RKH54" s="178"/>
      <c r="RKI54" s="178"/>
      <c r="RKJ54" s="178"/>
      <c r="RKK54" s="178"/>
      <c r="RKL54" s="178"/>
      <c r="RKM54" s="178"/>
      <c r="RKN54" s="178"/>
      <c r="RKO54" s="178"/>
      <c r="RKP54" s="178"/>
      <c r="RKQ54" s="178"/>
      <c r="RKR54" s="178"/>
      <c r="RKS54" s="178"/>
      <c r="RKT54" s="178"/>
      <c r="RKU54" s="178"/>
      <c r="RKV54" s="178"/>
      <c r="RKW54" s="178"/>
      <c r="RKX54" s="178"/>
      <c r="RKY54" s="178"/>
      <c r="RKZ54" s="178"/>
      <c r="RLA54" s="178"/>
      <c r="RLB54" s="178"/>
      <c r="RLC54" s="178"/>
      <c r="RLD54" s="178"/>
      <c r="RLE54" s="178"/>
      <c r="RLF54" s="178"/>
      <c r="RLG54" s="178"/>
      <c r="RLH54" s="178"/>
      <c r="RLI54" s="178"/>
      <c r="RLJ54" s="178"/>
      <c r="RLK54" s="178"/>
      <c r="RLL54" s="178"/>
      <c r="RLM54" s="178"/>
      <c r="RLN54" s="178"/>
      <c r="RLO54" s="178"/>
      <c r="RLP54" s="178"/>
      <c r="RLQ54" s="178"/>
      <c r="RLR54" s="178"/>
      <c r="RLS54" s="178"/>
      <c r="RLT54" s="178"/>
      <c r="RLU54" s="178"/>
      <c r="RLV54" s="178"/>
      <c r="RLW54" s="178"/>
      <c r="RLX54" s="178"/>
      <c r="RLY54" s="178"/>
      <c r="RLZ54" s="178"/>
      <c r="RMA54" s="178"/>
      <c r="RMB54" s="178"/>
      <c r="RMC54" s="178"/>
      <c r="RMD54" s="178"/>
      <c r="RME54" s="178"/>
      <c r="RMF54" s="178"/>
      <c r="RMG54" s="178"/>
      <c r="RMH54" s="178"/>
      <c r="RMI54" s="178"/>
      <c r="RMJ54" s="178"/>
      <c r="RMK54" s="178"/>
      <c r="RML54" s="178"/>
      <c r="RMM54" s="178"/>
      <c r="RMN54" s="178"/>
      <c r="RMO54" s="178"/>
      <c r="RMP54" s="178"/>
      <c r="RMQ54" s="178"/>
      <c r="RMR54" s="178"/>
      <c r="RMS54" s="178"/>
      <c r="RMT54" s="178"/>
      <c r="RMU54" s="178"/>
      <c r="RMV54" s="178"/>
      <c r="RMW54" s="178"/>
      <c r="RMX54" s="178"/>
      <c r="RMY54" s="178"/>
      <c r="RMZ54" s="178"/>
      <c r="RNA54" s="178"/>
      <c r="RNB54" s="178"/>
      <c r="RNC54" s="178"/>
      <c r="RND54" s="178"/>
      <c r="RNE54" s="178"/>
      <c r="RNF54" s="178"/>
      <c r="RNG54" s="178"/>
      <c r="RNH54" s="178"/>
      <c r="RNI54" s="178"/>
      <c r="RNJ54" s="178"/>
      <c r="RNK54" s="178"/>
      <c r="RNL54" s="178"/>
      <c r="RNM54" s="178"/>
      <c r="RNN54" s="178"/>
      <c r="RNO54" s="178"/>
      <c r="RNP54" s="178"/>
      <c r="RNQ54" s="178"/>
      <c r="RNR54" s="178"/>
      <c r="RNS54" s="178"/>
      <c r="RNT54" s="178"/>
      <c r="RNU54" s="178"/>
      <c r="RNV54" s="178"/>
      <c r="RNW54" s="178"/>
      <c r="RNX54" s="178"/>
      <c r="RNY54" s="178"/>
      <c r="RNZ54" s="178"/>
      <c r="ROA54" s="178"/>
      <c r="ROB54" s="178"/>
      <c r="ROC54" s="178"/>
      <c r="ROD54" s="178"/>
      <c r="ROE54" s="178"/>
      <c r="ROF54" s="178"/>
      <c r="ROG54" s="178"/>
      <c r="ROH54" s="178"/>
      <c r="ROI54" s="178"/>
      <c r="ROJ54" s="178"/>
      <c r="ROK54" s="178"/>
      <c r="ROL54" s="178"/>
      <c r="ROM54" s="178"/>
      <c r="RON54" s="178"/>
      <c r="ROO54" s="178"/>
      <c r="ROP54" s="178"/>
      <c r="ROQ54" s="178"/>
      <c r="ROR54" s="178"/>
      <c r="ROS54" s="178"/>
      <c r="ROT54" s="178"/>
      <c r="ROU54" s="178"/>
      <c r="ROV54" s="178"/>
      <c r="ROW54" s="178"/>
      <c r="ROX54" s="178"/>
      <c r="ROY54" s="178"/>
      <c r="ROZ54" s="178"/>
      <c r="RPA54" s="178"/>
      <c r="RPB54" s="178"/>
      <c r="RPC54" s="178"/>
      <c r="RPD54" s="178"/>
      <c r="RPE54" s="178"/>
      <c r="RPF54" s="178"/>
      <c r="RPG54" s="178"/>
      <c r="RPH54" s="178"/>
      <c r="RPI54" s="178"/>
      <c r="RPJ54" s="178"/>
      <c r="RPK54" s="178"/>
      <c r="RPL54" s="178"/>
      <c r="RPM54" s="178"/>
      <c r="RPN54" s="178"/>
      <c r="RPO54" s="178"/>
      <c r="RPP54" s="178"/>
      <c r="RPQ54" s="178"/>
      <c r="RPR54" s="178"/>
      <c r="RPS54" s="178"/>
      <c r="RPT54" s="178"/>
      <c r="RPU54" s="178"/>
      <c r="RPV54" s="178"/>
      <c r="RPW54" s="178"/>
      <c r="RPX54" s="178"/>
      <c r="RPY54" s="178"/>
      <c r="RPZ54" s="178"/>
      <c r="RQA54" s="178"/>
      <c r="RQB54" s="178"/>
      <c r="RQC54" s="178"/>
      <c r="RQD54" s="178"/>
      <c r="RQE54" s="178"/>
      <c r="RQF54" s="178"/>
      <c r="RQG54" s="178"/>
      <c r="RQH54" s="178"/>
      <c r="RQI54" s="178"/>
      <c r="RQJ54" s="178"/>
      <c r="RQK54" s="178"/>
      <c r="RQL54" s="178"/>
      <c r="RQM54" s="178"/>
      <c r="RQN54" s="178"/>
      <c r="RQO54" s="178"/>
      <c r="RQP54" s="178"/>
      <c r="RQQ54" s="178"/>
      <c r="RQR54" s="178"/>
      <c r="RQS54" s="178"/>
      <c r="RQT54" s="178"/>
      <c r="RQU54" s="178"/>
      <c r="RQV54" s="178"/>
      <c r="RQW54" s="178"/>
      <c r="RQX54" s="178"/>
      <c r="RQY54" s="178"/>
      <c r="RQZ54" s="178"/>
      <c r="RRA54" s="178"/>
      <c r="RRB54" s="178"/>
      <c r="RRC54" s="178"/>
      <c r="RRD54" s="178"/>
      <c r="RRE54" s="178"/>
      <c r="RRF54" s="178"/>
      <c r="RRG54" s="178"/>
      <c r="RRH54" s="178"/>
      <c r="RRI54" s="178"/>
      <c r="RRJ54" s="178"/>
      <c r="RRK54" s="178"/>
      <c r="RRL54" s="178"/>
      <c r="RRM54" s="178"/>
      <c r="RRN54" s="178"/>
      <c r="RRO54" s="178"/>
      <c r="RRP54" s="178"/>
      <c r="RRQ54" s="178"/>
      <c r="RRR54" s="178"/>
      <c r="RRS54" s="178"/>
      <c r="RRT54" s="178"/>
      <c r="RRU54" s="178"/>
      <c r="RRV54" s="178"/>
      <c r="RRW54" s="178"/>
      <c r="RRX54" s="178"/>
      <c r="RRY54" s="178"/>
      <c r="RRZ54" s="178"/>
      <c r="RSA54" s="178"/>
      <c r="RSB54" s="178"/>
      <c r="RSC54" s="178"/>
      <c r="RSD54" s="178"/>
      <c r="RSE54" s="178"/>
      <c r="RSF54" s="178"/>
      <c r="RSG54" s="178"/>
      <c r="RSH54" s="178"/>
      <c r="RSI54" s="178"/>
      <c r="RSJ54" s="178"/>
      <c r="RSK54" s="178"/>
      <c r="RSL54" s="178"/>
      <c r="RSM54" s="178"/>
      <c r="RSN54" s="178"/>
      <c r="RSO54" s="178"/>
      <c r="RSP54" s="178"/>
      <c r="RSQ54" s="178"/>
      <c r="RSR54" s="178"/>
      <c r="RSS54" s="178"/>
      <c r="RST54" s="178"/>
      <c r="RSU54" s="178"/>
      <c r="RSV54" s="178"/>
      <c r="RSW54" s="178"/>
      <c r="RSX54" s="178"/>
      <c r="RSY54" s="178"/>
      <c r="RSZ54" s="178"/>
      <c r="RTA54" s="178"/>
      <c r="RTB54" s="178"/>
      <c r="RTC54" s="178"/>
      <c r="RTD54" s="178"/>
      <c r="RTE54" s="178"/>
      <c r="RTF54" s="178"/>
      <c r="RTG54" s="178"/>
      <c r="RTH54" s="178"/>
      <c r="RTI54" s="178"/>
      <c r="RTJ54" s="178"/>
      <c r="RTK54" s="178"/>
      <c r="RTL54" s="178"/>
      <c r="RTM54" s="178"/>
      <c r="RTN54" s="178"/>
      <c r="RTO54" s="178"/>
      <c r="RTP54" s="178"/>
      <c r="RTQ54" s="178"/>
      <c r="RTR54" s="178"/>
      <c r="RTS54" s="178"/>
      <c r="RTT54" s="178"/>
      <c r="RTU54" s="178"/>
      <c r="RTV54" s="178"/>
      <c r="RTW54" s="178"/>
      <c r="RTX54" s="178"/>
      <c r="RTY54" s="178"/>
      <c r="RTZ54" s="178"/>
      <c r="RUA54" s="178"/>
      <c r="RUB54" s="178"/>
      <c r="RUC54" s="178"/>
      <c r="RUD54" s="178"/>
      <c r="RUE54" s="178"/>
      <c r="RUF54" s="178"/>
      <c r="RUG54" s="178"/>
      <c r="RUH54" s="178"/>
      <c r="RUI54" s="178"/>
      <c r="RUJ54" s="178"/>
      <c r="RUK54" s="178"/>
      <c r="RUL54" s="178"/>
      <c r="RUM54" s="178"/>
      <c r="RUN54" s="178"/>
      <c r="RUO54" s="178"/>
      <c r="RUP54" s="178"/>
      <c r="RUQ54" s="178"/>
      <c r="RUR54" s="178"/>
      <c r="RUS54" s="178"/>
      <c r="RUT54" s="178"/>
      <c r="RUU54" s="178"/>
      <c r="RUV54" s="178"/>
      <c r="RUW54" s="178"/>
      <c r="RUX54" s="178"/>
      <c r="RUY54" s="178"/>
      <c r="RUZ54" s="178"/>
      <c r="RVA54" s="178"/>
      <c r="RVB54" s="178"/>
      <c r="RVC54" s="178"/>
      <c r="RVD54" s="178"/>
      <c r="RVE54" s="178"/>
      <c r="RVF54" s="178"/>
      <c r="RVG54" s="178"/>
      <c r="RVH54" s="178"/>
      <c r="RVI54" s="178"/>
      <c r="RVJ54" s="178"/>
      <c r="RVK54" s="178"/>
      <c r="RVL54" s="178"/>
      <c r="RVM54" s="178"/>
      <c r="RVN54" s="178"/>
      <c r="RVO54" s="178"/>
      <c r="RVP54" s="178"/>
      <c r="RVQ54" s="178"/>
      <c r="RVR54" s="178"/>
      <c r="RVS54" s="178"/>
      <c r="RVT54" s="178"/>
      <c r="RVU54" s="178"/>
      <c r="RVV54" s="178"/>
      <c r="RVW54" s="178"/>
      <c r="RVX54" s="178"/>
      <c r="RVY54" s="178"/>
      <c r="RVZ54" s="178"/>
      <c r="RWA54" s="178"/>
      <c r="RWB54" s="178"/>
      <c r="RWC54" s="178"/>
      <c r="RWD54" s="178"/>
      <c r="RWE54" s="178"/>
      <c r="RWF54" s="178"/>
      <c r="RWG54" s="178"/>
      <c r="RWH54" s="178"/>
      <c r="RWI54" s="178"/>
      <c r="RWJ54" s="178"/>
      <c r="RWK54" s="178"/>
      <c r="RWL54" s="178"/>
      <c r="RWM54" s="178"/>
      <c r="RWN54" s="178"/>
      <c r="RWO54" s="178"/>
      <c r="RWP54" s="178"/>
      <c r="RWQ54" s="178"/>
      <c r="RWR54" s="178"/>
      <c r="RWS54" s="178"/>
      <c r="RWT54" s="178"/>
      <c r="RWU54" s="178"/>
      <c r="RWV54" s="178"/>
      <c r="RWW54" s="178"/>
      <c r="RWX54" s="178"/>
      <c r="RWY54" s="178"/>
      <c r="RWZ54" s="178"/>
      <c r="RXA54" s="178"/>
      <c r="RXB54" s="178"/>
      <c r="RXC54" s="178"/>
      <c r="RXD54" s="178"/>
      <c r="RXE54" s="178"/>
      <c r="RXF54" s="178"/>
      <c r="RXG54" s="178"/>
      <c r="RXH54" s="178"/>
      <c r="RXI54" s="178"/>
      <c r="RXJ54" s="178"/>
      <c r="RXK54" s="178"/>
      <c r="RXL54" s="178"/>
      <c r="RXM54" s="178"/>
      <c r="RXN54" s="178"/>
      <c r="RXO54" s="178"/>
      <c r="RXP54" s="178"/>
      <c r="RXQ54" s="178"/>
      <c r="RXR54" s="178"/>
      <c r="RXS54" s="178"/>
      <c r="RXT54" s="178"/>
      <c r="RXU54" s="178"/>
      <c r="RXV54" s="178"/>
      <c r="RXW54" s="178"/>
      <c r="RXX54" s="178"/>
      <c r="RXY54" s="178"/>
      <c r="RXZ54" s="178"/>
      <c r="RYA54" s="178"/>
      <c r="RYB54" s="178"/>
      <c r="RYC54" s="178"/>
      <c r="RYD54" s="178"/>
      <c r="RYE54" s="178"/>
      <c r="RYF54" s="178"/>
      <c r="RYG54" s="178"/>
      <c r="RYH54" s="178"/>
      <c r="RYI54" s="178"/>
      <c r="RYJ54" s="178"/>
      <c r="RYK54" s="178"/>
      <c r="RYL54" s="178"/>
      <c r="RYM54" s="178"/>
      <c r="RYN54" s="178"/>
      <c r="RYO54" s="178"/>
      <c r="RYP54" s="178"/>
      <c r="RYQ54" s="178"/>
      <c r="RYR54" s="178"/>
      <c r="RYS54" s="178"/>
      <c r="RYT54" s="178"/>
      <c r="RYU54" s="178"/>
      <c r="RYV54" s="178"/>
      <c r="RYW54" s="178"/>
      <c r="RYX54" s="178"/>
      <c r="RYY54" s="178"/>
      <c r="RYZ54" s="178"/>
      <c r="RZA54" s="178"/>
      <c r="RZB54" s="178"/>
      <c r="RZC54" s="178"/>
      <c r="RZD54" s="178"/>
      <c r="RZE54" s="178"/>
      <c r="RZF54" s="178"/>
      <c r="RZG54" s="178"/>
      <c r="RZH54" s="178"/>
      <c r="RZI54" s="178"/>
      <c r="RZJ54" s="178"/>
      <c r="RZK54" s="178"/>
      <c r="RZL54" s="178"/>
      <c r="RZM54" s="178"/>
      <c r="RZN54" s="178"/>
      <c r="RZO54" s="178"/>
      <c r="RZP54" s="178"/>
      <c r="RZQ54" s="178"/>
      <c r="RZR54" s="178"/>
      <c r="RZS54" s="178"/>
      <c r="RZT54" s="178"/>
      <c r="RZU54" s="178"/>
      <c r="RZV54" s="178"/>
      <c r="RZW54" s="178"/>
      <c r="RZX54" s="178"/>
      <c r="RZY54" s="178"/>
      <c r="RZZ54" s="178"/>
      <c r="SAA54" s="178"/>
      <c r="SAB54" s="178"/>
      <c r="SAC54" s="178"/>
      <c r="SAD54" s="178"/>
      <c r="SAE54" s="178"/>
      <c r="SAF54" s="178"/>
      <c r="SAG54" s="178"/>
      <c r="SAH54" s="178"/>
      <c r="SAI54" s="178"/>
      <c r="SAJ54" s="178"/>
      <c r="SAK54" s="178"/>
      <c r="SAL54" s="178"/>
      <c r="SAM54" s="178"/>
      <c r="SAN54" s="178"/>
      <c r="SAO54" s="178"/>
      <c r="SAP54" s="178"/>
      <c r="SAQ54" s="178"/>
      <c r="SAR54" s="178"/>
      <c r="SAS54" s="178"/>
      <c r="SAT54" s="178"/>
      <c r="SAU54" s="178"/>
      <c r="SAV54" s="178"/>
      <c r="SAW54" s="178"/>
      <c r="SAX54" s="178"/>
      <c r="SAY54" s="178"/>
      <c r="SAZ54" s="178"/>
      <c r="SBA54" s="178"/>
      <c r="SBB54" s="178"/>
      <c r="SBC54" s="178"/>
      <c r="SBD54" s="178"/>
      <c r="SBE54" s="178"/>
      <c r="SBF54" s="178"/>
      <c r="SBG54" s="178"/>
      <c r="SBH54" s="178"/>
      <c r="SBI54" s="178"/>
      <c r="SBJ54" s="178"/>
      <c r="SBK54" s="178"/>
      <c r="SBL54" s="178"/>
      <c r="SBM54" s="178"/>
      <c r="SBN54" s="178"/>
      <c r="SBO54" s="178"/>
      <c r="SBP54" s="178"/>
      <c r="SBQ54" s="178"/>
      <c r="SBR54" s="178"/>
      <c r="SBS54" s="178"/>
      <c r="SBT54" s="178"/>
      <c r="SBU54" s="178"/>
      <c r="SBV54" s="178"/>
      <c r="SBW54" s="178"/>
      <c r="SBX54" s="178"/>
      <c r="SBY54" s="178"/>
      <c r="SBZ54" s="178"/>
      <c r="SCA54" s="178"/>
      <c r="SCB54" s="178"/>
      <c r="SCC54" s="178"/>
      <c r="SCD54" s="178"/>
      <c r="SCE54" s="178"/>
      <c r="SCF54" s="178"/>
      <c r="SCG54" s="178"/>
      <c r="SCH54" s="178"/>
      <c r="SCI54" s="178"/>
      <c r="SCJ54" s="178"/>
      <c r="SCK54" s="178"/>
      <c r="SCL54" s="178"/>
      <c r="SCM54" s="178"/>
      <c r="SCN54" s="178"/>
      <c r="SCO54" s="178"/>
      <c r="SCP54" s="178"/>
      <c r="SCQ54" s="178"/>
      <c r="SCR54" s="178"/>
      <c r="SCS54" s="178"/>
      <c r="SCT54" s="178"/>
      <c r="SCU54" s="178"/>
      <c r="SCV54" s="178"/>
      <c r="SCW54" s="178"/>
      <c r="SCX54" s="178"/>
      <c r="SCY54" s="178"/>
      <c r="SCZ54" s="178"/>
      <c r="SDA54" s="178"/>
      <c r="SDB54" s="178"/>
      <c r="SDC54" s="178"/>
      <c r="SDD54" s="178"/>
      <c r="SDE54" s="178"/>
      <c r="SDF54" s="178"/>
      <c r="SDG54" s="178"/>
      <c r="SDH54" s="178"/>
      <c r="SDI54" s="178"/>
      <c r="SDJ54" s="178"/>
      <c r="SDK54" s="178"/>
      <c r="SDL54" s="178"/>
      <c r="SDM54" s="178"/>
      <c r="SDN54" s="178"/>
      <c r="SDO54" s="178"/>
      <c r="SDP54" s="178"/>
      <c r="SDQ54" s="178"/>
      <c r="SDR54" s="178"/>
      <c r="SDS54" s="178"/>
      <c r="SDT54" s="178"/>
      <c r="SDU54" s="178"/>
      <c r="SDV54" s="178"/>
      <c r="SDW54" s="178"/>
      <c r="SDX54" s="178"/>
      <c r="SDY54" s="178"/>
      <c r="SDZ54" s="178"/>
      <c r="SEA54" s="178"/>
      <c r="SEB54" s="178"/>
      <c r="SEC54" s="178"/>
      <c r="SED54" s="178"/>
      <c r="SEE54" s="178"/>
      <c r="SEF54" s="178"/>
      <c r="SEG54" s="178"/>
      <c r="SEH54" s="178"/>
      <c r="SEI54" s="178"/>
      <c r="SEJ54" s="178"/>
      <c r="SEK54" s="178"/>
      <c r="SEL54" s="178"/>
      <c r="SEM54" s="178"/>
      <c r="SEN54" s="178"/>
      <c r="SEO54" s="178"/>
      <c r="SEP54" s="178"/>
      <c r="SEQ54" s="178"/>
      <c r="SER54" s="178"/>
      <c r="SES54" s="178"/>
      <c r="SET54" s="178"/>
      <c r="SEU54" s="178"/>
      <c r="SEV54" s="178"/>
      <c r="SEW54" s="178"/>
      <c r="SEX54" s="178"/>
      <c r="SEY54" s="178"/>
      <c r="SEZ54" s="178"/>
      <c r="SFA54" s="178"/>
      <c r="SFB54" s="178"/>
      <c r="SFC54" s="178"/>
      <c r="SFD54" s="178"/>
      <c r="SFE54" s="178"/>
      <c r="SFF54" s="178"/>
      <c r="SFG54" s="178"/>
      <c r="SFH54" s="178"/>
      <c r="SFI54" s="178"/>
      <c r="SFJ54" s="178"/>
      <c r="SFK54" s="178"/>
      <c r="SFL54" s="178"/>
      <c r="SFM54" s="178"/>
      <c r="SFN54" s="178"/>
      <c r="SFO54" s="178"/>
      <c r="SFP54" s="178"/>
      <c r="SFQ54" s="178"/>
      <c r="SFR54" s="178"/>
      <c r="SFS54" s="178"/>
      <c r="SFT54" s="178"/>
      <c r="SFU54" s="178"/>
      <c r="SFV54" s="178"/>
      <c r="SFW54" s="178"/>
      <c r="SFX54" s="178"/>
      <c r="SFY54" s="178"/>
      <c r="SFZ54" s="178"/>
      <c r="SGA54" s="178"/>
      <c r="SGB54" s="178"/>
      <c r="SGC54" s="178"/>
      <c r="SGD54" s="178"/>
      <c r="SGE54" s="178"/>
      <c r="SGF54" s="178"/>
      <c r="SGG54" s="178"/>
      <c r="SGH54" s="178"/>
      <c r="SGI54" s="178"/>
      <c r="SGJ54" s="178"/>
      <c r="SGK54" s="178"/>
      <c r="SGL54" s="178"/>
      <c r="SGM54" s="178"/>
      <c r="SGN54" s="178"/>
      <c r="SGO54" s="178"/>
      <c r="SGP54" s="178"/>
      <c r="SGQ54" s="178"/>
      <c r="SGR54" s="178"/>
      <c r="SGS54" s="178"/>
      <c r="SGT54" s="178"/>
      <c r="SGU54" s="178"/>
      <c r="SGV54" s="178"/>
      <c r="SGW54" s="178"/>
      <c r="SGX54" s="178"/>
      <c r="SGY54" s="178"/>
      <c r="SGZ54" s="178"/>
      <c r="SHA54" s="178"/>
      <c r="SHB54" s="178"/>
      <c r="SHC54" s="178"/>
      <c r="SHD54" s="178"/>
      <c r="SHE54" s="178"/>
      <c r="SHF54" s="178"/>
      <c r="SHG54" s="178"/>
      <c r="SHH54" s="178"/>
      <c r="SHI54" s="178"/>
      <c r="SHJ54" s="178"/>
      <c r="SHK54" s="178"/>
      <c r="SHL54" s="178"/>
      <c r="SHM54" s="178"/>
      <c r="SHN54" s="178"/>
      <c r="SHO54" s="178"/>
      <c r="SHP54" s="178"/>
      <c r="SHQ54" s="178"/>
      <c r="SHR54" s="178"/>
      <c r="SHS54" s="178"/>
      <c r="SHT54" s="178"/>
      <c r="SHU54" s="178"/>
      <c r="SHV54" s="178"/>
      <c r="SHW54" s="178"/>
      <c r="SHX54" s="178"/>
      <c r="SHY54" s="178"/>
      <c r="SHZ54" s="178"/>
      <c r="SIA54" s="178"/>
      <c r="SIB54" s="178"/>
      <c r="SIC54" s="178"/>
      <c r="SID54" s="178"/>
      <c r="SIE54" s="178"/>
      <c r="SIF54" s="178"/>
      <c r="SIG54" s="178"/>
      <c r="SIH54" s="178"/>
      <c r="SII54" s="178"/>
      <c r="SIJ54" s="178"/>
      <c r="SIK54" s="178"/>
      <c r="SIL54" s="178"/>
      <c r="SIM54" s="178"/>
      <c r="SIN54" s="178"/>
      <c r="SIO54" s="178"/>
      <c r="SIP54" s="178"/>
      <c r="SIQ54" s="178"/>
      <c r="SIR54" s="178"/>
      <c r="SIS54" s="178"/>
      <c r="SIT54" s="178"/>
      <c r="SIU54" s="178"/>
      <c r="SIV54" s="178"/>
      <c r="SIW54" s="178"/>
      <c r="SIX54" s="178"/>
      <c r="SIY54" s="178"/>
      <c r="SIZ54" s="178"/>
      <c r="SJA54" s="178"/>
      <c r="SJB54" s="178"/>
      <c r="SJC54" s="178"/>
      <c r="SJD54" s="178"/>
      <c r="SJE54" s="178"/>
      <c r="SJF54" s="178"/>
      <c r="SJG54" s="178"/>
      <c r="SJH54" s="178"/>
      <c r="SJI54" s="178"/>
      <c r="SJJ54" s="178"/>
      <c r="SJK54" s="178"/>
      <c r="SJL54" s="178"/>
      <c r="SJM54" s="178"/>
      <c r="SJN54" s="178"/>
      <c r="SJO54" s="178"/>
      <c r="SJP54" s="178"/>
      <c r="SJQ54" s="178"/>
      <c r="SJR54" s="178"/>
      <c r="SJS54" s="178"/>
      <c r="SJT54" s="178"/>
      <c r="SJU54" s="178"/>
      <c r="SJV54" s="178"/>
      <c r="SJW54" s="178"/>
      <c r="SJX54" s="178"/>
      <c r="SJY54" s="178"/>
      <c r="SJZ54" s="178"/>
      <c r="SKA54" s="178"/>
      <c r="SKB54" s="178"/>
      <c r="SKC54" s="178"/>
      <c r="SKD54" s="178"/>
      <c r="SKE54" s="178"/>
      <c r="SKF54" s="178"/>
      <c r="SKG54" s="178"/>
      <c r="SKH54" s="178"/>
      <c r="SKI54" s="178"/>
      <c r="SKJ54" s="178"/>
      <c r="SKK54" s="178"/>
      <c r="SKL54" s="178"/>
      <c r="SKM54" s="178"/>
      <c r="SKN54" s="178"/>
      <c r="SKO54" s="178"/>
      <c r="SKP54" s="178"/>
      <c r="SKQ54" s="178"/>
      <c r="SKR54" s="178"/>
      <c r="SKS54" s="178"/>
      <c r="SKT54" s="178"/>
      <c r="SKU54" s="178"/>
      <c r="SKV54" s="178"/>
      <c r="SKW54" s="178"/>
      <c r="SKX54" s="178"/>
      <c r="SKY54" s="178"/>
      <c r="SKZ54" s="178"/>
      <c r="SLA54" s="178"/>
      <c r="SLB54" s="178"/>
      <c r="SLC54" s="178"/>
      <c r="SLD54" s="178"/>
      <c r="SLE54" s="178"/>
      <c r="SLF54" s="178"/>
      <c r="SLG54" s="178"/>
      <c r="SLH54" s="178"/>
      <c r="SLI54" s="178"/>
      <c r="SLJ54" s="178"/>
      <c r="SLK54" s="178"/>
      <c r="SLL54" s="178"/>
      <c r="SLM54" s="178"/>
      <c r="SLN54" s="178"/>
      <c r="SLO54" s="178"/>
      <c r="SLP54" s="178"/>
      <c r="SLQ54" s="178"/>
      <c r="SLR54" s="178"/>
      <c r="SLS54" s="178"/>
      <c r="SLT54" s="178"/>
      <c r="SLU54" s="178"/>
      <c r="SLV54" s="178"/>
      <c r="SLW54" s="178"/>
      <c r="SLX54" s="178"/>
      <c r="SLY54" s="178"/>
      <c r="SLZ54" s="178"/>
      <c r="SMA54" s="178"/>
      <c r="SMB54" s="178"/>
      <c r="SMC54" s="178"/>
      <c r="SMD54" s="178"/>
      <c r="SME54" s="178"/>
      <c r="SMF54" s="178"/>
      <c r="SMG54" s="178"/>
      <c r="SMH54" s="178"/>
      <c r="SMI54" s="178"/>
      <c r="SMJ54" s="178"/>
      <c r="SMK54" s="178"/>
      <c r="SML54" s="178"/>
      <c r="SMM54" s="178"/>
      <c r="SMN54" s="178"/>
      <c r="SMO54" s="178"/>
      <c r="SMP54" s="178"/>
      <c r="SMQ54" s="178"/>
      <c r="SMR54" s="178"/>
      <c r="SMS54" s="178"/>
      <c r="SMT54" s="178"/>
      <c r="SMU54" s="178"/>
      <c r="SMV54" s="178"/>
      <c r="SMW54" s="178"/>
      <c r="SMX54" s="178"/>
      <c r="SMY54" s="178"/>
      <c r="SMZ54" s="178"/>
      <c r="SNA54" s="178"/>
      <c r="SNB54" s="178"/>
      <c r="SNC54" s="178"/>
      <c r="SND54" s="178"/>
      <c r="SNE54" s="178"/>
      <c r="SNF54" s="178"/>
      <c r="SNG54" s="178"/>
      <c r="SNH54" s="178"/>
      <c r="SNI54" s="178"/>
      <c r="SNJ54" s="178"/>
      <c r="SNK54" s="178"/>
      <c r="SNL54" s="178"/>
      <c r="SNM54" s="178"/>
      <c r="SNN54" s="178"/>
      <c r="SNO54" s="178"/>
      <c r="SNP54" s="178"/>
      <c r="SNQ54" s="178"/>
      <c r="SNR54" s="178"/>
      <c r="SNS54" s="178"/>
      <c r="SNT54" s="178"/>
      <c r="SNU54" s="178"/>
      <c r="SNV54" s="178"/>
      <c r="SNW54" s="178"/>
      <c r="SNX54" s="178"/>
      <c r="SNY54" s="178"/>
      <c r="SNZ54" s="178"/>
      <c r="SOA54" s="178"/>
      <c r="SOB54" s="178"/>
      <c r="SOC54" s="178"/>
      <c r="SOD54" s="178"/>
      <c r="SOE54" s="178"/>
      <c r="SOF54" s="178"/>
      <c r="SOG54" s="178"/>
      <c r="SOH54" s="178"/>
      <c r="SOI54" s="178"/>
      <c r="SOJ54" s="178"/>
      <c r="SOK54" s="178"/>
      <c r="SOL54" s="178"/>
      <c r="SOM54" s="178"/>
      <c r="SON54" s="178"/>
      <c r="SOO54" s="178"/>
      <c r="SOP54" s="178"/>
      <c r="SOQ54" s="178"/>
      <c r="SOR54" s="178"/>
      <c r="SOS54" s="178"/>
      <c r="SOT54" s="178"/>
      <c r="SOU54" s="178"/>
      <c r="SOV54" s="178"/>
      <c r="SOW54" s="178"/>
      <c r="SOX54" s="178"/>
      <c r="SOY54" s="178"/>
      <c r="SOZ54" s="178"/>
      <c r="SPA54" s="178"/>
      <c r="SPB54" s="178"/>
      <c r="SPC54" s="178"/>
      <c r="SPD54" s="178"/>
      <c r="SPE54" s="178"/>
      <c r="SPF54" s="178"/>
      <c r="SPG54" s="178"/>
      <c r="SPH54" s="178"/>
      <c r="SPI54" s="178"/>
      <c r="SPJ54" s="178"/>
      <c r="SPK54" s="178"/>
      <c r="SPL54" s="178"/>
      <c r="SPM54" s="178"/>
      <c r="SPN54" s="178"/>
      <c r="SPO54" s="178"/>
      <c r="SPP54" s="178"/>
      <c r="SPQ54" s="178"/>
      <c r="SPR54" s="178"/>
      <c r="SPS54" s="178"/>
      <c r="SPT54" s="178"/>
      <c r="SPU54" s="178"/>
      <c r="SPV54" s="178"/>
      <c r="SPW54" s="178"/>
      <c r="SPX54" s="178"/>
      <c r="SPY54" s="178"/>
      <c r="SPZ54" s="178"/>
      <c r="SQA54" s="178"/>
      <c r="SQB54" s="178"/>
      <c r="SQC54" s="178"/>
      <c r="SQD54" s="178"/>
      <c r="SQE54" s="178"/>
      <c r="SQF54" s="178"/>
      <c r="SQG54" s="178"/>
      <c r="SQH54" s="178"/>
      <c r="SQI54" s="178"/>
      <c r="SQJ54" s="178"/>
      <c r="SQK54" s="178"/>
      <c r="SQL54" s="178"/>
      <c r="SQM54" s="178"/>
      <c r="SQN54" s="178"/>
      <c r="SQO54" s="178"/>
      <c r="SQP54" s="178"/>
      <c r="SQQ54" s="178"/>
      <c r="SQR54" s="178"/>
      <c r="SQS54" s="178"/>
      <c r="SQT54" s="178"/>
      <c r="SQU54" s="178"/>
      <c r="SQV54" s="178"/>
      <c r="SQW54" s="178"/>
      <c r="SQX54" s="178"/>
      <c r="SQY54" s="178"/>
      <c r="SQZ54" s="178"/>
      <c r="SRA54" s="178"/>
      <c r="SRB54" s="178"/>
      <c r="SRC54" s="178"/>
      <c r="SRD54" s="178"/>
      <c r="SRE54" s="178"/>
      <c r="SRF54" s="178"/>
      <c r="SRG54" s="178"/>
      <c r="SRH54" s="178"/>
      <c r="SRI54" s="178"/>
      <c r="SRJ54" s="178"/>
      <c r="SRK54" s="178"/>
      <c r="SRL54" s="178"/>
      <c r="SRM54" s="178"/>
      <c r="SRN54" s="178"/>
      <c r="SRO54" s="178"/>
      <c r="SRP54" s="178"/>
      <c r="SRQ54" s="178"/>
      <c r="SRR54" s="178"/>
      <c r="SRS54" s="178"/>
      <c r="SRT54" s="178"/>
      <c r="SRU54" s="178"/>
      <c r="SRV54" s="178"/>
      <c r="SRW54" s="178"/>
      <c r="SRX54" s="178"/>
      <c r="SRY54" s="178"/>
      <c r="SRZ54" s="178"/>
      <c r="SSA54" s="178"/>
      <c r="SSB54" s="178"/>
      <c r="SSC54" s="178"/>
      <c r="SSD54" s="178"/>
      <c r="SSE54" s="178"/>
      <c r="SSF54" s="178"/>
      <c r="SSG54" s="178"/>
      <c r="SSH54" s="178"/>
      <c r="SSI54" s="178"/>
      <c r="SSJ54" s="178"/>
      <c r="SSK54" s="178"/>
      <c r="SSL54" s="178"/>
      <c r="SSM54" s="178"/>
      <c r="SSN54" s="178"/>
      <c r="SSO54" s="178"/>
      <c r="SSP54" s="178"/>
      <c r="SSQ54" s="178"/>
      <c r="SSR54" s="178"/>
      <c r="SSS54" s="178"/>
      <c r="SST54" s="178"/>
      <c r="SSU54" s="178"/>
      <c r="SSV54" s="178"/>
      <c r="SSW54" s="178"/>
      <c r="SSX54" s="178"/>
      <c r="SSY54" s="178"/>
      <c r="SSZ54" s="178"/>
      <c r="STA54" s="178"/>
      <c r="STB54" s="178"/>
      <c r="STC54" s="178"/>
      <c r="STD54" s="178"/>
      <c r="STE54" s="178"/>
      <c r="STF54" s="178"/>
      <c r="STG54" s="178"/>
      <c r="STH54" s="178"/>
      <c r="STI54" s="178"/>
      <c r="STJ54" s="178"/>
      <c r="STK54" s="178"/>
      <c r="STL54" s="178"/>
      <c r="STM54" s="178"/>
      <c r="STN54" s="178"/>
      <c r="STO54" s="178"/>
      <c r="STP54" s="178"/>
      <c r="STQ54" s="178"/>
      <c r="STR54" s="178"/>
      <c r="STS54" s="178"/>
      <c r="STT54" s="178"/>
      <c r="STU54" s="178"/>
      <c r="STV54" s="178"/>
      <c r="STW54" s="178"/>
      <c r="STX54" s="178"/>
      <c r="STY54" s="178"/>
      <c r="STZ54" s="178"/>
      <c r="SUA54" s="178"/>
      <c r="SUB54" s="178"/>
      <c r="SUC54" s="178"/>
      <c r="SUD54" s="178"/>
      <c r="SUE54" s="178"/>
      <c r="SUF54" s="178"/>
      <c r="SUG54" s="178"/>
      <c r="SUH54" s="178"/>
      <c r="SUI54" s="178"/>
      <c r="SUJ54" s="178"/>
      <c r="SUK54" s="178"/>
      <c r="SUL54" s="178"/>
      <c r="SUM54" s="178"/>
      <c r="SUN54" s="178"/>
      <c r="SUO54" s="178"/>
      <c r="SUP54" s="178"/>
      <c r="SUQ54" s="178"/>
      <c r="SUR54" s="178"/>
      <c r="SUS54" s="178"/>
      <c r="SUT54" s="178"/>
      <c r="SUU54" s="178"/>
      <c r="SUV54" s="178"/>
      <c r="SUW54" s="178"/>
      <c r="SUX54" s="178"/>
      <c r="SUY54" s="178"/>
      <c r="SUZ54" s="178"/>
      <c r="SVA54" s="178"/>
      <c r="SVB54" s="178"/>
      <c r="SVC54" s="178"/>
      <c r="SVD54" s="178"/>
      <c r="SVE54" s="178"/>
      <c r="SVF54" s="178"/>
      <c r="SVG54" s="178"/>
      <c r="SVH54" s="178"/>
      <c r="SVI54" s="178"/>
      <c r="SVJ54" s="178"/>
      <c r="SVK54" s="178"/>
      <c r="SVL54" s="178"/>
      <c r="SVM54" s="178"/>
      <c r="SVN54" s="178"/>
      <c r="SVO54" s="178"/>
      <c r="SVP54" s="178"/>
      <c r="SVQ54" s="178"/>
      <c r="SVR54" s="178"/>
      <c r="SVS54" s="178"/>
      <c r="SVT54" s="178"/>
      <c r="SVU54" s="178"/>
      <c r="SVV54" s="178"/>
      <c r="SVW54" s="178"/>
      <c r="SVX54" s="178"/>
      <c r="SVY54" s="178"/>
      <c r="SVZ54" s="178"/>
      <c r="SWA54" s="178"/>
      <c r="SWB54" s="178"/>
      <c r="SWC54" s="178"/>
      <c r="SWD54" s="178"/>
      <c r="SWE54" s="178"/>
      <c r="SWF54" s="178"/>
      <c r="SWG54" s="178"/>
      <c r="SWH54" s="178"/>
      <c r="SWI54" s="178"/>
      <c r="SWJ54" s="178"/>
      <c r="SWK54" s="178"/>
      <c r="SWL54" s="178"/>
      <c r="SWM54" s="178"/>
      <c r="SWN54" s="178"/>
      <c r="SWO54" s="178"/>
      <c r="SWP54" s="178"/>
      <c r="SWQ54" s="178"/>
      <c r="SWR54" s="178"/>
      <c r="SWS54" s="178"/>
      <c r="SWT54" s="178"/>
      <c r="SWU54" s="178"/>
      <c r="SWV54" s="178"/>
      <c r="SWW54" s="178"/>
      <c r="SWX54" s="178"/>
      <c r="SWY54" s="178"/>
      <c r="SWZ54" s="178"/>
      <c r="SXA54" s="178"/>
      <c r="SXB54" s="178"/>
      <c r="SXC54" s="178"/>
      <c r="SXD54" s="178"/>
      <c r="SXE54" s="178"/>
      <c r="SXF54" s="178"/>
      <c r="SXG54" s="178"/>
      <c r="SXH54" s="178"/>
      <c r="SXI54" s="178"/>
      <c r="SXJ54" s="178"/>
      <c r="SXK54" s="178"/>
      <c r="SXL54" s="178"/>
      <c r="SXM54" s="178"/>
      <c r="SXN54" s="178"/>
      <c r="SXO54" s="178"/>
      <c r="SXP54" s="178"/>
      <c r="SXQ54" s="178"/>
      <c r="SXR54" s="178"/>
      <c r="SXS54" s="178"/>
      <c r="SXT54" s="178"/>
      <c r="SXU54" s="178"/>
      <c r="SXV54" s="178"/>
      <c r="SXW54" s="178"/>
      <c r="SXX54" s="178"/>
      <c r="SXY54" s="178"/>
      <c r="SXZ54" s="178"/>
      <c r="SYA54" s="178"/>
      <c r="SYB54" s="178"/>
      <c r="SYC54" s="178"/>
      <c r="SYD54" s="178"/>
      <c r="SYE54" s="178"/>
      <c r="SYF54" s="178"/>
      <c r="SYG54" s="178"/>
      <c r="SYH54" s="178"/>
      <c r="SYI54" s="178"/>
      <c r="SYJ54" s="178"/>
      <c r="SYK54" s="178"/>
      <c r="SYL54" s="178"/>
      <c r="SYM54" s="178"/>
      <c r="SYN54" s="178"/>
      <c r="SYO54" s="178"/>
      <c r="SYP54" s="178"/>
      <c r="SYQ54" s="178"/>
      <c r="SYR54" s="178"/>
      <c r="SYS54" s="178"/>
      <c r="SYT54" s="178"/>
      <c r="SYU54" s="178"/>
      <c r="SYV54" s="178"/>
      <c r="SYW54" s="178"/>
      <c r="SYX54" s="178"/>
      <c r="SYY54" s="178"/>
      <c r="SYZ54" s="178"/>
      <c r="SZA54" s="178"/>
      <c r="SZB54" s="178"/>
      <c r="SZC54" s="178"/>
      <c r="SZD54" s="178"/>
      <c r="SZE54" s="178"/>
      <c r="SZF54" s="178"/>
      <c r="SZG54" s="178"/>
      <c r="SZH54" s="178"/>
      <c r="SZI54" s="178"/>
      <c r="SZJ54" s="178"/>
      <c r="SZK54" s="178"/>
      <c r="SZL54" s="178"/>
      <c r="SZM54" s="178"/>
      <c r="SZN54" s="178"/>
      <c r="SZO54" s="178"/>
      <c r="SZP54" s="178"/>
      <c r="SZQ54" s="178"/>
      <c r="SZR54" s="178"/>
      <c r="SZS54" s="178"/>
      <c r="SZT54" s="178"/>
      <c r="SZU54" s="178"/>
      <c r="SZV54" s="178"/>
      <c r="SZW54" s="178"/>
      <c r="SZX54" s="178"/>
      <c r="SZY54" s="178"/>
      <c r="SZZ54" s="178"/>
      <c r="TAA54" s="178"/>
      <c r="TAB54" s="178"/>
      <c r="TAC54" s="178"/>
      <c r="TAD54" s="178"/>
      <c r="TAE54" s="178"/>
      <c r="TAF54" s="178"/>
      <c r="TAG54" s="178"/>
      <c r="TAH54" s="178"/>
      <c r="TAI54" s="178"/>
      <c r="TAJ54" s="178"/>
      <c r="TAK54" s="178"/>
      <c r="TAL54" s="178"/>
      <c r="TAM54" s="178"/>
      <c r="TAN54" s="178"/>
      <c r="TAO54" s="178"/>
      <c r="TAP54" s="178"/>
      <c r="TAQ54" s="178"/>
      <c r="TAR54" s="178"/>
      <c r="TAS54" s="178"/>
      <c r="TAT54" s="178"/>
      <c r="TAU54" s="178"/>
      <c r="TAV54" s="178"/>
      <c r="TAW54" s="178"/>
      <c r="TAX54" s="178"/>
      <c r="TAY54" s="178"/>
      <c r="TAZ54" s="178"/>
      <c r="TBA54" s="178"/>
      <c r="TBB54" s="178"/>
      <c r="TBC54" s="178"/>
      <c r="TBD54" s="178"/>
      <c r="TBE54" s="178"/>
      <c r="TBF54" s="178"/>
      <c r="TBG54" s="178"/>
      <c r="TBH54" s="178"/>
      <c r="TBI54" s="178"/>
      <c r="TBJ54" s="178"/>
      <c r="TBK54" s="178"/>
      <c r="TBL54" s="178"/>
      <c r="TBM54" s="178"/>
      <c r="TBN54" s="178"/>
      <c r="TBO54" s="178"/>
      <c r="TBP54" s="178"/>
      <c r="TBQ54" s="178"/>
      <c r="TBR54" s="178"/>
      <c r="TBS54" s="178"/>
      <c r="TBT54" s="178"/>
      <c r="TBU54" s="178"/>
      <c r="TBV54" s="178"/>
      <c r="TBW54" s="178"/>
      <c r="TBX54" s="178"/>
      <c r="TBY54" s="178"/>
      <c r="TBZ54" s="178"/>
      <c r="TCA54" s="178"/>
      <c r="TCB54" s="178"/>
      <c r="TCC54" s="178"/>
      <c r="TCD54" s="178"/>
      <c r="TCE54" s="178"/>
      <c r="TCF54" s="178"/>
      <c r="TCG54" s="178"/>
      <c r="TCH54" s="178"/>
      <c r="TCI54" s="178"/>
      <c r="TCJ54" s="178"/>
      <c r="TCK54" s="178"/>
      <c r="TCL54" s="178"/>
      <c r="TCM54" s="178"/>
      <c r="TCN54" s="178"/>
      <c r="TCO54" s="178"/>
      <c r="TCP54" s="178"/>
      <c r="TCQ54" s="178"/>
      <c r="TCR54" s="178"/>
      <c r="TCS54" s="178"/>
      <c r="TCT54" s="178"/>
      <c r="TCU54" s="178"/>
      <c r="TCV54" s="178"/>
      <c r="TCW54" s="178"/>
      <c r="TCX54" s="178"/>
      <c r="TCY54" s="178"/>
      <c r="TCZ54" s="178"/>
      <c r="TDA54" s="178"/>
      <c r="TDB54" s="178"/>
      <c r="TDC54" s="178"/>
      <c r="TDD54" s="178"/>
      <c r="TDE54" s="178"/>
      <c r="TDF54" s="178"/>
      <c r="TDG54" s="178"/>
      <c r="TDH54" s="178"/>
      <c r="TDI54" s="178"/>
      <c r="TDJ54" s="178"/>
      <c r="TDK54" s="178"/>
      <c r="TDL54" s="178"/>
      <c r="TDM54" s="178"/>
      <c r="TDN54" s="178"/>
      <c r="TDO54" s="178"/>
      <c r="TDP54" s="178"/>
      <c r="TDQ54" s="178"/>
      <c r="TDR54" s="178"/>
      <c r="TDS54" s="178"/>
      <c r="TDT54" s="178"/>
      <c r="TDU54" s="178"/>
      <c r="TDV54" s="178"/>
      <c r="TDW54" s="178"/>
      <c r="TDX54" s="178"/>
      <c r="TDY54" s="178"/>
      <c r="TDZ54" s="178"/>
      <c r="TEA54" s="178"/>
      <c r="TEB54" s="178"/>
      <c r="TEC54" s="178"/>
      <c r="TED54" s="178"/>
      <c r="TEE54" s="178"/>
      <c r="TEF54" s="178"/>
      <c r="TEG54" s="178"/>
      <c r="TEH54" s="178"/>
      <c r="TEI54" s="178"/>
      <c r="TEJ54" s="178"/>
      <c r="TEK54" s="178"/>
      <c r="TEL54" s="178"/>
      <c r="TEM54" s="178"/>
      <c r="TEN54" s="178"/>
      <c r="TEO54" s="178"/>
      <c r="TEP54" s="178"/>
      <c r="TEQ54" s="178"/>
      <c r="TER54" s="178"/>
      <c r="TES54" s="178"/>
      <c r="TET54" s="178"/>
      <c r="TEU54" s="178"/>
      <c r="TEV54" s="178"/>
      <c r="TEW54" s="178"/>
      <c r="TEX54" s="178"/>
      <c r="TEY54" s="178"/>
      <c r="TEZ54" s="178"/>
      <c r="TFA54" s="178"/>
      <c r="TFB54" s="178"/>
      <c r="TFC54" s="178"/>
      <c r="TFD54" s="178"/>
      <c r="TFE54" s="178"/>
      <c r="TFF54" s="178"/>
      <c r="TFG54" s="178"/>
      <c r="TFH54" s="178"/>
      <c r="TFI54" s="178"/>
      <c r="TFJ54" s="178"/>
      <c r="TFK54" s="178"/>
      <c r="TFL54" s="178"/>
      <c r="TFM54" s="178"/>
      <c r="TFN54" s="178"/>
      <c r="TFO54" s="178"/>
      <c r="TFP54" s="178"/>
      <c r="TFQ54" s="178"/>
      <c r="TFR54" s="178"/>
      <c r="TFS54" s="178"/>
      <c r="TFT54" s="178"/>
      <c r="TFU54" s="178"/>
      <c r="TFV54" s="178"/>
      <c r="TFW54" s="178"/>
      <c r="TFX54" s="178"/>
      <c r="TFY54" s="178"/>
      <c r="TFZ54" s="178"/>
      <c r="TGA54" s="178"/>
      <c r="TGB54" s="178"/>
      <c r="TGC54" s="178"/>
      <c r="TGD54" s="178"/>
      <c r="TGE54" s="178"/>
      <c r="TGF54" s="178"/>
      <c r="TGG54" s="178"/>
      <c r="TGH54" s="178"/>
      <c r="TGI54" s="178"/>
      <c r="TGJ54" s="178"/>
      <c r="TGK54" s="178"/>
      <c r="TGL54" s="178"/>
      <c r="TGM54" s="178"/>
      <c r="TGN54" s="178"/>
      <c r="TGO54" s="178"/>
      <c r="TGP54" s="178"/>
      <c r="TGQ54" s="178"/>
      <c r="TGR54" s="178"/>
      <c r="TGS54" s="178"/>
      <c r="TGT54" s="178"/>
      <c r="TGU54" s="178"/>
      <c r="TGV54" s="178"/>
      <c r="TGW54" s="178"/>
      <c r="TGX54" s="178"/>
      <c r="TGY54" s="178"/>
      <c r="TGZ54" s="178"/>
      <c r="THA54" s="178"/>
      <c r="THB54" s="178"/>
      <c r="THC54" s="178"/>
      <c r="THD54" s="178"/>
      <c r="THE54" s="178"/>
      <c r="THF54" s="178"/>
      <c r="THG54" s="178"/>
      <c r="THH54" s="178"/>
      <c r="THI54" s="178"/>
      <c r="THJ54" s="178"/>
      <c r="THK54" s="178"/>
      <c r="THL54" s="178"/>
      <c r="THM54" s="178"/>
      <c r="THN54" s="178"/>
      <c r="THO54" s="178"/>
      <c r="THP54" s="178"/>
      <c r="THQ54" s="178"/>
      <c r="THR54" s="178"/>
      <c r="THS54" s="178"/>
      <c r="THT54" s="178"/>
      <c r="THU54" s="178"/>
      <c r="THV54" s="178"/>
      <c r="THW54" s="178"/>
      <c r="THX54" s="178"/>
      <c r="THY54" s="178"/>
      <c r="THZ54" s="178"/>
      <c r="TIA54" s="178"/>
      <c r="TIB54" s="178"/>
      <c r="TIC54" s="178"/>
      <c r="TID54" s="178"/>
      <c r="TIE54" s="178"/>
      <c r="TIF54" s="178"/>
      <c r="TIG54" s="178"/>
      <c r="TIH54" s="178"/>
      <c r="TII54" s="178"/>
      <c r="TIJ54" s="178"/>
      <c r="TIK54" s="178"/>
      <c r="TIL54" s="178"/>
      <c r="TIM54" s="178"/>
      <c r="TIN54" s="178"/>
      <c r="TIO54" s="178"/>
      <c r="TIP54" s="178"/>
      <c r="TIQ54" s="178"/>
      <c r="TIR54" s="178"/>
      <c r="TIS54" s="178"/>
      <c r="TIT54" s="178"/>
      <c r="TIU54" s="178"/>
      <c r="TIV54" s="178"/>
      <c r="TIW54" s="178"/>
      <c r="TIX54" s="178"/>
      <c r="TIY54" s="178"/>
      <c r="TIZ54" s="178"/>
      <c r="TJA54" s="178"/>
      <c r="TJB54" s="178"/>
      <c r="TJC54" s="178"/>
      <c r="TJD54" s="178"/>
      <c r="TJE54" s="178"/>
      <c r="TJF54" s="178"/>
      <c r="TJG54" s="178"/>
      <c r="TJH54" s="178"/>
      <c r="TJI54" s="178"/>
      <c r="TJJ54" s="178"/>
      <c r="TJK54" s="178"/>
      <c r="TJL54" s="178"/>
      <c r="TJM54" s="178"/>
      <c r="TJN54" s="178"/>
      <c r="TJO54" s="178"/>
      <c r="TJP54" s="178"/>
      <c r="TJQ54" s="178"/>
      <c r="TJR54" s="178"/>
      <c r="TJS54" s="178"/>
      <c r="TJT54" s="178"/>
      <c r="TJU54" s="178"/>
      <c r="TJV54" s="178"/>
      <c r="TJW54" s="178"/>
      <c r="TJX54" s="178"/>
      <c r="TJY54" s="178"/>
      <c r="TJZ54" s="178"/>
      <c r="TKA54" s="178"/>
      <c r="TKB54" s="178"/>
      <c r="TKC54" s="178"/>
      <c r="TKD54" s="178"/>
      <c r="TKE54" s="178"/>
      <c r="TKF54" s="178"/>
      <c r="TKG54" s="178"/>
      <c r="TKH54" s="178"/>
      <c r="TKI54" s="178"/>
      <c r="TKJ54" s="178"/>
      <c r="TKK54" s="178"/>
      <c r="TKL54" s="178"/>
      <c r="TKM54" s="178"/>
      <c r="TKN54" s="178"/>
      <c r="TKO54" s="178"/>
      <c r="TKP54" s="178"/>
      <c r="TKQ54" s="178"/>
      <c r="TKR54" s="178"/>
      <c r="TKS54" s="178"/>
      <c r="TKT54" s="178"/>
      <c r="TKU54" s="178"/>
      <c r="TKV54" s="178"/>
      <c r="TKW54" s="178"/>
      <c r="TKX54" s="178"/>
      <c r="TKY54" s="178"/>
      <c r="TKZ54" s="178"/>
      <c r="TLA54" s="178"/>
      <c r="TLB54" s="178"/>
      <c r="TLC54" s="178"/>
      <c r="TLD54" s="178"/>
      <c r="TLE54" s="178"/>
      <c r="TLF54" s="178"/>
      <c r="TLG54" s="178"/>
      <c r="TLH54" s="178"/>
      <c r="TLI54" s="178"/>
      <c r="TLJ54" s="178"/>
      <c r="TLK54" s="178"/>
      <c r="TLL54" s="178"/>
      <c r="TLM54" s="178"/>
      <c r="TLN54" s="178"/>
      <c r="TLO54" s="178"/>
      <c r="TLP54" s="178"/>
      <c r="TLQ54" s="178"/>
      <c r="TLR54" s="178"/>
      <c r="TLS54" s="178"/>
      <c r="TLT54" s="178"/>
      <c r="TLU54" s="178"/>
      <c r="TLV54" s="178"/>
      <c r="TLW54" s="178"/>
      <c r="TLX54" s="178"/>
      <c r="TLY54" s="178"/>
      <c r="TLZ54" s="178"/>
      <c r="TMA54" s="178"/>
      <c r="TMB54" s="178"/>
      <c r="TMC54" s="178"/>
      <c r="TMD54" s="178"/>
      <c r="TME54" s="178"/>
      <c r="TMF54" s="178"/>
      <c r="TMG54" s="178"/>
      <c r="TMH54" s="178"/>
      <c r="TMI54" s="178"/>
      <c r="TMJ54" s="178"/>
      <c r="TMK54" s="178"/>
      <c r="TML54" s="178"/>
      <c r="TMM54" s="178"/>
      <c r="TMN54" s="178"/>
      <c r="TMO54" s="178"/>
      <c r="TMP54" s="178"/>
      <c r="TMQ54" s="178"/>
      <c r="TMR54" s="178"/>
      <c r="TMS54" s="178"/>
      <c r="TMT54" s="178"/>
      <c r="TMU54" s="178"/>
      <c r="TMV54" s="178"/>
      <c r="TMW54" s="178"/>
      <c r="TMX54" s="178"/>
      <c r="TMY54" s="178"/>
      <c r="TMZ54" s="178"/>
      <c r="TNA54" s="178"/>
      <c r="TNB54" s="178"/>
      <c r="TNC54" s="178"/>
      <c r="TND54" s="178"/>
      <c r="TNE54" s="178"/>
      <c r="TNF54" s="178"/>
      <c r="TNG54" s="178"/>
      <c r="TNH54" s="178"/>
      <c r="TNI54" s="178"/>
      <c r="TNJ54" s="178"/>
      <c r="TNK54" s="178"/>
      <c r="TNL54" s="178"/>
      <c r="TNM54" s="178"/>
      <c r="TNN54" s="178"/>
      <c r="TNO54" s="178"/>
      <c r="TNP54" s="178"/>
      <c r="TNQ54" s="178"/>
      <c r="TNR54" s="178"/>
      <c r="TNS54" s="178"/>
      <c r="TNT54" s="178"/>
      <c r="TNU54" s="178"/>
      <c r="TNV54" s="178"/>
      <c r="TNW54" s="178"/>
      <c r="TNX54" s="178"/>
      <c r="TNY54" s="178"/>
      <c r="TNZ54" s="178"/>
      <c r="TOA54" s="178"/>
      <c r="TOB54" s="178"/>
      <c r="TOC54" s="178"/>
      <c r="TOD54" s="178"/>
      <c r="TOE54" s="178"/>
      <c r="TOF54" s="178"/>
      <c r="TOG54" s="178"/>
      <c r="TOH54" s="178"/>
      <c r="TOI54" s="178"/>
      <c r="TOJ54" s="178"/>
      <c r="TOK54" s="178"/>
      <c r="TOL54" s="178"/>
      <c r="TOM54" s="178"/>
      <c r="TON54" s="178"/>
      <c r="TOO54" s="178"/>
      <c r="TOP54" s="178"/>
      <c r="TOQ54" s="178"/>
      <c r="TOR54" s="178"/>
      <c r="TOS54" s="178"/>
      <c r="TOT54" s="178"/>
      <c r="TOU54" s="178"/>
      <c r="TOV54" s="178"/>
      <c r="TOW54" s="178"/>
      <c r="TOX54" s="178"/>
      <c r="TOY54" s="178"/>
      <c r="TOZ54" s="178"/>
      <c r="TPA54" s="178"/>
      <c r="TPB54" s="178"/>
      <c r="TPC54" s="178"/>
      <c r="TPD54" s="178"/>
      <c r="TPE54" s="178"/>
      <c r="TPF54" s="178"/>
      <c r="TPG54" s="178"/>
      <c r="TPH54" s="178"/>
      <c r="TPI54" s="178"/>
      <c r="TPJ54" s="178"/>
      <c r="TPK54" s="178"/>
      <c r="TPL54" s="178"/>
      <c r="TPM54" s="178"/>
      <c r="TPN54" s="178"/>
      <c r="TPO54" s="178"/>
      <c r="TPP54" s="178"/>
      <c r="TPQ54" s="178"/>
      <c r="TPR54" s="178"/>
      <c r="TPS54" s="178"/>
      <c r="TPT54" s="178"/>
      <c r="TPU54" s="178"/>
      <c r="TPV54" s="178"/>
      <c r="TPW54" s="178"/>
      <c r="TPX54" s="178"/>
      <c r="TPY54" s="178"/>
      <c r="TPZ54" s="178"/>
      <c r="TQA54" s="178"/>
      <c r="TQB54" s="178"/>
      <c r="TQC54" s="178"/>
      <c r="TQD54" s="178"/>
      <c r="TQE54" s="178"/>
      <c r="TQF54" s="178"/>
      <c r="TQG54" s="178"/>
      <c r="TQH54" s="178"/>
      <c r="TQI54" s="178"/>
      <c r="TQJ54" s="178"/>
      <c r="TQK54" s="178"/>
      <c r="TQL54" s="178"/>
      <c r="TQM54" s="178"/>
      <c r="TQN54" s="178"/>
      <c r="TQO54" s="178"/>
      <c r="TQP54" s="178"/>
      <c r="TQQ54" s="178"/>
      <c r="TQR54" s="178"/>
      <c r="TQS54" s="178"/>
      <c r="TQT54" s="178"/>
      <c r="TQU54" s="178"/>
      <c r="TQV54" s="178"/>
      <c r="TQW54" s="178"/>
      <c r="TQX54" s="178"/>
      <c r="TQY54" s="178"/>
      <c r="TQZ54" s="178"/>
      <c r="TRA54" s="178"/>
      <c r="TRB54" s="178"/>
      <c r="TRC54" s="178"/>
      <c r="TRD54" s="178"/>
      <c r="TRE54" s="178"/>
      <c r="TRF54" s="178"/>
      <c r="TRG54" s="178"/>
      <c r="TRH54" s="178"/>
      <c r="TRI54" s="178"/>
      <c r="TRJ54" s="178"/>
      <c r="TRK54" s="178"/>
      <c r="TRL54" s="178"/>
      <c r="TRM54" s="178"/>
      <c r="TRN54" s="178"/>
      <c r="TRO54" s="178"/>
      <c r="TRP54" s="178"/>
      <c r="TRQ54" s="178"/>
      <c r="TRR54" s="178"/>
      <c r="TRS54" s="178"/>
      <c r="TRT54" s="178"/>
      <c r="TRU54" s="178"/>
      <c r="TRV54" s="178"/>
      <c r="TRW54" s="178"/>
      <c r="TRX54" s="178"/>
      <c r="TRY54" s="178"/>
      <c r="TRZ54" s="178"/>
      <c r="TSA54" s="178"/>
      <c r="TSB54" s="178"/>
      <c r="TSC54" s="178"/>
      <c r="TSD54" s="178"/>
      <c r="TSE54" s="178"/>
      <c r="TSF54" s="178"/>
      <c r="TSG54" s="178"/>
      <c r="TSH54" s="178"/>
      <c r="TSI54" s="178"/>
      <c r="TSJ54" s="178"/>
      <c r="TSK54" s="178"/>
      <c r="TSL54" s="178"/>
      <c r="TSM54" s="178"/>
      <c r="TSN54" s="178"/>
      <c r="TSO54" s="178"/>
      <c r="TSP54" s="178"/>
      <c r="TSQ54" s="178"/>
      <c r="TSR54" s="178"/>
      <c r="TSS54" s="178"/>
      <c r="TST54" s="178"/>
      <c r="TSU54" s="178"/>
      <c r="TSV54" s="178"/>
      <c r="TSW54" s="178"/>
      <c r="TSX54" s="178"/>
      <c r="TSY54" s="178"/>
      <c r="TSZ54" s="178"/>
      <c r="TTA54" s="178"/>
      <c r="TTB54" s="178"/>
      <c r="TTC54" s="178"/>
      <c r="TTD54" s="178"/>
      <c r="TTE54" s="178"/>
      <c r="TTF54" s="178"/>
      <c r="TTG54" s="178"/>
      <c r="TTH54" s="178"/>
      <c r="TTI54" s="178"/>
      <c r="TTJ54" s="178"/>
      <c r="TTK54" s="178"/>
      <c r="TTL54" s="178"/>
      <c r="TTM54" s="178"/>
      <c r="TTN54" s="178"/>
      <c r="TTO54" s="178"/>
      <c r="TTP54" s="178"/>
      <c r="TTQ54" s="178"/>
      <c r="TTR54" s="178"/>
      <c r="TTS54" s="178"/>
      <c r="TTT54" s="178"/>
      <c r="TTU54" s="178"/>
      <c r="TTV54" s="178"/>
      <c r="TTW54" s="178"/>
      <c r="TTX54" s="178"/>
      <c r="TTY54" s="178"/>
      <c r="TTZ54" s="178"/>
      <c r="TUA54" s="178"/>
      <c r="TUB54" s="178"/>
      <c r="TUC54" s="178"/>
      <c r="TUD54" s="178"/>
      <c r="TUE54" s="178"/>
      <c r="TUF54" s="178"/>
      <c r="TUG54" s="178"/>
      <c r="TUH54" s="178"/>
      <c r="TUI54" s="178"/>
      <c r="TUJ54" s="178"/>
      <c r="TUK54" s="178"/>
      <c r="TUL54" s="178"/>
      <c r="TUM54" s="178"/>
      <c r="TUN54" s="178"/>
      <c r="TUO54" s="178"/>
      <c r="TUP54" s="178"/>
      <c r="TUQ54" s="178"/>
      <c r="TUR54" s="178"/>
      <c r="TUS54" s="178"/>
      <c r="TUT54" s="178"/>
      <c r="TUU54" s="178"/>
      <c r="TUV54" s="178"/>
      <c r="TUW54" s="178"/>
      <c r="TUX54" s="178"/>
      <c r="TUY54" s="178"/>
      <c r="TUZ54" s="178"/>
      <c r="TVA54" s="178"/>
      <c r="TVB54" s="178"/>
      <c r="TVC54" s="178"/>
      <c r="TVD54" s="178"/>
      <c r="TVE54" s="178"/>
      <c r="TVF54" s="178"/>
      <c r="TVG54" s="178"/>
      <c r="TVH54" s="178"/>
      <c r="TVI54" s="178"/>
      <c r="TVJ54" s="178"/>
      <c r="TVK54" s="178"/>
      <c r="TVL54" s="178"/>
      <c r="TVM54" s="178"/>
      <c r="TVN54" s="178"/>
      <c r="TVO54" s="178"/>
      <c r="TVP54" s="178"/>
      <c r="TVQ54" s="178"/>
      <c r="TVR54" s="178"/>
      <c r="TVS54" s="178"/>
      <c r="TVT54" s="178"/>
      <c r="TVU54" s="178"/>
      <c r="TVV54" s="178"/>
      <c r="TVW54" s="178"/>
      <c r="TVX54" s="178"/>
      <c r="TVY54" s="178"/>
      <c r="TVZ54" s="178"/>
      <c r="TWA54" s="178"/>
      <c r="TWB54" s="178"/>
      <c r="TWC54" s="178"/>
      <c r="TWD54" s="178"/>
      <c r="TWE54" s="178"/>
      <c r="TWF54" s="178"/>
      <c r="TWG54" s="178"/>
      <c r="TWH54" s="178"/>
      <c r="TWI54" s="178"/>
      <c r="TWJ54" s="178"/>
      <c r="TWK54" s="178"/>
      <c r="TWL54" s="178"/>
      <c r="TWM54" s="178"/>
      <c r="TWN54" s="178"/>
      <c r="TWO54" s="178"/>
      <c r="TWP54" s="178"/>
      <c r="TWQ54" s="178"/>
      <c r="TWR54" s="178"/>
      <c r="TWS54" s="178"/>
      <c r="TWT54" s="178"/>
      <c r="TWU54" s="178"/>
      <c r="TWV54" s="178"/>
      <c r="TWW54" s="178"/>
      <c r="TWX54" s="178"/>
      <c r="TWY54" s="178"/>
      <c r="TWZ54" s="178"/>
      <c r="TXA54" s="178"/>
      <c r="TXB54" s="178"/>
      <c r="TXC54" s="178"/>
      <c r="TXD54" s="178"/>
      <c r="TXE54" s="178"/>
      <c r="TXF54" s="178"/>
      <c r="TXG54" s="178"/>
      <c r="TXH54" s="178"/>
      <c r="TXI54" s="178"/>
      <c r="TXJ54" s="178"/>
      <c r="TXK54" s="178"/>
      <c r="TXL54" s="178"/>
      <c r="TXM54" s="178"/>
      <c r="TXN54" s="178"/>
      <c r="TXO54" s="178"/>
      <c r="TXP54" s="178"/>
      <c r="TXQ54" s="178"/>
      <c r="TXR54" s="178"/>
      <c r="TXS54" s="178"/>
      <c r="TXT54" s="178"/>
      <c r="TXU54" s="178"/>
      <c r="TXV54" s="178"/>
      <c r="TXW54" s="178"/>
      <c r="TXX54" s="178"/>
      <c r="TXY54" s="178"/>
      <c r="TXZ54" s="178"/>
      <c r="TYA54" s="178"/>
      <c r="TYB54" s="178"/>
      <c r="TYC54" s="178"/>
      <c r="TYD54" s="178"/>
      <c r="TYE54" s="178"/>
      <c r="TYF54" s="178"/>
      <c r="TYG54" s="178"/>
      <c r="TYH54" s="178"/>
      <c r="TYI54" s="178"/>
      <c r="TYJ54" s="178"/>
      <c r="TYK54" s="178"/>
      <c r="TYL54" s="178"/>
      <c r="TYM54" s="178"/>
      <c r="TYN54" s="178"/>
      <c r="TYO54" s="178"/>
      <c r="TYP54" s="178"/>
      <c r="TYQ54" s="178"/>
      <c r="TYR54" s="178"/>
      <c r="TYS54" s="178"/>
      <c r="TYT54" s="178"/>
      <c r="TYU54" s="178"/>
      <c r="TYV54" s="178"/>
      <c r="TYW54" s="178"/>
      <c r="TYX54" s="178"/>
      <c r="TYY54" s="178"/>
      <c r="TYZ54" s="178"/>
      <c r="TZA54" s="178"/>
      <c r="TZB54" s="178"/>
      <c r="TZC54" s="178"/>
      <c r="TZD54" s="178"/>
      <c r="TZE54" s="178"/>
      <c r="TZF54" s="178"/>
      <c r="TZG54" s="178"/>
      <c r="TZH54" s="178"/>
      <c r="TZI54" s="178"/>
      <c r="TZJ54" s="178"/>
      <c r="TZK54" s="178"/>
      <c r="TZL54" s="178"/>
      <c r="TZM54" s="178"/>
      <c r="TZN54" s="178"/>
      <c r="TZO54" s="178"/>
      <c r="TZP54" s="178"/>
      <c r="TZQ54" s="178"/>
      <c r="TZR54" s="178"/>
      <c r="TZS54" s="178"/>
      <c r="TZT54" s="178"/>
      <c r="TZU54" s="178"/>
      <c r="TZV54" s="178"/>
      <c r="TZW54" s="178"/>
      <c r="TZX54" s="178"/>
      <c r="TZY54" s="178"/>
      <c r="TZZ54" s="178"/>
      <c r="UAA54" s="178"/>
      <c r="UAB54" s="178"/>
      <c r="UAC54" s="178"/>
      <c r="UAD54" s="178"/>
      <c r="UAE54" s="178"/>
      <c r="UAF54" s="178"/>
      <c r="UAG54" s="178"/>
      <c r="UAH54" s="178"/>
      <c r="UAI54" s="178"/>
      <c r="UAJ54" s="178"/>
      <c r="UAK54" s="178"/>
      <c r="UAL54" s="178"/>
      <c r="UAM54" s="178"/>
      <c r="UAN54" s="178"/>
      <c r="UAO54" s="178"/>
      <c r="UAP54" s="178"/>
      <c r="UAQ54" s="178"/>
      <c r="UAR54" s="178"/>
      <c r="UAS54" s="178"/>
      <c r="UAT54" s="178"/>
      <c r="UAU54" s="178"/>
      <c r="UAV54" s="178"/>
      <c r="UAW54" s="178"/>
      <c r="UAX54" s="178"/>
      <c r="UAY54" s="178"/>
      <c r="UAZ54" s="178"/>
      <c r="UBA54" s="178"/>
      <c r="UBB54" s="178"/>
      <c r="UBC54" s="178"/>
      <c r="UBD54" s="178"/>
      <c r="UBE54" s="178"/>
      <c r="UBF54" s="178"/>
      <c r="UBG54" s="178"/>
      <c r="UBH54" s="178"/>
      <c r="UBI54" s="178"/>
      <c r="UBJ54" s="178"/>
      <c r="UBK54" s="178"/>
      <c r="UBL54" s="178"/>
      <c r="UBM54" s="178"/>
      <c r="UBN54" s="178"/>
      <c r="UBO54" s="178"/>
      <c r="UBP54" s="178"/>
      <c r="UBQ54" s="178"/>
      <c r="UBR54" s="178"/>
      <c r="UBS54" s="178"/>
      <c r="UBT54" s="178"/>
      <c r="UBU54" s="178"/>
      <c r="UBV54" s="178"/>
      <c r="UBW54" s="178"/>
      <c r="UBX54" s="178"/>
      <c r="UBY54" s="178"/>
      <c r="UBZ54" s="178"/>
      <c r="UCA54" s="178"/>
      <c r="UCB54" s="178"/>
      <c r="UCC54" s="178"/>
      <c r="UCD54" s="178"/>
      <c r="UCE54" s="178"/>
      <c r="UCF54" s="178"/>
      <c r="UCG54" s="178"/>
      <c r="UCH54" s="178"/>
      <c r="UCI54" s="178"/>
      <c r="UCJ54" s="178"/>
      <c r="UCK54" s="178"/>
      <c r="UCL54" s="178"/>
      <c r="UCM54" s="178"/>
      <c r="UCN54" s="178"/>
      <c r="UCO54" s="178"/>
      <c r="UCP54" s="178"/>
      <c r="UCQ54" s="178"/>
      <c r="UCR54" s="178"/>
      <c r="UCS54" s="178"/>
      <c r="UCT54" s="178"/>
      <c r="UCU54" s="178"/>
      <c r="UCV54" s="178"/>
      <c r="UCW54" s="178"/>
      <c r="UCX54" s="178"/>
      <c r="UCY54" s="178"/>
      <c r="UCZ54" s="178"/>
      <c r="UDA54" s="178"/>
      <c r="UDB54" s="178"/>
      <c r="UDC54" s="178"/>
      <c r="UDD54" s="178"/>
      <c r="UDE54" s="178"/>
      <c r="UDF54" s="178"/>
      <c r="UDG54" s="178"/>
      <c r="UDH54" s="178"/>
      <c r="UDI54" s="178"/>
      <c r="UDJ54" s="178"/>
      <c r="UDK54" s="178"/>
      <c r="UDL54" s="178"/>
      <c r="UDM54" s="178"/>
      <c r="UDN54" s="178"/>
      <c r="UDO54" s="178"/>
      <c r="UDP54" s="178"/>
      <c r="UDQ54" s="178"/>
      <c r="UDR54" s="178"/>
      <c r="UDS54" s="178"/>
      <c r="UDT54" s="178"/>
      <c r="UDU54" s="178"/>
      <c r="UDV54" s="178"/>
      <c r="UDW54" s="178"/>
      <c r="UDX54" s="178"/>
      <c r="UDY54" s="178"/>
      <c r="UDZ54" s="178"/>
      <c r="UEA54" s="178"/>
      <c r="UEB54" s="178"/>
      <c r="UEC54" s="178"/>
      <c r="UED54" s="178"/>
      <c r="UEE54" s="178"/>
      <c r="UEF54" s="178"/>
      <c r="UEG54" s="178"/>
      <c r="UEH54" s="178"/>
      <c r="UEI54" s="178"/>
      <c r="UEJ54" s="178"/>
      <c r="UEK54" s="178"/>
      <c r="UEL54" s="178"/>
      <c r="UEM54" s="178"/>
      <c r="UEN54" s="178"/>
      <c r="UEO54" s="178"/>
      <c r="UEP54" s="178"/>
      <c r="UEQ54" s="178"/>
      <c r="UER54" s="178"/>
      <c r="UES54" s="178"/>
      <c r="UET54" s="178"/>
      <c r="UEU54" s="178"/>
      <c r="UEV54" s="178"/>
      <c r="UEW54" s="178"/>
      <c r="UEX54" s="178"/>
      <c r="UEY54" s="178"/>
      <c r="UEZ54" s="178"/>
      <c r="UFA54" s="178"/>
      <c r="UFB54" s="178"/>
      <c r="UFC54" s="178"/>
      <c r="UFD54" s="178"/>
      <c r="UFE54" s="178"/>
      <c r="UFF54" s="178"/>
      <c r="UFG54" s="178"/>
      <c r="UFH54" s="178"/>
      <c r="UFI54" s="178"/>
      <c r="UFJ54" s="178"/>
      <c r="UFK54" s="178"/>
      <c r="UFL54" s="178"/>
      <c r="UFM54" s="178"/>
      <c r="UFN54" s="178"/>
      <c r="UFO54" s="178"/>
      <c r="UFP54" s="178"/>
      <c r="UFQ54" s="178"/>
      <c r="UFR54" s="178"/>
      <c r="UFS54" s="178"/>
      <c r="UFT54" s="178"/>
      <c r="UFU54" s="178"/>
      <c r="UFV54" s="178"/>
      <c r="UFW54" s="178"/>
      <c r="UFX54" s="178"/>
      <c r="UFY54" s="178"/>
      <c r="UFZ54" s="178"/>
      <c r="UGA54" s="178"/>
      <c r="UGB54" s="178"/>
      <c r="UGC54" s="178"/>
      <c r="UGD54" s="178"/>
      <c r="UGE54" s="178"/>
      <c r="UGF54" s="178"/>
      <c r="UGG54" s="178"/>
      <c r="UGH54" s="178"/>
      <c r="UGI54" s="178"/>
      <c r="UGJ54" s="178"/>
      <c r="UGK54" s="178"/>
      <c r="UGL54" s="178"/>
      <c r="UGM54" s="178"/>
      <c r="UGN54" s="178"/>
      <c r="UGO54" s="178"/>
      <c r="UGP54" s="178"/>
      <c r="UGQ54" s="178"/>
      <c r="UGR54" s="178"/>
      <c r="UGS54" s="178"/>
      <c r="UGT54" s="178"/>
      <c r="UGU54" s="178"/>
      <c r="UGV54" s="178"/>
      <c r="UGW54" s="178"/>
      <c r="UGX54" s="178"/>
      <c r="UGY54" s="178"/>
      <c r="UGZ54" s="178"/>
      <c r="UHA54" s="178"/>
      <c r="UHB54" s="178"/>
      <c r="UHC54" s="178"/>
      <c r="UHD54" s="178"/>
      <c r="UHE54" s="178"/>
      <c r="UHF54" s="178"/>
      <c r="UHG54" s="178"/>
      <c r="UHH54" s="178"/>
      <c r="UHI54" s="178"/>
      <c r="UHJ54" s="178"/>
      <c r="UHK54" s="178"/>
      <c r="UHL54" s="178"/>
      <c r="UHM54" s="178"/>
      <c r="UHN54" s="178"/>
      <c r="UHO54" s="178"/>
      <c r="UHP54" s="178"/>
      <c r="UHQ54" s="178"/>
      <c r="UHR54" s="178"/>
      <c r="UHS54" s="178"/>
      <c r="UHT54" s="178"/>
      <c r="UHU54" s="178"/>
      <c r="UHV54" s="178"/>
      <c r="UHW54" s="178"/>
      <c r="UHX54" s="178"/>
      <c r="UHY54" s="178"/>
      <c r="UHZ54" s="178"/>
      <c r="UIA54" s="178"/>
      <c r="UIB54" s="178"/>
      <c r="UIC54" s="178"/>
      <c r="UID54" s="178"/>
      <c r="UIE54" s="178"/>
      <c r="UIF54" s="178"/>
      <c r="UIG54" s="178"/>
      <c r="UIH54" s="178"/>
      <c r="UII54" s="178"/>
      <c r="UIJ54" s="178"/>
      <c r="UIK54" s="178"/>
      <c r="UIL54" s="178"/>
      <c r="UIM54" s="178"/>
      <c r="UIN54" s="178"/>
      <c r="UIO54" s="178"/>
      <c r="UIP54" s="178"/>
      <c r="UIQ54" s="178"/>
      <c r="UIR54" s="178"/>
      <c r="UIS54" s="178"/>
      <c r="UIT54" s="178"/>
      <c r="UIU54" s="178"/>
      <c r="UIV54" s="178"/>
      <c r="UIW54" s="178"/>
      <c r="UIX54" s="178"/>
      <c r="UIY54" s="178"/>
      <c r="UIZ54" s="178"/>
      <c r="UJA54" s="178"/>
      <c r="UJB54" s="178"/>
      <c r="UJC54" s="178"/>
      <c r="UJD54" s="178"/>
      <c r="UJE54" s="178"/>
      <c r="UJF54" s="178"/>
      <c r="UJG54" s="178"/>
      <c r="UJH54" s="178"/>
      <c r="UJI54" s="178"/>
      <c r="UJJ54" s="178"/>
      <c r="UJK54" s="178"/>
      <c r="UJL54" s="178"/>
      <c r="UJM54" s="178"/>
      <c r="UJN54" s="178"/>
      <c r="UJO54" s="178"/>
      <c r="UJP54" s="178"/>
      <c r="UJQ54" s="178"/>
      <c r="UJR54" s="178"/>
      <c r="UJS54" s="178"/>
      <c r="UJT54" s="178"/>
      <c r="UJU54" s="178"/>
      <c r="UJV54" s="178"/>
      <c r="UJW54" s="178"/>
      <c r="UJX54" s="178"/>
      <c r="UJY54" s="178"/>
      <c r="UJZ54" s="178"/>
      <c r="UKA54" s="178"/>
      <c r="UKB54" s="178"/>
      <c r="UKC54" s="178"/>
      <c r="UKD54" s="178"/>
      <c r="UKE54" s="178"/>
      <c r="UKF54" s="178"/>
      <c r="UKG54" s="178"/>
      <c r="UKH54" s="178"/>
      <c r="UKI54" s="178"/>
      <c r="UKJ54" s="178"/>
      <c r="UKK54" s="178"/>
      <c r="UKL54" s="178"/>
      <c r="UKM54" s="178"/>
      <c r="UKN54" s="178"/>
      <c r="UKO54" s="178"/>
      <c r="UKP54" s="178"/>
      <c r="UKQ54" s="178"/>
      <c r="UKR54" s="178"/>
      <c r="UKS54" s="178"/>
      <c r="UKT54" s="178"/>
      <c r="UKU54" s="178"/>
      <c r="UKV54" s="178"/>
      <c r="UKW54" s="178"/>
      <c r="UKX54" s="178"/>
      <c r="UKY54" s="178"/>
      <c r="UKZ54" s="178"/>
      <c r="ULA54" s="178"/>
      <c r="ULB54" s="178"/>
      <c r="ULC54" s="178"/>
      <c r="ULD54" s="178"/>
      <c r="ULE54" s="178"/>
      <c r="ULF54" s="178"/>
      <c r="ULG54" s="178"/>
      <c r="ULH54" s="178"/>
      <c r="ULI54" s="178"/>
      <c r="ULJ54" s="178"/>
      <c r="ULK54" s="178"/>
      <c r="ULL54" s="178"/>
      <c r="ULM54" s="178"/>
      <c r="ULN54" s="178"/>
      <c r="ULO54" s="178"/>
      <c r="ULP54" s="178"/>
      <c r="ULQ54" s="178"/>
      <c r="ULR54" s="178"/>
      <c r="ULS54" s="178"/>
      <c r="ULT54" s="178"/>
      <c r="ULU54" s="178"/>
      <c r="ULV54" s="178"/>
      <c r="ULW54" s="178"/>
      <c r="ULX54" s="178"/>
      <c r="ULY54" s="178"/>
      <c r="ULZ54" s="178"/>
      <c r="UMA54" s="178"/>
      <c r="UMB54" s="178"/>
      <c r="UMC54" s="178"/>
      <c r="UMD54" s="178"/>
      <c r="UME54" s="178"/>
      <c r="UMF54" s="178"/>
      <c r="UMG54" s="178"/>
      <c r="UMH54" s="178"/>
      <c r="UMI54" s="178"/>
      <c r="UMJ54" s="178"/>
      <c r="UMK54" s="178"/>
      <c r="UML54" s="178"/>
      <c r="UMM54" s="178"/>
      <c r="UMN54" s="178"/>
      <c r="UMO54" s="178"/>
      <c r="UMP54" s="178"/>
      <c r="UMQ54" s="178"/>
      <c r="UMR54" s="178"/>
      <c r="UMS54" s="178"/>
      <c r="UMT54" s="178"/>
      <c r="UMU54" s="178"/>
      <c r="UMV54" s="178"/>
      <c r="UMW54" s="178"/>
      <c r="UMX54" s="178"/>
      <c r="UMY54" s="178"/>
      <c r="UMZ54" s="178"/>
      <c r="UNA54" s="178"/>
      <c r="UNB54" s="178"/>
      <c r="UNC54" s="178"/>
      <c r="UND54" s="178"/>
      <c r="UNE54" s="178"/>
      <c r="UNF54" s="178"/>
      <c r="UNG54" s="178"/>
      <c r="UNH54" s="178"/>
      <c r="UNI54" s="178"/>
      <c r="UNJ54" s="178"/>
      <c r="UNK54" s="178"/>
      <c r="UNL54" s="178"/>
      <c r="UNM54" s="178"/>
      <c r="UNN54" s="178"/>
      <c r="UNO54" s="178"/>
      <c r="UNP54" s="178"/>
      <c r="UNQ54" s="178"/>
      <c r="UNR54" s="178"/>
      <c r="UNS54" s="178"/>
      <c r="UNT54" s="178"/>
      <c r="UNU54" s="178"/>
      <c r="UNV54" s="178"/>
      <c r="UNW54" s="178"/>
      <c r="UNX54" s="178"/>
      <c r="UNY54" s="178"/>
      <c r="UNZ54" s="178"/>
      <c r="UOA54" s="178"/>
      <c r="UOB54" s="178"/>
      <c r="UOC54" s="178"/>
      <c r="UOD54" s="178"/>
      <c r="UOE54" s="178"/>
      <c r="UOF54" s="178"/>
      <c r="UOG54" s="178"/>
      <c r="UOH54" s="178"/>
      <c r="UOI54" s="178"/>
      <c r="UOJ54" s="178"/>
      <c r="UOK54" s="178"/>
      <c r="UOL54" s="178"/>
      <c r="UOM54" s="178"/>
      <c r="UON54" s="178"/>
      <c r="UOO54" s="178"/>
      <c r="UOP54" s="178"/>
      <c r="UOQ54" s="178"/>
      <c r="UOR54" s="178"/>
      <c r="UOS54" s="178"/>
      <c r="UOT54" s="178"/>
      <c r="UOU54" s="178"/>
      <c r="UOV54" s="178"/>
      <c r="UOW54" s="178"/>
      <c r="UOX54" s="178"/>
      <c r="UOY54" s="178"/>
      <c r="UOZ54" s="178"/>
      <c r="UPA54" s="178"/>
      <c r="UPB54" s="178"/>
      <c r="UPC54" s="178"/>
      <c r="UPD54" s="178"/>
      <c r="UPE54" s="178"/>
      <c r="UPF54" s="178"/>
      <c r="UPG54" s="178"/>
      <c r="UPH54" s="178"/>
      <c r="UPI54" s="178"/>
      <c r="UPJ54" s="178"/>
      <c r="UPK54" s="178"/>
      <c r="UPL54" s="178"/>
      <c r="UPM54" s="178"/>
      <c r="UPN54" s="178"/>
      <c r="UPO54" s="178"/>
      <c r="UPP54" s="178"/>
      <c r="UPQ54" s="178"/>
      <c r="UPR54" s="178"/>
      <c r="UPS54" s="178"/>
      <c r="UPT54" s="178"/>
      <c r="UPU54" s="178"/>
      <c r="UPV54" s="178"/>
      <c r="UPW54" s="178"/>
      <c r="UPX54" s="178"/>
      <c r="UPY54" s="178"/>
      <c r="UPZ54" s="178"/>
      <c r="UQA54" s="178"/>
      <c r="UQB54" s="178"/>
      <c r="UQC54" s="178"/>
      <c r="UQD54" s="178"/>
      <c r="UQE54" s="178"/>
      <c r="UQF54" s="178"/>
      <c r="UQG54" s="178"/>
      <c r="UQH54" s="178"/>
      <c r="UQI54" s="178"/>
      <c r="UQJ54" s="178"/>
      <c r="UQK54" s="178"/>
      <c r="UQL54" s="178"/>
      <c r="UQM54" s="178"/>
      <c r="UQN54" s="178"/>
      <c r="UQO54" s="178"/>
      <c r="UQP54" s="178"/>
      <c r="UQQ54" s="178"/>
      <c r="UQR54" s="178"/>
      <c r="UQS54" s="178"/>
      <c r="UQT54" s="178"/>
      <c r="UQU54" s="178"/>
      <c r="UQV54" s="178"/>
      <c r="UQW54" s="178"/>
      <c r="UQX54" s="178"/>
      <c r="UQY54" s="178"/>
      <c r="UQZ54" s="178"/>
      <c r="URA54" s="178"/>
      <c r="URB54" s="178"/>
      <c r="URC54" s="178"/>
      <c r="URD54" s="178"/>
      <c r="URE54" s="178"/>
      <c r="URF54" s="178"/>
      <c r="URG54" s="178"/>
      <c r="URH54" s="178"/>
      <c r="URI54" s="178"/>
      <c r="URJ54" s="178"/>
      <c r="URK54" s="178"/>
      <c r="URL54" s="178"/>
      <c r="URM54" s="178"/>
      <c r="URN54" s="178"/>
      <c r="URO54" s="178"/>
      <c r="URP54" s="178"/>
      <c r="URQ54" s="178"/>
      <c r="URR54" s="178"/>
      <c r="URS54" s="178"/>
      <c r="URT54" s="178"/>
      <c r="URU54" s="178"/>
      <c r="URV54" s="178"/>
      <c r="URW54" s="178"/>
      <c r="URX54" s="178"/>
      <c r="URY54" s="178"/>
      <c r="URZ54" s="178"/>
      <c r="USA54" s="178"/>
      <c r="USB54" s="178"/>
      <c r="USC54" s="178"/>
      <c r="USD54" s="178"/>
      <c r="USE54" s="178"/>
      <c r="USF54" s="178"/>
      <c r="USG54" s="178"/>
      <c r="USH54" s="178"/>
      <c r="USI54" s="178"/>
      <c r="USJ54" s="178"/>
      <c r="USK54" s="178"/>
      <c r="USL54" s="178"/>
      <c r="USM54" s="178"/>
      <c r="USN54" s="178"/>
      <c r="USO54" s="178"/>
      <c r="USP54" s="178"/>
      <c r="USQ54" s="178"/>
      <c r="USR54" s="178"/>
      <c r="USS54" s="178"/>
      <c r="UST54" s="178"/>
      <c r="USU54" s="178"/>
      <c r="USV54" s="178"/>
      <c r="USW54" s="178"/>
      <c r="USX54" s="178"/>
      <c r="USY54" s="178"/>
      <c r="USZ54" s="178"/>
      <c r="UTA54" s="178"/>
      <c r="UTB54" s="178"/>
      <c r="UTC54" s="178"/>
      <c r="UTD54" s="178"/>
      <c r="UTE54" s="178"/>
      <c r="UTF54" s="178"/>
      <c r="UTG54" s="178"/>
      <c r="UTH54" s="178"/>
      <c r="UTI54" s="178"/>
      <c r="UTJ54" s="178"/>
      <c r="UTK54" s="178"/>
      <c r="UTL54" s="178"/>
      <c r="UTM54" s="178"/>
      <c r="UTN54" s="178"/>
      <c r="UTO54" s="178"/>
      <c r="UTP54" s="178"/>
      <c r="UTQ54" s="178"/>
      <c r="UTR54" s="178"/>
      <c r="UTS54" s="178"/>
      <c r="UTT54" s="178"/>
      <c r="UTU54" s="178"/>
      <c r="UTV54" s="178"/>
      <c r="UTW54" s="178"/>
      <c r="UTX54" s="178"/>
      <c r="UTY54" s="178"/>
      <c r="UTZ54" s="178"/>
      <c r="UUA54" s="178"/>
      <c r="UUB54" s="178"/>
      <c r="UUC54" s="178"/>
      <c r="UUD54" s="178"/>
      <c r="UUE54" s="178"/>
      <c r="UUF54" s="178"/>
      <c r="UUG54" s="178"/>
      <c r="UUH54" s="178"/>
      <c r="UUI54" s="178"/>
      <c r="UUJ54" s="178"/>
      <c r="UUK54" s="178"/>
      <c r="UUL54" s="178"/>
      <c r="UUM54" s="178"/>
      <c r="UUN54" s="178"/>
      <c r="UUO54" s="178"/>
      <c r="UUP54" s="178"/>
      <c r="UUQ54" s="178"/>
      <c r="UUR54" s="178"/>
      <c r="UUS54" s="178"/>
      <c r="UUT54" s="178"/>
      <c r="UUU54" s="178"/>
      <c r="UUV54" s="178"/>
      <c r="UUW54" s="178"/>
      <c r="UUX54" s="178"/>
      <c r="UUY54" s="178"/>
      <c r="UUZ54" s="178"/>
      <c r="UVA54" s="178"/>
      <c r="UVB54" s="178"/>
      <c r="UVC54" s="178"/>
      <c r="UVD54" s="178"/>
      <c r="UVE54" s="178"/>
      <c r="UVF54" s="178"/>
      <c r="UVG54" s="178"/>
      <c r="UVH54" s="178"/>
      <c r="UVI54" s="178"/>
      <c r="UVJ54" s="178"/>
      <c r="UVK54" s="178"/>
      <c r="UVL54" s="178"/>
      <c r="UVM54" s="178"/>
      <c r="UVN54" s="178"/>
      <c r="UVO54" s="178"/>
      <c r="UVP54" s="178"/>
      <c r="UVQ54" s="178"/>
      <c r="UVR54" s="178"/>
      <c r="UVS54" s="178"/>
      <c r="UVT54" s="178"/>
      <c r="UVU54" s="178"/>
      <c r="UVV54" s="178"/>
      <c r="UVW54" s="178"/>
      <c r="UVX54" s="178"/>
      <c r="UVY54" s="178"/>
      <c r="UVZ54" s="178"/>
      <c r="UWA54" s="178"/>
      <c r="UWB54" s="178"/>
      <c r="UWC54" s="178"/>
      <c r="UWD54" s="178"/>
      <c r="UWE54" s="178"/>
      <c r="UWF54" s="178"/>
      <c r="UWG54" s="178"/>
      <c r="UWH54" s="178"/>
      <c r="UWI54" s="178"/>
      <c r="UWJ54" s="178"/>
      <c r="UWK54" s="178"/>
      <c r="UWL54" s="178"/>
      <c r="UWM54" s="178"/>
      <c r="UWN54" s="178"/>
      <c r="UWO54" s="178"/>
      <c r="UWP54" s="178"/>
      <c r="UWQ54" s="178"/>
      <c r="UWR54" s="178"/>
      <c r="UWS54" s="178"/>
      <c r="UWT54" s="178"/>
      <c r="UWU54" s="178"/>
      <c r="UWV54" s="178"/>
      <c r="UWW54" s="178"/>
      <c r="UWX54" s="178"/>
      <c r="UWY54" s="178"/>
      <c r="UWZ54" s="178"/>
      <c r="UXA54" s="178"/>
      <c r="UXB54" s="178"/>
      <c r="UXC54" s="178"/>
      <c r="UXD54" s="178"/>
      <c r="UXE54" s="178"/>
      <c r="UXF54" s="178"/>
      <c r="UXG54" s="178"/>
      <c r="UXH54" s="178"/>
      <c r="UXI54" s="178"/>
      <c r="UXJ54" s="178"/>
      <c r="UXK54" s="178"/>
      <c r="UXL54" s="178"/>
      <c r="UXM54" s="178"/>
      <c r="UXN54" s="178"/>
      <c r="UXO54" s="178"/>
      <c r="UXP54" s="178"/>
      <c r="UXQ54" s="178"/>
      <c r="UXR54" s="178"/>
      <c r="UXS54" s="178"/>
      <c r="UXT54" s="178"/>
      <c r="UXU54" s="178"/>
      <c r="UXV54" s="178"/>
      <c r="UXW54" s="178"/>
      <c r="UXX54" s="178"/>
      <c r="UXY54" s="178"/>
      <c r="UXZ54" s="178"/>
      <c r="UYA54" s="178"/>
      <c r="UYB54" s="178"/>
      <c r="UYC54" s="178"/>
      <c r="UYD54" s="178"/>
      <c r="UYE54" s="178"/>
      <c r="UYF54" s="178"/>
      <c r="UYG54" s="178"/>
      <c r="UYH54" s="178"/>
      <c r="UYI54" s="178"/>
      <c r="UYJ54" s="178"/>
      <c r="UYK54" s="178"/>
      <c r="UYL54" s="178"/>
      <c r="UYM54" s="178"/>
      <c r="UYN54" s="178"/>
      <c r="UYO54" s="178"/>
      <c r="UYP54" s="178"/>
      <c r="UYQ54" s="178"/>
      <c r="UYR54" s="178"/>
      <c r="UYS54" s="178"/>
      <c r="UYT54" s="178"/>
      <c r="UYU54" s="178"/>
      <c r="UYV54" s="178"/>
      <c r="UYW54" s="178"/>
      <c r="UYX54" s="178"/>
      <c r="UYY54" s="178"/>
      <c r="UYZ54" s="178"/>
      <c r="UZA54" s="178"/>
      <c r="UZB54" s="178"/>
      <c r="UZC54" s="178"/>
      <c r="UZD54" s="178"/>
      <c r="UZE54" s="178"/>
      <c r="UZF54" s="178"/>
      <c r="UZG54" s="178"/>
      <c r="UZH54" s="178"/>
      <c r="UZI54" s="178"/>
      <c r="UZJ54" s="178"/>
      <c r="UZK54" s="178"/>
      <c r="UZL54" s="178"/>
      <c r="UZM54" s="178"/>
      <c r="UZN54" s="178"/>
      <c r="UZO54" s="178"/>
      <c r="UZP54" s="178"/>
      <c r="UZQ54" s="178"/>
      <c r="UZR54" s="178"/>
      <c r="UZS54" s="178"/>
      <c r="UZT54" s="178"/>
      <c r="UZU54" s="178"/>
      <c r="UZV54" s="178"/>
      <c r="UZW54" s="178"/>
      <c r="UZX54" s="178"/>
      <c r="UZY54" s="178"/>
      <c r="UZZ54" s="178"/>
      <c r="VAA54" s="178"/>
      <c r="VAB54" s="178"/>
      <c r="VAC54" s="178"/>
      <c r="VAD54" s="178"/>
      <c r="VAE54" s="178"/>
      <c r="VAF54" s="178"/>
      <c r="VAG54" s="178"/>
      <c r="VAH54" s="178"/>
      <c r="VAI54" s="178"/>
      <c r="VAJ54" s="178"/>
      <c r="VAK54" s="178"/>
      <c r="VAL54" s="178"/>
      <c r="VAM54" s="178"/>
      <c r="VAN54" s="178"/>
      <c r="VAO54" s="178"/>
      <c r="VAP54" s="178"/>
      <c r="VAQ54" s="178"/>
      <c r="VAR54" s="178"/>
      <c r="VAS54" s="178"/>
      <c r="VAT54" s="178"/>
      <c r="VAU54" s="178"/>
      <c r="VAV54" s="178"/>
      <c r="VAW54" s="178"/>
      <c r="VAX54" s="178"/>
      <c r="VAY54" s="178"/>
      <c r="VAZ54" s="178"/>
      <c r="VBA54" s="178"/>
      <c r="VBB54" s="178"/>
      <c r="VBC54" s="178"/>
      <c r="VBD54" s="178"/>
      <c r="VBE54" s="178"/>
      <c r="VBF54" s="178"/>
      <c r="VBG54" s="178"/>
      <c r="VBH54" s="178"/>
      <c r="VBI54" s="178"/>
      <c r="VBJ54" s="178"/>
      <c r="VBK54" s="178"/>
      <c r="VBL54" s="178"/>
      <c r="VBM54" s="178"/>
      <c r="VBN54" s="178"/>
      <c r="VBO54" s="178"/>
      <c r="VBP54" s="178"/>
      <c r="VBQ54" s="178"/>
      <c r="VBR54" s="178"/>
      <c r="VBS54" s="178"/>
      <c r="VBT54" s="178"/>
      <c r="VBU54" s="178"/>
      <c r="VBV54" s="178"/>
      <c r="VBW54" s="178"/>
      <c r="VBX54" s="178"/>
      <c r="VBY54" s="178"/>
      <c r="VBZ54" s="178"/>
      <c r="VCA54" s="178"/>
      <c r="VCB54" s="178"/>
      <c r="VCC54" s="178"/>
      <c r="VCD54" s="178"/>
      <c r="VCE54" s="178"/>
      <c r="VCF54" s="178"/>
      <c r="VCG54" s="178"/>
      <c r="VCH54" s="178"/>
      <c r="VCI54" s="178"/>
      <c r="VCJ54" s="178"/>
      <c r="VCK54" s="178"/>
      <c r="VCL54" s="178"/>
      <c r="VCM54" s="178"/>
      <c r="VCN54" s="178"/>
      <c r="VCO54" s="178"/>
      <c r="VCP54" s="178"/>
      <c r="VCQ54" s="178"/>
      <c r="VCR54" s="178"/>
      <c r="VCS54" s="178"/>
      <c r="VCT54" s="178"/>
      <c r="VCU54" s="178"/>
      <c r="VCV54" s="178"/>
      <c r="VCW54" s="178"/>
      <c r="VCX54" s="178"/>
      <c r="VCY54" s="178"/>
      <c r="VCZ54" s="178"/>
      <c r="VDA54" s="178"/>
      <c r="VDB54" s="178"/>
      <c r="VDC54" s="178"/>
      <c r="VDD54" s="178"/>
      <c r="VDE54" s="178"/>
      <c r="VDF54" s="178"/>
      <c r="VDG54" s="178"/>
      <c r="VDH54" s="178"/>
      <c r="VDI54" s="178"/>
      <c r="VDJ54" s="178"/>
      <c r="VDK54" s="178"/>
      <c r="VDL54" s="178"/>
      <c r="VDM54" s="178"/>
      <c r="VDN54" s="178"/>
      <c r="VDO54" s="178"/>
      <c r="VDP54" s="178"/>
      <c r="VDQ54" s="178"/>
      <c r="VDR54" s="178"/>
      <c r="VDS54" s="178"/>
      <c r="VDT54" s="178"/>
      <c r="VDU54" s="178"/>
      <c r="VDV54" s="178"/>
      <c r="VDW54" s="178"/>
      <c r="VDX54" s="178"/>
      <c r="VDY54" s="178"/>
      <c r="VDZ54" s="178"/>
      <c r="VEA54" s="178"/>
      <c r="VEB54" s="178"/>
      <c r="VEC54" s="178"/>
      <c r="VED54" s="178"/>
      <c r="VEE54" s="178"/>
      <c r="VEF54" s="178"/>
      <c r="VEG54" s="178"/>
      <c r="VEH54" s="178"/>
      <c r="VEI54" s="178"/>
      <c r="VEJ54" s="178"/>
      <c r="VEK54" s="178"/>
      <c r="VEL54" s="178"/>
      <c r="VEM54" s="178"/>
      <c r="VEN54" s="178"/>
      <c r="VEO54" s="178"/>
      <c r="VEP54" s="178"/>
      <c r="VEQ54" s="178"/>
      <c r="VER54" s="178"/>
      <c r="VES54" s="178"/>
      <c r="VET54" s="178"/>
      <c r="VEU54" s="178"/>
      <c r="VEV54" s="178"/>
      <c r="VEW54" s="178"/>
      <c r="VEX54" s="178"/>
      <c r="VEY54" s="178"/>
      <c r="VEZ54" s="178"/>
      <c r="VFA54" s="178"/>
      <c r="VFB54" s="178"/>
      <c r="VFC54" s="178"/>
      <c r="VFD54" s="178"/>
      <c r="VFE54" s="178"/>
      <c r="VFF54" s="178"/>
      <c r="VFG54" s="178"/>
      <c r="VFH54" s="178"/>
      <c r="VFI54" s="178"/>
      <c r="VFJ54" s="178"/>
      <c r="VFK54" s="178"/>
      <c r="VFL54" s="178"/>
      <c r="VFM54" s="178"/>
      <c r="VFN54" s="178"/>
      <c r="VFO54" s="178"/>
      <c r="VFP54" s="178"/>
      <c r="VFQ54" s="178"/>
      <c r="VFR54" s="178"/>
      <c r="VFS54" s="178"/>
      <c r="VFT54" s="178"/>
      <c r="VFU54" s="178"/>
      <c r="VFV54" s="178"/>
      <c r="VFW54" s="178"/>
      <c r="VFX54" s="178"/>
      <c r="VFY54" s="178"/>
      <c r="VFZ54" s="178"/>
      <c r="VGA54" s="178"/>
      <c r="VGB54" s="178"/>
      <c r="VGC54" s="178"/>
      <c r="VGD54" s="178"/>
      <c r="VGE54" s="178"/>
      <c r="VGF54" s="178"/>
      <c r="VGG54" s="178"/>
      <c r="VGH54" s="178"/>
      <c r="VGI54" s="178"/>
      <c r="VGJ54" s="178"/>
      <c r="VGK54" s="178"/>
      <c r="VGL54" s="178"/>
      <c r="VGM54" s="178"/>
      <c r="VGN54" s="178"/>
      <c r="VGO54" s="178"/>
      <c r="VGP54" s="178"/>
      <c r="VGQ54" s="178"/>
      <c r="VGR54" s="178"/>
      <c r="VGS54" s="178"/>
      <c r="VGT54" s="178"/>
      <c r="VGU54" s="178"/>
      <c r="VGV54" s="178"/>
      <c r="VGW54" s="178"/>
      <c r="VGX54" s="178"/>
      <c r="VGY54" s="178"/>
      <c r="VGZ54" s="178"/>
      <c r="VHA54" s="178"/>
      <c r="VHB54" s="178"/>
      <c r="VHC54" s="178"/>
      <c r="VHD54" s="178"/>
      <c r="VHE54" s="178"/>
      <c r="VHF54" s="178"/>
      <c r="VHG54" s="178"/>
      <c r="VHH54" s="178"/>
      <c r="VHI54" s="178"/>
      <c r="VHJ54" s="178"/>
      <c r="VHK54" s="178"/>
      <c r="VHL54" s="178"/>
      <c r="VHM54" s="178"/>
      <c r="VHN54" s="178"/>
      <c r="VHO54" s="178"/>
      <c r="VHP54" s="178"/>
      <c r="VHQ54" s="178"/>
      <c r="VHR54" s="178"/>
      <c r="VHS54" s="178"/>
      <c r="VHT54" s="178"/>
      <c r="VHU54" s="178"/>
      <c r="VHV54" s="178"/>
      <c r="VHW54" s="178"/>
      <c r="VHX54" s="178"/>
      <c r="VHY54" s="178"/>
      <c r="VHZ54" s="178"/>
      <c r="VIA54" s="178"/>
      <c r="VIB54" s="178"/>
      <c r="VIC54" s="178"/>
      <c r="VID54" s="178"/>
      <c r="VIE54" s="178"/>
      <c r="VIF54" s="178"/>
      <c r="VIG54" s="178"/>
      <c r="VIH54" s="178"/>
      <c r="VII54" s="178"/>
      <c r="VIJ54" s="178"/>
      <c r="VIK54" s="178"/>
      <c r="VIL54" s="178"/>
      <c r="VIM54" s="178"/>
      <c r="VIN54" s="178"/>
      <c r="VIO54" s="178"/>
      <c r="VIP54" s="178"/>
      <c r="VIQ54" s="178"/>
      <c r="VIR54" s="178"/>
      <c r="VIS54" s="178"/>
      <c r="VIT54" s="178"/>
      <c r="VIU54" s="178"/>
      <c r="VIV54" s="178"/>
      <c r="VIW54" s="178"/>
      <c r="VIX54" s="178"/>
      <c r="VIY54" s="178"/>
      <c r="VIZ54" s="178"/>
      <c r="VJA54" s="178"/>
      <c r="VJB54" s="178"/>
      <c r="VJC54" s="178"/>
      <c r="VJD54" s="178"/>
      <c r="VJE54" s="178"/>
      <c r="VJF54" s="178"/>
      <c r="VJG54" s="178"/>
      <c r="VJH54" s="178"/>
      <c r="VJI54" s="178"/>
      <c r="VJJ54" s="178"/>
      <c r="VJK54" s="178"/>
      <c r="VJL54" s="178"/>
      <c r="VJM54" s="178"/>
      <c r="VJN54" s="178"/>
      <c r="VJO54" s="178"/>
      <c r="VJP54" s="178"/>
      <c r="VJQ54" s="178"/>
      <c r="VJR54" s="178"/>
      <c r="VJS54" s="178"/>
      <c r="VJT54" s="178"/>
      <c r="VJU54" s="178"/>
      <c r="VJV54" s="178"/>
      <c r="VJW54" s="178"/>
      <c r="VJX54" s="178"/>
      <c r="VJY54" s="178"/>
      <c r="VJZ54" s="178"/>
      <c r="VKA54" s="178"/>
      <c r="VKB54" s="178"/>
      <c r="VKC54" s="178"/>
      <c r="VKD54" s="178"/>
      <c r="VKE54" s="178"/>
      <c r="VKF54" s="178"/>
      <c r="VKG54" s="178"/>
      <c r="VKH54" s="178"/>
      <c r="VKI54" s="178"/>
      <c r="VKJ54" s="178"/>
      <c r="VKK54" s="178"/>
      <c r="VKL54" s="178"/>
      <c r="VKM54" s="178"/>
      <c r="VKN54" s="178"/>
      <c r="VKO54" s="178"/>
      <c r="VKP54" s="178"/>
      <c r="VKQ54" s="178"/>
      <c r="VKR54" s="178"/>
      <c r="VKS54" s="178"/>
      <c r="VKT54" s="178"/>
      <c r="VKU54" s="178"/>
      <c r="VKV54" s="178"/>
      <c r="VKW54" s="178"/>
      <c r="VKX54" s="178"/>
      <c r="VKY54" s="178"/>
      <c r="VKZ54" s="178"/>
      <c r="VLA54" s="178"/>
      <c r="VLB54" s="178"/>
      <c r="VLC54" s="178"/>
      <c r="VLD54" s="178"/>
      <c r="VLE54" s="178"/>
      <c r="VLF54" s="178"/>
      <c r="VLG54" s="178"/>
      <c r="VLH54" s="178"/>
      <c r="VLI54" s="178"/>
      <c r="VLJ54" s="178"/>
      <c r="VLK54" s="178"/>
      <c r="VLL54" s="178"/>
      <c r="VLM54" s="178"/>
      <c r="VLN54" s="178"/>
      <c r="VLO54" s="178"/>
      <c r="VLP54" s="178"/>
      <c r="VLQ54" s="178"/>
      <c r="VLR54" s="178"/>
      <c r="VLS54" s="178"/>
      <c r="VLT54" s="178"/>
      <c r="VLU54" s="178"/>
      <c r="VLV54" s="178"/>
      <c r="VLW54" s="178"/>
      <c r="VLX54" s="178"/>
      <c r="VLY54" s="178"/>
      <c r="VLZ54" s="178"/>
      <c r="VMA54" s="178"/>
      <c r="VMB54" s="178"/>
      <c r="VMC54" s="178"/>
      <c r="VMD54" s="178"/>
      <c r="VME54" s="178"/>
      <c r="VMF54" s="178"/>
      <c r="VMG54" s="178"/>
      <c r="VMH54" s="178"/>
      <c r="VMI54" s="178"/>
      <c r="VMJ54" s="178"/>
      <c r="VMK54" s="178"/>
      <c r="VML54" s="178"/>
      <c r="VMM54" s="178"/>
      <c r="VMN54" s="178"/>
      <c r="VMO54" s="178"/>
      <c r="VMP54" s="178"/>
      <c r="VMQ54" s="178"/>
      <c r="VMR54" s="178"/>
      <c r="VMS54" s="178"/>
      <c r="VMT54" s="178"/>
      <c r="VMU54" s="178"/>
      <c r="VMV54" s="178"/>
      <c r="VMW54" s="178"/>
      <c r="VMX54" s="178"/>
      <c r="VMY54" s="178"/>
      <c r="VMZ54" s="178"/>
      <c r="VNA54" s="178"/>
      <c r="VNB54" s="178"/>
      <c r="VNC54" s="178"/>
      <c r="VND54" s="178"/>
      <c r="VNE54" s="178"/>
      <c r="VNF54" s="178"/>
      <c r="VNG54" s="178"/>
      <c r="VNH54" s="178"/>
      <c r="VNI54" s="178"/>
      <c r="VNJ54" s="178"/>
      <c r="VNK54" s="178"/>
      <c r="VNL54" s="178"/>
      <c r="VNM54" s="178"/>
      <c r="VNN54" s="178"/>
      <c r="VNO54" s="178"/>
      <c r="VNP54" s="178"/>
      <c r="VNQ54" s="178"/>
      <c r="VNR54" s="178"/>
      <c r="VNS54" s="178"/>
      <c r="VNT54" s="178"/>
      <c r="VNU54" s="178"/>
      <c r="VNV54" s="178"/>
      <c r="VNW54" s="178"/>
      <c r="VNX54" s="178"/>
      <c r="VNY54" s="178"/>
      <c r="VNZ54" s="178"/>
      <c r="VOA54" s="178"/>
      <c r="VOB54" s="178"/>
      <c r="VOC54" s="178"/>
      <c r="VOD54" s="178"/>
      <c r="VOE54" s="178"/>
      <c r="VOF54" s="178"/>
      <c r="VOG54" s="178"/>
      <c r="VOH54" s="178"/>
      <c r="VOI54" s="178"/>
      <c r="VOJ54" s="178"/>
      <c r="VOK54" s="178"/>
      <c r="VOL54" s="178"/>
      <c r="VOM54" s="178"/>
      <c r="VON54" s="178"/>
      <c r="VOO54" s="178"/>
      <c r="VOP54" s="178"/>
      <c r="VOQ54" s="178"/>
      <c r="VOR54" s="178"/>
      <c r="VOS54" s="178"/>
      <c r="VOT54" s="178"/>
      <c r="VOU54" s="178"/>
      <c r="VOV54" s="178"/>
      <c r="VOW54" s="178"/>
      <c r="VOX54" s="178"/>
      <c r="VOY54" s="178"/>
      <c r="VOZ54" s="178"/>
      <c r="VPA54" s="178"/>
      <c r="VPB54" s="178"/>
      <c r="VPC54" s="178"/>
      <c r="VPD54" s="178"/>
      <c r="VPE54" s="178"/>
      <c r="VPF54" s="178"/>
      <c r="VPG54" s="178"/>
      <c r="VPH54" s="178"/>
      <c r="VPI54" s="178"/>
      <c r="VPJ54" s="178"/>
      <c r="VPK54" s="178"/>
      <c r="VPL54" s="178"/>
      <c r="VPM54" s="178"/>
      <c r="VPN54" s="178"/>
      <c r="VPO54" s="178"/>
      <c r="VPP54" s="178"/>
      <c r="VPQ54" s="178"/>
      <c r="VPR54" s="178"/>
      <c r="VPS54" s="178"/>
      <c r="VPT54" s="178"/>
      <c r="VPU54" s="178"/>
      <c r="VPV54" s="178"/>
      <c r="VPW54" s="178"/>
      <c r="VPX54" s="178"/>
      <c r="VPY54" s="178"/>
      <c r="VPZ54" s="178"/>
      <c r="VQA54" s="178"/>
      <c r="VQB54" s="178"/>
      <c r="VQC54" s="178"/>
      <c r="VQD54" s="178"/>
      <c r="VQE54" s="178"/>
      <c r="VQF54" s="178"/>
      <c r="VQG54" s="178"/>
      <c r="VQH54" s="178"/>
      <c r="VQI54" s="178"/>
      <c r="VQJ54" s="178"/>
      <c r="VQK54" s="178"/>
      <c r="VQL54" s="178"/>
      <c r="VQM54" s="178"/>
      <c r="VQN54" s="178"/>
      <c r="VQO54" s="178"/>
      <c r="VQP54" s="178"/>
      <c r="VQQ54" s="178"/>
      <c r="VQR54" s="178"/>
      <c r="VQS54" s="178"/>
      <c r="VQT54" s="178"/>
      <c r="VQU54" s="178"/>
      <c r="VQV54" s="178"/>
      <c r="VQW54" s="178"/>
      <c r="VQX54" s="178"/>
      <c r="VQY54" s="178"/>
      <c r="VQZ54" s="178"/>
      <c r="VRA54" s="178"/>
      <c r="VRB54" s="178"/>
      <c r="VRC54" s="178"/>
      <c r="VRD54" s="178"/>
      <c r="VRE54" s="178"/>
      <c r="VRF54" s="178"/>
      <c r="VRG54" s="178"/>
      <c r="VRH54" s="178"/>
      <c r="VRI54" s="178"/>
      <c r="VRJ54" s="178"/>
      <c r="VRK54" s="178"/>
      <c r="VRL54" s="178"/>
      <c r="VRM54" s="178"/>
      <c r="VRN54" s="178"/>
      <c r="VRO54" s="178"/>
      <c r="VRP54" s="178"/>
      <c r="VRQ54" s="178"/>
      <c r="VRR54" s="178"/>
      <c r="VRS54" s="178"/>
      <c r="VRT54" s="178"/>
      <c r="VRU54" s="178"/>
      <c r="VRV54" s="178"/>
      <c r="VRW54" s="178"/>
      <c r="VRX54" s="178"/>
      <c r="VRY54" s="178"/>
      <c r="VRZ54" s="178"/>
      <c r="VSA54" s="178"/>
      <c r="VSB54" s="178"/>
      <c r="VSC54" s="178"/>
      <c r="VSD54" s="178"/>
      <c r="VSE54" s="178"/>
      <c r="VSF54" s="178"/>
      <c r="VSG54" s="178"/>
      <c r="VSH54" s="178"/>
      <c r="VSI54" s="178"/>
      <c r="VSJ54" s="178"/>
      <c r="VSK54" s="178"/>
      <c r="VSL54" s="178"/>
      <c r="VSM54" s="178"/>
      <c r="VSN54" s="178"/>
      <c r="VSO54" s="178"/>
      <c r="VSP54" s="178"/>
      <c r="VSQ54" s="178"/>
      <c r="VSR54" s="178"/>
      <c r="VSS54" s="178"/>
      <c r="VST54" s="178"/>
      <c r="VSU54" s="178"/>
      <c r="VSV54" s="178"/>
      <c r="VSW54" s="178"/>
      <c r="VSX54" s="178"/>
      <c r="VSY54" s="178"/>
      <c r="VSZ54" s="178"/>
      <c r="VTA54" s="178"/>
      <c r="VTB54" s="178"/>
      <c r="VTC54" s="178"/>
      <c r="VTD54" s="178"/>
      <c r="VTE54" s="178"/>
      <c r="VTF54" s="178"/>
      <c r="VTG54" s="178"/>
      <c r="VTH54" s="178"/>
      <c r="VTI54" s="178"/>
      <c r="VTJ54" s="178"/>
      <c r="VTK54" s="178"/>
      <c r="VTL54" s="178"/>
      <c r="VTM54" s="178"/>
      <c r="VTN54" s="178"/>
      <c r="VTO54" s="178"/>
      <c r="VTP54" s="178"/>
      <c r="VTQ54" s="178"/>
      <c r="VTR54" s="178"/>
      <c r="VTS54" s="178"/>
      <c r="VTT54" s="178"/>
      <c r="VTU54" s="178"/>
      <c r="VTV54" s="178"/>
      <c r="VTW54" s="178"/>
      <c r="VTX54" s="178"/>
      <c r="VTY54" s="178"/>
      <c r="VTZ54" s="178"/>
      <c r="VUA54" s="178"/>
      <c r="VUB54" s="178"/>
      <c r="VUC54" s="178"/>
      <c r="VUD54" s="178"/>
      <c r="VUE54" s="178"/>
      <c r="VUF54" s="178"/>
      <c r="VUG54" s="178"/>
      <c r="VUH54" s="178"/>
      <c r="VUI54" s="178"/>
      <c r="VUJ54" s="178"/>
      <c r="VUK54" s="178"/>
      <c r="VUL54" s="178"/>
      <c r="VUM54" s="178"/>
      <c r="VUN54" s="178"/>
      <c r="VUO54" s="178"/>
      <c r="VUP54" s="178"/>
      <c r="VUQ54" s="178"/>
      <c r="VUR54" s="178"/>
      <c r="VUS54" s="178"/>
      <c r="VUT54" s="178"/>
      <c r="VUU54" s="178"/>
      <c r="VUV54" s="178"/>
      <c r="VUW54" s="178"/>
      <c r="VUX54" s="178"/>
      <c r="VUY54" s="178"/>
      <c r="VUZ54" s="178"/>
      <c r="VVA54" s="178"/>
      <c r="VVB54" s="178"/>
      <c r="VVC54" s="178"/>
      <c r="VVD54" s="178"/>
      <c r="VVE54" s="178"/>
      <c r="VVF54" s="178"/>
      <c r="VVG54" s="178"/>
      <c r="VVH54" s="178"/>
      <c r="VVI54" s="178"/>
      <c r="VVJ54" s="178"/>
      <c r="VVK54" s="178"/>
      <c r="VVL54" s="178"/>
      <c r="VVM54" s="178"/>
      <c r="VVN54" s="178"/>
      <c r="VVO54" s="178"/>
      <c r="VVP54" s="178"/>
      <c r="VVQ54" s="178"/>
      <c r="VVR54" s="178"/>
      <c r="VVS54" s="178"/>
      <c r="VVT54" s="178"/>
      <c r="VVU54" s="178"/>
      <c r="VVV54" s="178"/>
      <c r="VVW54" s="178"/>
      <c r="VVX54" s="178"/>
      <c r="VVY54" s="178"/>
      <c r="VVZ54" s="178"/>
      <c r="VWA54" s="178"/>
      <c r="VWB54" s="178"/>
      <c r="VWC54" s="178"/>
      <c r="VWD54" s="178"/>
      <c r="VWE54" s="178"/>
      <c r="VWF54" s="178"/>
      <c r="VWG54" s="178"/>
      <c r="VWH54" s="178"/>
      <c r="VWI54" s="178"/>
      <c r="VWJ54" s="178"/>
      <c r="VWK54" s="178"/>
      <c r="VWL54" s="178"/>
      <c r="VWM54" s="178"/>
      <c r="VWN54" s="178"/>
      <c r="VWO54" s="178"/>
      <c r="VWP54" s="178"/>
      <c r="VWQ54" s="178"/>
      <c r="VWR54" s="178"/>
      <c r="VWS54" s="178"/>
      <c r="VWT54" s="178"/>
      <c r="VWU54" s="178"/>
      <c r="VWV54" s="178"/>
      <c r="VWW54" s="178"/>
      <c r="VWX54" s="178"/>
      <c r="VWY54" s="178"/>
      <c r="VWZ54" s="178"/>
      <c r="VXA54" s="178"/>
      <c r="VXB54" s="178"/>
      <c r="VXC54" s="178"/>
      <c r="VXD54" s="178"/>
      <c r="VXE54" s="178"/>
      <c r="VXF54" s="178"/>
      <c r="VXG54" s="178"/>
      <c r="VXH54" s="178"/>
      <c r="VXI54" s="178"/>
      <c r="VXJ54" s="178"/>
      <c r="VXK54" s="178"/>
      <c r="VXL54" s="178"/>
      <c r="VXM54" s="178"/>
      <c r="VXN54" s="178"/>
      <c r="VXO54" s="178"/>
      <c r="VXP54" s="178"/>
      <c r="VXQ54" s="178"/>
      <c r="VXR54" s="178"/>
      <c r="VXS54" s="178"/>
      <c r="VXT54" s="178"/>
      <c r="VXU54" s="178"/>
      <c r="VXV54" s="178"/>
      <c r="VXW54" s="178"/>
      <c r="VXX54" s="178"/>
      <c r="VXY54" s="178"/>
      <c r="VXZ54" s="178"/>
      <c r="VYA54" s="178"/>
      <c r="VYB54" s="178"/>
      <c r="VYC54" s="178"/>
      <c r="VYD54" s="178"/>
      <c r="VYE54" s="178"/>
      <c r="VYF54" s="178"/>
      <c r="VYG54" s="178"/>
      <c r="VYH54" s="178"/>
      <c r="VYI54" s="178"/>
      <c r="VYJ54" s="178"/>
      <c r="VYK54" s="178"/>
      <c r="VYL54" s="178"/>
      <c r="VYM54" s="178"/>
      <c r="VYN54" s="178"/>
      <c r="VYO54" s="178"/>
      <c r="VYP54" s="178"/>
      <c r="VYQ54" s="178"/>
      <c r="VYR54" s="178"/>
      <c r="VYS54" s="178"/>
      <c r="VYT54" s="178"/>
      <c r="VYU54" s="178"/>
      <c r="VYV54" s="178"/>
      <c r="VYW54" s="178"/>
      <c r="VYX54" s="178"/>
      <c r="VYY54" s="178"/>
      <c r="VYZ54" s="178"/>
      <c r="VZA54" s="178"/>
      <c r="VZB54" s="178"/>
      <c r="VZC54" s="178"/>
      <c r="VZD54" s="178"/>
      <c r="VZE54" s="178"/>
      <c r="VZF54" s="178"/>
      <c r="VZG54" s="178"/>
      <c r="VZH54" s="178"/>
      <c r="VZI54" s="178"/>
      <c r="VZJ54" s="178"/>
      <c r="VZK54" s="178"/>
      <c r="VZL54" s="178"/>
      <c r="VZM54" s="178"/>
      <c r="VZN54" s="178"/>
      <c r="VZO54" s="178"/>
      <c r="VZP54" s="178"/>
      <c r="VZQ54" s="178"/>
      <c r="VZR54" s="178"/>
      <c r="VZS54" s="178"/>
      <c r="VZT54" s="178"/>
      <c r="VZU54" s="178"/>
      <c r="VZV54" s="178"/>
      <c r="VZW54" s="178"/>
      <c r="VZX54" s="178"/>
      <c r="VZY54" s="178"/>
      <c r="VZZ54" s="178"/>
      <c r="WAA54" s="178"/>
      <c r="WAB54" s="178"/>
      <c r="WAC54" s="178"/>
      <c r="WAD54" s="178"/>
      <c r="WAE54" s="178"/>
      <c r="WAF54" s="178"/>
      <c r="WAG54" s="178"/>
      <c r="WAH54" s="178"/>
      <c r="WAI54" s="178"/>
      <c r="WAJ54" s="178"/>
      <c r="WAK54" s="178"/>
      <c r="WAL54" s="178"/>
      <c r="WAM54" s="178"/>
      <c r="WAN54" s="178"/>
      <c r="WAO54" s="178"/>
      <c r="WAP54" s="178"/>
      <c r="WAQ54" s="178"/>
      <c r="WAR54" s="178"/>
      <c r="WAS54" s="178"/>
      <c r="WAT54" s="178"/>
      <c r="WAU54" s="178"/>
      <c r="WAV54" s="178"/>
      <c r="WAW54" s="178"/>
      <c r="WAX54" s="178"/>
      <c r="WAY54" s="178"/>
      <c r="WAZ54" s="178"/>
      <c r="WBA54" s="178"/>
      <c r="WBB54" s="178"/>
      <c r="WBC54" s="178"/>
      <c r="WBD54" s="178"/>
      <c r="WBE54" s="178"/>
      <c r="WBF54" s="178"/>
      <c r="WBG54" s="178"/>
      <c r="WBH54" s="178"/>
      <c r="WBI54" s="178"/>
      <c r="WBJ54" s="178"/>
      <c r="WBK54" s="178"/>
      <c r="WBL54" s="178"/>
      <c r="WBM54" s="178"/>
      <c r="WBN54" s="178"/>
      <c r="WBO54" s="178"/>
      <c r="WBP54" s="178"/>
      <c r="WBQ54" s="178"/>
      <c r="WBR54" s="178"/>
      <c r="WBS54" s="178"/>
      <c r="WBT54" s="178"/>
      <c r="WBU54" s="178"/>
      <c r="WBV54" s="178"/>
      <c r="WBW54" s="178"/>
      <c r="WBX54" s="178"/>
      <c r="WBY54" s="178"/>
      <c r="WBZ54" s="178"/>
      <c r="WCA54" s="178"/>
      <c r="WCB54" s="178"/>
      <c r="WCC54" s="178"/>
      <c r="WCD54" s="178"/>
      <c r="WCE54" s="178"/>
      <c r="WCF54" s="178"/>
      <c r="WCG54" s="178"/>
      <c r="WCH54" s="178"/>
      <c r="WCI54" s="178"/>
      <c r="WCJ54" s="178"/>
      <c r="WCK54" s="178"/>
      <c r="WCL54" s="178"/>
      <c r="WCM54" s="178"/>
      <c r="WCN54" s="178"/>
      <c r="WCO54" s="178"/>
      <c r="WCP54" s="178"/>
      <c r="WCQ54" s="178"/>
      <c r="WCR54" s="178"/>
      <c r="WCS54" s="178"/>
      <c r="WCT54" s="178"/>
      <c r="WCU54" s="178"/>
      <c r="WCV54" s="178"/>
      <c r="WCW54" s="178"/>
      <c r="WCX54" s="178"/>
      <c r="WCY54" s="178"/>
      <c r="WCZ54" s="178"/>
      <c r="WDA54" s="178"/>
      <c r="WDB54" s="178"/>
      <c r="WDC54" s="178"/>
      <c r="WDD54" s="178"/>
      <c r="WDE54" s="178"/>
      <c r="WDF54" s="178"/>
      <c r="WDG54" s="178"/>
      <c r="WDH54" s="178"/>
      <c r="WDI54" s="178"/>
      <c r="WDJ54" s="178"/>
      <c r="WDK54" s="178"/>
      <c r="WDL54" s="178"/>
      <c r="WDM54" s="178"/>
      <c r="WDN54" s="178"/>
      <c r="WDO54" s="178"/>
      <c r="WDP54" s="178"/>
      <c r="WDQ54" s="178"/>
      <c r="WDR54" s="178"/>
      <c r="WDS54" s="178"/>
      <c r="WDT54" s="178"/>
      <c r="WDU54" s="178"/>
      <c r="WDV54" s="178"/>
      <c r="WDW54" s="178"/>
      <c r="WDX54" s="178"/>
      <c r="WDY54" s="178"/>
      <c r="WDZ54" s="178"/>
      <c r="WEA54" s="178"/>
      <c r="WEB54" s="178"/>
      <c r="WEC54" s="178"/>
      <c r="WED54" s="178"/>
      <c r="WEE54" s="178"/>
      <c r="WEF54" s="178"/>
      <c r="WEG54" s="178"/>
      <c r="WEH54" s="178"/>
      <c r="WEI54" s="178"/>
      <c r="WEJ54" s="178"/>
      <c r="WEK54" s="178"/>
      <c r="WEL54" s="178"/>
      <c r="WEM54" s="178"/>
      <c r="WEN54" s="178"/>
      <c r="WEO54" s="178"/>
      <c r="WEP54" s="178"/>
      <c r="WEQ54" s="178"/>
      <c r="WER54" s="178"/>
      <c r="WES54" s="178"/>
      <c r="WET54" s="178"/>
      <c r="WEU54" s="178"/>
      <c r="WEV54" s="178"/>
      <c r="WEW54" s="178"/>
      <c r="WEX54" s="178"/>
      <c r="WEY54" s="178"/>
      <c r="WEZ54" s="178"/>
      <c r="WFA54" s="178"/>
      <c r="WFB54" s="178"/>
      <c r="WFC54" s="178"/>
      <c r="WFD54" s="178"/>
      <c r="WFE54" s="178"/>
      <c r="WFF54" s="178"/>
      <c r="WFG54" s="178"/>
      <c r="WFH54" s="178"/>
      <c r="WFI54" s="178"/>
      <c r="WFJ54" s="178"/>
      <c r="WFK54" s="178"/>
      <c r="WFL54" s="178"/>
      <c r="WFM54" s="178"/>
      <c r="WFN54" s="178"/>
      <c r="WFO54" s="178"/>
      <c r="WFP54" s="178"/>
      <c r="WFQ54" s="178"/>
      <c r="WFR54" s="178"/>
      <c r="WFS54" s="178"/>
      <c r="WFT54" s="178"/>
      <c r="WFU54" s="178"/>
      <c r="WFV54" s="178"/>
      <c r="WFW54" s="178"/>
      <c r="WFX54" s="178"/>
      <c r="WFY54" s="178"/>
      <c r="WFZ54" s="178"/>
      <c r="WGA54" s="178"/>
      <c r="WGB54" s="178"/>
      <c r="WGC54" s="178"/>
      <c r="WGD54" s="178"/>
      <c r="WGE54" s="178"/>
      <c r="WGF54" s="178"/>
      <c r="WGG54" s="178"/>
      <c r="WGH54" s="178"/>
      <c r="WGI54" s="178"/>
      <c r="WGJ54" s="178"/>
      <c r="WGK54" s="178"/>
      <c r="WGL54" s="178"/>
      <c r="WGM54" s="178"/>
      <c r="WGN54" s="178"/>
      <c r="WGO54" s="178"/>
      <c r="WGP54" s="178"/>
      <c r="WGQ54" s="178"/>
      <c r="WGR54" s="178"/>
      <c r="WGS54" s="178"/>
      <c r="WGT54" s="178"/>
      <c r="WGU54" s="178"/>
      <c r="WGV54" s="178"/>
      <c r="WGW54" s="178"/>
      <c r="WGX54" s="178"/>
      <c r="WGY54" s="178"/>
      <c r="WGZ54" s="178"/>
      <c r="WHA54" s="178"/>
      <c r="WHB54" s="178"/>
      <c r="WHC54" s="178"/>
      <c r="WHD54" s="178"/>
      <c r="WHE54" s="178"/>
      <c r="WHF54" s="178"/>
      <c r="WHG54" s="178"/>
      <c r="WHH54" s="178"/>
      <c r="WHI54" s="178"/>
      <c r="WHJ54" s="178"/>
      <c r="WHK54" s="178"/>
      <c r="WHL54" s="178"/>
      <c r="WHM54" s="178"/>
      <c r="WHN54" s="178"/>
      <c r="WHO54" s="178"/>
      <c r="WHP54" s="178"/>
      <c r="WHQ54" s="178"/>
      <c r="WHR54" s="178"/>
      <c r="WHS54" s="178"/>
      <c r="WHT54" s="178"/>
      <c r="WHU54" s="178"/>
      <c r="WHV54" s="178"/>
      <c r="WHW54" s="178"/>
      <c r="WHX54" s="178"/>
      <c r="WHY54" s="178"/>
      <c r="WHZ54" s="178"/>
      <c r="WIA54" s="178"/>
      <c r="WIB54" s="178"/>
      <c r="WIC54" s="178"/>
      <c r="WID54" s="178"/>
      <c r="WIE54" s="178"/>
      <c r="WIF54" s="178"/>
      <c r="WIG54" s="178"/>
      <c r="WIH54" s="178"/>
      <c r="WII54" s="178"/>
      <c r="WIJ54" s="178"/>
      <c r="WIK54" s="178"/>
      <c r="WIL54" s="178"/>
      <c r="WIM54" s="178"/>
      <c r="WIN54" s="178"/>
      <c r="WIO54" s="178"/>
      <c r="WIP54" s="178"/>
      <c r="WIQ54" s="178"/>
      <c r="WIR54" s="178"/>
      <c r="WIS54" s="178"/>
      <c r="WIT54" s="178"/>
      <c r="WIU54" s="178"/>
      <c r="WIV54" s="178"/>
      <c r="WIW54" s="178"/>
      <c r="WIX54" s="178"/>
      <c r="WIY54" s="178"/>
      <c r="WIZ54" s="178"/>
      <c r="WJA54" s="178"/>
      <c r="WJB54" s="178"/>
      <c r="WJC54" s="178"/>
      <c r="WJD54" s="178"/>
      <c r="WJE54" s="178"/>
      <c r="WJF54" s="178"/>
      <c r="WJG54" s="178"/>
      <c r="WJH54" s="178"/>
      <c r="WJI54" s="178"/>
      <c r="WJJ54" s="178"/>
      <c r="WJK54" s="178"/>
      <c r="WJL54" s="178"/>
      <c r="WJM54" s="178"/>
      <c r="WJN54" s="178"/>
      <c r="WJO54" s="178"/>
      <c r="WJP54" s="178"/>
      <c r="WJQ54" s="178"/>
      <c r="WJR54" s="178"/>
      <c r="WJS54" s="178"/>
      <c r="WJT54" s="178"/>
      <c r="WJU54" s="178"/>
      <c r="WJV54" s="178"/>
      <c r="WJW54" s="178"/>
      <c r="WJX54" s="178"/>
      <c r="WJY54" s="178"/>
      <c r="WJZ54" s="178"/>
      <c r="WKA54" s="178"/>
      <c r="WKB54" s="178"/>
      <c r="WKC54" s="178"/>
      <c r="WKD54" s="178"/>
      <c r="WKE54" s="178"/>
      <c r="WKF54" s="178"/>
      <c r="WKG54" s="178"/>
      <c r="WKH54" s="178"/>
      <c r="WKI54" s="178"/>
      <c r="WKJ54" s="178"/>
      <c r="WKK54" s="178"/>
      <c r="WKL54" s="178"/>
      <c r="WKM54" s="178"/>
      <c r="WKN54" s="178"/>
      <c r="WKO54" s="178"/>
      <c r="WKP54" s="178"/>
      <c r="WKQ54" s="178"/>
      <c r="WKR54" s="178"/>
      <c r="WKS54" s="178"/>
      <c r="WKT54" s="178"/>
      <c r="WKU54" s="178"/>
      <c r="WKV54" s="178"/>
      <c r="WKW54" s="178"/>
      <c r="WKX54" s="178"/>
      <c r="WKY54" s="178"/>
      <c r="WKZ54" s="178"/>
      <c r="WLA54" s="178"/>
      <c r="WLB54" s="178"/>
      <c r="WLC54" s="178"/>
      <c r="WLD54" s="178"/>
      <c r="WLE54" s="178"/>
      <c r="WLF54" s="178"/>
      <c r="WLG54" s="178"/>
      <c r="WLH54" s="178"/>
      <c r="WLI54" s="178"/>
      <c r="WLJ54" s="178"/>
      <c r="WLK54" s="178"/>
      <c r="WLL54" s="178"/>
      <c r="WLM54" s="178"/>
      <c r="WLN54" s="178"/>
      <c r="WLO54" s="178"/>
      <c r="WLP54" s="178"/>
      <c r="WLQ54" s="178"/>
      <c r="WLR54" s="178"/>
      <c r="WLS54" s="178"/>
      <c r="WLT54" s="178"/>
      <c r="WLU54" s="178"/>
      <c r="WLV54" s="178"/>
      <c r="WLW54" s="178"/>
      <c r="WLX54" s="178"/>
      <c r="WLY54" s="178"/>
      <c r="WLZ54" s="178"/>
      <c r="WMA54" s="178"/>
      <c r="WMB54" s="178"/>
      <c r="WMC54" s="178"/>
      <c r="WMD54" s="178"/>
      <c r="WME54" s="178"/>
      <c r="WMF54" s="178"/>
      <c r="WMG54" s="178"/>
      <c r="WMH54" s="178"/>
      <c r="WMI54" s="178"/>
      <c r="WMJ54" s="178"/>
      <c r="WMK54" s="178"/>
      <c r="WML54" s="178"/>
      <c r="WMM54" s="178"/>
      <c r="WMN54" s="178"/>
      <c r="WMO54" s="178"/>
      <c r="WMP54" s="178"/>
      <c r="WMQ54" s="178"/>
      <c r="WMR54" s="178"/>
      <c r="WMS54" s="178"/>
      <c r="WMT54" s="178"/>
      <c r="WMU54" s="178"/>
      <c r="WMV54" s="178"/>
      <c r="WMW54" s="178"/>
      <c r="WMX54" s="178"/>
      <c r="WMY54" s="178"/>
      <c r="WMZ54" s="178"/>
      <c r="WNA54" s="178"/>
      <c r="WNB54" s="178"/>
      <c r="WNC54" s="178"/>
      <c r="WND54" s="178"/>
      <c r="WNE54" s="178"/>
      <c r="WNF54" s="178"/>
      <c r="WNG54" s="178"/>
      <c r="WNH54" s="178"/>
      <c r="WNI54" s="178"/>
      <c r="WNJ54" s="178"/>
      <c r="WNK54" s="178"/>
      <c r="WNL54" s="178"/>
      <c r="WNM54" s="178"/>
      <c r="WNN54" s="178"/>
      <c r="WNO54" s="178"/>
      <c r="WNP54" s="178"/>
      <c r="WNQ54" s="178"/>
      <c r="WNR54" s="178"/>
      <c r="WNS54" s="178"/>
      <c r="WNT54" s="178"/>
      <c r="WNU54" s="178"/>
      <c r="WNV54" s="178"/>
      <c r="WNW54" s="178"/>
      <c r="WNX54" s="178"/>
      <c r="WNY54" s="178"/>
      <c r="WNZ54" s="178"/>
      <c r="WOA54" s="178"/>
      <c r="WOB54" s="178"/>
      <c r="WOC54" s="178"/>
      <c r="WOD54" s="178"/>
      <c r="WOE54" s="178"/>
      <c r="WOF54" s="178"/>
      <c r="WOG54" s="178"/>
      <c r="WOH54" s="178"/>
      <c r="WOI54" s="178"/>
      <c r="WOJ54" s="178"/>
      <c r="WOK54" s="178"/>
      <c r="WOL54" s="178"/>
      <c r="WOM54" s="178"/>
      <c r="WON54" s="178"/>
      <c r="WOO54" s="178"/>
      <c r="WOP54" s="178"/>
      <c r="WOQ54" s="178"/>
      <c r="WOR54" s="178"/>
      <c r="WOS54" s="178"/>
      <c r="WOT54" s="178"/>
      <c r="WOU54" s="178"/>
      <c r="WOV54" s="178"/>
      <c r="WOW54" s="178"/>
      <c r="WOX54" s="178"/>
      <c r="WOY54" s="178"/>
      <c r="WOZ54" s="178"/>
      <c r="WPA54" s="178"/>
      <c r="WPB54" s="178"/>
      <c r="WPC54" s="178"/>
      <c r="WPD54" s="178"/>
      <c r="WPE54" s="178"/>
      <c r="WPF54" s="178"/>
      <c r="WPG54" s="178"/>
      <c r="WPH54" s="178"/>
      <c r="WPI54" s="178"/>
      <c r="WPJ54" s="178"/>
      <c r="WPK54" s="178"/>
      <c r="WPL54" s="178"/>
      <c r="WPM54" s="178"/>
      <c r="WPN54" s="178"/>
      <c r="WPO54" s="178"/>
      <c r="WPP54" s="178"/>
      <c r="WPQ54" s="178"/>
      <c r="WPR54" s="178"/>
      <c r="WPS54" s="178"/>
      <c r="WPT54" s="178"/>
      <c r="WPU54" s="178"/>
      <c r="WPV54" s="178"/>
      <c r="WPW54" s="178"/>
      <c r="WPX54" s="178"/>
      <c r="WPY54" s="178"/>
      <c r="WPZ54" s="178"/>
      <c r="WQA54" s="178"/>
      <c r="WQB54" s="178"/>
      <c r="WQC54" s="178"/>
      <c r="WQD54" s="178"/>
      <c r="WQE54" s="178"/>
      <c r="WQF54" s="178"/>
      <c r="WQG54" s="178"/>
      <c r="WQH54" s="178"/>
      <c r="WQI54" s="178"/>
      <c r="WQJ54" s="178"/>
      <c r="WQK54" s="178"/>
      <c r="WQL54" s="178"/>
      <c r="WQM54" s="178"/>
      <c r="WQN54" s="178"/>
      <c r="WQO54" s="178"/>
      <c r="WQP54" s="178"/>
      <c r="WQQ54" s="178"/>
      <c r="WQR54" s="178"/>
      <c r="WQS54" s="178"/>
      <c r="WQT54" s="178"/>
      <c r="WQU54" s="178"/>
      <c r="WQV54" s="178"/>
      <c r="WQW54" s="178"/>
      <c r="WQX54" s="178"/>
      <c r="WQY54" s="178"/>
      <c r="WQZ54" s="178"/>
      <c r="WRA54" s="178"/>
      <c r="WRB54" s="178"/>
      <c r="WRC54" s="178"/>
      <c r="WRD54" s="178"/>
      <c r="WRE54" s="178"/>
      <c r="WRF54" s="178"/>
      <c r="WRG54" s="178"/>
      <c r="WRH54" s="178"/>
      <c r="WRI54" s="178"/>
      <c r="WRJ54" s="178"/>
      <c r="WRK54" s="178"/>
      <c r="WRL54" s="178"/>
      <c r="WRM54" s="178"/>
      <c r="WRN54" s="178"/>
      <c r="WRO54" s="178"/>
      <c r="WRP54" s="178"/>
      <c r="WRQ54" s="178"/>
      <c r="WRR54" s="178"/>
      <c r="WRS54" s="178"/>
      <c r="WRT54" s="178"/>
      <c r="WRU54" s="178"/>
      <c r="WRV54" s="178"/>
      <c r="WRW54" s="178"/>
      <c r="WRX54" s="178"/>
      <c r="WRY54" s="178"/>
      <c r="WRZ54" s="178"/>
      <c r="WSA54" s="178"/>
      <c r="WSB54" s="178"/>
      <c r="WSC54" s="178"/>
      <c r="WSD54" s="178"/>
      <c r="WSE54" s="178"/>
      <c r="WSF54" s="178"/>
      <c r="WSG54" s="178"/>
      <c r="WSH54" s="178"/>
      <c r="WSI54" s="178"/>
      <c r="WSJ54" s="178"/>
      <c r="WSK54" s="178"/>
      <c r="WSL54" s="178"/>
      <c r="WSM54" s="178"/>
      <c r="WSN54" s="178"/>
      <c r="WSO54" s="178"/>
      <c r="WSP54" s="178"/>
      <c r="WSQ54" s="178"/>
      <c r="WSR54" s="178"/>
      <c r="WSS54" s="178"/>
      <c r="WST54" s="178"/>
      <c r="WSU54" s="178"/>
      <c r="WSV54" s="178"/>
      <c r="WSW54" s="178"/>
      <c r="WSX54" s="178"/>
      <c r="WSY54" s="178"/>
      <c r="WSZ54" s="178"/>
      <c r="WTA54" s="178"/>
      <c r="WTB54" s="178"/>
      <c r="WTC54" s="178"/>
      <c r="WTD54" s="178"/>
      <c r="WTE54" s="178"/>
      <c r="WTF54" s="178"/>
      <c r="WTG54" s="178"/>
      <c r="WTH54" s="178"/>
      <c r="WTI54" s="178"/>
      <c r="WTJ54" s="178"/>
      <c r="WTK54" s="178"/>
      <c r="WTL54" s="178"/>
      <c r="WTM54" s="178"/>
      <c r="WTN54" s="178"/>
      <c r="WTO54" s="178"/>
      <c r="WTP54" s="178"/>
      <c r="WTQ54" s="178"/>
      <c r="WTR54" s="178"/>
      <c r="WTS54" s="178"/>
      <c r="WTT54" s="178"/>
      <c r="WTU54" s="178"/>
      <c r="WTV54" s="178"/>
      <c r="WTW54" s="178"/>
      <c r="WTX54" s="178"/>
      <c r="WTY54" s="178"/>
      <c r="WTZ54" s="178"/>
      <c r="WUA54" s="178"/>
      <c r="WUB54" s="178"/>
      <c r="WUC54" s="178"/>
      <c r="WUD54" s="178"/>
      <c r="WUE54" s="178"/>
      <c r="WUF54" s="178"/>
      <c r="WUG54" s="178"/>
      <c r="WUH54" s="178"/>
      <c r="WUI54" s="178"/>
      <c r="WUJ54" s="178"/>
      <c r="WUK54" s="178"/>
      <c r="WUL54" s="178"/>
      <c r="WUM54" s="178"/>
      <c r="WUN54" s="178"/>
      <c r="WUO54" s="178"/>
      <c r="WUP54" s="178"/>
      <c r="WUQ54" s="178"/>
      <c r="WUR54" s="178"/>
      <c r="WUS54" s="178"/>
      <c r="WUT54" s="178"/>
      <c r="WUU54" s="178"/>
      <c r="WUV54" s="178"/>
      <c r="WUW54" s="178"/>
      <c r="WUX54" s="178"/>
      <c r="WUY54" s="178"/>
      <c r="WUZ54" s="178"/>
      <c r="WVA54" s="178"/>
      <c r="WVB54" s="178"/>
      <c r="WVC54" s="178"/>
      <c r="WVD54" s="178"/>
      <c r="WVE54" s="178"/>
      <c r="WVF54" s="178"/>
      <c r="WVG54" s="178"/>
      <c r="WVH54" s="178"/>
      <c r="WVI54" s="178"/>
      <c r="WVJ54" s="178"/>
      <c r="WVK54" s="178"/>
      <c r="WVL54" s="178"/>
      <c r="WVM54" s="178"/>
      <c r="WVN54" s="178"/>
      <c r="WVO54" s="178"/>
      <c r="WVP54" s="178"/>
      <c r="WVQ54" s="178"/>
      <c r="WVR54" s="178"/>
      <c r="WVS54" s="178"/>
      <c r="WVT54" s="178"/>
      <c r="WVU54" s="178"/>
      <c r="WVV54" s="178"/>
      <c r="WVW54" s="178"/>
      <c r="WVX54" s="178"/>
      <c r="WVY54" s="178"/>
      <c r="WVZ54" s="178"/>
      <c r="WWA54" s="178"/>
      <c r="WWB54" s="178"/>
      <c r="WWC54" s="178"/>
      <c r="WWD54" s="178"/>
      <c r="WWE54" s="178"/>
      <c r="WWF54" s="178"/>
      <c r="WWG54" s="178"/>
      <c r="WWH54" s="178"/>
      <c r="WWI54" s="178"/>
      <c r="WWJ54" s="178"/>
      <c r="WWK54" s="178"/>
      <c r="WWL54" s="178"/>
      <c r="WWM54" s="178"/>
      <c r="WWN54" s="178"/>
      <c r="WWO54" s="178"/>
      <c r="WWP54" s="178"/>
      <c r="WWQ54" s="178"/>
      <c r="WWR54" s="178"/>
      <c r="WWS54" s="178"/>
      <c r="WWT54" s="178"/>
      <c r="WWU54" s="178"/>
      <c r="WWV54" s="178"/>
      <c r="WWW54" s="178"/>
      <c r="WWX54" s="178"/>
      <c r="WWY54" s="178"/>
      <c r="WWZ54" s="178"/>
      <c r="WXA54" s="178"/>
      <c r="WXB54" s="178"/>
      <c r="WXC54" s="178"/>
      <c r="WXD54" s="178"/>
      <c r="WXE54" s="178"/>
      <c r="WXF54" s="178"/>
      <c r="WXG54" s="178"/>
      <c r="WXH54" s="178"/>
      <c r="WXI54" s="178"/>
      <c r="WXJ54" s="178"/>
      <c r="WXK54" s="178"/>
      <c r="WXL54" s="178"/>
      <c r="WXM54" s="178"/>
      <c r="WXN54" s="178"/>
      <c r="WXO54" s="178"/>
      <c r="WXP54" s="178"/>
      <c r="WXQ54" s="178"/>
      <c r="WXR54" s="178"/>
      <c r="WXS54" s="178"/>
      <c r="WXT54" s="178"/>
      <c r="WXU54" s="178"/>
      <c r="WXV54" s="178"/>
      <c r="WXW54" s="178"/>
      <c r="WXX54" s="178"/>
      <c r="WXY54" s="178"/>
      <c r="WXZ54" s="178"/>
      <c r="WYA54" s="178"/>
      <c r="WYB54" s="178"/>
      <c r="WYC54" s="178"/>
      <c r="WYD54" s="178"/>
      <c r="WYE54" s="178"/>
      <c r="WYF54" s="178"/>
      <c r="WYG54" s="178"/>
      <c r="WYH54" s="178"/>
      <c r="WYI54" s="178"/>
      <c r="WYJ54" s="178"/>
      <c r="WYK54" s="178"/>
      <c r="WYL54" s="178"/>
      <c r="WYM54" s="178"/>
      <c r="WYN54" s="178"/>
      <c r="WYO54" s="178"/>
      <c r="WYP54" s="178"/>
      <c r="WYQ54" s="178"/>
      <c r="WYR54" s="178"/>
      <c r="WYS54" s="178"/>
      <c r="WYT54" s="178"/>
      <c r="WYU54" s="178"/>
      <c r="WYV54" s="178"/>
      <c r="WYW54" s="178"/>
      <c r="WYX54" s="178"/>
      <c r="WYY54" s="178"/>
      <c r="WYZ54" s="178"/>
      <c r="WZA54" s="178"/>
      <c r="WZB54" s="178"/>
      <c r="WZC54" s="178"/>
      <c r="WZD54" s="178"/>
      <c r="WZE54" s="178"/>
      <c r="WZF54" s="178"/>
      <c r="WZG54" s="178"/>
      <c r="WZH54" s="178"/>
      <c r="WZI54" s="178"/>
      <c r="WZJ54" s="178"/>
      <c r="WZK54" s="178"/>
      <c r="WZL54" s="178"/>
      <c r="WZM54" s="178"/>
      <c r="WZN54" s="178"/>
      <c r="WZO54" s="178"/>
      <c r="WZP54" s="178"/>
      <c r="WZQ54" s="178"/>
      <c r="WZR54" s="178"/>
      <c r="WZS54" s="178"/>
      <c r="WZT54" s="178"/>
      <c r="WZU54" s="178"/>
      <c r="WZV54" s="178"/>
      <c r="WZW54" s="178"/>
      <c r="WZX54" s="178"/>
      <c r="WZY54" s="178"/>
      <c r="WZZ54" s="178"/>
      <c r="XAA54" s="178"/>
      <c r="XAB54" s="178"/>
      <c r="XAC54" s="178"/>
      <c r="XAD54" s="178"/>
      <c r="XAE54" s="178"/>
      <c r="XAF54" s="178"/>
      <c r="XAG54" s="178"/>
      <c r="XAH54" s="178"/>
      <c r="XAI54" s="178"/>
      <c r="XAJ54" s="178"/>
      <c r="XAK54" s="178"/>
      <c r="XAL54" s="178"/>
      <c r="XAM54" s="178"/>
      <c r="XAN54" s="178"/>
      <c r="XAO54" s="178"/>
      <c r="XAP54" s="178"/>
      <c r="XAQ54" s="178"/>
      <c r="XAR54" s="178"/>
      <c r="XAS54" s="178"/>
      <c r="XAT54" s="178"/>
      <c r="XAU54" s="178"/>
      <c r="XAV54" s="178"/>
      <c r="XAW54" s="178"/>
      <c r="XAX54" s="178"/>
      <c r="XAY54" s="178"/>
      <c r="XAZ54" s="178"/>
      <c r="XBA54" s="178"/>
      <c r="XBB54" s="178"/>
      <c r="XBC54" s="178"/>
      <c r="XBD54" s="178"/>
      <c r="XBE54" s="178"/>
      <c r="XBF54" s="178"/>
      <c r="XBG54" s="178"/>
      <c r="XBH54" s="178"/>
      <c r="XBI54" s="178"/>
      <c r="XBJ54" s="178"/>
      <c r="XBK54" s="178"/>
      <c r="XBL54" s="178"/>
      <c r="XBM54" s="178"/>
      <c r="XBN54" s="178"/>
      <c r="XBO54" s="178"/>
      <c r="XBP54" s="178"/>
      <c r="XBQ54" s="178"/>
      <c r="XBR54" s="178"/>
      <c r="XBS54" s="178"/>
      <c r="XBT54" s="178"/>
      <c r="XBU54" s="178"/>
      <c r="XBV54" s="178"/>
      <c r="XBW54" s="178"/>
      <c r="XBX54" s="178"/>
      <c r="XBY54" s="178"/>
      <c r="XBZ54" s="178"/>
      <c r="XCA54" s="178"/>
      <c r="XCB54" s="178"/>
      <c r="XCC54" s="178"/>
      <c r="XCD54" s="178"/>
      <c r="XCE54" s="178"/>
      <c r="XCF54" s="178"/>
      <c r="XCG54" s="178"/>
      <c r="XCH54" s="178"/>
      <c r="XCI54" s="178"/>
      <c r="XCJ54" s="178"/>
      <c r="XCK54" s="178"/>
      <c r="XCL54" s="178"/>
      <c r="XCM54" s="178"/>
      <c r="XCN54" s="178"/>
      <c r="XCO54" s="178"/>
      <c r="XCP54" s="178"/>
      <c r="XCQ54" s="178"/>
      <c r="XCR54" s="178"/>
      <c r="XCS54" s="178"/>
      <c r="XCT54" s="178"/>
      <c r="XCU54" s="178"/>
      <c r="XCV54" s="178"/>
      <c r="XCW54" s="178"/>
      <c r="XCX54" s="178"/>
      <c r="XCY54" s="178"/>
      <c r="XCZ54" s="178"/>
      <c r="XDA54" s="178"/>
      <c r="XDB54" s="178"/>
      <c r="XDC54" s="178"/>
      <c r="XDD54" s="178"/>
      <c r="XDE54" s="178"/>
      <c r="XDF54" s="178"/>
      <c r="XDG54" s="178"/>
      <c r="XDH54" s="178"/>
      <c r="XDI54" s="178"/>
      <c r="XDJ54" s="178"/>
      <c r="XDK54" s="178"/>
      <c r="XDL54" s="178"/>
      <c r="XDM54" s="178"/>
      <c r="XDN54" s="178"/>
      <c r="XDO54" s="178"/>
      <c r="XDP54" s="178"/>
      <c r="XDQ54" s="178"/>
      <c r="XDR54" s="178"/>
      <c r="XDS54" s="178"/>
      <c r="XDT54" s="178"/>
      <c r="XDU54" s="178"/>
      <c r="XDV54" s="178"/>
      <c r="XDW54" s="178"/>
      <c r="XDX54" s="178"/>
      <c r="XDY54" s="178"/>
      <c r="XDZ54" s="178"/>
      <c r="XEA54" s="178"/>
      <c r="XEB54" s="178"/>
      <c r="XEC54" s="178"/>
      <c r="XED54" s="178"/>
      <c r="XEE54" s="178"/>
      <c r="XEF54" s="178"/>
      <c r="XEG54" s="178"/>
      <c r="XEH54" s="178"/>
      <c r="XEI54" s="178"/>
      <c r="XEJ54" s="178"/>
      <c r="XEK54" s="178"/>
      <c r="XEL54" s="178"/>
      <c r="XEM54" s="178"/>
      <c r="XEN54" s="178"/>
      <c r="XEO54" s="178"/>
      <c r="XEP54" s="178"/>
      <c r="XEQ54" s="178"/>
      <c r="XER54" s="178"/>
      <c r="XES54" s="178"/>
      <c r="XET54" s="178"/>
      <c r="XEU54" s="178"/>
      <c r="XEV54" s="178"/>
      <c r="XEW54" s="178"/>
      <c r="XEX54" s="178"/>
      <c r="XEY54" s="178"/>
    </row>
    <row r="55" spans="1:16379" s="163" customFormat="1" ht="15.75" customHeight="1" outlineLevel="1" x14ac:dyDescent="0.35">
      <c r="A55" s="2" t="s">
        <v>554</v>
      </c>
      <c r="B55" s="178"/>
      <c r="C55" s="178"/>
      <c r="D55" s="165">
        <f>SUMIFS('Output BG'!D:D,'Output BG'!$A:$A,'Output Consolidado (Caixa)'!$A55) + SUMIFS('Output COPA'!D:D,'Output COPA'!$A:$A,'Output Consolidado (Caixa)'!$A55) +SUMIFS('Output TJK'!D:D,'Output TJK'!$A:$A,'Output Consolidado (Caixa)'!$A55)+SUMIFS('Output SC'!D:D,'Output SC'!$A:$A,'Output Consolidado (Caixa)'!$A55)+SUMIFS('Output PJ'!D:D,'Output PJ'!$A:$A,'Output Consolidado (Caixa)'!$A55)</f>
        <v>0</v>
      </c>
      <c r="E55" s="165">
        <f>SUMIFS('Output BG'!E:E,'Output BG'!$A:$A,'Output Consolidado (Caixa)'!$A55) + SUMIFS('Output COPA'!E:E,'Output COPA'!$A:$A,'Output Consolidado (Caixa)'!$A55) +SUMIFS('Output TJK'!E:E,'Output TJK'!$A:$A,'Output Consolidado (Caixa)'!$A55)+SUMIFS('Output SC'!E:E,'Output SC'!$A:$A,'Output Consolidado (Caixa)'!$A55)+SUMIFS('Output PJ'!E:E,'Output PJ'!$A:$A,'Output Consolidado (Caixa)'!$A55)</f>
        <v>0</v>
      </c>
      <c r="F55" s="165">
        <f>SUMIFS('Output BG'!F:F,'Output BG'!$A:$A,'Output Consolidado (Caixa)'!$A55) + SUMIFS('Output COPA'!F:F,'Output COPA'!$A:$A,'Output Consolidado (Caixa)'!$A55) +SUMIFS('Output TJK'!F:F,'Output TJK'!$A:$A,'Output Consolidado (Caixa)'!$A55)+SUMIFS('Output SC'!F:F,'Output SC'!$A:$A,'Output Consolidado (Caixa)'!$A55)+SUMIFS('Output PJ'!F:F,'Output PJ'!$A:$A,'Output Consolidado (Caixa)'!$A55)</f>
        <v>590</v>
      </c>
      <c r="G55" s="165">
        <f>SUMIFS('Output BG'!G:G,'Output BG'!$A:$A,'Output Consolidado (Caixa)'!$A55) + SUMIFS('Output COPA'!G:G,'Output COPA'!$A:$A,'Output Consolidado (Caixa)'!$A55) +SUMIFS('Output TJK'!G:G,'Output TJK'!$A:$A,'Output Consolidado (Caixa)'!$A55)+SUMIFS('Output SC'!G:G,'Output SC'!$A:$A,'Output Consolidado (Caixa)'!$A55)+SUMIFS('Output PJ'!G:G,'Output PJ'!$A:$A,'Output Consolidado (Caixa)'!$A55)</f>
        <v>480</v>
      </c>
      <c r="H55" s="165">
        <f>SUMIFS('Output BG'!H:H,'Output BG'!$A:$A,'Output Consolidado (Caixa)'!$A55) + SUMIFS('Output COPA'!H:H,'Output COPA'!$A:$A,'Output Consolidado (Caixa)'!$A55) +SUMIFS('Output TJK'!H:H,'Output TJK'!$A:$A,'Output Consolidado (Caixa)'!$A55)+SUMIFS('Output SC'!H:H,'Output SC'!$A:$A,'Output Consolidado (Caixa)'!$A55)+SUMIFS('Output PJ'!H:H,'Output PJ'!$A:$A,'Output Consolidado (Caixa)'!$A55)</f>
        <v>1200</v>
      </c>
      <c r="I55" s="165">
        <f>SUMIFS('Output BG'!I:I,'Output BG'!$A:$A,'Output Consolidado (Caixa)'!$A55) + SUMIFS('Output COPA'!I:I,'Output COPA'!$A:$A,'Output Consolidado (Caixa)'!$A55) +SUMIFS('Output TJK'!I:I,'Output TJK'!$A:$A,'Output Consolidado (Caixa)'!$A55)+SUMIFS('Output SC'!I:I,'Output SC'!$A:$A,'Output Consolidado (Caixa)'!$A55)+SUMIFS('Output PJ'!I:I,'Output PJ'!$A:$A,'Output Consolidado (Caixa)'!$A55)</f>
        <v>0</v>
      </c>
      <c r="J55" s="165">
        <f>SUMIFS('Output BG'!J:J,'Output BG'!$A:$A,'Output Consolidado (Caixa)'!$A55) + SUMIFS('Output COPA'!J:J,'Output COPA'!$A:$A,'Output Consolidado (Caixa)'!$A55) +SUMIFS('Output TJK'!J:J,'Output TJK'!$A:$A,'Output Consolidado (Caixa)'!$A55)+SUMIFS('Output SC'!J:J,'Output SC'!$A:$A,'Output Consolidado (Caixa)'!$A55)+SUMIFS('Output PJ'!J:J,'Output PJ'!$A:$A,'Output Consolidado (Caixa)'!$A55)</f>
        <v>0</v>
      </c>
      <c r="K55" s="165">
        <f>SUMIFS('Output BG'!K:K,'Output BG'!$A:$A,'Output Consolidado (Caixa)'!$A55) + SUMIFS('Output COPA'!K:K,'Output COPA'!$A:$A,'Output Consolidado (Caixa)'!$A55) +SUMIFS('Output TJK'!K:K,'Output TJK'!$A:$A,'Output Consolidado (Caixa)'!$A55)+SUMIFS('Output SC'!K:K,'Output SC'!$A:$A,'Output Consolidado (Caixa)'!$A55)+SUMIFS('Output PJ'!K:K,'Output PJ'!$A:$A,'Output Consolidado (Caixa)'!$A55)</f>
        <v>0</v>
      </c>
      <c r="L55" s="165">
        <f>SUMIFS('Output BG'!L:L,'Output BG'!$A:$A,'Output Consolidado (Caixa)'!$A55) + SUMIFS('Output COPA'!L:L,'Output COPA'!$A:$A,'Output Consolidado (Caixa)'!$A55) +SUMIFS('Output TJK'!L:L,'Output TJK'!$A:$A,'Output Consolidado (Caixa)'!$A55)+SUMIFS('Output SC'!L:L,'Output SC'!$A:$A,'Output Consolidado (Caixa)'!$A55)+SUMIFS('Output PJ'!L:L,'Output PJ'!$A:$A,'Output Consolidado (Caixa)'!$A55)</f>
        <v>0</v>
      </c>
      <c r="M55" s="165">
        <f>SUMIFS('Output BG'!M:M,'Output BG'!$A:$A,'Output Consolidado (Caixa)'!$A55) + SUMIFS('Output COPA'!M:M,'Output COPA'!$A:$A,'Output Consolidado (Caixa)'!$A55) +SUMIFS('Output TJK'!M:M,'Output TJK'!$A:$A,'Output Consolidado (Caixa)'!$A55)+SUMIFS('Output SC'!M:M,'Output SC'!$A:$A,'Output Consolidado (Caixa)'!$A55)+SUMIFS('Output PJ'!M:M,'Output PJ'!$A:$A,'Output Consolidado (Caixa)'!$A55)</f>
        <v>0</v>
      </c>
      <c r="N55" s="165">
        <f>SUMIFS('Output BG'!N:N,'Output BG'!$A:$A,'Output Consolidado (Caixa)'!$A55) + SUMIFS('Output COPA'!N:N,'Output COPA'!$A:$A,'Output Consolidado (Caixa)'!$A55) +SUMIFS('Output TJK'!N:N,'Output TJK'!$A:$A,'Output Consolidado (Caixa)'!$A55)+SUMIFS('Output SC'!N:N,'Output SC'!$A:$A,'Output Consolidado (Caixa)'!$A55)+SUMIFS('Output PJ'!N:N,'Output PJ'!$A:$A,'Output Consolidado (Caixa)'!$A55)</f>
        <v>0</v>
      </c>
      <c r="O55" s="165">
        <f>SUMIFS('Output BG'!O:O,'Output BG'!$A:$A,'Output Consolidado (Caixa)'!$A55) + SUMIFS('Output COPA'!O:O,'Output COPA'!$A:$A,'Output Consolidado (Caixa)'!$A55) +SUMIFS('Output TJK'!O:O,'Output TJK'!$A:$A,'Output Consolidado (Caixa)'!$A55)+SUMIFS('Output SC'!O:O,'Output SC'!$A:$A,'Output Consolidado (Caixa)'!$A55)+SUMIFS('Output PJ'!O:O,'Output PJ'!$A:$A,'Output Consolidado (Caixa)'!$A55)</f>
        <v>0</v>
      </c>
      <c r="P55" s="165">
        <f>SUMIFS('Output BG'!P:P,'Output BG'!$A:$A,'Output Consolidado (Caixa)'!$A55) + SUMIFS('Output COPA'!P:P,'Output COPA'!$A:$A,'Output Consolidado (Caixa)'!$A55) +SUMIFS('Output TJK'!P:P,'Output TJK'!$A:$A,'Output Consolidado (Caixa)'!$A55)+SUMIFS('Output SC'!P:P,'Output SC'!$A:$A,'Output Consolidado (Caixa)'!$A55)+SUMIFS('Output PJ'!P:P,'Output PJ'!$A:$A,'Output Consolidado (Caixa)'!$A55)</f>
        <v>0</v>
      </c>
      <c r="Q55" s="165">
        <f>SUMIFS('Output BG'!Q:Q,'Output BG'!$A:$A,'Output Consolidado (Caixa)'!$A55) + SUMIFS('Output COPA'!Q:Q,'Output COPA'!$A:$A,'Output Consolidado (Caixa)'!$A55) +SUMIFS('Output TJK'!Q:Q,'Output TJK'!$A:$A,'Output Consolidado (Caixa)'!$A55)+SUMIFS('Output SC'!Q:Q,'Output SC'!$A:$A,'Output Consolidado (Caixa)'!$A55)+SUMIFS('Output PJ'!Q:Q,'Output PJ'!$A:$A,'Output Consolidado (Caixa)'!$A55)</f>
        <v>0</v>
      </c>
      <c r="R55" s="165">
        <f>SUMIFS('Output BG'!R:R,'Output BG'!$A:$A,'Output Consolidado (Caixa)'!$A55) + SUMIFS('Output COPA'!R:R,'Output COPA'!$A:$A,'Output Consolidado (Caixa)'!$A55) +SUMIFS('Output TJK'!R:R,'Output TJK'!$A:$A,'Output Consolidado (Caixa)'!$A55)+SUMIFS('Output SC'!R:R,'Output SC'!$A:$A,'Output Consolidado (Caixa)'!$A55)+SUMIFS('Output PJ'!R:R,'Output PJ'!$A:$A,'Output Consolidado (Caixa)'!$A55)</f>
        <v>0</v>
      </c>
      <c r="S55" s="165">
        <f>SUMIFS('Output BG'!S:S,'Output BG'!$A:$A,'Output Consolidado (Caixa)'!$A55) + SUMIFS('Output COPA'!S:S,'Output COPA'!$A:$A,'Output Consolidado (Caixa)'!$A55) +SUMIFS('Output TJK'!S:S,'Output TJK'!$A:$A,'Output Consolidado (Caixa)'!$A55)+SUMIFS('Output SC'!S:S,'Output SC'!$A:$A,'Output Consolidado (Caixa)'!$A55)+SUMIFS('Output PJ'!S:S,'Output PJ'!$A:$A,'Output Consolidado (Caixa)'!$A55)</f>
        <v>0</v>
      </c>
      <c r="T55" s="165">
        <f>SUMIFS('Output BG'!T:T,'Output BG'!$A:$A,'Output Consolidado (Caixa)'!$A55) + SUMIFS('Output COPA'!T:T,'Output COPA'!$A:$A,'Output Consolidado (Caixa)'!$A55) +SUMIFS('Output TJK'!T:T,'Output TJK'!$A:$A,'Output Consolidado (Caixa)'!$A55)+SUMIFS('Output SC'!T:T,'Output SC'!$A:$A,'Output Consolidado (Caixa)'!$A55)+SUMIFS('Output PJ'!T:T,'Output PJ'!$A:$A,'Output Consolidado (Caixa)'!$A55)</f>
        <v>0</v>
      </c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  <c r="BW55" s="178"/>
      <c r="BX55" s="178"/>
      <c r="BY55" s="178"/>
      <c r="BZ55" s="178"/>
      <c r="CA55" s="178"/>
      <c r="CB55" s="178"/>
      <c r="CC55" s="178"/>
      <c r="CD55" s="178"/>
      <c r="CE55" s="178"/>
      <c r="CF55" s="178"/>
      <c r="CG55" s="178"/>
      <c r="CH55" s="178"/>
      <c r="CI55" s="178"/>
      <c r="CJ55" s="178"/>
      <c r="CK55" s="178"/>
      <c r="CL55" s="178"/>
      <c r="CM55" s="178"/>
      <c r="CN55" s="178"/>
      <c r="CO55" s="178"/>
      <c r="CP55" s="178"/>
      <c r="CQ55" s="178"/>
      <c r="CR55" s="178"/>
      <c r="CS55" s="178"/>
      <c r="CT55" s="178"/>
      <c r="CU55" s="178"/>
      <c r="CV55" s="178"/>
      <c r="CW55" s="178"/>
      <c r="CX55" s="178"/>
      <c r="CY55" s="178"/>
      <c r="CZ55" s="178"/>
      <c r="DA55" s="178"/>
      <c r="DB55" s="178"/>
      <c r="DC55" s="178"/>
      <c r="DD55" s="178"/>
      <c r="DE55" s="178"/>
      <c r="DF55" s="178"/>
      <c r="DG55" s="178"/>
      <c r="DH55" s="178"/>
      <c r="DI55" s="178"/>
      <c r="DJ55" s="178"/>
      <c r="DK55" s="178"/>
      <c r="DL55" s="178"/>
      <c r="DM55" s="178"/>
      <c r="DN55" s="178"/>
      <c r="DO55" s="178"/>
      <c r="DP55" s="178"/>
      <c r="DQ55" s="178"/>
      <c r="DR55" s="178"/>
      <c r="DS55" s="178"/>
      <c r="DT55" s="178"/>
      <c r="DU55" s="178"/>
      <c r="DV55" s="178"/>
      <c r="DW55" s="178"/>
      <c r="DX55" s="178"/>
      <c r="DY55" s="178"/>
      <c r="DZ55" s="178"/>
      <c r="EA55" s="178"/>
      <c r="EB55" s="178"/>
      <c r="EC55" s="178"/>
      <c r="ED55" s="178"/>
      <c r="EE55" s="178"/>
      <c r="EF55" s="178"/>
      <c r="EG55" s="178"/>
      <c r="EH55" s="178"/>
      <c r="EI55" s="178"/>
      <c r="EJ55" s="178"/>
      <c r="EK55" s="178"/>
      <c r="EL55" s="178"/>
      <c r="EM55" s="178"/>
      <c r="EN55" s="178"/>
      <c r="EO55" s="178"/>
      <c r="EP55" s="178"/>
      <c r="EQ55" s="178"/>
      <c r="ER55" s="178"/>
      <c r="ES55" s="178"/>
      <c r="ET55" s="178"/>
      <c r="EU55" s="178"/>
      <c r="EV55" s="178"/>
      <c r="EW55" s="178"/>
      <c r="EX55" s="178"/>
      <c r="EY55" s="178"/>
      <c r="EZ55" s="178"/>
      <c r="FA55" s="178"/>
      <c r="FB55" s="178"/>
      <c r="FC55" s="178"/>
      <c r="FD55" s="178"/>
      <c r="FE55" s="178"/>
      <c r="FF55" s="178"/>
      <c r="FG55" s="178"/>
      <c r="FH55" s="178"/>
      <c r="FI55" s="178"/>
      <c r="FJ55" s="178"/>
      <c r="FK55" s="178"/>
      <c r="FL55" s="178"/>
      <c r="FM55" s="178"/>
      <c r="FN55" s="178"/>
      <c r="FO55" s="178"/>
      <c r="FP55" s="178"/>
      <c r="FQ55" s="178"/>
      <c r="FR55" s="178"/>
      <c r="FS55" s="178"/>
      <c r="FT55" s="178"/>
      <c r="FU55" s="178"/>
      <c r="FV55" s="178"/>
      <c r="FW55" s="178"/>
      <c r="FX55" s="178"/>
      <c r="FY55" s="178"/>
      <c r="FZ55" s="178"/>
      <c r="GA55" s="178"/>
      <c r="GB55" s="178"/>
      <c r="GC55" s="178"/>
      <c r="GD55" s="178"/>
      <c r="GE55" s="178"/>
      <c r="GF55" s="178"/>
      <c r="GG55" s="178"/>
      <c r="GH55" s="178"/>
      <c r="GI55" s="178"/>
      <c r="GJ55" s="178"/>
      <c r="GK55" s="178"/>
      <c r="GL55" s="178"/>
      <c r="GM55" s="178"/>
      <c r="GN55" s="178"/>
      <c r="GO55" s="178"/>
      <c r="GP55" s="178"/>
      <c r="GQ55" s="178"/>
      <c r="GR55" s="178"/>
      <c r="GS55" s="178"/>
      <c r="GT55" s="178"/>
      <c r="GU55" s="178"/>
      <c r="GV55" s="178"/>
      <c r="GW55" s="178"/>
      <c r="GX55" s="178"/>
      <c r="GY55" s="178"/>
      <c r="GZ55" s="178"/>
      <c r="HA55" s="178"/>
      <c r="HB55" s="178"/>
      <c r="HC55" s="178"/>
      <c r="HD55" s="178"/>
      <c r="HE55" s="178"/>
      <c r="HF55" s="178"/>
      <c r="HG55" s="178"/>
      <c r="HH55" s="178"/>
      <c r="HI55" s="178"/>
      <c r="HJ55" s="178"/>
      <c r="HK55" s="178"/>
      <c r="HL55" s="178"/>
      <c r="HM55" s="178"/>
      <c r="HN55" s="178"/>
      <c r="HO55" s="178"/>
      <c r="HP55" s="178"/>
      <c r="HQ55" s="178"/>
      <c r="HR55" s="178"/>
      <c r="HS55" s="178"/>
      <c r="HT55" s="178"/>
      <c r="HU55" s="178"/>
      <c r="HV55" s="178"/>
      <c r="HW55" s="178"/>
      <c r="HX55" s="178"/>
      <c r="HY55" s="178"/>
      <c r="HZ55" s="178"/>
      <c r="IA55" s="178"/>
      <c r="IB55" s="178"/>
      <c r="IC55" s="178"/>
      <c r="ID55" s="178"/>
      <c r="IE55" s="178"/>
      <c r="IF55" s="178"/>
      <c r="IG55" s="178"/>
      <c r="IH55" s="178"/>
      <c r="II55" s="178"/>
      <c r="IJ55" s="178"/>
      <c r="IK55" s="178"/>
      <c r="IL55" s="178"/>
      <c r="IM55" s="178"/>
      <c r="IN55" s="178"/>
      <c r="IO55" s="178"/>
      <c r="IP55" s="178"/>
      <c r="IQ55" s="178"/>
      <c r="IR55" s="178"/>
      <c r="IS55" s="178"/>
      <c r="IT55" s="178"/>
      <c r="IU55" s="178"/>
      <c r="IV55" s="178"/>
      <c r="IW55" s="178"/>
      <c r="IX55" s="178"/>
      <c r="IY55" s="178"/>
      <c r="IZ55" s="178"/>
      <c r="JA55" s="178"/>
      <c r="JB55" s="178"/>
      <c r="JC55" s="178"/>
      <c r="JD55" s="178"/>
      <c r="JE55" s="178"/>
      <c r="JF55" s="178"/>
      <c r="JG55" s="178"/>
      <c r="JH55" s="178"/>
      <c r="JI55" s="178"/>
      <c r="JJ55" s="178"/>
      <c r="JK55" s="178"/>
      <c r="JL55" s="178"/>
      <c r="JM55" s="178"/>
      <c r="JN55" s="178"/>
      <c r="JO55" s="178"/>
      <c r="JP55" s="178"/>
      <c r="JQ55" s="178"/>
      <c r="JR55" s="178"/>
      <c r="JS55" s="178"/>
      <c r="JT55" s="178"/>
      <c r="JU55" s="178"/>
      <c r="JV55" s="178"/>
      <c r="JW55" s="178"/>
      <c r="JX55" s="178"/>
      <c r="JY55" s="178"/>
      <c r="JZ55" s="178"/>
      <c r="KA55" s="178"/>
      <c r="KB55" s="178"/>
      <c r="KC55" s="178"/>
      <c r="KD55" s="178"/>
      <c r="KE55" s="178"/>
      <c r="KF55" s="178"/>
      <c r="KG55" s="178"/>
      <c r="KH55" s="178"/>
      <c r="KI55" s="178"/>
      <c r="KJ55" s="178"/>
      <c r="KK55" s="178"/>
      <c r="KL55" s="178"/>
      <c r="KM55" s="178"/>
      <c r="KN55" s="178"/>
      <c r="KO55" s="178"/>
      <c r="KP55" s="178"/>
      <c r="KQ55" s="178"/>
      <c r="KR55" s="178"/>
      <c r="KS55" s="178"/>
      <c r="KT55" s="178"/>
      <c r="KU55" s="178"/>
      <c r="KV55" s="178"/>
      <c r="KW55" s="178"/>
      <c r="KX55" s="178"/>
      <c r="KY55" s="178"/>
      <c r="KZ55" s="178"/>
      <c r="LA55" s="178"/>
      <c r="LB55" s="178"/>
      <c r="LC55" s="178"/>
      <c r="LD55" s="178"/>
      <c r="LE55" s="178"/>
      <c r="LF55" s="178"/>
      <c r="LG55" s="178"/>
      <c r="LH55" s="178"/>
      <c r="LI55" s="178"/>
      <c r="LJ55" s="178"/>
      <c r="LK55" s="178"/>
      <c r="LL55" s="178"/>
      <c r="LM55" s="178"/>
      <c r="LN55" s="178"/>
      <c r="LO55" s="178"/>
      <c r="LP55" s="178"/>
      <c r="LQ55" s="178"/>
      <c r="LR55" s="178"/>
      <c r="LS55" s="178"/>
      <c r="LT55" s="178"/>
      <c r="LU55" s="178"/>
      <c r="LV55" s="178"/>
      <c r="LW55" s="178"/>
      <c r="LX55" s="178"/>
      <c r="LY55" s="178"/>
      <c r="LZ55" s="178"/>
      <c r="MA55" s="178"/>
      <c r="MB55" s="178"/>
      <c r="MC55" s="178"/>
      <c r="MD55" s="178"/>
      <c r="ME55" s="178"/>
      <c r="MF55" s="178"/>
      <c r="MG55" s="178"/>
      <c r="MH55" s="178"/>
      <c r="MI55" s="178"/>
      <c r="MJ55" s="178"/>
      <c r="MK55" s="178"/>
      <c r="ML55" s="178"/>
      <c r="MM55" s="178"/>
      <c r="MN55" s="178"/>
      <c r="MO55" s="178"/>
      <c r="MP55" s="178"/>
      <c r="MQ55" s="178"/>
      <c r="MR55" s="178"/>
      <c r="MS55" s="178"/>
      <c r="MT55" s="178"/>
      <c r="MU55" s="178"/>
      <c r="MV55" s="178"/>
      <c r="MW55" s="178"/>
      <c r="MX55" s="178"/>
      <c r="MY55" s="178"/>
      <c r="MZ55" s="178"/>
      <c r="NA55" s="178"/>
      <c r="NB55" s="178"/>
      <c r="NC55" s="178"/>
      <c r="ND55" s="178"/>
      <c r="NE55" s="178"/>
      <c r="NF55" s="178"/>
      <c r="NG55" s="178"/>
      <c r="NH55" s="178"/>
      <c r="NI55" s="178"/>
      <c r="NJ55" s="178"/>
      <c r="NK55" s="178"/>
      <c r="NL55" s="178"/>
      <c r="NM55" s="178"/>
      <c r="NN55" s="178"/>
      <c r="NO55" s="178"/>
      <c r="NP55" s="178"/>
      <c r="NQ55" s="178"/>
      <c r="NR55" s="178"/>
      <c r="NS55" s="178"/>
      <c r="NT55" s="178"/>
      <c r="NU55" s="178"/>
      <c r="NV55" s="178"/>
      <c r="NW55" s="178"/>
      <c r="NX55" s="178"/>
      <c r="NY55" s="178"/>
      <c r="NZ55" s="178"/>
      <c r="OA55" s="178"/>
      <c r="OB55" s="178"/>
      <c r="OC55" s="178"/>
      <c r="OD55" s="178"/>
      <c r="OE55" s="178"/>
      <c r="OF55" s="178"/>
      <c r="OG55" s="178"/>
      <c r="OH55" s="178"/>
      <c r="OI55" s="178"/>
      <c r="OJ55" s="178"/>
      <c r="OK55" s="178"/>
      <c r="OL55" s="178"/>
      <c r="OM55" s="178"/>
      <c r="ON55" s="178"/>
      <c r="OO55" s="178"/>
      <c r="OP55" s="178"/>
      <c r="OQ55" s="178"/>
      <c r="OR55" s="178"/>
      <c r="OS55" s="178"/>
      <c r="OT55" s="178"/>
      <c r="OU55" s="178"/>
      <c r="OV55" s="178"/>
      <c r="OW55" s="178"/>
      <c r="OX55" s="178"/>
      <c r="OY55" s="178"/>
      <c r="OZ55" s="178"/>
      <c r="PA55" s="178"/>
      <c r="PB55" s="178"/>
      <c r="PC55" s="178"/>
      <c r="PD55" s="178"/>
      <c r="PE55" s="178"/>
      <c r="PF55" s="178"/>
      <c r="PG55" s="178"/>
      <c r="PH55" s="178"/>
      <c r="PI55" s="178"/>
      <c r="PJ55" s="178"/>
      <c r="PK55" s="178"/>
      <c r="PL55" s="178"/>
      <c r="PM55" s="178"/>
      <c r="PN55" s="178"/>
      <c r="PO55" s="178"/>
      <c r="PP55" s="178"/>
      <c r="PQ55" s="178"/>
      <c r="PR55" s="178"/>
      <c r="PS55" s="178"/>
      <c r="PT55" s="178"/>
      <c r="PU55" s="178"/>
      <c r="PV55" s="178"/>
      <c r="PW55" s="178"/>
      <c r="PX55" s="178"/>
      <c r="PY55" s="178"/>
      <c r="PZ55" s="178"/>
      <c r="QA55" s="178"/>
      <c r="QB55" s="178"/>
      <c r="QC55" s="178"/>
      <c r="QD55" s="178"/>
      <c r="QE55" s="178"/>
      <c r="QF55" s="178"/>
      <c r="QG55" s="178"/>
      <c r="QH55" s="178"/>
      <c r="QI55" s="178"/>
      <c r="QJ55" s="178"/>
      <c r="QK55" s="178"/>
      <c r="QL55" s="178"/>
      <c r="QM55" s="178"/>
      <c r="QN55" s="178"/>
      <c r="QO55" s="178"/>
      <c r="QP55" s="178"/>
      <c r="QQ55" s="178"/>
      <c r="QR55" s="178"/>
      <c r="QS55" s="178"/>
      <c r="QT55" s="178"/>
      <c r="QU55" s="178"/>
      <c r="QV55" s="178"/>
      <c r="QW55" s="178"/>
      <c r="QX55" s="178"/>
      <c r="QY55" s="178"/>
      <c r="QZ55" s="178"/>
      <c r="RA55" s="178"/>
      <c r="RB55" s="178"/>
      <c r="RC55" s="178"/>
      <c r="RD55" s="178"/>
      <c r="RE55" s="178"/>
      <c r="RF55" s="178"/>
      <c r="RG55" s="178"/>
      <c r="RH55" s="178"/>
      <c r="RI55" s="178"/>
      <c r="RJ55" s="178"/>
      <c r="RK55" s="178"/>
      <c r="RL55" s="178"/>
      <c r="RM55" s="178"/>
      <c r="RN55" s="178"/>
      <c r="RO55" s="178"/>
      <c r="RP55" s="178"/>
      <c r="RQ55" s="178"/>
      <c r="RR55" s="178"/>
      <c r="RS55" s="178"/>
      <c r="RT55" s="178"/>
      <c r="RU55" s="178"/>
      <c r="RV55" s="178"/>
      <c r="RW55" s="178"/>
      <c r="RX55" s="178"/>
      <c r="RY55" s="178"/>
      <c r="RZ55" s="178"/>
      <c r="SA55" s="178"/>
      <c r="SB55" s="178"/>
      <c r="SC55" s="178"/>
      <c r="SD55" s="178"/>
      <c r="SE55" s="178"/>
      <c r="SF55" s="178"/>
      <c r="SG55" s="178"/>
      <c r="SH55" s="178"/>
      <c r="SI55" s="178"/>
      <c r="SJ55" s="178"/>
      <c r="SK55" s="178"/>
      <c r="SL55" s="178"/>
      <c r="SM55" s="178"/>
      <c r="SN55" s="178"/>
      <c r="SO55" s="178"/>
      <c r="SP55" s="178"/>
      <c r="SQ55" s="178"/>
      <c r="SR55" s="178"/>
      <c r="SS55" s="178"/>
      <c r="ST55" s="178"/>
      <c r="SU55" s="178"/>
      <c r="SV55" s="178"/>
      <c r="SW55" s="178"/>
      <c r="SX55" s="178"/>
      <c r="SY55" s="178"/>
      <c r="SZ55" s="178"/>
      <c r="TA55" s="178"/>
      <c r="TB55" s="178"/>
      <c r="TC55" s="178"/>
      <c r="TD55" s="178"/>
      <c r="TE55" s="178"/>
      <c r="TF55" s="178"/>
      <c r="TG55" s="178"/>
      <c r="TH55" s="178"/>
      <c r="TI55" s="178"/>
      <c r="TJ55" s="178"/>
      <c r="TK55" s="178"/>
      <c r="TL55" s="178"/>
      <c r="TM55" s="178"/>
      <c r="TN55" s="178"/>
      <c r="TO55" s="178"/>
      <c r="TP55" s="178"/>
      <c r="TQ55" s="178"/>
      <c r="TR55" s="178"/>
      <c r="TS55" s="178"/>
      <c r="TT55" s="178"/>
      <c r="TU55" s="178"/>
      <c r="TV55" s="178"/>
      <c r="TW55" s="178"/>
      <c r="TX55" s="178"/>
      <c r="TY55" s="178"/>
      <c r="TZ55" s="178"/>
      <c r="UA55" s="178"/>
      <c r="UB55" s="178"/>
      <c r="UC55" s="178"/>
      <c r="UD55" s="178"/>
      <c r="UE55" s="178"/>
      <c r="UF55" s="178"/>
      <c r="UG55" s="178"/>
      <c r="UH55" s="178"/>
      <c r="UI55" s="178"/>
      <c r="UJ55" s="178"/>
      <c r="UK55" s="178"/>
      <c r="UL55" s="178"/>
      <c r="UM55" s="178"/>
      <c r="UN55" s="178"/>
      <c r="UO55" s="178"/>
      <c r="UP55" s="178"/>
      <c r="UQ55" s="178"/>
      <c r="UR55" s="178"/>
      <c r="US55" s="178"/>
      <c r="UT55" s="178"/>
      <c r="UU55" s="178"/>
      <c r="UV55" s="178"/>
      <c r="UW55" s="178"/>
      <c r="UX55" s="178"/>
      <c r="UY55" s="178"/>
      <c r="UZ55" s="178"/>
      <c r="VA55" s="178"/>
      <c r="VB55" s="178"/>
      <c r="VC55" s="178"/>
      <c r="VD55" s="178"/>
      <c r="VE55" s="178"/>
      <c r="VF55" s="178"/>
      <c r="VG55" s="178"/>
      <c r="VH55" s="178"/>
      <c r="VI55" s="178"/>
      <c r="VJ55" s="178"/>
      <c r="VK55" s="178"/>
      <c r="VL55" s="178"/>
      <c r="VM55" s="178"/>
      <c r="VN55" s="178"/>
      <c r="VO55" s="178"/>
      <c r="VP55" s="178"/>
      <c r="VQ55" s="178"/>
      <c r="VR55" s="178"/>
      <c r="VS55" s="178"/>
      <c r="VT55" s="178"/>
      <c r="VU55" s="178"/>
      <c r="VV55" s="178"/>
      <c r="VW55" s="178"/>
      <c r="VX55" s="178"/>
      <c r="VY55" s="178"/>
      <c r="VZ55" s="178"/>
      <c r="WA55" s="178"/>
      <c r="WB55" s="178"/>
      <c r="WC55" s="178"/>
      <c r="WD55" s="178"/>
      <c r="WE55" s="178"/>
      <c r="WF55" s="178"/>
      <c r="WG55" s="178"/>
      <c r="WH55" s="178"/>
      <c r="WI55" s="178"/>
      <c r="WJ55" s="178"/>
      <c r="WK55" s="178"/>
      <c r="WL55" s="178"/>
      <c r="WM55" s="178"/>
      <c r="WN55" s="178"/>
      <c r="WO55" s="178"/>
      <c r="WP55" s="178"/>
      <c r="WQ55" s="178"/>
      <c r="WR55" s="178"/>
      <c r="WS55" s="178"/>
      <c r="WT55" s="178"/>
      <c r="WU55" s="178"/>
      <c r="WV55" s="178"/>
      <c r="WW55" s="178"/>
      <c r="WX55" s="178"/>
      <c r="WY55" s="178"/>
      <c r="WZ55" s="178"/>
      <c r="XA55" s="178"/>
      <c r="XB55" s="178"/>
      <c r="XC55" s="178"/>
      <c r="XD55" s="178"/>
      <c r="XE55" s="178"/>
      <c r="XF55" s="178"/>
      <c r="XG55" s="178"/>
      <c r="XH55" s="178"/>
      <c r="XI55" s="178"/>
      <c r="XJ55" s="178"/>
      <c r="XK55" s="178"/>
      <c r="XL55" s="178"/>
      <c r="XM55" s="178"/>
      <c r="XN55" s="178"/>
      <c r="XO55" s="178"/>
      <c r="XP55" s="178"/>
      <c r="XQ55" s="178"/>
      <c r="XR55" s="178"/>
      <c r="XS55" s="178"/>
      <c r="XT55" s="178"/>
      <c r="XU55" s="178"/>
      <c r="XV55" s="178"/>
      <c r="XW55" s="178"/>
      <c r="XX55" s="178"/>
      <c r="XY55" s="178"/>
      <c r="XZ55" s="178"/>
      <c r="YA55" s="178"/>
      <c r="YB55" s="178"/>
      <c r="YC55" s="178"/>
      <c r="YD55" s="178"/>
      <c r="YE55" s="178"/>
      <c r="YF55" s="178"/>
      <c r="YG55" s="178"/>
      <c r="YH55" s="178"/>
      <c r="YI55" s="178"/>
      <c r="YJ55" s="178"/>
      <c r="YK55" s="178"/>
      <c r="YL55" s="178"/>
      <c r="YM55" s="178"/>
      <c r="YN55" s="178"/>
      <c r="YO55" s="178"/>
      <c r="YP55" s="178"/>
      <c r="YQ55" s="178"/>
      <c r="YR55" s="178"/>
      <c r="YS55" s="178"/>
      <c r="YT55" s="178"/>
      <c r="YU55" s="178"/>
      <c r="YV55" s="178"/>
      <c r="YW55" s="178"/>
      <c r="YX55" s="178"/>
      <c r="YY55" s="178"/>
      <c r="YZ55" s="178"/>
      <c r="ZA55" s="178"/>
      <c r="ZB55" s="178"/>
      <c r="ZC55" s="178"/>
      <c r="ZD55" s="178"/>
      <c r="ZE55" s="178"/>
      <c r="ZF55" s="178"/>
      <c r="ZG55" s="178"/>
      <c r="ZH55" s="178"/>
      <c r="ZI55" s="178"/>
      <c r="ZJ55" s="178"/>
      <c r="ZK55" s="178"/>
      <c r="ZL55" s="178"/>
      <c r="ZM55" s="178"/>
      <c r="ZN55" s="178"/>
      <c r="ZO55" s="178"/>
      <c r="ZP55" s="178"/>
      <c r="ZQ55" s="178"/>
      <c r="ZR55" s="178"/>
      <c r="ZS55" s="178"/>
      <c r="ZT55" s="178"/>
      <c r="ZU55" s="178"/>
      <c r="ZV55" s="178"/>
      <c r="ZW55" s="178"/>
      <c r="ZX55" s="178"/>
      <c r="ZY55" s="178"/>
      <c r="ZZ55" s="178"/>
      <c r="AAA55" s="178"/>
      <c r="AAB55" s="178"/>
      <c r="AAC55" s="178"/>
      <c r="AAD55" s="178"/>
      <c r="AAE55" s="178"/>
      <c r="AAF55" s="178"/>
      <c r="AAG55" s="178"/>
      <c r="AAH55" s="178"/>
      <c r="AAI55" s="178"/>
      <c r="AAJ55" s="178"/>
      <c r="AAK55" s="178"/>
      <c r="AAL55" s="178"/>
      <c r="AAM55" s="178"/>
      <c r="AAN55" s="178"/>
      <c r="AAO55" s="178"/>
      <c r="AAP55" s="178"/>
      <c r="AAQ55" s="178"/>
      <c r="AAR55" s="178"/>
      <c r="AAS55" s="178"/>
      <c r="AAT55" s="178"/>
      <c r="AAU55" s="178"/>
      <c r="AAV55" s="178"/>
      <c r="AAW55" s="178"/>
      <c r="AAX55" s="178"/>
      <c r="AAY55" s="178"/>
      <c r="AAZ55" s="178"/>
      <c r="ABA55" s="178"/>
      <c r="ABB55" s="178"/>
      <c r="ABC55" s="178"/>
      <c r="ABD55" s="178"/>
      <c r="ABE55" s="178"/>
      <c r="ABF55" s="178"/>
      <c r="ABG55" s="178"/>
      <c r="ABH55" s="178"/>
      <c r="ABI55" s="178"/>
      <c r="ABJ55" s="178"/>
      <c r="ABK55" s="178"/>
      <c r="ABL55" s="178"/>
      <c r="ABM55" s="178"/>
      <c r="ABN55" s="178"/>
      <c r="ABO55" s="178"/>
      <c r="ABP55" s="178"/>
      <c r="ABQ55" s="178"/>
      <c r="ABR55" s="178"/>
      <c r="ABS55" s="178"/>
      <c r="ABT55" s="178"/>
      <c r="ABU55" s="178"/>
      <c r="ABV55" s="178"/>
      <c r="ABW55" s="178"/>
      <c r="ABX55" s="178"/>
      <c r="ABY55" s="178"/>
      <c r="ABZ55" s="178"/>
      <c r="ACA55" s="178"/>
      <c r="ACB55" s="178"/>
      <c r="ACC55" s="178"/>
      <c r="ACD55" s="178"/>
      <c r="ACE55" s="178"/>
      <c r="ACF55" s="178"/>
      <c r="ACG55" s="178"/>
      <c r="ACH55" s="178"/>
      <c r="ACI55" s="178"/>
      <c r="ACJ55" s="178"/>
      <c r="ACK55" s="178"/>
      <c r="ACL55" s="178"/>
      <c r="ACM55" s="178"/>
      <c r="ACN55" s="178"/>
      <c r="ACO55" s="178"/>
      <c r="ACP55" s="178"/>
      <c r="ACQ55" s="178"/>
      <c r="ACR55" s="178"/>
      <c r="ACS55" s="178"/>
      <c r="ACT55" s="178"/>
      <c r="ACU55" s="178"/>
      <c r="ACV55" s="178"/>
      <c r="ACW55" s="178"/>
      <c r="ACX55" s="178"/>
      <c r="ACY55" s="178"/>
      <c r="ACZ55" s="178"/>
      <c r="ADA55" s="178"/>
      <c r="ADB55" s="178"/>
      <c r="ADC55" s="178"/>
      <c r="ADD55" s="178"/>
      <c r="ADE55" s="178"/>
      <c r="ADF55" s="178"/>
      <c r="ADG55" s="178"/>
      <c r="ADH55" s="178"/>
      <c r="ADI55" s="178"/>
      <c r="ADJ55" s="178"/>
      <c r="ADK55" s="178"/>
      <c r="ADL55" s="178"/>
      <c r="ADM55" s="178"/>
      <c r="ADN55" s="178"/>
      <c r="ADO55" s="178"/>
      <c r="ADP55" s="178"/>
      <c r="ADQ55" s="178"/>
      <c r="ADR55" s="178"/>
      <c r="ADS55" s="178"/>
      <c r="ADT55" s="178"/>
      <c r="ADU55" s="178"/>
      <c r="ADV55" s="178"/>
      <c r="ADW55" s="178"/>
      <c r="ADX55" s="178"/>
      <c r="ADY55" s="178"/>
      <c r="ADZ55" s="178"/>
      <c r="AEA55" s="178"/>
      <c r="AEB55" s="178"/>
      <c r="AEC55" s="178"/>
      <c r="AED55" s="178"/>
      <c r="AEE55" s="178"/>
      <c r="AEF55" s="178"/>
      <c r="AEG55" s="178"/>
      <c r="AEH55" s="178"/>
      <c r="AEI55" s="178"/>
      <c r="AEJ55" s="178"/>
      <c r="AEK55" s="178"/>
      <c r="AEL55" s="178"/>
      <c r="AEM55" s="178"/>
      <c r="AEN55" s="178"/>
      <c r="AEO55" s="178"/>
      <c r="AEP55" s="178"/>
      <c r="AEQ55" s="178"/>
      <c r="AER55" s="178"/>
      <c r="AES55" s="178"/>
      <c r="AET55" s="178"/>
      <c r="AEU55" s="178"/>
      <c r="AEV55" s="178"/>
      <c r="AEW55" s="178"/>
      <c r="AEX55" s="178"/>
      <c r="AEY55" s="178"/>
      <c r="AEZ55" s="178"/>
      <c r="AFA55" s="178"/>
      <c r="AFB55" s="178"/>
      <c r="AFC55" s="178"/>
      <c r="AFD55" s="178"/>
      <c r="AFE55" s="178"/>
      <c r="AFF55" s="178"/>
      <c r="AFG55" s="178"/>
      <c r="AFH55" s="178"/>
      <c r="AFI55" s="178"/>
      <c r="AFJ55" s="178"/>
      <c r="AFK55" s="178"/>
      <c r="AFL55" s="178"/>
      <c r="AFM55" s="178"/>
      <c r="AFN55" s="178"/>
      <c r="AFO55" s="178"/>
      <c r="AFP55" s="178"/>
      <c r="AFQ55" s="178"/>
      <c r="AFR55" s="178"/>
      <c r="AFS55" s="178"/>
      <c r="AFT55" s="178"/>
      <c r="AFU55" s="178"/>
      <c r="AFV55" s="178"/>
      <c r="AFW55" s="178"/>
      <c r="AFX55" s="178"/>
      <c r="AFY55" s="178"/>
      <c r="AFZ55" s="178"/>
      <c r="AGA55" s="178"/>
      <c r="AGB55" s="178"/>
      <c r="AGC55" s="178"/>
      <c r="AGD55" s="178"/>
      <c r="AGE55" s="178"/>
      <c r="AGF55" s="178"/>
      <c r="AGG55" s="178"/>
      <c r="AGH55" s="178"/>
      <c r="AGI55" s="178"/>
      <c r="AGJ55" s="178"/>
      <c r="AGK55" s="178"/>
      <c r="AGL55" s="178"/>
      <c r="AGM55" s="178"/>
      <c r="AGN55" s="178"/>
      <c r="AGO55" s="178"/>
      <c r="AGP55" s="178"/>
      <c r="AGQ55" s="178"/>
      <c r="AGR55" s="178"/>
      <c r="AGS55" s="178"/>
      <c r="AGT55" s="178"/>
      <c r="AGU55" s="178"/>
      <c r="AGV55" s="178"/>
      <c r="AGW55" s="178"/>
      <c r="AGX55" s="178"/>
      <c r="AGY55" s="178"/>
      <c r="AGZ55" s="178"/>
      <c r="AHA55" s="178"/>
      <c r="AHB55" s="178"/>
      <c r="AHC55" s="178"/>
      <c r="AHD55" s="178"/>
      <c r="AHE55" s="178"/>
      <c r="AHF55" s="178"/>
      <c r="AHG55" s="178"/>
      <c r="AHH55" s="178"/>
      <c r="AHI55" s="178"/>
      <c r="AHJ55" s="178"/>
      <c r="AHK55" s="178"/>
      <c r="AHL55" s="178"/>
      <c r="AHM55" s="178"/>
      <c r="AHN55" s="178"/>
      <c r="AHO55" s="178"/>
      <c r="AHP55" s="178"/>
      <c r="AHQ55" s="178"/>
      <c r="AHR55" s="178"/>
      <c r="AHS55" s="178"/>
      <c r="AHT55" s="178"/>
      <c r="AHU55" s="178"/>
      <c r="AHV55" s="178"/>
      <c r="AHW55" s="178"/>
      <c r="AHX55" s="178"/>
      <c r="AHY55" s="178"/>
      <c r="AHZ55" s="178"/>
      <c r="AIA55" s="178"/>
      <c r="AIB55" s="178"/>
      <c r="AIC55" s="178"/>
      <c r="AID55" s="178"/>
      <c r="AIE55" s="178"/>
      <c r="AIF55" s="178"/>
      <c r="AIG55" s="178"/>
      <c r="AIH55" s="178"/>
      <c r="AII55" s="178"/>
      <c r="AIJ55" s="178"/>
      <c r="AIK55" s="178"/>
      <c r="AIL55" s="178"/>
      <c r="AIM55" s="178"/>
      <c r="AIN55" s="178"/>
      <c r="AIO55" s="178"/>
      <c r="AIP55" s="178"/>
      <c r="AIQ55" s="178"/>
      <c r="AIR55" s="178"/>
      <c r="AIS55" s="178"/>
      <c r="AIT55" s="178"/>
      <c r="AIU55" s="178"/>
      <c r="AIV55" s="178"/>
      <c r="AIW55" s="178"/>
      <c r="AIX55" s="178"/>
      <c r="AIY55" s="178"/>
      <c r="AIZ55" s="178"/>
      <c r="AJA55" s="178"/>
      <c r="AJB55" s="178"/>
      <c r="AJC55" s="178"/>
      <c r="AJD55" s="178"/>
      <c r="AJE55" s="178"/>
      <c r="AJF55" s="178"/>
      <c r="AJG55" s="178"/>
      <c r="AJH55" s="178"/>
      <c r="AJI55" s="178"/>
      <c r="AJJ55" s="178"/>
      <c r="AJK55" s="178"/>
      <c r="AJL55" s="178"/>
      <c r="AJM55" s="178"/>
      <c r="AJN55" s="178"/>
      <c r="AJO55" s="178"/>
      <c r="AJP55" s="178"/>
      <c r="AJQ55" s="178"/>
      <c r="AJR55" s="178"/>
      <c r="AJS55" s="178"/>
      <c r="AJT55" s="178"/>
      <c r="AJU55" s="178"/>
      <c r="AJV55" s="178"/>
      <c r="AJW55" s="178"/>
      <c r="AJX55" s="178"/>
      <c r="AJY55" s="178"/>
      <c r="AJZ55" s="178"/>
      <c r="AKA55" s="178"/>
      <c r="AKB55" s="178"/>
      <c r="AKC55" s="178"/>
      <c r="AKD55" s="178"/>
      <c r="AKE55" s="178"/>
      <c r="AKF55" s="178"/>
      <c r="AKG55" s="178"/>
      <c r="AKH55" s="178"/>
      <c r="AKI55" s="178"/>
      <c r="AKJ55" s="178"/>
      <c r="AKK55" s="178"/>
      <c r="AKL55" s="178"/>
      <c r="AKM55" s="178"/>
      <c r="AKN55" s="178"/>
      <c r="AKO55" s="178"/>
      <c r="AKP55" s="178"/>
      <c r="AKQ55" s="178"/>
      <c r="AKR55" s="178"/>
      <c r="AKS55" s="178"/>
      <c r="AKT55" s="178"/>
      <c r="AKU55" s="178"/>
      <c r="AKV55" s="178"/>
      <c r="AKW55" s="178"/>
      <c r="AKX55" s="178"/>
      <c r="AKY55" s="178"/>
      <c r="AKZ55" s="178"/>
      <c r="ALA55" s="178"/>
      <c r="ALB55" s="178"/>
      <c r="ALC55" s="178"/>
      <c r="ALD55" s="178"/>
      <c r="ALE55" s="178"/>
      <c r="ALF55" s="178"/>
      <c r="ALG55" s="178"/>
      <c r="ALH55" s="178"/>
      <c r="ALI55" s="178"/>
      <c r="ALJ55" s="178"/>
      <c r="ALK55" s="178"/>
      <c r="ALL55" s="178"/>
      <c r="ALM55" s="178"/>
      <c r="ALN55" s="178"/>
      <c r="ALO55" s="178"/>
      <c r="ALP55" s="178"/>
      <c r="ALQ55" s="178"/>
      <c r="ALR55" s="178"/>
      <c r="ALS55" s="178"/>
      <c r="ALT55" s="178"/>
      <c r="ALU55" s="178"/>
      <c r="ALV55" s="178"/>
      <c r="ALW55" s="178"/>
      <c r="ALX55" s="178"/>
      <c r="ALY55" s="178"/>
      <c r="ALZ55" s="178"/>
      <c r="AMA55" s="178"/>
      <c r="AMB55" s="178"/>
      <c r="AMC55" s="178"/>
      <c r="AMD55" s="178"/>
      <c r="AME55" s="178"/>
      <c r="AMF55" s="178"/>
      <c r="AMG55" s="178"/>
      <c r="AMH55" s="178"/>
      <c r="AMI55" s="178"/>
      <c r="AMJ55" s="178"/>
      <c r="AMK55" s="178"/>
      <c r="AML55" s="178"/>
      <c r="AMM55" s="178"/>
      <c r="AMN55" s="178"/>
      <c r="AMO55" s="178"/>
      <c r="AMP55" s="178"/>
      <c r="AMQ55" s="178"/>
      <c r="AMR55" s="178"/>
      <c r="AMS55" s="178"/>
      <c r="AMT55" s="178"/>
      <c r="AMU55" s="178"/>
      <c r="AMV55" s="178"/>
      <c r="AMW55" s="178"/>
      <c r="AMX55" s="178"/>
      <c r="AMY55" s="178"/>
      <c r="AMZ55" s="178"/>
      <c r="ANA55" s="178"/>
      <c r="ANB55" s="178"/>
      <c r="ANC55" s="178"/>
      <c r="AND55" s="178"/>
      <c r="ANE55" s="178"/>
      <c r="ANF55" s="178"/>
      <c r="ANG55" s="178"/>
      <c r="ANH55" s="178"/>
      <c r="ANI55" s="178"/>
      <c r="ANJ55" s="178"/>
      <c r="ANK55" s="178"/>
      <c r="ANL55" s="178"/>
      <c r="ANM55" s="178"/>
      <c r="ANN55" s="178"/>
      <c r="ANO55" s="178"/>
      <c r="ANP55" s="178"/>
      <c r="ANQ55" s="178"/>
      <c r="ANR55" s="178"/>
      <c r="ANS55" s="178"/>
      <c r="ANT55" s="178"/>
      <c r="ANU55" s="178"/>
      <c r="ANV55" s="178"/>
      <c r="ANW55" s="178"/>
      <c r="ANX55" s="178"/>
      <c r="ANY55" s="178"/>
      <c r="ANZ55" s="178"/>
      <c r="AOA55" s="178"/>
      <c r="AOB55" s="178"/>
      <c r="AOC55" s="178"/>
      <c r="AOD55" s="178"/>
      <c r="AOE55" s="178"/>
      <c r="AOF55" s="178"/>
      <c r="AOG55" s="178"/>
      <c r="AOH55" s="178"/>
      <c r="AOI55" s="178"/>
      <c r="AOJ55" s="178"/>
      <c r="AOK55" s="178"/>
      <c r="AOL55" s="178"/>
      <c r="AOM55" s="178"/>
      <c r="AON55" s="178"/>
      <c r="AOO55" s="178"/>
      <c r="AOP55" s="178"/>
      <c r="AOQ55" s="178"/>
      <c r="AOR55" s="178"/>
      <c r="AOS55" s="178"/>
      <c r="AOT55" s="178"/>
      <c r="AOU55" s="178"/>
      <c r="AOV55" s="178"/>
      <c r="AOW55" s="178"/>
      <c r="AOX55" s="178"/>
      <c r="AOY55" s="178"/>
      <c r="AOZ55" s="178"/>
      <c r="APA55" s="178"/>
      <c r="APB55" s="178"/>
      <c r="APC55" s="178"/>
      <c r="APD55" s="178"/>
      <c r="APE55" s="178"/>
      <c r="APF55" s="178"/>
      <c r="APG55" s="178"/>
      <c r="APH55" s="178"/>
      <c r="API55" s="178"/>
      <c r="APJ55" s="178"/>
      <c r="APK55" s="178"/>
      <c r="APL55" s="178"/>
      <c r="APM55" s="178"/>
      <c r="APN55" s="178"/>
      <c r="APO55" s="178"/>
      <c r="APP55" s="178"/>
      <c r="APQ55" s="178"/>
      <c r="APR55" s="178"/>
      <c r="APS55" s="178"/>
      <c r="APT55" s="178"/>
      <c r="APU55" s="178"/>
      <c r="APV55" s="178"/>
      <c r="APW55" s="178"/>
      <c r="APX55" s="178"/>
      <c r="APY55" s="178"/>
      <c r="APZ55" s="178"/>
      <c r="AQA55" s="178"/>
      <c r="AQB55" s="178"/>
      <c r="AQC55" s="178"/>
      <c r="AQD55" s="178"/>
      <c r="AQE55" s="178"/>
      <c r="AQF55" s="178"/>
      <c r="AQG55" s="178"/>
      <c r="AQH55" s="178"/>
      <c r="AQI55" s="178"/>
      <c r="AQJ55" s="178"/>
      <c r="AQK55" s="178"/>
      <c r="AQL55" s="178"/>
      <c r="AQM55" s="178"/>
      <c r="AQN55" s="178"/>
      <c r="AQO55" s="178"/>
      <c r="AQP55" s="178"/>
      <c r="AQQ55" s="178"/>
      <c r="AQR55" s="178"/>
      <c r="AQS55" s="178"/>
      <c r="AQT55" s="178"/>
      <c r="AQU55" s="178"/>
      <c r="AQV55" s="178"/>
      <c r="AQW55" s="178"/>
      <c r="AQX55" s="178"/>
      <c r="AQY55" s="178"/>
      <c r="AQZ55" s="178"/>
      <c r="ARA55" s="178"/>
      <c r="ARB55" s="178"/>
      <c r="ARC55" s="178"/>
      <c r="ARD55" s="178"/>
      <c r="ARE55" s="178"/>
      <c r="ARF55" s="178"/>
      <c r="ARG55" s="178"/>
      <c r="ARH55" s="178"/>
      <c r="ARI55" s="178"/>
      <c r="ARJ55" s="178"/>
      <c r="ARK55" s="178"/>
      <c r="ARL55" s="178"/>
      <c r="ARM55" s="178"/>
      <c r="ARN55" s="178"/>
      <c r="ARO55" s="178"/>
      <c r="ARP55" s="178"/>
      <c r="ARQ55" s="178"/>
      <c r="ARR55" s="178"/>
      <c r="ARS55" s="178"/>
      <c r="ART55" s="178"/>
      <c r="ARU55" s="178"/>
      <c r="ARV55" s="178"/>
      <c r="ARW55" s="178"/>
      <c r="ARX55" s="178"/>
      <c r="ARY55" s="178"/>
      <c r="ARZ55" s="178"/>
      <c r="ASA55" s="178"/>
      <c r="ASB55" s="178"/>
      <c r="ASC55" s="178"/>
      <c r="ASD55" s="178"/>
      <c r="ASE55" s="178"/>
      <c r="ASF55" s="178"/>
      <c r="ASG55" s="178"/>
      <c r="ASH55" s="178"/>
      <c r="ASI55" s="178"/>
      <c r="ASJ55" s="178"/>
      <c r="ASK55" s="178"/>
      <c r="ASL55" s="178"/>
      <c r="ASM55" s="178"/>
      <c r="ASN55" s="178"/>
      <c r="ASO55" s="178"/>
      <c r="ASP55" s="178"/>
      <c r="ASQ55" s="178"/>
      <c r="ASR55" s="178"/>
      <c r="ASS55" s="178"/>
      <c r="AST55" s="178"/>
      <c r="ASU55" s="178"/>
      <c r="ASV55" s="178"/>
      <c r="ASW55" s="178"/>
      <c r="ASX55" s="178"/>
      <c r="ASY55" s="178"/>
      <c r="ASZ55" s="178"/>
      <c r="ATA55" s="178"/>
      <c r="ATB55" s="178"/>
      <c r="ATC55" s="178"/>
      <c r="ATD55" s="178"/>
      <c r="ATE55" s="178"/>
      <c r="ATF55" s="178"/>
      <c r="ATG55" s="178"/>
      <c r="ATH55" s="178"/>
      <c r="ATI55" s="178"/>
      <c r="ATJ55" s="178"/>
      <c r="ATK55" s="178"/>
      <c r="ATL55" s="178"/>
      <c r="ATM55" s="178"/>
      <c r="ATN55" s="178"/>
      <c r="ATO55" s="178"/>
      <c r="ATP55" s="178"/>
      <c r="ATQ55" s="178"/>
      <c r="ATR55" s="178"/>
      <c r="ATS55" s="178"/>
      <c r="ATT55" s="178"/>
      <c r="ATU55" s="178"/>
      <c r="ATV55" s="178"/>
      <c r="ATW55" s="178"/>
      <c r="ATX55" s="178"/>
      <c r="ATY55" s="178"/>
      <c r="ATZ55" s="178"/>
      <c r="AUA55" s="178"/>
      <c r="AUB55" s="178"/>
      <c r="AUC55" s="178"/>
      <c r="AUD55" s="178"/>
      <c r="AUE55" s="178"/>
      <c r="AUF55" s="178"/>
      <c r="AUG55" s="178"/>
      <c r="AUH55" s="178"/>
      <c r="AUI55" s="178"/>
      <c r="AUJ55" s="178"/>
      <c r="AUK55" s="178"/>
      <c r="AUL55" s="178"/>
      <c r="AUM55" s="178"/>
      <c r="AUN55" s="178"/>
      <c r="AUO55" s="178"/>
      <c r="AUP55" s="178"/>
      <c r="AUQ55" s="178"/>
      <c r="AUR55" s="178"/>
      <c r="AUS55" s="178"/>
      <c r="AUT55" s="178"/>
      <c r="AUU55" s="178"/>
      <c r="AUV55" s="178"/>
      <c r="AUW55" s="178"/>
      <c r="AUX55" s="178"/>
      <c r="AUY55" s="178"/>
      <c r="AUZ55" s="178"/>
      <c r="AVA55" s="178"/>
      <c r="AVB55" s="178"/>
      <c r="AVC55" s="178"/>
      <c r="AVD55" s="178"/>
      <c r="AVE55" s="178"/>
      <c r="AVF55" s="178"/>
      <c r="AVG55" s="178"/>
      <c r="AVH55" s="178"/>
      <c r="AVI55" s="178"/>
      <c r="AVJ55" s="178"/>
      <c r="AVK55" s="178"/>
      <c r="AVL55" s="178"/>
      <c r="AVM55" s="178"/>
      <c r="AVN55" s="178"/>
      <c r="AVO55" s="178"/>
      <c r="AVP55" s="178"/>
      <c r="AVQ55" s="178"/>
      <c r="AVR55" s="178"/>
      <c r="AVS55" s="178"/>
      <c r="AVT55" s="178"/>
      <c r="AVU55" s="178"/>
      <c r="AVV55" s="178"/>
      <c r="AVW55" s="178"/>
      <c r="AVX55" s="178"/>
      <c r="AVY55" s="178"/>
      <c r="AVZ55" s="178"/>
      <c r="AWA55" s="178"/>
      <c r="AWB55" s="178"/>
      <c r="AWC55" s="178"/>
      <c r="AWD55" s="178"/>
      <c r="AWE55" s="178"/>
      <c r="AWF55" s="178"/>
      <c r="AWG55" s="178"/>
      <c r="AWH55" s="178"/>
      <c r="AWI55" s="178"/>
      <c r="AWJ55" s="178"/>
      <c r="AWK55" s="178"/>
      <c r="AWL55" s="178"/>
      <c r="AWM55" s="178"/>
      <c r="AWN55" s="178"/>
      <c r="AWO55" s="178"/>
      <c r="AWP55" s="178"/>
      <c r="AWQ55" s="178"/>
      <c r="AWR55" s="178"/>
      <c r="AWS55" s="178"/>
      <c r="AWT55" s="178"/>
      <c r="AWU55" s="178"/>
      <c r="AWV55" s="178"/>
      <c r="AWW55" s="178"/>
      <c r="AWX55" s="178"/>
      <c r="AWY55" s="178"/>
      <c r="AWZ55" s="178"/>
      <c r="AXA55" s="178"/>
      <c r="AXB55" s="178"/>
      <c r="AXC55" s="178"/>
      <c r="AXD55" s="178"/>
      <c r="AXE55" s="178"/>
      <c r="AXF55" s="178"/>
      <c r="AXG55" s="178"/>
      <c r="AXH55" s="178"/>
      <c r="AXI55" s="178"/>
      <c r="AXJ55" s="178"/>
      <c r="AXK55" s="178"/>
      <c r="AXL55" s="178"/>
      <c r="AXM55" s="178"/>
      <c r="AXN55" s="178"/>
      <c r="AXO55" s="178"/>
      <c r="AXP55" s="178"/>
      <c r="AXQ55" s="178"/>
      <c r="AXR55" s="178"/>
      <c r="AXS55" s="178"/>
      <c r="AXT55" s="178"/>
      <c r="AXU55" s="178"/>
      <c r="AXV55" s="178"/>
      <c r="AXW55" s="178"/>
      <c r="AXX55" s="178"/>
      <c r="AXY55" s="178"/>
      <c r="AXZ55" s="178"/>
      <c r="AYA55" s="178"/>
      <c r="AYB55" s="178"/>
      <c r="AYC55" s="178"/>
      <c r="AYD55" s="178"/>
      <c r="AYE55" s="178"/>
      <c r="AYF55" s="178"/>
      <c r="AYG55" s="178"/>
      <c r="AYH55" s="178"/>
      <c r="AYI55" s="178"/>
      <c r="AYJ55" s="178"/>
      <c r="AYK55" s="178"/>
      <c r="AYL55" s="178"/>
      <c r="AYM55" s="178"/>
      <c r="AYN55" s="178"/>
      <c r="AYO55" s="178"/>
      <c r="AYP55" s="178"/>
      <c r="AYQ55" s="178"/>
      <c r="AYR55" s="178"/>
      <c r="AYS55" s="178"/>
      <c r="AYT55" s="178"/>
      <c r="AYU55" s="178"/>
      <c r="AYV55" s="178"/>
      <c r="AYW55" s="178"/>
      <c r="AYX55" s="178"/>
      <c r="AYY55" s="178"/>
      <c r="AYZ55" s="178"/>
      <c r="AZA55" s="178"/>
      <c r="AZB55" s="178"/>
      <c r="AZC55" s="178"/>
      <c r="AZD55" s="178"/>
      <c r="AZE55" s="178"/>
      <c r="AZF55" s="178"/>
      <c r="AZG55" s="178"/>
      <c r="AZH55" s="178"/>
      <c r="AZI55" s="178"/>
      <c r="AZJ55" s="178"/>
      <c r="AZK55" s="178"/>
      <c r="AZL55" s="178"/>
      <c r="AZM55" s="178"/>
      <c r="AZN55" s="178"/>
      <c r="AZO55" s="178"/>
      <c r="AZP55" s="178"/>
      <c r="AZQ55" s="178"/>
      <c r="AZR55" s="178"/>
      <c r="AZS55" s="178"/>
      <c r="AZT55" s="178"/>
      <c r="AZU55" s="178"/>
      <c r="AZV55" s="178"/>
      <c r="AZW55" s="178"/>
      <c r="AZX55" s="178"/>
      <c r="AZY55" s="178"/>
      <c r="AZZ55" s="178"/>
      <c r="BAA55" s="178"/>
      <c r="BAB55" s="178"/>
      <c r="BAC55" s="178"/>
      <c r="BAD55" s="178"/>
      <c r="BAE55" s="178"/>
      <c r="BAF55" s="178"/>
      <c r="BAG55" s="178"/>
      <c r="BAH55" s="178"/>
      <c r="BAI55" s="178"/>
      <c r="BAJ55" s="178"/>
      <c r="BAK55" s="178"/>
      <c r="BAL55" s="178"/>
      <c r="BAM55" s="178"/>
      <c r="BAN55" s="178"/>
      <c r="BAO55" s="178"/>
      <c r="BAP55" s="178"/>
      <c r="BAQ55" s="178"/>
      <c r="BAR55" s="178"/>
      <c r="BAS55" s="178"/>
      <c r="BAT55" s="178"/>
      <c r="BAU55" s="178"/>
      <c r="BAV55" s="178"/>
      <c r="BAW55" s="178"/>
      <c r="BAX55" s="178"/>
      <c r="BAY55" s="178"/>
      <c r="BAZ55" s="178"/>
      <c r="BBA55" s="178"/>
      <c r="BBB55" s="178"/>
      <c r="BBC55" s="178"/>
      <c r="BBD55" s="178"/>
      <c r="BBE55" s="178"/>
      <c r="BBF55" s="178"/>
      <c r="BBG55" s="178"/>
      <c r="BBH55" s="178"/>
      <c r="BBI55" s="178"/>
      <c r="BBJ55" s="178"/>
      <c r="BBK55" s="178"/>
      <c r="BBL55" s="178"/>
      <c r="BBM55" s="178"/>
      <c r="BBN55" s="178"/>
      <c r="BBO55" s="178"/>
      <c r="BBP55" s="178"/>
      <c r="BBQ55" s="178"/>
      <c r="BBR55" s="178"/>
      <c r="BBS55" s="178"/>
      <c r="BBT55" s="178"/>
      <c r="BBU55" s="178"/>
      <c r="BBV55" s="178"/>
      <c r="BBW55" s="178"/>
      <c r="BBX55" s="178"/>
      <c r="BBY55" s="178"/>
      <c r="BBZ55" s="178"/>
      <c r="BCA55" s="178"/>
      <c r="BCB55" s="178"/>
      <c r="BCC55" s="178"/>
      <c r="BCD55" s="178"/>
      <c r="BCE55" s="178"/>
      <c r="BCF55" s="178"/>
      <c r="BCG55" s="178"/>
      <c r="BCH55" s="178"/>
      <c r="BCI55" s="178"/>
      <c r="BCJ55" s="178"/>
      <c r="BCK55" s="178"/>
      <c r="BCL55" s="178"/>
      <c r="BCM55" s="178"/>
      <c r="BCN55" s="178"/>
      <c r="BCO55" s="178"/>
      <c r="BCP55" s="178"/>
      <c r="BCQ55" s="178"/>
      <c r="BCR55" s="178"/>
      <c r="BCS55" s="178"/>
      <c r="BCT55" s="178"/>
      <c r="BCU55" s="178"/>
      <c r="BCV55" s="178"/>
      <c r="BCW55" s="178"/>
      <c r="BCX55" s="178"/>
      <c r="BCY55" s="178"/>
      <c r="BCZ55" s="178"/>
      <c r="BDA55" s="178"/>
      <c r="BDB55" s="178"/>
      <c r="BDC55" s="178"/>
      <c r="BDD55" s="178"/>
      <c r="BDE55" s="178"/>
      <c r="BDF55" s="178"/>
      <c r="BDG55" s="178"/>
      <c r="BDH55" s="178"/>
      <c r="BDI55" s="178"/>
      <c r="BDJ55" s="178"/>
      <c r="BDK55" s="178"/>
      <c r="BDL55" s="178"/>
      <c r="BDM55" s="178"/>
      <c r="BDN55" s="178"/>
      <c r="BDO55" s="178"/>
      <c r="BDP55" s="178"/>
      <c r="BDQ55" s="178"/>
      <c r="BDR55" s="178"/>
      <c r="BDS55" s="178"/>
      <c r="BDT55" s="178"/>
      <c r="BDU55" s="178"/>
      <c r="BDV55" s="178"/>
      <c r="BDW55" s="178"/>
      <c r="BDX55" s="178"/>
      <c r="BDY55" s="178"/>
      <c r="BDZ55" s="178"/>
      <c r="BEA55" s="178"/>
      <c r="BEB55" s="178"/>
      <c r="BEC55" s="178"/>
      <c r="BED55" s="178"/>
      <c r="BEE55" s="178"/>
      <c r="BEF55" s="178"/>
      <c r="BEG55" s="178"/>
      <c r="BEH55" s="178"/>
      <c r="BEI55" s="178"/>
      <c r="BEJ55" s="178"/>
      <c r="BEK55" s="178"/>
      <c r="BEL55" s="178"/>
      <c r="BEM55" s="178"/>
      <c r="BEN55" s="178"/>
      <c r="BEO55" s="178"/>
      <c r="BEP55" s="178"/>
      <c r="BEQ55" s="178"/>
      <c r="BER55" s="178"/>
      <c r="BES55" s="178"/>
      <c r="BET55" s="178"/>
      <c r="BEU55" s="178"/>
      <c r="BEV55" s="178"/>
      <c r="BEW55" s="178"/>
      <c r="BEX55" s="178"/>
      <c r="BEY55" s="178"/>
      <c r="BEZ55" s="178"/>
      <c r="BFA55" s="178"/>
      <c r="BFB55" s="178"/>
      <c r="BFC55" s="178"/>
      <c r="BFD55" s="178"/>
      <c r="BFE55" s="178"/>
      <c r="BFF55" s="178"/>
      <c r="BFG55" s="178"/>
      <c r="BFH55" s="178"/>
      <c r="BFI55" s="178"/>
      <c r="BFJ55" s="178"/>
      <c r="BFK55" s="178"/>
      <c r="BFL55" s="178"/>
      <c r="BFM55" s="178"/>
      <c r="BFN55" s="178"/>
      <c r="BFO55" s="178"/>
      <c r="BFP55" s="178"/>
      <c r="BFQ55" s="178"/>
      <c r="BFR55" s="178"/>
      <c r="BFS55" s="178"/>
      <c r="BFT55" s="178"/>
      <c r="BFU55" s="178"/>
      <c r="BFV55" s="178"/>
      <c r="BFW55" s="178"/>
      <c r="BFX55" s="178"/>
      <c r="BFY55" s="178"/>
      <c r="BFZ55" s="178"/>
      <c r="BGA55" s="178"/>
      <c r="BGB55" s="178"/>
      <c r="BGC55" s="178"/>
      <c r="BGD55" s="178"/>
      <c r="BGE55" s="178"/>
      <c r="BGF55" s="178"/>
      <c r="BGG55" s="178"/>
      <c r="BGH55" s="178"/>
      <c r="BGI55" s="178"/>
      <c r="BGJ55" s="178"/>
      <c r="BGK55" s="178"/>
      <c r="BGL55" s="178"/>
      <c r="BGM55" s="178"/>
      <c r="BGN55" s="178"/>
      <c r="BGO55" s="178"/>
      <c r="BGP55" s="178"/>
      <c r="BGQ55" s="178"/>
      <c r="BGR55" s="178"/>
      <c r="BGS55" s="178"/>
      <c r="BGT55" s="178"/>
      <c r="BGU55" s="178"/>
      <c r="BGV55" s="178"/>
      <c r="BGW55" s="178"/>
      <c r="BGX55" s="178"/>
      <c r="BGY55" s="178"/>
      <c r="BGZ55" s="178"/>
      <c r="BHA55" s="178"/>
      <c r="BHB55" s="178"/>
      <c r="BHC55" s="178"/>
      <c r="BHD55" s="178"/>
      <c r="BHE55" s="178"/>
      <c r="BHF55" s="178"/>
      <c r="BHG55" s="178"/>
      <c r="BHH55" s="178"/>
      <c r="BHI55" s="178"/>
      <c r="BHJ55" s="178"/>
      <c r="BHK55" s="178"/>
      <c r="BHL55" s="178"/>
      <c r="BHM55" s="178"/>
      <c r="BHN55" s="178"/>
      <c r="BHO55" s="178"/>
      <c r="BHP55" s="178"/>
      <c r="BHQ55" s="178"/>
      <c r="BHR55" s="178"/>
      <c r="BHS55" s="178"/>
      <c r="BHT55" s="178"/>
      <c r="BHU55" s="178"/>
      <c r="BHV55" s="178"/>
      <c r="BHW55" s="178"/>
      <c r="BHX55" s="178"/>
      <c r="BHY55" s="178"/>
      <c r="BHZ55" s="178"/>
      <c r="BIA55" s="178"/>
      <c r="BIB55" s="178"/>
      <c r="BIC55" s="178"/>
      <c r="BID55" s="178"/>
      <c r="BIE55" s="178"/>
      <c r="BIF55" s="178"/>
      <c r="BIG55" s="178"/>
      <c r="BIH55" s="178"/>
      <c r="BII55" s="178"/>
      <c r="BIJ55" s="178"/>
      <c r="BIK55" s="178"/>
      <c r="BIL55" s="178"/>
      <c r="BIM55" s="178"/>
      <c r="BIN55" s="178"/>
      <c r="BIO55" s="178"/>
      <c r="BIP55" s="178"/>
      <c r="BIQ55" s="178"/>
      <c r="BIR55" s="178"/>
      <c r="BIS55" s="178"/>
      <c r="BIT55" s="178"/>
      <c r="BIU55" s="178"/>
      <c r="BIV55" s="178"/>
      <c r="BIW55" s="178"/>
      <c r="BIX55" s="178"/>
      <c r="BIY55" s="178"/>
      <c r="BIZ55" s="178"/>
      <c r="BJA55" s="178"/>
      <c r="BJB55" s="178"/>
      <c r="BJC55" s="178"/>
      <c r="BJD55" s="178"/>
      <c r="BJE55" s="178"/>
      <c r="BJF55" s="178"/>
      <c r="BJG55" s="178"/>
      <c r="BJH55" s="178"/>
      <c r="BJI55" s="178"/>
      <c r="BJJ55" s="178"/>
      <c r="BJK55" s="178"/>
      <c r="BJL55" s="178"/>
      <c r="BJM55" s="178"/>
      <c r="BJN55" s="178"/>
      <c r="BJO55" s="178"/>
      <c r="BJP55" s="178"/>
      <c r="BJQ55" s="178"/>
      <c r="BJR55" s="178"/>
      <c r="BJS55" s="178"/>
      <c r="BJT55" s="178"/>
      <c r="BJU55" s="178"/>
      <c r="BJV55" s="178"/>
      <c r="BJW55" s="178"/>
      <c r="BJX55" s="178"/>
      <c r="BJY55" s="178"/>
      <c r="BJZ55" s="178"/>
      <c r="BKA55" s="178"/>
      <c r="BKB55" s="178"/>
      <c r="BKC55" s="178"/>
      <c r="BKD55" s="178"/>
      <c r="BKE55" s="178"/>
      <c r="BKF55" s="178"/>
      <c r="BKG55" s="178"/>
      <c r="BKH55" s="178"/>
      <c r="BKI55" s="178"/>
      <c r="BKJ55" s="178"/>
      <c r="BKK55" s="178"/>
      <c r="BKL55" s="178"/>
      <c r="BKM55" s="178"/>
      <c r="BKN55" s="178"/>
      <c r="BKO55" s="178"/>
      <c r="BKP55" s="178"/>
      <c r="BKQ55" s="178"/>
      <c r="BKR55" s="178"/>
      <c r="BKS55" s="178"/>
      <c r="BKT55" s="178"/>
      <c r="BKU55" s="178"/>
      <c r="BKV55" s="178"/>
      <c r="BKW55" s="178"/>
      <c r="BKX55" s="178"/>
      <c r="BKY55" s="178"/>
      <c r="BKZ55" s="178"/>
      <c r="BLA55" s="178"/>
      <c r="BLB55" s="178"/>
      <c r="BLC55" s="178"/>
      <c r="BLD55" s="178"/>
      <c r="BLE55" s="178"/>
      <c r="BLF55" s="178"/>
      <c r="BLG55" s="178"/>
      <c r="BLH55" s="178"/>
      <c r="BLI55" s="178"/>
      <c r="BLJ55" s="178"/>
      <c r="BLK55" s="178"/>
      <c r="BLL55" s="178"/>
      <c r="BLM55" s="178"/>
      <c r="BLN55" s="178"/>
      <c r="BLO55" s="178"/>
      <c r="BLP55" s="178"/>
      <c r="BLQ55" s="178"/>
      <c r="BLR55" s="178"/>
      <c r="BLS55" s="178"/>
      <c r="BLT55" s="178"/>
      <c r="BLU55" s="178"/>
      <c r="BLV55" s="178"/>
      <c r="BLW55" s="178"/>
      <c r="BLX55" s="178"/>
      <c r="BLY55" s="178"/>
      <c r="BLZ55" s="178"/>
      <c r="BMA55" s="178"/>
      <c r="BMB55" s="178"/>
      <c r="BMC55" s="178"/>
      <c r="BMD55" s="178"/>
      <c r="BME55" s="178"/>
      <c r="BMF55" s="178"/>
      <c r="BMG55" s="178"/>
      <c r="BMH55" s="178"/>
      <c r="BMI55" s="178"/>
      <c r="BMJ55" s="178"/>
      <c r="BMK55" s="178"/>
      <c r="BML55" s="178"/>
      <c r="BMM55" s="178"/>
      <c r="BMN55" s="178"/>
      <c r="BMO55" s="178"/>
      <c r="BMP55" s="178"/>
      <c r="BMQ55" s="178"/>
      <c r="BMR55" s="178"/>
      <c r="BMS55" s="178"/>
      <c r="BMT55" s="178"/>
      <c r="BMU55" s="178"/>
      <c r="BMV55" s="178"/>
      <c r="BMW55" s="178"/>
      <c r="BMX55" s="178"/>
      <c r="BMY55" s="178"/>
      <c r="BMZ55" s="178"/>
      <c r="BNA55" s="178"/>
      <c r="BNB55" s="178"/>
      <c r="BNC55" s="178"/>
      <c r="BND55" s="178"/>
      <c r="BNE55" s="178"/>
      <c r="BNF55" s="178"/>
      <c r="BNG55" s="178"/>
      <c r="BNH55" s="178"/>
      <c r="BNI55" s="178"/>
      <c r="BNJ55" s="178"/>
      <c r="BNK55" s="178"/>
      <c r="BNL55" s="178"/>
      <c r="BNM55" s="178"/>
      <c r="BNN55" s="178"/>
      <c r="BNO55" s="178"/>
      <c r="BNP55" s="178"/>
      <c r="BNQ55" s="178"/>
      <c r="BNR55" s="178"/>
      <c r="BNS55" s="178"/>
      <c r="BNT55" s="178"/>
      <c r="BNU55" s="178"/>
      <c r="BNV55" s="178"/>
      <c r="BNW55" s="178"/>
      <c r="BNX55" s="178"/>
      <c r="BNY55" s="178"/>
      <c r="BNZ55" s="178"/>
      <c r="BOA55" s="178"/>
      <c r="BOB55" s="178"/>
      <c r="BOC55" s="178"/>
      <c r="BOD55" s="178"/>
      <c r="BOE55" s="178"/>
      <c r="BOF55" s="178"/>
      <c r="BOG55" s="178"/>
      <c r="BOH55" s="178"/>
      <c r="BOI55" s="178"/>
      <c r="BOJ55" s="178"/>
      <c r="BOK55" s="178"/>
      <c r="BOL55" s="178"/>
      <c r="BOM55" s="178"/>
      <c r="BON55" s="178"/>
      <c r="BOO55" s="178"/>
      <c r="BOP55" s="178"/>
      <c r="BOQ55" s="178"/>
      <c r="BOR55" s="178"/>
      <c r="BOS55" s="178"/>
      <c r="BOT55" s="178"/>
      <c r="BOU55" s="178"/>
      <c r="BOV55" s="178"/>
      <c r="BOW55" s="178"/>
      <c r="BOX55" s="178"/>
      <c r="BOY55" s="178"/>
      <c r="BOZ55" s="178"/>
      <c r="BPA55" s="178"/>
      <c r="BPB55" s="178"/>
      <c r="BPC55" s="178"/>
      <c r="BPD55" s="178"/>
      <c r="BPE55" s="178"/>
      <c r="BPF55" s="178"/>
      <c r="BPG55" s="178"/>
      <c r="BPH55" s="178"/>
      <c r="BPI55" s="178"/>
      <c r="BPJ55" s="178"/>
      <c r="BPK55" s="178"/>
      <c r="BPL55" s="178"/>
      <c r="BPM55" s="178"/>
      <c r="BPN55" s="178"/>
      <c r="BPO55" s="178"/>
      <c r="BPP55" s="178"/>
      <c r="BPQ55" s="178"/>
      <c r="BPR55" s="178"/>
      <c r="BPS55" s="178"/>
      <c r="BPT55" s="178"/>
      <c r="BPU55" s="178"/>
      <c r="BPV55" s="178"/>
      <c r="BPW55" s="178"/>
      <c r="BPX55" s="178"/>
      <c r="BPY55" s="178"/>
      <c r="BPZ55" s="178"/>
      <c r="BQA55" s="178"/>
      <c r="BQB55" s="178"/>
      <c r="BQC55" s="178"/>
      <c r="BQD55" s="178"/>
      <c r="BQE55" s="178"/>
      <c r="BQF55" s="178"/>
      <c r="BQG55" s="178"/>
      <c r="BQH55" s="178"/>
      <c r="BQI55" s="178"/>
      <c r="BQJ55" s="178"/>
      <c r="BQK55" s="178"/>
      <c r="BQL55" s="178"/>
      <c r="BQM55" s="178"/>
      <c r="BQN55" s="178"/>
      <c r="BQO55" s="178"/>
      <c r="BQP55" s="178"/>
      <c r="BQQ55" s="178"/>
      <c r="BQR55" s="178"/>
      <c r="BQS55" s="178"/>
      <c r="BQT55" s="178"/>
      <c r="BQU55" s="178"/>
      <c r="BQV55" s="178"/>
      <c r="BQW55" s="178"/>
      <c r="BQX55" s="178"/>
      <c r="BQY55" s="178"/>
      <c r="BQZ55" s="178"/>
      <c r="BRA55" s="178"/>
      <c r="BRB55" s="178"/>
      <c r="BRC55" s="178"/>
      <c r="BRD55" s="178"/>
      <c r="BRE55" s="178"/>
      <c r="BRF55" s="178"/>
      <c r="BRG55" s="178"/>
      <c r="BRH55" s="178"/>
      <c r="BRI55" s="178"/>
      <c r="BRJ55" s="178"/>
      <c r="BRK55" s="178"/>
      <c r="BRL55" s="178"/>
      <c r="BRM55" s="178"/>
      <c r="BRN55" s="178"/>
      <c r="BRO55" s="178"/>
      <c r="BRP55" s="178"/>
      <c r="BRQ55" s="178"/>
      <c r="BRR55" s="178"/>
      <c r="BRS55" s="178"/>
      <c r="BRT55" s="178"/>
      <c r="BRU55" s="178"/>
      <c r="BRV55" s="178"/>
      <c r="BRW55" s="178"/>
      <c r="BRX55" s="178"/>
      <c r="BRY55" s="178"/>
      <c r="BRZ55" s="178"/>
      <c r="BSA55" s="178"/>
      <c r="BSB55" s="178"/>
      <c r="BSC55" s="178"/>
      <c r="BSD55" s="178"/>
      <c r="BSE55" s="178"/>
      <c r="BSF55" s="178"/>
      <c r="BSG55" s="178"/>
      <c r="BSH55" s="178"/>
      <c r="BSI55" s="178"/>
      <c r="BSJ55" s="178"/>
      <c r="BSK55" s="178"/>
      <c r="BSL55" s="178"/>
      <c r="BSM55" s="178"/>
      <c r="BSN55" s="178"/>
      <c r="BSO55" s="178"/>
      <c r="BSP55" s="178"/>
      <c r="BSQ55" s="178"/>
      <c r="BSR55" s="178"/>
      <c r="BSS55" s="178"/>
      <c r="BST55" s="178"/>
      <c r="BSU55" s="178"/>
      <c r="BSV55" s="178"/>
      <c r="BSW55" s="178"/>
      <c r="BSX55" s="178"/>
      <c r="BSY55" s="178"/>
      <c r="BSZ55" s="178"/>
      <c r="BTA55" s="178"/>
      <c r="BTB55" s="178"/>
      <c r="BTC55" s="178"/>
      <c r="BTD55" s="178"/>
      <c r="BTE55" s="178"/>
      <c r="BTF55" s="178"/>
      <c r="BTG55" s="178"/>
      <c r="BTH55" s="178"/>
      <c r="BTI55" s="178"/>
      <c r="BTJ55" s="178"/>
      <c r="BTK55" s="178"/>
      <c r="BTL55" s="178"/>
      <c r="BTM55" s="178"/>
      <c r="BTN55" s="178"/>
      <c r="BTO55" s="178"/>
      <c r="BTP55" s="178"/>
      <c r="BTQ55" s="178"/>
      <c r="BTR55" s="178"/>
      <c r="BTS55" s="178"/>
      <c r="BTT55" s="178"/>
      <c r="BTU55" s="178"/>
      <c r="BTV55" s="178"/>
      <c r="BTW55" s="178"/>
      <c r="BTX55" s="178"/>
      <c r="BTY55" s="178"/>
      <c r="BTZ55" s="178"/>
      <c r="BUA55" s="178"/>
      <c r="BUB55" s="178"/>
      <c r="BUC55" s="178"/>
      <c r="BUD55" s="178"/>
      <c r="BUE55" s="178"/>
      <c r="BUF55" s="178"/>
      <c r="BUG55" s="178"/>
      <c r="BUH55" s="178"/>
      <c r="BUI55" s="178"/>
      <c r="BUJ55" s="178"/>
      <c r="BUK55" s="178"/>
      <c r="BUL55" s="178"/>
      <c r="BUM55" s="178"/>
      <c r="BUN55" s="178"/>
      <c r="BUO55" s="178"/>
      <c r="BUP55" s="178"/>
      <c r="BUQ55" s="178"/>
      <c r="BUR55" s="178"/>
      <c r="BUS55" s="178"/>
      <c r="BUT55" s="178"/>
      <c r="BUU55" s="178"/>
      <c r="BUV55" s="178"/>
      <c r="BUW55" s="178"/>
      <c r="BUX55" s="178"/>
      <c r="BUY55" s="178"/>
      <c r="BUZ55" s="178"/>
      <c r="BVA55" s="178"/>
      <c r="BVB55" s="178"/>
      <c r="BVC55" s="178"/>
      <c r="BVD55" s="178"/>
      <c r="BVE55" s="178"/>
      <c r="BVF55" s="178"/>
      <c r="BVG55" s="178"/>
      <c r="BVH55" s="178"/>
      <c r="BVI55" s="178"/>
      <c r="BVJ55" s="178"/>
      <c r="BVK55" s="178"/>
      <c r="BVL55" s="178"/>
      <c r="BVM55" s="178"/>
      <c r="BVN55" s="178"/>
      <c r="BVO55" s="178"/>
      <c r="BVP55" s="178"/>
      <c r="BVQ55" s="178"/>
      <c r="BVR55" s="178"/>
      <c r="BVS55" s="178"/>
      <c r="BVT55" s="178"/>
      <c r="BVU55" s="178"/>
      <c r="BVV55" s="178"/>
      <c r="BVW55" s="178"/>
      <c r="BVX55" s="178"/>
      <c r="BVY55" s="178"/>
      <c r="BVZ55" s="178"/>
      <c r="BWA55" s="178"/>
      <c r="BWB55" s="178"/>
      <c r="BWC55" s="178"/>
      <c r="BWD55" s="178"/>
      <c r="BWE55" s="178"/>
      <c r="BWF55" s="178"/>
      <c r="BWG55" s="178"/>
      <c r="BWH55" s="178"/>
      <c r="BWI55" s="178"/>
      <c r="BWJ55" s="178"/>
      <c r="BWK55" s="178"/>
      <c r="BWL55" s="178"/>
      <c r="BWM55" s="178"/>
      <c r="BWN55" s="178"/>
      <c r="BWO55" s="178"/>
      <c r="BWP55" s="178"/>
      <c r="BWQ55" s="178"/>
      <c r="BWR55" s="178"/>
      <c r="BWS55" s="178"/>
      <c r="BWT55" s="178"/>
      <c r="BWU55" s="178"/>
      <c r="BWV55" s="178"/>
      <c r="BWW55" s="178"/>
      <c r="BWX55" s="178"/>
      <c r="BWY55" s="178"/>
      <c r="BWZ55" s="178"/>
      <c r="BXA55" s="178"/>
      <c r="BXB55" s="178"/>
      <c r="BXC55" s="178"/>
      <c r="BXD55" s="178"/>
      <c r="BXE55" s="178"/>
      <c r="BXF55" s="178"/>
      <c r="BXG55" s="178"/>
      <c r="BXH55" s="178"/>
      <c r="BXI55" s="178"/>
      <c r="BXJ55" s="178"/>
      <c r="BXK55" s="178"/>
      <c r="BXL55" s="178"/>
      <c r="BXM55" s="178"/>
      <c r="BXN55" s="178"/>
      <c r="BXO55" s="178"/>
      <c r="BXP55" s="178"/>
      <c r="BXQ55" s="178"/>
      <c r="BXR55" s="178"/>
      <c r="BXS55" s="178"/>
      <c r="BXT55" s="178"/>
      <c r="BXU55" s="178"/>
      <c r="BXV55" s="178"/>
      <c r="BXW55" s="178"/>
      <c r="BXX55" s="178"/>
      <c r="BXY55" s="178"/>
      <c r="BXZ55" s="178"/>
      <c r="BYA55" s="178"/>
      <c r="BYB55" s="178"/>
      <c r="BYC55" s="178"/>
      <c r="BYD55" s="178"/>
      <c r="BYE55" s="178"/>
      <c r="BYF55" s="178"/>
      <c r="BYG55" s="178"/>
      <c r="BYH55" s="178"/>
      <c r="BYI55" s="178"/>
      <c r="BYJ55" s="178"/>
      <c r="BYK55" s="178"/>
      <c r="BYL55" s="178"/>
      <c r="BYM55" s="178"/>
      <c r="BYN55" s="178"/>
      <c r="BYO55" s="178"/>
      <c r="BYP55" s="178"/>
      <c r="BYQ55" s="178"/>
      <c r="BYR55" s="178"/>
      <c r="BYS55" s="178"/>
      <c r="BYT55" s="178"/>
      <c r="BYU55" s="178"/>
      <c r="BYV55" s="178"/>
      <c r="BYW55" s="178"/>
      <c r="BYX55" s="178"/>
      <c r="BYY55" s="178"/>
      <c r="BYZ55" s="178"/>
      <c r="BZA55" s="178"/>
      <c r="BZB55" s="178"/>
      <c r="BZC55" s="178"/>
      <c r="BZD55" s="178"/>
      <c r="BZE55" s="178"/>
      <c r="BZF55" s="178"/>
      <c r="BZG55" s="178"/>
      <c r="BZH55" s="178"/>
      <c r="BZI55" s="178"/>
      <c r="BZJ55" s="178"/>
      <c r="BZK55" s="178"/>
      <c r="BZL55" s="178"/>
      <c r="BZM55" s="178"/>
      <c r="BZN55" s="178"/>
      <c r="BZO55" s="178"/>
      <c r="BZP55" s="178"/>
      <c r="BZQ55" s="178"/>
      <c r="BZR55" s="178"/>
      <c r="BZS55" s="178"/>
      <c r="BZT55" s="178"/>
      <c r="BZU55" s="178"/>
      <c r="BZV55" s="178"/>
      <c r="BZW55" s="178"/>
      <c r="BZX55" s="178"/>
      <c r="BZY55" s="178"/>
      <c r="BZZ55" s="178"/>
      <c r="CAA55" s="178"/>
      <c r="CAB55" s="178"/>
      <c r="CAC55" s="178"/>
      <c r="CAD55" s="178"/>
      <c r="CAE55" s="178"/>
      <c r="CAF55" s="178"/>
      <c r="CAG55" s="178"/>
      <c r="CAH55" s="178"/>
      <c r="CAI55" s="178"/>
      <c r="CAJ55" s="178"/>
      <c r="CAK55" s="178"/>
      <c r="CAL55" s="178"/>
      <c r="CAM55" s="178"/>
      <c r="CAN55" s="178"/>
      <c r="CAO55" s="178"/>
      <c r="CAP55" s="178"/>
      <c r="CAQ55" s="178"/>
      <c r="CAR55" s="178"/>
      <c r="CAS55" s="178"/>
      <c r="CAT55" s="178"/>
      <c r="CAU55" s="178"/>
      <c r="CAV55" s="178"/>
      <c r="CAW55" s="178"/>
      <c r="CAX55" s="178"/>
      <c r="CAY55" s="178"/>
      <c r="CAZ55" s="178"/>
      <c r="CBA55" s="178"/>
      <c r="CBB55" s="178"/>
      <c r="CBC55" s="178"/>
      <c r="CBD55" s="178"/>
      <c r="CBE55" s="178"/>
      <c r="CBF55" s="178"/>
      <c r="CBG55" s="178"/>
      <c r="CBH55" s="178"/>
      <c r="CBI55" s="178"/>
      <c r="CBJ55" s="178"/>
      <c r="CBK55" s="178"/>
      <c r="CBL55" s="178"/>
      <c r="CBM55" s="178"/>
      <c r="CBN55" s="178"/>
      <c r="CBO55" s="178"/>
      <c r="CBP55" s="178"/>
      <c r="CBQ55" s="178"/>
      <c r="CBR55" s="178"/>
      <c r="CBS55" s="178"/>
      <c r="CBT55" s="178"/>
      <c r="CBU55" s="178"/>
      <c r="CBV55" s="178"/>
      <c r="CBW55" s="178"/>
      <c r="CBX55" s="178"/>
      <c r="CBY55" s="178"/>
      <c r="CBZ55" s="178"/>
      <c r="CCA55" s="178"/>
      <c r="CCB55" s="178"/>
      <c r="CCC55" s="178"/>
      <c r="CCD55" s="178"/>
      <c r="CCE55" s="178"/>
      <c r="CCF55" s="178"/>
      <c r="CCG55" s="178"/>
      <c r="CCH55" s="178"/>
      <c r="CCI55" s="178"/>
      <c r="CCJ55" s="178"/>
      <c r="CCK55" s="178"/>
      <c r="CCL55" s="178"/>
      <c r="CCM55" s="178"/>
      <c r="CCN55" s="178"/>
      <c r="CCO55" s="178"/>
      <c r="CCP55" s="178"/>
      <c r="CCQ55" s="178"/>
      <c r="CCR55" s="178"/>
      <c r="CCS55" s="178"/>
      <c r="CCT55" s="178"/>
      <c r="CCU55" s="178"/>
      <c r="CCV55" s="178"/>
      <c r="CCW55" s="178"/>
      <c r="CCX55" s="178"/>
      <c r="CCY55" s="178"/>
      <c r="CCZ55" s="178"/>
      <c r="CDA55" s="178"/>
      <c r="CDB55" s="178"/>
      <c r="CDC55" s="178"/>
      <c r="CDD55" s="178"/>
      <c r="CDE55" s="178"/>
      <c r="CDF55" s="178"/>
      <c r="CDG55" s="178"/>
      <c r="CDH55" s="178"/>
      <c r="CDI55" s="178"/>
      <c r="CDJ55" s="178"/>
      <c r="CDK55" s="178"/>
      <c r="CDL55" s="178"/>
      <c r="CDM55" s="178"/>
      <c r="CDN55" s="178"/>
      <c r="CDO55" s="178"/>
      <c r="CDP55" s="178"/>
      <c r="CDQ55" s="178"/>
      <c r="CDR55" s="178"/>
      <c r="CDS55" s="178"/>
      <c r="CDT55" s="178"/>
      <c r="CDU55" s="178"/>
      <c r="CDV55" s="178"/>
      <c r="CDW55" s="178"/>
      <c r="CDX55" s="178"/>
      <c r="CDY55" s="178"/>
      <c r="CDZ55" s="178"/>
      <c r="CEA55" s="178"/>
      <c r="CEB55" s="178"/>
      <c r="CEC55" s="178"/>
      <c r="CED55" s="178"/>
      <c r="CEE55" s="178"/>
      <c r="CEF55" s="178"/>
      <c r="CEG55" s="178"/>
      <c r="CEH55" s="178"/>
      <c r="CEI55" s="178"/>
      <c r="CEJ55" s="178"/>
      <c r="CEK55" s="178"/>
      <c r="CEL55" s="178"/>
      <c r="CEM55" s="178"/>
      <c r="CEN55" s="178"/>
      <c r="CEO55" s="178"/>
      <c r="CEP55" s="178"/>
      <c r="CEQ55" s="178"/>
      <c r="CER55" s="178"/>
      <c r="CES55" s="178"/>
      <c r="CET55" s="178"/>
      <c r="CEU55" s="178"/>
      <c r="CEV55" s="178"/>
      <c r="CEW55" s="178"/>
      <c r="CEX55" s="178"/>
      <c r="CEY55" s="178"/>
      <c r="CEZ55" s="178"/>
      <c r="CFA55" s="178"/>
      <c r="CFB55" s="178"/>
      <c r="CFC55" s="178"/>
      <c r="CFD55" s="178"/>
      <c r="CFE55" s="178"/>
      <c r="CFF55" s="178"/>
      <c r="CFG55" s="178"/>
      <c r="CFH55" s="178"/>
      <c r="CFI55" s="178"/>
      <c r="CFJ55" s="178"/>
      <c r="CFK55" s="178"/>
      <c r="CFL55" s="178"/>
      <c r="CFM55" s="178"/>
      <c r="CFN55" s="178"/>
      <c r="CFO55" s="178"/>
      <c r="CFP55" s="178"/>
      <c r="CFQ55" s="178"/>
      <c r="CFR55" s="178"/>
      <c r="CFS55" s="178"/>
      <c r="CFT55" s="178"/>
      <c r="CFU55" s="178"/>
      <c r="CFV55" s="178"/>
      <c r="CFW55" s="178"/>
      <c r="CFX55" s="178"/>
      <c r="CFY55" s="178"/>
      <c r="CFZ55" s="178"/>
      <c r="CGA55" s="178"/>
      <c r="CGB55" s="178"/>
      <c r="CGC55" s="178"/>
      <c r="CGD55" s="178"/>
      <c r="CGE55" s="178"/>
      <c r="CGF55" s="178"/>
      <c r="CGG55" s="178"/>
      <c r="CGH55" s="178"/>
      <c r="CGI55" s="178"/>
      <c r="CGJ55" s="178"/>
      <c r="CGK55" s="178"/>
      <c r="CGL55" s="178"/>
      <c r="CGM55" s="178"/>
      <c r="CGN55" s="178"/>
      <c r="CGO55" s="178"/>
      <c r="CGP55" s="178"/>
      <c r="CGQ55" s="178"/>
      <c r="CGR55" s="178"/>
      <c r="CGS55" s="178"/>
      <c r="CGT55" s="178"/>
      <c r="CGU55" s="178"/>
      <c r="CGV55" s="178"/>
      <c r="CGW55" s="178"/>
      <c r="CGX55" s="178"/>
      <c r="CGY55" s="178"/>
      <c r="CGZ55" s="178"/>
      <c r="CHA55" s="178"/>
      <c r="CHB55" s="178"/>
      <c r="CHC55" s="178"/>
      <c r="CHD55" s="178"/>
      <c r="CHE55" s="178"/>
      <c r="CHF55" s="178"/>
      <c r="CHG55" s="178"/>
      <c r="CHH55" s="178"/>
      <c r="CHI55" s="178"/>
      <c r="CHJ55" s="178"/>
      <c r="CHK55" s="178"/>
      <c r="CHL55" s="178"/>
      <c r="CHM55" s="178"/>
      <c r="CHN55" s="178"/>
      <c r="CHO55" s="178"/>
      <c r="CHP55" s="178"/>
      <c r="CHQ55" s="178"/>
      <c r="CHR55" s="178"/>
      <c r="CHS55" s="178"/>
      <c r="CHT55" s="178"/>
      <c r="CHU55" s="178"/>
      <c r="CHV55" s="178"/>
      <c r="CHW55" s="178"/>
      <c r="CHX55" s="178"/>
      <c r="CHY55" s="178"/>
      <c r="CHZ55" s="178"/>
      <c r="CIA55" s="178"/>
      <c r="CIB55" s="178"/>
      <c r="CIC55" s="178"/>
      <c r="CID55" s="178"/>
      <c r="CIE55" s="178"/>
      <c r="CIF55" s="178"/>
      <c r="CIG55" s="178"/>
      <c r="CIH55" s="178"/>
      <c r="CII55" s="178"/>
      <c r="CIJ55" s="178"/>
      <c r="CIK55" s="178"/>
      <c r="CIL55" s="178"/>
      <c r="CIM55" s="178"/>
      <c r="CIN55" s="178"/>
      <c r="CIO55" s="178"/>
      <c r="CIP55" s="178"/>
      <c r="CIQ55" s="178"/>
      <c r="CIR55" s="178"/>
      <c r="CIS55" s="178"/>
      <c r="CIT55" s="178"/>
      <c r="CIU55" s="178"/>
      <c r="CIV55" s="178"/>
      <c r="CIW55" s="178"/>
      <c r="CIX55" s="178"/>
      <c r="CIY55" s="178"/>
      <c r="CIZ55" s="178"/>
      <c r="CJA55" s="178"/>
      <c r="CJB55" s="178"/>
      <c r="CJC55" s="178"/>
      <c r="CJD55" s="178"/>
      <c r="CJE55" s="178"/>
      <c r="CJF55" s="178"/>
      <c r="CJG55" s="178"/>
      <c r="CJH55" s="178"/>
      <c r="CJI55" s="178"/>
      <c r="CJJ55" s="178"/>
      <c r="CJK55" s="178"/>
      <c r="CJL55" s="178"/>
      <c r="CJM55" s="178"/>
      <c r="CJN55" s="178"/>
      <c r="CJO55" s="178"/>
      <c r="CJP55" s="178"/>
      <c r="CJQ55" s="178"/>
      <c r="CJR55" s="178"/>
      <c r="CJS55" s="178"/>
      <c r="CJT55" s="178"/>
      <c r="CJU55" s="178"/>
      <c r="CJV55" s="178"/>
      <c r="CJW55" s="178"/>
      <c r="CJX55" s="178"/>
      <c r="CJY55" s="178"/>
      <c r="CJZ55" s="178"/>
      <c r="CKA55" s="178"/>
      <c r="CKB55" s="178"/>
      <c r="CKC55" s="178"/>
      <c r="CKD55" s="178"/>
      <c r="CKE55" s="178"/>
      <c r="CKF55" s="178"/>
      <c r="CKG55" s="178"/>
      <c r="CKH55" s="178"/>
      <c r="CKI55" s="178"/>
      <c r="CKJ55" s="178"/>
      <c r="CKK55" s="178"/>
      <c r="CKL55" s="178"/>
      <c r="CKM55" s="178"/>
      <c r="CKN55" s="178"/>
      <c r="CKO55" s="178"/>
      <c r="CKP55" s="178"/>
      <c r="CKQ55" s="178"/>
      <c r="CKR55" s="178"/>
      <c r="CKS55" s="178"/>
      <c r="CKT55" s="178"/>
      <c r="CKU55" s="178"/>
      <c r="CKV55" s="178"/>
      <c r="CKW55" s="178"/>
      <c r="CKX55" s="178"/>
      <c r="CKY55" s="178"/>
      <c r="CKZ55" s="178"/>
      <c r="CLA55" s="178"/>
      <c r="CLB55" s="178"/>
      <c r="CLC55" s="178"/>
      <c r="CLD55" s="178"/>
      <c r="CLE55" s="178"/>
      <c r="CLF55" s="178"/>
      <c r="CLG55" s="178"/>
      <c r="CLH55" s="178"/>
      <c r="CLI55" s="178"/>
      <c r="CLJ55" s="178"/>
      <c r="CLK55" s="178"/>
      <c r="CLL55" s="178"/>
      <c r="CLM55" s="178"/>
      <c r="CLN55" s="178"/>
      <c r="CLO55" s="178"/>
      <c r="CLP55" s="178"/>
      <c r="CLQ55" s="178"/>
      <c r="CLR55" s="178"/>
      <c r="CLS55" s="178"/>
      <c r="CLT55" s="178"/>
      <c r="CLU55" s="178"/>
      <c r="CLV55" s="178"/>
      <c r="CLW55" s="178"/>
      <c r="CLX55" s="178"/>
      <c r="CLY55" s="178"/>
      <c r="CLZ55" s="178"/>
      <c r="CMA55" s="178"/>
      <c r="CMB55" s="178"/>
      <c r="CMC55" s="178"/>
      <c r="CMD55" s="178"/>
      <c r="CME55" s="178"/>
      <c r="CMF55" s="178"/>
      <c r="CMG55" s="178"/>
      <c r="CMH55" s="178"/>
      <c r="CMI55" s="178"/>
      <c r="CMJ55" s="178"/>
      <c r="CMK55" s="178"/>
      <c r="CML55" s="178"/>
      <c r="CMM55" s="178"/>
      <c r="CMN55" s="178"/>
      <c r="CMO55" s="178"/>
      <c r="CMP55" s="178"/>
      <c r="CMQ55" s="178"/>
      <c r="CMR55" s="178"/>
      <c r="CMS55" s="178"/>
      <c r="CMT55" s="178"/>
      <c r="CMU55" s="178"/>
      <c r="CMV55" s="178"/>
      <c r="CMW55" s="178"/>
      <c r="CMX55" s="178"/>
      <c r="CMY55" s="178"/>
      <c r="CMZ55" s="178"/>
      <c r="CNA55" s="178"/>
      <c r="CNB55" s="178"/>
      <c r="CNC55" s="178"/>
      <c r="CND55" s="178"/>
      <c r="CNE55" s="178"/>
      <c r="CNF55" s="178"/>
      <c r="CNG55" s="178"/>
      <c r="CNH55" s="178"/>
      <c r="CNI55" s="178"/>
      <c r="CNJ55" s="178"/>
      <c r="CNK55" s="178"/>
      <c r="CNL55" s="178"/>
      <c r="CNM55" s="178"/>
      <c r="CNN55" s="178"/>
      <c r="CNO55" s="178"/>
      <c r="CNP55" s="178"/>
      <c r="CNQ55" s="178"/>
      <c r="CNR55" s="178"/>
      <c r="CNS55" s="178"/>
      <c r="CNT55" s="178"/>
      <c r="CNU55" s="178"/>
      <c r="CNV55" s="178"/>
      <c r="CNW55" s="178"/>
      <c r="CNX55" s="178"/>
      <c r="CNY55" s="178"/>
      <c r="CNZ55" s="178"/>
      <c r="COA55" s="178"/>
      <c r="COB55" s="178"/>
      <c r="COC55" s="178"/>
      <c r="COD55" s="178"/>
      <c r="COE55" s="178"/>
      <c r="COF55" s="178"/>
      <c r="COG55" s="178"/>
      <c r="COH55" s="178"/>
      <c r="COI55" s="178"/>
      <c r="COJ55" s="178"/>
      <c r="COK55" s="178"/>
      <c r="COL55" s="178"/>
      <c r="COM55" s="178"/>
      <c r="CON55" s="178"/>
      <c r="COO55" s="178"/>
      <c r="COP55" s="178"/>
      <c r="COQ55" s="178"/>
      <c r="COR55" s="178"/>
      <c r="COS55" s="178"/>
      <c r="COT55" s="178"/>
      <c r="COU55" s="178"/>
      <c r="COV55" s="178"/>
      <c r="COW55" s="178"/>
      <c r="COX55" s="178"/>
      <c r="COY55" s="178"/>
      <c r="COZ55" s="178"/>
      <c r="CPA55" s="178"/>
      <c r="CPB55" s="178"/>
      <c r="CPC55" s="178"/>
      <c r="CPD55" s="178"/>
      <c r="CPE55" s="178"/>
      <c r="CPF55" s="178"/>
      <c r="CPG55" s="178"/>
      <c r="CPH55" s="178"/>
      <c r="CPI55" s="178"/>
      <c r="CPJ55" s="178"/>
      <c r="CPK55" s="178"/>
      <c r="CPL55" s="178"/>
      <c r="CPM55" s="178"/>
      <c r="CPN55" s="178"/>
      <c r="CPO55" s="178"/>
      <c r="CPP55" s="178"/>
      <c r="CPQ55" s="178"/>
      <c r="CPR55" s="178"/>
      <c r="CPS55" s="178"/>
      <c r="CPT55" s="178"/>
      <c r="CPU55" s="178"/>
      <c r="CPV55" s="178"/>
      <c r="CPW55" s="178"/>
      <c r="CPX55" s="178"/>
      <c r="CPY55" s="178"/>
      <c r="CPZ55" s="178"/>
      <c r="CQA55" s="178"/>
      <c r="CQB55" s="178"/>
      <c r="CQC55" s="178"/>
      <c r="CQD55" s="178"/>
      <c r="CQE55" s="178"/>
      <c r="CQF55" s="178"/>
      <c r="CQG55" s="178"/>
      <c r="CQH55" s="178"/>
      <c r="CQI55" s="178"/>
      <c r="CQJ55" s="178"/>
      <c r="CQK55" s="178"/>
      <c r="CQL55" s="178"/>
      <c r="CQM55" s="178"/>
      <c r="CQN55" s="178"/>
      <c r="CQO55" s="178"/>
      <c r="CQP55" s="178"/>
      <c r="CQQ55" s="178"/>
      <c r="CQR55" s="178"/>
      <c r="CQS55" s="178"/>
      <c r="CQT55" s="178"/>
      <c r="CQU55" s="178"/>
      <c r="CQV55" s="178"/>
      <c r="CQW55" s="178"/>
      <c r="CQX55" s="178"/>
      <c r="CQY55" s="178"/>
      <c r="CQZ55" s="178"/>
      <c r="CRA55" s="178"/>
      <c r="CRB55" s="178"/>
      <c r="CRC55" s="178"/>
      <c r="CRD55" s="178"/>
      <c r="CRE55" s="178"/>
      <c r="CRF55" s="178"/>
      <c r="CRG55" s="178"/>
      <c r="CRH55" s="178"/>
      <c r="CRI55" s="178"/>
      <c r="CRJ55" s="178"/>
      <c r="CRK55" s="178"/>
      <c r="CRL55" s="178"/>
      <c r="CRM55" s="178"/>
      <c r="CRN55" s="178"/>
      <c r="CRO55" s="178"/>
      <c r="CRP55" s="178"/>
      <c r="CRQ55" s="178"/>
      <c r="CRR55" s="178"/>
      <c r="CRS55" s="178"/>
      <c r="CRT55" s="178"/>
      <c r="CRU55" s="178"/>
      <c r="CRV55" s="178"/>
      <c r="CRW55" s="178"/>
      <c r="CRX55" s="178"/>
      <c r="CRY55" s="178"/>
      <c r="CRZ55" s="178"/>
      <c r="CSA55" s="178"/>
      <c r="CSB55" s="178"/>
      <c r="CSC55" s="178"/>
      <c r="CSD55" s="178"/>
      <c r="CSE55" s="178"/>
      <c r="CSF55" s="178"/>
      <c r="CSG55" s="178"/>
      <c r="CSH55" s="178"/>
      <c r="CSI55" s="178"/>
      <c r="CSJ55" s="178"/>
      <c r="CSK55" s="178"/>
      <c r="CSL55" s="178"/>
      <c r="CSM55" s="178"/>
      <c r="CSN55" s="178"/>
      <c r="CSO55" s="178"/>
      <c r="CSP55" s="178"/>
      <c r="CSQ55" s="178"/>
      <c r="CSR55" s="178"/>
      <c r="CSS55" s="178"/>
      <c r="CST55" s="178"/>
      <c r="CSU55" s="178"/>
      <c r="CSV55" s="178"/>
      <c r="CSW55" s="178"/>
      <c r="CSX55" s="178"/>
      <c r="CSY55" s="178"/>
      <c r="CSZ55" s="178"/>
      <c r="CTA55" s="178"/>
      <c r="CTB55" s="178"/>
      <c r="CTC55" s="178"/>
      <c r="CTD55" s="178"/>
      <c r="CTE55" s="178"/>
      <c r="CTF55" s="178"/>
      <c r="CTG55" s="178"/>
      <c r="CTH55" s="178"/>
      <c r="CTI55" s="178"/>
      <c r="CTJ55" s="178"/>
      <c r="CTK55" s="178"/>
      <c r="CTL55" s="178"/>
      <c r="CTM55" s="178"/>
      <c r="CTN55" s="178"/>
      <c r="CTO55" s="178"/>
      <c r="CTP55" s="178"/>
      <c r="CTQ55" s="178"/>
      <c r="CTR55" s="178"/>
      <c r="CTS55" s="178"/>
      <c r="CTT55" s="178"/>
      <c r="CTU55" s="178"/>
      <c r="CTV55" s="178"/>
      <c r="CTW55" s="178"/>
      <c r="CTX55" s="178"/>
      <c r="CTY55" s="178"/>
      <c r="CTZ55" s="178"/>
      <c r="CUA55" s="178"/>
      <c r="CUB55" s="178"/>
      <c r="CUC55" s="178"/>
      <c r="CUD55" s="178"/>
      <c r="CUE55" s="178"/>
      <c r="CUF55" s="178"/>
      <c r="CUG55" s="178"/>
      <c r="CUH55" s="178"/>
      <c r="CUI55" s="178"/>
      <c r="CUJ55" s="178"/>
      <c r="CUK55" s="178"/>
      <c r="CUL55" s="178"/>
      <c r="CUM55" s="178"/>
      <c r="CUN55" s="178"/>
      <c r="CUO55" s="178"/>
      <c r="CUP55" s="178"/>
      <c r="CUQ55" s="178"/>
      <c r="CUR55" s="178"/>
      <c r="CUS55" s="178"/>
      <c r="CUT55" s="178"/>
      <c r="CUU55" s="178"/>
      <c r="CUV55" s="178"/>
      <c r="CUW55" s="178"/>
      <c r="CUX55" s="178"/>
      <c r="CUY55" s="178"/>
      <c r="CUZ55" s="178"/>
      <c r="CVA55" s="178"/>
      <c r="CVB55" s="178"/>
      <c r="CVC55" s="178"/>
      <c r="CVD55" s="178"/>
      <c r="CVE55" s="178"/>
      <c r="CVF55" s="178"/>
      <c r="CVG55" s="178"/>
      <c r="CVH55" s="178"/>
      <c r="CVI55" s="178"/>
      <c r="CVJ55" s="178"/>
      <c r="CVK55" s="178"/>
      <c r="CVL55" s="178"/>
      <c r="CVM55" s="178"/>
      <c r="CVN55" s="178"/>
      <c r="CVO55" s="178"/>
      <c r="CVP55" s="178"/>
      <c r="CVQ55" s="178"/>
      <c r="CVR55" s="178"/>
      <c r="CVS55" s="178"/>
      <c r="CVT55" s="178"/>
      <c r="CVU55" s="178"/>
      <c r="CVV55" s="178"/>
      <c r="CVW55" s="178"/>
      <c r="CVX55" s="178"/>
      <c r="CVY55" s="178"/>
      <c r="CVZ55" s="178"/>
      <c r="CWA55" s="178"/>
      <c r="CWB55" s="178"/>
      <c r="CWC55" s="178"/>
      <c r="CWD55" s="178"/>
      <c r="CWE55" s="178"/>
      <c r="CWF55" s="178"/>
      <c r="CWG55" s="178"/>
      <c r="CWH55" s="178"/>
      <c r="CWI55" s="178"/>
      <c r="CWJ55" s="178"/>
      <c r="CWK55" s="178"/>
      <c r="CWL55" s="178"/>
      <c r="CWM55" s="178"/>
      <c r="CWN55" s="178"/>
      <c r="CWO55" s="178"/>
      <c r="CWP55" s="178"/>
      <c r="CWQ55" s="178"/>
      <c r="CWR55" s="178"/>
      <c r="CWS55" s="178"/>
      <c r="CWT55" s="178"/>
      <c r="CWU55" s="178"/>
      <c r="CWV55" s="178"/>
      <c r="CWW55" s="178"/>
      <c r="CWX55" s="178"/>
      <c r="CWY55" s="178"/>
      <c r="CWZ55" s="178"/>
      <c r="CXA55" s="178"/>
      <c r="CXB55" s="178"/>
      <c r="CXC55" s="178"/>
      <c r="CXD55" s="178"/>
      <c r="CXE55" s="178"/>
      <c r="CXF55" s="178"/>
      <c r="CXG55" s="178"/>
      <c r="CXH55" s="178"/>
      <c r="CXI55" s="178"/>
      <c r="CXJ55" s="178"/>
      <c r="CXK55" s="178"/>
      <c r="CXL55" s="178"/>
      <c r="CXM55" s="178"/>
      <c r="CXN55" s="178"/>
      <c r="CXO55" s="178"/>
      <c r="CXP55" s="178"/>
      <c r="CXQ55" s="178"/>
      <c r="CXR55" s="178"/>
      <c r="CXS55" s="178"/>
      <c r="CXT55" s="178"/>
      <c r="CXU55" s="178"/>
      <c r="CXV55" s="178"/>
      <c r="CXW55" s="178"/>
      <c r="CXX55" s="178"/>
      <c r="CXY55" s="178"/>
      <c r="CXZ55" s="178"/>
      <c r="CYA55" s="178"/>
      <c r="CYB55" s="178"/>
      <c r="CYC55" s="178"/>
      <c r="CYD55" s="178"/>
      <c r="CYE55" s="178"/>
      <c r="CYF55" s="178"/>
      <c r="CYG55" s="178"/>
      <c r="CYH55" s="178"/>
      <c r="CYI55" s="178"/>
      <c r="CYJ55" s="178"/>
      <c r="CYK55" s="178"/>
      <c r="CYL55" s="178"/>
      <c r="CYM55" s="178"/>
      <c r="CYN55" s="178"/>
      <c r="CYO55" s="178"/>
      <c r="CYP55" s="178"/>
      <c r="CYQ55" s="178"/>
      <c r="CYR55" s="178"/>
      <c r="CYS55" s="178"/>
      <c r="CYT55" s="178"/>
      <c r="CYU55" s="178"/>
      <c r="CYV55" s="178"/>
      <c r="CYW55" s="178"/>
      <c r="CYX55" s="178"/>
      <c r="CYY55" s="178"/>
      <c r="CYZ55" s="178"/>
      <c r="CZA55" s="178"/>
      <c r="CZB55" s="178"/>
      <c r="CZC55" s="178"/>
      <c r="CZD55" s="178"/>
      <c r="CZE55" s="178"/>
      <c r="CZF55" s="178"/>
      <c r="CZG55" s="178"/>
      <c r="CZH55" s="178"/>
      <c r="CZI55" s="178"/>
      <c r="CZJ55" s="178"/>
      <c r="CZK55" s="178"/>
      <c r="CZL55" s="178"/>
      <c r="CZM55" s="178"/>
      <c r="CZN55" s="178"/>
      <c r="CZO55" s="178"/>
      <c r="CZP55" s="178"/>
      <c r="CZQ55" s="178"/>
      <c r="CZR55" s="178"/>
      <c r="CZS55" s="178"/>
      <c r="CZT55" s="178"/>
      <c r="CZU55" s="178"/>
      <c r="CZV55" s="178"/>
      <c r="CZW55" s="178"/>
      <c r="CZX55" s="178"/>
      <c r="CZY55" s="178"/>
      <c r="CZZ55" s="178"/>
      <c r="DAA55" s="178"/>
      <c r="DAB55" s="178"/>
      <c r="DAC55" s="178"/>
      <c r="DAD55" s="178"/>
      <c r="DAE55" s="178"/>
      <c r="DAF55" s="178"/>
      <c r="DAG55" s="178"/>
      <c r="DAH55" s="178"/>
      <c r="DAI55" s="178"/>
      <c r="DAJ55" s="178"/>
      <c r="DAK55" s="178"/>
      <c r="DAL55" s="178"/>
      <c r="DAM55" s="178"/>
      <c r="DAN55" s="178"/>
      <c r="DAO55" s="178"/>
      <c r="DAP55" s="178"/>
      <c r="DAQ55" s="178"/>
      <c r="DAR55" s="178"/>
      <c r="DAS55" s="178"/>
      <c r="DAT55" s="178"/>
      <c r="DAU55" s="178"/>
      <c r="DAV55" s="178"/>
      <c r="DAW55" s="178"/>
      <c r="DAX55" s="178"/>
      <c r="DAY55" s="178"/>
      <c r="DAZ55" s="178"/>
      <c r="DBA55" s="178"/>
      <c r="DBB55" s="178"/>
      <c r="DBC55" s="178"/>
      <c r="DBD55" s="178"/>
      <c r="DBE55" s="178"/>
      <c r="DBF55" s="178"/>
      <c r="DBG55" s="178"/>
      <c r="DBH55" s="178"/>
      <c r="DBI55" s="178"/>
      <c r="DBJ55" s="178"/>
      <c r="DBK55" s="178"/>
      <c r="DBL55" s="178"/>
      <c r="DBM55" s="178"/>
      <c r="DBN55" s="178"/>
      <c r="DBO55" s="178"/>
      <c r="DBP55" s="178"/>
      <c r="DBQ55" s="178"/>
      <c r="DBR55" s="178"/>
      <c r="DBS55" s="178"/>
      <c r="DBT55" s="178"/>
      <c r="DBU55" s="178"/>
      <c r="DBV55" s="178"/>
      <c r="DBW55" s="178"/>
      <c r="DBX55" s="178"/>
      <c r="DBY55" s="178"/>
      <c r="DBZ55" s="178"/>
      <c r="DCA55" s="178"/>
      <c r="DCB55" s="178"/>
      <c r="DCC55" s="178"/>
      <c r="DCD55" s="178"/>
      <c r="DCE55" s="178"/>
      <c r="DCF55" s="178"/>
      <c r="DCG55" s="178"/>
      <c r="DCH55" s="178"/>
      <c r="DCI55" s="178"/>
      <c r="DCJ55" s="178"/>
      <c r="DCK55" s="178"/>
      <c r="DCL55" s="178"/>
      <c r="DCM55" s="178"/>
      <c r="DCN55" s="178"/>
      <c r="DCO55" s="178"/>
      <c r="DCP55" s="178"/>
      <c r="DCQ55" s="178"/>
      <c r="DCR55" s="178"/>
      <c r="DCS55" s="178"/>
      <c r="DCT55" s="178"/>
      <c r="DCU55" s="178"/>
      <c r="DCV55" s="178"/>
      <c r="DCW55" s="178"/>
      <c r="DCX55" s="178"/>
      <c r="DCY55" s="178"/>
      <c r="DCZ55" s="178"/>
      <c r="DDA55" s="178"/>
      <c r="DDB55" s="178"/>
      <c r="DDC55" s="178"/>
      <c r="DDD55" s="178"/>
      <c r="DDE55" s="178"/>
      <c r="DDF55" s="178"/>
      <c r="DDG55" s="178"/>
      <c r="DDH55" s="178"/>
      <c r="DDI55" s="178"/>
      <c r="DDJ55" s="178"/>
      <c r="DDK55" s="178"/>
      <c r="DDL55" s="178"/>
      <c r="DDM55" s="178"/>
      <c r="DDN55" s="178"/>
      <c r="DDO55" s="178"/>
      <c r="DDP55" s="178"/>
      <c r="DDQ55" s="178"/>
      <c r="DDR55" s="178"/>
      <c r="DDS55" s="178"/>
      <c r="DDT55" s="178"/>
      <c r="DDU55" s="178"/>
      <c r="DDV55" s="178"/>
      <c r="DDW55" s="178"/>
      <c r="DDX55" s="178"/>
      <c r="DDY55" s="178"/>
      <c r="DDZ55" s="178"/>
      <c r="DEA55" s="178"/>
      <c r="DEB55" s="178"/>
      <c r="DEC55" s="178"/>
      <c r="DED55" s="178"/>
      <c r="DEE55" s="178"/>
      <c r="DEF55" s="178"/>
      <c r="DEG55" s="178"/>
      <c r="DEH55" s="178"/>
      <c r="DEI55" s="178"/>
      <c r="DEJ55" s="178"/>
      <c r="DEK55" s="178"/>
      <c r="DEL55" s="178"/>
      <c r="DEM55" s="178"/>
      <c r="DEN55" s="178"/>
      <c r="DEO55" s="178"/>
      <c r="DEP55" s="178"/>
      <c r="DEQ55" s="178"/>
      <c r="DER55" s="178"/>
      <c r="DES55" s="178"/>
      <c r="DET55" s="178"/>
      <c r="DEU55" s="178"/>
      <c r="DEV55" s="178"/>
      <c r="DEW55" s="178"/>
      <c r="DEX55" s="178"/>
      <c r="DEY55" s="178"/>
      <c r="DEZ55" s="178"/>
      <c r="DFA55" s="178"/>
      <c r="DFB55" s="178"/>
      <c r="DFC55" s="178"/>
      <c r="DFD55" s="178"/>
      <c r="DFE55" s="178"/>
      <c r="DFF55" s="178"/>
      <c r="DFG55" s="178"/>
      <c r="DFH55" s="178"/>
      <c r="DFI55" s="178"/>
      <c r="DFJ55" s="178"/>
      <c r="DFK55" s="178"/>
      <c r="DFL55" s="178"/>
      <c r="DFM55" s="178"/>
      <c r="DFN55" s="178"/>
      <c r="DFO55" s="178"/>
      <c r="DFP55" s="178"/>
      <c r="DFQ55" s="178"/>
      <c r="DFR55" s="178"/>
      <c r="DFS55" s="178"/>
      <c r="DFT55" s="178"/>
      <c r="DFU55" s="178"/>
      <c r="DFV55" s="178"/>
      <c r="DFW55" s="178"/>
      <c r="DFX55" s="178"/>
      <c r="DFY55" s="178"/>
      <c r="DFZ55" s="178"/>
      <c r="DGA55" s="178"/>
      <c r="DGB55" s="178"/>
      <c r="DGC55" s="178"/>
      <c r="DGD55" s="178"/>
      <c r="DGE55" s="178"/>
      <c r="DGF55" s="178"/>
      <c r="DGG55" s="178"/>
      <c r="DGH55" s="178"/>
      <c r="DGI55" s="178"/>
      <c r="DGJ55" s="178"/>
      <c r="DGK55" s="178"/>
      <c r="DGL55" s="178"/>
      <c r="DGM55" s="178"/>
      <c r="DGN55" s="178"/>
      <c r="DGO55" s="178"/>
      <c r="DGP55" s="178"/>
      <c r="DGQ55" s="178"/>
      <c r="DGR55" s="178"/>
      <c r="DGS55" s="178"/>
      <c r="DGT55" s="178"/>
      <c r="DGU55" s="178"/>
      <c r="DGV55" s="178"/>
      <c r="DGW55" s="178"/>
      <c r="DGX55" s="178"/>
      <c r="DGY55" s="178"/>
      <c r="DGZ55" s="178"/>
      <c r="DHA55" s="178"/>
      <c r="DHB55" s="178"/>
      <c r="DHC55" s="178"/>
      <c r="DHD55" s="178"/>
      <c r="DHE55" s="178"/>
      <c r="DHF55" s="178"/>
      <c r="DHG55" s="178"/>
      <c r="DHH55" s="178"/>
      <c r="DHI55" s="178"/>
      <c r="DHJ55" s="178"/>
      <c r="DHK55" s="178"/>
      <c r="DHL55" s="178"/>
      <c r="DHM55" s="178"/>
      <c r="DHN55" s="178"/>
      <c r="DHO55" s="178"/>
      <c r="DHP55" s="178"/>
      <c r="DHQ55" s="178"/>
      <c r="DHR55" s="178"/>
      <c r="DHS55" s="178"/>
      <c r="DHT55" s="178"/>
      <c r="DHU55" s="178"/>
      <c r="DHV55" s="178"/>
      <c r="DHW55" s="178"/>
      <c r="DHX55" s="178"/>
      <c r="DHY55" s="178"/>
      <c r="DHZ55" s="178"/>
      <c r="DIA55" s="178"/>
      <c r="DIB55" s="178"/>
      <c r="DIC55" s="178"/>
      <c r="DID55" s="178"/>
      <c r="DIE55" s="178"/>
      <c r="DIF55" s="178"/>
      <c r="DIG55" s="178"/>
      <c r="DIH55" s="178"/>
      <c r="DII55" s="178"/>
      <c r="DIJ55" s="178"/>
      <c r="DIK55" s="178"/>
      <c r="DIL55" s="178"/>
      <c r="DIM55" s="178"/>
      <c r="DIN55" s="178"/>
      <c r="DIO55" s="178"/>
      <c r="DIP55" s="178"/>
      <c r="DIQ55" s="178"/>
      <c r="DIR55" s="178"/>
      <c r="DIS55" s="178"/>
      <c r="DIT55" s="178"/>
      <c r="DIU55" s="178"/>
      <c r="DIV55" s="178"/>
      <c r="DIW55" s="178"/>
      <c r="DIX55" s="178"/>
      <c r="DIY55" s="178"/>
      <c r="DIZ55" s="178"/>
      <c r="DJA55" s="178"/>
      <c r="DJB55" s="178"/>
      <c r="DJC55" s="178"/>
      <c r="DJD55" s="178"/>
      <c r="DJE55" s="178"/>
      <c r="DJF55" s="178"/>
      <c r="DJG55" s="178"/>
      <c r="DJH55" s="178"/>
      <c r="DJI55" s="178"/>
      <c r="DJJ55" s="178"/>
      <c r="DJK55" s="178"/>
      <c r="DJL55" s="178"/>
      <c r="DJM55" s="178"/>
      <c r="DJN55" s="178"/>
      <c r="DJO55" s="178"/>
      <c r="DJP55" s="178"/>
      <c r="DJQ55" s="178"/>
      <c r="DJR55" s="178"/>
      <c r="DJS55" s="178"/>
      <c r="DJT55" s="178"/>
      <c r="DJU55" s="178"/>
      <c r="DJV55" s="178"/>
      <c r="DJW55" s="178"/>
      <c r="DJX55" s="178"/>
      <c r="DJY55" s="178"/>
      <c r="DJZ55" s="178"/>
      <c r="DKA55" s="178"/>
      <c r="DKB55" s="178"/>
      <c r="DKC55" s="178"/>
      <c r="DKD55" s="178"/>
      <c r="DKE55" s="178"/>
      <c r="DKF55" s="178"/>
      <c r="DKG55" s="178"/>
      <c r="DKH55" s="178"/>
      <c r="DKI55" s="178"/>
      <c r="DKJ55" s="178"/>
      <c r="DKK55" s="178"/>
      <c r="DKL55" s="178"/>
      <c r="DKM55" s="178"/>
      <c r="DKN55" s="178"/>
      <c r="DKO55" s="178"/>
      <c r="DKP55" s="178"/>
      <c r="DKQ55" s="178"/>
      <c r="DKR55" s="178"/>
      <c r="DKS55" s="178"/>
      <c r="DKT55" s="178"/>
      <c r="DKU55" s="178"/>
      <c r="DKV55" s="178"/>
      <c r="DKW55" s="178"/>
      <c r="DKX55" s="178"/>
      <c r="DKY55" s="178"/>
      <c r="DKZ55" s="178"/>
      <c r="DLA55" s="178"/>
      <c r="DLB55" s="178"/>
      <c r="DLC55" s="178"/>
      <c r="DLD55" s="178"/>
      <c r="DLE55" s="178"/>
      <c r="DLF55" s="178"/>
      <c r="DLG55" s="178"/>
      <c r="DLH55" s="178"/>
      <c r="DLI55" s="178"/>
      <c r="DLJ55" s="178"/>
      <c r="DLK55" s="178"/>
      <c r="DLL55" s="178"/>
      <c r="DLM55" s="178"/>
      <c r="DLN55" s="178"/>
      <c r="DLO55" s="178"/>
      <c r="DLP55" s="178"/>
      <c r="DLQ55" s="178"/>
      <c r="DLR55" s="178"/>
      <c r="DLS55" s="178"/>
      <c r="DLT55" s="178"/>
      <c r="DLU55" s="178"/>
      <c r="DLV55" s="178"/>
      <c r="DLW55" s="178"/>
      <c r="DLX55" s="178"/>
      <c r="DLY55" s="178"/>
      <c r="DLZ55" s="178"/>
      <c r="DMA55" s="178"/>
      <c r="DMB55" s="178"/>
      <c r="DMC55" s="178"/>
      <c r="DMD55" s="178"/>
      <c r="DME55" s="178"/>
      <c r="DMF55" s="178"/>
      <c r="DMG55" s="178"/>
      <c r="DMH55" s="178"/>
      <c r="DMI55" s="178"/>
      <c r="DMJ55" s="178"/>
      <c r="DMK55" s="178"/>
      <c r="DML55" s="178"/>
      <c r="DMM55" s="178"/>
      <c r="DMN55" s="178"/>
      <c r="DMO55" s="178"/>
      <c r="DMP55" s="178"/>
      <c r="DMQ55" s="178"/>
      <c r="DMR55" s="178"/>
      <c r="DMS55" s="178"/>
      <c r="DMT55" s="178"/>
      <c r="DMU55" s="178"/>
      <c r="DMV55" s="178"/>
      <c r="DMW55" s="178"/>
      <c r="DMX55" s="178"/>
      <c r="DMY55" s="178"/>
      <c r="DMZ55" s="178"/>
      <c r="DNA55" s="178"/>
      <c r="DNB55" s="178"/>
      <c r="DNC55" s="178"/>
      <c r="DND55" s="178"/>
      <c r="DNE55" s="178"/>
      <c r="DNF55" s="178"/>
      <c r="DNG55" s="178"/>
      <c r="DNH55" s="178"/>
      <c r="DNI55" s="178"/>
      <c r="DNJ55" s="178"/>
      <c r="DNK55" s="178"/>
      <c r="DNL55" s="178"/>
      <c r="DNM55" s="178"/>
      <c r="DNN55" s="178"/>
      <c r="DNO55" s="178"/>
      <c r="DNP55" s="178"/>
      <c r="DNQ55" s="178"/>
      <c r="DNR55" s="178"/>
      <c r="DNS55" s="178"/>
      <c r="DNT55" s="178"/>
      <c r="DNU55" s="178"/>
      <c r="DNV55" s="178"/>
      <c r="DNW55" s="178"/>
      <c r="DNX55" s="178"/>
      <c r="DNY55" s="178"/>
      <c r="DNZ55" s="178"/>
      <c r="DOA55" s="178"/>
      <c r="DOB55" s="178"/>
      <c r="DOC55" s="178"/>
      <c r="DOD55" s="178"/>
      <c r="DOE55" s="178"/>
      <c r="DOF55" s="178"/>
      <c r="DOG55" s="178"/>
      <c r="DOH55" s="178"/>
      <c r="DOI55" s="178"/>
      <c r="DOJ55" s="178"/>
      <c r="DOK55" s="178"/>
      <c r="DOL55" s="178"/>
      <c r="DOM55" s="178"/>
      <c r="DON55" s="178"/>
      <c r="DOO55" s="178"/>
      <c r="DOP55" s="178"/>
      <c r="DOQ55" s="178"/>
      <c r="DOR55" s="178"/>
      <c r="DOS55" s="178"/>
      <c r="DOT55" s="178"/>
      <c r="DOU55" s="178"/>
      <c r="DOV55" s="178"/>
      <c r="DOW55" s="178"/>
      <c r="DOX55" s="178"/>
      <c r="DOY55" s="178"/>
      <c r="DOZ55" s="178"/>
      <c r="DPA55" s="178"/>
      <c r="DPB55" s="178"/>
      <c r="DPC55" s="178"/>
      <c r="DPD55" s="178"/>
      <c r="DPE55" s="178"/>
      <c r="DPF55" s="178"/>
      <c r="DPG55" s="178"/>
      <c r="DPH55" s="178"/>
      <c r="DPI55" s="178"/>
      <c r="DPJ55" s="178"/>
      <c r="DPK55" s="178"/>
      <c r="DPL55" s="178"/>
      <c r="DPM55" s="178"/>
      <c r="DPN55" s="178"/>
      <c r="DPO55" s="178"/>
      <c r="DPP55" s="178"/>
      <c r="DPQ55" s="178"/>
      <c r="DPR55" s="178"/>
      <c r="DPS55" s="178"/>
      <c r="DPT55" s="178"/>
      <c r="DPU55" s="178"/>
      <c r="DPV55" s="178"/>
      <c r="DPW55" s="178"/>
      <c r="DPX55" s="178"/>
      <c r="DPY55" s="178"/>
      <c r="DPZ55" s="178"/>
      <c r="DQA55" s="178"/>
      <c r="DQB55" s="178"/>
      <c r="DQC55" s="178"/>
      <c r="DQD55" s="178"/>
      <c r="DQE55" s="178"/>
      <c r="DQF55" s="178"/>
      <c r="DQG55" s="178"/>
      <c r="DQH55" s="178"/>
      <c r="DQI55" s="178"/>
      <c r="DQJ55" s="178"/>
      <c r="DQK55" s="178"/>
      <c r="DQL55" s="178"/>
      <c r="DQM55" s="178"/>
      <c r="DQN55" s="178"/>
      <c r="DQO55" s="178"/>
      <c r="DQP55" s="178"/>
      <c r="DQQ55" s="178"/>
      <c r="DQR55" s="178"/>
      <c r="DQS55" s="178"/>
      <c r="DQT55" s="178"/>
      <c r="DQU55" s="178"/>
      <c r="DQV55" s="178"/>
      <c r="DQW55" s="178"/>
      <c r="DQX55" s="178"/>
      <c r="DQY55" s="178"/>
      <c r="DQZ55" s="178"/>
      <c r="DRA55" s="178"/>
      <c r="DRB55" s="178"/>
      <c r="DRC55" s="178"/>
      <c r="DRD55" s="178"/>
      <c r="DRE55" s="178"/>
      <c r="DRF55" s="178"/>
      <c r="DRG55" s="178"/>
      <c r="DRH55" s="178"/>
      <c r="DRI55" s="178"/>
      <c r="DRJ55" s="178"/>
      <c r="DRK55" s="178"/>
      <c r="DRL55" s="178"/>
      <c r="DRM55" s="178"/>
      <c r="DRN55" s="178"/>
      <c r="DRO55" s="178"/>
      <c r="DRP55" s="178"/>
      <c r="DRQ55" s="178"/>
      <c r="DRR55" s="178"/>
      <c r="DRS55" s="178"/>
      <c r="DRT55" s="178"/>
      <c r="DRU55" s="178"/>
      <c r="DRV55" s="178"/>
      <c r="DRW55" s="178"/>
      <c r="DRX55" s="178"/>
      <c r="DRY55" s="178"/>
      <c r="DRZ55" s="178"/>
      <c r="DSA55" s="178"/>
      <c r="DSB55" s="178"/>
      <c r="DSC55" s="178"/>
      <c r="DSD55" s="178"/>
      <c r="DSE55" s="178"/>
      <c r="DSF55" s="178"/>
      <c r="DSG55" s="178"/>
      <c r="DSH55" s="178"/>
      <c r="DSI55" s="178"/>
      <c r="DSJ55" s="178"/>
      <c r="DSK55" s="178"/>
      <c r="DSL55" s="178"/>
      <c r="DSM55" s="178"/>
      <c r="DSN55" s="178"/>
      <c r="DSO55" s="178"/>
      <c r="DSP55" s="178"/>
      <c r="DSQ55" s="178"/>
      <c r="DSR55" s="178"/>
      <c r="DSS55" s="178"/>
      <c r="DST55" s="178"/>
      <c r="DSU55" s="178"/>
      <c r="DSV55" s="178"/>
      <c r="DSW55" s="178"/>
      <c r="DSX55" s="178"/>
      <c r="DSY55" s="178"/>
      <c r="DSZ55" s="178"/>
      <c r="DTA55" s="178"/>
      <c r="DTB55" s="178"/>
      <c r="DTC55" s="178"/>
      <c r="DTD55" s="178"/>
      <c r="DTE55" s="178"/>
      <c r="DTF55" s="178"/>
      <c r="DTG55" s="178"/>
      <c r="DTH55" s="178"/>
      <c r="DTI55" s="178"/>
      <c r="DTJ55" s="178"/>
      <c r="DTK55" s="178"/>
      <c r="DTL55" s="178"/>
      <c r="DTM55" s="178"/>
      <c r="DTN55" s="178"/>
      <c r="DTO55" s="178"/>
      <c r="DTP55" s="178"/>
      <c r="DTQ55" s="178"/>
      <c r="DTR55" s="178"/>
      <c r="DTS55" s="178"/>
      <c r="DTT55" s="178"/>
      <c r="DTU55" s="178"/>
      <c r="DTV55" s="178"/>
      <c r="DTW55" s="178"/>
      <c r="DTX55" s="178"/>
      <c r="DTY55" s="178"/>
      <c r="DTZ55" s="178"/>
      <c r="DUA55" s="178"/>
      <c r="DUB55" s="178"/>
      <c r="DUC55" s="178"/>
      <c r="DUD55" s="178"/>
      <c r="DUE55" s="178"/>
      <c r="DUF55" s="178"/>
      <c r="DUG55" s="178"/>
      <c r="DUH55" s="178"/>
      <c r="DUI55" s="178"/>
      <c r="DUJ55" s="178"/>
      <c r="DUK55" s="178"/>
      <c r="DUL55" s="178"/>
      <c r="DUM55" s="178"/>
      <c r="DUN55" s="178"/>
      <c r="DUO55" s="178"/>
      <c r="DUP55" s="178"/>
      <c r="DUQ55" s="178"/>
      <c r="DUR55" s="178"/>
      <c r="DUS55" s="178"/>
      <c r="DUT55" s="178"/>
      <c r="DUU55" s="178"/>
      <c r="DUV55" s="178"/>
      <c r="DUW55" s="178"/>
      <c r="DUX55" s="178"/>
      <c r="DUY55" s="178"/>
      <c r="DUZ55" s="178"/>
      <c r="DVA55" s="178"/>
      <c r="DVB55" s="178"/>
      <c r="DVC55" s="178"/>
      <c r="DVD55" s="178"/>
      <c r="DVE55" s="178"/>
      <c r="DVF55" s="178"/>
      <c r="DVG55" s="178"/>
      <c r="DVH55" s="178"/>
      <c r="DVI55" s="178"/>
      <c r="DVJ55" s="178"/>
      <c r="DVK55" s="178"/>
      <c r="DVL55" s="178"/>
      <c r="DVM55" s="178"/>
      <c r="DVN55" s="178"/>
      <c r="DVO55" s="178"/>
      <c r="DVP55" s="178"/>
      <c r="DVQ55" s="178"/>
      <c r="DVR55" s="178"/>
      <c r="DVS55" s="178"/>
      <c r="DVT55" s="178"/>
      <c r="DVU55" s="178"/>
      <c r="DVV55" s="178"/>
      <c r="DVW55" s="178"/>
      <c r="DVX55" s="178"/>
      <c r="DVY55" s="178"/>
      <c r="DVZ55" s="178"/>
      <c r="DWA55" s="178"/>
      <c r="DWB55" s="178"/>
      <c r="DWC55" s="178"/>
      <c r="DWD55" s="178"/>
      <c r="DWE55" s="178"/>
      <c r="DWF55" s="178"/>
      <c r="DWG55" s="178"/>
      <c r="DWH55" s="178"/>
      <c r="DWI55" s="178"/>
      <c r="DWJ55" s="178"/>
      <c r="DWK55" s="178"/>
      <c r="DWL55" s="178"/>
      <c r="DWM55" s="178"/>
      <c r="DWN55" s="178"/>
      <c r="DWO55" s="178"/>
      <c r="DWP55" s="178"/>
      <c r="DWQ55" s="178"/>
      <c r="DWR55" s="178"/>
      <c r="DWS55" s="178"/>
      <c r="DWT55" s="178"/>
      <c r="DWU55" s="178"/>
      <c r="DWV55" s="178"/>
      <c r="DWW55" s="178"/>
      <c r="DWX55" s="178"/>
      <c r="DWY55" s="178"/>
      <c r="DWZ55" s="178"/>
      <c r="DXA55" s="178"/>
      <c r="DXB55" s="178"/>
      <c r="DXC55" s="178"/>
      <c r="DXD55" s="178"/>
      <c r="DXE55" s="178"/>
      <c r="DXF55" s="178"/>
      <c r="DXG55" s="178"/>
      <c r="DXH55" s="178"/>
      <c r="DXI55" s="178"/>
      <c r="DXJ55" s="178"/>
      <c r="DXK55" s="178"/>
      <c r="DXL55" s="178"/>
      <c r="DXM55" s="178"/>
      <c r="DXN55" s="178"/>
      <c r="DXO55" s="178"/>
      <c r="DXP55" s="178"/>
      <c r="DXQ55" s="178"/>
      <c r="DXR55" s="178"/>
      <c r="DXS55" s="178"/>
      <c r="DXT55" s="178"/>
      <c r="DXU55" s="178"/>
      <c r="DXV55" s="178"/>
      <c r="DXW55" s="178"/>
      <c r="DXX55" s="178"/>
      <c r="DXY55" s="178"/>
      <c r="DXZ55" s="178"/>
      <c r="DYA55" s="178"/>
      <c r="DYB55" s="178"/>
      <c r="DYC55" s="178"/>
      <c r="DYD55" s="178"/>
      <c r="DYE55" s="178"/>
      <c r="DYF55" s="178"/>
      <c r="DYG55" s="178"/>
      <c r="DYH55" s="178"/>
      <c r="DYI55" s="178"/>
      <c r="DYJ55" s="178"/>
      <c r="DYK55" s="178"/>
      <c r="DYL55" s="178"/>
      <c r="DYM55" s="178"/>
      <c r="DYN55" s="178"/>
      <c r="DYO55" s="178"/>
      <c r="DYP55" s="178"/>
      <c r="DYQ55" s="178"/>
      <c r="DYR55" s="178"/>
      <c r="DYS55" s="178"/>
      <c r="DYT55" s="178"/>
      <c r="DYU55" s="178"/>
      <c r="DYV55" s="178"/>
      <c r="DYW55" s="178"/>
      <c r="DYX55" s="178"/>
      <c r="DYY55" s="178"/>
      <c r="DYZ55" s="178"/>
      <c r="DZA55" s="178"/>
      <c r="DZB55" s="178"/>
      <c r="DZC55" s="178"/>
      <c r="DZD55" s="178"/>
      <c r="DZE55" s="178"/>
      <c r="DZF55" s="178"/>
      <c r="DZG55" s="178"/>
      <c r="DZH55" s="178"/>
      <c r="DZI55" s="178"/>
      <c r="DZJ55" s="178"/>
      <c r="DZK55" s="178"/>
      <c r="DZL55" s="178"/>
      <c r="DZM55" s="178"/>
      <c r="DZN55" s="178"/>
      <c r="DZO55" s="178"/>
      <c r="DZP55" s="178"/>
      <c r="DZQ55" s="178"/>
      <c r="DZR55" s="178"/>
      <c r="DZS55" s="178"/>
      <c r="DZT55" s="178"/>
      <c r="DZU55" s="178"/>
      <c r="DZV55" s="178"/>
      <c r="DZW55" s="178"/>
      <c r="DZX55" s="178"/>
      <c r="DZY55" s="178"/>
      <c r="DZZ55" s="178"/>
      <c r="EAA55" s="178"/>
      <c r="EAB55" s="178"/>
      <c r="EAC55" s="178"/>
      <c r="EAD55" s="178"/>
      <c r="EAE55" s="178"/>
      <c r="EAF55" s="178"/>
      <c r="EAG55" s="178"/>
      <c r="EAH55" s="178"/>
      <c r="EAI55" s="178"/>
      <c r="EAJ55" s="178"/>
      <c r="EAK55" s="178"/>
      <c r="EAL55" s="178"/>
      <c r="EAM55" s="178"/>
      <c r="EAN55" s="178"/>
      <c r="EAO55" s="178"/>
      <c r="EAP55" s="178"/>
      <c r="EAQ55" s="178"/>
      <c r="EAR55" s="178"/>
      <c r="EAS55" s="178"/>
      <c r="EAT55" s="178"/>
      <c r="EAU55" s="178"/>
      <c r="EAV55" s="178"/>
      <c r="EAW55" s="178"/>
      <c r="EAX55" s="178"/>
      <c r="EAY55" s="178"/>
      <c r="EAZ55" s="178"/>
      <c r="EBA55" s="178"/>
      <c r="EBB55" s="178"/>
      <c r="EBC55" s="178"/>
      <c r="EBD55" s="178"/>
      <c r="EBE55" s="178"/>
      <c r="EBF55" s="178"/>
      <c r="EBG55" s="178"/>
      <c r="EBH55" s="178"/>
      <c r="EBI55" s="178"/>
      <c r="EBJ55" s="178"/>
      <c r="EBK55" s="178"/>
      <c r="EBL55" s="178"/>
      <c r="EBM55" s="178"/>
      <c r="EBN55" s="178"/>
      <c r="EBO55" s="178"/>
      <c r="EBP55" s="178"/>
      <c r="EBQ55" s="178"/>
      <c r="EBR55" s="178"/>
      <c r="EBS55" s="178"/>
      <c r="EBT55" s="178"/>
      <c r="EBU55" s="178"/>
      <c r="EBV55" s="178"/>
      <c r="EBW55" s="178"/>
      <c r="EBX55" s="178"/>
      <c r="EBY55" s="178"/>
      <c r="EBZ55" s="178"/>
      <c r="ECA55" s="178"/>
      <c r="ECB55" s="178"/>
      <c r="ECC55" s="178"/>
      <c r="ECD55" s="178"/>
      <c r="ECE55" s="178"/>
      <c r="ECF55" s="178"/>
      <c r="ECG55" s="178"/>
      <c r="ECH55" s="178"/>
      <c r="ECI55" s="178"/>
      <c r="ECJ55" s="178"/>
      <c r="ECK55" s="178"/>
      <c r="ECL55" s="178"/>
      <c r="ECM55" s="178"/>
      <c r="ECN55" s="178"/>
      <c r="ECO55" s="178"/>
      <c r="ECP55" s="178"/>
      <c r="ECQ55" s="178"/>
      <c r="ECR55" s="178"/>
      <c r="ECS55" s="178"/>
      <c r="ECT55" s="178"/>
      <c r="ECU55" s="178"/>
      <c r="ECV55" s="178"/>
      <c r="ECW55" s="178"/>
      <c r="ECX55" s="178"/>
      <c r="ECY55" s="178"/>
      <c r="ECZ55" s="178"/>
      <c r="EDA55" s="178"/>
      <c r="EDB55" s="178"/>
      <c r="EDC55" s="178"/>
      <c r="EDD55" s="178"/>
      <c r="EDE55" s="178"/>
      <c r="EDF55" s="178"/>
      <c r="EDG55" s="178"/>
      <c r="EDH55" s="178"/>
      <c r="EDI55" s="178"/>
      <c r="EDJ55" s="178"/>
      <c r="EDK55" s="178"/>
      <c r="EDL55" s="178"/>
      <c r="EDM55" s="178"/>
      <c r="EDN55" s="178"/>
      <c r="EDO55" s="178"/>
      <c r="EDP55" s="178"/>
      <c r="EDQ55" s="178"/>
      <c r="EDR55" s="178"/>
      <c r="EDS55" s="178"/>
      <c r="EDT55" s="178"/>
      <c r="EDU55" s="178"/>
      <c r="EDV55" s="178"/>
      <c r="EDW55" s="178"/>
      <c r="EDX55" s="178"/>
      <c r="EDY55" s="178"/>
      <c r="EDZ55" s="178"/>
      <c r="EEA55" s="178"/>
      <c r="EEB55" s="178"/>
      <c r="EEC55" s="178"/>
      <c r="EED55" s="178"/>
      <c r="EEE55" s="178"/>
      <c r="EEF55" s="178"/>
      <c r="EEG55" s="178"/>
      <c r="EEH55" s="178"/>
      <c r="EEI55" s="178"/>
      <c r="EEJ55" s="178"/>
      <c r="EEK55" s="178"/>
      <c r="EEL55" s="178"/>
      <c r="EEM55" s="178"/>
      <c r="EEN55" s="178"/>
      <c r="EEO55" s="178"/>
      <c r="EEP55" s="178"/>
      <c r="EEQ55" s="178"/>
      <c r="EER55" s="178"/>
      <c r="EES55" s="178"/>
      <c r="EET55" s="178"/>
      <c r="EEU55" s="178"/>
      <c r="EEV55" s="178"/>
      <c r="EEW55" s="178"/>
      <c r="EEX55" s="178"/>
      <c r="EEY55" s="178"/>
      <c r="EEZ55" s="178"/>
      <c r="EFA55" s="178"/>
      <c r="EFB55" s="178"/>
      <c r="EFC55" s="178"/>
      <c r="EFD55" s="178"/>
      <c r="EFE55" s="178"/>
      <c r="EFF55" s="178"/>
      <c r="EFG55" s="178"/>
      <c r="EFH55" s="178"/>
      <c r="EFI55" s="178"/>
      <c r="EFJ55" s="178"/>
      <c r="EFK55" s="178"/>
      <c r="EFL55" s="178"/>
      <c r="EFM55" s="178"/>
      <c r="EFN55" s="178"/>
      <c r="EFO55" s="178"/>
      <c r="EFP55" s="178"/>
      <c r="EFQ55" s="178"/>
      <c r="EFR55" s="178"/>
      <c r="EFS55" s="178"/>
      <c r="EFT55" s="178"/>
      <c r="EFU55" s="178"/>
      <c r="EFV55" s="178"/>
      <c r="EFW55" s="178"/>
      <c r="EFX55" s="178"/>
      <c r="EFY55" s="178"/>
      <c r="EFZ55" s="178"/>
      <c r="EGA55" s="178"/>
      <c r="EGB55" s="178"/>
      <c r="EGC55" s="178"/>
      <c r="EGD55" s="178"/>
      <c r="EGE55" s="178"/>
      <c r="EGF55" s="178"/>
      <c r="EGG55" s="178"/>
      <c r="EGH55" s="178"/>
      <c r="EGI55" s="178"/>
      <c r="EGJ55" s="178"/>
      <c r="EGK55" s="178"/>
      <c r="EGL55" s="178"/>
      <c r="EGM55" s="178"/>
      <c r="EGN55" s="178"/>
      <c r="EGO55" s="178"/>
      <c r="EGP55" s="178"/>
      <c r="EGQ55" s="178"/>
      <c r="EGR55" s="178"/>
      <c r="EGS55" s="178"/>
      <c r="EGT55" s="178"/>
      <c r="EGU55" s="178"/>
      <c r="EGV55" s="178"/>
      <c r="EGW55" s="178"/>
      <c r="EGX55" s="178"/>
      <c r="EGY55" s="178"/>
      <c r="EGZ55" s="178"/>
      <c r="EHA55" s="178"/>
      <c r="EHB55" s="178"/>
      <c r="EHC55" s="178"/>
      <c r="EHD55" s="178"/>
      <c r="EHE55" s="178"/>
      <c r="EHF55" s="178"/>
      <c r="EHG55" s="178"/>
      <c r="EHH55" s="178"/>
      <c r="EHI55" s="178"/>
      <c r="EHJ55" s="178"/>
      <c r="EHK55" s="178"/>
      <c r="EHL55" s="178"/>
      <c r="EHM55" s="178"/>
      <c r="EHN55" s="178"/>
      <c r="EHO55" s="178"/>
      <c r="EHP55" s="178"/>
      <c r="EHQ55" s="178"/>
      <c r="EHR55" s="178"/>
      <c r="EHS55" s="178"/>
      <c r="EHT55" s="178"/>
      <c r="EHU55" s="178"/>
      <c r="EHV55" s="178"/>
      <c r="EHW55" s="178"/>
      <c r="EHX55" s="178"/>
      <c r="EHY55" s="178"/>
      <c r="EHZ55" s="178"/>
      <c r="EIA55" s="178"/>
      <c r="EIB55" s="178"/>
      <c r="EIC55" s="178"/>
      <c r="EID55" s="178"/>
      <c r="EIE55" s="178"/>
      <c r="EIF55" s="178"/>
      <c r="EIG55" s="178"/>
      <c r="EIH55" s="178"/>
      <c r="EII55" s="178"/>
      <c r="EIJ55" s="178"/>
      <c r="EIK55" s="178"/>
      <c r="EIL55" s="178"/>
      <c r="EIM55" s="178"/>
      <c r="EIN55" s="178"/>
      <c r="EIO55" s="178"/>
      <c r="EIP55" s="178"/>
      <c r="EIQ55" s="178"/>
      <c r="EIR55" s="178"/>
      <c r="EIS55" s="178"/>
      <c r="EIT55" s="178"/>
      <c r="EIU55" s="178"/>
      <c r="EIV55" s="178"/>
      <c r="EIW55" s="178"/>
      <c r="EIX55" s="178"/>
      <c r="EIY55" s="178"/>
      <c r="EIZ55" s="178"/>
      <c r="EJA55" s="178"/>
      <c r="EJB55" s="178"/>
      <c r="EJC55" s="178"/>
      <c r="EJD55" s="178"/>
      <c r="EJE55" s="178"/>
      <c r="EJF55" s="178"/>
      <c r="EJG55" s="178"/>
      <c r="EJH55" s="178"/>
      <c r="EJI55" s="178"/>
      <c r="EJJ55" s="178"/>
      <c r="EJK55" s="178"/>
      <c r="EJL55" s="178"/>
      <c r="EJM55" s="178"/>
      <c r="EJN55" s="178"/>
      <c r="EJO55" s="178"/>
      <c r="EJP55" s="178"/>
      <c r="EJQ55" s="178"/>
      <c r="EJR55" s="178"/>
      <c r="EJS55" s="178"/>
      <c r="EJT55" s="178"/>
      <c r="EJU55" s="178"/>
      <c r="EJV55" s="178"/>
      <c r="EJW55" s="178"/>
      <c r="EJX55" s="178"/>
      <c r="EJY55" s="178"/>
      <c r="EJZ55" s="178"/>
      <c r="EKA55" s="178"/>
      <c r="EKB55" s="178"/>
      <c r="EKC55" s="178"/>
      <c r="EKD55" s="178"/>
      <c r="EKE55" s="178"/>
      <c r="EKF55" s="178"/>
      <c r="EKG55" s="178"/>
      <c r="EKH55" s="178"/>
      <c r="EKI55" s="178"/>
      <c r="EKJ55" s="178"/>
      <c r="EKK55" s="178"/>
      <c r="EKL55" s="178"/>
      <c r="EKM55" s="178"/>
      <c r="EKN55" s="178"/>
      <c r="EKO55" s="178"/>
      <c r="EKP55" s="178"/>
      <c r="EKQ55" s="178"/>
      <c r="EKR55" s="178"/>
      <c r="EKS55" s="178"/>
      <c r="EKT55" s="178"/>
      <c r="EKU55" s="178"/>
      <c r="EKV55" s="178"/>
      <c r="EKW55" s="178"/>
      <c r="EKX55" s="178"/>
      <c r="EKY55" s="178"/>
      <c r="EKZ55" s="178"/>
      <c r="ELA55" s="178"/>
      <c r="ELB55" s="178"/>
      <c r="ELC55" s="178"/>
      <c r="ELD55" s="178"/>
      <c r="ELE55" s="178"/>
      <c r="ELF55" s="178"/>
      <c r="ELG55" s="178"/>
      <c r="ELH55" s="178"/>
      <c r="ELI55" s="178"/>
      <c r="ELJ55" s="178"/>
      <c r="ELK55" s="178"/>
      <c r="ELL55" s="178"/>
      <c r="ELM55" s="178"/>
      <c r="ELN55" s="178"/>
      <c r="ELO55" s="178"/>
      <c r="ELP55" s="178"/>
      <c r="ELQ55" s="178"/>
      <c r="ELR55" s="178"/>
      <c r="ELS55" s="178"/>
      <c r="ELT55" s="178"/>
      <c r="ELU55" s="178"/>
      <c r="ELV55" s="178"/>
      <c r="ELW55" s="178"/>
      <c r="ELX55" s="178"/>
      <c r="ELY55" s="178"/>
      <c r="ELZ55" s="178"/>
      <c r="EMA55" s="178"/>
      <c r="EMB55" s="178"/>
      <c r="EMC55" s="178"/>
      <c r="EMD55" s="178"/>
      <c r="EME55" s="178"/>
      <c r="EMF55" s="178"/>
      <c r="EMG55" s="178"/>
      <c r="EMH55" s="178"/>
      <c r="EMI55" s="178"/>
      <c r="EMJ55" s="178"/>
      <c r="EMK55" s="178"/>
      <c r="EML55" s="178"/>
      <c r="EMM55" s="178"/>
      <c r="EMN55" s="178"/>
      <c r="EMO55" s="178"/>
      <c r="EMP55" s="178"/>
      <c r="EMQ55" s="178"/>
      <c r="EMR55" s="178"/>
      <c r="EMS55" s="178"/>
      <c r="EMT55" s="178"/>
      <c r="EMU55" s="178"/>
      <c r="EMV55" s="178"/>
      <c r="EMW55" s="178"/>
      <c r="EMX55" s="178"/>
      <c r="EMY55" s="178"/>
      <c r="EMZ55" s="178"/>
      <c r="ENA55" s="178"/>
      <c r="ENB55" s="178"/>
      <c r="ENC55" s="178"/>
      <c r="END55" s="178"/>
      <c r="ENE55" s="178"/>
      <c r="ENF55" s="178"/>
      <c r="ENG55" s="178"/>
      <c r="ENH55" s="178"/>
      <c r="ENI55" s="178"/>
      <c r="ENJ55" s="178"/>
      <c r="ENK55" s="178"/>
      <c r="ENL55" s="178"/>
      <c r="ENM55" s="178"/>
      <c r="ENN55" s="178"/>
      <c r="ENO55" s="178"/>
      <c r="ENP55" s="178"/>
      <c r="ENQ55" s="178"/>
      <c r="ENR55" s="178"/>
      <c r="ENS55" s="178"/>
      <c r="ENT55" s="178"/>
      <c r="ENU55" s="178"/>
      <c r="ENV55" s="178"/>
      <c r="ENW55" s="178"/>
      <c r="ENX55" s="178"/>
      <c r="ENY55" s="178"/>
      <c r="ENZ55" s="178"/>
      <c r="EOA55" s="178"/>
      <c r="EOB55" s="178"/>
      <c r="EOC55" s="178"/>
      <c r="EOD55" s="178"/>
      <c r="EOE55" s="178"/>
      <c r="EOF55" s="178"/>
      <c r="EOG55" s="178"/>
      <c r="EOH55" s="178"/>
      <c r="EOI55" s="178"/>
      <c r="EOJ55" s="178"/>
      <c r="EOK55" s="178"/>
      <c r="EOL55" s="178"/>
      <c r="EOM55" s="178"/>
      <c r="EON55" s="178"/>
      <c r="EOO55" s="178"/>
      <c r="EOP55" s="178"/>
      <c r="EOQ55" s="178"/>
      <c r="EOR55" s="178"/>
      <c r="EOS55" s="178"/>
      <c r="EOT55" s="178"/>
      <c r="EOU55" s="178"/>
      <c r="EOV55" s="178"/>
      <c r="EOW55" s="178"/>
      <c r="EOX55" s="178"/>
      <c r="EOY55" s="178"/>
      <c r="EOZ55" s="178"/>
      <c r="EPA55" s="178"/>
      <c r="EPB55" s="178"/>
      <c r="EPC55" s="178"/>
      <c r="EPD55" s="178"/>
      <c r="EPE55" s="178"/>
      <c r="EPF55" s="178"/>
      <c r="EPG55" s="178"/>
      <c r="EPH55" s="178"/>
      <c r="EPI55" s="178"/>
      <c r="EPJ55" s="178"/>
      <c r="EPK55" s="178"/>
      <c r="EPL55" s="178"/>
      <c r="EPM55" s="178"/>
      <c r="EPN55" s="178"/>
      <c r="EPO55" s="178"/>
      <c r="EPP55" s="178"/>
      <c r="EPQ55" s="178"/>
      <c r="EPR55" s="178"/>
      <c r="EPS55" s="178"/>
      <c r="EPT55" s="178"/>
      <c r="EPU55" s="178"/>
      <c r="EPV55" s="178"/>
      <c r="EPW55" s="178"/>
      <c r="EPX55" s="178"/>
      <c r="EPY55" s="178"/>
      <c r="EPZ55" s="178"/>
      <c r="EQA55" s="178"/>
      <c r="EQB55" s="178"/>
      <c r="EQC55" s="178"/>
      <c r="EQD55" s="178"/>
      <c r="EQE55" s="178"/>
      <c r="EQF55" s="178"/>
      <c r="EQG55" s="178"/>
      <c r="EQH55" s="178"/>
      <c r="EQI55" s="178"/>
      <c r="EQJ55" s="178"/>
      <c r="EQK55" s="178"/>
      <c r="EQL55" s="178"/>
      <c r="EQM55" s="178"/>
      <c r="EQN55" s="178"/>
      <c r="EQO55" s="178"/>
      <c r="EQP55" s="178"/>
      <c r="EQQ55" s="178"/>
      <c r="EQR55" s="178"/>
      <c r="EQS55" s="178"/>
      <c r="EQT55" s="178"/>
      <c r="EQU55" s="178"/>
      <c r="EQV55" s="178"/>
      <c r="EQW55" s="178"/>
      <c r="EQX55" s="178"/>
      <c r="EQY55" s="178"/>
      <c r="EQZ55" s="178"/>
      <c r="ERA55" s="178"/>
      <c r="ERB55" s="178"/>
      <c r="ERC55" s="178"/>
      <c r="ERD55" s="178"/>
      <c r="ERE55" s="178"/>
      <c r="ERF55" s="178"/>
      <c r="ERG55" s="178"/>
      <c r="ERH55" s="178"/>
      <c r="ERI55" s="178"/>
      <c r="ERJ55" s="178"/>
      <c r="ERK55" s="178"/>
      <c r="ERL55" s="178"/>
      <c r="ERM55" s="178"/>
      <c r="ERN55" s="178"/>
      <c r="ERO55" s="178"/>
      <c r="ERP55" s="178"/>
      <c r="ERQ55" s="178"/>
      <c r="ERR55" s="178"/>
      <c r="ERS55" s="178"/>
      <c r="ERT55" s="178"/>
      <c r="ERU55" s="178"/>
      <c r="ERV55" s="178"/>
      <c r="ERW55" s="178"/>
      <c r="ERX55" s="178"/>
      <c r="ERY55" s="178"/>
      <c r="ERZ55" s="178"/>
      <c r="ESA55" s="178"/>
      <c r="ESB55" s="178"/>
      <c r="ESC55" s="178"/>
      <c r="ESD55" s="178"/>
      <c r="ESE55" s="178"/>
      <c r="ESF55" s="178"/>
      <c r="ESG55" s="178"/>
      <c r="ESH55" s="178"/>
      <c r="ESI55" s="178"/>
      <c r="ESJ55" s="178"/>
      <c r="ESK55" s="178"/>
      <c r="ESL55" s="178"/>
      <c r="ESM55" s="178"/>
      <c r="ESN55" s="178"/>
      <c r="ESO55" s="178"/>
      <c r="ESP55" s="178"/>
      <c r="ESQ55" s="178"/>
      <c r="ESR55" s="178"/>
      <c r="ESS55" s="178"/>
      <c r="EST55" s="178"/>
      <c r="ESU55" s="178"/>
      <c r="ESV55" s="178"/>
      <c r="ESW55" s="178"/>
      <c r="ESX55" s="178"/>
      <c r="ESY55" s="178"/>
      <c r="ESZ55" s="178"/>
      <c r="ETA55" s="178"/>
      <c r="ETB55" s="178"/>
      <c r="ETC55" s="178"/>
      <c r="ETD55" s="178"/>
      <c r="ETE55" s="178"/>
      <c r="ETF55" s="178"/>
      <c r="ETG55" s="178"/>
      <c r="ETH55" s="178"/>
      <c r="ETI55" s="178"/>
      <c r="ETJ55" s="178"/>
      <c r="ETK55" s="178"/>
      <c r="ETL55" s="178"/>
      <c r="ETM55" s="178"/>
      <c r="ETN55" s="178"/>
      <c r="ETO55" s="178"/>
      <c r="ETP55" s="178"/>
      <c r="ETQ55" s="178"/>
      <c r="ETR55" s="178"/>
      <c r="ETS55" s="178"/>
      <c r="ETT55" s="178"/>
      <c r="ETU55" s="178"/>
      <c r="ETV55" s="178"/>
      <c r="ETW55" s="178"/>
      <c r="ETX55" s="178"/>
      <c r="ETY55" s="178"/>
      <c r="ETZ55" s="178"/>
      <c r="EUA55" s="178"/>
      <c r="EUB55" s="178"/>
      <c r="EUC55" s="178"/>
      <c r="EUD55" s="178"/>
      <c r="EUE55" s="178"/>
      <c r="EUF55" s="178"/>
      <c r="EUG55" s="178"/>
      <c r="EUH55" s="178"/>
      <c r="EUI55" s="178"/>
      <c r="EUJ55" s="178"/>
      <c r="EUK55" s="178"/>
      <c r="EUL55" s="178"/>
      <c r="EUM55" s="178"/>
      <c r="EUN55" s="178"/>
      <c r="EUO55" s="178"/>
      <c r="EUP55" s="178"/>
      <c r="EUQ55" s="178"/>
      <c r="EUR55" s="178"/>
      <c r="EUS55" s="178"/>
      <c r="EUT55" s="178"/>
      <c r="EUU55" s="178"/>
      <c r="EUV55" s="178"/>
      <c r="EUW55" s="178"/>
      <c r="EUX55" s="178"/>
      <c r="EUY55" s="178"/>
      <c r="EUZ55" s="178"/>
      <c r="EVA55" s="178"/>
      <c r="EVB55" s="178"/>
      <c r="EVC55" s="178"/>
      <c r="EVD55" s="178"/>
      <c r="EVE55" s="178"/>
      <c r="EVF55" s="178"/>
      <c r="EVG55" s="178"/>
      <c r="EVH55" s="178"/>
      <c r="EVI55" s="178"/>
      <c r="EVJ55" s="178"/>
      <c r="EVK55" s="178"/>
      <c r="EVL55" s="178"/>
      <c r="EVM55" s="178"/>
      <c r="EVN55" s="178"/>
      <c r="EVO55" s="178"/>
      <c r="EVP55" s="178"/>
      <c r="EVQ55" s="178"/>
      <c r="EVR55" s="178"/>
      <c r="EVS55" s="178"/>
      <c r="EVT55" s="178"/>
      <c r="EVU55" s="178"/>
      <c r="EVV55" s="178"/>
      <c r="EVW55" s="178"/>
      <c r="EVX55" s="178"/>
      <c r="EVY55" s="178"/>
      <c r="EVZ55" s="178"/>
      <c r="EWA55" s="178"/>
      <c r="EWB55" s="178"/>
      <c r="EWC55" s="178"/>
      <c r="EWD55" s="178"/>
      <c r="EWE55" s="178"/>
      <c r="EWF55" s="178"/>
      <c r="EWG55" s="178"/>
      <c r="EWH55" s="178"/>
      <c r="EWI55" s="178"/>
      <c r="EWJ55" s="178"/>
      <c r="EWK55" s="178"/>
      <c r="EWL55" s="178"/>
      <c r="EWM55" s="178"/>
      <c r="EWN55" s="178"/>
      <c r="EWO55" s="178"/>
      <c r="EWP55" s="178"/>
      <c r="EWQ55" s="178"/>
      <c r="EWR55" s="178"/>
      <c r="EWS55" s="178"/>
      <c r="EWT55" s="178"/>
      <c r="EWU55" s="178"/>
      <c r="EWV55" s="178"/>
      <c r="EWW55" s="178"/>
      <c r="EWX55" s="178"/>
      <c r="EWY55" s="178"/>
      <c r="EWZ55" s="178"/>
      <c r="EXA55" s="178"/>
      <c r="EXB55" s="178"/>
      <c r="EXC55" s="178"/>
      <c r="EXD55" s="178"/>
      <c r="EXE55" s="178"/>
      <c r="EXF55" s="178"/>
      <c r="EXG55" s="178"/>
      <c r="EXH55" s="178"/>
      <c r="EXI55" s="178"/>
      <c r="EXJ55" s="178"/>
      <c r="EXK55" s="178"/>
      <c r="EXL55" s="178"/>
      <c r="EXM55" s="178"/>
      <c r="EXN55" s="178"/>
      <c r="EXO55" s="178"/>
      <c r="EXP55" s="178"/>
      <c r="EXQ55" s="178"/>
      <c r="EXR55" s="178"/>
      <c r="EXS55" s="178"/>
      <c r="EXT55" s="178"/>
      <c r="EXU55" s="178"/>
      <c r="EXV55" s="178"/>
      <c r="EXW55" s="178"/>
      <c r="EXX55" s="178"/>
      <c r="EXY55" s="178"/>
      <c r="EXZ55" s="178"/>
      <c r="EYA55" s="178"/>
      <c r="EYB55" s="178"/>
      <c r="EYC55" s="178"/>
      <c r="EYD55" s="178"/>
      <c r="EYE55" s="178"/>
      <c r="EYF55" s="178"/>
      <c r="EYG55" s="178"/>
      <c r="EYH55" s="178"/>
      <c r="EYI55" s="178"/>
      <c r="EYJ55" s="178"/>
      <c r="EYK55" s="178"/>
      <c r="EYL55" s="178"/>
      <c r="EYM55" s="178"/>
      <c r="EYN55" s="178"/>
      <c r="EYO55" s="178"/>
      <c r="EYP55" s="178"/>
      <c r="EYQ55" s="178"/>
      <c r="EYR55" s="178"/>
      <c r="EYS55" s="178"/>
      <c r="EYT55" s="178"/>
      <c r="EYU55" s="178"/>
      <c r="EYV55" s="178"/>
      <c r="EYW55" s="178"/>
      <c r="EYX55" s="178"/>
      <c r="EYY55" s="178"/>
      <c r="EYZ55" s="178"/>
      <c r="EZA55" s="178"/>
      <c r="EZB55" s="178"/>
      <c r="EZC55" s="178"/>
      <c r="EZD55" s="178"/>
      <c r="EZE55" s="178"/>
      <c r="EZF55" s="178"/>
      <c r="EZG55" s="178"/>
      <c r="EZH55" s="178"/>
      <c r="EZI55" s="178"/>
      <c r="EZJ55" s="178"/>
      <c r="EZK55" s="178"/>
      <c r="EZL55" s="178"/>
      <c r="EZM55" s="178"/>
      <c r="EZN55" s="178"/>
      <c r="EZO55" s="178"/>
      <c r="EZP55" s="178"/>
      <c r="EZQ55" s="178"/>
      <c r="EZR55" s="178"/>
      <c r="EZS55" s="178"/>
      <c r="EZT55" s="178"/>
      <c r="EZU55" s="178"/>
      <c r="EZV55" s="178"/>
      <c r="EZW55" s="178"/>
      <c r="EZX55" s="178"/>
      <c r="EZY55" s="178"/>
      <c r="EZZ55" s="178"/>
      <c r="FAA55" s="178"/>
      <c r="FAB55" s="178"/>
      <c r="FAC55" s="178"/>
      <c r="FAD55" s="178"/>
      <c r="FAE55" s="178"/>
      <c r="FAF55" s="178"/>
      <c r="FAG55" s="178"/>
      <c r="FAH55" s="178"/>
      <c r="FAI55" s="178"/>
      <c r="FAJ55" s="178"/>
      <c r="FAK55" s="178"/>
      <c r="FAL55" s="178"/>
      <c r="FAM55" s="178"/>
      <c r="FAN55" s="178"/>
      <c r="FAO55" s="178"/>
      <c r="FAP55" s="178"/>
      <c r="FAQ55" s="178"/>
      <c r="FAR55" s="178"/>
      <c r="FAS55" s="178"/>
      <c r="FAT55" s="178"/>
      <c r="FAU55" s="178"/>
      <c r="FAV55" s="178"/>
      <c r="FAW55" s="178"/>
      <c r="FAX55" s="178"/>
      <c r="FAY55" s="178"/>
      <c r="FAZ55" s="178"/>
      <c r="FBA55" s="178"/>
      <c r="FBB55" s="178"/>
      <c r="FBC55" s="178"/>
      <c r="FBD55" s="178"/>
      <c r="FBE55" s="178"/>
      <c r="FBF55" s="178"/>
      <c r="FBG55" s="178"/>
      <c r="FBH55" s="178"/>
      <c r="FBI55" s="178"/>
      <c r="FBJ55" s="178"/>
      <c r="FBK55" s="178"/>
      <c r="FBL55" s="178"/>
      <c r="FBM55" s="178"/>
      <c r="FBN55" s="178"/>
      <c r="FBO55" s="178"/>
      <c r="FBP55" s="178"/>
      <c r="FBQ55" s="178"/>
      <c r="FBR55" s="178"/>
      <c r="FBS55" s="178"/>
      <c r="FBT55" s="178"/>
      <c r="FBU55" s="178"/>
      <c r="FBV55" s="178"/>
      <c r="FBW55" s="178"/>
      <c r="FBX55" s="178"/>
      <c r="FBY55" s="178"/>
      <c r="FBZ55" s="178"/>
      <c r="FCA55" s="178"/>
      <c r="FCB55" s="178"/>
      <c r="FCC55" s="178"/>
      <c r="FCD55" s="178"/>
      <c r="FCE55" s="178"/>
      <c r="FCF55" s="178"/>
      <c r="FCG55" s="178"/>
      <c r="FCH55" s="178"/>
      <c r="FCI55" s="178"/>
      <c r="FCJ55" s="178"/>
      <c r="FCK55" s="178"/>
      <c r="FCL55" s="178"/>
      <c r="FCM55" s="178"/>
      <c r="FCN55" s="178"/>
      <c r="FCO55" s="178"/>
      <c r="FCP55" s="178"/>
      <c r="FCQ55" s="178"/>
      <c r="FCR55" s="178"/>
      <c r="FCS55" s="178"/>
      <c r="FCT55" s="178"/>
      <c r="FCU55" s="178"/>
      <c r="FCV55" s="178"/>
      <c r="FCW55" s="178"/>
      <c r="FCX55" s="178"/>
      <c r="FCY55" s="178"/>
      <c r="FCZ55" s="178"/>
      <c r="FDA55" s="178"/>
      <c r="FDB55" s="178"/>
      <c r="FDC55" s="178"/>
      <c r="FDD55" s="178"/>
      <c r="FDE55" s="178"/>
      <c r="FDF55" s="178"/>
      <c r="FDG55" s="178"/>
      <c r="FDH55" s="178"/>
      <c r="FDI55" s="178"/>
      <c r="FDJ55" s="178"/>
      <c r="FDK55" s="178"/>
      <c r="FDL55" s="178"/>
      <c r="FDM55" s="178"/>
      <c r="FDN55" s="178"/>
      <c r="FDO55" s="178"/>
      <c r="FDP55" s="178"/>
      <c r="FDQ55" s="178"/>
      <c r="FDR55" s="178"/>
      <c r="FDS55" s="178"/>
      <c r="FDT55" s="178"/>
      <c r="FDU55" s="178"/>
      <c r="FDV55" s="178"/>
      <c r="FDW55" s="178"/>
      <c r="FDX55" s="178"/>
      <c r="FDY55" s="178"/>
      <c r="FDZ55" s="178"/>
      <c r="FEA55" s="178"/>
      <c r="FEB55" s="178"/>
      <c r="FEC55" s="178"/>
      <c r="FED55" s="178"/>
      <c r="FEE55" s="178"/>
      <c r="FEF55" s="178"/>
      <c r="FEG55" s="178"/>
      <c r="FEH55" s="178"/>
      <c r="FEI55" s="178"/>
      <c r="FEJ55" s="178"/>
      <c r="FEK55" s="178"/>
      <c r="FEL55" s="178"/>
      <c r="FEM55" s="178"/>
      <c r="FEN55" s="178"/>
      <c r="FEO55" s="178"/>
      <c r="FEP55" s="178"/>
      <c r="FEQ55" s="178"/>
      <c r="FER55" s="178"/>
      <c r="FES55" s="178"/>
      <c r="FET55" s="178"/>
      <c r="FEU55" s="178"/>
      <c r="FEV55" s="178"/>
      <c r="FEW55" s="178"/>
      <c r="FEX55" s="178"/>
      <c r="FEY55" s="178"/>
      <c r="FEZ55" s="178"/>
      <c r="FFA55" s="178"/>
      <c r="FFB55" s="178"/>
      <c r="FFC55" s="178"/>
      <c r="FFD55" s="178"/>
      <c r="FFE55" s="178"/>
      <c r="FFF55" s="178"/>
      <c r="FFG55" s="178"/>
      <c r="FFH55" s="178"/>
      <c r="FFI55" s="178"/>
      <c r="FFJ55" s="178"/>
      <c r="FFK55" s="178"/>
      <c r="FFL55" s="178"/>
      <c r="FFM55" s="178"/>
      <c r="FFN55" s="178"/>
      <c r="FFO55" s="178"/>
      <c r="FFP55" s="178"/>
      <c r="FFQ55" s="178"/>
      <c r="FFR55" s="178"/>
      <c r="FFS55" s="178"/>
      <c r="FFT55" s="178"/>
      <c r="FFU55" s="178"/>
      <c r="FFV55" s="178"/>
      <c r="FFW55" s="178"/>
      <c r="FFX55" s="178"/>
      <c r="FFY55" s="178"/>
      <c r="FFZ55" s="178"/>
      <c r="FGA55" s="178"/>
      <c r="FGB55" s="178"/>
      <c r="FGC55" s="178"/>
      <c r="FGD55" s="178"/>
      <c r="FGE55" s="178"/>
      <c r="FGF55" s="178"/>
      <c r="FGG55" s="178"/>
      <c r="FGH55" s="178"/>
      <c r="FGI55" s="178"/>
      <c r="FGJ55" s="178"/>
      <c r="FGK55" s="178"/>
      <c r="FGL55" s="178"/>
      <c r="FGM55" s="178"/>
      <c r="FGN55" s="178"/>
      <c r="FGO55" s="178"/>
      <c r="FGP55" s="178"/>
      <c r="FGQ55" s="178"/>
      <c r="FGR55" s="178"/>
      <c r="FGS55" s="178"/>
      <c r="FGT55" s="178"/>
      <c r="FGU55" s="178"/>
      <c r="FGV55" s="178"/>
      <c r="FGW55" s="178"/>
      <c r="FGX55" s="178"/>
      <c r="FGY55" s="178"/>
      <c r="FGZ55" s="178"/>
      <c r="FHA55" s="178"/>
      <c r="FHB55" s="178"/>
      <c r="FHC55" s="178"/>
      <c r="FHD55" s="178"/>
      <c r="FHE55" s="178"/>
      <c r="FHF55" s="178"/>
      <c r="FHG55" s="178"/>
      <c r="FHH55" s="178"/>
      <c r="FHI55" s="178"/>
      <c r="FHJ55" s="178"/>
      <c r="FHK55" s="178"/>
      <c r="FHL55" s="178"/>
      <c r="FHM55" s="178"/>
      <c r="FHN55" s="178"/>
      <c r="FHO55" s="178"/>
      <c r="FHP55" s="178"/>
      <c r="FHQ55" s="178"/>
      <c r="FHR55" s="178"/>
      <c r="FHS55" s="178"/>
      <c r="FHT55" s="178"/>
      <c r="FHU55" s="178"/>
      <c r="FHV55" s="178"/>
      <c r="FHW55" s="178"/>
      <c r="FHX55" s="178"/>
      <c r="FHY55" s="178"/>
      <c r="FHZ55" s="178"/>
      <c r="FIA55" s="178"/>
      <c r="FIB55" s="178"/>
      <c r="FIC55" s="178"/>
      <c r="FID55" s="178"/>
      <c r="FIE55" s="178"/>
      <c r="FIF55" s="178"/>
      <c r="FIG55" s="178"/>
      <c r="FIH55" s="178"/>
      <c r="FII55" s="178"/>
      <c r="FIJ55" s="178"/>
      <c r="FIK55" s="178"/>
      <c r="FIL55" s="178"/>
      <c r="FIM55" s="178"/>
      <c r="FIN55" s="178"/>
      <c r="FIO55" s="178"/>
      <c r="FIP55" s="178"/>
      <c r="FIQ55" s="178"/>
      <c r="FIR55" s="178"/>
      <c r="FIS55" s="178"/>
      <c r="FIT55" s="178"/>
      <c r="FIU55" s="178"/>
      <c r="FIV55" s="178"/>
      <c r="FIW55" s="178"/>
      <c r="FIX55" s="178"/>
      <c r="FIY55" s="178"/>
      <c r="FIZ55" s="178"/>
      <c r="FJA55" s="178"/>
      <c r="FJB55" s="178"/>
      <c r="FJC55" s="178"/>
      <c r="FJD55" s="178"/>
      <c r="FJE55" s="178"/>
      <c r="FJF55" s="178"/>
      <c r="FJG55" s="178"/>
      <c r="FJH55" s="178"/>
      <c r="FJI55" s="178"/>
      <c r="FJJ55" s="178"/>
      <c r="FJK55" s="178"/>
      <c r="FJL55" s="178"/>
      <c r="FJM55" s="178"/>
      <c r="FJN55" s="178"/>
      <c r="FJO55" s="178"/>
      <c r="FJP55" s="178"/>
      <c r="FJQ55" s="178"/>
      <c r="FJR55" s="178"/>
      <c r="FJS55" s="178"/>
      <c r="FJT55" s="178"/>
      <c r="FJU55" s="178"/>
      <c r="FJV55" s="178"/>
      <c r="FJW55" s="178"/>
      <c r="FJX55" s="178"/>
      <c r="FJY55" s="178"/>
      <c r="FJZ55" s="178"/>
      <c r="FKA55" s="178"/>
      <c r="FKB55" s="178"/>
      <c r="FKC55" s="178"/>
      <c r="FKD55" s="178"/>
      <c r="FKE55" s="178"/>
      <c r="FKF55" s="178"/>
      <c r="FKG55" s="178"/>
      <c r="FKH55" s="178"/>
      <c r="FKI55" s="178"/>
      <c r="FKJ55" s="178"/>
      <c r="FKK55" s="178"/>
      <c r="FKL55" s="178"/>
      <c r="FKM55" s="178"/>
      <c r="FKN55" s="178"/>
      <c r="FKO55" s="178"/>
      <c r="FKP55" s="178"/>
      <c r="FKQ55" s="178"/>
      <c r="FKR55" s="178"/>
      <c r="FKS55" s="178"/>
      <c r="FKT55" s="178"/>
      <c r="FKU55" s="178"/>
      <c r="FKV55" s="178"/>
      <c r="FKW55" s="178"/>
      <c r="FKX55" s="178"/>
      <c r="FKY55" s="178"/>
      <c r="FKZ55" s="178"/>
      <c r="FLA55" s="178"/>
      <c r="FLB55" s="178"/>
      <c r="FLC55" s="178"/>
      <c r="FLD55" s="178"/>
      <c r="FLE55" s="178"/>
      <c r="FLF55" s="178"/>
      <c r="FLG55" s="178"/>
      <c r="FLH55" s="178"/>
      <c r="FLI55" s="178"/>
      <c r="FLJ55" s="178"/>
      <c r="FLK55" s="178"/>
      <c r="FLL55" s="178"/>
      <c r="FLM55" s="178"/>
      <c r="FLN55" s="178"/>
      <c r="FLO55" s="178"/>
      <c r="FLP55" s="178"/>
      <c r="FLQ55" s="178"/>
      <c r="FLR55" s="178"/>
      <c r="FLS55" s="178"/>
      <c r="FLT55" s="178"/>
      <c r="FLU55" s="178"/>
      <c r="FLV55" s="178"/>
      <c r="FLW55" s="178"/>
      <c r="FLX55" s="178"/>
      <c r="FLY55" s="178"/>
      <c r="FLZ55" s="178"/>
      <c r="FMA55" s="178"/>
      <c r="FMB55" s="178"/>
      <c r="FMC55" s="178"/>
      <c r="FMD55" s="178"/>
      <c r="FME55" s="178"/>
      <c r="FMF55" s="178"/>
      <c r="FMG55" s="178"/>
      <c r="FMH55" s="178"/>
      <c r="FMI55" s="178"/>
      <c r="FMJ55" s="178"/>
      <c r="FMK55" s="178"/>
      <c r="FML55" s="178"/>
      <c r="FMM55" s="178"/>
      <c r="FMN55" s="178"/>
      <c r="FMO55" s="178"/>
      <c r="FMP55" s="178"/>
      <c r="FMQ55" s="178"/>
      <c r="FMR55" s="178"/>
      <c r="FMS55" s="178"/>
      <c r="FMT55" s="178"/>
      <c r="FMU55" s="178"/>
      <c r="FMV55" s="178"/>
      <c r="FMW55" s="178"/>
      <c r="FMX55" s="178"/>
      <c r="FMY55" s="178"/>
      <c r="FMZ55" s="178"/>
      <c r="FNA55" s="178"/>
      <c r="FNB55" s="178"/>
      <c r="FNC55" s="178"/>
      <c r="FND55" s="178"/>
      <c r="FNE55" s="178"/>
      <c r="FNF55" s="178"/>
      <c r="FNG55" s="178"/>
      <c r="FNH55" s="178"/>
      <c r="FNI55" s="178"/>
      <c r="FNJ55" s="178"/>
      <c r="FNK55" s="178"/>
      <c r="FNL55" s="178"/>
      <c r="FNM55" s="178"/>
      <c r="FNN55" s="178"/>
      <c r="FNO55" s="178"/>
      <c r="FNP55" s="178"/>
      <c r="FNQ55" s="178"/>
      <c r="FNR55" s="178"/>
      <c r="FNS55" s="178"/>
      <c r="FNT55" s="178"/>
      <c r="FNU55" s="178"/>
      <c r="FNV55" s="178"/>
      <c r="FNW55" s="178"/>
      <c r="FNX55" s="178"/>
      <c r="FNY55" s="178"/>
      <c r="FNZ55" s="178"/>
      <c r="FOA55" s="178"/>
      <c r="FOB55" s="178"/>
      <c r="FOC55" s="178"/>
      <c r="FOD55" s="178"/>
      <c r="FOE55" s="178"/>
      <c r="FOF55" s="178"/>
      <c r="FOG55" s="178"/>
      <c r="FOH55" s="178"/>
      <c r="FOI55" s="178"/>
      <c r="FOJ55" s="178"/>
      <c r="FOK55" s="178"/>
      <c r="FOL55" s="178"/>
      <c r="FOM55" s="178"/>
      <c r="FON55" s="178"/>
      <c r="FOO55" s="178"/>
      <c r="FOP55" s="178"/>
      <c r="FOQ55" s="178"/>
      <c r="FOR55" s="178"/>
      <c r="FOS55" s="178"/>
      <c r="FOT55" s="178"/>
      <c r="FOU55" s="178"/>
      <c r="FOV55" s="178"/>
      <c r="FOW55" s="178"/>
      <c r="FOX55" s="178"/>
      <c r="FOY55" s="178"/>
      <c r="FOZ55" s="178"/>
      <c r="FPA55" s="178"/>
      <c r="FPB55" s="178"/>
      <c r="FPC55" s="178"/>
      <c r="FPD55" s="178"/>
      <c r="FPE55" s="178"/>
      <c r="FPF55" s="178"/>
      <c r="FPG55" s="178"/>
      <c r="FPH55" s="178"/>
      <c r="FPI55" s="178"/>
      <c r="FPJ55" s="178"/>
      <c r="FPK55" s="178"/>
      <c r="FPL55" s="178"/>
      <c r="FPM55" s="178"/>
      <c r="FPN55" s="178"/>
      <c r="FPO55" s="178"/>
      <c r="FPP55" s="178"/>
      <c r="FPQ55" s="178"/>
      <c r="FPR55" s="178"/>
      <c r="FPS55" s="178"/>
      <c r="FPT55" s="178"/>
      <c r="FPU55" s="178"/>
      <c r="FPV55" s="178"/>
      <c r="FPW55" s="178"/>
      <c r="FPX55" s="178"/>
      <c r="FPY55" s="178"/>
      <c r="FPZ55" s="178"/>
      <c r="FQA55" s="178"/>
      <c r="FQB55" s="178"/>
      <c r="FQC55" s="178"/>
      <c r="FQD55" s="178"/>
      <c r="FQE55" s="178"/>
      <c r="FQF55" s="178"/>
      <c r="FQG55" s="178"/>
      <c r="FQH55" s="178"/>
      <c r="FQI55" s="178"/>
      <c r="FQJ55" s="178"/>
      <c r="FQK55" s="178"/>
      <c r="FQL55" s="178"/>
      <c r="FQM55" s="178"/>
      <c r="FQN55" s="178"/>
      <c r="FQO55" s="178"/>
      <c r="FQP55" s="178"/>
      <c r="FQQ55" s="178"/>
      <c r="FQR55" s="178"/>
      <c r="FQS55" s="178"/>
      <c r="FQT55" s="178"/>
      <c r="FQU55" s="178"/>
      <c r="FQV55" s="178"/>
      <c r="FQW55" s="178"/>
      <c r="FQX55" s="178"/>
      <c r="FQY55" s="178"/>
      <c r="FQZ55" s="178"/>
      <c r="FRA55" s="178"/>
      <c r="FRB55" s="178"/>
      <c r="FRC55" s="178"/>
      <c r="FRD55" s="178"/>
      <c r="FRE55" s="178"/>
      <c r="FRF55" s="178"/>
      <c r="FRG55" s="178"/>
      <c r="FRH55" s="178"/>
      <c r="FRI55" s="178"/>
      <c r="FRJ55" s="178"/>
      <c r="FRK55" s="178"/>
      <c r="FRL55" s="178"/>
      <c r="FRM55" s="178"/>
      <c r="FRN55" s="178"/>
      <c r="FRO55" s="178"/>
      <c r="FRP55" s="178"/>
      <c r="FRQ55" s="178"/>
      <c r="FRR55" s="178"/>
      <c r="FRS55" s="178"/>
      <c r="FRT55" s="178"/>
      <c r="FRU55" s="178"/>
      <c r="FRV55" s="178"/>
      <c r="FRW55" s="178"/>
      <c r="FRX55" s="178"/>
      <c r="FRY55" s="178"/>
      <c r="FRZ55" s="178"/>
      <c r="FSA55" s="178"/>
      <c r="FSB55" s="178"/>
      <c r="FSC55" s="178"/>
      <c r="FSD55" s="178"/>
      <c r="FSE55" s="178"/>
      <c r="FSF55" s="178"/>
      <c r="FSG55" s="178"/>
      <c r="FSH55" s="178"/>
      <c r="FSI55" s="178"/>
      <c r="FSJ55" s="178"/>
      <c r="FSK55" s="178"/>
      <c r="FSL55" s="178"/>
      <c r="FSM55" s="178"/>
      <c r="FSN55" s="178"/>
      <c r="FSO55" s="178"/>
      <c r="FSP55" s="178"/>
      <c r="FSQ55" s="178"/>
      <c r="FSR55" s="178"/>
      <c r="FSS55" s="178"/>
      <c r="FST55" s="178"/>
      <c r="FSU55" s="178"/>
      <c r="FSV55" s="178"/>
      <c r="FSW55" s="178"/>
      <c r="FSX55" s="178"/>
      <c r="FSY55" s="178"/>
      <c r="FSZ55" s="178"/>
      <c r="FTA55" s="178"/>
      <c r="FTB55" s="178"/>
      <c r="FTC55" s="178"/>
      <c r="FTD55" s="178"/>
      <c r="FTE55" s="178"/>
      <c r="FTF55" s="178"/>
      <c r="FTG55" s="178"/>
      <c r="FTH55" s="178"/>
      <c r="FTI55" s="178"/>
      <c r="FTJ55" s="178"/>
      <c r="FTK55" s="178"/>
      <c r="FTL55" s="178"/>
      <c r="FTM55" s="178"/>
      <c r="FTN55" s="178"/>
      <c r="FTO55" s="178"/>
      <c r="FTP55" s="178"/>
      <c r="FTQ55" s="178"/>
      <c r="FTR55" s="178"/>
      <c r="FTS55" s="178"/>
      <c r="FTT55" s="178"/>
      <c r="FTU55" s="178"/>
      <c r="FTV55" s="178"/>
      <c r="FTW55" s="178"/>
      <c r="FTX55" s="178"/>
      <c r="FTY55" s="178"/>
      <c r="FTZ55" s="178"/>
      <c r="FUA55" s="178"/>
      <c r="FUB55" s="178"/>
      <c r="FUC55" s="178"/>
      <c r="FUD55" s="178"/>
      <c r="FUE55" s="178"/>
      <c r="FUF55" s="178"/>
      <c r="FUG55" s="178"/>
      <c r="FUH55" s="178"/>
      <c r="FUI55" s="178"/>
      <c r="FUJ55" s="178"/>
      <c r="FUK55" s="178"/>
      <c r="FUL55" s="178"/>
      <c r="FUM55" s="178"/>
      <c r="FUN55" s="178"/>
      <c r="FUO55" s="178"/>
      <c r="FUP55" s="178"/>
      <c r="FUQ55" s="178"/>
      <c r="FUR55" s="178"/>
      <c r="FUS55" s="178"/>
      <c r="FUT55" s="178"/>
      <c r="FUU55" s="178"/>
      <c r="FUV55" s="178"/>
      <c r="FUW55" s="178"/>
      <c r="FUX55" s="178"/>
      <c r="FUY55" s="178"/>
      <c r="FUZ55" s="178"/>
      <c r="FVA55" s="178"/>
      <c r="FVB55" s="178"/>
      <c r="FVC55" s="178"/>
      <c r="FVD55" s="178"/>
      <c r="FVE55" s="178"/>
      <c r="FVF55" s="178"/>
      <c r="FVG55" s="178"/>
      <c r="FVH55" s="178"/>
      <c r="FVI55" s="178"/>
      <c r="FVJ55" s="178"/>
      <c r="FVK55" s="178"/>
      <c r="FVL55" s="178"/>
      <c r="FVM55" s="178"/>
      <c r="FVN55" s="178"/>
      <c r="FVO55" s="178"/>
      <c r="FVP55" s="178"/>
      <c r="FVQ55" s="178"/>
      <c r="FVR55" s="178"/>
      <c r="FVS55" s="178"/>
      <c r="FVT55" s="178"/>
      <c r="FVU55" s="178"/>
      <c r="FVV55" s="178"/>
      <c r="FVW55" s="178"/>
      <c r="FVX55" s="178"/>
      <c r="FVY55" s="178"/>
      <c r="FVZ55" s="178"/>
      <c r="FWA55" s="178"/>
      <c r="FWB55" s="178"/>
      <c r="FWC55" s="178"/>
      <c r="FWD55" s="178"/>
      <c r="FWE55" s="178"/>
      <c r="FWF55" s="178"/>
      <c r="FWG55" s="178"/>
      <c r="FWH55" s="178"/>
      <c r="FWI55" s="178"/>
      <c r="FWJ55" s="178"/>
      <c r="FWK55" s="178"/>
      <c r="FWL55" s="178"/>
      <c r="FWM55" s="178"/>
      <c r="FWN55" s="178"/>
      <c r="FWO55" s="178"/>
      <c r="FWP55" s="178"/>
      <c r="FWQ55" s="178"/>
      <c r="FWR55" s="178"/>
      <c r="FWS55" s="178"/>
      <c r="FWT55" s="178"/>
      <c r="FWU55" s="178"/>
      <c r="FWV55" s="178"/>
      <c r="FWW55" s="178"/>
      <c r="FWX55" s="178"/>
      <c r="FWY55" s="178"/>
      <c r="FWZ55" s="178"/>
      <c r="FXA55" s="178"/>
      <c r="FXB55" s="178"/>
      <c r="FXC55" s="178"/>
      <c r="FXD55" s="178"/>
      <c r="FXE55" s="178"/>
      <c r="FXF55" s="178"/>
      <c r="FXG55" s="178"/>
      <c r="FXH55" s="178"/>
      <c r="FXI55" s="178"/>
      <c r="FXJ55" s="178"/>
      <c r="FXK55" s="178"/>
      <c r="FXL55" s="178"/>
      <c r="FXM55" s="178"/>
      <c r="FXN55" s="178"/>
      <c r="FXO55" s="178"/>
      <c r="FXP55" s="178"/>
      <c r="FXQ55" s="178"/>
      <c r="FXR55" s="178"/>
      <c r="FXS55" s="178"/>
      <c r="FXT55" s="178"/>
      <c r="FXU55" s="178"/>
      <c r="FXV55" s="178"/>
      <c r="FXW55" s="178"/>
      <c r="FXX55" s="178"/>
      <c r="FXY55" s="178"/>
      <c r="FXZ55" s="178"/>
      <c r="FYA55" s="178"/>
      <c r="FYB55" s="178"/>
      <c r="FYC55" s="178"/>
      <c r="FYD55" s="178"/>
      <c r="FYE55" s="178"/>
      <c r="FYF55" s="178"/>
      <c r="FYG55" s="178"/>
      <c r="FYH55" s="178"/>
      <c r="FYI55" s="178"/>
      <c r="FYJ55" s="178"/>
      <c r="FYK55" s="178"/>
      <c r="FYL55" s="178"/>
      <c r="FYM55" s="178"/>
      <c r="FYN55" s="178"/>
      <c r="FYO55" s="178"/>
      <c r="FYP55" s="178"/>
      <c r="FYQ55" s="178"/>
      <c r="FYR55" s="178"/>
      <c r="FYS55" s="178"/>
      <c r="FYT55" s="178"/>
      <c r="FYU55" s="178"/>
      <c r="FYV55" s="178"/>
      <c r="FYW55" s="178"/>
      <c r="FYX55" s="178"/>
      <c r="FYY55" s="178"/>
      <c r="FYZ55" s="178"/>
      <c r="FZA55" s="178"/>
      <c r="FZB55" s="178"/>
      <c r="FZC55" s="178"/>
      <c r="FZD55" s="178"/>
      <c r="FZE55" s="178"/>
      <c r="FZF55" s="178"/>
      <c r="FZG55" s="178"/>
      <c r="FZH55" s="178"/>
      <c r="FZI55" s="178"/>
      <c r="FZJ55" s="178"/>
      <c r="FZK55" s="178"/>
      <c r="FZL55" s="178"/>
      <c r="FZM55" s="178"/>
      <c r="FZN55" s="178"/>
      <c r="FZO55" s="178"/>
      <c r="FZP55" s="178"/>
      <c r="FZQ55" s="178"/>
      <c r="FZR55" s="178"/>
      <c r="FZS55" s="178"/>
      <c r="FZT55" s="178"/>
      <c r="FZU55" s="178"/>
      <c r="FZV55" s="178"/>
      <c r="FZW55" s="178"/>
      <c r="FZX55" s="178"/>
      <c r="FZY55" s="178"/>
      <c r="FZZ55" s="178"/>
      <c r="GAA55" s="178"/>
      <c r="GAB55" s="178"/>
      <c r="GAC55" s="178"/>
      <c r="GAD55" s="178"/>
      <c r="GAE55" s="178"/>
      <c r="GAF55" s="178"/>
      <c r="GAG55" s="178"/>
      <c r="GAH55" s="178"/>
      <c r="GAI55" s="178"/>
      <c r="GAJ55" s="178"/>
      <c r="GAK55" s="178"/>
      <c r="GAL55" s="178"/>
      <c r="GAM55" s="178"/>
      <c r="GAN55" s="178"/>
      <c r="GAO55" s="178"/>
      <c r="GAP55" s="178"/>
      <c r="GAQ55" s="178"/>
      <c r="GAR55" s="178"/>
      <c r="GAS55" s="178"/>
      <c r="GAT55" s="178"/>
      <c r="GAU55" s="178"/>
      <c r="GAV55" s="178"/>
      <c r="GAW55" s="178"/>
      <c r="GAX55" s="178"/>
      <c r="GAY55" s="178"/>
      <c r="GAZ55" s="178"/>
      <c r="GBA55" s="178"/>
      <c r="GBB55" s="178"/>
      <c r="GBC55" s="178"/>
      <c r="GBD55" s="178"/>
      <c r="GBE55" s="178"/>
      <c r="GBF55" s="178"/>
      <c r="GBG55" s="178"/>
      <c r="GBH55" s="178"/>
      <c r="GBI55" s="178"/>
      <c r="GBJ55" s="178"/>
      <c r="GBK55" s="178"/>
      <c r="GBL55" s="178"/>
      <c r="GBM55" s="178"/>
      <c r="GBN55" s="178"/>
      <c r="GBO55" s="178"/>
      <c r="GBP55" s="178"/>
      <c r="GBQ55" s="178"/>
      <c r="GBR55" s="178"/>
      <c r="GBS55" s="178"/>
      <c r="GBT55" s="178"/>
      <c r="GBU55" s="178"/>
      <c r="GBV55" s="178"/>
      <c r="GBW55" s="178"/>
      <c r="GBX55" s="178"/>
      <c r="GBY55" s="178"/>
      <c r="GBZ55" s="178"/>
      <c r="GCA55" s="178"/>
      <c r="GCB55" s="178"/>
      <c r="GCC55" s="178"/>
      <c r="GCD55" s="178"/>
      <c r="GCE55" s="178"/>
      <c r="GCF55" s="178"/>
      <c r="GCG55" s="178"/>
      <c r="GCH55" s="178"/>
      <c r="GCI55" s="178"/>
      <c r="GCJ55" s="178"/>
      <c r="GCK55" s="178"/>
      <c r="GCL55" s="178"/>
      <c r="GCM55" s="178"/>
      <c r="GCN55" s="178"/>
      <c r="GCO55" s="178"/>
      <c r="GCP55" s="178"/>
      <c r="GCQ55" s="178"/>
      <c r="GCR55" s="178"/>
      <c r="GCS55" s="178"/>
      <c r="GCT55" s="178"/>
      <c r="GCU55" s="178"/>
      <c r="GCV55" s="178"/>
      <c r="GCW55" s="178"/>
      <c r="GCX55" s="178"/>
      <c r="GCY55" s="178"/>
      <c r="GCZ55" s="178"/>
      <c r="GDA55" s="178"/>
      <c r="GDB55" s="178"/>
      <c r="GDC55" s="178"/>
      <c r="GDD55" s="178"/>
      <c r="GDE55" s="178"/>
      <c r="GDF55" s="178"/>
      <c r="GDG55" s="178"/>
      <c r="GDH55" s="178"/>
      <c r="GDI55" s="178"/>
      <c r="GDJ55" s="178"/>
      <c r="GDK55" s="178"/>
      <c r="GDL55" s="178"/>
      <c r="GDM55" s="178"/>
      <c r="GDN55" s="178"/>
      <c r="GDO55" s="178"/>
      <c r="GDP55" s="178"/>
      <c r="GDQ55" s="178"/>
      <c r="GDR55" s="178"/>
      <c r="GDS55" s="178"/>
      <c r="GDT55" s="178"/>
      <c r="GDU55" s="178"/>
      <c r="GDV55" s="178"/>
      <c r="GDW55" s="178"/>
      <c r="GDX55" s="178"/>
      <c r="GDY55" s="178"/>
      <c r="GDZ55" s="178"/>
      <c r="GEA55" s="178"/>
      <c r="GEB55" s="178"/>
      <c r="GEC55" s="178"/>
      <c r="GED55" s="178"/>
      <c r="GEE55" s="178"/>
      <c r="GEF55" s="178"/>
      <c r="GEG55" s="178"/>
      <c r="GEH55" s="178"/>
      <c r="GEI55" s="178"/>
      <c r="GEJ55" s="178"/>
      <c r="GEK55" s="178"/>
      <c r="GEL55" s="178"/>
      <c r="GEM55" s="178"/>
      <c r="GEN55" s="178"/>
      <c r="GEO55" s="178"/>
      <c r="GEP55" s="178"/>
      <c r="GEQ55" s="178"/>
      <c r="GER55" s="178"/>
      <c r="GES55" s="178"/>
      <c r="GET55" s="178"/>
      <c r="GEU55" s="178"/>
      <c r="GEV55" s="178"/>
      <c r="GEW55" s="178"/>
      <c r="GEX55" s="178"/>
      <c r="GEY55" s="178"/>
      <c r="GEZ55" s="178"/>
      <c r="GFA55" s="178"/>
      <c r="GFB55" s="178"/>
      <c r="GFC55" s="178"/>
      <c r="GFD55" s="178"/>
      <c r="GFE55" s="178"/>
      <c r="GFF55" s="178"/>
      <c r="GFG55" s="178"/>
      <c r="GFH55" s="178"/>
      <c r="GFI55" s="178"/>
      <c r="GFJ55" s="178"/>
      <c r="GFK55" s="178"/>
      <c r="GFL55" s="178"/>
      <c r="GFM55" s="178"/>
      <c r="GFN55" s="178"/>
      <c r="GFO55" s="178"/>
      <c r="GFP55" s="178"/>
      <c r="GFQ55" s="178"/>
      <c r="GFR55" s="178"/>
      <c r="GFS55" s="178"/>
      <c r="GFT55" s="178"/>
      <c r="GFU55" s="178"/>
      <c r="GFV55" s="178"/>
      <c r="GFW55" s="178"/>
      <c r="GFX55" s="178"/>
      <c r="GFY55" s="178"/>
      <c r="GFZ55" s="178"/>
      <c r="GGA55" s="178"/>
      <c r="GGB55" s="178"/>
      <c r="GGC55" s="178"/>
      <c r="GGD55" s="178"/>
      <c r="GGE55" s="178"/>
      <c r="GGF55" s="178"/>
      <c r="GGG55" s="178"/>
      <c r="GGH55" s="178"/>
      <c r="GGI55" s="178"/>
      <c r="GGJ55" s="178"/>
      <c r="GGK55" s="178"/>
      <c r="GGL55" s="178"/>
      <c r="GGM55" s="178"/>
      <c r="GGN55" s="178"/>
      <c r="GGO55" s="178"/>
      <c r="GGP55" s="178"/>
      <c r="GGQ55" s="178"/>
      <c r="GGR55" s="178"/>
      <c r="GGS55" s="178"/>
      <c r="GGT55" s="178"/>
      <c r="GGU55" s="178"/>
      <c r="GGV55" s="178"/>
      <c r="GGW55" s="178"/>
      <c r="GGX55" s="178"/>
      <c r="GGY55" s="178"/>
      <c r="GGZ55" s="178"/>
      <c r="GHA55" s="178"/>
      <c r="GHB55" s="178"/>
      <c r="GHC55" s="178"/>
      <c r="GHD55" s="178"/>
      <c r="GHE55" s="178"/>
      <c r="GHF55" s="178"/>
      <c r="GHG55" s="178"/>
      <c r="GHH55" s="178"/>
      <c r="GHI55" s="178"/>
      <c r="GHJ55" s="178"/>
      <c r="GHK55" s="178"/>
      <c r="GHL55" s="178"/>
      <c r="GHM55" s="178"/>
      <c r="GHN55" s="178"/>
      <c r="GHO55" s="178"/>
      <c r="GHP55" s="178"/>
      <c r="GHQ55" s="178"/>
      <c r="GHR55" s="178"/>
      <c r="GHS55" s="178"/>
      <c r="GHT55" s="178"/>
      <c r="GHU55" s="178"/>
      <c r="GHV55" s="178"/>
      <c r="GHW55" s="178"/>
      <c r="GHX55" s="178"/>
      <c r="GHY55" s="178"/>
      <c r="GHZ55" s="178"/>
      <c r="GIA55" s="178"/>
      <c r="GIB55" s="178"/>
      <c r="GIC55" s="178"/>
      <c r="GID55" s="178"/>
      <c r="GIE55" s="178"/>
      <c r="GIF55" s="178"/>
      <c r="GIG55" s="178"/>
      <c r="GIH55" s="178"/>
      <c r="GII55" s="178"/>
      <c r="GIJ55" s="178"/>
      <c r="GIK55" s="178"/>
      <c r="GIL55" s="178"/>
      <c r="GIM55" s="178"/>
      <c r="GIN55" s="178"/>
      <c r="GIO55" s="178"/>
      <c r="GIP55" s="178"/>
      <c r="GIQ55" s="178"/>
      <c r="GIR55" s="178"/>
      <c r="GIS55" s="178"/>
      <c r="GIT55" s="178"/>
      <c r="GIU55" s="178"/>
      <c r="GIV55" s="178"/>
      <c r="GIW55" s="178"/>
      <c r="GIX55" s="178"/>
      <c r="GIY55" s="178"/>
      <c r="GIZ55" s="178"/>
      <c r="GJA55" s="178"/>
      <c r="GJB55" s="178"/>
      <c r="GJC55" s="178"/>
      <c r="GJD55" s="178"/>
      <c r="GJE55" s="178"/>
      <c r="GJF55" s="178"/>
      <c r="GJG55" s="178"/>
      <c r="GJH55" s="178"/>
      <c r="GJI55" s="178"/>
      <c r="GJJ55" s="178"/>
      <c r="GJK55" s="178"/>
      <c r="GJL55" s="178"/>
      <c r="GJM55" s="178"/>
      <c r="GJN55" s="178"/>
      <c r="GJO55" s="178"/>
      <c r="GJP55" s="178"/>
      <c r="GJQ55" s="178"/>
      <c r="GJR55" s="178"/>
      <c r="GJS55" s="178"/>
      <c r="GJT55" s="178"/>
      <c r="GJU55" s="178"/>
      <c r="GJV55" s="178"/>
      <c r="GJW55" s="178"/>
      <c r="GJX55" s="178"/>
      <c r="GJY55" s="178"/>
      <c r="GJZ55" s="178"/>
      <c r="GKA55" s="178"/>
      <c r="GKB55" s="178"/>
      <c r="GKC55" s="178"/>
      <c r="GKD55" s="178"/>
      <c r="GKE55" s="178"/>
      <c r="GKF55" s="178"/>
      <c r="GKG55" s="178"/>
      <c r="GKH55" s="178"/>
      <c r="GKI55" s="178"/>
      <c r="GKJ55" s="178"/>
      <c r="GKK55" s="178"/>
      <c r="GKL55" s="178"/>
      <c r="GKM55" s="178"/>
      <c r="GKN55" s="178"/>
      <c r="GKO55" s="178"/>
      <c r="GKP55" s="178"/>
      <c r="GKQ55" s="178"/>
      <c r="GKR55" s="178"/>
      <c r="GKS55" s="178"/>
      <c r="GKT55" s="178"/>
      <c r="GKU55" s="178"/>
      <c r="GKV55" s="178"/>
      <c r="GKW55" s="178"/>
      <c r="GKX55" s="178"/>
      <c r="GKY55" s="178"/>
      <c r="GKZ55" s="178"/>
      <c r="GLA55" s="178"/>
      <c r="GLB55" s="178"/>
      <c r="GLC55" s="178"/>
      <c r="GLD55" s="178"/>
      <c r="GLE55" s="178"/>
      <c r="GLF55" s="178"/>
      <c r="GLG55" s="178"/>
      <c r="GLH55" s="178"/>
      <c r="GLI55" s="178"/>
      <c r="GLJ55" s="178"/>
      <c r="GLK55" s="178"/>
      <c r="GLL55" s="178"/>
      <c r="GLM55" s="178"/>
      <c r="GLN55" s="178"/>
      <c r="GLO55" s="178"/>
      <c r="GLP55" s="178"/>
      <c r="GLQ55" s="178"/>
      <c r="GLR55" s="178"/>
      <c r="GLS55" s="178"/>
      <c r="GLT55" s="178"/>
      <c r="GLU55" s="178"/>
      <c r="GLV55" s="178"/>
      <c r="GLW55" s="178"/>
      <c r="GLX55" s="178"/>
      <c r="GLY55" s="178"/>
      <c r="GLZ55" s="178"/>
      <c r="GMA55" s="178"/>
      <c r="GMB55" s="178"/>
      <c r="GMC55" s="178"/>
      <c r="GMD55" s="178"/>
      <c r="GME55" s="178"/>
      <c r="GMF55" s="178"/>
      <c r="GMG55" s="178"/>
      <c r="GMH55" s="178"/>
      <c r="GMI55" s="178"/>
      <c r="GMJ55" s="178"/>
      <c r="GMK55" s="178"/>
      <c r="GML55" s="178"/>
      <c r="GMM55" s="178"/>
      <c r="GMN55" s="178"/>
      <c r="GMO55" s="178"/>
      <c r="GMP55" s="178"/>
      <c r="GMQ55" s="178"/>
      <c r="GMR55" s="178"/>
      <c r="GMS55" s="178"/>
      <c r="GMT55" s="178"/>
      <c r="GMU55" s="178"/>
      <c r="GMV55" s="178"/>
      <c r="GMW55" s="178"/>
      <c r="GMX55" s="178"/>
      <c r="GMY55" s="178"/>
      <c r="GMZ55" s="178"/>
      <c r="GNA55" s="178"/>
      <c r="GNB55" s="178"/>
      <c r="GNC55" s="178"/>
      <c r="GND55" s="178"/>
      <c r="GNE55" s="178"/>
      <c r="GNF55" s="178"/>
      <c r="GNG55" s="178"/>
      <c r="GNH55" s="178"/>
      <c r="GNI55" s="178"/>
      <c r="GNJ55" s="178"/>
      <c r="GNK55" s="178"/>
      <c r="GNL55" s="178"/>
      <c r="GNM55" s="178"/>
      <c r="GNN55" s="178"/>
      <c r="GNO55" s="178"/>
      <c r="GNP55" s="178"/>
      <c r="GNQ55" s="178"/>
      <c r="GNR55" s="178"/>
      <c r="GNS55" s="178"/>
      <c r="GNT55" s="178"/>
      <c r="GNU55" s="178"/>
      <c r="GNV55" s="178"/>
      <c r="GNW55" s="178"/>
      <c r="GNX55" s="178"/>
      <c r="GNY55" s="178"/>
      <c r="GNZ55" s="178"/>
      <c r="GOA55" s="178"/>
      <c r="GOB55" s="178"/>
      <c r="GOC55" s="178"/>
      <c r="GOD55" s="178"/>
      <c r="GOE55" s="178"/>
      <c r="GOF55" s="178"/>
      <c r="GOG55" s="178"/>
      <c r="GOH55" s="178"/>
      <c r="GOI55" s="178"/>
      <c r="GOJ55" s="178"/>
      <c r="GOK55" s="178"/>
      <c r="GOL55" s="178"/>
      <c r="GOM55" s="178"/>
      <c r="GON55" s="178"/>
      <c r="GOO55" s="178"/>
      <c r="GOP55" s="178"/>
      <c r="GOQ55" s="178"/>
      <c r="GOR55" s="178"/>
      <c r="GOS55" s="178"/>
      <c r="GOT55" s="178"/>
      <c r="GOU55" s="178"/>
      <c r="GOV55" s="178"/>
      <c r="GOW55" s="178"/>
      <c r="GOX55" s="178"/>
      <c r="GOY55" s="178"/>
      <c r="GOZ55" s="178"/>
      <c r="GPA55" s="178"/>
      <c r="GPB55" s="178"/>
      <c r="GPC55" s="178"/>
      <c r="GPD55" s="178"/>
      <c r="GPE55" s="178"/>
      <c r="GPF55" s="178"/>
      <c r="GPG55" s="178"/>
      <c r="GPH55" s="178"/>
      <c r="GPI55" s="178"/>
      <c r="GPJ55" s="178"/>
      <c r="GPK55" s="178"/>
      <c r="GPL55" s="178"/>
      <c r="GPM55" s="178"/>
      <c r="GPN55" s="178"/>
      <c r="GPO55" s="178"/>
      <c r="GPP55" s="178"/>
      <c r="GPQ55" s="178"/>
      <c r="GPR55" s="178"/>
      <c r="GPS55" s="178"/>
      <c r="GPT55" s="178"/>
      <c r="GPU55" s="178"/>
      <c r="GPV55" s="178"/>
      <c r="GPW55" s="178"/>
      <c r="GPX55" s="178"/>
      <c r="GPY55" s="178"/>
      <c r="GPZ55" s="178"/>
      <c r="GQA55" s="178"/>
      <c r="GQB55" s="178"/>
      <c r="GQC55" s="178"/>
      <c r="GQD55" s="178"/>
      <c r="GQE55" s="178"/>
      <c r="GQF55" s="178"/>
      <c r="GQG55" s="178"/>
      <c r="GQH55" s="178"/>
      <c r="GQI55" s="178"/>
      <c r="GQJ55" s="178"/>
      <c r="GQK55" s="178"/>
      <c r="GQL55" s="178"/>
      <c r="GQM55" s="178"/>
      <c r="GQN55" s="178"/>
      <c r="GQO55" s="178"/>
      <c r="GQP55" s="178"/>
      <c r="GQQ55" s="178"/>
      <c r="GQR55" s="178"/>
      <c r="GQS55" s="178"/>
      <c r="GQT55" s="178"/>
      <c r="GQU55" s="178"/>
      <c r="GQV55" s="178"/>
      <c r="GQW55" s="178"/>
      <c r="GQX55" s="178"/>
      <c r="GQY55" s="178"/>
      <c r="GQZ55" s="178"/>
      <c r="GRA55" s="178"/>
      <c r="GRB55" s="178"/>
      <c r="GRC55" s="178"/>
      <c r="GRD55" s="178"/>
      <c r="GRE55" s="178"/>
      <c r="GRF55" s="178"/>
      <c r="GRG55" s="178"/>
      <c r="GRH55" s="178"/>
      <c r="GRI55" s="178"/>
      <c r="GRJ55" s="178"/>
      <c r="GRK55" s="178"/>
      <c r="GRL55" s="178"/>
      <c r="GRM55" s="178"/>
      <c r="GRN55" s="178"/>
      <c r="GRO55" s="178"/>
      <c r="GRP55" s="178"/>
      <c r="GRQ55" s="178"/>
      <c r="GRR55" s="178"/>
      <c r="GRS55" s="178"/>
      <c r="GRT55" s="178"/>
      <c r="GRU55" s="178"/>
      <c r="GRV55" s="178"/>
      <c r="GRW55" s="178"/>
      <c r="GRX55" s="178"/>
      <c r="GRY55" s="178"/>
      <c r="GRZ55" s="178"/>
      <c r="GSA55" s="178"/>
      <c r="GSB55" s="178"/>
      <c r="GSC55" s="178"/>
      <c r="GSD55" s="178"/>
      <c r="GSE55" s="178"/>
      <c r="GSF55" s="178"/>
      <c r="GSG55" s="178"/>
      <c r="GSH55" s="178"/>
      <c r="GSI55" s="178"/>
      <c r="GSJ55" s="178"/>
      <c r="GSK55" s="178"/>
      <c r="GSL55" s="178"/>
      <c r="GSM55" s="178"/>
      <c r="GSN55" s="178"/>
      <c r="GSO55" s="178"/>
      <c r="GSP55" s="178"/>
      <c r="GSQ55" s="178"/>
      <c r="GSR55" s="178"/>
      <c r="GSS55" s="178"/>
      <c r="GST55" s="178"/>
      <c r="GSU55" s="178"/>
      <c r="GSV55" s="178"/>
      <c r="GSW55" s="178"/>
      <c r="GSX55" s="178"/>
      <c r="GSY55" s="178"/>
      <c r="GSZ55" s="178"/>
      <c r="GTA55" s="178"/>
      <c r="GTB55" s="178"/>
      <c r="GTC55" s="178"/>
      <c r="GTD55" s="178"/>
      <c r="GTE55" s="178"/>
      <c r="GTF55" s="178"/>
      <c r="GTG55" s="178"/>
      <c r="GTH55" s="178"/>
      <c r="GTI55" s="178"/>
      <c r="GTJ55" s="178"/>
      <c r="GTK55" s="178"/>
      <c r="GTL55" s="178"/>
      <c r="GTM55" s="178"/>
      <c r="GTN55" s="178"/>
      <c r="GTO55" s="178"/>
      <c r="GTP55" s="178"/>
      <c r="GTQ55" s="178"/>
      <c r="GTR55" s="178"/>
      <c r="GTS55" s="178"/>
      <c r="GTT55" s="178"/>
      <c r="GTU55" s="178"/>
      <c r="GTV55" s="178"/>
      <c r="GTW55" s="178"/>
      <c r="GTX55" s="178"/>
      <c r="GTY55" s="178"/>
      <c r="GTZ55" s="178"/>
      <c r="GUA55" s="178"/>
      <c r="GUB55" s="178"/>
      <c r="GUC55" s="178"/>
      <c r="GUD55" s="178"/>
      <c r="GUE55" s="178"/>
      <c r="GUF55" s="178"/>
      <c r="GUG55" s="178"/>
      <c r="GUH55" s="178"/>
      <c r="GUI55" s="178"/>
      <c r="GUJ55" s="178"/>
      <c r="GUK55" s="178"/>
      <c r="GUL55" s="178"/>
      <c r="GUM55" s="178"/>
      <c r="GUN55" s="178"/>
      <c r="GUO55" s="178"/>
      <c r="GUP55" s="178"/>
      <c r="GUQ55" s="178"/>
      <c r="GUR55" s="178"/>
      <c r="GUS55" s="178"/>
      <c r="GUT55" s="178"/>
      <c r="GUU55" s="178"/>
      <c r="GUV55" s="178"/>
      <c r="GUW55" s="178"/>
      <c r="GUX55" s="178"/>
      <c r="GUY55" s="178"/>
      <c r="GUZ55" s="178"/>
      <c r="GVA55" s="178"/>
      <c r="GVB55" s="178"/>
      <c r="GVC55" s="178"/>
      <c r="GVD55" s="178"/>
      <c r="GVE55" s="178"/>
      <c r="GVF55" s="178"/>
      <c r="GVG55" s="178"/>
      <c r="GVH55" s="178"/>
      <c r="GVI55" s="178"/>
      <c r="GVJ55" s="178"/>
      <c r="GVK55" s="178"/>
      <c r="GVL55" s="178"/>
      <c r="GVM55" s="178"/>
      <c r="GVN55" s="178"/>
      <c r="GVO55" s="178"/>
      <c r="GVP55" s="178"/>
      <c r="GVQ55" s="178"/>
      <c r="GVR55" s="178"/>
      <c r="GVS55" s="178"/>
      <c r="GVT55" s="178"/>
      <c r="GVU55" s="178"/>
      <c r="GVV55" s="178"/>
      <c r="GVW55" s="178"/>
      <c r="GVX55" s="178"/>
      <c r="GVY55" s="178"/>
      <c r="GVZ55" s="178"/>
      <c r="GWA55" s="178"/>
      <c r="GWB55" s="178"/>
      <c r="GWC55" s="178"/>
      <c r="GWD55" s="178"/>
      <c r="GWE55" s="178"/>
      <c r="GWF55" s="178"/>
      <c r="GWG55" s="178"/>
      <c r="GWH55" s="178"/>
      <c r="GWI55" s="178"/>
      <c r="GWJ55" s="178"/>
      <c r="GWK55" s="178"/>
      <c r="GWL55" s="178"/>
      <c r="GWM55" s="178"/>
      <c r="GWN55" s="178"/>
      <c r="GWO55" s="178"/>
      <c r="GWP55" s="178"/>
      <c r="GWQ55" s="178"/>
      <c r="GWR55" s="178"/>
      <c r="GWS55" s="178"/>
      <c r="GWT55" s="178"/>
      <c r="GWU55" s="178"/>
      <c r="GWV55" s="178"/>
      <c r="GWW55" s="178"/>
      <c r="GWX55" s="178"/>
      <c r="GWY55" s="178"/>
      <c r="GWZ55" s="178"/>
      <c r="GXA55" s="178"/>
      <c r="GXB55" s="178"/>
      <c r="GXC55" s="178"/>
      <c r="GXD55" s="178"/>
      <c r="GXE55" s="178"/>
      <c r="GXF55" s="178"/>
      <c r="GXG55" s="178"/>
      <c r="GXH55" s="178"/>
      <c r="GXI55" s="178"/>
      <c r="GXJ55" s="178"/>
      <c r="GXK55" s="178"/>
      <c r="GXL55" s="178"/>
      <c r="GXM55" s="178"/>
      <c r="GXN55" s="178"/>
      <c r="GXO55" s="178"/>
      <c r="GXP55" s="178"/>
      <c r="GXQ55" s="178"/>
      <c r="GXR55" s="178"/>
      <c r="GXS55" s="178"/>
      <c r="GXT55" s="178"/>
      <c r="GXU55" s="178"/>
      <c r="GXV55" s="178"/>
      <c r="GXW55" s="178"/>
      <c r="GXX55" s="178"/>
      <c r="GXY55" s="178"/>
      <c r="GXZ55" s="178"/>
      <c r="GYA55" s="178"/>
      <c r="GYB55" s="178"/>
      <c r="GYC55" s="178"/>
      <c r="GYD55" s="178"/>
      <c r="GYE55" s="178"/>
      <c r="GYF55" s="178"/>
      <c r="GYG55" s="178"/>
      <c r="GYH55" s="178"/>
      <c r="GYI55" s="178"/>
      <c r="GYJ55" s="178"/>
      <c r="GYK55" s="178"/>
      <c r="GYL55" s="178"/>
      <c r="GYM55" s="178"/>
      <c r="GYN55" s="178"/>
      <c r="GYO55" s="178"/>
      <c r="GYP55" s="178"/>
      <c r="GYQ55" s="178"/>
      <c r="GYR55" s="178"/>
      <c r="GYS55" s="178"/>
      <c r="GYT55" s="178"/>
      <c r="GYU55" s="178"/>
      <c r="GYV55" s="178"/>
      <c r="GYW55" s="178"/>
      <c r="GYX55" s="178"/>
      <c r="GYY55" s="178"/>
      <c r="GYZ55" s="178"/>
      <c r="GZA55" s="178"/>
      <c r="GZB55" s="178"/>
      <c r="GZC55" s="178"/>
      <c r="GZD55" s="178"/>
      <c r="GZE55" s="178"/>
      <c r="GZF55" s="178"/>
      <c r="GZG55" s="178"/>
      <c r="GZH55" s="178"/>
      <c r="GZI55" s="178"/>
      <c r="GZJ55" s="178"/>
      <c r="GZK55" s="178"/>
      <c r="GZL55" s="178"/>
      <c r="GZM55" s="178"/>
      <c r="GZN55" s="178"/>
      <c r="GZO55" s="178"/>
      <c r="GZP55" s="178"/>
      <c r="GZQ55" s="178"/>
      <c r="GZR55" s="178"/>
      <c r="GZS55" s="178"/>
      <c r="GZT55" s="178"/>
      <c r="GZU55" s="178"/>
      <c r="GZV55" s="178"/>
      <c r="GZW55" s="178"/>
      <c r="GZX55" s="178"/>
      <c r="GZY55" s="178"/>
      <c r="GZZ55" s="178"/>
      <c r="HAA55" s="178"/>
      <c r="HAB55" s="178"/>
      <c r="HAC55" s="178"/>
      <c r="HAD55" s="178"/>
      <c r="HAE55" s="178"/>
      <c r="HAF55" s="178"/>
      <c r="HAG55" s="178"/>
      <c r="HAH55" s="178"/>
      <c r="HAI55" s="178"/>
      <c r="HAJ55" s="178"/>
      <c r="HAK55" s="178"/>
      <c r="HAL55" s="178"/>
      <c r="HAM55" s="178"/>
      <c r="HAN55" s="178"/>
      <c r="HAO55" s="178"/>
      <c r="HAP55" s="178"/>
      <c r="HAQ55" s="178"/>
      <c r="HAR55" s="178"/>
      <c r="HAS55" s="178"/>
      <c r="HAT55" s="178"/>
      <c r="HAU55" s="178"/>
      <c r="HAV55" s="178"/>
      <c r="HAW55" s="178"/>
      <c r="HAX55" s="178"/>
      <c r="HAY55" s="178"/>
      <c r="HAZ55" s="178"/>
      <c r="HBA55" s="178"/>
      <c r="HBB55" s="178"/>
      <c r="HBC55" s="178"/>
      <c r="HBD55" s="178"/>
      <c r="HBE55" s="178"/>
      <c r="HBF55" s="178"/>
      <c r="HBG55" s="178"/>
      <c r="HBH55" s="178"/>
      <c r="HBI55" s="178"/>
      <c r="HBJ55" s="178"/>
      <c r="HBK55" s="178"/>
      <c r="HBL55" s="178"/>
      <c r="HBM55" s="178"/>
      <c r="HBN55" s="178"/>
      <c r="HBO55" s="178"/>
      <c r="HBP55" s="178"/>
      <c r="HBQ55" s="178"/>
      <c r="HBR55" s="178"/>
      <c r="HBS55" s="178"/>
      <c r="HBT55" s="178"/>
      <c r="HBU55" s="178"/>
      <c r="HBV55" s="178"/>
      <c r="HBW55" s="178"/>
      <c r="HBX55" s="178"/>
      <c r="HBY55" s="178"/>
      <c r="HBZ55" s="178"/>
      <c r="HCA55" s="178"/>
      <c r="HCB55" s="178"/>
      <c r="HCC55" s="178"/>
      <c r="HCD55" s="178"/>
      <c r="HCE55" s="178"/>
      <c r="HCF55" s="178"/>
      <c r="HCG55" s="178"/>
      <c r="HCH55" s="178"/>
      <c r="HCI55" s="178"/>
      <c r="HCJ55" s="178"/>
      <c r="HCK55" s="178"/>
      <c r="HCL55" s="178"/>
      <c r="HCM55" s="178"/>
      <c r="HCN55" s="178"/>
      <c r="HCO55" s="178"/>
      <c r="HCP55" s="178"/>
      <c r="HCQ55" s="178"/>
      <c r="HCR55" s="178"/>
      <c r="HCS55" s="178"/>
      <c r="HCT55" s="178"/>
      <c r="HCU55" s="178"/>
      <c r="HCV55" s="178"/>
      <c r="HCW55" s="178"/>
      <c r="HCX55" s="178"/>
      <c r="HCY55" s="178"/>
      <c r="HCZ55" s="178"/>
      <c r="HDA55" s="178"/>
      <c r="HDB55" s="178"/>
      <c r="HDC55" s="178"/>
      <c r="HDD55" s="178"/>
      <c r="HDE55" s="178"/>
      <c r="HDF55" s="178"/>
      <c r="HDG55" s="178"/>
      <c r="HDH55" s="178"/>
      <c r="HDI55" s="178"/>
      <c r="HDJ55" s="178"/>
      <c r="HDK55" s="178"/>
      <c r="HDL55" s="178"/>
      <c r="HDM55" s="178"/>
      <c r="HDN55" s="178"/>
      <c r="HDO55" s="178"/>
      <c r="HDP55" s="178"/>
      <c r="HDQ55" s="178"/>
      <c r="HDR55" s="178"/>
      <c r="HDS55" s="178"/>
      <c r="HDT55" s="178"/>
      <c r="HDU55" s="178"/>
      <c r="HDV55" s="178"/>
      <c r="HDW55" s="178"/>
      <c r="HDX55" s="178"/>
      <c r="HDY55" s="178"/>
      <c r="HDZ55" s="178"/>
      <c r="HEA55" s="178"/>
      <c r="HEB55" s="178"/>
      <c r="HEC55" s="178"/>
      <c r="HED55" s="178"/>
      <c r="HEE55" s="178"/>
      <c r="HEF55" s="178"/>
      <c r="HEG55" s="178"/>
      <c r="HEH55" s="178"/>
      <c r="HEI55" s="178"/>
      <c r="HEJ55" s="178"/>
      <c r="HEK55" s="178"/>
      <c r="HEL55" s="178"/>
      <c r="HEM55" s="178"/>
      <c r="HEN55" s="178"/>
      <c r="HEO55" s="178"/>
      <c r="HEP55" s="178"/>
      <c r="HEQ55" s="178"/>
      <c r="HER55" s="178"/>
      <c r="HES55" s="178"/>
      <c r="HET55" s="178"/>
      <c r="HEU55" s="178"/>
      <c r="HEV55" s="178"/>
      <c r="HEW55" s="178"/>
      <c r="HEX55" s="178"/>
      <c r="HEY55" s="178"/>
      <c r="HEZ55" s="178"/>
      <c r="HFA55" s="178"/>
      <c r="HFB55" s="178"/>
      <c r="HFC55" s="178"/>
      <c r="HFD55" s="178"/>
      <c r="HFE55" s="178"/>
      <c r="HFF55" s="178"/>
      <c r="HFG55" s="178"/>
      <c r="HFH55" s="178"/>
      <c r="HFI55" s="178"/>
      <c r="HFJ55" s="178"/>
      <c r="HFK55" s="178"/>
      <c r="HFL55" s="178"/>
      <c r="HFM55" s="178"/>
      <c r="HFN55" s="178"/>
      <c r="HFO55" s="178"/>
      <c r="HFP55" s="178"/>
      <c r="HFQ55" s="178"/>
      <c r="HFR55" s="178"/>
      <c r="HFS55" s="178"/>
      <c r="HFT55" s="178"/>
      <c r="HFU55" s="178"/>
      <c r="HFV55" s="178"/>
      <c r="HFW55" s="178"/>
      <c r="HFX55" s="178"/>
      <c r="HFY55" s="178"/>
      <c r="HFZ55" s="178"/>
      <c r="HGA55" s="178"/>
      <c r="HGB55" s="178"/>
      <c r="HGC55" s="178"/>
      <c r="HGD55" s="178"/>
      <c r="HGE55" s="178"/>
      <c r="HGF55" s="178"/>
      <c r="HGG55" s="178"/>
      <c r="HGH55" s="178"/>
      <c r="HGI55" s="178"/>
      <c r="HGJ55" s="178"/>
      <c r="HGK55" s="178"/>
      <c r="HGL55" s="178"/>
      <c r="HGM55" s="178"/>
      <c r="HGN55" s="178"/>
      <c r="HGO55" s="178"/>
      <c r="HGP55" s="178"/>
      <c r="HGQ55" s="178"/>
      <c r="HGR55" s="178"/>
      <c r="HGS55" s="178"/>
      <c r="HGT55" s="178"/>
      <c r="HGU55" s="178"/>
      <c r="HGV55" s="178"/>
      <c r="HGW55" s="178"/>
      <c r="HGX55" s="178"/>
      <c r="HGY55" s="178"/>
      <c r="HGZ55" s="178"/>
      <c r="HHA55" s="178"/>
      <c r="HHB55" s="178"/>
      <c r="HHC55" s="178"/>
      <c r="HHD55" s="178"/>
      <c r="HHE55" s="178"/>
      <c r="HHF55" s="178"/>
      <c r="HHG55" s="178"/>
      <c r="HHH55" s="178"/>
      <c r="HHI55" s="178"/>
      <c r="HHJ55" s="178"/>
      <c r="HHK55" s="178"/>
      <c r="HHL55" s="178"/>
      <c r="HHM55" s="178"/>
      <c r="HHN55" s="178"/>
      <c r="HHO55" s="178"/>
      <c r="HHP55" s="178"/>
      <c r="HHQ55" s="178"/>
      <c r="HHR55" s="178"/>
      <c r="HHS55" s="178"/>
      <c r="HHT55" s="178"/>
      <c r="HHU55" s="178"/>
      <c r="HHV55" s="178"/>
      <c r="HHW55" s="178"/>
      <c r="HHX55" s="178"/>
      <c r="HHY55" s="178"/>
      <c r="HHZ55" s="178"/>
      <c r="HIA55" s="178"/>
      <c r="HIB55" s="178"/>
      <c r="HIC55" s="178"/>
      <c r="HID55" s="178"/>
      <c r="HIE55" s="178"/>
      <c r="HIF55" s="178"/>
      <c r="HIG55" s="178"/>
      <c r="HIH55" s="178"/>
      <c r="HII55" s="178"/>
      <c r="HIJ55" s="178"/>
      <c r="HIK55" s="178"/>
      <c r="HIL55" s="178"/>
      <c r="HIM55" s="178"/>
      <c r="HIN55" s="178"/>
      <c r="HIO55" s="178"/>
      <c r="HIP55" s="178"/>
      <c r="HIQ55" s="178"/>
      <c r="HIR55" s="178"/>
      <c r="HIS55" s="178"/>
      <c r="HIT55" s="178"/>
      <c r="HIU55" s="178"/>
      <c r="HIV55" s="178"/>
      <c r="HIW55" s="178"/>
      <c r="HIX55" s="178"/>
      <c r="HIY55" s="178"/>
      <c r="HIZ55" s="178"/>
      <c r="HJA55" s="178"/>
      <c r="HJB55" s="178"/>
      <c r="HJC55" s="178"/>
      <c r="HJD55" s="178"/>
      <c r="HJE55" s="178"/>
      <c r="HJF55" s="178"/>
      <c r="HJG55" s="178"/>
      <c r="HJH55" s="178"/>
      <c r="HJI55" s="178"/>
      <c r="HJJ55" s="178"/>
      <c r="HJK55" s="178"/>
      <c r="HJL55" s="178"/>
      <c r="HJM55" s="178"/>
      <c r="HJN55" s="178"/>
      <c r="HJO55" s="178"/>
      <c r="HJP55" s="178"/>
      <c r="HJQ55" s="178"/>
      <c r="HJR55" s="178"/>
      <c r="HJS55" s="178"/>
      <c r="HJT55" s="178"/>
      <c r="HJU55" s="178"/>
      <c r="HJV55" s="178"/>
      <c r="HJW55" s="178"/>
      <c r="HJX55" s="178"/>
      <c r="HJY55" s="178"/>
      <c r="HJZ55" s="178"/>
      <c r="HKA55" s="178"/>
      <c r="HKB55" s="178"/>
      <c r="HKC55" s="178"/>
      <c r="HKD55" s="178"/>
      <c r="HKE55" s="178"/>
      <c r="HKF55" s="178"/>
      <c r="HKG55" s="178"/>
      <c r="HKH55" s="178"/>
      <c r="HKI55" s="178"/>
      <c r="HKJ55" s="178"/>
      <c r="HKK55" s="178"/>
      <c r="HKL55" s="178"/>
      <c r="HKM55" s="178"/>
      <c r="HKN55" s="178"/>
      <c r="HKO55" s="178"/>
      <c r="HKP55" s="178"/>
      <c r="HKQ55" s="178"/>
      <c r="HKR55" s="178"/>
      <c r="HKS55" s="178"/>
      <c r="HKT55" s="178"/>
      <c r="HKU55" s="178"/>
      <c r="HKV55" s="178"/>
      <c r="HKW55" s="178"/>
      <c r="HKX55" s="178"/>
      <c r="HKY55" s="178"/>
      <c r="HKZ55" s="178"/>
      <c r="HLA55" s="178"/>
      <c r="HLB55" s="178"/>
      <c r="HLC55" s="178"/>
      <c r="HLD55" s="178"/>
      <c r="HLE55" s="178"/>
      <c r="HLF55" s="178"/>
      <c r="HLG55" s="178"/>
      <c r="HLH55" s="178"/>
      <c r="HLI55" s="178"/>
      <c r="HLJ55" s="178"/>
      <c r="HLK55" s="178"/>
      <c r="HLL55" s="178"/>
      <c r="HLM55" s="178"/>
      <c r="HLN55" s="178"/>
      <c r="HLO55" s="178"/>
      <c r="HLP55" s="178"/>
      <c r="HLQ55" s="178"/>
      <c r="HLR55" s="178"/>
      <c r="HLS55" s="178"/>
      <c r="HLT55" s="178"/>
      <c r="HLU55" s="178"/>
      <c r="HLV55" s="178"/>
      <c r="HLW55" s="178"/>
      <c r="HLX55" s="178"/>
      <c r="HLY55" s="178"/>
      <c r="HLZ55" s="178"/>
      <c r="HMA55" s="178"/>
      <c r="HMB55" s="178"/>
      <c r="HMC55" s="178"/>
      <c r="HMD55" s="178"/>
      <c r="HME55" s="178"/>
      <c r="HMF55" s="178"/>
      <c r="HMG55" s="178"/>
      <c r="HMH55" s="178"/>
      <c r="HMI55" s="178"/>
      <c r="HMJ55" s="178"/>
      <c r="HMK55" s="178"/>
      <c r="HML55" s="178"/>
      <c r="HMM55" s="178"/>
      <c r="HMN55" s="178"/>
      <c r="HMO55" s="178"/>
      <c r="HMP55" s="178"/>
      <c r="HMQ55" s="178"/>
      <c r="HMR55" s="178"/>
      <c r="HMS55" s="178"/>
      <c r="HMT55" s="178"/>
      <c r="HMU55" s="178"/>
      <c r="HMV55" s="178"/>
      <c r="HMW55" s="178"/>
      <c r="HMX55" s="178"/>
      <c r="HMY55" s="178"/>
      <c r="HMZ55" s="178"/>
      <c r="HNA55" s="178"/>
      <c r="HNB55" s="178"/>
      <c r="HNC55" s="178"/>
      <c r="HND55" s="178"/>
      <c r="HNE55" s="178"/>
      <c r="HNF55" s="178"/>
      <c r="HNG55" s="178"/>
      <c r="HNH55" s="178"/>
      <c r="HNI55" s="178"/>
      <c r="HNJ55" s="178"/>
      <c r="HNK55" s="178"/>
      <c r="HNL55" s="178"/>
      <c r="HNM55" s="178"/>
      <c r="HNN55" s="178"/>
      <c r="HNO55" s="178"/>
      <c r="HNP55" s="178"/>
      <c r="HNQ55" s="178"/>
      <c r="HNR55" s="178"/>
      <c r="HNS55" s="178"/>
      <c r="HNT55" s="178"/>
      <c r="HNU55" s="178"/>
      <c r="HNV55" s="178"/>
      <c r="HNW55" s="178"/>
      <c r="HNX55" s="178"/>
      <c r="HNY55" s="178"/>
      <c r="HNZ55" s="178"/>
      <c r="HOA55" s="178"/>
      <c r="HOB55" s="178"/>
      <c r="HOC55" s="178"/>
      <c r="HOD55" s="178"/>
      <c r="HOE55" s="178"/>
      <c r="HOF55" s="178"/>
      <c r="HOG55" s="178"/>
      <c r="HOH55" s="178"/>
      <c r="HOI55" s="178"/>
      <c r="HOJ55" s="178"/>
      <c r="HOK55" s="178"/>
      <c r="HOL55" s="178"/>
      <c r="HOM55" s="178"/>
      <c r="HON55" s="178"/>
      <c r="HOO55" s="178"/>
      <c r="HOP55" s="178"/>
      <c r="HOQ55" s="178"/>
      <c r="HOR55" s="178"/>
      <c r="HOS55" s="178"/>
      <c r="HOT55" s="178"/>
      <c r="HOU55" s="178"/>
      <c r="HOV55" s="178"/>
      <c r="HOW55" s="178"/>
      <c r="HOX55" s="178"/>
      <c r="HOY55" s="178"/>
      <c r="HOZ55" s="178"/>
      <c r="HPA55" s="178"/>
      <c r="HPB55" s="178"/>
      <c r="HPC55" s="178"/>
      <c r="HPD55" s="178"/>
      <c r="HPE55" s="178"/>
      <c r="HPF55" s="178"/>
      <c r="HPG55" s="178"/>
      <c r="HPH55" s="178"/>
      <c r="HPI55" s="178"/>
      <c r="HPJ55" s="178"/>
      <c r="HPK55" s="178"/>
      <c r="HPL55" s="178"/>
      <c r="HPM55" s="178"/>
      <c r="HPN55" s="178"/>
      <c r="HPO55" s="178"/>
      <c r="HPP55" s="178"/>
      <c r="HPQ55" s="178"/>
      <c r="HPR55" s="178"/>
      <c r="HPS55" s="178"/>
      <c r="HPT55" s="178"/>
      <c r="HPU55" s="178"/>
      <c r="HPV55" s="178"/>
      <c r="HPW55" s="178"/>
      <c r="HPX55" s="178"/>
      <c r="HPY55" s="178"/>
      <c r="HPZ55" s="178"/>
      <c r="HQA55" s="178"/>
      <c r="HQB55" s="178"/>
      <c r="HQC55" s="178"/>
      <c r="HQD55" s="178"/>
      <c r="HQE55" s="178"/>
      <c r="HQF55" s="178"/>
      <c r="HQG55" s="178"/>
      <c r="HQH55" s="178"/>
      <c r="HQI55" s="178"/>
      <c r="HQJ55" s="178"/>
      <c r="HQK55" s="178"/>
      <c r="HQL55" s="178"/>
      <c r="HQM55" s="178"/>
      <c r="HQN55" s="178"/>
      <c r="HQO55" s="178"/>
      <c r="HQP55" s="178"/>
      <c r="HQQ55" s="178"/>
      <c r="HQR55" s="178"/>
      <c r="HQS55" s="178"/>
      <c r="HQT55" s="178"/>
      <c r="HQU55" s="178"/>
      <c r="HQV55" s="178"/>
      <c r="HQW55" s="178"/>
      <c r="HQX55" s="178"/>
      <c r="HQY55" s="178"/>
      <c r="HQZ55" s="178"/>
      <c r="HRA55" s="178"/>
      <c r="HRB55" s="178"/>
      <c r="HRC55" s="178"/>
      <c r="HRD55" s="178"/>
      <c r="HRE55" s="178"/>
      <c r="HRF55" s="178"/>
      <c r="HRG55" s="178"/>
      <c r="HRH55" s="178"/>
      <c r="HRI55" s="178"/>
      <c r="HRJ55" s="178"/>
      <c r="HRK55" s="178"/>
      <c r="HRL55" s="178"/>
      <c r="HRM55" s="178"/>
      <c r="HRN55" s="178"/>
      <c r="HRO55" s="178"/>
      <c r="HRP55" s="178"/>
      <c r="HRQ55" s="178"/>
      <c r="HRR55" s="178"/>
      <c r="HRS55" s="178"/>
      <c r="HRT55" s="178"/>
      <c r="HRU55" s="178"/>
      <c r="HRV55" s="178"/>
      <c r="HRW55" s="178"/>
      <c r="HRX55" s="178"/>
      <c r="HRY55" s="178"/>
      <c r="HRZ55" s="178"/>
      <c r="HSA55" s="178"/>
      <c r="HSB55" s="178"/>
      <c r="HSC55" s="178"/>
      <c r="HSD55" s="178"/>
      <c r="HSE55" s="178"/>
      <c r="HSF55" s="178"/>
      <c r="HSG55" s="178"/>
      <c r="HSH55" s="178"/>
      <c r="HSI55" s="178"/>
      <c r="HSJ55" s="178"/>
      <c r="HSK55" s="178"/>
      <c r="HSL55" s="178"/>
      <c r="HSM55" s="178"/>
      <c r="HSN55" s="178"/>
      <c r="HSO55" s="178"/>
      <c r="HSP55" s="178"/>
      <c r="HSQ55" s="178"/>
      <c r="HSR55" s="178"/>
      <c r="HSS55" s="178"/>
      <c r="HST55" s="178"/>
      <c r="HSU55" s="178"/>
      <c r="HSV55" s="178"/>
      <c r="HSW55" s="178"/>
      <c r="HSX55" s="178"/>
      <c r="HSY55" s="178"/>
      <c r="HSZ55" s="178"/>
      <c r="HTA55" s="178"/>
      <c r="HTB55" s="178"/>
      <c r="HTC55" s="178"/>
      <c r="HTD55" s="178"/>
      <c r="HTE55" s="178"/>
      <c r="HTF55" s="178"/>
      <c r="HTG55" s="178"/>
      <c r="HTH55" s="178"/>
      <c r="HTI55" s="178"/>
      <c r="HTJ55" s="178"/>
      <c r="HTK55" s="178"/>
      <c r="HTL55" s="178"/>
      <c r="HTM55" s="178"/>
      <c r="HTN55" s="178"/>
      <c r="HTO55" s="178"/>
      <c r="HTP55" s="178"/>
      <c r="HTQ55" s="178"/>
      <c r="HTR55" s="178"/>
      <c r="HTS55" s="178"/>
      <c r="HTT55" s="178"/>
      <c r="HTU55" s="178"/>
      <c r="HTV55" s="178"/>
      <c r="HTW55" s="178"/>
      <c r="HTX55" s="178"/>
      <c r="HTY55" s="178"/>
      <c r="HTZ55" s="178"/>
      <c r="HUA55" s="178"/>
      <c r="HUB55" s="178"/>
      <c r="HUC55" s="178"/>
      <c r="HUD55" s="178"/>
      <c r="HUE55" s="178"/>
      <c r="HUF55" s="178"/>
      <c r="HUG55" s="178"/>
      <c r="HUH55" s="178"/>
      <c r="HUI55" s="178"/>
      <c r="HUJ55" s="178"/>
      <c r="HUK55" s="178"/>
      <c r="HUL55" s="178"/>
      <c r="HUM55" s="178"/>
      <c r="HUN55" s="178"/>
      <c r="HUO55" s="178"/>
      <c r="HUP55" s="178"/>
      <c r="HUQ55" s="178"/>
      <c r="HUR55" s="178"/>
      <c r="HUS55" s="178"/>
      <c r="HUT55" s="178"/>
      <c r="HUU55" s="178"/>
      <c r="HUV55" s="178"/>
      <c r="HUW55" s="178"/>
      <c r="HUX55" s="178"/>
      <c r="HUY55" s="178"/>
      <c r="HUZ55" s="178"/>
      <c r="HVA55" s="178"/>
      <c r="HVB55" s="178"/>
      <c r="HVC55" s="178"/>
      <c r="HVD55" s="178"/>
      <c r="HVE55" s="178"/>
      <c r="HVF55" s="178"/>
      <c r="HVG55" s="178"/>
      <c r="HVH55" s="178"/>
      <c r="HVI55" s="178"/>
      <c r="HVJ55" s="178"/>
      <c r="HVK55" s="178"/>
      <c r="HVL55" s="178"/>
      <c r="HVM55" s="178"/>
      <c r="HVN55" s="178"/>
      <c r="HVO55" s="178"/>
      <c r="HVP55" s="178"/>
      <c r="HVQ55" s="178"/>
      <c r="HVR55" s="178"/>
      <c r="HVS55" s="178"/>
      <c r="HVT55" s="178"/>
      <c r="HVU55" s="178"/>
      <c r="HVV55" s="178"/>
      <c r="HVW55" s="178"/>
      <c r="HVX55" s="178"/>
      <c r="HVY55" s="178"/>
      <c r="HVZ55" s="178"/>
      <c r="HWA55" s="178"/>
      <c r="HWB55" s="178"/>
      <c r="HWC55" s="178"/>
      <c r="HWD55" s="178"/>
      <c r="HWE55" s="178"/>
      <c r="HWF55" s="178"/>
      <c r="HWG55" s="178"/>
      <c r="HWH55" s="178"/>
      <c r="HWI55" s="178"/>
      <c r="HWJ55" s="178"/>
      <c r="HWK55" s="178"/>
      <c r="HWL55" s="178"/>
      <c r="HWM55" s="178"/>
      <c r="HWN55" s="178"/>
      <c r="HWO55" s="178"/>
      <c r="HWP55" s="178"/>
      <c r="HWQ55" s="178"/>
      <c r="HWR55" s="178"/>
      <c r="HWS55" s="178"/>
      <c r="HWT55" s="178"/>
      <c r="HWU55" s="178"/>
      <c r="HWV55" s="178"/>
      <c r="HWW55" s="178"/>
      <c r="HWX55" s="178"/>
      <c r="HWY55" s="178"/>
      <c r="HWZ55" s="178"/>
      <c r="HXA55" s="178"/>
      <c r="HXB55" s="178"/>
      <c r="HXC55" s="178"/>
      <c r="HXD55" s="178"/>
      <c r="HXE55" s="178"/>
      <c r="HXF55" s="178"/>
      <c r="HXG55" s="178"/>
      <c r="HXH55" s="178"/>
      <c r="HXI55" s="178"/>
      <c r="HXJ55" s="178"/>
      <c r="HXK55" s="178"/>
      <c r="HXL55" s="178"/>
      <c r="HXM55" s="178"/>
      <c r="HXN55" s="178"/>
      <c r="HXO55" s="178"/>
      <c r="HXP55" s="178"/>
      <c r="HXQ55" s="178"/>
      <c r="HXR55" s="178"/>
      <c r="HXS55" s="178"/>
      <c r="HXT55" s="178"/>
      <c r="HXU55" s="178"/>
      <c r="HXV55" s="178"/>
      <c r="HXW55" s="178"/>
      <c r="HXX55" s="178"/>
      <c r="HXY55" s="178"/>
      <c r="HXZ55" s="178"/>
      <c r="HYA55" s="178"/>
      <c r="HYB55" s="178"/>
      <c r="HYC55" s="178"/>
      <c r="HYD55" s="178"/>
      <c r="HYE55" s="178"/>
      <c r="HYF55" s="178"/>
      <c r="HYG55" s="178"/>
      <c r="HYH55" s="178"/>
      <c r="HYI55" s="178"/>
      <c r="HYJ55" s="178"/>
      <c r="HYK55" s="178"/>
      <c r="HYL55" s="178"/>
      <c r="HYM55" s="178"/>
      <c r="HYN55" s="178"/>
      <c r="HYO55" s="178"/>
      <c r="HYP55" s="178"/>
      <c r="HYQ55" s="178"/>
      <c r="HYR55" s="178"/>
      <c r="HYS55" s="178"/>
      <c r="HYT55" s="178"/>
      <c r="HYU55" s="178"/>
      <c r="HYV55" s="178"/>
      <c r="HYW55" s="178"/>
      <c r="HYX55" s="178"/>
      <c r="HYY55" s="178"/>
      <c r="HYZ55" s="178"/>
      <c r="HZA55" s="178"/>
      <c r="HZB55" s="178"/>
      <c r="HZC55" s="178"/>
      <c r="HZD55" s="178"/>
      <c r="HZE55" s="178"/>
      <c r="HZF55" s="178"/>
      <c r="HZG55" s="178"/>
      <c r="HZH55" s="178"/>
      <c r="HZI55" s="178"/>
      <c r="HZJ55" s="178"/>
      <c r="HZK55" s="178"/>
      <c r="HZL55" s="178"/>
      <c r="HZM55" s="178"/>
      <c r="HZN55" s="178"/>
      <c r="HZO55" s="178"/>
      <c r="HZP55" s="178"/>
      <c r="HZQ55" s="178"/>
      <c r="HZR55" s="178"/>
      <c r="HZS55" s="178"/>
      <c r="HZT55" s="178"/>
      <c r="HZU55" s="178"/>
      <c r="HZV55" s="178"/>
      <c r="HZW55" s="178"/>
      <c r="HZX55" s="178"/>
      <c r="HZY55" s="178"/>
      <c r="HZZ55" s="178"/>
      <c r="IAA55" s="178"/>
      <c r="IAB55" s="178"/>
      <c r="IAC55" s="178"/>
      <c r="IAD55" s="178"/>
      <c r="IAE55" s="178"/>
      <c r="IAF55" s="178"/>
      <c r="IAG55" s="178"/>
      <c r="IAH55" s="178"/>
      <c r="IAI55" s="178"/>
      <c r="IAJ55" s="178"/>
      <c r="IAK55" s="178"/>
      <c r="IAL55" s="178"/>
      <c r="IAM55" s="178"/>
      <c r="IAN55" s="178"/>
      <c r="IAO55" s="178"/>
      <c r="IAP55" s="178"/>
      <c r="IAQ55" s="178"/>
      <c r="IAR55" s="178"/>
      <c r="IAS55" s="178"/>
      <c r="IAT55" s="178"/>
      <c r="IAU55" s="178"/>
      <c r="IAV55" s="178"/>
      <c r="IAW55" s="178"/>
      <c r="IAX55" s="178"/>
      <c r="IAY55" s="178"/>
      <c r="IAZ55" s="178"/>
      <c r="IBA55" s="178"/>
      <c r="IBB55" s="178"/>
      <c r="IBC55" s="178"/>
      <c r="IBD55" s="178"/>
      <c r="IBE55" s="178"/>
      <c r="IBF55" s="178"/>
      <c r="IBG55" s="178"/>
      <c r="IBH55" s="178"/>
      <c r="IBI55" s="178"/>
      <c r="IBJ55" s="178"/>
      <c r="IBK55" s="178"/>
      <c r="IBL55" s="178"/>
      <c r="IBM55" s="178"/>
      <c r="IBN55" s="178"/>
      <c r="IBO55" s="178"/>
      <c r="IBP55" s="178"/>
      <c r="IBQ55" s="178"/>
      <c r="IBR55" s="178"/>
      <c r="IBS55" s="178"/>
      <c r="IBT55" s="178"/>
      <c r="IBU55" s="178"/>
      <c r="IBV55" s="178"/>
      <c r="IBW55" s="178"/>
      <c r="IBX55" s="178"/>
      <c r="IBY55" s="178"/>
      <c r="IBZ55" s="178"/>
      <c r="ICA55" s="178"/>
      <c r="ICB55" s="178"/>
      <c r="ICC55" s="178"/>
      <c r="ICD55" s="178"/>
      <c r="ICE55" s="178"/>
      <c r="ICF55" s="178"/>
      <c r="ICG55" s="178"/>
      <c r="ICH55" s="178"/>
      <c r="ICI55" s="178"/>
      <c r="ICJ55" s="178"/>
      <c r="ICK55" s="178"/>
      <c r="ICL55" s="178"/>
      <c r="ICM55" s="178"/>
      <c r="ICN55" s="178"/>
      <c r="ICO55" s="178"/>
      <c r="ICP55" s="178"/>
      <c r="ICQ55" s="178"/>
      <c r="ICR55" s="178"/>
      <c r="ICS55" s="178"/>
      <c r="ICT55" s="178"/>
      <c r="ICU55" s="178"/>
      <c r="ICV55" s="178"/>
      <c r="ICW55" s="178"/>
      <c r="ICX55" s="178"/>
      <c r="ICY55" s="178"/>
      <c r="ICZ55" s="178"/>
      <c r="IDA55" s="178"/>
      <c r="IDB55" s="178"/>
      <c r="IDC55" s="178"/>
      <c r="IDD55" s="178"/>
      <c r="IDE55" s="178"/>
      <c r="IDF55" s="178"/>
      <c r="IDG55" s="178"/>
      <c r="IDH55" s="178"/>
      <c r="IDI55" s="178"/>
      <c r="IDJ55" s="178"/>
      <c r="IDK55" s="178"/>
      <c r="IDL55" s="178"/>
      <c r="IDM55" s="178"/>
      <c r="IDN55" s="178"/>
      <c r="IDO55" s="178"/>
      <c r="IDP55" s="178"/>
      <c r="IDQ55" s="178"/>
      <c r="IDR55" s="178"/>
      <c r="IDS55" s="178"/>
      <c r="IDT55" s="178"/>
      <c r="IDU55" s="178"/>
      <c r="IDV55" s="178"/>
      <c r="IDW55" s="178"/>
      <c r="IDX55" s="178"/>
      <c r="IDY55" s="178"/>
      <c r="IDZ55" s="178"/>
      <c r="IEA55" s="178"/>
      <c r="IEB55" s="178"/>
      <c r="IEC55" s="178"/>
      <c r="IED55" s="178"/>
      <c r="IEE55" s="178"/>
      <c r="IEF55" s="178"/>
      <c r="IEG55" s="178"/>
      <c r="IEH55" s="178"/>
      <c r="IEI55" s="178"/>
      <c r="IEJ55" s="178"/>
      <c r="IEK55" s="178"/>
      <c r="IEL55" s="178"/>
      <c r="IEM55" s="178"/>
      <c r="IEN55" s="178"/>
      <c r="IEO55" s="178"/>
      <c r="IEP55" s="178"/>
      <c r="IEQ55" s="178"/>
      <c r="IER55" s="178"/>
      <c r="IES55" s="178"/>
      <c r="IET55" s="178"/>
      <c r="IEU55" s="178"/>
      <c r="IEV55" s="178"/>
      <c r="IEW55" s="178"/>
      <c r="IEX55" s="178"/>
      <c r="IEY55" s="178"/>
      <c r="IEZ55" s="178"/>
      <c r="IFA55" s="178"/>
      <c r="IFB55" s="178"/>
      <c r="IFC55" s="178"/>
      <c r="IFD55" s="178"/>
      <c r="IFE55" s="178"/>
      <c r="IFF55" s="178"/>
      <c r="IFG55" s="178"/>
      <c r="IFH55" s="178"/>
      <c r="IFI55" s="178"/>
      <c r="IFJ55" s="178"/>
      <c r="IFK55" s="178"/>
      <c r="IFL55" s="178"/>
      <c r="IFM55" s="178"/>
      <c r="IFN55" s="178"/>
      <c r="IFO55" s="178"/>
      <c r="IFP55" s="178"/>
      <c r="IFQ55" s="178"/>
      <c r="IFR55" s="178"/>
      <c r="IFS55" s="178"/>
      <c r="IFT55" s="178"/>
      <c r="IFU55" s="178"/>
      <c r="IFV55" s="178"/>
      <c r="IFW55" s="178"/>
      <c r="IFX55" s="178"/>
      <c r="IFY55" s="178"/>
      <c r="IFZ55" s="178"/>
      <c r="IGA55" s="178"/>
      <c r="IGB55" s="178"/>
      <c r="IGC55" s="178"/>
      <c r="IGD55" s="178"/>
      <c r="IGE55" s="178"/>
      <c r="IGF55" s="178"/>
      <c r="IGG55" s="178"/>
      <c r="IGH55" s="178"/>
      <c r="IGI55" s="178"/>
      <c r="IGJ55" s="178"/>
      <c r="IGK55" s="178"/>
      <c r="IGL55" s="178"/>
      <c r="IGM55" s="178"/>
      <c r="IGN55" s="178"/>
      <c r="IGO55" s="178"/>
      <c r="IGP55" s="178"/>
      <c r="IGQ55" s="178"/>
      <c r="IGR55" s="178"/>
      <c r="IGS55" s="178"/>
      <c r="IGT55" s="178"/>
      <c r="IGU55" s="178"/>
      <c r="IGV55" s="178"/>
      <c r="IGW55" s="178"/>
      <c r="IGX55" s="178"/>
      <c r="IGY55" s="178"/>
      <c r="IGZ55" s="178"/>
      <c r="IHA55" s="178"/>
      <c r="IHB55" s="178"/>
      <c r="IHC55" s="178"/>
      <c r="IHD55" s="178"/>
      <c r="IHE55" s="178"/>
      <c r="IHF55" s="178"/>
      <c r="IHG55" s="178"/>
      <c r="IHH55" s="178"/>
      <c r="IHI55" s="178"/>
      <c r="IHJ55" s="178"/>
      <c r="IHK55" s="178"/>
      <c r="IHL55" s="178"/>
      <c r="IHM55" s="178"/>
      <c r="IHN55" s="178"/>
      <c r="IHO55" s="178"/>
      <c r="IHP55" s="178"/>
      <c r="IHQ55" s="178"/>
      <c r="IHR55" s="178"/>
      <c r="IHS55" s="178"/>
      <c r="IHT55" s="178"/>
      <c r="IHU55" s="178"/>
      <c r="IHV55" s="178"/>
      <c r="IHW55" s="178"/>
      <c r="IHX55" s="178"/>
      <c r="IHY55" s="178"/>
      <c r="IHZ55" s="178"/>
      <c r="IIA55" s="178"/>
      <c r="IIB55" s="178"/>
      <c r="IIC55" s="178"/>
      <c r="IID55" s="178"/>
      <c r="IIE55" s="178"/>
      <c r="IIF55" s="178"/>
      <c r="IIG55" s="178"/>
      <c r="IIH55" s="178"/>
      <c r="III55" s="178"/>
      <c r="IIJ55" s="178"/>
      <c r="IIK55" s="178"/>
      <c r="IIL55" s="178"/>
      <c r="IIM55" s="178"/>
      <c r="IIN55" s="178"/>
      <c r="IIO55" s="178"/>
      <c r="IIP55" s="178"/>
      <c r="IIQ55" s="178"/>
      <c r="IIR55" s="178"/>
      <c r="IIS55" s="178"/>
      <c r="IIT55" s="178"/>
      <c r="IIU55" s="178"/>
      <c r="IIV55" s="178"/>
      <c r="IIW55" s="178"/>
      <c r="IIX55" s="178"/>
      <c r="IIY55" s="178"/>
      <c r="IIZ55" s="178"/>
      <c r="IJA55" s="178"/>
      <c r="IJB55" s="178"/>
      <c r="IJC55" s="178"/>
      <c r="IJD55" s="178"/>
      <c r="IJE55" s="178"/>
      <c r="IJF55" s="178"/>
      <c r="IJG55" s="178"/>
      <c r="IJH55" s="178"/>
      <c r="IJI55" s="178"/>
      <c r="IJJ55" s="178"/>
      <c r="IJK55" s="178"/>
      <c r="IJL55" s="178"/>
      <c r="IJM55" s="178"/>
      <c r="IJN55" s="178"/>
      <c r="IJO55" s="178"/>
      <c r="IJP55" s="178"/>
      <c r="IJQ55" s="178"/>
      <c r="IJR55" s="178"/>
      <c r="IJS55" s="178"/>
      <c r="IJT55" s="178"/>
      <c r="IJU55" s="178"/>
      <c r="IJV55" s="178"/>
      <c r="IJW55" s="178"/>
      <c r="IJX55" s="178"/>
      <c r="IJY55" s="178"/>
      <c r="IJZ55" s="178"/>
      <c r="IKA55" s="178"/>
      <c r="IKB55" s="178"/>
      <c r="IKC55" s="178"/>
      <c r="IKD55" s="178"/>
      <c r="IKE55" s="178"/>
      <c r="IKF55" s="178"/>
      <c r="IKG55" s="178"/>
      <c r="IKH55" s="178"/>
      <c r="IKI55" s="178"/>
      <c r="IKJ55" s="178"/>
      <c r="IKK55" s="178"/>
      <c r="IKL55" s="178"/>
      <c r="IKM55" s="178"/>
      <c r="IKN55" s="178"/>
      <c r="IKO55" s="178"/>
      <c r="IKP55" s="178"/>
      <c r="IKQ55" s="178"/>
      <c r="IKR55" s="178"/>
      <c r="IKS55" s="178"/>
      <c r="IKT55" s="178"/>
      <c r="IKU55" s="178"/>
      <c r="IKV55" s="178"/>
      <c r="IKW55" s="178"/>
      <c r="IKX55" s="178"/>
      <c r="IKY55" s="178"/>
      <c r="IKZ55" s="178"/>
      <c r="ILA55" s="178"/>
      <c r="ILB55" s="178"/>
      <c r="ILC55" s="178"/>
      <c r="ILD55" s="178"/>
      <c r="ILE55" s="178"/>
      <c r="ILF55" s="178"/>
      <c r="ILG55" s="178"/>
      <c r="ILH55" s="178"/>
      <c r="ILI55" s="178"/>
      <c r="ILJ55" s="178"/>
      <c r="ILK55" s="178"/>
      <c r="ILL55" s="178"/>
      <c r="ILM55" s="178"/>
      <c r="ILN55" s="178"/>
      <c r="ILO55" s="178"/>
      <c r="ILP55" s="178"/>
      <c r="ILQ55" s="178"/>
      <c r="ILR55" s="178"/>
      <c r="ILS55" s="178"/>
      <c r="ILT55" s="178"/>
      <c r="ILU55" s="178"/>
      <c r="ILV55" s="178"/>
      <c r="ILW55" s="178"/>
      <c r="ILX55" s="178"/>
      <c r="ILY55" s="178"/>
      <c r="ILZ55" s="178"/>
      <c r="IMA55" s="178"/>
      <c r="IMB55" s="178"/>
      <c r="IMC55" s="178"/>
      <c r="IMD55" s="178"/>
      <c r="IME55" s="178"/>
      <c r="IMF55" s="178"/>
      <c r="IMG55" s="178"/>
      <c r="IMH55" s="178"/>
      <c r="IMI55" s="178"/>
      <c r="IMJ55" s="178"/>
      <c r="IMK55" s="178"/>
      <c r="IML55" s="178"/>
      <c r="IMM55" s="178"/>
      <c r="IMN55" s="178"/>
      <c r="IMO55" s="178"/>
      <c r="IMP55" s="178"/>
      <c r="IMQ55" s="178"/>
      <c r="IMR55" s="178"/>
      <c r="IMS55" s="178"/>
      <c r="IMT55" s="178"/>
      <c r="IMU55" s="178"/>
      <c r="IMV55" s="178"/>
      <c r="IMW55" s="178"/>
      <c r="IMX55" s="178"/>
      <c r="IMY55" s="178"/>
      <c r="IMZ55" s="178"/>
      <c r="INA55" s="178"/>
      <c r="INB55" s="178"/>
      <c r="INC55" s="178"/>
      <c r="IND55" s="178"/>
      <c r="INE55" s="178"/>
      <c r="INF55" s="178"/>
      <c r="ING55" s="178"/>
      <c r="INH55" s="178"/>
      <c r="INI55" s="178"/>
      <c r="INJ55" s="178"/>
      <c r="INK55" s="178"/>
      <c r="INL55" s="178"/>
      <c r="INM55" s="178"/>
      <c r="INN55" s="178"/>
      <c r="INO55" s="178"/>
      <c r="INP55" s="178"/>
      <c r="INQ55" s="178"/>
      <c r="INR55" s="178"/>
      <c r="INS55" s="178"/>
      <c r="INT55" s="178"/>
      <c r="INU55" s="178"/>
      <c r="INV55" s="178"/>
      <c r="INW55" s="178"/>
      <c r="INX55" s="178"/>
      <c r="INY55" s="178"/>
      <c r="INZ55" s="178"/>
      <c r="IOA55" s="178"/>
      <c r="IOB55" s="178"/>
      <c r="IOC55" s="178"/>
      <c r="IOD55" s="178"/>
      <c r="IOE55" s="178"/>
      <c r="IOF55" s="178"/>
      <c r="IOG55" s="178"/>
      <c r="IOH55" s="178"/>
      <c r="IOI55" s="178"/>
      <c r="IOJ55" s="178"/>
      <c r="IOK55" s="178"/>
      <c r="IOL55" s="178"/>
      <c r="IOM55" s="178"/>
      <c r="ION55" s="178"/>
      <c r="IOO55" s="178"/>
      <c r="IOP55" s="178"/>
      <c r="IOQ55" s="178"/>
      <c r="IOR55" s="178"/>
      <c r="IOS55" s="178"/>
      <c r="IOT55" s="178"/>
      <c r="IOU55" s="178"/>
      <c r="IOV55" s="178"/>
      <c r="IOW55" s="178"/>
      <c r="IOX55" s="178"/>
      <c r="IOY55" s="178"/>
      <c r="IOZ55" s="178"/>
      <c r="IPA55" s="178"/>
      <c r="IPB55" s="178"/>
      <c r="IPC55" s="178"/>
      <c r="IPD55" s="178"/>
      <c r="IPE55" s="178"/>
      <c r="IPF55" s="178"/>
      <c r="IPG55" s="178"/>
      <c r="IPH55" s="178"/>
      <c r="IPI55" s="178"/>
      <c r="IPJ55" s="178"/>
      <c r="IPK55" s="178"/>
      <c r="IPL55" s="178"/>
      <c r="IPM55" s="178"/>
      <c r="IPN55" s="178"/>
      <c r="IPO55" s="178"/>
      <c r="IPP55" s="178"/>
      <c r="IPQ55" s="178"/>
      <c r="IPR55" s="178"/>
      <c r="IPS55" s="178"/>
      <c r="IPT55" s="178"/>
      <c r="IPU55" s="178"/>
      <c r="IPV55" s="178"/>
      <c r="IPW55" s="178"/>
      <c r="IPX55" s="178"/>
      <c r="IPY55" s="178"/>
      <c r="IPZ55" s="178"/>
      <c r="IQA55" s="178"/>
      <c r="IQB55" s="178"/>
      <c r="IQC55" s="178"/>
      <c r="IQD55" s="178"/>
      <c r="IQE55" s="178"/>
      <c r="IQF55" s="178"/>
      <c r="IQG55" s="178"/>
      <c r="IQH55" s="178"/>
      <c r="IQI55" s="178"/>
      <c r="IQJ55" s="178"/>
      <c r="IQK55" s="178"/>
      <c r="IQL55" s="178"/>
      <c r="IQM55" s="178"/>
      <c r="IQN55" s="178"/>
      <c r="IQO55" s="178"/>
      <c r="IQP55" s="178"/>
      <c r="IQQ55" s="178"/>
      <c r="IQR55" s="178"/>
      <c r="IQS55" s="178"/>
      <c r="IQT55" s="178"/>
      <c r="IQU55" s="178"/>
      <c r="IQV55" s="178"/>
      <c r="IQW55" s="178"/>
      <c r="IQX55" s="178"/>
      <c r="IQY55" s="178"/>
      <c r="IQZ55" s="178"/>
      <c r="IRA55" s="178"/>
      <c r="IRB55" s="178"/>
      <c r="IRC55" s="178"/>
      <c r="IRD55" s="178"/>
      <c r="IRE55" s="178"/>
      <c r="IRF55" s="178"/>
      <c r="IRG55" s="178"/>
      <c r="IRH55" s="178"/>
      <c r="IRI55" s="178"/>
      <c r="IRJ55" s="178"/>
      <c r="IRK55" s="178"/>
      <c r="IRL55" s="178"/>
      <c r="IRM55" s="178"/>
      <c r="IRN55" s="178"/>
      <c r="IRO55" s="178"/>
      <c r="IRP55" s="178"/>
      <c r="IRQ55" s="178"/>
      <c r="IRR55" s="178"/>
      <c r="IRS55" s="178"/>
      <c r="IRT55" s="178"/>
      <c r="IRU55" s="178"/>
      <c r="IRV55" s="178"/>
      <c r="IRW55" s="178"/>
      <c r="IRX55" s="178"/>
      <c r="IRY55" s="178"/>
      <c r="IRZ55" s="178"/>
      <c r="ISA55" s="178"/>
      <c r="ISB55" s="178"/>
      <c r="ISC55" s="178"/>
      <c r="ISD55" s="178"/>
      <c r="ISE55" s="178"/>
      <c r="ISF55" s="178"/>
      <c r="ISG55" s="178"/>
      <c r="ISH55" s="178"/>
      <c r="ISI55" s="178"/>
      <c r="ISJ55" s="178"/>
      <c r="ISK55" s="178"/>
      <c r="ISL55" s="178"/>
      <c r="ISM55" s="178"/>
      <c r="ISN55" s="178"/>
      <c r="ISO55" s="178"/>
      <c r="ISP55" s="178"/>
      <c r="ISQ55" s="178"/>
      <c r="ISR55" s="178"/>
      <c r="ISS55" s="178"/>
      <c r="IST55" s="178"/>
      <c r="ISU55" s="178"/>
      <c r="ISV55" s="178"/>
      <c r="ISW55" s="178"/>
      <c r="ISX55" s="178"/>
      <c r="ISY55" s="178"/>
      <c r="ISZ55" s="178"/>
      <c r="ITA55" s="178"/>
      <c r="ITB55" s="178"/>
      <c r="ITC55" s="178"/>
      <c r="ITD55" s="178"/>
      <c r="ITE55" s="178"/>
      <c r="ITF55" s="178"/>
      <c r="ITG55" s="178"/>
      <c r="ITH55" s="178"/>
      <c r="ITI55" s="178"/>
      <c r="ITJ55" s="178"/>
      <c r="ITK55" s="178"/>
      <c r="ITL55" s="178"/>
      <c r="ITM55" s="178"/>
      <c r="ITN55" s="178"/>
      <c r="ITO55" s="178"/>
      <c r="ITP55" s="178"/>
      <c r="ITQ55" s="178"/>
      <c r="ITR55" s="178"/>
      <c r="ITS55" s="178"/>
      <c r="ITT55" s="178"/>
      <c r="ITU55" s="178"/>
      <c r="ITV55" s="178"/>
      <c r="ITW55" s="178"/>
      <c r="ITX55" s="178"/>
      <c r="ITY55" s="178"/>
      <c r="ITZ55" s="178"/>
      <c r="IUA55" s="178"/>
      <c r="IUB55" s="178"/>
      <c r="IUC55" s="178"/>
      <c r="IUD55" s="178"/>
      <c r="IUE55" s="178"/>
      <c r="IUF55" s="178"/>
      <c r="IUG55" s="178"/>
      <c r="IUH55" s="178"/>
      <c r="IUI55" s="178"/>
      <c r="IUJ55" s="178"/>
      <c r="IUK55" s="178"/>
      <c r="IUL55" s="178"/>
      <c r="IUM55" s="178"/>
      <c r="IUN55" s="178"/>
      <c r="IUO55" s="178"/>
      <c r="IUP55" s="178"/>
      <c r="IUQ55" s="178"/>
      <c r="IUR55" s="178"/>
      <c r="IUS55" s="178"/>
      <c r="IUT55" s="178"/>
      <c r="IUU55" s="178"/>
      <c r="IUV55" s="178"/>
      <c r="IUW55" s="178"/>
      <c r="IUX55" s="178"/>
      <c r="IUY55" s="178"/>
      <c r="IUZ55" s="178"/>
      <c r="IVA55" s="178"/>
      <c r="IVB55" s="178"/>
      <c r="IVC55" s="178"/>
      <c r="IVD55" s="178"/>
      <c r="IVE55" s="178"/>
      <c r="IVF55" s="178"/>
      <c r="IVG55" s="178"/>
      <c r="IVH55" s="178"/>
      <c r="IVI55" s="178"/>
      <c r="IVJ55" s="178"/>
      <c r="IVK55" s="178"/>
      <c r="IVL55" s="178"/>
      <c r="IVM55" s="178"/>
      <c r="IVN55" s="178"/>
      <c r="IVO55" s="178"/>
      <c r="IVP55" s="178"/>
      <c r="IVQ55" s="178"/>
      <c r="IVR55" s="178"/>
      <c r="IVS55" s="178"/>
      <c r="IVT55" s="178"/>
      <c r="IVU55" s="178"/>
      <c r="IVV55" s="178"/>
      <c r="IVW55" s="178"/>
      <c r="IVX55" s="178"/>
      <c r="IVY55" s="178"/>
      <c r="IVZ55" s="178"/>
      <c r="IWA55" s="178"/>
      <c r="IWB55" s="178"/>
      <c r="IWC55" s="178"/>
      <c r="IWD55" s="178"/>
      <c r="IWE55" s="178"/>
      <c r="IWF55" s="178"/>
      <c r="IWG55" s="178"/>
      <c r="IWH55" s="178"/>
      <c r="IWI55" s="178"/>
      <c r="IWJ55" s="178"/>
      <c r="IWK55" s="178"/>
      <c r="IWL55" s="178"/>
      <c r="IWM55" s="178"/>
      <c r="IWN55" s="178"/>
      <c r="IWO55" s="178"/>
      <c r="IWP55" s="178"/>
      <c r="IWQ55" s="178"/>
      <c r="IWR55" s="178"/>
      <c r="IWS55" s="178"/>
      <c r="IWT55" s="178"/>
      <c r="IWU55" s="178"/>
      <c r="IWV55" s="178"/>
      <c r="IWW55" s="178"/>
      <c r="IWX55" s="178"/>
      <c r="IWY55" s="178"/>
      <c r="IWZ55" s="178"/>
      <c r="IXA55" s="178"/>
      <c r="IXB55" s="178"/>
      <c r="IXC55" s="178"/>
      <c r="IXD55" s="178"/>
      <c r="IXE55" s="178"/>
      <c r="IXF55" s="178"/>
      <c r="IXG55" s="178"/>
      <c r="IXH55" s="178"/>
      <c r="IXI55" s="178"/>
      <c r="IXJ55" s="178"/>
      <c r="IXK55" s="178"/>
      <c r="IXL55" s="178"/>
      <c r="IXM55" s="178"/>
      <c r="IXN55" s="178"/>
      <c r="IXO55" s="178"/>
      <c r="IXP55" s="178"/>
      <c r="IXQ55" s="178"/>
      <c r="IXR55" s="178"/>
      <c r="IXS55" s="178"/>
      <c r="IXT55" s="178"/>
      <c r="IXU55" s="178"/>
      <c r="IXV55" s="178"/>
      <c r="IXW55" s="178"/>
      <c r="IXX55" s="178"/>
      <c r="IXY55" s="178"/>
      <c r="IXZ55" s="178"/>
      <c r="IYA55" s="178"/>
      <c r="IYB55" s="178"/>
      <c r="IYC55" s="178"/>
      <c r="IYD55" s="178"/>
      <c r="IYE55" s="178"/>
      <c r="IYF55" s="178"/>
      <c r="IYG55" s="178"/>
      <c r="IYH55" s="178"/>
      <c r="IYI55" s="178"/>
      <c r="IYJ55" s="178"/>
      <c r="IYK55" s="178"/>
      <c r="IYL55" s="178"/>
      <c r="IYM55" s="178"/>
      <c r="IYN55" s="178"/>
      <c r="IYO55" s="178"/>
      <c r="IYP55" s="178"/>
      <c r="IYQ55" s="178"/>
      <c r="IYR55" s="178"/>
      <c r="IYS55" s="178"/>
      <c r="IYT55" s="178"/>
      <c r="IYU55" s="178"/>
      <c r="IYV55" s="178"/>
      <c r="IYW55" s="178"/>
      <c r="IYX55" s="178"/>
      <c r="IYY55" s="178"/>
      <c r="IYZ55" s="178"/>
      <c r="IZA55" s="178"/>
      <c r="IZB55" s="178"/>
      <c r="IZC55" s="178"/>
      <c r="IZD55" s="178"/>
      <c r="IZE55" s="178"/>
      <c r="IZF55" s="178"/>
      <c r="IZG55" s="178"/>
      <c r="IZH55" s="178"/>
      <c r="IZI55" s="178"/>
      <c r="IZJ55" s="178"/>
      <c r="IZK55" s="178"/>
      <c r="IZL55" s="178"/>
      <c r="IZM55" s="178"/>
      <c r="IZN55" s="178"/>
      <c r="IZO55" s="178"/>
      <c r="IZP55" s="178"/>
      <c r="IZQ55" s="178"/>
      <c r="IZR55" s="178"/>
      <c r="IZS55" s="178"/>
      <c r="IZT55" s="178"/>
      <c r="IZU55" s="178"/>
      <c r="IZV55" s="178"/>
      <c r="IZW55" s="178"/>
      <c r="IZX55" s="178"/>
      <c r="IZY55" s="178"/>
      <c r="IZZ55" s="178"/>
      <c r="JAA55" s="178"/>
      <c r="JAB55" s="178"/>
      <c r="JAC55" s="178"/>
      <c r="JAD55" s="178"/>
      <c r="JAE55" s="178"/>
      <c r="JAF55" s="178"/>
      <c r="JAG55" s="178"/>
      <c r="JAH55" s="178"/>
      <c r="JAI55" s="178"/>
      <c r="JAJ55" s="178"/>
      <c r="JAK55" s="178"/>
      <c r="JAL55" s="178"/>
      <c r="JAM55" s="178"/>
      <c r="JAN55" s="178"/>
      <c r="JAO55" s="178"/>
      <c r="JAP55" s="178"/>
      <c r="JAQ55" s="178"/>
      <c r="JAR55" s="178"/>
      <c r="JAS55" s="178"/>
      <c r="JAT55" s="178"/>
      <c r="JAU55" s="178"/>
      <c r="JAV55" s="178"/>
      <c r="JAW55" s="178"/>
      <c r="JAX55" s="178"/>
      <c r="JAY55" s="178"/>
      <c r="JAZ55" s="178"/>
      <c r="JBA55" s="178"/>
      <c r="JBB55" s="178"/>
      <c r="JBC55" s="178"/>
      <c r="JBD55" s="178"/>
      <c r="JBE55" s="178"/>
      <c r="JBF55" s="178"/>
      <c r="JBG55" s="178"/>
      <c r="JBH55" s="178"/>
      <c r="JBI55" s="178"/>
      <c r="JBJ55" s="178"/>
      <c r="JBK55" s="178"/>
      <c r="JBL55" s="178"/>
      <c r="JBM55" s="178"/>
      <c r="JBN55" s="178"/>
      <c r="JBO55" s="178"/>
      <c r="JBP55" s="178"/>
      <c r="JBQ55" s="178"/>
      <c r="JBR55" s="178"/>
      <c r="JBS55" s="178"/>
      <c r="JBT55" s="178"/>
      <c r="JBU55" s="178"/>
      <c r="JBV55" s="178"/>
      <c r="JBW55" s="178"/>
      <c r="JBX55" s="178"/>
      <c r="JBY55" s="178"/>
      <c r="JBZ55" s="178"/>
      <c r="JCA55" s="178"/>
      <c r="JCB55" s="178"/>
      <c r="JCC55" s="178"/>
      <c r="JCD55" s="178"/>
      <c r="JCE55" s="178"/>
      <c r="JCF55" s="178"/>
      <c r="JCG55" s="178"/>
      <c r="JCH55" s="178"/>
      <c r="JCI55" s="178"/>
      <c r="JCJ55" s="178"/>
      <c r="JCK55" s="178"/>
      <c r="JCL55" s="178"/>
      <c r="JCM55" s="178"/>
      <c r="JCN55" s="178"/>
      <c r="JCO55" s="178"/>
      <c r="JCP55" s="178"/>
      <c r="JCQ55" s="178"/>
      <c r="JCR55" s="178"/>
      <c r="JCS55" s="178"/>
      <c r="JCT55" s="178"/>
      <c r="JCU55" s="178"/>
      <c r="JCV55" s="178"/>
      <c r="JCW55" s="178"/>
      <c r="JCX55" s="178"/>
      <c r="JCY55" s="178"/>
      <c r="JCZ55" s="178"/>
      <c r="JDA55" s="178"/>
      <c r="JDB55" s="178"/>
      <c r="JDC55" s="178"/>
      <c r="JDD55" s="178"/>
      <c r="JDE55" s="178"/>
      <c r="JDF55" s="178"/>
      <c r="JDG55" s="178"/>
      <c r="JDH55" s="178"/>
      <c r="JDI55" s="178"/>
      <c r="JDJ55" s="178"/>
      <c r="JDK55" s="178"/>
      <c r="JDL55" s="178"/>
      <c r="JDM55" s="178"/>
      <c r="JDN55" s="178"/>
      <c r="JDO55" s="178"/>
      <c r="JDP55" s="178"/>
      <c r="JDQ55" s="178"/>
      <c r="JDR55" s="178"/>
      <c r="JDS55" s="178"/>
      <c r="JDT55" s="178"/>
      <c r="JDU55" s="178"/>
      <c r="JDV55" s="178"/>
      <c r="JDW55" s="178"/>
      <c r="JDX55" s="178"/>
      <c r="JDY55" s="178"/>
      <c r="JDZ55" s="178"/>
      <c r="JEA55" s="178"/>
      <c r="JEB55" s="178"/>
      <c r="JEC55" s="178"/>
      <c r="JED55" s="178"/>
      <c r="JEE55" s="178"/>
      <c r="JEF55" s="178"/>
      <c r="JEG55" s="178"/>
      <c r="JEH55" s="178"/>
      <c r="JEI55" s="178"/>
      <c r="JEJ55" s="178"/>
      <c r="JEK55" s="178"/>
      <c r="JEL55" s="178"/>
      <c r="JEM55" s="178"/>
      <c r="JEN55" s="178"/>
      <c r="JEO55" s="178"/>
      <c r="JEP55" s="178"/>
      <c r="JEQ55" s="178"/>
      <c r="JER55" s="178"/>
      <c r="JES55" s="178"/>
      <c r="JET55" s="178"/>
      <c r="JEU55" s="178"/>
      <c r="JEV55" s="178"/>
      <c r="JEW55" s="178"/>
      <c r="JEX55" s="178"/>
      <c r="JEY55" s="178"/>
      <c r="JEZ55" s="178"/>
      <c r="JFA55" s="178"/>
      <c r="JFB55" s="178"/>
      <c r="JFC55" s="178"/>
      <c r="JFD55" s="178"/>
      <c r="JFE55" s="178"/>
      <c r="JFF55" s="178"/>
      <c r="JFG55" s="178"/>
      <c r="JFH55" s="178"/>
      <c r="JFI55" s="178"/>
      <c r="JFJ55" s="178"/>
      <c r="JFK55" s="178"/>
      <c r="JFL55" s="178"/>
      <c r="JFM55" s="178"/>
      <c r="JFN55" s="178"/>
      <c r="JFO55" s="178"/>
      <c r="JFP55" s="178"/>
      <c r="JFQ55" s="178"/>
      <c r="JFR55" s="178"/>
      <c r="JFS55" s="178"/>
      <c r="JFT55" s="178"/>
      <c r="JFU55" s="178"/>
      <c r="JFV55" s="178"/>
      <c r="JFW55" s="178"/>
      <c r="JFX55" s="178"/>
      <c r="JFY55" s="178"/>
      <c r="JFZ55" s="178"/>
      <c r="JGA55" s="178"/>
      <c r="JGB55" s="178"/>
      <c r="JGC55" s="178"/>
      <c r="JGD55" s="178"/>
      <c r="JGE55" s="178"/>
      <c r="JGF55" s="178"/>
      <c r="JGG55" s="178"/>
      <c r="JGH55" s="178"/>
      <c r="JGI55" s="178"/>
      <c r="JGJ55" s="178"/>
      <c r="JGK55" s="178"/>
      <c r="JGL55" s="178"/>
      <c r="JGM55" s="178"/>
      <c r="JGN55" s="178"/>
      <c r="JGO55" s="178"/>
      <c r="JGP55" s="178"/>
      <c r="JGQ55" s="178"/>
      <c r="JGR55" s="178"/>
      <c r="JGS55" s="178"/>
      <c r="JGT55" s="178"/>
      <c r="JGU55" s="178"/>
      <c r="JGV55" s="178"/>
      <c r="JGW55" s="178"/>
      <c r="JGX55" s="178"/>
      <c r="JGY55" s="178"/>
      <c r="JGZ55" s="178"/>
      <c r="JHA55" s="178"/>
      <c r="JHB55" s="178"/>
      <c r="JHC55" s="178"/>
      <c r="JHD55" s="178"/>
      <c r="JHE55" s="178"/>
      <c r="JHF55" s="178"/>
      <c r="JHG55" s="178"/>
      <c r="JHH55" s="178"/>
      <c r="JHI55" s="178"/>
      <c r="JHJ55" s="178"/>
      <c r="JHK55" s="178"/>
      <c r="JHL55" s="178"/>
      <c r="JHM55" s="178"/>
      <c r="JHN55" s="178"/>
      <c r="JHO55" s="178"/>
      <c r="JHP55" s="178"/>
      <c r="JHQ55" s="178"/>
      <c r="JHR55" s="178"/>
      <c r="JHS55" s="178"/>
      <c r="JHT55" s="178"/>
      <c r="JHU55" s="178"/>
      <c r="JHV55" s="178"/>
      <c r="JHW55" s="178"/>
      <c r="JHX55" s="178"/>
      <c r="JHY55" s="178"/>
      <c r="JHZ55" s="178"/>
      <c r="JIA55" s="178"/>
      <c r="JIB55" s="178"/>
      <c r="JIC55" s="178"/>
      <c r="JID55" s="178"/>
      <c r="JIE55" s="178"/>
      <c r="JIF55" s="178"/>
      <c r="JIG55" s="178"/>
      <c r="JIH55" s="178"/>
      <c r="JII55" s="178"/>
      <c r="JIJ55" s="178"/>
      <c r="JIK55" s="178"/>
      <c r="JIL55" s="178"/>
      <c r="JIM55" s="178"/>
      <c r="JIN55" s="178"/>
      <c r="JIO55" s="178"/>
      <c r="JIP55" s="178"/>
      <c r="JIQ55" s="178"/>
      <c r="JIR55" s="178"/>
      <c r="JIS55" s="178"/>
      <c r="JIT55" s="178"/>
      <c r="JIU55" s="178"/>
      <c r="JIV55" s="178"/>
      <c r="JIW55" s="178"/>
      <c r="JIX55" s="178"/>
      <c r="JIY55" s="178"/>
      <c r="JIZ55" s="178"/>
      <c r="JJA55" s="178"/>
      <c r="JJB55" s="178"/>
      <c r="JJC55" s="178"/>
      <c r="JJD55" s="178"/>
      <c r="JJE55" s="178"/>
      <c r="JJF55" s="178"/>
      <c r="JJG55" s="178"/>
      <c r="JJH55" s="178"/>
      <c r="JJI55" s="178"/>
      <c r="JJJ55" s="178"/>
      <c r="JJK55" s="178"/>
      <c r="JJL55" s="178"/>
      <c r="JJM55" s="178"/>
      <c r="JJN55" s="178"/>
      <c r="JJO55" s="178"/>
      <c r="JJP55" s="178"/>
      <c r="JJQ55" s="178"/>
      <c r="JJR55" s="178"/>
      <c r="JJS55" s="178"/>
      <c r="JJT55" s="178"/>
      <c r="JJU55" s="178"/>
      <c r="JJV55" s="178"/>
      <c r="JJW55" s="178"/>
      <c r="JJX55" s="178"/>
      <c r="JJY55" s="178"/>
      <c r="JJZ55" s="178"/>
      <c r="JKA55" s="178"/>
      <c r="JKB55" s="178"/>
      <c r="JKC55" s="178"/>
      <c r="JKD55" s="178"/>
      <c r="JKE55" s="178"/>
      <c r="JKF55" s="178"/>
      <c r="JKG55" s="178"/>
      <c r="JKH55" s="178"/>
      <c r="JKI55" s="178"/>
      <c r="JKJ55" s="178"/>
      <c r="JKK55" s="178"/>
      <c r="JKL55" s="178"/>
      <c r="JKM55" s="178"/>
      <c r="JKN55" s="178"/>
      <c r="JKO55" s="178"/>
      <c r="JKP55" s="178"/>
      <c r="JKQ55" s="178"/>
      <c r="JKR55" s="178"/>
      <c r="JKS55" s="178"/>
      <c r="JKT55" s="178"/>
      <c r="JKU55" s="178"/>
      <c r="JKV55" s="178"/>
      <c r="JKW55" s="178"/>
      <c r="JKX55" s="178"/>
      <c r="JKY55" s="178"/>
      <c r="JKZ55" s="178"/>
      <c r="JLA55" s="178"/>
      <c r="JLB55" s="178"/>
      <c r="JLC55" s="178"/>
      <c r="JLD55" s="178"/>
      <c r="JLE55" s="178"/>
      <c r="JLF55" s="178"/>
      <c r="JLG55" s="178"/>
      <c r="JLH55" s="178"/>
      <c r="JLI55" s="178"/>
      <c r="JLJ55" s="178"/>
      <c r="JLK55" s="178"/>
      <c r="JLL55" s="178"/>
      <c r="JLM55" s="178"/>
      <c r="JLN55" s="178"/>
      <c r="JLO55" s="178"/>
      <c r="JLP55" s="178"/>
      <c r="JLQ55" s="178"/>
      <c r="JLR55" s="178"/>
      <c r="JLS55" s="178"/>
      <c r="JLT55" s="178"/>
      <c r="JLU55" s="178"/>
      <c r="JLV55" s="178"/>
      <c r="JLW55" s="178"/>
      <c r="JLX55" s="178"/>
      <c r="JLY55" s="178"/>
      <c r="JLZ55" s="178"/>
      <c r="JMA55" s="178"/>
      <c r="JMB55" s="178"/>
      <c r="JMC55" s="178"/>
      <c r="JMD55" s="178"/>
      <c r="JME55" s="178"/>
      <c r="JMF55" s="178"/>
      <c r="JMG55" s="178"/>
      <c r="JMH55" s="178"/>
      <c r="JMI55" s="178"/>
      <c r="JMJ55" s="178"/>
      <c r="JMK55" s="178"/>
      <c r="JML55" s="178"/>
      <c r="JMM55" s="178"/>
      <c r="JMN55" s="178"/>
      <c r="JMO55" s="178"/>
      <c r="JMP55" s="178"/>
      <c r="JMQ55" s="178"/>
      <c r="JMR55" s="178"/>
      <c r="JMS55" s="178"/>
      <c r="JMT55" s="178"/>
      <c r="JMU55" s="178"/>
      <c r="JMV55" s="178"/>
      <c r="JMW55" s="178"/>
      <c r="JMX55" s="178"/>
      <c r="JMY55" s="178"/>
      <c r="JMZ55" s="178"/>
      <c r="JNA55" s="178"/>
      <c r="JNB55" s="178"/>
      <c r="JNC55" s="178"/>
      <c r="JND55" s="178"/>
      <c r="JNE55" s="178"/>
      <c r="JNF55" s="178"/>
      <c r="JNG55" s="178"/>
      <c r="JNH55" s="178"/>
      <c r="JNI55" s="178"/>
      <c r="JNJ55" s="178"/>
      <c r="JNK55" s="178"/>
      <c r="JNL55" s="178"/>
      <c r="JNM55" s="178"/>
      <c r="JNN55" s="178"/>
      <c r="JNO55" s="178"/>
      <c r="JNP55" s="178"/>
      <c r="JNQ55" s="178"/>
      <c r="JNR55" s="178"/>
      <c r="JNS55" s="178"/>
      <c r="JNT55" s="178"/>
      <c r="JNU55" s="178"/>
      <c r="JNV55" s="178"/>
      <c r="JNW55" s="178"/>
      <c r="JNX55" s="178"/>
      <c r="JNY55" s="178"/>
      <c r="JNZ55" s="178"/>
      <c r="JOA55" s="178"/>
      <c r="JOB55" s="178"/>
      <c r="JOC55" s="178"/>
      <c r="JOD55" s="178"/>
      <c r="JOE55" s="178"/>
      <c r="JOF55" s="178"/>
      <c r="JOG55" s="178"/>
      <c r="JOH55" s="178"/>
      <c r="JOI55" s="178"/>
      <c r="JOJ55" s="178"/>
      <c r="JOK55" s="178"/>
      <c r="JOL55" s="178"/>
      <c r="JOM55" s="178"/>
      <c r="JON55" s="178"/>
      <c r="JOO55" s="178"/>
      <c r="JOP55" s="178"/>
      <c r="JOQ55" s="178"/>
      <c r="JOR55" s="178"/>
      <c r="JOS55" s="178"/>
      <c r="JOT55" s="178"/>
      <c r="JOU55" s="178"/>
      <c r="JOV55" s="178"/>
      <c r="JOW55" s="178"/>
      <c r="JOX55" s="178"/>
      <c r="JOY55" s="178"/>
      <c r="JOZ55" s="178"/>
      <c r="JPA55" s="178"/>
      <c r="JPB55" s="178"/>
      <c r="JPC55" s="178"/>
      <c r="JPD55" s="178"/>
      <c r="JPE55" s="178"/>
      <c r="JPF55" s="178"/>
      <c r="JPG55" s="178"/>
      <c r="JPH55" s="178"/>
      <c r="JPI55" s="178"/>
      <c r="JPJ55" s="178"/>
      <c r="JPK55" s="178"/>
      <c r="JPL55" s="178"/>
      <c r="JPM55" s="178"/>
      <c r="JPN55" s="178"/>
      <c r="JPO55" s="178"/>
      <c r="JPP55" s="178"/>
      <c r="JPQ55" s="178"/>
      <c r="JPR55" s="178"/>
      <c r="JPS55" s="178"/>
      <c r="JPT55" s="178"/>
      <c r="JPU55" s="178"/>
      <c r="JPV55" s="178"/>
      <c r="JPW55" s="178"/>
      <c r="JPX55" s="178"/>
      <c r="JPY55" s="178"/>
      <c r="JPZ55" s="178"/>
      <c r="JQA55" s="178"/>
      <c r="JQB55" s="178"/>
      <c r="JQC55" s="178"/>
      <c r="JQD55" s="178"/>
      <c r="JQE55" s="178"/>
      <c r="JQF55" s="178"/>
      <c r="JQG55" s="178"/>
      <c r="JQH55" s="178"/>
      <c r="JQI55" s="178"/>
      <c r="JQJ55" s="178"/>
      <c r="JQK55" s="178"/>
      <c r="JQL55" s="178"/>
      <c r="JQM55" s="178"/>
      <c r="JQN55" s="178"/>
      <c r="JQO55" s="178"/>
      <c r="JQP55" s="178"/>
      <c r="JQQ55" s="178"/>
      <c r="JQR55" s="178"/>
      <c r="JQS55" s="178"/>
      <c r="JQT55" s="178"/>
      <c r="JQU55" s="178"/>
      <c r="JQV55" s="178"/>
      <c r="JQW55" s="178"/>
      <c r="JQX55" s="178"/>
      <c r="JQY55" s="178"/>
      <c r="JQZ55" s="178"/>
      <c r="JRA55" s="178"/>
      <c r="JRB55" s="178"/>
      <c r="JRC55" s="178"/>
      <c r="JRD55" s="178"/>
      <c r="JRE55" s="178"/>
      <c r="JRF55" s="178"/>
      <c r="JRG55" s="178"/>
      <c r="JRH55" s="178"/>
      <c r="JRI55" s="178"/>
      <c r="JRJ55" s="178"/>
      <c r="JRK55" s="178"/>
      <c r="JRL55" s="178"/>
      <c r="JRM55" s="178"/>
      <c r="JRN55" s="178"/>
      <c r="JRO55" s="178"/>
      <c r="JRP55" s="178"/>
      <c r="JRQ55" s="178"/>
      <c r="JRR55" s="178"/>
      <c r="JRS55" s="178"/>
      <c r="JRT55" s="178"/>
      <c r="JRU55" s="178"/>
      <c r="JRV55" s="178"/>
      <c r="JRW55" s="178"/>
      <c r="JRX55" s="178"/>
      <c r="JRY55" s="178"/>
      <c r="JRZ55" s="178"/>
      <c r="JSA55" s="178"/>
      <c r="JSB55" s="178"/>
      <c r="JSC55" s="178"/>
      <c r="JSD55" s="178"/>
      <c r="JSE55" s="178"/>
      <c r="JSF55" s="178"/>
      <c r="JSG55" s="178"/>
      <c r="JSH55" s="178"/>
      <c r="JSI55" s="178"/>
      <c r="JSJ55" s="178"/>
      <c r="JSK55" s="178"/>
      <c r="JSL55" s="178"/>
      <c r="JSM55" s="178"/>
      <c r="JSN55" s="178"/>
      <c r="JSO55" s="178"/>
      <c r="JSP55" s="178"/>
      <c r="JSQ55" s="178"/>
      <c r="JSR55" s="178"/>
      <c r="JSS55" s="178"/>
      <c r="JST55" s="178"/>
      <c r="JSU55" s="178"/>
      <c r="JSV55" s="178"/>
      <c r="JSW55" s="178"/>
      <c r="JSX55" s="178"/>
      <c r="JSY55" s="178"/>
      <c r="JSZ55" s="178"/>
      <c r="JTA55" s="178"/>
      <c r="JTB55" s="178"/>
      <c r="JTC55" s="178"/>
      <c r="JTD55" s="178"/>
      <c r="JTE55" s="178"/>
      <c r="JTF55" s="178"/>
      <c r="JTG55" s="178"/>
      <c r="JTH55" s="178"/>
      <c r="JTI55" s="178"/>
      <c r="JTJ55" s="178"/>
      <c r="JTK55" s="178"/>
      <c r="JTL55" s="178"/>
      <c r="JTM55" s="178"/>
      <c r="JTN55" s="178"/>
      <c r="JTO55" s="178"/>
      <c r="JTP55" s="178"/>
      <c r="JTQ55" s="178"/>
      <c r="JTR55" s="178"/>
      <c r="JTS55" s="178"/>
      <c r="JTT55" s="178"/>
      <c r="JTU55" s="178"/>
      <c r="JTV55" s="178"/>
      <c r="JTW55" s="178"/>
      <c r="JTX55" s="178"/>
      <c r="JTY55" s="178"/>
      <c r="JTZ55" s="178"/>
      <c r="JUA55" s="178"/>
      <c r="JUB55" s="178"/>
      <c r="JUC55" s="178"/>
      <c r="JUD55" s="178"/>
      <c r="JUE55" s="178"/>
      <c r="JUF55" s="178"/>
      <c r="JUG55" s="178"/>
      <c r="JUH55" s="178"/>
      <c r="JUI55" s="178"/>
      <c r="JUJ55" s="178"/>
      <c r="JUK55" s="178"/>
      <c r="JUL55" s="178"/>
      <c r="JUM55" s="178"/>
      <c r="JUN55" s="178"/>
      <c r="JUO55" s="178"/>
      <c r="JUP55" s="178"/>
      <c r="JUQ55" s="178"/>
      <c r="JUR55" s="178"/>
      <c r="JUS55" s="178"/>
      <c r="JUT55" s="178"/>
      <c r="JUU55" s="178"/>
      <c r="JUV55" s="178"/>
      <c r="JUW55" s="178"/>
      <c r="JUX55" s="178"/>
      <c r="JUY55" s="178"/>
      <c r="JUZ55" s="178"/>
      <c r="JVA55" s="178"/>
      <c r="JVB55" s="178"/>
      <c r="JVC55" s="178"/>
      <c r="JVD55" s="178"/>
      <c r="JVE55" s="178"/>
      <c r="JVF55" s="178"/>
      <c r="JVG55" s="178"/>
      <c r="JVH55" s="178"/>
      <c r="JVI55" s="178"/>
      <c r="JVJ55" s="178"/>
      <c r="JVK55" s="178"/>
      <c r="JVL55" s="178"/>
      <c r="JVM55" s="178"/>
      <c r="JVN55" s="178"/>
      <c r="JVO55" s="178"/>
      <c r="JVP55" s="178"/>
      <c r="JVQ55" s="178"/>
      <c r="JVR55" s="178"/>
      <c r="JVS55" s="178"/>
      <c r="JVT55" s="178"/>
      <c r="JVU55" s="178"/>
      <c r="JVV55" s="178"/>
      <c r="JVW55" s="178"/>
      <c r="JVX55" s="178"/>
      <c r="JVY55" s="178"/>
      <c r="JVZ55" s="178"/>
      <c r="JWA55" s="178"/>
      <c r="JWB55" s="178"/>
      <c r="JWC55" s="178"/>
      <c r="JWD55" s="178"/>
      <c r="JWE55" s="178"/>
      <c r="JWF55" s="178"/>
      <c r="JWG55" s="178"/>
      <c r="JWH55" s="178"/>
      <c r="JWI55" s="178"/>
      <c r="JWJ55" s="178"/>
      <c r="JWK55" s="178"/>
      <c r="JWL55" s="178"/>
      <c r="JWM55" s="178"/>
      <c r="JWN55" s="178"/>
      <c r="JWO55" s="178"/>
      <c r="JWP55" s="178"/>
      <c r="JWQ55" s="178"/>
      <c r="JWR55" s="178"/>
      <c r="JWS55" s="178"/>
      <c r="JWT55" s="178"/>
      <c r="JWU55" s="178"/>
      <c r="JWV55" s="178"/>
      <c r="JWW55" s="178"/>
      <c r="JWX55" s="178"/>
      <c r="JWY55" s="178"/>
      <c r="JWZ55" s="178"/>
      <c r="JXA55" s="178"/>
      <c r="JXB55" s="178"/>
      <c r="JXC55" s="178"/>
      <c r="JXD55" s="178"/>
      <c r="JXE55" s="178"/>
      <c r="JXF55" s="178"/>
      <c r="JXG55" s="178"/>
      <c r="JXH55" s="178"/>
      <c r="JXI55" s="178"/>
      <c r="JXJ55" s="178"/>
      <c r="JXK55" s="178"/>
      <c r="JXL55" s="178"/>
      <c r="JXM55" s="178"/>
      <c r="JXN55" s="178"/>
      <c r="JXO55" s="178"/>
      <c r="JXP55" s="178"/>
      <c r="JXQ55" s="178"/>
      <c r="JXR55" s="178"/>
      <c r="JXS55" s="178"/>
      <c r="JXT55" s="178"/>
      <c r="JXU55" s="178"/>
      <c r="JXV55" s="178"/>
      <c r="JXW55" s="178"/>
      <c r="JXX55" s="178"/>
      <c r="JXY55" s="178"/>
      <c r="JXZ55" s="178"/>
      <c r="JYA55" s="178"/>
      <c r="JYB55" s="178"/>
      <c r="JYC55" s="178"/>
      <c r="JYD55" s="178"/>
      <c r="JYE55" s="178"/>
      <c r="JYF55" s="178"/>
      <c r="JYG55" s="178"/>
      <c r="JYH55" s="178"/>
      <c r="JYI55" s="178"/>
      <c r="JYJ55" s="178"/>
      <c r="JYK55" s="178"/>
      <c r="JYL55" s="178"/>
      <c r="JYM55" s="178"/>
      <c r="JYN55" s="178"/>
      <c r="JYO55" s="178"/>
      <c r="JYP55" s="178"/>
      <c r="JYQ55" s="178"/>
      <c r="JYR55" s="178"/>
      <c r="JYS55" s="178"/>
      <c r="JYT55" s="178"/>
      <c r="JYU55" s="178"/>
      <c r="JYV55" s="178"/>
      <c r="JYW55" s="178"/>
      <c r="JYX55" s="178"/>
      <c r="JYY55" s="178"/>
      <c r="JYZ55" s="178"/>
      <c r="JZA55" s="178"/>
      <c r="JZB55" s="178"/>
      <c r="JZC55" s="178"/>
      <c r="JZD55" s="178"/>
      <c r="JZE55" s="178"/>
      <c r="JZF55" s="178"/>
      <c r="JZG55" s="178"/>
      <c r="JZH55" s="178"/>
      <c r="JZI55" s="178"/>
      <c r="JZJ55" s="178"/>
      <c r="JZK55" s="178"/>
      <c r="JZL55" s="178"/>
      <c r="JZM55" s="178"/>
      <c r="JZN55" s="178"/>
      <c r="JZO55" s="178"/>
      <c r="JZP55" s="178"/>
      <c r="JZQ55" s="178"/>
      <c r="JZR55" s="178"/>
      <c r="JZS55" s="178"/>
      <c r="JZT55" s="178"/>
      <c r="JZU55" s="178"/>
      <c r="JZV55" s="178"/>
      <c r="JZW55" s="178"/>
      <c r="JZX55" s="178"/>
      <c r="JZY55" s="178"/>
      <c r="JZZ55" s="178"/>
      <c r="KAA55" s="178"/>
      <c r="KAB55" s="178"/>
      <c r="KAC55" s="178"/>
      <c r="KAD55" s="178"/>
      <c r="KAE55" s="178"/>
      <c r="KAF55" s="178"/>
      <c r="KAG55" s="178"/>
      <c r="KAH55" s="178"/>
      <c r="KAI55" s="178"/>
      <c r="KAJ55" s="178"/>
      <c r="KAK55" s="178"/>
      <c r="KAL55" s="178"/>
      <c r="KAM55" s="178"/>
      <c r="KAN55" s="178"/>
      <c r="KAO55" s="178"/>
      <c r="KAP55" s="178"/>
      <c r="KAQ55" s="178"/>
      <c r="KAR55" s="178"/>
      <c r="KAS55" s="178"/>
      <c r="KAT55" s="178"/>
      <c r="KAU55" s="178"/>
      <c r="KAV55" s="178"/>
      <c r="KAW55" s="178"/>
      <c r="KAX55" s="178"/>
      <c r="KAY55" s="178"/>
      <c r="KAZ55" s="178"/>
      <c r="KBA55" s="178"/>
      <c r="KBB55" s="178"/>
      <c r="KBC55" s="178"/>
      <c r="KBD55" s="178"/>
      <c r="KBE55" s="178"/>
      <c r="KBF55" s="178"/>
      <c r="KBG55" s="178"/>
      <c r="KBH55" s="178"/>
      <c r="KBI55" s="178"/>
      <c r="KBJ55" s="178"/>
      <c r="KBK55" s="178"/>
      <c r="KBL55" s="178"/>
      <c r="KBM55" s="178"/>
      <c r="KBN55" s="178"/>
      <c r="KBO55" s="178"/>
      <c r="KBP55" s="178"/>
      <c r="KBQ55" s="178"/>
      <c r="KBR55" s="178"/>
      <c r="KBS55" s="178"/>
      <c r="KBT55" s="178"/>
      <c r="KBU55" s="178"/>
      <c r="KBV55" s="178"/>
      <c r="KBW55" s="178"/>
      <c r="KBX55" s="178"/>
      <c r="KBY55" s="178"/>
      <c r="KBZ55" s="178"/>
      <c r="KCA55" s="178"/>
      <c r="KCB55" s="178"/>
      <c r="KCC55" s="178"/>
      <c r="KCD55" s="178"/>
      <c r="KCE55" s="178"/>
      <c r="KCF55" s="178"/>
      <c r="KCG55" s="178"/>
      <c r="KCH55" s="178"/>
      <c r="KCI55" s="178"/>
      <c r="KCJ55" s="178"/>
      <c r="KCK55" s="178"/>
      <c r="KCL55" s="178"/>
      <c r="KCM55" s="178"/>
      <c r="KCN55" s="178"/>
      <c r="KCO55" s="178"/>
      <c r="KCP55" s="178"/>
      <c r="KCQ55" s="178"/>
      <c r="KCR55" s="178"/>
      <c r="KCS55" s="178"/>
      <c r="KCT55" s="178"/>
      <c r="KCU55" s="178"/>
      <c r="KCV55" s="178"/>
      <c r="KCW55" s="178"/>
      <c r="KCX55" s="178"/>
      <c r="KCY55" s="178"/>
      <c r="KCZ55" s="178"/>
      <c r="KDA55" s="178"/>
      <c r="KDB55" s="178"/>
      <c r="KDC55" s="178"/>
      <c r="KDD55" s="178"/>
      <c r="KDE55" s="178"/>
      <c r="KDF55" s="178"/>
      <c r="KDG55" s="178"/>
      <c r="KDH55" s="178"/>
      <c r="KDI55" s="178"/>
      <c r="KDJ55" s="178"/>
      <c r="KDK55" s="178"/>
      <c r="KDL55" s="178"/>
      <c r="KDM55" s="178"/>
      <c r="KDN55" s="178"/>
      <c r="KDO55" s="178"/>
      <c r="KDP55" s="178"/>
      <c r="KDQ55" s="178"/>
      <c r="KDR55" s="178"/>
      <c r="KDS55" s="178"/>
      <c r="KDT55" s="178"/>
      <c r="KDU55" s="178"/>
      <c r="KDV55" s="178"/>
      <c r="KDW55" s="178"/>
      <c r="KDX55" s="178"/>
      <c r="KDY55" s="178"/>
      <c r="KDZ55" s="178"/>
      <c r="KEA55" s="178"/>
      <c r="KEB55" s="178"/>
      <c r="KEC55" s="178"/>
      <c r="KED55" s="178"/>
      <c r="KEE55" s="178"/>
      <c r="KEF55" s="178"/>
      <c r="KEG55" s="178"/>
      <c r="KEH55" s="178"/>
      <c r="KEI55" s="178"/>
      <c r="KEJ55" s="178"/>
      <c r="KEK55" s="178"/>
      <c r="KEL55" s="178"/>
      <c r="KEM55" s="178"/>
      <c r="KEN55" s="178"/>
      <c r="KEO55" s="178"/>
      <c r="KEP55" s="178"/>
      <c r="KEQ55" s="178"/>
      <c r="KER55" s="178"/>
      <c r="KES55" s="178"/>
      <c r="KET55" s="178"/>
      <c r="KEU55" s="178"/>
      <c r="KEV55" s="178"/>
      <c r="KEW55" s="178"/>
      <c r="KEX55" s="178"/>
      <c r="KEY55" s="178"/>
      <c r="KEZ55" s="178"/>
      <c r="KFA55" s="178"/>
      <c r="KFB55" s="178"/>
      <c r="KFC55" s="178"/>
      <c r="KFD55" s="178"/>
      <c r="KFE55" s="178"/>
      <c r="KFF55" s="178"/>
      <c r="KFG55" s="178"/>
      <c r="KFH55" s="178"/>
      <c r="KFI55" s="178"/>
      <c r="KFJ55" s="178"/>
      <c r="KFK55" s="178"/>
      <c r="KFL55" s="178"/>
      <c r="KFM55" s="178"/>
      <c r="KFN55" s="178"/>
      <c r="KFO55" s="178"/>
      <c r="KFP55" s="178"/>
      <c r="KFQ55" s="178"/>
      <c r="KFR55" s="178"/>
      <c r="KFS55" s="178"/>
      <c r="KFT55" s="178"/>
      <c r="KFU55" s="178"/>
      <c r="KFV55" s="178"/>
      <c r="KFW55" s="178"/>
      <c r="KFX55" s="178"/>
      <c r="KFY55" s="178"/>
      <c r="KFZ55" s="178"/>
      <c r="KGA55" s="178"/>
      <c r="KGB55" s="178"/>
      <c r="KGC55" s="178"/>
      <c r="KGD55" s="178"/>
      <c r="KGE55" s="178"/>
      <c r="KGF55" s="178"/>
      <c r="KGG55" s="178"/>
      <c r="KGH55" s="178"/>
      <c r="KGI55" s="178"/>
      <c r="KGJ55" s="178"/>
      <c r="KGK55" s="178"/>
      <c r="KGL55" s="178"/>
      <c r="KGM55" s="178"/>
      <c r="KGN55" s="178"/>
      <c r="KGO55" s="178"/>
      <c r="KGP55" s="178"/>
      <c r="KGQ55" s="178"/>
      <c r="KGR55" s="178"/>
      <c r="KGS55" s="178"/>
      <c r="KGT55" s="178"/>
      <c r="KGU55" s="178"/>
      <c r="KGV55" s="178"/>
      <c r="KGW55" s="178"/>
      <c r="KGX55" s="178"/>
      <c r="KGY55" s="178"/>
      <c r="KGZ55" s="178"/>
      <c r="KHA55" s="178"/>
      <c r="KHB55" s="178"/>
      <c r="KHC55" s="178"/>
      <c r="KHD55" s="178"/>
      <c r="KHE55" s="178"/>
      <c r="KHF55" s="178"/>
      <c r="KHG55" s="178"/>
      <c r="KHH55" s="178"/>
      <c r="KHI55" s="178"/>
      <c r="KHJ55" s="178"/>
      <c r="KHK55" s="178"/>
      <c r="KHL55" s="178"/>
      <c r="KHM55" s="178"/>
      <c r="KHN55" s="178"/>
      <c r="KHO55" s="178"/>
      <c r="KHP55" s="178"/>
      <c r="KHQ55" s="178"/>
      <c r="KHR55" s="178"/>
      <c r="KHS55" s="178"/>
      <c r="KHT55" s="178"/>
      <c r="KHU55" s="178"/>
      <c r="KHV55" s="178"/>
      <c r="KHW55" s="178"/>
      <c r="KHX55" s="178"/>
      <c r="KHY55" s="178"/>
      <c r="KHZ55" s="178"/>
      <c r="KIA55" s="178"/>
      <c r="KIB55" s="178"/>
      <c r="KIC55" s="178"/>
      <c r="KID55" s="178"/>
      <c r="KIE55" s="178"/>
      <c r="KIF55" s="178"/>
      <c r="KIG55" s="178"/>
      <c r="KIH55" s="178"/>
      <c r="KII55" s="178"/>
      <c r="KIJ55" s="178"/>
      <c r="KIK55" s="178"/>
      <c r="KIL55" s="178"/>
      <c r="KIM55" s="178"/>
      <c r="KIN55" s="178"/>
      <c r="KIO55" s="178"/>
      <c r="KIP55" s="178"/>
      <c r="KIQ55" s="178"/>
      <c r="KIR55" s="178"/>
      <c r="KIS55" s="178"/>
      <c r="KIT55" s="178"/>
      <c r="KIU55" s="178"/>
      <c r="KIV55" s="178"/>
      <c r="KIW55" s="178"/>
      <c r="KIX55" s="178"/>
      <c r="KIY55" s="178"/>
      <c r="KIZ55" s="178"/>
      <c r="KJA55" s="178"/>
      <c r="KJB55" s="178"/>
      <c r="KJC55" s="178"/>
      <c r="KJD55" s="178"/>
      <c r="KJE55" s="178"/>
      <c r="KJF55" s="178"/>
      <c r="KJG55" s="178"/>
      <c r="KJH55" s="178"/>
      <c r="KJI55" s="178"/>
      <c r="KJJ55" s="178"/>
      <c r="KJK55" s="178"/>
      <c r="KJL55" s="178"/>
      <c r="KJM55" s="178"/>
      <c r="KJN55" s="178"/>
      <c r="KJO55" s="178"/>
      <c r="KJP55" s="178"/>
      <c r="KJQ55" s="178"/>
      <c r="KJR55" s="178"/>
      <c r="KJS55" s="178"/>
      <c r="KJT55" s="178"/>
      <c r="KJU55" s="178"/>
      <c r="KJV55" s="178"/>
      <c r="KJW55" s="178"/>
      <c r="KJX55" s="178"/>
      <c r="KJY55" s="178"/>
      <c r="KJZ55" s="178"/>
      <c r="KKA55" s="178"/>
      <c r="KKB55" s="178"/>
      <c r="KKC55" s="178"/>
      <c r="KKD55" s="178"/>
      <c r="KKE55" s="178"/>
      <c r="KKF55" s="178"/>
      <c r="KKG55" s="178"/>
      <c r="KKH55" s="178"/>
      <c r="KKI55" s="178"/>
      <c r="KKJ55" s="178"/>
      <c r="KKK55" s="178"/>
      <c r="KKL55" s="178"/>
      <c r="KKM55" s="178"/>
      <c r="KKN55" s="178"/>
      <c r="KKO55" s="178"/>
      <c r="KKP55" s="178"/>
      <c r="KKQ55" s="178"/>
      <c r="KKR55" s="178"/>
      <c r="KKS55" s="178"/>
      <c r="KKT55" s="178"/>
      <c r="KKU55" s="178"/>
      <c r="KKV55" s="178"/>
      <c r="KKW55" s="178"/>
      <c r="KKX55" s="178"/>
      <c r="KKY55" s="178"/>
      <c r="KKZ55" s="178"/>
      <c r="KLA55" s="178"/>
      <c r="KLB55" s="178"/>
      <c r="KLC55" s="178"/>
      <c r="KLD55" s="178"/>
      <c r="KLE55" s="178"/>
      <c r="KLF55" s="178"/>
      <c r="KLG55" s="178"/>
      <c r="KLH55" s="178"/>
      <c r="KLI55" s="178"/>
      <c r="KLJ55" s="178"/>
      <c r="KLK55" s="178"/>
      <c r="KLL55" s="178"/>
      <c r="KLM55" s="178"/>
      <c r="KLN55" s="178"/>
      <c r="KLO55" s="178"/>
      <c r="KLP55" s="178"/>
      <c r="KLQ55" s="178"/>
      <c r="KLR55" s="178"/>
      <c r="KLS55" s="178"/>
      <c r="KLT55" s="178"/>
      <c r="KLU55" s="178"/>
      <c r="KLV55" s="178"/>
      <c r="KLW55" s="178"/>
      <c r="KLX55" s="178"/>
      <c r="KLY55" s="178"/>
      <c r="KLZ55" s="178"/>
      <c r="KMA55" s="178"/>
      <c r="KMB55" s="178"/>
      <c r="KMC55" s="178"/>
      <c r="KMD55" s="178"/>
      <c r="KME55" s="178"/>
      <c r="KMF55" s="178"/>
      <c r="KMG55" s="178"/>
      <c r="KMH55" s="178"/>
      <c r="KMI55" s="178"/>
      <c r="KMJ55" s="178"/>
      <c r="KMK55" s="178"/>
      <c r="KML55" s="178"/>
      <c r="KMM55" s="178"/>
      <c r="KMN55" s="178"/>
      <c r="KMO55" s="178"/>
      <c r="KMP55" s="178"/>
      <c r="KMQ55" s="178"/>
      <c r="KMR55" s="178"/>
      <c r="KMS55" s="178"/>
      <c r="KMT55" s="178"/>
      <c r="KMU55" s="178"/>
      <c r="KMV55" s="178"/>
      <c r="KMW55" s="178"/>
      <c r="KMX55" s="178"/>
      <c r="KMY55" s="178"/>
      <c r="KMZ55" s="178"/>
      <c r="KNA55" s="178"/>
      <c r="KNB55" s="178"/>
      <c r="KNC55" s="178"/>
      <c r="KND55" s="178"/>
      <c r="KNE55" s="178"/>
      <c r="KNF55" s="178"/>
      <c r="KNG55" s="178"/>
      <c r="KNH55" s="178"/>
      <c r="KNI55" s="178"/>
      <c r="KNJ55" s="178"/>
      <c r="KNK55" s="178"/>
      <c r="KNL55" s="178"/>
      <c r="KNM55" s="178"/>
      <c r="KNN55" s="178"/>
      <c r="KNO55" s="178"/>
      <c r="KNP55" s="178"/>
      <c r="KNQ55" s="178"/>
      <c r="KNR55" s="178"/>
      <c r="KNS55" s="178"/>
      <c r="KNT55" s="178"/>
      <c r="KNU55" s="178"/>
      <c r="KNV55" s="178"/>
      <c r="KNW55" s="178"/>
      <c r="KNX55" s="178"/>
      <c r="KNY55" s="178"/>
      <c r="KNZ55" s="178"/>
      <c r="KOA55" s="178"/>
      <c r="KOB55" s="178"/>
      <c r="KOC55" s="178"/>
      <c r="KOD55" s="178"/>
      <c r="KOE55" s="178"/>
      <c r="KOF55" s="178"/>
      <c r="KOG55" s="178"/>
      <c r="KOH55" s="178"/>
      <c r="KOI55" s="178"/>
      <c r="KOJ55" s="178"/>
      <c r="KOK55" s="178"/>
      <c r="KOL55" s="178"/>
      <c r="KOM55" s="178"/>
      <c r="KON55" s="178"/>
      <c r="KOO55" s="178"/>
      <c r="KOP55" s="178"/>
      <c r="KOQ55" s="178"/>
      <c r="KOR55" s="178"/>
      <c r="KOS55" s="178"/>
      <c r="KOT55" s="178"/>
      <c r="KOU55" s="178"/>
      <c r="KOV55" s="178"/>
      <c r="KOW55" s="178"/>
      <c r="KOX55" s="178"/>
      <c r="KOY55" s="178"/>
      <c r="KOZ55" s="178"/>
      <c r="KPA55" s="178"/>
      <c r="KPB55" s="178"/>
      <c r="KPC55" s="178"/>
      <c r="KPD55" s="178"/>
      <c r="KPE55" s="178"/>
      <c r="KPF55" s="178"/>
      <c r="KPG55" s="178"/>
      <c r="KPH55" s="178"/>
      <c r="KPI55" s="178"/>
      <c r="KPJ55" s="178"/>
      <c r="KPK55" s="178"/>
      <c r="KPL55" s="178"/>
      <c r="KPM55" s="178"/>
      <c r="KPN55" s="178"/>
      <c r="KPO55" s="178"/>
      <c r="KPP55" s="178"/>
      <c r="KPQ55" s="178"/>
      <c r="KPR55" s="178"/>
      <c r="KPS55" s="178"/>
      <c r="KPT55" s="178"/>
      <c r="KPU55" s="178"/>
      <c r="KPV55" s="178"/>
      <c r="KPW55" s="178"/>
      <c r="KPX55" s="178"/>
      <c r="KPY55" s="178"/>
      <c r="KPZ55" s="178"/>
      <c r="KQA55" s="178"/>
      <c r="KQB55" s="178"/>
      <c r="KQC55" s="178"/>
      <c r="KQD55" s="178"/>
      <c r="KQE55" s="178"/>
      <c r="KQF55" s="178"/>
      <c r="KQG55" s="178"/>
      <c r="KQH55" s="178"/>
      <c r="KQI55" s="178"/>
      <c r="KQJ55" s="178"/>
      <c r="KQK55" s="178"/>
      <c r="KQL55" s="178"/>
      <c r="KQM55" s="178"/>
      <c r="KQN55" s="178"/>
      <c r="KQO55" s="178"/>
      <c r="KQP55" s="178"/>
      <c r="KQQ55" s="178"/>
      <c r="KQR55" s="178"/>
      <c r="KQS55" s="178"/>
      <c r="KQT55" s="178"/>
      <c r="KQU55" s="178"/>
      <c r="KQV55" s="178"/>
      <c r="KQW55" s="178"/>
      <c r="KQX55" s="178"/>
      <c r="KQY55" s="178"/>
      <c r="KQZ55" s="178"/>
      <c r="KRA55" s="178"/>
      <c r="KRB55" s="178"/>
      <c r="KRC55" s="178"/>
      <c r="KRD55" s="178"/>
      <c r="KRE55" s="178"/>
      <c r="KRF55" s="178"/>
      <c r="KRG55" s="178"/>
      <c r="KRH55" s="178"/>
      <c r="KRI55" s="178"/>
      <c r="KRJ55" s="178"/>
      <c r="KRK55" s="178"/>
      <c r="KRL55" s="178"/>
      <c r="KRM55" s="178"/>
      <c r="KRN55" s="178"/>
      <c r="KRO55" s="178"/>
      <c r="KRP55" s="178"/>
      <c r="KRQ55" s="178"/>
      <c r="KRR55" s="178"/>
      <c r="KRS55" s="178"/>
      <c r="KRT55" s="178"/>
      <c r="KRU55" s="178"/>
      <c r="KRV55" s="178"/>
      <c r="KRW55" s="178"/>
      <c r="KRX55" s="178"/>
      <c r="KRY55" s="178"/>
      <c r="KRZ55" s="178"/>
      <c r="KSA55" s="178"/>
      <c r="KSB55" s="178"/>
      <c r="KSC55" s="178"/>
      <c r="KSD55" s="178"/>
      <c r="KSE55" s="178"/>
      <c r="KSF55" s="178"/>
      <c r="KSG55" s="178"/>
      <c r="KSH55" s="178"/>
      <c r="KSI55" s="178"/>
      <c r="KSJ55" s="178"/>
      <c r="KSK55" s="178"/>
      <c r="KSL55" s="178"/>
      <c r="KSM55" s="178"/>
      <c r="KSN55" s="178"/>
      <c r="KSO55" s="178"/>
      <c r="KSP55" s="178"/>
      <c r="KSQ55" s="178"/>
      <c r="KSR55" s="178"/>
      <c r="KSS55" s="178"/>
      <c r="KST55" s="178"/>
      <c r="KSU55" s="178"/>
      <c r="KSV55" s="178"/>
      <c r="KSW55" s="178"/>
      <c r="KSX55" s="178"/>
      <c r="KSY55" s="178"/>
      <c r="KSZ55" s="178"/>
      <c r="KTA55" s="178"/>
      <c r="KTB55" s="178"/>
      <c r="KTC55" s="178"/>
      <c r="KTD55" s="178"/>
      <c r="KTE55" s="178"/>
      <c r="KTF55" s="178"/>
      <c r="KTG55" s="178"/>
      <c r="KTH55" s="178"/>
      <c r="KTI55" s="178"/>
      <c r="KTJ55" s="178"/>
      <c r="KTK55" s="178"/>
      <c r="KTL55" s="178"/>
      <c r="KTM55" s="178"/>
      <c r="KTN55" s="178"/>
      <c r="KTO55" s="178"/>
      <c r="KTP55" s="178"/>
      <c r="KTQ55" s="178"/>
      <c r="KTR55" s="178"/>
      <c r="KTS55" s="178"/>
      <c r="KTT55" s="178"/>
      <c r="KTU55" s="178"/>
      <c r="KTV55" s="178"/>
      <c r="KTW55" s="178"/>
      <c r="KTX55" s="178"/>
      <c r="KTY55" s="178"/>
      <c r="KTZ55" s="178"/>
      <c r="KUA55" s="178"/>
      <c r="KUB55" s="178"/>
      <c r="KUC55" s="178"/>
      <c r="KUD55" s="178"/>
      <c r="KUE55" s="178"/>
      <c r="KUF55" s="178"/>
      <c r="KUG55" s="178"/>
      <c r="KUH55" s="178"/>
      <c r="KUI55" s="178"/>
      <c r="KUJ55" s="178"/>
      <c r="KUK55" s="178"/>
      <c r="KUL55" s="178"/>
      <c r="KUM55" s="178"/>
      <c r="KUN55" s="178"/>
      <c r="KUO55" s="178"/>
      <c r="KUP55" s="178"/>
      <c r="KUQ55" s="178"/>
      <c r="KUR55" s="178"/>
      <c r="KUS55" s="178"/>
      <c r="KUT55" s="178"/>
      <c r="KUU55" s="178"/>
      <c r="KUV55" s="178"/>
      <c r="KUW55" s="178"/>
      <c r="KUX55" s="178"/>
      <c r="KUY55" s="178"/>
      <c r="KUZ55" s="178"/>
      <c r="KVA55" s="178"/>
      <c r="KVB55" s="178"/>
      <c r="KVC55" s="178"/>
      <c r="KVD55" s="178"/>
      <c r="KVE55" s="178"/>
      <c r="KVF55" s="178"/>
      <c r="KVG55" s="178"/>
      <c r="KVH55" s="178"/>
      <c r="KVI55" s="178"/>
      <c r="KVJ55" s="178"/>
      <c r="KVK55" s="178"/>
      <c r="KVL55" s="178"/>
      <c r="KVM55" s="178"/>
      <c r="KVN55" s="178"/>
      <c r="KVO55" s="178"/>
      <c r="KVP55" s="178"/>
      <c r="KVQ55" s="178"/>
      <c r="KVR55" s="178"/>
      <c r="KVS55" s="178"/>
      <c r="KVT55" s="178"/>
      <c r="KVU55" s="178"/>
      <c r="KVV55" s="178"/>
      <c r="KVW55" s="178"/>
      <c r="KVX55" s="178"/>
      <c r="KVY55" s="178"/>
      <c r="KVZ55" s="178"/>
      <c r="KWA55" s="178"/>
      <c r="KWB55" s="178"/>
      <c r="KWC55" s="178"/>
      <c r="KWD55" s="178"/>
      <c r="KWE55" s="178"/>
      <c r="KWF55" s="178"/>
      <c r="KWG55" s="178"/>
      <c r="KWH55" s="178"/>
      <c r="KWI55" s="178"/>
      <c r="KWJ55" s="178"/>
      <c r="KWK55" s="178"/>
      <c r="KWL55" s="178"/>
      <c r="KWM55" s="178"/>
      <c r="KWN55" s="178"/>
      <c r="KWO55" s="178"/>
      <c r="KWP55" s="178"/>
      <c r="KWQ55" s="178"/>
      <c r="KWR55" s="178"/>
      <c r="KWS55" s="178"/>
      <c r="KWT55" s="178"/>
      <c r="KWU55" s="178"/>
      <c r="KWV55" s="178"/>
      <c r="KWW55" s="178"/>
      <c r="KWX55" s="178"/>
      <c r="KWY55" s="178"/>
      <c r="KWZ55" s="178"/>
      <c r="KXA55" s="178"/>
      <c r="KXB55" s="178"/>
      <c r="KXC55" s="178"/>
      <c r="KXD55" s="178"/>
      <c r="KXE55" s="178"/>
      <c r="KXF55" s="178"/>
      <c r="KXG55" s="178"/>
      <c r="KXH55" s="178"/>
      <c r="KXI55" s="178"/>
      <c r="KXJ55" s="178"/>
      <c r="KXK55" s="178"/>
      <c r="KXL55" s="178"/>
      <c r="KXM55" s="178"/>
      <c r="KXN55" s="178"/>
      <c r="KXO55" s="178"/>
      <c r="KXP55" s="178"/>
      <c r="KXQ55" s="178"/>
      <c r="KXR55" s="178"/>
      <c r="KXS55" s="178"/>
      <c r="KXT55" s="178"/>
      <c r="KXU55" s="178"/>
      <c r="KXV55" s="178"/>
      <c r="KXW55" s="178"/>
      <c r="KXX55" s="178"/>
      <c r="KXY55" s="178"/>
      <c r="KXZ55" s="178"/>
      <c r="KYA55" s="178"/>
      <c r="KYB55" s="178"/>
      <c r="KYC55" s="178"/>
      <c r="KYD55" s="178"/>
      <c r="KYE55" s="178"/>
      <c r="KYF55" s="178"/>
      <c r="KYG55" s="178"/>
      <c r="KYH55" s="178"/>
      <c r="KYI55" s="178"/>
      <c r="KYJ55" s="178"/>
      <c r="KYK55" s="178"/>
      <c r="KYL55" s="178"/>
      <c r="KYM55" s="178"/>
      <c r="KYN55" s="178"/>
      <c r="KYO55" s="178"/>
      <c r="KYP55" s="178"/>
      <c r="KYQ55" s="178"/>
      <c r="KYR55" s="178"/>
      <c r="KYS55" s="178"/>
      <c r="KYT55" s="178"/>
      <c r="KYU55" s="178"/>
      <c r="KYV55" s="178"/>
      <c r="KYW55" s="178"/>
      <c r="KYX55" s="178"/>
      <c r="KYY55" s="178"/>
      <c r="KYZ55" s="178"/>
      <c r="KZA55" s="178"/>
      <c r="KZB55" s="178"/>
      <c r="KZC55" s="178"/>
      <c r="KZD55" s="178"/>
      <c r="KZE55" s="178"/>
      <c r="KZF55" s="178"/>
      <c r="KZG55" s="178"/>
      <c r="KZH55" s="178"/>
      <c r="KZI55" s="178"/>
      <c r="KZJ55" s="178"/>
      <c r="KZK55" s="178"/>
      <c r="KZL55" s="178"/>
      <c r="KZM55" s="178"/>
      <c r="KZN55" s="178"/>
      <c r="KZO55" s="178"/>
      <c r="KZP55" s="178"/>
      <c r="KZQ55" s="178"/>
      <c r="KZR55" s="178"/>
      <c r="KZS55" s="178"/>
      <c r="KZT55" s="178"/>
      <c r="KZU55" s="178"/>
      <c r="KZV55" s="178"/>
      <c r="KZW55" s="178"/>
      <c r="KZX55" s="178"/>
      <c r="KZY55" s="178"/>
      <c r="KZZ55" s="178"/>
      <c r="LAA55" s="178"/>
      <c r="LAB55" s="178"/>
      <c r="LAC55" s="178"/>
      <c r="LAD55" s="178"/>
      <c r="LAE55" s="178"/>
      <c r="LAF55" s="178"/>
      <c r="LAG55" s="178"/>
      <c r="LAH55" s="178"/>
      <c r="LAI55" s="178"/>
      <c r="LAJ55" s="178"/>
      <c r="LAK55" s="178"/>
      <c r="LAL55" s="178"/>
      <c r="LAM55" s="178"/>
      <c r="LAN55" s="178"/>
      <c r="LAO55" s="178"/>
      <c r="LAP55" s="178"/>
      <c r="LAQ55" s="178"/>
      <c r="LAR55" s="178"/>
      <c r="LAS55" s="178"/>
      <c r="LAT55" s="178"/>
      <c r="LAU55" s="178"/>
      <c r="LAV55" s="178"/>
      <c r="LAW55" s="178"/>
      <c r="LAX55" s="178"/>
      <c r="LAY55" s="178"/>
      <c r="LAZ55" s="178"/>
      <c r="LBA55" s="178"/>
      <c r="LBB55" s="178"/>
      <c r="LBC55" s="178"/>
      <c r="LBD55" s="178"/>
      <c r="LBE55" s="178"/>
      <c r="LBF55" s="178"/>
      <c r="LBG55" s="178"/>
      <c r="LBH55" s="178"/>
      <c r="LBI55" s="178"/>
      <c r="LBJ55" s="178"/>
      <c r="LBK55" s="178"/>
      <c r="LBL55" s="178"/>
      <c r="LBM55" s="178"/>
      <c r="LBN55" s="178"/>
      <c r="LBO55" s="178"/>
      <c r="LBP55" s="178"/>
      <c r="LBQ55" s="178"/>
      <c r="LBR55" s="178"/>
      <c r="LBS55" s="178"/>
      <c r="LBT55" s="178"/>
      <c r="LBU55" s="178"/>
      <c r="LBV55" s="178"/>
      <c r="LBW55" s="178"/>
      <c r="LBX55" s="178"/>
      <c r="LBY55" s="178"/>
      <c r="LBZ55" s="178"/>
      <c r="LCA55" s="178"/>
      <c r="LCB55" s="178"/>
      <c r="LCC55" s="178"/>
      <c r="LCD55" s="178"/>
      <c r="LCE55" s="178"/>
      <c r="LCF55" s="178"/>
      <c r="LCG55" s="178"/>
      <c r="LCH55" s="178"/>
      <c r="LCI55" s="178"/>
      <c r="LCJ55" s="178"/>
      <c r="LCK55" s="178"/>
      <c r="LCL55" s="178"/>
      <c r="LCM55" s="178"/>
      <c r="LCN55" s="178"/>
      <c r="LCO55" s="178"/>
      <c r="LCP55" s="178"/>
      <c r="LCQ55" s="178"/>
      <c r="LCR55" s="178"/>
      <c r="LCS55" s="178"/>
      <c r="LCT55" s="178"/>
      <c r="LCU55" s="178"/>
      <c r="LCV55" s="178"/>
      <c r="LCW55" s="178"/>
      <c r="LCX55" s="178"/>
      <c r="LCY55" s="178"/>
      <c r="LCZ55" s="178"/>
      <c r="LDA55" s="178"/>
      <c r="LDB55" s="178"/>
      <c r="LDC55" s="178"/>
      <c r="LDD55" s="178"/>
      <c r="LDE55" s="178"/>
      <c r="LDF55" s="178"/>
      <c r="LDG55" s="178"/>
      <c r="LDH55" s="178"/>
      <c r="LDI55" s="178"/>
      <c r="LDJ55" s="178"/>
      <c r="LDK55" s="178"/>
      <c r="LDL55" s="178"/>
      <c r="LDM55" s="178"/>
      <c r="LDN55" s="178"/>
      <c r="LDO55" s="178"/>
      <c r="LDP55" s="178"/>
      <c r="LDQ55" s="178"/>
      <c r="LDR55" s="178"/>
      <c r="LDS55" s="178"/>
      <c r="LDT55" s="178"/>
      <c r="LDU55" s="178"/>
      <c r="LDV55" s="178"/>
      <c r="LDW55" s="178"/>
      <c r="LDX55" s="178"/>
      <c r="LDY55" s="178"/>
      <c r="LDZ55" s="178"/>
      <c r="LEA55" s="178"/>
      <c r="LEB55" s="178"/>
      <c r="LEC55" s="178"/>
      <c r="LED55" s="178"/>
      <c r="LEE55" s="178"/>
      <c r="LEF55" s="178"/>
      <c r="LEG55" s="178"/>
      <c r="LEH55" s="178"/>
      <c r="LEI55" s="178"/>
      <c r="LEJ55" s="178"/>
      <c r="LEK55" s="178"/>
      <c r="LEL55" s="178"/>
      <c r="LEM55" s="178"/>
      <c r="LEN55" s="178"/>
      <c r="LEO55" s="178"/>
      <c r="LEP55" s="178"/>
      <c r="LEQ55" s="178"/>
      <c r="LER55" s="178"/>
      <c r="LES55" s="178"/>
      <c r="LET55" s="178"/>
      <c r="LEU55" s="178"/>
      <c r="LEV55" s="178"/>
      <c r="LEW55" s="178"/>
      <c r="LEX55" s="178"/>
      <c r="LEY55" s="178"/>
      <c r="LEZ55" s="178"/>
      <c r="LFA55" s="178"/>
      <c r="LFB55" s="178"/>
      <c r="LFC55" s="178"/>
      <c r="LFD55" s="178"/>
      <c r="LFE55" s="178"/>
      <c r="LFF55" s="178"/>
      <c r="LFG55" s="178"/>
      <c r="LFH55" s="178"/>
      <c r="LFI55" s="178"/>
      <c r="LFJ55" s="178"/>
      <c r="LFK55" s="178"/>
      <c r="LFL55" s="178"/>
      <c r="LFM55" s="178"/>
      <c r="LFN55" s="178"/>
      <c r="LFO55" s="178"/>
      <c r="LFP55" s="178"/>
      <c r="LFQ55" s="178"/>
      <c r="LFR55" s="178"/>
      <c r="LFS55" s="178"/>
      <c r="LFT55" s="178"/>
      <c r="LFU55" s="178"/>
      <c r="LFV55" s="178"/>
      <c r="LFW55" s="178"/>
      <c r="LFX55" s="178"/>
      <c r="LFY55" s="178"/>
      <c r="LFZ55" s="178"/>
      <c r="LGA55" s="178"/>
      <c r="LGB55" s="178"/>
      <c r="LGC55" s="178"/>
      <c r="LGD55" s="178"/>
      <c r="LGE55" s="178"/>
      <c r="LGF55" s="178"/>
      <c r="LGG55" s="178"/>
      <c r="LGH55" s="178"/>
      <c r="LGI55" s="178"/>
      <c r="LGJ55" s="178"/>
      <c r="LGK55" s="178"/>
      <c r="LGL55" s="178"/>
      <c r="LGM55" s="178"/>
      <c r="LGN55" s="178"/>
      <c r="LGO55" s="178"/>
      <c r="LGP55" s="178"/>
      <c r="LGQ55" s="178"/>
      <c r="LGR55" s="178"/>
      <c r="LGS55" s="178"/>
      <c r="LGT55" s="178"/>
      <c r="LGU55" s="178"/>
      <c r="LGV55" s="178"/>
      <c r="LGW55" s="178"/>
      <c r="LGX55" s="178"/>
      <c r="LGY55" s="178"/>
      <c r="LGZ55" s="178"/>
      <c r="LHA55" s="178"/>
      <c r="LHB55" s="178"/>
      <c r="LHC55" s="178"/>
      <c r="LHD55" s="178"/>
      <c r="LHE55" s="178"/>
      <c r="LHF55" s="178"/>
      <c r="LHG55" s="178"/>
      <c r="LHH55" s="178"/>
      <c r="LHI55" s="178"/>
      <c r="LHJ55" s="178"/>
      <c r="LHK55" s="178"/>
      <c r="LHL55" s="178"/>
      <c r="LHM55" s="178"/>
      <c r="LHN55" s="178"/>
      <c r="LHO55" s="178"/>
      <c r="LHP55" s="178"/>
      <c r="LHQ55" s="178"/>
      <c r="LHR55" s="178"/>
      <c r="LHS55" s="178"/>
      <c r="LHT55" s="178"/>
      <c r="LHU55" s="178"/>
      <c r="LHV55" s="178"/>
      <c r="LHW55" s="178"/>
      <c r="LHX55" s="178"/>
      <c r="LHY55" s="178"/>
      <c r="LHZ55" s="178"/>
      <c r="LIA55" s="178"/>
      <c r="LIB55" s="178"/>
      <c r="LIC55" s="178"/>
      <c r="LID55" s="178"/>
      <c r="LIE55" s="178"/>
      <c r="LIF55" s="178"/>
      <c r="LIG55" s="178"/>
      <c r="LIH55" s="178"/>
      <c r="LII55" s="178"/>
      <c r="LIJ55" s="178"/>
      <c r="LIK55" s="178"/>
      <c r="LIL55" s="178"/>
      <c r="LIM55" s="178"/>
      <c r="LIN55" s="178"/>
      <c r="LIO55" s="178"/>
      <c r="LIP55" s="178"/>
      <c r="LIQ55" s="178"/>
      <c r="LIR55" s="178"/>
      <c r="LIS55" s="178"/>
      <c r="LIT55" s="178"/>
      <c r="LIU55" s="178"/>
      <c r="LIV55" s="178"/>
      <c r="LIW55" s="178"/>
      <c r="LIX55" s="178"/>
      <c r="LIY55" s="178"/>
      <c r="LIZ55" s="178"/>
      <c r="LJA55" s="178"/>
      <c r="LJB55" s="178"/>
      <c r="LJC55" s="178"/>
      <c r="LJD55" s="178"/>
      <c r="LJE55" s="178"/>
      <c r="LJF55" s="178"/>
      <c r="LJG55" s="178"/>
      <c r="LJH55" s="178"/>
      <c r="LJI55" s="178"/>
      <c r="LJJ55" s="178"/>
      <c r="LJK55" s="178"/>
      <c r="LJL55" s="178"/>
      <c r="LJM55" s="178"/>
      <c r="LJN55" s="178"/>
      <c r="LJO55" s="178"/>
      <c r="LJP55" s="178"/>
      <c r="LJQ55" s="178"/>
      <c r="LJR55" s="178"/>
      <c r="LJS55" s="178"/>
      <c r="LJT55" s="178"/>
      <c r="LJU55" s="178"/>
      <c r="LJV55" s="178"/>
      <c r="LJW55" s="178"/>
      <c r="LJX55" s="178"/>
      <c r="LJY55" s="178"/>
      <c r="LJZ55" s="178"/>
      <c r="LKA55" s="178"/>
      <c r="LKB55" s="178"/>
      <c r="LKC55" s="178"/>
      <c r="LKD55" s="178"/>
      <c r="LKE55" s="178"/>
      <c r="LKF55" s="178"/>
      <c r="LKG55" s="178"/>
      <c r="LKH55" s="178"/>
      <c r="LKI55" s="178"/>
      <c r="LKJ55" s="178"/>
      <c r="LKK55" s="178"/>
      <c r="LKL55" s="178"/>
      <c r="LKM55" s="178"/>
      <c r="LKN55" s="178"/>
      <c r="LKO55" s="178"/>
      <c r="LKP55" s="178"/>
      <c r="LKQ55" s="178"/>
      <c r="LKR55" s="178"/>
      <c r="LKS55" s="178"/>
      <c r="LKT55" s="178"/>
      <c r="LKU55" s="178"/>
      <c r="LKV55" s="178"/>
      <c r="LKW55" s="178"/>
      <c r="LKX55" s="178"/>
      <c r="LKY55" s="178"/>
      <c r="LKZ55" s="178"/>
      <c r="LLA55" s="178"/>
      <c r="LLB55" s="178"/>
      <c r="LLC55" s="178"/>
      <c r="LLD55" s="178"/>
      <c r="LLE55" s="178"/>
      <c r="LLF55" s="178"/>
      <c r="LLG55" s="178"/>
      <c r="LLH55" s="178"/>
      <c r="LLI55" s="178"/>
      <c r="LLJ55" s="178"/>
      <c r="LLK55" s="178"/>
      <c r="LLL55" s="178"/>
      <c r="LLM55" s="178"/>
      <c r="LLN55" s="178"/>
      <c r="LLO55" s="178"/>
      <c r="LLP55" s="178"/>
      <c r="LLQ55" s="178"/>
      <c r="LLR55" s="178"/>
      <c r="LLS55" s="178"/>
      <c r="LLT55" s="178"/>
      <c r="LLU55" s="178"/>
      <c r="LLV55" s="178"/>
      <c r="LLW55" s="178"/>
      <c r="LLX55" s="178"/>
      <c r="LLY55" s="178"/>
      <c r="LLZ55" s="178"/>
      <c r="LMA55" s="178"/>
      <c r="LMB55" s="178"/>
      <c r="LMC55" s="178"/>
      <c r="LMD55" s="178"/>
      <c r="LME55" s="178"/>
      <c r="LMF55" s="178"/>
      <c r="LMG55" s="178"/>
      <c r="LMH55" s="178"/>
      <c r="LMI55" s="178"/>
      <c r="LMJ55" s="178"/>
      <c r="LMK55" s="178"/>
      <c r="LML55" s="178"/>
      <c r="LMM55" s="178"/>
      <c r="LMN55" s="178"/>
      <c r="LMO55" s="178"/>
      <c r="LMP55" s="178"/>
      <c r="LMQ55" s="178"/>
      <c r="LMR55" s="178"/>
      <c r="LMS55" s="178"/>
      <c r="LMT55" s="178"/>
      <c r="LMU55" s="178"/>
      <c r="LMV55" s="178"/>
      <c r="LMW55" s="178"/>
      <c r="LMX55" s="178"/>
      <c r="LMY55" s="178"/>
      <c r="LMZ55" s="178"/>
      <c r="LNA55" s="178"/>
      <c r="LNB55" s="178"/>
      <c r="LNC55" s="178"/>
      <c r="LND55" s="178"/>
      <c r="LNE55" s="178"/>
      <c r="LNF55" s="178"/>
      <c r="LNG55" s="178"/>
      <c r="LNH55" s="178"/>
      <c r="LNI55" s="178"/>
      <c r="LNJ55" s="178"/>
      <c r="LNK55" s="178"/>
      <c r="LNL55" s="178"/>
      <c r="LNM55" s="178"/>
      <c r="LNN55" s="178"/>
      <c r="LNO55" s="178"/>
      <c r="LNP55" s="178"/>
      <c r="LNQ55" s="178"/>
      <c r="LNR55" s="178"/>
      <c r="LNS55" s="178"/>
      <c r="LNT55" s="178"/>
      <c r="LNU55" s="178"/>
      <c r="LNV55" s="178"/>
      <c r="LNW55" s="178"/>
      <c r="LNX55" s="178"/>
      <c r="LNY55" s="178"/>
      <c r="LNZ55" s="178"/>
      <c r="LOA55" s="178"/>
      <c r="LOB55" s="178"/>
      <c r="LOC55" s="178"/>
      <c r="LOD55" s="178"/>
      <c r="LOE55" s="178"/>
      <c r="LOF55" s="178"/>
      <c r="LOG55" s="178"/>
      <c r="LOH55" s="178"/>
      <c r="LOI55" s="178"/>
      <c r="LOJ55" s="178"/>
      <c r="LOK55" s="178"/>
      <c r="LOL55" s="178"/>
      <c r="LOM55" s="178"/>
      <c r="LON55" s="178"/>
      <c r="LOO55" s="178"/>
      <c r="LOP55" s="178"/>
      <c r="LOQ55" s="178"/>
      <c r="LOR55" s="178"/>
      <c r="LOS55" s="178"/>
      <c r="LOT55" s="178"/>
      <c r="LOU55" s="178"/>
      <c r="LOV55" s="178"/>
      <c r="LOW55" s="178"/>
      <c r="LOX55" s="178"/>
      <c r="LOY55" s="178"/>
      <c r="LOZ55" s="178"/>
      <c r="LPA55" s="178"/>
      <c r="LPB55" s="178"/>
      <c r="LPC55" s="178"/>
      <c r="LPD55" s="178"/>
      <c r="LPE55" s="178"/>
      <c r="LPF55" s="178"/>
      <c r="LPG55" s="178"/>
      <c r="LPH55" s="178"/>
      <c r="LPI55" s="178"/>
      <c r="LPJ55" s="178"/>
      <c r="LPK55" s="178"/>
      <c r="LPL55" s="178"/>
      <c r="LPM55" s="178"/>
      <c r="LPN55" s="178"/>
      <c r="LPO55" s="178"/>
      <c r="LPP55" s="178"/>
      <c r="LPQ55" s="178"/>
      <c r="LPR55" s="178"/>
      <c r="LPS55" s="178"/>
      <c r="LPT55" s="178"/>
      <c r="LPU55" s="178"/>
      <c r="LPV55" s="178"/>
      <c r="LPW55" s="178"/>
      <c r="LPX55" s="178"/>
      <c r="LPY55" s="178"/>
      <c r="LPZ55" s="178"/>
      <c r="LQA55" s="178"/>
      <c r="LQB55" s="178"/>
      <c r="LQC55" s="178"/>
      <c r="LQD55" s="178"/>
      <c r="LQE55" s="178"/>
      <c r="LQF55" s="178"/>
      <c r="LQG55" s="178"/>
      <c r="LQH55" s="178"/>
      <c r="LQI55" s="178"/>
      <c r="LQJ55" s="178"/>
      <c r="LQK55" s="178"/>
      <c r="LQL55" s="178"/>
      <c r="LQM55" s="178"/>
      <c r="LQN55" s="178"/>
      <c r="LQO55" s="178"/>
      <c r="LQP55" s="178"/>
      <c r="LQQ55" s="178"/>
      <c r="LQR55" s="178"/>
      <c r="LQS55" s="178"/>
      <c r="LQT55" s="178"/>
      <c r="LQU55" s="178"/>
      <c r="LQV55" s="178"/>
      <c r="LQW55" s="178"/>
      <c r="LQX55" s="178"/>
      <c r="LQY55" s="178"/>
      <c r="LQZ55" s="178"/>
      <c r="LRA55" s="178"/>
      <c r="LRB55" s="178"/>
      <c r="LRC55" s="178"/>
      <c r="LRD55" s="178"/>
      <c r="LRE55" s="178"/>
      <c r="LRF55" s="178"/>
      <c r="LRG55" s="178"/>
      <c r="LRH55" s="178"/>
      <c r="LRI55" s="178"/>
      <c r="LRJ55" s="178"/>
      <c r="LRK55" s="178"/>
      <c r="LRL55" s="178"/>
      <c r="LRM55" s="178"/>
      <c r="LRN55" s="178"/>
      <c r="LRO55" s="178"/>
      <c r="LRP55" s="178"/>
      <c r="LRQ55" s="178"/>
      <c r="LRR55" s="178"/>
      <c r="LRS55" s="178"/>
      <c r="LRT55" s="178"/>
      <c r="LRU55" s="178"/>
      <c r="LRV55" s="178"/>
      <c r="LRW55" s="178"/>
      <c r="LRX55" s="178"/>
      <c r="LRY55" s="178"/>
      <c r="LRZ55" s="178"/>
      <c r="LSA55" s="178"/>
      <c r="LSB55" s="178"/>
      <c r="LSC55" s="178"/>
      <c r="LSD55" s="178"/>
      <c r="LSE55" s="178"/>
      <c r="LSF55" s="178"/>
      <c r="LSG55" s="178"/>
      <c r="LSH55" s="178"/>
      <c r="LSI55" s="178"/>
      <c r="LSJ55" s="178"/>
      <c r="LSK55" s="178"/>
      <c r="LSL55" s="178"/>
      <c r="LSM55" s="178"/>
      <c r="LSN55" s="178"/>
      <c r="LSO55" s="178"/>
      <c r="LSP55" s="178"/>
      <c r="LSQ55" s="178"/>
      <c r="LSR55" s="178"/>
      <c r="LSS55" s="178"/>
      <c r="LST55" s="178"/>
      <c r="LSU55" s="178"/>
      <c r="LSV55" s="178"/>
      <c r="LSW55" s="178"/>
      <c r="LSX55" s="178"/>
      <c r="LSY55" s="178"/>
      <c r="LSZ55" s="178"/>
      <c r="LTA55" s="178"/>
      <c r="LTB55" s="178"/>
      <c r="LTC55" s="178"/>
      <c r="LTD55" s="178"/>
      <c r="LTE55" s="178"/>
      <c r="LTF55" s="178"/>
      <c r="LTG55" s="178"/>
      <c r="LTH55" s="178"/>
      <c r="LTI55" s="178"/>
      <c r="LTJ55" s="178"/>
      <c r="LTK55" s="178"/>
      <c r="LTL55" s="178"/>
      <c r="LTM55" s="178"/>
      <c r="LTN55" s="178"/>
      <c r="LTO55" s="178"/>
      <c r="LTP55" s="178"/>
      <c r="LTQ55" s="178"/>
      <c r="LTR55" s="178"/>
      <c r="LTS55" s="178"/>
      <c r="LTT55" s="178"/>
      <c r="LTU55" s="178"/>
      <c r="LTV55" s="178"/>
      <c r="LTW55" s="178"/>
      <c r="LTX55" s="178"/>
      <c r="LTY55" s="178"/>
      <c r="LTZ55" s="178"/>
      <c r="LUA55" s="178"/>
      <c r="LUB55" s="178"/>
      <c r="LUC55" s="178"/>
      <c r="LUD55" s="178"/>
      <c r="LUE55" s="178"/>
      <c r="LUF55" s="178"/>
      <c r="LUG55" s="178"/>
      <c r="LUH55" s="178"/>
      <c r="LUI55" s="178"/>
      <c r="LUJ55" s="178"/>
      <c r="LUK55" s="178"/>
      <c r="LUL55" s="178"/>
      <c r="LUM55" s="178"/>
      <c r="LUN55" s="178"/>
      <c r="LUO55" s="178"/>
      <c r="LUP55" s="178"/>
      <c r="LUQ55" s="178"/>
      <c r="LUR55" s="178"/>
      <c r="LUS55" s="178"/>
      <c r="LUT55" s="178"/>
      <c r="LUU55" s="178"/>
      <c r="LUV55" s="178"/>
      <c r="LUW55" s="178"/>
      <c r="LUX55" s="178"/>
      <c r="LUY55" s="178"/>
      <c r="LUZ55" s="178"/>
      <c r="LVA55" s="178"/>
      <c r="LVB55" s="178"/>
      <c r="LVC55" s="178"/>
      <c r="LVD55" s="178"/>
      <c r="LVE55" s="178"/>
      <c r="LVF55" s="178"/>
      <c r="LVG55" s="178"/>
      <c r="LVH55" s="178"/>
      <c r="LVI55" s="178"/>
      <c r="LVJ55" s="178"/>
      <c r="LVK55" s="178"/>
      <c r="LVL55" s="178"/>
      <c r="LVM55" s="178"/>
      <c r="LVN55" s="178"/>
      <c r="LVO55" s="178"/>
      <c r="LVP55" s="178"/>
      <c r="LVQ55" s="178"/>
      <c r="LVR55" s="178"/>
      <c r="LVS55" s="178"/>
      <c r="LVT55" s="178"/>
      <c r="LVU55" s="178"/>
      <c r="LVV55" s="178"/>
      <c r="LVW55" s="178"/>
      <c r="LVX55" s="178"/>
      <c r="LVY55" s="178"/>
      <c r="LVZ55" s="178"/>
      <c r="LWA55" s="178"/>
      <c r="LWB55" s="178"/>
      <c r="LWC55" s="178"/>
      <c r="LWD55" s="178"/>
      <c r="LWE55" s="178"/>
      <c r="LWF55" s="178"/>
      <c r="LWG55" s="178"/>
      <c r="LWH55" s="178"/>
      <c r="LWI55" s="178"/>
      <c r="LWJ55" s="178"/>
      <c r="LWK55" s="178"/>
      <c r="LWL55" s="178"/>
      <c r="LWM55" s="178"/>
      <c r="LWN55" s="178"/>
      <c r="LWO55" s="178"/>
      <c r="LWP55" s="178"/>
      <c r="LWQ55" s="178"/>
      <c r="LWR55" s="178"/>
      <c r="LWS55" s="178"/>
      <c r="LWT55" s="178"/>
      <c r="LWU55" s="178"/>
      <c r="LWV55" s="178"/>
      <c r="LWW55" s="178"/>
      <c r="LWX55" s="178"/>
      <c r="LWY55" s="178"/>
      <c r="LWZ55" s="178"/>
      <c r="LXA55" s="178"/>
      <c r="LXB55" s="178"/>
      <c r="LXC55" s="178"/>
      <c r="LXD55" s="178"/>
      <c r="LXE55" s="178"/>
      <c r="LXF55" s="178"/>
      <c r="LXG55" s="178"/>
      <c r="LXH55" s="178"/>
      <c r="LXI55" s="178"/>
      <c r="LXJ55" s="178"/>
      <c r="LXK55" s="178"/>
      <c r="LXL55" s="178"/>
      <c r="LXM55" s="178"/>
      <c r="LXN55" s="178"/>
      <c r="LXO55" s="178"/>
      <c r="LXP55" s="178"/>
      <c r="LXQ55" s="178"/>
      <c r="LXR55" s="178"/>
      <c r="LXS55" s="178"/>
      <c r="LXT55" s="178"/>
      <c r="LXU55" s="178"/>
      <c r="LXV55" s="178"/>
      <c r="LXW55" s="178"/>
      <c r="LXX55" s="178"/>
      <c r="LXY55" s="178"/>
      <c r="LXZ55" s="178"/>
      <c r="LYA55" s="178"/>
      <c r="LYB55" s="178"/>
      <c r="LYC55" s="178"/>
      <c r="LYD55" s="178"/>
      <c r="LYE55" s="178"/>
      <c r="LYF55" s="178"/>
      <c r="LYG55" s="178"/>
      <c r="LYH55" s="178"/>
      <c r="LYI55" s="178"/>
      <c r="LYJ55" s="178"/>
      <c r="LYK55" s="178"/>
      <c r="LYL55" s="178"/>
      <c r="LYM55" s="178"/>
      <c r="LYN55" s="178"/>
      <c r="LYO55" s="178"/>
      <c r="LYP55" s="178"/>
      <c r="LYQ55" s="178"/>
      <c r="LYR55" s="178"/>
      <c r="LYS55" s="178"/>
      <c r="LYT55" s="178"/>
      <c r="LYU55" s="178"/>
      <c r="LYV55" s="178"/>
      <c r="LYW55" s="178"/>
      <c r="LYX55" s="178"/>
      <c r="LYY55" s="178"/>
      <c r="LYZ55" s="178"/>
      <c r="LZA55" s="178"/>
      <c r="LZB55" s="178"/>
      <c r="LZC55" s="178"/>
      <c r="LZD55" s="178"/>
      <c r="LZE55" s="178"/>
      <c r="LZF55" s="178"/>
      <c r="LZG55" s="178"/>
      <c r="LZH55" s="178"/>
      <c r="LZI55" s="178"/>
      <c r="LZJ55" s="178"/>
      <c r="LZK55" s="178"/>
      <c r="LZL55" s="178"/>
      <c r="LZM55" s="178"/>
      <c r="LZN55" s="178"/>
      <c r="LZO55" s="178"/>
      <c r="LZP55" s="178"/>
      <c r="LZQ55" s="178"/>
      <c r="LZR55" s="178"/>
      <c r="LZS55" s="178"/>
      <c r="LZT55" s="178"/>
      <c r="LZU55" s="178"/>
      <c r="LZV55" s="178"/>
      <c r="LZW55" s="178"/>
      <c r="LZX55" s="178"/>
      <c r="LZY55" s="178"/>
      <c r="LZZ55" s="178"/>
      <c r="MAA55" s="178"/>
      <c r="MAB55" s="178"/>
      <c r="MAC55" s="178"/>
      <c r="MAD55" s="178"/>
      <c r="MAE55" s="178"/>
      <c r="MAF55" s="178"/>
      <c r="MAG55" s="178"/>
      <c r="MAH55" s="178"/>
      <c r="MAI55" s="178"/>
      <c r="MAJ55" s="178"/>
      <c r="MAK55" s="178"/>
      <c r="MAL55" s="178"/>
      <c r="MAM55" s="178"/>
      <c r="MAN55" s="178"/>
      <c r="MAO55" s="178"/>
      <c r="MAP55" s="178"/>
      <c r="MAQ55" s="178"/>
      <c r="MAR55" s="178"/>
      <c r="MAS55" s="178"/>
      <c r="MAT55" s="178"/>
      <c r="MAU55" s="178"/>
      <c r="MAV55" s="178"/>
      <c r="MAW55" s="178"/>
      <c r="MAX55" s="178"/>
      <c r="MAY55" s="178"/>
      <c r="MAZ55" s="178"/>
      <c r="MBA55" s="178"/>
      <c r="MBB55" s="178"/>
      <c r="MBC55" s="178"/>
      <c r="MBD55" s="178"/>
      <c r="MBE55" s="178"/>
      <c r="MBF55" s="178"/>
      <c r="MBG55" s="178"/>
      <c r="MBH55" s="178"/>
      <c r="MBI55" s="178"/>
      <c r="MBJ55" s="178"/>
      <c r="MBK55" s="178"/>
      <c r="MBL55" s="178"/>
      <c r="MBM55" s="178"/>
      <c r="MBN55" s="178"/>
      <c r="MBO55" s="178"/>
      <c r="MBP55" s="178"/>
      <c r="MBQ55" s="178"/>
      <c r="MBR55" s="178"/>
      <c r="MBS55" s="178"/>
      <c r="MBT55" s="178"/>
      <c r="MBU55" s="178"/>
      <c r="MBV55" s="178"/>
      <c r="MBW55" s="178"/>
      <c r="MBX55" s="178"/>
      <c r="MBY55" s="178"/>
      <c r="MBZ55" s="178"/>
      <c r="MCA55" s="178"/>
      <c r="MCB55" s="178"/>
      <c r="MCC55" s="178"/>
      <c r="MCD55" s="178"/>
      <c r="MCE55" s="178"/>
      <c r="MCF55" s="178"/>
      <c r="MCG55" s="178"/>
      <c r="MCH55" s="178"/>
      <c r="MCI55" s="178"/>
      <c r="MCJ55" s="178"/>
      <c r="MCK55" s="178"/>
      <c r="MCL55" s="178"/>
      <c r="MCM55" s="178"/>
      <c r="MCN55" s="178"/>
      <c r="MCO55" s="178"/>
      <c r="MCP55" s="178"/>
      <c r="MCQ55" s="178"/>
      <c r="MCR55" s="178"/>
      <c r="MCS55" s="178"/>
      <c r="MCT55" s="178"/>
      <c r="MCU55" s="178"/>
      <c r="MCV55" s="178"/>
      <c r="MCW55" s="178"/>
      <c r="MCX55" s="178"/>
      <c r="MCY55" s="178"/>
      <c r="MCZ55" s="178"/>
      <c r="MDA55" s="178"/>
      <c r="MDB55" s="178"/>
      <c r="MDC55" s="178"/>
      <c r="MDD55" s="178"/>
      <c r="MDE55" s="178"/>
      <c r="MDF55" s="178"/>
      <c r="MDG55" s="178"/>
      <c r="MDH55" s="178"/>
      <c r="MDI55" s="178"/>
      <c r="MDJ55" s="178"/>
      <c r="MDK55" s="178"/>
      <c r="MDL55" s="178"/>
      <c r="MDM55" s="178"/>
      <c r="MDN55" s="178"/>
      <c r="MDO55" s="178"/>
      <c r="MDP55" s="178"/>
      <c r="MDQ55" s="178"/>
      <c r="MDR55" s="178"/>
      <c r="MDS55" s="178"/>
      <c r="MDT55" s="178"/>
      <c r="MDU55" s="178"/>
      <c r="MDV55" s="178"/>
      <c r="MDW55" s="178"/>
      <c r="MDX55" s="178"/>
      <c r="MDY55" s="178"/>
      <c r="MDZ55" s="178"/>
      <c r="MEA55" s="178"/>
      <c r="MEB55" s="178"/>
      <c r="MEC55" s="178"/>
      <c r="MED55" s="178"/>
      <c r="MEE55" s="178"/>
      <c r="MEF55" s="178"/>
      <c r="MEG55" s="178"/>
      <c r="MEH55" s="178"/>
      <c r="MEI55" s="178"/>
      <c r="MEJ55" s="178"/>
      <c r="MEK55" s="178"/>
      <c r="MEL55" s="178"/>
      <c r="MEM55" s="178"/>
      <c r="MEN55" s="178"/>
      <c r="MEO55" s="178"/>
      <c r="MEP55" s="178"/>
      <c r="MEQ55" s="178"/>
      <c r="MER55" s="178"/>
      <c r="MES55" s="178"/>
      <c r="MET55" s="178"/>
      <c r="MEU55" s="178"/>
      <c r="MEV55" s="178"/>
      <c r="MEW55" s="178"/>
      <c r="MEX55" s="178"/>
      <c r="MEY55" s="178"/>
      <c r="MEZ55" s="178"/>
      <c r="MFA55" s="178"/>
      <c r="MFB55" s="178"/>
      <c r="MFC55" s="178"/>
      <c r="MFD55" s="178"/>
      <c r="MFE55" s="178"/>
      <c r="MFF55" s="178"/>
      <c r="MFG55" s="178"/>
      <c r="MFH55" s="178"/>
      <c r="MFI55" s="178"/>
      <c r="MFJ55" s="178"/>
      <c r="MFK55" s="178"/>
      <c r="MFL55" s="178"/>
      <c r="MFM55" s="178"/>
      <c r="MFN55" s="178"/>
      <c r="MFO55" s="178"/>
      <c r="MFP55" s="178"/>
      <c r="MFQ55" s="178"/>
      <c r="MFR55" s="178"/>
      <c r="MFS55" s="178"/>
      <c r="MFT55" s="178"/>
      <c r="MFU55" s="178"/>
      <c r="MFV55" s="178"/>
      <c r="MFW55" s="178"/>
      <c r="MFX55" s="178"/>
      <c r="MFY55" s="178"/>
      <c r="MFZ55" s="178"/>
      <c r="MGA55" s="178"/>
      <c r="MGB55" s="178"/>
      <c r="MGC55" s="178"/>
      <c r="MGD55" s="178"/>
      <c r="MGE55" s="178"/>
      <c r="MGF55" s="178"/>
      <c r="MGG55" s="178"/>
      <c r="MGH55" s="178"/>
      <c r="MGI55" s="178"/>
      <c r="MGJ55" s="178"/>
      <c r="MGK55" s="178"/>
      <c r="MGL55" s="178"/>
      <c r="MGM55" s="178"/>
      <c r="MGN55" s="178"/>
      <c r="MGO55" s="178"/>
      <c r="MGP55" s="178"/>
      <c r="MGQ55" s="178"/>
      <c r="MGR55" s="178"/>
      <c r="MGS55" s="178"/>
      <c r="MGT55" s="178"/>
      <c r="MGU55" s="178"/>
      <c r="MGV55" s="178"/>
      <c r="MGW55" s="178"/>
      <c r="MGX55" s="178"/>
      <c r="MGY55" s="178"/>
      <c r="MGZ55" s="178"/>
      <c r="MHA55" s="178"/>
      <c r="MHB55" s="178"/>
      <c r="MHC55" s="178"/>
      <c r="MHD55" s="178"/>
      <c r="MHE55" s="178"/>
      <c r="MHF55" s="178"/>
      <c r="MHG55" s="178"/>
      <c r="MHH55" s="178"/>
      <c r="MHI55" s="178"/>
      <c r="MHJ55" s="178"/>
      <c r="MHK55" s="178"/>
      <c r="MHL55" s="178"/>
      <c r="MHM55" s="178"/>
      <c r="MHN55" s="178"/>
      <c r="MHO55" s="178"/>
      <c r="MHP55" s="178"/>
      <c r="MHQ55" s="178"/>
      <c r="MHR55" s="178"/>
      <c r="MHS55" s="178"/>
      <c r="MHT55" s="178"/>
      <c r="MHU55" s="178"/>
      <c r="MHV55" s="178"/>
      <c r="MHW55" s="178"/>
      <c r="MHX55" s="178"/>
      <c r="MHY55" s="178"/>
      <c r="MHZ55" s="178"/>
      <c r="MIA55" s="178"/>
      <c r="MIB55" s="178"/>
      <c r="MIC55" s="178"/>
      <c r="MID55" s="178"/>
      <c r="MIE55" s="178"/>
      <c r="MIF55" s="178"/>
      <c r="MIG55" s="178"/>
      <c r="MIH55" s="178"/>
      <c r="MII55" s="178"/>
      <c r="MIJ55" s="178"/>
      <c r="MIK55" s="178"/>
      <c r="MIL55" s="178"/>
      <c r="MIM55" s="178"/>
      <c r="MIN55" s="178"/>
      <c r="MIO55" s="178"/>
      <c r="MIP55" s="178"/>
      <c r="MIQ55" s="178"/>
      <c r="MIR55" s="178"/>
      <c r="MIS55" s="178"/>
      <c r="MIT55" s="178"/>
      <c r="MIU55" s="178"/>
      <c r="MIV55" s="178"/>
      <c r="MIW55" s="178"/>
      <c r="MIX55" s="178"/>
      <c r="MIY55" s="178"/>
      <c r="MIZ55" s="178"/>
      <c r="MJA55" s="178"/>
      <c r="MJB55" s="178"/>
      <c r="MJC55" s="178"/>
      <c r="MJD55" s="178"/>
      <c r="MJE55" s="178"/>
      <c r="MJF55" s="178"/>
      <c r="MJG55" s="178"/>
      <c r="MJH55" s="178"/>
      <c r="MJI55" s="178"/>
      <c r="MJJ55" s="178"/>
      <c r="MJK55" s="178"/>
      <c r="MJL55" s="178"/>
      <c r="MJM55" s="178"/>
      <c r="MJN55" s="178"/>
      <c r="MJO55" s="178"/>
      <c r="MJP55" s="178"/>
      <c r="MJQ55" s="178"/>
      <c r="MJR55" s="178"/>
      <c r="MJS55" s="178"/>
      <c r="MJT55" s="178"/>
      <c r="MJU55" s="178"/>
      <c r="MJV55" s="178"/>
      <c r="MJW55" s="178"/>
      <c r="MJX55" s="178"/>
      <c r="MJY55" s="178"/>
      <c r="MJZ55" s="178"/>
      <c r="MKA55" s="178"/>
      <c r="MKB55" s="178"/>
      <c r="MKC55" s="178"/>
      <c r="MKD55" s="178"/>
      <c r="MKE55" s="178"/>
      <c r="MKF55" s="178"/>
      <c r="MKG55" s="178"/>
      <c r="MKH55" s="178"/>
      <c r="MKI55" s="178"/>
      <c r="MKJ55" s="178"/>
      <c r="MKK55" s="178"/>
      <c r="MKL55" s="178"/>
      <c r="MKM55" s="178"/>
      <c r="MKN55" s="178"/>
      <c r="MKO55" s="178"/>
      <c r="MKP55" s="178"/>
      <c r="MKQ55" s="178"/>
      <c r="MKR55" s="178"/>
      <c r="MKS55" s="178"/>
      <c r="MKT55" s="178"/>
      <c r="MKU55" s="178"/>
      <c r="MKV55" s="178"/>
      <c r="MKW55" s="178"/>
      <c r="MKX55" s="178"/>
      <c r="MKY55" s="178"/>
      <c r="MKZ55" s="178"/>
      <c r="MLA55" s="178"/>
      <c r="MLB55" s="178"/>
      <c r="MLC55" s="178"/>
      <c r="MLD55" s="178"/>
      <c r="MLE55" s="178"/>
      <c r="MLF55" s="178"/>
      <c r="MLG55" s="178"/>
      <c r="MLH55" s="178"/>
      <c r="MLI55" s="178"/>
      <c r="MLJ55" s="178"/>
      <c r="MLK55" s="178"/>
      <c r="MLL55" s="178"/>
      <c r="MLM55" s="178"/>
      <c r="MLN55" s="178"/>
      <c r="MLO55" s="178"/>
      <c r="MLP55" s="178"/>
      <c r="MLQ55" s="178"/>
      <c r="MLR55" s="178"/>
      <c r="MLS55" s="178"/>
      <c r="MLT55" s="178"/>
      <c r="MLU55" s="178"/>
      <c r="MLV55" s="178"/>
      <c r="MLW55" s="178"/>
      <c r="MLX55" s="178"/>
      <c r="MLY55" s="178"/>
      <c r="MLZ55" s="178"/>
      <c r="MMA55" s="178"/>
      <c r="MMB55" s="178"/>
      <c r="MMC55" s="178"/>
      <c r="MMD55" s="178"/>
      <c r="MME55" s="178"/>
      <c r="MMF55" s="178"/>
      <c r="MMG55" s="178"/>
      <c r="MMH55" s="178"/>
      <c r="MMI55" s="178"/>
      <c r="MMJ55" s="178"/>
      <c r="MMK55" s="178"/>
      <c r="MML55" s="178"/>
      <c r="MMM55" s="178"/>
      <c r="MMN55" s="178"/>
      <c r="MMO55" s="178"/>
      <c r="MMP55" s="178"/>
      <c r="MMQ55" s="178"/>
      <c r="MMR55" s="178"/>
      <c r="MMS55" s="178"/>
      <c r="MMT55" s="178"/>
      <c r="MMU55" s="178"/>
      <c r="MMV55" s="178"/>
      <c r="MMW55" s="178"/>
      <c r="MMX55" s="178"/>
      <c r="MMY55" s="178"/>
      <c r="MMZ55" s="178"/>
      <c r="MNA55" s="178"/>
      <c r="MNB55" s="178"/>
      <c r="MNC55" s="178"/>
      <c r="MND55" s="178"/>
      <c r="MNE55" s="178"/>
      <c r="MNF55" s="178"/>
      <c r="MNG55" s="178"/>
      <c r="MNH55" s="178"/>
      <c r="MNI55" s="178"/>
      <c r="MNJ55" s="178"/>
      <c r="MNK55" s="178"/>
      <c r="MNL55" s="178"/>
      <c r="MNM55" s="178"/>
      <c r="MNN55" s="178"/>
      <c r="MNO55" s="178"/>
      <c r="MNP55" s="178"/>
      <c r="MNQ55" s="178"/>
      <c r="MNR55" s="178"/>
      <c r="MNS55" s="178"/>
      <c r="MNT55" s="178"/>
      <c r="MNU55" s="178"/>
      <c r="MNV55" s="178"/>
      <c r="MNW55" s="178"/>
      <c r="MNX55" s="178"/>
      <c r="MNY55" s="178"/>
      <c r="MNZ55" s="178"/>
      <c r="MOA55" s="178"/>
      <c r="MOB55" s="178"/>
      <c r="MOC55" s="178"/>
      <c r="MOD55" s="178"/>
      <c r="MOE55" s="178"/>
      <c r="MOF55" s="178"/>
      <c r="MOG55" s="178"/>
      <c r="MOH55" s="178"/>
      <c r="MOI55" s="178"/>
      <c r="MOJ55" s="178"/>
      <c r="MOK55" s="178"/>
      <c r="MOL55" s="178"/>
      <c r="MOM55" s="178"/>
      <c r="MON55" s="178"/>
      <c r="MOO55" s="178"/>
      <c r="MOP55" s="178"/>
      <c r="MOQ55" s="178"/>
      <c r="MOR55" s="178"/>
      <c r="MOS55" s="178"/>
      <c r="MOT55" s="178"/>
      <c r="MOU55" s="178"/>
      <c r="MOV55" s="178"/>
      <c r="MOW55" s="178"/>
      <c r="MOX55" s="178"/>
      <c r="MOY55" s="178"/>
      <c r="MOZ55" s="178"/>
      <c r="MPA55" s="178"/>
      <c r="MPB55" s="178"/>
      <c r="MPC55" s="178"/>
      <c r="MPD55" s="178"/>
      <c r="MPE55" s="178"/>
      <c r="MPF55" s="178"/>
      <c r="MPG55" s="178"/>
      <c r="MPH55" s="178"/>
      <c r="MPI55" s="178"/>
      <c r="MPJ55" s="178"/>
      <c r="MPK55" s="178"/>
      <c r="MPL55" s="178"/>
      <c r="MPM55" s="178"/>
      <c r="MPN55" s="178"/>
      <c r="MPO55" s="178"/>
      <c r="MPP55" s="178"/>
      <c r="MPQ55" s="178"/>
      <c r="MPR55" s="178"/>
      <c r="MPS55" s="178"/>
      <c r="MPT55" s="178"/>
      <c r="MPU55" s="178"/>
      <c r="MPV55" s="178"/>
      <c r="MPW55" s="178"/>
      <c r="MPX55" s="178"/>
      <c r="MPY55" s="178"/>
      <c r="MPZ55" s="178"/>
      <c r="MQA55" s="178"/>
      <c r="MQB55" s="178"/>
      <c r="MQC55" s="178"/>
      <c r="MQD55" s="178"/>
      <c r="MQE55" s="178"/>
      <c r="MQF55" s="178"/>
      <c r="MQG55" s="178"/>
      <c r="MQH55" s="178"/>
      <c r="MQI55" s="178"/>
      <c r="MQJ55" s="178"/>
      <c r="MQK55" s="178"/>
      <c r="MQL55" s="178"/>
      <c r="MQM55" s="178"/>
      <c r="MQN55" s="178"/>
      <c r="MQO55" s="178"/>
      <c r="MQP55" s="178"/>
      <c r="MQQ55" s="178"/>
      <c r="MQR55" s="178"/>
      <c r="MQS55" s="178"/>
      <c r="MQT55" s="178"/>
      <c r="MQU55" s="178"/>
      <c r="MQV55" s="178"/>
      <c r="MQW55" s="178"/>
      <c r="MQX55" s="178"/>
      <c r="MQY55" s="178"/>
      <c r="MQZ55" s="178"/>
      <c r="MRA55" s="178"/>
      <c r="MRB55" s="178"/>
      <c r="MRC55" s="178"/>
      <c r="MRD55" s="178"/>
      <c r="MRE55" s="178"/>
      <c r="MRF55" s="178"/>
      <c r="MRG55" s="178"/>
      <c r="MRH55" s="178"/>
      <c r="MRI55" s="178"/>
      <c r="MRJ55" s="178"/>
      <c r="MRK55" s="178"/>
      <c r="MRL55" s="178"/>
      <c r="MRM55" s="178"/>
      <c r="MRN55" s="178"/>
      <c r="MRO55" s="178"/>
      <c r="MRP55" s="178"/>
      <c r="MRQ55" s="178"/>
      <c r="MRR55" s="178"/>
      <c r="MRS55" s="178"/>
      <c r="MRT55" s="178"/>
      <c r="MRU55" s="178"/>
      <c r="MRV55" s="178"/>
      <c r="MRW55" s="178"/>
      <c r="MRX55" s="178"/>
      <c r="MRY55" s="178"/>
      <c r="MRZ55" s="178"/>
      <c r="MSA55" s="178"/>
      <c r="MSB55" s="178"/>
      <c r="MSC55" s="178"/>
      <c r="MSD55" s="178"/>
      <c r="MSE55" s="178"/>
      <c r="MSF55" s="178"/>
      <c r="MSG55" s="178"/>
      <c r="MSH55" s="178"/>
      <c r="MSI55" s="178"/>
      <c r="MSJ55" s="178"/>
      <c r="MSK55" s="178"/>
      <c r="MSL55" s="178"/>
      <c r="MSM55" s="178"/>
      <c r="MSN55" s="178"/>
      <c r="MSO55" s="178"/>
      <c r="MSP55" s="178"/>
      <c r="MSQ55" s="178"/>
      <c r="MSR55" s="178"/>
      <c r="MSS55" s="178"/>
      <c r="MST55" s="178"/>
      <c r="MSU55" s="178"/>
      <c r="MSV55" s="178"/>
      <c r="MSW55" s="178"/>
      <c r="MSX55" s="178"/>
      <c r="MSY55" s="178"/>
      <c r="MSZ55" s="178"/>
      <c r="MTA55" s="178"/>
      <c r="MTB55" s="178"/>
      <c r="MTC55" s="178"/>
      <c r="MTD55" s="178"/>
      <c r="MTE55" s="178"/>
      <c r="MTF55" s="178"/>
      <c r="MTG55" s="178"/>
      <c r="MTH55" s="178"/>
      <c r="MTI55" s="178"/>
      <c r="MTJ55" s="178"/>
      <c r="MTK55" s="178"/>
      <c r="MTL55" s="178"/>
      <c r="MTM55" s="178"/>
      <c r="MTN55" s="178"/>
      <c r="MTO55" s="178"/>
      <c r="MTP55" s="178"/>
      <c r="MTQ55" s="178"/>
      <c r="MTR55" s="178"/>
      <c r="MTS55" s="178"/>
      <c r="MTT55" s="178"/>
      <c r="MTU55" s="178"/>
      <c r="MTV55" s="178"/>
      <c r="MTW55" s="178"/>
      <c r="MTX55" s="178"/>
      <c r="MTY55" s="178"/>
      <c r="MTZ55" s="178"/>
      <c r="MUA55" s="178"/>
      <c r="MUB55" s="178"/>
      <c r="MUC55" s="178"/>
      <c r="MUD55" s="178"/>
      <c r="MUE55" s="178"/>
      <c r="MUF55" s="178"/>
      <c r="MUG55" s="178"/>
      <c r="MUH55" s="178"/>
      <c r="MUI55" s="178"/>
      <c r="MUJ55" s="178"/>
      <c r="MUK55" s="178"/>
      <c r="MUL55" s="178"/>
      <c r="MUM55" s="178"/>
      <c r="MUN55" s="178"/>
      <c r="MUO55" s="178"/>
      <c r="MUP55" s="178"/>
      <c r="MUQ55" s="178"/>
      <c r="MUR55" s="178"/>
      <c r="MUS55" s="178"/>
      <c r="MUT55" s="178"/>
      <c r="MUU55" s="178"/>
      <c r="MUV55" s="178"/>
      <c r="MUW55" s="178"/>
      <c r="MUX55" s="178"/>
      <c r="MUY55" s="178"/>
      <c r="MUZ55" s="178"/>
      <c r="MVA55" s="178"/>
      <c r="MVB55" s="178"/>
      <c r="MVC55" s="178"/>
      <c r="MVD55" s="178"/>
      <c r="MVE55" s="178"/>
      <c r="MVF55" s="178"/>
      <c r="MVG55" s="178"/>
      <c r="MVH55" s="178"/>
      <c r="MVI55" s="178"/>
      <c r="MVJ55" s="178"/>
      <c r="MVK55" s="178"/>
      <c r="MVL55" s="178"/>
      <c r="MVM55" s="178"/>
      <c r="MVN55" s="178"/>
      <c r="MVO55" s="178"/>
      <c r="MVP55" s="178"/>
      <c r="MVQ55" s="178"/>
      <c r="MVR55" s="178"/>
      <c r="MVS55" s="178"/>
      <c r="MVT55" s="178"/>
      <c r="MVU55" s="178"/>
      <c r="MVV55" s="178"/>
      <c r="MVW55" s="178"/>
      <c r="MVX55" s="178"/>
      <c r="MVY55" s="178"/>
      <c r="MVZ55" s="178"/>
      <c r="MWA55" s="178"/>
      <c r="MWB55" s="178"/>
      <c r="MWC55" s="178"/>
      <c r="MWD55" s="178"/>
      <c r="MWE55" s="178"/>
      <c r="MWF55" s="178"/>
      <c r="MWG55" s="178"/>
      <c r="MWH55" s="178"/>
      <c r="MWI55" s="178"/>
      <c r="MWJ55" s="178"/>
      <c r="MWK55" s="178"/>
      <c r="MWL55" s="178"/>
      <c r="MWM55" s="178"/>
      <c r="MWN55" s="178"/>
      <c r="MWO55" s="178"/>
      <c r="MWP55" s="178"/>
      <c r="MWQ55" s="178"/>
      <c r="MWR55" s="178"/>
      <c r="MWS55" s="178"/>
      <c r="MWT55" s="178"/>
      <c r="MWU55" s="178"/>
      <c r="MWV55" s="178"/>
      <c r="MWW55" s="178"/>
      <c r="MWX55" s="178"/>
      <c r="MWY55" s="178"/>
      <c r="MWZ55" s="178"/>
      <c r="MXA55" s="178"/>
      <c r="MXB55" s="178"/>
      <c r="MXC55" s="178"/>
      <c r="MXD55" s="178"/>
      <c r="MXE55" s="178"/>
      <c r="MXF55" s="178"/>
      <c r="MXG55" s="178"/>
      <c r="MXH55" s="178"/>
      <c r="MXI55" s="178"/>
      <c r="MXJ55" s="178"/>
      <c r="MXK55" s="178"/>
      <c r="MXL55" s="178"/>
      <c r="MXM55" s="178"/>
      <c r="MXN55" s="178"/>
      <c r="MXO55" s="178"/>
      <c r="MXP55" s="178"/>
      <c r="MXQ55" s="178"/>
      <c r="MXR55" s="178"/>
      <c r="MXS55" s="178"/>
      <c r="MXT55" s="178"/>
      <c r="MXU55" s="178"/>
      <c r="MXV55" s="178"/>
      <c r="MXW55" s="178"/>
      <c r="MXX55" s="178"/>
      <c r="MXY55" s="178"/>
      <c r="MXZ55" s="178"/>
      <c r="MYA55" s="178"/>
      <c r="MYB55" s="178"/>
      <c r="MYC55" s="178"/>
      <c r="MYD55" s="178"/>
      <c r="MYE55" s="178"/>
      <c r="MYF55" s="178"/>
      <c r="MYG55" s="178"/>
      <c r="MYH55" s="178"/>
      <c r="MYI55" s="178"/>
      <c r="MYJ55" s="178"/>
      <c r="MYK55" s="178"/>
      <c r="MYL55" s="178"/>
      <c r="MYM55" s="178"/>
      <c r="MYN55" s="178"/>
      <c r="MYO55" s="178"/>
      <c r="MYP55" s="178"/>
      <c r="MYQ55" s="178"/>
      <c r="MYR55" s="178"/>
      <c r="MYS55" s="178"/>
      <c r="MYT55" s="178"/>
      <c r="MYU55" s="178"/>
      <c r="MYV55" s="178"/>
      <c r="MYW55" s="178"/>
      <c r="MYX55" s="178"/>
      <c r="MYY55" s="178"/>
      <c r="MYZ55" s="178"/>
      <c r="MZA55" s="178"/>
      <c r="MZB55" s="178"/>
      <c r="MZC55" s="178"/>
      <c r="MZD55" s="178"/>
      <c r="MZE55" s="178"/>
      <c r="MZF55" s="178"/>
      <c r="MZG55" s="178"/>
      <c r="MZH55" s="178"/>
      <c r="MZI55" s="178"/>
      <c r="MZJ55" s="178"/>
      <c r="MZK55" s="178"/>
      <c r="MZL55" s="178"/>
      <c r="MZM55" s="178"/>
      <c r="MZN55" s="178"/>
      <c r="MZO55" s="178"/>
      <c r="MZP55" s="178"/>
      <c r="MZQ55" s="178"/>
      <c r="MZR55" s="178"/>
      <c r="MZS55" s="178"/>
      <c r="MZT55" s="178"/>
      <c r="MZU55" s="178"/>
      <c r="MZV55" s="178"/>
      <c r="MZW55" s="178"/>
      <c r="MZX55" s="178"/>
      <c r="MZY55" s="178"/>
      <c r="MZZ55" s="178"/>
      <c r="NAA55" s="178"/>
      <c r="NAB55" s="178"/>
      <c r="NAC55" s="178"/>
      <c r="NAD55" s="178"/>
      <c r="NAE55" s="178"/>
      <c r="NAF55" s="178"/>
      <c r="NAG55" s="178"/>
      <c r="NAH55" s="178"/>
      <c r="NAI55" s="178"/>
      <c r="NAJ55" s="178"/>
      <c r="NAK55" s="178"/>
      <c r="NAL55" s="178"/>
      <c r="NAM55" s="178"/>
      <c r="NAN55" s="178"/>
      <c r="NAO55" s="178"/>
      <c r="NAP55" s="178"/>
      <c r="NAQ55" s="178"/>
      <c r="NAR55" s="178"/>
      <c r="NAS55" s="178"/>
      <c r="NAT55" s="178"/>
      <c r="NAU55" s="178"/>
      <c r="NAV55" s="178"/>
      <c r="NAW55" s="178"/>
      <c r="NAX55" s="178"/>
      <c r="NAY55" s="178"/>
      <c r="NAZ55" s="178"/>
      <c r="NBA55" s="178"/>
      <c r="NBB55" s="178"/>
      <c r="NBC55" s="178"/>
      <c r="NBD55" s="178"/>
      <c r="NBE55" s="178"/>
      <c r="NBF55" s="178"/>
      <c r="NBG55" s="178"/>
      <c r="NBH55" s="178"/>
      <c r="NBI55" s="178"/>
      <c r="NBJ55" s="178"/>
      <c r="NBK55" s="178"/>
      <c r="NBL55" s="178"/>
      <c r="NBM55" s="178"/>
      <c r="NBN55" s="178"/>
      <c r="NBO55" s="178"/>
      <c r="NBP55" s="178"/>
      <c r="NBQ55" s="178"/>
      <c r="NBR55" s="178"/>
      <c r="NBS55" s="178"/>
      <c r="NBT55" s="178"/>
      <c r="NBU55" s="178"/>
      <c r="NBV55" s="178"/>
      <c r="NBW55" s="178"/>
      <c r="NBX55" s="178"/>
      <c r="NBY55" s="178"/>
      <c r="NBZ55" s="178"/>
      <c r="NCA55" s="178"/>
      <c r="NCB55" s="178"/>
      <c r="NCC55" s="178"/>
      <c r="NCD55" s="178"/>
      <c r="NCE55" s="178"/>
      <c r="NCF55" s="178"/>
      <c r="NCG55" s="178"/>
      <c r="NCH55" s="178"/>
      <c r="NCI55" s="178"/>
      <c r="NCJ55" s="178"/>
      <c r="NCK55" s="178"/>
      <c r="NCL55" s="178"/>
      <c r="NCM55" s="178"/>
      <c r="NCN55" s="178"/>
      <c r="NCO55" s="178"/>
      <c r="NCP55" s="178"/>
      <c r="NCQ55" s="178"/>
      <c r="NCR55" s="178"/>
      <c r="NCS55" s="178"/>
      <c r="NCT55" s="178"/>
      <c r="NCU55" s="178"/>
      <c r="NCV55" s="178"/>
      <c r="NCW55" s="178"/>
      <c r="NCX55" s="178"/>
      <c r="NCY55" s="178"/>
      <c r="NCZ55" s="178"/>
      <c r="NDA55" s="178"/>
      <c r="NDB55" s="178"/>
      <c r="NDC55" s="178"/>
      <c r="NDD55" s="178"/>
      <c r="NDE55" s="178"/>
      <c r="NDF55" s="178"/>
      <c r="NDG55" s="178"/>
      <c r="NDH55" s="178"/>
      <c r="NDI55" s="178"/>
      <c r="NDJ55" s="178"/>
      <c r="NDK55" s="178"/>
      <c r="NDL55" s="178"/>
      <c r="NDM55" s="178"/>
      <c r="NDN55" s="178"/>
      <c r="NDO55" s="178"/>
      <c r="NDP55" s="178"/>
      <c r="NDQ55" s="178"/>
      <c r="NDR55" s="178"/>
      <c r="NDS55" s="178"/>
      <c r="NDT55" s="178"/>
      <c r="NDU55" s="178"/>
      <c r="NDV55" s="178"/>
      <c r="NDW55" s="178"/>
      <c r="NDX55" s="178"/>
      <c r="NDY55" s="178"/>
      <c r="NDZ55" s="178"/>
      <c r="NEA55" s="178"/>
      <c r="NEB55" s="178"/>
      <c r="NEC55" s="178"/>
      <c r="NED55" s="178"/>
      <c r="NEE55" s="178"/>
      <c r="NEF55" s="178"/>
      <c r="NEG55" s="178"/>
      <c r="NEH55" s="178"/>
      <c r="NEI55" s="178"/>
      <c r="NEJ55" s="178"/>
      <c r="NEK55" s="178"/>
      <c r="NEL55" s="178"/>
      <c r="NEM55" s="178"/>
      <c r="NEN55" s="178"/>
      <c r="NEO55" s="178"/>
      <c r="NEP55" s="178"/>
      <c r="NEQ55" s="178"/>
      <c r="NER55" s="178"/>
      <c r="NES55" s="178"/>
      <c r="NET55" s="178"/>
      <c r="NEU55" s="178"/>
      <c r="NEV55" s="178"/>
      <c r="NEW55" s="178"/>
      <c r="NEX55" s="178"/>
      <c r="NEY55" s="178"/>
      <c r="NEZ55" s="178"/>
      <c r="NFA55" s="178"/>
      <c r="NFB55" s="178"/>
      <c r="NFC55" s="178"/>
      <c r="NFD55" s="178"/>
      <c r="NFE55" s="178"/>
      <c r="NFF55" s="178"/>
      <c r="NFG55" s="178"/>
      <c r="NFH55" s="178"/>
      <c r="NFI55" s="178"/>
      <c r="NFJ55" s="178"/>
      <c r="NFK55" s="178"/>
      <c r="NFL55" s="178"/>
      <c r="NFM55" s="178"/>
      <c r="NFN55" s="178"/>
      <c r="NFO55" s="178"/>
      <c r="NFP55" s="178"/>
      <c r="NFQ55" s="178"/>
      <c r="NFR55" s="178"/>
      <c r="NFS55" s="178"/>
      <c r="NFT55" s="178"/>
      <c r="NFU55" s="178"/>
      <c r="NFV55" s="178"/>
      <c r="NFW55" s="178"/>
      <c r="NFX55" s="178"/>
      <c r="NFY55" s="178"/>
      <c r="NFZ55" s="178"/>
      <c r="NGA55" s="178"/>
      <c r="NGB55" s="178"/>
      <c r="NGC55" s="178"/>
      <c r="NGD55" s="178"/>
      <c r="NGE55" s="178"/>
      <c r="NGF55" s="178"/>
      <c r="NGG55" s="178"/>
      <c r="NGH55" s="178"/>
      <c r="NGI55" s="178"/>
      <c r="NGJ55" s="178"/>
      <c r="NGK55" s="178"/>
      <c r="NGL55" s="178"/>
      <c r="NGM55" s="178"/>
      <c r="NGN55" s="178"/>
      <c r="NGO55" s="178"/>
      <c r="NGP55" s="178"/>
      <c r="NGQ55" s="178"/>
      <c r="NGR55" s="178"/>
      <c r="NGS55" s="178"/>
      <c r="NGT55" s="178"/>
      <c r="NGU55" s="178"/>
      <c r="NGV55" s="178"/>
      <c r="NGW55" s="178"/>
      <c r="NGX55" s="178"/>
      <c r="NGY55" s="178"/>
      <c r="NGZ55" s="178"/>
      <c r="NHA55" s="178"/>
      <c r="NHB55" s="178"/>
      <c r="NHC55" s="178"/>
      <c r="NHD55" s="178"/>
      <c r="NHE55" s="178"/>
      <c r="NHF55" s="178"/>
      <c r="NHG55" s="178"/>
      <c r="NHH55" s="178"/>
      <c r="NHI55" s="178"/>
      <c r="NHJ55" s="178"/>
      <c r="NHK55" s="178"/>
      <c r="NHL55" s="178"/>
      <c r="NHM55" s="178"/>
      <c r="NHN55" s="178"/>
      <c r="NHO55" s="178"/>
      <c r="NHP55" s="178"/>
      <c r="NHQ55" s="178"/>
      <c r="NHR55" s="178"/>
      <c r="NHS55" s="178"/>
      <c r="NHT55" s="178"/>
      <c r="NHU55" s="178"/>
      <c r="NHV55" s="178"/>
      <c r="NHW55" s="178"/>
      <c r="NHX55" s="178"/>
      <c r="NHY55" s="178"/>
      <c r="NHZ55" s="178"/>
      <c r="NIA55" s="178"/>
      <c r="NIB55" s="178"/>
      <c r="NIC55" s="178"/>
      <c r="NID55" s="178"/>
      <c r="NIE55" s="178"/>
      <c r="NIF55" s="178"/>
      <c r="NIG55" s="178"/>
      <c r="NIH55" s="178"/>
      <c r="NII55" s="178"/>
      <c r="NIJ55" s="178"/>
      <c r="NIK55" s="178"/>
      <c r="NIL55" s="178"/>
      <c r="NIM55" s="178"/>
      <c r="NIN55" s="178"/>
      <c r="NIO55" s="178"/>
      <c r="NIP55" s="178"/>
      <c r="NIQ55" s="178"/>
      <c r="NIR55" s="178"/>
      <c r="NIS55" s="178"/>
      <c r="NIT55" s="178"/>
      <c r="NIU55" s="178"/>
      <c r="NIV55" s="178"/>
      <c r="NIW55" s="178"/>
      <c r="NIX55" s="178"/>
      <c r="NIY55" s="178"/>
      <c r="NIZ55" s="178"/>
      <c r="NJA55" s="178"/>
      <c r="NJB55" s="178"/>
      <c r="NJC55" s="178"/>
      <c r="NJD55" s="178"/>
      <c r="NJE55" s="178"/>
      <c r="NJF55" s="178"/>
      <c r="NJG55" s="178"/>
      <c r="NJH55" s="178"/>
      <c r="NJI55" s="178"/>
      <c r="NJJ55" s="178"/>
      <c r="NJK55" s="178"/>
      <c r="NJL55" s="178"/>
      <c r="NJM55" s="178"/>
      <c r="NJN55" s="178"/>
      <c r="NJO55" s="178"/>
      <c r="NJP55" s="178"/>
      <c r="NJQ55" s="178"/>
      <c r="NJR55" s="178"/>
      <c r="NJS55" s="178"/>
      <c r="NJT55" s="178"/>
      <c r="NJU55" s="178"/>
      <c r="NJV55" s="178"/>
      <c r="NJW55" s="178"/>
      <c r="NJX55" s="178"/>
      <c r="NJY55" s="178"/>
      <c r="NJZ55" s="178"/>
      <c r="NKA55" s="178"/>
      <c r="NKB55" s="178"/>
      <c r="NKC55" s="178"/>
      <c r="NKD55" s="178"/>
      <c r="NKE55" s="178"/>
      <c r="NKF55" s="178"/>
      <c r="NKG55" s="178"/>
      <c r="NKH55" s="178"/>
      <c r="NKI55" s="178"/>
      <c r="NKJ55" s="178"/>
      <c r="NKK55" s="178"/>
      <c r="NKL55" s="178"/>
      <c r="NKM55" s="178"/>
      <c r="NKN55" s="178"/>
      <c r="NKO55" s="178"/>
      <c r="NKP55" s="178"/>
      <c r="NKQ55" s="178"/>
      <c r="NKR55" s="178"/>
      <c r="NKS55" s="178"/>
      <c r="NKT55" s="178"/>
      <c r="NKU55" s="178"/>
      <c r="NKV55" s="178"/>
      <c r="NKW55" s="178"/>
      <c r="NKX55" s="178"/>
      <c r="NKY55" s="178"/>
      <c r="NKZ55" s="178"/>
      <c r="NLA55" s="178"/>
      <c r="NLB55" s="178"/>
      <c r="NLC55" s="178"/>
      <c r="NLD55" s="178"/>
      <c r="NLE55" s="178"/>
      <c r="NLF55" s="178"/>
      <c r="NLG55" s="178"/>
      <c r="NLH55" s="178"/>
      <c r="NLI55" s="178"/>
      <c r="NLJ55" s="178"/>
      <c r="NLK55" s="178"/>
      <c r="NLL55" s="178"/>
      <c r="NLM55" s="178"/>
      <c r="NLN55" s="178"/>
      <c r="NLO55" s="178"/>
      <c r="NLP55" s="178"/>
      <c r="NLQ55" s="178"/>
      <c r="NLR55" s="178"/>
      <c r="NLS55" s="178"/>
      <c r="NLT55" s="178"/>
      <c r="NLU55" s="178"/>
      <c r="NLV55" s="178"/>
      <c r="NLW55" s="178"/>
      <c r="NLX55" s="178"/>
      <c r="NLY55" s="178"/>
      <c r="NLZ55" s="178"/>
      <c r="NMA55" s="178"/>
      <c r="NMB55" s="178"/>
      <c r="NMC55" s="178"/>
      <c r="NMD55" s="178"/>
      <c r="NME55" s="178"/>
      <c r="NMF55" s="178"/>
      <c r="NMG55" s="178"/>
      <c r="NMH55" s="178"/>
      <c r="NMI55" s="178"/>
      <c r="NMJ55" s="178"/>
      <c r="NMK55" s="178"/>
      <c r="NML55" s="178"/>
      <c r="NMM55" s="178"/>
      <c r="NMN55" s="178"/>
      <c r="NMO55" s="178"/>
      <c r="NMP55" s="178"/>
      <c r="NMQ55" s="178"/>
      <c r="NMR55" s="178"/>
      <c r="NMS55" s="178"/>
      <c r="NMT55" s="178"/>
      <c r="NMU55" s="178"/>
      <c r="NMV55" s="178"/>
      <c r="NMW55" s="178"/>
      <c r="NMX55" s="178"/>
      <c r="NMY55" s="178"/>
      <c r="NMZ55" s="178"/>
      <c r="NNA55" s="178"/>
      <c r="NNB55" s="178"/>
      <c r="NNC55" s="178"/>
      <c r="NND55" s="178"/>
      <c r="NNE55" s="178"/>
      <c r="NNF55" s="178"/>
      <c r="NNG55" s="178"/>
      <c r="NNH55" s="178"/>
      <c r="NNI55" s="178"/>
      <c r="NNJ55" s="178"/>
      <c r="NNK55" s="178"/>
      <c r="NNL55" s="178"/>
      <c r="NNM55" s="178"/>
      <c r="NNN55" s="178"/>
      <c r="NNO55" s="178"/>
      <c r="NNP55" s="178"/>
      <c r="NNQ55" s="178"/>
      <c r="NNR55" s="178"/>
      <c r="NNS55" s="178"/>
      <c r="NNT55" s="178"/>
      <c r="NNU55" s="178"/>
      <c r="NNV55" s="178"/>
      <c r="NNW55" s="178"/>
      <c r="NNX55" s="178"/>
      <c r="NNY55" s="178"/>
      <c r="NNZ55" s="178"/>
      <c r="NOA55" s="178"/>
      <c r="NOB55" s="178"/>
      <c r="NOC55" s="178"/>
      <c r="NOD55" s="178"/>
      <c r="NOE55" s="178"/>
      <c r="NOF55" s="178"/>
      <c r="NOG55" s="178"/>
      <c r="NOH55" s="178"/>
      <c r="NOI55" s="178"/>
      <c r="NOJ55" s="178"/>
      <c r="NOK55" s="178"/>
      <c r="NOL55" s="178"/>
      <c r="NOM55" s="178"/>
      <c r="NON55" s="178"/>
      <c r="NOO55" s="178"/>
      <c r="NOP55" s="178"/>
      <c r="NOQ55" s="178"/>
      <c r="NOR55" s="178"/>
      <c r="NOS55" s="178"/>
      <c r="NOT55" s="178"/>
      <c r="NOU55" s="178"/>
      <c r="NOV55" s="178"/>
      <c r="NOW55" s="178"/>
      <c r="NOX55" s="178"/>
      <c r="NOY55" s="178"/>
      <c r="NOZ55" s="178"/>
      <c r="NPA55" s="178"/>
      <c r="NPB55" s="178"/>
      <c r="NPC55" s="178"/>
      <c r="NPD55" s="178"/>
      <c r="NPE55" s="178"/>
      <c r="NPF55" s="178"/>
      <c r="NPG55" s="178"/>
      <c r="NPH55" s="178"/>
      <c r="NPI55" s="178"/>
      <c r="NPJ55" s="178"/>
      <c r="NPK55" s="178"/>
      <c r="NPL55" s="178"/>
      <c r="NPM55" s="178"/>
      <c r="NPN55" s="178"/>
      <c r="NPO55" s="178"/>
      <c r="NPP55" s="178"/>
      <c r="NPQ55" s="178"/>
      <c r="NPR55" s="178"/>
      <c r="NPS55" s="178"/>
      <c r="NPT55" s="178"/>
      <c r="NPU55" s="178"/>
      <c r="NPV55" s="178"/>
      <c r="NPW55" s="178"/>
      <c r="NPX55" s="178"/>
      <c r="NPY55" s="178"/>
      <c r="NPZ55" s="178"/>
      <c r="NQA55" s="178"/>
      <c r="NQB55" s="178"/>
      <c r="NQC55" s="178"/>
      <c r="NQD55" s="178"/>
      <c r="NQE55" s="178"/>
      <c r="NQF55" s="178"/>
      <c r="NQG55" s="178"/>
      <c r="NQH55" s="178"/>
      <c r="NQI55" s="178"/>
      <c r="NQJ55" s="178"/>
      <c r="NQK55" s="178"/>
      <c r="NQL55" s="178"/>
      <c r="NQM55" s="178"/>
      <c r="NQN55" s="178"/>
      <c r="NQO55" s="178"/>
      <c r="NQP55" s="178"/>
      <c r="NQQ55" s="178"/>
      <c r="NQR55" s="178"/>
      <c r="NQS55" s="178"/>
      <c r="NQT55" s="178"/>
      <c r="NQU55" s="178"/>
      <c r="NQV55" s="178"/>
      <c r="NQW55" s="178"/>
      <c r="NQX55" s="178"/>
      <c r="NQY55" s="178"/>
      <c r="NQZ55" s="178"/>
      <c r="NRA55" s="178"/>
      <c r="NRB55" s="178"/>
      <c r="NRC55" s="178"/>
      <c r="NRD55" s="178"/>
      <c r="NRE55" s="178"/>
      <c r="NRF55" s="178"/>
      <c r="NRG55" s="178"/>
      <c r="NRH55" s="178"/>
      <c r="NRI55" s="178"/>
      <c r="NRJ55" s="178"/>
      <c r="NRK55" s="178"/>
      <c r="NRL55" s="178"/>
      <c r="NRM55" s="178"/>
      <c r="NRN55" s="178"/>
      <c r="NRO55" s="178"/>
      <c r="NRP55" s="178"/>
      <c r="NRQ55" s="178"/>
      <c r="NRR55" s="178"/>
      <c r="NRS55" s="178"/>
      <c r="NRT55" s="178"/>
      <c r="NRU55" s="178"/>
      <c r="NRV55" s="178"/>
      <c r="NRW55" s="178"/>
      <c r="NRX55" s="178"/>
      <c r="NRY55" s="178"/>
      <c r="NRZ55" s="178"/>
      <c r="NSA55" s="178"/>
      <c r="NSB55" s="178"/>
      <c r="NSC55" s="178"/>
      <c r="NSD55" s="178"/>
      <c r="NSE55" s="178"/>
      <c r="NSF55" s="178"/>
      <c r="NSG55" s="178"/>
      <c r="NSH55" s="178"/>
      <c r="NSI55" s="178"/>
      <c r="NSJ55" s="178"/>
      <c r="NSK55" s="178"/>
      <c r="NSL55" s="178"/>
      <c r="NSM55" s="178"/>
      <c r="NSN55" s="178"/>
      <c r="NSO55" s="178"/>
      <c r="NSP55" s="178"/>
      <c r="NSQ55" s="178"/>
      <c r="NSR55" s="178"/>
      <c r="NSS55" s="178"/>
      <c r="NST55" s="178"/>
      <c r="NSU55" s="178"/>
      <c r="NSV55" s="178"/>
      <c r="NSW55" s="178"/>
      <c r="NSX55" s="178"/>
      <c r="NSY55" s="178"/>
      <c r="NSZ55" s="178"/>
      <c r="NTA55" s="178"/>
      <c r="NTB55" s="178"/>
      <c r="NTC55" s="178"/>
      <c r="NTD55" s="178"/>
      <c r="NTE55" s="178"/>
      <c r="NTF55" s="178"/>
      <c r="NTG55" s="178"/>
      <c r="NTH55" s="178"/>
      <c r="NTI55" s="178"/>
      <c r="NTJ55" s="178"/>
      <c r="NTK55" s="178"/>
      <c r="NTL55" s="178"/>
      <c r="NTM55" s="178"/>
      <c r="NTN55" s="178"/>
      <c r="NTO55" s="178"/>
      <c r="NTP55" s="178"/>
      <c r="NTQ55" s="178"/>
      <c r="NTR55" s="178"/>
      <c r="NTS55" s="178"/>
      <c r="NTT55" s="178"/>
      <c r="NTU55" s="178"/>
      <c r="NTV55" s="178"/>
      <c r="NTW55" s="178"/>
      <c r="NTX55" s="178"/>
      <c r="NTY55" s="178"/>
      <c r="NTZ55" s="178"/>
      <c r="NUA55" s="178"/>
      <c r="NUB55" s="178"/>
      <c r="NUC55" s="178"/>
      <c r="NUD55" s="178"/>
      <c r="NUE55" s="178"/>
      <c r="NUF55" s="178"/>
      <c r="NUG55" s="178"/>
      <c r="NUH55" s="178"/>
      <c r="NUI55" s="178"/>
      <c r="NUJ55" s="178"/>
      <c r="NUK55" s="178"/>
      <c r="NUL55" s="178"/>
      <c r="NUM55" s="178"/>
      <c r="NUN55" s="178"/>
      <c r="NUO55" s="178"/>
      <c r="NUP55" s="178"/>
      <c r="NUQ55" s="178"/>
      <c r="NUR55" s="178"/>
      <c r="NUS55" s="178"/>
      <c r="NUT55" s="178"/>
      <c r="NUU55" s="178"/>
      <c r="NUV55" s="178"/>
      <c r="NUW55" s="178"/>
      <c r="NUX55" s="178"/>
      <c r="NUY55" s="178"/>
      <c r="NUZ55" s="178"/>
      <c r="NVA55" s="178"/>
      <c r="NVB55" s="178"/>
      <c r="NVC55" s="178"/>
      <c r="NVD55" s="178"/>
      <c r="NVE55" s="178"/>
      <c r="NVF55" s="178"/>
      <c r="NVG55" s="178"/>
      <c r="NVH55" s="178"/>
      <c r="NVI55" s="178"/>
      <c r="NVJ55" s="178"/>
      <c r="NVK55" s="178"/>
      <c r="NVL55" s="178"/>
      <c r="NVM55" s="178"/>
      <c r="NVN55" s="178"/>
      <c r="NVO55" s="178"/>
      <c r="NVP55" s="178"/>
      <c r="NVQ55" s="178"/>
      <c r="NVR55" s="178"/>
      <c r="NVS55" s="178"/>
      <c r="NVT55" s="178"/>
      <c r="NVU55" s="178"/>
      <c r="NVV55" s="178"/>
      <c r="NVW55" s="178"/>
      <c r="NVX55" s="178"/>
      <c r="NVY55" s="178"/>
      <c r="NVZ55" s="178"/>
      <c r="NWA55" s="178"/>
      <c r="NWB55" s="178"/>
      <c r="NWC55" s="178"/>
      <c r="NWD55" s="178"/>
      <c r="NWE55" s="178"/>
      <c r="NWF55" s="178"/>
      <c r="NWG55" s="178"/>
      <c r="NWH55" s="178"/>
      <c r="NWI55" s="178"/>
      <c r="NWJ55" s="178"/>
      <c r="NWK55" s="178"/>
      <c r="NWL55" s="178"/>
      <c r="NWM55" s="178"/>
      <c r="NWN55" s="178"/>
      <c r="NWO55" s="178"/>
      <c r="NWP55" s="178"/>
      <c r="NWQ55" s="178"/>
      <c r="NWR55" s="178"/>
      <c r="NWS55" s="178"/>
      <c r="NWT55" s="178"/>
      <c r="NWU55" s="178"/>
      <c r="NWV55" s="178"/>
      <c r="NWW55" s="178"/>
      <c r="NWX55" s="178"/>
      <c r="NWY55" s="178"/>
      <c r="NWZ55" s="178"/>
      <c r="NXA55" s="178"/>
      <c r="NXB55" s="178"/>
      <c r="NXC55" s="178"/>
      <c r="NXD55" s="178"/>
      <c r="NXE55" s="178"/>
      <c r="NXF55" s="178"/>
      <c r="NXG55" s="178"/>
      <c r="NXH55" s="178"/>
      <c r="NXI55" s="178"/>
      <c r="NXJ55" s="178"/>
      <c r="NXK55" s="178"/>
      <c r="NXL55" s="178"/>
      <c r="NXM55" s="178"/>
      <c r="NXN55" s="178"/>
      <c r="NXO55" s="178"/>
      <c r="NXP55" s="178"/>
      <c r="NXQ55" s="178"/>
      <c r="NXR55" s="178"/>
      <c r="NXS55" s="178"/>
      <c r="NXT55" s="178"/>
      <c r="NXU55" s="178"/>
      <c r="NXV55" s="178"/>
      <c r="NXW55" s="178"/>
      <c r="NXX55" s="178"/>
      <c r="NXY55" s="178"/>
      <c r="NXZ55" s="178"/>
      <c r="NYA55" s="178"/>
      <c r="NYB55" s="178"/>
      <c r="NYC55" s="178"/>
      <c r="NYD55" s="178"/>
      <c r="NYE55" s="178"/>
      <c r="NYF55" s="178"/>
      <c r="NYG55" s="178"/>
      <c r="NYH55" s="178"/>
      <c r="NYI55" s="178"/>
      <c r="NYJ55" s="178"/>
      <c r="NYK55" s="178"/>
      <c r="NYL55" s="178"/>
      <c r="NYM55" s="178"/>
      <c r="NYN55" s="178"/>
      <c r="NYO55" s="178"/>
      <c r="NYP55" s="178"/>
      <c r="NYQ55" s="178"/>
      <c r="NYR55" s="178"/>
      <c r="NYS55" s="178"/>
      <c r="NYT55" s="178"/>
      <c r="NYU55" s="178"/>
      <c r="NYV55" s="178"/>
      <c r="NYW55" s="178"/>
      <c r="NYX55" s="178"/>
      <c r="NYY55" s="178"/>
      <c r="NYZ55" s="178"/>
      <c r="NZA55" s="178"/>
      <c r="NZB55" s="178"/>
      <c r="NZC55" s="178"/>
      <c r="NZD55" s="178"/>
      <c r="NZE55" s="178"/>
      <c r="NZF55" s="178"/>
      <c r="NZG55" s="178"/>
      <c r="NZH55" s="178"/>
      <c r="NZI55" s="178"/>
      <c r="NZJ55" s="178"/>
      <c r="NZK55" s="178"/>
      <c r="NZL55" s="178"/>
      <c r="NZM55" s="178"/>
      <c r="NZN55" s="178"/>
      <c r="NZO55" s="178"/>
      <c r="NZP55" s="178"/>
      <c r="NZQ55" s="178"/>
      <c r="NZR55" s="178"/>
      <c r="NZS55" s="178"/>
      <c r="NZT55" s="178"/>
      <c r="NZU55" s="178"/>
      <c r="NZV55" s="178"/>
      <c r="NZW55" s="178"/>
      <c r="NZX55" s="178"/>
      <c r="NZY55" s="178"/>
      <c r="NZZ55" s="178"/>
      <c r="OAA55" s="178"/>
      <c r="OAB55" s="178"/>
      <c r="OAC55" s="178"/>
      <c r="OAD55" s="178"/>
      <c r="OAE55" s="178"/>
      <c r="OAF55" s="178"/>
      <c r="OAG55" s="178"/>
      <c r="OAH55" s="178"/>
      <c r="OAI55" s="178"/>
      <c r="OAJ55" s="178"/>
      <c r="OAK55" s="178"/>
      <c r="OAL55" s="178"/>
      <c r="OAM55" s="178"/>
      <c r="OAN55" s="178"/>
      <c r="OAO55" s="178"/>
      <c r="OAP55" s="178"/>
      <c r="OAQ55" s="178"/>
      <c r="OAR55" s="178"/>
      <c r="OAS55" s="178"/>
      <c r="OAT55" s="178"/>
      <c r="OAU55" s="178"/>
      <c r="OAV55" s="178"/>
      <c r="OAW55" s="178"/>
      <c r="OAX55" s="178"/>
      <c r="OAY55" s="178"/>
      <c r="OAZ55" s="178"/>
      <c r="OBA55" s="178"/>
      <c r="OBB55" s="178"/>
      <c r="OBC55" s="178"/>
      <c r="OBD55" s="178"/>
      <c r="OBE55" s="178"/>
      <c r="OBF55" s="178"/>
      <c r="OBG55" s="178"/>
      <c r="OBH55" s="178"/>
      <c r="OBI55" s="178"/>
      <c r="OBJ55" s="178"/>
      <c r="OBK55" s="178"/>
      <c r="OBL55" s="178"/>
      <c r="OBM55" s="178"/>
      <c r="OBN55" s="178"/>
      <c r="OBO55" s="178"/>
      <c r="OBP55" s="178"/>
      <c r="OBQ55" s="178"/>
      <c r="OBR55" s="178"/>
      <c r="OBS55" s="178"/>
      <c r="OBT55" s="178"/>
      <c r="OBU55" s="178"/>
      <c r="OBV55" s="178"/>
      <c r="OBW55" s="178"/>
      <c r="OBX55" s="178"/>
      <c r="OBY55" s="178"/>
      <c r="OBZ55" s="178"/>
      <c r="OCA55" s="178"/>
      <c r="OCB55" s="178"/>
      <c r="OCC55" s="178"/>
      <c r="OCD55" s="178"/>
      <c r="OCE55" s="178"/>
      <c r="OCF55" s="178"/>
      <c r="OCG55" s="178"/>
      <c r="OCH55" s="178"/>
      <c r="OCI55" s="178"/>
      <c r="OCJ55" s="178"/>
      <c r="OCK55" s="178"/>
      <c r="OCL55" s="178"/>
      <c r="OCM55" s="178"/>
      <c r="OCN55" s="178"/>
      <c r="OCO55" s="178"/>
      <c r="OCP55" s="178"/>
      <c r="OCQ55" s="178"/>
      <c r="OCR55" s="178"/>
      <c r="OCS55" s="178"/>
      <c r="OCT55" s="178"/>
      <c r="OCU55" s="178"/>
      <c r="OCV55" s="178"/>
      <c r="OCW55" s="178"/>
      <c r="OCX55" s="178"/>
      <c r="OCY55" s="178"/>
      <c r="OCZ55" s="178"/>
      <c r="ODA55" s="178"/>
      <c r="ODB55" s="178"/>
      <c r="ODC55" s="178"/>
      <c r="ODD55" s="178"/>
      <c r="ODE55" s="178"/>
      <c r="ODF55" s="178"/>
      <c r="ODG55" s="178"/>
      <c r="ODH55" s="178"/>
      <c r="ODI55" s="178"/>
      <c r="ODJ55" s="178"/>
      <c r="ODK55" s="178"/>
      <c r="ODL55" s="178"/>
      <c r="ODM55" s="178"/>
      <c r="ODN55" s="178"/>
      <c r="ODO55" s="178"/>
      <c r="ODP55" s="178"/>
      <c r="ODQ55" s="178"/>
      <c r="ODR55" s="178"/>
      <c r="ODS55" s="178"/>
      <c r="ODT55" s="178"/>
      <c r="ODU55" s="178"/>
      <c r="ODV55" s="178"/>
      <c r="ODW55" s="178"/>
      <c r="ODX55" s="178"/>
      <c r="ODY55" s="178"/>
      <c r="ODZ55" s="178"/>
      <c r="OEA55" s="178"/>
      <c r="OEB55" s="178"/>
      <c r="OEC55" s="178"/>
      <c r="OED55" s="178"/>
      <c r="OEE55" s="178"/>
      <c r="OEF55" s="178"/>
      <c r="OEG55" s="178"/>
      <c r="OEH55" s="178"/>
      <c r="OEI55" s="178"/>
      <c r="OEJ55" s="178"/>
      <c r="OEK55" s="178"/>
      <c r="OEL55" s="178"/>
      <c r="OEM55" s="178"/>
      <c r="OEN55" s="178"/>
      <c r="OEO55" s="178"/>
      <c r="OEP55" s="178"/>
      <c r="OEQ55" s="178"/>
      <c r="OER55" s="178"/>
      <c r="OES55" s="178"/>
      <c r="OET55" s="178"/>
      <c r="OEU55" s="178"/>
      <c r="OEV55" s="178"/>
      <c r="OEW55" s="178"/>
      <c r="OEX55" s="178"/>
      <c r="OEY55" s="178"/>
      <c r="OEZ55" s="178"/>
      <c r="OFA55" s="178"/>
      <c r="OFB55" s="178"/>
      <c r="OFC55" s="178"/>
      <c r="OFD55" s="178"/>
      <c r="OFE55" s="178"/>
      <c r="OFF55" s="178"/>
      <c r="OFG55" s="178"/>
      <c r="OFH55" s="178"/>
      <c r="OFI55" s="178"/>
      <c r="OFJ55" s="178"/>
      <c r="OFK55" s="178"/>
      <c r="OFL55" s="178"/>
      <c r="OFM55" s="178"/>
      <c r="OFN55" s="178"/>
      <c r="OFO55" s="178"/>
      <c r="OFP55" s="178"/>
      <c r="OFQ55" s="178"/>
      <c r="OFR55" s="178"/>
      <c r="OFS55" s="178"/>
      <c r="OFT55" s="178"/>
      <c r="OFU55" s="178"/>
      <c r="OFV55" s="178"/>
      <c r="OFW55" s="178"/>
      <c r="OFX55" s="178"/>
      <c r="OFY55" s="178"/>
      <c r="OFZ55" s="178"/>
      <c r="OGA55" s="178"/>
      <c r="OGB55" s="178"/>
      <c r="OGC55" s="178"/>
      <c r="OGD55" s="178"/>
      <c r="OGE55" s="178"/>
      <c r="OGF55" s="178"/>
      <c r="OGG55" s="178"/>
      <c r="OGH55" s="178"/>
      <c r="OGI55" s="178"/>
      <c r="OGJ55" s="178"/>
      <c r="OGK55" s="178"/>
      <c r="OGL55" s="178"/>
      <c r="OGM55" s="178"/>
      <c r="OGN55" s="178"/>
      <c r="OGO55" s="178"/>
      <c r="OGP55" s="178"/>
      <c r="OGQ55" s="178"/>
      <c r="OGR55" s="178"/>
      <c r="OGS55" s="178"/>
      <c r="OGT55" s="178"/>
      <c r="OGU55" s="178"/>
      <c r="OGV55" s="178"/>
      <c r="OGW55" s="178"/>
      <c r="OGX55" s="178"/>
      <c r="OGY55" s="178"/>
      <c r="OGZ55" s="178"/>
      <c r="OHA55" s="178"/>
      <c r="OHB55" s="178"/>
      <c r="OHC55" s="178"/>
      <c r="OHD55" s="178"/>
      <c r="OHE55" s="178"/>
      <c r="OHF55" s="178"/>
      <c r="OHG55" s="178"/>
      <c r="OHH55" s="178"/>
      <c r="OHI55" s="178"/>
      <c r="OHJ55" s="178"/>
      <c r="OHK55" s="178"/>
      <c r="OHL55" s="178"/>
      <c r="OHM55" s="178"/>
      <c r="OHN55" s="178"/>
      <c r="OHO55" s="178"/>
      <c r="OHP55" s="178"/>
      <c r="OHQ55" s="178"/>
      <c r="OHR55" s="178"/>
      <c r="OHS55" s="178"/>
      <c r="OHT55" s="178"/>
      <c r="OHU55" s="178"/>
      <c r="OHV55" s="178"/>
      <c r="OHW55" s="178"/>
      <c r="OHX55" s="178"/>
      <c r="OHY55" s="178"/>
      <c r="OHZ55" s="178"/>
      <c r="OIA55" s="178"/>
      <c r="OIB55" s="178"/>
      <c r="OIC55" s="178"/>
      <c r="OID55" s="178"/>
      <c r="OIE55" s="178"/>
      <c r="OIF55" s="178"/>
      <c r="OIG55" s="178"/>
      <c r="OIH55" s="178"/>
      <c r="OII55" s="178"/>
      <c r="OIJ55" s="178"/>
      <c r="OIK55" s="178"/>
      <c r="OIL55" s="178"/>
      <c r="OIM55" s="178"/>
      <c r="OIN55" s="178"/>
      <c r="OIO55" s="178"/>
      <c r="OIP55" s="178"/>
      <c r="OIQ55" s="178"/>
      <c r="OIR55" s="178"/>
      <c r="OIS55" s="178"/>
      <c r="OIT55" s="178"/>
      <c r="OIU55" s="178"/>
      <c r="OIV55" s="178"/>
      <c r="OIW55" s="178"/>
      <c r="OIX55" s="178"/>
      <c r="OIY55" s="178"/>
      <c r="OIZ55" s="178"/>
      <c r="OJA55" s="178"/>
      <c r="OJB55" s="178"/>
      <c r="OJC55" s="178"/>
      <c r="OJD55" s="178"/>
      <c r="OJE55" s="178"/>
      <c r="OJF55" s="178"/>
      <c r="OJG55" s="178"/>
      <c r="OJH55" s="178"/>
      <c r="OJI55" s="178"/>
      <c r="OJJ55" s="178"/>
      <c r="OJK55" s="178"/>
      <c r="OJL55" s="178"/>
      <c r="OJM55" s="178"/>
      <c r="OJN55" s="178"/>
      <c r="OJO55" s="178"/>
      <c r="OJP55" s="178"/>
      <c r="OJQ55" s="178"/>
      <c r="OJR55" s="178"/>
      <c r="OJS55" s="178"/>
      <c r="OJT55" s="178"/>
      <c r="OJU55" s="178"/>
      <c r="OJV55" s="178"/>
      <c r="OJW55" s="178"/>
      <c r="OJX55" s="178"/>
      <c r="OJY55" s="178"/>
      <c r="OJZ55" s="178"/>
      <c r="OKA55" s="178"/>
      <c r="OKB55" s="178"/>
      <c r="OKC55" s="178"/>
      <c r="OKD55" s="178"/>
      <c r="OKE55" s="178"/>
      <c r="OKF55" s="178"/>
      <c r="OKG55" s="178"/>
      <c r="OKH55" s="178"/>
      <c r="OKI55" s="178"/>
      <c r="OKJ55" s="178"/>
      <c r="OKK55" s="178"/>
      <c r="OKL55" s="178"/>
      <c r="OKM55" s="178"/>
      <c r="OKN55" s="178"/>
      <c r="OKO55" s="178"/>
      <c r="OKP55" s="178"/>
      <c r="OKQ55" s="178"/>
      <c r="OKR55" s="178"/>
      <c r="OKS55" s="178"/>
      <c r="OKT55" s="178"/>
      <c r="OKU55" s="178"/>
      <c r="OKV55" s="178"/>
      <c r="OKW55" s="178"/>
      <c r="OKX55" s="178"/>
      <c r="OKY55" s="178"/>
      <c r="OKZ55" s="178"/>
      <c r="OLA55" s="178"/>
      <c r="OLB55" s="178"/>
      <c r="OLC55" s="178"/>
      <c r="OLD55" s="178"/>
      <c r="OLE55" s="178"/>
      <c r="OLF55" s="178"/>
      <c r="OLG55" s="178"/>
      <c r="OLH55" s="178"/>
      <c r="OLI55" s="178"/>
      <c r="OLJ55" s="178"/>
      <c r="OLK55" s="178"/>
      <c r="OLL55" s="178"/>
      <c r="OLM55" s="178"/>
      <c r="OLN55" s="178"/>
      <c r="OLO55" s="178"/>
      <c r="OLP55" s="178"/>
      <c r="OLQ55" s="178"/>
      <c r="OLR55" s="178"/>
      <c r="OLS55" s="178"/>
      <c r="OLT55" s="178"/>
      <c r="OLU55" s="178"/>
      <c r="OLV55" s="178"/>
      <c r="OLW55" s="178"/>
      <c r="OLX55" s="178"/>
      <c r="OLY55" s="178"/>
      <c r="OLZ55" s="178"/>
      <c r="OMA55" s="178"/>
      <c r="OMB55" s="178"/>
      <c r="OMC55" s="178"/>
      <c r="OMD55" s="178"/>
      <c r="OME55" s="178"/>
      <c r="OMF55" s="178"/>
      <c r="OMG55" s="178"/>
      <c r="OMH55" s="178"/>
      <c r="OMI55" s="178"/>
      <c r="OMJ55" s="178"/>
      <c r="OMK55" s="178"/>
      <c r="OML55" s="178"/>
      <c r="OMM55" s="178"/>
      <c r="OMN55" s="178"/>
      <c r="OMO55" s="178"/>
      <c r="OMP55" s="178"/>
      <c r="OMQ55" s="178"/>
      <c r="OMR55" s="178"/>
      <c r="OMS55" s="178"/>
      <c r="OMT55" s="178"/>
      <c r="OMU55" s="178"/>
      <c r="OMV55" s="178"/>
      <c r="OMW55" s="178"/>
      <c r="OMX55" s="178"/>
      <c r="OMY55" s="178"/>
      <c r="OMZ55" s="178"/>
      <c r="ONA55" s="178"/>
      <c r="ONB55" s="178"/>
      <c r="ONC55" s="178"/>
      <c r="OND55" s="178"/>
      <c r="ONE55" s="178"/>
      <c r="ONF55" s="178"/>
      <c r="ONG55" s="178"/>
      <c r="ONH55" s="178"/>
      <c r="ONI55" s="178"/>
      <c r="ONJ55" s="178"/>
      <c r="ONK55" s="178"/>
      <c r="ONL55" s="178"/>
      <c r="ONM55" s="178"/>
      <c r="ONN55" s="178"/>
      <c r="ONO55" s="178"/>
      <c r="ONP55" s="178"/>
      <c r="ONQ55" s="178"/>
      <c r="ONR55" s="178"/>
      <c r="ONS55" s="178"/>
      <c r="ONT55" s="178"/>
      <c r="ONU55" s="178"/>
      <c r="ONV55" s="178"/>
      <c r="ONW55" s="178"/>
      <c r="ONX55" s="178"/>
      <c r="ONY55" s="178"/>
      <c r="ONZ55" s="178"/>
      <c r="OOA55" s="178"/>
      <c r="OOB55" s="178"/>
      <c r="OOC55" s="178"/>
      <c r="OOD55" s="178"/>
      <c r="OOE55" s="178"/>
      <c r="OOF55" s="178"/>
      <c r="OOG55" s="178"/>
      <c r="OOH55" s="178"/>
      <c r="OOI55" s="178"/>
      <c r="OOJ55" s="178"/>
      <c r="OOK55" s="178"/>
      <c r="OOL55" s="178"/>
      <c r="OOM55" s="178"/>
      <c r="OON55" s="178"/>
      <c r="OOO55" s="178"/>
      <c r="OOP55" s="178"/>
      <c r="OOQ55" s="178"/>
      <c r="OOR55" s="178"/>
      <c r="OOS55" s="178"/>
      <c r="OOT55" s="178"/>
      <c r="OOU55" s="178"/>
      <c r="OOV55" s="178"/>
      <c r="OOW55" s="178"/>
      <c r="OOX55" s="178"/>
      <c r="OOY55" s="178"/>
      <c r="OOZ55" s="178"/>
      <c r="OPA55" s="178"/>
      <c r="OPB55" s="178"/>
      <c r="OPC55" s="178"/>
      <c r="OPD55" s="178"/>
      <c r="OPE55" s="178"/>
      <c r="OPF55" s="178"/>
      <c r="OPG55" s="178"/>
      <c r="OPH55" s="178"/>
      <c r="OPI55" s="178"/>
      <c r="OPJ55" s="178"/>
      <c r="OPK55" s="178"/>
      <c r="OPL55" s="178"/>
      <c r="OPM55" s="178"/>
      <c r="OPN55" s="178"/>
      <c r="OPO55" s="178"/>
      <c r="OPP55" s="178"/>
      <c r="OPQ55" s="178"/>
      <c r="OPR55" s="178"/>
      <c r="OPS55" s="178"/>
      <c r="OPT55" s="178"/>
      <c r="OPU55" s="178"/>
      <c r="OPV55" s="178"/>
      <c r="OPW55" s="178"/>
      <c r="OPX55" s="178"/>
      <c r="OPY55" s="178"/>
      <c r="OPZ55" s="178"/>
      <c r="OQA55" s="178"/>
      <c r="OQB55" s="178"/>
      <c r="OQC55" s="178"/>
      <c r="OQD55" s="178"/>
      <c r="OQE55" s="178"/>
      <c r="OQF55" s="178"/>
      <c r="OQG55" s="178"/>
      <c r="OQH55" s="178"/>
      <c r="OQI55" s="178"/>
      <c r="OQJ55" s="178"/>
      <c r="OQK55" s="178"/>
      <c r="OQL55" s="178"/>
      <c r="OQM55" s="178"/>
      <c r="OQN55" s="178"/>
      <c r="OQO55" s="178"/>
      <c r="OQP55" s="178"/>
      <c r="OQQ55" s="178"/>
      <c r="OQR55" s="178"/>
      <c r="OQS55" s="178"/>
      <c r="OQT55" s="178"/>
      <c r="OQU55" s="178"/>
      <c r="OQV55" s="178"/>
      <c r="OQW55" s="178"/>
      <c r="OQX55" s="178"/>
      <c r="OQY55" s="178"/>
      <c r="OQZ55" s="178"/>
      <c r="ORA55" s="178"/>
      <c r="ORB55" s="178"/>
      <c r="ORC55" s="178"/>
      <c r="ORD55" s="178"/>
      <c r="ORE55" s="178"/>
      <c r="ORF55" s="178"/>
      <c r="ORG55" s="178"/>
      <c r="ORH55" s="178"/>
      <c r="ORI55" s="178"/>
      <c r="ORJ55" s="178"/>
      <c r="ORK55" s="178"/>
      <c r="ORL55" s="178"/>
      <c r="ORM55" s="178"/>
      <c r="ORN55" s="178"/>
      <c r="ORO55" s="178"/>
      <c r="ORP55" s="178"/>
      <c r="ORQ55" s="178"/>
      <c r="ORR55" s="178"/>
      <c r="ORS55" s="178"/>
      <c r="ORT55" s="178"/>
      <c r="ORU55" s="178"/>
      <c r="ORV55" s="178"/>
      <c r="ORW55" s="178"/>
      <c r="ORX55" s="178"/>
      <c r="ORY55" s="178"/>
      <c r="ORZ55" s="178"/>
      <c r="OSA55" s="178"/>
      <c r="OSB55" s="178"/>
      <c r="OSC55" s="178"/>
      <c r="OSD55" s="178"/>
      <c r="OSE55" s="178"/>
      <c r="OSF55" s="178"/>
      <c r="OSG55" s="178"/>
      <c r="OSH55" s="178"/>
      <c r="OSI55" s="178"/>
      <c r="OSJ55" s="178"/>
      <c r="OSK55" s="178"/>
      <c r="OSL55" s="178"/>
      <c r="OSM55" s="178"/>
      <c r="OSN55" s="178"/>
      <c r="OSO55" s="178"/>
      <c r="OSP55" s="178"/>
      <c r="OSQ55" s="178"/>
      <c r="OSR55" s="178"/>
      <c r="OSS55" s="178"/>
      <c r="OST55" s="178"/>
      <c r="OSU55" s="178"/>
      <c r="OSV55" s="178"/>
      <c r="OSW55" s="178"/>
      <c r="OSX55" s="178"/>
      <c r="OSY55" s="178"/>
      <c r="OSZ55" s="178"/>
      <c r="OTA55" s="178"/>
      <c r="OTB55" s="178"/>
      <c r="OTC55" s="178"/>
      <c r="OTD55" s="178"/>
      <c r="OTE55" s="178"/>
      <c r="OTF55" s="178"/>
      <c r="OTG55" s="178"/>
      <c r="OTH55" s="178"/>
      <c r="OTI55" s="178"/>
      <c r="OTJ55" s="178"/>
      <c r="OTK55" s="178"/>
      <c r="OTL55" s="178"/>
      <c r="OTM55" s="178"/>
      <c r="OTN55" s="178"/>
      <c r="OTO55" s="178"/>
      <c r="OTP55" s="178"/>
      <c r="OTQ55" s="178"/>
      <c r="OTR55" s="178"/>
      <c r="OTS55" s="178"/>
      <c r="OTT55" s="178"/>
      <c r="OTU55" s="178"/>
      <c r="OTV55" s="178"/>
      <c r="OTW55" s="178"/>
      <c r="OTX55" s="178"/>
      <c r="OTY55" s="178"/>
      <c r="OTZ55" s="178"/>
      <c r="OUA55" s="178"/>
      <c r="OUB55" s="178"/>
      <c r="OUC55" s="178"/>
      <c r="OUD55" s="178"/>
      <c r="OUE55" s="178"/>
      <c r="OUF55" s="178"/>
      <c r="OUG55" s="178"/>
      <c r="OUH55" s="178"/>
      <c r="OUI55" s="178"/>
      <c r="OUJ55" s="178"/>
      <c r="OUK55" s="178"/>
      <c r="OUL55" s="178"/>
      <c r="OUM55" s="178"/>
      <c r="OUN55" s="178"/>
      <c r="OUO55" s="178"/>
      <c r="OUP55" s="178"/>
      <c r="OUQ55" s="178"/>
      <c r="OUR55" s="178"/>
      <c r="OUS55" s="178"/>
      <c r="OUT55" s="178"/>
      <c r="OUU55" s="178"/>
      <c r="OUV55" s="178"/>
      <c r="OUW55" s="178"/>
      <c r="OUX55" s="178"/>
      <c r="OUY55" s="178"/>
      <c r="OUZ55" s="178"/>
      <c r="OVA55" s="178"/>
      <c r="OVB55" s="178"/>
      <c r="OVC55" s="178"/>
      <c r="OVD55" s="178"/>
      <c r="OVE55" s="178"/>
      <c r="OVF55" s="178"/>
      <c r="OVG55" s="178"/>
      <c r="OVH55" s="178"/>
      <c r="OVI55" s="178"/>
      <c r="OVJ55" s="178"/>
      <c r="OVK55" s="178"/>
      <c r="OVL55" s="178"/>
      <c r="OVM55" s="178"/>
      <c r="OVN55" s="178"/>
      <c r="OVO55" s="178"/>
      <c r="OVP55" s="178"/>
      <c r="OVQ55" s="178"/>
      <c r="OVR55" s="178"/>
      <c r="OVS55" s="178"/>
      <c r="OVT55" s="178"/>
      <c r="OVU55" s="178"/>
      <c r="OVV55" s="178"/>
      <c r="OVW55" s="178"/>
      <c r="OVX55" s="178"/>
      <c r="OVY55" s="178"/>
      <c r="OVZ55" s="178"/>
      <c r="OWA55" s="178"/>
      <c r="OWB55" s="178"/>
      <c r="OWC55" s="178"/>
      <c r="OWD55" s="178"/>
      <c r="OWE55" s="178"/>
      <c r="OWF55" s="178"/>
      <c r="OWG55" s="178"/>
      <c r="OWH55" s="178"/>
      <c r="OWI55" s="178"/>
      <c r="OWJ55" s="178"/>
      <c r="OWK55" s="178"/>
      <c r="OWL55" s="178"/>
      <c r="OWM55" s="178"/>
      <c r="OWN55" s="178"/>
      <c r="OWO55" s="178"/>
      <c r="OWP55" s="178"/>
      <c r="OWQ55" s="178"/>
      <c r="OWR55" s="178"/>
      <c r="OWS55" s="178"/>
      <c r="OWT55" s="178"/>
      <c r="OWU55" s="178"/>
      <c r="OWV55" s="178"/>
      <c r="OWW55" s="178"/>
      <c r="OWX55" s="178"/>
      <c r="OWY55" s="178"/>
      <c r="OWZ55" s="178"/>
      <c r="OXA55" s="178"/>
      <c r="OXB55" s="178"/>
      <c r="OXC55" s="178"/>
      <c r="OXD55" s="178"/>
      <c r="OXE55" s="178"/>
      <c r="OXF55" s="178"/>
      <c r="OXG55" s="178"/>
      <c r="OXH55" s="178"/>
      <c r="OXI55" s="178"/>
      <c r="OXJ55" s="178"/>
      <c r="OXK55" s="178"/>
      <c r="OXL55" s="178"/>
      <c r="OXM55" s="178"/>
      <c r="OXN55" s="178"/>
      <c r="OXO55" s="178"/>
      <c r="OXP55" s="178"/>
      <c r="OXQ55" s="178"/>
      <c r="OXR55" s="178"/>
      <c r="OXS55" s="178"/>
      <c r="OXT55" s="178"/>
      <c r="OXU55" s="178"/>
      <c r="OXV55" s="178"/>
      <c r="OXW55" s="178"/>
      <c r="OXX55" s="178"/>
      <c r="OXY55" s="178"/>
      <c r="OXZ55" s="178"/>
      <c r="OYA55" s="178"/>
      <c r="OYB55" s="178"/>
      <c r="OYC55" s="178"/>
      <c r="OYD55" s="178"/>
      <c r="OYE55" s="178"/>
      <c r="OYF55" s="178"/>
      <c r="OYG55" s="178"/>
      <c r="OYH55" s="178"/>
      <c r="OYI55" s="178"/>
      <c r="OYJ55" s="178"/>
      <c r="OYK55" s="178"/>
      <c r="OYL55" s="178"/>
      <c r="OYM55" s="178"/>
      <c r="OYN55" s="178"/>
      <c r="OYO55" s="178"/>
      <c r="OYP55" s="178"/>
      <c r="OYQ55" s="178"/>
      <c r="OYR55" s="178"/>
      <c r="OYS55" s="178"/>
      <c r="OYT55" s="178"/>
      <c r="OYU55" s="178"/>
      <c r="OYV55" s="178"/>
      <c r="OYW55" s="178"/>
      <c r="OYX55" s="178"/>
      <c r="OYY55" s="178"/>
      <c r="OYZ55" s="178"/>
      <c r="OZA55" s="178"/>
      <c r="OZB55" s="178"/>
      <c r="OZC55" s="178"/>
      <c r="OZD55" s="178"/>
      <c r="OZE55" s="178"/>
      <c r="OZF55" s="178"/>
      <c r="OZG55" s="178"/>
      <c r="OZH55" s="178"/>
      <c r="OZI55" s="178"/>
      <c r="OZJ55" s="178"/>
      <c r="OZK55" s="178"/>
      <c r="OZL55" s="178"/>
      <c r="OZM55" s="178"/>
      <c r="OZN55" s="178"/>
      <c r="OZO55" s="178"/>
      <c r="OZP55" s="178"/>
      <c r="OZQ55" s="178"/>
      <c r="OZR55" s="178"/>
      <c r="OZS55" s="178"/>
      <c r="OZT55" s="178"/>
      <c r="OZU55" s="178"/>
      <c r="OZV55" s="178"/>
      <c r="OZW55" s="178"/>
      <c r="OZX55" s="178"/>
      <c r="OZY55" s="178"/>
      <c r="OZZ55" s="178"/>
      <c r="PAA55" s="178"/>
      <c r="PAB55" s="178"/>
      <c r="PAC55" s="178"/>
      <c r="PAD55" s="178"/>
      <c r="PAE55" s="178"/>
      <c r="PAF55" s="178"/>
      <c r="PAG55" s="178"/>
      <c r="PAH55" s="178"/>
      <c r="PAI55" s="178"/>
      <c r="PAJ55" s="178"/>
      <c r="PAK55" s="178"/>
      <c r="PAL55" s="178"/>
      <c r="PAM55" s="178"/>
      <c r="PAN55" s="178"/>
      <c r="PAO55" s="178"/>
      <c r="PAP55" s="178"/>
      <c r="PAQ55" s="178"/>
      <c r="PAR55" s="178"/>
      <c r="PAS55" s="178"/>
      <c r="PAT55" s="178"/>
      <c r="PAU55" s="178"/>
      <c r="PAV55" s="178"/>
      <c r="PAW55" s="178"/>
      <c r="PAX55" s="178"/>
      <c r="PAY55" s="178"/>
      <c r="PAZ55" s="178"/>
      <c r="PBA55" s="178"/>
      <c r="PBB55" s="178"/>
      <c r="PBC55" s="178"/>
      <c r="PBD55" s="178"/>
      <c r="PBE55" s="178"/>
      <c r="PBF55" s="178"/>
      <c r="PBG55" s="178"/>
      <c r="PBH55" s="178"/>
      <c r="PBI55" s="178"/>
      <c r="PBJ55" s="178"/>
      <c r="PBK55" s="178"/>
      <c r="PBL55" s="178"/>
      <c r="PBM55" s="178"/>
      <c r="PBN55" s="178"/>
      <c r="PBO55" s="178"/>
      <c r="PBP55" s="178"/>
      <c r="PBQ55" s="178"/>
      <c r="PBR55" s="178"/>
      <c r="PBS55" s="178"/>
      <c r="PBT55" s="178"/>
      <c r="PBU55" s="178"/>
      <c r="PBV55" s="178"/>
      <c r="PBW55" s="178"/>
      <c r="PBX55" s="178"/>
      <c r="PBY55" s="178"/>
      <c r="PBZ55" s="178"/>
      <c r="PCA55" s="178"/>
      <c r="PCB55" s="178"/>
      <c r="PCC55" s="178"/>
      <c r="PCD55" s="178"/>
      <c r="PCE55" s="178"/>
      <c r="PCF55" s="178"/>
      <c r="PCG55" s="178"/>
      <c r="PCH55" s="178"/>
      <c r="PCI55" s="178"/>
      <c r="PCJ55" s="178"/>
      <c r="PCK55" s="178"/>
      <c r="PCL55" s="178"/>
      <c r="PCM55" s="178"/>
      <c r="PCN55" s="178"/>
      <c r="PCO55" s="178"/>
      <c r="PCP55" s="178"/>
      <c r="PCQ55" s="178"/>
      <c r="PCR55" s="178"/>
      <c r="PCS55" s="178"/>
      <c r="PCT55" s="178"/>
      <c r="PCU55" s="178"/>
      <c r="PCV55" s="178"/>
      <c r="PCW55" s="178"/>
      <c r="PCX55" s="178"/>
      <c r="PCY55" s="178"/>
      <c r="PCZ55" s="178"/>
      <c r="PDA55" s="178"/>
      <c r="PDB55" s="178"/>
      <c r="PDC55" s="178"/>
      <c r="PDD55" s="178"/>
      <c r="PDE55" s="178"/>
      <c r="PDF55" s="178"/>
      <c r="PDG55" s="178"/>
      <c r="PDH55" s="178"/>
      <c r="PDI55" s="178"/>
      <c r="PDJ55" s="178"/>
      <c r="PDK55" s="178"/>
      <c r="PDL55" s="178"/>
      <c r="PDM55" s="178"/>
      <c r="PDN55" s="178"/>
      <c r="PDO55" s="178"/>
      <c r="PDP55" s="178"/>
      <c r="PDQ55" s="178"/>
      <c r="PDR55" s="178"/>
      <c r="PDS55" s="178"/>
      <c r="PDT55" s="178"/>
      <c r="PDU55" s="178"/>
      <c r="PDV55" s="178"/>
      <c r="PDW55" s="178"/>
      <c r="PDX55" s="178"/>
      <c r="PDY55" s="178"/>
      <c r="PDZ55" s="178"/>
      <c r="PEA55" s="178"/>
      <c r="PEB55" s="178"/>
      <c r="PEC55" s="178"/>
      <c r="PED55" s="178"/>
      <c r="PEE55" s="178"/>
      <c r="PEF55" s="178"/>
      <c r="PEG55" s="178"/>
      <c r="PEH55" s="178"/>
      <c r="PEI55" s="178"/>
      <c r="PEJ55" s="178"/>
      <c r="PEK55" s="178"/>
      <c r="PEL55" s="178"/>
      <c r="PEM55" s="178"/>
      <c r="PEN55" s="178"/>
      <c r="PEO55" s="178"/>
      <c r="PEP55" s="178"/>
      <c r="PEQ55" s="178"/>
      <c r="PER55" s="178"/>
      <c r="PES55" s="178"/>
      <c r="PET55" s="178"/>
      <c r="PEU55" s="178"/>
      <c r="PEV55" s="178"/>
      <c r="PEW55" s="178"/>
      <c r="PEX55" s="178"/>
      <c r="PEY55" s="178"/>
      <c r="PEZ55" s="178"/>
      <c r="PFA55" s="178"/>
      <c r="PFB55" s="178"/>
      <c r="PFC55" s="178"/>
      <c r="PFD55" s="178"/>
      <c r="PFE55" s="178"/>
      <c r="PFF55" s="178"/>
      <c r="PFG55" s="178"/>
      <c r="PFH55" s="178"/>
      <c r="PFI55" s="178"/>
      <c r="PFJ55" s="178"/>
      <c r="PFK55" s="178"/>
      <c r="PFL55" s="178"/>
      <c r="PFM55" s="178"/>
      <c r="PFN55" s="178"/>
      <c r="PFO55" s="178"/>
      <c r="PFP55" s="178"/>
      <c r="PFQ55" s="178"/>
      <c r="PFR55" s="178"/>
      <c r="PFS55" s="178"/>
      <c r="PFT55" s="178"/>
      <c r="PFU55" s="178"/>
      <c r="PFV55" s="178"/>
      <c r="PFW55" s="178"/>
      <c r="PFX55" s="178"/>
      <c r="PFY55" s="178"/>
      <c r="PFZ55" s="178"/>
      <c r="PGA55" s="178"/>
      <c r="PGB55" s="178"/>
      <c r="PGC55" s="178"/>
      <c r="PGD55" s="178"/>
      <c r="PGE55" s="178"/>
      <c r="PGF55" s="178"/>
      <c r="PGG55" s="178"/>
      <c r="PGH55" s="178"/>
      <c r="PGI55" s="178"/>
      <c r="PGJ55" s="178"/>
      <c r="PGK55" s="178"/>
      <c r="PGL55" s="178"/>
      <c r="PGM55" s="178"/>
      <c r="PGN55" s="178"/>
      <c r="PGO55" s="178"/>
      <c r="PGP55" s="178"/>
      <c r="PGQ55" s="178"/>
      <c r="PGR55" s="178"/>
      <c r="PGS55" s="178"/>
      <c r="PGT55" s="178"/>
      <c r="PGU55" s="178"/>
      <c r="PGV55" s="178"/>
      <c r="PGW55" s="178"/>
      <c r="PGX55" s="178"/>
      <c r="PGY55" s="178"/>
      <c r="PGZ55" s="178"/>
      <c r="PHA55" s="178"/>
      <c r="PHB55" s="178"/>
      <c r="PHC55" s="178"/>
      <c r="PHD55" s="178"/>
      <c r="PHE55" s="178"/>
      <c r="PHF55" s="178"/>
      <c r="PHG55" s="178"/>
      <c r="PHH55" s="178"/>
      <c r="PHI55" s="178"/>
      <c r="PHJ55" s="178"/>
      <c r="PHK55" s="178"/>
      <c r="PHL55" s="178"/>
      <c r="PHM55" s="178"/>
      <c r="PHN55" s="178"/>
      <c r="PHO55" s="178"/>
      <c r="PHP55" s="178"/>
      <c r="PHQ55" s="178"/>
      <c r="PHR55" s="178"/>
      <c r="PHS55" s="178"/>
      <c r="PHT55" s="178"/>
      <c r="PHU55" s="178"/>
      <c r="PHV55" s="178"/>
      <c r="PHW55" s="178"/>
      <c r="PHX55" s="178"/>
      <c r="PHY55" s="178"/>
      <c r="PHZ55" s="178"/>
      <c r="PIA55" s="178"/>
      <c r="PIB55" s="178"/>
      <c r="PIC55" s="178"/>
      <c r="PID55" s="178"/>
      <c r="PIE55" s="178"/>
      <c r="PIF55" s="178"/>
      <c r="PIG55" s="178"/>
      <c r="PIH55" s="178"/>
      <c r="PII55" s="178"/>
      <c r="PIJ55" s="178"/>
      <c r="PIK55" s="178"/>
      <c r="PIL55" s="178"/>
      <c r="PIM55" s="178"/>
      <c r="PIN55" s="178"/>
      <c r="PIO55" s="178"/>
      <c r="PIP55" s="178"/>
      <c r="PIQ55" s="178"/>
      <c r="PIR55" s="178"/>
      <c r="PIS55" s="178"/>
      <c r="PIT55" s="178"/>
      <c r="PIU55" s="178"/>
      <c r="PIV55" s="178"/>
      <c r="PIW55" s="178"/>
      <c r="PIX55" s="178"/>
      <c r="PIY55" s="178"/>
      <c r="PIZ55" s="178"/>
      <c r="PJA55" s="178"/>
      <c r="PJB55" s="178"/>
      <c r="PJC55" s="178"/>
      <c r="PJD55" s="178"/>
      <c r="PJE55" s="178"/>
      <c r="PJF55" s="178"/>
      <c r="PJG55" s="178"/>
      <c r="PJH55" s="178"/>
      <c r="PJI55" s="178"/>
      <c r="PJJ55" s="178"/>
      <c r="PJK55" s="178"/>
      <c r="PJL55" s="178"/>
      <c r="PJM55" s="178"/>
      <c r="PJN55" s="178"/>
      <c r="PJO55" s="178"/>
      <c r="PJP55" s="178"/>
      <c r="PJQ55" s="178"/>
      <c r="PJR55" s="178"/>
      <c r="PJS55" s="178"/>
      <c r="PJT55" s="178"/>
      <c r="PJU55" s="178"/>
      <c r="PJV55" s="178"/>
      <c r="PJW55" s="178"/>
      <c r="PJX55" s="178"/>
      <c r="PJY55" s="178"/>
      <c r="PJZ55" s="178"/>
      <c r="PKA55" s="178"/>
      <c r="PKB55" s="178"/>
      <c r="PKC55" s="178"/>
      <c r="PKD55" s="178"/>
      <c r="PKE55" s="178"/>
      <c r="PKF55" s="178"/>
      <c r="PKG55" s="178"/>
      <c r="PKH55" s="178"/>
      <c r="PKI55" s="178"/>
      <c r="PKJ55" s="178"/>
      <c r="PKK55" s="178"/>
      <c r="PKL55" s="178"/>
      <c r="PKM55" s="178"/>
      <c r="PKN55" s="178"/>
      <c r="PKO55" s="178"/>
      <c r="PKP55" s="178"/>
      <c r="PKQ55" s="178"/>
      <c r="PKR55" s="178"/>
      <c r="PKS55" s="178"/>
      <c r="PKT55" s="178"/>
      <c r="PKU55" s="178"/>
      <c r="PKV55" s="178"/>
      <c r="PKW55" s="178"/>
      <c r="PKX55" s="178"/>
      <c r="PKY55" s="178"/>
      <c r="PKZ55" s="178"/>
      <c r="PLA55" s="178"/>
      <c r="PLB55" s="178"/>
      <c r="PLC55" s="178"/>
      <c r="PLD55" s="178"/>
      <c r="PLE55" s="178"/>
      <c r="PLF55" s="178"/>
      <c r="PLG55" s="178"/>
      <c r="PLH55" s="178"/>
      <c r="PLI55" s="178"/>
      <c r="PLJ55" s="178"/>
      <c r="PLK55" s="178"/>
      <c r="PLL55" s="178"/>
      <c r="PLM55" s="178"/>
      <c r="PLN55" s="178"/>
      <c r="PLO55" s="178"/>
      <c r="PLP55" s="178"/>
      <c r="PLQ55" s="178"/>
      <c r="PLR55" s="178"/>
      <c r="PLS55" s="178"/>
      <c r="PLT55" s="178"/>
      <c r="PLU55" s="178"/>
      <c r="PLV55" s="178"/>
      <c r="PLW55" s="178"/>
      <c r="PLX55" s="178"/>
      <c r="PLY55" s="178"/>
      <c r="PLZ55" s="178"/>
      <c r="PMA55" s="178"/>
      <c r="PMB55" s="178"/>
      <c r="PMC55" s="178"/>
      <c r="PMD55" s="178"/>
      <c r="PME55" s="178"/>
      <c r="PMF55" s="178"/>
      <c r="PMG55" s="178"/>
      <c r="PMH55" s="178"/>
      <c r="PMI55" s="178"/>
      <c r="PMJ55" s="178"/>
      <c r="PMK55" s="178"/>
      <c r="PML55" s="178"/>
      <c r="PMM55" s="178"/>
      <c r="PMN55" s="178"/>
      <c r="PMO55" s="178"/>
      <c r="PMP55" s="178"/>
      <c r="PMQ55" s="178"/>
      <c r="PMR55" s="178"/>
      <c r="PMS55" s="178"/>
      <c r="PMT55" s="178"/>
      <c r="PMU55" s="178"/>
      <c r="PMV55" s="178"/>
      <c r="PMW55" s="178"/>
      <c r="PMX55" s="178"/>
      <c r="PMY55" s="178"/>
      <c r="PMZ55" s="178"/>
      <c r="PNA55" s="178"/>
      <c r="PNB55" s="178"/>
      <c r="PNC55" s="178"/>
      <c r="PND55" s="178"/>
      <c r="PNE55" s="178"/>
      <c r="PNF55" s="178"/>
      <c r="PNG55" s="178"/>
      <c r="PNH55" s="178"/>
      <c r="PNI55" s="178"/>
      <c r="PNJ55" s="178"/>
      <c r="PNK55" s="178"/>
      <c r="PNL55" s="178"/>
      <c r="PNM55" s="178"/>
      <c r="PNN55" s="178"/>
      <c r="PNO55" s="178"/>
      <c r="PNP55" s="178"/>
      <c r="PNQ55" s="178"/>
      <c r="PNR55" s="178"/>
      <c r="PNS55" s="178"/>
      <c r="PNT55" s="178"/>
      <c r="PNU55" s="178"/>
      <c r="PNV55" s="178"/>
      <c r="PNW55" s="178"/>
      <c r="PNX55" s="178"/>
      <c r="PNY55" s="178"/>
      <c r="PNZ55" s="178"/>
      <c r="POA55" s="178"/>
      <c r="POB55" s="178"/>
      <c r="POC55" s="178"/>
      <c r="POD55" s="178"/>
      <c r="POE55" s="178"/>
      <c r="POF55" s="178"/>
      <c r="POG55" s="178"/>
      <c r="POH55" s="178"/>
      <c r="POI55" s="178"/>
      <c r="POJ55" s="178"/>
      <c r="POK55" s="178"/>
      <c r="POL55" s="178"/>
      <c r="POM55" s="178"/>
      <c r="PON55" s="178"/>
      <c r="POO55" s="178"/>
      <c r="POP55" s="178"/>
      <c r="POQ55" s="178"/>
      <c r="POR55" s="178"/>
      <c r="POS55" s="178"/>
      <c r="POT55" s="178"/>
      <c r="POU55" s="178"/>
      <c r="POV55" s="178"/>
      <c r="POW55" s="178"/>
      <c r="POX55" s="178"/>
      <c r="POY55" s="178"/>
      <c r="POZ55" s="178"/>
      <c r="PPA55" s="178"/>
      <c r="PPB55" s="178"/>
      <c r="PPC55" s="178"/>
      <c r="PPD55" s="178"/>
      <c r="PPE55" s="178"/>
      <c r="PPF55" s="178"/>
      <c r="PPG55" s="178"/>
      <c r="PPH55" s="178"/>
      <c r="PPI55" s="178"/>
      <c r="PPJ55" s="178"/>
      <c r="PPK55" s="178"/>
      <c r="PPL55" s="178"/>
      <c r="PPM55" s="178"/>
      <c r="PPN55" s="178"/>
      <c r="PPO55" s="178"/>
      <c r="PPP55" s="178"/>
      <c r="PPQ55" s="178"/>
      <c r="PPR55" s="178"/>
      <c r="PPS55" s="178"/>
      <c r="PPT55" s="178"/>
      <c r="PPU55" s="178"/>
      <c r="PPV55" s="178"/>
      <c r="PPW55" s="178"/>
      <c r="PPX55" s="178"/>
      <c r="PPY55" s="178"/>
      <c r="PPZ55" s="178"/>
      <c r="PQA55" s="178"/>
      <c r="PQB55" s="178"/>
      <c r="PQC55" s="178"/>
      <c r="PQD55" s="178"/>
      <c r="PQE55" s="178"/>
      <c r="PQF55" s="178"/>
      <c r="PQG55" s="178"/>
      <c r="PQH55" s="178"/>
      <c r="PQI55" s="178"/>
      <c r="PQJ55" s="178"/>
      <c r="PQK55" s="178"/>
      <c r="PQL55" s="178"/>
      <c r="PQM55" s="178"/>
      <c r="PQN55" s="178"/>
      <c r="PQO55" s="178"/>
      <c r="PQP55" s="178"/>
      <c r="PQQ55" s="178"/>
      <c r="PQR55" s="178"/>
      <c r="PQS55" s="178"/>
      <c r="PQT55" s="178"/>
      <c r="PQU55" s="178"/>
      <c r="PQV55" s="178"/>
      <c r="PQW55" s="178"/>
      <c r="PQX55" s="178"/>
      <c r="PQY55" s="178"/>
      <c r="PQZ55" s="178"/>
      <c r="PRA55" s="178"/>
      <c r="PRB55" s="178"/>
      <c r="PRC55" s="178"/>
      <c r="PRD55" s="178"/>
      <c r="PRE55" s="178"/>
      <c r="PRF55" s="178"/>
      <c r="PRG55" s="178"/>
      <c r="PRH55" s="178"/>
      <c r="PRI55" s="178"/>
      <c r="PRJ55" s="178"/>
      <c r="PRK55" s="178"/>
      <c r="PRL55" s="178"/>
      <c r="PRM55" s="178"/>
      <c r="PRN55" s="178"/>
      <c r="PRO55" s="178"/>
      <c r="PRP55" s="178"/>
      <c r="PRQ55" s="178"/>
      <c r="PRR55" s="178"/>
      <c r="PRS55" s="178"/>
      <c r="PRT55" s="178"/>
      <c r="PRU55" s="178"/>
      <c r="PRV55" s="178"/>
      <c r="PRW55" s="178"/>
      <c r="PRX55" s="178"/>
      <c r="PRY55" s="178"/>
      <c r="PRZ55" s="178"/>
      <c r="PSA55" s="178"/>
      <c r="PSB55" s="178"/>
      <c r="PSC55" s="178"/>
      <c r="PSD55" s="178"/>
      <c r="PSE55" s="178"/>
      <c r="PSF55" s="178"/>
      <c r="PSG55" s="178"/>
      <c r="PSH55" s="178"/>
      <c r="PSI55" s="178"/>
      <c r="PSJ55" s="178"/>
      <c r="PSK55" s="178"/>
      <c r="PSL55" s="178"/>
      <c r="PSM55" s="178"/>
      <c r="PSN55" s="178"/>
      <c r="PSO55" s="178"/>
      <c r="PSP55" s="178"/>
      <c r="PSQ55" s="178"/>
      <c r="PSR55" s="178"/>
      <c r="PSS55" s="178"/>
      <c r="PST55" s="178"/>
      <c r="PSU55" s="178"/>
      <c r="PSV55" s="178"/>
      <c r="PSW55" s="178"/>
      <c r="PSX55" s="178"/>
      <c r="PSY55" s="178"/>
      <c r="PSZ55" s="178"/>
      <c r="PTA55" s="178"/>
      <c r="PTB55" s="178"/>
      <c r="PTC55" s="178"/>
      <c r="PTD55" s="178"/>
      <c r="PTE55" s="178"/>
      <c r="PTF55" s="178"/>
      <c r="PTG55" s="178"/>
      <c r="PTH55" s="178"/>
      <c r="PTI55" s="178"/>
      <c r="PTJ55" s="178"/>
      <c r="PTK55" s="178"/>
      <c r="PTL55" s="178"/>
      <c r="PTM55" s="178"/>
      <c r="PTN55" s="178"/>
      <c r="PTO55" s="178"/>
      <c r="PTP55" s="178"/>
      <c r="PTQ55" s="178"/>
      <c r="PTR55" s="178"/>
      <c r="PTS55" s="178"/>
      <c r="PTT55" s="178"/>
      <c r="PTU55" s="178"/>
      <c r="PTV55" s="178"/>
      <c r="PTW55" s="178"/>
      <c r="PTX55" s="178"/>
      <c r="PTY55" s="178"/>
      <c r="PTZ55" s="178"/>
      <c r="PUA55" s="178"/>
      <c r="PUB55" s="178"/>
      <c r="PUC55" s="178"/>
      <c r="PUD55" s="178"/>
      <c r="PUE55" s="178"/>
      <c r="PUF55" s="178"/>
      <c r="PUG55" s="178"/>
      <c r="PUH55" s="178"/>
      <c r="PUI55" s="178"/>
      <c r="PUJ55" s="178"/>
      <c r="PUK55" s="178"/>
      <c r="PUL55" s="178"/>
      <c r="PUM55" s="178"/>
      <c r="PUN55" s="178"/>
      <c r="PUO55" s="178"/>
      <c r="PUP55" s="178"/>
      <c r="PUQ55" s="178"/>
      <c r="PUR55" s="178"/>
      <c r="PUS55" s="178"/>
      <c r="PUT55" s="178"/>
      <c r="PUU55" s="178"/>
      <c r="PUV55" s="178"/>
      <c r="PUW55" s="178"/>
      <c r="PUX55" s="178"/>
      <c r="PUY55" s="178"/>
      <c r="PUZ55" s="178"/>
      <c r="PVA55" s="178"/>
      <c r="PVB55" s="178"/>
      <c r="PVC55" s="178"/>
      <c r="PVD55" s="178"/>
      <c r="PVE55" s="178"/>
      <c r="PVF55" s="178"/>
      <c r="PVG55" s="178"/>
      <c r="PVH55" s="178"/>
      <c r="PVI55" s="178"/>
      <c r="PVJ55" s="178"/>
      <c r="PVK55" s="178"/>
      <c r="PVL55" s="178"/>
      <c r="PVM55" s="178"/>
      <c r="PVN55" s="178"/>
      <c r="PVO55" s="178"/>
      <c r="PVP55" s="178"/>
      <c r="PVQ55" s="178"/>
      <c r="PVR55" s="178"/>
      <c r="PVS55" s="178"/>
      <c r="PVT55" s="178"/>
      <c r="PVU55" s="178"/>
      <c r="PVV55" s="178"/>
      <c r="PVW55" s="178"/>
      <c r="PVX55" s="178"/>
      <c r="PVY55" s="178"/>
      <c r="PVZ55" s="178"/>
      <c r="PWA55" s="178"/>
      <c r="PWB55" s="178"/>
      <c r="PWC55" s="178"/>
      <c r="PWD55" s="178"/>
      <c r="PWE55" s="178"/>
      <c r="PWF55" s="178"/>
      <c r="PWG55" s="178"/>
      <c r="PWH55" s="178"/>
      <c r="PWI55" s="178"/>
      <c r="PWJ55" s="178"/>
      <c r="PWK55" s="178"/>
      <c r="PWL55" s="178"/>
      <c r="PWM55" s="178"/>
      <c r="PWN55" s="178"/>
      <c r="PWO55" s="178"/>
      <c r="PWP55" s="178"/>
      <c r="PWQ55" s="178"/>
      <c r="PWR55" s="178"/>
      <c r="PWS55" s="178"/>
      <c r="PWT55" s="178"/>
      <c r="PWU55" s="178"/>
      <c r="PWV55" s="178"/>
      <c r="PWW55" s="178"/>
      <c r="PWX55" s="178"/>
      <c r="PWY55" s="178"/>
      <c r="PWZ55" s="178"/>
      <c r="PXA55" s="178"/>
      <c r="PXB55" s="178"/>
      <c r="PXC55" s="178"/>
      <c r="PXD55" s="178"/>
      <c r="PXE55" s="178"/>
      <c r="PXF55" s="178"/>
      <c r="PXG55" s="178"/>
      <c r="PXH55" s="178"/>
      <c r="PXI55" s="178"/>
      <c r="PXJ55" s="178"/>
      <c r="PXK55" s="178"/>
      <c r="PXL55" s="178"/>
      <c r="PXM55" s="178"/>
      <c r="PXN55" s="178"/>
      <c r="PXO55" s="178"/>
      <c r="PXP55" s="178"/>
      <c r="PXQ55" s="178"/>
      <c r="PXR55" s="178"/>
      <c r="PXS55" s="178"/>
      <c r="PXT55" s="178"/>
      <c r="PXU55" s="178"/>
      <c r="PXV55" s="178"/>
      <c r="PXW55" s="178"/>
      <c r="PXX55" s="178"/>
      <c r="PXY55" s="178"/>
      <c r="PXZ55" s="178"/>
      <c r="PYA55" s="178"/>
      <c r="PYB55" s="178"/>
      <c r="PYC55" s="178"/>
      <c r="PYD55" s="178"/>
      <c r="PYE55" s="178"/>
      <c r="PYF55" s="178"/>
      <c r="PYG55" s="178"/>
      <c r="PYH55" s="178"/>
      <c r="PYI55" s="178"/>
      <c r="PYJ55" s="178"/>
      <c r="PYK55" s="178"/>
      <c r="PYL55" s="178"/>
      <c r="PYM55" s="178"/>
      <c r="PYN55" s="178"/>
      <c r="PYO55" s="178"/>
      <c r="PYP55" s="178"/>
      <c r="PYQ55" s="178"/>
      <c r="PYR55" s="178"/>
      <c r="PYS55" s="178"/>
      <c r="PYT55" s="178"/>
      <c r="PYU55" s="178"/>
      <c r="PYV55" s="178"/>
      <c r="PYW55" s="178"/>
      <c r="PYX55" s="178"/>
      <c r="PYY55" s="178"/>
      <c r="PYZ55" s="178"/>
      <c r="PZA55" s="178"/>
      <c r="PZB55" s="178"/>
      <c r="PZC55" s="178"/>
      <c r="PZD55" s="178"/>
      <c r="PZE55" s="178"/>
      <c r="PZF55" s="178"/>
      <c r="PZG55" s="178"/>
      <c r="PZH55" s="178"/>
      <c r="PZI55" s="178"/>
      <c r="PZJ55" s="178"/>
      <c r="PZK55" s="178"/>
      <c r="PZL55" s="178"/>
      <c r="PZM55" s="178"/>
      <c r="PZN55" s="178"/>
      <c r="PZO55" s="178"/>
      <c r="PZP55" s="178"/>
      <c r="PZQ55" s="178"/>
      <c r="PZR55" s="178"/>
      <c r="PZS55" s="178"/>
      <c r="PZT55" s="178"/>
      <c r="PZU55" s="178"/>
      <c r="PZV55" s="178"/>
      <c r="PZW55" s="178"/>
      <c r="PZX55" s="178"/>
      <c r="PZY55" s="178"/>
      <c r="PZZ55" s="178"/>
      <c r="QAA55" s="178"/>
      <c r="QAB55" s="178"/>
      <c r="QAC55" s="178"/>
      <c r="QAD55" s="178"/>
      <c r="QAE55" s="178"/>
      <c r="QAF55" s="178"/>
      <c r="QAG55" s="178"/>
      <c r="QAH55" s="178"/>
      <c r="QAI55" s="178"/>
      <c r="QAJ55" s="178"/>
      <c r="QAK55" s="178"/>
      <c r="QAL55" s="178"/>
      <c r="QAM55" s="178"/>
      <c r="QAN55" s="178"/>
      <c r="QAO55" s="178"/>
      <c r="QAP55" s="178"/>
      <c r="QAQ55" s="178"/>
      <c r="QAR55" s="178"/>
      <c r="QAS55" s="178"/>
      <c r="QAT55" s="178"/>
      <c r="QAU55" s="178"/>
      <c r="QAV55" s="178"/>
      <c r="QAW55" s="178"/>
      <c r="QAX55" s="178"/>
      <c r="QAY55" s="178"/>
      <c r="QAZ55" s="178"/>
      <c r="QBA55" s="178"/>
      <c r="QBB55" s="178"/>
      <c r="QBC55" s="178"/>
      <c r="QBD55" s="178"/>
      <c r="QBE55" s="178"/>
      <c r="QBF55" s="178"/>
      <c r="QBG55" s="178"/>
      <c r="QBH55" s="178"/>
      <c r="QBI55" s="178"/>
      <c r="QBJ55" s="178"/>
      <c r="QBK55" s="178"/>
      <c r="QBL55" s="178"/>
      <c r="QBM55" s="178"/>
      <c r="QBN55" s="178"/>
      <c r="QBO55" s="178"/>
      <c r="QBP55" s="178"/>
      <c r="QBQ55" s="178"/>
      <c r="QBR55" s="178"/>
      <c r="QBS55" s="178"/>
      <c r="QBT55" s="178"/>
      <c r="QBU55" s="178"/>
      <c r="QBV55" s="178"/>
      <c r="QBW55" s="178"/>
      <c r="QBX55" s="178"/>
      <c r="QBY55" s="178"/>
      <c r="QBZ55" s="178"/>
      <c r="QCA55" s="178"/>
      <c r="QCB55" s="178"/>
      <c r="QCC55" s="178"/>
      <c r="QCD55" s="178"/>
      <c r="QCE55" s="178"/>
      <c r="QCF55" s="178"/>
      <c r="QCG55" s="178"/>
      <c r="QCH55" s="178"/>
      <c r="QCI55" s="178"/>
      <c r="QCJ55" s="178"/>
      <c r="QCK55" s="178"/>
      <c r="QCL55" s="178"/>
      <c r="QCM55" s="178"/>
      <c r="QCN55" s="178"/>
      <c r="QCO55" s="178"/>
      <c r="QCP55" s="178"/>
      <c r="QCQ55" s="178"/>
      <c r="QCR55" s="178"/>
      <c r="QCS55" s="178"/>
      <c r="QCT55" s="178"/>
      <c r="QCU55" s="178"/>
      <c r="QCV55" s="178"/>
      <c r="QCW55" s="178"/>
      <c r="QCX55" s="178"/>
      <c r="QCY55" s="178"/>
      <c r="QCZ55" s="178"/>
      <c r="QDA55" s="178"/>
      <c r="QDB55" s="178"/>
      <c r="QDC55" s="178"/>
      <c r="QDD55" s="178"/>
      <c r="QDE55" s="178"/>
      <c r="QDF55" s="178"/>
      <c r="QDG55" s="178"/>
      <c r="QDH55" s="178"/>
      <c r="QDI55" s="178"/>
      <c r="QDJ55" s="178"/>
      <c r="QDK55" s="178"/>
      <c r="QDL55" s="178"/>
      <c r="QDM55" s="178"/>
      <c r="QDN55" s="178"/>
      <c r="QDO55" s="178"/>
      <c r="QDP55" s="178"/>
      <c r="QDQ55" s="178"/>
      <c r="QDR55" s="178"/>
      <c r="QDS55" s="178"/>
      <c r="QDT55" s="178"/>
      <c r="QDU55" s="178"/>
      <c r="QDV55" s="178"/>
      <c r="QDW55" s="178"/>
      <c r="QDX55" s="178"/>
      <c r="QDY55" s="178"/>
      <c r="QDZ55" s="178"/>
      <c r="QEA55" s="178"/>
      <c r="QEB55" s="178"/>
      <c r="QEC55" s="178"/>
      <c r="QED55" s="178"/>
      <c r="QEE55" s="178"/>
      <c r="QEF55" s="178"/>
      <c r="QEG55" s="178"/>
      <c r="QEH55" s="178"/>
      <c r="QEI55" s="178"/>
      <c r="QEJ55" s="178"/>
      <c r="QEK55" s="178"/>
      <c r="QEL55" s="178"/>
      <c r="QEM55" s="178"/>
      <c r="QEN55" s="178"/>
      <c r="QEO55" s="178"/>
      <c r="QEP55" s="178"/>
      <c r="QEQ55" s="178"/>
      <c r="QER55" s="178"/>
      <c r="QES55" s="178"/>
      <c r="QET55" s="178"/>
      <c r="QEU55" s="178"/>
      <c r="QEV55" s="178"/>
      <c r="QEW55" s="178"/>
      <c r="QEX55" s="178"/>
      <c r="QEY55" s="178"/>
      <c r="QEZ55" s="178"/>
      <c r="QFA55" s="178"/>
      <c r="QFB55" s="178"/>
      <c r="QFC55" s="178"/>
      <c r="QFD55" s="178"/>
      <c r="QFE55" s="178"/>
      <c r="QFF55" s="178"/>
      <c r="QFG55" s="178"/>
      <c r="QFH55" s="178"/>
      <c r="QFI55" s="178"/>
      <c r="QFJ55" s="178"/>
      <c r="QFK55" s="178"/>
      <c r="QFL55" s="178"/>
      <c r="QFM55" s="178"/>
      <c r="QFN55" s="178"/>
      <c r="QFO55" s="178"/>
      <c r="QFP55" s="178"/>
      <c r="QFQ55" s="178"/>
      <c r="QFR55" s="178"/>
      <c r="QFS55" s="178"/>
      <c r="QFT55" s="178"/>
      <c r="QFU55" s="178"/>
      <c r="QFV55" s="178"/>
      <c r="QFW55" s="178"/>
      <c r="QFX55" s="178"/>
      <c r="QFY55" s="178"/>
      <c r="QFZ55" s="178"/>
      <c r="QGA55" s="178"/>
      <c r="QGB55" s="178"/>
      <c r="QGC55" s="178"/>
      <c r="QGD55" s="178"/>
      <c r="QGE55" s="178"/>
      <c r="QGF55" s="178"/>
      <c r="QGG55" s="178"/>
      <c r="QGH55" s="178"/>
      <c r="QGI55" s="178"/>
      <c r="QGJ55" s="178"/>
      <c r="QGK55" s="178"/>
      <c r="QGL55" s="178"/>
      <c r="QGM55" s="178"/>
      <c r="QGN55" s="178"/>
      <c r="QGO55" s="178"/>
      <c r="QGP55" s="178"/>
      <c r="QGQ55" s="178"/>
      <c r="QGR55" s="178"/>
      <c r="QGS55" s="178"/>
      <c r="QGT55" s="178"/>
      <c r="QGU55" s="178"/>
      <c r="QGV55" s="178"/>
      <c r="QGW55" s="178"/>
      <c r="QGX55" s="178"/>
      <c r="QGY55" s="178"/>
      <c r="QGZ55" s="178"/>
      <c r="QHA55" s="178"/>
      <c r="QHB55" s="178"/>
      <c r="QHC55" s="178"/>
      <c r="QHD55" s="178"/>
      <c r="QHE55" s="178"/>
      <c r="QHF55" s="178"/>
      <c r="QHG55" s="178"/>
      <c r="QHH55" s="178"/>
      <c r="QHI55" s="178"/>
      <c r="QHJ55" s="178"/>
      <c r="QHK55" s="178"/>
      <c r="QHL55" s="178"/>
      <c r="QHM55" s="178"/>
      <c r="QHN55" s="178"/>
      <c r="QHO55" s="178"/>
      <c r="QHP55" s="178"/>
      <c r="QHQ55" s="178"/>
      <c r="QHR55" s="178"/>
      <c r="QHS55" s="178"/>
      <c r="QHT55" s="178"/>
      <c r="QHU55" s="178"/>
      <c r="QHV55" s="178"/>
      <c r="QHW55" s="178"/>
      <c r="QHX55" s="178"/>
      <c r="QHY55" s="178"/>
      <c r="QHZ55" s="178"/>
      <c r="QIA55" s="178"/>
      <c r="QIB55" s="178"/>
      <c r="QIC55" s="178"/>
      <c r="QID55" s="178"/>
      <c r="QIE55" s="178"/>
      <c r="QIF55" s="178"/>
      <c r="QIG55" s="178"/>
      <c r="QIH55" s="178"/>
      <c r="QII55" s="178"/>
      <c r="QIJ55" s="178"/>
      <c r="QIK55" s="178"/>
      <c r="QIL55" s="178"/>
      <c r="QIM55" s="178"/>
      <c r="QIN55" s="178"/>
      <c r="QIO55" s="178"/>
      <c r="QIP55" s="178"/>
      <c r="QIQ55" s="178"/>
      <c r="QIR55" s="178"/>
      <c r="QIS55" s="178"/>
      <c r="QIT55" s="178"/>
      <c r="QIU55" s="178"/>
      <c r="QIV55" s="178"/>
      <c r="QIW55" s="178"/>
      <c r="QIX55" s="178"/>
      <c r="QIY55" s="178"/>
      <c r="QIZ55" s="178"/>
      <c r="QJA55" s="178"/>
      <c r="QJB55" s="178"/>
      <c r="QJC55" s="178"/>
      <c r="QJD55" s="178"/>
      <c r="QJE55" s="178"/>
      <c r="QJF55" s="178"/>
      <c r="QJG55" s="178"/>
      <c r="QJH55" s="178"/>
      <c r="QJI55" s="178"/>
      <c r="QJJ55" s="178"/>
      <c r="QJK55" s="178"/>
      <c r="QJL55" s="178"/>
      <c r="QJM55" s="178"/>
      <c r="QJN55" s="178"/>
      <c r="QJO55" s="178"/>
      <c r="QJP55" s="178"/>
      <c r="QJQ55" s="178"/>
      <c r="QJR55" s="178"/>
      <c r="QJS55" s="178"/>
      <c r="QJT55" s="178"/>
      <c r="QJU55" s="178"/>
      <c r="QJV55" s="178"/>
      <c r="QJW55" s="178"/>
      <c r="QJX55" s="178"/>
      <c r="QJY55" s="178"/>
      <c r="QJZ55" s="178"/>
      <c r="QKA55" s="178"/>
      <c r="QKB55" s="178"/>
      <c r="QKC55" s="178"/>
      <c r="QKD55" s="178"/>
      <c r="QKE55" s="178"/>
      <c r="QKF55" s="178"/>
      <c r="QKG55" s="178"/>
      <c r="QKH55" s="178"/>
      <c r="QKI55" s="178"/>
      <c r="QKJ55" s="178"/>
      <c r="QKK55" s="178"/>
      <c r="QKL55" s="178"/>
      <c r="QKM55" s="178"/>
      <c r="QKN55" s="178"/>
      <c r="QKO55" s="178"/>
      <c r="QKP55" s="178"/>
      <c r="QKQ55" s="178"/>
      <c r="QKR55" s="178"/>
      <c r="QKS55" s="178"/>
      <c r="QKT55" s="178"/>
      <c r="QKU55" s="178"/>
      <c r="QKV55" s="178"/>
      <c r="QKW55" s="178"/>
      <c r="QKX55" s="178"/>
      <c r="QKY55" s="178"/>
      <c r="QKZ55" s="178"/>
      <c r="QLA55" s="178"/>
      <c r="QLB55" s="178"/>
      <c r="QLC55" s="178"/>
      <c r="QLD55" s="178"/>
      <c r="QLE55" s="178"/>
      <c r="QLF55" s="178"/>
      <c r="QLG55" s="178"/>
      <c r="QLH55" s="178"/>
      <c r="QLI55" s="178"/>
      <c r="QLJ55" s="178"/>
      <c r="QLK55" s="178"/>
      <c r="QLL55" s="178"/>
      <c r="QLM55" s="178"/>
      <c r="QLN55" s="178"/>
      <c r="QLO55" s="178"/>
      <c r="QLP55" s="178"/>
      <c r="QLQ55" s="178"/>
      <c r="QLR55" s="178"/>
      <c r="QLS55" s="178"/>
      <c r="QLT55" s="178"/>
      <c r="QLU55" s="178"/>
      <c r="QLV55" s="178"/>
      <c r="QLW55" s="178"/>
      <c r="QLX55" s="178"/>
      <c r="QLY55" s="178"/>
      <c r="QLZ55" s="178"/>
      <c r="QMA55" s="178"/>
      <c r="QMB55" s="178"/>
      <c r="QMC55" s="178"/>
      <c r="QMD55" s="178"/>
      <c r="QME55" s="178"/>
      <c r="QMF55" s="178"/>
      <c r="QMG55" s="178"/>
      <c r="QMH55" s="178"/>
      <c r="QMI55" s="178"/>
      <c r="QMJ55" s="178"/>
      <c r="QMK55" s="178"/>
      <c r="QML55" s="178"/>
      <c r="QMM55" s="178"/>
      <c r="QMN55" s="178"/>
      <c r="QMO55" s="178"/>
      <c r="QMP55" s="178"/>
      <c r="QMQ55" s="178"/>
      <c r="QMR55" s="178"/>
      <c r="QMS55" s="178"/>
      <c r="QMT55" s="178"/>
      <c r="QMU55" s="178"/>
      <c r="QMV55" s="178"/>
      <c r="QMW55" s="178"/>
      <c r="QMX55" s="178"/>
      <c r="QMY55" s="178"/>
      <c r="QMZ55" s="178"/>
      <c r="QNA55" s="178"/>
      <c r="QNB55" s="178"/>
      <c r="QNC55" s="178"/>
      <c r="QND55" s="178"/>
      <c r="QNE55" s="178"/>
      <c r="QNF55" s="178"/>
      <c r="QNG55" s="178"/>
      <c r="QNH55" s="178"/>
      <c r="QNI55" s="178"/>
      <c r="QNJ55" s="178"/>
      <c r="QNK55" s="178"/>
      <c r="QNL55" s="178"/>
      <c r="QNM55" s="178"/>
      <c r="QNN55" s="178"/>
      <c r="QNO55" s="178"/>
      <c r="QNP55" s="178"/>
      <c r="QNQ55" s="178"/>
      <c r="QNR55" s="178"/>
      <c r="QNS55" s="178"/>
      <c r="QNT55" s="178"/>
      <c r="QNU55" s="178"/>
      <c r="QNV55" s="178"/>
      <c r="QNW55" s="178"/>
      <c r="QNX55" s="178"/>
      <c r="QNY55" s="178"/>
      <c r="QNZ55" s="178"/>
      <c r="QOA55" s="178"/>
      <c r="QOB55" s="178"/>
      <c r="QOC55" s="178"/>
      <c r="QOD55" s="178"/>
      <c r="QOE55" s="178"/>
      <c r="QOF55" s="178"/>
      <c r="QOG55" s="178"/>
      <c r="QOH55" s="178"/>
      <c r="QOI55" s="178"/>
      <c r="QOJ55" s="178"/>
      <c r="QOK55" s="178"/>
      <c r="QOL55" s="178"/>
      <c r="QOM55" s="178"/>
      <c r="QON55" s="178"/>
      <c r="QOO55" s="178"/>
      <c r="QOP55" s="178"/>
      <c r="QOQ55" s="178"/>
      <c r="QOR55" s="178"/>
      <c r="QOS55" s="178"/>
      <c r="QOT55" s="178"/>
      <c r="QOU55" s="178"/>
      <c r="QOV55" s="178"/>
      <c r="QOW55" s="178"/>
      <c r="QOX55" s="178"/>
      <c r="QOY55" s="178"/>
      <c r="QOZ55" s="178"/>
      <c r="QPA55" s="178"/>
      <c r="QPB55" s="178"/>
      <c r="QPC55" s="178"/>
      <c r="QPD55" s="178"/>
      <c r="QPE55" s="178"/>
      <c r="QPF55" s="178"/>
      <c r="QPG55" s="178"/>
      <c r="QPH55" s="178"/>
      <c r="QPI55" s="178"/>
      <c r="QPJ55" s="178"/>
      <c r="QPK55" s="178"/>
      <c r="QPL55" s="178"/>
      <c r="QPM55" s="178"/>
      <c r="QPN55" s="178"/>
      <c r="QPO55" s="178"/>
      <c r="QPP55" s="178"/>
      <c r="QPQ55" s="178"/>
      <c r="QPR55" s="178"/>
      <c r="QPS55" s="178"/>
      <c r="QPT55" s="178"/>
      <c r="QPU55" s="178"/>
      <c r="QPV55" s="178"/>
      <c r="QPW55" s="178"/>
      <c r="QPX55" s="178"/>
      <c r="QPY55" s="178"/>
      <c r="QPZ55" s="178"/>
      <c r="QQA55" s="178"/>
      <c r="QQB55" s="178"/>
      <c r="QQC55" s="178"/>
      <c r="QQD55" s="178"/>
      <c r="QQE55" s="178"/>
      <c r="QQF55" s="178"/>
      <c r="QQG55" s="178"/>
      <c r="QQH55" s="178"/>
      <c r="QQI55" s="178"/>
      <c r="QQJ55" s="178"/>
      <c r="QQK55" s="178"/>
      <c r="QQL55" s="178"/>
      <c r="QQM55" s="178"/>
      <c r="QQN55" s="178"/>
      <c r="QQO55" s="178"/>
      <c r="QQP55" s="178"/>
      <c r="QQQ55" s="178"/>
      <c r="QQR55" s="178"/>
      <c r="QQS55" s="178"/>
      <c r="QQT55" s="178"/>
      <c r="QQU55" s="178"/>
      <c r="QQV55" s="178"/>
      <c r="QQW55" s="178"/>
      <c r="QQX55" s="178"/>
      <c r="QQY55" s="178"/>
      <c r="QQZ55" s="178"/>
      <c r="QRA55" s="178"/>
      <c r="QRB55" s="178"/>
      <c r="QRC55" s="178"/>
      <c r="QRD55" s="178"/>
      <c r="QRE55" s="178"/>
      <c r="QRF55" s="178"/>
      <c r="QRG55" s="178"/>
      <c r="QRH55" s="178"/>
      <c r="QRI55" s="178"/>
      <c r="QRJ55" s="178"/>
      <c r="QRK55" s="178"/>
      <c r="QRL55" s="178"/>
      <c r="QRM55" s="178"/>
      <c r="QRN55" s="178"/>
      <c r="QRO55" s="178"/>
      <c r="QRP55" s="178"/>
      <c r="QRQ55" s="178"/>
      <c r="QRR55" s="178"/>
      <c r="QRS55" s="178"/>
      <c r="QRT55" s="178"/>
      <c r="QRU55" s="178"/>
      <c r="QRV55" s="178"/>
      <c r="QRW55" s="178"/>
      <c r="QRX55" s="178"/>
      <c r="QRY55" s="178"/>
      <c r="QRZ55" s="178"/>
      <c r="QSA55" s="178"/>
      <c r="QSB55" s="178"/>
      <c r="QSC55" s="178"/>
      <c r="QSD55" s="178"/>
      <c r="QSE55" s="178"/>
      <c r="QSF55" s="178"/>
      <c r="QSG55" s="178"/>
      <c r="QSH55" s="178"/>
      <c r="QSI55" s="178"/>
      <c r="QSJ55" s="178"/>
      <c r="QSK55" s="178"/>
      <c r="QSL55" s="178"/>
      <c r="QSM55" s="178"/>
      <c r="QSN55" s="178"/>
      <c r="QSO55" s="178"/>
      <c r="QSP55" s="178"/>
      <c r="QSQ55" s="178"/>
      <c r="QSR55" s="178"/>
      <c r="QSS55" s="178"/>
      <c r="QST55" s="178"/>
      <c r="QSU55" s="178"/>
      <c r="QSV55" s="178"/>
      <c r="QSW55" s="178"/>
      <c r="QSX55" s="178"/>
      <c r="QSY55" s="178"/>
      <c r="QSZ55" s="178"/>
      <c r="QTA55" s="178"/>
      <c r="QTB55" s="178"/>
      <c r="QTC55" s="178"/>
      <c r="QTD55" s="178"/>
      <c r="QTE55" s="178"/>
      <c r="QTF55" s="178"/>
      <c r="QTG55" s="178"/>
      <c r="QTH55" s="178"/>
      <c r="QTI55" s="178"/>
      <c r="QTJ55" s="178"/>
      <c r="QTK55" s="178"/>
      <c r="QTL55" s="178"/>
      <c r="QTM55" s="178"/>
      <c r="QTN55" s="178"/>
      <c r="QTO55" s="178"/>
      <c r="QTP55" s="178"/>
      <c r="QTQ55" s="178"/>
      <c r="QTR55" s="178"/>
      <c r="QTS55" s="178"/>
      <c r="QTT55" s="178"/>
      <c r="QTU55" s="178"/>
      <c r="QTV55" s="178"/>
      <c r="QTW55" s="178"/>
      <c r="QTX55" s="178"/>
      <c r="QTY55" s="178"/>
      <c r="QTZ55" s="178"/>
      <c r="QUA55" s="178"/>
      <c r="QUB55" s="178"/>
      <c r="QUC55" s="178"/>
      <c r="QUD55" s="178"/>
      <c r="QUE55" s="178"/>
      <c r="QUF55" s="178"/>
      <c r="QUG55" s="178"/>
      <c r="QUH55" s="178"/>
      <c r="QUI55" s="178"/>
      <c r="QUJ55" s="178"/>
      <c r="QUK55" s="178"/>
      <c r="QUL55" s="178"/>
      <c r="QUM55" s="178"/>
      <c r="QUN55" s="178"/>
      <c r="QUO55" s="178"/>
      <c r="QUP55" s="178"/>
      <c r="QUQ55" s="178"/>
      <c r="QUR55" s="178"/>
      <c r="QUS55" s="178"/>
      <c r="QUT55" s="178"/>
      <c r="QUU55" s="178"/>
      <c r="QUV55" s="178"/>
      <c r="QUW55" s="178"/>
      <c r="QUX55" s="178"/>
      <c r="QUY55" s="178"/>
      <c r="QUZ55" s="178"/>
      <c r="QVA55" s="178"/>
      <c r="QVB55" s="178"/>
      <c r="QVC55" s="178"/>
      <c r="QVD55" s="178"/>
      <c r="QVE55" s="178"/>
      <c r="QVF55" s="178"/>
      <c r="QVG55" s="178"/>
      <c r="QVH55" s="178"/>
      <c r="QVI55" s="178"/>
      <c r="QVJ55" s="178"/>
      <c r="QVK55" s="178"/>
      <c r="QVL55" s="178"/>
      <c r="QVM55" s="178"/>
      <c r="QVN55" s="178"/>
      <c r="QVO55" s="178"/>
      <c r="QVP55" s="178"/>
      <c r="QVQ55" s="178"/>
      <c r="QVR55" s="178"/>
      <c r="QVS55" s="178"/>
      <c r="QVT55" s="178"/>
      <c r="QVU55" s="178"/>
      <c r="QVV55" s="178"/>
      <c r="QVW55" s="178"/>
      <c r="QVX55" s="178"/>
      <c r="QVY55" s="178"/>
      <c r="QVZ55" s="178"/>
      <c r="QWA55" s="178"/>
      <c r="QWB55" s="178"/>
      <c r="QWC55" s="178"/>
      <c r="QWD55" s="178"/>
      <c r="QWE55" s="178"/>
      <c r="QWF55" s="178"/>
      <c r="QWG55" s="178"/>
      <c r="QWH55" s="178"/>
      <c r="QWI55" s="178"/>
      <c r="QWJ55" s="178"/>
      <c r="QWK55" s="178"/>
      <c r="QWL55" s="178"/>
      <c r="QWM55" s="178"/>
      <c r="QWN55" s="178"/>
      <c r="QWO55" s="178"/>
      <c r="QWP55" s="178"/>
      <c r="QWQ55" s="178"/>
      <c r="QWR55" s="178"/>
      <c r="QWS55" s="178"/>
      <c r="QWT55" s="178"/>
      <c r="QWU55" s="178"/>
      <c r="QWV55" s="178"/>
      <c r="QWW55" s="178"/>
      <c r="QWX55" s="178"/>
      <c r="QWY55" s="178"/>
      <c r="QWZ55" s="178"/>
      <c r="QXA55" s="178"/>
      <c r="QXB55" s="178"/>
      <c r="QXC55" s="178"/>
      <c r="QXD55" s="178"/>
      <c r="QXE55" s="178"/>
      <c r="QXF55" s="178"/>
      <c r="QXG55" s="178"/>
      <c r="QXH55" s="178"/>
      <c r="QXI55" s="178"/>
      <c r="QXJ55" s="178"/>
      <c r="QXK55" s="178"/>
      <c r="QXL55" s="178"/>
      <c r="QXM55" s="178"/>
      <c r="QXN55" s="178"/>
      <c r="QXO55" s="178"/>
      <c r="QXP55" s="178"/>
      <c r="QXQ55" s="178"/>
      <c r="QXR55" s="178"/>
      <c r="QXS55" s="178"/>
      <c r="QXT55" s="178"/>
      <c r="QXU55" s="178"/>
      <c r="QXV55" s="178"/>
      <c r="QXW55" s="178"/>
      <c r="QXX55" s="178"/>
      <c r="QXY55" s="178"/>
      <c r="QXZ55" s="178"/>
      <c r="QYA55" s="178"/>
      <c r="QYB55" s="178"/>
      <c r="QYC55" s="178"/>
      <c r="QYD55" s="178"/>
      <c r="QYE55" s="178"/>
      <c r="QYF55" s="178"/>
      <c r="QYG55" s="178"/>
      <c r="QYH55" s="178"/>
      <c r="QYI55" s="178"/>
      <c r="QYJ55" s="178"/>
      <c r="QYK55" s="178"/>
      <c r="QYL55" s="178"/>
      <c r="QYM55" s="178"/>
      <c r="QYN55" s="178"/>
      <c r="QYO55" s="178"/>
      <c r="QYP55" s="178"/>
      <c r="QYQ55" s="178"/>
      <c r="QYR55" s="178"/>
      <c r="QYS55" s="178"/>
      <c r="QYT55" s="178"/>
      <c r="QYU55" s="178"/>
      <c r="QYV55" s="178"/>
      <c r="QYW55" s="178"/>
      <c r="QYX55" s="178"/>
      <c r="QYY55" s="178"/>
      <c r="QYZ55" s="178"/>
      <c r="QZA55" s="178"/>
      <c r="QZB55" s="178"/>
      <c r="QZC55" s="178"/>
      <c r="QZD55" s="178"/>
      <c r="QZE55" s="178"/>
      <c r="QZF55" s="178"/>
      <c r="QZG55" s="178"/>
      <c r="QZH55" s="178"/>
      <c r="QZI55" s="178"/>
      <c r="QZJ55" s="178"/>
      <c r="QZK55" s="178"/>
      <c r="QZL55" s="178"/>
      <c r="QZM55" s="178"/>
      <c r="QZN55" s="178"/>
      <c r="QZO55" s="178"/>
      <c r="QZP55" s="178"/>
      <c r="QZQ55" s="178"/>
      <c r="QZR55" s="178"/>
      <c r="QZS55" s="178"/>
      <c r="QZT55" s="178"/>
      <c r="QZU55" s="178"/>
      <c r="QZV55" s="178"/>
      <c r="QZW55" s="178"/>
      <c r="QZX55" s="178"/>
      <c r="QZY55" s="178"/>
      <c r="QZZ55" s="178"/>
      <c r="RAA55" s="178"/>
      <c r="RAB55" s="178"/>
      <c r="RAC55" s="178"/>
      <c r="RAD55" s="178"/>
      <c r="RAE55" s="178"/>
      <c r="RAF55" s="178"/>
      <c r="RAG55" s="178"/>
      <c r="RAH55" s="178"/>
      <c r="RAI55" s="178"/>
      <c r="RAJ55" s="178"/>
      <c r="RAK55" s="178"/>
      <c r="RAL55" s="178"/>
      <c r="RAM55" s="178"/>
      <c r="RAN55" s="178"/>
      <c r="RAO55" s="178"/>
      <c r="RAP55" s="178"/>
      <c r="RAQ55" s="178"/>
      <c r="RAR55" s="178"/>
      <c r="RAS55" s="178"/>
      <c r="RAT55" s="178"/>
      <c r="RAU55" s="178"/>
      <c r="RAV55" s="178"/>
      <c r="RAW55" s="178"/>
      <c r="RAX55" s="178"/>
      <c r="RAY55" s="178"/>
      <c r="RAZ55" s="178"/>
      <c r="RBA55" s="178"/>
      <c r="RBB55" s="178"/>
      <c r="RBC55" s="178"/>
      <c r="RBD55" s="178"/>
      <c r="RBE55" s="178"/>
      <c r="RBF55" s="178"/>
      <c r="RBG55" s="178"/>
      <c r="RBH55" s="178"/>
      <c r="RBI55" s="178"/>
      <c r="RBJ55" s="178"/>
      <c r="RBK55" s="178"/>
      <c r="RBL55" s="178"/>
      <c r="RBM55" s="178"/>
      <c r="RBN55" s="178"/>
      <c r="RBO55" s="178"/>
      <c r="RBP55" s="178"/>
      <c r="RBQ55" s="178"/>
      <c r="RBR55" s="178"/>
      <c r="RBS55" s="178"/>
      <c r="RBT55" s="178"/>
      <c r="RBU55" s="178"/>
      <c r="RBV55" s="178"/>
      <c r="RBW55" s="178"/>
      <c r="RBX55" s="178"/>
      <c r="RBY55" s="178"/>
      <c r="RBZ55" s="178"/>
      <c r="RCA55" s="178"/>
      <c r="RCB55" s="178"/>
      <c r="RCC55" s="178"/>
      <c r="RCD55" s="178"/>
      <c r="RCE55" s="178"/>
      <c r="RCF55" s="178"/>
      <c r="RCG55" s="178"/>
      <c r="RCH55" s="178"/>
      <c r="RCI55" s="178"/>
      <c r="RCJ55" s="178"/>
      <c r="RCK55" s="178"/>
      <c r="RCL55" s="178"/>
      <c r="RCM55" s="178"/>
      <c r="RCN55" s="178"/>
      <c r="RCO55" s="178"/>
      <c r="RCP55" s="178"/>
      <c r="RCQ55" s="178"/>
      <c r="RCR55" s="178"/>
      <c r="RCS55" s="178"/>
      <c r="RCT55" s="178"/>
      <c r="RCU55" s="178"/>
      <c r="RCV55" s="178"/>
      <c r="RCW55" s="178"/>
      <c r="RCX55" s="178"/>
      <c r="RCY55" s="178"/>
      <c r="RCZ55" s="178"/>
      <c r="RDA55" s="178"/>
      <c r="RDB55" s="178"/>
      <c r="RDC55" s="178"/>
      <c r="RDD55" s="178"/>
      <c r="RDE55" s="178"/>
      <c r="RDF55" s="178"/>
      <c r="RDG55" s="178"/>
      <c r="RDH55" s="178"/>
      <c r="RDI55" s="178"/>
      <c r="RDJ55" s="178"/>
      <c r="RDK55" s="178"/>
      <c r="RDL55" s="178"/>
      <c r="RDM55" s="178"/>
      <c r="RDN55" s="178"/>
      <c r="RDO55" s="178"/>
      <c r="RDP55" s="178"/>
      <c r="RDQ55" s="178"/>
      <c r="RDR55" s="178"/>
      <c r="RDS55" s="178"/>
      <c r="RDT55" s="178"/>
      <c r="RDU55" s="178"/>
      <c r="RDV55" s="178"/>
      <c r="RDW55" s="178"/>
      <c r="RDX55" s="178"/>
      <c r="RDY55" s="178"/>
      <c r="RDZ55" s="178"/>
      <c r="REA55" s="178"/>
      <c r="REB55" s="178"/>
      <c r="REC55" s="178"/>
      <c r="RED55" s="178"/>
      <c r="REE55" s="178"/>
      <c r="REF55" s="178"/>
      <c r="REG55" s="178"/>
      <c r="REH55" s="178"/>
      <c r="REI55" s="178"/>
      <c r="REJ55" s="178"/>
      <c r="REK55" s="178"/>
      <c r="REL55" s="178"/>
      <c r="REM55" s="178"/>
      <c r="REN55" s="178"/>
      <c r="REO55" s="178"/>
      <c r="REP55" s="178"/>
      <c r="REQ55" s="178"/>
      <c r="RER55" s="178"/>
      <c r="RES55" s="178"/>
      <c r="RET55" s="178"/>
      <c r="REU55" s="178"/>
      <c r="REV55" s="178"/>
      <c r="REW55" s="178"/>
      <c r="REX55" s="178"/>
      <c r="REY55" s="178"/>
      <c r="REZ55" s="178"/>
      <c r="RFA55" s="178"/>
      <c r="RFB55" s="178"/>
      <c r="RFC55" s="178"/>
      <c r="RFD55" s="178"/>
      <c r="RFE55" s="178"/>
      <c r="RFF55" s="178"/>
      <c r="RFG55" s="178"/>
      <c r="RFH55" s="178"/>
      <c r="RFI55" s="178"/>
      <c r="RFJ55" s="178"/>
      <c r="RFK55" s="178"/>
      <c r="RFL55" s="178"/>
      <c r="RFM55" s="178"/>
      <c r="RFN55" s="178"/>
      <c r="RFO55" s="178"/>
      <c r="RFP55" s="178"/>
      <c r="RFQ55" s="178"/>
      <c r="RFR55" s="178"/>
      <c r="RFS55" s="178"/>
      <c r="RFT55" s="178"/>
      <c r="RFU55" s="178"/>
      <c r="RFV55" s="178"/>
      <c r="RFW55" s="178"/>
      <c r="RFX55" s="178"/>
      <c r="RFY55" s="178"/>
      <c r="RFZ55" s="178"/>
      <c r="RGA55" s="178"/>
      <c r="RGB55" s="178"/>
      <c r="RGC55" s="178"/>
      <c r="RGD55" s="178"/>
      <c r="RGE55" s="178"/>
      <c r="RGF55" s="178"/>
      <c r="RGG55" s="178"/>
      <c r="RGH55" s="178"/>
      <c r="RGI55" s="178"/>
      <c r="RGJ55" s="178"/>
      <c r="RGK55" s="178"/>
      <c r="RGL55" s="178"/>
      <c r="RGM55" s="178"/>
      <c r="RGN55" s="178"/>
      <c r="RGO55" s="178"/>
      <c r="RGP55" s="178"/>
      <c r="RGQ55" s="178"/>
      <c r="RGR55" s="178"/>
      <c r="RGS55" s="178"/>
      <c r="RGT55" s="178"/>
      <c r="RGU55" s="178"/>
      <c r="RGV55" s="178"/>
      <c r="RGW55" s="178"/>
      <c r="RGX55" s="178"/>
      <c r="RGY55" s="178"/>
      <c r="RGZ55" s="178"/>
      <c r="RHA55" s="178"/>
      <c r="RHB55" s="178"/>
      <c r="RHC55" s="178"/>
      <c r="RHD55" s="178"/>
      <c r="RHE55" s="178"/>
      <c r="RHF55" s="178"/>
      <c r="RHG55" s="178"/>
      <c r="RHH55" s="178"/>
      <c r="RHI55" s="178"/>
      <c r="RHJ55" s="178"/>
      <c r="RHK55" s="178"/>
      <c r="RHL55" s="178"/>
      <c r="RHM55" s="178"/>
      <c r="RHN55" s="178"/>
      <c r="RHO55" s="178"/>
      <c r="RHP55" s="178"/>
      <c r="RHQ55" s="178"/>
      <c r="RHR55" s="178"/>
      <c r="RHS55" s="178"/>
      <c r="RHT55" s="178"/>
      <c r="RHU55" s="178"/>
      <c r="RHV55" s="178"/>
      <c r="RHW55" s="178"/>
      <c r="RHX55" s="178"/>
      <c r="RHY55" s="178"/>
      <c r="RHZ55" s="178"/>
      <c r="RIA55" s="178"/>
      <c r="RIB55" s="178"/>
      <c r="RIC55" s="178"/>
      <c r="RID55" s="178"/>
      <c r="RIE55" s="178"/>
      <c r="RIF55" s="178"/>
      <c r="RIG55" s="178"/>
      <c r="RIH55" s="178"/>
      <c r="RII55" s="178"/>
      <c r="RIJ55" s="178"/>
      <c r="RIK55" s="178"/>
      <c r="RIL55" s="178"/>
      <c r="RIM55" s="178"/>
      <c r="RIN55" s="178"/>
      <c r="RIO55" s="178"/>
      <c r="RIP55" s="178"/>
      <c r="RIQ55" s="178"/>
      <c r="RIR55" s="178"/>
      <c r="RIS55" s="178"/>
      <c r="RIT55" s="178"/>
      <c r="RIU55" s="178"/>
      <c r="RIV55" s="178"/>
      <c r="RIW55" s="178"/>
      <c r="RIX55" s="178"/>
      <c r="RIY55" s="178"/>
      <c r="RIZ55" s="178"/>
      <c r="RJA55" s="178"/>
      <c r="RJB55" s="178"/>
      <c r="RJC55" s="178"/>
      <c r="RJD55" s="178"/>
      <c r="RJE55" s="178"/>
      <c r="RJF55" s="178"/>
      <c r="RJG55" s="178"/>
      <c r="RJH55" s="178"/>
      <c r="RJI55" s="178"/>
      <c r="RJJ55" s="178"/>
      <c r="RJK55" s="178"/>
      <c r="RJL55" s="178"/>
      <c r="RJM55" s="178"/>
      <c r="RJN55" s="178"/>
      <c r="RJO55" s="178"/>
      <c r="RJP55" s="178"/>
      <c r="RJQ55" s="178"/>
      <c r="RJR55" s="178"/>
      <c r="RJS55" s="178"/>
      <c r="RJT55" s="178"/>
      <c r="RJU55" s="178"/>
      <c r="RJV55" s="178"/>
      <c r="RJW55" s="178"/>
      <c r="RJX55" s="178"/>
      <c r="RJY55" s="178"/>
      <c r="RJZ55" s="178"/>
      <c r="RKA55" s="178"/>
      <c r="RKB55" s="178"/>
      <c r="RKC55" s="178"/>
      <c r="RKD55" s="178"/>
      <c r="RKE55" s="178"/>
      <c r="RKF55" s="178"/>
      <c r="RKG55" s="178"/>
      <c r="RKH55" s="178"/>
      <c r="RKI55" s="178"/>
      <c r="RKJ55" s="178"/>
      <c r="RKK55" s="178"/>
      <c r="RKL55" s="178"/>
      <c r="RKM55" s="178"/>
      <c r="RKN55" s="178"/>
      <c r="RKO55" s="178"/>
      <c r="RKP55" s="178"/>
      <c r="RKQ55" s="178"/>
      <c r="RKR55" s="178"/>
      <c r="RKS55" s="178"/>
      <c r="RKT55" s="178"/>
      <c r="RKU55" s="178"/>
      <c r="RKV55" s="178"/>
      <c r="RKW55" s="178"/>
      <c r="RKX55" s="178"/>
      <c r="RKY55" s="178"/>
      <c r="RKZ55" s="178"/>
      <c r="RLA55" s="178"/>
      <c r="RLB55" s="178"/>
      <c r="RLC55" s="178"/>
      <c r="RLD55" s="178"/>
      <c r="RLE55" s="178"/>
      <c r="RLF55" s="178"/>
      <c r="RLG55" s="178"/>
      <c r="RLH55" s="178"/>
      <c r="RLI55" s="178"/>
      <c r="RLJ55" s="178"/>
      <c r="RLK55" s="178"/>
      <c r="RLL55" s="178"/>
      <c r="RLM55" s="178"/>
      <c r="RLN55" s="178"/>
      <c r="RLO55" s="178"/>
      <c r="RLP55" s="178"/>
      <c r="RLQ55" s="178"/>
      <c r="RLR55" s="178"/>
      <c r="RLS55" s="178"/>
      <c r="RLT55" s="178"/>
      <c r="RLU55" s="178"/>
      <c r="RLV55" s="178"/>
      <c r="RLW55" s="178"/>
      <c r="RLX55" s="178"/>
      <c r="RLY55" s="178"/>
      <c r="RLZ55" s="178"/>
      <c r="RMA55" s="178"/>
      <c r="RMB55" s="178"/>
      <c r="RMC55" s="178"/>
      <c r="RMD55" s="178"/>
      <c r="RME55" s="178"/>
      <c r="RMF55" s="178"/>
      <c r="RMG55" s="178"/>
      <c r="RMH55" s="178"/>
      <c r="RMI55" s="178"/>
      <c r="RMJ55" s="178"/>
      <c r="RMK55" s="178"/>
      <c r="RML55" s="178"/>
      <c r="RMM55" s="178"/>
      <c r="RMN55" s="178"/>
      <c r="RMO55" s="178"/>
      <c r="RMP55" s="178"/>
      <c r="RMQ55" s="178"/>
      <c r="RMR55" s="178"/>
      <c r="RMS55" s="178"/>
      <c r="RMT55" s="178"/>
      <c r="RMU55" s="178"/>
      <c r="RMV55" s="178"/>
      <c r="RMW55" s="178"/>
      <c r="RMX55" s="178"/>
      <c r="RMY55" s="178"/>
      <c r="RMZ55" s="178"/>
      <c r="RNA55" s="178"/>
      <c r="RNB55" s="178"/>
      <c r="RNC55" s="178"/>
      <c r="RND55" s="178"/>
      <c r="RNE55" s="178"/>
      <c r="RNF55" s="178"/>
      <c r="RNG55" s="178"/>
      <c r="RNH55" s="178"/>
      <c r="RNI55" s="178"/>
      <c r="RNJ55" s="178"/>
      <c r="RNK55" s="178"/>
      <c r="RNL55" s="178"/>
      <c r="RNM55" s="178"/>
      <c r="RNN55" s="178"/>
      <c r="RNO55" s="178"/>
      <c r="RNP55" s="178"/>
      <c r="RNQ55" s="178"/>
      <c r="RNR55" s="178"/>
      <c r="RNS55" s="178"/>
      <c r="RNT55" s="178"/>
      <c r="RNU55" s="178"/>
      <c r="RNV55" s="178"/>
      <c r="RNW55" s="178"/>
      <c r="RNX55" s="178"/>
      <c r="RNY55" s="178"/>
      <c r="RNZ55" s="178"/>
      <c r="ROA55" s="178"/>
      <c r="ROB55" s="178"/>
      <c r="ROC55" s="178"/>
      <c r="ROD55" s="178"/>
      <c r="ROE55" s="178"/>
      <c r="ROF55" s="178"/>
      <c r="ROG55" s="178"/>
      <c r="ROH55" s="178"/>
      <c r="ROI55" s="178"/>
      <c r="ROJ55" s="178"/>
      <c r="ROK55" s="178"/>
      <c r="ROL55" s="178"/>
      <c r="ROM55" s="178"/>
      <c r="RON55" s="178"/>
      <c r="ROO55" s="178"/>
      <c r="ROP55" s="178"/>
      <c r="ROQ55" s="178"/>
      <c r="ROR55" s="178"/>
      <c r="ROS55" s="178"/>
      <c r="ROT55" s="178"/>
      <c r="ROU55" s="178"/>
      <c r="ROV55" s="178"/>
      <c r="ROW55" s="178"/>
      <c r="ROX55" s="178"/>
      <c r="ROY55" s="178"/>
      <c r="ROZ55" s="178"/>
      <c r="RPA55" s="178"/>
      <c r="RPB55" s="178"/>
      <c r="RPC55" s="178"/>
      <c r="RPD55" s="178"/>
      <c r="RPE55" s="178"/>
      <c r="RPF55" s="178"/>
      <c r="RPG55" s="178"/>
      <c r="RPH55" s="178"/>
      <c r="RPI55" s="178"/>
      <c r="RPJ55" s="178"/>
      <c r="RPK55" s="178"/>
      <c r="RPL55" s="178"/>
      <c r="RPM55" s="178"/>
      <c r="RPN55" s="178"/>
      <c r="RPO55" s="178"/>
      <c r="RPP55" s="178"/>
      <c r="RPQ55" s="178"/>
      <c r="RPR55" s="178"/>
      <c r="RPS55" s="178"/>
      <c r="RPT55" s="178"/>
      <c r="RPU55" s="178"/>
      <c r="RPV55" s="178"/>
      <c r="RPW55" s="178"/>
      <c r="RPX55" s="178"/>
      <c r="RPY55" s="178"/>
      <c r="RPZ55" s="178"/>
      <c r="RQA55" s="178"/>
      <c r="RQB55" s="178"/>
      <c r="RQC55" s="178"/>
      <c r="RQD55" s="178"/>
      <c r="RQE55" s="178"/>
      <c r="RQF55" s="178"/>
      <c r="RQG55" s="178"/>
      <c r="RQH55" s="178"/>
      <c r="RQI55" s="178"/>
      <c r="RQJ55" s="178"/>
      <c r="RQK55" s="178"/>
      <c r="RQL55" s="178"/>
      <c r="RQM55" s="178"/>
      <c r="RQN55" s="178"/>
      <c r="RQO55" s="178"/>
      <c r="RQP55" s="178"/>
      <c r="RQQ55" s="178"/>
      <c r="RQR55" s="178"/>
      <c r="RQS55" s="178"/>
      <c r="RQT55" s="178"/>
      <c r="RQU55" s="178"/>
      <c r="RQV55" s="178"/>
      <c r="RQW55" s="178"/>
      <c r="RQX55" s="178"/>
      <c r="RQY55" s="178"/>
      <c r="RQZ55" s="178"/>
      <c r="RRA55" s="178"/>
      <c r="RRB55" s="178"/>
      <c r="RRC55" s="178"/>
      <c r="RRD55" s="178"/>
      <c r="RRE55" s="178"/>
      <c r="RRF55" s="178"/>
      <c r="RRG55" s="178"/>
      <c r="RRH55" s="178"/>
      <c r="RRI55" s="178"/>
      <c r="RRJ55" s="178"/>
      <c r="RRK55" s="178"/>
      <c r="RRL55" s="178"/>
      <c r="RRM55" s="178"/>
      <c r="RRN55" s="178"/>
      <c r="RRO55" s="178"/>
      <c r="RRP55" s="178"/>
      <c r="RRQ55" s="178"/>
      <c r="RRR55" s="178"/>
      <c r="RRS55" s="178"/>
      <c r="RRT55" s="178"/>
      <c r="RRU55" s="178"/>
      <c r="RRV55" s="178"/>
      <c r="RRW55" s="178"/>
      <c r="RRX55" s="178"/>
      <c r="RRY55" s="178"/>
      <c r="RRZ55" s="178"/>
      <c r="RSA55" s="178"/>
      <c r="RSB55" s="178"/>
      <c r="RSC55" s="178"/>
      <c r="RSD55" s="178"/>
      <c r="RSE55" s="178"/>
      <c r="RSF55" s="178"/>
      <c r="RSG55" s="178"/>
      <c r="RSH55" s="178"/>
      <c r="RSI55" s="178"/>
      <c r="RSJ55" s="178"/>
      <c r="RSK55" s="178"/>
      <c r="RSL55" s="178"/>
      <c r="RSM55" s="178"/>
      <c r="RSN55" s="178"/>
      <c r="RSO55" s="178"/>
      <c r="RSP55" s="178"/>
      <c r="RSQ55" s="178"/>
      <c r="RSR55" s="178"/>
      <c r="RSS55" s="178"/>
      <c r="RST55" s="178"/>
      <c r="RSU55" s="178"/>
      <c r="RSV55" s="178"/>
      <c r="RSW55" s="178"/>
      <c r="RSX55" s="178"/>
      <c r="RSY55" s="178"/>
      <c r="RSZ55" s="178"/>
      <c r="RTA55" s="178"/>
      <c r="RTB55" s="178"/>
      <c r="RTC55" s="178"/>
      <c r="RTD55" s="178"/>
      <c r="RTE55" s="178"/>
      <c r="RTF55" s="178"/>
      <c r="RTG55" s="178"/>
      <c r="RTH55" s="178"/>
      <c r="RTI55" s="178"/>
      <c r="RTJ55" s="178"/>
      <c r="RTK55" s="178"/>
      <c r="RTL55" s="178"/>
      <c r="RTM55" s="178"/>
      <c r="RTN55" s="178"/>
      <c r="RTO55" s="178"/>
      <c r="RTP55" s="178"/>
      <c r="RTQ55" s="178"/>
      <c r="RTR55" s="178"/>
      <c r="RTS55" s="178"/>
      <c r="RTT55" s="178"/>
      <c r="RTU55" s="178"/>
      <c r="RTV55" s="178"/>
      <c r="RTW55" s="178"/>
      <c r="RTX55" s="178"/>
      <c r="RTY55" s="178"/>
      <c r="RTZ55" s="178"/>
      <c r="RUA55" s="178"/>
      <c r="RUB55" s="178"/>
      <c r="RUC55" s="178"/>
      <c r="RUD55" s="178"/>
      <c r="RUE55" s="178"/>
      <c r="RUF55" s="178"/>
      <c r="RUG55" s="178"/>
      <c r="RUH55" s="178"/>
      <c r="RUI55" s="178"/>
      <c r="RUJ55" s="178"/>
      <c r="RUK55" s="178"/>
      <c r="RUL55" s="178"/>
      <c r="RUM55" s="178"/>
      <c r="RUN55" s="178"/>
      <c r="RUO55" s="178"/>
      <c r="RUP55" s="178"/>
      <c r="RUQ55" s="178"/>
      <c r="RUR55" s="178"/>
      <c r="RUS55" s="178"/>
      <c r="RUT55" s="178"/>
      <c r="RUU55" s="178"/>
      <c r="RUV55" s="178"/>
      <c r="RUW55" s="178"/>
      <c r="RUX55" s="178"/>
      <c r="RUY55" s="178"/>
      <c r="RUZ55" s="178"/>
      <c r="RVA55" s="178"/>
      <c r="RVB55" s="178"/>
      <c r="RVC55" s="178"/>
      <c r="RVD55" s="178"/>
      <c r="RVE55" s="178"/>
      <c r="RVF55" s="178"/>
      <c r="RVG55" s="178"/>
      <c r="RVH55" s="178"/>
      <c r="RVI55" s="178"/>
      <c r="RVJ55" s="178"/>
      <c r="RVK55" s="178"/>
      <c r="RVL55" s="178"/>
      <c r="RVM55" s="178"/>
      <c r="RVN55" s="178"/>
      <c r="RVO55" s="178"/>
      <c r="RVP55" s="178"/>
      <c r="RVQ55" s="178"/>
      <c r="RVR55" s="178"/>
      <c r="RVS55" s="178"/>
      <c r="RVT55" s="178"/>
      <c r="RVU55" s="178"/>
      <c r="RVV55" s="178"/>
      <c r="RVW55" s="178"/>
      <c r="RVX55" s="178"/>
      <c r="RVY55" s="178"/>
      <c r="RVZ55" s="178"/>
      <c r="RWA55" s="178"/>
      <c r="RWB55" s="178"/>
      <c r="RWC55" s="178"/>
      <c r="RWD55" s="178"/>
      <c r="RWE55" s="178"/>
      <c r="RWF55" s="178"/>
      <c r="RWG55" s="178"/>
      <c r="RWH55" s="178"/>
      <c r="RWI55" s="178"/>
      <c r="RWJ55" s="178"/>
      <c r="RWK55" s="178"/>
      <c r="RWL55" s="178"/>
      <c r="RWM55" s="178"/>
      <c r="RWN55" s="178"/>
      <c r="RWO55" s="178"/>
      <c r="RWP55" s="178"/>
      <c r="RWQ55" s="178"/>
      <c r="RWR55" s="178"/>
      <c r="RWS55" s="178"/>
      <c r="RWT55" s="178"/>
      <c r="RWU55" s="178"/>
      <c r="RWV55" s="178"/>
      <c r="RWW55" s="178"/>
      <c r="RWX55" s="178"/>
      <c r="RWY55" s="178"/>
      <c r="RWZ55" s="178"/>
      <c r="RXA55" s="178"/>
      <c r="RXB55" s="178"/>
      <c r="RXC55" s="178"/>
      <c r="RXD55" s="178"/>
      <c r="RXE55" s="178"/>
      <c r="RXF55" s="178"/>
      <c r="RXG55" s="178"/>
      <c r="RXH55" s="178"/>
      <c r="RXI55" s="178"/>
      <c r="RXJ55" s="178"/>
      <c r="RXK55" s="178"/>
      <c r="RXL55" s="178"/>
      <c r="RXM55" s="178"/>
      <c r="RXN55" s="178"/>
      <c r="RXO55" s="178"/>
      <c r="RXP55" s="178"/>
      <c r="RXQ55" s="178"/>
      <c r="RXR55" s="178"/>
      <c r="RXS55" s="178"/>
      <c r="RXT55" s="178"/>
      <c r="RXU55" s="178"/>
      <c r="RXV55" s="178"/>
      <c r="RXW55" s="178"/>
      <c r="RXX55" s="178"/>
      <c r="RXY55" s="178"/>
      <c r="RXZ55" s="178"/>
      <c r="RYA55" s="178"/>
      <c r="RYB55" s="178"/>
      <c r="RYC55" s="178"/>
      <c r="RYD55" s="178"/>
      <c r="RYE55" s="178"/>
      <c r="RYF55" s="178"/>
      <c r="RYG55" s="178"/>
      <c r="RYH55" s="178"/>
      <c r="RYI55" s="178"/>
      <c r="RYJ55" s="178"/>
      <c r="RYK55" s="178"/>
      <c r="RYL55" s="178"/>
      <c r="RYM55" s="178"/>
      <c r="RYN55" s="178"/>
      <c r="RYO55" s="178"/>
      <c r="RYP55" s="178"/>
      <c r="RYQ55" s="178"/>
      <c r="RYR55" s="178"/>
      <c r="RYS55" s="178"/>
      <c r="RYT55" s="178"/>
      <c r="RYU55" s="178"/>
      <c r="RYV55" s="178"/>
      <c r="RYW55" s="178"/>
      <c r="RYX55" s="178"/>
      <c r="RYY55" s="178"/>
      <c r="RYZ55" s="178"/>
      <c r="RZA55" s="178"/>
      <c r="RZB55" s="178"/>
      <c r="RZC55" s="178"/>
      <c r="RZD55" s="178"/>
      <c r="RZE55" s="178"/>
      <c r="RZF55" s="178"/>
      <c r="RZG55" s="178"/>
      <c r="RZH55" s="178"/>
      <c r="RZI55" s="178"/>
      <c r="RZJ55" s="178"/>
      <c r="RZK55" s="178"/>
      <c r="RZL55" s="178"/>
      <c r="RZM55" s="178"/>
      <c r="RZN55" s="178"/>
      <c r="RZO55" s="178"/>
      <c r="RZP55" s="178"/>
      <c r="RZQ55" s="178"/>
      <c r="RZR55" s="178"/>
      <c r="RZS55" s="178"/>
      <c r="RZT55" s="178"/>
      <c r="RZU55" s="178"/>
      <c r="RZV55" s="178"/>
      <c r="RZW55" s="178"/>
      <c r="RZX55" s="178"/>
      <c r="RZY55" s="178"/>
      <c r="RZZ55" s="178"/>
      <c r="SAA55" s="178"/>
      <c r="SAB55" s="178"/>
      <c r="SAC55" s="178"/>
      <c r="SAD55" s="178"/>
      <c r="SAE55" s="178"/>
      <c r="SAF55" s="178"/>
      <c r="SAG55" s="178"/>
      <c r="SAH55" s="178"/>
      <c r="SAI55" s="178"/>
      <c r="SAJ55" s="178"/>
      <c r="SAK55" s="178"/>
      <c r="SAL55" s="178"/>
      <c r="SAM55" s="178"/>
      <c r="SAN55" s="178"/>
      <c r="SAO55" s="178"/>
      <c r="SAP55" s="178"/>
      <c r="SAQ55" s="178"/>
      <c r="SAR55" s="178"/>
      <c r="SAS55" s="178"/>
      <c r="SAT55" s="178"/>
      <c r="SAU55" s="178"/>
      <c r="SAV55" s="178"/>
      <c r="SAW55" s="178"/>
      <c r="SAX55" s="178"/>
      <c r="SAY55" s="178"/>
      <c r="SAZ55" s="178"/>
      <c r="SBA55" s="178"/>
      <c r="SBB55" s="178"/>
      <c r="SBC55" s="178"/>
      <c r="SBD55" s="178"/>
      <c r="SBE55" s="178"/>
      <c r="SBF55" s="178"/>
      <c r="SBG55" s="178"/>
      <c r="SBH55" s="178"/>
      <c r="SBI55" s="178"/>
      <c r="SBJ55" s="178"/>
      <c r="SBK55" s="178"/>
      <c r="SBL55" s="178"/>
      <c r="SBM55" s="178"/>
      <c r="SBN55" s="178"/>
      <c r="SBO55" s="178"/>
      <c r="SBP55" s="178"/>
      <c r="SBQ55" s="178"/>
      <c r="SBR55" s="178"/>
      <c r="SBS55" s="178"/>
      <c r="SBT55" s="178"/>
      <c r="SBU55" s="178"/>
      <c r="SBV55" s="178"/>
      <c r="SBW55" s="178"/>
      <c r="SBX55" s="178"/>
      <c r="SBY55" s="178"/>
      <c r="SBZ55" s="178"/>
      <c r="SCA55" s="178"/>
      <c r="SCB55" s="178"/>
      <c r="SCC55" s="178"/>
      <c r="SCD55" s="178"/>
      <c r="SCE55" s="178"/>
      <c r="SCF55" s="178"/>
      <c r="SCG55" s="178"/>
      <c r="SCH55" s="178"/>
      <c r="SCI55" s="178"/>
      <c r="SCJ55" s="178"/>
      <c r="SCK55" s="178"/>
      <c r="SCL55" s="178"/>
      <c r="SCM55" s="178"/>
      <c r="SCN55" s="178"/>
      <c r="SCO55" s="178"/>
      <c r="SCP55" s="178"/>
      <c r="SCQ55" s="178"/>
      <c r="SCR55" s="178"/>
      <c r="SCS55" s="178"/>
      <c r="SCT55" s="178"/>
      <c r="SCU55" s="178"/>
      <c r="SCV55" s="178"/>
      <c r="SCW55" s="178"/>
      <c r="SCX55" s="178"/>
      <c r="SCY55" s="178"/>
      <c r="SCZ55" s="178"/>
      <c r="SDA55" s="178"/>
      <c r="SDB55" s="178"/>
      <c r="SDC55" s="178"/>
      <c r="SDD55" s="178"/>
      <c r="SDE55" s="178"/>
      <c r="SDF55" s="178"/>
      <c r="SDG55" s="178"/>
      <c r="SDH55" s="178"/>
      <c r="SDI55" s="178"/>
      <c r="SDJ55" s="178"/>
      <c r="SDK55" s="178"/>
      <c r="SDL55" s="178"/>
      <c r="SDM55" s="178"/>
      <c r="SDN55" s="178"/>
      <c r="SDO55" s="178"/>
      <c r="SDP55" s="178"/>
      <c r="SDQ55" s="178"/>
      <c r="SDR55" s="178"/>
      <c r="SDS55" s="178"/>
      <c r="SDT55" s="178"/>
      <c r="SDU55" s="178"/>
      <c r="SDV55" s="178"/>
      <c r="SDW55" s="178"/>
      <c r="SDX55" s="178"/>
      <c r="SDY55" s="178"/>
      <c r="SDZ55" s="178"/>
      <c r="SEA55" s="178"/>
      <c r="SEB55" s="178"/>
      <c r="SEC55" s="178"/>
      <c r="SED55" s="178"/>
      <c r="SEE55" s="178"/>
      <c r="SEF55" s="178"/>
      <c r="SEG55" s="178"/>
      <c r="SEH55" s="178"/>
      <c r="SEI55" s="178"/>
      <c r="SEJ55" s="178"/>
      <c r="SEK55" s="178"/>
      <c r="SEL55" s="178"/>
      <c r="SEM55" s="178"/>
      <c r="SEN55" s="178"/>
      <c r="SEO55" s="178"/>
      <c r="SEP55" s="178"/>
      <c r="SEQ55" s="178"/>
      <c r="SER55" s="178"/>
      <c r="SES55" s="178"/>
      <c r="SET55" s="178"/>
      <c r="SEU55" s="178"/>
      <c r="SEV55" s="178"/>
      <c r="SEW55" s="178"/>
      <c r="SEX55" s="178"/>
      <c r="SEY55" s="178"/>
      <c r="SEZ55" s="178"/>
      <c r="SFA55" s="178"/>
      <c r="SFB55" s="178"/>
      <c r="SFC55" s="178"/>
      <c r="SFD55" s="178"/>
      <c r="SFE55" s="178"/>
      <c r="SFF55" s="178"/>
      <c r="SFG55" s="178"/>
      <c r="SFH55" s="178"/>
      <c r="SFI55" s="178"/>
      <c r="SFJ55" s="178"/>
      <c r="SFK55" s="178"/>
      <c r="SFL55" s="178"/>
      <c r="SFM55" s="178"/>
      <c r="SFN55" s="178"/>
      <c r="SFO55" s="178"/>
      <c r="SFP55" s="178"/>
      <c r="SFQ55" s="178"/>
      <c r="SFR55" s="178"/>
      <c r="SFS55" s="178"/>
      <c r="SFT55" s="178"/>
      <c r="SFU55" s="178"/>
      <c r="SFV55" s="178"/>
      <c r="SFW55" s="178"/>
      <c r="SFX55" s="178"/>
      <c r="SFY55" s="178"/>
      <c r="SFZ55" s="178"/>
      <c r="SGA55" s="178"/>
      <c r="SGB55" s="178"/>
      <c r="SGC55" s="178"/>
      <c r="SGD55" s="178"/>
      <c r="SGE55" s="178"/>
      <c r="SGF55" s="178"/>
      <c r="SGG55" s="178"/>
      <c r="SGH55" s="178"/>
      <c r="SGI55" s="178"/>
      <c r="SGJ55" s="178"/>
      <c r="SGK55" s="178"/>
      <c r="SGL55" s="178"/>
      <c r="SGM55" s="178"/>
      <c r="SGN55" s="178"/>
      <c r="SGO55" s="178"/>
      <c r="SGP55" s="178"/>
      <c r="SGQ55" s="178"/>
      <c r="SGR55" s="178"/>
      <c r="SGS55" s="178"/>
      <c r="SGT55" s="178"/>
      <c r="SGU55" s="178"/>
      <c r="SGV55" s="178"/>
      <c r="SGW55" s="178"/>
      <c r="SGX55" s="178"/>
      <c r="SGY55" s="178"/>
      <c r="SGZ55" s="178"/>
      <c r="SHA55" s="178"/>
      <c r="SHB55" s="178"/>
      <c r="SHC55" s="178"/>
      <c r="SHD55" s="178"/>
      <c r="SHE55" s="178"/>
      <c r="SHF55" s="178"/>
      <c r="SHG55" s="178"/>
      <c r="SHH55" s="178"/>
      <c r="SHI55" s="178"/>
      <c r="SHJ55" s="178"/>
      <c r="SHK55" s="178"/>
      <c r="SHL55" s="178"/>
      <c r="SHM55" s="178"/>
      <c r="SHN55" s="178"/>
      <c r="SHO55" s="178"/>
      <c r="SHP55" s="178"/>
      <c r="SHQ55" s="178"/>
      <c r="SHR55" s="178"/>
      <c r="SHS55" s="178"/>
      <c r="SHT55" s="178"/>
      <c r="SHU55" s="178"/>
      <c r="SHV55" s="178"/>
      <c r="SHW55" s="178"/>
      <c r="SHX55" s="178"/>
      <c r="SHY55" s="178"/>
      <c r="SHZ55" s="178"/>
      <c r="SIA55" s="178"/>
      <c r="SIB55" s="178"/>
      <c r="SIC55" s="178"/>
      <c r="SID55" s="178"/>
      <c r="SIE55" s="178"/>
      <c r="SIF55" s="178"/>
      <c r="SIG55" s="178"/>
      <c r="SIH55" s="178"/>
      <c r="SII55" s="178"/>
      <c r="SIJ55" s="178"/>
      <c r="SIK55" s="178"/>
      <c r="SIL55" s="178"/>
      <c r="SIM55" s="178"/>
      <c r="SIN55" s="178"/>
      <c r="SIO55" s="178"/>
      <c r="SIP55" s="178"/>
      <c r="SIQ55" s="178"/>
      <c r="SIR55" s="178"/>
      <c r="SIS55" s="178"/>
      <c r="SIT55" s="178"/>
      <c r="SIU55" s="178"/>
      <c r="SIV55" s="178"/>
      <c r="SIW55" s="178"/>
      <c r="SIX55" s="178"/>
      <c r="SIY55" s="178"/>
      <c r="SIZ55" s="178"/>
      <c r="SJA55" s="178"/>
      <c r="SJB55" s="178"/>
      <c r="SJC55" s="178"/>
      <c r="SJD55" s="178"/>
      <c r="SJE55" s="178"/>
      <c r="SJF55" s="178"/>
      <c r="SJG55" s="178"/>
      <c r="SJH55" s="178"/>
      <c r="SJI55" s="178"/>
      <c r="SJJ55" s="178"/>
      <c r="SJK55" s="178"/>
      <c r="SJL55" s="178"/>
      <c r="SJM55" s="178"/>
      <c r="SJN55" s="178"/>
      <c r="SJO55" s="178"/>
      <c r="SJP55" s="178"/>
      <c r="SJQ55" s="178"/>
      <c r="SJR55" s="178"/>
      <c r="SJS55" s="178"/>
      <c r="SJT55" s="178"/>
      <c r="SJU55" s="178"/>
      <c r="SJV55" s="178"/>
      <c r="SJW55" s="178"/>
      <c r="SJX55" s="178"/>
      <c r="SJY55" s="178"/>
      <c r="SJZ55" s="178"/>
      <c r="SKA55" s="178"/>
      <c r="SKB55" s="178"/>
      <c r="SKC55" s="178"/>
      <c r="SKD55" s="178"/>
      <c r="SKE55" s="178"/>
      <c r="SKF55" s="178"/>
      <c r="SKG55" s="178"/>
      <c r="SKH55" s="178"/>
      <c r="SKI55" s="178"/>
      <c r="SKJ55" s="178"/>
      <c r="SKK55" s="178"/>
      <c r="SKL55" s="178"/>
      <c r="SKM55" s="178"/>
      <c r="SKN55" s="178"/>
      <c r="SKO55" s="178"/>
      <c r="SKP55" s="178"/>
      <c r="SKQ55" s="178"/>
      <c r="SKR55" s="178"/>
      <c r="SKS55" s="178"/>
      <c r="SKT55" s="178"/>
      <c r="SKU55" s="178"/>
      <c r="SKV55" s="178"/>
      <c r="SKW55" s="178"/>
      <c r="SKX55" s="178"/>
      <c r="SKY55" s="178"/>
      <c r="SKZ55" s="178"/>
      <c r="SLA55" s="178"/>
      <c r="SLB55" s="178"/>
      <c r="SLC55" s="178"/>
      <c r="SLD55" s="178"/>
      <c r="SLE55" s="178"/>
      <c r="SLF55" s="178"/>
      <c r="SLG55" s="178"/>
      <c r="SLH55" s="178"/>
      <c r="SLI55" s="178"/>
      <c r="SLJ55" s="178"/>
      <c r="SLK55" s="178"/>
      <c r="SLL55" s="178"/>
      <c r="SLM55" s="178"/>
      <c r="SLN55" s="178"/>
      <c r="SLO55" s="178"/>
      <c r="SLP55" s="178"/>
      <c r="SLQ55" s="178"/>
      <c r="SLR55" s="178"/>
      <c r="SLS55" s="178"/>
      <c r="SLT55" s="178"/>
      <c r="SLU55" s="178"/>
      <c r="SLV55" s="178"/>
      <c r="SLW55" s="178"/>
      <c r="SLX55" s="178"/>
      <c r="SLY55" s="178"/>
      <c r="SLZ55" s="178"/>
      <c r="SMA55" s="178"/>
      <c r="SMB55" s="178"/>
      <c r="SMC55" s="178"/>
      <c r="SMD55" s="178"/>
      <c r="SME55" s="178"/>
      <c r="SMF55" s="178"/>
      <c r="SMG55" s="178"/>
      <c r="SMH55" s="178"/>
      <c r="SMI55" s="178"/>
      <c r="SMJ55" s="178"/>
      <c r="SMK55" s="178"/>
      <c r="SML55" s="178"/>
      <c r="SMM55" s="178"/>
      <c r="SMN55" s="178"/>
      <c r="SMO55" s="178"/>
      <c r="SMP55" s="178"/>
      <c r="SMQ55" s="178"/>
      <c r="SMR55" s="178"/>
      <c r="SMS55" s="178"/>
      <c r="SMT55" s="178"/>
      <c r="SMU55" s="178"/>
      <c r="SMV55" s="178"/>
      <c r="SMW55" s="178"/>
      <c r="SMX55" s="178"/>
      <c r="SMY55" s="178"/>
      <c r="SMZ55" s="178"/>
      <c r="SNA55" s="178"/>
      <c r="SNB55" s="178"/>
      <c r="SNC55" s="178"/>
      <c r="SND55" s="178"/>
      <c r="SNE55" s="178"/>
      <c r="SNF55" s="178"/>
      <c r="SNG55" s="178"/>
      <c r="SNH55" s="178"/>
      <c r="SNI55" s="178"/>
      <c r="SNJ55" s="178"/>
      <c r="SNK55" s="178"/>
      <c r="SNL55" s="178"/>
      <c r="SNM55" s="178"/>
      <c r="SNN55" s="178"/>
      <c r="SNO55" s="178"/>
      <c r="SNP55" s="178"/>
      <c r="SNQ55" s="178"/>
      <c r="SNR55" s="178"/>
      <c r="SNS55" s="178"/>
      <c r="SNT55" s="178"/>
      <c r="SNU55" s="178"/>
      <c r="SNV55" s="178"/>
      <c r="SNW55" s="178"/>
      <c r="SNX55" s="178"/>
      <c r="SNY55" s="178"/>
      <c r="SNZ55" s="178"/>
      <c r="SOA55" s="178"/>
      <c r="SOB55" s="178"/>
      <c r="SOC55" s="178"/>
      <c r="SOD55" s="178"/>
      <c r="SOE55" s="178"/>
      <c r="SOF55" s="178"/>
      <c r="SOG55" s="178"/>
      <c r="SOH55" s="178"/>
      <c r="SOI55" s="178"/>
      <c r="SOJ55" s="178"/>
      <c r="SOK55" s="178"/>
      <c r="SOL55" s="178"/>
      <c r="SOM55" s="178"/>
      <c r="SON55" s="178"/>
      <c r="SOO55" s="178"/>
      <c r="SOP55" s="178"/>
      <c r="SOQ55" s="178"/>
      <c r="SOR55" s="178"/>
      <c r="SOS55" s="178"/>
      <c r="SOT55" s="178"/>
      <c r="SOU55" s="178"/>
      <c r="SOV55" s="178"/>
      <c r="SOW55" s="178"/>
      <c r="SOX55" s="178"/>
      <c r="SOY55" s="178"/>
      <c r="SOZ55" s="178"/>
      <c r="SPA55" s="178"/>
      <c r="SPB55" s="178"/>
      <c r="SPC55" s="178"/>
      <c r="SPD55" s="178"/>
      <c r="SPE55" s="178"/>
      <c r="SPF55" s="178"/>
      <c r="SPG55" s="178"/>
      <c r="SPH55" s="178"/>
      <c r="SPI55" s="178"/>
      <c r="SPJ55" s="178"/>
      <c r="SPK55" s="178"/>
      <c r="SPL55" s="178"/>
      <c r="SPM55" s="178"/>
      <c r="SPN55" s="178"/>
      <c r="SPO55" s="178"/>
      <c r="SPP55" s="178"/>
      <c r="SPQ55" s="178"/>
      <c r="SPR55" s="178"/>
      <c r="SPS55" s="178"/>
      <c r="SPT55" s="178"/>
      <c r="SPU55" s="178"/>
      <c r="SPV55" s="178"/>
      <c r="SPW55" s="178"/>
      <c r="SPX55" s="178"/>
      <c r="SPY55" s="178"/>
      <c r="SPZ55" s="178"/>
      <c r="SQA55" s="178"/>
      <c r="SQB55" s="178"/>
      <c r="SQC55" s="178"/>
      <c r="SQD55" s="178"/>
      <c r="SQE55" s="178"/>
      <c r="SQF55" s="178"/>
      <c r="SQG55" s="178"/>
      <c r="SQH55" s="178"/>
      <c r="SQI55" s="178"/>
      <c r="SQJ55" s="178"/>
      <c r="SQK55" s="178"/>
      <c r="SQL55" s="178"/>
      <c r="SQM55" s="178"/>
      <c r="SQN55" s="178"/>
      <c r="SQO55" s="178"/>
      <c r="SQP55" s="178"/>
      <c r="SQQ55" s="178"/>
      <c r="SQR55" s="178"/>
      <c r="SQS55" s="178"/>
      <c r="SQT55" s="178"/>
      <c r="SQU55" s="178"/>
      <c r="SQV55" s="178"/>
      <c r="SQW55" s="178"/>
      <c r="SQX55" s="178"/>
      <c r="SQY55" s="178"/>
      <c r="SQZ55" s="178"/>
      <c r="SRA55" s="178"/>
      <c r="SRB55" s="178"/>
      <c r="SRC55" s="178"/>
      <c r="SRD55" s="178"/>
      <c r="SRE55" s="178"/>
      <c r="SRF55" s="178"/>
      <c r="SRG55" s="178"/>
      <c r="SRH55" s="178"/>
      <c r="SRI55" s="178"/>
      <c r="SRJ55" s="178"/>
      <c r="SRK55" s="178"/>
      <c r="SRL55" s="178"/>
      <c r="SRM55" s="178"/>
      <c r="SRN55" s="178"/>
      <c r="SRO55" s="178"/>
      <c r="SRP55" s="178"/>
      <c r="SRQ55" s="178"/>
      <c r="SRR55" s="178"/>
      <c r="SRS55" s="178"/>
      <c r="SRT55" s="178"/>
      <c r="SRU55" s="178"/>
      <c r="SRV55" s="178"/>
      <c r="SRW55" s="178"/>
      <c r="SRX55" s="178"/>
      <c r="SRY55" s="178"/>
      <c r="SRZ55" s="178"/>
      <c r="SSA55" s="178"/>
      <c r="SSB55" s="178"/>
      <c r="SSC55" s="178"/>
      <c r="SSD55" s="178"/>
      <c r="SSE55" s="178"/>
      <c r="SSF55" s="178"/>
      <c r="SSG55" s="178"/>
      <c r="SSH55" s="178"/>
      <c r="SSI55" s="178"/>
      <c r="SSJ55" s="178"/>
      <c r="SSK55" s="178"/>
      <c r="SSL55" s="178"/>
      <c r="SSM55" s="178"/>
      <c r="SSN55" s="178"/>
      <c r="SSO55" s="178"/>
      <c r="SSP55" s="178"/>
      <c r="SSQ55" s="178"/>
      <c r="SSR55" s="178"/>
      <c r="SSS55" s="178"/>
      <c r="SST55" s="178"/>
      <c r="SSU55" s="178"/>
      <c r="SSV55" s="178"/>
      <c r="SSW55" s="178"/>
      <c r="SSX55" s="178"/>
      <c r="SSY55" s="178"/>
      <c r="SSZ55" s="178"/>
      <c r="STA55" s="178"/>
      <c r="STB55" s="178"/>
      <c r="STC55" s="178"/>
      <c r="STD55" s="178"/>
      <c r="STE55" s="178"/>
      <c r="STF55" s="178"/>
      <c r="STG55" s="178"/>
      <c r="STH55" s="178"/>
      <c r="STI55" s="178"/>
      <c r="STJ55" s="178"/>
      <c r="STK55" s="178"/>
      <c r="STL55" s="178"/>
      <c r="STM55" s="178"/>
      <c r="STN55" s="178"/>
      <c r="STO55" s="178"/>
      <c r="STP55" s="178"/>
      <c r="STQ55" s="178"/>
      <c r="STR55" s="178"/>
      <c r="STS55" s="178"/>
      <c r="STT55" s="178"/>
      <c r="STU55" s="178"/>
      <c r="STV55" s="178"/>
      <c r="STW55" s="178"/>
      <c r="STX55" s="178"/>
      <c r="STY55" s="178"/>
      <c r="STZ55" s="178"/>
      <c r="SUA55" s="178"/>
      <c r="SUB55" s="178"/>
      <c r="SUC55" s="178"/>
      <c r="SUD55" s="178"/>
      <c r="SUE55" s="178"/>
      <c r="SUF55" s="178"/>
      <c r="SUG55" s="178"/>
      <c r="SUH55" s="178"/>
      <c r="SUI55" s="178"/>
      <c r="SUJ55" s="178"/>
      <c r="SUK55" s="178"/>
      <c r="SUL55" s="178"/>
      <c r="SUM55" s="178"/>
      <c r="SUN55" s="178"/>
      <c r="SUO55" s="178"/>
      <c r="SUP55" s="178"/>
      <c r="SUQ55" s="178"/>
      <c r="SUR55" s="178"/>
      <c r="SUS55" s="178"/>
      <c r="SUT55" s="178"/>
      <c r="SUU55" s="178"/>
      <c r="SUV55" s="178"/>
      <c r="SUW55" s="178"/>
      <c r="SUX55" s="178"/>
      <c r="SUY55" s="178"/>
      <c r="SUZ55" s="178"/>
      <c r="SVA55" s="178"/>
      <c r="SVB55" s="178"/>
      <c r="SVC55" s="178"/>
      <c r="SVD55" s="178"/>
      <c r="SVE55" s="178"/>
      <c r="SVF55" s="178"/>
      <c r="SVG55" s="178"/>
      <c r="SVH55" s="178"/>
      <c r="SVI55" s="178"/>
      <c r="SVJ55" s="178"/>
      <c r="SVK55" s="178"/>
      <c r="SVL55" s="178"/>
      <c r="SVM55" s="178"/>
      <c r="SVN55" s="178"/>
      <c r="SVO55" s="178"/>
      <c r="SVP55" s="178"/>
      <c r="SVQ55" s="178"/>
      <c r="SVR55" s="178"/>
      <c r="SVS55" s="178"/>
      <c r="SVT55" s="178"/>
      <c r="SVU55" s="178"/>
      <c r="SVV55" s="178"/>
      <c r="SVW55" s="178"/>
      <c r="SVX55" s="178"/>
      <c r="SVY55" s="178"/>
      <c r="SVZ55" s="178"/>
      <c r="SWA55" s="178"/>
      <c r="SWB55" s="178"/>
      <c r="SWC55" s="178"/>
      <c r="SWD55" s="178"/>
      <c r="SWE55" s="178"/>
      <c r="SWF55" s="178"/>
      <c r="SWG55" s="178"/>
      <c r="SWH55" s="178"/>
      <c r="SWI55" s="178"/>
      <c r="SWJ55" s="178"/>
      <c r="SWK55" s="178"/>
      <c r="SWL55" s="178"/>
      <c r="SWM55" s="178"/>
      <c r="SWN55" s="178"/>
      <c r="SWO55" s="178"/>
      <c r="SWP55" s="178"/>
      <c r="SWQ55" s="178"/>
      <c r="SWR55" s="178"/>
      <c r="SWS55" s="178"/>
      <c r="SWT55" s="178"/>
      <c r="SWU55" s="178"/>
      <c r="SWV55" s="178"/>
      <c r="SWW55" s="178"/>
      <c r="SWX55" s="178"/>
      <c r="SWY55" s="178"/>
      <c r="SWZ55" s="178"/>
      <c r="SXA55" s="178"/>
      <c r="SXB55" s="178"/>
      <c r="SXC55" s="178"/>
      <c r="SXD55" s="178"/>
      <c r="SXE55" s="178"/>
      <c r="SXF55" s="178"/>
      <c r="SXG55" s="178"/>
      <c r="SXH55" s="178"/>
      <c r="SXI55" s="178"/>
      <c r="SXJ55" s="178"/>
      <c r="SXK55" s="178"/>
      <c r="SXL55" s="178"/>
      <c r="SXM55" s="178"/>
      <c r="SXN55" s="178"/>
      <c r="SXO55" s="178"/>
      <c r="SXP55" s="178"/>
      <c r="SXQ55" s="178"/>
      <c r="SXR55" s="178"/>
      <c r="SXS55" s="178"/>
      <c r="SXT55" s="178"/>
      <c r="SXU55" s="178"/>
      <c r="SXV55" s="178"/>
      <c r="SXW55" s="178"/>
      <c r="SXX55" s="178"/>
      <c r="SXY55" s="178"/>
      <c r="SXZ55" s="178"/>
      <c r="SYA55" s="178"/>
      <c r="SYB55" s="178"/>
      <c r="SYC55" s="178"/>
      <c r="SYD55" s="178"/>
      <c r="SYE55" s="178"/>
      <c r="SYF55" s="178"/>
      <c r="SYG55" s="178"/>
      <c r="SYH55" s="178"/>
      <c r="SYI55" s="178"/>
      <c r="SYJ55" s="178"/>
      <c r="SYK55" s="178"/>
      <c r="SYL55" s="178"/>
      <c r="SYM55" s="178"/>
      <c r="SYN55" s="178"/>
      <c r="SYO55" s="178"/>
      <c r="SYP55" s="178"/>
      <c r="SYQ55" s="178"/>
      <c r="SYR55" s="178"/>
      <c r="SYS55" s="178"/>
      <c r="SYT55" s="178"/>
      <c r="SYU55" s="178"/>
      <c r="SYV55" s="178"/>
      <c r="SYW55" s="178"/>
      <c r="SYX55" s="178"/>
      <c r="SYY55" s="178"/>
      <c r="SYZ55" s="178"/>
      <c r="SZA55" s="178"/>
      <c r="SZB55" s="178"/>
      <c r="SZC55" s="178"/>
      <c r="SZD55" s="178"/>
      <c r="SZE55" s="178"/>
      <c r="SZF55" s="178"/>
      <c r="SZG55" s="178"/>
      <c r="SZH55" s="178"/>
      <c r="SZI55" s="178"/>
      <c r="SZJ55" s="178"/>
      <c r="SZK55" s="178"/>
      <c r="SZL55" s="178"/>
      <c r="SZM55" s="178"/>
      <c r="SZN55" s="178"/>
      <c r="SZO55" s="178"/>
      <c r="SZP55" s="178"/>
      <c r="SZQ55" s="178"/>
      <c r="SZR55" s="178"/>
      <c r="SZS55" s="178"/>
      <c r="SZT55" s="178"/>
      <c r="SZU55" s="178"/>
      <c r="SZV55" s="178"/>
      <c r="SZW55" s="178"/>
      <c r="SZX55" s="178"/>
      <c r="SZY55" s="178"/>
      <c r="SZZ55" s="178"/>
      <c r="TAA55" s="178"/>
      <c r="TAB55" s="178"/>
      <c r="TAC55" s="178"/>
      <c r="TAD55" s="178"/>
      <c r="TAE55" s="178"/>
      <c r="TAF55" s="178"/>
      <c r="TAG55" s="178"/>
      <c r="TAH55" s="178"/>
      <c r="TAI55" s="178"/>
      <c r="TAJ55" s="178"/>
      <c r="TAK55" s="178"/>
      <c r="TAL55" s="178"/>
      <c r="TAM55" s="178"/>
      <c r="TAN55" s="178"/>
      <c r="TAO55" s="178"/>
      <c r="TAP55" s="178"/>
      <c r="TAQ55" s="178"/>
      <c r="TAR55" s="178"/>
      <c r="TAS55" s="178"/>
      <c r="TAT55" s="178"/>
      <c r="TAU55" s="178"/>
      <c r="TAV55" s="178"/>
      <c r="TAW55" s="178"/>
      <c r="TAX55" s="178"/>
      <c r="TAY55" s="178"/>
      <c r="TAZ55" s="178"/>
      <c r="TBA55" s="178"/>
      <c r="TBB55" s="178"/>
      <c r="TBC55" s="178"/>
      <c r="TBD55" s="178"/>
      <c r="TBE55" s="178"/>
      <c r="TBF55" s="178"/>
      <c r="TBG55" s="178"/>
      <c r="TBH55" s="178"/>
      <c r="TBI55" s="178"/>
      <c r="TBJ55" s="178"/>
      <c r="TBK55" s="178"/>
      <c r="TBL55" s="178"/>
      <c r="TBM55" s="178"/>
      <c r="TBN55" s="178"/>
      <c r="TBO55" s="178"/>
      <c r="TBP55" s="178"/>
      <c r="TBQ55" s="178"/>
      <c r="TBR55" s="178"/>
      <c r="TBS55" s="178"/>
      <c r="TBT55" s="178"/>
      <c r="TBU55" s="178"/>
      <c r="TBV55" s="178"/>
      <c r="TBW55" s="178"/>
      <c r="TBX55" s="178"/>
      <c r="TBY55" s="178"/>
      <c r="TBZ55" s="178"/>
      <c r="TCA55" s="178"/>
      <c r="TCB55" s="178"/>
      <c r="TCC55" s="178"/>
      <c r="TCD55" s="178"/>
      <c r="TCE55" s="178"/>
      <c r="TCF55" s="178"/>
      <c r="TCG55" s="178"/>
      <c r="TCH55" s="178"/>
      <c r="TCI55" s="178"/>
      <c r="TCJ55" s="178"/>
      <c r="TCK55" s="178"/>
      <c r="TCL55" s="178"/>
      <c r="TCM55" s="178"/>
      <c r="TCN55" s="178"/>
      <c r="TCO55" s="178"/>
      <c r="TCP55" s="178"/>
      <c r="TCQ55" s="178"/>
      <c r="TCR55" s="178"/>
      <c r="TCS55" s="178"/>
      <c r="TCT55" s="178"/>
      <c r="TCU55" s="178"/>
      <c r="TCV55" s="178"/>
      <c r="TCW55" s="178"/>
      <c r="TCX55" s="178"/>
      <c r="TCY55" s="178"/>
      <c r="TCZ55" s="178"/>
      <c r="TDA55" s="178"/>
      <c r="TDB55" s="178"/>
      <c r="TDC55" s="178"/>
      <c r="TDD55" s="178"/>
      <c r="TDE55" s="178"/>
      <c r="TDF55" s="178"/>
      <c r="TDG55" s="178"/>
      <c r="TDH55" s="178"/>
      <c r="TDI55" s="178"/>
      <c r="TDJ55" s="178"/>
      <c r="TDK55" s="178"/>
      <c r="TDL55" s="178"/>
      <c r="TDM55" s="178"/>
      <c r="TDN55" s="178"/>
      <c r="TDO55" s="178"/>
      <c r="TDP55" s="178"/>
      <c r="TDQ55" s="178"/>
      <c r="TDR55" s="178"/>
      <c r="TDS55" s="178"/>
      <c r="TDT55" s="178"/>
      <c r="TDU55" s="178"/>
      <c r="TDV55" s="178"/>
      <c r="TDW55" s="178"/>
      <c r="TDX55" s="178"/>
      <c r="TDY55" s="178"/>
      <c r="TDZ55" s="178"/>
      <c r="TEA55" s="178"/>
      <c r="TEB55" s="178"/>
      <c r="TEC55" s="178"/>
      <c r="TED55" s="178"/>
      <c r="TEE55" s="178"/>
      <c r="TEF55" s="178"/>
      <c r="TEG55" s="178"/>
      <c r="TEH55" s="178"/>
      <c r="TEI55" s="178"/>
      <c r="TEJ55" s="178"/>
      <c r="TEK55" s="178"/>
      <c r="TEL55" s="178"/>
      <c r="TEM55" s="178"/>
      <c r="TEN55" s="178"/>
      <c r="TEO55" s="178"/>
      <c r="TEP55" s="178"/>
      <c r="TEQ55" s="178"/>
      <c r="TER55" s="178"/>
      <c r="TES55" s="178"/>
      <c r="TET55" s="178"/>
      <c r="TEU55" s="178"/>
      <c r="TEV55" s="178"/>
      <c r="TEW55" s="178"/>
      <c r="TEX55" s="178"/>
      <c r="TEY55" s="178"/>
      <c r="TEZ55" s="178"/>
      <c r="TFA55" s="178"/>
      <c r="TFB55" s="178"/>
      <c r="TFC55" s="178"/>
      <c r="TFD55" s="178"/>
      <c r="TFE55" s="178"/>
      <c r="TFF55" s="178"/>
      <c r="TFG55" s="178"/>
      <c r="TFH55" s="178"/>
      <c r="TFI55" s="178"/>
      <c r="TFJ55" s="178"/>
      <c r="TFK55" s="178"/>
      <c r="TFL55" s="178"/>
      <c r="TFM55" s="178"/>
      <c r="TFN55" s="178"/>
      <c r="TFO55" s="178"/>
      <c r="TFP55" s="178"/>
      <c r="TFQ55" s="178"/>
      <c r="TFR55" s="178"/>
      <c r="TFS55" s="178"/>
      <c r="TFT55" s="178"/>
      <c r="TFU55" s="178"/>
      <c r="TFV55" s="178"/>
      <c r="TFW55" s="178"/>
      <c r="TFX55" s="178"/>
      <c r="TFY55" s="178"/>
      <c r="TFZ55" s="178"/>
      <c r="TGA55" s="178"/>
      <c r="TGB55" s="178"/>
      <c r="TGC55" s="178"/>
      <c r="TGD55" s="178"/>
      <c r="TGE55" s="178"/>
      <c r="TGF55" s="178"/>
      <c r="TGG55" s="178"/>
      <c r="TGH55" s="178"/>
      <c r="TGI55" s="178"/>
      <c r="TGJ55" s="178"/>
      <c r="TGK55" s="178"/>
      <c r="TGL55" s="178"/>
      <c r="TGM55" s="178"/>
      <c r="TGN55" s="178"/>
      <c r="TGO55" s="178"/>
      <c r="TGP55" s="178"/>
      <c r="TGQ55" s="178"/>
      <c r="TGR55" s="178"/>
      <c r="TGS55" s="178"/>
      <c r="TGT55" s="178"/>
      <c r="TGU55" s="178"/>
      <c r="TGV55" s="178"/>
      <c r="TGW55" s="178"/>
      <c r="TGX55" s="178"/>
      <c r="TGY55" s="178"/>
      <c r="TGZ55" s="178"/>
      <c r="THA55" s="178"/>
      <c r="THB55" s="178"/>
      <c r="THC55" s="178"/>
      <c r="THD55" s="178"/>
      <c r="THE55" s="178"/>
      <c r="THF55" s="178"/>
      <c r="THG55" s="178"/>
      <c r="THH55" s="178"/>
      <c r="THI55" s="178"/>
      <c r="THJ55" s="178"/>
      <c r="THK55" s="178"/>
      <c r="THL55" s="178"/>
      <c r="THM55" s="178"/>
      <c r="THN55" s="178"/>
      <c r="THO55" s="178"/>
      <c r="THP55" s="178"/>
      <c r="THQ55" s="178"/>
      <c r="THR55" s="178"/>
      <c r="THS55" s="178"/>
      <c r="THT55" s="178"/>
      <c r="THU55" s="178"/>
      <c r="THV55" s="178"/>
      <c r="THW55" s="178"/>
      <c r="THX55" s="178"/>
      <c r="THY55" s="178"/>
      <c r="THZ55" s="178"/>
      <c r="TIA55" s="178"/>
      <c r="TIB55" s="178"/>
      <c r="TIC55" s="178"/>
      <c r="TID55" s="178"/>
      <c r="TIE55" s="178"/>
      <c r="TIF55" s="178"/>
      <c r="TIG55" s="178"/>
      <c r="TIH55" s="178"/>
      <c r="TII55" s="178"/>
      <c r="TIJ55" s="178"/>
      <c r="TIK55" s="178"/>
      <c r="TIL55" s="178"/>
      <c r="TIM55" s="178"/>
      <c r="TIN55" s="178"/>
      <c r="TIO55" s="178"/>
      <c r="TIP55" s="178"/>
      <c r="TIQ55" s="178"/>
      <c r="TIR55" s="178"/>
      <c r="TIS55" s="178"/>
      <c r="TIT55" s="178"/>
      <c r="TIU55" s="178"/>
      <c r="TIV55" s="178"/>
      <c r="TIW55" s="178"/>
      <c r="TIX55" s="178"/>
      <c r="TIY55" s="178"/>
      <c r="TIZ55" s="178"/>
      <c r="TJA55" s="178"/>
      <c r="TJB55" s="178"/>
      <c r="TJC55" s="178"/>
      <c r="TJD55" s="178"/>
      <c r="TJE55" s="178"/>
      <c r="TJF55" s="178"/>
      <c r="TJG55" s="178"/>
      <c r="TJH55" s="178"/>
      <c r="TJI55" s="178"/>
      <c r="TJJ55" s="178"/>
      <c r="TJK55" s="178"/>
      <c r="TJL55" s="178"/>
      <c r="TJM55" s="178"/>
      <c r="TJN55" s="178"/>
      <c r="TJO55" s="178"/>
      <c r="TJP55" s="178"/>
      <c r="TJQ55" s="178"/>
      <c r="TJR55" s="178"/>
      <c r="TJS55" s="178"/>
      <c r="TJT55" s="178"/>
      <c r="TJU55" s="178"/>
      <c r="TJV55" s="178"/>
      <c r="TJW55" s="178"/>
      <c r="TJX55" s="178"/>
      <c r="TJY55" s="178"/>
      <c r="TJZ55" s="178"/>
      <c r="TKA55" s="178"/>
      <c r="TKB55" s="178"/>
      <c r="TKC55" s="178"/>
      <c r="TKD55" s="178"/>
      <c r="TKE55" s="178"/>
      <c r="TKF55" s="178"/>
      <c r="TKG55" s="178"/>
      <c r="TKH55" s="178"/>
      <c r="TKI55" s="178"/>
      <c r="TKJ55" s="178"/>
      <c r="TKK55" s="178"/>
      <c r="TKL55" s="178"/>
      <c r="TKM55" s="178"/>
      <c r="TKN55" s="178"/>
      <c r="TKO55" s="178"/>
      <c r="TKP55" s="178"/>
      <c r="TKQ55" s="178"/>
      <c r="TKR55" s="178"/>
      <c r="TKS55" s="178"/>
      <c r="TKT55" s="178"/>
      <c r="TKU55" s="178"/>
      <c r="TKV55" s="178"/>
      <c r="TKW55" s="178"/>
      <c r="TKX55" s="178"/>
      <c r="TKY55" s="178"/>
      <c r="TKZ55" s="178"/>
      <c r="TLA55" s="178"/>
      <c r="TLB55" s="178"/>
      <c r="TLC55" s="178"/>
      <c r="TLD55" s="178"/>
      <c r="TLE55" s="178"/>
      <c r="TLF55" s="178"/>
      <c r="TLG55" s="178"/>
      <c r="TLH55" s="178"/>
      <c r="TLI55" s="178"/>
      <c r="TLJ55" s="178"/>
      <c r="TLK55" s="178"/>
      <c r="TLL55" s="178"/>
      <c r="TLM55" s="178"/>
      <c r="TLN55" s="178"/>
      <c r="TLO55" s="178"/>
      <c r="TLP55" s="178"/>
      <c r="TLQ55" s="178"/>
      <c r="TLR55" s="178"/>
      <c r="TLS55" s="178"/>
      <c r="TLT55" s="178"/>
      <c r="TLU55" s="178"/>
      <c r="TLV55" s="178"/>
      <c r="TLW55" s="178"/>
      <c r="TLX55" s="178"/>
      <c r="TLY55" s="178"/>
      <c r="TLZ55" s="178"/>
      <c r="TMA55" s="178"/>
      <c r="TMB55" s="178"/>
      <c r="TMC55" s="178"/>
      <c r="TMD55" s="178"/>
      <c r="TME55" s="178"/>
      <c r="TMF55" s="178"/>
      <c r="TMG55" s="178"/>
      <c r="TMH55" s="178"/>
      <c r="TMI55" s="178"/>
      <c r="TMJ55" s="178"/>
      <c r="TMK55" s="178"/>
      <c r="TML55" s="178"/>
      <c r="TMM55" s="178"/>
      <c r="TMN55" s="178"/>
      <c r="TMO55" s="178"/>
      <c r="TMP55" s="178"/>
      <c r="TMQ55" s="178"/>
      <c r="TMR55" s="178"/>
      <c r="TMS55" s="178"/>
      <c r="TMT55" s="178"/>
      <c r="TMU55" s="178"/>
      <c r="TMV55" s="178"/>
      <c r="TMW55" s="178"/>
      <c r="TMX55" s="178"/>
      <c r="TMY55" s="178"/>
      <c r="TMZ55" s="178"/>
      <c r="TNA55" s="178"/>
      <c r="TNB55" s="178"/>
      <c r="TNC55" s="178"/>
      <c r="TND55" s="178"/>
      <c r="TNE55" s="178"/>
      <c r="TNF55" s="178"/>
      <c r="TNG55" s="178"/>
      <c r="TNH55" s="178"/>
      <c r="TNI55" s="178"/>
      <c r="TNJ55" s="178"/>
      <c r="TNK55" s="178"/>
      <c r="TNL55" s="178"/>
      <c r="TNM55" s="178"/>
      <c r="TNN55" s="178"/>
      <c r="TNO55" s="178"/>
      <c r="TNP55" s="178"/>
      <c r="TNQ55" s="178"/>
      <c r="TNR55" s="178"/>
      <c r="TNS55" s="178"/>
      <c r="TNT55" s="178"/>
      <c r="TNU55" s="178"/>
      <c r="TNV55" s="178"/>
      <c r="TNW55" s="178"/>
      <c r="TNX55" s="178"/>
      <c r="TNY55" s="178"/>
      <c r="TNZ55" s="178"/>
      <c r="TOA55" s="178"/>
      <c r="TOB55" s="178"/>
      <c r="TOC55" s="178"/>
      <c r="TOD55" s="178"/>
      <c r="TOE55" s="178"/>
      <c r="TOF55" s="178"/>
      <c r="TOG55" s="178"/>
      <c r="TOH55" s="178"/>
      <c r="TOI55" s="178"/>
      <c r="TOJ55" s="178"/>
      <c r="TOK55" s="178"/>
      <c r="TOL55" s="178"/>
      <c r="TOM55" s="178"/>
      <c r="TON55" s="178"/>
      <c r="TOO55" s="178"/>
      <c r="TOP55" s="178"/>
      <c r="TOQ55" s="178"/>
      <c r="TOR55" s="178"/>
      <c r="TOS55" s="178"/>
      <c r="TOT55" s="178"/>
      <c r="TOU55" s="178"/>
      <c r="TOV55" s="178"/>
      <c r="TOW55" s="178"/>
      <c r="TOX55" s="178"/>
      <c r="TOY55" s="178"/>
      <c r="TOZ55" s="178"/>
      <c r="TPA55" s="178"/>
      <c r="TPB55" s="178"/>
      <c r="TPC55" s="178"/>
      <c r="TPD55" s="178"/>
      <c r="TPE55" s="178"/>
      <c r="TPF55" s="178"/>
      <c r="TPG55" s="178"/>
      <c r="TPH55" s="178"/>
      <c r="TPI55" s="178"/>
      <c r="TPJ55" s="178"/>
      <c r="TPK55" s="178"/>
      <c r="TPL55" s="178"/>
      <c r="TPM55" s="178"/>
      <c r="TPN55" s="178"/>
      <c r="TPO55" s="178"/>
      <c r="TPP55" s="178"/>
      <c r="TPQ55" s="178"/>
      <c r="TPR55" s="178"/>
      <c r="TPS55" s="178"/>
      <c r="TPT55" s="178"/>
      <c r="TPU55" s="178"/>
      <c r="TPV55" s="178"/>
      <c r="TPW55" s="178"/>
      <c r="TPX55" s="178"/>
      <c r="TPY55" s="178"/>
      <c r="TPZ55" s="178"/>
      <c r="TQA55" s="178"/>
      <c r="TQB55" s="178"/>
      <c r="TQC55" s="178"/>
      <c r="TQD55" s="178"/>
      <c r="TQE55" s="178"/>
      <c r="TQF55" s="178"/>
      <c r="TQG55" s="178"/>
      <c r="TQH55" s="178"/>
      <c r="TQI55" s="178"/>
      <c r="TQJ55" s="178"/>
      <c r="TQK55" s="178"/>
      <c r="TQL55" s="178"/>
      <c r="TQM55" s="178"/>
      <c r="TQN55" s="178"/>
      <c r="TQO55" s="178"/>
      <c r="TQP55" s="178"/>
      <c r="TQQ55" s="178"/>
      <c r="TQR55" s="178"/>
      <c r="TQS55" s="178"/>
      <c r="TQT55" s="178"/>
      <c r="TQU55" s="178"/>
      <c r="TQV55" s="178"/>
      <c r="TQW55" s="178"/>
      <c r="TQX55" s="178"/>
      <c r="TQY55" s="178"/>
      <c r="TQZ55" s="178"/>
      <c r="TRA55" s="178"/>
      <c r="TRB55" s="178"/>
      <c r="TRC55" s="178"/>
      <c r="TRD55" s="178"/>
      <c r="TRE55" s="178"/>
      <c r="TRF55" s="178"/>
      <c r="TRG55" s="178"/>
      <c r="TRH55" s="178"/>
      <c r="TRI55" s="178"/>
      <c r="TRJ55" s="178"/>
      <c r="TRK55" s="178"/>
      <c r="TRL55" s="178"/>
      <c r="TRM55" s="178"/>
      <c r="TRN55" s="178"/>
      <c r="TRO55" s="178"/>
      <c r="TRP55" s="178"/>
      <c r="TRQ55" s="178"/>
      <c r="TRR55" s="178"/>
      <c r="TRS55" s="178"/>
      <c r="TRT55" s="178"/>
      <c r="TRU55" s="178"/>
      <c r="TRV55" s="178"/>
      <c r="TRW55" s="178"/>
      <c r="TRX55" s="178"/>
      <c r="TRY55" s="178"/>
      <c r="TRZ55" s="178"/>
      <c r="TSA55" s="178"/>
      <c r="TSB55" s="178"/>
      <c r="TSC55" s="178"/>
      <c r="TSD55" s="178"/>
      <c r="TSE55" s="178"/>
      <c r="TSF55" s="178"/>
      <c r="TSG55" s="178"/>
      <c r="TSH55" s="178"/>
      <c r="TSI55" s="178"/>
      <c r="TSJ55" s="178"/>
      <c r="TSK55" s="178"/>
      <c r="TSL55" s="178"/>
      <c r="TSM55" s="178"/>
      <c r="TSN55" s="178"/>
      <c r="TSO55" s="178"/>
      <c r="TSP55" s="178"/>
      <c r="TSQ55" s="178"/>
      <c r="TSR55" s="178"/>
      <c r="TSS55" s="178"/>
      <c r="TST55" s="178"/>
      <c r="TSU55" s="178"/>
      <c r="TSV55" s="178"/>
      <c r="TSW55" s="178"/>
      <c r="TSX55" s="178"/>
      <c r="TSY55" s="178"/>
      <c r="TSZ55" s="178"/>
      <c r="TTA55" s="178"/>
      <c r="TTB55" s="178"/>
      <c r="TTC55" s="178"/>
      <c r="TTD55" s="178"/>
      <c r="TTE55" s="178"/>
      <c r="TTF55" s="178"/>
      <c r="TTG55" s="178"/>
      <c r="TTH55" s="178"/>
      <c r="TTI55" s="178"/>
      <c r="TTJ55" s="178"/>
      <c r="TTK55" s="178"/>
      <c r="TTL55" s="178"/>
      <c r="TTM55" s="178"/>
      <c r="TTN55" s="178"/>
      <c r="TTO55" s="178"/>
      <c r="TTP55" s="178"/>
      <c r="TTQ55" s="178"/>
      <c r="TTR55" s="178"/>
      <c r="TTS55" s="178"/>
      <c r="TTT55" s="178"/>
      <c r="TTU55" s="178"/>
      <c r="TTV55" s="178"/>
      <c r="TTW55" s="178"/>
      <c r="TTX55" s="178"/>
      <c r="TTY55" s="178"/>
      <c r="TTZ55" s="178"/>
      <c r="TUA55" s="178"/>
      <c r="TUB55" s="178"/>
      <c r="TUC55" s="178"/>
      <c r="TUD55" s="178"/>
      <c r="TUE55" s="178"/>
      <c r="TUF55" s="178"/>
      <c r="TUG55" s="178"/>
      <c r="TUH55" s="178"/>
      <c r="TUI55" s="178"/>
      <c r="TUJ55" s="178"/>
      <c r="TUK55" s="178"/>
      <c r="TUL55" s="178"/>
      <c r="TUM55" s="178"/>
      <c r="TUN55" s="178"/>
      <c r="TUO55" s="178"/>
      <c r="TUP55" s="178"/>
      <c r="TUQ55" s="178"/>
      <c r="TUR55" s="178"/>
      <c r="TUS55" s="178"/>
      <c r="TUT55" s="178"/>
      <c r="TUU55" s="178"/>
      <c r="TUV55" s="178"/>
      <c r="TUW55" s="178"/>
      <c r="TUX55" s="178"/>
      <c r="TUY55" s="178"/>
      <c r="TUZ55" s="178"/>
      <c r="TVA55" s="178"/>
      <c r="TVB55" s="178"/>
      <c r="TVC55" s="178"/>
      <c r="TVD55" s="178"/>
      <c r="TVE55" s="178"/>
      <c r="TVF55" s="178"/>
      <c r="TVG55" s="178"/>
      <c r="TVH55" s="178"/>
      <c r="TVI55" s="178"/>
      <c r="TVJ55" s="178"/>
      <c r="TVK55" s="178"/>
      <c r="TVL55" s="178"/>
      <c r="TVM55" s="178"/>
      <c r="TVN55" s="178"/>
      <c r="TVO55" s="178"/>
      <c r="TVP55" s="178"/>
      <c r="TVQ55" s="178"/>
      <c r="TVR55" s="178"/>
      <c r="TVS55" s="178"/>
      <c r="TVT55" s="178"/>
      <c r="TVU55" s="178"/>
      <c r="TVV55" s="178"/>
      <c r="TVW55" s="178"/>
      <c r="TVX55" s="178"/>
      <c r="TVY55" s="178"/>
      <c r="TVZ55" s="178"/>
      <c r="TWA55" s="178"/>
      <c r="TWB55" s="178"/>
      <c r="TWC55" s="178"/>
      <c r="TWD55" s="178"/>
      <c r="TWE55" s="178"/>
      <c r="TWF55" s="178"/>
      <c r="TWG55" s="178"/>
      <c r="TWH55" s="178"/>
      <c r="TWI55" s="178"/>
      <c r="TWJ55" s="178"/>
      <c r="TWK55" s="178"/>
      <c r="TWL55" s="178"/>
      <c r="TWM55" s="178"/>
      <c r="TWN55" s="178"/>
      <c r="TWO55" s="178"/>
      <c r="TWP55" s="178"/>
      <c r="TWQ55" s="178"/>
      <c r="TWR55" s="178"/>
      <c r="TWS55" s="178"/>
      <c r="TWT55" s="178"/>
      <c r="TWU55" s="178"/>
      <c r="TWV55" s="178"/>
      <c r="TWW55" s="178"/>
      <c r="TWX55" s="178"/>
      <c r="TWY55" s="178"/>
      <c r="TWZ55" s="178"/>
      <c r="TXA55" s="178"/>
      <c r="TXB55" s="178"/>
      <c r="TXC55" s="178"/>
      <c r="TXD55" s="178"/>
      <c r="TXE55" s="178"/>
      <c r="TXF55" s="178"/>
      <c r="TXG55" s="178"/>
      <c r="TXH55" s="178"/>
      <c r="TXI55" s="178"/>
      <c r="TXJ55" s="178"/>
      <c r="TXK55" s="178"/>
      <c r="TXL55" s="178"/>
      <c r="TXM55" s="178"/>
      <c r="TXN55" s="178"/>
      <c r="TXO55" s="178"/>
      <c r="TXP55" s="178"/>
      <c r="TXQ55" s="178"/>
      <c r="TXR55" s="178"/>
      <c r="TXS55" s="178"/>
      <c r="TXT55" s="178"/>
      <c r="TXU55" s="178"/>
      <c r="TXV55" s="178"/>
      <c r="TXW55" s="178"/>
      <c r="TXX55" s="178"/>
      <c r="TXY55" s="178"/>
      <c r="TXZ55" s="178"/>
      <c r="TYA55" s="178"/>
      <c r="TYB55" s="178"/>
      <c r="TYC55" s="178"/>
      <c r="TYD55" s="178"/>
      <c r="TYE55" s="178"/>
      <c r="TYF55" s="178"/>
      <c r="TYG55" s="178"/>
      <c r="TYH55" s="178"/>
      <c r="TYI55" s="178"/>
      <c r="TYJ55" s="178"/>
      <c r="TYK55" s="178"/>
      <c r="TYL55" s="178"/>
      <c r="TYM55" s="178"/>
      <c r="TYN55" s="178"/>
      <c r="TYO55" s="178"/>
      <c r="TYP55" s="178"/>
      <c r="TYQ55" s="178"/>
      <c r="TYR55" s="178"/>
      <c r="TYS55" s="178"/>
      <c r="TYT55" s="178"/>
      <c r="TYU55" s="178"/>
      <c r="TYV55" s="178"/>
      <c r="TYW55" s="178"/>
      <c r="TYX55" s="178"/>
      <c r="TYY55" s="178"/>
      <c r="TYZ55" s="178"/>
      <c r="TZA55" s="178"/>
      <c r="TZB55" s="178"/>
      <c r="TZC55" s="178"/>
      <c r="TZD55" s="178"/>
      <c r="TZE55" s="178"/>
      <c r="TZF55" s="178"/>
      <c r="TZG55" s="178"/>
      <c r="TZH55" s="178"/>
      <c r="TZI55" s="178"/>
      <c r="TZJ55" s="178"/>
      <c r="TZK55" s="178"/>
      <c r="TZL55" s="178"/>
      <c r="TZM55" s="178"/>
      <c r="TZN55" s="178"/>
      <c r="TZO55" s="178"/>
      <c r="TZP55" s="178"/>
      <c r="TZQ55" s="178"/>
      <c r="TZR55" s="178"/>
      <c r="TZS55" s="178"/>
      <c r="TZT55" s="178"/>
      <c r="TZU55" s="178"/>
      <c r="TZV55" s="178"/>
      <c r="TZW55" s="178"/>
      <c r="TZX55" s="178"/>
      <c r="TZY55" s="178"/>
      <c r="TZZ55" s="178"/>
      <c r="UAA55" s="178"/>
      <c r="UAB55" s="178"/>
      <c r="UAC55" s="178"/>
      <c r="UAD55" s="178"/>
      <c r="UAE55" s="178"/>
      <c r="UAF55" s="178"/>
      <c r="UAG55" s="178"/>
      <c r="UAH55" s="178"/>
      <c r="UAI55" s="178"/>
      <c r="UAJ55" s="178"/>
      <c r="UAK55" s="178"/>
      <c r="UAL55" s="178"/>
      <c r="UAM55" s="178"/>
      <c r="UAN55" s="178"/>
      <c r="UAO55" s="178"/>
      <c r="UAP55" s="178"/>
      <c r="UAQ55" s="178"/>
      <c r="UAR55" s="178"/>
      <c r="UAS55" s="178"/>
      <c r="UAT55" s="178"/>
      <c r="UAU55" s="178"/>
      <c r="UAV55" s="178"/>
      <c r="UAW55" s="178"/>
      <c r="UAX55" s="178"/>
      <c r="UAY55" s="178"/>
      <c r="UAZ55" s="178"/>
      <c r="UBA55" s="178"/>
      <c r="UBB55" s="178"/>
      <c r="UBC55" s="178"/>
      <c r="UBD55" s="178"/>
      <c r="UBE55" s="178"/>
      <c r="UBF55" s="178"/>
      <c r="UBG55" s="178"/>
      <c r="UBH55" s="178"/>
      <c r="UBI55" s="178"/>
      <c r="UBJ55" s="178"/>
      <c r="UBK55" s="178"/>
      <c r="UBL55" s="178"/>
      <c r="UBM55" s="178"/>
      <c r="UBN55" s="178"/>
      <c r="UBO55" s="178"/>
      <c r="UBP55" s="178"/>
      <c r="UBQ55" s="178"/>
      <c r="UBR55" s="178"/>
      <c r="UBS55" s="178"/>
      <c r="UBT55" s="178"/>
      <c r="UBU55" s="178"/>
      <c r="UBV55" s="178"/>
      <c r="UBW55" s="178"/>
      <c r="UBX55" s="178"/>
      <c r="UBY55" s="178"/>
      <c r="UBZ55" s="178"/>
      <c r="UCA55" s="178"/>
      <c r="UCB55" s="178"/>
      <c r="UCC55" s="178"/>
      <c r="UCD55" s="178"/>
      <c r="UCE55" s="178"/>
      <c r="UCF55" s="178"/>
      <c r="UCG55" s="178"/>
      <c r="UCH55" s="178"/>
      <c r="UCI55" s="178"/>
      <c r="UCJ55" s="178"/>
      <c r="UCK55" s="178"/>
      <c r="UCL55" s="178"/>
      <c r="UCM55" s="178"/>
      <c r="UCN55" s="178"/>
      <c r="UCO55" s="178"/>
      <c r="UCP55" s="178"/>
      <c r="UCQ55" s="178"/>
      <c r="UCR55" s="178"/>
      <c r="UCS55" s="178"/>
      <c r="UCT55" s="178"/>
      <c r="UCU55" s="178"/>
      <c r="UCV55" s="178"/>
      <c r="UCW55" s="178"/>
      <c r="UCX55" s="178"/>
      <c r="UCY55" s="178"/>
      <c r="UCZ55" s="178"/>
      <c r="UDA55" s="178"/>
      <c r="UDB55" s="178"/>
      <c r="UDC55" s="178"/>
      <c r="UDD55" s="178"/>
      <c r="UDE55" s="178"/>
      <c r="UDF55" s="178"/>
      <c r="UDG55" s="178"/>
      <c r="UDH55" s="178"/>
      <c r="UDI55" s="178"/>
      <c r="UDJ55" s="178"/>
      <c r="UDK55" s="178"/>
      <c r="UDL55" s="178"/>
      <c r="UDM55" s="178"/>
      <c r="UDN55" s="178"/>
      <c r="UDO55" s="178"/>
      <c r="UDP55" s="178"/>
      <c r="UDQ55" s="178"/>
      <c r="UDR55" s="178"/>
      <c r="UDS55" s="178"/>
      <c r="UDT55" s="178"/>
      <c r="UDU55" s="178"/>
      <c r="UDV55" s="178"/>
      <c r="UDW55" s="178"/>
      <c r="UDX55" s="178"/>
      <c r="UDY55" s="178"/>
      <c r="UDZ55" s="178"/>
      <c r="UEA55" s="178"/>
      <c r="UEB55" s="178"/>
      <c r="UEC55" s="178"/>
      <c r="UED55" s="178"/>
      <c r="UEE55" s="178"/>
      <c r="UEF55" s="178"/>
      <c r="UEG55" s="178"/>
      <c r="UEH55" s="178"/>
      <c r="UEI55" s="178"/>
      <c r="UEJ55" s="178"/>
      <c r="UEK55" s="178"/>
      <c r="UEL55" s="178"/>
      <c r="UEM55" s="178"/>
      <c r="UEN55" s="178"/>
      <c r="UEO55" s="178"/>
      <c r="UEP55" s="178"/>
      <c r="UEQ55" s="178"/>
      <c r="UER55" s="178"/>
      <c r="UES55" s="178"/>
      <c r="UET55" s="178"/>
      <c r="UEU55" s="178"/>
      <c r="UEV55" s="178"/>
      <c r="UEW55" s="178"/>
      <c r="UEX55" s="178"/>
      <c r="UEY55" s="178"/>
      <c r="UEZ55" s="178"/>
      <c r="UFA55" s="178"/>
      <c r="UFB55" s="178"/>
      <c r="UFC55" s="178"/>
      <c r="UFD55" s="178"/>
      <c r="UFE55" s="178"/>
      <c r="UFF55" s="178"/>
      <c r="UFG55" s="178"/>
      <c r="UFH55" s="178"/>
      <c r="UFI55" s="178"/>
      <c r="UFJ55" s="178"/>
      <c r="UFK55" s="178"/>
      <c r="UFL55" s="178"/>
      <c r="UFM55" s="178"/>
      <c r="UFN55" s="178"/>
      <c r="UFO55" s="178"/>
      <c r="UFP55" s="178"/>
      <c r="UFQ55" s="178"/>
      <c r="UFR55" s="178"/>
      <c r="UFS55" s="178"/>
      <c r="UFT55" s="178"/>
      <c r="UFU55" s="178"/>
      <c r="UFV55" s="178"/>
      <c r="UFW55" s="178"/>
      <c r="UFX55" s="178"/>
      <c r="UFY55" s="178"/>
      <c r="UFZ55" s="178"/>
      <c r="UGA55" s="178"/>
      <c r="UGB55" s="178"/>
      <c r="UGC55" s="178"/>
      <c r="UGD55" s="178"/>
      <c r="UGE55" s="178"/>
      <c r="UGF55" s="178"/>
      <c r="UGG55" s="178"/>
      <c r="UGH55" s="178"/>
      <c r="UGI55" s="178"/>
      <c r="UGJ55" s="178"/>
      <c r="UGK55" s="178"/>
      <c r="UGL55" s="178"/>
      <c r="UGM55" s="178"/>
      <c r="UGN55" s="178"/>
      <c r="UGO55" s="178"/>
      <c r="UGP55" s="178"/>
      <c r="UGQ55" s="178"/>
      <c r="UGR55" s="178"/>
      <c r="UGS55" s="178"/>
      <c r="UGT55" s="178"/>
      <c r="UGU55" s="178"/>
      <c r="UGV55" s="178"/>
      <c r="UGW55" s="178"/>
      <c r="UGX55" s="178"/>
      <c r="UGY55" s="178"/>
      <c r="UGZ55" s="178"/>
      <c r="UHA55" s="178"/>
      <c r="UHB55" s="178"/>
      <c r="UHC55" s="178"/>
      <c r="UHD55" s="178"/>
      <c r="UHE55" s="178"/>
      <c r="UHF55" s="178"/>
      <c r="UHG55" s="178"/>
      <c r="UHH55" s="178"/>
      <c r="UHI55" s="178"/>
      <c r="UHJ55" s="178"/>
      <c r="UHK55" s="178"/>
      <c r="UHL55" s="178"/>
      <c r="UHM55" s="178"/>
      <c r="UHN55" s="178"/>
      <c r="UHO55" s="178"/>
      <c r="UHP55" s="178"/>
      <c r="UHQ55" s="178"/>
      <c r="UHR55" s="178"/>
      <c r="UHS55" s="178"/>
      <c r="UHT55" s="178"/>
      <c r="UHU55" s="178"/>
      <c r="UHV55" s="178"/>
      <c r="UHW55" s="178"/>
      <c r="UHX55" s="178"/>
      <c r="UHY55" s="178"/>
      <c r="UHZ55" s="178"/>
      <c r="UIA55" s="178"/>
      <c r="UIB55" s="178"/>
      <c r="UIC55" s="178"/>
      <c r="UID55" s="178"/>
      <c r="UIE55" s="178"/>
      <c r="UIF55" s="178"/>
      <c r="UIG55" s="178"/>
      <c r="UIH55" s="178"/>
      <c r="UII55" s="178"/>
      <c r="UIJ55" s="178"/>
      <c r="UIK55" s="178"/>
      <c r="UIL55" s="178"/>
      <c r="UIM55" s="178"/>
      <c r="UIN55" s="178"/>
      <c r="UIO55" s="178"/>
      <c r="UIP55" s="178"/>
      <c r="UIQ55" s="178"/>
      <c r="UIR55" s="178"/>
      <c r="UIS55" s="178"/>
      <c r="UIT55" s="178"/>
      <c r="UIU55" s="178"/>
      <c r="UIV55" s="178"/>
      <c r="UIW55" s="178"/>
      <c r="UIX55" s="178"/>
      <c r="UIY55" s="178"/>
      <c r="UIZ55" s="178"/>
      <c r="UJA55" s="178"/>
      <c r="UJB55" s="178"/>
      <c r="UJC55" s="178"/>
      <c r="UJD55" s="178"/>
      <c r="UJE55" s="178"/>
      <c r="UJF55" s="178"/>
      <c r="UJG55" s="178"/>
      <c r="UJH55" s="178"/>
      <c r="UJI55" s="178"/>
      <c r="UJJ55" s="178"/>
      <c r="UJK55" s="178"/>
      <c r="UJL55" s="178"/>
      <c r="UJM55" s="178"/>
      <c r="UJN55" s="178"/>
      <c r="UJO55" s="178"/>
      <c r="UJP55" s="178"/>
      <c r="UJQ55" s="178"/>
      <c r="UJR55" s="178"/>
      <c r="UJS55" s="178"/>
      <c r="UJT55" s="178"/>
      <c r="UJU55" s="178"/>
      <c r="UJV55" s="178"/>
      <c r="UJW55" s="178"/>
      <c r="UJX55" s="178"/>
      <c r="UJY55" s="178"/>
      <c r="UJZ55" s="178"/>
      <c r="UKA55" s="178"/>
      <c r="UKB55" s="178"/>
      <c r="UKC55" s="178"/>
      <c r="UKD55" s="178"/>
      <c r="UKE55" s="178"/>
      <c r="UKF55" s="178"/>
      <c r="UKG55" s="178"/>
      <c r="UKH55" s="178"/>
      <c r="UKI55" s="178"/>
      <c r="UKJ55" s="178"/>
      <c r="UKK55" s="178"/>
      <c r="UKL55" s="178"/>
      <c r="UKM55" s="178"/>
      <c r="UKN55" s="178"/>
      <c r="UKO55" s="178"/>
      <c r="UKP55" s="178"/>
      <c r="UKQ55" s="178"/>
      <c r="UKR55" s="178"/>
      <c r="UKS55" s="178"/>
      <c r="UKT55" s="178"/>
      <c r="UKU55" s="178"/>
      <c r="UKV55" s="178"/>
      <c r="UKW55" s="178"/>
      <c r="UKX55" s="178"/>
      <c r="UKY55" s="178"/>
      <c r="UKZ55" s="178"/>
      <c r="ULA55" s="178"/>
      <c r="ULB55" s="178"/>
      <c r="ULC55" s="178"/>
      <c r="ULD55" s="178"/>
      <c r="ULE55" s="178"/>
      <c r="ULF55" s="178"/>
      <c r="ULG55" s="178"/>
      <c r="ULH55" s="178"/>
      <c r="ULI55" s="178"/>
      <c r="ULJ55" s="178"/>
      <c r="ULK55" s="178"/>
      <c r="ULL55" s="178"/>
      <c r="ULM55" s="178"/>
      <c r="ULN55" s="178"/>
      <c r="ULO55" s="178"/>
      <c r="ULP55" s="178"/>
      <c r="ULQ55" s="178"/>
      <c r="ULR55" s="178"/>
      <c r="ULS55" s="178"/>
      <c r="ULT55" s="178"/>
      <c r="ULU55" s="178"/>
      <c r="ULV55" s="178"/>
      <c r="ULW55" s="178"/>
      <c r="ULX55" s="178"/>
      <c r="ULY55" s="178"/>
      <c r="ULZ55" s="178"/>
      <c r="UMA55" s="178"/>
      <c r="UMB55" s="178"/>
      <c r="UMC55" s="178"/>
      <c r="UMD55" s="178"/>
      <c r="UME55" s="178"/>
      <c r="UMF55" s="178"/>
      <c r="UMG55" s="178"/>
      <c r="UMH55" s="178"/>
      <c r="UMI55" s="178"/>
      <c r="UMJ55" s="178"/>
      <c r="UMK55" s="178"/>
      <c r="UML55" s="178"/>
      <c r="UMM55" s="178"/>
      <c r="UMN55" s="178"/>
      <c r="UMO55" s="178"/>
      <c r="UMP55" s="178"/>
      <c r="UMQ55" s="178"/>
      <c r="UMR55" s="178"/>
      <c r="UMS55" s="178"/>
      <c r="UMT55" s="178"/>
      <c r="UMU55" s="178"/>
      <c r="UMV55" s="178"/>
      <c r="UMW55" s="178"/>
      <c r="UMX55" s="178"/>
      <c r="UMY55" s="178"/>
      <c r="UMZ55" s="178"/>
      <c r="UNA55" s="178"/>
      <c r="UNB55" s="178"/>
      <c r="UNC55" s="178"/>
      <c r="UND55" s="178"/>
      <c r="UNE55" s="178"/>
      <c r="UNF55" s="178"/>
      <c r="UNG55" s="178"/>
      <c r="UNH55" s="178"/>
      <c r="UNI55" s="178"/>
      <c r="UNJ55" s="178"/>
      <c r="UNK55" s="178"/>
      <c r="UNL55" s="178"/>
      <c r="UNM55" s="178"/>
      <c r="UNN55" s="178"/>
      <c r="UNO55" s="178"/>
      <c r="UNP55" s="178"/>
      <c r="UNQ55" s="178"/>
      <c r="UNR55" s="178"/>
      <c r="UNS55" s="178"/>
      <c r="UNT55" s="178"/>
      <c r="UNU55" s="178"/>
      <c r="UNV55" s="178"/>
      <c r="UNW55" s="178"/>
      <c r="UNX55" s="178"/>
      <c r="UNY55" s="178"/>
      <c r="UNZ55" s="178"/>
      <c r="UOA55" s="178"/>
      <c r="UOB55" s="178"/>
      <c r="UOC55" s="178"/>
      <c r="UOD55" s="178"/>
      <c r="UOE55" s="178"/>
      <c r="UOF55" s="178"/>
      <c r="UOG55" s="178"/>
      <c r="UOH55" s="178"/>
      <c r="UOI55" s="178"/>
      <c r="UOJ55" s="178"/>
      <c r="UOK55" s="178"/>
      <c r="UOL55" s="178"/>
      <c r="UOM55" s="178"/>
      <c r="UON55" s="178"/>
      <c r="UOO55" s="178"/>
      <c r="UOP55" s="178"/>
      <c r="UOQ55" s="178"/>
      <c r="UOR55" s="178"/>
      <c r="UOS55" s="178"/>
      <c r="UOT55" s="178"/>
      <c r="UOU55" s="178"/>
      <c r="UOV55" s="178"/>
      <c r="UOW55" s="178"/>
      <c r="UOX55" s="178"/>
      <c r="UOY55" s="178"/>
      <c r="UOZ55" s="178"/>
      <c r="UPA55" s="178"/>
      <c r="UPB55" s="178"/>
      <c r="UPC55" s="178"/>
      <c r="UPD55" s="178"/>
      <c r="UPE55" s="178"/>
      <c r="UPF55" s="178"/>
      <c r="UPG55" s="178"/>
      <c r="UPH55" s="178"/>
      <c r="UPI55" s="178"/>
      <c r="UPJ55" s="178"/>
      <c r="UPK55" s="178"/>
      <c r="UPL55" s="178"/>
      <c r="UPM55" s="178"/>
      <c r="UPN55" s="178"/>
      <c r="UPO55" s="178"/>
      <c r="UPP55" s="178"/>
      <c r="UPQ55" s="178"/>
      <c r="UPR55" s="178"/>
      <c r="UPS55" s="178"/>
      <c r="UPT55" s="178"/>
      <c r="UPU55" s="178"/>
      <c r="UPV55" s="178"/>
      <c r="UPW55" s="178"/>
      <c r="UPX55" s="178"/>
      <c r="UPY55" s="178"/>
      <c r="UPZ55" s="178"/>
      <c r="UQA55" s="178"/>
      <c r="UQB55" s="178"/>
      <c r="UQC55" s="178"/>
      <c r="UQD55" s="178"/>
      <c r="UQE55" s="178"/>
      <c r="UQF55" s="178"/>
      <c r="UQG55" s="178"/>
      <c r="UQH55" s="178"/>
      <c r="UQI55" s="178"/>
      <c r="UQJ55" s="178"/>
      <c r="UQK55" s="178"/>
      <c r="UQL55" s="178"/>
      <c r="UQM55" s="178"/>
      <c r="UQN55" s="178"/>
      <c r="UQO55" s="178"/>
      <c r="UQP55" s="178"/>
      <c r="UQQ55" s="178"/>
      <c r="UQR55" s="178"/>
      <c r="UQS55" s="178"/>
      <c r="UQT55" s="178"/>
      <c r="UQU55" s="178"/>
      <c r="UQV55" s="178"/>
      <c r="UQW55" s="178"/>
      <c r="UQX55" s="178"/>
      <c r="UQY55" s="178"/>
      <c r="UQZ55" s="178"/>
      <c r="URA55" s="178"/>
      <c r="URB55" s="178"/>
      <c r="URC55" s="178"/>
      <c r="URD55" s="178"/>
      <c r="URE55" s="178"/>
      <c r="URF55" s="178"/>
      <c r="URG55" s="178"/>
      <c r="URH55" s="178"/>
      <c r="URI55" s="178"/>
      <c r="URJ55" s="178"/>
      <c r="URK55" s="178"/>
      <c r="URL55" s="178"/>
      <c r="URM55" s="178"/>
      <c r="URN55" s="178"/>
      <c r="URO55" s="178"/>
      <c r="URP55" s="178"/>
      <c r="URQ55" s="178"/>
      <c r="URR55" s="178"/>
      <c r="URS55" s="178"/>
      <c r="URT55" s="178"/>
      <c r="URU55" s="178"/>
      <c r="URV55" s="178"/>
      <c r="URW55" s="178"/>
      <c r="URX55" s="178"/>
      <c r="URY55" s="178"/>
      <c r="URZ55" s="178"/>
      <c r="USA55" s="178"/>
      <c r="USB55" s="178"/>
      <c r="USC55" s="178"/>
      <c r="USD55" s="178"/>
      <c r="USE55" s="178"/>
      <c r="USF55" s="178"/>
      <c r="USG55" s="178"/>
      <c r="USH55" s="178"/>
      <c r="USI55" s="178"/>
      <c r="USJ55" s="178"/>
      <c r="USK55" s="178"/>
      <c r="USL55" s="178"/>
      <c r="USM55" s="178"/>
      <c r="USN55" s="178"/>
      <c r="USO55" s="178"/>
      <c r="USP55" s="178"/>
      <c r="USQ55" s="178"/>
      <c r="USR55" s="178"/>
      <c r="USS55" s="178"/>
      <c r="UST55" s="178"/>
      <c r="USU55" s="178"/>
      <c r="USV55" s="178"/>
      <c r="USW55" s="178"/>
      <c r="USX55" s="178"/>
      <c r="USY55" s="178"/>
      <c r="USZ55" s="178"/>
      <c r="UTA55" s="178"/>
      <c r="UTB55" s="178"/>
      <c r="UTC55" s="178"/>
      <c r="UTD55" s="178"/>
      <c r="UTE55" s="178"/>
      <c r="UTF55" s="178"/>
      <c r="UTG55" s="178"/>
      <c r="UTH55" s="178"/>
      <c r="UTI55" s="178"/>
      <c r="UTJ55" s="178"/>
      <c r="UTK55" s="178"/>
      <c r="UTL55" s="178"/>
      <c r="UTM55" s="178"/>
      <c r="UTN55" s="178"/>
      <c r="UTO55" s="178"/>
      <c r="UTP55" s="178"/>
      <c r="UTQ55" s="178"/>
      <c r="UTR55" s="178"/>
      <c r="UTS55" s="178"/>
      <c r="UTT55" s="178"/>
      <c r="UTU55" s="178"/>
      <c r="UTV55" s="178"/>
      <c r="UTW55" s="178"/>
      <c r="UTX55" s="178"/>
      <c r="UTY55" s="178"/>
      <c r="UTZ55" s="178"/>
      <c r="UUA55" s="178"/>
      <c r="UUB55" s="178"/>
      <c r="UUC55" s="178"/>
      <c r="UUD55" s="178"/>
      <c r="UUE55" s="178"/>
      <c r="UUF55" s="178"/>
      <c r="UUG55" s="178"/>
      <c r="UUH55" s="178"/>
      <c r="UUI55" s="178"/>
      <c r="UUJ55" s="178"/>
      <c r="UUK55" s="178"/>
      <c r="UUL55" s="178"/>
      <c r="UUM55" s="178"/>
      <c r="UUN55" s="178"/>
      <c r="UUO55" s="178"/>
      <c r="UUP55" s="178"/>
      <c r="UUQ55" s="178"/>
      <c r="UUR55" s="178"/>
      <c r="UUS55" s="178"/>
      <c r="UUT55" s="178"/>
      <c r="UUU55" s="178"/>
      <c r="UUV55" s="178"/>
      <c r="UUW55" s="178"/>
      <c r="UUX55" s="178"/>
      <c r="UUY55" s="178"/>
      <c r="UUZ55" s="178"/>
      <c r="UVA55" s="178"/>
      <c r="UVB55" s="178"/>
      <c r="UVC55" s="178"/>
      <c r="UVD55" s="178"/>
      <c r="UVE55" s="178"/>
      <c r="UVF55" s="178"/>
      <c r="UVG55" s="178"/>
      <c r="UVH55" s="178"/>
      <c r="UVI55" s="178"/>
      <c r="UVJ55" s="178"/>
      <c r="UVK55" s="178"/>
      <c r="UVL55" s="178"/>
      <c r="UVM55" s="178"/>
      <c r="UVN55" s="178"/>
      <c r="UVO55" s="178"/>
      <c r="UVP55" s="178"/>
      <c r="UVQ55" s="178"/>
      <c r="UVR55" s="178"/>
      <c r="UVS55" s="178"/>
      <c r="UVT55" s="178"/>
      <c r="UVU55" s="178"/>
      <c r="UVV55" s="178"/>
      <c r="UVW55" s="178"/>
      <c r="UVX55" s="178"/>
      <c r="UVY55" s="178"/>
      <c r="UVZ55" s="178"/>
      <c r="UWA55" s="178"/>
      <c r="UWB55" s="178"/>
      <c r="UWC55" s="178"/>
      <c r="UWD55" s="178"/>
      <c r="UWE55" s="178"/>
      <c r="UWF55" s="178"/>
      <c r="UWG55" s="178"/>
      <c r="UWH55" s="178"/>
      <c r="UWI55" s="178"/>
      <c r="UWJ55" s="178"/>
      <c r="UWK55" s="178"/>
      <c r="UWL55" s="178"/>
      <c r="UWM55" s="178"/>
      <c r="UWN55" s="178"/>
      <c r="UWO55" s="178"/>
      <c r="UWP55" s="178"/>
      <c r="UWQ55" s="178"/>
      <c r="UWR55" s="178"/>
      <c r="UWS55" s="178"/>
      <c r="UWT55" s="178"/>
      <c r="UWU55" s="178"/>
      <c r="UWV55" s="178"/>
      <c r="UWW55" s="178"/>
      <c r="UWX55" s="178"/>
      <c r="UWY55" s="178"/>
      <c r="UWZ55" s="178"/>
      <c r="UXA55" s="178"/>
      <c r="UXB55" s="178"/>
      <c r="UXC55" s="178"/>
      <c r="UXD55" s="178"/>
      <c r="UXE55" s="178"/>
      <c r="UXF55" s="178"/>
      <c r="UXG55" s="178"/>
      <c r="UXH55" s="178"/>
      <c r="UXI55" s="178"/>
      <c r="UXJ55" s="178"/>
      <c r="UXK55" s="178"/>
      <c r="UXL55" s="178"/>
      <c r="UXM55" s="178"/>
      <c r="UXN55" s="178"/>
      <c r="UXO55" s="178"/>
      <c r="UXP55" s="178"/>
      <c r="UXQ55" s="178"/>
      <c r="UXR55" s="178"/>
      <c r="UXS55" s="178"/>
      <c r="UXT55" s="178"/>
      <c r="UXU55" s="178"/>
      <c r="UXV55" s="178"/>
      <c r="UXW55" s="178"/>
      <c r="UXX55" s="178"/>
      <c r="UXY55" s="178"/>
      <c r="UXZ55" s="178"/>
      <c r="UYA55" s="178"/>
      <c r="UYB55" s="178"/>
      <c r="UYC55" s="178"/>
      <c r="UYD55" s="178"/>
      <c r="UYE55" s="178"/>
      <c r="UYF55" s="178"/>
      <c r="UYG55" s="178"/>
      <c r="UYH55" s="178"/>
      <c r="UYI55" s="178"/>
      <c r="UYJ55" s="178"/>
      <c r="UYK55" s="178"/>
      <c r="UYL55" s="178"/>
      <c r="UYM55" s="178"/>
      <c r="UYN55" s="178"/>
      <c r="UYO55" s="178"/>
      <c r="UYP55" s="178"/>
      <c r="UYQ55" s="178"/>
      <c r="UYR55" s="178"/>
      <c r="UYS55" s="178"/>
      <c r="UYT55" s="178"/>
      <c r="UYU55" s="178"/>
      <c r="UYV55" s="178"/>
      <c r="UYW55" s="178"/>
      <c r="UYX55" s="178"/>
      <c r="UYY55" s="178"/>
      <c r="UYZ55" s="178"/>
      <c r="UZA55" s="178"/>
      <c r="UZB55" s="178"/>
      <c r="UZC55" s="178"/>
      <c r="UZD55" s="178"/>
      <c r="UZE55" s="178"/>
      <c r="UZF55" s="178"/>
      <c r="UZG55" s="178"/>
      <c r="UZH55" s="178"/>
      <c r="UZI55" s="178"/>
      <c r="UZJ55" s="178"/>
      <c r="UZK55" s="178"/>
      <c r="UZL55" s="178"/>
      <c r="UZM55" s="178"/>
      <c r="UZN55" s="178"/>
      <c r="UZO55" s="178"/>
      <c r="UZP55" s="178"/>
      <c r="UZQ55" s="178"/>
      <c r="UZR55" s="178"/>
      <c r="UZS55" s="178"/>
      <c r="UZT55" s="178"/>
      <c r="UZU55" s="178"/>
      <c r="UZV55" s="178"/>
      <c r="UZW55" s="178"/>
      <c r="UZX55" s="178"/>
      <c r="UZY55" s="178"/>
      <c r="UZZ55" s="178"/>
      <c r="VAA55" s="178"/>
      <c r="VAB55" s="178"/>
      <c r="VAC55" s="178"/>
      <c r="VAD55" s="178"/>
      <c r="VAE55" s="178"/>
      <c r="VAF55" s="178"/>
      <c r="VAG55" s="178"/>
      <c r="VAH55" s="178"/>
      <c r="VAI55" s="178"/>
      <c r="VAJ55" s="178"/>
      <c r="VAK55" s="178"/>
      <c r="VAL55" s="178"/>
      <c r="VAM55" s="178"/>
      <c r="VAN55" s="178"/>
      <c r="VAO55" s="178"/>
      <c r="VAP55" s="178"/>
      <c r="VAQ55" s="178"/>
      <c r="VAR55" s="178"/>
      <c r="VAS55" s="178"/>
      <c r="VAT55" s="178"/>
      <c r="VAU55" s="178"/>
      <c r="VAV55" s="178"/>
      <c r="VAW55" s="178"/>
      <c r="VAX55" s="178"/>
      <c r="VAY55" s="178"/>
      <c r="VAZ55" s="178"/>
      <c r="VBA55" s="178"/>
      <c r="VBB55" s="178"/>
      <c r="VBC55" s="178"/>
      <c r="VBD55" s="178"/>
      <c r="VBE55" s="178"/>
      <c r="VBF55" s="178"/>
      <c r="VBG55" s="178"/>
      <c r="VBH55" s="178"/>
      <c r="VBI55" s="178"/>
      <c r="VBJ55" s="178"/>
      <c r="VBK55" s="178"/>
      <c r="VBL55" s="178"/>
      <c r="VBM55" s="178"/>
      <c r="VBN55" s="178"/>
      <c r="VBO55" s="178"/>
      <c r="VBP55" s="178"/>
      <c r="VBQ55" s="178"/>
      <c r="VBR55" s="178"/>
      <c r="VBS55" s="178"/>
      <c r="VBT55" s="178"/>
      <c r="VBU55" s="178"/>
      <c r="VBV55" s="178"/>
      <c r="VBW55" s="178"/>
      <c r="VBX55" s="178"/>
      <c r="VBY55" s="178"/>
      <c r="VBZ55" s="178"/>
      <c r="VCA55" s="178"/>
      <c r="VCB55" s="178"/>
      <c r="VCC55" s="178"/>
      <c r="VCD55" s="178"/>
      <c r="VCE55" s="178"/>
      <c r="VCF55" s="178"/>
      <c r="VCG55" s="178"/>
      <c r="VCH55" s="178"/>
      <c r="VCI55" s="178"/>
      <c r="VCJ55" s="178"/>
      <c r="VCK55" s="178"/>
      <c r="VCL55" s="178"/>
      <c r="VCM55" s="178"/>
      <c r="VCN55" s="178"/>
      <c r="VCO55" s="178"/>
      <c r="VCP55" s="178"/>
      <c r="VCQ55" s="178"/>
      <c r="VCR55" s="178"/>
      <c r="VCS55" s="178"/>
      <c r="VCT55" s="178"/>
      <c r="VCU55" s="178"/>
      <c r="VCV55" s="178"/>
      <c r="VCW55" s="178"/>
      <c r="VCX55" s="178"/>
      <c r="VCY55" s="178"/>
      <c r="VCZ55" s="178"/>
      <c r="VDA55" s="178"/>
      <c r="VDB55" s="178"/>
      <c r="VDC55" s="178"/>
      <c r="VDD55" s="178"/>
      <c r="VDE55" s="178"/>
      <c r="VDF55" s="178"/>
      <c r="VDG55" s="178"/>
      <c r="VDH55" s="178"/>
      <c r="VDI55" s="178"/>
      <c r="VDJ55" s="178"/>
      <c r="VDK55" s="178"/>
      <c r="VDL55" s="178"/>
      <c r="VDM55" s="178"/>
      <c r="VDN55" s="178"/>
      <c r="VDO55" s="178"/>
      <c r="VDP55" s="178"/>
      <c r="VDQ55" s="178"/>
      <c r="VDR55" s="178"/>
      <c r="VDS55" s="178"/>
      <c r="VDT55" s="178"/>
      <c r="VDU55" s="178"/>
      <c r="VDV55" s="178"/>
      <c r="VDW55" s="178"/>
      <c r="VDX55" s="178"/>
      <c r="VDY55" s="178"/>
      <c r="VDZ55" s="178"/>
      <c r="VEA55" s="178"/>
      <c r="VEB55" s="178"/>
      <c r="VEC55" s="178"/>
      <c r="VED55" s="178"/>
      <c r="VEE55" s="178"/>
      <c r="VEF55" s="178"/>
      <c r="VEG55" s="178"/>
      <c r="VEH55" s="178"/>
      <c r="VEI55" s="178"/>
      <c r="VEJ55" s="178"/>
      <c r="VEK55" s="178"/>
      <c r="VEL55" s="178"/>
      <c r="VEM55" s="178"/>
      <c r="VEN55" s="178"/>
      <c r="VEO55" s="178"/>
      <c r="VEP55" s="178"/>
      <c r="VEQ55" s="178"/>
      <c r="VER55" s="178"/>
      <c r="VES55" s="178"/>
      <c r="VET55" s="178"/>
      <c r="VEU55" s="178"/>
      <c r="VEV55" s="178"/>
      <c r="VEW55" s="178"/>
      <c r="VEX55" s="178"/>
      <c r="VEY55" s="178"/>
      <c r="VEZ55" s="178"/>
      <c r="VFA55" s="178"/>
      <c r="VFB55" s="178"/>
      <c r="VFC55" s="178"/>
      <c r="VFD55" s="178"/>
      <c r="VFE55" s="178"/>
      <c r="VFF55" s="178"/>
      <c r="VFG55" s="178"/>
      <c r="VFH55" s="178"/>
      <c r="VFI55" s="178"/>
      <c r="VFJ55" s="178"/>
      <c r="VFK55" s="178"/>
      <c r="VFL55" s="178"/>
      <c r="VFM55" s="178"/>
      <c r="VFN55" s="178"/>
      <c r="VFO55" s="178"/>
      <c r="VFP55" s="178"/>
      <c r="VFQ55" s="178"/>
      <c r="VFR55" s="178"/>
      <c r="VFS55" s="178"/>
      <c r="VFT55" s="178"/>
      <c r="VFU55" s="178"/>
      <c r="VFV55" s="178"/>
      <c r="VFW55" s="178"/>
      <c r="VFX55" s="178"/>
      <c r="VFY55" s="178"/>
      <c r="VFZ55" s="178"/>
      <c r="VGA55" s="178"/>
      <c r="VGB55" s="178"/>
      <c r="VGC55" s="178"/>
      <c r="VGD55" s="178"/>
      <c r="VGE55" s="178"/>
      <c r="VGF55" s="178"/>
      <c r="VGG55" s="178"/>
      <c r="VGH55" s="178"/>
      <c r="VGI55" s="178"/>
      <c r="VGJ55" s="178"/>
      <c r="VGK55" s="178"/>
      <c r="VGL55" s="178"/>
      <c r="VGM55" s="178"/>
      <c r="VGN55" s="178"/>
      <c r="VGO55" s="178"/>
      <c r="VGP55" s="178"/>
      <c r="VGQ55" s="178"/>
      <c r="VGR55" s="178"/>
      <c r="VGS55" s="178"/>
      <c r="VGT55" s="178"/>
      <c r="VGU55" s="178"/>
      <c r="VGV55" s="178"/>
      <c r="VGW55" s="178"/>
      <c r="VGX55" s="178"/>
      <c r="VGY55" s="178"/>
      <c r="VGZ55" s="178"/>
      <c r="VHA55" s="178"/>
      <c r="VHB55" s="178"/>
      <c r="VHC55" s="178"/>
      <c r="VHD55" s="178"/>
      <c r="VHE55" s="178"/>
      <c r="VHF55" s="178"/>
      <c r="VHG55" s="178"/>
      <c r="VHH55" s="178"/>
      <c r="VHI55" s="178"/>
      <c r="VHJ55" s="178"/>
      <c r="VHK55" s="178"/>
      <c r="VHL55" s="178"/>
      <c r="VHM55" s="178"/>
      <c r="VHN55" s="178"/>
      <c r="VHO55" s="178"/>
      <c r="VHP55" s="178"/>
      <c r="VHQ55" s="178"/>
      <c r="VHR55" s="178"/>
      <c r="VHS55" s="178"/>
      <c r="VHT55" s="178"/>
      <c r="VHU55" s="178"/>
      <c r="VHV55" s="178"/>
      <c r="VHW55" s="178"/>
      <c r="VHX55" s="178"/>
      <c r="VHY55" s="178"/>
      <c r="VHZ55" s="178"/>
      <c r="VIA55" s="178"/>
      <c r="VIB55" s="178"/>
      <c r="VIC55" s="178"/>
      <c r="VID55" s="178"/>
      <c r="VIE55" s="178"/>
      <c r="VIF55" s="178"/>
      <c r="VIG55" s="178"/>
      <c r="VIH55" s="178"/>
      <c r="VII55" s="178"/>
      <c r="VIJ55" s="178"/>
      <c r="VIK55" s="178"/>
      <c r="VIL55" s="178"/>
      <c r="VIM55" s="178"/>
      <c r="VIN55" s="178"/>
      <c r="VIO55" s="178"/>
      <c r="VIP55" s="178"/>
      <c r="VIQ55" s="178"/>
      <c r="VIR55" s="178"/>
      <c r="VIS55" s="178"/>
      <c r="VIT55" s="178"/>
      <c r="VIU55" s="178"/>
      <c r="VIV55" s="178"/>
      <c r="VIW55" s="178"/>
      <c r="VIX55" s="178"/>
      <c r="VIY55" s="178"/>
      <c r="VIZ55" s="178"/>
      <c r="VJA55" s="178"/>
      <c r="VJB55" s="178"/>
      <c r="VJC55" s="178"/>
      <c r="VJD55" s="178"/>
      <c r="VJE55" s="178"/>
      <c r="VJF55" s="178"/>
      <c r="VJG55" s="178"/>
      <c r="VJH55" s="178"/>
      <c r="VJI55" s="178"/>
      <c r="VJJ55" s="178"/>
      <c r="VJK55" s="178"/>
      <c r="VJL55" s="178"/>
      <c r="VJM55" s="178"/>
      <c r="VJN55" s="178"/>
      <c r="VJO55" s="178"/>
      <c r="VJP55" s="178"/>
      <c r="VJQ55" s="178"/>
      <c r="VJR55" s="178"/>
      <c r="VJS55" s="178"/>
      <c r="VJT55" s="178"/>
      <c r="VJU55" s="178"/>
      <c r="VJV55" s="178"/>
      <c r="VJW55" s="178"/>
      <c r="VJX55" s="178"/>
      <c r="VJY55" s="178"/>
      <c r="VJZ55" s="178"/>
      <c r="VKA55" s="178"/>
      <c r="VKB55" s="178"/>
      <c r="VKC55" s="178"/>
      <c r="VKD55" s="178"/>
      <c r="VKE55" s="178"/>
      <c r="VKF55" s="178"/>
      <c r="VKG55" s="178"/>
      <c r="VKH55" s="178"/>
      <c r="VKI55" s="178"/>
      <c r="VKJ55" s="178"/>
      <c r="VKK55" s="178"/>
      <c r="VKL55" s="178"/>
      <c r="VKM55" s="178"/>
      <c r="VKN55" s="178"/>
      <c r="VKO55" s="178"/>
      <c r="VKP55" s="178"/>
      <c r="VKQ55" s="178"/>
      <c r="VKR55" s="178"/>
      <c r="VKS55" s="178"/>
      <c r="VKT55" s="178"/>
      <c r="VKU55" s="178"/>
      <c r="VKV55" s="178"/>
      <c r="VKW55" s="178"/>
      <c r="VKX55" s="178"/>
      <c r="VKY55" s="178"/>
      <c r="VKZ55" s="178"/>
      <c r="VLA55" s="178"/>
      <c r="VLB55" s="178"/>
      <c r="VLC55" s="178"/>
      <c r="VLD55" s="178"/>
      <c r="VLE55" s="178"/>
      <c r="VLF55" s="178"/>
      <c r="VLG55" s="178"/>
      <c r="VLH55" s="178"/>
      <c r="VLI55" s="178"/>
      <c r="VLJ55" s="178"/>
      <c r="VLK55" s="178"/>
      <c r="VLL55" s="178"/>
      <c r="VLM55" s="178"/>
      <c r="VLN55" s="178"/>
      <c r="VLO55" s="178"/>
      <c r="VLP55" s="178"/>
      <c r="VLQ55" s="178"/>
      <c r="VLR55" s="178"/>
      <c r="VLS55" s="178"/>
      <c r="VLT55" s="178"/>
      <c r="VLU55" s="178"/>
      <c r="VLV55" s="178"/>
      <c r="VLW55" s="178"/>
      <c r="VLX55" s="178"/>
      <c r="VLY55" s="178"/>
      <c r="VLZ55" s="178"/>
      <c r="VMA55" s="178"/>
      <c r="VMB55" s="178"/>
      <c r="VMC55" s="178"/>
      <c r="VMD55" s="178"/>
      <c r="VME55" s="178"/>
      <c r="VMF55" s="178"/>
      <c r="VMG55" s="178"/>
      <c r="VMH55" s="178"/>
      <c r="VMI55" s="178"/>
      <c r="VMJ55" s="178"/>
      <c r="VMK55" s="178"/>
      <c r="VML55" s="178"/>
      <c r="VMM55" s="178"/>
      <c r="VMN55" s="178"/>
      <c r="VMO55" s="178"/>
      <c r="VMP55" s="178"/>
      <c r="VMQ55" s="178"/>
      <c r="VMR55" s="178"/>
      <c r="VMS55" s="178"/>
      <c r="VMT55" s="178"/>
      <c r="VMU55" s="178"/>
      <c r="VMV55" s="178"/>
      <c r="VMW55" s="178"/>
      <c r="VMX55" s="178"/>
      <c r="VMY55" s="178"/>
      <c r="VMZ55" s="178"/>
      <c r="VNA55" s="178"/>
      <c r="VNB55" s="178"/>
      <c r="VNC55" s="178"/>
      <c r="VND55" s="178"/>
      <c r="VNE55" s="178"/>
      <c r="VNF55" s="178"/>
      <c r="VNG55" s="178"/>
      <c r="VNH55" s="178"/>
      <c r="VNI55" s="178"/>
      <c r="VNJ55" s="178"/>
      <c r="VNK55" s="178"/>
      <c r="VNL55" s="178"/>
      <c r="VNM55" s="178"/>
      <c r="VNN55" s="178"/>
      <c r="VNO55" s="178"/>
      <c r="VNP55" s="178"/>
      <c r="VNQ55" s="178"/>
      <c r="VNR55" s="178"/>
      <c r="VNS55" s="178"/>
      <c r="VNT55" s="178"/>
      <c r="VNU55" s="178"/>
      <c r="VNV55" s="178"/>
      <c r="VNW55" s="178"/>
      <c r="VNX55" s="178"/>
      <c r="VNY55" s="178"/>
      <c r="VNZ55" s="178"/>
      <c r="VOA55" s="178"/>
      <c r="VOB55" s="178"/>
      <c r="VOC55" s="178"/>
      <c r="VOD55" s="178"/>
      <c r="VOE55" s="178"/>
      <c r="VOF55" s="178"/>
      <c r="VOG55" s="178"/>
      <c r="VOH55" s="178"/>
      <c r="VOI55" s="178"/>
      <c r="VOJ55" s="178"/>
      <c r="VOK55" s="178"/>
      <c r="VOL55" s="178"/>
      <c r="VOM55" s="178"/>
      <c r="VON55" s="178"/>
      <c r="VOO55" s="178"/>
      <c r="VOP55" s="178"/>
      <c r="VOQ55" s="178"/>
      <c r="VOR55" s="178"/>
      <c r="VOS55" s="178"/>
      <c r="VOT55" s="178"/>
      <c r="VOU55" s="178"/>
      <c r="VOV55" s="178"/>
      <c r="VOW55" s="178"/>
      <c r="VOX55" s="178"/>
      <c r="VOY55" s="178"/>
      <c r="VOZ55" s="178"/>
      <c r="VPA55" s="178"/>
      <c r="VPB55" s="178"/>
      <c r="VPC55" s="178"/>
      <c r="VPD55" s="178"/>
      <c r="VPE55" s="178"/>
      <c r="VPF55" s="178"/>
      <c r="VPG55" s="178"/>
      <c r="VPH55" s="178"/>
      <c r="VPI55" s="178"/>
      <c r="VPJ55" s="178"/>
      <c r="VPK55" s="178"/>
      <c r="VPL55" s="178"/>
      <c r="VPM55" s="178"/>
      <c r="VPN55" s="178"/>
      <c r="VPO55" s="178"/>
      <c r="VPP55" s="178"/>
      <c r="VPQ55" s="178"/>
      <c r="VPR55" s="178"/>
      <c r="VPS55" s="178"/>
      <c r="VPT55" s="178"/>
      <c r="VPU55" s="178"/>
      <c r="VPV55" s="178"/>
      <c r="VPW55" s="178"/>
      <c r="VPX55" s="178"/>
      <c r="VPY55" s="178"/>
      <c r="VPZ55" s="178"/>
      <c r="VQA55" s="178"/>
      <c r="VQB55" s="178"/>
      <c r="VQC55" s="178"/>
      <c r="VQD55" s="178"/>
      <c r="VQE55" s="178"/>
      <c r="VQF55" s="178"/>
      <c r="VQG55" s="178"/>
      <c r="VQH55" s="178"/>
      <c r="VQI55" s="178"/>
      <c r="VQJ55" s="178"/>
      <c r="VQK55" s="178"/>
      <c r="VQL55" s="178"/>
      <c r="VQM55" s="178"/>
      <c r="VQN55" s="178"/>
      <c r="VQO55" s="178"/>
      <c r="VQP55" s="178"/>
      <c r="VQQ55" s="178"/>
      <c r="VQR55" s="178"/>
      <c r="VQS55" s="178"/>
      <c r="VQT55" s="178"/>
      <c r="VQU55" s="178"/>
      <c r="VQV55" s="178"/>
      <c r="VQW55" s="178"/>
      <c r="VQX55" s="178"/>
      <c r="VQY55" s="178"/>
      <c r="VQZ55" s="178"/>
      <c r="VRA55" s="178"/>
      <c r="VRB55" s="178"/>
      <c r="VRC55" s="178"/>
      <c r="VRD55" s="178"/>
      <c r="VRE55" s="178"/>
      <c r="VRF55" s="178"/>
      <c r="VRG55" s="178"/>
      <c r="VRH55" s="178"/>
      <c r="VRI55" s="178"/>
      <c r="VRJ55" s="178"/>
      <c r="VRK55" s="178"/>
      <c r="VRL55" s="178"/>
      <c r="VRM55" s="178"/>
      <c r="VRN55" s="178"/>
      <c r="VRO55" s="178"/>
      <c r="VRP55" s="178"/>
      <c r="VRQ55" s="178"/>
      <c r="VRR55" s="178"/>
      <c r="VRS55" s="178"/>
      <c r="VRT55" s="178"/>
      <c r="VRU55" s="178"/>
      <c r="VRV55" s="178"/>
      <c r="VRW55" s="178"/>
      <c r="VRX55" s="178"/>
      <c r="VRY55" s="178"/>
      <c r="VRZ55" s="178"/>
      <c r="VSA55" s="178"/>
      <c r="VSB55" s="178"/>
      <c r="VSC55" s="178"/>
      <c r="VSD55" s="178"/>
      <c r="VSE55" s="178"/>
      <c r="VSF55" s="178"/>
      <c r="VSG55" s="178"/>
      <c r="VSH55" s="178"/>
      <c r="VSI55" s="178"/>
      <c r="VSJ55" s="178"/>
      <c r="VSK55" s="178"/>
      <c r="VSL55" s="178"/>
      <c r="VSM55" s="178"/>
      <c r="VSN55" s="178"/>
      <c r="VSO55" s="178"/>
      <c r="VSP55" s="178"/>
      <c r="VSQ55" s="178"/>
      <c r="VSR55" s="178"/>
      <c r="VSS55" s="178"/>
      <c r="VST55" s="178"/>
      <c r="VSU55" s="178"/>
      <c r="VSV55" s="178"/>
      <c r="VSW55" s="178"/>
      <c r="VSX55" s="178"/>
      <c r="VSY55" s="178"/>
      <c r="VSZ55" s="178"/>
      <c r="VTA55" s="178"/>
      <c r="VTB55" s="178"/>
      <c r="VTC55" s="178"/>
      <c r="VTD55" s="178"/>
      <c r="VTE55" s="178"/>
      <c r="VTF55" s="178"/>
      <c r="VTG55" s="178"/>
      <c r="VTH55" s="178"/>
      <c r="VTI55" s="178"/>
      <c r="VTJ55" s="178"/>
      <c r="VTK55" s="178"/>
      <c r="VTL55" s="178"/>
      <c r="VTM55" s="178"/>
      <c r="VTN55" s="178"/>
      <c r="VTO55" s="178"/>
      <c r="VTP55" s="178"/>
      <c r="VTQ55" s="178"/>
      <c r="VTR55" s="178"/>
      <c r="VTS55" s="178"/>
      <c r="VTT55" s="178"/>
      <c r="VTU55" s="178"/>
      <c r="VTV55" s="178"/>
      <c r="VTW55" s="178"/>
      <c r="VTX55" s="178"/>
      <c r="VTY55" s="178"/>
      <c r="VTZ55" s="178"/>
      <c r="VUA55" s="178"/>
      <c r="VUB55" s="178"/>
      <c r="VUC55" s="178"/>
      <c r="VUD55" s="178"/>
      <c r="VUE55" s="178"/>
      <c r="VUF55" s="178"/>
      <c r="VUG55" s="178"/>
      <c r="VUH55" s="178"/>
      <c r="VUI55" s="178"/>
      <c r="VUJ55" s="178"/>
      <c r="VUK55" s="178"/>
      <c r="VUL55" s="178"/>
      <c r="VUM55" s="178"/>
      <c r="VUN55" s="178"/>
      <c r="VUO55" s="178"/>
      <c r="VUP55" s="178"/>
      <c r="VUQ55" s="178"/>
      <c r="VUR55" s="178"/>
      <c r="VUS55" s="178"/>
      <c r="VUT55" s="178"/>
      <c r="VUU55" s="178"/>
      <c r="VUV55" s="178"/>
      <c r="VUW55" s="178"/>
      <c r="VUX55" s="178"/>
      <c r="VUY55" s="178"/>
      <c r="VUZ55" s="178"/>
      <c r="VVA55" s="178"/>
      <c r="VVB55" s="178"/>
      <c r="VVC55" s="178"/>
      <c r="VVD55" s="178"/>
      <c r="VVE55" s="178"/>
      <c r="VVF55" s="178"/>
      <c r="VVG55" s="178"/>
      <c r="VVH55" s="178"/>
      <c r="VVI55" s="178"/>
      <c r="VVJ55" s="178"/>
      <c r="VVK55" s="178"/>
      <c r="VVL55" s="178"/>
      <c r="VVM55" s="178"/>
      <c r="VVN55" s="178"/>
      <c r="VVO55" s="178"/>
      <c r="VVP55" s="178"/>
      <c r="VVQ55" s="178"/>
      <c r="VVR55" s="178"/>
      <c r="VVS55" s="178"/>
      <c r="VVT55" s="178"/>
      <c r="VVU55" s="178"/>
      <c r="VVV55" s="178"/>
      <c r="VVW55" s="178"/>
      <c r="VVX55" s="178"/>
      <c r="VVY55" s="178"/>
      <c r="VVZ55" s="178"/>
      <c r="VWA55" s="178"/>
      <c r="VWB55" s="178"/>
      <c r="VWC55" s="178"/>
      <c r="VWD55" s="178"/>
      <c r="VWE55" s="178"/>
      <c r="VWF55" s="178"/>
      <c r="VWG55" s="178"/>
      <c r="VWH55" s="178"/>
      <c r="VWI55" s="178"/>
      <c r="VWJ55" s="178"/>
      <c r="VWK55" s="178"/>
      <c r="VWL55" s="178"/>
      <c r="VWM55" s="178"/>
      <c r="VWN55" s="178"/>
      <c r="VWO55" s="178"/>
      <c r="VWP55" s="178"/>
      <c r="VWQ55" s="178"/>
      <c r="VWR55" s="178"/>
      <c r="VWS55" s="178"/>
      <c r="VWT55" s="178"/>
      <c r="VWU55" s="178"/>
      <c r="VWV55" s="178"/>
      <c r="VWW55" s="178"/>
      <c r="VWX55" s="178"/>
      <c r="VWY55" s="178"/>
      <c r="VWZ55" s="178"/>
      <c r="VXA55" s="178"/>
      <c r="VXB55" s="178"/>
      <c r="VXC55" s="178"/>
      <c r="VXD55" s="178"/>
      <c r="VXE55" s="178"/>
      <c r="VXF55" s="178"/>
      <c r="VXG55" s="178"/>
      <c r="VXH55" s="178"/>
      <c r="VXI55" s="178"/>
      <c r="VXJ55" s="178"/>
      <c r="VXK55" s="178"/>
      <c r="VXL55" s="178"/>
      <c r="VXM55" s="178"/>
      <c r="VXN55" s="178"/>
      <c r="VXO55" s="178"/>
      <c r="VXP55" s="178"/>
      <c r="VXQ55" s="178"/>
      <c r="VXR55" s="178"/>
      <c r="VXS55" s="178"/>
      <c r="VXT55" s="178"/>
      <c r="VXU55" s="178"/>
      <c r="VXV55" s="178"/>
      <c r="VXW55" s="178"/>
      <c r="VXX55" s="178"/>
      <c r="VXY55" s="178"/>
      <c r="VXZ55" s="178"/>
      <c r="VYA55" s="178"/>
      <c r="VYB55" s="178"/>
      <c r="VYC55" s="178"/>
      <c r="VYD55" s="178"/>
      <c r="VYE55" s="178"/>
      <c r="VYF55" s="178"/>
      <c r="VYG55" s="178"/>
      <c r="VYH55" s="178"/>
      <c r="VYI55" s="178"/>
      <c r="VYJ55" s="178"/>
      <c r="VYK55" s="178"/>
      <c r="VYL55" s="178"/>
      <c r="VYM55" s="178"/>
      <c r="VYN55" s="178"/>
      <c r="VYO55" s="178"/>
      <c r="VYP55" s="178"/>
      <c r="VYQ55" s="178"/>
      <c r="VYR55" s="178"/>
      <c r="VYS55" s="178"/>
      <c r="VYT55" s="178"/>
      <c r="VYU55" s="178"/>
      <c r="VYV55" s="178"/>
      <c r="VYW55" s="178"/>
      <c r="VYX55" s="178"/>
      <c r="VYY55" s="178"/>
      <c r="VYZ55" s="178"/>
      <c r="VZA55" s="178"/>
      <c r="VZB55" s="178"/>
      <c r="VZC55" s="178"/>
      <c r="VZD55" s="178"/>
      <c r="VZE55" s="178"/>
      <c r="VZF55" s="178"/>
      <c r="VZG55" s="178"/>
      <c r="VZH55" s="178"/>
      <c r="VZI55" s="178"/>
      <c r="VZJ55" s="178"/>
      <c r="VZK55" s="178"/>
      <c r="VZL55" s="178"/>
      <c r="VZM55" s="178"/>
      <c r="VZN55" s="178"/>
      <c r="VZO55" s="178"/>
      <c r="VZP55" s="178"/>
      <c r="VZQ55" s="178"/>
      <c r="VZR55" s="178"/>
      <c r="VZS55" s="178"/>
      <c r="VZT55" s="178"/>
      <c r="VZU55" s="178"/>
      <c r="VZV55" s="178"/>
      <c r="VZW55" s="178"/>
      <c r="VZX55" s="178"/>
      <c r="VZY55" s="178"/>
      <c r="VZZ55" s="178"/>
      <c r="WAA55" s="178"/>
      <c r="WAB55" s="178"/>
      <c r="WAC55" s="178"/>
      <c r="WAD55" s="178"/>
      <c r="WAE55" s="178"/>
      <c r="WAF55" s="178"/>
      <c r="WAG55" s="178"/>
      <c r="WAH55" s="178"/>
      <c r="WAI55" s="178"/>
      <c r="WAJ55" s="178"/>
      <c r="WAK55" s="178"/>
      <c r="WAL55" s="178"/>
      <c r="WAM55" s="178"/>
      <c r="WAN55" s="178"/>
      <c r="WAO55" s="178"/>
      <c r="WAP55" s="178"/>
      <c r="WAQ55" s="178"/>
      <c r="WAR55" s="178"/>
      <c r="WAS55" s="178"/>
      <c r="WAT55" s="178"/>
      <c r="WAU55" s="178"/>
      <c r="WAV55" s="178"/>
      <c r="WAW55" s="178"/>
      <c r="WAX55" s="178"/>
      <c r="WAY55" s="178"/>
      <c r="WAZ55" s="178"/>
      <c r="WBA55" s="178"/>
      <c r="WBB55" s="178"/>
      <c r="WBC55" s="178"/>
      <c r="WBD55" s="178"/>
      <c r="WBE55" s="178"/>
      <c r="WBF55" s="178"/>
      <c r="WBG55" s="178"/>
      <c r="WBH55" s="178"/>
      <c r="WBI55" s="178"/>
      <c r="WBJ55" s="178"/>
      <c r="WBK55" s="178"/>
      <c r="WBL55" s="178"/>
      <c r="WBM55" s="178"/>
      <c r="WBN55" s="178"/>
      <c r="WBO55" s="178"/>
      <c r="WBP55" s="178"/>
      <c r="WBQ55" s="178"/>
      <c r="WBR55" s="178"/>
      <c r="WBS55" s="178"/>
      <c r="WBT55" s="178"/>
      <c r="WBU55" s="178"/>
      <c r="WBV55" s="178"/>
      <c r="WBW55" s="178"/>
      <c r="WBX55" s="178"/>
      <c r="WBY55" s="178"/>
      <c r="WBZ55" s="178"/>
      <c r="WCA55" s="178"/>
      <c r="WCB55" s="178"/>
      <c r="WCC55" s="178"/>
      <c r="WCD55" s="178"/>
      <c r="WCE55" s="178"/>
      <c r="WCF55" s="178"/>
      <c r="WCG55" s="178"/>
      <c r="WCH55" s="178"/>
      <c r="WCI55" s="178"/>
      <c r="WCJ55" s="178"/>
      <c r="WCK55" s="178"/>
      <c r="WCL55" s="178"/>
      <c r="WCM55" s="178"/>
      <c r="WCN55" s="178"/>
      <c r="WCO55" s="178"/>
      <c r="WCP55" s="178"/>
      <c r="WCQ55" s="178"/>
      <c r="WCR55" s="178"/>
      <c r="WCS55" s="178"/>
      <c r="WCT55" s="178"/>
      <c r="WCU55" s="178"/>
      <c r="WCV55" s="178"/>
      <c r="WCW55" s="178"/>
      <c r="WCX55" s="178"/>
      <c r="WCY55" s="178"/>
      <c r="WCZ55" s="178"/>
      <c r="WDA55" s="178"/>
      <c r="WDB55" s="178"/>
      <c r="WDC55" s="178"/>
      <c r="WDD55" s="178"/>
      <c r="WDE55" s="178"/>
      <c r="WDF55" s="178"/>
      <c r="WDG55" s="178"/>
      <c r="WDH55" s="178"/>
      <c r="WDI55" s="178"/>
      <c r="WDJ55" s="178"/>
      <c r="WDK55" s="178"/>
      <c r="WDL55" s="178"/>
      <c r="WDM55" s="178"/>
      <c r="WDN55" s="178"/>
      <c r="WDO55" s="178"/>
      <c r="WDP55" s="178"/>
      <c r="WDQ55" s="178"/>
      <c r="WDR55" s="178"/>
      <c r="WDS55" s="178"/>
      <c r="WDT55" s="178"/>
      <c r="WDU55" s="178"/>
      <c r="WDV55" s="178"/>
      <c r="WDW55" s="178"/>
      <c r="WDX55" s="178"/>
      <c r="WDY55" s="178"/>
      <c r="WDZ55" s="178"/>
      <c r="WEA55" s="178"/>
      <c r="WEB55" s="178"/>
      <c r="WEC55" s="178"/>
      <c r="WED55" s="178"/>
      <c r="WEE55" s="178"/>
      <c r="WEF55" s="178"/>
      <c r="WEG55" s="178"/>
      <c r="WEH55" s="178"/>
      <c r="WEI55" s="178"/>
      <c r="WEJ55" s="178"/>
      <c r="WEK55" s="178"/>
      <c r="WEL55" s="178"/>
      <c r="WEM55" s="178"/>
      <c r="WEN55" s="178"/>
      <c r="WEO55" s="178"/>
      <c r="WEP55" s="178"/>
      <c r="WEQ55" s="178"/>
      <c r="WER55" s="178"/>
      <c r="WES55" s="178"/>
      <c r="WET55" s="178"/>
      <c r="WEU55" s="178"/>
      <c r="WEV55" s="178"/>
      <c r="WEW55" s="178"/>
      <c r="WEX55" s="178"/>
      <c r="WEY55" s="178"/>
      <c r="WEZ55" s="178"/>
      <c r="WFA55" s="178"/>
      <c r="WFB55" s="178"/>
      <c r="WFC55" s="178"/>
      <c r="WFD55" s="178"/>
      <c r="WFE55" s="178"/>
      <c r="WFF55" s="178"/>
      <c r="WFG55" s="178"/>
      <c r="WFH55" s="178"/>
      <c r="WFI55" s="178"/>
      <c r="WFJ55" s="178"/>
      <c r="WFK55" s="178"/>
      <c r="WFL55" s="178"/>
      <c r="WFM55" s="178"/>
      <c r="WFN55" s="178"/>
      <c r="WFO55" s="178"/>
      <c r="WFP55" s="178"/>
      <c r="WFQ55" s="178"/>
      <c r="WFR55" s="178"/>
      <c r="WFS55" s="178"/>
      <c r="WFT55" s="178"/>
      <c r="WFU55" s="178"/>
      <c r="WFV55" s="178"/>
      <c r="WFW55" s="178"/>
      <c r="WFX55" s="178"/>
      <c r="WFY55" s="178"/>
      <c r="WFZ55" s="178"/>
      <c r="WGA55" s="178"/>
      <c r="WGB55" s="178"/>
      <c r="WGC55" s="178"/>
      <c r="WGD55" s="178"/>
      <c r="WGE55" s="178"/>
      <c r="WGF55" s="178"/>
      <c r="WGG55" s="178"/>
      <c r="WGH55" s="178"/>
      <c r="WGI55" s="178"/>
      <c r="WGJ55" s="178"/>
      <c r="WGK55" s="178"/>
      <c r="WGL55" s="178"/>
      <c r="WGM55" s="178"/>
      <c r="WGN55" s="178"/>
      <c r="WGO55" s="178"/>
      <c r="WGP55" s="178"/>
      <c r="WGQ55" s="178"/>
      <c r="WGR55" s="178"/>
      <c r="WGS55" s="178"/>
      <c r="WGT55" s="178"/>
      <c r="WGU55" s="178"/>
      <c r="WGV55" s="178"/>
      <c r="WGW55" s="178"/>
      <c r="WGX55" s="178"/>
      <c r="WGY55" s="178"/>
      <c r="WGZ55" s="178"/>
      <c r="WHA55" s="178"/>
      <c r="WHB55" s="178"/>
      <c r="WHC55" s="178"/>
      <c r="WHD55" s="178"/>
      <c r="WHE55" s="178"/>
      <c r="WHF55" s="178"/>
      <c r="WHG55" s="178"/>
      <c r="WHH55" s="178"/>
      <c r="WHI55" s="178"/>
      <c r="WHJ55" s="178"/>
      <c r="WHK55" s="178"/>
      <c r="WHL55" s="178"/>
      <c r="WHM55" s="178"/>
      <c r="WHN55" s="178"/>
      <c r="WHO55" s="178"/>
      <c r="WHP55" s="178"/>
      <c r="WHQ55" s="178"/>
      <c r="WHR55" s="178"/>
      <c r="WHS55" s="178"/>
      <c r="WHT55" s="178"/>
      <c r="WHU55" s="178"/>
      <c r="WHV55" s="178"/>
      <c r="WHW55" s="178"/>
      <c r="WHX55" s="178"/>
      <c r="WHY55" s="178"/>
      <c r="WHZ55" s="178"/>
      <c r="WIA55" s="178"/>
      <c r="WIB55" s="178"/>
      <c r="WIC55" s="178"/>
      <c r="WID55" s="178"/>
      <c r="WIE55" s="178"/>
      <c r="WIF55" s="178"/>
      <c r="WIG55" s="178"/>
      <c r="WIH55" s="178"/>
      <c r="WII55" s="178"/>
      <c r="WIJ55" s="178"/>
      <c r="WIK55" s="178"/>
      <c r="WIL55" s="178"/>
      <c r="WIM55" s="178"/>
      <c r="WIN55" s="178"/>
      <c r="WIO55" s="178"/>
      <c r="WIP55" s="178"/>
      <c r="WIQ55" s="178"/>
      <c r="WIR55" s="178"/>
      <c r="WIS55" s="178"/>
      <c r="WIT55" s="178"/>
      <c r="WIU55" s="178"/>
      <c r="WIV55" s="178"/>
      <c r="WIW55" s="178"/>
      <c r="WIX55" s="178"/>
      <c r="WIY55" s="178"/>
      <c r="WIZ55" s="178"/>
      <c r="WJA55" s="178"/>
      <c r="WJB55" s="178"/>
      <c r="WJC55" s="178"/>
      <c r="WJD55" s="178"/>
      <c r="WJE55" s="178"/>
      <c r="WJF55" s="178"/>
      <c r="WJG55" s="178"/>
      <c r="WJH55" s="178"/>
      <c r="WJI55" s="178"/>
      <c r="WJJ55" s="178"/>
      <c r="WJK55" s="178"/>
      <c r="WJL55" s="178"/>
      <c r="WJM55" s="178"/>
      <c r="WJN55" s="178"/>
      <c r="WJO55" s="178"/>
      <c r="WJP55" s="178"/>
      <c r="WJQ55" s="178"/>
      <c r="WJR55" s="178"/>
      <c r="WJS55" s="178"/>
      <c r="WJT55" s="178"/>
      <c r="WJU55" s="178"/>
      <c r="WJV55" s="178"/>
      <c r="WJW55" s="178"/>
      <c r="WJX55" s="178"/>
      <c r="WJY55" s="178"/>
      <c r="WJZ55" s="178"/>
      <c r="WKA55" s="178"/>
      <c r="WKB55" s="178"/>
      <c r="WKC55" s="178"/>
      <c r="WKD55" s="178"/>
      <c r="WKE55" s="178"/>
      <c r="WKF55" s="178"/>
      <c r="WKG55" s="178"/>
      <c r="WKH55" s="178"/>
      <c r="WKI55" s="178"/>
      <c r="WKJ55" s="178"/>
      <c r="WKK55" s="178"/>
      <c r="WKL55" s="178"/>
      <c r="WKM55" s="178"/>
      <c r="WKN55" s="178"/>
      <c r="WKO55" s="178"/>
      <c r="WKP55" s="178"/>
      <c r="WKQ55" s="178"/>
      <c r="WKR55" s="178"/>
      <c r="WKS55" s="178"/>
      <c r="WKT55" s="178"/>
      <c r="WKU55" s="178"/>
      <c r="WKV55" s="178"/>
      <c r="WKW55" s="178"/>
      <c r="WKX55" s="178"/>
      <c r="WKY55" s="178"/>
      <c r="WKZ55" s="178"/>
      <c r="WLA55" s="178"/>
      <c r="WLB55" s="178"/>
      <c r="WLC55" s="178"/>
      <c r="WLD55" s="178"/>
      <c r="WLE55" s="178"/>
      <c r="WLF55" s="178"/>
      <c r="WLG55" s="178"/>
      <c r="WLH55" s="178"/>
      <c r="WLI55" s="178"/>
      <c r="WLJ55" s="178"/>
      <c r="WLK55" s="178"/>
      <c r="WLL55" s="178"/>
      <c r="WLM55" s="178"/>
      <c r="WLN55" s="178"/>
      <c r="WLO55" s="178"/>
      <c r="WLP55" s="178"/>
      <c r="WLQ55" s="178"/>
      <c r="WLR55" s="178"/>
      <c r="WLS55" s="178"/>
      <c r="WLT55" s="178"/>
      <c r="WLU55" s="178"/>
      <c r="WLV55" s="178"/>
      <c r="WLW55" s="178"/>
      <c r="WLX55" s="178"/>
      <c r="WLY55" s="178"/>
      <c r="WLZ55" s="178"/>
      <c r="WMA55" s="178"/>
      <c r="WMB55" s="178"/>
      <c r="WMC55" s="178"/>
      <c r="WMD55" s="178"/>
      <c r="WME55" s="178"/>
      <c r="WMF55" s="178"/>
      <c r="WMG55" s="178"/>
      <c r="WMH55" s="178"/>
      <c r="WMI55" s="178"/>
      <c r="WMJ55" s="178"/>
      <c r="WMK55" s="178"/>
      <c r="WML55" s="178"/>
      <c r="WMM55" s="178"/>
      <c r="WMN55" s="178"/>
      <c r="WMO55" s="178"/>
      <c r="WMP55" s="178"/>
      <c r="WMQ55" s="178"/>
      <c r="WMR55" s="178"/>
      <c r="WMS55" s="178"/>
      <c r="WMT55" s="178"/>
      <c r="WMU55" s="178"/>
      <c r="WMV55" s="178"/>
      <c r="WMW55" s="178"/>
      <c r="WMX55" s="178"/>
      <c r="WMY55" s="178"/>
      <c r="WMZ55" s="178"/>
      <c r="WNA55" s="178"/>
      <c r="WNB55" s="178"/>
      <c r="WNC55" s="178"/>
      <c r="WND55" s="178"/>
      <c r="WNE55" s="178"/>
      <c r="WNF55" s="178"/>
      <c r="WNG55" s="178"/>
      <c r="WNH55" s="178"/>
      <c r="WNI55" s="178"/>
      <c r="WNJ55" s="178"/>
      <c r="WNK55" s="178"/>
      <c r="WNL55" s="178"/>
      <c r="WNM55" s="178"/>
      <c r="WNN55" s="178"/>
      <c r="WNO55" s="178"/>
      <c r="WNP55" s="178"/>
      <c r="WNQ55" s="178"/>
      <c r="WNR55" s="178"/>
      <c r="WNS55" s="178"/>
      <c r="WNT55" s="178"/>
      <c r="WNU55" s="178"/>
      <c r="WNV55" s="178"/>
      <c r="WNW55" s="178"/>
      <c r="WNX55" s="178"/>
      <c r="WNY55" s="178"/>
      <c r="WNZ55" s="178"/>
      <c r="WOA55" s="178"/>
      <c r="WOB55" s="178"/>
      <c r="WOC55" s="178"/>
      <c r="WOD55" s="178"/>
      <c r="WOE55" s="178"/>
      <c r="WOF55" s="178"/>
      <c r="WOG55" s="178"/>
      <c r="WOH55" s="178"/>
      <c r="WOI55" s="178"/>
      <c r="WOJ55" s="178"/>
      <c r="WOK55" s="178"/>
      <c r="WOL55" s="178"/>
      <c r="WOM55" s="178"/>
      <c r="WON55" s="178"/>
      <c r="WOO55" s="178"/>
      <c r="WOP55" s="178"/>
      <c r="WOQ55" s="178"/>
      <c r="WOR55" s="178"/>
      <c r="WOS55" s="178"/>
      <c r="WOT55" s="178"/>
      <c r="WOU55" s="178"/>
      <c r="WOV55" s="178"/>
      <c r="WOW55" s="178"/>
      <c r="WOX55" s="178"/>
      <c r="WOY55" s="178"/>
      <c r="WOZ55" s="178"/>
      <c r="WPA55" s="178"/>
      <c r="WPB55" s="178"/>
      <c r="WPC55" s="178"/>
      <c r="WPD55" s="178"/>
      <c r="WPE55" s="178"/>
      <c r="WPF55" s="178"/>
      <c r="WPG55" s="178"/>
      <c r="WPH55" s="178"/>
      <c r="WPI55" s="178"/>
      <c r="WPJ55" s="178"/>
      <c r="WPK55" s="178"/>
      <c r="WPL55" s="178"/>
      <c r="WPM55" s="178"/>
      <c r="WPN55" s="178"/>
      <c r="WPO55" s="178"/>
      <c r="WPP55" s="178"/>
      <c r="WPQ55" s="178"/>
      <c r="WPR55" s="178"/>
      <c r="WPS55" s="178"/>
      <c r="WPT55" s="178"/>
      <c r="WPU55" s="178"/>
      <c r="WPV55" s="178"/>
      <c r="WPW55" s="178"/>
      <c r="WPX55" s="178"/>
      <c r="WPY55" s="178"/>
      <c r="WPZ55" s="178"/>
      <c r="WQA55" s="178"/>
      <c r="WQB55" s="178"/>
      <c r="WQC55" s="178"/>
      <c r="WQD55" s="178"/>
      <c r="WQE55" s="178"/>
      <c r="WQF55" s="178"/>
      <c r="WQG55" s="178"/>
      <c r="WQH55" s="178"/>
      <c r="WQI55" s="178"/>
      <c r="WQJ55" s="178"/>
      <c r="WQK55" s="178"/>
      <c r="WQL55" s="178"/>
      <c r="WQM55" s="178"/>
      <c r="WQN55" s="178"/>
      <c r="WQO55" s="178"/>
      <c r="WQP55" s="178"/>
      <c r="WQQ55" s="178"/>
      <c r="WQR55" s="178"/>
      <c r="WQS55" s="178"/>
      <c r="WQT55" s="178"/>
      <c r="WQU55" s="178"/>
      <c r="WQV55" s="178"/>
      <c r="WQW55" s="178"/>
      <c r="WQX55" s="178"/>
      <c r="WQY55" s="178"/>
      <c r="WQZ55" s="178"/>
      <c r="WRA55" s="178"/>
      <c r="WRB55" s="178"/>
      <c r="WRC55" s="178"/>
      <c r="WRD55" s="178"/>
      <c r="WRE55" s="178"/>
      <c r="WRF55" s="178"/>
      <c r="WRG55" s="178"/>
      <c r="WRH55" s="178"/>
      <c r="WRI55" s="178"/>
      <c r="WRJ55" s="178"/>
      <c r="WRK55" s="178"/>
      <c r="WRL55" s="178"/>
      <c r="WRM55" s="178"/>
      <c r="WRN55" s="178"/>
      <c r="WRO55" s="178"/>
      <c r="WRP55" s="178"/>
      <c r="WRQ55" s="178"/>
      <c r="WRR55" s="178"/>
      <c r="WRS55" s="178"/>
      <c r="WRT55" s="178"/>
      <c r="WRU55" s="178"/>
      <c r="WRV55" s="178"/>
      <c r="WRW55" s="178"/>
      <c r="WRX55" s="178"/>
      <c r="WRY55" s="178"/>
      <c r="WRZ55" s="178"/>
      <c r="WSA55" s="178"/>
      <c r="WSB55" s="178"/>
      <c r="WSC55" s="178"/>
      <c r="WSD55" s="178"/>
      <c r="WSE55" s="178"/>
      <c r="WSF55" s="178"/>
      <c r="WSG55" s="178"/>
      <c r="WSH55" s="178"/>
      <c r="WSI55" s="178"/>
      <c r="WSJ55" s="178"/>
      <c r="WSK55" s="178"/>
      <c r="WSL55" s="178"/>
      <c r="WSM55" s="178"/>
      <c r="WSN55" s="178"/>
      <c r="WSO55" s="178"/>
      <c r="WSP55" s="178"/>
      <c r="WSQ55" s="178"/>
      <c r="WSR55" s="178"/>
      <c r="WSS55" s="178"/>
      <c r="WST55" s="178"/>
      <c r="WSU55" s="178"/>
      <c r="WSV55" s="178"/>
      <c r="WSW55" s="178"/>
      <c r="WSX55" s="178"/>
      <c r="WSY55" s="178"/>
      <c r="WSZ55" s="178"/>
      <c r="WTA55" s="178"/>
      <c r="WTB55" s="178"/>
      <c r="WTC55" s="178"/>
      <c r="WTD55" s="178"/>
      <c r="WTE55" s="178"/>
      <c r="WTF55" s="178"/>
      <c r="WTG55" s="178"/>
      <c r="WTH55" s="178"/>
      <c r="WTI55" s="178"/>
      <c r="WTJ55" s="178"/>
      <c r="WTK55" s="178"/>
      <c r="WTL55" s="178"/>
      <c r="WTM55" s="178"/>
      <c r="WTN55" s="178"/>
      <c r="WTO55" s="178"/>
      <c r="WTP55" s="178"/>
      <c r="WTQ55" s="178"/>
      <c r="WTR55" s="178"/>
      <c r="WTS55" s="178"/>
      <c r="WTT55" s="178"/>
      <c r="WTU55" s="178"/>
      <c r="WTV55" s="178"/>
      <c r="WTW55" s="178"/>
      <c r="WTX55" s="178"/>
      <c r="WTY55" s="178"/>
      <c r="WTZ55" s="178"/>
      <c r="WUA55" s="178"/>
      <c r="WUB55" s="178"/>
      <c r="WUC55" s="178"/>
      <c r="WUD55" s="178"/>
      <c r="WUE55" s="178"/>
      <c r="WUF55" s="178"/>
      <c r="WUG55" s="178"/>
      <c r="WUH55" s="178"/>
      <c r="WUI55" s="178"/>
      <c r="WUJ55" s="178"/>
      <c r="WUK55" s="178"/>
      <c r="WUL55" s="178"/>
      <c r="WUM55" s="178"/>
      <c r="WUN55" s="178"/>
      <c r="WUO55" s="178"/>
      <c r="WUP55" s="178"/>
      <c r="WUQ55" s="178"/>
      <c r="WUR55" s="178"/>
      <c r="WUS55" s="178"/>
      <c r="WUT55" s="178"/>
      <c r="WUU55" s="178"/>
      <c r="WUV55" s="178"/>
      <c r="WUW55" s="178"/>
      <c r="WUX55" s="178"/>
      <c r="WUY55" s="178"/>
      <c r="WUZ55" s="178"/>
      <c r="WVA55" s="178"/>
      <c r="WVB55" s="178"/>
      <c r="WVC55" s="178"/>
      <c r="WVD55" s="178"/>
      <c r="WVE55" s="178"/>
      <c r="WVF55" s="178"/>
      <c r="WVG55" s="178"/>
      <c r="WVH55" s="178"/>
      <c r="WVI55" s="178"/>
      <c r="WVJ55" s="178"/>
      <c r="WVK55" s="178"/>
      <c r="WVL55" s="178"/>
      <c r="WVM55" s="178"/>
      <c r="WVN55" s="178"/>
      <c r="WVO55" s="178"/>
      <c r="WVP55" s="178"/>
      <c r="WVQ55" s="178"/>
      <c r="WVR55" s="178"/>
      <c r="WVS55" s="178"/>
      <c r="WVT55" s="178"/>
      <c r="WVU55" s="178"/>
      <c r="WVV55" s="178"/>
      <c r="WVW55" s="178"/>
      <c r="WVX55" s="178"/>
      <c r="WVY55" s="178"/>
      <c r="WVZ55" s="178"/>
      <c r="WWA55" s="178"/>
      <c r="WWB55" s="178"/>
      <c r="WWC55" s="178"/>
      <c r="WWD55" s="178"/>
      <c r="WWE55" s="178"/>
      <c r="WWF55" s="178"/>
      <c r="WWG55" s="178"/>
      <c r="WWH55" s="178"/>
      <c r="WWI55" s="178"/>
      <c r="WWJ55" s="178"/>
      <c r="WWK55" s="178"/>
      <c r="WWL55" s="178"/>
      <c r="WWM55" s="178"/>
      <c r="WWN55" s="178"/>
      <c r="WWO55" s="178"/>
      <c r="WWP55" s="178"/>
      <c r="WWQ55" s="178"/>
      <c r="WWR55" s="178"/>
      <c r="WWS55" s="178"/>
      <c r="WWT55" s="178"/>
      <c r="WWU55" s="178"/>
      <c r="WWV55" s="178"/>
      <c r="WWW55" s="178"/>
      <c r="WWX55" s="178"/>
      <c r="WWY55" s="178"/>
      <c r="WWZ55" s="178"/>
      <c r="WXA55" s="178"/>
      <c r="WXB55" s="178"/>
      <c r="WXC55" s="178"/>
      <c r="WXD55" s="178"/>
      <c r="WXE55" s="178"/>
      <c r="WXF55" s="178"/>
      <c r="WXG55" s="178"/>
      <c r="WXH55" s="178"/>
      <c r="WXI55" s="178"/>
      <c r="WXJ55" s="178"/>
      <c r="WXK55" s="178"/>
      <c r="WXL55" s="178"/>
      <c r="WXM55" s="178"/>
      <c r="WXN55" s="178"/>
      <c r="WXO55" s="178"/>
      <c r="WXP55" s="178"/>
      <c r="WXQ55" s="178"/>
      <c r="WXR55" s="178"/>
      <c r="WXS55" s="178"/>
      <c r="WXT55" s="178"/>
      <c r="WXU55" s="178"/>
      <c r="WXV55" s="178"/>
      <c r="WXW55" s="178"/>
      <c r="WXX55" s="178"/>
      <c r="WXY55" s="178"/>
      <c r="WXZ55" s="178"/>
      <c r="WYA55" s="178"/>
      <c r="WYB55" s="178"/>
      <c r="WYC55" s="178"/>
      <c r="WYD55" s="178"/>
      <c r="WYE55" s="178"/>
      <c r="WYF55" s="178"/>
      <c r="WYG55" s="178"/>
      <c r="WYH55" s="178"/>
      <c r="WYI55" s="178"/>
      <c r="WYJ55" s="178"/>
      <c r="WYK55" s="178"/>
      <c r="WYL55" s="178"/>
      <c r="WYM55" s="178"/>
      <c r="WYN55" s="178"/>
      <c r="WYO55" s="178"/>
      <c r="WYP55" s="178"/>
      <c r="WYQ55" s="178"/>
      <c r="WYR55" s="178"/>
      <c r="WYS55" s="178"/>
      <c r="WYT55" s="178"/>
      <c r="WYU55" s="178"/>
      <c r="WYV55" s="178"/>
      <c r="WYW55" s="178"/>
      <c r="WYX55" s="178"/>
      <c r="WYY55" s="178"/>
      <c r="WYZ55" s="178"/>
      <c r="WZA55" s="178"/>
      <c r="WZB55" s="178"/>
      <c r="WZC55" s="178"/>
      <c r="WZD55" s="178"/>
      <c r="WZE55" s="178"/>
      <c r="WZF55" s="178"/>
      <c r="WZG55" s="178"/>
      <c r="WZH55" s="178"/>
      <c r="WZI55" s="178"/>
      <c r="WZJ55" s="178"/>
      <c r="WZK55" s="178"/>
      <c r="WZL55" s="178"/>
      <c r="WZM55" s="178"/>
      <c r="WZN55" s="178"/>
      <c r="WZO55" s="178"/>
      <c r="WZP55" s="178"/>
      <c r="WZQ55" s="178"/>
      <c r="WZR55" s="178"/>
      <c r="WZS55" s="178"/>
      <c r="WZT55" s="178"/>
      <c r="WZU55" s="178"/>
      <c r="WZV55" s="178"/>
      <c r="WZW55" s="178"/>
      <c r="WZX55" s="178"/>
      <c r="WZY55" s="178"/>
      <c r="WZZ55" s="178"/>
      <c r="XAA55" s="178"/>
      <c r="XAB55" s="178"/>
      <c r="XAC55" s="178"/>
      <c r="XAD55" s="178"/>
      <c r="XAE55" s="178"/>
      <c r="XAF55" s="178"/>
      <c r="XAG55" s="178"/>
      <c r="XAH55" s="178"/>
      <c r="XAI55" s="178"/>
      <c r="XAJ55" s="178"/>
      <c r="XAK55" s="178"/>
      <c r="XAL55" s="178"/>
      <c r="XAM55" s="178"/>
      <c r="XAN55" s="178"/>
      <c r="XAO55" s="178"/>
      <c r="XAP55" s="178"/>
      <c r="XAQ55" s="178"/>
      <c r="XAR55" s="178"/>
      <c r="XAS55" s="178"/>
      <c r="XAT55" s="178"/>
      <c r="XAU55" s="178"/>
      <c r="XAV55" s="178"/>
      <c r="XAW55" s="178"/>
      <c r="XAX55" s="178"/>
      <c r="XAY55" s="178"/>
      <c r="XAZ55" s="178"/>
      <c r="XBA55" s="178"/>
      <c r="XBB55" s="178"/>
      <c r="XBC55" s="178"/>
      <c r="XBD55" s="178"/>
      <c r="XBE55" s="178"/>
      <c r="XBF55" s="178"/>
      <c r="XBG55" s="178"/>
      <c r="XBH55" s="178"/>
      <c r="XBI55" s="178"/>
      <c r="XBJ55" s="178"/>
      <c r="XBK55" s="178"/>
      <c r="XBL55" s="178"/>
      <c r="XBM55" s="178"/>
      <c r="XBN55" s="178"/>
      <c r="XBO55" s="178"/>
      <c r="XBP55" s="178"/>
      <c r="XBQ55" s="178"/>
      <c r="XBR55" s="178"/>
      <c r="XBS55" s="178"/>
      <c r="XBT55" s="178"/>
      <c r="XBU55" s="178"/>
      <c r="XBV55" s="178"/>
      <c r="XBW55" s="178"/>
      <c r="XBX55" s="178"/>
      <c r="XBY55" s="178"/>
      <c r="XBZ55" s="178"/>
      <c r="XCA55" s="178"/>
      <c r="XCB55" s="178"/>
      <c r="XCC55" s="178"/>
      <c r="XCD55" s="178"/>
      <c r="XCE55" s="178"/>
      <c r="XCF55" s="178"/>
      <c r="XCG55" s="178"/>
      <c r="XCH55" s="178"/>
      <c r="XCI55" s="178"/>
      <c r="XCJ55" s="178"/>
      <c r="XCK55" s="178"/>
      <c r="XCL55" s="178"/>
      <c r="XCM55" s="178"/>
      <c r="XCN55" s="178"/>
      <c r="XCO55" s="178"/>
      <c r="XCP55" s="178"/>
      <c r="XCQ55" s="178"/>
      <c r="XCR55" s="178"/>
      <c r="XCS55" s="178"/>
      <c r="XCT55" s="178"/>
      <c r="XCU55" s="178"/>
      <c r="XCV55" s="178"/>
      <c r="XCW55" s="178"/>
      <c r="XCX55" s="178"/>
      <c r="XCY55" s="178"/>
      <c r="XCZ55" s="178"/>
      <c r="XDA55" s="178"/>
      <c r="XDB55" s="178"/>
      <c r="XDC55" s="178"/>
      <c r="XDD55" s="178"/>
      <c r="XDE55" s="178"/>
      <c r="XDF55" s="178"/>
      <c r="XDG55" s="178"/>
      <c r="XDH55" s="178"/>
      <c r="XDI55" s="178"/>
      <c r="XDJ55" s="178"/>
      <c r="XDK55" s="178"/>
      <c r="XDL55" s="178"/>
      <c r="XDM55" s="178"/>
      <c r="XDN55" s="178"/>
      <c r="XDO55" s="178"/>
      <c r="XDP55" s="178"/>
      <c r="XDQ55" s="178"/>
      <c r="XDR55" s="178"/>
      <c r="XDS55" s="178"/>
      <c r="XDT55" s="178"/>
      <c r="XDU55" s="178"/>
      <c r="XDV55" s="178"/>
      <c r="XDW55" s="178"/>
      <c r="XDX55" s="178"/>
      <c r="XDY55" s="178"/>
      <c r="XDZ55" s="178"/>
      <c r="XEA55" s="178"/>
      <c r="XEB55" s="178"/>
      <c r="XEC55" s="178"/>
      <c r="XED55" s="178"/>
      <c r="XEE55" s="178"/>
      <c r="XEF55" s="178"/>
      <c r="XEG55" s="178"/>
      <c r="XEH55" s="178"/>
      <c r="XEI55" s="178"/>
      <c r="XEJ55" s="178"/>
      <c r="XEK55" s="178"/>
      <c r="XEL55" s="178"/>
      <c r="XEM55" s="178"/>
      <c r="XEN55" s="178"/>
      <c r="XEO55" s="178"/>
      <c r="XEP55" s="178"/>
      <c r="XEQ55" s="178"/>
      <c r="XER55" s="178"/>
      <c r="XES55" s="178"/>
      <c r="XET55" s="178"/>
      <c r="XEU55" s="178"/>
      <c r="XEV55" s="178"/>
      <c r="XEW55" s="178"/>
      <c r="XEX55" s="178"/>
      <c r="XEY55" s="178"/>
    </row>
    <row r="56" spans="1:16379" s="163" customFormat="1" ht="15.75" customHeight="1" outlineLevel="1" x14ac:dyDescent="0.35">
      <c r="A56" s="2" t="s">
        <v>555</v>
      </c>
      <c r="B56" s="178"/>
      <c r="C56" s="178"/>
      <c r="D56" s="165">
        <f>SUMIFS('Output BG'!D:D,'Output BG'!$A:$A,'Output Consolidado (Caixa)'!$A56) + SUMIFS('Output COPA'!D:D,'Output COPA'!$A:$A,'Output Consolidado (Caixa)'!$A56) +SUMIFS('Output TJK'!D:D,'Output TJK'!$A:$A,'Output Consolidado (Caixa)'!$A56)+SUMIFS('Output SC'!D:D,'Output SC'!$A:$A,'Output Consolidado (Caixa)'!$A56)+SUMIFS('Output PJ'!D:D,'Output PJ'!$A:$A,'Output Consolidado (Caixa)'!$A56)</f>
        <v>0</v>
      </c>
      <c r="E56" s="165">
        <f>SUMIFS('Output BG'!E:E,'Output BG'!$A:$A,'Output Consolidado (Caixa)'!$A56) + SUMIFS('Output COPA'!E:E,'Output COPA'!$A:$A,'Output Consolidado (Caixa)'!$A56) +SUMIFS('Output TJK'!E:E,'Output TJK'!$A:$A,'Output Consolidado (Caixa)'!$A56)+SUMIFS('Output SC'!E:E,'Output SC'!$A:$A,'Output Consolidado (Caixa)'!$A56)+SUMIFS('Output PJ'!E:E,'Output PJ'!$A:$A,'Output Consolidado (Caixa)'!$A56)</f>
        <v>0</v>
      </c>
      <c r="F56" s="165">
        <f>SUMIFS('Output BG'!F:F,'Output BG'!$A:$A,'Output Consolidado (Caixa)'!$A56) + SUMIFS('Output COPA'!F:F,'Output COPA'!$A:$A,'Output Consolidado (Caixa)'!$A56) +SUMIFS('Output TJK'!F:F,'Output TJK'!$A:$A,'Output Consolidado (Caixa)'!$A56)+SUMIFS('Output SC'!F:F,'Output SC'!$A:$A,'Output Consolidado (Caixa)'!$A56)+SUMIFS('Output PJ'!F:F,'Output PJ'!$A:$A,'Output Consolidado (Caixa)'!$A56)</f>
        <v>230</v>
      </c>
      <c r="G56" s="165">
        <f>SUMIFS('Output BG'!G:G,'Output BG'!$A:$A,'Output Consolidado (Caixa)'!$A56) + SUMIFS('Output COPA'!G:G,'Output COPA'!$A:$A,'Output Consolidado (Caixa)'!$A56) +SUMIFS('Output TJK'!G:G,'Output TJK'!$A:$A,'Output Consolidado (Caixa)'!$A56)+SUMIFS('Output SC'!G:G,'Output SC'!$A:$A,'Output Consolidado (Caixa)'!$A56)+SUMIFS('Output PJ'!G:G,'Output PJ'!$A:$A,'Output Consolidado (Caixa)'!$A56)</f>
        <v>480</v>
      </c>
      <c r="H56" s="165">
        <f>SUMIFS('Output BG'!H:H,'Output BG'!$A:$A,'Output Consolidado (Caixa)'!$A56) + SUMIFS('Output COPA'!H:H,'Output COPA'!$A:$A,'Output Consolidado (Caixa)'!$A56) +SUMIFS('Output TJK'!H:H,'Output TJK'!$A:$A,'Output Consolidado (Caixa)'!$A56)+SUMIFS('Output SC'!H:H,'Output SC'!$A:$A,'Output Consolidado (Caixa)'!$A56)+SUMIFS('Output PJ'!H:H,'Output PJ'!$A:$A,'Output Consolidado (Caixa)'!$A56)</f>
        <v>240</v>
      </c>
      <c r="I56" s="165">
        <f>SUMIFS('Output BG'!I:I,'Output BG'!$A:$A,'Output Consolidado (Caixa)'!$A56) + SUMIFS('Output COPA'!I:I,'Output COPA'!$A:$A,'Output Consolidado (Caixa)'!$A56) +SUMIFS('Output TJK'!I:I,'Output TJK'!$A:$A,'Output Consolidado (Caixa)'!$A56)+SUMIFS('Output SC'!I:I,'Output SC'!$A:$A,'Output Consolidado (Caixa)'!$A56)+SUMIFS('Output PJ'!I:I,'Output PJ'!$A:$A,'Output Consolidado (Caixa)'!$A56)</f>
        <v>0</v>
      </c>
      <c r="J56" s="165">
        <f>SUMIFS('Output BG'!J:J,'Output BG'!$A:$A,'Output Consolidado (Caixa)'!$A56) + SUMIFS('Output COPA'!J:J,'Output COPA'!$A:$A,'Output Consolidado (Caixa)'!$A56) +SUMIFS('Output TJK'!J:J,'Output TJK'!$A:$A,'Output Consolidado (Caixa)'!$A56)+SUMIFS('Output SC'!J:J,'Output SC'!$A:$A,'Output Consolidado (Caixa)'!$A56)+SUMIFS('Output PJ'!J:J,'Output PJ'!$A:$A,'Output Consolidado (Caixa)'!$A56)</f>
        <v>0</v>
      </c>
      <c r="K56" s="165">
        <f>SUMIFS('Output BG'!K:K,'Output BG'!$A:$A,'Output Consolidado (Caixa)'!$A56) + SUMIFS('Output COPA'!K:K,'Output COPA'!$A:$A,'Output Consolidado (Caixa)'!$A56) +SUMIFS('Output TJK'!K:K,'Output TJK'!$A:$A,'Output Consolidado (Caixa)'!$A56)+SUMIFS('Output SC'!K:K,'Output SC'!$A:$A,'Output Consolidado (Caixa)'!$A56)+SUMIFS('Output PJ'!K:K,'Output PJ'!$A:$A,'Output Consolidado (Caixa)'!$A56)</f>
        <v>0</v>
      </c>
      <c r="L56" s="165">
        <f>SUMIFS('Output BG'!L:L,'Output BG'!$A:$A,'Output Consolidado (Caixa)'!$A56) + SUMIFS('Output COPA'!L:L,'Output COPA'!$A:$A,'Output Consolidado (Caixa)'!$A56) +SUMIFS('Output TJK'!L:L,'Output TJK'!$A:$A,'Output Consolidado (Caixa)'!$A56)+SUMIFS('Output SC'!L:L,'Output SC'!$A:$A,'Output Consolidado (Caixa)'!$A56)+SUMIFS('Output PJ'!L:L,'Output PJ'!$A:$A,'Output Consolidado (Caixa)'!$A56)</f>
        <v>0</v>
      </c>
      <c r="M56" s="165">
        <f>SUMIFS('Output BG'!M:M,'Output BG'!$A:$A,'Output Consolidado (Caixa)'!$A56) + SUMIFS('Output COPA'!M:M,'Output COPA'!$A:$A,'Output Consolidado (Caixa)'!$A56) +SUMIFS('Output TJK'!M:M,'Output TJK'!$A:$A,'Output Consolidado (Caixa)'!$A56)+SUMIFS('Output SC'!M:M,'Output SC'!$A:$A,'Output Consolidado (Caixa)'!$A56)+SUMIFS('Output PJ'!M:M,'Output PJ'!$A:$A,'Output Consolidado (Caixa)'!$A56)</f>
        <v>0</v>
      </c>
      <c r="N56" s="165">
        <f>SUMIFS('Output BG'!N:N,'Output BG'!$A:$A,'Output Consolidado (Caixa)'!$A56) + SUMIFS('Output COPA'!N:N,'Output COPA'!$A:$A,'Output Consolidado (Caixa)'!$A56) +SUMIFS('Output TJK'!N:N,'Output TJK'!$A:$A,'Output Consolidado (Caixa)'!$A56)+SUMIFS('Output SC'!N:N,'Output SC'!$A:$A,'Output Consolidado (Caixa)'!$A56)+SUMIFS('Output PJ'!N:N,'Output PJ'!$A:$A,'Output Consolidado (Caixa)'!$A56)</f>
        <v>0</v>
      </c>
      <c r="O56" s="165">
        <f>SUMIFS('Output BG'!O:O,'Output BG'!$A:$A,'Output Consolidado (Caixa)'!$A56) + SUMIFS('Output COPA'!O:O,'Output COPA'!$A:$A,'Output Consolidado (Caixa)'!$A56) +SUMIFS('Output TJK'!O:O,'Output TJK'!$A:$A,'Output Consolidado (Caixa)'!$A56)+SUMIFS('Output SC'!O:O,'Output SC'!$A:$A,'Output Consolidado (Caixa)'!$A56)+SUMIFS('Output PJ'!O:O,'Output PJ'!$A:$A,'Output Consolidado (Caixa)'!$A56)</f>
        <v>0</v>
      </c>
      <c r="P56" s="165">
        <f>SUMIFS('Output BG'!P:P,'Output BG'!$A:$A,'Output Consolidado (Caixa)'!$A56) + SUMIFS('Output COPA'!P:P,'Output COPA'!$A:$A,'Output Consolidado (Caixa)'!$A56) +SUMIFS('Output TJK'!P:P,'Output TJK'!$A:$A,'Output Consolidado (Caixa)'!$A56)+SUMIFS('Output SC'!P:P,'Output SC'!$A:$A,'Output Consolidado (Caixa)'!$A56)+SUMIFS('Output PJ'!P:P,'Output PJ'!$A:$A,'Output Consolidado (Caixa)'!$A56)</f>
        <v>0</v>
      </c>
      <c r="Q56" s="165">
        <f>SUMIFS('Output BG'!Q:Q,'Output BG'!$A:$A,'Output Consolidado (Caixa)'!$A56) + SUMIFS('Output COPA'!Q:Q,'Output COPA'!$A:$A,'Output Consolidado (Caixa)'!$A56) +SUMIFS('Output TJK'!Q:Q,'Output TJK'!$A:$A,'Output Consolidado (Caixa)'!$A56)+SUMIFS('Output SC'!Q:Q,'Output SC'!$A:$A,'Output Consolidado (Caixa)'!$A56)+SUMIFS('Output PJ'!Q:Q,'Output PJ'!$A:$A,'Output Consolidado (Caixa)'!$A56)</f>
        <v>0</v>
      </c>
      <c r="R56" s="165">
        <f>SUMIFS('Output BG'!R:R,'Output BG'!$A:$A,'Output Consolidado (Caixa)'!$A56) + SUMIFS('Output COPA'!R:R,'Output COPA'!$A:$A,'Output Consolidado (Caixa)'!$A56) +SUMIFS('Output TJK'!R:R,'Output TJK'!$A:$A,'Output Consolidado (Caixa)'!$A56)+SUMIFS('Output SC'!R:R,'Output SC'!$A:$A,'Output Consolidado (Caixa)'!$A56)+SUMIFS('Output PJ'!R:R,'Output PJ'!$A:$A,'Output Consolidado (Caixa)'!$A56)</f>
        <v>0</v>
      </c>
      <c r="S56" s="165">
        <f>SUMIFS('Output BG'!S:S,'Output BG'!$A:$A,'Output Consolidado (Caixa)'!$A56) + SUMIFS('Output COPA'!S:S,'Output COPA'!$A:$A,'Output Consolidado (Caixa)'!$A56) +SUMIFS('Output TJK'!S:S,'Output TJK'!$A:$A,'Output Consolidado (Caixa)'!$A56)+SUMIFS('Output SC'!S:S,'Output SC'!$A:$A,'Output Consolidado (Caixa)'!$A56)+SUMIFS('Output PJ'!S:S,'Output PJ'!$A:$A,'Output Consolidado (Caixa)'!$A56)</f>
        <v>0</v>
      </c>
      <c r="T56" s="165">
        <f>SUMIFS('Output BG'!T:T,'Output BG'!$A:$A,'Output Consolidado (Caixa)'!$A56) + SUMIFS('Output COPA'!T:T,'Output COPA'!$A:$A,'Output Consolidado (Caixa)'!$A56) +SUMIFS('Output TJK'!T:T,'Output TJK'!$A:$A,'Output Consolidado (Caixa)'!$A56)+SUMIFS('Output SC'!T:T,'Output SC'!$A:$A,'Output Consolidado (Caixa)'!$A56)+SUMIFS('Output PJ'!T:T,'Output PJ'!$A:$A,'Output Consolidado (Caixa)'!$A56)</f>
        <v>0</v>
      </c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  <c r="BO56" s="178"/>
      <c r="BP56" s="178"/>
      <c r="BQ56" s="178"/>
      <c r="BR56" s="178"/>
      <c r="BS56" s="178"/>
      <c r="BT56" s="178"/>
      <c r="BU56" s="178"/>
      <c r="BV56" s="178"/>
      <c r="BW56" s="178"/>
      <c r="BX56" s="178"/>
      <c r="BY56" s="178"/>
      <c r="BZ56" s="178"/>
      <c r="CA56" s="178"/>
      <c r="CB56" s="178"/>
      <c r="CC56" s="178"/>
      <c r="CD56" s="178"/>
      <c r="CE56" s="178"/>
      <c r="CF56" s="178"/>
      <c r="CG56" s="178"/>
      <c r="CH56" s="178"/>
      <c r="CI56" s="178"/>
      <c r="CJ56" s="178"/>
      <c r="CK56" s="178"/>
      <c r="CL56" s="178"/>
      <c r="CM56" s="178"/>
      <c r="CN56" s="178"/>
      <c r="CO56" s="178"/>
      <c r="CP56" s="178"/>
      <c r="CQ56" s="178"/>
      <c r="CR56" s="178"/>
      <c r="CS56" s="178"/>
      <c r="CT56" s="178"/>
      <c r="CU56" s="178"/>
      <c r="CV56" s="178"/>
      <c r="CW56" s="178"/>
      <c r="CX56" s="178"/>
      <c r="CY56" s="178"/>
      <c r="CZ56" s="178"/>
      <c r="DA56" s="178"/>
      <c r="DB56" s="178"/>
      <c r="DC56" s="178"/>
      <c r="DD56" s="178"/>
      <c r="DE56" s="178"/>
      <c r="DF56" s="178"/>
      <c r="DG56" s="178"/>
      <c r="DH56" s="178"/>
      <c r="DI56" s="178"/>
      <c r="DJ56" s="178"/>
      <c r="DK56" s="178"/>
      <c r="DL56" s="178"/>
      <c r="DM56" s="178"/>
      <c r="DN56" s="178"/>
      <c r="DO56" s="178"/>
      <c r="DP56" s="178"/>
      <c r="DQ56" s="178"/>
      <c r="DR56" s="178"/>
      <c r="DS56" s="178"/>
      <c r="DT56" s="178"/>
      <c r="DU56" s="178"/>
      <c r="DV56" s="178"/>
      <c r="DW56" s="178"/>
      <c r="DX56" s="178"/>
      <c r="DY56" s="178"/>
      <c r="DZ56" s="178"/>
      <c r="EA56" s="178"/>
      <c r="EB56" s="178"/>
      <c r="EC56" s="178"/>
      <c r="ED56" s="178"/>
      <c r="EE56" s="178"/>
      <c r="EF56" s="178"/>
      <c r="EG56" s="178"/>
      <c r="EH56" s="178"/>
      <c r="EI56" s="178"/>
      <c r="EJ56" s="178"/>
      <c r="EK56" s="178"/>
      <c r="EL56" s="178"/>
      <c r="EM56" s="178"/>
      <c r="EN56" s="178"/>
      <c r="EO56" s="178"/>
      <c r="EP56" s="178"/>
      <c r="EQ56" s="178"/>
      <c r="ER56" s="178"/>
      <c r="ES56" s="178"/>
      <c r="ET56" s="178"/>
      <c r="EU56" s="178"/>
      <c r="EV56" s="178"/>
      <c r="EW56" s="178"/>
      <c r="EX56" s="178"/>
      <c r="EY56" s="178"/>
      <c r="EZ56" s="178"/>
      <c r="FA56" s="178"/>
      <c r="FB56" s="178"/>
      <c r="FC56" s="178"/>
      <c r="FD56" s="178"/>
      <c r="FE56" s="178"/>
      <c r="FF56" s="178"/>
      <c r="FG56" s="178"/>
      <c r="FH56" s="178"/>
      <c r="FI56" s="178"/>
      <c r="FJ56" s="178"/>
      <c r="FK56" s="178"/>
      <c r="FL56" s="178"/>
      <c r="FM56" s="178"/>
      <c r="FN56" s="178"/>
      <c r="FO56" s="178"/>
      <c r="FP56" s="178"/>
      <c r="FQ56" s="178"/>
      <c r="FR56" s="178"/>
      <c r="FS56" s="178"/>
      <c r="FT56" s="178"/>
      <c r="FU56" s="178"/>
      <c r="FV56" s="178"/>
      <c r="FW56" s="178"/>
      <c r="FX56" s="178"/>
      <c r="FY56" s="178"/>
      <c r="FZ56" s="178"/>
      <c r="GA56" s="178"/>
      <c r="GB56" s="178"/>
      <c r="GC56" s="178"/>
      <c r="GD56" s="178"/>
      <c r="GE56" s="178"/>
      <c r="GF56" s="178"/>
      <c r="GG56" s="178"/>
      <c r="GH56" s="178"/>
      <c r="GI56" s="178"/>
      <c r="GJ56" s="178"/>
      <c r="GK56" s="178"/>
      <c r="GL56" s="178"/>
      <c r="GM56" s="178"/>
      <c r="GN56" s="178"/>
      <c r="GO56" s="178"/>
      <c r="GP56" s="178"/>
      <c r="GQ56" s="178"/>
      <c r="GR56" s="178"/>
      <c r="GS56" s="178"/>
      <c r="GT56" s="178"/>
      <c r="GU56" s="178"/>
      <c r="GV56" s="178"/>
      <c r="GW56" s="178"/>
      <c r="GX56" s="178"/>
      <c r="GY56" s="178"/>
      <c r="GZ56" s="178"/>
      <c r="HA56" s="178"/>
      <c r="HB56" s="178"/>
      <c r="HC56" s="178"/>
      <c r="HD56" s="178"/>
      <c r="HE56" s="178"/>
      <c r="HF56" s="178"/>
      <c r="HG56" s="178"/>
      <c r="HH56" s="178"/>
      <c r="HI56" s="178"/>
      <c r="HJ56" s="178"/>
      <c r="HK56" s="178"/>
      <c r="HL56" s="178"/>
      <c r="HM56" s="178"/>
      <c r="HN56" s="178"/>
      <c r="HO56" s="178"/>
      <c r="HP56" s="178"/>
      <c r="HQ56" s="178"/>
      <c r="HR56" s="178"/>
      <c r="HS56" s="178"/>
      <c r="HT56" s="178"/>
      <c r="HU56" s="178"/>
      <c r="HV56" s="178"/>
      <c r="HW56" s="178"/>
      <c r="HX56" s="178"/>
      <c r="HY56" s="178"/>
      <c r="HZ56" s="178"/>
      <c r="IA56" s="178"/>
      <c r="IB56" s="178"/>
      <c r="IC56" s="178"/>
      <c r="ID56" s="178"/>
      <c r="IE56" s="178"/>
      <c r="IF56" s="178"/>
      <c r="IG56" s="178"/>
      <c r="IH56" s="178"/>
      <c r="II56" s="178"/>
      <c r="IJ56" s="178"/>
      <c r="IK56" s="178"/>
      <c r="IL56" s="178"/>
      <c r="IM56" s="178"/>
      <c r="IN56" s="178"/>
      <c r="IO56" s="178"/>
      <c r="IP56" s="178"/>
      <c r="IQ56" s="178"/>
      <c r="IR56" s="178"/>
      <c r="IS56" s="178"/>
      <c r="IT56" s="178"/>
      <c r="IU56" s="178"/>
      <c r="IV56" s="178"/>
      <c r="IW56" s="178"/>
      <c r="IX56" s="178"/>
      <c r="IY56" s="178"/>
      <c r="IZ56" s="178"/>
      <c r="JA56" s="178"/>
      <c r="JB56" s="178"/>
      <c r="JC56" s="178"/>
      <c r="JD56" s="178"/>
      <c r="JE56" s="178"/>
      <c r="JF56" s="178"/>
      <c r="JG56" s="178"/>
      <c r="JH56" s="178"/>
      <c r="JI56" s="178"/>
      <c r="JJ56" s="178"/>
      <c r="JK56" s="178"/>
      <c r="JL56" s="178"/>
      <c r="JM56" s="178"/>
      <c r="JN56" s="178"/>
      <c r="JO56" s="178"/>
      <c r="JP56" s="178"/>
      <c r="JQ56" s="178"/>
      <c r="JR56" s="178"/>
      <c r="JS56" s="178"/>
      <c r="JT56" s="178"/>
      <c r="JU56" s="178"/>
      <c r="JV56" s="178"/>
      <c r="JW56" s="178"/>
      <c r="JX56" s="178"/>
      <c r="JY56" s="178"/>
      <c r="JZ56" s="178"/>
      <c r="KA56" s="178"/>
      <c r="KB56" s="178"/>
      <c r="KC56" s="178"/>
      <c r="KD56" s="178"/>
      <c r="KE56" s="178"/>
      <c r="KF56" s="178"/>
      <c r="KG56" s="178"/>
      <c r="KH56" s="178"/>
      <c r="KI56" s="178"/>
      <c r="KJ56" s="178"/>
      <c r="KK56" s="178"/>
      <c r="KL56" s="178"/>
      <c r="KM56" s="178"/>
      <c r="KN56" s="178"/>
      <c r="KO56" s="178"/>
      <c r="KP56" s="178"/>
      <c r="KQ56" s="178"/>
      <c r="KR56" s="178"/>
      <c r="KS56" s="178"/>
      <c r="KT56" s="178"/>
      <c r="KU56" s="178"/>
      <c r="KV56" s="178"/>
      <c r="KW56" s="178"/>
      <c r="KX56" s="178"/>
      <c r="KY56" s="178"/>
      <c r="KZ56" s="178"/>
      <c r="LA56" s="178"/>
      <c r="LB56" s="178"/>
      <c r="LC56" s="178"/>
      <c r="LD56" s="178"/>
      <c r="LE56" s="178"/>
      <c r="LF56" s="178"/>
      <c r="LG56" s="178"/>
      <c r="LH56" s="178"/>
      <c r="LI56" s="178"/>
      <c r="LJ56" s="178"/>
      <c r="LK56" s="178"/>
      <c r="LL56" s="178"/>
      <c r="LM56" s="178"/>
      <c r="LN56" s="178"/>
      <c r="LO56" s="178"/>
      <c r="LP56" s="178"/>
      <c r="LQ56" s="178"/>
      <c r="LR56" s="178"/>
      <c r="LS56" s="178"/>
      <c r="LT56" s="178"/>
      <c r="LU56" s="178"/>
      <c r="LV56" s="178"/>
      <c r="LW56" s="178"/>
      <c r="LX56" s="178"/>
      <c r="LY56" s="178"/>
      <c r="LZ56" s="178"/>
      <c r="MA56" s="178"/>
      <c r="MB56" s="178"/>
      <c r="MC56" s="178"/>
      <c r="MD56" s="178"/>
      <c r="ME56" s="178"/>
      <c r="MF56" s="178"/>
      <c r="MG56" s="178"/>
      <c r="MH56" s="178"/>
      <c r="MI56" s="178"/>
      <c r="MJ56" s="178"/>
      <c r="MK56" s="178"/>
      <c r="ML56" s="178"/>
      <c r="MM56" s="178"/>
      <c r="MN56" s="178"/>
      <c r="MO56" s="178"/>
      <c r="MP56" s="178"/>
      <c r="MQ56" s="178"/>
      <c r="MR56" s="178"/>
      <c r="MS56" s="178"/>
      <c r="MT56" s="178"/>
      <c r="MU56" s="178"/>
      <c r="MV56" s="178"/>
      <c r="MW56" s="178"/>
      <c r="MX56" s="178"/>
      <c r="MY56" s="178"/>
      <c r="MZ56" s="178"/>
      <c r="NA56" s="178"/>
      <c r="NB56" s="178"/>
      <c r="NC56" s="178"/>
      <c r="ND56" s="178"/>
      <c r="NE56" s="178"/>
      <c r="NF56" s="178"/>
      <c r="NG56" s="178"/>
      <c r="NH56" s="178"/>
      <c r="NI56" s="178"/>
      <c r="NJ56" s="178"/>
      <c r="NK56" s="178"/>
      <c r="NL56" s="178"/>
      <c r="NM56" s="178"/>
      <c r="NN56" s="178"/>
      <c r="NO56" s="178"/>
      <c r="NP56" s="178"/>
      <c r="NQ56" s="178"/>
      <c r="NR56" s="178"/>
      <c r="NS56" s="178"/>
      <c r="NT56" s="178"/>
      <c r="NU56" s="178"/>
      <c r="NV56" s="178"/>
      <c r="NW56" s="178"/>
      <c r="NX56" s="178"/>
      <c r="NY56" s="178"/>
      <c r="NZ56" s="178"/>
      <c r="OA56" s="178"/>
      <c r="OB56" s="178"/>
      <c r="OC56" s="178"/>
      <c r="OD56" s="178"/>
      <c r="OE56" s="178"/>
      <c r="OF56" s="178"/>
      <c r="OG56" s="178"/>
      <c r="OH56" s="178"/>
      <c r="OI56" s="178"/>
      <c r="OJ56" s="178"/>
      <c r="OK56" s="178"/>
      <c r="OL56" s="178"/>
      <c r="OM56" s="178"/>
      <c r="ON56" s="178"/>
      <c r="OO56" s="178"/>
      <c r="OP56" s="178"/>
      <c r="OQ56" s="178"/>
      <c r="OR56" s="178"/>
      <c r="OS56" s="178"/>
      <c r="OT56" s="178"/>
      <c r="OU56" s="178"/>
      <c r="OV56" s="178"/>
      <c r="OW56" s="178"/>
      <c r="OX56" s="178"/>
      <c r="OY56" s="178"/>
      <c r="OZ56" s="178"/>
      <c r="PA56" s="178"/>
      <c r="PB56" s="178"/>
      <c r="PC56" s="178"/>
      <c r="PD56" s="178"/>
      <c r="PE56" s="178"/>
      <c r="PF56" s="178"/>
      <c r="PG56" s="178"/>
      <c r="PH56" s="178"/>
      <c r="PI56" s="178"/>
      <c r="PJ56" s="178"/>
      <c r="PK56" s="178"/>
      <c r="PL56" s="178"/>
      <c r="PM56" s="178"/>
      <c r="PN56" s="178"/>
      <c r="PO56" s="178"/>
      <c r="PP56" s="178"/>
      <c r="PQ56" s="178"/>
      <c r="PR56" s="178"/>
      <c r="PS56" s="178"/>
      <c r="PT56" s="178"/>
      <c r="PU56" s="178"/>
      <c r="PV56" s="178"/>
      <c r="PW56" s="178"/>
      <c r="PX56" s="178"/>
      <c r="PY56" s="178"/>
      <c r="PZ56" s="178"/>
      <c r="QA56" s="178"/>
      <c r="QB56" s="178"/>
      <c r="QC56" s="178"/>
      <c r="QD56" s="178"/>
      <c r="QE56" s="178"/>
      <c r="QF56" s="178"/>
      <c r="QG56" s="178"/>
      <c r="QH56" s="178"/>
      <c r="QI56" s="178"/>
      <c r="QJ56" s="178"/>
      <c r="QK56" s="178"/>
      <c r="QL56" s="178"/>
      <c r="QM56" s="178"/>
      <c r="QN56" s="178"/>
      <c r="QO56" s="178"/>
      <c r="QP56" s="178"/>
      <c r="QQ56" s="178"/>
      <c r="QR56" s="178"/>
      <c r="QS56" s="178"/>
      <c r="QT56" s="178"/>
      <c r="QU56" s="178"/>
      <c r="QV56" s="178"/>
      <c r="QW56" s="178"/>
      <c r="QX56" s="178"/>
      <c r="QY56" s="178"/>
      <c r="QZ56" s="178"/>
      <c r="RA56" s="178"/>
      <c r="RB56" s="178"/>
      <c r="RC56" s="178"/>
      <c r="RD56" s="178"/>
      <c r="RE56" s="178"/>
      <c r="RF56" s="178"/>
      <c r="RG56" s="178"/>
      <c r="RH56" s="178"/>
      <c r="RI56" s="178"/>
      <c r="RJ56" s="178"/>
      <c r="RK56" s="178"/>
      <c r="RL56" s="178"/>
      <c r="RM56" s="178"/>
      <c r="RN56" s="178"/>
      <c r="RO56" s="178"/>
      <c r="RP56" s="178"/>
      <c r="RQ56" s="178"/>
      <c r="RR56" s="178"/>
      <c r="RS56" s="178"/>
      <c r="RT56" s="178"/>
      <c r="RU56" s="178"/>
      <c r="RV56" s="178"/>
      <c r="RW56" s="178"/>
      <c r="RX56" s="178"/>
      <c r="RY56" s="178"/>
      <c r="RZ56" s="178"/>
      <c r="SA56" s="178"/>
      <c r="SB56" s="178"/>
      <c r="SC56" s="178"/>
      <c r="SD56" s="178"/>
      <c r="SE56" s="178"/>
      <c r="SF56" s="178"/>
      <c r="SG56" s="178"/>
      <c r="SH56" s="178"/>
      <c r="SI56" s="178"/>
      <c r="SJ56" s="178"/>
      <c r="SK56" s="178"/>
      <c r="SL56" s="178"/>
      <c r="SM56" s="178"/>
      <c r="SN56" s="178"/>
      <c r="SO56" s="178"/>
      <c r="SP56" s="178"/>
      <c r="SQ56" s="178"/>
      <c r="SR56" s="178"/>
      <c r="SS56" s="178"/>
      <c r="ST56" s="178"/>
      <c r="SU56" s="178"/>
      <c r="SV56" s="178"/>
      <c r="SW56" s="178"/>
      <c r="SX56" s="178"/>
      <c r="SY56" s="178"/>
      <c r="SZ56" s="178"/>
      <c r="TA56" s="178"/>
      <c r="TB56" s="178"/>
      <c r="TC56" s="178"/>
      <c r="TD56" s="178"/>
      <c r="TE56" s="178"/>
      <c r="TF56" s="178"/>
      <c r="TG56" s="178"/>
      <c r="TH56" s="178"/>
      <c r="TI56" s="178"/>
      <c r="TJ56" s="178"/>
      <c r="TK56" s="178"/>
      <c r="TL56" s="178"/>
      <c r="TM56" s="178"/>
      <c r="TN56" s="178"/>
      <c r="TO56" s="178"/>
      <c r="TP56" s="178"/>
      <c r="TQ56" s="178"/>
      <c r="TR56" s="178"/>
      <c r="TS56" s="178"/>
      <c r="TT56" s="178"/>
      <c r="TU56" s="178"/>
      <c r="TV56" s="178"/>
      <c r="TW56" s="178"/>
      <c r="TX56" s="178"/>
      <c r="TY56" s="178"/>
      <c r="TZ56" s="178"/>
      <c r="UA56" s="178"/>
      <c r="UB56" s="178"/>
      <c r="UC56" s="178"/>
      <c r="UD56" s="178"/>
      <c r="UE56" s="178"/>
      <c r="UF56" s="178"/>
      <c r="UG56" s="178"/>
      <c r="UH56" s="178"/>
      <c r="UI56" s="178"/>
      <c r="UJ56" s="178"/>
      <c r="UK56" s="178"/>
      <c r="UL56" s="178"/>
      <c r="UM56" s="178"/>
      <c r="UN56" s="178"/>
      <c r="UO56" s="178"/>
      <c r="UP56" s="178"/>
      <c r="UQ56" s="178"/>
      <c r="UR56" s="178"/>
      <c r="US56" s="178"/>
      <c r="UT56" s="178"/>
      <c r="UU56" s="178"/>
      <c r="UV56" s="178"/>
      <c r="UW56" s="178"/>
      <c r="UX56" s="178"/>
      <c r="UY56" s="178"/>
      <c r="UZ56" s="178"/>
      <c r="VA56" s="178"/>
      <c r="VB56" s="178"/>
      <c r="VC56" s="178"/>
      <c r="VD56" s="178"/>
      <c r="VE56" s="178"/>
      <c r="VF56" s="178"/>
      <c r="VG56" s="178"/>
      <c r="VH56" s="178"/>
      <c r="VI56" s="178"/>
      <c r="VJ56" s="178"/>
      <c r="VK56" s="178"/>
      <c r="VL56" s="178"/>
      <c r="VM56" s="178"/>
      <c r="VN56" s="178"/>
      <c r="VO56" s="178"/>
      <c r="VP56" s="178"/>
      <c r="VQ56" s="178"/>
      <c r="VR56" s="178"/>
      <c r="VS56" s="178"/>
      <c r="VT56" s="178"/>
      <c r="VU56" s="178"/>
      <c r="VV56" s="178"/>
      <c r="VW56" s="178"/>
      <c r="VX56" s="178"/>
      <c r="VY56" s="178"/>
      <c r="VZ56" s="178"/>
      <c r="WA56" s="178"/>
      <c r="WB56" s="178"/>
      <c r="WC56" s="178"/>
      <c r="WD56" s="178"/>
      <c r="WE56" s="178"/>
      <c r="WF56" s="178"/>
      <c r="WG56" s="178"/>
      <c r="WH56" s="178"/>
      <c r="WI56" s="178"/>
      <c r="WJ56" s="178"/>
      <c r="WK56" s="178"/>
      <c r="WL56" s="178"/>
      <c r="WM56" s="178"/>
      <c r="WN56" s="178"/>
      <c r="WO56" s="178"/>
      <c r="WP56" s="178"/>
      <c r="WQ56" s="178"/>
      <c r="WR56" s="178"/>
      <c r="WS56" s="178"/>
      <c r="WT56" s="178"/>
      <c r="WU56" s="178"/>
      <c r="WV56" s="178"/>
      <c r="WW56" s="178"/>
      <c r="WX56" s="178"/>
      <c r="WY56" s="178"/>
      <c r="WZ56" s="178"/>
      <c r="XA56" s="178"/>
      <c r="XB56" s="178"/>
      <c r="XC56" s="178"/>
      <c r="XD56" s="178"/>
      <c r="XE56" s="178"/>
      <c r="XF56" s="178"/>
      <c r="XG56" s="178"/>
      <c r="XH56" s="178"/>
      <c r="XI56" s="178"/>
      <c r="XJ56" s="178"/>
      <c r="XK56" s="178"/>
      <c r="XL56" s="178"/>
      <c r="XM56" s="178"/>
      <c r="XN56" s="178"/>
      <c r="XO56" s="178"/>
      <c r="XP56" s="178"/>
      <c r="XQ56" s="178"/>
      <c r="XR56" s="178"/>
      <c r="XS56" s="178"/>
      <c r="XT56" s="178"/>
      <c r="XU56" s="178"/>
      <c r="XV56" s="178"/>
      <c r="XW56" s="178"/>
      <c r="XX56" s="178"/>
      <c r="XY56" s="178"/>
      <c r="XZ56" s="178"/>
      <c r="YA56" s="178"/>
      <c r="YB56" s="178"/>
      <c r="YC56" s="178"/>
      <c r="YD56" s="178"/>
      <c r="YE56" s="178"/>
      <c r="YF56" s="178"/>
      <c r="YG56" s="178"/>
      <c r="YH56" s="178"/>
      <c r="YI56" s="178"/>
      <c r="YJ56" s="178"/>
      <c r="YK56" s="178"/>
      <c r="YL56" s="178"/>
      <c r="YM56" s="178"/>
      <c r="YN56" s="178"/>
      <c r="YO56" s="178"/>
      <c r="YP56" s="178"/>
      <c r="YQ56" s="178"/>
      <c r="YR56" s="178"/>
      <c r="YS56" s="178"/>
      <c r="YT56" s="178"/>
      <c r="YU56" s="178"/>
      <c r="YV56" s="178"/>
      <c r="YW56" s="178"/>
      <c r="YX56" s="178"/>
      <c r="YY56" s="178"/>
      <c r="YZ56" s="178"/>
      <c r="ZA56" s="178"/>
      <c r="ZB56" s="178"/>
      <c r="ZC56" s="178"/>
      <c r="ZD56" s="178"/>
      <c r="ZE56" s="178"/>
      <c r="ZF56" s="178"/>
      <c r="ZG56" s="178"/>
      <c r="ZH56" s="178"/>
      <c r="ZI56" s="178"/>
      <c r="ZJ56" s="178"/>
      <c r="ZK56" s="178"/>
      <c r="ZL56" s="178"/>
      <c r="ZM56" s="178"/>
      <c r="ZN56" s="178"/>
      <c r="ZO56" s="178"/>
      <c r="ZP56" s="178"/>
      <c r="ZQ56" s="178"/>
      <c r="ZR56" s="178"/>
      <c r="ZS56" s="178"/>
      <c r="ZT56" s="178"/>
      <c r="ZU56" s="178"/>
      <c r="ZV56" s="178"/>
      <c r="ZW56" s="178"/>
      <c r="ZX56" s="178"/>
      <c r="ZY56" s="178"/>
      <c r="ZZ56" s="178"/>
      <c r="AAA56" s="178"/>
      <c r="AAB56" s="178"/>
      <c r="AAC56" s="178"/>
      <c r="AAD56" s="178"/>
      <c r="AAE56" s="178"/>
      <c r="AAF56" s="178"/>
      <c r="AAG56" s="178"/>
      <c r="AAH56" s="178"/>
      <c r="AAI56" s="178"/>
      <c r="AAJ56" s="178"/>
      <c r="AAK56" s="178"/>
      <c r="AAL56" s="178"/>
      <c r="AAM56" s="178"/>
      <c r="AAN56" s="178"/>
      <c r="AAO56" s="178"/>
      <c r="AAP56" s="178"/>
      <c r="AAQ56" s="178"/>
      <c r="AAR56" s="178"/>
      <c r="AAS56" s="178"/>
      <c r="AAT56" s="178"/>
      <c r="AAU56" s="178"/>
      <c r="AAV56" s="178"/>
      <c r="AAW56" s="178"/>
      <c r="AAX56" s="178"/>
      <c r="AAY56" s="178"/>
      <c r="AAZ56" s="178"/>
      <c r="ABA56" s="178"/>
      <c r="ABB56" s="178"/>
      <c r="ABC56" s="178"/>
      <c r="ABD56" s="178"/>
      <c r="ABE56" s="178"/>
      <c r="ABF56" s="178"/>
      <c r="ABG56" s="178"/>
      <c r="ABH56" s="178"/>
      <c r="ABI56" s="178"/>
      <c r="ABJ56" s="178"/>
      <c r="ABK56" s="178"/>
      <c r="ABL56" s="178"/>
      <c r="ABM56" s="178"/>
      <c r="ABN56" s="178"/>
      <c r="ABO56" s="178"/>
      <c r="ABP56" s="178"/>
      <c r="ABQ56" s="178"/>
      <c r="ABR56" s="178"/>
      <c r="ABS56" s="178"/>
      <c r="ABT56" s="178"/>
      <c r="ABU56" s="178"/>
      <c r="ABV56" s="178"/>
      <c r="ABW56" s="178"/>
      <c r="ABX56" s="178"/>
      <c r="ABY56" s="178"/>
      <c r="ABZ56" s="178"/>
      <c r="ACA56" s="178"/>
      <c r="ACB56" s="178"/>
      <c r="ACC56" s="178"/>
      <c r="ACD56" s="178"/>
      <c r="ACE56" s="178"/>
      <c r="ACF56" s="178"/>
      <c r="ACG56" s="178"/>
      <c r="ACH56" s="178"/>
      <c r="ACI56" s="178"/>
      <c r="ACJ56" s="178"/>
      <c r="ACK56" s="178"/>
      <c r="ACL56" s="178"/>
      <c r="ACM56" s="178"/>
      <c r="ACN56" s="178"/>
      <c r="ACO56" s="178"/>
      <c r="ACP56" s="178"/>
      <c r="ACQ56" s="178"/>
      <c r="ACR56" s="178"/>
      <c r="ACS56" s="178"/>
      <c r="ACT56" s="178"/>
      <c r="ACU56" s="178"/>
      <c r="ACV56" s="178"/>
      <c r="ACW56" s="178"/>
      <c r="ACX56" s="178"/>
      <c r="ACY56" s="178"/>
      <c r="ACZ56" s="178"/>
      <c r="ADA56" s="178"/>
      <c r="ADB56" s="178"/>
      <c r="ADC56" s="178"/>
      <c r="ADD56" s="178"/>
      <c r="ADE56" s="178"/>
      <c r="ADF56" s="178"/>
      <c r="ADG56" s="178"/>
      <c r="ADH56" s="178"/>
      <c r="ADI56" s="178"/>
      <c r="ADJ56" s="178"/>
      <c r="ADK56" s="178"/>
      <c r="ADL56" s="178"/>
      <c r="ADM56" s="178"/>
      <c r="ADN56" s="178"/>
      <c r="ADO56" s="178"/>
      <c r="ADP56" s="178"/>
      <c r="ADQ56" s="178"/>
      <c r="ADR56" s="178"/>
      <c r="ADS56" s="178"/>
      <c r="ADT56" s="178"/>
      <c r="ADU56" s="178"/>
      <c r="ADV56" s="178"/>
      <c r="ADW56" s="178"/>
      <c r="ADX56" s="178"/>
      <c r="ADY56" s="178"/>
      <c r="ADZ56" s="178"/>
      <c r="AEA56" s="178"/>
      <c r="AEB56" s="178"/>
      <c r="AEC56" s="178"/>
      <c r="AED56" s="178"/>
      <c r="AEE56" s="178"/>
      <c r="AEF56" s="178"/>
      <c r="AEG56" s="178"/>
      <c r="AEH56" s="178"/>
      <c r="AEI56" s="178"/>
      <c r="AEJ56" s="178"/>
      <c r="AEK56" s="178"/>
      <c r="AEL56" s="178"/>
      <c r="AEM56" s="178"/>
      <c r="AEN56" s="178"/>
      <c r="AEO56" s="178"/>
      <c r="AEP56" s="178"/>
      <c r="AEQ56" s="178"/>
      <c r="AER56" s="178"/>
      <c r="AES56" s="178"/>
      <c r="AET56" s="178"/>
      <c r="AEU56" s="178"/>
      <c r="AEV56" s="178"/>
      <c r="AEW56" s="178"/>
      <c r="AEX56" s="178"/>
      <c r="AEY56" s="178"/>
      <c r="AEZ56" s="178"/>
      <c r="AFA56" s="178"/>
      <c r="AFB56" s="178"/>
      <c r="AFC56" s="178"/>
      <c r="AFD56" s="178"/>
      <c r="AFE56" s="178"/>
      <c r="AFF56" s="178"/>
      <c r="AFG56" s="178"/>
      <c r="AFH56" s="178"/>
      <c r="AFI56" s="178"/>
      <c r="AFJ56" s="178"/>
      <c r="AFK56" s="178"/>
      <c r="AFL56" s="178"/>
      <c r="AFM56" s="178"/>
      <c r="AFN56" s="178"/>
      <c r="AFO56" s="178"/>
      <c r="AFP56" s="178"/>
      <c r="AFQ56" s="178"/>
      <c r="AFR56" s="178"/>
      <c r="AFS56" s="178"/>
      <c r="AFT56" s="178"/>
      <c r="AFU56" s="178"/>
      <c r="AFV56" s="178"/>
      <c r="AFW56" s="178"/>
      <c r="AFX56" s="178"/>
      <c r="AFY56" s="178"/>
      <c r="AFZ56" s="178"/>
      <c r="AGA56" s="178"/>
      <c r="AGB56" s="178"/>
      <c r="AGC56" s="178"/>
      <c r="AGD56" s="178"/>
      <c r="AGE56" s="178"/>
      <c r="AGF56" s="178"/>
      <c r="AGG56" s="178"/>
      <c r="AGH56" s="178"/>
      <c r="AGI56" s="178"/>
      <c r="AGJ56" s="178"/>
      <c r="AGK56" s="178"/>
      <c r="AGL56" s="178"/>
      <c r="AGM56" s="178"/>
      <c r="AGN56" s="178"/>
      <c r="AGO56" s="178"/>
      <c r="AGP56" s="178"/>
      <c r="AGQ56" s="178"/>
      <c r="AGR56" s="178"/>
      <c r="AGS56" s="178"/>
      <c r="AGT56" s="178"/>
      <c r="AGU56" s="178"/>
      <c r="AGV56" s="178"/>
      <c r="AGW56" s="178"/>
      <c r="AGX56" s="178"/>
      <c r="AGY56" s="178"/>
      <c r="AGZ56" s="178"/>
      <c r="AHA56" s="178"/>
      <c r="AHB56" s="178"/>
      <c r="AHC56" s="178"/>
      <c r="AHD56" s="178"/>
      <c r="AHE56" s="178"/>
      <c r="AHF56" s="178"/>
      <c r="AHG56" s="178"/>
      <c r="AHH56" s="178"/>
      <c r="AHI56" s="178"/>
      <c r="AHJ56" s="178"/>
      <c r="AHK56" s="178"/>
      <c r="AHL56" s="178"/>
      <c r="AHM56" s="178"/>
      <c r="AHN56" s="178"/>
      <c r="AHO56" s="178"/>
      <c r="AHP56" s="178"/>
      <c r="AHQ56" s="178"/>
      <c r="AHR56" s="178"/>
      <c r="AHS56" s="178"/>
      <c r="AHT56" s="178"/>
      <c r="AHU56" s="178"/>
      <c r="AHV56" s="178"/>
      <c r="AHW56" s="178"/>
      <c r="AHX56" s="178"/>
      <c r="AHY56" s="178"/>
      <c r="AHZ56" s="178"/>
      <c r="AIA56" s="178"/>
      <c r="AIB56" s="178"/>
      <c r="AIC56" s="178"/>
      <c r="AID56" s="178"/>
      <c r="AIE56" s="178"/>
      <c r="AIF56" s="178"/>
      <c r="AIG56" s="178"/>
      <c r="AIH56" s="178"/>
      <c r="AII56" s="178"/>
      <c r="AIJ56" s="178"/>
      <c r="AIK56" s="178"/>
      <c r="AIL56" s="178"/>
      <c r="AIM56" s="178"/>
      <c r="AIN56" s="178"/>
      <c r="AIO56" s="178"/>
      <c r="AIP56" s="178"/>
      <c r="AIQ56" s="178"/>
      <c r="AIR56" s="178"/>
      <c r="AIS56" s="178"/>
      <c r="AIT56" s="178"/>
      <c r="AIU56" s="178"/>
      <c r="AIV56" s="178"/>
      <c r="AIW56" s="178"/>
      <c r="AIX56" s="178"/>
      <c r="AIY56" s="178"/>
      <c r="AIZ56" s="178"/>
      <c r="AJA56" s="178"/>
      <c r="AJB56" s="178"/>
      <c r="AJC56" s="178"/>
      <c r="AJD56" s="178"/>
      <c r="AJE56" s="178"/>
      <c r="AJF56" s="178"/>
      <c r="AJG56" s="178"/>
      <c r="AJH56" s="178"/>
      <c r="AJI56" s="178"/>
      <c r="AJJ56" s="178"/>
      <c r="AJK56" s="178"/>
      <c r="AJL56" s="178"/>
      <c r="AJM56" s="178"/>
      <c r="AJN56" s="178"/>
      <c r="AJO56" s="178"/>
      <c r="AJP56" s="178"/>
      <c r="AJQ56" s="178"/>
      <c r="AJR56" s="178"/>
      <c r="AJS56" s="178"/>
      <c r="AJT56" s="178"/>
      <c r="AJU56" s="178"/>
      <c r="AJV56" s="178"/>
      <c r="AJW56" s="178"/>
      <c r="AJX56" s="178"/>
      <c r="AJY56" s="178"/>
      <c r="AJZ56" s="178"/>
      <c r="AKA56" s="178"/>
      <c r="AKB56" s="178"/>
      <c r="AKC56" s="178"/>
      <c r="AKD56" s="178"/>
      <c r="AKE56" s="178"/>
      <c r="AKF56" s="178"/>
      <c r="AKG56" s="178"/>
      <c r="AKH56" s="178"/>
      <c r="AKI56" s="178"/>
      <c r="AKJ56" s="178"/>
      <c r="AKK56" s="178"/>
      <c r="AKL56" s="178"/>
      <c r="AKM56" s="178"/>
      <c r="AKN56" s="178"/>
      <c r="AKO56" s="178"/>
      <c r="AKP56" s="178"/>
      <c r="AKQ56" s="178"/>
      <c r="AKR56" s="178"/>
      <c r="AKS56" s="178"/>
      <c r="AKT56" s="178"/>
      <c r="AKU56" s="178"/>
      <c r="AKV56" s="178"/>
      <c r="AKW56" s="178"/>
      <c r="AKX56" s="178"/>
      <c r="AKY56" s="178"/>
      <c r="AKZ56" s="178"/>
      <c r="ALA56" s="178"/>
      <c r="ALB56" s="178"/>
      <c r="ALC56" s="178"/>
      <c r="ALD56" s="178"/>
      <c r="ALE56" s="178"/>
      <c r="ALF56" s="178"/>
      <c r="ALG56" s="178"/>
      <c r="ALH56" s="178"/>
      <c r="ALI56" s="178"/>
      <c r="ALJ56" s="178"/>
      <c r="ALK56" s="178"/>
      <c r="ALL56" s="178"/>
      <c r="ALM56" s="178"/>
      <c r="ALN56" s="178"/>
      <c r="ALO56" s="178"/>
      <c r="ALP56" s="178"/>
      <c r="ALQ56" s="178"/>
      <c r="ALR56" s="178"/>
      <c r="ALS56" s="178"/>
      <c r="ALT56" s="178"/>
      <c r="ALU56" s="178"/>
      <c r="ALV56" s="178"/>
      <c r="ALW56" s="178"/>
      <c r="ALX56" s="178"/>
      <c r="ALY56" s="178"/>
      <c r="ALZ56" s="178"/>
      <c r="AMA56" s="178"/>
      <c r="AMB56" s="178"/>
      <c r="AMC56" s="178"/>
      <c r="AMD56" s="178"/>
      <c r="AME56" s="178"/>
      <c r="AMF56" s="178"/>
      <c r="AMG56" s="178"/>
      <c r="AMH56" s="178"/>
      <c r="AMI56" s="178"/>
      <c r="AMJ56" s="178"/>
      <c r="AMK56" s="178"/>
      <c r="AML56" s="178"/>
      <c r="AMM56" s="178"/>
      <c r="AMN56" s="178"/>
      <c r="AMO56" s="178"/>
      <c r="AMP56" s="178"/>
      <c r="AMQ56" s="178"/>
      <c r="AMR56" s="178"/>
      <c r="AMS56" s="178"/>
      <c r="AMT56" s="178"/>
      <c r="AMU56" s="178"/>
      <c r="AMV56" s="178"/>
      <c r="AMW56" s="178"/>
      <c r="AMX56" s="178"/>
      <c r="AMY56" s="178"/>
      <c r="AMZ56" s="178"/>
      <c r="ANA56" s="178"/>
      <c r="ANB56" s="178"/>
      <c r="ANC56" s="178"/>
      <c r="AND56" s="178"/>
      <c r="ANE56" s="178"/>
      <c r="ANF56" s="178"/>
      <c r="ANG56" s="178"/>
      <c r="ANH56" s="178"/>
      <c r="ANI56" s="178"/>
      <c r="ANJ56" s="178"/>
      <c r="ANK56" s="178"/>
      <c r="ANL56" s="178"/>
      <c r="ANM56" s="178"/>
      <c r="ANN56" s="178"/>
      <c r="ANO56" s="178"/>
      <c r="ANP56" s="178"/>
      <c r="ANQ56" s="178"/>
      <c r="ANR56" s="178"/>
      <c r="ANS56" s="178"/>
      <c r="ANT56" s="178"/>
      <c r="ANU56" s="178"/>
      <c r="ANV56" s="178"/>
      <c r="ANW56" s="178"/>
      <c r="ANX56" s="178"/>
      <c r="ANY56" s="178"/>
      <c r="ANZ56" s="178"/>
      <c r="AOA56" s="178"/>
      <c r="AOB56" s="178"/>
      <c r="AOC56" s="178"/>
      <c r="AOD56" s="178"/>
      <c r="AOE56" s="178"/>
      <c r="AOF56" s="178"/>
      <c r="AOG56" s="178"/>
      <c r="AOH56" s="178"/>
      <c r="AOI56" s="178"/>
      <c r="AOJ56" s="178"/>
      <c r="AOK56" s="178"/>
      <c r="AOL56" s="178"/>
      <c r="AOM56" s="178"/>
      <c r="AON56" s="178"/>
      <c r="AOO56" s="178"/>
      <c r="AOP56" s="178"/>
      <c r="AOQ56" s="178"/>
      <c r="AOR56" s="178"/>
      <c r="AOS56" s="178"/>
      <c r="AOT56" s="178"/>
      <c r="AOU56" s="178"/>
      <c r="AOV56" s="178"/>
      <c r="AOW56" s="178"/>
      <c r="AOX56" s="178"/>
      <c r="AOY56" s="178"/>
      <c r="AOZ56" s="178"/>
      <c r="APA56" s="178"/>
      <c r="APB56" s="178"/>
      <c r="APC56" s="178"/>
      <c r="APD56" s="178"/>
      <c r="APE56" s="178"/>
      <c r="APF56" s="178"/>
      <c r="APG56" s="178"/>
      <c r="APH56" s="178"/>
      <c r="API56" s="178"/>
      <c r="APJ56" s="178"/>
      <c r="APK56" s="178"/>
      <c r="APL56" s="178"/>
      <c r="APM56" s="178"/>
      <c r="APN56" s="178"/>
      <c r="APO56" s="178"/>
      <c r="APP56" s="178"/>
      <c r="APQ56" s="178"/>
      <c r="APR56" s="178"/>
      <c r="APS56" s="178"/>
      <c r="APT56" s="178"/>
      <c r="APU56" s="178"/>
      <c r="APV56" s="178"/>
      <c r="APW56" s="178"/>
      <c r="APX56" s="178"/>
      <c r="APY56" s="178"/>
      <c r="APZ56" s="178"/>
      <c r="AQA56" s="178"/>
      <c r="AQB56" s="178"/>
      <c r="AQC56" s="178"/>
      <c r="AQD56" s="178"/>
      <c r="AQE56" s="178"/>
      <c r="AQF56" s="178"/>
      <c r="AQG56" s="178"/>
      <c r="AQH56" s="178"/>
      <c r="AQI56" s="178"/>
      <c r="AQJ56" s="178"/>
      <c r="AQK56" s="178"/>
      <c r="AQL56" s="178"/>
      <c r="AQM56" s="178"/>
      <c r="AQN56" s="178"/>
      <c r="AQO56" s="178"/>
      <c r="AQP56" s="178"/>
      <c r="AQQ56" s="178"/>
      <c r="AQR56" s="178"/>
      <c r="AQS56" s="178"/>
      <c r="AQT56" s="178"/>
      <c r="AQU56" s="178"/>
      <c r="AQV56" s="178"/>
      <c r="AQW56" s="178"/>
      <c r="AQX56" s="178"/>
      <c r="AQY56" s="178"/>
      <c r="AQZ56" s="178"/>
      <c r="ARA56" s="178"/>
      <c r="ARB56" s="178"/>
      <c r="ARC56" s="178"/>
      <c r="ARD56" s="178"/>
      <c r="ARE56" s="178"/>
      <c r="ARF56" s="178"/>
      <c r="ARG56" s="178"/>
      <c r="ARH56" s="178"/>
      <c r="ARI56" s="178"/>
      <c r="ARJ56" s="178"/>
      <c r="ARK56" s="178"/>
      <c r="ARL56" s="178"/>
      <c r="ARM56" s="178"/>
      <c r="ARN56" s="178"/>
      <c r="ARO56" s="178"/>
      <c r="ARP56" s="178"/>
      <c r="ARQ56" s="178"/>
      <c r="ARR56" s="178"/>
      <c r="ARS56" s="178"/>
      <c r="ART56" s="178"/>
      <c r="ARU56" s="178"/>
      <c r="ARV56" s="178"/>
      <c r="ARW56" s="178"/>
      <c r="ARX56" s="178"/>
      <c r="ARY56" s="178"/>
      <c r="ARZ56" s="178"/>
      <c r="ASA56" s="178"/>
      <c r="ASB56" s="178"/>
      <c r="ASC56" s="178"/>
      <c r="ASD56" s="178"/>
      <c r="ASE56" s="178"/>
      <c r="ASF56" s="178"/>
      <c r="ASG56" s="178"/>
      <c r="ASH56" s="178"/>
      <c r="ASI56" s="178"/>
      <c r="ASJ56" s="178"/>
      <c r="ASK56" s="178"/>
      <c r="ASL56" s="178"/>
      <c r="ASM56" s="178"/>
      <c r="ASN56" s="178"/>
      <c r="ASO56" s="178"/>
      <c r="ASP56" s="178"/>
      <c r="ASQ56" s="178"/>
      <c r="ASR56" s="178"/>
      <c r="ASS56" s="178"/>
      <c r="AST56" s="178"/>
      <c r="ASU56" s="178"/>
      <c r="ASV56" s="178"/>
      <c r="ASW56" s="178"/>
      <c r="ASX56" s="178"/>
      <c r="ASY56" s="178"/>
      <c r="ASZ56" s="178"/>
      <c r="ATA56" s="178"/>
      <c r="ATB56" s="178"/>
      <c r="ATC56" s="178"/>
      <c r="ATD56" s="178"/>
      <c r="ATE56" s="178"/>
      <c r="ATF56" s="178"/>
      <c r="ATG56" s="178"/>
      <c r="ATH56" s="178"/>
      <c r="ATI56" s="178"/>
      <c r="ATJ56" s="178"/>
      <c r="ATK56" s="178"/>
      <c r="ATL56" s="178"/>
      <c r="ATM56" s="178"/>
      <c r="ATN56" s="178"/>
      <c r="ATO56" s="178"/>
      <c r="ATP56" s="178"/>
      <c r="ATQ56" s="178"/>
      <c r="ATR56" s="178"/>
      <c r="ATS56" s="178"/>
      <c r="ATT56" s="178"/>
      <c r="ATU56" s="178"/>
      <c r="ATV56" s="178"/>
      <c r="ATW56" s="178"/>
      <c r="ATX56" s="178"/>
      <c r="ATY56" s="178"/>
      <c r="ATZ56" s="178"/>
      <c r="AUA56" s="178"/>
      <c r="AUB56" s="178"/>
      <c r="AUC56" s="178"/>
      <c r="AUD56" s="178"/>
      <c r="AUE56" s="178"/>
      <c r="AUF56" s="178"/>
      <c r="AUG56" s="178"/>
      <c r="AUH56" s="178"/>
      <c r="AUI56" s="178"/>
      <c r="AUJ56" s="178"/>
      <c r="AUK56" s="178"/>
      <c r="AUL56" s="178"/>
      <c r="AUM56" s="178"/>
      <c r="AUN56" s="178"/>
      <c r="AUO56" s="178"/>
      <c r="AUP56" s="178"/>
      <c r="AUQ56" s="178"/>
      <c r="AUR56" s="178"/>
      <c r="AUS56" s="178"/>
      <c r="AUT56" s="178"/>
      <c r="AUU56" s="178"/>
      <c r="AUV56" s="178"/>
      <c r="AUW56" s="178"/>
      <c r="AUX56" s="178"/>
      <c r="AUY56" s="178"/>
      <c r="AUZ56" s="178"/>
      <c r="AVA56" s="178"/>
      <c r="AVB56" s="178"/>
      <c r="AVC56" s="178"/>
      <c r="AVD56" s="178"/>
      <c r="AVE56" s="178"/>
      <c r="AVF56" s="178"/>
      <c r="AVG56" s="178"/>
      <c r="AVH56" s="178"/>
      <c r="AVI56" s="178"/>
      <c r="AVJ56" s="178"/>
      <c r="AVK56" s="178"/>
      <c r="AVL56" s="178"/>
      <c r="AVM56" s="178"/>
      <c r="AVN56" s="178"/>
      <c r="AVO56" s="178"/>
      <c r="AVP56" s="178"/>
      <c r="AVQ56" s="178"/>
      <c r="AVR56" s="178"/>
      <c r="AVS56" s="178"/>
      <c r="AVT56" s="178"/>
      <c r="AVU56" s="178"/>
      <c r="AVV56" s="178"/>
      <c r="AVW56" s="178"/>
      <c r="AVX56" s="178"/>
      <c r="AVY56" s="178"/>
      <c r="AVZ56" s="178"/>
      <c r="AWA56" s="178"/>
      <c r="AWB56" s="178"/>
      <c r="AWC56" s="178"/>
      <c r="AWD56" s="178"/>
      <c r="AWE56" s="178"/>
      <c r="AWF56" s="178"/>
      <c r="AWG56" s="178"/>
      <c r="AWH56" s="178"/>
      <c r="AWI56" s="178"/>
      <c r="AWJ56" s="178"/>
      <c r="AWK56" s="178"/>
      <c r="AWL56" s="178"/>
      <c r="AWM56" s="178"/>
      <c r="AWN56" s="178"/>
      <c r="AWO56" s="178"/>
      <c r="AWP56" s="178"/>
      <c r="AWQ56" s="178"/>
      <c r="AWR56" s="178"/>
      <c r="AWS56" s="178"/>
      <c r="AWT56" s="178"/>
      <c r="AWU56" s="178"/>
      <c r="AWV56" s="178"/>
      <c r="AWW56" s="178"/>
      <c r="AWX56" s="178"/>
      <c r="AWY56" s="178"/>
      <c r="AWZ56" s="178"/>
      <c r="AXA56" s="178"/>
      <c r="AXB56" s="178"/>
      <c r="AXC56" s="178"/>
      <c r="AXD56" s="178"/>
      <c r="AXE56" s="178"/>
      <c r="AXF56" s="178"/>
      <c r="AXG56" s="178"/>
      <c r="AXH56" s="178"/>
      <c r="AXI56" s="178"/>
      <c r="AXJ56" s="178"/>
      <c r="AXK56" s="178"/>
      <c r="AXL56" s="178"/>
      <c r="AXM56" s="178"/>
      <c r="AXN56" s="178"/>
      <c r="AXO56" s="178"/>
      <c r="AXP56" s="178"/>
      <c r="AXQ56" s="178"/>
      <c r="AXR56" s="178"/>
      <c r="AXS56" s="178"/>
      <c r="AXT56" s="178"/>
      <c r="AXU56" s="178"/>
      <c r="AXV56" s="178"/>
      <c r="AXW56" s="178"/>
      <c r="AXX56" s="178"/>
      <c r="AXY56" s="178"/>
      <c r="AXZ56" s="178"/>
      <c r="AYA56" s="178"/>
      <c r="AYB56" s="178"/>
      <c r="AYC56" s="178"/>
      <c r="AYD56" s="178"/>
      <c r="AYE56" s="178"/>
      <c r="AYF56" s="178"/>
      <c r="AYG56" s="178"/>
      <c r="AYH56" s="178"/>
      <c r="AYI56" s="178"/>
      <c r="AYJ56" s="178"/>
      <c r="AYK56" s="178"/>
      <c r="AYL56" s="178"/>
      <c r="AYM56" s="178"/>
      <c r="AYN56" s="178"/>
      <c r="AYO56" s="178"/>
      <c r="AYP56" s="178"/>
      <c r="AYQ56" s="178"/>
      <c r="AYR56" s="178"/>
      <c r="AYS56" s="178"/>
      <c r="AYT56" s="178"/>
      <c r="AYU56" s="178"/>
      <c r="AYV56" s="178"/>
      <c r="AYW56" s="178"/>
      <c r="AYX56" s="178"/>
      <c r="AYY56" s="178"/>
      <c r="AYZ56" s="178"/>
      <c r="AZA56" s="178"/>
      <c r="AZB56" s="178"/>
      <c r="AZC56" s="178"/>
      <c r="AZD56" s="178"/>
      <c r="AZE56" s="178"/>
      <c r="AZF56" s="178"/>
      <c r="AZG56" s="178"/>
      <c r="AZH56" s="178"/>
      <c r="AZI56" s="178"/>
      <c r="AZJ56" s="178"/>
      <c r="AZK56" s="178"/>
      <c r="AZL56" s="178"/>
      <c r="AZM56" s="178"/>
      <c r="AZN56" s="178"/>
      <c r="AZO56" s="178"/>
      <c r="AZP56" s="178"/>
      <c r="AZQ56" s="178"/>
      <c r="AZR56" s="178"/>
      <c r="AZS56" s="178"/>
      <c r="AZT56" s="178"/>
      <c r="AZU56" s="178"/>
      <c r="AZV56" s="178"/>
      <c r="AZW56" s="178"/>
      <c r="AZX56" s="178"/>
      <c r="AZY56" s="178"/>
      <c r="AZZ56" s="178"/>
      <c r="BAA56" s="178"/>
      <c r="BAB56" s="178"/>
      <c r="BAC56" s="178"/>
      <c r="BAD56" s="178"/>
      <c r="BAE56" s="178"/>
      <c r="BAF56" s="178"/>
      <c r="BAG56" s="178"/>
      <c r="BAH56" s="178"/>
      <c r="BAI56" s="178"/>
      <c r="BAJ56" s="178"/>
      <c r="BAK56" s="178"/>
      <c r="BAL56" s="178"/>
      <c r="BAM56" s="178"/>
      <c r="BAN56" s="178"/>
      <c r="BAO56" s="178"/>
      <c r="BAP56" s="178"/>
      <c r="BAQ56" s="178"/>
      <c r="BAR56" s="178"/>
      <c r="BAS56" s="178"/>
      <c r="BAT56" s="178"/>
      <c r="BAU56" s="178"/>
      <c r="BAV56" s="178"/>
      <c r="BAW56" s="178"/>
      <c r="BAX56" s="178"/>
      <c r="BAY56" s="178"/>
      <c r="BAZ56" s="178"/>
      <c r="BBA56" s="178"/>
      <c r="BBB56" s="178"/>
      <c r="BBC56" s="178"/>
      <c r="BBD56" s="178"/>
      <c r="BBE56" s="178"/>
      <c r="BBF56" s="178"/>
      <c r="BBG56" s="178"/>
      <c r="BBH56" s="178"/>
      <c r="BBI56" s="178"/>
      <c r="BBJ56" s="178"/>
      <c r="BBK56" s="178"/>
      <c r="BBL56" s="178"/>
      <c r="BBM56" s="178"/>
      <c r="BBN56" s="178"/>
      <c r="BBO56" s="178"/>
      <c r="BBP56" s="178"/>
      <c r="BBQ56" s="178"/>
      <c r="BBR56" s="178"/>
      <c r="BBS56" s="178"/>
      <c r="BBT56" s="178"/>
      <c r="BBU56" s="178"/>
      <c r="BBV56" s="178"/>
      <c r="BBW56" s="178"/>
      <c r="BBX56" s="178"/>
      <c r="BBY56" s="178"/>
      <c r="BBZ56" s="178"/>
      <c r="BCA56" s="178"/>
      <c r="BCB56" s="178"/>
      <c r="BCC56" s="178"/>
      <c r="BCD56" s="178"/>
      <c r="BCE56" s="178"/>
      <c r="BCF56" s="178"/>
      <c r="BCG56" s="178"/>
      <c r="BCH56" s="178"/>
      <c r="BCI56" s="178"/>
      <c r="BCJ56" s="178"/>
      <c r="BCK56" s="178"/>
      <c r="BCL56" s="178"/>
      <c r="BCM56" s="178"/>
      <c r="BCN56" s="178"/>
      <c r="BCO56" s="178"/>
      <c r="BCP56" s="178"/>
      <c r="BCQ56" s="178"/>
      <c r="BCR56" s="178"/>
      <c r="BCS56" s="178"/>
      <c r="BCT56" s="178"/>
      <c r="BCU56" s="178"/>
      <c r="BCV56" s="178"/>
      <c r="BCW56" s="178"/>
      <c r="BCX56" s="178"/>
      <c r="BCY56" s="178"/>
      <c r="BCZ56" s="178"/>
      <c r="BDA56" s="178"/>
      <c r="BDB56" s="178"/>
      <c r="BDC56" s="178"/>
      <c r="BDD56" s="178"/>
      <c r="BDE56" s="178"/>
      <c r="BDF56" s="178"/>
      <c r="BDG56" s="178"/>
      <c r="BDH56" s="178"/>
      <c r="BDI56" s="178"/>
      <c r="BDJ56" s="178"/>
      <c r="BDK56" s="178"/>
      <c r="BDL56" s="178"/>
      <c r="BDM56" s="178"/>
      <c r="BDN56" s="178"/>
      <c r="BDO56" s="178"/>
      <c r="BDP56" s="178"/>
      <c r="BDQ56" s="178"/>
      <c r="BDR56" s="178"/>
      <c r="BDS56" s="178"/>
      <c r="BDT56" s="178"/>
      <c r="BDU56" s="178"/>
      <c r="BDV56" s="178"/>
      <c r="BDW56" s="178"/>
      <c r="BDX56" s="178"/>
      <c r="BDY56" s="178"/>
      <c r="BDZ56" s="178"/>
      <c r="BEA56" s="178"/>
      <c r="BEB56" s="178"/>
      <c r="BEC56" s="178"/>
      <c r="BED56" s="178"/>
      <c r="BEE56" s="178"/>
      <c r="BEF56" s="178"/>
      <c r="BEG56" s="178"/>
      <c r="BEH56" s="178"/>
      <c r="BEI56" s="178"/>
      <c r="BEJ56" s="178"/>
      <c r="BEK56" s="178"/>
      <c r="BEL56" s="178"/>
      <c r="BEM56" s="178"/>
      <c r="BEN56" s="178"/>
      <c r="BEO56" s="178"/>
      <c r="BEP56" s="178"/>
      <c r="BEQ56" s="178"/>
      <c r="BER56" s="178"/>
      <c r="BES56" s="178"/>
      <c r="BET56" s="178"/>
      <c r="BEU56" s="178"/>
      <c r="BEV56" s="178"/>
      <c r="BEW56" s="178"/>
      <c r="BEX56" s="178"/>
      <c r="BEY56" s="178"/>
      <c r="BEZ56" s="178"/>
      <c r="BFA56" s="178"/>
      <c r="BFB56" s="178"/>
      <c r="BFC56" s="178"/>
      <c r="BFD56" s="178"/>
      <c r="BFE56" s="178"/>
      <c r="BFF56" s="178"/>
      <c r="BFG56" s="178"/>
      <c r="BFH56" s="178"/>
      <c r="BFI56" s="178"/>
      <c r="BFJ56" s="178"/>
      <c r="BFK56" s="178"/>
      <c r="BFL56" s="178"/>
      <c r="BFM56" s="178"/>
      <c r="BFN56" s="178"/>
      <c r="BFO56" s="178"/>
      <c r="BFP56" s="178"/>
      <c r="BFQ56" s="178"/>
      <c r="BFR56" s="178"/>
      <c r="BFS56" s="178"/>
      <c r="BFT56" s="178"/>
      <c r="BFU56" s="178"/>
      <c r="BFV56" s="178"/>
      <c r="BFW56" s="178"/>
      <c r="BFX56" s="178"/>
      <c r="BFY56" s="178"/>
      <c r="BFZ56" s="178"/>
      <c r="BGA56" s="178"/>
      <c r="BGB56" s="178"/>
      <c r="BGC56" s="178"/>
      <c r="BGD56" s="178"/>
      <c r="BGE56" s="178"/>
      <c r="BGF56" s="178"/>
      <c r="BGG56" s="178"/>
      <c r="BGH56" s="178"/>
      <c r="BGI56" s="178"/>
      <c r="BGJ56" s="178"/>
      <c r="BGK56" s="178"/>
      <c r="BGL56" s="178"/>
      <c r="BGM56" s="178"/>
      <c r="BGN56" s="178"/>
      <c r="BGO56" s="178"/>
      <c r="BGP56" s="178"/>
      <c r="BGQ56" s="178"/>
      <c r="BGR56" s="178"/>
      <c r="BGS56" s="178"/>
      <c r="BGT56" s="178"/>
      <c r="BGU56" s="178"/>
      <c r="BGV56" s="178"/>
      <c r="BGW56" s="178"/>
      <c r="BGX56" s="178"/>
      <c r="BGY56" s="178"/>
      <c r="BGZ56" s="178"/>
      <c r="BHA56" s="178"/>
      <c r="BHB56" s="178"/>
      <c r="BHC56" s="178"/>
      <c r="BHD56" s="178"/>
      <c r="BHE56" s="178"/>
      <c r="BHF56" s="178"/>
      <c r="BHG56" s="178"/>
      <c r="BHH56" s="178"/>
      <c r="BHI56" s="178"/>
      <c r="BHJ56" s="178"/>
      <c r="BHK56" s="178"/>
      <c r="BHL56" s="178"/>
      <c r="BHM56" s="178"/>
      <c r="BHN56" s="178"/>
      <c r="BHO56" s="178"/>
      <c r="BHP56" s="178"/>
      <c r="BHQ56" s="178"/>
      <c r="BHR56" s="178"/>
      <c r="BHS56" s="178"/>
      <c r="BHT56" s="178"/>
      <c r="BHU56" s="178"/>
      <c r="BHV56" s="178"/>
      <c r="BHW56" s="178"/>
      <c r="BHX56" s="178"/>
      <c r="BHY56" s="178"/>
      <c r="BHZ56" s="178"/>
      <c r="BIA56" s="178"/>
      <c r="BIB56" s="178"/>
      <c r="BIC56" s="178"/>
      <c r="BID56" s="178"/>
      <c r="BIE56" s="178"/>
      <c r="BIF56" s="178"/>
      <c r="BIG56" s="178"/>
      <c r="BIH56" s="178"/>
      <c r="BII56" s="178"/>
      <c r="BIJ56" s="178"/>
      <c r="BIK56" s="178"/>
      <c r="BIL56" s="178"/>
      <c r="BIM56" s="178"/>
      <c r="BIN56" s="178"/>
      <c r="BIO56" s="178"/>
      <c r="BIP56" s="178"/>
      <c r="BIQ56" s="178"/>
      <c r="BIR56" s="178"/>
      <c r="BIS56" s="178"/>
      <c r="BIT56" s="178"/>
      <c r="BIU56" s="178"/>
      <c r="BIV56" s="178"/>
      <c r="BIW56" s="178"/>
      <c r="BIX56" s="178"/>
      <c r="BIY56" s="178"/>
      <c r="BIZ56" s="178"/>
      <c r="BJA56" s="178"/>
      <c r="BJB56" s="178"/>
      <c r="BJC56" s="178"/>
      <c r="BJD56" s="178"/>
      <c r="BJE56" s="178"/>
      <c r="BJF56" s="178"/>
      <c r="BJG56" s="178"/>
      <c r="BJH56" s="178"/>
      <c r="BJI56" s="178"/>
      <c r="BJJ56" s="178"/>
      <c r="BJK56" s="178"/>
      <c r="BJL56" s="178"/>
      <c r="BJM56" s="178"/>
      <c r="BJN56" s="178"/>
      <c r="BJO56" s="178"/>
      <c r="BJP56" s="178"/>
      <c r="BJQ56" s="178"/>
      <c r="BJR56" s="178"/>
      <c r="BJS56" s="178"/>
      <c r="BJT56" s="178"/>
      <c r="BJU56" s="178"/>
      <c r="BJV56" s="178"/>
      <c r="BJW56" s="178"/>
      <c r="BJX56" s="178"/>
      <c r="BJY56" s="178"/>
      <c r="BJZ56" s="178"/>
      <c r="BKA56" s="178"/>
      <c r="BKB56" s="178"/>
      <c r="BKC56" s="178"/>
      <c r="BKD56" s="178"/>
      <c r="BKE56" s="178"/>
      <c r="BKF56" s="178"/>
      <c r="BKG56" s="178"/>
      <c r="BKH56" s="178"/>
      <c r="BKI56" s="178"/>
      <c r="BKJ56" s="178"/>
      <c r="BKK56" s="178"/>
      <c r="BKL56" s="178"/>
      <c r="BKM56" s="178"/>
      <c r="BKN56" s="178"/>
      <c r="BKO56" s="178"/>
      <c r="BKP56" s="178"/>
      <c r="BKQ56" s="178"/>
      <c r="BKR56" s="178"/>
      <c r="BKS56" s="178"/>
      <c r="BKT56" s="178"/>
      <c r="BKU56" s="178"/>
      <c r="BKV56" s="178"/>
      <c r="BKW56" s="178"/>
      <c r="BKX56" s="178"/>
      <c r="BKY56" s="178"/>
      <c r="BKZ56" s="178"/>
      <c r="BLA56" s="178"/>
      <c r="BLB56" s="178"/>
      <c r="BLC56" s="178"/>
      <c r="BLD56" s="178"/>
      <c r="BLE56" s="178"/>
      <c r="BLF56" s="178"/>
      <c r="BLG56" s="178"/>
      <c r="BLH56" s="178"/>
      <c r="BLI56" s="178"/>
      <c r="BLJ56" s="178"/>
      <c r="BLK56" s="178"/>
      <c r="BLL56" s="178"/>
      <c r="BLM56" s="178"/>
      <c r="BLN56" s="178"/>
      <c r="BLO56" s="178"/>
      <c r="BLP56" s="178"/>
      <c r="BLQ56" s="178"/>
      <c r="BLR56" s="178"/>
      <c r="BLS56" s="178"/>
      <c r="BLT56" s="178"/>
      <c r="BLU56" s="178"/>
      <c r="BLV56" s="178"/>
      <c r="BLW56" s="178"/>
      <c r="BLX56" s="178"/>
      <c r="BLY56" s="178"/>
      <c r="BLZ56" s="178"/>
      <c r="BMA56" s="178"/>
      <c r="BMB56" s="178"/>
      <c r="BMC56" s="178"/>
      <c r="BMD56" s="178"/>
      <c r="BME56" s="178"/>
      <c r="BMF56" s="178"/>
      <c r="BMG56" s="178"/>
      <c r="BMH56" s="178"/>
      <c r="BMI56" s="178"/>
      <c r="BMJ56" s="178"/>
      <c r="BMK56" s="178"/>
      <c r="BML56" s="178"/>
      <c r="BMM56" s="178"/>
      <c r="BMN56" s="178"/>
      <c r="BMO56" s="178"/>
      <c r="BMP56" s="178"/>
      <c r="BMQ56" s="178"/>
      <c r="BMR56" s="178"/>
      <c r="BMS56" s="178"/>
      <c r="BMT56" s="178"/>
      <c r="BMU56" s="178"/>
      <c r="BMV56" s="178"/>
      <c r="BMW56" s="178"/>
      <c r="BMX56" s="178"/>
      <c r="BMY56" s="178"/>
      <c r="BMZ56" s="178"/>
      <c r="BNA56" s="178"/>
      <c r="BNB56" s="178"/>
      <c r="BNC56" s="178"/>
      <c r="BND56" s="178"/>
      <c r="BNE56" s="178"/>
      <c r="BNF56" s="178"/>
      <c r="BNG56" s="178"/>
      <c r="BNH56" s="178"/>
      <c r="BNI56" s="178"/>
      <c r="BNJ56" s="178"/>
      <c r="BNK56" s="178"/>
      <c r="BNL56" s="178"/>
      <c r="BNM56" s="178"/>
      <c r="BNN56" s="178"/>
      <c r="BNO56" s="178"/>
      <c r="BNP56" s="178"/>
      <c r="BNQ56" s="178"/>
      <c r="BNR56" s="178"/>
      <c r="BNS56" s="178"/>
      <c r="BNT56" s="178"/>
      <c r="BNU56" s="178"/>
      <c r="BNV56" s="178"/>
      <c r="BNW56" s="178"/>
      <c r="BNX56" s="178"/>
      <c r="BNY56" s="178"/>
      <c r="BNZ56" s="178"/>
      <c r="BOA56" s="178"/>
      <c r="BOB56" s="178"/>
      <c r="BOC56" s="178"/>
      <c r="BOD56" s="178"/>
      <c r="BOE56" s="178"/>
      <c r="BOF56" s="178"/>
      <c r="BOG56" s="178"/>
      <c r="BOH56" s="178"/>
      <c r="BOI56" s="178"/>
      <c r="BOJ56" s="178"/>
      <c r="BOK56" s="178"/>
      <c r="BOL56" s="178"/>
      <c r="BOM56" s="178"/>
      <c r="BON56" s="178"/>
      <c r="BOO56" s="178"/>
      <c r="BOP56" s="178"/>
      <c r="BOQ56" s="178"/>
      <c r="BOR56" s="178"/>
      <c r="BOS56" s="178"/>
      <c r="BOT56" s="178"/>
      <c r="BOU56" s="178"/>
      <c r="BOV56" s="178"/>
      <c r="BOW56" s="178"/>
      <c r="BOX56" s="178"/>
      <c r="BOY56" s="178"/>
      <c r="BOZ56" s="178"/>
      <c r="BPA56" s="178"/>
      <c r="BPB56" s="178"/>
      <c r="BPC56" s="178"/>
      <c r="BPD56" s="178"/>
      <c r="BPE56" s="178"/>
      <c r="BPF56" s="178"/>
      <c r="BPG56" s="178"/>
      <c r="BPH56" s="178"/>
      <c r="BPI56" s="178"/>
      <c r="BPJ56" s="178"/>
      <c r="BPK56" s="178"/>
      <c r="BPL56" s="178"/>
      <c r="BPM56" s="178"/>
      <c r="BPN56" s="178"/>
      <c r="BPO56" s="178"/>
      <c r="BPP56" s="178"/>
      <c r="BPQ56" s="178"/>
      <c r="BPR56" s="178"/>
      <c r="BPS56" s="178"/>
      <c r="BPT56" s="178"/>
      <c r="BPU56" s="178"/>
      <c r="BPV56" s="178"/>
      <c r="BPW56" s="178"/>
      <c r="BPX56" s="178"/>
      <c r="BPY56" s="178"/>
      <c r="BPZ56" s="178"/>
      <c r="BQA56" s="178"/>
      <c r="BQB56" s="178"/>
      <c r="BQC56" s="178"/>
      <c r="BQD56" s="178"/>
      <c r="BQE56" s="178"/>
      <c r="BQF56" s="178"/>
      <c r="BQG56" s="178"/>
      <c r="BQH56" s="178"/>
      <c r="BQI56" s="178"/>
      <c r="BQJ56" s="178"/>
      <c r="BQK56" s="178"/>
      <c r="BQL56" s="178"/>
      <c r="BQM56" s="178"/>
      <c r="BQN56" s="178"/>
      <c r="BQO56" s="178"/>
      <c r="BQP56" s="178"/>
      <c r="BQQ56" s="178"/>
      <c r="BQR56" s="178"/>
      <c r="BQS56" s="178"/>
      <c r="BQT56" s="178"/>
      <c r="BQU56" s="178"/>
      <c r="BQV56" s="178"/>
      <c r="BQW56" s="178"/>
      <c r="BQX56" s="178"/>
      <c r="BQY56" s="178"/>
      <c r="BQZ56" s="178"/>
      <c r="BRA56" s="178"/>
      <c r="BRB56" s="178"/>
      <c r="BRC56" s="178"/>
      <c r="BRD56" s="178"/>
      <c r="BRE56" s="178"/>
      <c r="BRF56" s="178"/>
      <c r="BRG56" s="178"/>
      <c r="BRH56" s="178"/>
      <c r="BRI56" s="178"/>
      <c r="BRJ56" s="178"/>
      <c r="BRK56" s="178"/>
      <c r="BRL56" s="178"/>
      <c r="BRM56" s="178"/>
      <c r="BRN56" s="178"/>
      <c r="BRO56" s="178"/>
      <c r="BRP56" s="178"/>
      <c r="BRQ56" s="178"/>
      <c r="BRR56" s="178"/>
      <c r="BRS56" s="178"/>
      <c r="BRT56" s="178"/>
      <c r="BRU56" s="178"/>
      <c r="BRV56" s="178"/>
      <c r="BRW56" s="178"/>
      <c r="BRX56" s="178"/>
      <c r="BRY56" s="178"/>
      <c r="BRZ56" s="178"/>
      <c r="BSA56" s="178"/>
      <c r="BSB56" s="178"/>
      <c r="BSC56" s="178"/>
      <c r="BSD56" s="178"/>
      <c r="BSE56" s="178"/>
      <c r="BSF56" s="178"/>
      <c r="BSG56" s="178"/>
      <c r="BSH56" s="178"/>
      <c r="BSI56" s="178"/>
      <c r="BSJ56" s="178"/>
      <c r="BSK56" s="178"/>
      <c r="BSL56" s="178"/>
      <c r="BSM56" s="178"/>
      <c r="BSN56" s="178"/>
      <c r="BSO56" s="178"/>
      <c r="BSP56" s="178"/>
      <c r="BSQ56" s="178"/>
      <c r="BSR56" s="178"/>
      <c r="BSS56" s="178"/>
      <c r="BST56" s="178"/>
      <c r="BSU56" s="178"/>
      <c r="BSV56" s="178"/>
      <c r="BSW56" s="178"/>
      <c r="BSX56" s="178"/>
      <c r="BSY56" s="178"/>
      <c r="BSZ56" s="178"/>
      <c r="BTA56" s="178"/>
      <c r="BTB56" s="178"/>
      <c r="BTC56" s="178"/>
      <c r="BTD56" s="178"/>
      <c r="BTE56" s="178"/>
      <c r="BTF56" s="178"/>
      <c r="BTG56" s="178"/>
      <c r="BTH56" s="178"/>
      <c r="BTI56" s="178"/>
      <c r="BTJ56" s="178"/>
      <c r="BTK56" s="178"/>
      <c r="BTL56" s="178"/>
      <c r="BTM56" s="178"/>
      <c r="BTN56" s="178"/>
      <c r="BTO56" s="178"/>
      <c r="BTP56" s="178"/>
      <c r="BTQ56" s="178"/>
      <c r="BTR56" s="178"/>
      <c r="BTS56" s="178"/>
      <c r="BTT56" s="178"/>
      <c r="BTU56" s="178"/>
      <c r="BTV56" s="178"/>
      <c r="BTW56" s="178"/>
      <c r="BTX56" s="178"/>
      <c r="BTY56" s="178"/>
      <c r="BTZ56" s="178"/>
      <c r="BUA56" s="178"/>
      <c r="BUB56" s="178"/>
      <c r="BUC56" s="178"/>
      <c r="BUD56" s="178"/>
      <c r="BUE56" s="178"/>
      <c r="BUF56" s="178"/>
      <c r="BUG56" s="178"/>
      <c r="BUH56" s="178"/>
      <c r="BUI56" s="178"/>
      <c r="BUJ56" s="178"/>
      <c r="BUK56" s="178"/>
      <c r="BUL56" s="178"/>
      <c r="BUM56" s="178"/>
      <c r="BUN56" s="178"/>
      <c r="BUO56" s="178"/>
      <c r="BUP56" s="178"/>
      <c r="BUQ56" s="178"/>
      <c r="BUR56" s="178"/>
      <c r="BUS56" s="178"/>
      <c r="BUT56" s="178"/>
      <c r="BUU56" s="178"/>
      <c r="BUV56" s="178"/>
      <c r="BUW56" s="178"/>
      <c r="BUX56" s="178"/>
      <c r="BUY56" s="178"/>
      <c r="BUZ56" s="178"/>
      <c r="BVA56" s="178"/>
      <c r="BVB56" s="178"/>
      <c r="BVC56" s="178"/>
      <c r="BVD56" s="178"/>
      <c r="BVE56" s="178"/>
      <c r="BVF56" s="178"/>
      <c r="BVG56" s="178"/>
      <c r="BVH56" s="178"/>
      <c r="BVI56" s="178"/>
      <c r="BVJ56" s="178"/>
      <c r="BVK56" s="178"/>
      <c r="BVL56" s="178"/>
      <c r="BVM56" s="178"/>
      <c r="BVN56" s="178"/>
      <c r="BVO56" s="178"/>
      <c r="BVP56" s="178"/>
      <c r="BVQ56" s="178"/>
      <c r="BVR56" s="178"/>
      <c r="BVS56" s="178"/>
      <c r="BVT56" s="178"/>
      <c r="BVU56" s="178"/>
      <c r="BVV56" s="178"/>
      <c r="BVW56" s="178"/>
      <c r="BVX56" s="178"/>
      <c r="BVY56" s="178"/>
      <c r="BVZ56" s="178"/>
      <c r="BWA56" s="178"/>
      <c r="BWB56" s="178"/>
      <c r="BWC56" s="178"/>
      <c r="BWD56" s="178"/>
      <c r="BWE56" s="178"/>
      <c r="BWF56" s="178"/>
      <c r="BWG56" s="178"/>
      <c r="BWH56" s="178"/>
      <c r="BWI56" s="178"/>
      <c r="BWJ56" s="178"/>
      <c r="BWK56" s="178"/>
      <c r="BWL56" s="178"/>
      <c r="BWM56" s="178"/>
      <c r="BWN56" s="178"/>
      <c r="BWO56" s="178"/>
      <c r="BWP56" s="178"/>
      <c r="BWQ56" s="178"/>
      <c r="BWR56" s="178"/>
      <c r="BWS56" s="178"/>
      <c r="BWT56" s="178"/>
      <c r="BWU56" s="178"/>
      <c r="BWV56" s="178"/>
      <c r="BWW56" s="178"/>
      <c r="BWX56" s="178"/>
      <c r="BWY56" s="178"/>
      <c r="BWZ56" s="178"/>
      <c r="BXA56" s="178"/>
      <c r="BXB56" s="178"/>
      <c r="BXC56" s="178"/>
      <c r="BXD56" s="178"/>
      <c r="BXE56" s="178"/>
      <c r="BXF56" s="178"/>
      <c r="BXG56" s="178"/>
      <c r="BXH56" s="178"/>
      <c r="BXI56" s="178"/>
      <c r="BXJ56" s="178"/>
      <c r="BXK56" s="178"/>
      <c r="BXL56" s="178"/>
      <c r="BXM56" s="178"/>
      <c r="BXN56" s="178"/>
      <c r="BXO56" s="178"/>
      <c r="BXP56" s="178"/>
      <c r="BXQ56" s="178"/>
      <c r="BXR56" s="178"/>
      <c r="BXS56" s="178"/>
      <c r="BXT56" s="178"/>
      <c r="BXU56" s="178"/>
      <c r="BXV56" s="178"/>
      <c r="BXW56" s="178"/>
      <c r="BXX56" s="178"/>
      <c r="BXY56" s="178"/>
      <c r="BXZ56" s="178"/>
      <c r="BYA56" s="178"/>
      <c r="BYB56" s="178"/>
      <c r="BYC56" s="178"/>
      <c r="BYD56" s="178"/>
      <c r="BYE56" s="178"/>
      <c r="BYF56" s="178"/>
      <c r="BYG56" s="178"/>
      <c r="BYH56" s="178"/>
      <c r="BYI56" s="178"/>
      <c r="BYJ56" s="178"/>
      <c r="BYK56" s="178"/>
      <c r="BYL56" s="178"/>
      <c r="BYM56" s="178"/>
      <c r="BYN56" s="178"/>
      <c r="BYO56" s="178"/>
      <c r="BYP56" s="178"/>
      <c r="BYQ56" s="178"/>
      <c r="BYR56" s="178"/>
      <c r="BYS56" s="178"/>
      <c r="BYT56" s="178"/>
      <c r="BYU56" s="178"/>
      <c r="BYV56" s="178"/>
      <c r="BYW56" s="178"/>
      <c r="BYX56" s="178"/>
      <c r="BYY56" s="178"/>
      <c r="BYZ56" s="178"/>
      <c r="BZA56" s="178"/>
      <c r="BZB56" s="178"/>
      <c r="BZC56" s="178"/>
      <c r="BZD56" s="178"/>
      <c r="BZE56" s="178"/>
      <c r="BZF56" s="178"/>
      <c r="BZG56" s="178"/>
      <c r="BZH56" s="178"/>
      <c r="BZI56" s="178"/>
      <c r="BZJ56" s="178"/>
      <c r="BZK56" s="178"/>
      <c r="BZL56" s="178"/>
      <c r="BZM56" s="178"/>
      <c r="BZN56" s="178"/>
      <c r="BZO56" s="178"/>
      <c r="BZP56" s="178"/>
      <c r="BZQ56" s="178"/>
      <c r="BZR56" s="178"/>
      <c r="BZS56" s="178"/>
      <c r="BZT56" s="178"/>
      <c r="BZU56" s="178"/>
      <c r="BZV56" s="178"/>
      <c r="BZW56" s="178"/>
      <c r="BZX56" s="178"/>
      <c r="BZY56" s="178"/>
      <c r="BZZ56" s="178"/>
      <c r="CAA56" s="178"/>
      <c r="CAB56" s="178"/>
      <c r="CAC56" s="178"/>
      <c r="CAD56" s="178"/>
      <c r="CAE56" s="178"/>
      <c r="CAF56" s="178"/>
      <c r="CAG56" s="178"/>
      <c r="CAH56" s="178"/>
      <c r="CAI56" s="178"/>
      <c r="CAJ56" s="178"/>
      <c r="CAK56" s="178"/>
      <c r="CAL56" s="178"/>
      <c r="CAM56" s="178"/>
      <c r="CAN56" s="178"/>
      <c r="CAO56" s="178"/>
      <c r="CAP56" s="178"/>
      <c r="CAQ56" s="178"/>
      <c r="CAR56" s="178"/>
      <c r="CAS56" s="178"/>
      <c r="CAT56" s="178"/>
      <c r="CAU56" s="178"/>
      <c r="CAV56" s="178"/>
      <c r="CAW56" s="178"/>
      <c r="CAX56" s="178"/>
      <c r="CAY56" s="178"/>
      <c r="CAZ56" s="178"/>
      <c r="CBA56" s="178"/>
      <c r="CBB56" s="178"/>
      <c r="CBC56" s="178"/>
      <c r="CBD56" s="178"/>
      <c r="CBE56" s="178"/>
      <c r="CBF56" s="178"/>
      <c r="CBG56" s="178"/>
      <c r="CBH56" s="178"/>
      <c r="CBI56" s="178"/>
      <c r="CBJ56" s="178"/>
      <c r="CBK56" s="178"/>
      <c r="CBL56" s="178"/>
      <c r="CBM56" s="178"/>
      <c r="CBN56" s="178"/>
      <c r="CBO56" s="178"/>
      <c r="CBP56" s="178"/>
      <c r="CBQ56" s="178"/>
      <c r="CBR56" s="178"/>
      <c r="CBS56" s="178"/>
      <c r="CBT56" s="178"/>
      <c r="CBU56" s="178"/>
      <c r="CBV56" s="178"/>
      <c r="CBW56" s="178"/>
      <c r="CBX56" s="178"/>
      <c r="CBY56" s="178"/>
      <c r="CBZ56" s="178"/>
      <c r="CCA56" s="178"/>
      <c r="CCB56" s="178"/>
      <c r="CCC56" s="178"/>
      <c r="CCD56" s="178"/>
      <c r="CCE56" s="178"/>
      <c r="CCF56" s="178"/>
      <c r="CCG56" s="178"/>
      <c r="CCH56" s="178"/>
      <c r="CCI56" s="178"/>
      <c r="CCJ56" s="178"/>
      <c r="CCK56" s="178"/>
      <c r="CCL56" s="178"/>
      <c r="CCM56" s="178"/>
      <c r="CCN56" s="178"/>
      <c r="CCO56" s="178"/>
      <c r="CCP56" s="178"/>
      <c r="CCQ56" s="178"/>
      <c r="CCR56" s="178"/>
      <c r="CCS56" s="178"/>
      <c r="CCT56" s="178"/>
      <c r="CCU56" s="178"/>
      <c r="CCV56" s="178"/>
      <c r="CCW56" s="178"/>
      <c r="CCX56" s="178"/>
      <c r="CCY56" s="178"/>
      <c r="CCZ56" s="178"/>
      <c r="CDA56" s="178"/>
      <c r="CDB56" s="178"/>
      <c r="CDC56" s="178"/>
      <c r="CDD56" s="178"/>
      <c r="CDE56" s="178"/>
      <c r="CDF56" s="178"/>
      <c r="CDG56" s="178"/>
      <c r="CDH56" s="178"/>
      <c r="CDI56" s="178"/>
      <c r="CDJ56" s="178"/>
      <c r="CDK56" s="178"/>
      <c r="CDL56" s="178"/>
      <c r="CDM56" s="178"/>
      <c r="CDN56" s="178"/>
      <c r="CDO56" s="178"/>
      <c r="CDP56" s="178"/>
      <c r="CDQ56" s="178"/>
      <c r="CDR56" s="178"/>
      <c r="CDS56" s="178"/>
      <c r="CDT56" s="178"/>
      <c r="CDU56" s="178"/>
      <c r="CDV56" s="178"/>
      <c r="CDW56" s="178"/>
      <c r="CDX56" s="178"/>
      <c r="CDY56" s="178"/>
      <c r="CDZ56" s="178"/>
      <c r="CEA56" s="178"/>
      <c r="CEB56" s="178"/>
      <c r="CEC56" s="178"/>
      <c r="CED56" s="178"/>
      <c r="CEE56" s="178"/>
      <c r="CEF56" s="178"/>
      <c r="CEG56" s="178"/>
      <c r="CEH56" s="178"/>
      <c r="CEI56" s="178"/>
      <c r="CEJ56" s="178"/>
      <c r="CEK56" s="178"/>
      <c r="CEL56" s="178"/>
      <c r="CEM56" s="178"/>
      <c r="CEN56" s="178"/>
      <c r="CEO56" s="178"/>
      <c r="CEP56" s="178"/>
      <c r="CEQ56" s="178"/>
      <c r="CER56" s="178"/>
      <c r="CES56" s="178"/>
      <c r="CET56" s="178"/>
      <c r="CEU56" s="178"/>
      <c r="CEV56" s="178"/>
      <c r="CEW56" s="178"/>
      <c r="CEX56" s="178"/>
      <c r="CEY56" s="178"/>
      <c r="CEZ56" s="178"/>
      <c r="CFA56" s="178"/>
      <c r="CFB56" s="178"/>
      <c r="CFC56" s="178"/>
      <c r="CFD56" s="178"/>
      <c r="CFE56" s="178"/>
      <c r="CFF56" s="178"/>
      <c r="CFG56" s="178"/>
      <c r="CFH56" s="178"/>
      <c r="CFI56" s="178"/>
      <c r="CFJ56" s="178"/>
      <c r="CFK56" s="178"/>
      <c r="CFL56" s="178"/>
      <c r="CFM56" s="178"/>
      <c r="CFN56" s="178"/>
      <c r="CFO56" s="178"/>
      <c r="CFP56" s="178"/>
      <c r="CFQ56" s="178"/>
      <c r="CFR56" s="178"/>
      <c r="CFS56" s="178"/>
      <c r="CFT56" s="178"/>
      <c r="CFU56" s="178"/>
      <c r="CFV56" s="178"/>
      <c r="CFW56" s="178"/>
      <c r="CFX56" s="178"/>
      <c r="CFY56" s="178"/>
      <c r="CFZ56" s="178"/>
      <c r="CGA56" s="178"/>
      <c r="CGB56" s="178"/>
      <c r="CGC56" s="178"/>
      <c r="CGD56" s="178"/>
      <c r="CGE56" s="178"/>
      <c r="CGF56" s="178"/>
      <c r="CGG56" s="178"/>
      <c r="CGH56" s="178"/>
      <c r="CGI56" s="178"/>
      <c r="CGJ56" s="178"/>
      <c r="CGK56" s="178"/>
      <c r="CGL56" s="178"/>
      <c r="CGM56" s="178"/>
      <c r="CGN56" s="178"/>
      <c r="CGO56" s="178"/>
      <c r="CGP56" s="178"/>
      <c r="CGQ56" s="178"/>
      <c r="CGR56" s="178"/>
      <c r="CGS56" s="178"/>
      <c r="CGT56" s="178"/>
      <c r="CGU56" s="178"/>
      <c r="CGV56" s="178"/>
      <c r="CGW56" s="178"/>
      <c r="CGX56" s="178"/>
      <c r="CGY56" s="178"/>
      <c r="CGZ56" s="178"/>
      <c r="CHA56" s="178"/>
      <c r="CHB56" s="178"/>
      <c r="CHC56" s="178"/>
      <c r="CHD56" s="178"/>
      <c r="CHE56" s="178"/>
      <c r="CHF56" s="178"/>
      <c r="CHG56" s="178"/>
      <c r="CHH56" s="178"/>
      <c r="CHI56" s="178"/>
      <c r="CHJ56" s="178"/>
      <c r="CHK56" s="178"/>
      <c r="CHL56" s="178"/>
      <c r="CHM56" s="178"/>
      <c r="CHN56" s="178"/>
      <c r="CHO56" s="178"/>
      <c r="CHP56" s="178"/>
      <c r="CHQ56" s="178"/>
      <c r="CHR56" s="178"/>
      <c r="CHS56" s="178"/>
      <c r="CHT56" s="178"/>
      <c r="CHU56" s="178"/>
      <c r="CHV56" s="178"/>
      <c r="CHW56" s="178"/>
      <c r="CHX56" s="178"/>
      <c r="CHY56" s="178"/>
      <c r="CHZ56" s="178"/>
      <c r="CIA56" s="178"/>
      <c r="CIB56" s="178"/>
      <c r="CIC56" s="178"/>
      <c r="CID56" s="178"/>
      <c r="CIE56" s="178"/>
      <c r="CIF56" s="178"/>
      <c r="CIG56" s="178"/>
      <c r="CIH56" s="178"/>
      <c r="CII56" s="178"/>
      <c r="CIJ56" s="178"/>
      <c r="CIK56" s="178"/>
      <c r="CIL56" s="178"/>
      <c r="CIM56" s="178"/>
      <c r="CIN56" s="178"/>
      <c r="CIO56" s="178"/>
      <c r="CIP56" s="178"/>
      <c r="CIQ56" s="178"/>
      <c r="CIR56" s="178"/>
      <c r="CIS56" s="178"/>
      <c r="CIT56" s="178"/>
      <c r="CIU56" s="178"/>
      <c r="CIV56" s="178"/>
      <c r="CIW56" s="178"/>
      <c r="CIX56" s="178"/>
      <c r="CIY56" s="178"/>
      <c r="CIZ56" s="178"/>
      <c r="CJA56" s="178"/>
      <c r="CJB56" s="178"/>
      <c r="CJC56" s="178"/>
      <c r="CJD56" s="178"/>
      <c r="CJE56" s="178"/>
      <c r="CJF56" s="178"/>
      <c r="CJG56" s="178"/>
      <c r="CJH56" s="178"/>
      <c r="CJI56" s="178"/>
      <c r="CJJ56" s="178"/>
      <c r="CJK56" s="178"/>
      <c r="CJL56" s="178"/>
      <c r="CJM56" s="178"/>
      <c r="CJN56" s="178"/>
      <c r="CJO56" s="178"/>
      <c r="CJP56" s="178"/>
      <c r="CJQ56" s="178"/>
      <c r="CJR56" s="178"/>
      <c r="CJS56" s="178"/>
      <c r="CJT56" s="178"/>
      <c r="CJU56" s="178"/>
      <c r="CJV56" s="178"/>
      <c r="CJW56" s="178"/>
      <c r="CJX56" s="178"/>
      <c r="CJY56" s="178"/>
      <c r="CJZ56" s="178"/>
      <c r="CKA56" s="178"/>
      <c r="CKB56" s="178"/>
      <c r="CKC56" s="178"/>
      <c r="CKD56" s="178"/>
      <c r="CKE56" s="178"/>
      <c r="CKF56" s="178"/>
      <c r="CKG56" s="178"/>
      <c r="CKH56" s="178"/>
      <c r="CKI56" s="178"/>
      <c r="CKJ56" s="178"/>
      <c r="CKK56" s="178"/>
      <c r="CKL56" s="178"/>
      <c r="CKM56" s="178"/>
      <c r="CKN56" s="178"/>
      <c r="CKO56" s="178"/>
      <c r="CKP56" s="178"/>
      <c r="CKQ56" s="178"/>
      <c r="CKR56" s="178"/>
      <c r="CKS56" s="178"/>
      <c r="CKT56" s="178"/>
      <c r="CKU56" s="178"/>
      <c r="CKV56" s="178"/>
      <c r="CKW56" s="178"/>
      <c r="CKX56" s="178"/>
      <c r="CKY56" s="178"/>
      <c r="CKZ56" s="178"/>
      <c r="CLA56" s="178"/>
      <c r="CLB56" s="178"/>
      <c r="CLC56" s="178"/>
      <c r="CLD56" s="178"/>
      <c r="CLE56" s="178"/>
      <c r="CLF56" s="178"/>
      <c r="CLG56" s="178"/>
      <c r="CLH56" s="178"/>
      <c r="CLI56" s="178"/>
      <c r="CLJ56" s="178"/>
      <c r="CLK56" s="178"/>
      <c r="CLL56" s="178"/>
      <c r="CLM56" s="178"/>
      <c r="CLN56" s="178"/>
      <c r="CLO56" s="178"/>
      <c r="CLP56" s="178"/>
      <c r="CLQ56" s="178"/>
      <c r="CLR56" s="178"/>
      <c r="CLS56" s="178"/>
      <c r="CLT56" s="178"/>
      <c r="CLU56" s="178"/>
      <c r="CLV56" s="178"/>
      <c r="CLW56" s="178"/>
      <c r="CLX56" s="178"/>
      <c r="CLY56" s="178"/>
      <c r="CLZ56" s="178"/>
      <c r="CMA56" s="178"/>
      <c r="CMB56" s="178"/>
      <c r="CMC56" s="178"/>
      <c r="CMD56" s="178"/>
      <c r="CME56" s="178"/>
      <c r="CMF56" s="178"/>
      <c r="CMG56" s="178"/>
      <c r="CMH56" s="178"/>
      <c r="CMI56" s="178"/>
      <c r="CMJ56" s="178"/>
      <c r="CMK56" s="178"/>
      <c r="CML56" s="178"/>
      <c r="CMM56" s="178"/>
      <c r="CMN56" s="178"/>
      <c r="CMO56" s="178"/>
      <c r="CMP56" s="178"/>
      <c r="CMQ56" s="178"/>
      <c r="CMR56" s="178"/>
      <c r="CMS56" s="178"/>
      <c r="CMT56" s="178"/>
      <c r="CMU56" s="178"/>
      <c r="CMV56" s="178"/>
      <c r="CMW56" s="178"/>
      <c r="CMX56" s="178"/>
      <c r="CMY56" s="178"/>
      <c r="CMZ56" s="178"/>
      <c r="CNA56" s="178"/>
      <c r="CNB56" s="178"/>
      <c r="CNC56" s="178"/>
      <c r="CND56" s="178"/>
      <c r="CNE56" s="178"/>
      <c r="CNF56" s="178"/>
      <c r="CNG56" s="178"/>
      <c r="CNH56" s="178"/>
      <c r="CNI56" s="178"/>
      <c r="CNJ56" s="178"/>
      <c r="CNK56" s="178"/>
      <c r="CNL56" s="178"/>
      <c r="CNM56" s="178"/>
      <c r="CNN56" s="178"/>
      <c r="CNO56" s="178"/>
      <c r="CNP56" s="178"/>
      <c r="CNQ56" s="178"/>
      <c r="CNR56" s="178"/>
      <c r="CNS56" s="178"/>
      <c r="CNT56" s="178"/>
      <c r="CNU56" s="178"/>
      <c r="CNV56" s="178"/>
      <c r="CNW56" s="178"/>
      <c r="CNX56" s="178"/>
      <c r="CNY56" s="178"/>
      <c r="CNZ56" s="178"/>
      <c r="COA56" s="178"/>
      <c r="COB56" s="178"/>
      <c r="COC56" s="178"/>
      <c r="COD56" s="178"/>
      <c r="COE56" s="178"/>
      <c r="COF56" s="178"/>
      <c r="COG56" s="178"/>
      <c r="COH56" s="178"/>
      <c r="COI56" s="178"/>
      <c r="COJ56" s="178"/>
      <c r="COK56" s="178"/>
      <c r="COL56" s="178"/>
      <c r="COM56" s="178"/>
      <c r="CON56" s="178"/>
      <c r="COO56" s="178"/>
      <c r="COP56" s="178"/>
      <c r="COQ56" s="178"/>
      <c r="COR56" s="178"/>
      <c r="COS56" s="178"/>
      <c r="COT56" s="178"/>
      <c r="COU56" s="178"/>
      <c r="COV56" s="178"/>
      <c r="COW56" s="178"/>
      <c r="COX56" s="178"/>
      <c r="COY56" s="178"/>
      <c r="COZ56" s="178"/>
      <c r="CPA56" s="178"/>
      <c r="CPB56" s="178"/>
      <c r="CPC56" s="178"/>
      <c r="CPD56" s="178"/>
      <c r="CPE56" s="178"/>
      <c r="CPF56" s="178"/>
      <c r="CPG56" s="178"/>
      <c r="CPH56" s="178"/>
      <c r="CPI56" s="178"/>
      <c r="CPJ56" s="178"/>
      <c r="CPK56" s="178"/>
      <c r="CPL56" s="178"/>
      <c r="CPM56" s="178"/>
      <c r="CPN56" s="178"/>
      <c r="CPO56" s="178"/>
      <c r="CPP56" s="178"/>
      <c r="CPQ56" s="178"/>
      <c r="CPR56" s="178"/>
      <c r="CPS56" s="178"/>
      <c r="CPT56" s="178"/>
      <c r="CPU56" s="178"/>
      <c r="CPV56" s="178"/>
      <c r="CPW56" s="178"/>
      <c r="CPX56" s="178"/>
      <c r="CPY56" s="178"/>
      <c r="CPZ56" s="178"/>
      <c r="CQA56" s="178"/>
      <c r="CQB56" s="178"/>
      <c r="CQC56" s="178"/>
      <c r="CQD56" s="178"/>
      <c r="CQE56" s="178"/>
      <c r="CQF56" s="178"/>
      <c r="CQG56" s="178"/>
      <c r="CQH56" s="178"/>
      <c r="CQI56" s="178"/>
      <c r="CQJ56" s="178"/>
      <c r="CQK56" s="178"/>
      <c r="CQL56" s="178"/>
      <c r="CQM56" s="178"/>
      <c r="CQN56" s="178"/>
      <c r="CQO56" s="178"/>
      <c r="CQP56" s="178"/>
      <c r="CQQ56" s="178"/>
      <c r="CQR56" s="178"/>
      <c r="CQS56" s="178"/>
      <c r="CQT56" s="178"/>
      <c r="CQU56" s="178"/>
      <c r="CQV56" s="178"/>
      <c r="CQW56" s="178"/>
      <c r="CQX56" s="178"/>
      <c r="CQY56" s="178"/>
      <c r="CQZ56" s="178"/>
      <c r="CRA56" s="178"/>
      <c r="CRB56" s="178"/>
      <c r="CRC56" s="178"/>
      <c r="CRD56" s="178"/>
      <c r="CRE56" s="178"/>
      <c r="CRF56" s="178"/>
      <c r="CRG56" s="178"/>
      <c r="CRH56" s="178"/>
      <c r="CRI56" s="178"/>
      <c r="CRJ56" s="178"/>
      <c r="CRK56" s="178"/>
      <c r="CRL56" s="178"/>
      <c r="CRM56" s="178"/>
      <c r="CRN56" s="178"/>
      <c r="CRO56" s="178"/>
      <c r="CRP56" s="178"/>
      <c r="CRQ56" s="178"/>
      <c r="CRR56" s="178"/>
      <c r="CRS56" s="178"/>
      <c r="CRT56" s="178"/>
      <c r="CRU56" s="178"/>
      <c r="CRV56" s="178"/>
      <c r="CRW56" s="178"/>
      <c r="CRX56" s="178"/>
      <c r="CRY56" s="178"/>
      <c r="CRZ56" s="178"/>
      <c r="CSA56" s="178"/>
      <c r="CSB56" s="178"/>
      <c r="CSC56" s="178"/>
      <c r="CSD56" s="178"/>
      <c r="CSE56" s="178"/>
      <c r="CSF56" s="178"/>
      <c r="CSG56" s="178"/>
      <c r="CSH56" s="178"/>
      <c r="CSI56" s="178"/>
      <c r="CSJ56" s="178"/>
      <c r="CSK56" s="178"/>
      <c r="CSL56" s="178"/>
      <c r="CSM56" s="178"/>
      <c r="CSN56" s="178"/>
      <c r="CSO56" s="178"/>
      <c r="CSP56" s="178"/>
      <c r="CSQ56" s="178"/>
      <c r="CSR56" s="178"/>
      <c r="CSS56" s="178"/>
      <c r="CST56" s="178"/>
      <c r="CSU56" s="178"/>
      <c r="CSV56" s="178"/>
      <c r="CSW56" s="178"/>
      <c r="CSX56" s="178"/>
      <c r="CSY56" s="178"/>
      <c r="CSZ56" s="178"/>
      <c r="CTA56" s="178"/>
      <c r="CTB56" s="178"/>
      <c r="CTC56" s="178"/>
      <c r="CTD56" s="178"/>
      <c r="CTE56" s="178"/>
      <c r="CTF56" s="178"/>
      <c r="CTG56" s="178"/>
      <c r="CTH56" s="178"/>
      <c r="CTI56" s="178"/>
      <c r="CTJ56" s="178"/>
      <c r="CTK56" s="178"/>
      <c r="CTL56" s="178"/>
      <c r="CTM56" s="178"/>
      <c r="CTN56" s="178"/>
      <c r="CTO56" s="178"/>
      <c r="CTP56" s="178"/>
      <c r="CTQ56" s="178"/>
      <c r="CTR56" s="178"/>
      <c r="CTS56" s="178"/>
      <c r="CTT56" s="178"/>
      <c r="CTU56" s="178"/>
      <c r="CTV56" s="178"/>
      <c r="CTW56" s="178"/>
      <c r="CTX56" s="178"/>
      <c r="CTY56" s="178"/>
      <c r="CTZ56" s="178"/>
      <c r="CUA56" s="178"/>
      <c r="CUB56" s="178"/>
      <c r="CUC56" s="178"/>
      <c r="CUD56" s="178"/>
      <c r="CUE56" s="178"/>
      <c r="CUF56" s="178"/>
      <c r="CUG56" s="178"/>
      <c r="CUH56" s="178"/>
      <c r="CUI56" s="178"/>
      <c r="CUJ56" s="178"/>
      <c r="CUK56" s="178"/>
      <c r="CUL56" s="178"/>
      <c r="CUM56" s="178"/>
      <c r="CUN56" s="178"/>
      <c r="CUO56" s="178"/>
      <c r="CUP56" s="178"/>
      <c r="CUQ56" s="178"/>
      <c r="CUR56" s="178"/>
      <c r="CUS56" s="178"/>
      <c r="CUT56" s="178"/>
      <c r="CUU56" s="178"/>
      <c r="CUV56" s="178"/>
      <c r="CUW56" s="178"/>
      <c r="CUX56" s="178"/>
      <c r="CUY56" s="178"/>
      <c r="CUZ56" s="178"/>
      <c r="CVA56" s="178"/>
      <c r="CVB56" s="178"/>
      <c r="CVC56" s="178"/>
      <c r="CVD56" s="178"/>
      <c r="CVE56" s="178"/>
      <c r="CVF56" s="178"/>
      <c r="CVG56" s="178"/>
      <c r="CVH56" s="178"/>
      <c r="CVI56" s="178"/>
      <c r="CVJ56" s="178"/>
      <c r="CVK56" s="178"/>
      <c r="CVL56" s="178"/>
      <c r="CVM56" s="178"/>
      <c r="CVN56" s="178"/>
      <c r="CVO56" s="178"/>
      <c r="CVP56" s="178"/>
      <c r="CVQ56" s="178"/>
      <c r="CVR56" s="178"/>
      <c r="CVS56" s="178"/>
      <c r="CVT56" s="178"/>
      <c r="CVU56" s="178"/>
      <c r="CVV56" s="178"/>
      <c r="CVW56" s="178"/>
      <c r="CVX56" s="178"/>
      <c r="CVY56" s="178"/>
      <c r="CVZ56" s="178"/>
      <c r="CWA56" s="178"/>
      <c r="CWB56" s="178"/>
      <c r="CWC56" s="178"/>
      <c r="CWD56" s="178"/>
      <c r="CWE56" s="178"/>
      <c r="CWF56" s="178"/>
      <c r="CWG56" s="178"/>
      <c r="CWH56" s="178"/>
      <c r="CWI56" s="178"/>
      <c r="CWJ56" s="178"/>
      <c r="CWK56" s="178"/>
      <c r="CWL56" s="178"/>
      <c r="CWM56" s="178"/>
      <c r="CWN56" s="178"/>
      <c r="CWO56" s="178"/>
      <c r="CWP56" s="178"/>
      <c r="CWQ56" s="178"/>
      <c r="CWR56" s="178"/>
      <c r="CWS56" s="178"/>
      <c r="CWT56" s="178"/>
      <c r="CWU56" s="178"/>
      <c r="CWV56" s="178"/>
      <c r="CWW56" s="178"/>
      <c r="CWX56" s="178"/>
      <c r="CWY56" s="178"/>
      <c r="CWZ56" s="178"/>
      <c r="CXA56" s="178"/>
      <c r="CXB56" s="178"/>
      <c r="CXC56" s="178"/>
      <c r="CXD56" s="178"/>
      <c r="CXE56" s="178"/>
      <c r="CXF56" s="178"/>
      <c r="CXG56" s="178"/>
      <c r="CXH56" s="178"/>
      <c r="CXI56" s="178"/>
      <c r="CXJ56" s="178"/>
      <c r="CXK56" s="178"/>
      <c r="CXL56" s="178"/>
      <c r="CXM56" s="178"/>
      <c r="CXN56" s="178"/>
      <c r="CXO56" s="178"/>
      <c r="CXP56" s="178"/>
      <c r="CXQ56" s="178"/>
      <c r="CXR56" s="178"/>
      <c r="CXS56" s="178"/>
      <c r="CXT56" s="178"/>
      <c r="CXU56" s="178"/>
      <c r="CXV56" s="178"/>
      <c r="CXW56" s="178"/>
      <c r="CXX56" s="178"/>
      <c r="CXY56" s="178"/>
      <c r="CXZ56" s="178"/>
      <c r="CYA56" s="178"/>
      <c r="CYB56" s="178"/>
      <c r="CYC56" s="178"/>
      <c r="CYD56" s="178"/>
      <c r="CYE56" s="178"/>
      <c r="CYF56" s="178"/>
      <c r="CYG56" s="178"/>
      <c r="CYH56" s="178"/>
      <c r="CYI56" s="178"/>
      <c r="CYJ56" s="178"/>
      <c r="CYK56" s="178"/>
      <c r="CYL56" s="178"/>
      <c r="CYM56" s="178"/>
      <c r="CYN56" s="178"/>
      <c r="CYO56" s="178"/>
      <c r="CYP56" s="178"/>
      <c r="CYQ56" s="178"/>
      <c r="CYR56" s="178"/>
      <c r="CYS56" s="178"/>
      <c r="CYT56" s="178"/>
      <c r="CYU56" s="178"/>
      <c r="CYV56" s="178"/>
      <c r="CYW56" s="178"/>
      <c r="CYX56" s="178"/>
      <c r="CYY56" s="178"/>
      <c r="CYZ56" s="178"/>
      <c r="CZA56" s="178"/>
      <c r="CZB56" s="178"/>
      <c r="CZC56" s="178"/>
      <c r="CZD56" s="178"/>
      <c r="CZE56" s="178"/>
      <c r="CZF56" s="178"/>
      <c r="CZG56" s="178"/>
      <c r="CZH56" s="178"/>
      <c r="CZI56" s="178"/>
      <c r="CZJ56" s="178"/>
      <c r="CZK56" s="178"/>
      <c r="CZL56" s="178"/>
      <c r="CZM56" s="178"/>
      <c r="CZN56" s="178"/>
      <c r="CZO56" s="178"/>
      <c r="CZP56" s="178"/>
      <c r="CZQ56" s="178"/>
      <c r="CZR56" s="178"/>
      <c r="CZS56" s="178"/>
      <c r="CZT56" s="178"/>
      <c r="CZU56" s="178"/>
      <c r="CZV56" s="178"/>
      <c r="CZW56" s="178"/>
      <c r="CZX56" s="178"/>
      <c r="CZY56" s="178"/>
      <c r="CZZ56" s="178"/>
      <c r="DAA56" s="178"/>
      <c r="DAB56" s="178"/>
      <c r="DAC56" s="178"/>
      <c r="DAD56" s="178"/>
      <c r="DAE56" s="178"/>
      <c r="DAF56" s="178"/>
      <c r="DAG56" s="178"/>
      <c r="DAH56" s="178"/>
      <c r="DAI56" s="178"/>
      <c r="DAJ56" s="178"/>
      <c r="DAK56" s="178"/>
      <c r="DAL56" s="178"/>
      <c r="DAM56" s="178"/>
      <c r="DAN56" s="178"/>
      <c r="DAO56" s="178"/>
      <c r="DAP56" s="178"/>
      <c r="DAQ56" s="178"/>
      <c r="DAR56" s="178"/>
      <c r="DAS56" s="178"/>
      <c r="DAT56" s="178"/>
      <c r="DAU56" s="178"/>
      <c r="DAV56" s="178"/>
      <c r="DAW56" s="178"/>
      <c r="DAX56" s="178"/>
      <c r="DAY56" s="178"/>
      <c r="DAZ56" s="178"/>
      <c r="DBA56" s="178"/>
      <c r="DBB56" s="178"/>
      <c r="DBC56" s="178"/>
      <c r="DBD56" s="178"/>
      <c r="DBE56" s="178"/>
      <c r="DBF56" s="178"/>
      <c r="DBG56" s="178"/>
      <c r="DBH56" s="178"/>
      <c r="DBI56" s="178"/>
      <c r="DBJ56" s="178"/>
      <c r="DBK56" s="178"/>
      <c r="DBL56" s="178"/>
      <c r="DBM56" s="178"/>
      <c r="DBN56" s="178"/>
      <c r="DBO56" s="178"/>
      <c r="DBP56" s="178"/>
      <c r="DBQ56" s="178"/>
      <c r="DBR56" s="178"/>
      <c r="DBS56" s="178"/>
      <c r="DBT56" s="178"/>
      <c r="DBU56" s="178"/>
      <c r="DBV56" s="178"/>
      <c r="DBW56" s="178"/>
      <c r="DBX56" s="178"/>
      <c r="DBY56" s="178"/>
      <c r="DBZ56" s="178"/>
      <c r="DCA56" s="178"/>
      <c r="DCB56" s="178"/>
      <c r="DCC56" s="178"/>
      <c r="DCD56" s="178"/>
      <c r="DCE56" s="178"/>
      <c r="DCF56" s="178"/>
      <c r="DCG56" s="178"/>
      <c r="DCH56" s="178"/>
      <c r="DCI56" s="178"/>
      <c r="DCJ56" s="178"/>
      <c r="DCK56" s="178"/>
      <c r="DCL56" s="178"/>
      <c r="DCM56" s="178"/>
      <c r="DCN56" s="178"/>
      <c r="DCO56" s="178"/>
      <c r="DCP56" s="178"/>
      <c r="DCQ56" s="178"/>
      <c r="DCR56" s="178"/>
      <c r="DCS56" s="178"/>
      <c r="DCT56" s="178"/>
      <c r="DCU56" s="178"/>
      <c r="DCV56" s="178"/>
      <c r="DCW56" s="178"/>
      <c r="DCX56" s="178"/>
      <c r="DCY56" s="178"/>
      <c r="DCZ56" s="178"/>
      <c r="DDA56" s="178"/>
      <c r="DDB56" s="178"/>
      <c r="DDC56" s="178"/>
      <c r="DDD56" s="178"/>
      <c r="DDE56" s="178"/>
      <c r="DDF56" s="178"/>
      <c r="DDG56" s="178"/>
      <c r="DDH56" s="178"/>
      <c r="DDI56" s="178"/>
      <c r="DDJ56" s="178"/>
      <c r="DDK56" s="178"/>
      <c r="DDL56" s="178"/>
      <c r="DDM56" s="178"/>
      <c r="DDN56" s="178"/>
      <c r="DDO56" s="178"/>
      <c r="DDP56" s="178"/>
      <c r="DDQ56" s="178"/>
      <c r="DDR56" s="178"/>
      <c r="DDS56" s="178"/>
      <c r="DDT56" s="178"/>
      <c r="DDU56" s="178"/>
      <c r="DDV56" s="178"/>
      <c r="DDW56" s="178"/>
      <c r="DDX56" s="178"/>
      <c r="DDY56" s="178"/>
      <c r="DDZ56" s="178"/>
      <c r="DEA56" s="178"/>
      <c r="DEB56" s="178"/>
      <c r="DEC56" s="178"/>
      <c r="DED56" s="178"/>
      <c r="DEE56" s="178"/>
      <c r="DEF56" s="178"/>
      <c r="DEG56" s="178"/>
      <c r="DEH56" s="178"/>
      <c r="DEI56" s="178"/>
      <c r="DEJ56" s="178"/>
      <c r="DEK56" s="178"/>
      <c r="DEL56" s="178"/>
      <c r="DEM56" s="178"/>
      <c r="DEN56" s="178"/>
      <c r="DEO56" s="178"/>
      <c r="DEP56" s="178"/>
      <c r="DEQ56" s="178"/>
      <c r="DER56" s="178"/>
      <c r="DES56" s="178"/>
      <c r="DET56" s="178"/>
      <c r="DEU56" s="178"/>
      <c r="DEV56" s="178"/>
      <c r="DEW56" s="178"/>
      <c r="DEX56" s="178"/>
      <c r="DEY56" s="178"/>
      <c r="DEZ56" s="178"/>
      <c r="DFA56" s="178"/>
      <c r="DFB56" s="178"/>
      <c r="DFC56" s="178"/>
      <c r="DFD56" s="178"/>
      <c r="DFE56" s="178"/>
      <c r="DFF56" s="178"/>
      <c r="DFG56" s="178"/>
      <c r="DFH56" s="178"/>
      <c r="DFI56" s="178"/>
      <c r="DFJ56" s="178"/>
      <c r="DFK56" s="178"/>
      <c r="DFL56" s="178"/>
      <c r="DFM56" s="178"/>
      <c r="DFN56" s="178"/>
      <c r="DFO56" s="178"/>
      <c r="DFP56" s="178"/>
      <c r="DFQ56" s="178"/>
      <c r="DFR56" s="178"/>
      <c r="DFS56" s="178"/>
      <c r="DFT56" s="178"/>
      <c r="DFU56" s="178"/>
      <c r="DFV56" s="178"/>
      <c r="DFW56" s="178"/>
      <c r="DFX56" s="178"/>
      <c r="DFY56" s="178"/>
      <c r="DFZ56" s="178"/>
      <c r="DGA56" s="178"/>
      <c r="DGB56" s="178"/>
      <c r="DGC56" s="178"/>
      <c r="DGD56" s="178"/>
      <c r="DGE56" s="178"/>
      <c r="DGF56" s="178"/>
      <c r="DGG56" s="178"/>
      <c r="DGH56" s="178"/>
      <c r="DGI56" s="178"/>
      <c r="DGJ56" s="178"/>
      <c r="DGK56" s="178"/>
      <c r="DGL56" s="178"/>
      <c r="DGM56" s="178"/>
      <c r="DGN56" s="178"/>
      <c r="DGO56" s="178"/>
      <c r="DGP56" s="178"/>
      <c r="DGQ56" s="178"/>
      <c r="DGR56" s="178"/>
      <c r="DGS56" s="178"/>
      <c r="DGT56" s="178"/>
      <c r="DGU56" s="178"/>
      <c r="DGV56" s="178"/>
      <c r="DGW56" s="178"/>
      <c r="DGX56" s="178"/>
      <c r="DGY56" s="178"/>
      <c r="DGZ56" s="178"/>
      <c r="DHA56" s="178"/>
      <c r="DHB56" s="178"/>
      <c r="DHC56" s="178"/>
      <c r="DHD56" s="178"/>
      <c r="DHE56" s="178"/>
      <c r="DHF56" s="178"/>
      <c r="DHG56" s="178"/>
      <c r="DHH56" s="178"/>
      <c r="DHI56" s="178"/>
      <c r="DHJ56" s="178"/>
      <c r="DHK56" s="178"/>
      <c r="DHL56" s="178"/>
      <c r="DHM56" s="178"/>
      <c r="DHN56" s="178"/>
      <c r="DHO56" s="178"/>
      <c r="DHP56" s="178"/>
      <c r="DHQ56" s="178"/>
      <c r="DHR56" s="178"/>
      <c r="DHS56" s="178"/>
      <c r="DHT56" s="178"/>
      <c r="DHU56" s="178"/>
      <c r="DHV56" s="178"/>
      <c r="DHW56" s="178"/>
      <c r="DHX56" s="178"/>
      <c r="DHY56" s="178"/>
      <c r="DHZ56" s="178"/>
      <c r="DIA56" s="178"/>
      <c r="DIB56" s="178"/>
      <c r="DIC56" s="178"/>
      <c r="DID56" s="178"/>
      <c r="DIE56" s="178"/>
      <c r="DIF56" s="178"/>
      <c r="DIG56" s="178"/>
      <c r="DIH56" s="178"/>
      <c r="DII56" s="178"/>
      <c r="DIJ56" s="178"/>
      <c r="DIK56" s="178"/>
      <c r="DIL56" s="178"/>
      <c r="DIM56" s="178"/>
      <c r="DIN56" s="178"/>
      <c r="DIO56" s="178"/>
      <c r="DIP56" s="178"/>
      <c r="DIQ56" s="178"/>
      <c r="DIR56" s="178"/>
      <c r="DIS56" s="178"/>
      <c r="DIT56" s="178"/>
      <c r="DIU56" s="178"/>
      <c r="DIV56" s="178"/>
      <c r="DIW56" s="178"/>
      <c r="DIX56" s="178"/>
      <c r="DIY56" s="178"/>
      <c r="DIZ56" s="178"/>
      <c r="DJA56" s="178"/>
      <c r="DJB56" s="178"/>
      <c r="DJC56" s="178"/>
      <c r="DJD56" s="178"/>
      <c r="DJE56" s="178"/>
      <c r="DJF56" s="178"/>
      <c r="DJG56" s="178"/>
      <c r="DJH56" s="178"/>
      <c r="DJI56" s="178"/>
      <c r="DJJ56" s="178"/>
      <c r="DJK56" s="178"/>
      <c r="DJL56" s="178"/>
      <c r="DJM56" s="178"/>
      <c r="DJN56" s="178"/>
      <c r="DJO56" s="178"/>
      <c r="DJP56" s="178"/>
      <c r="DJQ56" s="178"/>
      <c r="DJR56" s="178"/>
      <c r="DJS56" s="178"/>
      <c r="DJT56" s="178"/>
      <c r="DJU56" s="178"/>
      <c r="DJV56" s="178"/>
      <c r="DJW56" s="178"/>
      <c r="DJX56" s="178"/>
      <c r="DJY56" s="178"/>
      <c r="DJZ56" s="178"/>
      <c r="DKA56" s="178"/>
      <c r="DKB56" s="178"/>
      <c r="DKC56" s="178"/>
      <c r="DKD56" s="178"/>
      <c r="DKE56" s="178"/>
      <c r="DKF56" s="178"/>
      <c r="DKG56" s="178"/>
      <c r="DKH56" s="178"/>
      <c r="DKI56" s="178"/>
      <c r="DKJ56" s="178"/>
      <c r="DKK56" s="178"/>
      <c r="DKL56" s="178"/>
      <c r="DKM56" s="178"/>
      <c r="DKN56" s="178"/>
      <c r="DKO56" s="178"/>
      <c r="DKP56" s="178"/>
      <c r="DKQ56" s="178"/>
      <c r="DKR56" s="178"/>
      <c r="DKS56" s="178"/>
      <c r="DKT56" s="178"/>
      <c r="DKU56" s="178"/>
      <c r="DKV56" s="178"/>
      <c r="DKW56" s="178"/>
      <c r="DKX56" s="178"/>
      <c r="DKY56" s="178"/>
      <c r="DKZ56" s="178"/>
      <c r="DLA56" s="178"/>
      <c r="DLB56" s="178"/>
      <c r="DLC56" s="178"/>
      <c r="DLD56" s="178"/>
      <c r="DLE56" s="178"/>
      <c r="DLF56" s="178"/>
      <c r="DLG56" s="178"/>
      <c r="DLH56" s="178"/>
      <c r="DLI56" s="178"/>
      <c r="DLJ56" s="178"/>
      <c r="DLK56" s="178"/>
      <c r="DLL56" s="178"/>
      <c r="DLM56" s="178"/>
      <c r="DLN56" s="178"/>
      <c r="DLO56" s="178"/>
      <c r="DLP56" s="178"/>
      <c r="DLQ56" s="178"/>
      <c r="DLR56" s="178"/>
      <c r="DLS56" s="178"/>
      <c r="DLT56" s="178"/>
      <c r="DLU56" s="178"/>
      <c r="DLV56" s="178"/>
      <c r="DLW56" s="178"/>
      <c r="DLX56" s="178"/>
      <c r="DLY56" s="178"/>
      <c r="DLZ56" s="178"/>
      <c r="DMA56" s="178"/>
      <c r="DMB56" s="178"/>
      <c r="DMC56" s="178"/>
      <c r="DMD56" s="178"/>
      <c r="DME56" s="178"/>
      <c r="DMF56" s="178"/>
      <c r="DMG56" s="178"/>
      <c r="DMH56" s="178"/>
      <c r="DMI56" s="178"/>
      <c r="DMJ56" s="178"/>
      <c r="DMK56" s="178"/>
      <c r="DML56" s="178"/>
      <c r="DMM56" s="178"/>
      <c r="DMN56" s="178"/>
      <c r="DMO56" s="178"/>
      <c r="DMP56" s="178"/>
      <c r="DMQ56" s="178"/>
      <c r="DMR56" s="178"/>
      <c r="DMS56" s="178"/>
      <c r="DMT56" s="178"/>
      <c r="DMU56" s="178"/>
      <c r="DMV56" s="178"/>
      <c r="DMW56" s="178"/>
      <c r="DMX56" s="178"/>
      <c r="DMY56" s="178"/>
      <c r="DMZ56" s="178"/>
      <c r="DNA56" s="178"/>
      <c r="DNB56" s="178"/>
      <c r="DNC56" s="178"/>
      <c r="DND56" s="178"/>
      <c r="DNE56" s="178"/>
      <c r="DNF56" s="178"/>
      <c r="DNG56" s="178"/>
      <c r="DNH56" s="178"/>
      <c r="DNI56" s="178"/>
      <c r="DNJ56" s="178"/>
      <c r="DNK56" s="178"/>
      <c r="DNL56" s="178"/>
      <c r="DNM56" s="178"/>
      <c r="DNN56" s="178"/>
      <c r="DNO56" s="178"/>
      <c r="DNP56" s="178"/>
      <c r="DNQ56" s="178"/>
      <c r="DNR56" s="178"/>
      <c r="DNS56" s="178"/>
      <c r="DNT56" s="178"/>
      <c r="DNU56" s="178"/>
      <c r="DNV56" s="178"/>
      <c r="DNW56" s="178"/>
      <c r="DNX56" s="178"/>
      <c r="DNY56" s="178"/>
      <c r="DNZ56" s="178"/>
      <c r="DOA56" s="178"/>
      <c r="DOB56" s="178"/>
      <c r="DOC56" s="178"/>
      <c r="DOD56" s="178"/>
      <c r="DOE56" s="178"/>
      <c r="DOF56" s="178"/>
      <c r="DOG56" s="178"/>
      <c r="DOH56" s="178"/>
      <c r="DOI56" s="178"/>
      <c r="DOJ56" s="178"/>
      <c r="DOK56" s="178"/>
      <c r="DOL56" s="178"/>
      <c r="DOM56" s="178"/>
      <c r="DON56" s="178"/>
      <c r="DOO56" s="178"/>
      <c r="DOP56" s="178"/>
      <c r="DOQ56" s="178"/>
      <c r="DOR56" s="178"/>
      <c r="DOS56" s="178"/>
      <c r="DOT56" s="178"/>
      <c r="DOU56" s="178"/>
      <c r="DOV56" s="178"/>
      <c r="DOW56" s="178"/>
      <c r="DOX56" s="178"/>
      <c r="DOY56" s="178"/>
      <c r="DOZ56" s="178"/>
      <c r="DPA56" s="178"/>
      <c r="DPB56" s="178"/>
      <c r="DPC56" s="178"/>
      <c r="DPD56" s="178"/>
      <c r="DPE56" s="178"/>
      <c r="DPF56" s="178"/>
      <c r="DPG56" s="178"/>
      <c r="DPH56" s="178"/>
      <c r="DPI56" s="178"/>
      <c r="DPJ56" s="178"/>
      <c r="DPK56" s="178"/>
      <c r="DPL56" s="178"/>
      <c r="DPM56" s="178"/>
      <c r="DPN56" s="178"/>
      <c r="DPO56" s="178"/>
      <c r="DPP56" s="178"/>
      <c r="DPQ56" s="178"/>
      <c r="DPR56" s="178"/>
      <c r="DPS56" s="178"/>
      <c r="DPT56" s="178"/>
      <c r="DPU56" s="178"/>
      <c r="DPV56" s="178"/>
      <c r="DPW56" s="178"/>
      <c r="DPX56" s="178"/>
      <c r="DPY56" s="178"/>
      <c r="DPZ56" s="178"/>
      <c r="DQA56" s="178"/>
      <c r="DQB56" s="178"/>
      <c r="DQC56" s="178"/>
      <c r="DQD56" s="178"/>
      <c r="DQE56" s="178"/>
      <c r="DQF56" s="178"/>
      <c r="DQG56" s="178"/>
      <c r="DQH56" s="178"/>
      <c r="DQI56" s="178"/>
      <c r="DQJ56" s="178"/>
      <c r="DQK56" s="178"/>
      <c r="DQL56" s="178"/>
      <c r="DQM56" s="178"/>
      <c r="DQN56" s="178"/>
      <c r="DQO56" s="178"/>
      <c r="DQP56" s="178"/>
      <c r="DQQ56" s="178"/>
      <c r="DQR56" s="178"/>
      <c r="DQS56" s="178"/>
      <c r="DQT56" s="178"/>
      <c r="DQU56" s="178"/>
      <c r="DQV56" s="178"/>
      <c r="DQW56" s="178"/>
      <c r="DQX56" s="178"/>
      <c r="DQY56" s="178"/>
      <c r="DQZ56" s="178"/>
      <c r="DRA56" s="178"/>
      <c r="DRB56" s="178"/>
      <c r="DRC56" s="178"/>
      <c r="DRD56" s="178"/>
      <c r="DRE56" s="178"/>
      <c r="DRF56" s="178"/>
      <c r="DRG56" s="178"/>
      <c r="DRH56" s="178"/>
      <c r="DRI56" s="178"/>
      <c r="DRJ56" s="178"/>
      <c r="DRK56" s="178"/>
      <c r="DRL56" s="178"/>
      <c r="DRM56" s="178"/>
      <c r="DRN56" s="178"/>
      <c r="DRO56" s="178"/>
      <c r="DRP56" s="178"/>
      <c r="DRQ56" s="178"/>
      <c r="DRR56" s="178"/>
      <c r="DRS56" s="178"/>
      <c r="DRT56" s="178"/>
      <c r="DRU56" s="178"/>
      <c r="DRV56" s="178"/>
      <c r="DRW56" s="178"/>
      <c r="DRX56" s="178"/>
      <c r="DRY56" s="178"/>
      <c r="DRZ56" s="178"/>
      <c r="DSA56" s="178"/>
      <c r="DSB56" s="178"/>
      <c r="DSC56" s="178"/>
      <c r="DSD56" s="178"/>
      <c r="DSE56" s="178"/>
      <c r="DSF56" s="178"/>
      <c r="DSG56" s="178"/>
      <c r="DSH56" s="178"/>
      <c r="DSI56" s="178"/>
      <c r="DSJ56" s="178"/>
      <c r="DSK56" s="178"/>
      <c r="DSL56" s="178"/>
      <c r="DSM56" s="178"/>
      <c r="DSN56" s="178"/>
      <c r="DSO56" s="178"/>
      <c r="DSP56" s="178"/>
      <c r="DSQ56" s="178"/>
      <c r="DSR56" s="178"/>
      <c r="DSS56" s="178"/>
      <c r="DST56" s="178"/>
      <c r="DSU56" s="178"/>
      <c r="DSV56" s="178"/>
      <c r="DSW56" s="178"/>
      <c r="DSX56" s="178"/>
      <c r="DSY56" s="178"/>
      <c r="DSZ56" s="178"/>
      <c r="DTA56" s="178"/>
      <c r="DTB56" s="178"/>
      <c r="DTC56" s="178"/>
      <c r="DTD56" s="178"/>
      <c r="DTE56" s="178"/>
      <c r="DTF56" s="178"/>
      <c r="DTG56" s="178"/>
      <c r="DTH56" s="178"/>
      <c r="DTI56" s="178"/>
      <c r="DTJ56" s="178"/>
      <c r="DTK56" s="178"/>
      <c r="DTL56" s="178"/>
      <c r="DTM56" s="178"/>
      <c r="DTN56" s="178"/>
      <c r="DTO56" s="178"/>
      <c r="DTP56" s="178"/>
      <c r="DTQ56" s="178"/>
      <c r="DTR56" s="178"/>
      <c r="DTS56" s="178"/>
      <c r="DTT56" s="178"/>
      <c r="DTU56" s="178"/>
      <c r="DTV56" s="178"/>
      <c r="DTW56" s="178"/>
      <c r="DTX56" s="178"/>
      <c r="DTY56" s="178"/>
      <c r="DTZ56" s="178"/>
      <c r="DUA56" s="178"/>
      <c r="DUB56" s="178"/>
      <c r="DUC56" s="178"/>
      <c r="DUD56" s="178"/>
      <c r="DUE56" s="178"/>
      <c r="DUF56" s="178"/>
      <c r="DUG56" s="178"/>
      <c r="DUH56" s="178"/>
      <c r="DUI56" s="178"/>
      <c r="DUJ56" s="178"/>
      <c r="DUK56" s="178"/>
      <c r="DUL56" s="178"/>
      <c r="DUM56" s="178"/>
      <c r="DUN56" s="178"/>
      <c r="DUO56" s="178"/>
      <c r="DUP56" s="178"/>
      <c r="DUQ56" s="178"/>
      <c r="DUR56" s="178"/>
      <c r="DUS56" s="178"/>
      <c r="DUT56" s="178"/>
      <c r="DUU56" s="178"/>
      <c r="DUV56" s="178"/>
      <c r="DUW56" s="178"/>
      <c r="DUX56" s="178"/>
      <c r="DUY56" s="178"/>
      <c r="DUZ56" s="178"/>
      <c r="DVA56" s="178"/>
      <c r="DVB56" s="178"/>
      <c r="DVC56" s="178"/>
      <c r="DVD56" s="178"/>
      <c r="DVE56" s="178"/>
      <c r="DVF56" s="178"/>
      <c r="DVG56" s="178"/>
      <c r="DVH56" s="178"/>
      <c r="DVI56" s="178"/>
      <c r="DVJ56" s="178"/>
      <c r="DVK56" s="178"/>
      <c r="DVL56" s="178"/>
      <c r="DVM56" s="178"/>
      <c r="DVN56" s="178"/>
      <c r="DVO56" s="178"/>
      <c r="DVP56" s="178"/>
      <c r="DVQ56" s="178"/>
      <c r="DVR56" s="178"/>
      <c r="DVS56" s="178"/>
      <c r="DVT56" s="178"/>
      <c r="DVU56" s="178"/>
      <c r="DVV56" s="178"/>
      <c r="DVW56" s="178"/>
      <c r="DVX56" s="178"/>
      <c r="DVY56" s="178"/>
      <c r="DVZ56" s="178"/>
      <c r="DWA56" s="178"/>
      <c r="DWB56" s="178"/>
      <c r="DWC56" s="178"/>
      <c r="DWD56" s="178"/>
      <c r="DWE56" s="178"/>
      <c r="DWF56" s="178"/>
      <c r="DWG56" s="178"/>
      <c r="DWH56" s="178"/>
      <c r="DWI56" s="178"/>
      <c r="DWJ56" s="178"/>
      <c r="DWK56" s="178"/>
      <c r="DWL56" s="178"/>
      <c r="DWM56" s="178"/>
      <c r="DWN56" s="178"/>
      <c r="DWO56" s="178"/>
      <c r="DWP56" s="178"/>
      <c r="DWQ56" s="178"/>
      <c r="DWR56" s="178"/>
      <c r="DWS56" s="178"/>
      <c r="DWT56" s="178"/>
      <c r="DWU56" s="178"/>
      <c r="DWV56" s="178"/>
      <c r="DWW56" s="178"/>
      <c r="DWX56" s="178"/>
      <c r="DWY56" s="178"/>
      <c r="DWZ56" s="178"/>
      <c r="DXA56" s="178"/>
      <c r="DXB56" s="178"/>
      <c r="DXC56" s="178"/>
      <c r="DXD56" s="178"/>
      <c r="DXE56" s="178"/>
      <c r="DXF56" s="178"/>
      <c r="DXG56" s="178"/>
      <c r="DXH56" s="178"/>
      <c r="DXI56" s="178"/>
      <c r="DXJ56" s="178"/>
      <c r="DXK56" s="178"/>
      <c r="DXL56" s="178"/>
      <c r="DXM56" s="178"/>
      <c r="DXN56" s="178"/>
      <c r="DXO56" s="178"/>
      <c r="DXP56" s="178"/>
      <c r="DXQ56" s="178"/>
      <c r="DXR56" s="178"/>
      <c r="DXS56" s="178"/>
      <c r="DXT56" s="178"/>
      <c r="DXU56" s="178"/>
      <c r="DXV56" s="178"/>
      <c r="DXW56" s="178"/>
      <c r="DXX56" s="178"/>
      <c r="DXY56" s="178"/>
      <c r="DXZ56" s="178"/>
      <c r="DYA56" s="178"/>
      <c r="DYB56" s="178"/>
      <c r="DYC56" s="178"/>
      <c r="DYD56" s="178"/>
      <c r="DYE56" s="178"/>
      <c r="DYF56" s="178"/>
      <c r="DYG56" s="178"/>
      <c r="DYH56" s="178"/>
      <c r="DYI56" s="178"/>
      <c r="DYJ56" s="178"/>
      <c r="DYK56" s="178"/>
      <c r="DYL56" s="178"/>
      <c r="DYM56" s="178"/>
      <c r="DYN56" s="178"/>
      <c r="DYO56" s="178"/>
      <c r="DYP56" s="178"/>
      <c r="DYQ56" s="178"/>
      <c r="DYR56" s="178"/>
      <c r="DYS56" s="178"/>
      <c r="DYT56" s="178"/>
      <c r="DYU56" s="178"/>
      <c r="DYV56" s="178"/>
      <c r="DYW56" s="178"/>
      <c r="DYX56" s="178"/>
      <c r="DYY56" s="178"/>
      <c r="DYZ56" s="178"/>
      <c r="DZA56" s="178"/>
      <c r="DZB56" s="178"/>
      <c r="DZC56" s="178"/>
      <c r="DZD56" s="178"/>
      <c r="DZE56" s="178"/>
      <c r="DZF56" s="178"/>
      <c r="DZG56" s="178"/>
      <c r="DZH56" s="178"/>
      <c r="DZI56" s="178"/>
      <c r="DZJ56" s="178"/>
      <c r="DZK56" s="178"/>
      <c r="DZL56" s="178"/>
      <c r="DZM56" s="178"/>
      <c r="DZN56" s="178"/>
      <c r="DZO56" s="178"/>
      <c r="DZP56" s="178"/>
      <c r="DZQ56" s="178"/>
      <c r="DZR56" s="178"/>
      <c r="DZS56" s="178"/>
      <c r="DZT56" s="178"/>
      <c r="DZU56" s="178"/>
      <c r="DZV56" s="178"/>
      <c r="DZW56" s="178"/>
      <c r="DZX56" s="178"/>
      <c r="DZY56" s="178"/>
      <c r="DZZ56" s="178"/>
      <c r="EAA56" s="178"/>
      <c r="EAB56" s="178"/>
      <c r="EAC56" s="178"/>
      <c r="EAD56" s="178"/>
      <c r="EAE56" s="178"/>
      <c r="EAF56" s="178"/>
      <c r="EAG56" s="178"/>
      <c r="EAH56" s="178"/>
      <c r="EAI56" s="178"/>
      <c r="EAJ56" s="178"/>
      <c r="EAK56" s="178"/>
      <c r="EAL56" s="178"/>
      <c r="EAM56" s="178"/>
      <c r="EAN56" s="178"/>
      <c r="EAO56" s="178"/>
      <c r="EAP56" s="178"/>
      <c r="EAQ56" s="178"/>
      <c r="EAR56" s="178"/>
      <c r="EAS56" s="178"/>
      <c r="EAT56" s="178"/>
      <c r="EAU56" s="178"/>
      <c r="EAV56" s="178"/>
      <c r="EAW56" s="178"/>
      <c r="EAX56" s="178"/>
      <c r="EAY56" s="178"/>
      <c r="EAZ56" s="178"/>
      <c r="EBA56" s="178"/>
      <c r="EBB56" s="178"/>
      <c r="EBC56" s="178"/>
      <c r="EBD56" s="178"/>
      <c r="EBE56" s="178"/>
      <c r="EBF56" s="178"/>
      <c r="EBG56" s="178"/>
      <c r="EBH56" s="178"/>
      <c r="EBI56" s="178"/>
      <c r="EBJ56" s="178"/>
      <c r="EBK56" s="178"/>
      <c r="EBL56" s="178"/>
      <c r="EBM56" s="178"/>
      <c r="EBN56" s="178"/>
      <c r="EBO56" s="178"/>
      <c r="EBP56" s="178"/>
      <c r="EBQ56" s="178"/>
      <c r="EBR56" s="178"/>
      <c r="EBS56" s="178"/>
      <c r="EBT56" s="178"/>
      <c r="EBU56" s="178"/>
      <c r="EBV56" s="178"/>
      <c r="EBW56" s="178"/>
      <c r="EBX56" s="178"/>
      <c r="EBY56" s="178"/>
      <c r="EBZ56" s="178"/>
      <c r="ECA56" s="178"/>
      <c r="ECB56" s="178"/>
      <c r="ECC56" s="178"/>
      <c r="ECD56" s="178"/>
      <c r="ECE56" s="178"/>
      <c r="ECF56" s="178"/>
      <c r="ECG56" s="178"/>
      <c r="ECH56" s="178"/>
      <c r="ECI56" s="178"/>
      <c r="ECJ56" s="178"/>
      <c r="ECK56" s="178"/>
      <c r="ECL56" s="178"/>
      <c r="ECM56" s="178"/>
      <c r="ECN56" s="178"/>
      <c r="ECO56" s="178"/>
      <c r="ECP56" s="178"/>
      <c r="ECQ56" s="178"/>
      <c r="ECR56" s="178"/>
      <c r="ECS56" s="178"/>
      <c r="ECT56" s="178"/>
      <c r="ECU56" s="178"/>
      <c r="ECV56" s="178"/>
      <c r="ECW56" s="178"/>
      <c r="ECX56" s="178"/>
      <c r="ECY56" s="178"/>
      <c r="ECZ56" s="178"/>
      <c r="EDA56" s="178"/>
      <c r="EDB56" s="178"/>
      <c r="EDC56" s="178"/>
      <c r="EDD56" s="178"/>
      <c r="EDE56" s="178"/>
      <c r="EDF56" s="178"/>
      <c r="EDG56" s="178"/>
      <c r="EDH56" s="178"/>
      <c r="EDI56" s="178"/>
      <c r="EDJ56" s="178"/>
      <c r="EDK56" s="178"/>
      <c r="EDL56" s="178"/>
      <c r="EDM56" s="178"/>
      <c r="EDN56" s="178"/>
      <c r="EDO56" s="178"/>
      <c r="EDP56" s="178"/>
      <c r="EDQ56" s="178"/>
      <c r="EDR56" s="178"/>
      <c r="EDS56" s="178"/>
      <c r="EDT56" s="178"/>
      <c r="EDU56" s="178"/>
      <c r="EDV56" s="178"/>
      <c r="EDW56" s="178"/>
      <c r="EDX56" s="178"/>
      <c r="EDY56" s="178"/>
      <c r="EDZ56" s="178"/>
      <c r="EEA56" s="178"/>
      <c r="EEB56" s="178"/>
      <c r="EEC56" s="178"/>
      <c r="EED56" s="178"/>
      <c r="EEE56" s="178"/>
      <c r="EEF56" s="178"/>
      <c r="EEG56" s="178"/>
      <c r="EEH56" s="178"/>
      <c r="EEI56" s="178"/>
      <c r="EEJ56" s="178"/>
      <c r="EEK56" s="178"/>
      <c r="EEL56" s="178"/>
      <c r="EEM56" s="178"/>
      <c r="EEN56" s="178"/>
      <c r="EEO56" s="178"/>
      <c r="EEP56" s="178"/>
      <c r="EEQ56" s="178"/>
      <c r="EER56" s="178"/>
      <c r="EES56" s="178"/>
      <c r="EET56" s="178"/>
      <c r="EEU56" s="178"/>
      <c r="EEV56" s="178"/>
      <c r="EEW56" s="178"/>
      <c r="EEX56" s="178"/>
      <c r="EEY56" s="178"/>
      <c r="EEZ56" s="178"/>
      <c r="EFA56" s="178"/>
      <c r="EFB56" s="178"/>
      <c r="EFC56" s="178"/>
      <c r="EFD56" s="178"/>
      <c r="EFE56" s="178"/>
      <c r="EFF56" s="178"/>
      <c r="EFG56" s="178"/>
      <c r="EFH56" s="178"/>
      <c r="EFI56" s="178"/>
      <c r="EFJ56" s="178"/>
      <c r="EFK56" s="178"/>
      <c r="EFL56" s="178"/>
      <c r="EFM56" s="178"/>
      <c r="EFN56" s="178"/>
      <c r="EFO56" s="178"/>
      <c r="EFP56" s="178"/>
      <c r="EFQ56" s="178"/>
      <c r="EFR56" s="178"/>
      <c r="EFS56" s="178"/>
      <c r="EFT56" s="178"/>
      <c r="EFU56" s="178"/>
      <c r="EFV56" s="178"/>
      <c r="EFW56" s="178"/>
      <c r="EFX56" s="178"/>
      <c r="EFY56" s="178"/>
      <c r="EFZ56" s="178"/>
      <c r="EGA56" s="178"/>
      <c r="EGB56" s="178"/>
      <c r="EGC56" s="178"/>
      <c r="EGD56" s="178"/>
      <c r="EGE56" s="178"/>
      <c r="EGF56" s="178"/>
      <c r="EGG56" s="178"/>
      <c r="EGH56" s="178"/>
      <c r="EGI56" s="178"/>
      <c r="EGJ56" s="178"/>
      <c r="EGK56" s="178"/>
      <c r="EGL56" s="178"/>
      <c r="EGM56" s="178"/>
      <c r="EGN56" s="178"/>
      <c r="EGO56" s="178"/>
      <c r="EGP56" s="178"/>
      <c r="EGQ56" s="178"/>
      <c r="EGR56" s="178"/>
      <c r="EGS56" s="178"/>
      <c r="EGT56" s="178"/>
      <c r="EGU56" s="178"/>
      <c r="EGV56" s="178"/>
      <c r="EGW56" s="178"/>
      <c r="EGX56" s="178"/>
      <c r="EGY56" s="178"/>
      <c r="EGZ56" s="178"/>
      <c r="EHA56" s="178"/>
      <c r="EHB56" s="178"/>
      <c r="EHC56" s="178"/>
      <c r="EHD56" s="178"/>
      <c r="EHE56" s="178"/>
      <c r="EHF56" s="178"/>
      <c r="EHG56" s="178"/>
      <c r="EHH56" s="178"/>
      <c r="EHI56" s="178"/>
      <c r="EHJ56" s="178"/>
      <c r="EHK56" s="178"/>
      <c r="EHL56" s="178"/>
      <c r="EHM56" s="178"/>
      <c r="EHN56" s="178"/>
      <c r="EHO56" s="178"/>
      <c r="EHP56" s="178"/>
      <c r="EHQ56" s="178"/>
      <c r="EHR56" s="178"/>
      <c r="EHS56" s="178"/>
      <c r="EHT56" s="178"/>
      <c r="EHU56" s="178"/>
      <c r="EHV56" s="178"/>
      <c r="EHW56" s="178"/>
      <c r="EHX56" s="178"/>
      <c r="EHY56" s="178"/>
      <c r="EHZ56" s="178"/>
      <c r="EIA56" s="178"/>
      <c r="EIB56" s="178"/>
      <c r="EIC56" s="178"/>
      <c r="EID56" s="178"/>
      <c r="EIE56" s="178"/>
      <c r="EIF56" s="178"/>
      <c r="EIG56" s="178"/>
      <c r="EIH56" s="178"/>
      <c r="EII56" s="178"/>
      <c r="EIJ56" s="178"/>
      <c r="EIK56" s="178"/>
      <c r="EIL56" s="178"/>
      <c r="EIM56" s="178"/>
      <c r="EIN56" s="178"/>
      <c r="EIO56" s="178"/>
      <c r="EIP56" s="178"/>
      <c r="EIQ56" s="178"/>
      <c r="EIR56" s="178"/>
      <c r="EIS56" s="178"/>
      <c r="EIT56" s="178"/>
      <c r="EIU56" s="178"/>
      <c r="EIV56" s="178"/>
      <c r="EIW56" s="178"/>
      <c r="EIX56" s="178"/>
      <c r="EIY56" s="178"/>
      <c r="EIZ56" s="178"/>
      <c r="EJA56" s="178"/>
      <c r="EJB56" s="178"/>
      <c r="EJC56" s="178"/>
      <c r="EJD56" s="178"/>
      <c r="EJE56" s="178"/>
      <c r="EJF56" s="178"/>
      <c r="EJG56" s="178"/>
      <c r="EJH56" s="178"/>
      <c r="EJI56" s="178"/>
      <c r="EJJ56" s="178"/>
      <c r="EJK56" s="178"/>
      <c r="EJL56" s="178"/>
      <c r="EJM56" s="178"/>
      <c r="EJN56" s="178"/>
      <c r="EJO56" s="178"/>
      <c r="EJP56" s="178"/>
      <c r="EJQ56" s="178"/>
      <c r="EJR56" s="178"/>
      <c r="EJS56" s="178"/>
      <c r="EJT56" s="178"/>
      <c r="EJU56" s="178"/>
      <c r="EJV56" s="178"/>
      <c r="EJW56" s="178"/>
      <c r="EJX56" s="178"/>
      <c r="EJY56" s="178"/>
      <c r="EJZ56" s="178"/>
      <c r="EKA56" s="178"/>
      <c r="EKB56" s="178"/>
      <c r="EKC56" s="178"/>
      <c r="EKD56" s="178"/>
      <c r="EKE56" s="178"/>
      <c r="EKF56" s="178"/>
      <c r="EKG56" s="178"/>
      <c r="EKH56" s="178"/>
      <c r="EKI56" s="178"/>
      <c r="EKJ56" s="178"/>
      <c r="EKK56" s="178"/>
      <c r="EKL56" s="178"/>
      <c r="EKM56" s="178"/>
      <c r="EKN56" s="178"/>
      <c r="EKO56" s="178"/>
      <c r="EKP56" s="178"/>
      <c r="EKQ56" s="178"/>
      <c r="EKR56" s="178"/>
      <c r="EKS56" s="178"/>
      <c r="EKT56" s="178"/>
      <c r="EKU56" s="178"/>
      <c r="EKV56" s="178"/>
      <c r="EKW56" s="178"/>
      <c r="EKX56" s="178"/>
      <c r="EKY56" s="178"/>
      <c r="EKZ56" s="178"/>
      <c r="ELA56" s="178"/>
      <c r="ELB56" s="178"/>
      <c r="ELC56" s="178"/>
      <c r="ELD56" s="178"/>
      <c r="ELE56" s="178"/>
      <c r="ELF56" s="178"/>
      <c r="ELG56" s="178"/>
      <c r="ELH56" s="178"/>
      <c r="ELI56" s="178"/>
      <c r="ELJ56" s="178"/>
      <c r="ELK56" s="178"/>
      <c r="ELL56" s="178"/>
      <c r="ELM56" s="178"/>
      <c r="ELN56" s="178"/>
      <c r="ELO56" s="178"/>
      <c r="ELP56" s="178"/>
      <c r="ELQ56" s="178"/>
      <c r="ELR56" s="178"/>
      <c r="ELS56" s="178"/>
      <c r="ELT56" s="178"/>
      <c r="ELU56" s="178"/>
      <c r="ELV56" s="178"/>
      <c r="ELW56" s="178"/>
      <c r="ELX56" s="178"/>
      <c r="ELY56" s="178"/>
      <c r="ELZ56" s="178"/>
      <c r="EMA56" s="178"/>
      <c r="EMB56" s="178"/>
      <c r="EMC56" s="178"/>
      <c r="EMD56" s="178"/>
      <c r="EME56" s="178"/>
      <c r="EMF56" s="178"/>
      <c r="EMG56" s="178"/>
      <c r="EMH56" s="178"/>
      <c r="EMI56" s="178"/>
      <c r="EMJ56" s="178"/>
      <c r="EMK56" s="178"/>
      <c r="EML56" s="178"/>
      <c r="EMM56" s="178"/>
      <c r="EMN56" s="178"/>
      <c r="EMO56" s="178"/>
      <c r="EMP56" s="178"/>
      <c r="EMQ56" s="178"/>
      <c r="EMR56" s="178"/>
      <c r="EMS56" s="178"/>
      <c r="EMT56" s="178"/>
      <c r="EMU56" s="178"/>
      <c r="EMV56" s="178"/>
      <c r="EMW56" s="178"/>
      <c r="EMX56" s="178"/>
      <c r="EMY56" s="178"/>
      <c r="EMZ56" s="178"/>
      <c r="ENA56" s="178"/>
      <c r="ENB56" s="178"/>
      <c r="ENC56" s="178"/>
      <c r="END56" s="178"/>
      <c r="ENE56" s="178"/>
      <c r="ENF56" s="178"/>
      <c r="ENG56" s="178"/>
      <c r="ENH56" s="178"/>
      <c r="ENI56" s="178"/>
      <c r="ENJ56" s="178"/>
      <c r="ENK56" s="178"/>
      <c r="ENL56" s="178"/>
      <c r="ENM56" s="178"/>
      <c r="ENN56" s="178"/>
      <c r="ENO56" s="178"/>
      <c r="ENP56" s="178"/>
      <c r="ENQ56" s="178"/>
      <c r="ENR56" s="178"/>
      <c r="ENS56" s="178"/>
      <c r="ENT56" s="178"/>
      <c r="ENU56" s="178"/>
      <c r="ENV56" s="178"/>
      <c r="ENW56" s="178"/>
      <c r="ENX56" s="178"/>
      <c r="ENY56" s="178"/>
      <c r="ENZ56" s="178"/>
      <c r="EOA56" s="178"/>
      <c r="EOB56" s="178"/>
      <c r="EOC56" s="178"/>
      <c r="EOD56" s="178"/>
      <c r="EOE56" s="178"/>
      <c r="EOF56" s="178"/>
      <c r="EOG56" s="178"/>
      <c r="EOH56" s="178"/>
      <c r="EOI56" s="178"/>
      <c r="EOJ56" s="178"/>
      <c r="EOK56" s="178"/>
      <c r="EOL56" s="178"/>
      <c r="EOM56" s="178"/>
      <c r="EON56" s="178"/>
      <c r="EOO56" s="178"/>
      <c r="EOP56" s="178"/>
      <c r="EOQ56" s="178"/>
      <c r="EOR56" s="178"/>
      <c r="EOS56" s="178"/>
      <c r="EOT56" s="178"/>
      <c r="EOU56" s="178"/>
      <c r="EOV56" s="178"/>
      <c r="EOW56" s="178"/>
      <c r="EOX56" s="178"/>
      <c r="EOY56" s="178"/>
      <c r="EOZ56" s="178"/>
      <c r="EPA56" s="178"/>
      <c r="EPB56" s="178"/>
      <c r="EPC56" s="178"/>
      <c r="EPD56" s="178"/>
      <c r="EPE56" s="178"/>
      <c r="EPF56" s="178"/>
      <c r="EPG56" s="178"/>
      <c r="EPH56" s="178"/>
      <c r="EPI56" s="178"/>
      <c r="EPJ56" s="178"/>
      <c r="EPK56" s="178"/>
      <c r="EPL56" s="178"/>
      <c r="EPM56" s="178"/>
      <c r="EPN56" s="178"/>
      <c r="EPO56" s="178"/>
      <c r="EPP56" s="178"/>
      <c r="EPQ56" s="178"/>
      <c r="EPR56" s="178"/>
      <c r="EPS56" s="178"/>
      <c r="EPT56" s="178"/>
      <c r="EPU56" s="178"/>
      <c r="EPV56" s="178"/>
      <c r="EPW56" s="178"/>
      <c r="EPX56" s="178"/>
      <c r="EPY56" s="178"/>
      <c r="EPZ56" s="178"/>
      <c r="EQA56" s="178"/>
      <c r="EQB56" s="178"/>
      <c r="EQC56" s="178"/>
      <c r="EQD56" s="178"/>
      <c r="EQE56" s="178"/>
      <c r="EQF56" s="178"/>
      <c r="EQG56" s="178"/>
      <c r="EQH56" s="178"/>
      <c r="EQI56" s="178"/>
      <c r="EQJ56" s="178"/>
      <c r="EQK56" s="178"/>
      <c r="EQL56" s="178"/>
      <c r="EQM56" s="178"/>
      <c r="EQN56" s="178"/>
      <c r="EQO56" s="178"/>
      <c r="EQP56" s="178"/>
      <c r="EQQ56" s="178"/>
      <c r="EQR56" s="178"/>
      <c r="EQS56" s="178"/>
      <c r="EQT56" s="178"/>
      <c r="EQU56" s="178"/>
      <c r="EQV56" s="178"/>
      <c r="EQW56" s="178"/>
      <c r="EQX56" s="178"/>
      <c r="EQY56" s="178"/>
      <c r="EQZ56" s="178"/>
      <c r="ERA56" s="178"/>
      <c r="ERB56" s="178"/>
      <c r="ERC56" s="178"/>
      <c r="ERD56" s="178"/>
      <c r="ERE56" s="178"/>
      <c r="ERF56" s="178"/>
      <c r="ERG56" s="178"/>
      <c r="ERH56" s="178"/>
      <c r="ERI56" s="178"/>
      <c r="ERJ56" s="178"/>
      <c r="ERK56" s="178"/>
      <c r="ERL56" s="178"/>
      <c r="ERM56" s="178"/>
      <c r="ERN56" s="178"/>
      <c r="ERO56" s="178"/>
      <c r="ERP56" s="178"/>
      <c r="ERQ56" s="178"/>
      <c r="ERR56" s="178"/>
      <c r="ERS56" s="178"/>
      <c r="ERT56" s="178"/>
      <c r="ERU56" s="178"/>
      <c r="ERV56" s="178"/>
      <c r="ERW56" s="178"/>
      <c r="ERX56" s="178"/>
      <c r="ERY56" s="178"/>
      <c r="ERZ56" s="178"/>
      <c r="ESA56" s="178"/>
      <c r="ESB56" s="178"/>
      <c r="ESC56" s="178"/>
      <c r="ESD56" s="178"/>
      <c r="ESE56" s="178"/>
      <c r="ESF56" s="178"/>
      <c r="ESG56" s="178"/>
      <c r="ESH56" s="178"/>
      <c r="ESI56" s="178"/>
      <c r="ESJ56" s="178"/>
      <c r="ESK56" s="178"/>
      <c r="ESL56" s="178"/>
      <c r="ESM56" s="178"/>
      <c r="ESN56" s="178"/>
      <c r="ESO56" s="178"/>
      <c r="ESP56" s="178"/>
      <c r="ESQ56" s="178"/>
      <c r="ESR56" s="178"/>
      <c r="ESS56" s="178"/>
      <c r="EST56" s="178"/>
      <c r="ESU56" s="178"/>
      <c r="ESV56" s="178"/>
      <c r="ESW56" s="178"/>
      <c r="ESX56" s="178"/>
      <c r="ESY56" s="178"/>
      <c r="ESZ56" s="178"/>
      <c r="ETA56" s="178"/>
      <c r="ETB56" s="178"/>
      <c r="ETC56" s="178"/>
      <c r="ETD56" s="178"/>
      <c r="ETE56" s="178"/>
      <c r="ETF56" s="178"/>
      <c r="ETG56" s="178"/>
      <c r="ETH56" s="178"/>
      <c r="ETI56" s="178"/>
      <c r="ETJ56" s="178"/>
      <c r="ETK56" s="178"/>
      <c r="ETL56" s="178"/>
      <c r="ETM56" s="178"/>
      <c r="ETN56" s="178"/>
      <c r="ETO56" s="178"/>
      <c r="ETP56" s="178"/>
      <c r="ETQ56" s="178"/>
      <c r="ETR56" s="178"/>
      <c r="ETS56" s="178"/>
      <c r="ETT56" s="178"/>
      <c r="ETU56" s="178"/>
      <c r="ETV56" s="178"/>
      <c r="ETW56" s="178"/>
      <c r="ETX56" s="178"/>
      <c r="ETY56" s="178"/>
      <c r="ETZ56" s="178"/>
      <c r="EUA56" s="178"/>
      <c r="EUB56" s="178"/>
      <c r="EUC56" s="178"/>
      <c r="EUD56" s="178"/>
      <c r="EUE56" s="178"/>
      <c r="EUF56" s="178"/>
      <c r="EUG56" s="178"/>
      <c r="EUH56" s="178"/>
      <c r="EUI56" s="178"/>
      <c r="EUJ56" s="178"/>
      <c r="EUK56" s="178"/>
      <c r="EUL56" s="178"/>
      <c r="EUM56" s="178"/>
      <c r="EUN56" s="178"/>
      <c r="EUO56" s="178"/>
      <c r="EUP56" s="178"/>
      <c r="EUQ56" s="178"/>
      <c r="EUR56" s="178"/>
      <c r="EUS56" s="178"/>
      <c r="EUT56" s="178"/>
      <c r="EUU56" s="178"/>
      <c r="EUV56" s="178"/>
      <c r="EUW56" s="178"/>
      <c r="EUX56" s="178"/>
      <c r="EUY56" s="178"/>
      <c r="EUZ56" s="178"/>
      <c r="EVA56" s="178"/>
      <c r="EVB56" s="178"/>
      <c r="EVC56" s="178"/>
      <c r="EVD56" s="178"/>
      <c r="EVE56" s="178"/>
      <c r="EVF56" s="178"/>
      <c r="EVG56" s="178"/>
      <c r="EVH56" s="178"/>
      <c r="EVI56" s="178"/>
      <c r="EVJ56" s="178"/>
      <c r="EVK56" s="178"/>
      <c r="EVL56" s="178"/>
      <c r="EVM56" s="178"/>
      <c r="EVN56" s="178"/>
      <c r="EVO56" s="178"/>
      <c r="EVP56" s="178"/>
      <c r="EVQ56" s="178"/>
      <c r="EVR56" s="178"/>
      <c r="EVS56" s="178"/>
      <c r="EVT56" s="178"/>
      <c r="EVU56" s="178"/>
      <c r="EVV56" s="178"/>
      <c r="EVW56" s="178"/>
      <c r="EVX56" s="178"/>
      <c r="EVY56" s="178"/>
      <c r="EVZ56" s="178"/>
      <c r="EWA56" s="178"/>
      <c r="EWB56" s="178"/>
      <c r="EWC56" s="178"/>
      <c r="EWD56" s="178"/>
      <c r="EWE56" s="178"/>
      <c r="EWF56" s="178"/>
      <c r="EWG56" s="178"/>
      <c r="EWH56" s="178"/>
      <c r="EWI56" s="178"/>
      <c r="EWJ56" s="178"/>
      <c r="EWK56" s="178"/>
      <c r="EWL56" s="178"/>
      <c r="EWM56" s="178"/>
      <c r="EWN56" s="178"/>
      <c r="EWO56" s="178"/>
      <c r="EWP56" s="178"/>
      <c r="EWQ56" s="178"/>
      <c r="EWR56" s="178"/>
      <c r="EWS56" s="178"/>
      <c r="EWT56" s="178"/>
      <c r="EWU56" s="178"/>
      <c r="EWV56" s="178"/>
      <c r="EWW56" s="178"/>
      <c r="EWX56" s="178"/>
      <c r="EWY56" s="178"/>
      <c r="EWZ56" s="178"/>
      <c r="EXA56" s="178"/>
      <c r="EXB56" s="178"/>
      <c r="EXC56" s="178"/>
      <c r="EXD56" s="178"/>
      <c r="EXE56" s="178"/>
      <c r="EXF56" s="178"/>
      <c r="EXG56" s="178"/>
      <c r="EXH56" s="178"/>
      <c r="EXI56" s="178"/>
      <c r="EXJ56" s="178"/>
      <c r="EXK56" s="178"/>
      <c r="EXL56" s="178"/>
      <c r="EXM56" s="178"/>
      <c r="EXN56" s="178"/>
      <c r="EXO56" s="178"/>
      <c r="EXP56" s="178"/>
      <c r="EXQ56" s="178"/>
      <c r="EXR56" s="178"/>
      <c r="EXS56" s="178"/>
      <c r="EXT56" s="178"/>
      <c r="EXU56" s="178"/>
      <c r="EXV56" s="178"/>
      <c r="EXW56" s="178"/>
      <c r="EXX56" s="178"/>
      <c r="EXY56" s="178"/>
      <c r="EXZ56" s="178"/>
      <c r="EYA56" s="178"/>
      <c r="EYB56" s="178"/>
      <c r="EYC56" s="178"/>
      <c r="EYD56" s="178"/>
      <c r="EYE56" s="178"/>
      <c r="EYF56" s="178"/>
      <c r="EYG56" s="178"/>
      <c r="EYH56" s="178"/>
      <c r="EYI56" s="178"/>
      <c r="EYJ56" s="178"/>
      <c r="EYK56" s="178"/>
      <c r="EYL56" s="178"/>
      <c r="EYM56" s="178"/>
      <c r="EYN56" s="178"/>
      <c r="EYO56" s="178"/>
      <c r="EYP56" s="178"/>
      <c r="EYQ56" s="178"/>
      <c r="EYR56" s="178"/>
      <c r="EYS56" s="178"/>
      <c r="EYT56" s="178"/>
      <c r="EYU56" s="178"/>
      <c r="EYV56" s="178"/>
      <c r="EYW56" s="178"/>
      <c r="EYX56" s="178"/>
      <c r="EYY56" s="178"/>
      <c r="EYZ56" s="178"/>
      <c r="EZA56" s="178"/>
      <c r="EZB56" s="178"/>
      <c r="EZC56" s="178"/>
      <c r="EZD56" s="178"/>
      <c r="EZE56" s="178"/>
      <c r="EZF56" s="178"/>
      <c r="EZG56" s="178"/>
      <c r="EZH56" s="178"/>
      <c r="EZI56" s="178"/>
      <c r="EZJ56" s="178"/>
      <c r="EZK56" s="178"/>
      <c r="EZL56" s="178"/>
      <c r="EZM56" s="178"/>
      <c r="EZN56" s="178"/>
      <c r="EZO56" s="178"/>
      <c r="EZP56" s="178"/>
      <c r="EZQ56" s="178"/>
      <c r="EZR56" s="178"/>
      <c r="EZS56" s="178"/>
      <c r="EZT56" s="178"/>
      <c r="EZU56" s="178"/>
      <c r="EZV56" s="178"/>
      <c r="EZW56" s="178"/>
      <c r="EZX56" s="178"/>
      <c r="EZY56" s="178"/>
      <c r="EZZ56" s="178"/>
      <c r="FAA56" s="178"/>
      <c r="FAB56" s="178"/>
      <c r="FAC56" s="178"/>
      <c r="FAD56" s="178"/>
      <c r="FAE56" s="178"/>
      <c r="FAF56" s="178"/>
      <c r="FAG56" s="178"/>
      <c r="FAH56" s="178"/>
      <c r="FAI56" s="178"/>
      <c r="FAJ56" s="178"/>
      <c r="FAK56" s="178"/>
      <c r="FAL56" s="178"/>
      <c r="FAM56" s="178"/>
      <c r="FAN56" s="178"/>
      <c r="FAO56" s="178"/>
      <c r="FAP56" s="178"/>
      <c r="FAQ56" s="178"/>
      <c r="FAR56" s="178"/>
      <c r="FAS56" s="178"/>
      <c r="FAT56" s="178"/>
      <c r="FAU56" s="178"/>
      <c r="FAV56" s="178"/>
      <c r="FAW56" s="178"/>
      <c r="FAX56" s="178"/>
      <c r="FAY56" s="178"/>
      <c r="FAZ56" s="178"/>
      <c r="FBA56" s="178"/>
      <c r="FBB56" s="178"/>
      <c r="FBC56" s="178"/>
      <c r="FBD56" s="178"/>
      <c r="FBE56" s="178"/>
      <c r="FBF56" s="178"/>
      <c r="FBG56" s="178"/>
      <c r="FBH56" s="178"/>
      <c r="FBI56" s="178"/>
      <c r="FBJ56" s="178"/>
      <c r="FBK56" s="178"/>
      <c r="FBL56" s="178"/>
      <c r="FBM56" s="178"/>
      <c r="FBN56" s="178"/>
      <c r="FBO56" s="178"/>
      <c r="FBP56" s="178"/>
      <c r="FBQ56" s="178"/>
      <c r="FBR56" s="178"/>
      <c r="FBS56" s="178"/>
      <c r="FBT56" s="178"/>
      <c r="FBU56" s="178"/>
      <c r="FBV56" s="178"/>
      <c r="FBW56" s="178"/>
      <c r="FBX56" s="178"/>
      <c r="FBY56" s="178"/>
      <c r="FBZ56" s="178"/>
      <c r="FCA56" s="178"/>
      <c r="FCB56" s="178"/>
      <c r="FCC56" s="178"/>
      <c r="FCD56" s="178"/>
      <c r="FCE56" s="178"/>
      <c r="FCF56" s="178"/>
      <c r="FCG56" s="178"/>
      <c r="FCH56" s="178"/>
      <c r="FCI56" s="178"/>
      <c r="FCJ56" s="178"/>
      <c r="FCK56" s="178"/>
      <c r="FCL56" s="178"/>
      <c r="FCM56" s="178"/>
      <c r="FCN56" s="178"/>
      <c r="FCO56" s="178"/>
      <c r="FCP56" s="178"/>
      <c r="FCQ56" s="178"/>
      <c r="FCR56" s="178"/>
      <c r="FCS56" s="178"/>
      <c r="FCT56" s="178"/>
      <c r="FCU56" s="178"/>
      <c r="FCV56" s="178"/>
      <c r="FCW56" s="178"/>
      <c r="FCX56" s="178"/>
      <c r="FCY56" s="178"/>
      <c r="FCZ56" s="178"/>
      <c r="FDA56" s="178"/>
      <c r="FDB56" s="178"/>
      <c r="FDC56" s="178"/>
      <c r="FDD56" s="178"/>
      <c r="FDE56" s="178"/>
      <c r="FDF56" s="178"/>
      <c r="FDG56" s="178"/>
      <c r="FDH56" s="178"/>
      <c r="FDI56" s="178"/>
      <c r="FDJ56" s="178"/>
      <c r="FDK56" s="178"/>
      <c r="FDL56" s="178"/>
      <c r="FDM56" s="178"/>
      <c r="FDN56" s="178"/>
      <c r="FDO56" s="178"/>
      <c r="FDP56" s="178"/>
      <c r="FDQ56" s="178"/>
      <c r="FDR56" s="178"/>
      <c r="FDS56" s="178"/>
      <c r="FDT56" s="178"/>
      <c r="FDU56" s="178"/>
      <c r="FDV56" s="178"/>
      <c r="FDW56" s="178"/>
      <c r="FDX56" s="178"/>
      <c r="FDY56" s="178"/>
      <c r="FDZ56" s="178"/>
      <c r="FEA56" s="178"/>
      <c r="FEB56" s="178"/>
      <c r="FEC56" s="178"/>
      <c r="FED56" s="178"/>
      <c r="FEE56" s="178"/>
      <c r="FEF56" s="178"/>
      <c r="FEG56" s="178"/>
      <c r="FEH56" s="178"/>
      <c r="FEI56" s="178"/>
      <c r="FEJ56" s="178"/>
      <c r="FEK56" s="178"/>
      <c r="FEL56" s="178"/>
      <c r="FEM56" s="178"/>
      <c r="FEN56" s="178"/>
      <c r="FEO56" s="178"/>
      <c r="FEP56" s="178"/>
      <c r="FEQ56" s="178"/>
      <c r="FER56" s="178"/>
      <c r="FES56" s="178"/>
      <c r="FET56" s="178"/>
      <c r="FEU56" s="178"/>
      <c r="FEV56" s="178"/>
      <c r="FEW56" s="178"/>
      <c r="FEX56" s="178"/>
      <c r="FEY56" s="178"/>
      <c r="FEZ56" s="178"/>
      <c r="FFA56" s="178"/>
      <c r="FFB56" s="178"/>
      <c r="FFC56" s="178"/>
      <c r="FFD56" s="178"/>
      <c r="FFE56" s="178"/>
      <c r="FFF56" s="178"/>
      <c r="FFG56" s="178"/>
      <c r="FFH56" s="178"/>
      <c r="FFI56" s="178"/>
      <c r="FFJ56" s="178"/>
      <c r="FFK56" s="178"/>
      <c r="FFL56" s="178"/>
      <c r="FFM56" s="178"/>
      <c r="FFN56" s="178"/>
      <c r="FFO56" s="178"/>
      <c r="FFP56" s="178"/>
      <c r="FFQ56" s="178"/>
      <c r="FFR56" s="178"/>
      <c r="FFS56" s="178"/>
      <c r="FFT56" s="178"/>
      <c r="FFU56" s="178"/>
      <c r="FFV56" s="178"/>
      <c r="FFW56" s="178"/>
      <c r="FFX56" s="178"/>
      <c r="FFY56" s="178"/>
      <c r="FFZ56" s="178"/>
      <c r="FGA56" s="178"/>
      <c r="FGB56" s="178"/>
      <c r="FGC56" s="178"/>
      <c r="FGD56" s="178"/>
      <c r="FGE56" s="178"/>
      <c r="FGF56" s="178"/>
      <c r="FGG56" s="178"/>
      <c r="FGH56" s="178"/>
      <c r="FGI56" s="178"/>
      <c r="FGJ56" s="178"/>
      <c r="FGK56" s="178"/>
      <c r="FGL56" s="178"/>
      <c r="FGM56" s="178"/>
      <c r="FGN56" s="178"/>
      <c r="FGO56" s="178"/>
      <c r="FGP56" s="178"/>
      <c r="FGQ56" s="178"/>
      <c r="FGR56" s="178"/>
      <c r="FGS56" s="178"/>
      <c r="FGT56" s="178"/>
      <c r="FGU56" s="178"/>
      <c r="FGV56" s="178"/>
      <c r="FGW56" s="178"/>
      <c r="FGX56" s="178"/>
      <c r="FGY56" s="178"/>
      <c r="FGZ56" s="178"/>
      <c r="FHA56" s="178"/>
      <c r="FHB56" s="178"/>
      <c r="FHC56" s="178"/>
      <c r="FHD56" s="178"/>
      <c r="FHE56" s="178"/>
      <c r="FHF56" s="178"/>
      <c r="FHG56" s="178"/>
      <c r="FHH56" s="178"/>
      <c r="FHI56" s="178"/>
      <c r="FHJ56" s="178"/>
      <c r="FHK56" s="178"/>
      <c r="FHL56" s="178"/>
      <c r="FHM56" s="178"/>
      <c r="FHN56" s="178"/>
      <c r="FHO56" s="178"/>
      <c r="FHP56" s="178"/>
      <c r="FHQ56" s="178"/>
      <c r="FHR56" s="178"/>
      <c r="FHS56" s="178"/>
      <c r="FHT56" s="178"/>
      <c r="FHU56" s="178"/>
      <c r="FHV56" s="178"/>
      <c r="FHW56" s="178"/>
      <c r="FHX56" s="178"/>
      <c r="FHY56" s="178"/>
      <c r="FHZ56" s="178"/>
      <c r="FIA56" s="178"/>
      <c r="FIB56" s="178"/>
      <c r="FIC56" s="178"/>
      <c r="FID56" s="178"/>
      <c r="FIE56" s="178"/>
      <c r="FIF56" s="178"/>
      <c r="FIG56" s="178"/>
      <c r="FIH56" s="178"/>
      <c r="FII56" s="178"/>
      <c r="FIJ56" s="178"/>
      <c r="FIK56" s="178"/>
      <c r="FIL56" s="178"/>
      <c r="FIM56" s="178"/>
      <c r="FIN56" s="178"/>
      <c r="FIO56" s="178"/>
      <c r="FIP56" s="178"/>
      <c r="FIQ56" s="178"/>
      <c r="FIR56" s="178"/>
      <c r="FIS56" s="178"/>
      <c r="FIT56" s="178"/>
      <c r="FIU56" s="178"/>
      <c r="FIV56" s="178"/>
      <c r="FIW56" s="178"/>
      <c r="FIX56" s="178"/>
      <c r="FIY56" s="178"/>
      <c r="FIZ56" s="178"/>
      <c r="FJA56" s="178"/>
      <c r="FJB56" s="178"/>
      <c r="FJC56" s="178"/>
      <c r="FJD56" s="178"/>
      <c r="FJE56" s="178"/>
      <c r="FJF56" s="178"/>
      <c r="FJG56" s="178"/>
      <c r="FJH56" s="178"/>
      <c r="FJI56" s="178"/>
      <c r="FJJ56" s="178"/>
      <c r="FJK56" s="178"/>
      <c r="FJL56" s="178"/>
      <c r="FJM56" s="178"/>
      <c r="FJN56" s="178"/>
      <c r="FJO56" s="178"/>
      <c r="FJP56" s="178"/>
      <c r="FJQ56" s="178"/>
      <c r="FJR56" s="178"/>
      <c r="FJS56" s="178"/>
      <c r="FJT56" s="178"/>
      <c r="FJU56" s="178"/>
      <c r="FJV56" s="178"/>
      <c r="FJW56" s="178"/>
      <c r="FJX56" s="178"/>
      <c r="FJY56" s="178"/>
      <c r="FJZ56" s="178"/>
      <c r="FKA56" s="178"/>
      <c r="FKB56" s="178"/>
      <c r="FKC56" s="178"/>
      <c r="FKD56" s="178"/>
      <c r="FKE56" s="178"/>
      <c r="FKF56" s="178"/>
      <c r="FKG56" s="178"/>
      <c r="FKH56" s="178"/>
      <c r="FKI56" s="178"/>
      <c r="FKJ56" s="178"/>
      <c r="FKK56" s="178"/>
      <c r="FKL56" s="178"/>
      <c r="FKM56" s="178"/>
      <c r="FKN56" s="178"/>
      <c r="FKO56" s="178"/>
      <c r="FKP56" s="178"/>
      <c r="FKQ56" s="178"/>
      <c r="FKR56" s="178"/>
      <c r="FKS56" s="178"/>
      <c r="FKT56" s="178"/>
      <c r="FKU56" s="178"/>
      <c r="FKV56" s="178"/>
      <c r="FKW56" s="178"/>
      <c r="FKX56" s="178"/>
      <c r="FKY56" s="178"/>
      <c r="FKZ56" s="178"/>
      <c r="FLA56" s="178"/>
      <c r="FLB56" s="178"/>
      <c r="FLC56" s="178"/>
      <c r="FLD56" s="178"/>
      <c r="FLE56" s="178"/>
      <c r="FLF56" s="178"/>
      <c r="FLG56" s="178"/>
      <c r="FLH56" s="178"/>
      <c r="FLI56" s="178"/>
      <c r="FLJ56" s="178"/>
      <c r="FLK56" s="178"/>
      <c r="FLL56" s="178"/>
      <c r="FLM56" s="178"/>
      <c r="FLN56" s="178"/>
      <c r="FLO56" s="178"/>
      <c r="FLP56" s="178"/>
      <c r="FLQ56" s="178"/>
      <c r="FLR56" s="178"/>
      <c r="FLS56" s="178"/>
      <c r="FLT56" s="178"/>
      <c r="FLU56" s="178"/>
      <c r="FLV56" s="178"/>
      <c r="FLW56" s="178"/>
      <c r="FLX56" s="178"/>
      <c r="FLY56" s="178"/>
      <c r="FLZ56" s="178"/>
      <c r="FMA56" s="178"/>
      <c r="FMB56" s="178"/>
      <c r="FMC56" s="178"/>
      <c r="FMD56" s="178"/>
      <c r="FME56" s="178"/>
      <c r="FMF56" s="178"/>
      <c r="FMG56" s="178"/>
      <c r="FMH56" s="178"/>
      <c r="FMI56" s="178"/>
      <c r="FMJ56" s="178"/>
      <c r="FMK56" s="178"/>
      <c r="FML56" s="178"/>
      <c r="FMM56" s="178"/>
      <c r="FMN56" s="178"/>
      <c r="FMO56" s="178"/>
      <c r="FMP56" s="178"/>
      <c r="FMQ56" s="178"/>
      <c r="FMR56" s="178"/>
      <c r="FMS56" s="178"/>
      <c r="FMT56" s="178"/>
      <c r="FMU56" s="178"/>
      <c r="FMV56" s="178"/>
      <c r="FMW56" s="178"/>
      <c r="FMX56" s="178"/>
      <c r="FMY56" s="178"/>
      <c r="FMZ56" s="178"/>
      <c r="FNA56" s="178"/>
      <c r="FNB56" s="178"/>
      <c r="FNC56" s="178"/>
      <c r="FND56" s="178"/>
      <c r="FNE56" s="178"/>
      <c r="FNF56" s="178"/>
      <c r="FNG56" s="178"/>
      <c r="FNH56" s="178"/>
      <c r="FNI56" s="178"/>
      <c r="FNJ56" s="178"/>
      <c r="FNK56" s="178"/>
      <c r="FNL56" s="178"/>
      <c r="FNM56" s="178"/>
      <c r="FNN56" s="178"/>
      <c r="FNO56" s="178"/>
      <c r="FNP56" s="178"/>
      <c r="FNQ56" s="178"/>
      <c r="FNR56" s="178"/>
      <c r="FNS56" s="178"/>
      <c r="FNT56" s="178"/>
      <c r="FNU56" s="178"/>
      <c r="FNV56" s="178"/>
      <c r="FNW56" s="178"/>
      <c r="FNX56" s="178"/>
      <c r="FNY56" s="178"/>
      <c r="FNZ56" s="178"/>
      <c r="FOA56" s="178"/>
      <c r="FOB56" s="178"/>
      <c r="FOC56" s="178"/>
      <c r="FOD56" s="178"/>
      <c r="FOE56" s="178"/>
      <c r="FOF56" s="178"/>
      <c r="FOG56" s="178"/>
      <c r="FOH56" s="178"/>
      <c r="FOI56" s="178"/>
      <c r="FOJ56" s="178"/>
      <c r="FOK56" s="178"/>
      <c r="FOL56" s="178"/>
      <c r="FOM56" s="178"/>
      <c r="FON56" s="178"/>
      <c r="FOO56" s="178"/>
      <c r="FOP56" s="178"/>
      <c r="FOQ56" s="178"/>
      <c r="FOR56" s="178"/>
      <c r="FOS56" s="178"/>
      <c r="FOT56" s="178"/>
      <c r="FOU56" s="178"/>
      <c r="FOV56" s="178"/>
      <c r="FOW56" s="178"/>
      <c r="FOX56" s="178"/>
      <c r="FOY56" s="178"/>
      <c r="FOZ56" s="178"/>
      <c r="FPA56" s="178"/>
      <c r="FPB56" s="178"/>
      <c r="FPC56" s="178"/>
      <c r="FPD56" s="178"/>
      <c r="FPE56" s="178"/>
      <c r="FPF56" s="178"/>
      <c r="FPG56" s="178"/>
      <c r="FPH56" s="178"/>
      <c r="FPI56" s="178"/>
      <c r="FPJ56" s="178"/>
      <c r="FPK56" s="178"/>
      <c r="FPL56" s="178"/>
      <c r="FPM56" s="178"/>
      <c r="FPN56" s="178"/>
      <c r="FPO56" s="178"/>
      <c r="FPP56" s="178"/>
      <c r="FPQ56" s="178"/>
      <c r="FPR56" s="178"/>
      <c r="FPS56" s="178"/>
      <c r="FPT56" s="178"/>
      <c r="FPU56" s="178"/>
      <c r="FPV56" s="178"/>
      <c r="FPW56" s="178"/>
      <c r="FPX56" s="178"/>
      <c r="FPY56" s="178"/>
      <c r="FPZ56" s="178"/>
      <c r="FQA56" s="178"/>
      <c r="FQB56" s="178"/>
      <c r="FQC56" s="178"/>
      <c r="FQD56" s="178"/>
      <c r="FQE56" s="178"/>
      <c r="FQF56" s="178"/>
      <c r="FQG56" s="178"/>
      <c r="FQH56" s="178"/>
      <c r="FQI56" s="178"/>
      <c r="FQJ56" s="178"/>
      <c r="FQK56" s="178"/>
      <c r="FQL56" s="178"/>
      <c r="FQM56" s="178"/>
      <c r="FQN56" s="178"/>
      <c r="FQO56" s="178"/>
      <c r="FQP56" s="178"/>
      <c r="FQQ56" s="178"/>
      <c r="FQR56" s="178"/>
      <c r="FQS56" s="178"/>
      <c r="FQT56" s="178"/>
      <c r="FQU56" s="178"/>
      <c r="FQV56" s="178"/>
      <c r="FQW56" s="178"/>
      <c r="FQX56" s="178"/>
      <c r="FQY56" s="178"/>
      <c r="FQZ56" s="178"/>
      <c r="FRA56" s="178"/>
      <c r="FRB56" s="178"/>
      <c r="FRC56" s="178"/>
      <c r="FRD56" s="178"/>
      <c r="FRE56" s="178"/>
      <c r="FRF56" s="178"/>
      <c r="FRG56" s="178"/>
      <c r="FRH56" s="178"/>
      <c r="FRI56" s="178"/>
      <c r="FRJ56" s="178"/>
      <c r="FRK56" s="178"/>
      <c r="FRL56" s="178"/>
      <c r="FRM56" s="178"/>
      <c r="FRN56" s="178"/>
      <c r="FRO56" s="178"/>
      <c r="FRP56" s="178"/>
      <c r="FRQ56" s="178"/>
      <c r="FRR56" s="178"/>
      <c r="FRS56" s="178"/>
      <c r="FRT56" s="178"/>
      <c r="FRU56" s="178"/>
      <c r="FRV56" s="178"/>
      <c r="FRW56" s="178"/>
      <c r="FRX56" s="178"/>
      <c r="FRY56" s="178"/>
      <c r="FRZ56" s="178"/>
      <c r="FSA56" s="178"/>
      <c r="FSB56" s="178"/>
      <c r="FSC56" s="178"/>
      <c r="FSD56" s="178"/>
      <c r="FSE56" s="178"/>
      <c r="FSF56" s="178"/>
      <c r="FSG56" s="178"/>
      <c r="FSH56" s="178"/>
      <c r="FSI56" s="178"/>
      <c r="FSJ56" s="178"/>
      <c r="FSK56" s="178"/>
      <c r="FSL56" s="178"/>
      <c r="FSM56" s="178"/>
      <c r="FSN56" s="178"/>
      <c r="FSO56" s="178"/>
      <c r="FSP56" s="178"/>
      <c r="FSQ56" s="178"/>
      <c r="FSR56" s="178"/>
      <c r="FSS56" s="178"/>
      <c r="FST56" s="178"/>
      <c r="FSU56" s="178"/>
      <c r="FSV56" s="178"/>
      <c r="FSW56" s="178"/>
      <c r="FSX56" s="178"/>
      <c r="FSY56" s="178"/>
      <c r="FSZ56" s="178"/>
      <c r="FTA56" s="178"/>
      <c r="FTB56" s="178"/>
      <c r="FTC56" s="178"/>
      <c r="FTD56" s="178"/>
      <c r="FTE56" s="178"/>
      <c r="FTF56" s="178"/>
      <c r="FTG56" s="178"/>
      <c r="FTH56" s="178"/>
      <c r="FTI56" s="178"/>
      <c r="FTJ56" s="178"/>
      <c r="FTK56" s="178"/>
      <c r="FTL56" s="178"/>
      <c r="FTM56" s="178"/>
      <c r="FTN56" s="178"/>
      <c r="FTO56" s="178"/>
      <c r="FTP56" s="178"/>
      <c r="FTQ56" s="178"/>
      <c r="FTR56" s="178"/>
      <c r="FTS56" s="178"/>
      <c r="FTT56" s="178"/>
      <c r="FTU56" s="178"/>
      <c r="FTV56" s="178"/>
      <c r="FTW56" s="178"/>
      <c r="FTX56" s="178"/>
      <c r="FTY56" s="178"/>
      <c r="FTZ56" s="178"/>
      <c r="FUA56" s="178"/>
      <c r="FUB56" s="178"/>
      <c r="FUC56" s="178"/>
      <c r="FUD56" s="178"/>
      <c r="FUE56" s="178"/>
      <c r="FUF56" s="178"/>
      <c r="FUG56" s="178"/>
      <c r="FUH56" s="178"/>
      <c r="FUI56" s="178"/>
      <c r="FUJ56" s="178"/>
      <c r="FUK56" s="178"/>
      <c r="FUL56" s="178"/>
      <c r="FUM56" s="178"/>
      <c r="FUN56" s="178"/>
      <c r="FUO56" s="178"/>
      <c r="FUP56" s="178"/>
      <c r="FUQ56" s="178"/>
      <c r="FUR56" s="178"/>
      <c r="FUS56" s="178"/>
      <c r="FUT56" s="178"/>
      <c r="FUU56" s="178"/>
      <c r="FUV56" s="178"/>
      <c r="FUW56" s="178"/>
      <c r="FUX56" s="178"/>
      <c r="FUY56" s="178"/>
      <c r="FUZ56" s="178"/>
      <c r="FVA56" s="178"/>
      <c r="FVB56" s="178"/>
      <c r="FVC56" s="178"/>
      <c r="FVD56" s="178"/>
      <c r="FVE56" s="178"/>
      <c r="FVF56" s="178"/>
      <c r="FVG56" s="178"/>
      <c r="FVH56" s="178"/>
      <c r="FVI56" s="178"/>
      <c r="FVJ56" s="178"/>
      <c r="FVK56" s="178"/>
      <c r="FVL56" s="178"/>
      <c r="FVM56" s="178"/>
      <c r="FVN56" s="178"/>
      <c r="FVO56" s="178"/>
      <c r="FVP56" s="178"/>
      <c r="FVQ56" s="178"/>
      <c r="FVR56" s="178"/>
      <c r="FVS56" s="178"/>
      <c r="FVT56" s="178"/>
      <c r="FVU56" s="178"/>
      <c r="FVV56" s="178"/>
      <c r="FVW56" s="178"/>
      <c r="FVX56" s="178"/>
      <c r="FVY56" s="178"/>
      <c r="FVZ56" s="178"/>
      <c r="FWA56" s="178"/>
      <c r="FWB56" s="178"/>
      <c r="FWC56" s="178"/>
      <c r="FWD56" s="178"/>
      <c r="FWE56" s="178"/>
      <c r="FWF56" s="178"/>
      <c r="FWG56" s="178"/>
      <c r="FWH56" s="178"/>
      <c r="FWI56" s="178"/>
      <c r="FWJ56" s="178"/>
      <c r="FWK56" s="178"/>
      <c r="FWL56" s="178"/>
      <c r="FWM56" s="178"/>
      <c r="FWN56" s="178"/>
      <c r="FWO56" s="178"/>
      <c r="FWP56" s="178"/>
      <c r="FWQ56" s="178"/>
      <c r="FWR56" s="178"/>
      <c r="FWS56" s="178"/>
      <c r="FWT56" s="178"/>
      <c r="FWU56" s="178"/>
      <c r="FWV56" s="178"/>
      <c r="FWW56" s="178"/>
      <c r="FWX56" s="178"/>
      <c r="FWY56" s="178"/>
      <c r="FWZ56" s="178"/>
      <c r="FXA56" s="178"/>
      <c r="FXB56" s="178"/>
      <c r="FXC56" s="178"/>
      <c r="FXD56" s="178"/>
      <c r="FXE56" s="178"/>
      <c r="FXF56" s="178"/>
      <c r="FXG56" s="178"/>
      <c r="FXH56" s="178"/>
      <c r="FXI56" s="178"/>
      <c r="FXJ56" s="178"/>
      <c r="FXK56" s="178"/>
      <c r="FXL56" s="178"/>
      <c r="FXM56" s="178"/>
      <c r="FXN56" s="178"/>
      <c r="FXO56" s="178"/>
      <c r="FXP56" s="178"/>
      <c r="FXQ56" s="178"/>
      <c r="FXR56" s="178"/>
      <c r="FXS56" s="178"/>
      <c r="FXT56" s="178"/>
      <c r="FXU56" s="178"/>
      <c r="FXV56" s="178"/>
      <c r="FXW56" s="178"/>
      <c r="FXX56" s="178"/>
      <c r="FXY56" s="178"/>
      <c r="FXZ56" s="178"/>
      <c r="FYA56" s="178"/>
      <c r="FYB56" s="178"/>
      <c r="FYC56" s="178"/>
      <c r="FYD56" s="178"/>
      <c r="FYE56" s="178"/>
      <c r="FYF56" s="178"/>
      <c r="FYG56" s="178"/>
      <c r="FYH56" s="178"/>
      <c r="FYI56" s="178"/>
      <c r="FYJ56" s="178"/>
      <c r="FYK56" s="178"/>
      <c r="FYL56" s="178"/>
      <c r="FYM56" s="178"/>
      <c r="FYN56" s="178"/>
      <c r="FYO56" s="178"/>
      <c r="FYP56" s="178"/>
      <c r="FYQ56" s="178"/>
      <c r="FYR56" s="178"/>
      <c r="FYS56" s="178"/>
      <c r="FYT56" s="178"/>
      <c r="FYU56" s="178"/>
      <c r="FYV56" s="178"/>
      <c r="FYW56" s="178"/>
      <c r="FYX56" s="178"/>
      <c r="FYY56" s="178"/>
      <c r="FYZ56" s="178"/>
      <c r="FZA56" s="178"/>
      <c r="FZB56" s="178"/>
      <c r="FZC56" s="178"/>
      <c r="FZD56" s="178"/>
      <c r="FZE56" s="178"/>
      <c r="FZF56" s="178"/>
      <c r="FZG56" s="178"/>
      <c r="FZH56" s="178"/>
      <c r="FZI56" s="178"/>
      <c r="FZJ56" s="178"/>
      <c r="FZK56" s="178"/>
      <c r="FZL56" s="178"/>
      <c r="FZM56" s="178"/>
      <c r="FZN56" s="178"/>
      <c r="FZO56" s="178"/>
      <c r="FZP56" s="178"/>
      <c r="FZQ56" s="178"/>
      <c r="FZR56" s="178"/>
      <c r="FZS56" s="178"/>
      <c r="FZT56" s="178"/>
      <c r="FZU56" s="178"/>
      <c r="FZV56" s="178"/>
      <c r="FZW56" s="178"/>
      <c r="FZX56" s="178"/>
      <c r="FZY56" s="178"/>
      <c r="FZZ56" s="178"/>
      <c r="GAA56" s="178"/>
      <c r="GAB56" s="178"/>
      <c r="GAC56" s="178"/>
      <c r="GAD56" s="178"/>
      <c r="GAE56" s="178"/>
      <c r="GAF56" s="178"/>
      <c r="GAG56" s="178"/>
      <c r="GAH56" s="178"/>
      <c r="GAI56" s="178"/>
      <c r="GAJ56" s="178"/>
      <c r="GAK56" s="178"/>
      <c r="GAL56" s="178"/>
      <c r="GAM56" s="178"/>
      <c r="GAN56" s="178"/>
      <c r="GAO56" s="178"/>
      <c r="GAP56" s="178"/>
      <c r="GAQ56" s="178"/>
      <c r="GAR56" s="178"/>
      <c r="GAS56" s="178"/>
      <c r="GAT56" s="178"/>
      <c r="GAU56" s="178"/>
      <c r="GAV56" s="178"/>
      <c r="GAW56" s="178"/>
      <c r="GAX56" s="178"/>
      <c r="GAY56" s="178"/>
      <c r="GAZ56" s="178"/>
      <c r="GBA56" s="178"/>
      <c r="GBB56" s="178"/>
      <c r="GBC56" s="178"/>
      <c r="GBD56" s="178"/>
      <c r="GBE56" s="178"/>
      <c r="GBF56" s="178"/>
      <c r="GBG56" s="178"/>
      <c r="GBH56" s="178"/>
      <c r="GBI56" s="178"/>
      <c r="GBJ56" s="178"/>
      <c r="GBK56" s="178"/>
      <c r="GBL56" s="178"/>
      <c r="GBM56" s="178"/>
      <c r="GBN56" s="178"/>
      <c r="GBO56" s="178"/>
      <c r="GBP56" s="178"/>
      <c r="GBQ56" s="178"/>
      <c r="GBR56" s="178"/>
      <c r="GBS56" s="178"/>
      <c r="GBT56" s="178"/>
      <c r="GBU56" s="178"/>
      <c r="GBV56" s="178"/>
      <c r="GBW56" s="178"/>
      <c r="GBX56" s="178"/>
      <c r="GBY56" s="178"/>
      <c r="GBZ56" s="178"/>
      <c r="GCA56" s="178"/>
      <c r="GCB56" s="178"/>
      <c r="GCC56" s="178"/>
      <c r="GCD56" s="178"/>
      <c r="GCE56" s="178"/>
      <c r="GCF56" s="178"/>
      <c r="GCG56" s="178"/>
      <c r="GCH56" s="178"/>
      <c r="GCI56" s="178"/>
      <c r="GCJ56" s="178"/>
      <c r="GCK56" s="178"/>
      <c r="GCL56" s="178"/>
      <c r="GCM56" s="178"/>
      <c r="GCN56" s="178"/>
      <c r="GCO56" s="178"/>
      <c r="GCP56" s="178"/>
      <c r="GCQ56" s="178"/>
      <c r="GCR56" s="178"/>
      <c r="GCS56" s="178"/>
      <c r="GCT56" s="178"/>
      <c r="GCU56" s="178"/>
      <c r="GCV56" s="178"/>
      <c r="GCW56" s="178"/>
      <c r="GCX56" s="178"/>
      <c r="GCY56" s="178"/>
      <c r="GCZ56" s="178"/>
      <c r="GDA56" s="178"/>
      <c r="GDB56" s="178"/>
      <c r="GDC56" s="178"/>
      <c r="GDD56" s="178"/>
      <c r="GDE56" s="178"/>
      <c r="GDF56" s="178"/>
      <c r="GDG56" s="178"/>
      <c r="GDH56" s="178"/>
      <c r="GDI56" s="178"/>
      <c r="GDJ56" s="178"/>
      <c r="GDK56" s="178"/>
      <c r="GDL56" s="178"/>
      <c r="GDM56" s="178"/>
      <c r="GDN56" s="178"/>
      <c r="GDO56" s="178"/>
      <c r="GDP56" s="178"/>
      <c r="GDQ56" s="178"/>
      <c r="GDR56" s="178"/>
      <c r="GDS56" s="178"/>
      <c r="GDT56" s="178"/>
      <c r="GDU56" s="178"/>
      <c r="GDV56" s="178"/>
      <c r="GDW56" s="178"/>
      <c r="GDX56" s="178"/>
      <c r="GDY56" s="178"/>
      <c r="GDZ56" s="178"/>
      <c r="GEA56" s="178"/>
      <c r="GEB56" s="178"/>
      <c r="GEC56" s="178"/>
      <c r="GED56" s="178"/>
      <c r="GEE56" s="178"/>
      <c r="GEF56" s="178"/>
      <c r="GEG56" s="178"/>
      <c r="GEH56" s="178"/>
      <c r="GEI56" s="178"/>
      <c r="GEJ56" s="178"/>
      <c r="GEK56" s="178"/>
      <c r="GEL56" s="178"/>
      <c r="GEM56" s="178"/>
      <c r="GEN56" s="178"/>
      <c r="GEO56" s="178"/>
      <c r="GEP56" s="178"/>
      <c r="GEQ56" s="178"/>
      <c r="GER56" s="178"/>
      <c r="GES56" s="178"/>
      <c r="GET56" s="178"/>
      <c r="GEU56" s="178"/>
      <c r="GEV56" s="178"/>
      <c r="GEW56" s="178"/>
      <c r="GEX56" s="178"/>
      <c r="GEY56" s="178"/>
      <c r="GEZ56" s="178"/>
      <c r="GFA56" s="178"/>
      <c r="GFB56" s="178"/>
      <c r="GFC56" s="178"/>
      <c r="GFD56" s="178"/>
      <c r="GFE56" s="178"/>
      <c r="GFF56" s="178"/>
      <c r="GFG56" s="178"/>
      <c r="GFH56" s="178"/>
      <c r="GFI56" s="178"/>
      <c r="GFJ56" s="178"/>
      <c r="GFK56" s="178"/>
      <c r="GFL56" s="178"/>
      <c r="GFM56" s="178"/>
      <c r="GFN56" s="178"/>
      <c r="GFO56" s="178"/>
      <c r="GFP56" s="178"/>
      <c r="GFQ56" s="178"/>
      <c r="GFR56" s="178"/>
      <c r="GFS56" s="178"/>
      <c r="GFT56" s="178"/>
      <c r="GFU56" s="178"/>
      <c r="GFV56" s="178"/>
      <c r="GFW56" s="178"/>
      <c r="GFX56" s="178"/>
      <c r="GFY56" s="178"/>
      <c r="GFZ56" s="178"/>
      <c r="GGA56" s="178"/>
      <c r="GGB56" s="178"/>
      <c r="GGC56" s="178"/>
      <c r="GGD56" s="178"/>
      <c r="GGE56" s="178"/>
      <c r="GGF56" s="178"/>
      <c r="GGG56" s="178"/>
      <c r="GGH56" s="178"/>
      <c r="GGI56" s="178"/>
      <c r="GGJ56" s="178"/>
      <c r="GGK56" s="178"/>
      <c r="GGL56" s="178"/>
      <c r="GGM56" s="178"/>
      <c r="GGN56" s="178"/>
      <c r="GGO56" s="178"/>
      <c r="GGP56" s="178"/>
      <c r="GGQ56" s="178"/>
      <c r="GGR56" s="178"/>
      <c r="GGS56" s="178"/>
      <c r="GGT56" s="178"/>
      <c r="GGU56" s="178"/>
      <c r="GGV56" s="178"/>
      <c r="GGW56" s="178"/>
      <c r="GGX56" s="178"/>
      <c r="GGY56" s="178"/>
      <c r="GGZ56" s="178"/>
      <c r="GHA56" s="178"/>
      <c r="GHB56" s="178"/>
      <c r="GHC56" s="178"/>
      <c r="GHD56" s="178"/>
      <c r="GHE56" s="178"/>
      <c r="GHF56" s="178"/>
      <c r="GHG56" s="178"/>
      <c r="GHH56" s="178"/>
      <c r="GHI56" s="178"/>
      <c r="GHJ56" s="178"/>
      <c r="GHK56" s="178"/>
      <c r="GHL56" s="178"/>
      <c r="GHM56" s="178"/>
      <c r="GHN56" s="178"/>
      <c r="GHO56" s="178"/>
      <c r="GHP56" s="178"/>
      <c r="GHQ56" s="178"/>
      <c r="GHR56" s="178"/>
      <c r="GHS56" s="178"/>
      <c r="GHT56" s="178"/>
      <c r="GHU56" s="178"/>
      <c r="GHV56" s="178"/>
      <c r="GHW56" s="178"/>
      <c r="GHX56" s="178"/>
      <c r="GHY56" s="178"/>
      <c r="GHZ56" s="178"/>
      <c r="GIA56" s="178"/>
      <c r="GIB56" s="178"/>
      <c r="GIC56" s="178"/>
      <c r="GID56" s="178"/>
      <c r="GIE56" s="178"/>
      <c r="GIF56" s="178"/>
      <c r="GIG56" s="178"/>
      <c r="GIH56" s="178"/>
      <c r="GII56" s="178"/>
      <c r="GIJ56" s="178"/>
      <c r="GIK56" s="178"/>
      <c r="GIL56" s="178"/>
      <c r="GIM56" s="178"/>
      <c r="GIN56" s="178"/>
      <c r="GIO56" s="178"/>
      <c r="GIP56" s="178"/>
      <c r="GIQ56" s="178"/>
      <c r="GIR56" s="178"/>
      <c r="GIS56" s="178"/>
      <c r="GIT56" s="178"/>
      <c r="GIU56" s="178"/>
      <c r="GIV56" s="178"/>
      <c r="GIW56" s="178"/>
      <c r="GIX56" s="178"/>
      <c r="GIY56" s="178"/>
      <c r="GIZ56" s="178"/>
      <c r="GJA56" s="178"/>
      <c r="GJB56" s="178"/>
      <c r="GJC56" s="178"/>
      <c r="GJD56" s="178"/>
      <c r="GJE56" s="178"/>
      <c r="GJF56" s="178"/>
      <c r="GJG56" s="178"/>
      <c r="GJH56" s="178"/>
      <c r="GJI56" s="178"/>
      <c r="GJJ56" s="178"/>
      <c r="GJK56" s="178"/>
      <c r="GJL56" s="178"/>
      <c r="GJM56" s="178"/>
      <c r="GJN56" s="178"/>
      <c r="GJO56" s="178"/>
      <c r="GJP56" s="178"/>
      <c r="GJQ56" s="178"/>
      <c r="GJR56" s="178"/>
      <c r="GJS56" s="178"/>
      <c r="GJT56" s="178"/>
      <c r="GJU56" s="178"/>
      <c r="GJV56" s="178"/>
      <c r="GJW56" s="178"/>
      <c r="GJX56" s="178"/>
      <c r="GJY56" s="178"/>
      <c r="GJZ56" s="178"/>
      <c r="GKA56" s="178"/>
      <c r="GKB56" s="178"/>
      <c r="GKC56" s="178"/>
      <c r="GKD56" s="178"/>
      <c r="GKE56" s="178"/>
      <c r="GKF56" s="178"/>
      <c r="GKG56" s="178"/>
      <c r="GKH56" s="178"/>
      <c r="GKI56" s="178"/>
      <c r="GKJ56" s="178"/>
      <c r="GKK56" s="178"/>
      <c r="GKL56" s="178"/>
      <c r="GKM56" s="178"/>
      <c r="GKN56" s="178"/>
      <c r="GKO56" s="178"/>
      <c r="GKP56" s="178"/>
      <c r="GKQ56" s="178"/>
      <c r="GKR56" s="178"/>
      <c r="GKS56" s="178"/>
      <c r="GKT56" s="178"/>
      <c r="GKU56" s="178"/>
      <c r="GKV56" s="178"/>
      <c r="GKW56" s="178"/>
      <c r="GKX56" s="178"/>
      <c r="GKY56" s="178"/>
      <c r="GKZ56" s="178"/>
      <c r="GLA56" s="178"/>
      <c r="GLB56" s="178"/>
      <c r="GLC56" s="178"/>
      <c r="GLD56" s="178"/>
      <c r="GLE56" s="178"/>
      <c r="GLF56" s="178"/>
      <c r="GLG56" s="178"/>
      <c r="GLH56" s="178"/>
      <c r="GLI56" s="178"/>
      <c r="GLJ56" s="178"/>
      <c r="GLK56" s="178"/>
      <c r="GLL56" s="178"/>
      <c r="GLM56" s="178"/>
      <c r="GLN56" s="178"/>
      <c r="GLO56" s="178"/>
      <c r="GLP56" s="178"/>
      <c r="GLQ56" s="178"/>
      <c r="GLR56" s="178"/>
      <c r="GLS56" s="178"/>
      <c r="GLT56" s="178"/>
      <c r="GLU56" s="178"/>
      <c r="GLV56" s="178"/>
      <c r="GLW56" s="178"/>
      <c r="GLX56" s="178"/>
      <c r="GLY56" s="178"/>
      <c r="GLZ56" s="178"/>
      <c r="GMA56" s="178"/>
      <c r="GMB56" s="178"/>
      <c r="GMC56" s="178"/>
      <c r="GMD56" s="178"/>
      <c r="GME56" s="178"/>
      <c r="GMF56" s="178"/>
      <c r="GMG56" s="178"/>
      <c r="GMH56" s="178"/>
      <c r="GMI56" s="178"/>
      <c r="GMJ56" s="178"/>
      <c r="GMK56" s="178"/>
      <c r="GML56" s="178"/>
      <c r="GMM56" s="178"/>
      <c r="GMN56" s="178"/>
      <c r="GMO56" s="178"/>
      <c r="GMP56" s="178"/>
      <c r="GMQ56" s="178"/>
      <c r="GMR56" s="178"/>
      <c r="GMS56" s="178"/>
      <c r="GMT56" s="178"/>
      <c r="GMU56" s="178"/>
      <c r="GMV56" s="178"/>
      <c r="GMW56" s="178"/>
      <c r="GMX56" s="178"/>
      <c r="GMY56" s="178"/>
      <c r="GMZ56" s="178"/>
      <c r="GNA56" s="178"/>
      <c r="GNB56" s="178"/>
      <c r="GNC56" s="178"/>
      <c r="GND56" s="178"/>
      <c r="GNE56" s="178"/>
      <c r="GNF56" s="178"/>
      <c r="GNG56" s="178"/>
      <c r="GNH56" s="178"/>
      <c r="GNI56" s="178"/>
      <c r="GNJ56" s="178"/>
      <c r="GNK56" s="178"/>
      <c r="GNL56" s="178"/>
      <c r="GNM56" s="178"/>
      <c r="GNN56" s="178"/>
      <c r="GNO56" s="178"/>
      <c r="GNP56" s="178"/>
      <c r="GNQ56" s="178"/>
      <c r="GNR56" s="178"/>
      <c r="GNS56" s="178"/>
      <c r="GNT56" s="178"/>
      <c r="GNU56" s="178"/>
      <c r="GNV56" s="178"/>
      <c r="GNW56" s="178"/>
      <c r="GNX56" s="178"/>
      <c r="GNY56" s="178"/>
      <c r="GNZ56" s="178"/>
      <c r="GOA56" s="178"/>
      <c r="GOB56" s="178"/>
      <c r="GOC56" s="178"/>
      <c r="GOD56" s="178"/>
      <c r="GOE56" s="178"/>
      <c r="GOF56" s="178"/>
      <c r="GOG56" s="178"/>
      <c r="GOH56" s="178"/>
      <c r="GOI56" s="178"/>
      <c r="GOJ56" s="178"/>
      <c r="GOK56" s="178"/>
      <c r="GOL56" s="178"/>
      <c r="GOM56" s="178"/>
      <c r="GON56" s="178"/>
      <c r="GOO56" s="178"/>
      <c r="GOP56" s="178"/>
      <c r="GOQ56" s="178"/>
      <c r="GOR56" s="178"/>
      <c r="GOS56" s="178"/>
      <c r="GOT56" s="178"/>
      <c r="GOU56" s="178"/>
      <c r="GOV56" s="178"/>
      <c r="GOW56" s="178"/>
      <c r="GOX56" s="178"/>
      <c r="GOY56" s="178"/>
      <c r="GOZ56" s="178"/>
      <c r="GPA56" s="178"/>
      <c r="GPB56" s="178"/>
      <c r="GPC56" s="178"/>
      <c r="GPD56" s="178"/>
      <c r="GPE56" s="178"/>
      <c r="GPF56" s="178"/>
      <c r="GPG56" s="178"/>
      <c r="GPH56" s="178"/>
      <c r="GPI56" s="178"/>
      <c r="GPJ56" s="178"/>
      <c r="GPK56" s="178"/>
      <c r="GPL56" s="178"/>
      <c r="GPM56" s="178"/>
      <c r="GPN56" s="178"/>
      <c r="GPO56" s="178"/>
      <c r="GPP56" s="178"/>
      <c r="GPQ56" s="178"/>
      <c r="GPR56" s="178"/>
      <c r="GPS56" s="178"/>
      <c r="GPT56" s="178"/>
      <c r="GPU56" s="178"/>
      <c r="GPV56" s="178"/>
      <c r="GPW56" s="178"/>
      <c r="GPX56" s="178"/>
      <c r="GPY56" s="178"/>
      <c r="GPZ56" s="178"/>
      <c r="GQA56" s="178"/>
      <c r="GQB56" s="178"/>
      <c r="GQC56" s="178"/>
      <c r="GQD56" s="178"/>
      <c r="GQE56" s="178"/>
      <c r="GQF56" s="178"/>
      <c r="GQG56" s="178"/>
      <c r="GQH56" s="178"/>
      <c r="GQI56" s="178"/>
      <c r="GQJ56" s="178"/>
      <c r="GQK56" s="178"/>
      <c r="GQL56" s="178"/>
      <c r="GQM56" s="178"/>
      <c r="GQN56" s="178"/>
      <c r="GQO56" s="178"/>
      <c r="GQP56" s="178"/>
      <c r="GQQ56" s="178"/>
      <c r="GQR56" s="178"/>
      <c r="GQS56" s="178"/>
      <c r="GQT56" s="178"/>
      <c r="GQU56" s="178"/>
      <c r="GQV56" s="178"/>
      <c r="GQW56" s="178"/>
      <c r="GQX56" s="178"/>
      <c r="GQY56" s="178"/>
      <c r="GQZ56" s="178"/>
      <c r="GRA56" s="178"/>
      <c r="GRB56" s="178"/>
      <c r="GRC56" s="178"/>
      <c r="GRD56" s="178"/>
      <c r="GRE56" s="178"/>
      <c r="GRF56" s="178"/>
      <c r="GRG56" s="178"/>
      <c r="GRH56" s="178"/>
      <c r="GRI56" s="178"/>
      <c r="GRJ56" s="178"/>
      <c r="GRK56" s="178"/>
      <c r="GRL56" s="178"/>
      <c r="GRM56" s="178"/>
      <c r="GRN56" s="178"/>
      <c r="GRO56" s="178"/>
      <c r="GRP56" s="178"/>
      <c r="GRQ56" s="178"/>
      <c r="GRR56" s="178"/>
      <c r="GRS56" s="178"/>
      <c r="GRT56" s="178"/>
      <c r="GRU56" s="178"/>
      <c r="GRV56" s="178"/>
      <c r="GRW56" s="178"/>
      <c r="GRX56" s="178"/>
      <c r="GRY56" s="178"/>
      <c r="GRZ56" s="178"/>
      <c r="GSA56" s="178"/>
      <c r="GSB56" s="178"/>
      <c r="GSC56" s="178"/>
      <c r="GSD56" s="178"/>
      <c r="GSE56" s="178"/>
      <c r="GSF56" s="178"/>
      <c r="GSG56" s="178"/>
      <c r="GSH56" s="178"/>
      <c r="GSI56" s="178"/>
      <c r="GSJ56" s="178"/>
      <c r="GSK56" s="178"/>
      <c r="GSL56" s="178"/>
      <c r="GSM56" s="178"/>
      <c r="GSN56" s="178"/>
      <c r="GSO56" s="178"/>
      <c r="GSP56" s="178"/>
      <c r="GSQ56" s="178"/>
      <c r="GSR56" s="178"/>
      <c r="GSS56" s="178"/>
      <c r="GST56" s="178"/>
      <c r="GSU56" s="178"/>
      <c r="GSV56" s="178"/>
      <c r="GSW56" s="178"/>
      <c r="GSX56" s="178"/>
      <c r="GSY56" s="178"/>
      <c r="GSZ56" s="178"/>
      <c r="GTA56" s="178"/>
      <c r="GTB56" s="178"/>
      <c r="GTC56" s="178"/>
      <c r="GTD56" s="178"/>
      <c r="GTE56" s="178"/>
      <c r="GTF56" s="178"/>
      <c r="GTG56" s="178"/>
      <c r="GTH56" s="178"/>
      <c r="GTI56" s="178"/>
      <c r="GTJ56" s="178"/>
      <c r="GTK56" s="178"/>
      <c r="GTL56" s="178"/>
      <c r="GTM56" s="178"/>
      <c r="GTN56" s="178"/>
      <c r="GTO56" s="178"/>
      <c r="GTP56" s="178"/>
      <c r="GTQ56" s="178"/>
      <c r="GTR56" s="178"/>
      <c r="GTS56" s="178"/>
      <c r="GTT56" s="178"/>
      <c r="GTU56" s="178"/>
      <c r="GTV56" s="178"/>
      <c r="GTW56" s="178"/>
      <c r="GTX56" s="178"/>
      <c r="GTY56" s="178"/>
      <c r="GTZ56" s="178"/>
      <c r="GUA56" s="178"/>
      <c r="GUB56" s="178"/>
      <c r="GUC56" s="178"/>
      <c r="GUD56" s="178"/>
      <c r="GUE56" s="178"/>
      <c r="GUF56" s="178"/>
      <c r="GUG56" s="178"/>
      <c r="GUH56" s="178"/>
      <c r="GUI56" s="178"/>
      <c r="GUJ56" s="178"/>
      <c r="GUK56" s="178"/>
      <c r="GUL56" s="178"/>
      <c r="GUM56" s="178"/>
      <c r="GUN56" s="178"/>
      <c r="GUO56" s="178"/>
      <c r="GUP56" s="178"/>
      <c r="GUQ56" s="178"/>
      <c r="GUR56" s="178"/>
      <c r="GUS56" s="178"/>
      <c r="GUT56" s="178"/>
      <c r="GUU56" s="178"/>
      <c r="GUV56" s="178"/>
      <c r="GUW56" s="178"/>
      <c r="GUX56" s="178"/>
      <c r="GUY56" s="178"/>
      <c r="GUZ56" s="178"/>
      <c r="GVA56" s="178"/>
      <c r="GVB56" s="178"/>
      <c r="GVC56" s="178"/>
      <c r="GVD56" s="178"/>
      <c r="GVE56" s="178"/>
      <c r="GVF56" s="178"/>
      <c r="GVG56" s="178"/>
      <c r="GVH56" s="178"/>
      <c r="GVI56" s="178"/>
      <c r="GVJ56" s="178"/>
      <c r="GVK56" s="178"/>
      <c r="GVL56" s="178"/>
      <c r="GVM56" s="178"/>
      <c r="GVN56" s="178"/>
      <c r="GVO56" s="178"/>
      <c r="GVP56" s="178"/>
      <c r="GVQ56" s="178"/>
      <c r="GVR56" s="178"/>
      <c r="GVS56" s="178"/>
      <c r="GVT56" s="178"/>
      <c r="GVU56" s="178"/>
      <c r="GVV56" s="178"/>
      <c r="GVW56" s="178"/>
      <c r="GVX56" s="178"/>
      <c r="GVY56" s="178"/>
      <c r="GVZ56" s="178"/>
      <c r="GWA56" s="178"/>
      <c r="GWB56" s="178"/>
      <c r="GWC56" s="178"/>
      <c r="GWD56" s="178"/>
      <c r="GWE56" s="178"/>
      <c r="GWF56" s="178"/>
      <c r="GWG56" s="178"/>
      <c r="GWH56" s="178"/>
      <c r="GWI56" s="178"/>
      <c r="GWJ56" s="178"/>
      <c r="GWK56" s="178"/>
      <c r="GWL56" s="178"/>
      <c r="GWM56" s="178"/>
      <c r="GWN56" s="178"/>
      <c r="GWO56" s="178"/>
      <c r="GWP56" s="178"/>
      <c r="GWQ56" s="178"/>
      <c r="GWR56" s="178"/>
      <c r="GWS56" s="178"/>
      <c r="GWT56" s="178"/>
      <c r="GWU56" s="178"/>
      <c r="GWV56" s="178"/>
      <c r="GWW56" s="178"/>
      <c r="GWX56" s="178"/>
      <c r="GWY56" s="178"/>
      <c r="GWZ56" s="178"/>
      <c r="GXA56" s="178"/>
      <c r="GXB56" s="178"/>
      <c r="GXC56" s="178"/>
      <c r="GXD56" s="178"/>
      <c r="GXE56" s="178"/>
      <c r="GXF56" s="178"/>
      <c r="GXG56" s="178"/>
      <c r="GXH56" s="178"/>
      <c r="GXI56" s="178"/>
      <c r="GXJ56" s="178"/>
      <c r="GXK56" s="178"/>
      <c r="GXL56" s="178"/>
      <c r="GXM56" s="178"/>
      <c r="GXN56" s="178"/>
      <c r="GXO56" s="178"/>
      <c r="GXP56" s="178"/>
      <c r="GXQ56" s="178"/>
      <c r="GXR56" s="178"/>
      <c r="GXS56" s="178"/>
      <c r="GXT56" s="178"/>
      <c r="GXU56" s="178"/>
      <c r="GXV56" s="178"/>
      <c r="GXW56" s="178"/>
      <c r="GXX56" s="178"/>
      <c r="GXY56" s="178"/>
      <c r="GXZ56" s="178"/>
      <c r="GYA56" s="178"/>
      <c r="GYB56" s="178"/>
      <c r="GYC56" s="178"/>
      <c r="GYD56" s="178"/>
      <c r="GYE56" s="178"/>
      <c r="GYF56" s="178"/>
      <c r="GYG56" s="178"/>
      <c r="GYH56" s="178"/>
      <c r="GYI56" s="178"/>
      <c r="GYJ56" s="178"/>
      <c r="GYK56" s="178"/>
      <c r="GYL56" s="178"/>
      <c r="GYM56" s="178"/>
      <c r="GYN56" s="178"/>
      <c r="GYO56" s="178"/>
      <c r="GYP56" s="178"/>
      <c r="GYQ56" s="178"/>
      <c r="GYR56" s="178"/>
      <c r="GYS56" s="178"/>
      <c r="GYT56" s="178"/>
      <c r="GYU56" s="178"/>
      <c r="GYV56" s="178"/>
      <c r="GYW56" s="178"/>
      <c r="GYX56" s="178"/>
      <c r="GYY56" s="178"/>
      <c r="GYZ56" s="178"/>
      <c r="GZA56" s="178"/>
      <c r="GZB56" s="178"/>
      <c r="GZC56" s="178"/>
      <c r="GZD56" s="178"/>
      <c r="GZE56" s="178"/>
      <c r="GZF56" s="178"/>
      <c r="GZG56" s="178"/>
      <c r="GZH56" s="178"/>
      <c r="GZI56" s="178"/>
      <c r="GZJ56" s="178"/>
      <c r="GZK56" s="178"/>
      <c r="GZL56" s="178"/>
      <c r="GZM56" s="178"/>
      <c r="GZN56" s="178"/>
      <c r="GZO56" s="178"/>
      <c r="GZP56" s="178"/>
      <c r="GZQ56" s="178"/>
      <c r="GZR56" s="178"/>
      <c r="GZS56" s="178"/>
      <c r="GZT56" s="178"/>
      <c r="GZU56" s="178"/>
      <c r="GZV56" s="178"/>
      <c r="GZW56" s="178"/>
      <c r="GZX56" s="178"/>
      <c r="GZY56" s="178"/>
      <c r="GZZ56" s="178"/>
      <c r="HAA56" s="178"/>
      <c r="HAB56" s="178"/>
      <c r="HAC56" s="178"/>
      <c r="HAD56" s="178"/>
      <c r="HAE56" s="178"/>
      <c r="HAF56" s="178"/>
      <c r="HAG56" s="178"/>
      <c r="HAH56" s="178"/>
      <c r="HAI56" s="178"/>
      <c r="HAJ56" s="178"/>
      <c r="HAK56" s="178"/>
      <c r="HAL56" s="178"/>
      <c r="HAM56" s="178"/>
      <c r="HAN56" s="178"/>
      <c r="HAO56" s="178"/>
      <c r="HAP56" s="178"/>
      <c r="HAQ56" s="178"/>
      <c r="HAR56" s="178"/>
      <c r="HAS56" s="178"/>
      <c r="HAT56" s="178"/>
      <c r="HAU56" s="178"/>
      <c r="HAV56" s="178"/>
      <c r="HAW56" s="178"/>
      <c r="HAX56" s="178"/>
      <c r="HAY56" s="178"/>
      <c r="HAZ56" s="178"/>
      <c r="HBA56" s="178"/>
      <c r="HBB56" s="178"/>
      <c r="HBC56" s="178"/>
      <c r="HBD56" s="178"/>
      <c r="HBE56" s="178"/>
      <c r="HBF56" s="178"/>
      <c r="HBG56" s="178"/>
      <c r="HBH56" s="178"/>
      <c r="HBI56" s="178"/>
      <c r="HBJ56" s="178"/>
      <c r="HBK56" s="178"/>
      <c r="HBL56" s="178"/>
      <c r="HBM56" s="178"/>
      <c r="HBN56" s="178"/>
      <c r="HBO56" s="178"/>
      <c r="HBP56" s="178"/>
      <c r="HBQ56" s="178"/>
      <c r="HBR56" s="178"/>
      <c r="HBS56" s="178"/>
      <c r="HBT56" s="178"/>
      <c r="HBU56" s="178"/>
      <c r="HBV56" s="178"/>
      <c r="HBW56" s="178"/>
      <c r="HBX56" s="178"/>
      <c r="HBY56" s="178"/>
      <c r="HBZ56" s="178"/>
      <c r="HCA56" s="178"/>
      <c r="HCB56" s="178"/>
      <c r="HCC56" s="178"/>
      <c r="HCD56" s="178"/>
      <c r="HCE56" s="178"/>
      <c r="HCF56" s="178"/>
      <c r="HCG56" s="178"/>
      <c r="HCH56" s="178"/>
      <c r="HCI56" s="178"/>
      <c r="HCJ56" s="178"/>
      <c r="HCK56" s="178"/>
      <c r="HCL56" s="178"/>
      <c r="HCM56" s="178"/>
      <c r="HCN56" s="178"/>
      <c r="HCO56" s="178"/>
      <c r="HCP56" s="178"/>
      <c r="HCQ56" s="178"/>
      <c r="HCR56" s="178"/>
      <c r="HCS56" s="178"/>
      <c r="HCT56" s="178"/>
      <c r="HCU56" s="178"/>
      <c r="HCV56" s="178"/>
      <c r="HCW56" s="178"/>
      <c r="HCX56" s="178"/>
      <c r="HCY56" s="178"/>
      <c r="HCZ56" s="178"/>
      <c r="HDA56" s="178"/>
      <c r="HDB56" s="178"/>
      <c r="HDC56" s="178"/>
      <c r="HDD56" s="178"/>
      <c r="HDE56" s="178"/>
      <c r="HDF56" s="178"/>
      <c r="HDG56" s="178"/>
      <c r="HDH56" s="178"/>
      <c r="HDI56" s="178"/>
      <c r="HDJ56" s="178"/>
      <c r="HDK56" s="178"/>
      <c r="HDL56" s="178"/>
      <c r="HDM56" s="178"/>
      <c r="HDN56" s="178"/>
      <c r="HDO56" s="178"/>
      <c r="HDP56" s="178"/>
      <c r="HDQ56" s="178"/>
      <c r="HDR56" s="178"/>
      <c r="HDS56" s="178"/>
      <c r="HDT56" s="178"/>
      <c r="HDU56" s="178"/>
      <c r="HDV56" s="178"/>
      <c r="HDW56" s="178"/>
      <c r="HDX56" s="178"/>
      <c r="HDY56" s="178"/>
      <c r="HDZ56" s="178"/>
      <c r="HEA56" s="178"/>
      <c r="HEB56" s="178"/>
      <c r="HEC56" s="178"/>
      <c r="HED56" s="178"/>
      <c r="HEE56" s="178"/>
      <c r="HEF56" s="178"/>
      <c r="HEG56" s="178"/>
      <c r="HEH56" s="178"/>
      <c r="HEI56" s="178"/>
      <c r="HEJ56" s="178"/>
      <c r="HEK56" s="178"/>
      <c r="HEL56" s="178"/>
      <c r="HEM56" s="178"/>
      <c r="HEN56" s="178"/>
      <c r="HEO56" s="178"/>
      <c r="HEP56" s="178"/>
      <c r="HEQ56" s="178"/>
      <c r="HER56" s="178"/>
      <c r="HES56" s="178"/>
      <c r="HET56" s="178"/>
      <c r="HEU56" s="178"/>
      <c r="HEV56" s="178"/>
      <c r="HEW56" s="178"/>
      <c r="HEX56" s="178"/>
      <c r="HEY56" s="178"/>
      <c r="HEZ56" s="178"/>
      <c r="HFA56" s="178"/>
      <c r="HFB56" s="178"/>
      <c r="HFC56" s="178"/>
      <c r="HFD56" s="178"/>
      <c r="HFE56" s="178"/>
      <c r="HFF56" s="178"/>
      <c r="HFG56" s="178"/>
      <c r="HFH56" s="178"/>
      <c r="HFI56" s="178"/>
      <c r="HFJ56" s="178"/>
      <c r="HFK56" s="178"/>
      <c r="HFL56" s="178"/>
      <c r="HFM56" s="178"/>
      <c r="HFN56" s="178"/>
      <c r="HFO56" s="178"/>
      <c r="HFP56" s="178"/>
      <c r="HFQ56" s="178"/>
      <c r="HFR56" s="178"/>
      <c r="HFS56" s="178"/>
      <c r="HFT56" s="178"/>
      <c r="HFU56" s="178"/>
      <c r="HFV56" s="178"/>
      <c r="HFW56" s="178"/>
      <c r="HFX56" s="178"/>
      <c r="HFY56" s="178"/>
      <c r="HFZ56" s="178"/>
      <c r="HGA56" s="178"/>
      <c r="HGB56" s="178"/>
      <c r="HGC56" s="178"/>
      <c r="HGD56" s="178"/>
      <c r="HGE56" s="178"/>
      <c r="HGF56" s="178"/>
      <c r="HGG56" s="178"/>
      <c r="HGH56" s="178"/>
      <c r="HGI56" s="178"/>
      <c r="HGJ56" s="178"/>
      <c r="HGK56" s="178"/>
      <c r="HGL56" s="178"/>
      <c r="HGM56" s="178"/>
      <c r="HGN56" s="178"/>
      <c r="HGO56" s="178"/>
      <c r="HGP56" s="178"/>
      <c r="HGQ56" s="178"/>
      <c r="HGR56" s="178"/>
      <c r="HGS56" s="178"/>
      <c r="HGT56" s="178"/>
      <c r="HGU56" s="178"/>
      <c r="HGV56" s="178"/>
      <c r="HGW56" s="178"/>
      <c r="HGX56" s="178"/>
      <c r="HGY56" s="178"/>
      <c r="HGZ56" s="178"/>
      <c r="HHA56" s="178"/>
      <c r="HHB56" s="178"/>
      <c r="HHC56" s="178"/>
      <c r="HHD56" s="178"/>
      <c r="HHE56" s="178"/>
      <c r="HHF56" s="178"/>
      <c r="HHG56" s="178"/>
      <c r="HHH56" s="178"/>
      <c r="HHI56" s="178"/>
      <c r="HHJ56" s="178"/>
      <c r="HHK56" s="178"/>
      <c r="HHL56" s="178"/>
      <c r="HHM56" s="178"/>
      <c r="HHN56" s="178"/>
      <c r="HHO56" s="178"/>
      <c r="HHP56" s="178"/>
      <c r="HHQ56" s="178"/>
      <c r="HHR56" s="178"/>
      <c r="HHS56" s="178"/>
      <c r="HHT56" s="178"/>
      <c r="HHU56" s="178"/>
      <c r="HHV56" s="178"/>
      <c r="HHW56" s="178"/>
      <c r="HHX56" s="178"/>
      <c r="HHY56" s="178"/>
      <c r="HHZ56" s="178"/>
      <c r="HIA56" s="178"/>
      <c r="HIB56" s="178"/>
      <c r="HIC56" s="178"/>
      <c r="HID56" s="178"/>
      <c r="HIE56" s="178"/>
      <c r="HIF56" s="178"/>
      <c r="HIG56" s="178"/>
      <c r="HIH56" s="178"/>
      <c r="HII56" s="178"/>
      <c r="HIJ56" s="178"/>
      <c r="HIK56" s="178"/>
      <c r="HIL56" s="178"/>
      <c r="HIM56" s="178"/>
      <c r="HIN56" s="178"/>
      <c r="HIO56" s="178"/>
      <c r="HIP56" s="178"/>
      <c r="HIQ56" s="178"/>
      <c r="HIR56" s="178"/>
      <c r="HIS56" s="178"/>
      <c r="HIT56" s="178"/>
      <c r="HIU56" s="178"/>
      <c r="HIV56" s="178"/>
      <c r="HIW56" s="178"/>
      <c r="HIX56" s="178"/>
      <c r="HIY56" s="178"/>
      <c r="HIZ56" s="178"/>
      <c r="HJA56" s="178"/>
      <c r="HJB56" s="178"/>
      <c r="HJC56" s="178"/>
      <c r="HJD56" s="178"/>
      <c r="HJE56" s="178"/>
      <c r="HJF56" s="178"/>
      <c r="HJG56" s="178"/>
      <c r="HJH56" s="178"/>
      <c r="HJI56" s="178"/>
      <c r="HJJ56" s="178"/>
      <c r="HJK56" s="178"/>
      <c r="HJL56" s="178"/>
      <c r="HJM56" s="178"/>
      <c r="HJN56" s="178"/>
      <c r="HJO56" s="178"/>
      <c r="HJP56" s="178"/>
      <c r="HJQ56" s="178"/>
      <c r="HJR56" s="178"/>
      <c r="HJS56" s="178"/>
      <c r="HJT56" s="178"/>
      <c r="HJU56" s="178"/>
      <c r="HJV56" s="178"/>
      <c r="HJW56" s="178"/>
      <c r="HJX56" s="178"/>
      <c r="HJY56" s="178"/>
      <c r="HJZ56" s="178"/>
      <c r="HKA56" s="178"/>
      <c r="HKB56" s="178"/>
      <c r="HKC56" s="178"/>
      <c r="HKD56" s="178"/>
      <c r="HKE56" s="178"/>
      <c r="HKF56" s="178"/>
      <c r="HKG56" s="178"/>
      <c r="HKH56" s="178"/>
      <c r="HKI56" s="178"/>
      <c r="HKJ56" s="178"/>
      <c r="HKK56" s="178"/>
      <c r="HKL56" s="178"/>
      <c r="HKM56" s="178"/>
      <c r="HKN56" s="178"/>
      <c r="HKO56" s="178"/>
      <c r="HKP56" s="178"/>
      <c r="HKQ56" s="178"/>
      <c r="HKR56" s="178"/>
      <c r="HKS56" s="178"/>
      <c r="HKT56" s="178"/>
      <c r="HKU56" s="178"/>
      <c r="HKV56" s="178"/>
      <c r="HKW56" s="178"/>
      <c r="HKX56" s="178"/>
      <c r="HKY56" s="178"/>
      <c r="HKZ56" s="178"/>
      <c r="HLA56" s="178"/>
      <c r="HLB56" s="178"/>
      <c r="HLC56" s="178"/>
      <c r="HLD56" s="178"/>
      <c r="HLE56" s="178"/>
      <c r="HLF56" s="178"/>
      <c r="HLG56" s="178"/>
      <c r="HLH56" s="178"/>
      <c r="HLI56" s="178"/>
      <c r="HLJ56" s="178"/>
      <c r="HLK56" s="178"/>
      <c r="HLL56" s="178"/>
      <c r="HLM56" s="178"/>
      <c r="HLN56" s="178"/>
      <c r="HLO56" s="178"/>
      <c r="HLP56" s="178"/>
      <c r="HLQ56" s="178"/>
      <c r="HLR56" s="178"/>
      <c r="HLS56" s="178"/>
      <c r="HLT56" s="178"/>
      <c r="HLU56" s="178"/>
      <c r="HLV56" s="178"/>
      <c r="HLW56" s="178"/>
      <c r="HLX56" s="178"/>
      <c r="HLY56" s="178"/>
      <c r="HLZ56" s="178"/>
      <c r="HMA56" s="178"/>
      <c r="HMB56" s="178"/>
      <c r="HMC56" s="178"/>
      <c r="HMD56" s="178"/>
      <c r="HME56" s="178"/>
      <c r="HMF56" s="178"/>
      <c r="HMG56" s="178"/>
      <c r="HMH56" s="178"/>
      <c r="HMI56" s="178"/>
      <c r="HMJ56" s="178"/>
      <c r="HMK56" s="178"/>
      <c r="HML56" s="178"/>
      <c r="HMM56" s="178"/>
      <c r="HMN56" s="178"/>
      <c r="HMO56" s="178"/>
      <c r="HMP56" s="178"/>
      <c r="HMQ56" s="178"/>
      <c r="HMR56" s="178"/>
      <c r="HMS56" s="178"/>
      <c r="HMT56" s="178"/>
      <c r="HMU56" s="178"/>
      <c r="HMV56" s="178"/>
      <c r="HMW56" s="178"/>
      <c r="HMX56" s="178"/>
      <c r="HMY56" s="178"/>
      <c r="HMZ56" s="178"/>
      <c r="HNA56" s="178"/>
      <c r="HNB56" s="178"/>
      <c r="HNC56" s="178"/>
      <c r="HND56" s="178"/>
      <c r="HNE56" s="178"/>
      <c r="HNF56" s="178"/>
      <c r="HNG56" s="178"/>
      <c r="HNH56" s="178"/>
      <c r="HNI56" s="178"/>
      <c r="HNJ56" s="178"/>
      <c r="HNK56" s="178"/>
      <c r="HNL56" s="178"/>
      <c r="HNM56" s="178"/>
      <c r="HNN56" s="178"/>
      <c r="HNO56" s="178"/>
      <c r="HNP56" s="178"/>
      <c r="HNQ56" s="178"/>
      <c r="HNR56" s="178"/>
      <c r="HNS56" s="178"/>
      <c r="HNT56" s="178"/>
      <c r="HNU56" s="178"/>
      <c r="HNV56" s="178"/>
      <c r="HNW56" s="178"/>
      <c r="HNX56" s="178"/>
      <c r="HNY56" s="178"/>
      <c r="HNZ56" s="178"/>
      <c r="HOA56" s="178"/>
      <c r="HOB56" s="178"/>
      <c r="HOC56" s="178"/>
      <c r="HOD56" s="178"/>
      <c r="HOE56" s="178"/>
      <c r="HOF56" s="178"/>
      <c r="HOG56" s="178"/>
      <c r="HOH56" s="178"/>
      <c r="HOI56" s="178"/>
      <c r="HOJ56" s="178"/>
      <c r="HOK56" s="178"/>
      <c r="HOL56" s="178"/>
      <c r="HOM56" s="178"/>
      <c r="HON56" s="178"/>
      <c r="HOO56" s="178"/>
      <c r="HOP56" s="178"/>
      <c r="HOQ56" s="178"/>
      <c r="HOR56" s="178"/>
      <c r="HOS56" s="178"/>
      <c r="HOT56" s="178"/>
      <c r="HOU56" s="178"/>
      <c r="HOV56" s="178"/>
      <c r="HOW56" s="178"/>
      <c r="HOX56" s="178"/>
      <c r="HOY56" s="178"/>
      <c r="HOZ56" s="178"/>
      <c r="HPA56" s="178"/>
      <c r="HPB56" s="178"/>
      <c r="HPC56" s="178"/>
      <c r="HPD56" s="178"/>
      <c r="HPE56" s="178"/>
      <c r="HPF56" s="178"/>
      <c r="HPG56" s="178"/>
      <c r="HPH56" s="178"/>
      <c r="HPI56" s="178"/>
      <c r="HPJ56" s="178"/>
      <c r="HPK56" s="178"/>
      <c r="HPL56" s="178"/>
      <c r="HPM56" s="178"/>
      <c r="HPN56" s="178"/>
      <c r="HPO56" s="178"/>
      <c r="HPP56" s="178"/>
      <c r="HPQ56" s="178"/>
      <c r="HPR56" s="178"/>
      <c r="HPS56" s="178"/>
      <c r="HPT56" s="178"/>
      <c r="HPU56" s="178"/>
      <c r="HPV56" s="178"/>
      <c r="HPW56" s="178"/>
      <c r="HPX56" s="178"/>
      <c r="HPY56" s="178"/>
      <c r="HPZ56" s="178"/>
      <c r="HQA56" s="178"/>
      <c r="HQB56" s="178"/>
      <c r="HQC56" s="178"/>
      <c r="HQD56" s="178"/>
      <c r="HQE56" s="178"/>
      <c r="HQF56" s="178"/>
      <c r="HQG56" s="178"/>
      <c r="HQH56" s="178"/>
      <c r="HQI56" s="178"/>
      <c r="HQJ56" s="178"/>
      <c r="HQK56" s="178"/>
      <c r="HQL56" s="178"/>
      <c r="HQM56" s="178"/>
      <c r="HQN56" s="178"/>
      <c r="HQO56" s="178"/>
      <c r="HQP56" s="178"/>
      <c r="HQQ56" s="178"/>
      <c r="HQR56" s="178"/>
      <c r="HQS56" s="178"/>
      <c r="HQT56" s="178"/>
      <c r="HQU56" s="178"/>
      <c r="HQV56" s="178"/>
      <c r="HQW56" s="178"/>
      <c r="HQX56" s="178"/>
      <c r="HQY56" s="178"/>
      <c r="HQZ56" s="178"/>
      <c r="HRA56" s="178"/>
      <c r="HRB56" s="178"/>
      <c r="HRC56" s="178"/>
      <c r="HRD56" s="178"/>
      <c r="HRE56" s="178"/>
      <c r="HRF56" s="178"/>
      <c r="HRG56" s="178"/>
      <c r="HRH56" s="178"/>
      <c r="HRI56" s="178"/>
      <c r="HRJ56" s="178"/>
      <c r="HRK56" s="178"/>
      <c r="HRL56" s="178"/>
      <c r="HRM56" s="178"/>
      <c r="HRN56" s="178"/>
      <c r="HRO56" s="178"/>
      <c r="HRP56" s="178"/>
      <c r="HRQ56" s="178"/>
      <c r="HRR56" s="178"/>
      <c r="HRS56" s="178"/>
      <c r="HRT56" s="178"/>
      <c r="HRU56" s="178"/>
      <c r="HRV56" s="178"/>
      <c r="HRW56" s="178"/>
      <c r="HRX56" s="178"/>
      <c r="HRY56" s="178"/>
      <c r="HRZ56" s="178"/>
      <c r="HSA56" s="178"/>
      <c r="HSB56" s="178"/>
      <c r="HSC56" s="178"/>
      <c r="HSD56" s="178"/>
      <c r="HSE56" s="178"/>
      <c r="HSF56" s="178"/>
      <c r="HSG56" s="178"/>
      <c r="HSH56" s="178"/>
      <c r="HSI56" s="178"/>
      <c r="HSJ56" s="178"/>
      <c r="HSK56" s="178"/>
      <c r="HSL56" s="178"/>
      <c r="HSM56" s="178"/>
      <c r="HSN56" s="178"/>
      <c r="HSO56" s="178"/>
      <c r="HSP56" s="178"/>
      <c r="HSQ56" s="178"/>
      <c r="HSR56" s="178"/>
      <c r="HSS56" s="178"/>
      <c r="HST56" s="178"/>
      <c r="HSU56" s="178"/>
      <c r="HSV56" s="178"/>
      <c r="HSW56" s="178"/>
      <c r="HSX56" s="178"/>
      <c r="HSY56" s="178"/>
      <c r="HSZ56" s="178"/>
      <c r="HTA56" s="178"/>
      <c r="HTB56" s="178"/>
      <c r="HTC56" s="178"/>
      <c r="HTD56" s="178"/>
      <c r="HTE56" s="178"/>
      <c r="HTF56" s="178"/>
      <c r="HTG56" s="178"/>
      <c r="HTH56" s="178"/>
      <c r="HTI56" s="178"/>
      <c r="HTJ56" s="178"/>
      <c r="HTK56" s="178"/>
      <c r="HTL56" s="178"/>
      <c r="HTM56" s="178"/>
      <c r="HTN56" s="178"/>
      <c r="HTO56" s="178"/>
      <c r="HTP56" s="178"/>
      <c r="HTQ56" s="178"/>
      <c r="HTR56" s="178"/>
      <c r="HTS56" s="178"/>
      <c r="HTT56" s="178"/>
      <c r="HTU56" s="178"/>
      <c r="HTV56" s="178"/>
      <c r="HTW56" s="178"/>
      <c r="HTX56" s="178"/>
      <c r="HTY56" s="178"/>
      <c r="HTZ56" s="178"/>
      <c r="HUA56" s="178"/>
      <c r="HUB56" s="178"/>
      <c r="HUC56" s="178"/>
      <c r="HUD56" s="178"/>
      <c r="HUE56" s="178"/>
      <c r="HUF56" s="178"/>
      <c r="HUG56" s="178"/>
      <c r="HUH56" s="178"/>
      <c r="HUI56" s="178"/>
      <c r="HUJ56" s="178"/>
      <c r="HUK56" s="178"/>
      <c r="HUL56" s="178"/>
      <c r="HUM56" s="178"/>
      <c r="HUN56" s="178"/>
      <c r="HUO56" s="178"/>
      <c r="HUP56" s="178"/>
      <c r="HUQ56" s="178"/>
      <c r="HUR56" s="178"/>
      <c r="HUS56" s="178"/>
      <c r="HUT56" s="178"/>
      <c r="HUU56" s="178"/>
      <c r="HUV56" s="178"/>
      <c r="HUW56" s="178"/>
      <c r="HUX56" s="178"/>
      <c r="HUY56" s="178"/>
      <c r="HUZ56" s="178"/>
      <c r="HVA56" s="178"/>
      <c r="HVB56" s="178"/>
      <c r="HVC56" s="178"/>
      <c r="HVD56" s="178"/>
      <c r="HVE56" s="178"/>
      <c r="HVF56" s="178"/>
      <c r="HVG56" s="178"/>
      <c r="HVH56" s="178"/>
      <c r="HVI56" s="178"/>
      <c r="HVJ56" s="178"/>
      <c r="HVK56" s="178"/>
      <c r="HVL56" s="178"/>
      <c r="HVM56" s="178"/>
      <c r="HVN56" s="178"/>
      <c r="HVO56" s="178"/>
      <c r="HVP56" s="178"/>
      <c r="HVQ56" s="178"/>
      <c r="HVR56" s="178"/>
      <c r="HVS56" s="178"/>
      <c r="HVT56" s="178"/>
      <c r="HVU56" s="178"/>
      <c r="HVV56" s="178"/>
      <c r="HVW56" s="178"/>
      <c r="HVX56" s="178"/>
      <c r="HVY56" s="178"/>
      <c r="HVZ56" s="178"/>
      <c r="HWA56" s="178"/>
      <c r="HWB56" s="178"/>
      <c r="HWC56" s="178"/>
      <c r="HWD56" s="178"/>
      <c r="HWE56" s="178"/>
      <c r="HWF56" s="178"/>
      <c r="HWG56" s="178"/>
      <c r="HWH56" s="178"/>
      <c r="HWI56" s="178"/>
      <c r="HWJ56" s="178"/>
      <c r="HWK56" s="178"/>
      <c r="HWL56" s="178"/>
      <c r="HWM56" s="178"/>
      <c r="HWN56" s="178"/>
      <c r="HWO56" s="178"/>
      <c r="HWP56" s="178"/>
      <c r="HWQ56" s="178"/>
      <c r="HWR56" s="178"/>
      <c r="HWS56" s="178"/>
      <c r="HWT56" s="178"/>
      <c r="HWU56" s="178"/>
      <c r="HWV56" s="178"/>
      <c r="HWW56" s="178"/>
      <c r="HWX56" s="178"/>
      <c r="HWY56" s="178"/>
      <c r="HWZ56" s="178"/>
      <c r="HXA56" s="178"/>
      <c r="HXB56" s="178"/>
      <c r="HXC56" s="178"/>
      <c r="HXD56" s="178"/>
      <c r="HXE56" s="178"/>
      <c r="HXF56" s="178"/>
      <c r="HXG56" s="178"/>
      <c r="HXH56" s="178"/>
      <c r="HXI56" s="178"/>
      <c r="HXJ56" s="178"/>
      <c r="HXK56" s="178"/>
      <c r="HXL56" s="178"/>
      <c r="HXM56" s="178"/>
      <c r="HXN56" s="178"/>
      <c r="HXO56" s="178"/>
      <c r="HXP56" s="178"/>
      <c r="HXQ56" s="178"/>
      <c r="HXR56" s="178"/>
      <c r="HXS56" s="178"/>
      <c r="HXT56" s="178"/>
      <c r="HXU56" s="178"/>
      <c r="HXV56" s="178"/>
      <c r="HXW56" s="178"/>
      <c r="HXX56" s="178"/>
      <c r="HXY56" s="178"/>
      <c r="HXZ56" s="178"/>
      <c r="HYA56" s="178"/>
      <c r="HYB56" s="178"/>
      <c r="HYC56" s="178"/>
      <c r="HYD56" s="178"/>
      <c r="HYE56" s="178"/>
      <c r="HYF56" s="178"/>
      <c r="HYG56" s="178"/>
      <c r="HYH56" s="178"/>
      <c r="HYI56" s="178"/>
      <c r="HYJ56" s="178"/>
      <c r="HYK56" s="178"/>
      <c r="HYL56" s="178"/>
      <c r="HYM56" s="178"/>
      <c r="HYN56" s="178"/>
      <c r="HYO56" s="178"/>
      <c r="HYP56" s="178"/>
      <c r="HYQ56" s="178"/>
      <c r="HYR56" s="178"/>
      <c r="HYS56" s="178"/>
      <c r="HYT56" s="178"/>
      <c r="HYU56" s="178"/>
      <c r="HYV56" s="178"/>
      <c r="HYW56" s="178"/>
      <c r="HYX56" s="178"/>
      <c r="HYY56" s="178"/>
      <c r="HYZ56" s="178"/>
      <c r="HZA56" s="178"/>
      <c r="HZB56" s="178"/>
      <c r="HZC56" s="178"/>
      <c r="HZD56" s="178"/>
      <c r="HZE56" s="178"/>
      <c r="HZF56" s="178"/>
      <c r="HZG56" s="178"/>
      <c r="HZH56" s="178"/>
      <c r="HZI56" s="178"/>
      <c r="HZJ56" s="178"/>
      <c r="HZK56" s="178"/>
      <c r="HZL56" s="178"/>
      <c r="HZM56" s="178"/>
      <c r="HZN56" s="178"/>
      <c r="HZO56" s="178"/>
      <c r="HZP56" s="178"/>
      <c r="HZQ56" s="178"/>
      <c r="HZR56" s="178"/>
      <c r="HZS56" s="178"/>
      <c r="HZT56" s="178"/>
      <c r="HZU56" s="178"/>
      <c r="HZV56" s="178"/>
      <c r="HZW56" s="178"/>
      <c r="HZX56" s="178"/>
      <c r="HZY56" s="178"/>
      <c r="HZZ56" s="178"/>
      <c r="IAA56" s="178"/>
      <c r="IAB56" s="178"/>
      <c r="IAC56" s="178"/>
      <c r="IAD56" s="178"/>
      <c r="IAE56" s="178"/>
      <c r="IAF56" s="178"/>
      <c r="IAG56" s="178"/>
      <c r="IAH56" s="178"/>
      <c r="IAI56" s="178"/>
      <c r="IAJ56" s="178"/>
      <c r="IAK56" s="178"/>
      <c r="IAL56" s="178"/>
      <c r="IAM56" s="178"/>
      <c r="IAN56" s="178"/>
      <c r="IAO56" s="178"/>
      <c r="IAP56" s="178"/>
      <c r="IAQ56" s="178"/>
      <c r="IAR56" s="178"/>
      <c r="IAS56" s="178"/>
      <c r="IAT56" s="178"/>
      <c r="IAU56" s="178"/>
      <c r="IAV56" s="178"/>
      <c r="IAW56" s="178"/>
      <c r="IAX56" s="178"/>
      <c r="IAY56" s="178"/>
      <c r="IAZ56" s="178"/>
      <c r="IBA56" s="178"/>
      <c r="IBB56" s="178"/>
      <c r="IBC56" s="178"/>
      <c r="IBD56" s="178"/>
      <c r="IBE56" s="178"/>
      <c r="IBF56" s="178"/>
      <c r="IBG56" s="178"/>
      <c r="IBH56" s="178"/>
      <c r="IBI56" s="178"/>
      <c r="IBJ56" s="178"/>
      <c r="IBK56" s="178"/>
      <c r="IBL56" s="178"/>
      <c r="IBM56" s="178"/>
      <c r="IBN56" s="178"/>
      <c r="IBO56" s="178"/>
      <c r="IBP56" s="178"/>
      <c r="IBQ56" s="178"/>
      <c r="IBR56" s="178"/>
      <c r="IBS56" s="178"/>
      <c r="IBT56" s="178"/>
      <c r="IBU56" s="178"/>
      <c r="IBV56" s="178"/>
      <c r="IBW56" s="178"/>
      <c r="IBX56" s="178"/>
      <c r="IBY56" s="178"/>
      <c r="IBZ56" s="178"/>
      <c r="ICA56" s="178"/>
      <c r="ICB56" s="178"/>
      <c r="ICC56" s="178"/>
      <c r="ICD56" s="178"/>
      <c r="ICE56" s="178"/>
      <c r="ICF56" s="178"/>
      <c r="ICG56" s="178"/>
      <c r="ICH56" s="178"/>
      <c r="ICI56" s="178"/>
      <c r="ICJ56" s="178"/>
      <c r="ICK56" s="178"/>
      <c r="ICL56" s="178"/>
      <c r="ICM56" s="178"/>
      <c r="ICN56" s="178"/>
      <c r="ICO56" s="178"/>
      <c r="ICP56" s="178"/>
      <c r="ICQ56" s="178"/>
      <c r="ICR56" s="178"/>
      <c r="ICS56" s="178"/>
      <c r="ICT56" s="178"/>
      <c r="ICU56" s="178"/>
      <c r="ICV56" s="178"/>
      <c r="ICW56" s="178"/>
      <c r="ICX56" s="178"/>
      <c r="ICY56" s="178"/>
      <c r="ICZ56" s="178"/>
      <c r="IDA56" s="178"/>
      <c r="IDB56" s="178"/>
      <c r="IDC56" s="178"/>
      <c r="IDD56" s="178"/>
      <c r="IDE56" s="178"/>
      <c r="IDF56" s="178"/>
      <c r="IDG56" s="178"/>
      <c r="IDH56" s="178"/>
      <c r="IDI56" s="178"/>
      <c r="IDJ56" s="178"/>
      <c r="IDK56" s="178"/>
      <c r="IDL56" s="178"/>
      <c r="IDM56" s="178"/>
      <c r="IDN56" s="178"/>
      <c r="IDO56" s="178"/>
      <c r="IDP56" s="178"/>
      <c r="IDQ56" s="178"/>
      <c r="IDR56" s="178"/>
      <c r="IDS56" s="178"/>
      <c r="IDT56" s="178"/>
      <c r="IDU56" s="178"/>
      <c r="IDV56" s="178"/>
      <c r="IDW56" s="178"/>
      <c r="IDX56" s="178"/>
      <c r="IDY56" s="178"/>
      <c r="IDZ56" s="178"/>
      <c r="IEA56" s="178"/>
      <c r="IEB56" s="178"/>
      <c r="IEC56" s="178"/>
      <c r="IED56" s="178"/>
      <c r="IEE56" s="178"/>
      <c r="IEF56" s="178"/>
      <c r="IEG56" s="178"/>
      <c r="IEH56" s="178"/>
      <c r="IEI56" s="178"/>
      <c r="IEJ56" s="178"/>
      <c r="IEK56" s="178"/>
      <c r="IEL56" s="178"/>
      <c r="IEM56" s="178"/>
      <c r="IEN56" s="178"/>
      <c r="IEO56" s="178"/>
      <c r="IEP56" s="178"/>
      <c r="IEQ56" s="178"/>
      <c r="IER56" s="178"/>
      <c r="IES56" s="178"/>
      <c r="IET56" s="178"/>
      <c r="IEU56" s="178"/>
      <c r="IEV56" s="178"/>
      <c r="IEW56" s="178"/>
      <c r="IEX56" s="178"/>
      <c r="IEY56" s="178"/>
      <c r="IEZ56" s="178"/>
      <c r="IFA56" s="178"/>
      <c r="IFB56" s="178"/>
      <c r="IFC56" s="178"/>
      <c r="IFD56" s="178"/>
      <c r="IFE56" s="178"/>
      <c r="IFF56" s="178"/>
      <c r="IFG56" s="178"/>
      <c r="IFH56" s="178"/>
      <c r="IFI56" s="178"/>
      <c r="IFJ56" s="178"/>
      <c r="IFK56" s="178"/>
      <c r="IFL56" s="178"/>
      <c r="IFM56" s="178"/>
      <c r="IFN56" s="178"/>
      <c r="IFO56" s="178"/>
      <c r="IFP56" s="178"/>
      <c r="IFQ56" s="178"/>
      <c r="IFR56" s="178"/>
      <c r="IFS56" s="178"/>
      <c r="IFT56" s="178"/>
      <c r="IFU56" s="178"/>
      <c r="IFV56" s="178"/>
      <c r="IFW56" s="178"/>
      <c r="IFX56" s="178"/>
      <c r="IFY56" s="178"/>
      <c r="IFZ56" s="178"/>
      <c r="IGA56" s="178"/>
      <c r="IGB56" s="178"/>
      <c r="IGC56" s="178"/>
      <c r="IGD56" s="178"/>
      <c r="IGE56" s="178"/>
      <c r="IGF56" s="178"/>
      <c r="IGG56" s="178"/>
      <c r="IGH56" s="178"/>
      <c r="IGI56" s="178"/>
      <c r="IGJ56" s="178"/>
      <c r="IGK56" s="178"/>
      <c r="IGL56" s="178"/>
      <c r="IGM56" s="178"/>
      <c r="IGN56" s="178"/>
      <c r="IGO56" s="178"/>
      <c r="IGP56" s="178"/>
      <c r="IGQ56" s="178"/>
      <c r="IGR56" s="178"/>
      <c r="IGS56" s="178"/>
      <c r="IGT56" s="178"/>
      <c r="IGU56" s="178"/>
      <c r="IGV56" s="178"/>
      <c r="IGW56" s="178"/>
      <c r="IGX56" s="178"/>
      <c r="IGY56" s="178"/>
      <c r="IGZ56" s="178"/>
      <c r="IHA56" s="178"/>
      <c r="IHB56" s="178"/>
      <c r="IHC56" s="178"/>
      <c r="IHD56" s="178"/>
      <c r="IHE56" s="178"/>
      <c r="IHF56" s="178"/>
      <c r="IHG56" s="178"/>
      <c r="IHH56" s="178"/>
      <c r="IHI56" s="178"/>
      <c r="IHJ56" s="178"/>
      <c r="IHK56" s="178"/>
      <c r="IHL56" s="178"/>
      <c r="IHM56" s="178"/>
      <c r="IHN56" s="178"/>
      <c r="IHO56" s="178"/>
      <c r="IHP56" s="178"/>
      <c r="IHQ56" s="178"/>
      <c r="IHR56" s="178"/>
      <c r="IHS56" s="178"/>
      <c r="IHT56" s="178"/>
      <c r="IHU56" s="178"/>
      <c r="IHV56" s="178"/>
      <c r="IHW56" s="178"/>
      <c r="IHX56" s="178"/>
      <c r="IHY56" s="178"/>
      <c r="IHZ56" s="178"/>
      <c r="IIA56" s="178"/>
      <c r="IIB56" s="178"/>
      <c r="IIC56" s="178"/>
      <c r="IID56" s="178"/>
      <c r="IIE56" s="178"/>
      <c r="IIF56" s="178"/>
      <c r="IIG56" s="178"/>
      <c r="IIH56" s="178"/>
      <c r="III56" s="178"/>
      <c r="IIJ56" s="178"/>
      <c r="IIK56" s="178"/>
      <c r="IIL56" s="178"/>
      <c r="IIM56" s="178"/>
      <c r="IIN56" s="178"/>
      <c r="IIO56" s="178"/>
      <c r="IIP56" s="178"/>
      <c r="IIQ56" s="178"/>
      <c r="IIR56" s="178"/>
      <c r="IIS56" s="178"/>
      <c r="IIT56" s="178"/>
      <c r="IIU56" s="178"/>
      <c r="IIV56" s="178"/>
      <c r="IIW56" s="178"/>
      <c r="IIX56" s="178"/>
      <c r="IIY56" s="178"/>
      <c r="IIZ56" s="178"/>
      <c r="IJA56" s="178"/>
      <c r="IJB56" s="178"/>
      <c r="IJC56" s="178"/>
      <c r="IJD56" s="178"/>
      <c r="IJE56" s="178"/>
      <c r="IJF56" s="178"/>
      <c r="IJG56" s="178"/>
      <c r="IJH56" s="178"/>
      <c r="IJI56" s="178"/>
      <c r="IJJ56" s="178"/>
      <c r="IJK56" s="178"/>
      <c r="IJL56" s="178"/>
      <c r="IJM56" s="178"/>
      <c r="IJN56" s="178"/>
      <c r="IJO56" s="178"/>
      <c r="IJP56" s="178"/>
      <c r="IJQ56" s="178"/>
      <c r="IJR56" s="178"/>
      <c r="IJS56" s="178"/>
      <c r="IJT56" s="178"/>
      <c r="IJU56" s="178"/>
      <c r="IJV56" s="178"/>
      <c r="IJW56" s="178"/>
      <c r="IJX56" s="178"/>
      <c r="IJY56" s="178"/>
      <c r="IJZ56" s="178"/>
      <c r="IKA56" s="178"/>
      <c r="IKB56" s="178"/>
      <c r="IKC56" s="178"/>
      <c r="IKD56" s="178"/>
      <c r="IKE56" s="178"/>
      <c r="IKF56" s="178"/>
      <c r="IKG56" s="178"/>
      <c r="IKH56" s="178"/>
      <c r="IKI56" s="178"/>
      <c r="IKJ56" s="178"/>
      <c r="IKK56" s="178"/>
      <c r="IKL56" s="178"/>
      <c r="IKM56" s="178"/>
      <c r="IKN56" s="178"/>
      <c r="IKO56" s="178"/>
      <c r="IKP56" s="178"/>
      <c r="IKQ56" s="178"/>
      <c r="IKR56" s="178"/>
      <c r="IKS56" s="178"/>
      <c r="IKT56" s="178"/>
      <c r="IKU56" s="178"/>
      <c r="IKV56" s="178"/>
      <c r="IKW56" s="178"/>
      <c r="IKX56" s="178"/>
      <c r="IKY56" s="178"/>
      <c r="IKZ56" s="178"/>
      <c r="ILA56" s="178"/>
      <c r="ILB56" s="178"/>
      <c r="ILC56" s="178"/>
      <c r="ILD56" s="178"/>
      <c r="ILE56" s="178"/>
      <c r="ILF56" s="178"/>
      <c r="ILG56" s="178"/>
      <c r="ILH56" s="178"/>
      <c r="ILI56" s="178"/>
      <c r="ILJ56" s="178"/>
      <c r="ILK56" s="178"/>
      <c r="ILL56" s="178"/>
      <c r="ILM56" s="178"/>
      <c r="ILN56" s="178"/>
      <c r="ILO56" s="178"/>
      <c r="ILP56" s="178"/>
      <c r="ILQ56" s="178"/>
      <c r="ILR56" s="178"/>
      <c r="ILS56" s="178"/>
      <c r="ILT56" s="178"/>
      <c r="ILU56" s="178"/>
      <c r="ILV56" s="178"/>
      <c r="ILW56" s="178"/>
      <c r="ILX56" s="178"/>
      <c r="ILY56" s="178"/>
      <c r="ILZ56" s="178"/>
      <c r="IMA56" s="178"/>
      <c r="IMB56" s="178"/>
      <c r="IMC56" s="178"/>
      <c r="IMD56" s="178"/>
      <c r="IME56" s="178"/>
      <c r="IMF56" s="178"/>
      <c r="IMG56" s="178"/>
      <c r="IMH56" s="178"/>
      <c r="IMI56" s="178"/>
      <c r="IMJ56" s="178"/>
      <c r="IMK56" s="178"/>
      <c r="IML56" s="178"/>
      <c r="IMM56" s="178"/>
      <c r="IMN56" s="178"/>
      <c r="IMO56" s="178"/>
      <c r="IMP56" s="178"/>
      <c r="IMQ56" s="178"/>
      <c r="IMR56" s="178"/>
      <c r="IMS56" s="178"/>
      <c r="IMT56" s="178"/>
      <c r="IMU56" s="178"/>
      <c r="IMV56" s="178"/>
      <c r="IMW56" s="178"/>
      <c r="IMX56" s="178"/>
      <c r="IMY56" s="178"/>
      <c r="IMZ56" s="178"/>
      <c r="INA56" s="178"/>
      <c r="INB56" s="178"/>
      <c r="INC56" s="178"/>
      <c r="IND56" s="178"/>
      <c r="INE56" s="178"/>
      <c r="INF56" s="178"/>
      <c r="ING56" s="178"/>
      <c r="INH56" s="178"/>
      <c r="INI56" s="178"/>
      <c r="INJ56" s="178"/>
      <c r="INK56" s="178"/>
      <c r="INL56" s="178"/>
      <c r="INM56" s="178"/>
      <c r="INN56" s="178"/>
      <c r="INO56" s="178"/>
      <c r="INP56" s="178"/>
      <c r="INQ56" s="178"/>
      <c r="INR56" s="178"/>
      <c r="INS56" s="178"/>
      <c r="INT56" s="178"/>
      <c r="INU56" s="178"/>
      <c r="INV56" s="178"/>
      <c r="INW56" s="178"/>
      <c r="INX56" s="178"/>
      <c r="INY56" s="178"/>
      <c r="INZ56" s="178"/>
      <c r="IOA56" s="178"/>
      <c r="IOB56" s="178"/>
      <c r="IOC56" s="178"/>
      <c r="IOD56" s="178"/>
      <c r="IOE56" s="178"/>
      <c r="IOF56" s="178"/>
      <c r="IOG56" s="178"/>
      <c r="IOH56" s="178"/>
      <c r="IOI56" s="178"/>
      <c r="IOJ56" s="178"/>
      <c r="IOK56" s="178"/>
      <c r="IOL56" s="178"/>
      <c r="IOM56" s="178"/>
      <c r="ION56" s="178"/>
      <c r="IOO56" s="178"/>
      <c r="IOP56" s="178"/>
      <c r="IOQ56" s="178"/>
      <c r="IOR56" s="178"/>
      <c r="IOS56" s="178"/>
      <c r="IOT56" s="178"/>
      <c r="IOU56" s="178"/>
      <c r="IOV56" s="178"/>
      <c r="IOW56" s="178"/>
      <c r="IOX56" s="178"/>
      <c r="IOY56" s="178"/>
      <c r="IOZ56" s="178"/>
      <c r="IPA56" s="178"/>
      <c r="IPB56" s="178"/>
      <c r="IPC56" s="178"/>
      <c r="IPD56" s="178"/>
      <c r="IPE56" s="178"/>
      <c r="IPF56" s="178"/>
      <c r="IPG56" s="178"/>
      <c r="IPH56" s="178"/>
      <c r="IPI56" s="178"/>
      <c r="IPJ56" s="178"/>
      <c r="IPK56" s="178"/>
      <c r="IPL56" s="178"/>
      <c r="IPM56" s="178"/>
      <c r="IPN56" s="178"/>
      <c r="IPO56" s="178"/>
      <c r="IPP56" s="178"/>
      <c r="IPQ56" s="178"/>
      <c r="IPR56" s="178"/>
      <c r="IPS56" s="178"/>
      <c r="IPT56" s="178"/>
      <c r="IPU56" s="178"/>
      <c r="IPV56" s="178"/>
      <c r="IPW56" s="178"/>
      <c r="IPX56" s="178"/>
      <c r="IPY56" s="178"/>
      <c r="IPZ56" s="178"/>
      <c r="IQA56" s="178"/>
      <c r="IQB56" s="178"/>
      <c r="IQC56" s="178"/>
      <c r="IQD56" s="178"/>
      <c r="IQE56" s="178"/>
      <c r="IQF56" s="178"/>
      <c r="IQG56" s="178"/>
      <c r="IQH56" s="178"/>
      <c r="IQI56" s="178"/>
      <c r="IQJ56" s="178"/>
      <c r="IQK56" s="178"/>
      <c r="IQL56" s="178"/>
      <c r="IQM56" s="178"/>
      <c r="IQN56" s="178"/>
      <c r="IQO56" s="178"/>
      <c r="IQP56" s="178"/>
      <c r="IQQ56" s="178"/>
      <c r="IQR56" s="178"/>
      <c r="IQS56" s="178"/>
      <c r="IQT56" s="178"/>
      <c r="IQU56" s="178"/>
      <c r="IQV56" s="178"/>
      <c r="IQW56" s="178"/>
      <c r="IQX56" s="178"/>
      <c r="IQY56" s="178"/>
      <c r="IQZ56" s="178"/>
      <c r="IRA56" s="178"/>
      <c r="IRB56" s="178"/>
      <c r="IRC56" s="178"/>
      <c r="IRD56" s="178"/>
      <c r="IRE56" s="178"/>
      <c r="IRF56" s="178"/>
      <c r="IRG56" s="178"/>
      <c r="IRH56" s="178"/>
      <c r="IRI56" s="178"/>
      <c r="IRJ56" s="178"/>
      <c r="IRK56" s="178"/>
      <c r="IRL56" s="178"/>
      <c r="IRM56" s="178"/>
      <c r="IRN56" s="178"/>
      <c r="IRO56" s="178"/>
      <c r="IRP56" s="178"/>
      <c r="IRQ56" s="178"/>
      <c r="IRR56" s="178"/>
      <c r="IRS56" s="178"/>
      <c r="IRT56" s="178"/>
      <c r="IRU56" s="178"/>
      <c r="IRV56" s="178"/>
      <c r="IRW56" s="178"/>
      <c r="IRX56" s="178"/>
      <c r="IRY56" s="178"/>
      <c r="IRZ56" s="178"/>
      <c r="ISA56" s="178"/>
      <c r="ISB56" s="178"/>
      <c r="ISC56" s="178"/>
      <c r="ISD56" s="178"/>
      <c r="ISE56" s="178"/>
      <c r="ISF56" s="178"/>
      <c r="ISG56" s="178"/>
      <c r="ISH56" s="178"/>
      <c r="ISI56" s="178"/>
      <c r="ISJ56" s="178"/>
      <c r="ISK56" s="178"/>
      <c r="ISL56" s="178"/>
      <c r="ISM56" s="178"/>
      <c r="ISN56" s="178"/>
      <c r="ISO56" s="178"/>
      <c r="ISP56" s="178"/>
      <c r="ISQ56" s="178"/>
      <c r="ISR56" s="178"/>
      <c r="ISS56" s="178"/>
      <c r="IST56" s="178"/>
      <c r="ISU56" s="178"/>
      <c r="ISV56" s="178"/>
      <c r="ISW56" s="178"/>
      <c r="ISX56" s="178"/>
      <c r="ISY56" s="178"/>
      <c r="ISZ56" s="178"/>
      <c r="ITA56" s="178"/>
      <c r="ITB56" s="178"/>
      <c r="ITC56" s="178"/>
      <c r="ITD56" s="178"/>
      <c r="ITE56" s="178"/>
      <c r="ITF56" s="178"/>
      <c r="ITG56" s="178"/>
      <c r="ITH56" s="178"/>
      <c r="ITI56" s="178"/>
      <c r="ITJ56" s="178"/>
      <c r="ITK56" s="178"/>
      <c r="ITL56" s="178"/>
      <c r="ITM56" s="178"/>
      <c r="ITN56" s="178"/>
      <c r="ITO56" s="178"/>
      <c r="ITP56" s="178"/>
      <c r="ITQ56" s="178"/>
      <c r="ITR56" s="178"/>
      <c r="ITS56" s="178"/>
      <c r="ITT56" s="178"/>
      <c r="ITU56" s="178"/>
      <c r="ITV56" s="178"/>
      <c r="ITW56" s="178"/>
      <c r="ITX56" s="178"/>
      <c r="ITY56" s="178"/>
      <c r="ITZ56" s="178"/>
      <c r="IUA56" s="178"/>
      <c r="IUB56" s="178"/>
      <c r="IUC56" s="178"/>
      <c r="IUD56" s="178"/>
      <c r="IUE56" s="178"/>
      <c r="IUF56" s="178"/>
      <c r="IUG56" s="178"/>
      <c r="IUH56" s="178"/>
      <c r="IUI56" s="178"/>
      <c r="IUJ56" s="178"/>
      <c r="IUK56" s="178"/>
      <c r="IUL56" s="178"/>
      <c r="IUM56" s="178"/>
      <c r="IUN56" s="178"/>
      <c r="IUO56" s="178"/>
      <c r="IUP56" s="178"/>
      <c r="IUQ56" s="178"/>
      <c r="IUR56" s="178"/>
      <c r="IUS56" s="178"/>
      <c r="IUT56" s="178"/>
      <c r="IUU56" s="178"/>
      <c r="IUV56" s="178"/>
      <c r="IUW56" s="178"/>
      <c r="IUX56" s="178"/>
      <c r="IUY56" s="178"/>
      <c r="IUZ56" s="178"/>
      <c r="IVA56" s="178"/>
      <c r="IVB56" s="178"/>
      <c r="IVC56" s="178"/>
      <c r="IVD56" s="178"/>
      <c r="IVE56" s="178"/>
      <c r="IVF56" s="178"/>
      <c r="IVG56" s="178"/>
      <c r="IVH56" s="178"/>
      <c r="IVI56" s="178"/>
      <c r="IVJ56" s="178"/>
      <c r="IVK56" s="178"/>
      <c r="IVL56" s="178"/>
      <c r="IVM56" s="178"/>
      <c r="IVN56" s="178"/>
      <c r="IVO56" s="178"/>
      <c r="IVP56" s="178"/>
      <c r="IVQ56" s="178"/>
      <c r="IVR56" s="178"/>
      <c r="IVS56" s="178"/>
      <c r="IVT56" s="178"/>
      <c r="IVU56" s="178"/>
      <c r="IVV56" s="178"/>
      <c r="IVW56" s="178"/>
      <c r="IVX56" s="178"/>
      <c r="IVY56" s="178"/>
      <c r="IVZ56" s="178"/>
      <c r="IWA56" s="178"/>
      <c r="IWB56" s="178"/>
      <c r="IWC56" s="178"/>
      <c r="IWD56" s="178"/>
      <c r="IWE56" s="178"/>
      <c r="IWF56" s="178"/>
      <c r="IWG56" s="178"/>
      <c r="IWH56" s="178"/>
      <c r="IWI56" s="178"/>
      <c r="IWJ56" s="178"/>
      <c r="IWK56" s="178"/>
      <c r="IWL56" s="178"/>
      <c r="IWM56" s="178"/>
      <c r="IWN56" s="178"/>
      <c r="IWO56" s="178"/>
      <c r="IWP56" s="178"/>
      <c r="IWQ56" s="178"/>
      <c r="IWR56" s="178"/>
      <c r="IWS56" s="178"/>
      <c r="IWT56" s="178"/>
      <c r="IWU56" s="178"/>
      <c r="IWV56" s="178"/>
      <c r="IWW56" s="178"/>
      <c r="IWX56" s="178"/>
      <c r="IWY56" s="178"/>
      <c r="IWZ56" s="178"/>
      <c r="IXA56" s="178"/>
      <c r="IXB56" s="178"/>
      <c r="IXC56" s="178"/>
      <c r="IXD56" s="178"/>
      <c r="IXE56" s="178"/>
      <c r="IXF56" s="178"/>
      <c r="IXG56" s="178"/>
      <c r="IXH56" s="178"/>
      <c r="IXI56" s="178"/>
      <c r="IXJ56" s="178"/>
      <c r="IXK56" s="178"/>
      <c r="IXL56" s="178"/>
      <c r="IXM56" s="178"/>
      <c r="IXN56" s="178"/>
      <c r="IXO56" s="178"/>
      <c r="IXP56" s="178"/>
      <c r="IXQ56" s="178"/>
      <c r="IXR56" s="178"/>
      <c r="IXS56" s="178"/>
      <c r="IXT56" s="178"/>
      <c r="IXU56" s="178"/>
      <c r="IXV56" s="178"/>
      <c r="IXW56" s="178"/>
      <c r="IXX56" s="178"/>
      <c r="IXY56" s="178"/>
      <c r="IXZ56" s="178"/>
      <c r="IYA56" s="178"/>
      <c r="IYB56" s="178"/>
      <c r="IYC56" s="178"/>
      <c r="IYD56" s="178"/>
      <c r="IYE56" s="178"/>
      <c r="IYF56" s="178"/>
      <c r="IYG56" s="178"/>
      <c r="IYH56" s="178"/>
      <c r="IYI56" s="178"/>
      <c r="IYJ56" s="178"/>
      <c r="IYK56" s="178"/>
      <c r="IYL56" s="178"/>
      <c r="IYM56" s="178"/>
      <c r="IYN56" s="178"/>
      <c r="IYO56" s="178"/>
      <c r="IYP56" s="178"/>
      <c r="IYQ56" s="178"/>
      <c r="IYR56" s="178"/>
      <c r="IYS56" s="178"/>
      <c r="IYT56" s="178"/>
      <c r="IYU56" s="178"/>
      <c r="IYV56" s="178"/>
      <c r="IYW56" s="178"/>
      <c r="IYX56" s="178"/>
      <c r="IYY56" s="178"/>
      <c r="IYZ56" s="178"/>
      <c r="IZA56" s="178"/>
      <c r="IZB56" s="178"/>
      <c r="IZC56" s="178"/>
      <c r="IZD56" s="178"/>
      <c r="IZE56" s="178"/>
      <c r="IZF56" s="178"/>
      <c r="IZG56" s="178"/>
      <c r="IZH56" s="178"/>
      <c r="IZI56" s="178"/>
      <c r="IZJ56" s="178"/>
      <c r="IZK56" s="178"/>
      <c r="IZL56" s="178"/>
      <c r="IZM56" s="178"/>
      <c r="IZN56" s="178"/>
      <c r="IZO56" s="178"/>
      <c r="IZP56" s="178"/>
      <c r="IZQ56" s="178"/>
      <c r="IZR56" s="178"/>
      <c r="IZS56" s="178"/>
      <c r="IZT56" s="178"/>
      <c r="IZU56" s="178"/>
      <c r="IZV56" s="178"/>
      <c r="IZW56" s="178"/>
      <c r="IZX56" s="178"/>
      <c r="IZY56" s="178"/>
      <c r="IZZ56" s="178"/>
      <c r="JAA56" s="178"/>
      <c r="JAB56" s="178"/>
      <c r="JAC56" s="178"/>
      <c r="JAD56" s="178"/>
      <c r="JAE56" s="178"/>
      <c r="JAF56" s="178"/>
      <c r="JAG56" s="178"/>
      <c r="JAH56" s="178"/>
      <c r="JAI56" s="178"/>
      <c r="JAJ56" s="178"/>
      <c r="JAK56" s="178"/>
      <c r="JAL56" s="178"/>
      <c r="JAM56" s="178"/>
      <c r="JAN56" s="178"/>
      <c r="JAO56" s="178"/>
      <c r="JAP56" s="178"/>
      <c r="JAQ56" s="178"/>
      <c r="JAR56" s="178"/>
      <c r="JAS56" s="178"/>
      <c r="JAT56" s="178"/>
      <c r="JAU56" s="178"/>
      <c r="JAV56" s="178"/>
      <c r="JAW56" s="178"/>
      <c r="JAX56" s="178"/>
      <c r="JAY56" s="178"/>
      <c r="JAZ56" s="178"/>
      <c r="JBA56" s="178"/>
      <c r="JBB56" s="178"/>
      <c r="JBC56" s="178"/>
      <c r="JBD56" s="178"/>
      <c r="JBE56" s="178"/>
      <c r="JBF56" s="178"/>
      <c r="JBG56" s="178"/>
      <c r="JBH56" s="178"/>
      <c r="JBI56" s="178"/>
      <c r="JBJ56" s="178"/>
      <c r="JBK56" s="178"/>
      <c r="JBL56" s="178"/>
      <c r="JBM56" s="178"/>
      <c r="JBN56" s="178"/>
      <c r="JBO56" s="178"/>
      <c r="JBP56" s="178"/>
      <c r="JBQ56" s="178"/>
      <c r="JBR56" s="178"/>
      <c r="JBS56" s="178"/>
      <c r="JBT56" s="178"/>
      <c r="JBU56" s="178"/>
      <c r="JBV56" s="178"/>
      <c r="JBW56" s="178"/>
      <c r="JBX56" s="178"/>
      <c r="JBY56" s="178"/>
      <c r="JBZ56" s="178"/>
      <c r="JCA56" s="178"/>
      <c r="JCB56" s="178"/>
      <c r="JCC56" s="178"/>
      <c r="JCD56" s="178"/>
      <c r="JCE56" s="178"/>
      <c r="JCF56" s="178"/>
      <c r="JCG56" s="178"/>
      <c r="JCH56" s="178"/>
      <c r="JCI56" s="178"/>
      <c r="JCJ56" s="178"/>
      <c r="JCK56" s="178"/>
      <c r="JCL56" s="178"/>
      <c r="JCM56" s="178"/>
      <c r="JCN56" s="178"/>
      <c r="JCO56" s="178"/>
      <c r="JCP56" s="178"/>
      <c r="JCQ56" s="178"/>
      <c r="JCR56" s="178"/>
      <c r="JCS56" s="178"/>
      <c r="JCT56" s="178"/>
      <c r="JCU56" s="178"/>
      <c r="JCV56" s="178"/>
      <c r="JCW56" s="178"/>
      <c r="JCX56" s="178"/>
      <c r="JCY56" s="178"/>
      <c r="JCZ56" s="178"/>
      <c r="JDA56" s="178"/>
      <c r="JDB56" s="178"/>
      <c r="JDC56" s="178"/>
      <c r="JDD56" s="178"/>
      <c r="JDE56" s="178"/>
      <c r="JDF56" s="178"/>
      <c r="JDG56" s="178"/>
      <c r="JDH56" s="178"/>
      <c r="JDI56" s="178"/>
      <c r="JDJ56" s="178"/>
      <c r="JDK56" s="178"/>
      <c r="JDL56" s="178"/>
      <c r="JDM56" s="178"/>
      <c r="JDN56" s="178"/>
      <c r="JDO56" s="178"/>
      <c r="JDP56" s="178"/>
      <c r="JDQ56" s="178"/>
      <c r="JDR56" s="178"/>
      <c r="JDS56" s="178"/>
      <c r="JDT56" s="178"/>
      <c r="JDU56" s="178"/>
      <c r="JDV56" s="178"/>
      <c r="JDW56" s="178"/>
      <c r="JDX56" s="178"/>
      <c r="JDY56" s="178"/>
      <c r="JDZ56" s="178"/>
      <c r="JEA56" s="178"/>
      <c r="JEB56" s="178"/>
      <c r="JEC56" s="178"/>
      <c r="JED56" s="178"/>
      <c r="JEE56" s="178"/>
      <c r="JEF56" s="178"/>
      <c r="JEG56" s="178"/>
      <c r="JEH56" s="178"/>
      <c r="JEI56" s="178"/>
      <c r="JEJ56" s="178"/>
      <c r="JEK56" s="178"/>
      <c r="JEL56" s="178"/>
      <c r="JEM56" s="178"/>
      <c r="JEN56" s="178"/>
      <c r="JEO56" s="178"/>
      <c r="JEP56" s="178"/>
      <c r="JEQ56" s="178"/>
      <c r="JER56" s="178"/>
      <c r="JES56" s="178"/>
      <c r="JET56" s="178"/>
      <c r="JEU56" s="178"/>
      <c r="JEV56" s="178"/>
      <c r="JEW56" s="178"/>
      <c r="JEX56" s="178"/>
      <c r="JEY56" s="178"/>
      <c r="JEZ56" s="178"/>
      <c r="JFA56" s="178"/>
      <c r="JFB56" s="178"/>
      <c r="JFC56" s="178"/>
      <c r="JFD56" s="178"/>
      <c r="JFE56" s="178"/>
      <c r="JFF56" s="178"/>
      <c r="JFG56" s="178"/>
      <c r="JFH56" s="178"/>
      <c r="JFI56" s="178"/>
      <c r="JFJ56" s="178"/>
      <c r="JFK56" s="178"/>
      <c r="JFL56" s="178"/>
      <c r="JFM56" s="178"/>
      <c r="JFN56" s="178"/>
      <c r="JFO56" s="178"/>
      <c r="JFP56" s="178"/>
      <c r="JFQ56" s="178"/>
      <c r="JFR56" s="178"/>
      <c r="JFS56" s="178"/>
      <c r="JFT56" s="178"/>
      <c r="JFU56" s="178"/>
      <c r="JFV56" s="178"/>
      <c r="JFW56" s="178"/>
      <c r="JFX56" s="178"/>
      <c r="JFY56" s="178"/>
      <c r="JFZ56" s="178"/>
      <c r="JGA56" s="178"/>
      <c r="JGB56" s="178"/>
      <c r="JGC56" s="178"/>
      <c r="JGD56" s="178"/>
      <c r="JGE56" s="178"/>
      <c r="JGF56" s="178"/>
      <c r="JGG56" s="178"/>
      <c r="JGH56" s="178"/>
      <c r="JGI56" s="178"/>
      <c r="JGJ56" s="178"/>
      <c r="JGK56" s="178"/>
      <c r="JGL56" s="178"/>
      <c r="JGM56" s="178"/>
      <c r="JGN56" s="178"/>
      <c r="JGO56" s="178"/>
      <c r="JGP56" s="178"/>
      <c r="JGQ56" s="178"/>
      <c r="JGR56" s="178"/>
      <c r="JGS56" s="178"/>
      <c r="JGT56" s="178"/>
      <c r="JGU56" s="178"/>
      <c r="JGV56" s="178"/>
      <c r="JGW56" s="178"/>
      <c r="JGX56" s="178"/>
      <c r="JGY56" s="178"/>
      <c r="JGZ56" s="178"/>
      <c r="JHA56" s="178"/>
      <c r="JHB56" s="178"/>
      <c r="JHC56" s="178"/>
      <c r="JHD56" s="178"/>
      <c r="JHE56" s="178"/>
      <c r="JHF56" s="178"/>
      <c r="JHG56" s="178"/>
      <c r="JHH56" s="178"/>
      <c r="JHI56" s="178"/>
      <c r="JHJ56" s="178"/>
      <c r="JHK56" s="178"/>
      <c r="JHL56" s="178"/>
      <c r="JHM56" s="178"/>
      <c r="JHN56" s="178"/>
      <c r="JHO56" s="178"/>
      <c r="JHP56" s="178"/>
      <c r="JHQ56" s="178"/>
      <c r="JHR56" s="178"/>
      <c r="JHS56" s="178"/>
      <c r="JHT56" s="178"/>
      <c r="JHU56" s="178"/>
      <c r="JHV56" s="178"/>
      <c r="JHW56" s="178"/>
      <c r="JHX56" s="178"/>
      <c r="JHY56" s="178"/>
      <c r="JHZ56" s="178"/>
      <c r="JIA56" s="178"/>
      <c r="JIB56" s="178"/>
      <c r="JIC56" s="178"/>
      <c r="JID56" s="178"/>
      <c r="JIE56" s="178"/>
      <c r="JIF56" s="178"/>
      <c r="JIG56" s="178"/>
      <c r="JIH56" s="178"/>
      <c r="JII56" s="178"/>
      <c r="JIJ56" s="178"/>
      <c r="JIK56" s="178"/>
      <c r="JIL56" s="178"/>
      <c r="JIM56" s="178"/>
      <c r="JIN56" s="178"/>
      <c r="JIO56" s="178"/>
      <c r="JIP56" s="178"/>
      <c r="JIQ56" s="178"/>
      <c r="JIR56" s="178"/>
      <c r="JIS56" s="178"/>
      <c r="JIT56" s="178"/>
      <c r="JIU56" s="178"/>
      <c r="JIV56" s="178"/>
      <c r="JIW56" s="178"/>
      <c r="JIX56" s="178"/>
      <c r="JIY56" s="178"/>
      <c r="JIZ56" s="178"/>
      <c r="JJA56" s="178"/>
      <c r="JJB56" s="178"/>
      <c r="JJC56" s="178"/>
      <c r="JJD56" s="178"/>
      <c r="JJE56" s="178"/>
      <c r="JJF56" s="178"/>
      <c r="JJG56" s="178"/>
      <c r="JJH56" s="178"/>
      <c r="JJI56" s="178"/>
      <c r="JJJ56" s="178"/>
      <c r="JJK56" s="178"/>
      <c r="JJL56" s="178"/>
      <c r="JJM56" s="178"/>
      <c r="JJN56" s="178"/>
      <c r="JJO56" s="178"/>
      <c r="JJP56" s="178"/>
      <c r="JJQ56" s="178"/>
      <c r="JJR56" s="178"/>
      <c r="JJS56" s="178"/>
      <c r="JJT56" s="178"/>
      <c r="JJU56" s="178"/>
      <c r="JJV56" s="178"/>
      <c r="JJW56" s="178"/>
      <c r="JJX56" s="178"/>
      <c r="JJY56" s="178"/>
      <c r="JJZ56" s="178"/>
      <c r="JKA56" s="178"/>
      <c r="JKB56" s="178"/>
      <c r="JKC56" s="178"/>
      <c r="JKD56" s="178"/>
      <c r="JKE56" s="178"/>
      <c r="JKF56" s="178"/>
      <c r="JKG56" s="178"/>
      <c r="JKH56" s="178"/>
      <c r="JKI56" s="178"/>
      <c r="JKJ56" s="178"/>
      <c r="JKK56" s="178"/>
      <c r="JKL56" s="178"/>
      <c r="JKM56" s="178"/>
      <c r="JKN56" s="178"/>
      <c r="JKO56" s="178"/>
      <c r="JKP56" s="178"/>
      <c r="JKQ56" s="178"/>
      <c r="JKR56" s="178"/>
      <c r="JKS56" s="178"/>
      <c r="JKT56" s="178"/>
      <c r="JKU56" s="178"/>
      <c r="JKV56" s="178"/>
      <c r="JKW56" s="178"/>
      <c r="JKX56" s="178"/>
      <c r="JKY56" s="178"/>
      <c r="JKZ56" s="178"/>
      <c r="JLA56" s="178"/>
      <c r="JLB56" s="178"/>
      <c r="JLC56" s="178"/>
      <c r="JLD56" s="178"/>
      <c r="JLE56" s="178"/>
      <c r="JLF56" s="178"/>
      <c r="JLG56" s="178"/>
      <c r="JLH56" s="178"/>
      <c r="JLI56" s="178"/>
      <c r="JLJ56" s="178"/>
      <c r="JLK56" s="178"/>
      <c r="JLL56" s="178"/>
      <c r="JLM56" s="178"/>
      <c r="JLN56" s="178"/>
      <c r="JLO56" s="178"/>
      <c r="JLP56" s="178"/>
      <c r="JLQ56" s="178"/>
      <c r="JLR56" s="178"/>
      <c r="JLS56" s="178"/>
      <c r="JLT56" s="178"/>
      <c r="JLU56" s="178"/>
      <c r="JLV56" s="178"/>
      <c r="JLW56" s="178"/>
      <c r="JLX56" s="178"/>
      <c r="JLY56" s="178"/>
      <c r="JLZ56" s="178"/>
      <c r="JMA56" s="178"/>
      <c r="JMB56" s="178"/>
      <c r="JMC56" s="178"/>
      <c r="JMD56" s="178"/>
      <c r="JME56" s="178"/>
      <c r="JMF56" s="178"/>
      <c r="JMG56" s="178"/>
      <c r="JMH56" s="178"/>
      <c r="JMI56" s="178"/>
      <c r="JMJ56" s="178"/>
      <c r="JMK56" s="178"/>
      <c r="JML56" s="178"/>
      <c r="JMM56" s="178"/>
      <c r="JMN56" s="178"/>
      <c r="JMO56" s="178"/>
      <c r="JMP56" s="178"/>
      <c r="JMQ56" s="178"/>
      <c r="JMR56" s="178"/>
      <c r="JMS56" s="178"/>
      <c r="JMT56" s="178"/>
      <c r="JMU56" s="178"/>
      <c r="JMV56" s="178"/>
      <c r="JMW56" s="178"/>
      <c r="JMX56" s="178"/>
      <c r="JMY56" s="178"/>
      <c r="JMZ56" s="178"/>
      <c r="JNA56" s="178"/>
      <c r="JNB56" s="178"/>
      <c r="JNC56" s="178"/>
      <c r="JND56" s="178"/>
      <c r="JNE56" s="178"/>
      <c r="JNF56" s="178"/>
      <c r="JNG56" s="178"/>
      <c r="JNH56" s="178"/>
      <c r="JNI56" s="178"/>
      <c r="JNJ56" s="178"/>
      <c r="JNK56" s="178"/>
      <c r="JNL56" s="178"/>
      <c r="JNM56" s="178"/>
      <c r="JNN56" s="178"/>
      <c r="JNO56" s="178"/>
      <c r="JNP56" s="178"/>
      <c r="JNQ56" s="178"/>
      <c r="JNR56" s="178"/>
      <c r="JNS56" s="178"/>
      <c r="JNT56" s="178"/>
      <c r="JNU56" s="178"/>
      <c r="JNV56" s="178"/>
      <c r="JNW56" s="178"/>
      <c r="JNX56" s="178"/>
      <c r="JNY56" s="178"/>
      <c r="JNZ56" s="178"/>
      <c r="JOA56" s="178"/>
      <c r="JOB56" s="178"/>
      <c r="JOC56" s="178"/>
      <c r="JOD56" s="178"/>
      <c r="JOE56" s="178"/>
      <c r="JOF56" s="178"/>
      <c r="JOG56" s="178"/>
      <c r="JOH56" s="178"/>
      <c r="JOI56" s="178"/>
      <c r="JOJ56" s="178"/>
      <c r="JOK56" s="178"/>
      <c r="JOL56" s="178"/>
      <c r="JOM56" s="178"/>
      <c r="JON56" s="178"/>
      <c r="JOO56" s="178"/>
      <c r="JOP56" s="178"/>
      <c r="JOQ56" s="178"/>
      <c r="JOR56" s="178"/>
      <c r="JOS56" s="178"/>
      <c r="JOT56" s="178"/>
      <c r="JOU56" s="178"/>
      <c r="JOV56" s="178"/>
      <c r="JOW56" s="178"/>
      <c r="JOX56" s="178"/>
      <c r="JOY56" s="178"/>
      <c r="JOZ56" s="178"/>
      <c r="JPA56" s="178"/>
      <c r="JPB56" s="178"/>
      <c r="JPC56" s="178"/>
      <c r="JPD56" s="178"/>
      <c r="JPE56" s="178"/>
      <c r="JPF56" s="178"/>
      <c r="JPG56" s="178"/>
      <c r="JPH56" s="178"/>
      <c r="JPI56" s="178"/>
      <c r="JPJ56" s="178"/>
      <c r="JPK56" s="178"/>
      <c r="JPL56" s="178"/>
      <c r="JPM56" s="178"/>
      <c r="JPN56" s="178"/>
      <c r="JPO56" s="178"/>
      <c r="JPP56" s="178"/>
      <c r="JPQ56" s="178"/>
      <c r="JPR56" s="178"/>
      <c r="JPS56" s="178"/>
      <c r="JPT56" s="178"/>
      <c r="JPU56" s="178"/>
      <c r="JPV56" s="178"/>
      <c r="JPW56" s="178"/>
      <c r="JPX56" s="178"/>
      <c r="JPY56" s="178"/>
      <c r="JPZ56" s="178"/>
      <c r="JQA56" s="178"/>
      <c r="JQB56" s="178"/>
      <c r="JQC56" s="178"/>
      <c r="JQD56" s="178"/>
      <c r="JQE56" s="178"/>
      <c r="JQF56" s="178"/>
      <c r="JQG56" s="178"/>
      <c r="JQH56" s="178"/>
      <c r="JQI56" s="178"/>
      <c r="JQJ56" s="178"/>
      <c r="JQK56" s="178"/>
      <c r="JQL56" s="178"/>
      <c r="JQM56" s="178"/>
      <c r="JQN56" s="178"/>
      <c r="JQO56" s="178"/>
      <c r="JQP56" s="178"/>
      <c r="JQQ56" s="178"/>
      <c r="JQR56" s="178"/>
      <c r="JQS56" s="178"/>
      <c r="JQT56" s="178"/>
      <c r="JQU56" s="178"/>
      <c r="JQV56" s="178"/>
      <c r="JQW56" s="178"/>
      <c r="JQX56" s="178"/>
      <c r="JQY56" s="178"/>
      <c r="JQZ56" s="178"/>
      <c r="JRA56" s="178"/>
      <c r="JRB56" s="178"/>
      <c r="JRC56" s="178"/>
      <c r="JRD56" s="178"/>
      <c r="JRE56" s="178"/>
      <c r="JRF56" s="178"/>
      <c r="JRG56" s="178"/>
      <c r="JRH56" s="178"/>
      <c r="JRI56" s="178"/>
      <c r="JRJ56" s="178"/>
      <c r="JRK56" s="178"/>
      <c r="JRL56" s="178"/>
      <c r="JRM56" s="178"/>
      <c r="JRN56" s="178"/>
      <c r="JRO56" s="178"/>
      <c r="JRP56" s="178"/>
      <c r="JRQ56" s="178"/>
      <c r="JRR56" s="178"/>
      <c r="JRS56" s="178"/>
      <c r="JRT56" s="178"/>
      <c r="JRU56" s="178"/>
      <c r="JRV56" s="178"/>
      <c r="JRW56" s="178"/>
      <c r="JRX56" s="178"/>
      <c r="JRY56" s="178"/>
      <c r="JRZ56" s="178"/>
      <c r="JSA56" s="178"/>
      <c r="JSB56" s="178"/>
      <c r="JSC56" s="178"/>
      <c r="JSD56" s="178"/>
      <c r="JSE56" s="178"/>
      <c r="JSF56" s="178"/>
      <c r="JSG56" s="178"/>
      <c r="JSH56" s="178"/>
      <c r="JSI56" s="178"/>
      <c r="JSJ56" s="178"/>
      <c r="JSK56" s="178"/>
      <c r="JSL56" s="178"/>
      <c r="JSM56" s="178"/>
      <c r="JSN56" s="178"/>
      <c r="JSO56" s="178"/>
      <c r="JSP56" s="178"/>
      <c r="JSQ56" s="178"/>
      <c r="JSR56" s="178"/>
      <c r="JSS56" s="178"/>
      <c r="JST56" s="178"/>
      <c r="JSU56" s="178"/>
      <c r="JSV56" s="178"/>
      <c r="JSW56" s="178"/>
      <c r="JSX56" s="178"/>
      <c r="JSY56" s="178"/>
      <c r="JSZ56" s="178"/>
      <c r="JTA56" s="178"/>
      <c r="JTB56" s="178"/>
      <c r="JTC56" s="178"/>
      <c r="JTD56" s="178"/>
      <c r="JTE56" s="178"/>
      <c r="JTF56" s="178"/>
      <c r="JTG56" s="178"/>
      <c r="JTH56" s="178"/>
      <c r="JTI56" s="178"/>
      <c r="JTJ56" s="178"/>
      <c r="JTK56" s="178"/>
      <c r="JTL56" s="178"/>
      <c r="JTM56" s="178"/>
      <c r="JTN56" s="178"/>
      <c r="JTO56" s="178"/>
      <c r="JTP56" s="178"/>
      <c r="JTQ56" s="178"/>
      <c r="JTR56" s="178"/>
      <c r="JTS56" s="178"/>
      <c r="JTT56" s="178"/>
      <c r="JTU56" s="178"/>
      <c r="JTV56" s="178"/>
      <c r="JTW56" s="178"/>
      <c r="JTX56" s="178"/>
      <c r="JTY56" s="178"/>
      <c r="JTZ56" s="178"/>
      <c r="JUA56" s="178"/>
      <c r="JUB56" s="178"/>
      <c r="JUC56" s="178"/>
      <c r="JUD56" s="178"/>
      <c r="JUE56" s="178"/>
      <c r="JUF56" s="178"/>
      <c r="JUG56" s="178"/>
      <c r="JUH56" s="178"/>
      <c r="JUI56" s="178"/>
      <c r="JUJ56" s="178"/>
      <c r="JUK56" s="178"/>
      <c r="JUL56" s="178"/>
      <c r="JUM56" s="178"/>
      <c r="JUN56" s="178"/>
      <c r="JUO56" s="178"/>
      <c r="JUP56" s="178"/>
      <c r="JUQ56" s="178"/>
      <c r="JUR56" s="178"/>
      <c r="JUS56" s="178"/>
      <c r="JUT56" s="178"/>
      <c r="JUU56" s="178"/>
      <c r="JUV56" s="178"/>
      <c r="JUW56" s="178"/>
      <c r="JUX56" s="178"/>
      <c r="JUY56" s="178"/>
      <c r="JUZ56" s="178"/>
      <c r="JVA56" s="178"/>
      <c r="JVB56" s="178"/>
      <c r="JVC56" s="178"/>
      <c r="JVD56" s="178"/>
      <c r="JVE56" s="178"/>
      <c r="JVF56" s="178"/>
      <c r="JVG56" s="178"/>
      <c r="JVH56" s="178"/>
      <c r="JVI56" s="178"/>
      <c r="JVJ56" s="178"/>
      <c r="JVK56" s="178"/>
      <c r="JVL56" s="178"/>
      <c r="JVM56" s="178"/>
      <c r="JVN56" s="178"/>
      <c r="JVO56" s="178"/>
      <c r="JVP56" s="178"/>
      <c r="JVQ56" s="178"/>
      <c r="JVR56" s="178"/>
      <c r="JVS56" s="178"/>
      <c r="JVT56" s="178"/>
      <c r="JVU56" s="178"/>
      <c r="JVV56" s="178"/>
      <c r="JVW56" s="178"/>
      <c r="JVX56" s="178"/>
      <c r="JVY56" s="178"/>
      <c r="JVZ56" s="178"/>
      <c r="JWA56" s="178"/>
      <c r="JWB56" s="178"/>
      <c r="JWC56" s="178"/>
      <c r="JWD56" s="178"/>
      <c r="JWE56" s="178"/>
      <c r="JWF56" s="178"/>
      <c r="JWG56" s="178"/>
      <c r="JWH56" s="178"/>
      <c r="JWI56" s="178"/>
      <c r="JWJ56" s="178"/>
      <c r="JWK56" s="178"/>
      <c r="JWL56" s="178"/>
      <c r="JWM56" s="178"/>
      <c r="JWN56" s="178"/>
      <c r="JWO56" s="178"/>
      <c r="JWP56" s="178"/>
      <c r="JWQ56" s="178"/>
      <c r="JWR56" s="178"/>
      <c r="JWS56" s="178"/>
      <c r="JWT56" s="178"/>
      <c r="JWU56" s="178"/>
      <c r="JWV56" s="178"/>
      <c r="JWW56" s="178"/>
      <c r="JWX56" s="178"/>
      <c r="JWY56" s="178"/>
      <c r="JWZ56" s="178"/>
      <c r="JXA56" s="178"/>
      <c r="JXB56" s="178"/>
      <c r="JXC56" s="178"/>
      <c r="JXD56" s="178"/>
      <c r="JXE56" s="178"/>
      <c r="JXF56" s="178"/>
      <c r="JXG56" s="178"/>
      <c r="JXH56" s="178"/>
      <c r="JXI56" s="178"/>
      <c r="JXJ56" s="178"/>
      <c r="JXK56" s="178"/>
      <c r="JXL56" s="178"/>
      <c r="JXM56" s="178"/>
      <c r="JXN56" s="178"/>
      <c r="JXO56" s="178"/>
      <c r="JXP56" s="178"/>
      <c r="JXQ56" s="178"/>
      <c r="JXR56" s="178"/>
      <c r="JXS56" s="178"/>
      <c r="JXT56" s="178"/>
      <c r="JXU56" s="178"/>
      <c r="JXV56" s="178"/>
      <c r="JXW56" s="178"/>
      <c r="JXX56" s="178"/>
      <c r="JXY56" s="178"/>
      <c r="JXZ56" s="178"/>
      <c r="JYA56" s="178"/>
      <c r="JYB56" s="178"/>
      <c r="JYC56" s="178"/>
      <c r="JYD56" s="178"/>
      <c r="JYE56" s="178"/>
      <c r="JYF56" s="178"/>
      <c r="JYG56" s="178"/>
      <c r="JYH56" s="178"/>
      <c r="JYI56" s="178"/>
      <c r="JYJ56" s="178"/>
      <c r="JYK56" s="178"/>
      <c r="JYL56" s="178"/>
      <c r="JYM56" s="178"/>
      <c r="JYN56" s="178"/>
      <c r="JYO56" s="178"/>
      <c r="JYP56" s="178"/>
      <c r="JYQ56" s="178"/>
      <c r="JYR56" s="178"/>
      <c r="JYS56" s="178"/>
      <c r="JYT56" s="178"/>
      <c r="JYU56" s="178"/>
      <c r="JYV56" s="178"/>
      <c r="JYW56" s="178"/>
      <c r="JYX56" s="178"/>
      <c r="JYY56" s="178"/>
      <c r="JYZ56" s="178"/>
      <c r="JZA56" s="178"/>
      <c r="JZB56" s="178"/>
      <c r="JZC56" s="178"/>
      <c r="JZD56" s="178"/>
      <c r="JZE56" s="178"/>
      <c r="JZF56" s="178"/>
      <c r="JZG56" s="178"/>
      <c r="JZH56" s="178"/>
      <c r="JZI56" s="178"/>
      <c r="JZJ56" s="178"/>
      <c r="JZK56" s="178"/>
      <c r="JZL56" s="178"/>
      <c r="JZM56" s="178"/>
      <c r="JZN56" s="178"/>
      <c r="JZO56" s="178"/>
      <c r="JZP56" s="178"/>
      <c r="JZQ56" s="178"/>
      <c r="JZR56" s="178"/>
      <c r="JZS56" s="178"/>
      <c r="JZT56" s="178"/>
      <c r="JZU56" s="178"/>
      <c r="JZV56" s="178"/>
      <c r="JZW56" s="178"/>
      <c r="JZX56" s="178"/>
      <c r="JZY56" s="178"/>
      <c r="JZZ56" s="178"/>
      <c r="KAA56" s="178"/>
      <c r="KAB56" s="178"/>
      <c r="KAC56" s="178"/>
      <c r="KAD56" s="178"/>
      <c r="KAE56" s="178"/>
      <c r="KAF56" s="178"/>
      <c r="KAG56" s="178"/>
      <c r="KAH56" s="178"/>
      <c r="KAI56" s="178"/>
      <c r="KAJ56" s="178"/>
      <c r="KAK56" s="178"/>
      <c r="KAL56" s="178"/>
      <c r="KAM56" s="178"/>
      <c r="KAN56" s="178"/>
      <c r="KAO56" s="178"/>
      <c r="KAP56" s="178"/>
      <c r="KAQ56" s="178"/>
      <c r="KAR56" s="178"/>
      <c r="KAS56" s="178"/>
      <c r="KAT56" s="178"/>
      <c r="KAU56" s="178"/>
      <c r="KAV56" s="178"/>
      <c r="KAW56" s="178"/>
      <c r="KAX56" s="178"/>
      <c r="KAY56" s="178"/>
      <c r="KAZ56" s="178"/>
      <c r="KBA56" s="178"/>
      <c r="KBB56" s="178"/>
      <c r="KBC56" s="178"/>
      <c r="KBD56" s="178"/>
      <c r="KBE56" s="178"/>
      <c r="KBF56" s="178"/>
      <c r="KBG56" s="178"/>
      <c r="KBH56" s="178"/>
      <c r="KBI56" s="178"/>
      <c r="KBJ56" s="178"/>
      <c r="KBK56" s="178"/>
      <c r="KBL56" s="178"/>
      <c r="KBM56" s="178"/>
      <c r="KBN56" s="178"/>
      <c r="KBO56" s="178"/>
      <c r="KBP56" s="178"/>
      <c r="KBQ56" s="178"/>
      <c r="KBR56" s="178"/>
      <c r="KBS56" s="178"/>
      <c r="KBT56" s="178"/>
      <c r="KBU56" s="178"/>
      <c r="KBV56" s="178"/>
      <c r="KBW56" s="178"/>
      <c r="KBX56" s="178"/>
      <c r="KBY56" s="178"/>
      <c r="KBZ56" s="178"/>
      <c r="KCA56" s="178"/>
      <c r="KCB56" s="178"/>
      <c r="KCC56" s="178"/>
      <c r="KCD56" s="178"/>
      <c r="KCE56" s="178"/>
      <c r="KCF56" s="178"/>
      <c r="KCG56" s="178"/>
      <c r="KCH56" s="178"/>
      <c r="KCI56" s="178"/>
      <c r="KCJ56" s="178"/>
      <c r="KCK56" s="178"/>
      <c r="KCL56" s="178"/>
      <c r="KCM56" s="178"/>
      <c r="KCN56" s="178"/>
      <c r="KCO56" s="178"/>
      <c r="KCP56" s="178"/>
      <c r="KCQ56" s="178"/>
      <c r="KCR56" s="178"/>
      <c r="KCS56" s="178"/>
      <c r="KCT56" s="178"/>
      <c r="KCU56" s="178"/>
      <c r="KCV56" s="178"/>
      <c r="KCW56" s="178"/>
      <c r="KCX56" s="178"/>
      <c r="KCY56" s="178"/>
      <c r="KCZ56" s="178"/>
      <c r="KDA56" s="178"/>
      <c r="KDB56" s="178"/>
      <c r="KDC56" s="178"/>
      <c r="KDD56" s="178"/>
      <c r="KDE56" s="178"/>
      <c r="KDF56" s="178"/>
      <c r="KDG56" s="178"/>
      <c r="KDH56" s="178"/>
      <c r="KDI56" s="178"/>
      <c r="KDJ56" s="178"/>
      <c r="KDK56" s="178"/>
      <c r="KDL56" s="178"/>
      <c r="KDM56" s="178"/>
      <c r="KDN56" s="178"/>
      <c r="KDO56" s="178"/>
      <c r="KDP56" s="178"/>
      <c r="KDQ56" s="178"/>
      <c r="KDR56" s="178"/>
      <c r="KDS56" s="178"/>
      <c r="KDT56" s="178"/>
      <c r="KDU56" s="178"/>
      <c r="KDV56" s="178"/>
      <c r="KDW56" s="178"/>
      <c r="KDX56" s="178"/>
      <c r="KDY56" s="178"/>
      <c r="KDZ56" s="178"/>
      <c r="KEA56" s="178"/>
      <c r="KEB56" s="178"/>
      <c r="KEC56" s="178"/>
      <c r="KED56" s="178"/>
      <c r="KEE56" s="178"/>
      <c r="KEF56" s="178"/>
      <c r="KEG56" s="178"/>
      <c r="KEH56" s="178"/>
      <c r="KEI56" s="178"/>
      <c r="KEJ56" s="178"/>
      <c r="KEK56" s="178"/>
      <c r="KEL56" s="178"/>
      <c r="KEM56" s="178"/>
      <c r="KEN56" s="178"/>
      <c r="KEO56" s="178"/>
      <c r="KEP56" s="178"/>
      <c r="KEQ56" s="178"/>
      <c r="KER56" s="178"/>
      <c r="KES56" s="178"/>
      <c r="KET56" s="178"/>
      <c r="KEU56" s="178"/>
      <c r="KEV56" s="178"/>
      <c r="KEW56" s="178"/>
      <c r="KEX56" s="178"/>
      <c r="KEY56" s="178"/>
      <c r="KEZ56" s="178"/>
      <c r="KFA56" s="178"/>
      <c r="KFB56" s="178"/>
      <c r="KFC56" s="178"/>
      <c r="KFD56" s="178"/>
      <c r="KFE56" s="178"/>
      <c r="KFF56" s="178"/>
      <c r="KFG56" s="178"/>
      <c r="KFH56" s="178"/>
      <c r="KFI56" s="178"/>
      <c r="KFJ56" s="178"/>
      <c r="KFK56" s="178"/>
      <c r="KFL56" s="178"/>
      <c r="KFM56" s="178"/>
      <c r="KFN56" s="178"/>
      <c r="KFO56" s="178"/>
      <c r="KFP56" s="178"/>
      <c r="KFQ56" s="178"/>
      <c r="KFR56" s="178"/>
      <c r="KFS56" s="178"/>
      <c r="KFT56" s="178"/>
      <c r="KFU56" s="178"/>
      <c r="KFV56" s="178"/>
      <c r="KFW56" s="178"/>
      <c r="KFX56" s="178"/>
      <c r="KFY56" s="178"/>
      <c r="KFZ56" s="178"/>
      <c r="KGA56" s="178"/>
      <c r="KGB56" s="178"/>
      <c r="KGC56" s="178"/>
      <c r="KGD56" s="178"/>
      <c r="KGE56" s="178"/>
      <c r="KGF56" s="178"/>
      <c r="KGG56" s="178"/>
      <c r="KGH56" s="178"/>
      <c r="KGI56" s="178"/>
      <c r="KGJ56" s="178"/>
      <c r="KGK56" s="178"/>
      <c r="KGL56" s="178"/>
      <c r="KGM56" s="178"/>
      <c r="KGN56" s="178"/>
      <c r="KGO56" s="178"/>
      <c r="KGP56" s="178"/>
      <c r="KGQ56" s="178"/>
      <c r="KGR56" s="178"/>
      <c r="KGS56" s="178"/>
      <c r="KGT56" s="178"/>
      <c r="KGU56" s="178"/>
      <c r="KGV56" s="178"/>
      <c r="KGW56" s="178"/>
      <c r="KGX56" s="178"/>
      <c r="KGY56" s="178"/>
      <c r="KGZ56" s="178"/>
      <c r="KHA56" s="178"/>
      <c r="KHB56" s="178"/>
      <c r="KHC56" s="178"/>
      <c r="KHD56" s="178"/>
      <c r="KHE56" s="178"/>
      <c r="KHF56" s="178"/>
      <c r="KHG56" s="178"/>
      <c r="KHH56" s="178"/>
      <c r="KHI56" s="178"/>
      <c r="KHJ56" s="178"/>
      <c r="KHK56" s="178"/>
      <c r="KHL56" s="178"/>
      <c r="KHM56" s="178"/>
      <c r="KHN56" s="178"/>
      <c r="KHO56" s="178"/>
      <c r="KHP56" s="178"/>
      <c r="KHQ56" s="178"/>
      <c r="KHR56" s="178"/>
      <c r="KHS56" s="178"/>
      <c r="KHT56" s="178"/>
      <c r="KHU56" s="178"/>
      <c r="KHV56" s="178"/>
      <c r="KHW56" s="178"/>
      <c r="KHX56" s="178"/>
      <c r="KHY56" s="178"/>
      <c r="KHZ56" s="178"/>
      <c r="KIA56" s="178"/>
      <c r="KIB56" s="178"/>
      <c r="KIC56" s="178"/>
      <c r="KID56" s="178"/>
      <c r="KIE56" s="178"/>
      <c r="KIF56" s="178"/>
      <c r="KIG56" s="178"/>
      <c r="KIH56" s="178"/>
      <c r="KII56" s="178"/>
      <c r="KIJ56" s="178"/>
      <c r="KIK56" s="178"/>
      <c r="KIL56" s="178"/>
      <c r="KIM56" s="178"/>
      <c r="KIN56" s="178"/>
      <c r="KIO56" s="178"/>
      <c r="KIP56" s="178"/>
      <c r="KIQ56" s="178"/>
      <c r="KIR56" s="178"/>
      <c r="KIS56" s="178"/>
      <c r="KIT56" s="178"/>
      <c r="KIU56" s="178"/>
      <c r="KIV56" s="178"/>
      <c r="KIW56" s="178"/>
      <c r="KIX56" s="178"/>
      <c r="KIY56" s="178"/>
      <c r="KIZ56" s="178"/>
      <c r="KJA56" s="178"/>
      <c r="KJB56" s="178"/>
      <c r="KJC56" s="178"/>
      <c r="KJD56" s="178"/>
      <c r="KJE56" s="178"/>
      <c r="KJF56" s="178"/>
      <c r="KJG56" s="178"/>
      <c r="KJH56" s="178"/>
      <c r="KJI56" s="178"/>
      <c r="KJJ56" s="178"/>
      <c r="KJK56" s="178"/>
      <c r="KJL56" s="178"/>
      <c r="KJM56" s="178"/>
      <c r="KJN56" s="178"/>
      <c r="KJO56" s="178"/>
      <c r="KJP56" s="178"/>
      <c r="KJQ56" s="178"/>
      <c r="KJR56" s="178"/>
      <c r="KJS56" s="178"/>
      <c r="KJT56" s="178"/>
      <c r="KJU56" s="178"/>
      <c r="KJV56" s="178"/>
      <c r="KJW56" s="178"/>
      <c r="KJX56" s="178"/>
      <c r="KJY56" s="178"/>
      <c r="KJZ56" s="178"/>
      <c r="KKA56" s="178"/>
      <c r="KKB56" s="178"/>
      <c r="KKC56" s="178"/>
      <c r="KKD56" s="178"/>
      <c r="KKE56" s="178"/>
      <c r="KKF56" s="178"/>
      <c r="KKG56" s="178"/>
      <c r="KKH56" s="178"/>
      <c r="KKI56" s="178"/>
      <c r="KKJ56" s="178"/>
      <c r="KKK56" s="178"/>
      <c r="KKL56" s="178"/>
      <c r="KKM56" s="178"/>
      <c r="KKN56" s="178"/>
      <c r="KKO56" s="178"/>
      <c r="KKP56" s="178"/>
      <c r="KKQ56" s="178"/>
      <c r="KKR56" s="178"/>
      <c r="KKS56" s="178"/>
      <c r="KKT56" s="178"/>
      <c r="KKU56" s="178"/>
      <c r="KKV56" s="178"/>
      <c r="KKW56" s="178"/>
      <c r="KKX56" s="178"/>
      <c r="KKY56" s="178"/>
      <c r="KKZ56" s="178"/>
      <c r="KLA56" s="178"/>
      <c r="KLB56" s="178"/>
      <c r="KLC56" s="178"/>
      <c r="KLD56" s="178"/>
      <c r="KLE56" s="178"/>
      <c r="KLF56" s="178"/>
      <c r="KLG56" s="178"/>
      <c r="KLH56" s="178"/>
      <c r="KLI56" s="178"/>
      <c r="KLJ56" s="178"/>
      <c r="KLK56" s="178"/>
      <c r="KLL56" s="178"/>
      <c r="KLM56" s="178"/>
      <c r="KLN56" s="178"/>
      <c r="KLO56" s="178"/>
      <c r="KLP56" s="178"/>
      <c r="KLQ56" s="178"/>
      <c r="KLR56" s="178"/>
      <c r="KLS56" s="178"/>
      <c r="KLT56" s="178"/>
      <c r="KLU56" s="178"/>
      <c r="KLV56" s="178"/>
      <c r="KLW56" s="178"/>
      <c r="KLX56" s="178"/>
      <c r="KLY56" s="178"/>
      <c r="KLZ56" s="178"/>
      <c r="KMA56" s="178"/>
      <c r="KMB56" s="178"/>
      <c r="KMC56" s="178"/>
      <c r="KMD56" s="178"/>
      <c r="KME56" s="178"/>
      <c r="KMF56" s="178"/>
      <c r="KMG56" s="178"/>
      <c r="KMH56" s="178"/>
      <c r="KMI56" s="178"/>
      <c r="KMJ56" s="178"/>
      <c r="KMK56" s="178"/>
      <c r="KML56" s="178"/>
      <c r="KMM56" s="178"/>
      <c r="KMN56" s="178"/>
      <c r="KMO56" s="178"/>
      <c r="KMP56" s="178"/>
      <c r="KMQ56" s="178"/>
      <c r="KMR56" s="178"/>
      <c r="KMS56" s="178"/>
      <c r="KMT56" s="178"/>
      <c r="KMU56" s="178"/>
      <c r="KMV56" s="178"/>
      <c r="KMW56" s="178"/>
      <c r="KMX56" s="178"/>
      <c r="KMY56" s="178"/>
      <c r="KMZ56" s="178"/>
      <c r="KNA56" s="178"/>
      <c r="KNB56" s="178"/>
      <c r="KNC56" s="178"/>
      <c r="KND56" s="178"/>
      <c r="KNE56" s="178"/>
      <c r="KNF56" s="178"/>
      <c r="KNG56" s="178"/>
      <c r="KNH56" s="178"/>
      <c r="KNI56" s="178"/>
      <c r="KNJ56" s="178"/>
      <c r="KNK56" s="178"/>
      <c r="KNL56" s="178"/>
      <c r="KNM56" s="178"/>
      <c r="KNN56" s="178"/>
      <c r="KNO56" s="178"/>
      <c r="KNP56" s="178"/>
      <c r="KNQ56" s="178"/>
      <c r="KNR56" s="178"/>
      <c r="KNS56" s="178"/>
      <c r="KNT56" s="178"/>
      <c r="KNU56" s="178"/>
      <c r="KNV56" s="178"/>
      <c r="KNW56" s="178"/>
      <c r="KNX56" s="178"/>
      <c r="KNY56" s="178"/>
      <c r="KNZ56" s="178"/>
      <c r="KOA56" s="178"/>
      <c r="KOB56" s="178"/>
      <c r="KOC56" s="178"/>
      <c r="KOD56" s="178"/>
      <c r="KOE56" s="178"/>
      <c r="KOF56" s="178"/>
      <c r="KOG56" s="178"/>
      <c r="KOH56" s="178"/>
      <c r="KOI56" s="178"/>
      <c r="KOJ56" s="178"/>
      <c r="KOK56" s="178"/>
      <c r="KOL56" s="178"/>
      <c r="KOM56" s="178"/>
      <c r="KON56" s="178"/>
      <c r="KOO56" s="178"/>
      <c r="KOP56" s="178"/>
      <c r="KOQ56" s="178"/>
      <c r="KOR56" s="178"/>
      <c r="KOS56" s="178"/>
      <c r="KOT56" s="178"/>
      <c r="KOU56" s="178"/>
      <c r="KOV56" s="178"/>
      <c r="KOW56" s="178"/>
      <c r="KOX56" s="178"/>
      <c r="KOY56" s="178"/>
      <c r="KOZ56" s="178"/>
      <c r="KPA56" s="178"/>
      <c r="KPB56" s="178"/>
      <c r="KPC56" s="178"/>
      <c r="KPD56" s="178"/>
      <c r="KPE56" s="178"/>
      <c r="KPF56" s="178"/>
      <c r="KPG56" s="178"/>
      <c r="KPH56" s="178"/>
      <c r="KPI56" s="178"/>
      <c r="KPJ56" s="178"/>
      <c r="KPK56" s="178"/>
      <c r="KPL56" s="178"/>
      <c r="KPM56" s="178"/>
      <c r="KPN56" s="178"/>
      <c r="KPO56" s="178"/>
      <c r="KPP56" s="178"/>
      <c r="KPQ56" s="178"/>
      <c r="KPR56" s="178"/>
      <c r="KPS56" s="178"/>
      <c r="KPT56" s="178"/>
      <c r="KPU56" s="178"/>
      <c r="KPV56" s="178"/>
      <c r="KPW56" s="178"/>
      <c r="KPX56" s="178"/>
      <c r="KPY56" s="178"/>
      <c r="KPZ56" s="178"/>
      <c r="KQA56" s="178"/>
      <c r="KQB56" s="178"/>
      <c r="KQC56" s="178"/>
      <c r="KQD56" s="178"/>
      <c r="KQE56" s="178"/>
      <c r="KQF56" s="178"/>
      <c r="KQG56" s="178"/>
      <c r="KQH56" s="178"/>
      <c r="KQI56" s="178"/>
      <c r="KQJ56" s="178"/>
      <c r="KQK56" s="178"/>
      <c r="KQL56" s="178"/>
      <c r="KQM56" s="178"/>
      <c r="KQN56" s="178"/>
      <c r="KQO56" s="178"/>
      <c r="KQP56" s="178"/>
      <c r="KQQ56" s="178"/>
      <c r="KQR56" s="178"/>
      <c r="KQS56" s="178"/>
      <c r="KQT56" s="178"/>
      <c r="KQU56" s="178"/>
      <c r="KQV56" s="178"/>
      <c r="KQW56" s="178"/>
      <c r="KQX56" s="178"/>
      <c r="KQY56" s="178"/>
      <c r="KQZ56" s="178"/>
      <c r="KRA56" s="178"/>
      <c r="KRB56" s="178"/>
      <c r="KRC56" s="178"/>
      <c r="KRD56" s="178"/>
      <c r="KRE56" s="178"/>
      <c r="KRF56" s="178"/>
      <c r="KRG56" s="178"/>
      <c r="KRH56" s="178"/>
      <c r="KRI56" s="178"/>
      <c r="KRJ56" s="178"/>
      <c r="KRK56" s="178"/>
      <c r="KRL56" s="178"/>
      <c r="KRM56" s="178"/>
      <c r="KRN56" s="178"/>
      <c r="KRO56" s="178"/>
      <c r="KRP56" s="178"/>
      <c r="KRQ56" s="178"/>
      <c r="KRR56" s="178"/>
      <c r="KRS56" s="178"/>
      <c r="KRT56" s="178"/>
      <c r="KRU56" s="178"/>
      <c r="KRV56" s="178"/>
      <c r="KRW56" s="178"/>
      <c r="KRX56" s="178"/>
      <c r="KRY56" s="178"/>
      <c r="KRZ56" s="178"/>
      <c r="KSA56" s="178"/>
      <c r="KSB56" s="178"/>
      <c r="KSC56" s="178"/>
      <c r="KSD56" s="178"/>
      <c r="KSE56" s="178"/>
      <c r="KSF56" s="178"/>
      <c r="KSG56" s="178"/>
      <c r="KSH56" s="178"/>
      <c r="KSI56" s="178"/>
      <c r="KSJ56" s="178"/>
      <c r="KSK56" s="178"/>
      <c r="KSL56" s="178"/>
      <c r="KSM56" s="178"/>
      <c r="KSN56" s="178"/>
      <c r="KSO56" s="178"/>
      <c r="KSP56" s="178"/>
      <c r="KSQ56" s="178"/>
      <c r="KSR56" s="178"/>
      <c r="KSS56" s="178"/>
      <c r="KST56" s="178"/>
      <c r="KSU56" s="178"/>
      <c r="KSV56" s="178"/>
      <c r="KSW56" s="178"/>
      <c r="KSX56" s="178"/>
      <c r="KSY56" s="178"/>
      <c r="KSZ56" s="178"/>
      <c r="KTA56" s="178"/>
      <c r="KTB56" s="178"/>
      <c r="KTC56" s="178"/>
      <c r="KTD56" s="178"/>
      <c r="KTE56" s="178"/>
      <c r="KTF56" s="178"/>
      <c r="KTG56" s="178"/>
      <c r="KTH56" s="178"/>
      <c r="KTI56" s="178"/>
      <c r="KTJ56" s="178"/>
      <c r="KTK56" s="178"/>
      <c r="KTL56" s="178"/>
      <c r="KTM56" s="178"/>
      <c r="KTN56" s="178"/>
      <c r="KTO56" s="178"/>
      <c r="KTP56" s="178"/>
      <c r="KTQ56" s="178"/>
      <c r="KTR56" s="178"/>
      <c r="KTS56" s="178"/>
      <c r="KTT56" s="178"/>
      <c r="KTU56" s="178"/>
      <c r="KTV56" s="178"/>
      <c r="KTW56" s="178"/>
      <c r="KTX56" s="178"/>
      <c r="KTY56" s="178"/>
      <c r="KTZ56" s="178"/>
      <c r="KUA56" s="178"/>
      <c r="KUB56" s="178"/>
      <c r="KUC56" s="178"/>
      <c r="KUD56" s="178"/>
      <c r="KUE56" s="178"/>
      <c r="KUF56" s="178"/>
      <c r="KUG56" s="178"/>
      <c r="KUH56" s="178"/>
      <c r="KUI56" s="178"/>
      <c r="KUJ56" s="178"/>
      <c r="KUK56" s="178"/>
      <c r="KUL56" s="178"/>
      <c r="KUM56" s="178"/>
      <c r="KUN56" s="178"/>
      <c r="KUO56" s="178"/>
      <c r="KUP56" s="178"/>
      <c r="KUQ56" s="178"/>
      <c r="KUR56" s="178"/>
      <c r="KUS56" s="178"/>
      <c r="KUT56" s="178"/>
      <c r="KUU56" s="178"/>
      <c r="KUV56" s="178"/>
      <c r="KUW56" s="178"/>
      <c r="KUX56" s="178"/>
      <c r="KUY56" s="178"/>
      <c r="KUZ56" s="178"/>
      <c r="KVA56" s="178"/>
      <c r="KVB56" s="178"/>
      <c r="KVC56" s="178"/>
      <c r="KVD56" s="178"/>
      <c r="KVE56" s="178"/>
      <c r="KVF56" s="178"/>
      <c r="KVG56" s="178"/>
      <c r="KVH56" s="178"/>
      <c r="KVI56" s="178"/>
      <c r="KVJ56" s="178"/>
      <c r="KVK56" s="178"/>
      <c r="KVL56" s="178"/>
      <c r="KVM56" s="178"/>
      <c r="KVN56" s="178"/>
      <c r="KVO56" s="178"/>
      <c r="KVP56" s="178"/>
      <c r="KVQ56" s="178"/>
      <c r="KVR56" s="178"/>
      <c r="KVS56" s="178"/>
      <c r="KVT56" s="178"/>
      <c r="KVU56" s="178"/>
      <c r="KVV56" s="178"/>
      <c r="KVW56" s="178"/>
      <c r="KVX56" s="178"/>
      <c r="KVY56" s="178"/>
      <c r="KVZ56" s="178"/>
      <c r="KWA56" s="178"/>
      <c r="KWB56" s="178"/>
      <c r="KWC56" s="178"/>
      <c r="KWD56" s="178"/>
      <c r="KWE56" s="178"/>
      <c r="KWF56" s="178"/>
      <c r="KWG56" s="178"/>
      <c r="KWH56" s="178"/>
      <c r="KWI56" s="178"/>
      <c r="KWJ56" s="178"/>
      <c r="KWK56" s="178"/>
      <c r="KWL56" s="178"/>
      <c r="KWM56" s="178"/>
      <c r="KWN56" s="178"/>
      <c r="KWO56" s="178"/>
      <c r="KWP56" s="178"/>
      <c r="KWQ56" s="178"/>
      <c r="KWR56" s="178"/>
      <c r="KWS56" s="178"/>
      <c r="KWT56" s="178"/>
      <c r="KWU56" s="178"/>
      <c r="KWV56" s="178"/>
      <c r="KWW56" s="178"/>
      <c r="KWX56" s="178"/>
      <c r="KWY56" s="178"/>
      <c r="KWZ56" s="178"/>
      <c r="KXA56" s="178"/>
      <c r="KXB56" s="178"/>
      <c r="KXC56" s="178"/>
      <c r="KXD56" s="178"/>
      <c r="KXE56" s="178"/>
      <c r="KXF56" s="178"/>
      <c r="KXG56" s="178"/>
      <c r="KXH56" s="178"/>
      <c r="KXI56" s="178"/>
      <c r="KXJ56" s="178"/>
      <c r="KXK56" s="178"/>
      <c r="KXL56" s="178"/>
      <c r="KXM56" s="178"/>
      <c r="KXN56" s="178"/>
      <c r="KXO56" s="178"/>
      <c r="KXP56" s="178"/>
      <c r="KXQ56" s="178"/>
      <c r="KXR56" s="178"/>
      <c r="KXS56" s="178"/>
      <c r="KXT56" s="178"/>
      <c r="KXU56" s="178"/>
      <c r="KXV56" s="178"/>
      <c r="KXW56" s="178"/>
      <c r="KXX56" s="178"/>
      <c r="KXY56" s="178"/>
      <c r="KXZ56" s="178"/>
      <c r="KYA56" s="178"/>
      <c r="KYB56" s="178"/>
      <c r="KYC56" s="178"/>
      <c r="KYD56" s="178"/>
      <c r="KYE56" s="178"/>
      <c r="KYF56" s="178"/>
      <c r="KYG56" s="178"/>
      <c r="KYH56" s="178"/>
      <c r="KYI56" s="178"/>
      <c r="KYJ56" s="178"/>
      <c r="KYK56" s="178"/>
      <c r="KYL56" s="178"/>
      <c r="KYM56" s="178"/>
      <c r="KYN56" s="178"/>
      <c r="KYO56" s="178"/>
      <c r="KYP56" s="178"/>
      <c r="KYQ56" s="178"/>
      <c r="KYR56" s="178"/>
      <c r="KYS56" s="178"/>
      <c r="KYT56" s="178"/>
      <c r="KYU56" s="178"/>
      <c r="KYV56" s="178"/>
      <c r="KYW56" s="178"/>
      <c r="KYX56" s="178"/>
      <c r="KYY56" s="178"/>
      <c r="KYZ56" s="178"/>
      <c r="KZA56" s="178"/>
      <c r="KZB56" s="178"/>
      <c r="KZC56" s="178"/>
      <c r="KZD56" s="178"/>
      <c r="KZE56" s="178"/>
      <c r="KZF56" s="178"/>
      <c r="KZG56" s="178"/>
      <c r="KZH56" s="178"/>
      <c r="KZI56" s="178"/>
      <c r="KZJ56" s="178"/>
      <c r="KZK56" s="178"/>
      <c r="KZL56" s="178"/>
      <c r="KZM56" s="178"/>
      <c r="KZN56" s="178"/>
      <c r="KZO56" s="178"/>
      <c r="KZP56" s="178"/>
      <c r="KZQ56" s="178"/>
      <c r="KZR56" s="178"/>
      <c r="KZS56" s="178"/>
      <c r="KZT56" s="178"/>
      <c r="KZU56" s="178"/>
      <c r="KZV56" s="178"/>
      <c r="KZW56" s="178"/>
      <c r="KZX56" s="178"/>
      <c r="KZY56" s="178"/>
      <c r="KZZ56" s="178"/>
      <c r="LAA56" s="178"/>
      <c r="LAB56" s="178"/>
      <c r="LAC56" s="178"/>
      <c r="LAD56" s="178"/>
      <c r="LAE56" s="178"/>
      <c r="LAF56" s="178"/>
      <c r="LAG56" s="178"/>
      <c r="LAH56" s="178"/>
      <c r="LAI56" s="178"/>
      <c r="LAJ56" s="178"/>
      <c r="LAK56" s="178"/>
      <c r="LAL56" s="178"/>
      <c r="LAM56" s="178"/>
      <c r="LAN56" s="178"/>
      <c r="LAO56" s="178"/>
      <c r="LAP56" s="178"/>
      <c r="LAQ56" s="178"/>
      <c r="LAR56" s="178"/>
      <c r="LAS56" s="178"/>
      <c r="LAT56" s="178"/>
      <c r="LAU56" s="178"/>
      <c r="LAV56" s="178"/>
      <c r="LAW56" s="178"/>
      <c r="LAX56" s="178"/>
      <c r="LAY56" s="178"/>
      <c r="LAZ56" s="178"/>
      <c r="LBA56" s="178"/>
      <c r="LBB56" s="178"/>
      <c r="LBC56" s="178"/>
      <c r="LBD56" s="178"/>
      <c r="LBE56" s="178"/>
      <c r="LBF56" s="178"/>
      <c r="LBG56" s="178"/>
      <c r="LBH56" s="178"/>
      <c r="LBI56" s="178"/>
      <c r="LBJ56" s="178"/>
      <c r="LBK56" s="178"/>
      <c r="LBL56" s="178"/>
      <c r="LBM56" s="178"/>
      <c r="LBN56" s="178"/>
      <c r="LBO56" s="178"/>
      <c r="LBP56" s="178"/>
      <c r="LBQ56" s="178"/>
      <c r="LBR56" s="178"/>
      <c r="LBS56" s="178"/>
      <c r="LBT56" s="178"/>
      <c r="LBU56" s="178"/>
      <c r="LBV56" s="178"/>
      <c r="LBW56" s="178"/>
      <c r="LBX56" s="178"/>
      <c r="LBY56" s="178"/>
      <c r="LBZ56" s="178"/>
      <c r="LCA56" s="178"/>
      <c r="LCB56" s="178"/>
      <c r="LCC56" s="178"/>
      <c r="LCD56" s="178"/>
      <c r="LCE56" s="178"/>
      <c r="LCF56" s="178"/>
      <c r="LCG56" s="178"/>
      <c r="LCH56" s="178"/>
      <c r="LCI56" s="178"/>
      <c r="LCJ56" s="178"/>
      <c r="LCK56" s="178"/>
      <c r="LCL56" s="178"/>
      <c r="LCM56" s="178"/>
      <c r="LCN56" s="178"/>
      <c r="LCO56" s="178"/>
      <c r="LCP56" s="178"/>
      <c r="LCQ56" s="178"/>
      <c r="LCR56" s="178"/>
      <c r="LCS56" s="178"/>
      <c r="LCT56" s="178"/>
      <c r="LCU56" s="178"/>
      <c r="LCV56" s="178"/>
      <c r="LCW56" s="178"/>
      <c r="LCX56" s="178"/>
      <c r="LCY56" s="178"/>
      <c r="LCZ56" s="178"/>
      <c r="LDA56" s="178"/>
      <c r="LDB56" s="178"/>
      <c r="LDC56" s="178"/>
      <c r="LDD56" s="178"/>
      <c r="LDE56" s="178"/>
      <c r="LDF56" s="178"/>
      <c r="LDG56" s="178"/>
      <c r="LDH56" s="178"/>
      <c r="LDI56" s="178"/>
      <c r="LDJ56" s="178"/>
      <c r="LDK56" s="178"/>
      <c r="LDL56" s="178"/>
      <c r="LDM56" s="178"/>
      <c r="LDN56" s="178"/>
      <c r="LDO56" s="178"/>
      <c r="LDP56" s="178"/>
      <c r="LDQ56" s="178"/>
      <c r="LDR56" s="178"/>
      <c r="LDS56" s="178"/>
      <c r="LDT56" s="178"/>
      <c r="LDU56" s="178"/>
      <c r="LDV56" s="178"/>
      <c r="LDW56" s="178"/>
      <c r="LDX56" s="178"/>
      <c r="LDY56" s="178"/>
      <c r="LDZ56" s="178"/>
      <c r="LEA56" s="178"/>
      <c r="LEB56" s="178"/>
      <c r="LEC56" s="178"/>
      <c r="LED56" s="178"/>
      <c r="LEE56" s="178"/>
      <c r="LEF56" s="178"/>
      <c r="LEG56" s="178"/>
      <c r="LEH56" s="178"/>
      <c r="LEI56" s="178"/>
      <c r="LEJ56" s="178"/>
      <c r="LEK56" s="178"/>
      <c r="LEL56" s="178"/>
      <c r="LEM56" s="178"/>
      <c r="LEN56" s="178"/>
      <c r="LEO56" s="178"/>
      <c r="LEP56" s="178"/>
      <c r="LEQ56" s="178"/>
      <c r="LER56" s="178"/>
      <c r="LES56" s="178"/>
      <c r="LET56" s="178"/>
      <c r="LEU56" s="178"/>
      <c r="LEV56" s="178"/>
      <c r="LEW56" s="178"/>
      <c r="LEX56" s="178"/>
      <c r="LEY56" s="178"/>
      <c r="LEZ56" s="178"/>
      <c r="LFA56" s="178"/>
      <c r="LFB56" s="178"/>
      <c r="LFC56" s="178"/>
      <c r="LFD56" s="178"/>
      <c r="LFE56" s="178"/>
      <c r="LFF56" s="178"/>
      <c r="LFG56" s="178"/>
      <c r="LFH56" s="178"/>
      <c r="LFI56" s="178"/>
      <c r="LFJ56" s="178"/>
      <c r="LFK56" s="178"/>
      <c r="LFL56" s="178"/>
      <c r="LFM56" s="178"/>
      <c r="LFN56" s="178"/>
      <c r="LFO56" s="178"/>
      <c r="LFP56" s="178"/>
      <c r="LFQ56" s="178"/>
      <c r="LFR56" s="178"/>
      <c r="LFS56" s="178"/>
      <c r="LFT56" s="178"/>
      <c r="LFU56" s="178"/>
      <c r="LFV56" s="178"/>
      <c r="LFW56" s="178"/>
      <c r="LFX56" s="178"/>
      <c r="LFY56" s="178"/>
      <c r="LFZ56" s="178"/>
      <c r="LGA56" s="178"/>
      <c r="LGB56" s="178"/>
      <c r="LGC56" s="178"/>
      <c r="LGD56" s="178"/>
      <c r="LGE56" s="178"/>
      <c r="LGF56" s="178"/>
      <c r="LGG56" s="178"/>
      <c r="LGH56" s="178"/>
      <c r="LGI56" s="178"/>
      <c r="LGJ56" s="178"/>
      <c r="LGK56" s="178"/>
      <c r="LGL56" s="178"/>
      <c r="LGM56" s="178"/>
      <c r="LGN56" s="178"/>
      <c r="LGO56" s="178"/>
      <c r="LGP56" s="178"/>
      <c r="LGQ56" s="178"/>
      <c r="LGR56" s="178"/>
      <c r="LGS56" s="178"/>
      <c r="LGT56" s="178"/>
      <c r="LGU56" s="178"/>
      <c r="LGV56" s="178"/>
      <c r="LGW56" s="178"/>
      <c r="LGX56" s="178"/>
      <c r="LGY56" s="178"/>
      <c r="LGZ56" s="178"/>
      <c r="LHA56" s="178"/>
      <c r="LHB56" s="178"/>
      <c r="LHC56" s="178"/>
      <c r="LHD56" s="178"/>
      <c r="LHE56" s="178"/>
      <c r="LHF56" s="178"/>
      <c r="LHG56" s="178"/>
      <c r="LHH56" s="178"/>
      <c r="LHI56" s="178"/>
      <c r="LHJ56" s="178"/>
      <c r="LHK56" s="178"/>
      <c r="LHL56" s="178"/>
      <c r="LHM56" s="178"/>
      <c r="LHN56" s="178"/>
      <c r="LHO56" s="178"/>
      <c r="LHP56" s="178"/>
      <c r="LHQ56" s="178"/>
      <c r="LHR56" s="178"/>
      <c r="LHS56" s="178"/>
      <c r="LHT56" s="178"/>
      <c r="LHU56" s="178"/>
      <c r="LHV56" s="178"/>
      <c r="LHW56" s="178"/>
      <c r="LHX56" s="178"/>
      <c r="LHY56" s="178"/>
      <c r="LHZ56" s="178"/>
      <c r="LIA56" s="178"/>
      <c r="LIB56" s="178"/>
      <c r="LIC56" s="178"/>
      <c r="LID56" s="178"/>
      <c r="LIE56" s="178"/>
      <c r="LIF56" s="178"/>
      <c r="LIG56" s="178"/>
      <c r="LIH56" s="178"/>
      <c r="LII56" s="178"/>
      <c r="LIJ56" s="178"/>
      <c r="LIK56" s="178"/>
      <c r="LIL56" s="178"/>
      <c r="LIM56" s="178"/>
      <c r="LIN56" s="178"/>
      <c r="LIO56" s="178"/>
      <c r="LIP56" s="178"/>
      <c r="LIQ56" s="178"/>
      <c r="LIR56" s="178"/>
      <c r="LIS56" s="178"/>
      <c r="LIT56" s="178"/>
      <c r="LIU56" s="178"/>
      <c r="LIV56" s="178"/>
      <c r="LIW56" s="178"/>
      <c r="LIX56" s="178"/>
      <c r="LIY56" s="178"/>
      <c r="LIZ56" s="178"/>
      <c r="LJA56" s="178"/>
      <c r="LJB56" s="178"/>
      <c r="LJC56" s="178"/>
      <c r="LJD56" s="178"/>
      <c r="LJE56" s="178"/>
      <c r="LJF56" s="178"/>
      <c r="LJG56" s="178"/>
      <c r="LJH56" s="178"/>
      <c r="LJI56" s="178"/>
      <c r="LJJ56" s="178"/>
      <c r="LJK56" s="178"/>
      <c r="LJL56" s="178"/>
      <c r="LJM56" s="178"/>
      <c r="LJN56" s="178"/>
      <c r="LJO56" s="178"/>
      <c r="LJP56" s="178"/>
      <c r="LJQ56" s="178"/>
      <c r="LJR56" s="178"/>
      <c r="LJS56" s="178"/>
      <c r="LJT56" s="178"/>
      <c r="LJU56" s="178"/>
      <c r="LJV56" s="178"/>
      <c r="LJW56" s="178"/>
      <c r="LJX56" s="178"/>
      <c r="LJY56" s="178"/>
      <c r="LJZ56" s="178"/>
      <c r="LKA56" s="178"/>
      <c r="LKB56" s="178"/>
      <c r="LKC56" s="178"/>
      <c r="LKD56" s="178"/>
      <c r="LKE56" s="178"/>
      <c r="LKF56" s="178"/>
      <c r="LKG56" s="178"/>
      <c r="LKH56" s="178"/>
      <c r="LKI56" s="178"/>
      <c r="LKJ56" s="178"/>
      <c r="LKK56" s="178"/>
      <c r="LKL56" s="178"/>
      <c r="LKM56" s="178"/>
      <c r="LKN56" s="178"/>
      <c r="LKO56" s="178"/>
      <c r="LKP56" s="178"/>
      <c r="LKQ56" s="178"/>
      <c r="LKR56" s="178"/>
      <c r="LKS56" s="178"/>
      <c r="LKT56" s="178"/>
      <c r="LKU56" s="178"/>
      <c r="LKV56" s="178"/>
      <c r="LKW56" s="178"/>
      <c r="LKX56" s="178"/>
      <c r="LKY56" s="178"/>
      <c r="LKZ56" s="178"/>
      <c r="LLA56" s="178"/>
      <c r="LLB56" s="178"/>
      <c r="LLC56" s="178"/>
      <c r="LLD56" s="178"/>
      <c r="LLE56" s="178"/>
      <c r="LLF56" s="178"/>
      <c r="LLG56" s="178"/>
      <c r="LLH56" s="178"/>
      <c r="LLI56" s="178"/>
      <c r="LLJ56" s="178"/>
      <c r="LLK56" s="178"/>
      <c r="LLL56" s="178"/>
      <c r="LLM56" s="178"/>
      <c r="LLN56" s="178"/>
      <c r="LLO56" s="178"/>
      <c r="LLP56" s="178"/>
      <c r="LLQ56" s="178"/>
      <c r="LLR56" s="178"/>
      <c r="LLS56" s="178"/>
      <c r="LLT56" s="178"/>
      <c r="LLU56" s="178"/>
      <c r="LLV56" s="178"/>
      <c r="LLW56" s="178"/>
      <c r="LLX56" s="178"/>
      <c r="LLY56" s="178"/>
      <c r="LLZ56" s="178"/>
      <c r="LMA56" s="178"/>
      <c r="LMB56" s="178"/>
      <c r="LMC56" s="178"/>
      <c r="LMD56" s="178"/>
      <c r="LME56" s="178"/>
      <c r="LMF56" s="178"/>
      <c r="LMG56" s="178"/>
      <c r="LMH56" s="178"/>
      <c r="LMI56" s="178"/>
      <c r="LMJ56" s="178"/>
      <c r="LMK56" s="178"/>
      <c r="LML56" s="178"/>
      <c r="LMM56" s="178"/>
      <c r="LMN56" s="178"/>
      <c r="LMO56" s="178"/>
      <c r="LMP56" s="178"/>
      <c r="LMQ56" s="178"/>
      <c r="LMR56" s="178"/>
      <c r="LMS56" s="178"/>
      <c r="LMT56" s="178"/>
      <c r="LMU56" s="178"/>
      <c r="LMV56" s="178"/>
      <c r="LMW56" s="178"/>
      <c r="LMX56" s="178"/>
      <c r="LMY56" s="178"/>
      <c r="LMZ56" s="178"/>
      <c r="LNA56" s="178"/>
      <c r="LNB56" s="178"/>
      <c r="LNC56" s="178"/>
      <c r="LND56" s="178"/>
      <c r="LNE56" s="178"/>
      <c r="LNF56" s="178"/>
      <c r="LNG56" s="178"/>
      <c r="LNH56" s="178"/>
      <c r="LNI56" s="178"/>
      <c r="LNJ56" s="178"/>
      <c r="LNK56" s="178"/>
      <c r="LNL56" s="178"/>
      <c r="LNM56" s="178"/>
      <c r="LNN56" s="178"/>
      <c r="LNO56" s="178"/>
      <c r="LNP56" s="178"/>
      <c r="LNQ56" s="178"/>
      <c r="LNR56" s="178"/>
      <c r="LNS56" s="178"/>
      <c r="LNT56" s="178"/>
      <c r="LNU56" s="178"/>
      <c r="LNV56" s="178"/>
      <c r="LNW56" s="178"/>
      <c r="LNX56" s="178"/>
      <c r="LNY56" s="178"/>
      <c r="LNZ56" s="178"/>
      <c r="LOA56" s="178"/>
      <c r="LOB56" s="178"/>
      <c r="LOC56" s="178"/>
      <c r="LOD56" s="178"/>
      <c r="LOE56" s="178"/>
      <c r="LOF56" s="178"/>
      <c r="LOG56" s="178"/>
      <c r="LOH56" s="178"/>
      <c r="LOI56" s="178"/>
      <c r="LOJ56" s="178"/>
      <c r="LOK56" s="178"/>
      <c r="LOL56" s="178"/>
      <c r="LOM56" s="178"/>
      <c r="LON56" s="178"/>
      <c r="LOO56" s="178"/>
      <c r="LOP56" s="178"/>
      <c r="LOQ56" s="178"/>
      <c r="LOR56" s="178"/>
      <c r="LOS56" s="178"/>
      <c r="LOT56" s="178"/>
      <c r="LOU56" s="178"/>
      <c r="LOV56" s="178"/>
      <c r="LOW56" s="178"/>
      <c r="LOX56" s="178"/>
      <c r="LOY56" s="178"/>
      <c r="LOZ56" s="178"/>
      <c r="LPA56" s="178"/>
      <c r="LPB56" s="178"/>
      <c r="LPC56" s="178"/>
      <c r="LPD56" s="178"/>
      <c r="LPE56" s="178"/>
      <c r="LPF56" s="178"/>
      <c r="LPG56" s="178"/>
      <c r="LPH56" s="178"/>
      <c r="LPI56" s="178"/>
      <c r="LPJ56" s="178"/>
      <c r="LPK56" s="178"/>
      <c r="LPL56" s="178"/>
      <c r="LPM56" s="178"/>
      <c r="LPN56" s="178"/>
      <c r="LPO56" s="178"/>
      <c r="LPP56" s="178"/>
      <c r="LPQ56" s="178"/>
      <c r="LPR56" s="178"/>
      <c r="LPS56" s="178"/>
      <c r="LPT56" s="178"/>
      <c r="LPU56" s="178"/>
      <c r="LPV56" s="178"/>
      <c r="LPW56" s="178"/>
      <c r="LPX56" s="178"/>
      <c r="LPY56" s="178"/>
      <c r="LPZ56" s="178"/>
      <c r="LQA56" s="178"/>
      <c r="LQB56" s="178"/>
      <c r="LQC56" s="178"/>
      <c r="LQD56" s="178"/>
      <c r="LQE56" s="178"/>
      <c r="LQF56" s="178"/>
      <c r="LQG56" s="178"/>
      <c r="LQH56" s="178"/>
      <c r="LQI56" s="178"/>
      <c r="LQJ56" s="178"/>
      <c r="LQK56" s="178"/>
      <c r="LQL56" s="178"/>
      <c r="LQM56" s="178"/>
      <c r="LQN56" s="178"/>
      <c r="LQO56" s="178"/>
      <c r="LQP56" s="178"/>
      <c r="LQQ56" s="178"/>
      <c r="LQR56" s="178"/>
      <c r="LQS56" s="178"/>
      <c r="LQT56" s="178"/>
      <c r="LQU56" s="178"/>
      <c r="LQV56" s="178"/>
      <c r="LQW56" s="178"/>
      <c r="LQX56" s="178"/>
      <c r="LQY56" s="178"/>
      <c r="LQZ56" s="178"/>
      <c r="LRA56" s="178"/>
      <c r="LRB56" s="178"/>
      <c r="LRC56" s="178"/>
      <c r="LRD56" s="178"/>
      <c r="LRE56" s="178"/>
      <c r="LRF56" s="178"/>
      <c r="LRG56" s="178"/>
      <c r="LRH56" s="178"/>
      <c r="LRI56" s="178"/>
      <c r="LRJ56" s="178"/>
      <c r="LRK56" s="178"/>
      <c r="LRL56" s="178"/>
      <c r="LRM56" s="178"/>
      <c r="LRN56" s="178"/>
      <c r="LRO56" s="178"/>
      <c r="LRP56" s="178"/>
      <c r="LRQ56" s="178"/>
      <c r="LRR56" s="178"/>
      <c r="LRS56" s="178"/>
      <c r="LRT56" s="178"/>
      <c r="LRU56" s="178"/>
      <c r="LRV56" s="178"/>
      <c r="LRW56" s="178"/>
      <c r="LRX56" s="178"/>
      <c r="LRY56" s="178"/>
      <c r="LRZ56" s="178"/>
      <c r="LSA56" s="178"/>
      <c r="LSB56" s="178"/>
      <c r="LSC56" s="178"/>
      <c r="LSD56" s="178"/>
      <c r="LSE56" s="178"/>
      <c r="LSF56" s="178"/>
      <c r="LSG56" s="178"/>
      <c r="LSH56" s="178"/>
      <c r="LSI56" s="178"/>
      <c r="LSJ56" s="178"/>
      <c r="LSK56" s="178"/>
      <c r="LSL56" s="178"/>
      <c r="LSM56" s="178"/>
      <c r="LSN56" s="178"/>
      <c r="LSO56" s="178"/>
      <c r="LSP56" s="178"/>
      <c r="LSQ56" s="178"/>
      <c r="LSR56" s="178"/>
      <c r="LSS56" s="178"/>
      <c r="LST56" s="178"/>
      <c r="LSU56" s="178"/>
      <c r="LSV56" s="178"/>
      <c r="LSW56" s="178"/>
      <c r="LSX56" s="178"/>
      <c r="LSY56" s="178"/>
      <c r="LSZ56" s="178"/>
      <c r="LTA56" s="178"/>
      <c r="LTB56" s="178"/>
      <c r="LTC56" s="178"/>
      <c r="LTD56" s="178"/>
      <c r="LTE56" s="178"/>
      <c r="LTF56" s="178"/>
      <c r="LTG56" s="178"/>
      <c r="LTH56" s="178"/>
      <c r="LTI56" s="178"/>
      <c r="LTJ56" s="178"/>
      <c r="LTK56" s="178"/>
      <c r="LTL56" s="178"/>
      <c r="LTM56" s="178"/>
      <c r="LTN56" s="178"/>
      <c r="LTO56" s="178"/>
      <c r="LTP56" s="178"/>
      <c r="LTQ56" s="178"/>
      <c r="LTR56" s="178"/>
      <c r="LTS56" s="178"/>
      <c r="LTT56" s="178"/>
      <c r="LTU56" s="178"/>
      <c r="LTV56" s="178"/>
      <c r="LTW56" s="178"/>
      <c r="LTX56" s="178"/>
      <c r="LTY56" s="178"/>
      <c r="LTZ56" s="178"/>
      <c r="LUA56" s="178"/>
      <c r="LUB56" s="178"/>
      <c r="LUC56" s="178"/>
      <c r="LUD56" s="178"/>
      <c r="LUE56" s="178"/>
      <c r="LUF56" s="178"/>
      <c r="LUG56" s="178"/>
      <c r="LUH56" s="178"/>
      <c r="LUI56" s="178"/>
      <c r="LUJ56" s="178"/>
      <c r="LUK56" s="178"/>
      <c r="LUL56" s="178"/>
      <c r="LUM56" s="178"/>
      <c r="LUN56" s="178"/>
      <c r="LUO56" s="178"/>
      <c r="LUP56" s="178"/>
      <c r="LUQ56" s="178"/>
      <c r="LUR56" s="178"/>
      <c r="LUS56" s="178"/>
      <c r="LUT56" s="178"/>
      <c r="LUU56" s="178"/>
      <c r="LUV56" s="178"/>
      <c r="LUW56" s="178"/>
      <c r="LUX56" s="178"/>
      <c r="LUY56" s="178"/>
      <c r="LUZ56" s="178"/>
      <c r="LVA56" s="178"/>
      <c r="LVB56" s="178"/>
      <c r="LVC56" s="178"/>
      <c r="LVD56" s="178"/>
      <c r="LVE56" s="178"/>
      <c r="LVF56" s="178"/>
      <c r="LVG56" s="178"/>
      <c r="LVH56" s="178"/>
      <c r="LVI56" s="178"/>
      <c r="LVJ56" s="178"/>
      <c r="LVK56" s="178"/>
      <c r="LVL56" s="178"/>
      <c r="LVM56" s="178"/>
      <c r="LVN56" s="178"/>
      <c r="LVO56" s="178"/>
      <c r="LVP56" s="178"/>
      <c r="LVQ56" s="178"/>
      <c r="LVR56" s="178"/>
      <c r="LVS56" s="178"/>
      <c r="LVT56" s="178"/>
      <c r="LVU56" s="178"/>
      <c r="LVV56" s="178"/>
      <c r="LVW56" s="178"/>
      <c r="LVX56" s="178"/>
      <c r="LVY56" s="178"/>
      <c r="LVZ56" s="178"/>
      <c r="LWA56" s="178"/>
      <c r="LWB56" s="178"/>
      <c r="LWC56" s="178"/>
      <c r="LWD56" s="178"/>
      <c r="LWE56" s="178"/>
      <c r="LWF56" s="178"/>
      <c r="LWG56" s="178"/>
      <c r="LWH56" s="178"/>
      <c r="LWI56" s="178"/>
      <c r="LWJ56" s="178"/>
      <c r="LWK56" s="178"/>
      <c r="LWL56" s="178"/>
      <c r="LWM56" s="178"/>
      <c r="LWN56" s="178"/>
      <c r="LWO56" s="178"/>
      <c r="LWP56" s="178"/>
      <c r="LWQ56" s="178"/>
      <c r="LWR56" s="178"/>
      <c r="LWS56" s="178"/>
      <c r="LWT56" s="178"/>
      <c r="LWU56" s="178"/>
      <c r="LWV56" s="178"/>
      <c r="LWW56" s="178"/>
      <c r="LWX56" s="178"/>
      <c r="LWY56" s="178"/>
      <c r="LWZ56" s="178"/>
      <c r="LXA56" s="178"/>
      <c r="LXB56" s="178"/>
      <c r="LXC56" s="178"/>
      <c r="LXD56" s="178"/>
      <c r="LXE56" s="178"/>
      <c r="LXF56" s="178"/>
      <c r="LXG56" s="178"/>
      <c r="LXH56" s="178"/>
      <c r="LXI56" s="178"/>
      <c r="LXJ56" s="178"/>
      <c r="LXK56" s="178"/>
      <c r="LXL56" s="178"/>
      <c r="LXM56" s="178"/>
      <c r="LXN56" s="178"/>
      <c r="LXO56" s="178"/>
      <c r="LXP56" s="178"/>
      <c r="LXQ56" s="178"/>
      <c r="LXR56" s="178"/>
      <c r="LXS56" s="178"/>
      <c r="LXT56" s="178"/>
      <c r="LXU56" s="178"/>
      <c r="LXV56" s="178"/>
      <c r="LXW56" s="178"/>
      <c r="LXX56" s="178"/>
      <c r="LXY56" s="178"/>
      <c r="LXZ56" s="178"/>
      <c r="LYA56" s="178"/>
      <c r="LYB56" s="178"/>
      <c r="LYC56" s="178"/>
      <c r="LYD56" s="178"/>
      <c r="LYE56" s="178"/>
      <c r="LYF56" s="178"/>
      <c r="LYG56" s="178"/>
      <c r="LYH56" s="178"/>
      <c r="LYI56" s="178"/>
      <c r="LYJ56" s="178"/>
      <c r="LYK56" s="178"/>
      <c r="LYL56" s="178"/>
      <c r="LYM56" s="178"/>
      <c r="LYN56" s="178"/>
      <c r="LYO56" s="178"/>
      <c r="LYP56" s="178"/>
      <c r="LYQ56" s="178"/>
      <c r="LYR56" s="178"/>
      <c r="LYS56" s="178"/>
      <c r="LYT56" s="178"/>
      <c r="LYU56" s="178"/>
      <c r="LYV56" s="178"/>
      <c r="LYW56" s="178"/>
      <c r="LYX56" s="178"/>
      <c r="LYY56" s="178"/>
      <c r="LYZ56" s="178"/>
      <c r="LZA56" s="178"/>
      <c r="LZB56" s="178"/>
      <c r="LZC56" s="178"/>
      <c r="LZD56" s="178"/>
      <c r="LZE56" s="178"/>
      <c r="LZF56" s="178"/>
      <c r="LZG56" s="178"/>
      <c r="LZH56" s="178"/>
      <c r="LZI56" s="178"/>
      <c r="LZJ56" s="178"/>
      <c r="LZK56" s="178"/>
      <c r="LZL56" s="178"/>
      <c r="LZM56" s="178"/>
      <c r="LZN56" s="178"/>
      <c r="LZO56" s="178"/>
      <c r="LZP56" s="178"/>
      <c r="LZQ56" s="178"/>
      <c r="LZR56" s="178"/>
      <c r="LZS56" s="178"/>
      <c r="LZT56" s="178"/>
      <c r="LZU56" s="178"/>
      <c r="LZV56" s="178"/>
      <c r="LZW56" s="178"/>
      <c r="LZX56" s="178"/>
      <c r="LZY56" s="178"/>
      <c r="LZZ56" s="178"/>
      <c r="MAA56" s="178"/>
      <c r="MAB56" s="178"/>
      <c r="MAC56" s="178"/>
      <c r="MAD56" s="178"/>
      <c r="MAE56" s="178"/>
      <c r="MAF56" s="178"/>
      <c r="MAG56" s="178"/>
      <c r="MAH56" s="178"/>
      <c r="MAI56" s="178"/>
      <c r="MAJ56" s="178"/>
      <c r="MAK56" s="178"/>
      <c r="MAL56" s="178"/>
      <c r="MAM56" s="178"/>
      <c r="MAN56" s="178"/>
      <c r="MAO56" s="178"/>
      <c r="MAP56" s="178"/>
      <c r="MAQ56" s="178"/>
      <c r="MAR56" s="178"/>
      <c r="MAS56" s="178"/>
      <c r="MAT56" s="178"/>
      <c r="MAU56" s="178"/>
      <c r="MAV56" s="178"/>
      <c r="MAW56" s="178"/>
      <c r="MAX56" s="178"/>
      <c r="MAY56" s="178"/>
      <c r="MAZ56" s="178"/>
      <c r="MBA56" s="178"/>
      <c r="MBB56" s="178"/>
      <c r="MBC56" s="178"/>
      <c r="MBD56" s="178"/>
      <c r="MBE56" s="178"/>
      <c r="MBF56" s="178"/>
      <c r="MBG56" s="178"/>
      <c r="MBH56" s="178"/>
      <c r="MBI56" s="178"/>
      <c r="MBJ56" s="178"/>
      <c r="MBK56" s="178"/>
      <c r="MBL56" s="178"/>
      <c r="MBM56" s="178"/>
      <c r="MBN56" s="178"/>
      <c r="MBO56" s="178"/>
      <c r="MBP56" s="178"/>
      <c r="MBQ56" s="178"/>
      <c r="MBR56" s="178"/>
      <c r="MBS56" s="178"/>
      <c r="MBT56" s="178"/>
      <c r="MBU56" s="178"/>
      <c r="MBV56" s="178"/>
      <c r="MBW56" s="178"/>
      <c r="MBX56" s="178"/>
      <c r="MBY56" s="178"/>
      <c r="MBZ56" s="178"/>
      <c r="MCA56" s="178"/>
      <c r="MCB56" s="178"/>
      <c r="MCC56" s="178"/>
      <c r="MCD56" s="178"/>
      <c r="MCE56" s="178"/>
      <c r="MCF56" s="178"/>
      <c r="MCG56" s="178"/>
      <c r="MCH56" s="178"/>
      <c r="MCI56" s="178"/>
      <c r="MCJ56" s="178"/>
      <c r="MCK56" s="178"/>
      <c r="MCL56" s="178"/>
      <c r="MCM56" s="178"/>
      <c r="MCN56" s="178"/>
      <c r="MCO56" s="178"/>
      <c r="MCP56" s="178"/>
      <c r="MCQ56" s="178"/>
      <c r="MCR56" s="178"/>
      <c r="MCS56" s="178"/>
      <c r="MCT56" s="178"/>
      <c r="MCU56" s="178"/>
      <c r="MCV56" s="178"/>
      <c r="MCW56" s="178"/>
      <c r="MCX56" s="178"/>
      <c r="MCY56" s="178"/>
      <c r="MCZ56" s="178"/>
      <c r="MDA56" s="178"/>
      <c r="MDB56" s="178"/>
      <c r="MDC56" s="178"/>
      <c r="MDD56" s="178"/>
      <c r="MDE56" s="178"/>
      <c r="MDF56" s="178"/>
      <c r="MDG56" s="178"/>
      <c r="MDH56" s="178"/>
      <c r="MDI56" s="178"/>
      <c r="MDJ56" s="178"/>
      <c r="MDK56" s="178"/>
      <c r="MDL56" s="178"/>
      <c r="MDM56" s="178"/>
      <c r="MDN56" s="178"/>
      <c r="MDO56" s="178"/>
      <c r="MDP56" s="178"/>
      <c r="MDQ56" s="178"/>
      <c r="MDR56" s="178"/>
      <c r="MDS56" s="178"/>
      <c r="MDT56" s="178"/>
      <c r="MDU56" s="178"/>
      <c r="MDV56" s="178"/>
      <c r="MDW56" s="178"/>
      <c r="MDX56" s="178"/>
      <c r="MDY56" s="178"/>
      <c r="MDZ56" s="178"/>
      <c r="MEA56" s="178"/>
      <c r="MEB56" s="178"/>
      <c r="MEC56" s="178"/>
      <c r="MED56" s="178"/>
      <c r="MEE56" s="178"/>
      <c r="MEF56" s="178"/>
      <c r="MEG56" s="178"/>
      <c r="MEH56" s="178"/>
      <c r="MEI56" s="178"/>
      <c r="MEJ56" s="178"/>
      <c r="MEK56" s="178"/>
      <c r="MEL56" s="178"/>
      <c r="MEM56" s="178"/>
      <c r="MEN56" s="178"/>
      <c r="MEO56" s="178"/>
      <c r="MEP56" s="178"/>
      <c r="MEQ56" s="178"/>
      <c r="MER56" s="178"/>
      <c r="MES56" s="178"/>
      <c r="MET56" s="178"/>
      <c r="MEU56" s="178"/>
      <c r="MEV56" s="178"/>
      <c r="MEW56" s="178"/>
      <c r="MEX56" s="178"/>
      <c r="MEY56" s="178"/>
      <c r="MEZ56" s="178"/>
      <c r="MFA56" s="178"/>
      <c r="MFB56" s="178"/>
      <c r="MFC56" s="178"/>
      <c r="MFD56" s="178"/>
      <c r="MFE56" s="178"/>
      <c r="MFF56" s="178"/>
      <c r="MFG56" s="178"/>
      <c r="MFH56" s="178"/>
      <c r="MFI56" s="178"/>
      <c r="MFJ56" s="178"/>
      <c r="MFK56" s="178"/>
      <c r="MFL56" s="178"/>
      <c r="MFM56" s="178"/>
      <c r="MFN56" s="178"/>
      <c r="MFO56" s="178"/>
      <c r="MFP56" s="178"/>
      <c r="MFQ56" s="178"/>
      <c r="MFR56" s="178"/>
      <c r="MFS56" s="178"/>
      <c r="MFT56" s="178"/>
      <c r="MFU56" s="178"/>
      <c r="MFV56" s="178"/>
      <c r="MFW56" s="178"/>
      <c r="MFX56" s="178"/>
      <c r="MFY56" s="178"/>
      <c r="MFZ56" s="178"/>
      <c r="MGA56" s="178"/>
      <c r="MGB56" s="178"/>
      <c r="MGC56" s="178"/>
      <c r="MGD56" s="178"/>
      <c r="MGE56" s="178"/>
      <c r="MGF56" s="178"/>
      <c r="MGG56" s="178"/>
      <c r="MGH56" s="178"/>
      <c r="MGI56" s="178"/>
      <c r="MGJ56" s="178"/>
      <c r="MGK56" s="178"/>
      <c r="MGL56" s="178"/>
      <c r="MGM56" s="178"/>
      <c r="MGN56" s="178"/>
      <c r="MGO56" s="178"/>
      <c r="MGP56" s="178"/>
      <c r="MGQ56" s="178"/>
      <c r="MGR56" s="178"/>
      <c r="MGS56" s="178"/>
      <c r="MGT56" s="178"/>
      <c r="MGU56" s="178"/>
      <c r="MGV56" s="178"/>
      <c r="MGW56" s="178"/>
      <c r="MGX56" s="178"/>
      <c r="MGY56" s="178"/>
      <c r="MGZ56" s="178"/>
      <c r="MHA56" s="178"/>
      <c r="MHB56" s="178"/>
      <c r="MHC56" s="178"/>
      <c r="MHD56" s="178"/>
      <c r="MHE56" s="178"/>
      <c r="MHF56" s="178"/>
      <c r="MHG56" s="178"/>
      <c r="MHH56" s="178"/>
      <c r="MHI56" s="178"/>
      <c r="MHJ56" s="178"/>
      <c r="MHK56" s="178"/>
      <c r="MHL56" s="178"/>
      <c r="MHM56" s="178"/>
      <c r="MHN56" s="178"/>
      <c r="MHO56" s="178"/>
      <c r="MHP56" s="178"/>
      <c r="MHQ56" s="178"/>
      <c r="MHR56" s="178"/>
      <c r="MHS56" s="178"/>
      <c r="MHT56" s="178"/>
      <c r="MHU56" s="178"/>
      <c r="MHV56" s="178"/>
      <c r="MHW56" s="178"/>
      <c r="MHX56" s="178"/>
      <c r="MHY56" s="178"/>
      <c r="MHZ56" s="178"/>
      <c r="MIA56" s="178"/>
      <c r="MIB56" s="178"/>
      <c r="MIC56" s="178"/>
      <c r="MID56" s="178"/>
      <c r="MIE56" s="178"/>
      <c r="MIF56" s="178"/>
      <c r="MIG56" s="178"/>
      <c r="MIH56" s="178"/>
      <c r="MII56" s="178"/>
      <c r="MIJ56" s="178"/>
      <c r="MIK56" s="178"/>
      <c r="MIL56" s="178"/>
      <c r="MIM56" s="178"/>
      <c r="MIN56" s="178"/>
      <c r="MIO56" s="178"/>
      <c r="MIP56" s="178"/>
      <c r="MIQ56" s="178"/>
      <c r="MIR56" s="178"/>
      <c r="MIS56" s="178"/>
      <c r="MIT56" s="178"/>
      <c r="MIU56" s="178"/>
      <c r="MIV56" s="178"/>
      <c r="MIW56" s="178"/>
      <c r="MIX56" s="178"/>
      <c r="MIY56" s="178"/>
      <c r="MIZ56" s="178"/>
      <c r="MJA56" s="178"/>
      <c r="MJB56" s="178"/>
      <c r="MJC56" s="178"/>
      <c r="MJD56" s="178"/>
      <c r="MJE56" s="178"/>
      <c r="MJF56" s="178"/>
      <c r="MJG56" s="178"/>
      <c r="MJH56" s="178"/>
      <c r="MJI56" s="178"/>
      <c r="MJJ56" s="178"/>
      <c r="MJK56" s="178"/>
      <c r="MJL56" s="178"/>
      <c r="MJM56" s="178"/>
      <c r="MJN56" s="178"/>
      <c r="MJO56" s="178"/>
      <c r="MJP56" s="178"/>
      <c r="MJQ56" s="178"/>
      <c r="MJR56" s="178"/>
      <c r="MJS56" s="178"/>
      <c r="MJT56" s="178"/>
      <c r="MJU56" s="178"/>
      <c r="MJV56" s="178"/>
      <c r="MJW56" s="178"/>
      <c r="MJX56" s="178"/>
      <c r="MJY56" s="178"/>
      <c r="MJZ56" s="178"/>
      <c r="MKA56" s="178"/>
      <c r="MKB56" s="178"/>
      <c r="MKC56" s="178"/>
      <c r="MKD56" s="178"/>
      <c r="MKE56" s="178"/>
      <c r="MKF56" s="178"/>
      <c r="MKG56" s="178"/>
      <c r="MKH56" s="178"/>
      <c r="MKI56" s="178"/>
      <c r="MKJ56" s="178"/>
      <c r="MKK56" s="178"/>
      <c r="MKL56" s="178"/>
      <c r="MKM56" s="178"/>
      <c r="MKN56" s="178"/>
      <c r="MKO56" s="178"/>
      <c r="MKP56" s="178"/>
      <c r="MKQ56" s="178"/>
      <c r="MKR56" s="178"/>
      <c r="MKS56" s="178"/>
      <c r="MKT56" s="178"/>
      <c r="MKU56" s="178"/>
      <c r="MKV56" s="178"/>
      <c r="MKW56" s="178"/>
      <c r="MKX56" s="178"/>
      <c r="MKY56" s="178"/>
      <c r="MKZ56" s="178"/>
      <c r="MLA56" s="178"/>
      <c r="MLB56" s="178"/>
      <c r="MLC56" s="178"/>
      <c r="MLD56" s="178"/>
      <c r="MLE56" s="178"/>
      <c r="MLF56" s="178"/>
      <c r="MLG56" s="178"/>
      <c r="MLH56" s="178"/>
      <c r="MLI56" s="178"/>
      <c r="MLJ56" s="178"/>
      <c r="MLK56" s="178"/>
      <c r="MLL56" s="178"/>
      <c r="MLM56" s="178"/>
      <c r="MLN56" s="178"/>
      <c r="MLO56" s="178"/>
      <c r="MLP56" s="178"/>
      <c r="MLQ56" s="178"/>
      <c r="MLR56" s="178"/>
      <c r="MLS56" s="178"/>
      <c r="MLT56" s="178"/>
      <c r="MLU56" s="178"/>
      <c r="MLV56" s="178"/>
      <c r="MLW56" s="178"/>
      <c r="MLX56" s="178"/>
      <c r="MLY56" s="178"/>
      <c r="MLZ56" s="178"/>
      <c r="MMA56" s="178"/>
      <c r="MMB56" s="178"/>
      <c r="MMC56" s="178"/>
      <c r="MMD56" s="178"/>
      <c r="MME56" s="178"/>
      <c r="MMF56" s="178"/>
      <c r="MMG56" s="178"/>
      <c r="MMH56" s="178"/>
      <c r="MMI56" s="178"/>
      <c r="MMJ56" s="178"/>
      <c r="MMK56" s="178"/>
      <c r="MML56" s="178"/>
      <c r="MMM56" s="178"/>
      <c r="MMN56" s="178"/>
      <c r="MMO56" s="178"/>
      <c r="MMP56" s="178"/>
      <c r="MMQ56" s="178"/>
      <c r="MMR56" s="178"/>
      <c r="MMS56" s="178"/>
      <c r="MMT56" s="178"/>
      <c r="MMU56" s="178"/>
      <c r="MMV56" s="178"/>
      <c r="MMW56" s="178"/>
      <c r="MMX56" s="178"/>
      <c r="MMY56" s="178"/>
      <c r="MMZ56" s="178"/>
      <c r="MNA56" s="178"/>
      <c r="MNB56" s="178"/>
      <c r="MNC56" s="178"/>
      <c r="MND56" s="178"/>
      <c r="MNE56" s="178"/>
      <c r="MNF56" s="178"/>
      <c r="MNG56" s="178"/>
      <c r="MNH56" s="178"/>
      <c r="MNI56" s="178"/>
      <c r="MNJ56" s="178"/>
      <c r="MNK56" s="178"/>
      <c r="MNL56" s="178"/>
      <c r="MNM56" s="178"/>
      <c r="MNN56" s="178"/>
      <c r="MNO56" s="178"/>
      <c r="MNP56" s="178"/>
      <c r="MNQ56" s="178"/>
      <c r="MNR56" s="178"/>
      <c r="MNS56" s="178"/>
      <c r="MNT56" s="178"/>
      <c r="MNU56" s="178"/>
      <c r="MNV56" s="178"/>
      <c r="MNW56" s="178"/>
      <c r="MNX56" s="178"/>
      <c r="MNY56" s="178"/>
      <c r="MNZ56" s="178"/>
      <c r="MOA56" s="178"/>
      <c r="MOB56" s="178"/>
      <c r="MOC56" s="178"/>
      <c r="MOD56" s="178"/>
      <c r="MOE56" s="178"/>
      <c r="MOF56" s="178"/>
      <c r="MOG56" s="178"/>
      <c r="MOH56" s="178"/>
      <c r="MOI56" s="178"/>
      <c r="MOJ56" s="178"/>
      <c r="MOK56" s="178"/>
      <c r="MOL56" s="178"/>
      <c r="MOM56" s="178"/>
      <c r="MON56" s="178"/>
      <c r="MOO56" s="178"/>
      <c r="MOP56" s="178"/>
      <c r="MOQ56" s="178"/>
      <c r="MOR56" s="178"/>
      <c r="MOS56" s="178"/>
      <c r="MOT56" s="178"/>
      <c r="MOU56" s="178"/>
      <c r="MOV56" s="178"/>
      <c r="MOW56" s="178"/>
      <c r="MOX56" s="178"/>
      <c r="MOY56" s="178"/>
      <c r="MOZ56" s="178"/>
      <c r="MPA56" s="178"/>
      <c r="MPB56" s="178"/>
      <c r="MPC56" s="178"/>
      <c r="MPD56" s="178"/>
      <c r="MPE56" s="178"/>
      <c r="MPF56" s="178"/>
      <c r="MPG56" s="178"/>
      <c r="MPH56" s="178"/>
      <c r="MPI56" s="178"/>
      <c r="MPJ56" s="178"/>
      <c r="MPK56" s="178"/>
      <c r="MPL56" s="178"/>
      <c r="MPM56" s="178"/>
      <c r="MPN56" s="178"/>
      <c r="MPO56" s="178"/>
      <c r="MPP56" s="178"/>
      <c r="MPQ56" s="178"/>
      <c r="MPR56" s="178"/>
      <c r="MPS56" s="178"/>
      <c r="MPT56" s="178"/>
      <c r="MPU56" s="178"/>
      <c r="MPV56" s="178"/>
      <c r="MPW56" s="178"/>
      <c r="MPX56" s="178"/>
      <c r="MPY56" s="178"/>
      <c r="MPZ56" s="178"/>
      <c r="MQA56" s="178"/>
      <c r="MQB56" s="178"/>
      <c r="MQC56" s="178"/>
      <c r="MQD56" s="178"/>
      <c r="MQE56" s="178"/>
      <c r="MQF56" s="178"/>
      <c r="MQG56" s="178"/>
      <c r="MQH56" s="178"/>
      <c r="MQI56" s="178"/>
      <c r="MQJ56" s="178"/>
      <c r="MQK56" s="178"/>
      <c r="MQL56" s="178"/>
      <c r="MQM56" s="178"/>
      <c r="MQN56" s="178"/>
      <c r="MQO56" s="178"/>
      <c r="MQP56" s="178"/>
      <c r="MQQ56" s="178"/>
      <c r="MQR56" s="178"/>
      <c r="MQS56" s="178"/>
      <c r="MQT56" s="178"/>
      <c r="MQU56" s="178"/>
      <c r="MQV56" s="178"/>
      <c r="MQW56" s="178"/>
      <c r="MQX56" s="178"/>
      <c r="MQY56" s="178"/>
      <c r="MQZ56" s="178"/>
      <c r="MRA56" s="178"/>
      <c r="MRB56" s="178"/>
      <c r="MRC56" s="178"/>
      <c r="MRD56" s="178"/>
      <c r="MRE56" s="178"/>
      <c r="MRF56" s="178"/>
      <c r="MRG56" s="178"/>
      <c r="MRH56" s="178"/>
      <c r="MRI56" s="178"/>
      <c r="MRJ56" s="178"/>
      <c r="MRK56" s="178"/>
      <c r="MRL56" s="178"/>
      <c r="MRM56" s="178"/>
      <c r="MRN56" s="178"/>
      <c r="MRO56" s="178"/>
      <c r="MRP56" s="178"/>
      <c r="MRQ56" s="178"/>
      <c r="MRR56" s="178"/>
      <c r="MRS56" s="178"/>
      <c r="MRT56" s="178"/>
      <c r="MRU56" s="178"/>
      <c r="MRV56" s="178"/>
      <c r="MRW56" s="178"/>
      <c r="MRX56" s="178"/>
      <c r="MRY56" s="178"/>
      <c r="MRZ56" s="178"/>
      <c r="MSA56" s="178"/>
      <c r="MSB56" s="178"/>
      <c r="MSC56" s="178"/>
      <c r="MSD56" s="178"/>
      <c r="MSE56" s="178"/>
      <c r="MSF56" s="178"/>
      <c r="MSG56" s="178"/>
      <c r="MSH56" s="178"/>
      <c r="MSI56" s="178"/>
      <c r="MSJ56" s="178"/>
      <c r="MSK56" s="178"/>
      <c r="MSL56" s="178"/>
      <c r="MSM56" s="178"/>
      <c r="MSN56" s="178"/>
      <c r="MSO56" s="178"/>
      <c r="MSP56" s="178"/>
      <c r="MSQ56" s="178"/>
      <c r="MSR56" s="178"/>
      <c r="MSS56" s="178"/>
      <c r="MST56" s="178"/>
      <c r="MSU56" s="178"/>
      <c r="MSV56" s="178"/>
      <c r="MSW56" s="178"/>
      <c r="MSX56" s="178"/>
      <c r="MSY56" s="178"/>
      <c r="MSZ56" s="178"/>
      <c r="MTA56" s="178"/>
      <c r="MTB56" s="178"/>
      <c r="MTC56" s="178"/>
      <c r="MTD56" s="178"/>
      <c r="MTE56" s="178"/>
      <c r="MTF56" s="178"/>
      <c r="MTG56" s="178"/>
      <c r="MTH56" s="178"/>
      <c r="MTI56" s="178"/>
      <c r="MTJ56" s="178"/>
      <c r="MTK56" s="178"/>
      <c r="MTL56" s="178"/>
      <c r="MTM56" s="178"/>
      <c r="MTN56" s="178"/>
      <c r="MTO56" s="178"/>
      <c r="MTP56" s="178"/>
      <c r="MTQ56" s="178"/>
      <c r="MTR56" s="178"/>
      <c r="MTS56" s="178"/>
      <c r="MTT56" s="178"/>
      <c r="MTU56" s="178"/>
      <c r="MTV56" s="178"/>
      <c r="MTW56" s="178"/>
      <c r="MTX56" s="178"/>
      <c r="MTY56" s="178"/>
      <c r="MTZ56" s="178"/>
      <c r="MUA56" s="178"/>
      <c r="MUB56" s="178"/>
      <c r="MUC56" s="178"/>
      <c r="MUD56" s="178"/>
      <c r="MUE56" s="178"/>
      <c r="MUF56" s="178"/>
      <c r="MUG56" s="178"/>
      <c r="MUH56" s="178"/>
      <c r="MUI56" s="178"/>
      <c r="MUJ56" s="178"/>
      <c r="MUK56" s="178"/>
      <c r="MUL56" s="178"/>
      <c r="MUM56" s="178"/>
      <c r="MUN56" s="178"/>
      <c r="MUO56" s="178"/>
      <c r="MUP56" s="178"/>
      <c r="MUQ56" s="178"/>
      <c r="MUR56" s="178"/>
      <c r="MUS56" s="178"/>
      <c r="MUT56" s="178"/>
      <c r="MUU56" s="178"/>
      <c r="MUV56" s="178"/>
      <c r="MUW56" s="178"/>
      <c r="MUX56" s="178"/>
      <c r="MUY56" s="178"/>
      <c r="MUZ56" s="178"/>
      <c r="MVA56" s="178"/>
      <c r="MVB56" s="178"/>
      <c r="MVC56" s="178"/>
      <c r="MVD56" s="178"/>
      <c r="MVE56" s="178"/>
      <c r="MVF56" s="178"/>
      <c r="MVG56" s="178"/>
      <c r="MVH56" s="178"/>
      <c r="MVI56" s="178"/>
      <c r="MVJ56" s="178"/>
      <c r="MVK56" s="178"/>
      <c r="MVL56" s="178"/>
      <c r="MVM56" s="178"/>
      <c r="MVN56" s="178"/>
      <c r="MVO56" s="178"/>
      <c r="MVP56" s="178"/>
      <c r="MVQ56" s="178"/>
      <c r="MVR56" s="178"/>
      <c r="MVS56" s="178"/>
      <c r="MVT56" s="178"/>
      <c r="MVU56" s="178"/>
      <c r="MVV56" s="178"/>
      <c r="MVW56" s="178"/>
      <c r="MVX56" s="178"/>
      <c r="MVY56" s="178"/>
      <c r="MVZ56" s="178"/>
      <c r="MWA56" s="178"/>
      <c r="MWB56" s="178"/>
      <c r="MWC56" s="178"/>
      <c r="MWD56" s="178"/>
      <c r="MWE56" s="178"/>
      <c r="MWF56" s="178"/>
      <c r="MWG56" s="178"/>
      <c r="MWH56" s="178"/>
      <c r="MWI56" s="178"/>
      <c r="MWJ56" s="178"/>
      <c r="MWK56" s="178"/>
      <c r="MWL56" s="178"/>
      <c r="MWM56" s="178"/>
      <c r="MWN56" s="178"/>
      <c r="MWO56" s="178"/>
      <c r="MWP56" s="178"/>
      <c r="MWQ56" s="178"/>
      <c r="MWR56" s="178"/>
      <c r="MWS56" s="178"/>
      <c r="MWT56" s="178"/>
      <c r="MWU56" s="178"/>
      <c r="MWV56" s="178"/>
      <c r="MWW56" s="178"/>
      <c r="MWX56" s="178"/>
      <c r="MWY56" s="178"/>
      <c r="MWZ56" s="178"/>
      <c r="MXA56" s="178"/>
      <c r="MXB56" s="178"/>
      <c r="MXC56" s="178"/>
      <c r="MXD56" s="178"/>
      <c r="MXE56" s="178"/>
      <c r="MXF56" s="178"/>
      <c r="MXG56" s="178"/>
      <c r="MXH56" s="178"/>
      <c r="MXI56" s="178"/>
      <c r="MXJ56" s="178"/>
      <c r="MXK56" s="178"/>
      <c r="MXL56" s="178"/>
      <c r="MXM56" s="178"/>
      <c r="MXN56" s="178"/>
      <c r="MXO56" s="178"/>
      <c r="MXP56" s="178"/>
      <c r="MXQ56" s="178"/>
      <c r="MXR56" s="178"/>
      <c r="MXS56" s="178"/>
      <c r="MXT56" s="178"/>
      <c r="MXU56" s="178"/>
      <c r="MXV56" s="178"/>
      <c r="MXW56" s="178"/>
      <c r="MXX56" s="178"/>
      <c r="MXY56" s="178"/>
      <c r="MXZ56" s="178"/>
      <c r="MYA56" s="178"/>
      <c r="MYB56" s="178"/>
      <c r="MYC56" s="178"/>
      <c r="MYD56" s="178"/>
      <c r="MYE56" s="178"/>
      <c r="MYF56" s="178"/>
      <c r="MYG56" s="178"/>
      <c r="MYH56" s="178"/>
      <c r="MYI56" s="178"/>
      <c r="MYJ56" s="178"/>
      <c r="MYK56" s="178"/>
      <c r="MYL56" s="178"/>
      <c r="MYM56" s="178"/>
      <c r="MYN56" s="178"/>
      <c r="MYO56" s="178"/>
      <c r="MYP56" s="178"/>
      <c r="MYQ56" s="178"/>
      <c r="MYR56" s="178"/>
      <c r="MYS56" s="178"/>
      <c r="MYT56" s="178"/>
      <c r="MYU56" s="178"/>
      <c r="MYV56" s="178"/>
      <c r="MYW56" s="178"/>
      <c r="MYX56" s="178"/>
      <c r="MYY56" s="178"/>
      <c r="MYZ56" s="178"/>
      <c r="MZA56" s="178"/>
      <c r="MZB56" s="178"/>
      <c r="MZC56" s="178"/>
      <c r="MZD56" s="178"/>
      <c r="MZE56" s="178"/>
      <c r="MZF56" s="178"/>
      <c r="MZG56" s="178"/>
      <c r="MZH56" s="178"/>
      <c r="MZI56" s="178"/>
      <c r="MZJ56" s="178"/>
      <c r="MZK56" s="178"/>
      <c r="MZL56" s="178"/>
      <c r="MZM56" s="178"/>
      <c r="MZN56" s="178"/>
      <c r="MZO56" s="178"/>
      <c r="MZP56" s="178"/>
      <c r="MZQ56" s="178"/>
      <c r="MZR56" s="178"/>
      <c r="MZS56" s="178"/>
      <c r="MZT56" s="178"/>
      <c r="MZU56" s="178"/>
      <c r="MZV56" s="178"/>
      <c r="MZW56" s="178"/>
      <c r="MZX56" s="178"/>
      <c r="MZY56" s="178"/>
      <c r="MZZ56" s="178"/>
      <c r="NAA56" s="178"/>
      <c r="NAB56" s="178"/>
      <c r="NAC56" s="178"/>
      <c r="NAD56" s="178"/>
      <c r="NAE56" s="178"/>
      <c r="NAF56" s="178"/>
      <c r="NAG56" s="178"/>
      <c r="NAH56" s="178"/>
      <c r="NAI56" s="178"/>
      <c r="NAJ56" s="178"/>
      <c r="NAK56" s="178"/>
      <c r="NAL56" s="178"/>
      <c r="NAM56" s="178"/>
      <c r="NAN56" s="178"/>
      <c r="NAO56" s="178"/>
      <c r="NAP56" s="178"/>
      <c r="NAQ56" s="178"/>
      <c r="NAR56" s="178"/>
      <c r="NAS56" s="178"/>
      <c r="NAT56" s="178"/>
      <c r="NAU56" s="178"/>
      <c r="NAV56" s="178"/>
      <c r="NAW56" s="178"/>
      <c r="NAX56" s="178"/>
      <c r="NAY56" s="178"/>
      <c r="NAZ56" s="178"/>
      <c r="NBA56" s="178"/>
      <c r="NBB56" s="178"/>
      <c r="NBC56" s="178"/>
      <c r="NBD56" s="178"/>
      <c r="NBE56" s="178"/>
      <c r="NBF56" s="178"/>
      <c r="NBG56" s="178"/>
      <c r="NBH56" s="178"/>
      <c r="NBI56" s="178"/>
      <c r="NBJ56" s="178"/>
      <c r="NBK56" s="178"/>
      <c r="NBL56" s="178"/>
      <c r="NBM56" s="178"/>
      <c r="NBN56" s="178"/>
      <c r="NBO56" s="178"/>
      <c r="NBP56" s="178"/>
      <c r="NBQ56" s="178"/>
      <c r="NBR56" s="178"/>
      <c r="NBS56" s="178"/>
      <c r="NBT56" s="178"/>
      <c r="NBU56" s="178"/>
      <c r="NBV56" s="178"/>
      <c r="NBW56" s="178"/>
      <c r="NBX56" s="178"/>
      <c r="NBY56" s="178"/>
      <c r="NBZ56" s="178"/>
      <c r="NCA56" s="178"/>
      <c r="NCB56" s="178"/>
      <c r="NCC56" s="178"/>
      <c r="NCD56" s="178"/>
      <c r="NCE56" s="178"/>
      <c r="NCF56" s="178"/>
      <c r="NCG56" s="178"/>
      <c r="NCH56" s="178"/>
      <c r="NCI56" s="178"/>
      <c r="NCJ56" s="178"/>
      <c r="NCK56" s="178"/>
      <c r="NCL56" s="178"/>
      <c r="NCM56" s="178"/>
      <c r="NCN56" s="178"/>
      <c r="NCO56" s="178"/>
      <c r="NCP56" s="178"/>
      <c r="NCQ56" s="178"/>
      <c r="NCR56" s="178"/>
      <c r="NCS56" s="178"/>
      <c r="NCT56" s="178"/>
      <c r="NCU56" s="178"/>
      <c r="NCV56" s="178"/>
      <c r="NCW56" s="178"/>
      <c r="NCX56" s="178"/>
      <c r="NCY56" s="178"/>
      <c r="NCZ56" s="178"/>
      <c r="NDA56" s="178"/>
      <c r="NDB56" s="178"/>
      <c r="NDC56" s="178"/>
      <c r="NDD56" s="178"/>
      <c r="NDE56" s="178"/>
      <c r="NDF56" s="178"/>
      <c r="NDG56" s="178"/>
      <c r="NDH56" s="178"/>
      <c r="NDI56" s="178"/>
      <c r="NDJ56" s="178"/>
      <c r="NDK56" s="178"/>
      <c r="NDL56" s="178"/>
      <c r="NDM56" s="178"/>
      <c r="NDN56" s="178"/>
      <c r="NDO56" s="178"/>
      <c r="NDP56" s="178"/>
      <c r="NDQ56" s="178"/>
      <c r="NDR56" s="178"/>
      <c r="NDS56" s="178"/>
      <c r="NDT56" s="178"/>
      <c r="NDU56" s="178"/>
      <c r="NDV56" s="178"/>
      <c r="NDW56" s="178"/>
      <c r="NDX56" s="178"/>
      <c r="NDY56" s="178"/>
      <c r="NDZ56" s="178"/>
      <c r="NEA56" s="178"/>
      <c r="NEB56" s="178"/>
      <c r="NEC56" s="178"/>
      <c r="NED56" s="178"/>
      <c r="NEE56" s="178"/>
      <c r="NEF56" s="178"/>
      <c r="NEG56" s="178"/>
      <c r="NEH56" s="178"/>
      <c r="NEI56" s="178"/>
      <c r="NEJ56" s="178"/>
      <c r="NEK56" s="178"/>
      <c r="NEL56" s="178"/>
      <c r="NEM56" s="178"/>
      <c r="NEN56" s="178"/>
      <c r="NEO56" s="178"/>
      <c r="NEP56" s="178"/>
      <c r="NEQ56" s="178"/>
      <c r="NER56" s="178"/>
      <c r="NES56" s="178"/>
      <c r="NET56" s="178"/>
      <c r="NEU56" s="178"/>
      <c r="NEV56" s="178"/>
      <c r="NEW56" s="178"/>
      <c r="NEX56" s="178"/>
      <c r="NEY56" s="178"/>
      <c r="NEZ56" s="178"/>
      <c r="NFA56" s="178"/>
      <c r="NFB56" s="178"/>
      <c r="NFC56" s="178"/>
      <c r="NFD56" s="178"/>
      <c r="NFE56" s="178"/>
      <c r="NFF56" s="178"/>
      <c r="NFG56" s="178"/>
      <c r="NFH56" s="178"/>
      <c r="NFI56" s="178"/>
      <c r="NFJ56" s="178"/>
      <c r="NFK56" s="178"/>
      <c r="NFL56" s="178"/>
      <c r="NFM56" s="178"/>
      <c r="NFN56" s="178"/>
      <c r="NFO56" s="178"/>
      <c r="NFP56" s="178"/>
      <c r="NFQ56" s="178"/>
      <c r="NFR56" s="178"/>
      <c r="NFS56" s="178"/>
      <c r="NFT56" s="178"/>
      <c r="NFU56" s="178"/>
      <c r="NFV56" s="178"/>
      <c r="NFW56" s="178"/>
      <c r="NFX56" s="178"/>
      <c r="NFY56" s="178"/>
      <c r="NFZ56" s="178"/>
      <c r="NGA56" s="178"/>
      <c r="NGB56" s="178"/>
      <c r="NGC56" s="178"/>
      <c r="NGD56" s="178"/>
      <c r="NGE56" s="178"/>
      <c r="NGF56" s="178"/>
      <c r="NGG56" s="178"/>
      <c r="NGH56" s="178"/>
      <c r="NGI56" s="178"/>
      <c r="NGJ56" s="178"/>
      <c r="NGK56" s="178"/>
      <c r="NGL56" s="178"/>
      <c r="NGM56" s="178"/>
      <c r="NGN56" s="178"/>
      <c r="NGO56" s="178"/>
      <c r="NGP56" s="178"/>
      <c r="NGQ56" s="178"/>
      <c r="NGR56" s="178"/>
      <c r="NGS56" s="178"/>
      <c r="NGT56" s="178"/>
      <c r="NGU56" s="178"/>
      <c r="NGV56" s="178"/>
      <c r="NGW56" s="178"/>
      <c r="NGX56" s="178"/>
      <c r="NGY56" s="178"/>
      <c r="NGZ56" s="178"/>
      <c r="NHA56" s="178"/>
      <c r="NHB56" s="178"/>
      <c r="NHC56" s="178"/>
      <c r="NHD56" s="178"/>
      <c r="NHE56" s="178"/>
      <c r="NHF56" s="178"/>
      <c r="NHG56" s="178"/>
      <c r="NHH56" s="178"/>
      <c r="NHI56" s="178"/>
      <c r="NHJ56" s="178"/>
      <c r="NHK56" s="178"/>
      <c r="NHL56" s="178"/>
      <c r="NHM56" s="178"/>
      <c r="NHN56" s="178"/>
      <c r="NHO56" s="178"/>
      <c r="NHP56" s="178"/>
      <c r="NHQ56" s="178"/>
      <c r="NHR56" s="178"/>
      <c r="NHS56" s="178"/>
      <c r="NHT56" s="178"/>
      <c r="NHU56" s="178"/>
      <c r="NHV56" s="178"/>
      <c r="NHW56" s="178"/>
      <c r="NHX56" s="178"/>
      <c r="NHY56" s="178"/>
      <c r="NHZ56" s="178"/>
      <c r="NIA56" s="178"/>
      <c r="NIB56" s="178"/>
      <c r="NIC56" s="178"/>
      <c r="NID56" s="178"/>
      <c r="NIE56" s="178"/>
      <c r="NIF56" s="178"/>
      <c r="NIG56" s="178"/>
      <c r="NIH56" s="178"/>
      <c r="NII56" s="178"/>
      <c r="NIJ56" s="178"/>
      <c r="NIK56" s="178"/>
      <c r="NIL56" s="178"/>
      <c r="NIM56" s="178"/>
      <c r="NIN56" s="178"/>
      <c r="NIO56" s="178"/>
      <c r="NIP56" s="178"/>
      <c r="NIQ56" s="178"/>
      <c r="NIR56" s="178"/>
      <c r="NIS56" s="178"/>
      <c r="NIT56" s="178"/>
      <c r="NIU56" s="178"/>
      <c r="NIV56" s="178"/>
      <c r="NIW56" s="178"/>
      <c r="NIX56" s="178"/>
      <c r="NIY56" s="178"/>
      <c r="NIZ56" s="178"/>
      <c r="NJA56" s="178"/>
      <c r="NJB56" s="178"/>
      <c r="NJC56" s="178"/>
      <c r="NJD56" s="178"/>
      <c r="NJE56" s="178"/>
      <c r="NJF56" s="178"/>
      <c r="NJG56" s="178"/>
      <c r="NJH56" s="178"/>
      <c r="NJI56" s="178"/>
      <c r="NJJ56" s="178"/>
      <c r="NJK56" s="178"/>
      <c r="NJL56" s="178"/>
      <c r="NJM56" s="178"/>
      <c r="NJN56" s="178"/>
      <c r="NJO56" s="178"/>
      <c r="NJP56" s="178"/>
      <c r="NJQ56" s="178"/>
      <c r="NJR56" s="178"/>
      <c r="NJS56" s="178"/>
      <c r="NJT56" s="178"/>
      <c r="NJU56" s="178"/>
      <c r="NJV56" s="178"/>
      <c r="NJW56" s="178"/>
      <c r="NJX56" s="178"/>
      <c r="NJY56" s="178"/>
      <c r="NJZ56" s="178"/>
      <c r="NKA56" s="178"/>
      <c r="NKB56" s="178"/>
      <c r="NKC56" s="178"/>
      <c r="NKD56" s="178"/>
      <c r="NKE56" s="178"/>
      <c r="NKF56" s="178"/>
      <c r="NKG56" s="178"/>
      <c r="NKH56" s="178"/>
      <c r="NKI56" s="178"/>
      <c r="NKJ56" s="178"/>
      <c r="NKK56" s="178"/>
      <c r="NKL56" s="178"/>
      <c r="NKM56" s="178"/>
      <c r="NKN56" s="178"/>
      <c r="NKO56" s="178"/>
      <c r="NKP56" s="178"/>
      <c r="NKQ56" s="178"/>
      <c r="NKR56" s="178"/>
      <c r="NKS56" s="178"/>
      <c r="NKT56" s="178"/>
      <c r="NKU56" s="178"/>
      <c r="NKV56" s="178"/>
      <c r="NKW56" s="178"/>
      <c r="NKX56" s="178"/>
      <c r="NKY56" s="178"/>
      <c r="NKZ56" s="178"/>
      <c r="NLA56" s="178"/>
      <c r="NLB56" s="178"/>
      <c r="NLC56" s="178"/>
      <c r="NLD56" s="178"/>
      <c r="NLE56" s="178"/>
      <c r="NLF56" s="178"/>
      <c r="NLG56" s="178"/>
      <c r="NLH56" s="178"/>
      <c r="NLI56" s="178"/>
      <c r="NLJ56" s="178"/>
      <c r="NLK56" s="178"/>
      <c r="NLL56" s="178"/>
      <c r="NLM56" s="178"/>
      <c r="NLN56" s="178"/>
      <c r="NLO56" s="178"/>
      <c r="NLP56" s="178"/>
      <c r="NLQ56" s="178"/>
      <c r="NLR56" s="178"/>
      <c r="NLS56" s="178"/>
      <c r="NLT56" s="178"/>
      <c r="NLU56" s="178"/>
      <c r="NLV56" s="178"/>
      <c r="NLW56" s="178"/>
      <c r="NLX56" s="178"/>
      <c r="NLY56" s="178"/>
      <c r="NLZ56" s="178"/>
      <c r="NMA56" s="178"/>
      <c r="NMB56" s="178"/>
      <c r="NMC56" s="178"/>
      <c r="NMD56" s="178"/>
      <c r="NME56" s="178"/>
      <c r="NMF56" s="178"/>
      <c r="NMG56" s="178"/>
      <c r="NMH56" s="178"/>
      <c r="NMI56" s="178"/>
      <c r="NMJ56" s="178"/>
      <c r="NMK56" s="178"/>
      <c r="NML56" s="178"/>
      <c r="NMM56" s="178"/>
      <c r="NMN56" s="178"/>
      <c r="NMO56" s="178"/>
      <c r="NMP56" s="178"/>
      <c r="NMQ56" s="178"/>
      <c r="NMR56" s="178"/>
      <c r="NMS56" s="178"/>
      <c r="NMT56" s="178"/>
      <c r="NMU56" s="178"/>
      <c r="NMV56" s="178"/>
      <c r="NMW56" s="178"/>
      <c r="NMX56" s="178"/>
      <c r="NMY56" s="178"/>
      <c r="NMZ56" s="178"/>
      <c r="NNA56" s="178"/>
      <c r="NNB56" s="178"/>
      <c r="NNC56" s="178"/>
      <c r="NND56" s="178"/>
      <c r="NNE56" s="178"/>
      <c r="NNF56" s="178"/>
      <c r="NNG56" s="178"/>
      <c r="NNH56" s="178"/>
      <c r="NNI56" s="178"/>
      <c r="NNJ56" s="178"/>
      <c r="NNK56" s="178"/>
      <c r="NNL56" s="178"/>
      <c r="NNM56" s="178"/>
      <c r="NNN56" s="178"/>
      <c r="NNO56" s="178"/>
      <c r="NNP56" s="178"/>
      <c r="NNQ56" s="178"/>
      <c r="NNR56" s="178"/>
      <c r="NNS56" s="178"/>
      <c r="NNT56" s="178"/>
      <c r="NNU56" s="178"/>
      <c r="NNV56" s="178"/>
      <c r="NNW56" s="178"/>
      <c r="NNX56" s="178"/>
      <c r="NNY56" s="178"/>
      <c r="NNZ56" s="178"/>
      <c r="NOA56" s="178"/>
      <c r="NOB56" s="178"/>
      <c r="NOC56" s="178"/>
      <c r="NOD56" s="178"/>
      <c r="NOE56" s="178"/>
      <c r="NOF56" s="178"/>
      <c r="NOG56" s="178"/>
      <c r="NOH56" s="178"/>
      <c r="NOI56" s="178"/>
      <c r="NOJ56" s="178"/>
      <c r="NOK56" s="178"/>
      <c r="NOL56" s="178"/>
      <c r="NOM56" s="178"/>
      <c r="NON56" s="178"/>
      <c r="NOO56" s="178"/>
      <c r="NOP56" s="178"/>
      <c r="NOQ56" s="178"/>
      <c r="NOR56" s="178"/>
      <c r="NOS56" s="178"/>
      <c r="NOT56" s="178"/>
      <c r="NOU56" s="178"/>
      <c r="NOV56" s="178"/>
      <c r="NOW56" s="178"/>
      <c r="NOX56" s="178"/>
      <c r="NOY56" s="178"/>
      <c r="NOZ56" s="178"/>
      <c r="NPA56" s="178"/>
      <c r="NPB56" s="178"/>
      <c r="NPC56" s="178"/>
      <c r="NPD56" s="178"/>
      <c r="NPE56" s="178"/>
      <c r="NPF56" s="178"/>
      <c r="NPG56" s="178"/>
      <c r="NPH56" s="178"/>
      <c r="NPI56" s="178"/>
      <c r="NPJ56" s="178"/>
      <c r="NPK56" s="178"/>
      <c r="NPL56" s="178"/>
      <c r="NPM56" s="178"/>
      <c r="NPN56" s="178"/>
      <c r="NPO56" s="178"/>
      <c r="NPP56" s="178"/>
      <c r="NPQ56" s="178"/>
      <c r="NPR56" s="178"/>
      <c r="NPS56" s="178"/>
      <c r="NPT56" s="178"/>
      <c r="NPU56" s="178"/>
      <c r="NPV56" s="178"/>
      <c r="NPW56" s="178"/>
      <c r="NPX56" s="178"/>
      <c r="NPY56" s="178"/>
      <c r="NPZ56" s="178"/>
      <c r="NQA56" s="178"/>
      <c r="NQB56" s="178"/>
      <c r="NQC56" s="178"/>
      <c r="NQD56" s="178"/>
      <c r="NQE56" s="178"/>
      <c r="NQF56" s="178"/>
      <c r="NQG56" s="178"/>
      <c r="NQH56" s="178"/>
      <c r="NQI56" s="178"/>
      <c r="NQJ56" s="178"/>
      <c r="NQK56" s="178"/>
      <c r="NQL56" s="178"/>
      <c r="NQM56" s="178"/>
      <c r="NQN56" s="178"/>
      <c r="NQO56" s="178"/>
      <c r="NQP56" s="178"/>
      <c r="NQQ56" s="178"/>
      <c r="NQR56" s="178"/>
      <c r="NQS56" s="178"/>
      <c r="NQT56" s="178"/>
      <c r="NQU56" s="178"/>
      <c r="NQV56" s="178"/>
      <c r="NQW56" s="178"/>
      <c r="NQX56" s="178"/>
      <c r="NQY56" s="178"/>
      <c r="NQZ56" s="178"/>
      <c r="NRA56" s="178"/>
      <c r="NRB56" s="178"/>
      <c r="NRC56" s="178"/>
      <c r="NRD56" s="178"/>
      <c r="NRE56" s="178"/>
      <c r="NRF56" s="178"/>
      <c r="NRG56" s="178"/>
      <c r="NRH56" s="178"/>
      <c r="NRI56" s="178"/>
      <c r="NRJ56" s="178"/>
      <c r="NRK56" s="178"/>
      <c r="NRL56" s="178"/>
      <c r="NRM56" s="178"/>
      <c r="NRN56" s="178"/>
      <c r="NRO56" s="178"/>
      <c r="NRP56" s="178"/>
      <c r="NRQ56" s="178"/>
      <c r="NRR56" s="178"/>
      <c r="NRS56" s="178"/>
      <c r="NRT56" s="178"/>
      <c r="NRU56" s="178"/>
      <c r="NRV56" s="178"/>
      <c r="NRW56" s="178"/>
      <c r="NRX56" s="178"/>
      <c r="NRY56" s="178"/>
      <c r="NRZ56" s="178"/>
      <c r="NSA56" s="178"/>
      <c r="NSB56" s="178"/>
      <c r="NSC56" s="178"/>
      <c r="NSD56" s="178"/>
      <c r="NSE56" s="178"/>
      <c r="NSF56" s="178"/>
      <c r="NSG56" s="178"/>
      <c r="NSH56" s="178"/>
      <c r="NSI56" s="178"/>
      <c r="NSJ56" s="178"/>
      <c r="NSK56" s="178"/>
      <c r="NSL56" s="178"/>
      <c r="NSM56" s="178"/>
      <c r="NSN56" s="178"/>
      <c r="NSO56" s="178"/>
      <c r="NSP56" s="178"/>
      <c r="NSQ56" s="178"/>
      <c r="NSR56" s="178"/>
      <c r="NSS56" s="178"/>
      <c r="NST56" s="178"/>
      <c r="NSU56" s="178"/>
      <c r="NSV56" s="178"/>
      <c r="NSW56" s="178"/>
      <c r="NSX56" s="178"/>
      <c r="NSY56" s="178"/>
      <c r="NSZ56" s="178"/>
      <c r="NTA56" s="178"/>
      <c r="NTB56" s="178"/>
      <c r="NTC56" s="178"/>
      <c r="NTD56" s="178"/>
      <c r="NTE56" s="178"/>
      <c r="NTF56" s="178"/>
      <c r="NTG56" s="178"/>
      <c r="NTH56" s="178"/>
      <c r="NTI56" s="178"/>
      <c r="NTJ56" s="178"/>
      <c r="NTK56" s="178"/>
      <c r="NTL56" s="178"/>
      <c r="NTM56" s="178"/>
      <c r="NTN56" s="178"/>
      <c r="NTO56" s="178"/>
      <c r="NTP56" s="178"/>
      <c r="NTQ56" s="178"/>
      <c r="NTR56" s="178"/>
      <c r="NTS56" s="178"/>
      <c r="NTT56" s="178"/>
      <c r="NTU56" s="178"/>
      <c r="NTV56" s="178"/>
      <c r="NTW56" s="178"/>
      <c r="NTX56" s="178"/>
      <c r="NTY56" s="178"/>
      <c r="NTZ56" s="178"/>
      <c r="NUA56" s="178"/>
      <c r="NUB56" s="178"/>
      <c r="NUC56" s="178"/>
      <c r="NUD56" s="178"/>
      <c r="NUE56" s="178"/>
      <c r="NUF56" s="178"/>
      <c r="NUG56" s="178"/>
      <c r="NUH56" s="178"/>
      <c r="NUI56" s="178"/>
      <c r="NUJ56" s="178"/>
      <c r="NUK56" s="178"/>
      <c r="NUL56" s="178"/>
      <c r="NUM56" s="178"/>
      <c r="NUN56" s="178"/>
      <c r="NUO56" s="178"/>
      <c r="NUP56" s="178"/>
      <c r="NUQ56" s="178"/>
      <c r="NUR56" s="178"/>
      <c r="NUS56" s="178"/>
      <c r="NUT56" s="178"/>
      <c r="NUU56" s="178"/>
      <c r="NUV56" s="178"/>
      <c r="NUW56" s="178"/>
      <c r="NUX56" s="178"/>
      <c r="NUY56" s="178"/>
      <c r="NUZ56" s="178"/>
      <c r="NVA56" s="178"/>
      <c r="NVB56" s="178"/>
      <c r="NVC56" s="178"/>
      <c r="NVD56" s="178"/>
      <c r="NVE56" s="178"/>
      <c r="NVF56" s="178"/>
      <c r="NVG56" s="178"/>
      <c r="NVH56" s="178"/>
      <c r="NVI56" s="178"/>
      <c r="NVJ56" s="178"/>
      <c r="NVK56" s="178"/>
      <c r="NVL56" s="178"/>
      <c r="NVM56" s="178"/>
      <c r="NVN56" s="178"/>
      <c r="NVO56" s="178"/>
      <c r="NVP56" s="178"/>
      <c r="NVQ56" s="178"/>
      <c r="NVR56" s="178"/>
      <c r="NVS56" s="178"/>
      <c r="NVT56" s="178"/>
      <c r="NVU56" s="178"/>
      <c r="NVV56" s="178"/>
      <c r="NVW56" s="178"/>
      <c r="NVX56" s="178"/>
      <c r="NVY56" s="178"/>
      <c r="NVZ56" s="178"/>
      <c r="NWA56" s="178"/>
      <c r="NWB56" s="178"/>
      <c r="NWC56" s="178"/>
      <c r="NWD56" s="178"/>
      <c r="NWE56" s="178"/>
      <c r="NWF56" s="178"/>
      <c r="NWG56" s="178"/>
      <c r="NWH56" s="178"/>
      <c r="NWI56" s="178"/>
      <c r="NWJ56" s="178"/>
      <c r="NWK56" s="178"/>
      <c r="NWL56" s="178"/>
      <c r="NWM56" s="178"/>
      <c r="NWN56" s="178"/>
      <c r="NWO56" s="178"/>
      <c r="NWP56" s="178"/>
      <c r="NWQ56" s="178"/>
      <c r="NWR56" s="178"/>
      <c r="NWS56" s="178"/>
      <c r="NWT56" s="178"/>
      <c r="NWU56" s="178"/>
      <c r="NWV56" s="178"/>
      <c r="NWW56" s="178"/>
      <c r="NWX56" s="178"/>
      <c r="NWY56" s="178"/>
      <c r="NWZ56" s="178"/>
      <c r="NXA56" s="178"/>
      <c r="NXB56" s="178"/>
      <c r="NXC56" s="178"/>
      <c r="NXD56" s="178"/>
      <c r="NXE56" s="178"/>
      <c r="NXF56" s="178"/>
      <c r="NXG56" s="178"/>
      <c r="NXH56" s="178"/>
      <c r="NXI56" s="178"/>
      <c r="NXJ56" s="178"/>
      <c r="NXK56" s="178"/>
      <c r="NXL56" s="178"/>
      <c r="NXM56" s="178"/>
      <c r="NXN56" s="178"/>
      <c r="NXO56" s="178"/>
      <c r="NXP56" s="178"/>
      <c r="NXQ56" s="178"/>
      <c r="NXR56" s="178"/>
      <c r="NXS56" s="178"/>
      <c r="NXT56" s="178"/>
      <c r="NXU56" s="178"/>
      <c r="NXV56" s="178"/>
      <c r="NXW56" s="178"/>
      <c r="NXX56" s="178"/>
      <c r="NXY56" s="178"/>
      <c r="NXZ56" s="178"/>
      <c r="NYA56" s="178"/>
      <c r="NYB56" s="178"/>
      <c r="NYC56" s="178"/>
      <c r="NYD56" s="178"/>
      <c r="NYE56" s="178"/>
      <c r="NYF56" s="178"/>
      <c r="NYG56" s="178"/>
      <c r="NYH56" s="178"/>
      <c r="NYI56" s="178"/>
      <c r="NYJ56" s="178"/>
      <c r="NYK56" s="178"/>
      <c r="NYL56" s="178"/>
      <c r="NYM56" s="178"/>
      <c r="NYN56" s="178"/>
      <c r="NYO56" s="178"/>
      <c r="NYP56" s="178"/>
      <c r="NYQ56" s="178"/>
      <c r="NYR56" s="178"/>
      <c r="NYS56" s="178"/>
      <c r="NYT56" s="178"/>
      <c r="NYU56" s="178"/>
      <c r="NYV56" s="178"/>
      <c r="NYW56" s="178"/>
      <c r="NYX56" s="178"/>
      <c r="NYY56" s="178"/>
      <c r="NYZ56" s="178"/>
      <c r="NZA56" s="178"/>
      <c r="NZB56" s="178"/>
      <c r="NZC56" s="178"/>
      <c r="NZD56" s="178"/>
      <c r="NZE56" s="178"/>
      <c r="NZF56" s="178"/>
      <c r="NZG56" s="178"/>
      <c r="NZH56" s="178"/>
      <c r="NZI56" s="178"/>
      <c r="NZJ56" s="178"/>
      <c r="NZK56" s="178"/>
      <c r="NZL56" s="178"/>
      <c r="NZM56" s="178"/>
      <c r="NZN56" s="178"/>
      <c r="NZO56" s="178"/>
      <c r="NZP56" s="178"/>
      <c r="NZQ56" s="178"/>
      <c r="NZR56" s="178"/>
      <c r="NZS56" s="178"/>
      <c r="NZT56" s="178"/>
      <c r="NZU56" s="178"/>
      <c r="NZV56" s="178"/>
      <c r="NZW56" s="178"/>
      <c r="NZX56" s="178"/>
      <c r="NZY56" s="178"/>
      <c r="NZZ56" s="178"/>
      <c r="OAA56" s="178"/>
      <c r="OAB56" s="178"/>
      <c r="OAC56" s="178"/>
      <c r="OAD56" s="178"/>
      <c r="OAE56" s="178"/>
      <c r="OAF56" s="178"/>
      <c r="OAG56" s="178"/>
      <c r="OAH56" s="178"/>
      <c r="OAI56" s="178"/>
      <c r="OAJ56" s="178"/>
      <c r="OAK56" s="178"/>
      <c r="OAL56" s="178"/>
      <c r="OAM56" s="178"/>
      <c r="OAN56" s="178"/>
      <c r="OAO56" s="178"/>
      <c r="OAP56" s="178"/>
      <c r="OAQ56" s="178"/>
      <c r="OAR56" s="178"/>
      <c r="OAS56" s="178"/>
      <c r="OAT56" s="178"/>
      <c r="OAU56" s="178"/>
      <c r="OAV56" s="178"/>
      <c r="OAW56" s="178"/>
      <c r="OAX56" s="178"/>
      <c r="OAY56" s="178"/>
      <c r="OAZ56" s="178"/>
      <c r="OBA56" s="178"/>
      <c r="OBB56" s="178"/>
      <c r="OBC56" s="178"/>
      <c r="OBD56" s="178"/>
      <c r="OBE56" s="178"/>
      <c r="OBF56" s="178"/>
      <c r="OBG56" s="178"/>
      <c r="OBH56" s="178"/>
      <c r="OBI56" s="178"/>
      <c r="OBJ56" s="178"/>
      <c r="OBK56" s="178"/>
      <c r="OBL56" s="178"/>
      <c r="OBM56" s="178"/>
      <c r="OBN56" s="178"/>
      <c r="OBO56" s="178"/>
      <c r="OBP56" s="178"/>
      <c r="OBQ56" s="178"/>
      <c r="OBR56" s="178"/>
      <c r="OBS56" s="178"/>
      <c r="OBT56" s="178"/>
      <c r="OBU56" s="178"/>
      <c r="OBV56" s="178"/>
      <c r="OBW56" s="178"/>
      <c r="OBX56" s="178"/>
      <c r="OBY56" s="178"/>
      <c r="OBZ56" s="178"/>
      <c r="OCA56" s="178"/>
      <c r="OCB56" s="178"/>
      <c r="OCC56" s="178"/>
      <c r="OCD56" s="178"/>
      <c r="OCE56" s="178"/>
      <c r="OCF56" s="178"/>
      <c r="OCG56" s="178"/>
      <c r="OCH56" s="178"/>
      <c r="OCI56" s="178"/>
      <c r="OCJ56" s="178"/>
      <c r="OCK56" s="178"/>
      <c r="OCL56" s="178"/>
      <c r="OCM56" s="178"/>
      <c r="OCN56" s="178"/>
      <c r="OCO56" s="178"/>
      <c r="OCP56" s="178"/>
      <c r="OCQ56" s="178"/>
      <c r="OCR56" s="178"/>
      <c r="OCS56" s="178"/>
      <c r="OCT56" s="178"/>
      <c r="OCU56" s="178"/>
      <c r="OCV56" s="178"/>
      <c r="OCW56" s="178"/>
      <c r="OCX56" s="178"/>
      <c r="OCY56" s="178"/>
      <c r="OCZ56" s="178"/>
      <c r="ODA56" s="178"/>
      <c r="ODB56" s="178"/>
      <c r="ODC56" s="178"/>
      <c r="ODD56" s="178"/>
      <c r="ODE56" s="178"/>
      <c r="ODF56" s="178"/>
      <c r="ODG56" s="178"/>
      <c r="ODH56" s="178"/>
      <c r="ODI56" s="178"/>
      <c r="ODJ56" s="178"/>
      <c r="ODK56" s="178"/>
      <c r="ODL56" s="178"/>
      <c r="ODM56" s="178"/>
      <c r="ODN56" s="178"/>
      <c r="ODO56" s="178"/>
      <c r="ODP56" s="178"/>
      <c r="ODQ56" s="178"/>
      <c r="ODR56" s="178"/>
      <c r="ODS56" s="178"/>
      <c r="ODT56" s="178"/>
      <c r="ODU56" s="178"/>
      <c r="ODV56" s="178"/>
      <c r="ODW56" s="178"/>
      <c r="ODX56" s="178"/>
      <c r="ODY56" s="178"/>
      <c r="ODZ56" s="178"/>
      <c r="OEA56" s="178"/>
      <c r="OEB56" s="178"/>
      <c r="OEC56" s="178"/>
      <c r="OED56" s="178"/>
      <c r="OEE56" s="178"/>
      <c r="OEF56" s="178"/>
      <c r="OEG56" s="178"/>
      <c r="OEH56" s="178"/>
      <c r="OEI56" s="178"/>
      <c r="OEJ56" s="178"/>
      <c r="OEK56" s="178"/>
      <c r="OEL56" s="178"/>
      <c r="OEM56" s="178"/>
      <c r="OEN56" s="178"/>
      <c r="OEO56" s="178"/>
      <c r="OEP56" s="178"/>
      <c r="OEQ56" s="178"/>
      <c r="OER56" s="178"/>
      <c r="OES56" s="178"/>
      <c r="OET56" s="178"/>
      <c r="OEU56" s="178"/>
      <c r="OEV56" s="178"/>
      <c r="OEW56" s="178"/>
      <c r="OEX56" s="178"/>
      <c r="OEY56" s="178"/>
      <c r="OEZ56" s="178"/>
      <c r="OFA56" s="178"/>
      <c r="OFB56" s="178"/>
      <c r="OFC56" s="178"/>
      <c r="OFD56" s="178"/>
      <c r="OFE56" s="178"/>
      <c r="OFF56" s="178"/>
      <c r="OFG56" s="178"/>
      <c r="OFH56" s="178"/>
      <c r="OFI56" s="178"/>
      <c r="OFJ56" s="178"/>
      <c r="OFK56" s="178"/>
      <c r="OFL56" s="178"/>
      <c r="OFM56" s="178"/>
      <c r="OFN56" s="178"/>
      <c r="OFO56" s="178"/>
      <c r="OFP56" s="178"/>
      <c r="OFQ56" s="178"/>
      <c r="OFR56" s="178"/>
      <c r="OFS56" s="178"/>
      <c r="OFT56" s="178"/>
      <c r="OFU56" s="178"/>
      <c r="OFV56" s="178"/>
      <c r="OFW56" s="178"/>
      <c r="OFX56" s="178"/>
      <c r="OFY56" s="178"/>
      <c r="OFZ56" s="178"/>
      <c r="OGA56" s="178"/>
      <c r="OGB56" s="178"/>
      <c r="OGC56" s="178"/>
      <c r="OGD56" s="178"/>
      <c r="OGE56" s="178"/>
      <c r="OGF56" s="178"/>
      <c r="OGG56" s="178"/>
      <c r="OGH56" s="178"/>
      <c r="OGI56" s="178"/>
      <c r="OGJ56" s="178"/>
      <c r="OGK56" s="178"/>
      <c r="OGL56" s="178"/>
      <c r="OGM56" s="178"/>
      <c r="OGN56" s="178"/>
      <c r="OGO56" s="178"/>
      <c r="OGP56" s="178"/>
      <c r="OGQ56" s="178"/>
      <c r="OGR56" s="178"/>
      <c r="OGS56" s="178"/>
      <c r="OGT56" s="178"/>
      <c r="OGU56" s="178"/>
      <c r="OGV56" s="178"/>
      <c r="OGW56" s="178"/>
      <c r="OGX56" s="178"/>
      <c r="OGY56" s="178"/>
      <c r="OGZ56" s="178"/>
      <c r="OHA56" s="178"/>
      <c r="OHB56" s="178"/>
      <c r="OHC56" s="178"/>
      <c r="OHD56" s="178"/>
      <c r="OHE56" s="178"/>
      <c r="OHF56" s="178"/>
      <c r="OHG56" s="178"/>
      <c r="OHH56" s="178"/>
      <c r="OHI56" s="178"/>
      <c r="OHJ56" s="178"/>
      <c r="OHK56" s="178"/>
      <c r="OHL56" s="178"/>
      <c r="OHM56" s="178"/>
      <c r="OHN56" s="178"/>
      <c r="OHO56" s="178"/>
      <c r="OHP56" s="178"/>
      <c r="OHQ56" s="178"/>
      <c r="OHR56" s="178"/>
      <c r="OHS56" s="178"/>
      <c r="OHT56" s="178"/>
      <c r="OHU56" s="178"/>
      <c r="OHV56" s="178"/>
      <c r="OHW56" s="178"/>
      <c r="OHX56" s="178"/>
      <c r="OHY56" s="178"/>
      <c r="OHZ56" s="178"/>
      <c r="OIA56" s="178"/>
      <c r="OIB56" s="178"/>
      <c r="OIC56" s="178"/>
      <c r="OID56" s="178"/>
      <c r="OIE56" s="178"/>
      <c r="OIF56" s="178"/>
      <c r="OIG56" s="178"/>
      <c r="OIH56" s="178"/>
      <c r="OII56" s="178"/>
      <c r="OIJ56" s="178"/>
      <c r="OIK56" s="178"/>
      <c r="OIL56" s="178"/>
      <c r="OIM56" s="178"/>
      <c r="OIN56" s="178"/>
      <c r="OIO56" s="178"/>
      <c r="OIP56" s="178"/>
      <c r="OIQ56" s="178"/>
      <c r="OIR56" s="178"/>
      <c r="OIS56" s="178"/>
      <c r="OIT56" s="178"/>
      <c r="OIU56" s="178"/>
      <c r="OIV56" s="178"/>
      <c r="OIW56" s="178"/>
      <c r="OIX56" s="178"/>
      <c r="OIY56" s="178"/>
      <c r="OIZ56" s="178"/>
      <c r="OJA56" s="178"/>
      <c r="OJB56" s="178"/>
      <c r="OJC56" s="178"/>
      <c r="OJD56" s="178"/>
      <c r="OJE56" s="178"/>
      <c r="OJF56" s="178"/>
      <c r="OJG56" s="178"/>
      <c r="OJH56" s="178"/>
      <c r="OJI56" s="178"/>
      <c r="OJJ56" s="178"/>
      <c r="OJK56" s="178"/>
      <c r="OJL56" s="178"/>
      <c r="OJM56" s="178"/>
      <c r="OJN56" s="178"/>
      <c r="OJO56" s="178"/>
      <c r="OJP56" s="178"/>
      <c r="OJQ56" s="178"/>
      <c r="OJR56" s="178"/>
      <c r="OJS56" s="178"/>
      <c r="OJT56" s="178"/>
      <c r="OJU56" s="178"/>
      <c r="OJV56" s="178"/>
      <c r="OJW56" s="178"/>
      <c r="OJX56" s="178"/>
      <c r="OJY56" s="178"/>
      <c r="OJZ56" s="178"/>
      <c r="OKA56" s="178"/>
      <c r="OKB56" s="178"/>
      <c r="OKC56" s="178"/>
      <c r="OKD56" s="178"/>
      <c r="OKE56" s="178"/>
      <c r="OKF56" s="178"/>
      <c r="OKG56" s="178"/>
      <c r="OKH56" s="178"/>
      <c r="OKI56" s="178"/>
      <c r="OKJ56" s="178"/>
      <c r="OKK56" s="178"/>
      <c r="OKL56" s="178"/>
      <c r="OKM56" s="178"/>
      <c r="OKN56" s="178"/>
      <c r="OKO56" s="178"/>
      <c r="OKP56" s="178"/>
      <c r="OKQ56" s="178"/>
      <c r="OKR56" s="178"/>
      <c r="OKS56" s="178"/>
      <c r="OKT56" s="178"/>
      <c r="OKU56" s="178"/>
      <c r="OKV56" s="178"/>
      <c r="OKW56" s="178"/>
      <c r="OKX56" s="178"/>
      <c r="OKY56" s="178"/>
      <c r="OKZ56" s="178"/>
      <c r="OLA56" s="178"/>
      <c r="OLB56" s="178"/>
      <c r="OLC56" s="178"/>
      <c r="OLD56" s="178"/>
      <c r="OLE56" s="178"/>
      <c r="OLF56" s="178"/>
      <c r="OLG56" s="178"/>
      <c r="OLH56" s="178"/>
      <c r="OLI56" s="178"/>
      <c r="OLJ56" s="178"/>
      <c r="OLK56" s="178"/>
      <c r="OLL56" s="178"/>
      <c r="OLM56" s="178"/>
      <c r="OLN56" s="178"/>
      <c r="OLO56" s="178"/>
      <c r="OLP56" s="178"/>
      <c r="OLQ56" s="178"/>
      <c r="OLR56" s="178"/>
      <c r="OLS56" s="178"/>
      <c r="OLT56" s="178"/>
      <c r="OLU56" s="178"/>
      <c r="OLV56" s="178"/>
      <c r="OLW56" s="178"/>
      <c r="OLX56" s="178"/>
      <c r="OLY56" s="178"/>
      <c r="OLZ56" s="178"/>
      <c r="OMA56" s="178"/>
      <c r="OMB56" s="178"/>
      <c r="OMC56" s="178"/>
      <c r="OMD56" s="178"/>
      <c r="OME56" s="178"/>
      <c r="OMF56" s="178"/>
      <c r="OMG56" s="178"/>
      <c r="OMH56" s="178"/>
      <c r="OMI56" s="178"/>
      <c r="OMJ56" s="178"/>
      <c r="OMK56" s="178"/>
      <c r="OML56" s="178"/>
      <c r="OMM56" s="178"/>
      <c r="OMN56" s="178"/>
      <c r="OMO56" s="178"/>
      <c r="OMP56" s="178"/>
      <c r="OMQ56" s="178"/>
      <c r="OMR56" s="178"/>
      <c r="OMS56" s="178"/>
      <c r="OMT56" s="178"/>
      <c r="OMU56" s="178"/>
      <c r="OMV56" s="178"/>
      <c r="OMW56" s="178"/>
      <c r="OMX56" s="178"/>
      <c r="OMY56" s="178"/>
      <c r="OMZ56" s="178"/>
      <c r="ONA56" s="178"/>
      <c r="ONB56" s="178"/>
      <c r="ONC56" s="178"/>
      <c r="OND56" s="178"/>
      <c r="ONE56" s="178"/>
      <c r="ONF56" s="178"/>
      <c r="ONG56" s="178"/>
      <c r="ONH56" s="178"/>
      <c r="ONI56" s="178"/>
      <c r="ONJ56" s="178"/>
      <c r="ONK56" s="178"/>
      <c r="ONL56" s="178"/>
      <c r="ONM56" s="178"/>
      <c r="ONN56" s="178"/>
      <c r="ONO56" s="178"/>
      <c r="ONP56" s="178"/>
      <c r="ONQ56" s="178"/>
      <c r="ONR56" s="178"/>
      <c r="ONS56" s="178"/>
      <c r="ONT56" s="178"/>
      <c r="ONU56" s="178"/>
      <c r="ONV56" s="178"/>
      <c r="ONW56" s="178"/>
      <c r="ONX56" s="178"/>
      <c r="ONY56" s="178"/>
      <c r="ONZ56" s="178"/>
      <c r="OOA56" s="178"/>
      <c r="OOB56" s="178"/>
      <c r="OOC56" s="178"/>
      <c r="OOD56" s="178"/>
      <c r="OOE56" s="178"/>
      <c r="OOF56" s="178"/>
      <c r="OOG56" s="178"/>
      <c r="OOH56" s="178"/>
      <c r="OOI56" s="178"/>
      <c r="OOJ56" s="178"/>
      <c r="OOK56" s="178"/>
      <c r="OOL56" s="178"/>
      <c r="OOM56" s="178"/>
      <c r="OON56" s="178"/>
      <c r="OOO56" s="178"/>
      <c r="OOP56" s="178"/>
      <c r="OOQ56" s="178"/>
      <c r="OOR56" s="178"/>
      <c r="OOS56" s="178"/>
      <c r="OOT56" s="178"/>
      <c r="OOU56" s="178"/>
      <c r="OOV56" s="178"/>
      <c r="OOW56" s="178"/>
      <c r="OOX56" s="178"/>
      <c r="OOY56" s="178"/>
      <c r="OOZ56" s="178"/>
      <c r="OPA56" s="178"/>
      <c r="OPB56" s="178"/>
      <c r="OPC56" s="178"/>
      <c r="OPD56" s="178"/>
      <c r="OPE56" s="178"/>
      <c r="OPF56" s="178"/>
      <c r="OPG56" s="178"/>
      <c r="OPH56" s="178"/>
      <c r="OPI56" s="178"/>
      <c r="OPJ56" s="178"/>
      <c r="OPK56" s="178"/>
      <c r="OPL56" s="178"/>
      <c r="OPM56" s="178"/>
      <c r="OPN56" s="178"/>
      <c r="OPO56" s="178"/>
      <c r="OPP56" s="178"/>
      <c r="OPQ56" s="178"/>
      <c r="OPR56" s="178"/>
      <c r="OPS56" s="178"/>
      <c r="OPT56" s="178"/>
      <c r="OPU56" s="178"/>
      <c r="OPV56" s="178"/>
      <c r="OPW56" s="178"/>
      <c r="OPX56" s="178"/>
      <c r="OPY56" s="178"/>
      <c r="OPZ56" s="178"/>
      <c r="OQA56" s="178"/>
      <c r="OQB56" s="178"/>
      <c r="OQC56" s="178"/>
      <c r="OQD56" s="178"/>
      <c r="OQE56" s="178"/>
      <c r="OQF56" s="178"/>
      <c r="OQG56" s="178"/>
      <c r="OQH56" s="178"/>
      <c r="OQI56" s="178"/>
      <c r="OQJ56" s="178"/>
      <c r="OQK56" s="178"/>
      <c r="OQL56" s="178"/>
      <c r="OQM56" s="178"/>
      <c r="OQN56" s="178"/>
      <c r="OQO56" s="178"/>
      <c r="OQP56" s="178"/>
      <c r="OQQ56" s="178"/>
      <c r="OQR56" s="178"/>
      <c r="OQS56" s="178"/>
      <c r="OQT56" s="178"/>
      <c r="OQU56" s="178"/>
      <c r="OQV56" s="178"/>
      <c r="OQW56" s="178"/>
      <c r="OQX56" s="178"/>
      <c r="OQY56" s="178"/>
      <c r="OQZ56" s="178"/>
      <c r="ORA56" s="178"/>
      <c r="ORB56" s="178"/>
      <c r="ORC56" s="178"/>
      <c r="ORD56" s="178"/>
      <c r="ORE56" s="178"/>
      <c r="ORF56" s="178"/>
      <c r="ORG56" s="178"/>
      <c r="ORH56" s="178"/>
      <c r="ORI56" s="178"/>
      <c r="ORJ56" s="178"/>
      <c r="ORK56" s="178"/>
      <c r="ORL56" s="178"/>
      <c r="ORM56" s="178"/>
      <c r="ORN56" s="178"/>
      <c r="ORO56" s="178"/>
      <c r="ORP56" s="178"/>
      <c r="ORQ56" s="178"/>
      <c r="ORR56" s="178"/>
      <c r="ORS56" s="178"/>
      <c r="ORT56" s="178"/>
      <c r="ORU56" s="178"/>
      <c r="ORV56" s="178"/>
      <c r="ORW56" s="178"/>
      <c r="ORX56" s="178"/>
      <c r="ORY56" s="178"/>
      <c r="ORZ56" s="178"/>
      <c r="OSA56" s="178"/>
      <c r="OSB56" s="178"/>
      <c r="OSC56" s="178"/>
      <c r="OSD56" s="178"/>
      <c r="OSE56" s="178"/>
      <c r="OSF56" s="178"/>
      <c r="OSG56" s="178"/>
      <c r="OSH56" s="178"/>
      <c r="OSI56" s="178"/>
      <c r="OSJ56" s="178"/>
      <c r="OSK56" s="178"/>
      <c r="OSL56" s="178"/>
      <c r="OSM56" s="178"/>
      <c r="OSN56" s="178"/>
      <c r="OSO56" s="178"/>
      <c r="OSP56" s="178"/>
      <c r="OSQ56" s="178"/>
      <c r="OSR56" s="178"/>
      <c r="OSS56" s="178"/>
      <c r="OST56" s="178"/>
      <c r="OSU56" s="178"/>
      <c r="OSV56" s="178"/>
      <c r="OSW56" s="178"/>
      <c r="OSX56" s="178"/>
      <c r="OSY56" s="178"/>
      <c r="OSZ56" s="178"/>
      <c r="OTA56" s="178"/>
      <c r="OTB56" s="178"/>
      <c r="OTC56" s="178"/>
      <c r="OTD56" s="178"/>
      <c r="OTE56" s="178"/>
      <c r="OTF56" s="178"/>
      <c r="OTG56" s="178"/>
      <c r="OTH56" s="178"/>
      <c r="OTI56" s="178"/>
      <c r="OTJ56" s="178"/>
      <c r="OTK56" s="178"/>
      <c r="OTL56" s="178"/>
      <c r="OTM56" s="178"/>
      <c r="OTN56" s="178"/>
      <c r="OTO56" s="178"/>
      <c r="OTP56" s="178"/>
      <c r="OTQ56" s="178"/>
      <c r="OTR56" s="178"/>
      <c r="OTS56" s="178"/>
      <c r="OTT56" s="178"/>
      <c r="OTU56" s="178"/>
      <c r="OTV56" s="178"/>
      <c r="OTW56" s="178"/>
      <c r="OTX56" s="178"/>
      <c r="OTY56" s="178"/>
      <c r="OTZ56" s="178"/>
      <c r="OUA56" s="178"/>
      <c r="OUB56" s="178"/>
      <c r="OUC56" s="178"/>
      <c r="OUD56" s="178"/>
      <c r="OUE56" s="178"/>
      <c r="OUF56" s="178"/>
      <c r="OUG56" s="178"/>
      <c r="OUH56" s="178"/>
      <c r="OUI56" s="178"/>
      <c r="OUJ56" s="178"/>
      <c r="OUK56" s="178"/>
      <c r="OUL56" s="178"/>
      <c r="OUM56" s="178"/>
      <c r="OUN56" s="178"/>
      <c r="OUO56" s="178"/>
      <c r="OUP56" s="178"/>
      <c r="OUQ56" s="178"/>
      <c r="OUR56" s="178"/>
      <c r="OUS56" s="178"/>
      <c r="OUT56" s="178"/>
      <c r="OUU56" s="178"/>
      <c r="OUV56" s="178"/>
      <c r="OUW56" s="178"/>
      <c r="OUX56" s="178"/>
      <c r="OUY56" s="178"/>
      <c r="OUZ56" s="178"/>
      <c r="OVA56" s="178"/>
      <c r="OVB56" s="178"/>
      <c r="OVC56" s="178"/>
      <c r="OVD56" s="178"/>
      <c r="OVE56" s="178"/>
      <c r="OVF56" s="178"/>
      <c r="OVG56" s="178"/>
      <c r="OVH56" s="178"/>
      <c r="OVI56" s="178"/>
      <c r="OVJ56" s="178"/>
      <c r="OVK56" s="178"/>
      <c r="OVL56" s="178"/>
      <c r="OVM56" s="178"/>
      <c r="OVN56" s="178"/>
      <c r="OVO56" s="178"/>
      <c r="OVP56" s="178"/>
      <c r="OVQ56" s="178"/>
      <c r="OVR56" s="178"/>
      <c r="OVS56" s="178"/>
      <c r="OVT56" s="178"/>
      <c r="OVU56" s="178"/>
      <c r="OVV56" s="178"/>
      <c r="OVW56" s="178"/>
      <c r="OVX56" s="178"/>
      <c r="OVY56" s="178"/>
      <c r="OVZ56" s="178"/>
      <c r="OWA56" s="178"/>
      <c r="OWB56" s="178"/>
      <c r="OWC56" s="178"/>
      <c r="OWD56" s="178"/>
      <c r="OWE56" s="178"/>
      <c r="OWF56" s="178"/>
      <c r="OWG56" s="178"/>
      <c r="OWH56" s="178"/>
      <c r="OWI56" s="178"/>
      <c r="OWJ56" s="178"/>
      <c r="OWK56" s="178"/>
      <c r="OWL56" s="178"/>
      <c r="OWM56" s="178"/>
      <c r="OWN56" s="178"/>
      <c r="OWO56" s="178"/>
      <c r="OWP56" s="178"/>
      <c r="OWQ56" s="178"/>
      <c r="OWR56" s="178"/>
      <c r="OWS56" s="178"/>
      <c r="OWT56" s="178"/>
      <c r="OWU56" s="178"/>
      <c r="OWV56" s="178"/>
      <c r="OWW56" s="178"/>
      <c r="OWX56" s="178"/>
      <c r="OWY56" s="178"/>
      <c r="OWZ56" s="178"/>
      <c r="OXA56" s="178"/>
      <c r="OXB56" s="178"/>
      <c r="OXC56" s="178"/>
      <c r="OXD56" s="178"/>
      <c r="OXE56" s="178"/>
      <c r="OXF56" s="178"/>
      <c r="OXG56" s="178"/>
      <c r="OXH56" s="178"/>
      <c r="OXI56" s="178"/>
      <c r="OXJ56" s="178"/>
      <c r="OXK56" s="178"/>
      <c r="OXL56" s="178"/>
      <c r="OXM56" s="178"/>
      <c r="OXN56" s="178"/>
      <c r="OXO56" s="178"/>
      <c r="OXP56" s="178"/>
      <c r="OXQ56" s="178"/>
      <c r="OXR56" s="178"/>
      <c r="OXS56" s="178"/>
      <c r="OXT56" s="178"/>
      <c r="OXU56" s="178"/>
      <c r="OXV56" s="178"/>
      <c r="OXW56" s="178"/>
      <c r="OXX56" s="178"/>
      <c r="OXY56" s="178"/>
      <c r="OXZ56" s="178"/>
      <c r="OYA56" s="178"/>
      <c r="OYB56" s="178"/>
      <c r="OYC56" s="178"/>
      <c r="OYD56" s="178"/>
      <c r="OYE56" s="178"/>
      <c r="OYF56" s="178"/>
      <c r="OYG56" s="178"/>
      <c r="OYH56" s="178"/>
      <c r="OYI56" s="178"/>
      <c r="OYJ56" s="178"/>
      <c r="OYK56" s="178"/>
      <c r="OYL56" s="178"/>
      <c r="OYM56" s="178"/>
      <c r="OYN56" s="178"/>
      <c r="OYO56" s="178"/>
      <c r="OYP56" s="178"/>
      <c r="OYQ56" s="178"/>
      <c r="OYR56" s="178"/>
      <c r="OYS56" s="178"/>
      <c r="OYT56" s="178"/>
      <c r="OYU56" s="178"/>
      <c r="OYV56" s="178"/>
      <c r="OYW56" s="178"/>
      <c r="OYX56" s="178"/>
      <c r="OYY56" s="178"/>
      <c r="OYZ56" s="178"/>
      <c r="OZA56" s="178"/>
      <c r="OZB56" s="178"/>
      <c r="OZC56" s="178"/>
      <c r="OZD56" s="178"/>
      <c r="OZE56" s="178"/>
      <c r="OZF56" s="178"/>
      <c r="OZG56" s="178"/>
      <c r="OZH56" s="178"/>
      <c r="OZI56" s="178"/>
      <c r="OZJ56" s="178"/>
      <c r="OZK56" s="178"/>
      <c r="OZL56" s="178"/>
      <c r="OZM56" s="178"/>
      <c r="OZN56" s="178"/>
      <c r="OZO56" s="178"/>
      <c r="OZP56" s="178"/>
      <c r="OZQ56" s="178"/>
      <c r="OZR56" s="178"/>
      <c r="OZS56" s="178"/>
      <c r="OZT56" s="178"/>
      <c r="OZU56" s="178"/>
      <c r="OZV56" s="178"/>
      <c r="OZW56" s="178"/>
      <c r="OZX56" s="178"/>
      <c r="OZY56" s="178"/>
      <c r="OZZ56" s="178"/>
      <c r="PAA56" s="178"/>
      <c r="PAB56" s="178"/>
      <c r="PAC56" s="178"/>
      <c r="PAD56" s="178"/>
      <c r="PAE56" s="178"/>
      <c r="PAF56" s="178"/>
      <c r="PAG56" s="178"/>
      <c r="PAH56" s="178"/>
      <c r="PAI56" s="178"/>
      <c r="PAJ56" s="178"/>
      <c r="PAK56" s="178"/>
      <c r="PAL56" s="178"/>
      <c r="PAM56" s="178"/>
      <c r="PAN56" s="178"/>
      <c r="PAO56" s="178"/>
      <c r="PAP56" s="178"/>
      <c r="PAQ56" s="178"/>
      <c r="PAR56" s="178"/>
      <c r="PAS56" s="178"/>
      <c r="PAT56" s="178"/>
      <c r="PAU56" s="178"/>
      <c r="PAV56" s="178"/>
      <c r="PAW56" s="178"/>
      <c r="PAX56" s="178"/>
      <c r="PAY56" s="178"/>
      <c r="PAZ56" s="178"/>
      <c r="PBA56" s="178"/>
      <c r="PBB56" s="178"/>
      <c r="PBC56" s="178"/>
      <c r="PBD56" s="178"/>
      <c r="PBE56" s="178"/>
      <c r="PBF56" s="178"/>
      <c r="PBG56" s="178"/>
      <c r="PBH56" s="178"/>
      <c r="PBI56" s="178"/>
      <c r="PBJ56" s="178"/>
      <c r="PBK56" s="178"/>
      <c r="PBL56" s="178"/>
      <c r="PBM56" s="178"/>
      <c r="PBN56" s="178"/>
      <c r="PBO56" s="178"/>
      <c r="PBP56" s="178"/>
      <c r="PBQ56" s="178"/>
      <c r="PBR56" s="178"/>
      <c r="PBS56" s="178"/>
      <c r="PBT56" s="178"/>
      <c r="PBU56" s="178"/>
      <c r="PBV56" s="178"/>
      <c r="PBW56" s="178"/>
      <c r="PBX56" s="178"/>
      <c r="PBY56" s="178"/>
      <c r="PBZ56" s="178"/>
      <c r="PCA56" s="178"/>
      <c r="PCB56" s="178"/>
      <c r="PCC56" s="178"/>
      <c r="PCD56" s="178"/>
      <c r="PCE56" s="178"/>
      <c r="PCF56" s="178"/>
      <c r="PCG56" s="178"/>
      <c r="PCH56" s="178"/>
      <c r="PCI56" s="178"/>
      <c r="PCJ56" s="178"/>
      <c r="PCK56" s="178"/>
      <c r="PCL56" s="178"/>
      <c r="PCM56" s="178"/>
      <c r="PCN56" s="178"/>
      <c r="PCO56" s="178"/>
      <c r="PCP56" s="178"/>
      <c r="PCQ56" s="178"/>
      <c r="PCR56" s="178"/>
      <c r="PCS56" s="178"/>
      <c r="PCT56" s="178"/>
      <c r="PCU56" s="178"/>
      <c r="PCV56" s="178"/>
      <c r="PCW56" s="178"/>
      <c r="PCX56" s="178"/>
      <c r="PCY56" s="178"/>
      <c r="PCZ56" s="178"/>
      <c r="PDA56" s="178"/>
      <c r="PDB56" s="178"/>
      <c r="PDC56" s="178"/>
      <c r="PDD56" s="178"/>
      <c r="PDE56" s="178"/>
      <c r="PDF56" s="178"/>
      <c r="PDG56" s="178"/>
      <c r="PDH56" s="178"/>
      <c r="PDI56" s="178"/>
      <c r="PDJ56" s="178"/>
      <c r="PDK56" s="178"/>
      <c r="PDL56" s="178"/>
      <c r="PDM56" s="178"/>
      <c r="PDN56" s="178"/>
      <c r="PDO56" s="178"/>
      <c r="PDP56" s="178"/>
      <c r="PDQ56" s="178"/>
      <c r="PDR56" s="178"/>
      <c r="PDS56" s="178"/>
      <c r="PDT56" s="178"/>
      <c r="PDU56" s="178"/>
      <c r="PDV56" s="178"/>
      <c r="PDW56" s="178"/>
      <c r="PDX56" s="178"/>
      <c r="PDY56" s="178"/>
      <c r="PDZ56" s="178"/>
      <c r="PEA56" s="178"/>
      <c r="PEB56" s="178"/>
      <c r="PEC56" s="178"/>
      <c r="PED56" s="178"/>
      <c r="PEE56" s="178"/>
      <c r="PEF56" s="178"/>
      <c r="PEG56" s="178"/>
      <c r="PEH56" s="178"/>
      <c r="PEI56" s="178"/>
      <c r="PEJ56" s="178"/>
      <c r="PEK56" s="178"/>
      <c r="PEL56" s="178"/>
      <c r="PEM56" s="178"/>
      <c r="PEN56" s="178"/>
      <c r="PEO56" s="178"/>
      <c r="PEP56" s="178"/>
      <c r="PEQ56" s="178"/>
      <c r="PER56" s="178"/>
      <c r="PES56" s="178"/>
      <c r="PET56" s="178"/>
      <c r="PEU56" s="178"/>
      <c r="PEV56" s="178"/>
      <c r="PEW56" s="178"/>
      <c r="PEX56" s="178"/>
      <c r="PEY56" s="178"/>
      <c r="PEZ56" s="178"/>
      <c r="PFA56" s="178"/>
      <c r="PFB56" s="178"/>
      <c r="PFC56" s="178"/>
      <c r="PFD56" s="178"/>
      <c r="PFE56" s="178"/>
      <c r="PFF56" s="178"/>
      <c r="PFG56" s="178"/>
      <c r="PFH56" s="178"/>
      <c r="PFI56" s="178"/>
      <c r="PFJ56" s="178"/>
      <c r="PFK56" s="178"/>
      <c r="PFL56" s="178"/>
      <c r="PFM56" s="178"/>
      <c r="PFN56" s="178"/>
      <c r="PFO56" s="178"/>
      <c r="PFP56" s="178"/>
      <c r="PFQ56" s="178"/>
      <c r="PFR56" s="178"/>
      <c r="PFS56" s="178"/>
      <c r="PFT56" s="178"/>
      <c r="PFU56" s="178"/>
      <c r="PFV56" s="178"/>
      <c r="PFW56" s="178"/>
      <c r="PFX56" s="178"/>
      <c r="PFY56" s="178"/>
      <c r="PFZ56" s="178"/>
      <c r="PGA56" s="178"/>
      <c r="PGB56" s="178"/>
      <c r="PGC56" s="178"/>
      <c r="PGD56" s="178"/>
      <c r="PGE56" s="178"/>
      <c r="PGF56" s="178"/>
      <c r="PGG56" s="178"/>
      <c r="PGH56" s="178"/>
      <c r="PGI56" s="178"/>
      <c r="PGJ56" s="178"/>
      <c r="PGK56" s="178"/>
      <c r="PGL56" s="178"/>
      <c r="PGM56" s="178"/>
      <c r="PGN56" s="178"/>
      <c r="PGO56" s="178"/>
      <c r="PGP56" s="178"/>
      <c r="PGQ56" s="178"/>
      <c r="PGR56" s="178"/>
      <c r="PGS56" s="178"/>
      <c r="PGT56" s="178"/>
      <c r="PGU56" s="178"/>
      <c r="PGV56" s="178"/>
      <c r="PGW56" s="178"/>
      <c r="PGX56" s="178"/>
      <c r="PGY56" s="178"/>
      <c r="PGZ56" s="178"/>
      <c r="PHA56" s="178"/>
      <c r="PHB56" s="178"/>
      <c r="PHC56" s="178"/>
      <c r="PHD56" s="178"/>
      <c r="PHE56" s="178"/>
      <c r="PHF56" s="178"/>
      <c r="PHG56" s="178"/>
      <c r="PHH56" s="178"/>
      <c r="PHI56" s="178"/>
      <c r="PHJ56" s="178"/>
      <c r="PHK56" s="178"/>
      <c r="PHL56" s="178"/>
      <c r="PHM56" s="178"/>
      <c r="PHN56" s="178"/>
      <c r="PHO56" s="178"/>
      <c r="PHP56" s="178"/>
      <c r="PHQ56" s="178"/>
      <c r="PHR56" s="178"/>
      <c r="PHS56" s="178"/>
      <c r="PHT56" s="178"/>
      <c r="PHU56" s="178"/>
      <c r="PHV56" s="178"/>
      <c r="PHW56" s="178"/>
      <c r="PHX56" s="178"/>
      <c r="PHY56" s="178"/>
      <c r="PHZ56" s="178"/>
      <c r="PIA56" s="178"/>
      <c r="PIB56" s="178"/>
      <c r="PIC56" s="178"/>
      <c r="PID56" s="178"/>
      <c r="PIE56" s="178"/>
      <c r="PIF56" s="178"/>
      <c r="PIG56" s="178"/>
      <c r="PIH56" s="178"/>
      <c r="PII56" s="178"/>
      <c r="PIJ56" s="178"/>
      <c r="PIK56" s="178"/>
      <c r="PIL56" s="178"/>
      <c r="PIM56" s="178"/>
      <c r="PIN56" s="178"/>
      <c r="PIO56" s="178"/>
      <c r="PIP56" s="178"/>
      <c r="PIQ56" s="178"/>
      <c r="PIR56" s="178"/>
      <c r="PIS56" s="178"/>
      <c r="PIT56" s="178"/>
      <c r="PIU56" s="178"/>
      <c r="PIV56" s="178"/>
      <c r="PIW56" s="178"/>
      <c r="PIX56" s="178"/>
      <c r="PIY56" s="178"/>
      <c r="PIZ56" s="178"/>
      <c r="PJA56" s="178"/>
      <c r="PJB56" s="178"/>
      <c r="PJC56" s="178"/>
      <c r="PJD56" s="178"/>
      <c r="PJE56" s="178"/>
      <c r="PJF56" s="178"/>
      <c r="PJG56" s="178"/>
      <c r="PJH56" s="178"/>
      <c r="PJI56" s="178"/>
      <c r="PJJ56" s="178"/>
      <c r="PJK56" s="178"/>
      <c r="PJL56" s="178"/>
      <c r="PJM56" s="178"/>
      <c r="PJN56" s="178"/>
      <c r="PJO56" s="178"/>
      <c r="PJP56" s="178"/>
      <c r="PJQ56" s="178"/>
      <c r="PJR56" s="178"/>
      <c r="PJS56" s="178"/>
      <c r="PJT56" s="178"/>
      <c r="PJU56" s="178"/>
      <c r="PJV56" s="178"/>
      <c r="PJW56" s="178"/>
      <c r="PJX56" s="178"/>
      <c r="PJY56" s="178"/>
      <c r="PJZ56" s="178"/>
      <c r="PKA56" s="178"/>
      <c r="PKB56" s="178"/>
      <c r="PKC56" s="178"/>
      <c r="PKD56" s="178"/>
      <c r="PKE56" s="178"/>
      <c r="PKF56" s="178"/>
      <c r="PKG56" s="178"/>
      <c r="PKH56" s="178"/>
      <c r="PKI56" s="178"/>
      <c r="PKJ56" s="178"/>
      <c r="PKK56" s="178"/>
      <c r="PKL56" s="178"/>
      <c r="PKM56" s="178"/>
      <c r="PKN56" s="178"/>
      <c r="PKO56" s="178"/>
      <c r="PKP56" s="178"/>
      <c r="PKQ56" s="178"/>
      <c r="PKR56" s="178"/>
      <c r="PKS56" s="178"/>
      <c r="PKT56" s="178"/>
      <c r="PKU56" s="178"/>
      <c r="PKV56" s="178"/>
      <c r="PKW56" s="178"/>
      <c r="PKX56" s="178"/>
      <c r="PKY56" s="178"/>
      <c r="PKZ56" s="178"/>
      <c r="PLA56" s="178"/>
      <c r="PLB56" s="178"/>
      <c r="PLC56" s="178"/>
      <c r="PLD56" s="178"/>
      <c r="PLE56" s="178"/>
      <c r="PLF56" s="178"/>
      <c r="PLG56" s="178"/>
      <c r="PLH56" s="178"/>
      <c r="PLI56" s="178"/>
      <c r="PLJ56" s="178"/>
      <c r="PLK56" s="178"/>
      <c r="PLL56" s="178"/>
      <c r="PLM56" s="178"/>
      <c r="PLN56" s="178"/>
      <c r="PLO56" s="178"/>
      <c r="PLP56" s="178"/>
      <c r="PLQ56" s="178"/>
      <c r="PLR56" s="178"/>
      <c r="PLS56" s="178"/>
      <c r="PLT56" s="178"/>
      <c r="PLU56" s="178"/>
      <c r="PLV56" s="178"/>
      <c r="PLW56" s="178"/>
      <c r="PLX56" s="178"/>
      <c r="PLY56" s="178"/>
      <c r="PLZ56" s="178"/>
      <c r="PMA56" s="178"/>
      <c r="PMB56" s="178"/>
      <c r="PMC56" s="178"/>
      <c r="PMD56" s="178"/>
      <c r="PME56" s="178"/>
      <c r="PMF56" s="178"/>
      <c r="PMG56" s="178"/>
      <c r="PMH56" s="178"/>
      <c r="PMI56" s="178"/>
      <c r="PMJ56" s="178"/>
      <c r="PMK56" s="178"/>
      <c r="PML56" s="178"/>
      <c r="PMM56" s="178"/>
      <c r="PMN56" s="178"/>
      <c r="PMO56" s="178"/>
      <c r="PMP56" s="178"/>
      <c r="PMQ56" s="178"/>
      <c r="PMR56" s="178"/>
      <c r="PMS56" s="178"/>
      <c r="PMT56" s="178"/>
      <c r="PMU56" s="178"/>
      <c r="PMV56" s="178"/>
      <c r="PMW56" s="178"/>
      <c r="PMX56" s="178"/>
      <c r="PMY56" s="178"/>
      <c r="PMZ56" s="178"/>
      <c r="PNA56" s="178"/>
      <c r="PNB56" s="178"/>
      <c r="PNC56" s="178"/>
      <c r="PND56" s="178"/>
      <c r="PNE56" s="178"/>
      <c r="PNF56" s="178"/>
      <c r="PNG56" s="178"/>
      <c r="PNH56" s="178"/>
      <c r="PNI56" s="178"/>
      <c r="PNJ56" s="178"/>
      <c r="PNK56" s="178"/>
      <c r="PNL56" s="178"/>
      <c r="PNM56" s="178"/>
      <c r="PNN56" s="178"/>
      <c r="PNO56" s="178"/>
      <c r="PNP56" s="178"/>
      <c r="PNQ56" s="178"/>
      <c r="PNR56" s="178"/>
      <c r="PNS56" s="178"/>
      <c r="PNT56" s="178"/>
      <c r="PNU56" s="178"/>
      <c r="PNV56" s="178"/>
      <c r="PNW56" s="178"/>
      <c r="PNX56" s="178"/>
      <c r="PNY56" s="178"/>
      <c r="PNZ56" s="178"/>
      <c r="POA56" s="178"/>
      <c r="POB56" s="178"/>
      <c r="POC56" s="178"/>
      <c r="POD56" s="178"/>
      <c r="POE56" s="178"/>
      <c r="POF56" s="178"/>
      <c r="POG56" s="178"/>
      <c r="POH56" s="178"/>
      <c r="POI56" s="178"/>
      <c r="POJ56" s="178"/>
      <c r="POK56" s="178"/>
      <c r="POL56" s="178"/>
      <c r="POM56" s="178"/>
      <c r="PON56" s="178"/>
      <c r="POO56" s="178"/>
      <c r="POP56" s="178"/>
      <c r="POQ56" s="178"/>
      <c r="POR56" s="178"/>
      <c r="POS56" s="178"/>
      <c r="POT56" s="178"/>
      <c r="POU56" s="178"/>
      <c r="POV56" s="178"/>
      <c r="POW56" s="178"/>
      <c r="POX56" s="178"/>
      <c r="POY56" s="178"/>
      <c r="POZ56" s="178"/>
      <c r="PPA56" s="178"/>
      <c r="PPB56" s="178"/>
      <c r="PPC56" s="178"/>
      <c r="PPD56" s="178"/>
      <c r="PPE56" s="178"/>
      <c r="PPF56" s="178"/>
      <c r="PPG56" s="178"/>
      <c r="PPH56" s="178"/>
      <c r="PPI56" s="178"/>
      <c r="PPJ56" s="178"/>
      <c r="PPK56" s="178"/>
      <c r="PPL56" s="178"/>
      <c r="PPM56" s="178"/>
      <c r="PPN56" s="178"/>
      <c r="PPO56" s="178"/>
      <c r="PPP56" s="178"/>
      <c r="PPQ56" s="178"/>
      <c r="PPR56" s="178"/>
      <c r="PPS56" s="178"/>
      <c r="PPT56" s="178"/>
      <c r="PPU56" s="178"/>
      <c r="PPV56" s="178"/>
      <c r="PPW56" s="178"/>
      <c r="PPX56" s="178"/>
      <c r="PPY56" s="178"/>
      <c r="PPZ56" s="178"/>
      <c r="PQA56" s="178"/>
      <c r="PQB56" s="178"/>
      <c r="PQC56" s="178"/>
      <c r="PQD56" s="178"/>
      <c r="PQE56" s="178"/>
      <c r="PQF56" s="178"/>
      <c r="PQG56" s="178"/>
      <c r="PQH56" s="178"/>
      <c r="PQI56" s="178"/>
      <c r="PQJ56" s="178"/>
      <c r="PQK56" s="178"/>
      <c r="PQL56" s="178"/>
      <c r="PQM56" s="178"/>
      <c r="PQN56" s="178"/>
      <c r="PQO56" s="178"/>
      <c r="PQP56" s="178"/>
      <c r="PQQ56" s="178"/>
      <c r="PQR56" s="178"/>
      <c r="PQS56" s="178"/>
      <c r="PQT56" s="178"/>
      <c r="PQU56" s="178"/>
      <c r="PQV56" s="178"/>
      <c r="PQW56" s="178"/>
      <c r="PQX56" s="178"/>
      <c r="PQY56" s="178"/>
      <c r="PQZ56" s="178"/>
      <c r="PRA56" s="178"/>
      <c r="PRB56" s="178"/>
      <c r="PRC56" s="178"/>
      <c r="PRD56" s="178"/>
      <c r="PRE56" s="178"/>
      <c r="PRF56" s="178"/>
      <c r="PRG56" s="178"/>
      <c r="PRH56" s="178"/>
      <c r="PRI56" s="178"/>
      <c r="PRJ56" s="178"/>
      <c r="PRK56" s="178"/>
      <c r="PRL56" s="178"/>
      <c r="PRM56" s="178"/>
      <c r="PRN56" s="178"/>
      <c r="PRO56" s="178"/>
      <c r="PRP56" s="178"/>
      <c r="PRQ56" s="178"/>
      <c r="PRR56" s="178"/>
      <c r="PRS56" s="178"/>
      <c r="PRT56" s="178"/>
      <c r="PRU56" s="178"/>
      <c r="PRV56" s="178"/>
      <c r="PRW56" s="178"/>
      <c r="PRX56" s="178"/>
      <c r="PRY56" s="178"/>
      <c r="PRZ56" s="178"/>
      <c r="PSA56" s="178"/>
      <c r="PSB56" s="178"/>
      <c r="PSC56" s="178"/>
      <c r="PSD56" s="178"/>
      <c r="PSE56" s="178"/>
      <c r="PSF56" s="178"/>
      <c r="PSG56" s="178"/>
      <c r="PSH56" s="178"/>
      <c r="PSI56" s="178"/>
      <c r="PSJ56" s="178"/>
      <c r="PSK56" s="178"/>
      <c r="PSL56" s="178"/>
      <c r="PSM56" s="178"/>
      <c r="PSN56" s="178"/>
      <c r="PSO56" s="178"/>
      <c r="PSP56" s="178"/>
      <c r="PSQ56" s="178"/>
      <c r="PSR56" s="178"/>
      <c r="PSS56" s="178"/>
      <c r="PST56" s="178"/>
      <c r="PSU56" s="178"/>
      <c r="PSV56" s="178"/>
      <c r="PSW56" s="178"/>
      <c r="PSX56" s="178"/>
      <c r="PSY56" s="178"/>
      <c r="PSZ56" s="178"/>
      <c r="PTA56" s="178"/>
      <c r="PTB56" s="178"/>
      <c r="PTC56" s="178"/>
      <c r="PTD56" s="178"/>
      <c r="PTE56" s="178"/>
      <c r="PTF56" s="178"/>
      <c r="PTG56" s="178"/>
      <c r="PTH56" s="178"/>
      <c r="PTI56" s="178"/>
      <c r="PTJ56" s="178"/>
      <c r="PTK56" s="178"/>
      <c r="PTL56" s="178"/>
      <c r="PTM56" s="178"/>
      <c r="PTN56" s="178"/>
      <c r="PTO56" s="178"/>
      <c r="PTP56" s="178"/>
      <c r="PTQ56" s="178"/>
      <c r="PTR56" s="178"/>
      <c r="PTS56" s="178"/>
      <c r="PTT56" s="178"/>
      <c r="PTU56" s="178"/>
      <c r="PTV56" s="178"/>
      <c r="PTW56" s="178"/>
      <c r="PTX56" s="178"/>
      <c r="PTY56" s="178"/>
      <c r="PTZ56" s="178"/>
      <c r="PUA56" s="178"/>
      <c r="PUB56" s="178"/>
      <c r="PUC56" s="178"/>
      <c r="PUD56" s="178"/>
      <c r="PUE56" s="178"/>
      <c r="PUF56" s="178"/>
      <c r="PUG56" s="178"/>
      <c r="PUH56" s="178"/>
      <c r="PUI56" s="178"/>
      <c r="PUJ56" s="178"/>
      <c r="PUK56" s="178"/>
      <c r="PUL56" s="178"/>
      <c r="PUM56" s="178"/>
      <c r="PUN56" s="178"/>
      <c r="PUO56" s="178"/>
      <c r="PUP56" s="178"/>
      <c r="PUQ56" s="178"/>
      <c r="PUR56" s="178"/>
      <c r="PUS56" s="178"/>
      <c r="PUT56" s="178"/>
      <c r="PUU56" s="178"/>
      <c r="PUV56" s="178"/>
      <c r="PUW56" s="178"/>
      <c r="PUX56" s="178"/>
      <c r="PUY56" s="178"/>
      <c r="PUZ56" s="178"/>
      <c r="PVA56" s="178"/>
      <c r="PVB56" s="178"/>
      <c r="PVC56" s="178"/>
      <c r="PVD56" s="178"/>
      <c r="PVE56" s="178"/>
      <c r="PVF56" s="178"/>
      <c r="PVG56" s="178"/>
      <c r="PVH56" s="178"/>
      <c r="PVI56" s="178"/>
      <c r="PVJ56" s="178"/>
      <c r="PVK56" s="178"/>
      <c r="PVL56" s="178"/>
      <c r="PVM56" s="178"/>
      <c r="PVN56" s="178"/>
      <c r="PVO56" s="178"/>
      <c r="PVP56" s="178"/>
      <c r="PVQ56" s="178"/>
      <c r="PVR56" s="178"/>
      <c r="PVS56" s="178"/>
      <c r="PVT56" s="178"/>
      <c r="PVU56" s="178"/>
      <c r="PVV56" s="178"/>
      <c r="PVW56" s="178"/>
      <c r="PVX56" s="178"/>
      <c r="PVY56" s="178"/>
      <c r="PVZ56" s="178"/>
      <c r="PWA56" s="178"/>
      <c r="PWB56" s="178"/>
      <c r="PWC56" s="178"/>
      <c r="PWD56" s="178"/>
      <c r="PWE56" s="178"/>
      <c r="PWF56" s="178"/>
      <c r="PWG56" s="178"/>
      <c r="PWH56" s="178"/>
      <c r="PWI56" s="178"/>
      <c r="PWJ56" s="178"/>
      <c r="PWK56" s="178"/>
      <c r="PWL56" s="178"/>
      <c r="PWM56" s="178"/>
      <c r="PWN56" s="178"/>
      <c r="PWO56" s="178"/>
      <c r="PWP56" s="178"/>
      <c r="PWQ56" s="178"/>
      <c r="PWR56" s="178"/>
      <c r="PWS56" s="178"/>
      <c r="PWT56" s="178"/>
      <c r="PWU56" s="178"/>
      <c r="PWV56" s="178"/>
      <c r="PWW56" s="178"/>
      <c r="PWX56" s="178"/>
      <c r="PWY56" s="178"/>
      <c r="PWZ56" s="178"/>
      <c r="PXA56" s="178"/>
      <c r="PXB56" s="178"/>
      <c r="PXC56" s="178"/>
      <c r="PXD56" s="178"/>
      <c r="PXE56" s="178"/>
      <c r="PXF56" s="178"/>
      <c r="PXG56" s="178"/>
      <c r="PXH56" s="178"/>
      <c r="PXI56" s="178"/>
      <c r="PXJ56" s="178"/>
      <c r="PXK56" s="178"/>
      <c r="PXL56" s="178"/>
      <c r="PXM56" s="178"/>
      <c r="PXN56" s="178"/>
      <c r="PXO56" s="178"/>
      <c r="PXP56" s="178"/>
      <c r="PXQ56" s="178"/>
      <c r="PXR56" s="178"/>
      <c r="PXS56" s="178"/>
      <c r="PXT56" s="178"/>
      <c r="PXU56" s="178"/>
      <c r="PXV56" s="178"/>
      <c r="PXW56" s="178"/>
      <c r="PXX56" s="178"/>
      <c r="PXY56" s="178"/>
      <c r="PXZ56" s="178"/>
      <c r="PYA56" s="178"/>
      <c r="PYB56" s="178"/>
      <c r="PYC56" s="178"/>
      <c r="PYD56" s="178"/>
      <c r="PYE56" s="178"/>
      <c r="PYF56" s="178"/>
      <c r="PYG56" s="178"/>
      <c r="PYH56" s="178"/>
      <c r="PYI56" s="178"/>
      <c r="PYJ56" s="178"/>
      <c r="PYK56" s="178"/>
      <c r="PYL56" s="178"/>
      <c r="PYM56" s="178"/>
      <c r="PYN56" s="178"/>
      <c r="PYO56" s="178"/>
      <c r="PYP56" s="178"/>
      <c r="PYQ56" s="178"/>
      <c r="PYR56" s="178"/>
      <c r="PYS56" s="178"/>
      <c r="PYT56" s="178"/>
      <c r="PYU56" s="178"/>
      <c r="PYV56" s="178"/>
      <c r="PYW56" s="178"/>
      <c r="PYX56" s="178"/>
      <c r="PYY56" s="178"/>
      <c r="PYZ56" s="178"/>
      <c r="PZA56" s="178"/>
      <c r="PZB56" s="178"/>
      <c r="PZC56" s="178"/>
      <c r="PZD56" s="178"/>
      <c r="PZE56" s="178"/>
      <c r="PZF56" s="178"/>
      <c r="PZG56" s="178"/>
      <c r="PZH56" s="178"/>
      <c r="PZI56" s="178"/>
      <c r="PZJ56" s="178"/>
      <c r="PZK56" s="178"/>
      <c r="PZL56" s="178"/>
      <c r="PZM56" s="178"/>
      <c r="PZN56" s="178"/>
      <c r="PZO56" s="178"/>
      <c r="PZP56" s="178"/>
      <c r="PZQ56" s="178"/>
      <c r="PZR56" s="178"/>
      <c r="PZS56" s="178"/>
      <c r="PZT56" s="178"/>
      <c r="PZU56" s="178"/>
      <c r="PZV56" s="178"/>
      <c r="PZW56" s="178"/>
      <c r="PZX56" s="178"/>
      <c r="PZY56" s="178"/>
      <c r="PZZ56" s="178"/>
      <c r="QAA56" s="178"/>
      <c r="QAB56" s="178"/>
      <c r="QAC56" s="178"/>
      <c r="QAD56" s="178"/>
      <c r="QAE56" s="178"/>
      <c r="QAF56" s="178"/>
      <c r="QAG56" s="178"/>
      <c r="QAH56" s="178"/>
      <c r="QAI56" s="178"/>
      <c r="QAJ56" s="178"/>
      <c r="QAK56" s="178"/>
      <c r="QAL56" s="178"/>
      <c r="QAM56" s="178"/>
      <c r="QAN56" s="178"/>
      <c r="QAO56" s="178"/>
      <c r="QAP56" s="178"/>
      <c r="QAQ56" s="178"/>
      <c r="QAR56" s="178"/>
      <c r="QAS56" s="178"/>
      <c r="QAT56" s="178"/>
      <c r="QAU56" s="178"/>
      <c r="QAV56" s="178"/>
      <c r="QAW56" s="178"/>
      <c r="QAX56" s="178"/>
      <c r="QAY56" s="178"/>
      <c r="QAZ56" s="178"/>
      <c r="QBA56" s="178"/>
      <c r="QBB56" s="178"/>
      <c r="QBC56" s="178"/>
      <c r="QBD56" s="178"/>
      <c r="QBE56" s="178"/>
      <c r="QBF56" s="178"/>
      <c r="QBG56" s="178"/>
      <c r="QBH56" s="178"/>
      <c r="QBI56" s="178"/>
      <c r="QBJ56" s="178"/>
      <c r="QBK56" s="178"/>
      <c r="QBL56" s="178"/>
      <c r="QBM56" s="178"/>
      <c r="QBN56" s="178"/>
      <c r="QBO56" s="178"/>
      <c r="QBP56" s="178"/>
      <c r="QBQ56" s="178"/>
      <c r="QBR56" s="178"/>
      <c r="QBS56" s="178"/>
      <c r="QBT56" s="178"/>
      <c r="QBU56" s="178"/>
      <c r="QBV56" s="178"/>
      <c r="QBW56" s="178"/>
      <c r="QBX56" s="178"/>
      <c r="QBY56" s="178"/>
      <c r="QBZ56" s="178"/>
      <c r="QCA56" s="178"/>
      <c r="QCB56" s="178"/>
      <c r="QCC56" s="178"/>
      <c r="QCD56" s="178"/>
      <c r="QCE56" s="178"/>
      <c r="QCF56" s="178"/>
      <c r="QCG56" s="178"/>
      <c r="QCH56" s="178"/>
      <c r="QCI56" s="178"/>
      <c r="QCJ56" s="178"/>
      <c r="QCK56" s="178"/>
      <c r="QCL56" s="178"/>
      <c r="QCM56" s="178"/>
      <c r="QCN56" s="178"/>
      <c r="QCO56" s="178"/>
      <c r="QCP56" s="178"/>
      <c r="QCQ56" s="178"/>
      <c r="QCR56" s="178"/>
      <c r="QCS56" s="178"/>
      <c r="QCT56" s="178"/>
      <c r="QCU56" s="178"/>
      <c r="QCV56" s="178"/>
      <c r="QCW56" s="178"/>
      <c r="QCX56" s="178"/>
      <c r="QCY56" s="178"/>
      <c r="QCZ56" s="178"/>
      <c r="QDA56" s="178"/>
      <c r="QDB56" s="178"/>
      <c r="QDC56" s="178"/>
      <c r="QDD56" s="178"/>
      <c r="QDE56" s="178"/>
      <c r="QDF56" s="178"/>
      <c r="QDG56" s="178"/>
      <c r="QDH56" s="178"/>
      <c r="QDI56" s="178"/>
      <c r="QDJ56" s="178"/>
      <c r="QDK56" s="178"/>
      <c r="QDL56" s="178"/>
      <c r="QDM56" s="178"/>
      <c r="QDN56" s="178"/>
      <c r="QDO56" s="178"/>
      <c r="QDP56" s="178"/>
      <c r="QDQ56" s="178"/>
      <c r="QDR56" s="178"/>
      <c r="QDS56" s="178"/>
      <c r="QDT56" s="178"/>
      <c r="QDU56" s="178"/>
      <c r="QDV56" s="178"/>
      <c r="QDW56" s="178"/>
      <c r="QDX56" s="178"/>
      <c r="QDY56" s="178"/>
      <c r="QDZ56" s="178"/>
      <c r="QEA56" s="178"/>
      <c r="QEB56" s="178"/>
      <c r="QEC56" s="178"/>
      <c r="QED56" s="178"/>
      <c r="QEE56" s="178"/>
      <c r="QEF56" s="178"/>
      <c r="QEG56" s="178"/>
      <c r="QEH56" s="178"/>
      <c r="QEI56" s="178"/>
      <c r="QEJ56" s="178"/>
      <c r="QEK56" s="178"/>
      <c r="QEL56" s="178"/>
      <c r="QEM56" s="178"/>
      <c r="QEN56" s="178"/>
      <c r="QEO56" s="178"/>
      <c r="QEP56" s="178"/>
      <c r="QEQ56" s="178"/>
      <c r="QER56" s="178"/>
      <c r="QES56" s="178"/>
      <c r="QET56" s="178"/>
      <c r="QEU56" s="178"/>
      <c r="QEV56" s="178"/>
      <c r="QEW56" s="178"/>
      <c r="QEX56" s="178"/>
      <c r="QEY56" s="178"/>
      <c r="QEZ56" s="178"/>
      <c r="QFA56" s="178"/>
      <c r="QFB56" s="178"/>
      <c r="QFC56" s="178"/>
      <c r="QFD56" s="178"/>
      <c r="QFE56" s="178"/>
      <c r="QFF56" s="178"/>
      <c r="QFG56" s="178"/>
      <c r="QFH56" s="178"/>
      <c r="QFI56" s="178"/>
      <c r="QFJ56" s="178"/>
      <c r="QFK56" s="178"/>
      <c r="QFL56" s="178"/>
      <c r="QFM56" s="178"/>
      <c r="QFN56" s="178"/>
      <c r="QFO56" s="178"/>
      <c r="QFP56" s="178"/>
      <c r="QFQ56" s="178"/>
      <c r="QFR56" s="178"/>
      <c r="QFS56" s="178"/>
      <c r="QFT56" s="178"/>
      <c r="QFU56" s="178"/>
      <c r="QFV56" s="178"/>
      <c r="QFW56" s="178"/>
      <c r="QFX56" s="178"/>
      <c r="QFY56" s="178"/>
      <c r="QFZ56" s="178"/>
      <c r="QGA56" s="178"/>
      <c r="QGB56" s="178"/>
      <c r="QGC56" s="178"/>
      <c r="QGD56" s="178"/>
      <c r="QGE56" s="178"/>
      <c r="QGF56" s="178"/>
      <c r="QGG56" s="178"/>
      <c r="QGH56" s="178"/>
      <c r="QGI56" s="178"/>
      <c r="QGJ56" s="178"/>
      <c r="QGK56" s="178"/>
      <c r="QGL56" s="178"/>
      <c r="QGM56" s="178"/>
      <c r="QGN56" s="178"/>
      <c r="QGO56" s="178"/>
      <c r="QGP56" s="178"/>
      <c r="QGQ56" s="178"/>
      <c r="QGR56" s="178"/>
      <c r="QGS56" s="178"/>
      <c r="QGT56" s="178"/>
      <c r="QGU56" s="178"/>
      <c r="QGV56" s="178"/>
      <c r="QGW56" s="178"/>
      <c r="QGX56" s="178"/>
      <c r="QGY56" s="178"/>
      <c r="QGZ56" s="178"/>
      <c r="QHA56" s="178"/>
      <c r="QHB56" s="178"/>
      <c r="QHC56" s="178"/>
      <c r="QHD56" s="178"/>
      <c r="QHE56" s="178"/>
      <c r="QHF56" s="178"/>
      <c r="QHG56" s="178"/>
      <c r="QHH56" s="178"/>
      <c r="QHI56" s="178"/>
      <c r="QHJ56" s="178"/>
      <c r="QHK56" s="178"/>
      <c r="QHL56" s="178"/>
      <c r="QHM56" s="178"/>
      <c r="QHN56" s="178"/>
      <c r="QHO56" s="178"/>
      <c r="QHP56" s="178"/>
      <c r="QHQ56" s="178"/>
      <c r="QHR56" s="178"/>
      <c r="QHS56" s="178"/>
      <c r="QHT56" s="178"/>
      <c r="QHU56" s="178"/>
      <c r="QHV56" s="178"/>
      <c r="QHW56" s="178"/>
      <c r="QHX56" s="178"/>
      <c r="QHY56" s="178"/>
      <c r="QHZ56" s="178"/>
      <c r="QIA56" s="178"/>
      <c r="QIB56" s="178"/>
      <c r="QIC56" s="178"/>
      <c r="QID56" s="178"/>
      <c r="QIE56" s="178"/>
      <c r="QIF56" s="178"/>
      <c r="QIG56" s="178"/>
      <c r="QIH56" s="178"/>
      <c r="QII56" s="178"/>
      <c r="QIJ56" s="178"/>
      <c r="QIK56" s="178"/>
      <c r="QIL56" s="178"/>
      <c r="QIM56" s="178"/>
      <c r="QIN56" s="178"/>
      <c r="QIO56" s="178"/>
      <c r="QIP56" s="178"/>
      <c r="QIQ56" s="178"/>
      <c r="QIR56" s="178"/>
      <c r="QIS56" s="178"/>
      <c r="QIT56" s="178"/>
      <c r="QIU56" s="178"/>
      <c r="QIV56" s="178"/>
      <c r="QIW56" s="178"/>
      <c r="QIX56" s="178"/>
      <c r="QIY56" s="178"/>
      <c r="QIZ56" s="178"/>
      <c r="QJA56" s="178"/>
      <c r="QJB56" s="178"/>
      <c r="QJC56" s="178"/>
      <c r="QJD56" s="178"/>
      <c r="QJE56" s="178"/>
      <c r="QJF56" s="178"/>
      <c r="QJG56" s="178"/>
      <c r="QJH56" s="178"/>
      <c r="QJI56" s="178"/>
      <c r="QJJ56" s="178"/>
      <c r="QJK56" s="178"/>
      <c r="QJL56" s="178"/>
      <c r="QJM56" s="178"/>
      <c r="QJN56" s="178"/>
      <c r="QJO56" s="178"/>
      <c r="QJP56" s="178"/>
      <c r="QJQ56" s="178"/>
      <c r="QJR56" s="178"/>
      <c r="QJS56" s="178"/>
      <c r="QJT56" s="178"/>
      <c r="QJU56" s="178"/>
      <c r="QJV56" s="178"/>
      <c r="QJW56" s="178"/>
      <c r="QJX56" s="178"/>
      <c r="QJY56" s="178"/>
      <c r="QJZ56" s="178"/>
      <c r="QKA56" s="178"/>
      <c r="QKB56" s="178"/>
      <c r="QKC56" s="178"/>
      <c r="QKD56" s="178"/>
      <c r="QKE56" s="178"/>
      <c r="QKF56" s="178"/>
      <c r="QKG56" s="178"/>
      <c r="QKH56" s="178"/>
      <c r="QKI56" s="178"/>
      <c r="QKJ56" s="178"/>
      <c r="QKK56" s="178"/>
      <c r="QKL56" s="178"/>
      <c r="QKM56" s="178"/>
      <c r="QKN56" s="178"/>
      <c r="QKO56" s="178"/>
      <c r="QKP56" s="178"/>
      <c r="QKQ56" s="178"/>
      <c r="QKR56" s="178"/>
      <c r="QKS56" s="178"/>
      <c r="QKT56" s="178"/>
      <c r="QKU56" s="178"/>
      <c r="QKV56" s="178"/>
      <c r="QKW56" s="178"/>
      <c r="QKX56" s="178"/>
      <c r="QKY56" s="178"/>
      <c r="QKZ56" s="178"/>
      <c r="QLA56" s="178"/>
      <c r="QLB56" s="178"/>
      <c r="QLC56" s="178"/>
      <c r="QLD56" s="178"/>
      <c r="QLE56" s="178"/>
      <c r="QLF56" s="178"/>
      <c r="QLG56" s="178"/>
      <c r="QLH56" s="178"/>
      <c r="QLI56" s="178"/>
      <c r="QLJ56" s="178"/>
      <c r="QLK56" s="178"/>
      <c r="QLL56" s="178"/>
      <c r="QLM56" s="178"/>
      <c r="QLN56" s="178"/>
      <c r="QLO56" s="178"/>
      <c r="QLP56" s="178"/>
      <c r="QLQ56" s="178"/>
      <c r="QLR56" s="178"/>
      <c r="QLS56" s="178"/>
      <c r="QLT56" s="178"/>
      <c r="QLU56" s="178"/>
      <c r="QLV56" s="178"/>
      <c r="QLW56" s="178"/>
      <c r="QLX56" s="178"/>
      <c r="QLY56" s="178"/>
      <c r="QLZ56" s="178"/>
      <c r="QMA56" s="178"/>
      <c r="QMB56" s="178"/>
      <c r="QMC56" s="178"/>
      <c r="QMD56" s="178"/>
      <c r="QME56" s="178"/>
      <c r="QMF56" s="178"/>
      <c r="QMG56" s="178"/>
      <c r="QMH56" s="178"/>
      <c r="QMI56" s="178"/>
      <c r="QMJ56" s="178"/>
      <c r="QMK56" s="178"/>
      <c r="QML56" s="178"/>
      <c r="QMM56" s="178"/>
      <c r="QMN56" s="178"/>
      <c r="QMO56" s="178"/>
      <c r="QMP56" s="178"/>
      <c r="QMQ56" s="178"/>
      <c r="QMR56" s="178"/>
      <c r="QMS56" s="178"/>
      <c r="QMT56" s="178"/>
      <c r="QMU56" s="178"/>
      <c r="QMV56" s="178"/>
      <c r="QMW56" s="178"/>
      <c r="QMX56" s="178"/>
      <c r="QMY56" s="178"/>
      <c r="QMZ56" s="178"/>
      <c r="QNA56" s="178"/>
      <c r="QNB56" s="178"/>
      <c r="QNC56" s="178"/>
      <c r="QND56" s="178"/>
      <c r="QNE56" s="178"/>
      <c r="QNF56" s="178"/>
      <c r="QNG56" s="178"/>
      <c r="QNH56" s="178"/>
      <c r="QNI56" s="178"/>
      <c r="QNJ56" s="178"/>
      <c r="QNK56" s="178"/>
      <c r="QNL56" s="178"/>
      <c r="QNM56" s="178"/>
      <c r="QNN56" s="178"/>
      <c r="QNO56" s="178"/>
      <c r="QNP56" s="178"/>
      <c r="QNQ56" s="178"/>
      <c r="QNR56" s="178"/>
      <c r="QNS56" s="178"/>
      <c r="QNT56" s="178"/>
      <c r="QNU56" s="178"/>
      <c r="QNV56" s="178"/>
      <c r="QNW56" s="178"/>
      <c r="QNX56" s="178"/>
      <c r="QNY56" s="178"/>
      <c r="QNZ56" s="178"/>
      <c r="QOA56" s="178"/>
      <c r="QOB56" s="178"/>
      <c r="QOC56" s="178"/>
      <c r="QOD56" s="178"/>
      <c r="QOE56" s="178"/>
      <c r="QOF56" s="178"/>
      <c r="QOG56" s="178"/>
      <c r="QOH56" s="178"/>
      <c r="QOI56" s="178"/>
      <c r="QOJ56" s="178"/>
      <c r="QOK56" s="178"/>
      <c r="QOL56" s="178"/>
      <c r="QOM56" s="178"/>
      <c r="QON56" s="178"/>
      <c r="QOO56" s="178"/>
      <c r="QOP56" s="178"/>
      <c r="QOQ56" s="178"/>
      <c r="QOR56" s="178"/>
      <c r="QOS56" s="178"/>
      <c r="QOT56" s="178"/>
      <c r="QOU56" s="178"/>
      <c r="QOV56" s="178"/>
      <c r="QOW56" s="178"/>
      <c r="QOX56" s="178"/>
      <c r="QOY56" s="178"/>
      <c r="QOZ56" s="178"/>
      <c r="QPA56" s="178"/>
      <c r="QPB56" s="178"/>
      <c r="QPC56" s="178"/>
      <c r="QPD56" s="178"/>
      <c r="QPE56" s="178"/>
      <c r="QPF56" s="178"/>
      <c r="QPG56" s="178"/>
      <c r="QPH56" s="178"/>
      <c r="QPI56" s="178"/>
      <c r="QPJ56" s="178"/>
      <c r="QPK56" s="178"/>
      <c r="QPL56" s="178"/>
      <c r="QPM56" s="178"/>
      <c r="QPN56" s="178"/>
      <c r="QPO56" s="178"/>
      <c r="QPP56" s="178"/>
      <c r="QPQ56" s="178"/>
      <c r="QPR56" s="178"/>
      <c r="QPS56" s="178"/>
      <c r="QPT56" s="178"/>
      <c r="QPU56" s="178"/>
      <c r="QPV56" s="178"/>
      <c r="QPW56" s="178"/>
      <c r="QPX56" s="178"/>
      <c r="QPY56" s="178"/>
      <c r="QPZ56" s="178"/>
      <c r="QQA56" s="178"/>
      <c r="QQB56" s="178"/>
      <c r="QQC56" s="178"/>
      <c r="QQD56" s="178"/>
      <c r="QQE56" s="178"/>
      <c r="QQF56" s="178"/>
      <c r="QQG56" s="178"/>
      <c r="QQH56" s="178"/>
      <c r="QQI56" s="178"/>
      <c r="QQJ56" s="178"/>
      <c r="QQK56" s="178"/>
      <c r="QQL56" s="178"/>
      <c r="QQM56" s="178"/>
      <c r="QQN56" s="178"/>
      <c r="QQO56" s="178"/>
      <c r="QQP56" s="178"/>
      <c r="QQQ56" s="178"/>
      <c r="QQR56" s="178"/>
      <c r="QQS56" s="178"/>
      <c r="QQT56" s="178"/>
      <c r="QQU56" s="178"/>
      <c r="QQV56" s="178"/>
      <c r="QQW56" s="178"/>
      <c r="QQX56" s="178"/>
      <c r="QQY56" s="178"/>
      <c r="QQZ56" s="178"/>
      <c r="QRA56" s="178"/>
      <c r="QRB56" s="178"/>
      <c r="QRC56" s="178"/>
      <c r="QRD56" s="178"/>
      <c r="QRE56" s="178"/>
      <c r="QRF56" s="178"/>
      <c r="QRG56" s="178"/>
      <c r="QRH56" s="178"/>
      <c r="QRI56" s="178"/>
      <c r="QRJ56" s="178"/>
      <c r="QRK56" s="178"/>
      <c r="QRL56" s="178"/>
      <c r="QRM56" s="178"/>
      <c r="QRN56" s="178"/>
      <c r="QRO56" s="178"/>
      <c r="QRP56" s="178"/>
      <c r="QRQ56" s="178"/>
      <c r="QRR56" s="178"/>
      <c r="QRS56" s="178"/>
      <c r="QRT56" s="178"/>
      <c r="QRU56" s="178"/>
      <c r="QRV56" s="178"/>
      <c r="QRW56" s="178"/>
      <c r="QRX56" s="178"/>
      <c r="QRY56" s="178"/>
      <c r="QRZ56" s="178"/>
      <c r="QSA56" s="178"/>
      <c r="QSB56" s="178"/>
      <c r="QSC56" s="178"/>
      <c r="QSD56" s="178"/>
      <c r="QSE56" s="178"/>
      <c r="QSF56" s="178"/>
      <c r="QSG56" s="178"/>
      <c r="QSH56" s="178"/>
      <c r="QSI56" s="178"/>
      <c r="QSJ56" s="178"/>
      <c r="QSK56" s="178"/>
      <c r="QSL56" s="178"/>
      <c r="QSM56" s="178"/>
      <c r="QSN56" s="178"/>
      <c r="QSO56" s="178"/>
      <c r="QSP56" s="178"/>
      <c r="QSQ56" s="178"/>
      <c r="QSR56" s="178"/>
      <c r="QSS56" s="178"/>
      <c r="QST56" s="178"/>
      <c r="QSU56" s="178"/>
      <c r="QSV56" s="178"/>
      <c r="QSW56" s="178"/>
      <c r="QSX56" s="178"/>
      <c r="QSY56" s="178"/>
      <c r="QSZ56" s="178"/>
      <c r="QTA56" s="178"/>
      <c r="QTB56" s="178"/>
      <c r="QTC56" s="178"/>
      <c r="QTD56" s="178"/>
      <c r="QTE56" s="178"/>
      <c r="QTF56" s="178"/>
      <c r="QTG56" s="178"/>
      <c r="QTH56" s="178"/>
      <c r="QTI56" s="178"/>
      <c r="QTJ56" s="178"/>
      <c r="QTK56" s="178"/>
      <c r="QTL56" s="178"/>
      <c r="QTM56" s="178"/>
      <c r="QTN56" s="178"/>
      <c r="QTO56" s="178"/>
      <c r="QTP56" s="178"/>
      <c r="QTQ56" s="178"/>
      <c r="QTR56" s="178"/>
      <c r="QTS56" s="178"/>
      <c r="QTT56" s="178"/>
      <c r="QTU56" s="178"/>
      <c r="QTV56" s="178"/>
      <c r="QTW56" s="178"/>
      <c r="QTX56" s="178"/>
      <c r="QTY56" s="178"/>
      <c r="QTZ56" s="178"/>
      <c r="QUA56" s="178"/>
      <c r="QUB56" s="178"/>
      <c r="QUC56" s="178"/>
      <c r="QUD56" s="178"/>
      <c r="QUE56" s="178"/>
      <c r="QUF56" s="178"/>
      <c r="QUG56" s="178"/>
      <c r="QUH56" s="178"/>
      <c r="QUI56" s="178"/>
      <c r="QUJ56" s="178"/>
      <c r="QUK56" s="178"/>
      <c r="QUL56" s="178"/>
      <c r="QUM56" s="178"/>
      <c r="QUN56" s="178"/>
      <c r="QUO56" s="178"/>
      <c r="QUP56" s="178"/>
      <c r="QUQ56" s="178"/>
      <c r="QUR56" s="178"/>
      <c r="QUS56" s="178"/>
      <c r="QUT56" s="178"/>
      <c r="QUU56" s="178"/>
      <c r="QUV56" s="178"/>
      <c r="QUW56" s="178"/>
      <c r="QUX56" s="178"/>
      <c r="QUY56" s="178"/>
      <c r="QUZ56" s="178"/>
      <c r="QVA56" s="178"/>
      <c r="QVB56" s="178"/>
      <c r="QVC56" s="178"/>
      <c r="QVD56" s="178"/>
      <c r="QVE56" s="178"/>
      <c r="QVF56" s="178"/>
      <c r="QVG56" s="178"/>
      <c r="QVH56" s="178"/>
      <c r="QVI56" s="178"/>
      <c r="QVJ56" s="178"/>
      <c r="QVK56" s="178"/>
      <c r="QVL56" s="178"/>
      <c r="QVM56" s="178"/>
      <c r="QVN56" s="178"/>
      <c r="QVO56" s="178"/>
      <c r="QVP56" s="178"/>
      <c r="QVQ56" s="178"/>
      <c r="QVR56" s="178"/>
      <c r="QVS56" s="178"/>
      <c r="QVT56" s="178"/>
      <c r="QVU56" s="178"/>
      <c r="QVV56" s="178"/>
      <c r="QVW56" s="178"/>
      <c r="QVX56" s="178"/>
      <c r="QVY56" s="178"/>
      <c r="QVZ56" s="178"/>
      <c r="QWA56" s="178"/>
      <c r="QWB56" s="178"/>
      <c r="QWC56" s="178"/>
      <c r="QWD56" s="178"/>
      <c r="QWE56" s="178"/>
      <c r="QWF56" s="178"/>
      <c r="QWG56" s="178"/>
      <c r="QWH56" s="178"/>
      <c r="QWI56" s="178"/>
      <c r="QWJ56" s="178"/>
      <c r="QWK56" s="178"/>
      <c r="QWL56" s="178"/>
      <c r="QWM56" s="178"/>
      <c r="QWN56" s="178"/>
      <c r="QWO56" s="178"/>
      <c r="QWP56" s="178"/>
      <c r="QWQ56" s="178"/>
      <c r="QWR56" s="178"/>
      <c r="QWS56" s="178"/>
      <c r="QWT56" s="178"/>
      <c r="QWU56" s="178"/>
      <c r="QWV56" s="178"/>
      <c r="QWW56" s="178"/>
      <c r="QWX56" s="178"/>
      <c r="QWY56" s="178"/>
      <c r="QWZ56" s="178"/>
      <c r="QXA56" s="178"/>
      <c r="QXB56" s="178"/>
      <c r="QXC56" s="178"/>
      <c r="QXD56" s="178"/>
      <c r="QXE56" s="178"/>
      <c r="QXF56" s="178"/>
      <c r="QXG56" s="178"/>
      <c r="QXH56" s="178"/>
      <c r="QXI56" s="178"/>
      <c r="QXJ56" s="178"/>
      <c r="QXK56" s="178"/>
      <c r="QXL56" s="178"/>
      <c r="QXM56" s="178"/>
      <c r="QXN56" s="178"/>
      <c r="QXO56" s="178"/>
      <c r="QXP56" s="178"/>
      <c r="QXQ56" s="178"/>
      <c r="QXR56" s="178"/>
      <c r="QXS56" s="178"/>
      <c r="QXT56" s="178"/>
      <c r="QXU56" s="178"/>
      <c r="QXV56" s="178"/>
      <c r="QXW56" s="178"/>
      <c r="QXX56" s="178"/>
      <c r="QXY56" s="178"/>
      <c r="QXZ56" s="178"/>
      <c r="QYA56" s="178"/>
      <c r="QYB56" s="178"/>
      <c r="QYC56" s="178"/>
      <c r="QYD56" s="178"/>
      <c r="QYE56" s="178"/>
      <c r="QYF56" s="178"/>
      <c r="QYG56" s="178"/>
      <c r="QYH56" s="178"/>
      <c r="QYI56" s="178"/>
      <c r="QYJ56" s="178"/>
      <c r="QYK56" s="178"/>
      <c r="QYL56" s="178"/>
      <c r="QYM56" s="178"/>
      <c r="QYN56" s="178"/>
      <c r="QYO56" s="178"/>
      <c r="QYP56" s="178"/>
      <c r="QYQ56" s="178"/>
      <c r="QYR56" s="178"/>
      <c r="QYS56" s="178"/>
      <c r="QYT56" s="178"/>
      <c r="QYU56" s="178"/>
      <c r="QYV56" s="178"/>
      <c r="QYW56" s="178"/>
      <c r="QYX56" s="178"/>
      <c r="QYY56" s="178"/>
      <c r="QYZ56" s="178"/>
      <c r="QZA56" s="178"/>
      <c r="QZB56" s="178"/>
      <c r="QZC56" s="178"/>
      <c r="QZD56" s="178"/>
      <c r="QZE56" s="178"/>
      <c r="QZF56" s="178"/>
      <c r="QZG56" s="178"/>
      <c r="QZH56" s="178"/>
      <c r="QZI56" s="178"/>
      <c r="QZJ56" s="178"/>
      <c r="QZK56" s="178"/>
      <c r="QZL56" s="178"/>
      <c r="QZM56" s="178"/>
      <c r="QZN56" s="178"/>
      <c r="QZO56" s="178"/>
      <c r="QZP56" s="178"/>
      <c r="QZQ56" s="178"/>
      <c r="QZR56" s="178"/>
      <c r="QZS56" s="178"/>
      <c r="QZT56" s="178"/>
      <c r="QZU56" s="178"/>
      <c r="QZV56" s="178"/>
      <c r="QZW56" s="178"/>
      <c r="QZX56" s="178"/>
      <c r="QZY56" s="178"/>
      <c r="QZZ56" s="178"/>
      <c r="RAA56" s="178"/>
      <c r="RAB56" s="178"/>
      <c r="RAC56" s="178"/>
      <c r="RAD56" s="178"/>
      <c r="RAE56" s="178"/>
      <c r="RAF56" s="178"/>
      <c r="RAG56" s="178"/>
      <c r="RAH56" s="178"/>
      <c r="RAI56" s="178"/>
      <c r="RAJ56" s="178"/>
      <c r="RAK56" s="178"/>
      <c r="RAL56" s="178"/>
      <c r="RAM56" s="178"/>
      <c r="RAN56" s="178"/>
      <c r="RAO56" s="178"/>
      <c r="RAP56" s="178"/>
      <c r="RAQ56" s="178"/>
      <c r="RAR56" s="178"/>
      <c r="RAS56" s="178"/>
      <c r="RAT56" s="178"/>
      <c r="RAU56" s="178"/>
      <c r="RAV56" s="178"/>
      <c r="RAW56" s="178"/>
      <c r="RAX56" s="178"/>
      <c r="RAY56" s="178"/>
      <c r="RAZ56" s="178"/>
      <c r="RBA56" s="178"/>
      <c r="RBB56" s="178"/>
      <c r="RBC56" s="178"/>
      <c r="RBD56" s="178"/>
      <c r="RBE56" s="178"/>
      <c r="RBF56" s="178"/>
      <c r="RBG56" s="178"/>
      <c r="RBH56" s="178"/>
      <c r="RBI56" s="178"/>
      <c r="RBJ56" s="178"/>
      <c r="RBK56" s="178"/>
      <c r="RBL56" s="178"/>
      <c r="RBM56" s="178"/>
      <c r="RBN56" s="178"/>
      <c r="RBO56" s="178"/>
      <c r="RBP56" s="178"/>
      <c r="RBQ56" s="178"/>
      <c r="RBR56" s="178"/>
      <c r="RBS56" s="178"/>
      <c r="RBT56" s="178"/>
      <c r="RBU56" s="178"/>
      <c r="RBV56" s="178"/>
      <c r="RBW56" s="178"/>
      <c r="RBX56" s="178"/>
      <c r="RBY56" s="178"/>
      <c r="RBZ56" s="178"/>
      <c r="RCA56" s="178"/>
      <c r="RCB56" s="178"/>
      <c r="RCC56" s="178"/>
      <c r="RCD56" s="178"/>
      <c r="RCE56" s="178"/>
      <c r="RCF56" s="178"/>
      <c r="RCG56" s="178"/>
      <c r="RCH56" s="178"/>
      <c r="RCI56" s="178"/>
      <c r="RCJ56" s="178"/>
      <c r="RCK56" s="178"/>
      <c r="RCL56" s="178"/>
      <c r="RCM56" s="178"/>
      <c r="RCN56" s="178"/>
      <c r="RCO56" s="178"/>
      <c r="RCP56" s="178"/>
      <c r="RCQ56" s="178"/>
      <c r="RCR56" s="178"/>
      <c r="RCS56" s="178"/>
      <c r="RCT56" s="178"/>
      <c r="RCU56" s="178"/>
      <c r="RCV56" s="178"/>
      <c r="RCW56" s="178"/>
      <c r="RCX56" s="178"/>
      <c r="RCY56" s="178"/>
      <c r="RCZ56" s="178"/>
      <c r="RDA56" s="178"/>
      <c r="RDB56" s="178"/>
      <c r="RDC56" s="178"/>
      <c r="RDD56" s="178"/>
      <c r="RDE56" s="178"/>
      <c r="RDF56" s="178"/>
      <c r="RDG56" s="178"/>
      <c r="RDH56" s="178"/>
      <c r="RDI56" s="178"/>
      <c r="RDJ56" s="178"/>
      <c r="RDK56" s="178"/>
      <c r="RDL56" s="178"/>
      <c r="RDM56" s="178"/>
      <c r="RDN56" s="178"/>
      <c r="RDO56" s="178"/>
      <c r="RDP56" s="178"/>
      <c r="RDQ56" s="178"/>
      <c r="RDR56" s="178"/>
      <c r="RDS56" s="178"/>
      <c r="RDT56" s="178"/>
      <c r="RDU56" s="178"/>
      <c r="RDV56" s="178"/>
      <c r="RDW56" s="178"/>
      <c r="RDX56" s="178"/>
      <c r="RDY56" s="178"/>
      <c r="RDZ56" s="178"/>
      <c r="REA56" s="178"/>
      <c r="REB56" s="178"/>
      <c r="REC56" s="178"/>
      <c r="RED56" s="178"/>
      <c r="REE56" s="178"/>
      <c r="REF56" s="178"/>
      <c r="REG56" s="178"/>
      <c r="REH56" s="178"/>
      <c r="REI56" s="178"/>
      <c r="REJ56" s="178"/>
      <c r="REK56" s="178"/>
      <c r="REL56" s="178"/>
      <c r="REM56" s="178"/>
      <c r="REN56" s="178"/>
      <c r="REO56" s="178"/>
      <c r="REP56" s="178"/>
      <c r="REQ56" s="178"/>
      <c r="RER56" s="178"/>
      <c r="RES56" s="178"/>
      <c r="RET56" s="178"/>
      <c r="REU56" s="178"/>
      <c r="REV56" s="178"/>
      <c r="REW56" s="178"/>
      <c r="REX56" s="178"/>
      <c r="REY56" s="178"/>
      <c r="REZ56" s="178"/>
      <c r="RFA56" s="178"/>
      <c r="RFB56" s="178"/>
      <c r="RFC56" s="178"/>
      <c r="RFD56" s="178"/>
      <c r="RFE56" s="178"/>
      <c r="RFF56" s="178"/>
      <c r="RFG56" s="178"/>
      <c r="RFH56" s="178"/>
      <c r="RFI56" s="178"/>
      <c r="RFJ56" s="178"/>
      <c r="RFK56" s="178"/>
      <c r="RFL56" s="178"/>
      <c r="RFM56" s="178"/>
      <c r="RFN56" s="178"/>
      <c r="RFO56" s="178"/>
      <c r="RFP56" s="178"/>
      <c r="RFQ56" s="178"/>
      <c r="RFR56" s="178"/>
      <c r="RFS56" s="178"/>
      <c r="RFT56" s="178"/>
      <c r="RFU56" s="178"/>
      <c r="RFV56" s="178"/>
      <c r="RFW56" s="178"/>
      <c r="RFX56" s="178"/>
      <c r="RFY56" s="178"/>
      <c r="RFZ56" s="178"/>
      <c r="RGA56" s="178"/>
      <c r="RGB56" s="178"/>
      <c r="RGC56" s="178"/>
      <c r="RGD56" s="178"/>
      <c r="RGE56" s="178"/>
      <c r="RGF56" s="178"/>
      <c r="RGG56" s="178"/>
      <c r="RGH56" s="178"/>
      <c r="RGI56" s="178"/>
      <c r="RGJ56" s="178"/>
      <c r="RGK56" s="178"/>
      <c r="RGL56" s="178"/>
      <c r="RGM56" s="178"/>
      <c r="RGN56" s="178"/>
      <c r="RGO56" s="178"/>
      <c r="RGP56" s="178"/>
      <c r="RGQ56" s="178"/>
      <c r="RGR56" s="178"/>
      <c r="RGS56" s="178"/>
      <c r="RGT56" s="178"/>
      <c r="RGU56" s="178"/>
      <c r="RGV56" s="178"/>
      <c r="RGW56" s="178"/>
      <c r="RGX56" s="178"/>
      <c r="RGY56" s="178"/>
      <c r="RGZ56" s="178"/>
      <c r="RHA56" s="178"/>
      <c r="RHB56" s="178"/>
      <c r="RHC56" s="178"/>
      <c r="RHD56" s="178"/>
      <c r="RHE56" s="178"/>
      <c r="RHF56" s="178"/>
      <c r="RHG56" s="178"/>
      <c r="RHH56" s="178"/>
      <c r="RHI56" s="178"/>
      <c r="RHJ56" s="178"/>
      <c r="RHK56" s="178"/>
      <c r="RHL56" s="178"/>
      <c r="RHM56" s="178"/>
      <c r="RHN56" s="178"/>
      <c r="RHO56" s="178"/>
      <c r="RHP56" s="178"/>
      <c r="RHQ56" s="178"/>
      <c r="RHR56" s="178"/>
      <c r="RHS56" s="178"/>
      <c r="RHT56" s="178"/>
      <c r="RHU56" s="178"/>
      <c r="RHV56" s="178"/>
      <c r="RHW56" s="178"/>
      <c r="RHX56" s="178"/>
      <c r="RHY56" s="178"/>
      <c r="RHZ56" s="178"/>
      <c r="RIA56" s="178"/>
      <c r="RIB56" s="178"/>
      <c r="RIC56" s="178"/>
      <c r="RID56" s="178"/>
      <c r="RIE56" s="178"/>
      <c r="RIF56" s="178"/>
      <c r="RIG56" s="178"/>
      <c r="RIH56" s="178"/>
      <c r="RII56" s="178"/>
      <c r="RIJ56" s="178"/>
      <c r="RIK56" s="178"/>
      <c r="RIL56" s="178"/>
      <c r="RIM56" s="178"/>
      <c r="RIN56" s="178"/>
      <c r="RIO56" s="178"/>
      <c r="RIP56" s="178"/>
      <c r="RIQ56" s="178"/>
      <c r="RIR56" s="178"/>
      <c r="RIS56" s="178"/>
      <c r="RIT56" s="178"/>
      <c r="RIU56" s="178"/>
      <c r="RIV56" s="178"/>
      <c r="RIW56" s="178"/>
      <c r="RIX56" s="178"/>
      <c r="RIY56" s="178"/>
      <c r="RIZ56" s="178"/>
      <c r="RJA56" s="178"/>
      <c r="RJB56" s="178"/>
      <c r="RJC56" s="178"/>
      <c r="RJD56" s="178"/>
      <c r="RJE56" s="178"/>
      <c r="RJF56" s="178"/>
      <c r="RJG56" s="178"/>
      <c r="RJH56" s="178"/>
      <c r="RJI56" s="178"/>
      <c r="RJJ56" s="178"/>
      <c r="RJK56" s="178"/>
      <c r="RJL56" s="178"/>
      <c r="RJM56" s="178"/>
      <c r="RJN56" s="178"/>
      <c r="RJO56" s="178"/>
      <c r="RJP56" s="178"/>
      <c r="RJQ56" s="178"/>
      <c r="RJR56" s="178"/>
      <c r="RJS56" s="178"/>
      <c r="RJT56" s="178"/>
      <c r="RJU56" s="178"/>
      <c r="RJV56" s="178"/>
      <c r="RJW56" s="178"/>
      <c r="RJX56" s="178"/>
      <c r="RJY56" s="178"/>
      <c r="RJZ56" s="178"/>
      <c r="RKA56" s="178"/>
      <c r="RKB56" s="178"/>
      <c r="RKC56" s="178"/>
      <c r="RKD56" s="178"/>
      <c r="RKE56" s="178"/>
      <c r="RKF56" s="178"/>
      <c r="RKG56" s="178"/>
      <c r="RKH56" s="178"/>
      <c r="RKI56" s="178"/>
      <c r="RKJ56" s="178"/>
      <c r="RKK56" s="178"/>
      <c r="RKL56" s="178"/>
      <c r="RKM56" s="178"/>
      <c r="RKN56" s="178"/>
      <c r="RKO56" s="178"/>
      <c r="RKP56" s="178"/>
      <c r="RKQ56" s="178"/>
      <c r="RKR56" s="178"/>
      <c r="RKS56" s="178"/>
      <c r="RKT56" s="178"/>
      <c r="RKU56" s="178"/>
      <c r="RKV56" s="178"/>
      <c r="RKW56" s="178"/>
      <c r="RKX56" s="178"/>
      <c r="RKY56" s="178"/>
      <c r="RKZ56" s="178"/>
      <c r="RLA56" s="178"/>
      <c r="RLB56" s="178"/>
      <c r="RLC56" s="178"/>
      <c r="RLD56" s="178"/>
      <c r="RLE56" s="178"/>
      <c r="RLF56" s="178"/>
      <c r="RLG56" s="178"/>
      <c r="RLH56" s="178"/>
      <c r="RLI56" s="178"/>
      <c r="RLJ56" s="178"/>
      <c r="RLK56" s="178"/>
      <c r="RLL56" s="178"/>
      <c r="RLM56" s="178"/>
      <c r="RLN56" s="178"/>
      <c r="RLO56" s="178"/>
      <c r="RLP56" s="178"/>
      <c r="RLQ56" s="178"/>
      <c r="RLR56" s="178"/>
      <c r="RLS56" s="178"/>
      <c r="RLT56" s="178"/>
      <c r="RLU56" s="178"/>
      <c r="RLV56" s="178"/>
      <c r="RLW56" s="178"/>
      <c r="RLX56" s="178"/>
      <c r="RLY56" s="178"/>
      <c r="RLZ56" s="178"/>
      <c r="RMA56" s="178"/>
      <c r="RMB56" s="178"/>
      <c r="RMC56" s="178"/>
      <c r="RMD56" s="178"/>
      <c r="RME56" s="178"/>
      <c r="RMF56" s="178"/>
      <c r="RMG56" s="178"/>
      <c r="RMH56" s="178"/>
      <c r="RMI56" s="178"/>
      <c r="RMJ56" s="178"/>
      <c r="RMK56" s="178"/>
      <c r="RML56" s="178"/>
      <c r="RMM56" s="178"/>
      <c r="RMN56" s="178"/>
      <c r="RMO56" s="178"/>
      <c r="RMP56" s="178"/>
      <c r="RMQ56" s="178"/>
      <c r="RMR56" s="178"/>
      <c r="RMS56" s="178"/>
      <c r="RMT56" s="178"/>
      <c r="RMU56" s="178"/>
      <c r="RMV56" s="178"/>
      <c r="RMW56" s="178"/>
      <c r="RMX56" s="178"/>
      <c r="RMY56" s="178"/>
      <c r="RMZ56" s="178"/>
      <c r="RNA56" s="178"/>
      <c r="RNB56" s="178"/>
      <c r="RNC56" s="178"/>
      <c r="RND56" s="178"/>
      <c r="RNE56" s="178"/>
      <c r="RNF56" s="178"/>
      <c r="RNG56" s="178"/>
      <c r="RNH56" s="178"/>
      <c r="RNI56" s="178"/>
      <c r="RNJ56" s="178"/>
      <c r="RNK56" s="178"/>
      <c r="RNL56" s="178"/>
      <c r="RNM56" s="178"/>
      <c r="RNN56" s="178"/>
      <c r="RNO56" s="178"/>
      <c r="RNP56" s="178"/>
      <c r="RNQ56" s="178"/>
      <c r="RNR56" s="178"/>
      <c r="RNS56" s="178"/>
      <c r="RNT56" s="178"/>
      <c r="RNU56" s="178"/>
      <c r="RNV56" s="178"/>
      <c r="RNW56" s="178"/>
      <c r="RNX56" s="178"/>
      <c r="RNY56" s="178"/>
      <c r="RNZ56" s="178"/>
      <c r="ROA56" s="178"/>
      <c r="ROB56" s="178"/>
      <c r="ROC56" s="178"/>
      <c r="ROD56" s="178"/>
      <c r="ROE56" s="178"/>
      <c r="ROF56" s="178"/>
      <c r="ROG56" s="178"/>
      <c r="ROH56" s="178"/>
      <c r="ROI56" s="178"/>
      <c r="ROJ56" s="178"/>
      <c r="ROK56" s="178"/>
      <c r="ROL56" s="178"/>
      <c r="ROM56" s="178"/>
      <c r="RON56" s="178"/>
      <c r="ROO56" s="178"/>
      <c r="ROP56" s="178"/>
      <c r="ROQ56" s="178"/>
      <c r="ROR56" s="178"/>
      <c r="ROS56" s="178"/>
      <c r="ROT56" s="178"/>
      <c r="ROU56" s="178"/>
      <c r="ROV56" s="178"/>
      <c r="ROW56" s="178"/>
      <c r="ROX56" s="178"/>
      <c r="ROY56" s="178"/>
      <c r="ROZ56" s="178"/>
      <c r="RPA56" s="178"/>
      <c r="RPB56" s="178"/>
      <c r="RPC56" s="178"/>
      <c r="RPD56" s="178"/>
      <c r="RPE56" s="178"/>
      <c r="RPF56" s="178"/>
      <c r="RPG56" s="178"/>
      <c r="RPH56" s="178"/>
      <c r="RPI56" s="178"/>
      <c r="RPJ56" s="178"/>
      <c r="RPK56" s="178"/>
      <c r="RPL56" s="178"/>
      <c r="RPM56" s="178"/>
      <c r="RPN56" s="178"/>
      <c r="RPO56" s="178"/>
      <c r="RPP56" s="178"/>
      <c r="RPQ56" s="178"/>
      <c r="RPR56" s="178"/>
      <c r="RPS56" s="178"/>
      <c r="RPT56" s="178"/>
      <c r="RPU56" s="178"/>
      <c r="RPV56" s="178"/>
      <c r="RPW56" s="178"/>
      <c r="RPX56" s="178"/>
      <c r="RPY56" s="178"/>
      <c r="RPZ56" s="178"/>
      <c r="RQA56" s="178"/>
      <c r="RQB56" s="178"/>
      <c r="RQC56" s="178"/>
      <c r="RQD56" s="178"/>
      <c r="RQE56" s="178"/>
      <c r="RQF56" s="178"/>
      <c r="RQG56" s="178"/>
      <c r="RQH56" s="178"/>
      <c r="RQI56" s="178"/>
      <c r="RQJ56" s="178"/>
      <c r="RQK56" s="178"/>
      <c r="RQL56" s="178"/>
      <c r="RQM56" s="178"/>
      <c r="RQN56" s="178"/>
      <c r="RQO56" s="178"/>
      <c r="RQP56" s="178"/>
      <c r="RQQ56" s="178"/>
      <c r="RQR56" s="178"/>
      <c r="RQS56" s="178"/>
      <c r="RQT56" s="178"/>
      <c r="RQU56" s="178"/>
      <c r="RQV56" s="178"/>
      <c r="RQW56" s="178"/>
      <c r="RQX56" s="178"/>
      <c r="RQY56" s="178"/>
      <c r="RQZ56" s="178"/>
      <c r="RRA56" s="178"/>
      <c r="RRB56" s="178"/>
      <c r="RRC56" s="178"/>
      <c r="RRD56" s="178"/>
      <c r="RRE56" s="178"/>
      <c r="RRF56" s="178"/>
      <c r="RRG56" s="178"/>
      <c r="RRH56" s="178"/>
      <c r="RRI56" s="178"/>
      <c r="RRJ56" s="178"/>
      <c r="RRK56" s="178"/>
      <c r="RRL56" s="178"/>
      <c r="RRM56" s="178"/>
      <c r="RRN56" s="178"/>
      <c r="RRO56" s="178"/>
      <c r="RRP56" s="178"/>
      <c r="RRQ56" s="178"/>
      <c r="RRR56" s="178"/>
      <c r="RRS56" s="178"/>
      <c r="RRT56" s="178"/>
      <c r="RRU56" s="178"/>
      <c r="RRV56" s="178"/>
      <c r="RRW56" s="178"/>
      <c r="RRX56" s="178"/>
      <c r="RRY56" s="178"/>
      <c r="RRZ56" s="178"/>
      <c r="RSA56" s="178"/>
      <c r="RSB56" s="178"/>
      <c r="RSC56" s="178"/>
      <c r="RSD56" s="178"/>
      <c r="RSE56" s="178"/>
      <c r="RSF56" s="178"/>
      <c r="RSG56" s="178"/>
      <c r="RSH56" s="178"/>
      <c r="RSI56" s="178"/>
      <c r="RSJ56" s="178"/>
      <c r="RSK56" s="178"/>
      <c r="RSL56" s="178"/>
      <c r="RSM56" s="178"/>
      <c r="RSN56" s="178"/>
      <c r="RSO56" s="178"/>
      <c r="RSP56" s="178"/>
      <c r="RSQ56" s="178"/>
      <c r="RSR56" s="178"/>
      <c r="RSS56" s="178"/>
      <c r="RST56" s="178"/>
      <c r="RSU56" s="178"/>
      <c r="RSV56" s="178"/>
      <c r="RSW56" s="178"/>
      <c r="RSX56" s="178"/>
      <c r="RSY56" s="178"/>
      <c r="RSZ56" s="178"/>
      <c r="RTA56" s="178"/>
      <c r="RTB56" s="178"/>
      <c r="RTC56" s="178"/>
      <c r="RTD56" s="178"/>
      <c r="RTE56" s="178"/>
      <c r="RTF56" s="178"/>
      <c r="RTG56" s="178"/>
      <c r="RTH56" s="178"/>
      <c r="RTI56" s="178"/>
      <c r="RTJ56" s="178"/>
      <c r="RTK56" s="178"/>
      <c r="RTL56" s="178"/>
      <c r="RTM56" s="178"/>
      <c r="RTN56" s="178"/>
      <c r="RTO56" s="178"/>
      <c r="RTP56" s="178"/>
      <c r="RTQ56" s="178"/>
      <c r="RTR56" s="178"/>
      <c r="RTS56" s="178"/>
      <c r="RTT56" s="178"/>
      <c r="RTU56" s="178"/>
      <c r="RTV56" s="178"/>
      <c r="RTW56" s="178"/>
      <c r="RTX56" s="178"/>
      <c r="RTY56" s="178"/>
      <c r="RTZ56" s="178"/>
      <c r="RUA56" s="178"/>
      <c r="RUB56" s="178"/>
      <c r="RUC56" s="178"/>
      <c r="RUD56" s="178"/>
      <c r="RUE56" s="178"/>
      <c r="RUF56" s="178"/>
      <c r="RUG56" s="178"/>
      <c r="RUH56" s="178"/>
      <c r="RUI56" s="178"/>
      <c r="RUJ56" s="178"/>
      <c r="RUK56" s="178"/>
      <c r="RUL56" s="178"/>
      <c r="RUM56" s="178"/>
      <c r="RUN56" s="178"/>
      <c r="RUO56" s="178"/>
      <c r="RUP56" s="178"/>
      <c r="RUQ56" s="178"/>
      <c r="RUR56" s="178"/>
      <c r="RUS56" s="178"/>
      <c r="RUT56" s="178"/>
      <c r="RUU56" s="178"/>
      <c r="RUV56" s="178"/>
      <c r="RUW56" s="178"/>
      <c r="RUX56" s="178"/>
      <c r="RUY56" s="178"/>
      <c r="RUZ56" s="178"/>
      <c r="RVA56" s="178"/>
      <c r="RVB56" s="178"/>
      <c r="RVC56" s="178"/>
      <c r="RVD56" s="178"/>
      <c r="RVE56" s="178"/>
      <c r="RVF56" s="178"/>
      <c r="RVG56" s="178"/>
      <c r="RVH56" s="178"/>
      <c r="RVI56" s="178"/>
      <c r="RVJ56" s="178"/>
      <c r="RVK56" s="178"/>
      <c r="RVL56" s="178"/>
      <c r="RVM56" s="178"/>
      <c r="RVN56" s="178"/>
      <c r="RVO56" s="178"/>
      <c r="RVP56" s="178"/>
      <c r="RVQ56" s="178"/>
      <c r="RVR56" s="178"/>
      <c r="RVS56" s="178"/>
      <c r="RVT56" s="178"/>
      <c r="RVU56" s="178"/>
      <c r="RVV56" s="178"/>
      <c r="RVW56" s="178"/>
      <c r="RVX56" s="178"/>
      <c r="RVY56" s="178"/>
      <c r="RVZ56" s="178"/>
      <c r="RWA56" s="178"/>
      <c r="RWB56" s="178"/>
      <c r="RWC56" s="178"/>
      <c r="RWD56" s="178"/>
      <c r="RWE56" s="178"/>
      <c r="RWF56" s="178"/>
      <c r="RWG56" s="178"/>
      <c r="RWH56" s="178"/>
      <c r="RWI56" s="178"/>
      <c r="RWJ56" s="178"/>
      <c r="RWK56" s="178"/>
      <c r="RWL56" s="178"/>
      <c r="RWM56" s="178"/>
      <c r="RWN56" s="178"/>
      <c r="RWO56" s="178"/>
      <c r="RWP56" s="178"/>
      <c r="RWQ56" s="178"/>
      <c r="RWR56" s="178"/>
      <c r="RWS56" s="178"/>
      <c r="RWT56" s="178"/>
      <c r="RWU56" s="178"/>
      <c r="RWV56" s="178"/>
      <c r="RWW56" s="178"/>
      <c r="RWX56" s="178"/>
      <c r="RWY56" s="178"/>
      <c r="RWZ56" s="178"/>
      <c r="RXA56" s="178"/>
      <c r="RXB56" s="178"/>
      <c r="RXC56" s="178"/>
      <c r="RXD56" s="178"/>
      <c r="RXE56" s="178"/>
      <c r="RXF56" s="178"/>
      <c r="RXG56" s="178"/>
      <c r="RXH56" s="178"/>
      <c r="RXI56" s="178"/>
      <c r="RXJ56" s="178"/>
      <c r="RXK56" s="178"/>
      <c r="RXL56" s="178"/>
      <c r="RXM56" s="178"/>
      <c r="RXN56" s="178"/>
      <c r="RXO56" s="178"/>
      <c r="RXP56" s="178"/>
      <c r="RXQ56" s="178"/>
      <c r="RXR56" s="178"/>
      <c r="RXS56" s="178"/>
      <c r="RXT56" s="178"/>
      <c r="RXU56" s="178"/>
      <c r="RXV56" s="178"/>
      <c r="RXW56" s="178"/>
      <c r="RXX56" s="178"/>
      <c r="RXY56" s="178"/>
      <c r="RXZ56" s="178"/>
      <c r="RYA56" s="178"/>
      <c r="RYB56" s="178"/>
      <c r="RYC56" s="178"/>
      <c r="RYD56" s="178"/>
      <c r="RYE56" s="178"/>
      <c r="RYF56" s="178"/>
      <c r="RYG56" s="178"/>
      <c r="RYH56" s="178"/>
      <c r="RYI56" s="178"/>
      <c r="RYJ56" s="178"/>
      <c r="RYK56" s="178"/>
      <c r="RYL56" s="178"/>
      <c r="RYM56" s="178"/>
      <c r="RYN56" s="178"/>
      <c r="RYO56" s="178"/>
      <c r="RYP56" s="178"/>
      <c r="RYQ56" s="178"/>
      <c r="RYR56" s="178"/>
      <c r="RYS56" s="178"/>
      <c r="RYT56" s="178"/>
      <c r="RYU56" s="178"/>
      <c r="RYV56" s="178"/>
      <c r="RYW56" s="178"/>
      <c r="RYX56" s="178"/>
      <c r="RYY56" s="178"/>
      <c r="RYZ56" s="178"/>
      <c r="RZA56" s="178"/>
      <c r="RZB56" s="178"/>
      <c r="RZC56" s="178"/>
      <c r="RZD56" s="178"/>
      <c r="RZE56" s="178"/>
      <c r="RZF56" s="178"/>
      <c r="RZG56" s="178"/>
      <c r="RZH56" s="178"/>
      <c r="RZI56" s="178"/>
      <c r="RZJ56" s="178"/>
      <c r="RZK56" s="178"/>
      <c r="RZL56" s="178"/>
      <c r="RZM56" s="178"/>
      <c r="RZN56" s="178"/>
      <c r="RZO56" s="178"/>
      <c r="RZP56" s="178"/>
      <c r="RZQ56" s="178"/>
      <c r="RZR56" s="178"/>
      <c r="RZS56" s="178"/>
      <c r="RZT56" s="178"/>
      <c r="RZU56" s="178"/>
      <c r="RZV56" s="178"/>
      <c r="RZW56" s="178"/>
      <c r="RZX56" s="178"/>
      <c r="RZY56" s="178"/>
      <c r="RZZ56" s="178"/>
      <c r="SAA56" s="178"/>
      <c r="SAB56" s="178"/>
      <c r="SAC56" s="178"/>
      <c r="SAD56" s="178"/>
      <c r="SAE56" s="178"/>
      <c r="SAF56" s="178"/>
      <c r="SAG56" s="178"/>
      <c r="SAH56" s="178"/>
      <c r="SAI56" s="178"/>
      <c r="SAJ56" s="178"/>
      <c r="SAK56" s="178"/>
      <c r="SAL56" s="178"/>
      <c r="SAM56" s="178"/>
      <c r="SAN56" s="178"/>
      <c r="SAO56" s="178"/>
      <c r="SAP56" s="178"/>
      <c r="SAQ56" s="178"/>
      <c r="SAR56" s="178"/>
      <c r="SAS56" s="178"/>
      <c r="SAT56" s="178"/>
      <c r="SAU56" s="178"/>
      <c r="SAV56" s="178"/>
      <c r="SAW56" s="178"/>
      <c r="SAX56" s="178"/>
      <c r="SAY56" s="178"/>
      <c r="SAZ56" s="178"/>
      <c r="SBA56" s="178"/>
      <c r="SBB56" s="178"/>
      <c r="SBC56" s="178"/>
      <c r="SBD56" s="178"/>
      <c r="SBE56" s="178"/>
      <c r="SBF56" s="178"/>
      <c r="SBG56" s="178"/>
      <c r="SBH56" s="178"/>
      <c r="SBI56" s="178"/>
      <c r="SBJ56" s="178"/>
      <c r="SBK56" s="178"/>
      <c r="SBL56" s="178"/>
      <c r="SBM56" s="178"/>
      <c r="SBN56" s="178"/>
      <c r="SBO56" s="178"/>
      <c r="SBP56" s="178"/>
      <c r="SBQ56" s="178"/>
      <c r="SBR56" s="178"/>
      <c r="SBS56" s="178"/>
      <c r="SBT56" s="178"/>
      <c r="SBU56" s="178"/>
      <c r="SBV56" s="178"/>
      <c r="SBW56" s="178"/>
      <c r="SBX56" s="178"/>
      <c r="SBY56" s="178"/>
      <c r="SBZ56" s="178"/>
      <c r="SCA56" s="178"/>
      <c r="SCB56" s="178"/>
      <c r="SCC56" s="178"/>
      <c r="SCD56" s="178"/>
      <c r="SCE56" s="178"/>
      <c r="SCF56" s="178"/>
      <c r="SCG56" s="178"/>
      <c r="SCH56" s="178"/>
      <c r="SCI56" s="178"/>
      <c r="SCJ56" s="178"/>
      <c r="SCK56" s="178"/>
      <c r="SCL56" s="178"/>
      <c r="SCM56" s="178"/>
      <c r="SCN56" s="178"/>
      <c r="SCO56" s="178"/>
      <c r="SCP56" s="178"/>
      <c r="SCQ56" s="178"/>
      <c r="SCR56" s="178"/>
      <c r="SCS56" s="178"/>
      <c r="SCT56" s="178"/>
      <c r="SCU56" s="178"/>
      <c r="SCV56" s="178"/>
      <c r="SCW56" s="178"/>
      <c r="SCX56" s="178"/>
      <c r="SCY56" s="178"/>
      <c r="SCZ56" s="178"/>
      <c r="SDA56" s="178"/>
      <c r="SDB56" s="178"/>
      <c r="SDC56" s="178"/>
      <c r="SDD56" s="178"/>
      <c r="SDE56" s="178"/>
      <c r="SDF56" s="178"/>
      <c r="SDG56" s="178"/>
      <c r="SDH56" s="178"/>
      <c r="SDI56" s="178"/>
      <c r="SDJ56" s="178"/>
      <c r="SDK56" s="178"/>
      <c r="SDL56" s="178"/>
      <c r="SDM56" s="178"/>
      <c r="SDN56" s="178"/>
      <c r="SDO56" s="178"/>
      <c r="SDP56" s="178"/>
      <c r="SDQ56" s="178"/>
      <c r="SDR56" s="178"/>
      <c r="SDS56" s="178"/>
      <c r="SDT56" s="178"/>
      <c r="SDU56" s="178"/>
      <c r="SDV56" s="178"/>
      <c r="SDW56" s="178"/>
      <c r="SDX56" s="178"/>
      <c r="SDY56" s="178"/>
      <c r="SDZ56" s="178"/>
      <c r="SEA56" s="178"/>
      <c r="SEB56" s="178"/>
      <c r="SEC56" s="178"/>
      <c r="SED56" s="178"/>
      <c r="SEE56" s="178"/>
      <c r="SEF56" s="178"/>
      <c r="SEG56" s="178"/>
      <c r="SEH56" s="178"/>
      <c r="SEI56" s="178"/>
      <c r="SEJ56" s="178"/>
      <c r="SEK56" s="178"/>
      <c r="SEL56" s="178"/>
      <c r="SEM56" s="178"/>
      <c r="SEN56" s="178"/>
      <c r="SEO56" s="178"/>
      <c r="SEP56" s="178"/>
      <c r="SEQ56" s="178"/>
      <c r="SER56" s="178"/>
      <c r="SES56" s="178"/>
      <c r="SET56" s="178"/>
      <c r="SEU56" s="178"/>
      <c r="SEV56" s="178"/>
      <c r="SEW56" s="178"/>
      <c r="SEX56" s="178"/>
      <c r="SEY56" s="178"/>
      <c r="SEZ56" s="178"/>
      <c r="SFA56" s="178"/>
      <c r="SFB56" s="178"/>
      <c r="SFC56" s="178"/>
      <c r="SFD56" s="178"/>
      <c r="SFE56" s="178"/>
      <c r="SFF56" s="178"/>
      <c r="SFG56" s="178"/>
      <c r="SFH56" s="178"/>
      <c r="SFI56" s="178"/>
      <c r="SFJ56" s="178"/>
      <c r="SFK56" s="178"/>
      <c r="SFL56" s="178"/>
      <c r="SFM56" s="178"/>
      <c r="SFN56" s="178"/>
      <c r="SFO56" s="178"/>
      <c r="SFP56" s="178"/>
      <c r="SFQ56" s="178"/>
      <c r="SFR56" s="178"/>
      <c r="SFS56" s="178"/>
      <c r="SFT56" s="178"/>
      <c r="SFU56" s="178"/>
      <c r="SFV56" s="178"/>
      <c r="SFW56" s="178"/>
      <c r="SFX56" s="178"/>
      <c r="SFY56" s="178"/>
      <c r="SFZ56" s="178"/>
      <c r="SGA56" s="178"/>
      <c r="SGB56" s="178"/>
      <c r="SGC56" s="178"/>
      <c r="SGD56" s="178"/>
      <c r="SGE56" s="178"/>
      <c r="SGF56" s="178"/>
      <c r="SGG56" s="178"/>
      <c r="SGH56" s="178"/>
      <c r="SGI56" s="178"/>
      <c r="SGJ56" s="178"/>
      <c r="SGK56" s="178"/>
      <c r="SGL56" s="178"/>
      <c r="SGM56" s="178"/>
      <c r="SGN56" s="178"/>
      <c r="SGO56" s="178"/>
      <c r="SGP56" s="178"/>
      <c r="SGQ56" s="178"/>
      <c r="SGR56" s="178"/>
      <c r="SGS56" s="178"/>
      <c r="SGT56" s="178"/>
      <c r="SGU56" s="178"/>
      <c r="SGV56" s="178"/>
      <c r="SGW56" s="178"/>
      <c r="SGX56" s="178"/>
      <c r="SGY56" s="178"/>
      <c r="SGZ56" s="178"/>
      <c r="SHA56" s="178"/>
      <c r="SHB56" s="178"/>
      <c r="SHC56" s="178"/>
      <c r="SHD56" s="178"/>
      <c r="SHE56" s="178"/>
      <c r="SHF56" s="178"/>
      <c r="SHG56" s="178"/>
      <c r="SHH56" s="178"/>
      <c r="SHI56" s="178"/>
      <c r="SHJ56" s="178"/>
      <c r="SHK56" s="178"/>
      <c r="SHL56" s="178"/>
      <c r="SHM56" s="178"/>
      <c r="SHN56" s="178"/>
      <c r="SHO56" s="178"/>
      <c r="SHP56" s="178"/>
      <c r="SHQ56" s="178"/>
      <c r="SHR56" s="178"/>
      <c r="SHS56" s="178"/>
      <c r="SHT56" s="178"/>
      <c r="SHU56" s="178"/>
      <c r="SHV56" s="178"/>
      <c r="SHW56" s="178"/>
      <c r="SHX56" s="178"/>
      <c r="SHY56" s="178"/>
      <c r="SHZ56" s="178"/>
      <c r="SIA56" s="178"/>
      <c r="SIB56" s="178"/>
      <c r="SIC56" s="178"/>
      <c r="SID56" s="178"/>
      <c r="SIE56" s="178"/>
      <c r="SIF56" s="178"/>
      <c r="SIG56" s="178"/>
      <c r="SIH56" s="178"/>
      <c r="SII56" s="178"/>
      <c r="SIJ56" s="178"/>
      <c r="SIK56" s="178"/>
      <c r="SIL56" s="178"/>
      <c r="SIM56" s="178"/>
      <c r="SIN56" s="178"/>
      <c r="SIO56" s="178"/>
      <c r="SIP56" s="178"/>
      <c r="SIQ56" s="178"/>
      <c r="SIR56" s="178"/>
      <c r="SIS56" s="178"/>
      <c r="SIT56" s="178"/>
      <c r="SIU56" s="178"/>
      <c r="SIV56" s="178"/>
      <c r="SIW56" s="178"/>
      <c r="SIX56" s="178"/>
      <c r="SIY56" s="178"/>
      <c r="SIZ56" s="178"/>
      <c r="SJA56" s="178"/>
      <c r="SJB56" s="178"/>
      <c r="SJC56" s="178"/>
      <c r="SJD56" s="178"/>
      <c r="SJE56" s="178"/>
      <c r="SJF56" s="178"/>
      <c r="SJG56" s="178"/>
      <c r="SJH56" s="178"/>
      <c r="SJI56" s="178"/>
      <c r="SJJ56" s="178"/>
      <c r="SJK56" s="178"/>
      <c r="SJL56" s="178"/>
      <c r="SJM56" s="178"/>
      <c r="SJN56" s="178"/>
      <c r="SJO56" s="178"/>
      <c r="SJP56" s="178"/>
      <c r="SJQ56" s="178"/>
      <c r="SJR56" s="178"/>
      <c r="SJS56" s="178"/>
      <c r="SJT56" s="178"/>
      <c r="SJU56" s="178"/>
      <c r="SJV56" s="178"/>
      <c r="SJW56" s="178"/>
      <c r="SJX56" s="178"/>
      <c r="SJY56" s="178"/>
      <c r="SJZ56" s="178"/>
      <c r="SKA56" s="178"/>
      <c r="SKB56" s="178"/>
      <c r="SKC56" s="178"/>
      <c r="SKD56" s="178"/>
      <c r="SKE56" s="178"/>
      <c r="SKF56" s="178"/>
      <c r="SKG56" s="178"/>
      <c r="SKH56" s="178"/>
      <c r="SKI56" s="178"/>
      <c r="SKJ56" s="178"/>
      <c r="SKK56" s="178"/>
      <c r="SKL56" s="178"/>
      <c r="SKM56" s="178"/>
      <c r="SKN56" s="178"/>
      <c r="SKO56" s="178"/>
      <c r="SKP56" s="178"/>
      <c r="SKQ56" s="178"/>
      <c r="SKR56" s="178"/>
      <c r="SKS56" s="178"/>
      <c r="SKT56" s="178"/>
      <c r="SKU56" s="178"/>
      <c r="SKV56" s="178"/>
      <c r="SKW56" s="178"/>
      <c r="SKX56" s="178"/>
      <c r="SKY56" s="178"/>
      <c r="SKZ56" s="178"/>
      <c r="SLA56" s="178"/>
      <c r="SLB56" s="178"/>
      <c r="SLC56" s="178"/>
      <c r="SLD56" s="178"/>
      <c r="SLE56" s="178"/>
      <c r="SLF56" s="178"/>
      <c r="SLG56" s="178"/>
      <c r="SLH56" s="178"/>
      <c r="SLI56" s="178"/>
      <c r="SLJ56" s="178"/>
      <c r="SLK56" s="178"/>
      <c r="SLL56" s="178"/>
      <c r="SLM56" s="178"/>
      <c r="SLN56" s="178"/>
      <c r="SLO56" s="178"/>
      <c r="SLP56" s="178"/>
      <c r="SLQ56" s="178"/>
      <c r="SLR56" s="178"/>
      <c r="SLS56" s="178"/>
      <c r="SLT56" s="178"/>
      <c r="SLU56" s="178"/>
      <c r="SLV56" s="178"/>
      <c r="SLW56" s="178"/>
      <c r="SLX56" s="178"/>
      <c r="SLY56" s="178"/>
      <c r="SLZ56" s="178"/>
      <c r="SMA56" s="178"/>
      <c r="SMB56" s="178"/>
      <c r="SMC56" s="178"/>
      <c r="SMD56" s="178"/>
      <c r="SME56" s="178"/>
      <c r="SMF56" s="178"/>
      <c r="SMG56" s="178"/>
      <c r="SMH56" s="178"/>
      <c r="SMI56" s="178"/>
      <c r="SMJ56" s="178"/>
      <c r="SMK56" s="178"/>
      <c r="SML56" s="178"/>
      <c r="SMM56" s="178"/>
      <c r="SMN56" s="178"/>
      <c r="SMO56" s="178"/>
      <c r="SMP56" s="178"/>
      <c r="SMQ56" s="178"/>
      <c r="SMR56" s="178"/>
      <c r="SMS56" s="178"/>
      <c r="SMT56" s="178"/>
      <c r="SMU56" s="178"/>
      <c r="SMV56" s="178"/>
      <c r="SMW56" s="178"/>
      <c r="SMX56" s="178"/>
      <c r="SMY56" s="178"/>
      <c r="SMZ56" s="178"/>
      <c r="SNA56" s="178"/>
      <c r="SNB56" s="178"/>
      <c r="SNC56" s="178"/>
      <c r="SND56" s="178"/>
      <c r="SNE56" s="178"/>
      <c r="SNF56" s="178"/>
      <c r="SNG56" s="178"/>
      <c r="SNH56" s="178"/>
      <c r="SNI56" s="178"/>
      <c r="SNJ56" s="178"/>
      <c r="SNK56" s="178"/>
      <c r="SNL56" s="178"/>
      <c r="SNM56" s="178"/>
      <c r="SNN56" s="178"/>
      <c r="SNO56" s="178"/>
      <c r="SNP56" s="178"/>
      <c r="SNQ56" s="178"/>
      <c r="SNR56" s="178"/>
      <c r="SNS56" s="178"/>
      <c r="SNT56" s="178"/>
      <c r="SNU56" s="178"/>
      <c r="SNV56" s="178"/>
      <c r="SNW56" s="178"/>
      <c r="SNX56" s="178"/>
      <c r="SNY56" s="178"/>
      <c r="SNZ56" s="178"/>
      <c r="SOA56" s="178"/>
      <c r="SOB56" s="178"/>
      <c r="SOC56" s="178"/>
      <c r="SOD56" s="178"/>
      <c r="SOE56" s="178"/>
      <c r="SOF56" s="178"/>
      <c r="SOG56" s="178"/>
      <c r="SOH56" s="178"/>
      <c r="SOI56" s="178"/>
      <c r="SOJ56" s="178"/>
      <c r="SOK56" s="178"/>
      <c r="SOL56" s="178"/>
      <c r="SOM56" s="178"/>
      <c r="SON56" s="178"/>
      <c r="SOO56" s="178"/>
      <c r="SOP56" s="178"/>
      <c r="SOQ56" s="178"/>
      <c r="SOR56" s="178"/>
      <c r="SOS56" s="178"/>
      <c r="SOT56" s="178"/>
      <c r="SOU56" s="178"/>
      <c r="SOV56" s="178"/>
      <c r="SOW56" s="178"/>
      <c r="SOX56" s="178"/>
      <c r="SOY56" s="178"/>
      <c r="SOZ56" s="178"/>
      <c r="SPA56" s="178"/>
      <c r="SPB56" s="178"/>
      <c r="SPC56" s="178"/>
      <c r="SPD56" s="178"/>
      <c r="SPE56" s="178"/>
      <c r="SPF56" s="178"/>
      <c r="SPG56" s="178"/>
      <c r="SPH56" s="178"/>
      <c r="SPI56" s="178"/>
      <c r="SPJ56" s="178"/>
      <c r="SPK56" s="178"/>
      <c r="SPL56" s="178"/>
      <c r="SPM56" s="178"/>
      <c r="SPN56" s="178"/>
      <c r="SPO56" s="178"/>
      <c r="SPP56" s="178"/>
      <c r="SPQ56" s="178"/>
      <c r="SPR56" s="178"/>
      <c r="SPS56" s="178"/>
      <c r="SPT56" s="178"/>
      <c r="SPU56" s="178"/>
      <c r="SPV56" s="178"/>
      <c r="SPW56" s="178"/>
      <c r="SPX56" s="178"/>
      <c r="SPY56" s="178"/>
      <c r="SPZ56" s="178"/>
      <c r="SQA56" s="178"/>
      <c r="SQB56" s="178"/>
      <c r="SQC56" s="178"/>
      <c r="SQD56" s="178"/>
      <c r="SQE56" s="178"/>
      <c r="SQF56" s="178"/>
      <c r="SQG56" s="178"/>
      <c r="SQH56" s="178"/>
      <c r="SQI56" s="178"/>
      <c r="SQJ56" s="178"/>
      <c r="SQK56" s="178"/>
      <c r="SQL56" s="178"/>
      <c r="SQM56" s="178"/>
      <c r="SQN56" s="178"/>
      <c r="SQO56" s="178"/>
      <c r="SQP56" s="178"/>
      <c r="SQQ56" s="178"/>
      <c r="SQR56" s="178"/>
      <c r="SQS56" s="178"/>
      <c r="SQT56" s="178"/>
      <c r="SQU56" s="178"/>
      <c r="SQV56" s="178"/>
      <c r="SQW56" s="178"/>
      <c r="SQX56" s="178"/>
      <c r="SQY56" s="178"/>
      <c r="SQZ56" s="178"/>
      <c r="SRA56" s="178"/>
      <c r="SRB56" s="178"/>
      <c r="SRC56" s="178"/>
      <c r="SRD56" s="178"/>
      <c r="SRE56" s="178"/>
      <c r="SRF56" s="178"/>
      <c r="SRG56" s="178"/>
      <c r="SRH56" s="178"/>
      <c r="SRI56" s="178"/>
      <c r="SRJ56" s="178"/>
      <c r="SRK56" s="178"/>
      <c r="SRL56" s="178"/>
      <c r="SRM56" s="178"/>
      <c r="SRN56" s="178"/>
      <c r="SRO56" s="178"/>
      <c r="SRP56" s="178"/>
      <c r="SRQ56" s="178"/>
      <c r="SRR56" s="178"/>
      <c r="SRS56" s="178"/>
      <c r="SRT56" s="178"/>
      <c r="SRU56" s="178"/>
      <c r="SRV56" s="178"/>
      <c r="SRW56" s="178"/>
      <c r="SRX56" s="178"/>
      <c r="SRY56" s="178"/>
      <c r="SRZ56" s="178"/>
      <c r="SSA56" s="178"/>
      <c r="SSB56" s="178"/>
      <c r="SSC56" s="178"/>
      <c r="SSD56" s="178"/>
      <c r="SSE56" s="178"/>
      <c r="SSF56" s="178"/>
      <c r="SSG56" s="178"/>
      <c r="SSH56" s="178"/>
      <c r="SSI56" s="178"/>
      <c r="SSJ56" s="178"/>
      <c r="SSK56" s="178"/>
      <c r="SSL56" s="178"/>
      <c r="SSM56" s="178"/>
      <c r="SSN56" s="178"/>
      <c r="SSO56" s="178"/>
      <c r="SSP56" s="178"/>
      <c r="SSQ56" s="178"/>
      <c r="SSR56" s="178"/>
      <c r="SSS56" s="178"/>
      <c r="SST56" s="178"/>
      <c r="SSU56" s="178"/>
      <c r="SSV56" s="178"/>
      <c r="SSW56" s="178"/>
      <c r="SSX56" s="178"/>
      <c r="SSY56" s="178"/>
      <c r="SSZ56" s="178"/>
      <c r="STA56" s="178"/>
      <c r="STB56" s="178"/>
      <c r="STC56" s="178"/>
      <c r="STD56" s="178"/>
      <c r="STE56" s="178"/>
      <c r="STF56" s="178"/>
      <c r="STG56" s="178"/>
      <c r="STH56" s="178"/>
      <c r="STI56" s="178"/>
      <c r="STJ56" s="178"/>
      <c r="STK56" s="178"/>
      <c r="STL56" s="178"/>
      <c r="STM56" s="178"/>
      <c r="STN56" s="178"/>
      <c r="STO56" s="178"/>
      <c r="STP56" s="178"/>
      <c r="STQ56" s="178"/>
      <c r="STR56" s="178"/>
      <c r="STS56" s="178"/>
      <c r="STT56" s="178"/>
      <c r="STU56" s="178"/>
      <c r="STV56" s="178"/>
      <c r="STW56" s="178"/>
      <c r="STX56" s="178"/>
      <c r="STY56" s="178"/>
      <c r="STZ56" s="178"/>
      <c r="SUA56" s="178"/>
      <c r="SUB56" s="178"/>
      <c r="SUC56" s="178"/>
      <c r="SUD56" s="178"/>
      <c r="SUE56" s="178"/>
      <c r="SUF56" s="178"/>
      <c r="SUG56" s="178"/>
      <c r="SUH56" s="178"/>
      <c r="SUI56" s="178"/>
      <c r="SUJ56" s="178"/>
      <c r="SUK56" s="178"/>
      <c r="SUL56" s="178"/>
      <c r="SUM56" s="178"/>
      <c r="SUN56" s="178"/>
      <c r="SUO56" s="178"/>
      <c r="SUP56" s="178"/>
      <c r="SUQ56" s="178"/>
      <c r="SUR56" s="178"/>
      <c r="SUS56" s="178"/>
      <c r="SUT56" s="178"/>
      <c r="SUU56" s="178"/>
      <c r="SUV56" s="178"/>
      <c r="SUW56" s="178"/>
      <c r="SUX56" s="178"/>
      <c r="SUY56" s="178"/>
      <c r="SUZ56" s="178"/>
      <c r="SVA56" s="178"/>
      <c r="SVB56" s="178"/>
      <c r="SVC56" s="178"/>
      <c r="SVD56" s="178"/>
      <c r="SVE56" s="178"/>
      <c r="SVF56" s="178"/>
      <c r="SVG56" s="178"/>
      <c r="SVH56" s="178"/>
      <c r="SVI56" s="178"/>
      <c r="SVJ56" s="178"/>
      <c r="SVK56" s="178"/>
      <c r="SVL56" s="178"/>
      <c r="SVM56" s="178"/>
      <c r="SVN56" s="178"/>
      <c r="SVO56" s="178"/>
      <c r="SVP56" s="178"/>
      <c r="SVQ56" s="178"/>
      <c r="SVR56" s="178"/>
      <c r="SVS56" s="178"/>
      <c r="SVT56" s="178"/>
      <c r="SVU56" s="178"/>
      <c r="SVV56" s="178"/>
      <c r="SVW56" s="178"/>
      <c r="SVX56" s="178"/>
      <c r="SVY56" s="178"/>
      <c r="SVZ56" s="178"/>
      <c r="SWA56" s="178"/>
      <c r="SWB56" s="178"/>
      <c r="SWC56" s="178"/>
      <c r="SWD56" s="178"/>
      <c r="SWE56" s="178"/>
      <c r="SWF56" s="178"/>
      <c r="SWG56" s="178"/>
      <c r="SWH56" s="178"/>
      <c r="SWI56" s="178"/>
      <c r="SWJ56" s="178"/>
      <c r="SWK56" s="178"/>
      <c r="SWL56" s="178"/>
      <c r="SWM56" s="178"/>
      <c r="SWN56" s="178"/>
      <c r="SWO56" s="178"/>
      <c r="SWP56" s="178"/>
      <c r="SWQ56" s="178"/>
      <c r="SWR56" s="178"/>
      <c r="SWS56" s="178"/>
      <c r="SWT56" s="178"/>
      <c r="SWU56" s="178"/>
      <c r="SWV56" s="178"/>
      <c r="SWW56" s="178"/>
      <c r="SWX56" s="178"/>
      <c r="SWY56" s="178"/>
      <c r="SWZ56" s="178"/>
      <c r="SXA56" s="178"/>
      <c r="SXB56" s="178"/>
      <c r="SXC56" s="178"/>
      <c r="SXD56" s="178"/>
      <c r="SXE56" s="178"/>
      <c r="SXF56" s="178"/>
      <c r="SXG56" s="178"/>
      <c r="SXH56" s="178"/>
      <c r="SXI56" s="178"/>
      <c r="SXJ56" s="178"/>
      <c r="SXK56" s="178"/>
      <c r="SXL56" s="178"/>
      <c r="SXM56" s="178"/>
      <c r="SXN56" s="178"/>
      <c r="SXO56" s="178"/>
      <c r="SXP56" s="178"/>
      <c r="SXQ56" s="178"/>
      <c r="SXR56" s="178"/>
      <c r="SXS56" s="178"/>
      <c r="SXT56" s="178"/>
      <c r="SXU56" s="178"/>
      <c r="SXV56" s="178"/>
      <c r="SXW56" s="178"/>
      <c r="SXX56" s="178"/>
      <c r="SXY56" s="178"/>
      <c r="SXZ56" s="178"/>
      <c r="SYA56" s="178"/>
      <c r="SYB56" s="178"/>
      <c r="SYC56" s="178"/>
      <c r="SYD56" s="178"/>
      <c r="SYE56" s="178"/>
      <c r="SYF56" s="178"/>
      <c r="SYG56" s="178"/>
      <c r="SYH56" s="178"/>
      <c r="SYI56" s="178"/>
      <c r="SYJ56" s="178"/>
      <c r="SYK56" s="178"/>
      <c r="SYL56" s="178"/>
      <c r="SYM56" s="178"/>
      <c r="SYN56" s="178"/>
      <c r="SYO56" s="178"/>
      <c r="SYP56" s="178"/>
      <c r="SYQ56" s="178"/>
      <c r="SYR56" s="178"/>
      <c r="SYS56" s="178"/>
      <c r="SYT56" s="178"/>
      <c r="SYU56" s="178"/>
      <c r="SYV56" s="178"/>
      <c r="SYW56" s="178"/>
      <c r="SYX56" s="178"/>
      <c r="SYY56" s="178"/>
      <c r="SYZ56" s="178"/>
      <c r="SZA56" s="178"/>
      <c r="SZB56" s="178"/>
      <c r="SZC56" s="178"/>
      <c r="SZD56" s="178"/>
      <c r="SZE56" s="178"/>
      <c r="SZF56" s="178"/>
      <c r="SZG56" s="178"/>
      <c r="SZH56" s="178"/>
      <c r="SZI56" s="178"/>
      <c r="SZJ56" s="178"/>
      <c r="SZK56" s="178"/>
      <c r="SZL56" s="178"/>
      <c r="SZM56" s="178"/>
      <c r="SZN56" s="178"/>
      <c r="SZO56" s="178"/>
      <c r="SZP56" s="178"/>
      <c r="SZQ56" s="178"/>
      <c r="SZR56" s="178"/>
      <c r="SZS56" s="178"/>
      <c r="SZT56" s="178"/>
      <c r="SZU56" s="178"/>
      <c r="SZV56" s="178"/>
      <c r="SZW56" s="178"/>
      <c r="SZX56" s="178"/>
      <c r="SZY56" s="178"/>
      <c r="SZZ56" s="178"/>
      <c r="TAA56" s="178"/>
      <c r="TAB56" s="178"/>
      <c r="TAC56" s="178"/>
      <c r="TAD56" s="178"/>
      <c r="TAE56" s="178"/>
      <c r="TAF56" s="178"/>
      <c r="TAG56" s="178"/>
      <c r="TAH56" s="178"/>
      <c r="TAI56" s="178"/>
      <c r="TAJ56" s="178"/>
      <c r="TAK56" s="178"/>
      <c r="TAL56" s="178"/>
      <c r="TAM56" s="178"/>
      <c r="TAN56" s="178"/>
      <c r="TAO56" s="178"/>
      <c r="TAP56" s="178"/>
      <c r="TAQ56" s="178"/>
      <c r="TAR56" s="178"/>
      <c r="TAS56" s="178"/>
      <c r="TAT56" s="178"/>
      <c r="TAU56" s="178"/>
      <c r="TAV56" s="178"/>
      <c r="TAW56" s="178"/>
      <c r="TAX56" s="178"/>
      <c r="TAY56" s="178"/>
      <c r="TAZ56" s="178"/>
      <c r="TBA56" s="178"/>
      <c r="TBB56" s="178"/>
      <c r="TBC56" s="178"/>
      <c r="TBD56" s="178"/>
      <c r="TBE56" s="178"/>
      <c r="TBF56" s="178"/>
      <c r="TBG56" s="178"/>
      <c r="TBH56" s="178"/>
      <c r="TBI56" s="178"/>
      <c r="TBJ56" s="178"/>
      <c r="TBK56" s="178"/>
      <c r="TBL56" s="178"/>
      <c r="TBM56" s="178"/>
      <c r="TBN56" s="178"/>
      <c r="TBO56" s="178"/>
      <c r="TBP56" s="178"/>
      <c r="TBQ56" s="178"/>
      <c r="TBR56" s="178"/>
      <c r="TBS56" s="178"/>
      <c r="TBT56" s="178"/>
      <c r="TBU56" s="178"/>
      <c r="TBV56" s="178"/>
      <c r="TBW56" s="178"/>
      <c r="TBX56" s="178"/>
      <c r="TBY56" s="178"/>
      <c r="TBZ56" s="178"/>
      <c r="TCA56" s="178"/>
      <c r="TCB56" s="178"/>
      <c r="TCC56" s="178"/>
      <c r="TCD56" s="178"/>
      <c r="TCE56" s="178"/>
      <c r="TCF56" s="178"/>
      <c r="TCG56" s="178"/>
      <c r="TCH56" s="178"/>
      <c r="TCI56" s="178"/>
      <c r="TCJ56" s="178"/>
      <c r="TCK56" s="178"/>
      <c r="TCL56" s="178"/>
      <c r="TCM56" s="178"/>
      <c r="TCN56" s="178"/>
      <c r="TCO56" s="178"/>
      <c r="TCP56" s="178"/>
      <c r="TCQ56" s="178"/>
      <c r="TCR56" s="178"/>
      <c r="TCS56" s="178"/>
      <c r="TCT56" s="178"/>
      <c r="TCU56" s="178"/>
      <c r="TCV56" s="178"/>
      <c r="TCW56" s="178"/>
      <c r="TCX56" s="178"/>
      <c r="TCY56" s="178"/>
      <c r="TCZ56" s="178"/>
      <c r="TDA56" s="178"/>
      <c r="TDB56" s="178"/>
      <c r="TDC56" s="178"/>
      <c r="TDD56" s="178"/>
      <c r="TDE56" s="178"/>
      <c r="TDF56" s="178"/>
      <c r="TDG56" s="178"/>
      <c r="TDH56" s="178"/>
      <c r="TDI56" s="178"/>
      <c r="TDJ56" s="178"/>
      <c r="TDK56" s="178"/>
      <c r="TDL56" s="178"/>
      <c r="TDM56" s="178"/>
      <c r="TDN56" s="178"/>
      <c r="TDO56" s="178"/>
      <c r="TDP56" s="178"/>
      <c r="TDQ56" s="178"/>
      <c r="TDR56" s="178"/>
      <c r="TDS56" s="178"/>
      <c r="TDT56" s="178"/>
      <c r="TDU56" s="178"/>
      <c r="TDV56" s="178"/>
      <c r="TDW56" s="178"/>
      <c r="TDX56" s="178"/>
      <c r="TDY56" s="178"/>
      <c r="TDZ56" s="178"/>
      <c r="TEA56" s="178"/>
      <c r="TEB56" s="178"/>
      <c r="TEC56" s="178"/>
      <c r="TED56" s="178"/>
      <c r="TEE56" s="178"/>
      <c r="TEF56" s="178"/>
      <c r="TEG56" s="178"/>
      <c r="TEH56" s="178"/>
      <c r="TEI56" s="178"/>
      <c r="TEJ56" s="178"/>
      <c r="TEK56" s="178"/>
      <c r="TEL56" s="178"/>
      <c r="TEM56" s="178"/>
      <c r="TEN56" s="178"/>
      <c r="TEO56" s="178"/>
      <c r="TEP56" s="178"/>
      <c r="TEQ56" s="178"/>
      <c r="TER56" s="178"/>
      <c r="TES56" s="178"/>
      <c r="TET56" s="178"/>
      <c r="TEU56" s="178"/>
      <c r="TEV56" s="178"/>
      <c r="TEW56" s="178"/>
      <c r="TEX56" s="178"/>
      <c r="TEY56" s="178"/>
      <c r="TEZ56" s="178"/>
      <c r="TFA56" s="178"/>
      <c r="TFB56" s="178"/>
      <c r="TFC56" s="178"/>
      <c r="TFD56" s="178"/>
      <c r="TFE56" s="178"/>
      <c r="TFF56" s="178"/>
      <c r="TFG56" s="178"/>
      <c r="TFH56" s="178"/>
      <c r="TFI56" s="178"/>
      <c r="TFJ56" s="178"/>
      <c r="TFK56" s="178"/>
      <c r="TFL56" s="178"/>
      <c r="TFM56" s="178"/>
      <c r="TFN56" s="178"/>
      <c r="TFO56" s="178"/>
      <c r="TFP56" s="178"/>
      <c r="TFQ56" s="178"/>
      <c r="TFR56" s="178"/>
      <c r="TFS56" s="178"/>
      <c r="TFT56" s="178"/>
      <c r="TFU56" s="178"/>
      <c r="TFV56" s="178"/>
      <c r="TFW56" s="178"/>
      <c r="TFX56" s="178"/>
      <c r="TFY56" s="178"/>
      <c r="TFZ56" s="178"/>
      <c r="TGA56" s="178"/>
      <c r="TGB56" s="178"/>
      <c r="TGC56" s="178"/>
      <c r="TGD56" s="178"/>
      <c r="TGE56" s="178"/>
      <c r="TGF56" s="178"/>
      <c r="TGG56" s="178"/>
      <c r="TGH56" s="178"/>
      <c r="TGI56" s="178"/>
      <c r="TGJ56" s="178"/>
      <c r="TGK56" s="178"/>
      <c r="TGL56" s="178"/>
      <c r="TGM56" s="178"/>
      <c r="TGN56" s="178"/>
      <c r="TGO56" s="178"/>
      <c r="TGP56" s="178"/>
      <c r="TGQ56" s="178"/>
      <c r="TGR56" s="178"/>
      <c r="TGS56" s="178"/>
      <c r="TGT56" s="178"/>
      <c r="TGU56" s="178"/>
      <c r="TGV56" s="178"/>
      <c r="TGW56" s="178"/>
      <c r="TGX56" s="178"/>
      <c r="TGY56" s="178"/>
      <c r="TGZ56" s="178"/>
      <c r="THA56" s="178"/>
      <c r="THB56" s="178"/>
      <c r="THC56" s="178"/>
      <c r="THD56" s="178"/>
      <c r="THE56" s="178"/>
      <c r="THF56" s="178"/>
      <c r="THG56" s="178"/>
      <c r="THH56" s="178"/>
      <c r="THI56" s="178"/>
      <c r="THJ56" s="178"/>
      <c r="THK56" s="178"/>
      <c r="THL56" s="178"/>
      <c r="THM56" s="178"/>
      <c r="THN56" s="178"/>
      <c r="THO56" s="178"/>
      <c r="THP56" s="178"/>
      <c r="THQ56" s="178"/>
      <c r="THR56" s="178"/>
      <c r="THS56" s="178"/>
      <c r="THT56" s="178"/>
      <c r="THU56" s="178"/>
      <c r="THV56" s="178"/>
      <c r="THW56" s="178"/>
      <c r="THX56" s="178"/>
      <c r="THY56" s="178"/>
      <c r="THZ56" s="178"/>
      <c r="TIA56" s="178"/>
      <c r="TIB56" s="178"/>
      <c r="TIC56" s="178"/>
      <c r="TID56" s="178"/>
      <c r="TIE56" s="178"/>
      <c r="TIF56" s="178"/>
      <c r="TIG56" s="178"/>
      <c r="TIH56" s="178"/>
      <c r="TII56" s="178"/>
      <c r="TIJ56" s="178"/>
      <c r="TIK56" s="178"/>
      <c r="TIL56" s="178"/>
      <c r="TIM56" s="178"/>
      <c r="TIN56" s="178"/>
      <c r="TIO56" s="178"/>
      <c r="TIP56" s="178"/>
      <c r="TIQ56" s="178"/>
      <c r="TIR56" s="178"/>
      <c r="TIS56" s="178"/>
      <c r="TIT56" s="178"/>
      <c r="TIU56" s="178"/>
      <c r="TIV56" s="178"/>
      <c r="TIW56" s="178"/>
      <c r="TIX56" s="178"/>
      <c r="TIY56" s="178"/>
      <c r="TIZ56" s="178"/>
      <c r="TJA56" s="178"/>
      <c r="TJB56" s="178"/>
      <c r="TJC56" s="178"/>
      <c r="TJD56" s="178"/>
      <c r="TJE56" s="178"/>
      <c r="TJF56" s="178"/>
      <c r="TJG56" s="178"/>
      <c r="TJH56" s="178"/>
      <c r="TJI56" s="178"/>
      <c r="TJJ56" s="178"/>
      <c r="TJK56" s="178"/>
      <c r="TJL56" s="178"/>
      <c r="TJM56" s="178"/>
      <c r="TJN56" s="178"/>
      <c r="TJO56" s="178"/>
      <c r="TJP56" s="178"/>
      <c r="TJQ56" s="178"/>
      <c r="TJR56" s="178"/>
      <c r="TJS56" s="178"/>
      <c r="TJT56" s="178"/>
      <c r="TJU56" s="178"/>
      <c r="TJV56" s="178"/>
      <c r="TJW56" s="178"/>
      <c r="TJX56" s="178"/>
      <c r="TJY56" s="178"/>
      <c r="TJZ56" s="178"/>
      <c r="TKA56" s="178"/>
      <c r="TKB56" s="178"/>
      <c r="TKC56" s="178"/>
      <c r="TKD56" s="178"/>
      <c r="TKE56" s="178"/>
      <c r="TKF56" s="178"/>
      <c r="TKG56" s="178"/>
      <c r="TKH56" s="178"/>
      <c r="TKI56" s="178"/>
      <c r="TKJ56" s="178"/>
      <c r="TKK56" s="178"/>
      <c r="TKL56" s="178"/>
      <c r="TKM56" s="178"/>
      <c r="TKN56" s="178"/>
      <c r="TKO56" s="178"/>
      <c r="TKP56" s="178"/>
      <c r="TKQ56" s="178"/>
      <c r="TKR56" s="178"/>
      <c r="TKS56" s="178"/>
      <c r="TKT56" s="178"/>
      <c r="TKU56" s="178"/>
      <c r="TKV56" s="178"/>
      <c r="TKW56" s="178"/>
      <c r="TKX56" s="178"/>
      <c r="TKY56" s="178"/>
      <c r="TKZ56" s="178"/>
      <c r="TLA56" s="178"/>
      <c r="TLB56" s="178"/>
      <c r="TLC56" s="178"/>
      <c r="TLD56" s="178"/>
      <c r="TLE56" s="178"/>
      <c r="TLF56" s="178"/>
      <c r="TLG56" s="178"/>
      <c r="TLH56" s="178"/>
      <c r="TLI56" s="178"/>
      <c r="TLJ56" s="178"/>
      <c r="TLK56" s="178"/>
      <c r="TLL56" s="178"/>
      <c r="TLM56" s="178"/>
      <c r="TLN56" s="178"/>
      <c r="TLO56" s="178"/>
      <c r="TLP56" s="178"/>
      <c r="TLQ56" s="178"/>
      <c r="TLR56" s="178"/>
      <c r="TLS56" s="178"/>
      <c r="TLT56" s="178"/>
      <c r="TLU56" s="178"/>
      <c r="TLV56" s="178"/>
      <c r="TLW56" s="178"/>
      <c r="TLX56" s="178"/>
      <c r="TLY56" s="178"/>
      <c r="TLZ56" s="178"/>
      <c r="TMA56" s="178"/>
      <c r="TMB56" s="178"/>
      <c r="TMC56" s="178"/>
      <c r="TMD56" s="178"/>
      <c r="TME56" s="178"/>
      <c r="TMF56" s="178"/>
      <c r="TMG56" s="178"/>
      <c r="TMH56" s="178"/>
      <c r="TMI56" s="178"/>
      <c r="TMJ56" s="178"/>
      <c r="TMK56" s="178"/>
      <c r="TML56" s="178"/>
      <c r="TMM56" s="178"/>
      <c r="TMN56" s="178"/>
      <c r="TMO56" s="178"/>
      <c r="TMP56" s="178"/>
      <c r="TMQ56" s="178"/>
      <c r="TMR56" s="178"/>
      <c r="TMS56" s="178"/>
      <c r="TMT56" s="178"/>
      <c r="TMU56" s="178"/>
      <c r="TMV56" s="178"/>
      <c r="TMW56" s="178"/>
      <c r="TMX56" s="178"/>
      <c r="TMY56" s="178"/>
      <c r="TMZ56" s="178"/>
      <c r="TNA56" s="178"/>
      <c r="TNB56" s="178"/>
      <c r="TNC56" s="178"/>
      <c r="TND56" s="178"/>
      <c r="TNE56" s="178"/>
      <c r="TNF56" s="178"/>
      <c r="TNG56" s="178"/>
      <c r="TNH56" s="178"/>
      <c r="TNI56" s="178"/>
      <c r="TNJ56" s="178"/>
      <c r="TNK56" s="178"/>
      <c r="TNL56" s="178"/>
      <c r="TNM56" s="178"/>
      <c r="TNN56" s="178"/>
      <c r="TNO56" s="178"/>
      <c r="TNP56" s="178"/>
      <c r="TNQ56" s="178"/>
      <c r="TNR56" s="178"/>
      <c r="TNS56" s="178"/>
      <c r="TNT56" s="178"/>
      <c r="TNU56" s="178"/>
      <c r="TNV56" s="178"/>
      <c r="TNW56" s="178"/>
      <c r="TNX56" s="178"/>
      <c r="TNY56" s="178"/>
      <c r="TNZ56" s="178"/>
      <c r="TOA56" s="178"/>
      <c r="TOB56" s="178"/>
      <c r="TOC56" s="178"/>
      <c r="TOD56" s="178"/>
      <c r="TOE56" s="178"/>
      <c r="TOF56" s="178"/>
      <c r="TOG56" s="178"/>
      <c r="TOH56" s="178"/>
      <c r="TOI56" s="178"/>
      <c r="TOJ56" s="178"/>
      <c r="TOK56" s="178"/>
      <c r="TOL56" s="178"/>
      <c r="TOM56" s="178"/>
      <c r="TON56" s="178"/>
      <c r="TOO56" s="178"/>
      <c r="TOP56" s="178"/>
      <c r="TOQ56" s="178"/>
      <c r="TOR56" s="178"/>
      <c r="TOS56" s="178"/>
      <c r="TOT56" s="178"/>
      <c r="TOU56" s="178"/>
      <c r="TOV56" s="178"/>
      <c r="TOW56" s="178"/>
      <c r="TOX56" s="178"/>
      <c r="TOY56" s="178"/>
      <c r="TOZ56" s="178"/>
      <c r="TPA56" s="178"/>
      <c r="TPB56" s="178"/>
      <c r="TPC56" s="178"/>
      <c r="TPD56" s="178"/>
      <c r="TPE56" s="178"/>
      <c r="TPF56" s="178"/>
      <c r="TPG56" s="178"/>
      <c r="TPH56" s="178"/>
      <c r="TPI56" s="178"/>
      <c r="TPJ56" s="178"/>
      <c r="TPK56" s="178"/>
      <c r="TPL56" s="178"/>
      <c r="TPM56" s="178"/>
      <c r="TPN56" s="178"/>
      <c r="TPO56" s="178"/>
      <c r="TPP56" s="178"/>
      <c r="TPQ56" s="178"/>
      <c r="TPR56" s="178"/>
      <c r="TPS56" s="178"/>
      <c r="TPT56" s="178"/>
      <c r="TPU56" s="178"/>
      <c r="TPV56" s="178"/>
      <c r="TPW56" s="178"/>
      <c r="TPX56" s="178"/>
      <c r="TPY56" s="178"/>
      <c r="TPZ56" s="178"/>
      <c r="TQA56" s="178"/>
      <c r="TQB56" s="178"/>
      <c r="TQC56" s="178"/>
      <c r="TQD56" s="178"/>
      <c r="TQE56" s="178"/>
      <c r="TQF56" s="178"/>
      <c r="TQG56" s="178"/>
      <c r="TQH56" s="178"/>
      <c r="TQI56" s="178"/>
      <c r="TQJ56" s="178"/>
      <c r="TQK56" s="178"/>
      <c r="TQL56" s="178"/>
      <c r="TQM56" s="178"/>
      <c r="TQN56" s="178"/>
      <c r="TQO56" s="178"/>
      <c r="TQP56" s="178"/>
      <c r="TQQ56" s="178"/>
      <c r="TQR56" s="178"/>
      <c r="TQS56" s="178"/>
      <c r="TQT56" s="178"/>
      <c r="TQU56" s="178"/>
      <c r="TQV56" s="178"/>
      <c r="TQW56" s="178"/>
      <c r="TQX56" s="178"/>
      <c r="TQY56" s="178"/>
      <c r="TQZ56" s="178"/>
      <c r="TRA56" s="178"/>
      <c r="TRB56" s="178"/>
      <c r="TRC56" s="178"/>
      <c r="TRD56" s="178"/>
      <c r="TRE56" s="178"/>
      <c r="TRF56" s="178"/>
      <c r="TRG56" s="178"/>
      <c r="TRH56" s="178"/>
      <c r="TRI56" s="178"/>
      <c r="TRJ56" s="178"/>
      <c r="TRK56" s="178"/>
      <c r="TRL56" s="178"/>
      <c r="TRM56" s="178"/>
      <c r="TRN56" s="178"/>
      <c r="TRO56" s="178"/>
      <c r="TRP56" s="178"/>
      <c r="TRQ56" s="178"/>
      <c r="TRR56" s="178"/>
      <c r="TRS56" s="178"/>
      <c r="TRT56" s="178"/>
      <c r="TRU56" s="178"/>
      <c r="TRV56" s="178"/>
      <c r="TRW56" s="178"/>
      <c r="TRX56" s="178"/>
      <c r="TRY56" s="178"/>
      <c r="TRZ56" s="178"/>
      <c r="TSA56" s="178"/>
      <c r="TSB56" s="178"/>
      <c r="TSC56" s="178"/>
      <c r="TSD56" s="178"/>
      <c r="TSE56" s="178"/>
      <c r="TSF56" s="178"/>
      <c r="TSG56" s="178"/>
      <c r="TSH56" s="178"/>
      <c r="TSI56" s="178"/>
      <c r="TSJ56" s="178"/>
      <c r="TSK56" s="178"/>
      <c r="TSL56" s="178"/>
      <c r="TSM56" s="178"/>
      <c r="TSN56" s="178"/>
      <c r="TSO56" s="178"/>
      <c r="TSP56" s="178"/>
      <c r="TSQ56" s="178"/>
      <c r="TSR56" s="178"/>
      <c r="TSS56" s="178"/>
      <c r="TST56" s="178"/>
      <c r="TSU56" s="178"/>
      <c r="TSV56" s="178"/>
      <c r="TSW56" s="178"/>
      <c r="TSX56" s="178"/>
      <c r="TSY56" s="178"/>
      <c r="TSZ56" s="178"/>
      <c r="TTA56" s="178"/>
      <c r="TTB56" s="178"/>
      <c r="TTC56" s="178"/>
      <c r="TTD56" s="178"/>
      <c r="TTE56" s="178"/>
      <c r="TTF56" s="178"/>
      <c r="TTG56" s="178"/>
      <c r="TTH56" s="178"/>
      <c r="TTI56" s="178"/>
      <c r="TTJ56" s="178"/>
      <c r="TTK56" s="178"/>
      <c r="TTL56" s="178"/>
      <c r="TTM56" s="178"/>
      <c r="TTN56" s="178"/>
      <c r="TTO56" s="178"/>
      <c r="TTP56" s="178"/>
      <c r="TTQ56" s="178"/>
      <c r="TTR56" s="178"/>
      <c r="TTS56" s="178"/>
      <c r="TTT56" s="178"/>
      <c r="TTU56" s="178"/>
      <c r="TTV56" s="178"/>
      <c r="TTW56" s="178"/>
      <c r="TTX56" s="178"/>
      <c r="TTY56" s="178"/>
      <c r="TTZ56" s="178"/>
      <c r="TUA56" s="178"/>
      <c r="TUB56" s="178"/>
      <c r="TUC56" s="178"/>
      <c r="TUD56" s="178"/>
      <c r="TUE56" s="178"/>
      <c r="TUF56" s="178"/>
      <c r="TUG56" s="178"/>
      <c r="TUH56" s="178"/>
      <c r="TUI56" s="178"/>
      <c r="TUJ56" s="178"/>
      <c r="TUK56" s="178"/>
      <c r="TUL56" s="178"/>
      <c r="TUM56" s="178"/>
      <c r="TUN56" s="178"/>
      <c r="TUO56" s="178"/>
      <c r="TUP56" s="178"/>
      <c r="TUQ56" s="178"/>
      <c r="TUR56" s="178"/>
      <c r="TUS56" s="178"/>
      <c r="TUT56" s="178"/>
      <c r="TUU56" s="178"/>
      <c r="TUV56" s="178"/>
      <c r="TUW56" s="178"/>
      <c r="TUX56" s="178"/>
      <c r="TUY56" s="178"/>
      <c r="TUZ56" s="178"/>
      <c r="TVA56" s="178"/>
      <c r="TVB56" s="178"/>
      <c r="TVC56" s="178"/>
      <c r="TVD56" s="178"/>
      <c r="TVE56" s="178"/>
      <c r="TVF56" s="178"/>
      <c r="TVG56" s="178"/>
      <c r="TVH56" s="178"/>
      <c r="TVI56" s="178"/>
      <c r="TVJ56" s="178"/>
      <c r="TVK56" s="178"/>
      <c r="TVL56" s="178"/>
      <c r="TVM56" s="178"/>
      <c r="TVN56" s="178"/>
      <c r="TVO56" s="178"/>
      <c r="TVP56" s="178"/>
      <c r="TVQ56" s="178"/>
      <c r="TVR56" s="178"/>
      <c r="TVS56" s="178"/>
      <c r="TVT56" s="178"/>
      <c r="TVU56" s="178"/>
      <c r="TVV56" s="178"/>
      <c r="TVW56" s="178"/>
      <c r="TVX56" s="178"/>
      <c r="TVY56" s="178"/>
      <c r="TVZ56" s="178"/>
      <c r="TWA56" s="178"/>
      <c r="TWB56" s="178"/>
      <c r="TWC56" s="178"/>
      <c r="TWD56" s="178"/>
      <c r="TWE56" s="178"/>
      <c r="TWF56" s="178"/>
      <c r="TWG56" s="178"/>
      <c r="TWH56" s="178"/>
      <c r="TWI56" s="178"/>
      <c r="TWJ56" s="178"/>
      <c r="TWK56" s="178"/>
      <c r="TWL56" s="178"/>
      <c r="TWM56" s="178"/>
      <c r="TWN56" s="178"/>
      <c r="TWO56" s="178"/>
      <c r="TWP56" s="178"/>
      <c r="TWQ56" s="178"/>
      <c r="TWR56" s="178"/>
      <c r="TWS56" s="178"/>
      <c r="TWT56" s="178"/>
      <c r="TWU56" s="178"/>
      <c r="TWV56" s="178"/>
      <c r="TWW56" s="178"/>
      <c r="TWX56" s="178"/>
      <c r="TWY56" s="178"/>
      <c r="TWZ56" s="178"/>
      <c r="TXA56" s="178"/>
      <c r="TXB56" s="178"/>
      <c r="TXC56" s="178"/>
      <c r="TXD56" s="178"/>
      <c r="TXE56" s="178"/>
      <c r="TXF56" s="178"/>
      <c r="TXG56" s="178"/>
      <c r="TXH56" s="178"/>
      <c r="TXI56" s="178"/>
      <c r="TXJ56" s="178"/>
      <c r="TXK56" s="178"/>
      <c r="TXL56" s="178"/>
      <c r="TXM56" s="178"/>
      <c r="TXN56" s="178"/>
      <c r="TXO56" s="178"/>
      <c r="TXP56" s="178"/>
      <c r="TXQ56" s="178"/>
      <c r="TXR56" s="178"/>
      <c r="TXS56" s="178"/>
      <c r="TXT56" s="178"/>
      <c r="TXU56" s="178"/>
      <c r="TXV56" s="178"/>
      <c r="TXW56" s="178"/>
      <c r="TXX56" s="178"/>
      <c r="TXY56" s="178"/>
      <c r="TXZ56" s="178"/>
      <c r="TYA56" s="178"/>
      <c r="TYB56" s="178"/>
      <c r="TYC56" s="178"/>
      <c r="TYD56" s="178"/>
      <c r="TYE56" s="178"/>
      <c r="TYF56" s="178"/>
      <c r="TYG56" s="178"/>
      <c r="TYH56" s="178"/>
      <c r="TYI56" s="178"/>
      <c r="TYJ56" s="178"/>
      <c r="TYK56" s="178"/>
      <c r="TYL56" s="178"/>
      <c r="TYM56" s="178"/>
      <c r="TYN56" s="178"/>
      <c r="TYO56" s="178"/>
      <c r="TYP56" s="178"/>
      <c r="TYQ56" s="178"/>
      <c r="TYR56" s="178"/>
      <c r="TYS56" s="178"/>
      <c r="TYT56" s="178"/>
      <c r="TYU56" s="178"/>
      <c r="TYV56" s="178"/>
      <c r="TYW56" s="178"/>
      <c r="TYX56" s="178"/>
      <c r="TYY56" s="178"/>
      <c r="TYZ56" s="178"/>
      <c r="TZA56" s="178"/>
      <c r="TZB56" s="178"/>
      <c r="TZC56" s="178"/>
      <c r="TZD56" s="178"/>
      <c r="TZE56" s="178"/>
      <c r="TZF56" s="178"/>
      <c r="TZG56" s="178"/>
      <c r="TZH56" s="178"/>
      <c r="TZI56" s="178"/>
      <c r="TZJ56" s="178"/>
      <c r="TZK56" s="178"/>
      <c r="TZL56" s="178"/>
      <c r="TZM56" s="178"/>
      <c r="TZN56" s="178"/>
      <c r="TZO56" s="178"/>
      <c r="TZP56" s="178"/>
      <c r="TZQ56" s="178"/>
      <c r="TZR56" s="178"/>
      <c r="TZS56" s="178"/>
      <c r="TZT56" s="178"/>
      <c r="TZU56" s="178"/>
      <c r="TZV56" s="178"/>
      <c r="TZW56" s="178"/>
      <c r="TZX56" s="178"/>
      <c r="TZY56" s="178"/>
      <c r="TZZ56" s="178"/>
      <c r="UAA56" s="178"/>
      <c r="UAB56" s="178"/>
      <c r="UAC56" s="178"/>
      <c r="UAD56" s="178"/>
      <c r="UAE56" s="178"/>
      <c r="UAF56" s="178"/>
      <c r="UAG56" s="178"/>
      <c r="UAH56" s="178"/>
      <c r="UAI56" s="178"/>
      <c r="UAJ56" s="178"/>
      <c r="UAK56" s="178"/>
      <c r="UAL56" s="178"/>
      <c r="UAM56" s="178"/>
      <c r="UAN56" s="178"/>
      <c r="UAO56" s="178"/>
      <c r="UAP56" s="178"/>
      <c r="UAQ56" s="178"/>
      <c r="UAR56" s="178"/>
      <c r="UAS56" s="178"/>
      <c r="UAT56" s="178"/>
      <c r="UAU56" s="178"/>
      <c r="UAV56" s="178"/>
      <c r="UAW56" s="178"/>
      <c r="UAX56" s="178"/>
      <c r="UAY56" s="178"/>
      <c r="UAZ56" s="178"/>
      <c r="UBA56" s="178"/>
      <c r="UBB56" s="178"/>
      <c r="UBC56" s="178"/>
      <c r="UBD56" s="178"/>
      <c r="UBE56" s="178"/>
      <c r="UBF56" s="178"/>
      <c r="UBG56" s="178"/>
      <c r="UBH56" s="178"/>
      <c r="UBI56" s="178"/>
      <c r="UBJ56" s="178"/>
      <c r="UBK56" s="178"/>
      <c r="UBL56" s="178"/>
      <c r="UBM56" s="178"/>
      <c r="UBN56" s="178"/>
      <c r="UBO56" s="178"/>
      <c r="UBP56" s="178"/>
      <c r="UBQ56" s="178"/>
      <c r="UBR56" s="178"/>
      <c r="UBS56" s="178"/>
      <c r="UBT56" s="178"/>
      <c r="UBU56" s="178"/>
      <c r="UBV56" s="178"/>
      <c r="UBW56" s="178"/>
      <c r="UBX56" s="178"/>
      <c r="UBY56" s="178"/>
      <c r="UBZ56" s="178"/>
      <c r="UCA56" s="178"/>
      <c r="UCB56" s="178"/>
      <c r="UCC56" s="178"/>
      <c r="UCD56" s="178"/>
      <c r="UCE56" s="178"/>
      <c r="UCF56" s="178"/>
      <c r="UCG56" s="178"/>
      <c r="UCH56" s="178"/>
      <c r="UCI56" s="178"/>
      <c r="UCJ56" s="178"/>
      <c r="UCK56" s="178"/>
      <c r="UCL56" s="178"/>
      <c r="UCM56" s="178"/>
      <c r="UCN56" s="178"/>
      <c r="UCO56" s="178"/>
      <c r="UCP56" s="178"/>
      <c r="UCQ56" s="178"/>
      <c r="UCR56" s="178"/>
      <c r="UCS56" s="178"/>
      <c r="UCT56" s="178"/>
      <c r="UCU56" s="178"/>
      <c r="UCV56" s="178"/>
      <c r="UCW56" s="178"/>
      <c r="UCX56" s="178"/>
      <c r="UCY56" s="178"/>
      <c r="UCZ56" s="178"/>
      <c r="UDA56" s="178"/>
      <c r="UDB56" s="178"/>
      <c r="UDC56" s="178"/>
      <c r="UDD56" s="178"/>
      <c r="UDE56" s="178"/>
      <c r="UDF56" s="178"/>
      <c r="UDG56" s="178"/>
      <c r="UDH56" s="178"/>
      <c r="UDI56" s="178"/>
      <c r="UDJ56" s="178"/>
      <c r="UDK56" s="178"/>
      <c r="UDL56" s="178"/>
      <c r="UDM56" s="178"/>
      <c r="UDN56" s="178"/>
      <c r="UDO56" s="178"/>
      <c r="UDP56" s="178"/>
      <c r="UDQ56" s="178"/>
      <c r="UDR56" s="178"/>
      <c r="UDS56" s="178"/>
      <c r="UDT56" s="178"/>
      <c r="UDU56" s="178"/>
      <c r="UDV56" s="178"/>
      <c r="UDW56" s="178"/>
      <c r="UDX56" s="178"/>
      <c r="UDY56" s="178"/>
      <c r="UDZ56" s="178"/>
      <c r="UEA56" s="178"/>
      <c r="UEB56" s="178"/>
      <c r="UEC56" s="178"/>
      <c r="UED56" s="178"/>
      <c r="UEE56" s="178"/>
      <c r="UEF56" s="178"/>
      <c r="UEG56" s="178"/>
      <c r="UEH56" s="178"/>
      <c r="UEI56" s="178"/>
      <c r="UEJ56" s="178"/>
      <c r="UEK56" s="178"/>
      <c r="UEL56" s="178"/>
      <c r="UEM56" s="178"/>
      <c r="UEN56" s="178"/>
      <c r="UEO56" s="178"/>
      <c r="UEP56" s="178"/>
      <c r="UEQ56" s="178"/>
      <c r="UER56" s="178"/>
      <c r="UES56" s="178"/>
      <c r="UET56" s="178"/>
      <c r="UEU56" s="178"/>
      <c r="UEV56" s="178"/>
      <c r="UEW56" s="178"/>
      <c r="UEX56" s="178"/>
      <c r="UEY56" s="178"/>
      <c r="UEZ56" s="178"/>
      <c r="UFA56" s="178"/>
      <c r="UFB56" s="178"/>
      <c r="UFC56" s="178"/>
      <c r="UFD56" s="178"/>
      <c r="UFE56" s="178"/>
      <c r="UFF56" s="178"/>
      <c r="UFG56" s="178"/>
      <c r="UFH56" s="178"/>
      <c r="UFI56" s="178"/>
      <c r="UFJ56" s="178"/>
      <c r="UFK56" s="178"/>
      <c r="UFL56" s="178"/>
      <c r="UFM56" s="178"/>
      <c r="UFN56" s="178"/>
      <c r="UFO56" s="178"/>
      <c r="UFP56" s="178"/>
      <c r="UFQ56" s="178"/>
      <c r="UFR56" s="178"/>
      <c r="UFS56" s="178"/>
      <c r="UFT56" s="178"/>
      <c r="UFU56" s="178"/>
      <c r="UFV56" s="178"/>
      <c r="UFW56" s="178"/>
      <c r="UFX56" s="178"/>
      <c r="UFY56" s="178"/>
      <c r="UFZ56" s="178"/>
      <c r="UGA56" s="178"/>
      <c r="UGB56" s="178"/>
      <c r="UGC56" s="178"/>
      <c r="UGD56" s="178"/>
      <c r="UGE56" s="178"/>
      <c r="UGF56" s="178"/>
      <c r="UGG56" s="178"/>
      <c r="UGH56" s="178"/>
      <c r="UGI56" s="178"/>
      <c r="UGJ56" s="178"/>
      <c r="UGK56" s="178"/>
      <c r="UGL56" s="178"/>
      <c r="UGM56" s="178"/>
      <c r="UGN56" s="178"/>
      <c r="UGO56" s="178"/>
      <c r="UGP56" s="178"/>
      <c r="UGQ56" s="178"/>
      <c r="UGR56" s="178"/>
      <c r="UGS56" s="178"/>
      <c r="UGT56" s="178"/>
      <c r="UGU56" s="178"/>
      <c r="UGV56" s="178"/>
      <c r="UGW56" s="178"/>
      <c r="UGX56" s="178"/>
      <c r="UGY56" s="178"/>
      <c r="UGZ56" s="178"/>
      <c r="UHA56" s="178"/>
      <c r="UHB56" s="178"/>
      <c r="UHC56" s="178"/>
      <c r="UHD56" s="178"/>
      <c r="UHE56" s="178"/>
      <c r="UHF56" s="178"/>
      <c r="UHG56" s="178"/>
      <c r="UHH56" s="178"/>
      <c r="UHI56" s="178"/>
      <c r="UHJ56" s="178"/>
      <c r="UHK56" s="178"/>
      <c r="UHL56" s="178"/>
      <c r="UHM56" s="178"/>
      <c r="UHN56" s="178"/>
      <c r="UHO56" s="178"/>
      <c r="UHP56" s="178"/>
      <c r="UHQ56" s="178"/>
      <c r="UHR56" s="178"/>
      <c r="UHS56" s="178"/>
      <c r="UHT56" s="178"/>
      <c r="UHU56" s="178"/>
      <c r="UHV56" s="178"/>
      <c r="UHW56" s="178"/>
      <c r="UHX56" s="178"/>
      <c r="UHY56" s="178"/>
      <c r="UHZ56" s="178"/>
      <c r="UIA56" s="178"/>
      <c r="UIB56" s="178"/>
      <c r="UIC56" s="178"/>
      <c r="UID56" s="178"/>
      <c r="UIE56" s="178"/>
      <c r="UIF56" s="178"/>
      <c r="UIG56" s="178"/>
      <c r="UIH56" s="178"/>
      <c r="UII56" s="178"/>
      <c r="UIJ56" s="178"/>
      <c r="UIK56" s="178"/>
      <c r="UIL56" s="178"/>
      <c r="UIM56" s="178"/>
      <c r="UIN56" s="178"/>
      <c r="UIO56" s="178"/>
      <c r="UIP56" s="178"/>
      <c r="UIQ56" s="178"/>
      <c r="UIR56" s="178"/>
      <c r="UIS56" s="178"/>
      <c r="UIT56" s="178"/>
      <c r="UIU56" s="178"/>
      <c r="UIV56" s="178"/>
      <c r="UIW56" s="178"/>
      <c r="UIX56" s="178"/>
      <c r="UIY56" s="178"/>
      <c r="UIZ56" s="178"/>
      <c r="UJA56" s="178"/>
      <c r="UJB56" s="178"/>
      <c r="UJC56" s="178"/>
      <c r="UJD56" s="178"/>
      <c r="UJE56" s="178"/>
      <c r="UJF56" s="178"/>
      <c r="UJG56" s="178"/>
      <c r="UJH56" s="178"/>
      <c r="UJI56" s="178"/>
      <c r="UJJ56" s="178"/>
      <c r="UJK56" s="178"/>
      <c r="UJL56" s="178"/>
      <c r="UJM56" s="178"/>
      <c r="UJN56" s="178"/>
      <c r="UJO56" s="178"/>
      <c r="UJP56" s="178"/>
      <c r="UJQ56" s="178"/>
      <c r="UJR56" s="178"/>
      <c r="UJS56" s="178"/>
      <c r="UJT56" s="178"/>
      <c r="UJU56" s="178"/>
      <c r="UJV56" s="178"/>
      <c r="UJW56" s="178"/>
      <c r="UJX56" s="178"/>
      <c r="UJY56" s="178"/>
      <c r="UJZ56" s="178"/>
      <c r="UKA56" s="178"/>
      <c r="UKB56" s="178"/>
      <c r="UKC56" s="178"/>
      <c r="UKD56" s="178"/>
      <c r="UKE56" s="178"/>
      <c r="UKF56" s="178"/>
      <c r="UKG56" s="178"/>
      <c r="UKH56" s="178"/>
      <c r="UKI56" s="178"/>
      <c r="UKJ56" s="178"/>
      <c r="UKK56" s="178"/>
      <c r="UKL56" s="178"/>
      <c r="UKM56" s="178"/>
      <c r="UKN56" s="178"/>
      <c r="UKO56" s="178"/>
      <c r="UKP56" s="178"/>
      <c r="UKQ56" s="178"/>
      <c r="UKR56" s="178"/>
      <c r="UKS56" s="178"/>
      <c r="UKT56" s="178"/>
      <c r="UKU56" s="178"/>
      <c r="UKV56" s="178"/>
      <c r="UKW56" s="178"/>
      <c r="UKX56" s="178"/>
      <c r="UKY56" s="178"/>
      <c r="UKZ56" s="178"/>
      <c r="ULA56" s="178"/>
      <c r="ULB56" s="178"/>
      <c r="ULC56" s="178"/>
      <c r="ULD56" s="178"/>
      <c r="ULE56" s="178"/>
      <c r="ULF56" s="178"/>
      <c r="ULG56" s="178"/>
      <c r="ULH56" s="178"/>
      <c r="ULI56" s="178"/>
      <c r="ULJ56" s="178"/>
      <c r="ULK56" s="178"/>
      <c r="ULL56" s="178"/>
      <c r="ULM56" s="178"/>
      <c r="ULN56" s="178"/>
      <c r="ULO56" s="178"/>
      <c r="ULP56" s="178"/>
      <c r="ULQ56" s="178"/>
      <c r="ULR56" s="178"/>
      <c r="ULS56" s="178"/>
      <c r="ULT56" s="178"/>
      <c r="ULU56" s="178"/>
      <c r="ULV56" s="178"/>
      <c r="ULW56" s="178"/>
      <c r="ULX56" s="178"/>
      <c r="ULY56" s="178"/>
      <c r="ULZ56" s="178"/>
      <c r="UMA56" s="178"/>
      <c r="UMB56" s="178"/>
      <c r="UMC56" s="178"/>
      <c r="UMD56" s="178"/>
      <c r="UME56" s="178"/>
      <c r="UMF56" s="178"/>
      <c r="UMG56" s="178"/>
      <c r="UMH56" s="178"/>
      <c r="UMI56" s="178"/>
      <c r="UMJ56" s="178"/>
      <c r="UMK56" s="178"/>
      <c r="UML56" s="178"/>
      <c r="UMM56" s="178"/>
      <c r="UMN56" s="178"/>
      <c r="UMO56" s="178"/>
      <c r="UMP56" s="178"/>
      <c r="UMQ56" s="178"/>
      <c r="UMR56" s="178"/>
      <c r="UMS56" s="178"/>
      <c r="UMT56" s="178"/>
      <c r="UMU56" s="178"/>
      <c r="UMV56" s="178"/>
      <c r="UMW56" s="178"/>
      <c r="UMX56" s="178"/>
      <c r="UMY56" s="178"/>
      <c r="UMZ56" s="178"/>
      <c r="UNA56" s="178"/>
      <c r="UNB56" s="178"/>
      <c r="UNC56" s="178"/>
      <c r="UND56" s="178"/>
      <c r="UNE56" s="178"/>
      <c r="UNF56" s="178"/>
      <c r="UNG56" s="178"/>
      <c r="UNH56" s="178"/>
      <c r="UNI56" s="178"/>
      <c r="UNJ56" s="178"/>
      <c r="UNK56" s="178"/>
      <c r="UNL56" s="178"/>
      <c r="UNM56" s="178"/>
      <c r="UNN56" s="178"/>
      <c r="UNO56" s="178"/>
      <c r="UNP56" s="178"/>
      <c r="UNQ56" s="178"/>
      <c r="UNR56" s="178"/>
      <c r="UNS56" s="178"/>
      <c r="UNT56" s="178"/>
      <c r="UNU56" s="178"/>
      <c r="UNV56" s="178"/>
      <c r="UNW56" s="178"/>
      <c r="UNX56" s="178"/>
      <c r="UNY56" s="178"/>
      <c r="UNZ56" s="178"/>
      <c r="UOA56" s="178"/>
      <c r="UOB56" s="178"/>
      <c r="UOC56" s="178"/>
      <c r="UOD56" s="178"/>
      <c r="UOE56" s="178"/>
      <c r="UOF56" s="178"/>
      <c r="UOG56" s="178"/>
      <c r="UOH56" s="178"/>
      <c r="UOI56" s="178"/>
      <c r="UOJ56" s="178"/>
      <c r="UOK56" s="178"/>
      <c r="UOL56" s="178"/>
      <c r="UOM56" s="178"/>
      <c r="UON56" s="178"/>
      <c r="UOO56" s="178"/>
      <c r="UOP56" s="178"/>
      <c r="UOQ56" s="178"/>
      <c r="UOR56" s="178"/>
      <c r="UOS56" s="178"/>
      <c r="UOT56" s="178"/>
      <c r="UOU56" s="178"/>
      <c r="UOV56" s="178"/>
      <c r="UOW56" s="178"/>
      <c r="UOX56" s="178"/>
      <c r="UOY56" s="178"/>
      <c r="UOZ56" s="178"/>
      <c r="UPA56" s="178"/>
      <c r="UPB56" s="178"/>
      <c r="UPC56" s="178"/>
      <c r="UPD56" s="178"/>
      <c r="UPE56" s="178"/>
      <c r="UPF56" s="178"/>
      <c r="UPG56" s="178"/>
      <c r="UPH56" s="178"/>
      <c r="UPI56" s="178"/>
      <c r="UPJ56" s="178"/>
      <c r="UPK56" s="178"/>
      <c r="UPL56" s="178"/>
      <c r="UPM56" s="178"/>
      <c r="UPN56" s="178"/>
      <c r="UPO56" s="178"/>
      <c r="UPP56" s="178"/>
      <c r="UPQ56" s="178"/>
      <c r="UPR56" s="178"/>
      <c r="UPS56" s="178"/>
      <c r="UPT56" s="178"/>
      <c r="UPU56" s="178"/>
      <c r="UPV56" s="178"/>
      <c r="UPW56" s="178"/>
      <c r="UPX56" s="178"/>
      <c r="UPY56" s="178"/>
      <c r="UPZ56" s="178"/>
      <c r="UQA56" s="178"/>
      <c r="UQB56" s="178"/>
      <c r="UQC56" s="178"/>
      <c r="UQD56" s="178"/>
      <c r="UQE56" s="178"/>
      <c r="UQF56" s="178"/>
      <c r="UQG56" s="178"/>
      <c r="UQH56" s="178"/>
      <c r="UQI56" s="178"/>
      <c r="UQJ56" s="178"/>
      <c r="UQK56" s="178"/>
      <c r="UQL56" s="178"/>
      <c r="UQM56" s="178"/>
      <c r="UQN56" s="178"/>
      <c r="UQO56" s="178"/>
      <c r="UQP56" s="178"/>
      <c r="UQQ56" s="178"/>
      <c r="UQR56" s="178"/>
      <c r="UQS56" s="178"/>
      <c r="UQT56" s="178"/>
      <c r="UQU56" s="178"/>
      <c r="UQV56" s="178"/>
      <c r="UQW56" s="178"/>
      <c r="UQX56" s="178"/>
      <c r="UQY56" s="178"/>
      <c r="UQZ56" s="178"/>
      <c r="URA56" s="178"/>
      <c r="URB56" s="178"/>
      <c r="URC56" s="178"/>
      <c r="URD56" s="178"/>
      <c r="URE56" s="178"/>
      <c r="URF56" s="178"/>
      <c r="URG56" s="178"/>
      <c r="URH56" s="178"/>
      <c r="URI56" s="178"/>
      <c r="URJ56" s="178"/>
      <c r="URK56" s="178"/>
      <c r="URL56" s="178"/>
      <c r="URM56" s="178"/>
      <c r="URN56" s="178"/>
      <c r="URO56" s="178"/>
      <c r="URP56" s="178"/>
      <c r="URQ56" s="178"/>
      <c r="URR56" s="178"/>
      <c r="URS56" s="178"/>
      <c r="URT56" s="178"/>
      <c r="URU56" s="178"/>
      <c r="URV56" s="178"/>
      <c r="URW56" s="178"/>
      <c r="URX56" s="178"/>
      <c r="URY56" s="178"/>
      <c r="URZ56" s="178"/>
      <c r="USA56" s="178"/>
      <c r="USB56" s="178"/>
      <c r="USC56" s="178"/>
      <c r="USD56" s="178"/>
      <c r="USE56" s="178"/>
      <c r="USF56" s="178"/>
      <c r="USG56" s="178"/>
      <c r="USH56" s="178"/>
      <c r="USI56" s="178"/>
      <c r="USJ56" s="178"/>
      <c r="USK56" s="178"/>
      <c r="USL56" s="178"/>
      <c r="USM56" s="178"/>
      <c r="USN56" s="178"/>
      <c r="USO56" s="178"/>
      <c r="USP56" s="178"/>
      <c r="USQ56" s="178"/>
      <c r="USR56" s="178"/>
      <c r="USS56" s="178"/>
      <c r="UST56" s="178"/>
      <c r="USU56" s="178"/>
      <c r="USV56" s="178"/>
      <c r="USW56" s="178"/>
      <c r="USX56" s="178"/>
      <c r="USY56" s="178"/>
      <c r="USZ56" s="178"/>
      <c r="UTA56" s="178"/>
      <c r="UTB56" s="178"/>
      <c r="UTC56" s="178"/>
      <c r="UTD56" s="178"/>
      <c r="UTE56" s="178"/>
      <c r="UTF56" s="178"/>
      <c r="UTG56" s="178"/>
      <c r="UTH56" s="178"/>
      <c r="UTI56" s="178"/>
      <c r="UTJ56" s="178"/>
      <c r="UTK56" s="178"/>
      <c r="UTL56" s="178"/>
      <c r="UTM56" s="178"/>
      <c r="UTN56" s="178"/>
      <c r="UTO56" s="178"/>
      <c r="UTP56" s="178"/>
      <c r="UTQ56" s="178"/>
      <c r="UTR56" s="178"/>
      <c r="UTS56" s="178"/>
      <c r="UTT56" s="178"/>
      <c r="UTU56" s="178"/>
      <c r="UTV56" s="178"/>
      <c r="UTW56" s="178"/>
      <c r="UTX56" s="178"/>
      <c r="UTY56" s="178"/>
      <c r="UTZ56" s="178"/>
      <c r="UUA56" s="178"/>
      <c r="UUB56" s="178"/>
      <c r="UUC56" s="178"/>
      <c r="UUD56" s="178"/>
      <c r="UUE56" s="178"/>
      <c r="UUF56" s="178"/>
      <c r="UUG56" s="178"/>
      <c r="UUH56" s="178"/>
      <c r="UUI56" s="178"/>
      <c r="UUJ56" s="178"/>
      <c r="UUK56" s="178"/>
      <c r="UUL56" s="178"/>
      <c r="UUM56" s="178"/>
      <c r="UUN56" s="178"/>
      <c r="UUO56" s="178"/>
      <c r="UUP56" s="178"/>
      <c r="UUQ56" s="178"/>
      <c r="UUR56" s="178"/>
      <c r="UUS56" s="178"/>
      <c r="UUT56" s="178"/>
      <c r="UUU56" s="178"/>
      <c r="UUV56" s="178"/>
      <c r="UUW56" s="178"/>
      <c r="UUX56" s="178"/>
      <c r="UUY56" s="178"/>
      <c r="UUZ56" s="178"/>
      <c r="UVA56" s="178"/>
      <c r="UVB56" s="178"/>
      <c r="UVC56" s="178"/>
      <c r="UVD56" s="178"/>
      <c r="UVE56" s="178"/>
      <c r="UVF56" s="178"/>
      <c r="UVG56" s="178"/>
      <c r="UVH56" s="178"/>
      <c r="UVI56" s="178"/>
      <c r="UVJ56" s="178"/>
      <c r="UVK56" s="178"/>
      <c r="UVL56" s="178"/>
      <c r="UVM56" s="178"/>
      <c r="UVN56" s="178"/>
      <c r="UVO56" s="178"/>
      <c r="UVP56" s="178"/>
      <c r="UVQ56" s="178"/>
      <c r="UVR56" s="178"/>
      <c r="UVS56" s="178"/>
      <c r="UVT56" s="178"/>
      <c r="UVU56" s="178"/>
      <c r="UVV56" s="178"/>
      <c r="UVW56" s="178"/>
      <c r="UVX56" s="178"/>
      <c r="UVY56" s="178"/>
      <c r="UVZ56" s="178"/>
      <c r="UWA56" s="178"/>
      <c r="UWB56" s="178"/>
      <c r="UWC56" s="178"/>
      <c r="UWD56" s="178"/>
      <c r="UWE56" s="178"/>
      <c r="UWF56" s="178"/>
      <c r="UWG56" s="178"/>
      <c r="UWH56" s="178"/>
      <c r="UWI56" s="178"/>
      <c r="UWJ56" s="178"/>
      <c r="UWK56" s="178"/>
      <c r="UWL56" s="178"/>
      <c r="UWM56" s="178"/>
      <c r="UWN56" s="178"/>
      <c r="UWO56" s="178"/>
      <c r="UWP56" s="178"/>
      <c r="UWQ56" s="178"/>
      <c r="UWR56" s="178"/>
      <c r="UWS56" s="178"/>
      <c r="UWT56" s="178"/>
      <c r="UWU56" s="178"/>
      <c r="UWV56" s="178"/>
      <c r="UWW56" s="178"/>
      <c r="UWX56" s="178"/>
      <c r="UWY56" s="178"/>
      <c r="UWZ56" s="178"/>
      <c r="UXA56" s="178"/>
      <c r="UXB56" s="178"/>
      <c r="UXC56" s="178"/>
      <c r="UXD56" s="178"/>
      <c r="UXE56" s="178"/>
      <c r="UXF56" s="178"/>
      <c r="UXG56" s="178"/>
      <c r="UXH56" s="178"/>
      <c r="UXI56" s="178"/>
      <c r="UXJ56" s="178"/>
      <c r="UXK56" s="178"/>
      <c r="UXL56" s="178"/>
      <c r="UXM56" s="178"/>
      <c r="UXN56" s="178"/>
      <c r="UXO56" s="178"/>
      <c r="UXP56" s="178"/>
      <c r="UXQ56" s="178"/>
      <c r="UXR56" s="178"/>
      <c r="UXS56" s="178"/>
      <c r="UXT56" s="178"/>
      <c r="UXU56" s="178"/>
      <c r="UXV56" s="178"/>
      <c r="UXW56" s="178"/>
      <c r="UXX56" s="178"/>
      <c r="UXY56" s="178"/>
      <c r="UXZ56" s="178"/>
      <c r="UYA56" s="178"/>
      <c r="UYB56" s="178"/>
      <c r="UYC56" s="178"/>
      <c r="UYD56" s="178"/>
      <c r="UYE56" s="178"/>
      <c r="UYF56" s="178"/>
      <c r="UYG56" s="178"/>
      <c r="UYH56" s="178"/>
      <c r="UYI56" s="178"/>
      <c r="UYJ56" s="178"/>
      <c r="UYK56" s="178"/>
      <c r="UYL56" s="178"/>
      <c r="UYM56" s="178"/>
      <c r="UYN56" s="178"/>
      <c r="UYO56" s="178"/>
      <c r="UYP56" s="178"/>
      <c r="UYQ56" s="178"/>
      <c r="UYR56" s="178"/>
      <c r="UYS56" s="178"/>
      <c r="UYT56" s="178"/>
      <c r="UYU56" s="178"/>
      <c r="UYV56" s="178"/>
      <c r="UYW56" s="178"/>
      <c r="UYX56" s="178"/>
      <c r="UYY56" s="178"/>
      <c r="UYZ56" s="178"/>
      <c r="UZA56" s="178"/>
      <c r="UZB56" s="178"/>
      <c r="UZC56" s="178"/>
      <c r="UZD56" s="178"/>
      <c r="UZE56" s="178"/>
      <c r="UZF56" s="178"/>
      <c r="UZG56" s="178"/>
      <c r="UZH56" s="178"/>
      <c r="UZI56" s="178"/>
      <c r="UZJ56" s="178"/>
      <c r="UZK56" s="178"/>
      <c r="UZL56" s="178"/>
      <c r="UZM56" s="178"/>
      <c r="UZN56" s="178"/>
      <c r="UZO56" s="178"/>
      <c r="UZP56" s="178"/>
      <c r="UZQ56" s="178"/>
      <c r="UZR56" s="178"/>
      <c r="UZS56" s="178"/>
      <c r="UZT56" s="178"/>
      <c r="UZU56" s="178"/>
      <c r="UZV56" s="178"/>
      <c r="UZW56" s="178"/>
      <c r="UZX56" s="178"/>
      <c r="UZY56" s="178"/>
      <c r="UZZ56" s="178"/>
      <c r="VAA56" s="178"/>
      <c r="VAB56" s="178"/>
      <c r="VAC56" s="178"/>
      <c r="VAD56" s="178"/>
      <c r="VAE56" s="178"/>
      <c r="VAF56" s="178"/>
      <c r="VAG56" s="178"/>
      <c r="VAH56" s="178"/>
      <c r="VAI56" s="178"/>
      <c r="VAJ56" s="178"/>
      <c r="VAK56" s="178"/>
      <c r="VAL56" s="178"/>
      <c r="VAM56" s="178"/>
      <c r="VAN56" s="178"/>
      <c r="VAO56" s="178"/>
      <c r="VAP56" s="178"/>
      <c r="VAQ56" s="178"/>
      <c r="VAR56" s="178"/>
      <c r="VAS56" s="178"/>
      <c r="VAT56" s="178"/>
      <c r="VAU56" s="178"/>
      <c r="VAV56" s="178"/>
      <c r="VAW56" s="178"/>
      <c r="VAX56" s="178"/>
      <c r="VAY56" s="178"/>
      <c r="VAZ56" s="178"/>
      <c r="VBA56" s="178"/>
      <c r="VBB56" s="178"/>
      <c r="VBC56" s="178"/>
      <c r="VBD56" s="178"/>
      <c r="VBE56" s="178"/>
      <c r="VBF56" s="178"/>
      <c r="VBG56" s="178"/>
      <c r="VBH56" s="178"/>
      <c r="VBI56" s="178"/>
      <c r="VBJ56" s="178"/>
      <c r="VBK56" s="178"/>
      <c r="VBL56" s="178"/>
      <c r="VBM56" s="178"/>
      <c r="VBN56" s="178"/>
      <c r="VBO56" s="178"/>
      <c r="VBP56" s="178"/>
      <c r="VBQ56" s="178"/>
      <c r="VBR56" s="178"/>
      <c r="VBS56" s="178"/>
      <c r="VBT56" s="178"/>
      <c r="VBU56" s="178"/>
      <c r="VBV56" s="178"/>
      <c r="VBW56" s="178"/>
      <c r="VBX56" s="178"/>
      <c r="VBY56" s="178"/>
      <c r="VBZ56" s="178"/>
      <c r="VCA56" s="178"/>
      <c r="VCB56" s="178"/>
      <c r="VCC56" s="178"/>
      <c r="VCD56" s="178"/>
      <c r="VCE56" s="178"/>
      <c r="VCF56" s="178"/>
      <c r="VCG56" s="178"/>
      <c r="VCH56" s="178"/>
      <c r="VCI56" s="178"/>
      <c r="VCJ56" s="178"/>
      <c r="VCK56" s="178"/>
      <c r="VCL56" s="178"/>
      <c r="VCM56" s="178"/>
      <c r="VCN56" s="178"/>
      <c r="VCO56" s="178"/>
      <c r="VCP56" s="178"/>
      <c r="VCQ56" s="178"/>
      <c r="VCR56" s="178"/>
      <c r="VCS56" s="178"/>
      <c r="VCT56" s="178"/>
      <c r="VCU56" s="178"/>
      <c r="VCV56" s="178"/>
      <c r="VCW56" s="178"/>
      <c r="VCX56" s="178"/>
      <c r="VCY56" s="178"/>
      <c r="VCZ56" s="178"/>
      <c r="VDA56" s="178"/>
      <c r="VDB56" s="178"/>
      <c r="VDC56" s="178"/>
      <c r="VDD56" s="178"/>
      <c r="VDE56" s="178"/>
      <c r="VDF56" s="178"/>
      <c r="VDG56" s="178"/>
      <c r="VDH56" s="178"/>
      <c r="VDI56" s="178"/>
      <c r="VDJ56" s="178"/>
      <c r="VDK56" s="178"/>
      <c r="VDL56" s="178"/>
      <c r="VDM56" s="178"/>
      <c r="VDN56" s="178"/>
      <c r="VDO56" s="178"/>
      <c r="VDP56" s="178"/>
      <c r="VDQ56" s="178"/>
      <c r="VDR56" s="178"/>
      <c r="VDS56" s="178"/>
      <c r="VDT56" s="178"/>
      <c r="VDU56" s="178"/>
      <c r="VDV56" s="178"/>
      <c r="VDW56" s="178"/>
      <c r="VDX56" s="178"/>
      <c r="VDY56" s="178"/>
      <c r="VDZ56" s="178"/>
      <c r="VEA56" s="178"/>
      <c r="VEB56" s="178"/>
      <c r="VEC56" s="178"/>
      <c r="VED56" s="178"/>
      <c r="VEE56" s="178"/>
      <c r="VEF56" s="178"/>
      <c r="VEG56" s="178"/>
      <c r="VEH56" s="178"/>
      <c r="VEI56" s="178"/>
      <c r="VEJ56" s="178"/>
      <c r="VEK56" s="178"/>
      <c r="VEL56" s="178"/>
      <c r="VEM56" s="178"/>
      <c r="VEN56" s="178"/>
      <c r="VEO56" s="178"/>
      <c r="VEP56" s="178"/>
      <c r="VEQ56" s="178"/>
      <c r="VER56" s="178"/>
      <c r="VES56" s="178"/>
      <c r="VET56" s="178"/>
      <c r="VEU56" s="178"/>
      <c r="VEV56" s="178"/>
      <c r="VEW56" s="178"/>
      <c r="VEX56" s="178"/>
      <c r="VEY56" s="178"/>
      <c r="VEZ56" s="178"/>
      <c r="VFA56" s="178"/>
      <c r="VFB56" s="178"/>
      <c r="VFC56" s="178"/>
      <c r="VFD56" s="178"/>
      <c r="VFE56" s="178"/>
      <c r="VFF56" s="178"/>
      <c r="VFG56" s="178"/>
      <c r="VFH56" s="178"/>
      <c r="VFI56" s="178"/>
      <c r="VFJ56" s="178"/>
      <c r="VFK56" s="178"/>
      <c r="VFL56" s="178"/>
      <c r="VFM56" s="178"/>
      <c r="VFN56" s="178"/>
      <c r="VFO56" s="178"/>
      <c r="VFP56" s="178"/>
      <c r="VFQ56" s="178"/>
      <c r="VFR56" s="178"/>
      <c r="VFS56" s="178"/>
      <c r="VFT56" s="178"/>
      <c r="VFU56" s="178"/>
      <c r="VFV56" s="178"/>
      <c r="VFW56" s="178"/>
      <c r="VFX56" s="178"/>
      <c r="VFY56" s="178"/>
      <c r="VFZ56" s="178"/>
      <c r="VGA56" s="178"/>
      <c r="VGB56" s="178"/>
      <c r="VGC56" s="178"/>
      <c r="VGD56" s="178"/>
      <c r="VGE56" s="178"/>
      <c r="VGF56" s="178"/>
      <c r="VGG56" s="178"/>
      <c r="VGH56" s="178"/>
      <c r="VGI56" s="178"/>
      <c r="VGJ56" s="178"/>
      <c r="VGK56" s="178"/>
      <c r="VGL56" s="178"/>
      <c r="VGM56" s="178"/>
      <c r="VGN56" s="178"/>
      <c r="VGO56" s="178"/>
      <c r="VGP56" s="178"/>
      <c r="VGQ56" s="178"/>
      <c r="VGR56" s="178"/>
      <c r="VGS56" s="178"/>
      <c r="VGT56" s="178"/>
      <c r="VGU56" s="178"/>
      <c r="VGV56" s="178"/>
      <c r="VGW56" s="178"/>
      <c r="VGX56" s="178"/>
      <c r="VGY56" s="178"/>
      <c r="VGZ56" s="178"/>
      <c r="VHA56" s="178"/>
      <c r="VHB56" s="178"/>
      <c r="VHC56" s="178"/>
      <c r="VHD56" s="178"/>
      <c r="VHE56" s="178"/>
      <c r="VHF56" s="178"/>
      <c r="VHG56" s="178"/>
      <c r="VHH56" s="178"/>
      <c r="VHI56" s="178"/>
      <c r="VHJ56" s="178"/>
      <c r="VHK56" s="178"/>
      <c r="VHL56" s="178"/>
      <c r="VHM56" s="178"/>
      <c r="VHN56" s="178"/>
      <c r="VHO56" s="178"/>
      <c r="VHP56" s="178"/>
      <c r="VHQ56" s="178"/>
      <c r="VHR56" s="178"/>
      <c r="VHS56" s="178"/>
      <c r="VHT56" s="178"/>
      <c r="VHU56" s="178"/>
      <c r="VHV56" s="178"/>
      <c r="VHW56" s="178"/>
      <c r="VHX56" s="178"/>
      <c r="VHY56" s="178"/>
      <c r="VHZ56" s="178"/>
      <c r="VIA56" s="178"/>
      <c r="VIB56" s="178"/>
      <c r="VIC56" s="178"/>
      <c r="VID56" s="178"/>
      <c r="VIE56" s="178"/>
      <c r="VIF56" s="178"/>
      <c r="VIG56" s="178"/>
      <c r="VIH56" s="178"/>
      <c r="VII56" s="178"/>
      <c r="VIJ56" s="178"/>
      <c r="VIK56" s="178"/>
      <c r="VIL56" s="178"/>
      <c r="VIM56" s="178"/>
      <c r="VIN56" s="178"/>
      <c r="VIO56" s="178"/>
      <c r="VIP56" s="178"/>
      <c r="VIQ56" s="178"/>
      <c r="VIR56" s="178"/>
      <c r="VIS56" s="178"/>
      <c r="VIT56" s="178"/>
      <c r="VIU56" s="178"/>
      <c r="VIV56" s="178"/>
      <c r="VIW56" s="178"/>
      <c r="VIX56" s="178"/>
      <c r="VIY56" s="178"/>
      <c r="VIZ56" s="178"/>
      <c r="VJA56" s="178"/>
      <c r="VJB56" s="178"/>
      <c r="VJC56" s="178"/>
      <c r="VJD56" s="178"/>
      <c r="VJE56" s="178"/>
      <c r="VJF56" s="178"/>
      <c r="VJG56" s="178"/>
      <c r="VJH56" s="178"/>
      <c r="VJI56" s="178"/>
      <c r="VJJ56" s="178"/>
      <c r="VJK56" s="178"/>
      <c r="VJL56" s="178"/>
      <c r="VJM56" s="178"/>
      <c r="VJN56" s="178"/>
      <c r="VJO56" s="178"/>
      <c r="VJP56" s="178"/>
      <c r="VJQ56" s="178"/>
      <c r="VJR56" s="178"/>
      <c r="VJS56" s="178"/>
      <c r="VJT56" s="178"/>
      <c r="VJU56" s="178"/>
      <c r="VJV56" s="178"/>
      <c r="VJW56" s="178"/>
      <c r="VJX56" s="178"/>
      <c r="VJY56" s="178"/>
      <c r="VJZ56" s="178"/>
      <c r="VKA56" s="178"/>
      <c r="VKB56" s="178"/>
      <c r="VKC56" s="178"/>
      <c r="VKD56" s="178"/>
      <c r="VKE56" s="178"/>
      <c r="VKF56" s="178"/>
      <c r="VKG56" s="178"/>
      <c r="VKH56" s="178"/>
      <c r="VKI56" s="178"/>
      <c r="VKJ56" s="178"/>
      <c r="VKK56" s="178"/>
      <c r="VKL56" s="178"/>
      <c r="VKM56" s="178"/>
      <c r="VKN56" s="178"/>
      <c r="VKO56" s="178"/>
      <c r="VKP56" s="178"/>
      <c r="VKQ56" s="178"/>
      <c r="VKR56" s="178"/>
      <c r="VKS56" s="178"/>
      <c r="VKT56" s="178"/>
      <c r="VKU56" s="178"/>
      <c r="VKV56" s="178"/>
      <c r="VKW56" s="178"/>
      <c r="VKX56" s="178"/>
      <c r="VKY56" s="178"/>
      <c r="VKZ56" s="178"/>
      <c r="VLA56" s="178"/>
      <c r="VLB56" s="178"/>
      <c r="VLC56" s="178"/>
      <c r="VLD56" s="178"/>
      <c r="VLE56" s="178"/>
      <c r="VLF56" s="178"/>
      <c r="VLG56" s="178"/>
      <c r="VLH56" s="178"/>
      <c r="VLI56" s="178"/>
      <c r="VLJ56" s="178"/>
      <c r="VLK56" s="178"/>
      <c r="VLL56" s="178"/>
      <c r="VLM56" s="178"/>
      <c r="VLN56" s="178"/>
      <c r="VLO56" s="178"/>
      <c r="VLP56" s="178"/>
      <c r="VLQ56" s="178"/>
      <c r="VLR56" s="178"/>
      <c r="VLS56" s="178"/>
      <c r="VLT56" s="178"/>
      <c r="VLU56" s="178"/>
      <c r="VLV56" s="178"/>
      <c r="VLW56" s="178"/>
      <c r="VLX56" s="178"/>
      <c r="VLY56" s="178"/>
      <c r="VLZ56" s="178"/>
      <c r="VMA56" s="178"/>
      <c r="VMB56" s="178"/>
      <c r="VMC56" s="178"/>
      <c r="VMD56" s="178"/>
      <c r="VME56" s="178"/>
      <c r="VMF56" s="178"/>
      <c r="VMG56" s="178"/>
      <c r="VMH56" s="178"/>
      <c r="VMI56" s="178"/>
      <c r="VMJ56" s="178"/>
      <c r="VMK56" s="178"/>
      <c r="VML56" s="178"/>
      <c r="VMM56" s="178"/>
      <c r="VMN56" s="178"/>
      <c r="VMO56" s="178"/>
      <c r="VMP56" s="178"/>
      <c r="VMQ56" s="178"/>
      <c r="VMR56" s="178"/>
      <c r="VMS56" s="178"/>
      <c r="VMT56" s="178"/>
      <c r="VMU56" s="178"/>
      <c r="VMV56" s="178"/>
      <c r="VMW56" s="178"/>
      <c r="VMX56" s="178"/>
      <c r="VMY56" s="178"/>
      <c r="VMZ56" s="178"/>
      <c r="VNA56" s="178"/>
      <c r="VNB56" s="178"/>
      <c r="VNC56" s="178"/>
      <c r="VND56" s="178"/>
      <c r="VNE56" s="178"/>
      <c r="VNF56" s="178"/>
      <c r="VNG56" s="178"/>
      <c r="VNH56" s="178"/>
      <c r="VNI56" s="178"/>
      <c r="VNJ56" s="178"/>
      <c r="VNK56" s="178"/>
      <c r="VNL56" s="178"/>
      <c r="VNM56" s="178"/>
      <c r="VNN56" s="178"/>
      <c r="VNO56" s="178"/>
      <c r="VNP56" s="178"/>
      <c r="VNQ56" s="178"/>
      <c r="VNR56" s="178"/>
      <c r="VNS56" s="178"/>
      <c r="VNT56" s="178"/>
      <c r="VNU56" s="178"/>
      <c r="VNV56" s="178"/>
      <c r="VNW56" s="178"/>
      <c r="VNX56" s="178"/>
      <c r="VNY56" s="178"/>
      <c r="VNZ56" s="178"/>
      <c r="VOA56" s="178"/>
      <c r="VOB56" s="178"/>
      <c r="VOC56" s="178"/>
      <c r="VOD56" s="178"/>
      <c r="VOE56" s="178"/>
      <c r="VOF56" s="178"/>
      <c r="VOG56" s="178"/>
      <c r="VOH56" s="178"/>
      <c r="VOI56" s="178"/>
      <c r="VOJ56" s="178"/>
      <c r="VOK56" s="178"/>
      <c r="VOL56" s="178"/>
      <c r="VOM56" s="178"/>
      <c r="VON56" s="178"/>
      <c r="VOO56" s="178"/>
      <c r="VOP56" s="178"/>
      <c r="VOQ56" s="178"/>
      <c r="VOR56" s="178"/>
      <c r="VOS56" s="178"/>
      <c r="VOT56" s="178"/>
      <c r="VOU56" s="178"/>
      <c r="VOV56" s="178"/>
      <c r="VOW56" s="178"/>
      <c r="VOX56" s="178"/>
      <c r="VOY56" s="178"/>
      <c r="VOZ56" s="178"/>
      <c r="VPA56" s="178"/>
      <c r="VPB56" s="178"/>
      <c r="VPC56" s="178"/>
      <c r="VPD56" s="178"/>
      <c r="VPE56" s="178"/>
      <c r="VPF56" s="178"/>
      <c r="VPG56" s="178"/>
      <c r="VPH56" s="178"/>
      <c r="VPI56" s="178"/>
      <c r="VPJ56" s="178"/>
      <c r="VPK56" s="178"/>
      <c r="VPL56" s="178"/>
      <c r="VPM56" s="178"/>
      <c r="VPN56" s="178"/>
      <c r="VPO56" s="178"/>
      <c r="VPP56" s="178"/>
      <c r="VPQ56" s="178"/>
      <c r="VPR56" s="178"/>
      <c r="VPS56" s="178"/>
      <c r="VPT56" s="178"/>
      <c r="VPU56" s="178"/>
      <c r="VPV56" s="178"/>
      <c r="VPW56" s="178"/>
      <c r="VPX56" s="178"/>
      <c r="VPY56" s="178"/>
      <c r="VPZ56" s="178"/>
      <c r="VQA56" s="178"/>
      <c r="VQB56" s="178"/>
      <c r="VQC56" s="178"/>
      <c r="VQD56" s="178"/>
      <c r="VQE56" s="178"/>
      <c r="VQF56" s="178"/>
      <c r="VQG56" s="178"/>
      <c r="VQH56" s="178"/>
      <c r="VQI56" s="178"/>
      <c r="VQJ56" s="178"/>
      <c r="VQK56" s="178"/>
      <c r="VQL56" s="178"/>
      <c r="VQM56" s="178"/>
      <c r="VQN56" s="178"/>
      <c r="VQO56" s="178"/>
      <c r="VQP56" s="178"/>
      <c r="VQQ56" s="178"/>
      <c r="VQR56" s="178"/>
      <c r="VQS56" s="178"/>
      <c r="VQT56" s="178"/>
      <c r="VQU56" s="178"/>
      <c r="VQV56" s="178"/>
      <c r="VQW56" s="178"/>
      <c r="VQX56" s="178"/>
      <c r="VQY56" s="178"/>
      <c r="VQZ56" s="178"/>
      <c r="VRA56" s="178"/>
      <c r="VRB56" s="178"/>
      <c r="VRC56" s="178"/>
      <c r="VRD56" s="178"/>
      <c r="VRE56" s="178"/>
      <c r="VRF56" s="178"/>
      <c r="VRG56" s="178"/>
      <c r="VRH56" s="178"/>
      <c r="VRI56" s="178"/>
      <c r="VRJ56" s="178"/>
      <c r="VRK56" s="178"/>
      <c r="VRL56" s="178"/>
      <c r="VRM56" s="178"/>
      <c r="VRN56" s="178"/>
      <c r="VRO56" s="178"/>
      <c r="VRP56" s="178"/>
      <c r="VRQ56" s="178"/>
      <c r="VRR56" s="178"/>
      <c r="VRS56" s="178"/>
      <c r="VRT56" s="178"/>
      <c r="VRU56" s="178"/>
      <c r="VRV56" s="178"/>
      <c r="VRW56" s="178"/>
      <c r="VRX56" s="178"/>
      <c r="VRY56" s="178"/>
      <c r="VRZ56" s="178"/>
      <c r="VSA56" s="178"/>
      <c r="VSB56" s="178"/>
      <c r="VSC56" s="178"/>
      <c r="VSD56" s="178"/>
      <c r="VSE56" s="178"/>
      <c r="VSF56" s="178"/>
      <c r="VSG56" s="178"/>
      <c r="VSH56" s="178"/>
      <c r="VSI56" s="178"/>
      <c r="VSJ56" s="178"/>
      <c r="VSK56" s="178"/>
      <c r="VSL56" s="178"/>
      <c r="VSM56" s="178"/>
      <c r="VSN56" s="178"/>
      <c r="VSO56" s="178"/>
      <c r="VSP56" s="178"/>
      <c r="VSQ56" s="178"/>
      <c r="VSR56" s="178"/>
      <c r="VSS56" s="178"/>
      <c r="VST56" s="178"/>
      <c r="VSU56" s="178"/>
      <c r="VSV56" s="178"/>
      <c r="VSW56" s="178"/>
      <c r="VSX56" s="178"/>
      <c r="VSY56" s="178"/>
      <c r="VSZ56" s="178"/>
      <c r="VTA56" s="178"/>
      <c r="VTB56" s="178"/>
      <c r="VTC56" s="178"/>
      <c r="VTD56" s="178"/>
      <c r="VTE56" s="178"/>
      <c r="VTF56" s="178"/>
      <c r="VTG56" s="178"/>
      <c r="VTH56" s="178"/>
      <c r="VTI56" s="178"/>
      <c r="VTJ56" s="178"/>
      <c r="VTK56" s="178"/>
      <c r="VTL56" s="178"/>
      <c r="VTM56" s="178"/>
      <c r="VTN56" s="178"/>
      <c r="VTO56" s="178"/>
      <c r="VTP56" s="178"/>
      <c r="VTQ56" s="178"/>
      <c r="VTR56" s="178"/>
      <c r="VTS56" s="178"/>
      <c r="VTT56" s="178"/>
      <c r="VTU56" s="178"/>
      <c r="VTV56" s="178"/>
      <c r="VTW56" s="178"/>
      <c r="VTX56" s="178"/>
      <c r="VTY56" s="178"/>
      <c r="VTZ56" s="178"/>
      <c r="VUA56" s="178"/>
      <c r="VUB56" s="178"/>
      <c r="VUC56" s="178"/>
      <c r="VUD56" s="178"/>
      <c r="VUE56" s="178"/>
      <c r="VUF56" s="178"/>
      <c r="VUG56" s="178"/>
      <c r="VUH56" s="178"/>
      <c r="VUI56" s="178"/>
      <c r="VUJ56" s="178"/>
      <c r="VUK56" s="178"/>
      <c r="VUL56" s="178"/>
      <c r="VUM56" s="178"/>
      <c r="VUN56" s="178"/>
      <c r="VUO56" s="178"/>
      <c r="VUP56" s="178"/>
      <c r="VUQ56" s="178"/>
      <c r="VUR56" s="178"/>
      <c r="VUS56" s="178"/>
      <c r="VUT56" s="178"/>
      <c r="VUU56" s="178"/>
      <c r="VUV56" s="178"/>
      <c r="VUW56" s="178"/>
      <c r="VUX56" s="178"/>
      <c r="VUY56" s="178"/>
      <c r="VUZ56" s="178"/>
      <c r="VVA56" s="178"/>
      <c r="VVB56" s="178"/>
      <c r="VVC56" s="178"/>
      <c r="VVD56" s="178"/>
      <c r="VVE56" s="178"/>
      <c r="VVF56" s="178"/>
      <c r="VVG56" s="178"/>
      <c r="VVH56" s="178"/>
      <c r="VVI56" s="178"/>
      <c r="VVJ56" s="178"/>
      <c r="VVK56" s="178"/>
      <c r="VVL56" s="178"/>
      <c r="VVM56" s="178"/>
      <c r="VVN56" s="178"/>
      <c r="VVO56" s="178"/>
      <c r="VVP56" s="178"/>
      <c r="VVQ56" s="178"/>
      <c r="VVR56" s="178"/>
      <c r="VVS56" s="178"/>
      <c r="VVT56" s="178"/>
      <c r="VVU56" s="178"/>
      <c r="VVV56" s="178"/>
      <c r="VVW56" s="178"/>
      <c r="VVX56" s="178"/>
      <c r="VVY56" s="178"/>
      <c r="VVZ56" s="178"/>
      <c r="VWA56" s="178"/>
      <c r="VWB56" s="178"/>
      <c r="VWC56" s="178"/>
      <c r="VWD56" s="178"/>
      <c r="VWE56" s="178"/>
      <c r="VWF56" s="178"/>
      <c r="VWG56" s="178"/>
      <c r="VWH56" s="178"/>
      <c r="VWI56" s="178"/>
      <c r="VWJ56" s="178"/>
      <c r="VWK56" s="178"/>
      <c r="VWL56" s="178"/>
      <c r="VWM56" s="178"/>
      <c r="VWN56" s="178"/>
      <c r="VWO56" s="178"/>
      <c r="VWP56" s="178"/>
      <c r="VWQ56" s="178"/>
      <c r="VWR56" s="178"/>
      <c r="VWS56" s="178"/>
      <c r="VWT56" s="178"/>
      <c r="VWU56" s="178"/>
      <c r="VWV56" s="178"/>
      <c r="VWW56" s="178"/>
      <c r="VWX56" s="178"/>
      <c r="VWY56" s="178"/>
      <c r="VWZ56" s="178"/>
      <c r="VXA56" s="178"/>
      <c r="VXB56" s="178"/>
      <c r="VXC56" s="178"/>
      <c r="VXD56" s="178"/>
      <c r="VXE56" s="178"/>
      <c r="VXF56" s="178"/>
      <c r="VXG56" s="178"/>
      <c r="VXH56" s="178"/>
      <c r="VXI56" s="178"/>
      <c r="VXJ56" s="178"/>
      <c r="VXK56" s="178"/>
      <c r="VXL56" s="178"/>
      <c r="VXM56" s="178"/>
      <c r="VXN56" s="178"/>
      <c r="VXO56" s="178"/>
      <c r="VXP56" s="178"/>
      <c r="VXQ56" s="178"/>
      <c r="VXR56" s="178"/>
      <c r="VXS56" s="178"/>
      <c r="VXT56" s="178"/>
      <c r="VXU56" s="178"/>
      <c r="VXV56" s="178"/>
      <c r="VXW56" s="178"/>
      <c r="VXX56" s="178"/>
      <c r="VXY56" s="178"/>
      <c r="VXZ56" s="178"/>
      <c r="VYA56" s="178"/>
      <c r="VYB56" s="178"/>
      <c r="VYC56" s="178"/>
      <c r="VYD56" s="178"/>
      <c r="VYE56" s="178"/>
      <c r="VYF56" s="178"/>
      <c r="VYG56" s="178"/>
      <c r="VYH56" s="178"/>
      <c r="VYI56" s="178"/>
      <c r="VYJ56" s="178"/>
      <c r="VYK56" s="178"/>
      <c r="VYL56" s="178"/>
      <c r="VYM56" s="178"/>
      <c r="VYN56" s="178"/>
      <c r="VYO56" s="178"/>
      <c r="VYP56" s="178"/>
      <c r="VYQ56" s="178"/>
      <c r="VYR56" s="178"/>
      <c r="VYS56" s="178"/>
      <c r="VYT56" s="178"/>
      <c r="VYU56" s="178"/>
      <c r="VYV56" s="178"/>
      <c r="VYW56" s="178"/>
      <c r="VYX56" s="178"/>
      <c r="VYY56" s="178"/>
      <c r="VYZ56" s="178"/>
      <c r="VZA56" s="178"/>
      <c r="VZB56" s="178"/>
      <c r="VZC56" s="178"/>
      <c r="VZD56" s="178"/>
      <c r="VZE56" s="178"/>
      <c r="VZF56" s="178"/>
      <c r="VZG56" s="178"/>
      <c r="VZH56" s="178"/>
      <c r="VZI56" s="178"/>
      <c r="VZJ56" s="178"/>
      <c r="VZK56" s="178"/>
      <c r="VZL56" s="178"/>
      <c r="VZM56" s="178"/>
      <c r="VZN56" s="178"/>
      <c r="VZO56" s="178"/>
      <c r="VZP56" s="178"/>
      <c r="VZQ56" s="178"/>
      <c r="VZR56" s="178"/>
      <c r="VZS56" s="178"/>
      <c r="VZT56" s="178"/>
      <c r="VZU56" s="178"/>
      <c r="VZV56" s="178"/>
      <c r="VZW56" s="178"/>
      <c r="VZX56" s="178"/>
      <c r="VZY56" s="178"/>
      <c r="VZZ56" s="178"/>
      <c r="WAA56" s="178"/>
      <c r="WAB56" s="178"/>
      <c r="WAC56" s="178"/>
      <c r="WAD56" s="178"/>
      <c r="WAE56" s="178"/>
      <c r="WAF56" s="178"/>
      <c r="WAG56" s="178"/>
      <c r="WAH56" s="178"/>
      <c r="WAI56" s="178"/>
      <c r="WAJ56" s="178"/>
      <c r="WAK56" s="178"/>
      <c r="WAL56" s="178"/>
      <c r="WAM56" s="178"/>
      <c r="WAN56" s="178"/>
      <c r="WAO56" s="178"/>
      <c r="WAP56" s="178"/>
      <c r="WAQ56" s="178"/>
      <c r="WAR56" s="178"/>
      <c r="WAS56" s="178"/>
      <c r="WAT56" s="178"/>
      <c r="WAU56" s="178"/>
      <c r="WAV56" s="178"/>
      <c r="WAW56" s="178"/>
      <c r="WAX56" s="178"/>
      <c r="WAY56" s="178"/>
      <c r="WAZ56" s="178"/>
      <c r="WBA56" s="178"/>
      <c r="WBB56" s="178"/>
      <c r="WBC56" s="178"/>
      <c r="WBD56" s="178"/>
      <c r="WBE56" s="178"/>
      <c r="WBF56" s="178"/>
      <c r="WBG56" s="178"/>
      <c r="WBH56" s="178"/>
      <c r="WBI56" s="178"/>
      <c r="WBJ56" s="178"/>
      <c r="WBK56" s="178"/>
      <c r="WBL56" s="178"/>
      <c r="WBM56" s="178"/>
      <c r="WBN56" s="178"/>
      <c r="WBO56" s="178"/>
      <c r="WBP56" s="178"/>
      <c r="WBQ56" s="178"/>
      <c r="WBR56" s="178"/>
      <c r="WBS56" s="178"/>
      <c r="WBT56" s="178"/>
      <c r="WBU56" s="178"/>
      <c r="WBV56" s="178"/>
      <c r="WBW56" s="178"/>
      <c r="WBX56" s="178"/>
      <c r="WBY56" s="178"/>
      <c r="WBZ56" s="178"/>
      <c r="WCA56" s="178"/>
      <c r="WCB56" s="178"/>
      <c r="WCC56" s="178"/>
      <c r="WCD56" s="178"/>
      <c r="WCE56" s="178"/>
      <c r="WCF56" s="178"/>
      <c r="WCG56" s="178"/>
      <c r="WCH56" s="178"/>
      <c r="WCI56" s="178"/>
      <c r="WCJ56" s="178"/>
      <c r="WCK56" s="178"/>
      <c r="WCL56" s="178"/>
      <c r="WCM56" s="178"/>
      <c r="WCN56" s="178"/>
      <c r="WCO56" s="178"/>
      <c r="WCP56" s="178"/>
      <c r="WCQ56" s="178"/>
      <c r="WCR56" s="178"/>
      <c r="WCS56" s="178"/>
      <c r="WCT56" s="178"/>
      <c r="WCU56" s="178"/>
      <c r="WCV56" s="178"/>
      <c r="WCW56" s="178"/>
      <c r="WCX56" s="178"/>
      <c r="WCY56" s="178"/>
      <c r="WCZ56" s="178"/>
      <c r="WDA56" s="178"/>
      <c r="WDB56" s="178"/>
      <c r="WDC56" s="178"/>
      <c r="WDD56" s="178"/>
      <c r="WDE56" s="178"/>
      <c r="WDF56" s="178"/>
      <c r="WDG56" s="178"/>
      <c r="WDH56" s="178"/>
      <c r="WDI56" s="178"/>
      <c r="WDJ56" s="178"/>
      <c r="WDK56" s="178"/>
      <c r="WDL56" s="178"/>
      <c r="WDM56" s="178"/>
      <c r="WDN56" s="178"/>
      <c r="WDO56" s="178"/>
      <c r="WDP56" s="178"/>
      <c r="WDQ56" s="178"/>
      <c r="WDR56" s="178"/>
      <c r="WDS56" s="178"/>
      <c r="WDT56" s="178"/>
      <c r="WDU56" s="178"/>
      <c r="WDV56" s="178"/>
      <c r="WDW56" s="178"/>
      <c r="WDX56" s="178"/>
      <c r="WDY56" s="178"/>
      <c r="WDZ56" s="178"/>
      <c r="WEA56" s="178"/>
      <c r="WEB56" s="178"/>
      <c r="WEC56" s="178"/>
      <c r="WED56" s="178"/>
      <c r="WEE56" s="178"/>
      <c r="WEF56" s="178"/>
      <c r="WEG56" s="178"/>
      <c r="WEH56" s="178"/>
      <c r="WEI56" s="178"/>
      <c r="WEJ56" s="178"/>
      <c r="WEK56" s="178"/>
      <c r="WEL56" s="178"/>
      <c r="WEM56" s="178"/>
      <c r="WEN56" s="178"/>
      <c r="WEO56" s="178"/>
      <c r="WEP56" s="178"/>
      <c r="WEQ56" s="178"/>
      <c r="WER56" s="178"/>
      <c r="WES56" s="178"/>
      <c r="WET56" s="178"/>
      <c r="WEU56" s="178"/>
      <c r="WEV56" s="178"/>
      <c r="WEW56" s="178"/>
      <c r="WEX56" s="178"/>
      <c r="WEY56" s="178"/>
      <c r="WEZ56" s="178"/>
      <c r="WFA56" s="178"/>
      <c r="WFB56" s="178"/>
      <c r="WFC56" s="178"/>
      <c r="WFD56" s="178"/>
      <c r="WFE56" s="178"/>
      <c r="WFF56" s="178"/>
      <c r="WFG56" s="178"/>
      <c r="WFH56" s="178"/>
      <c r="WFI56" s="178"/>
      <c r="WFJ56" s="178"/>
      <c r="WFK56" s="178"/>
      <c r="WFL56" s="178"/>
      <c r="WFM56" s="178"/>
      <c r="WFN56" s="178"/>
      <c r="WFO56" s="178"/>
      <c r="WFP56" s="178"/>
      <c r="WFQ56" s="178"/>
      <c r="WFR56" s="178"/>
      <c r="WFS56" s="178"/>
      <c r="WFT56" s="178"/>
      <c r="WFU56" s="178"/>
      <c r="WFV56" s="178"/>
      <c r="WFW56" s="178"/>
      <c r="WFX56" s="178"/>
      <c r="WFY56" s="178"/>
      <c r="WFZ56" s="178"/>
      <c r="WGA56" s="178"/>
      <c r="WGB56" s="178"/>
      <c r="WGC56" s="178"/>
      <c r="WGD56" s="178"/>
      <c r="WGE56" s="178"/>
      <c r="WGF56" s="178"/>
      <c r="WGG56" s="178"/>
      <c r="WGH56" s="178"/>
      <c r="WGI56" s="178"/>
      <c r="WGJ56" s="178"/>
      <c r="WGK56" s="178"/>
      <c r="WGL56" s="178"/>
      <c r="WGM56" s="178"/>
      <c r="WGN56" s="178"/>
      <c r="WGO56" s="178"/>
      <c r="WGP56" s="178"/>
      <c r="WGQ56" s="178"/>
      <c r="WGR56" s="178"/>
      <c r="WGS56" s="178"/>
      <c r="WGT56" s="178"/>
      <c r="WGU56" s="178"/>
      <c r="WGV56" s="178"/>
      <c r="WGW56" s="178"/>
      <c r="WGX56" s="178"/>
      <c r="WGY56" s="178"/>
      <c r="WGZ56" s="178"/>
      <c r="WHA56" s="178"/>
      <c r="WHB56" s="178"/>
      <c r="WHC56" s="178"/>
      <c r="WHD56" s="178"/>
      <c r="WHE56" s="178"/>
      <c r="WHF56" s="178"/>
      <c r="WHG56" s="178"/>
      <c r="WHH56" s="178"/>
      <c r="WHI56" s="178"/>
      <c r="WHJ56" s="178"/>
      <c r="WHK56" s="178"/>
      <c r="WHL56" s="178"/>
      <c r="WHM56" s="178"/>
      <c r="WHN56" s="178"/>
      <c r="WHO56" s="178"/>
      <c r="WHP56" s="178"/>
      <c r="WHQ56" s="178"/>
      <c r="WHR56" s="178"/>
      <c r="WHS56" s="178"/>
      <c r="WHT56" s="178"/>
      <c r="WHU56" s="178"/>
      <c r="WHV56" s="178"/>
      <c r="WHW56" s="178"/>
      <c r="WHX56" s="178"/>
      <c r="WHY56" s="178"/>
      <c r="WHZ56" s="178"/>
      <c r="WIA56" s="178"/>
      <c r="WIB56" s="178"/>
      <c r="WIC56" s="178"/>
      <c r="WID56" s="178"/>
      <c r="WIE56" s="178"/>
      <c r="WIF56" s="178"/>
      <c r="WIG56" s="178"/>
      <c r="WIH56" s="178"/>
      <c r="WII56" s="178"/>
      <c r="WIJ56" s="178"/>
      <c r="WIK56" s="178"/>
      <c r="WIL56" s="178"/>
      <c r="WIM56" s="178"/>
      <c r="WIN56" s="178"/>
      <c r="WIO56" s="178"/>
      <c r="WIP56" s="178"/>
      <c r="WIQ56" s="178"/>
      <c r="WIR56" s="178"/>
      <c r="WIS56" s="178"/>
      <c r="WIT56" s="178"/>
      <c r="WIU56" s="178"/>
      <c r="WIV56" s="178"/>
      <c r="WIW56" s="178"/>
      <c r="WIX56" s="178"/>
      <c r="WIY56" s="178"/>
      <c r="WIZ56" s="178"/>
      <c r="WJA56" s="178"/>
      <c r="WJB56" s="178"/>
      <c r="WJC56" s="178"/>
      <c r="WJD56" s="178"/>
      <c r="WJE56" s="178"/>
      <c r="WJF56" s="178"/>
      <c r="WJG56" s="178"/>
      <c r="WJH56" s="178"/>
      <c r="WJI56" s="178"/>
      <c r="WJJ56" s="178"/>
      <c r="WJK56" s="178"/>
      <c r="WJL56" s="178"/>
      <c r="WJM56" s="178"/>
      <c r="WJN56" s="178"/>
      <c r="WJO56" s="178"/>
      <c r="WJP56" s="178"/>
      <c r="WJQ56" s="178"/>
      <c r="WJR56" s="178"/>
      <c r="WJS56" s="178"/>
      <c r="WJT56" s="178"/>
      <c r="WJU56" s="178"/>
      <c r="WJV56" s="178"/>
      <c r="WJW56" s="178"/>
      <c r="WJX56" s="178"/>
      <c r="WJY56" s="178"/>
      <c r="WJZ56" s="178"/>
      <c r="WKA56" s="178"/>
      <c r="WKB56" s="178"/>
      <c r="WKC56" s="178"/>
      <c r="WKD56" s="178"/>
      <c r="WKE56" s="178"/>
      <c r="WKF56" s="178"/>
      <c r="WKG56" s="178"/>
      <c r="WKH56" s="178"/>
      <c r="WKI56" s="178"/>
      <c r="WKJ56" s="178"/>
      <c r="WKK56" s="178"/>
      <c r="WKL56" s="178"/>
      <c r="WKM56" s="178"/>
      <c r="WKN56" s="178"/>
      <c r="WKO56" s="178"/>
      <c r="WKP56" s="178"/>
      <c r="WKQ56" s="178"/>
      <c r="WKR56" s="178"/>
      <c r="WKS56" s="178"/>
      <c r="WKT56" s="178"/>
      <c r="WKU56" s="178"/>
      <c r="WKV56" s="178"/>
      <c r="WKW56" s="178"/>
      <c r="WKX56" s="178"/>
      <c r="WKY56" s="178"/>
      <c r="WKZ56" s="178"/>
      <c r="WLA56" s="178"/>
      <c r="WLB56" s="178"/>
      <c r="WLC56" s="178"/>
      <c r="WLD56" s="178"/>
      <c r="WLE56" s="178"/>
      <c r="WLF56" s="178"/>
      <c r="WLG56" s="178"/>
      <c r="WLH56" s="178"/>
      <c r="WLI56" s="178"/>
      <c r="WLJ56" s="178"/>
      <c r="WLK56" s="178"/>
      <c r="WLL56" s="178"/>
      <c r="WLM56" s="178"/>
      <c r="WLN56" s="178"/>
      <c r="WLO56" s="178"/>
      <c r="WLP56" s="178"/>
      <c r="WLQ56" s="178"/>
      <c r="WLR56" s="178"/>
      <c r="WLS56" s="178"/>
      <c r="WLT56" s="178"/>
      <c r="WLU56" s="178"/>
      <c r="WLV56" s="178"/>
      <c r="WLW56" s="178"/>
      <c r="WLX56" s="178"/>
      <c r="WLY56" s="178"/>
      <c r="WLZ56" s="178"/>
      <c r="WMA56" s="178"/>
      <c r="WMB56" s="178"/>
      <c r="WMC56" s="178"/>
      <c r="WMD56" s="178"/>
      <c r="WME56" s="178"/>
      <c r="WMF56" s="178"/>
      <c r="WMG56" s="178"/>
      <c r="WMH56" s="178"/>
      <c r="WMI56" s="178"/>
      <c r="WMJ56" s="178"/>
      <c r="WMK56" s="178"/>
      <c r="WML56" s="178"/>
      <c r="WMM56" s="178"/>
      <c r="WMN56" s="178"/>
      <c r="WMO56" s="178"/>
      <c r="WMP56" s="178"/>
      <c r="WMQ56" s="178"/>
      <c r="WMR56" s="178"/>
      <c r="WMS56" s="178"/>
      <c r="WMT56" s="178"/>
      <c r="WMU56" s="178"/>
      <c r="WMV56" s="178"/>
      <c r="WMW56" s="178"/>
      <c r="WMX56" s="178"/>
      <c r="WMY56" s="178"/>
      <c r="WMZ56" s="178"/>
      <c r="WNA56" s="178"/>
      <c r="WNB56" s="178"/>
      <c r="WNC56" s="178"/>
      <c r="WND56" s="178"/>
      <c r="WNE56" s="178"/>
      <c r="WNF56" s="178"/>
      <c r="WNG56" s="178"/>
      <c r="WNH56" s="178"/>
      <c r="WNI56" s="178"/>
      <c r="WNJ56" s="178"/>
      <c r="WNK56" s="178"/>
      <c r="WNL56" s="178"/>
      <c r="WNM56" s="178"/>
      <c r="WNN56" s="178"/>
      <c r="WNO56" s="178"/>
      <c r="WNP56" s="178"/>
      <c r="WNQ56" s="178"/>
      <c r="WNR56" s="178"/>
      <c r="WNS56" s="178"/>
      <c r="WNT56" s="178"/>
      <c r="WNU56" s="178"/>
      <c r="WNV56" s="178"/>
      <c r="WNW56" s="178"/>
      <c r="WNX56" s="178"/>
      <c r="WNY56" s="178"/>
      <c r="WNZ56" s="178"/>
      <c r="WOA56" s="178"/>
      <c r="WOB56" s="178"/>
      <c r="WOC56" s="178"/>
      <c r="WOD56" s="178"/>
      <c r="WOE56" s="178"/>
      <c r="WOF56" s="178"/>
      <c r="WOG56" s="178"/>
      <c r="WOH56" s="178"/>
      <c r="WOI56" s="178"/>
      <c r="WOJ56" s="178"/>
      <c r="WOK56" s="178"/>
      <c r="WOL56" s="178"/>
      <c r="WOM56" s="178"/>
      <c r="WON56" s="178"/>
      <c r="WOO56" s="178"/>
      <c r="WOP56" s="178"/>
      <c r="WOQ56" s="178"/>
      <c r="WOR56" s="178"/>
      <c r="WOS56" s="178"/>
      <c r="WOT56" s="178"/>
      <c r="WOU56" s="178"/>
      <c r="WOV56" s="178"/>
      <c r="WOW56" s="178"/>
      <c r="WOX56" s="178"/>
      <c r="WOY56" s="178"/>
      <c r="WOZ56" s="178"/>
      <c r="WPA56" s="178"/>
      <c r="WPB56" s="178"/>
      <c r="WPC56" s="178"/>
      <c r="WPD56" s="178"/>
      <c r="WPE56" s="178"/>
      <c r="WPF56" s="178"/>
      <c r="WPG56" s="178"/>
      <c r="WPH56" s="178"/>
      <c r="WPI56" s="178"/>
      <c r="WPJ56" s="178"/>
      <c r="WPK56" s="178"/>
      <c r="WPL56" s="178"/>
      <c r="WPM56" s="178"/>
      <c r="WPN56" s="178"/>
      <c r="WPO56" s="178"/>
      <c r="WPP56" s="178"/>
      <c r="WPQ56" s="178"/>
      <c r="WPR56" s="178"/>
      <c r="WPS56" s="178"/>
      <c r="WPT56" s="178"/>
      <c r="WPU56" s="178"/>
      <c r="WPV56" s="178"/>
      <c r="WPW56" s="178"/>
      <c r="WPX56" s="178"/>
      <c r="WPY56" s="178"/>
      <c r="WPZ56" s="178"/>
      <c r="WQA56" s="178"/>
      <c r="WQB56" s="178"/>
      <c r="WQC56" s="178"/>
      <c r="WQD56" s="178"/>
      <c r="WQE56" s="178"/>
      <c r="WQF56" s="178"/>
      <c r="WQG56" s="178"/>
      <c r="WQH56" s="178"/>
      <c r="WQI56" s="178"/>
      <c r="WQJ56" s="178"/>
      <c r="WQK56" s="178"/>
      <c r="WQL56" s="178"/>
      <c r="WQM56" s="178"/>
      <c r="WQN56" s="178"/>
      <c r="WQO56" s="178"/>
      <c r="WQP56" s="178"/>
      <c r="WQQ56" s="178"/>
      <c r="WQR56" s="178"/>
      <c r="WQS56" s="178"/>
      <c r="WQT56" s="178"/>
      <c r="WQU56" s="178"/>
      <c r="WQV56" s="178"/>
      <c r="WQW56" s="178"/>
      <c r="WQX56" s="178"/>
      <c r="WQY56" s="178"/>
      <c r="WQZ56" s="178"/>
      <c r="WRA56" s="178"/>
      <c r="WRB56" s="178"/>
      <c r="WRC56" s="178"/>
      <c r="WRD56" s="178"/>
      <c r="WRE56" s="178"/>
      <c r="WRF56" s="178"/>
      <c r="WRG56" s="178"/>
      <c r="WRH56" s="178"/>
      <c r="WRI56" s="178"/>
      <c r="WRJ56" s="178"/>
      <c r="WRK56" s="178"/>
      <c r="WRL56" s="178"/>
      <c r="WRM56" s="178"/>
      <c r="WRN56" s="178"/>
      <c r="WRO56" s="178"/>
      <c r="WRP56" s="178"/>
      <c r="WRQ56" s="178"/>
      <c r="WRR56" s="178"/>
      <c r="WRS56" s="178"/>
      <c r="WRT56" s="178"/>
      <c r="WRU56" s="178"/>
      <c r="WRV56" s="178"/>
      <c r="WRW56" s="178"/>
      <c r="WRX56" s="178"/>
      <c r="WRY56" s="178"/>
      <c r="WRZ56" s="178"/>
      <c r="WSA56" s="178"/>
      <c r="WSB56" s="178"/>
      <c r="WSC56" s="178"/>
      <c r="WSD56" s="178"/>
      <c r="WSE56" s="178"/>
      <c r="WSF56" s="178"/>
      <c r="WSG56" s="178"/>
      <c r="WSH56" s="178"/>
      <c r="WSI56" s="178"/>
      <c r="WSJ56" s="178"/>
      <c r="WSK56" s="178"/>
      <c r="WSL56" s="178"/>
      <c r="WSM56" s="178"/>
      <c r="WSN56" s="178"/>
      <c r="WSO56" s="178"/>
      <c r="WSP56" s="178"/>
      <c r="WSQ56" s="178"/>
      <c r="WSR56" s="178"/>
      <c r="WSS56" s="178"/>
      <c r="WST56" s="178"/>
      <c r="WSU56" s="178"/>
      <c r="WSV56" s="178"/>
      <c r="WSW56" s="178"/>
      <c r="WSX56" s="178"/>
      <c r="WSY56" s="178"/>
      <c r="WSZ56" s="178"/>
      <c r="WTA56" s="178"/>
      <c r="WTB56" s="178"/>
      <c r="WTC56" s="178"/>
      <c r="WTD56" s="178"/>
      <c r="WTE56" s="178"/>
      <c r="WTF56" s="178"/>
      <c r="WTG56" s="178"/>
      <c r="WTH56" s="178"/>
      <c r="WTI56" s="178"/>
      <c r="WTJ56" s="178"/>
      <c r="WTK56" s="178"/>
      <c r="WTL56" s="178"/>
      <c r="WTM56" s="178"/>
      <c r="WTN56" s="178"/>
      <c r="WTO56" s="178"/>
      <c r="WTP56" s="178"/>
      <c r="WTQ56" s="178"/>
      <c r="WTR56" s="178"/>
      <c r="WTS56" s="178"/>
      <c r="WTT56" s="178"/>
      <c r="WTU56" s="178"/>
      <c r="WTV56" s="178"/>
      <c r="WTW56" s="178"/>
      <c r="WTX56" s="178"/>
      <c r="WTY56" s="178"/>
      <c r="WTZ56" s="178"/>
      <c r="WUA56" s="178"/>
      <c r="WUB56" s="178"/>
      <c r="WUC56" s="178"/>
      <c r="WUD56" s="178"/>
      <c r="WUE56" s="178"/>
      <c r="WUF56" s="178"/>
      <c r="WUG56" s="178"/>
      <c r="WUH56" s="178"/>
      <c r="WUI56" s="178"/>
      <c r="WUJ56" s="178"/>
      <c r="WUK56" s="178"/>
      <c r="WUL56" s="178"/>
      <c r="WUM56" s="178"/>
      <c r="WUN56" s="178"/>
      <c r="WUO56" s="178"/>
      <c r="WUP56" s="178"/>
      <c r="WUQ56" s="178"/>
      <c r="WUR56" s="178"/>
      <c r="WUS56" s="178"/>
      <c r="WUT56" s="178"/>
      <c r="WUU56" s="178"/>
      <c r="WUV56" s="178"/>
      <c r="WUW56" s="178"/>
      <c r="WUX56" s="178"/>
      <c r="WUY56" s="178"/>
      <c r="WUZ56" s="178"/>
      <c r="WVA56" s="178"/>
      <c r="WVB56" s="178"/>
      <c r="WVC56" s="178"/>
      <c r="WVD56" s="178"/>
      <c r="WVE56" s="178"/>
      <c r="WVF56" s="178"/>
      <c r="WVG56" s="178"/>
      <c r="WVH56" s="178"/>
      <c r="WVI56" s="178"/>
      <c r="WVJ56" s="178"/>
      <c r="WVK56" s="178"/>
      <c r="WVL56" s="178"/>
      <c r="WVM56" s="178"/>
      <c r="WVN56" s="178"/>
      <c r="WVO56" s="178"/>
      <c r="WVP56" s="178"/>
      <c r="WVQ56" s="178"/>
      <c r="WVR56" s="178"/>
      <c r="WVS56" s="178"/>
      <c r="WVT56" s="178"/>
      <c r="WVU56" s="178"/>
      <c r="WVV56" s="178"/>
      <c r="WVW56" s="178"/>
      <c r="WVX56" s="178"/>
      <c r="WVY56" s="178"/>
      <c r="WVZ56" s="178"/>
      <c r="WWA56" s="178"/>
      <c r="WWB56" s="178"/>
      <c r="WWC56" s="178"/>
      <c r="WWD56" s="178"/>
      <c r="WWE56" s="178"/>
      <c r="WWF56" s="178"/>
      <c r="WWG56" s="178"/>
      <c r="WWH56" s="178"/>
      <c r="WWI56" s="178"/>
      <c r="WWJ56" s="178"/>
      <c r="WWK56" s="178"/>
      <c r="WWL56" s="178"/>
      <c r="WWM56" s="178"/>
      <c r="WWN56" s="178"/>
      <c r="WWO56" s="178"/>
      <c r="WWP56" s="178"/>
      <c r="WWQ56" s="178"/>
      <c r="WWR56" s="178"/>
      <c r="WWS56" s="178"/>
      <c r="WWT56" s="178"/>
      <c r="WWU56" s="178"/>
      <c r="WWV56" s="178"/>
      <c r="WWW56" s="178"/>
      <c r="WWX56" s="178"/>
      <c r="WWY56" s="178"/>
      <c r="WWZ56" s="178"/>
      <c r="WXA56" s="178"/>
      <c r="WXB56" s="178"/>
      <c r="WXC56" s="178"/>
      <c r="WXD56" s="178"/>
      <c r="WXE56" s="178"/>
      <c r="WXF56" s="178"/>
      <c r="WXG56" s="178"/>
      <c r="WXH56" s="178"/>
      <c r="WXI56" s="178"/>
      <c r="WXJ56" s="178"/>
      <c r="WXK56" s="178"/>
      <c r="WXL56" s="178"/>
      <c r="WXM56" s="178"/>
      <c r="WXN56" s="178"/>
      <c r="WXO56" s="178"/>
      <c r="WXP56" s="178"/>
      <c r="WXQ56" s="178"/>
      <c r="WXR56" s="178"/>
      <c r="WXS56" s="178"/>
      <c r="WXT56" s="178"/>
      <c r="WXU56" s="178"/>
      <c r="WXV56" s="178"/>
      <c r="WXW56" s="178"/>
      <c r="WXX56" s="178"/>
      <c r="WXY56" s="178"/>
      <c r="WXZ56" s="178"/>
      <c r="WYA56" s="178"/>
      <c r="WYB56" s="178"/>
      <c r="WYC56" s="178"/>
      <c r="WYD56" s="178"/>
      <c r="WYE56" s="178"/>
      <c r="WYF56" s="178"/>
      <c r="WYG56" s="178"/>
      <c r="WYH56" s="178"/>
      <c r="WYI56" s="178"/>
      <c r="WYJ56" s="178"/>
      <c r="WYK56" s="178"/>
      <c r="WYL56" s="178"/>
      <c r="WYM56" s="178"/>
      <c r="WYN56" s="178"/>
      <c r="WYO56" s="178"/>
      <c r="WYP56" s="178"/>
      <c r="WYQ56" s="178"/>
      <c r="WYR56" s="178"/>
      <c r="WYS56" s="178"/>
      <c r="WYT56" s="178"/>
      <c r="WYU56" s="178"/>
      <c r="WYV56" s="178"/>
      <c r="WYW56" s="178"/>
      <c r="WYX56" s="178"/>
      <c r="WYY56" s="178"/>
      <c r="WYZ56" s="178"/>
      <c r="WZA56" s="178"/>
      <c r="WZB56" s="178"/>
      <c r="WZC56" s="178"/>
      <c r="WZD56" s="178"/>
      <c r="WZE56" s="178"/>
      <c r="WZF56" s="178"/>
      <c r="WZG56" s="178"/>
      <c r="WZH56" s="178"/>
      <c r="WZI56" s="178"/>
      <c r="WZJ56" s="178"/>
      <c r="WZK56" s="178"/>
      <c r="WZL56" s="178"/>
      <c r="WZM56" s="178"/>
      <c r="WZN56" s="178"/>
      <c r="WZO56" s="178"/>
      <c r="WZP56" s="178"/>
      <c r="WZQ56" s="178"/>
      <c r="WZR56" s="178"/>
      <c r="WZS56" s="178"/>
      <c r="WZT56" s="178"/>
      <c r="WZU56" s="178"/>
      <c r="WZV56" s="178"/>
      <c r="WZW56" s="178"/>
      <c r="WZX56" s="178"/>
      <c r="WZY56" s="178"/>
      <c r="WZZ56" s="178"/>
      <c r="XAA56" s="178"/>
      <c r="XAB56" s="178"/>
      <c r="XAC56" s="178"/>
      <c r="XAD56" s="178"/>
      <c r="XAE56" s="178"/>
      <c r="XAF56" s="178"/>
      <c r="XAG56" s="178"/>
      <c r="XAH56" s="178"/>
      <c r="XAI56" s="178"/>
      <c r="XAJ56" s="178"/>
      <c r="XAK56" s="178"/>
      <c r="XAL56" s="178"/>
      <c r="XAM56" s="178"/>
      <c r="XAN56" s="178"/>
      <c r="XAO56" s="178"/>
      <c r="XAP56" s="178"/>
      <c r="XAQ56" s="178"/>
      <c r="XAR56" s="178"/>
      <c r="XAS56" s="178"/>
      <c r="XAT56" s="178"/>
      <c r="XAU56" s="178"/>
      <c r="XAV56" s="178"/>
      <c r="XAW56" s="178"/>
      <c r="XAX56" s="178"/>
      <c r="XAY56" s="178"/>
      <c r="XAZ56" s="178"/>
      <c r="XBA56" s="178"/>
      <c r="XBB56" s="178"/>
      <c r="XBC56" s="178"/>
      <c r="XBD56" s="178"/>
      <c r="XBE56" s="178"/>
      <c r="XBF56" s="178"/>
      <c r="XBG56" s="178"/>
      <c r="XBH56" s="178"/>
      <c r="XBI56" s="178"/>
      <c r="XBJ56" s="178"/>
      <c r="XBK56" s="178"/>
      <c r="XBL56" s="178"/>
      <c r="XBM56" s="178"/>
      <c r="XBN56" s="178"/>
      <c r="XBO56" s="178"/>
      <c r="XBP56" s="178"/>
      <c r="XBQ56" s="178"/>
      <c r="XBR56" s="178"/>
      <c r="XBS56" s="178"/>
      <c r="XBT56" s="178"/>
      <c r="XBU56" s="178"/>
      <c r="XBV56" s="178"/>
      <c r="XBW56" s="178"/>
      <c r="XBX56" s="178"/>
      <c r="XBY56" s="178"/>
      <c r="XBZ56" s="178"/>
      <c r="XCA56" s="178"/>
      <c r="XCB56" s="178"/>
      <c r="XCC56" s="178"/>
      <c r="XCD56" s="178"/>
      <c r="XCE56" s="178"/>
      <c r="XCF56" s="178"/>
      <c r="XCG56" s="178"/>
      <c r="XCH56" s="178"/>
      <c r="XCI56" s="178"/>
      <c r="XCJ56" s="178"/>
      <c r="XCK56" s="178"/>
      <c r="XCL56" s="178"/>
      <c r="XCM56" s="178"/>
      <c r="XCN56" s="178"/>
      <c r="XCO56" s="178"/>
      <c r="XCP56" s="178"/>
      <c r="XCQ56" s="178"/>
      <c r="XCR56" s="178"/>
      <c r="XCS56" s="178"/>
      <c r="XCT56" s="178"/>
      <c r="XCU56" s="178"/>
      <c r="XCV56" s="178"/>
      <c r="XCW56" s="178"/>
      <c r="XCX56" s="178"/>
      <c r="XCY56" s="178"/>
      <c r="XCZ56" s="178"/>
      <c r="XDA56" s="178"/>
      <c r="XDB56" s="178"/>
      <c r="XDC56" s="178"/>
      <c r="XDD56" s="178"/>
      <c r="XDE56" s="178"/>
      <c r="XDF56" s="178"/>
      <c r="XDG56" s="178"/>
      <c r="XDH56" s="178"/>
      <c r="XDI56" s="178"/>
      <c r="XDJ56" s="178"/>
      <c r="XDK56" s="178"/>
      <c r="XDL56" s="178"/>
      <c r="XDM56" s="178"/>
      <c r="XDN56" s="178"/>
      <c r="XDO56" s="178"/>
      <c r="XDP56" s="178"/>
      <c r="XDQ56" s="178"/>
      <c r="XDR56" s="178"/>
      <c r="XDS56" s="178"/>
      <c r="XDT56" s="178"/>
      <c r="XDU56" s="178"/>
      <c r="XDV56" s="178"/>
      <c r="XDW56" s="178"/>
      <c r="XDX56" s="178"/>
      <c r="XDY56" s="178"/>
      <c r="XDZ56" s="178"/>
      <c r="XEA56" s="178"/>
      <c r="XEB56" s="178"/>
      <c r="XEC56" s="178"/>
      <c r="XED56" s="178"/>
      <c r="XEE56" s="178"/>
      <c r="XEF56" s="178"/>
      <c r="XEG56" s="178"/>
      <c r="XEH56" s="178"/>
      <c r="XEI56" s="178"/>
      <c r="XEJ56" s="178"/>
      <c r="XEK56" s="178"/>
      <c r="XEL56" s="178"/>
      <c r="XEM56" s="178"/>
      <c r="XEN56" s="178"/>
      <c r="XEO56" s="178"/>
      <c r="XEP56" s="178"/>
      <c r="XEQ56" s="178"/>
      <c r="XER56" s="178"/>
      <c r="XES56" s="178"/>
      <c r="XET56" s="178"/>
      <c r="XEU56" s="178"/>
      <c r="XEV56" s="178"/>
      <c r="XEW56" s="178"/>
      <c r="XEX56" s="178"/>
      <c r="XEY56" s="178"/>
    </row>
    <row r="57" spans="1:16379" s="2" customFormat="1" ht="15.75" customHeight="1" outlineLevel="2" x14ac:dyDescent="0.35">
      <c r="A57" s="2" t="s">
        <v>549</v>
      </c>
      <c r="D57" s="165">
        <f>SUMIFS('Output BG'!D:D,'Output BG'!$A:$A,'Output Consolidado (Caixa)'!$A57) + SUMIFS('Output COPA'!D:D,'Output COPA'!$A:$A,'Output Consolidado (Caixa)'!$A57) +SUMIFS('Output TJK'!D:D,'Output TJK'!$A:$A,'Output Consolidado (Caixa)'!$A57)+SUMIFS('Output SC'!D:D,'Output SC'!$A:$A,'Output Consolidado (Caixa)'!$A57)+SUMIFS('Output PJ'!D:D,'Output PJ'!$A:$A,'Output Consolidado (Caixa)'!$A57)</f>
        <v>2829.33</v>
      </c>
      <c r="E57" s="165">
        <f>SUMIFS('Output BG'!E:E,'Output BG'!$A:$A,'Output Consolidado (Caixa)'!$A57) + SUMIFS('Output COPA'!E:E,'Output COPA'!$A:$A,'Output Consolidado (Caixa)'!$A57) +SUMIFS('Output TJK'!E:E,'Output TJK'!$A:$A,'Output Consolidado (Caixa)'!$A57)+SUMIFS('Output SC'!E:E,'Output SC'!$A:$A,'Output Consolidado (Caixa)'!$A57)+SUMIFS('Output PJ'!E:E,'Output PJ'!$A:$A,'Output Consolidado (Caixa)'!$A57)</f>
        <v>3236</v>
      </c>
      <c r="F57" s="165">
        <f>SUMIFS('Output BG'!F:F,'Output BG'!$A:$A,'Output Consolidado (Caixa)'!$A57) + SUMIFS('Output COPA'!F:F,'Output COPA'!$A:$A,'Output Consolidado (Caixa)'!$A57) +SUMIFS('Output TJK'!F:F,'Output TJK'!$A:$A,'Output Consolidado (Caixa)'!$A57)+SUMIFS('Output SC'!F:F,'Output SC'!$A:$A,'Output Consolidado (Caixa)'!$A57)+SUMIFS('Output PJ'!F:F,'Output PJ'!$A:$A,'Output Consolidado (Caixa)'!$A57)</f>
        <v>5006.46</v>
      </c>
      <c r="G57" s="165">
        <f>SUMIFS('Output BG'!G:G,'Output BG'!$A:$A,'Output Consolidado (Caixa)'!$A57) + SUMIFS('Output COPA'!G:G,'Output COPA'!$A:$A,'Output Consolidado (Caixa)'!$A57) +SUMIFS('Output TJK'!G:G,'Output TJK'!$A:$A,'Output Consolidado (Caixa)'!$A57)+SUMIFS('Output SC'!G:G,'Output SC'!$A:$A,'Output Consolidado (Caixa)'!$A57)+SUMIFS('Output PJ'!G:G,'Output PJ'!$A:$A,'Output Consolidado (Caixa)'!$A57)</f>
        <v>6807.45</v>
      </c>
      <c r="H57" s="165">
        <f>SUMIFS('Output BG'!H:H,'Output BG'!$A:$A,'Output Consolidado (Caixa)'!$A57) + SUMIFS('Output COPA'!H:H,'Output COPA'!$A:$A,'Output Consolidado (Caixa)'!$A57) +SUMIFS('Output TJK'!H:H,'Output TJK'!$A:$A,'Output Consolidado (Caixa)'!$A57)+SUMIFS('Output SC'!H:H,'Output SC'!$A:$A,'Output Consolidado (Caixa)'!$A57)+SUMIFS('Output PJ'!H:H,'Output PJ'!$A:$A,'Output Consolidado (Caixa)'!$A57)</f>
        <v>6409.48</v>
      </c>
      <c r="I57" s="165">
        <f>SUMIFS('Output BG'!I:I,'Output BG'!$A:$A,'Output Consolidado (Caixa)'!$A57) + SUMIFS('Output COPA'!I:I,'Output COPA'!$A:$A,'Output Consolidado (Caixa)'!$A57) +SUMIFS('Output TJK'!I:I,'Output TJK'!$A:$A,'Output Consolidado (Caixa)'!$A57)+SUMIFS('Output SC'!I:I,'Output SC'!$A:$A,'Output Consolidado (Caixa)'!$A57)+SUMIFS('Output PJ'!I:I,'Output PJ'!$A:$A,'Output Consolidado (Caixa)'!$A57)</f>
        <v>5474.11</v>
      </c>
      <c r="J57" s="165">
        <f>SUMIFS('Output BG'!J:J,'Output BG'!$A:$A,'Output Consolidado (Caixa)'!$A57) + SUMIFS('Output COPA'!J:J,'Output COPA'!$A:$A,'Output Consolidado (Caixa)'!$A57) +SUMIFS('Output TJK'!J:J,'Output TJK'!$A:$A,'Output Consolidado (Caixa)'!$A57)+SUMIFS('Output SC'!J:J,'Output SC'!$A:$A,'Output Consolidado (Caixa)'!$A57)+SUMIFS('Output PJ'!J:J,'Output PJ'!$A:$A,'Output Consolidado (Caixa)'!$A57)</f>
        <v>0</v>
      </c>
      <c r="K57" s="165">
        <f>SUMIFS('Output BG'!K:K,'Output BG'!$A:$A,'Output Consolidado (Caixa)'!$A57) + SUMIFS('Output COPA'!K:K,'Output COPA'!$A:$A,'Output Consolidado (Caixa)'!$A57) +SUMIFS('Output TJK'!K:K,'Output TJK'!$A:$A,'Output Consolidado (Caixa)'!$A57)+SUMIFS('Output SC'!K:K,'Output SC'!$A:$A,'Output Consolidado (Caixa)'!$A57)+SUMIFS('Output PJ'!K:K,'Output PJ'!$A:$A,'Output Consolidado (Caixa)'!$A57)</f>
        <v>0</v>
      </c>
      <c r="L57" s="165">
        <f>SUMIFS('Output BG'!L:L,'Output BG'!$A:$A,'Output Consolidado (Caixa)'!$A57) + SUMIFS('Output COPA'!L:L,'Output COPA'!$A:$A,'Output Consolidado (Caixa)'!$A57) +SUMIFS('Output TJK'!L:L,'Output TJK'!$A:$A,'Output Consolidado (Caixa)'!$A57)+SUMIFS('Output SC'!L:L,'Output SC'!$A:$A,'Output Consolidado (Caixa)'!$A57)+SUMIFS('Output PJ'!L:L,'Output PJ'!$A:$A,'Output Consolidado (Caixa)'!$A57)</f>
        <v>0</v>
      </c>
      <c r="M57" s="165">
        <f>SUMIFS('Output BG'!M:M,'Output BG'!$A:$A,'Output Consolidado (Caixa)'!$A57) + SUMIFS('Output COPA'!M:M,'Output COPA'!$A:$A,'Output Consolidado (Caixa)'!$A57) +SUMIFS('Output TJK'!M:M,'Output TJK'!$A:$A,'Output Consolidado (Caixa)'!$A57)+SUMIFS('Output SC'!M:M,'Output SC'!$A:$A,'Output Consolidado (Caixa)'!$A57)+SUMIFS('Output PJ'!M:M,'Output PJ'!$A:$A,'Output Consolidado (Caixa)'!$A57)</f>
        <v>0</v>
      </c>
      <c r="N57" s="165">
        <f>SUMIFS('Output BG'!N:N,'Output BG'!$A:$A,'Output Consolidado (Caixa)'!$A57) + SUMIFS('Output COPA'!N:N,'Output COPA'!$A:$A,'Output Consolidado (Caixa)'!$A57) +SUMIFS('Output TJK'!N:N,'Output TJK'!$A:$A,'Output Consolidado (Caixa)'!$A57)+SUMIFS('Output SC'!N:N,'Output SC'!$A:$A,'Output Consolidado (Caixa)'!$A57)+SUMIFS('Output PJ'!N:N,'Output PJ'!$A:$A,'Output Consolidado (Caixa)'!$A57)</f>
        <v>0</v>
      </c>
      <c r="O57" s="165">
        <f>SUMIFS('Output BG'!O:O,'Output BG'!$A:$A,'Output Consolidado (Caixa)'!$A57) + SUMIFS('Output COPA'!O:O,'Output COPA'!$A:$A,'Output Consolidado (Caixa)'!$A57) +SUMIFS('Output TJK'!O:O,'Output TJK'!$A:$A,'Output Consolidado (Caixa)'!$A57)+SUMIFS('Output SC'!O:O,'Output SC'!$A:$A,'Output Consolidado (Caixa)'!$A57)+SUMIFS('Output PJ'!O:O,'Output PJ'!$A:$A,'Output Consolidado (Caixa)'!$A57)</f>
        <v>0</v>
      </c>
      <c r="P57" s="165">
        <f>SUMIFS('Output BG'!P:P,'Output BG'!$A:$A,'Output Consolidado (Caixa)'!$A57) + SUMIFS('Output COPA'!P:P,'Output COPA'!$A:$A,'Output Consolidado (Caixa)'!$A57) +SUMIFS('Output TJK'!P:P,'Output TJK'!$A:$A,'Output Consolidado (Caixa)'!$A57)+SUMIFS('Output SC'!P:P,'Output SC'!$A:$A,'Output Consolidado (Caixa)'!$A57)+SUMIFS('Output PJ'!P:P,'Output PJ'!$A:$A,'Output Consolidado (Caixa)'!$A57)</f>
        <v>0</v>
      </c>
      <c r="Q57" s="165">
        <f>SUMIFS('Output BG'!Q:Q,'Output BG'!$A:$A,'Output Consolidado (Caixa)'!$A57) + SUMIFS('Output COPA'!Q:Q,'Output COPA'!$A:$A,'Output Consolidado (Caixa)'!$A57) +SUMIFS('Output TJK'!Q:Q,'Output TJK'!$A:$A,'Output Consolidado (Caixa)'!$A57)+SUMIFS('Output SC'!Q:Q,'Output SC'!$A:$A,'Output Consolidado (Caixa)'!$A57)+SUMIFS('Output PJ'!Q:Q,'Output PJ'!$A:$A,'Output Consolidado (Caixa)'!$A57)</f>
        <v>0</v>
      </c>
      <c r="R57" s="165">
        <f>SUMIFS('Output BG'!R:R,'Output BG'!$A:$A,'Output Consolidado (Caixa)'!$A57) + SUMIFS('Output COPA'!R:R,'Output COPA'!$A:$A,'Output Consolidado (Caixa)'!$A57) +SUMIFS('Output TJK'!R:R,'Output TJK'!$A:$A,'Output Consolidado (Caixa)'!$A57)+SUMIFS('Output SC'!R:R,'Output SC'!$A:$A,'Output Consolidado (Caixa)'!$A57)+SUMIFS('Output PJ'!R:R,'Output PJ'!$A:$A,'Output Consolidado (Caixa)'!$A57)</f>
        <v>0</v>
      </c>
      <c r="S57" s="165">
        <f>SUMIFS('Output BG'!S:S,'Output BG'!$A:$A,'Output Consolidado (Caixa)'!$A57) + SUMIFS('Output COPA'!S:S,'Output COPA'!$A:$A,'Output Consolidado (Caixa)'!$A57) +SUMIFS('Output TJK'!S:S,'Output TJK'!$A:$A,'Output Consolidado (Caixa)'!$A57)+SUMIFS('Output SC'!S:S,'Output SC'!$A:$A,'Output Consolidado (Caixa)'!$A57)+SUMIFS('Output PJ'!S:S,'Output PJ'!$A:$A,'Output Consolidado (Caixa)'!$A57)</f>
        <v>0</v>
      </c>
      <c r="T57" s="165">
        <f>SUMIFS('Output BG'!T:T,'Output BG'!$A:$A,'Output Consolidado (Caixa)'!$A57) + SUMIFS('Output COPA'!T:T,'Output COPA'!$A:$A,'Output Consolidado (Caixa)'!$A57) +SUMIFS('Output TJK'!T:T,'Output TJK'!$A:$A,'Output Consolidado (Caixa)'!$A57)+SUMIFS('Output SC'!T:T,'Output SC'!$A:$A,'Output Consolidado (Caixa)'!$A57)+SUMIFS('Output PJ'!T:T,'Output PJ'!$A:$A,'Output Consolidado (Caixa)'!$A57)</f>
        <v>0</v>
      </c>
    </row>
    <row r="58" spans="1:16379" s="2" customFormat="1" ht="15.75" customHeight="1" outlineLevel="2" x14ac:dyDescent="0.35">
      <c r="A58" s="2" t="s">
        <v>550</v>
      </c>
      <c r="D58" s="165">
        <f>SUMIFS('Output BG'!D:D,'Output BG'!$A:$A,'Output Consolidado (Caixa)'!$A58) + SUMIFS('Output COPA'!D:D,'Output COPA'!$A:$A,'Output Consolidado (Caixa)'!$A58) +SUMIFS('Output TJK'!D:D,'Output TJK'!$A:$A,'Output Consolidado (Caixa)'!$A58)+SUMIFS('Output SC'!D:D,'Output SC'!$A:$A,'Output Consolidado (Caixa)'!$A58)+SUMIFS('Output PJ'!D:D,'Output PJ'!$A:$A,'Output Consolidado (Caixa)'!$A58)</f>
        <v>4316.7</v>
      </c>
      <c r="E58" s="165">
        <f>SUMIFS('Output BG'!E:E,'Output BG'!$A:$A,'Output Consolidado (Caixa)'!$A58) + SUMIFS('Output COPA'!E:E,'Output COPA'!$A:$A,'Output Consolidado (Caixa)'!$A58) +SUMIFS('Output TJK'!E:E,'Output TJK'!$A:$A,'Output Consolidado (Caixa)'!$A58)+SUMIFS('Output SC'!E:E,'Output SC'!$A:$A,'Output Consolidado (Caixa)'!$A58)+SUMIFS('Output PJ'!E:E,'Output PJ'!$A:$A,'Output Consolidado (Caixa)'!$A58)</f>
        <v>5615.18</v>
      </c>
      <c r="F58" s="165">
        <f>SUMIFS('Output BG'!F:F,'Output BG'!$A:$A,'Output Consolidado (Caixa)'!$A58) + SUMIFS('Output COPA'!F:F,'Output COPA'!$A:$A,'Output Consolidado (Caixa)'!$A58) +SUMIFS('Output TJK'!F:F,'Output TJK'!$A:$A,'Output Consolidado (Caixa)'!$A58)+SUMIFS('Output SC'!F:F,'Output SC'!$A:$A,'Output Consolidado (Caixa)'!$A58)+SUMIFS('Output PJ'!F:F,'Output PJ'!$A:$A,'Output Consolidado (Caixa)'!$A58)</f>
        <v>2610.14</v>
      </c>
      <c r="G58" s="165">
        <f>SUMIFS('Output BG'!G:G,'Output BG'!$A:$A,'Output Consolidado (Caixa)'!$A58) + SUMIFS('Output COPA'!G:G,'Output COPA'!$A:$A,'Output Consolidado (Caixa)'!$A58) +SUMIFS('Output TJK'!G:G,'Output TJK'!$A:$A,'Output Consolidado (Caixa)'!$A58)+SUMIFS('Output SC'!G:G,'Output SC'!$A:$A,'Output Consolidado (Caixa)'!$A58)+SUMIFS('Output PJ'!G:G,'Output PJ'!$A:$A,'Output Consolidado (Caixa)'!$A58)</f>
        <v>3587.67</v>
      </c>
      <c r="H58" s="165">
        <f>SUMIFS('Output BG'!H:H,'Output BG'!$A:$A,'Output Consolidado (Caixa)'!$A58) + SUMIFS('Output COPA'!H:H,'Output COPA'!$A:$A,'Output Consolidado (Caixa)'!$A58) +SUMIFS('Output TJK'!H:H,'Output TJK'!$A:$A,'Output Consolidado (Caixa)'!$A58)+SUMIFS('Output SC'!H:H,'Output SC'!$A:$A,'Output Consolidado (Caixa)'!$A58)+SUMIFS('Output PJ'!H:H,'Output PJ'!$A:$A,'Output Consolidado (Caixa)'!$A58)</f>
        <v>5083.6499999999996</v>
      </c>
      <c r="I58" s="165">
        <f>SUMIFS('Output BG'!I:I,'Output BG'!$A:$A,'Output Consolidado (Caixa)'!$A58) + SUMIFS('Output COPA'!I:I,'Output COPA'!$A:$A,'Output Consolidado (Caixa)'!$A58) +SUMIFS('Output TJK'!I:I,'Output TJK'!$A:$A,'Output Consolidado (Caixa)'!$A58)+SUMIFS('Output SC'!I:I,'Output SC'!$A:$A,'Output Consolidado (Caixa)'!$A58)+SUMIFS('Output PJ'!I:I,'Output PJ'!$A:$A,'Output Consolidado (Caixa)'!$A58)</f>
        <v>1190.78</v>
      </c>
      <c r="J58" s="165">
        <f>SUMIFS('Output BG'!J:J,'Output BG'!$A:$A,'Output Consolidado (Caixa)'!$A58) + SUMIFS('Output COPA'!J:J,'Output COPA'!$A:$A,'Output Consolidado (Caixa)'!$A58) +SUMIFS('Output TJK'!J:J,'Output TJK'!$A:$A,'Output Consolidado (Caixa)'!$A58)+SUMIFS('Output SC'!J:J,'Output SC'!$A:$A,'Output Consolidado (Caixa)'!$A58)+SUMIFS('Output PJ'!J:J,'Output PJ'!$A:$A,'Output Consolidado (Caixa)'!$A58)</f>
        <v>0</v>
      </c>
      <c r="K58" s="165">
        <f>SUMIFS('Output BG'!K:K,'Output BG'!$A:$A,'Output Consolidado (Caixa)'!$A58) + SUMIFS('Output COPA'!K:K,'Output COPA'!$A:$A,'Output Consolidado (Caixa)'!$A58) +SUMIFS('Output TJK'!K:K,'Output TJK'!$A:$A,'Output Consolidado (Caixa)'!$A58)+SUMIFS('Output SC'!K:K,'Output SC'!$A:$A,'Output Consolidado (Caixa)'!$A58)+SUMIFS('Output PJ'!K:K,'Output PJ'!$A:$A,'Output Consolidado (Caixa)'!$A58)</f>
        <v>0</v>
      </c>
      <c r="L58" s="165">
        <f>SUMIFS('Output BG'!L:L,'Output BG'!$A:$A,'Output Consolidado (Caixa)'!$A58) + SUMIFS('Output COPA'!L:L,'Output COPA'!$A:$A,'Output Consolidado (Caixa)'!$A58) +SUMIFS('Output TJK'!L:L,'Output TJK'!$A:$A,'Output Consolidado (Caixa)'!$A58)+SUMIFS('Output SC'!L:L,'Output SC'!$A:$A,'Output Consolidado (Caixa)'!$A58)+SUMIFS('Output PJ'!L:L,'Output PJ'!$A:$A,'Output Consolidado (Caixa)'!$A58)</f>
        <v>0</v>
      </c>
      <c r="M58" s="165">
        <f>SUMIFS('Output BG'!M:M,'Output BG'!$A:$A,'Output Consolidado (Caixa)'!$A58) + SUMIFS('Output COPA'!M:M,'Output COPA'!$A:$A,'Output Consolidado (Caixa)'!$A58) +SUMIFS('Output TJK'!M:M,'Output TJK'!$A:$A,'Output Consolidado (Caixa)'!$A58)+SUMIFS('Output SC'!M:M,'Output SC'!$A:$A,'Output Consolidado (Caixa)'!$A58)+SUMIFS('Output PJ'!M:M,'Output PJ'!$A:$A,'Output Consolidado (Caixa)'!$A58)</f>
        <v>0</v>
      </c>
      <c r="N58" s="165">
        <f>SUMIFS('Output BG'!N:N,'Output BG'!$A:$A,'Output Consolidado (Caixa)'!$A58) + SUMIFS('Output COPA'!N:N,'Output COPA'!$A:$A,'Output Consolidado (Caixa)'!$A58) +SUMIFS('Output TJK'!N:N,'Output TJK'!$A:$A,'Output Consolidado (Caixa)'!$A58)+SUMIFS('Output SC'!N:N,'Output SC'!$A:$A,'Output Consolidado (Caixa)'!$A58)+SUMIFS('Output PJ'!N:N,'Output PJ'!$A:$A,'Output Consolidado (Caixa)'!$A58)</f>
        <v>0</v>
      </c>
      <c r="O58" s="165">
        <f>SUMIFS('Output BG'!O:O,'Output BG'!$A:$A,'Output Consolidado (Caixa)'!$A58) + SUMIFS('Output COPA'!O:O,'Output COPA'!$A:$A,'Output Consolidado (Caixa)'!$A58) +SUMIFS('Output TJK'!O:O,'Output TJK'!$A:$A,'Output Consolidado (Caixa)'!$A58)+SUMIFS('Output SC'!O:O,'Output SC'!$A:$A,'Output Consolidado (Caixa)'!$A58)+SUMIFS('Output PJ'!O:O,'Output PJ'!$A:$A,'Output Consolidado (Caixa)'!$A58)</f>
        <v>0</v>
      </c>
      <c r="P58" s="165">
        <f>SUMIFS('Output BG'!P:P,'Output BG'!$A:$A,'Output Consolidado (Caixa)'!$A58) + SUMIFS('Output COPA'!P:P,'Output COPA'!$A:$A,'Output Consolidado (Caixa)'!$A58) +SUMIFS('Output TJK'!P:P,'Output TJK'!$A:$A,'Output Consolidado (Caixa)'!$A58)+SUMIFS('Output SC'!P:P,'Output SC'!$A:$A,'Output Consolidado (Caixa)'!$A58)+SUMIFS('Output PJ'!P:P,'Output PJ'!$A:$A,'Output Consolidado (Caixa)'!$A58)</f>
        <v>0</v>
      </c>
      <c r="Q58" s="165">
        <f>SUMIFS('Output BG'!Q:Q,'Output BG'!$A:$A,'Output Consolidado (Caixa)'!$A58) + SUMIFS('Output COPA'!Q:Q,'Output COPA'!$A:$A,'Output Consolidado (Caixa)'!$A58) +SUMIFS('Output TJK'!Q:Q,'Output TJK'!$A:$A,'Output Consolidado (Caixa)'!$A58)+SUMIFS('Output SC'!Q:Q,'Output SC'!$A:$A,'Output Consolidado (Caixa)'!$A58)+SUMIFS('Output PJ'!Q:Q,'Output PJ'!$A:$A,'Output Consolidado (Caixa)'!$A58)</f>
        <v>0</v>
      </c>
      <c r="R58" s="165">
        <f>SUMIFS('Output BG'!R:R,'Output BG'!$A:$A,'Output Consolidado (Caixa)'!$A58) + SUMIFS('Output COPA'!R:R,'Output COPA'!$A:$A,'Output Consolidado (Caixa)'!$A58) +SUMIFS('Output TJK'!R:R,'Output TJK'!$A:$A,'Output Consolidado (Caixa)'!$A58)+SUMIFS('Output SC'!R:R,'Output SC'!$A:$A,'Output Consolidado (Caixa)'!$A58)+SUMIFS('Output PJ'!R:R,'Output PJ'!$A:$A,'Output Consolidado (Caixa)'!$A58)</f>
        <v>0</v>
      </c>
      <c r="S58" s="165">
        <f>SUMIFS('Output BG'!S:S,'Output BG'!$A:$A,'Output Consolidado (Caixa)'!$A58) + SUMIFS('Output COPA'!S:S,'Output COPA'!$A:$A,'Output Consolidado (Caixa)'!$A58) +SUMIFS('Output TJK'!S:S,'Output TJK'!$A:$A,'Output Consolidado (Caixa)'!$A58)+SUMIFS('Output SC'!S:S,'Output SC'!$A:$A,'Output Consolidado (Caixa)'!$A58)+SUMIFS('Output PJ'!S:S,'Output PJ'!$A:$A,'Output Consolidado (Caixa)'!$A58)</f>
        <v>0</v>
      </c>
      <c r="T58" s="165">
        <f>SUMIFS('Output BG'!T:T,'Output BG'!$A:$A,'Output Consolidado (Caixa)'!$A58) + SUMIFS('Output COPA'!T:T,'Output COPA'!$A:$A,'Output Consolidado (Caixa)'!$A58) +SUMIFS('Output TJK'!T:T,'Output TJK'!$A:$A,'Output Consolidado (Caixa)'!$A58)+SUMIFS('Output SC'!T:T,'Output SC'!$A:$A,'Output Consolidado (Caixa)'!$A58)+SUMIFS('Output PJ'!T:T,'Output PJ'!$A:$A,'Output Consolidado (Caixa)'!$A58)</f>
        <v>0</v>
      </c>
    </row>
    <row r="59" spans="1:16379" s="2" customFormat="1" ht="15.75" customHeight="1" outlineLevel="2" x14ac:dyDescent="0.35">
      <c r="A59" s="2" t="s">
        <v>556</v>
      </c>
      <c r="D59" s="165">
        <f>SUMIFS('Output BG'!D:D,'Output BG'!$A:$A,'Output Consolidado (Caixa)'!$A59) + SUMIFS('Output COPA'!D:D,'Output COPA'!$A:$A,'Output Consolidado (Caixa)'!$A59) +SUMIFS('Output TJK'!D:D,'Output TJK'!$A:$A,'Output Consolidado (Caixa)'!$A59)+SUMIFS('Output SC'!D:D,'Output SC'!$A:$A,'Output Consolidado (Caixa)'!$A59)+SUMIFS('Output PJ'!D:D,'Output PJ'!$A:$A,'Output Consolidado (Caixa)'!$A59)</f>
        <v>0</v>
      </c>
      <c r="E59" s="165">
        <f>SUMIFS('Output BG'!E:E,'Output BG'!$A:$A,'Output Consolidado (Caixa)'!$A59) + SUMIFS('Output COPA'!E:E,'Output COPA'!$A:$A,'Output Consolidado (Caixa)'!$A59) +SUMIFS('Output TJK'!E:E,'Output TJK'!$A:$A,'Output Consolidado (Caixa)'!$A59)+SUMIFS('Output SC'!E:E,'Output SC'!$A:$A,'Output Consolidado (Caixa)'!$A59)+SUMIFS('Output PJ'!E:E,'Output PJ'!$A:$A,'Output Consolidado (Caixa)'!$A59)</f>
        <v>730</v>
      </c>
      <c r="F59" s="165">
        <f>SUMIFS('Output BG'!F:F,'Output BG'!$A:$A,'Output Consolidado (Caixa)'!$A59) + SUMIFS('Output COPA'!F:F,'Output COPA'!$A:$A,'Output Consolidado (Caixa)'!$A59) +SUMIFS('Output TJK'!F:F,'Output TJK'!$A:$A,'Output Consolidado (Caixa)'!$A59)+SUMIFS('Output SC'!F:F,'Output SC'!$A:$A,'Output Consolidado (Caixa)'!$A59)+SUMIFS('Output PJ'!F:F,'Output PJ'!$A:$A,'Output Consolidado (Caixa)'!$A59)</f>
        <v>240</v>
      </c>
      <c r="G59" s="165">
        <f>SUMIFS('Output BG'!G:G,'Output BG'!$A:$A,'Output Consolidado (Caixa)'!$A59) + SUMIFS('Output COPA'!G:G,'Output COPA'!$A:$A,'Output Consolidado (Caixa)'!$A59) +SUMIFS('Output TJK'!G:G,'Output TJK'!$A:$A,'Output Consolidado (Caixa)'!$A59)+SUMIFS('Output SC'!G:G,'Output SC'!$A:$A,'Output Consolidado (Caixa)'!$A59)+SUMIFS('Output PJ'!G:G,'Output PJ'!$A:$A,'Output Consolidado (Caixa)'!$A59)</f>
        <v>1310</v>
      </c>
      <c r="H59" s="165">
        <f>SUMIFS('Output BG'!H:H,'Output BG'!$A:$A,'Output Consolidado (Caixa)'!$A59) + SUMIFS('Output COPA'!H:H,'Output COPA'!$A:$A,'Output Consolidado (Caixa)'!$A59) +SUMIFS('Output TJK'!H:H,'Output TJK'!$A:$A,'Output Consolidado (Caixa)'!$A59)+SUMIFS('Output SC'!H:H,'Output SC'!$A:$A,'Output Consolidado (Caixa)'!$A59)+SUMIFS('Output PJ'!H:H,'Output PJ'!$A:$A,'Output Consolidado (Caixa)'!$A59)</f>
        <v>1200</v>
      </c>
      <c r="I59" s="165">
        <f>SUMIFS('Output BG'!I:I,'Output BG'!$A:$A,'Output Consolidado (Caixa)'!$A59) + SUMIFS('Output COPA'!I:I,'Output COPA'!$A:$A,'Output Consolidado (Caixa)'!$A59) +SUMIFS('Output TJK'!I:I,'Output TJK'!$A:$A,'Output Consolidado (Caixa)'!$A59)+SUMIFS('Output SC'!I:I,'Output SC'!$A:$A,'Output Consolidado (Caixa)'!$A59)+SUMIFS('Output PJ'!I:I,'Output PJ'!$A:$A,'Output Consolidado (Caixa)'!$A59)</f>
        <v>0</v>
      </c>
      <c r="J59" s="165">
        <f>SUMIFS('Output BG'!J:J,'Output BG'!$A:$A,'Output Consolidado (Caixa)'!$A59) + SUMIFS('Output COPA'!J:J,'Output COPA'!$A:$A,'Output Consolidado (Caixa)'!$A59) +SUMIFS('Output TJK'!J:J,'Output TJK'!$A:$A,'Output Consolidado (Caixa)'!$A59)+SUMIFS('Output SC'!J:J,'Output SC'!$A:$A,'Output Consolidado (Caixa)'!$A59)+SUMIFS('Output PJ'!J:J,'Output PJ'!$A:$A,'Output Consolidado (Caixa)'!$A59)</f>
        <v>0</v>
      </c>
      <c r="K59" s="165">
        <f>SUMIFS('Output BG'!K:K,'Output BG'!$A:$A,'Output Consolidado (Caixa)'!$A59) + SUMIFS('Output COPA'!K:K,'Output COPA'!$A:$A,'Output Consolidado (Caixa)'!$A59) +SUMIFS('Output TJK'!K:K,'Output TJK'!$A:$A,'Output Consolidado (Caixa)'!$A59)+SUMIFS('Output SC'!K:K,'Output SC'!$A:$A,'Output Consolidado (Caixa)'!$A59)+SUMIFS('Output PJ'!K:K,'Output PJ'!$A:$A,'Output Consolidado (Caixa)'!$A59)</f>
        <v>0</v>
      </c>
      <c r="L59" s="165">
        <f>SUMIFS('Output BG'!L:L,'Output BG'!$A:$A,'Output Consolidado (Caixa)'!$A59) + SUMIFS('Output COPA'!L:L,'Output COPA'!$A:$A,'Output Consolidado (Caixa)'!$A59) +SUMIFS('Output TJK'!L:L,'Output TJK'!$A:$A,'Output Consolidado (Caixa)'!$A59)+SUMIFS('Output SC'!L:L,'Output SC'!$A:$A,'Output Consolidado (Caixa)'!$A59)+SUMIFS('Output PJ'!L:L,'Output PJ'!$A:$A,'Output Consolidado (Caixa)'!$A59)</f>
        <v>0</v>
      </c>
      <c r="M59" s="165">
        <f>SUMIFS('Output BG'!M:M,'Output BG'!$A:$A,'Output Consolidado (Caixa)'!$A59) + SUMIFS('Output COPA'!M:M,'Output COPA'!$A:$A,'Output Consolidado (Caixa)'!$A59) +SUMIFS('Output TJK'!M:M,'Output TJK'!$A:$A,'Output Consolidado (Caixa)'!$A59)+SUMIFS('Output SC'!M:M,'Output SC'!$A:$A,'Output Consolidado (Caixa)'!$A59)+SUMIFS('Output PJ'!M:M,'Output PJ'!$A:$A,'Output Consolidado (Caixa)'!$A59)</f>
        <v>0</v>
      </c>
      <c r="N59" s="165">
        <f>SUMIFS('Output BG'!N:N,'Output BG'!$A:$A,'Output Consolidado (Caixa)'!$A59) + SUMIFS('Output COPA'!N:N,'Output COPA'!$A:$A,'Output Consolidado (Caixa)'!$A59) +SUMIFS('Output TJK'!N:N,'Output TJK'!$A:$A,'Output Consolidado (Caixa)'!$A59)+SUMIFS('Output SC'!N:N,'Output SC'!$A:$A,'Output Consolidado (Caixa)'!$A59)+SUMIFS('Output PJ'!N:N,'Output PJ'!$A:$A,'Output Consolidado (Caixa)'!$A59)</f>
        <v>0</v>
      </c>
      <c r="O59" s="165">
        <f>SUMIFS('Output BG'!O:O,'Output BG'!$A:$A,'Output Consolidado (Caixa)'!$A59) + SUMIFS('Output COPA'!O:O,'Output COPA'!$A:$A,'Output Consolidado (Caixa)'!$A59) +SUMIFS('Output TJK'!O:O,'Output TJK'!$A:$A,'Output Consolidado (Caixa)'!$A59)+SUMIFS('Output SC'!O:O,'Output SC'!$A:$A,'Output Consolidado (Caixa)'!$A59)+SUMIFS('Output PJ'!O:O,'Output PJ'!$A:$A,'Output Consolidado (Caixa)'!$A59)</f>
        <v>0</v>
      </c>
      <c r="P59" s="165">
        <f>SUMIFS('Output BG'!P:P,'Output BG'!$A:$A,'Output Consolidado (Caixa)'!$A59) + SUMIFS('Output COPA'!P:P,'Output COPA'!$A:$A,'Output Consolidado (Caixa)'!$A59) +SUMIFS('Output TJK'!P:P,'Output TJK'!$A:$A,'Output Consolidado (Caixa)'!$A59)+SUMIFS('Output SC'!P:P,'Output SC'!$A:$A,'Output Consolidado (Caixa)'!$A59)+SUMIFS('Output PJ'!P:P,'Output PJ'!$A:$A,'Output Consolidado (Caixa)'!$A59)</f>
        <v>0</v>
      </c>
      <c r="Q59" s="165">
        <f>SUMIFS('Output BG'!Q:Q,'Output BG'!$A:$A,'Output Consolidado (Caixa)'!$A59) + SUMIFS('Output COPA'!Q:Q,'Output COPA'!$A:$A,'Output Consolidado (Caixa)'!$A59) +SUMIFS('Output TJK'!Q:Q,'Output TJK'!$A:$A,'Output Consolidado (Caixa)'!$A59)+SUMIFS('Output SC'!Q:Q,'Output SC'!$A:$A,'Output Consolidado (Caixa)'!$A59)+SUMIFS('Output PJ'!Q:Q,'Output PJ'!$A:$A,'Output Consolidado (Caixa)'!$A59)</f>
        <v>0</v>
      </c>
      <c r="R59" s="165">
        <f>SUMIFS('Output BG'!R:R,'Output BG'!$A:$A,'Output Consolidado (Caixa)'!$A59) + SUMIFS('Output COPA'!R:R,'Output COPA'!$A:$A,'Output Consolidado (Caixa)'!$A59) +SUMIFS('Output TJK'!R:R,'Output TJK'!$A:$A,'Output Consolidado (Caixa)'!$A59)+SUMIFS('Output SC'!R:R,'Output SC'!$A:$A,'Output Consolidado (Caixa)'!$A59)+SUMIFS('Output PJ'!R:R,'Output PJ'!$A:$A,'Output Consolidado (Caixa)'!$A59)</f>
        <v>0</v>
      </c>
      <c r="S59" s="165">
        <f>SUMIFS('Output BG'!S:S,'Output BG'!$A:$A,'Output Consolidado (Caixa)'!$A59) + SUMIFS('Output COPA'!S:S,'Output COPA'!$A:$A,'Output Consolidado (Caixa)'!$A59) +SUMIFS('Output TJK'!S:S,'Output TJK'!$A:$A,'Output Consolidado (Caixa)'!$A59)+SUMIFS('Output SC'!S:S,'Output SC'!$A:$A,'Output Consolidado (Caixa)'!$A59)+SUMIFS('Output PJ'!S:S,'Output PJ'!$A:$A,'Output Consolidado (Caixa)'!$A59)</f>
        <v>0</v>
      </c>
      <c r="T59" s="165">
        <f>SUMIFS('Output BG'!T:T,'Output BG'!$A:$A,'Output Consolidado (Caixa)'!$A59) + SUMIFS('Output COPA'!T:T,'Output COPA'!$A:$A,'Output Consolidado (Caixa)'!$A59) +SUMIFS('Output TJK'!T:T,'Output TJK'!$A:$A,'Output Consolidado (Caixa)'!$A59)+SUMIFS('Output SC'!T:T,'Output SC'!$A:$A,'Output Consolidado (Caixa)'!$A59)+SUMIFS('Output PJ'!T:T,'Output PJ'!$A:$A,'Output Consolidado (Caixa)'!$A59)</f>
        <v>0</v>
      </c>
    </row>
    <row r="60" spans="1:16379" s="2" customFormat="1" ht="15.75" customHeight="1" outlineLevel="2" x14ac:dyDescent="0.35">
      <c r="A60" s="2" t="s">
        <v>557</v>
      </c>
      <c r="D60" s="165">
        <f>SUMIFS('Output BG'!D:D,'Output BG'!$A:$A,'Output Consolidado (Caixa)'!$A60) + SUMIFS('Output COPA'!D:D,'Output COPA'!$A:$A,'Output Consolidado (Caixa)'!$A60) +SUMIFS('Output TJK'!D:D,'Output TJK'!$A:$A,'Output Consolidado (Caixa)'!$A60)+SUMIFS('Output SC'!D:D,'Output SC'!$A:$A,'Output Consolidado (Caixa)'!$A60)+SUMIFS('Output PJ'!D:D,'Output PJ'!$A:$A,'Output Consolidado (Caixa)'!$A60)</f>
        <v>0</v>
      </c>
      <c r="E60" s="165">
        <f>SUMIFS('Output BG'!E:E,'Output BG'!$A:$A,'Output Consolidado (Caixa)'!$A60) + SUMIFS('Output COPA'!E:E,'Output COPA'!$A:$A,'Output Consolidado (Caixa)'!$A60) +SUMIFS('Output TJK'!E:E,'Output TJK'!$A:$A,'Output Consolidado (Caixa)'!$A60)+SUMIFS('Output SC'!E:E,'Output SC'!$A:$A,'Output Consolidado (Caixa)'!$A60)+SUMIFS('Output PJ'!E:E,'Output PJ'!$A:$A,'Output Consolidado (Caixa)'!$A60)</f>
        <v>120</v>
      </c>
      <c r="F60" s="165">
        <f>SUMIFS('Output BG'!F:F,'Output BG'!$A:$A,'Output Consolidado (Caixa)'!$A60) + SUMIFS('Output COPA'!F:F,'Output COPA'!$A:$A,'Output Consolidado (Caixa)'!$A60) +SUMIFS('Output TJK'!F:F,'Output TJK'!$A:$A,'Output Consolidado (Caixa)'!$A60)+SUMIFS('Output SC'!F:F,'Output SC'!$A:$A,'Output Consolidado (Caixa)'!$A60)+SUMIFS('Output PJ'!F:F,'Output PJ'!$A:$A,'Output Consolidado (Caixa)'!$A60)</f>
        <v>120</v>
      </c>
      <c r="G60" s="165">
        <f>SUMIFS('Output BG'!G:G,'Output BG'!$A:$A,'Output Consolidado (Caixa)'!$A60) + SUMIFS('Output COPA'!G:G,'Output COPA'!$A:$A,'Output Consolidado (Caixa)'!$A60) +SUMIFS('Output TJK'!G:G,'Output TJK'!$A:$A,'Output Consolidado (Caixa)'!$A60)+SUMIFS('Output SC'!G:G,'Output SC'!$A:$A,'Output Consolidado (Caixa)'!$A60)+SUMIFS('Output PJ'!G:G,'Output PJ'!$A:$A,'Output Consolidado (Caixa)'!$A60)</f>
        <v>300</v>
      </c>
      <c r="H60" s="165">
        <f>SUMIFS('Output BG'!H:H,'Output BG'!$A:$A,'Output Consolidado (Caixa)'!$A60) + SUMIFS('Output COPA'!H:H,'Output COPA'!$A:$A,'Output Consolidado (Caixa)'!$A60) +SUMIFS('Output TJK'!H:H,'Output TJK'!$A:$A,'Output Consolidado (Caixa)'!$A60)+SUMIFS('Output SC'!H:H,'Output SC'!$A:$A,'Output Consolidado (Caixa)'!$A60)+SUMIFS('Output PJ'!H:H,'Output PJ'!$A:$A,'Output Consolidado (Caixa)'!$A60)</f>
        <v>673.33</v>
      </c>
      <c r="I60" s="165">
        <f>SUMIFS('Output BG'!I:I,'Output BG'!$A:$A,'Output Consolidado (Caixa)'!$A60) + SUMIFS('Output COPA'!I:I,'Output COPA'!$A:$A,'Output Consolidado (Caixa)'!$A60) +SUMIFS('Output TJK'!I:I,'Output TJK'!$A:$A,'Output Consolidado (Caixa)'!$A60)+SUMIFS('Output SC'!I:I,'Output SC'!$A:$A,'Output Consolidado (Caixa)'!$A60)+SUMIFS('Output PJ'!I:I,'Output PJ'!$A:$A,'Output Consolidado (Caixa)'!$A60)</f>
        <v>1300</v>
      </c>
      <c r="J60" s="165">
        <f>SUMIFS('Output BG'!J:J,'Output BG'!$A:$A,'Output Consolidado (Caixa)'!$A60) + SUMIFS('Output COPA'!J:J,'Output COPA'!$A:$A,'Output Consolidado (Caixa)'!$A60) +SUMIFS('Output TJK'!J:J,'Output TJK'!$A:$A,'Output Consolidado (Caixa)'!$A60)+SUMIFS('Output SC'!J:J,'Output SC'!$A:$A,'Output Consolidado (Caixa)'!$A60)+SUMIFS('Output PJ'!J:J,'Output PJ'!$A:$A,'Output Consolidado (Caixa)'!$A60)</f>
        <v>0</v>
      </c>
      <c r="K60" s="165">
        <f>SUMIFS('Output BG'!K:K,'Output BG'!$A:$A,'Output Consolidado (Caixa)'!$A60) + SUMIFS('Output COPA'!K:K,'Output COPA'!$A:$A,'Output Consolidado (Caixa)'!$A60) +SUMIFS('Output TJK'!K:K,'Output TJK'!$A:$A,'Output Consolidado (Caixa)'!$A60)+SUMIFS('Output SC'!K:K,'Output SC'!$A:$A,'Output Consolidado (Caixa)'!$A60)+SUMIFS('Output PJ'!K:K,'Output PJ'!$A:$A,'Output Consolidado (Caixa)'!$A60)</f>
        <v>0</v>
      </c>
      <c r="L60" s="165">
        <f>SUMIFS('Output BG'!L:L,'Output BG'!$A:$A,'Output Consolidado (Caixa)'!$A60) + SUMIFS('Output COPA'!L:L,'Output COPA'!$A:$A,'Output Consolidado (Caixa)'!$A60) +SUMIFS('Output TJK'!L:L,'Output TJK'!$A:$A,'Output Consolidado (Caixa)'!$A60)+SUMIFS('Output SC'!L:L,'Output SC'!$A:$A,'Output Consolidado (Caixa)'!$A60)+SUMIFS('Output PJ'!L:L,'Output PJ'!$A:$A,'Output Consolidado (Caixa)'!$A60)</f>
        <v>0</v>
      </c>
      <c r="M60" s="165">
        <f>SUMIFS('Output BG'!M:M,'Output BG'!$A:$A,'Output Consolidado (Caixa)'!$A60) + SUMIFS('Output COPA'!M:M,'Output COPA'!$A:$A,'Output Consolidado (Caixa)'!$A60) +SUMIFS('Output TJK'!M:M,'Output TJK'!$A:$A,'Output Consolidado (Caixa)'!$A60)+SUMIFS('Output SC'!M:M,'Output SC'!$A:$A,'Output Consolidado (Caixa)'!$A60)+SUMIFS('Output PJ'!M:M,'Output PJ'!$A:$A,'Output Consolidado (Caixa)'!$A60)</f>
        <v>0</v>
      </c>
      <c r="N60" s="165">
        <f>SUMIFS('Output BG'!N:N,'Output BG'!$A:$A,'Output Consolidado (Caixa)'!$A60) + SUMIFS('Output COPA'!N:N,'Output COPA'!$A:$A,'Output Consolidado (Caixa)'!$A60) +SUMIFS('Output TJK'!N:N,'Output TJK'!$A:$A,'Output Consolidado (Caixa)'!$A60)+SUMIFS('Output SC'!N:N,'Output SC'!$A:$A,'Output Consolidado (Caixa)'!$A60)+SUMIFS('Output PJ'!N:N,'Output PJ'!$A:$A,'Output Consolidado (Caixa)'!$A60)</f>
        <v>0</v>
      </c>
      <c r="O60" s="165">
        <f>SUMIFS('Output BG'!O:O,'Output BG'!$A:$A,'Output Consolidado (Caixa)'!$A60) + SUMIFS('Output COPA'!O:O,'Output COPA'!$A:$A,'Output Consolidado (Caixa)'!$A60) +SUMIFS('Output TJK'!O:O,'Output TJK'!$A:$A,'Output Consolidado (Caixa)'!$A60)+SUMIFS('Output SC'!O:O,'Output SC'!$A:$A,'Output Consolidado (Caixa)'!$A60)+SUMIFS('Output PJ'!O:O,'Output PJ'!$A:$A,'Output Consolidado (Caixa)'!$A60)</f>
        <v>0</v>
      </c>
      <c r="P60" s="165">
        <f>SUMIFS('Output BG'!P:P,'Output BG'!$A:$A,'Output Consolidado (Caixa)'!$A60) + SUMIFS('Output COPA'!P:P,'Output COPA'!$A:$A,'Output Consolidado (Caixa)'!$A60) +SUMIFS('Output TJK'!P:P,'Output TJK'!$A:$A,'Output Consolidado (Caixa)'!$A60)+SUMIFS('Output SC'!P:P,'Output SC'!$A:$A,'Output Consolidado (Caixa)'!$A60)+SUMIFS('Output PJ'!P:P,'Output PJ'!$A:$A,'Output Consolidado (Caixa)'!$A60)</f>
        <v>0</v>
      </c>
      <c r="Q60" s="165">
        <f>SUMIFS('Output BG'!Q:Q,'Output BG'!$A:$A,'Output Consolidado (Caixa)'!$A60) + SUMIFS('Output COPA'!Q:Q,'Output COPA'!$A:$A,'Output Consolidado (Caixa)'!$A60) +SUMIFS('Output TJK'!Q:Q,'Output TJK'!$A:$A,'Output Consolidado (Caixa)'!$A60)+SUMIFS('Output SC'!Q:Q,'Output SC'!$A:$A,'Output Consolidado (Caixa)'!$A60)+SUMIFS('Output PJ'!Q:Q,'Output PJ'!$A:$A,'Output Consolidado (Caixa)'!$A60)</f>
        <v>0</v>
      </c>
      <c r="R60" s="165">
        <f>SUMIFS('Output BG'!R:R,'Output BG'!$A:$A,'Output Consolidado (Caixa)'!$A60) + SUMIFS('Output COPA'!R:R,'Output COPA'!$A:$A,'Output Consolidado (Caixa)'!$A60) +SUMIFS('Output TJK'!R:R,'Output TJK'!$A:$A,'Output Consolidado (Caixa)'!$A60)+SUMIFS('Output SC'!R:R,'Output SC'!$A:$A,'Output Consolidado (Caixa)'!$A60)+SUMIFS('Output PJ'!R:R,'Output PJ'!$A:$A,'Output Consolidado (Caixa)'!$A60)</f>
        <v>0</v>
      </c>
      <c r="S60" s="165">
        <f>SUMIFS('Output BG'!S:S,'Output BG'!$A:$A,'Output Consolidado (Caixa)'!$A60) + SUMIFS('Output COPA'!S:S,'Output COPA'!$A:$A,'Output Consolidado (Caixa)'!$A60) +SUMIFS('Output TJK'!S:S,'Output TJK'!$A:$A,'Output Consolidado (Caixa)'!$A60)+SUMIFS('Output SC'!S:S,'Output SC'!$A:$A,'Output Consolidado (Caixa)'!$A60)+SUMIFS('Output PJ'!S:S,'Output PJ'!$A:$A,'Output Consolidado (Caixa)'!$A60)</f>
        <v>0</v>
      </c>
      <c r="T60" s="165">
        <f>SUMIFS('Output BG'!T:T,'Output BG'!$A:$A,'Output Consolidado (Caixa)'!$A60) + SUMIFS('Output COPA'!T:T,'Output COPA'!$A:$A,'Output Consolidado (Caixa)'!$A60) +SUMIFS('Output TJK'!T:T,'Output TJK'!$A:$A,'Output Consolidado (Caixa)'!$A60)+SUMIFS('Output SC'!T:T,'Output SC'!$A:$A,'Output Consolidado (Caixa)'!$A60)+SUMIFS('Output PJ'!T:T,'Output PJ'!$A:$A,'Output Consolidado (Caixa)'!$A60)</f>
        <v>0</v>
      </c>
    </row>
    <row r="61" spans="1:16379" ht="15.75" customHeight="1" outlineLevel="2" x14ac:dyDescent="0.35">
      <c r="A61" s="2" t="s">
        <v>558</v>
      </c>
      <c r="B61" s="5"/>
      <c r="C61" s="5"/>
      <c r="D61" s="165">
        <f>SUMIFS('Output BG'!D:D,'Output BG'!$A:$A,'Output Consolidado (Caixa)'!$A61) + SUMIFS('Output COPA'!D:D,'Output COPA'!$A:$A,'Output Consolidado (Caixa)'!$A61) +SUMIFS('Output TJK'!D:D,'Output TJK'!$A:$A,'Output Consolidado (Caixa)'!$A61)+SUMIFS('Output SC'!D:D,'Output SC'!$A:$A,'Output Consolidado (Caixa)'!$A61)+SUMIFS('Output PJ'!D:D,'Output PJ'!$A:$A,'Output Consolidado (Caixa)'!$A61)</f>
        <v>943.71</v>
      </c>
      <c r="E61" s="165">
        <f>SUMIFS('Output BG'!E:E,'Output BG'!$A:$A,'Output Consolidado (Caixa)'!$A61) + SUMIFS('Output COPA'!E:E,'Output COPA'!$A:$A,'Output Consolidado (Caixa)'!$A61) +SUMIFS('Output TJK'!E:E,'Output TJK'!$A:$A,'Output Consolidado (Caixa)'!$A61)+SUMIFS('Output SC'!E:E,'Output SC'!$A:$A,'Output Consolidado (Caixa)'!$A61)+SUMIFS('Output PJ'!E:E,'Output PJ'!$A:$A,'Output Consolidado (Caixa)'!$A61)</f>
        <v>813.71</v>
      </c>
      <c r="F61" s="165">
        <f>SUMIFS('Output BG'!F:F,'Output BG'!$A:$A,'Output Consolidado (Caixa)'!$A61) + SUMIFS('Output COPA'!F:F,'Output COPA'!$A:$A,'Output Consolidado (Caixa)'!$A61) +SUMIFS('Output TJK'!F:F,'Output TJK'!$A:$A,'Output Consolidado (Caixa)'!$A61)+SUMIFS('Output SC'!F:F,'Output SC'!$A:$A,'Output Consolidado (Caixa)'!$A61)+SUMIFS('Output PJ'!F:F,'Output PJ'!$A:$A,'Output Consolidado (Caixa)'!$A61)</f>
        <v>968.28</v>
      </c>
      <c r="G61" s="165">
        <f>SUMIFS('Output BG'!G:G,'Output BG'!$A:$A,'Output Consolidado (Caixa)'!$A61) + SUMIFS('Output COPA'!G:G,'Output COPA'!$A:$A,'Output Consolidado (Caixa)'!$A61) +SUMIFS('Output TJK'!G:G,'Output TJK'!$A:$A,'Output Consolidado (Caixa)'!$A61)+SUMIFS('Output SC'!G:G,'Output SC'!$A:$A,'Output Consolidado (Caixa)'!$A61)+SUMIFS('Output PJ'!G:G,'Output PJ'!$A:$A,'Output Consolidado (Caixa)'!$A61)</f>
        <v>1018.28</v>
      </c>
      <c r="H61" s="165">
        <f>SUMIFS('Output BG'!H:H,'Output BG'!$A:$A,'Output Consolidado (Caixa)'!$A61) + SUMIFS('Output COPA'!H:H,'Output COPA'!$A:$A,'Output Consolidado (Caixa)'!$A61) +SUMIFS('Output TJK'!H:H,'Output TJK'!$A:$A,'Output Consolidado (Caixa)'!$A61)+SUMIFS('Output SC'!H:H,'Output SC'!$A:$A,'Output Consolidado (Caixa)'!$A61)+SUMIFS('Output PJ'!H:H,'Output PJ'!$A:$A,'Output Consolidado (Caixa)'!$A61)</f>
        <v>1187.8499999999999</v>
      </c>
      <c r="I61" s="165">
        <f>SUMIFS('Output BG'!I:I,'Output BG'!$A:$A,'Output Consolidado (Caixa)'!$A61) + SUMIFS('Output COPA'!I:I,'Output COPA'!$A:$A,'Output Consolidado (Caixa)'!$A61) +SUMIFS('Output TJK'!I:I,'Output TJK'!$A:$A,'Output Consolidado (Caixa)'!$A61)+SUMIFS('Output SC'!I:I,'Output SC'!$A:$A,'Output Consolidado (Caixa)'!$A61)+SUMIFS('Output PJ'!I:I,'Output PJ'!$A:$A,'Output Consolidado (Caixa)'!$A61)</f>
        <v>818.28</v>
      </c>
      <c r="J61" s="165">
        <f>SUMIFS('Output BG'!J:J,'Output BG'!$A:$A,'Output Consolidado (Caixa)'!$A61) + SUMIFS('Output COPA'!J:J,'Output COPA'!$A:$A,'Output Consolidado (Caixa)'!$A61) +SUMIFS('Output TJK'!J:J,'Output TJK'!$A:$A,'Output Consolidado (Caixa)'!$A61)+SUMIFS('Output SC'!J:J,'Output SC'!$A:$A,'Output Consolidado (Caixa)'!$A61)+SUMIFS('Output PJ'!J:J,'Output PJ'!$A:$A,'Output Consolidado (Caixa)'!$A61)</f>
        <v>0</v>
      </c>
      <c r="K61" s="165">
        <f>SUMIFS('Output BG'!K:K,'Output BG'!$A:$A,'Output Consolidado (Caixa)'!$A61) + SUMIFS('Output COPA'!K:K,'Output COPA'!$A:$A,'Output Consolidado (Caixa)'!$A61) +SUMIFS('Output TJK'!K:K,'Output TJK'!$A:$A,'Output Consolidado (Caixa)'!$A61)+SUMIFS('Output SC'!K:K,'Output SC'!$A:$A,'Output Consolidado (Caixa)'!$A61)+SUMIFS('Output PJ'!K:K,'Output PJ'!$A:$A,'Output Consolidado (Caixa)'!$A61)</f>
        <v>0</v>
      </c>
      <c r="L61" s="165">
        <f>SUMIFS('Output BG'!L:L,'Output BG'!$A:$A,'Output Consolidado (Caixa)'!$A61) + SUMIFS('Output COPA'!L:L,'Output COPA'!$A:$A,'Output Consolidado (Caixa)'!$A61) +SUMIFS('Output TJK'!L:L,'Output TJK'!$A:$A,'Output Consolidado (Caixa)'!$A61)+SUMIFS('Output SC'!L:L,'Output SC'!$A:$A,'Output Consolidado (Caixa)'!$A61)+SUMIFS('Output PJ'!L:L,'Output PJ'!$A:$A,'Output Consolidado (Caixa)'!$A61)</f>
        <v>0</v>
      </c>
      <c r="M61" s="165">
        <f>SUMIFS('Output BG'!M:M,'Output BG'!$A:$A,'Output Consolidado (Caixa)'!$A61) + SUMIFS('Output COPA'!M:M,'Output COPA'!$A:$A,'Output Consolidado (Caixa)'!$A61) +SUMIFS('Output TJK'!M:M,'Output TJK'!$A:$A,'Output Consolidado (Caixa)'!$A61)+SUMIFS('Output SC'!M:M,'Output SC'!$A:$A,'Output Consolidado (Caixa)'!$A61)+SUMIFS('Output PJ'!M:M,'Output PJ'!$A:$A,'Output Consolidado (Caixa)'!$A61)</f>
        <v>0</v>
      </c>
      <c r="N61" s="165">
        <f>SUMIFS('Output BG'!N:N,'Output BG'!$A:$A,'Output Consolidado (Caixa)'!$A61) + SUMIFS('Output COPA'!N:N,'Output COPA'!$A:$A,'Output Consolidado (Caixa)'!$A61) +SUMIFS('Output TJK'!N:N,'Output TJK'!$A:$A,'Output Consolidado (Caixa)'!$A61)+SUMIFS('Output SC'!N:N,'Output SC'!$A:$A,'Output Consolidado (Caixa)'!$A61)+SUMIFS('Output PJ'!N:N,'Output PJ'!$A:$A,'Output Consolidado (Caixa)'!$A61)</f>
        <v>0</v>
      </c>
      <c r="O61" s="165">
        <f>SUMIFS('Output BG'!O:O,'Output BG'!$A:$A,'Output Consolidado (Caixa)'!$A61) + SUMIFS('Output COPA'!O:O,'Output COPA'!$A:$A,'Output Consolidado (Caixa)'!$A61) +SUMIFS('Output TJK'!O:O,'Output TJK'!$A:$A,'Output Consolidado (Caixa)'!$A61)+SUMIFS('Output SC'!O:O,'Output SC'!$A:$A,'Output Consolidado (Caixa)'!$A61)+SUMIFS('Output PJ'!O:O,'Output PJ'!$A:$A,'Output Consolidado (Caixa)'!$A61)</f>
        <v>0</v>
      </c>
      <c r="P61" s="165">
        <f>SUMIFS('Output BG'!P:P,'Output BG'!$A:$A,'Output Consolidado (Caixa)'!$A61) + SUMIFS('Output COPA'!P:P,'Output COPA'!$A:$A,'Output Consolidado (Caixa)'!$A61) +SUMIFS('Output TJK'!P:P,'Output TJK'!$A:$A,'Output Consolidado (Caixa)'!$A61)+SUMIFS('Output SC'!P:P,'Output SC'!$A:$A,'Output Consolidado (Caixa)'!$A61)+SUMIFS('Output PJ'!P:P,'Output PJ'!$A:$A,'Output Consolidado (Caixa)'!$A61)</f>
        <v>0</v>
      </c>
      <c r="Q61" s="165">
        <f>SUMIFS('Output BG'!Q:Q,'Output BG'!$A:$A,'Output Consolidado (Caixa)'!$A61) + SUMIFS('Output COPA'!Q:Q,'Output COPA'!$A:$A,'Output Consolidado (Caixa)'!$A61) +SUMIFS('Output TJK'!Q:Q,'Output TJK'!$A:$A,'Output Consolidado (Caixa)'!$A61)+SUMIFS('Output SC'!Q:Q,'Output SC'!$A:$A,'Output Consolidado (Caixa)'!$A61)+SUMIFS('Output PJ'!Q:Q,'Output PJ'!$A:$A,'Output Consolidado (Caixa)'!$A61)</f>
        <v>0</v>
      </c>
      <c r="R61" s="165">
        <f>SUMIFS('Output BG'!R:R,'Output BG'!$A:$A,'Output Consolidado (Caixa)'!$A61) + SUMIFS('Output COPA'!R:R,'Output COPA'!$A:$A,'Output Consolidado (Caixa)'!$A61) +SUMIFS('Output TJK'!R:R,'Output TJK'!$A:$A,'Output Consolidado (Caixa)'!$A61)+SUMIFS('Output SC'!R:R,'Output SC'!$A:$A,'Output Consolidado (Caixa)'!$A61)+SUMIFS('Output PJ'!R:R,'Output PJ'!$A:$A,'Output Consolidado (Caixa)'!$A61)</f>
        <v>0</v>
      </c>
      <c r="S61" s="165">
        <f>SUMIFS('Output BG'!S:S,'Output BG'!$A:$A,'Output Consolidado (Caixa)'!$A61) + SUMIFS('Output COPA'!S:S,'Output COPA'!$A:$A,'Output Consolidado (Caixa)'!$A61) +SUMIFS('Output TJK'!S:S,'Output TJK'!$A:$A,'Output Consolidado (Caixa)'!$A61)+SUMIFS('Output SC'!S:S,'Output SC'!$A:$A,'Output Consolidado (Caixa)'!$A61)+SUMIFS('Output PJ'!S:S,'Output PJ'!$A:$A,'Output Consolidado (Caixa)'!$A61)</f>
        <v>0</v>
      </c>
      <c r="T61" s="165">
        <f>SUMIFS('Output BG'!T:T,'Output BG'!$A:$A,'Output Consolidado (Caixa)'!$A61) + SUMIFS('Output COPA'!T:T,'Output COPA'!$A:$A,'Output Consolidado (Caixa)'!$A61) +SUMIFS('Output TJK'!T:T,'Output TJK'!$A:$A,'Output Consolidado (Caixa)'!$A61)+SUMIFS('Output SC'!T:T,'Output SC'!$A:$A,'Output Consolidado (Caixa)'!$A61)+SUMIFS('Output PJ'!T:T,'Output PJ'!$A:$A,'Output Consolidado (Caixa)'!$A61)</f>
        <v>0</v>
      </c>
    </row>
    <row r="62" spans="1:16379" ht="15.75" customHeight="1" outlineLevel="2" x14ac:dyDescent="0.35">
      <c r="A62" s="2" t="s">
        <v>559</v>
      </c>
      <c r="B62" s="5"/>
      <c r="C62" s="5"/>
      <c r="D62" s="165">
        <f>SUMIFS('Output BG'!D:D,'Output BG'!$A:$A,'Output Consolidado (Caixa)'!$A62) + SUMIFS('Output COPA'!D:D,'Output COPA'!$A:$A,'Output Consolidado (Caixa)'!$A62) +SUMIFS('Output TJK'!D:D,'Output TJK'!$A:$A,'Output Consolidado (Caixa)'!$A62)+SUMIFS('Output SC'!D:D,'Output SC'!$A:$A,'Output Consolidado (Caixa)'!$A62)+SUMIFS('Output PJ'!D:D,'Output PJ'!$A:$A,'Output Consolidado (Caixa)'!$A62)</f>
        <v>204.57</v>
      </c>
      <c r="E62" s="165">
        <f>SUMIFS('Output BG'!E:E,'Output BG'!$A:$A,'Output Consolidado (Caixa)'!$A62) + SUMIFS('Output COPA'!E:E,'Output COPA'!$A:$A,'Output Consolidado (Caixa)'!$A62) +SUMIFS('Output TJK'!E:E,'Output TJK'!$A:$A,'Output Consolidado (Caixa)'!$A62)+SUMIFS('Output SC'!E:E,'Output SC'!$A:$A,'Output Consolidado (Caixa)'!$A62)+SUMIFS('Output PJ'!E:E,'Output PJ'!$A:$A,'Output Consolidado (Caixa)'!$A62)</f>
        <v>559.14</v>
      </c>
      <c r="F62" s="165">
        <f>SUMIFS('Output BG'!F:F,'Output BG'!$A:$A,'Output Consolidado (Caixa)'!$A62) + SUMIFS('Output COPA'!F:F,'Output COPA'!$A:$A,'Output Consolidado (Caixa)'!$A62) +SUMIFS('Output TJK'!F:F,'Output TJK'!$A:$A,'Output Consolidado (Caixa)'!$A62)+SUMIFS('Output SC'!F:F,'Output SC'!$A:$A,'Output Consolidado (Caixa)'!$A62)+SUMIFS('Output PJ'!F:F,'Output PJ'!$A:$A,'Output Consolidado (Caixa)'!$A62)</f>
        <v>150</v>
      </c>
      <c r="G62" s="165">
        <f>SUMIFS('Output BG'!G:G,'Output BG'!$A:$A,'Output Consolidado (Caixa)'!$A62) + SUMIFS('Output COPA'!G:G,'Output COPA'!$A:$A,'Output Consolidado (Caixa)'!$A62) +SUMIFS('Output TJK'!G:G,'Output TJK'!$A:$A,'Output Consolidado (Caixa)'!$A62)+SUMIFS('Output SC'!G:G,'Output SC'!$A:$A,'Output Consolidado (Caixa)'!$A62)+SUMIFS('Output PJ'!G:G,'Output PJ'!$A:$A,'Output Consolidado (Caixa)'!$A62)</f>
        <v>250</v>
      </c>
      <c r="H62" s="165">
        <f>SUMIFS('Output BG'!H:H,'Output BG'!$A:$A,'Output Consolidado (Caixa)'!$A62) + SUMIFS('Output COPA'!H:H,'Output COPA'!$A:$A,'Output Consolidado (Caixa)'!$A62) +SUMIFS('Output TJK'!H:H,'Output TJK'!$A:$A,'Output Consolidado (Caixa)'!$A62)+SUMIFS('Output SC'!H:H,'Output SC'!$A:$A,'Output Consolidado (Caixa)'!$A62)+SUMIFS('Output PJ'!H:H,'Output PJ'!$A:$A,'Output Consolidado (Caixa)'!$A62)</f>
        <v>150</v>
      </c>
      <c r="I62" s="165">
        <f>SUMIFS('Output BG'!I:I,'Output BG'!$A:$A,'Output Consolidado (Caixa)'!$A62) + SUMIFS('Output COPA'!I:I,'Output COPA'!$A:$A,'Output Consolidado (Caixa)'!$A62) +SUMIFS('Output TJK'!I:I,'Output TJK'!$A:$A,'Output Consolidado (Caixa)'!$A62)+SUMIFS('Output SC'!I:I,'Output SC'!$A:$A,'Output Consolidado (Caixa)'!$A62)+SUMIFS('Output PJ'!I:I,'Output PJ'!$A:$A,'Output Consolidado (Caixa)'!$A62)</f>
        <v>0</v>
      </c>
      <c r="J62" s="165">
        <f>SUMIFS('Output BG'!J:J,'Output BG'!$A:$A,'Output Consolidado (Caixa)'!$A62) + SUMIFS('Output COPA'!J:J,'Output COPA'!$A:$A,'Output Consolidado (Caixa)'!$A62) +SUMIFS('Output TJK'!J:J,'Output TJK'!$A:$A,'Output Consolidado (Caixa)'!$A62)+SUMIFS('Output SC'!J:J,'Output SC'!$A:$A,'Output Consolidado (Caixa)'!$A62)+SUMIFS('Output PJ'!J:J,'Output PJ'!$A:$A,'Output Consolidado (Caixa)'!$A62)</f>
        <v>0</v>
      </c>
      <c r="K62" s="165">
        <f>SUMIFS('Output BG'!K:K,'Output BG'!$A:$A,'Output Consolidado (Caixa)'!$A62) + SUMIFS('Output COPA'!K:K,'Output COPA'!$A:$A,'Output Consolidado (Caixa)'!$A62) +SUMIFS('Output TJK'!K:K,'Output TJK'!$A:$A,'Output Consolidado (Caixa)'!$A62)+SUMIFS('Output SC'!K:K,'Output SC'!$A:$A,'Output Consolidado (Caixa)'!$A62)+SUMIFS('Output PJ'!K:K,'Output PJ'!$A:$A,'Output Consolidado (Caixa)'!$A62)</f>
        <v>0</v>
      </c>
      <c r="L62" s="165">
        <f>SUMIFS('Output BG'!L:L,'Output BG'!$A:$A,'Output Consolidado (Caixa)'!$A62) + SUMIFS('Output COPA'!L:L,'Output COPA'!$A:$A,'Output Consolidado (Caixa)'!$A62) +SUMIFS('Output TJK'!L:L,'Output TJK'!$A:$A,'Output Consolidado (Caixa)'!$A62)+SUMIFS('Output SC'!L:L,'Output SC'!$A:$A,'Output Consolidado (Caixa)'!$A62)+SUMIFS('Output PJ'!L:L,'Output PJ'!$A:$A,'Output Consolidado (Caixa)'!$A62)</f>
        <v>0</v>
      </c>
      <c r="M62" s="165">
        <f>SUMIFS('Output BG'!M:M,'Output BG'!$A:$A,'Output Consolidado (Caixa)'!$A62) + SUMIFS('Output COPA'!M:M,'Output COPA'!$A:$A,'Output Consolidado (Caixa)'!$A62) +SUMIFS('Output TJK'!M:M,'Output TJK'!$A:$A,'Output Consolidado (Caixa)'!$A62)+SUMIFS('Output SC'!M:M,'Output SC'!$A:$A,'Output Consolidado (Caixa)'!$A62)+SUMIFS('Output PJ'!M:M,'Output PJ'!$A:$A,'Output Consolidado (Caixa)'!$A62)</f>
        <v>0</v>
      </c>
      <c r="N62" s="165">
        <f>SUMIFS('Output BG'!N:N,'Output BG'!$A:$A,'Output Consolidado (Caixa)'!$A62) + SUMIFS('Output COPA'!N:N,'Output COPA'!$A:$A,'Output Consolidado (Caixa)'!$A62) +SUMIFS('Output TJK'!N:N,'Output TJK'!$A:$A,'Output Consolidado (Caixa)'!$A62)+SUMIFS('Output SC'!N:N,'Output SC'!$A:$A,'Output Consolidado (Caixa)'!$A62)+SUMIFS('Output PJ'!N:N,'Output PJ'!$A:$A,'Output Consolidado (Caixa)'!$A62)</f>
        <v>0</v>
      </c>
      <c r="O62" s="165">
        <f>SUMIFS('Output BG'!O:O,'Output BG'!$A:$A,'Output Consolidado (Caixa)'!$A62) + SUMIFS('Output COPA'!O:O,'Output COPA'!$A:$A,'Output Consolidado (Caixa)'!$A62) +SUMIFS('Output TJK'!O:O,'Output TJK'!$A:$A,'Output Consolidado (Caixa)'!$A62)+SUMIFS('Output SC'!O:O,'Output SC'!$A:$A,'Output Consolidado (Caixa)'!$A62)+SUMIFS('Output PJ'!O:O,'Output PJ'!$A:$A,'Output Consolidado (Caixa)'!$A62)</f>
        <v>0</v>
      </c>
      <c r="P62" s="165">
        <f>SUMIFS('Output BG'!P:P,'Output BG'!$A:$A,'Output Consolidado (Caixa)'!$A62) + SUMIFS('Output COPA'!P:P,'Output COPA'!$A:$A,'Output Consolidado (Caixa)'!$A62) +SUMIFS('Output TJK'!P:P,'Output TJK'!$A:$A,'Output Consolidado (Caixa)'!$A62)+SUMIFS('Output SC'!P:P,'Output SC'!$A:$A,'Output Consolidado (Caixa)'!$A62)+SUMIFS('Output PJ'!P:P,'Output PJ'!$A:$A,'Output Consolidado (Caixa)'!$A62)</f>
        <v>0</v>
      </c>
      <c r="Q62" s="165">
        <f>SUMIFS('Output BG'!Q:Q,'Output BG'!$A:$A,'Output Consolidado (Caixa)'!$A62) + SUMIFS('Output COPA'!Q:Q,'Output COPA'!$A:$A,'Output Consolidado (Caixa)'!$A62) +SUMIFS('Output TJK'!Q:Q,'Output TJK'!$A:$A,'Output Consolidado (Caixa)'!$A62)+SUMIFS('Output SC'!Q:Q,'Output SC'!$A:$A,'Output Consolidado (Caixa)'!$A62)+SUMIFS('Output PJ'!Q:Q,'Output PJ'!$A:$A,'Output Consolidado (Caixa)'!$A62)</f>
        <v>0</v>
      </c>
      <c r="R62" s="165">
        <f>SUMIFS('Output BG'!R:R,'Output BG'!$A:$A,'Output Consolidado (Caixa)'!$A62) + SUMIFS('Output COPA'!R:R,'Output COPA'!$A:$A,'Output Consolidado (Caixa)'!$A62) +SUMIFS('Output TJK'!R:R,'Output TJK'!$A:$A,'Output Consolidado (Caixa)'!$A62)+SUMIFS('Output SC'!R:R,'Output SC'!$A:$A,'Output Consolidado (Caixa)'!$A62)+SUMIFS('Output PJ'!R:R,'Output PJ'!$A:$A,'Output Consolidado (Caixa)'!$A62)</f>
        <v>0</v>
      </c>
      <c r="S62" s="165">
        <f>SUMIFS('Output BG'!S:S,'Output BG'!$A:$A,'Output Consolidado (Caixa)'!$A62) + SUMIFS('Output COPA'!S:S,'Output COPA'!$A:$A,'Output Consolidado (Caixa)'!$A62) +SUMIFS('Output TJK'!S:S,'Output TJK'!$A:$A,'Output Consolidado (Caixa)'!$A62)+SUMIFS('Output SC'!S:S,'Output SC'!$A:$A,'Output Consolidado (Caixa)'!$A62)+SUMIFS('Output PJ'!S:S,'Output PJ'!$A:$A,'Output Consolidado (Caixa)'!$A62)</f>
        <v>0</v>
      </c>
      <c r="T62" s="165">
        <f>SUMIFS('Output BG'!T:T,'Output BG'!$A:$A,'Output Consolidado (Caixa)'!$A62) + SUMIFS('Output COPA'!T:T,'Output COPA'!$A:$A,'Output Consolidado (Caixa)'!$A62) +SUMIFS('Output TJK'!T:T,'Output TJK'!$A:$A,'Output Consolidado (Caixa)'!$A62)+SUMIFS('Output SC'!T:T,'Output SC'!$A:$A,'Output Consolidado (Caixa)'!$A62)+SUMIFS('Output PJ'!T:T,'Output PJ'!$A:$A,'Output Consolidado (Caixa)'!$A62)</f>
        <v>0</v>
      </c>
    </row>
    <row r="63" spans="1:16379" ht="15.75" customHeight="1" outlineLevel="2" x14ac:dyDescent="0.35">
      <c r="A63" s="2" t="s">
        <v>560</v>
      </c>
      <c r="B63" s="5"/>
      <c r="C63" s="5"/>
      <c r="D63" s="165">
        <f>SUMIFS('Output BG'!D:D,'Output BG'!$A:$A,'Output Consolidado (Caixa)'!$A63) + SUMIFS('Output COPA'!D:D,'Output COPA'!$A:$A,'Output Consolidado (Caixa)'!$A63) +SUMIFS('Output TJK'!D:D,'Output TJK'!$A:$A,'Output Consolidado (Caixa)'!$A63)+SUMIFS('Output SC'!D:D,'Output SC'!$A:$A,'Output Consolidado (Caixa)'!$A63)+SUMIFS('Output PJ'!D:D,'Output PJ'!$A:$A,'Output Consolidado (Caixa)'!$A63)</f>
        <v>1155.29</v>
      </c>
      <c r="E63" s="165">
        <f>SUMIFS('Output BG'!E:E,'Output BG'!$A:$A,'Output Consolidado (Caixa)'!$A63) + SUMIFS('Output COPA'!E:E,'Output COPA'!$A:$A,'Output Consolidado (Caixa)'!$A63) +SUMIFS('Output TJK'!E:E,'Output TJK'!$A:$A,'Output Consolidado (Caixa)'!$A63)+SUMIFS('Output SC'!E:E,'Output SC'!$A:$A,'Output Consolidado (Caixa)'!$A63)+SUMIFS('Output PJ'!E:E,'Output PJ'!$A:$A,'Output Consolidado (Caixa)'!$A63)</f>
        <v>1233.79</v>
      </c>
      <c r="F63" s="165">
        <f>SUMIFS('Output BG'!F:F,'Output BG'!$A:$A,'Output Consolidado (Caixa)'!$A63) + SUMIFS('Output COPA'!F:F,'Output COPA'!$A:$A,'Output Consolidado (Caixa)'!$A63) +SUMIFS('Output TJK'!F:F,'Output TJK'!$A:$A,'Output Consolidado (Caixa)'!$A63)+SUMIFS('Output SC'!F:F,'Output SC'!$A:$A,'Output Consolidado (Caixa)'!$A63)+SUMIFS('Output PJ'!F:F,'Output PJ'!$A:$A,'Output Consolidado (Caixa)'!$A63)</f>
        <v>1399.32</v>
      </c>
      <c r="G63" s="165">
        <f>SUMIFS('Output BG'!G:G,'Output BG'!$A:$A,'Output Consolidado (Caixa)'!$A63) + SUMIFS('Output COPA'!G:G,'Output COPA'!$A:$A,'Output Consolidado (Caixa)'!$A63) +SUMIFS('Output TJK'!G:G,'Output TJK'!$A:$A,'Output Consolidado (Caixa)'!$A63)+SUMIFS('Output SC'!G:G,'Output SC'!$A:$A,'Output Consolidado (Caixa)'!$A63)+SUMIFS('Output PJ'!G:G,'Output PJ'!$A:$A,'Output Consolidado (Caixa)'!$A63)</f>
        <v>1722.76</v>
      </c>
      <c r="H63" s="165">
        <f>SUMIFS('Output BG'!H:H,'Output BG'!$A:$A,'Output Consolidado (Caixa)'!$A63) + SUMIFS('Output COPA'!H:H,'Output COPA'!$A:$A,'Output Consolidado (Caixa)'!$A63) +SUMIFS('Output TJK'!H:H,'Output TJK'!$A:$A,'Output Consolidado (Caixa)'!$A63)+SUMIFS('Output SC'!H:H,'Output SC'!$A:$A,'Output Consolidado (Caixa)'!$A63)+SUMIFS('Output PJ'!H:H,'Output PJ'!$A:$A,'Output Consolidado (Caixa)'!$A63)</f>
        <v>2435.2600000000002</v>
      </c>
      <c r="I63" s="165">
        <f>SUMIFS('Output BG'!I:I,'Output BG'!$A:$A,'Output Consolidado (Caixa)'!$A63) + SUMIFS('Output COPA'!I:I,'Output COPA'!$A:$A,'Output Consolidado (Caixa)'!$A63) +SUMIFS('Output TJK'!I:I,'Output TJK'!$A:$A,'Output Consolidado (Caixa)'!$A63)+SUMIFS('Output SC'!I:I,'Output SC'!$A:$A,'Output Consolidado (Caixa)'!$A63)+SUMIFS('Output PJ'!I:I,'Output PJ'!$A:$A,'Output Consolidado (Caixa)'!$A63)</f>
        <v>1934.6</v>
      </c>
      <c r="J63" s="165">
        <f>SUMIFS('Output BG'!J:J,'Output BG'!$A:$A,'Output Consolidado (Caixa)'!$A63) + SUMIFS('Output COPA'!J:J,'Output COPA'!$A:$A,'Output Consolidado (Caixa)'!$A63) +SUMIFS('Output TJK'!J:J,'Output TJK'!$A:$A,'Output Consolidado (Caixa)'!$A63)+SUMIFS('Output SC'!J:J,'Output SC'!$A:$A,'Output Consolidado (Caixa)'!$A63)+SUMIFS('Output PJ'!J:J,'Output PJ'!$A:$A,'Output Consolidado (Caixa)'!$A63)</f>
        <v>0</v>
      </c>
      <c r="K63" s="165">
        <f>SUMIFS('Output BG'!K:K,'Output BG'!$A:$A,'Output Consolidado (Caixa)'!$A63) + SUMIFS('Output COPA'!K:K,'Output COPA'!$A:$A,'Output Consolidado (Caixa)'!$A63) +SUMIFS('Output TJK'!K:K,'Output TJK'!$A:$A,'Output Consolidado (Caixa)'!$A63)+SUMIFS('Output SC'!K:K,'Output SC'!$A:$A,'Output Consolidado (Caixa)'!$A63)+SUMIFS('Output PJ'!K:K,'Output PJ'!$A:$A,'Output Consolidado (Caixa)'!$A63)</f>
        <v>0</v>
      </c>
      <c r="L63" s="165">
        <f>SUMIFS('Output BG'!L:L,'Output BG'!$A:$A,'Output Consolidado (Caixa)'!$A63) + SUMIFS('Output COPA'!L:L,'Output COPA'!$A:$A,'Output Consolidado (Caixa)'!$A63) +SUMIFS('Output TJK'!L:L,'Output TJK'!$A:$A,'Output Consolidado (Caixa)'!$A63)+SUMIFS('Output SC'!L:L,'Output SC'!$A:$A,'Output Consolidado (Caixa)'!$A63)+SUMIFS('Output PJ'!L:L,'Output PJ'!$A:$A,'Output Consolidado (Caixa)'!$A63)</f>
        <v>0</v>
      </c>
      <c r="M63" s="165">
        <f>SUMIFS('Output BG'!M:M,'Output BG'!$A:$A,'Output Consolidado (Caixa)'!$A63) + SUMIFS('Output COPA'!M:M,'Output COPA'!$A:$A,'Output Consolidado (Caixa)'!$A63) +SUMIFS('Output TJK'!M:M,'Output TJK'!$A:$A,'Output Consolidado (Caixa)'!$A63)+SUMIFS('Output SC'!M:M,'Output SC'!$A:$A,'Output Consolidado (Caixa)'!$A63)+SUMIFS('Output PJ'!M:M,'Output PJ'!$A:$A,'Output Consolidado (Caixa)'!$A63)</f>
        <v>0</v>
      </c>
      <c r="N63" s="165">
        <f>SUMIFS('Output BG'!N:N,'Output BG'!$A:$A,'Output Consolidado (Caixa)'!$A63) + SUMIFS('Output COPA'!N:N,'Output COPA'!$A:$A,'Output Consolidado (Caixa)'!$A63) +SUMIFS('Output TJK'!N:N,'Output TJK'!$A:$A,'Output Consolidado (Caixa)'!$A63)+SUMIFS('Output SC'!N:N,'Output SC'!$A:$A,'Output Consolidado (Caixa)'!$A63)+SUMIFS('Output PJ'!N:N,'Output PJ'!$A:$A,'Output Consolidado (Caixa)'!$A63)</f>
        <v>0</v>
      </c>
      <c r="O63" s="165">
        <f>SUMIFS('Output BG'!O:O,'Output BG'!$A:$A,'Output Consolidado (Caixa)'!$A63) + SUMIFS('Output COPA'!O:O,'Output COPA'!$A:$A,'Output Consolidado (Caixa)'!$A63) +SUMIFS('Output TJK'!O:O,'Output TJK'!$A:$A,'Output Consolidado (Caixa)'!$A63)+SUMIFS('Output SC'!O:O,'Output SC'!$A:$A,'Output Consolidado (Caixa)'!$A63)+SUMIFS('Output PJ'!O:O,'Output PJ'!$A:$A,'Output Consolidado (Caixa)'!$A63)</f>
        <v>0</v>
      </c>
      <c r="P63" s="165">
        <f>SUMIFS('Output BG'!P:P,'Output BG'!$A:$A,'Output Consolidado (Caixa)'!$A63) + SUMIFS('Output COPA'!P:P,'Output COPA'!$A:$A,'Output Consolidado (Caixa)'!$A63) +SUMIFS('Output TJK'!P:P,'Output TJK'!$A:$A,'Output Consolidado (Caixa)'!$A63)+SUMIFS('Output SC'!P:P,'Output SC'!$A:$A,'Output Consolidado (Caixa)'!$A63)+SUMIFS('Output PJ'!P:P,'Output PJ'!$A:$A,'Output Consolidado (Caixa)'!$A63)</f>
        <v>0</v>
      </c>
      <c r="Q63" s="165">
        <f>SUMIFS('Output BG'!Q:Q,'Output BG'!$A:$A,'Output Consolidado (Caixa)'!$A63) + SUMIFS('Output COPA'!Q:Q,'Output COPA'!$A:$A,'Output Consolidado (Caixa)'!$A63) +SUMIFS('Output TJK'!Q:Q,'Output TJK'!$A:$A,'Output Consolidado (Caixa)'!$A63)+SUMIFS('Output SC'!Q:Q,'Output SC'!$A:$A,'Output Consolidado (Caixa)'!$A63)+SUMIFS('Output PJ'!Q:Q,'Output PJ'!$A:$A,'Output Consolidado (Caixa)'!$A63)</f>
        <v>0</v>
      </c>
      <c r="R63" s="165">
        <f>SUMIFS('Output BG'!R:R,'Output BG'!$A:$A,'Output Consolidado (Caixa)'!$A63) + SUMIFS('Output COPA'!R:R,'Output COPA'!$A:$A,'Output Consolidado (Caixa)'!$A63) +SUMIFS('Output TJK'!R:R,'Output TJK'!$A:$A,'Output Consolidado (Caixa)'!$A63)+SUMIFS('Output SC'!R:R,'Output SC'!$A:$A,'Output Consolidado (Caixa)'!$A63)+SUMIFS('Output PJ'!R:R,'Output PJ'!$A:$A,'Output Consolidado (Caixa)'!$A63)</f>
        <v>0</v>
      </c>
      <c r="S63" s="165">
        <f>SUMIFS('Output BG'!S:S,'Output BG'!$A:$A,'Output Consolidado (Caixa)'!$A63) + SUMIFS('Output COPA'!S:S,'Output COPA'!$A:$A,'Output Consolidado (Caixa)'!$A63) +SUMIFS('Output TJK'!S:S,'Output TJK'!$A:$A,'Output Consolidado (Caixa)'!$A63)+SUMIFS('Output SC'!S:S,'Output SC'!$A:$A,'Output Consolidado (Caixa)'!$A63)+SUMIFS('Output PJ'!S:S,'Output PJ'!$A:$A,'Output Consolidado (Caixa)'!$A63)</f>
        <v>0</v>
      </c>
      <c r="T63" s="165">
        <f>SUMIFS('Output BG'!T:T,'Output BG'!$A:$A,'Output Consolidado (Caixa)'!$A63) + SUMIFS('Output COPA'!T:T,'Output COPA'!$A:$A,'Output Consolidado (Caixa)'!$A63) +SUMIFS('Output TJK'!T:T,'Output TJK'!$A:$A,'Output Consolidado (Caixa)'!$A63)+SUMIFS('Output SC'!T:T,'Output SC'!$A:$A,'Output Consolidado (Caixa)'!$A63)+SUMIFS('Output PJ'!T:T,'Output PJ'!$A:$A,'Output Consolidado (Caixa)'!$A63)</f>
        <v>0</v>
      </c>
    </row>
    <row r="64" spans="1:16379" ht="15.75" customHeight="1" outlineLevel="2" x14ac:dyDescent="0.35">
      <c r="A64" s="2"/>
      <c r="B64" s="5"/>
      <c r="C64" s="5"/>
      <c r="D64" s="165"/>
      <c r="E64" s="165"/>
      <c r="F64" s="165"/>
      <c r="G64" s="165"/>
      <c r="H64" s="165"/>
      <c r="I64" s="165"/>
      <c r="J64" s="165"/>
      <c r="K64" s="165"/>
      <c r="L64" s="165"/>
      <c r="M64" s="165"/>
      <c r="N64" s="165"/>
      <c r="O64" s="165"/>
      <c r="P64" s="165"/>
      <c r="Q64" s="165"/>
      <c r="R64" s="165"/>
      <c r="S64" s="165"/>
      <c r="T64" s="165"/>
    </row>
    <row r="65" spans="1:20" ht="15.75" customHeight="1" outlineLevel="1" x14ac:dyDescent="0.35">
      <c r="A65" s="19" t="s">
        <v>561</v>
      </c>
      <c r="B65" s="5"/>
      <c r="C65" s="5"/>
      <c r="D65" s="168">
        <f t="shared" ref="D65:T65" si="7">SUM(D66:D76)</f>
        <v>15219.23</v>
      </c>
      <c r="E65" s="168">
        <f t="shared" si="7"/>
        <v>15269.189999999999</v>
      </c>
      <c r="F65" s="168">
        <f t="shared" si="7"/>
        <v>14662.310000000001</v>
      </c>
      <c r="G65" s="168">
        <f t="shared" si="7"/>
        <v>13729.65</v>
      </c>
      <c r="H65" s="168">
        <f t="shared" si="7"/>
        <v>15626.119999999999</v>
      </c>
      <c r="I65" s="168">
        <f t="shared" si="7"/>
        <v>18794.96</v>
      </c>
      <c r="J65" s="168">
        <f t="shared" si="7"/>
        <v>0</v>
      </c>
      <c r="K65" s="168">
        <f t="shared" si="7"/>
        <v>0</v>
      </c>
      <c r="L65" s="168">
        <f t="shared" si="7"/>
        <v>0</v>
      </c>
      <c r="M65" s="168">
        <f t="shared" si="7"/>
        <v>0</v>
      </c>
      <c r="N65" s="168">
        <f t="shared" si="7"/>
        <v>0</v>
      </c>
      <c r="O65" s="168">
        <f t="shared" si="7"/>
        <v>0</v>
      </c>
      <c r="P65" s="168">
        <f t="shared" si="7"/>
        <v>0</v>
      </c>
      <c r="Q65" s="168">
        <f t="shared" si="7"/>
        <v>0</v>
      </c>
      <c r="R65" s="168">
        <f t="shared" si="7"/>
        <v>0</v>
      </c>
      <c r="S65" s="168">
        <f t="shared" si="7"/>
        <v>0</v>
      </c>
      <c r="T65" s="168">
        <f t="shared" si="7"/>
        <v>0</v>
      </c>
    </row>
    <row r="66" spans="1:20" ht="15.75" customHeight="1" outlineLevel="1" x14ac:dyDescent="0.35">
      <c r="A66" s="2" t="s">
        <v>562</v>
      </c>
      <c r="B66" s="5"/>
      <c r="C66" s="5"/>
      <c r="D66" s="165">
        <f>SUMIFS('Output BG'!D:D,'Output BG'!$A:$A,'Output Consolidado (Caixa)'!$A66) + SUMIFS('Output COPA'!D:D,'Output COPA'!$A:$A,'Output Consolidado (Caixa)'!$A66) +SUMIFS('Output TJK'!D:D,'Output TJK'!$A:$A,'Output Consolidado (Caixa)'!$A66)+SUMIFS('Output SC'!D:D,'Output SC'!$A:$A,'Output Consolidado (Caixa)'!$A66)+SUMIFS('Output PJ'!D:D,'Output PJ'!$A:$A,'Output Consolidado (Caixa)'!$A66)</f>
        <v>3803.61</v>
      </c>
      <c r="E66" s="165">
        <f>SUMIFS('Output BG'!E:E,'Output BG'!$A:$A,'Output Consolidado (Caixa)'!$A66) + SUMIFS('Output COPA'!E:E,'Output COPA'!$A:$A,'Output Consolidado (Caixa)'!$A66) +SUMIFS('Output TJK'!E:E,'Output TJK'!$A:$A,'Output Consolidado (Caixa)'!$A66)+SUMIFS('Output SC'!E:E,'Output SC'!$A:$A,'Output Consolidado (Caixa)'!$A66)+SUMIFS('Output PJ'!E:E,'Output PJ'!$A:$A,'Output Consolidado (Caixa)'!$A66)</f>
        <v>2581.16</v>
      </c>
      <c r="F66" s="165">
        <f>SUMIFS('Output BG'!F:F,'Output BG'!$A:$A,'Output Consolidado (Caixa)'!$A66) + SUMIFS('Output COPA'!F:F,'Output COPA'!$A:$A,'Output Consolidado (Caixa)'!$A66) +SUMIFS('Output TJK'!F:F,'Output TJK'!$A:$A,'Output Consolidado (Caixa)'!$A66)+SUMIFS('Output SC'!F:F,'Output SC'!$A:$A,'Output Consolidado (Caixa)'!$A66)+SUMIFS('Output PJ'!F:F,'Output PJ'!$A:$A,'Output Consolidado (Caixa)'!$A66)</f>
        <v>4587.3</v>
      </c>
      <c r="G66" s="165">
        <f>SUMIFS('Output BG'!G:G,'Output BG'!$A:$A,'Output Consolidado (Caixa)'!$A66) + SUMIFS('Output COPA'!G:G,'Output COPA'!$A:$A,'Output Consolidado (Caixa)'!$A66) +SUMIFS('Output TJK'!G:G,'Output TJK'!$A:$A,'Output Consolidado (Caixa)'!$A66)+SUMIFS('Output SC'!G:G,'Output SC'!$A:$A,'Output Consolidado (Caixa)'!$A66)+SUMIFS('Output PJ'!G:G,'Output PJ'!$A:$A,'Output Consolidado (Caixa)'!$A66)</f>
        <v>4405.6899999999996</v>
      </c>
      <c r="H66" s="165">
        <f>SUMIFS('Output BG'!H:H,'Output BG'!$A:$A,'Output Consolidado (Caixa)'!$A66) + SUMIFS('Output COPA'!H:H,'Output COPA'!$A:$A,'Output Consolidado (Caixa)'!$A66) +SUMIFS('Output TJK'!H:H,'Output TJK'!$A:$A,'Output Consolidado (Caixa)'!$A66)+SUMIFS('Output SC'!H:H,'Output SC'!$A:$A,'Output Consolidado (Caixa)'!$A66)+SUMIFS('Output PJ'!H:H,'Output PJ'!$A:$A,'Output Consolidado (Caixa)'!$A66)</f>
        <v>3563.6499999999996</v>
      </c>
      <c r="I66" s="165">
        <f>SUMIFS('Output BG'!I:I,'Output BG'!$A:$A,'Output Consolidado (Caixa)'!$A66) + SUMIFS('Output COPA'!I:I,'Output COPA'!$A:$A,'Output Consolidado (Caixa)'!$A66) +SUMIFS('Output TJK'!I:I,'Output TJK'!$A:$A,'Output Consolidado (Caixa)'!$A66)+SUMIFS('Output SC'!I:I,'Output SC'!$A:$A,'Output Consolidado (Caixa)'!$A66)+SUMIFS('Output PJ'!I:I,'Output PJ'!$A:$A,'Output Consolidado (Caixa)'!$A66)</f>
        <v>3960.9299999999994</v>
      </c>
      <c r="J66" s="165">
        <f>SUMIFS('Output BG'!J:J,'Output BG'!$A:$A,'Output Consolidado (Caixa)'!$A66) + SUMIFS('Output COPA'!J:J,'Output COPA'!$A:$A,'Output Consolidado (Caixa)'!$A66) +SUMIFS('Output TJK'!J:J,'Output TJK'!$A:$A,'Output Consolidado (Caixa)'!$A66)+SUMIFS('Output SC'!J:J,'Output SC'!$A:$A,'Output Consolidado (Caixa)'!$A66)+SUMIFS('Output PJ'!J:J,'Output PJ'!$A:$A,'Output Consolidado (Caixa)'!$A66)</f>
        <v>0</v>
      </c>
      <c r="K66" s="165">
        <f>SUMIFS('Output BG'!K:K,'Output BG'!$A:$A,'Output Consolidado (Caixa)'!$A66) + SUMIFS('Output COPA'!K:K,'Output COPA'!$A:$A,'Output Consolidado (Caixa)'!$A66) +SUMIFS('Output TJK'!K:K,'Output TJK'!$A:$A,'Output Consolidado (Caixa)'!$A66)+SUMIFS('Output SC'!K:K,'Output SC'!$A:$A,'Output Consolidado (Caixa)'!$A66)+SUMIFS('Output PJ'!K:K,'Output PJ'!$A:$A,'Output Consolidado (Caixa)'!$A66)</f>
        <v>0</v>
      </c>
      <c r="L66" s="165">
        <f>SUMIFS('Output BG'!L:L,'Output BG'!$A:$A,'Output Consolidado (Caixa)'!$A66) + SUMIFS('Output COPA'!L:L,'Output COPA'!$A:$A,'Output Consolidado (Caixa)'!$A66) +SUMIFS('Output TJK'!L:L,'Output TJK'!$A:$A,'Output Consolidado (Caixa)'!$A66)+SUMIFS('Output SC'!L:L,'Output SC'!$A:$A,'Output Consolidado (Caixa)'!$A66)+SUMIFS('Output PJ'!L:L,'Output PJ'!$A:$A,'Output Consolidado (Caixa)'!$A66)</f>
        <v>0</v>
      </c>
      <c r="M66" s="165">
        <f>SUMIFS('Output BG'!M:M,'Output BG'!$A:$A,'Output Consolidado (Caixa)'!$A66) + SUMIFS('Output COPA'!M:M,'Output COPA'!$A:$A,'Output Consolidado (Caixa)'!$A66) +SUMIFS('Output TJK'!M:M,'Output TJK'!$A:$A,'Output Consolidado (Caixa)'!$A66)+SUMIFS('Output SC'!M:M,'Output SC'!$A:$A,'Output Consolidado (Caixa)'!$A66)+SUMIFS('Output PJ'!M:M,'Output PJ'!$A:$A,'Output Consolidado (Caixa)'!$A66)</f>
        <v>0</v>
      </c>
      <c r="N66" s="165">
        <f>SUMIFS('Output BG'!N:N,'Output BG'!$A:$A,'Output Consolidado (Caixa)'!$A66) + SUMIFS('Output COPA'!N:N,'Output COPA'!$A:$A,'Output Consolidado (Caixa)'!$A66) +SUMIFS('Output TJK'!N:N,'Output TJK'!$A:$A,'Output Consolidado (Caixa)'!$A66)+SUMIFS('Output SC'!N:N,'Output SC'!$A:$A,'Output Consolidado (Caixa)'!$A66)+SUMIFS('Output PJ'!N:N,'Output PJ'!$A:$A,'Output Consolidado (Caixa)'!$A66)</f>
        <v>0</v>
      </c>
      <c r="O66" s="165">
        <f>SUMIFS('Output BG'!O:O,'Output BG'!$A:$A,'Output Consolidado (Caixa)'!$A66) + SUMIFS('Output COPA'!O:O,'Output COPA'!$A:$A,'Output Consolidado (Caixa)'!$A66) +SUMIFS('Output TJK'!O:O,'Output TJK'!$A:$A,'Output Consolidado (Caixa)'!$A66)+SUMIFS('Output SC'!O:O,'Output SC'!$A:$A,'Output Consolidado (Caixa)'!$A66)+SUMIFS('Output PJ'!O:O,'Output PJ'!$A:$A,'Output Consolidado (Caixa)'!$A66)</f>
        <v>0</v>
      </c>
      <c r="P66" s="165">
        <f>SUMIFS('Output BG'!P:P,'Output BG'!$A:$A,'Output Consolidado (Caixa)'!$A66) + SUMIFS('Output COPA'!P:P,'Output COPA'!$A:$A,'Output Consolidado (Caixa)'!$A66) +SUMIFS('Output TJK'!P:P,'Output TJK'!$A:$A,'Output Consolidado (Caixa)'!$A66)+SUMIFS('Output SC'!P:P,'Output SC'!$A:$A,'Output Consolidado (Caixa)'!$A66)+SUMIFS('Output PJ'!P:P,'Output PJ'!$A:$A,'Output Consolidado (Caixa)'!$A66)</f>
        <v>0</v>
      </c>
      <c r="Q66" s="165">
        <f>SUMIFS('Output BG'!Q:Q,'Output BG'!$A:$A,'Output Consolidado (Caixa)'!$A66) + SUMIFS('Output COPA'!Q:Q,'Output COPA'!$A:$A,'Output Consolidado (Caixa)'!$A66) +SUMIFS('Output TJK'!Q:Q,'Output TJK'!$A:$A,'Output Consolidado (Caixa)'!$A66)+SUMIFS('Output SC'!Q:Q,'Output SC'!$A:$A,'Output Consolidado (Caixa)'!$A66)+SUMIFS('Output PJ'!Q:Q,'Output PJ'!$A:$A,'Output Consolidado (Caixa)'!$A66)</f>
        <v>0</v>
      </c>
      <c r="R66" s="165">
        <f>SUMIFS('Output BG'!R:R,'Output BG'!$A:$A,'Output Consolidado (Caixa)'!$A66) + SUMIFS('Output COPA'!R:R,'Output COPA'!$A:$A,'Output Consolidado (Caixa)'!$A66) +SUMIFS('Output TJK'!R:R,'Output TJK'!$A:$A,'Output Consolidado (Caixa)'!$A66)+SUMIFS('Output SC'!R:R,'Output SC'!$A:$A,'Output Consolidado (Caixa)'!$A66)+SUMIFS('Output PJ'!R:R,'Output PJ'!$A:$A,'Output Consolidado (Caixa)'!$A66)</f>
        <v>0</v>
      </c>
      <c r="S66" s="165">
        <f>SUMIFS('Output BG'!S:S,'Output BG'!$A:$A,'Output Consolidado (Caixa)'!$A66) + SUMIFS('Output COPA'!S:S,'Output COPA'!$A:$A,'Output Consolidado (Caixa)'!$A66) +SUMIFS('Output TJK'!S:S,'Output TJK'!$A:$A,'Output Consolidado (Caixa)'!$A66)+SUMIFS('Output SC'!S:S,'Output SC'!$A:$A,'Output Consolidado (Caixa)'!$A66)+SUMIFS('Output PJ'!S:S,'Output PJ'!$A:$A,'Output Consolidado (Caixa)'!$A66)</f>
        <v>0</v>
      </c>
      <c r="T66" s="165">
        <f>SUMIFS('Output BG'!T:T,'Output BG'!$A:$A,'Output Consolidado (Caixa)'!$A66) + SUMIFS('Output COPA'!T:T,'Output COPA'!$A:$A,'Output Consolidado (Caixa)'!$A66) +SUMIFS('Output TJK'!T:T,'Output TJK'!$A:$A,'Output Consolidado (Caixa)'!$A66)+SUMIFS('Output SC'!T:T,'Output SC'!$A:$A,'Output Consolidado (Caixa)'!$A66)+SUMIFS('Output PJ'!T:T,'Output PJ'!$A:$A,'Output Consolidado (Caixa)'!$A66)</f>
        <v>0</v>
      </c>
    </row>
    <row r="67" spans="1:20" ht="15.75" customHeight="1" outlineLevel="2" x14ac:dyDescent="0.35">
      <c r="A67" s="2" t="s">
        <v>563</v>
      </c>
      <c r="B67" s="5"/>
      <c r="C67" s="5"/>
      <c r="D67" s="165">
        <f>SUMIFS('Output BG'!D:D,'Output BG'!$A:$A,'Output Consolidado (Caixa)'!$A67) + SUMIFS('Output COPA'!D:D,'Output COPA'!$A:$A,'Output Consolidado (Caixa)'!$A67) +SUMIFS('Output TJK'!D:D,'Output TJK'!$A:$A,'Output Consolidado (Caixa)'!$A67)+SUMIFS('Output SC'!D:D,'Output SC'!$A:$A,'Output Consolidado (Caixa)'!$A67)+SUMIFS('Output PJ'!D:D,'Output PJ'!$A:$A,'Output Consolidado (Caixa)'!$A67)</f>
        <v>0</v>
      </c>
      <c r="E67" s="165">
        <f>SUMIFS('Output BG'!E:E,'Output BG'!$A:$A,'Output Consolidado (Caixa)'!$A67) + SUMIFS('Output COPA'!E:E,'Output COPA'!$A:$A,'Output Consolidado (Caixa)'!$A67) +SUMIFS('Output TJK'!E:E,'Output TJK'!$A:$A,'Output Consolidado (Caixa)'!$A67)+SUMIFS('Output SC'!E:E,'Output SC'!$A:$A,'Output Consolidado (Caixa)'!$A67)+SUMIFS('Output PJ'!E:E,'Output PJ'!$A:$A,'Output Consolidado (Caixa)'!$A67)</f>
        <v>0</v>
      </c>
      <c r="F67" s="165">
        <f>SUMIFS('Output BG'!F:F,'Output BG'!$A:$A,'Output Consolidado (Caixa)'!$A67) + SUMIFS('Output COPA'!F:F,'Output COPA'!$A:$A,'Output Consolidado (Caixa)'!$A67) +SUMIFS('Output TJK'!F:F,'Output TJK'!$A:$A,'Output Consolidado (Caixa)'!$A67)+SUMIFS('Output SC'!F:F,'Output SC'!$A:$A,'Output Consolidado (Caixa)'!$A67)+SUMIFS('Output PJ'!F:F,'Output PJ'!$A:$A,'Output Consolidado (Caixa)'!$A67)</f>
        <v>0</v>
      </c>
      <c r="G67" s="165">
        <f>SUMIFS('Output BG'!G:G,'Output BG'!$A:$A,'Output Consolidado (Caixa)'!$A67) + SUMIFS('Output COPA'!G:G,'Output COPA'!$A:$A,'Output Consolidado (Caixa)'!$A67) +SUMIFS('Output TJK'!G:G,'Output TJK'!$A:$A,'Output Consolidado (Caixa)'!$A67)+SUMIFS('Output SC'!G:G,'Output SC'!$A:$A,'Output Consolidado (Caixa)'!$A67)+SUMIFS('Output PJ'!G:G,'Output PJ'!$A:$A,'Output Consolidado (Caixa)'!$A67)</f>
        <v>0</v>
      </c>
      <c r="H67" s="165">
        <f>SUMIFS('Output BG'!H:H,'Output BG'!$A:$A,'Output Consolidado (Caixa)'!$A67) + SUMIFS('Output COPA'!H:H,'Output COPA'!$A:$A,'Output Consolidado (Caixa)'!$A67) +SUMIFS('Output TJK'!H:H,'Output TJK'!$A:$A,'Output Consolidado (Caixa)'!$A67)+SUMIFS('Output SC'!H:H,'Output SC'!$A:$A,'Output Consolidado (Caixa)'!$A67)+SUMIFS('Output PJ'!H:H,'Output PJ'!$A:$A,'Output Consolidado (Caixa)'!$A67)</f>
        <v>0</v>
      </c>
      <c r="I67" s="165">
        <f>SUMIFS('Output BG'!I:I,'Output BG'!$A:$A,'Output Consolidado (Caixa)'!$A67) + SUMIFS('Output COPA'!I:I,'Output COPA'!$A:$A,'Output Consolidado (Caixa)'!$A67) +SUMIFS('Output TJK'!I:I,'Output TJK'!$A:$A,'Output Consolidado (Caixa)'!$A67)+SUMIFS('Output SC'!I:I,'Output SC'!$A:$A,'Output Consolidado (Caixa)'!$A67)+SUMIFS('Output PJ'!I:I,'Output PJ'!$A:$A,'Output Consolidado (Caixa)'!$A67)</f>
        <v>0</v>
      </c>
      <c r="J67" s="165">
        <f>SUMIFS('Output BG'!J:J,'Output BG'!$A:$A,'Output Consolidado (Caixa)'!$A67) + SUMIFS('Output COPA'!J:J,'Output COPA'!$A:$A,'Output Consolidado (Caixa)'!$A67) +SUMIFS('Output TJK'!J:J,'Output TJK'!$A:$A,'Output Consolidado (Caixa)'!$A67)+SUMIFS('Output SC'!J:J,'Output SC'!$A:$A,'Output Consolidado (Caixa)'!$A67)+SUMIFS('Output PJ'!J:J,'Output PJ'!$A:$A,'Output Consolidado (Caixa)'!$A67)</f>
        <v>0</v>
      </c>
      <c r="K67" s="165">
        <f>SUMIFS('Output BG'!K:K,'Output BG'!$A:$A,'Output Consolidado (Caixa)'!$A67) + SUMIFS('Output COPA'!K:K,'Output COPA'!$A:$A,'Output Consolidado (Caixa)'!$A67) +SUMIFS('Output TJK'!K:K,'Output TJK'!$A:$A,'Output Consolidado (Caixa)'!$A67)+SUMIFS('Output SC'!K:K,'Output SC'!$A:$A,'Output Consolidado (Caixa)'!$A67)+SUMIFS('Output PJ'!K:K,'Output PJ'!$A:$A,'Output Consolidado (Caixa)'!$A67)</f>
        <v>0</v>
      </c>
      <c r="L67" s="165">
        <f>SUMIFS('Output BG'!L:L,'Output BG'!$A:$A,'Output Consolidado (Caixa)'!$A67) + SUMIFS('Output COPA'!L:L,'Output COPA'!$A:$A,'Output Consolidado (Caixa)'!$A67) +SUMIFS('Output TJK'!L:L,'Output TJK'!$A:$A,'Output Consolidado (Caixa)'!$A67)+SUMIFS('Output SC'!L:L,'Output SC'!$A:$A,'Output Consolidado (Caixa)'!$A67)+SUMIFS('Output PJ'!L:L,'Output PJ'!$A:$A,'Output Consolidado (Caixa)'!$A67)</f>
        <v>0</v>
      </c>
      <c r="M67" s="165">
        <f>SUMIFS('Output BG'!M:M,'Output BG'!$A:$A,'Output Consolidado (Caixa)'!$A67) + SUMIFS('Output COPA'!M:M,'Output COPA'!$A:$A,'Output Consolidado (Caixa)'!$A67) +SUMIFS('Output TJK'!M:M,'Output TJK'!$A:$A,'Output Consolidado (Caixa)'!$A67)+SUMIFS('Output SC'!M:M,'Output SC'!$A:$A,'Output Consolidado (Caixa)'!$A67)+SUMIFS('Output PJ'!M:M,'Output PJ'!$A:$A,'Output Consolidado (Caixa)'!$A67)</f>
        <v>0</v>
      </c>
      <c r="N67" s="165">
        <f>SUMIFS('Output BG'!N:N,'Output BG'!$A:$A,'Output Consolidado (Caixa)'!$A67) + SUMIFS('Output COPA'!N:N,'Output COPA'!$A:$A,'Output Consolidado (Caixa)'!$A67) +SUMIFS('Output TJK'!N:N,'Output TJK'!$A:$A,'Output Consolidado (Caixa)'!$A67)+SUMIFS('Output SC'!N:N,'Output SC'!$A:$A,'Output Consolidado (Caixa)'!$A67)+SUMIFS('Output PJ'!N:N,'Output PJ'!$A:$A,'Output Consolidado (Caixa)'!$A67)</f>
        <v>0</v>
      </c>
      <c r="O67" s="165">
        <f>SUMIFS('Output BG'!O:O,'Output BG'!$A:$A,'Output Consolidado (Caixa)'!$A67) + SUMIFS('Output COPA'!O:O,'Output COPA'!$A:$A,'Output Consolidado (Caixa)'!$A67) +SUMIFS('Output TJK'!O:O,'Output TJK'!$A:$A,'Output Consolidado (Caixa)'!$A67)+SUMIFS('Output SC'!O:O,'Output SC'!$A:$A,'Output Consolidado (Caixa)'!$A67)+SUMIFS('Output PJ'!O:O,'Output PJ'!$A:$A,'Output Consolidado (Caixa)'!$A67)</f>
        <v>0</v>
      </c>
      <c r="P67" s="165">
        <f>SUMIFS('Output BG'!P:P,'Output BG'!$A:$A,'Output Consolidado (Caixa)'!$A67) + SUMIFS('Output COPA'!P:P,'Output COPA'!$A:$A,'Output Consolidado (Caixa)'!$A67) +SUMIFS('Output TJK'!P:P,'Output TJK'!$A:$A,'Output Consolidado (Caixa)'!$A67)+SUMIFS('Output SC'!P:P,'Output SC'!$A:$A,'Output Consolidado (Caixa)'!$A67)+SUMIFS('Output PJ'!P:P,'Output PJ'!$A:$A,'Output Consolidado (Caixa)'!$A67)</f>
        <v>0</v>
      </c>
      <c r="Q67" s="165">
        <f>SUMIFS('Output BG'!Q:Q,'Output BG'!$A:$A,'Output Consolidado (Caixa)'!$A67) + SUMIFS('Output COPA'!Q:Q,'Output COPA'!$A:$A,'Output Consolidado (Caixa)'!$A67) +SUMIFS('Output TJK'!Q:Q,'Output TJK'!$A:$A,'Output Consolidado (Caixa)'!$A67)+SUMIFS('Output SC'!Q:Q,'Output SC'!$A:$A,'Output Consolidado (Caixa)'!$A67)+SUMIFS('Output PJ'!Q:Q,'Output PJ'!$A:$A,'Output Consolidado (Caixa)'!$A67)</f>
        <v>0</v>
      </c>
      <c r="R67" s="165">
        <f>SUMIFS('Output BG'!R:R,'Output BG'!$A:$A,'Output Consolidado (Caixa)'!$A67) + SUMIFS('Output COPA'!R:R,'Output COPA'!$A:$A,'Output Consolidado (Caixa)'!$A67) +SUMIFS('Output TJK'!R:R,'Output TJK'!$A:$A,'Output Consolidado (Caixa)'!$A67)+SUMIFS('Output SC'!R:R,'Output SC'!$A:$A,'Output Consolidado (Caixa)'!$A67)+SUMIFS('Output PJ'!R:R,'Output PJ'!$A:$A,'Output Consolidado (Caixa)'!$A67)</f>
        <v>0</v>
      </c>
      <c r="S67" s="165">
        <f>SUMIFS('Output BG'!S:S,'Output BG'!$A:$A,'Output Consolidado (Caixa)'!$A67) + SUMIFS('Output COPA'!S:S,'Output COPA'!$A:$A,'Output Consolidado (Caixa)'!$A67) +SUMIFS('Output TJK'!S:S,'Output TJK'!$A:$A,'Output Consolidado (Caixa)'!$A67)+SUMIFS('Output SC'!S:S,'Output SC'!$A:$A,'Output Consolidado (Caixa)'!$A67)+SUMIFS('Output PJ'!S:S,'Output PJ'!$A:$A,'Output Consolidado (Caixa)'!$A67)</f>
        <v>0</v>
      </c>
      <c r="T67" s="165">
        <f>SUMIFS('Output BG'!T:T,'Output BG'!$A:$A,'Output Consolidado (Caixa)'!$A67) + SUMIFS('Output COPA'!T:T,'Output COPA'!$A:$A,'Output Consolidado (Caixa)'!$A67) +SUMIFS('Output TJK'!T:T,'Output TJK'!$A:$A,'Output Consolidado (Caixa)'!$A67)+SUMIFS('Output SC'!T:T,'Output SC'!$A:$A,'Output Consolidado (Caixa)'!$A67)+SUMIFS('Output PJ'!T:T,'Output PJ'!$A:$A,'Output Consolidado (Caixa)'!$A67)</f>
        <v>0</v>
      </c>
    </row>
    <row r="68" spans="1:20" ht="15.75" customHeight="1" outlineLevel="2" x14ac:dyDescent="0.35">
      <c r="A68" s="2" t="s">
        <v>564</v>
      </c>
      <c r="B68" s="5"/>
      <c r="C68" s="5"/>
      <c r="D68" s="165">
        <f>SUMIFS('Output BG'!D:D,'Output BG'!$A:$A,'Output Consolidado (Caixa)'!$A68) + SUMIFS('Output COPA'!D:D,'Output COPA'!$A:$A,'Output Consolidado (Caixa)'!$A68) +SUMIFS('Output TJK'!D:D,'Output TJK'!$A:$A,'Output Consolidado (Caixa)'!$A68)+SUMIFS('Output SC'!D:D,'Output SC'!$A:$A,'Output Consolidado (Caixa)'!$A68)+SUMIFS('Output PJ'!D:D,'Output PJ'!$A:$A,'Output Consolidado (Caixa)'!$A68)</f>
        <v>883.99</v>
      </c>
      <c r="E68" s="165">
        <f>SUMIFS('Output BG'!E:E,'Output BG'!$A:$A,'Output Consolidado (Caixa)'!$A68) + SUMIFS('Output COPA'!E:E,'Output COPA'!$A:$A,'Output Consolidado (Caixa)'!$A68) +SUMIFS('Output TJK'!E:E,'Output TJK'!$A:$A,'Output Consolidado (Caixa)'!$A68)+SUMIFS('Output SC'!E:E,'Output SC'!$A:$A,'Output Consolidado (Caixa)'!$A68)+SUMIFS('Output PJ'!E:E,'Output PJ'!$A:$A,'Output Consolidado (Caixa)'!$A68)</f>
        <v>967.57999999999993</v>
      </c>
      <c r="F68" s="165">
        <f>SUMIFS('Output BG'!F:F,'Output BG'!$A:$A,'Output Consolidado (Caixa)'!$A68) + SUMIFS('Output COPA'!F:F,'Output COPA'!$A:$A,'Output Consolidado (Caixa)'!$A68) +SUMIFS('Output TJK'!F:F,'Output TJK'!$A:$A,'Output Consolidado (Caixa)'!$A68)+SUMIFS('Output SC'!F:F,'Output SC'!$A:$A,'Output Consolidado (Caixa)'!$A68)+SUMIFS('Output PJ'!F:F,'Output PJ'!$A:$A,'Output Consolidado (Caixa)'!$A68)</f>
        <v>1287.6200000000001</v>
      </c>
      <c r="G68" s="165">
        <f>SUMIFS('Output BG'!G:G,'Output BG'!$A:$A,'Output Consolidado (Caixa)'!$A68) + SUMIFS('Output COPA'!G:G,'Output COPA'!$A:$A,'Output Consolidado (Caixa)'!$A68) +SUMIFS('Output TJK'!G:G,'Output TJK'!$A:$A,'Output Consolidado (Caixa)'!$A68)+SUMIFS('Output SC'!G:G,'Output SC'!$A:$A,'Output Consolidado (Caixa)'!$A68)+SUMIFS('Output PJ'!G:G,'Output PJ'!$A:$A,'Output Consolidado (Caixa)'!$A68)</f>
        <v>740.64</v>
      </c>
      <c r="H68" s="165">
        <f>SUMIFS('Output BG'!H:H,'Output BG'!$A:$A,'Output Consolidado (Caixa)'!$A68) + SUMIFS('Output COPA'!H:H,'Output COPA'!$A:$A,'Output Consolidado (Caixa)'!$A68) +SUMIFS('Output TJK'!H:H,'Output TJK'!$A:$A,'Output Consolidado (Caixa)'!$A68)+SUMIFS('Output SC'!H:H,'Output SC'!$A:$A,'Output Consolidado (Caixa)'!$A68)+SUMIFS('Output PJ'!H:H,'Output PJ'!$A:$A,'Output Consolidado (Caixa)'!$A68)</f>
        <v>1218.74</v>
      </c>
      <c r="I68" s="165">
        <f>SUMIFS('Output BG'!I:I,'Output BG'!$A:$A,'Output Consolidado (Caixa)'!$A68) + SUMIFS('Output COPA'!I:I,'Output COPA'!$A:$A,'Output Consolidado (Caixa)'!$A68) +SUMIFS('Output TJK'!I:I,'Output TJK'!$A:$A,'Output Consolidado (Caixa)'!$A68)+SUMIFS('Output SC'!I:I,'Output SC'!$A:$A,'Output Consolidado (Caixa)'!$A68)+SUMIFS('Output PJ'!I:I,'Output PJ'!$A:$A,'Output Consolidado (Caixa)'!$A68)</f>
        <v>919.26</v>
      </c>
      <c r="J68" s="165">
        <f>SUMIFS('Output BG'!J:J,'Output BG'!$A:$A,'Output Consolidado (Caixa)'!$A68) + SUMIFS('Output COPA'!J:J,'Output COPA'!$A:$A,'Output Consolidado (Caixa)'!$A68) +SUMIFS('Output TJK'!J:J,'Output TJK'!$A:$A,'Output Consolidado (Caixa)'!$A68)+SUMIFS('Output SC'!J:J,'Output SC'!$A:$A,'Output Consolidado (Caixa)'!$A68)+SUMIFS('Output PJ'!J:J,'Output PJ'!$A:$A,'Output Consolidado (Caixa)'!$A68)</f>
        <v>0</v>
      </c>
      <c r="K68" s="165">
        <f>SUMIFS('Output BG'!K:K,'Output BG'!$A:$A,'Output Consolidado (Caixa)'!$A68) + SUMIFS('Output COPA'!K:K,'Output COPA'!$A:$A,'Output Consolidado (Caixa)'!$A68) +SUMIFS('Output TJK'!K:K,'Output TJK'!$A:$A,'Output Consolidado (Caixa)'!$A68)+SUMIFS('Output SC'!K:K,'Output SC'!$A:$A,'Output Consolidado (Caixa)'!$A68)+SUMIFS('Output PJ'!K:K,'Output PJ'!$A:$A,'Output Consolidado (Caixa)'!$A68)</f>
        <v>0</v>
      </c>
      <c r="L68" s="165">
        <f>SUMIFS('Output BG'!L:L,'Output BG'!$A:$A,'Output Consolidado (Caixa)'!$A68) + SUMIFS('Output COPA'!L:L,'Output COPA'!$A:$A,'Output Consolidado (Caixa)'!$A68) +SUMIFS('Output TJK'!L:L,'Output TJK'!$A:$A,'Output Consolidado (Caixa)'!$A68)+SUMIFS('Output SC'!L:L,'Output SC'!$A:$A,'Output Consolidado (Caixa)'!$A68)+SUMIFS('Output PJ'!L:L,'Output PJ'!$A:$A,'Output Consolidado (Caixa)'!$A68)</f>
        <v>0</v>
      </c>
      <c r="M68" s="165">
        <f>SUMIFS('Output BG'!M:M,'Output BG'!$A:$A,'Output Consolidado (Caixa)'!$A68) + SUMIFS('Output COPA'!M:M,'Output COPA'!$A:$A,'Output Consolidado (Caixa)'!$A68) +SUMIFS('Output TJK'!M:M,'Output TJK'!$A:$A,'Output Consolidado (Caixa)'!$A68)+SUMIFS('Output SC'!M:M,'Output SC'!$A:$A,'Output Consolidado (Caixa)'!$A68)+SUMIFS('Output PJ'!M:M,'Output PJ'!$A:$A,'Output Consolidado (Caixa)'!$A68)</f>
        <v>0</v>
      </c>
      <c r="N68" s="165">
        <f>SUMIFS('Output BG'!N:N,'Output BG'!$A:$A,'Output Consolidado (Caixa)'!$A68) + SUMIFS('Output COPA'!N:N,'Output COPA'!$A:$A,'Output Consolidado (Caixa)'!$A68) +SUMIFS('Output TJK'!N:N,'Output TJK'!$A:$A,'Output Consolidado (Caixa)'!$A68)+SUMIFS('Output SC'!N:N,'Output SC'!$A:$A,'Output Consolidado (Caixa)'!$A68)+SUMIFS('Output PJ'!N:N,'Output PJ'!$A:$A,'Output Consolidado (Caixa)'!$A68)</f>
        <v>0</v>
      </c>
      <c r="O68" s="165">
        <f>SUMIFS('Output BG'!O:O,'Output BG'!$A:$A,'Output Consolidado (Caixa)'!$A68) + SUMIFS('Output COPA'!O:O,'Output COPA'!$A:$A,'Output Consolidado (Caixa)'!$A68) +SUMIFS('Output TJK'!O:O,'Output TJK'!$A:$A,'Output Consolidado (Caixa)'!$A68)+SUMIFS('Output SC'!O:O,'Output SC'!$A:$A,'Output Consolidado (Caixa)'!$A68)+SUMIFS('Output PJ'!O:O,'Output PJ'!$A:$A,'Output Consolidado (Caixa)'!$A68)</f>
        <v>0</v>
      </c>
      <c r="P68" s="165">
        <f>SUMIFS('Output BG'!P:P,'Output BG'!$A:$A,'Output Consolidado (Caixa)'!$A68) + SUMIFS('Output COPA'!P:P,'Output COPA'!$A:$A,'Output Consolidado (Caixa)'!$A68) +SUMIFS('Output TJK'!P:P,'Output TJK'!$A:$A,'Output Consolidado (Caixa)'!$A68)+SUMIFS('Output SC'!P:P,'Output SC'!$A:$A,'Output Consolidado (Caixa)'!$A68)+SUMIFS('Output PJ'!P:P,'Output PJ'!$A:$A,'Output Consolidado (Caixa)'!$A68)</f>
        <v>0</v>
      </c>
      <c r="Q68" s="165">
        <f>SUMIFS('Output BG'!Q:Q,'Output BG'!$A:$A,'Output Consolidado (Caixa)'!$A68) + SUMIFS('Output COPA'!Q:Q,'Output COPA'!$A:$A,'Output Consolidado (Caixa)'!$A68) +SUMIFS('Output TJK'!Q:Q,'Output TJK'!$A:$A,'Output Consolidado (Caixa)'!$A68)+SUMIFS('Output SC'!Q:Q,'Output SC'!$A:$A,'Output Consolidado (Caixa)'!$A68)+SUMIFS('Output PJ'!Q:Q,'Output PJ'!$A:$A,'Output Consolidado (Caixa)'!$A68)</f>
        <v>0</v>
      </c>
      <c r="R68" s="165">
        <f>SUMIFS('Output BG'!R:R,'Output BG'!$A:$A,'Output Consolidado (Caixa)'!$A68) + SUMIFS('Output COPA'!R:R,'Output COPA'!$A:$A,'Output Consolidado (Caixa)'!$A68) +SUMIFS('Output TJK'!R:R,'Output TJK'!$A:$A,'Output Consolidado (Caixa)'!$A68)+SUMIFS('Output SC'!R:R,'Output SC'!$A:$A,'Output Consolidado (Caixa)'!$A68)+SUMIFS('Output PJ'!R:R,'Output PJ'!$A:$A,'Output Consolidado (Caixa)'!$A68)</f>
        <v>0</v>
      </c>
      <c r="S68" s="165">
        <f>SUMIFS('Output BG'!S:S,'Output BG'!$A:$A,'Output Consolidado (Caixa)'!$A68) + SUMIFS('Output COPA'!S:S,'Output COPA'!$A:$A,'Output Consolidado (Caixa)'!$A68) +SUMIFS('Output TJK'!S:S,'Output TJK'!$A:$A,'Output Consolidado (Caixa)'!$A68)+SUMIFS('Output SC'!S:S,'Output SC'!$A:$A,'Output Consolidado (Caixa)'!$A68)+SUMIFS('Output PJ'!S:S,'Output PJ'!$A:$A,'Output Consolidado (Caixa)'!$A68)</f>
        <v>0</v>
      </c>
      <c r="T68" s="165">
        <f>SUMIFS('Output BG'!T:T,'Output BG'!$A:$A,'Output Consolidado (Caixa)'!$A68) + SUMIFS('Output COPA'!T:T,'Output COPA'!$A:$A,'Output Consolidado (Caixa)'!$A68) +SUMIFS('Output TJK'!T:T,'Output TJK'!$A:$A,'Output Consolidado (Caixa)'!$A68)+SUMIFS('Output SC'!T:T,'Output SC'!$A:$A,'Output Consolidado (Caixa)'!$A68)+SUMIFS('Output PJ'!T:T,'Output PJ'!$A:$A,'Output Consolidado (Caixa)'!$A68)</f>
        <v>0</v>
      </c>
    </row>
    <row r="69" spans="1:20" ht="15.75" customHeight="1" outlineLevel="2" x14ac:dyDescent="0.35">
      <c r="A69" s="2" t="s">
        <v>565</v>
      </c>
      <c r="B69" s="5"/>
      <c r="C69" s="5"/>
      <c r="D69" s="165">
        <f>SUMIFS('Output BG'!D:D,'Output BG'!$A:$A,'Output Consolidado (Caixa)'!$A69) + SUMIFS('Output COPA'!D:D,'Output COPA'!$A:$A,'Output Consolidado (Caixa)'!$A69) +SUMIFS('Output TJK'!D:D,'Output TJK'!$A:$A,'Output Consolidado (Caixa)'!$A69)+SUMIFS('Output SC'!D:D,'Output SC'!$A:$A,'Output Consolidado (Caixa)'!$A69)+SUMIFS('Output PJ'!D:D,'Output PJ'!$A:$A,'Output Consolidado (Caixa)'!$A69)</f>
        <v>484.34</v>
      </c>
      <c r="E69" s="165">
        <f>SUMIFS('Output BG'!E:E,'Output BG'!$A:$A,'Output Consolidado (Caixa)'!$A69) + SUMIFS('Output COPA'!E:E,'Output COPA'!$A:$A,'Output Consolidado (Caixa)'!$A69) +SUMIFS('Output TJK'!E:E,'Output TJK'!$A:$A,'Output Consolidado (Caixa)'!$A69)+SUMIFS('Output SC'!E:E,'Output SC'!$A:$A,'Output Consolidado (Caixa)'!$A69)+SUMIFS('Output PJ'!E:E,'Output PJ'!$A:$A,'Output Consolidado (Caixa)'!$A69)</f>
        <v>498.82</v>
      </c>
      <c r="F69" s="165">
        <f>SUMIFS('Output BG'!F:F,'Output BG'!$A:$A,'Output Consolidado (Caixa)'!$A69) + SUMIFS('Output COPA'!F:F,'Output COPA'!$A:$A,'Output Consolidado (Caixa)'!$A69) +SUMIFS('Output TJK'!F:F,'Output TJK'!$A:$A,'Output Consolidado (Caixa)'!$A69)+SUMIFS('Output SC'!F:F,'Output SC'!$A:$A,'Output Consolidado (Caixa)'!$A69)+SUMIFS('Output PJ'!F:F,'Output PJ'!$A:$A,'Output Consolidado (Caixa)'!$A69)</f>
        <v>527.29999999999995</v>
      </c>
      <c r="G69" s="165">
        <f>SUMIFS('Output BG'!G:G,'Output BG'!$A:$A,'Output Consolidado (Caixa)'!$A69) + SUMIFS('Output COPA'!G:G,'Output COPA'!$A:$A,'Output Consolidado (Caixa)'!$A69) +SUMIFS('Output TJK'!G:G,'Output TJK'!$A:$A,'Output Consolidado (Caixa)'!$A69)+SUMIFS('Output SC'!G:G,'Output SC'!$A:$A,'Output Consolidado (Caixa)'!$A69)+SUMIFS('Output PJ'!G:G,'Output PJ'!$A:$A,'Output Consolidado (Caixa)'!$A69)</f>
        <v>599.66</v>
      </c>
      <c r="H69" s="165">
        <f>SUMIFS('Output BG'!H:H,'Output BG'!$A:$A,'Output Consolidado (Caixa)'!$A69) + SUMIFS('Output COPA'!H:H,'Output COPA'!$A:$A,'Output Consolidado (Caixa)'!$A69) +SUMIFS('Output TJK'!H:H,'Output TJK'!$A:$A,'Output Consolidado (Caixa)'!$A69)+SUMIFS('Output SC'!H:H,'Output SC'!$A:$A,'Output Consolidado (Caixa)'!$A69)+SUMIFS('Output PJ'!H:H,'Output PJ'!$A:$A,'Output Consolidado (Caixa)'!$A69)</f>
        <v>616.99</v>
      </c>
      <c r="I69" s="165">
        <f>SUMIFS('Output BG'!I:I,'Output BG'!$A:$A,'Output Consolidado (Caixa)'!$A69) + SUMIFS('Output COPA'!I:I,'Output COPA'!$A:$A,'Output Consolidado (Caixa)'!$A69) +SUMIFS('Output TJK'!I:I,'Output TJK'!$A:$A,'Output Consolidado (Caixa)'!$A69)+SUMIFS('Output SC'!I:I,'Output SC'!$A:$A,'Output Consolidado (Caixa)'!$A69)+SUMIFS('Output PJ'!I:I,'Output PJ'!$A:$A,'Output Consolidado (Caixa)'!$A69)</f>
        <v>646.77</v>
      </c>
      <c r="J69" s="165">
        <f>SUMIFS('Output BG'!J:J,'Output BG'!$A:$A,'Output Consolidado (Caixa)'!$A69) + SUMIFS('Output COPA'!J:J,'Output COPA'!$A:$A,'Output Consolidado (Caixa)'!$A69) +SUMIFS('Output TJK'!J:J,'Output TJK'!$A:$A,'Output Consolidado (Caixa)'!$A69)+SUMIFS('Output SC'!J:J,'Output SC'!$A:$A,'Output Consolidado (Caixa)'!$A69)+SUMIFS('Output PJ'!J:J,'Output PJ'!$A:$A,'Output Consolidado (Caixa)'!$A69)</f>
        <v>0</v>
      </c>
      <c r="K69" s="165">
        <f>SUMIFS('Output BG'!K:K,'Output BG'!$A:$A,'Output Consolidado (Caixa)'!$A69) + SUMIFS('Output COPA'!K:K,'Output COPA'!$A:$A,'Output Consolidado (Caixa)'!$A69) +SUMIFS('Output TJK'!K:K,'Output TJK'!$A:$A,'Output Consolidado (Caixa)'!$A69)+SUMIFS('Output SC'!K:K,'Output SC'!$A:$A,'Output Consolidado (Caixa)'!$A69)+SUMIFS('Output PJ'!K:K,'Output PJ'!$A:$A,'Output Consolidado (Caixa)'!$A69)</f>
        <v>0</v>
      </c>
      <c r="L69" s="165">
        <f>SUMIFS('Output BG'!L:L,'Output BG'!$A:$A,'Output Consolidado (Caixa)'!$A69) + SUMIFS('Output COPA'!L:L,'Output COPA'!$A:$A,'Output Consolidado (Caixa)'!$A69) +SUMIFS('Output TJK'!L:L,'Output TJK'!$A:$A,'Output Consolidado (Caixa)'!$A69)+SUMIFS('Output SC'!L:L,'Output SC'!$A:$A,'Output Consolidado (Caixa)'!$A69)+SUMIFS('Output PJ'!L:L,'Output PJ'!$A:$A,'Output Consolidado (Caixa)'!$A69)</f>
        <v>0</v>
      </c>
      <c r="M69" s="165">
        <f>SUMIFS('Output BG'!M:M,'Output BG'!$A:$A,'Output Consolidado (Caixa)'!$A69) + SUMIFS('Output COPA'!M:M,'Output COPA'!$A:$A,'Output Consolidado (Caixa)'!$A69) +SUMIFS('Output TJK'!M:M,'Output TJK'!$A:$A,'Output Consolidado (Caixa)'!$A69)+SUMIFS('Output SC'!M:M,'Output SC'!$A:$A,'Output Consolidado (Caixa)'!$A69)+SUMIFS('Output PJ'!M:M,'Output PJ'!$A:$A,'Output Consolidado (Caixa)'!$A69)</f>
        <v>0</v>
      </c>
      <c r="N69" s="165">
        <f>SUMIFS('Output BG'!N:N,'Output BG'!$A:$A,'Output Consolidado (Caixa)'!$A69) + SUMIFS('Output COPA'!N:N,'Output COPA'!$A:$A,'Output Consolidado (Caixa)'!$A69) +SUMIFS('Output TJK'!N:N,'Output TJK'!$A:$A,'Output Consolidado (Caixa)'!$A69)+SUMIFS('Output SC'!N:N,'Output SC'!$A:$A,'Output Consolidado (Caixa)'!$A69)+SUMIFS('Output PJ'!N:N,'Output PJ'!$A:$A,'Output Consolidado (Caixa)'!$A69)</f>
        <v>0</v>
      </c>
      <c r="O69" s="165">
        <f>SUMIFS('Output BG'!O:O,'Output BG'!$A:$A,'Output Consolidado (Caixa)'!$A69) + SUMIFS('Output COPA'!O:O,'Output COPA'!$A:$A,'Output Consolidado (Caixa)'!$A69) +SUMIFS('Output TJK'!O:O,'Output TJK'!$A:$A,'Output Consolidado (Caixa)'!$A69)+SUMIFS('Output SC'!O:O,'Output SC'!$A:$A,'Output Consolidado (Caixa)'!$A69)+SUMIFS('Output PJ'!O:O,'Output PJ'!$A:$A,'Output Consolidado (Caixa)'!$A69)</f>
        <v>0</v>
      </c>
      <c r="P69" s="165">
        <f>SUMIFS('Output BG'!P:P,'Output BG'!$A:$A,'Output Consolidado (Caixa)'!$A69) + SUMIFS('Output COPA'!P:P,'Output COPA'!$A:$A,'Output Consolidado (Caixa)'!$A69) +SUMIFS('Output TJK'!P:P,'Output TJK'!$A:$A,'Output Consolidado (Caixa)'!$A69)+SUMIFS('Output SC'!P:P,'Output SC'!$A:$A,'Output Consolidado (Caixa)'!$A69)+SUMIFS('Output PJ'!P:P,'Output PJ'!$A:$A,'Output Consolidado (Caixa)'!$A69)</f>
        <v>0</v>
      </c>
      <c r="Q69" s="165">
        <f>SUMIFS('Output BG'!Q:Q,'Output BG'!$A:$A,'Output Consolidado (Caixa)'!$A69) + SUMIFS('Output COPA'!Q:Q,'Output COPA'!$A:$A,'Output Consolidado (Caixa)'!$A69) +SUMIFS('Output TJK'!Q:Q,'Output TJK'!$A:$A,'Output Consolidado (Caixa)'!$A69)+SUMIFS('Output SC'!Q:Q,'Output SC'!$A:$A,'Output Consolidado (Caixa)'!$A69)+SUMIFS('Output PJ'!Q:Q,'Output PJ'!$A:$A,'Output Consolidado (Caixa)'!$A69)</f>
        <v>0</v>
      </c>
      <c r="R69" s="165">
        <f>SUMIFS('Output BG'!R:R,'Output BG'!$A:$A,'Output Consolidado (Caixa)'!$A69) + SUMIFS('Output COPA'!R:R,'Output COPA'!$A:$A,'Output Consolidado (Caixa)'!$A69) +SUMIFS('Output TJK'!R:R,'Output TJK'!$A:$A,'Output Consolidado (Caixa)'!$A69)+SUMIFS('Output SC'!R:R,'Output SC'!$A:$A,'Output Consolidado (Caixa)'!$A69)+SUMIFS('Output PJ'!R:R,'Output PJ'!$A:$A,'Output Consolidado (Caixa)'!$A69)</f>
        <v>0</v>
      </c>
      <c r="S69" s="165">
        <f>SUMIFS('Output BG'!S:S,'Output BG'!$A:$A,'Output Consolidado (Caixa)'!$A69) + SUMIFS('Output COPA'!S:S,'Output COPA'!$A:$A,'Output Consolidado (Caixa)'!$A69) +SUMIFS('Output TJK'!S:S,'Output TJK'!$A:$A,'Output Consolidado (Caixa)'!$A69)+SUMIFS('Output SC'!S:S,'Output SC'!$A:$A,'Output Consolidado (Caixa)'!$A69)+SUMIFS('Output PJ'!S:S,'Output PJ'!$A:$A,'Output Consolidado (Caixa)'!$A69)</f>
        <v>0</v>
      </c>
      <c r="T69" s="165">
        <f>SUMIFS('Output BG'!T:T,'Output BG'!$A:$A,'Output Consolidado (Caixa)'!$A69) + SUMIFS('Output COPA'!T:T,'Output COPA'!$A:$A,'Output Consolidado (Caixa)'!$A69) +SUMIFS('Output TJK'!T:T,'Output TJK'!$A:$A,'Output Consolidado (Caixa)'!$A69)+SUMIFS('Output SC'!T:T,'Output SC'!$A:$A,'Output Consolidado (Caixa)'!$A69)+SUMIFS('Output PJ'!T:T,'Output PJ'!$A:$A,'Output Consolidado (Caixa)'!$A69)</f>
        <v>0</v>
      </c>
    </row>
    <row r="70" spans="1:20" ht="15.75" customHeight="1" outlineLevel="2" x14ac:dyDescent="0.35">
      <c r="A70" s="2" t="s">
        <v>566</v>
      </c>
      <c r="B70" s="5"/>
      <c r="C70" s="5"/>
      <c r="D70" s="165">
        <f>SUMIFS('Output BG'!D:D,'Output BG'!$A:$A,'Output Consolidado (Caixa)'!$A70) + SUMIFS('Output COPA'!D:D,'Output COPA'!$A:$A,'Output Consolidado (Caixa)'!$A70) +SUMIFS('Output TJK'!D:D,'Output TJK'!$A:$A,'Output Consolidado (Caixa)'!$A70)+SUMIFS('Output SC'!D:D,'Output SC'!$A:$A,'Output Consolidado (Caixa)'!$A70)+SUMIFS('Output PJ'!D:D,'Output PJ'!$A:$A,'Output Consolidado (Caixa)'!$A70)</f>
        <v>252.29</v>
      </c>
      <c r="E70" s="165">
        <f>SUMIFS('Output BG'!E:E,'Output BG'!$A:$A,'Output Consolidado (Caixa)'!$A70) + SUMIFS('Output COPA'!E:E,'Output COPA'!$A:$A,'Output Consolidado (Caixa)'!$A70) +SUMIFS('Output TJK'!E:E,'Output TJK'!$A:$A,'Output Consolidado (Caixa)'!$A70)+SUMIFS('Output SC'!E:E,'Output SC'!$A:$A,'Output Consolidado (Caixa)'!$A70)+SUMIFS('Output PJ'!E:E,'Output PJ'!$A:$A,'Output Consolidado (Caixa)'!$A70)</f>
        <v>333.17</v>
      </c>
      <c r="F70" s="165">
        <f>SUMIFS('Output BG'!F:F,'Output BG'!$A:$A,'Output Consolidado (Caixa)'!$A70) + SUMIFS('Output COPA'!F:F,'Output COPA'!$A:$A,'Output Consolidado (Caixa)'!$A70) +SUMIFS('Output TJK'!F:F,'Output TJK'!$A:$A,'Output Consolidado (Caixa)'!$A70)+SUMIFS('Output SC'!F:F,'Output SC'!$A:$A,'Output Consolidado (Caixa)'!$A70)+SUMIFS('Output PJ'!F:F,'Output PJ'!$A:$A,'Output Consolidado (Caixa)'!$A70)</f>
        <v>694.5</v>
      </c>
      <c r="G70" s="165">
        <f>SUMIFS('Output BG'!G:G,'Output BG'!$A:$A,'Output Consolidado (Caixa)'!$A70) + SUMIFS('Output COPA'!G:G,'Output COPA'!$A:$A,'Output Consolidado (Caixa)'!$A70) +SUMIFS('Output TJK'!G:G,'Output TJK'!$A:$A,'Output Consolidado (Caixa)'!$A70)+SUMIFS('Output SC'!G:G,'Output SC'!$A:$A,'Output Consolidado (Caixa)'!$A70)+SUMIFS('Output PJ'!G:G,'Output PJ'!$A:$A,'Output Consolidado (Caixa)'!$A70)</f>
        <v>382.86</v>
      </c>
      <c r="H70" s="165">
        <f>SUMIFS('Output BG'!H:H,'Output BG'!$A:$A,'Output Consolidado (Caixa)'!$A70) + SUMIFS('Output COPA'!H:H,'Output COPA'!$A:$A,'Output Consolidado (Caixa)'!$A70) +SUMIFS('Output TJK'!H:H,'Output TJK'!$A:$A,'Output Consolidado (Caixa)'!$A70)+SUMIFS('Output SC'!H:H,'Output SC'!$A:$A,'Output Consolidado (Caixa)'!$A70)+SUMIFS('Output PJ'!H:H,'Output PJ'!$A:$A,'Output Consolidado (Caixa)'!$A70)</f>
        <v>281.29000000000002</v>
      </c>
      <c r="I70" s="165">
        <f>SUMIFS('Output BG'!I:I,'Output BG'!$A:$A,'Output Consolidado (Caixa)'!$A70) + SUMIFS('Output COPA'!I:I,'Output COPA'!$A:$A,'Output Consolidado (Caixa)'!$A70) +SUMIFS('Output TJK'!I:I,'Output TJK'!$A:$A,'Output Consolidado (Caixa)'!$A70)+SUMIFS('Output SC'!I:I,'Output SC'!$A:$A,'Output Consolidado (Caixa)'!$A70)+SUMIFS('Output PJ'!I:I,'Output PJ'!$A:$A,'Output Consolidado (Caixa)'!$A70)</f>
        <v>0</v>
      </c>
      <c r="J70" s="165">
        <f>SUMIFS('Output BG'!J:J,'Output BG'!$A:$A,'Output Consolidado (Caixa)'!$A70) + SUMIFS('Output COPA'!J:J,'Output COPA'!$A:$A,'Output Consolidado (Caixa)'!$A70) +SUMIFS('Output TJK'!J:J,'Output TJK'!$A:$A,'Output Consolidado (Caixa)'!$A70)+SUMIFS('Output SC'!J:J,'Output SC'!$A:$A,'Output Consolidado (Caixa)'!$A70)+SUMIFS('Output PJ'!J:J,'Output PJ'!$A:$A,'Output Consolidado (Caixa)'!$A70)</f>
        <v>0</v>
      </c>
      <c r="K70" s="165">
        <f>SUMIFS('Output BG'!K:K,'Output BG'!$A:$A,'Output Consolidado (Caixa)'!$A70) + SUMIFS('Output COPA'!K:K,'Output COPA'!$A:$A,'Output Consolidado (Caixa)'!$A70) +SUMIFS('Output TJK'!K:K,'Output TJK'!$A:$A,'Output Consolidado (Caixa)'!$A70)+SUMIFS('Output SC'!K:K,'Output SC'!$A:$A,'Output Consolidado (Caixa)'!$A70)+SUMIFS('Output PJ'!K:K,'Output PJ'!$A:$A,'Output Consolidado (Caixa)'!$A70)</f>
        <v>0</v>
      </c>
      <c r="L70" s="165">
        <f>SUMIFS('Output BG'!L:L,'Output BG'!$A:$A,'Output Consolidado (Caixa)'!$A70) + SUMIFS('Output COPA'!L:L,'Output COPA'!$A:$A,'Output Consolidado (Caixa)'!$A70) +SUMIFS('Output TJK'!L:L,'Output TJK'!$A:$A,'Output Consolidado (Caixa)'!$A70)+SUMIFS('Output SC'!L:L,'Output SC'!$A:$A,'Output Consolidado (Caixa)'!$A70)+SUMIFS('Output PJ'!L:L,'Output PJ'!$A:$A,'Output Consolidado (Caixa)'!$A70)</f>
        <v>0</v>
      </c>
      <c r="M70" s="165">
        <f>SUMIFS('Output BG'!M:M,'Output BG'!$A:$A,'Output Consolidado (Caixa)'!$A70) + SUMIFS('Output COPA'!M:M,'Output COPA'!$A:$A,'Output Consolidado (Caixa)'!$A70) +SUMIFS('Output TJK'!M:M,'Output TJK'!$A:$A,'Output Consolidado (Caixa)'!$A70)+SUMIFS('Output SC'!M:M,'Output SC'!$A:$A,'Output Consolidado (Caixa)'!$A70)+SUMIFS('Output PJ'!M:M,'Output PJ'!$A:$A,'Output Consolidado (Caixa)'!$A70)</f>
        <v>0</v>
      </c>
      <c r="N70" s="165">
        <f>SUMIFS('Output BG'!N:N,'Output BG'!$A:$A,'Output Consolidado (Caixa)'!$A70) + SUMIFS('Output COPA'!N:N,'Output COPA'!$A:$A,'Output Consolidado (Caixa)'!$A70) +SUMIFS('Output TJK'!N:N,'Output TJK'!$A:$A,'Output Consolidado (Caixa)'!$A70)+SUMIFS('Output SC'!N:N,'Output SC'!$A:$A,'Output Consolidado (Caixa)'!$A70)+SUMIFS('Output PJ'!N:N,'Output PJ'!$A:$A,'Output Consolidado (Caixa)'!$A70)</f>
        <v>0</v>
      </c>
      <c r="O70" s="165">
        <f>SUMIFS('Output BG'!O:O,'Output BG'!$A:$A,'Output Consolidado (Caixa)'!$A70) + SUMIFS('Output COPA'!O:O,'Output COPA'!$A:$A,'Output Consolidado (Caixa)'!$A70) +SUMIFS('Output TJK'!O:O,'Output TJK'!$A:$A,'Output Consolidado (Caixa)'!$A70)+SUMIFS('Output SC'!O:O,'Output SC'!$A:$A,'Output Consolidado (Caixa)'!$A70)+SUMIFS('Output PJ'!O:O,'Output PJ'!$A:$A,'Output Consolidado (Caixa)'!$A70)</f>
        <v>0</v>
      </c>
      <c r="P70" s="165">
        <f>SUMIFS('Output BG'!P:P,'Output BG'!$A:$A,'Output Consolidado (Caixa)'!$A70) + SUMIFS('Output COPA'!P:P,'Output COPA'!$A:$A,'Output Consolidado (Caixa)'!$A70) +SUMIFS('Output TJK'!P:P,'Output TJK'!$A:$A,'Output Consolidado (Caixa)'!$A70)+SUMIFS('Output SC'!P:P,'Output SC'!$A:$A,'Output Consolidado (Caixa)'!$A70)+SUMIFS('Output PJ'!P:P,'Output PJ'!$A:$A,'Output Consolidado (Caixa)'!$A70)</f>
        <v>0</v>
      </c>
      <c r="Q70" s="165">
        <f>SUMIFS('Output BG'!Q:Q,'Output BG'!$A:$A,'Output Consolidado (Caixa)'!$A70) + SUMIFS('Output COPA'!Q:Q,'Output COPA'!$A:$A,'Output Consolidado (Caixa)'!$A70) +SUMIFS('Output TJK'!Q:Q,'Output TJK'!$A:$A,'Output Consolidado (Caixa)'!$A70)+SUMIFS('Output SC'!Q:Q,'Output SC'!$A:$A,'Output Consolidado (Caixa)'!$A70)+SUMIFS('Output PJ'!Q:Q,'Output PJ'!$A:$A,'Output Consolidado (Caixa)'!$A70)</f>
        <v>0</v>
      </c>
      <c r="R70" s="165">
        <f>SUMIFS('Output BG'!R:R,'Output BG'!$A:$A,'Output Consolidado (Caixa)'!$A70) + SUMIFS('Output COPA'!R:R,'Output COPA'!$A:$A,'Output Consolidado (Caixa)'!$A70) +SUMIFS('Output TJK'!R:R,'Output TJK'!$A:$A,'Output Consolidado (Caixa)'!$A70)+SUMIFS('Output SC'!R:R,'Output SC'!$A:$A,'Output Consolidado (Caixa)'!$A70)+SUMIFS('Output PJ'!R:R,'Output PJ'!$A:$A,'Output Consolidado (Caixa)'!$A70)</f>
        <v>0</v>
      </c>
      <c r="S70" s="165">
        <f>SUMIFS('Output BG'!S:S,'Output BG'!$A:$A,'Output Consolidado (Caixa)'!$A70) + SUMIFS('Output COPA'!S:S,'Output COPA'!$A:$A,'Output Consolidado (Caixa)'!$A70) +SUMIFS('Output TJK'!S:S,'Output TJK'!$A:$A,'Output Consolidado (Caixa)'!$A70)+SUMIFS('Output SC'!S:S,'Output SC'!$A:$A,'Output Consolidado (Caixa)'!$A70)+SUMIFS('Output PJ'!S:S,'Output PJ'!$A:$A,'Output Consolidado (Caixa)'!$A70)</f>
        <v>0</v>
      </c>
      <c r="T70" s="165">
        <f>SUMIFS('Output BG'!T:T,'Output BG'!$A:$A,'Output Consolidado (Caixa)'!$A70) + SUMIFS('Output COPA'!T:T,'Output COPA'!$A:$A,'Output Consolidado (Caixa)'!$A70) +SUMIFS('Output TJK'!T:T,'Output TJK'!$A:$A,'Output Consolidado (Caixa)'!$A70)+SUMIFS('Output SC'!T:T,'Output SC'!$A:$A,'Output Consolidado (Caixa)'!$A70)+SUMIFS('Output PJ'!T:T,'Output PJ'!$A:$A,'Output Consolidado (Caixa)'!$A70)</f>
        <v>0</v>
      </c>
    </row>
    <row r="71" spans="1:20" ht="15.75" customHeight="1" outlineLevel="2" x14ac:dyDescent="0.35">
      <c r="A71" s="2" t="s">
        <v>567</v>
      </c>
      <c r="B71" s="5"/>
      <c r="C71" s="5"/>
      <c r="D71" s="165">
        <f>SUMIFS('Output BG'!D:D,'Output BG'!$A:$A,'Output Consolidado (Caixa)'!$A71) + SUMIFS('Output COPA'!D:D,'Output COPA'!$A:$A,'Output Consolidado (Caixa)'!$A71) +SUMIFS('Output TJK'!D:D,'Output TJK'!$A:$A,'Output Consolidado (Caixa)'!$A71)+SUMIFS('Output SC'!D:D,'Output SC'!$A:$A,'Output Consolidado (Caixa)'!$A71)+SUMIFS('Output PJ'!D:D,'Output PJ'!$A:$A,'Output Consolidado (Caixa)'!$A71)</f>
        <v>255</v>
      </c>
      <c r="E71" s="165">
        <f>SUMIFS('Output BG'!E:E,'Output BG'!$A:$A,'Output Consolidado (Caixa)'!$A71) + SUMIFS('Output COPA'!E:E,'Output COPA'!$A:$A,'Output Consolidado (Caixa)'!$A71) +SUMIFS('Output TJK'!E:E,'Output TJK'!$A:$A,'Output Consolidado (Caixa)'!$A71)+SUMIFS('Output SC'!E:E,'Output SC'!$A:$A,'Output Consolidado (Caixa)'!$A71)+SUMIFS('Output PJ'!E:E,'Output PJ'!$A:$A,'Output Consolidado (Caixa)'!$A71)</f>
        <v>875.32</v>
      </c>
      <c r="F71" s="165">
        <f>SUMIFS('Output BG'!F:F,'Output BG'!$A:$A,'Output Consolidado (Caixa)'!$A71) + SUMIFS('Output COPA'!F:F,'Output COPA'!$A:$A,'Output Consolidado (Caixa)'!$A71) +SUMIFS('Output TJK'!F:F,'Output TJK'!$A:$A,'Output Consolidado (Caixa)'!$A71)+SUMIFS('Output SC'!F:F,'Output SC'!$A:$A,'Output Consolidado (Caixa)'!$A71)+SUMIFS('Output PJ'!F:F,'Output PJ'!$A:$A,'Output Consolidado (Caixa)'!$A71)</f>
        <v>965.59000000000015</v>
      </c>
      <c r="G71" s="165">
        <f>SUMIFS('Output BG'!G:G,'Output BG'!$A:$A,'Output Consolidado (Caixa)'!$A71) + SUMIFS('Output COPA'!G:G,'Output COPA'!$A:$A,'Output Consolidado (Caixa)'!$A71) +SUMIFS('Output TJK'!G:G,'Output TJK'!$A:$A,'Output Consolidado (Caixa)'!$A71)+SUMIFS('Output SC'!G:G,'Output SC'!$A:$A,'Output Consolidado (Caixa)'!$A71)+SUMIFS('Output PJ'!G:G,'Output PJ'!$A:$A,'Output Consolidado (Caixa)'!$A71)</f>
        <v>600.79999999999995</v>
      </c>
      <c r="H71" s="165">
        <f>SUMIFS('Output BG'!H:H,'Output BG'!$A:$A,'Output Consolidado (Caixa)'!$A71) + SUMIFS('Output COPA'!H:H,'Output COPA'!$A:$A,'Output Consolidado (Caixa)'!$A71) +SUMIFS('Output TJK'!H:H,'Output TJK'!$A:$A,'Output Consolidado (Caixa)'!$A71)+SUMIFS('Output SC'!H:H,'Output SC'!$A:$A,'Output Consolidado (Caixa)'!$A71)+SUMIFS('Output PJ'!H:H,'Output PJ'!$A:$A,'Output Consolidado (Caixa)'!$A71)</f>
        <v>885.45</v>
      </c>
      <c r="I71" s="165">
        <f>SUMIFS('Output BG'!I:I,'Output BG'!$A:$A,'Output Consolidado (Caixa)'!$A71) + SUMIFS('Output COPA'!I:I,'Output COPA'!$A:$A,'Output Consolidado (Caixa)'!$A71) +SUMIFS('Output TJK'!I:I,'Output TJK'!$A:$A,'Output Consolidado (Caixa)'!$A71)+SUMIFS('Output SC'!I:I,'Output SC'!$A:$A,'Output Consolidado (Caixa)'!$A71)+SUMIFS('Output PJ'!I:I,'Output PJ'!$A:$A,'Output Consolidado (Caixa)'!$A71)</f>
        <v>514</v>
      </c>
      <c r="J71" s="165">
        <f>SUMIFS('Output BG'!J:J,'Output BG'!$A:$A,'Output Consolidado (Caixa)'!$A71) + SUMIFS('Output COPA'!J:J,'Output COPA'!$A:$A,'Output Consolidado (Caixa)'!$A71) +SUMIFS('Output TJK'!J:J,'Output TJK'!$A:$A,'Output Consolidado (Caixa)'!$A71)+SUMIFS('Output SC'!J:J,'Output SC'!$A:$A,'Output Consolidado (Caixa)'!$A71)+SUMIFS('Output PJ'!J:J,'Output PJ'!$A:$A,'Output Consolidado (Caixa)'!$A71)</f>
        <v>0</v>
      </c>
      <c r="K71" s="165">
        <f>SUMIFS('Output BG'!K:K,'Output BG'!$A:$A,'Output Consolidado (Caixa)'!$A71) + SUMIFS('Output COPA'!K:K,'Output COPA'!$A:$A,'Output Consolidado (Caixa)'!$A71) +SUMIFS('Output TJK'!K:K,'Output TJK'!$A:$A,'Output Consolidado (Caixa)'!$A71)+SUMIFS('Output SC'!K:K,'Output SC'!$A:$A,'Output Consolidado (Caixa)'!$A71)+SUMIFS('Output PJ'!K:K,'Output PJ'!$A:$A,'Output Consolidado (Caixa)'!$A71)</f>
        <v>0</v>
      </c>
      <c r="L71" s="165">
        <f>SUMIFS('Output BG'!L:L,'Output BG'!$A:$A,'Output Consolidado (Caixa)'!$A71) + SUMIFS('Output COPA'!L:L,'Output COPA'!$A:$A,'Output Consolidado (Caixa)'!$A71) +SUMIFS('Output TJK'!L:L,'Output TJK'!$A:$A,'Output Consolidado (Caixa)'!$A71)+SUMIFS('Output SC'!L:L,'Output SC'!$A:$A,'Output Consolidado (Caixa)'!$A71)+SUMIFS('Output PJ'!L:L,'Output PJ'!$A:$A,'Output Consolidado (Caixa)'!$A71)</f>
        <v>0</v>
      </c>
      <c r="M71" s="165">
        <f>SUMIFS('Output BG'!M:M,'Output BG'!$A:$A,'Output Consolidado (Caixa)'!$A71) + SUMIFS('Output COPA'!M:M,'Output COPA'!$A:$A,'Output Consolidado (Caixa)'!$A71) +SUMIFS('Output TJK'!M:M,'Output TJK'!$A:$A,'Output Consolidado (Caixa)'!$A71)+SUMIFS('Output SC'!M:M,'Output SC'!$A:$A,'Output Consolidado (Caixa)'!$A71)+SUMIFS('Output PJ'!M:M,'Output PJ'!$A:$A,'Output Consolidado (Caixa)'!$A71)</f>
        <v>0</v>
      </c>
      <c r="N71" s="165">
        <f>SUMIFS('Output BG'!N:N,'Output BG'!$A:$A,'Output Consolidado (Caixa)'!$A71) + SUMIFS('Output COPA'!N:N,'Output COPA'!$A:$A,'Output Consolidado (Caixa)'!$A71) +SUMIFS('Output TJK'!N:N,'Output TJK'!$A:$A,'Output Consolidado (Caixa)'!$A71)+SUMIFS('Output SC'!N:N,'Output SC'!$A:$A,'Output Consolidado (Caixa)'!$A71)+SUMIFS('Output PJ'!N:N,'Output PJ'!$A:$A,'Output Consolidado (Caixa)'!$A71)</f>
        <v>0</v>
      </c>
      <c r="O71" s="165">
        <f>SUMIFS('Output BG'!O:O,'Output BG'!$A:$A,'Output Consolidado (Caixa)'!$A71) + SUMIFS('Output COPA'!O:O,'Output COPA'!$A:$A,'Output Consolidado (Caixa)'!$A71) +SUMIFS('Output TJK'!O:O,'Output TJK'!$A:$A,'Output Consolidado (Caixa)'!$A71)+SUMIFS('Output SC'!O:O,'Output SC'!$A:$A,'Output Consolidado (Caixa)'!$A71)+SUMIFS('Output PJ'!O:O,'Output PJ'!$A:$A,'Output Consolidado (Caixa)'!$A71)</f>
        <v>0</v>
      </c>
      <c r="P71" s="165">
        <f>SUMIFS('Output BG'!P:P,'Output BG'!$A:$A,'Output Consolidado (Caixa)'!$A71) + SUMIFS('Output COPA'!P:P,'Output COPA'!$A:$A,'Output Consolidado (Caixa)'!$A71) +SUMIFS('Output TJK'!P:P,'Output TJK'!$A:$A,'Output Consolidado (Caixa)'!$A71)+SUMIFS('Output SC'!P:P,'Output SC'!$A:$A,'Output Consolidado (Caixa)'!$A71)+SUMIFS('Output PJ'!P:P,'Output PJ'!$A:$A,'Output Consolidado (Caixa)'!$A71)</f>
        <v>0</v>
      </c>
      <c r="Q71" s="165">
        <f>SUMIFS('Output BG'!Q:Q,'Output BG'!$A:$A,'Output Consolidado (Caixa)'!$A71) + SUMIFS('Output COPA'!Q:Q,'Output COPA'!$A:$A,'Output Consolidado (Caixa)'!$A71) +SUMIFS('Output TJK'!Q:Q,'Output TJK'!$A:$A,'Output Consolidado (Caixa)'!$A71)+SUMIFS('Output SC'!Q:Q,'Output SC'!$A:$A,'Output Consolidado (Caixa)'!$A71)+SUMIFS('Output PJ'!Q:Q,'Output PJ'!$A:$A,'Output Consolidado (Caixa)'!$A71)</f>
        <v>0</v>
      </c>
      <c r="R71" s="165">
        <f>SUMIFS('Output BG'!R:R,'Output BG'!$A:$A,'Output Consolidado (Caixa)'!$A71) + SUMIFS('Output COPA'!R:R,'Output COPA'!$A:$A,'Output Consolidado (Caixa)'!$A71) +SUMIFS('Output TJK'!R:R,'Output TJK'!$A:$A,'Output Consolidado (Caixa)'!$A71)+SUMIFS('Output SC'!R:R,'Output SC'!$A:$A,'Output Consolidado (Caixa)'!$A71)+SUMIFS('Output PJ'!R:R,'Output PJ'!$A:$A,'Output Consolidado (Caixa)'!$A71)</f>
        <v>0</v>
      </c>
      <c r="S71" s="165">
        <f>SUMIFS('Output BG'!S:S,'Output BG'!$A:$A,'Output Consolidado (Caixa)'!$A71) + SUMIFS('Output COPA'!S:S,'Output COPA'!$A:$A,'Output Consolidado (Caixa)'!$A71) +SUMIFS('Output TJK'!S:S,'Output TJK'!$A:$A,'Output Consolidado (Caixa)'!$A71)+SUMIFS('Output SC'!S:S,'Output SC'!$A:$A,'Output Consolidado (Caixa)'!$A71)+SUMIFS('Output PJ'!S:S,'Output PJ'!$A:$A,'Output Consolidado (Caixa)'!$A71)</f>
        <v>0</v>
      </c>
      <c r="T71" s="165">
        <f>SUMIFS('Output BG'!T:T,'Output BG'!$A:$A,'Output Consolidado (Caixa)'!$A71) + SUMIFS('Output COPA'!T:T,'Output COPA'!$A:$A,'Output Consolidado (Caixa)'!$A71) +SUMIFS('Output TJK'!T:T,'Output TJK'!$A:$A,'Output Consolidado (Caixa)'!$A71)+SUMIFS('Output SC'!T:T,'Output SC'!$A:$A,'Output Consolidado (Caixa)'!$A71)+SUMIFS('Output PJ'!T:T,'Output PJ'!$A:$A,'Output Consolidado (Caixa)'!$A71)</f>
        <v>0</v>
      </c>
    </row>
    <row r="72" spans="1:20" ht="15.75" customHeight="1" outlineLevel="2" x14ac:dyDescent="0.35">
      <c r="A72" s="2" t="s">
        <v>568</v>
      </c>
      <c r="B72" s="5"/>
      <c r="C72" s="5"/>
      <c r="D72" s="165">
        <f>SUMIFS('Output BG'!D:D,'Output BG'!$A:$A,'Output Consolidado (Caixa)'!$A72) + SUMIFS('Output COPA'!D:D,'Output COPA'!$A:$A,'Output Consolidado (Caixa)'!$A72) +SUMIFS('Output TJK'!D:D,'Output TJK'!$A:$A,'Output Consolidado (Caixa)'!$A72)+SUMIFS('Output SC'!D:D,'Output SC'!$A:$A,'Output Consolidado (Caixa)'!$A72)+SUMIFS('Output PJ'!D:D,'Output PJ'!$A:$A,'Output Consolidado (Caixa)'!$A72)</f>
        <v>3540</v>
      </c>
      <c r="E72" s="165">
        <f>SUMIFS('Output BG'!E:E,'Output BG'!$A:$A,'Output Consolidado (Caixa)'!$A72) + SUMIFS('Output COPA'!E:E,'Output COPA'!$A:$A,'Output Consolidado (Caixa)'!$A72) +SUMIFS('Output TJK'!E:E,'Output TJK'!$A:$A,'Output Consolidado (Caixa)'!$A72)+SUMIFS('Output SC'!E:E,'Output SC'!$A:$A,'Output Consolidado (Caixa)'!$A72)+SUMIFS('Output PJ'!E:E,'Output PJ'!$A:$A,'Output Consolidado (Caixa)'!$A72)</f>
        <v>700</v>
      </c>
      <c r="F72" s="165">
        <f>SUMIFS('Output BG'!F:F,'Output BG'!$A:$A,'Output Consolidado (Caixa)'!$A72) + SUMIFS('Output COPA'!F:F,'Output COPA'!$A:$A,'Output Consolidado (Caixa)'!$A72) +SUMIFS('Output TJK'!F:F,'Output TJK'!$A:$A,'Output Consolidado (Caixa)'!$A72)+SUMIFS('Output SC'!F:F,'Output SC'!$A:$A,'Output Consolidado (Caixa)'!$A72)+SUMIFS('Output PJ'!F:F,'Output PJ'!$A:$A,'Output Consolidado (Caixa)'!$A72)</f>
        <v>0</v>
      </c>
      <c r="G72" s="165">
        <f>SUMIFS('Output BG'!G:G,'Output BG'!$A:$A,'Output Consolidado (Caixa)'!$A72) + SUMIFS('Output COPA'!G:G,'Output COPA'!$A:$A,'Output Consolidado (Caixa)'!$A72) +SUMIFS('Output TJK'!G:G,'Output TJK'!$A:$A,'Output Consolidado (Caixa)'!$A72)+SUMIFS('Output SC'!G:G,'Output SC'!$A:$A,'Output Consolidado (Caixa)'!$A72)+SUMIFS('Output PJ'!G:G,'Output PJ'!$A:$A,'Output Consolidado (Caixa)'!$A72)</f>
        <v>450</v>
      </c>
      <c r="H72" s="165">
        <f>SUMIFS('Output BG'!H:H,'Output BG'!$A:$A,'Output Consolidado (Caixa)'!$A72) + SUMIFS('Output COPA'!H:H,'Output COPA'!$A:$A,'Output Consolidado (Caixa)'!$A72) +SUMIFS('Output TJK'!H:H,'Output TJK'!$A:$A,'Output Consolidado (Caixa)'!$A72)+SUMIFS('Output SC'!H:H,'Output SC'!$A:$A,'Output Consolidado (Caixa)'!$A72)+SUMIFS('Output PJ'!H:H,'Output PJ'!$A:$A,'Output Consolidado (Caixa)'!$A72)</f>
        <v>3060</v>
      </c>
      <c r="I72" s="165">
        <f>SUMIFS('Output BG'!I:I,'Output BG'!$A:$A,'Output Consolidado (Caixa)'!$A72) + SUMIFS('Output COPA'!I:I,'Output COPA'!$A:$A,'Output Consolidado (Caixa)'!$A72) +SUMIFS('Output TJK'!I:I,'Output TJK'!$A:$A,'Output Consolidado (Caixa)'!$A72)+SUMIFS('Output SC'!I:I,'Output SC'!$A:$A,'Output Consolidado (Caixa)'!$A72)+SUMIFS('Output PJ'!I:I,'Output PJ'!$A:$A,'Output Consolidado (Caixa)'!$A72)</f>
        <v>6104</v>
      </c>
      <c r="J72" s="165">
        <f>SUMIFS('Output BG'!J:J,'Output BG'!$A:$A,'Output Consolidado (Caixa)'!$A72) + SUMIFS('Output COPA'!J:J,'Output COPA'!$A:$A,'Output Consolidado (Caixa)'!$A72) +SUMIFS('Output TJK'!J:J,'Output TJK'!$A:$A,'Output Consolidado (Caixa)'!$A72)+SUMIFS('Output SC'!J:J,'Output SC'!$A:$A,'Output Consolidado (Caixa)'!$A72)+SUMIFS('Output PJ'!J:J,'Output PJ'!$A:$A,'Output Consolidado (Caixa)'!$A72)</f>
        <v>0</v>
      </c>
      <c r="K72" s="165">
        <f>SUMIFS('Output BG'!K:K,'Output BG'!$A:$A,'Output Consolidado (Caixa)'!$A72) + SUMIFS('Output COPA'!K:K,'Output COPA'!$A:$A,'Output Consolidado (Caixa)'!$A72) +SUMIFS('Output TJK'!K:K,'Output TJK'!$A:$A,'Output Consolidado (Caixa)'!$A72)+SUMIFS('Output SC'!K:K,'Output SC'!$A:$A,'Output Consolidado (Caixa)'!$A72)+SUMIFS('Output PJ'!K:K,'Output PJ'!$A:$A,'Output Consolidado (Caixa)'!$A72)</f>
        <v>0</v>
      </c>
      <c r="L72" s="165">
        <f>SUMIFS('Output BG'!L:L,'Output BG'!$A:$A,'Output Consolidado (Caixa)'!$A72) + SUMIFS('Output COPA'!L:L,'Output COPA'!$A:$A,'Output Consolidado (Caixa)'!$A72) +SUMIFS('Output TJK'!L:L,'Output TJK'!$A:$A,'Output Consolidado (Caixa)'!$A72)+SUMIFS('Output SC'!L:L,'Output SC'!$A:$A,'Output Consolidado (Caixa)'!$A72)+SUMIFS('Output PJ'!L:L,'Output PJ'!$A:$A,'Output Consolidado (Caixa)'!$A72)</f>
        <v>0</v>
      </c>
      <c r="M72" s="165">
        <f>SUMIFS('Output BG'!M:M,'Output BG'!$A:$A,'Output Consolidado (Caixa)'!$A72) + SUMIFS('Output COPA'!M:M,'Output COPA'!$A:$A,'Output Consolidado (Caixa)'!$A72) +SUMIFS('Output TJK'!M:M,'Output TJK'!$A:$A,'Output Consolidado (Caixa)'!$A72)+SUMIFS('Output SC'!M:M,'Output SC'!$A:$A,'Output Consolidado (Caixa)'!$A72)+SUMIFS('Output PJ'!M:M,'Output PJ'!$A:$A,'Output Consolidado (Caixa)'!$A72)</f>
        <v>0</v>
      </c>
      <c r="N72" s="165">
        <f>SUMIFS('Output BG'!N:N,'Output BG'!$A:$A,'Output Consolidado (Caixa)'!$A72) + SUMIFS('Output COPA'!N:N,'Output COPA'!$A:$A,'Output Consolidado (Caixa)'!$A72) +SUMIFS('Output TJK'!N:N,'Output TJK'!$A:$A,'Output Consolidado (Caixa)'!$A72)+SUMIFS('Output SC'!N:N,'Output SC'!$A:$A,'Output Consolidado (Caixa)'!$A72)+SUMIFS('Output PJ'!N:N,'Output PJ'!$A:$A,'Output Consolidado (Caixa)'!$A72)</f>
        <v>0</v>
      </c>
      <c r="O72" s="165">
        <f>SUMIFS('Output BG'!O:O,'Output BG'!$A:$A,'Output Consolidado (Caixa)'!$A72) + SUMIFS('Output COPA'!O:O,'Output COPA'!$A:$A,'Output Consolidado (Caixa)'!$A72) +SUMIFS('Output TJK'!O:O,'Output TJK'!$A:$A,'Output Consolidado (Caixa)'!$A72)+SUMIFS('Output SC'!O:O,'Output SC'!$A:$A,'Output Consolidado (Caixa)'!$A72)+SUMIFS('Output PJ'!O:O,'Output PJ'!$A:$A,'Output Consolidado (Caixa)'!$A72)</f>
        <v>0</v>
      </c>
      <c r="P72" s="165">
        <f>SUMIFS('Output BG'!P:P,'Output BG'!$A:$A,'Output Consolidado (Caixa)'!$A72) + SUMIFS('Output COPA'!P:P,'Output COPA'!$A:$A,'Output Consolidado (Caixa)'!$A72) +SUMIFS('Output TJK'!P:P,'Output TJK'!$A:$A,'Output Consolidado (Caixa)'!$A72)+SUMIFS('Output SC'!P:P,'Output SC'!$A:$A,'Output Consolidado (Caixa)'!$A72)+SUMIFS('Output PJ'!P:P,'Output PJ'!$A:$A,'Output Consolidado (Caixa)'!$A72)</f>
        <v>0</v>
      </c>
      <c r="Q72" s="165">
        <f>SUMIFS('Output BG'!Q:Q,'Output BG'!$A:$A,'Output Consolidado (Caixa)'!$A72) + SUMIFS('Output COPA'!Q:Q,'Output COPA'!$A:$A,'Output Consolidado (Caixa)'!$A72) +SUMIFS('Output TJK'!Q:Q,'Output TJK'!$A:$A,'Output Consolidado (Caixa)'!$A72)+SUMIFS('Output SC'!Q:Q,'Output SC'!$A:$A,'Output Consolidado (Caixa)'!$A72)+SUMIFS('Output PJ'!Q:Q,'Output PJ'!$A:$A,'Output Consolidado (Caixa)'!$A72)</f>
        <v>0</v>
      </c>
      <c r="R72" s="165">
        <f>SUMIFS('Output BG'!R:R,'Output BG'!$A:$A,'Output Consolidado (Caixa)'!$A72) + SUMIFS('Output COPA'!R:R,'Output COPA'!$A:$A,'Output Consolidado (Caixa)'!$A72) +SUMIFS('Output TJK'!R:R,'Output TJK'!$A:$A,'Output Consolidado (Caixa)'!$A72)+SUMIFS('Output SC'!R:R,'Output SC'!$A:$A,'Output Consolidado (Caixa)'!$A72)+SUMIFS('Output PJ'!R:R,'Output PJ'!$A:$A,'Output Consolidado (Caixa)'!$A72)</f>
        <v>0</v>
      </c>
      <c r="S72" s="165">
        <f>SUMIFS('Output BG'!S:S,'Output BG'!$A:$A,'Output Consolidado (Caixa)'!$A72) + SUMIFS('Output COPA'!S:S,'Output COPA'!$A:$A,'Output Consolidado (Caixa)'!$A72) +SUMIFS('Output TJK'!S:S,'Output TJK'!$A:$A,'Output Consolidado (Caixa)'!$A72)+SUMIFS('Output SC'!S:S,'Output SC'!$A:$A,'Output Consolidado (Caixa)'!$A72)+SUMIFS('Output PJ'!S:S,'Output PJ'!$A:$A,'Output Consolidado (Caixa)'!$A72)</f>
        <v>0</v>
      </c>
      <c r="T72" s="165">
        <f>SUMIFS('Output BG'!T:T,'Output BG'!$A:$A,'Output Consolidado (Caixa)'!$A72) + SUMIFS('Output COPA'!T:T,'Output COPA'!$A:$A,'Output Consolidado (Caixa)'!$A72) +SUMIFS('Output TJK'!T:T,'Output TJK'!$A:$A,'Output Consolidado (Caixa)'!$A72)+SUMIFS('Output SC'!T:T,'Output SC'!$A:$A,'Output Consolidado (Caixa)'!$A72)+SUMIFS('Output PJ'!T:T,'Output PJ'!$A:$A,'Output Consolidado (Caixa)'!$A72)</f>
        <v>0</v>
      </c>
    </row>
    <row r="73" spans="1:20" ht="15.75" customHeight="1" outlineLevel="2" x14ac:dyDescent="0.35">
      <c r="A73" s="2" t="s">
        <v>569</v>
      </c>
      <c r="B73" s="5"/>
      <c r="C73" s="5"/>
      <c r="D73" s="165">
        <f>SUMIFS('Output BG'!D:D,'Output BG'!$A:$A,'Output Consolidado (Caixa)'!$A73) + SUMIFS('Output COPA'!D:D,'Output COPA'!$A:$A,'Output Consolidado (Caixa)'!$A73) +SUMIFS('Output TJK'!D:D,'Output TJK'!$A:$A,'Output Consolidado (Caixa)'!$A73)+SUMIFS('Output SC'!D:D,'Output SC'!$A:$A,'Output Consolidado (Caixa)'!$A73)+SUMIFS('Output PJ'!D:D,'Output PJ'!$A:$A,'Output Consolidado (Caixa)'!$A73)</f>
        <v>0</v>
      </c>
      <c r="E73" s="165">
        <f>SUMIFS('Output BG'!E:E,'Output BG'!$A:$A,'Output Consolidado (Caixa)'!$A73) + SUMIFS('Output COPA'!E:E,'Output COPA'!$A:$A,'Output Consolidado (Caixa)'!$A73) +SUMIFS('Output TJK'!E:E,'Output TJK'!$A:$A,'Output Consolidado (Caixa)'!$A73)+SUMIFS('Output SC'!E:E,'Output SC'!$A:$A,'Output Consolidado (Caixa)'!$A73)+SUMIFS('Output PJ'!E:E,'Output PJ'!$A:$A,'Output Consolidado (Caixa)'!$A73)</f>
        <v>0</v>
      </c>
      <c r="F73" s="165">
        <f>SUMIFS('Output BG'!F:F,'Output BG'!$A:$A,'Output Consolidado (Caixa)'!$A73) + SUMIFS('Output COPA'!F:F,'Output COPA'!$A:$A,'Output Consolidado (Caixa)'!$A73) +SUMIFS('Output TJK'!F:F,'Output TJK'!$A:$A,'Output Consolidado (Caixa)'!$A73)+SUMIFS('Output SC'!F:F,'Output SC'!$A:$A,'Output Consolidado (Caixa)'!$A73)+SUMIFS('Output PJ'!F:F,'Output PJ'!$A:$A,'Output Consolidado (Caixa)'!$A73)</f>
        <v>0</v>
      </c>
      <c r="G73" s="165">
        <f>SUMIFS('Output BG'!G:G,'Output BG'!$A:$A,'Output Consolidado (Caixa)'!$A73) + SUMIFS('Output COPA'!G:G,'Output COPA'!$A:$A,'Output Consolidado (Caixa)'!$A73) +SUMIFS('Output TJK'!G:G,'Output TJK'!$A:$A,'Output Consolidado (Caixa)'!$A73)+SUMIFS('Output SC'!G:G,'Output SC'!$A:$A,'Output Consolidado (Caixa)'!$A73)+SUMIFS('Output PJ'!G:G,'Output PJ'!$A:$A,'Output Consolidado (Caixa)'!$A73)</f>
        <v>0</v>
      </c>
      <c r="H73" s="165">
        <f>SUMIFS('Output BG'!H:H,'Output BG'!$A:$A,'Output Consolidado (Caixa)'!$A73) + SUMIFS('Output COPA'!H:H,'Output COPA'!$A:$A,'Output Consolidado (Caixa)'!$A73) +SUMIFS('Output TJK'!H:H,'Output TJK'!$A:$A,'Output Consolidado (Caixa)'!$A73)+SUMIFS('Output SC'!H:H,'Output SC'!$A:$A,'Output Consolidado (Caixa)'!$A73)+SUMIFS('Output PJ'!H:H,'Output PJ'!$A:$A,'Output Consolidado (Caixa)'!$A73)</f>
        <v>0</v>
      </c>
      <c r="I73" s="165">
        <f>SUMIFS('Output BG'!I:I,'Output BG'!$A:$A,'Output Consolidado (Caixa)'!$A73) + SUMIFS('Output COPA'!I:I,'Output COPA'!$A:$A,'Output Consolidado (Caixa)'!$A73) +SUMIFS('Output TJK'!I:I,'Output TJK'!$A:$A,'Output Consolidado (Caixa)'!$A73)+SUMIFS('Output SC'!I:I,'Output SC'!$A:$A,'Output Consolidado (Caixa)'!$A73)+SUMIFS('Output PJ'!I:I,'Output PJ'!$A:$A,'Output Consolidado (Caixa)'!$A73)</f>
        <v>0</v>
      </c>
      <c r="J73" s="165">
        <f>SUMIFS('Output BG'!J:J,'Output BG'!$A:$A,'Output Consolidado (Caixa)'!$A73) + SUMIFS('Output COPA'!J:J,'Output COPA'!$A:$A,'Output Consolidado (Caixa)'!$A73) +SUMIFS('Output TJK'!J:J,'Output TJK'!$A:$A,'Output Consolidado (Caixa)'!$A73)+SUMIFS('Output SC'!J:J,'Output SC'!$A:$A,'Output Consolidado (Caixa)'!$A73)+SUMIFS('Output PJ'!J:J,'Output PJ'!$A:$A,'Output Consolidado (Caixa)'!$A73)</f>
        <v>0</v>
      </c>
      <c r="K73" s="165">
        <f>SUMIFS('Output BG'!K:K,'Output BG'!$A:$A,'Output Consolidado (Caixa)'!$A73) + SUMIFS('Output COPA'!K:K,'Output COPA'!$A:$A,'Output Consolidado (Caixa)'!$A73) +SUMIFS('Output TJK'!K:K,'Output TJK'!$A:$A,'Output Consolidado (Caixa)'!$A73)+SUMIFS('Output SC'!K:K,'Output SC'!$A:$A,'Output Consolidado (Caixa)'!$A73)+SUMIFS('Output PJ'!K:K,'Output PJ'!$A:$A,'Output Consolidado (Caixa)'!$A73)</f>
        <v>0</v>
      </c>
      <c r="L73" s="165">
        <f>SUMIFS('Output BG'!L:L,'Output BG'!$A:$A,'Output Consolidado (Caixa)'!$A73) + SUMIFS('Output COPA'!L:L,'Output COPA'!$A:$A,'Output Consolidado (Caixa)'!$A73) +SUMIFS('Output TJK'!L:L,'Output TJK'!$A:$A,'Output Consolidado (Caixa)'!$A73)+SUMIFS('Output SC'!L:L,'Output SC'!$A:$A,'Output Consolidado (Caixa)'!$A73)+SUMIFS('Output PJ'!L:L,'Output PJ'!$A:$A,'Output Consolidado (Caixa)'!$A73)</f>
        <v>0</v>
      </c>
      <c r="M73" s="165">
        <f>SUMIFS('Output BG'!M:M,'Output BG'!$A:$A,'Output Consolidado (Caixa)'!$A73) + SUMIFS('Output COPA'!M:M,'Output COPA'!$A:$A,'Output Consolidado (Caixa)'!$A73) +SUMIFS('Output TJK'!M:M,'Output TJK'!$A:$A,'Output Consolidado (Caixa)'!$A73)+SUMIFS('Output SC'!M:M,'Output SC'!$A:$A,'Output Consolidado (Caixa)'!$A73)+SUMIFS('Output PJ'!M:M,'Output PJ'!$A:$A,'Output Consolidado (Caixa)'!$A73)</f>
        <v>0</v>
      </c>
      <c r="N73" s="165">
        <f>SUMIFS('Output BG'!N:N,'Output BG'!$A:$A,'Output Consolidado (Caixa)'!$A73) + SUMIFS('Output COPA'!N:N,'Output COPA'!$A:$A,'Output Consolidado (Caixa)'!$A73) +SUMIFS('Output TJK'!N:N,'Output TJK'!$A:$A,'Output Consolidado (Caixa)'!$A73)+SUMIFS('Output SC'!N:N,'Output SC'!$A:$A,'Output Consolidado (Caixa)'!$A73)+SUMIFS('Output PJ'!N:N,'Output PJ'!$A:$A,'Output Consolidado (Caixa)'!$A73)</f>
        <v>0</v>
      </c>
      <c r="O73" s="165">
        <f>SUMIFS('Output BG'!O:O,'Output BG'!$A:$A,'Output Consolidado (Caixa)'!$A73) + SUMIFS('Output COPA'!O:O,'Output COPA'!$A:$A,'Output Consolidado (Caixa)'!$A73) +SUMIFS('Output TJK'!O:O,'Output TJK'!$A:$A,'Output Consolidado (Caixa)'!$A73)+SUMIFS('Output SC'!O:O,'Output SC'!$A:$A,'Output Consolidado (Caixa)'!$A73)+SUMIFS('Output PJ'!O:O,'Output PJ'!$A:$A,'Output Consolidado (Caixa)'!$A73)</f>
        <v>0</v>
      </c>
      <c r="P73" s="165">
        <f>SUMIFS('Output BG'!P:P,'Output BG'!$A:$A,'Output Consolidado (Caixa)'!$A73) + SUMIFS('Output COPA'!P:P,'Output COPA'!$A:$A,'Output Consolidado (Caixa)'!$A73) +SUMIFS('Output TJK'!P:P,'Output TJK'!$A:$A,'Output Consolidado (Caixa)'!$A73)+SUMIFS('Output SC'!P:P,'Output SC'!$A:$A,'Output Consolidado (Caixa)'!$A73)+SUMIFS('Output PJ'!P:P,'Output PJ'!$A:$A,'Output Consolidado (Caixa)'!$A73)</f>
        <v>0</v>
      </c>
      <c r="Q73" s="165">
        <f>SUMIFS('Output BG'!Q:Q,'Output BG'!$A:$A,'Output Consolidado (Caixa)'!$A73) + SUMIFS('Output COPA'!Q:Q,'Output COPA'!$A:$A,'Output Consolidado (Caixa)'!$A73) +SUMIFS('Output TJK'!Q:Q,'Output TJK'!$A:$A,'Output Consolidado (Caixa)'!$A73)+SUMIFS('Output SC'!Q:Q,'Output SC'!$A:$A,'Output Consolidado (Caixa)'!$A73)+SUMIFS('Output PJ'!Q:Q,'Output PJ'!$A:$A,'Output Consolidado (Caixa)'!$A73)</f>
        <v>0</v>
      </c>
      <c r="R73" s="165">
        <f>SUMIFS('Output BG'!R:R,'Output BG'!$A:$A,'Output Consolidado (Caixa)'!$A73) + SUMIFS('Output COPA'!R:R,'Output COPA'!$A:$A,'Output Consolidado (Caixa)'!$A73) +SUMIFS('Output TJK'!R:R,'Output TJK'!$A:$A,'Output Consolidado (Caixa)'!$A73)+SUMIFS('Output SC'!R:R,'Output SC'!$A:$A,'Output Consolidado (Caixa)'!$A73)+SUMIFS('Output PJ'!R:R,'Output PJ'!$A:$A,'Output Consolidado (Caixa)'!$A73)</f>
        <v>0</v>
      </c>
      <c r="S73" s="165">
        <f>SUMIFS('Output BG'!S:S,'Output BG'!$A:$A,'Output Consolidado (Caixa)'!$A73) + SUMIFS('Output COPA'!S:S,'Output COPA'!$A:$A,'Output Consolidado (Caixa)'!$A73) +SUMIFS('Output TJK'!S:S,'Output TJK'!$A:$A,'Output Consolidado (Caixa)'!$A73)+SUMIFS('Output SC'!S:S,'Output SC'!$A:$A,'Output Consolidado (Caixa)'!$A73)+SUMIFS('Output PJ'!S:S,'Output PJ'!$A:$A,'Output Consolidado (Caixa)'!$A73)</f>
        <v>0</v>
      </c>
      <c r="T73" s="165">
        <f>SUMIFS('Output BG'!T:T,'Output BG'!$A:$A,'Output Consolidado (Caixa)'!$A73) + SUMIFS('Output COPA'!T:T,'Output COPA'!$A:$A,'Output Consolidado (Caixa)'!$A73) +SUMIFS('Output TJK'!T:T,'Output TJK'!$A:$A,'Output Consolidado (Caixa)'!$A73)+SUMIFS('Output SC'!T:T,'Output SC'!$A:$A,'Output Consolidado (Caixa)'!$A73)+SUMIFS('Output PJ'!T:T,'Output PJ'!$A:$A,'Output Consolidado (Caixa)'!$A73)</f>
        <v>0</v>
      </c>
    </row>
    <row r="74" spans="1:20" s="163" customFormat="1" ht="15.75" customHeight="1" outlineLevel="2" x14ac:dyDescent="0.35">
      <c r="A74" s="2" t="s">
        <v>570</v>
      </c>
      <c r="B74" s="169"/>
      <c r="C74" s="169"/>
      <c r="D74" s="165">
        <f>SUMIFS('Output BG'!D:D,'Output BG'!$A:$A,'Output Consolidado (Caixa)'!$A74) + SUMIFS('Output COPA'!D:D,'Output COPA'!$A:$A,'Output Consolidado (Caixa)'!$A74) +SUMIFS('Output TJK'!D:D,'Output TJK'!$A:$A,'Output Consolidado (Caixa)'!$A74)+SUMIFS('Output SC'!D:D,'Output SC'!$A:$A,'Output Consolidado (Caixa)'!$A74)+SUMIFS('Output PJ'!D:D,'Output PJ'!$A:$A,'Output Consolidado (Caixa)'!$A74)</f>
        <v>6000</v>
      </c>
      <c r="E74" s="165">
        <f>SUMIFS('Output BG'!E:E,'Output BG'!$A:$A,'Output Consolidado (Caixa)'!$A74) + SUMIFS('Output COPA'!E:E,'Output COPA'!$A:$A,'Output Consolidado (Caixa)'!$A74) +SUMIFS('Output TJK'!E:E,'Output TJK'!$A:$A,'Output Consolidado (Caixa)'!$A74)+SUMIFS('Output SC'!E:E,'Output SC'!$A:$A,'Output Consolidado (Caixa)'!$A74)+SUMIFS('Output PJ'!E:E,'Output PJ'!$A:$A,'Output Consolidado (Caixa)'!$A74)</f>
        <v>9313.14</v>
      </c>
      <c r="F74" s="165">
        <f>SUMIFS('Output BG'!F:F,'Output BG'!$A:$A,'Output Consolidado (Caixa)'!$A74) + SUMIFS('Output COPA'!F:F,'Output COPA'!$A:$A,'Output Consolidado (Caixa)'!$A74) +SUMIFS('Output TJK'!F:F,'Output TJK'!$A:$A,'Output Consolidado (Caixa)'!$A74)+SUMIFS('Output SC'!F:F,'Output SC'!$A:$A,'Output Consolidado (Caixa)'!$A74)+SUMIFS('Output PJ'!F:F,'Output PJ'!$A:$A,'Output Consolidado (Caixa)'!$A74)</f>
        <v>6000</v>
      </c>
      <c r="G74" s="165">
        <f>SUMIFS('Output BG'!G:G,'Output BG'!$A:$A,'Output Consolidado (Caixa)'!$A74) + SUMIFS('Output COPA'!G:G,'Output COPA'!$A:$A,'Output Consolidado (Caixa)'!$A74) +SUMIFS('Output TJK'!G:G,'Output TJK'!$A:$A,'Output Consolidado (Caixa)'!$A74)+SUMIFS('Output SC'!G:G,'Output SC'!$A:$A,'Output Consolidado (Caixa)'!$A74)+SUMIFS('Output PJ'!G:G,'Output PJ'!$A:$A,'Output Consolidado (Caixa)'!$A74)</f>
        <v>6000</v>
      </c>
      <c r="H74" s="165">
        <f>SUMIFS('Output BG'!H:H,'Output BG'!$A:$A,'Output Consolidado (Caixa)'!$A74) + SUMIFS('Output COPA'!H:H,'Output COPA'!$A:$A,'Output Consolidado (Caixa)'!$A74) +SUMIFS('Output TJK'!H:H,'Output TJK'!$A:$A,'Output Consolidado (Caixa)'!$A74)+SUMIFS('Output SC'!H:H,'Output SC'!$A:$A,'Output Consolidado (Caixa)'!$A74)+SUMIFS('Output PJ'!H:H,'Output PJ'!$A:$A,'Output Consolidado (Caixa)'!$A74)</f>
        <v>6000</v>
      </c>
      <c r="I74" s="165">
        <f>SUMIFS('Output BG'!I:I,'Output BG'!$A:$A,'Output Consolidado (Caixa)'!$A74) + SUMIFS('Output COPA'!I:I,'Output COPA'!$A:$A,'Output Consolidado (Caixa)'!$A74) +SUMIFS('Output TJK'!I:I,'Output TJK'!$A:$A,'Output Consolidado (Caixa)'!$A74)+SUMIFS('Output SC'!I:I,'Output SC'!$A:$A,'Output Consolidado (Caixa)'!$A74)+SUMIFS('Output PJ'!I:I,'Output PJ'!$A:$A,'Output Consolidado (Caixa)'!$A74)</f>
        <v>6000</v>
      </c>
      <c r="J74" s="165">
        <f>SUMIFS('Output BG'!J:J,'Output BG'!$A:$A,'Output Consolidado (Caixa)'!$A74) + SUMIFS('Output COPA'!J:J,'Output COPA'!$A:$A,'Output Consolidado (Caixa)'!$A74) +SUMIFS('Output TJK'!J:J,'Output TJK'!$A:$A,'Output Consolidado (Caixa)'!$A74)+SUMIFS('Output SC'!J:J,'Output SC'!$A:$A,'Output Consolidado (Caixa)'!$A74)+SUMIFS('Output PJ'!J:J,'Output PJ'!$A:$A,'Output Consolidado (Caixa)'!$A74)</f>
        <v>0</v>
      </c>
      <c r="K74" s="165">
        <f>SUMIFS('Output BG'!K:K,'Output BG'!$A:$A,'Output Consolidado (Caixa)'!$A74) + SUMIFS('Output COPA'!K:K,'Output COPA'!$A:$A,'Output Consolidado (Caixa)'!$A74) +SUMIFS('Output TJK'!K:K,'Output TJK'!$A:$A,'Output Consolidado (Caixa)'!$A74)+SUMIFS('Output SC'!K:K,'Output SC'!$A:$A,'Output Consolidado (Caixa)'!$A74)+SUMIFS('Output PJ'!K:K,'Output PJ'!$A:$A,'Output Consolidado (Caixa)'!$A74)</f>
        <v>0</v>
      </c>
      <c r="L74" s="165">
        <f>SUMIFS('Output BG'!L:L,'Output BG'!$A:$A,'Output Consolidado (Caixa)'!$A74) + SUMIFS('Output COPA'!L:L,'Output COPA'!$A:$A,'Output Consolidado (Caixa)'!$A74) +SUMIFS('Output TJK'!L:L,'Output TJK'!$A:$A,'Output Consolidado (Caixa)'!$A74)+SUMIFS('Output SC'!L:L,'Output SC'!$A:$A,'Output Consolidado (Caixa)'!$A74)+SUMIFS('Output PJ'!L:L,'Output PJ'!$A:$A,'Output Consolidado (Caixa)'!$A74)</f>
        <v>0</v>
      </c>
      <c r="M74" s="165">
        <f>SUMIFS('Output BG'!M:M,'Output BG'!$A:$A,'Output Consolidado (Caixa)'!$A74) + SUMIFS('Output COPA'!M:M,'Output COPA'!$A:$A,'Output Consolidado (Caixa)'!$A74) +SUMIFS('Output TJK'!M:M,'Output TJK'!$A:$A,'Output Consolidado (Caixa)'!$A74)+SUMIFS('Output SC'!M:M,'Output SC'!$A:$A,'Output Consolidado (Caixa)'!$A74)+SUMIFS('Output PJ'!M:M,'Output PJ'!$A:$A,'Output Consolidado (Caixa)'!$A74)</f>
        <v>0</v>
      </c>
      <c r="N74" s="165">
        <f>SUMIFS('Output BG'!N:N,'Output BG'!$A:$A,'Output Consolidado (Caixa)'!$A74) + SUMIFS('Output COPA'!N:N,'Output COPA'!$A:$A,'Output Consolidado (Caixa)'!$A74) +SUMIFS('Output TJK'!N:N,'Output TJK'!$A:$A,'Output Consolidado (Caixa)'!$A74)+SUMIFS('Output SC'!N:N,'Output SC'!$A:$A,'Output Consolidado (Caixa)'!$A74)+SUMIFS('Output PJ'!N:N,'Output PJ'!$A:$A,'Output Consolidado (Caixa)'!$A74)</f>
        <v>0</v>
      </c>
      <c r="O74" s="165">
        <f>SUMIFS('Output BG'!O:O,'Output BG'!$A:$A,'Output Consolidado (Caixa)'!$A74) + SUMIFS('Output COPA'!O:O,'Output COPA'!$A:$A,'Output Consolidado (Caixa)'!$A74) +SUMIFS('Output TJK'!O:O,'Output TJK'!$A:$A,'Output Consolidado (Caixa)'!$A74)+SUMIFS('Output SC'!O:O,'Output SC'!$A:$A,'Output Consolidado (Caixa)'!$A74)+SUMIFS('Output PJ'!O:O,'Output PJ'!$A:$A,'Output Consolidado (Caixa)'!$A74)</f>
        <v>0</v>
      </c>
      <c r="P74" s="165">
        <f>SUMIFS('Output BG'!P:P,'Output BG'!$A:$A,'Output Consolidado (Caixa)'!$A74) + SUMIFS('Output COPA'!P:P,'Output COPA'!$A:$A,'Output Consolidado (Caixa)'!$A74) +SUMIFS('Output TJK'!P:P,'Output TJK'!$A:$A,'Output Consolidado (Caixa)'!$A74)+SUMIFS('Output SC'!P:P,'Output SC'!$A:$A,'Output Consolidado (Caixa)'!$A74)+SUMIFS('Output PJ'!P:P,'Output PJ'!$A:$A,'Output Consolidado (Caixa)'!$A74)</f>
        <v>0</v>
      </c>
      <c r="Q74" s="165">
        <f>SUMIFS('Output BG'!Q:Q,'Output BG'!$A:$A,'Output Consolidado (Caixa)'!$A74) + SUMIFS('Output COPA'!Q:Q,'Output COPA'!$A:$A,'Output Consolidado (Caixa)'!$A74) +SUMIFS('Output TJK'!Q:Q,'Output TJK'!$A:$A,'Output Consolidado (Caixa)'!$A74)+SUMIFS('Output SC'!Q:Q,'Output SC'!$A:$A,'Output Consolidado (Caixa)'!$A74)+SUMIFS('Output PJ'!Q:Q,'Output PJ'!$A:$A,'Output Consolidado (Caixa)'!$A74)</f>
        <v>0</v>
      </c>
      <c r="R74" s="165">
        <f>SUMIFS('Output BG'!R:R,'Output BG'!$A:$A,'Output Consolidado (Caixa)'!$A74) + SUMIFS('Output COPA'!R:R,'Output COPA'!$A:$A,'Output Consolidado (Caixa)'!$A74) +SUMIFS('Output TJK'!R:R,'Output TJK'!$A:$A,'Output Consolidado (Caixa)'!$A74)+SUMIFS('Output SC'!R:R,'Output SC'!$A:$A,'Output Consolidado (Caixa)'!$A74)+SUMIFS('Output PJ'!R:R,'Output PJ'!$A:$A,'Output Consolidado (Caixa)'!$A74)</f>
        <v>0</v>
      </c>
      <c r="S74" s="165">
        <f>SUMIFS('Output BG'!S:S,'Output BG'!$A:$A,'Output Consolidado (Caixa)'!$A74) + SUMIFS('Output COPA'!S:S,'Output COPA'!$A:$A,'Output Consolidado (Caixa)'!$A74) +SUMIFS('Output TJK'!S:S,'Output TJK'!$A:$A,'Output Consolidado (Caixa)'!$A74)+SUMIFS('Output SC'!S:S,'Output SC'!$A:$A,'Output Consolidado (Caixa)'!$A74)+SUMIFS('Output PJ'!S:S,'Output PJ'!$A:$A,'Output Consolidado (Caixa)'!$A74)</f>
        <v>0</v>
      </c>
      <c r="T74" s="165">
        <f>SUMIFS('Output BG'!T:T,'Output BG'!$A:$A,'Output Consolidado (Caixa)'!$A74) + SUMIFS('Output COPA'!T:T,'Output COPA'!$A:$A,'Output Consolidado (Caixa)'!$A74) +SUMIFS('Output TJK'!T:T,'Output TJK'!$A:$A,'Output Consolidado (Caixa)'!$A74)+SUMIFS('Output SC'!T:T,'Output SC'!$A:$A,'Output Consolidado (Caixa)'!$A74)+SUMIFS('Output PJ'!T:T,'Output PJ'!$A:$A,'Output Consolidado (Caixa)'!$A74)</f>
        <v>0</v>
      </c>
    </row>
    <row r="75" spans="1:20" s="163" customFormat="1" ht="15.75" customHeight="1" outlineLevel="2" x14ac:dyDescent="0.35">
      <c r="A75" s="2" t="s">
        <v>571</v>
      </c>
      <c r="B75" s="169"/>
      <c r="C75" s="169"/>
      <c r="D75" s="165">
        <f>SUMIFS('Output BG'!D:D,'Output BG'!$A:$A,'Output Consolidado (Caixa)'!$A75) + SUMIFS('Output COPA'!D:D,'Output COPA'!$A:$A,'Output Consolidado (Caixa)'!$A75) +SUMIFS('Output TJK'!D:D,'Output TJK'!$A:$A,'Output Consolidado (Caixa)'!$A75)+SUMIFS('Output SC'!D:D,'Output SC'!$A:$A,'Output Consolidado (Caixa)'!$A75)+SUMIFS('Output PJ'!D:D,'Output PJ'!$A:$A,'Output Consolidado (Caixa)'!$A75)</f>
        <v>0</v>
      </c>
      <c r="E75" s="165">
        <f>SUMIFS('Output BG'!E:E,'Output BG'!$A:$A,'Output Consolidado (Caixa)'!$A75) + SUMIFS('Output COPA'!E:E,'Output COPA'!$A:$A,'Output Consolidado (Caixa)'!$A75) +SUMIFS('Output TJK'!E:E,'Output TJK'!$A:$A,'Output Consolidado (Caixa)'!$A75)+SUMIFS('Output SC'!E:E,'Output SC'!$A:$A,'Output Consolidado (Caixa)'!$A75)+SUMIFS('Output PJ'!E:E,'Output PJ'!$A:$A,'Output Consolidado (Caixa)'!$A75)</f>
        <v>0</v>
      </c>
      <c r="F75" s="165">
        <f>SUMIFS('Output BG'!F:F,'Output BG'!$A:$A,'Output Consolidado (Caixa)'!$A75) + SUMIFS('Output COPA'!F:F,'Output COPA'!$A:$A,'Output Consolidado (Caixa)'!$A75) +SUMIFS('Output TJK'!F:F,'Output TJK'!$A:$A,'Output Consolidado (Caixa)'!$A75)+SUMIFS('Output SC'!F:F,'Output SC'!$A:$A,'Output Consolidado (Caixa)'!$A75)+SUMIFS('Output PJ'!F:F,'Output PJ'!$A:$A,'Output Consolidado (Caixa)'!$A75)</f>
        <v>600</v>
      </c>
      <c r="G75" s="165">
        <f>SUMIFS('Output BG'!G:G,'Output BG'!$A:$A,'Output Consolidado (Caixa)'!$A75) + SUMIFS('Output COPA'!G:G,'Output COPA'!$A:$A,'Output Consolidado (Caixa)'!$A75) +SUMIFS('Output TJK'!G:G,'Output TJK'!$A:$A,'Output Consolidado (Caixa)'!$A75)+SUMIFS('Output SC'!G:G,'Output SC'!$A:$A,'Output Consolidado (Caixa)'!$A75)+SUMIFS('Output PJ'!G:G,'Output PJ'!$A:$A,'Output Consolidado (Caixa)'!$A75)</f>
        <v>550</v>
      </c>
      <c r="H75" s="165">
        <f>SUMIFS('Output BG'!H:H,'Output BG'!$A:$A,'Output Consolidado (Caixa)'!$A75) + SUMIFS('Output COPA'!H:H,'Output COPA'!$A:$A,'Output Consolidado (Caixa)'!$A75) +SUMIFS('Output TJK'!H:H,'Output TJK'!$A:$A,'Output Consolidado (Caixa)'!$A75)+SUMIFS('Output SC'!H:H,'Output SC'!$A:$A,'Output Consolidado (Caixa)'!$A75)+SUMIFS('Output PJ'!H:H,'Output PJ'!$A:$A,'Output Consolidado (Caixa)'!$A75)</f>
        <v>0</v>
      </c>
      <c r="I75" s="165">
        <f>SUMIFS('Output BG'!I:I,'Output BG'!$A:$A,'Output Consolidado (Caixa)'!$A75) + SUMIFS('Output COPA'!I:I,'Output COPA'!$A:$A,'Output Consolidado (Caixa)'!$A75) +SUMIFS('Output TJK'!I:I,'Output TJK'!$A:$A,'Output Consolidado (Caixa)'!$A75)+SUMIFS('Output SC'!I:I,'Output SC'!$A:$A,'Output Consolidado (Caixa)'!$A75)+SUMIFS('Output PJ'!I:I,'Output PJ'!$A:$A,'Output Consolidado (Caixa)'!$A75)</f>
        <v>650</v>
      </c>
      <c r="J75" s="165">
        <f>SUMIFS('Output BG'!J:J,'Output BG'!$A:$A,'Output Consolidado (Caixa)'!$A75) + SUMIFS('Output COPA'!J:J,'Output COPA'!$A:$A,'Output Consolidado (Caixa)'!$A75) +SUMIFS('Output TJK'!J:J,'Output TJK'!$A:$A,'Output Consolidado (Caixa)'!$A75)+SUMIFS('Output SC'!J:J,'Output SC'!$A:$A,'Output Consolidado (Caixa)'!$A75)+SUMIFS('Output PJ'!J:J,'Output PJ'!$A:$A,'Output Consolidado (Caixa)'!$A75)</f>
        <v>0</v>
      </c>
      <c r="K75" s="165">
        <f>SUMIFS('Output BG'!K:K,'Output BG'!$A:$A,'Output Consolidado (Caixa)'!$A75) + SUMIFS('Output COPA'!K:K,'Output COPA'!$A:$A,'Output Consolidado (Caixa)'!$A75) +SUMIFS('Output TJK'!K:K,'Output TJK'!$A:$A,'Output Consolidado (Caixa)'!$A75)+SUMIFS('Output SC'!K:K,'Output SC'!$A:$A,'Output Consolidado (Caixa)'!$A75)+SUMIFS('Output PJ'!K:K,'Output PJ'!$A:$A,'Output Consolidado (Caixa)'!$A75)</f>
        <v>0</v>
      </c>
      <c r="L75" s="165">
        <f>SUMIFS('Output BG'!L:L,'Output BG'!$A:$A,'Output Consolidado (Caixa)'!$A75) + SUMIFS('Output COPA'!L:L,'Output COPA'!$A:$A,'Output Consolidado (Caixa)'!$A75) +SUMIFS('Output TJK'!L:L,'Output TJK'!$A:$A,'Output Consolidado (Caixa)'!$A75)+SUMIFS('Output SC'!L:L,'Output SC'!$A:$A,'Output Consolidado (Caixa)'!$A75)+SUMIFS('Output PJ'!L:L,'Output PJ'!$A:$A,'Output Consolidado (Caixa)'!$A75)</f>
        <v>0</v>
      </c>
      <c r="M75" s="165">
        <f>SUMIFS('Output BG'!M:M,'Output BG'!$A:$A,'Output Consolidado (Caixa)'!$A75) + SUMIFS('Output COPA'!M:M,'Output COPA'!$A:$A,'Output Consolidado (Caixa)'!$A75) +SUMIFS('Output TJK'!M:M,'Output TJK'!$A:$A,'Output Consolidado (Caixa)'!$A75)+SUMIFS('Output SC'!M:M,'Output SC'!$A:$A,'Output Consolidado (Caixa)'!$A75)+SUMIFS('Output PJ'!M:M,'Output PJ'!$A:$A,'Output Consolidado (Caixa)'!$A75)</f>
        <v>0</v>
      </c>
      <c r="N75" s="165">
        <f>SUMIFS('Output BG'!N:N,'Output BG'!$A:$A,'Output Consolidado (Caixa)'!$A75) + SUMIFS('Output COPA'!N:N,'Output COPA'!$A:$A,'Output Consolidado (Caixa)'!$A75) +SUMIFS('Output TJK'!N:N,'Output TJK'!$A:$A,'Output Consolidado (Caixa)'!$A75)+SUMIFS('Output SC'!N:N,'Output SC'!$A:$A,'Output Consolidado (Caixa)'!$A75)+SUMIFS('Output PJ'!N:N,'Output PJ'!$A:$A,'Output Consolidado (Caixa)'!$A75)</f>
        <v>0</v>
      </c>
      <c r="O75" s="165">
        <f>SUMIFS('Output BG'!O:O,'Output BG'!$A:$A,'Output Consolidado (Caixa)'!$A75) + SUMIFS('Output COPA'!O:O,'Output COPA'!$A:$A,'Output Consolidado (Caixa)'!$A75) +SUMIFS('Output TJK'!O:O,'Output TJK'!$A:$A,'Output Consolidado (Caixa)'!$A75)+SUMIFS('Output SC'!O:O,'Output SC'!$A:$A,'Output Consolidado (Caixa)'!$A75)+SUMIFS('Output PJ'!O:O,'Output PJ'!$A:$A,'Output Consolidado (Caixa)'!$A75)</f>
        <v>0</v>
      </c>
      <c r="P75" s="165">
        <f>SUMIFS('Output BG'!P:P,'Output BG'!$A:$A,'Output Consolidado (Caixa)'!$A75) + SUMIFS('Output COPA'!P:P,'Output COPA'!$A:$A,'Output Consolidado (Caixa)'!$A75) +SUMIFS('Output TJK'!P:P,'Output TJK'!$A:$A,'Output Consolidado (Caixa)'!$A75)+SUMIFS('Output SC'!P:P,'Output SC'!$A:$A,'Output Consolidado (Caixa)'!$A75)+SUMIFS('Output PJ'!P:P,'Output PJ'!$A:$A,'Output Consolidado (Caixa)'!$A75)</f>
        <v>0</v>
      </c>
      <c r="Q75" s="165">
        <f>SUMIFS('Output BG'!Q:Q,'Output BG'!$A:$A,'Output Consolidado (Caixa)'!$A75) + SUMIFS('Output COPA'!Q:Q,'Output COPA'!$A:$A,'Output Consolidado (Caixa)'!$A75) +SUMIFS('Output TJK'!Q:Q,'Output TJK'!$A:$A,'Output Consolidado (Caixa)'!$A75)+SUMIFS('Output SC'!Q:Q,'Output SC'!$A:$A,'Output Consolidado (Caixa)'!$A75)+SUMIFS('Output PJ'!Q:Q,'Output PJ'!$A:$A,'Output Consolidado (Caixa)'!$A75)</f>
        <v>0</v>
      </c>
      <c r="R75" s="165">
        <f>SUMIFS('Output BG'!R:R,'Output BG'!$A:$A,'Output Consolidado (Caixa)'!$A75) + SUMIFS('Output COPA'!R:R,'Output COPA'!$A:$A,'Output Consolidado (Caixa)'!$A75) +SUMIFS('Output TJK'!R:R,'Output TJK'!$A:$A,'Output Consolidado (Caixa)'!$A75)+SUMIFS('Output SC'!R:R,'Output SC'!$A:$A,'Output Consolidado (Caixa)'!$A75)+SUMIFS('Output PJ'!R:R,'Output PJ'!$A:$A,'Output Consolidado (Caixa)'!$A75)</f>
        <v>0</v>
      </c>
      <c r="S75" s="165">
        <f>SUMIFS('Output BG'!S:S,'Output BG'!$A:$A,'Output Consolidado (Caixa)'!$A75) + SUMIFS('Output COPA'!S:S,'Output COPA'!$A:$A,'Output Consolidado (Caixa)'!$A75) +SUMIFS('Output TJK'!S:S,'Output TJK'!$A:$A,'Output Consolidado (Caixa)'!$A75)+SUMIFS('Output SC'!S:S,'Output SC'!$A:$A,'Output Consolidado (Caixa)'!$A75)+SUMIFS('Output PJ'!S:S,'Output PJ'!$A:$A,'Output Consolidado (Caixa)'!$A75)</f>
        <v>0</v>
      </c>
      <c r="T75" s="165">
        <f>SUMIFS('Output BG'!T:T,'Output BG'!$A:$A,'Output Consolidado (Caixa)'!$A75) + SUMIFS('Output COPA'!T:T,'Output COPA'!$A:$A,'Output Consolidado (Caixa)'!$A75) +SUMIFS('Output TJK'!T:T,'Output TJK'!$A:$A,'Output Consolidado (Caixa)'!$A75)+SUMIFS('Output SC'!T:T,'Output SC'!$A:$A,'Output Consolidado (Caixa)'!$A75)+SUMIFS('Output PJ'!T:T,'Output PJ'!$A:$A,'Output Consolidado (Caixa)'!$A75)</f>
        <v>0</v>
      </c>
    </row>
    <row r="76" spans="1:20" s="163" customFormat="1" ht="15.75" customHeight="1" outlineLevel="2" x14ac:dyDescent="0.35">
      <c r="A76" s="178"/>
      <c r="B76" s="169"/>
      <c r="C76" s="169"/>
      <c r="D76" s="165"/>
      <c r="E76" s="165"/>
      <c r="F76" s="165"/>
      <c r="G76" s="165"/>
      <c r="H76" s="165"/>
      <c r="I76" s="165"/>
      <c r="J76" s="165"/>
      <c r="K76" s="165"/>
      <c r="L76" s="165"/>
      <c r="M76" s="165"/>
      <c r="N76" s="165"/>
      <c r="O76" s="165"/>
      <c r="P76" s="165"/>
      <c r="Q76" s="165"/>
      <c r="R76" s="165"/>
      <c r="S76" s="165"/>
      <c r="T76" s="165"/>
    </row>
    <row r="77" spans="1:20" ht="15.75" customHeight="1" outlineLevel="1" x14ac:dyDescent="0.35">
      <c r="A77" s="19" t="s">
        <v>572</v>
      </c>
      <c r="B77" s="5"/>
      <c r="C77" s="5"/>
      <c r="D77" s="168">
        <f t="shared" ref="D77:T77" si="8">SUM(D78:D97)</f>
        <v>87419.829999999987</v>
      </c>
      <c r="E77" s="168">
        <f t="shared" si="8"/>
        <v>48774.570000000007</v>
      </c>
      <c r="F77" s="168">
        <f t="shared" si="8"/>
        <v>27934.680000000004</v>
      </c>
      <c r="G77" s="168">
        <f t="shared" si="8"/>
        <v>29214.639999999999</v>
      </c>
      <c r="H77" s="168">
        <f t="shared" si="8"/>
        <v>40861.020000000004</v>
      </c>
      <c r="I77" s="168">
        <f t="shared" si="8"/>
        <v>31280.140000000003</v>
      </c>
      <c r="J77" s="168">
        <f t="shared" si="8"/>
        <v>0</v>
      </c>
      <c r="K77" s="168">
        <f t="shared" si="8"/>
        <v>0</v>
      </c>
      <c r="L77" s="168">
        <f t="shared" si="8"/>
        <v>0</v>
      </c>
      <c r="M77" s="168">
        <f t="shared" si="8"/>
        <v>0</v>
      </c>
      <c r="N77" s="168">
        <f t="shared" si="8"/>
        <v>0</v>
      </c>
      <c r="O77" s="168">
        <f t="shared" si="8"/>
        <v>0</v>
      </c>
      <c r="P77" s="168">
        <f t="shared" si="8"/>
        <v>0</v>
      </c>
      <c r="Q77" s="168">
        <f t="shared" si="8"/>
        <v>0</v>
      </c>
      <c r="R77" s="168">
        <f t="shared" si="8"/>
        <v>0</v>
      </c>
      <c r="S77" s="168">
        <f t="shared" si="8"/>
        <v>0</v>
      </c>
      <c r="T77" s="168">
        <f t="shared" si="8"/>
        <v>0</v>
      </c>
    </row>
    <row r="78" spans="1:20" ht="15.75" customHeight="1" outlineLevel="2" x14ac:dyDescent="0.35">
      <c r="A78" s="2" t="s">
        <v>573</v>
      </c>
      <c r="B78" s="5"/>
      <c r="C78" s="5"/>
      <c r="D78" s="165">
        <f>SUMIFS('Output BG'!D:D,'Output BG'!$A:$A,'Output Consolidado (Caixa)'!$A78) + SUMIFS('Output COPA'!D:D,'Output COPA'!$A:$A,'Output Consolidado (Caixa)'!$A78) +SUMIFS('Output TJK'!D:D,'Output TJK'!$A:$A,'Output Consolidado (Caixa)'!$A78)+SUMIFS('Output SC'!D:D,'Output SC'!$A:$A,'Output Consolidado (Caixa)'!$A78)+SUMIFS('Output PJ'!D:D,'Output PJ'!$A:$A,'Output Consolidado (Caixa)'!$A78)</f>
        <v>849.1</v>
      </c>
      <c r="E78" s="165">
        <f>SUMIFS('Output BG'!E:E,'Output BG'!$A:$A,'Output Consolidado (Caixa)'!$A78) + SUMIFS('Output COPA'!E:E,'Output COPA'!$A:$A,'Output Consolidado (Caixa)'!$A78) +SUMIFS('Output TJK'!E:E,'Output TJK'!$A:$A,'Output Consolidado (Caixa)'!$A78)+SUMIFS('Output SC'!E:E,'Output SC'!$A:$A,'Output Consolidado (Caixa)'!$A78)+SUMIFS('Output PJ'!E:E,'Output PJ'!$A:$A,'Output Consolidado (Caixa)'!$A78)</f>
        <v>2019.1799999999998</v>
      </c>
      <c r="F78" s="165">
        <f>SUMIFS('Output BG'!F:F,'Output BG'!$A:$A,'Output Consolidado (Caixa)'!$A78) + SUMIFS('Output COPA'!F:F,'Output COPA'!$A:$A,'Output Consolidado (Caixa)'!$A78) +SUMIFS('Output TJK'!F:F,'Output TJK'!$A:$A,'Output Consolidado (Caixa)'!$A78)+SUMIFS('Output SC'!F:F,'Output SC'!$A:$A,'Output Consolidado (Caixa)'!$A78)+SUMIFS('Output PJ'!F:F,'Output PJ'!$A:$A,'Output Consolidado (Caixa)'!$A78)</f>
        <v>921.26</v>
      </c>
      <c r="G78" s="165">
        <f>SUMIFS('Output BG'!G:G,'Output BG'!$A:$A,'Output Consolidado (Caixa)'!$A78) + SUMIFS('Output COPA'!G:G,'Output COPA'!$A:$A,'Output Consolidado (Caixa)'!$A78) +SUMIFS('Output TJK'!G:G,'Output TJK'!$A:$A,'Output Consolidado (Caixa)'!$A78)+SUMIFS('Output SC'!G:G,'Output SC'!$A:$A,'Output Consolidado (Caixa)'!$A78)+SUMIFS('Output PJ'!G:G,'Output PJ'!$A:$A,'Output Consolidado (Caixa)'!$A78)</f>
        <v>1282.6599999999999</v>
      </c>
      <c r="H78" s="165">
        <f>SUMIFS('Output BG'!H:H,'Output BG'!$A:$A,'Output Consolidado (Caixa)'!$A78) + SUMIFS('Output COPA'!H:H,'Output COPA'!$A:$A,'Output Consolidado (Caixa)'!$A78) +SUMIFS('Output TJK'!H:H,'Output TJK'!$A:$A,'Output Consolidado (Caixa)'!$A78)+SUMIFS('Output SC'!H:H,'Output SC'!$A:$A,'Output Consolidado (Caixa)'!$A78)+SUMIFS('Output PJ'!H:H,'Output PJ'!$A:$A,'Output Consolidado (Caixa)'!$A78)</f>
        <v>674.74</v>
      </c>
      <c r="I78" s="165">
        <f>SUMIFS('Output BG'!I:I,'Output BG'!$A:$A,'Output Consolidado (Caixa)'!$A78) + SUMIFS('Output COPA'!I:I,'Output COPA'!$A:$A,'Output Consolidado (Caixa)'!$A78) +SUMIFS('Output TJK'!I:I,'Output TJK'!$A:$A,'Output Consolidado (Caixa)'!$A78)+SUMIFS('Output SC'!I:I,'Output SC'!$A:$A,'Output Consolidado (Caixa)'!$A78)+SUMIFS('Output PJ'!I:I,'Output PJ'!$A:$A,'Output Consolidado (Caixa)'!$A78)</f>
        <v>504.37</v>
      </c>
      <c r="J78" s="165">
        <f>SUMIFS('Output BG'!J:J,'Output BG'!$A:$A,'Output Consolidado (Caixa)'!$A78) + SUMIFS('Output COPA'!J:J,'Output COPA'!$A:$A,'Output Consolidado (Caixa)'!$A78) +SUMIFS('Output TJK'!J:J,'Output TJK'!$A:$A,'Output Consolidado (Caixa)'!$A78)+SUMIFS('Output SC'!J:J,'Output SC'!$A:$A,'Output Consolidado (Caixa)'!$A78)+SUMIFS('Output PJ'!J:J,'Output PJ'!$A:$A,'Output Consolidado (Caixa)'!$A78)</f>
        <v>0</v>
      </c>
      <c r="K78" s="165">
        <f>SUMIFS('Output BG'!K:K,'Output BG'!$A:$A,'Output Consolidado (Caixa)'!$A78) + SUMIFS('Output COPA'!K:K,'Output COPA'!$A:$A,'Output Consolidado (Caixa)'!$A78) +SUMIFS('Output TJK'!K:K,'Output TJK'!$A:$A,'Output Consolidado (Caixa)'!$A78)+SUMIFS('Output SC'!K:K,'Output SC'!$A:$A,'Output Consolidado (Caixa)'!$A78)+SUMIFS('Output PJ'!K:K,'Output PJ'!$A:$A,'Output Consolidado (Caixa)'!$A78)</f>
        <v>0</v>
      </c>
      <c r="L78" s="165">
        <f>SUMIFS('Output BG'!L:L,'Output BG'!$A:$A,'Output Consolidado (Caixa)'!$A78) + SUMIFS('Output COPA'!L:L,'Output COPA'!$A:$A,'Output Consolidado (Caixa)'!$A78) +SUMIFS('Output TJK'!L:L,'Output TJK'!$A:$A,'Output Consolidado (Caixa)'!$A78)+SUMIFS('Output SC'!L:L,'Output SC'!$A:$A,'Output Consolidado (Caixa)'!$A78)+SUMIFS('Output PJ'!L:L,'Output PJ'!$A:$A,'Output Consolidado (Caixa)'!$A78)</f>
        <v>0</v>
      </c>
      <c r="M78" s="165">
        <f>SUMIFS('Output BG'!M:M,'Output BG'!$A:$A,'Output Consolidado (Caixa)'!$A78) + SUMIFS('Output COPA'!M:M,'Output COPA'!$A:$A,'Output Consolidado (Caixa)'!$A78) +SUMIFS('Output TJK'!M:M,'Output TJK'!$A:$A,'Output Consolidado (Caixa)'!$A78)+SUMIFS('Output SC'!M:M,'Output SC'!$A:$A,'Output Consolidado (Caixa)'!$A78)+SUMIFS('Output PJ'!M:M,'Output PJ'!$A:$A,'Output Consolidado (Caixa)'!$A78)</f>
        <v>0</v>
      </c>
      <c r="N78" s="165">
        <f>SUMIFS('Output BG'!N:N,'Output BG'!$A:$A,'Output Consolidado (Caixa)'!$A78) + SUMIFS('Output COPA'!N:N,'Output COPA'!$A:$A,'Output Consolidado (Caixa)'!$A78) +SUMIFS('Output TJK'!N:N,'Output TJK'!$A:$A,'Output Consolidado (Caixa)'!$A78)+SUMIFS('Output SC'!N:N,'Output SC'!$A:$A,'Output Consolidado (Caixa)'!$A78)+SUMIFS('Output PJ'!N:N,'Output PJ'!$A:$A,'Output Consolidado (Caixa)'!$A78)</f>
        <v>0</v>
      </c>
      <c r="O78" s="165">
        <f>SUMIFS('Output BG'!O:O,'Output BG'!$A:$A,'Output Consolidado (Caixa)'!$A78) + SUMIFS('Output COPA'!O:O,'Output COPA'!$A:$A,'Output Consolidado (Caixa)'!$A78) +SUMIFS('Output TJK'!O:O,'Output TJK'!$A:$A,'Output Consolidado (Caixa)'!$A78)+SUMIFS('Output SC'!O:O,'Output SC'!$A:$A,'Output Consolidado (Caixa)'!$A78)+SUMIFS('Output PJ'!O:O,'Output PJ'!$A:$A,'Output Consolidado (Caixa)'!$A78)</f>
        <v>0</v>
      </c>
      <c r="P78" s="165">
        <f>SUMIFS('Output BG'!P:P,'Output BG'!$A:$A,'Output Consolidado (Caixa)'!$A78) + SUMIFS('Output COPA'!P:P,'Output COPA'!$A:$A,'Output Consolidado (Caixa)'!$A78) +SUMIFS('Output TJK'!P:P,'Output TJK'!$A:$A,'Output Consolidado (Caixa)'!$A78)+SUMIFS('Output SC'!P:P,'Output SC'!$A:$A,'Output Consolidado (Caixa)'!$A78)+SUMIFS('Output PJ'!P:P,'Output PJ'!$A:$A,'Output Consolidado (Caixa)'!$A78)</f>
        <v>0</v>
      </c>
      <c r="Q78" s="165">
        <f>SUMIFS('Output BG'!Q:Q,'Output BG'!$A:$A,'Output Consolidado (Caixa)'!$A78) + SUMIFS('Output COPA'!Q:Q,'Output COPA'!$A:$A,'Output Consolidado (Caixa)'!$A78) +SUMIFS('Output TJK'!Q:Q,'Output TJK'!$A:$A,'Output Consolidado (Caixa)'!$A78)+SUMIFS('Output SC'!Q:Q,'Output SC'!$A:$A,'Output Consolidado (Caixa)'!$A78)+SUMIFS('Output PJ'!Q:Q,'Output PJ'!$A:$A,'Output Consolidado (Caixa)'!$A78)</f>
        <v>0</v>
      </c>
      <c r="R78" s="165">
        <f>SUMIFS('Output BG'!R:R,'Output BG'!$A:$A,'Output Consolidado (Caixa)'!$A78) + SUMIFS('Output COPA'!R:R,'Output COPA'!$A:$A,'Output Consolidado (Caixa)'!$A78) +SUMIFS('Output TJK'!R:R,'Output TJK'!$A:$A,'Output Consolidado (Caixa)'!$A78)+SUMIFS('Output SC'!R:R,'Output SC'!$A:$A,'Output Consolidado (Caixa)'!$A78)+SUMIFS('Output PJ'!R:R,'Output PJ'!$A:$A,'Output Consolidado (Caixa)'!$A78)</f>
        <v>0</v>
      </c>
      <c r="S78" s="165">
        <f>SUMIFS('Output BG'!S:S,'Output BG'!$A:$A,'Output Consolidado (Caixa)'!$A78) + SUMIFS('Output COPA'!S:S,'Output COPA'!$A:$A,'Output Consolidado (Caixa)'!$A78) +SUMIFS('Output TJK'!S:S,'Output TJK'!$A:$A,'Output Consolidado (Caixa)'!$A78)+SUMIFS('Output SC'!S:S,'Output SC'!$A:$A,'Output Consolidado (Caixa)'!$A78)+SUMIFS('Output PJ'!S:S,'Output PJ'!$A:$A,'Output Consolidado (Caixa)'!$A78)</f>
        <v>0</v>
      </c>
      <c r="T78" s="165">
        <f>SUMIFS('Output BG'!T:T,'Output BG'!$A:$A,'Output Consolidado (Caixa)'!$A78) + SUMIFS('Output COPA'!T:T,'Output COPA'!$A:$A,'Output Consolidado (Caixa)'!$A78) +SUMIFS('Output TJK'!T:T,'Output TJK'!$A:$A,'Output Consolidado (Caixa)'!$A78)+SUMIFS('Output SC'!T:T,'Output SC'!$A:$A,'Output Consolidado (Caixa)'!$A78)+SUMIFS('Output PJ'!T:T,'Output PJ'!$A:$A,'Output Consolidado (Caixa)'!$A78)</f>
        <v>0</v>
      </c>
    </row>
    <row r="79" spans="1:20" ht="15.75" customHeight="1" outlineLevel="2" x14ac:dyDescent="0.35">
      <c r="A79" s="2" t="s">
        <v>574</v>
      </c>
      <c r="B79" s="5"/>
      <c r="C79" s="5"/>
      <c r="D79" s="165">
        <f>SUMIFS('Output BG'!D:D,'Output BG'!$A:$A,'Output Consolidado (Caixa)'!$A79) + SUMIFS('Output COPA'!D:D,'Output COPA'!$A:$A,'Output Consolidado (Caixa)'!$A79) +SUMIFS('Output TJK'!D:D,'Output TJK'!$A:$A,'Output Consolidado (Caixa)'!$A79)+SUMIFS('Output SC'!D:D,'Output SC'!$A:$A,'Output Consolidado (Caixa)'!$A79)+SUMIFS('Output PJ'!D:D,'Output PJ'!$A:$A,'Output Consolidado (Caixa)'!$A79)</f>
        <v>0</v>
      </c>
      <c r="E79" s="165">
        <f>SUMIFS('Output BG'!E:E,'Output BG'!$A:$A,'Output Consolidado (Caixa)'!$A79) + SUMIFS('Output COPA'!E:E,'Output COPA'!$A:$A,'Output Consolidado (Caixa)'!$A79) +SUMIFS('Output TJK'!E:E,'Output TJK'!$A:$A,'Output Consolidado (Caixa)'!$A79)+SUMIFS('Output SC'!E:E,'Output SC'!$A:$A,'Output Consolidado (Caixa)'!$A79)+SUMIFS('Output PJ'!E:E,'Output PJ'!$A:$A,'Output Consolidado (Caixa)'!$A79)</f>
        <v>2885.4</v>
      </c>
      <c r="F79" s="165">
        <f>SUMIFS('Output BG'!F:F,'Output BG'!$A:$A,'Output Consolidado (Caixa)'!$A79) + SUMIFS('Output COPA'!F:F,'Output COPA'!$A:$A,'Output Consolidado (Caixa)'!$A79) +SUMIFS('Output TJK'!F:F,'Output TJK'!$A:$A,'Output Consolidado (Caixa)'!$A79)+SUMIFS('Output SC'!F:F,'Output SC'!$A:$A,'Output Consolidado (Caixa)'!$A79)+SUMIFS('Output PJ'!F:F,'Output PJ'!$A:$A,'Output Consolidado (Caixa)'!$A79)</f>
        <v>1450.26</v>
      </c>
      <c r="G79" s="165">
        <f>SUMIFS('Output BG'!G:G,'Output BG'!$A:$A,'Output Consolidado (Caixa)'!$A79) + SUMIFS('Output COPA'!G:G,'Output COPA'!$A:$A,'Output Consolidado (Caixa)'!$A79) +SUMIFS('Output TJK'!G:G,'Output TJK'!$A:$A,'Output Consolidado (Caixa)'!$A79)+SUMIFS('Output SC'!G:G,'Output SC'!$A:$A,'Output Consolidado (Caixa)'!$A79)+SUMIFS('Output PJ'!G:G,'Output PJ'!$A:$A,'Output Consolidado (Caixa)'!$A79)</f>
        <v>2713.52</v>
      </c>
      <c r="H79" s="165">
        <f>SUMIFS('Output BG'!H:H,'Output BG'!$A:$A,'Output Consolidado (Caixa)'!$A79) + SUMIFS('Output COPA'!H:H,'Output COPA'!$A:$A,'Output Consolidado (Caixa)'!$A79) +SUMIFS('Output TJK'!H:H,'Output TJK'!$A:$A,'Output Consolidado (Caixa)'!$A79)+SUMIFS('Output SC'!H:H,'Output SC'!$A:$A,'Output Consolidado (Caixa)'!$A79)+SUMIFS('Output PJ'!H:H,'Output PJ'!$A:$A,'Output Consolidado (Caixa)'!$A79)</f>
        <v>1616.39</v>
      </c>
      <c r="I79" s="165">
        <f>SUMIFS('Output BG'!I:I,'Output BG'!$A:$A,'Output Consolidado (Caixa)'!$A79) + SUMIFS('Output COPA'!I:I,'Output COPA'!$A:$A,'Output Consolidado (Caixa)'!$A79) +SUMIFS('Output TJK'!I:I,'Output TJK'!$A:$A,'Output Consolidado (Caixa)'!$A79)+SUMIFS('Output SC'!I:I,'Output SC'!$A:$A,'Output Consolidado (Caixa)'!$A79)+SUMIFS('Output PJ'!I:I,'Output PJ'!$A:$A,'Output Consolidado (Caixa)'!$A79)</f>
        <v>1692.78</v>
      </c>
      <c r="J79" s="165">
        <f>SUMIFS('Output BG'!J:J,'Output BG'!$A:$A,'Output Consolidado (Caixa)'!$A79) + SUMIFS('Output COPA'!J:J,'Output COPA'!$A:$A,'Output Consolidado (Caixa)'!$A79) +SUMIFS('Output TJK'!J:J,'Output TJK'!$A:$A,'Output Consolidado (Caixa)'!$A79)+SUMIFS('Output SC'!J:J,'Output SC'!$A:$A,'Output Consolidado (Caixa)'!$A79)+SUMIFS('Output PJ'!J:J,'Output PJ'!$A:$A,'Output Consolidado (Caixa)'!$A79)</f>
        <v>0</v>
      </c>
      <c r="K79" s="165">
        <f>SUMIFS('Output BG'!K:K,'Output BG'!$A:$A,'Output Consolidado (Caixa)'!$A79) + SUMIFS('Output COPA'!K:K,'Output COPA'!$A:$A,'Output Consolidado (Caixa)'!$A79) +SUMIFS('Output TJK'!K:K,'Output TJK'!$A:$A,'Output Consolidado (Caixa)'!$A79)+SUMIFS('Output SC'!K:K,'Output SC'!$A:$A,'Output Consolidado (Caixa)'!$A79)+SUMIFS('Output PJ'!K:K,'Output PJ'!$A:$A,'Output Consolidado (Caixa)'!$A79)</f>
        <v>0</v>
      </c>
      <c r="L79" s="165">
        <f>SUMIFS('Output BG'!L:L,'Output BG'!$A:$A,'Output Consolidado (Caixa)'!$A79) + SUMIFS('Output COPA'!L:L,'Output COPA'!$A:$A,'Output Consolidado (Caixa)'!$A79) +SUMIFS('Output TJK'!L:L,'Output TJK'!$A:$A,'Output Consolidado (Caixa)'!$A79)+SUMIFS('Output SC'!L:L,'Output SC'!$A:$A,'Output Consolidado (Caixa)'!$A79)+SUMIFS('Output PJ'!L:L,'Output PJ'!$A:$A,'Output Consolidado (Caixa)'!$A79)</f>
        <v>0</v>
      </c>
      <c r="M79" s="165">
        <f>SUMIFS('Output BG'!M:M,'Output BG'!$A:$A,'Output Consolidado (Caixa)'!$A79) + SUMIFS('Output COPA'!M:M,'Output COPA'!$A:$A,'Output Consolidado (Caixa)'!$A79) +SUMIFS('Output TJK'!M:M,'Output TJK'!$A:$A,'Output Consolidado (Caixa)'!$A79)+SUMIFS('Output SC'!M:M,'Output SC'!$A:$A,'Output Consolidado (Caixa)'!$A79)+SUMIFS('Output PJ'!M:M,'Output PJ'!$A:$A,'Output Consolidado (Caixa)'!$A79)</f>
        <v>0</v>
      </c>
      <c r="N79" s="165">
        <f>SUMIFS('Output BG'!N:N,'Output BG'!$A:$A,'Output Consolidado (Caixa)'!$A79) + SUMIFS('Output COPA'!N:N,'Output COPA'!$A:$A,'Output Consolidado (Caixa)'!$A79) +SUMIFS('Output TJK'!N:N,'Output TJK'!$A:$A,'Output Consolidado (Caixa)'!$A79)+SUMIFS('Output SC'!N:N,'Output SC'!$A:$A,'Output Consolidado (Caixa)'!$A79)+SUMIFS('Output PJ'!N:N,'Output PJ'!$A:$A,'Output Consolidado (Caixa)'!$A79)</f>
        <v>0</v>
      </c>
      <c r="O79" s="165">
        <f>SUMIFS('Output BG'!O:O,'Output BG'!$A:$A,'Output Consolidado (Caixa)'!$A79) + SUMIFS('Output COPA'!O:O,'Output COPA'!$A:$A,'Output Consolidado (Caixa)'!$A79) +SUMIFS('Output TJK'!O:O,'Output TJK'!$A:$A,'Output Consolidado (Caixa)'!$A79)+SUMIFS('Output SC'!O:O,'Output SC'!$A:$A,'Output Consolidado (Caixa)'!$A79)+SUMIFS('Output PJ'!O:O,'Output PJ'!$A:$A,'Output Consolidado (Caixa)'!$A79)</f>
        <v>0</v>
      </c>
      <c r="P79" s="165">
        <f>SUMIFS('Output BG'!P:P,'Output BG'!$A:$A,'Output Consolidado (Caixa)'!$A79) + SUMIFS('Output COPA'!P:P,'Output COPA'!$A:$A,'Output Consolidado (Caixa)'!$A79) +SUMIFS('Output TJK'!P:P,'Output TJK'!$A:$A,'Output Consolidado (Caixa)'!$A79)+SUMIFS('Output SC'!P:P,'Output SC'!$A:$A,'Output Consolidado (Caixa)'!$A79)+SUMIFS('Output PJ'!P:P,'Output PJ'!$A:$A,'Output Consolidado (Caixa)'!$A79)</f>
        <v>0</v>
      </c>
      <c r="Q79" s="165">
        <f>SUMIFS('Output BG'!Q:Q,'Output BG'!$A:$A,'Output Consolidado (Caixa)'!$A79) + SUMIFS('Output COPA'!Q:Q,'Output COPA'!$A:$A,'Output Consolidado (Caixa)'!$A79) +SUMIFS('Output TJK'!Q:Q,'Output TJK'!$A:$A,'Output Consolidado (Caixa)'!$A79)+SUMIFS('Output SC'!Q:Q,'Output SC'!$A:$A,'Output Consolidado (Caixa)'!$A79)+SUMIFS('Output PJ'!Q:Q,'Output PJ'!$A:$A,'Output Consolidado (Caixa)'!$A79)</f>
        <v>0</v>
      </c>
      <c r="R79" s="165">
        <f>SUMIFS('Output BG'!R:R,'Output BG'!$A:$A,'Output Consolidado (Caixa)'!$A79) + SUMIFS('Output COPA'!R:R,'Output COPA'!$A:$A,'Output Consolidado (Caixa)'!$A79) +SUMIFS('Output TJK'!R:R,'Output TJK'!$A:$A,'Output Consolidado (Caixa)'!$A79)+SUMIFS('Output SC'!R:R,'Output SC'!$A:$A,'Output Consolidado (Caixa)'!$A79)+SUMIFS('Output PJ'!R:R,'Output PJ'!$A:$A,'Output Consolidado (Caixa)'!$A79)</f>
        <v>0</v>
      </c>
      <c r="S79" s="165">
        <f>SUMIFS('Output BG'!S:S,'Output BG'!$A:$A,'Output Consolidado (Caixa)'!$A79) + SUMIFS('Output COPA'!S:S,'Output COPA'!$A:$A,'Output Consolidado (Caixa)'!$A79) +SUMIFS('Output TJK'!S:S,'Output TJK'!$A:$A,'Output Consolidado (Caixa)'!$A79)+SUMIFS('Output SC'!S:S,'Output SC'!$A:$A,'Output Consolidado (Caixa)'!$A79)+SUMIFS('Output PJ'!S:S,'Output PJ'!$A:$A,'Output Consolidado (Caixa)'!$A79)</f>
        <v>0</v>
      </c>
      <c r="T79" s="165">
        <f>SUMIFS('Output BG'!T:T,'Output BG'!$A:$A,'Output Consolidado (Caixa)'!$A79) + SUMIFS('Output COPA'!T:T,'Output COPA'!$A:$A,'Output Consolidado (Caixa)'!$A79) +SUMIFS('Output TJK'!T:T,'Output TJK'!$A:$A,'Output Consolidado (Caixa)'!$A79)+SUMIFS('Output SC'!T:T,'Output SC'!$A:$A,'Output Consolidado (Caixa)'!$A79)+SUMIFS('Output PJ'!T:T,'Output PJ'!$A:$A,'Output Consolidado (Caixa)'!$A79)</f>
        <v>0</v>
      </c>
    </row>
    <row r="80" spans="1:20" ht="15.75" customHeight="1" outlineLevel="2" x14ac:dyDescent="0.35">
      <c r="A80" s="2" t="s">
        <v>575</v>
      </c>
      <c r="B80" s="5"/>
      <c r="C80" s="5"/>
      <c r="D80" s="165">
        <f>SUMIFS('Output BG'!D:D,'Output BG'!$A:$A,'Output Consolidado (Caixa)'!$A80) + SUMIFS('Output COPA'!D:D,'Output COPA'!$A:$A,'Output Consolidado (Caixa)'!$A80) +SUMIFS('Output TJK'!D:D,'Output TJK'!$A:$A,'Output Consolidado (Caixa)'!$A80)+SUMIFS('Output SC'!D:D,'Output SC'!$A:$A,'Output Consolidado (Caixa)'!$A80)+SUMIFS('Output PJ'!D:D,'Output PJ'!$A:$A,'Output Consolidado (Caixa)'!$A80)</f>
        <v>0</v>
      </c>
      <c r="E80" s="165">
        <f>SUMIFS('Output BG'!E:E,'Output BG'!$A:$A,'Output Consolidado (Caixa)'!$A80) + SUMIFS('Output COPA'!E:E,'Output COPA'!$A:$A,'Output Consolidado (Caixa)'!$A80) +SUMIFS('Output TJK'!E:E,'Output TJK'!$A:$A,'Output Consolidado (Caixa)'!$A80)+SUMIFS('Output SC'!E:E,'Output SC'!$A:$A,'Output Consolidado (Caixa)'!$A80)+SUMIFS('Output PJ'!E:E,'Output PJ'!$A:$A,'Output Consolidado (Caixa)'!$A80)</f>
        <v>0</v>
      </c>
      <c r="F80" s="165">
        <f>SUMIFS('Output BG'!F:F,'Output BG'!$A:$A,'Output Consolidado (Caixa)'!$A80) + SUMIFS('Output COPA'!F:F,'Output COPA'!$A:$A,'Output Consolidado (Caixa)'!$A80) +SUMIFS('Output TJK'!F:F,'Output TJK'!$A:$A,'Output Consolidado (Caixa)'!$A80)+SUMIFS('Output SC'!F:F,'Output SC'!$A:$A,'Output Consolidado (Caixa)'!$A80)+SUMIFS('Output PJ'!F:F,'Output PJ'!$A:$A,'Output Consolidado (Caixa)'!$A80)</f>
        <v>1300</v>
      </c>
      <c r="G80" s="165">
        <f>SUMIFS('Output BG'!G:G,'Output BG'!$A:$A,'Output Consolidado (Caixa)'!$A80) + SUMIFS('Output COPA'!G:G,'Output COPA'!$A:$A,'Output Consolidado (Caixa)'!$A80) +SUMIFS('Output TJK'!G:G,'Output TJK'!$A:$A,'Output Consolidado (Caixa)'!$A80)+SUMIFS('Output SC'!G:G,'Output SC'!$A:$A,'Output Consolidado (Caixa)'!$A80)+SUMIFS('Output PJ'!G:G,'Output PJ'!$A:$A,'Output Consolidado (Caixa)'!$A80)</f>
        <v>1300</v>
      </c>
      <c r="H80" s="165">
        <f>SUMIFS('Output BG'!H:H,'Output BG'!$A:$A,'Output Consolidado (Caixa)'!$A80) + SUMIFS('Output COPA'!H:H,'Output COPA'!$A:$A,'Output Consolidado (Caixa)'!$A80) +SUMIFS('Output TJK'!H:H,'Output TJK'!$A:$A,'Output Consolidado (Caixa)'!$A80)+SUMIFS('Output SC'!H:H,'Output SC'!$A:$A,'Output Consolidado (Caixa)'!$A80)+SUMIFS('Output PJ'!H:H,'Output PJ'!$A:$A,'Output Consolidado (Caixa)'!$A80)</f>
        <v>1300</v>
      </c>
      <c r="I80" s="165">
        <f>SUMIFS('Output BG'!I:I,'Output BG'!$A:$A,'Output Consolidado (Caixa)'!$A80) + SUMIFS('Output COPA'!I:I,'Output COPA'!$A:$A,'Output Consolidado (Caixa)'!$A80) +SUMIFS('Output TJK'!I:I,'Output TJK'!$A:$A,'Output Consolidado (Caixa)'!$A80)+SUMIFS('Output SC'!I:I,'Output SC'!$A:$A,'Output Consolidado (Caixa)'!$A80)+SUMIFS('Output PJ'!I:I,'Output PJ'!$A:$A,'Output Consolidado (Caixa)'!$A80)</f>
        <v>1300</v>
      </c>
      <c r="J80" s="165">
        <f>SUMIFS('Output BG'!J:J,'Output BG'!$A:$A,'Output Consolidado (Caixa)'!$A80) + SUMIFS('Output COPA'!J:J,'Output COPA'!$A:$A,'Output Consolidado (Caixa)'!$A80) +SUMIFS('Output TJK'!J:J,'Output TJK'!$A:$A,'Output Consolidado (Caixa)'!$A80)+SUMIFS('Output SC'!J:J,'Output SC'!$A:$A,'Output Consolidado (Caixa)'!$A80)+SUMIFS('Output PJ'!J:J,'Output PJ'!$A:$A,'Output Consolidado (Caixa)'!$A80)</f>
        <v>0</v>
      </c>
      <c r="K80" s="165">
        <f>SUMIFS('Output BG'!K:K,'Output BG'!$A:$A,'Output Consolidado (Caixa)'!$A80) + SUMIFS('Output COPA'!K:K,'Output COPA'!$A:$A,'Output Consolidado (Caixa)'!$A80) +SUMIFS('Output TJK'!K:K,'Output TJK'!$A:$A,'Output Consolidado (Caixa)'!$A80)+SUMIFS('Output SC'!K:K,'Output SC'!$A:$A,'Output Consolidado (Caixa)'!$A80)+SUMIFS('Output PJ'!K:K,'Output PJ'!$A:$A,'Output Consolidado (Caixa)'!$A80)</f>
        <v>0</v>
      </c>
      <c r="L80" s="165">
        <f>SUMIFS('Output BG'!L:L,'Output BG'!$A:$A,'Output Consolidado (Caixa)'!$A80) + SUMIFS('Output COPA'!L:L,'Output COPA'!$A:$A,'Output Consolidado (Caixa)'!$A80) +SUMIFS('Output TJK'!L:L,'Output TJK'!$A:$A,'Output Consolidado (Caixa)'!$A80)+SUMIFS('Output SC'!L:L,'Output SC'!$A:$A,'Output Consolidado (Caixa)'!$A80)+SUMIFS('Output PJ'!L:L,'Output PJ'!$A:$A,'Output Consolidado (Caixa)'!$A80)</f>
        <v>0</v>
      </c>
      <c r="M80" s="165">
        <f>SUMIFS('Output BG'!M:M,'Output BG'!$A:$A,'Output Consolidado (Caixa)'!$A80) + SUMIFS('Output COPA'!M:M,'Output COPA'!$A:$A,'Output Consolidado (Caixa)'!$A80) +SUMIFS('Output TJK'!M:M,'Output TJK'!$A:$A,'Output Consolidado (Caixa)'!$A80)+SUMIFS('Output SC'!M:M,'Output SC'!$A:$A,'Output Consolidado (Caixa)'!$A80)+SUMIFS('Output PJ'!M:M,'Output PJ'!$A:$A,'Output Consolidado (Caixa)'!$A80)</f>
        <v>0</v>
      </c>
      <c r="N80" s="165">
        <f>SUMIFS('Output BG'!N:N,'Output BG'!$A:$A,'Output Consolidado (Caixa)'!$A80) + SUMIFS('Output COPA'!N:N,'Output COPA'!$A:$A,'Output Consolidado (Caixa)'!$A80) +SUMIFS('Output TJK'!N:N,'Output TJK'!$A:$A,'Output Consolidado (Caixa)'!$A80)+SUMIFS('Output SC'!N:N,'Output SC'!$A:$A,'Output Consolidado (Caixa)'!$A80)+SUMIFS('Output PJ'!N:N,'Output PJ'!$A:$A,'Output Consolidado (Caixa)'!$A80)</f>
        <v>0</v>
      </c>
      <c r="O80" s="165">
        <f>SUMIFS('Output BG'!O:O,'Output BG'!$A:$A,'Output Consolidado (Caixa)'!$A80) + SUMIFS('Output COPA'!O:O,'Output COPA'!$A:$A,'Output Consolidado (Caixa)'!$A80) +SUMIFS('Output TJK'!O:O,'Output TJK'!$A:$A,'Output Consolidado (Caixa)'!$A80)+SUMIFS('Output SC'!O:O,'Output SC'!$A:$A,'Output Consolidado (Caixa)'!$A80)+SUMIFS('Output PJ'!O:O,'Output PJ'!$A:$A,'Output Consolidado (Caixa)'!$A80)</f>
        <v>0</v>
      </c>
      <c r="P80" s="165">
        <f>SUMIFS('Output BG'!P:P,'Output BG'!$A:$A,'Output Consolidado (Caixa)'!$A80) + SUMIFS('Output COPA'!P:P,'Output COPA'!$A:$A,'Output Consolidado (Caixa)'!$A80) +SUMIFS('Output TJK'!P:P,'Output TJK'!$A:$A,'Output Consolidado (Caixa)'!$A80)+SUMIFS('Output SC'!P:P,'Output SC'!$A:$A,'Output Consolidado (Caixa)'!$A80)+SUMIFS('Output PJ'!P:P,'Output PJ'!$A:$A,'Output Consolidado (Caixa)'!$A80)</f>
        <v>0</v>
      </c>
      <c r="Q80" s="165">
        <f>SUMIFS('Output BG'!Q:Q,'Output BG'!$A:$A,'Output Consolidado (Caixa)'!$A80) + SUMIFS('Output COPA'!Q:Q,'Output COPA'!$A:$A,'Output Consolidado (Caixa)'!$A80) +SUMIFS('Output TJK'!Q:Q,'Output TJK'!$A:$A,'Output Consolidado (Caixa)'!$A80)+SUMIFS('Output SC'!Q:Q,'Output SC'!$A:$A,'Output Consolidado (Caixa)'!$A80)+SUMIFS('Output PJ'!Q:Q,'Output PJ'!$A:$A,'Output Consolidado (Caixa)'!$A80)</f>
        <v>0</v>
      </c>
      <c r="R80" s="165">
        <f>SUMIFS('Output BG'!R:R,'Output BG'!$A:$A,'Output Consolidado (Caixa)'!$A80) + SUMIFS('Output COPA'!R:R,'Output COPA'!$A:$A,'Output Consolidado (Caixa)'!$A80) +SUMIFS('Output TJK'!R:R,'Output TJK'!$A:$A,'Output Consolidado (Caixa)'!$A80)+SUMIFS('Output SC'!R:R,'Output SC'!$A:$A,'Output Consolidado (Caixa)'!$A80)+SUMIFS('Output PJ'!R:R,'Output PJ'!$A:$A,'Output Consolidado (Caixa)'!$A80)</f>
        <v>0</v>
      </c>
      <c r="S80" s="165">
        <f>SUMIFS('Output BG'!S:S,'Output BG'!$A:$A,'Output Consolidado (Caixa)'!$A80) + SUMIFS('Output COPA'!S:S,'Output COPA'!$A:$A,'Output Consolidado (Caixa)'!$A80) +SUMIFS('Output TJK'!S:S,'Output TJK'!$A:$A,'Output Consolidado (Caixa)'!$A80)+SUMIFS('Output SC'!S:S,'Output SC'!$A:$A,'Output Consolidado (Caixa)'!$A80)+SUMIFS('Output PJ'!S:S,'Output PJ'!$A:$A,'Output Consolidado (Caixa)'!$A80)</f>
        <v>0</v>
      </c>
      <c r="T80" s="165">
        <f>SUMIFS('Output BG'!T:T,'Output BG'!$A:$A,'Output Consolidado (Caixa)'!$A80) + SUMIFS('Output COPA'!T:T,'Output COPA'!$A:$A,'Output Consolidado (Caixa)'!$A80) +SUMIFS('Output TJK'!T:T,'Output TJK'!$A:$A,'Output Consolidado (Caixa)'!$A80)+SUMIFS('Output SC'!T:T,'Output SC'!$A:$A,'Output Consolidado (Caixa)'!$A80)+SUMIFS('Output PJ'!T:T,'Output PJ'!$A:$A,'Output Consolidado (Caixa)'!$A80)</f>
        <v>0</v>
      </c>
    </row>
    <row r="81" spans="1:20" ht="15.75" customHeight="1" outlineLevel="2" x14ac:dyDescent="0.35">
      <c r="A81" s="2" t="s">
        <v>576</v>
      </c>
      <c r="B81" s="5"/>
      <c r="C81" s="5"/>
      <c r="D81" s="165">
        <f>SUMIFS('Output BG'!D:D,'Output BG'!$A:$A,'Output Consolidado (Caixa)'!$A81) + SUMIFS('Output COPA'!D:D,'Output COPA'!$A:$A,'Output Consolidado (Caixa)'!$A81) +SUMIFS('Output TJK'!D:D,'Output TJK'!$A:$A,'Output Consolidado (Caixa)'!$A81)+SUMIFS('Output SC'!D:D,'Output SC'!$A:$A,'Output Consolidado (Caixa)'!$A81)+SUMIFS('Output PJ'!D:D,'Output PJ'!$A:$A,'Output Consolidado (Caixa)'!$A81)</f>
        <v>0</v>
      </c>
      <c r="E81" s="165">
        <f>SUMIFS('Output BG'!E:E,'Output BG'!$A:$A,'Output Consolidado (Caixa)'!$A81) + SUMIFS('Output COPA'!E:E,'Output COPA'!$A:$A,'Output Consolidado (Caixa)'!$A81) +SUMIFS('Output TJK'!E:E,'Output TJK'!$A:$A,'Output Consolidado (Caixa)'!$A81)+SUMIFS('Output SC'!E:E,'Output SC'!$A:$A,'Output Consolidado (Caixa)'!$A81)+SUMIFS('Output PJ'!E:E,'Output PJ'!$A:$A,'Output Consolidado (Caixa)'!$A81)</f>
        <v>2500</v>
      </c>
      <c r="F81" s="165">
        <f>SUMIFS('Output BG'!F:F,'Output BG'!$A:$A,'Output Consolidado (Caixa)'!$A81) + SUMIFS('Output COPA'!F:F,'Output COPA'!$A:$A,'Output Consolidado (Caixa)'!$A81) +SUMIFS('Output TJK'!F:F,'Output TJK'!$A:$A,'Output Consolidado (Caixa)'!$A81)+SUMIFS('Output SC'!F:F,'Output SC'!$A:$A,'Output Consolidado (Caixa)'!$A81)+SUMIFS('Output PJ'!F:F,'Output PJ'!$A:$A,'Output Consolidado (Caixa)'!$A81)</f>
        <v>2500</v>
      </c>
      <c r="G81" s="165">
        <f>SUMIFS('Output BG'!G:G,'Output BG'!$A:$A,'Output Consolidado (Caixa)'!$A81) + SUMIFS('Output COPA'!G:G,'Output COPA'!$A:$A,'Output Consolidado (Caixa)'!$A81) +SUMIFS('Output TJK'!G:G,'Output TJK'!$A:$A,'Output Consolidado (Caixa)'!$A81)+SUMIFS('Output SC'!G:G,'Output SC'!$A:$A,'Output Consolidado (Caixa)'!$A81)+SUMIFS('Output PJ'!G:G,'Output PJ'!$A:$A,'Output Consolidado (Caixa)'!$A81)</f>
        <v>2500</v>
      </c>
      <c r="H81" s="165">
        <f>SUMIFS('Output BG'!H:H,'Output BG'!$A:$A,'Output Consolidado (Caixa)'!$A81) + SUMIFS('Output COPA'!H:H,'Output COPA'!$A:$A,'Output Consolidado (Caixa)'!$A81) +SUMIFS('Output TJK'!H:H,'Output TJK'!$A:$A,'Output Consolidado (Caixa)'!$A81)+SUMIFS('Output SC'!H:H,'Output SC'!$A:$A,'Output Consolidado (Caixa)'!$A81)+SUMIFS('Output PJ'!H:H,'Output PJ'!$A:$A,'Output Consolidado (Caixa)'!$A81)</f>
        <v>2750</v>
      </c>
      <c r="I81" s="165">
        <f>SUMIFS('Output BG'!I:I,'Output BG'!$A:$A,'Output Consolidado (Caixa)'!$A81) + SUMIFS('Output COPA'!I:I,'Output COPA'!$A:$A,'Output Consolidado (Caixa)'!$A81) +SUMIFS('Output TJK'!I:I,'Output TJK'!$A:$A,'Output Consolidado (Caixa)'!$A81)+SUMIFS('Output SC'!I:I,'Output SC'!$A:$A,'Output Consolidado (Caixa)'!$A81)+SUMIFS('Output PJ'!I:I,'Output PJ'!$A:$A,'Output Consolidado (Caixa)'!$A81)</f>
        <v>2750</v>
      </c>
      <c r="J81" s="165">
        <f>SUMIFS('Output BG'!J:J,'Output BG'!$A:$A,'Output Consolidado (Caixa)'!$A81) + SUMIFS('Output COPA'!J:J,'Output COPA'!$A:$A,'Output Consolidado (Caixa)'!$A81) +SUMIFS('Output TJK'!J:J,'Output TJK'!$A:$A,'Output Consolidado (Caixa)'!$A81)+SUMIFS('Output SC'!J:J,'Output SC'!$A:$A,'Output Consolidado (Caixa)'!$A81)+SUMIFS('Output PJ'!J:J,'Output PJ'!$A:$A,'Output Consolidado (Caixa)'!$A81)</f>
        <v>0</v>
      </c>
      <c r="K81" s="165">
        <f>SUMIFS('Output BG'!K:K,'Output BG'!$A:$A,'Output Consolidado (Caixa)'!$A81) + SUMIFS('Output COPA'!K:K,'Output COPA'!$A:$A,'Output Consolidado (Caixa)'!$A81) +SUMIFS('Output TJK'!K:K,'Output TJK'!$A:$A,'Output Consolidado (Caixa)'!$A81)+SUMIFS('Output SC'!K:K,'Output SC'!$A:$A,'Output Consolidado (Caixa)'!$A81)+SUMIFS('Output PJ'!K:K,'Output PJ'!$A:$A,'Output Consolidado (Caixa)'!$A81)</f>
        <v>0</v>
      </c>
      <c r="L81" s="165">
        <f>SUMIFS('Output BG'!L:L,'Output BG'!$A:$A,'Output Consolidado (Caixa)'!$A81) + SUMIFS('Output COPA'!L:L,'Output COPA'!$A:$A,'Output Consolidado (Caixa)'!$A81) +SUMIFS('Output TJK'!L:L,'Output TJK'!$A:$A,'Output Consolidado (Caixa)'!$A81)+SUMIFS('Output SC'!L:L,'Output SC'!$A:$A,'Output Consolidado (Caixa)'!$A81)+SUMIFS('Output PJ'!L:L,'Output PJ'!$A:$A,'Output Consolidado (Caixa)'!$A81)</f>
        <v>0</v>
      </c>
      <c r="M81" s="165">
        <f>SUMIFS('Output BG'!M:M,'Output BG'!$A:$A,'Output Consolidado (Caixa)'!$A81) + SUMIFS('Output COPA'!M:M,'Output COPA'!$A:$A,'Output Consolidado (Caixa)'!$A81) +SUMIFS('Output TJK'!M:M,'Output TJK'!$A:$A,'Output Consolidado (Caixa)'!$A81)+SUMIFS('Output SC'!M:M,'Output SC'!$A:$A,'Output Consolidado (Caixa)'!$A81)+SUMIFS('Output PJ'!M:M,'Output PJ'!$A:$A,'Output Consolidado (Caixa)'!$A81)</f>
        <v>0</v>
      </c>
      <c r="N81" s="165">
        <f>SUMIFS('Output BG'!N:N,'Output BG'!$A:$A,'Output Consolidado (Caixa)'!$A81) + SUMIFS('Output COPA'!N:N,'Output COPA'!$A:$A,'Output Consolidado (Caixa)'!$A81) +SUMIFS('Output TJK'!N:N,'Output TJK'!$A:$A,'Output Consolidado (Caixa)'!$A81)+SUMIFS('Output SC'!N:N,'Output SC'!$A:$A,'Output Consolidado (Caixa)'!$A81)+SUMIFS('Output PJ'!N:N,'Output PJ'!$A:$A,'Output Consolidado (Caixa)'!$A81)</f>
        <v>0</v>
      </c>
      <c r="O81" s="165">
        <f>SUMIFS('Output BG'!O:O,'Output BG'!$A:$A,'Output Consolidado (Caixa)'!$A81) + SUMIFS('Output COPA'!O:O,'Output COPA'!$A:$A,'Output Consolidado (Caixa)'!$A81) +SUMIFS('Output TJK'!O:O,'Output TJK'!$A:$A,'Output Consolidado (Caixa)'!$A81)+SUMIFS('Output SC'!O:O,'Output SC'!$A:$A,'Output Consolidado (Caixa)'!$A81)+SUMIFS('Output PJ'!O:O,'Output PJ'!$A:$A,'Output Consolidado (Caixa)'!$A81)</f>
        <v>0</v>
      </c>
      <c r="P81" s="165">
        <f>SUMIFS('Output BG'!P:P,'Output BG'!$A:$A,'Output Consolidado (Caixa)'!$A81) + SUMIFS('Output COPA'!P:P,'Output COPA'!$A:$A,'Output Consolidado (Caixa)'!$A81) +SUMIFS('Output TJK'!P:P,'Output TJK'!$A:$A,'Output Consolidado (Caixa)'!$A81)+SUMIFS('Output SC'!P:P,'Output SC'!$A:$A,'Output Consolidado (Caixa)'!$A81)+SUMIFS('Output PJ'!P:P,'Output PJ'!$A:$A,'Output Consolidado (Caixa)'!$A81)</f>
        <v>0</v>
      </c>
      <c r="Q81" s="165">
        <f>SUMIFS('Output BG'!Q:Q,'Output BG'!$A:$A,'Output Consolidado (Caixa)'!$A81) + SUMIFS('Output COPA'!Q:Q,'Output COPA'!$A:$A,'Output Consolidado (Caixa)'!$A81) +SUMIFS('Output TJK'!Q:Q,'Output TJK'!$A:$A,'Output Consolidado (Caixa)'!$A81)+SUMIFS('Output SC'!Q:Q,'Output SC'!$A:$A,'Output Consolidado (Caixa)'!$A81)+SUMIFS('Output PJ'!Q:Q,'Output PJ'!$A:$A,'Output Consolidado (Caixa)'!$A81)</f>
        <v>0</v>
      </c>
      <c r="R81" s="165">
        <f>SUMIFS('Output BG'!R:R,'Output BG'!$A:$A,'Output Consolidado (Caixa)'!$A81) + SUMIFS('Output COPA'!R:R,'Output COPA'!$A:$A,'Output Consolidado (Caixa)'!$A81) +SUMIFS('Output TJK'!R:R,'Output TJK'!$A:$A,'Output Consolidado (Caixa)'!$A81)+SUMIFS('Output SC'!R:R,'Output SC'!$A:$A,'Output Consolidado (Caixa)'!$A81)+SUMIFS('Output PJ'!R:R,'Output PJ'!$A:$A,'Output Consolidado (Caixa)'!$A81)</f>
        <v>0</v>
      </c>
      <c r="S81" s="165">
        <f>SUMIFS('Output BG'!S:S,'Output BG'!$A:$A,'Output Consolidado (Caixa)'!$A81) + SUMIFS('Output COPA'!S:S,'Output COPA'!$A:$A,'Output Consolidado (Caixa)'!$A81) +SUMIFS('Output TJK'!S:S,'Output TJK'!$A:$A,'Output Consolidado (Caixa)'!$A81)+SUMIFS('Output SC'!S:S,'Output SC'!$A:$A,'Output Consolidado (Caixa)'!$A81)+SUMIFS('Output PJ'!S:S,'Output PJ'!$A:$A,'Output Consolidado (Caixa)'!$A81)</f>
        <v>0</v>
      </c>
      <c r="T81" s="165">
        <f>SUMIFS('Output BG'!T:T,'Output BG'!$A:$A,'Output Consolidado (Caixa)'!$A81) + SUMIFS('Output COPA'!T:T,'Output COPA'!$A:$A,'Output Consolidado (Caixa)'!$A81) +SUMIFS('Output TJK'!T:T,'Output TJK'!$A:$A,'Output Consolidado (Caixa)'!$A81)+SUMIFS('Output SC'!T:T,'Output SC'!$A:$A,'Output Consolidado (Caixa)'!$A81)+SUMIFS('Output PJ'!T:T,'Output PJ'!$A:$A,'Output Consolidado (Caixa)'!$A81)</f>
        <v>0</v>
      </c>
    </row>
    <row r="82" spans="1:20" ht="15.75" customHeight="1" outlineLevel="2" x14ac:dyDescent="0.35">
      <c r="A82" s="2" t="s">
        <v>577</v>
      </c>
      <c r="B82" s="5"/>
      <c r="C82" s="5"/>
      <c r="D82" s="165">
        <f>SUMIFS('Output BG'!D:D,'Output BG'!$A:$A,'Output Consolidado (Caixa)'!$A82) + SUMIFS('Output COPA'!D:D,'Output COPA'!$A:$A,'Output Consolidado (Caixa)'!$A82) +SUMIFS('Output TJK'!D:D,'Output TJK'!$A:$A,'Output Consolidado (Caixa)'!$A82)+SUMIFS('Output SC'!D:D,'Output SC'!$A:$A,'Output Consolidado (Caixa)'!$A82)+SUMIFS('Output PJ'!D:D,'Output PJ'!$A:$A,'Output Consolidado (Caixa)'!$A82)</f>
        <v>2490</v>
      </c>
      <c r="E82" s="165">
        <f>SUMIFS('Output BG'!E:E,'Output BG'!$A:$A,'Output Consolidado (Caixa)'!$A82) + SUMIFS('Output COPA'!E:E,'Output COPA'!$A:$A,'Output Consolidado (Caixa)'!$A82) +SUMIFS('Output TJK'!E:E,'Output TJK'!$A:$A,'Output Consolidado (Caixa)'!$A82)+SUMIFS('Output SC'!E:E,'Output SC'!$A:$A,'Output Consolidado (Caixa)'!$A82)+SUMIFS('Output PJ'!E:E,'Output PJ'!$A:$A,'Output Consolidado (Caixa)'!$A82)</f>
        <v>2490</v>
      </c>
      <c r="F82" s="165">
        <f>SUMIFS('Output BG'!F:F,'Output BG'!$A:$A,'Output Consolidado (Caixa)'!$A82) + SUMIFS('Output COPA'!F:F,'Output COPA'!$A:$A,'Output Consolidado (Caixa)'!$A82) +SUMIFS('Output TJK'!F:F,'Output TJK'!$A:$A,'Output Consolidado (Caixa)'!$A82)+SUMIFS('Output SC'!F:F,'Output SC'!$A:$A,'Output Consolidado (Caixa)'!$A82)+SUMIFS('Output PJ'!F:F,'Output PJ'!$A:$A,'Output Consolidado (Caixa)'!$A82)</f>
        <v>2490</v>
      </c>
      <c r="G82" s="165">
        <f>SUMIFS('Output BG'!G:G,'Output BG'!$A:$A,'Output Consolidado (Caixa)'!$A82) + SUMIFS('Output COPA'!G:G,'Output COPA'!$A:$A,'Output Consolidado (Caixa)'!$A82) +SUMIFS('Output TJK'!G:G,'Output TJK'!$A:$A,'Output Consolidado (Caixa)'!$A82)+SUMIFS('Output SC'!G:G,'Output SC'!$A:$A,'Output Consolidado (Caixa)'!$A82)+SUMIFS('Output PJ'!G:G,'Output PJ'!$A:$A,'Output Consolidado (Caixa)'!$A82)</f>
        <v>2490</v>
      </c>
      <c r="H82" s="165">
        <f>SUMIFS('Output BG'!H:H,'Output BG'!$A:$A,'Output Consolidado (Caixa)'!$A82) + SUMIFS('Output COPA'!H:H,'Output COPA'!$A:$A,'Output Consolidado (Caixa)'!$A82) +SUMIFS('Output TJK'!H:H,'Output TJK'!$A:$A,'Output Consolidado (Caixa)'!$A82)+SUMIFS('Output SC'!H:H,'Output SC'!$A:$A,'Output Consolidado (Caixa)'!$A82)+SUMIFS('Output PJ'!H:H,'Output PJ'!$A:$A,'Output Consolidado (Caixa)'!$A82)</f>
        <v>2490</v>
      </c>
      <c r="I82" s="165">
        <f>SUMIFS('Output BG'!I:I,'Output BG'!$A:$A,'Output Consolidado (Caixa)'!$A82) + SUMIFS('Output COPA'!I:I,'Output COPA'!$A:$A,'Output Consolidado (Caixa)'!$A82) +SUMIFS('Output TJK'!I:I,'Output TJK'!$A:$A,'Output Consolidado (Caixa)'!$A82)+SUMIFS('Output SC'!I:I,'Output SC'!$A:$A,'Output Consolidado (Caixa)'!$A82)+SUMIFS('Output PJ'!I:I,'Output PJ'!$A:$A,'Output Consolidado (Caixa)'!$A82)</f>
        <v>2490</v>
      </c>
      <c r="J82" s="165">
        <f>SUMIFS('Output BG'!J:J,'Output BG'!$A:$A,'Output Consolidado (Caixa)'!$A82) + SUMIFS('Output COPA'!J:J,'Output COPA'!$A:$A,'Output Consolidado (Caixa)'!$A82) +SUMIFS('Output TJK'!J:J,'Output TJK'!$A:$A,'Output Consolidado (Caixa)'!$A82)+SUMIFS('Output SC'!J:J,'Output SC'!$A:$A,'Output Consolidado (Caixa)'!$A82)+SUMIFS('Output PJ'!J:J,'Output PJ'!$A:$A,'Output Consolidado (Caixa)'!$A82)</f>
        <v>0</v>
      </c>
      <c r="K82" s="165">
        <f>SUMIFS('Output BG'!K:K,'Output BG'!$A:$A,'Output Consolidado (Caixa)'!$A82) + SUMIFS('Output COPA'!K:K,'Output COPA'!$A:$A,'Output Consolidado (Caixa)'!$A82) +SUMIFS('Output TJK'!K:K,'Output TJK'!$A:$A,'Output Consolidado (Caixa)'!$A82)+SUMIFS('Output SC'!K:K,'Output SC'!$A:$A,'Output Consolidado (Caixa)'!$A82)+SUMIFS('Output PJ'!K:K,'Output PJ'!$A:$A,'Output Consolidado (Caixa)'!$A82)</f>
        <v>0</v>
      </c>
      <c r="L82" s="165">
        <f>SUMIFS('Output BG'!L:L,'Output BG'!$A:$A,'Output Consolidado (Caixa)'!$A82) + SUMIFS('Output COPA'!L:L,'Output COPA'!$A:$A,'Output Consolidado (Caixa)'!$A82) +SUMIFS('Output TJK'!L:L,'Output TJK'!$A:$A,'Output Consolidado (Caixa)'!$A82)+SUMIFS('Output SC'!L:L,'Output SC'!$A:$A,'Output Consolidado (Caixa)'!$A82)+SUMIFS('Output PJ'!L:L,'Output PJ'!$A:$A,'Output Consolidado (Caixa)'!$A82)</f>
        <v>0</v>
      </c>
      <c r="M82" s="165">
        <f>SUMIFS('Output BG'!M:M,'Output BG'!$A:$A,'Output Consolidado (Caixa)'!$A82) + SUMIFS('Output COPA'!M:M,'Output COPA'!$A:$A,'Output Consolidado (Caixa)'!$A82) +SUMIFS('Output TJK'!M:M,'Output TJK'!$A:$A,'Output Consolidado (Caixa)'!$A82)+SUMIFS('Output SC'!M:M,'Output SC'!$A:$A,'Output Consolidado (Caixa)'!$A82)+SUMIFS('Output PJ'!M:M,'Output PJ'!$A:$A,'Output Consolidado (Caixa)'!$A82)</f>
        <v>0</v>
      </c>
      <c r="N82" s="165">
        <f>SUMIFS('Output BG'!N:N,'Output BG'!$A:$A,'Output Consolidado (Caixa)'!$A82) + SUMIFS('Output COPA'!N:N,'Output COPA'!$A:$A,'Output Consolidado (Caixa)'!$A82) +SUMIFS('Output TJK'!N:N,'Output TJK'!$A:$A,'Output Consolidado (Caixa)'!$A82)+SUMIFS('Output SC'!N:N,'Output SC'!$A:$A,'Output Consolidado (Caixa)'!$A82)+SUMIFS('Output PJ'!N:N,'Output PJ'!$A:$A,'Output Consolidado (Caixa)'!$A82)</f>
        <v>0</v>
      </c>
      <c r="O82" s="165">
        <f>SUMIFS('Output BG'!O:O,'Output BG'!$A:$A,'Output Consolidado (Caixa)'!$A82) + SUMIFS('Output COPA'!O:O,'Output COPA'!$A:$A,'Output Consolidado (Caixa)'!$A82) +SUMIFS('Output TJK'!O:O,'Output TJK'!$A:$A,'Output Consolidado (Caixa)'!$A82)+SUMIFS('Output SC'!O:O,'Output SC'!$A:$A,'Output Consolidado (Caixa)'!$A82)+SUMIFS('Output PJ'!O:O,'Output PJ'!$A:$A,'Output Consolidado (Caixa)'!$A82)</f>
        <v>0</v>
      </c>
      <c r="P82" s="165">
        <f>SUMIFS('Output BG'!P:P,'Output BG'!$A:$A,'Output Consolidado (Caixa)'!$A82) + SUMIFS('Output COPA'!P:P,'Output COPA'!$A:$A,'Output Consolidado (Caixa)'!$A82) +SUMIFS('Output TJK'!P:P,'Output TJK'!$A:$A,'Output Consolidado (Caixa)'!$A82)+SUMIFS('Output SC'!P:P,'Output SC'!$A:$A,'Output Consolidado (Caixa)'!$A82)+SUMIFS('Output PJ'!P:P,'Output PJ'!$A:$A,'Output Consolidado (Caixa)'!$A82)</f>
        <v>0</v>
      </c>
      <c r="Q82" s="165">
        <f>SUMIFS('Output BG'!Q:Q,'Output BG'!$A:$A,'Output Consolidado (Caixa)'!$A82) + SUMIFS('Output COPA'!Q:Q,'Output COPA'!$A:$A,'Output Consolidado (Caixa)'!$A82) +SUMIFS('Output TJK'!Q:Q,'Output TJK'!$A:$A,'Output Consolidado (Caixa)'!$A82)+SUMIFS('Output SC'!Q:Q,'Output SC'!$A:$A,'Output Consolidado (Caixa)'!$A82)+SUMIFS('Output PJ'!Q:Q,'Output PJ'!$A:$A,'Output Consolidado (Caixa)'!$A82)</f>
        <v>0</v>
      </c>
      <c r="R82" s="165">
        <f>SUMIFS('Output BG'!R:R,'Output BG'!$A:$A,'Output Consolidado (Caixa)'!$A82) + SUMIFS('Output COPA'!R:R,'Output COPA'!$A:$A,'Output Consolidado (Caixa)'!$A82) +SUMIFS('Output TJK'!R:R,'Output TJK'!$A:$A,'Output Consolidado (Caixa)'!$A82)+SUMIFS('Output SC'!R:R,'Output SC'!$A:$A,'Output Consolidado (Caixa)'!$A82)+SUMIFS('Output PJ'!R:R,'Output PJ'!$A:$A,'Output Consolidado (Caixa)'!$A82)</f>
        <v>0</v>
      </c>
      <c r="S82" s="165">
        <f>SUMIFS('Output BG'!S:S,'Output BG'!$A:$A,'Output Consolidado (Caixa)'!$A82) + SUMIFS('Output COPA'!S:S,'Output COPA'!$A:$A,'Output Consolidado (Caixa)'!$A82) +SUMIFS('Output TJK'!S:S,'Output TJK'!$A:$A,'Output Consolidado (Caixa)'!$A82)+SUMIFS('Output SC'!S:S,'Output SC'!$A:$A,'Output Consolidado (Caixa)'!$A82)+SUMIFS('Output PJ'!S:S,'Output PJ'!$A:$A,'Output Consolidado (Caixa)'!$A82)</f>
        <v>0</v>
      </c>
      <c r="T82" s="165">
        <f>SUMIFS('Output BG'!T:T,'Output BG'!$A:$A,'Output Consolidado (Caixa)'!$A82) + SUMIFS('Output COPA'!T:T,'Output COPA'!$A:$A,'Output Consolidado (Caixa)'!$A82) +SUMIFS('Output TJK'!T:T,'Output TJK'!$A:$A,'Output Consolidado (Caixa)'!$A82)+SUMIFS('Output SC'!T:T,'Output SC'!$A:$A,'Output Consolidado (Caixa)'!$A82)+SUMIFS('Output PJ'!T:T,'Output PJ'!$A:$A,'Output Consolidado (Caixa)'!$A82)</f>
        <v>0</v>
      </c>
    </row>
    <row r="83" spans="1:20" ht="14.25" customHeight="1" outlineLevel="2" x14ac:dyDescent="0.35">
      <c r="A83" s="2" t="s">
        <v>578</v>
      </c>
      <c r="B83" s="5"/>
      <c r="C83" s="5"/>
      <c r="D83" s="165">
        <f>SUMIFS('Output BG'!D:D,'Output BG'!$A:$A,'Output Consolidado (Caixa)'!$A83) + SUMIFS('Output COPA'!D:D,'Output COPA'!$A:$A,'Output Consolidado (Caixa)'!$A83) +SUMIFS('Output TJK'!D:D,'Output TJK'!$A:$A,'Output Consolidado (Caixa)'!$A83)+SUMIFS('Output SC'!D:D,'Output SC'!$A:$A,'Output Consolidado (Caixa)'!$A83)+SUMIFS('Output PJ'!D:D,'Output PJ'!$A:$A,'Output Consolidado (Caixa)'!$A83)</f>
        <v>0</v>
      </c>
      <c r="E83" s="165">
        <f>SUMIFS('Output BG'!E:E,'Output BG'!$A:$A,'Output Consolidado (Caixa)'!$A83) + SUMIFS('Output COPA'!E:E,'Output COPA'!$A:$A,'Output Consolidado (Caixa)'!$A83) +SUMIFS('Output TJK'!E:E,'Output TJK'!$A:$A,'Output Consolidado (Caixa)'!$A83)+SUMIFS('Output SC'!E:E,'Output SC'!$A:$A,'Output Consolidado (Caixa)'!$A83)+SUMIFS('Output PJ'!E:E,'Output PJ'!$A:$A,'Output Consolidado (Caixa)'!$A83)</f>
        <v>8500</v>
      </c>
      <c r="F83" s="165">
        <f>SUMIFS('Output BG'!F:F,'Output BG'!$A:$A,'Output Consolidado (Caixa)'!$A83) + SUMIFS('Output COPA'!F:F,'Output COPA'!$A:$A,'Output Consolidado (Caixa)'!$A83) +SUMIFS('Output TJK'!F:F,'Output TJK'!$A:$A,'Output Consolidado (Caixa)'!$A83)+SUMIFS('Output SC'!F:F,'Output SC'!$A:$A,'Output Consolidado (Caixa)'!$A83)+SUMIFS('Output PJ'!F:F,'Output PJ'!$A:$A,'Output Consolidado (Caixa)'!$A83)</f>
        <v>0</v>
      </c>
      <c r="G83" s="165">
        <f>SUMIFS('Output BG'!G:G,'Output BG'!$A:$A,'Output Consolidado (Caixa)'!$A83) + SUMIFS('Output COPA'!G:G,'Output COPA'!$A:$A,'Output Consolidado (Caixa)'!$A83) +SUMIFS('Output TJK'!G:G,'Output TJK'!$A:$A,'Output Consolidado (Caixa)'!$A83)+SUMIFS('Output SC'!G:G,'Output SC'!$A:$A,'Output Consolidado (Caixa)'!$A83)+SUMIFS('Output PJ'!G:G,'Output PJ'!$A:$A,'Output Consolidado (Caixa)'!$A83)</f>
        <v>7600</v>
      </c>
      <c r="H83" s="165">
        <f>SUMIFS('Output BG'!H:H,'Output BG'!$A:$A,'Output Consolidado (Caixa)'!$A83) + SUMIFS('Output COPA'!H:H,'Output COPA'!$A:$A,'Output Consolidado (Caixa)'!$A83) +SUMIFS('Output TJK'!H:H,'Output TJK'!$A:$A,'Output Consolidado (Caixa)'!$A83)+SUMIFS('Output SC'!H:H,'Output SC'!$A:$A,'Output Consolidado (Caixa)'!$A83)+SUMIFS('Output PJ'!H:H,'Output PJ'!$A:$A,'Output Consolidado (Caixa)'!$A83)</f>
        <v>8500</v>
      </c>
      <c r="I83" s="165">
        <f>SUMIFS('Output BG'!I:I,'Output BG'!$A:$A,'Output Consolidado (Caixa)'!$A83) + SUMIFS('Output COPA'!I:I,'Output COPA'!$A:$A,'Output Consolidado (Caixa)'!$A83) +SUMIFS('Output TJK'!I:I,'Output TJK'!$A:$A,'Output Consolidado (Caixa)'!$A83)+SUMIFS('Output SC'!I:I,'Output SC'!$A:$A,'Output Consolidado (Caixa)'!$A83)+SUMIFS('Output PJ'!I:I,'Output PJ'!$A:$A,'Output Consolidado (Caixa)'!$A83)</f>
        <v>10000</v>
      </c>
      <c r="J83" s="165">
        <f>SUMIFS('Output BG'!J:J,'Output BG'!$A:$A,'Output Consolidado (Caixa)'!$A83) + SUMIFS('Output COPA'!J:J,'Output COPA'!$A:$A,'Output Consolidado (Caixa)'!$A83) +SUMIFS('Output TJK'!J:J,'Output TJK'!$A:$A,'Output Consolidado (Caixa)'!$A83)+SUMIFS('Output SC'!J:J,'Output SC'!$A:$A,'Output Consolidado (Caixa)'!$A83)+SUMIFS('Output PJ'!J:J,'Output PJ'!$A:$A,'Output Consolidado (Caixa)'!$A83)</f>
        <v>0</v>
      </c>
      <c r="K83" s="165">
        <f>SUMIFS('Output BG'!K:K,'Output BG'!$A:$A,'Output Consolidado (Caixa)'!$A83) + SUMIFS('Output COPA'!K:K,'Output COPA'!$A:$A,'Output Consolidado (Caixa)'!$A83) +SUMIFS('Output TJK'!K:K,'Output TJK'!$A:$A,'Output Consolidado (Caixa)'!$A83)+SUMIFS('Output SC'!K:K,'Output SC'!$A:$A,'Output Consolidado (Caixa)'!$A83)+SUMIFS('Output PJ'!K:K,'Output PJ'!$A:$A,'Output Consolidado (Caixa)'!$A83)</f>
        <v>0</v>
      </c>
      <c r="L83" s="165">
        <f>SUMIFS('Output BG'!L:L,'Output BG'!$A:$A,'Output Consolidado (Caixa)'!$A83) + SUMIFS('Output COPA'!L:L,'Output COPA'!$A:$A,'Output Consolidado (Caixa)'!$A83) +SUMIFS('Output TJK'!L:L,'Output TJK'!$A:$A,'Output Consolidado (Caixa)'!$A83)+SUMIFS('Output SC'!L:L,'Output SC'!$A:$A,'Output Consolidado (Caixa)'!$A83)+SUMIFS('Output PJ'!L:L,'Output PJ'!$A:$A,'Output Consolidado (Caixa)'!$A83)</f>
        <v>0</v>
      </c>
      <c r="M83" s="165">
        <f>SUMIFS('Output BG'!M:M,'Output BG'!$A:$A,'Output Consolidado (Caixa)'!$A83) + SUMIFS('Output COPA'!M:M,'Output COPA'!$A:$A,'Output Consolidado (Caixa)'!$A83) +SUMIFS('Output TJK'!M:M,'Output TJK'!$A:$A,'Output Consolidado (Caixa)'!$A83)+SUMIFS('Output SC'!M:M,'Output SC'!$A:$A,'Output Consolidado (Caixa)'!$A83)+SUMIFS('Output PJ'!M:M,'Output PJ'!$A:$A,'Output Consolidado (Caixa)'!$A83)</f>
        <v>0</v>
      </c>
      <c r="N83" s="165">
        <f>SUMIFS('Output BG'!N:N,'Output BG'!$A:$A,'Output Consolidado (Caixa)'!$A83) + SUMIFS('Output COPA'!N:N,'Output COPA'!$A:$A,'Output Consolidado (Caixa)'!$A83) +SUMIFS('Output TJK'!N:N,'Output TJK'!$A:$A,'Output Consolidado (Caixa)'!$A83)+SUMIFS('Output SC'!N:N,'Output SC'!$A:$A,'Output Consolidado (Caixa)'!$A83)+SUMIFS('Output PJ'!N:N,'Output PJ'!$A:$A,'Output Consolidado (Caixa)'!$A83)</f>
        <v>0</v>
      </c>
      <c r="O83" s="165">
        <f>SUMIFS('Output BG'!O:O,'Output BG'!$A:$A,'Output Consolidado (Caixa)'!$A83) + SUMIFS('Output COPA'!O:O,'Output COPA'!$A:$A,'Output Consolidado (Caixa)'!$A83) +SUMIFS('Output TJK'!O:O,'Output TJK'!$A:$A,'Output Consolidado (Caixa)'!$A83)+SUMIFS('Output SC'!O:O,'Output SC'!$A:$A,'Output Consolidado (Caixa)'!$A83)+SUMIFS('Output PJ'!O:O,'Output PJ'!$A:$A,'Output Consolidado (Caixa)'!$A83)</f>
        <v>0</v>
      </c>
      <c r="P83" s="165">
        <f>SUMIFS('Output BG'!P:P,'Output BG'!$A:$A,'Output Consolidado (Caixa)'!$A83) + SUMIFS('Output COPA'!P:P,'Output COPA'!$A:$A,'Output Consolidado (Caixa)'!$A83) +SUMIFS('Output TJK'!P:P,'Output TJK'!$A:$A,'Output Consolidado (Caixa)'!$A83)+SUMIFS('Output SC'!P:P,'Output SC'!$A:$A,'Output Consolidado (Caixa)'!$A83)+SUMIFS('Output PJ'!P:P,'Output PJ'!$A:$A,'Output Consolidado (Caixa)'!$A83)</f>
        <v>0</v>
      </c>
      <c r="Q83" s="165">
        <f>SUMIFS('Output BG'!Q:Q,'Output BG'!$A:$A,'Output Consolidado (Caixa)'!$A83) + SUMIFS('Output COPA'!Q:Q,'Output COPA'!$A:$A,'Output Consolidado (Caixa)'!$A83) +SUMIFS('Output TJK'!Q:Q,'Output TJK'!$A:$A,'Output Consolidado (Caixa)'!$A83)+SUMIFS('Output SC'!Q:Q,'Output SC'!$A:$A,'Output Consolidado (Caixa)'!$A83)+SUMIFS('Output PJ'!Q:Q,'Output PJ'!$A:$A,'Output Consolidado (Caixa)'!$A83)</f>
        <v>0</v>
      </c>
      <c r="R83" s="165">
        <f>SUMIFS('Output BG'!R:R,'Output BG'!$A:$A,'Output Consolidado (Caixa)'!$A83) + SUMIFS('Output COPA'!R:R,'Output COPA'!$A:$A,'Output Consolidado (Caixa)'!$A83) +SUMIFS('Output TJK'!R:R,'Output TJK'!$A:$A,'Output Consolidado (Caixa)'!$A83)+SUMIFS('Output SC'!R:R,'Output SC'!$A:$A,'Output Consolidado (Caixa)'!$A83)+SUMIFS('Output PJ'!R:R,'Output PJ'!$A:$A,'Output Consolidado (Caixa)'!$A83)</f>
        <v>0</v>
      </c>
      <c r="S83" s="165">
        <f>SUMIFS('Output BG'!S:S,'Output BG'!$A:$A,'Output Consolidado (Caixa)'!$A83) + SUMIFS('Output COPA'!S:S,'Output COPA'!$A:$A,'Output Consolidado (Caixa)'!$A83) +SUMIFS('Output TJK'!S:S,'Output TJK'!$A:$A,'Output Consolidado (Caixa)'!$A83)+SUMIFS('Output SC'!S:S,'Output SC'!$A:$A,'Output Consolidado (Caixa)'!$A83)+SUMIFS('Output PJ'!S:S,'Output PJ'!$A:$A,'Output Consolidado (Caixa)'!$A83)</f>
        <v>0</v>
      </c>
      <c r="T83" s="165">
        <f>SUMIFS('Output BG'!T:T,'Output BG'!$A:$A,'Output Consolidado (Caixa)'!$A83) + SUMIFS('Output COPA'!T:T,'Output COPA'!$A:$A,'Output Consolidado (Caixa)'!$A83) +SUMIFS('Output TJK'!T:T,'Output TJK'!$A:$A,'Output Consolidado (Caixa)'!$A83)+SUMIFS('Output SC'!T:T,'Output SC'!$A:$A,'Output Consolidado (Caixa)'!$A83)+SUMIFS('Output PJ'!T:T,'Output PJ'!$A:$A,'Output Consolidado (Caixa)'!$A83)</f>
        <v>0</v>
      </c>
    </row>
    <row r="84" spans="1:20" ht="14.25" customHeight="1" outlineLevel="2" x14ac:dyDescent="0.35">
      <c r="A84" s="2" t="s">
        <v>579</v>
      </c>
      <c r="B84" s="5"/>
      <c r="C84" s="5"/>
      <c r="D84" s="165">
        <f>SUMIFS('Output BG'!D:D,'Output BG'!$A:$A,'Output Consolidado (Caixa)'!$A84) + SUMIFS('Output COPA'!D:D,'Output COPA'!$A:$A,'Output Consolidado (Caixa)'!$A84) +SUMIFS('Output TJK'!D:D,'Output TJK'!$A:$A,'Output Consolidado (Caixa)'!$A84)+SUMIFS('Output SC'!D:D,'Output SC'!$A:$A,'Output Consolidado (Caixa)'!$A84)+SUMIFS('Output PJ'!D:D,'Output PJ'!$A:$A,'Output Consolidado (Caixa)'!$A84)</f>
        <v>1412</v>
      </c>
      <c r="E84" s="165">
        <f>SUMIFS('Output BG'!E:E,'Output BG'!$A:$A,'Output Consolidado (Caixa)'!$A84) + SUMIFS('Output COPA'!E:E,'Output COPA'!$A:$A,'Output Consolidado (Caixa)'!$A84) +SUMIFS('Output TJK'!E:E,'Output TJK'!$A:$A,'Output Consolidado (Caixa)'!$A84)+SUMIFS('Output SC'!E:E,'Output SC'!$A:$A,'Output Consolidado (Caixa)'!$A84)+SUMIFS('Output PJ'!E:E,'Output PJ'!$A:$A,'Output Consolidado (Caixa)'!$A84)</f>
        <v>1412</v>
      </c>
      <c r="F84" s="165">
        <f>SUMIFS('Output BG'!F:F,'Output BG'!$A:$A,'Output Consolidado (Caixa)'!$A84) + SUMIFS('Output COPA'!F:F,'Output COPA'!$A:$A,'Output Consolidado (Caixa)'!$A84) +SUMIFS('Output TJK'!F:F,'Output TJK'!$A:$A,'Output Consolidado (Caixa)'!$A84)+SUMIFS('Output SC'!F:F,'Output SC'!$A:$A,'Output Consolidado (Caixa)'!$A84)+SUMIFS('Output PJ'!F:F,'Output PJ'!$A:$A,'Output Consolidado (Caixa)'!$A84)</f>
        <v>1851.71</v>
      </c>
      <c r="G84" s="165">
        <f>SUMIFS('Output BG'!G:G,'Output BG'!$A:$A,'Output Consolidado (Caixa)'!$A84) + SUMIFS('Output COPA'!G:G,'Output COPA'!$A:$A,'Output Consolidado (Caixa)'!$A84) +SUMIFS('Output TJK'!G:G,'Output TJK'!$A:$A,'Output Consolidado (Caixa)'!$A84)+SUMIFS('Output SC'!G:G,'Output SC'!$A:$A,'Output Consolidado (Caixa)'!$A84)+SUMIFS('Output PJ'!G:G,'Output PJ'!$A:$A,'Output Consolidado (Caixa)'!$A84)</f>
        <v>1412</v>
      </c>
      <c r="H84" s="165">
        <f>SUMIFS('Output BG'!H:H,'Output BG'!$A:$A,'Output Consolidado (Caixa)'!$A84) + SUMIFS('Output COPA'!H:H,'Output COPA'!$A:$A,'Output Consolidado (Caixa)'!$A84) +SUMIFS('Output TJK'!H:H,'Output TJK'!$A:$A,'Output Consolidado (Caixa)'!$A84)+SUMIFS('Output SC'!H:H,'Output SC'!$A:$A,'Output Consolidado (Caixa)'!$A84)+SUMIFS('Output PJ'!H:H,'Output PJ'!$A:$A,'Output Consolidado (Caixa)'!$A84)</f>
        <v>1412</v>
      </c>
      <c r="I84" s="165">
        <f>SUMIFS('Output BG'!I:I,'Output BG'!$A:$A,'Output Consolidado (Caixa)'!$A84) + SUMIFS('Output COPA'!I:I,'Output COPA'!$A:$A,'Output Consolidado (Caixa)'!$A84) +SUMIFS('Output TJK'!I:I,'Output TJK'!$A:$A,'Output Consolidado (Caixa)'!$A84)+SUMIFS('Output SC'!I:I,'Output SC'!$A:$A,'Output Consolidado (Caixa)'!$A84)+SUMIFS('Output PJ'!I:I,'Output PJ'!$A:$A,'Output Consolidado (Caixa)'!$A84)</f>
        <v>1412</v>
      </c>
      <c r="J84" s="165">
        <f>SUMIFS('Output BG'!J:J,'Output BG'!$A:$A,'Output Consolidado (Caixa)'!$A84) + SUMIFS('Output COPA'!J:J,'Output COPA'!$A:$A,'Output Consolidado (Caixa)'!$A84) +SUMIFS('Output TJK'!J:J,'Output TJK'!$A:$A,'Output Consolidado (Caixa)'!$A84)+SUMIFS('Output SC'!J:J,'Output SC'!$A:$A,'Output Consolidado (Caixa)'!$A84)+SUMIFS('Output PJ'!J:J,'Output PJ'!$A:$A,'Output Consolidado (Caixa)'!$A84)</f>
        <v>0</v>
      </c>
      <c r="K84" s="165">
        <f>SUMIFS('Output BG'!K:K,'Output BG'!$A:$A,'Output Consolidado (Caixa)'!$A84) + SUMIFS('Output COPA'!K:K,'Output COPA'!$A:$A,'Output Consolidado (Caixa)'!$A84) +SUMIFS('Output TJK'!K:K,'Output TJK'!$A:$A,'Output Consolidado (Caixa)'!$A84)+SUMIFS('Output SC'!K:K,'Output SC'!$A:$A,'Output Consolidado (Caixa)'!$A84)+SUMIFS('Output PJ'!K:K,'Output PJ'!$A:$A,'Output Consolidado (Caixa)'!$A84)</f>
        <v>0</v>
      </c>
      <c r="L84" s="165">
        <f>SUMIFS('Output BG'!L:L,'Output BG'!$A:$A,'Output Consolidado (Caixa)'!$A84) + SUMIFS('Output COPA'!L:L,'Output COPA'!$A:$A,'Output Consolidado (Caixa)'!$A84) +SUMIFS('Output TJK'!L:L,'Output TJK'!$A:$A,'Output Consolidado (Caixa)'!$A84)+SUMIFS('Output SC'!L:L,'Output SC'!$A:$A,'Output Consolidado (Caixa)'!$A84)+SUMIFS('Output PJ'!L:L,'Output PJ'!$A:$A,'Output Consolidado (Caixa)'!$A84)</f>
        <v>0</v>
      </c>
      <c r="M84" s="165">
        <f>SUMIFS('Output BG'!M:M,'Output BG'!$A:$A,'Output Consolidado (Caixa)'!$A84) + SUMIFS('Output COPA'!M:M,'Output COPA'!$A:$A,'Output Consolidado (Caixa)'!$A84) +SUMIFS('Output TJK'!M:M,'Output TJK'!$A:$A,'Output Consolidado (Caixa)'!$A84)+SUMIFS('Output SC'!M:M,'Output SC'!$A:$A,'Output Consolidado (Caixa)'!$A84)+SUMIFS('Output PJ'!M:M,'Output PJ'!$A:$A,'Output Consolidado (Caixa)'!$A84)</f>
        <v>0</v>
      </c>
      <c r="N84" s="165">
        <f>SUMIFS('Output BG'!N:N,'Output BG'!$A:$A,'Output Consolidado (Caixa)'!$A84) + SUMIFS('Output COPA'!N:N,'Output COPA'!$A:$A,'Output Consolidado (Caixa)'!$A84) +SUMIFS('Output TJK'!N:N,'Output TJK'!$A:$A,'Output Consolidado (Caixa)'!$A84)+SUMIFS('Output SC'!N:N,'Output SC'!$A:$A,'Output Consolidado (Caixa)'!$A84)+SUMIFS('Output PJ'!N:N,'Output PJ'!$A:$A,'Output Consolidado (Caixa)'!$A84)</f>
        <v>0</v>
      </c>
      <c r="O84" s="165">
        <f>SUMIFS('Output BG'!O:O,'Output BG'!$A:$A,'Output Consolidado (Caixa)'!$A84) + SUMIFS('Output COPA'!O:O,'Output COPA'!$A:$A,'Output Consolidado (Caixa)'!$A84) +SUMIFS('Output TJK'!O:O,'Output TJK'!$A:$A,'Output Consolidado (Caixa)'!$A84)+SUMIFS('Output SC'!O:O,'Output SC'!$A:$A,'Output Consolidado (Caixa)'!$A84)+SUMIFS('Output PJ'!O:O,'Output PJ'!$A:$A,'Output Consolidado (Caixa)'!$A84)</f>
        <v>0</v>
      </c>
      <c r="P84" s="165">
        <f>SUMIFS('Output BG'!P:P,'Output BG'!$A:$A,'Output Consolidado (Caixa)'!$A84) + SUMIFS('Output COPA'!P:P,'Output COPA'!$A:$A,'Output Consolidado (Caixa)'!$A84) +SUMIFS('Output TJK'!P:P,'Output TJK'!$A:$A,'Output Consolidado (Caixa)'!$A84)+SUMIFS('Output SC'!P:P,'Output SC'!$A:$A,'Output Consolidado (Caixa)'!$A84)+SUMIFS('Output PJ'!P:P,'Output PJ'!$A:$A,'Output Consolidado (Caixa)'!$A84)</f>
        <v>0</v>
      </c>
      <c r="Q84" s="165">
        <f>SUMIFS('Output BG'!Q:Q,'Output BG'!$A:$A,'Output Consolidado (Caixa)'!$A84) + SUMIFS('Output COPA'!Q:Q,'Output COPA'!$A:$A,'Output Consolidado (Caixa)'!$A84) +SUMIFS('Output TJK'!Q:Q,'Output TJK'!$A:$A,'Output Consolidado (Caixa)'!$A84)+SUMIFS('Output SC'!Q:Q,'Output SC'!$A:$A,'Output Consolidado (Caixa)'!$A84)+SUMIFS('Output PJ'!Q:Q,'Output PJ'!$A:$A,'Output Consolidado (Caixa)'!$A84)</f>
        <v>0</v>
      </c>
      <c r="R84" s="165">
        <f>SUMIFS('Output BG'!R:R,'Output BG'!$A:$A,'Output Consolidado (Caixa)'!$A84) + SUMIFS('Output COPA'!R:R,'Output COPA'!$A:$A,'Output Consolidado (Caixa)'!$A84) +SUMIFS('Output TJK'!R:R,'Output TJK'!$A:$A,'Output Consolidado (Caixa)'!$A84)+SUMIFS('Output SC'!R:R,'Output SC'!$A:$A,'Output Consolidado (Caixa)'!$A84)+SUMIFS('Output PJ'!R:R,'Output PJ'!$A:$A,'Output Consolidado (Caixa)'!$A84)</f>
        <v>0</v>
      </c>
      <c r="S84" s="165">
        <f>SUMIFS('Output BG'!S:S,'Output BG'!$A:$A,'Output Consolidado (Caixa)'!$A84) + SUMIFS('Output COPA'!S:S,'Output COPA'!$A:$A,'Output Consolidado (Caixa)'!$A84) +SUMIFS('Output TJK'!S:S,'Output TJK'!$A:$A,'Output Consolidado (Caixa)'!$A84)+SUMIFS('Output SC'!S:S,'Output SC'!$A:$A,'Output Consolidado (Caixa)'!$A84)+SUMIFS('Output PJ'!S:S,'Output PJ'!$A:$A,'Output Consolidado (Caixa)'!$A84)</f>
        <v>0</v>
      </c>
      <c r="T84" s="165">
        <f>SUMIFS('Output BG'!T:T,'Output BG'!$A:$A,'Output Consolidado (Caixa)'!$A84) + SUMIFS('Output COPA'!T:T,'Output COPA'!$A:$A,'Output Consolidado (Caixa)'!$A84) +SUMIFS('Output TJK'!T:T,'Output TJK'!$A:$A,'Output Consolidado (Caixa)'!$A84)+SUMIFS('Output SC'!T:T,'Output SC'!$A:$A,'Output Consolidado (Caixa)'!$A84)+SUMIFS('Output PJ'!T:T,'Output PJ'!$A:$A,'Output Consolidado (Caixa)'!$A84)</f>
        <v>0</v>
      </c>
    </row>
    <row r="85" spans="1:20" ht="15.75" customHeight="1" outlineLevel="2" x14ac:dyDescent="0.35">
      <c r="A85" s="2" t="s">
        <v>580</v>
      </c>
      <c r="B85" s="5"/>
      <c r="C85" s="5"/>
      <c r="D85" s="165">
        <f>SUMIFS('Output BG'!D:D,'Output BG'!$A:$A,'Output Consolidado (Caixa)'!$A85) + SUMIFS('Output COPA'!D:D,'Output COPA'!$A:$A,'Output Consolidado (Caixa)'!$A85) +SUMIFS('Output TJK'!D:D,'Output TJK'!$A:$A,'Output Consolidado (Caixa)'!$A85)+SUMIFS('Output SC'!D:D,'Output SC'!$A:$A,'Output Consolidado (Caixa)'!$A85)+SUMIFS('Output PJ'!D:D,'Output PJ'!$A:$A,'Output Consolidado (Caixa)'!$A85)</f>
        <v>0</v>
      </c>
      <c r="E85" s="165">
        <f>SUMIFS('Output BG'!E:E,'Output BG'!$A:$A,'Output Consolidado (Caixa)'!$A85) + SUMIFS('Output COPA'!E:E,'Output COPA'!$A:$A,'Output Consolidado (Caixa)'!$A85) +SUMIFS('Output TJK'!E:E,'Output TJK'!$A:$A,'Output Consolidado (Caixa)'!$A85)+SUMIFS('Output SC'!E:E,'Output SC'!$A:$A,'Output Consolidado (Caixa)'!$A85)+SUMIFS('Output PJ'!E:E,'Output PJ'!$A:$A,'Output Consolidado (Caixa)'!$A85)</f>
        <v>0</v>
      </c>
      <c r="F85" s="165">
        <f>SUMIFS('Output BG'!F:F,'Output BG'!$A:$A,'Output Consolidado (Caixa)'!$A85) + SUMIFS('Output COPA'!F:F,'Output COPA'!$A:$A,'Output Consolidado (Caixa)'!$A85) +SUMIFS('Output TJK'!F:F,'Output TJK'!$A:$A,'Output Consolidado (Caixa)'!$A85)+SUMIFS('Output SC'!F:F,'Output SC'!$A:$A,'Output Consolidado (Caixa)'!$A85)+SUMIFS('Output PJ'!F:F,'Output PJ'!$A:$A,'Output Consolidado (Caixa)'!$A85)</f>
        <v>0</v>
      </c>
      <c r="G85" s="165">
        <f>SUMIFS('Output BG'!G:G,'Output BG'!$A:$A,'Output Consolidado (Caixa)'!$A85) + SUMIFS('Output COPA'!G:G,'Output COPA'!$A:$A,'Output Consolidado (Caixa)'!$A85) +SUMIFS('Output TJK'!G:G,'Output TJK'!$A:$A,'Output Consolidado (Caixa)'!$A85)+SUMIFS('Output SC'!G:G,'Output SC'!$A:$A,'Output Consolidado (Caixa)'!$A85)+SUMIFS('Output PJ'!G:G,'Output PJ'!$A:$A,'Output Consolidado (Caixa)'!$A85)</f>
        <v>0</v>
      </c>
      <c r="H85" s="165">
        <f>SUMIFS('Output BG'!H:H,'Output BG'!$A:$A,'Output Consolidado (Caixa)'!$A85) + SUMIFS('Output COPA'!H:H,'Output COPA'!$A:$A,'Output Consolidado (Caixa)'!$A85) +SUMIFS('Output TJK'!H:H,'Output TJK'!$A:$A,'Output Consolidado (Caixa)'!$A85)+SUMIFS('Output SC'!H:H,'Output SC'!$A:$A,'Output Consolidado (Caixa)'!$A85)+SUMIFS('Output PJ'!H:H,'Output PJ'!$A:$A,'Output Consolidado (Caixa)'!$A85)</f>
        <v>0</v>
      </c>
      <c r="I85" s="165">
        <f>SUMIFS('Output BG'!I:I,'Output BG'!$A:$A,'Output Consolidado (Caixa)'!$A85) + SUMIFS('Output COPA'!I:I,'Output COPA'!$A:$A,'Output Consolidado (Caixa)'!$A85) +SUMIFS('Output TJK'!I:I,'Output TJK'!$A:$A,'Output Consolidado (Caixa)'!$A85)+SUMIFS('Output SC'!I:I,'Output SC'!$A:$A,'Output Consolidado (Caixa)'!$A85)+SUMIFS('Output PJ'!I:I,'Output PJ'!$A:$A,'Output Consolidado (Caixa)'!$A85)</f>
        <v>0</v>
      </c>
      <c r="J85" s="165">
        <f>SUMIFS('Output BG'!J:J,'Output BG'!$A:$A,'Output Consolidado (Caixa)'!$A85) + SUMIFS('Output COPA'!J:J,'Output COPA'!$A:$A,'Output Consolidado (Caixa)'!$A85) +SUMIFS('Output TJK'!J:J,'Output TJK'!$A:$A,'Output Consolidado (Caixa)'!$A85)+SUMIFS('Output SC'!J:J,'Output SC'!$A:$A,'Output Consolidado (Caixa)'!$A85)+SUMIFS('Output PJ'!J:J,'Output PJ'!$A:$A,'Output Consolidado (Caixa)'!$A85)</f>
        <v>0</v>
      </c>
      <c r="K85" s="165">
        <f>SUMIFS('Output BG'!K:K,'Output BG'!$A:$A,'Output Consolidado (Caixa)'!$A85) + SUMIFS('Output COPA'!K:K,'Output COPA'!$A:$A,'Output Consolidado (Caixa)'!$A85) +SUMIFS('Output TJK'!K:K,'Output TJK'!$A:$A,'Output Consolidado (Caixa)'!$A85)+SUMIFS('Output SC'!K:K,'Output SC'!$A:$A,'Output Consolidado (Caixa)'!$A85)+SUMIFS('Output PJ'!K:K,'Output PJ'!$A:$A,'Output Consolidado (Caixa)'!$A85)</f>
        <v>0</v>
      </c>
      <c r="L85" s="165">
        <f>SUMIFS('Output BG'!L:L,'Output BG'!$A:$A,'Output Consolidado (Caixa)'!$A85) + SUMIFS('Output COPA'!L:L,'Output COPA'!$A:$A,'Output Consolidado (Caixa)'!$A85) +SUMIFS('Output TJK'!L:L,'Output TJK'!$A:$A,'Output Consolidado (Caixa)'!$A85)+SUMIFS('Output SC'!L:L,'Output SC'!$A:$A,'Output Consolidado (Caixa)'!$A85)+SUMIFS('Output PJ'!L:L,'Output PJ'!$A:$A,'Output Consolidado (Caixa)'!$A85)</f>
        <v>0</v>
      </c>
      <c r="M85" s="165">
        <f>SUMIFS('Output BG'!M:M,'Output BG'!$A:$A,'Output Consolidado (Caixa)'!$A85) + SUMIFS('Output COPA'!M:M,'Output COPA'!$A:$A,'Output Consolidado (Caixa)'!$A85) +SUMIFS('Output TJK'!M:M,'Output TJK'!$A:$A,'Output Consolidado (Caixa)'!$A85)+SUMIFS('Output SC'!M:M,'Output SC'!$A:$A,'Output Consolidado (Caixa)'!$A85)+SUMIFS('Output PJ'!M:M,'Output PJ'!$A:$A,'Output Consolidado (Caixa)'!$A85)</f>
        <v>0</v>
      </c>
      <c r="N85" s="165">
        <f>SUMIFS('Output BG'!N:N,'Output BG'!$A:$A,'Output Consolidado (Caixa)'!$A85) + SUMIFS('Output COPA'!N:N,'Output COPA'!$A:$A,'Output Consolidado (Caixa)'!$A85) +SUMIFS('Output TJK'!N:N,'Output TJK'!$A:$A,'Output Consolidado (Caixa)'!$A85)+SUMIFS('Output SC'!N:N,'Output SC'!$A:$A,'Output Consolidado (Caixa)'!$A85)+SUMIFS('Output PJ'!N:N,'Output PJ'!$A:$A,'Output Consolidado (Caixa)'!$A85)</f>
        <v>0</v>
      </c>
      <c r="O85" s="165">
        <f>SUMIFS('Output BG'!O:O,'Output BG'!$A:$A,'Output Consolidado (Caixa)'!$A85) + SUMIFS('Output COPA'!O:O,'Output COPA'!$A:$A,'Output Consolidado (Caixa)'!$A85) +SUMIFS('Output TJK'!O:O,'Output TJK'!$A:$A,'Output Consolidado (Caixa)'!$A85)+SUMIFS('Output SC'!O:O,'Output SC'!$A:$A,'Output Consolidado (Caixa)'!$A85)+SUMIFS('Output PJ'!O:O,'Output PJ'!$A:$A,'Output Consolidado (Caixa)'!$A85)</f>
        <v>0</v>
      </c>
      <c r="P85" s="165">
        <f>SUMIFS('Output BG'!P:P,'Output BG'!$A:$A,'Output Consolidado (Caixa)'!$A85) + SUMIFS('Output COPA'!P:P,'Output COPA'!$A:$A,'Output Consolidado (Caixa)'!$A85) +SUMIFS('Output TJK'!P:P,'Output TJK'!$A:$A,'Output Consolidado (Caixa)'!$A85)+SUMIFS('Output SC'!P:P,'Output SC'!$A:$A,'Output Consolidado (Caixa)'!$A85)+SUMIFS('Output PJ'!P:P,'Output PJ'!$A:$A,'Output Consolidado (Caixa)'!$A85)</f>
        <v>0</v>
      </c>
      <c r="Q85" s="165">
        <f>SUMIFS('Output BG'!Q:Q,'Output BG'!$A:$A,'Output Consolidado (Caixa)'!$A85) + SUMIFS('Output COPA'!Q:Q,'Output COPA'!$A:$A,'Output Consolidado (Caixa)'!$A85) +SUMIFS('Output TJK'!Q:Q,'Output TJK'!$A:$A,'Output Consolidado (Caixa)'!$A85)+SUMIFS('Output SC'!Q:Q,'Output SC'!$A:$A,'Output Consolidado (Caixa)'!$A85)+SUMIFS('Output PJ'!Q:Q,'Output PJ'!$A:$A,'Output Consolidado (Caixa)'!$A85)</f>
        <v>0</v>
      </c>
      <c r="R85" s="165">
        <f>SUMIFS('Output BG'!R:R,'Output BG'!$A:$A,'Output Consolidado (Caixa)'!$A85) + SUMIFS('Output COPA'!R:R,'Output COPA'!$A:$A,'Output Consolidado (Caixa)'!$A85) +SUMIFS('Output TJK'!R:R,'Output TJK'!$A:$A,'Output Consolidado (Caixa)'!$A85)+SUMIFS('Output SC'!R:R,'Output SC'!$A:$A,'Output Consolidado (Caixa)'!$A85)+SUMIFS('Output PJ'!R:R,'Output PJ'!$A:$A,'Output Consolidado (Caixa)'!$A85)</f>
        <v>0</v>
      </c>
      <c r="S85" s="165">
        <f>SUMIFS('Output BG'!S:S,'Output BG'!$A:$A,'Output Consolidado (Caixa)'!$A85) + SUMIFS('Output COPA'!S:S,'Output COPA'!$A:$A,'Output Consolidado (Caixa)'!$A85) +SUMIFS('Output TJK'!S:S,'Output TJK'!$A:$A,'Output Consolidado (Caixa)'!$A85)+SUMIFS('Output SC'!S:S,'Output SC'!$A:$A,'Output Consolidado (Caixa)'!$A85)+SUMIFS('Output PJ'!S:S,'Output PJ'!$A:$A,'Output Consolidado (Caixa)'!$A85)</f>
        <v>0</v>
      </c>
      <c r="T85" s="165">
        <f>SUMIFS('Output BG'!T:T,'Output BG'!$A:$A,'Output Consolidado (Caixa)'!$A85) + SUMIFS('Output COPA'!T:T,'Output COPA'!$A:$A,'Output Consolidado (Caixa)'!$A85) +SUMIFS('Output TJK'!T:T,'Output TJK'!$A:$A,'Output Consolidado (Caixa)'!$A85)+SUMIFS('Output SC'!T:T,'Output SC'!$A:$A,'Output Consolidado (Caixa)'!$A85)+SUMIFS('Output PJ'!T:T,'Output PJ'!$A:$A,'Output Consolidado (Caixa)'!$A85)</f>
        <v>0</v>
      </c>
    </row>
    <row r="86" spans="1:20" ht="15.75" customHeight="1" outlineLevel="2" x14ac:dyDescent="0.35">
      <c r="A86" s="2" t="s">
        <v>581</v>
      </c>
      <c r="B86" s="5"/>
      <c r="C86" s="5"/>
      <c r="D86" s="165">
        <f>SUMIFS('Output BG'!D:D,'Output BG'!$A:$A,'Output Consolidado (Caixa)'!$A86) + SUMIFS('Output COPA'!D:D,'Output COPA'!$A:$A,'Output Consolidado (Caixa)'!$A86) +SUMIFS('Output TJK'!D:D,'Output TJK'!$A:$A,'Output Consolidado (Caixa)'!$A86)+SUMIFS('Output SC'!D:D,'Output SC'!$A:$A,'Output Consolidado (Caixa)'!$A86)+SUMIFS('Output PJ'!D:D,'Output PJ'!$A:$A,'Output Consolidado (Caixa)'!$A86)</f>
        <v>0</v>
      </c>
      <c r="E86" s="165">
        <f>SUMIFS('Output BG'!E:E,'Output BG'!$A:$A,'Output Consolidado (Caixa)'!$A86) + SUMIFS('Output COPA'!E:E,'Output COPA'!$A:$A,'Output Consolidado (Caixa)'!$A86) +SUMIFS('Output TJK'!E:E,'Output TJK'!$A:$A,'Output Consolidado (Caixa)'!$A86)+SUMIFS('Output SC'!E:E,'Output SC'!$A:$A,'Output Consolidado (Caixa)'!$A86)+SUMIFS('Output PJ'!E:E,'Output PJ'!$A:$A,'Output Consolidado (Caixa)'!$A86)</f>
        <v>0</v>
      </c>
      <c r="F86" s="165">
        <f>SUMIFS('Output BG'!F:F,'Output BG'!$A:$A,'Output Consolidado (Caixa)'!$A86) + SUMIFS('Output COPA'!F:F,'Output COPA'!$A:$A,'Output Consolidado (Caixa)'!$A86) +SUMIFS('Output TJK'!F:F,'Output TJK'!$A:$A,'Output Consolidado (Caixa)'!$A86)+SUMIFS('Output SC'!F:F,'Output SC'!$A:$A,'Output Consolidado (Caixa)'!$A86)+SUMIFS('Output PJ'!F:F,'Output PJ'!$A:$A,'Output Consolidado (Caixa)'!$A86)</f>
        <v>1050</v>
      </c>
      <c r="G86" s="165">
        <f>SUMIFS('Output BG'!G:G,'Output BG'!$A:$A,'Output Consolidado (Caixa)'!$A86) + SUMIFS('Output COPA'!G:G,'Output COPA'!$A:$A,'Output Consolidado (Caixa)'!$A86) +SUMIFS('Output TJK'!G:G,'Output TJK'!$A:$A,'Output Consolidado (Caixa)'!$A86)+SUMIFS('Output SC'!G:G,'Output SC'!$A:$A,'Output Consolidado (Caixa)'!$A86)+SUMIFS('Output PJ'!G:G,'Output PJ'!$A:$A,'Output Consolidado (Caixa)'!$A86)</f>
        <v>866.67</v>
      </c>
      <c r="H86" s="165">
        <f>SUMIFS('Output BG'!H:H,'Output BG'!$A:$A,'Output Consolidado (Caixa)'!$A86) + SUMIFS('Output COPA'!H:H,'Output COPA'!$A:$A,'Output Consolidado (Caixa)'!$A86) +SUMIFS('Output TJK'!H:H,'Output TJK'!$A:$A,'Output Consolidado (Caixa)'!$A86)+SUMIFS('Output SC'!H:H,'Output SC'!$A:$A,'Output Consolidado (Caixa)'!$A86)+SUMIFS('Output PJ'!H:H,'Output PJ'!$A:$A,'Output Consolidado (Caixa)'!$A86)</f>
        <v>625</v>
      </c>
      <c r="I86" s="165">
        <f>SUMIFS('Output BG'!I:I,'Output BG'!$A:$A,'Output Consolidado (Caixa)'!$A86) + SUMIFS('Output COPA'!I:I,'Output COPA'!$A:$A,'Output Consolidado (Caixa)'!$A86) +SUMIFS('Output TJK'!I:I,'Output TJK'!$A:$A,'Output Consolidado (Caixa)'!$A86)+SUMIFS('Output SC'!I:I,'Output SC'!$A:$A,'Output Consolidado (Caixa)'!$A86)+SUMIFS('Output PJ'!I:I,'Output PJ'!$A:$A,'Output Consolidado (Caixa)'!$A86)</f>
        <v>625</v>
      </c>
      <c r="J86" s="165">
        <f>SUMIFS('Output BG'!J:J,'Output BG'!$A:$A,'Output Consolidado (Caixa)'!$A86) + SUMIFS('Output COPA'!J:J,'Output COPA'!$A:$A,'Output Consolidado (Caixa)'!$A86) +SUMIFS('Output TJK'!J:J,'Output TJK'!$A:$A,'Output Consolidado (Caixa)'!$A86)+SUMIFS('Output SC'!J:J,'Output SC'!$A:$A,'Output Consolidado (Caixa)'!$A86)+SUMIFS('Output PJ'!J:J,'Output PJ'!$A:$A,'Output Consolidado (Caixa)'!$A86)</f>
        <v>0</v>
      </c>
      <c r="K86" s="165">
        <f>SUMIFS('Output BG'!K:K,'Output BG'!$A:$A,'Output Consolidado (Caixa)'!$A86) + SUMIFS('Output COPA'!K:K,'Output COPA'!$A:$A,'Output Consolidado (Caixa)'!$A86) +SUMIFS('Output TJK'!K:K,'Output TJK'!$A:$A,'Output Consolidado (Caixa)'!$A86)+SUMIFS('Output SC'!K:K,'Output SC'!$A:$A,'Output Consolidado (Caixa)'!$A86)+SUMIFS('Output PJ'!K:K,'Output PJ'!$A:$A,'Output Consolidado (Caixa)'!$A86)</f>
        <v>0</v>
      </c>
      <c r="L86" s="165">
        <f>SUMIFS('Output BG'!L:L,'Output BG'!$A:$A,'Output Consolidado (Caixa)'!$A86) + SUMIFS('Output COPA'!L:L,'Output COPA'!$A:$A,'Output Consolidado (Caixa)'!$A86) +SUMIFS('Output TJK'!L:L,'Output TJK'!$A:$A,'Output Consolidado (Caixa)'!$A86)+SUMIFS('Output SC'!L:L,'Output SC'!$A:$A,'Output Consolidado (Caixa)'!$A86)+SUMIFS('Output PJ'!L:L,'Output PJ'!$A:$A,'Output Consolidado (Caixa)'!$A86)</f>
        <v>0</v>
      </c>
      <c r="M86" s="165">
        <f>SUMIFS('Output BG'!M:M,'Output BG'!$A:$A,'Output Consolidado (Caixa)'!$A86) + SUMIFS('Output COPA'!M:M,'Output COPA'!$A:$A,'Output Consolidado (Caixa)'!$A86) +SUMIFS('Output TJK'!M:M,'Output TJK'!$A:$A,'Output Consolidado (Caixa)'!$A86)+SUMIFS('Output SC'!M:M,'Output SC'!$A:$A,'Output Consolidado (Caixa)'!$A86)+SUMIFS('Output PJ'!M:M,'Output PJ'!$A:$A,'Output Consolidado (Caixa)'!$A86)</f>
        <v>0</v>
      </c>
      <c r="N86" s="165">
        <f>SUMIFS('Output BG'!N:N,'Output BG'!$A:$A,'Output Consolidado (Caixa)'!$A86) + SUMIFS('Output COPA'!N:N,'Output COPA'!$A:$A,'Output Consolidado (Caixa)'!$A86) +SUMIFS('Output TJK'!N:N,'Output TJK'!$A:$A,'Output Consolidado (Caixa)'!$A86)+SUMIFS('Output SC'!N:N,'Output SC'!$A:$A,'Output Consolidado (Caixa)'!$A86)+SUMIFS('Output PJ'!N:N,'Output PJ'!$A:$A,'Output Consolidado (Caixa)'!$A86)</f>
        <v>0</v>
      </c>
      <c r="O86" s="165">
        <f>SUMIFS('Output BG'!O:O,'Output BG'!$A:$A,'Output Consolidado (Caixa)'!$A86) + SUMIFS('Output COPA'!O:O,'Output COPA'!$A:$A,'Output Consolidado (Caixa)'!$A86) +SUMIFS('Output TJK'!O:O,'Output TJK'!$A:$A,'Output Consolidado (Caixa)'!$A86)+SUMIFS('Output SC'!O:O,'Output SC'!$A:$A,'Output Consolidado (Caixa)'!$A86)+SUMIFS('Output PJ'!O:O,'Output PJ'!$A:$A,'Output Consolidado (Caixa)'!$A86)</f>
        <v>0</v>
      </c>
      <c r="P86" s="165">
        <f>SUMIFS('Output BG'!P:P,'Output BG'!$A:$A,'Output Consolidado (Caixa)'!$A86) + SUMIFS('Output COPA'!P:P,'Output COPA'!$A:$A,'Output Consolidado (Caixa)'!$A86) +SUMIFS('Output TJK'!P:P,'Output TJK'!$A:$A,'Output Consolidado (Caixa)'!$A86)+SUMIFS('Output SC'!P:P,'Output SC'!$A:$A,'Output Consolidado (Caixa)'!$A86)+SUMIFS('Output PJ'!P:P,'Output PJ'!$A:$A,'Output Consolidado (Caixa)'!$A86)</f>
        <v>0</v>
      </c>
      <c r="Q86" s="165">
        <f>SUMIFS('Output BG'!Q:Q,'Output BG'!$A:$A,'Output Consolidado (Caixa)'!$A86) + SUMIFS('Output COPA'!Q:Q,'Output COPA'!$A:$A,'Output Consolidado (Caixa)'!$A86) +SUMIFS('Output TJK'!Q:Q,'Output TJK'!$A:$A,'Output Consolidado (Caixa)'!$A86)+SUMIFS('Output SC'!Q:Q,'Output SC'!$A:$A,'Output Consolidado (Caixa)'!$A86)+SUMIFS('Output PJ'!Q:Q,'Output PJ'!$A:$A,'Output Consolidado (Caixa)'!$A86)</f>
        <v>0</v>
      </c>
      <c r="R86" s="165">
        <f>SUMIFS('Output BG'!R:R,'Output BG'!$A:$A,'Output Consolidado (Caixa)'!$A86) + SUMIFS('Output COPA'!R:R,'Output COPA'!$A:$A,'Output Consolidado (Caixa)'!$A86) +SUMIFS('Output TJK'!R:R,'Output TJK'!$A:$A,'Output Consolidado (Caixa)'!$A86)+SUMIFS('Output SC'!R:R,'Output SC'!$A:$A,'Output Consolidado (Caixa)'!$A86)+SUMIFS('Output PJ'!R:R,'Output PJ'!$A:$A,'Output Consolidado (Caixa)'!$A86)</f>
        <v>0</v>
      </c>
      <c r="S86" s="165">
        <f>SUMIFS('Output BG'!S:S,'Output BG'!$A:$A,'Output Consolidado (Caixa)'!$A86) + SUMIFS('Output COPA'!S:S,'Output COPA'!$A:$A,'Output Consolidado (Caixa)'!$A86) +SUMIFS('Output TJK'!S:S,'Output TJK'!$A:$A,'Output Consolidado (Caixa)'!$A86)+SUMIFS('Output SC'!S:S,'Output SC'!$A:$A,'Output Consolidado (Caixa)'!$A86)+SUMIFS('Output PJ'!S:S,'Output PJ'!$A:$A,'Output Consolidado (Caixa)'!$A86)</f>
        <v>0</v>
      </c>
      <c r="T86" s="165">
        <f>SUMIFS('Output BG'!T:T,'Output BG'!$A:$A,'Output Consolidado (Caixa)'!$A86) + SUMIFS('Output COPA'!T:T,'Output COPA'!$A:$A,'Output Consolidado (Caixa)'!$A86) +SUMIFS('Output TJK'!T:T,'Output TJK'!$A:$A,'Output Consolidado (Caixa)'!$A86)+SUMIFS('Output SC'!T:T,'Output SC'!$A:$A,'Output Consolidado (Caixa)'!$A86)+SUMIFS('Output PJ'!T:T,'Output PJ'!$A:$A,'Output Consolidado (Caixa)'!$A86)</f>
        <v>0</v>
      </c>
    </row>
    <row r="87" spans="1:20" s="163" customFormat="1" ht="15.75" customHeight="1" outlineLevel="2" x14ac:dyDescent="0.35">
      <c r="A87" s="2" t="s">
        <v>582</v>
      </c>
      <c r="B87" s="169"/>
      <c r="C87" s="169"/>
      <c r="D87" s="165">
        <f>SUMIFS('Output BG'!D:D,'Output BG'!$A:$A,'Output Consolidado (Caixa)'!$A87) + SUMIFS('Output COPA'!D:D,'Output COPA'!$A:$A,'Output Consolidado (Caixa)'!$A87) +SUMIFS('Output TJK'!D:D,'Output TJK'!$A:$A,'Output Consolidado (Caixa)'!$A87)+SUMIFS('Output SC'!D:D,'Output SC'!$A:$A,'Output Consolidado (Caixa)'!$A87)+SUMIFS('Output PJ'!D:D,'Output PJ'!$A:$A,'Output Consolidado (Caixa)'!$A87)</f>
        <v>0</v>
      </c>
      <c r="E87" s="165">
        <f>SUMIFS('Output BG'!E:E,'Output BG'!$A:$A,'Output Consolidado (Caixa)'!$A87) + SUMIFS('Output COPA'!E:E,'Output COPA'!$A:$A,'Output Consolidado (Caixa)'!$A87) +SUMIFS('Output TJK'!E:E,'Output TJK'!$A:$A,'Output Consolidado (Caixa)'!$A87)+SUMIFS('Output SC'!E:E,'Output SC'!$A:$A,'Output Consolidado (Caixa)'!$A87)+SUMIFS('Output PJ'!E:E,'Output PJ'!$A:$A,'Output Consolidado (Caixa)'!$A87)</f>
        <v>0</v>
      </c>
      <c r="F87" s="165">
        <f>SUMIFS('Output BG'!F:F,'Output BG'!$A:$A,'Output Consolidado (Caixa)'!$A87) + SUMIFS('Output COPA'!F:F,'Output COPA'!$A:$A,'Output Consolidado (Caixa)'!$A87) +SUMIFS('Output TJK'!F:F,'Output TJK'!$A:$A,'Output Consolidado (Caixa)'!$A87)+SUMIFS('Output SC'!F:F,'Output SC'!$A:$A,'Output Consolidado (Caixa)'!$A87)+SUMIFS('Output PJ'!F:F,'Output PJ'!$A:$A,'Output Consolidado (Caixa)'!$A87)</f>
        <v>1195.8499999999999</v>
      </c>
      <c r="G87" s="165">
        <f>SUMIFS('Output BG'!G:G,'Output BG'!$A:$A,'Output Consolidado (Caixa)'!$A87) + SUMIFS('Output COPA'!G:G,'Output COPA'!$A:$A,'Output Consolidado (Caixa)'!$A87) +SUMIFS('Output TJK'!G:G,'Output TJK'!$A:$A,'Output Consolidado (Caixa)'!$A87)+SUMIFS('Output SC'!G:G,'Output SC'!$A:$A,'Output Consolidado (Caixa)'!$A87)+SUMIFS('Output PJ'!G:G,'Output PJ'!$A:$A,'Output Consolidado (Caixa)'!$A87)</f>
        <v>0</v>
      </c>
      <c r="H87" s="165">
        <f>SUMIFS('Output BG'!H:H,'Output BG'!$A:$A,'Output Consolidado (Caixa)'!$A87) + SUMIFS('Output COPA'!H:H,'Output COPA'!$A:$A,'Output Consolidado (Caixa)'!$A87) +SUMIFS('Output TJK'!H:H,'Output TJK'!$A:$A,'Output Consolidado (Caixa)'!$A87)+SUMIFS('Output SC'!H:H,'Output SC'!$A:$A,'Output Consolidado (Caixa)'!$A87)+SUMIFS('Output PJ'!H:H,'Output PJ'!$A:$A,'Output Consolidado (Caixa)'!$A87)</f>
        <v>0</v>
      </c>
      <c r="I87" s="165">
        <f>SUMIFS('Output BG'!I:I,'Output BG'!$A:$A,'Output Consolidado (Caixa)'!$A87) + SUMIFS('Output COPA'!I:I,'Output COPA'!$A:$A,'Output Consolidado (Caixa)'!$A87) +SUMIFS('Output TJK'!I:I,'Output TJK'!$A:$A,'Output Consolidado (Caixa)'!$A87)+SUMIFS('Output SC'!I:I,'Output SC'!$A:$A,'Output Consolidado (Caixa)'!$A87)+SUMIFS('Output PJ'!I:I,'Output PJ'!$A:$A,'Output Consolidado (Caixa)'!$A87)</f>
        <v>0</v>
      </c>
      <c r="J87" s="165">
        <f>SUMIFS('Output BG'!J:J,'Output BG'!$A:$A,'Output Consolidado (Caixa)'!$A87) + SUMIFS('Output COPA'!J:J,'Output COPA'!$A:$A,'Output Consolidado (Caixa)'!$A87) +SUMIFS('Output TJK'!J:J,'Output TJK'!$A:$A,'Output Consolidado (Caixa)'!$A87)+SUMIFS('Output SC'!J:J,'Output SC'!$A:$A,'Output Consolidado (Caixa)'!$A87)+SUMIFS('Output PJ'!J:J,'Output PJ'!$A:$A,'Output Consolidado (Caixa)'!$A87)</f>
        <v>0</v>
      </c>
      <c r="K87" s="165">
        <f>SUMIFS('Output BG'!K:K,'Output BG'!$A:$A,'Output Consolidado (Caixa)'!$A87) + SUMIFS('Output COPA'!K:K,'Output COPA'!$A:$A,'Output Consolidado (Caixa)'!$A87) +SUMIFS('Output TJK'!K:K,'Output TJK'!$A:$A,'Output Consolidado (Caixa)'!$A87)+SUMIFS('Output SC'!K:K,'Output SC'!$A:$A,'Output Consolidado (Caixa)'!$A87)+SUMIFS('Output PJ'!K:K,'Output PJ'!$A:$A,'Output Consolidado (Caixa)'!$A87)</f>
        <v>0</v>
      </c>
      <c r="L87" s="165">
        <f>SUMIFS('Output BG'!L:L,'Output BG'!$A:$A,'Output Consolidado (Caixa)'!$A87) + SUMIFS('Output COPA'!L:L,'Output COPA'!$A:$A,'Output Consolidado (Caixa)'!$A87) +SUMIFS('Output TJK'!L:L,'Output TJK'!$A:$A,'Output Consolidado (Caixa)'!$A87)+SUMIFS('Output SC'!L:L,'Output SC'!$A:$A,'Output Consolidado (Caixa)'!$A87)+SUMIFS('Output PJ'!L:L,'Output PJ'!$A:$A,'Output Consolidado (Caixa)'!$A87)</f>
        <v>0</v>
      </c>
      <c r="M87" s="165">
        <f>SUMIFS('Output BG'!M:M,'Output BG'!$A:$A,'Output Consolidado (Caixa)'!$A87) + SUMIFS('Output COPA'!M:M,'Output COPA'!$A:$A,'Output Consolidado (Caixa)'!$A87) +SUMIFS('Output TJK'!M:M,'Output TJK'!$A:$A,'Output Consolidado (Caixa)'!$A87)+SUMIFS('Output SC'!M:M,'Output SC'!$A:$A,'Output Consolidado (Caixa)'!$A87)+SUMIFS('Output PJ'!M:M,'Output PJ'!$A:$A,'Output Consolidado (Caixa)'!$A87)</f>
        <v>0</v>
      </c>
      <c r="N87" s="165">
        <f>SUMIFS('Output BG'!N:N,'Output BG'!$A:$A,'Output Consolidado (Caixa)'!$A87) + SUMIFS('Output COPA'!N:N,'Output COPA'!$A:$A,'Output Consolidado (Caixa)'!$A87) +SUMIFS('Output TJK'!N:N,'Output TJK'!$A:$A,'Output Consolidado (Caixa)'!$A87)+SUMIFS('Output SC'!N:N,'Output SC'!$A:$A,'Output Consolidado (Caixa)'!$A87)+SUMIFS('Output PJ'!N:N,'Output PJ'!$A:$A,'Output Consolidado (Caixa)'!$A87)</f>
        <v>0</v>
      </c>
      <c r="O87" s="165">
        <f>SUMIFS('Output BG'!O:O,'Output BG'!$A:$A,'Output Consolidado (Caixa)'!$A87) + SUMIFS('Output COPA'!O:O,'Output COPA'!$A:$A,'Output Consolidado (Caixa)'!$A87) +SUMIFS('Output TJK'!O:O,'Output TJK'!$A:$A,'Output Consolidado (Caixa)'!$A87)+SUMIFS('Output SC'!O:O,'Output SC'!$A:$A,'Output Consolidado (Caixa)'!$A87)+SUMIFS('Output PJ'!O:O,'Output PJ'!$A:$A,'Output Consolidado (Caixa)'!$A87)</f>
        <v>0</v>
      </c>
      <c r="P87" s="165">
        <f>SUMIFS('Output BG'!P:P,'Output BG'!$A:$A,'Output Consolidado (Caixa)'!$A87) + SUMIFS('Output COPA'!P:P,'Output COPA'!$A:$A,'Output Consolidado (Caixa)'!$A87) +SUMIFS('Output TJK'!P:P,'Output TJK'!$A:$A,'Output Consolidado (Caixa)'!$A87)+SUMIFS('Output SC'!P:P,'Output SC'!$A:$A,'Output Consolidado (Caixa)'!$A87)+SUMIFS('Output PJ'!P:P,'Output PJ'!$A:$A,'Output Consolidado (Caixa)'!$A87)</f>
        <v>0</v>
      </c>
      <c r="Q87" s="165">
        <f>SUMIFS('Output BG'!Q:Q,'Output BG'!$A:$A,'Output Consolidado (Caixa)'!$A87) + SUMIFS('Output COPA'!Q:Q,'Output COPA'!$A:$A,'Output Consolidado (Caixa)'!$A87) +SUMIFS('Output TJK'!Q:Q,'Output TJK'!$A:$A,'Output Consolidado (Caixa)'!$A87)+SUMIFS('Output SC'!Q:Q,'Output SC'!$A:$A,'Output Consolidado (Caixa)'!$A87)+SUMIFS('Output PJ'!Q:Q,'Output PJ'!$A:$A,'Output Consolidado (Caixa)'!$A87)</f>
        <v>0</v>
      </c>
      <c r="R87" s="165">
        <f>SUMIFS('Output BG'!R:R,'Output BG'!$A:$A,'Output Consolidado (Caixa)'!$A87) + SUMIFS('Output COPA'!R:R,'Output COPA'!$A:$A,'Output Consolidado (Caixa)'!$A87) +SUMIFS('Output TJK'!R:R,'Output TJK'!$A:$A,'Output Consolidado (Caixa)'!$A87)+SUMIFS('Output SC'!R:R,'Output SC'!$A:$A,'Output Consolidado (Caixa)'!$A87)+SUMIFS('Output PJ'!R:R,'Output PJ'!$A:$A,'Output Consolidado (Caixa)'!$A87)</f>
        <v>0</v>
      </c>
      <c r="S87" s="165">
        <f>SUMIFS('Output BG'!S:S,'Output BG'!$A:$A,'Output Consolidado (Caixa)'!$A87) + SUMIFS('Output COPA'!S:S,'Output COPA'!$A:$A,'Output Consolidado (Caixa)'!$A87) +SUMIFS('Output TJK'!S:S,'Output TJK'!$A:$A,'Output Consolidado (Caixa)'!$A87)+SUMIFS('Output SC'!S:S,'Output SC'!$A:$A,'Output Consolidado (Caixa)'!$A87)+SUMIFS('Output PJ'!S:S,'Output PJ'!$A:$A,'Output Consolidado (Caixa)'!$A87)</f>
        <v>0</v>
      </c>
      <c r="T87" s="165">
        <f>SUMIFS('Output BG'!T:T,'Output BG'!$A:$A,'Output Consolidado (Caixa)'!$A87) + SUMIFS('Output COPA'!T:T,'Output COPA'!$A:$A,'Output Consolidado (Caixa)'!$A87) +SUMIFS('Output TJK'!T:T,'Output TJK'!$A:$A,'Output Consolidado (Caixa)'!$A87)+SUMIFS('Output SC'!T:T,'Output SC'!$A:$A,'Output Consolidado (Caixa)'!$A87)+SUMIFS('Output PJ'!T:T,'Output PJ'!$A:$A,'Output Consolidado (Caixa)'!$A87)</f>
        <v>0</v>
      </c>
    </row>
    <row r="88" spans="1:20" s="163" customFormat="1" ht="15.75" customHeight="1" outlineLevel="2" x14ac:dyDescent="0.35">
      <c r="A88" s="2" t="s">
        <v>583</v>
      </c>
      <c r="B88" s="169"/>
      <c r="C88" s="169"/>
      <c r="D88" s="165">
        <f>SUMIFS('Output BG'!D:D,'Output BG'!$A:$A,'Output Consolidado (Caixa)'!$A88) + SUMIFS('Output COPA'!D:D,'Output COPA'!$A:$A,'Output Consolidado (Caixa)'!$A88) +SUMIFS('Output TJK'!D:D,'Output TJK'!$A:$A,'Output Consolidado (Caixa)'!$A88)+SUMIFS('Output SC'!D:D,'Output SC'!$A:$A,'Output Consolidado (Caixa)'!$A88)+SUMIFS('Output PJ'!D:D,'Output PJ'!$A:$A,'Output Consolidado (Caixa)'!$A88)</f>
        <v>0</v>
      </c>
      <c r="E88" s="165">
        <f>SUMIFS('Output BG'!E:E,'Output BG'!$A:$A,'Output Consolidado (Caixa)'!$A88) + SUMIFS('Output COPA'!E:E,'Output COPA'!$A:$A,'Output Consolidado (Caixa)'!$A88) +SUMIFS('Output TJK'!E:E,'Output TJK'!$A:$A,'Output Consolidado (Caixa)'!$A88)+SUMIFS('Output SC'!E:E,'Output SC'!$A:$A,'Output Consolidado (Caixa)'!$A88)+SUMIFS('Output PJ'!E:E,'Output PJ'!$A:$A,'Output Consolidado (Caixa)'!$A88)</f>
        <v>0</v>
      </c>
      <c r="F88" s="165">
        <f>SUMIFS('Output BG'!F:F,'Output BG'!$A:$A,'Output Consolidado (Caixa)'!$A88) + SUMIFS('Output COPA'!F:F,'Output COPA'!$A:$A,'Output Consolidado (Caixa)'!$A88) +SUMIFS('Output TJK'!F:F,'Output TJK'!$A:$A,'Output Consolidado (Caixa)'!$A88)+SUMIFS('Output SC'!F:F,'Output SC'!$A:$A,'Output Consolidado (Caixa)'!$A88)+SUMIFS('Output PJ'!F:F,'Output PJ'!$A:$A,'Output Consolidado (Caixa)'!$A88)</f>
        <v>5500</v>
      </c>
      <c r="G88" s="165">
        <f>SUMIFS('Output BG'!G:G,'Output BG'!$A:$A,'Output Consolidado (Caixa)'!$A88) + SUMIFS('Output COPA'!G:G,'Output COPA'!$A:$A,'Output Consolidado (Caixa)'!$A88) +SUMIFS('Output TJK'!G:G,'Output TJK'!$A:$A,'Output Consolidado (Caixa)'!$A88)+SUMIFS('Output SC'!G:G,'Output SC'!$A:$A,'Output Consolidado (Caixa)'!$A88)+SUMIFS('Output PJ'!G:G,'Output PJ'!$A:$A,'Output Consolidado (Caixa)'!$A88)</f>
        <v>0</v>
      </c>
      <c r="H88" s="165">
        <f>SUMIFS('Output BG'!H:H,'Output BG'!$A:$A,'Output Consolidado (Caixa)'!$A88) + SUMIFS('Output COPA'!H:H,'Output COPA'!$A:$A,'Output Consolidado (Caixa)'!$A88) +SUMIFS('Output TJK'!H:H,'Output TJK'!$A:$A,'Output Consolidado (Caixa)'!$A88)+SUMIFS('Output SC'!H:H,'Output SC'!$A:$A,'Output Consolidado (Caixa)'!$A88)+SUMIFS('Output PJ'!H:H,'Output PJ'!$A:$A,'Output Consolidado (Caixa)'!$A88)</f>
        <v>0</v>
      </c>
      <c r="I88" s="165">
        <f>SUMIFS('Output BG'!I:I,'Output BG'!$A:$A,'Output Consolidado (Caixa)'!$A88) + SUMIFS('Output COPA'!I:I,'Output COPA'!$A:$A,'Output Consolidado (Caixa)'!$A88) +SUMIFS('Output TJK'!I:I,'Output TJK'!$A:$A,'Output Consolidado (Caixa)'!$A88)+SUMIFS('Output SC'!I:I,'Output SC'!$A:$A,'Output Consolidado (Caixa)'!$A88)+SUMIFS('Output PJ'!I:I,'Output PJ'!$A:$A,'Output Consolidado (Caixa)'!$A88)</f>
        <v>0</v>
      </c>
      <c r="J88" s="165">
        <f>SUMIFS('Output BG'!J:J,'Output BG'!$A:$A,'Output Consolidado (Caixa)'!$A88) + SUMIFS('Output COPA'!J:J,'Output COPA'!$A:$A,'Output Consolidado (Caixa)'!$A88) +SUMIFS('Output TJK'!J:J,'Output TJK'!$A:$A,'Output Consolidado (Caixa)'!$A88)+SUMIFS('Output SC'!J:J,'Output SC'!$A:$A,'Output Consolidado (Caixa)'!$A88)+SUMIFS('Output PJ'!J:J,'Output PJ'!$A:$A,'Output Consolidado (Caixa)'!$A88)</f>
        <v>0</v>
      </c>
      <c r="K88" s="165">
        <f>SUMIFS('Output BG'!K:K,'Output BG'!$A:$A,'Output Consolidado (Caixa)'!$A88) + SUMIFS('Output COPA'!K:K,'Output COPA'!$A:$A,'Output Consolidado (Caixa)'!$A88) +SUMIFS('Output TJK'!K:K,'Output TJK'!$A:$A,'Output Consolidado (Caixa)'!$A88)+SUMIFS('Output SC'!K:K,'Output SC'!$A:$A,'Output Consolidado (Caixa)'!$A88)+SUMIFS('Output PJ'!K:K,'Output PJ'!$A:$A,'Output Consolidado (Caixa)'!$A88)</f>
        <v>0</v>
      </c>
      <c r="L88" s="165">
        <f>SUMIFS('Output BG'!L:L,'Output BG'!$A:$A,'Output Consolidado (Caixa)'!$A88) + SUMIFS('Output COPA'!L:L,'Output COPA'!$A:$A,'Output Consolidado (Caixa)'!$A88) +SUMIFS('Output TJK'!L:L,'Output TJK'!$A:$A,'Output Consolidado (Caixa)'!$A88)+SUMIFS('Output SC'!L:L,'Output SC'!$A:$A,'Output Consolidado (Caixa)'!$A88)+SUMIFS('Output PJ'!L:L,'Output PJ'!$A:$A,'Output Consolidado (Caixa)'!$A88)</f>
        <v>0</v>
      </c>
      <c r="M88" s="165">
        <f>SUMIFS('Output BG'!M:M,'Output BG'!$A:$A,'Output Consolidado (Caixa)'!$A88) + SUMIFS('Output COPA'!M:M,'Output COPA'!$A:$A,'Output Consolidado (Caixa)'!$A88) +SUMIFS('Output TJK'!M:M,'Output TJK'!$A:$A,'Output Consolidado (Caixa)'!$A88)+SUMIFS('Output SC'!M:M,'Output SC'!$A:$A,'Output Consolidado (Caixa)'!$A88)+SUMIFS('Output PJ'!M:M,'Output PJ'!$A:$A,'Output Consolidado (Caixa)'!$A88)</f>
        <v>0</v>
      </c>
      <c r="N88" s="165">
        <f>SUMIFS('Output BG'!N:N,'Output BG'!$A:$A,'Output Consolidado (Caixa)'!$A88) + SUMIFS('Output COPA'!N:N,'Output COPA'!$A:$A,'Output Consolidado (Caixa)'!$A88) +SUMIFS('Output TJK'!N:N,'Output TJK'!$A:$A,'Output Consolidado (Caixa)'!$A88)+SUMIFS('Output SC'!N:N,'Output SC'!$A:$A,'Output Consolidado (Caixa)'!$A88)+SUMIFS('Output PJ'!N:N,'Output PJ'!$A:$A,'Output Consolidado (Caixa)'!$A88)</f>
        <v>0</v>
      </c>
      <c r="O88" s="165">
        <f>SUMIFS('Output BG'!O:O,'Output BG'!$A:$A,'Output Consolidado (Caixa)'!$A88) + SUMIFS('Output COPA'!O:O,'Output COPA'!$A:$A,'Output Consolidado (Caixa)'!$A88) +SUMIFS('Output TJK'!O:O,'Output TJK'!$A:$A,'Output Consolidado (Caixa)'!$A88)+SUMIFS('Output SC'!O:O,'Output SC'!$A:$A,'Output Consolidado (Caixa)'!$A88)+SUMIFS('Output PJ'!O:O,'Output PJ'!$A:$A,'Output Consolidado (Caixa)'!$A88)</f>
        <v>0</v>
      </c>
      <c r="P88" s="165">
        <f>SUMIFS('Output BG'!P:P,'Output BG'!$A:$A,'Output Consolidado (Caixa)'!$A88) + SUMIFS('Output COPA'!P:P,'Output COPA'!$A:$A,'Output Consolidado (Caixa)'!$A88) +SUMIFS('Output TJK'!P:P,'Output TJK'!$A:$A,'Output Consolidado (Caixa)'!$A88)+SUMIFS('Output SC'!P:P,'Output SC'!$A:$A,'Output Consolidado (Caixa)'!$A88)+SUMIFS('Output PJ'!P:P,'Output PJ'!$A:$A,'Output Consolidado (Caixa)'!$A88)</f>
        <v>0</v>
      </c>
      <c r="Q88" s="165">
        <f>SUMIFS('Output BG'!Q:Q,'Output BG'!$A:$A,'Output Consolidado (Caixa)'!$A88) + SUMIFS('Output COPA'!Q:Q,'Output COPA'!$A:$A,'Output Consolidado (Caixa)'!$A88) +SUMIFS('Output TJK'!Q:Q,'Output TJK'!$A:$A,'Output Consolidado (Caixa)'!$A88)+SUMIFS('Output SC'!Q:Q,'Output SC'!$A:$A,'Output Consolidado (Caixa)'!$A88)+SUMIFS('Output PJ'!Q:Q,'Output PJ'!$A:$A,'Output Consolidado (Caixa)'!$A88)</f>
        <v>0</v>
      </c>
      <c r="R88" s="165">
        <f>SUMIFS('Output BG'!R:R,'Output BG'!$A:$A,'Output Consolidado (Caixa)'!$A88) + SUMIFS('Output COPA'!R:R,'Output COPA'!$A:$A,'Output Consolidado (Caixa)'!$A88) +SUMIFS('Output TJK'!R:R,'Output TJK'!$A:$A,'Output Consolidado (Caixa)'!$A88)+SUMIFS('Output SC'!R:R,'Output SC'!$A:$A,'Output Consolidado (Caixa)'!$A88)+SUMIFS('Output PJ'!R:R,'Output PJ'!$A:$A,'Output Consolidado (Caixa)'!$A88)</f>
        <v>0</v>
      </c>
      <c r="S88" s="165">
        <f>SUMIFS('Output BG'!S:S,'Output BG'!$A:$A,'Output Consolidado (Caixa)'!$A88) + SUMIFS('Output COPA'!S:S,'Output COPA'!$A:$A,'Output Consolidado (Caixa)'!$A88) +SUMIFS('Output TJK'!S:S,'Output TJK'!$A:$A,'Output Consolidado (Caixa)'!$A88)+SUMIFS('Output SC'!S:S,'Output SC'!$A:$A,'Output Consolidado (Caixa)'!$A88)+SUMIFS('Output PJ'!S:S,'Output PJ'!$A:$A,'Output Consolidado (Caixa)'!$A88)</f>
        <v>0</v>
      </c>
      <c r="T88" s="165">
        <f>SUMIFS('Output BG'!T:T,'Output BG'!$A:$A,'Output Consolidado (Caixa)'!$A88) + SUMIFS('Output COPA'!T:T,'Output COPA'!$A:$A,'Output Consolidado (Caixa)'!$A88) +SUMIFS('Output TJK'!T:T,'Output TJK'!$A:$A,'Output Consolidado (Caixa)'!$A88)+SUMIFS('Output SC'!T:T,'Output SC'!$A:$A,'Output Consolidado (Caixa)'!$A88)+SUMIFS('Output PJ'!T:T,'Output PJ'!$A:$A,'Output Consolidado (Caixa)'!$A88)</f>
        <v>0</v>
      </c>
    </row>
    <row r="89" spans="1:20" s="163" customFormat="1" ht="15.75" customHeight="1" outlineLevel="2" x14ac:dyDescent="0.35">
      <c r="A89" s="2" t="s">
        <v>584</v>
      </c>
      <c r="B89" s="169"/>
      <c r="C89" s="169"/>
      <c r="D89" s="165">
        <f>SUMIFS('Output BG'!D:D,'Output BG'!$A:$A,'Output Consolidado (Caixa)'!$A89) + SUMIFS('Output COPA'!D:D,'Output COPA'!$A:$A,'Output Consolidado (Caixa)'!$A89) +SUMIFS('Output TJK'!D:D,'Output TJK'!$A:$A,'Output Consolidado (Caixa)'!$A89)+SUMIFS('Output SC'!D:D,'Output SC'!$A:$A,'Output Consolidado (Caixa)'!$A89)+SUMIFS('Output PJ'!D:D,'Output PJ'!$A:$A,'Output Consolidado (Caixa)'!$A89)</f>
        <v>0</v>
      </c>
      <c r="E89" s="165">
        <f>SUMIFS('Output BG'!E:E,'Output BG'!$A:$A,'Output Consolidado (Caixa)'!$A89) + SUMIFS('Output COPA'!E:E,'Output COPA'!$A:$A,'Output Consolidado (Caixa)'!$A89) +SUMIFS('Output TJK'!E:E,'Output TJK'!$A:$A,'Output Consolidado (Caixa)'!$A89)+SUMIFS('Output SC'!E:E,'Output SC'!$A:$A,'Output Consolidado (Caixa)'!$A89)+SUMIFS('Output PJ'!E:E,'Output PJ'!$A:$A,'Output Consolidado (Caixa)'!$A89)</f>
        <v>0</v>
      </c>
      <c r="F89" s="165">
        <f>SUMIFS('Output BG'!F:F,'Output BG'!$A:$A,'Output Consolidado (Caixa)'!$A89) + SUMIFS('Output COPA'!F:F,'Output COPA'!$A:$A,'Output Consolidado (Caixa)'!$A89) +SUMIFS('Output TJK'!F:F,'Output TJK'!$A:$A,'Output Consolidado (Caixa)'!$A89)+SUMIFS('Output SC'!F:F,'Output SC'!$A:$A,'Output Consolidado (Caixa)'!$A89)+SUMIFS('Output PJ'!F:F,'Output PJ'!$A:$A,'Output Consolidado (Caixa)'!$A89)</f>
        <v>1669</v>
      </c>
      <c r="G89" s="165">
        <f>SUMIFS('Output BG'!G:G,'Output BG'!$A:$A,'Output Consolidado (Caixa)'!$A89) + SUMIFS('Output COPA'!G:G,'Output COPA'!$A:$A,'Output Consolidado (Caixa)'!$A89) +SUMIFS('Output TJK'!G:G,'Output TJK'!$A:$A,'Output Consolidado (Caixa)'!$A89)+SUMIFS('Output SC'!G:G,'Output SC'!$A:$A,'Output Consolidado (Caixa)'!$A89)+SUMIFS('Output PJ'!G:G,'Output PJ'!$A:$A,'Output Consolidado (Caixa)'!$A89)</f>
        <v>0</v>
      </c>
      <c r="H89" s="165">
        <f>SUMIFS('Output BG'!H:H,'Output BG'!$A:$A,'Output Consolidado (Caixa)'!$A89) + SUMIFS('Output COPA'!H:H,'Output COPA'!$A:$A,'Output Consolidado (Caixa)'!$A89) +SUMIFS('Output TJK'!H:H,'Output TJK'!$A:$A,'Output Consolidado (Caixa)'!$A89)+SUMIFS('Output SC'!H:H,'Output SC'!$A:$A,'Output Consolidado (Caixa)'!$A89)+SUMIFS('Output PJ'!H:H,'Output PJ'!$A:$A,'Output Consolidado (Caixa)'!$A89)</f>
        <v>0</v>
      </c>
      <c r="I89" s="165">
        <f>SUMIFS('Output BG'!I:I,'Output BG'!$A:$A,'Output Consolidado (Caixa)'!$A89) + SUMIFS('Output COPA'!I:I,'Output COPA'!$A:$A,'Output Consolidado (Caixa)'!$A89) +SUMIFS('Output TJK'!I:I,'Output TJK'!$A:$A,'Output Consolidado (Caixa)'!$A89)+SUMIFS('Output SC'!I:I,'Output SC'!$A:$A,'Output Consolidado (Caixa)'!$A89)+SUMIFS('Output PJ'!I:I,'Output PJ'!$A:$A,'Output Consolidado (Caixa)'!$A89)</f>
        <v>0</v>
      </c>
      <c r="J89" s="165">
        <f>SUMIFS('Output BG'!J:J,'Output BG'!$A:$A,'Output Consolidado (Caixa)'!$A89) + SUMIFS('Output COPA'!J:J,'Output COPA'!$A:$A,'Output Consolidado (Caixa)'!$A89) +SUMIFS('Output TJK'!J:J,'Output TJK'!$A:$A,'Output Consolidado (Caixa)'!$A89)+SUMIFS('Output SC'!J:J,'Output SC'!$A:$A,'Output Consolidado (Caixa)'!$A89)+SUMIFS('Output PJ'!J:J,'Output PJ'!$A:$A,'Output Consolidado (Caixa)'!$A89)</f>
        <v>0</v>
      </c>
      <c r="K89" s="165">
        <f>SUMIFS('Output BG'!K:K,'Output BG'!$A:$A,'Output Consolidado (Caixa)'!$A89) + SUMIFS('Output COPA'!K:K,'Output COPA'!$A:$A,'Output Consolidado (Caixa)'!$A89) +SUMIFS('Output TJK'!K:K,'Output TJK'!$A:$A,'Output Consolidado (Caixa)'!$A89)+SUMIFS('Output SC'!K:K,'Output SC'!$A:$A,'Output Consolidado (Caixa)'!$A89)+SUMIFS('Output PJ'!K:K,'Output PJ'!$A:$A,'Output Consolidado (Caixa)'!$A89)</f>
        <v>0</v>
      </c>
      <c r="L89" s="165">
        <f>SUMIFS('Output BG'!L:L,'Output BG'!$A:$A,'Output Consolidado (Caixa)'!$A89) + SUMIFS('Output COPA'!L:L,'Output COPA'!$A:$A,'Output Consolidado (Caixa)'!$A89) +SUMIFS('Output TJK'!L:L,'Output TJK'!$A:$A,'Output Consolidado (Caixa)'!$A89)+SUMIFS('Output SC'!L:L,'Output SC'!$A:$A,'Output Consolidado (Caixa)'!$A89)+SUMIFS('Output PJ'!L:L,'Output PJ'!$A:$A,'Output Consolidado (Caixa)'!$A89)</f>
        <v>0</v>
      </c>
      <c r="M89" s="165">
        <f>SUMIFS('Output BG'!M:M,'Output BG'!$A:$A,'Output Consolidado (Caixa)'!$A89) + SUMIFS('Output COPA'!M:M,'Output COPA'!$A:$A,'Output Consolidado (Caixa)'!$A89) +SUMIFS('Output TJK'!M:M,'Output TJK'!$A:$A,'Output Consolidado (Caixa)'!$A89)+SUMIFS('Output SC'!M:M,'Output SC'!$A:$A,'Output Consolidado (Caixa)'!$A89)+SUMIFS('Output PJ'!M:M,'Output PJ'!$A:$A,'Output Consolidado (Caixa)'!$A89)</f>
        <v>0</v>
      </c>
      <c r="N89" s="165">
        <f>SUMIFS('Output BG'!N:N,'Output BG'!$A:$A,'Output Consolidado (Caixa)'!$A89) + SUMIFS('Output COPA'!N:N,'Output COPA'!$A:$A,'Output Consolidado (Caixa)'!$A89) +SUMIFS('Output TJK'!N:N,'Output TJK'!$A:$A,'Output Consolidado (Caixa)'!$A89)+SUMIFS('Output SC'!N:N,'Output SC'!$A:$A,'Output Consolidado (Caixa)'!$A89)+SUMIFS('Output PJ'!N:N,'Output PJ'!$A:$A,'Output Consolidado (Caixa)'!$A89)</f>
        <v>0</v>
      </c>
      <c r="O89" s="165">
        <f>SUMIFS('Output BG'!O:O,'Output BG'!$A:$A,'Output Consolidado (Caixa)'!$A89) + SUMIFS('Output COPA'!O:O,'Output COPA'!$A:$A,'Output Consolidado (Caixa)'!$A89) +SUMIFS('Output TJK'!O:O,'Output TJK'!$A:$A,'Output Consolidado (Caixa)'!$A89)+SUMIFS('Output SC'!O:O,'Output SC'!$A:$A,'Output Consolidado (Caixa)'!$A89)+SUMIFS('Output PJ'!O:O,'Output PJ'!$A:$A,'Output Consolidado (Caixa)'!$A89)</f>
        <v>0</v>
      </c>
      <c r="P89" s="165">
        <f>SUMIFS('Output BG'!P:P,'Output BG'!$A:$A,'Output Consolidado (Caixa)'!$A89) + SUMIFS('Output COPA'!P:P,'Output COPA'!$A:$A,'Output Consolidado (Caixa)'!$A89) +SUMIFS('Output TJK'!P:P,'Output TJK'!$A:$A,'Output Consolidado (Caixa)'!$A89)+SUMIFS('Output SC'!P:P,'Output SC'!$A:$A,'Output Consolidado (Caixa)'!$A89)+SUMIFS('Output PJ'!P:P,'Output PJ'!$A:$A,'Output Consolidado (Caixa)'!$A89)</f>
        <v>0</v>
      </c>
      <c r="Q89" s="165">
        <f>SUMIFS('Output BG'!Q:Q,'Output BG'!$A:$A,'Output Consolidado (Caixa)'!$A89) + SUMIFS('Output COPA'!Q:Q,'Output COPA'!$A:$A,'Output Consolidado (Caixa)'!$A89) +SUMIFS('Output TJK'!Q:Q,'Output TJK'!$A:$A,'Output Consolidado (Caixa)'!$A89)+SUMIFS('Output SC'!Q:Q,'Output SC'!$A:$A,'Output Consolidado (Caixa)'!$A89)+SUMIFS('Output PJ'!Q:Q,'Output PJ'!$A:$A,'Output Consolidado (Caixa)'!$A89)</f>
        <v>0</v>
      </c>
      <c r="R89" s="165">
        <f>SUMIFS('Output BG'!R:R,'Output BG'!$A:$A,'Output Consolidado (Caixa)'!$A89) + SUMIFS('Output COPA'!R:R,'Output COPA'!$A:$A,'Output Consolidado (Caixa)'!$A89) +SUMIFS('Output TJK'!R:R,'Output TJK'!$A:$A,'Output Consolidado (Caixa)'!$A89)+SUMIFS('Output SC'!R:R,'Output SC'!$A:$A,'Output Consolidado (Caixa)'!$A89)+SUMIFS('Output PJ'!R:R,'Output PJ'!$A:$A,'Output Consolidado (Caixa)'!$A89)</f>
        <v>0</v>
      </c>
      <c r="S89" s="165">
        <f>SUMIFS('Output BG'!S:S,'Output BG'!$A:$A,'Output Consolidado (Caixa)'!$A89) + SUMIFS('Output COPA'!S:S,'Output COPA'!$A:$A,'Output Consolidado (Caixa)'!$A89) +SUMIFS('Output TJK'!S:S,'Output TJK'!$A:$A,'Output Consolidado (Caixa)'!$A89)+SUMIFS('Output SC'!S:S,'Output SC'!$A:$A,'Output Consolidado (Caixa)'!$A89)+SUMIFS('Output PJ'!S:S,'Output PJ'!$A:$A,'Output Consolidado (Caixa)'!$A89)</f>
        <v>0</v>
      </c>
      <c r="T89" s="165">
        <f>SUMIFS('Output BG'!T:T,'Output BG'!$A:$A,'Output Consolidado (Caixa)'!$A89) + SUMIFS('Output COPA'!T:T,'Output COPA'!$A:$A,'Output Consolidado (Caixa)'!$A89) +SUMIFS('Output TJK'!T:T,'Output TJK'!$A:$A,'Output Consolidado (Caixa)'!$A89)+SUMIFS('Output SC'!T:T,'Output SC'!$A:$A,'Output Consolidado (Caixa)'!$A89)+SUMIFS('Output PJ'!T:T,'Output PJ'!$A:$A,'Output Consolidado (Caixa)'!$A89)</f>
        <v>0</v>
      </c>
    </row>
    <row r="90" spans="1:20" s="163" customFormat="1" ht="15.75" customHeight="1" outlineLevel="2" x14ac:dyDescent="0.35">
      <c r="A90" s="2" t="s">
        <v>585</v>
      </c>
      <c r="B90" s="169"/>
      <c r="C90" s="169"/>
      <c r="D90" s="165">
        <f>SUMIFS('Output BG'!D:D,'Output BG'!$A:$A,'Output Consolidado (Caixa)'!$A90) + SUMIFS('Output COPA'!D:D,'Output COPA'!$A:$A,'Output Consolidado (Caixa)'!$A90) +SUMIFS('Output TJK'!D:D,'Output TJK'!$A:$A,'Output Consolidado (Caixa)'!$A90)+SUMIFS('Output SC'!D:D,'Output SC'!$A:$A,'Output Consolidado (Caixa)'!$A90)+SUMIFS('Output PJ'!D:D,'Output PJ'!$A:$A,'Output Consolidado (Caixa)'!$A90)</f>
        <v>0</v>
      </c>
      <c r="E90" s="165">
        <f>SUMIFS('Output BG'!E:E,'Output BG'!$A:$A,'Output Consolidado (Caixa)'!$A90) + SUMIFS('Output COPA'!E:E,'Output COPA'!$A:$A,'Output Consolidado (Caixa)'!$A90) +SUMIFS('Output TJK'!E:E,'Output TJK'!$A:$A,'Output Consolidado (Caixa)'!$A90)+SUMIFS('Output SC'!E:E,'Output SC'!$A:$A,'Output Consolidado (Caixa)'!$A90)+SUMIFS('Output PJ'!E:E,'Output PJ'!$A:$A,'Output Consolidado (Caixa)'!$A90)</f>
        <v>0</v>
      </c>
      <c r="F90" s="165">
        <f>SUMIFS('Output BG'!F:F,'Output BG'!$A:$A,'Output Consolidado (Caixa)'!$A90) + SUMIFS('Output COPA'!F:F,'Output COPA'!$A:$A,'Output Consolidado (Caixa)'!$A90) +SUMIFS('Output TJK'!F:F,'Output TJK'!$A:$A,'Output Consolidado (Caixa)'!$A90)+SUMIFS('Output SC'!F:F,'Output SC'!$A:$A,'Output Consolidado (Caixa)'!$A90)+SUMIFS('Output PJ'!F:F,'Output PJ'!$A:$A,'Output Consolidado (Caixa)'!$A90)</f>
        <v>49.9</v>
      </c>
      <c r="G90" s="165">
        <f>SUMIFS('Output BG'!G:G,'Output BG'!$A:$A,'Output Consolidado (Caixa)'!$A90) + SUMIFS('Output COPA'!G:G,'Output COPA'!$A:$A,'Output Consolidado (Caixa)'!$A90) +SUMIFS('Output TJK'!G:G,'Output TJK'!$A:$A,'Output Consolidado (Caixa)'!$A90)+SUMIFS('Output SC'!G:G,'Output SC'!$A:$A,'Output Consolidado (Caixa)'!$A90)+SUMIFS('Output PJ'!G:G,'Output PJ'!$A:$A,'Output Consolidado (Caixa)'!$A90)</f>
        <v>0</v>
      </c>
      <c r="H90" s="165">
        <f>SUMIFS('Output BG'!H:H,'Output BG'!$A:$A,'Output Consolidado (Caixa)'!$A90) + SUMIFS('Output COPA'!H:H,'Output COPA'!$A:$A,'Output Consolidado (Caixa)'!$A90) +SUMIFS('Output TJK'!H:H,'Output TJK'!$A:$A,'Output Consolidado (Caixa)'!$A90)+SUMIFS('Output SC'!H:H,'Output SC'!$A:$A,'Output Consolidado (Caixa)'!$A90)+SUMIFS('Output PJ'!H:H,'Output PJ'!$A:$A,'Output Consolidado (Caixa)'!$A90)</f>
        <v>0</v>
      </c>
      <c r="I90" s="165">
        <f>SUMIFS('Output BG'!I:I,'Output BG'!$A:$A,'Output Consolidado (Caixa)'!$A90) + SUMIFS('Output COPA'!I:I,'Output COPA'!$A:$A,'Output Consolidado (Caixa)'!$A90) +SUMIFS('Output TJK'!I:I,'Output TJK'!$A:$A,'Output Consolidado (Caixa)'!$A90)+SUMIFS('Output SC'!I:I,'Output SC'!$A:$A,'Output Consolidado (Caixa)'!$A90)+SUMIFS('Output PJ'!I:I,'Output PJ'!$A:$A,'Output Consolidado (Caixa)'!$A90)</f>
        <v>0</v>
      </c>
      <c r="J90" s="165">
        <f>SUMIFS('Output BG'!J:J,'Output BG'!$A:$A,'Output Consolidado (Caixa)'!$A90) + SUMIFS('Output COPA'!J:J,'Output COPA'!$A:$A,'Output Consolidado (Caixa)'!$A90) +SUMIFS('Output TJK'!J:J,'Output TJK'!$A:$A,'Output Consolidado (Caixa)'!$A90)+SUMIFS('Output SC'!J:J,'Output SC'!$A:$A,'Output Consolidado (Caixa)'!$A90)+SUMIFS('Output PJ'!J:J,'Output PJ'!$A:$A,'Output Consolidado (Caixa)'!$A90)</f>
        <v>0</v>
      </c>
      <c r="K90" s="165">
        <f>SUMIFS('Output BG'!K:K,'Output BG'!$A:$A,'Output Consolidado (Caixa)'!$A90) + SUMIFS('Output COPA'!K:K,'Output COPA'!$A:$A,'Output Consolidado (Caixa)'!$A90) +SUMIFS('Output TJK'!K:K,'Output TJK'!$A:$A,'Output Consolidado (Caixa)'!$A90)+SUMIFS('Output SC'!K:K,'Output SC'!$A:$A,'Output Consolidado (Caixa)'!$A90)+SUMIFS('Output PJ'!K:K,'Output PJ'!$A:$A,'Output Consolidado (Caixa)'!$A90)</f>
        <v>0</v>
      </c>
      <c r="L90" s="165">
        <f>SUMIFS('Output BG'!L:L,'Output BG'!$A:$A,'Output Consolidado (Caixa)'!$A90) + SUMIFS('Output COPA'!L:L,'Output COPA'!$A:$A,'Output Consolidado (Caixa)'!$A90) +SUMIFS('Output TJK'!L:L,'Output TJK'!$A:$A,'Output Consolidado (Caixa)'!$A90)+SUMIFS('Output SC'!L:L,'Output SC'!$A:$A,'Output Consolidado (Caixa)'!$A90)+SUMIFS('Output PJ'!L:L,'Output PJ'!$A:$A,'Output Consolidado (Caixa)'!$A90)</f>
        <v>0</v>
      </c>
      <c r="M90" s="165">
        <f>SUMIFS('Output BG'!M:M,'Output BG'!$A:$A,'Output Consolidado (Caixa)'!$A90) + SUMIFS('Output COPA'!M:M,'Output COPA'!$A:$A,'Output Consolidado (Caixa)'!$A90) +SUMIFS('Output TJK'!M:M,'Output TJK'!$A:$A,'Output Consolidado (Caixa)'!$A90)+SUMIFS('Output SC'!M:M,'Output SC'!$A:$A,'Output Consolidado (Caixa)'!$A90)+SUMIFS('Output PJ'!M:M,'Output PJ'!$A:$A,'Output Consolidado (Caixa)'!$A90)</f>
        <v>0</v>
      </c>
      <c r="N90" s="165">
        <f>SUMIFS('Output BG'!N:N,'Output BG'!$A:$A,'Output Consolidado (Caixa)'!$A90) + SUMIFS('Output COPA'!N:N,'Output COPA'!$A:$A,'Output Consolidado (Caixa)'!$A90) +SUMIFS('Output TJK'!N:N,'Output TJK'!$A:$A,'Output Consolidado (Caixa)'!$A90)+SUMIFS('Output SC'!N:N,'Output SC'!$A:$A,'Output Consolidado (Caixa)'!$A90)+SUMIFS('Output PJ'!N:N,'Output PJ'!$A:$A,'Output Consolidado (Caixa)'!$A90)</f>
        <v>0</v>
      </c>
      <c r="O90" s="165">
        <f>SUMIFS('Output BG'!O:O,'Output BG'!$A:$A,'Output Consolidado (Caixa)'!$A90) + SUMIFS('Output COPA'!O:O,'Output COPA'!$A:$A,'Output Consolidado (Caixa)'!$A90) +SUMIFS('Output TJK'!O:O,'Output TJK'!$A:$A,'Output Consolidado (Caixa)'!$A90)+SUMIFS('Output SC'!O:O,'Output SC'!$A:$A,'Output Consolidado (Caixa)'!$A90)+SUMIFS('Output PJ'!O:O,'Output PJ'!$A:$A,'Output Consolidado (Caixa)'!$A90)</f>
        <v>0</v>
      </c>
      <c r="P90" s="165">
        <f>SUMIFS('Output BG'!P:P,'Output BG'!$A:$A,'Output Consolidado (Caixa)'!$A90) + SUMIFS('Output COPA'!P:P,'Output COPA'!$A:$A,'Output Consolidado (Caixa)'!$A90) +SUMIFS('Output TJK'!P:P,'Output TJK'!$A:$A,'Output Consolidado (Caixa)'!$A90)+SUMIFS('Output SC'!P:P,'Output SC'!$A:$A,'Output Consolidado (Caixa)'!$A90)+SUMIFS('Output PJ'!P:P,'Output PJ'!$A:$A,'Output Consolidado (Caixa)'!$A90)</f>
        <v>0</v>
      </c>
      <c r="Q90" s="165">
        <f>SUMIFS('Output BG'!Q:Q,'Output BG'!$A:$A,'Output Consolidado (Caixa)'!$A90) + SUMIFS('Output COPA'!Q:Q,'Output COPA'!$A:$A,'Output Consolidado (Caixa)'!$A90) +SUMIFS('Output TJK'!Q:Q,'Output TJK'!$A:$A,'Output Consolidado (Caixa)'!$A90)+SUMIFS('Output SC'!Q:Q,'Output SC'!$A:$A,'Output Consolidado (Caixa)'!$A90)+SUMIFS('Output PJ'!Q:Q,'Output PJ'!$A:$A,'Output Consolidado (Caixa)'!$A90)</f>
        <v>0</v>
      </c>
      <c r="R90" s="165">
        <f>SUMIFS('Output BG'!R:R,'Output BG'!$A:$A,'Output Consolidado (Caixa)'!$A90) + SUMIFS('Output COPA'!R:R,'Output COPA'!$A:$A,'Output Consolidado (Caixa)'!$A90) +SUMIFS('Output TJK'!R:R,'Output TJK'!$A:$A,'Output Consolidado (Caixa)'!$A90)+SUMIFS('Output SC'!R:R,'Output SC'!$A:$A,'Output Consolidado (Caixa)'!$A90)+SUMIFS('Output PJ'!R:R,'Output PJ'!$A:$A,'Output Consolidado (Caixa)'!$A90)</f>
        <v>0</v>
      </c>
      <c r="S90" s="165">
        <f>SUMIFS('Output BG'!S:S,'Output BG'!$A:$A,'Output Consolidado (Caixa)'!$A90) + SUMIFS('Output COPA'!S:S,'Output COPA'!$A:$A,'Output Consolidado (Caixa)'!$A90) +SUMIFS('Output TJK'!S:S,'Output TJK'!$A:$A,'Output Consolidado (Caixa)'!$A90)+SUMIFS('Output SC'!S:S,'Output SC'!$A:$A,'Output Consolidado (Caixa)'!$A90)+SUMIFS('Output PJ'!S:S,'Output PJ'!$A:$A,'Output Consolidado (Caixa)'!$A90)</f>
        <v>0</v>
      </c>
      <c r="T90" s="165">
        <f>SUMIFS('Output BG'!T:T,'Output BG'!$A:$A,'Output Consolidado (Caixa)'!$A90) + SUMIFS('Output COPA'!T:T,'Output COPA'!$A:$A,'Output Consolidado (Caixa)'!$A90) +SUMIFS('Output TJK'!T:T,'Output TJK'!$A:$A,'Output Consolidado (Caixa)'!$A90)+SUMIFS('Output SC'!T:T,'Output SC'!$A:$A,'Output Consolidado (Caixa)'!$A90)+SUMIFS('Output PJ'!T:T,'Output PJ'!$A:$A,'Output Consolidado (Caixa)'!$A90)</f>
        <v>0</v>
      </c>
    </row>
    <row r="91" spans="1:20" s="163" customFormat="1" ht="15.75" customHeight="1" outlineLevel="2" x14ac:dyDescent="0.35">
      <c r="A91" s="2" t="s">
        <v>586</v>
      </c>
      <c r="B91" s="169"/>
      <c r="C91" s="169"/>
      <c r="D91" s="165">
        <f>SUMIFS('Output BG'!D:D,'Output BG'!$A:$A,'Output Consolidado (Caixa)'!$A91) + SUMIFS('Output COPA'!D:D,'Output COPA'!$A:$A,'Output Consolidado (Caixa)'!$A91) +SUMIFS('Output TJK'!D:D,'Output TJK'!$A:$A,'Output Consolidado (Caixa)'!$A91)+SUMIFS('Output SC'!D:D,'Output SC'!$A:$A,'Output Consolidado (Caixa)'!$A91)+SUMIFS('Output PJ'!D:D,'Output PJ'!$A:$A,'Output Consolidado (Caixa)'!$A91)</f>
        <v>0</v>
      </c>
      <c r="E91" s="165">
        <f>SUMIFS('Output BG'!E:E,'Output BG'!$A:$A,'Output Consolidado (Caixa)'!$A91) + SUMIFS('Output COPA'!E:E,'Output COPA'!$A:$A,'Output Consolidado (Caixa)'!$A91) +SUMIFS('Output TJK'!E:E,'Output TJK'!$A:$A,'Output Consolidado (Caixa)'!$A91)+SUMIFS('Output SC'!E:E,'Output SC'!$A:$A,'Output Consolidado (Caixa)'!$A91)+SUMIFS('Output PJ'!E:E,'Output PJ'!$A:$A,'Output Consolidado (Caixa)'!$A91)</f>
        <v>0</v>
      </c>
      <c r="F91" s="165">
        <f>SUMIFS('Output BG'!F:F,'Output BG'!$A:$A,'Output Consolidado (Caixa)'!$A91) + SUMIFS('Output COPA'!F:F,'Output COPA'!$A:$A,'Output Consolidado (Caixa)'!$A91) +SUMIFS('Output TJK'!F:F,'Output TJK'!$A:$A,'Output Consolidado (Caixa)'!$A91)+SUMIFS('Output SC'!F:F,'Output SC'!$A:$A,'Output Consolidado (Caixa)'!$A91)+SUMIFS('Output PJ'!F:F,'Output PJ'!$A:$A,'Output Consolidado (Caixa)'!$A91)</f>
        <v>0</v>
      </c>
      <c r="G91" s="165">
        <f>SUMIFS('Output BG'!G:G,'Output BG'!$A:$A,'Output Consolidado (Caixa)'!$A91) + SUMIFS('Output COPA'!G:G,'Output COPA'!$A:$A,'Output Consolidado (Caixa)'!$A91) +SUMIFS('Output TJK'!G:G,'Output TJK'!$A:$A,'Output Consolidado (Caixa)'!$A91)+SUMIFS('Output SC'!G:G,'Output SC'!$A:$A,'Output Consolidado (Caixa)'!$A91)+SUMIFS('Output PJ'!G:G,'Output PJ'!$A:$A,'Output Consolidado (Caixa)'!$A91)</f>
        <v>0</v>
      </c>
      <c r="H91" s="165">
        <f>SUMIFS('Output BG'!H:H,'Output BG'!$A:$A,'Output Consolidado (Caixa)'!$A91) + SUMIFS('Output COPA'!H:H,'Output COPA'!$A:$A,'Output Consolidado (Caixa)'!$A91) +SUMIFS('Output TJK'!H:H,'Output TJK'!$A:$A,'Output Consolidado (Caixa)'!$A91)+SUMIFS('Output SC'!H:H,'Output SC'!$A:$A,'Output Consolidado (Caixa)'!$A91)+SUMIFS('Output PJ'!H:H,'Output PJ'!$A:$A,'Output Consolidado (Caixa)'!$A91)</f>
        <v>0</v>
      </c>
      <c r="I91" s="165">
        <f>SUMIFS('Output BG'!I:I,'Output BG'!$A:$A,'Output Consolidado (Caixa)'!$A91) + SUMIFS('Output COPA'!I:I,'Output COPA'!$A:$A,'Output Consolidado (Caixa)'!$A91) +SUMIFS('Output TJK'!I:I,'Output TJK'!$A:$A,'Output Consolidado (Caixa)'!$A91)+SUMIFS('Output SC'!I:I,'Output SC'!$A:$A,'Output Consolidado (Caixa)'!$A91)+SUMIFS('Output PJ'!I:I,'Output PJ'!$A:$A,'Output Consolidado (Caixa)'!$A91)</f>
        <v>0</v>
      </c>
      <c r="J91" s="165">
        <f>SUMIFS('Output BG'!J:J,'Output BG'!$A:$A,'Output Consolidado (Caixa)'!$A91) + SUMIFS('Output COPA'!J:J,'Output COPA'!$A:$A,'Output Consolidado (Caixa)'!$A91) +SUMIFS('Output TJK'!J:J,'Output TJK'!$A:$A,'Output Consolidado (Caixa)'!$A91)+SUMIFS('Output SC'!J:J,'Output SC'!$A:$A,'Output Consolidado (Caixa)'!$A91)+SUMIFS('Output PJ'!J:J,'Output PJ'!$A:$A,'Output Consolidado (Caixa)'!$A91)</f>
        <v>0</v>
      </c>
      <c r="K91" s="165">
        <f>SUMIFS('Output BG'!K:K,'Output BG'!$A:$A,'Output Consolidado (Caixa)'!$A91) + SUMIFS('Output COPA'!K:K,'Output COPA'!$A:$A,'Output Consolidado (Caixa)'!$A91) +SUMIFS('Output TJK'!K:K,'Output TJK'!$A:$A,'Output Consolidado (Caixa)'!$A91)+SUMIFS('Output SC'!K:K,'Output SC'!$A:$A,'Output Consolidado (Caixa)'!$A91)+SUMIFS('Output PJ'!K:K,'Output PJ'!$A:$A,'Output Consolidado (Caixa)'!$A91)</f>
        <v>0</v>
      </c>
      <c r="L91" s="165">
        <f>SUMIFS('Output BG'!L:L,'Output BG'!$A:$A,'Output Consolidado (Caixa)'!$A91) + SUMIFS('Output COPA'!L:L,'Output COPA'!$A:$A,'Output Consolidado (Caixa)'!$A91) +SUMIFS('Output TJK'!L:L,'Output TJK'!$A:$A,'Output Consolidado (Caixa)'!$A91)+SUMIFS('Output SC'!L:L,'Output SC'!$A:$A,'Output Consolidado (Caixa)'!$A91)+SUMIFS('Output PJ'!L:L,'Output PJ'!$A:$A,'Output Consolidado (Caixa)'!$A91)</f>
        <v>0</v>
      </c>
      <c r="M91" s="165">
        <f>SUMIFS('Output BG'!M:M,'Output BG'!$A:$A,'Output Consolidado (Caixa)'!$A91) + SUMIFS('Output COPA'!M:M,'Output COPA'!$A:$A,'Output Consolidado (Caixa)'!$A91) +SUMIFS('Output TJK'!M:M,'Output TJK'!$A:$A,'Output Consolidado (Caixa)'!$A91)+SUMIFS('Output SC'!M:M,'Output SC'!$A:$A,'Output Consolidado (Caixa)'!$A91)+SUMIFS('Output PJ'!M:M,'Output PJ'!$A:$A,'Output Consolidado (Caixa)'!$A91)</f>
        <v>0</v>
      </c>
      <c r="N91" s="165">
        <f>SUMIFS('Output BG'!N:N,'Output BG'!$A:$A,'Output Consolidado (Caixa)'!$A91) + SUMIFS('Output COPA'!N:N,'Output COPA'!$A:$A,'Output Consolidado (Caixa)'!$A91) +SUMIFS('Output TJK'!N:N,'Output TJK'!$A:$A,'Output Consolidado (Caixa)'!$A91)+SUMIFS('Output SC'!N:N,'Output SC'!$A:$A,'Output Consolidado (Caixa)'!$A91)+SUMIFS('Output PJ'!N:N,'Output PJ'!$A:$A,'Output Consolidado (Caixa)'!$A91)</f>
        <v>0</v>
      </c>
      <c r="O91" s="165">
        <f>SUMIFS('Output BG'!O:O,'Output BG'!$A:$A,'Output Consolidado (Caixa)'!$A91) + SUMIFS('Output COPA'!O:O,'Output COPA'!$A:$A,'Output Consolidado (Caixa)'!$A91) +SUMIFS('Output TJK'!O:O,'Output TJK'!$A:$A,'Output Consolidado (Caixa)'!$A91)+SUMIFS('Output SC'!O:O,'Output SC'!$A:$A,'Output Consolidado (Caixa)'!$A91)+SUMIFS('Output PJ'!O:O,'Output PJ'!$A:$A,'Output Consolidado (Caixa)'!$A91)</f>
        <v>0</v>
      </c>
      <c r="P91" s="165">
        <f>SUMIFS('Output BG'!P:P,'Output BG'!$A:$A,'Output Consolidado (Caixa)'!$A91) + SUMIFS('Output COPA'!P:P,'Output COPA'!$A:$A,'Output Consolidado (Caixa)'!$A91) +SUMIFS('Output TJK'!P:P,'Output TJK'!$A:$A,'Output Consolidado (Caixa)'!$A91)+SUMIFS('Output SC'!P:P,'Output SC'!$A:$A,'Output Consolidado (Caixa)'!$A91)+SUMIFS('Output PJ'!P:P,'Output PJ'!$A:$A,'Output Consolidado (Caixa)'!$A91)</f>
        <v>0</v>
      </c>
      <c r="Q91" s="165">
        <f>SUMIFS('Output BG'!Q:Q,'Output BG'!$A:$A,'Output Consolidado (Caixa)'!$A91) + SUMIFS('Output COPA'!Q:Q,'Output COPA'!$A:$A,'Output Consolidado (Caixa)'!$A91) +SUMIFS('Output TJK'!Q:Q,'Output TJK'!$A:$A,'Output Consolidado (Caixa)'!$A91)+SUMIFS('Output SC'!Q:Q,'Output SC'!$A:$A,'Output Consolidado (Caixa)'!$A91)+SUMIFS('Output PJ'!Q:Q,'Output PJ'!$A:$A,'Output Consolidado (Caixa)'!$A91)</f>
        <v>0</v>
      </c>
      <c r="R91" s="165">
        <f>SUMIFS('Output BG'!R:R,'Output BG'!$A:$A,'Output Consolidado (Caixa)'!$A91) + SUMIFS('Output COPA'!R:R,'Output COPA'!$A:$A,'Output Consolidado (Caixa)'!$A91) +SUMIFS('Output TJK'!R:R,'Output TJK'!$A:$A,'Output Consolidado (Caixa)'!$A91)+SUMIFS('Output SC'!R:R,'Output SC'!$A:$A,'Output Consolidado (Caixa)'!$A91)+SUMIFS('Output PJ'!R:R,'Output PJ'!$A:$A,'Output Consolidado (Caixa)'!$A91)</f>
        <v>0</v>
      </c>
      <c r="S91" s="165">
        <f>SUMIFS('Output BG'!S:S,'Output BG'!$A:$A,'Output Consolidado (Caixa)'!$A91) + SUMIFS('Output COPA'!S:S,'Output COPA'!$A:$A,'Output Consolidado (Caixa)'!$A91) +SUMIFS('Output TJK'!S:S,'Output TJK'!$A:$A,'Output Consolidado (Caixa)'!$A91)+SUMIFS('Output SC'!S:S,'Output SC'!$A:$A,'Output Consolidado (Caixa)'!$A91)+SUMIFS('Output PJ'!S:S,'Output PJ'!$A:$A,'Output Consolidado (Caixa)'!$A91)</f>
        <v>0</v>
      </c>
      <c r="T91" s="165">
        <f>SUMIFS('Output BG'!T:T,'Output BG'!$A:$A,'Output Consolidado (Caixa)'!$A91) + SUMIFS('Output COPA'!T:T,'Output COPA'!$A:$A,'Output Consolidado (Caixa)'!$A91) +SUMIFS('Output TJK'!T:T,'Output TJK'!$A:$A,'Output Consolidado (Caixa)'!$A91)+SUMIFS('Output SC'!T:T,'Output SC'!$A:$A,'Output Consolidado (Caixa)'!$A91)+SUMIFS('Output PJ'!T:T,'Output PJ'!$A:$A,'Output Consolidado (Caixa)'!$A91)</f>
        <v>0</v>
      </c>
    </row>
    <row r="92" spans="1:20" s="163" customFormat="1" ht="15.75" customHeight="1" outlineLevel="2" x14ac:dyDescent="0.35">
      <c r="A92" s="2" t="s">
        <v>587</v>
      </c>
      <c r="B92" s="169"/>
      <c r="C92" s="169"/>
      <c r="D92" s="165">
        <f>SUMIFS('Output BG'!D:D,'Output BG'!$A:$A,'Output Consolidado (Caixa)'!$A92) + SUMIFS('Output COPA'!D:D,'Output COPA'!$A:$A,'Output Consolidado (Caixa)'!$A92) +SUMIFS('Output TJK'!D:D,'Output TJK'!$A:$A,'Output Consolidado (Caixa)'!$A92)+SUMIFS('Output SC'!D:D,'Output SC'!$A:$A,'Output Consolidado (Caixa)'!$A92)+SUMIFS('Output PJ'!D:D,'Output PJ'!$A:$A,'Output Consolidado (Caixa)'!$A92)</f>
        <v>0</v>
      </c>
      <c r="E92" s="165">
        <f>SUMIFS('Output BG'!E:E,'Output BG'!$A:$A,'Output Consolidado (Caixa)'!$A92) + SUMIFS('Output COPA'!E:E,'Output COPA'!$A:$A,'Output Consolidado (Caixa)'!$A92) +SUMIFS('Output TJK'!E:E,'Output TJK'!$A:$A,'Output Consolidado (Caixa)'!$A92)+SUMIFS('Output SC'!E:E,'Output SC'!$A:$A,'Output Consolidado (Caixa)'!$A92)+SUMIFS('Output PJ'!E:E,'Output PJ'!$A:$A,'Output Consolidado (Caixa)'!$A92)</f>
        <v>0</v>
      </c>
      <c r="F92" s="165">
        <f>SUMIFS('Output BG'!F:F,'Output BG'!$A:$A,'Output Consolidado (Caixa)'!$A92) + SUMIFS('Output COPA'!F:F,'Output COPA'!$A:$A,'Output Consolidado (Caixa)'!$A92) +SUMIFS('Output TJK'!F:F,'Output TJK'!$A:$A,'Output Consolidado (Caixa)'!$A92)+SUMIFS('Output SC'!F:F,'Output SC'!$A:$A,'Output Consolidado (Caixa)'!$A92)+SUMIFS('Output PJ'!F:F,'Output PJ'!$A:$A,'Output Consolidado (Caixa)'!$A92)</f>
        <v>120</v>
      </c>
      <c r="G92" s="165">
        <f>SUMIFS('Output BG'!G:G,'Output BG'!$A:$A,'Output Consolidado (Caixa)'!$A92) + SUMIFS('Output COPA'!G:G,'Output COPA'!$A:$A,'Output Consolidado (Caixa)'!$A92) +SUMIFS('Output TJK'!G:G,'Output TJK'!$A:$A,'Output Consolidado (Caixa)'!$A92)+SUMIFS('Output SC'!G:G,'Output SC'!$A:$A,'Output Consolidado (Caixa)'!$A92)+SUMIFS('Output PJ'!G:G,'Output PJ'!$A:$A,'Output Consolidado (Caixa)'!$A92)</f>
        <v>0</v>
      </c>
      <c r="H92" s="165">
        <f>SUMIFS('Output BG'!H:H,'Output BG'!$A:$A,'Output Consolidado (Caixa)'!$A92) + SUMIFS('Output COPA'!H:H,'Output COPA'!$A:$A,'Output Consolidado (Caixa)'!$A92) +SUMIFS('Output TJK'!H:H,'Output TJK'!$A:$A,'Output Consolidado (Caixa)'!$A92)+SUMIFS('Output SC'!H:H,'Output SC'!$A:$A,'Output Consolidado (Caixa)'!$A92)+SUMIFS('Output PJ'!H:H,'Output PJ'!$A:$A,'Output Consolidado (Caixa)'!$A92)</f>
        <v>0</v>
      </c>
      <c r="I92" s="165">
        <f>SUMIFS('Output BG'!I:I,'Output BG'!$A:$A,'Output Consolidado (Caixa)'!$A92) + SUMIFS('Output COPA'!I:I,'Output COPA'!$A:$A,'Output Consolidado (Caixa)'!$A92) +SUMIFS('Output TJK'!I:I,'Output TJK'!$A:$A,'Output Consolidado (Caixa)'!$A92)+SUMIFS('Output SC'!I:I,'Output SC'!$A:$A,'Output Consolidado (Caixa)'!$A92)+SUMIFS('Output PJ'!I:I,'Output PJ'!$A:$A,'Output Consolidado (Caixa)'!$A92)</f>
        <v>0</v>
      </c>
      <c r="J92" s="165">
        <f>SUMIFS('Output BG'!J:J,'Output BG'!$A:$A,'Output Consolidado (Caixa)'!$A92) + SUMIFS('Output COPA'!J:J,'Output COPA'!$A:$A,'Output Consolidado (Caixa)'!$A92) +SUMIFS('Output TJK'!J:J,'Output TJK'!$A:$A,'Output Consolidado (Caixa)'!$A92)+SUMIFS('Output SC'!J:J,'Output SC'!$A:$A,'Output Consolidado (Caixa)'!$A92)+SUMIFS('Output PJ'!J:J,'Output PJ'!$A:$A,'Output Consolidado (Caixa)'!$A92)</f>
        <v>0</v>
      </c>
      <c r="K92" s="165">
        <f>SUMIFS('Output BG'!K:K,'Output BG'!$A:$A,'Output Consolidado (Caixa)'!$A92) + SUMIFS('Output COPA'!K:K,'Output COPA'!$A:$A,'Output Consolidado (Caixa)'!$A92) +SUMIFS('Output TJK'!K:K,'Output TJK'!$A:$A,'Output Consolidado (Caixa)'!$A92)+SUMIFS('Output SC'!K:K,'Output SC'!$A:$A,'Output Consolidado (Caixa)'!$A92)+SUMIFS('Output PJ'!K:K,'Output PJ'!$A:$A,'Output Consolidado (Caixa)'!$A92)</f>
        <v>0</v>
      </c>
      <c r="L92" s="165">
        <f>SUMIFS('Output BG'!L:L,'Output BG'!$A:$A,'Output Consolidado (Caixa)'!$A92) + SUMIFS('Output COPA'!L:L,'Output COPA'!$A:$A,'Output Consolidado (Caixa)'!$A92) +SUMIFS('Output TJK'!L:L,'Output TJK'!$A:$A,'Output Consolidado (Caixa)'!$A92)+SUMIFS('Output SC'!L:L,'Output SC'!$A:$A,'Output Consolidado (Caixa)'!$A92)+SUMIFS('Output PJ'!L:L,'Output PJ'!$A:$A,'Output Consolidado (Caixa)'!$A92)</f>
        <v>0</v>
      </c>
      <c r="M92" s="165">
        <f>SUMIFS('Output BG'!M:M,'Output BG'!$A:$A,'Output Consolidado (Caixa)'!$A92) + SUMIFS('Output COPA'!M:M,'Output COPA'!$A:$A,'Output Consolidado (Caixa)'!$A92) +SUMIFS('Output TJK'!M:M,'Output TJK'!$A:$A,'Output Consolidado (Caixa)'!$A92)+SUMIFS('Output SC'!M:M,'Output SC'!$A:$A,'Output Consolidado (Caixa)'!$A92)+SUMIFS('Output PJ'!M:M,'Output PJ'!$A:$A,'Output Consolidado (Caixa)'!$A92)</f>
        <v>0</v>
      </c>
      <c r="N92" s="165">
        <f>SUMIFS('Output BG'!N:N,'Output BG'!$A:$A,'Output Consolidado (Caixa)'!$A92) + SUMIFS('Output COPA'!N:N,'Output COPA'!$A:$A,'Output Consolidado (Caixa)'!$A92) +SUMIFS('Output TJK'!N:N,'Output TJK'!$A:$A,'Output Consolidado (Caixa)'!$A92)+SUMIFS('Output SC'!N:N,'Output SC'!$A:$A,'Output Consolidado (Caixa)'!$A92)+SUMIFS('Output PJ'!N:N,'Output PJ'!$A:$A,'Output Consolidado (Caixa)'!$A92)</f>
        <v>0</v>
      </c>
      <c r="O92" s="165">
        <f>SUMIFS('Output BG'!O:O,'Output BG'!$A:$A,'Output Consolidado (Caixa)'!$A92) + SUMIFS('Output COPA'!O:O,'Output COPA'!$A:$A,'Output Consolidado (Caixa)'!$A92) +SUMIFS('Output TJK'!O:O,'Output TJK'!$A:$A,'Output Consolidado (Caixa)'!$A92)+SUMIFS('Output SC'!O:O,'Output SC'!$A:$A,'Output Consolidado (Caixa)'!$A92)+SUMIFS('Output PJ'!O:O,'Output PJ'!$A:$A,'Output Consolidado (Caixa)'!$A92)</f>
        <v>0</v>
      </c>
      <c r="P92" s="165">
        <f>SUMIFS('Output BG'!P:P,'Output BG'!$A:$A,'Output Consolidado (Caixa)'!$A92) + SUMIFS('Output COPA'!P:P,'Output COPA'!$A:$A,'Output Consolidado (Caixa)'!$A92) +SUMIFS('Output TJK'!P:P,'Output TJK'!$A:$A,'Output Consolidado (Caixa)'!$A92)+SUMIFS('Output SC'!P:P,'Output SC'!$A:$A,'Output Consolidado (Caixa)'!$A92)+SUMIFS('Output PJ'!P:P,'Output PJ'!$A:$A,'Output Consolidado (Caixa)'!$A92)</f>
        <v>0</v>
      </c>
      <c r="Q92" s="165">
        <f>SUMIFS('Output BG'!Q:Q,'Output BG'!$A:$A,'Output Consolidado (Caixa)'!$A92) + SUMIFS('Output COPA'!Q:Q,'Output COPA'!$A:$A,'Output Consolidado (Caixa)'!$A92) +SUMIFS('Output TJK'!Q:Q,'Output TJK'!$A:$A,'Output Consolidado (Caixa)'!$A92)+SUMIFS('Output SC'!Q:Q,'Output SC'!$A:$A,'Output Consolidado (Caixa)'!$A92)+SUMIFS('Output PJ'!Q:Q,'Output PJ'!$A:$A,'Output Consolidado (Caixa)'!$A92)</f>
        <v>0</v>
      </c>
      <c r="R92" s="165">
        <f>SUMIFS('Output BG'!R:R,'Output BG'!$A:$A,'Output Consolidado (Caixa)'!$A92) + SUMIFS('Output COPA'!R:R,'Output COPA'!$A:$A,'Output Consolidado (Caixa)'!$A92) +SUMIFS('Output TJK'!R:R,'Output TJK'!$A:$A,'Output Consolidado (Caixa)'!$A92)+SUMIFS('Output SC'!R:R,'Output SC'!$A:$A,'Output Consolidado (Caixa)'!$A92)+SUMIFS('Output PJ'!R:R,'Output PJ'!$A:$A,'Output Consolidado (Caixa)'!$A92)</f>
        <v>0</v>
      </c>
      <c r="S92" s="165">
        <f>SUMIFS('Output BG'!S:S,'Output BG'!$A:$A,'Output Consolidado (Caixa)'!$A92) + SUMIFS('Output COPA'!S:S,'Output COPA'!$A:$A,'Output Consolidado (Caixa)'!$A92) +SUMIFS('Output TJK'!S:S,'Output TJK'!$A:$A,'Output Consolidado (Caixa)'!$A92)+SUMIFS('Output SC'!S:S,'Output SC'!$A:$A,'Output Consolidado (Caixa)'!$A92)+SUMIFS('Output PJ'!S:S,'Output PJ'!$A:$A,'Output Consolidado (Caixa)'!$A92)</f>
        <v>0</v>
      </c>
      <c r="T92" s="165">
        <f>SUMIFS('Output BG'!T:T,'Output BG'!$A:$A,'Output Consolidado (Caixa)'!$A92) + SUMIFS('Output COPA'!T:T,'Output COPA'!$A:$A,'Output Consolidado (Caixa)'!$A92) +SUMIFS('Output TJK'!T:T,'Output TJK'!$A:$A,'Output Consolidado (Caixa)'!$A92)+SUMIFS('Output SC'!T:T,'Output SC'!$A:$A,'Output Consolidado (Caixa)'!$A92)+SUMIFS('Output PJ'!T:T,'Output PJ'!$A:$A,'Output Consolidado (Caixa)'!$A92)</f>
        <v>0</v>
      </c>
    </row>
    <row r="93" spans="1:20" s="163" customFormat="1" ht="15.75" customHeight="1" outlineLevel="2" x14ac:dyDescent="0.35">
      <c r="A93" s="2" t="s">
        <v>588</v>
      </c>
      <c r="B93" s="169"/>
      <c r="C93" s="169"/>
      <c r="D93" s="165">
        <f>SUMIFS('Output BG'!D:D,'Output BG'!$A:$A,'Output Consolidado (Caixa)'!$A93) + SUMIFS('Output COPA'!D:D,'Output COPA'!$A:$A,'Output Consolidado (Caixa)'!$A93) +SUMIFS('Output TJK'!D:D,'Output TJK'!$A:$A,'Output Consolidado (Caixa)'!$A93)+SUMIFS('Output SC'!D:D,'Output SC'!$A:$A,'Output Consolidado (Caixa)'!$A93)+SUMIFS('Output PJ'!D:D,'Output PJ'!$A:$A,'Output Consolidado (Caixa)'!$A93)</f>
        <v>2483.4699999999998</v>
      </c>
      <c r="E93" s="165">
        <f>SUMIFS('Output BG'!E:E,'Output BG'!$A:$A,'Output Consolidado (Caixa)'!$A93) + SUMIFS('Output COPA'!E:E,'Output COPA'!$A:$A,'Output Consolidado (Caixa)'!$A93) +SUMIFS('Output TJK'!E:E,'Output TJK'!$A:$A,'Output Consolidado (Caixa)'!$A93)+SUMIFS('Output SC'!E:E,'Output SC'!$A:$A,'Output Consolidado (Caixa)'!$A93)+SUMIFS('Output PJ'!E:E,'Output PJ'!$A:$A,'Output Consolidado (Caixa)'!$A93)</f>
        <v>5898.15</v>
      </c>
      <c r="F93" s="165">
        <f>SUMIFS('Output BG'!F:F,'Output BG'!$A:$A,'Output Consolidado (Caixa)'!$A93) + SUMIFS('Output COPA'!F:F,'Output COPA'!$A:$A,'Output Consolidado (Caixa)'!$A93) +SUMIFS('Output TJK'!F:F,'Output TJK'!$A:$A,'Output Consolidado (Caixa)'!$A93)+SUMIFS('Output SC'!F:F,'Output SC'!$A:$A,'Output Consolidado (Caixa)'!$A93)+SUMIFS('Output PJ'!F:F,'Output PJ'!$A:$A,'Output Consolidado (Caixa)'!$A93)</f>
        <v>3394.2</v>
      </c>
      <c r="G93" s="165">
        <f>SUMIFS('Output BG'!G:G,'Output BG'!$A:$A,'Output Consolidado (Caixa)'!$A93) + SUMIFS('Output COPA'!G:G,'Output COPA'!$A:$A,'Output Consolidado (Caixa)'!$A93) +SUMIFS('Output TJK'!G:G,'Output TJK'!$A:$A,'Output Consolidado (Caixa)'!$A93)+SUMIFS('Output SC'!G:G,'Output SC'!$A:$A,'Output Consolidado (Caixa)'!$A93)+SUMIFS('Output PJ'!G:G,'Output PJ'!$A:$A,'Output Consolidado (Caixa)'!$A93)</f>
        <v>3394.2</v>
      </c>
      <c r="H93" s="165">
        <f>SUMIFS('Output BG'!H:H,'Output BG'!$A:$A,'Output Consolidado (Caixa)'!$A93) + SUMIFS('Output COPA'!H:H,'Output COPA'!$A:$A,'Output Consolidado (Caixa)'!$A93) +SUMIFS('Output TJK'!H:H,'Output TJK'!$A:$A,'Output Consolidado (Caixa)'!$A93)+SUMIFS('Output SC'!H:H,'Output SC'!$A:$A,'Output Consolidado (Caixa)'!$A93)+SUMIFS('Output PJ'!H:H,'Output PJ'!$A:$A,'Output Consolidado (Caixa)'!$A93)</f>
        <v>3394.2</v>
      </c>
      <c r="I93" s="165">
        <f>SUMIFS('Output BG'!I:I,'Output BG'!$A:$A,'Output Consolidado (Caixa)'!$A93) + SUMIFS('Output COPA'!I:I,'Output COPA'!$A:$A,'Output Consolidado (Caixa)'!$A93) +SUMIFS('Output TJK'!I:I,'Output TJK'!$A:$A,'Output Consolidado (Caixa)'!$A93)+SUMIFS('Output SC'!I:I,'Output SC'!$A:$A,'Output Consolidado (Caixa)'!$A93)+SUMIFS('Output PJ'!I:I,'Output PJ'!$A:$A,'Output Consolidado (Caixa)'!$A93)</f>
        <v>3394.2</v>
      </c>
      <c r="J93" s="165">
        <f>SUMIFS('Output BG'!J:J,'Output BG'!$A:$A,'Output Consolidado (Caixa)'!$A93) + SUMIFS('Output COPA'!J:J,'Output COPA'!$A:$A,'Output Consolidado (Caixa)'!$A93) +SUMIFS('Output TJK'!J:J,'Output TJK'!$A:$A,'Output Consolidado (Caixa)'!$A93)+SUMIFS('Output SC'!J:J,'Output SC'!$A:$A,'Output Consolidado (Caixa)'!$A93)+SUMIFS('Output PJ'!J:J,'Output PJ'!$A:$A,'Output Consolidado (Caixa)'!$A93)</f>
        <v>0</v>
      </c>
      <c r="K93" s="165">
        <f>SUMIFS('Output BG'!K:K,'Output BG'!$A:$A,'Output Consolidado (Caixa)'!$A93) + SUMIFS('Output COPA'!K:K,'Output COPA'!$A:$A,'Output Consolidado (Caixa)'!$A93) +SUMIFS('Output TJK'!K:K,'Output TJK'!$A:$A,'Output Consolidado (Caixa)'!$A93)+SUMIFS('Output SC'!K:K,'Output SC'!$A:$A,'Output Consolidado (Caixa)'!$A93)+SUMIFS('Output PJ'!K:K,'Output PJ'!$A:$A,'Output Consolidado (Caixa)'!$A93)</f>
        <v>0</v>
      </c>
      <c r="L93" s="165">
        <f>SUMIFS('Output BG'!L:L,'Output BG'!$A:$A,'Output Consolidado (Caixa)'!$A93) + SUMIFS('Output COPA'!L:L,'Output COPA'!$A:$A,'Output Consolidado (Caixa)'!$A93) +SUMIFS('Output TJK'!L:L,'Output TJK'!$A:$A,'Output Consolidado (Caixa)'!$A93)+SUMIFS('Output SC'!L:L,'Output SC'!$A:$A,'Output Consolidado (Caixa)'!$A93)+SUMIFS('Output PJ'!L:L,'Output PJ'!$A:$A,'Output Consolidado (Caixa)'!$A93)</f>
        <v>0</v>
      </c>
      <c r="M93" s="165">
        <f>SUMIFS('Output BG'!M:M,'Output BG'!$A:$A,'Output Consolidado (Caixa)'!$A93) + SUMIFS('Output COPA'!M:M,'Output COPA'!$A:$A,'Output Consolidado (Caixa)'!$A93) +SUMIFS('Output TJK'!M:M,'Output TJK'!$A:$A,'Output Consolidado (Caixa)'!$A93)+SUMIFS('Output SC'!M:M,'Output SC'!$A:$A,'Output Consolidado (Caixa)'!$A93)+SUMIFS('Output PJ'!M:M,'Output PJ'!$A:$A,'Output Consolidado (Caixa)'!$A93)</f>
        <v>0</v>
      </c>
      <c r="N93" s="165">
        <f>SUMIFS('Output BG'!N:N,'Output BG'!$A:$A,'Output Consolidado (Caixa)'!$A93) + SUMIFS('Output COPA'!N:N,'Output COPA'!$A:$A,'Output Consolidado (Caixa)'!$A93) +SUMIFS('Output TJK'!N:N,'Output TJK'!$A:$A,'Output Consolidado (Caixa)'!$A93)+SUMIFS('Output SC'!N:N,'Output SC'!$A:$A,'Output Consolidado (Caixa)'!$A93)+SUMIFS('Output PJ'!N:N,'Output PJ'!$A:$A,'Output Consolidado (Caixa)'!$A93)</f>
        <v>0</v>
      </c>
      <c r="O93" s="165">
        <f>SUMIFS('Output BG'!O:O,'Output BG'!$A:$A,'Output Consolidado (Caixa)'!$A93) + SUMIFS('Output COPA'!O:O,'Output COPA'!$A:$A,'Output Consolidado (Caixa)'!$A93) +SUMIFS('Output TJK'!O:O,'Output TJK'!$A:$A,'Output Consolidado (Caixa)'!$A93)+SUMIFS('Output SC'!O:O,'Output SC'!$A:$A,'Output Consolidado (Caixa)'!$A93)+SUMIFS('Output PJ'!O:O,'Output PJ'!$A:$A,'Output Consolidado (Caixa)'!$A93)</f>
        <v>0</v>
      </c>
      <c r="P93" s="165">
        <f>SUMIFS('Output BG'!P:P,'Output BG'!$A:$A,'Output Consolidado (Caixa)'!$A93) + SUMIFS('Output COPA'!P:P,'Output COPA'!$A:$A,'Output Consolidado (Caixa)'!$A93) +SUMIFS('Output TJK'!P:P,'Output TJK'!$A:$A,'Output Consolidado (Caixa)'!$A93)+SUMIFS('Output SC'!P:P,'Output SC'!$A:$A,'Output Consolidado (Caixa)'!$A93)+SUMIFS('Output PJ'!P:P,'Output PJ'!$A:$A,'Output Consolidado (Caixa)'!$A93)</f>
        <v>0</v>
      </c>
      <c r="Q93" s="165">
        <f>SUMIFS('Output BG'!Q:Q,'Output BG'!$A:$A,'Output Consolidado (Caixa)'!$A93) + SUMIFS('Output COPA'!Q:Q,'Output COPA'!$A:$A,'Output Consolidado (Caixa)'!$A93) +SUMIFS('Output TJK'!Q:Q,'Output TJK'!$A:$A,'Output Consolidado (Caixa)'!$A93)+SUMIFS('Output SC'!Q:Q,'Output SC'!$A:$A,'Output Consolidado (Caixa)'!$A93)+SUMIFS('Output PJ'!Q:Q,'Output PJ'!$A:$A,'Output Consolidado (Caixa)'!$A93)</f>
        <v>0</v>
      </c>
      <c r="R93" s="165">
        <f>SUMIFS('Output BG'!R:R,'Output BG'!$A:$A,'Output Consolidado (Caixa)'!$A93) + SUMIFS('Output COPA'!R:R,'Output COPA'!$A:$A,'Output Consolidado (Caixa)'!$A93) +SUMIFS('Output TJK'!R:R,'Output TJK'!$A:$A,'Output Consolidado (Caixa)'!$A93)+SUMIFS('Output SC'!R:R,'Output SC'!$A:$A,'Output Consolidado (Caixa)'!$A93)+SUMIFS('Output PJ'!R:R,'Output PJ'!$A:$A,'Output Consolidado (Caixa)'!$A93)</f>
        <v>0</v>
      </c>
      <c r="S93" s="165">
        <f>SUMIFS('Output BG'!S:S,'Output BG'!$A:$A,'Output Consolidado (Caixa)'!$A93) + SUMIFS('Output COPA'!S:S,'Output COPA'!$A:$A,'Output Consolidado (Caixa)'!$A93) +SUMIFS('Output TJK'!S:S,'Output TJK'!$A:$A,'Output Consolidado (Caixa)'!$A93)+SUMIFS('Output SC'!S:S,'Output SC'!$A:$A,'Output Consolidado (Caixa)'!$A93)+SUMIFS('Output PJ'!S:S,'Output PJ'!$A:$A,'Output Consolidado (Caixa)'!$A93)</f>
        <v>0</v>
      </c>
      <c r="T93" s="165">
        <f>SUMIFS('Output BG'!T:T,'Output BG'!$A:$A,'Output Consolidado (Caixa)'!$A93) + SUMIFS('Output COPA'!T:T,'Output COPA'!$A:$A,'Output Consolidado (Caixa)'!$A93) +SUMIFS('Output TJK'!T:T,'Output TJK'!$A:$A,'Output Consolidado (Caixa)'!$A93)+SUMIFS('Output SC'!T:T,'Output SC'!$A:$A,'Output Consolidado (Caixa)'!$A93)+SUMIFS('Output PJ'!T:T,'Output PJ'!$A:$A,'Output Consolidado (Caixa)'!$A93)</f>
        <v>0</v>
      </c>
    </row>
    <row r="94" spans="1:20" s="163" customFormat="1" ht="15.75" customHeight="1" outlineLevel="2" x14ac:dyDescent="0.35">
      <c r="A94" s="2" t="s">
        <v>589</v>
      </c>
      <c r="B94" s="169"/>
      <c r="C94" s="169"/>
      <c r="D94" s="165">
        <f>SUMIFS('Output BG'!D:D,'Output BG'!$A:$A,'Output Consolidado (Caixa)'!$A94) + SUMIFS('Output COPA'!D:D,'Output COPA'!$A:$A,'Output Consolidado (Caixa)'!$A94) +SUMIFS('Output TJK'!D:D,'Output TJK'!$A:$A,'Output Consolidado (Caixa)'!$A94)+SUMIFS('Output SC'!D:D,'Output SC'!$A:$A,'Output Consolidado (Caixa)'!$A94)+SUMIFS('Output PJ'!D:D,'Output PJ'!$A:$A,'Output Consolidado (Caixa)'!$A94)</f>
        <v>0</v>
      </c>
      <c r="E94" s="165">
        <f>SUMIFS('Output BG'!E:E,'Output BG'!$A:$A,'Output Consolidado (Caixa)'!$A94) + SUMIFS('Output COPA'!E:E,'Output COPA'!$A:$A,'Output Consolidado (Caixa)'!$A94) +SUMIFS('Output TJK'!E:E,'Output TJK'!$A:$A,'Output Consolidado (Caixa)'!$A94)+SUMIFS('Output SC'!E:E,'Output SC'!$A:$A,'Output Consolidado (Caixa)'!$A94)+SUMIFS('Output PJ'!E:E,'Output PJ'!$A:$A,'Output Consolidado (Caixa)'!$A94)</f>
        <v>0</v>
      </c>
      <c r="F94" s="165">
        <f>SUMIFS('Output BG'!F:F,'Output BG'!$A:$A,'Output Consolidado (Caixa)'!$A94) + SUMIFS('Output COPA'!F:F,'Output COPA'!$A:$A,'Output Consolidado (Caixa)'!$A94) +SUMIFS('Output TJK'!F:F,'Output TJK'!$A:$A,'Output Consolidado (Caixa)'!$A94)+SUMIFS('Output SC'!F:F,'Output SC'!$A:$A,'Output Consolidado (Caixa)'!$A94)+SUMIFS('Output PJ'!F:F,'Output PJ'!$A:$A,'Output Consolidado (Caixa)'!$A94)</f>
        <v>2400</v>
      </c>
      <c r="G94" s="165">
        <f>SUMIFS('Output BG'!G:G,'Output BG'!$A:$A,'Output Consolidado (Caixa)'!$A94) + SUMIFS('Output COPA'!G:G,'Output COPA'!$A:$A,'Output Consolidado (Caixa)'!$A94) +SUMIFS('Output TJK'!G:G,'Output TJK'!$A:$A,'Output Consolidado (Caixa)'!$A94)+SUMIFS('Output SC'!G:G,'Output SC'!$A:$A,'Output Consolidado (Caixa)'!$A94)+SUMIFS('Output PJ'!G:G,'Output PJ'!$A:$A,'Output Consolidado (Caixa)'!$A94)</f>
        <v>0</v>
      </c>
      <c r="H94" s="165">
        <f>SUMIFS('Output BG'!H:H,'Output BG'!$A:$A,'Output Consolidado (Caixa)'!$A94) + SUMIFS('Output COPA'!H:H,'Output COPA'!$A:$A,'Output Consolidado (Caixa)'!$A94) +SUMIFS('Output TJK'!H:H,'Output TJK'!$A:$A,'Output Consolidado (Caixa)'!$A94)+SUMIFS('Output SC'!H:H,'Output SC'!$A:$A,'Output Consolidado (Caixa)'!$A94)+SUMIFS('Output PJ'!H:H,'Output PJ'!$A:$A,'Output Consolidado (Caixa)'!$A94)</f>
        <v>2400</v>
      </c>
      <c r="I94" s="165">
        <f>SUMIFS('Output BG'!I:I,'Output BG'!$A:$A,'Output Consolidado (Caixa)'!$A94) + SUMIFS('Output COPA'!I:I,'Output COPA'!$A:$A,'Output Consolidado (Caixa)'!$A94) +SUMIFS('Output TJK'!I:I,'Output TJK'!$A:$A,'Output Consolidado (Caixa)'!$A94)+SUMIFS('Output SC'!I:I,'Output SC'!$A:$A,'Output Consolidado (Caixa)'!$A94)+SUMIFS('Output PJ'!I:I,'Output PJ'!$A:$A,'Output Consolidado (Caixa)'!$A94)</f>
        <v>0</v>
      </c>
      <c r="J94" s="165">
        <f>SUMIFS('Output BG'!J:J,'Output BG'!$A:$A,'Output Consolidado (Caixa)'!$A94) + SUMIFS('Output COPA'!J:J,'Output COPA'!$A:$A,'Output Consolidado (Caixa)'!$A94) +SUMIFS('Output TJK'!J:J,'Output TJK'!$A:$A,'Output Consolidado (Caixa)'!$A94)+SUMIFS('Output SC'!J:J,'Output SC'!$A:$A,'Output Consolidado (Caixa)'!$A94)+SUMIFS('Output PJ'!J:J,'Output PJ'!$A:$A,'Output Consolidado (Caixa)'!$A94)</f>
        <v>0</v>
      </c>
      <c r="K94" s="165">
        <f>SUMIFS('Output BG'!K:K,'Output BG'!$A:$A,'Output Consolidado (Caixa)'!$A94) + SUMIFS('Output COPA'!K:K,'Output COPA'!$A:$A,'Output Consolidado (Caixa)'!$A94) +SUMIFS('Output TJK'!K:K,'Output TJK'!$A:$A,'Output Consolidado (Caixa)'!$A94)+SUMIFS('Output SC'!K:K,'Output SC'!$A:$A,'Output Consolidado (Caixa)'!$A94)+SUMIFS('Output PJ'!K:K,'Output PJ'!$A:$A,'Output Consolidado (Caixa)'!$A94)</f>
        <v>0</v>
      </c>
      <c r="L94" s="165">
        <f>SUMIFS('Output BG'!L:L,'Output BG'!$A:$A,'Output Consolidado (Caixa)'!$A94) + SUMIFS('Output COPA'!L:L,'Output COPA'!$A:$A,'Output Consolidado (Caixa)'!$A94) +SUMIFS('Output TJK'!L:L,'Output TJK'!$A:$A,'Output Consolidado (Caixa)'!$A94)+SUMIFS('Output SC'!L:L,'Output SC'!$A:$A,'Output Consolidado (Caixa)'!$A94)+SUMIFS('Output PJ'!L:L,'Output PJ'!$A:$A,'Output Consolidado (Caixa)'!$A94)</f>
        <v>0</v>
      </c>
      <c r="M94" s="165">
        <f>SUMIFS('Output BG'!M:M,'Output BG'!$A:$A,'Output Consolidado (Caixa)'!$A94) + SUMIFS('Output COPA'!M:M,'Output COPA'!$A:$A,'Output Consolidado (Caixa)'!$A94) +SUMIFS('Output TJK'!M:M,'Output TJK'!$A:$A,'Output Consolidado (Caixa)'!$A94)+SUMIFS('Output SC'!M:M,'Output SC'!$A:$A,'Output Consolidado (Caixa)'!$A94)+SUMIFS('Output PJ'!M:M,'Output PJ'!$A:$A,'Output Consolidado (Caixa)'!$A94)</f>
        <v>0</v>
      </c>
      <c r="N94" s="165">
        <f>SUMIFS('Output BG'!N:N,'Output BG'!$A:$A,'Output Consolidado (Caixa)'!$A94) + SUMIFS('Output COPA'!N:N,'Output COPA'!$A:$A,'Output Consolidado (Caixa)'!$A94) +SUMIFS('Output TJK'!N:N,'Output TJK'!$A:$A,'Output Consolidado (Caixa)'!$A94)+SUMIFS('Output SC'!N:N,'Output SC'!$A:$A,'Output Consolidado (Caixa)'!$A94)+SUMIFS('Output PJ'!N:N,'Output PJ'!$A:$A,'Output Consolidado (Caixa)'!$A94)</f>
        <v>0</v>
      </c>
      <c r="O94" s="165">
        <f>SUMIFS('Output BG'!O:O,'Output BG'!$A:$A,'Output Consolidado (Caixa)'!$A94) + SUMIFS('Output COPA'!O:O,'Output COPA'!$A:$A,'Output Consolidado (Caixa)'!$A94) +SUMIFS('Output TJK'!O:O,'Output TJK'!$A:$A,'Output Consolidado (Caixa)'!$A94)+SUMIFS('Output SC'!O:O,'Output SC'!$A:$A,'Output Consolidado (Caixa)'!$A94)+SUMIFS('Output PJ'!O:O,'Output PJ'!$A:$A,'Output Consolidado (Caixa)'!$A94)</f>
        <v>0</v>
      </c>
      <c r="P94" s="165">
        <f>SUMIFS('Output BG'!P:P,'Output BG'!$A:$A,'Output Consolidado (Caixa)'!$A94) + SUMIFS('Output COPA'!P:P,'Output COPA'!$A:$A,'Output Consolidado (Caixa)'!$A94) +SUMIFS('Output TJK'!P:P,'Output TJK'!$A:$A,'Output Consolidado (Caixa)'!$A94)+SUMIFS('Output SC'!P:P,'Output SC'!$A:$A,'Output Consolidado (Caixa)'!$A94)+SUMIFS('Output PJ'!P:P,'Output PJ'!$A:$A,'Output Consolidado (Caixa)'!$A94)</f>
        <v>0</v>
      </c>
      <c r="Q94" s="165">
        <f>SUMIFS('Output BG'!Q:Q,'Output BG'!$A:$A,'Output Consolidado (Caixa)'!$A94) + SUMIFS('Output COPA'!Q:Q,'Output COPA'!$A:$A,'Output Consolidado (Caixa)'!$A94) +SUMIFS('Output TJK'!Q:Q,'Output TJK'!$A:$A,'Output Consolidado (Caixa)'!$A94)+SUMIFS('Output SC'!Q:Q,'Output SC'!$A:$A,'Output Consolidado (Caixa)'!$A94)+SUMIFS('Output PJ'!Q:Q,'Output PJ'!$A:$A,'Output Consolidado (Caixa)'!$A94)</f>
        <v>0</v>
      </c>
      <c r="R94" s="165">
        <f>SUMIFS('Output BG'!R:R,'Output BG'!$A:$A,'Output Consolidado (Caixa)'!$A94) + SUMIFS('Output COPA'!R:R,'Output COPA'!$A:$A,'Output Consolidado (Caixa)'!$A94) +SUMIFS('Output TJK'!R:R,'Output TJK'!$A:$A,'Output Consolidado (Caixa)'!$A94)+SUMIFS('Output SC'!R:R,'Output SC'!$A:$A,'Output Consolidado (Caixa)'!$A94)+SUMIFS('Output PJ'!R:R,'Output PJ'!$A:$A,'Output Consolidado (Caixa)'!$A94)</f>
        <v>0</v>
      </c>
      <c r="S94" s="165">
        <f>SUMIFS('Output BG'!S:S,'Output BG'!$A:$A,'Output Consolidado (Caixa)'!$A94) + SUMIFS('Output COPA'!S:S,'Output COPA'!$A:$A,'Output Consolidado (Caixa)'!$A94) +SUMIFS('Output TJK'!S:S,'Output TJK'!$A:$A,'Output Consolidado (Caixa)'!$A94)+SUMIFS('Output SC'!S:S,'Output SC'!$A:$A,'Output Consolidado (Caixa)'!$A94)+SUMIFS('Output PJ'!S:S,'Output PJ'!$A:$A,'Output Consolidado (Caixa)'!$A94)</f>
        <v>0</v>
      </c>
      <c r="T94" s="165">
        <f>SUMIFS('Output BG'!T:T,'Output BG'!$A:$A,'Output Consolidado (Caixa)'!$A94) + SUMIFS('Output COPA'!T:T,'Output COPA'!$A:$A,'Output Consolidado (Caixa)'!$A94) +SUMIFS('Output TJK'!T:T,'Output TJK'!$A:$A,'Output Consolidado (Caixa)'!$A94)+SUMIFS('Output SC'!T:T,'Output SC'!$A:$A,'Output Consolidado (Caixa)'!$A94)+SUMIFS('Output PJ'!T:T,'Output PJ'!$A:$A,'Output Consolidado (Caixa)'!$A94)</f>
        <v>0</v>
      </c>
    </row>
    <row r="95" spans="1:20" s="163" customFormat="1" ht="15.75" customHeight="1" outlineLevel="2" x14ac:dyDescent="0.35">
      <c r="A95" s="2" t="s">
        <v>590</v>
      </c>
      <c r="B95" s="169"/>
      <c r="C95" s="169"/>
      <c r="D95" s="165">
        <f>SUMIFS('Output BG'!D:D,'Output BG'!$A:$A,'Output Consolidado (Caixa)'!$A95) + SUMIFS('Output COPA'!D:D,'Output COPA'!$A:$A,'Output Consolidado (Caixa)'!$A95) +SUMIFS('Output TJK'!D:D,'Output TJK'!$A:$A,'Output Consolidado (Caixa)'!$A95)+SUMIFS('Output SC'!D:D,'Output SC'!$A:$A,'Output Consolidado (Caixa)'!$A95)+SUMIFS('Output PJ'!D:D,'Output PJ'!$A:$A,'Output Consolidado (Caixa)'!$A95)</f>
        <v>0</v>
      </c>
      <c r="E95" s="165">
        <f>SUMIFS('Output BG'!E:E,'Output BG'!$A:$A,'Output Consolidado (Caixa)'!$A95) + SUMIFS('Output COPA'!E:E,'Output COPA'!$A:$A,'Output Consolidado (Caixa)'!$A95) +SUMIFS('Output TJK'!E:E,'Output TJK'!$A:$A,'Output Consolidado (Caixa)'!$A95)+SUMIFS('Output SC'!E:E,'Output SC'!$A:$A,'Output Consolidado (Caixa)'!$A95)+SUMIFS('Output PJ'!E:E,'Output PJ'!$A:$A,'Output Consolidado (Caixa)'!$A95)</f>
        <v>0</v>
      </c>
      <c r="F95" s="165">
        <f>SUMIFS('Output BG'!F:F,'Output BG'!$A:$A,'Output Consolidado (Caixa)'!$A95) + SUMIFS('Output COPA'!F:F,'Output COPA'!$A:$A,'Output Consolidado (Caixa)'!$A95) +SUMIFS('Output TJK'!F:F,'Output TJK'!$A:$A,'Output Consolidado (Caixa)'!$A95)+SUMIFS('Output SC'!F:F,'Output SC'!$A:$A,'Output Consolidado (Caixa)'!$A95)+SUMIFS('Output PJ'!F:F,'Output PJ'!$A:$A,'Output Consolidado (Caixa)'!$A95)</f>
        <v>972.5</v>
      </c>
      <c r="G95" s="165">
        <f>SUMIFS('Output BG'!G:G,'Output BG'!$A:$A,'Output Consolidado (Caixa)'!$A95) + SUMIFS('Output COPA'!G:G,'Output COPA'!$A:$A,'Output Consolidado (Caixa)'!$A95) +SUMIFS('Output TJK'!G:G,'Output TJK'!$A:$A,'Output Consolidado (Caixa)'!$A95)+SUMIFS('Output SC'!G:G,'Output SC'!$A:$A,'Output Consolidado (Caixa)'!$A95)+SUMIFS('Output PJ'!G:G,'Output PJ'!$A:$A,'Output Consolidado (Caixa)'!$A95)</f>
        <v>0</v>
      </c>
      <c r="H95" s="165">
        <f>SUMIFS('Output BG'!H:H,'Output BG'!$A:$A,'Output Consolidado (Caixa)'!$A95) + SUMIFS('Output COPA'!H:H,'Output COPA'!$A:$A,'Output Consolidado (Caixa)'!$A95) +SUMIFS('Output TJK'!H:H,'Output TJK'!$A:$A,'Output Consolidado (Caixa)'!$A95)+SUMIFS('Output SC'!H:H,'Output SC'!$A:$A,'Output Consolidado (Caixa)'!$A95)+SUMIFS('Output PJ'!H:H,'Output PJ'!$A:$A,'Output Consolidado (Caixa)'!$A95)</f>
        <v>0</v>
      </c>
      <c r="I95" s="165">
        <f>SUMIFS('Output BG'!I:I,'Output BG'!$A:$A,'Output Consolidado (Caixa)'!$A95) + SUMIFS('Output COPA'!I:I,'Output COPA'!$A:$A,'Output Consolidado (Caixa)'!$A95) +SUMIFS('Output TJK'!I:I,'Output TJK'!$A:$A,'Output Consolidado (Caixa)'!$A95)+SUMIFS('Output SC'!I:I,'Output SC'!$A:$A,'Output Consolidado (Caixa)'!$A95)+SUMIFS('Output PJ'!I:I,'Output PJ'!$A:$A,'Output Consolidado (Caixa)'!$A95)</f>
        <v>830.13</v>
      </c>
      <c r="J95" s="165">
        <f>SUMIFS('Output BG'!J:J,'Output BG'!$A:$A,'Output Consolidado (Caixa)'!$A95) + SUMIFS('Output COPA'!J:J,'Output COPA'!$A:$A,'Output Consolidado (Caixa)'!$A95) +SUMIFS('Output TJK'!J:J,'Output TJK'!$A:$A,'Output Consolidado (Caixa)'!$A95)+SUMIFS('Output SC'!J:J,'Output SC'!$A:$A,'Output Consolidado (Caixa)'!$A95)+SUMIFS('Output PJ'!J:J,'Output PJ'!$A:$A,'Output Consolidado (Caixa)'!$A95)</f>
        <v>0</v>
      </c>
      <c r="K95" s="165">
        <f>SUMIFS('Output BG'!K:K,'Output BG'!$A:$A,'Output Consolidado (Caixa)'!$A95) + SUMIFS('Output COPA'!K:K,'Output COPA'!$A:$A,'Output Consolidado (Caixa)'!$A95) +SUMIFS('Output TJK'!K:K,'Output TJK'!$A:$A,'Output Consolidado (Caixa)'!$A95)+SUMIFS('Output SC'!K:K,'Output SC'!$A:$A,'Output Consolidado (Caixa)'!$A95)+SUMIFS('Output PJ'!K:K,'Output PJ'!$A:$A,'Output Consolidado (Caixa)'!$A95)</f>
        <v>0</v>
      </c>
      <c r="L95" s="165">
        <f>SUMIFS('Output BG'!L:L,'Output BG'!$A:$A,'Output Consolidado (Caixa)'!$A95) + SUMIFS('Output COPA'!L:L,'Output COPA'!$A:$A,'Output Consolidado (Caixa)'!$A95) +SUMIFS('Output TJK'!L:L,'Output TJK'!$A:$A,'Output Consolidado (Caixa)'!$A95)+SUMIFS('Output SC'!L:L,'Output SC'!$A:$A,'Output Consolidado (Caixa)'!$A95)+SUMIFS('Output PJ'!L:L,'Output PJ'!$A:$A,'Output Consolidado (Caixa)'!$A95)</f>
        <v>0</v>
      </c>
      <c r="M95" s="165">
        <f>SUMIFS('Output BG'!M:M,'Output BG'!$A:$A,'Output Consolidado (Caixa)'!$A95) + SUMIFS('Output COPA'!M:M,'Output COPA'!$A:$A,'Output Consolidado (Caixa)'!$A95) +SUMIFS('Output TJK'!M:M,'Output TJK'!$A:$A,'Output Consolidado (Caixa)'!$A95)+SUMIFS('Output SC'!M:M,'Output SC'!$A:$A,'Output Consolidado (Caixa)'!$A95)+SUMIFS('Output PJ'!M:M,'Output PJ'!$A:$A,'Output Consolidado (Caixa)'!$A95)</f>
        <v>0</v>
      </c>
      <c r="N95" s="165">
        <f>SUMIFS('Output BG'!N:N,'Output BG'!$A:$A,'Output Consolidado (Caixa)'!$A95) + SUMIFS('Output COPA'!N:N,'Output COPA'!$A:$A,'Output Consolidado (Caixa)'!$A95) +SUMIFS('Output TJK'!N:N,'Output TJK'!$A:$A,'Output Consolidado (Caixa)'!$A95)+SUMIFS('Output SC'!N:N,'Output SC'!$A:$A,'Output Consolidado (Caixa)'!$A95)+SUMIFS('Output PJ'!N:N,'Output PJ'!$A:$A,'Output Consolidado (Caixa)'!$A95)</f>
        <v>0</v>
      </c>
      <c r="O95" s="165">
        <f>SUMIFS('Output BG'!O:O,'Output BG'!$A:$A,'Output Consolidado (Caixa)'!$A95) + SUMIFS('Output COPA'!O:O,'Output COPA'!$A:$A,'Output Consolidado (Caixa)'!$A95) +SUMIFS('Output TJK'!O:O,'Output TJK'!$A:$A,'Output Consolidado (Caixa)'!$A95)+SUMIFS('Output SC'!O:O,'Output SC'!$A:$A,'Output Consolidado (Caixa)'!$A95)+SUMIFS('Output PJ'!O:O,'Output PJ'!$A:$A,'Output Consolidado (Caixa)'!$A95)</f>
        <v>0</v>
      </c>
      <c r="P95" s="165">
        <f>SUMIFS('Output BG'!P:P,'Output BG'!$A:$A,'Output Consolidado (Caixa)'!$A95) + SUMIFS('Output COPA'!P:P,'Output COPA'!$A:$A,'Output Consolidado (Caixa)'!$A95) +SUMIFS('Output TJK'!P:P,'Output TJK'!$A:$A,'Output Consolidado (Caixa)'!$A95)+SUMIFS('Output SC'!P:P,'Output SC'!$A:$A,'Output Consolidado (Caixa)'!$A95)+SUMIFS('Output PJ'!P:P,'Output PJ'!$A:$A,'Output Consolidado (Caixa)'!$A95)</f>
        <v>0</v>
      </c>
      <c r="Q95" s="165">
        <f>SUMIFS('Output BG'!Q:Q,'Output BG'!$A:$A,'Output Consolidado (Caixa)'!$A95) + SUMIFS('Output COPA'!Q:Q,'Output COPA'!$A:$A,'Output Consolidado (Caixa)'!$A95) +SUMIFS('Output TJK'!Q:Q,'Output TJK'!$A:$A,'Output Consolidado (Caixa)'!$A95)+SUMIFS('Output SC'!Q:Q,'Output SC'!$A:$A,'Output Consolidado (Caixa)'!$A95)+SUMIFS('Output PJ'!Q:Q,'Output PJ'!$A:$A,'Output Consolidado (Caixa)'!$A95)</f>
        <v>0</v>
      </c>
      <c r="R95" s="165">
        <f>SUMIFS('Output BG'!R:R,'Output BG'!$A:$A,'Output Consolidado (Caixa)'!$A95) + SUMIFS('Output COPA'!R:R,'Output COPA'!$A:$A,'Output Consolidado (Caixa)'!$A95) +SUMIFS('Output TJK'!R:R,'Output TJK'!$A:$A,'Output Consolidado (Caixa)'!$A95)+SUMIFS('Output SC'!R:R,'Output SC'!$A:$A,'Output Consolidado (Caixa)'!$A95)+SUMIFS('Output PJ'!R:R,'Output PJ'!$A:$A,'Output Consolidado (Caixa)'!$A95)</f>
        <v>0</v>
      </c>
      <c r="S95" s="165">
        <f>SUMIFS('Output BG'!S:S,'Output BG'!$A:$A,'Output Consolidado (Caixa)'!$A95) + SUMIFS('Output COPA'!S:S,'Output COPA'!$A:$A,'Output Consolidado (Caixa)'!$A95) +SUMIFS('Output TJK'!S:S,'Output TJK'!$A:$A,'Output Consolidado (Caixa)'!$A95)+SUMIFS('Output SC'!S:S,'Output SC'!$A:$A,'Output Consolidado (Caixa)'!$A95)+SUMIFS('Output PJ'!S:S,'Output PJ'!$A:$A,'Output Consolidado (Caixa)'!$A95)</f>
        <v>0</v>
      </c>
      <c r="T95" s="165">
        <f>SUMIFS('Output BG'!T:T,'Output BG'!$A:$A,'Output Consolidado (Caixa)'!$A95) + SUMIFS('Output COPA'!T:T,'Output COPA'!$A:$A,'Output Consolidado (Caixa)'!$A95) +SUMIFS('Output TJK'!T:T,'Output TJK'!$A:$A,'Output Consolidado (Caixa)'!$A95)+SUMIFS('Output SC'!T:T,'Output SC'!$A:$A,'Output Consolidado (Caixa)'!$A95)+SUMIFS('Output PJ'!T:T,'Output PJ'!$A:$A,'Output Consolidado (Caixa)'!$A95)</f>
        <v>0</v>
      </c>
    </row>
    <row r="96" spans="1:20" s="163" customFormat="1" ht="15.75" customHeight="1" outlineLevel="2" x14ac:dyDescent="0.35">
      <c r="A96" s="2" t="s">
        <v>591</v>
      </c>
      <c r="B96" s="169"/>
      <c r="C96" s="169"/>
      <c r="D96" s="165">
        <f>SUMIFS('Output BG'!D:D,'Output BG'!$A:$A,'Output Consolidado (Caixa)'!$A96) + SUMIFS('Output COPA'!D:D,'Output COPA'!$A:$A,'Output Consolidado (Caixa)'!$A96) +SUMIFS('Output TJK'!D:D,'Output TJK'!$A:$A,'Output Consolidado (Caixa)'!$A96)+SUMIFS('Output SC'!D:D,'Output SC'!$A:$A,'Output Consolidado (Caixa)'!$A96)+SUMIFS('Output PJ'!D:D,'Output PJ'!$A:$A,'Output Consolidado (Caixa)'!$A96)</f>
        <v>80185.259999999995</v>
      </c>
      <c r="E96" s="165">
        <f>SUMIFS('Output BG'!E:E,'Output BG'!$A:$A,'Output Consolidado (Caixa)'!$A96) + SUMIFS('Output COPA'!E:E,'Output COPA'!$A:$A,'Output Consolidado (Caixa)'!$A96) +SUMIFS('Output TJK'!E:E,'Output TJK'!$A:$A,'Output Consolidado (Caixa)'!$A96)+SUMIFS('Output SC'!E:E,'Output SC'!$A:$A,'Output Consolidado (Caixa)'!$A96)+SUMIFS('Output PJ'!E:E,'Output PJ'!$A:$A,'Output Consolidado (Caixa)'!$A96)</f>
        <v>23069.84</v>
      </c>
      <c r="F96" s="165">
        <f>SUMIFS('Output BG'!F:F,'Output BG'!$A:$A,'Output Consolidado (Caixa)'!$A96) + SUMIFS('Output COPA'!F:F,'Output COPA'!$A:$A,'Output Consolidado (Caixa)'!$A96) +SUMIFS('Output TJK'!F:F,'Output TJK'!$A:$A,'Output Consolidado (Caixa)'!$A96)+SUMIFS('Output SC'!F:F,'Output SC'!$A:$A,'Output Consolidado (Caixa)'!$A96)+SUMIFS('Output PJ'!F:F,'Output PJ'!$A:$A,'Output Consolidado (Caixa)'!$A96)</f>
        <v>1070</v>
      </c>
      <c r="G96" s="165">
        <f>SUMIFS('Output BG'!G:G,'Output BG'!$A:$A,'Output Consolidado (Caixa)'!$A96) + SUMIFS('Output COPA'!G:G,'Output COPA'!$A:$A,'Output Consolidado (Caixa)'!$A96) +SUMIFS('Output TJK'!G:G,'Output TJK'!$A:$A,'Output Consolidado (Caixa)'!$A96)+SUMIFS('Output SC'!G:G,'Output SC'!$A:$A,'Output Consolidado (Caixa)'!$A96)+SUMIFS('Output PJ'!G:G,'Output PJ'!$A:$A,'Output Consolidado (Caixa)'!$A96)</f>
        <v>5655.59</v>
      </c>
      <c r="H96" s="165">
        <f>SUMIFS('Output BG'!H:H,'Output BG'!$A:$A,'Output Consolidado (Caixa)'!$A96) + SUMIFS('Output COPA'!H:H,'Output COPA'!$A:$A,'Output Consolidado (Caixa)'!$A96) +SUMIFS('Output TJK'!H:H,'Output TJK'!$A:$A,'Output Consolidado (Caixa)'!$A96)+SUMIFS('Output SC'!H:H,'Output SC'!$A:$A,'Output Consolidado (Caixa)'!$A96)+SUMIFS('Output PJ'!H:H,'Output PJ'!$A:$A,'Output Consolidado (Caixa)'!$A96)</f>
        <v>15698.689999999999</v>
      </c>
      <c r="I96" s="165">
        <f>SUMIFS('Output BG'!I:I,'Output BG'!$A:$A,'Output Consolidado (Caixa)'!$A96) + SUMIFS('Output COPA'!I:I,'Output COPA'!$A:$A,'Output Consolidado (Caixa)'!$A96) +SUMIFS('Output TJK'!I:I,'Output TJK'!$A:$A,'Output Consolidado (Caixa)'!$A96)+SUMIFS('Output SC'!I:I,'Output SC'!$A:$A,'Output Consolidado (Caixa)'!$A96)+SUMIFS('Output PJ'!I:I,'Output PJ'!$A:$A,'Output Consolidado (Caixa)'!$A96)</f>
        <v>6281.66</v>
      </c>
      <c r="J96" s="165">
        <f>SUMIFS('Output BG'!J:J,'Output BG'!$A:$A,'Output Consolidado (Caixa)'!$A96) + SUMIFS('Output COPA'!J:J,'Output COPA'!$A:$A,'Output Consolidado (Caixa)'!$A96) +SUMIFS('Output TJK'!J:J,'Output TJK'!$A:$A,'Output Consolidado (Caixa)'!$A96)+SUMIFS('Output SC'!J:J,'Output SC'!$A:$A,'Output Consolidado (Caixa)'!$A96)+SUMIFS('Output PJ'!J:J,'Output PJ'!$A:$A,'Output Consolidado (Caixa)'!$A96)</f>
        <v>0</v>
      </c>
      <c r="K96" s="165">
        <f>SUMIFS('Output BG'!K:K,'Output BG'!$A:$A,'Output Consolidado (Caixa)'!$A96) + SUMIFS('Output COPA'!K:K,'Output COPA'!$A:$A,'Output Consolidado (Caixa)'!$A96) +SUMIFS('Output TJK'!K:K,'Output TJK'!$A:$A,'Output Consolidado (Caixa)'!$A96)+SUMIFS('Output SC'!K:K,'Output SC'!$A:$A,'Output Consolidado (Caixa)'!$A96)+SUMIFS('Output PJ'!K:K,'Output PJ'!$A:$A,'Output Consolidado (Caixa)'!$A96)</f>
        <v>0</v>
      </c>
      <c r="L96" s="165">
        <f>SUMIFS('Output BG'!L:L,'Output BG'!$A:$A,'Output Consolidado (Caixa)'!$A96) + SUMIFS('Output COPA'!L:L,'Output COPA'!$A:$A,'Output Consolidado (Caixa)'!$A96) +SUMIFS('Output TJK'!L:L,'Output TJK'!$A:$A,'Output Consolidado (Caixa)'!$A96)+SUMIFS('Output SC'!L:L,'Output SC'!$A:$A,'Output Consolidado (Caixa)'!$A96)+SUMIFS('Output PJ'!L:L,'Output PJ'!$A:$A,'Output Consolidado (Caixa)'!$A96)</f>
        <v>0</v>
      </c>
      <c r="M96" s="165">
        <f>SUMIFS('Output BG'!M:M,'Output BG'!$A:$A,'Output Consolidado (Caixa)'!$A96) + SUMIFS('Output COPA'!M:M,'Output COPA'!$A:$A,'Output Consolidado (Caixa)'!$A96) +SUMIFS('Output TJK'!M:M,'Output TJK'!$A:$A,'Output Consolidado (Caixa)'!$A96)+SUMIFS('Output SC'!M:M,'Output SC'!$A:$A,'Output Consolidado (Caixa)'!$A96)+SUMIFS('Output PJ'!M:M,'Output PJ'!$A:$A,'Output Consolidado (Caixa)'!$A96)</f>
        <v>0</v>
      </c>
      <c r="N96" s="165">
        <f>SUMIFS('Output BG'!N:N,'Output BG'!$A:$A,'Output Consolidado (Caixa)'!$A96) + SUMIFS('Output COPA'!N:N,'Output COPA'!$A:$A,'Output Consolidado (Caixa)'!$A96) +SUMIFS('Output TJK'!N:N,'Output TJK'!$A:$A,'Output Consolidado (Caixa)'!$A96)+SUMIFS('Output SC'!N:N,'Output SC'!$A:$A,'Output Consolidado (Caixa)'!$A96)+SUMIFS('Output PJ'!N:N,'Output PJ'!$A:$A,'Output Consolidado (Caixa)'!$A96)</f>
        <v>0</v>
      </c>
      <c r="O96" s="165">
        <f>SUMIFS('Output BG'!O:O,'Output BG'!$A:$A,'Output Consolidado (Caixa)'!$A96) + SUMIFS('Output COPA'!O:O,'Output COPA'!$A:$A,'Output Consolidado (Caixa)'!$A96) +SUMIFS('Output TJK'!O:O,'Output TJK'!$A:$A,'Output Consolidado (Caixa)'!$A96)+SUMIFS('Output SC'!O:O,'Output SC'!$A:$A,'Output Consolidado (Caixa)'!$A96)+SUMIFS('Output PJ'!O:O,'Output PJ'!$A:$A,'Output Consolidado (Caixa)'!$A96)</f>
        <v>0</v>
      </c>
      <c r="P96" s="165">
        <f>SUMIFS('Output BG'!P:P,'Output BG'!$A:$A,'Output Consolidado (Caixa)'!$A96) + SUMIFS('Output COPA'!P:P,'Output COPA'!$A:$A,'Output Consolidado (Caixa)'!$A96) +SUMIFS('Output TJK'!P:P,'Output TJK'!$A:$A,'Output Consolidado (Caixa)'!$A96)+SUMIFS('Output SC'!P:P,'Output SC'!$A:$A,'Output Consolidado (Caixa)'!$A96)+SUMIFS('Output PJ'!P:P,'Output PJ'!$A:$A,'Output Consolidado (Caixa)'!$A96)</f>
        <v>0</v>
      </c>
      <c r="Q96" s="165">
        <f>SUMIFS('Output BG'!Q:Q,'Output BG'!$A:$A,'Output Consolidado (Caixa)'!$A96) + SUMIFS('Output COPA'!Q:Q,'Output COPA'!$A:$A,'Output Consolidado (Caixa)'!$A96) +SUMIFS('Output TJK'!Q:Q,'Output TJK'!$A:$A,'Output Consolidado (Caixa)'!$A96)+SUMIFS('Output SC'!Q:Q,'Output SC'!$A:$A,'Output Consolidado (Caixa)'!$A96)+SUMIFS('Output PJ'!Q:Q,'Output PJ'!$A:$A,'Output Consolidado (Caixa)'!$A96)</f>
        <v>0</v>
      </c>
      <c r="R96" s="165">
        <f>SUMIFS('Output BG'!R:R,'Output BG'!$A:$A,'Output Consolidado (Caixa)'!$A96) + SUMIFS('Output COPA'!R:R,'Output COPA'!$A:$A,'Output Consolidado (Caixa)'!$A96) +SUMIFS('Output TJK'!R:R,'Output TJK'!$A:$A,'Output Consolidado (Caixa)'!$A96)+SUMIFS('Output SC'!R:R,'Output SC'!$A:$A,'Output Consolidado (Caixa)'!$A96)+SUMIFS('Output PJ'!R:R,'Output PJ'!$A:$A,'Output Consolidado (Caixa)'!$A96)</f>
        <v>0</v>
      </c>
      <c r="S96" s="165">
        <f>SUMIFS('Output BG'!S:S,'Output BG'!$A:$A,'Output Consolidado (Caixa)'!$A96) + SUMIFS('Output COPA'!S:S,'Output COPA'!$A:$A,'Output Consolidado (Caixa)'!$A96) +SUMIFS('Output TJK'!S:S,'Output TJK'!$A:$A,'Output Consolidado (Caixa)'!$A96)+SUMIFS('Output SC'!S:S,'Output SC'!$A:$A,'Output Consolidado (Caixa)'!$A96)+SUMIFS('Output PJ'!S:S,'Output PJ'!$A:$A,'Output Consolidado (Caixa)'!$A96)</f>
        <v>0</v>
      </c>
      <c r="T96" s="165">
        <f>SUMIFS('Output BG'!T:T,'Output BG'!$A:$A,'Output Consolidado (Caixa)'!$A96) + SUMIFS('Output COPA'!T:T,'Output COPA'!$A:$A,'Output Consolidado (Caixa)'!$A96) +SUMIFS('Output TJK'!T:T,'Output TJK'!$A:$A,'Output Consolidado (Caixa)'!$A96)+SUMIFS('Output SC'!T:T,'Output SC'!$A:$A,'Output Consolidado (Caixa)'!$A96)+SUMIFS('Output PJ'!T:T,'Output PJ'!$A:$A,'Output Consolidado (Caixa)'!$A96)</f>
        <v>0</v>
      </c>
    </row>
    <row r="97" spans="1:20" ht="15.75" customHeight="1" x14ac:dyDescent="0.35">
      <c r="B97" s="5"/>
      <c r="C97" s="5"/>
      <c r="D97" s="165"/>
      <c r="E97" s="165"/>
      <c r="F97" s="165"/>
      <c r="G97" s="165"/>
      <c r="H97" s="165"/>
      <c r="I97" s="165"/>
      <c r="J97" s="165"/>
      <c r="K97" s="165"/>
      <c r="L97" s="165"/>
      <c r="M97" s="165"/>
      <c r="N97" s="165"/>
      <c r="O97" s="165"/>
      <c r="P97" s="165"/>
      <c r="Q97" s="165"/>
      <c r="R97" s="165"/>
      <c r="S97" s="165"/>
      <c r="T97" s="165"/>
    </row>
    <row r="98" spans="1:20" ht="15.75" customHeight="1" x14ac:dyDescent="0.35">
      <c r="A98" s="8" t="s">
        <v>592</v>
      </c>
      <c r="B98" s="5"/>
      <c r="C98" s="5"/>
      <c r="D98" s="166">
        <f t="shared" ref="D98:T98" si="9">SUM(D99:D101)</f>
        <v>13538.98</v>
      </c>
      <c r="E98" s="166">
        <f t="shared" si="9"/>
        <v>10363.36</v>
      </c>
      <c r="F98" s="166">
        <f t="shared" si="9"/>
        <v>10111.180000000002</v>
      </c>
      <c r="G98" s="166">
        <f t="shared" si="9"/>
        <v>7688.91</v>
      </c>
      <c r="H98" s="166">
        <f t="shared" si="9"/>
        <v>9625.8399999999983</v>
      </c>
      <c r="I98" s="166">
        <f t="shared" si="9"/>
        <v>8663.4</v>
      </c>
      <c r="J98" s="166">
        <f t="shared" si="9"/>
        <v>0</v>
      </c>
      <c r="K98" s="166">
        <f t="shared" si="9"/>
        <v>0</v>
      </c>
      <c r="L98" s="166">
        <f t="shared" si="9"/>
        <v>0</v>
      </c>
      <c r="M98" s="166">
        <f t="shared" si="9"/>
        <v>0</v>
      </c>
      <c r="N98" s="166">
        <f t="shared" si="9"/>
        <v>0</v>
      </c>
      <c r="O98" s="166">
        <f t="shared" si="9"/>
        <v>0</v>
      </c>
      <c r="P98" s="166">
        <f t="shared" si="9"/>
        <v>0</v>
      </c>
      <c r="Q98" s="166">
        <f t="shared" si="9"/>
        <v>0</v>
      </c>
      <c r="R98" s="166">
        <f t="shared" si="9"/>
        <v>0</v>
      </c>
      <c r="S98" s="166">
        <f t="shared" si="9"/>
        <v>0</v>
      </c>
      <c r="T98" s="166">
        <f t="shared" si="9"/>
        <v>0</v>
      </c>
    </row>
    <row r="99" spans="1:20" ht="15.75" customHeight="1" outlineLevel="1" x14ac:dyDescent="0.35">
      <c r="A99" s="2" t="s">
        <v>593</v>
      </c>
      <c r="B99" s="5"/>
      <c r="C99" s="5"/>
      <c r="D99" s="165">
        <f>SUMIFS('Output BG'!D:D,'Output BG'!$A:$A,'Output Consolidado (Caixa)'!$A99) + SUMIFS('Output COPA'!D:D,'Output COPA'!$A:$A,'Output Consolidado (Caixa)'!$A99) +SUMIFS('Output TJK'!D:D,'Output TJK'!$A:$A,'Output Consolidado (Caixa)'!$A99)+SUMIFS('Output SC'!D:D,'Output SC'!$A:$A,'Output Consolidado (Caixa)'!$A99)+SUMIFS('Output PJ'!D:D,'Output PJ'!$A:$A,'Output Consolidado (Caixa)'!$A99)</f>
        <v>8969.33</v>
      </c>
      <c r="E99" s="165">
        <f>SUMIFS('Output BG'!E:E,'Output BG'!$A:$A,'Output Consolidado (Caixa)'!$A99) + SUMIFS('Output COPA'!E:E,'Output COPA'!$A:$A,'Output Consolidado (Caixa)'!$A99) +SUMIFS('Output TJK'!E:E,'Output TJK'!$A:$A,'Output Consolidado (Caixa)'!$A99)+SUMIFS('Output SC'!E:E,'Output SC'!$A:$A,'Output Consolidado (Caixa)'!$A99)+SUMIFS('Output PJ'!E:E,'Output PJ'!$A:$A,'Output Consolidado (Caixa)'!$A99)</f>
        <v>5621.06</v>
      </c>
      <c r="F99" s="165">
        <f>SUMIFS('Output BG'!F:F,'Output BG'!$A:$A,'Output Consolidado (Caixa)'!$A99) + SUMIFS('Output COPA'!F:F,'Output COPA'!$A:$A,'Output Consolidado (Caixa)'!$A99) +SUMIFS('Output TJK'!F:F,'Output TJK'!$A:$A,'Output Consolidado (Caixa)'!$A99)+SUMIFS('Output SC'!F:F,'Output SC'!$A:$A,'Output Consolidado (Caixa)'!$A99)+SUMIFS('Output PJ'!F:F,'Output PJ'!$A:$A,'Output Consolidado (Caixa)'!$A99)</f>
        <v>5234.1400000000003</v>
      </c>
      <c r="G99" s="165">
        <f>SUMIFS('Output BG'!G:G,'Output BG'!$A:$A,'Output Consolidado (Caixa)'!$A99) + SUMIFS('Output COPA'!G:G,'Output COPA'!$A:$A,'Output Consolidado (Caixa)'!$A99) +SUMIFS('Output TJK'!G:G,'Output TJK'!$A:$A,'Output Consolidado (Caixa)'!$A99)+SUMIFS('Output SC'!G:G,'Output SC'!$A:$A,'Output Consolidado (Caixa)'!$A99)+SUMIFS('Output PJ'!G:G,'Output PJ'!$A:$A,'Output Consolidado (Caixa)'!$A99)</f>
        <v>4611.58</v>
      </c>
      <c r="H99" s="165">
        <f>SUMIFS('Output BG'!H:H,'Output BG'!$A:$A,'Output Consolidado (Caixa)'!$A99) + SUMIFS('Output COPA'!H:H,'Output COPA'!$A:$A,'Output Consolidado (Caixa)'!$A99) +SUMIFS('Output TJK'!H:H,'Output TJK'!$A:$A,'Output Consolidado (Caixa)'!$A99)+SUMIFS('Output SC'!H:H,'Output SC'!$A:$A,'Output Consolidado (Caixa)'!$A99)+SUMIFS('Output PJ'!H:H,'Output PJ'!$A:$A,'Output Consolidado (Caixa)'!$A99)</f>
        <v>6426.329999999999</v>
      </c>
      <c r="I99" s="165">
        <f>SUMIFS('Output BG'!I:I,'Output BG'!$A:$A,'Output Consolidado (Caixa)'!$A99) + SUMIFS('Output COPA'!I:I,'Output COPA'!$A:$A,'Output Consolidado (Caixa)'!$A99) +SUMIFS('Output TJK'!I:I,'Output TJK'!$A:$A,'Output Consolidado (Caixa)'!$A99)+SUMIFS('Output SC'!I:I,'Output SC'!$A:$A,'Output Consolidado (Caixa)'!$A99)+SUMIFS('Output PJ'!I:I,'Output PJ'!$A:$A,'Output Consolidado (Caixa)'!$A99)</f>
        <v>5922.49</v>
      </c>
      <c r="J99" s="165">
        <f>SUMIFS('Output BG'!J:J,'Output BG'!$A:$A,'Output Consolidado (Caixa)'!$A99) + SUMIFS('Output COPA'!J:J,'Output COPA'!$A:$A,'Output Consolidado (Caixa)'!$A99) +SUMIFS('Output TJK'!J:J,'Output TJK'!$A:$A,'Output Consolidado (Caixa)'!$A99)+SUMIFS('Output SC'!J:J,'Output SC'!$A:$A,'Output Consolidado (Caixa)'!$A99)+SUMIFS('Output PJ'!J:J,'Output PJ'!$A:$A,'Output Consolidado (Caixa)'!$A99)</f>
        <v>0</v>
      </c>
      <c r="K99" s="165">
        <f>SUMIFS('Output BG'!K:K,'Output BG'!$A:$A,'Output Consolidado (Caixa)'!$A99) + SUMIFS('Output COPA'!K:K,'Output COPA'!$A:$A,'Output Consolidado (Caixa)'!$A99) +SUMIFS('Output TJK'!K:K,'Output TJK'!$A:$A,'Output Consolidado (Caixa)'!$A99)+SUMIFS('Output SC'!K:K,'Output SC'!$A:$A,'Output Consolidado (Caixa)'!$A99)+SUMIFS('Output PJ'!K:K,'Output PJ'!$A:$A,'Output Consolidado (Caixa)'!$A99)</f>
        <v>0</v>
      </c>
      <c r="L99" s="165">
        <f>SUMIFS('Output BG'!L:L,'Output BG'!$A:$A,'Output Consolidado (Caixa)'!$A99) + SUMIFS('Output COPA'!L:L,'Output COPA'!$A:$A,'Output Consolidado (Caixa)'!$A99) +SUMIFS('Output TJK'!L:L,'Output TJK'!$A:$A,'Output Consolidado (Caixa)'!$A99)+SUMIFS('Output SC'!L:L,'Output SC'!$A:$A,'Output Consolidado (Caixa)'!$A99)+SUMIFS('Output PJ'!L:L,'Output PJ'!$A:$A,'Output Consolidado (Caixa)'!$A99)</f>
        <v>0</v>
      </c>
      <c r="M99" s="165">
        <f>SUMIFS('Output BG'!M:M,'Output BG'!$A:$A,'Output Consolidado (Caixa)'!$A99) + SUMIFS('Output COPA'!M:M,'Output COPA'!$A:$A,'Output Consolidado (Caixa)'!$A99) +SUMIFS('Output TJK'!M:M,'Output TJK'!$A:$A,'Output Consolidado (Caixa)'!$A99)+SUMIFS('Output SC'!M:M,'Output SC'!$A:$A,'Output Consolidado (Caixa)'!$A99)+SUMIFS('Output PJ'!M:M,'Output PJ'!$A:$A,'Output Consolidado (Caixa)'!$A99)</f>
        <v>0</v>
      </c>
      <c r="N99" s="165">
        <f>SUMIFS('Output BG'!N:N,'Output BG'!$A:$A,'Output Consolidado (Caixa)'!$A99) + SUMIFS('Output COPA'!N:N,'Output COPA'!$A:$A,'Output Consolidado (Caixa)'!$A99) +SUMIFS('Output TJK'!N:N,'Output TJK'!$A:$A,'Output Consolidado (Caixa)'!$A99)+SUMIFS('Output SC'!N:N,'Output SC'!$A:$A,'Output Consolidado (Caixa)'!$A99)+SUMIFS('Output PJ'!N:N,'Output PJ'!$A:$A,'Output Consolidado (Caixa)'!$A99)</f>
        <v>0</v>
      </c>
      <c r="O99" s="165">
        <f>SUMIFS('Output BG'!O:O,'Output BG'!$A:$A,'Output Consolidado (Caixa)'!$A99) + SUMIFS('Output COPA'!O:O,'Output COPA'!$A:$A,'Output Consolidado (Caixa)'!$A99) +SUMIFS('Output TJK'!O:O,'Output TJK'!$A:$A,'Output Consolidado (Caixa)'!$A99)+SUMIFS('Output SC'!O:O,'Output SC'!$A:$A,'Output Consolidado (Caixa)'!$A99)+SUMIFS('Output PJ'!O:O,'Output PJ'!$A:$A,'Output Consolidado (Caixa)'!$A99)</f>
        <v>0</v>
      </c>
      <c r="P99" s="165">
        <f>SUMIFS('Output BG'!P:P,'Output BG'!$A:$A,'Output Consolidado (Caixa)'!$A99) + SUMIFS('Output COPA'!P:P,'Output COPA'!$A:$A,'Output Consolidado (Caixa)'!$A99) +SUMIFS('Output TJK'!P:P,'Output TJK'!$A:$A,'Output Consolidado (Caixa)'!$A99)+SUMIFS('Output SC'!P:P,'Output SC'!$A:$A,'Output Consolidado (Caixa)'!$A99)+SUMIFS('Output PJ'!P:P,'Output PJ'!$A:$A,'Output Consolidado (Caixa)'!$A99)</f>
        <v>0</v>
      </c>
      <c r="Q99" s="165">
        <f>SUMIFS('Output BG'!Q:Q,'Output BG'!$A:$A,'Output Consolidado (Caixa)'!$A99) + SUMIFS('Output COPA'!Q:Q,'Output COPA'!$A:$A,'Output Consolidado (Caixa)'!$A99) +SUMIFS('Output TJK'!Q:Q,'Output TJK'!$A:$A,'Output Consolidado (Caixa)'!$A99)+SUMIFS('Output SC'!Q:Q,'Output SC'!$A:$A,'Output Consolidado (Caixa)'!$A99)+SUMIFS('Output PJ'!Q:Q,'Output PJ'!$A:$A,'Output Consolidado (Caixa)'!$A99)</f>
        <v>0</v>
      </c>
      <c r="R99" s="165">
        <f>SUMIFS('Output BG'!R:R,'Output BG'!$A:$A,'Output Consolidado (Caixa)'!$A99) + SUMIFS('Output COPA'!R:R,'Output COPA'!$A:$A,'Output Consolidado (Caixa)'!$A99) +SUMIFS('Output TJK'!R:R,'Output TJK'!$A:$A,'Output Consolidado (Caixa)'!$A99)+SUMIFS('Output SC'!R:R,'Output SC'!$A:$A,'Output Consolidado (Caixa)'!$A99)+SUMIFS('Output PJ'!R:R,'Output PJ'!$A:$A,'Output Consolidado (Caixa)'!$A99)</f>
        <v>0</v>
      </c>
      <c r="S99" s="165">
        <f>SUMIFS('Output BG'!S:S,'Output BG'!$A:$A,'Output Consolidado (Caixa)'!$A99) + SUMIFS('Output COPA'!S:S,'Output COPA'!$A:$A,'Output Consolidado (Caixa)'!$A99) +SUMIFS('Output TJK'!S:S,'Output TJK'!$A:$A,'Output Consolidado (Caixa)'!$A99)+SUMIFS('Output SC'!S:S,'Output SC'!$A:$A,'Output Consolidado (Caixa)'!$A99)+SUMIFS('Output PJ'!S:S,'Output PJ'!$A:$A,'Output Consolidado (Caixa)'!$A99)</f>
        <v>0</v>
      </c>
      <c r="T99" s="165">
        <f>SUMIFS('Output BG'!T:T,'Output BG'!$A:$A,'Output Consolidado (Caixa)'!$A99) + SUMIFS('Output COPA'!T:T,'Output COPA'!$A:$A,'Output Consolidado (Caixa)'!$A99) +SUMIFS('Output TJK'!T:T,'Output TJK'!$A:$A,'Output Consolidado (Caixa)'!$A99)+SUMIFS('Output SC'!T:T,'Output SC'!$A:$A,'Output Consolidado (Caixa)'!$A99)+SUMIFS('Output PJ'!T:T,'Output PJ'!$A:$A,'Output Consolidado (Caixa)'!$A99)</f>
        <v>0</v>
      </c>
    </row>
    <row r="100" spans="1:20" ht="15.75" customHeight="1" outlineLevel="1" x14ac:dyDescent="0.35">
      <c r="A100" s="2" t="s">
        <v>594</v>
      </c>
      <c r="B100" s="5"/>
      <c r="C100" s="5"/>
      <c r="D100" s="165">
        <f>SUMIFS('Output BG'!D:D,'Output BG'!$A:$A,'Output Consolidado (Caixa)'!$A100) + SUMIFS('Output COPA'!D:D,'Output COPA'!$A:$A,'Output Consolidado (Caixa)'!$A100) +SUMIFS('Output TJK'!D:D,'Output TJK'!$A:$A,'Output Consolidado (Caixa)'!$A100)+SUMIFS('Output SC'!D:D,'Output SC'!$A:$A,'Output Consolidado (Caixa)'!$A100)+SUMIFS('Output PJ'!D:D,'Output PJ'!$A:$A,'Output Consolidado (Caixa)'!$A100)</f>
        <v>4510.2700000000004</v>
      </c>
      <c r="E100" s="165">
        <f>SUMIFS('Output BG'!E:E,'Output BG'!$A:$A,'Output Consolidado (Caixa)'!$A100) + SUMIFS('Output COPA'!E:E,'Output COPA'!$A:$A,'Output Consolidado (Caixa)'!$A100) +SUMIFS('Output TJK'!E:E,'Output TJK'!$A:$A,'Output Consolidado (Caixa)'!$A100)+SUMIFS('Output SC'!E:E,'Output SC'!$A:$A,'Output Consolidado (Caixa)'!$A100)+SUMIFS('Output PJ'!E:E,'Output PJ'!$A:$A,'Output Consolidado (Caixa)'!$A100)</f>
        <v>4550.07</v>
      </c>
      <c r="F100" s="165">
        <f>SUMIFS('Output BG'!F:F,'Output BG'!$A:$A,'Output Consolidado (Caixa)'!$A100) + SUMIFS('Output COPA'!F:F,'Output COPA'!$A:$A,'Output Consolidado (Caixa)'!$A100) +SUMIFS('Output TJK'!F:F,'Output TJK'!$A:$A,'Output Consolidado (Caixa)'!$A100)+SUMIFS('Output SC'!F:F,'Output SC'!$A:$A,'Output Consolidado (Caixa)'!$A100)+SUMIFS('Output PJ'!F:F,'Output PJ'!$A:$A,'Output Consolidado (Caixa)'!$A100)</f>
        <v>4587.42</v>
      </c>
      <c r="G100" s="165">
        <f>SUMIFS('Output BG'!G:G,'Output BG'!$A:$A,'Output Consolidado (Caixa)'!$A100) + SUMIFS('Output COPA'!G:G,'Output COPA'!$A:$A,'Output Consolidado (Caixa)'!$A100) +SUMIFS('Output TJK'!G:G,'Output TJK'!$A:$A,'Output Consolidado (Caixa)'!$A100)+SUMIFS('Output SC'!G:G,'Output SC'!$A:$A,'Output Consolidado (Caixa)'!$A100)+SUMIFS('Output PJ'!G:G,'Output PJ'!$A:$A,'Output Consolidado (Caixa)'!$A100)</f>
        <v>2984.43</v>
      </c>
      <c r="H100" s="165">
        <f>SUMIFS('Output BG'!H:H,'Output BG'!$A:$A,'Output Consolidado (Caixa)'!$A100) + SUMIFS('Output COPA'!H:H,'Output COPA'!$A:$A,'Output Consolidado (Caixa)'!$A100) +SUMIFS('Output TJK'!H:H,'Output TJK'!$A:$A,'Output Consolidado (Caixa)'!$A100)+SUMIFS('Output SC'!H:H,'Output SC'!$A:$A,'Output Consolidado (Caixa)'!$A100)+SUMIFS('Output PJ'!H:H,'Output PJ'!$A:$A,'Output Consolidado (Caixa)'!$A100)</f>
        <v>3106.61</v>
      </c>
      <c r="I100" s="165">
        <f>SUMIFS('Output BG'!I:I,'Output BG'!$A:$A,'Output Consolidado (Caixa)'!$A100) + SUMIFS('Output COPA'!I:I,'Output COPA'!$A:$A,'Output Consolidado (Caixa)'!$A100) +SUMIFS('Output TJK'!I:I,'Output TJK'!$A:$A,'Output Consolidado (Caixa)'!$A100)+SUMIFS('Output SC'!I:I,'Output SC'!$A:$A,'Output Consolidado (Caixa)'!$A100)+SUMIFS('Output PJ'!I:I,'Output PJ'!$A:$A,'Output Consolidado (Caixa)'!$A100)</f>
        <v>2648.01</v>
      </c>
      <c r="J100" s="165">
        <f>SUMIFS('Output BG'!J:J,'Output BG'!$A:$A,'Output Consolidado (Caixa)'!$A100) + SUMIFS('Output COPA'!J:J,'Output COPA'!$A:$A,'Output Consolidado (Caixa)'!$A100) +SUMIFS('Output TJK'!J:J,'Output TJK'!$A:$A,'Output Consolidado (Caixa)'!$A100)+SUMIFS('Output SC'!J:J,'Output SC'!$A:$A,'Output Consolidado (Caixa)'!$A100)+SUMIFS('Output PJ'!J:J,'Output PJ'!$A:$A,'Output Consolidado (Caixa)'!$A100)</f>
        <v>0</v>
      </c>
      <c r="K100" s="165">
        <f>SUMIFS('Output BG'!K:K,'Output BG'!$A:$A,'Output Consolidado (Caixa)'!$A100) + SUMIFS('Output COPA'!K:K,'Output COPA'!$A:$A,'Output Consolidado (Caixa)'!$A100) +SUMIFS('Output TJK'!K:K,'Output TJK'!$A:$A,'Output Consolidado (Caixa)'!$A100)+SUMIFS('Output SC'!K:K,'Output SC'!$A:$A,'Output Consolidado (Caixa)'!$A100)+SUMIFS('Output PJ'!K:K,'Output PJ'!$A:$A,'Output Consolidado (Caixa)'!$A100)</f>
        <v>0</v>
      </c>
      <c r="L100" s="165">
        <f>SUMIFS('Output BG'!L:L,'Output BG'!$A:$A,'Output Consolidado (Caixa)'!$A100) + SUMIFS('Output COPA'!L:L,'Output COPA'!$A:$A,'Output Consolidado (Caixa)'!$A100) +SUMIFS('Output TJK'!L:L,'Output TJK'!$A:$A,'Output Consolidado (Caixa)'!$A100)+SUMIFS('Output SC'!L:L,'Output SC'!$A:$A,'Output Consolidado (Caixa)'!$A100)+SUMIFS('Output PJ'!L:L,'Output PJ'!$A:$A,'Output Consolidado (Caixa)'!$A100)</f>
        <v>0</v>
      </c>
      <c r="M100" s="165">
        <f>SUMIFS('Output BG'!M:M,'Output BG'!$A:$A,'Output Consolidado (Caixa)'!$A100) + SUMIFS('Output COPA'!M:M,'Output COPA'!$A:$A,'Output Consolidado (Caixa)'!$A100) +SUMIFS('Output TJK'!M:M,'Output TJK'!$A:$A,'Output Consolidado (Caixa)'!$A100)+SUMIFS('Output SC'!M:M,'Output SC'!$A:$A,'Output Consolidado (Caixa)'!$A100)+SUMIFS('Output PJ'!M:M,'Output PJ'!$A:$A,'Output Consolidado (Caixa)'!$A100)</f>
        <v>0</v>
      </c>
      <c r="N100" s="165">
        <f>SUMIFS('Output BG'!N:N,'Output BG'!$A:$A,'Output Consolidado (Caixa)'!$A100) + SUMIFS('Output COPA'!N:N,'Output COPA'!$A:$A,'Output Consolidado (Caixa)'!$A100) +SUMIFS('Output TJK'!N:N,'Output TJK'!$A:$A,'Output Consolidado (Caixa)'!$A100)+SUMIFS('Output SC'!N:N,'Output SC'!$A:$A,'Output Consolidado (Caixa)'!$A100)+SUMIFS('Output PJ'!N:N,'Output PJ'!$A:$A,'Output Consolidado (Caixa)'!$A100)</f>
        <v>0</v>
      </c>
      <c r="O100" s="165">
        <f>SUMIFS('Output BG'!O:O,'Output BG'!$A:$A,'Output Consolidado (Caixa)'!$A100) + SUMIFS('Output COPA'!O:O,'Output COPA'!$A:$A,'Output Consolidado (Caixa)'!$A100) +SUMIFS('Output TJK'!O:O,'Output TJK'!$A:$A,'Output Consolidado (Caixa)'!$A100)+SUMIFS('Output SC'!O:O,'Output SC'!$A:$A,'Output Consolidado (Caixa)'!$A100)+SUMIFS('Output PJ'!O:O,'Output PJ'!$A:$A,'Output Consolidado (Caixa)'!$A100)</f>
        <v>0</v>
      </c>
      <c r="P100" s="165">
        <f>SUMIFS('Output BG'!P:P,'Output BG'!$A:$A,'Output Consolidado (Caixa)'!$A100) + SUMIFS('Output COPA'!P:P,'Output COPA'!$A:$A,'Output Consolidado (Caixa)'!$A100) +SUMIFS('Output TJK'!P:P,'Output TJK'!$A:$A,'Output Consolidado (Caixa)'!$A100)+SUMIFS('Output SC'!P:P,'Output SC'!$A:$A,'Output Consolidado (Caixa)'!$A100)+SUMIFS('Output PJ'!P:P,'Output PJ'!$A:$A,'Output Consolidado (Caixa)'!$A100)</f>
        <v>0</v>
      </c>
      <c r="Q100" s="165">
        <f>SUMIFS('Output BG'!Q:Q,'Output BG'!$A:$A,'Output Consolidado (Caixa)'!$A100) + SUMIFS('Output COPA'!Q:Q,'Output COPA'!$A:$A,'Output Consolidado (Caixa)'!$A100) +SUMIFS('Output TJK'!Q:Q,'Output TJK'!$A:$A,'Output Consolidado (Caixa)'!$A100)+SUMIFS('Output SC'!Q:Q,'Output SC'!$A:$A,'Output Consolidado (Caixa)'!$A100)+SUMIFS('Output PJ'!Q:Q,'Output PJ'!$A:$A,'Output Consolidado (Caixa)'!$A100)</f>
        <v>0</v>
      </c>
      <c r="R100" s="165">
        <f>SUMIFS('Output BG'!R:R,'Output BG'!$A:$A,'Output Consolidado (Caixa)'!$A100) + SUMIFS('Output COPA'!R:R,'Output COPA'!$A:$A,'Output Consolidado (Caixa)'!$A100) +SUMIFS('Output TJK'!R:R,'Output TJK'!$A:$A,'Output Consolidado (Caixa)'!$A100)+SUMIFS('Output SC'!R:R,'Output SC'!$A:$A,'Output Consolidado (Caixa)'!$A100)+SUMIFS('Output PJ'!R:R,'Output PJ'!$A:$A,'Output Consolidado (Caixa)'!$A100)</f>
        <v>0</v>
      </c>
      <c r="S100" s="165">
        <f>SUMIFS('Output BG'!S:S,'Output BG'!$A:$A,'Output Consolidado (Caixa)'!$A100) + SUMIFS('Output COPA'!S:S,'Output COPA'!$A:$A,'Output Consolidado (Caixa)'!$A100) +SUMIFS('Output TJK'!S:S,'Output TJK'!$A:$A,'Output Consolidado (Caixa)'!$A100)+SUMIFS('Output SC'!S:S,'Output SC'!$A:$A,'Output Consolidado (Caixa)'!$A100)+SUMIFS('Output PJ'!S:S,'Output PJ'!$A:$A,'Output Consolidado (Caixa)'!$A100)</f>
        <v>0</v>
      </c>
      <c r="T100" s="165">
        <f>SUMIFS('Output BG'!T:T,'Output BG'!$A:$A,'Output Consolidado (Caixa)'!$A100) + SUMIFS('Output COPA'!T:T,'Output COPA'!$A:$A,'Output Consolidado (Caixa)'!$A100) +SUMIFS('Output TJK'!T:T,'Output TJK'!$A:$A,'Output Consolidado (Caixa)'!$A100)+SUMIFS('Output SC'!T:T,'Output SC'!$A:$A,'Output Consolidado (Caixa)'!$A100)+SUMIFS('Output PJ'!T:T,'Output PJ'!$A:$A,'Output Consolidado (Caixa)'!$A100)</f>
        <v>0</v>
      </c>
    </row>
    <row r="101" spans="1:20" ht="15.75" customHeight="1" outlineLevel="1" x14ac:dyDescent="0.35">
      <c r="A101" s="2" t="s">
        <v>595</v>
      </c>
      <c r="B101" s="5"/>
      <c r="C101" s="5"/>
      <c r="D101" s="165">
        <f>SUMIFS('Output BG'!D:D,'Output BG'!$A:$A,'Output Consolidado (Caixa)'!$A101) + SUMIFS('Output COPA'!D:D,'Output COPA'!$A:$A,'Output Consolidado (Caixa)'!$A101) +SUMIFS('Output TJK'!D:D,'Output TJK'!$A:$A,'Output Consolidado (Caixa)'!$A101)+SUMIFS('Output SC'!D:D,'Output SC'!$A:$A,'Output Consolidado (Caixa)'!$A101)+SUMIFS('Output PJ'!D:D,'Output PJ'!$A:$A,'Output Consolidado (Caixa)'!$A101)</f>
        <v>59.38</v>
      </c>
      <c r="E101" s="165">
        <f>SUMIFS('Output BG'!E:E,'Output BG'!$A:$A,'Output Consolidado (Caixa)'!$A101) + SUMIFS('Output COPA'!E:E,'Output COPA'!$A:$A,'Output Consolidado (Caixa)'!$A101) +SUMIFS('Output TJK'!E:E,'Output TJK'!$A:$A,'Output Consolidado (Caixa)'!$A101)+SUMIFS('Output SC'!E:E,'Output SC'!$A:$A,'Output Consolidado (Caixa)'!$A101)+SUMIFS('Output PJ'!E:E,'Output PJ'!$A:$A,'Output Consolidado (Caixa)'!$A101)</f>
        <v>192.23</v>
      </c>
      <c r="F101" s="165">
        <f>SUMIFS('Output BG'!F:F,'Output BG'!$A:$A,'Output Consolidado (Caixa)'!$A101) + SUMIFS('Output COPA'!F:F,'Output COPA'!$A:$A,'Output Consolidado (Caixa)'!$A101) +SUMIFS('Output TJK'!F:F,'Output TJK'!$A:$A,'Output Consolidado (Caixa)'!$A101)+SUMIFS('Output SC'!F:F,'Output SC'!$A:$A,'Output Consolidado (Caixa)'!$A101)+SUMIFS('Output PJ'!F:F,'Output PJ'!$A:$A,'Output Consolidado (Caixa)'!$A101)</f>
        <v>289.62</v>
      </c>
      <c r="G101" s="165">
        <f>SUMIFS('Output BG'!G:G,'Output BG'!$A:$A,'Output Consolidado (Caixa)'!$A101) + SUMIFS('Output COPA'!G:G,'Output COPA'!$A:$A,'Output Consolidado (Caixa)'!$A101) +SUMIFS('Output TJK'!G:G,'Output TJK'!$A:$A,'Output Consolidado (Caixa)'!$A101)+SUMIFS('Output SC'!G:G,'Output SC'!$A:$A,'Output Consolidado (Caixa)'!$A101)+SUMIFS('Output PJ'!G:G,'Output PJ'!$A:$A,'Output Consolidado (Caixa)'!$A101)</f>
        <v>92.9</v>
      </c>
      <c r="H101" s="165">
        <f>SUMIFS('Output BG'!H:H,'Output BG'!$A:$A,'Output Consolidado (Caixa)'!$A101) + SUMIFS('Output COPA'!H:H,'Output COPA'!$A:$A,'Output Consolidado (Caixa)'!$A101) +SUMIFS('Output TJK'!H:H,'Output TJK'!$A:$A,'Output Consolidado (Caixa)'!$A101)+SUMIFS('Output SC'!H:H,'Output SC'!$A:$A,'Output Consolidado (Caixa)'!$A101)+SUMIFS('Output PJ'!H:H,'Output PJ'!$A:$A,'Output Consolidado (Caixa)'!$A101)</f>
        <v>92.9</v>
      </c>
      <c r="I101" s="165">
        <f>SUMIFS('Output BG'!I:I,'Output BG'!$A:$A,'Output Consolidado (Caixa)'!$A101) + SUMIFS('Output COPA'!I:I,'Output COPA'!$A:$A,'Output Consolidado (Caixa)'!$A101) +SUMIFS('Output TJK'!I:I,'Output TJK'!$A:$A,'Output Consolidado (Caixa)'!$A101)+SUMIFS('Output SC'!I:I,'Output SC'!$A:$A,'Output Consolidado (Caixa)'!$A101)+SUMIFS('Output PJ'!I:I,'Output PJ'!$A:$A,'Output Consolidado (Caixa)'!$A101)</f>
        <v>92.9</v>
      </c>
      <c r="J101" s="165">
        <f>SUMIFS('Output BG'!J:J,'Output BG'!$A:$A,'Output Consolidado (Caixa)'!$A101) + SUMIFS('Output COPA'!J:J,'Output COPA'!$A:$A,'Output Consolidado (Caixa)'!$A101) +SUMIFS('Output TJK'!J:J,'Output TJK'!$A:$A,'Output Consolidado (Caixa)'!$A101)+SUMIFS('Output SC'!J:J,'Output SC'!$A:$A,'Output Consolidado (Caixa)'!$A101)+SUMIFS('Output PJ'!J:J,'Output PJ'!$A:$A,'Output Consolidado (Caixa)'!$A101)</f>
        <v>0</v>
      </c>
      <c r="K101" s="165">
        <f>SUMIFS('Output BG'!K:K,'Output BG'!$A:$A,'Output Consolidado (Caixa)'!$A101) + SUMIFS('Output COPA'!K:K,'Output COPA'!$A:$A,'Output Consolidado (Caixa)'!$A101) +SUMIFS('Output TJK'!K:K,'Output TJK'!$A:$A,'Output Consolidado (Caixa)'!$A101)+SUMIFS('Output SC'!K:K,'Output SC'!$A:$A,'Output Consolidado (Caixa)'!$A101)+SUMIFS('Output PJ'!K:K,'Output PJ'!$A:$A,'Output Consolidado (Caixa)'!$A101)</f>
        <v>0</v>
      </c>
      <c r="L101" s="165">
        <f>SUMIFS('Output BG'!L:L,'Output BG'!$A:$A,'Output Consolidado (Caixa)'!$A101) + SUMIFS('Output COPA'!L:L,'Output COPA'!$A:$A,'Output Consolidado (Caixa)'!$A101) +SUMIFS('Output TJK'!L:L,'Output TJK'!$A:$A,'Output Consolidado (Caixa)'!$A101)+SUMIFS('Output SC'!L:L,'Output SC'!$A:$A,'Output Consolidado (Caixa)'!$A101)+SUMIFS('Output PJ'!L:L,'Output PJ'!$A:$A,'Output Consolidado (Caixa)'!$A101)</f>
        <v>0</v>
      </c>
      <c r="M101" s="165">
        <f>SUMIFS('Output BG'!M:M,'Output BG'!$A:$A,'Output Consolidado (Caixa)'!$A101) + SUMIFS('Output COPA'!M:M,'Output COPA'!$A:$A,'Output Consolidado (Caixa)'!$A101) +SUMIFS('Output TJK'!M:M,'Output TJK'!$A:$A,'Output Consolidado (Caixa)'!$A101)+SUMIFS('Output SC'!M:M,'Output SC'!$A:$A,'Output Consolidado (Caixa)'!$A101)+SUMIFS('Output PJ'!M:M,'Output PJ'!$A:$A,'Output Consolidado (Caixa)'!$A101)</f>
        <v>0</v>
      </c>
      <c r="N101" s="165">
        <f>SUMIFS('Output BG'!N:N,'Output BG'!$A:$A,'Output Consolidado (Caixa)'!$A101) + SUMIFS('Output COPA'!N:N,'Output COPA'!$A:$A,'Output Consolidado (Caixa)'!$A101) +SUMIFS('Output TJK'!N:N,'Output TJK'!$A:$A,'Output Consolidado (Caixa)'!$A101)+SUMIFS('Output SC'!N:N,'Output SC'!$A:$A,'Output Consolidado (Caixa)'!$A101)+SUMIFS('Output PJ'!N:N,'Output PJ'!$A:$A,'Output Consolidado (Caixa)'!$A101)</f>
        <v>0</v>
      </c>
      <c r="O101" s="165">
        <f>SUMIFS('Output BG'!O:O,'Output BG'!$A:$A,'Output Consolidado (Caixa)'!$A101) + SUMIFS('Output COPA'!O:O,'Output COPA'!$A:$A,'Output Consolidado (Caixa)'!$A101) +SUMIFS('Output TJK'!O:O,'Output TJK'!$A:$A,'Output Consolidado (Caixa)'!$A101)+SUMIFS('Output SC'!O:O,'Output SC'!$A:$A,'Output Consolidado (Caixa)'!$A101)+SUMIFS('Output PJ'!O:O,'Output PJ'!$A:$A,'Output Consolidado (Caixa)'!$A101)</f>
        <v>0</v>
      </c>
      <c r="P101" s="165">
        <f>SUMIFS('Output BG'!P:P,'Output BG'!$A:$A,'Output Consolidado (Caixa)'!$A101) + SUMIFS('Output COPA'!P:P,'Output COPA'!$A:$A,'Output Consolidado (Caixa)'!$A101) +SUMIFS('Output TJK'!P:P,'Output TJK'!$A:$A,'Output Consolidado (Caixa)'!$A101)+SUMIFS('Output SC'!P:P,'Output SC'!$A:$A,'Output Consolidado (Caixa)'!$A101)+SUMIFS('Output PJ'!P:P,'Output PJ'!$A:$A,'Output Consolidado (Caixa)'!$A101)</f>
        <v>0</v>
      </c>
      <c r="Q101" s="165">
        <f>SUMIFS('Output BG'!Q:Q,'Output BG'!$A:$A,'Output Consolidado (Caixa)'!$A101) + SUMIFS('Output COPA'!Q:Q,'Output COPA'!$A:$A,'Output Consolidado (Caixa)'!$A101) +SUMIFS('Output TJK'!Q:Q,'Output TJK'!$A:$A,'Output Consolidado (Caixa)'!$A101)+SUMIFS('Output SC'!Q:Q,'Output SC'!$A:$A,'Output Consolidado (Caixa)'!$A101)+SUMIFS('Output PJ'!Q:Q,'Output PJ'!$A:$A,'Output Consolidado (Caixa)'!$A101)</f>
        <v>0</v>
      </c>
      <c r="R101" s="165">
        <f>SUMIFS('Output BG'!R:R,'Output BG'!$A:$A,'Output Consolidado (Caixa)'!$A101) + SUMIFS('Output COPA'!R:R,'Output COPA'!$A:$A,'Output Consolidado (Caixa)'!$A101) +SUMIFS('Output TJK'!R:R,'Output TJK'!$A:$A,'Output Consolidado (Caixa)'!$A101)+SUMIFS('Output SC'!R:R,'Output SC'!$A:$A,'Output Consolidado (Caixa)'!$A101)+SUMIFS('Output PJ'!R:R,'Output PJ'!$A:$A,'Output Consolidado (Caixa)'!$A101)</f>
        <v>0</v>
      </c>
      <c r="S101" s="165">
        <f>SUMIFS('Output BG'!S:S,'Output BG'!$A:$A,'Output Consolidado (Caixa)'!$A101) + SUMIFS('Output COPA'!S:S,'Output COPA'!$A:$A,'Output Consolidado (Caixa)'!$A101) +SUMIFS('Output TJK'!S:S,'Output TJK'!$A:$A,'Output Consolidado (Caixa)'!$A101)+SUMIFS('Output SC'!S:S,'Output SC'!$A:$A,'Output Consolidado (Caixa)'!$A101)+SUMIFS('Output PJ'!S:S,'Output PJ'!$A:$A,'Output Consolidado (Caixa)'!$A101)</f>
        <v>0</v>
      </c>
      <c r="T101" s="165">
        <f>SUMIFS('Output BG'!T:T,'Output BG'!$A:$A,'Output Consolidado (Caixa)'!$A101) + SUMIFS('Output COPA'!T:T,'Output COPA'!$A:$A,'Output Consolidado (Caixa)'!$A101) +SUMIFS('Output TJK'!T:T,'Output TJK'!$A:$A,'Output Consolidado (Caixa)'!$A101)+SUMIFS('Output SC'!T:T,'Output SC'!$A:$A,'Output Consolidado (Caixa)'!$A101)+SUMIFS('Output PJ'!T:T,'Output PJ'!$A:$A,'Output Consolidado (Caixa)'!$A101)</f>
        <v>0</v>
      </c>
    </row>
    <row r="102" spans="1:20" ht="15.75" customHeight="1" x14ac:dyDescent="0.35">
      <c r="B102" s="5"/>
      <c r="C102" s="5"/>
      <c r="D102" s="165"/>
      <c r="E102" s="165"/>
      <c r="F102" s="165"/>
      <c r="G102" s="165"/>
      <c r="H102" s="165"/>
      <c r="I102" s="165"/>
      <c r="J102" s="165"/>
      <c r="K102" s="165"/>
      <c r="L102" s="165"/>
      <c r="M102" s="165"/>
      <c r="N102" s="165"/>
      <c r="O102" s="165"/>
      <c r="P102" s="165"/>
      <c r="Q102" s="165"/>
      <c r="R102" s="165"/>
      <c r="S102" s="165"/>
      <c r="T102" s="165"/>
    </row>
    <row r="103" spans="1:20" ht="15.75" customHeight="1" x14ac:dyDescent="0.35">
      <c r="A103" s="8" t="s">
        <v>596</v>
      </c>
      <c r="B103" s="5"/>
      <c r="C103" s="5"/>
      <c r="D103" s="166">
        <f t="shared" ref="D103:T103" si="10">SUM(D104:D105)</f>
        <v>16117.24</v>
      </c>
      <c r="E103" s="166">
        <f t="shared" si="10"/>
        <v>15421.67</v>
      </c>
      <c r="F103" s="166">
        <f t="shared" si="10"/>
        <v>2957.33</v>
      </c>
      <c r="G103" s="166">
        <f t="shared" si="10"/>
        <v>2982.8</v>
      </c>
      <c r="H103" s="166">
        <f t="shared" si="10"/>
        <v>3011.21</v>
      </c>
      <c r="I103" s="166">
        <f t="shared" si="10"/>
        <v>3037.35</v>
      </c>
      <c r="J103" s="166">
        <f t="shared" si="10"/>
        <v>0</v>
      </c>
      <c r="K103" s="166">
        <f t="shared" si="10"/>
        <v>0</v>
      </c>
      <c r="L103" s="166">
        <f t="shared" si="10"/>
        <v>0</v>
      </c>
      <c r="M103" s="166">
        <f t="shared" si="10"/>
        <v>0</v>
      </c>
      <c r="N103" s="166">
        <f t="shared" si="10"/>
        <v>0</v>
      </c>
      <c r="O103" s="166">
        <f t="shared" si="10"/>
        <v>0</v>
      </c>
      <c r="P103" s="166">
        <f t="shared" si="10"/>
        <v>0</v>
      </c>
      <c r="Q103" s="166">
        <f t="shared" si="10"/>
        <v>0</v>
      </c>
      <c r="R103" s="166">
        <f t="shared" si="10"/>
        <v>0</v>
      </c>
      <c r="S103" s="166">
        <f t="shared" si="10"/>
        <v>0</v>
      </c>
      <c r="T103" s="166">
        <f t="shared" si="10"/>
        <v>0</v>
      </c>
    </row>
    <row r="104" spans="1:20" ht="15.75" customHeight="1" outlineLevel="1" x14ac:dyDescent="0.35">
      <c r="A104" s="2" t="s">
        <v>597</v>
      </c>
      <c r="B104" s="5"/>
      <c r="C104" s="5"/>
      <c r="D104" s="165">
        <f>SUMIFS('Output BG'!D:D,'Output BG'!$A:$A,'Output Consolidado (Caixa)'!$A104) + SUMIFS('Output COPA'!D:D,'Output COPA'!$A:$A,'Output Consolidado (Caixa)'!$A104) +SUMIFS('Output TJK'!D:D,'Output TJK'!$A:$A,'Output Consolidado (Caixa)'!$A104)+SUMIFS('Output SC'!D:D,'Output SC'!$A:$A,'Output Consolidado (Caixa)'!$A104)+SUMIFS('Output PJ'!D:D,'Output PJ'!$A:$A,'Output Consolidado (Caixa)'!$A104)</f>
        <v>16117.24</v>
      </c>
      <c r="E104" s="165">
        <f>SUMIFS('Output BG'!E:E,'Output BG'!$A:$A,'Output Consolidado (Caixa)'!$A104) + SUMIFS('Output COPA'!E:E,'Output COPA'!$A:$A,'Output Consolidado (Caixa)'!$A104) +SUMIFS('Output TJK'!E:E,'Output TJK'!$A:$A,'Output Consolidado (Caixa)'!$A104)+SUMIFS('Output SC'!E:E,'Output SC'!$A:$A,'Output Consolidado (Caixa)'!$A104)+SUMIFS('Output PJ'!E:E,'Output PJ'!$A:$A,'Output Consolidado (Caixa)'!$A104)</f>
        <v>15421.67</v>
      </c>
      <c r="F104" s="165">
        <f>SUMIFS('Output BG'!F:F,'Output BG'!$A:$A,'Output Consolidado (Caixa)'!$A104) + SUMIFS('Output COPA'!F:F,'Output COPA'!$A:$A,'Output Consolidado (Caixa)'!$A104) +SUMIFS('Output TJK'!F:F,'Output TJK'!$A:$A,'Output Consolidado (Caixa)'!$A104)+SUMIFS('Output SC'!F:F,'Output SC'!$A:$A,'Output Consolidado (Caixa)'!$A104)+SUMIFS('Output PJ'!F:F,'Output PJ'!$A:$A,'Output Consolidado (Caixa)'!$A104)</f>
        <v>2957.33</v>
      </c>
      <c r="G104" s="165">
        <f>SUMIFS('Output BG'!G:G,'Output BG'!$A:$A,'Output Consolidado (Caixa)'!$A104) + SUMIFS('Output COPA'!G:G,'Output COPA'!$A:$A,'Output Consolidado (Caixa)'!$A104) +SUMIFS('Output TJK'!G:G,'Output TJK'!$A:$A,'Output Consolidado (Caixa)'!$A104)+SUMIFS('Output SC'!G:G,'Output SC'!$A:$A,'Output Consolidado (Caixa)'!$A104)+SUMIFS('Output PJ'!G:G,'Output PJ'!$A:$A,'Output Consolidado (Caixa)'!$A104)</f>
        <v>2982.8</v>
      </c>
      <c r="H104" s="165">
        <f>SUMIFS('Output BG'!H:H,'Output BG'!$A:$A,'Output Consolidado (Caixa)'!$A104) + SUMIFS('Output COPA'!H:H,'Output COPA'!$A:$A,'Output Consolidado (Caixa)'!$A104) +SUMIFS('Output TJK'!H:H,'Output TJK'!$A:$A,'Output Consolidado (Caixa)'!$A104)+SUMIFS('Output SC'!H:H,'Output SC'!$A:$A,'Output Consolidado (Caixa)'!$A104)+SUMIFS('Output PJ'!H:H,'Output PJ'!$A:$A,'Output Consolidado (Caixa)'!$A104)</f>
        <v>3011.21</v>
      </c>
      <c r="I104" s="165">
        <f>SUMIFS('Output BG'!I:I,'Output BG'!$A:$A,'Output Consolidado (Caixa)'!$A104) + SUMIFS('Output COPA'!I:I,'Output COPA'!$A:$A,'Output Consolidado (Caixa)'!$A104) +SUMIFS('Output TJK'!I:I,'Output TJK'!$A:$A,'Output Consolidado (Caixa)'!$A104)+SUMIFS('Output SC'!I:I,'Output SC'!$A:$A,'Output Consolidado (Caixa)'!$A104)+SUMIFS('Output PJ'!I:I,'Output PJ'!$A:$A,'Output Consolidado (Caixa)'!$A104)</f>
        <v>3037.35</v>
      </c>
      <c r="J104" s="165">
        <f>SUMIFS('Output BG'!J:J,'Output BG'!$A:$A,'Output Consolidado (Caixa)'!$A104) + SUMIFS('Output COPA'!J:J,'Output COPA'!$A:$A,'Output Consolidado (Caixa)'!$A104) +SUMIFS('Output TJK'!J:J,'Output TJK'!$A:$A,'Output Consolidado (Caixa)'!$A104)+SUMIFS('Output SC'!J:J,'Output SC'!$A:$A,'Output Consolidado (Caixa)'!$A104)+SUMIFS('Output PJ'!J:J,'Output PJ'!$A:$A,'Output Consolidado (Caixa)'!$A104)</f>
        <v>0</v>
      </c>
      <c r="K104" s="165">
        <f>SUMIFS('Output BG'!K:K,'Output BG'!$A:$A,'Output Consolidado (Caixa)'!$A104) + SUMIFS('Output COPA'!K:K,'Output COPA'!$A:$A,'Output Consolidado (Caixa)'!$A104) +SUMIFS('Output TJK'!K:K,'Output TJK'!$A:$A,'Output Consolidado (Caixa)'!$A104)+SUMIFS('Output SC'!K:K,'Output SC'!$A:$A,'Output Consolidado (Caixa)'!$A104)+SUMIFS('Output PJ'!K:K,'Output PJ'!$A:$A,'Output Consolidado (Caixa)'!$A104)</f>
        <v>0</v>
      </c>
      <c r="L104" s="165">
        <f>SUMIFS('Output BG'!L:L,'Output BG'!$A:$A,'Output Consolidado (Caixa)'!$A104) + SUMIFS('Output COPA'!L:L,'Output COPA'!$A:$A,'Output Consolidado (Caixa)'!$A104) +SUMIFS('Output TJK'!L:L,'Output TJK'!$A:$A,'Output Consolidado (Caixa)'!$A104)+SUMIFS('Output SC'!L:L,'Output SC'!$A:$A,'Output Consolidado (Caixa)'!$A104)+SUMIFS('Output PJ'!L:L,'Output PJ'!$A:$A,'Output Consolidado (Caixa)'!$A104)</f>
        <v>0</v>
      </c>
      <c r="M104" s="165">
        <f>SUMIFS('Output BG'!M:M,'Output BG'!$A:$A,'Output Consolidado (Caixa)'!$A104) + SUMIFS('Output COPA'!M:M,'Output COPA'!$A:$A,'Output Consolidado (Caixa)'!$A104) +SUMIFS('Output TJK'!M:M,'Output TJK'!$A:$A,'Output Consolidado (Caixa)'!$A104)+SUMIFS('Output SC'!M:M,'Output SC'!$A:$A,'Output Consolidado (Caixa)'!$A104)+SUMIFS('Output PJ'!M:M,'Output PJ'!$A:$A,'Output Consolidado (Caixa)'!$A104)</f>
        <v>0</v>
      </c>
      <c r="N104" s="165">
        <f>SUMIFS('Output BG'!N:N,'Output BG'!$A:$A,'Output Consolidado (Caixa)'!$A104) + SUMIFS('Output COPA'!N:N,'Output COPA'!$A:$A,'Output Consolidado (Caixa)'!$A104) +SUMIFS('Output TJK'!N:N,'Output TJK'!$A:$A,'Output Consolidado (Caixa)'!$A104)+SUMIFS('Output SC'!N:N,'Output SC'!$A:$A,'Output Consolidado (Caixa)'!$A104)+SUMIFS('Output PJ'!N:N,'Output PJ'!$A:$A,'Output Consolidado (Caixa)'!$A104)</f>
        <v>0</v>
      </c>
      <c r="O104" s="165">
        <f>SUMIFS('Output BG'!O:O,'Output BG'!$A:$A,'Output Consolidado (Caixa)'!$A104) + SUMIFS('Output COPA'!O:O,'Output COPA'!$A:$A,'Output Consolidado (Caixa)'!$A104) +SUMIFS('Output TJK'!O:O,'Output TJK'!$A:$A,'Output Consolidado (Caixa)'!$A104)+SUMIFS('Output SC'!O:O,'Output SC'!$A:$A,'Output Consolidado (Caixa)'!$A104)+SUMIFS('Output PJ'!O:O,'Output PJ'!$A:$A,'Output Consolidado (Caixa)'!$A104)</f>
        <v>0</v>
      </c>
      <c r="P104" s="165">
        <f>SUMIFS('Output BG'!P:P,'Output BG'!$A:$A,'Output Consolidado (Caixa)'!$A104) + SUMIFS('Output COPA'!P:P,'Output COPA'!$A:$A,'Output Consolidado (Caixa)'!$A104) +SUMIFS('Output TJK'!P:P,'Output TJK'!$A:$A,'Output Consolidado (Caixa)'!$A104)+SUMIFS('Output SC'!P:P,'Output SC'!$A:$A,'Output Consolidado (Caixa)'!$A104)+SUMIFS('Output PJ'!P:P,'Output PJ'!$A:$A,'Output Consolidado (Caixa)'!$A104)</f>
        <v>0</v>
      </c>
      <c r="Q104" s="165">
        <f>SUMIFS('Output BG'!Q:Q,'Output BG'!$A:$A,'Output Consolidado (Caixa)'!$A104) + SUMIFS('Output COPA'!Q:Q,'Output COPA'!$A:$A,'Output Consolidado (Caixa)'!$A104) +SUMIFS('Output TJK'!Q:Q,'Output TJK'!$A:$A,'Output Consolidado (Caixa)'!$A104)+SUMIFS('Output SC'!Q:Q,'Output SC'!$A:$A,'Output Consolidado (Caixa)'!$A104)+SUMIFS('Output PJ'!Q:Q,'Output PJ'!$A:$A,'Output Consolidado (Caixa)'!$A104)</f>
        <v>0</v>
      </c>
      <c r="R104" s="165">
        <f>SUMIFS('Output BG'!R:R,'Output BG'!$A:$A,'Output Consolidado (Caixa)'!$A104) + SUMIFS('Output COPA'!R:R,'Output COPA'!$A:$A,'Output Consolidado (Caixa)'!$A104) +SUMIFS('Output TJK'!R:R,'Output TJK'!$A:$A,'Output Consolidado (Caixa)'!$A104)+SUMIFS('Output SC'!R:R,'Output SC'!$A:$A,'Output Consolidado (Caixa)'!$A104)+SUMIFS('Output PJ'!R:R,'Output PJ'!$A:$A,'Output Consolidado (Caixa)'!$A104)</f>
        <v>0</v>
      </c>
      <c r="S104" s="165">
        <f>SUMIFS('Output BG'!S:S,'Output BG'!$A:$A,'Output Consolidado (Caixa)'!$A104) + SUMIFS('Output COPA'!S:S,'Output COPA'!$A:$A,'Output Consolidado (Caixa)'!$A104) +SUMIFS('Output TJK'!S:S,'Output TJK'!$A:$A,'Output Consolidado (Caixa)'!$A104)+SUMIFS('Output SC'!S:S,'Output SC'!$A:$A,'Output Consolidado (Caixa)'!$A104)+SUMIFS('Output PJ'!S:S,'Output PJ'!$A:$A,'Output Consolidado (Caixa)'!$A104)</f>
        <v>0</v>
      </c>
      <c r="T104" s="165">
        <f>SUMIFS('Output BG'!T:T,'Output BG'!$A:$A,'Output Consolidado (Caixa)'!$A104) + SUMIFS('Output COPA'!T:T,'Output COPA'!$A:$A,'Output Consolidado (Caixa)'!$A104) +SUMIFS('Output TJK'!T:T,'Output TJK'!$A:$A,'Output Consolidado (Caixa)'!$A104)+SUMIFS('Output SC'!T:T,'Output SC'!$A:$A,'Output Consolidado (Caixa)'!$A104)+SUMIFS('Output PJ'!T:T,'Output PJ'!$A:$A,'Output Consolidado (Caixa)'!$A104)</f>
        <v>0</v>
      </c>
    </row>
    <row r="105" spans="1:20" ht="15.75" customHeight="1" outlineLevel="1" x14ac:dyDescent="0.35">
      <c r="A105" s="2" t="s">
        <v>598</v>
      </c>
      <c r="B105" s="5"/>
      <c r="C105" s="5"/>
      <c r="D105" s="165">
        <f>SUMIFS('Output BG'!D:D,'Output BG'!$A:$A,'Output Consolidado (Caixa)'!$A105) + SUMIFS('Output COPA'!D:D,'Output COPA'!$A:$A,'Output Consolidado (Caixa)'!$A105) +SUMIFS('Output TJK'!D:D,'Output TJK'!$A:$A,'Output Consolidado (Caixa)'!$A105)+SUMIFS('Output SC'!D:D,'Output SC'!$A:$A,'Output Consolidado (Caixa)'!$A105)+SUMIFS('Output PJ'!D:D,'Output PJ'!$A:$A,'Output Consolidado (Caixa)'!$A105)</f>
        <v>0</v>
      </c>
      <c r="E105" s="165">
        <f>SUMIFS('Output BG'!E:E,'Output BG'!$A:$A,'Output Consolidado (Caixa)'!$A105) + SUMIFS('Output COPA'!E:E,'Output COPA'!$A:$A,'Output Consolidado (Caixa)'!$A105) +SUMIFS('Output TJK'!E:E,'Output TJK'!$A:$A,'Output Consolidado (Caixa)'!$A105)+SUMIFS('Output SC'!E:E,'Output SC'!$A:$A,'Output Consolidado (Caixa)'!$A105)+SUMIFS('Output PJ'!E:E,'Output PJ'!$A:$A,'Output Consolidado (Caixa)'!$A105)</f>
        <v>0</v>
      </c>
      <c r="F105" s="165">
        <f>SUMIFS('Output BG'!F:F,'Output BG'!$A:$A,'Output Consolidado (Caixa)'!$A105) + SUMIFS('Output COPA'!F:F,'Output COPA'!$A:$A,'Output Consolidado (Caixa)'!$A105) +SUMIFS('Output TJK'!F:F,'Output TJK'!$A:$A,'Output Consolidado (Caixa)'!$A105)+SUMIFS('Output SC'!F:F,'Output SC'!$A:$A,'Output Consolidado (Caixa)'!$A105)+SUMIFS('Output PJ'!F:F,'Output PJ'!$A:$A,'Output Consolidado (Caixa)'!$A105)</f>
        <v>0</v>
      </c>
      <c r="G105" s="165">
        <f>SUMIFS('Output BG'!G:G,'Output BG'!$A:$A,'Output Consolidado (Caixa)'!$A105) + SUMIFS('Output COPA'!G:G,'Output COPA'!$A:$A,'Output Consolidado (Caixa)'!$A105) +SUMIFS('Output TJK'!G:G,'Output TJK'!$A:$A,'Output Consolidado (Caixa)'!$A105)+SUMIFS('Output SC'!G:G,'Output SC'!$A:$A,'Output Consolidado (Caixa)'!$A105)+SUMIFS('Output PJ'!G:G,'Output PJ'!$A:$A,'Output Consolidado (Caixa)'!$A105)</f>
        <v>0</v>
      </c>
      <c r="H105" s="165">
        <f>SUMIFS('Output BG'!H:H,'Output BG'!$A:$A,'Output Consolidado (Caixa)'!$A105) + SUMIFS('Output COPA'!H:H,'Output COPA'!$A:$A,'Output Consolidado (Caixa)'!$A105) +SUMIFS('Output TJK'!H:H,'Output TJK'!$A:$A,'Output Consolidado (Caixa)'!$A105)+SUMIFS('Output SC'!H:H,'Output SC'!$A:$A,'Output Consolidado (Caixa)'!$A105)+SUMIFS('Output PJ'!H:H,'Output PJ'!$A:$A,'Output Consolidado (Caixa)'!$A105)</f>
        <v>0</v>
      </c>
      <c r="I105" s="165">
        <f>SUMIFS('Output BG'!I:I,'Output BG'!$A:$A,'Output Consolidado (Caixa)'!$A105) + SUMIFS('Output COPA'!I:I,'Output COPA'!$A:$A,'Output Consolidado (Caixa)'!$A105) +SUMIFS('Output TJK'!I:I,'Output TJK'!$A:$A,'Output Consolidado (Caixa)'!$A105)+SUMIFS('Output SC'!I:I,'Output SC'!$A:$A,'Output Consolidado (Caixa)'!$A105)+SUMIFS('Output PJ'!I:I,'Output PJ'!$A:$A,'Output Consolidado (Caixa)'!$A105)</f>
        <v>0</v>
      </c>
      <c r="J105" s="165">
        <f>SUMIFS('Output BG'!J:J,'Output BG'!$A:$A,'Output Consolidado (Caixa)'!$A105) + SUMIFS('Output COPA'!J:J,'Output COPA'!$A:$A,'Output Consolidado (Caixa)'!$A105) +SUMIFS('Output TJK'!J:J,'Output TJK'!$A:$A,'Output Consolidado (Caixa)'!$A105)+SUMIFS('Output SC'!J:J,'Output SC'!$A:$A,'Output Consolidado (Caixa)'!$A105)+SUMIFS('Output PJ'!J:J,'Output PJ'!$A:$A,'Output Consolidado (Caixa)'!$A105)</f>
        <v>0</v>
      </c>
      <c r="K105" s="165">
        <f>SUMIFS('Output BG'!K:K,'Output BG'!$A:$A,'Output Consolidado (Caixa)'!$A105) + SUMIFS('Output COPA'!K:K,'Output COPA'!$A:$A,'Output Consolidado (Caixa)'!$A105) +SUMIFS('Output TJK'!K:K,'Output TJK'!$A:$A,'Output Consolidado (Caixa)'!$A105)+SUMIFS('Output SC'!K:K,'Output SC'!$A:$A,'Output Consolidado (Caixa)'!$A105)+SUMIFS('Output PJ'!K:K,'Output PJ'!$A:$A,'Output Consolidado (Caixa)'!$A105)</f>
        <v>0</v>
      </c>
      <c r="L105" s="165">
        <f>SUMIFS('Output BG'!L:L,'Output BG'!$A:$A,'Output Consolidado (Caixa)'!$A105) + SUMIFS('Output COPA'!L:L,'Output COPA'!$A:$A,'Output Consolidado (Caixa)'!$A105) +SUMIFS('Output TJK'!L:L,'Output TJK'!$A:$A,'Output Consolidado (Caixa)'!$A105)+SUMIFS('Output SC'!L:L,'Output SC'!$A:$A,'Output Consolidado (Caixa)'!$A105)+SUMIFS('Output PJ'!L:L,'Output PJ'!$A:$A,'Output Consolidado (Caixa)'!$A105)</f>
        <v>0</v>
      </c>
      <c r="M105" s="165">
        <f>SUMIFS('Output BG'!M:M,'Output BG'!$A:$A,'Output Consolidado (Caixa)'!$A105) + SUMIFS('Output COPA'!M:M,'Output COPA'!$A:$A,'Output Consolidado (Caixa)'!$A105) +SUMIFS('Output TJK'!M:M,'Output TJK'!$A:$A,'Output Consolidado (Caixa)'!$A105)+SUMIFS('Output SC'!M:M,'Output SC'!$A:$A,'Output Consolidado (Caixa)'!$A105)+SUMIFS('Output PJ'!M:M,'Output PJ'!$A:$A,'Output Consolidado (Caixa)'!$A105)</f>
        <v>0</v>
      </c>
      <c r="N105" s="165">
        <f>SUMIFS('Output BG'!N:N,'Output BG'!$A:$A,'Output Consolidado (Caixa)'!$A105) + SUMIFS('Output COPA'!N:N,'Output COPA'!$A:$A,'Output Consolidado (Caixa)'!$A105) +SUMIFS('Output TJK'!N:N,'Output TJK'!$A:$A,'Output Consolidado (Caixa)'!$A105)+SUMIFS('Output SC'!N:N,'Output SC'!$A:$A,'Output Consolidado (Caixa)'!$A105)+SUMIFS('Output PJ'!N:N,'Output PJ'!$A:$A,'Output Consolidado (Caixa)'!$A105)</f>
        <v>0</v>
      </c>
      <c r="O105" s="165">
        <f>SUMIFS('Output BG'!O:O,'Output BG'!$A:$A,'Output Consolidado (Caixa)'!$A105) + SUMIFS('Output COPA'!O:O,'Output COPA'!$A:$A,'Output Consolidado (Caixa)'!$A105) +SUMIFS('Output TJK'!O:O,'Output TJK'!$A:$A,'Output Consolidado (Caixa)'!$A105)+SUMIFS('Output SC'!O:O,'Output SC'!$A:$A,'Output Consolidado (Caixa)'!$A105)+SUMIFS('Output PJ'!O:O,'Output PJ'!$A:$A,'Output Consolidado (Caixa)'!$A105)</f>
        <v>0</v>
      </c>
      <c r="P105" s="165">
        <f>SUMIFS('Output BG'!P:P,'Output BG'!$A:$A,'Output Consolidado (Caixa)'!$A105) + SUMIFS('Output COPA'!P:P,'Output COPA'!$A:$A,'Output Consolidado (Caixa)'!$A105) +SUMIFS('Output TJK'!P:P,'Output TJK'!$A:$A,'Output Consolidado (Caixa)'!$A105)+SUMIFS('Output SC'!P:P,'Output SC'!$A:$A,'Output Consolidado (Caixa)'!$A105)+SUMIFS('Output PJ'!P:P,'Output PJ'!$A:$A,'Output Consolidado (Caixa)'!$A105)</f>
        <v>0</v>
      </c>
      <c r="Q105" s="165">
        <f>SUMIFS('Output BG'!Q:Q,'Output BG'!$A:$A,'Output Consolidado (Caixa)'!$A105) + SUMIFS('Output COPA'!Q:Q,'Output COPA'!$A:$A,'Output Consolidado (Caixa)'!$A105) +SUMIFS('Output TJK'!Q:Q,'Output TJK'!$A:$A,'Output Consolidado (Caixa)'!$A105)+SUMIFS('Output SC'!Q:Q,'Output SC'!$A:$A,'Output Consolidado (Caixa)'!$A105)+SUMIFS('Output PJ'!Q:Q,'Output PJ'!$A:$A,'Output Consolidado (Caixa)'!$A105)</f>
        <v>0</v>
      </c>
      <c r="R105" s="165">
        <f>SUMIFS('Output BG'!R:R,'Output BG'!$A:$A,'Output Consolidado (Caixa)'!$A105) + SUMIFS('Output COPA'!R:R,'Output COPA'!$A:$A,'Output Consolidado (Caixa)'!$A105) +SUMIFS('Output TJK'!R:R,'Output TJK'!$A:$A,'Output Consolidado (Caixa)'!$A105)+SUMIFS('Output SC'!R:R,'Output SC'!$A:$A,'Output Consolidado (Caixa)'!$A105)+SUMIFS('Output PJ'!R:R,'Output PJ'!$A:$A,'Output Consolidado (Caixa)'!$A105)</f>
        <v>0</v>
      </c>
      <c r="S105" s="165">
        <f>SUMIFS('Output BG'!S:S,'Output BG'!$A:$A,'Output Consolidado (Caixa)'!$A105) + SUMIFS('Output COPA'!S:S,'Output COPA'!$A:$A,'Output Consolidado (Caixa)'!$A105) +SUMIFS('Output TJK'!S:S,'Output TJK'!$A:$A,'Output Consolidado (Caixa)'!$A105)+SUMIFS('Output SC'!S:S,'Output SC'!$A:$A,'Output Consolidado (Caixa)'!$A105)+SUMIFS('Output PJ'!S:S,'Output PJ'!$A:$A,'Output Consolidado (Caixa)'!$A105)</f>
        <v>0</v>
      </c>
      <c r="T105" s="165">
        <f>SUMIFS('Output BG'!T:T,'Output BG'!$A:$A,'Output Consolidado (Caixa)'!$A105) + SUMIFS('Output COPA'!T:T,'Output COPA'!$A:$A,'Output Consolidado (Caixa)'!$A105) +SUMIFS('Output TJK'!T:T,'Output TJK'!$A:$A,'Output Consolidado (Caixa)'!$A105)+SUMIFS('Output SC'!T:T,'Output SC'!$A:$A,'Output Consolidado (Caixa)'!$A105)+SUMIFS('Output PJ'!T:T,'Output PJ'!$A:$A,'Output Consolidado (Caixa)'!$A105)</f>
        <v>0</v>
      </c>
    </row>
    <row r="106" spans="1:20" ht="15.75" customHeight="1" x14ac:dyDescent="0.35">
      <c r="A106" s="5"/>
      <c r="B106" s="5"/>
      <c r="C106" s="5"/>
      <c r="D106" s="169"/>
      <c r="E106" s="169"/>
      <c r="F106" s="169"/>
      <c r="G106" s="169"/>
      <c r="H106" s="169"/>
      <c r="I106" s="169"/>
      <c r="J106" s="169"/>
      <c r="K106" s="169"/>
      <c r="L106" s="169"/>
      <c r="M106" s="169"/>
      <c r="N106" s="169"/>
      <c r="O106" s="169"/>
      <c r="P106" s="169"/>
      <c r="Q106" s="169"/>
      <c r="R106" s="169"/>
      <c r="S106" s="169"/>
      <c r="T106" s="169"/>
    </row>
    <row r="107" spans="1:20" ht="15.75" customHeight="1" x14ac:dyDescent="0.35">
      <c r="A107" s="8" t="s">
        <v>599</v>
      </c>
      <c r="B107" s="5"/>
      <c r="C107" s="5"/>
      <c r="D107" s="164">
        <f t="shared" ref="D107:T107" si="11">SUM(D4,-D19,-D26,-D40,-D98,-D103)</f>
        <v>26165.780000000064</v>
      </c>
      <c r="E107" s="164">
        <f t="shared" si="11"/>
        <v>88518.261999999988</v>
      </c>
      <c r="F107" s="164">
        <f t="shared" si="11"/>
        <v>48638.082999999977</v>
      </c>
      <c r="G107" s="164">
        <f t="shared" si="11"/>
        <v>44201.327000000092</v>
      </c>
      <c r="H107" s="164">
        <f t="shared" si="11"/>
        <v>163845.34999999995</v>
      </c>
      <c r="I107" s="164">
        <f t="shared" si="11"/>
        <v>70858.138000000064</v>
      </c>
      <c r="J107" s="164">
        <f t="shared" si="11"/>
        <v>-60746.570000000007</v>
      </c>
      <c r="K107" s="164">
        <f t="shared" si="11"/>
        <v>0</v>
      </c>
      <c r="L107" s="164">
        <f t="shared" si="11"/>
        <v>0</v>
      </c>
      <c r="M107" s="164">
        <f t="shared" si="11"/>
        <v>0</v>
      </c>
      <c r="N107" s="164">
        <f t="shared" si="11"/>
        <v>0</v>
      </c>
      <c r="O107" s="164">
        <f t="shared" si="11"/>
        <v>0</v>
      </c>
      <c r="P107" s="164">
        <f t="shared" si="11"/>
        <v>0</v>
      </c>
      <c r="Q107" s="164">
        <f t="shared" si="11"/>
        <v>0</v>
      </c>
      <c r="R107" s="164">
        <f t="shared" si="11"/>
        <v>0</v>
      </c>
      <c r="S107" s="164">
        <f t="shared" si="11"/>
        <v>0</v>
      </c>
      <c r="T107" s="164">
        <f t="shared" si="11"/>
        <v>0</v>
      </c>
    </row>
    <row r="108" spans="1:20" ht="15.75" customHeight="1" x14ac:dyDescent="0.35">
      <c r="A108" s="169" t="s">
        <v>1338</v>
      </c>
      <c r="B108" s="5"/>
      <c r="C108" s="5"/>
      <c r="D108" s="167">
        <f t="shared" ref="D108:T108" si="12">IFERROR(D107/D$4,"-")</f>
        <v>6.8393169146700253E-2</v>
      </c>
      <c r="E108" s="167">
        <f t="shared" si="12"/>
        <v>0.20576571789916459</v>
      </c>
      <c r="F108" s="167">
        <f t="shared" si="12"/>
        <v>0.12833324473575286</v>
      </c>
      <c r="G108" s="167">
        <f t="shared" si="12"/>
        <v>0.10999107805041165</v>
      </c>
      <c r="H108" s="167">
        <f t="shared" si="12"/>
        <v>0.31282036478085323</v>
      </c>
      <c r="I108" s="167">
        <f t="shared" si="12"/>
        <v>0.18718622566511173</v>
      </c>
      <c r="J108" s="167" t="str">
        <f t="shared" si="12"/>
        <v>-</v>
      </c>
      <c r="K108" s="167" t="str">
        <f t="shared" si="12"/>
        <v>-</v>
      </c>
      <c r="L108" s="167" t="str">
        <f t="shared" si="12"/>
        <v>-</v>
      </c>
      <c r="M108" s="167" t="str">
        <f t="shared" si="12"/>
        <v>-</v>
      </c>
      <c r="N108" s="167" t="str">
        <f t="shared" si="12"/>
        <v>-</v>
      </c>
      <c r="O108" s="167" t="str">
        <f t="shared" si="12"/>
        <v>-</v>
      </c>
      <c r="P108" s="167" t="str">
        <f t="shared" si="12"/>
        <v>-</v>
      </c>
      <c r="Q108" s="167" t="str">
        <f t="shared" si="12"/>
        <v>-</v>
      </c>
      <c r="R108" s="167" t="str">
        <f t="shared" si="12"/>
        <v>-</v>
      </c>
      <c r="S108" s="167" t="str">
        <f t="shared" si="12"/>
        <v>-</v>
      </c>
      <c r="T108" s="167" t="str">
        <f t="shared" si="12"/>
        <v>-</v>
      </c>
    </row>
    <row r="109" spans="1:20" ht="15.75" customHeight="1" x14ac:dyDescent="0.35">
      <c r="A109" s="5"/>
      <c r="B109" s="5"/>
      <c r="C109" s="5"/>
      <c r="D109" s="169"/>
      <c r="E109" s="169"/>
      <c r="F109" s="169"/>
      <c r="G109" s="169"/>
      <c r="H109" s="169"/>
      <c r="I109" s="169"/>
      <c r="J109" s="169"/>
      <c r="K109" s="169"/>
      <c r="L109" s="169"/>
      <c r="M109" s="169"/>
      <c r="N109" s="169"/>
      <c r="O109" s="169"/>
      <c r="P109" s="169"/>
      <c r="Q109" s="169"/>
      <c r="R109" s="169"/>
      <c r="S109" s="169"/>
      <c r="T109" s="169"/>
    </row>
    <row r="110" spans="1:20" ht="15.75" customHeight="1" x14ac:dyDescent="0.35">
      <c r="A110" s="8" t="s">
        <v>600</v>
      </c>
      <c r="B110" s="5"/>
      <c r="C110" s="5"/>
      <c r="D110" s="164">
        <f t="shared" ref="D110:T110" si="13">SUM(D111:D113)</f>
        <v>44300</v>
      </c>
      <c r="E110" s="164">
        <f t="shared" si="13"/>
        <v>42800</v>
      </c>
      <c r="F110" s="164">
        <f t="shared" si="13"/>
        <v>56303.14</v>
      </c>
      <c r="G110" s="164">
        <f t="shared" si="13"/>
        <v>49900</v>
      </c>
      <c r="H110" s="164">
        <f t="shared" si="13"/>
        <v>74975</v>
      </c>
      <c r="I110" s="164">
        <f t="shared" si="13"/>
        <v>61499.99</v>
      </c>
      <c r="J110" s="164">
        <f t="shared" si="13"/>
        <v>0</v>
      </c>
      <c r="K110" s="164">
        <f t="shared" si="13"/>
        <v>0</v>
      </c>
      <c r="L110" s="164">
        <f t="shared" si="13"/>
        <v>0</v>
      </c>
      <c r="M110" s="164">
        <f t="shared" si="13"/>
        <v>0</v>
      </c>
      <c r="N110" s="164">
        <f t="shared" si="13"/>
        <v>0</v>
      </c>
      <c r="O110" s="164">
        <f t="shared" si="13"/>
        <v>0</v>
      </c>
      <c r="P110" s="164">
        <f t="shared" si="13"/>
        <v>0</v>
      </c>
      <c r="Q110" s="164">
        <f t="shared" si="13"/>
        <v>0</v>
      </c>
      <c r="R110" s="164">
        <f t="shared" si="13"/>
        <v>0</v>
      </c>
      <c r="S110" s="164">
        <f t="shared" si="13"/>
        <v>0</v>
      </c>
      <c r="T110" s="164">
        <f t="shared" si="13"/>
        <v>0</v>
      </c>
    </row>
    <row r="111" spans="1:20" ht="15.75" customHeight="1" outlineLevel="1" x14ac:dyDescent="0.35">
      <c r="A111" s="2" t="s">
        <v>601</v>
      </c>
      <c r="B111" s="5"/>
      <c r="C111" s="5"/>
      <c r="D111" s="165">
        <f>SUMIFS('Output BG'!D:D,'Output BG'!$A:$A,'Output Consolidado (Caixa)'!$A111) + SUMIFS('Output COPA'!D:D,'Output COPA'!$A:$A,'Output Consolidado (Caixa)'!$A111) +SUMIFS('Output TJK'!D:D,'Output TJK'!$A:$A,'Output Consolidado (Caixa)'!$A111)+SUMIFS('Output SC'!D:D,'Output SC'!$A:$A,'Output Consolidado (Caixa)'!$A111)+SUMIFS('Output PJ'!D:D,'Output PJ'!$A:$A,'Output Consolidado (Caixa)'!$A111)</f>
        <v>15500</v>
      </c>
      <c r="E111" s="165">
        <f>SUMIFS('Output BG'!E:E,'Output BG'!$A:$A,'Output Consolidado (Caixa)'!$A111) + SUMIFS('Output COPA'!E:E,'Output COPA'!$A:$A,'Output Consolidado (Caixa)'!$A111) +SUMIFS('Output TJK'!E:E,'Output TJK'!$A:$A,'Output Consolidado (Caixa)'!$A111)+SUMIFS('Output SC'!E:E,'Output SC'!$A:$A,'Output Consolidado (Caixa)'!$A111)+SUMIFS('Output PJ'!E:E,'Output PJ'!$A:$A,'Output Consolidado (Caixa)'!$A111)</f>
        <v>24800</v>
      </c>
      <c r="F111" s="165">
        <f>SUMIFS('Output BG'!F:F,'Output BG'!$A:$A,'Output Consolidado (Caixa)'!$A111) + SUMIFS('Output COPA'!F:F,'Output COPA'!$A:$A,'Output Consolidado (Caixa)'!$A111) +SUMIFS('Output TJK'!F:F,'Output TJK'!$A:$A,'Output Consolidado (Caixa)'!$A111)+SUMIFS('Output SC'!F:F,'Output SC'!$A:$A,'Output Consolidado (Caixa)'!$A111)+SUMIFS('Output PJ'!F:F,'Output PJ'!$A:$A,'Output Consolidado (Caixa)'!$A111)</f>
        <v>27990</v>
      </c>
      <c r="G111" s="165">
        <f>SUMIFS('Output BG'!G:G,'Output BG'!$A:$A,'Output Consolidado (Caixa)'!$A111) + SUMIFS('Output COPA'!G:G,'Output COPA'!$A:$A,'Output Consolidado (Caixa)'!$A111) +SUMIFS('Output TJK'!G:G,'Output TJK'!$A:$A,'Output Consolidado (Caixa)'!$A111)+SUMIFS('Output SC'!G:G,'Output SC'!$A:$A,'Output Consolidado (Caixa)'!$A111)+SUMIFS('Output PJ'!G:G,'Output PJ'!$A:$A,'Output Consolidado (Caixa)'!$A111)</f>
        <v>27000</v>
      </c>
      <c r="H111" s="165">
        <f>SUMIFS('Output BG'!H:H,'Output BG'!$A:$A,'Output Consolidado (Caixa)'!$A111) + SUMIFS('Output COPA'!H:H,'Output COPA'!$A:$A,'Output Consolidado (Caixa)'!$A111) +SUMIFS('Output TJK'!H:H,'Output TJK'!$A:$A,'Output Consolidado (Caixa)'!$A111)+SUMIFS('Output SC'!H:H,'Output SC'!$A:$A,'Output Consolidado (Caixa)'!$A111)+SUMIFS('Output PJ'!H:H,'Output PJ'!$A:$A,'Output Consolidado (Caixa)'!$A111)</f>
        <v>31525</v>
      </c>
      <c r="I111" s="165">
        <f>SUMIFS('Output BG'!I:I,'Output BG'!$A:$A,'Output Consolidado (Caixa)'!$A111) + SUMIFS('Output COPA'!I:I,'Output COPA'!$A:$A,'Output Consolidado (Caixa)'!$A111) +SUMIFS('Output TJK'!I:I,'Output TJK'!$A:$A,'Output Consolidado (Caixa)'!$A111)+SUMIFS('Output SC'!I:I,'Output SC'!$A:$A,'Output Consolidado (Caixa)'!$A111)+SUMIFS('Output PJ'!I:I,'Output PJ'!$A:$A,'Output Consolidado (Caixa)'!$A111)</f>
        <v>26999.989999999998</v>
      </c>
      <c r="J111" s="165">
        <f>SUMIFS('Output BG'!J:J,'Output BG'!$A:$A,'Output Consolidado (Caixa)'!$A111) + SUMIFS('Output COPA'!J:J,'Output COPA'!$A:$A,'Output Consolidado (Caixa)'!$A111) +SUMIFS('Output TJK'!J:J,'Output TJK'!$A:$A,'Output Consolidado (Caixa)'!$A111)+SUMIFS('Output SC'!J:J,'Output SC'!$A:$A,'Output Consolidado (Caixa)'!$A111)+SUMIFS('Output PJ'!J:J,'Output PJ'!$A:$A,'Output Consolidado (Caixa)'!$A111)</f>
        <v>0</v>
      </c>
      <c r="K111" s="165">
        <f>SUMIFS('Output BG'!K:K,'Output BG'!$A:$A,'Output Consolidado (Caixa)'!$A111) + SUMIFS('Output COPA'!K:K,'Output COPA'!$A:$A,'Output Consolidado (Caixa)'!$A111) +SUMIFS('Output TJK'!K:K,'Output TJK'!$A:$A,'Output Consolidado (Caixa)'!$A111)+SUMIFS('Output SC'!K:K,'Output SC'!$A:$A,'Output Consolidado (Caixa)'!$A111)+SUMIFS('Output PJ'!K:K,'Output PJ'!$A:$A,'Output Consolidado (Caixa)'!$A111)</f>
        <v>0</v>
      </c>
      <c r="L111" s="165">
        <f>SUMIFS('Output BG'!L:L,'Output BG'!$A:$A,'Output Consolidado (Caixa)'!$A111) + SUMIFS('Output COPA'!L:L,'Output COPA'!$A:$A,'Output Consolidado (Caixa)'!$A111) +SUMIFS('Output TJK'!L:L,'Output TJK'!$A:$A,'Output Consolidado (Caixa)'!$A111)+SUMIFS('Output SC'!L:L,'Output SC'!$A:$A,'Output Consolidado (Caixa)'!$A111)+SUMIFS('Output PJ'!L:L,'Output PJ'!$A:$A,'Output Consolidado (Caixa)'!$A111)</f>
        <v>0</v>
      </c>
      <c r="M111" s="165">
        <f>SUMIFS('Output BG'!M:M,'Output BG'!$A:$A,'Output Consolidado (Caixa)'!$A111) + SUMIFS('Output COPA'!M:M,'Output COPA'!$A:$A,'Output Consolidado (Caixa)'!$A111) +SUMIFS('Output TJK'!M:M,'Output TJK'!$A:$A,'Output Consolidado (Caixa)'!$A111)+SUMIFS('Output SC'!M:M,'Output SC'!$A:$A,'Output Consolidado (Caixa)'!$A111)+SUMIFS('Output PJ'!M:M,'Output PJ'!$A:$A,'Output Consolidado (Caixa)'!$A111)</f>
        <v>0</v>
      </c>
      <c r="N111" s="165">
        <f>SUMIFS('Output BG'!N:N,'Output BG'!$A:$A,'Output Consolidado (Caixa)'!$A111) + SUMIFS('Output COPA'!N:N,'Output COPA'!$A:$A,'Output Consolidado (Caixa)'!$A111) +SUMIFS('Output TJK'!N:N,'Output TJK'!$A:$A,'Output Consolidado (Caixa)'!$A111)+SUMIFS('Output SC'!N:N,'Output SC'!$A:$A,'Output Consolidado (Caixa)'!$A111)+SUMIFS('Output PJ'!N:N,'Output PJ'!$A:$A,'Output Consolidado (Caixa)'!$A111)</f>
        <v>0</v>
      </c>
      <c r="O111" s="165">
        <f>SUMIFS('Output BG'!O:O,'Output BG'!$A:$A,'Output Consolidado (Caixa)'!$A111) + SUMIFS('Output COPA'!O:O,'Output COPA'!$A:$A,'Output Consolidado (Caixa)'!$A111) +SUMIFS('Output TJK'!O:O,'Output TJK'!$A:$A,'Output Consolidado (Caixa)'!$A111)+SUMIFS('Output SC'!O:O,'Output SC'!$A:$A,'Output Consolidado (Caixa)'!$A111)+SUMIFS('Output PJ'!O:O,'Output PJ'!$A:$A,'Output Consolidado (Caixa)'!$A111)</f>
        <v>0</v>
      </c>
      <c r="P111" s="165">
        <f>SUMIFS('Output BG'!P:P,'Output BG'!$A:$A,'Output Consolidado (Caixa)'!$A111) + SUMIFS('Output COPA'!P:P,'Output COPA'!$A:$A,'Output Consolidado (Caixa)'!$A111) +SUMIFS('Output TJK'!P:P,'Output TJK'!$A:$A,'Output Consolidado (Caixa)'!$A111)+SUMIFS('Output SC'!P:P,'Output SC'!$A:$A,'Output Consolidado (Caixa)'!$A111)+SUMIFS('Output PJ'!P:P,'Output PJ'!$A:$A,'Output Consolidado (Caixa)'!$A111)</f>
        <v>0</v>
      </c>
      <c r="Q111" s="165">
        <f>SUMIFS('Output BG'!Q:Q,'Output BG'!$A:$A,'Output Consolidado (Caixa)'!$A111) + SUMIFS('Output COPA'!Q:Q,'Output COPA'!$A:$A,'Output Consolidado (Caixa)'!$A111) +SUMIFS('Output TJK'!Q:Q,'Output TJK'!$A:$A,'Output Consolidado (Caixa)'!$A111)+SUMIFS('Output SC'!Q:Q,'Output SC'!$A:$A,'Output Consolidado (Caixa)'!$A111)+SUMIFS('Output PJ'!Q:Q,'Output PJ'!$A:$A,'Output Consolidado (Caixa)'!$A111)</f>
        <v>0</v>
      </c>
      <c r="R111" s="165">
        <f>SUMIFS('Output BG'!R:R,'Output BG'!$A:$A,'Output Consolidado (Caixa)'!$A111) + SUMIFS('Output COPA'!R:R,'Output COPA'!$A:$A,'Output Consolidado (Caixa)'!$A111) +SUMIFS('Output TJK'!R:R,'Output TJK'!$A:$A,'Output Consolidado (Caixa)'!$A111)+SUMIFS('Output SC'!R:R,'Output SC'!$A:$A,'Output Consolidado (Caixa)'!$A111)+SUMIFS('Output PJ'!R:R,'Output PJ'!$A:$A,'Output Consolidado (Caixa)'!$A111)</f>
        <v>0</v>
      </c>
      <c r="S111" s="165">
        <f>SUMIFS('Output BG'!S:S,'Output BG'!$A:$A,'Output Consolidado (Caixa)'!$A111) + SUMIFS('Output COPA'!S:S,'Output COPA'!$A:$A,'Output Consolidado (Caixa)'!$A111) +SUMIFS('Output TJK'!S:S,'Output TJK'!$A:$A,'Output Consolidado (Caixa)'!$A111)+SUMIFS('Output SC'!S:S,'Output SC'!$A:$A,'Output Consolidado (Caixa)'!$A111)+SUMIFS('Output PJ'!S:S,'Output PJ'!$A:$A,'Output Consolidado (Caixa)'!$A111)</f>
        <v>0</v>
      </c>
      <c r="T111" s="165">
        <f>SUMIFS('Output BG'!T:T,'Output BG'!$A:$A,'Output Consolidado (Caixa)'!$A111) + SUMIFS('Output COPA'!T:T,'Output COPA'!$A:$A,'Output Consolidado (Caixa)'!$A111) +SUMIFS('Output TJK'!T:T,'Output TJK'!$A:$A,'Output Consolidado (Caixa)'!$A111)+SUMIFS('Output SC'!T:T,'Output SC'!$A:$A,'Output Consolidado (Caixa)'!$A111)+SUMIFS('Output PJ'!T:T,'Output PJ'!$A:$A,'Output Consolidado (Caixa)'!$A111)</f>
        <v>0</v>
      </c>
    </row>
    <row r="112" spans="1:20" ht="15.75" customHeight="1" outlineLevel="1" x14ac:dyDescent="0.35">
      <c r="A112" s="2" t="s">
        <v>1339</v>
      </c>
      <c r="B112" s="5"/>
      <c r="C112" s="5"/>
      <c r="D112" s="165">
        <f>SUMIFS('Output BG'!D:D,'Output BG'!$A:$A,'Output Consolidado (Caixa)'!$A112) + SUMIFS('Output COPA'!D:D,'Output COPA'!$A:$A,'Output Consolidado (Caixa)'!$A112) +SUMIFS('Output TJK'!D:D,'Output TJK'!$A:$A,'Output Consolidado (Caixa)'!$A112)+SUMIFS('Output SC'!D:D,'Output SC'!$A:$A,'Output Consolidado (Caixa)'!$A112)+SUMIFS('Output PJ'!D:D,'Output PJ'!$A:$A,'Output Consolidado (Caixa)'!$A112)</f>
        <v>24800</v>
      </c>
      <c r="E112" s="165">
        <f>SUMIFS('Output BG'!E:E,'Output BG'!$A:$A,'Output Consolidado (Caixa)'!$A112) + SUMIFS('Output COPA'!E:E,'Output COPA'!$A:$A,'Output Consolidado (Caixa)'!$A112) +SUMIFS('Output TJK'!E:E,'Output TJK'!$A:$A,'Output Consolidado (Caixa)'!$A112)+SUMIFS('Output SC'!E:E,'Output SC'!$A:$A,'Output Consolidado (Caixa)'!$A112)+SUMIFS('Output PJ'!E:E,'Output PJ'!$A:$A,'Output Consolidado (Caixa)'!$A112)</f>
        <v>14000</v>
      </c>
      <c r="F112" s="165">
        <f>SUMIFS('Output BG'!F:F,'Output BG'!$A:$A,'Output Consolidado (Caixa)'!$A112) + SUMIFS('Output COPA'!F:F,'Output COPA'!$A:$A,'Output Consolidado (Caixa)'!$A112) +SUMIFS('Output TJK'!F:F,'Output TJK'!$A:$A,'Output Consolidado (Caixa)'!$A112)+SUMIFS('Output SC'!F:F,'Output SC'!$A:$A,'Output Consolidado (Caixa)'!$A112)+SUMIFS('Output PJ'!F:F,'Output PJ'!$A:$A,'Output Consolidado (Caixa)'!$A112)</f>
        <v>23313.14</v>
      </c>
      <c r="G112" s="165">
        <f>SUMIFS('Output BG'!G:G,'Output BG'!$A:$A,'Output Consolidado (Caixa)'!$A112) + SUMIFS('Output COPA'!G:G,'Output COPA'!$A:$A,'Output Consolidado (Caixa)'!$A112) +SUMIFS('Output TJK'!G:G,'Output TJK'!$A:$A,'Output Consolidado (Caixa)'!$A112)+SUMIFS('Output SC'!G:G,'Output SC'!$A:$A,'Output Consolidado (Caixa)'!$A112)+SUMIFS('Output PJ'!G:G,'Output PJ'!$A:$A,'Output Consolidado (Caixa)'!$A112)</f>
        <v>16900</v>
      </c>
      <c r="H112" s="165">
        <f>SUMIFS('Output BG'!H:H,'Output BG'!$A:$A,'Output Consolidado (Caixa)'!$A112) + SUMIFS('Output COPA'!H:H,'Output COPA'!$A:$A,'Output Consolidado (Caixa)'!$A112) +SUMIFS('Output TJK'!H:H,'Output TJK'!$A:$A,'Output Consolidado (Caixa)'!$A112)+SUMIFS('Output SC'!H:H,'Output SC'!$A:$A,'Output Consolidado (Caixa)'!$A112)+SUMIFS('Output PJ'!H:H,'Output PJ'!$A:$A,'Output Consolidado (Caixa)'!$A112)</f>
        <v>36450</v>
      </c>
      <c r="I112" s="165">
        <f>SUMIFS('Output BG'!I:I,'Output BG'!$A:$A,'Output Consolidado (Caixa)'!$A112) + SUMIFS('Output COPA'!I:I,'Output COPA'!$A:$A,'Output Consolidado (Caixa)'!$A112) +SUMIFS('Output TJK'!I:I,'Output TJK'!$A:$A,'Output Consolidado (Caixa)'!$A112)+SUMIFS('Output SC'!I:I,'Output SC'!$A:$A,'Output Consolidado (Caixa)'!$A112)+SUMIFS('Output PJ'!I:I,'Output PJ'!$A:$A,'Output Consolidado (Caixa)'!$A112)</f>
        <v>28500</v>
      </c>
      <c r="J112" s="165">
        <f>SUMIFS('Output BG'!J:J,'Output BG'!$A:$A,'Output Consolidado (Caixa)'!$A112) + SUMIFS('Output COPA'!J:J,'Output COPA'!$A:$A,'Output Consolidado (Caixa)'!$A112) +SUMIFS('Output TJK'!J:J,'Output TJK'!$A:$A,'Output Consolidado (Caixa)'!$A112)+SUMIFS('Output SC'!J:J,'Output SC'!$A:$A,'Output Consolidado (Caixa)'!$A112)+SUMIFS('Output PJ'!J:J,'Output PJ'!$A:$A,'Output Consolidado (Caixa)'!$A112)</f>
        <v>0</v>
      </c>
      <c r="K112" s="165">
        <f>SUMIFS('Output BG'!K:K,'Output BG'!$A:$A,'Output Consolidado (Caixa)'!$A112) + SUMIFS('Output COPA'!K:K,'Output COPA'!$A:$A,'Output Consolidado (Caixa)'!$A112) +SUMIFS('Output TJK'!K:K,'Output TJK'!$A:$A,'Output Consolidado (Caixa)'!$A112)+SUMIFS('Output SC'!K:K,'Output SC'!$A:$A,'Output Consolidado (Caixa)'!$A112)+SUMIFS('Output PJ'!K:K,'Output PJ'!$A:$A,'Output Consolidado (Caixa)'!$A112)</f>
        <v>0</v>
      </c>
      <c r="L112" s="165">
        <f>SUMIFS('Output BG'!L:L,'Output BG'!$A:$A,'Output Consolidado (Caixa)'!$A112) + SUMIFS('Output COPA'!L:L,'Output COPA'!$A:$A,'Output Consolidado (Caixa)'!$A112) +SUMIFS('Output TJK'!L:L,'Output TJK'!$A:$A,'Output Consolidado (Caixa)'!$A112)+SUMIFS('Output SC'!L:L,'Output SC'!$A:$A,'Output Consolidado (Caixa)'!$A112)+SUMIFS('Output PJ'!L:L,'Output PJ'!$A:$A,'Output Consolidado (Caixa)'!$A112)</f>
        <v>0</v>
      </c>
      <c r="M112" s="165">
        <f>SUMIFS('Output BG'!M:M,'Output BG'!$A:$A,'Output Consolidado (Caixa)'!$A112) + SUMIFS('Output COPA'!M:M,'Output COPA'!$A:$A,'Output Consolidado (Caixa)'!$A112) +SUMIFS('Output TJK'!M:M,'Output TJK'!$A:$A,'Output Consolidado (Caixa)'!$A112)+SUMIFS('Output SC'!M:M,'Output SC'!$A:$A,'Output Consolidado (Caixa)'!$A112)+SUMIFS('Output PJ'!M:M,'Output PJ'!$A:$A,'Output Consolidado (Caixa)'!$A112)</f>
        <v>0</v>
      </c>
      <c r="N112" s="165">
        <f>SUMIFS('Output BG'!N:N,'Output BG'!$A:$A,'Output Consolidado (Caixa)'!$A112) + SUMIFS('Output COPA'!N:N,'Output COPA'!$A:$A,'Output Consolidado (Caixa)'!$A112) +SUMIFS('Output TJK'!N:N,'Output TJK'!$A:$A,'Output Consolidado (Caixa)'!$A112)+SUMIFS('Output SC'!N:N,'Output SC'!$A:$A,'Output Consolidado (Caixa)'!$A112)+SUMIFS('Output PJ'!N:N,'Output PJ'!$A:$A,'Output Consolidado (Caixa)'!$A112)</f>
        <v>0</v>
      </c>
      <c r="O112" s="165">
        <f>SUMIFS('Output BG'!O:O,'Output BG'!$A:$A,'Output Consolidado (Caixa)'!$A112) + SUMIFS('Output COPA'!O:O,'Output COPA'!$A:$A,'Output Consolidado (Caixa)'!$A112) +SUMIFS('Output TJK'!O:O,'Output TJK'!$A:$A,'Output Consolidado (Caixa)'!$A112)+SUMIFS('Output SC'!O:O,'Output SC'!$A:$A,'Output Consolidado (Caixa)'!$A112)+SUMIFS('Output PJ'!O:O,'Output PJ'!$A:$A,'Output Consolidado (Caixa)'!$A112)</f>
        <v>0</v>
      </c>
      <c r="P112" s="165">
        <f>SUMIFS('Output BG'!P:P,'Output BG'!$A:$A,'Output Consolidado (Caixa)'!$A112) + SUMIFS('Output COPA'!P:P,'Output COPA'!$A:$A,'Output Consolidado (Caixa)'!$A112) +SUMIFS('Output TJK'!P:P,'Output TJK'!$A:$A,'Output Consolidado (Caixa)'!$A112)+SUMIFS('Output SC'!P:P,'Output SC'!$A:$A,'Output Consolidado (Caixa)'!$A112)+SUMIFS('Output PJ'!P:P,'Output PJ'!$A:$A,'Output Consolidado (Caixa)'!$A112)</f>
        <v>0</v>
      </c>
      <c r="Q112" s="165">
        <f>SUMIFS('Output BG'!Q:Q,'Output BG'!$A:$A,'Output Consolidado (Caixa)'!$A112) + SUMIFS('Output COPA'!Q:Q,'Output COPA'!$A:$A,'Output Consolidado (Caixa)'!$A112) +SUMIFS('Output TJK'!Q:Q,'Output TJK'!$A:$A,'Output Consolidado (Caixa)'!$A112)+SUMIFS('Output SC'!Q:Q,'Output SC'!$A:$A,'Output Consolidado (Caixa)'!$A112)+SUMIFS('Output PJ'!Q:Q,'Output PJ'!$A:$A,'Output Consolidado (Caixa)'!$A112)</f>
        <v>0</v>
      </c>
      <c r="R112" s="165">
        <f>SUMIFS('Output BG'!R:R,'Output BG'!$A:$A,'Output Consolidado (Caixa)'!$A112) + SUMIFS('Output COPA'!R:R,'Output COPA'!$A:$A,'Output Consolidado (Caixa)'!$A112) +SUMIFS('Output TJK'!R:R,'Output TJK'!$A:$A,'Output Consolidado (Caixa)'!$A112)+SUMIFS('Output SC'!R:R,'Output SC'!$A:$A,'Output Consolidado (Caixa)'!$A112)+SUMIFS('Output PJ'!R:R,'Output PJ'!$A:$A,'Output Consolidado (Caixa)'!$A112)</f>
        <v>0</v>
      </c>
      <c r="S112" s="165">
        <f>SUMIFS('Output BG'!S:S,'Output BG'!$A:$A,'Output Consolidado (Caixa)'!$A112) + SUMIFS('Output COPA'!S:S,'Output COPA'!$A:$A,'Output Consolidado (Caixa)'!$A112) +SUMIFS('Output TJK'!S:S,'Output TJK'!$A:$A,'Output Consolidado (Caixa)'!$A112)+SUMIFS('Output SC'!S:S,'Output SC'!$A:$A,'Output Consolidado (Caixa)'!$A112)+SUMIFS('Output PJ'!S:S,'Output PJ'!$A:$A,'Output Consolidado (Caixa)'!$A112)</f>
        <v>0</v>
      </c>
      <c r="T112" s="165">
        <f>SUMIFS('Output BG'!T:T,'Output BG'!$A:$A,'Output Consolidado (Caixa)'!$A112) + SUMIFS('Output COPA'!T:T,'Output COPA'!$A:$A,'Output Consolidado (Caixa)'!$A112) +SUMIFS('Output TJK'!T:T,'Output TJK'!$A:$A,'Output Consolidado (Caixa)'!$A112)+SUMIFS('Output SC'!T:T,'Output SC'!$A:$A,'Output Consolidado (Caixa)'!$A112)+SUMIFS('Output PJ'!T:T,'Output PJ'!$A:$A,'Output Consolidado (Caixa)'!$A112)</f>
        <v>0</v>
      </c>
    </row>
    <row r="113" spans="1:20" ht="15.75" customHeight="1" outlineLevel="1" x14ac:dyDescent="0.35">
      <c r="A113" s="2" t="s">
        <v>602</v>
      </c>
      <c r="B113" s="5"/>
      <c r="C113" s="5"/>
      <c r="D113" s="165">
        <f>SUMIFS('Output BG'!D:D,'Output BG'!$A:$A,'Output Consolidado (Caixa)'!$A113) + SUMIFS('Output COPA'!D:D,'Output COPA'!$A:$A,'Output Consolidado (Caixa)'!$A113) +SUMIFS('Output TJK'!D:D,'Output TJK'!$A:$A,'Output Consolidado (Caixa)'!$A113)+SUMIFS('Output SC'!D:D,'Output SC'!$A:$A,'Output Consolidado (Caixa)'!$A113)+SUMIFS('Output PJ'!D:D,'Output PJ'!$A:$A,'Output Consolidado (Caixa)'!$A113)</f>
        <v>4000</v>
      </c>
      <c r="E113" s="165">
        <f>SUMIFS('Output BG'!E:E,'Output BG'!$A:$A,'Output Consolidado (Caixa)'!$A113) + SUMIFS('Output COPA'!E:E,'Output COPA'!$A:$A,'Output Consolidado (Caixa)'!$A113) +SUMIFS('Output TJK'!E:E,'Output TJK'!$A:$A,'Output Consolidado (Caixa)'!$A113)+SUMIFS('Output SC'!E:E,'Output SC'!$A:$A,'Output Consolidado (Caixa)'!$A113)+SUMIFS('Output PJ'!E:E,'Output PJ'!$A:$A,'Output Consolidado (Caixa)'!$A113)</f>
        <v>4000</v>
      </c>
      <c r="F113" s="165">
        <f>SUMIFS('Output BG'!F:F,'Output BG'!$A:$A,'Output Consolidado (Caixa)'!$A113) + SUMIFS('Output COPA'!F:F,'Output COPA'!$A:$A,'Output Consolidado (Caixa)'!$A113) +SUMIFS('Output TJK'!F:F,'Output TJK'!$A:$A,'Output Consolidado (Caixa)'!$A113)+SUMIFS('Output SC'!F:F,'Output SC'!$A:$A,'Output Consolidado (Caixa)'!$A113)+SUMIFS('Output PJ'!F:F,'Output PJ'!$A:$A,'Output Consolidado (Caixa)'!$A113)</f>
        <v>5000</v>
      </c>
      <c r="G113" s="165">
        <f>SUMIFS('Output BG'!G:G,'Output BG'!$A:$A,'Output Consolidado (Caixa)'!$A113) + SUMIFS('Output COPA'!G:G,'Output COPA'!$A:$A,'Output Consolidado (Caixa)'!$A113) +SUMIFS('Output TJK'!G:G,'Output TJK'!$A:$A,'Output Consolidado (Caixa)'!$A113)+SUMIFS('Output SC'!G:G,'Output SC'!$A:$A,'Output Consolidado (Caixa)'!$A113)+SUMIFS('Output PJ'!G:G,'Output PJ'!$A:$A,'Output Consolidado (Caixa)'!$A113)</f>
        <v>6000</v>
      </c>
      <c r="H113" s="165">
        <f>SUMIFS('Output BG'!H:H,'Output BG'!$A:$A,'Output Consolidado (Caixa)'!$A113) + SUMIFS('Output COPA'!H:H,'Output COPA'!$A:$A,'Output Consolidado (Caixa)'!$A113) +SUMIFS('Output TJK'!H:H,'Output TJK'!$A:$A,'Output Consolidado (Caixa)'!$A113)+SUMIFS('Output SC'!H:H,'Output SC'!$A:$A,'Output Consolidado (Caixa)'!$A113)+SUMIFS('Output PJ'!H:H,'Output PJ'!$A:$A,'Output Consolidado (Caixa)'!$A113)</f>
        <v>7000</v>
      </c>
      <c r="I113" s="165">
        <f>SUMIFS('Output BG'!I:I,'Output BG'!$A:$A,'Output Consolidado (Caixa)'!$A113) + SUMIFS('Output COPA'!I:I,'Output COPA'!$A:$A,'Output Consolidado (Caixa)'!$A113) +SUMIFS('Output TJK'!I:I,'Output TJK'!$A:$A,'Output Consolidado (Caixa)'!$A113)+SUMIFS('Output SC'!I:I,'Output SC'!$A:$A,'Output Consolidado (Caixa)'!$A113)+SUMIFS('Output PJ'!I:I,'Output PJ'!$A:$A,'Output Consolidado (Caixa)'!$A113)</f>
        <v>6000</v>
      </c>
      <c r="J113" s="165">
        <f>SUMIFS('Output BG'!J:J,'Output BG'!$A:$A,'Output Consolidado (Caixa)'!$A113) + SUMIFS('Output COPA'!J:J,'Output COPA'!$A:$A,'Output Consolidado (Caixa)'!$A113) +SUMIFS('Output TJK'!J:J,'Output TJK'!$A:$A,'Output Consolidado (Caixa)'!$A113)+SUMIFS('Output SC'!J:J,'Output SC'!$A:$A,'Output Consolidado (Caixa)'!$A113)+SUMIFS('Output PJ'!J:J,'Output PJ'!$A:$A,'Output Consolidado (Caixa)'!$A113)</f>
        <v>0</v>
      </c>
      <c r="K113" s="165">
        <f>SUMIFS('Output BG'!K:K,'Output BG'!$A:$A,'Output Consolidado (Caixa)'!$A113) + SUMIFS('Output COPA'!K:K,'Output COPA'!$A:$A,'Output Consolidado (Caixa)'!$A113) +SUMIFS('Output TJK'!K:K,'Output TJK'!$A:$A,'Output Consolidado (Caixa)'!$A113)+SUMIFS('Output SC'!K:K,'Output SC'!$A:$A,'Output Consolidado (Caixa)'!$A113)+SUMIFS('Output PJ'!K:K,'Output PJ'!$A:$A,'Output Consolidado (Caixa)'!$A113)</f>
        <v>0</v>
      </c>
      <c r="L113" s="165">
        <f>SUMIFS('Output BG'!L:L,'Output BG'!$A:$A,'Output Consolidado (Caixa)'!$A113) + SUMIFS('Output COPA'!L:L,'Output COPA'!$A:$A,'Output Consolidado (Caixa)'!$A113) +SUMIFS('Output TJK'!L:L,'Output TJK'!$A:$A,'Output Consolidado (Caixa)'!$A113)+SUMIFS('Output SC'!L:L,'Output SC'!$A:$A,'Output Consolidado (Caixa)'!$A113)+SUMIFS('Output PJ'!L:L,'Output PJ'!$A:$A,'Output Consolidado (Caixa)'!$A113)</f>
        <v>0</v>
      </c>
      <c r="M113" s="165">
        <f>SUMIFS('Output BG'!M:M,'Output BG'!$A:$A,'Output Consolidado (Caixa)'!$A113) + SUMIFS('Output COPA'!M:M,'Output COPA'!$A:$A,'Output Consolidado (Caixa)'!$A113) +SUMIFS('Output TJK'!M:M,'Output TJK'!$A:$A,'Output Consolidado (Caixa)'!$A113)+SUMIFS('Output SC'!M:M,'Output SC'!$A:$A,'Output Consolidado (Caixa)'!$A113)+SUMIFS('Output PJ'!M:M,'Output PJ'!$A:$A,'Output Consolidado (Caixa)'!$A113)</f>
        <v>0</v>
      </c>
      <c r="N113" s="165">
        <f>SUMIFS('Output BG'!N:N,'Output BG'!$A:$A,'Output Consolidado (Caixa)'!$A113) + SUMIFS('Output COPA'!N:N,'Output COPA'!$A:$A,'Output Consolidado (Caixa)'!$A113) +SUMIFS('Output TJK'!N:N,'Output TJK'!$A:$A,'Output Consolidado (Caixa)'!$A113)+SUMIFS('Output SC'!N:N,'Output SC'!$A:$A,'Output Consolidado (Caixa)'!$A113)+SUMIFS('Output PJ'!N:N,'Output PJ'!$A:$A,'Output Consolidado (Caixa)'!$A113)</f>
        <v>0</v>
      </c>
      <c r="O113" s="165">
        <f>SUMIFS('Output BG'!O:O,'Output BG'!$A:$A,'Output Consolidado (Caixa)'!$A113) + SUMIFS('Output COPA'!O:O,'Output COPA'!$A:$A,'Output Consolidado (Caixa)'!$A113) +SUMIFS('Output TJK'!O:O,'Output TJK'!$A:$A,'Output Consolidado (Caixa)'!$A113)+SUMIFS('Output SC'!O:O,'Output SC'!$A:$A,'Output Consolidado (Caixa)'!$A113)+SUMIFS('Output PJ'!O:O,'Output PJ'!$A:$A,'Output Consolidado (Caixa)'!$A113)</f>
        <v>0</v>
      </c>
      <c r="P113" s="165">
        <f>SUMIFS('Output BG'!P:P,'Output BG'!$A:$A,'Output Consolidado (Caixa)'!$A113) + SUMIFS('Output COPA'!P:P,'Output COPA'!$A:$A,'Output Consolidado (Caixa)'!$A113) +SUMIFS('Output TJK'!P:P,'Output TJK'!$A:$A,'Output Consolidado (Caixa)'!$A113)+SUMIFS('Output SC'!P:P,'Output SC'!$A:$A,'Output Consolidado (Caixa)'!$A113)+SUMIFS('Output PJ'!P:P,'Output PJ'!$A:$A,'Output Consolidado (Caixa)'!$A113)</f>
        <v>0</v>
      </c>
      <c r="Q113" s="165">
        <f>SUMIFS('Output BG'!Q:Q,'Output BG'!$A:$A,'Output Consolidado (Caixa)'!$A113) + SUMIFS('Output COPA'!Q:Q,'Output COPA'!$A:$A,'Output Consolidado (Caixa)'!$A113) +SUMIFS('Output TJK'!Q:Q,'Output TJK'!$A:$A,'Output Consolidado (Caixa)'!$A113)+SUMIFS('Output SC'!Q:Q,'Output SC'!$A:$A,'Output Consolidado (Caixa)'!$A113)+SUMIFS('Output PJ'!Q:Q,'Output PJ'!$A:$A,'Output Consolidado (Caixa)'!$A113)</f>
        <v>0</v>
      </c>
      <c r="R113" s="165">
        <f>SUMIFS('Output BG'!R:R,'Output BG'!$A:$A,'Output Consolidado (Caixa)'!$A113) + SUMIFS('Output COPA'!R:R,'Output COPA'!$A:$A,'Output Consolidado (Caixa)'!$A113) +SUMIFS('Output TJK'!R:R,'Output TJK'!$A:$A,'Output Consolidado (Caixa)'!$A113)+SUMIFS('Output SC'!R:R,'Output SC'!$A:$A,'Output Consolidado (Caixa)'!$A113)+SUMIFS('Output PJ'!R:R,'Output PJ'!$A:$A,'Output Consolidado (Caixa)'!$A113)</f>
        <v>0</v>
      </c>
      <c r="S113" s="165">
        <f>SUMIFS('Output BG'!S:S,'Output BG'!$A:$A,'Output Consolidado (Caixa)'!$A113) + SUMIFS('Output COPA'!S:S,'Output COPA'!$A:$A,'Output Consolidado (Caixa)'!$A113) +SUMIFS('Output TJK'!S:S,'Output TJK'!$A:$A,'Output Consolidado (Caixa)'!$A113)+SUMIFS('Output SC'!S:S,'Output SC'!$A:$A,'Output Consolidado (Caixa)'!$A113)+SUMIFS('Output PJ'!S:S,'Output PJ'!$A:$A,'Output Consolidado (Caixa)'!$A113)</f>
        <v>0</v>
      </c>
      <c r="T113" s="165">
        <f>SUMIFS('Output BG'!T:T,'Output BG'!$A:$A,'Output Consolidado (Caixa)'!$A113) + SUMIFS('Output COPA'!T:T,'Output COPA'!$A:$A,'Output Consolidado (Caixa)'!$A113) +SUMIFS('Output TJK'!T:T,'Output TJK'!$A:$A,'Output Consolidado (Caixa)'!$A113)+SUMIFS('Output SC'!T:T,'Output SC'!$A:$A,'Output Consolidado (Caixa)'!$A113)+SUMIFS('Output PJ'!T:T,'Output PJ'!$A:$A,'Output Consolidado (Caixa)'!$A113)</f>
        <v>0</v>
      </c>
    </row>
    <row r="114" spans="1:20" ht="15.75" customHeight="1" x14ac:dyDescent="0.35">
      <c r="B114" s="5"/>
      <c r="C114" s="5"/>
      <c r="D114" s="165"/>
      <c r="E114" s="165"/>
    </row>
    <row r="115" spans="1:20" ht="15.75" customHeight="1" x14ac:dyDescent="0.35">
      <c r="A115" s="2"/>
      <c r="B115" s="5"/>
      <c r="C115" s="5"/>
      <c r="D115" s="165"/>
      <c r="E115" s="165"/>
    </row>
    <row r="116" spans="1:20" ht="15.75" customHeight="1" x14ac:dyDescent="0.35">
      <c r="A116" s="2"/>
    </row>
    <row r="117" spans="1:20" ht="15.75" customHeight="1" x14ac:dyDescent="0.35"/>
    <row r="118" spans="1:20" ht="15.75" customHeight="1" x14ac:dyDescent="0.35"/>
    <row r="119" spans="1:20" ht="15.75" customHeight="1" x14ac:dyDescent="0.35"/>
    <row r="120" spans="1:20" ht="15.75" customHeight="1" x14ac:dyDescent="0.35"/>
    <row r="121" spans="1:20" ht="15.75" customHeight="1" x14ac:dyDescent="0.35"/>
    <row r="122" spans="1:20" ht="15.75" customHeight="1" x14ac:dyDescent="0.35"/>
    <row r="123" spans="1:20" ht="15.75" customHeight="1" x14ac:dyDescent="0.35"/>
    <row r="124" spans="1:20" ht="15.75" customHeight="1" x14ac:dyDescent="0.35"/>
    <row r="125" spans="1:20" ht="15.75" customHeight="1" x14ac:dyDescent="0.35"/>
    <row r="126" spans="1:20" ht="15.75" customHeight="1" x14ac:dyDescent="0.35"/>
    <row r="127" spans="1:20" ht="15.75" customHeight="1" x14ac:dyDescent="0.35"/>
    <row r="128" spans="1:20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  <row r="1005" ht="15.75" customHeight="1" x14ac:dyDescent="0.35"/>
    <row r="1006" ht="15.75" customHeight="1" x14ac:dyDescent="0.35"/>
    <row r="1007" ht="15.75" customHeight="1" x14ac:dyDescent="0.35"/>
    <row r="1008" ht="15.75" customHeight="1" x14ac:dyDescent="0.35"/>
    <row r="1009" ht="15.75" customHeight="1" x14ac:dyDescent="0.35"/>
    <row r="1010" ht="15.75" customHeight="1" x14ac:dyDescent="0.35"/>
    <row r="1011" ht="15.75" customHeight="1" x14ac:dyDescent="0.35"/>
    <row r="1012" ht="15.75" customHeight="1" x14ac:dyDescent="0.35"/>
    <row r="1013" ht="15.75" customHeight="1" x14ac:dyDescent="0.35"/>
    <row r="1014" ht="15.75" customHeight="1" x14ac:dyDescent="0.35"/>
    <row r="1015" ht="15.75" customHeight="1" x14ac:dyDescent="0.35"/>
    <row r="1016" ht="15.75" customHeight="1" x14ac:dyDescent="0.35"/>
    <row r="1017" ht="15.75" customHeight="1" x14ac:dyDescent="0.35"/>
    <row r="1018" ht="15.75" customHeight="1" x14ac:dyDescent="0.35"/>
    <row r="1019" ht="15.75" customHeight="1" x14ac:dyDescent="0.35"/>
    <row r="1020" ht="15.75" customHeight="1" x14ac:dyDescent="0.35"/>
    <row r="1021" ht="15.75" customHeight="1" x14ac:dyDescent="0.35"/>
    <row r="1022" ht="15.75" customHeight="1" x14ac:dyDescent="0.35"/>
    <row r="1023" ht="15.75" customHeight="1" x14ac:dyDescent="0.35"/>
    <row r="1024" ht="15.75" customHeight="1" x14ac:dyDescent="0.35"/>
    <row r="1025" ht="15.75" customHeight="1" x14ac:dyDescent="0.35"/>
    <row r="1026" ht="15.75" customHeight="1" x14ac:dyDescent="0.35"/>
    <row r="1027" ht="15.75" customHeight="1" x14ac:dyDescent="0.35"/>
    <row r="1028" ht="15.75" customHeight="1" x14ac:dyDescent="0.35"/>
    <row r="1029" ht="15.75" customHeight="1" x14ac:dyDescent="0.35"/>
    <row r="1030" ht="15.75" customHeight="1" x14ac:dyDescent="0.35"/>
    <row r="1031" ht="15.75" customHeight="1" x14ac:dyDescent="0.35"/>
    <row r="1032" ht="15.75" customHeight="1" x14ac:dyDescent="0.35"/>
  </sheetData>
  <mergeCells count="1">
    <mergeCell ref="A1:A2"/>
  </mergeCells>
  <pageMargins left="0.511811024" right="0.511811024" top="0.78740157499999996" bottom="0.78740157499999996" header="0" footer="0"/>
  <pageSetup orientation="landscape"/>
  <headerFooter>
    <oddHeader>&amp;L&amp;"Calibri"&amp;1 &amp;K0000FF TechnipFMC | Internal#_x000D_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A8D08D"/>
  </sheetPr>
  <dimension ref="A1:T1005"/>
  <sheetViews>
    <sheetView showGridLines="0" zoomScale="60" zoomScaleNormal="60" workbookViewId="0">
      <pane xSplit="1" ySplit="2" topLeftCell="B59" activePane="bottomRight" state="frozen"/>
      <selection pane="topRight" activeCell="B1" sqref="B1"/>
      <selection pane="bottomLeft" activeCell="A3" sqref="A3"/>
      <selection pane="bottomRight" activeCell="A80" sqref="A80"/>
    </sheetView>
  </sheetViews>
  <sheetFormatPr defaultColWidth="14.453125" defaultRowHeight="15" customHeight="1" outlineLevelRow="2" outlineLevelCol="1" x14ac:dyDescent="0.35"/>
  <cols>
    <col min="1" max="1" width="36.81640625" customWidth="1"/>
    <col min="2" max="2" width="9.453125" customWidth="1"/>
    <col min="3" max="3" width="8.7265625" customWidth="1"/>
    <col min="4" max="4" width="21" customWidth="1" outlineLevel="1"/>
    <col min="5" max="5" width="22.54296875" customWidth="1" outlineLevel="1"/>
    <col min="6" max="6" width="18.81640625" customWidth="1" outlineLevel="1"/>
    <col min="7" max="7" width="29.81640625" style="163" customWidth="1"/>
    <col min="8" max="20" width="21.26953125" style="163" customWidth="1"/>
  </cols>
  <sheetData>
    <row r="1" spans="1:20" ht="15" customHeight="1" x14ac:dyDescent="0.35">
      <c r="A1" s="222" t="s">
        <v>11</v>
      </c>
      <c r="D1" s="170">
        <v>45505</v>
      </c>
      <c r="E1" s="170">
        <v>45536</v>
      </c>
      <c r="F1" s="170">
        <v>45566</v>
      </c>
      <c r="G1" s="170">
        <v>45597</v>
      </c>
      <c r="H1" s="170">
        <v>45627</v>
      </c>
      <c r="I1" s="170">
        <v>45658</v>
      </c>
      <c r="J1" s="170">
        <v>45689</v>
      </c>
      <c r="K1" s="170">
        <v>45717</v>
      </c>
      <c r="L1" s="170">
        <v>45748</v>
      </c>
      <c r="M1" s="170">
        <v>45778</v>
      </c>
      <c r="N1" s="170">
        <v>45809</v>
      </c>
      <c r="O1" s="170">
        <v>45839</v>
      </c>
      <c r="P1" s="170">
        <v>45870</v>
      </c>
      <c r="Q1" s="170">
        <v>45901</v>
      </c>
      <c r="R1" s="170">
        <v>45931</v>
      </c>
      <c r="S1" s="170">
        <v>45962</v>
      </c>
      <c r="T1" s="170">
        <v>45992</v>
      </c>
    </row>
    <row r="2" spans="1:20" ht="14.5" customHeight="1" x14ac:dyDescent="0.35">
      <c r="A2" s="218"/>
      <c r="D2" s="171" t="s">
        <v>507</v>
      </c>
      <c r="E2" s="171" t="s">
        <v>507</v>
      </c>
      <c r="F2" s="171" t="s">
        <v>507</v>
      </c>
      <c r="G2" s="171" t="s">
        <v>507</v>
      </c>
      <c r="H2" s="171" t="s">
        <v>507</v>
      </c>
      <c r="I2" s="171" t="s">
        <v>507</v>
      </c>
      <c r="J2" s="171" t="s">
        <v>507</v>
      </c>
      <c r="K2" s="171" t="s">
        <v>507</v>
      </c>
      <c r="L2" s="171" t="s">
        <v>507</v>
      </c>
      <c r="M2" s="171" t="s">
        <v>507</v>
      </c>
      <c r="N2" s="171" t="s">
        <v>507</v>
      </c>
      <c r="O2" s="171" t="s">
        <v>507</v>
      </c>
      <c r="P2" s="171" t="s">
        <v>507</v>
      </c>
      <c r="Q2" s="171" t="s">
        <v>507</v>
      </c>
      <c r="R2" s="171" t="s">
        <v>507</v>
      </c>
      <c r="S2" s="171" t="s">
        <v>507</v>
      </c>
      <c r="T2" s="171" t="s">
        <v>507</v>
      </c>
    </row>
    <row r="3" spans="1:20" ht="14.5" customHeight="1" x14ac:dyDescent="0.35">
      <c r="B3" s="5"/>
      <c r="C3" s="5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</row>
    <row r="4" spans="1:20" ht="14.5" customHeight="1" x14ac:dyDescent="0.35">
      <c r="A4" s="8" t="s">
        <v>517</v>
      </c>
      <c r="C4" s="52"/>
      <c r="D4" s="164">
        <f t="shared" ref="D4:T4" si="0">SUM(D5:D10)</f>
        <v>164959.01</v>
      </c>
      <c r="E4" s="164">
        <f t="shared" si="0"/>
        <v>199764.03200000004</v>
      </c>
      <c r="F4" s="164">
        <f t="shared" si="0"/>
        <v>169933.78</v>
      </c>
      <c r="G4" s="164">
        <f t="shared" si="0"/>
        <v>168065.62999999998</v>
      </c>
      <c r="H4" s="164">
        <f t="shared" si="0"/>
        <v>222055.61</v>
      </c>
      <c r="I4" s="164">
        <f t="shared" si="0"/>
        <v>181741.13999999998</v>
      </c>
      <c r="J4" s="164">
        <f t="shared" si="0"/>
        <v>0</v>
      </c>
      <c r="K4" s="164">
        <f t="shared" si="0"/>
        <v>0</v>
      </c>
      <c r="L4" s="164">
        <f t="shared" si="0"/>
        <v>0</v>
      </c>
      <c r="M4" s="164">
        <f t="shared" si="0"/>
        <v>0</v>
      </c>
      <c r="N4" s="164">
        <f t="shared" si="0"/>
        <v>0</v>
      </c>
      <c r="O4" s="164">
        <f t="shared" si="0"/>
        <v>0</v>
      </c>
      <c r="P4" s="164">
        <f t="shared" si="0"/>
        <v>0</v>
      </c>
      <c r="Q4" s="164">
        <f t="shared" si="0"/>
        <v>0</v>
      </c>
      <c r="R4" s="164">
        <f t="shared" si="0"/>
        <v>0</v>
      </c>
      <c r="S4" s="164">
        <f t="shared" si="0"/>
        <v>0</v>
      </c>
      <c r="T4" s="164">
        <f t="shared" si="0"/>
        <v>0</v>
      </c>
    </row>
    <row r="5" spans="1:20" ht="14.5" customHeight="1" outlineLevel="1" x14ac:dyDescent="0.35">
      <c r="A5" s="2" t="s">
        <v>518</v>
      </c>
      <c r="B5" s="5"/>
      <c r="C5" s="53"/>
      <c r="D5" s="165">
        <f>SUMIFS('BG (FC diário)'!15:15,'BG (FC diário)'!$2:$2,"&gt;="&amp;'Output BG'!D$1,'BG (FC diário)'!$2:$2,"&lt;="&amp;EOMONTH(D$1,0))</f>
        <v>58907.67</v>
      </c>
      <c r="E5" s="165">
        <f>SUMIFS('BG (FC diário)'!15:15,'BG (FC diário)'!$2:$2,"&gt;="&amp;'Output BG'!E$1,'BG (FC diário)'!$2:$2,"&lt;="&amp;EOMONTH(E$1,0))</f>
        <v>62528.712000000007</v>
      </c>
      <c r="F5" s="165">
        <f>SUMIFS('BG (FC diário)'!15:15,'BG (FC diário)'!$2:$2,"&gt;="&amp;'Output BG'!F$1,'BG (FC diário)'!$2:$2,"&lt;="&amp;EOMONTH(F$1,0))</f>
        <v>51037.63</v>
      </c>
      <c r="G5" s="165">
        <f>SUMIFS('BG (FC diário)'!15:15,'BG (FC diário)'!$2:$2,"&gt;="&amp;'Output BG'!G$1,'BG (FC diário)'!$2:$2,"&lt;="&amp;EOMONTH(G$1,0))</f>
        <v>57946.94</v>
      </c>
      <c r="H5" s="165">
        <f>SUMIFS('BG (FC diário)'!15:15,'BG (FC diário)'!$2:$2,"&gt;="&amp;'Output BG'!H$1,'BG (FC diário)'!$2:$2,"&lt;="&amp;EOMONTH(H$1,0))</f>
        <v>104623.82999999999</v>
      </c>
      <c r="I5" s="165">
        <f>SUMIFS('BG (FC diário)'!15:15,'BG (FC diário)'!$2:$2,"&gt;="&amp;'Output BG'!I$1,'BG (FC diário)'!$2:$2,"&lt;="&amp;EOMONTH(I$1,0))</f>
        <v>95636.99</v>
      </c>
      <c r="J5" s="165">
        <f>SUMIFS('BG (FC diário)'!15:15,'BG (FC diário)'!$2:$2,"&gt;="&amp;'Output BG'!J$1,'BG (FC diário)'!$2:$2,"&lt;="&amp;EOMONTH(J$1,0))</f>
        <v>0</v>
      </c>
      <c r="K5" s="165">
        <f>SUMIFS('BG (FC diário)'!15:15,'BG (FC diário)'!$2:$2,"&gt;="&amp;'Output BG'!K$1,'BG (FC diário)'!$2:$2,"&lt;="&amp;EOMONTH(K$1,0))</f>
        <v>0</v>
      </c>
      <c r="L5" s="165">
        <f>SUMIFS('BG (FC diário)'!15:15,'BG (FC diário)'!$2:$2,"&gt;="&amp;'Output BG'!L$1,'BG (FC diário)'!$2:$2,"&lt;="&amp;EOMONTH(L$1,0))</f>
        <v>0</v>
      </c>
      <c r="M5" s="165">
        <f>SUMIFS('BG (FC diário)'!15:15,'BG (FC diário)'!$2:$2,"&gt;="&amp;'Output BG'!M$1,'BG (FC diário)'!$2:$2,"&lt;="&amp;EOMONTH(M$1,0))</f>
        <v>0</v>
      </c>
      <c r="N5" s="165">
        <f>SUMIFS('BG (FC diário)'!15:15,'BG (FC diário)'!$2:$2,"&gt;="&amp;'Output BG'!N$1,'BG (FC diário)'!$2:$2,"&lt;="&amp;EOMONTH(N$1,0))</f>
        <v>0</v>
      </c>
      <c r="O5" s="165">
        <f>SUMIFS('BG (FC diário)'!15:15,'BG (FC diário)'!$2:$2,"&gt;="&amp;'Output BG'!O$1,'BG (FC diário)'!$2:$2,"&lt;="&amp;EOMONTH(O$1,0))</f>
        <v>0</v>
      </c>
      <c r="P5" s="165">
        <f>SUMIFS('BG (FC diário)'!15:15,'BG (FC diário)'!$2:$2,"&gt;="&amp;'Output BG'!P$1,'BG (FC diário)'!$2:$2,"&lt;="&amp;EOMONTH(P$1,0))</f>
        <v>0</v>
      </c>
      <c r="Q5" s="165">
        <f>SUMIFS('BG (FC diário)'!15:15,'BG (FC diário)'!$2:$2,"&gt;="&amp;'Output BG'!Q$1,'BG (FC diário)'!$2:$2,"&lt;="&amp;EOMONTH(Q$1,0))</f>
        <v>0</v>
      </c>
      <c r="R5" s="165">
        <f>SUMIFS('BG (FC diário)'!15:15,'BG (FC diário)'!$2:$2,"&gt;="&amp;'Output BG'!R$1,'BG (FC diário)'!$2:$2,"&lt;="&amp;EOMONTH(R$1,0))</f>
        <v>0</v>
      </c>
      <c r="S5" s="165">
        <f>SUMIFS('BG (FC diário)'!15:15,'BG (FC diário)'!$2:$2,"&gt;="&amp;'Output BG'!S$1,'BG (FC diário)'!$2:$2,"&lt;="&amp;EOMONTH(S$1,0))</f>
        <v>0</v>
      </c>
      <c r="T5" s="165">
        <f>SUMIFS('BG (FC diário)'!15:15,'BG (FC diário)'!$2:$2,"&gt;="&amp;'Output BG'!T$1,'BG (FC diário)'!$2:$2,"&lt;="&amp;EOMONTH(T$1,0))</f>
        <v>0</v>
      </c>
    </row>
    <row r="6" spans="1:20" ht="14.5" customHeight="1" outlineLevel="1" x14ac:dyDescent="0.35">
      <c r="A6" s="2" t="s">
        <v>519</v>
      </c>
      <c r="B6" s="5"/>
      <c r="C6" s="53"/>
      <c r="D6" s="165">
        <f>SUMIFS('BG (FC diário)'!16:16,'BG (FC diário)'!$2:$2,"&gt;="&amp;'Output BG'!D$1,'BG (FC diário)'!$2:$2,"&lt;="&amp;EOMONTH(D$1,0))</f>
        <v>60837.27</v>
      </c>
      <c r="E6" s="165">
        <f>SUMIFS('BG (FC diário)'!16:16,'BG (FC diário)'!$2:$2,"&gt;="&amp;'Output BG'!E$1,'BG (FC diário)'!$2:$2,"&lt;="&amp;EOMONTH(E$1,0))</f>
        <v>59204.11</v>
      </c>
      <c r="F6" s="165">
        <f>SUMIFS('BG (FC diário)'!16:16,'BG (FC diário)'!$2:$2,"&gt;="&amp;'Output BG'!F$1,'BG (FC diário)'!$2:$2,"&lt;="&amp;EOMONTH(F$1,0))</f>
        <v>59145</v>
      </c>
      <c r="G6" s="165">
        <f>SUMIFS('BG (FC diário)'!16:16,'BG (FC diário)'!$2:$2,"&gt;="&amp;'Output BG'!G$1,'BG (FC diário)'!$2:$2,"&lt;="&amp;EOMONTH(G$1,0))</f>
        <v>62351.459999999992</v>
      </c>
      <c r="H6" s="165">
        <f>SUMIFS('BG (FC diário)'!16:16,'BG (FC diário)'!$2:$2,"&gt;="&amp;'Output BG'!H$1,'BG (FC diário)'!$2:$2,"&lt;="&amp;EOMONTH(H$1,0))</f>
        <v>72540.679999999993</v>
      </c>
      <c r="I6" s="165">
        <f>SUMIFS('BG (FC diário)'!16:16,'BG (FC diário)'!$2:$2,"&gt;="&amp;'Output BG'!I$1,'BG (FC diário)'!$2:$2,"&lt;="&amp;EOMONTH(I$1,0))</f>
        <v>63236.05</v>
      </c>
      <c r="J6" s="165">
        <f>SUMIFS('BG (FC diário)'!16:16,'BG (FC diário)'!$2:$2,"&gt;="&amp;'Output BG'!J$1,'BG (FC diário)'!$2:$2,"&lt;="&amp;EOMONTH(J$1,0))</f>
        <v>0</v>
      </c>
      <c r="K6" s="165">
        <f>SUMIFS('BG (FC diário)'!16:16,'BG (FC diário)'!$2:$2,"&gt;="&amp;'Output BG'!K$1,'BG (FC diário)'!$2:$2,"&lt;="&amp;EOMONTH(K$1,0))</f>
        <v>0</v>
      </c>
      <c r="L6" s="165">
        <f>SUMIFS('BG (FC diário)'!16:16,'BG (FC diário)'!$2:$2,"&gt;="&amp;'Output BG'!L$1,'BG (FC diário)'!$2:$2,"&lt;="&amp;EOMONTH(L$1,0))</f>
        <v>0</v>
      </c>
      <c r="M6" s="165">
        <f>SUMIFS('BG (FC diário)'!16:16,'BG (FC diário)'!$2:$2,"&gt;="&amp;'Output BG'!M$1,'BG (FC diário)'!$2:$2,"&lt;="&amp;EOMONTH(M$1,0))</f>
        <v>0</v>
      </c>
      <c r="N6" s="165">
        <f>SUMIFS('BG (FC diário)'!16:16,'BG (FC diário)'!$2:$2,"&gt;="&amp;'Output BG'!N$1,'BG (FC diário)'!$2:$2,"&lt;="&amp;EOMONTH(N$1,0))</f>
        <v>0</v>
      </c>
      <c r="O6" s="165">
        <f>SUMIFS('BG (FC diário)'!16:16,'BG (FC diário)'!$2:$2,"&gt;="&amp;'Output BG'!O$1,'BG (FC diário)'!$2:$2,"&lt;="&amp;EOMONTH(O$1,0))</f>
        <v>0</v>
      </c>
      <c r="P6" s="165">
        <f>SUMIFS('BG (FC diário)'!16:16,'BG (FC diário)'!$2:$2,"&gt;="&amp;'Output BG'!P$1,'BG (FC diário)'!$2:$2,"&lt;="&amp;EOMONTH(P$1,0))</f>
        <v>0</v>
      </c>
      <c r="Q6" s="165">
        <f>SUMIFS('BG (FC diário)'!16:16,'BG (FC diário)'!$2:$2,"&gt;="&amp;'Output BG'!Q$1,'BG (FC diário)'!$2:$2,"&lt;="&amp;EOMONTH(Q$1,0))</f>
        <v>0</v>
      </c>
      <c r="R6" s="165">
        <f>SUMIFS('BG (FC diário)'!16:16,'BG (FC diário)'!$2:$2,"&gt;="&amp;'Output BG'!R$1,'BG (FC diário)'!$2:$2,"&lt;="&amp;EOMONTH(R$1,0))</f>
        <v>0</v>
      </c>
      <c r="S6" s="165">
        <f>SUMIFS('BG (FC diário)'!16:16,'BG (FC diário)'!$2:$2,"&gt;="&amp;'Output BG'!S$1,'BG (FC diário)'!$2:$2,"&lt;="&amp;EOMONTH(S$1,0))</f>
        <v>0</v>
      </c>
      <c r="T6" s="165">
        <f>SUMIFS('BG (FC diário)'!16:16,'BG (FC diário)'!$2:$2,"&gt;="&amp;'Output BG'!T$1,'BG (FC diário)'!$2:$2,"&lt;="&amp;EOMONTH(T$1,0))</f>
        <v>0</v>
      </c>
    </row>
    <row r="7" spans="1:20" ht="14.5" customHeight="1" outlineLevel="1" x14ac:dyDescent="0.35">
      <c r="A7" s="2" t="s">
        <v>520</v>
      </c>
      <c r="B7" s="5"/>
      <c r="C7" s="53"/>
      <c r="D7" s="165">
        <f>SUMIFS('BG (FC diário)'!17:17,'BG (FC diário)'!$2:$2,"&gt;="&amp;'Output BG'!D$1,'BG (FC diário)'!$2:$2,"&lt;="&amp;EOMONTH(D$1,0))</f>
        <v>11071.34</v>
      </c>
      <c r="E7" s="165">
        <f>SUMIFS('BG (FC diário)'!17:17,'BG (FC diário)'!$2:$2,"&gt;="&amp;'Output BG'!E$1,'BG (FC diário)'!$2:$2,"&lt;="&amp;EOMONTH(E$1,0))</f>
        <v>7845.5400000000009</v>
      </c>
      <c r="F7" s="165">
        <f>SUMIFS('BG (FC diário)'!17:17,'BG (FC diário)'!$2:$2,"&gt;="&amp;'Output BG'!F$1,'BG (FC diário)'!$2:$2,"&lt;="&amp;EOMONTH(F$1,0))</f>
        <v>20298.95</v>
      </c>
      <c r="G7" s="165">
        <f>SUMIFS('BG (FC diário)'!17:17,'BG (FC diário)'!$2:$2,"&gt;="&amp;'Output BG'!G$1,'BG (FC diário)'!$2:$2,"&lt;="&amp;EOMONTH(G$1,0))</f>
        <v>9457.6299999999992</v>
      </c>
      <c r="H7" s="165">
        <f>SUMIFS('BG (FC diário)'!17:17,'BG (FC diário)'!$2:$2,"&gt;="&amp;'Output BG'!H$1,'BG (FC diário)'!$2:$2,"&lt;="&amp;EOMONTH(H$1,0))</f>
        <v>6092.48</v>
      </c>
      <c r="I7" s="165">
        <f>SUMIFS('BG (FC diário)'!17:17,'BG (FC diário)'!$2:$2,"&gt;="&amp;'Output BG'!I$1,'BG (FC diário)'!$2:$2,"&lt;="&amp;EOMONTH(I$1,0))</f>
        <v>3616.02</v>
      </c>
      <c r="J7" s="165">
        <f>SUMIFS('BG (FC diário)'!17:17,'BG (FC diário)'!$2:$2,"&gt;="&amp;'Output BG'!J$1,'BG (FC diário)'!$2:$2,"&lt;="&amp;EOMONTH(J$1,0))</f>
        <v>0</v>
      </c>
      <c r="K7" s="165">
        <f>SUMIFS('BG (FC diário)'!17:17,'BG (FC diário)'!$2:$2,"&gt;="&amp;'Output BG'!K$1,'BG (FC diário)'!$2:$2,"&lt;="&amp;EOMONTH(K$1,0))</f>
        <v>0</v>
      </c>
      <c r="L7" s="165">
        <f>SUMIFS('BG (FC diário)'!17:17,'BG (FC diário)'!$2:$2,"&gt;="&amp;'Output BG'!L$1,'BG (FC diário)'!$2:$2,"&lt;="&amp;EOMONTH(L$1,0))</f>
        <v>0</v>
      </c>
      <c r="M7" s="165">
        <f>SUMIFS('BG (FC diário)'!17:17,'BG (FC diário)'!$2:$2,"&gt;="&amp;'Output BG'!M$1,'BG (FC diário)'!$2:$2,"&lt;="&amp;EOMONTH(M$1,0))</f>
        <v>0</v>
      </c>
      <c r="N7" s="165">
        <f>SUMIFS('BG (FC diário)'!17:17,'BG (FC diário)'!$2:$2,"&gt;="&amp;'Output BG'!N$1,'BG (FC diário)'!$2:$2,"&lt;="&amp;EOMONTH(N$1,0))</f>
        <v>0</v>
      </c>
      <c r="O7" s="165">
        <f>SUMIFS('BG (FC diário)'!17:17,'BG (FC diário)'!$2:$2,"&gt;="&amp;'Output BG'!O$1,'BG (FC diário)'!$2:$2,"&lt;="&amp;EOMONTH(O$1,0))</f>
        <v>0</v>
      </c>
      <c r="P7" s="165">
        <f>SUMIFS('BG (FC diário)'!17:17,'BG (FC diário)'!$2:$2,"&gt;="&amp;'Output BG'!P$1,'BG (FC diário)'!$2:$2,"&lt;="&amp;EOMONTH(P$1,0))</f>
        <v>0</v>
      </c>
      <c r="Q7" s="165">
        <f>SUMIFS('BG (FC diário)'!17:17,'BG (FC diário)'!$2:$2,"&gt;="&amp;'Output BG'!Q$1,'BG (FC diário)'!$2:$2,"&lt;="&amp;EOMONTH(Q$1,0))</f>
        <v>0</v>
      </c>
      <c r="R7" s="165">
        <f>SUMIFS('BG (FC diário)'!17:17,'BG (FC diário)'!$2:$2,"&gt;="&amp;'Output BG'!R$1,'BG (FC diário)'!$2:$2,"&lt;="&amp;EOMONTH(R$1,0))</f>
        <v>0</v>
      </c>
      <c r="S7" s="165">
        <f>SUMIFS('BG (FC diário)'!17:17,'BG (FC diário)'!$2:$2,"&gt;="&amp;'Output BG'!S$1,'BG (FC diário)'!$2:$2,"&lt;="&amp;EOMONTH(S$1,0))</f>
        <v>0</v>
      </c>
      <c r="T7" s="165">
        <f>SUMIFS('BG (FC diário)'!17:17,'BG (FC diário)'!$2:$2,"&gt;="&amp;'Output BG'!T$1,'BG (FC diário)'!$2:$2,"&lt;="&amp;EOMONTH(T$1,0))</f>
        <v>0</v>
      </c>
    </row>
    <row r="8" spans="1:20" ht="14.5" customHeight="1" outlineLevel="1" x14ac:dyDescent="0.35">
      <c r="A8" s="2" t="s">
        <v>521</v>
      </c>
      <c r="B8" s="5"/>
      <c r="C8" s="5"/>
      <c r="D8" s="165">
        <f>SUMIFS('BG (FC diário)'!18:18,'BG (FC diário)'!$2:$2,"&gt;="&amp;'Output BG'!D$1,'BG (FC diário)'!$2:$2,"&lt;="&amp;EOMONTH(D$1,0))</f>
        <v>6513.9500000000007</v>
      </c>
      <c r="E8" s="165">
        <f>SUMIFS('BG (FC diário)'!18:18,'BG (FC diário)'!$2:$2,"&gt;="&amp;'Output BG'!E$1,'BG (FC diário)'!$2:$2,"&lt;="&amp;EOMONTH(E$1,0))</f>
        <v>25057.7</v>
      </c>
      <c r="F8" s="165">
        <f>SUMIFS('BG (FC diário)'!18:18,'BG (FC diário)'!$2:$2,"&gt;="&amp;'Output BG'!F$1,'BG (FC diário)'!$2:$2,"&lt;="&amp;EOMONTH(F$1,0))</f>
        <v>24549.989999999998</v>
      </c>
      <c r="G8" s="165">
        <f>SUMIFS('BG (FC diário)'!18:18,'BG (FC diário)'!$2:$2,"&gt;="&amp;'Output BG'!G$1,'BG (FC diário)'!$2:$2,"&lt;="&amp;EOMONTH(G$1,0))</f>
        <v>21570.18</v>
      </c>
      <c r="H8" s="165">
        <f>SUMIFS('BG (FC diário)'!18:18,'BG (FC diário)'!$2:$2,"&gt;="&amp;'Output BG'!H$1,'BG (FC diário)'!$2:$2,"&lt;="&amp;EOMONTH(H$1,0))</f>
        <v>5012.82</v>
      </c>
      <c r="I8" s="165">
        <f>SUMIFS('BG (FC diário)'!18:18,'BG (FC diário)'!$2:$2,"&gt;="&amp;'Output BG'!I$1,'BG (FC diário)'!$2:$2,"&lt;="&amp;EOMONTH(I$1,0))</f>
        <v>0</v>
      </c>
      <c r="J8" s="165">
        <f>SUMIFS('BG (FC diário)'!18:18,'BG (FC diário)'!$2:$2,"&gt;="&amp;'Output BG'!J$1,'BG (FC diário)'!$2:$2,"&lt;="&amp;EOMONTH(J$1,0))</f>
        <v>0</v>
      </c>
      <c r="K8" s="165">
        <f>SUMIFS('BG (FC diário)'!18:18,'BG (FC diário)'!$2:$2,"&gt;="&amp;'Output BG'!K$1,'BG (FC diário)'!$2:$2,"&lt;="&amp;EOMONTH(K$1,0))</f>
        <v>0</v>
      </c>
      <c r="L8" s="165">
        <f>SUMIFS('BG (FC diário)'!18:18,'BG (FC diário)'!$2:$2,"&gt;="&amp;'Output BG'!L$1,'BG (FC diário)'!$2:$2,"&lt;="&amp;EOMONTH(L$1,0))</f>
        <v>0</v>
      </c>
      <c r="M8" s="165">
        <f>SUMIFS('BG (FC diário)'!18:18,'BG (FC diário)'!$2:$2,"&gt;="&amp;'Output BG'!M$1,'BG (FC diário)'!$2:$2,"&lt;="&amp;EOMONTH(M$1,0))</f>
        <v>0</v>
      </c>
      <c r="N8" s="165">
        <f>SUMIFS('BG (FC diário)'!18:18,'BG (FC diário)'!$2:$2,"&gt;="&amp;'Output BG'!N$1,'BG (FC diário)'!$2:$2,"&lt;="&amp;EOMONTH(N$1,0))</f>
        <v>0</v>
      </c>
      <c r="O8" s="165">
        <f>SUMIFS('BG (FC diário)'!18:18,'BG (FC diário)'!$2:$2,"&gt;="&amp;'Output BG'!O$1,'BG (FC diário)'!$2:$2,"&lt;="&amp;EOMONTH(O$1,0))</f>
        <v>0</v>
      </c>
      <c r="P8" s="165">
        <f>SUMIFS('BG (FC diário)'!18:18,'BG (FC diário)'!$2:$2,"&gt;="&amp;'Output BG'!P$1,'BG (FC diário)'!$2:$2,"&lt;="&amp;EOMONTH(P$1,0))</f>
        <v>0</v>
      </c>
      <c r="Q8" s="165">
        <f>SUMIFS('BG (FC diário)'!18:18,'BG (FC diário)'!$2:$2,"&gt;="&amp;'Output BG'!Q$1,'BG (FC diário)'!$2:$2,"&lt;="&amp;EOMONTH(Q$1,0))</f>
        <v>0</v>
      </c>
      <c r="R8" s="165">
        <f>SUMIFS('BG (FC diário)'!18:18,'BG (FC diário)'!$2:$2,"&gt;="&amp;'Output BG'!R$1,'BG (FC diário)'!$2:$2,"&lt;="&amp;EOMONTH(R$1,0))</f>
        <v>0</v>
      </c>
      <c r="S8" s="165">
        <f>SUMIFS('BG (FC diário)'!18:18,'BG (FC diário)'!$2:$2,"&gt;="&amp;'Output BG'!S$1,'BG (FC diário)'!$2:$2,"&lt;="&amp;EOMONTH(S$1,0))</f>
        <v>0</v>
      </c>
      <c r="T8" s="165">
        <f>SUMIFS('BG (FC diário)'!18:18,'BG (FC diário)'!$2:$2,"&gt;="&amp;'Output BG'!T$1,'BG (FC diário)'!$2:$2,"&lt;="&amp;EOMONTH(T$1,0))</f>
        <v>0</v>
      </c>
    </row>
    <row r="9" spans="1:20" ht="14.5" customHeight="1" outlineLevel="1" x14ac:dyDescent="0.35">
      <c r="A9" s="2" t="s">
        <v>522</v>
      </c>
      <c r="B9" s="5"/>
      <c r="C9" s="5"/>
      <c r="D9" s="165">
        <f>SUMIFS('BG (FC diário)'!19:19,'BG (FC diário)'!$2:$2,"&gt;="&amp;'Output BG'!$D$1,'BG (FC diário)'!$2:$2,"&lt;="&amp;EOMONTH(D$1,0))</f>
        <v>27658.58</v>
      </c>
      <c r="E9" s="165">
        <f>SUMIFS('BG (FC diário)'!19:19,'BG (FC diário)'!$2:$2,"&gt;="&amp;'Output BG'!$D$1,'BG (FC diário)'!$2:$2,"&lt;="&amp;EOMONTH(E$1,0))</f>
        <v>42145.750000000007</v>
      </c>
      <c r="F9" s="165">
        <f>SUMIFS('BG (FC diário)'!19:19,'BG (FC diário)'!$2:$2,"&gt;="&amp;'Output BG'!F$1,'BG (FC diário)'!$2:$2,"&lt;="&amp;EOMONTH(F$1,0))</f>
        <v>11192.4</v>
      </c>
      <c r="G9" s="165">
        <f>SUMIFS('BG (FC diário)'!19:19,'BG (FC diário)'!$2:$2,"&gt;="&amp;'Output BG'!G$1,'BG (FC diário)'!$2:$2,"&lt;="&amp;EOMONTH(G$1,0))</f>
        <v>15260.9</v>
      </c>
      <c r="H9" s="165">
        <f>SUMIFS('BG (FC diário)'!19:19,'BG (FC diário)'!$2:$2,"&gt;="&amp;'Output BG'!H$1,'BG (FC diário)'!$2:$2,"&lt;="&amp;EOMONTH(H$1,0))</f>
        <v>23881.46</v>
      </c>
      <c r="I9" s="165">
        <f>SUMIFS('BG (FC diário)'!19:19,'BG (FC diário)'!$2:$2,"&gt;="&amp;'Output BG'!I$1,'BG (FC diário)'!$2:$2,"&lt;="&amp;EOMONTH(I$1,0))</f>
        <v>19200</v>
      </c>
      <c r="J9" s="165">
        <f>SUMIFS('BG (FC diário)'!19:19,'BG (FC diário)'!$2:$2,"&gt;="&amp;'Output BG'!J$1,'BG (FC diário)'!$2:$2,"&lt;="&amp;EOMONTH(J$1,0))</f>
        <v>0</v>
      </c>
      <c r="K9" s="165">
        <f>SUMIFS('BG (FC diário)'!19:19,'BG (FC diário)'!$2:$2,"&gt;="&amp;'Output BG'!K$1,'BG (FC diário)'!$2:$2,"&lt;="&amp;EOMONTH(K$1,0))</f>
        <v>0</v>
      </c>
      <c r="L9" s="165">
        <f>SUMIFS('BG (FC diário)'!19:19,'BG (FC diário)'!$2:$2,"&gt;="&amp;'Output BG'!L$1,'BG (FC diário)'!$2:$2,"&lt;="&amp;EOMONTH(L$1,0))</f>
        <v>0</v>
      </c>
      <c r="M9" s="165">
        <f>SUMIFS('BG (FC diário)'!19:19,'BG (FC diário)'!$2:$2,"&gt;="&amp;'Output BG'!M$1,'BG (FC diário)'!$2:$2,"&lt;="&amp;EOMONTH(M$1,0))</f>
        <v>0</v>
      </c>
      <c r="N9" s="165">
        <f>SUMIFS('BG (FC diário)'!19:19,'BG (FC diário)'!$2:$2,"&gt;="&amp;'Output BG'!N$1,'BG (FC diário)'!$2:$2,"&lt;="&amp;EOMONTH(N$1,0))</f>
        <v>0</v>
      </c>
      <c r="O9" s="165">
        <f>SUMIFS('BG (FC diário)'!19:19,'BG (FC diário)'!$2:$2,"&gt;="&amp;'Output BG'!O$1,'BG (FC diário)'!$2:$2,"&lt;="&amp;EOMONTH(O$1,0))</f>
        <v>0</v>
      </c>
      <c r="P9" s="165">
        <f>SUMIFS('BG (FC diário)'!19:19,'BG (FC diário)'!$2:$2,"&gt;="&amp;'Output BG'!P$1,'BG (FC diário)'!$2:$2,"&lt;="&amp;EOMONTH(P$1,0))</f>
        <v>0</v>
      </c>
      <c r="Q9" s="165">
        <f>SUMIFS('BG (FC diário)'!19:19,'BG (FC diário)'!$2:$2,"&gt;="&amp;'Output BG'!Q$1,'BG (FC diário)'!$2:$2,"&lt;="&amp;EOMONTH(Q$1,0))</f>
        <v>0</v>
      </c>
      <c r="R9" s="165">
        <f>SUMIFS('BG (FC diário)'!19:19,'BG (FC diário)'!$2:$2,"&gt;="&amp;'Output BG'!R$1,'BG (FC diário)'!$2:$2,"&lt;="&amp;EOMONTH(R$1,0))</f>
        <v>0</v>
      </c>
      <c r="S9" s="165">
        <f>SUMIFS('BG (FC diário)'!19:19,'BG (FC diário)'!$2:$2,"&gt;="&amp;'Output BG'!S$1,'BG (FC diário)'!$2:$2,"&lt;="&amp;EOMONTH(S$1,0))</f>
        <v>0</v>
      </c>
      <c r="T9" s="165">
        <f>SUMIFS('BG (FC diário)'!19:19,'BG (FC diário)'!$2:$2,"&gt;="&amp;'Output BG'!T$1,'BG (FC diário)'!$2:$2,"&lt;="&amp;EOMONTH(T$1,0))</f>
        <v>0</v>
      </c>
    </row>
    <row r="10" spans="1:20" ht="14.5" customHeight="1" outlineLevel="1" x14ac:dyDescent="0.35">
      <c r="A10" s="2" t="s">
        <v>523</v>
      </c>
      <c r="B10" s="5"/>
      <c r="C10" s="5"/>
      <c r="D10" s="165">
        <f>SUMIFS('BG (FC diário)'!20:20,'BG (FC diário)'!$2:$2,"&gt;="&amp;'Output BG'!D$1,'BG (FC diário)'!$2:$2,"&lt;="&amp;EOMONTH(D$1,0))</f>
        <v>-29.800000000000004</v>
      </c>
      <c r="E10" s="165">
        <f>SUMIFS('BG (FC diário)'!20:20,'BG (FC diário)'!$2:$2,"&gt;="&amp;'Output BG'!E$1,'BG (FC diário)'!$2:$2,"&lt;="&amp;EOMONTH(E$1,0))</f>
        <v>2982.22</v>
      </c>
      <c r="F10" s="165">
        <f>SUMIFS('BG (FC diário)'!20:20,'BG (FC diário)'!$2:$2,"&gt;="&amp;'Output BG'!F$1,'BG (FC diário)'!$2:$2,"&lt;="&amp;EOMONTH(F$1,0))</f>
        <v>3709.81</v>
      </c>
      <c r="G10" s="165">
        <f>SUMIFS('BG (FC diário)'!20:20,'BG (FC diário)'!$2:$2,"&gt;="&amp;'Output BG'!G$1,'BG (FC diário)'!$2:$2,"&lt;="&amp;EOMONTH(G$1,0))</f>
        <v>1478.52</v>
      </c>
      <c r="H10" s="165">
        <f>SUMIFS('BG (FC diário)'!20:20,'BG (FC diário)'!$2:$2,"&gt;="&amp;'Output BG'!H$1,'BG (FC diário)'!$2:$2,"&lt;="&amp;EOMONTH(H$1,0))</f>
        <v>9904.34</v>
      </c>
      <c r="I10" s="165">
        <f>SUMIFS('BG (FC diário)'!20:20,'BG (FC diário)'!$2:$2,"&gt;="&amp;'Output BG'!I$1,'BG (FC diário)'!$2:$2,"&lt;="&amp;EOMONTH(I$1,0))</f>
        <v>52.08</v>
      </c>
      <c r="J10" s="165">
        <f>SUMIFS('BG (FC diário)'!20:20,'BG (FC diário)'!$2:$2,"&gt;="&amp;'Output BG'!J$1,'BG (FC diário)'!$2:$2,"&lt;="&amp;EOMONTH(J$1,0))</f>
        <v>0</v>
      </c>
      <c r="K10" s="165">
        <f>SUMIFS('BG (FC diário)'!20:20,'BG (FC diário)'!$2:$2,"&gt;="&amp;'Output BG'!K$1,'BG (FC diário)'!$2:$2,"&lt;="&amp;EOMONTH(K$1,0))</f>
        <v>0</v>
      </c>
      <c r="L10" s="165">
        <f>SUMIFS('BG (FC diário)'!20:20,'BG (FC diário)'!$2:$2,"&gt;="&amp;'Output BG'!L$1,'BG (FC diário)'!$2:$2,"&lt;="&amp;EOMONTH(L$1,0))</f>
        <v>0</v>
      </c>
      <c r="M10" s="165">
        <f>SUMIFS('BG (FC diário)'!20:20,'BG (FC diário)'!$2:$2,"&gt;="&amp;'Output BG'!M$1,'BG (FC diário)'!$2:$2,"&lt;="&amp;EOMONTH(M$1,0))</f>
        <v>0</v>
      </c>
      <c r="N10" s="165">
        <f>SUMIFS('BG (FC diário)'!20:20,'BG (FC diário)'!$2:$2,"&gt;="&amp;'Output BG'!N$1,'BG (FC diário)'!$2:$2,"&lt;="&amp;EOMONTH(N$1,0))</f>
        <v>0</v>
      </c>
      <c r="O10" s="165">
        <f>SUMIFS('BG (FC diário)'!20:20,'BG (FC diário)'!$2:$2,"&gt;="&amp;'Output BG'!O$1,'BG (FC diário)'!$2:$2,"&lt;="&amp;EOMONTH(O$1,0))</f>
        <v>0</v>
      </c>
      <c r="P10" s="165">
        <f>SUMIFS('BG (FC diário)'!20:20,'BG (FC diário)'!$2:$2,"&gt;="&amp;'Output BG'!P$1,'BG (FC diário)'!$2:$2,"&lt;="&amp;EOMONTH(P$1,0))</f>
        <v>0</v>
      </c>
      <c r="Q10" s="165">
        <f>SUMIFS('BG (FC diário)'!20:20,'BG (FC diário)'!$2:$2,"&gt;="&amp;'Output BG'!Q$1,'BG (FC diário)'!$2:$2,"&lt;="&amp;EOMONTH(Q$1,0))</f>
        <v>0</v>
      </c>
      <c r="R10" s="165">
        <f>SUMIFS('BG (FC diário)'!20:20,'BG (FC diário)'!$2:$2,"&gt;="&amp;'Output BG'!R$1,'BG (FC diário)'!$2:$2,"&lt;="&amp;EOMONTH(R$1,0))</f>
        <v>0</v>
      </c>
      <c r="S10" s="165">
        <f>SUMIFS('BG (FC diário)'!20:20,'BG (FC diário)'!$2:$2,"&gt;="&amp;'Output BG'!S$1,'BG (FC diário)'!$2:$2,"&lt;="&amp;EOMONTH(S$1,0))</f>
        <v>0</v>
      </c>
      <c r="T10" s="165">
        <f>SUMIFS('BG (FC diário)'!20:20,'BG (FC diário)'!$2:$2,"&gt;="&amp;'Output BG'!T$1,'BG (FC diário)'!$2:$2,"&lt;="&amp;EOMONTH(T$1,0))</f>
        <v>0</v>
      </c>
    </row>
    <row r="11" spans="1:20" ht="14.5" customHeight="1" x14ac:dyDescent="0.35">
      <c r="B11" s="5"/>
      <c r="C11" s="5"/>
      <c r="D11" s="165"/>
      <c r="E11" s="165"/>
      <c r="F11" s="165"/>
      <c r="G11" s="165"/>
      <c r="H11" s="165"/>
      <c r="I11" s="165"/>
      <c r="J11" s="165"/>
      <c r="K11" s="165"/>
      <c r="L11" s="165"/>
      <c r="M11" s="165"/>
      <c r="N11" s="165"/>
      <c r="O11" s="165"/>
      <c r="P11" s="165"/>
      <c r="Q11" s="165"/>
      <c r="R11" s="165"/>
      <c r="S11" s="165"/>
      <c r="T11" s="165"/>
    </row>
    <row r="12" spans="1:20" ht="14.5" customHeight="1" x14ac:dyDescent="0.35">
      <c r="A12" s="8" t="s">
        <v>531</v>
      </c>
      <c r="B12" s="14"/>
      <c r="C12" s="5"/>
      <c r="D12" s="164">
        <f t="shared" ref="D12:T12" si="1">SUM(D13:D17)</f>
        <v>24.509999999999998</v>
      </c>
      <c r="E12" s="164">
        <f t="shared" si="1"/>
        <v>60.62</v>
      </c>
      <c r="F12" s="164">
        <f t="shared" si="1"/>
        <v>62.678000000000004</v>
      </c>
      <c r="G12" s="164">
        <f t="shared" si="1"/>
        <v>72.13</v>
      </c>
      <c r="H12" s="164">
        <f t="shared" si="1"/>
        <v>12.83</v>
      </c>
      <c r="I12" s="164">
        <f t="shared" si="1"/>
        <v>0</v>
      </c>
      <c r="J12" s="164">
        <f t="shared" si="1"/>
        <v>0</v>
      </c>
      <c r="K12" s="164">
        <f t="shared" si="1"/>
        <v>0</v>
      </c>
      <c r="L12" s="164">
        <f t="shared" si="1"/>
        <v>0</v>
      </c>
      <c r="M12" s="164">
        <f t="shared" si="1"/>
        <v>0</v>
      </c>
      <c r="N12" s="164">
        <f t="shared" si="1"/>
        <v>0</v>
      </c>
      <c r="O12" s="164">
        <f t="shared" si="1"/>
        <v>0</v>
      </c>
      <c r="P12" s="164">
        <f t="shared" si="1"/>
        <v>0</v>
      </c>
      <c r="Q12" s="164">
        <f t="shared" si="1"/>
        <v>0</v>
      </c>
      <c r="R12" s="164">
        <f t="shared" si="1"/>
        <v>0</v>
      </c>
      <c r="S12" s="164">
        <f t="shared" si="1"/>
        <v>0</v>
      </c>
      <c r="T12" s="164">
        <f t="shared" si="1"/>
        <v>0</v>
      </c>
    </row>
    <row r="13" spans="1:20" ht="15.75" customHeight="1" outlineLevel="1" x14ac:dyDescent="0.35">
      <c r="A13" s="2" t="s">
        <v>532</v>
      </c>
      <c r="B13" s="16"/>
      <c r="C13" s="5"/>
      <c r="D13" s="165">
        <f>SUMIFS('BG (FC diário)'!23:23,'BG (FC diário)'!$2:$2,"&gt;="&amp;'Output BG'!D$1,'BG (FC diário)'!$2:$2,"&lt;="&amp;EOMONTH(D$1,0))</f>
        <v>0</v>
      </c>
      <c r="E13" s="165">
        <f>SUMIFS('BG (FC diário)'!23:23,'BG (FC diário)'!$2:$2,"&gt;="&amp;'Output BG'!E$1,'BG (FC diário)'!$2:$2,"&lt;="&amp;EOMONTH(E$1,0))</f>
        <v>0</v>
      </c>
      <c r="F13" s="165">
        <f>SUMIFS('BG (FC diário)'!23:23,'BG (FC diário)'!$2:$2,"&gt;="&amp;'Output BG'!F$1,'BG (FC diário)'!$2:$2,"&lt;="&amp;EOMONTH(F$1,0))</f>
        <v>0</v>
      </c>
      <c r="G13" s="165">
        <f>SUMIFS('BG (FC diário)'!23:23,'BG (FC diário)'!$2:$2,"&gt;="&amp;'Output BG'!G$1,'BG (FC diário)'!$2:$2,"&lt;="&amp;EOMONTH(G$1,0))</f>
        <v>0</v>
      </c>
      <c r="H13" s="165">
        <f>SUMIFS('BG (FC diário)'!23:23,'BG (FC diário)'!$2:$2,"&gt;="&amp;'Output BG'!H$1,'BG (FC diário)'!$2:$2,"&lt;="&amp;EOMONTH(H$1,0))</f>
        <v>0</v>
      </c>
      <c r="I13" s="165">
        <f>SUMIFS('BG (FC diário)'!23:23,'BG (FC diário)'!$2:$2,"&gt;="&amp;'Output BG'!I$1,'BG (FC diário)'!$2:$2,"&lt;="&amp;EOMONTH(I$1,0))</f>
        <v>0</v>
      </c>
      <c r="J13" s="165">
        <f>SUMIFS('BG (FC diário)'!23:23,'BG (FC diário)'!$2:$2,"&gt;="&amp;'Output BG'!J$1,'BG (FC diário)'!$2:$2,"&lt;="&amp;EOMONTH(J$1,0))</f>
        <v>0</v>
      </c>
      <c r="K13" s="165">
        <f>SUMIFS('BG (FC diário)'!23:23,'BG (FC diário)'!$2:$2,"&gt;="&amp;'Output BG'!K$1,'BG (FC diário)'!$2:$2,"&lt;="&amp;EOMONTH(K$1,0))</f>
        <v>0</v>
      </c>
      <c r="L13" s="165">
        <f>SUMIFS('BG (FC diário)'!23:23,'BG (FC diário)'!$2:$2,"&gt;="&amp;'Output BG'!L$1,'BG (FC diário)'!$2:$2,"&lt;="&amp;EOMONTH(L$1,0))</f>
        <v>0</v>
      </c>
      <c r="M13" s="165">
        <f>SUMIFS('BG (FC diário)'!23:23,'BG (FC diário)'!$2:$2,"&gt;="&amp;'Output BG'!M$1,'BG (FC diário)'!$2:$2,"&lt;="&amp;EOMONTH(M$1,0))</f>
        <v>0</v>
      </c>
      <c r="N13" s="165">
        <f>SUMIFS('BG (FC diário)'!23:23,'BG (FC diário)'!$2:$2,"&gt;="&amp;'Output BG'!N$1,'BG (FC diário)'!$2:$2,"&lt;="&amp;EOMONTH(N$1,0))</f>
        <v>0</v>
      </c>
      <c r="O13" s="165">
        <f>SUMIFS('BG (FC diário)'!23:23,'BG (FC diário)'!$2:$2,"&gt;="&amp;'Output BG'!O$1,'BG (FC diário)'!$2:$2,"&lt;="&amp;EOMONTH(O$1,0))</f>
        <v>0</v>
      </c>
      <c r="P13" s="165">
        <f>SUMIFS('BG (FC diário)'!23:23,'BG (FC diário)'!$2:$2,"&gt;="&amp;'Output BG'!P$1,'BG (FC diário)'!$2:$2,"&lt;="&amp;EOMONTH(P$1,0))</f>
        <v>0</v>
      </c>
      <c r="Q13" s="165">
        <f>SUMIFS('BG (FC diário)'!23:23,'BG (FC diário)'!$2:$2,"&gt;="&amp;'Output BG'!Q$1,'BG (FC diário)'!$2:$2,"&lt;="&amp;EOMONTH(Q$1,0))</f>
        <v>0</v>
      </c>
      <c r="R13" s="165">
        <f>SUMIFS('BG (FC diário)'!23:23,'BG (FC diário)'!$2:$2,"&gt;="&amp;'Output BG'!R$1,'BG (FC diário)'!$2:$2,"&lt;="&amp;EOMONTH(R$1,0))</f>
        <v>0</v>
      </c>
      <c r="S13" s="165">
        <f>SUMIFS('BG (FC diário)'!23:23,'BG (FC diário)'!$2:$2,"&gt;="&amp;'Output BG'!S$1,'BG (FC diário)'!$2:$2,"&lt;="&amp;EOMONTH(S$1,0))</f>
        <v>0</v>
      </c>
      <c r="T13" s="165">
        <f>SUMIFS('BG (FC diário)'!23:23,'BG (FC diário)'!$2:$2,"&gt;="&amp;'Output BG'!T$1,'BG (FC diário)'!$2:$2,"&lt;="&amp;EOMONTH(T$1,0))</f>
        <v>0</v>
      </c>
    </row>
    <row r="14" spans="1:20" ht="15.75" customHeight="1" outlineLevel="1" x14ac:dyDescent="0.35">
      <c r="A14" s="2" t="s">
        <v>533</v>
      </c>
      <c r="B14" s="16"/>
      <c r="C14" s="5"/>
      <c r="D14" s="165">
        <f>SUMIFS('BG (FC diário)'!24:24,'BG (FC diário)'!$2:$2,"&gt;="&amp;'Output BG'!D$1,'BG (FC diário)'!$2:$2,"&lt;="&amp;EOMONTH(D$1,0))</f>
        <v>0</v>
      </c>
      <c r="E14" s="165">
        <f>SUMIFS('BG (FC diário)'!24:24,'BG (FC diário)'!$2:$2,"&gt;="&amp;'Output BG'!E$1,'BG (FC diário)'!$2:$2,"&lt;="&amp;EOMONTH(E$1,0))</f>
        <v>0</v>
      </c>
      <c r="F14" s="165">
        <f>SUMIFS('BG (FC diário)'!24:24,'BG (FC diário)'!$2:$2,"&gt;="&amp;'Output BG'!F$1,'BG (FC diário)'!$2:$2,"&lt;="&amp;EOMONTH(F$1,0))</f>
        <v>0</v>
      </c>
      <c r="G14" s="165">
        <f>SUMIFS('BG (FC diário)'!24:24,'BG (FC diário)'!$2:$2,"&gt;="&amp;'Output BG'!G$1,'BG (FC diário)'!$2:$2,"&lt;="&amp;EOMONTH(G$1,0))</f>
        <v>0</v>
      </c>
      <c r="H14" s="165">
        <f>SUMIFS('BG (FC diário)'!24:24,'BG (FC diário)'!$2:$2,"&gt;="&amp;'Output BG'!H$1,'BG (FC diário)'!$2:$2,"&lt;="&amp;EOMONTH(H$1,0))</f>
        <v>0</v>
      </c>
      <c r="I14" s="165">
        <f>SUMIFS('BG (FC diário)'!24:24,'BG (FC diário)'!$2:$2,"&gt;="&amp;'Output BG'!I$1,'BG (FC diário)'!$2:$2,"&lt;="&amp;EOMONTH(I$1,0))</f>
        <v>0</v>
      </c>
      <c r="J14" s="165">
        <f>SUMIFS('BG (FC diário)'!24:24,'BG (FC diário)'!$2:$2,"&gt;="&amp;'Output BG'!J$1,'BG (FC diário)'!$2:$2,"&lt;="&amp;EOMONTH(J$1,0))</f>
        <v>0</v>
      </c>
      <c r="K14" s="165">
        <f>SUMIFS('BG (FC diário)'!24:24,'BG (FC diário)'!$2:$2,"&gt;="&amp;'Output BG'!K$1,'BG (FC diário)'!$2:$2,"&lt;="&amp;EOMONTH(K$1,0))</f>
        <v>0</v>
      </c>
      <c r="L14" s="165">
        <f>SUMIFS('BG (FC diário)'!24:24,'BG (FC diário)'!$2:$2,"&gt;="&amp;'Output BG'!L$1,'BG (FC diário)'!$2:$2,"&lt;="&amp;EOMONTH(L$1,0))</f>
        <v>0</v>
      </c>
      <c r="M14" s="165">
        <f>SUMIFS('BG (FC diário)'!24:24,'BG (FC diário)'!$2:$2,"&gt;="&amp;'Output BG'!M$1,'BG (FC diário)'!$2:$2,"&lt;="&amp;EOMONTH(M$1,0))</f>
        <v>0</v>
      </c>
      <c r="N14" s="165">
        <f>SUMIFS('BG (FC diário)'!24:24,'BG (FC diário)'!$2:$2,"&gt;="&amp;'Output BG'!N$1,'BG (FC diário)'!$2:$2,"&lt;="&amp;EOMONTH(N$1,0))</f>
        <v>0</v>
      </c>
      <c r="O14" s="165">
        <f>SUMIFS('BG (FC diário)'!24:24,'BG (FC diário)'!$2:$2,"&gt;="&amp;'Output BG'!O$1,'BG (FC diário)'!$2:$2,"&lt;="&amp;EOMONTH(O$1,0))</f>
        <v>0</v>
      </c>
      <c r="P14" s="165">
        <f>SUMIFS('BG (FC diário)'!24:24,'BG (FC diário)'!$2:$2,"&gt;="&amp;'Output BG'!P$1,'BG (FC diário)'!$2:$2,"&lt;="&amp;EOMONTH(P$1,0))</f>
        <v>0</v>
      </c>
      <c r="Q14" s="165">
        <f>SUMIFS('BG (FC diário)'!24:24,'BG (FC diário)'!$2:$2,"&gt;="&amp;'Output BG'!Q$1,'BG (FC diário)'!$2:$2,"&lt;="&amp;EOMONTH(Q$1,0))</f>
        <v>0</v>
      </c>
      <c r="R14" s="165">
        <f>SUMIFS('BG (FC diário)'!24:24,'BG (FC diário)'!$2:$2,"&gt;="&amp;'Output BG'!R$1,'BG (FC diário)'!$2:$2,"&lt;="&amp;EOMONTH(R$1,0))</f>
        <v>0</v>
      </c>
      <c r="S14" s="165">
        <f>SUMIFS('BG (FC diário)'!24:24,'BG (FC diário)'!$2:$2,"&gt;="&amp;'Output BG'!S$1,'BG (FC diário)'!$2:$2,"&lt;="&amp;EOMONTH(S$1,0))</f>
        <v>0</v>
      </c>
      <c r="T14" s="165">
        <f>SUMIFS('BG (FC diário)'!24:24,'BG (FC diário)'!$2:$2,"&gt;="&amp;'Output BG'!T$1,'BG (FC diário)'!$2:$2,"&lt;="&amp;EOMONTH(T$1,0))</f>
        <v>0</v>
      </c>
    </row>
    <row r="15" spans="1:20" ht="15.75" customHeight="1" outlineLevel="1" x14ac:dyDescent="0.35">
      <c r="A15" s="2" t="s">
        <v>534</v>
      </c>
      <c r="B15" s="16"/>
      <c r="C15" s="16"/>
      <c r="D15" s="165">
        <f>SUMIFS('BG (FC diário)'!25:25,'BG (FC diário)'!$2:$2,"&gt;="&amp;'Output BG'!D$1,'BG (FC diário)'!$2:$2,"&lt;="&amp;EOMONTH(D$1,0))</f>
        <v>0</v>
      </c>
      <c r="E15" s="165">
        <f>SUMIFS('BG (FC diário)'!25:25,'BG (FC diário)'!$2:$2,"&gt;="&amp;'Output BG'!E$1,'BG (FC diário)'!$2:$2,"&lt;="&amp;EOMONTH(E$1,0))</f>
        <v>0</v>
      </c>
      <c r="F15" s="165">
        <f>SUMIFS('BG (FC diário)'!25:25,'BG (FC diário)'!$2:$2,"&gt;="&amp;'Output BG'!F$1,'BG (FC diário)'!$2:$2,"&lt;="&amp;EOMONTH(F$1,0))</f>
        <v>0</v>
      </c>
      <c r="G15" s="165">
        <f>SUMIFS('BG (FC diário)'!25:25,'BG (FC diário)'!$2:$2,"&gt;="&amp;'Output BG'!G$1,'BG (FC diário)'!$2:$2,"&lt;="&amp;EOMONTH(G$1,0))</f>
        <v>0</v>
      </c>
      <c r="H15" s="165">
        <f>SUMIFS('BG (FC diário)'!25:25,'BG (FC diário)'!$2:$2,"&gt;="&amp;'Output BG'!H$1,'BG (FC diário)'!$2:$2,"&lt;="&amp;EOMONTH(H$1,0))</f>
        <v>0</v>
      </c>
      <c r="I15" s="165">
        <f>SUMIFS('BG (FC diário)'!25:25,'BG (FC diário)'!$2:$2,"&gt;="&amp;'Output BG'!I$1,'BG (FC diário)'!$2:$2,"&lt;="&amp;EOMONTH(I$1,0))</f>
        <v>0</v>
      </c>
      <c r="J15" s="165">
        <f>SUMIFS('BG (FC diário)'!25:25,'BG (FC diário)'!$2:$2,"&gt;="&amp;'Output BG'!J$1,'BG (FC diário)'!$2:$2,"&lt;="&amp;EOMONTH(J$1,0))</f>
        <v>0</v>
      </c>
      <c r="K15" s="165">
        <f>SUMIFS('BG (FC diário)'!25:25,'BG (FC diário)'!$2:$2,"&gt;="&amp;'Output BG'!K$1,'BG (FC diário)'!$2:$2,"&lt;="&amp;EOMONTH(K$1,0))</f>
        <v>0</v>
      </c>
      <c r="L15" s="165">
        <f>SUMIFS('BG (FC diário)'!25:25,'BG (FC diário)'!$2:$2,"&gt;="&amp;'Output BG'!L$1,'BG (FC diário)'!$2:$2,"&lt;="&amp;EOMONTH(L$1,0))</f>
        <v>0</v>
      </c>
      <c r="M15" s="165">
        <f>SUMIFS('BG (FC diário)'!25:25,'BG (FC diário)'!$2:$2,"&gt;="&amp;'Output BG'!M$1,'BG (FC diário)'!$2:$2,"&lt;="&amp;EOMONTH(M$1,0))</f>
        <v>0</v>
      </c>
      <c r="N15" s="165">
        <f>SUMIFS('BG (FC diário)'!25:25,'BG (FC diário)'!$2:$2,"&gt;="&amp;'Output BG'!N$1,'BG (FC diário)'!$2:$2,"&lt;="&amp;EOMONTH(N$1,0))</f>
        <v>0</v>
      </c>
      <c r="O15" s="165">
        <f>SUMIFS('BG (FC diário)'!25:25,'BG (FC diário)'!$2:$2,"&gt;="&amp;'Output BG'!O$1,'BG (FC diário)'!$2:$2,"&lt;="&amp;EOMONTH(O$1,0))</f>
        <v>0</v>
      </c>
      <c r="P15" s="165">
        <f>SUMIFS('BG (FC diário)'!25:25,'BG (FC diário)'!$2:$2,"&gt;="&amp;'Output BG'!P$1,'BG (FC diário)'!$2:$2,"&lt;="&amp;EOMONTH(P$1,0))</f>
        <v>0</v>
      </c>
      <c r="Q15" s="165">
        <f>SUMIFS('BG (FC diário)'!25:25,'BG (FC diário)'!$2:$2,"&gt;="&amp;'Output BG'!Q$1,'BG (FC diário)'!$2:$2,"&lt;="&amp;EOMONTH(Q$1,0))</f>
        <v>0</v>
      </c>
      <c r="R15" s="165">
        <f>SUMIFS('BG (FC diário)'!25:25,'BG (FC diário)'!$2:$2,"&gt;="&amp;'Output BG'!R$1,'BG (FC diário)'!$2:$2,"&lt;="&amp;EOMONTH(R$1,0))</f>
        <v>0</v>
      </c>
      <c r="S15" s="165">
        <f>SUMIFS('BG (FC diário)'!25:25,'BG (FC diário)'!$2:$2,"&gt;="&amp;'Output BG'!S$1,'BG (FC diário)'!$2:$2,"&lt;="&amp;EOMONTH(S$1,0))</f>
        <v>0</v>
      </c>
      <c r="T15" s="165">
        <f>SUMIFS('BG (FC diário)'!25:25,'BG (FC diário)'!$2:$2,"&gt;="&amp;'Output BG'!T$1,'BG (FC diário)'!$2:$2,"&lt;="&amp;EOMONTH(T$1,0))</f>
        <v>0</v>
      </c>
    </row>
    <row r="16" spans="1:20" ht="15.75" customHeight="1" outlineLevel="1" x14ac:dyDescent="0.35">
      <c r="A16" s="2" t="s">
        <v>535</v>
      </c>
      <c r="B16" s="16"/>
      <c r="C16" s="18"/>
      <c r="D16" s="165">
        <f>SUMIFS('BG (FC diário)'!26:26,'BG (FC diário)'!$2:$2,"&gt;="&amp;'Output BG'!D$1,'BG (FC diário)'!$2:$2,"&lt;="&amp;EOMONTH(D$1,0))</f>
        <v>14.79</v>
      </c>
      <c r="E16" s="165">
        <f>SUMIFS('BG (FC diário)'!26:26,'BG (FC diário)'!$2:$2,"&gt;="&amp;'Output BG'!E$1,'BG (FC diário)'!$2:$2,"&lt;="&amp;EOMONTH(E$1,0))</f>
        <v>60.62</v>
      </c>
      <c r="F16" s="165">
        <f>SUMIFS('BG (FC diário)'!26:26,'BG (FC diário)'!$2:$2,"&gt;="&amp;'Output BG'!F$1,'BG (FC diário)'!$2:$2,"&lt;="&amp;EOMONTH(F$1,0))</f>
        <v>62.678000000000004</v>
      </c>
      <c r="G16" s="165">
        <f>SUMIFS('BG (FC diário)'!26:26,'BG (FC diário)'!$2:$2,"&gt;="&amp;'Output BG'!G$1,'BG (FC diário)'!$2:$2,"&lt;="&amp;EOMONTH(G$1,0))</f>
        <v>72.13</v>
      </c>
      <c r="H16" s="165">
        <f>SUMIFS('BG (FC diário)'!26:26,'BG (FC diário)'!$2:$2,"&gt;="&amp;'Output BG'!H$1,'BG (FC diário)'!$2:$2,"&lt;="&amp;EOMONTH(H$1,0))</f>
        <v>12.83</v>
      </c>
      <c r="I16" s="165">
        <f>SUMIFS('BG (FC diário)'!26:26,'BG (FC diário)'!$2:$2,"&gt;="&amp;'Output BG'!I$1,'BG (FC diário)'!$2:$2,"&lt;="&amp;EOMONTH(I$1,0))</f>
        <v>0</v>
      </c>
      <c r="J16" s="165">
        <f>SUMIFS('BG (FC diário)'!26:26,'BG (FC diário)'!$2:$2,"&gt;="&amp;'Output BG'!J$1,'BG (FC diário)'!$2:$2,"&lt;="&amp;EOMONTH(J$1,0))</f>
        <v>0</v>
      </c>
      <c r="K16" s="165">
        <f>SUMIFS('BG (FC diário)'!26:26,'BG (FC diário)'!$2:$2,"&gt;="&amp;'Output BG'!K$1,'BG (FC diário)'!$2:$2,"&lt;="&amp;EOMONTH(K$1,0))</f>
        <v>0</v>
      </c>
      <c r="L16" s="165">
        <f>SUMIFS('BG (FC diário)'!26:26,'BG (FC diário)'!$2:$2,"&gt;="&amp;'Output BG'!L$1,'BG (FC diário)'!$2:$2,"&lt;="&amp;EOMONTH(L$1,0))</f>
        <v>0</v>
      </c>
      <c r="M16" s="165">
        <f>SUMIFS('BG (FC diário)'!26:26,'BG (FC diário)'!$2:$2,"&gt;="&amp;'Output BG'!M$1,'BG (FC diário)'!$2:$2,"&lt;="&amp;EOMONTH(M$1,0))</f>
        <v>0</v>
      </c>
      <c r="N16" s="165">
        <f>SUMIFS('BG (FC diário)'!26:26,'BG (FC diário)'!$2:$2,"&gt;="&amp;'Output BG'!N$1,'BG (FC diário)'!$2:$2,"&lt;="&amp;EOMONTH(N$1,0))</f>
        <v>0</v>
      </c>
      <c r="O16" s="165">
        <f>SUMIFS('BG (FC diário)'!26:26,'BG (FC diário)'!$2:$2,"&gt;="&amp;'Output BG'!O$1,'BG (FC diário)'!$2:$2,"&lt;="&amp;EOMONTH(O$1,0))</f>
        <v>0</v>
      </c>
      <c r="P16" s="165">
        <f>SUMIFS('BG (FC diário)'!26:26,'BG (FC diário)'!$2:$2,"&gt;="&amp;'Output BG'!P$1,'BG (FC diário)'!$2:$2,"&lt;="&amp;EOMONTH(P$1,0))</f>
        <v>0</v>
      </c>
      <c r="Q16" s="165">
        <f>SUMIFS('BG (FC diário)'!26:26,'BG (FC diário)'!$2:$2,"&gt;="&amp;'Output BG'!Q$1,'BG (FC diário)'!$2:$2,"&lt;="&amp;EOMONTH(Q$1,0))</f>
        <v>0</v>
      </c>
      <c r="R16" s="165">
        <f>SUMIFS('BG (FC diário)'!26:26,'BG (FC diário)'!$2:$2,"&gt;="&amp;'Output BG'!R$1,'BG (FC diário)'!$2:$2,"&lt;="&amp;EOMONTH(R$1,0))</f>
        <v>0</v>
      </c>
      <c r="S16" s="165">
        <f>SUMIFS('BG (FC diário)'!26:26,'BG (FC diário)'!$2:$2,"&gt;="&amp;'Output BG'!S$1,'BG (FC diário)'!$2:$2,"&lt;="&amp;EOMONTH(S$1,0))</f>
        <v>0</v>
      </c>
      <c r="T16" s="165">
        <f>SUMIFS('BG (FC diário)'!26:26,'BG (FC diário)'!$2:$2,"&gt;="&amp;'Output BG'!T$1,'BG (FC diário)'!$2:$2,"&lt;="&amp;EOMONTH(T$1,0))</f>
        <v>0</v>
      </c>
    </row>
    <row r="17" spans="1:20" ht="15.75" customHeight="1" outlineLevel="1" x14ac:dyDescent="0.35">
      <c r="A17" s="2" t="s">
        <v>536</v>
      </c>
      <c r="B17" s="16"/>
      <c r="C17" s="5"/>
      <c r="D17" s="165">
        <f>SUMIFS('BG (FC diário)'!27:27,'BG (FC diário)'!$2:$2,"&gt;="&amp;'Output BG'!D$1,'BG (FC diário)'!$2:$2,"&lt;="&amp;EOMONTH(D$1,0))</f>
        <v>9.7200000000000006</v>
      </c>
      <c r="E17" s="165">
        <f>SUMIFS('BG (FC diário)'!27:27,'BG (FC diário)'!$2:$2,"&gt;="&amp;'Output BG'!E$1,'BG (FC diário)'!$2:$2,"&lt;="&amp;EOMONTH(E$1,0))</f>
        <v>0</v>
      </c>
      <c r="F17" s="165">
        <f>SUMIFS('BG (FC diário)'!27:27,'BG (FC diário)'!$2:$2,"&gt;="&amp;'Output BG'!F$1,'BG (FC diário)'!$2:$2,"&lt;="&amp;EOMONTH(F$1,0))</f>
        <v>0</v>
      </c>
      <c r="G17" s="165">
        <f>SUMIFS('BG (FC diário)'!27:27,'BG (FC diário)'!$2:$2,"&gt;="&amp;'Output BG'!G$1,'BG (FC diário)'!$2:$2,"&lt;="&amp;EOMONTH(G$1,0))</f>
        <v>0</v>
      </c>
      <c r="H17" s="165">
        <f>SUMIFS('BG (FC diário)'!27:27,'BG (FC diário)'!$2:$2,"&gt;="&amp;'Output BG'!H$1,'BG (FC diário)'!$2:$2,"&lt;="&amp;EOMONTH(H$1,0))</f>
        <v>0</v>
      </c>
      <c r="I17" s="165">
        <f>SUMIFS('BG (FC diário)'!27:27,'BG (FC diário)'!$2:$2,"&gt;="&amp;'Output BG'!I$1,'BG (FC diário)'!$2:$2,"&lt;="&amp;EOMONTH(I$1,0))</f>
        <v>0</v>
      </c>
      <c r="J17" s="165">
        <f>SUMIFS('BG (FC diário)'!27:27,'BG (FC diário)'!$2:$2,"&gt;="&amp;'Output BG'!J$1,'BG (FC diário)'!$2:$2,"&lt;="&amp;EOMONTH(J$1,0))</f>
        <v>0</v>
      </c>
      <c r="K17" s="165">
        <f>SUMIFS('BG (FC diário)'!27:27,'BG (FC diário)'!$2:$2,"&gt;="&amp;'Output BG'!K$1,'BG (FC diário)'!$2:$2,"&lt;="&amp;EOMONTH(K$1,0))</f>
        <v>0</v>
      </c>
      <c r="L17" s="165">
        <f>SUMIFS('BG (FC diário)'!27:27,'BG (FC diário)'!$2:$2,"&gt;="&amp;'Output BG'!L$1,'BG (FC diário)'!$2:$2,"&lt;="&amp;EOMONTH(L$1,0))</f>
        <v>0</v>
      </c>
      <c r="M17" s="165">
        <f>SUMIFS('BG (FC diário)'!27:27,'BG (FC diário)'!$2:$2,"&gt;="&amp;'Output BG'!M$1,'BG (FC diário)'!$2:$2,"&lt;="&amp;EOMONTH(M$1,0))</f>
        <v>0</v>
      </c>
      <c r="N17" s="165">
        <f>SUMIFS('BG (FC diário)'!27:27,'BG (FC diário)'!$2:$2,"&gt;="&amp;'Output BG'!N$1,'BG (FC diário)'!$2:$2,"&lt;="&amp;EOMONTH(N$1,0))</f>
        <v>0</v>
      </c>
      <c r="O17" s="165">
        <f>SUMIFS('BG (FC diário)'!27:27,'BG (FC diário)'!$2:$2,"&gt;="&amp;'Output BG'!O$1,'BG (FC diário)'!$2:$2,"&lt;="&amp;EOMONTH(O$1,0))</f>
        <v>0</v>
      </c>
      <c r="P17" s="165">
        <f>SUMIFS('BG (FC diário)'!27:27,'BG (FC diário)'!$2:$2,"&gt;="&amp;'Output BG'!P$1,'BG (FC diário)'!$2:$2,"&lt;="&amp;EOMONTH(P$1,0))</f>
        <v>0</v>
      </c>
      <c r="Q17" s="165">
        <f>SUMIFS('BG (FC diário)'!27:27,'BG (FC diário)'!$2:$2,"&gt;="&amp;'Output BG'!Q$1,'BG (FC diário)'!$2:$2,"&lt;="&amp;EOMONTH(Q$1,0))</f>
        <v>0</v>
      </c>
      <c r="R17" s="165">
        <f>SUMIFS('BG (FC diário)'!27:27,'BG (FC diário)'!$2:$2,"&gt;="&amp;'Output BG'!R$1,'BG (FC diário)'!$2:$2,"&lt;="&amp;EOMONTH(R$1,0))</f>
        <v>0</v>
      </c>
      <c r="S17" s="165">
        <f>SUMIFS('BG (FC diário)'!27:27,'BG (FC diário)'!$2:$2,"&gt;="&amp;'Output BG'!S$1,'BG (FC diário)'!$2:$2,"&lt;="&amp;EOMONTH(S$1,0))</f>
        <v>0</v>
      </c>
      <c r="T17" s="165">
        <f>SUMIFS('BG (FC diário)'!27:27,'BG (FC diário)'!$2:$2,"&gt;="&amp;'Output BG'!T$1,'BG (FC diário)'!$2:$2,"&lt;="&amp;EOMONTH(T$1,0))</f>
        <v>0</v>
      </c>
    </row>
    <row r="18" spans="1:20" ht="15.75" customHeight="1" x14ac:dyDescent="0.35">
      <c r="B18" s="5"/>
      <c r="C18" s="5"/>
      <c r="D18" s="165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</row>
    <row r="19" spans="1:20" ht="15.75" customHeight="1" x14ac:dyDescent="0.35">
      <c r="A19" s="8" t="s">
        <v>537</v>
      </c>
      <c r="B19" s="5"/>
      <c r="C19" s="52"/>
      <c r="D19" s="164">
        <f t="shared" ref="D19:T19" si="2">SUM(D20:D28)</f>
        <v>97202.440000000017</v>
      </c>
      <c r="E19" s="164">
        <f t="shared" si="2"/>
        <v>100461.12000000002</v>
      </c>
      <c r="F19" s="164">
        <f t="shared" si="2"/>
        <v>101970.51</v>
      </c>
      <c r="G19" s="164">
        <f t="shared" si="2"/>
        <v>109756.49999999997</v>
      </c>
      <c r="H19" s="164">
        <f t="shared" si="2"/>
        <v>117756.09</v>
      </c>
      <c r="I19" s="164">
        <f t="shared" si="2"/>
        <v>111347.64</v>
      </c>
      <c r="J19" s="164">
        <f t="shared" si="2"/>
        <v>24891.530000000002</v>
      </c>
      <c r="K19" s="164">
        <f t="shared" si="2"/>
        <v>0</v>
      </c>
      <c r="L19" s="164">
        <f t="shared" si="2"/>
        <v>0</v>
      </c>
      <c r="M19" s="164">
        <f t="shared" si="2"/>
        <v>0</v>
      </c>
      <c r="N19" s="164">
        <f t="shared" si="2"/>
        <v>0</v>
      </c>
      <c r="O19" s="164">
        <f t="shared" si="2"/>
        <v>0</v>
      </c>
      <c r="P19" s="164">
        <f t="shared" si="2"/>
        <v>0</v>
      </c>
      <c r="Q19" s="164">
        <f t="shared" si="2"/>
        <v>0</v>
      </c>
      <c r="R19" s="164">
        <f t="shared" si="2"/>
        <v>0</v>
      </c>
      <c r="S19" s="164">
        <f t="shared" si="2"/>
        <v>0</v>
      </c>
      <c r="T19" s="164">
        <f t="shared" si="2"/>
        <v>0</v>
      </c>
    </row>
    <row r="20" spans="1:20" ht="15.75" customHeight="1" outlineLevel="1" x14ac:dyDescent="0.35">
      <c r="A20" s="2" t="s">
        <v>12</v>
      </c>
      <c r="B20" s="5"/>
      <c r="C20" s="5"/>
      <c r="D20" s="165">
        <f>SUMIFS('BG (FC diário)'!30:30,'BG (FC diário)'!$2:$2,"&gt;="&amp;'Output BG'!D$1,'BG (FC diário)'!$2:$2,"&lt;="&amp;EOMONTH(D$1,0))</f>
        <v>46384.73</v>
      </c>
      <c r="E20" s="165">
        <f>SUMIFS('BG (FC diário)'!30:30,'BG (FC diário)'!$2:$2,"&gt;="&amp;'Output BG'!E$1,'BG (FC diário)'!$2:$2,"&lt;="&amp;EOMONTH(E$1,0))</f>
        <v>46661.310000000005</v>
      </c>
      <c r="F20" s="165">
        <f>SUMIFS('BG (FC diário)'!30:30,'BG (FC diário)'!$2:$2,"&gt;="&amp;'Output BG'!F$1,'BG (FC diário)'!$2:$2,"&lt;="&amp;EOMONTH(F$1,0))</f>
        <v>52169.49</v>
      </c>
      <c r="G20" s="165">
        <f>SUMIFS('BG (FC diário)'!30:30,'BG (FC diário)'!$2:$2,"&gt;="&amp;'Output BG'!G$1,'BG (FC diário)'!$2:$2,"&lt;="&amp;EOMONTH(G$1,0))</f>
        <v>60049.69999999999</v>
      </c>
      <c r="H20" s="165">
        <f>SUMIFS('BG (FC diário)'!30:30,'BG (FC diário)'!$2:$2,"&gt;="&amp;'Output BG'!H$1,'BG (FC diário)'!$2:$2,"&lt;="&amp;EOMONTH(H$1,0))</f>
        <v>68325.789999999994</v>
      </c>
      <c r="I20" s="165">
        <f>SUMIFS('BG (FC diário)'!30:30,'BG (FC diário)'!$2:$2,"&gt;="&amp;'Output BG'!I$1,'BG (FC diário)'!$2:$2,"&lt;="&amp;EOMONTH(I$1,0))</f>
        <v>61469.119999999995</v>
      </c>
      <c r="J20" s="165">
        <f>SUMIFS('BG (FC diário)'!30:30,'BG (FC diário)'!$2:$2,"&gt;="&amp;'Output BG'!J$1,'BG (FC diário)'!$2:$2,"&lt;="&amp;EOMONTH(J$1,0))</f>
        <v>6406.7900000000009</v>
      </c>
      <c r="K20" s="165">
        <f>SUMIFS('BG (FC diário)'!30:30,'BG (FC diário)'!$2:$2,"&gt;="&amp;'Output BG'!K$1,'BG (FC diário)'!$2:$2,"&lt;="&amp;EOMONTH(K$1,0))</f>
        <v>0</v>
      </c>
      <c r="L20" s="165">
        <f>SUMIFS('BG (FC diário)'!30:30,'BG (FC diário)'!$2:$2,"&gt;="&amp;'Output BG'!L$1,'BG (FC diário)'!$2:$2,"&lt;="&amp;EOMONTH(L$1,0))</f>
        <v>0</v>
      </c>
      <c r="M20" s="165">
        <f>SUMIFS('BG (FC diário)'!30:30,'BG (FC diário)'!$2:$2,"&gt;="&amp;'Output BG'!M$1,'BG (FC diário)'!$2:$2,"&lt;="&amp;EOMONTH(M$1,0))</f>
        <v>0</v>
      </c>
      <c r="N20" s="165">
        <f>SUMIFS('BG (FC diário)'!30:30,'BG (FC diário)'!$2:$2,"&gt;="&amp;'Output BG'!N$1,'BG (FC diário)'!$2:$2,"&lt;="&amp;EOMONTH(N$1,0))</f>
        <v>0</v>
      </c>
      <c r="O20" s="165">
        <f>SUMIFS('BG (FC diário)'!30:30,'BG (FC diário)'!$2:$2,"&gt;="&amp;'Output BG'!O$1,'BG (FC diário)'!$2:$2,"&lt;="&amp;EOMONTH(O$1,0))</f>
        <v>0</v>
      </c>
      <c r="P20" s="165">
        <f>SUMIFS('BG (FC diário)'!30:30,'BG (FC diário)'!$2:$2,"&gt;="&amp;'Output BG'!P$1,'BG (FC diário)'!$2:$2,"&lt;="&amp;EOMONTH(P$1,0))</f>
        <v>0</v>
      </c>
      <c r="Q20" s="165">
        <f>SUMIFS('BG (FC diário)'!30:30,'BG (FC diário)'!$2:$2,"&gt;="&amp;'Output BG'!Q$1,'BG (FC diário)'!$2:$2,"&lt;="&amp;EOMONTH(Q$1,0))</f>
        <v>0</v>
      </c>
      <c r="R20" s="165">
        <f>SUMIFS('BG (FC diário)'!30:30,'BG (FC diário)'!$2:$2,"&gt;="&amp;'Output BG'!R$1,'BG (FC diário)'!$2:$2,"&lt;="&amp;EOMONTH(R$1,0))</f>
        <v>0</v>
      </c>
      <c r="S20" s="165">
        <f>SUMIFS('BG (FC diário)'!30:30,'BG (FC diário)'!$2:$2,"&gt;="&amp;'Output BG'!S$1,'BG (FC diário)'!$2:$2,"&lt;="&amp;EOMONTH(S$1,0))</f>
        <v>0</v>
      </c>
      <c r="T20" s="165">
        <f>SUMIFS('BG (FC diário)'!30:30,'BG (FC diário)'!$2:$2,"&gt;="&amp;'Output BG'!T$1,'BG (FC diário)'!$2:$2,"&lt;="&amp;EOMONTH(T$1,0))</f>
        <v>0</v>
      </c>
    </row>
    <row r="21" spans="1:20" ht="15.75" customHeight="1" outlineLevel="1" x14ac:dyDescent="0.35">
      <c r="A21" s="2" t="s">
        <v>108</v>
      </c>
      <c r="B21" s="5"/>
      <c r="C21" s="5"/>
      <c r="D21" s="165">
        <f>SUMIFS('BG (FC diário)'!31:31,'BG (FC diário)'!$2:$2,"&gt;="&amp;'Output BG'!D$1,'BG (FC diário)'!$2:$2,"&lt;="&amp;EOMONTH(D$1,0))</f>
        <v>9506.880000000001</v>
      </c>
      <c r="E21" s="165">
        <f>SUMIFS('BG (FC diário)'!31:31,'BG (FC diário)'!$2:$2,"&gt;="&amp;'Output BG'!E$1,'BG (FC diário)'!$2:$2,"&lt;="&amp;EOMONTH(E$1,0))</f>
        <v>15049.35</v>
      </c>
      <c r="F21" s="165">
        <f>SUMIFS('BG (FC diário)'!31:31,'BG (FC diário)'!$2:$2,"&gt;="&amp;'Output BG'!F$1,'BG (FC diário)'!$2:$2,"&lt;="&amp;EOMONTH(F$1,0))</f>
        <v>11019.53</v>
      </c>
      <c r="G21" s="165">
        <f>SUMIFS('BG (FC diário)'!31:31,'BG (FC diário)'!$2:$2,"&gt;="&amp;'Output BG'!G$1,'BG (FC diário)'!$2:$2,"&lt;="&amp;EOMONTH(G$1,0))</f>
        <v>9328.2099999999991</v>
      </c>
      <c r="H21" s="165">
        <f>SUMIFS('BG (FC diário)'!31:31,'BG (FC diário)'!$2:$2,"&gt;="&amp;'Output BG'!H$1,'BG (FC diário)'!$2:$2,"&lt;="&amp;EOMONTH(H$1,0))</f>
        <v>8324.3300000000017</v>
      </c>
      <c r="I21" s="165">
        <f>SUMIFS('BG (FC diário)'!31:31,'BG (FC diário)'!$2:$2,"&gt;="&amp;'Output BG'!I$1,'BG (FC diário)'!$2:$2,"&lt;="&amp;EOMONTH(I$1,0))</f>
        <v>7426.3499999999995</v>
      </c>
      <c r="J21" s="165">
        <f>SUMIFS('BG (FC diário)'!31:31,'BG (FC diário)'!$2:$2,"&gt;="&amp;'Output BG'!J$1,'BG (FC diário)'!$2:$2,"&lt;="&amp;EOMONTH(J$1,0))</f>
        <v>3618</v>
      </c>
      <c r="K21" s="165">
        <f>SUMIFS('BG (FC diário)'!31:31,'BG (FC diário)'!$2:$2,"&gt;="&amp;'Output BG'!K$1,'BG (FC diário)'!$2:$2,"&lt;="&amp;EOMONTH(K$1,0))</f>
        <v>0</v>
      </c>
      <c r="L21" s="165">
        <f>SUMIFS('BG (FC diário)'!31:31,'BG (FC diário)'!$2:$2,"&gt;="&amp;'Output BG'!L$1,'BG (FC diário)'!$2:$2,"&lt;="&amp;EOMONTH(L$1,0))</f>
        <v>0</v>
      </c>
      <c r="M21" s="165">
        <f>SUMIFS('BG (FC diário)'!31:31,'BG (FC diário)'!$2:$2,"&gt;="&amp;'Output BG'!M$1,'BG (FC diário)'!$2:$2,"&lt;="&amp;EOMONTH(M$1,0))</f>
        <v>0</v>
      </c>
      <c r="N21" s="165">
        <f>SUMIFS('BG (FC diário)'!31:31,'BG (FC diário)'!$2:$2,"&gt;="&amp;'Output BG'!N$1,'BG (FC diário)'!$2:$2,"&lt;="&amp;EOMONTH(N$1,0))</f>
        <v>0</v>
      </c>
      <c r="O21" s="165">
        <f>SUMIFS('BG (FC diário)'!31:31,'BG (FC diário)'!$2:$2,"&gt;="&amp;'Output BG'!O$1,'BG (FC diário)'!$2:$2,"&lt;="&amp;EOMONTH(O$1,0))</f>
        <v>0</v>
      </c>
      <c r="P21" s="165">
        <f>SUMIFS('BG (FC diário)'!31:31,'BG (FC diário)'!$2:$2,"&gt;="&amp;'Output BG'!P$1,'BG (FC diário)'!$2:$2,"&lt;="&amp;EOMONTH(P$1,0))</f>
        <v>0</v>
      </c>
      <c r="Q21" s="165">
        <f>SUMIFS('BG (FC diário)'!31:31,'BG (FC diário)'!$2:$2,"&gt;="&amp;'Output BG'!Q$1,'BG (FC diário)'!$2:$2,"&lt;="&amp;EOMONTH(Q$1,0))</f>
        <v>0</v>
      </c>
      <c r="R21" s="165">
        <f>SUMIFS('BG (FC diário)'!31:31,'BG (FC diário)'!$2:$2,"&gt;="&amp;'Output BG'!R$1,'BG (FC diário)'!$2:$2,"&lt;="&amp;EOMONTH(R$1,0))</f>
        <v>0</v>
      </c>
      <c r="S21" s="165">
        <f>SUMIFS('BG (FC diário)'!31:31,'BG (FC diário)'!$2:$2,"&gt;="&amp;'Output BG'!S$1,'BG (FC diário)'!$2:$2,"&lt;="&amp;EOMONTH(S$1,0))</f>
        <v>0</v>
      </c>
      <c r="T21" s="165">
        <f>SUMIFS('BG (FC diário)'!31:31,'BG (FC diário)'!$2:$2,"&gt;="&amp;'Output BG'!T$1,'BG (FC diário)'!$2:$2,"&lt;="&amp;EOMONTH(T$1,0))</f>
        <v>0</v>
      </c>
    </row>
    <row r="22" spans="1:20" ht="15.75" customHeight="1" outlineLevel="1" x14ac:dyDescent="0.35">
      <c r="A22" s="2" t="s">
        <v>126</v>
      </c>
      <c r="B22" s="5"/>
      <c r="C22" s="5"/>
      <c r="D22" s="165">
        <f>SUMIFS('BG (FC diário)'!32:32,'BG (FC diário)'!$2:$2,"&gt;="&amp;'Output BG'!D$1,'BG (FC diário)'!$2:$2,"&lt;="&amp;EOMONTH(D$1,0))</f>
        <v>21906.300000000003</v>
      </c>
      <c r="E22" s="165">
        <f>SUMIFS('BG (FC diário)'!32:32,'BG (FC diário)'!$2:$2,"&gt;="&amp;'Output BG'!E$1,'BG (FC diário)'!$2:$2,"&lt;="&amp;EOMONTH(E$1,0))</f>
        <v>25305.599999999999</v>
      </c>
      <c r="F22" s="165">
        <f>SUMIFS('BG (FC diário)'!32:32,'BG (FC diário)'!$2:$2,"&gt;="&amp;'Output BG'!F$1,'BG (FC diário)'!$2:$2,"&lt;="&amp;EOMONTH(F$1,0))</f>
        <v>22765.66</v>
      </c>
      <c r="G22" s="165">
        <f>SUMIFS('BG (FC diário)'!32:32,'BG (FC diário)'!$2:$2,"&gt;="&amp;'Output BG'!G$1,'BG (FC diário)'!$2:$2,"&lt;="&amp;EOMONTH(G$1,0))</f>
        <v>27124.1</v>
      </c>
      <c r="H22" s="165">
        <f>SUMIFS('BG (FC diário)'!32:32,'BG (FC diário)'!$2:$2,"&gt;="&amp;'Output BG'!H$1,'BG (FC diário)'!$2:$2,"&lt;="&amp;EOMONTH(H$1,0))</f>
        <v>29528.389999999996</v>
      </c>
      <c r="I22" s="165">
        <f>SUMIFS('BG (FC diário)'!32:32,'BG (FC diário)'!$2:$2,"&gt;="&amp;'Output BG'!I$1,'BG (FC diário)'!$2:$2,"&lt;="&amp;EOMONTH(I$1,0))</f>
        <v>29135.759999999995</v>
      </c>
      <c r="J22" s="165">
        <f>SUMIFS('BG (FC diário)'!32:32,'BG (FC diário)'!$2:$2,"&gt;="&amp;'Output BG'!J$1,'BG (FC diário)'!$2:$2,"&lt;="&amp;EOMONTH(J$1,0))</f>
        <v>5059.2</v>
      </c>
      <c r="K22" s="165">
        <f>SUMIFS('BG (FC diário)'!32:32,'BG (FC diário)'!$2:$2,"&gt;="&amp;'Output BG'!K$1,'BG (FC diário)'!$2:$2,"&lt;="&amp;EOMONTH(K$1,0))</f>
        <v>0</v>
      </c>
      <c r="L22" s="165">
        <f>SUMIFS('BG (FC diário)'!32:32,'BG (FC diário)'!$2:$2,"&gt;="&amp;'Output BG'!L$1,'BG (FC diário)'!$2:$2,"&lt;="&amp;EOMONTH(L$1,0))</f>
        <v>0</v>
      </c>
      <c r="M22" s="165">
        <f>SUMIFS('BG (FC diário)'!32:32,'BG (FC diário)'!$2:$2,"&gt;="&amp;'Output BG'!M$1,'BG (FC diário)'!$2:$2,"&lt;="&amp;EOMONTH(M$1,0))</f>
        <v>0</v>
      </c>
      <c r="N22" s="165">
        <f>SUMIFS('BG (FC diário)'!32:32,'BG (FC diário)'!$2:$2,"&gt;="&amp;'Output BG'!N$1,'BG (FC diário)'!$2:$2,"&lt;="&amp;EOMONTH(N$1,0))</f>
        <v>0</v>
      </c>
      <c r="O22" s="165">
        <f>SUMIFS('BG (FC diário)'!32:32,'BG (FC diário)'!$2:$2,"&gt;="&amp;'Output BG'!O$1,'BG (FC diário)'!$2:$2,"&lt;="&amp;EOMONTH(O$1,0))</f>
        <v>0</v>
      </c>
      <c r="P22" s="165">
        <f>SUMIFS('BG (FC diário)'!32:32,'BG (FC diário)'!$2:$2,"&gt;="&amp;'Output BG'!P$1,'BG (FC diário)'!$2:$2,"&lt;="&amp;EOMONTH(P$1,0))</f>
        <v>0</v>
      </c>
      <c r="Q22" s="165">
        <f>SUMIFS('BG (FC diário)'!32:32,'BG (FC diário)'!$2:$2,"&gt;="&amp;'Output BG'!Q$1,'BG (FC diário)'!$2:$2,"&lt;="&amp;EOMONTH(Q$1,0))</f>
        <v>0</v>
      </c>
      <c r="R22" s="165">
        <f>SUMIFS('BG (FC diário)'!32:32,'BG (FC diário)'!$2:$2,"&gt;="&amp;'Output BG'!R$1,'BG (FC diário)'!$2:$2,"&lt;="&amp;EOMONTH(R$1,0))</f>
        <v>0</v>
      </c>
      <c r="S22" s="165">
        <f>SUMIFS('BG (FC diário)'!32:32,'BG (FC diário)'!$2:$2,"&gt;="&amp;'Output BG'!S$1,'BG (FC diário)'!$2:$2,"&lt;="&amp;EOMONTH(S$1,0))</f>
        <v>0</v>
      </c>
      <c r="T22" s="165">
        <f>SUMIFS('BG (FC diário)'!32:32,'BG (FC diário)'!$2:$2,"&gt;="&amp;'Output BG'!T$1,'BG (FC diário)'!$2:$2,"&lt;="&amp;EOMONTH(T$1,0))</f>
        <v>0</v>
      </c>
    </row>
    <row r="23" spans="1:20" ht="15.75" customHeight="1" outlineLevel="1" x14ac:dyDescent="0.35">
      <c r="A23" s="2" t="s">
        <v>134</v>
      </c>
      <c r="B23" s="5"/>
      <c r="C23" s="5"/>
      <c r="D23" s="165">
        <f>SUMIFS('BG (FC diário)'!33:33,'BG (FC diário)'!$2:$2,"&gt;="&amp;'Output BG'!D$1,'BG (FC diário)'!$2:$2,"&lt;="&amp;EOMONTH(D$1,0))</f>
        <v>7327.4400000000005</v>
      </c>
      <c r="E23" s="165">
        <f>SUMIFS('BG (FC diário)'!33:33,'BG (FC diário)'!$2:$2,"&gt;="&amp;'Output BG'!E$1,'BG (FC diário)'!$2:$2,"&lt;="&amp;EOMONTH(E$1,0))</f>
        <v>100</v>
      </c>
      <c r="F23" s="165">
        <f>SUMIFS('BG (FC diário)'!33:33,'BG (FC diário)'!$2:$2,"&gt;="&amp;'Output BG'!F$1,'BG (FC diário)'!$2:$2,"&lt;="&amp;EOMONTH(F$1,0))</f>
        <v>332.5</v>
      </c>
      <c r="G23" s="165">
        <f>SUMIFS('BG (FC diário)'!33:33,'BG (FC diário)'!$2:$2,"&gt;="&amp;'Output BG'!G$1,'BG (FC diário)'!$2:$2,"&lt;="&amp;EOMONTH(G$1,0))</f>
        <v>0</v>
      </c>
      <c r="H23" s="165">
        <f>SUMIFS('BG (FC diário)'!33:33,'BG (FC diário)'!$2:$2,"&gt;="&amp;'Output BG'!H$1,'BG (FC diário)'!$2:$2,"&lt;="&amp;EOMONTH(H$1,0))</f>
        <v>114</v>
      </c>
      <c r="I23" s="165">
        <f>SUMIFS('BG (FC diário)'!33:33,'BG (FC diário)'!$2:$2,"&gt;="&amp;'Output BG'!I$1,'BG (FC diário)'!$2:$2,"&lt;="&amp;EOMONTH(I$1,0))</f>
        <v>281.5</v>
      </c>
      <c r="J23" s="165">
        <f>SUMIFS('BG (FC diário)'!33:33,'BG (FC diário)'!$2:$2,"&gt;="&amp;'Output BG'!J$1,'BG (FC diário)'!$2:$2,"&lt;="&amp;EOMONTH(J$1,0))</f>
        <v>0</v>
      </c>
      <c r="K23" s="165">
        <f>SUMIFS('BG (FC diário)'!33:33,'BG (FC diário)'!$2:$2,"&gt;="&amp;'Output BG'!K$1,'BG (FC diário)'!$2:$2,"&lt;="&amp;EOMONTH(K$1,0))</f>
        <v>0</v>
      </c>
      <c r="L23" s="165">
        <f>SUMIFS('BG (FC diário)'!33:33,'BG (FC diário)'!$2:$2,"&gt;="&amp;'Output BG'!L$1,'BG (FC diário)'!$2:$2,"&lt;="&amp;EOMONTH(L$1,0))</f>
        <v>0</v>
      </c>
      <c r="M23" s="165">
        <f>SUMIFS('BG (FC diário)'!33:33,'BG (FC diário)'!$2:$2,"&gt;="&amp;'Output BG'!M$1,'BG (FC diário)'!$2:$2,"&lt;="&amp;EOMONTH(M$1,0))</f>
        <v>0</v>
      </c>
      <c r="N23" s="165">
        <f>SUMIFS('BG (FC diário)'!33:33,'BG (FC diário)'!$2:$2,"&gt;="&amp;'Output BG'!N$1,'BG (FC diário)'!$2:$2,"&lt;="&amp;EOMONTH(N$1,0))</f>
        <v>0</v>
      </c>
      <c r="O23" s="165">
        <f>SUMIFS('BG (FC diário)'!33:33,'BG (FC diário)'!$2:$2,"&gt;="&amp;'Output BG'!O$1,'BG (FC diário)'!$2:$2,"&lt;="&amp;EOMONTH(O$1,0))</f>
        <v>0</v>
      </c>
      <c r="P23" s="165">
        <f>SUMIFS('BG (FC diário)'!33:33,'BG (FC diário)'!$2:$2,"&gt;="&amp;'Output BG'!P$1,'BG (FC diário)'!$2:$2,"&lt;="&amp;EOMONTH(P$1,0))</f>
        <v>0</v>
      </c>
      <c r="Q23" s="165">
        <f>SUMIFS('BG (FC diário)'!33:33,'BG (FC diário)'!$2:$2,"&gt;="&amp;'Output BG'!Q$1,'BG (FC diário)'!$2:$2,"&lt;="&amp;EOMONTH(Q$1,0))</f>
        <v>0</v>
      </c>
      <c r="R23" s="165">
        <f>SUMIFS('BG (FC diário)'!33:33,'BG (FC diário)'!$2:$2,"&gt;="&amp;'Output BG'!R$1,'BG (FC diário)'!$2:$2,"&lt;="&amp;EOMONTH(R$1,0))</f>
        <v>0</v>
      </c>
      <c r="S23" s="165">
        <f>SUMIFS('BG (FC diário)'!33:33,'BG (FC diário)'!$2:$2,"&gt;="&amp;'Output BG'!S$1,'BG (FC diário)'!$2:$2,"&lt;="&amp;EOMONTH(S$1,0))</f>
        <v>0</v>
      </c>
      <c r="T23" s="165">
        <f>SUMIFS('BG (FC diário)'!33:33,'BG (FC diário)'!$2:$2,"&gt;="&amp;'Output BG'!T$1,'BG (FC diário)'!$2:$2,"&lt;="&amp;EOMONTH(T$1,0))</f>
        <v>0</v>
      </c>
    </row>
    <row r="24" spans="1:20" ht="15.75" customHeight="1" outlineLevel="1" x14ac:dyDescent="0.35">
      <c r="A24" s="2" t="s">
        <v>168</v>
      </c>
      <c r="B24" s="5"/>
      <c r="C24" s="5"/>
      <c r="D24" s="165">
        <f>SUMIFS('BG (FC diário)'!34:34,'BG (FC diário)'!$2:$2,"&gt;="&amp;'Output BG'!D$1,'BG (FC diário)'!$2:$2,"&lt;="&amp;EOMONTH(D$1,0))</f>
        <v>0</v>
      </c>
      <c r="E24" s="165">
        <f>SUMIFS('BG (FC diário)'!34:34,'BG (FC diário)'!$2:$2,"&gt;="&amp;'Output BG'!E$1,'BG (FC diário)'!$2:$2,"&lt;="&amp;EOMONTH(E$1,0))</f>
        <v>0</v>
      </c>
      <c r="F24" s="165">
        <f>SUMIFS('BG (FC diário)'!34:34,'BG (FC diário)'!$2:$2,"&gt;="&amp;'Output BG'!F$1,'BG (FC diário)'!$2:$2,"&lt;="&amp;EOMONTH(F$1,0))</f>
        <v>0</v>
      </c>
      <c r="G24" s="165">
        <f>SUMIFS('BG (FC diário)'!34:34,'BG (FC diário)'!$2:$2,"&gt;="&amp;'Output BG'!G$1,'BG (FC diário)'!$2:$2,"&lt;="&amp;EOMONTH(G$1,0))</f>
        <v>0</v>
      </c>
      <c r="H24" s="165">
        <f>SUMIFS('BG (FC diário)'!34:34,'BG (FC diário)'!$2:$2,"&gt;="&amp;'Output BG'!H$1,'BG (FC diário)'!$2:$2,"&lt;="&amp;EOMONTH(H$1,0))</f>
        <v>0</v>
      </c>
      <c r="I24" s="165">
        <f>SUMIFS('BG (FC diário)'!34:34,'BG (FC diário)'!$2:$2,"&gt;="&amp;'Output BG'!I$1,'BG (FC diário)'!$2:$2,"&lt;="&amp;EOMONTH(I$1,0))</f>
        <v>0</v>
      </c>
      <c r="J24" s="165">
        <f>SUMIFS('BG (FC diário)'!34:34,'BG (FC diário)'!$2:$2,"&gt;="&amp;'Output BG'!J$1,'BG (FC diário)'!$2:$2,"&lt;="&amp;EOMONTH(J$1,0))</f>
        <v>0</v>
      </c>
      <c r="K24" s="165">
        <f>SUMIFS('BG (FC diário)'!34:34,'BG (FC diário)'!$2:$2,"&gt;="&amp;'Output BG'!K$1,'BG (FC diário)'!$2:$2,"&lt;="&amp;EOMONTH(K$1,0))</f>
        <v>0</v>
      </c>
      <c r="L24" s="165">
        <f>SUMIFS('BG (FC diário)'!34:34,'BG (FC diário)'!$2:$2,"&gt;="&amp;'Output BG'!L$1,'BG (FC diário)'!$2:$2,"&lt;="&amp;EOMONTH(L$1,0))</f>
        <v>0</v>
      </c>
      <c r="M24" s="165">
        <f>SUMIFS('BG (FC diário)'!34:34,'BG (FC diário)'!$2:$2,"&gt;="&amp;'Output BG'!M$1,'BG (FC diário)'!$2:$2,"&lt;="&amp;EOMONTH(M$1,0))</f>
        <v>0</v>
      </c>
      <c r="N24" s="165">
        <f>SUMIFS('BG (FC diário)'!34:34,'BG (FC diário)'!$2:$2,"&gt;="&amp;'Output BG'!N$1,'BG (FC diário)'!$2:$2,"&lt;="&amp;EOMONTH(N$1,0))</f>
        <v>0</v>
      </c>
      <c r="O24" s="165">
        <f>SUMIFS('BG (FC diário)'!34:34,'BG (FC diário)'!$2:$2,"&gt;="&amp;'Output BG'!O$1,'BG (FC diário)'!$2:$2,"&lt;="&amp;EOMONTH(O$1,0))</f>
        <v>0</v>
      </c>
      <c r="P24" s="165">
        <f>SUMIFS('BG (FC diário)'!34:34,'BG (FC diário)'!$2:$2,"&gt;="&amp;'Output BG'!P$1,'BG (FC diário)'!$2:$2,"&lt;="&amp;EOMONTH(P$1,0))</f>
        <v>0</v>
      </c>
      <c r="Q24" s="165">
        <f>SUMIFS('BG (FC diário)'!34:34,'BG (FC diário)'!$2:$2,"&gt;="&amp;'Output BG'!Q$1,'BG (FC diário)'!$2:$2,"&lt;="&amp;EOMONTH(Q$1,0))</f>
        <v>0</v>
      </c>
      <c r="R24" s="165">
        <f>SUMIFS('BG (FC diário)'!34:34,'BG (FC diário)'!$2:$2,"&gt;="&amp;'Output BG'!R$1,'BG (FC diário)'!$2:$2,"&lt;="&amp;EOMONTH(R$1,0))</f>
        <v>0</v>
      </c>
      <c r="S24" s="165">
        <f>SUMIFS('BG (FC diário)'!34:34,'BG (FC diário)'!$2:$2,"&gt;="&amp;'Output BG'!S$1,'BG (FC diário)'!$2:$2,"&lt;="&amp;EOMONTH(S$1,0))</f>
        <v>0</v>
      </c>
      <c r="T24" s="165">
        <f>SUMIFS('BG (FC diário)'!34:34,'BG (FC diário)'!$2:$2,"&gt;="&amp;'Output BG'!T$1,'BG (FC diário)'!$2:$2,"&lt;="&amp;EOMONTH(T$1,0))</f>
        <v>0</v>
      </c>
    </row>
    <row r="25" spans="1:20" ht="15.75" customHeight="1" outlineLevel="1" x14ac:dyDescent="0.35">
      <c r="A25" s="2" t="s">
        <v>136</v>
      </c>
      <c r="B25" s="5"/>
      <c r="C25" s="5"/>
      <c r="D25" s="165">
        <f>SUMIFS('BG (FC diário)'!35:35,'BG (FC diário)'!$2:$2,"&gt;="&amp;'Output BG'!D$1,'BG (FC diário)'!$2:$2,"&lt;="&amp;EOMONTH(D$1,0))</f>
        <v>0</v>
      </c>
      <c r="E25" s="165">
        <f>SUMIFS('BG (FC diário)'!35:35,'BG (FC diário)'!$2:$2,"&gt;="&amp;'Output BG'!E$1,'BG (FC diário)'!$2:$2,"&lt;="&amp;EOMONTH(E$1,0))</f>
        <v>510.96</v>
      </c>
      <c r="F25" s="165">
        <f>SUMIFS('BG (FC diário)'!35:35,'BG (FC diário)'!$2:$2,"&gt;="&amp;'Output BG'!F$1,'BG (FC diário)'!$2:$2,"&lt;="&amp;EOMONTH(F$1,0))</f>
        <v>0</v>
      </c>
      <c r="G25" s="165">
        <f>SUMIFS('BG (FC diário)'!35:35,'BG (FC diário)'!$2:$2,"&gt;="&amp;'Output BG'!G$1,'BG (FC diário)'!$2:$2,"&lt;="&amp;EOMONTH(G$1,0))</f>
        <v>956.56</v>
      </c>
      <c r="H25" s="165">
        <f>SUMIFS('BG (FC diário)'!35:35,'BG (FC diário)'!$2:$2,"&gt;="&amp;'Output BG'!H$1,'BG (FC diário)'!$2:$2,"&lt;="&amp;EOMONTH(H$1,0))</f>
        <v>0</v>
      </c>
      <c r="I25" s="165">
        <f>SUMIFS('BG (FC diário)'!35:35,'BG (FC diário)'!$2:$2,"&gt;="&amp;'Output BG'!I$1,'BG (FC diário)'!$2:$2,"&lt;="&amp;EOMONTH(I$1,0))</f>
        <v>0</v>
      </c>
      <c r="J25" s="165">
        <f>SUMIFS('BG (FC diário)'!35:35,'BG (FC diário)'!$2:$2,"&gt;="&amp;'Output BG'!J$1,'BG (FC diário)'!$2:$2,"&lt;="&amp;EOMONTH(J$1,0))</f>
        <v>0</v>
      </c>
      <c r="K25" s="165">
        <f>SUMIFS('BG (FC diário)'!35:35,'BG (FC diário)'!$2:$2,"&gt;="&amp;'Output BG'!K$1,'BG (FC diário)'!$2:$2,"&lt;="&amp;EOMONTH(K$1,0))</f>
        <v>0</v>
      </c>
      <c r="L25" s="165">
        <f>SUMIFS('BG (FC diário)'!35:35,'BG (FC diário)'!$2:$2,"&gt;="&amp;'Output BG'!L$1,'BG (FC diário)'!$2:$2,"&lt;="&amp;EOMONTH(L$1,0))</f>
        <v>0</v>
      </c>
      <c r="M25" s="165">
        <f>SUMIFS('BG (FC diário)'!35:35,'BG (FC diário)'!$2:$2,"&gt;="&amp;'Output BG'!M$1,'BG (FC diário)'!$2:$2,"&lt;="&amp;EOMONTH(M$1,0))</f>
        <v>0</v>
      </c>
      <c r="N25" s="165">
        <f>SUMIFS('BG (FC diário)'!35:35,'BG (FC diário)'!$2:$2,"&gt;="&amp;'Output BG'!N$1,'BG (FC diário)'!$2:$2,"&lt;="&amp;EOMONTH(N$1,0))</f>
        <v>0</v>
      </c>
      <c r="O25" s="165">
        <f>SUMIFS('BG (FC diário)'!35:35,'BG (FC diário)'!$2:$2,"&gt;="&amp;'Output BG'!O$1,'BG (FC diário)'!$2:$2,"&lt;="&amp;EOMONTH(O$1,0))</f>
        <v>0</v>
      </c>
      <c r="P25" s="165">
        <f>SUMIFS('BG (FC diário)'!35:35,'BG (FC diário)'!$2:$2,"&gt;="&amp;'Output BG'!P$1,'BG (FC diário)'!$2:$2,"&lt;="&amp;EOMONTH(P$1,0))</f>
        <v>0</v>
      </c>
      <c r="Q25" s="165">
        <f>SUMIFS('BG (FC diário)'!35:35,'BG (FC diário)'!$2:$2,"&gt;="&amp;'Output BG'!Q$1,'BG (FC diário)'!$2:$2,"&lt;="&amp;EOMONTH(Q$1,0))</f>
        <v>0</v>
      </c>
      <c r="R25" s="165">
        <f>SUMIFS('BG (FC diário)'!35:35,'BG (FC diário)'!$2:$2,"&gt;="&amp;'Output BG'!R$1,'BG (FC diário)'!$2:$2,"&lt;="&amp;EOMONTH(R$1,0))</f>
        <v>0</v>
      </c>
      <c r="S25" s="165">
        <f>SUMIFS('BG (FC diário)'!35:35,'BG (FC diário)'!$2:$2,"&gt;="&amp;'Output BG'!S$1,'BG (FC diário)'!$2:$2,"&lt;="&amp;EOMONTH(S$1,0))</f>
        <v>0</v>
      </c>
      <c r="T25" s="165">
        <f>SUMIFS('BG (FC diário)'!35:35,'BG (FC diário)'!$2:$2,"&gt;="&amp;'Output BG'!T$1,'BG (FC diário)'!$2:$2,"&lt;="&amp;EOMONTH(T$1,0))</f>
        <v>0</v>
      </c>
    </row>
    <row r="26" spans="1:20" ht="15.75" customHeight="1" outlineLevel="1" x14ac:dyDescent="0.35">
      <c r="A26" s="2" t="s">
        <v>137</v>
      </c>
      <c r="B26" s="5"/>
      <c r="C26" s="5"/>
      <c r="D26" s="165">
        <f>SUMIFS('BG (FC diário)'!36:36,'BG (FC diário)'!$2:$2,"&gt;="&amp;'Output BG'!D$1,'BG (FC diário)'!$2:$2,"&lt;="&amp;EOMONTH(D$1,0))</f>
        <v>1313.6</v>
      </c>
      <c r="E26" s="165">
        <f>SUMIFS('BG (FC diário)'!36:36,'BG (FC diário)'!$2:$2,"&gt;="&amp;'Output BG'!E$1,'BG (FC diário)'!$2:$2,"&lt;="&amp;EOMONTH(E$1,0))</f>
        <v>1812.88</v>
      </c>
      <c r="F26" s="165">
        <f>SUMIFS('BG (FC diário)'!36:36,'BG (FC diário)'!$2:$2,"&gt;="&amp;'Output BG'!F$1,'BG (FC diário)'!$2:$2,"&lt;="&amp;EOMONTH(F$1,0))</f>
        <v>1480.7399999999998</v>
      </c>
      <c r="G26" s="165">
        <f>SUMIFS('BG (FC diário)'!36:36,'BG (FC diário)'!$2:$2,"&gt;="&amp;'Output BG'!G$1,'BG (FC diário)'!$2:$2,"&lt;="&amp;EOMONTH(G$1,0))</f>
        <v>934.72</v>
      </c>
      <c r="H26" s="165">
        <f>SUMIFS('BG (FC diário)'!36:36,'BG (FC diário)'!$2:$2,"&gt;="&amp;'Output BG'!H$1,'BG (FC diário)'!$2:$2,"&lt;="&amp;EOMONTH(H$1,0))</f>
        <v>1384.59</v>
      </c>
      <c r="I26" s="165">
        <f>SUMIFS('BG (FC diário)'!36:36,'BG (FC diário)'!$2:$2,"&gt;="&amp;'Output BG'!I$1,'BG (FC diário)'!$2:$2,"&lt;="&amp;EOMONTH(I$1,0))</f>
        <v>381.53</v>
      </c>
      <c r="J26" s="165">
        <f>SUMIFS('BG (FC diário)'!36:36,'BG (FC diário)'!$2:$2,"&gt;="&amp;'Output BG'!J$1,'BG (FC diário)'!$2:$2,"&lt;="&amp;EOMONTH(J$1,0))</f>
        <v>0</v>
      </c>
      <c r="K26" s="165">
        <f>SUMIFS('BG (FC diário)'!36:36,'BG (FC diário)'!$2:$2,"&gt;="&amp;'Output BG'!K$1,'BG (FC diário)'!$2:$2,"&lt;="&amp;EOMONTH(K$1,0))</f>
        <v>0</v>
      </c>
      <c r="L26" s="165">
        <f>SUMIFS('BG (FC diário)'!36:36,'BG (FC diário)'!$2:$2,"&gt;="&amp;'Output BG'!L$1,'BG (FC diário)'!$2:$2,"&lt;="&amp;EOMONTH(L$1,0))</f>
        <v>0</v>
      </c>
      <c r="M26" s="165">
        <f>SUMIFS('BG (FC diário)'!36:36,'BG (FC diário)'!$2:$2,"&gt;="&amp;'Output BG'!M$1,'BG (FC diário)'!$2:$2,"&lt;="&amp;EOMONTH(M$1,0))</f>
        <v>0</v>
      </c>
      <c r="N26" s="165">
        <f>SUMIFS('BG (FC diário)'!36:36,'BG (FC diário)'!$2:$2,"&gt;="&amp;'Output BG'!N$1,'BG (FC diário)'!$2:$2,"&lt;="&amp;EOMONTH(N$1,0))</f>
        <v>0</v>
      </c>
      <c r="O26" s="165">
        <f>SUMIFS('BG (FC diário)'!36:36,'BG (FC diário)'!$2:$2,"&gt;="&amp;'Output BG'!O$1,'BG (FC diário)'!$2:$2,"&lt;="&amp;EOMONTH(O$1,0))</f>
        <v>0</v>
      </c>
      <c r="P26" s="165">
        <f>SUMIFS('BG (FC diário)'!36:36,'BG (FC diário)'!$2:$2,"&gt;="&amp;'Output BG'!P$1,'BG (FC diário)'!$2:$2,"&lt;="&amp;EOMONTH(P$1,0))</f>
        <v>0</v>
      </c>
      <c r="Q26" s="165">
        <f>SUMIFS('BG (FC diário)'!36:36,'BG (FC diário)'!$2:$2,"&gt;="&amp;'Output BG'!Q$1,'BG (FC diário)'!$2:$2,"&lt;="&amp;EOMONTH(Q$1,0))</f>
        <v>0</v>
      </c>
      <c r="R26" s="165">
        <f>SUMIFS('BG (FC diário)'!36:36,'BG (FC diário)'!$2:$2,"&gt;="&amp;'Output BG'!R$1,'BG (FC diário)'!$2:$2,"&lt;="&amp;EOMONTH(R$1,0))</f>
        <v>0</v>
      </c>
      <c r="S26" s="165">
        <f>SUMIFS('BG (FC diário)'!36:36,'BG (FC diário)'!$2:$2,"&gt;="&amp;'Output BG'!S$1,'BG (FC diário)'!$2:$2,"&lt;="&amp;EOMONTH(S$1,0))</f>
        <v>0</v>
      </c>
      <c r="T26" s="165">
        <f>SUMIFS('BG (FC diário)'!36:36,'BG (FC diário)'!$2:$2,"&gt;="&amp;'Output BG'!T$1,'BG (FC diário)'!$2:$2,"&lt;="&amp;EOMONTH(T$1,0))</f>
        <v>0</v>
      </c>
    </row>
    <row r="27" spans="1:20" ht="15.75" customHeight="1" outlineLevel="1" x14ac:dyDescent="0.35">
      <c r="A27" s="2" t="s">
        <v>156</v>
      </c>
      <c r="B27" s="5"/>
      <c r="C27" s="5"/>
      <c r="D27" s="165">
        <f>SUMIFS('BG (FC diário)'!37:37,'BG (FC diário)'!$2:$2,"&gt;="&amp;'Output BG'!D$1,'BG (FC diário)'!$2:$2,"&lt;="&amp;EOMONTH(D$1,0))</f>
        <v>0</v>
      </c>
      <c r="E27" s="165">
        <f>SUMIFS('BG (FC diário)'!37:37,'BG (FC diário)'!$2:$2,"&gt;="&amp;'Output BG'!E$1,'BG (FC diário)'!$2:$2,"&lt;="&amp;EOMONTH(E$1,0))</f>
        <v>0</v>
      </c>
      <c r="F27" s="165">
        <f>SUMIFS('BG (FC diário)'!37:37,'BG (FC diário)'!$2:$2,"&gt;="&amp;'Output BG'!F$1,'BG (FC diário)'!$2:$2,"&lt;="&amp;EOMONTH(F$1,0))</f>
        <v>0</v>
      </c>
      <c r="G27" s="165">
        <f>SUMIFS('BG (FC diário)'!37:37,'BG (FC diário)'!$2:$2,"&gt;="&amp;'Output BG'!G$1,'BG (FC diário)'!$2:$2,"&lt;="&amp;EOMONTH(G$1,0))</f>
        <v>0</v>
      </c>
      <c r="H27" s="165">
        <f>SUMIFS('BG (FC diário)'!37:37,'BG (FC diário)'!$2:$2,"&gt;="&amp;'Output BG'!H$1,'BG (FC diário)'!$2:$2,"&lt;="&amp;EOMONTH(H$1,0))</f>
        <v>0</v>
      </c>
      <c r="I27" s="165">
        <f>SUMIFS('BG (FC diário)'!37:37,'BG (FC diário)'!$2:$2,"&gt;="&amp;'Output BG'!I$1,'BG (FC diário)'!$2:$2,"&lt;="&amp;EOMONTH(I$1,0))</f>
        <v>0</v>
      </c>
      <c r="J27" s="165">
        <f>SUMIFS('BG (FC diário)'!37:37,'BG (FC diário)'!$2:$2,"&gt;="&amp;'Output BG'!J$1,'BG (FC diário)'!$2:$2,"&lt;="&amp;EOMONTH(J$1,0))</f>
        <v>0</v>
      </c>
      <c r="K27" s="165">
        <f>SUMIFS('BG (FC diário)'!37:37,'BG (FC diário)'!$2:$2,"&gt;="&amp;'Output BG'!K$1,'BG (FC diário)'!$2:$2,"&lt;="&amp;EOMONTH(K$1,0))</f>
        <v>0</v>
      </c>
      <c r="L27" s="165">
        <f>SUMIFS('BG (FC diário)'!37:37,'BG (FC diário)'!$2:$2,"&gt;="&amp;'Output BG'!L$1,'BG (FC diário)'!$2:$2,"&lt;="&amp;EOMONTH(L$1,0))</f>
        <v>0</v>
      </c>
      <c r="M27" s="165">
        <f>SUMIFS('BG (FC diário)'!37:37,'BG (FC diário)'!$2:$2,"&gt;="&amp;'Output BG'!M$1,'BG (FC diário)'!$2:$2,"&lt;="&amp;EOMONTH(M$1,0))</f>
        <v>0</v>
      </c>
      <c r="N27" s="165">
        <f>SUMIFS('BG (FC diário)'!37:37,'BG (FC diário)'!$2:$2,"&gt;="&amp;'Output BG'!N$1,'BG (FC diário)'!$2:$2,"&lt;="&amp;EOMONTH(N$1,0))</f>
        <v>0</v>
      </c>
      <c r="O27" s="165">
        <f>SUMIFS('BG (FC diário)'!37:37,'BG (FC diário)'!$2:$2,"&gt;="&amp;'Output BG'!O$1,'BG (FC diário)'!$2:$2,"&lt;="&amp;EOMONTH(O$1,0))</f>
        <v>0</v>
      </c>
      <c r="P27" s="165">
        <f>SUMIFS('BG (FC diário)'!37:37,'BG (FC diário)'!$2:$2,"&gt;="&amp;'Output BG'!P$1,'BG (FC diário)'!$2:$2,"&lt;="&amp;EOMONTH(P$1,0))</f>
        <v>0</v>
      </c>
      <c r="Q27" s="165">
        <f>SUMIFS('BG (FC diário)'!37:37,'BG (FC diário)'!$2:$2,"&gt;="&amp;'Output BG'!Q$1,'BG (FC diário)'!$2:$2,"&lt;="&amp;EOMONTH(Q$1,0))</f>
        <v>0</v>
      </c>
      <c r="R27" s="165">
        <f>SUMIFS('BG (FC diário)'!37:37,'BG (FC diário)'!$2:$2,"&gt;="&amp;'Output BG'!R$1,'BG (FC diário)'!$2:$2,"&lt;="&amp;EOMONTH(R$1,0))</f>
        <v>0</v>
      </c>
      <c r="S27" s="165">
        <f>SUMIFS('BG (FC diário)'!37:37,'BG (FC diário)'!$2:$2,"&gt;="&amp;'Output BG'!S$1,'BG (FC diário)'!$2:$2,"&lt;="&amp;EOMONTH(S$1,0))</f>
        <v>0</v>
      </c>
      <c r="T27" s="165">
        <f>SUMIFS('BG (FC diário)'!37:37,'BG (FC diário)'!$2:$2,"&gt;="&amp;'Output BG'!T$1,'BG (FC diário)'!$2:$2,"&lt;="&amp;EOMONTH(T$1,0))</f>
        <v>0</v>
      </c>
    </row>
    <row r="28" spans="1:20" ht="15.75" customHeight="1" outlineLevel="1" x14ac:dyDescent="0.35">
      <c r="A28" s="2" t="s">
        <v>138</v>
      </c>
      <c r="B28" s="5"/>
      <c r="C28" s="5"/>
      <c r="D28" s="165">
        <f>SUMIFS('BG (FC diário)'!38:38,'BG (FC diário)'!$2:$2,"&gt;="&amp;'Output BG'!D$1,'BG (FC diário)'!$2:$2,"&lt;="&amp;EOMONTH(D$1,0))</f>
        <v>10763.49</v>
      </c>
      <c r="E28" s="165">
        <f>SUMIFS('BG (FC diário)'!38:38,'BG (FC diário)'!$2:$2,"&gt;="&amp;'Output BG'!E$1,'BG (FC diário)'!$2:$2,"&lt;="&amp;EOMONTH(E$1,0))</f>
        <v>11021.02</v>
      </c>
      <c r="F28" s="165">
        <f>SUMIFS('BG (FC diário)'!38:38,'BG (FC diário)'!$2:$2,"&gt;="&amp;'Output BG'!F$1,'BG (FC diário)'!$2:$2,"&lt;="&amp;EOMONTH(F$1,0))</f>
        <v>14202.590000000002</v>
      </c>
      <c r="G28" s="165">
        <f>SUMIFS('BG (FC diário)'!38:38,'BG (FC diário)'!$2:$2,"&gt;="&amp;'Output BG'!G$1,'BG (FC diário)'!$2:$2,"&lt;="&amp;EOMONTH(G$1,0))</f>
        <v>11363.21</v>
      </c>
      <c r="H28" s="165">
        <f>SUMIFS('BG (FC diário)'!38:38,'BG (FC diário)'!$2:$2,"&gt;="&amp;'Output BG'!H$1,'BG (FC diário)'!$2:$2,"&lt;="&amp;EOMONTH(H$1,0))</f>
        <v>10078.99</v>
      </c>
      <c r="I28" s="165">
        <f>SUMIFS('BG (FC diário)'!38:38,'BG (FC diário)'!$2:$2,"&gt;="&amp;'Output BG'!I$1,'BG (FC diário)'!$2:$2,"&lt;="&amp;EOMONTH(I$1,0))</f>
        <v>12653.380000000001</v>
      </c>
      <c r="J28" s="165">
        <f>SUMIFS('BG (FC diário)'!38:38,'BG (FC diário)'!$2:$2,"&gt;="&amp;'Output BG'!J$1,'BG (FC diário)'!$2:$2,"&lt;="&amp;EOMONTH(J$1,0))</f>
        <v>9807.5400000000009</v>
      </c>
      <c r="K28" s="165">
        <f>SUMIFS('BG (FC diário)'!38:38,'BG (FC diário)'!$2:$2,"&gt;="&amp;'Output BG'!K$1,'BG (FC diário)'!$2:$2,"&lt;="&amp;EOMONTH(K$1,0))</f>
        <v>0</v>
      </c>
      <c r="L28" s="165">
        <f>SUMIFS('BG (FC diário)'!38:38,'BG (FC diário)'!$2:$2,"&gt;="&amp;'Output BG'!L$1,'BG (FC diário)'!$2:$2,"&lt;="&amp;EOMONTH(L$1,0))</f>
        <v>0</v>
      </c>
      <c r="M28" s="165">
        <f>SUMIFS('BG (FC diário)'!38:38,'BG (FC diário)'!$2:$2,"&gt;="&amp;'Output BG'!M$1,'BG (FC diário)'!$2:$2,"&lt;="&amp;EOMONTH(M$1,0))</f>
        <v>0</v>
      </c>
      <c r="N28" s="165">
        <f>SUMIFS('BG (FC diário)'!38:38,'BG (FC diário)'!$2:$2,"&gt;="&amp;'Output BG'!N$1,'BG (FC diário)'!$2:$2,"&lt;="&amp;EOMONTH(N$1,0))</f>
        <v>0</v>
      </c>
      <c r="O28" s="165">
        <f>SUMIFS('BG (FC diário)'!38:38,'BG (FC diário)'!$2:$2,"&gt;="&amp;'Output BG'!O$1,'BG (FC diário)'!$2:$2,"&lt;="&amp;EOMONTH(O$1,0))</f>
        <v>0</v>
      </c>
      <c r="P28" s="165">
        <f>SUMIFS('BG (FC diário)'!38:38,'BG (FC diário)'!$2:$2,"&gt;="&amp;'Output BG'!P$1,'BG (FC diário)'!$2:$2,"&lt;="&amp;EOMONTH(P$1,0))</f>
        <v>0</v>
      </c>
      <c r="Q28" s="165">
        <f>SUMIFS('BG (FC diário)'!38:38,'BG (FC diário)'!$2:$2,"&gt;="&amp;'Output BG'!Q$1,'BG (FC diário)'!$2:$2,"&lt;="&amp;EOMONTH(Q$1,0))</f>
        <v>0</v>
      </c>
      <c r="R28" s="165">
        <f>SUMIFS('BG (FC diário)'!38:38,'BG (FC diário)'!$2:$2,"&gt;="&amp;'Output BG'!R$1,'BG (FC diário)'!$2:$2,"&lt;="&amp;EOMONTH(R$1,0))</f>
        <v>0</v>
      </c>
      <c r="S28" s="165">
        <f>SUMIFS('BG (FC diário)'!38:38,'BG (FC diário)'!$2:$2,"&gt;="&amp;'Output BG'!S$1,'BG (FC diário)'!$2:$2,"&lt;="&amp;EOMONTH(S$1,0))</f>
        <v>0</v>
      </c>
      <c r="T28" s="165">
        <f>SUMIFS('BG (FC diário)'!38:38,'BG (FC diário)'!$2:$2,"&gt;="&amp;'Output BG'!T$1,'BG (FC diário)'!$2:$2,"&lt;="&amp;EOMONTH(T$1,0))</f>
        <v>0</v>
      </c>
    </row>
    <row r="29" spans="1:20" ht="15.75" customHeight="1" x14ac:dyDescent="0.35">
      <c r="B29" s="5"/>
      <c r="C29" s="5"/>
      <c r="D29" s="165"/>
      <c r="E29" s="165"/>
      <c r="F29" s="165"/>
      <c r="G29" s="165"/>
      <c r="H29" s="165"/>
      <c r="I29" s="165"/>
      <c r="J29" s="165"/>
      <c r="K29" s="165"/>
      <c r="L29" s="165"/>
      <c r="M29" s="165"/>
      <c r="N29" s="165"/>
      <c r="O29" s="165"/>
      <c r="P29" s="165"/>
      <c r="Q29" s="165"/>
      <c r="R29" s="165"/>
      <c r="S29" s="165"/>
      <c r="T29" s="165"/>
    </row>
    <row r="30" spans="1:20" ht="15.75" customHeight="1" x14ac:dyDescent="0.35">
      <c r="A30" s="8" t="s">
        <v>538</v>
      </c>
      <c r="B30" s="5"/>
      <c r="C30" s="5"/>
      <c r="D30" s="164">
        <f t="shared" ref="D30:T30" si="3">SUM(D4,-D12,-D19)</f>
        <v>67732.059999999983</v>
      </c>
      <c r="E30" s="164">
        <f t="shared" si="3"/>
        <v>99242.292000000016</v>
      </c>
      <c r="F30" s="164">
        <f t="shared" si="3"/>
        <v>67900.59199999999</v>
      </c>
      <c r="G30" s="164">
        <f t="shared" si="3"/>
        <v>58237</v>
      </c>
      <c r="H30" s="164">
        <f t="shared" si="3"/>
        <v>104286.69</v>
      </c>
      <c r="I30" s="164">
        <f t="shared" si="3"/>
        <v>70393.499999999985</v>
      </c>
      <c r="J30" s="164">
        <f t="shared" si="3"/>
        <v>-24891.530000000002</v>
      </c>
      <c r="K30" s="164">
        <f t="shared" si="3"/>
        <v>0</v>
      </c>
      <c r="L30" s="164">
        <f t="shared" si="3"/>
        <v>0</v>
      </c>
      <c r="M30" s="164">
        <f t="shared" si="3"/>
        <v>0</v>
      </c>
      <c r="N30" s="164">
        <f t="shared" si="3"/>
        <v>0</v>
      </c>
      <c r="O30" s="164">
        <f t="shared" si="3"/>
        <v>0</v>
      </c>
      <c r="P30" s="164">
        <f t="shared" si="3"/>
        <v>0</v>
      </c>
      <c r="Q30" s="164">
        <f t="shared" si="3"/>
        <v>0</v>
      </c>
      <c r="R30" s="164">
        <f t="shared" si="3"/>
        <v>0</v>
      </c>
      <c r="S30" s="164">
        <f t="shared" si="3"/>
        <v>0</v>
      </c>
      <c r="T30" s="164">
        <f t="shared" si="3"/>
        <v>0</v>
      </c>
    </row>
    <row r="31" spans="1:20" ht="15.75" customHeight="1" x14ac:dyDescent="0.35">
      <c r="A31" s="178" t="s">
        <v>1337</v>
      </c>
      <c r="B31" s="5"/>
      <c r="C31" s="5"/>
      <c r="D31" s="167">
        <f t="shared" ref="D31:T31" si="4">IFERROR(D30/D$4,"-")</f>
        <v>0.41059933616235922</v>
      </c>
      <c r="E31" s="167">
        <f t="shared" si="4"/>
        <v>0.49679760168236892</v>
      </c>
      <c r="F31" s="173">
        <f t="shared" si="4"/>
        <v>0.39957089167321524</v>
      </c>
      <c r="G31" s="173">
        <f t="shared" si="4"/>
        <v>0.346513442397473</v>
      </c>
      <c r="H31" s="173">
        <f t="shared" si="4"/>
        <v>0.46964222160385866</v>
      </c>
      <c r="I31" s="173">
        <f t="shared" si="4"/>
        <v>0.38732837265134351</v>
      </c>
      <c r="J31" s="173" t="str">
        <f t="shared" si="4"/>
        <v>-</v>
      </c>
      <c r="K31" s="173" t="str">
        <f t="shared" si="4"/>
        <v>-</v>
      </c>
      <c r="L31" s="173" t="str">
        <f t="shared" si="4"/>
        <v>-</v>
      </c>
      <c r="M31" s="173" t="str">
        <f t="shared" si="4"/>
        <v>-</v>
      </c>
      <c r="N31" s="173" t="str">
        <f t="shared" si="4"/>
        <v>-</v>
      </c>
      <c r="O31" s="173" t="str">
        <f t="shared" si="4"/>
        <v>-</v>
      </c>
      <c r="P31" s="173" t="str">
        <f t="shared" si="4"/>
        <v>-</v>
      </c>
      <c r="Q31" s="173" t="str">
        <f t="shared" si="4"/>
        <v>-</v>
      </c>
      <c r="R31" s="173" t="str">
        <f t="shared" si="4"/>
        <v>-</v>
      </c>
      <c r="S31" s="173" t="str">
        <f t="shared" si="4"/>
        <v>-</v>
      </c>
      <c r="T31" s="173" t="str">
        <f t="shared" si="4"/>
        <v>-</v>
      </c>
    </row>
    <row r="32" spans="1:20" ht="15.75" customHeight="1" x14ac:dyDescent="0.35">
      <c r="B32" s="5"/>
      <c r="C32" s="5"/>
      <c r="D32" s="165"/>
      <c r="E32" s="165"/>
      <c r="F32" s="165"/>
      <c r="G32" s="165"/>
      <c r="H32" s="165"/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5"/>
      <c r="T32" s="165"/>
    </row>
    <row r="33" spans="1:20" ht="15.75" customHeight="1" x14ac:dyDescent="0.35">
      <c r="A33" s="8" t="s">
        <v>539</v>
      </c>
      <c r="B33" s="18"/>
      <c r="C33" s="54"/>
      <c r="D33" s="164">
        <f t="shared" ref="D33:T33" si="5">SUM(D34,D41,D51)</f>
        <v>28725.64</v>
      </c>
      <c r="E33" s="164">
        <f t="shared" si="5"/>
        <v>25291.919999999998</v>
      </c>
      <c r="F33" s="164">
        <f t="shared" si="5"/>
        <v>30166.870000000003</v>
      </c>
      <c r="G33" s="164">
        <f t="shared" si="5"/>
        <v>29086.090000000004</v>
      </c>
      <c r="H33" s="164">
        <f t="shared" si="5"/>
        <v>31887.35</v>
      </c>
      <c r="I33" s="164">
        <f t="shared" si="5"/>
        <v>17362.719999999998</v>
      </c>
      <c r="J33" s="164">
        <f t="shared" si="5"/>
        <v>0</v>
      </c>
      <c r="K33" s="164">
        <f t="shared" si="5"/>
        <v>0</v>
      </c>
      <c r="L33" s="164">
        <f t="shared" si="5"/>
        <v>0</v>
      </c>
      <c r="M33" s="164">
        <f t="shared" si="5"/>
        <v>0</v>
      </c>
      <c r="N33" s="164">
        <f t="shared" si="5"/>
        <v>0</v>
      </c>
      <c r="O33" s="164">
        <f t="shared" si="5"/>
        <v>0</v>
      </c>
      <c r="P33" s="164">
        <f t="shared" si="5"/>
        <v>0</v>
      </c>
      <c r="Q33" s="164">
        <f t="shared" si="5"/>
        <v>0</v>
      </c>
      <c r="R33" s="164">
        <f t="shared" si="5"/>
        <v>0</v>
      </c>
      <c r="S33" s="164">
        <f t="shared" si="5"/>
        <v>0</v>
      </c>
      <c r="T33" s="164">
        <f t="shared" si="5"/>
        <v>0</v>
      </c>
    </row>
    <row r="34" spans="1:20" ht="15.75" customHeight="1" outlineLevel="1" x14ac:dyDescent="0.35">
      <c r="A34" s="19" t="s">
        <v>540</v>
      </c>
      <c r="B34" s="5"/>
      <c r="C34" s="5"/>
      <c r="D34" s="168">
        <f t="shared" ref="D34:T34" si="6">SUM(D35:D40)</f>
        <v>9300.25</v>
      </c>
      <c r="E34" s="168">
        <f t="shared" si="6"/>
        <v>7121.9</v>
      </c>
      <c r="F34" s="168">
        <f t="shared" si="6"/>
        <v>9192.9900000000016</v>
      </c>
      <c r="G34" s="168">
        <f t="shared" si="6"/>
        <v>11911.92</v>
      </c>
      <c r="H34" s="168">
        <f t="shared" si="6"/>
        <v>12593.05</v>
      </c>
      <c r="I34" s="168">
        <f t="shared" si="6"/>
        <v>8386.17</v>
      </c>
      <c r="J34" s="168">
        <f t="shared" si="6"/>
        <v>0</v>
      </c>
      <c r="K34" s="168">
        <f t="shared" si="6"/>
        <v>0</v>
      </c>
      <c r="L34" s="168">
        <f t="shared" si="6"/>
        <v>0</v>
      </c>
      <c r="M34" s="168">
        <f t="shared" si="6"/>
        <v>0</v>
      </c>
      <c r="N34" s="168">
        <f t="shared" si="6"/>
        <v>0</v>
      </c>
      <c r="O34" s="168">
        <f t="shared" si="6"/>
        <v>0</v>
      </c>
      <c r="P34" s="168">
        <f t="shared" si="6"/>
        <v>0</v>
      </c>
      <c r="Q34" s="168">
        <f t="shared" si="6"/>
        <v>0</v>
      </c>
      <c r="R34" s="168">
        <f t="shared" si="6"/>
        <v>0</v>
      </c>
      <c r="S34" s="168">
        <f t="shared" si="6"/>
        <v>0</v>
      </c>
      <c r="T34" s="168">
        <f t="shared" si="6"/>
        <v>0</v>
      </c>
    </row>
    <row r="35" spans="1:20" ht="15.75" customHeight="1" outlineLevel="2" x14ac:dyDescent="0.35">
      <c r="A35" s="2" t="s">
        <v>541</v>
      </c>
      <c r="B35" s="5"/>
      <c r="C35" s="5"/>
      <c r="D35" s="165">
        <f>SUMIFS('BG (FC diário)'!42:42,'BG (FC diário)'!$2:$2,"&gt;="&amp;'Output BG'!D$1,'BG (FC diário)'!$2:$2,"&lt;="&amp;EOMONTH(D$1,0))</f>
        <v>3921.17</v>
      </c>
      <c r="E35" s="165">
        <f>SUMIFS('BG (FC diário)'!42:42,'BG (FC diário)'!$2:$2,"&gt;="&amp;'Output BG'!E$1,'BG (FC diário)'!$2:$2,"&lt;="&amp;EOMONTH(E$1,0))</f>
        <v>1499.85</v>
      </c>
      <c r="F35" s="165">
        <f>SUMIFS('BG (FC diário)'!42:42,'BG (FC diário)'!$2:$2,"&gt;="&amp;'Output BG'!F$1,'BG (FC diário)'!$2:$2,"&lt;="&amp;EOMONTH(F$1,0))</f>
        <v>4489.2700000000004</v>
      </c>
      <c r="G35" s="165">
        <f>SUMIFS('BG (FC diário)'!42:42,'BG (FC diário)'!$2:$2,"&gt;="&amp;'Output BG'!G$1,'BG (FC diário)'!$2:$2,"&lt;="&amp;EOMONTH(G$1,0))</f>
        <v>4764.2</v>
      </c>
      <c r="H35" s="165">
        <f>SUMIFS('BG (FC diário)'!42:42,'BG (FC diário)'!$2:$2,"&gt;="&amp;'Output BG'!H$1,'BG (FC diário)'!$2:$2,"&lt;="&amp;EOMONTH(H$1,0))</f>
        <v>6819</v>
      </c>
      <c r="I35" s="165">
        <f>SUMIFS('BG (FC diário)'!42:42,'BG (FC diário)'!$2:$2,"&gt;="&amp;'Output BG'!I$1,'BG (FC diário)'!$2:$2,"&lt;="&amp;EOMONTH(I$1,0))</f>
        <v>4492.1499999999996</v>
      </c>
      <c r="J35" s="165">
        <f>SUMIFS('BG (FC diário)'!42:42,'BG (FC diário)'!$2:$2,"&gt;="&amp;'Output BG'!J$1,'BG (FC diário)'!$2:$2,"&lt;="&amp;EOMONTH(J$1,0))</f>
        <v>0</v>
      </c>
      <c r="K35" s="165">
        <f>SUMIFS('BG (FC diário)'!42:42,'BG (FC diário)'!$2:$2,"&gt;="&amp;'Output BG'!K$1,'BG (FC diário)'!$2:$2,"&lt;="&amp;EOMONTH(K$1,0))</f>
        <v>0</v>
      </c>
      <c r="L35" s="165">
        <f>SUMIFS('BG (FC diário)'!42:42,'BG (FC diário)'!$2:$2,"&gt;="&amp;'Output BG'!L$1,'BG (FC diário)'!$2:$2,"&lt;="&amp;EOMONTH(L$1,0))</f>
        <v>0</v>
      </c>
      <c r="M35" s="165">
        <f>SUMIFS('BG (FC diário)'!42:42,'BG (FC diário)'!$2:$2,"&gt;="&amp;'Output BG'!M$1,'BG (FC diário)'!$2:$2,"&lt;="&amp;EOMONTH(M$1,0))</f>
        <v>0</v>
      </c>
      <c r="N35" s="165">
        <f>SUMIFS('BG (FC diário)'!42:42,'BG (FC diário)'!$2:$2,"&gt;="&amp;'Output BG'!N$1,'BG (FC diário)'!$2:$2,"&lt;="&amp;EOMONTH(N$1,0))</f>
        <v>0</v>
      </c>
      <c r="O35" s="165">
        <f>SUMIFS('BG (FC diário)'!42:42,'BG (FC diário)'!$2:$2,"&gt;="&amp;'Output BG'!O$1,'BG (FC diário)'!$2:$2,"&lt;="&amp;EOMONTH(O$1,0))</f>
        <v>0</v>
      </c>
      <c r="P35" s="165">
        <f>SUMIFS('BG (FC diário)'!42:42,'BG (FC diário)'!$2:$2,"&gt;="&amp;'Output BG'!P$1,'BG (FC diário)'!$2:$2,"&lt;="&amp;EOMONTH(P$1,0))</f>
        <v>0</v>
      </c>
      <c r="Q35" s="165">
        <f>SUMIFS('BG (FC diário)'!42:42,'BG (FC diário)'!$2:$2,"&gt;="&amp;'Output BG'!Q$1,'BG (FC diário)'!$2:$2,"&lt;="&amp;EOMONTH(Q$1,0))</f>
        <v>0</v>
      </c>
      <c r="R35" s="165">
        <f>SUMIFS('BG (FC diário)'!42:42,'BG (FC diário)'!$2:$2,"&gt;="&amp;'Output BG'!R$1,'BG (FC diário)'!$2:$2,"&lt;="&amp;EOMONTH(R$1,0))</f>
        <v>0</v>
      </c>
      <c r="S35" s="165">
        <f>SUMIFS('BG (FC diário)'!42:42,'BG (FC diário)'!$2:$2,"&gt;="&amp;'Output BG'!S$1,'BG (FC diário)'!$2:$2,"&lt;="&amp;EOMONTH(S$1,0))</f>
        <v>0</v>
      </c>
      <c r="T35" s="165">
        <f>SUMIFS('BG (FC diário)'!42:42,'BG (FC diário)'!$2:$2,"&gt;="&amp;'Output BG'!T$1,'BG (FC diário)'!$2:$2,"&lt;="&amp;EOMONTH(T$1,0))</f>
        <v>0</v>
      </c>
    </row>
    <row r="36" spans="1:20" ht="15.75" customHeight="1" outlineLevel="2" x14ac:dyDescent="0.35">
      <c r="A36" s="2" t="s">
        <v>542</v>
      </c>
      <c r="B36" s="5"/>
      <c r="C36" s="5"/>
      <c r="D36" s="165">
        <f>SUMIFS('BG (FC diário)'!43:43,'BG (FC diário)'!$2:$2,"&gt;="&amp;'Output BG'!D$1,'BG (FC diário)'!$2:$2,"&lt;="&amp;EOMONTH(D$1,0))</f>
        <v>2025.6</v>
      </c>
      <c r="E36" s="165">
        <f>SUMIFS('BG (FC diário)'!43:43,'BG (FC diário)'!$2:$2,"&gt;="&amp;'Output BG'!E$1,'BG (FC diário)'!$2:$2,"&lt;="&amp;EOMONTH(E$1,0))</f>
        <v>2649.2</v>
      </c>
      <c r="F36" s="165">
        <f>SUMIFS('BG (FC diário)'!43:43,'BG (FC diário)'!$2:$2,"&gt;="&amp;'Output BG'!F$1,'BG (FC diário)'!$2:$2,"&lt;="&amp;EOMONTH(F$1,0))</f>
        <v>2525.44</v>
      </c>
      <c r="G36" s="165">
        <f>SUMIFS('BG (FC diário)'!43:43,'BG (FC diário)'!$2:$2,"&gt;="&amp;'Output BG'!G$1,'BG (FC diário)'!$2:$2,"&lt;="&amp;EOMONTH(G$1,0))</f>
        <v>4376.24</v>
      </c>
      <c r="H36" s="165">
        <f>SUMIFS('BG (FC diário)'!43:43,'BG (FC diário)'!$2:$2,"&gt;="&amp;'Output BG'!H$1,'BG (FC diário)'!$2:$2,"&lt;="&amp;EOMONTH(H$1,0))</f>
        <v>2839.8</v>
      </c>
      <c r="I36" s="165">
        <f>SUMIFS('BG (FC diário)'!43:43,'BG (FC diário)'!$2:$2,"&gt;="&amp;'Output BG'!I$1,'BG (FC diário)'!$2:$2,"&lt;="&amp;EOMONTH(I$1,0))</f>
        <v>1975.74</v>
      </c>
      <c r="J36" s="165">
        <f>SUMIFS('BG (FC diário)'!43:43,'BG (FC diário)'!$2:$2,"&gt;="&amp;'Output BG'!J$1,'BG (FC diário)'!$2:$2,"&lt;="&amp;EOMONTH(J$1,0))</f>
        <v>0</v>
      </c>
      <c r="K36" s="165">
        <f>SUMIFS('BG (FC diário)'!43:43,'BG (FC diário)'!$2:$2,"&gt;="&amp;'Output BG'!K$1,'BG (FC diário)'!$2:$2,"&lt;="&amp;EOMONTH(K$1,0))</f>
        <v>0</v>
      </c>
      <c r="L36" s="165">
        <f>SUMIFS('BG (FC diário)'!43:43,'BG (FC diário)'!$2:$2,"&gt;="&amp;'Output BG'!L$1,'BG (FC diário)'!$2:$2,"&lt;="&amp;EOMONTH(L$1,0))</f>
        <v>0</v>
      </c>
      <c r="M36" s="165">
        <f>SUMIFS('BG (FC diário)'!43:43,'BG (FC diário)'!$2:$2,"&gt;="&amp;'Output BG'!M$1,'BG (FC diário)'!$2:$2,"&lt;="&amp;EOMONTH(M$1,0))</f>
        <v>0</v>
      </c>
      <c r="N36" s="165">
        <f>SUMIFS('BG (FC diário)'!43:43,'BG (FC diário)'!$2:$2,"&gt;="&amp;'Output BG'!N$1,'BG (FC diário)'!$2:$2,"&lt;="&amp;EOMONTH(N$1,0))</f>
        <v>0</v>
      </c>
      <c r="O36" s="165">
        <f>SUMIFS('BG (FC diário)'!43:43,'BG (FC diário)'!$2:$2,"&gt;="&amp;'Output BG'!O$1,'BG (FC diário)'!$2:$2,"&lt;="&amp;EOMONTH(O$1,0))</f>
        <v>0</v>
      </c>
      <c r="P36" s="165">
        <f>SUMIFS('BG (FC diário)'!43:43,'BG (FC diário)'!$2:$2,"&gt;="&amp;'Output BG'!P$1,'BG (FC diário)'!$2:$2,"&lt;="&amp;EOMONTH(P$1,0))</f>
        <v>0</v>
      </c>
      <c r="Q36" s="165">
        <f>SUMIFS('BG (FC diário)'!43:43,'BG (FC diário)'!$2:$2,"&gt;="&amp;'Output BG'!Q$1,'BG (FC diário)'!$2:$2,"&lt;="&amp;EOMONTH(Q$1,0))</f>
        <v>0</v>
      </c>
      <c r="R36" s="165">
        <f>SUMIFS('BG (FC diário)'!43:43,'BG (FC diário)'!$2:$2,"&gt;="&amp;'Output BG'!R$1,'BG (FC diário)'!$2:$2,"&lt;="&amp;EOMONTH(R$1,0))</f>
        <v>0</v>
      </c>
      <c r="S36" s="165">
        <f>SUMIFS('BG (FC diário)'!43:43,'BG (FC diário)'!$2:$2,"&gt;="&amp;'Output BG'!S$1,'BG (FC diário)'!$2:$2,"&lt;="&amp;EOMONTH(S$1,0))</f>
        <v>0</v>
      </c>
      <c r="T36" s="165">
        <f>SUMIFS('BG (FC diário)'!43:43,'BG (FC diário)'!$2:$2,"&gt;="&amp;'Output BG'!T$1,'BG (FC diário)'!$2:$2,"&lt;="&amp;EOMONTH(T$1,0))</f>
        <v>0</v>
      </c>
    </row>
    <row r="37" spans="1:20" ht="15.75" customHeight="1" outlineLevel="2" x14ac:dyDescent="0.35">
      <c r="A37" s="2" t="s">
        <v>543</v>
      </c>
      <c r="B37" s="5"/>
      <c r="C37" s="5"/>
      <c r="D37" s="165">
        <f>SUMIFS('BG (FC diário)'!44:44,'BG (FC diário)'!$2:$2,"&gt;="&amp;'Output BG'!D$1,'BG (FC diário)'!$2:$2,"&lt;="&amp;EOMONTH(D$1,0))</f>
        <v>2045.2</v>
      </c>
      <c r="E37" s="165">
        <f>SUMIFS('BG (FC diário)'!44:44,'BG (FC diário)'!$2:$2,"&gt;="&amp;'Output BG'!E$1,'BG (FC diário)'!$2:$2,"&lt;="&amp;EOMONTH(E$1,0))</f>
        <v>770</v>
      </c>
      <c r="F37" s="165">
        <f>SUMIFS('BG (FC diário)'!44:44,'BG (FC diário)'!$2:$2,"&gt;="&amp;'Output BG'!F$1,'BG (FC diário)'!$2:$2,"&lt;="&amp;EOMONTH(F$1,0))</f>
        <v>700</v>
      </c>
      <c r="G37" s="165">
        <f>SUMIFS('BG (FC diário)'!44:44,'BG (FC diário)'!$2:$2,"&gt;="&amp;'Output BG'!G$1,'BG (FC diário)'!$2:$2,"&lt;="&amp;EOMONTH(G$1,0))</f>
        <v>253</v>
      </c>
      <c r="H37" s="165">
        <f>SUMIFS('BG (FC diário)'!44:44,'BG (FC diário)'!$2:$2,"&gt;="&amp;'Output BG'!H$1,'BG (FC diário)'!$2:$2,"&lt;="&amp;EOMONTH(H$1,0))</f>
        <v>0</v>
      </c>
      <c r="I37" s="165">
        <f>SUMIFS('BG (FC diário)'!44:44,'BG (FC diário)'!$2:$2,"&gt;="&amp;'Output BG'!I$1,'BG (FC diário)'!$2:$2,"&lt;="&amp;EOMONTH(I$1,0))</f>
        <v>0</v>
      </c>
      <c r="J37" s="165">
        <f>SUMIFS('BG (FC diário)'!44:44,'BG (FC diário)'!$2:$2,"&gt;="&amp;'Output BG'!J$1,'BG (FC diário)'!$2:$2,"&lt;="&amp;EOMONTH(J$1,0))</f>
        <v>0</v>
      </c>
      <c r="K37" s="165">
        <f>SUMIFS('BG (FC diário)'!44:44,'BG (FC diário)'!$2:$2,"&gt;="&amp;'Output BG'!K$1,'BG (FC diário)'!$2:$2,"&lt;="&amp;EOMONTH(K$1,0))</f>
        <v>0</v>
      </c>
      <c r="L37" s="165">
        <f>SUMIFS('BG (FC diário)'!44:44,'BG (FC diário)'!$2:$2,"&gt;="&amp;'Output BG'!L$1,'BG (FC diário)'!$2:$2,"&lt;="&amp;EOMONTH(L$1,0))</f>
        <v>0</v>
      </c>
      <c r="M37" s="165">
        <f>SUMIFS('BG (FC diário)'!44:44,'BG (FC diário)'!$2:$2,"&gt;="&amp;'Output BG'!M$1,'BG (FC diário)'!$2:$2,"&lt;="&amp;EOMONTH(M$1,0))</f>
        <v>0</v>
      </c>
      <c r="N37" s="165">
        <f>SUMIFS('BG (FC diário)'!44:44,'BG (FC diário)'!$2:$2,"&gt;="&amp;'Output BG'!N$1,'BG (FC diário)'!$2:$2,"&lt;="&amp;EOMONTH(N$1,0))</f>
        <v>0</v>
      </c>
      <c r="O37" s="165">
        <f>SUMIFS('BG (FC diário)'!44:44,'BG (FC diário)'!$2:$2,"&gt;="&amp;'Output BG'!O$1,'BG (FC diário)'!$2:$2,"&lt;="&amp;EOMONTH(O$1,0))</f>
        <v>0</v>
      </c>
      <c r="P37" s="165">
        <f>SUMIFS('BG (FC diário)'!44:44,'BG (FC diário)'!$2:$2,"&gt;="&amp;'Output BG'!P$1,'BG (FC diário)'!$2:$2,"&lt;="&amp;EOMONTH(P$1,0))</f>
        <v>0</v>
      </c>
      <c r="Q37" s="165">
        <f>SUMIFS('BG (FC diário)'!44:44,'BG (FC diário)'!$2:$2,"&gt;="&amp;'Output BG'!Q$1,'BG (FC diário)'!$2:$2,"&lt;="&amp;EOMONTH(Q$1,0))</f>
        <v>0</v>
      </c>
      <c r="R37" s="165">
        <f>SUMIFS('BG (FC diário)'!44:44,'BG (FC diário)'!$2:$2,"&gt;="&amp;'Output BG'!R$1,'BG (FC diário)'!$2:$2,"&lt;="&amp;EOMONTH(R$1,0))</f>
        <v>0</v>
      </c>
      <c r="S37" s="165">
        <f>SUMIFS('BG (FC diário)'!44:44,'BG (FC diário)'!$2:$2,"&gt;="&amp;'Output BG'!S$1,'BG (FC diário)'!$2:$2,"&lt;="&amp;EOMONTH(S$1,0))</f>
        <v>0</v>
      </c>
      <c r="T37" s="165">
        <f>SUMIFS('BG (FC diário)'!44:44,'BG (FC diário)'!$2:$2,"&gt;="&amp;'Output BG'!T$1,'BG (FC diário)'!$2:$2,"&lt;="&amp;EOMONTH(T$1,0))</f>
        <v>0</v>
      </c>
    </row>
    <row r="38" spans="1:20" ht="15.75" customHeight="1" outlineLevel="2" x14ac:dyDescent="0.35">
      <c r="A38" s="2" t="s">
        <v>544</v>
      </c>
      <c r="B38" s="5"/>
      <c r="C38" s="5"/>
      <c r="D38" s="165">
        <f>SUMIFS('BG (FC diário)'!45:45,'BG (FC diário)'!$2:$2,"&gt;="&amp;'Output BG'!D$1,'BG (FC diário)'!$2:$2,"&lt;="&amp;EOMONTH(D$1,0))</f>
        <v>410</v>
      </c>
      <c r="E38" s="165">
        <f>SUMIFS('BG (FC diário)'!45:45,'BG (FC diário)'!$2:$2,"&gt;="&amp;'Output BG'!E$1,'BG (FC diário)'!$2:$2,"&lt;="&amp;EOMONTH(E$1,0))</f>
        <v>1030</v>
      </c>
      <c r="F38" s="165">
        <f>SUMIFS('BG (FC diário)'!45:45,'BG (FC diário)'!$2:$2,"&gt;="&amp;'Output BG'!F$1,'BG (FC diário)'!$2:$2,"&lt;="&amp;EOMONTH(F$1,0))</f>
        <v>510</v>
      </c>
      <c r="G38" s="165">
        <f>SUMIFS('BG (FC diário)'!45:45,'BG (FC diário)'!$2:$2,"&gt;="&amp;'Output BG'!G$1,'BG (FC diário)'!$2:$2,"&lt;="&amp;EOMONTH(G$1,0))</f>
        <v>1450.2</v>
      </c>
      <c r="H38" s="165">
        <f>SUMIFS('BG (FC diário)'!45:45,'BG (FC diário)'!$2:$2,"&gt;="&amp;'Output BG'!H$1,'BG (FC diário)'!$2:$2,"&lt;="&amp;EOMONTH(H$1,0))</f>
        <v>1696.4</v>
      </c>
      <c r="I38" s="165">
        <f>SUMIFS('BG (FC diário)'!45:45,'BG (FC diário)'!$2:$2,"&gt;="&amp;'Output BG'!I$1,'BG (FC diário)'!$2:$2,"&lt;="&amp;EOMONTH(I$1,0))</f>
        <v>1100</v>
      </c>
      <c r="J38" s="165">
        <f>SUMIFS('BG (FC diário)'!45:45,'BG (FC diário)'!$2:$2,"&gt;="&amp;'Output BG'!J$1,'BG (FC diário)'!$2:$2,"&lt;="&amp;EOMONTH(J$1,0))</f>
        <v>0</v>
      </c>
      <c r="K38" s="165">
        <f>SUMIFS('BG (FC diário)'!45:45,'BG (FC diário)'!$2:$2,"&gt;="&amp;'Output BG'!K$1,'BG (FC diário)'!$2:$2,"&lt;="&amp;EOMONTH(K$1,0))</f>
        <v>0</v>
      </c>
      <c r="L38" s="165">
        <f>SUMIFS('BG (FC diário)'!45:45,'BG (FC diário)'!$2:$2,"&gt;="&amp;'Output BG'!L$1,'BG (FC diário)'!$2:$2,"&lt;="&amp;EOMONTH(L$1,0))</f>
        <v>0</v>
      </c>
      <c r="M38" s="165">
        <f>SUMIFS('BG (FC diário)'!45:45,'BG (FC diário)'!$2:$2,"&gt;="&amp;'Output BG'!M$1,'BG (FC diário)'!$2:$2,"&lt;="&amp;EOMONTH(M$1,0))</f>
        <v>0</v>
      </c>
      <c r="N38" s="165">
        <f>SUMIFS('BG (FC diário)'!45:45,'BG (FC diário)'!$2:$2,"&gt;="&amp;'Output BG'!N$1,'BG (FC diário)'!$2:$2,"&lt;="&amp;EOMONTH(N$1,0))</f>
        <v>0</v>
      </c>
      <c r="O38" s="165">
        <f>SUMIFS('BG (FC diário)'!45:45,'BG (FC diário)'!$2:$2,"&gt;="&amp;'Output BG'!O$1,'BG (FC diário)'!$2:$2,"&lt;="&amp;EOMONTH(O$1,0))</f>
        <v>0</v>
      </c>
      <c r="P38" s="165">
        <f>SUMIFS('BG (FC diário)'!45:45,'BG (FC diário)'!$2:$2,"&gt;="&amp;'Output BG'!P$1,'BG (FC diário)'!$2:$2,"&lt;="&amp;EOMONTH(P$1,0))</f>
        <v>0</v>
      </c>
      <c r="Q38" s="165">
        <f>SUMIFS('BG (FC diário)'!45:45,'BG (FC diário)'!$2:$2,"&gt;="&amp;'Output BG'!Q$1,'BG (FC diário)'!$2:$2,"&lt;="&amp;EOMONTH(Q$1,0))</f>
        <v>0</v>
      </c>
      <c r="R38" s="165">
        <f>SUMIFS('BG (FC diário)'!45:45,'BG (FC diário)'!$2:$2,"&gt;="&amp;'Output BG'!R$1,'BG (FC diário)'!$2:$2,"&lt;="&amp;EOMONTH(R$1,0))</f>
        <v>0</v>
      </c>
      <c r="S38" s="165">
        <f>SUMIFS('BG (FC diário)'!45:45,'BG (FC diário)'!$2:$2,"&gt;="&amp;'Output BG'!S$1,'BG (FC diário)'!$2:$2,"&lt;="&amp;EOMONTH(S$1,0))</f>
        <v>0</v>
      </c>
      <c r="T38" s="165">
        <f>SUMIFS('BG (FC diário)'!45:45,'BG (FC diário)'!$2:$2,"&gt;="&amp;'Output BG'!T$1,'BG (FC diário)'!$2:$2,"&lt;="&amp;EOMONTH(T$1,0))</f>
        <v>0</v>
      </c>
    </row>
    <row r="39" spans="1:20" ht="15.75" customHeight="1" outlineLevel="2" x14ac:dyDescent="0.35">
      <c r="A39" s="2" t="s">
        <v>558</v>
      </c>
      <c r="B39" s="5"/>
      <c r="C39" s="5"/>
      <c r="D39" s="165">
        <f>SUMIFS('BG (FC diário)'!46:46,'BG (FC diário)'!$2:$2,"&gt;="&amp;'Output BG'!D$1,'BG (FC diário)'!$2:$2,"&lt;="&amp;EOMONTH(D$1,0))</f>
        <v>693.71</v>
      </c>
      <c r="E39" s="165">
        <f>SUMIFS('BG (FC diário)'!46:46,'BG (FC diário)'!$2:$2,"&gt;="&amp;'Output BG'!E$1,'BG (FC diário)'!$2:$2,"&lt;="&amp;EOMONTH(E$1,0))</f>
        <v>613.71</v>
      </c>
      <c r="F39" s="165">
        <f>SUMIFS('BG (FC diário)'!46:46,'BG (FC diário)'!$2:$2,"&gt;="&amp;'Output BG'!F$1,'BG (FC diário)'!$2:$2,"&lt;="&amp;EOMONTH(F$1,0))</f>
        <v>818.28</v>
      </c>
      <c r="G39" s="165">
        <f>SUMIFS('BG (FC diário)'!46:46,'BG (FC diário)'!$2:$2,"&gt;="&amp;'Output BG'!G$1,'BG (FC diário)'!$2:$2,"&lt;="&amp;EOMONTH(G$1,0))</f>
        <v>818.28</v>
      </c>
      <c r="H39" s="165">
        <f>SUMIFS('BG (FC diário)'!46:46,'BG (FC diário)'!$2:$2,"&gt;="&amp;'Output BG'!H$1,'BG (FC diário)'!$2:$2,"&lt;="&amp;EOMONTH(H$1,0))</f>
        <v>1087.8499999999999</v>
      </c>
      <c r="I39" s="165">
        <f>SUMIFS('BG (FC diário)'!46:46,'BG (FC diário)'!$2:$2,"&gt;="&amp;'Output BG'!I$1,'BG (FC diário)'!$2:$2,"&lt;="&amp;EOMONTH(I$1,0))</f>
        <v>818.28</v>
      </c>
      <c r="J39" s="165">
        <f>SUMIFS('BG (FC diário)'!46:46,'BG (FC diário)'!$2:$2,"&gt;="&amp;'Output BG'!J$1,'BG (FC diário)'!$2:$2,"&lt;="&amp;EOMONTH(J$1,0))</f>
        <v>0</v>
      </c>
      <c r="K39" s="165">
        <f>SUMIFS('BG (FC diário)'!46:46,'BG (FC diário)'!$2:$2,"&gt;="&amp;'Output BG'!K$1,'BG (FC diário)'!$2:$2,"&lt;="&amp;EOMONTH(K$1,0))</f>
        <v>0</v>
      </c>
      <c r="L39" s="165">
        <f>SUMIFS('BG (FC diário)'!46:46,'BG (FC diário)'!$2:$2,"&gt;="&amp;'Output BG'!L$1,'BG (FC diário)'!$2:$2,"&lt;="&amp;EOMONTH(L$1,0))</f>
        <v>0</v>
      </c>
      <c r="M39" s="165">
        <f>SUMIFS('BG (FC diário)'!46:46,'BG (FC diário)'!$2:$2,"&gt;="&amp;'Output BG'!M$1,'BG (FC diário)'!$2:$2,"&lt;="&amp;EOMONTH(M$1,0))</f>
        <v>0</v>
      </c>
      <c r="N39" s="165">
        <f>SUMIFS('BG (FC diário)'!46:46,'BG (FC diário)'!$2:$2,"&gt;="&amp;'Output BG'!N$1,'BG (FC diário)'!$2:$2,"&lt;="&amp;EOMONTH(N$1,0))</f>
        <v>0</v>
      </c>
      <c r="O39" s="165">
        <f>SUMIFS('BG (FC diário)'!46:46,'BG (FC diário)'!$2:$2,"&gt;="&amp;'Output BG'!O$1,'BG (FC diário)'!$2:$2,"&lt;="&amp;EOMONTH(O$1,0))</f>
        <v>0</v>
      </c>
      <c r="P39" s="165">
        <f>SUMIFS('BG (FC diário)'!46:46,'BG (FC diário)'!$2:$2,"&gt;="&amp;'Output BG'!P$1,'BG (FC diário)'!$2:$2,"&lt;="&amp;EOMONTH(P$1,0))</f>
        <v>0</v>
      </c>
      <c r="Q39" s="165">
        <f>SUMIFS('BG (FC diário)'!46:46,'BG (FC diário)'!$2:$2,"&gt;="&amp;'Output BG'!Q$1,'BG (FC diário)'!$2:$2,"&lt;="&amp;EOMONTH(Q$1,0))</f>
        <v>0</v>
      </c>
      <c r="R39" s="165">
        <f>SUMIFS('BG (FC diário)'!46:46,'BG (FC diário)'!$2:$2,"&gt;="&amp;'Output BG'!R$1,'BG (FC diário)'!$2:$2,"&lt;="&amp;EOMONTH(R$1,0))</f>
        <v>0</v>
      </c>
      <c r="S39" s="165">
        <f>SUMIFS('BG (FC diário)'!46:46,'BG (FC diário)'!$2:$2,"&gt;="&amp;'Output BG'!S$1,'BG (FC diário)'!$2:$2,"&lt;="&amp;EOMONTH(S$1,0))</f>
        <v>0</v>
      </c>
      <c r="T39" s="165">
        <f>SUMIFS('BG (FC diário)'!46:46,'BG (FC diário)'!$2:$2,"&gt;="&amp;'Output BG'!T$1,'BG (FC diário)'!$2:$2,"&lt;="&amp;EOMONTH(T$1,0))</f>
        <v>0</v>
      </c>
    </row>
    <row r="40" spans="1:20" ht="15.75" customHeight="1" outlineLevel="2" x14ac:dyDescent="0.35">
      <c r="A40" s="2" t="s">
        <v>559</v>
      </c>
      <c r="B40" s="5"/>
      <c r="C40" s="5"/>
      <c r="D40" s="165">
        <f>SUMIFS('BG (FC diário)'!47:47,'BG (FC diário)'!$2:$2,"&gt;="&amp;'Output BG'!D$1,'BG (FC diário)'!$2:$2,"&lt;="&amp;EOMONTH(D$1,0))</f>
        <v>204.57</v>
      </c>
      <c r="E40" s="165">
        <f>SUMIFS('BG (FC diário)'!47:47,'BG (FC diário)'!$2:$2,"&gt;="&amp;'Output BG'!E$1,'BG (FC diário)'!$2:$2,"&lt;="&amp;EOMONTH(E$1,0))</f>
        <v>559.14</v>
      </c>
      <c r="F40" s="165">
        <f>SUMIFS('BG (FC diário)'!47:47,'BG (FC diário)'!$2:$2,"&gt;="&amp;'Output BG'!F$1,'BG (FC diário)'!$2:$2,"&lt;="&amp;EOMONTH(F$1,0))</f>
        <v>150</v>
      </c>
      <c r="G40" s="165">
        <f>SUMIFS('BG (FC diário)'!47:47,'BG (FC diário)'!$2:$2,"&gt;="&amp;'Output BG'!G$1,'BG (FC diário)'!$2:$2,"&lt;="&amp;EOMONTH(G$1,0))</f>
        <v>250</v>
      </c>
      <c r="H40" s="165">
        <f>SUMIFS('BG (FC diário)'!47:47,'BG (FC diário)'!$2:$2,"&gt;="&amp;'Output BG'!H$1,'BG (FC diário)'!$2:$2,"&lt;="&amp;EOMONTH(H$1,0))</f>
        <v>150</v>
      </c>
      <c r="I40" s="165">
        <f>SUMIFS('BG (FC diário)'!47:47,'BG (FC diário)'!$2:$2,"&gt;="&amp;'Output BG'!I$1,'BG (FC diário)'!$2:$2,"&lt;="&amp;EOMONTH(I$1,0))</f>
        <v>0</v>
      </c>
      <c r="J40" s="165">
        <f>SUMIFS('BG (FC diário)'!47:47,'BG (FC diário)'!$2:$2,"&gt;="&amp;'Output BG'!J$1,'BG (FC diário)'!$2:$2,"&lt;="&amp;EOMONTH(J$1,0))</f>
        <v>0</v>
      </c>
      <c r="K40" s="165">
        <f>SUMIFS('BG (FC diário)'!47:47,'BG (FC diário)'!$2:$2,"&gt;="&amp;'Output BG'!K$1,'BG (FC diário)'!$2:$2,"&lt;="&amp;EOMONTH(K$1,0))</f>
        <v>0</v>
      </c>
      <c r="L40" s="165">
        <f>SUMIFS('BG (FC diário)'!47:47,'BG (FC diário)'!$2:$2,"&gt;="&amp;'Output BG'!L$1,'BG (FC diário)'!$2:$2,"&lt;="&amp;EOMONTH(L$1,0))</f>
        <v>0</v>
      </c>
      <c r="M40" s="165">
        <f>SUMIFS('BG (FC diário)'!47:47,'BG (FC diário)'!$2:$2,"&gt;="&amp;'Output BG'!M$1,'BG (FC diário)'!$2:$2,"&lt;="&amp;EOMONTH(M$1,0))</f>
        <v>0</v>
      </c>
      <c r="N40" s="165">
        <f>SUMIFS('BG (FC diário)'!47:47,'BG (FC diário)'!$2:$2,"&gt;="&amp;'Output BG'!N$1,'BG (FC diário)'!$2:$2,"&lt;="&amp;EOMONTH(N$1,0))</f>
        <v>0</v>
      </c>
      <c r="O40" s="165">
        <f>SUMIFS('BG (FC diário)'!47:47,'BG (FC diário)'!$2:$2,"&gt;="&amp;'Output BG'!O$1,'BG (FC diário)'!$2:$2,"&lt;="&amp;EOMONTH(O$1,0))</f>
        <v>0</v>
      </c>
      <c r="P40" s="165">
        <f>SUMIFS('BG (FC diário)'!47:47,'BG (FC diário)'!$2:$2,"&gt;="&amp;'Output BG'!P$1,'BG (FC diário)'!$2:$2,"&lt;="&amp;EOMONTH(P$1,0))</f>
        <v>0</v>
      </c>
      <c r="Q40" s="165">
        <f>SUMIFS('BG (FC diário)'!47:47,'BG (FC diário)'!$2:$2,"&gt;="&amp;'Output BG'!Q$1,'BG (FC diário)'!$2:$2,"&lt;="&amp;EOMONTH(Q$1,0))</f>
        <v>0</v>
      </c>
      <c r="R40" s="165">
        <f>SUMIFS('BG (FC diário)'!47:47,'BG (FC diário)'!$2:$2,"&gt;="&amp;'Output BG'!R$1,'BG (FC diário)'!$2:$2,"&lt;="&amp;EOMONTH(R$1,0))</f>
        <v>0</v>
      </c>
      <c r="S40" s="165">
        <f>SUMIFS('BG (FC diário)'!47:47,'BG (FC diário)'!$2:$2,"&gt;="&amp;'Output BG'!S$1,'BG (FC diário)'!$2:$2,"&lt;="&amp;EOMONTH(S$1,0))</f>
        <v>0</v>
      </c>
      <c r="T40" s="165">
        <f>SUMIFS('BG (FC diário)'!47:47,'BG (FC diário)'!$2:$2,"&gt;="&amp;'Output BG'!T$1,'BG (FC diário)'!$2:$2,"&lt;="&amp;EOMONTH(T$1,0))</f>
        <v>0</v>
      </c>
    </row>
    <row r="41" spans="1:20" ht="15.75" customHeight="1" outlineLevel="1" x14ac:dyDescent="0.35">
      <c r="A41" s="19" t="s">
        <v>561</v>
      </c>
      <c r="B41" s="5"/>
      <c r="C41" s="5"/>
      <c r="D41" s="168">
        <f t="shared" ref="D41:T41" si="7">SUM(D42:D50)</f>
        <v>7890.59</v>
      </c>
      <c r="E41" s="168">
        <f t="shared" si="7"/>
        <v>7610</v>
      </c>
      <c r="F41" s="168">
        <f t="shared" si="7"/>
        <v>8424.32</v>
      </c>
      <c r="G41" s="168">
        <f t="shared" si="7"/>
        <v>8090.84</v>
      </c>
      <c r="H41" s="168">
        <f t="shared" si="7"/>
        <v>8407.2999999999993</v>
      </c>
      <c r="I41" s="168">
        <f t="shared" si="7"/>
        <v>8136.18</v>
      </c>
      <c r="J41" s="168">
        <f t="shared" si="7"/>
        <v>0</v>
      </c>
      <c r="K41" s="168">
        <f t="shared" si="7"/>
        <v>0</v>
      </c>
      <c r="L41" s="168">
        <f t="shared" si="7"/>
        <v>0</v>
      </c>
      <c r="M41" s="168">
        <f t="shared" si="7"/>
        <v>0</v>
      </c>
      <c r="N41" s="168">
        <f t="shared" si="7"/>
        <v>0</v>
      </c>
      <c r="O41" s="168">
        <f t="shared" si="7"/>
        <v>0</v>
      </c>
      <c r="P41" s="168">
        <f t="shared" si="7"/>
        <v>0</v>
      </c>
      <c r="Q41" s="168">
        <f t="shared" si="7"/>
        <v>0</v>
      </c>
      <c r="R41" s="168">
        <f t="shared" si="7"/>
        <v>0</v>
      </c>
      <c r="S41" s="168">
        <f t="shared" si="7"/>
        <v>0</v>
      </c>
      <c r="T41" s="168">
        <f t="shared" si="7"/>
        <v>0</v>
      </c>
    </row>
    <row r="42" spans="1:20" ht="15.75" customHeight="1" outlineLevel="1" x14ac:dyDescent="0.35">
      <c r="A42" s="2" t="s">
        <v>562</v>
      </c>
      <c r="B42" s="5"/>
      <c r="C42" s="5"/>
      <c r="D42" s="165">
        <f>SUMIFS('BG (FC diário)'!49:49,'BG (FC diário)'!$2:$2,"&gt;="&amp;'Output BG'!D$1,'BG (FC diário)'!$2:$2,"&lt;="&amp;EOMONTH(D$1,0))</f>
        <v>727.55</v>
      </c>
      <c r="E42" s="165">
        <f>SUMIFS('BG (FC diário)'!49:49,'BG (FC diário)'!$2:$2,"&gt;="&amp;'Output BG'!E$1,'BG (FC diário)'!$2:$2,"&lt;="&amp;EOMONTH(E$1,0))</f>
        <v>894.01</v>
      </c>
      <c r="F42" s="165">
        <f>SUMIFS('BG (FC diário)'!49:49,'BG (FC diário)'!$2:$2,"&gt;="&amp;'Output BG'!F$1,'BG (FC diário)'!$2:$2,"&lt;="&amp;EOMONTH(F$1,0))</f>
        <v>985.35</v>
      </c>
      <c r="G42" s="165">
        <f>SUMIFS('BG (FC diário)'!49:49,'BG (FC diário)'!$2:$2,"&gt;="&amp;'Output BG'!G$1,'BG (FC diário)'!$2:$2,"&lt;="&amp;EOMONTH(G$1,0))</f>
        <v>1075.6199999999999</v>
      </c>
      <c r="H42" s="165">
        <f>SUMIFS('BG (FC diário)'!49:49,'BG (FC diário)'!$2:$2,"&gt;="&amp;'Output BG'!H$1,'BG (FC diário)'!$2:$2,"&lt;="&amp;EOMONTH(H$1,0))</f>
        <v>912.68</v>
      </c>
      <c r="I42" s="165">
        <f>SUMIFS('BG (FC diário)'!49:49,'BG (FC diário)'!$2:$2,"&gt;="&amp;'Output BG'!I$1,'BG (FC diário)'!$2:$2,"&lt;="&amp;EOMONTH(I$1,0))</f>
        <v>1161.33</v>
      </c>
      <c r="J42" s="165">
        <f>SUMIFS('BG (FC diário)'!49:49,'BG (FC diário)'!$2:$2,"&gt;="&amp;'Output BG'!J$1,'BG (FC diário)'!$2:$2,"&lt;="&amp;EOMONTH(J$1,0))</f>
        <v>0</v>
      </c>
      <c r="K42" s="165">
        <f>SUMIFS('BG (FC diário)'!49:49,'BG (FC diário)'!$2:$2,"&gt;="&amp;'Output BG'!K$1,'BG (FC diário)'!$2:$2,"&lt;="&amp;EOMONTH(K$1,0))</f>
        <v>0</v>
      </c>
      <c r="L42" s="165">
        <f>SUMIFS('BG (FC diário)'!49:49,'BG (FC diário)'!$2:$2,"&gt;="&amp;'Output BG'!L$1,'BG (FC diário)'!$2:$2,"&lt;="&amp;EOMONTH(L$1,0))</f>
        <v>0</v>
      </c>
      <c r="M42" s="165">
        <f>SUMIFS('BG (FC diário)'!49:49,'BG (FC diário)'!$2:$2,"&gt;="&amp;'Output BG'!M$1,'BG (FC diário)'!$2:$2,"&lt;="&amp;EOMONTH(M$1,0))</f>
        <v>0</v>
      </c>
      <c r="N42" s="165">
        <f>SUMIFS('BG (FC diário)'!49:49,'BG (FC diário)'!$2:$2,"&gt;="&amp;'Output BG'!N$1,'BG (FC diário)'!$2:$2,"&lt;="&amp;EOMONTH(N$1,0))</f>
        <v>0</v>
      </c>
      <c r="O42" s="165">
        <f>SUMIFS('BG (FC diário)'!49:49,'BG (FC diário)'!$2:$2,"&gt;="&amp;'Output BG'!O$1,'BG (FC diário)'!$2:$2,"&lt;="&amp;EOMONTH(O$1,0))</f>
        <v>0</v>
      </c>
      <c r="P42" s="165">
        <f>SUMIFS('BG (FC diário)'!49:49,'BG (FC diário)'!$2:$2,"&gt;="&amp;'Output BG'!P$1,'BG (FC diário)'!$2:$2,"&lt;="&amp;EOMONTH(P$1,0))</f>
        <v>0</v>
      </c>
      <c r="Q42" s="165">
        <f>SUMIFS('BG (FC diário)'!49:49,'BG (FC diário)'!$2:$2,"&gt;="&amp;'Output BG'!Q$1,'BG (FC diário)'!$2:$2,"&lt;="&amp;EOMONTH(Q$1,0))</f>
        <v>0</v>
      </c>
      <c r="R42" s="165">
        <f>SUMIFS('BG (FC diário)'!49:49,'BG (FC diário)'!$2:$2,"&gt;="&amp;'Output BG'!R$1,'BG (FC diário)'!$2:$2,"&lt;="&amp;EOMONTH(R$1,0))</f>
        <v>0</v>
      </c>
      <c r="S42" s="165">
        <f>SUMIFS('BG (FC diário)'!49:49,'BG (FC diário)'!$2:$2,"&gt;="&amp;'Output BG'!S$1,'BG (FC diário)'!$2:$2,"&lt;="&amp;EOMONTH(S$1,0))</f>
        <v>0</v>
      </c>
      <c r="T42" s="165">
        <f>SUMIFS('BG (FC diário)'!49:49,'BG (FC diário)'!$2:$2,"&gt;="&amp;'Output BG'!T$1,'BG (FC diário)'!$2:$2,"&lt;="&amp;EOMONTH(T$1,0))</f>
        <v>0</v>
      </c>
    </row>
    <row r="43" spans="1:20" ht="15.75" customHeight="1" outlineLevel="2" x14ac:dyDescent="0.35">
      <c r="A43" s="2" t="s">
        <v>563</v>
      </c>
      <c r="B43" s="5"/>
      <c r="C43" s="5"/>
      <c r="D43" s="165">
        <f>SUMIFS('BG (FC diário)'!50:50,'BG (FC diário)'!$2:$2,"&gt;="&amp;'Output BG'!D$1,'BG (FC diário)'!$2:$2,"&lt;="&amp;EOMONTH(D$1,0))</f>
        <v>0</v>
      </c>
      <c r="E43" s="165">
        <f>SUMIFS('BG (FC diário)'!50:50,'BG (FC diário)'!$2:$2,"&gt;="&amp;'Output BG'!E$1,'BG (FC diário)'!$2:$2,"&lt;="&amp;EOMONTH(E$1,0))</f>
        <v>0</v>
      </c>
      <c r="F43" s="165">
        <f>SUMIFS('BG (FC diário)'!50:50,'BG (FC diário)'!$2:$2,"&gt;="&amp;'Output BG'!F$1,'BG (FC diário)'!$2:$2,"&lt;="&amp;EOMONTH(F$1,0))</f>
        <v>0</v>
      </c>
      <c r="G43" s="165">
        <f>SUMIFS('BG (FC diário)'!50:50,'BG (FC diário)'!$2:$2,"&gt;="&amp;'Output BG'!G$1,'BG (FC diário)'!$2:$2,"&lt;="&amp;EOMONTH(G$1,0))</f>
        <v>0</v>
      </c>
      <c r="H43" s="165">
        <f>SUMIFS('BG (FC diário)'!50:50,'BG (FC diário)'!$2:$2,"&gt;="&amp;'Output BG'!H$1,'BG (FC diário)'!$2:$2,"&lt;="&amp;EOMONTH(H$1,0))</f>
        <v>0</v>
      </c>
      <c r="I43" s="165">
        <f>SUMIFS('BG (FC diário)'!50:50,'BG (FC diário)'!$2:$2,"&gt;="&amp;'Output BG'!I$1,'BG (FC diário)'!$2:$2,"&lt;="&amp;EOMONTH(I$1,0))</f>
        <v>0</v>
      </c>
      <c r="J43" s="165">
        <f>SUMIFS('BG (FC diário)'!50:50,'BG (FC diário)'!$2:$2,"&gt;="&amp;'Output BG'!J$1,'BG (FC diário)'!$2:$2,"&lt;="&amp;EOMONTH(J$1,0))</f>
        <v>0</v>
      </c>
      <c r="K43" s="165">
        <f>SUMIFS('BG (FC diário)'!50:50,'BG (FC diário)'!$2:$2,"&gt;="&amp;'Output BG'!K$1,'BG (FC diário)'!$2:$2,"&lt;="&amp;EOMONTH(K$1,0))</f>
        <v>0</v>
      </c>
      <c r="L43" s="165">
        <f>SUMIFS('BG (FC diário)'!50:50,'BG (FC diário)'!$2:$2,"&gt;="&amp;'Output BG'!L$1,'BG (FC diário)'!$2:$2,"&lt;="&amp;EOMONTH(L$1,0))</f>
        <v>0</v>
      </c>
      <c r="M43" s="165">
        <f>SUMIFS('BG (FC diário)'!50:50,'BG (FC diário)'!$2:$2,"&gt;="&amp;'Output BG'!M$1,'BG (FC diário)'!$2:$2,"&lt;="&amp;EOMONTH(M$1,0))</f>
        <v>0</v>
      </c>
      <c r="N43" s="165">
        <f>SUMIFS('BG (FC diário)'!50:50,'BG (FC diário)'!$2:$2,"&gt;="&amp;'Output BG'!N$1,'BG (FC diário)'!$2:$2,"&lt;="&amp;EOMONTH(N$1,0))</f>
        <v>0</v>
      </c>
      <c r="O43" s="165">
        <f>SUMIFS('BG (FC diário)'!50:50,'BG (FC diário)'!$2:$2,"&gt;="&amp;'Output BG'!O$1,'BG (FC diário)'!$2:$2,"&lt;="&amp;EOMONTH(O$1,0))</f>
        <v>0</v>
      </c>
      <c r="P43" s="165">
        <f>SUMIFS('BG (FC diário)'!50:50,'BG (FC diário)'!$2:$2,"&gt;="&amp;'Output BG'!P$1,'BG (FC diário)'!$2:$2,"&lt;="&amp;EOMONTH(P$1,0))</f>
        <v>0</v>
      </c>
      <c r="Q43" s="165">
        <f>SUMIFS('BG (FC diário)'!50:50,'BG (FC diário)'!$2:$2,"&gt;="&amp;'Output BG'!Q$1,'BG (FC diário)'!$2:$2,"&lt;="&amp;EOMONTH(Q$1,0))</f>
        <v>0</v>
      </c>
      <c r="R43" s="165">
        <f>SUMIFS('BG (FC diário)'!50:50,'BG (FC diário)'!$2:$2,"&gt;="&amp;'Output BG'!R$1,'BG (FC diário)'!$2:$2,"&lt;="&amp;EOMONTH(R$1,0))</f>
        <v>0</v>
      </c>
      <c r="S43" s="165">
        <f>SUMIFS('BG (FC diário)'!50:50,'BG (FC diário)'!$2:$2,"&gt;="&amp;'Output BG'!S$1,'BG (FC diário)'!$2:$2,"&lt;="&amp;EOMONTH(S$1,0))</f>
        <v>0</v>
      </c>
      <c r="T43" s="165">
        <f>SUMIFS('BG (FC diário)'!50:50,'BG (FC diário)'!$2:$2,"&gt;="&amp;'Output BG'!T$1,'BG (FC diário)'!$2:$2,"&lt;="&amp;EOMONTH(T$1,0))</f>
        <v>0</v>
      </c>
    </row>
    <row r="44" spans="1:20" ht="15.75" customHeight="1" outlineLevel="2" x14ac:dyDescent="0.35">
      <c r="A44" s="2" t="s">
        <v>564</v>
      </c>
      <c r="B44" s="5"/>
      <c r="C44" s="5"/>
      <c r="D44" s="165">
        <f>SUMIFS('BG (FC diário)'!51:51,'BG (FC diário)'!$2:$2,"&gt;="&amp;'Output BG'!D$1,'BG (FC diário)'!$2:$2,"&lt;="&amp;EOMONTH(D$1,0))</f>
        <v>319.41000000000003</v>
      </c>
      <c r="E44" s="165">
        <f>SUMIFS('BG (FC diário)'!51:51,'BG (FC diário)'!$2:$2,"&gt;="&amp;'Output BG'!E$1,'BG (FC diário)'!$2:$2,"&lt;="&amp;EOMONTH(E$1,0))</f>
        <v>0</v>
      </c>
      <c r="F44" s="165">
        <f>SUMIFS('BG (FC diário)'!51:51,'BG (FC diário)'!$2:$2,"&gt;="&amp;'Output BG'!F$1,'BG (FC diário)'!$2:$2,"&lt;="&amp;EOMONTH(F$1,0))</f>
        <v>634.27</v>
      </c>
      <c r="G44" s="165">
        <f>SUMIFS('BG (FC diário)'!51:51,'BG (FC diário)'!$2:$2,"&gt;="&amp;'Output BG'!G$1,'BG (FC diário)'!$2:$2,"&lt;="&amp;EOMONTH(G$1,0))</f>
        <v>329.56</v>
      </c>
      <c r="H44" s="165">
        <f>SUMIFS('BG (FC diário)'!51:51,'BG (FC diário)'!$2:$2,"&gt;="&amp;'Output BG'!H$1,'BG (FC diário)'!$2:$2,"&lt;="&amp;EOMONTH(H$1,0))</f>
        <v>321.13</v>
      </c>
      <c r="I44" s="165">
        <f>SUMIFS('BG (FC diário)'!51:51,'BG (FC diário)'!$2:$2,"&gt;="&amp;'Output BG'!I$1,'BG (FC diário)'!$2:$2,"&lt;="&amp;EOMONTH(I$1,0))</f>
        <v>328.08</v>
      </c>
      <c r="J44" s="165">
        <f>SUMIFS('BG (FC diário)'!51:51,'BG (FC diário)'!$2:$2,"&gt;="&amp;'Output BG'!J$1,'BG (FC diário)'!$2:$2,"&lt;="&amp;EOMONTH(J$1,0))</f>
        <v>0</v>
      </c>
      <c r="K44" s="165">
        <f>SUMIFS('BG (FC diário)'!51:51,'BG (FC diário)'!$2:$2,"&gt;="&amp;'Output BG'!K$1,'BG (FC diário)'!$2:$2,"&lt;="&amp;EOMONTH(K$1,0))</f>
        <v>0</v>
      </c>
      <c r="L44" s="165">
        <f>SUMIFS('BG (FC diário)'!51:51,'BG (FC diário)'!$2:$2,"&gt;="&amp;'Output BG'!L$1,'BG (FC diário)'!$2:$2,"&lt;="&amp;EOMONTH(L$1,0))</f>
        <v>0</v>
      </c>
      <c r="M44" s="165">
        <f>SUMIFS('BG (FC diário)'!51:51,'BG (FC diário)'!$2:$2,"&gt;="&amp;'Output BG'!M$1,'BG (FC diário)'!$2:$2,"&lt;="&amp;EOMONTH(M$1,0))</f>
        <v>0</v>
      </c>
      <c r="N44" s="165">
        <f>SUMIFS('BG (FC diário)'!51:51,'BG (FC diário)'!$2:$2,"&gt;="&amp;'Output BG'!N$1,'BG (FC diário)'!$2:$2,"&lt;="&amp;EOMONTH(N$1,0))</f>
        <v>0</v>
      </c>
      <c r="O44" s="165">
        <f>SUMIFS('BG (FC diário)'!51:51,'BG (FC diário)'!$2:$2,"&gt;="&amp;'Output BG'!O$1,'BG (FC diário)'!$2:$2,"&lt;="&amp;EOMONTH(O$1,0))</f>
        <v>0</v>
      </c>
      <c r="P44" s="165">
        <f>SUMIFS('BG (FC diário)'!51:51,'BG (FC diário)'!$2:$2,"&gt;="&amp;'Output BG'!P$1,'BG (FC diário)'!$2:$2,"&lt;="&amp;EOMONTH(P$1,0))</f>
        <v>0</v>
      </c>
      <c r="Q44" s="165">
        <f>SUMIFS('BG (FC diário)'!51:51,'BG (FC diário)'!$2:$2,"&gt;="&amp;'Output BG'!Q$1,'BG (FC diário)'!$2:$2,"&lt;="&amp;EOMONTH(Q$1,0))</f>
        <v>0</v>
      </c>
      <c r="R44" s="165">
        <f>SUMIFS('BG (FC diário)'!51:51,'BG (FC diário)'!$2:$2,"&gt;="&amp;'Output BG'!R$1,'BG (FC diário)'!$2:$2,"&lt;="&amp;EOMONTH(R$1,0))</f>
        <v>0</v>
      </c>
      <c r="S44" s="165">
        <f>SUMIFS('BG (FC diário)'!51:51,'BG (FC diário)'!$2:$2,"&gt;="&amp;'Output BG'!S$1,'BG (FC diário)'!$2:$2,"&lt;="&amp;EOMONTH(S$1,0))</f>
        <v>0</v>
      </c>
      <c r="T44" s="165">
        <f>SUMIFS('BG (FC diário)'!51:51,'BG (FC diário)'!$2:$2,"&gt;="&amp;'Output BG'!T$1,'BG (FC diário)'!$2:$2,"&lt;="&amp;EOMONTH(T$1,0))</f>
        <v>0</v>
      </c>
    </row>
    <row r="45" spans="1:20" ht="15.75" customHeight="1" outlineLevel="2" x14ac:dyDescent="0.35">
      <c r="A45" s="2" t="s">
        <v>565</v>
      </c>
      <c r="B45" s="5"/>
      <c r="C45" s="5"/>
      <c r="D45" s="165">
        <f>SUMIFS('BG (FC diário)'!52:52,'BG (FC diário)'!$2:$2,"&gt;="&amp;'Output BG'!D$1,'BG (FC diário)'!$2:$2,"&lt;="&amp;EOMONTH(D$1,0))</f>
        <v>484.34</v>
      </c>
      <c r="E45" s="165">
        <f>SUMIFS('BG (FC diário)'!52:52,'BG (FC diário)'!$2:$2,"&gt;="&amp;'Output BG'!E$1,'BG (FC diário)'!$2:$2,"&lt;="&amp;EOMONTH(E$1,0))</f>
        <v>498.82</v>
      </c>
      <c r="F45" s="165">
        <f>SUMIFS('BG (FC diário)'!52:52,'BG (FC diário)'!$2:$2,"&gt;="&amp;'Output BG'!F$1,'BG (FC diário)'!$2:$2,"&lt;="&amp;EOMONTH(F$1,0))</f>
        <v>527.29999999999995</v>
      </c>
      <c r="G45" s="165">
        <f>SUMIFS('BG (FC diário)'!52:52,'BG (FC diário)'!$2:$2,"&gt;="&amp;'Output BG'!G$1,'BG (FC diário)'!$2:$2,"&lt;="&amp;EOMONTH(G$1,0))</f>
        <v>599.66</v>
      </c>
      <c r="H45" s="165">
        <f>SUMIFS('BG (FC diário)'!52:52,'BG (FC diário)'!$2:$2,"&gt;="&amp;'Output BG'!H$1,'BG (FC diário)'!$2:$2,"&lt;="&amp;EOMONTH(H$1,0))</f>
        <v>616.99</v>
      </c>
      <c r="I45" s="165">
        <f>SUMIFS('BG (FC diário)'!52:52,'BG (FC diário)'!$2:$2,"&gt;="&amp;'Output BG'!I$1,'BG (FC diário)'!$2:$2,"&lt;="&amp;EOMONTH(I$1,0))</f>
        <v>646.77</v>
      </c>
      <c r="J45" s="165">
        <f>SUMIFS('BG (FC diário)'!52:52,'BG (FC diário)'!$2:$2,"&gt;="&amp;'Output BG'!J$1,'BG (FC diário)'!$2:$2,"&lt;="&amp;EOMONTH(J$1,0))</f>
        <v>0</v>
      </c>
      <c r="K45" s="165">
        <f>SUMIFS('BG (FC diário)'!52:52,'BG (FC diário)'!$2:$2,"&gt;="&amp;'Output BG'!K$1,'BG (FC diário)'!$2:$2,"&lt;="&amp;EOMONTH(K$1,0))</f>
        <v>0</v>
      </c>
      <c r="L45" s="165">
        <f>SUMIFS('BG (FC diário)'!52:52,'BG (FC diário)'!$2:$2,"&gt;="&amp;'Output BG'!L$1,'BG (FC diário)'!$2:$2,"&lt;="&amp;EOMONTH(L$1,0))</f>
        <v>0</v>
      </c>
      <c r="M45" s="165">
        <f>SUMIFS('BG (FC diário)'!52:52,'BG (FC diário)'!$2:$2,"&gt;="&amp;'Output BG'!M$1,'BG (FC diário)'!$2:$2,"&lt;="&amp;EOMONTH(M$1,0))</f>
        <v>0</v>
      </c>
      <c r="N45" s="165">
        <f>SUMIFS('BG (FC diário)'!52:52,'BG (FC diário)'!$2:$2,"&gt;="&amp;'Output BG'!N$1,'BG (FC diário)'!$2:$2,"&lt;="&amp;EOMONTH(N$1,0))</f>
        <v>0</v>
      </c>
      <c r="O45" s="165">
        <f>SUMIFS('BG (FC diário)'!52:52,'BG (FC diário)'!$2:$2,"&gt;="&amp;'Output BG'!O$1,'BG (FC diário)'!$2:$2,"&lt;="&amp;EOMONTH(O$1,0))</f>
        <v>0</v>
      </c>
      <c r="P45" s="165">
        <f>SUMIFS('BG (FC diário)'!52:52,'BG (FC diário)'!$2:$2,"&gt;="&amp;'Output BG'!P$1,'BG (FC diário)'!$2:$2,"&lt;="&amp;EOMONTH(P$1,0))</f>
        <v>0</v>
      </c>
      <c r="Q45" s="165">
        <f>SUMIFS('BG (FC diário)'!52:52,'BG (FC diário)'!$2:$2,"&gt;="&amp;'Output BG'!Q$1,'BG (FC diário)'!$2:$2,"&lt;="&amp;EOMONTH(Q$1,0))</f>
        <v>0</v>
      </c>
      <c r="R45" s="165">
        <f>SUMIFS('BG (FC diário)'!52:52,'BG (FC diário)'!$2:$2,"&gt;="&amp;'Output BG'!R$1,'BG (FC diário)'!$2:$2,"&lt;="&amp;EOMONTH(R$1,0))</f>
        <v>0</v>
      </c>
      <c r="S45" s="165">
        <f>SUMIFS('BG (FC diário)'!52:52,'BG (FC diário)'!$2:$2,"&gt;="&amp;'Output BG'!S$1,'BG (FC diário)'!$2:$2,"&lt;="&amp;EOMONTH(S$1,0))</f>
        <v>0</v>
      </c>
      <c r="T45" s="165">
        <f>SUMIFS('BG (FC diário)'!52:52,'BG (FC diário)'!$2:$2,"&gt;="&amp;'Output BG'!T$1,'BG (FC diário)'!$2:$2,"&lt;="&amp;EOMONTH(T$1,0))</f>
        <v>0</v>
      </c>
    </row>
    <row r="46" spans="1:20" ht="15.75" customHeight="1" outlineLevel="2" x14ac:dyDescent="0.35">
      <c r="A46" s="2" t="s">
        <v>566</v>
      </c>
      <c r="B46" s="5"/>
      <c r="C46" s="5"/>
      <c r="D46" s="165">
        <f>SUMIFS('BG (FC diário)'!53:53,'BG (FC diário)'!$2:$2,"&gt;="&amp;'Output BG'!D$1,'BG (FC diário)'!$2:$2,"&lt;="&amp;EOMONTH(D$1,0))</f>
        <v>204.29</v>
      </c>
      <c r="E46" s="165">
        <f>SUMIFS('BG (FC diário)'!53:53,'BG (FC diário)'!$2:$2,"&gt;="&amp;'Output BG'!E$1,'BG (FC diário)'!$2:$2,"&lt;="&amp;EOMONTH(E$1,0))</f>
        <v>9.8699999999999992</v>
      </c>
      <c r="F46" s="165">
        <f>SUMIFS('BG (FC diário)'!53:53,'BG (FC diário)'!$2:$2,"&gt;="&amp;'Output BG'!F$1,'BG (FC diário)'!$2:$2,"&lt;="&amp;EOMONTH(F$1,0))</f>
        <v>160</v>
      </c>
      <c r="G46" s="165">
        <f>SUMIFS('BG (FC diário)'!53:53,'BG (FC diário)'!$2:$2,"&gt;="&amp;'Output BG'!G$1,'BG (FC diário)'!$2:$2,"&lt;="&amp;EOMONTH(G$1,0))</f>
        <v>10</v>
      </c>
      <c r="H46" s="165">
        <f>SUMIFS('BG (FC diário)'!53:53,'BG (FC diário)'!$2:$2,"&gt;="&amp;'Output BG'!H$1,'BG (FC diário)'!$2:$2,"&lt;="&amp;EOMONTH(H$1,0))</f>
        <v>41.3</v>
      </c>
      <c r="I46" s="165">
        <f>SUMIFS('BG (FC diário)'!53:53,'BG (FC diário)'!$2:$2,"&gt;="&amp;'Output BG'!I$1,'BG (FC diário)'!$2:$2,"&lt;="&amp;EOMONTH(I$1,0))</f>
        <v>0</v>
      </c>
      <c r="J46" s="165">
        <f>SUMIFS('BG (FC diário)'!53:53,'BG (FC diário)'!$2:$2,"&gt;="&amp;'Output BG'!J$1,'BG (FC diário)'!$2:$2,"&lt;="&amp;EOMONTH(J$1,0))</f>
        <v>0</v>
      </c>
      <c r="K46" s="165">
        <f>SUMIFS('BG (FC diário)'!53:53,'BG (FC diário)'!$2:$2,"&gt;="&amp;'Output BG'!K$1,'BG (FC diário)'!$2:$2,"&lt;="&amp;EOMONTH(K$1,0))</f>
        <v>0</v>
      </c>
      <c r="L46" s="165">
        <f>SUMIFS('BG (FC diário)'!53:53,'BG (FC diário)'!$2:$2,"&gt;="&amp;'Output BG'!L$1,'BG (FC diário)'!$2:$2,"&lt;="&amp;EOMONTH(L$1,0))</f>
        <v>0</v>
      </c>
      <c r="M46" s="165">
        <f>SUMIFS('BG (FC diário)'!53:53,'BG (FC diário)'!$2:$2,"&gt;="&amp;'Output BG'!M$1,'BG (FC diário)'!$2:$2,"&lt;="&amp;EOMONTH(M$1,0))</f>
        <v>0</v>
      </c>
      <c r="N46" s="165">
        <f>SUMIFS('BG (FC diário)'!53:53,'BG (FC diário)'!$2:$2,"&gt;="&amp;'Output BG'!N$1,'BG (FC diário)'!$2:$2,"&lt;="&amp;EOMONTH(N$1,0))</f>
        <v>0</v>
      </c>
      <c r="O46" s="165">
        <f>SUMIFS('BG (FC diário)'!53:53,'BG (FC diário)'!$2:$2,"&gt;="&amp;'Output BG'!O$1,'BG (FC diário)'!$2:$2,"&lt;="&amp;EOMONTH(O$1,0))</f>
        <v>0</v>
      </c>
      <c r="P46" s="165">
        <f>SUMIFS('BG (FC diário)'!53:53,'BG (FC diário)'!$2:$2,"&gt;="&amp;'Output BG'!P$1,'BG (FC diário)'!$2:$2,"&lt;="&amp;EOMONTH(P$1,0))</f>
        <v>0</v>
      </c>
      <c r="Q46" s="165">
        <f>SUMIFS('BG (FC diário)'!53:53,'BG (FC diário)'!$2:$2,"&gt;="&amp;'Output BG'!Q$1,'BG (FC diário)'!$2:$2,"&lt;="&amp;EOMONTH(Q$1,0))</f>
        <v>0</v>
      </c>
      <c r="R46" s="165">
        <f>SUMIFS('BG (FC diário)'!53:53,'BG (FC diário)'!$2:$2,"&gt;="&amp;'Output BG'!R$1,'BG (FC diário)'!$2:$2,"&lt;="&amp;EOMONTH(R$1,0))</f>
        <v>0</v>
      </c>
      <c r="S46" s="165">
        <f>SUMIFS('BG (FC diário)'!53:53,'BG (FC diário)'!$2:$2,"&gt;="&amp;'Output BG'!S$1,'BG (FC diário)'!$2:$2,"&lt;="&amp;EOMONTH(S$1,0))</f>
        <v>0</v>
      </c>
      <c r="T46" s="165">
        <f>SUMIFS('BG (FC diário)'!53:53,'BG (FC diário)'!$2:$2,"&gt;="&amp;'Output BG'!T$1,'BG (FC diário)'!$2:$2,"&lt;="&amp;EOMONTH(T$1,0))</f>
        <v>0</v>
      </c>
    </row>
    <row r="47" spans="1:20" ht="15.75" customHeight="1" outlineLevel="2" x14ac:dyDescent="0.35">
      <c r="A47" s="2" t="s">
        <v>567</v>
      </c>
      <c r="B47" s="5"/>
      <c r="C47" s="5"/>
      <c r="D47" s="165">
        <f>SUMIFS('BG (FC diário)'!54:54,'BG (FC diário)'!$2:$2,"&gt;="&amp;'Output BG'!D$1,'BG (FC diário)'!$2:$2,"&lt;="&amp;EOMONTH(D$1,0))</f>
        <v>155</v>
      </c>
      <c r="E47" s="165">
        <f>SUMIFS('BG (FC diário)'!54:54,'BG (FC diário)'!$2:$2,"&gt;="&amp;'Output BG'!E$1,'BG (FC diário)'!$2:$2,"&lt;="&amp;EOMONTH(E$1,0))</f>
        <v>207.3</v>
      </c>
      <c r="F47" s="165">
        <f>SUMIFS('BG (FC diário)'!54:54,'BG (FC diário)'!$2:$2,"&gt;="&amp;'Output BG'!F$1,'BG (FC diário)'!$2:$2,"&lt;="&amp;EOMONTH(F$1,0))</f>
        <v>117.4</v>
      </c>
      <c r="G47" s="165">
        <f>SUMIFS('BG (FC diário)'!54:54,'BG (FC diário)'!$2:$2,"&gt;="&amp;'Output BG'!G$1,'BG (FC diário)'!$2:$2,"&lt;="&amp;EOMONTH(G$1,0))</f>
        <v>76</v>
      </c>
      <c r="H47" s="165">
        <f>SUMIFS('BG (FC diário)'!54:54,'BG (FC diário)'!$2:$2,"&gt;="&amp;'Output BG'!H$1,'BG (FC diário)'!$2:$2,"&lt;="&amp;EOMONTH(H$1,0))</f>
        <v>265.2</v>
      </c>
      <c r="I47" s="165">
        <f>SUMIFS('BG (FC diário)'!54:54,'BG (FC diário)'!$2:$2,"&gt;="&amp;'Output BG'!I$1,'BG (FC diário)'!$2:$2,"&lt;="&amp;EOMONTH(I$1,0))</f>
        <v>0</v>
      </c>
      <c r="J47" s="165">
        <f>SUMIFS('BG (FC diário)'!54:54,'BG (FC diário)'!$2:$2,"&gt;="&amp;'Output BG'!J$1,'BG (FC diário)'!$2:$2,"&lt;="&amp;EOMONTH(J$1,0))</f>
        <v>0</v>
      </c>
      <c r="K47" s="165">
        <f>SUMIFS('BG (FC diário)'!54:54,'BG (FC diário)'!$2:$2,"&gt;="&amp;'Output BG'!K$1,'BG (FC diário)'!$2:$2,"&lt;="&amp;EOMONTH(K$1,0))</f>
        <v>0</v>
      </c>
      <c r="L47" s="165">
        <f>SUMIFS('BG (FC diário)'!54:54,'BG (FC diário)'!$2:$2,"&gt;="&amp;'Output BG'!L$1,'BG (FC diário)'!$2:$2,"&lt;="&amp;EOMONTH(L$1,0))</f>
        <v>0</v>
      </c>
      <c r="M47" s="165">
        <f>SUMIFS('BG (FC diário)'!54:54,'BG (FC diário)'!$2:$2,"&gt;="&amp;'Output BG'!M$1,'BG (FC diário)'!$2:$2,"&lt;="&amp;EOMONTH(M$1,0))</f>
        <v>0</v>
      </c>
      <c r="N47" s="165">
        <f>SUMIFS('BG (FC diário)'!54:54,'BG (FC diário)'!$2:$2,"&gt;="&amp;'Output BG'!N$1,'BG (FC diário)'!$2:$2,"&lt;="&amp;EOMONTH(N$1,0))</f>
        <v>0</v>
      </c>
      <c r="O47" s="165">
        <f>SUMIFS('BG (FC diário)'!54:54,'BG (FC diário)'!$2:$2,"&gt;="&amp;'Output BG'!O$1,'BG (FC diário)'!$2:$2,"&lt;="&amp;EOMONTH(O$1,0))</f>
        <v>0</v>
      </c>
      <c r="P47" s="165">
        <f>SUMIFS('BG (FC diário)'!54:54,'BG (FC diário)'!$2:$2,"&gt;="&amp;'Output BG'!P$1,'BG (FC diário)'!$2:$2,"&lt;="&amp;EOMONTH(P$1,0))</f>
        <v>0</v>
      </c>
      <c r="Q47" s="165">
        <f>SUMIFS('BG (FC diário)'!54:54,'BG (FC diário)'!$2:$2,"&gt;="&amp;'Output BG'!Q$1,'BG (FC diário)'!$2:$2,"&lt;="&amp;EOMONTH(Q$1,0))</f>
        <v>0</v>
      </c>
      <c r="R47" s="165">
        <f>SUMIFS('BG (FC diário)'!54:54,'BG (FC diário)'!$2:$2,"&gt;="&amp;'Output BG'!R$1,'BG (FC diário)'!$2:$2,"&lt;="&amp;EOMONTH(R$1,0))</f>
        <v>0</v>
      </c>
      <c r="S47" s="165">
        <f>SUMIFS('BG (FC diário)'!54:54,'BG (FC diário)'!$2:$2,"&gt;="&amp;'Output BG'!S$1,'BG (FC diário)'!$2:$2,"&lt;="&amp;EOMONTH(S$1,0))</f>
        <v>0</v>
      </c>
      <c r="T47" s="165">
        <f>SUMIFS('BG (FC diário)'!54:54,'BG (FC diário)'!$2:$2,"&gt;="&amp;'Output BG'!T$1,'BG (FC diário)'!$2:$2,"&lt;="&amp;EOMONTH(T$1,0))</f>
        <v>0</v>
      </c>
    </row>
    <row r="48" spans="1:20" ht="15.75" customHeight="1" outlineLevel="2" x14ac:dyDescent="0.35">
      <c r="A48" s="2" t="s">
        <v>568</v>
      </c>
      <c r="B48" s="5"/>
      <c r="C48" s="5"/>
      <c r="D48" s="165">
        <f>SUMIFS('BG (FC diário)'!55:55,'BG (FC diário)'!$2:$2,"&gt;="&amp;'Output BG'!D$1,'BG (FC diário)'!$2:$2,"&lt;="&amp;EOMONTH(D$1,0))</f>
        <v>0</v>
      </c>
      <c r="E48" s="165">
        <f>SUMIFS('BG (FC diário)'!55:55,'BG (FC diário)'!$2:$2,"&gt;="&amp;'Output BG'!E$1,'BG (FC diário)'!$2:$2,"&lt;="&amp;EOMONTH(E$1,0))</f>
        <v>0</v>
      </c>
      <c r="F48" s="165">
        <f>SUMIFS('BG (FC diário)'!55:55,'BG (FC diário)'!$2:$2,"&gt;="&amp;'Output BG'!F$1,'BG (FC diário)'!$2:$2,"&lt;="&amp;EOMONTH(F$1,0))</f>
        <v>0</v>
      </c>
      <c r="G48" s="165">
        <f>SUMIFS('BG (FC diário)'!55:55,'BG (FC diário)'!$2:$2,"&gt;="&amp;'Output BG'!G$1,'BG (FC diário)'!$2:$2,"&lt;="&amp;EOMONTH(G$1,0))</f>
        <v>0</v>
      </c>
      <c r="H48" s="165">
        <f>SUMIFS('BG (FC diário)'!55:55,'BG (FC diário)'!$2:$2,"&gt;="&amp;'Output BG'!H$1,'BG (FC diário)'!$2:$2,"&lt;="&amp;EOMONTH(H$1,0))</f>
        <v>250</v>
      </c>
      <c r="I48" s="165">
        <f>SUMIFS('BG (FC diário)'!55:55,'BG (FC diário)'!$2:$2,"&gt;="&amp;'Output BG'!I$1,'BG (FC diário)'!$2:$2,"&lt;="&amp;EOMONTH(I$1,0))</f>
        <v>0</v>
      </c>
      <c r="J48" s="165">
        <f>SUMIFS('BG (FC diário)'!55:55,'BG (FC diário)'!$2:$2,"&gt;="&amp;'Output BG'!J$1,'BG (FC diário)'!$2:$2,"&lt;="&amp;EOMONTH(J$1,0))</f>
        <v>0</v>
      </c>
      <c r="K48" s="165">
        <f>SUMIFS('BG (FC diário)'!55:55,'BG (FC diário)'!$2:$2,"&gt;="&amp;'Output BG'!K$1,'BG (FC diário)'!$2:$2,"&lt;="&amp;EOMONTH(K$1,0))</f>
        <v>0</v>
      </c>
      <c r="L48" s="165">
        <f>SUMIFS('BG (FC diário)'!55:55,'BG (FC diário)'!$2:$2,"&gt;="&amp;'Output BG'!L$1,'BG (FC diário)'!$2:$2,"&lt;="&amp;EOMONTH(L$1,0))</f>
        <v>0</v>
      </c>
      <c r="M48" s="165">
        <f>SUMIFS('BG (FC diário)'!55:55,'BG (FC diário)'!$2:$2,"&gt;="&amp;'Output BG'!M$1,'BG (FC diário)'!$2:$2,"&lt;="&amp;EOMONTH(M$1,0))</f>
        <v>0</v>
      </c>
      <c r="N48" s="165">
        <f>SUMIFS('BG (FC diário)'!55:55,'BG (FC diário)'!$2:$2,"&gt;="&amp;'Output BG'!N$1,'BG (FC diário)'!$2:$2,"&lt;="&amp;EOMONTH(N$1,0))</f>
        <v>0</v>
      </c>
      <c r="O48" s="165">
        <f>SUMIFS('BG (FC diário)'!55:55,'BG (FC diário)'!$2:$2,"&gt;="&amp;'Output BG'!O$1,'BG (FC diário)'!$2:$2,"&lt;="&amp;EOMONTH(O$1,0))</f>
        <v>0</v>
      </c>
      <c r="P48" s="165">
        <f>SUMIFS('BG (FC diário)'!55:55,'BG (FC diário)'!$2:$2,"&gt;="&amp;'Output BG'!P$1,'BG (FC diário)'!$2:$2,"&lt;="&amp;EOMONTH(P$1,0))</f>
        <v>0</v>
      </c>
      <c r="Q48" s="165">
        <f>SUMIFS('BG (FC diário)'!55:55,'BG (FC diário)'!$2:$2,"&gt;="&amp;'Output BG'!Q$1,'BG (FC diário)'!$2:$2,"&lt;="&amp;EOMONTH(Q$1,0))</f>
        <v>0</v>
      </c>
      <c r="R48" s="165">
        <f>SUMIFS('BG (FC diário)'!55:55,'BG (FC diário)'!$2:$2,"&gt;="&amp;'Output BG'!R$1,'BG (FC diário)'!$2:$2,"&lt;="&amp;EOMONTH(R$1,0))</f>
        <v>0</v>
      </c>
      <c r="S48" s="165">
        <f>SUMIFS('BG (FC diário)'!55:55,'BG (FC diário)'!$2:$2,"&gt;="&amp;'Output BG'!S$1,'BG (FC diário)'!$2:$2,"&lt;="&amp;EOMONTH(S$1,0))</f>
        <v>0</v>
      </c>
      <c r="T48" s="165">
        <f>SUMIFS('BG (FC diário)'!55:55,'BG (FC diário)'!$2:$2,"&gt;="&amp;'Output BG'!T$1,'BG (FC diário)'!$2:$2,"&lt;="&amp;EOMONTH(T$1,0))</f>
        <v>0</v>
      </c>
    </row>
    <row r="49" spans="1:20" ht="15.75" customHeight="1" outlineLevel="2" x14ac:dyDescent="0.35">
      <c r="A49" s="2" t="s">
        <v>569</v>
      </c>
      <c r="B49" s="169"/>
      <c r="C49" s="169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</row>
    <row r="50" spans="1:20" ht="15.75" customHeight="1" outlineLevel="2" x14ac:dyDescent="0.35">
      <c r="A50" s="2" t="s">
        <v>570</v>
      </c>
      <c r="B50" s="5"/>
      <c r="C50" s="5"/>
      <c r="D50" s="165">
        <f>SUMIFS('BG (FC diário)'!57:57,'BG (FC diário)'!$2:$2,"&gt;="&amp;'Output BG'!D$1,'BG (FC diário)'!$2:$2,"&lt;="&amp;EOMONTH(D$1,0))</f>
        <v>6000</v>
      </c>
      <c r="E50" s="165">
        <f>SUMIFS('BG (FC diário)'!57:57,'BG (FC diário)'!$2:$2,"&gt;="&amp;'Output BG'!E$1,'BG (FC diário)'!$2:$2,"&lt;="&amp;EOMONTH(E$1,0))</f>
        <v>6000</v>
      </c>
      <c r="F50" s="165">
        <f>SUMIFS('BG (FC diário)'!57:57,'BG (FC diário)'!$2:$2,"&gt;="&amp;'Output BG'!F$1,'BG (FC diário)'!$2:$2,"&lt;="&amp;EOMONTH(F$1,0))</f>
        <v>6000</v>
      </c>
      <c r="G50" s="165">
        <f>SUMIFS('BG (FC diário)'!57:57,'BG (FC diário)'!$2:$2,"&gt;="&amp;'Output BG'!G$1,'BG (FC diário)'!$2:$2,"&lt;="&amp;EOMONTH(G$1,0))</f>
        <v>6000</v>
      </c>
      <c r="H50" s="165">
        <f>SUMIFS('BG (FC diário)'!57:57,'BG (FC diário)'!$2:$2,"&gt;="&amp;'Output BG'!H$1,'BG (FC diário)'!$2:$2,"&lt;="&amp;EOMONTH(H$1,0))</f>
        <v>6000</v>
      </c>
      <c r="I50" s="165">
        <f>SUMIFS('BG (FC diário)'!57:57,'BG (FC diário)'!$2:$2,"&gt;="&amp;'Output BG'!I$1,'BG (FC diário)'!$2:$2,"&lt;="&amp;EOMONTH(I$1,0))</f>
        <v>6000</v>
      </c>
      <c r="J50" s="165">
        <f>SUMIFS('BG (FC diário)'!57:57,'BG (FC diário)'!$2:$2,"&gt;="&amp;'Output BG'!J$1,'BG (FC diário)'!$2:$2,"&lt;="&amp;EOMONTH(J$1,0))</f>
        <v>0</v>
      </c>
      <c r="K50" s="165">
        <f>SUMIFS('BG (FC diário)'!57:57,'BG (FC diário)'!$2:$2,"&gt;="&amp;'Output BG'!K$1,'BG (FC diário)'!$2:$2,"&lt;="&amp;EOMONTH(K$1,0))</f>
        <v>0</v>
      </c>
      <c r="L50" s="165">
        <f>SUMIFS('BG (FC diário)'!57:57,'BG (FC diário)'!$2:$2,"&gt;="&amp;'Output BG'!L$1,'BG (FC diário)'!$2:$2,"&lt;="&amp;EOMONTH(L$1,0))</f>
        <v>0</v>
      </c>
      <c r="M50" s="165">
        <f>SUMIFS('BG (FC diário)'!57:57,'BG (FC diário)'!$2:$2,"&gt;="&amp;'Output BG'!M$1,'BG (FC diário)'!$2:$2,"&lt;="&amp;EOMONTH(M$1,0))</f>
        <v>0</v>
      </c>
      <c r="N50" s="165">
        <f>SUMIFS('BG (FC diário)'!57:57,'BG (FC diário)'!$2:$2,"&gt;="&amp;'Output BG'!N$1,'BG (FC diário)'!$2:$2,"&lt;="&amp;EOMONTH(N$1,0))</f>
        <v>0</v>
      </c>
      <c r="O50" s="165">
        <f>SUMIFS('BG (FC diário)'!57:57,'BG (FC diário)'!$2:$2,"&gt;="&amp;'Output BG'!O$1,'BG (FC diário)'!$2:$2,"&lt;="&amp;EOMONTH(O$1,0))</f>
        <v>0</v>
      </c>
      <c r="P50" s="165">
        <f>SUMIFS('BG (FC diário)'!57:57,'BG (FC diário)'!$2:$2,"&gt;="&amp;'Output BG'!P$1,'BG (FC diário)'!$2:$2,"&lt;="&amp;EOMONTH(P$1,0))</f>
        <v>0</v>
      </c>
      <c r="Q50" s="165">
        <f>SUMIFS('BG (FC diário)'!57:57,'BG (FC diário)'!$2:$2,"&gt;="&amp;'Output BG'!Q$1,'BG (FC diário)'!$2:$2,"&lt;="&amp;EOMONTH(Q$1,0))</f>
        <v>0</v>
      </c>
      <c r="R50" s="165">
        <f>SUMIFS('BG (FC diário)'!57:57,'BG (FC diário)'!$2:$2,"&gt;="&amp;'Output BG'!R$1,'BG (FC diário)'!$2:$2,"&lt;="&amp;EOMONTH(R$1,0))</f>
        <v>0</v>
      </c>
      <c r="S50" s="165">
        <f>SUMIFS('BG (FC diário)'!57:57,'BG (FC diário)'!$2:$2,"&gt;="&amp;'Output BG'!S$1,'BG (FC diário)'!$2:$2,"&lt;="&amp;EOMONTH(S$1,0))</f>
        <v>0</v>
      </c>
      <c r="T50" s="165">
        <f>SUMIFS('BG (FC diário)'!57:57,'BG (FC diário)'!$2:$2,"&gt;="&amp;'Output BG'!T$1,'BG (FC diário)'!$2:$2,"&lt;="&amp;EOMONTH(T$1,0))</f>
        <v>0</v>
      </c>
    </row>
    <row r="51" spans="1:20" ht="15.75" customHeight="1" outlineLevel="1" x14ac:dyDescent="0.35">
      <c r="A51" s="19" t="s">
        <v>572</v>
      </c>
      <c r="B51" s="5"/>
      <c r="C51" s="5"/>
      <c r="D51" s="168">
        <f t="shared" ref="D51:T51" si="8">SUM(D52:D64)</f>
        <v>11534.8</v>
      </c>
      <c r="E51" s="168">
        <f t="shared" si="8"/>
        <v>10560.02</v>
      </c>
      <c r="F51" s="168">
        <f t="shared" si="8"/>
        <v>12549.56</v>
      </c>
      <c r="G51" s="168">
        <f t="shared" si="8"/>
        <v>9083.33</v>
      </c>
      <c r="H51" s="168">
        <f t="shared" si="8"/>
        <v>10887</v>
      </c>
      <c r="I51" s="168">
        <f t="shared" si="8"/>
        <v>840.37</v>
      </c>
      <c r="J51" s="168">
        <f t="shared" si="8"/>
        <v>0</v>
      </c>
      <c r="K51" s="168">
        <f t="shared" si="8"/>
        <v>0</v>
      </c>
      <c r="L51" s="168">
        <f t="shared" si="8"/>
        <v>0</v>
      </c>
      <c r="M51" s="168">
        <f t="shared" si="8"/>
        <v>0</v>
      </c>
      <c r="N51" s="168">
        <f t="shared" si="8"/>
        <v>0</v>
      </c>
      <c r="O51" s="168">
        <f t="shared" si="8"/>
        <v>0</v>
      </c>
      <c r="P51" s="168">
        <f t="shared" si="8"/>
        <v>0</v>
      </c>
      <c r="Q51" s="168">
        <f t="shared" si="8"/>
        <v>0</v>
      </c>
      <c r="R51" s="168">
        <f t="shared" si="8"/>
        <v>0</v>
      </c>
      <c r="S51" s="168">
        <f t="shared" si="8"/>
        <v>0</v>
      </c>
      <c r="T51" s="168">
        <f t="shared" si="8"/>
        <v>0</v>
      </c>
    </row>
    <row r="52" spans="1:20" ht="15.75" customHeight="1" outlineLevel="2" x14ac:dyDescent="0.35">
      <c r="A52" s="2" t="s">
        <v>573</v>
      </c>
      <c r="B52" s="5"/>
      <c r="C52" s="5"/>
      <c r="D52" s="165">
        <f>SUMIFS('BG (FC diário)'!59:59,'BG (FC diário)'!$2:$2,"&gt;="&amp;'Output BG'!D$1,'BG (FC diário)'!$2:$2,"&lt;="&amp;EOMONTH(D$1,0))</f>
        <v>205</v>
      </c>
      <c r="E52" s="165">
        <f>SUMIFS('BG (FC diário)'!59:59,'BG (FC diário)'!$2:$2,"&gt;="&amp;'Output BG'!E$1,'BG (FC diário)'!$2:$2,"&lt;="&amp;EOMONTH(E$1,0))</f>
        <v>209.38</v>
      </c>
      <c r="F52" s="165">
        <f>SUMIFS('BG (FC diário)'!59:59,'BG (FC diário)'!$2:$2,"&gt;="&amp;'Output BG'!F$1,'BG (FC diário)'!$2:$2,"&lt;="&amp;EOMONTH(F$1,0))</f>
        <v>205</v>
      </c>
      <c r="G52" s="165">
        <f>SUMIFS('BG (FC diário)'!59:59,'BG (FC diário)'!$2:$2,"&gt;="&amp;'Output BG'!G$1,'BG (FC diário)'!$2:$2,"&lt;="&amp;EOMONTH(G$1,0))</f>
        <v>576.66</v>
      </c>
      <c r="H52" s="165">
        <f>SUMIFS('BG (FC diário)'!59:59,'BG (FC diário)'!$2:$2,"&gt;="&amp;'Output BG'!H$1,'BG (FC diário)'!$2:$2,"&lt;="&amp;EOMONTH(H$1,0))</f>
        <v>167</v>
      </c>
      <c r="I52" s="165">
        <f>SUMIFS('BG (FC diário)'!59:59,'BG (FC diário)'!$2:$2,"&gt;="&amp;'Output BG'!I$1,'BG (FC diário)'!$2:$2,"&lt;="&amp;EOMONTH(I$1,0))</f>
        <v>170.37</v>
      </c>
      <c r="J52" s="165">
        <f>SUMIFS('BG (FC diário)'!59:59,'BG (FC diário)'!$2:$2,"&gt;="&amp;'Output BG'!J$1,'BG (FC diário)'!$2:$2,"&lt;="&amp;EOMONTH(J$1,0))</f>
        <v>0</v>
      </c>
      <c r="K52" s="165">
        <f>SUMIFS('BG (FC diário)'!59:59,'BG (FC diário)'!$2:$2,"&gt;="&amp;'Output BG'!K$1,'BG (FC diário)'!$2:$2,"&lt;="&amp;EOMONTH(K$1,0))</f>
        <v>0</v>
      </c>
      <c r="L52" s="165">
        <f>SUMIFS('BG (FC diário)'!59:59,'BG (FC diário)'!$2:$2,"&gt;="&amp;'Output BG'!L$1,'BG (FC diário)'!$2:$2,"&lt;="&amp;EOMONTH(L$1,0))</f>
        <v>0</v>
      </c>
      <c r="M52" s="165">
        <f>SUMIFS('BG (FC diário)'!59:59,'BG (FC diário)'!$2:$2,"&gt;="&amp;'Output BG'!M$1,'BG (FC diário)'!$2:$2,"&lt;="&amp;EOMONTH(M$1,0))</f>
        <v>0</v>
      </c>
      <c r="N52" s="165">
        <f>SUMIFS('BG (FC diário)'!59:59,'BG (FC diário)'!$2:$2,"&gt;="&amp;'Output BG'!N$1,'BG (FC diário)'!$2:$2,"&lt;="&amp;EOMONTH(N$1,0))</f>
        <v>0</v>
      </c>
      <c r="O52" s="165">
        <f>SUMIFS('BG (FC diário)'!59:59,'BG (FC diário)'!$2:$2,"&gt;="&amp;'Output BG'!O$1,'BG (FC diário)'!$2:$2,"&lt;="&amp;EOMONTH(O$1,0))</f>
        <v>0</v>
      </c>
      <c r="P52" s="165">
        <f>SUMIFS('BG (FC diário)'!59:59,'BG (FC diário)'!$2:$2,"&gt;="&amp;'Output BG'!P$1,'BG (FC diário)'!$2:$2,"&lt;="&amp;EOMONTH(P$1,0))</f>
        <v>0</v>
      </c>
      <c r="Q52" s="165">
        <f>SUMIFS('BG (FC diário)'!59:59,'BG (FC diário)'!$2:$2,"&gt;="&amp;'Output BG'!Q$1,'BG (FC diário)'!$2:$2,"&lt;="&amp;EOMONTH(Q$1,0))</f>
        <v>0</v>
      </c>
      <c r="R52" s="165">
        <f>SUMIFS('BG (FC diário)'!59:59,'BG (FC diário)'!$2:$2,"&gt;="&amp;'Output BG'!R$1,'BG (FC diário)'!$2:$2,"&lt;="&amp;EOMONTH(R$1,0))</f>
        <v>0</v>
      </c>
      <c r="S52" s="165">
        <f>SUMIFS('BG (FC diário)'!59:59,'BG (FC diário)'!$2:$2,"&gt;="&amp;'Output BG'!S$1,'BG (FC diário)'!$2:$2,"&lt;="&amp;EOMONTH(S$1,0))</f>
        <v>0</v>
      </c>
      <c r="T52" s="165">
        <f>SUMIFS('BG (FC diário)'!59:59,'BG (FC diário)'!$2:$2,"&gt;="&amp;'Output BG'!T$1,'BG (FC diário)'!$2:$2,"&lt;="&amp;EOMONTH(T$1,0))</f>
        <v>0</v>
      </c>
    </row>
    <row r="53" spans="1:20" ht="15.75" customHeight="1" outlineLevel="2" x14ac:dyDescent="0.35">
      <c r="A53" s="2" t="s">
        <v>574</v>
      </c>
      <c r="B53" s="5"/>
      <c r="C53" s="5"/>
      <c r="D53" s="165">
        <f>SUMIFS('BG (FC diário)'!60:60,'BG (FC diário)'!$2:$2,"&gt;="&amp;'Output BG'!D$1,'BG (FC diário)'!$2:$2,"&lt;="&amp;EOMONTH(D$1,0))</f>
        <v>0</v>
      </c>
      <c r="E53" s="165">
        <f>SUMIFS('BG (FC diário)'!60:60,'BG (FC diário)'!$2:$2,"&gt;="&amp;'Output BG'!E$1,'BG (FC diário)'!$2:$2,"&lt;="&amp;EOMONTH(E$1,0))</f>
        <v>1565.64</v>
      </c>
      <c r="F53" s="165">
        <f>SUMIFS('BG (FC diário)'!60:60,'BG (FC diário)'!$2:$2,"&gt;="&amp;'Output BG'!F$1,'BG (FC diário)'!$2:$2,"&lt;="&amp;EOMONTH(F$1,0))</f>
        <v>0</v>
      </c>
      <c r="G53" s="165">
        <f>SUMIFS('BG (FC diário)'!60:60,'BG (FC diário)'!$2:$2,"&gt;="&amp;'Output BG'!G$1,'BG (FC diário)'!$2:$2,"&lt;="&amp;EOMONTH(G$1,0))</f>
        <v>0</v>
      </c>
      <c r="H53" s="165">
        <f>SUMIFS('BG (FC diário)'!60:60,'BG (FC diário)'!$2:$2,"&gt;="&amp;'Output BG'!H$1,'BG (FC diário)'!$2:$2,"&lt;="&amp;EOMONTH(H$1,0))</f>
        <v>0</v>
      </c>
      <c r="I53" s="165">
        <f>SUMIFS('BG (FC diário)'!60:60,'BG (FC diário)'!$2:$2,"&gt;="&amp;'Output BG'!I$1,'BG (FC diário)'!$2:$2,"&lt;="&amp;EOMONTH(I$1,0))</f>
        <v>0</v>
      </c>
      <c r="J53" s="165">
        <f>SUMIFS('BG (FC diário)'!60:60,'BG (FC diário)'!$2:$2,"&gt;="&amp;'Output BG'!J$1,'BG (FC diário)'!$2:$2,"&lt;="&amp;EOMONTH(J$1,0))</f>
        <v>0</v>
      </c>
      <c r="K53" s="165">
        <f>SUMIFS('BG (FC diário)'!60:60,'BG (FC diário)'!$2:$2,"&gt;="&amp;'Output BG'!K$1,'BG (FC diário)'!$2:$2,"&lt;="&amp;EOMONTH(K$1,0))</f>
        <v>0</v>
      </c>
      <c r="L53" s="165">
        <f>SUMIFS('BG (FC diário)'!60:60,'BG (FC diário)'!$2:$2,"&gt;="&amp;'Output BG'!L$1,'BG (FC diário)'!$2:$2,"&lt;="&amp;EOMONTH(L$1,0))</f>
        <v>0</v>
      </c>
      <c r="M53" s="165">
        <f>SUMIFS('BG (FC diário)'!60:60,'BG (FC diário)'!$2:$2,"&gt;="&amp;'Output BG'!M$1,'BG (FC diário)'!$2:$2,"&lt;="&amp;EOMONTH(M$1,0))</f>
        <v>0</v>
      </c>
      <c r="N53" s="165">
        <f>SUMIFS('BG (FC diário)'!60:60,'BG (FC diário)'!$2:$2,"&gt;="&amp;'Output BG'!N$1,'BG (FC diário)'!$2:$2,"&lt;="&amp;EOMONTH(N$1,0))</f>
        <v>0</v>
      </c>
      <c r="O53" s="165">
        <f>SUMIFS('BG (FC diário)'!60:60,'BG (FC diário)'!$2:$2,"&gt;="&amp;'Output BG'!O$1,'BG (FC diário)'!$2:$2,"&lt;="&amp;EOMONTH(O$1,0))</f>
        <v>0</v>
      </c>
      <c r="P53" s="165">
        <f>SUMIFS('BG (FC diário)'!60:60,'BG (FC diário)'!$2:$2,"&gt;="&amp;'Output BG'!P$1,'BG (FC diário)'!$2:$2,"&lt;="&amp;EOMONTH(P$1,0))</f>
        <v>0</v>
      </c>
      <c r="Q53" s="165">
        <f>SUMIFS('BG (FC diário)'!60:60,'BG (FC diário)'!$2:$2,"&gt;="&amp;'Output BG'!Q$1,'BG (FC diário)'!$2:$2,"&lt;="&amp;EOMONTH(Q$1,0))</f>
        <v>0</v>
      </c>
      <c r="R53" s="165">
        <f>SUMIFS('BG (FC diário)'!60:60,'BG (FC diário)'!$2:$2,"&gt;="&amp;'Output BG'!R$1,'BG (FC diário)'!$2:$2,"&lt;="&amp;EOMONTH(R$1,0))</f>
        <v>0</v>
      </c>
      <c r="S53" s="165">
        <f>SUMIFS('BG (FC diário)'!60:60,'BG (FC diário)'!$2:$2,"&gt;="&amp;'Output BG'!S$1,'BG (FC diário)'!$2:$2,"&lt;="&amp;EOMONTH(S$1,0))</f>
        <v>0</v>
      </c>
      <c r="T53" s="165">
        <f>SUMIFS('BG (FC diário)'!60:60,'BG (FC diário)'!$2:$2,"&gt;="&amp;'Output BG'!T$1,'BG (FC diário)'!$2:$2,"&lt;="&amp;EOMONTH(T$1,0))</f>
        <v>0</v>
      </c>
    </row>
    <row r="54" spans="1:20" ht="15.75" customHeight="1" outlineLevel="2" x14ac:dyDescent="0.35">
      <c r="A54" s="2" t="s">
        <v>575</v>
      </c>
      <c r="B54" s="5"/>
      <c r="D54" s="165">
        <f>SUMIFS('BG (FC diário)'!61:61,'BG (FC diário)'!$2:$2,"&gt;="&amp;'Output BG'!D$1,'BG (FC diário)'!$2:$2,"&lt;="&amp;EOMONTH(D$1,0))</f>
        <v>0</v>
      </c>
      <c r="E54" s="165">
        <f>SUMIFS('BG (FC diário)'!61:61,'BG (FC diário)'!$2:$2,"&gt;="&amp;'Output BG'!E$1,'BG (FC diário)'!$2:$2,"&lt;="&amp;EOMONTH(E$1,0))</f>
        <v>0</v>
      </c>
      <c r="F54" s="165">
        <f>SUMIFS('BG (FC diário)'!61:61,'BG (FC diário)'!$2:$2,"&gt;="&amp;'Output BG'!F$1,'BG (FC diário)'!$2:$2,"&lt;="&amp;EOMONTH(F$1,0))</f>
        <v>0</v>
      </c>
      <c r="G54" s="165">
        <f>SUMIFS('BG (FC diário)'!61:61,'BG (FC diário)'!$2:$2,"&gt;="&amp;'Output BG'!G$1,'BG (FC diário)'!$2:$2,"&lt;="&amp;EOMONTH(G$1,0))</f>
        <v>0</v>
      </c>
      <c r="H54" s="165">
        <f>SUMIFS('BG (FC diário)'!61:61,'BG (FC diário)'!$2:$2,"&gt;="&amp;'Output BG'!H$1,'BG (FC diário)'!$2:$2,"&lt;="&amp;EOMONTH(H$1,0))</f>
        <v>0</v>
      </c>
      <c r="I54" s="165">
        <f>SUMIFS('BG (FC diário)'!61:61,'BG (FC diário)'!$2:$2,"&gt;="&amp;'Output BG'!I$1,'BG (FC diário)'!$2:$2,"&lt;="&amp;EOMONTH(I$1,0))</f>
        <v>0</v>
      </c>
      <c r="J54" s="165">
        <f>SUMIFS('BG (FC diário)'!61:61,'BG (FC diário)'!$2:$2,"&gt;="&amp;'Output BG'!J$1,'BG (FC diário)'!$2:$2,"&lt;="&amp;EOMONTH(J$1,0))</f>
        <v>0</v>
      </c>
      <c r="K54" s="165">
        <f>SUMIFS('BG (FC diário)'!61:61,'BG (FC diário)'!$2:$2,"&gt;="&amp;'Output BG'!K$1,'BG (FC diário)'!$2:$2,"&lt;="&amp;EOMONTH(K$1,0))</f>
        <v>0</v>
      </c>
      <c r="L54" s="165">
        <f>SUMIFS('BG (FC diário)'!61:61,'BG (FC diário)'!$2:$2,"&gt;="&amp;'Output BG'!L$1,'BG (FC diário)'!$2:$2,"&lt;="&amp;EOMONTH(L$1,0))</f>
        <v>0</v>
      </c>
      <c r="M54" s="165">
        <f>SUMIFS('BG (FC diário)'!61:61,'BG (FC diário)'!$2:$2,"&gt;="&amp;'Output BG'!M$1,'BG (FC diário)'!$2:$2,"&lt;="&amp;EOMONTH(M$1,0))</f>
        <v>0</v>
      </c>
      <c r="N54" s="165">
        <f>SUMIFS('BG (FC diário)'!61:61,'BG (FC diário)'!$2:$2,"&gt;="&amp;'Output BG'!N$1,'BG (FC diário)'!$2:$2,"&lt;="&amp;EOMONTH(N$1,0))</f>
        <v>0</v>
      </c>
      <c r="O54" s="165">
        <f>SUMIFS('BG (FC diário)'!61:61,'BG (FC diário)'!$2:$2,"&gt;="&amp;'Output BG'!O$1,'BG (FC diário)'!$2:$2,"&lt;="&amp;EOMONTH(O$1,0))</f>
        <v>0</v>
      </c>
      <c r="P54" s="165">
        <f>SUMIFS('BG (FC diário)'!61:61,'BG (FC diário)'!$2:$2,"&gt;="&amp;'Output BG'!P$1,'BG (FC diário)'!$2:$2,"&lt;="&amp;EOMONTH(P$1,0))</f>
        <v>0</v>
      </c>
      <c r="Q54" s="165">
        <f>SUMIFS('BG (FC diário)'!61:61,'BG (FC diário)'!$2:$2,"&gt;="&amp;'Output BG'!Q$1,'BG (FC diário)'!$2:$2,"&lt;="&amp;EOMONTH(Q$1,0))</f>
        <v>0</v>
      </c>
      <c r="R54" s="165">
        <f>SUMIFS('BG (FC diário)'!61:61,'BG (FC diário)'!$2:$2,"&gt;="&amp;'Output BG'!R$1,'BG (FC diário)'!$2:$2,"&lt;="&amp;EOMONTH(R$1,0))</f>
        <v>0</v>
      </c>
      <c r="S54" s="165">
        <f>SUMIFS('BG (FC diário)'!61:61,'BG (FC diário)'!$2:$2,"&gt;="&amp;'Output BG'!S$1,'BG (FC diário)'!$2:$2,"&lt;="&amp;EOMONTH(S$1,0))</f>
        <v>0</v>
      </c>
      <c r="T54" s="165">
        <f>SUMIFS('BG (FC diário)'!61:61,'BG (FC diário)'!$2:$2,"&gt;="&amp;'Output BG'!T$1,'BG (FC diário)'!$2:$2,"&lt;="&amp;EOMONTH(T$1,0))</f>
        <v>0</v>
      </c>
    </row>
    <row r="55" spans="1:20" ht="15.75" customHeight="1" outlineLevel="2" x14ac:dyDescent="0.35">
      <c r="A55" s="2" t="s">
        <v>576</v>
      </c>
      <c r="B55" s="5"/>
      <c r="D55" s="165">
        <f>SUMIFS('BG (FC diário)'!62:62,'BG (FC diário)'!$2:$2,"&gt;="&amp;'Output BG'!D$1,'BG (FC diário)'!$2:$2,"&lt;="&amp;EOMONTH(D$1,0))</f>
        <v>0</v>
      </c>
      <c r="E55" s="165">
        <f>SUMIFS('BG (FC diário)'!62:62,'BG (FC diário)'!$2:$2,"&gt;="&amp;'Output BG'!E$1,'BG (FC diário)'!$2:$2,"&lt;="&amp;EOMONTH(E$1,0))</f>
        <v>0</v>
      </c>
      <c r="F55" s="165">
        <f>SUMIFS('BG (FC diário)'!62:62,'BG (FC diário)'!$2:$2,"&gt;="&amp;'Output BG'!F$1,'BG (FC diário)'!$2:$2,"&lt;="&amp;EOMONTH(F$1,0))</f>
        <v>0</v>
      </c>
      <c r="G55" s="165">
        <f>SUMIFS('BG (FC diário)'!62:62,'BG (FC diário)'!$2:$2,"&gt;="&amp;'Output BG'!G$1,'BG (FC diário)'!$2:$2,"&lt;="&amp;EOMONTH(G$1,0))</f>
        <v>0</v>
      </c>
      <c r="H55" s="165">
        <f>SUMIFS('BG (FC diário)'!62:62,'BG (FC diário)'!$2:$2,"&gt;="&amp;'Output BG'!H$1,'BG (FC diário)'!$2:$2,"&lt;="&amp;EOMONTH(H$1,0))</f>
        <v>0</v>
      </c>
      <c r="I55" s="165">
        <f>SUMIFS('BG (FC diário)'!62:62,'BG (FC diário)'!$2:$2,"&gt;="&amp;'Output BG'!I$1,'BG (FC diário)'!$2:$2,"&lt;="&amp;EOMONTH(I$1,0))</f>
        <v>0</v>
      </c>
      <c r="J55" s="165">
        <f>SUMIFS('BG (FC diário)'!62:62,'BG (FC diário)'!$2:$2,"&gt;="&amp;'Output BG'!J$1,'BG (FC diário)'!$2:$2,"&lt;="&amp;EOMONTH(J$1,0))</f>
        <v>0</v>
      </c>
      <c r="K55" s="165">
        <f>SUMIFS('BG (FC diário)'!62:62,'BG (FC diário)'!$2:$2,"&gt;="&amp;'Output BG'!K$1,'BG (FC diário)'!$2:$2,"&lt;="&amp;EOMONTH(K$1,0))</f>
        <v>0</v>
      </c>
      <c r="L55" s="165">
        <f>SUMIFS('BG (FC diário)'!62:62,'BG (FC diário)'!$2:$2,"&gt;="&amp;'Output BG'!L$1,'BG (FC diário)'!$2:$2,"&lt;="&amp;EOMONTH(L$1,0))</f>
        <v>0</v>
      </c>
      <c r="M55" s="165">
        <f>SUMIFS('BG (FC diário)'!62:62,'BG (FC diário)'!$2:$2,"&gt;="&amp;'Output BG'!M$1,'BG (FC diário)'!$2:$2,"&lt;="&amp;EOMONTH(M$1,0))</f>
        <v>0</v>
      </c>
      <c r="N55" s="165">
        <f>SUMIFS('BG (FC diário)'!62:62,'BG (FC diário)'!$2:$2,"&gt;="&amp;'Output BG'!N$1,'BG (FC diário)'!$2:$2,"&lt;="&amp;EOMONTH(N$1,0))</f>
        <v>0</v>
      </c>
      <c r="O55" s="165">
        <f>SUMIFS('BG (FC diário)'!62:62,'BG (FC diário)'!$2:$2,"&gt;="&amp;'Output BG'!O$1,'BG (FC diário)'!$2:$2,"&lt;="&amp;EOMONTH(O$1,0))</f>
        <v>0</v>
      </c>
      <c r="P55" s="165">
        <f>SUMIFS('BG (FC diário)'!62:62,'BG (FC diário)'!$2:$2,"&gt;="&amp;'Output BG'!P$1,'BG (FC diário)'!$2:$2,"&lt;="&amp;EOMONTH(P$1,0))</f>
        <v>0</v>
      </c>
      <c r="Q55" s="165">
        <f>SUMIFS('BG (FC diário)'!62:62,'BG (FC diário)'!$2:$2,"&gt;="&amp;'Output BG'!Q$1,'BG (FC diário)'!$2:$2,"&lt;="&amp;EOMONTH(Q$1,0))</f>
        <v>0</v>
      </c>
      <c r="R55" s="165">
        <f>SUMIFS('BG (FC diário)'!62:62,'BG (FC diário)'!$2:$2,"&gt;="&amp;'Output BG'!R$1,'BG (FC diário)'!$2:$2,"&lt;="&amp;EOMONTH(R$1,0))</f>
        <v>0</v>
      </c>
      <c r="S55" s="165">
        <f>SUMIFS('BG (FC diário)'!62:62,'BG (FC diário)'!$2:$2,"&gt;="&amp;'Output BG'!S$1,'BG (FC diário)'!$2:$2,"&lt;="&amp;EOMONTH(S$1,0))</f>
        <v>0</v>
      </c>
      <c r="T55" s="165">
        <f>SUMIFS('BG (FC diário)'!62:62,'BG (FC diário)'!$2:$2,"&gt;="&amp;'Output BG'!T$1,'BG (FC diário)'!$2:$2,"&lt;="&amp;EOMONTH(T$1,0))</f>
        <v>0</v>
      </c>
    </row>
    <row r="56" spans="1:20" ht="15.75" customHeight="1" outlineLevel="2" x14ac:dyDescent="0.35">
      <c r="A56" s="2" t="s">
        <v>577</v>
      </c>
      <c r="B56" s="5"/>
      <c r="D56" s="165">
        <f>SUMIFS('BG (FC diário)'!63:63,'BG (FC diário)'!$2:$2,"&gt;="&amp;'Output BG'!D$1,'BG (FC diário)'!$2:$2,"&lt;="&amp;EOMONTH(D$1,0))</f>
        <v>0</v>
      </c>
      <c r="E56" s="165">
        <f>SUMIFS('BG (FC diário)'!63:63,'BG (FC diário)'!$2:$2,"&gt;="&amp;'Output BG'!E$1,'BG (FC diário)'!$2:$2,"&lt;="&amp;EOMONTH(E$1,0))</f>
        <v>0</v>
      </c>
      <c r="F56" s="165">
        <f>SUMIFS('BG (FC diário)'!63:63,'BG (FC diário)'!$2:$2,"&gt;="&amp;'Output BG'!F$1,'BG (FC diário)'!$2:$2,"&lt;="&amp;EOMONTH(F$1,0))</f>
        <v>2490</v>
      </c>
      <c r="G56" s="165">
        <f>SUMIFS('BG (FC diário)'!63:63,'BG (FC diário)'!$2:$2,"&gt;="&amp;'Output BG'!G$1,'BG (FC diário)'!$2:$2,"&lt;="&amp;EOMONTH(G$1,0))</f>
        <v>0</v>
      </c>
      <c r="H56" s="165">
        <f>SUMIFS('BG (FC diário)'!63:63,'BG (FC diário)'!$2:$2,"&gt;="&amp;'Output BG'!H$1,'BG (FC diário)'!$2:$2,"&lt;="&amp;EOMONTH(H$1,0))</f>
        <v>0</v>
      </c>
      <c r="I56" s="165">
        <f>SUMIFS('BG (FC diário)'!63:63,'BG (FC diário)'!$2:$2,"&gt;="&amp;'Output BG'!I$1,'BG (FC diário)'!$2:$2,"&lt;="&amp;EOMONTH(I$1,0))</f>
        <v>0</v>
      </c>
      <c r="J56" s="165">
        <f>SUMIFS('BG (FC diário)'!63:63,'BG (FC diário)'!$2:$2,"&gt;="&amp;'Output BG'!J$1,'BG (FC diário)'!$2:$2,"&lt;="&amp;EOMONTH(J$1,0))</f>
        <v>0</v>
      </c>
      <c r="K56" s="165">
        <f>SUMIFS('BG (FC diário)'!63:63,'BG (FC diário)'!$2:$2,"&gt;="&amp;'Output BG'!K$1,'BG (FC diário)'!$2:$2,"&lt;="&amp;EOMONTH(K$1,0))</f>
        <v>0</v>
      </c>
      <c r="L56" s="165">
        <f>SUMIFS('BG (FC diário)'!63:63,'BG (FC diário)'!$2:$2,"&gt;="&amp;'Output BG'!L$1,'BG (FC diário)'!$2:$2,"&lt;="&amp;EOMONTH(L$1,0))</f>
        <v>0</v>
      </c>
      <c r="M56" s="165">
        <f>SUMIFS('BG (FC diário)'!63:63,'BG (FC diário)'!$2:$2,"&gt;="&amp;'Output BG'!M$1,'BG (FC diário)'!$2:$2,"&lt;="&amp;EOMONTH(M$1,0))</f>
        <v>0</v>
      </c>
      <c r="N56" s="165">
        <f>SUMIFS('BG (FC diário)'!63:63,'BG (FC diário)'!$2:$2,"&gt;="&amp;'Output BG'!N$1,'BG (FC diário)'!$2:$2,"&lt;="&amp;EOMONTH(N$1,0))</f>
        <v>0</v>
      </c>
      <c r="O56" s="165">
        <f>SUMIFS('BG (FC diário)'!63:63,'BG (FC diário)'!$2:$2,"&gt;="&amp;'Output BG'!O$1,'BG (FC diário)'!$2:$2,"&lt;="&amp;EOMONTH(O$1,0))</f>
        <v>0</v>
      </c>
      <c r="P56" s="165">
        <f>SUMIFS('BG (FC diário)'!63:63,'BG (FC diário)'!$2:$2,"&gt;="&amp;'Output BG'!P$1,'BG (FC diário)'!$2:$2,"&lt;="&amp;EOMONTH(P$1,0))</f>
        <v>0</v>
      </c>
      <c r="Q56" s="165">
        <f>SUMIFS('BG (FC diário)'!63:63,'BG (FC diário)'!$2:$2,"&gt;="&amp;'Output BG'!Q$1,'BG (FC diário)'!$2:$2,"&lt;="&amp;EOMONTH(Q$1,0))</f>
        <v>0</v>
      </c>
      <c r="R56" s="165">
        <f>SUMIFS('BG (FC diário)'!63:63,'BG (FC diário)'!$2:$2,"&gt;="&amp;'Output BG'!R$1,'BG (FC diário)'!$2:$2,"&lt;="&amp;EOMONTH(R$1,0))</f>
        <v>0</v>
      </c>
      <c r="S56" s="165">
        <f>SUMIFS('BG (FC diário)'!63:63,'BG (FC diário)'!$2:$2,"&gt;="&amp;'Output BG'!S$1,'BG (FC diário)'!$2:$2,"&lt;="&amp;EOMONTH(S$1,0))</f>
        <v>0</v>
      </c>
      <c r="T56" s="165">
        <f>SUMIFS('BG (FC diário)'!63:63,'BG (FC diário)'!$2:$2,"&gt;="&amp;'Output BG'!T$1,'BG (FC diário)'!$2:$2,"&lt;="&amp;EOMONTH(T$1,0))</f>
        <v>0</v>
      </c>
    </row>
    <row r="57" spans="1:20" ht="14.25" customHeight="1" outlineLevel="2" x14ac:dyDescent="0.35">
      <c r="A57" s="2" t="s">
        <v>578</v>
      </c>
      <c r="B57" s="5"/>
      <c r="D57" s="165">
        <f>SUMIFS('BG (FC diário)'!64:64,'BG (FC diário)'!$2:$2,"&gt;="&amp;'Output BG'!D$1,'BG (FC diário)'!$2:$2,"&lt;="&amp;EOMONTH(D$1,0))</f>
        <v>0</v>
      </c>
      <c r="E57" s="165">
        <f>SUMIFS('BG (FC diário)'!64:64,'BG (FC diário)'!$2:$2,"&gt;="&amp;'Output BG'!E$1,'BG (FC diário)'!$2:$2,"&lt;="&amp;EOMONTH(E$1,0))</f>
        <v>0</v>
      </c>
      <c r="F57" s="165">
        <f>SUMIFS('BG (FC diário)'!64:64,'BG (FC diário)'!$2:$2,"&gt;="&amp;'Output BG'!F$1,'BG (FC diário)'!$2:$2,"&lt;="&amp;EOMONTH(F$1,0))</f>
        <v>0</v>
      </c>
      <c r="G57" s="165">
        <f>SUMIFS('BG (FC diário)'!64:64,'BG (FC diário)'!$2:$2,"&gt;="&amp;'Output BG'!G$1,'BG (FC diário)'!$2:$2,"&lt;="&amp;EOMONTH(G$1,0))</f>
        <v>7600</v>
      </c>
      <c r="H57" s="165">
        <f>SUMIFS('BG (FC diário)'!64:64,'BG (FC diário)'!$2:$2,"&gt;="&amp;'Output BG'!H$1,'BG (FC diário)'!$2:$2,"&lt;="&amp;EOMONTH(H$1,0))</f>
        <v>0</v>
      </c>
      <c r="I57" s="165">
        <f>SUMIFS('BG (FC diário)'!64:64,'BG (FC diário)'!$2:$2,"&gt;="&amp;'Output BG'!I$1,'BG (FC diário)'!$2:$2,"&lt;="&amp;EOMONTH(I$1,0))</f>
        <v>0</v>
      </c>
      <c r="J57" s="165">
        <f>SUMIFS('BG (FC diário)'!64:64,'BG (FC diário)'!$2:$2,"&gt;="&amp;'Output BG'!J$1,'BG (FC diário)'!$2:$2,"&lt;="&amp;EOMONTH(J$1,0))</f>
        <v>0</v>
      </c>
      <c r="K57" s="165">
        <f>SUMIFS('BG (FC diário)'!64:64,'BG (FC diário)'!$2:$2,"&gt;="&amp;'Output BG'!K$1,'BG (FC diário)'!$2:$2,"&lt;="&amp;EOMONTH(K$1,0))</f>
        <v>0</v>
      </c>
      <c r="L57" s="165">
        <f>SUMIFS('BG (FC diário)'!64:64,'BG (FC diário)'!$2:$2,"&gt;="&amp;'Output BG'!L$1,'BG (FC diário)'!$2:$2,"&lt;="&amp;EOMONTH(L$1,0))</f>
        <v>0</v>
      </c>
      <c r="M57" s="165">
        <f>SUMIFS('BG (FC diário)'!64:64,'BG (FC diário)'!$2:$2,"&gt;="&amp;'Output BG'!M$1,'BG (FC diário)'!$2:$2,"&lt;="&amp;EOMONTH(M$1,0))</f>
        <v>0</v>
      </c>
      <c r="N57" s="165">
        <f>SUMIFS('BG (FC diário)'!64:64,'BG (FC diário)'!$2:$2,"&gt;="&amp;'Output BG'!N$1,'BG (FC diário)'!$2:$2,"&lt;="&amp;EOMONTH(N$1,0))</f>
        <v>0</v>
      </c>
      <c r="O57" s="165">
        <f>SUMIFS('BG (FC diário)'!64:64,'BG (FC diário)'!$2:$2,"&gt;="&amp;'Output BG'!O$1,'BG (FC diário)'!$2:$2,"&lt;="&amp;EOMONTH(O$1,0))</f>
        <v>0</v>
      </c>
      <c r="P57" s="165">
        <f>SUMIFS('BG (FC diário)'!64:64,'BG (FC diário)'!$2:$2,"&gt;="&amp;'Output BG'!P$1,'BG (FC diário)'!$2:$2,"&lt;="&amp;EOMONTH(P$1,0))</f>
        <v>0</v>
      </c>
      <c r="Q57" s="165">
        <f>SUMIFS('BG (FC diário)'!64:64,'BG (FC diário)'!$2:$2,"&gt;="&amp;'Output BG'!Q$1,'BG (FC diário)'!$2:$2,"&lt;="&amp;EOMONTH(Q$1,0))</f>
        <v>0</v>
      </c>
      <c r="R57" s="165">
        <f>SUMIFS('BG (FC diário)'!64:64,'BG (FC diário)'!$2:$2,"&gt;="&amp;'Output BG'!R$1,'BG (FC diário)'!$2:$2,"&lt;="&amp;EOMONTH(R$1,0))</f>
        <v>0</v>
      </c>
      <c r="S57" s="165">
        <f>SUMIFS('BG (FC diário)'!64:64,'BG (FC diário)'!$2:$2,"&gt;="&amp;'Output BG'!S$1,'BG (FC diário)'!$2:$2,"&lt;="&amp;EOMONTH(S$1,0))</f>
        <v>0</v>
      </c>
      <c r="T57" s="165">
        <f>SUMIFS('BG (FC diário)'!64:64,'BG (FC diário)'!$2:$2,"&gt;="&amp;'Output BG'!T$1,'BG (FC diário)'!$2:$2,"&lt;="&amp;EOMONTH(T$1,0))</f>
        <v>0</v>
      </c>
    </row>
    <row r="58" spans="1:20" ht="14.25" customHeight="1" outlineLevel="2" x14ac:dyDescent="0.35">
      <c r="A58" s="2" t="s">
        <v>579</v>
      </c>
      <c r="B58" s="5"/>
      <c r="D58" s="165">
        <f>SUMIFS('BG (FC diário)'!65:65,'BG (FC diário)'!$2:$2,"&gt;="&amp;'Output BG'!D$1,'BG (FC diário)'!$2:$2,"&lt;="&amp;EOMONTH(D$1,0))</f>
        <v>0</v>
      </c>
      <c r="E58" s="165">
        <f>SUMIFS('BG (FC diário)'!65:65,'BG (FC diário)'!$2:$2,"&gt;="&amp;'Output BG'!E$1,'BG (FC diário)'!$2:$2,"&lt;="&amp;EOMONTH(E$1,0))</f>
        <v>0</v>
      </c>
      <c r="F58" s="165">
        <f>SUMIFS('BG (FC diário)'!65:65,'BG (FC diário)'!$2:$2,"&gt;="&amp;'Output BG'!F$1,'BG (FC diário)'!$2:$2,"&lt;="&amp;EOMONTH(F$1,0))</f>
        <v>439.71</v>
      </c>
      <c r="G58" s="165">
        <f>SUMIFS('BG (FC diário)'!65:65,'BG (FC diário)'!$2:$2,"&gt;="&amp;'Output BG'!G$1,'BG (FC diário)'!$2:$2,"&lt;="&amp;EOMONTH(G$1,0))</f>
        <v>0</v>
      </c>
      <c r="H58" s="165">
        <f>SUMIFS('BG (FC diário)'!65:65,'BG (FC diário)'!$2:$2,"&gt;="&amp;'Output BG'!H$1,'BG (FC diário)'!$2:$2,"&lt;="&amp;EOMONTH(H$1,0))</f>
        <v>0</v>
      </c>
      <c r="I58" s="165">
        <f>SUMIFS('BG (FC diário)'!65:65,'BG (FC diário)'!$2:$2,"&gt;="&amp;'Output BG'!I$1,'BG (FC diário)'!$2:$2,"&lt;="&amp;EOMONTH(I$1,0))</f>
        <v>0</v>
      </c>
      <c r="J58" s="165">
        <f>SUMIFS('BG (FC diário)'!65:65,'BG (FC diário)'!$2:$2,"&gt;="&amp;'Output BG'!J$1,'BG (FC diário)'!$2:$2,"&lt;="&amp;EOMONTH(J$1,0))</f>
        <v>0</v>
      </c>
      <c r="K58" s="165">
        <f>SUMIFS('BG (FC diário)'!65:65,'BG (FC diário)'!$2:$2,"&gt;="&amp;'Output BG'!K$1,'BG (FC diário)'!$2:$2,"&lt;="&amp;EOMONTH(K$1,0))</f>
        <v>0</v>
      </c>
      <c r="L58" s="165">
        <f>SUMIFS('BG (FC diário)'!65:65,'BG (FC diário)'!$2:$2,"&gt;="&amp;'Output BG'!L$1,'BG (FC diário)'!$2:$2,"&lt;="&amp;EOMONTH(L$1,0))</f>
        <v>0</v>
      </c>
      <c r="M58" s="165">
        <f>SUMIFS('BG (FC diário)'!65:65,'BG (FC diário)'!$2:$2,"&gt;="&amp;'Output BG'!M$1,'BG (FC diário)'!$2:$2,"&lt;="&amp;EOMONTH(M$1,0))</f>
        <v>0</v>
      </c>
      <c r="N58" s="165">
        <f>SUMIFS('BG (FC diário)'!65:65,'BG (FC diário)'!$2:$2,"&gt;="&amp;'Output BG'!N$1,'BG (FC diário)'!$2:$2,"&lt;="&amp;EOMONTH(N$1,0))</f>
        <v>0</v>
      </c>
      <c r="O58" s="165">
        <f>SUMIFS('BG (FC diário)'!65:65,'BG (FC diário)'!$2:$2,"&gt;="&amp;'Output BG'!O$1,'BG (FC diário)'!$2:$2,"&lt;="&amp;EOMONTH(O$1,0))</f>
        <v>0</v>
      </c>
      <c r="P58" s="165">
        <f>SUMIFS('BG (FC diário)'!65:65,'BG (FC diário)'!$2:$2,"&gt;="&amp;'Output BG'!P$1,'BG (FC diário)'!$2:$2,"&lt;="&amp;EOMONTH(P$1,0))</f>
        <v>0</v>
      </c>
      <c r="Q58" s="165">
        <f>SUMIFS('BG (FC diário)'!65:65,'BG (FC diário)'!$2:$2,"&gt;="&amp;'Output BG'!Q$1,'BG (FC diário)'!$2:$2,"&lt;="&amp;EOMONTH(Q$1,0))</f>
        <v>0</v>
      </c>
      <c r="R58" s="165">
        <f>SUMIFS('BG (FC diário)'!65:65,'BG (FC diário)'!$2:$2,"&gt;="&amp;'Output BG'!R$1,'BG (FC diário)'!$2:$2,"&lt;="&amp;EOMONTH(R$1,0))</f>
        <v>0</v>
      </c>
      <c r="S58" s="165">
        <f>SUMIFS('BG (FC diário)'!65:65,'BG (FC diário)'!$2:$2,"&gt;="&amp;'Output BG'!S$1,'BG (FC diário)'!$2:$2,"&lt;="&amp;EOMONTH(S$1,0))</f>
        <v>0</v>
      </c>
      <c r="T58" s="165">
        <f>SUMIFS('BG (FC diário)'!65:65,'BG (FC diário)'!$2:$2,"&gt;="&amp;'Output BG'!T$1,'BG (FC diário)'!$2:$2,"&lt;="&amp;EOMONTH(T$1,0))</f>
        <v>0</v>
      </c>
    </row>
    <row r="59" spans="1:20" ht="15.75" customHeight="1" outlineLevel="2" x14ac:dyDescent="0.35">
      <c r="A59" s="2" t="s">
        <v>580</v>
      </c>
      <c r="B59" s="5"/>
      <c r="D59" s="165">
        <f>SUMIFS('BG (FC diário)'!66:66,'BG (FC diário)'!$2:$2,"&gt;="&amp;'Output BG'!D$1,'BG (FC diário)'!$2:$2,"&lt;="&amp;EOMONTH(D$1,0))</f>
        <v>0</v>
      </c>
      <c r="E59" s="165">
        <f>SUMIFS('BG (FC diário)'!66:66,'BG (FC diário)'!$2:$2,"&gt;="&amp;'Output BG'!E$1,'BG (FC diário)'!$2:$2,"&lt;="&amp;EOMONTH(E$1,0))</f>
        <v>0</v>
      </c>
      <c r="F59" s="165">
        <f>SUMIFS('BG (FC diário)'!66:66,'BG (FC diário)'!$2:$2,"&gt;="&amp;'Output BG'!F$1,'BG (FC diário)'!$2:$2,"&lt;="&amp;EOMONTH(F$1,0))</f>
        <v>0</v>
      </c>
      <c r="G59" s="165">
        <f>SUMIFS('BG (FC diário)'!66:66,'BG (FC diário)'!$2:$2,"&gt;="&amp;'Output BG'!G$1,'BG (FC diário)'!$2:$2,"&lt;="&amp;EOMONTH(G$1,0))</f>
        <v>0</v>
      </c>
      <c r="H59" s="165">
        <f>SUMIFS('BG (FC diário)'!66:66,'BG (FC diário)'!$2:$2,"&gt;="&amp;'Output BG'!H$1,'BG (FC diário)'!$2:$2,"&lt;="&amp;EOMONTH(H$1,0))</f>
        <v>0</v>
      </c>
      <c r="I59" s="165">
        <f>SUMIFS('BG (FC diário)'!66:66,'BG (FC diário)'!$2:$2,"&gt;="&amp;'Output BG'!I$1,'BG (FC diário)'!$2:$2,"&lt;="&amp;EOMONTH(I$1,0))</f>
        <v>0</v>
      </c>
      <c r="J59" s="165">
        <f>SUMIFS('BG (FC diário)'!66:66,'BG (FC diário)'!$2:$2,"&gt;="&amp;'Output BG'!J$1,'BG (FC diário)'!$2:$2,"&lt;="&amp;EOMONTH(J$1,0))</f>
        <v>0</v>
      </c>
      <c r="K59" s="165">
        <f>SUMIFS('BG (FC diário)'!66:66,'BG (FC diário)'!$2:$2,"&gt;="&amp;'Output BG'!K$1,'BG (FC diário)'!$2:$2,"&lt;="&amp;EOMONTH(K$1,0))</f>
        <v>0</v>
      </c>
      <c r="L59" s="165">
        <f>SUMIFS('BG (FC diário)'!66:66,'BG (FC diário)'!$2:$2,"&gt;="&amp;'Output BG'!L$1,'BG (FC diário)'!$2:$2,"&lt;="&amp;EOMONTH(L$1,0))</f>
        <v>0</v>
      </c>
      <c r="M59" s="165">
        <f>SUMIFS('BG (FC diário)'!66:66,'BG (FC diário)'!$2:$2,"&gt;="&amp;'Output BG'!M$1,'BG (FC diário)'!$2:$2,"&lt;="&amp;EOMONTH(M$1,0))</f>
        <v>0</v>
      </c>
      <c r="N59" s="165">
        <f>SUMIFS('BG (FC diário)'!66:66,'BG (FC diário)'!$2:$2,"&gt;="&amp;'Output BG'!N$1,'BG (FC diário)'!$2:$2,"&lt;="&amp;EOMONTH(N$1,0))</f>
        <v>0</v>
      </c>
      <c r="O59" s="165">
        <f>SUMIFS('BG (FC diário)'!66:66,'BG (FC diário)'!$2:$2,"&gt;="&amp;'Output BG'!O$1,'BG (FC diário)'!$2:$2,"&lt;="&amp;EOMONTH(O$1,0))</f>
        <v>0</v>
      </c>
      <c r="P59" s="165">
        <f>SUMIFS('BG (FC diário)'!66:66,'BG (FC diário)'!$2:$2,"&gt;="&amp;'Output BG'!P$1,'BG (FC diário)'!$2:$2,"&lt;="&amp;EOMONTH(P$1,0))</f>
        <v>0</v>
      </c>
      <c r="Q59" s="165">
        <f>SUMIFS('BG (FC diário)'!66:66,'BG (FC diário)'!$2:$2,"&gt;="&amp;'Output BG'!Q$1,'BG (FC diário)'!$2:$2,"&lt;="&amp;EOMONTH(Q$1,0))</f>
        <v>0</v>
      </c>
      <c r="R59" s="165">
        <f>SUMIFS('BG (FC diário)'!66:66,'BG (FC diário)'!$2:$2,"&gt;="&amp;'Output BG'!R$1,'BG (FC diário)'!$2:$2,"&lt;="&amp;EOMONTH(R$1,0))</f>
        <v>0</v>
      </c>
      <c r="S59" s="165">
        <f>SUMIFS('BG (FC diário)'!66:66,'BG (FC diário)'!$2:$2,"&gt;="&amp;'Output BG'!S$1,'BG (FC diário)'!$2:$2,"&lt;="&amp;EOMONTH(S$1,0))</f>
        <v>0</v>
      </c>
      <c r="T59" s="165">
        <f>SUMIFS('BG (FC diário)'!66:66,'BG (FC diário)'!$2:$2,"&gt;="&amp;'Output BG'!T$1,'BG (FC diário)'!$2:$2,"&lt;="&amp;EOMONTH(T$1,0))</f>
        <v>0</v>
      </c>
    </row>
    <row r="60" spans="1:20" s="2" customFormat="1" ht="15.75" customHeight="1" outlineLevel="2" x14ac:dyDescent="0.35">
      <c r="A60" s="2" t="s">
        <v>581</v>
      </c>
      <c r="F60" s="165">
        <f>SUMIFS('BG (FC diário)'!67:67,'BG (FC diário)'!$2:$2,"&gt;="&amp;'Output BG'!F$1,'BG (FC diário)'!$2:$2,"&lt;="&amp;EOMONTH(F$1,0))</f>
        <v>1050</v>
      </c>
      <c r="G60" s="165">
        <f>SUMIFS('BG (FC diário)'!67:67,'BG (FC diário)'!$2:$2,"&gt;="&amp;'Output BG'!G$1,'BG (FC diário)'!$2:$2,"&lt;="&amp;EOMONTH(G$1,0))</f>
        <v>866.67</v>
      </c>
      <c r="H60" s="165">
        <f>SUMIFS('BG (FC diário)'!67:67,'BG (FC diário)'!$2:$2,"&gt;="&amp;'Output BG'!H$1,'BG (FC diário)'!$2:$2,"&lt;="&amp;EOMONTH(H$1,0))</f>
        <v>625</v>
      </c>
      <c r="I60" s="165">
        <f>SUMIFS('BG (FC diário)'!67:67,'BG (FC diário)'!$2:$2,"&gt;="&amp;'Output BG'!I$1,'BG (FC diário)'!$2:$2,"&lt;="&amp;EOMONTH(I$1,0))</f>
        <v>625</v>
      </c>
      <c r="J60" s="165">
        <f>SUMIFS('BG (FC diário)'!67:67,'BG (FC diário)'!$2:$2,"&gt;="&amp;'Output BG'!J$1,'BG (FC diário)'!$2:$2,"&lt;="&amp;EOMONTH(J$1,0))</f>
        <v>0</v>
      </c>
      <c r="K60" s="165">
        <f>SUMIFS('BG (FC diário)'!67:67,'BG (FC diário)'!$2:$2,"&gt;="&amp;'Output BG'!K$1,'BG (FC diário)'!$2:$2,"&lt;="&amp;EOMONTH(K$1,0))</f>
        <v>0</v>
      </c>
      <c r="L60" s="165">
        <f>SUMIFS('BG (FC diário)'!67:67,'BG (FC diário)'!$2:$2,"&gt;="&amp;'Output BG'!L$1,'BG (FC diário)'!$2:$2,"&lt;="&amp;EOMONTH(L$1,0))</f>
        <v>0</v>
      </c>
      <c r="M60" s="165">
        <f>SUMIFS('BG (FC diário)'!67:67,'BG (FC diário)'!$2:$2,"&gt;="&amp;'Output BG'!M$1,'BG (FC diário)'!$2:$2,"&lt;="&amp;EOMONTH(M$1,0))</f>
        <v>0</v>
      </c>
      <c r="N60" s="165">
        <f>SUMIFS('BG (FC diário)'!67:67,'BG (FC diário)'!$2:$2,"&gt;="&amp;'Output BG'!N$1,'BG (FC diário)'!$2:$2,"&lt;="&amp;EOMONTH(N$1,0))</f>
        <v>0</v>
      </c>
      <c r="O60" s="165">
        <f>SUMIFS('BG (FC diário)'!67:67,'BG (FC diário)'!$2:$2,"&gt;="&amp;'Output BG'!O$1,'BG (FC diário)'!$2:$2,"&lt;="&amp;EOMONTH(O$1,0))</f>
        <v>0</v>
      </c>
      <c r="P60" s="165">
        <f>SUMIFS('BG (FC diário)'!67:67,'BG (FC diário)'!$2:$2,"&gt;="&amp;'Output BG'!P$1,'BG (FC diário)'!$2:$2,"&lt;="&amp;EOMONTH(P$1,0))</f>
        <v>0</v>
      </c>
      <c r="Q60" s="165">
        <f>SUMIFS('BG (FC diário)'!67:67,'BG (FC diário)'!$2:$2,"&gt;="&amp;'Output BG'!Q$1,'BG (FC diário)'!$2:$2,"&lt;="&amp;EOMONTH(Q$1,0))</f>
        <v>0</v>
      </c>
      <c r="R60" s="165">
        <f>SUMIFS('BG (FC diário)'!67:67,'BG (FC diário)'!$2:$2,"&gt;="&amp;'Output BG'!R$1,'BG (FC diário)'!$2:$2,"&lt;="&amp;EOMONTH(R$1,0))</f>
        <v>0</v>
      </c>
      <c r="S60" s="165">
        <f>SUMIFS('BG (FC diário)'!67:67,'BG (FC diário)'!$2:$2,"&gt;="&amp;'Output BG'!S$1,'BG (FC diário)'!$2:$2,"&lt;="&amp;EOMONTH(S$1,0))</f>
        <v>0</v>
      </c>
      <c r="T60" s="165">
        <f>SUMIFS('BG (FC diário)'!67:67,'BG (FC diário)'!$2:$2,"&gt;="&amp;'Output BG'!T$1,'BG (FC diário)'!$2:$2,"&lt;="&amp;EOMONTH(T$1,0))</f>
        <v>0</v>
      </c>
    </row>
    <row r="61" spans="1:20" s="2" customFormat="1" ht="15.75" customHeight="1" outlineLevel="2" x14ac:dyDescent="0.35">
      <c r="A61" s="2" t="s">
        <v>582</v>
      </c>
      <c r="F61" s="165">
        <f>SUMIFS('BG (FC diário)'!68:68,'BG (FC diário)'!$2:$2,"&gt;="&amp;'Output BG'!F$1,'BG (FC diário)'!$2:$2,"&lt;="&amp;EOMONTH(F$1,0))</f>
        <v>1195.8499999999999</v>
      </c>
      <c r="G61" s="165">
        <f>SUMIFS('BG (FC diário)'!68:68,'BG (FC diário)'!$2:$2,"&gt;="&amp;'Output BG'!G$1,'BG (FC diário)'!$2:$2,"&lt;="&amp;EOMONTH(G$1,0))</f>
        <v>0</v>
      </c>
      <c r="H61" s="165">
        <f>SUMIFS('BG (FC diário)'!68:68,'BG (FC diário)'!$2:$2,"&gt;="&amp;'Output BG'!H$1,'BG (FC diário)'!$2:$2,"&lt;="&amp;EOMONTH(H$1,0))</f>
        <v>0</v>
      </c>
      <c r="I61" s="165">
        <f>SUMIFS('BG (FC diário)'!68:68,'BG (FC diário)'!$2:$2,"&gt;="&amp;'Output BG'!I$1,'BG (FC diário)'!$2:$2,"&lt;="&amp;EOMONTH(I$1,0))</f>
        <v>0</v>
      </c>
      <c r="J61" s="165">
        <f>SUMIFS('BG (FC diário)'!68:68,'BG (FC diário)'!$2:$2,"&gt;="&amp;'Output BG'!J$1,'BG (FC diário)'!$2:$2,"&lt;="&amp;EOMONTH(J$1,0))</f>
        <v>0</v>
      </c>
      <c r="K61" s="165">
        <f>SUMIFS('BG (FC diário)'!68:68,'BG (FC diário)'!$2:$2,"&gt;="&amp;'Output BG'!K$1,'BG (FC diário)'!$2:$2,"&lt;="&amp;EOMONTH(K$1,0))</f>
        <v>0</v>
      </c>
      <c r="L61" s="165">
        <f>SUMIFS('BG (FC diário)'!68:68,'BG (FC diário)'!$2:$2,"&gt;="&amp;'Output BG'!L$1,'BG (FC diário)'!$2:$2,"&lt;="&amp;EOMONTH(L$1,0))</f>
        <v>0</v>
      </c>
      <c r="M61" s="165">
        <f>SUMIFS('BG (FC diário)'!68:68,'BG (FC diário)'!$2:$2,"&gt;="&amp;'Output BG'!M$1,'BG (FC diário)'!$2:$2,"&lt;="&amp;EOMONTH(M$1,0))</f>
        <v>0</v>
      </c>
      <c r="N61" s="165">
        <f>SUMIFS('BG (FC diário)'!68:68,'BG (FC diário)'!$2:$2,"&gt;="&amp;'Output BG'!N$1,'BG (FC diário)'!$2:$2,"&lt;="&amp;EOMONTH(N$1,0))</f>
        <v>0</v>
      </c>
      <c r="O61" s="165">
        <f>SUMIFS('BG (FC diário)'!68:68,'BG (FC diário)'!$2:$2,"&gt;="&amp;'Output BG'!O$1,'BG (FC diário)'!$2:$2,"&lt;="&amp;EOMONTH(O$1,0))</f>
        <v>0</v>
      </c>
      <c r="P61" s="165">
        <f>SUMIFS('BG (FC diário)'!68:68,'BG (FC diário)'!$2:$2,"&gt;="&amp;'Output BG'!P$1,'BG (FC diário)'!$2:$2,"&lt;="&amp;EOMONTH(P$1,0))</f>
        <v>0</v>
      </c>
      <c r="Q61" s="165">
        <f>SUMIFS('BG (FC diário)'!68:68,'BG (FC diário)'!$2:$2,"&gt;="&amp;'Output BG'!Q$1,'BG (FC diário)'!$2:$2,"&lt;="&amp;EOMONTH(Q$1,0))</f>
        <v>0</v>
      </c>
      <c r="R61" s="165">
        <f>SUMIFS('BG (FC diário)'!68:68,'BG (FC diário)'!$2:$2,"&gt;="&amp;'Output BG'!R$1,'BG (FC diário)'!$2:$2,"&lt;="&amp;EOMONTH(R$1,0))</f>
        <v>0</v>
      </c>
      <c r="S61" s="165">
        <f>SUMIFS('BG (FC diário)'!68:68,'BG (FC diário)'!$2:$2,"&gt;="&amp;'Output BG'!S$1,'BG (FC diário)'!$2:$2,"&lt;="&amp;EOMONTH(S$1,0))</f>
        <v>0</v>
      </c>
      <c r="T61" s="165">
        <f>SUMIFS('BG (FC diário)'!68:68,'BG (FC diário)'!$2:$2,"&gt;="&amp;'Output BG'!T$1,'BG (FC diário)'!$2:$2,"&lt;="&amp;EOMONTH(T$1,0))</f>
        <v>0</v>
      </c>
    </row>
    <row r="62" spans="1:20" s="2" customFormat="1" ht="15.75" customHeight="1" outlineLevel="2" x14ac:dyDescent="0.35">
      <c r="A62" s="2" t="s">
        <v>583</v>
      </c>
      <c r="F62" s="165">
        <f>SUMIFS('BG (FC diário)'!69:69,'BG (FC diário)'!$2:$2,"&gt;="&amp;'Output BG'!F$1,'BG (FC diário)'!$2:$2,"&lt;="&amp;EOMONTH(F$1,0))</f>
        <v>5500</v>
      </c>
      <c r="G62" s="165">
        <f>SUMIFS('BG (FC diário)'!69:69,'BG (FC diário)'!$2:$2,"&gt;="&amp;'Output BG'!G$1,'BG (FC diário)'!$2:$2,"&lt;="&amp;EOMONTH(G$1,0))</f>
        <v>0</v>
      </c>
      <c r="H62" s="165">
        <f>SUMIFS('BG (FC diário)'!69:69,'BG (FC diário)'!$2:$2,"&gt;="&amp;'Output BG'!H$1,'BG (FC diário)'!$2:$2,"&lt;="&amp;EOMONTH(H$1,0))</f>
        <v>0</v>
      </c>
      <c r="I62" s="165">
        <f>SUMIFS('BG (FC diário)'!69:69,'BG (FC diário)'!$2:$2,"&gt;="&amp;'Output BG'!I$1,'BG (FC diário)'!$2:$2,"&lt;="&amp;EOMONTH(I$1,0))</f>
        <v>0</v>
      </c>
      <c r="J62" s="165">
        <f>SUMIFS('BG (FC diário)'!69:69,'BG (FC diário)'!$2:$2,"&gt;="&amp;'Output BG'!J$1,'BG (FC diário)'!$2:$2,"&lt;="&amp;EOMONTH(J$1,0))</f>
        <v>0</v>
      </c>
      <c r="K62" s="165">
        <f>SUMIFS('BG (FC diário)'!69:69,'BG (FC diário)'!$2:$2,"&gt;="&amp;'Output BG'!K$1,'BG (FC diário)'!$2:$2,"&lt;="&amp;EOMONTH(K$1,0))</f>
        <v>0</v>
      </c>
      <c r="L62" s="165">
        <f>SUMIFS('BG (FC diário)'!69:69,'BG (FC diário)'!$2:$2,"&gt;="&amp;'Output BG'!L$1,'BG (FC diário)'!$2:$2,"&lt;="&amp;EOMONTH(L$1,0))</f>
        <v>0</v>
      </c>
      <c r="M62" s="165">
        <f>SUMIFS('BG (FC diário)'!69:69,'BG (FC diário)'!$2:$2,"&gt;="&amp;'Output BG'!M$1,'BG (FC diário)'!$2:$2,"&lt;="&amp;EOMONTH(M$1,0))</f>
        <v>0</v>
      </c>
      <c r="N62" s="165">
        <f>SUMIFS('BG (FC diário)'!69:69,'BG (FC diário)'!$2:$2,"&gt;="&amp;'Output BG'!N$1,'BG (FC diário)'!$2:$2,"&lt;="&amp;EOMONTH(N$1,0))</f>
        <v>0</v>
      </c>
      <c r="O62" s="165">
        <f>SUMIFS('BG (FC diário)'!69:69,'BG (FC diário)'!$2:$2,"&gt;="&amp;'Output BG'!O$1,'BG (FC diário)'!$2:$2,"&lt;="&amp;EOMONTH(O$1,0))</f>
        <v>0</v>
      </c>
      <c r="P62" s="165">
        <f>SUMIFS('BG (FC diário)'!69:69,'BG (FC diário)'!$2:$2,"&gt;="&amp;'Output BG'!P$1,'BG (FC diário)'!$2:$2,"&lt;="&amp;EOMONTH(P$1,0))</f>
        <v>0</v>
      </c>
      <c r="Q62" s="165">
        <f>SUMIFS('BG (FC diário)'!69:69,'BG (FC diário)'!$2:$2,"&gt;="&amp;'Output BG'!Q$1,'BG (FC diário)'!$2:$2,"&lt;="&amp;EOMONTH(Q$1,0))</f>
        <v>0</v>
      </c>
      <c r="R62" s="165">
        <f>SUMIFS('BG (FC diário)'!69:69,'BG (FC diário)'!$2:$2,"&gt;="&amp;'Output BG'!R$1,'BG (FC diário)'!$2:$2,"&lt;="&amp;EOMONTH(R$1,0))</f>
        <v>0</v>
      </c>
      <c r="S62" s="165">
        <f>SUMIFS('BG (FC diário)'!69:69,'BG (FC diário)'!$2:$2,"&gt;="&amp;'Output BG'!S$1,'BG (FC diário)'!$2:$2,"&lt;="&amp;EOMONTH(S$1,0))</f>
        <v>0</v>
      </c>
      <c r="T62" s="165">
        <f>SUMIFS('BG (FC diário)'!69:69,'BG (FC diário)'!$2:$2,"&gt;="&amp;'Output BG'!T$1,'BG (FC diário)'!$2:$2,"&lt;="&amp;EOMONTH(T$1,0))</f>
        <v>0</v>
      </c>
    </row>
    <row r="63" spans="1:20" s="2" customFormat="1" ht="15.75" customHeight="1" outlineLevel="2" x14ac:dyDescent="0.35">
      <c r="A63" s="2" t="s">
        <v>584</v>
      </c>
      <c r="F63" s="165">
        <f>SUMIFS('BG (FC diário)'!70:70,'BG (FC diário)'!$2:$2,"&gt;="&amp;'Output BG'!F$1,'BG (FC diário)'!$2:$2,"&lt;="&amp;EOMONTH(F$1,0))</f>
        <v>1669</v>
      </c>
      <c r="G63" s="165">
        <f>SUMIFS('BG (FC diário)'!70:70,'BG (FC diário)'!$2:$2,"&gt;="&amp;'Output BG'!G$1,'BG (FC diário)'!$2:$2,"&lt;="&amp;EOMONTH(G$1,0))</f>
        <v>0</v>
      </c>
      <c r="H63" s="165">
        <f>SUMIFS('BG (FC diário)'!70:70,'BG (FC diário)'!$2:$2,"&gt;="&amp;'Output BG'!H$1,'BG (FC diário)'!$2:$2,"&lt;="&amp;EOMONTH(H$1,0))</f>
        <v>0</v>
      </c>
      <c r="I63" s="165">
        <f>SUMIFS('BG (FC diário)'!70:70,'BG (FC diário)'!$2:$2,"&gt;="&amp;'Output BG'!I$1,'BG (FC diário)'!$2:$2,"&lt;="&amp;EOMONTH(I$1,0))</f>
        <v>0</v>
      </c>
      <c r="J63" s="165">
        <f>SUMIFS('BG (FC diário)'!70:70,'BG (FC diário)'!$2:$2,"&gt;="&amp;'Output BG'!J$1,'BG (FC diário)'!$2:$2,"&lt;="&amp;EOMONTH(J$1,0))</f>
        <v>0</v>
      </c>
      <c r="K63" s="165">
        <f>SUMIFS('BG (FC diário)'!70:70,'BG (FC diário)'!$2:$2,"&gt;="&amp;'Output BG'!K$1,'BG (FC diário)'!$2:$2,"&lt;="&amp;EOMONTH(K$1,0))</f>
        <v>0</v>
      </c>
      <c r="L63" s="165">
        <f>SUMIFS('BG (FC diário)'!70:70,'BG (FC diário)'!$2:$2,"&gt;="&amp;'Output BG'!L$1,'BG (FC diário)'!$2:$2,"&lt;="&amp;EOMONTH(L$1,0))</f>
        <v>0</v>
      </c>
      <c r="M63" s="165">
        <f>SUMIFS('BG (FC diário)'!70:70,'BG (FC diário)'!$2:$2,"&gt;="&amp;'Output BG'!M$1,'BG (FC diário)'!$2:$2,"&lt;="&amp;EOMONTH(M$1,0))</f>
        <v>0</v>
      </c>
      <c r="N63" s="165">
        <f>SUMIFS('BG (FC diário)'!70:70,'BG (FC diário)'!$2:$2,"&gt;="&amp;'Output BG'!N$1,'BG (FC diário)'!$2:$2,"&lt;="&amp;EOMONTH(N$1,0))</f>
        <v>0</v>
      </c>
      <c r="O63" s="165">
        <f>SUMIFS('BG (FC diário)'!70:70,'BG (FC diário)'!$2:$2,"&gt;="&amp;'Output BG'!O$1,'BG (FC diário)'!$2:$2,"&lt;="&amp;EOMONTH(O$1,0))</f>
        <v>0</v>
      </c>
      <c r="P63" s="165">
        <f>SUMIFS('BG (FC diário)'!70:70,'BG (FC diário)'!$2:$2,"&gt;="&amp;'Output BG'!P$1,'BG (FC diário)'!$2:$2,"&lt;="&amp;EOMONTH(P$1,0))</f>
        <v>0</v>
      </c>
      <c r="Q63" s="165">
        <f>SUMIFS('BG (FC diário)'!70:70,'BG (FC diário)'!$2:$2,"&gt;="&amp;'Output BG'!Q$1,'BG (FC diário)'!$2:$2,"&lt;="&amp;EOMONTH(Q$1,0))</f>
        <v>0</v>
      </c>
      <c r="R63" s="165">
        <f>SUMIFS('BG (FC diário)'!70:70,'BG (FC diário)'!$2:$2,"&gt;="&amp;'Output BG'!R$1,'BG (FC diário)'!$2:$2,"&lt;="&amp;EOMONTH(R$1,0))</f>
        <v>0</v>
      </c>
      <c r="S63" s="165">
        <f>SUMIFS('BG (FC diário)'!70:70,'BG (FC diário)'!$2:$2,"&gt;="&amp;'Output BG'!S$1,'BG (FC diário)'!$2:$2,"&lt;="&amp;EOMONTH(S$1,0))</f>
        <v>0</v>
      </c>
      <c r="T63" s="165">
        <f>SUMIFS('BG (FC diário)'!70:70,'BG (FC diário)'!$2:$2,"&gt;="&amp;'Output BG'!T$1,'BG (FC diário)'!$2:$2,"&lt;="&amp;EOMONTH(T$1,0))</f>
        <v>0</v>
      </c>
    </row>
    <row r="64" spans="1:20" ht="15.75" customHeight="1" outlineLevel="2" x14ac:dyDescent="0.35">
      <c r="A64" s="2" t="s">
        <v>591</v>
      </c>
      <c r="B64" s="5"/>
      <c r="D64" s="165">
        <f>SUMIFS('BG (FC diário)'!71:71,'BG (FC diário)'!$2:$2,"&gt;="&amp;'Output BG'!D$1,'BG (FC diário)'!$2:$2,"&lt;="&amp;EOMONTH(D$1,0))</f>
        <v>11329.8</v>
      </c>
      <c r="E64" s="165">
        <f>SUMIFS('BG (FC diário)'!71:71,'BG (FC diário)'!$2:$2,"&gt;="&amp;'Output BG'!E$1,'BG (FC diário)'!$2:$2,"&lt;="&amp;EOMONTH(E$1,0))</f>
        <v>8785</v>
      </c>
      <c r="F64" s="165">
        <f>SUMIFS('BG (FC diário)'!71:71,'BG (FC diário)'!$2:$2,"&gt;="&amp;'Output BG'!F$1,'BG (FC diário)'!$2:$2,"&lt;="&amp;EOMONTH(F$1,0))</f>
        <v>0</v>
      </c>
      <c r="G64" s="165">
        <f>SUMIFS('BG (FC diário)'!71:71,'BG (FC diário)'!$2:$2,"&gt;="&amp;'Output BG'!G$1,'BG (FC diário)'!$2:$2,"&lt;="&amp;EOMONTH(G$1,0))</f>
        <v>40</v>
      </c>
      <c r="H64" s="165">
        <f>SUMIFS('BG (FC diário)'!71:71,'BG (FC diário)'!$2:$2,"&gt;="&amp;'Output BG'!H$1,'BG (FC diário)'!$2:$2,"&lt;="&amp;EOMONTH(H$1,0))</f>
        <v>10095</v>
      </c>
      <c r="I64" s="165">
        <f>SUMIFS('BG (FC diário)'!71:71,'BG (FC diário)'!$2:$2,"&gt;="&amp;'Output BG'!I$1,'BG (FC diário)'!$2:$2,"&lt;="&amp;EOMONTH(I$1,0))</f>
        <v>45</v>
      </c>
      <c r="J64" s="165">
        <f>SUMIFS('BG (FC diário)'!71:71,'BG (FC diário)'!$2:$2,"&gt;="&amp;'Output BG'!J$1,'BG (FC diário)'!$2:$2,"&lt;="&amp;EOMONTH(J$1,0))</f>
        <v>0</v>
      </c>
      <c r="K64" s="165">
        <f>SUMIFS('BG (FC diário)'!71:71,'BG (FC diário)'!$2:$2,"&gt;="&amp;'Output BG'!K$1,'BG (FC diário)'!$2:$2,"&lt;="&amp;EOMONTH(K$1,0))</f>
        <v>0</v>
      </c>
      <c r="L64" s="165">
        <f>SUMIFS('BG (FC diário)'!71:71,'BG (FC diário)'!$2:$2,"&gt;="&amp;'Output BG'!L$1,'BG (FC diário)'!$2:$2,"&lt;="&amp;EOMONTH(L$1,0))</f>
        <v>0</v>
      </c>
      <c r="M64" s="165">
        <f>SUMIFS('BG (FC diário)'!71:71,'BG (FC diário)'!$2:$2,"&gt;="&amp;'Output BG'!M$1,'BG (FC diário)'!$2:$2,"&lt;="&amp;EOMONTH(M$1,0))</f>
        <v>0</v>
      </c>
      <c r="N64" s="165">
        <f>SUMIFS('BG (FC diário)'!71:71,'BG (FC diário)'!$2:$2,"&gt;="&amp;'Output BG'!N$1,'BG (FC diário)'!$2:$2,"&lt;="&amp;EOMONTH(N$1,0))</f>
        <v>0</v>
      </c>
      <c r="O64" s="165">
        <f>SUMIFS('BG (FC diário)'!71:71,'BG (FC diário)'!$2:$2,"&gt;="&amp;'Output BG'!O$1,'BG (FC diário)'!$2:$2,"&lt;="&amp;EOMONTH(O$1,0))</f>
        <v>0</v>
      </c>
      <c r="P64" s="165">
        <f>SUMIFS('BG (FC diário)'!71:71,'BG (FC diário)'!$2:$2,"&gt;="&amp;'Output BG'!P$1,'BG (FC diário)'!$2:$2,"&lt;="&amp;EOMONTH(P$1,0))</f>
        <v>0</v>
      </c>
      <c r="Q64" s="165">
        <f>SUMIFS('BG (FC diário)'!71:71,'BG (FC diário)'!$2:$2,"&gt;="&amp;'Output BG'!Q$1,'BG (FC diário)'!$2:$2,"&lt;="&amp;EOMONTH(Q$1,0))</f>
        <v>0</v>
      </c>
      <c r="R64" s="165">
        <f>SUMIFS('BG (FC diário)'!71:71,'BG (FC diário)'!$2:$2,"&gt;="&amp;'Output BG'!R$1,'BG (FC diário)'!$2:$2,"&lt;="&amp;EOMONTH(R$1,0))</f>
        <v>0</v>
      </c>
      <c r="S64" s="165">
        <f>SUMIFS('BG (FC diário)'!71:71,'BG (FC diário)'!$2:$2,"&gt;="&amp;'Output BG'!S$1,'BG (FC diário)'!$2:$2,"&lt;="&amp;EOMONTH(S$1,0))</f>
        <v>0</v>
      </c>
      <c r="T64" s="165">
        <f>SUMIFS('BG (FC diário)'!71:71,'BG (FC diário)'!$2:$2,"&gt;="&amp;'Output BG'!T$1,'BG (FC diário)'!$2:$2,"&lt;="&amp;EOMONTH(T$1,0))</f>
        <v>0</v>
      </c>
    </row>
    <row r="65" spans="1:20" ht="15.75" customHeight="1" x14ac:dyDescent="0.35">
      <c r="B65" s="5"/>
      <c r="D65" s="165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</row>
    <row r="66" spans="1:20" ht="15.75" customHeight="1" x14ac:dyDescent="0.35">
      <c r="A66" s="8" t="s">
        <v>592</v>
      </c>
      <c r="B66" s="5"/>
      <c r="D66" s="164">
        <f t="shared" ref="D66:T66" si="9">SUM(D67:D69)</f>
        <v>4107.07</v>
      </c>
      <c r="E66" s="164">
        <f t="shared" si="9"/>
        <v>3748.56</v>
      </c>
      <c r="F66" s="164">
        <f t="shared" si="9"/>
        <v>3232.66</v>
      </c>
      <c r="G66" s="164">
        <f t="shared" si="9"/>
        <v>3506.2</v>
      </c>
      <c r="H66" s="164">
        <f t="shared" si="9"/>
        <v>4148.5</v>
      </c>
      <c r="I66" s="164">
        <f t="shared" si="9"/>
        <v>4121.7299999999996</v>
      </c>
      <c r="J66" s="164">
        <f t="shared" si="9"/>
        <v>0</v>
      </c>
      <c r="K66" s="164">
        <f t="shared" si="9"/>
        <v>0</v>
      </c>
      <c r="L66" s="164">
        <f t="shared" si="9"/>
        <v>0</v>
      </c>
      <c r="M66" s="164">
        <f t="shared" si="9"/>
        <v>0</v>
      </c>
      <c r="N66" s="164">
        <f t="shared" si="9"/>
        <v>0</v>
      </c>
      <c r="O66" s="164">
        <f t="shared" si="9"/>
        <v>0</v>
      </c>
      <c r="P66" s="164">
        <f t="shared" si="9"/>
        <v>0</v>
      </c>
      <c r="Q66" s="164">
        <f t="shared" si="9"/>
        <v>0</v>
      </c>
      <c r="R66" s="164">
        <f t="shared" si="9"/>
        <v>0</v>
      </c>
      <c r="S66" s="164">
        <f t="shared" si="9"/>
        <v>0</v>
      </c>
      <c r="T66" s="164">
        <f t="shared" si="9"/>
        <v>0</v>
      </c>
    </row>
    <row r="67" spans="1:20" ht="15.75" customHeight="1" outlineLevel="1" x14ac:dyDescent="0.35">
      <c r="A67" s="2" t="s">
        <v>593</v>
      </c>
      <c r="B67" s="5"/>
      <c r="D67" s="165">
        <f>SUMIFS('BG (FC diário)'!74:74,'BG (FC diário)'!$2:$2,"&gt;="&amp;'Output BG'!D$1,'BG (FC diário)'!$2:$2,"&lt;="&amp;EOMONTH(D$1,0))</f>
        <v>4107.07</v>
      </c>
      <c r="E67" s="165">
        <f>SUMIFS('BG (FC diário)'!74:74,'BG (FC diário)'!$2:$2,"&gt;="&amp;'Output BG'!E$1,'BG (FC diário)'!$2:$2,"&lt;="&amp;EOMONTH(E$1,0))</f>
        <v>3748.56</v>
      </c>
      <c r="F67" s="165">
        <f>SUMIFS('BG (FC diário)'!74:74,'BG (FC diário)'!$2:$2,"&gt;="&amp;'Output BG'!F$1,'BG (FC diário)'!$2:$2,"&lt;="&amp;EOMONTH(F$1,0))</f>
        <v>3232.66</v>
      </c>
      <c r="G67" s="165">
        <f>SUMIFS('BG (FC diário)'!74:74,'BG (FC diário)'!$2:$2,"&gt;="&amp;'Output BG'!G$1,'BG (FC diário)'!$2:$2,"&lt;="&amp;EOMONTH(G$1,0))</f>
        <v>3506.2</v>
      </c>
      <c r="H67" s="165">
        <f>SUMIFS('BG (FC diário)'!74:74,'BG (FC diário)'!$2:$2,"&gt;="&amp;'Output BG'!H$1,'BG (FC diário)'!$2:$2,"&lt;="&amp;EOMONTH(H$1,0))</f>
        <v>4148.5</v>
      </c>
      <c r="I67" s="165">
        <f>SUMIFS('BG (FC diário)'!74:74,'BG (FC diário)'!$2:$2,"&gt;="&amp;'Output BG'!I$1,'BG (FC diário)'!$2:$2,"&lt;="&amp;EOMONTH(I$1,0))</f>
        <v>4121.7299999999996</v>
      </c>
      <c r="J67" s="165">
        <f>SUMIFS('BG (FC diário)'!74:74,'BG (FC diário)'!$2:$2,"&gt;="&amp;'Output BG'!J$1,'BG (FC diário)'!$2:$2,"&lt;="&amp;EOMONTH(J$1,0))</f>
        <v>0</v>
      </c>
      <c r="K67" s="165">
        <f>SUMIFS('BG (FC diário)'!74:74,'BG (FC diário)'!$2:$2,"&gt;="&amp;'Output BG'!K$1,'BG (FC diário)'!$2:$2,"&lt;="&amp;EOMONTH(K$1,0))</f>
        <v>0</v>
      </c>
      <c r="L67" s="165">
        <f>SUMIFS('BG (FC diário)'!74:74,'BG (FC diário)'!$2:$2,"&gt;="&amp;'Output BG'!L$1,'BG (FC diário)'!$2:$2,"&lt;="&amp;EOMONTH(L$1,0))</f>
        <v>0</v>
      </c>
      <c r="M67" s="165">
        <f>SUMIFS('BG (FC diário)'!74:74,'BG (FC diário)'!$2:$2,"&gt;="&amp;'Output BG'!M$1,'BG (FC diário)'!$2:$2,"&lt;="&amp;EOMONTH(M$1,0))</f>
        <v>0</v>
      </c>
      <c r="N67" s="165">
        <f>SUMIFS('BG (FC diário)'!74:74,'BG (FC diário)'!$2:$2,"&gt;="&amp;'Output BG'!N$1,'BG (FC diário)'!$2:$2,"&lt;="&amp;EOMONTH(N$1,0))</f>
        <v>0</v>
      </c>
      <c r="O67" s="165">
        <f>SUMIFS('BG (FC diário)'!74:74,'BG (FC diário)'!$2:$2,"&gt;="&amp;'Output BG'!O$1,'BG (FC diário)'!$2:$2,"&lt;="&amp;EOMONTH(O$1,0))</f>
        <v>0</v>
      </c>
      <c r="P67" s="165">
        <f>SUMIFS('BG (FC diário)'!74:74,'BG (FC diário)'!$2:$2,"&gt;="&amp;'Output BG'!P$1,'BG (FC diário)'!$2:$2,"&lt;="&amp;EOMONTH(P$1,0))</f>
        <v>0</v>
      </c>
      <c r="Q67" s="165">
        <f>SUMIFS('BG (FC diário)'!74:74,'BG (FC diário)'!$2:$2,"&gt;="&amp;'Output BG'!Q$1,'BG (FC diário)'!$2:$2,"&lt;="&amp;EOMONTH(Q$1,0))</f>
        <v>0</v>
      </c>
      <c r="R67" s="165">
        <f>SUMIFS('BG (FC diário)'!74:74,'BG (FC diário)'!$2:$2,"&gt;="&amp;'Output BG'!R$1,'BG (FC diário)'!$2:$2,"&lt;="&amp;EOMONTH(R$1,0))</f>
        <v>0</v>
      </c>
      <c r="S67" s="165">
        <f>SUMIFS('BG (FC diário)'!74:74,'BG (FC diário)'!$2:$2,"&gt;="&amp;'Output BG'!S$1,'BG (FC diário)'!$2:$2,"&lt;="&amp;EOMONTH(S$1,0))</f>
        <v>0</v>
      </c>
      <c r="T67" s="165">
        <f>SUMIFS('BG (FC diário)'!74:74,'BG (FC diário)'!$2:$2,"&gt;="&amp;'Output BG'!T$1,'BG (FC diário)'!$2:$2,"&lt;="&amp;EOMONTH(T$1,0))</f>
        <v>0</v>
      </c>
    </row>
    <row r="68" spans="1:20" ht="15.75" customHeight="1" outlineLevel="1" x14ac:dyDescent="0.35">
      <c r="A68" s="2" t="s">
        <v>594</v>
      </c>
      <c r="B68" s="5"/>
      <c r="D68" s="165">
        <f>SUMIFS('BG (FC diário)'!75:75,'BG (FC diário)'!$2:$2,"&gt;="&amp;'Output BG'!D$1,'BG (FC diário)'!$2:$2,"&lt;="&amp;EOMONTH(D$1,0))</f>
        <v>0</v>
      </c>
      <c r="E68" s="165">
        <f>SUMIFS('BG (FC diário)'!75:75,'BG (FC diário)'!$2:$2,"&gt;="&amp;'Output BG'!E$1,'BG (FC diário)'!$2:$2,"&lt;="&amp;EOMONTH(E$1,0))</f>
        <v>0</v>
      </c>
      <c r="F68" s="165">
        <f>SUMIFS('BG (FC diário)'!75:75,'BG (FC diário)'!$2:$2,"&gt;="&amp;'Output BG'!F$1,'BG (FC diário)'!$2:$2,"&lt;="&amp;EOMONTH(F$1,0))</f>
        <v>0</v>
      </c>
      <c r="G68" s="165">
        <f>SUMIFS('BG (FC diário)'!75:75,'BG (FC diário)'!$2:$2,"&gt;="&amp;'Output BG'!G$1,'BG (FC diário)'!$2:$2,"&lt;="&amp;EOMONTH(G$1,0))</f>
        <v>0</v>
      </c>
      <c r="H68" s="165">
        <f>SUMIFS('BG (FC diário)'!75:75,'BG (FC diário)'!$2:$2,"&gt;="&amp;'Output BG'!H$1,'BG (FC diário)'!$2:$2,"&lt;="&amp;EOMONTH(H$1,0))</f>
        <v>0</v>
      </c>
      <c r="I68" s="165">
        <f>SUMIFS('BG (FC diário)'!75:75,'BG (FC diário)'!$2:$2,"&gt;="&amp;'Output BG'!I$1,'BG (FC diário)'!$2:$2,"&lt;="&amp;EOMONTH(I$1,0))</f>
        <v>0</v>
      </c>
      <c r="J68" s="165">
        <f>SUMIFS('BG (FC diário)'!75:75,'BG (FC diário)'!$2:$2,"&gt;="&amp;'Output BG'!J$1,'BG (FC diário)'!$2:$2,"&lt;="&amp;EOMONTH(J$1,0))</f>
        <v>0</v>
      </c>
      <c r="K68" s="165">
        <f>SUMIFS('BG (FC diário)'!75:75,'BG (FC diário)'!$2:$2,"&gt;="&amp;'Output BG'!K$1,'BG (FC diário)'!$2:$2,"&lt;="&amp;EOMONTH(K$1,0))</f>
        <v>0</v>
      </c>
      <c r="L68" s="165">
        <f>SUMIFS('BG (FC diário)'!75:75,'BG (FC diário)'!$2:$2,"&gt;="&amp;'Output BG'!L$1,'BG (FC diário)'!$2:$2,"&lt;="&amp;EOMONTH(L$1,0))</f>
        <v>0</v>
      </c>
      <c r="M68" s="165">
        <f>SUMIFS('BG (FC diário)'!75:75,'BG (FC diário)'!$2:$2,"&gt;="&amp;'Output BG'!M$1,'BG (FC diário)'!$2:$2,"&lt;="&amp;EOMONTH(M$1,0))</f>
        <v>0</v>
      </c>
      <c r="N68" s="165">
        <f>SUMIFS('BG (FC diário)'!75:75,'BG (FC diário)'!$2:$2,"&gt;="&amp;'Output BG'!N$1,'BG (FC diário)'!$2:$2,"&lt;="&amp;EOMONTH(N$1,0))</f>
        <v>0</v>
      </c>
      <c r="O68" s="165">
        <f>SUMIFS('BG (FC diário)'!75:75,'BG (FC diário)'!$2:$2,"&gt;="&amp;'Output BG'!O$1,'BG (FC diário)'!$2:$2,"&lt;="&amp;EOMONTH(O$1,0))</f>
        <v>0</v>
      </c>
      <c r="P68" s="165">
        <f>SUMIFS('BG (FC diário)'!75:75,'BG (FC diário)'!$2:$2,"&gt;="&amp;'Output BG'!P$1,'BG (FC diário)'!$2:$2,"&lt;="&amp;EOMONTH(P$1,0))</f>
        <v>0</v>
      </c>
      <c r="Q68" s="165">
        <f>SUMIFS('BG (FC diário)'!75:75,'BG (FC diário)'!$2:$2,"&gt;="&amp;'Output BG'!Q$1,'BG (FC diário)'!$2:$2,"&lt;="&amp;EOMONTH(Q$1,0))</f>
        <v>0</v>
      </c>
      <c r="R68" s="165">
        <f>SUMIFS('BG (FC diário)'!75:75,'BG (FC diário)'!$2:$2,"&gt;="&amp;'Output BG'!R$1,'BG (FC diário)'!$2:$2,"&lt;="&amp;EOMONTH(R$1,0))</f>
        <v>0</v>
      </c>
      <c r="S68" s="165">
        <f>SUMIFS('BG (FC diário)'!75:75,'BG (FC diário)'!$2:$2,"&gt;="&amp;'Output BG'!S$1,'BG (FC diário)'!$2:$2,"&lt;="&amp;EOMONTH(S$1,0))</f>
        <v>0</v>
      </c>
      <c r="T68" s="165">
        <f>SUMIFS('BG (FC diário)'!75:75,'BG (FC diário)'!$2:$2,"&gt;="&amp;'Output BG'!T$1,'BG (FC diário)'!$2:$2,"&lt;="&amp;EOMONTH(T$1,0))</f>
        <v>0</v>
      </c>
    </row>
    <row r="69" spans="1:20" ht="15.75" customHeight="1" outlineLevel="1" x14ac:dyDescent="0.35">
      <c r="A69" s="2" t="s">
        <v>595</v>
      </c>
      <c r="B69" s="5"/>
      <c r="D69" s="165">
        <f>SUMIFS('BG (FC diário)'!76:76,'BG (FC diário)'!$2:$2,"&gt;="&amp;'Output BG'!D$1,'BG (FC diário)'!$2:$2,"&lt;="&amp;EOMONTH(D$1,0))</f>
        <v>0</v>
      </c>
      <c r="E69" s="165">
        <f>SUMIFS('BG (FC diário)'!76:76,'BG (FC diário)'!$2:$2,"&gt;="&amp;'Output BG'!E$1,'BG (FC diário)'!$2:$2,"&lt;="&amp;EOMONTH(E$1,0))</f>
        <v>0</v>
      </c>
      <c r="F69" s="165">
        <f>SUMIFS('BG (FC diário)'!76:76,'BG (FC diário)'!$2:$2,"&gt;="&amp;'Output BG'!F$1,'BG (FC diário)'!$2:$2,"&lt;="&amp;EOMONTH(F$1,0))</f>
        <v>0</v>
      </c>
      <c r="G69" s="165">
        <f>SUMIFS('BG (FC diário)'!76:76,'BG (FC diário)'!$2:$2,"&gt;="&amp;'Output BG'!G$1,'BG (FC diário)'!$2:$2,"&lt;="&amp;EOMONTH(G$1,0))</f>
        <v>0</v>
      </c>
      <c r="H69" s="165">
        <f>SUMIFS('BG (FC diário)'!76:76,'BG (FC diário)'!$2:$2,"&gt;="&amp;'Output BG'!H$1,'BG (FC diário)'!$2:$2,"&lt;="&amp;EOMONTH(H$1,0))</f>
        <v>0</v>
      </c>
      <c r="I69" s="165">
        <f>SUMIFS('BG (FC diário)'!76:76,'BG (FC diário)'!$2:$2,"&gt;="&amp;'Output BG'!I$1,'BG (FC diário)'!$2:$2,"&lt;="&amp;EOMONTH(I$1,0))</f>
        <v>0</v>
      </c>
      <c r="J69" s="165">
        <f>SUMIFS('BG (FC diário)'!76:76,'BG (FC diário)'!$2:$2,"&gt;="&amp;'Output BG'!J$1,'BG (FC diário)'!$2:$2,"&lt;="&amp;EOMONTH(J$1,0))</f>
        <v>0</v>
      </c>
      <c r="K69" s="165">
        <f>SUMIFS('BG (FC diário)'!76:76,'BG (FC diário)'!$2:$2,"&gt;="&amp;'Output BG'!K$1,'BG (FC diário)'!$2:$2,"&lt;="&amp;EOMONTH(K$1,0))</f>
        <v>0</v>
      </c>
      <c r="L69" s="165">
        <f>SUMIFS('BG (FC diário)'!76:76,'BG (FC diário)'!$2:$2,"&gt;="&amp;'Output BG'!L$1,'BG (FC diário)'!$2:$2,"&lt;="&amp;EOMONTH(L$1,0))</f>
        <v>0</v>
      </c>
      <c r="M69" s="165">
        <f>SUMIFS('BG (FC diário)'!76:76,'BG (FC diário)'!$2:$2,"&gt;="&amp;'Output BG'!M$1,'BG (FC diário)'!$2:$2,"&lt;="&amp;EOMONTH(M$1,0))</f>
        <v>0</v>
      </c>
      <c r="N69" s="165">
        <f>SUMIFS('BG (FC diário)'!76:76,'BG (FC diário)'!$2:$2,"&gt;="&amp;'Output BG'!N$1,'BG (FC diário)'!$2:$2,"&lt;="&amp;EOMONTH(N$1,0))</f>
        <v>0</v>
      </c>
      <c r="O69" s="165">
        <f>SUMIFS('BG (FC diário)'!76:76,'BG (FC diário)'!$2:$2,"&gt;="&amp;'Output BG'!O$1,'BG (FC diário)'!$2:$2,"&lt;="&amp;EOMONTH(O$1,0))</f>
        <v>0</v>
      </c>
      <c r="P69" s="165">
        <f>SUMIFS('BG (FC diário)'!76:76,'BG (FC diário)'!$2:$2,"&gt;="&amp;'Output BG'!P$1,'BG (FC diário)'!$2:$2,"&lt;="&amp;EOMONTH(P$1,0))</f>
        <v>0</v>
      </c>
      <c r="Q69" s="165">
        <f>SUMIFS('BG (FC diário)'!76:76,'BG (FC diário)'!$2:$2,"&gt;="&amp;'Output BG'!Q$1,'BG (FC diário)'!$2:$2,"&lt;="&amp;EOMONTH(Q$1,0))</f>
        <v>0</v>
      </c>
      <c r="R69" s="165">
        <f>SUMIFS('BG (FC diário)'!76:76,'BG (FC diário)'!$2:$2,"&gt;="&amp;'Output BG'!R$1,'BG (FC diário)'!$2:$2,"&lt;="&amp;EOMONTH(R$1,0))</f>
        <v>0</v>
      </c>
      <c r="S69" s="165">
        <f>SUMIFS('BG (FC diário)'!76:76,'BG (FC diário)'!$2:$2,"&gt;="&amp;'Output BG'!S$1,'BG (FC diário)'!$2:$2,"&lt;="&amp;EOMONTH(S$1,0))</f>
        <v>0</v>
      </c>
      <c r="T69" s="165">
        <f>SUMIFS('BG (FC diário)'!76:76,'BG (FC diário)'!$2:$2,"&gt;="&amp;'Output BG'!T$1,'BG (FC diário)'!$2:$2,"&lt;="&amp;EOMONTH(T$1,0))</f>
        <v>0</v>
      </c>
    </row>
    <row r="70" spans="1:20" ht="15.75" customHeight="1" x14ac:dyDescent="0.35">
      <c r="B70" s="5"/>
      <c r="D70" s="165"/>
      <c r="E70" s="165"/>
      <c r="F70" s="165"/>
      <c r="G70" s="165"/>
      <c r="H70" s="165"/>
      <c r="I70" s="165"/>
      <c r="J70" s="165"/>
      <c r="K70" s="165"/>
      <c r="L70" s="165"/>
      <c r="M70" s="165"/>
      <c r="N70" s="165"/>
      <c r="O70" s="165"/>
      <c r="P70" s="165"/>
      <c r="Q70" s="165"/>
      <c r="R70" s="165"/>
      <c r="S70" s="165"/>
      <c r="T70" s="165"/>
    </row>
    <row r="71" spans="1:20" ht="15.75" customHeight="1" x14ac:dyDescent="0.35">
      <c r="A71" s="8" t="s">
        <v>596</v>
      </c>
      <c r="B71" s="5"/>
      <c r="D71" s="164">
        <f t="shared" ref="D71:T71" si="10">SUM(D72:D73)</f>
        <v>10000</v>
      </c>
      <c r="E71" s="164">
        <f t="shared" si="10"/>
        <v>12488</v>
      </c>
      <c r="F71" s="164">
        <f t="shared" si="10"/>
        <v>0</v>
      </c>
      <c r="G71" s="164">
        <f t="shared" si="10"/>
        <v>0</v>
      </c>
      <c r="H71" s="164">
        <f t="shared" si="10"/>
        <v>0</v>
      </c>
      <c r="I71" s="164">
        <f t="shared" si="10"/>
        <v>0</v>
      </c>
      <c r="J71" s="164">
        <f t="shared" si="10"/>
        <v>0</v>
      </c>
      <c r="K71" s="164">
        <f t="shared" si="10"/>
        <v>0</v>
      </c>
      <c r="L71" s="164">
        <f t="shared" si="10"/>
        <v>0</v>
      </c>
      <c r="M71" s="164">
        <f t="shared" si="10"/>
        <v>0</v>
      </c>
      <c r="N71" s="164">
        <f t="shared" si="10"/>
        <v>0</v>
      </c>
      <c r="O71" s="164">
        <f t="shared" si="10"/>
        <v>0</v>
      </c>
      <c r="P71" s="164">
        <f t="shared" si="10"/>
        <v>0</v>
      </c>
      <c r="Q71" s="164">
        <f t="shared" si="10"/>
        <v>0</v>
      </c>
      <c r="R71" s="164">
        <f t="shared" si="10"/>
        <v>0</v>
      </c>
      <c r="S71" s="164">
        <f t="shared" si="10"/>
        <v>0</v>
      </c>
      <c r="T71" s="164">
        <f t="shared" si="10"/>
        <v>0</v>
      </c>
    </row>
    <row r="72" spans="1:20" ht="15.75" customHeight="1" outlineLevel="1" x14ac:dyDescent="0.35">
      <c r="A72" s="2" t="s">
        <v>597</v>
      </c>
      <c r="B72" s="5"/>
      <c r="D72" s="165">
        <f>SUMIFS('BG (FC diário)'!79:79,'BG (FC diário)'!$2:$2,"&gt;="&amp;'Output BG'!D$1,'BG (FC diário)'!$2:$2,"&lt;="&amp;EOMONTH(D$1,0))</f>
        <v>10000</v>
      </c>
      <c r="E72" s="165">
        <f>SUMIFS('BG (FC diário)'!79:79,'BG (FC diário)'!$2:$2,"&gt;="&amp;'Output BG'!E$1,'BG (FC diário)'!$2:$2,"&lt;="&amp;EOMONTH(E$1,0))</f>
        <v>12488</v>
      </c>
      <c r="F72" s="165">
        <f>SUMIFS('BG (FC diário)'!79:79,'BG (FC diário)'!$2:$2,"&gt;="&amp;'Output BG'!F$1,'BG (FC diário)'!$2:$2,"&lt;="&amp;EOMONTH(F$1,0))</f>
        <v>0</v>
      </c>
      <c r="G72" s="165">
        <f>SUMIFS('BG (FC diário)'!79:79,'BG (FC diário)'!$2:$2,"&gt;="&amp;'Output BG'!G$1,'BG (FC diário)'!$2:$2,"&lt;="&amp;EOMONTH(G$1,0))</f>
        <v>0</v>
      </c>
      <c r="H72" s="165">
        <f>SUMIFS('BG (FC diário)'!79:79,'BG (FC diário)'!$2:$2,"&gt;="&amp;'Output BG'!H$1,'BG (FC diário)'!$2:$2,"&lt;="&amp;EOMONTH(H$1,0))</f>
        <v>0</v>
      </c>
      <c r="I72" s="165">
        <f>SUMIFS('BG (FC diário)'!79:79,'BG (FC diário)'!$2:$2,"&gt;="&amp;'Output BG'!I$1,'BG (FC diário)'!$2:$2,"&lt;="&amp;EOMONTH(I$1,0))</f>
        <v>0</v>
      </c>
      <c r="J72" s="165">
        <f>SUMIFS('BG (FC diário)'!79:79,'BG (FC diário)'!$2:$2,"&gt;="&amp;'Output BG'!J$1,'BG (FC diário)'!$2:$2,"&lt;="&amp;EOMONTH(J$1,0))</f>
        <v>0</v>
      </c>
      <c r="K72" s="165">
        <f>SUMIFS('BG (FC diário)'!79:79,'BG (FC diário)'!$2:$2,"&gt;="&amp;'Output BG'!K$1,'BG (FC diário)'!$2:$2,"&lt;="&amp;EOMONTH(K$1,0))</f>
        <v>0</v>
      </c>
      <c r="L72" s="165">
        <f>SUMIFS('BG (FC diário)'!79:79,'BG (FC diário)'!$2:$2,"&gt;="&amp;'Output BG'!L$1,'BG (FC diário)'!$2:$2,"&lt;="&amp;EOMONTH(L$1,0))</f>
        <v>0</v>
      </c>
      <c r="M72" s="165">
        <f>SUMIFS('BG (FC diário)'!79:79,'BG (FC diário)'!$2:$2,"&gt;="&amp;'Output BG'!M$1,'BG (FC diário)'!$2:$2,"&lt;="&amp;EOMONTH(M$1,0))</f>
        <v>0</v>
      </c>
      <c r="N72" s="165">
        <f>SUMIFS('BG (FC diário)'!79:79,'BG (FC diário)'!$2:$2,"&gt;="&amp;'Output BG'!N$1,'BG (FC diário)'!$2:$2,"&lt;="&amp;EOMONTH(N$1,0))</f>
        <v>0</v>
      </c>
      <c r="O72" s="165">
        <f>SUMIFS('BG (FC diário)'!79:79,'BG (FC diário)'!$2:$2,"&gt;="&amp;'Output BG'!O$1,'BG (FC diário)'!$2:$2,"&lt;="&amp;EOMONTH(O$1,0))</f>
        <v>0</v>
      </c>
      <c r="P72" s="165">
        <f>SUMIFS('BG (FC diário)'!79:79,'BG (FC diário)'!$2:$2,"&gt;="&amp;'Output BG'!P$1,'BG (FC diário)'!$2:$2,"&lt;="&amp;EOMONTH(P$1,0))</f>
        <v>0</v>
      </c>
      <c r="Q72" s="165">
        <f>SUMIFS('BG (FC diário)'!79:79,'BG (FC diário)'!$2:$2,"&gt;="&amp;'Output BG'!Q$1,'BG (FC diário)'!$2:$2,"&lt;="&amp;EOMONTH(Q$1,0))</f>
        <v>0</v>
      </c>
      <c r="R72" s="165">
        <f>SUMIFS('BG (FC diário)'!79:79,'BG (FC diário)'!$2:$2,"&gt;="&amp;'Output BG'!R$1,'BG (FC diário)'!$2:$2,"&lt;="&amp;EOMONTH(R$1,0))</f>
        <v>0</v>
      </c>
      <c r="S72" s="165">
        <f>SUMIFS('BG (FC diário)'!79:79,'BG (FC diário)'!$2:$2,"&gt;="&amp;'Output BG'!S$1,'BG (FC diário)'!$2:$2,"&lt;="&amp;EOMONTH(S$1,0))</f>
        <v>0</v>
      </c>
      <c r="T72" s="165">
        <f>SUMIFS('BG (FC diário)'!79:79,'BG (FC diário)'!$2:$2,"&gt;="&amp;'Output BG'!T$1,'BG (FC diário)'!$2:$2,"&lt;="&amp;EOMONTH(T$1,0))</f>
        <v>0</v>
      </c>
    </row>
    <row r="73" spans="1:20" ht="15.75" customHeight="1" outlineLevel="1" x14ac:dyDescent="0.35">
      <c r="A73" s="2" t="s">
        <v>598</v>
      </c>
      <c r="B73" s="5"/>
      <c r="D73" s="165">
        <f>SUMIFS('BG (FC diário)'!80:80,'BG (FC diário)'!$2:$2,"&gt;="&amp;'Output BG'!D$1,'BG (FC diário)'!$2:$2,"&lt;="&amp;EOMONTH(D$1,0))</f>
        <v>0</v>
      </c>
      <c r="E73" s="165">
        <f>SUMIFS('BG (FC diário)'!80:80,'BG (FC diário)'!$2:$2,"&gt;="&amp;'Output BG'!E$1,'BG (FC diário)'!$2:$2,"&lt;="&amp;EOMONTH(E$1,0))</f>
        <v>0</v>
      </c>
      <c r="F73" s="165">
        <f>SUMIFS('BG (FC diário)'!80:80,'BG (FC diário)'!$2:$2,"&gt;="&amp;'Output BG'!F$1,'BG (FC diário)'!$2:$2,"&lt;="&amp;EOMONTH(F$1,0))</f>
        <v>0</v>
      </c>
      <c r="G73" s="165">
        <f>SUMIFS('BG (FC diário)'!80:80,'BG (FC diário)'!$2:$2,"&gt;="&amp;'Output BG'!G$1,'BG (FC diário)'!$2:$2,"&lt;="&amp;EOMONTH(G$1,0))</f>
        <v>0</v>
      </c>
      <c r="H73" s="165">
        <f>SUMIFS('BG (FC diário)'!80:80,'BG (FC diário)'!$2:$2,"&gt;="&amp;'Output BG'!H$1,'BG (FC diário)'!$2:$2,"&lt;="&amp;EOMONTH(H$1,0))</f>
        <v>0</v>
      </c>
      <c r="I73" s="165">
        <f>SUMIFS('BG (FC diário)'!80:80,'BG (FC diário)'!$2:$2,"&gt;="&amp;'Output BG'!I$1,'BG (FC diário)'!$2:$2,"&lt;="&amp;EOMONTH(I$1,0))</f>
        <v>0</v>
      </c>
      <c r="J73" s="165">
        <f>SUMIFS('BG (FC diário)'!80:80,'BG (FC diário)'!$2:$2,"&gt;="&amp;'Output BG'!J$1,'BG (FC diário)'!$2:$2,"&lt;="&amp;EOMONTH(J$1,0))</f>
        <v>0</v>
      </c>
      <c r="K73" s="165">
        <f>SUMIFS('BG (FC diário)'!80:80,'BG (FC diário)'!$2:$2,"&gt;="&amp;'Output BG'!K$1,'BG (FC diário)'!$2:$2,"&lt;="&amp;EOMONTH(K$1,0))</f>
        <v>0</v>
      </c>
      <c r="L73" s="165">
        <f>SUMIFS('BG (FC diário)'!80:80,'BG (FC diário)'!$2:$2,"&gt;="&amp;'Output BG'!L$1,'BG (FC diário)'!$2:$2,"&lt;="&amp;EOMONTH(L$1,0))</f>
        <v>0</v>
      </c>
      <c r="M73" s="165">
        <f>SUMIFS('BG (FC diário)'!80:80,'BG (FC diário)'!$2:$2,"&gt;="&amp;'Output BG'!M$1,'BG (FC diário)'!$2:$2,"&lt;="&amp;EOMONTH(M$1,0))</f>
        <v>0</v>
      </c>
      <c r="N73" s="165">
        <f>SUMIFS('BG (FC diário)'!80:80,'BG (FC diário)'!$2:$2,"&gt;="&amp;'Output BG'!N$1,'BG (FC diário)'!$2:$2,"&lt;="&amp;EOMONTH(N$1,0))</f>
        <v>0</v>
      </c>
      <c r="O73" s="165">
        <f>SUMIFS('BG (FC diário)'!80:80,'BG (FC diário)'!$2:$2,"&gt;="&amp;'Output BG'!O$1,'BG (FC diário)'!$2:$2,"&lt;="&amp;EOMONTH(O$1,0))</f>
        <v>0</v>
      </c>
      <c r="P73" s="165">
        <f>SUMIFS('BG (FC diário)'!80:80,'BG (FC diário)'!$2:$2,"&gt;="&amp;'Output BG'!P$1,'BG (FC diário)'!$2:$2,"&lt;="&amp;EOMONTH(P$1,0))</f>
        <v>0</v>
      </c>
      <c r="Q73" s="165">
        <f>SUMIFS('BG (FC diário)'!80:80,'BG (FC diário)'!$2:$2,"&gt;="&amp;'Output BG'!Q$1,'BG (FC diário)'!$2:$2,"&lt;="&amp;EOMONTH(Q$1,0))</f>
        <v>0</v>
      </c>
      <c r="R73" s="165">
        <f>SUMIFS('BG (FC diário)'!80:80,'BG (FC diário)'!$2:$2,"&gt;="&amp;'Output BG'!R$1,'BG (FC diário)'!$2:$2,"&lt;="&amp;EOMONTH(R$1,0))</f>
        <v>0</v>
      </c>
      <c r="S73" s="165">
        <f>SUMIFS('BG (FC diário)'!80:80,'BG (FC diário)'!$2:$2,"&gt;="&amp;'Output BG'!S$1,'BG (FC diário)'!$2:$2,"&lt;="&amp;EOMONTH(S$1,0))</f>
        <v>0</v>
      </c>
      <c r="T73" s="165">
        <f>SUMIFS('BG (FC diário)'!80:80,'BG (FC diário)'!$2:$2,"&gt;="&amp;'Output BG'!T$1,'BG (FC diário)'!$2:$2,"&lt;="&amp;EOMONTH(T$1,0))</f>
        <v>0</v>
      </c>
    </row>
    <row r="74" spans="1:20" ht="15.75" customHeight="1" x14ac:dyDescent="0.35">
      <c r="A74" s="5"/>
      <c r="B74" s="5"/>
      <c r="D74" s="169"/>
      <c r="E74" s="169"/>
      <c r="F74" s="169"/>
      <c r="G74" s="169"/>
      <c r="H74" s="169"/>
      <c r="I74" s="169"/>
      <c r="J74" s="169"/>
      <c r="K74" s="169"/>
      <c r="L74" s="169"/>
      <c r="M74" s="169"/>
      <c r="N74" s="169"/>
      <c r="O74" s="169"/>
      <c r="P74" s="169"/>
      <c r="Q74" s="169"/>
      <c r="R74" s="169"/>
      <c r="S74" s="169"/>
      <c r="T74" s="169"/>
    </row>
    <row r="75" spans="1:20" ht="15.75" customHeight="1" x14ac:dyDescent="0.35">
      <c r="A75" s="8" t="s">
        <v>599</v>
      </c>
      <c r="B75" s="5"/>
      <c r="D75" s="164">
        <f t="shared" ref="D75:T75" si="11">SUM(D4,-D12,-D19,-D33,-D66,-D71)</f>
        <v>24899.349999999984</v>
      </c>
      <c r="E75" s="164">
        <f t="shared" si="11"/>
        <v>57713.81200000002</v>
      </c>
      <c r="F75" s="164">
        <f t="shared" si="11"/>
        <v>34501.061999999991</v>
      </c>
      <c r="G75" s="164">
        <f t="shared" si="11"/>
        <v>25644.709999999995</v>
      </c>
      <c r="H75" s="164">
        <f t="shared" si="11"/>
        <v>68250.84</v>
      </c>
      <c r="I75" s="164">
        <f t="shared" si="11"/>
        <v>48909.049999999988</v>
      </c>
      <c r="J75" s="164">
        <f t="shared" si="11"/>
        <v>-24891.530000000002</v>
      </c>
      <c r="K75" s="164">
        <f t="shared" si="11"/>
        <v>0</v>
      </c>
      <c r="L75" s="164">
        <f t="shared" si="11"/>
        <v>0</v>
      </c>
      <c r="M75" s="164">
        <f t="shared" si="11"/>
        <v>0</v>
      </c>
      <c r="N75" s="164">
        <f t="shared" si="11"/>
        <v>0</v>
      </c>
      <c r="O75" s="164">
        <f t="shared" si="11"/>
        <v>0</v>
      </c>
      <c r="P75" s="164">
        <f t="shared" si="11"/>
        <v>0</v>
      </c>
      <c r="Q75" s="164">
        <f t="shared" si="11"/>
        <v>0</v>
      </c>
      <c r="R75" s="164">
        <f t="shared" si="11"/>
        <v>0</v>
      </c>
      <c r="S75" s="164">
        <f t="shared" si="11"/>
        <v>0</v>
      </c>
      <c r="T75" s="164">
        <f t="shared" si="11"/>
        <v>0</v>
      </c>
    </row>
    <row r="76" spans="1:20" ht="15.75" customHeight="1" x14ac:dyDescent="0.35">
      <c r="A76" s="169" t="s">
        <v>1338</v>
      </c>
      <c r="B76" s="5"/>
      <c r="D76" s="167">
        <f t="shared" ref="D76:T76" si="12">IFERROR(D75/D$4,"-")</f>
        <v>0.15094264932846035</v>
      </c>
      <c r="E76" s="167">
        <f t="shared" si="12"/>
        <v>0.28890992748884847</v>
      </c>
      <c r="F76" s="167">
        <f t="shared" si="12"/>
        <v>0.20302650832577249</v>
      </c>
      <c r="G76" s="167">
        <f t="shared" si="12"/>
        <v>0.15258747430988714</v>
      </c>
      <c r="H76" s="167">
        <f t="shared" si="12"/>
        <v>0.30735922411507638</v>
      </c>
      <c r="I76" s="167">
        <f t="shared" si="12"/>
        <v>0.26911380659326772</v>
      </c>
      <c r="J76" s="167" t="str">
        <f t="shared" si="12"/>
        <v>-</v>
      </c>
      <c r="K76" s="167" t="str">
        <f t="shared" si="12"/>
        <v>-</v>
      </c>
      <c r="L76" s="167" t="str">
        <f t="shared" si="12"/>
        <v>-</v>
      </c>
      <c r="M76" s="167" t="str">
        <f t="shared" si="12"/>
        <v>-</v>
      </c>
      <c r="N76" s="167" t="str">
        <f t="shared" si="12"/>
        <v>-</v>
      </c>
      <c r="O76" s="167" t="str">
        <f t="shared" si="12"/>
        <v>-</v>
      </c>
      <c r="P76" s="167" t="str">
        <f t="shared" si="12"/>
        <v>-</v>
      </c>
      <c r="Q76" s="167" t="str">
        <f t="shared" si="12"/>
        <v>-</v>
      </c>
      <c r="R76" s="167" t="str">
        <f t="shared" si="12"/>
        <v>-</v>
      </c>
      <c r="S76" s="167" t="str">
        <f t="shared" si="12"/>
        <v>-</v>
      </c>
      <c r="T76" s="167" t="str">
        <f t="shared" si="12"/>
        <v>-</v>
      </c>
    </row>
    <row r="77" spans="1:20" ht="15.75" customHeight="1" x14ac:dyDescent="0.35">
      <c r="A77" s="5"/>
      <c r="B77" s="5"/>
      <c r="D77" s="169"/>
      <c r="E77" s="169"/>
      <c r="F77" s="169"/>
      <c r="G77" s="169"/>
      <c r="H77" s="169"/>
      <c r="I77" s="169"/>
      <c r="J77" s="169"/>
      <c r="K77" s="169"/>
      <c r="L77" s="169"/>
      <c r="M77" s="169"/>
      <c r="N77" s="169"/>
      <c r="O77" s="169"/>
      <c r="P77" s="169"/>
      <c r="Q77" s="169"/>
      <c r="R77" s="169"/>
      <c r="S77" s="169"/>
      <c r="T77" s="169"/>
    </row>
    <row r="78" spans="1:20" ht="15.75" customHeight="1" x14ac:dyDescent="0.35">
      <c r="A78" s="8" t="s">
        <v>600</v>
      </c>
      <c r="B78" s="5"/>
      <c r="D78" s="164">
        <f t="shared" ref="D78:T78" si="13">SUM(D79:D81)</f>
        <v>26400</v>
      </c>
      <c r="E78" s="164">
        <f t="shared" si="13"/>
        <v>26800</v>
      </c>
      <c r="F78" s="164">
        <f t="shared" si="13"/>
        <v>39150</v>
      </c>
      <c r="G78" s="164">
        <f t="shared" si="13"/>
        <v>25100</v>
      </c>
      <c r="H78" s="164">
        <f t="shared" si="13"/>
        <v>47800</v>
      </c>
      <c r="I78" s="164">
        <f t="shared" si="13"/>
        <v>42699.99</v>
      </c>
      <c r="J78" s="164">
        <f t="shared" si="13"/>
        <v>0</v>
      </c>
      <c r="K78" s="164">
        <f t="shared" si="13"/>
        <v>0</v>
      </c>
      <c r="L78" s="164">
        <f t="shared" si="13"/>
        <v>0</v>
      </c>
      <c r="M78" s="164">
        <f t="shared" si="13"/>
        <v>0</v>
      </c>
      <c r="N78" s="164">
        <f t="shared" si="13"/>
        <v>0</v>
      </c>
      <c r="O78" s="164">
        <f t="shared" si="13"/>
        <v>0</v>
      </c>
      <c r="P78" s="164">
        <f t="shared" si="13"/>
        <v>0</v>
      </c>
      <c r="Q78" s="164">
        <f t="shared" si="13"/>
        <v>0</v>
      </c>
      <c r="R78" s="164">
        <f t="shared" si="13"/>
        <v>0</v>
      </c>
      <c r="S78" s="164">
        <f t="shared" si="13"/>
        <v>0</v>
      </c>
      <c r="T78" s="164">
        <f t="shared" si="13"/>
        <v>0</v>
      </c>
    </row>
    <row r="79" spans="1:20" ht="15.75" customHeight="1" outlineLevel="1" x14ac:dyDescent="0.35">
      <c r="A79" s="2" t="s">
        <v>601</v>
      </c>
      <c r="B79" s="5"/>
      <c r="D79" s="165">
        <f>SUMIFS('BG (FC diário)'!83:83,'BG (FC diário)'!$2:$2,"&gt;="&amp;'Output BG'!D$1,'BG (FC diário)'!$2:$2,"&lt;="&amp;EOMONTH(D$1,0))</f>
        <v>9700</v>
      </c>
      <c r="E79" s="165">
        <f>SUMIFS('BG (FC diário)'!83:83,'BG (FC diário)'!$2:$2,"&gt;="&amp;'Output BG'!E$1,'BG (FC diário)'!$2:$2,"&lt;="&amp;EOMONTH(E$1,0))</f>
        <v>19800</v>
      </c>
      <c r="F79" s="165">
        <f>SUMIFS('BG (FC diário)'!83:83,'BG (FC diário)'!$2:$2,"&gt;="&amp;'Output BG'!F$1,'BG (FC diário)'!$2:$2,"&lt;="&amp;EOMONTH(F$1,0))</f>
        <v>20750</v>
      </c>
      <c r="G79" s="165">
        <f>SUMIFS('BG (FC diário)'!83:83,'BG (FC diário)'!$2:$2,"&gt;="&amp;'Output BG'!G$1,'BG (FC diário)'!$2:$2,"&lt;="&amp;EOMONTH(G$1,0))</f>
        <v>14700</v>
      </c>
      <c r="H79" s="165">
        <f>SUMIFS('BG (FC diário)'!83:83,'BG (FC diário)'!$2:$2,"&gt;="&amp;'Output BG'!H$1,'BG (FC diário)'!$2:$2,"&lt;="&amp;EOMONTH(H$1,0))</f>
        <v>23650</v>
      </c>
      <c r="I79" s="165">
        <f>SUMIFS('BG (FC diário)'!83:83,'BG (FC diário)'!$2:$2,"&gt;="&amp;'Output BG'!I$1,'BG (FC diário)'!$2:$2,"&lt;="&amp;EOMONTH(I$1,0))</f>
        <v>20749.989999999998</v>
      </c>
      <c r="J79" s="165">
        <f>SUMIFS('BG (FC diário)'!83:83,'BG (FC diário)'!$2:$2,"&gt;="&amp;'Output BG'!J$1,'BG (FC diário)'!$2:$2,"&lt;="&amp;EOMONTH(J$1,0))</f>
        <v>0</v>
      </c>
      <c r="K79" s="165">
        <f>SUMIFS('BG (FC diário)'!83:83,'BG (FC diário)'!$2:$2,"&gt;="&amp;'Output BG'!K$1,'BG (FC diário)'!$2:$2,"&lt;="&amp;EOMONTH(K$1,0))</f>
        <v>0</v>
      </c>
      <c r="L79" s="165">
        <f>SUMIFS('BG (FC diário)'!83:83,'BG (FC diário)'!$2:$2,"&gt;="&amp;'Output BG'!L$1,'BG (FC diário)'!$2:$2,"&lt;="&amp;EOMONTH(L$1,0))</f>
        <v>0</v>
      </c>
      <c r="M79" s="165">
        <f>SUMIFS('BG (FC diário)'!83:83,'BG (FC diário)'!$2:$2,"&gt;="&amp;'Output BG'!M$1,'BG (FC diário)'!$2:$2,"&lt;="&amp;EOMONTH(M$1,0))</f>
        <v>0</v>
      </c>
      <c r="N79" s="165">
        <f>SUMIFS('BG (FC diário)'!83:83,'BG (FC diário)'!$2:$2,"&gt;="&amp;'Output BG'!N$1,'BG (FC diário)'!$2:$2,"&lt;="&amp;EOMONTH(N$1,0))</f>
        <v>0</v>
      </c>
      <c r="O79" s="165">
        <f>SUMIFS('BG (FC diário)'!83:83,'BG (FC diário)'!$2:$2,"&gt;="&amp;'Output BG'!O$1,'BG (FC diário)'!$2:$2,"&lt;="&amp;EOMONTH(O$1,0))</f>
        <v>0</v>
      </c>
      <c r="P79" s="165">
        <f>SUMIFS('BG (FC diário)'!83:83,'BG (FC diário)'!$2:$2,"&gt;="&amp;'Output BG'!P$1,'BG (FC diário)'!$2:$2,"&lt;="&amp;EOMONTH(P$1,0))</f>
        <v>0</v>
      </c>
      <c r="Q79" s="165">
        <f>SUMIFS('BG (FC diário)'!83:83,'BG (FC diário)'!$2:$2,"&gt;="&amp;'Output BG'!Q$1,'BG (FC diário)'!$2:$2,"&lt;="&amp;EOMONTH(Q$1,0))</f>
        <v>0</v>
      </c>
      <c r="R79" s="165">
        <f>SUMIFS('BG (FC diário)'!83:83,'BG (FC diário)'!$2:$2,"&gt;="&amp;'Output BG'!R$1,'BG (FC diário)'!$2:$2,"&lt;="&amp;EOMONTH(R$1,0))</f>
        <v>0</v>
      </c>
      <c r="S79" s="165">
        <f>SUMIFS('BG (FC diário)'!83:83,'BG (FC diário)'!$2:$2,"&gt;="&amp;'Output BG'!S$1,'BG (FC diário)'!$2:$2,"&lt;="&amp;EOMONTH(S$1,0))</f>
        <v>0</v>
      </c>
      <c r="T79" s="165">
        <f>SUMIFS('BG (FC diário)'!83:83,'BG (FC diário)'!$2:$2,"&gt;="&amp;'Output BG'!T$1,'BG (FC diário)'!$2:$2,"&lt;="&amp;EOMONTH(T$1,0))</f>
        <v>0</v>
      </c>
    </row>
    <row r="80" spans="1:20" ht="15.75" customHeight="1" outlineLevel="1" x14ac:dyDescent="0.35">
      <c r="A80" s="2" t="s">
        <v>1339</v>
      </c>
      <c r="B80" s="5"/>
      <c r="D80" s="165">
        <f>SUMIFS('BG (FC diário)'!84:84,'BG (FC diário)'!$2:$2,"&gt;="&amp;'Output BG'!D$1,'BG (FC diário)'!$2:$2,"&lt;="&amp;EOMONTH(D$1,0))</f>
        <v>12700</v>
      </c>
      <c r="E80" s="165">
        <f>SUMIFS('BG (FC diário)'!84:84,'BG (FC diário)'!$2:$2,"&gt;="&amp;'Output BG'!E$1,'BG (FC diário)'!$2:$2,"&lt;="&amp;EOMONTH(E$1,0))</f>
        <v>3000</v>
      </c>
      <c r="F80" s="165">
        <f>SUMIFS('BG (FC diário)'!84:84,'BG (FC diário)'!$2:$2,"&gt;="&amp;'Output BG'!F$1,'BG (FC diário)'!$2:$2,"&lt;="&amp;EOMONTH(F$1,0))</f>
        <v>13400</v>
      </c>
      <c r="G80" s="165">
        <f>SUMIFS('BG (FC diário)'!84:84,'BG (FC diário)'!$2:$2,"&gt;="&amp;'Output BG'!G$1,'BG (FC diário)'!$2:$2,"&lt;="&amp;EOMONTH(G$1,0))</f>
        <v>4400</v>
      </c>
      <c r="H80" s="165">
        <f>SUMIFS('BG (FC diário)'!84:84,'BG (FC diário)'!$2:$2,"&gt;="&amp;'Output BG'!H$1,'BG (FC diário)'!$2:$2,"&lt;="&amp;EOMONTH(H$1,0))</f>
        <v>17150</v>
      </c>
      <c r="I80" s="165">
        <f>SUMIFS('BG (FC diário)'!84:84,'BG (FC diário)'!$2:$2,"&gt;="&amp;'Output BG'!I$1,'BG (FC diário)'!$2:$2,"&lt;="&amp;EOMONTH(I$1,0))</f>
        <v>15950</v>
      </c>
      <c r="J80" s="165">
        <f>SUMIFS('BG (FC diário)'!84:84,'BG (FC diário)'!$2:$2,"&gt;="&amp;'Output BG'!J$1,'BG (FC diário)'!$2:$2,"&lt;="&amp;EOMONTH(J$1,0))</f>
        <v>0</v>
      </c>
      <c r="K80" s="165">
        <f>SUMIFS('BG (FC diário)'!84:84,'BG (FC diário)'!$2:$2,"&gt;="&amp;'Output BG'!K$1,'BG (FC diário)'!$2:$2,"&lt;="&amp;EOMONTH(K$1,0))</f>
        <v>0</v>
      </c>
      <c r="L80" s="165">
        <f>SUMIFS('BG (FC diário)'!84:84,'BG (FC diário)'!$2:$2,"&gt;="&amp;'Output BG'!L$1,'BG (FC diário)'!$2:$2,"&lt;="&amp;EOMONTH(L$1,0))</f>
        <v>0</v>
      </c>
      <c r="M80" s="165">
        <f>SUMIFS('BG (FC diário)'!84:84,'BG (FC diário)'!$2:$2,"&gt;="&amp;'Output BG'!M$1,'BG (FC diário)'!$2:$2,"&lt;="&amp;EOMONTH(M$1,0))</f>
        <v>0</v>
      </c>
      <c r="N80" s="165">
        <f>SUMIFS('BG (FC diário)'!84:84,'BG (FC diário)'!$2:$2,"&gt;="&amp;'Output BG'!N$1,'BG (FC diário)'!$2:$2,"&lt;="&amp;EOMONTH(N$1,0))</f>
        <v>0</v>
      </c>
      <c r="O80" s="165">
        <f>SUMIFS('BG (FC diário)'!84:84,'BG (FC diário)'!$2:$2,"&gt;="&amp;'Output BG'!O$1,'BG (FC diário)'!$2:$2,"&lt;="&amp;EOMONTH(O$1,0))</f>
        <v>0</v>
      </c>
      <c r="P80" s="165">
        <f>SUMIFS('BG (FC diário)'!84:84,'BG (FC diário)'!$2:$2,"&gt;="&amp;'Output BG'!P$1,'BG (FC diário)'!$2:$2,"&lt;="&amp;EOMONTH(P$1,0))</f>
        <v>0</v>
      </c>
      <c r="Q80" s="165">
        <f>SUMIFS('BG (FC diário)'!84:84,'BG (FC diário)'!$2:$2,"&gt;="&amp;'Output BG'!Q$1,'BG (FC diário)'!$2:$2,"&lt;="&amp;EOMONTH(Q$1,0))</f>
        <v>0</v>
      </c>
      <c r="R80" s="165">
        <f>SUMIFS('BG (FC diário)'!84:84,'BG (FC diário)'!$2:$2,"&gt;="&amp;'Output BG'!R$1,'BG (FC diário)'!$2:$2,"&lt;="&amp;EOMONTH(R$1,0))</f>
        <v>0</v>
      </c>
      <c r="S80" s="165">
        <f>SUMIFS('BG (FC diário)'!84:84,'BG (FC diário)'!$2:$2,"&gt;="&amp;'Output BG'!S$1,'BG (FC diário)'!$2:$2,"&lt;="&amp;EOMONTH(S$1,0))</f>
        <v>0</v>
      </c>
      <c r="T80" s="165">
        <f>SUMIFS('BG (FC diário)'!84:84,'BG (FC diário)'!$2:$2,"&gt;="&amp;'Output BG'!T$1,'BG (FC diário)'!$2:$2,"&lt;="&amp;EOMONTH(T$1,0))</f>
        <v>0</v>
      </c>
    </row>
    <row r="81" spans="1:20" ht="15.75" customHeight="1" outlineLevel="1" x14ac:dyDescent="0.35">
      <c r="A81" s="2" t="s">
        <v>602</v>
      </c>
      <c r="B81" s="5"/>
      <c r="D81" s="165">
        <f>SUMIFS('BG (FC diário)'!85:85,'BG (FC diário)'!$2:$2,"&gt;="&amp;'Output BG'!D$1,'BG (FC diário)'!$2:$2,"&lt;="&amp;EOMONTH(D$1,0))</f>
        <v>4000</v>
      </c>
      <c r="E81" s="165">
        <f>SUMIFS('BG (FC diário)'!85:85,'BG (FC diário)'!$2:$2,"&gt;="&amp;'Output BG'!E$1,'BG (FC diário)'!$2:$2,"&lt;="&amp;EOMONTH(E$1,0))</f>
        <v>4000</v>
      </c>
      <c r="F81" s="165">
        <f>SUMIFS('BG (FC diário)'!85:85,'BG (FC diário)'!$2:$2,"&gt;="&amp;'Output BG'!F$1,'BG (FC diário)'!$2:$2,"&lt;="&amp;EOMONTH(F$1,0))</f>
        <v>5000</v>
      </c>
      <c r="G81" s="165">
        <f>SUMIFS('BG (FC diário)'!85:85,'BG (FC diário)'!$2:$2,"&gt;="&amp;'Output BG'!G$1,'BG (FC diário)'!$2:$2,"&lt;="&amp;EOMONTH(G$1,0))</f>
        <v>6000</v>
      </c>
      <c r="H81" s="165">
        <f>SUMIFS('BG (FC diário)'!85:85,'BG (FC diário)'!$2:$2,"&gt;="&amp;'Output BG'!H$1,'BG (FC diário)'!$2:$2,"&lt;="&amp;EOMONTH(H$1,0))</f>
        <v>7000</v>
      </c>
      <c r="I81" s="165">
        <f>SUMIFS('BG (FC diário)'!85:85,'BG (FC diário)'!$2:$2,"&gt;="&amp;'Output BG'!I$1,'BG (FC diário)'!$2:$2,"&lt;="&amp;EOMONTH(I$1,0))</f>
        <v>6000</v>
      </c>
      <c r="J81" s="165">
        <f>SUMIFS('BG (FC diário)'!85:85,'BG (FC diário)'!$2:$2,"&gt;="&amp;'Output BG'!J$1,'BG (FC diário)'!$2:$2,"&lt;="&amp;EOMONTH(J$1,0))</f>
        <v>0</v>
      </c>
      <c r="K81" s="165">
        <f>SUMIFS('BG (FC diário)'!85:85,'BG (FC diário)'!$2:$2,"&gt;="&amp;'Output BG'!K$1,'BG (FC diário)'!$2:$2,"&lt;="&amp;EOMONTH(K$1,0))</f>
        <v>0</v>
      </c>
      <c r="L81" s="165">
        <f>SUMIFS('BG (FC diário)'!85:85,'BG (FC diário)'!$2:$2,"&gt;="&amp;'Output BG'!L$1,'BG (FC diário)'!$2:$2,"&lt;="&amp;EOMONTH(L$1,0))</f>
        <v>0</v>
      </c>
      <c r="M81" s="165">
        <f>SUMIFS('BG (FC diário)'!85:85,'BG (FC diário)'!$2:$2,"&gt;="&amp;'Output BG'!M$1,'BG (FC diário)'!$2:$2,"&lt;="&amp;EOMONTH(M$1,0))</f>
        <v>0</v>
      </c>
      <c r="N81" s="165">
        <f>SUMIFS('BG (FC diário)'!85:85,'BG (FC diário)'!$2:$2,"&gt;="&amp;'Output BG'!N$1,'BG (FC diário)'!$2:$2,"&lt;="&amp;EOMONTH(N$1,0))</f>
        <v>0</v>
      </c>
      <c r="O81" s="165">
        <f>SUMIFS('BG (FC diário)'!85:85,'BG (FC diário)'!$2:$2,"&gt;="&amp;'Output BG'!O$1,'BG (FC diário)'!$2:$2,"&lt;="&amp;EOMONTH(O$1,0))</f>
        <v>0</v>
      </c>
      <c r="P81" s="165">
        <f>SUMIFS('BG (FC diário)'!85:85,'BG (FC diário)'!$2:$2,"&gt;="&amp;'Output BG'!P$1,'BG (FC diário)'!$2:$2,"&lt;="&amp;EOMONTH(P$1,0))</f>
        <v>0</v>
      </c>
      <c r="Q81" s="165">
        <f>SUMIFS('BG (FC diário)'!85:85,'BG (FC diário)'!$2:$2,"&gt;="&amp;'Output BG'!Q$1,'BG (FC diário)'!$2:$2,"&lt;="&amp;EOMONTH(Q$1,0))</f>
        <v>0</v>
      </c>
      <c r="R81" s="165">
        <f>SUMIFS('BG (FC diário)'!85:85,'BG (FC diário)'!$2:$2,"&gt;="&amp;'Output BG'!R$1,'BG (FC diário)'!$2:$2,"&lt;="&amp;EOMONTH(R$1,0))</f>
        <v>0</v>
      </c>
      <c r="S81" s="165">
        <f>SUMIFS('BG (FC diário)'!85:85,'BG (FC diário)'!$2:$2,"&gt;="&amp;'Output BG'!S$1,'BG (FC diário)'!$2:$2,"&lt;="&amp;EOMONTH(S$1,0))</f>
        <v>0</v>
      </c>
      <c r="T81" s="165">
        <f>SUMIFS('BG (FC diário)'!85:85,'BG (FC diário)'!$2:$2,"&gt;="&amp;'Output BG'!T$1,'BG (FC diário)'!$2:$2,"&lt;="&amp;EOMONTH(T$1,0))</f>
        <v>0</v>
      </c>
    </row>
    <row r="82" spans="1:20" ht="15.75" customHeight="1" x14ac:dyDescent="0.35">
      <c r="B82" s="5"/>
      <c r="D82" s="165"/>
      <c r="E82" s="165"/>
      <c r="F82" s="165"/>
      <c r="G82" s="165"/>
      <c r="H82" s="165"/>
      <c r="I82" s="165"/>
      <c r="J82" s="165"/>
      <c r="K82" s="165"/>
      <c r="L82" s="165"/>
      <c r="M82" s="165"/>
      <c r="N82" s="165"/>
      <c r="O82" s="165"/>
      <c r="P82" s="165"/>
      <c r="Q82" s="165"/>
      <c r="R82" s="165"/>
      <c r="S82" s="165"/>
      <c r="T82" s="165"/>
    </row>
    <row r="83" spans="1:20" ht="15.75" customHeight="1" x14ac:dyDescent="0.35"/>
    <row r="84" spans="1:20" ht="15.75" customHeight="1" x14ac:dyDescent="0.35">
      <c r="A84" s="8" t="s">
        <v>1279</v>
      </c>
      <c r="B84" s="5"/>
      <c r="D84" s="164"/>
      <c r="E84" s="164"/>
      <c r="F84" s="164"/>
      <c r="G84" s="164"/>
      <c r="H84" s="164"/>
      <c r="I84" s="164"/>
      <c r="J84" s="164"/>
      <c r="K84" s="164"/>
      <c r="L84" s="164"/>
      <c r="M84" s="164"/>
      <c r="N84" s="164"/>
      <c r="O84" s="164"/>
      <c r="P84" s="164"/>
      <c r="Q84" s="164"/>
      <c r="R84" s="164"/>
      <c r="S84" s="164"/>
      <c r="T84" s="164"/>
    </row>
    <row r="85" spans="1:20" ht="15.75" customHeight="1" x14ac:dyDescent="0.35">
      <c r="D85" s="163"/>
      <c r="E85" s="163"/>
      <c r="F85" s="163"/>
    </row>
    <row r="86" spans="1:20" ht="15.75" customHeight="1" x14ac:dyDescent="0.35">
      <c r="D86" s="163"/>
      <c r="E86" s="163"/>
      <c r="F86" s="163"/>
    </row>
    <row r="87" spans="1:20" ht="15.75" customHeight="1" x14ac:dyDescent="0.35">
      <c r="D87" s="163"/>
      <c r="E87" s="163"/>
      <c r="F87" s="163"/>
    </row>
    <row r="88" spans="1:20" ht="15.75" customHeight="1" x14ac:dyDescent="0.35">
      <c r="D88" s="163"/>
      <c r="E88" s="163"/>
      <c r="F88" s="163"/>
    </row>
    <row r="89" spans="1:20" ht="15.75" customHeight="1" x14ac:dyDescent="0.35">
      <c r="D89" s="163"/>
      <c r="E89" s="163"/>
      <c r="F89" s="163"/>
    </row>
    <row r="90" spans="1:20" ht="15.75" customHeight="1" x14ac:dyDescent="0.35">
      <c r="D90" s="163"/>
      <c r="E90" s="163"/>
      <c r="F90" s="163"/>
    </row>
    <row r="91" spans="1:20" ht="15.75" customHeight="1" x14ac:dyDescent="0.35">
      <c r="D91" s="163"/>
      <c r="E91" s="163"/>
      <c r="F91" s="163"/>
    </row>
    <row r="92" spans="1:20" ht="15.75" customHeight="1" x14ac:dyDescent="0.35">
      <c r="D92" s="163"/>
      <c r="E92" s="163"/>
      <c r="F92" s="163"/>
    </row>
    <row r="93" spans="1:20" ht="15.75" customHeight="1" x14ac:dyDescent="0.35">
      <c r="D93" s="163"/>
      <c r="E93" s="163"/>
      <c r="F93" s="163"/>
    </row>
    <row r="94" spans="1:20" ht="15.75" customHeight="1" x14ac:dyDescent="0.35">
      <c r="D94" s="163"/>
      <c r="E94" s="163"/>
      <c r="F94" s="163"/>
    </row>
    <row r="95" spans="1:20" ht="15.75" customHeight="1" x14ac:dyDescent="0.35">
      <c r="D95" s="163"/>
      <c r="E95" s="163"/>
      <c r="F95" s="163"/>
    </row>
    <row r="96" spans="1:20" ht="15.75" customHeight="1" x14ac:dyDescent="0.35">
      <c r="D96" s="163"/>
      <c r="E96" s="163"/>
      <c r="F96" s="163"/>
    </row>
    <row r="97" spans="4:6" ht="15.75" customHeight="1" x14ac:dyDescent="0.35">
      <c r="D97" s="163"/>
      <c r="E97" s="163"/>
      <c r="F97" s="163"/>
    </row>
    <row r="98" spans="4:6" ht="15.75" customHeight="1" x14ac:dyDescent="0.35">
      <c r="D98" s="163"/>
      <c r="E98" s="163"/>
      <c r="F98" s="163"/>
    </row>
    <row r="99" spans="4:6" ht="15.75" customHeight="1" x14ac:dyDescent="0.35">
      <c r="D99" s="163"/>
      <c r="E99" s="163"/>
      <c r="F99" s="163"/>
    </row>
    <row r="100" spans="4:6" ht="15.75" customHeight="1" x14ac:dyDescent="0.35">
      <c r="D100" s="163"/>
      <c r="E100" s="163"/>
      <c r="F100" s="163"/>
    </row>
    <row r="101" spans="4:6" ht="15.75" customHeight="1" x14ac:dyDescent="0.35">
      <c r="D101" s="163"/>
      <c r="E101" s="163"/>
      <c r="F101" s="163"/>
    </row>
    <row r="102" spans="4:6" ht="15.75" customHeight="1" x14ac:dyDescent="0.35">
      <c r="D102" s="163"/>
      <c r="E102" s="163"/>
      <c r="F102" s="163"/>
    </row>
    <row r="103" spans="4:6" ht="15.75" customHeight="1" x14ac:dyDescent="0.35">
      <c r="D103" s="163"/>
      <c r="E103" s="163"/>
      <c r="F103" s="163"/>
    </row>
    <row r="104" spans="4:6" ht="15.75" customHeight="1" x14ac:dyDescent="0.35">
      <c r="D104" s="163"/>
      <c r="E104" s="163"/>
      <c r="F104" s="163"/>
    </row>
    <row r="105" spans="4:6" ht="15.75" customHeight="1" x14ac:dyDescent="0.35">
      <c r="D105" s="163"/>
      <c r="E105" s="163"/>
      <c r="F105" s="163"/>
    </row>
    <row r="106" spans="4:6" ht="15.75" customHeight="1" x14ac:dyDescent="0.35">
      <c r="D106" s="163"/>
      <c r="E106" s="163"/>
      <c r="F106" s="163"/>
    </row>
    <row r="107" spans="4:6" ht="15.75" customHeight="1" x14ac:dyDescent="0.35">
      <c r="D107" s="163"/>
      <c r="E107" s="163"/>
      <c r="F107" s="163"/>
    </row>
    <row r="108" spans="4:6" ht="15.75" customHeight="1" x14ac:dyDescent="0.35">
      <c r="D108" s="163"/>
      <c r="E108" s="163"/>
      <c r="F108" s="163"/>
    </row>
    <row r="109" spans="4:6" ht="15.75" customHeight="1" x14ac:dyDescent="0.35">
      <c r="D109" s="163"/>
      <c r="E109" s="163"/>
      <c r="F109" s="163"/>
    </row>
    <row r="110" spans="4:6" ht="15.75" customHeight="1" x14ac:dyDescent="0.35">
      <c r="D110" s="163"/>
      <c r="E110" s="163"/>
      <c r="F110" s="163"/>
    </row>
    <row r="111" spans="4:6" ht="15.75" customHeight="1" x14ac:dyDescent="0.35">
      <c r="D111" s="163"/>
      <c r="E111" s="163"/>
      <c r="F111" s="163"/>
    </row>
    <row r="112" spans="4:6" ht="15.75" customHeight="1" x14ac:dyDescent="0.35">
      <c r="D112" s="163"/>
      <c r="E112" s="163"/>
      <c r="F112" s="163"/>
    </row>
    <row r="113" spans="4:6" ht="15.75" customHeight="1" x14ac:dyDescent="0.35">
      <c r="D113" s="163"/>
      <c r="E113" s="163"/>
      <c r="F113" s="163"/>
    </row>
    <row r="114" spans="4:6" ht="15.75" customHeight="1" x14ac:dyDescent="0.35">
      <c r="D114" s="163"/>
      <c r="E114" s="163"/>
      <c r="F114" s="163"/>
    </row>
    <row r="115" spans="4:6" ht="15.75" customHeight="1" x14ac:dyDescent="0.35">
      <c r="D115" s="163"/>
      <c r="E115" s="163"/>
      <c r="F115" s="163"/>
    </row>
    <row r="116" spans="4:6" ht="15.75" customHeight="1" x14ac:dyDescent="0.35">
      <c r="D116" s="163"/>
      <c r="E116" s="163"/>
      <c r="F116" s="163"/>
    </row>
    <row r="117" spans="4:6" ht="15.75" customHeight="1" x14ac:dyDescent="0.35">
      <c r="D117" s="163"/>
      <c r="E117" s="163"/>
      <c r="F117" s="163"/>
    </row>
    <row r="118" spans="4:6" ht="15.75" customHeight="1" x14ac:dyDescent="0.35">
      <c r="D118" s="163"/>
      <c r="E118" s="163"/>
      <c r="F118" s="163"/>
    </row>
    <row r="119" spans="4:6" ht="15.75" customHeight="1" x14ac:dyDescent="0.35">
      <c r="D119" s="163"/>
      <c r="E119" s="163"/>
      <c r="F119" s="163"/>
    </row>
    <row r="120" spans="4:6" ht="15.75" customHeight="1" x14ac:dyDescent="0.35">
      <c r="D120" s="163"/>
      <c r="E120" s="163"/>
      <c r="F120" s="163"/>
    </row>
    <row r="121" spans="4:6" ht="15.75" customHeight="1" x14ac:dyDescent="0.35">
      <c r="D121" s="163"/>
      <c r="E121" s="163"/>
      <c r="F121" s="163"/>
    </row>
    <row r="122" spans="4:6" ht="15.75" customHeight="1" x14ac:dyDescent="0.35">
      <c r="D122" s="163"/>
      <c r="E122" s="163"/>
      <c r="F122" s="163"/>
    </row>
    <row r="123" spans="4:6" ht="15.75" customHeight="1" x14ac:dyDescent="0.35">
      <c r="D123" s="163"/>
      <c r="E123" s="163"/>
      <c r="F123" s="163"/>
    </row>
    <row r="124" spans="4:6" ht="15.75" customHeight="1" x14ac:dyDescent="0.35">
      <c r="D124" s="163"/>
      <c r="E124" s="163"/>
      <c r="F124" s="163"/>
    </row>
    <row r="125" spans="4:6" ht="15.75" customHeight="1" x14ac:dyDescent="0.35">
      <c r="D125" s="163"/>
      <c r="E125" s="163"/>
      <c r="F125" s="163"/>
    </row>
    <row r="126" spans="4:6" ht="15.75" customHeight="1" x14ac:dyDescent="0.35">
      <c r="D126" s="163"/>
      <c r="E126" s="163"/>
      <c r="F126" s="163"/>
    </row>
    <row r="127" spans="4:6" ht="15.75" customHeight="1" x14ac:dyDescent="0.35">
      <c r="D127" s="163"/>
      <c r="E127" s="163"/>
      <c r="F127" s="163"/>
    </row>
    <row r="128" spans="4:6" ht="15.75" customHeight="1" x14ac:dyDescent="0.35">
      <c r="D128" s="163"/>
      <c r="E128" s="163"/>
      <c r="F128" s="163"/>
    </row>
    <row r="129" spans="4:6" ht="15.75" customHeight="1" x14ac:dyDescent="0.35">
      <c r="D129" s="163"/>
      <c r="E129" s="163"/>
      <c r="F129" s="163"/>
    </row>
    <row r="130" spans="4:6" ht="15.75" customHeight="1" x14ac:dyDescent="0.35">
      <c r="D130" s="163"/>
      <c r="E130" s="163"/>
      <c r="F130" s="163"/>
    </row>
    <row r="131" spans="4:6" ht="15.75" customHeight="1" x14ac:dyDescent="0.35">
      <c r="D131" s="163"/>
      <c r="E131" s="163"/>
      <c r="F131" s="163"/>
    </row>
    <row r="132" spans="4:6" ht="15.75" customHeight="1" x14ac:dyDescent="0.35">
      <c r="D132" s="163"/>
      <c r="E132" s="163"/>
      <c r="F132" s="163"/>
    </row>
    <row r="133" spans="4:6" ht="15.75" customHeight="1" x14ac:dyDescent="0.35">
      <c r="D133" s="163"/>
      <c r="E133" s="163"/>
      <c r="F133" s="163"/>
    </row>
    <row r="134" spans="4:6" ht="15.75" customHeight="1" x14ac:dyDescent="0.35">
      <c r="D134" s="163"/>
      <c r="E134" s="163"/>
      <c r="F134" s="163"/>
    </row>
    <row r="135" spans="4:6" ht="15.75" customHeight="1" x14ac:dyDescent="0.35">
      <c r="D135" s="163"/>
      <c r="E135" s="163"/>
      <c r="F135" s="163"/>
    </row>
    <row r="136" spans="4:6" ht="15.75" customHeight="1" x14ac:dyDescent="0.35">
      <c r="D136" s="163"/>
      <c r="E136" s="163"/>
      <c r="F136" s="163"/>
    </row>
    <row r="137" spans="4:6" ht="15.75" customHeight="1" x14ac:dyDescent="0.35">
      <c r="D137" s="163"/>
      <c r="E137" s="163"/>
      <c r="F137" s="163"/>
    </row>
    <row r="138" spans="4:6" ht="15.75" customHeight="1" x14ac:dyDescent="0.35">
      <c r="D138" s="163"/>
      <c r="E138" s="163"/>
      <c r="F138" s="163"/>
    </row>
    <row r="139" spans="4:6" ht="15.75" customHeight="1" x14ac:dyDescent="0.35">
      <c r="D139" s="163"/>
      <c r="E139" s="163"/>
      <c r="F139" s="163"/>
    </row>
    <row r="140" spans="4:6" ht="15.75" customHeight="1" x14ac:dyDescent="0.35">
      <c r="D140" s="163"/>
      <c r="E140" s="163"/>
      <c r="F140" s="163"/>
    </row>
    <row r="141" spans="4:6" ht="15.75" customHeight="1" x14ac:dyDescent="0.35">
      <c r="D141" s="163"/>
      <c r="E141" s="163"/>
      <c r="F141" s="163"/>
    </row>
    <row r="142" spans="4:6" ht="15.75" customHeight="1" x14ac:dyDescent="0.35">
      <c r="D142" s="163"/>
      <c r="E142" s="163"/>
      <c r="F142" s="163"/>
    </row>
    <row r="143" spans="4:6" ht="15.75" customHeight="1" x14ac:dyDescent="0.35">
      <c r="D143" s="163"/>
      <c r="E143" s="163"/>
      <c r="F143" s="163"/>
    </row>
    <row r="144" spans="4:6" ht="15.75" customHeight="1" x14ac:dyDescent="0.35">
      <c r="D144" s="163"/>
      <c r="E144" s="163"/>
      <c r="F144" s="163"/>
    </row>
    <row r="145" spans="4:6" ht="15.75" customHeight="1" x14ac:dyDescent="0.35">
      <c r="D145" s="163"/>
      <c r="E145" s="163"/>
      <c r="F145" s="163"/>
    </row>
    <row r="146" spans="4:6" ht="15.75" customHeight="1" x14ac:dyDescent="0.35">
      <c r="D146" s="163"/>
      <c r="E146" s="163"/>
      <c r="F146" s="163"/>
    </row>
    <row r="147" spans="4:6" ht="15.75" customHeight="1" x14ac:dyDescent="0.35">
      <c r="D147" s="163"/>
      <c r="E147" s="163"/>
      <c r="F147" s="163"/>
    </row>
    <row r="148" spans="4:6" ht="15.75" customHeight="1" x14ac:dyDescent="0.35">
      <c r="D148" s="163"/>
      <c r="E148" s="163"/>
      <c r="F148" s="163"/>
    </row>
    <row r="149" spans="4:6" ht="15.75" customHeight="1" x14ac:dyDescent="0.35">
      <c r="D149" s="163"/>
      <c r="E149" s="163"/>
      <c r="F149" s="163"/>
    </row>
    <row r="150" spans="4:6" ht="15.75" customHeight="1" x14ac:dyDescent="0.35">
      <c r="D150" s="163"/>
      <c r="E150" s="163"/>
      <c r="F150" s="163"/>
    </row>
    <row r="151" spans="4:6" ht="15.75" customHeight="1" x14ac:dyDescent="0.35">
      <c r="D151" s="163"/>
      <c r="E151" s="163"/>
      <c r="F151" s="163"/>
    </row>
    <row r="152" spans="4:6" ht="15.75" customHeight="1" x14ac:dyDescent="0.35">
      <c r="D152" s="163"/>
      <c r="E152" s="163"/>
      <c r="F152" s="163"/>
    </row>
    <row r="153" spans="4:6" ht="15.75" customHeight="1" x14ac:dyDescent="0.35">
      <c r="D153" s="163"/>
      <c r="E153" s="163"/>
      <c r="F153" s="163"/>
    </row>
    <row r="154" spans="4:6" ht="15.75" customHeight="1" x14ac:dyDescent="0.35">
      <c r="D154" s="163"/>
      <c r="E154" s="163"/>
      <c r="F154" s="163"/>
    </row>
    <row r="155" spans="4:6" ht="15.75" customHeight="1" x14ac:dyDescent="0.35">
      <c r="D155" s="163"/>
      <c r="E155" s="163"/>
      <c r="F155" s="163"/>
    </row>
    <row r="156" spans="4:6" ht="15.75" customHeight="1" x14ac:dyDescent="0.35">
      <c r="D156" s="163"/>
      <c r="E156" s="163"/>
      <c r="F156" s="163"/>
    </row>
    <row r="157" spans="4:6" ht="15.75" customHeight="1" x14ac:dyDescent="0.35">
      <c r="D157" s="163"/>
      <c r="E157" s="163"/>
      <c r="F157" s="163"/>
    </row>
    <row r="158" spans="4:6" ht="15.75" customHeight="1" x14ac:dyDescent="0.35">
      <c r="D158" s="163"/>
      <c r="E158" s="163"/>
      <c r="F158" s="163"/>
    </row>
    <row r="159" spans="4:6" ht="15.75" customHeight="1" x14ac:dyDescent="0.35">
      <c r="D159" s="163"/>
      <c r="E159" s="163"/>
      <c r="F159" s="163"/>
    </row>
    <row r="160" spans="4:6" ht="15.75" customHeight="1" x14ac:dyDescent="0.35">
      <c r="D160" s="163"/>
      <c r="E160" s="163"/>
      <c r="F160" s="163"/>
    </row>
    <row r="161" spans="4:6" ht="15.75" customHeight="1" x14ac:dyDescent="0.35">
      <c r="D161" s="163"/>
      <c r="E161" s="163"/>
      <c r="F161" s="163"/>
    </row>
    <row r="162" spans="4:6" ht="15.75" customHeight="1" x14ac:dyDescent="0.35">
      <c r="D162" s="163"/>
      <c r="E162" s="163"/>
      <c r="F162" s="163"/>
    </row>
    <row r="163" spans="4:6" ht="15.75" customHeight="1" x14ac:dyDescent="0.35">
      <c r="D163" s="163"/>
      <c r="E163" s="163"/>
      <c r="F163" s="163"/>
    </row>
    <row r="164" spans="4:6" ht="15.75" customHeight="1" x14ac:dyDescent="0.35">
      <c r="D164" s="163"/>
      <c r="E164" s="163"/>
      <c r="F164" s="163"/>
    </row>
    <row r="165" spans="4:6" ht="15.75" customHeight="1" x14ac:dyDescent="0.35">
      <c r="D165" s="163"/>
      <c r="E165" s="163"/>
      <c r="F165" s="163"/>
    </row>
    <row r="166" spans="4:6" ht="15.75" customHeight="1" x14ac:dyDescent="0.35">
      <c r="D166" s="163"/>
      <c r="E166" s="163"/>
      <c r="F166" s="163"/>
    </row>
    <row r="167" spans="4:6" ht="15.75" customHeight="1" x14ac:dyDescent="0.35">
      <c r="D167" s="163"/>
      <c r="E167" s="163"/>
      <c r="F167" s="163"/>
    </row>
    <row r="168" spans="4:6" ht="15.75" customHeight="1" x14ac:dyDescent="0.35">
      <c r="D168" s="163"/>
      <c r="E168" s="163"/>
      <c r="F168" s="163"/>
    </row>
    <row r="169" spans="4:6" ht="15.75" customHeight="1" x14ac:dyDescent="0.35">
      <c r="D169" s="163"/>
      <c r="E169" s="163"/>
      <c r="F169" s="163"/>
    </row>
    <row r="170" spans="4:6" ht="15.75" customHeight="1" x14ac:dyDescent="0.35">
      <c r="D170" s="163"/>
      <c r="E170" s="163"/>
      <c r="F170" s="163"/>
    </row>
    <row r="171" spans="4:6" ht="15.75" customHeight="1" x14ac:dyDescent="0.35">
      <c r="D171" s="163"/>
      <c r="E171" s="163"/>
      <c r="F171" s="163"/>
    </row>
    <row r="172" spans="4:6" ht="15.75" customHeight="1" x14ac:dyDescent="0.35">
      <c r="D172" s="163"/>
      <c r="E172" s="163"/>
      <c r="F172" s="163"/>
    </row>
    <row r="173" spans="4:6" ht="15.75" customHeight="1" x14ac:dyDescent="0.35">
      <c r="D173" s="163"/>
      <c r="E173" s="163"/>
      <c r="F173" s="163"/>
    </row>
    <row r="174" spans="4:6" ht="15.75" customHeight="1" x14ac:dyDescent="0.35">
      <c r="D174" s="163"/>
      <c r="E174" s="163"/>
      <c r="F174" s="163"/>
    </row>
    <row r="175" spans="4:6" ht="15.75" customHeight="1" x14ac:dyDescent="0.35">
      <c r="D175" s="163"/>
      <c r="E175" s="163"/>
      <c r="F175" s="163"/>
    </row>
    <row r="176" spans="4:6" ht="15.75" customHeight="1" x14ac:dyDescent="0.35">
      <c r="D176" s="163"/>
      <c r="E176" s="163"/>
      <c r="F176" s="163"/>
    </row>
    <row r="177" spans="4:6" ht="15.75" customHeight="1" x14ac:dyDescent="0.35">
      <c r="D177" s="163"/>
      <c r="E177" s="163"/>
      <c r="F177" s="163"/>
    </row>
    <row r="178" spans="4:6" ht="15.75" customHeight="1" x14ac:dyDescent="0.35">
      <c r="D178" s="163"/>
      <c r="E178" s="163"/>
      <c r="F178" s="163"/>
    </row>
    <row r="179" spans="4:6" ht="15.75" customHeight="1" x14ac:dyDescent="0.35">
      <c r="D179" s="163"/>
      <c r="E179" s="163"/>
      <c r="F179" s="163"/>
    </row>
    <row r="180" spans="4:6" ht="15.75" customHeight="1" x14ac:dyDescent="0.35">
      <c r="D180" s="163"/>
      <c r="E180" s="163"/>
      <c r="F180" s="163"/>
    </row>
    <row r="181" spans="4:6" ht="15.75" customHeight="1" x14ac:dyDescent="0.35">
      <c r="D181" s="163"/>
      <c r="E181" s="163"/>
      <c r="F181" s="163"/>
    </row>
    <row r="182" spans="4:6" ht="15.75" customHeight="1" x14ac:dyDescent="0.35">
      <c r="D182" s="163"/>
      <c r="E182" s="163"/>
      <c r="F182" s="163"/>
    </row>
    <row r="183" spans="4:6" ht="15.75" customHeight="1" x14ac:dyDescent="0.35">
      <c r="D183" s="163"/>
      <c r="E183" s="163"/>
      <c r="F183" s="163"/>
    </row>
    <row r="184" spans="4:6" ht="15.75" customHeight="1" x14ac:dyDescent="0.35">
      <c r="D184" s="163"/>
      <c r="E184" s="163"/>
      <c r="F184" s="163"/>
    </row>
    <row r="185" spans="4:6" ht="15.75" customHeight="1" x14ac:dyDescent="0.35">
      <c r="D185" s="163"/>
      <c r="E185" s="163"/>
      <c r="F185" s="163"/>
    </row>
    <row r="186" spans="4:6" ht="15.75" customHeight="1" x14ac:dyDescent="0.35"/>
    <row r="187" spans="4:6" ht="15.75" customHeight="1" x14ac:dyDescent="0.35"/>
    <row r="188" spans="4:6" ht="15.75" customHeight="1" x14ac:dyDescent="0.35"/>
    <row r="189" spans="4:6" ht="15.75" customHeight="1" x14ac:dyDescent="0.35"/>
    <row r="190" spans="4:6" ht="15.75" customHeight="1" x14ac:dyDescent="0.35"/>
    <row r="191" spans="4:6" ht="15.75" customHeight="1" x14ac:dyDescent="0.35"/>
    <row r="192" spans="4:6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  <row r="1005" ht="15.75" customHeight="1" x14ac:dyDescent="0.35"/>
  </sheetData>
  <mergeCells count="1">
    <mergeCell ref="A1:A2"/>
  </mergeCells>
  <pageMargins left="0.511811024" right="0.511811024" top="0.78740157499999996" bottom="0.78740157499999996" header="0" footer="0"/>
  <pageSetup orientation="landscape"/>
  <headerFooter>
    <oddHeader>&amp;L&amp;"Calibri"&amp;1 &amp;K0000FF TechnipFMC | Internal#_x000D_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A8D08D"/>
  </sheetPr>
  <dimension ref="A1:UF311"/>
  <sheetViews>
    <sheetView showGridLines="0" zoomScale="60" zoomScaleNormal="60" workbookViewId="0">
      <pane xSplit="1" ySplit="2" topLeftCell="HB60" activePane="bottomRight" state="frozen"/>
      <selection pane="topRight" activeCell="B1" sqref="B1"/>
      <selection pane="bottomLeft" activeCell="A3" sqref="A3"/>
      <selection pane="bottomRight" activeCell="A84" sqref="A84"/>
    </sheetView>
  </sheetViews>
  <sheetFormatPr defaultColWidth="14.453125" defaultRowHeight="15" customHeight="1" outlineLevelRow="2" outlineLevelCol="1" x14ac:dyDescent="0.35"/>
  <cols>
    <col min="1" max="1" width="52.1796875" customWidth="1"/>
    <col min="2" max="2" width="9.453125" customWidth="1"/>
    <col min="3" max="3" width="8.7265625" customWidth="1"/>
    <col min="4" max="4" width="12" customWidth="1" outlineLevel="1"/>
    <col min="5" max="8" width="12.453125" customWidth="1" outlineLevel="1"/>
    <col min="9" max="9" width="14.7265625" customWidth="1" outlineLevel="1"/>
    <col min="10" max="10" width="15.7265625" customWidth="1" outlineLevel="1"/>
    <col min="11" max="12" width="12.453125" customWidth="1" outlineLevel="1"/>
    <col min="13" max="13" width="14.26953125" customWidth="1" outlineLevel="1"/>
    <col min="14" max="14" width="12" customWidth="1" outlineLevel="1"/>
    <col min="15" max="15" width="14.7265625" customWidth="1" outlineLevel="1"/>
    <col min="16" max="16" width="12" customWidth="1" outlineLevel="1"/>
    <col min="17" max="17" width="15.7265625" customWidth="1" outlineLevel="1"/>
    <col min="18" max="21" width="12" customWidth="1" outlineLevel="1"/>
    <col min="22" max="32" width="16.453125" customWidth="1" outlineLevel="1"/>
    <col min="33" max="33" width="15.453125" customWidth="1" outlineLevel="1"/>
    <col min="34" max="34" width="17.453125" customWidth="1" outlineLevel="1"/>
    <col min="35" max="35" width="19.81640625" customWidth="1"/>
    <col min="36" max="36" width="19.26953125" customWidth="1"/>
    <col min="37" max="37" width="17.81640625" customWidth="1"/>
    <col min="38" max="38" width="17.54296875" customWidth="1"/>
    <col min="39" max="39" width="19.453125" customWidth="1"/>
    <col min="40" max="40" width="15" customWidth="1"/>
    <col min="41" max="41" width="18.26953125" customWidth="1"/>
    <col min="42" max="42" width="17" customWidth="1"/>
    <col min="43" max="43" width="16.1796875" customWidth="1"/>
    <col min="44" max="44" width="17.26953125" customWidth="1"/>
    <col min="45" max="45" width="17.81640625" customWidth="1"/>
    <col min="46" max="46" width="16.453125" customWidth="1"/>
    <col min="47" max="47" width="15.81640625" customWidth="1"/>
    <col min="48" max="49" width="15.453125" customWidth="1"/>
    <col min="50" max="51" width="15" customWidth="1"/>
    <col min="52" max="56" width="15.453125" customWidth="1"/>
    <col min="57" max="95" width="15.81640625" customWidth="1"/>
    <col min="102" max="102" width="19.7265625" customWidth="1"/>
    <col min="116" max="116" width="16.54296875" customWidth="1"/>
    <col min="117" max="117" width="17.54296875" customWidth="1"/>
    <col min="120" max="120" width="17.26953125" customWidth="1"/>
    <col min="123" max="123" width="15.81640625" customWidth="1"/>
    <col min="124" max="124" width="17" customWidth="1"/>
    <col min="125" max="125" width="15.453125" customWidth="1"/>
    <col min="130" max="130" width="16.1796875" customWidth="1"/>
    <col min="131" max="131" width="17.54296875" customWidth="1"/>
    <col min="134" max="134" width="17.7265625" customWidth="1"/>
    <col min="137" max="137" width="17" customWidth="1"/>
    <col min="138" max="138" width="16.54296875" customWidth="1"/>
    <col min="140" max="140" width="16.54296875" customWidth="1"/>
    <col min="144" max="144" width="16.1796875" customWidth="1"/>
    <col min="145" max="145" width="17.7265625" customWidth="1"/>
    <col min="193" max="193" width="16.1796875" customWidth="1"/>
    <col min="194" max="194" width="16.81640625" customWidth="1"/>
    <col min="197" max="197" width="15.81640625" customWidth="1"/>
    <col min="198" max="198" width="15.54296875" customWidth="1"/>
    <col min="200" max="200" width="17.7265625" customWidth="1"/>
    <col min="201" max="201" width="16.1796875" customWidth="1"/>
    <col min="202" max="202" width="20.54296875" customWidth="1"/>
    <col min="204" max="204" width="19.453125" customWidth="1"/>
    <col min="205" max="205" width="17.26953125" customWidth="1"/>
    <col min="208" max="208" width="17.54296875" customWidth="1"/>
    <col min="209" max="209" width="16.81640625" customWidth="1"/>
    <col min="210" max="210" width="19" customWidth="1"/>
    <col min="211" max="211" width="16.81640625" customWidth="1"/>
    <col min="212" max="212" width="15.54296875" customWidth="1"/>
    <col min="213" max="213" width="16.26953125" customWidth="1"/>
    <col min="214" max="214" width="15.54296875" customWidth="1"/>
    <col min="215" max="215" width="15.453125" customWidth="1"/>
    <col min="216" max="216" width="16.54296875" customWidth="1"/>
    <col min="217" max="218" width="15.81640625" customWidth="1"/>
    <col min="219" max="219" width="16.26953125" customWidth="1"/>
    <col min="246" max="552" width="14.54296875" customWidth="1"/>
  </cols>
  <sheetData>
    <row r="1" spans="1:552" ht="14.5" customHeight="1" x14ac:dyDescent="0.35">
      <c r="A1" s="222" t="s">
        <v>11</v>
      </c>
    </row>
    <row r="2" spans="1:552" ht="14.5" customHeight="1" x14ac:dyDescent="0.35">
      <c r="A2" s="218"/>
      <c r="D2" s="56">
        <v>45474</v>
      </c>
      <c r="E2" s="56">
        <v>45475</v>
      </c>
      <c r="F2" s="56">
        <v>45476</v>
      </c>
      <c r="G2" s="56">
        <v>45477</v>
      </c>
      <c r="H2" s="56">
        <v>45478</v>
      </c>
      <c r="I2" s="56">
        <v>45479</v>
      </c>
      <c r="J2" s="56">
        <v>45480</v>
      </c>
      <c r="K2" s="56">
        <v>45481</v>
      </c>
      <c r="L2" s="56">
        <v>45482</v>
      </c>
      <c r="M2" s="56">
        <v>45483</v>
      </c>
      <c r="N2" s="56">
        <v>45484</v>
      </c>
      <c r="O2" s="56">
        <v>45485</v>
      </c>
      <c r="P2" s="56">
        <v>45486</v>
      </c>
      <c r="Q2" s="56">
        <v>45487</v>
      </c>
      <c r="R2" s="56">
        <v>45488</v>
      </c>
      <c r="S2" s="56">
        <v>45489</v>
      </c>
      <c r="T2" s="56">
        <v>45490</v>
      </c>
      <c r="U2" s="56">
        <v>45491</v>
      </c>
      <c r="V2" s="56">
        <v>45492</v>
      </c>
      <c r="W2" s="56">
        <v>45493</v>
      </c>
      <c r="X2" s="56">
        <v>45494</v>
      </c>
      <c r="Y2" s="56">
        <v>45495</v>
      </c>
      <c r="Z2" s="56">
        <v>45496</v>
      </c>
      <c r="AA2" s="56">
        <v>45497</v>
      </c>
      <c r="AB2" s="56">
        <v>45498</v>
      </c>
      <c r="AC2" s="56">
        <v>45499</v>
      </c>
      <c r="AD2" s="56">
        <v>45500</v>
      </c>
      <c r="AE2" s="56">
        <v>45501</v>
      </c>
      <c r="AF2" s="56">
        <v>45502</v>
      </c>
      <c r="AG2" s="56">
        <v>45503</v>
      </c>
      <c r="AH2" s="56">
        <v>45504</v>
      </c>
      <c r="AI2" s="56">
        <v>45505</v>
      </c>
      <c r="AJ2" s="56">
        <v>45506</v>
      </c>
      <c r="AK2" s="56">
        <v>45507</v>
      </c>
      <c r="AL2" s="56">
        <v>45508</v>
      </c>
      <c r="AM2" s="56">
        <v>45509</v>
      </c>
      <c r="AN2" s="56">
        <v>45510</v>
      </c>
      <c r="AO2" s="56">
        <v>45511</v>
      </c>
      <c r="AP2" s="56">
        <v>45512</v>
      </c>
      <c r="AQ2" s="56">
        <v>45513</v>
      </c>
      <c r="AR2" s="56">
        <v>45514</v>
      </c>
      <c r="AS2" s="56">
        <v>45515</v>
      </c>
      <c r="AT2" s="56">
        <v>45516</v>
      </c>
      <c r="AU2" s="56">
        <v>45517</v>
      </c>
      <c r="AV2" s="56">
        <v>45518</v>
      </c>
      <c r="AW2" s="56">
        <v>45519</v>
      </c>
      <c r="AX2" s="56">
        <v>45520</v>
      </c>
      <c r="AY2" s="56">
        <v>45521</v>
      </c>
      <c r="AZ2" s="56">
        <v>45522</v>
      </c>
      <c r="BA2" s="56">
        <v>45523</v>
      </c>
      <c r="BB2" s="56">
        <v>45524</v>
      </c>
      <c r="BC2" s="56">
        <v>45525</v>
      </c>
      <c r="BD2" s="56">
        <v>45526</v>
      </c>
      <c r="BE2" s="56">
        <v>45527</v>
      </c>
      <c r="BF2" s="56">
        <v>45528</v>
      </c>
      <c r="BG2" s="56">
        <v>45529</v>
      </c>
      <c r="BH2" s="56">
        <v>45530</v>
      </c>
      <c r="BI2" s="56">
        <v>45531</v>
      </c>
      <c r="BJ2" s="56">
        <v>45532</v>
      </c>
      <c r="BK2" s="56">
        <v>45533</v>
      </c>
      <c r="BL2" s="56">
        <v>45534</v>
      </c>
      <c r="BM2" s="56">
        <v>45535</v>
      </c>
      <c r="BN2" s="55">
        <v>45536</v>
      </c>
      <c r="BO2" s="56">
        <v>45537</v>
      </c>
      <c r="BP2" s="56">
        <v>45538</v>
      </c>
      <c r="BQ2" s="56">
        <v>45539</v>
      </c>
      <c r="BR2" s="56">
        <v>45540</v>
      </c>
      <c r="BS2" s="56">
        <v>45541</v>
      </c>
      <c r="BT2" s="56">
        <v>45542</v>
      </c>
      <c r="BU2" s="56">
        <v>45543</v>
      </c>
      <c r="BV2" s="56">
        <v>45544</v>
      </c>
      <c r="BW2" s="56">
        <v>45545</v>
      </c>
      <c r="BX2" s="56">
        <v>45546</v>
      </c>
      <c r="BY2" s="56">
        <v>45547</v>
      </c>
      <c r="BZ2" s="56">
        <v>45548</v>
      </c>
      <c r="CA2" s="56">
        <v>45549</v>
      </c>
      <c r="CB2" s="56">
        <v>45550</v>
      </c>
      <c r="CC2" s="56">
        <v>45551</v>
      </c>
      <c r="CD2" s="56">
        <v>45552</v>
      </c>
      <c r="CE2" s="56">
        <v>45553</v>
      </c>
      <c r="CF2" s="56">
        <v>45554</v>
      </c>
      <c r="CG2" s="56">
        <v>45555</v>
      </c>
      <c r="CH2" s="56">
        <v>45556</v>
      </c>
      <c r="CI2" s="56">
        <v>45557</v>
      </c>
      <c r="CJ2" s="56">
        <v>45558</v>
      </c>
      <c r="CK2" s="56">
        <v>45559</v>
      </c>
      <c r="CL2" s="56">
        <v>45560</v>
      </c>
      <c r="CM2" s="56">
        <v>45561</v>
      </c>
      <c r="CN2" s="56">
        <v>45562</v>
      </c>
      <c r="CO2" s="56">
        <v>45563</v>
      </c>
      <c r="CP2" s="56">
        <v>45564</v>
      </c>
      <c r="CQ2" s="122">
        <v>45565</v>
      </c>
      <c r="CR2" s="122">
        <v>45566</v>
      </c>
      <c r="CS2" s="56">
        <v>45567</v>
      </c>
      <c r="CT2" s="56">
        <v>45568</v>
      </c>
      <c r="CU2" s="56">
        <v>45569</v>
      </c>
      <c r="CV2" s="56">
        <v>45570</v>
      </c>
      <c r="CW2" s="56">
        <v>45571</v>
      </c>
      <c r="CX2" s="56">
        <v>45572</v>
      </c>
      <c r="CY2" s="56">
        <v>45573</v>
      </c>
      <c r="CZ2" s="56">
        <v>45574</v>
      </c>
      <c r="DA2" s="56">
        <v>45575</v>
      </c>
      <c r="DB2" s="56">
        <v>45576</v>
      </c>
      <c r="DC2" s="56">
        <v>45577</v>
      </c>
      <c r="DD2" s="56">
        <v>45578</v>
      </c>
      <c r="DE2" s="56">
        <v>45579</v>
      </c>
      <c r="DF2" s="56">
        <v>45580</v>
      </c>
      <c r="DG2" s="56">
        <v>45581</v>
      </c>
      <c r="DH2" s="56">
        <v>45582</v>
      </c>
      <c r="DI2" s="56">
        <v>45583</v>
      </c>
      <c r="DJ2" s="56">
        <v>45584</v>
      </c>
      <c r="DK2" s="56">
        <v>45585</v>
      </c>
      <c r="DL2" s="56">
        <v>45586</v>
      </c>
      <c r="DM2" s="56">
        <v>45587</v>
      </c>
      <c r="DN2" s="56">
        <v>45588</v>
      </c>
      <c r="DO2" s="56">
        <v>45589</v>
      </c>
      <c r="DP2" s="56">
        <v>45590</v>
      </c>
      <c r="DQ2" s="56">
        <v>45591</v>
      </c>
      <c r="DR2" s="56">
        <v>45592</v>
      </c>
      <c r="DS2" s="56">
        <v>45593</v>
      </c>
      <c r="DT2" s="56">
        <v>45594</v>
      </c>
      <c r="DU2" s="56">
        <v>45595</v>
      </c>
      <c r="DV2" s="56">
        <v>45596</v>
      </c>
      <c r="DW2" s="56">
        <v>45597</v>
      </c>
      <c r="DX2" s="56">
        <v>45598</v>
      </c>
      <c r="DY2" s="56">
        <v>45599</v>
      </c>
      <c r="DZ2" s="56">
        <v>45600</v>
      </c>
      <c r="EA2" s="56">
        <v>45601</v>
      </c>
      <c r="EB2" s="56">
        <v>45602</v>
      </c>
      <c r="EC2" s="56">
        <v>45603</v>
      </c>
      <c r="ED2" s="56">
        <v>45604</v>
      </c>
      <c r="EE2" s="56">
        <v>45605</v>
      </c>
      <c r="EF2" s="56">
        <v>45606</v>
      </c>
      <c r="EG2" s="56">
        <v>45607</v>
      </c>
      <c r="EH2" s="56">
        <v>45608</v>
      </c>
      <c r="EI2" s="56">
        <v>45609</v>
      </c>
      <c r="EJ2" s="56">
        <v>45610</v>
      </c>
      <c r="EK2" s="56">
        <v>45611</v>
      </c>
      <c r="EL2" s="56">
        <v>45612</v>
      </c>
      <c r="EM2" s="56">
        <v>45613</v>
      </c>
      <c r="EN2" s="56">
        <v>45614</v>
      </c>
      <c r="EO2" s="56">
        <v>45615</v>
      </c>
      <c r="EP2" s="56">
        <v>45616</v>
      </c>
      <c r="EQ2" s="56">
        <v>45617</v>
      </c>
      <c r="ER2" s="56">
        <v>45618</v>
      </c>
      <c r="ES2" s="56">
        <v>45619</v>
      </c>
      <c r="ET2" s="56">
        <v>45620</v>
      </c>
      <c r="EU2" s="56">
        <v>45621</v>
      </c>
      <c r="EV2" s="56">
        <v>45622</v>
      </c>
      <c r="EW2" s="56">
        <v>45623</v>
      </c>
      <c r="EX2" s="56">
        <v>45624</v>
      </c>
      <c r="EY2" s="56">
        <v>45625</v>
      </c>
      <c r="EZ2" s="56">
        <v>45626</v>
      </c>
      <c r="FA2" s="56">
        <v>45627</v>
      </c>
      <c r="FB2" s="56">
        <v>45628</v>
      </c>
      <c r="FC2" s="56">
        <v>45629</v>
      </c>
      <c r="FD2" s="56">
        <v>45630</v>
      </c>
      <c r="FE2" s="56">
        <v>45631</v>
      </c>
      <c r="FF2" s="56">
        <v>45632</v>
      </c>
      <c r="FG2" s="56">
        <v>45633</v>
      </c>
      <c r="FH2" s="56">
        <v>45634</v>
      </c>
      <c r="FI2" s="56">
        <v>45635</v>
      </c>
      <c r="FJ2" s="56">
        <v>45636</v>
      </c>
      <c r="FK2" s="56">
        <v>45637</v>
      </c>
      <c r="FL2" s="56">
        <v>45638</v>
      </c>
      <c r="FM2" s="56">
        <v>45639</v>
      </c>
      <c r="FN2" s="56">
        <v>45640</v>
      </c>
      <c r="FO2" s="56">
        <v>45641</v>
      </c>
      <c r="FP2" s="56">
        <v>45642</v>
      </c>
      <c r="FQ2" s="56">
        <v>45643</v>
      </c>
      <c r="FR2" s="56">
        <v>45644</v>
      </c>
      <c r="FS2" s="56">
        <v>45645</v>
      </c>
      <c r="FT2" s="56">
        <v>45646</v>
      </c>
      <c r="FU2" s="56">
        <v>45647</v>
      </c>
      <c r="FV2" s="56">
        <v>45648</v>
      </c>
      <c r="FW2" s="56">
        <v>45649</v>
      </c>
      <c r="FX2" s="56">
        <v>45650</v>
      </c>
      <c r="FY2" s="56">
        <v>45651</v>
      </c>
      <c r="FZ2" s="56">
        <v>45652</v>
      </c>
      <c r="GA2" s="56">
        <v>45653</v>
      </c>
      <c r="GB2" s="56">
        <v>45654</v>
      </c>
      <c r="GC2" s="56">
        <v>45655</v>
      </c>
      <c r="GD2" s="56">
        <v>45656</v>
      </c>
      <c r="GE2" s="56">
        <v>45657</v>
      </c>
      <c r="GF2" s="56">
        <v>45658</v>
      </c>
      <c r="GG2" s="56">
        <v>45659</v>
      </c>
      <c r="GH2" s="56">
        <v>45660</v>
      </c>
      <c r="GI2" s="56">
        <v>45661</v>
      </c>
      <c r="GJ2" s="56">
        <v>45662</v>
      </c>
      <c r="GK2" s="56">
        <v>45663</v>
      </c>
      <c r="GL2" s="56">
        <v>45664</v>
      </c>
      <c r="GM2" s="56">
        <v>45665</v>
      </c>
      <c r="GN2" s="56">
        <v>45666</v>
      </c>
      <c r="GO2" s="56">
        <v>45667</v>
      </c>
      <c r="GP2" s="56">
        <v>45668</v>
      </c>
      <c r="GQ2" s="56">
        <v>45669</v>
      </c>
      <c r="GR2" s="56">
        <v>45670</v>
      </c>
      <c r="GS2" s="56">
        <v>45671</v>
      </c>
      <c r="GT2" s="56">
        <v>45672</v>
      </c>
      <c r="GU2" s="56">
        <v>45673</v>
      </c>
      <c r="GV2" s="56">
        <v>45674</v>
      </c>
      <c r="GW2" s="56">
        <v>45675</v>
      </c>
      <c r="GX2" s="56">
        <v>45676</v>
      </c>
      <c r="GY2" s="56">
        <v>45677</v>
      </c>
      <c r="GZ2" s="56">
        <v>45678</v>
      </c>
      <c r="HA2" s="56">
        <v>45679</v>
      </c>
      <c r="HB2" s="56">
        <v>45680</v>
      </c>
      <c r="HC2" s="56">
        <v>45681</v>
      </c>
      <c r="HD2" s="56">
        <v>45682</v>
      </c>
      <c r="HE2" s="56">
        <v>45683</v>
      </c>
      <c r="HF2" s="56">
        <v>45684</v>
      </c>
      <c r="HG2" s="56">
        <v>45685</v>
      </c>
      <c r="HH2" s="56">
        <v>45686</v>
      </c>
      <c r="HI2" s="56">
        <v>45687</v>
      </c>
      <c r="HJ2" s="56">
        <v>45688</v>
      </c>
      <c r="HK2" s="56">
        <v>45689</v>
      </c>
      <c r="HL2" s="56">
        <v>45690</v>
      </c>
      <c r="HM2" s="56">
        <v>45691</v>
      </c>
      <c r="HN2" s="56">
        <v>45692</v>
      </c>
      <c r="HO2" s="56">
        <v>45693</v>
      </c>
      <c r="HP2" s="56">
        <v>45694</v>
      </c>
      <c r="HQ2" s="56">
        <v>45695</v>
      </c>
      <c r="HR2" s="56">
        <v>45696</v>
      </c>
      <c r="HS2" s="56">
        <v>45697</v>
      </c>
      <c r="HT2" s="56">
        <v>45698</v>
      </c>
      <c r="HU2" s="56">
        <v>45699</v>
      </c>
      <c r="HV2" s="56">
        <v>45700</v>
      </c>
      <c r="HW2" s="56">
        <v>45701</v>
      </c>
      <c r="HX2" s="56">
        <v>45702</v>
      </c>
      <c r="HY2" s="56">
        <v>45703</v>
      </c>
      <c r="HZ2" s="56">
        <v>45704</v>
      </c>
      <c r="IA2" s="56">
        <v>45705</v>
      </c>
      <c r="IB2" s="56">
        <v>45706</v>
      </c>
      <c r="IC2" s="56">
        <v>45707</v>
      </c>
      <c r="ID2" s="56">
        <v>45708</v>
      </c>
      <c r="IE2" s="56">
        <v>45709</v>
      </c>
      <c r="IF2" s="56">
        <v>45710</v>
      </c>
      <c r="IG2" s="56">
        <v>45711</v>
      </c>
      <c r="IH2" s="56">
        <v>45712</v>
      </c>
      <c r="II2" s="56">
        <v>45713</v>
      </c>
      <c r="IJ2" s="56">
        <v>45714</v>
      </c>
      <c r="IK2" s="56">
        <v>45715</v>
      </c>
      <c r="IL2" s="56">
        <v>45716</v>
      </c>
      <c r="IM2" s="56">
        <v>45717</v>
      </c>
      <c r="IN2" s="56">
        <v>45718</v>
      </c>
      <c r="IO2" s="56">
        <v>45719</v>
      </c>
      <c r="IP2" s="56">
        <v>45720</v>
      </c>
      <c r="IQ2" s="56">
        <v>45721</v>
      </c>
      <c r="IR2" s="56">
        <v>45722</v>
      </c>
      <c r="IS2" s="56">
        <v>45723</v>
      </c>
      <c r="IT2" s="56">
        <v>45724</v>
      </c>
      <c r="IU2" s="56">
        <v>45725</v>
      </c>
      <c r="IV2" s="56">
        <v>45726</v>
      </c>
      <c r="IW2" s="56">
        <v>45727</v>
      </c>
      <c r="IX2" s="56">
        <v>45728</v>
      </c>
      <c r="IY2" s="56">
        <v>45729</v>
      </c>
      <c r="IZ2" s="56">
        <v>45730</v>
      </c>
      <c r="JA2" s="56">
        <v>45731</v>
      </c>
      <c r="JB2" s="56">
        <v>45732</v>
      </c>
      <c r="JC2" s="56">
        <v>45733</v>
      </c>
      <c r="JD2" s="56">
        <v>45734</v>
      </c>
      <c r="JE2" s="56">
        <v>45735</v>
      </c>
      <c r="JF2" s="56">
        <v>45736</v>
      </c>
      <c r="JG2" s="56">
        <v>45737</v>
      </c>
      <c r="JH2" s="56">
        <v>45738</v>
      </c>
      <c r="JI2" s="56">
        <v>45739</v>
      </c>
      <c r="JJ2" s="56">
        <v>45740</v>
      </c>
      <c r="JK2" s="56">
        <v>45741</v>
      </c>
      <c r="JL2" s="56">
        <v>45742</v>
      </c>
      <c r="JM2" s="56">
        <v>45743</v>
      </c>
      <c r="JN2" s="56">
        <v>45744</v>
      </c>
      <c r="JO2" s="56">
        <v>45745</v>
      </c>
      <c r="JP2" s="56">
        <v>45746</v>
      </c>
      <c r="JQ2" s="56">
        <v>45747</v>
      </c>
      <c r="JR2" s="56">
        <v>45748</v>
      </c>
      <c r="JS2" s="56">
        <v>45749</v>
      </c>
      <c r="JT2" s="56">
        <v>45750</v>
      </c>
      <c r="JU2" s="56">
        <v>45751</v>
      </c>
      <c r="JV2" s="56">
        <v>45752</v>
      </c>
      <c r="JW2" s="56">
        <v>45753</v>
      </c>
      <c r="JX2" s="56">
        <v>45754</v>
      </c>
      <c r="JY2" s="56">
        <v>45755</v>
      </c>
      <c r="JZ2" s="56">
        <v>45756</v>
      </c>
      <c r="KA2" s="56">
        <v>45757</v>
      </c>
      <c r="KB2" s="56">
        <v>45758</v>
      </c>
      <c r="KC2" s="56">
        <v>45759</v>
      </c>
      <c r="KD2" s="56">
        <v>45760</v>
      </c>
      <c r="KE2" s="56">
        <v>45761</v>
      </c>
      <c r="KF2" s="56">
        <v>45762</v>
      </c>
      <c r="KG2" s="56">
        <v>45763</v>
      </c>
      <c r="KH2" s="56">
        <v>45764</v>
      </c>
      <c r="KI2" s="56">
        <v>45765</v>
      </c>
      <c r="KJ2" s="56">
        <v>45766</v>
      </c>
      <c r="KK2" s="56">
        <v>45767</v>
      </c>
      <c r="KL2" s="56">
        <v>45768</v>
      </c>
      <c r="KM2" s="56">
        <v>45769</v>
      </c>
      <c r="KN2" s="56">
        <v>45770</v>
      </c>
      <c r="KO2" s="56">
        <v>45771</v>
      </c>
      <c r="KP2" s="56">
        <v>45772</v>
      </c>
      <c r="KQ2" s="56">
        <v>45773</v>
      </c>
      <c r="KR2" s="56">
        <v>45774</v>
      </c>
      <c r="KS2" s="56">
        <v>45775</v>
      </c>
      <c r="KT2" s="56">
        <v>45776</v>
      </c>
      <c r="KU2" s="56">
        <v>45777</v>
      </c>
      <c r="KV2" s="56">
        <v>45778</v>
      </c>
      <c r="KW2" s="56">
        <v>45779</v>
      </c>
      <c r="KX2" s="56">
        <v>45780</v>
      </c>
      <c r="KY2" s="56">
        <v>45781</v>
      </c>
      <c r="KZ2" s="56">
        <v>45782</v>
      </c>
      <c r="LA2" s="56">
        <v>45783</v>
      </c>
      <c r="LB2" s="56">
        <v>45784</v>
      </c>
      <c r="LC2" s="56">
        <v>45785</v>
      </c>
      <c r="LD2" s="56">
        <v>45786</v>
      </c>
      <c r="LE2" s="56">
        <v>45787</v>
      </c>
      <c r="LF2" s="56">
        <v>45788</v>
      </c>
      <c r="LG2" s="56">
        <v>45789</v>
      </c>
      <c r="LH2" s="56">
        <v>45790</v>
      </c>
      <c r="LI2" s="56">
        <v>45791</v>
      </c>
      <c r="LJ2" s="56">
        <v>45792</v>
      </c>
      <c r="LK2" s="56">
        <v>45793</v>
      </c>
      <c r="LL2" s="56">
        <v>45794</v>
      </c>
      <c r="LM2" s="56">
        <v>45795</v>
      </c>
      <c r="LN2" s="56">
        <v>45796</v>
      </c>
      <c r="LO2" s="56">
        <v>45797</v>
      </c>
      <c r="LP2" s="56">
        <v>45798</v>
      </c>
      <c r="LQ2" s="56">
        <v>45799</v>
      </c>
      <c r="LR2" s="56">
        <v>45800</v>
      </c>
      <c r="LS2" s="56">
        <v>45801</v>
      </c>
      <c r="LT2" s="56">
        <v>45802</v>
      </c>
      <c r="LU2" s="56">
        <v>45803</v>
      </c>
      <c r="LV2" s="56">
        <v>45804</v>
      </c>
      <c r="LW2" s="56">
        <v>45805</v>
      </c>
      <c r="LX2" s="56">
        <v>45806</v>
      </c>
      <c r="LY2" s="56">
        <v>45807</v>
      </c>
      <c r="LZ2" s="56">
        <v>45808</v>
      </c>
      <c r="MA2" s="56">
        <v>45809</v>
      </c>
      <c r="MB2" s="56">
        <v>45810</v>
      </c>
      <c r="MC2" s="56">
        <v>45811</v>
      </c>
      <c r="MD2" s="56">
        <v>45812</v>
      </c>
      <c r="ME2" s="56">
        <v>45813</v>
      </c>
      <c r="MF2" s="56">
        <v>45814</v>
      </c>
      <c r="MG2" s="56">
        <v>45815</v>
      </c>
      <c r="MH2" s="56">
        <v>45816</v>
      </c>
      <c r="MI2" s="56">
        <v>45817</v>
      </c>
      <c r="MJ2" s="56">
        <v>45818</v>
      </c>
      <c r="MK2" s="56">
        <v>45819</v>
      </c>
      <c r="ML2" s="56">
        <v>45820</v>
      </c>
      <c r="MM2" s="56">
        <v>45821</v>
      </c>
      <c r="MN2" s="56">
        <v>45822</v>
      </c>
      <c r="MO2" s="56">
        <v>45823</v>
      </c>
      <c r="MP2" s="56">
        <v>45824</v>
      </c>
      <c r="MQ2" s="56">
        <v>45825</v>
      </c>
      <c r="MR2" s="56">
        <v>45826</v>
      </c>
      <c r="MS2" s="56">
        <v>45827</v>
      </c>
      <c r="MT2" s="56">
        <v>45828</v>
      </c>
      <c r="MU2" s="56">
        <v>45829</v>
      </c>
      <c r="MV2" s="56">
        <v>45830</v>
      </c>
      <c r="MW2" s="56">
        <v>45831</v>
      </c>
      <c r="MX2" s="56">
        <v>45832</v>
      </c>
      <c r="MY2" s="56">
        <v>45833</v>
      </c>
      <c r="MZ2" s="56">
        <v>45834</v>
      </c>
      <c r="NA2" s="56">
        <v>45835</v>
      </c>
      <c r="NB2" s="56">
        <v>45836</v>
      </c>
      <c r="NC2" s="56">
        <v>45837</v>
      </c>
      <c r="ND2" s="56">
        <v>45838</v>
      </c>
      <c r="NE2" s="56">
        <v>45839</v>
      </c>
      <c r="NF2" s="56">
        <v>45840</v>
      </c>
      <c r="NG2" s="56">
        <v>45841</v>
      </c>
      <c r="NH2" s="56">
        <v>45842</v>
      </c>
      <c r="NI2" s="56">
        <v>45843</v>
      </c>
      <c r="NJ2" s="56">
        <v>45844</v>
      </c>
      <c r="NK2" s="56">
        <v>45845</v>
      </c>
      <c r="NL2" s="56">
        <v>45846</v>
      </c>
      <c r="NM2" s="56">
        <v>45847</v>
      </c>
      <c r="NN2" s="56">
        <v>45848</v>
      </c>
      <c r="NO2" s="56">
        <v>45849</v>
      </c>
      <c r="NP2" s="56">
        <v>45850</v>
      </c>
      <c r="NQ2" s="56">
        <v>45851</v>
      </c>
      <c r="NR2" s="56">
        <v>45852</v>
      </c>
      <c r="NS2" s="56">
        <v>45853</v>
      </c>
      <c r="NT2" s="56">
        <v>45854</v>
      </c>
      <c r="NU2" s="56">
        <v>45855</v>
      </c>
      <c r="NV2" s="56">
        <v>45856</v>
      </c>
      <c r="NW2" s="56">
        <v>45857</v>
      </c>
      <c r="NX2" s="56">
        <v>45858</v>
      </c>
      <c r="NY2" s="56">
        <v>45859</v>
      </c>
      <c r="NZ2" s="56">
        <v>45860</v>
      </c>
      <c r="OA2" s="56">
        <v>45861</v>
      </c>
      <c r="OB2" s="56">
        <v>45862</v>
      </c>
      <c r="OC2" s="56">
        <v>45863</v>
      </c>
      <c r="OD2" s="56">
        <v>45864</v>
      </c>
      <c r="OE2" s="56">
        <v>45865</v>
      </c>
      <c r="OF2" s="56">
        <v>45866</v>
      </c>
      <c r="OG2" s="56">
        <v>45867</v>
      </c>
      <c r="OH2" s="56">
        <v>45868</v>
      </c>
      <c r="OI2" s="56">
        <v>45869</v>
      </c>
      <c r="OJ2" s="56">
        <v>45870</v>
      </c>
      <c r="OK2" s="56">
        <v>45871</v>
      </c>
      <c r="OL2" s="56">
        <v>45872</v>
      </c>
      <c r="OM2" s="56">
        <v>45873</v>
      </c>
      <c r="ON2" s="56">
        <v>45874</v>
      </c>
      <c r="OO2" s="56">
        <v>45875</v>
      </c>
      <c r="OP2" s="56">
        <v>45876</v>
      </c>
      <c r="OQ2" s="56">
        <v>45877</v>
      </c>
      <c r="OR2" s="56">
        <v>45878</v>
      </c>
      <c r="OS2" s="56">
        <v>45879</v>
      </c>
      <c r="OT2" s="56">
        <v>45880</v>
      </c>
      <c r="OU2" s="56">
        <v>45881</v>
      </c>
      <c r="OV2" s="56">
        <v>45882</v>
      </c>
      <c r="OW2" s="56">
        <v>45883</v>
      </c>
      <c r="OX2" s="56">
        <v>45884</v>
      </c>
      <c r="OY2" s="56">
        <v>45885</v>
      </c>
      <c r="OZ2" s="56">
        <v>45886</v>
      </c>
      <c r="PA2" s="56">
        <v>45887</v>
      </c>
      <c r="PB2" s="56">
        <v>45888</v>
      </c>
      <c r="PC2" s="56">
        <v>45889</v>
      </c>
      <c r="PD2" s="56">
        <v>45890</v>
      </c>
      <c r="PE2" s="56">
        <v>45891</v>
      </c>
      <c r="PF2" s="56">
        <v>45892</v>
      </c>
      <c r="PG2" s="56">
        <v>45893</v>
      </c>
      <c r="PH2" s="56">
        <v>45894</v>
      </c>
      <c r="PI2" s="56">
        <v>45895</v>
      </c>
      <c r="PJ2" s="56">
        <v>45896</v>
      </c>
      <c r="PK2" s="56">
        <v>45897</v>
      </c>
      <c r="PL2" s="56">
        <v>45898</v>
      </c>
      <c r="PM2" s="56">
        <v>45899</v>
      </c>
      <c r="PN2" s="56">
        <v>45900</v>
      </c>
      <c r="PO2" s="56">
        <v>45901</v>
      </c>
      <c r="PP2" s="56">
        <v>45902</v>
      </c>
      <c r="PQ2" s="56">
        <v>45903</v>
      </c>
      <c r="PR2" s="56">
        <v>45904</v>
      </c>
      <c r="PS2" s="56">
        <v>45905</v>
      </c>
      <c r="PT2" s="56">
        <v>45906</v>
      </c>
      <c r="PU2" s="56">
        <v>45907</v>
      </c>
      <c r="PV2" s="56">
        <v>45908</v>
      </c>
      <c r="PW2" s="56">
        <v>45909</v>
      </c>
      <c r="PX2" s="56">
        <v>45910</v>
      </c>
      <c r="PY2" s="56">
        <v>45911</v>
      </c>
      <c r="PZ2" s="56">
        <v>45912</v>
      </c>
      <c r="QA2" s="56">
        <v>45913</v>
      </c>
      <c r="QB2" s="56">
        <v>45914</v>
      </c>
      <c r="QC2" s="56">
        <v>45915</v>
      </c>
      <c r="QD2" s="56">
        <v>45916</v>
      </c>
      <c r="QE2" s="56">
        <v>45917</v>
      </c>
      <c r="QF2" s="56">
        <v>45918</v>
      </c>
      <c r="QG2" s="56">
        <v>45919</v>
      </c>
      <c r="QH2" s="56">
        <v>45920</v>
      </c>
      <c r="QI2" s="56">
        <v>45921</v>
      </c>
      <c r="QJ2" s="56">
        <v>45922</v>
      </c>
      <c r="QK2" s="56">
        <v>45923</v>
      </c>
      <c r="QL2" s="56">
        <v>45924</v>
      </c>
      <c r="QM2" s="56">
        <v>45925</v>
      </c>
      <c r="QN2" s="56">
        <v>45926</v>
      </c>
      <c r="QO2" s="56">
        <v>45927</v>
      </c>
      <c r="QP2" s="56">
        <v>45928</v>
      </c>
      <c r="QQ2" s="56">
        <v>45929</v>
      </c>
      <c r="QR2" s="56">
        <v>45930</v>
      </c>
      <c r="QS2" s="56">
        <v>45931</v>
      </c>
      <c r="QT2" s="56">
        <v>45932</v>
      </c>
      <c r="QU2" s="56">
        <v>45933</v>
      </c>
      <c r="QV2" s="56">
        <v>45934</v>
      </c>
      <c r="QW2" s="56">
        <v>45935</v>
      </c>
      <c r="QX2" s="56">
        <v>45936</v>
      </c>
      <c r="QY2" s="56">
        <v>45937</v>
      </c>
      <c r="QZ2" s="56">
        <v>45938</v>
      </c>
      <c r="RA2" s="56">
        <v>45939</v>
      </c>
      <c r="RB2" s="56">
        <v>45940</v>
      </c>
      <c r="RC2" s="56">
        <v>45941</v>
      </c>
      <c r="RD2" s="56">
        <v>45942</v>
      </c>
      <c r="RE2" s="56">
        <v>45943</v>
      </c>
      <c r="RF2" s="56">
        <v>45944</v>
      </c>
      <c r="RG2" s="56">
        <v>45945</v>
      </c>
      <c r="RH2" s="56">
        <v>45946</v>
      </c>
      <c r="RI2" s="56">
        <v>45947</v>
      </c>
      <c r="RJ2" s="56">
        <v>45948</v>
      </c>
      <c r="RK2" s="56">
        <v>45949</v>
      </c>
      <c r="RL2" s="56">
        <v>45950</v>
      </c>
      <c r="RM2" s="56">
        <v>45951</v>
      </c>
      <c r="RN2" s="56">
        <v>45952</v>
      </c>
      <c r="RO2" s="56">
        <v>45953</v>
      </c>
      <c r="RP2" s="56">
        <v>45954</v>
      </c>
      <c r="RQ2" s="56">
        <v>45955</v>
      </c>
      <c r="RR2" s="56">
        <v>45956</v>
      </c>
      <c r="RS2" s="56">
        <v>45957</v>
      </c>
      <c r="RT2" s="56">
        <v>45958</v>
      </c>
      <c r="RU2" s="56">
        <v>45959</v>
      </c>
      <c r="RV2" s="56">
        <v>45960</v>
      </c>
      <c r="RW2" s="56">
        <v>45961</v>
      </c>
      <c r="RX2" s="56">
        <v>45962</v>
      </c>
      <c r="RY2" s="56">
        <v>45963</v>
      </c>
      <c r="RZ2" s="56">
        <v>45964</v>
      </c>
      <c r="SA2" s="56">
        <v>45965</v>
      </c>
      <c r="SB2" s="56">
        <v>45966</v>
      </c>
      <c r="SC2" s="56">
        <v>45967</v>
      </c>
      <c r="SD2" s="56">
        <v>45968</v>
      </c>
      <c r="SE2" s="56">
        <v>45969</v>
      </c>
      <c r="SF2" s="56">
        <v>45970</v>
      </c>
      <c r="SG2" s="56">
        <v>45971</v>
      </c>
      <c r="SH2" s="56">
        <v>45972</v>
      </c>
      <c r="SI2" s="56">
        <v>45973</v>
      </c>
      <c r="SJ2" s="56">
        <v>45974</v>
      </c>
      <c r="SK2" s="56">
        <v>45975</v>
      </c>
      <c r="SL2" s="56">
        <v>45976</v>
      </c>
      <c r="SM2" s="56">
        <v>45977</v>
      </c>
      <c r="SN2" s="56">
        <v>45978</v>
      </c>
      <c r="SO2" s="56">
        <v>45979</v>
      </c>
      <c r="SP2" s="56">
        <v>45980</v>
      </c>
      <c r="SQ2" s="56">
        <v>45981</v>
      </c>
      <c r="SR2" s="56">
        <v>45982</v>
      </c>
      <c r="SS2" s="56">
        <v>45983</v>
      </c>
      <c r="ST2" s="56">
        <v>45984</v>
      </c>
      <c r="SU2" s="56">
        <v>45985</v>
      </c>
      <c r="SV2" s="56">
        <v>45986</v>
      </c>
      <c r="SW2" s="56">
        <v>45987</v>
      </c>
      <c r="SX2" s="56">
        <v>45988</v>
      </c>
      <c r="SY2" s="56">
        <v>45989</v>
      </c>
      <c r="SZ2" s="56">
        <v>45990</v>
      </c>
      <c r="TA2" s="56">
        <v>45991</v>
      </c>
      <c r="TB2" s="56">
        <v>45992</v>
      </c>
      <c r="TC2" s="56">
        <v>45993</v>
      </c>
      <c r="TD2" s="56">
        <v>45994</v>
      </c>
      <c r="TE2" s="56">
        <v>45995</v>
      </c>
      <c r="TF2" s="56">
        <v>45996</v>
      </c>
      <c r="TG2" s="56">
        <v>45997</v>
      </c>
      <c r="TH2" s="56">
        <v>45998</v>
      </c>
      <c r="TI2" s="56">
        <v>45999</v>
      </c>
      <c r="TJ2" s="56">
        <v>46000</v>
      </c>
      <c r="TK2" s="56">
        <v>46001</v>
      </c>
      <c r="TL2" s="56">
        <v>46002</v>
      </c>
      <c r="TM2" s="56">
        <v>46003</v>
      </c>
      <c r="TN2" s="56">
        <v>46004</v>
      </c>
      <c r="TO2" s="56">
        <v>46005</v>
      </c>
      <c r="TP2" s="56">
        <v>46006</v>
      </c>
      <c r="TQ2" s="56">
        <v>46007</v>
      </c>
      <c r="TR2" s="56">
        <v>46008</v>
      </c>
      <c r="TS2" s="56">
        <v>46009</v>
      </c>
      <c r="TT2" s="56">
        <v>46010</v>
      </c>
      <c r="TU2" s="56">
        <v>46011</v>
      </c>
      <c r="TV2" s="56">
        <v>46012</v>
      </c>
      <c r="TW2" s="56">
        <v>46013</v>
      </c>
      <c r="TX2" s="56">
        <v>46014</v>
      </c>
      <c r="TY2" s="56">
        <v>46015</v>
      </c>
      <c r="TZ2" s="56">
        <v>46016</v>
      </c>
      <c r="UA2" s="56">
        <v>46017</v>
      </c>
      <c r="UB2" s="56">
        <v>46018</v>
      </c>
      <c r="UC2" s="56">
        <v>46019</v>
      </c>
      <c r="UD2" s="56">
        <v>46020</v>
      </c>
      <c r="UE2" s="56">
        <v>46021</v>
      </c>
      <c r="UF2" s="56">
        <v>46022</v>
      </c>
    </row>
    <row r="3" spans="1:552" ht="14.5" customHeight="1" x14ac:dyDescent="0.35">
      <c r="A3" s="1" t="s">
        <v>1285</v>
      </c>
      <c r="C3" s="5"/>
      <c r="D3" s="6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7"/>
      <c r="AI3" s="6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7"/>
      <c r="BN3" s="3"/>
    </row>
    <row r="4" spans="1:552" ht="14.5" customHeight="1" x14ac:dyDescent="0.35">
      <c r="A4" s="57" t="s">
        <v>1286</v>
      </c>
      <c r="C4" s="5"/>
      <c r="D4" s="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7"/>
      <c r="AI4" s="6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7"/>
      <c r="BN4" s="3"/>
    </row>
    <row r="5" spans="1:552" ht="14.5" customHeight="1" x14ac:dyDescent="0.35">
      <c r="A5" s="58" t="s">
        <v>1287</v>
      </c>
      <c r="C5" s="5"/>
      <c r="D5" s="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7"/>
      <c r="AI5" s="6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7"/>
      <c r="BN5" s="3"/>
    </row>
    <row r="6" spans="1:552" ht="14.5" customHeight="1" x14ac:dyDescent="0.35">
      <c r="A6" s="59" t="s">
        <v>1288</v>
      </c>
      <c r="C6" s="5"/>
      <c r="D6" s="60"/>
      <c r="E6" s="61">
        <f t="shared" ref="E6:X6" si="0">D6+D7</f>
        <v>0</v>
      </c>
      <c r="F6" s="61">
        <f t="shared" si="0"/>
        <v>0</v>
      </c>
      <c r="G6" s="61">
        <f t="shared" si="0"/>
        <v>0</v>
      </c>
      <c r="H6" s="61">
        <f t="shared" si="0"/>
        <v>0</v>
      </c>
      <c r="I6" s="61">
        <f t="shared" si="0"/>
        <v>0</v>
      </c>
      <c r="J6" s="61">
        <f t="shared" si="0"/>
        <v>0</v>
      </c>
      <c r="K6" s="61">
        <f t="shared" si="0"/>
        <v>0</v>
      </c>
      <c r="L6" s="61">
        <f t="shared" si="0"/>
        <v>0</v>
      </c>
      <c r="M6" s="61">
        <f t="shared" si="0"/>
        <v>0</v>
      </c>
      <c r="N6" s="61">
        <f t="shared" si="0"/>
        <v>0</v>
      </c>
      <c r="O6" s="61">
        <f t="shared" si="0"/>
        <v>0</v>
      </c>
      <c r="P6" s="61">
        <f t="shared" si="0"/>
        <v>0</v>
      </c>
      <c r="Q6" s="61">
        <f t="shared" si="0"/>
        <v>0</v>
      </c>
      <c r="R6" s="61">
        <f t="shared" si="0"/>
        <v>0</v>
      </c>
      <c r="S6" s="61">
        <f t="shared" si="0"/>
        <v>0</v>
      </c>
      <c r="T6" s="61">
        <f t="shared" si="0"/>
        <v>0</v>
      </c>
      <c r="U6" s="61">
        <f t="shared" si="0"/>
        <v>0</v>
      </c>
      <c r="V6" s="61">
        <f t="shared" si="0"/>
        <v>0</v>
      </c>
      <c r="W6" s="61">
        <f t="shared" si="0"/>
        <v>0</v>
      </c>
      <c r="X6" s="61">
        <f t="shared" si="0"/>
        <v>0</v>
      </c>
      <c r="Y6" s="61">
        <v>1500</v>
      </c>
      <c r="Z6" s="61">
        <f t="shared" ref="Z6:CK6" si="1">Y6+Y7</f>
        <v>1500</v>
      </c>
      <c r="AA6" s="61">
        <f t="shared" si="1"/>
        <v>1900</v>
      </c>
      <c r="AB6" s="61">
        <f t="shared" si="1"/>
        <v>2400</v>
      </c>
      <c r="AC6" s="61">
        <f t="shared" si="1"/>
        <v>2750</v>
      </c>
      <c r="AD6" s="61">
        <f t="shared" si="1"/>
        <v>3500</v>
      </c>
      <c r="AE6" s="61">
        <f t="shared" si="1"/>
        <v>3800</v>
      </c>
      <c r="AF6" s="61">
        <f t="shared" si="1"/>
        <v>3900</v>
      </c>
      <c r="AG6" s="61">
        <f t="shared" si="1"/>
        <v>600</v>
      </c>
      <c r="AH6" s="62">
        <f t="shared" si="1"/>
        <v>750</v>
      </c>
      <c r="AI6" s="63">
        <f t="shared" si="1"/>
        <v>1150</v>
      </c>
      <c r="AJ6" s="64">
        <f t="shared" si="1"/>
        <v>2850</v>
      </c>
      <c r="AK6" s="64">
        <f t="shared" si="1"/>
        <v>3650</v>
      </c>
      <c r="AL6" s="64">
        <f t="shared" si="1"/>
        <v>2450</v>
      </c>
      <c r="AM6" s="64">
        <f t="shared" si="1"/>
        <v>2450</v>
      </c>
      <c r="AN6" s="64">
        <f t="shared" si="1"/>
        <v>450</v>
      </c>
      <c r="AO6" s="64">
        <f t="shared" si="1"/>
        <v>650</v>
      </c>
      <c r="AP6" s="64">
        <f t="shared" si="1"/>
        <v>1100</v>
      </c>
      <c r="AQ6" s="64">
        <f t="shared" si="1"/>
        <v>1550</v>
      </c>
      <c r="AR6" s="64">
        <f t="shared" si="1"/>
        <v>2150</v>
      </c>
      <c r="AS6" s="64">
        <f t="shared" si="1"/>
        <v>2500</v>
      </c>
      <c r="AT6" s="64">
        <f t="shared" si="1"/>
        <v>2500</v>
      </c>
      <c r="AU6" s="64">
        <f t="shared" si="1"/>
        <v>2500</v>
      </c>
      <c r="AV6" s="64">
        <f t="shared" si="1"/>
        <v>1750</v>
      </c>
      <c r="AW6" s="64">
        <f t="shared" si="1"/>
        <v>2100</v>
      </c>
      <c r="AX6" s="64">
        <f t="shared" si="1"/>
        <v>2900</v>
      </c>
      <c r="AY6" s="64">
        <f t="shared" si="1"/>
        <v>1450</v>
      </c>
      <c r="AZ6" s="64">
        <f t="shared" si="1"/>
        <v>2050</v>
      </c>
      <c r="BA6" s="64">
        <f t="shared" si="1"/>
        <v>2050</v>
      </c>
      <c r="BB6" s="64">
        <f t="shared" si="1"/>
        <v>2050</v>
      </c>
      <c r="BC6" s="64">
        <f t="shared" si="1"/>
        <v>2050</v>
      </c>
      <c r="BD6" s="64">
        <f t="shared" si="1"/>
        <v>2550</v>
      </c>
      <c r="BE6" s="64">
        <f t="shared" si="1"/>
        <v>2950</v>
      </c>
      <c r="BF6" s="64">
        <f t="shared" si="1"/>
        <v>3450</v>
      </c>
      <c r="BG6" s="64">
        <f t="shared" si="1"/>
        <v>3700</v>
      </c>
      <c r="BH6" s="64">
        <f t="shared" si="1"/>
        <v>3700</v>
      </c>
      <c r="BI6" s="64">
        <f t="shared" si="1"/>
        <v>1200</v>
      </c>
      <c r="BJ6" s="64">
        <f t="shared" si="1"/>
        <v>1500</v>
      </c>
      <c r="BK6" s="64">
        <f t="shared" si="1"/>
        <v>2350</v>
      </c>
      <c r="BL6" s="64">
        <f t="shared" si="1"/>
        <v>3000</v>
      </c>
      <c r="BM6" s="62">
        <f t="shared" si="1"/>
        <v>3350</v>
      </c>
      <c r="BN6" s="65">
        <f t="shared" si="1"/>
        <v>3750</v>
      </c>
      <c r="BO6" s="64">
        <f t="shared" si="1"/>
        <v>3850</v>
      </c>
      <c r="BP6" s="64">
        <f t="shared" si="1"/>
        <v>4000</v>
      </c>
      <c r="BQ6" s="64">
        <f t="shared" si="1"/>
        <v>2500</v>
      </c>
      <c r="BR6" s="64">
        <f t="shared" si="1"/>
        <v>-700</v>
      </c>
      <c r="BS6" s="64">
        <f t="shared" si="1"/>
        <v>-700</v>
      </c>
      <c r="BT6" s="64">
        <f t="shared" si="1"/>
        <v>-700</v>
      </c>
      <c r="BU6" s="64">
        <f t="shared" si="1"/>
        <v>-400</v>
      </c>
      <c r="BV6" s="64">
        <f t="shared" si="1"/>
        <v>-150</v>
      </c>
      <c r="BW6" s="64">
        <f t="shared" si="1"/>
        <v>-150</v>
      </c>
      <c r="BX6" s="64">
        <f t="shared" si="1"/>
        <v>-150</v>
      </c>
      <c r="BY6" s="64">
        <f t="shared" si="1"/>
        <v>400</v>
      </c>
      <c r="BZ6" s="64">
        <f t="shared" si="1"/>
        <v>950</v>
      </c>
      <c r="CA6" s="64">
        <f t="shared" si="1"/>
        <v>1250</v>
      </c>
      <c r="CB6" s="64">
        <f t="shared" si="1"/>
        <v>1600</v>
      </c>
      <c r="CC6" s="64">
        <f t="shared" si="1"/>
        <v>1600</v>
      </c>
      <c r="CD6" s="64">
        <f t="shared" si="1"/>
        <v>1850</v>
      </c>
      <c r="CE6" s="64">
        <f t="shared" si="1"/>
        <v>1950</v>
      </c>
      <c r="CF6" s="64">
        <f t="shared" si="1"/>
        <v>2600</v>
      </c>
      <c r="CG6" s="64">
        <f t="shared" si="1"/>
        <v>3750</v>
      </c>
      <c r="CH6" s="64">
        <f t="shared" si="1"/>
        <v>4150</v>
      </c>
      <c r="CI6" s="64">
        <f t="shared" si="1"/>
        <v>3000</v>
      </c>
      <c r="CJ6" s="64">
        <f t="shared" si="1"/>
        <v>3000</v>
      </c>
      <c r="CK6" s="64">
        <f t="shared" si="1"/>
        <v>3000</v>
      </c>
      <c r="CL6" s="64">
        <f t="shared" ref="CL6:EW6" si="2">CK6+CK7</f>
        <v>3200</v>
      </c>
      <c r="CM6" s="64">
        <f t="shared" si="2"/>
        <v>3450</v>
      </c>
      <c r="CN6" s="64">
        <f t="shared" si="2"/>
        <v>1200</v>
      </c>
      <c r="CO6" s="64">
        <f t="shared" si="2"/>
        <v>1900</v>
      </c>
      <c r="CP6" s="64">
        <f t="shared" si="2"/>
        <v>2200</v>
      </c>
      <c r="CQ6" s="64">
        <f t="shared" si="2"/>
        <v>2350</v>
      </c>
      <c r="CR6" s="64">
        <f t="shared" si="2"/>
        <v>2350</v>
      </c>
      <c r="CS6" s="64">
        <f t="shared" si="2"/>
        <v>2450</v>
      </c>
      <c r="CT6" s="64">
        <f t="shared" si="2"/>
        <v>3050</v>
      </c>
      <c r="CU6" s="64">
        <f t="shared" si="2"/>
        <v>3400</v>
      </c>
      <c r="CV6" s="64">
        <f t="shared" si="2"/>
        <v>3600</v>
      </c>
      <c r="CW6" s="64">
        <f t="shared" si="2"/>
        <v>3600</v>
      </c>
      <c r="CX6" s="64">
        <f t="shared" si="2"/>
        <v>3600</v>
      </c>
      <c r="CY6" s="64">
        <f t="shared" si="2"/>
        <v>3600</v>
      </c>
      <c r="CZ6" s="64">
        <f t="shared" si="2"/>
        <v>0</v>
      </c>
      <c r="DA6" s="64">
        <f t="shared" si="2"/>
        <v>0</v>
      </c>
      <c r="DB6" s="64">
        <f t="shared" si="2"/>
        <v>300</v>
      </c>
      <c r="DC6" s="64">
        <f t="shared" si="2"/>
        <v>1200</v>
      </c>
      <c r="DD6" s="64">
        <f t="shared" si="2"/>
        <v>1220</v>
      </c>
      <c r="DE6" s="64">
        <f t="shared" si="2"/>
        <v>1470</v>
      </c>
      <c r="DF6" s="64">
        <f t="shared" si="2"/>
        <v>1650</v>
      </c>
      <c r="DG6" s="64">
        <f t="shared" si="2"/>
        <v>1850</v>
      </c>
      <c r="DH6" s="64">
        <f t="shared" si="2"/>
        <v>2400</v>
      </c>
      <c r="DI6" s="64">
        <f t="shared" si="2"/>
        <v>3100</v>
      </c>
      <c r="DJ6" s="64">
        <f t="shared" si="2"/>
        <v>3450</v>
      </c>
      <c r="DK6" s="64">
        <f t="shared" si="2"/>
        <v>3750</v>
      </c>
      <c r="DL6" s="64">
        <f t="shared" si="2"/>
        <v>3900</v>
      </c>
      <c r="DM6" s="64">
        <f t="shared" si="2"/>
        <v>900</v>
      </c>
      <c r="DN6" s="64">
        <f t="shared" si="2"/>
        <v>1400</v>
      </c>
      <c r="DO6" s="64">
        <f t="shared" si="2"/>
        <v>1900</v>
      </c>
      <c r="DP6" s="64">
        <f t="shared" si="2"/>
        <v>550</v>
      </c>
      <c r="DQ6" s="64">
        <f t="shared" si="2"/>
        <v>900</v>
      </c>
      <c r="DR6" s="64">
        <f t="shared" si="2"/>
        <v>1150</v>
      </c>
      <c r="DS6" s="64">
        <f t="shared" si="2"/>
        <v>1500</v>
      </c>
      <c r="DT6" s="64">
        <f t="shared" si="2"/>
        <v>1500</v>
      </c>
      <c r="DU6" s="64">
        <f t="shared" si="2"/>
        <v>1600</v>
      </c>
      <c r="DV6" s="64">
        <f t="shared" si="2"/>
        <v>1900</v>
      </c>
      <c r="DW6" s="64">
        <f t="shared" si="2"/>
        <v>1900</v>
      </c>
      <c r="DX6" s="64">
        <f t="shared" si="2"/>
        <v>1900</v>
      </c>
      <c r="DY6" s="64">
        <f t="shared" si="2"/>
        <v>1900</v>
      </c>
      <c r="DZ6" s="64">
        <f t="shared" si="2"/>
        <v>1900</v>
      </c>
      <c r="EA6" s="64">
        <f t="shared" si="2"/>
        <v>200</v>
      </c>
      <c r="EB6" s="64">
        <f t="shared" si="2"/>
        <v>200</v>
      </c>
      <c r="EC6" s="64">
        <f t="shared" si="2"/>
        <v>350</v>
      </c>
      <c r="ED6" s="64">
        <f t="shared" si="2"/>
        <v>550</v>
      </c>
      <c r="EE6" s="64">
        <f t="shared" si="2"/>
        <v>1200</v>
      </c>
      <c r="EF6" s="64">
        <f t="shared" si="2"/>
        <v>1200</v>
      </c>
      <c r="EG6" s="64">
        <f t="shared" si="2"/>
        <v>1600</v>
      </c>
      <c r="EH6" s="64">
        <f t="shared" si="2"/>
        <v>1600</v>
      </c>
      <c r="EI6" s="64">
        <f t="shared" si="2"/>
        <v>400</v>
      </c>
      <c r="EJ6" s="64">
        <f t="shared" si="2"/>
        <v>900</v>
      </c>
      <c r="EK6" s="64">
        <f t="shared" si="2"/>
        <v>1150</v>
      </c>
      <c r="EL6" s="64">
        <f t="shared" si="2"/>
        <v>1150</v>
      </c>
      <c r="EM6" s="64">
        <f t="shared" si="2"/>
        <v>1350</v>
      </c>
      <c r="EN6" s="64">
        <f t="shared" si="2"/>
        <v>1600</v>
      </c>
      <c r="EO6" s="64">
        <f t="shared" si="2"/>
        <v>1600</v>
      </c>
      <c r="EP6" s="64">
        <f t="shared" si="2"/>
        <v>2500</v>
      </c>
      <c r="EQ6" s="64">
        <f t="shared" si="2"/>
        <v>1600</v>
      </c>
      <c r="ER6" s="64">
        <f t="shared" si="2"/>
        <v>1600</v>
      </c>
      <c r="ES6" s="64">
        <f t="shared" si="2"/>
        <v>1750</v>
      </c>
      <c r="ET6" s="64">
        <f t="shared" si="2"/>
        <v>2100</v>
      </c>
      <c r="EU6" s="64">
        <f t="shared" si="2"/>
        <v>2450</v>
      </c>
      <c r="EV6" s="64">
        <f t="shared" si="2"/>
        <v>850</v>
      </c>
      <c r="EW6" s="64">
        <f t="shared" si="2"/>
        <v>1250</v>
      </c>
      <c r="EX6" s="64">
        <f t="shared" ref="EX6:HI6" si="3">EW6+EW7</f>
        <v>1250</v>
      </c>
      <c r="EY6" s="64">
        <f t="shared" si="3"/>
        <v>2350</v>
      </c>
      <c r="EZ6" s="64">
        <f t="shared" si="3"/>
        <v>2350</v>
      </c>
      <c r="FA6" s="64">
        <f t="shared" si="3"/>
        <v>2400</v>
      </c>
      <c r="FB6" s="64">
        <f t="shared" si="3"/>
        <v>2550</v>
      </c>
      <c r="FC6" s="64">
        <f t="shared" si="3"/>
        <v>300</v>
      </c>
      <c r="FD6" s="64">
        <f t="shared" si="3"/>
        <v>300</v>
      </c>
      <c r="FE6" s="64">
        <f t="shared" si="3"/>
        <v>300</v>
      </c>
      <c r="FF6" s="64">
        <f t="shared" si="3"/>
        <v>300</v>
      </c>
      <c r="FG6" s="64">
        <f t="shared" si="3"/>
        <v>300</v>
      </c>
      <c r="FH6" s="64">
        <f t="shared" si="3"/>
        <v>300</v>
      </c>
      <c r="FI6" s="64">
        <f t="shared" si="3"/>
        <v>300</v>
      </c>
      <c r="FJ6" s="64">
        <f t="shared" si="3"/>
        <v>0</v>
      </c>
      <c r="FK6" s="64">
        <f t="shared" si="3"/>
        <v>0</v>
      </c>
      <c r="FL6" s="64">
        <f t="shared" si="3"/>
        <v>600</v>
      </c>
      <c r="FM6" s="64">
        <f t="shared" si="3"/>
        <v>800</v>
      </c>
      <c r="FN6" s="64">
        <f t="shared" si="3"/>
        <v>1600</v>
      </c>
      <c r="FO6" s="64">
        <f t="shared" si="3"/>
        <v>2100</v>
      </c>
      <c r="FP6" s="64">
        <f t="shared" si="3"/>
        <v>2500</v>
      </c>
      <c r="FQ6" s="64">
        <f t="shared" si="3"/>
        <v>2500</v>
      </c>
      <c r="FR6" s="64">
        <f t="shared" si="3"/>
        <v>2500</v>
      </c>
      <c r="FS6" s="64">
        <f t="shared" si="3"/>
        <v>2550</v>
      </c>
      <c r="FT6" s="64">
        <f t="shared" si="3"/>
        <v>2550</v>
      </c>
      <c r="FU6" s="64">
        <f t="shared" si="3"/>
        <v>2550</v>
      </c>
      <c r="FV6" s="64">
        <f t="shared" si="3"/>
        <v>2900</v>
      </c>
      <c r="FW6" s="64">
        <f t="shared" si="3"/>
        <v>3100</v>
      </c>
      <c r="FX6" s="64">
        <f t="shared" si="3"/>
        <v>3300</v>
      </c>
      <c r="FY6" s="64">
        <f t="shared" si="3"/>
        <v>3300</v>
      </c>
      <c r="FZ6" s="64">
        <f t="shared" si="3"/>
        <v>3300</v>
      </c>
      <c r="GA6" s="64">
        <f t="shared" si="3"/>
        <v>3800</v>
      </c>
      <c r="GB6" s="64">
        <f t="shared" si="3"/>
        <v>4450</v>
      </c>
      <c r="GC6" s="64">
        <f t="shared" si="3"/>
        <v>3550</v>
      </c>
      <c r="GD6" s="64">
        <f t="shared" si="3"/>
        <v>1675</v>
      </c>
      <c r="GE6" s="64">
        <f t="shared" si="3"/>
        <v>2000</v>
      </c>
      <c r="GF6" s="64">
        <f t="shared" si="3"/>
        <v>2000</v>
      </c>
      <c r="GG6" s="64">
        <f t="shared" si="3"/>
        <v>2000</v>
      </c>
      <c r="GH6" s="64">
        <f t="shared" si="3"/>
        <v>2300</v>
      </c>
      <c r="GI6" s="64">
        <f t="shared" si="3"/>
        <v>2300</v>
      </c>
      <c r="GJ6" s="64">
        <f t="shared" si="3"/>
        <v>2300</v>
      </c>
      <c r="GK6" s="64">
        <f t="shared" si="3"/>
        <v>2300</v>
      </c>
      <c r="GL6" s="64">
        <f t="shared" si="3"/>
        <v>2300</v>
      </c>
      <c r="GM6" s="64">
        <f t="shared" si="3"/>
        <v>2300</v>
      </c>
      <c r="GN6" s="64">
        <f t="shared" si="3"/>
        <v>2300</v>
      </c>
      <c r="GO6" s="64">
        <f t="shared" si="3"/>
        <v>3000</v>
      </c>
      <c r="GP6" s="64">
        <f t="shared" si="3"/>
        <v>1350</v>
      </c>
      <c r="GQ6" s="64">
        <f t="shared" si="3"/>
        <v>1650</v>
      </c>
      <c r="GR6" s="64">
        <f t="shared" si="3"/>
        <v>1950</v>
      </c>
      <c r="GS6" s="64">
        <f t="shared" si="3"/>
        <v>1950</v>
      </c>
      <c r="GT6" s="64">
        <f t="shared" si="3"/>
        <v>2150</v>
      </c>
      <c r="GU6" s="64">
        <f t="shared" si="3"/>
        <v>2850</v>
      </c>
      <c r="GV6" s="64">
        <f t="shared" si="3"/>
        <v>3250</v>
      </c>
      <c r="GW6" s="64">
        <f t="shared" si="3"/>
        <v>1750</v>
      </c>
      <c r="GX6" s="64">
        <f t="shared" si="3"/>
        <v>1950</v>
      </c>
      <c r="GY6" s="64">
        <f t="shared" si="3"/>
        <v>1950</v>
      </c>
      <c r="GZ6" s="64">
        <f t="shared" si="3"/>
        <v>1950</v>
      </c>
      <c r="HA6" s="64">
        <f t="shared" si="3"/>
        <v>1950</v>
      </c>
      <c r="HB6" s="64">
        <f t="shared" si="3"/>
        <v>1950</v>
      </c>
      <c r="HC6" s="64">
        <f t="shared" si="3"/>
        <v>0</v>
      </c>
      <c r="HD6" s="64">
        <f t="shared" si="3"/>
        <v>0</v>
      </c>
      <c r="HE6" s="64">
        <f t="shared" si="3"/>
        <v>0</v>
      </c>
      <c r="HF6" s="64">
        <f t="shared" si="3"/>
        <v>0</v>
      </c>
      <c r="HG6" s="64">
        <f t="shared" si="3"/>
        <v>0</v>
      </c>
      <c r="HH6" s="64">
        <f t="shared" si="3"/>
        <v>0</v>
      </c>
      <c r="HI6" s="64">
        <f t="shared" si="3"/>
        <v>0</v>
      </c>
      <c r="HJ6" s="64">
        <f t="shared" ref="HJ6:JU6" si="4">HI6+HI7</f>
        <v>0</v>
      </c>
      <c r="HK6" s="64">
        <f t="shared" si="4"/>
        <v>0</v>
      </c>
      <c r="HL6" s="64">
        <f t="shared" si="4"/>
        <v>0</v>
      </c>
      <c r="HM6" s="64">
        <f t="shared" si="4"/>
        <v>0</v>
      </c>
      <c r="HN6" s="64">
        <f t="shared" si="4"/>
        <v>0</v>
      </c>
      <c r="HO6" s="64">
        <f t="shared" si="4"/>
        <v>0</v>
      </c>
      <c r="HP6" s="64">
        <f t="shared" si="4"/>
        <v>0</v>
      </c>
      <c r="HQ6" s="64">
        <f t="shared" si="4"/>
        <v>0</v>
      </c>
      <c r="HR6" s="64">
        <f t="shared" si="4"/>
        <v>0</v>
      </c>
      <c r="HS6" s="64">
        <f t="shared" si="4"/>
        <v>0</v>
      </c>
      <c r="HT6" s="64">
        <f t="shared" si="4"/>
        <v>0</v>
      </c>
      <c r="HU6" s="64">
        <f t="shared" si="4"/>
        <v>0</v>
      </c>
      <c r="HV6" s="64">
        <f t="shared" si="4"/>
        <v>0</v>
      </c>
      <c r="HW6" s="64">
        <f t="shared" si="4"/>
        <v>0</v>
      </c>
      <c r="HX6" s="64">
        <f t="shared" si="4"/>
        <v>0</v>
      </c>
      <c r="HY6" s="64">
        <f t="shared" si="4"/>
        <v>0</v>
      </c>
      <c r="HZ6" s="64">
        <f t="shared" si="4"/>
        <v>0</v>
      </c>
      <c r="IA6" s="64">
        <f t="shared" si="4"/>
        <v>0</v>
      </c>
      <c r="IB6" s="64">
        <f t="shared" si="4"/>
        <v>0</v>
      </c>
      <c r="IC6" s="64">
        <f t="shared" si="4"/>
        <v>0</v>
      </c>
      <c r="ID6" s="64">
        <f t="shared" si="4"/>
        <v>0</v>
      </c>
      <c r="IE6" s="64">
        <f t="shared" si="4"/>
        <v>0</v>
      </c>
      <c r="IF6" s="64">
        <f t="shared" si="4"/>
        <v>0</v>
      </c>
      <c r="IG6" s="64">
        <f t="shared" si="4"/>
        <v>0</v>
      </c>
      <c r="IH6" s="64">
        <f t="shared" si="4"/>
        <v>0</v>
      </c>
      <c r="II6" s="64">
        <f t="shared" si="4"/>
        <v>0</v>
      </c>
      <c r="IJ6" s="64">
        <f t="shared" si="4"/>
        <v>0</v>
      </c>
      <c r="IK6" s="64">
        <f t="shared" si="4"/>
        <v>0</v>
      </c>
      <c r="IL6" s="64">
        <f t="shared" si="4"/>
        <v>0</v>
      </c>
      <c r="IM6" s="64">
        <f t="shared" si="4"/>
        <v>0</v>
      </c>
      <c r="IN6" s="64">
        <f t="shared" si="4"/>
        <v>0</v>
      </c>
      <c r="IO6" s="64">
        <f t="shared" si="4"/>
        <v>0</v>
      </c>
      <c r="IP6" s="64">
        <f t="shared" si="4"/>
        <v>0</v>
      </c>
      <c r="IQ6" s="64">
        <f t="shared" si="4"/>
        <v>0</v>
      </c>
      <c r="IR6" s="64">
        <f t="shared" si="4"/>
        <v>0</v>
      </c>
      <c r="IS6" s="64">
        <f t="shared" si="4"/>
        <v>0</v>
      </c>
      <c r="IT6" s="64">
        <f t="shared" si="4"/>
        <v>0</v>
      </c>
      <c r="IU6" s="64">
        <f t="shared" si="4"/>
        <v>0</v>
      </c>
      <c r="IV6" s="64">
        <f t="shared" si="4"/>
        <v>0</v>
      </c>
      <c r="IW6" s="64">
        <f t="shared" si="4"/>
        <v>0</v>
      </c>
      <c r="IX6" s="64">
        <f t="shared" si="4"/>
        <v>0</v>
      </c>
      <c r="IY6" s="64">
        <f t="shared" si="4"/>
        <v>0</v>
      </c>
      <c r="IZ6" s="64">
        <f t="shared" si="4"/>
        <v>0</v>
      </c>
      <c r="JA6" s="64">
        <f t="shared" si="4"/>
        <v>0</v>
      </c>
      <c r="JB6" s="64">
        <f t="shared" si="4"/>
        <v>0</v>
      </c>
      <c r="JC6" s="64">
        <f t="shared" si="4"/>
        <v>0</v>
      </c>
      <c r="JD6" s="64">
        <f t="shared" si="4"/>
        <v>0</v>
      </c>
      <c r="JE6" s="64">
        <f t="shared" si="4"/>
        <v>0</v>
      </c>
      <c r="JF6" s="64">
        <f t="shared" si="4"/>
        <v>0</v>
      </c>
      <c r="JG6" s="64">
        <f t="shared" si="4"/>
        <v>0</v>
      </c>
      <c r="JH6" s="64">
        <f t="shared" si="4"/>
        <v>0</v>
      </c>
      <c r="JI6" s="64">
        <f t="shared" si="4"/>
        <v>0</v>
      </c>
      <c r="JJ6" s="64">
        <f t="shared" si="4"/>
        <v>0</v>
      </c>
      <c r="JK6" s="64">
        <f t="shared" si="4"/>
        <v>0</v>
      </c>
      <c r="JL6" s="64">
        <f t="shared" si="4"/>
        <v>0</v>
      </c>
      <c r="JM6" s="64">
        <f t="shared" si="4"/>
        <v>0</v>
      </c>
      <c r="JN6" s="64">
        <f t="shared" si="4"/>
        <v>0</v>
      </c>
      <c r="JO6" s="64">
        <f t="shared" si="4"/>
        <v>0</v>
      </c>
      <c r="JP6" s="64">
        <f t="shared" si="4"/>
        <v>0</v>
      </c>
      <c r="JQ6" s="64">
        <f t="shared" si="4"/>
        <v>0</v>
      </c>
      <c r="JR6" s="64">
        <f t="shared" si="4"/>
        <v>0</v>
      </c>
      <c r="JS6" s="64">
        <f t="shared" si="4"/>
        <v>0</v>
      </c>
      <c r="JT6" s="64">
        <f t="shared" si="4"/>
        <v>0</v>
      </c>
      <c r="JU6" s="64">
        <f t="shared" si="4"/>
        <v>0</v>
      </c>
      <c r="JV6" s="64">
        <f t="shared" ref="JV6:MG6" si="5">JU6+JU7</f>
        <v>0</v>
      </c>
      <c r="JW6" s="64">
        <f t="shared" si="5"/>
        <v>0</v>
      </c>
      <c r="JX6" s="64">
        <f t="shared" si="5"/>
        <v>0</v>
      </c>
      <c r="JY6" s="64">
        <f t="shared" si="5"/>
        <v>0</v>
      </c>
      <c r="JZ6" s="64">
        <f t="shared" si="5"/>
        <v>0</v>
      </c>
      <c r="KA6" s="64">
        <f t="shared" si="5"/>
        <v>0</v>
      </c>
      <c r="KB6" s="64">
        <f t="shared" si="5"/>
        <v>0</v>
      </c>
      <c r="KC6" s="64">
        <f t="shared" si="5"/>
        <v>0</v>
      </c>
      <c r="KD6" s="64">
        <f t="shared" si="5"/>
        <v>0</v>
      </c>
      <c r="KE6" s="64">
        <f t="shared" si="5"/>
        <v>0</v>
      </c>
      <c r="KF6" s="64">
        <f t="shared" si="5"/>
        <v>0</v>
      </c>
      <c r="KG6" s="64">
        <f t="shared" si="5"/>
        <v>0</v>
      </c>
      <c r="KH6" s="64">
        <f t="shared" si="5"/>
        <v>0</v>
      </c>
      <c r="KI6" s="64">
        <f t="shared" si="5"/>
        <v>0</v>
      </c>
      <c r="KJ6" s="64">
        <f t="shared" si="5"/>
        <v>0</v>
      </c>
      <c r="KK6" s="64">
        <f t="shared" si="5"/>
        <v>0</v>
      </c>
      <c r="KL6" s="64">
        <f t="shared" si="5"/>
        <v>0</v>
      </c>
      <c r="KM6" s="64">
        <f t="shared" si="5"/>
        <v>0</v>
      </c>
      <c r="KN6" s="64">
        <f t="shared" si="5"/>
        <v>0</v>
      </c>
      <c r="KO6" s="64">
        <f t="shared" si="5"/>
        <v>0</v>
      </c>
      <c r="KP6" s="64">
        <f t="shared" si="5"/>
        <v>0</v>
      </c>
      <c r="KQ6" s="64">
        <f t="shared" si="5"/>
        <v>0</v>
      </c>
      <c r="KR6" s="64">
        <f t="shared" si="5"/>
        <v>0</v>
      </c>
      <c r="KS6" s="64">
        <f t="shared" si="5"/>
        <v>0</v>
      </c>
      <c r="KT6" s="64">
        <f t="shared" si="5"/>
        <v>0</v>
      </c>
      <c r="KU6" s="64">
        <f t="shared" si="5"/>
        <v>0</v>
      </c>
      <c r="KV6" s="64">
        <f t="shared" si="5"/>
        <v>0</v>
      </c>
      <c r="KW6" s="64">
        <f t="shared" si="5"/>
        <v>0</v>
      </c>
      <c r="KX6" s="64">
        <f t="shared" si="5"/>
        <v>0</v>
      </c>
      <c r="KY6" s="64">
        <f t="shared" si="5"/>
        <v>0</v>
      </c>
      <c r="KZ6" s="64">
        <f t="shared" si="5"/>
        <v>0</v>
      </c>
      <c r="LA6" s="64">
        <f t="shared" si="5"/>
        <v>0</v>
      </c>
      <c r="LB6" s="64">
        <f t="shared" si="5"/>
        <v>0</v>
      </c>
      <c r="LC6" s="64">
        <f t="shared" si="5"/>
        <v>0</v>
      </c>
      <c r="LD6" s="64">
        <f t="shared" si="5"/>
        <v>0</v>
      </c>
      <c r="LE6" s="64">
        <f t="shared" si="5"/>
        <v>0</v>
      </c>
      <c r="LF6" s="64">
        <f t="shared" si="5"/>
        <v>0</v>
      </c>
      <c r="LG6" s="64">
        <f t="shared" si="5"/>
        <v>0</v>
      </c>
      <c r="LH6" s="64">
        <f t="shared" si="5"/>
        <v>0</v>
      </c>
      <c r="LI6" s="64">
        <f t="shared" si="5"/>
        <v>0</v>
      </c>
      <c r="LJ6" s="64">
        <f t="shared" si="5"/>
        <v>0</v>
      </c>
      <c r="LK6" s="64">
        <f t="shared" si="5"/>
        <v>0</v>
      </c>
      <c r="LL6" s="64">
        <f t="shared" si="5"/>
        <v>0</v>
      </c>
      <c r="LM6" s="64">
        <f t="shared" si="5"/>
        <v>0</v>
      </c>
      <c r="LN6" s="64">
        <f t="shared" si="5"/>
        <v>0</v>
      </c>
      <c r="LO6" s="64">
        <f t="shared" si="5"/>
        <v>0</v>
      </c>
      <c r="LP6" s="64">
        <f t="shared" si="5"/>
        <v>0</v>
      </c>
      <c r="LQ6" s="64">
        <f t="shared" si="5"/>
        <v>0</v>
      </c>
      <c r="LR6" s="64">
        <f t="shared" si="5"/>
        <v>0</v>
      </c>
      <c r="LS6" s="64">
        <f t="shared" si="5"/>
        <v>0</v>
      </c>
      <c r="LT6" s="64">
        <f t="shared" si="5"/>
        <v>0</v>
      </c>
      <c r="LU6" s="64">
        <f t="shared" si="5"/>
        <v>0</v>
      </c>
      <c r="LV6" s="64">
        <f t="shared" si="5"/>
        <v>0</v>
      </c>
      <c r="LW6" s="64">
        <f t="shared" si="5"/>
        <v>0</v>
      </c>
      <c r="LX6" s="64">
        <f t="shared" si="5"/>
        <v>0</v>
      </c>
      <c r="LY6" s="64">
        <f t="shared" si="5"/>
        <v>0</v>
      </c>
      <c r="LZ6" s="64">
        <f t="shared" si="5"/>
        <v>0</v>
      </c>
      <c r="MA6" s="64">
        <f t="shared" si="5"/>
        <v>0</v>
      </c>
      <c r="MB6" s="64">
        <f t="shared" si="5"/>
        <v>0</v>
      </c>
      <c r="MC6" s="64">
        <f t="shared" si="5"/>
        <v>0</v>
      </c>
      <c r="MD6" s="64">
        <f t="shared" si="5"/>
        <v>0</v>
      </c>
      <c r="ME6" s="64">
        <f t="shared" si="5"/>
        <v>0</v>
      </c>
      <c r="MF6" s="64">
        <f t="shared" si="5"/>
        <v>0</v>
      </c>
      <c r="MG6" s="64">
        <f t="shared" si="5"/>
        <v>0</v>
      </c>
      <c r="MH6" s="64">
        <f t="shared" ref="MH6:OS6" si="6">MG6+MG7</f>
        <v>0</v>
      </c>
      <c r="MI6" s="64">
        <f t="shared" si="6"/>
        <v>0</v>
      </c>
      <c r="MJ6" s="64">
        <f t="shared" si="6"/>
        <v>0</v>
      </c>
      <c r="MK6" s="64">
        <f t="shared" si="6"/>
        <v>0</v>
      </c>
      <c r="ML6" s="64">
        <f t="shared" si="6"/>
        <v>0</v>
      </c>
      <c r="MM6" s="64">
        <f t="shared" si="6"/>
        <v>0</v>
      </c>
      <c r="MN6" s="64">
        <f t="shared" si="6"/>
        <v>0</v>
      </c>
      <c r="MO6" s="64">
        <f t="shared" si="6"/>
        <v>0</v>
      </c>
      <c r="MP6" s="64">
        <f t="shared" si="6"/>
        <v>0</v>
      </c>
      <c r="MQ6" s="64">
        <f t="shared" si="6"/>
        <v>0</v>
      </c>
      <c r="MR6" s="64">
        <f t="shared" si="6"/>
        <v>0</v>
      </c>
      <c r="MS6" s="64">
        <f t="shared" si="6"/>
        <v>0</v>
      </c>
      <c r="MT6" s="64">
        <f t="shared" si="6"/>
        <v>0</v>
      </c>
      <c r="MU6" s="64">
        <f t="shared" si="6"/>
        <v>0</v>
      </c>
      <c r="MV6" s="64">
        <f t="shared" si="6"/>
        <v>0</v>
      </c>
      <c r="MW6" s="64">
        <f t="shared" si="6"/>
        <v>0</v>
      </c>
      <c r="MX6" s="64">
        <f t="shared" si="6"/>
        <v>0</v>
      </c>
      <c r="MY6" s="64">
        <f t="shared" si="6"/>
        <v>0</v>
      </c>
      <c r="MZ6" s="64">
        <f t="shared" si="6"/>
        <v>0</v>
      </c>
      <c r="NA6" s="64">
        <f t="shared" si="6"/>
        <v>0</v>
      </c>
      <c r="NB6" s="64">
        <f t="shared" si="6"/>
        <v>0</v>
      </c>
      <c r="NC6" s="64">
        <f t="shared" si="6"/>
        <v>0</v>
      </c>
      <c r="ND6" s="64">
        <f t="shared" si="6"/>
        <v>0</v>
      </c>
      <c r="NE6" s="64">
        <f t="shared" si="6"/>
        <v>0</v>
      </c>
      <c r="NF6" s="64">
        <f t="shared" si="6"/>
        <v>0</v>
      </c>
      <c r="NG6" s="64">
        <f t="shared" si="6"/>
        <v>0</v>
      </c>
      <c r="NH6" s="64">
        <f t="shared" si="6"/>
        <v>0</v>
      </c>
      <c r="NI6" s="64">
        <f t="shared" si="6"/>
        <v>0</v>
      </c>
      <c r="NJ6" s="64">
        <f t="shared" si="6"/>
        <v>0</v>
      </c>
      <c r="NK6" s="64">
        <f t="shared" si="6"/>
        <v>0</v>
      </c>
      <c r="NL6" s="64">
        <f t="shared" si="6"/>
        <v>0</v>
      </c>
      <c r="NM6" s="64">
        <f t="shared" si="6"/>
        <v>0</v>
      </c>
      <c r="NN6" s="64">
        <f t="shared" si="6"/>
        <v>0</v>
      </c>
      <c r="NO6" s="64">
        <f t="shared" si="6"/>
        <v>0</v>
      </c>
      <c r="NP6" s="64">
        <f t="shared" si="6"/>
        <v>0</v>
      </c>
      <c r="NQ6" s="64">
        <f t="shared" si="6"/>
        <v>0</v>
      </c>
      <c r="NR6" s="64">
        <f t="shared" si="6"/>
        <v>0</v>
      </c>
      <c r="NS6" s="64">
        <f t="shared" si="6"/>
        <v>0</v>
      </c>
      <c r="NT6" s="64">
        <f t="shared" si="6"/>
        <v>0</v>
      </c>
      <c r="NU6" s="64">
        <f t="shared" si="6"/>
        <v>0</v>
      </c>
      <c r="NV6" s="64">
        <f t="shared" si="6"/>
        <v>0</v>
      </c>
      <c r="NW6" s="64">
        <f t="shared" si="6"/>
        <v>0</v>
      </c>
      <c r="NX6" s="64">
        <f t="shared" si="6"/>
        <v>0</v>
      </c>
      <c r="NY6" s="64">
        <f t="shared" si="6"/>
        <v>0</v>
      </c>
      <c r="NZ6" s="64">
        <f t="shared" si="6"/>
        <v>0</v>
      </c>
      <c r="OA6" s="64">
        <f t="shared" si="6"/>
        <v>0</v>
      </c>
      <c r="OB6" s="64">
        <f t="shared" si="6"/>
        <v>0</v>
      </c>
      <c r="OC6" s="64">
        <f t="shared" si="6"/>
        <v>0</v>
      </c>
      <c r="OD6" s="64">
        <f t="shared" si="6"/>
        <v>0</v>
      </c>
      <c r="OE6" s="64">
        <f t="shared" si="6"/>
        <v>0</v>
      </c>
      <c r="OF6" s="64">
        <f t="shared" si="6"/>
        <v>0</v>
      </c>
      <c r="OG6" s="64">
        <f t="shared" si="6"/>
        <v>0</v>
      </c>
      <c r="OH6" s="64">
        <f t="shared" si="6"/>
        <v>0</v>
      </c>
      <c r="OI6" s="64">
        <f t="shared" si="6"/>
        <v>0</v>
      </c>
      <c r="OJ6" s="64">
        <f t="shared" si="6"/>
        <v>0</v>
      </c>
      <c r="OK6" s="64">
        <f t="shared" si="6"/>
        <v>0</v>
      </c>
      <c r="OL6" s="64">
        <f t="shared" si="6"/>
        <v>0</v>
      </c>
      <c r="OM6" s="64">
        <f t="shared" si="6"/>
        <v>0</v>
      </c>
      <c r="ON6" s="64">
        <f t="shared" si="6"/>
        <v>0</v>
      </c>
      <c r="OO6" s="64">
        <f t="shared" si="6"/>
        <v>0</v>
      </c>
      <c r="OP6" s="64">
        <f t="shared" si="6"/>
        <v>0</v>
      </c>
      <c r="OQ6" s="64">
        <f t="shared" si="6"/>
        <v>0</v>
      </c>
      <c r="OR6" s="64">
        <f t="shared" si="6"/>
        <v>0</v>
      </c>
      <c r="OS6" s="64">
        <f t="shared" si="6"/>
        <v>0</v>
      </c>
      <c r="OT6" s="64">
        <f t="shared" ref="OT6:RE6" si="7">OS6+OS7</f>
        <v>0</v>
      </c>
      <c r="OU6" s="64">
        <f t="shared" si="7"/>
        <v>0</v>
      </c>
      <c r="OV6" s="64">
        <f t="shared" si="7"/>
        <v>0</v>
      </c>
      <c r="OW6" s="64">
        <f t="shared" si="7"/>
        <v>0</v>
      </c>
      <c r="OX6" s="64">
        <f t="shared" si="7"/>
        <v>0</v>
      </c>
      <c r="OY6" s="64">
        <f t="shared" si="7"/>
        <v>0</v>
      </c>
      <c r="OZ6" s="64">
        <f t="shared" si="7"/>
        <v>0</v>
      </c>
      <c r="PA6" s="64">
        <f t="shared" si="7"/>
        <v>0</v>
      </c>
      <c r="PB6" s="64">
        <f t="shared" si="7"/>
        <v>0</v>
      </c>
      <c r="PC6" s="64">
        <f t="shared" si="7"/>
        <v>0</v>
      </c>
      <c r="PD6" s="64">
        <f t="shared" si="7"/>
        <v>0</v>
      </c>
      <c r="PE6" s="64">
        <f t="shared" si="7"/>
        <v>0</v>
      </c>
      <c r="PF6" s="64">
        <f t="shared" si="7"/>
        <v>0</v>
      </c>
      <c r="PG6" s="64">
        <f t="shared" si="7"/>
        <v>0</v>
      </c>
      <c r="PH6" s="64">
        <f t="shared" si="7"/>
        <v>0</v>
      </c>
      <c r="PI6" s="64">
        <f t="shared" si="7"/>
        <v>0</v>
      </c>
      <c r="PJ6" s="64">
        <f t="shared" si="7"/>
        <v>0</v>
      </c>
      <c r="PK6" s="64">
        <f t="shared" si="7"/>
        <v>0</v>
      </c>
      <c r="PL6" s="64">
        <f t="shared" si="7"/>
        <v>0</v>
      </c>
      <c r="PM6" s="64">
        <f t="shared" si="7"/>
        <v>0</v>
      </c>
      <c r="PN6" s="64">
        <f t="shared" si="7"/>
        <v>0</v>
      </c>
      <c r="PO6" s="64">
        <f t="shared" si="7"/>
        <v>0</v>
      </c>
      <c r="PP6" s="64">
        <f t="shared" si="7"/>
        <v>0</v>
      </c>
      <c r="PQ6" s="64">
        <f t="shared" si="7"/>
        <v>0</v>
      </c>
      <c r="PR6" s="64">
        <f t="shared" si="7"/>
        <v>0</v>
      </c>
      <c r="PS6" s="64">
        <f t="shared" si="7"/>
        <v>0</v>
      </c>
      <c r="PT6" s="64">
        <f t="shared" si="7"/>
        <v>0</v>
      </c>
      <c r="PU6" s="64">
        <f t="shared" si="7"/>
        <v>0</v>
      </c>
      <c r="PV6" s="64">
        <f t="shared" si="7"/>
        <v>0</v>
      </c>
      <c r="PW6" s="64">
        <f t="shared" si="7"/>
        <v>0</v>
      </c>
      <c r="PX6" s="64">
        <f t="shared" si="7"/>
        <v>0</v>
      </c>
      <c r="PY6" s="64">
        <f t="shared" si="7"/>
        <v>0</v>
      </c>
      <c r="PZ6" s="64">
        <f t="shared" si="7"/>
        <v>0</v>
      </c>
      <c r="QA6" s="64">
        <f t="shared" si="7"/>
        <v>0</v>
      </c>
      <c r="QB6" s="64">
        <f t="shared" si="7"/>
        <v>0</v>
      </c>
      <c r="QC6" s="64">
        <f t="shared" si="7"/>
        <v>0</v>
      </c>
      <c r="QD6" s="64">
        <f t="shared" si="7"/>
        <v>0</v>
      </c>
      <c r="QE6" s="64">
        <f t="shared" si="7"/>
        <v>0</v>
      </c>
      <c r="QF6" s="64">
        <f t="shared" si="7"/>
        <v>0</v>
      </c>
      <c r="QG6" s="64">
        <f t="shared" si="7"/>
        <v>0</v>
      </c>
      <c r="QH6" s="64">
        <f t="shared" si="7"/>
        <v>0</v>
      </c>
      <c r="QI6" s="64">
        <f t="shared" si="7"/>
        <v>0</v>
      </c>
      <c r="QJ6" s="64">
        <f t="shared" si="7"/>
        <v>0</v>
      </c>
      <c r="QK6" s="64">
        <f t="shared" si="7"/>
        <v>0</v>
      </c>
      <c r="QL6" s="64">
        <f t="shared" si="7"/>
        <v>0</v>
      </c>
      <c r="QM6" s="64">
        <f t="shared" si="7"/>
        <v>0</v>
      </c>
      <c r="QN6" s="64">
        <f t="shared" si="7"/>
        <v>0</v>
      </c>
      <c r="QO6" s="64">
        <f t="shared" si="7"/>
        <v>0</v>
      </c>
      <c r="QP6" s="64">
        <f t="shared" si="7"/>
        <v>0</v>
      </c>
      <c r="QQ6" s="64">
        <f t="shared" si="7"/>
        <v>0</v>
      </c>
      <c r="QR6" s="64">
        <f t="shared" si="7"/>
        <v>0</v>
      </c>
      <c r="QS6" s="64">
        <f t="shared" si="7"/>
        <v>0</v>
      </c>
      <c r="QT6" s="64">
        <f t="shared" si="7"/>
        <v>0</v>
      </c>
      <c r="QU6" s="64">
        <f t="shared" si="7"/>
        <v>0</v>
      </c>
      <c r="QV6" s="64">
        <f t="shared" si="7"/>
        <v>0</v>
      </c>
      <c r="QW6" s="64">
        <f t="shared" si="7"/>
        <v>0</v>
      </c>
      <c r="QX6" s="64">
        <f t="shared" si="7"/>
        <v>0</v>
      </c>
      <c r="QY6" s="64">
        <f t="shared" si="7"/>
        <v>0</v>
      </c>
      <c r="QZ6" s="64">
        <f t="shared" si="7"/>
        <v>0</v>
      </c>
      <c r="RA6" s="64">
        <f t="shared" si="7"/>
        <v>0</v>
      </c>
      <c r="RB6" s="64">
        <f t="shared" si="7"/>
        <v>0</v>
      </c>
      <c r="RC6" s="64">
        <f t="shared" si="7"/>
        <v>0</v>
      </c>
      <c r="RD6" s="64">
        <f t="shared" si="7"/>
        <v>0</v>
      </c>
      <c r="RE6" s="64">
        <f t="shared" si="7"/>
        <v>0</v>
      </c>
      <c r="RF6" s="64">
        <f t="shared" ref="RF6:TQ6" si="8">RE6+RE7</f>
        <v>0</v>
      </c>
      <c r="RG6" s="64">
        <f t="shared" si="8"/>
        <v>0</v>
      </c>
      <c r="RH6" s="64">
        <f t="shared" si="8"/>
        <v>0</v>
      </c>
      <c r="RI6" s="64">
        <f t="shared" si="8"/>
        <v>0</v>
      </c>
      <c r="RJ6" s="64">
        <f t="shared" si="8"/>
        <v>0</v>
      </c>
      <c r="RK6" s="64">
        <f t="shared" si="8"/>
        <v>0</v>
      </c>
      <c r="RL6" s="64">
        <f t="shared" si="8"/>
        <v>0</v>
      </c>
      <c r="RM6" s="64">
        <f t="shared" si="8"/>
        <v>0</v>
      </c>
      <c r="RN6" s="64">
        <f t="shared" si="8"/>
        <v>0</v>
      </c>
      <c r="RO6" s="64">
        <f t="shared" si="8"/>
        <v>0</v>
      </c>
      <c r="RP6" s="64">
        <f t="shared" si="8"/>
        <v>0</v>
      </c>
      <c r="RQ6" s="64">
        <f t="shared" si="8"/>
        <v>0</v>
      </c>
      <c r="RR6" s="64">
        <f t="shared" si="8"/>
        <v>0</v>
      </c>
      <c r="RS6" s="64">
        <f t="shared" si="8"/>
        <v>0</v>
      </c>
      <c r="RT6" s="64">
        <f t="shared" si="8"/>
        <v>0</v>
      </c>
      <c r="RU6" s="64">
        <f t="shared" si="8"/>
        <v>0</v>
      </c>
      <c r="RV6" s="64">
        <f t="shared" si="8"/>
        <v>0</v>
      </c>
      <c r="RW6" s="64">
        <f t="shared" si="8"/>
        <v>0</v>
      </c>
      <c r="RX6" s="64">
        <f t="shared" si="8"/>
        <v>0</v>
      </c>
      <c r="RY6" s="64">
        <f t="shared" si="8"/>
        <v>0</v>
      </c>
      <c r="RZ6" s="64">
        <f t="shared" si="8"/>
        <v>0</v>
      </c>
      <c r="SA6" s="64">
        <f t="shared" si="8"/>
        <v>0</v>
      </c>
      <c r="SB6" s="64">
        <f t="shared" si="8"/>
        <v>0</v>
      </c>
      <c r="SC6" s="64">
        <f t="shared" si="8"/>
        <v>0</v>
      </c>
      <c r="SD6" s="64">
        <f t="shared" si="8"/>
        <v>0</v>
      </c>
      <c r="SE6" s="64">
        <f t="shared" si="8"/>
        <v>0</v>
      </c>
      <c r="SF6" s="64">
        <f t="shared" si="8"/>
        <v>0</v>
      </c>
      <c r="SG6" s="64">
        <f t="shared" si="8"/>
        <v>0</v>
      </c>
      <c r="SH6" s="64">
        <f t="shared" si="8"/>
        <v>0</v>
      </c>
      <c r="SI6" s="64">
        <f t="shared" si="8"/>
        <v>0</v>
      </c>
      <c r="SJ6" s="64">
        <f t="shared" si="8"/>
        <v>0</v>
      </c>
      <c r="SK6" s="64">
        <f t="shared" si="8"/>
        <v>0</v>
      </c>
      <c r="SL6" s="64">
        <f t="shared" si="8"/>
        <v>0</v>
      </c>
      <c r="SM6" s="64">
        <f t="shared" si="8"/>
        <v>0</v>
      </c>
      <c r="SN6" s="64">
        <f t="shared" si="8"/>
        <v>0</v>
      </c>
      <c r="SO6" s="64">
        <f t="shared" si="8"/>
        <v>0</v>
      </c>
      <c r="SP6" s="64">
        <f t="shared" si="8"/>
        <v>0</v>
      </c>
      <c r="SQ6" s="64">
        <f t="shared" si="8"/>
        <v>0</v>
      </c>
      <c r="SR6" s="64">
        <f t="shared" si="8"/>
        <v>0</v>
      </c>
      <c r="SS6" s="64">
        <f t="shared" si="8"/>
        <v>0</v>
      </c>
      <c r="ST6" s="64">
        <f t="shared" si="8"/>
        <v>0</v>
      </c>
      <c r="SU6" s="64">
        <f t="shared" si="8"/>
        <v>0</v>
      </c>
      <c r="SV6" s="64">
        <f t="shared" si="8"/>
        <v>0</v>
      </c>
      <c r="SW6" s="64">
        <f t="shared" si="8"/>
        <v>0</v>
      </c>
      <c r="SX6" s="64">
        <f t="shared" si="8"/>
        <v>0</v>
      </c>
      <c r="SY6" s="64">
        <f t="shared" si="8"/>
        <v>0</v>
      </c>
      <c r="SZ6" s="64">
        <f t="shared" si="8"/>
        <v>0</v>
      </c>
      <c r="TA6" s="64">
        <f t="shared" si="8"/>
        <v>0</v>
      </c>
      <c r="TB6" s="64">
        <f t="shared" si="8"/>
        <v>0</v>
      </c>
      <c r="TC6" s="64">
        <f t="shared" si="8"/>
        <v>0</v>
      </c>
      <c r="TD6" s="64">
        <f t="shared" si="8"/>
        <v>0</v>
      </c>
      <c r="TE6" s="64">
        <f t="shared" si="8"/>
        <v>0</v>
      </c>
      <c r="TF6" s="64">
        <f t="shared" si="8"/>
        <v>0</v>
      </c>
      <c r="TG6" s="64">
        <f t="shared" si="8"/>
        <v>0</v>
      </c>
      <c r="TH6" s="64">
        <f t="shared" si="8"/>
        <v>0</v>
      </c>
      <c r="TI6" s="64">
        <f t="shared" si="8"/>
        <v>0</v>
      </c>
      <c r="TJ6" s="64">
        <f t="shared" si="8"/>
        <v>0</v>
      </c>
      <c r="TK6" s="64">
        <f t="shared" si="8"/>
        <v>0</v>
      </c>
      <c r="TL6" s="64">
        <f t="shared" si="8"/>
        <v>0</v>
      </c>
      <c r="TM6" s="64">
        <f t="shared" si="8"/>
        <v>0</v>
      </c>
      <c r="TN6" s="64">
        <f t="shared" si="8"/>
        <v>0</v>
      </c>
      <c r="TO6" s="64">
        <f t="shared" si="8"/>
        <v>0</v>
      </c>
      <c r="TP6" s="64">
        <f t="shared" si="8"/>
        <v>0</v>
      </c>
      <c r="TQ6" s="64">
        <f t="shared" si="8"/>
        <v>0</v>
      </c>
      <c r="TR6" s="64">
        <f t="shared" ref="TR6:UF6" si="9">TQ6+TQ7</f>
        <v>0</v>
      </c>
      <c r="TS6" s="64">
        <f t="shared" si="9"/>
        <v>0</v>
      </c>
      <c r="TT6" s="64">
        <f t="shared" si="9"/>
        <v>0</v>
      </c>
      <c r="TU6" s="64">
        <f t="shared" si="9"/>
        <v>0</v>
      </c>
      <c r="TV6" s="64">
        <f t="shared" si="9"/>
        <v>0</v>
      </c>
      <c r="TW6" s="64">
        <f t="shared" si="9"/>
        <v>0</v>
      </c>
      <c r="TX6" s="64">
        <f t="shared" si="9"/>
        <v>0</v>
      </c>
      <c r="TY6" s="64">
        <f t="shared" si="9"/>
        <v>0</v>
      </c>
      <c r="TZ6" s="64">
        <f t="shared" si="9"/>
        <v>0</v>
      </c>
      <c r="UA6" s="64">
        <f t="shared" si="9"/>
        <v>0</v>
      </c>
      <c r="UB6" s="64">
        <f t="shared" si="9"/>
        <v>0</v>
      </c>
      <c r="UC6" s="64">
        <f t="shared" si="9"/>
        <v>0</v>
      </c>
      <c r="UD6" s="64">
        <f t="shared" si="9"/>
        <v>0</v>
      </c>
      <c r="UE6" s="64">
        <f t="shared" si="9"/>
        <v>0</v>
      </c>
      <c r="UF6" s="64">
        <f t="shared" si="9"/>
        <v>0</v>
      </c>
    </row>
    <row r="7" spans="1:552" ht="14.5" customHeight="1" x14ac:dyDescent="0.35">
      <c r="A7" s="66" t="s">
        <v>1289</v>
      </c>
      <c r="C7" s="5"/>
      <c r="D7" s="67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>
        <v>0</v>
      </c>
      <c r="Z7" s="68">
        <v>400</v>
      </c>
      <c r="AA7" s="68">
        <v>500</v>
      </c>
      <c r="AB7" s="68">
        <v>350</v>
      </c>
      <c r="AC7" s="68">
        <v>750</v>
      </c>
      <c r="AD7" s="68">
        <v>300</v>
      </c>
      <c r="AE7" s="68">
        <v>100</v>
      </c>
      <c r="AF7" s="68">
        <v>-3300</v>
      </c>
      <c r="AG7" s="68">
        <v>150</v>
      </c>
      <c r="AH7" s="69">
        <v>400</v>
      </c>
      <c r="AI7" s="67">
        <v>1700</v>
      </c>
      <c r="AJ7" s="68">
        <v>800</v>
      </c>
      <c r="AK7" s="68">
        <v>-1200</v>
      </c>
      <c r="AL7" s="68">
        <v>0</v>
      </c>
      <c r="AM7" s="68">
        <v>-2000</v>
      </c>
      <c r="AN7" s="68">
        <v>200</v>
      </c>
      <c r="AO7" s="68">
        <v>450</v>
      </c>
      <c r="AP7" s="68">
        <v>450</v>
      </c>
      <c r="AQ7" s="68">
        <v>600</v>
      </c>
      <c r="AR7" s="68">
        <v>350</v>
      </c>
      <c r="AS7" s="68">
        <v>0</v>
      </c>
      <c r="AT7" s="68">
        <v>0</v>
      </c>
      <c r="AU7" s="68">
        <v>-750</v>
      </c>
      <c r="AV7" s="68">
        <v>350</v>
      </c>
      <c r="AW7" s="68">
        <v>800</v>
      </c>
      <c r="AX7" s="68">
        <v>-1450</v>
      </c>
      <c r="AY7" s="68">
        <v>600</v>
      </c>
      <c r="AZ7" s="68">
        <v>0</v>
      </c>
      <c r="BA7" s="68">
        <v>0</v>
      </c>
      <c r="BB7" s="68">
        <v>0</v>
      </c>
      <c r="BC7" s="68">
        <v>500</v>
      </c>
      <c r="BD7" s="68">
        <v>400</v>
      </c>
      <c r="BE7" s="68">
        <v>500</v>
      </c>
      <c r="BF7" s="68">
        <v>250</v>
      </c>
      <c r="BG7" s="68">
        <v>0</v>
      </c>
      <c r="BH7" s="68">
        <v>-2500</v>
      </c>
      <c r="BI7" s="68">
        <v>300</v>
      </c>
      <c r="BJ7" s="68">
        <v>850</v>
      </c>
      <c r="BK7" s="68">
        <v>650</v>
      </c>
      <c r="BL7" s="68">
        <v>350</v>
      </c>
      <c r="BM7" s="69">
        <v>400</v>
      </c>
      <c r="BN7" s="70">
        <v>100</v>
      </c>
      <c r="BO7" s="68">
        <v>150</v>
      </c>
      <c r="BP7" s="68">
        <v>-1500</v>
      </c>
      <c r="BQ7" s="68">
        <v>-3200</v>
      </c>
      <c r="BR7" s="68">
        <f t="shared" ref="BR7:EC7" si="10">BR8-BR9</f>
        <v>0</v>
      </c>
      <c r="BS7" s="68">
        <f t="shared" si="10"/>
        <v>0</v>
      </c>
      <c r="BT7" s="68">
        <f t="shared" si="10"/>
        <v>300</v>
      </c>
      <c r="BU7" s="68">
        <f t="shared" si="10"/>
        <v>250</v>
      </c>
      <c r="BV7" s="68">
        <f t="shared" si="10"/>
        <v>0</v>
      </c>
      <c r="BW7" s="68">
        <f t="shared" si="10"/>
        <v>0</v>
      </c>
      <c r="BX7" s="68">
        <f t="shared" si="10"/>
        <v>550</v>
      </c>
      <c r="BY7" s="68">
        <f t="shared" si="10"/>
        <v>550</v>
      </c>
      <c r="BZ7" s="68">
        <f t="shared" si="10"/>
        <v>300</v>
      </c>
      <c r="CA7" s="68">
        <f t="shared" si="10"/>
        <v>350</v>
      </c>
      <c r="CB7" s="68">
        <f t="shared" si="10"/>
        <v>0</v>
      </c>
      <c r="CC7" s="68">
        <f t="shared" si="10"/>
        <v>250</v>
      </c>
      <c r="CD7" s="68">
        <f t="shared" si="10"/>
        <v>100</v>
      </c>
      <c r="CE7" s="68">
        <f t="shared" si="10"/>
        <v>650</v>
      </c>
      <c r="CF7" s="68">
        <f t="shared" si="10"/>
        <v>1150</v>
      </c>
      <c r="CG7" s="68">
        <f t="shared" si="10"/>
        <v>400</v>
      </c>
      <c r="CH7" s="68">
        <f t="shared" si="10"/>
        <v>-1150</v>
      </c>
      <c r="CI7" s="68">
        <f t="shared" si="10"/>
        <v>0</v>
      </c>
      <c r="CJ7" s="68">
        <f t="shared" si="10"/>
        <v>0</v>
      </c>
      <c r="CK7" s="68">
        <f t="shared" si="10"/>
        <v>200</v>
      </c>
      <c r="CL7" s="68">
        <f t="shared" si="10"/>
        <v>250</v>
      </c>
      <c r="CM7" s="68">
        <f t="shared" si="10"/>
        <v>-2250</v>
      </c>
      <c r="CN7" s="68">
        <f t="shared" si="10"/>
        <v>700</v>
      </c>
      <c r="CO7" s="68">
        <f t="shared" si="10"/>
        <v>300</v>
      </c>
      <c r="CP7" s="68">
        <f t="shared" si="10"/>
        <v>150</v>
      </c>
      <c r="CQ7" s="68">
        <f t="shared" si="10"/>
        <v>0</v>
      </c>
      <c r="CR7" s="68">
        <f t="shared" si="10"/>
        <v>100</v>
      </c>
      <c r="CS7" s="68">
        <f t="shared" si="10"/>
        <v>600</v>
      </c>
      <c r="CT7" s="68">
        <f t="shared" si="10"/>
        <v>350</v>
      </c>
      <c r="CU7" s="68">
        <f t="shared" si="10"/>
        <v>200</v>
      </c>
      <c r="CV7" s="68">
        <f t="shared" si="10"/>
        <v>0</v>
      </c>
      <c r="CW7" s="68">
        <f t="shared" si="10"/>
        <v>0</v>
      </c>
      <c r="CX7" s="68">
        <f t="shared" si="10"/>
        <v>0</v>
      </c>
      <c r="CY7" s="68">
        <f t="shared" si="10"/>
        <v>-3600</v>
      </c>
      <c r="CZ7" s="68">
        <f t="shared" si="10"/>
        <v>0</v>
      </c>
      <c r="DA7" s="68">
        <f t="shared" si="10"/>
        <v>300</v>
      </c>
      <c r="DB7" s="68">
        <f t="shared" si="10"/>
        <v>900</v>
      </c>
      <c r="DC7" s="68">
        <f t="shared" si="10"/>
        <v>20</v>
      </c>
      <c r="DD7" s="68">
        <f t="shared" si="10"/>
        <v>250</v>
      </c>
      <c r="DE7" s="68">
        <f t="shared" si="10"/>
        <v>180</v>
      </c>
      <c r="DF7" s="68">
        <f t="shared" si="10"/>
        <v>200</v>
      </c>
      <c r="DG7" s="68">
        <f t="shared" si="10"/>
        <v>550</v>
      </c>
      <c r="DH7" s="68">
        <f t="shared" si="10"/>
        <v>700</v>
      </c>
      <c r="DI7" s="68">
        <f t="shared" si="10"/>
        <v>350</v>
      </c>
      <c r="DJ7" s="68">
        <f t="shared" si="10"/>
        <v>300</v>
      </c>
      <c r="DK7" s="68">
        <f t="shared" si="10"/>
        <v>150</v>
      </c>
      <c r="DL7" s="68">
        <f t="shared" si="10"/>
        <v>-3000</v>
      </c>
      <c r="DM7" s="68">
        <f t="shared" si="10"/>
        <v>500</v>
      </c>
      <c r="DN7" s="68">
        <f t="shared" si="10"/>
        <v>500</v>
      </c>
      <c r="DO7" s="68">
        <f t="shared" si="10"/>
        <v>-1350</v>
      </c>
      <c r="DP7" s="68">
        <f t="shared" si="10"/>
        <v>350</v>
      </c>
      <c r="DQ7" s="68">
        <f t="shared" si="10"/>
        <v>250</v>
      </c>
      <c r="DR7" s="68">
        <f t="shared" si="10"/>
        <v>350</v>
      </c>
      <c r="DS7" s="68">
        <f t="shared" si="10"/>
        <v>0</v>
      </c>
      <c r="DT7" s="68">
        <f t="shared" si="10"/>
        <v>100</v>
      </c>
      <c r="DU7" s="68">
        <f t="shared" si="10"/>
        <v>300</v>
      </c>
      <c r="DV7" s="68">
        <f t="shared" si="10"/>
        <v>0</v>
      </c>
      <c r="DW7" s="68">
        <f t="shared" si="10"/>
        <v>0</v>
      </c>
      <c r="DX7" s="68">
        <f t="shared" si="10"/>
        <v>0</v>
      </c>
      <c r="DY7" s="68">
        <f t="shared" si="10"/>
        <v>0</v>
      </c>
      <c r="DZ7" s="68">
        <f t="shared" si="10"/>
        <v>-1700</v>
      </c>
      <c r="EA7" s="68">
        <f t="shared" si="10"/>
        <v>0</v>
      </c>
      <c r="EB7" s="68">
        <f t="shared" si="10"/>
        <v>150</v>
      </c>
      <c r="EC7" s="68">
        <f t="shared" si="10"/>
        <v>200</v>
      </c>
      <c r="ED7" s="68">
        <f t="shared" ref="ED7:GO7" si="11">ED8-ED9</f>
        <v>650</v>
      </c>
      <c r="EE7" s="68">
        <f t="shared" si="11"/>
        <v>0</v>
      </c>
      <c r="EF7" s="68">
        <f t="shared" si="11"/>
        <v>400</v>
      </c>
      <c r="EG7" s="68">
        <f t="shared" si="11"/>
        <v>0</v>
      </c>
      <c r="EH7" s="68">
        <f t="shared" si="11"/>
        <v>-1200</v>
      </c>
      <c r="EI7" s="68">
        <f t="shared" si="11"/>
        <v>500</v>
      </c>
      <c r="EJ7" s="68">
        <f t="shared" si="11"/>
        <v>250</v>
      </c>
      <c r="EK7" s="68">
        <f t="shared" si="11"/>
        <v>0</v>
      </c>
      <c r="EL7" s="68">
        <f t="shared" si="11"/>
        <v>200</v>
      </c>
      <c r="EM7" s="68">
        <f t="shared" si="11"/>
        <v>250</v>
      </c>
      <c r="EN7" s="68">
        <f t="shared" si="11"/>
        <v>0</v>
      </c>
      <c r="EO7" s="68">
        <f t="shared" si="11"/>
        <v>900</v>
      </c>
      <c r="EP7" s="68">
        <f t="shared" si="11"/>
        <v>-900</v>
      </c>
      <c r="EQ7" s="68">
        <f t="shared" si="11"/>
        <v>0</v>
      </c>
      <c r="ER7" s="68">
        <f t="shared" si="11"/>
        <v>150</v>
      </c>
      <c r="ES7" s="68">
        <f t="shared" si="11"/>
        <v>350</v>
      </c>
      <c r="ET7" s="68">
        <f t="shared" si="11"/>
        <v>350</v>
      </c>
      <c r="EU7" s="68">
        <f t="shared" si="11"/>
        <v>-1600</v>
      </c>
      <c r="EV7" s="68">
        <f t="shared" si="11"/>
        <v>400</v>
      </c>
      <c r="EW7" s="68">
        <f t="shared" si="11"/>
        <v>0</v>
      </c>
      <c r="EX7" s="68">
        <f t="shared" si="11"/>
        <v>1100</v>
      </c>
      <c r="EY7" s="68">
        <f t="shared" si="11"/>
        <v>0</v>
      </c>
      <c r="EZ7" s="68">
        <f t="shared" si="11"/>
        <v>50</v>
      </c>
      <c r="FA7" s="68">
        <f t="shared" si="11"/>
        <v>150</v>
      </c>
      <c r="FB7" s="68">
        <f t="shared" si="11"/>
        <v>-2250</v>
      </c>
      <c r="FC7" s="68">
        <f t="shared" si="11"/>
        <v>0</v>
      </c>
      <c r="FD7" s="68">
        <f t="shared" si="11"/>
        <v>0</v>
      </c>
      <c r="FE7" s="68">
        <f t="shared" si="11"/>
        <v>0</v>
      </c>
      <c r="FF7" s="68">
        <f t="shared" si="11"/>
        <v>0</v>
      </c>
      <c r="FG7" s="68">
        <f t="shared" si="11"/>
        <v>0</v>
      </c>
      <c r="FH7" s="68">
        <f t="shared" si="11"/>
        <v>0</v>
      </c>
      <c r="FI7" s="68">
        <f t="shared" si="11"/>
        <v>-300</v>
      </c>
      <c r="FJ7" s="68">
        <f t="shared" si="11"/>
        <v>0</v>
      </c>
      <c r="FK7" s="68">
        <f t="shared" si="11"/>
        <v>600</v>
      </c>
      <c r="FL7" s="68">
        <f t="shared" si="11"/>
        <v>200</v>
      </c>
      <c r="FM7" s="68">
        <f t="shared" si="11"/>
        <v>800</v>
      </c>
      <c r="FN7" s="68">
        <f t="shared" si="11"/>
        <v>500</v>
      </c>
      <c r="FO7" s="68">
        <f t="shared" si="11"/>
        <v>400</v>
      </c>
      <c r="FP7" s="68">
        <f t="shared" si="11"/>
        <v>0</v>
      </c>
      <c r="FQ7" s="68">
        <f t="shared" si="11"/>
        <v>0</v>
      </c>
      <c r="FR7" s="68">
        <f t="shared" si="11"/>
        <v>50</v>
      </c>
      <c r="FS7" s="68">
        <f t="shared" si="11"/>
        <v>0</v>
      </c>
      <c r="FT7" s="68">
        <f t="shared" si="11"/>
        <v>0</v>
      </c>
      <c r="FU7" s="68">
        <f t="shared" si="11"/>
        <v>350</v>
      </c>
      <c r="FV7" s="68">
        <f t="shared" si="11"/>
        <v>200</v>
      </c>
      <c r="FW7" s="68">
        <f t="shared" si="11"/>
        <v>200</v>
      </c>
      <c r="FX7" s="68">
        <f t="shared" si="11"/>
        <v>0</v>
      </c>
      <c r="FY7" s="68">
        <f t="shared" si="11"/>
        <v>0</v>
      </c>
      <c r="FZ7" s="68">
        <f t="shared" si="11"/>
        <v>500</v>
      </c>
      <c r="GA7" s="68">
        <f t="shared" si="11"/>
        <v>650</v>
      </c>
      <c r="GB7" s="68">
        <f t="shared" si="11"/>
        <v>-900</v>
      </c>
      <c r="GC7" s="68">
        <f t="shared" si="11"/>
        <v>-1875</v>
      </c>
      <c r="GD7" s="68">
        <f t="shared" si="11"/>
        <v>325</v>
      </c>
      <c r="GE7" s="68">
        <f t="shared" si="11"/>
        <v>0</v>
      </c>
      <c r="GF7" s="68">
        <f t="shared" si="11"/>
        <v>0</v>
      </c>
      <c r="GG7" s="68">
        <f t="shared" si="11"/>
        <v>300</v>
      </c>
      <c r="GH7" s="68">
        <f t="shared" si="11"/>
        <v>0</v>
      </c>
      <c r="GI7" s="68">
        <f t="shared" si="11"/>
        <v>0</v>
      </c>
      <c r="GJ7" s="68">
        <f t="shared" si="11"/>
        <v>0</v>
      </c>
      <c r="GK7" s="68">
        <f t="shared" si="11"/>
        <v>0</v>
      </c>
      <c r="GL7" s="68">
        <f t="shared" si="11"/>
        <v>0</v>
      </c>
      <c r="GM7" s="68">
        <f t="shared" si="11"/>
        <v>0</v>
      </c>
      <c r="GN7" s="68">
        <f t="shared" si="11"/>
        <v>700</v>
      </c>
      <c r="GO7" s="68">
        <f t="shared" si="11"/>
        <v>-1650</v>
      </c>
      <c r="GP7" s="68">
        <f t="shared" ref="GP7:JA7" si="12">GP8-GP9</f>
        <v>300</v>
      </c>
      <c r="GQ7" s="68">
        <f t="shared" si="12"/>
        <v>300</v>
      </c>
      <c r="GR7" s="68">
        <f t="shared" si="12"/>
        <v>0</v>
      </c>
      <c r="GS7" s="68">
        <f t="shared" si="12"/>
        <v>200</v>
      </c>
      <c r="GT7" s="68">
        <f t="shared" si="12"/>
        <v>700</v>
      </c>
      <c r="GU7" s="68">
        <f t="shared" si="12"/>
        <v>400</v>
      </c>
      <c r="GV7" s="68">
        <f t="shared" si="12"/>
        <v>-1500</v>
      </c>
      <c r="GW7" s="68">
        <f t="shared" si="12"/>
        <v>200</v>
      </c>
      <c r="GX7" s="68">
        <f t="shared" si="12"/>
        <v>0</v>
      </c>
      <c r="GY7" s="68">
        <f t="shared" si="12"/>
        <v>0</v>
      </c>
      <c r="GZ7" s="68">
        <f t="shared" si="12"/>
        <v>0</v>
      </c>
      <c r="HA7" s="68">
        <f t="shared" si="12"/>
        <v>0</v>
      </c>
      <c r="HB7" s="68">
        <f t="shared" si="12"/>
        <v>-1950</v>
      </c>
      <c r="HC7" s="68">
        <f t="shared" si="12"/>
        <v>0</v>
      </c>
      <c r="HD7" s="68">
        <f t="shared" si="12"/>
        <v>0</v>
      </c>
      <c r="HE7" s="68">
        <f t="shared" si="12"/>
        <v>0</v>
      </c>
      <c r="HF7" s="68">
        <f t="shared" si="12"/>
        <v>0</v>
      </c>
      <c r="HG7" s="68">
        <f t="shared" si="12"/>
        <v>0</v>
      </c>
      <c r="HH7" s="68">
        <f t="shared" si="12"/>
        <v>0</v>
      </c>
      <c r="HI7" s="68">
        <f t="shared" si="12"/>
        <v>0</v>
      </c>
      <c r="HJ7" s="68">
        <f t="shared" si="12"/>
        <v>0</v>
      </c>
      <c r="HK7" s="68">
        <f t="shared" si="12"/>
        <v>0</v>
      </c>
      <c r="HL7" s="68">
        <f t="shared" si="12"/>
        <v>0</v>
      </c>
      <c r="HM7" s="68">
        <f t="shared" si="12"/>
        <v>0</v>
      </c>
      <c r="HN7" s="68">
        <f t="shared" si="12"/>
        <v>0</v>
      </c>
      <c r="HO7" s="68">
        <f t="shared" si="12"/>
        <v>0</v>
      </c>
      <c r="HP7" s="68">
        <f t="shared" si="12"/>
        <v>0</v>
      </c>
      <c r="HQ7" s="68">
        <f t="shared" si="12"/>
        <v>0</v>
      </c>
      <c r="HR7" s="68">
        <f t="shared" si="12"/>
        <v>0</v>
      </c>
      <c r="HS7" s="68">
        <f t="shared" si="12"/>
        <v>0</v>
      </c>
      <c r="HT7" s="68">
        <f t="shared" si="12"/>
        <v>0</v>
      </c>
      <c r="HU7" s="68">
        <f t="shared" si="12"/>
        <v>0</v>
      </c>
      <c r="HV7" s="68">
        <f t="shared" si="12"/>
        <v>0</v>
      </c>
      <c r="HW7" s="68">
        <f t="shared" si="12"/>
        <v>0</v>
      </c>
      <c r="HX7" s="68">
        <f t="shared" si="12"/>
        <v>0</v>
      </c>
      <c r="HY7" s="68">
        <f t="shared" si="12"/>
        <v>0</v>
      </c>
      <c r="HZ7" s="68">
        <f t="shared" si="12"/>
        <v>0</v>
      </c>
      <c r="IA7" s="68">
        <f t="shared" si="12"/>
        <v>0</v>
      </c>
      <c r="IB7" s="68">
        <f t="shared" si="12"/>
        <v>0</v>
      </c>
      <c r="IC7" s="68">
        <f t="shared" si="12"/>
        <v>0</v>
      </c>
      <c r="ID7" s="68">
        <f t="shared" si="12"/>
        <v>0</v>
      </c>
      <c r="IE7" s="68">
        <f t="shared" si="12"/>
        <v>0</v>
      </c>
      <c r="IF7" s="68">
        <f t="shared" si="12"/>
        <v>0</v>
      </c>
      <c r="IG7" s="68">
        <f t="shared" si="12"/>
        <v>0</v>
      </c>
      <c r="IH7" s="68">
        <f t="shared" si="12"/>
        <v>0</v>
      </c>
      <c r="II7" s="68">
        <f t="shared" si="12"/>
        <v>0</v>
      </c>
      <c r="IJ7" s="68">
        <f t="shared" si="12"/>
        <v>0</v>
      </c>
      <c r="IK7" s="68">
        <f t="shared" si="12"/>
        <v>0</v>
      </c>
      <c r="IL7" s="68">
        <f t="shared" si="12"/>
        <v>0</v>
      </c>
      <c r="IM7" s="68">
        <f t="shared" si="12"/>
        <v>0</v>
      </c>
      <c r="IN7" s="68">
        <f t="shared" si="12"/>
        <v>0</v>
      </c>
      <c r="IO7" s="68">
        <f t="shared" si="12"/>
        <v>0</v>
      </c>
      <c r="IP7" s="68">
        <f t="shared" si="12"/>
        <v>0</v>
      </c>
      <c r="IQ7" s="68">
        <f t="shared" si="12"/>
        <v>0</v>
      </c>
      <c r="IR7" s="68">
        <f t="shared" si="12"/>
        <v>0</v>
      </c>
      <c r="IS7" s="68">
        <f t="shared" si="12"/>
        <v>0</v>
      </c>
      <c r="IT7" s="68">
        <f t="shared" si="12"/>
        <v>0</v>
      </c>
      <c r="IU7" s="68">
        <f t="shared" si="12"/>
        <v>0</v>
      </c>
      <c r="IV7" s="68">
        <f t="shared" si="12"/>
        <v>0</v>
      </c>
      <c r="IW7" s="68">
        <f t="shared" si="12"/>
        <v>0</v>
      </c>
      <c r="IX7" s="68">
        <f t="shared" si="12"/>
        <v>0</v>
      </c>
      <c r="IY7" s="68">
        <f t="shared" si="12"/>
        <v>0</v>
      </c>
      <c r="IZ7" s="68">
        <f t="shared" si="12"/>
        <v>0</v>
      </c>
      <c r="JA7" s="68">
        <f t="shared" si="12"/>
        <v>0</v>
      </c>
      <c r="JB7" s="68">
        <f t="shared" ref="JB7:LM7" si="13">JB8-JB9</f>
        <v>0</v>
      </c>
      <c r="JC7" s="68">
        <f t="shared" si="13"/>
        <v>0</v>
      </c>
      <c r="JD7" s="68">
        <f t="shared" si="13"/>
        <v>0</v>
      </c>
      <c r="JE7" s="68">
        <f t="shared" si="13"/>
        <v>0</v>
      </c>
      <c r="JF7" s="68">
        <f t="shared" si="13"/>
        <v>0</v>
      </c>
      <c r="JG7" s="68">
        <f t="shared" si="13"/>
        <v>0</v>
      </c>
      <c r="JH7" s="68">
        <f t="shared" si="13"/>
        <v>0</v>
      </c>
      <c r="JI7" s="68">
        <f t="shared" si="13"/>
        <v>0</v>
      </c>
      <c r="JJ7" s="68">
        <f t="shared" si="13"/>
        <v>0</v>
      </c>
      <c r="JK7" s="68">
        <f t="shared" si="13"/>
        <v>0</v>
      </c>
      <c r="JL7" s="68">
        <f t="shared" si="13"/>
        <v>0</v>
      </c>
      <c r="JM7" s="68">
        <f t="shared" si="13"/>
        <v>0</v>
      </c>
      <c r="JN7" s="68">
        <f t="shared" si="13"/>
        <v>0</v>
      </c>
      <c r="JO7" s="68">
        <f t="shared" si="13"/>
        <v>0</v>
      </c>
      <c r="JP7" s="68">
        <f t="shared" si="13"/>
        <v>0</v>
      </c>
      <c r="JQ7" s="68">
        <f t="shared" si="13"/>
        <v>0</v>
      </c>
      <c r="JR7" s="68">
        <f t="shared" si="13"/>
        <v>0</v>
      </c>
      <c r="JS7" s="68">
        <f t="shared" si="13"/>
        <v>0</v>
      </c>
      <c r="JT7" s="68">
        <f t="shared" si="13"/>
        <v>0</v>
      </c>
      <c r="JU7" s="68">
        <f t="shared" si="13"/>
        <v>0</v>
      </c>
      <c r="JV7" s="68">
        <f t="shared" si="13"/>
        <v>0</v>
      </c>
      <c r="JW7" s="68">
        <f t="shared" si="13"/>
        <v>0</v>
      </c>
      <c r="JX7" s="68">
        <f t="shared" si="13"/>
        <v>0</v>
      </c>
      <c r="JY7" s="68">
        <f t="shared" si="13"/>
        <v>0</v>
      </c>
      <c r="JZ7" s="68">
        <f t="shared" si="13"/>
        <v>0</v>
      </c>
      <c r="KA7" s="68">
        <f t="shared" si="13"/>
        <v>0</v>
      </c>
      <c r="KB7" s="68">
        <f t="shared" si="13"/>
        <v>0</v>
      </c>
      <c r="KC7" s="68">
        <f t="shared" si="13"/>
        <v>0</v>
      </c>
      <c r="KD7" s="68">
        <f t="shared" si="13"/>
        <v>0</v>
      </c>
      <c r="KE7" s="68">
        <f t="shared" si="13"/>
        <v>0</v>
      </c>
      <c r="KF7" s="68">
        <f t="shared" si="13"/>
        <v>0</v>
      </c>
      <c r="KG7" s="68">
        <f t="shared" si="13"/>
        <v>0</v>
      </c>
      <c r="KH7" s="68">
        <f t="shared" si="13"/>
        <v>0</v>
      </c>
      <c r="KI7" s="68">
        <f t="shared" si="13"/>
        <v>0</v>
      </c>
      <c r="KJ7" s="68">
        <f t="shared" si="13"/>
        <v>0</v>
      </c>
      <c r="KK7" s="68">
        <f t="shared" si="13"/>
        <v>0</v>
      </c>
      <c r="KL7" s="68">
        <f t="shared" si="13"/>
        <v>0</v>
      </c>
      <c r="KM7" s="68">
        <f t="shared" si="13"/>
        <v>0</v>
      </c>
      <c r="KN7" s="68">
        <f t="shared" si="13"/>
        <v>0</v>
      </c>
      <c r="KO7" s="68">
        <f t="shared" si="13"/>
        <v>0</v>
      </c>
      <c r="KP7" s="68">
        <f t="shared" si="13"/>
        <v>0</v>
      </c>
      <c r="KQ7" s="68">
        <f t="shared" si="13"/>
        <v>0</v>
      </c>
      <c r="KR7" s="68">
        <f t="shared" si="13"/>
        <v>0</v>
      </c>
      <c r="KS7" s="68">
        <f t="shared" si="13"/>
        <v>0</v>
      </c>
      <c r="KT7" s="68">
        <f t="shared" si="13"/>
        <v>0</v>
      </c>
      <c r="KU7" s="68">
        <f t="shared" si="13"/>
        <v>0</v>
      </c>
      <c r="KV7" s="68">
        <f t="shared" si="13"/>
        <v>0</v>
      </c>
      <c r="KW7" s="68">
        <f t="shared" si="13"/>
        <v>0</v>
      </c>
      <c r="KX7" s="68">
        <f t="shared" si="13"/>
        <v>0</v>
      </c>
      <c r="KY7" s="68">
        <f t="shared" si="13"/>
        <v>0</v>
      </c>
      <c r="KZ7" s="68">
        <f t="shared" si="13"/>
        <v>0</v>
      </c>
      <c r="LA7" s="68">
        <f t="shared" si="13"/>
        <v>0</v>
      </c>
      <c r="LB7" s="68">
        <f t="shared" si="13"/>
        <v>0</v>
      </c>
      <c r="LC7" s="68">
        <f t="shared" si="13"/>
        <v>0</v>
      </c>
      <c r="LD7" s="68">
        <f t="shared" si="13"/>
        <v>0</v>
      </c>
      <c r="LE7" s="68">
        <f t="shared" si="13"/>
        <v>0</v>
      </c>
      <c r="LF7" s="68">
        <f t="shared" si="13"/>
        <v>0</v>
      </c>
      <c r="LG7" s="68">
        <f t="shared" si="13"/>
        <v>0</v>
      </c>
      <c r="LH7" s="68">
        <f t="shared" si="13"/>
        <v>0</v>
      </c>
      <c r="LI7" s="68">
        <f t="shared" si="13"/>
        <v>0</v>
      </c>
      <c r="LJ7" s="68">
        <f t="shared" si="13"/>
        <v>0</v>
      </c>
      <c r="LK7" s="68">
        <f t="shared" si="13"/>
        <v>0</v>
      </c>
      <c r="LL7" s="68">
        <f t="shared" si="13"/>
        <v>0</v>
      </c>
      <c r="LM7" s="68">
        <f t="shared" si="13"/>
        <v>0</v>
      </c>
      <c r="LN7" s="68">
        <f t="shared" ref="LN7:NY7" si="14">LN8-LN9</f>
        <v>0</v>
      </c>
      <c r="LO7" s="68">
        <f t="shared" si="14"/>
        <v>0</v>
      </c>
      <c r="LP7" s="68">
        <f t="shared" si="14"/>
        <v>0</v>
      </c>
      <c r="LQ7" s="68">
        <f t="shared" si="14"/>
        <v>0</v>
      </c>
      <c r="LR7" s="68">
        <f t="shared" si="14"/>
        <v>0</v>
      </c>
      <c r="LS7" s="68">
        <f t="shared" si="14"/>
        <v>0</v>
      </c>
      <c r="LT7" s="68">
        <f t="shared" si="14"/>
        <v>0</v>
      </c>
      <c r="LU7" s="68">
        <f t="shared" si="14"/>
        <v>0</v>
      </c>
      <c r="LV7" s="68">
        <f t="shared" si="14"/>
        <v>0</v>
      </c>
      <c r="LW7" s="68">
        <f t="shared" si="14"/>
        <v>0</v>
      </c>
      <c r="LX7" s="68">
        <f t="shared" si="14"/>
        <v>0</v>
      </c>
      <c r="LY7" s="68">
        <f t="shared" si="14"/>
        <v>0</v>
      </c>
      <c r="LZ7" s="68">
        <f t="shared" si="14"/>
        <v>0</v>
      </c>
      <c r="MA7" s="68">
        <f t="shared" si="14"/>
        <v>0</v>
      </c>
      <c r="MB7" s="68">
        <f t="shared" si="14"/>
        <v>0</v>
      </c>
      <c r="MC7" s="68">
        <f t="shared" si="14"/>
        <v>0</v>
      </c>
      <c r="MD7" s="68">
        <f t="shared" si="14"/>
        <v>0</v>
      </c>
      <c r="ME7" s="68">
        <f t="shared" si="14"/>
        <v>0</v>
      </c>
      <c r="MF7" s="68">
        <f t="shared" si="14"/>
        <v>0</v>
      </c>
      <c r="MG7" s="68">
        <f t="shared" si="14"/>
        <v>0</v>
      </c>
      <c r="MH7" s="68">
        <f t="shared" si="14"/>
        <v>0</v>
      </c>
      <c r="MI7" s="68">
        <f t="shared" si="14"/>
        <v>0</v>
      </c>
      <c r="MJ7" s="68">
        <f t="shared" si="14"/>
        <v>0</v>
      </c>
      <c r="MK7" s="68">
        <f t="shared" si="14"/>
        <v>0</v>
      </c>
      <c r="ML7" s="68">
        <f t="shared" si="14"/>
        <v>0</v>
      </c>
      <c r="MM7" s="68">
        <f t="shared" si="14"/>
        <v>0</v>
      </c>
      <c r="MN7" s="68">
        <f t="shared" si="14"/>
        <v>0</v>
      </c>
      <c r="MO7" s="68">
        <f t="shared" si="14"/>
        <v>0</v>
      </c>
      <c r="MP7" s="68">
        <f t="shared" si="14"/>
        <v>0</v>
      </c>
      <c r="MQ7" s="68">
        <f t="shared" si="14"/>
        <v>0</v>
      </c>
      <c r="MR7" s="68">
        <f t="shared" si="14"/>
        <v>0</v>
      </c>
      <c r="MS7" s="68">
        <f t="shared" si="14"/>
        <v>0</v>
      </c>
      <c r="MT7" s="68">
        <f t="shared" si="14"/>
        <v>0</v>
      </c>
      <c r="MU7" s="68">
        <f t="shared" si="14"/>
        <v>0</v>
      </c>
      <c r="MV7" s="68">
        <f t="shared" si="14"/>
        <v>0</v>
      </c>
      <c r="MW7" s="68">
        <f t="shared" si="14"/>
        <v>0</v>
      </c>
      <c r="MX7" s="68">
        <f t="shared" si="14"/>
        <v>0</v>
      </c>
      <c r="MY7" s="68">
        <f t="shared" si="14"/>
        <v>0</v>
      </c>
      <c r="MZ7" s="68">
        <f t="shared" si="14"/>
        <v>0</v>
      </c>
      <c r="NA7" s="68">
        <f t="shared" si="14"/>
        <v>0</v>
      </c>
      <c r="NB7" s="68">
        <f t="shared" si="14"/>
        <v>0</v>
      </c>
      <c r="NC7" s="68">
        <f t="shared" si="14"/>
        <v>0</v>
      </c>
      <c r="ND7" s="68">
        <f t="shared" si="14"/>
        <v>0</v>
      </c>
      <c r="NE7" s="68">
        <f t="shared" si="14"/>
        <v>0</v>
      </c>
      <c r="NF7" s="68">
        <f t="shared" si="14"/>
        <v>0</v>
      </c>
      <c r="NG7" s="68">
        <f t="shared" si="14"/>
        <v>0</v>
      </c>
      <c r="NH7" s="68">
        <f t="shared" si="14"/>
        <v>0</v>
      </c>
      <c r="NI7" s="68">
        <f t="shared" si="14"/>
        <v>0</v>
      </c>
      <c r="NJ7" s="68">
        <f t="shared" si="14"/>
        <v>0</v>
      </c>
      <c r="NK7" s="68">
        <f t="shared" si="14"/>
        <v>0</v>
      </c>
      <c r="NL7" s="68">
        <f t="shared" si="14"/>
        <v>0</v>
      </c>
      <c r="NM7" s="68">
        <f t="shared" si="14"/>
        <v>0</v>
      </c>
      <c r="NN7" s="68">
        <f t="shared" si="14"/>
        <v>0</v>
      </c>
      <c r="NO7" s="68">
        <f t="shared" si="14"/>
        <v>0</v>
      </c>
      <c r="NP7" s="68">
        <f t="shared" si="14"/>
        <v>0</v>
      </c>
      <c r="NQ7" s="68">
        <f t="shared" si="14"/>
        <v>0</v>
      </c>
      <c r="NR7" s="68">
        <f t="shared" si="14"/>
        <v>0</v>
      </c>
      <c r="NS7" s="68">
        <f t="shared" si="14"/>
        <v>0</v>
      </c>
      <c r="NT7" s="68">
        <f t="shared" si="14"/>
        <v>0</v>
      </c>
      <c r="NU7" s="68">
        <f t="shared" si="14"/>
        <v>0</v>
      </c>
      <c r="NV7" s="68">
        <f t="shared" si="14"/>
        <v>0</v>
      </c>
      <c r="NW7" s="68">
        <f t="shared" si="14"/>
        <v>0</v>
      </c>
      <c r="NX7" s="68">
        <f t="shared" si="14"/>
        <v>0</v>
      </c>
      <c r="NY7" s="68">
        <f t="shared" si="14"/>
        <v>0</v>
      </c>
      <c r="NZ7" s="68">
        <f t="shared" ref="NZ7:QK7" si="15">NZ8-NZ9</f>
        <v>0</v>
      </c>
      <c r="OA7" s="68">
        <f t="shared" si="15"/>
        <v>0</v>
      </c>
      <c r="OB7" s="68">
        <f t="shared" si="15"/>
        <v>0</v>
      </c>
      <c r="OC7" s="68">
        <f t="shared" si="15"/>
        <v>0</v>
      </c>
      <c r="OD7" s="68">
        <f t="shared" si="15"/>
        <v>0</v>
      </c>
      <c r="OE7" s="68">
        <f t="shared" si="15"/>
        <v>0</v>
      </c>
      <c r="OF7" s="68">
        <f t="shared" si="15"/>
        <v>0</v>
      </c>
      <c r="OG7" s="68">
        <f t="shared" si="15"/>
        <v>0</v>
      </c>
      <c r="OH7" s="68">
        <f t="shared" si="15"/>
        <v>0</v>
      </c>
      <c r="OI7" s="68">
        <f t="shared" si="15"/>
        <v>0</v>
      </c>
      <c r="OJ7" s="68">
        <f t="shared" si="15"/>
        <v>0</v>
      </c>
      <c r="OK7" s="68">
        <f t="shared" si="15"/>
        <v>0</v>
      </c>
      <c r="OL7" s="68">
        <f t="shared" si="15"/>
        <v>0</v>
      </c>
      <c r="OM7" s="68">
        <f t="shared" si="15"/>
        <v>0</v>
      </c>
      <c r="ON7" s="68">
        <f t="shared" si="15"/>
        <v>0</v>
      </c>
      <c r="OO7" s="68">
        <f t="shared" si="15"/>
        <v>0</v>
      </c>
      <c r="OP7" s="68">
        <f t="shared" si="15"/>
        <v>0</v>
      </c>
      <c r="OQ7" s="68">
        <f t="shared" si="15"/>
        <v>0</v>
      </c>
      <c r="OR7" s="68">
        <f t="shared" si="15"/>
        <v>0</v>
      </c>
      <c r="OS7" s="68">
        <f t="shared" si="15"/>
        <v>0</v>
      </c>
      <c r="OT7" s="68">
        <f t="shared" si="15"/>
        <v>0</v>
      </c>
      <c r="OU7" s="68">
        <f t="shared" si="15"/>
        <v>0</v>
      </c>
      <c r="OV7" s="68">
        <f t="shared" si="15"/>
        <v>0</v>
      </c>
      <c r="OW7" s="68">
        <f t="shared" si="15"/>
        <v>0</v>
      </c>
      <c r="OX7" s="68">
        <f t="shared" si="15"/>
        <v>0</v>
      </c>
      <c r="OY7" s="68">
        <f t="shared" si="15"/>
        <v>0</v>
      </c>
      <c r="OZ7" s="68">
        <f t="shared" si="15"/>
        <v>0</v>
      </c>
      <c r="PA7" s="68">
        <f t="shared" si="15"/>
        <v>0</v>
      </c>
      <c r="PB7" s="68">
        <f t="shared" si="15"/>
        <v>0</v>
      </c>
      <c r="PC7" s="68">
        <f t="shared" si="15"/>
        <v>0</v>
      </c>
      <c r="PD7" s="68">
        <f t="shared" si="15"/>
        <v>0</v>
      </c>
      <c r="PE7" s="68">
        <f t="shared" si="15"/>
        <v>0</v>
      </c>
      <c r="PF7" s="68">
        <f t="shared" si="15"/>
        <v>0</v>
      </c>
      <c r="PG7" s="68">
        <f t="shared" si="15"/>
        <v>0</v>
      </c>
      <c r="PH7" s="68">
        <f t="shared" si="15"/>
        <v>0</v>
      </c>
      <c r="PI7" s="68">
        <f t="shared" si="15"/>
        <v>0</v>
      </c>
      <c r="PJ7" s="68">
        <f t="shared" si="15"/>
        <v>0</v>
      </c>
      <c r="PK7" s="68">
        <f t="shared" si="15"/>
        <v>0</v>
      </c>
      <c r="PL7" s="68">
        <f t="shared" si="15"/>
        <v>0</v>
      </c>
      <c r="PM7" s="68">
        <f t="shared" si="15"/>
        <v>0</v>
      </c>
      <c r="PN7" s="68">
        <f t="shared" si="15"/>
        <v>0</v>
      </c>
      <c r="PO7" s="68">
        <f t="shared" si="15"/>
        <v>0</v>
      </c>
      <c r="PP7" s="68">
        <f t="shared" si="15"/>
        <v>0</v>
      </c>
      <c r="PQ7" s="68">
        <f t="shared" si="15"/>
        <v>0</v>
      </c>
      <c r="PR7" s="68">
        <f t="shared" si="15"/>
        <v>0</v>
      </c>
      <c r="PS7" s="68">
        <f t="shared" si="15"/>
        <v>0</v>
      </c>
      <c r="PT7" s="68">
        <f t="shared" si="15"/>
        <v>0</v>
      </c>
      <c r="PU7" s="68">
        <f t="shared" si="15"/>
        <v>0</v>
      </c>
      <c r="PV7" s="68">
        <f t="shared" si="15"/>
        <v>0</v>
      </c>
      <c r="PW7" s="68">
        <f t="shared" si="15"/>
        <v>0</v>
      </c>
      <c r="PX7" s="68">
        <f t="shared" si="15"/>
        <v>0</v>
      </c>
      <c r="PY7" s="68">
        <f t="shared" si="15"/>
        <v>0</v>
      </c>
      <c r="PZ7" s="68">
        <f t="shared" si="15"/>
        <v>0</v>
      </c>
      <c r="QA7" s="68">
        <f t="shared" si="15"/>
        <v>0</v>
      </c>
      <c r="QB7" s="68">
        <f t="shared" si="15"/>
        <v>0</v>
      </c>
      <c r="QC7" s="68">
        <f t="shared" si="15"/>
        <v>0</v>
      </c>
      <c r="QD7" s="68">
        <f t="shared" si="15"/>
        <v>0</v>
      </c>
      <c r="QE7" s="68">
        <f t="shared" si="15"/>
        <v>0</v>
      </c>
      <c r="QF7" s="68">
        <f t="shared" si="15"/>
        <v>0</v>
      </c>
      <c r="QG7" s="68">
        <f t="shared" si="15"/>
        <v>0</v>
      </c>
      <c r="QH7" s="68">
        <f t="shared" si="15"/>
        <v>0</v>
      </c>
      <c r="QI7" s="68">
        <f t="shared" si="15"/>
        <v>0</v>
      </c>
      <c r="QJ7" s="68">
        <f t="shared" si="15"/>
        <v>0</v>
      </c>
      <c r="QK7" s="68">
        <f t="shared" si="15"/>
        <v>0</v>
      </c>
      <c r="QL7" s="68">
        <f t="shared" ref="QL7:SW7" si="16">QL8-QL9</f>
        <v>0</v>
      </c>
      <c r="QM7" s="68">
        <f t="shared" si="16"/>
        <v>0</v>
      </c>
      <c r="QN7" s="68">
        <f t="shared" si="16"/>
        <v>0</v>
      </c>
      <c r="QO7" s="68">
        <f t="shared" si="16"/>
        <v>0</v>
      </c>
      <c r="QP7" s="68">
        <f t="shared" si="16"/>
        <v>0</v>
      </c>
      <c r="QQ7" s="68">
        <f t="shared" si="16"/>
        <v>0</v>
      </c>
      <c r="QR7" s="68">
        <f t="shared" si="16"/>
        <v>0</v>
      </c>
      <c r="QS7" s="68">
        <f t="shared" si="16"/>
        <v>0</v>
      </c>
      <c r="QT7" s="68">
        <f t="shared" si="16"/>
        <v>0</v>
      </c>
      <c r="QU7" s="68">
        <f t="shared" si="16"/>
        <v>0</v>
      </c>
      <c r="QV7" s="68">
        <f t="shared" si="16"/>
        <v>0</v>
      </c>
      <c r="QW7" s="68">
        <f t="shared" si="16"/>
        <v>0</v>
      </c>
      <c r="QX7" s="68">
        <f t="shared" si="16"/>
        <v>0</v>
      </c>
      <c r="QY7" s="68">
        <f t="shared" si="16"/>
        <v>0</v>
      </c>
      <c r="QZ7" s="68">
        <f t="shared" si="16"/>
        <v>0</v>
      </c>
      <c r="RA7" s="68">
        <f t="shared" si="16"/>
        <v>0</v>
      </c>
      <c r="RB7" s="68">
        <f t="shared" si="16"/>
        <v>0</v>
      </c>
      <c r="RC7" s="68">
        <f t="shared" si="16"/>
        <v>0</v>
      </c>
      <c r="RD7" s="68">
        <f t="shared" si="16"/>
        <v>0</v>
      </c>
      <c r="RE7" s="68">
        <f t="shared" si="16"/>
        <v>0</v>
      </c>
      <c r="RF7" s="68">
        <f t="shared" si="16"/>
        <v>0</v>
      </c>
      <c r="RG7" s="68">
        <f t="shared" si="16"/>
        <v>0</v>
      </c>
      <c r="RH7" s="68">
        <f t="shared" si="16"/>
        <v>0</v>
      </c>
      <c r="RI7" s="68">
        <f t="shared" si="16"/>
        <v>0</v>
      </c>
      <c r="RJ7" s="68">
        <f t="shared" si="16"/>
        <v>0</v>
      </c>
      <c r="RK7" s="68">
        <f t="shared" si="16"/>
        <v>0</v>
      </c>
      <c r="RL7" s="68">
        <f t="shared" si="16"/>
        <v>0</v>
      </c>
      <c r="RM7" s="68">
        <f t="shared" si="16"/>
        <v>0</v>
      </c>
      <c r="RN7" s="68">
        <f t="shared" si="16"/>
        <v>0</v>
      </c>
      <c r="RO7" s="68">
        <f t="shared" si="16"/>
        <v>0</v>
      </c>
      <c r="RP7" s="68">
        <f t="shared" si="16"/>
        <v>0</v>
      </c>
      <c r="RQ7" s="68">
        <f t="shared" si="16"/>
        <v>0</v>
      </c>
      <c r="RR7" s="68">
        <f t="shared" si="16"/>
        <v>0</v>
      </c>
      <c r="RS7" s="68">
        <f t="shared" si="16"/>
        <v>0</v>
      </c>
      <c r="RT7" s="68">
        <f t="shared" si="16"/>
        <v>0</v>
      </c>
      <c r="RU7" s="68">
        <f t="shared" si="16"/>
        <v>0</v>
      </c>
      <c r="RV7" s="68">
        <f t="shared" si="16"/>
        <v>0</v>
      </c>
      <c r="RW7" s="68">
        <f t="shared" si="16"/>
        <v>0</v>
      </c>
      <c r="RX7" s="68">
        <f t="shared" si="16"/>
        <v>0</v>
      </c>
      <c r="RY7" s="68">
        <f t="shared" si="16"/>
        <v>0</v>
      </c>
      <c r="RZ7" s="68">
        <f t="shared" si="16"/>
        <v>0</v>
      </c>
      <c r="SA7" s="68">
        <f t="shared" si="16"/>
        <v>0</v>
      </c>
      <c r="SB7" s="68">
        <f t="shared" si="16"/>
        <v>0</v>
      </c>
      <c r="SC7" s="68">
        <f t="shared" si="16"/>
        <v>0</v>
      </c>
      <c r="SD7" s="68">
        <f t="shared" si="16"/>
        <v>0</v>
      </c>
      <c r="SE7" s="68">
        <f t="shared" si="16"/>
        <v>0</v>
      </c>
      <c r="SF7" s="68">
        <f t="shared" si="16"/>
        <v>0</v>
      </c>
      <c r="SG7" s="68">
        <f t="shared" si="16"/>
        <v>0</v>
      </c>
      <c r="SH7" s="68">
        <f t="shared" si="16"/>
        <v>0</v>
      </c>
      <c r="SI7" s="68">
        <f t="shared" si="16"/>
        <v>0</v>
      </c>
      <c r="SJ7" s="68">
        <f t="shared" si="16"/>
        <v>0</v>
      </c>
      <c r="SK7" s="68">
        <f t="shared" si="16"/>
        <v>0</v>
      </c>
      <c r="SL7" s="68">
        <f t="shared" si="16"/>
        <v>0</v>
      </c>
      <c r="SM7" s="68">
        <f t="shared" si="16"/>
        <v>0</v>
      </c>
      <c r="SN7" s="68">
        <f t="shared" si="16"/>
        <v>0</v>
      </c>
      <c r="SO7" s="68">
        <f t="shared" si="16"/>
        <v>0</v>
      </c>
      <c r="SP7" s="68">
        <f t="shared" si="16"/>
        <v>0</v>
      </c>
      <c r="SQ7" s="68">
        <f t="shared" si="16"/>
        <v>0</v>
      </c>
      <c r="SR7" s="68">
        <f t="shared" si="16"/>
        <v>0</v>
      </c>
      <c r="SS7" s="68">
        <f t="shared" si="16"/>
        <v>0</v>
      </c>
      <c r="ST7" s="68">
        <f t="shared" si="16"/>
        <v>0</v>
      </c>
      <c r="SU7" s="68">
        <f t="shared" si="16"/>
        <v>0</v>
      </c>
      <c r="SV7" s="68">
        <f t="shared" si="16"/>
        <v>0</v>
      </c>
      <c r="SW7" s="68">
        <f t="shared" si="16"/>
        <v>0</v>
      </c>
      <c r="SX7" s="68">
        <f t="shared" ref="SX7:UF7" si="17">SX8-SX9</f>
        <v>0</v>
      </c>
      <c r="SY7" s="68">
        <f t="shared" si="17"/>
        <v>0</v>
      </c>
      <c r="SZ7" s="68">
        <f t="shared" si="17"/>
        <v>0</v>
      </c>
      <c r="TA7" s="68">
        <f t="shared" si="17"/>
        <v>0</v>
      </c>
      <c r="TB7" s="68">
        <f t="shared" si="17"/>
        <v>0</v>
      </c>
      <c r="TC7" s="68">
        <f t="shared" si="17"/>
        <v>0</v>
      </c>
      <c r="TD7" s="68">
        <f t="shared" si="17"/>
        <v>0</v>
      </c>
      <c r="TE7" s="68">
        <f t="shared" si="17"/>
        <v>0</v>
      </c>
      <c r="TF7" s="68">
        <f t="shared" si="17"/>
        <v>0</v>
      </c>
      <c r="TG7" s="68">
        <f t="shared" si="17"/>
        <v>0</v>
      </c>
      <c r="TH7" s="68">
        <f t="shared" si="17"/>
        <v>0</v>
      </c>
      <c r="TI7" s="68">
        <f t="shared" si="17"/>
        <v>0</v>
      </c>
      <c r="TJ7" s="68">
        <f t="shared" si="17"/>
        <v>0</v>
      </c>
      <c r="TK7" s="68">
        <f t="shared" si="17"/>
        <v>0</v>
      </c>
      <c r="TL7" s="68">
        <f t="shared" si="17"/>
        <v>0</v>
      </c>
      <c r="TM7" s="68">
        <f t="shared" si="17"/>
        <v>0</v>
      </c>
      <c r="TN7" s="68">
        <f t="shared" si="17"/>
        <v>0</v>
      </c>
      <c r="TO7" s="68">
        <f t="shared" si="17"/>
        <v>0</v>
      </c>
      <c r="TP7" s="68">
        <f t="shared" si="17"/>
        <v>0</v>
      </c>
      <c r="TQ7" s="68">
        <f t="shared" si="17"/>
        <v>0</v>
      </c>
      <c r="TR7" s="68">
        <f t="shared" si="17"/>
        <v>0</v>
      </c>
      <c r="TS7" s="68">
        <f t="shared" si="17"/>
        <v>0</v>
      </c>
      <c r="TT7" s="68">
        <f t="shared" si="17"/>
        <v>0</v>
      </c>
      <c r="TU7" s="68">
        <f t="shared" si="17"/>
        <v>0</v>
      </c>
      <c r="TV7" s="68">
        <f t="shared" si="17"/>
        <v>0</v>
      </c>
      <c r="TW7" s="68">
        <f t="shared" si="17"/>
        <v>0</v>
      </c>
      <c r="TX7" s="68">
        <f t="shared" si="17"/>
        <v>0</v>
      </c>
      <c r="TY7" s="68">
        <f t="shared" si="17"/>
        <v>0</v>
      </c>
      <c r="TZ7" s="68">
        <f t="shared" si="17"/>
        <v>0</v>
      </c>
      <c r="UA7" s="68">
        <f t="shared" si="17"/>
        <v>0</v>
      </c>
      <c r="UB7" s="68">
        <f t="shared" si="17"/>
        <v>0</v>
      </c>
      <c r="UC7" s="68">
        <f t="shared" si="17"/>
        <v>0</v>
      </c>
      <c r="UD7" s="68">
        <f t="shared" si="17"/>
        <v>0</v>
      </c>
      <c r="UE7" s="68">
        <f t="shared" si="17"/>
        <v>0</v>
      </c>
      <c r="UF7" s="68">
        <f t="shared" si="17"/>
        <v>0</v>
      </c>
    </row>
    <row r="8" spans="1:552" ht="14.5" customHeight="1" x14ac:dyDescent="0.35">
      <c r="A8" s="5" t="s">
        <v>1290</v>
      </c>
      <c r="B8" s="5"/>
      <c r="C8" s="5"/>
      <c r="D8" s="71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3"/>
      <c r="AI8" s="71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73"/>
      <c r="BN8" s="74"/>
      <c r="BO8" s="72"/>
      <c r="BP8" s="72"/>
      <c r="BQ8" s="72"/>
      <c r="BR8" s="72">
        <v>600</v>
      </c>
      <c r="BS8" s="72">
        <v>300</v>
      </c>
      <c r="BT8" s="72">
        <v>300</v>
      </c>
      <c r="BU8" s="72">
        <v>250</v>
      </c>
      <c r="BV8" s="72">
        <v>0</v>
      </c>
      <c r="BW8" s="72">
        <v>0</v>
      </c>
      <c r="BX8" s="72">
        <v>750</v>
      </c>
      <c r="BY8" s="72">
        <v>550</v>
      </c>
      <c r="BZ8" s="72">
        <v>300</v>
      </c>
      <c r="CA8" s="72">
        <v>350</v>
      </c>
      <c r="CB8" s="72">
        <v>0</v>
      </c>
      <c r="CC8" s="72">
        <v>750</v>
      </c>
      <c r="CD8" s="72">
        <v>100</v>
      </c>
      <c r="CE8" s="72">
        <v>650</v>
      </c>
      <c r="CF8" s="72">
        <v>1150</v>
      </c>
      <c r="CG8" s="72">
        <v>400</v>
      </c>
      <c r="CH8" s="72">
        <v>350</v>
      </c>
      <c r="CI8" s="72">
        <v>0</v>
      </c>
      <c r="CJ8" s="72">
        <v>0</v>
      </c>
      <c r="CK8" s="72">
        <v>200</v>
      </c>
      <c r="CL8" s="72">
        <v>250</v>
      </c>
      <c r="CM8" s="72">
        <v>750</v>
      </c>
      <c r="CN8" s="72">
        <v>700</v>
      </c>
      <c r="CO8" s="72">
        <v>300</v>
      </c>
      <c r="CP8" s="72">
        <v>150</v>
      </c>
      <c r="CQ8" s="72">
        <v>0</v>
      </c>
      <c r="CR8" s="72">
        <v>100</v>
      </c>
      <c r="CS8" s="72">
        <v>600</v>
      </c>
      <c r="CT8" s="72">
        <v>350</v>
      </c>
      <c r="CU8" s="72">
        <v>200</v>
      </c>
      <c r="CV8" s="72">
        <v>250</v>
      </c>
      <c r="CW8" s="72">
        <v>200</v>
      </c>
      <c r="CX8" s="72">
        <v>0</v>
      </c>
      <c r="CY8" s="72">
        <v>300</v>
      </c>
      <c r="CZ8" s="72">
        <v>400</v>
      </c>
      <c r="DA8" s="72">
        <v>1150</v>
      </c>
      <c r="DB8" s="72">
        <v>900</v>
      </c>
      <c r="DC8" s="72">
        <v>20</v>
      </c>
      <c r="DD8" s="72">
        <v>250</v>
      </c>
      <c r="DE8" s="72">
        <v>180</v>
      </c>
      <c r="DF8" s="72">
        <v>200</v>
      </c>
      <c r="DG8" s="72">
        <v>550</v>
      </c>
      <c r="DH8" s="72">
        <v>700</v>
      </c>
      <c r="DI8" s="72">
        <v>350</v>
      </c>
      <c r="DJ8" s="72">
        <v>300</v>
      </c>
      <c r="DK8" s="72">
        <v>150</v>
      </c>
      <c r="DL8" s="72">
        <v>0</v>
      </c>
      <c r="DM8" s="72">
        <v>500</v>
      </c>
      <c r="DN8" s="72">
        <v>500</v>
      </c>
      <c r="DO8" s="72">
        <v>450</v>
      </c>
      <c r="DP8" s="72">
        <v>350</v>
      </c>
      <c r="DQ8" s="72">
        <v>250</v>
      </c>
      <c r="DR8" s="72">
        <v>350</v>
      </c>
      <c r="DS8" s="72">
        <v>0</v>
      </c>
      <c r="DT8" s="72">
        <v>100</v>
      </c>
      <c r="DU8" s="72">
        <v>300</v>
      </c>
      <c r="DV8" s="72">
        <v>400</v>
      </c>
      <c r="DW8" s="72">
        <v>600</v>
      </c>
      <c r="DX8" s="72">
        <v>400</v>
      </c>
      <c r="DY8" s="72">
        <v>100</v>
      </c>
      <c r="DZ8" s="72">
        <v>200</v>
      </c>
      <c r="EA8" s="72">
        <v>300</v>
      </c>
      <c r="EB8" s="72">
        <v>150</v>
      </c>
      <c r="EC8" s="72">
        <v>600</v>
      </c>
      <c r="ED8" s="72">
        <v>650</v>
      </c>
      <c r="EE8" s="72">
        <v>0</v>
      </c>
      <c r="EF8" s="72">
        <v>400</v>
      </c>
      <c r="EG8" s="72">
        <v>0</v>
      </c>
      <c r="EH8" s="72">
        <v>0</v>
      </c>
      <c r="EI8" s="72">
        <v>500</v>
      </c>
      <c r="EJ8" s="72">
        <v>250</v>
      </c>
      <c r="EK8" s="72">
        <v>0</v>
      </c>
      <c r="EL8" s="72">
        <v>200</v>
      </c>
      <c r="EM8" s="72">
        <v>250</v>
      </c>
      <c r="EN8" s="72">
        <v>0</v>
      </c>
      <c r="EO8" s="72">
        <v>900</v>
      </c>
      <c r="EP8" s="72">
        <v>0</v>
      </c>
      <c r="EQ8" s="72">
        <v>300</v>
      </c>
      <c r="ER8" s="72">
        <v>350</v>
      </c>
      <c r="ES8" s="72">
        <v>350</v>
      </c>
      <c r="ET8" s="72">
        <v>350</v>
      </c>
      <c r="EU8" s="72">
        <v>300</v>
      </c>
      <c r="EV8" s="72">
        <v>400</v>
      </c>
      <c r="EW8" s="72">
        <v>0</v>
      </c>
      <c r="EX8" s="72">
        <v>1100</v>
      </c>
      <c r="EY8" s="72">
        <v>250</v>
      </c>
      <c r="EZ8" s="72">
        <v>500</v>
      </c>
      <c r="FA8" s="72">
        <v>150</v>
      </c>
      <c r="FB8" s="72">
        <v>100</v>
      </c>
      <c r="FC8" s="72">
        <v>200</v>
      </c>
      <c r="FD8" s="72">
        <v>350</v>
      </c>
      <c r="FE8" s="72">
        <v>400</v>
      </c>
      <c r="FF8" s="72">
        <v>450</v>
      </c>
      <c r="FG8" s="72">
        <v>300</v>
      </c>
      <c r="FH8" s="72">
        <v>0</v>
      </c>
      <c r="FI8" s="72">
        <v>0</v>
      </c>
      <c r="FJ8" s="72">
        <v>0</v>
      </c>
      <c r="FK8" s="72">
        <v>600</v>
      </c>
      <c r="FL8" s="72">
        <v>500</v>
      </c>
      <c r="FM8" s="72">
        <v>800</v>
      </c>
      <c r="FN8" s="72">
        <v>500</v>
      </c>
      <c r="FO8" s="72">
        <v>400</v>
      </c>
      <c r="FP8" s="72">
        <v>0</v>
      </c>
      <c r="FQ8" s="72">
        <v>0</v>
      </c>
      <c r="FR8" s="72">
        <v>650</v>
      </c>
      <c r="FS8" s="72">
        <v>450</v>
      </c>
      <c r="FT8" s="72">
        <v>350</v>
      </c>
      <c r="FU8" s="72">
        <v>550</v>
      </c>
      <c r="FV8" s="72">
        <v>200</v>
      </c>
      <c r="FW8" s="72">
        <v>200</v>
      </c>
      <c r="FX8" s="72">
        <v>0</v>
      </c>
      <c r="FY8" s="72">
        <v>0</v>
      </c>
      <c r="FZ8" s="72">
        <v>500</v>
      </c>
      <c r="GA8" s="72">
        <v>650</v>
      </c>
      <c r="GB8" s="72">
        <v>550</v>
      </c>
      <c r="GC8" s="72">
        <v>0</v>
      </c>
      <c r="GD8" s="72">
        <v>325</v>
      </c>
      <c r="GE8" s="72">
        <v>0</v>
      </c>
      <c r="GF8" s="72">
        <v>0</v>
      </c>
      <c r="GG8" s="72">
        <v>300</v>
      </c>
      <c r="GH8" s="72">
        <v>400</v>
      </c>
      <c r="GI8" s="72">
        <v>300</v>
      </c>
      <c r="GJ8" s="72">
        <v>350</v>
      </c>
      <c r="GK8" s="72">
        <v>0</v>
      </c>
      <c r="GL8" s="72">
        <v>300</v>
      </c>
      <c r="GM8" s="72">
        <v>350</v>
      </c>
      <c r="GN8" s="72">
        <v>1000</v>
      </c>
      <c r="GO8" s="72">
        <v>350</v>
      </c>
      <c r="GP8" s="72">
        <v>600</v>
      </c>
      <c r="GQ8" s="72">
        <v>300</v>
      </c>
      <c r="GR8" s="72">
        <v>0</v>
      </c>
      <c r="GS8" s="72">
        <v>200</v>
      </c>
      <c r="GT8" s="72">
        <v>700</v>
      </c>
      <c r="GU8" s="72">
        <v>400</v>
      </c>
      <c r="GV8" s="72">
        <v>450</v>
      </c>
      <c r="GW8" s="72">
        <v>200</v>
      </c>
      <c r="GX8" s="72"/>
      <c r="GY8" s="72"/>
      <c r="GZ8" s="72"/>
      <c r="HA8" s="72"/>
      <c r="HB8" s="72"/>
      <c r="HC8" s="72"/>
      <c r="HD8" s="72"/>
      <c r="HE8" s="72"/>
      <c r="HF8" s="72"/>
      <c r="HG8" s="72"/>
      <c r="HH8" s="72"/>
      <c r="HI8" s="72"/>
      <c r="HJ8" s="72"/>
      <c r="HK8" s="72"/>
      <c r="HL8" s="72"/>
      <c r="HM8" s="72"/>
      <c r="HN8" s="72"/>
      <c r="HO8" s="72"/>
      <c r="HP8" s="72"/>
      <c r="HQ8" s="72"/>
      <c r="HR8" s="72"/>
      <c r="HS8" s="72"/>
      <c r="HT8" s="72"/>
      <c r="HU8" s="72"/>
      <c r="HV8" s="72"/>
      <c r="HW8" s="72"/>
      <c r="HX8" s="72"/>
      <c r="HY8" s="72"/>
      <c r="HZ8" s="72"/>
      <c r="IA8" s="72"/>
      <c r="IB8" s="72"/>
      <c r="IC8" s="72"/>
      <c r="ID8" s="72"/>
      <c r="IE8" s="72"/>
      <c r="IF8" s="72"/>
      <c r="IG8" s="72"/>
      <c r="IH8" s="72"/>
      <c r="II8" s="72"/>
      <c r="IJ8" s="72"/>
      <c r="IK8" s="72"/>
      <c r="IL8" s="72"/>
      <c r="IM8" s="72"/>
      <c r="IN8" s="72"/>
      <c r="IO8" s="72"/>
      <c r="IP8" s="72"/>
      <c r="IQ8" s="72"/>
      <c r="IR8" s="72"/>
      <c r="IS8" s="72"/>
      <c r="IT8" s="72"/>
      <c r="IU8" s="72"/>
      <c r="IV8" s="72"/>
      <c r="IW8" s="72"/>
      <c r="IX8" s="72"/>
      <c r="IY8" s="72"/>
      <c r="IZ8" s="72"/>
      <c r="JA8" s="72"/>
      <c r="JB8" s="72"/>
      <c r="JC8" s="72"/>
      <c r="JD8" s="72"/>
      <c r="JE8" s="72"/>
      <c r="JF8" s="72"/>
      <c r="JG8" s="72"/>
      <c r="JH8" s="72"/>
      <c r="JI8" s="72"/>
      <c r="JJ8" s="72"/>
      <c r="JK8" s="72"/>
      <c r="JL8" s="72"/>
      <c r="JM8" s="72"/>
      <c r="JN8" s="72"/>
      <c r="JO8" s="72"/>
      <c r="JP8" s="72"/>
      <c r="JQ8" s="72"/>
      <c r="JR8" s="72"/>
      <c r="JS8" s="72"/>
      <c r="JT8" s="72"/>
      <c r="JU8" s="72"/>
      <c r="JV8" s="72"/>
      <c r="JW8" s="72"/>
      <c r="JX8" s="72"/>
      <c r="JY8" s="72"/>
      <c r="JZ8" s="72"/>
      <c r="KA8" s="72"/>
      <c r="KB8" s="72"/>
      <c r="KC8" s="72"/>
      <c r="KD8" s="72"/>
      <c r="KE8" s="72"/>
      <c r="KF8" s="72"/>
      <c r="KG8" s="72"/>
      <c r="KH8" s="72"/>
      <c r="KI8" s="72"/>
      <c r="KJ8" s="72"/>
      <c r="KK8" s="72"/>
      <c r="KL8" s="72"/>
      <c r="KM8" s="72"/>
      <c r="KN8" s="72"/>
      <c r="KO8" s="72"/>
      <c r="KP8" s="72"/>
      <c r="KQ8" s="72"/>
      <c r="KR8" s="72"/>
      <c r="KS8" s="72"/>
      <c r="KT8" s="72"/>
      <c r="KU8" s="72"/>
      <c r="KV8" s="72"/>
      <c r="KW8" s="72"/>
      <c r="KX8" s="72"/>
      <c r="KY8" s="72"/>
      <c r="KZ8" s="72"/>
      <c r="LA8" s="72"/>
      <c r="LB8" s="72"/>
      <c r="LC8" s="72"/>
      <c r="LD8" s="72"/>
      <c r="LE8" s="72"/>
      <c r="LF8" s="72"/>
      <c r="LG8" s="72"/>
      <c r="LH8" s="72"/>
      <c r="LI8" s="72"/>
      <c r="LJ8" s="72"/>
      <c r="LK8" s="72"/>
      <c r="LL8" s="72"/>
      <c r="LM8" s="72"/>
      <c r="LN8" s="72"/>
      <c r="LO8" s="72"/>
      <c r="LP8" s="72"/>
      <c r="LQ8" s="72"/>
      <c r="LR8" s="72"/>
      <c r="LS8" s="72"/>
      <c r="LT8" s="72"/>
      <c r="LU8" s="72"/>
      <c r="LV8" s="72"/>
      <c r="LW8" s="72"/>
      <c r="LX8" s="72"/>
      <c r="LY8" s="72"/>
      <c r="LZ8" s="72"/>
      <c r="MA8" s="72"/>
      <c r="MB8" s="72"/>
      <c r="MC8" s="72"/>
      <c r="MD8" s="72"/>
      <c r="ME8" s="72"/>
      <c r="MF8" s="72"/>
      <c r="MG8" s="72"/>
      <c r="MH8" s="72"/>
      <c r="MI8" s="72"/>
      <c r="MJ8" s="72"/>
      <c r="MK8" s="72"/>
      <c r="ML8" s="72"/>
      <c r="MM8" s="72"/>
      <c r="MN8" s="72"/>
      <c r="MO8" s="72"/>
      <c r="MP8" s="72"/>
      <c r="MQ8" s="72"/>
      <c r="MR8" s="72"/>
      <c r="MS8" s="72"/>
      <c r="MT8" s="72"/>
      <c r="MU8" s="72"/>
      <c r="MV8" s="72"/>
      <c r="MW8" s="72"/>
      <c r="MX8" s="72"/>
      <c r="MY8" s="72"/>
      <c r="MZ8" s="72"/>
      <c r="NA8" s="72"/>
      <c r="NB8" s="72"/>
      <c r="NC8" s="72"/>
      <c r="ND8" s="72"/>
      <c r="NE8" s="72"/>
      <c r="NF8" s="72"/>
      <c r="NG8" s="72"/>
      <c r="NH8" s="72"/>
      <c r="NI8" s="72"/>
      <c r="NJ8" s="72"/>
      <c r="NK8" s="72"/>
      <c r="NL8" s="72"/>
      <c r="NM8" s="72"/>
      <c r="NN8" s="72"/>
      <c r="NO8" s="72"/>
      <c r="NP8" s="72"/>
      <c r="NQ8" s="72"/>
      <c r="NR8" s="72"/>
      <c r="NS8" s="72"/>
      <c r="NT8" s="72"/>
      <c r="NU8" s="72"/>
      <c r="NV8" s="72"/>
      <c r="NW8" s="72"/>
      <c r="NX8" s="72"/>
      <c r="NY8" s="72"/>
      <c r="NZ8" s="72"/>
      <c r="OA8" s="72"/>
      <c r="OB8" s="72"/>
      <c r="OC8" s="72"/>
      <c r="OD8" s="72"/>
      <c r="OE8" s="72"/>
      <c r="OF8" s="72"/>
      <c r="OG8" s="72"/>
      <c r="OH8" s="72"/>
      <c r="OI8" s="72"/>
      <c r="OJ8" s="72"/>
      <c r="OK8" s="72"/>
      <c r="OL8" s="72"/>
      <c r="OM8" s="72"/>
      <c r="ON8" s="72"/>
      <c r="OO8" s="72"/>
      <c r="OP8" s="72"/>
      <c r="OQ8" s="72"/>
      <c r="OR8" s="72"/>
      <c r="OS8" s="72"/>
      <c r="OT8" s="72"/>
      <c r="OU8" s="72"/>
      <c r="OV8" s="72"/>
      <c r="OW8" s="72"/>
      <c r="OX8" s="72"/>
      <c r="OY8" s="72"/>
      <c r="OZ8" s="72"/>
      <c r="PA8" s="72"/>
      <c r="PB8" s="72"/>
      <c r="PC8" s="72"/>
      <c r="PD8" s="72"/>
      <c r="PE8" s="72"/>
      <c r="PF8" s="72"/>
      <c r="PG8" s="72"/>
      <c r="PH8" s="72"/>
      <c r="PI8" s="72"/>
      <c r="PJ8" s="72"/>
      <c r="PK8" s="72"/>
      <c r="PL8" s="72"/>
      <c r="PM8" s="72"/>
      <c r="PN8" s="72"/>
      <c r="PO8" s="72"/>
      <c r="PP8" s="72"/>
      <c r="PQ8" s="72"/>
      <c r="PR8" s="72"/>
      <c r="PS8" s="72"/>
      <c r="PT8" s="72"/>
      <c r="PU8" s="72"/>
      <c r="PV8" s="72"/>
      <c r="PW8" s="72"/>
      <c r="PX8" s="72"/>
      <c r="PY8" s="72"/>
      <c r="PZ8" s="72"/>
      <c r="QA8" s="72"/>
      <c r="QB8" s="72"/>
      <c r="QC8" s="72"/>
      <c r="QD8" s="72"/>
      <c r="QE8" s="72"/>
      <c r="QF8" s="72"/>
      <c r="QG8" s="72"/>
      <c r="QH8" s="72"/>
      <c r="QI8" s="72"/>
      <c r="QJ8" s="72"/>
      <c r="QK8" s="72"/>
      <c r="QL8" s="72"/>
      <c r="QM8" s="72"/>
      <c r="QN8" s="72"/>
      <c r="QO8" s="72"/>
      <c r="QP8" s="72"/>
      <c r="QQ8" s="72"/>
      <c r="QR8" s="72"/>
      <c r="QS8" s="72"/>
      <c r="QT8" s="72"/>
      <c r="QU8" s="72"/>
      <c r="QV8" s="72"/>
      <c r="QW8" s="72"/>
      <c r="QX8" s="72"/>
      <c r="QY8" s="72"/>
      <c r="QZ8" s="72"/>
      <c r="RA8" s="72"/>
      <c r="RB8" s="72"/>
      <c r="RC8" s="72"/>
      <c r="RD8" s="72"/>
      <c r="RE8" s="72"/>
      <c r="RF8" s="72"/>
      <c r="RG8" s="72"/>
      <c r="RH8" s="72"/>
      <c r="RI8" s="72"/>
      <c r="RJ8" s="72"/>
      <c r="RK8" s="72"/>
      <c r="RL8" s="72"/>
      <c r="RM8" s="72"/>
      <c r="RN8" s="72"/>
      <c r="RO8" s="72"/>
      <c r="RP8" s="72"/>
      <c r="RQ8" s="72"/>
      <c r="RR8" s="72"/>
      <c r="RS8" s="72"/>
      <c r="RT8" s="72"/>
      <c r="RU8" s="72"/>
      <c r="RV8" s="72"/>
      <c r="RW8" s="72"/>
      <c r="RX8" s="72"/>
      <c r="RY8" s="72"/>
      <c r="RZ8" s="72"/>
      <c r="SA8" s="72"/>
      <c r="SB8" s="72"/>
      <c r="SC8" s="72"/>
      <c r="SD8" s="72"/>
      <c r="SE8" s="72"/>
      <c r="SF8" s="72"/>
      <c r="SG8" s="72"/>
      <c r="SH8" s="72"/>
      <c r="SI8" s="72"/>
      <c r="SJ8" s="72"/>
      <c r="SK8" s="72"/>
      <c r="SL8" s="72"/>
      <c r="SM8" s="72"/>
      <c r="SN8" s="72"/>
      <c r="SO8" s="72"/>
      <c r="SP8" s="72"/>
      <c r="SQ8" s="72"/>
      <c r="SR8" s="72"/>
      <c r="SS8" s="72"/>
      <c r="ST8" s="72"/>
      <c r="SU8" s="72"/>
      <c r="SV8" s="72"/>
      <c r="SW8" s="72"/>
      <c r="SX8" s="72"/>
      <c r="SY8" s="72"/>
      <c r="SZ8" s="72"/>
      <c r="TA8" s="72"/>
      <c r="TB8" s="72"/>
      <c r="TC8" s="72"/>
      <c r="TD8" s="72"/>
      <c r="TE8" s="72"/>
      <c r="TF8" s="72"/>
      <c r="TG8" s="72"/>
      <c r="TH8" s="72"/>
      <c r="TI8" s="72"/>
      <c r="TJ8" s="72"/>
      <c r="TK8" s="72"/>
      <c r="TL8" s="72"/>
      <c r="TM8" s="72"/>
      <c r="TN8" s="72"/>
      <c r="TO8" s="72"/>
      <c r="TP8" s="72"/>
      <c r="TQ8" s="72"/>
      <c r="TR8" s="72"/>
      <c r="TS8" s="72"/>
      <c r="TT8" s="72"/>
      <c r="TU8" s="72"/>
      <c r="TV8" s="72"/>
      <c r="TW8" s="72"/>
      <c r="TX8" s="72"/>
      <c r="TY8" s="72"/>
      <c r="TZ8" s="72"/>
      <c r="UA8" s="72"/>
      <c r="UB8" s="72"/>
      <c r="UC8" s="72"/>
      <c r="UD8" s="72"/>
      <c r="UE8" s="72"/>
      <c r="UF8" s="72"/>
    </row>
    <row r="9" spans="1:552" ht="14.5" customHeight="1" x14ac:dyDescent="0.35">
      <c r="A9" s="5" t="s">
        <v>1291</v>
      </c>
      <c r="B9" s="5"/>
      <c r="C9" s="5"/>
      <c r="D9" s="71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3"/>
      <c r="AI9" s="71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3"/>
      <c r="BN9" s="74"/>
      <c r="BO9" s="72"/>
      <c r="BP9" s="72"/>
      <c r="BQ9" s="72"/>
      <c r="BR9" s="72">
        <v>600</v>
      </c>
      <c r="BS9" s="72">
        <v>300</v>
      </c>
      <c r="BT9" s="72"/>
      <c r="BU9" s="72"/>
      <c r="BV9" s="72"/>
      <c r="BW9" s="72"/>
      <c r="BX9" s="72">
        <v>200</v>
      </c>
      <c r="BY9" s="72"/>
      <c r="BZ9" s="72"/>
      <c r="CA9" s="72"/>
      <c r="CB9" s="72"/>
      <c r="CC9" s="72">
        <v>500</v>
      </c>
      <c r="CD9" s="72"/>
      <c r="CE9" s="72"/>
      <c r="CF9" s="72"/>
      <c r="CG9" s="72"/>
      <c r="CH9" s="72">
        <v>1500</v>
      </c>
      <c r="CI9" s="72"/>
      <c r="CJ9" s="72"/>
      <c r="CK9" s="72"/>
      <c r="CL9" s="72"/>
      <c r="CM9" s="72">
        <v>3000</v>
      </c>
      <c r="CN9" s="72"/>
      <c r="CO9" s="72"/>
      <c r="CP9" s="72"/>
      <c r="CQ9" s="72"/>
      <c r="CR9" s="72"/>
      <c r="CS9" s="72"/>
      <c r="CT9" s="72"/>
      <c r="CU9" s="72"/>
      <c r="CV9" s="72">
        <v>250</v>
      </c>
      <c r="CW9" s="72">
        <v>200</v>
      </c>
      <c r="CX9" s="72"/>
      <c r="CY9" s="72">
        <v>3900</v>
      </c>
      <c r="CZ9" s="72">
        <v>400</v>
      </c>
      <c r="DA9" s="72">
        <v>850</v>
      </c>
      <c r="DB9" s="72"/>
      <c r="DC9" s="72"/>
      <c r="DD9" s="72"/>
      <c r="DE9" s="72"/>
      <c r="DF9" s="72"/>
      <c r="DG9" s="72"/>
      <c r="DH9" s="72"/>
      <c r="DI9" s="72"/>
      <c r="DJ9" s="72"/>
      <c r="DK9" s="72"/>
      <c r="DL9" s="72">
        <v>3000</v>
      </c>
      <c r="DM9" s="72"/>
      <c r="DN9" s="72"/>
      <c r="DO9" s="72">
        <v>1800</v>
      </c>
      <c r="DP9" s="72"/>
      <c r="DQ9" s="72"/>
      <c r="DR9" s="72"/>
      <c r="DS9" s="72"/>
      <c r="DT9" s="72"/>
      <c r="DU9" s="72"/>
      <c r="DV9" s="72">
        <v>400</v>
      </c>
      <c r="DW9" s="72">
        <v>600</v>
      </c>
      <c r="DX9" s="72">
        <v>400</v>
      </c>
      <c r="DY9" s="72">
        <v>100</v>
      </c>
      <c r="DZ9" s="72">
        <v>1900</v>
      </c>
      <c r="EA9" s="72">
        <v>300</v>
      </c>
      <c r="EB9" s="72"/>
      <c r="EC9" s="72">
        <v>400</v>
      </c>
      <c r="ED9" s="72"/>
      <c r="EE9" s="72"/>
      <c r="EF9" s="72"/>
      <c r="EG9" s="72"/>
      <c r="EH9" s="72">
        <v>1200</v>
      </c>
      <c r="EI9" s="72"/>
      <c r="EJ9" s="72"/>
      <c r="EK9" s="72"/>
      <c r="EL9" s="72"/>
      <c r="EM9" s="72"/>
      <c r="EN9" s="72"/>
      <c r="EO9" s="72"/>
      <c r="EP9" s="72">
        <v>900</v>
      </c>
      <c r="EQ9" s="72">
        <v>300</v>
      </c>
      <c r="ER9" s="72">
        <v>200</v>
      </c>
      <c r="ES9" s="72"/>
      <c r="ET9" s="72"/>
      <c r="EU9" s="72">
        <v>1900</v>
      </c>
      <c r="EV9" s="72"/>
      <c r="EW9" s="72"/>
      <c r="EX9" s="72"/>
      <c r="EY9" s="72">
        <v>250</v>
      </c>
      <c r="EZ9" s="72">
        <v>450</v>
      </c>
      <c r="FA9" s="72"/>
      <c r="FB9" s="72">
        <v>2350</v>
      </c>
      <c r="FC9" s="72">
        <v>200</v>
      </c>
      <c r="FD9" s="72">
        <v>350</v>
      </c>
      <c r="FE9" s="72">
        <v>400</v>
      </c>
      <c r="FF9" s="72">
        <v>450</v>
      </c>
      <c r="FG9" s="72">
        <v>300</v>
      </c>
      <c r="FH9" s="72"/>
      <c r="FI9" s="72">
        <v>300</v>
      </c>
      <c r="FJ9" s="72"/>
      <c r="FK9" s="72"/>
      <c r="FL9" s="72">
        <v>300</v>
      </c>
      <c r="FM9" s="72"/>
      <c r="FN9" s="72"/>
      <c r="FO9" s="72"/>
      <c r="FP9" s="72"/>
      <c r="FQ9" s="72"/>
      <c r="FR9" s="72">
        <v>600</v>
      </c>
      <c r="FS9" s="72">
        <v>450</v>
      </c>
      <c r="FT9" s="72">
        <v>350</v>
      </c>
      <c r="FU9" s="72">
        <v>200</v>
      </c>
      <c r="FV9" s="72"/>
      <c r="FW9" s="72"/>
      <c r="FX9" s="72"/>
      <c r="FY9" s="72"/>
      <c r="FZ9" s="72"/>
      <c r="GA9" s="72"/>
      <c r="GB9" s="72">
        <v>1450</v>
      </c>
      <c r="GC9" s="72">
        <v>1875</v>
      </c>
      <c r="GD9" s="72"/>
      <c r="GE9" s="72"/>
      <c r="GF9" s="72"/>
      <c r="GG9" s="72"/>
      <c r="GH9" s="72">
        <v>400</v>
      </c>
      <c r="GI9" s="72">
        <v>300</v>
      </c>
      <c r="GJ9" s="72">
        <v>350</v>
      </c>
      <c r="GK9" s="72"/>
      <c r="GL9" s="72">
        <v>300</v>
      </c>
      <c r="GM9" s="72">
        <v>350</v>
      </c>
      <c r="GN9" s="72">
        <v>300</v>
      </c>
      <c r="GO9" s="72">
        <v>2000</v>
      </c>
      <c r="GP9" s="72">
        <v>300</v>
      </c>
      <c r="GQ9" s="72"/>
      <c r="GR9" s="72"/>
      <c r="GS9" s="72"/>
      <c r="GT9" s="72"/>
      <c r="GU9" s="72"/>
      <c r="GV9" s="72">
        <v>1950</v>
      </c>
      <c r="GW9" s="72"/>
      <c r="GX9" s="72"/>
      <c r="GY9" s="72"/>
      <c r="GZ9" s="72"/>
      <c r="HA9" s="72"/>
      <c r="HB9" s="72">
        <v>1950</v>
      </c>
      <c r="HC9" s="72"/>
      <c r="HD9" s="72"/>
      <c r="HE9" s="72"/>
      <c r="HF9" s="72"/>
      <c r="HG9" s="72"/>
      <c r="HH9" s="72"/>
      <c r="HI9" s="72"/>
      <c r="HJ9" s="72"/>
      <c r="HK9" s="72"/>
      <c r="HL9" s="72"/>
      <c r="HM9" s="72"/>
      <c r="HN9" s="72"/>
      <c r="HO9" s="72"/>
      <c r="HP9" s="72"/>
      <c r="HQ9" s="72"/>
      <c r="HR9" s="72"/>
      <c r="HS9" s="72"/>
      <c r="HT9" s="72"/>
      <c r="HU9" s="72"/>
      <c r="HV9" s="72"/>
      <c r="HW9" s="72"/>
      <c r="HX9" s="72"/>
      <c r="HY9" s="72"/>
      <c r="HZ9" s="72"/>
      <c r="IA9" s="72"/>
      <c r="IB9" s="72"/>
      <c r="IC9" s="72"/>
      <c r="ID9" s="72"/>
      <c r="IE9" s="72"/>
      <c r="IF9" s="72"/>
      <c r="IG9" s="72"/>
      <c r="IH9" s="72"/>
      <c r="II9" s="72"/>
      <c r="IJ9" s="72"/>
      <c r="IK9" s="72"/>
      <c r="IL9" s="72"/>
      <c r="IM9" s="72"/>
      <c r="IN9" s="72"/>
      <c r="IO9" s="72"/>
      <c r="IP9" s="72"/>
      <c r="IQ9" s="72"/>
      <c r="IR9" s="72"/>
      <c r="IS9" s="72"/>
      <c r="IT9" s="72"/>
      <c r="IU9" s="72"/>
      <c r="IV9" s="72"/>
      <c r="IW9" s="72"/>
      <c r="IX9" s="72"/>
      <c r="IY9" s="72"/>
      <c r="IZ9" s="72"/>
      <c r="JA9" s="72"/>
      <c r="JB9" s="72"/>
      <c r="JC9" s="72"/>
      <c r="JD9" s="72"/>
      <c r="JE9" s="72"/>
      <c r="JF9" s="72"/>
      <c r="JG9" s="72"/>
      <c r="JH9" s="72"/>
      <c r="JI9" s="72"/>
      <c r="JJ9" s="72"/>
      <c r="JK9" s="72"/>
      <c r="JL9" s="72"/>
      <c r="JM9" s="72"/>
      <c r="JN9" s="72"/>
      <c r="JO9" s="72"/>
      <c r="JP9" s="72"/>
      <c r="JQ9" s="72"/>
      <c r="JR9" s="72"/>
      <c r="JS9" s="72"/>
      <c r="JT9" s="72"/>
      <c r="JU9" s="72"/>
      <c r="JV9" s="72"/>
      <c r="JW9" s="72"/>
      <c r="JX9" s="72"/>
      <c r="JY9" s="72"/>
      <c r="JZ9" s="72"/>
      <c r="KA9" s="72"/>
      <c r="KB9" s="72"/>
      <c r="KC9" s="72"/>
      <c r="KD9" s="72"/>
      <c r="KE9" s="72"/>
      <c r="KF9" s="72"/>
      <c r="KG9" s="72"/>
      <c r="KH9" s="72"/>
      <c r="KI9" s="72"/>
      <c r="KJ9" s="72"/>
      <c r="KK9" s="72"/>
      <c r="KL9" s="72"/>
      <c r="KM9" s="72"/>
      <c r="KN9" s="72"/>
      <c r="KO9" s="72"/>
      <c r="KP9" s="72"/>
      <c r="KQ9" s="72"/>
      <c r="KR9" s="72"/>
      <c r="KS9" s="72"/>
      <c r="KT9" s="72"/>
      <c r="KU9" s="72"/>
      <c r="KV9" s="72"/>
      <c r="KW9" s="72"/>
      <c r="KX9" s="72"/>
      <c r="KY9" s="72"/>
      <c r="KZ9" s="72"/>
      <c r="LA9" s="72"/>
      <c r="LB9" s="72"/>
      <c r="LC9" s="72"/>
      <c r="LD9" s="72"/>
      <c r="LE9" s="72"/>
      <c r="LF9" s="72"/>
      <c r="LG9" s="72"/>
      <c r="LH9" s="72"/>
      <c r="LI9" s="72"/>
      <c r="LJ9" s="72"/>
      <c r="LK9" s="72"/>
      <c r="LL9" s="72"/>
      <c r="LM9" s="72"/>
      <c r="LN9" s="72"/>
      <c r="LO9" s="72"/>
      <c r="LP9" s="72"/>
      <c r="LQ9" s="72"/>
      <c r="LR9" s="72"/>
      <c r="LS9" s="72"/>
      <c r="LT9" s="72"/>
      <c r="LU9" s="72"/>
      <c r="LV9" s="72"/>
      <c r="LW9" s="72"/>
      <c r="LX9" s="72"/>
      <c r="LY9" s="72"/>
      <c r="LZ9" s="72"/>
      <c r="MA9" s="72"/>
      <c r="MB9" s="72"/>
      <c r="MC9" s="72"/>
      <c r="MD9" s="72"/>
      <c r="ME9" s="72"/>
      <c r="MF9" s="72"/>
      <c r="MG9" s="72"/>
      <c r="MH9" s="72"/>
      <c r="MI9" s="72"/>
      <c r="MJ9" s="72"/>
      <c r="MK9" s="72"/>
      <c r="ML9" s="72"/>
      <c r="MM9" s="72"/>
      <c r="MN9" s="72"/>
      <c r="MO9" s="72"/>
      <c r="MP9" s="72"/>
      <c r="MQ9" s="72"/>
      <c r="MR9" s="72"/>
      <c r="MS9" s="72"/>
      <c r="MT9" s="72"/>
      <c r="MU9" s="72"/>
      <c r="MV9" s="72"/>
      <c r="MW9" s="72"/>
      <c r="MX9" s="72"/>
      <c r="MY9" s="72"/>
      <c r="MZ9" s="72"/>
      <c r="NA9" s="72"/>
      <c r="NB9" s="72"/>
      <c r="NC9" s="72"/>
      <c r="ND9" s="72"/>
      <c r="NE9" s="72"/>
      <c r="NF9" s="72"/>
      <c r="NG9" s="72"/>
      <c r="NH9" s="72"/>
      <c r="NI9" s="72"/>
      <c r="NJ9" s="72"/>
      <c r="NK9" s="72"/>
      <c r="NL9" s="72"/>
      <c r="NM9" s="72"/>
      <c r="NN9" s="72"/>
      <c r="NO9" s="72"/>
      <c r="NP9" s="72"/>
      <c r="NQ9" s="72"/>
      <c r="NR9" s="72"/>
      <c r="NS9" s="72"/>
      <c r="NT9" s="72"/>
      <c r="NU9" s="72"/>
      <c r="NV9" s="72"/>
      <c r="NW9" s="72"/>
      <c r="NX9" s="72"/>
      <c r="NY9" s="72"/>
      <c r="NZ9" s="72"/>
      <c r="OA9" s="72"/>
      <c r="OB9" s="72"/>
      <c r="OC9" s="72"/>
      <c r="OD9" s="72"/>
      <c r="OE9" s="72"/>
      <c r="OF9" s="72"/>
      <c r="OG9" s="72"/>
      <c r="OH9" s="72"/>
      <c r="OI9" s="72"/>
      <c r="OJ9" s="72"/>
      <c r="OK9" s="72"/>
      <c r="OL9" s="72"/>
      <c r="OM9" s="72"/>
      <c r="ON9" s="72"/>
      <c r="OO9" s="72"/>
      <c r="OP9" s="72"/>
      <c r="OQ9" s="72"/>
      <c r="OR9" s="72"/>
      <c r="OS9" s="72"/>
      <c r="OT9" s="72"/>
      <c r="OU9" s="72"/>
      <c r="OV9" s="72"/>
      <c r="OW9" s="72"/>
      <c r="OX9" s="72"/>
      <c r="OY9" s="72"/>
      <c r="OZ9" s="72"/>
      <c r="PA9" s="72"/>
      <c r="PB9" s="72"/>
      <c r="PC9" s="72"/>
      <c r="PD9" s="72"/>
      <c r="PE9" s="72"/>
      <c r="PF9" s="72"/>
      <c r="PG9" s="72"/>
      <c r="PH9" s="72"/>
      <c r="PI9" s="72"/>
      <c r="PJ9" s="72"/>
      <c r="PK9" s="72"/>
      <c r="PL9" s="72"/>
      <c r="PM9" s="72"/>
      <c r="PN9" s="72"/>
      <c r="PO9" s="72"/>
      <c r="PP9" s="72"/>
      <c r="PQ9" s="72"/>
      <c r="PR9" s="72"/>
      <c r="PS9" s="72"/>
      <c r="PT9" s="72"/>
      <c r="PU9" s="72"/>
      <c r="PV9" s="72"/>
      <c r="PW9" s="72"/>
      <c r="PX9" s="72"/>
      <c r="PY9" s="72"/>
      <c r="PZ9" s="72"/>
      <c r="QA9" s="72"/>
      <c r="QB9" s="72"/>
      <c r="QC9" s="72"/>
      <c r="QD9" s="72"/>
      <c r="QE9" s="72"/>
      <c r="QF9" s="72"/>
      <c r="QG9" s="72"/>
      <c r="QH9" s="72"/>
      <c r="QI9" s="72"/>
      <c r="QJ9" s="72"/>
      <c r="QK9" s="72"/>
      <c r="QL9" s="72"/>
      <c r="QM9" s="72"/>
      <c r="QN9" s="72"/>
      <c r="QO9" s="72"/>
      <c r="QP9" s="72"/>
      <c r="QQ9" s="72"/>
      <c r="QR9" s="72"/>
      <c r="QS9" s="72"/>
      <c r="QT9" s="72"/>
      <c r="QU9" s="72"/>
      <c r="QV9" s="72"/>
      <c r="QW9" s="72"/>
      <c r="QX9" s="72"/>
      <c r="QY9" s="72"/>
      <c r="QZ9" s="72"/>
      <c r="RA9" s="72"/>
      <c r="RB9" s="72"/>
      <c r="RC9" s="72"/>
      <c r="RD9" s="72"/>
      <c r="RE9" s="72"/>
      <c r="RF9" s="72"/>
      <c r="RG9" s="72"/>
      <c r="RH9" s="72"/>
      <c r="RI9" s="72"/>
      <c r="RJ9" s="72"/>
      <c r="RK9" s="72"/>
      <c r="RL9" s="72"/>
      <c r="RM9" s="72"/>
      <c r="RN9" s="72"/>
      <c r="RO9" s="72"/>
      <c r="RP9" s="72"/>
      <c r="RQ9" s="72"/>
      <c r="RR9" s="72"/>
      <c r="RS9" s="72"/>
      <c r="RT9" s="72"/>
      <c r="RU9" s="72"/>
      <c r="RV9" s="72"/>
      <c r="RW9" s="72"/>
      <c r="RX9" s="72"/>
      <c r="RY9" s="72"/>
      <c r="RZ9" s="72"/>
      <c r="SA9" s="72"/>
      <c r="SB9" s="72"/>
      <c r="SC9" s="72"/>
      <c r="SD9" s="72"/>
      <c r="SE9" s="72"/>
      <c r="SF9" s="72"/>
      <c r="SG9" s="72"/>
      <c r="SH9" s="72"/>
      <c r="SI9" s="72"/>
      <c r="SJ9" s="72"/>
      <c r="SK9" s="72"/>
      <c r="SL9" s="72"/>
      <c r="SM9" s="72"/>
      <c r="SN9" s="72"/>
      <c r="SO9" s="72"/>
      <c r="SP9" s="72"/>
      <c r="SQ9" s="72"/>
      <c r="SR9" s="72"/>
      <c r="SS9" s="72"/>
      <c r="ST9" s="72"/>
      <c r="SU9" s="72"/>
      <c r="SV9" s="72"/>
      <c r="SW9" s="72"/>
      <c r="SX9" s="72"/>
      <c r="SY9" s="72"/>
      <c r="SZ9" s="72"/>
      <c r="TA9" s="72"/>
      <c r="TB9" s="72"/>
      <c r="TC9" s="72"/>
      <c r="TD9" s="72"/>
      <c r="TE9" s="72"/>
      <c r="TF9" s="72"/>
      <c r="TG9" s="72"/>
      <c r="TH9" s="72"/>
      <c r="TI9" s="72"/>
      <c r="TJ9" s="72"/>
      <c r="TK9" s="72"/>
      <c r="TL9" s="72"/>
      <c r="TM9" s="72"/>
      <c r="TN9" s="72"/>
      <c r="TO9" s="72"/>
      <c r="TP9" s="72"/>
      <c r="TQ9" s="72"/>
      <c r="TR9" s="72"/>
      <c r="TS9" s="72"/>
      <c r="TT9" s="72"/>
      <c r="TU9" s="72"/>
      <c r="TV9" s="72"/>
      <c r="TW9" s="72"/>
      <c r="TX9" s="72"/>
      <c r="TY9" s="72"/>
      <c r="TZ9" s="72"/>
      <c r="UA9" s="72"/>
      <c r="UB9" s="72"/>
      <c r="UC9" s="72"/>
      <c r="UD9" s="72"/>
      <c r="UE9" s="72"/>
      <c r="UF9" s="72"/>
    </row>
    <row r="10" spans="1:552" ht="14.5" customHeight="1" x14ac:dyDescent="0.35">
      <c r="C10" s="5"/>
      <c r="D10" s="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7"/>
      <c r="AI10" s="6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7"/>
      <c r="BN10" s="3"/>
    </row>
    <row r="11" spans="1:552" ht="32.25" customHeight="1" x14ac:dyDescent="0.35">
      <c r="A11" s="75" t="s">
        <v>1292</v>
      </c>
      <c r="B11" s="76"/>
      <c r="C11" s="76"/>
      <c r="D11" s="60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>
        <f t="shared" ref="V11:CG11" si="18">U11+U12</f>
        <v>0</v>
      </c>
      <c r="W11" s="61">
        <f t="shared" si="18"/>
        <v>45000.4</v>
      </c>
      <c r="X11" s="61">
        <f t="shared" si="18"/>
        <v>45000.4</v>
      </c>
      <c r="Y11" s="61">
        <f t="shared" si="18"/>
        <v>45000.4</v>
      </c>
      <c r="Z11" s="61">
        <f t="shared" si="18"/>
        <v>35927.85</v>
      </c>
      <c r="AA11" s="61">
        <f t="shared" si="18"/>
        <v>36689.35</v>
      </c>
      <c r="AB11" s="61">
        <f t="shared" si="18"/>
        <v>29029.199999999997</v>
      </c>
      <c r="AC11" s="61">
        <f t="shared" si="18"/>
        <v>27243.389999999996</v>
      </c>
      <c r="AD11" s="61">
        <f t="shared" si="18"/>
        <v>25724.049999999996</v>
      </c>
      <c r="AE11" s="61">
        <f t="shared" si="18"/>
        <v>25724.049999999996</v>
      </c>
      <c r="AF11" s="61">
        <f t="shared" si="18"/>
        <v>25724.049999999996</v>
      </c>
      <c r="AG11" s="61">
        <f t="shared" si="18"/>
        <v>19416.469999999994</v>
      </c>
      <c r="AH11" s="62">
        <f t="shared" si="18"/>
        <v>15371.529999999993</v>
      </c>
      <c r="AI11" s="63">
        <f t="shared" si="18"/>
        <v>3309.3299999999927</v>
      </c>
      <c r="AJ11" s="64">
        <f t="shared" si="18"/>
        <v>820.82999999999447</v>
      </c>
      <c r="AK11" s="64">
        <f t="shared" si="18"/>
        <v>3147.9799999999941</v>
      </c>
      <c r="AL11" s="64">
        <f t="shared" si="18"/>
        <v>3027.9799999999941</v>
      </c>
      <c r="AM11" s="64">
        <f t="shared" si="18"/>
        <v>3027.9799999999941</v>
      </c>
      <c r="AN11" s="64">
        <f t="shared" si="18"/>
        <v>920.22999999999411</v>
      </c>
      <c r="AO11" s="64">
        <f t="shared" si="18"/>
        <v>142.64999999999509</v>
      </c>
      <c r="AP11" s="64">
        <f t="shared" si="18"/>
        <v>-82.500000000004547</v>
      </c>
      <c r="AQ11" s="64">
        <f t="shared" si="18"/>
        <v>573.84999999999627</v>
      </c>
      <c r="AR11" s="64">
        <f t="shared" si="18"/>
        <v>938.61999999999625</v>
      </c>
      <c r="AS11" s="64">
        <f t="shared" si="18"/>
        <v>568.61999999999625</v>
      </c>
      <c r="AT11" s="64">
        <f t="shared" si="18"/>
        <v>418.61999999999625</v>
      </c>
      <c r="AU11" s="64">
        <f t="shared" si="18"/>
        <v>10965.439999999995</v>
      </c>
      <c r="AV11" s="64">
        <f t="shared" si="18"/>
        <v>3957.8199999999952</v>
      </c>
      <c r="AW11" s="64">
        <f t="shared" si="18"/>
        <v>-650.70000000000528</v>
      </c>
      <c r="AX11" s="64">
        <f t="shared" si="18"/>
        <v>-337.74000000000501</v>
      </c>
      <c r="AY11" s="64">
        <f t="shared" si="18"/>
        <v>7442.9099999999944</v>
      </c>
      <c r="AZ11" s="64">
        <f t="shared" si="18"/>
        <v>6865.9099999999944</v>
      </c>
      <c r="BA11" s="64">
        <f t="shared" si="18"/>
        <v>6745.9099999999944</v>
      </c>
      <c r="BB11" s="64">
        <f t="shared" si="18"/>
        <v>11538.22999999999</v>
      </c>
      <c r="BC11" s="64">
        <f t="shared" si="18"/>
        <v>9625.0599999999904</v>
      </c>
      <c r="BD11" s="64">
        <f t="shared" si="18"/>
        <v>9064.2399999999907</v>
      </c>
      <c r="BE11" s="64">
        <f t="shared" si="18"/>
        <v>3562.7299999999914</v>
      </c>
      <c r="BF11" s="64">
        <f t="shared" si="18"/>
        <v>3200.9599999999909</v>
      </c>
      <c r="BG11" s="64">
        <f t="shared" si="18"/>
        <v>2816.4599999999909</v>
      </c>
      <c r="BH11" s="64">
        <f t="shared" si="18"/>
        <v>2666.4599999999909</v>
      </c>
      <c r="BI11" s="64">
        <f t="shared" si="18"/>
        <v>11817.419999999991</v>
      </c>
      <c r="BJ11" s="64">
        <f t="shared" si="18"/>
        <v>8128.3399999999901</v>
      </c>
      <c r="BK11" s="64">
        <f t="shared" si="18"/>
        <v>-1454.0900000000101</v>
      </c>
      <c r="BL11" s="64">
        <f t="shared" si="18"/>
        <v>-2065.25000000001</v>
      </c>
      <c r="BM11" s="62">
        <f t="shared" si="18"/>
        <v>-2225.6100000000097</v>
      </c>
      <c r="BN11" s="65">
        <f t="shared" si="18"/>
        <v>1808.6799999999903</v>
      </c>
      <c r="BO11" s="64">
        <f t="shared" si="18"/>
        <v>1778.6799999999903</v>
      </c>
      <c r="BP11" s="64">
        <f t="shared" si="18"/>
        <v>10806.179999999993</v>
      </c>
      <c r="BQ11" s="64">
        <f t="shared" si="18"/>
        <v>1131.799999999992</v>
      </c>
      <c r="BR11" s="64">
        <f t="shared" si="18"/>
        <v>2180.0299999999916</v>
      </c>
      <c r="BS11" s="64">
        <f t="shared" si="18"/>
        <v>1656.4099999999926</v>
      </c>
      <c r="BT11" s="64">
        <f t="shared" si="18"/>
        <v>3513.5999999999931</v>
      </c>
      <c r="BU11" s="64">
        <f t="shared" si="18"/>
        <v>3233.5999999999931</v>
      </c>
      <c r="BV11" s="64">
        <f t="shared" si="18"/>
        <v>2581.1399999999931</v>
      </c>
      <c r="BW11" s="64">
        <f t="shared" si="18"/>
        <v>4719.2599999999929</v>
      </c>
      <c r="BX11" s="64">
        <f t="shared" si="18"/>
        <v>1458.7099999999928</v>
      </c>
      <c r="BY11" s="64">
        <f t="shared" si="18"/>
        <v>2807.8299999999927</v>
      </c>
      <c r="BZ11" s="64">
        <f t="shared" si="18"/>
        <v>2087.4599999999928</v>
      </c>
      <c r="CA11" s="64">
        <f t="shared" si="18"/>
        <v>4071.6999999999925</v>
      </c>
      <c r="CB11" s="64">
        <f t="shared" si="18"/>
        <v>3627.6999999999925</v>
      </c>
      <c r="CC11" s="64">
        <f t="shared" si="18"/>
        <v>3627.6999999999925</v>
      </c>
      <c r="CD11" s="64">
        <f t="shared" si="18"/>
        <v>7880.1199999999908</v>
      </c>
      <c r="CE11" s="64">
        <f t="shared" si="18"/>
        <v>1763.6099999999906</v>
      </c>
      <c r="CF11" s="64">
        <f t="shared" si="18"/>
        <v>295.55999999999062</v>
      </c>
      <c r="CG11" s="64">
        <f t="shared" si="18"/>
        <v>2570.4099999999899</v>
      </c>
      <c r="CH11" s="64">
        <f t="shared" ref="CH11:ES11" si="19">CG11+CG12</f>
        <v>3412.6499999999896</v>
      </c>
      <c r="CI11" s="64">
        <f t="shared" si="19"/>
        <v>2974.6499999999896</v>
      </c>
      <c r="CJ11" s="64">
        <f t="shared" si="19"/>
        <v>2475.8299999999899</v>
      </c>
      <c r="CK11" s="64">
        <f t="shared" si="19"/>
        <v>6343.1399999999912</v>
      </c>
      <c r="CL11" s="64">
        <f t="shared" si="19"/>
        <v>1753.7099999999919</v>
      </c>
      <c r="CM11" s="64">
        <f t="shared" si="19"/>
        <v>190.799999999992</v>
      </c>
      <c r="CN11" s="64">
        <f t="shared" si="19"/>
        <v>779.68999999999323</v>
      </c>
      <c r="CO11" s="64">
        <f t="shared" si="19"/>
        <v>3858.2199999999921</v>
      </c>
      <c r="CP11" s="64">
        <f t="shared" si="19"/>
        <v>-41.780000000007931</v>
      </c>
      <c r="CQ11" s="64">
        <f t="shared" si="19"/>
        <v>-41.780000000007931</v>
      </c>
      <c r="CR11" s="64">
        <f t="shared" si="19"/>
        <v>5063.911999999993</v>
      </c>
      <c r="CS11" s="64">
        <f t="shared" si="19"/>
        <v>549.69199999999364</v>
      </c>
      <c r="CT11" s="64">
        <f t="shared" si="19"/>
        <v>2094.4019999999941</v>
      </c>
      <c r="CU11" s="64">
        <f t="shared" si="19"/>
        <v>1846.5319999999942</v>
      </c>
      <c r="CV11" s="64">
        <f t="shared" si="19"/>
        <v>937.43199999999433</v>
      </c>
      <c r="CW11" s="64">
        <f t="shared" si="19"/>
        <v>937.43199999999433</v>
      </c>
      <c r="CX11" s="64">
        <f t="shared" si="19"/>
        <v>937.43199999999433</v>
      </c>
      <c r="CY11" s="64">
        <f t="shared" si="19"/>
        <v>135.50199999999222</v>
      </c>
      <c r="CZ11" s="64">
        <f t="shared" si="19"/>
        <v>289.57199999999466</v>
      </c>
      <c r="DA11" s="64">
        <f t="shared" si="19"/>
        <v>729.64199999999437</v>
      </c>
      <c r="DB11" s="64">
        <f t="shared" si="19"/>
        <v>407.92399999999543</v>
      </c>
      <c r="DC11" s="64">
        <f t="shared" si="19"/>
        <v>468.30399999999554</v>
      </c>
      <c r="DD11" s="64">
        <f t="shared" si="19"/>
        <v>-649.97600000000443</v>
      </c>
      <c r="DE11" s="64">
        <f t="shared" si="19"/>
        <v>-649.97600000000443</v>
      </c>
      <c r="DF11" s="64">
        <f t="shared" si="19"/>
        <v>1176.2239999999954</v>
      </c>
      <c r="DG11" s="64">
        <f t="shared" si="19"/>
        <v>491.81399999999473</v>
      </c>
      <c r="DH11" s="64">
        <f t="shared" si="19"/>
        <v>630.01399999999455</v>
      </c>
      <c r="DI11" s="64">
        <f t="shared" si="19"/>
        <v>1345.593999999995</v>
      </c>
      <c r="DJ11" s="64">
        <f t="shared" si="19"/>
        <v>1724.883999999995</v>
      </c>
      <c r="DK11" s="64">
        <f t="shared" si="19"/>
        <v>1724.883999999995</v>
      </c>
      <c r="DL11" s="64">
        <f t="shared" si="19"/>
        <v>1724.883999999995</v>
      </c>
      <c r="DM11" s="64">
        <f t="shared" si="19"/>
        <v>10356.303999999993</v>
      </c>
      <c r="DN11" s="64">
        <f t="shared" si="19"/>
        <v>6321.643999999993</v>
      </c>
      <c r="DO11" s="64">
        <f t="shared" si="19"/>
        <v>4377.2539999999926</v>
      </c>
      <c r="DP11" s="64">
        <f t="shared" si="19"/>
        <v>21.013999999992848</v>
      </c>
      <c r="DQ11" s="64">
        <f t="shared" si="19"/>
        <v>370.62399999999298</v>
      </c>
      <c r="DR11" s="64">
        <f t="shared" si="19"/>
        <v>370.62399999999298</v>
      </c>
      <c r="DS11" s="64">
        <f t="shared" si="19"/>
        <v>370.62399999999298</v>
      </c>
      <c r="DT11" s="64">
        <f t="shared" si="19"/>
        <v>18317.973999999991</v>
      </c>
      <c r="DU11" s="64">
        <f t="shared" si="19"/>
        <v>13033.143999999991</v>
      </c>
      <c r="DV11" s="64">
        <f t="shared" si="19"/>
        <v>1468.8639999999905</v>
      </c>
      <c r="DW11" s="64">
        <f t="shared" si="19"/>
        <v>214.97399999999107</v>
      </c>
      <c r="DX11" s="64">
        <f t="shared" si="19"/>
        <v>1142.5039999999917</v>
      </c>
      <c r="DY11" s="64">
        <f t="shared" si="19"/>
        <v>-2757.4960000000083</v>
      </c>
      <c r="DZ11" s="64">
        <f t="shared" si="19"/>
        <v>-2757.4960000000083</v>
      </c>
      <c r="EA11" s="64">
        <f t="shared" si="19"/>
        <v>5292.0639999999876</v>
      </c>
      <c r="EB11" s="64">
        <f t="shared" si="19"/>
        <v>619.29399999998805</v>
      </c>
      <c r="EC11" s="64">
        <f t="shared" si="19"/>
        <v>950.11399999998798</v>
      </c>
      <c r="ED11" s="64">
        <f t="shared" si="19"/>
        <v>391.58399999998801</v>
      </c>
      <c r="EE11" s="64">
        <f t="shared" si="19"/>
        <v>3035.4439999999877</v>
      </c>
      <c r="EF11" s="64">
        <f t="shared" si="19"/>
        <v>3035.4439999999877</v>
      </c>
      <c r="EG11" s="64">
        <f t="shared" si="19"/>
        <v>3035.4439999999877</v>
      </c>
      <c r="EH11" s="64">
        <f t="shared" si="19"/>
        <v>6397.7339999999849</v>
      </c>
      <c r="EI11" s="64">
        <f t="shared" si="19"/>
        <v>2084.5339999999851</v>
      </c>
      <c r="EJ11" s="64">
        <f t="shared" si="19"/>
        <v>959.2839999999851</v>
      </c>
      <c r="EK11" s="64">
        <f t="shared" si="19"/>
        <v>732.48399999998401</v>
      </c>
      <c r="EL11" s="64">
        <f t="shared" si="19"/>
        <v>-2219.4260000000158</v>
      </c>
      <c r="EM11" s="64">
        <f t="shared" si="19"/>
        <v>-2219.4260000000158</v>
      </c>
      <c r="EN11" s="64">
        <f t="shared" si="19"/>
        <v>-2219.4260000000158</v>
      </c>
      <c r="EO11" s="64">
        <f t="shared" si="19"/>
        <v>9983.5439999999817</v>
      </c>
      <c r="EP11" s="64">
        <f t="shared" si="19"/>
        <v>9062.2139999999818</v>
      </c>
      <c r="EQ11" s="64">
        <f t="shared" si="19"/>
        <v>1722.5839999999826</v>
      </c>
      <c r="ER11" s="64">
        <f t="shared" si="19"/>
        <v>2380.2439999999824</v>
      </c>
      <c r="ES11" s="64">
        <f t="shared" si="19"/>
        <v>1268.2839999999824</v>
      </c>
      <c r="ET11" s="64">
        <f t="shared" ref="ET11:HE11" si="20">ES11+ES12</f>
        <v>1093.2839999999824</v>
      </c>
      <c r="EU11" s="64">
        <f t="shared" si="20"/>
        <v>1093.2839999999824</v>
      </c>
      <c r="EV11" s="64">
        <f t="shared" si="20"/>
        <v>5887.1339999999809</v>
      </c>
      <c r="EW11" s="64">
        <f t="shared" si="20"/>
        <v>1245.2039999999815</v>
      </c>
      <c r="EX11" s="64">
        <f t="shared" si="20"/>
        <v>2333.0439999999817</v>
      </c>
      <c r="EY11" s="64">
        <f t="shared" si="20"/>
        <v>1259.0639999999826</v>
      </c>
      <c r="EZ11" s="64">
        <f t="shared" si="20"/>
        <v>759.68399999998246</v>
      </c>
      <c r="FA11" s="64">
        <f t="shared" si="20"/>
        <v>759.68399999998246</v>
      </c>
      <c r="FB11" s="64">
        <f t="shared" si="20"/>
        <v>759.68399999998246</v>
      </c>
      <c r="FC11" s="64">
        <f t="shared" si="20"/>
        <v>17583.95399999998</v>
      </c>
      <c r="FD11" s="64">
        <f t="shared" si="20"/>
        <v>15942.723999999977</v>
      </c>
      <c r="FE11" s="64">
        <f t="shared" si="20"/>
        <v>7582.8839999999764</v>
      </c>
      <c r="FF11" s="64">
        <f t="shared" si="20"/>
        <v>681.2239999999756</v>
      </c>
      <c r="FG11" s="64">
        <f t="shared" si="20"/>
        <v>6218.8439999999764</v>
      </c>
      <c r="FH11" s="64">
        <f t="shared" si="20"/>
        <v>6218.8439999999764</v>
      </c>
      <c r="FI11" s="64">
        <f t="shared" si="20"/>
        <v>5327.8439999999764</v>
      </c>
      <c r="FJ11" s="64">
        <f t="shared" si="20"/>
        <v>12278.163999999975</v>
      </c>
      <c r="FK11" s="64">
        <f t="shared" si="20"/>
        <v>17583.983999999975</v>
      </c>
      <c r="FL11" s="64">
        <f t="shared" si="20"/>
        <v>14214.723999999975</v>
      </c>
      <c r="FM11" s="64">
        <f t="shared" si="20"/>
        <v>12026.623999999974</v>
      </c>
      <c r="FN11" s="64">
        <f t="shared" si="20"/>
        <v>11826.053999999975</v>
      </c>
      <c r="FO11" s="64">
        <f t="shared" si="20"/>
        <v>11406.453999999974</v>
      </c>
      <c r="FP11" s="64">
        <f t="shared" si="20"/>
        <v>11085.323999999975</v>
      </c>
      <c r="FQ11" s="64">
        <f t="shared" si="20"/>
        <v>28728.293999999976</v>
      </c>
      <c r="FR11" s="64">
        <f t="shared" si="20"/>
        <v>22750.023999999976</v>
      </c>
      <c r="FS11" s="64">
        <f t="shared" si="20"/>
        <v>5092.5639999999767</v>
      </c>
      <c r="FT11" s="64">
        <f t="shared" si="20"/>
        <v>4036.7539999999763</v>
      </c>
      <c r="FU11" s="64">
        <f t="shared" si="20"/>
        <v>10097.083999999977</v>
      </c>
      <c r="FV11" s="64">
        <f t="shared" si="20"/>
        <v>10097.083999999977</v>
      </c>
      <c r="FW11" s="64">
        <f t="shared" si="20"/>
        <v>10097.083999999977</v>
      </c>
      <c r="FX11" s="64">
        <f t="shared" si="20"/>
        <v>14182.133999999976</v>
      </c>
      <c r="FY11" s="64">
        <f t="shared" si="20"/>
        <v>5926.7539999999753</v>
      </c>
      <c r="FZ11" s="64">
        <f t="shared" si="20"/>
        <v>558.55399999997462</v>
      </c>
      <c r="GA11" s="64">
        <f t="shared" si="20"/>
        <v>3672.2839999999751</v>
      </c>
      <c r="GB11" s="64">
        <f t="shared" si="20"/>
        <v>8724.3639999999759</v>
      </c>
      <c r="GC11" s="64">
        <f t="shared" si="20"/>
        <v>8704.3639999999759</v>
      </c>
      <c r="GD11" s="64">
        <f t="shared" si="20"/>
        <v>8704.3639999999759</v>
      </c>
      <c r="GE11" s="64">
        <f t="shared" si="20"/>
        <v>23669.213999999978</v>
      </c>
      <c r="GF11" s="64">
        <f t="shared" si="20"/>
        <v>21210.523999999979</v>
      </c>
      <c r="GG11" s="64">
        <f t="shared" si="20"/>
        <v>17654.86399999998</v>
      </c>
      <c r="GH11" s="64">
        <f t="shared" si="20"/>
        <v>11062.923999999981</v>
      </c>
      <c r="GI11" s="64">
        <f t="shared" si="20"/>
        <v>9213.9839999999804</v>
      </c>
      <c r="GJ11" s="64">
        <f t="shared" si="20"/>
        <v>5463.9839999999804</v>
      </c>
      <c r="GK11" s="64">
        <f t="shared" si="20"/>
        <v>5463.9839999999804</v>
      </c>
      <c r="GL11" s="64">
        <f t="shared" si="20"/>
        <v>11730.693999999983</v>
      </c>
      <c r="GM11" s="64">
        <f t="shared" si="20"/>
        <v>15112.003999999983</v>
      </c>
      <c r="GN11" s="64">
        <f t="shared" si="20"/>
        <v>14915.923999999981</v>
      </c>
      <c r="GO11" s="64">
        <f t="shared" si="20"/>
        <v>5281.5539999999819</v>
      </c>
      <c r="GP11" s="64">
        <f t="shared" si="20"/>
        <v>14406.423999999983</v>
      </c>
      <c r="GQ11" s="64">
        <f t="shared" si="20"/>
        <v>14406.423999999983</v>
      </c>
      <c r="GR11" s="64">
        <f t="shared" si="20"/>
        <v>14406.423999999983</v>
      </c>
      <c r="GS11" s="64">
        <f t="shared" si="20"/>
        <v>28412.673999999981</v>
      </c>
      <c r="GT11" s="64">
        <f t="shared" si="20"/>
        <v>25880.663999999979</v>
      </c>
      <c r="GU11" s="64">
        <f t="shared" si="20"/>
        <v>26928.693999999978</v>
      </c>
      <c r="GV11" s="64">
        <f t="shared" si="20"/>
        <v>26841.513999999977</v>
      </c>
      <c r="GW11" s="64">
        <f t="shared" si="20"/>
        <v>33279.133999999976</v>
      </c>
      <c r="GX11" s="64">
        <f t="shared" si="20"/>
        <v>32819.133999999976</v>
      </c>
      <c r="GY11" s="64">
        <f t="shared" si="20"/>
        <v>32819.133999999976</v>
      </c>
      <c r="GZ11" s="64">
        <f t="shared" si="20"/>
        <v>43988.823999999979</v>
      </c>
      <c r="HA11" s="64">
        <f t="shared" si="20"/>
        <v>41393.22399999998</v>
      </c>
      <c r="HB11" s="64">
        <f t="shared" si="20"/>
        <v>29733.36399999998</v>
      </c>
      <c r="HC11" s="64">
        <f t="shared" si="20"/>
        <v>27279.303999999978</v>
      </c>
      <c r="HD11" s="64">
        <f t="shared" si="20"/>
        <v>29577.22399999998</v>
      </c>
      <c r="HE11" s="64">
        <f t="shared" si="20"/>
        <v>29577.22399999998</v>
      </c>
      <c r="HF11" s="64">
        <f t="shared" ref="HF11:JQ11" si="21">HE11+HE12</f>
        <v>29577.22399999998</v>
      </c>
      <c r="HG11" s="64">
        <f t="shared" si="21"/>
        <v>42653.033999999985</v>
      </c>
      <c r="HH11" s="64">
        <f t="shared" si="21"/>
        <v>43745.553999999982</v>
      </c>
      <c r="HI11" s="64">
        <f t="shared" si="21"/>
        <v>30202.823999999982</v>
      </c>
      <c r="HJ11" s="64">
        <f t="shared" si="21"/>
        <v>29570.883999999984</v>
      </c>
      <c r="HK11" s="64">
        <f t="shared" si="21"/>
        <v>27419.583999999984</v>
      </c>
      <c r="HL11" s="64">
        <f t="shared" si="21"/>
        <v>27419.583999999984</v>
      </c>
      <c r="HM11" s="64">
        <f t="shared" si="21"/>
        <v>27419.583999999984</v>
      </c>
      <c r="HN11" s="64">
        <f t="shared" si="21"/>
        <v>24581.873999999985</v>
      </c>
      <c r="HO11" s="64">
        <f t="shared" si="21"/>
        <v>22094.153999999984</v>
      </c>
      <c r="HP11" s="64">
        <f t="shared" si="21"/>
        <v>20300.113999999983</v>
      </c>
      <c r="HQ11" s="64">
        <f t="shared" si="21"/>
        <v>17291.723999999984</v>
      </c>
      <c r="HR11" s="64">
        <f t="shared" si="21"/>
        <v>17026.723999999984</v>
      </c>
      <c r="HS11" s="64">
        <f t="shared" si="21"/>
        <v>17026.723999999984</v>
      </c>
      <c r="HT11" s="64">
        <f t="shared" si="21"/>
        <v>17026.723999999984</v>
      </c>
      <c r="HU11" s="64">
        <f t="shared" si="21"/>
        <v>15503.103999999985</v>
      </c>
      <c r="HV11" s="64">
        <f t="shared" si="21"/>
        <v>11158.553999999986</v>
      </c>
      <c r="HW11" s="64">
        <f t="shared" si="21"/>
        <v>9482.5939999999864</v>
      </c>
      <c r="HX11" s="64">
        <f t="shared" si="21"/>
        <v>7173.6839999999866</v>
      </c>
      <c r="HY11" s="64">
        <f t="shared" si="21"/>
        <v>6892.8839999999864</v>
      </c>
      <c r="HZ11" s="64">
        <f t="shared" si="21"/>
        <v>6892.8839999999864</v>
      </c>
      <c r="IA11" s="64">
        <f t="shared" si="21"/>
        <v>6892.8839999999864</v>
      </c>
      <c r="IB11" s="64">
        <f t="shared" si="21"/>
        <v>6892.8839999999864</v>
      </c>
      <c r="IC11" s="64">
        <f t="shared" si="21"/>
        <v>6892.8839999999864</v>
      </c>
      <c r="ID11" s="64">
        <f t="shared" si="21"/>
        <v>6086.5039999999863</v>
      </c>
      <c r="IE11" s="64">
        <f t="shared" si="21"/>
        <v>5018.6339999999864</v>
      </c>
      <c r="IF11" s="64">
        <f t="shared" si="21"/>
        <v>5018.6339999999864</v>
      </c>
      <c r="IG11" s="64">
        <f t="shared" si="21"/>
        <v>5018.6339999999864</v>
      </c>
      <c r="IH11" s="64">
        <f t="shared" si="21"/>
        <v>5018.6339999999864</v>
      </c>
      <c r="II11" s="64">
        <f t="shared" si="21"/>
        <v>5018.6339999999864</v>
      </c>
      <c r="IJ11" s="64">
        <f t="shared" si="21"/>
        <v>4204.0139999999865</v>
      </c>
      <c r="IK11" s="64">
        <f t="shared" si="21"/>
        <v>4204.0139999999865</v>
      </c>
      <c r="IL11" s="64">
        <f t="shared" si="21"/>
        <v>2528.0539999999864</v>
      </c>
      <c r="IM11" s="64">
        <f t="shared" si="21"/>
        <v>2528.0539999999864</v>
      </c>
      <c r="IN11" s="64">
        <f t="shared" si="21"/>
        <v>2528.0539999999864</v>
      </c>
      <c r="IO11" s="64">
        <f t="shared" si="21"/>
        <v>2528.0539999999864</v>
      </c>
      <c r="IP11" s="64">
        <f t="shared" si="21"/>
        <v>2528.0539999999864</v>
      </c>
      <c r="IQ11" s="64">
        <f t="shared" si="21"/>
        <v>2528.0539999999864</v>
      </c>
      <c r="IR11" s="64">
        <f t="shared" si="21"/>
        <v>2528.0539999999864</v>
      </c>
      <c r="IS11" s="64">
        <f t="shared" si="21"/>
        <v>2528.0539999999864</v>
      </c>
      <c r="IT11" s="64">
        <f t="shared" si="21"/>
        <v>2528.0539999999864</v>
      </c>
      <c r="IU11" s="64">
        <f t="shared" si="21"/>
        <v>2528.0539999999864</v>
      </c>
      <c r="IV11" s="64">
        <f t="shared" si="21"/>
        <v>2528.0539999999864</v>
      </c>
      <c r="IW11" s="64">
        <f t="shared" si="21"/>
        <v>2528.0539999999864</v>
      </c>
      <c r="IX11" s="64">
        <f t="shared" si="21"/>
        <v>2528.0539999999864</v>
      </c>
      <c r="IY11" s="64">
        <f t="shared" si="21"/>
        <v>2528.0539999999864</v>
      </c>
      <c r="IZ11" s="64">
        <f t="shared" si="21"/>
        <v>2528.0539999999864</v>
      </c>
      <c r="JA11" s="64">
        <f t="shared" si="21"/>
        <v>2528.0539999999864</v>
      </c>
      <c r="JB11" s="64">
        <f t="shared" si="21"/>
        <v>2528.0539999999864</v>
      </c>
      <c r="JC11" s="64">
        <f t="shared" si="21"/>
        <v>2528.0539999999864</v>
      </c>
      <c r="JD11" s="64">
        <f t="shared" si="21"/>
        <v>2528.0539999999864</v>
      </c>
      <c r="JE11" s="64">
        <f t="shared" si="21"/>
        <v>2528.0539999999864</v>
      </c>
      <c r="JF11" s="64">
        <f t="shared" si="21"/>
        <v>2528.0539999999864</v>
      </c>
      <c r="JG11" s="64">
        <f t="shared" si="21"/>
        <v>2528.0539999999864</v>
      </c>
      <c r="JH11" s="64">
        <f t="shared" si="21"/>
        <v>2528.0539999999864</v>
      </c>
      <c r="JI11" s="64">
        <f t="shared" si="21"/>
        <v>2528.0539999999864</v>
      </c>
      <c r="JJ11" s="64">
        <f t="shared" si="21"/>
        <v>2528.0539999999864</v>
      </c>
      <c r="JK11" s="64">
        <f t="shared" si="21"/>
        <v>2528.0539999999864</v>
      </c>
      <c r="JL11" s="64">
        <f t="shared" si="21"/>
        <v>2528.0539999999864</v>
      </c>
      <c r="JM11" s="64">
        <f t="shared" si="21"/>
        <v>2528.0539999999864</v>
      </c>
      <c r="JN11" s="64">
        <f t="shared" si="21"/>
        <v>2528.0539999999864</v>
      </c>
      <c r="JO11" s="64">
        <f t="shared" si="21"/>
        <v>2528.0539999999864</v>
      </c>
      <c r="JP11" s="64">
        <f t="shared" si="21"/>
        <v>2528.0539999999864</v>
      </c>
      <c r="JQ11" s="64">
        <f t="shared" si="21"/>
        <v>2528.0539999999864</v>
      </c>
      <c r="JR11" s="64">
        <f t="shared" ref="JR11:MC11" si="22">JQ11+JQ12</f>
        <v>2528.0539999999864</v>
      </c>
      <c r="JS11" s="64">
        <f t="shared" si="22"/>
        <v>2528.0539999999864</v>
      </c>
      <c r="JT11" s="64">
        <f t="shared" si="22"/>
        <v>2528.0539999999864</v>
      </c>
      <c r="JU11" s="64">
        <f t="shared" si="22"/>
        <v>2528.0539999999864</v>
      </c>
      <c r="JV11" s="64">
        <f t="shared" si="22"/>
        <v>2528.0539999999864</v>
      </c>
      <c r="JW11" s="64">
        <f t="shared" si="22"/>
        <v>2528.0539999999864</v>
      </c>
      <c r="JX11" s="64">
        <f t="shared" si="22"/>
        <v>2528.0539999999864</v>
      </c>
      <c r="JY11" s="64">
        <f t="shared" si="22"/>
        <v>2528.0539999999864</v>
      </c>
      <c r="JZ11" s="64">
        <f t="shared" si="22"/>
        <v>2528.0539999999864</v>
      </c>
      <c r="KA11" s="64">
        <f t="shared" si="22"/>
        <v>2528.0539999999864</v>
      </c>
      <c r="KB11" s="64">
        <f t="shared" si="22"/>
        <v>2528.0539999999864</v>
      </c>
      <c r="KC11" s="64">
        <f t="shared" si="22"/>
        <v>2528.0539999999864</v>
      </c>
      <c r="KD11" s="64">
        <f t="shared" si="22"/>
        <v>2528.0539999999864</v>
      </c>
      <c r="KE11" s="64">
        <f t="shared" si="22"/>
        <v>2528.0539999999864</v>
      </c>
      <c r="KF11" s="64">
        <f t="shared" si="22"/>
        <v>2528.0539999999864</v>
      </c>
      <c r="KG11" s="64">
        <f t="shared" si="22"/>
        <v>2528.0539999999864</v>
      </c>
      <c r="KH11" s="64">
        <f t="shared" si="22"/>
        <v>2528.0539999999864</v>
      </c>
      <c r="KI11" s="64">
        <f t="shared" si="22"/>
        <v>2528.0539999999864</v>
      </c>
      <c r="KJ11" s="64">
        <f t="shared" si="22"/>
        <v>2528.0539999999864</v>
      </c>
      <c r="KK11" s="64">
        <f t="shared" si="22"/>
        <v>2528.0539999999864</v>
      </c>
      <c r="KL11" s="64">
        <f t="shared" si="22"/>
        <v>2528.0539999999864</v>
      </c>
      <c r="KM11" s="64">
        <f t="shared" si="22"/>
        <v>2528.0539999999864</v>
      </c>
      <c r="KN11" s="64">
        <f t="shared" si="22"/>
        <v>2528.0539999999864</v>
      </c>
      <c r="KO11" s="64">
        <f t="shared" si="22"/>
        <v>2528.0539999999864</v>
      </c>
      <c r="KP11" s="64">
        <f t="shared" si="22"/>
        <v>2528.0539999999864</v>
      </c>
      <c r="KQ11" s="64">
        <f t="shared" si="22"/>
        <v>2528.0539999999864</v>
      </c>
      <c r="KR11" s="64">
        <f t="shared" si="22"/>
        <v>2528.0539999999864</v>
      </c>
      <c r="KS11" s="64">
        <f t="shared" si="22"/>
        <v>2528.0539999999864</v>
      </c>
      <c r="KT11" s="64">
        <f t="shared" si="22"/>
        <v>2528.0539999999864</v>
      </c>
      <c r="KU11" s="64">
        <f t="shared" si="22"/>
        <v>2528.0539999999864</v>
      </c>
      <c r="KV11" s="64">
        <f t="shared" si="22"/>
        <v>2528.0539999999864</v>
      </c>
      <c r="KW11" s="64">
        <f t="shared" si="22"/>
        <v>2528.0539999999864</v>
      </c>
      <c r="KX11" s="64">
        <f t="shared" si="22"/>
        <v>2528.0539999999864</v>
      </c>
      <c r="KY11" s="64">
        <f t="shared" si="22"/>
        <v>2528.0539999999864</v>
      </c>
      <c r="KZ11" s="64">
        <f t="shared" si="22"/>
        <v>2528.0539999999864</v>
      </c>
      <c r="LA11" s="64">
        <f t="shared" si="22"/>
        <v>2528.0539999999864</v>
      </c>
      <c r="LB11" s="64">
        <f t="shared" si="22"/>
        <v>2528.0539999999864</v>
      </c>
      <c r="LC11" s="64">
        <f t="shared" si="22"/>
        <v>2528.0539999999864</v>
      </c>
      <c r="LD11" s="64">
        <f t="shared" si="22"/>
        <v>2528.0539999999864</v>
      </c>
      <c r="LE11" s="64">
        <f t="shared" si="22"/>
        <v>2528.0539999999864</v>
      </c>
      <c r="LF11" s="64">
        <f t="shared" si="22"/>
        <v>2528.0539999999864</v>
      </c>
      <c r="LG11" s="64">
        <f t="shared" si="22"/>
        <v>2528.0539999999864</v>
      </c>
      <c r="LH11" s="64">
        <f t="shared" si="22"/>
        <v>2528.0539999999864</v>
      </c>
      <c r="LI11" s="64">
        <f t="shared" si="22"/>
        <v>2528.0539999999864</v>
      </c>
      <c r="LJ11" s="64">
        <f t="shared" si="22"/>
        <v>2528.0539999999864</v>
      </c>
      <c r="LK11" s="64">
        <f t="shared" si="22"/>
        <v>2528.0539999999864</v>
      </c>
      <c r="LL11" s="64">
        <f t="shared" si="22"/>
        <v>2528.0539999999864</v>
      </c>
      <c r="LM11" s="64">
        <f t="shared" si="22"/>
        <v>2528.0539999999864</v>
      </c>
      <c r="LN11" s="64">
        <f t="shared" si="22"/>
        <v>2528.0539999999864</v>
      </c>
      <c r="LO11" s="64">
        <f t="shared" si="22"/>
        <v>2528.0539999999864</v>
      </c>
      <c r="LP11" s="64">
        <f t="shared" si="22"/>
        <v>2528.0539999999864</v>
      </c>
      <c r="LQ11" s="64">
        <f t="shared" si="22"/>
        <v>2528.0539999999864</v>
      </c>
      <c r="LR11" s="64">
        <f t="shared" si="22"/>
        <v>2528.0539999999864</v>
      </c>
      <c r="LS11" s="64">
        <f t="shared" si="22"/>
        <v>2528.0539999999864</v>
      </c>
      <c r="LT11" s="64">
        <f t="shared" si="22"/>
        <v>2528.0539999999864</v>
      </c>
      <c r="LU11" s="64">
        <f t="shared" si="22"/>
        <v>2528.0539999999864</v>
      </c>
      <c r="LV11" s="64">
        <f t="shared" si="22"/>
        <v>2528.0539999999864</v>
      </c>
      <c r="LW11" s="64">
        <f t="shared" si="22"/>
        <v>2528.0539999999864</v>
      </c>
      <c r="LX11" s="64">
        <f t="shared" si="22"/>
        <v>2528.0539999999864</v>
      </c>
      <c r="LY11" s="64">
        <f t="shared" si="22"/>
        <v>2528.0539999999864</v>
      </c>
      <c r="LZ11" s="64">
        <f t="shared" si="22"/>
        <v>2528.0539999999864</v>
      </c>
      <c r="MA11" s="64">
        <f t="shared" si="22"/>
        <v>2528.0539999999864</v>
      </c>
      <c r="MB11" s="64">
        <f t="shared" si="22"/>
        <v>2528.0539999999864</v>
      </c>
      <c r="MC11" s="64">
        <f t="shared" si="22"/>
        <v>2528.0539999999864</v>
      </c>
      <c r="MD11" s="64">
        <f t="shared" ref="MD11:OO11" si="23">MC11+MC12</f>
        <v>2528.0539999999864</v>
      </c>
      <c r="ME11" s="64">
        <f t="shared" si="23"/>
        <v>2528.0539999999864</v>
      </c>
      <c r="MF11" s="64">
        <f t="shared" si="23"/>
        <v>2528.0539999999864</v>
      </c>
      <c r="MG11" s="64">
        <f t="shared" si="23"/>
        <v>2528.0539999999864</v>
      </c>
      <c r="MH11" s="64">
        <f t="shared" si="23"/>
        <v>2528.0539999999864</v>
      </c>
      <c r="MI11" s="64">
        <f t="shared" si="23"/>
        <v>2528.0539999999864</v>
      </c>
      <c r="MJ11" s="64">
        <f t="shared" si="23"/>
        <v>2528.0539999999864</v>
      </c>
      <c r="MK11" s="64">
        <f t="shared" si="23"/>
        <v>2528.0539999999864</v>
      </c>
      <c r="ML11" s="64">
        <f t="shared" si="23"/>
        <v>2528.0539999999864</v>
      </c>
      <c r="MM11" s="64">
        <f t="shared" si="23"/>
        <v>2528.0539999999864</v>
      </c>
      <c r="MN11" s="64">
        <f t="shared" si="23"/>
        <v>2528.0539999999864</v>
      </c>
      <c r="MO11" s="64">
        <f t="shared" si="23"/>
        <v>2528.0539999999864</v>
      </c>
      <c r="MP11" s="64">
        <f t="shared" si="23"/>
        <v>2528.0539999999864</v>
      </c>
      <c r="MQ11" s="64">
        <f t="shared" si="23"/>
        <v>2528.0539999999864</v>
      </c>
      <c r="MR11" s="64">
        <f t="shared" si="23"/>
        <v>2528.0539999999864</v>
      </c>
      <c r="MS11" s="64">
        <f t="shared" si="23"/>
        <v>2528.0539999999864</v>
      </c>
      <c r="MT11" s="64">
        <f t="shared" si="23"/>
        <v>2528.0539999999864</v>
      </c>
      <c r="MU11" s="64">
        <f t="shared" si="23"/>
        <v>2528.0539999999864</v>
      </c>
      <c r="MV11" s="64">
        <f t="shared" si="23"/>
        <v>2528.0539999999864</v>
      </c>
      <c r="MW11" s="64">
        <f t="shared" si="23"/>
        <v>2528.0539999999864</v>
      </c>
      <c r="MX11" s="64">
        <f t="shared" si="23"/>
        <v>2528.0539999999864</v>
      </c>
      <c r="MY11" s="64">
        <f t="shared" si="23"/>
        <v>2528.0539999999864</v>
      </c>
      <c r="MZ11" s="64">
        <f t="shared" si="23"/>
        <v>2528.0539999999864</v>
      </c>
      <c r="NA11" s="64">
        <f t="shared" si="23"/>
        <v>2528.0539999999864</v>
      </c>
      <c r="NB11" s="64">
        <f t="shared" si="23"/>
        <v>2528.0539999999864</v>
      </c>
      <c r="NC11" s="64">
        <f t="shared" si="23"/>
        <v>2528.0539999999864</v>
      </c>
      <c r="ND11" s="64">
        <f t="shared" si="23"/>
        <v>2528.0539999999864</v>
      </c>
      <c r="NE11" s="64">
        <f t="shared" si="23"/>
        <v>2528.0539999999864</v>
      </c>
      <c r="NF11" s="64">
        <f t="shared" si="23"/>
        <v>2528.0539999999864</v>
      </c>
      <c r="NG11" s="64">
        <f t="shared" si="23"/>
        <v>2528.0539999999864</v>
      </c>
      <c r="NH11" s="64">
        <f t="shared" si="23"/>
        <v>2528.0539999999864</v>
      </c>
      <c r="NI11" s="64">
        <f t="shared" si="23"/>
        <v>2528.0539999999864</v>
      </c>
      <c r="NJ11" s="64">
        <f t="shared" si="23"/>
        <v>2528.0539999999864</v>
      </c>
      <c r="NK11" s="64">
        <f t="shared" si="23"/>
        <v>2528.0539999999864</v>
      </c>
      <c r="NL11" s="64">
        <f t="shared" si="23"/>
        <v>2528.0539999999864</v>
      </c>
      <c r="NM11" s="64">
        <f t="shared" si="23"/>
        <v>2528.0539999999864</v>
      </c>
      <c r="NN11" s="64">
        <f t="shared" si="23"/>
        <v>2528.0539999999864</v>
      </c>
      <c r="NO11" s="64">
        <f t="shared" si="23"/>
        <v>2528.0539999999864</v>
      </c>
      <c r="NP11" s="64">
        <f t="shared" si="23"/>
        <v>2528.0539999999864</v>
      </c>
      <c r="NQ11" s="64">
        <f t="shared" si="23"/>
        <v>2528.0539999999864</v>
      </c>
      <c r="NR11" s="64">
        <f t="shared" si="23"/>
        <v>2528.0539999999864</v>
      </c>
      <c r="NS11" s="64">
        <f t="shared" si="23"/>
        <v>2528.0539999999864</v>
      </c>
      <c r="NT11" s="64">
        <f t="shared" si="23"/>
        <v>2528.0539999999864</v>
      </c>
      <c r="NU11" s="64">
        <f t="shared" si="23"/>
        <v>2528.0539999999864</v>
      </c>
      <c r="NV11" s="64">
        <f t="shared" si="23"/>
        <v>2528.0539999999864</v>
      </c>
      <c r="NW11" s="64">
        <f t="shared" si="23"/>
        <v>2528.0539999999864</v>
      </c>
      <c r="NX11" s="64">
        <f t="shared" si="23"/>
        <v>2528.0539999999864</v>
      </c>
      <c r="NY11" s="64">
        <f t="shared" si="23"/>
        <v>2528.0539999999864</v>
      </c>
      <c r="NZ11" s="64">
        <f t="shared" si="23"/>
        <v>2528.0539999999864</v>
      </c>
      <c r="OA11" s="64">
        <f t="shared" si="23"/>
        <v>2528.0539999999864</v>
      </c>
      <c r="OB11" s="64">
        <f t="shared" si="23"/>
        <v>2528.0539999999864</v>
      </c>
      <c r="OC11" s="64">
        <f t="shared" si="23"/>
        <v>2528.0539999999864</v>
      </c>
      <c r="OD11" s="64">
        <f t="shared" si="23"/>
        <v>2528.0539999999864</v>
      </c>
      <c r="OE11" s="64">
        <f t="shared" si="23"/>
        <v>2528.0539999999864</v>
      </c>
      <c r="OF11" s="64">
        <f t="shared" si="23"/>
        <v>2528.0539999999864</v>
      </c>
      <c r="OG11" s="64">
        <f t="shared" si="23"/>
        <v>2528.0539999999864</v>
      </c>
      <c r="OH11" s="64">
        <f t="shared" si="23"/>
        <v>2528.0539999999864</v>
      </c>
      <c r="OI11" s="64">
        <f t="shared" si="23"/>
        <v>2528.0539999999864</v>
      </c>
      <c r="OJ11" s="64">
        <f t="shared" si="23"/>
        <v>2528.0539999999864</v>
      </c>
      <c r="OK11" s="64">
        <f t="shared" si="23"/>
        <v>2528.0539999999864</v>
      </c>
      <c r="OL11" s="64">
        <f t="shared" si="23"/>
        <v>2528.0539999999864</v>
      </c>
      <c r="OM11" s="64">
        <f t="shared" si="23"/>
        <v>2528.0539999999864</v>
      </c>
      <c r="ON11" s="64">
        <f t="shared" si="23"/>
        <v>2528.0539999999864</v>
      </c>
      <c r="OO11" s="64">
        <f t="shared" si="23"/>
        <v>2528.0539999999864</v>
      </c>
      <c r="OP11" s="64">
        <f t="shared" ref="OP11:RA11" si="24">OO11+OO12</f>
        <v>2528.0539999999864</v>
      </c>
      <c r="OQ11" s="64">
        <f t="shared" si="24"/>
        <v>2528.0539999999864</v>
      </c>
      <c r="OR11" s="64">
        <f t="shared" si="24"/>
        <v>2528.0539999999864</v>
      </c>
      <c r="OS11" s="64">
        <f t="shared" si="24"/>
        <v>2528.0539999999864</v>
      </c>
      <c r="OT11" s="64">
        <f t="shared" si="24"/>
        <v>2528.0539999999864</v>
      </c>
      <c r="OU11" s="64">
        <f t="shared" si="24"/>
        <v>2528.0539999999864</v>
      </c>
      <c r="OV11" s="64">
        <f t="shared" si="24"/>
        <v>2528.0539999999864</v>
      </c>
      <c r="OW11" s="64">
        <f t="shared" si="24"/>
        <v>2528.0539999999864</v>
      </c>
      <c r="OX11" s="64">
        <f t="shared" si="24"/>
        <v>2528.0539999999864</v>
      </c>
      <c r="OY11" s="64">
        <f t="shared" si="24"/>
        <v>2528.0539999999864</v>
      </c>
      <c r="OZ11" s="64">
        <f t="shared" si="24"/>
        <v>2528.0539999999864</v>
      </c>
      <c r="PA11" s="64">
        <f t="shared" si="24"/>
        <v>2528.0539999999864</v>
      </c>
      <c r="PB11" s="64">
        <f t="shared" si="24"/>
        <v>2528.0539999999864</v>
      </c>
      <c r="PC11" s="64">
        <f t="shared" si="24"/>
        <v>2528.0539999999864</v>
      </c>
      <c r="PD11" s="64">
        <f t="shared" si="24"/>
        <v>2528.0539999999864</v>
      </c>
      <c r="PE11" s="64">
        <f t="shared" si="24"/>
        <v>2528.0539999999864</v>
      </c>
      <c r="PF11" s="64">
        <f t="shared" si="24"/>
        <v>2528.0539999999864</v>
      </c>
      <c r="PG11" s="64">
        <f t="shared" si="24"/>
        <v>2528.0539999999864</v>
      </c>
      <c r="PH11" s="64">
        <f t="shared" si="24"/>
        <v>2528.0539999999864</v>
      </c>
      <c r="PI11" s="64">
        <f t="shared" si="24"/>
        <v>2528.0539999999864</v>
      </c>
      <c r="PJ11" s="64">
        <f t="shared" si="24"/>
        <v>2528.0539999999864</v>
      </c>
      <c r="PK11" s="64">
        <f t="shared" si="24"/>
        <v>2528.0539999999864</v>
      </c>
      <c r="PL11" s="64">
        <f t="shared" si="24"/>
        <v>2528.0539999999864</v>
      </c>
      <c r="PM11" s="64">
        <f t="shared" si="24"/>
        <v>2528.0539999999864</v>
      </c>
      <c r="PN11" s="64">
        <f t="shared" si="24"/>
        <v>2528.0539999999864</v>
      </c>
      <c r="PO11" s="64">
        <f t="shared" si="24"/>
        <v>2528.0539999999864</v>
      </c>
      <c r="PP11" s="64">
        <f t="shared" si="24"/>
        <v>2528.0539999999864</v>
      </c>
      <c r="PQ11" s="64">
        <f t="shared" si="24"/>
        <v>2528.0539999999864</v>
      </c>
      <c r="PR11" s="64">
        <f t="shared" si="24"/>
        <v>2528.0539999999864</v>
      </c>
      <c r="PS11" s="64">
        <f t="shared" si="24"/>
        <v>2528.0539999999864</v>
      </c>
      <c r="PT11" s="64">
        <f t="shared" si="24"/>
        <v>2528.0539999999864</v>
      </c>
      <c r="PU11" s="64">
        <f t="shared" si="24"/>
        <v>2528.0539999999864</v>
      </c>
      <c r="PV11" s="64">
        <f t="shared" si="24"/>
        <v>2528.0539999999864</v>
      </c>
      <c r="PW11" s="64">
        <f t="shared" si="24"/>
        <v>2528.0539999999864</v>
      </c>
      <c r="PX11" s="64">
        <f t="shared" si="24"/>
        <v>2528.0539999999864</v>
      </c>
      <c r="PY11" s="64">
        <f t="shared" si="24"/>
        <v>2528.0539999999864</v>
      </c>
      <c r="PZ11" s="64">
        <f t="shared" si="24"/>
        <v>2528.0539999999864</v>
      </c>
      <c r="QA11" s="64">
        <f t="shared" si="24"/>
        <v>2528.0539999999864</v>
      </c>
      <c r="QB11" s="64">
        <f t="shared" si="24"/>
        <v>2528.0539999999864</v>
      </c>
      <c r="QC11" s="64">
        <f t="shared" si="24"/>
        <v>2528.0539999999864</v>
      </c>
      <c r="QD11" s="64">
        <f t="shared" si="24"/>
        <v>2528.0539999999864</v>
      </c>
      <c r="QE11" s="64">
        <f t="shared" si="24"/>
        <v>2528.0539999999864</v>
      </c>
      <c r="QF11" s="64">
        <f t="shared" si="24"/>
        <v>2528.0539999999864</v>
      </c>
      <c r="QG11" s="64">
        <f t="shared" si="24"/>
        <v>2528.0539999999864</v>
      </c>
      <c r="QH11" s="64">
        <f t="shared" si="24"/>
        <v>2528.0539999999864</v>
      </c>
      <c r="QI11" s="64">
        <f t="shared" si="24"/>
        <v>2528.0539999999864</v>
      </c>
      <c r="QJ11" s="64">
        <f t="shared" si="24"/>
        <v>2528.0539999999864</v>
      </c>
      <c r="QK11" s="64">
        <f t="shared" si="24"/>
        <v>2528.0539999999864</v>
      </c>
      <c r="QL11" s="64">
        <f t="shared" si="24"/>
        <v>2528.0539999999864</v>
      </c>
      <c r="QM11" s="64">
        <f t="shared" si="24"/>
        <v>2528.0539999999864</v>
      </c>
      <c r="QN11" s="64">
        <f t="shared" si="24"/>
        <v>2528.0539999999864</v>
      </c>
      <c r="QO11" s="64">
        <f t="shared" si="24"/>
        <v>2528.0539999999864</v>
      </c>
      <c r="QP11" s="64">
        <f t="shared" si="24"/>
        <v>2528.0539999999864</v>
      </c>
      <c r="QQ11" s="64">
        <f t="shared" si="24"/>
        <v>2528.0539999999864</v>
      </c>
      <c r="QR11" s="64">
        <f t="shared" si="24"/>
        <v>2528.0539999999864</v>
      </c>
      <c r="QS11" s="64">
        <f t="shared" si="24"/>
        <v>2528.0539999999864</v>
      </c>
      <c r="QT11" s="64">
        <f t="shared" si="24"/>
        <v>2528.0539999999864</v>
      </c>
      <c r="QU11" s="64">
        <f t="shared" si="24"/>
        <v>2528.0539999999864</v>
      </c>
      <c r="QV11" s="64">
        <f t="shared" si="24"/>
        <v>2528.0539999999864</v>
      </c>
      <c r="QW11" s="64">
        <f t="shared" si="24"/>
        <v>2528.0539999999864</v>
      </c>
      <c r="QX11" s="64">
        <f t="shared" si="24"/>
        <v>2528.0539999999864</v>
      </c>
      <c r="QY11" s="64">
        <f t="shared" si="24"/>
        <v>2528.0539999999864</v>
      </c>
      <c r="QZ11" s="64">
        <f t="shared" si="24"/>
        <v>2528.0539999999864</v>
      </c>
      <c r="RA11" s="64">
        <f t="shared" si="24"/>
        <v>2528.0539999999864</v>
      </c>
      <c r="RB11" s="64">
        <f t="shared" ref="RB11:TM11" si="25">RA11+RA12</f>
        <v>2528.0539999999864</v>
      </c>
      <c r="RC11" s="64">
        <f t="shared" si="25"/>
        <v>2528.0539999999864</v>
      </c>
      <c r="RD11" s="64">
        <f t="shared" si="25"/>
        <v>2528.0539999999864</v>
      </c>
      <c r="RE11" s="64">
        <f t="shared" si="25"/>
        <v>2528.0539999999864</v>
      </c>
      <c r="RF11" s="64">
        <f t="shared" si="25"/>
        <v>2528.0539999999864</v>
      </c>
      <c r="RG11" s="64">
        <f t="shared" si="25"/>
        <v>2528.0539999999864</v>
      </c>
      <c r="RH11" s="64">
        <f t="shared" si="25"/>
        <v>2528.0539999999864</v>
      </c>
      <c r="RI11" s="64">
        <f t="shared" si="25"/>
        <v>2528.0539999999864</v>
      </c>
      <c r="RJ11" s="64">
        <f t="shared" si="25"/>
        <v>2528.0539999999864</v>
      </c>
      <c r="RK11" s="64">
        <f t="shared" si="25"/>
        <v>2528.0539999999864</v>
      </c>
      <c r="RL11" s="64">
        <f t="shared" si="25"/>
        <v>2528.0539999999864</v>
      </c>
      <c r="RM11" s="64">
        <f t="shared" si="25"/>
        <v>2528.0539999999864</v>
      </c>
      <c r="RN11" s="64">
        <f t="shared" si="25"/>
        <v>2528.0539999999864</v>
      </c>
      <c r="RO11" s="64">
        <f t="shared" si="25"/>
        <v>2528.0539999999864</v>
      </c>
      <c r="RP11" s="64">
        <f t="shared" si="25"/>
        <v>2528.0539999999864</v>
      </c>
      <c r="RQ11" s="64">
        <f t="shared" si="25"/>
        <v>2528.0539999999864</v>
      </c>
      <c r="RR11" s="64">
        <f t="shared" si="25"/>
        <v>2528.0539999999864</v>
      </c>
      <c r="RS11" s="64">
        <f t="shared" si="25"/>
        <v>2528.0539999999864</v>
      </c>
      <c r="RT11" s="64">
        <f t="shared" si="25"/>
        <v>2528.0539999999864</v>
      </c>
      <c r="RU11" s="64">
        <f t="shared" si="25"/>
        <v>2528.0539999999864</v>
      </c>
      <c r="RV11" s="64">
        <f t="shared" si="25"/>
        <v>2528.0539999999864</v>
      </c>
      <c r="RW11" s="64">
        <f t="shared" si="25"/>
        <v>2528.0539999999864</v>
      </c>
      <c r="RX11" s="64">
        <f t="shared" si="25"/>
        <v>2528.0539999999864</v>
      </c>
      <c r="RY11" s="64">
        <f t="shared" si="25"/>
        <v>2528.0539999999864</v>
      </c>
      <c r="RZ11" s="64">
        <f t="shared" si="25"/>
        <v>2528.0539999999864</v>
      </c>
      <c r="SA11" s="64">
        <f t="shared" si="25"/>
        <v>2528.0539999999864</v>
      </c>
      <c r="SB11" s="64">
        <f t="shared" si="25"/>
        <v>2528.0539999999864</v>
      </c>
      <c r="SC11" s="64">
        <f t="shared" si="25"/>
        <v>2528.0539999999864</v>
      </c>
      <c r="SD11" s="64">
        <f t="shared" si="25"/>
        <v>2528.0539999999864</v>
      </c>
      <c r="SE11" s="64">
        <f t="shared" si="25"/>
        <v>2528.0539999999864</v>
      </c>
      <c r="SF11" s="64">
        <f t="shared" si="25"/>
        <v>2528.0539999999864</v>
      </c>
      <c r="SG11" s="64">
        <f t="shared" si="25"/>
        <v>2528.0539999999864</v>
      </c>
      <c r="SH11" s="64">
        <f t="shared" si="25"/>
        <v>2528.0539999999864</v>
      </c>
      <c r="SI11" s="64">
        <f t="shared" si="25"/>
        <v>2528.0539999999864</v>
      </c>
      <c r="SJ11" s="64">
        <f t="shared" si="25"/>
        <v>2528.0539999999864</v>
      </c>
      <c r="SK11" s="64">
        <f t="shared" si="25"/>
        <v>2528.0539999999864</v>
      </c>
      <c r="SL11" s="64">
        <f t="shared" si="25"/>
        <v>2528.0539999999864</v>
      </c>
      <c r="SM11" s="64">
        <f t="shared" si="25"/>
        <v>2528.0539999999864</v>
      </c>
      <c r="SN11" s="64">
        <f t="shared" si="25"/>
        <v>2528.0539999999864</v>
      </c>
      <c r="SO11" s="64">
        <f t="shared" si="25"/>
        <v>2528.0539999999864</v>
      </c>
      <c r="SP11" s="64">
        <f t="shared" si="25"/>
        <v>2528.0539999999864</v>
      </c>
      <c r="SQ11" s="64">
        <f t="shared" si="25"/>
        <v>2528.0539999999864</v>
      </c>
      <c r="SR11" s="64">
        <f t="shared" si="25"/>
        <v>2528.0539999999864</v>
      </c>
      <c r="SS11" s="64">
        <f t="shared" si="25"/>
        <v>2528.0539999999864</v>
      </c>
      <c r="ST11" s="64">
        <f t="shared" si="25"/>
        <v>2528.0539999999864</v>
      </c>
      <c r="SU11" s="64">
        <f t="shared" si="25"/>
        <v>2528.0539999999864</v>
      </c>
      <c r="SV11" s="64">
        <f t="shared" si="25"/>
        <v>2528.0539999999864</v>
      </c>
      <c r="SW11" s="64">
        <f t="shared" si="25"/>
        <v>2528.0539999999864</v>
      </c>
      <c r="SX11" s="64">
        <f t="shared" si="25"/>
        <v>2528.0539999999864</v>
      </c>
      <c r="SY11" s="64">
        <f t="shared" si="25"/>
        <v>2528.0539999999864</v>
      </c>
      <c r="SZ11" s="64">
        <f t="shared" si="25"/>
        <v>2528.0539999999864</v>
      </c>
      <c r="TA11" s="64">
        <f t="shared" si="25"/>
        <v>2528.0539999999864</v>
      </c>
      <c r="TB11" s="64">
        <f t="shared" si="25"/>
        <v>2528.0539999999864</v>
      </c>
      <c r="TC11" s="64">
        <f t="shared" si="25"/>
        <v>2528.0539999999864</v>
      </c>
      <c r="TD11" s="64">
        <f t="shared" si="25"/>
        <v>2528.0539999999864</v>
      </c>
      <c r="TE11" s="64">
        <f t="shared" si="25"/>
        <v>2528.0539999999864</v>
      </c>
      <c r="TF11" s="64">
        <f t="shared" si="25"/>
        <v>2528.0539999999864</v>
      </c>
      <c r="TG11" s="64">
        <f t="shared" si="25"/>
        <v>2528.0539999999864</v>
      </c>
      <c r="TH11" s="64">
        <f t="shared" si="25"/>
        <v>2528.0539999999864</v>
      </c>
      <c r="TI11" s="64">
        <f t="shared" si="25"/>
        <v>2528.0539999999864</v>
      </c>
      <c r="TJ11" s="64">
        <f t="shared" si="25"/>
        <v>2528.0539999999864</v>
      </c>
      <c r="TK11" s="64">
        <f t="shared" si="25"/>
        <v>2528.0539999999864</v>
      </c>
      <c r="TL11" s="64">
        <f t="shared" si="25"/>
        <v>2528.0539999999864</v>
      </c>
      <c r="TM11" s="64">
        <f t="shared" si="25"/>
        <v>2528.0539999999864</v>
      </c>
      <c r="TN11" s="64">
        <f t="shared" ref="TN11:UF11" si="26">TM11+TM12</f>
        <v>2528.0539999999864</v>
      </c>
      <c r="TO11" s="64">
        <f t="shared" si="26"/>
        <v>2528.0539999999864</v>
      </c>
      <c r="TP11" s="64">
        <f t="shared" si="26"/>
        <v>2528.0539999999864</v>
      </c>
      <c r="TQ11" s="64">
        <f t="shared" si="26"/>
        <v>2528.0539999999864</v>
      </c>
      <c r="TR11" s="64">
        <f t="shared" si="26"/>
        <v>2528.0539999999864</v>
      </c>
      <c r="TS11" s="64">
        <f t="shared" si="26"/>
        <v>2528.0539999999864</v>
      </c>
      <c r="TT11" s="64">
        <f t="shared" si="26"/>
        <v>2528.0539999999864</v>
      </c>
      <c r="TU11" s="64">
        <f t="shared" si="26"/>
        <v>2528.0539999999864</v>
      </c>
      <c r="TV11" s="64">
        <f t="shared" si="26"/>
        <v>2528.0539999999864</v>
      </c>
      <c r="TW11" s="64">
        <f t="shared" si="26"/>
        <v>2528.0539999999864</v>
      </c>
      <c r="TX11" s="64">
        <f t="shared" si="26"/>
        <v>2528.0539999999864</v>
      </c>
      <c r="TY11" s="64">
        <f t="shared" si="26"/>
        <v>2528.0539999999864</v>
      </c>
      <c r="TZ11" s="64">
        <f t="shared" si="26"/>
        <v>2528.0539999999864</v>
      </c>
      <c r="UA11" s="64">
        <f t="shared" si="26"/>
        <v>2528.0539999999864</v>
      </c>
      <c r="UB11" s="64">
        <f t="shared" si="26"/>
        <v>2528.0539999999864</v>
      </c>
      <c r="UC11" s="64">
        <f t="shared" si="26"/>
        <v>2528.0539999999864</v>
      </c>
      <c r="UD11" s="64">
        <f t="shared" si="26"/>
        <v>2528.0539999999864</v>
      </c>
      <c r="UE11" s="64">
        <f t="shared" si="26"/>
        <v>2528.0539999999864</v>
      </c>
      <c r="UF11" s="64">
        <f t="shared" si="26"/>
        <v>2528.0539999999864</v>
      </c>
    </row>
    <row r="12" spans="1:552" ht="14.5" customHeight="1" x14ac:dyDescent="0.35">
      <c r="A12" s="66" t="s">
        <v>1293</v>
      </c>
      <c r="B12" s="5"/>
      <c r="C12" s="5"/>
      <c r="D12" s="67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>
        <f>V20</f>
        <v>45000.4</v>
      </c>
      <c r="W12" s="68">
        <f t="shared" ref="W12:CH12" si="27">SUM(W14,-W22,-W29,-W40,-W73,-W78,-W82)</f>
        <v>0</v>
      </c>
      <c r="X12" s="68">
        <f t="shared" si="27"/>
        <v>0</v>
      </c>
      <c r="Y12" s="68">
        <f t="shared" si="27"/>
        <v>-9072.5500000000011</v>
      </c>
      <c r="Z12" s="68">
        <f t="shared" si="27"/>
        <v>761.50000000000091</v>
      </c>
      <c r="AA12" s="68">
        <f t="shared" si="27"/>
        <v>-7660.15</v>
      </c>
      <c r="AB12" s="68">
        <f t="shared" si="27"/>
        <v>-1785.81</v>
      </c>
      <c r="AC12" s="68">
        <f t="shared" si="27"/>
        <v>-1519.3400000000001</v>
      </c>
      <c r="AD12" s="68">
        <f t="shared" si="27"/>
        <v>0</v>
      </c>
      <c r="AE12" s="68">
        <f t="shared" si="27"/>
        <v>0</v>
      </c>
      <c r="AF12" s="68">
        <f t="shared" si="27"/>
        <v>-6307.58</v>
      </c>
      <c r="AG12" s="68">
        <f t="shared" si="27"/>
        <v>-4044.9400000000005</v>
      </c>
      <c r="AH12" s="69">
        <f t="shared" si="27"/>
        <v>-12062.2</v>
      </c>
      <c r="AI12" s="67">
        <f t="shared" si="27"/>
        <v>-2488.4999999999982</v>
      </c>
      <c r="AJ12" s="68">
        <f t="shared" si="27"/>
        <v>2327.1499999999996</v>
      </c>
      <c r="AK12" s="68">
        <f t="shared" si="27"/>
        <v>-120</v>
      </c>
      <c r="AL12" s="68">
        <f t="shared" si="27"/>
        <v>0</v>
      </c>
      <c r="AM12" s="68">
        <f t="shared" si="27"/>
        <v>-2107.75</v>
      </c>
      <c r="AN12" s="68">
        <f t="shared" si="27"/>
        <v>-777.57999999999902</v>
      </c>
      <c r="AO12" s="68">
        <f t="shared" si="27"/>
        <v>-225.14999999999964</v>
      </c>
      <c r="AP12" s="68">
        <f t="shared" si="27"/>
        <v>656.35000000000082</v>
      </c>
      <c r="AQ12" s="68">
        <f t="shared" si="27"/>
        <v>364.77</v>
      </c>
      <c r="AR12" s="68">
        <f t="shared" si="27"/>
        <v>-370</v>
      </c>
      <c r="AS12" s="68">
        <f t="shared" si="27"/>
        <v>-150</v>
      </c>
      <c r="AT12" s="68">
        <f t="shared" si="27"/>
        <v>10546.82</v>
      </c>
      <c r="AU12" s="68">
        <f t="shared" si="27"/>
        <v>-7007.62</v>
      </c>
      <c r="AV12" s="68">
        <f t="shared" si="27"/>
        <v>-4608.5200000000004</v>
      </c>
      <c r="AW12" s="68">
        <f t="shared" si="27"/>
        <v>312.96000000000026</v>
      </c>
      <c r="AX12" s="68">
        <f t="shared" si="27"/>
        <v>7780.65</v>
      </c>
      <c r="AY12" s="68">
        <f t="shared" si="27"/>
        <v>-577</v>
      </c>
      <c r="AZ12" s="68">
        <f t="shared" si="27"/>
        <v>-120</v>
      </c>
      <c r="BA12" s="68">
        <f t="shared" si="27"/>
        <v>4792.3199999999961</v>
      </c>
      <c r="BB12" s="68">
        <f t="shared" si="27"/>
        <v>-1913.17</v>
      </c>
      <c r="BC12" s="68">
        <f t="shared" si="27"/>
        <v>-560.82000000000039</v>
      </c>
      <c r="BD12" s="68">
        <f t="shared" si="27"/>
        <v>-5501.5099999999993</v>
      </c>
      <c r="BE12" s="68">
        <f t="shared" si="27"/>
        <v>-361.77000000000021</v>
      </c>
      <c r="BF12" s="68">
        <f t="shared" si="27"/>
        <v>-384.5</v>
      </c>
      <c r="BG12" s="68">
        <f t="shared" si="27"/>
        <v>-150</v>
      </c>
      <c r="BH12" s="68">
        <f t="shared" si="27"/>
        <v>9150.9599999999991</v>
      </c>
      <c r="BI12" s="68">
        <f t="shared" si="27"/>
        <v>-3689.0800000000008</v>
      </c>
      <c r="BJ12" s="68">
        <f t="shared" si="27"/>
        <v>-9582.43</v>
      </c>
      <c r="BK12" s="68">
        <f t="shared" si="27"/>
        <v>-611.15999999999985</v>
      </c>
      <c r="BL12" s="68">
        <f t="shared" si="27"/>
        <v>-160.35999999999967</v>
      </c>
      <c r="BM12" s="69">
        <f t="shared" si="27"/>
        <v>4034.29</v>
      </c>
      <c r="BN12" s="70">
        <f t="shared" si="27"/>
        <v>-30</v>
      </c>
      <c r="BO12" s="68">
        <f t="shared" si="27"/>
        <v>9027.5000000000018</v>
      </c>
      <c r="BP12" s="68">
        <f t="shared" si="27"/>
        <v>-9674.380000000001</v>
      </c>
      <c r="BQ12" s="68">
        <f t="shared" si="27"/>
        <v>1048.2299999999996</v>
      </c>
      <c r="BR12" s="68">
        <f t="shared" si="27"/>
        <v>-523.61999999999898</v>
      </c>
      <c r="BS12" s="68">
        <f t="shared" si="27"/>
        <v>1857.1900000000005</v>
      </c>
      <c r="BT12" s="68">
        <f t="shared" si="27"/>
        <v>-280</v>
      </c>
      <c r="BU12" s="68">
        <f t="shared" si="27"/>
        <v>-652.46</v>
      </c>
      <c r="BV12" s="68">
        <f t="shared" si="27"/>
        <v>2138.12</v>
      </c>
      <c r="BW12" s="68">
        <f t="shared" si="27"/>
        <v>-3260.55</v>
      </c>
      <c r="BX12" s="68">
        <f t="shared" si="27"/>
        <v>1349.12</v>
      </c>
      <c r="BY12" s="68">
        <f t="shared" si="27"/>
        <v>-720.36999999999989</v>
      </c>
      <c r="BZ12" s="68">
        <f t="shared" si="27"/>
        <v>1984.24</v>
      </c>
      <c r="CA12" s="68">
        <f t="shared" si="27"/>
        <v>-444</v>
      </c>
      <c r="CB12" s="68">
        <f t="shared" si="27"/>
        <v>0</v>
      </c>
      <c r="CC12" s="68">
        <f t="shared" si="27"/>
        <v>4252.4199999999983</v>
      </c>
      <c r="CD12" s="68">
        <f t="shared" si="27"/>
        <v>-6116.51</v>
      </c>
      <c r="CE12" s="68">
        <f t="shared" si="27"/>
        <v>-1468.05</v>
      </c>
      <c r="CF12" s="68">
        <f t="shared" si="27"/>
        <v>2274.8499999999995</v>
      </c>
      <c r="CG12" s="68">
        <f t="shared" si="27"/>
        <v>842.23999999999978</v>
      </c>
      <c r="CH12" s="68">
        <f t="shared" si="27"/>
        <v>-438</v>
      </c>
      <c r="CI12" s="68">
        <f t="shared" ref="CI12:ET12" si="28">SUM(CI14,-CI22,-CI29,-CI40,-CI73,-CI78,-CI82)</f>
        <v>-498.81999999999994</v>
      </c>
      <c r="CJ12" s="68">
        <f t="shared" si="28"/>
        <v>3867.3100000000013</v>
      </c>
      <c r="CK12" s="68">
        <f t="shared" si="28"/>
        <v>-4589.4299999999994</v>
      </c>
      <c r="CL12" s="68">
        <f t="shared" si="28"/>
        <v>-1562.9099999999999</v>
      </c>
      <c r="CM12" s="68">
        <f t="shared" si="28"/>
        <v>588.89000000000124</v>
      </c>
      <c r="CN12" s="68">
        <f t="shared" si="28"/>
        <v>3078.5299999999988</v>
      </c>
      <c r="CO12" s="68">
        <f t="shared" si="28"/>
        <v>-3900</v>
      </c>
      <c r="CP12" s="68">
        <f t="shared" si="28"/>
        <v>0</v>
      </c>
      <c r="CQ12" s="68">
        <f t="shared" si="28"/>
        <v>5105.6920000000009</v>
      </c>
      <c r="CR12" s="68">
        <f t="shared" si="28"/>
        <v>-4514.2199999999993</v>
      </c>
      <c r="CS12" s="68">
        <f t="shared" si="28"/>
        <v>1544.7100000000005</v>
      </c>
      <c r="CT12" s="68">
        <f t="shared" si="28"/>
        <v>-247.86999999999989</v>
      </c>
      <c r="CU12" s="68">
        <f t="shared" si="28"/>
        <v>-909.09999999999991</v>
      </c>
      <c r="CV12" s="68">
        <f t="shared" si="28"/>
        <v>0</v>
      </c>
      <c r="CW12" s="68">
        <f t="shared" si="28"/>
        <v>0</v>
      </c>
      <c r="CX12" s="68">
        <f t="shared" si="28"/>
        <v>-801.93000000000211</v>
      </c>
      <c r="CY12" s="68">
        <f t="shared" si="28"/>
        <v>154.07000000000244</v>
      </c>
      <c r="CZ12" s="68">
        <f t="shared" si="28"/>
        <v>440.06999999999971</v>
      </c>
      <c r="DA12" s="68">
        <f t="shared" si="28"/>
        <v>-321.71799999999894</v>
      </c>
      <c r="DB12" s="68">
        <f t="shared" si="28"/>
        <v>60.380000000000109</v>
      </c>
      <c r="DC12" s="68">
        <f t="shared" si="28"/>
        <v>-1118.28</v>
      </c>
      <c r="DD12" s="68">
        <f t="shared" si="28"/>
        <v>0</v>
      </c>
      <c r="DE12" s="68">
        <f t="shared" si="28"/>
        <v>1826.1999999999998</v>
      </c>
      <c r="DF12" s="68">
        <f t="shared" si="28"/>
        <v>-684.41000000000065</v>
      </c>
      <c r="DG12" s="68">
        <f t="shared" si="28"/>
        <v>138.19999999999982</v>
      </c>
      <c r="DH12" s="68">
        <f t="shared" si="28"/>
        <v>715.58000000000038</v>
      </c>
      <c r="DI12" s="68">
        <f t="shared" si="28"/>
        <v>379.28999999999996</v>
      </c>
      <c r="DJ12" s="68">
        <f t="shared" si="28"/>
        <v>0</v>
      </c>
      <c r="DK12" s="68">
        <f t="shared" si="28"/>
        <v>0</v>
      </c>
      <c r="DL12" s="68">
        <f t="shared" si="28"/>
        <v>8631.4199999999983</v>
      </c>
      <c r="DM12" s="68">
        <f t="shared" si="28"/>
        <v>-4034.66</v>
      </c>
      <c r="DN12" s="68">
        <f t="shared" si="28"/>
        <v>-1944.39</v>
      </c>
      <c r="DO12" s="68">
        <f t="shared" si="28"/>
        <v>-4356.24</v>
      </c>
      <c r="DP12" s="68">
        <f t="shared" si="28"/>
        <v>349.61000000000013</v>
      </c>
      <c r="DQ12" s="68">
        <f t="shared" si="28"/>
        <v>0</v>
      </c>
      <c r="DR12" s="68">
        <f t="shared" si="28"/>
        <v>0</v>
      </c>
      <c r="DS12" s="68">
        <f t="shared" si="28"/>
        <v>17947.349999999999</v>
      </c>
      <c r="DT12" s="68">
        <f t="shared" si="28"/>
        <v>-5284.83</v>
      </c>
      <c r="DU12" s="68">
        <f t="shared" si="28"/>
        <v>-11564.28</v>
      </c>
      <c r="DV12" s="68">
        <f t="shared" si="28"/>
        <v>-1253.8899999999994</v>
      </c>
      <c r="DW12" s="68">
        <f t="shared" si="28"/>
        <v>927.53000000000065</v>
      </c>
      <c r="DX12" s="68">
        <f t="shared" si="28"/>
        <v>-3900</v>
      </c>
      <c r="DY12" s="68">
        <f t="shared" si="28"/>
        <v>0</v>
      </c>
      <c r="DZ12" s="68">
        <f t="shared" si="28"/>
        <v>8049.5599999999959</v>
      </c>
      <c r="EA12" s="68">
        <f t="shared" si="28"/>
        <v>-4672.7699999999995</v>
      </c>
      <c r="EB12" s="68">
        <f t="shared" si="28"/>
        <v>330.81999999999994</v>
      </c>
      <c r="EC12" s="68">
        <f t="shared" si="28"/>
        <v>-558.53</v>
      </c>
      <c r="ED12" s="68">
        <f t="shared" si="28"/>
        <v>2643.8599999999997</v>
      </c>
      <c r="EE12" s="68">
        <f t="shared" si="28"/>
        <v>0</v>
      </c>
      <c r="EF12" s="68">
        <f t="shared" si="28"/>
        <v>0</v>
      </c>
      <c r="EG12" s="68">
        <f t="shared" si="28"/>
        <v>3362.2899999999972</v>
      </c>
      <c r="EH12" s="68">
        <f t="shared" si="28"/>
        <v>-4313.2</v>
      </c>
      <c r="EI12" s="68">
        <f t="shared" si="28"/>
        <v>-1125.25</v>
      </c>
      <c r="EJ12" s="68">
        <f t="shared" si="28"/>
        <v>-226.80000000000109</v>
      </c>
      <c r="EK12" s="68">
        <f t="shared" si="28"/>
        <v>-2951.91</v>
      </c>
      <c r="EL12" s="68">
        <f t="shared" si="28"/>
        <v>0</v>
      </c>
      <c r="EM12" s="68">
        <f t="shared" si="28"/>
        <v>0</v>
      </c>
      <c r="EN12" s="68">
        <f t="shared" si="28"/>
        <v>12202.969999999998</v>
      </c>
      <c r="EO12" s="68">
        <f t="shared" si="28"/>
        <v>-921.32999999999981</v>
      </c>
      <c r="EP12" s="68">
        <f t="shared" si="28"/>
        <v>-7339.6299999999992</v>
      </c>
      <c r="EQ12" s="68">
        <f t="shared" si="28"/>
        <v>657.65999999999985</v>
      </c>
      <c r="ER12" s="68">
        <f t="shared" si="28"/>
        <v>-1111.96</v>
      </c>
      <c r="ES12" s="68">
        <f t="shared" si="28"/>
        <v>-175</v>
      </c>
      <c r="ET12" s="68">
        <f t="shared" si="28"/>
        <v>0</v>
      </c>
      <c r="EU12" s="68">
        <f t="shared" ref="EU12:HF12" si="29">SUM(EU14,-EU22,-EU29,-EU40,-EU73,-EU78,-EU82)</f>
        <v>4793.8499999999985</v>
      </c>
      <c r="EV12" s="68">
        <f t="shared" si="29"/>
        <v>-4641.9299999999994</v>
      </c>
      <c r="EW12" s="68">
        <f t="shared" si="29"/>
        <v>1087.8400000000001</v>
      </c>
      <c r="EX12" s="68">
        <f t="shared" si="29"/>
        <v>-1073.9799999999991</v>
      </c>
      <c r="EY12" s="68">
        <f t="shared" si="29"/>
        <v>-499.38000000000011</v>
      </c>
      <c r="EZ12" s="68">
        <f t="shared" si="29"/>
        <v>0</v>
      </c>
      <c r="FA12" s="68">
        <f t="shared" si="29"/>
        <v>0</v>
      </c>
      <c r="FB12" s="68">
        <f t="shared" si="29"/>
        <v>16824.269999999997</v>
      </c>
      <c r="FC12" s="68">
        <f t="shared" si="29"/>
        <v>-1641.2300000000025</v>
      </c>
      <c r="FD12" s="68">
        <f t="shared" si="29"/>
        <v>-8359.84</v>
      </c>
      <c r="FE12" s="68">
        <f t="shared" si="29"/>
        <v>-6901.6600000000008</v>
      </c>
      <c r="FF12" s="68">
        <f t="shared" si="29"/>
        <v>5537.6200000000008</v>
      </c>
      <c r="FG12" s="68">
        <f t="shared" si="29"/>
        <v>0</v>
      </c>
      <c r="FH12" s="68">
        <f t="shared" si="29"/>
        <v>-891</v>
      </c>
      <c r="FI12" s="68">
        <f t="shared" si="29"/>
        <v>6950.32</v>
      </c>
      <c r="FJ12" s="68">
        <f t="shared" si="29"/>
        <v>5305.82</v>
      </c>
      <c r="FK12" s="68">
        <f t="shared" si="29"/>
        <v>-3369.26</v>
      </c>
      <c r="FL12" s="68">
        <f t="shared" si="29"/>
        <v>-2188.1</v>
      </c>
      <c r="FM12" s="68">
        <f t="shared" si="29"/>
        <v>-200.57000000000028</v>
      </c>
      <c r="FN12" s="68">
        <f t="shared" si="29"/>
        <v>-419.6</v>
      </c>
      <c r="FO12" s="68">
        <f t="shared" si="29"/>
        <v>-321.13</v>
      </c>
      <c r="FP12" s="68">
        <f t="shared" si="29"/>
        <v>17642.97</v>
      </c>
      <c r="FQ12" s="68">
        <f t="shared" si="29"/>
        <v>-5978.2699999999995</v>
      </c>
      <c r="FR12" s="68">
        <f t="shared" si="29"/>
        <v>-17657.46</v>
      </c>
      <c r="FS12" s="68">
        <f t="shared" si="29"/>
        <v>-1055.8100000000004</v>
      </c>
      <c r="FT12" s="68">
        <f t="shared" si="29"/>
        <v>6060.33</v>
      </c>
      <c r="FU12" s="68">
        <f t="shared" si="29"/>
        <v>0</v>
      </c>
      <c r="FV12" s="68">
        <f t="shared" si="29"/>
        <v>0</v>
      </c>
      <c r="FW12" s="68">
        <f t="shared" si="29"/>
        <v>4085.0499999999993</v>
      </c>
      <c r="FX12" s="68">
        <f t="shared" si="29"/>
        <v>-8255.380000000001</v>
      </c>
      <c r="FY12" s="68">
        <f t="shared" si="29"/>
        <v>-5368.2000000000007</v>
      </c>
      <c r="FZ12" s="68">
        <f t="shared" si="29"/>
        <v>3113.7300000000005</v>
      </c>
      <c r="GA12" s="68">
        <f t="shared" si="29"/>
        <v>5052.08</v>
      </c>
      <c r="GB12" s="68">
        <f t="shared" si="29"/>
        <v>-20</v>
      </c>
      <c r="GC12" s="68">
        <f t="shared" si="29"/>
        <v>0</v>
      </c>
      <c r="GD12" s="68">
        <f t="shared" si="29"/>
        <v>14964.850000000002</v>
      </c>
      <c r="GE12" s="68">
        <f t="shared" si="29"/>
        <v>-2458.6899999999996</v>
      </c>
      <c r="GF12" s="68">
        <f t="shared" si="29"/>
        <v>-3555.6600000000003</v>
      </c>
      <c r="GG12" s="68">
        <f t="shared" si="29"/>
        <v>-6591.94</v>
      </c>
      <c r="GH12" s="68">
        <f t="shared" si="29"/>
        <v>-1848.94</v>
      </c>
      <c r="GI12" s="68">
        <f t="shared" si="29"/>
        <v>-3750</v>
      </c>
      <c r="GJ12" s="68">
        <f t="shared" si="29"/>
        <v>0</v>
      </c>
      <c r="GK12" s="68">
        <f t="shared" si="29"/>
        <v>6266.7100000000028</v>
      </c>
      <c r="GL12" s="68">
        <f t="shared" si="29"/>
        <v>3381.3100000000004</v>
      </c>
      <c r="GM12" s="68">
        <f t="shared" si="29"/>
        <v>-196.08000000000084</v>
      </c>
      <c r="GN12" s="68">
        <f t="shared" si="29"/>
        <v>-9634.369999999999</v>
      </c>
      <c r="GO12" s="68">
        <f t="shared" si="29"/>
        <v>9124.8700000000008</v>
      </c>
      <c r="GP12" s="68">
        <f t="shared" si="29"/>
        <v>0</v>
      </c>
      <c r="GQ12" s="68">
        <f t="shared" si="29"/>
        <v>0</v>
      </c>
      <c r="GR12" s="68">
        <f t="shared" si="29"/>
        <v>14006.249999999998</v>
      </c>
      <c r="GS12" s="68">
        <f t="shared" si="29"/>
        <v>-2532.0100000000007</v>
      </c>
      <c r="GT12" s="68">
        <f t="shared" si="29"/>
        <v>1048.0300000000004</v>
      </c>
      <c r="GU12" s="68">
        <f t="shared" si="29"/>
        <v>-87.180000000000291</v>
      </c>
      <c r="GV12" s="68">
        <f t="shared" si="29"/>
        <v>6437.619999999999</v>
      </c>
      <c r="GW12" s="68">
        <f t="shared" si="29"/>
        <v>-460</v>
      </c>
      <c r="GX12" s="68">
        <f t="shared" si="29"/>
        <v>0</v>
      </c>
      <c r="GY12" s="68">
        <f t="shared" si="29"/>
        <v>11169.689999999999</v>
      </c>
      <c r="GZ12" s="68">
        <f t="shared" si="29"/>
        <v>-2595.5999999999995</v>
      </c>
      <c r="HA12" s="68">
        <f t="shared" si="29"/>
        <v>-11659.86</v>
      </c>
      <c r="HB12" s="68">
        <f t="shared" si="29"/>
        <v>-2454.06</v>
      </c>
      <c r="HC12" s="68">
        <f t="shared" si="29"/>
        <v>2297.92</v>
      </c>
      <c r="HD12" s="68">
        <f t="shared" si="29"/>
        <v>0</v>
      </c>
      <c r="HE12" s="68">
        <f t="shared" si="29"/>
        <v>0</v>
      </c>
      <c r="HF12" s="68">
        <f t="shared" si="29"/>
        <v>13075.810000000001</v>
      </c>
      <c r="HG12" s="68">
        <f t="shared" ref="HG12:JR12" si="30">SUM(HG14,-HG22,-HG29,-HG40,-HG73,-HG78,-HG82)</f>
        <v>1092.5199999999995</v>
      </c>
      <c r="HH12" s="68">
        <f t="shared" si="30"/>
        <v>-13542.73</v>
      </c>
      <c r="HI12" s="68">
        <f t="shared" si="30"/>
        <v>-631.94000000000005</v>
      </c>
      <c r="HJ12" s="68">
        <f t="shared" si="30"/>
        <v>-2151.2999999999993</v>
      </c>
      <c r="HK12" s="68">
        <f t="shared" si="30"/>
        <v>0</v>
      </c>
      <c r="HL12" s="68">
        <f t="shared" si="30"/>
        <v>0</v>
      </c>
      <c r="HM12" s="68">
        <f t="shared" si="30"/>
        <v>-2837.71</v>
      </c>
      <c r="HN12" s="68">
        <f t="shared" si="30"/>
        <v>-2487.7199999999998</v>
      </c>
      <c r="HO12" s="68">
        <f t="shared" si="30"/>
        <v>-1794.04</v>
      </c>
      <c r="HP12" s="68">
        <f t="shared" si="30"/>
        <v>-3008.3900000000003</v>
      </c>
      <c r="HQ12" s="68">
        <f t="shared" si="30"/>
        <v>-265</v>
      </c>
      <c r="HR12" s="68">
        <f t="shared" si="30"/>
        <v>0</v>
      </c>
      <c r="HS12" s="68">
        <f t="shared" si="30"/>
        <v>0</v>
      </c>
      <c r="HT12" s="68">
        <f t="shared" si="30"/>
        <v>-1523.62</v>
      </c>
      <c r="HU12" s="68">
        <f t="shared" si="30"/>
        <v>-4344.55</v>
      </c>
      <c r="HV12" s="68">
        <f t="shared" si="30"/>
        <v>-1675.96</v>
      </c>
      <c r="HW12" s="68">
        <f t="shared" si="30"/>
        <v>-2308.91</v>
      </c>
      <c r="HX12" s="68">
        <f t="shared" si="30"/>
        <v>-280.8</v>
      </c>
      <c r="HY12" s="68">
        <f t="shared" si="30"/>
        <v>0</v>
      </c>
      <c r="HZ12" s="68">
        <f t="shared" si="30"/>
        <v>0</v>
      </c>
      <c r="IA12" s="68">
        <f t="shared" si="30"/>
        <v>0</v>
      </c>
      <c r="IB12" s="68">
        <f t="shared" si="30"/>
        <v>0</v>
      </c>
      <c r="IC12" s="68">
        <f t="shared" si="30"/>
        <v>-806.38</v>
      </c>
      <c r="ID12" s="68">
        <f t="shared" si="30"/>
        <v>-1067.8699999999999</v>
      </c>
      <c r="IE12" s="68">
        <f t="shared" si="30"/>
        <v>0</v>
      </c>
      <c r="IF12" s="68">
        <f t="shared" si="30"/>
        <v>0</v>
      </c>
      <c r="IG12" s="68">
        <f t="shared" si="30"/>
        <v>0</v>
      </c>
      <c r="IH12" s="68">
        <f t="shared" si="30"/>
        <v>0</v>
      </c>
      <c r="II12" s="68">
        <f t="shared" si="30"/>
        <v>-814.62</v>
      </c>
      <c r="IJ12" s="68">
        <f t="shared" si="30"/>
        <v>0</v>
      </c>
      <c r="IK12" s="68">
        <f t="shared" si="30"/>
        <v>-1675.96</v>
      </c>
      <c r="IL12" s="68">
        <f t="shared" si="30"/>
        <v>0</v>
      </c>
      <c r="IM12" s="68">
        <f t="shared" si="30"/>
        <v>0</v>
      </c>
      <c r="IN12" s="68">
        <f t="shared" si="30"/>
        <v>0</v>
      </c>
      <c r="IO12" s="68">
        <f t="shared" si="30"/>
        <v>0</v>
      </c>
      <c r="IP12" s="68">
        <f t="shared" si="30"/>
        <v>0</v>
      </c>
      <c r="IQ12" s="68">
        <f t="shared" si="30"/>
        <v>0</v>
      </c>
      <c r="IR12" s="68">
        <f t="shared" si="30"/>
        <v>0</v>
      </c>
      <c r="IS12" s="68">
        <f t="shared" si="30"/>
        <v>0</v>
      </c>
      <c r="IT12" s="68">
        <f t="shared" si="30"/>
        <v>0</v>
      </c>
      <c r="IU12" s="68">
        <f t="shared" si="30"/>
        <v>0</v>
      </c>
      <c r="IV12" s="68">
        <f t="shared" si="30"/>
        <v>0</v>
      </c>
      <c r="IW12" s="68">
        <f t="shared" si="30"/>
        <v>0</v>
      </c>
      <c r="IX12" s="68">
        <f t="shared" si="30"/>
        <v>0</v>
      </c>
      <c r="IY12" s="68">
        <f t="shared" si="30"/>
        <v>0</v>
      </c>
      <c r="IZ12" s="68">
        <f t="shared" si="30"/>
        <v>0</v>
      </c>
      <c r="JA12" s="68">
        <f t="shared" si="30"/>
        <v>0</v>
      </c>
      <c r="JB12" s="68">
        <f t="shared" si="30"/>
        <v>0</v>
      </c>
      <c r="JC12" s="68">
        <f t="shared" si="30"/>
        <v>0</v>
      </c>
      <c r="JD12" s="68">
        <f t="shared" si="30"/>
        <v>0</v>
      </c>
      <c r="JE12" s="68">
        <f t="shared" si="30"/>
        <v>0</v>
      </c>
      <c r="JF12" s="68">
        <f t="shared" si="30"/>
        <v>0</v>
      </c>
      <c r="JG12" s="68">
        <f t="shared" si="30"/>
        <v>0</v>
      </c>
      <c r="JH12" s="68">
        <f t="shared" si="30"/>
        <v>0</v>
      </c>
      <c r="JI12" s="68">
        <f t="shared" si="30"/>
        <v>0</v>
      </c>
      <c r="JJ12" s="68">
        <f t="shared" si="30"/>
        <v>0</v>
      </c>
      <c r="JK12" s="68">
        <f t="shared" si="30"/>
        <v>0</v>
      </c>
      <c r="JL12" s="68">
        <f t="shared" si="30"/>
        <v>0</v>
      </c>
      <c r="JM12" s="68">
        <f t="shared" si="30"/>
        <v>0</v>
      </c>
      <c r="JN12" s="68">
        <f t="shared" si="30"/>
        <v>0</v>
      </c>
      <c r="JO12" s="68">
        <f t="shared" si="30"/>
        <v>0</v>
      </c>
      <c r="JP12" s="68">
        <f t="shared" si="30"/>
        <v>0</v>
      </c>
      <c r="JQ12" s="68">
        <f t="shared" si="30"/>
        <v>0</v>
      </c>
      <c r="JR12" s="68">
        <f t="shared" si="30"/>
        <v>0</v>
      </c>
      <c r="JS12" s="68">
        <f t="shared" ref="JS12:MD12" si="31">SUM(JS14,-JS22,-JS29,-JS40,-JS73,-JS78,-JS82)</f>
        <v>0</v>
      </c>
      <c r="JT12" s="68">
        <f t="shared" si="31"/>
        <v>0</v>
      </c>
      <c r="JU12" s="68">
        <f t="shared" si="31"/>
        <v>0</v>
      </c>
      <c r="JV12" s="68">
        <f t="shared" si="31"/>
        <v>0</v>
      </c>
      <c r="JW12" s="68">
        <f t="shared" si="31"/>
        <v>0</v>
      </c>
      <c r="JX12" s="68">
        <f t="shared" si="31"/>
        <v>0</v>
      </c>
      <c r="JY12" s="68">
        <f t="shared" si="31"/>
        <v>0</v>
      </c>
      <c r="JZ12" s="68">
        <f t="shared" si="31"/>
        <v>0</v>
      </c>
      <c r="KA12" s="68">
        <f t="shared" si="31"/>
        <v>0</v>
      </c>
      <c r="KB12" s="68">
        <f t="shared" si="31"/>
        <v>0</v>
      </c>
      <c r="KC12" s="68">
        <f t="shared" si="31"/>
        <v>0</v>
      </c>
      <c r="KD12" s="68">
        <f t="shared" si="31"/>
        <v>0</v>
      </c>
      <c r="KE12" s="68">
        <f t="shared" si="31"/>
        <v>0</v>
      </c>
      <c r="KF12" s="68">
        <f t="shared" si="31"/>
        <v>0</v>
      </c>
      <c r="KG12" s="68">
        <f t="shared" si="31"/>
        <v>0</v>
      </c>
      <c r="KH12" s="68">
        <f t="shared" si="31"/>
        <v>0</v>
      </c>
      <c r="KI12" s="68">
        <f t="shared" si="31"/>
        <v>0</v>
      </c>
      <c r="KJ12" s="68">
        <f t="shared" si="31"/>
        <v>0</v>
      </c>
      <c r="KK12" s="68">
        <f t="shared" si="31"/>
        <v>0</v>
      </c>
      <c r="KL12" s="68">
        <f t="shared" si="31"/>
        <v>0</v>
      </c>
      <c r="KM12" s="68">
        <f t="shared" si="31"/>
        <v>0</v>
      </c>
      <c r="KN12" s="68">
        <f t="shared" si="31"/>
        <v>0</v>
      </c>
      <c r="KO12" s="68">
        <f t="shared" si="31"/>
        <v>0</v>
      </c>
      <c r="KP12" s="68">
        <f t="shared" si="31"/>
        <v>0</v>
      </c>
      <c r="KQ12" s="68">
        <f t="shared" si="31"/>
        <v>0</v>
      </c>
      <c r="KR12" s="68">
        <f t="shared" si="31"/>
        <v>0</v>
      </c>
      <c r="KS12" s="68">
        <f t="shared" si="31"/>
        <v>0</v>
      </c>
      <c r="KT12" s="68">
        <f t="shared" si="31"/>
        <v>0</v>
      </c>
      <c r="KU12" s="68">
        <f t="shared" si="31"/>
        <v>0</v>
      </c>
      <c r="KV12" s="68">
        <f t="shared" si="31"/>
        <v>0</v>
      </c>
      <c r="KW12" s="68">
        <f t="shared" si="31"/>
        <v>0</v>
      </c>
      <c r="KX12" s="68">
        <f t="shared" si="31"/>
        <v>0</v>
      </c>
      <c r="KY12" s="68">
        <f t="shared" si="31"/>
        <v>0</v>
      </c>
      <c r="KZ12" s="68">
        <f t="shared" si="31"/>
        <v>0</v>
      </c>
      <c r="LA12" s="68">
        <f t="shared" si="31"/>
        <v>0</v>
      </c>
      <c r="LB12" s="68">
        <f t="shared" si="31"/>
        <v>0</v>
      </c>
      <c r="LC12" s="68">
        <f t="shared" si="31"/>
        <v>0</v>
      </c>
      <c r="LD12" s="68">
        <f t="shared" si="31"/>
        <v>0</v>
      </c>
      <c r="LE12" s="68">
        <f t="shared" si="31"/>
        <v>0</v>
      </c>
      <c r="LF12" s="68">
        <f t="shared" si="31"/>
        <v>0</v>
      </c>
      <c r="LG12" s="68">
        <f t="shared" si="31"/>
        <v>0</v>
      </c>
      <c r="LH12" s="68">
        <f t="shared" si="31"/>
        <v>0</v>
      </c>
      <c r="LI12" s="68">
        <f t="shared" si="31"/>
        <v>0</v>
      </c>
      <c r="LJ12" s="68">
        <f t="shared" si="31"/>
        <v>0</v>
      </c>
      <c r="LK12" s="68">
        <f t="shared" si="31"/>
        <v>0</v>
      </c>
      <c r="LL12" s="68">
        <f t="shared" si="31"/>
        <v>0</v>
      </c>
      <c r="LM12" s="68">
        <f t="shared" si="31"/>
        <v>0</v>
      </c>
      <c r="LN12" s="68">
        <f t="shared" si="31"/>
        <v>0</v>
      </c>
      <c r="LO12" s="68">
        <f t="shared" si="31"/>
        <v>0</v>
      </c>
      <c r="LP12" s="68">
        <f t="shared" si="31"/>
        <v>0</v>
      </c>
      <c r="LQ12" s="68">
        <f t="shared" si="31"/>
        <v>0</v>
      </c>
      <c r="LR12" s="68">
        <f t="shared" si="31"/>
        <v>0</v>
      </c>
      <c r="LS12" s="68">
        <f t="shared" si="31"/>
        <v>0</v>
      </c>
      <c r="LT12" s="68">
        <f t="shared" si="31"/>
        <v>0</v>
      </c>
      <c r="LU12" s="68">
        <f t="shared" si="31"/>
        <v>0</v>
      </c>
      <c r="LV12" s="68">
        <f t="shared" si="31"/>
        <v>0</v>
      </c>
      <c r="LW12" s="68">
        <f t="shared" si="31"/>
        <v>0</v>
      </c>
      <c r="LX12" s="68">
        <f t="shared" si="31"/>
        <v>0</v>
      </c>
      <c r="LY12" s="68">
        <f t="shared" si="31"/>
        <v>0</v>
      </c>
      <c r="LZ12" s="68">
        <f t="shared" si="31"/>
        <v>0</v>
      </c>
      <c r="MA12" s="68">
        <f t="shared" si="31"/>
        <v>0</v>
      </c>
      <c r="MB12" s="68">
        <f t="shared" si="31"/>
        <v>0</v>
      </c>
      <c r="MC12" s="68">
        <f t="shared" si="31"/>
        <v>0</v>
      </c>
      <c r="MD12" s="68">
        <f t="shared" si="31"/>
        <v>0</v>
      </c>
      <c r="ME12" s="68">
        <f t="shared" ref="ME12:OP12" si="32">SUM(ME14,-ME22,-ME29,-ME40,-ME73,-ME78,-ME82)</f>
        <v>0</v>
      </c>
      <c r="MF12" s="68">
        <f t="shared" si="32"/>
        <v>0</v>
      </c>
      <c r="MG12" s="68">
        <f t="shared" si="32"/>
        <v>0</v>
      </c>
      <c r="MH12" s="68">
        <f t="shared" si="32"/>
        <v>0</v>
      </c>
      <c r="MI12" s="68">
        <f t="shared" si="32"/>
        <v>0</v>
      </c>
      <c r="MJ12" s="68">
        <f t="shared" si="32"/>
        <v>0</v>
      </c>
      <c r="MK12" s="68">
        <f t="shared" si="32"/>
        <v>0</v>
      </c>
      <c r="ML12" s="68">
        <f t="shared" si="32"/>
        <v>0</v>
      </c>
      <c r="MM12" s="68">
        <f t="shared" si="32"/>
        <v>0</v>
      </c>
      <c r="MN12" s="68">
        <f t="shared" si="32"/>
        <v>0</v>
      </c>
      <c r="MO12" s="68">
        <f t="shared" si="32"/>
        <v>0</v>
      </c>
      <c r="MP12" s="68">
        <f t="shared" si="32"/>
        <v>0</v>
      </c>
      <c r="MQ12" s="68">
        <f t="shared" si="32"/>
        <v>0</v>
      </c>
      <c r="MR12" s="68">
        <f t="shared" si="32"/>
        <v>0</v>
      </c>
      <c r="MS12" s="68">
        <f t="shared" si="32"/>
        <v>0</v>
      </c>
      <c r="MT12" s="68">
        <f t="shared" si="32"/>
        <v>0</v>
      </c>
      <c r="MU12" s="68">
        <f t="shared" si="32"/>
        <v>0</v>
      </c>
      <c r="MV12" s="68">
        <f t="shared" si="32"/>
        <v>0</v>
      </c>
      <c r="MW12" s="68">
        <f t="shared" si="32"/>
        <v>0</v>
      </c>
      <c r="MX12" s="68">
        <f t="shared" si="32"/>
        <v>0</v>
      </c>
      <c r="MY12" s="68">
        <f t="shared" si="32"/>
        <v>0</v>
      </c>
      <c r="MZ12" s="68">
        <f t="shared" si="32"/>
        <v>0</v>
      </c>
      <c r="NA12" s="68">
        <f t="shared" si="32"/>
        <v>0</v>
      </c>
      <c r="NB12" s="68">
        <f t="shared" si="32"/>
        <v>0</v>
      </c>
      <c r="NC12" s="68">
        <f t="shared" si="32"/>
        <v>0</v>
      </c>
      <c r="ND12" s="68">
        <f t="shared" si="32"/>
        <v>0</v>
      </c>
      <c r="NE12" s="68">
        <f t="shared" si="32"/>
        <v>0</v>
      </c>
      <c r="NF12" s="68">
        <f t="shared" si="32"/>
        <v>0</v>
      </c>
      <c r="NG12" s="68">
        <f t="shared" si="32"/>
        <v>0</v>
      </c>
      <c r="NH12" s="68">
        <f t="shared" si="32"/>
        <v>0</v>
      </c>
      <c r="NI12" s="68">
        <f t="shared" si="32"/>
        <v>0</v>
      </c>
      <c r="NJ12" s="68">
        <f t="shared" si="32"/>
        <v>0</v>
      </c>
      <c r="NK12" s="68">
        <f t="shared" si="32"/>
        <v>0</v>
      </c>
      <c r="NL12" s="68">
        <f t="shared" si="32"/>
        <v>0</v>
      </c>
      <c r="NM12" s="68">
        <f t="shared" si="32"/>
        <v>0</v>
      </c>
      <c r="NN12" s="68">
        <f t="shared" si="32"/>
        <v>0</v>
      </c>
      <c r="NO12" s="68">
        <f t="shared" si="32"/>
        <v>0</v>
      </c>
      <c r="NP12" s="68">
        <f t="shared" si="32"/>
        <v>0</v>
      </c>
      <c r="NQ12" s="68">
        <f t="shared" si="32"/>
        <v>0</v>
      </c>
      <c r="NR12" s="68">
        <f t="shared" si="32"/>
        <v>0</v>
      </c>
      <c r="NS12" s="68">
        <f t="shared" si="32"/>
        <v>0</v>
      </c>
      <c r="NT12" s="68">
        <f t="shared" si="32"/>
        <v>0</v>
      </c>
      <c r="NU12" s="68">
        <f t="shared" si="32"/>
        <v>0</v>
      </c>
      <c r="NV12" s="68">
        <f t="shared" si="32"/>
        <v>0</v>
      </c>
      <c r="NW12" s="68">
        <f t="shared" si="32"/>
        <v>0</v>
      </c>
      <c r="NX12" s="68">
        <f t="shared" si="32"/>
        <v>0</v>
      </c>
      <c r="NY12" s="68">
        <f t="shared" si="32"/>
        <v>0</v>
      </c>
      <c r="NZ12" s="68">
        <f t="shared" si="32"/>
        <v>0</v>
      </c>
      <c r="OA12" s="68">
        <f t="shared" si="32"/>
        <v>0</v>
      </c>
      <c r="OB12" s="68">
        <f t="shared" si="32"/>
        <v>0</v>
      </c>
      <c r="OC12" s="68">
        <f t="shared" si="32"/>
        <v>0</v>
      </c>
      <c r="OD12" s="68">
        <f t="shared" si="32"/>
        <v>0</v>
      </c>
      <c r="OE12" s="68">
        <f t="shared" si="32"/>
        <v>0</v>
      </c>
      <c r="OF12" s="68">
        <f t="shared" si="32"/>
        <v>0</v>
      </c>
      <c r="OG12" s="68">
        <f t="shared" si="32"/>
        <v>0</v>
      </c>
      <c r="OH12" s="68">
        <f t="shared" si="32"/>
        <v>0</v>
      </c>
      <c r="OI12" s="68">
        <f t="shared" si="32"/>
        <v>0</v>
      </c>
      <c r="OJ12" s="68">
        <f t="shared" si="32"/>
        <v>0</v>
      </c>
      <c r="OK12" s="68">
        <f t="shared" si="32"/>
        <v>0</v>
      </c>
      <c r="OL12" s="68">
        <f t="shared" si="32"/>
        <v>0</v>
      </c>
      <c r="OM12" s="68">
        <f t="shared" si="32"/>
        <v>0</v>
      </c>
      <c r="ON12" s="68">
        <f t="shared" si="32"/>
        <v>0</v>
      </c>
      <c r="OO12" s="68">
        <f t="shared" si="32"/>
        <v>0</v>
      </c>
      <c r="OP12" s="68">
        <f t="shared" si="32"/>
        <v>0</v>
      </c>
      <c r="OQ12" s="68">
        <f t="shared" ref="OQ12:RB12" si="33">SUM(OQ14,-OQ22,-OQ29,-OQ40,-OQ73,-OQ78,-OQ82)</f>
        <v>0</v>
      </c>
      <c r="OR12" s="68">
        <f t="shared" si="33"/>
        <v>0</v>
      </c>
      <c r="OS12" s="68">
        <f t="shared" si="33"/>
        <v>0</v>
      </c>
      <c r="OT12" s="68">
        <f t="shared" si="33"/>
        <v>0</v>
      </c>
      <c r="OU12" s="68">
        <f t="shared" si="33"/>
        <v>0</v>
      </c>
      <c r="OV12" s="68">
        <f t="shared" si="33"/>
        <v>0</v>
      </c>
      <c r="OW12" s="68">
        <f t="shared" si="33"/>
        <v>0</v>
      </c>
      <c r="OX12" s="68">
        <f t="shared" si="33"/>
        <v>0</v>
      </c>
      <c r="OY12" s="68">
        <f t="shared" si="33"/>
        <v>0</v>
      </c>
      <c r="OZ12" s="68">
        <f t="shared" si="33"/>
        <v>0</v>
      </c>
      <c r="PA12" s="68">
        <f t="shared" si="33"/>
        <v>0</v>
      </c>
      <c r="PB12" s="68">
        <f t="shared" si="33"/>
        <v>0</v>
      </c>
      <c r="PC12" s="68">
        <f t="shared" si="33"/>
        <v>0</v>
      </c>
      <c r="PD12" s="68">
        <f t="shared" si="33"/>
        <v>0</v>
      </c>
      <c r="PE12" s="68">
        <f t="shared" si="33"/>
        <v>0</v>
      </c>
      <c r="PF12" s="68">
        <f t="shared" si="33"/>
        <v>0</v>
      </c>
      <c r="PG12" s="68">
        <f t="shared" si="33"/>
        <v>0</v>
      </c>
      <c r="PH12" s="68">
        <f t="shared" si="33"/>
        <v>0</v>
      </c>
      <c r="PI12" s="68">
        <f t="shared" si="33"/>
        <v>0</v>
      </c>
      <c r="PJ12" s="68">
        <f t="shared" si="33"/>
        <v>0</v>
      </c>
      <c r="PK12" s="68">
        <f t="shared" si="33"/>
        <v>0</v>
      </c>
      <c r="PL12" s="68">
        <f t="shared" si="33"/>
        <v>0</v>
      </c>
      <c r="PM12" s="68">
        <f t="shared" si="33"/>
        <v>0</v>
      </c>
      <c r="PN12" s="68">
        <f t="shared" si="33"/>
        <v>0</v>
      </c>
      <c r="PO12" s="68">
        <f t="shared" si="33"/>
        <v>0</v>
      </c>
      <c r="PP12" s="68">
        <f t="shared" si="33"/>
        <v>0</v>
      </c>
      <c r="PQ12" s="68">
        <f t="shared" si="33"/>
        <v>0</v>
      </c>
      <c r="PR12" s="68">
        <f t="shared" si="33"/>
        <v>0</v>
      </c>
      <c r="PS12" s="68">
        <f t="shared" si="33"/>
        <v>0</v>
      </c>
      <c r="PT12" s="68">
        <f t="shared" si="33"/>
        <v>0</v>
      </c>
      <c r="PU12" s="68">
        <f t="shared" si="33"/>
        <v>0</v>
      </c>
      <c r="PV12" s="68">
        <f t="shared" si="33"/>
        <v>0</v>
      </c>
      <c r="PW12" s="68">
        <f t="shared" si="33"/>
        <v>0</v>
      </c>
      <c r="PX12" s="68">
        <f t="shared" si="33"/>
        <v>0</v>
      </c>
      <c r="PY12" s="68">
        <f t="shared" si="33"/>
        <v>0</v>
      </c>
      <c r="PZ12" s="68">
        <f t="shared" si="33"/>
        <v>0</v>
      </c>
      <c r="QA12" s="68">
        <f t="shared" si="33"/>
        <v>0</v>
      </c>
      <c r="QB12" s="68">
        <f t="shared" si="33"/>
        <v>0</v>
      </c>
      <c r="QC12" s="68">
        <f t="shared" si="33"/>
        <v>0</v>
      </c>
      <c r="QD12" s="68">
        <f t="shared" si="33"/>
        <v>0</v>
      </c>
      <c r="QE12" s="68">
        <f t="shared" si="33"/>
        <v>0</v>
      </c>
      <c r="QF12" s="68">
        <f t="shared" si="33"/>
        <v>0</v>
      </c>
      <c r="QG12" s="68">
        <f t="shared" si="33"/>
        <v>0</v>
      </c>
      <c r="QH12" s="68">
        <f t="shared" si="33"/>
        <v>0</v>
      </c>
      <c r="QI12" s="68">
        <f t="shared" si="33"/>
        <v>0</v>
      </c>
      <c r="QJ12" s="68">
        <f t="shared" si="33"/>
        <v>0</v>
      </c>
      <c r="QK12" s="68">
        <f t="shared" si="33"/>
        <v>0</v>
      </c>
      <c r="QL12" s="68">
        <f t="shared" si="33"/>
        <v>0</v>
      </c>
      <c r="QM12" s="68">
        <f t="shared" si="33"/>
        <v>0</v>
      </c>
      <c r="QN12" s="68">
        <f t="shared" si="33"/>
        <v>0</v>
      </c>
      <c r="QO12" s="68">
        <f t="shared" si="33"/>
        <v>0</v>
      </c>
      <c r="QP12" s="68">
        <f t="shared" si="33"/>
        <v>0</v>
      </c>
      <c r="QQ12" s="68">
        <f t="shared" si="33"/>
        <v>0</v>
      </c>
      <c r="QR12" s="68">
        <f t="shared" si="33"/>
        <v>0</v>
      </c>
      <c r="QS12" s="68">
        <f t="shared" si="33"/>
        <v>0</v>
      </c>
      <c r="QT12" s="68">
        <f t="shared" si="33"/>
        <v>0</v>
      </c>
      <c r="QU12" s="68">
        <f t="shared" si="33"/>
        <v>0</v>
      </c>
      <c r="QV12" s="68">
        <f t="shared" si="33"/>
        <v>0</v>
      </c>
      <c r="QW12" s="68">
        <f t="shared" si="33"/>
        <v>0</v>
      </c>
      <c r="QX12" s="68">
        <f t="shared" si="33"/>
        <v>0</v>
      </c>
      <c r="QY12" s="68">
        <f t="shared" si="33"/>
        <v>0</v>
      </c>
      <c r="QZ12" s="68">
        <f t="shared" si="33"/>
        <v>0</v>
      </c>
      <c r="RA12" s="68">
        <f t="shared" si="33"/>
        <v>0</v>
      </c>
      <c r="RB12" s="68">
        <f t="shared" si="33"/>
        <v>0</v>
      </c>
      <c r="RC12" s="68">
        <f t="shared" ref="RC12:TN12" si="34">SUM(RC14,-RC22,-RC29,-RC40,-RC73,-RC78,-RC82)</f>
        <v>0</v>
      </c>
      <c r="RD12" s="68">
        <f t="shared" si="34"/>
        <v>0</v>
      </c>
      <c r="RE12" s="68">
        <f t="shared" si="34"/>
        <v>0</v>
      </c>
      <c r="RF12" s="68">
        <f t="shared" si="34"/>
        <v>0</v>
      </c>
      <c r="RG12" s="68">
        <f t="shared" si="34"/>
        <v>0</v>
      </c>
      <c r="RH12" s="68">
        <f t="shared" si="34"/>
        <v>0</v>
      </c>
      <c r="RI12" s="68">
        <f t="shared" si="34"/>
        <v>0</v>
      </c>
      <c r="RJ12" s="68">
        <f t="shared" si="34"/>
        <v>0</v>
      </c>
      <c r="RK12" s="68">
        <f t="shared" si="34"/>
        <v>0</v>
      </c>
      <c r="RL12" s="68">
        <f t="shared" si="34"/>
        <v>0</v>
      </c>
      <c r="RM12" s="68">
        <f t="shared" si="34"/>
        <v>0</v>
      </c>
      <c r="RN12" s="68">
        <f t="shared" si="34"/>
        <v>0</v>
      </c>
      <c r="RO12" s="68">
        <f t="shared" si="34"/>
        <v>0</v>
      </c>
      <c r="RP12" s="68">
        <f t="shared" si="34"/>
        <v>0</v>
      </c>
      <c r="RQ12" s="68">
        <f t="shared" si="34"/>
        <v>0</v>
      </c>
      <c r="RR12" s="68">
        <f t="shared" si="34"/>
        <v>0</v>
      </c>
      <c r="RS12" s="68">
        <f t="shared" si="34"/>
        <v>0</v>
      </c>
      <c r="RT12" s="68">
        <f t="shared" si="34"/>
        <v>0</v>
      </c>
      <c r="RU12" s="68">
        <f t="shared" si="34"/>
        <v>0</v>
      </c>
      <c r="RV12" s="68">
        <f t="shared" si="34"/>
        <v>0</v>
      </c>
      <c r="RW12" s="68">
        <f t="shared" si="34"/>
        <v>0</v>
      </c>
      <c r="RX12" s="68">
        <f t="shared" si="34"/>
        <v>0</v>
      </c>
      <c r="RY12" s="68">
        <f t="shared" si="34"/>
        <v>0</v>
      </c>
      <c r="RZ12" s="68">
        <f t="shared" si="34"/>
        <v>0</v>
      </c>
      <c r="SA12" s="68">
        <f t="shared" si="34"/>
        <v>0</v>
      </c>
      <c r="SB12" s="68">
        <f t="shared" si="34"/>
        <v>0</v>
      </c>
      <c r="SC12" s="68">
        <f t="shared" si="34"/>
        <v>0</v>
      </c>
      <c r="SD12" s="68">
        <f t="shared" si="34"/>
        <v>0</v>
      </c>
      <c r="SE12" s="68">
        <f t="shared" si="34"/>
        <v>0</v>
      </c>
      <c r="SF12" s="68">
        <f t="shared" si="34"/>
        <v>0</v>
      </c>
      <c r="SG12" s="68">
        <f t="shared" si="34"/>
        <v>0</v>
      </c>
      <c r="SH12" s="68">
        <f t="shared" si="34"/>
        <v>0</v>
      </c>
      <c r="SI12" s="68">
        <f t="shared" si="34"/>
        <v>0</v>
      </c>
      <c r="SJ12" s="68">
        <f t="shared" si="34"/>
        <v>0</v>
      </c>
      <c r="SK12" s="68">
        <f t="shared" si="34"/>
        <v>0</v>
      </c>
      <c r="SL12" s="68">
        <f t="shared" si="34"/>
        <v>0</v>
      </c>
      <c r="SM12" s="68">
        <f t="shared" si="34"/>
        <v>0</v>
      </c>
      <c r="SN12" s="68">
        <f t="shared" si="34"/>
        <v>0</v>
      </c>
      <c r="SO12" s="68">
        <f t="shared" si="34"/>
        <v>0</v>
      </c>
      <c r="SP12" s="68">
        <f t="shared" si="34"/>
        <v>0</v>
      </c>
      <c r="SQ12" s="68">
        <f t="shared" si="34"/>
        <v>0</v>
      </c>
      <c r="SR12" s="68">
        <f t="shared" si="34"/>
        <v>0</v>
      </c>
      <c r="SS12" s="68">
        <f t="shared" si="34"/>
        <v>0</v>
      </c>
      <c r="ST12" s="68">
        <f t="shared" si="34"/>
        <v>0</v>
      </c>
      <c r="SU12" s="68">
        <f t="shared" si="34"/>
        <v>0</v>
      </c>
      <c r="SV12" s="68">
        <f t="shared" si="34"/>
        <v>0</v>
      </c>
      <c r="SW12" s="68">
        <f t="shared" si="34"/>
        <v>0</v>
      </c>
      <c r="SX12" s="68">
        <f t="shared" si="34"/>
        <v>0</v>
      </c>
      <c r="SY12" s="68">
        <f t="shared" si="34"/>
        <v>0</v>
      </c>
      <c r="SZ12" s="68">
        <f t="shared" si="34"/>
        <v>0</v>
      </c>
      <c r="TA12" s="68">
        <f t="shared" si="34"/>
        <v>0</v>
      </c>
      <c r="TB12" s="68">
        <f t="shared" si="34"/>
        <v>0</v>
      </c>
      <c r="TC12" s="68">
        <f t="shared" si="34"/>
        <v>0</v>
      </c>
      <c r="TD12" s="68">
        <f t="shared" si="34"/>
        <v>0</v>
      </c>
      <c r="TE12" s="68">
        <f t="shared" si="34"/>
        <v>0</v>
      </c>
      <c r="TF12" s="68">
        <f t="shared" si="34"/>
        <v>0</v>
      </c>
      <c r="TG12" s="68">
        <f t="shared" si="34"/>
        <v>0</v>
      </c>
      <c r="TH12" s="68">
        <f t="shared" si="34"/>
        <v>0</v>
      </c>
      <c r="TI12" s="68">
        <f t="shared" si="34"/>
        <v>0</v>
      </c>
      <c r="TJ12" s="68">
        <f t="shared" si="34"/>
        <v>0</v>
      </c>
      <c r="TK12" s="68">
        <f t="shared" si="34"/>
        <v>0</v>
      </c>
      <c r="TL12" s="68">
        <f t="shared" si="34"/>
        <v>0</v>
      </c>
      <c r="TM12" s="68">
        <f t="shared" si="34"/>
        <v>0</v>
      </c>
      <c r="TN12" s="68">
        <f t="shared" si="34"/>
        <v>0</v>
      </c>
      <c r="TO12" s="68">
        <f t="shared" ref="TO12:UF12" si="35">SUM(TO14,-TO22,-TO29,-TO40,-TO73,-TO78,-TO82)</f>
        <v>0</v>
      </c>
      <c r="TP12" s="68">
        <f t="shared" si="35"/>
        <v>0</v>
      </c>
      <c r="TQ12" s="68">
        <f t="shared" si="35"/>
        <v>0</v>
      </c>
      <c r="TR12" s="68">
        <f t="shared" si="35"/>
        <v>0</v>
      </c>
      <c r="TS12" s="68">
        <f t="shared" si="35"/>
        <v>0</v>
      </c>
      <c r="TT12" s="68">
        <f t="shared" si="35"/>
        <v>0</v>
      </c>
      <c r="TU12" s="68">
        <f t="shared" si="35"/>
        <v>0</v>
      </c>
      <c r="TV12" s="68">
        <f t="shared" si="35"/>
        <v>0</v>
      </c>
      <c r="TW12" s="68">
        <f t="shared" si="35"/>
        <v>0</v>
      </c>
      <c r="TX12" s="68">
        <f t="shared" si="35"/>
        <v>0</v>
      </c>
      <c r="TY12" s="68">
        <f t="shared" si="35"/>
        <v>0</v>
      </c>
      <c r="TZ12" s="68">
        <f t="shared" si="35"/>
        <v>0</v>
      </c>
      <c r="UA12" s="68">
        <f t="shared" si="35"/>
        <v>0</v>
      </c>
      <c r="UB12" s="68">
        <f t="shared" si="35"/>
        <v>0</v>
      </c>
      <c r="UC12" s="68">
        <f t="shared" si="35"/>
        <v>0</v>
      </c>
      <c r="UD12" s="68">
        <f t="shared" si="35"/>
        <v>0</v>
      </c>
      <c r="UE12" s="68">
        <f t="shared" si="35"/>
        <v>0</v>
      </c>
      <c r="UF12" s="68">
        <f t="shared" si="35"/>
        <v>0</v>
      </c>
    </row>
    <row r="13" spans="1:552" ht="14.5" customHeight="1" x14ac:dyDescent="0.35">
      <c r="B13" s="5"/>
      <c r="C13" s="5"/>
      <c r="D13" s="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7"/>
      <c r="AI13" s="6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7"/>
      <c r="BN13" s="3"/>
    </row>
    <row r="14" spans="1:552" ht="14.5" customHeight="1" x14ac:dyDescent="0.35">
      <c r="A14" s="8" t="s">
        <v>517</v>
      </c>
      <c r="C14" s="5"/>
      <c r="D14" s="77">
        <f t="shared" ref="D14:BO14" si="36">SUM(D15:D20)</f>
        <v>50</v>
      </c>
      <c r="E14" s="78">
        <f t="shared" si="36"/>
        <v>0</v>
      </c>
      <c r="F14" s="78">
        <f t="shared" si="36"/>
        <v>78.5</v>
      </c>
      <c r="G14" s="78">
        <f t="shared" si="36"/>
        <v>50</v>
      </c>
      <c r="H14" s="78">
        <f t="shared" si="36"/>
        <v>50</v>
      </c>
      <c r="I14" s="78">
        <f t="shared" si="36"/>
        <v>260</v>
      </c>
      <c r="J14" s="78">
        <f t="shared" si="36"/>
        <v>270</v>
      </c>
      <c r="K14" s="78">
        <f t="shared" si="36"/>
        <v>0</v>
      </c>
      <c r="L14" s="78">
        <f t="shared" si="36"/>
        <v>0</v>
      </c>
      <c r="M14" s="78">
        <f t="shared" si="36"/>
        <v>120</v>
      </c>
      <c r="N14" s="78">
        <f t="shared" si="36"/>
        <v>25</v>
      </c>
      <c r="O14" s="78">
        <f t="shared" si="36"/>
        <v>120</v>
      </c>
      <c r="P14" s="78">
        <f t="shared" si="36"/>
        <v>20</v>
      </c>
      <c r="Q14" s="78">
        <f t="shared" si="36"/>
        <v>150</v>
      </c>
      <c r="R14" s="78">
        <f t="shared" si="36"/>
        <v>0</v>
      </c>
      <c r="S14" s="78">
        <f t="shared" si="36"/>
        <v>0</v>
      </c>
      <c r="T14" s="78">
        <f t="shared" si="36"/>
        <v>0</v>
      </c>
      <c r="U14" s="78">
        <f t="shared" si="36"/>
        <v>0</v>
      </c>
      <c r="V14" s="78">
        <f t="shared" si="36"/>
        <v>45000.4</v>
      </c>
      <c r="W14" s="78">
        <f t="shared" si="36"/>
        <v>0</v>
      </c>
      <c r="X14" s="78">
        <f t="shared" si="36"/>
        <v>0</v>
      </c>
      <c r="Y14" s="78">
        <f t="shared" si="36"/>
        <v>53.08</v>
      </c>
      <c r="Z14" s="78">
        <f t="shared" si="36"/>
        <v>7068.39</v>
      </c>
      <c r="AA14" s="78">
        <f t="shared" si="36"/>
        <v>1229.47</v>
      </c>
      <c r="AB14" s="78">
        <f t="shared" si="36"/>
        <v>2197.04</v>
      </c>
      <c r="AC14" s="78">
        <f t="shared" si="36"/>
        <v>2957.66</v>
      </c>
      <c r="AD14" s="78">
        <f t="shared" si="36"/>
        <v>20</v>
      </c>
      <c r="AE14" s="78">
        <f t="shared" si="36"/>
        <v>150</v>
      </c>
      <c r="AF14" s="78">
        <f t="shared" si="36"/>
        <v>9157.64</v>
      </c>
      <c r="AG14" s="78">
        <f t="shared" si="36"/>
        <v>985.53</v>
      </c>
      <c r="AH14" s="79">
        <f t="shared" si="36"/>
        <v>360.21</v>
      </c>
      <c r="AI14" s="77">
        <f t="shared" si="36"/>
        <v>8561.7200000000012</v>
      </c>
      <c r="AJ14" s="78">
        <f t="shared" si="36"/>
        <v>3292.1499999999996</v>
      </c>
      <c r="AK14" s="78">
        <f t="shared" si="36"/>
        <v>1720</v>
      </c>
      <c r="AL14" s="78">
        <f t="shared" si="36"/>
        <v>150</v>
      </c>
      <c r="AM14" s="78">
        <f t="shared" si="36"/>
        <v>22028.120000000003</v>
      </c>
      <c r="AN14" s="78">
        <f t="shared" si="36"/>
        <v>4875.71</v>
      </c>
      <c r="AO14" s="78">
        <f t="shared" si="36"/>
        <v>5910.6900000000005</v>
      </c>
      <c r="AP14" s="78">
        <f t="shared" si="36"/>
        <v>6377.0000000000009</v>
      </c>
      <c r="AQ14" s="78">
        <f t="shared" si="36"/>
        <v>2661.75</v>
      </c>
      <c r="AR14" s="78">
        <f t="shared" si="36"/>
        <v>0</v>
      </c>
      <c r="AS14" s="78">
        <f t="shared" si="36"/>
        <v>0</v>
      </c>
      <c r="AT14" s="78">
        <f t="shared" si="36"/>
        <v>14607.5</v>
      </c>
      <c r="AU14" s="78">
        <f t="shared" si="36"/>
        <v>3897.4900000000002</v>
      </c>
      <c r="AV14" s="78">
        <f t="shared" si="36"/>
        <v>1334.36</v>
      </c>
      <c r="AW14" s="78">
        <f t="shared" si="36"/>
        <v>3621.3900000000003</v>
      </c>
      <c r="AX14" s="78">
        <f t="shared" si="36"/>
        <v>10152.75</v>
      </c>
      <c r="AY14" s="78">
        <f t="shared" si="36"/>
        <v>0</v>
      </c>
      <c r="AZ14" s="78">
        <f t="shared" si="36"/>
        <v>0</v>
      </c>
      <c r="BA14" s="78">
        <f t="shared" si="36"/>
        <v>20789.679999999997</v>
      </c>
      <c r="BB14" s="78">
        <f t="shared" si="36"/>
        <v>3416.7</v>
      </c>
      <c r="BC14" s="78">
        <f t="shared" si="36"/>
        <v>1906.1499999999999</v>
      </c>
      <c r="BD14" s="78">
        <f t="shared" si="36"/>
        <v>3935.4700000000003</v>
      </c>
      <c r="BE14" s="78">
        <f t="shared" si="36"/>
        <v>6446.43</v>
      </c>
      <c r="BF14" s="78">
        <f t="shared" si="36"/>
        <v>0</v>
      </c>
      <c r="BG14" s="78">
        <f t="shared" si="36"/>
        <v>0</v>
      </c>
      <c r="BH14" s="78">
        <f t="shared" si="36"/>
        <v>18461.169999999998</v>
      </c>
      <c r="BI14" s="78">
        <f t="shared" si="36"/>
        <v>6673.3899999999994</v>
      </c>
      <c r="BJ14" s="78">
        <f t="shared" si="36"/>
        <v>922.09</v>
      </c>
      <c r="BK14" s="78">
        <f t="shared" si="36"/>
        <v>3149.67</v>
      </c>
      <c r="BL14" s="78">
        <f t="shared" si="36"/>
        <v>6013.34</v>
      </c>
      <c r="BM14" s="79">
        <f t="shared" si="36"/>
        <v>4054.29</v>
      </c>
      <c r="BN14" s="80">
        <f t="shared" si="36"/>
        <v>360</v>
      </c>
      <c r="BO14" s="78">
        <f t="shared" si="36"/>
        <v>17675.990000000002</v>
      </c>
      <c r="BP14" s="78">
        <f t="shared" ref="BP14:EA14" si="37">SUM(BP15:BP20)</f>
        <v>3420.47</v>
      </c>
      <c r="BQ14" s="78">
        <f t="shared" si="37"/>
        <v>9933.31</v>
      </c>
      <c r="BR14" s="78">
        <f t="shared" si="37"/>
        <v>10214.34</v>
      </c>
      <c r="BS14" s="78">
        <f t="shared" si="37"/>
        <v>6277.1900000000005</v>
      </c>
      <c r="BT14" s="78">
        <f t="shared" si="37"/>
        <v>0</v>
      </c>
      <c r="BU14" s="78">
        <f t="shared" si="37"/>
        <v>300</v>
      </c>
      <c r="BV14" s="78">
        <f t="shared" si="37"/>
        <v>10734.439999999999</v>
      </c>
      <c r="BW14" s="78">
        <f t="shared" si="37"/>
        <v>2012.8799999999999</v>
      </c>
      <c r="BX14" s="78">
        <f t="shared" si="37"/>
        <v>11848.75</v>
      </c>
      <c r="BY14" s="78">
        <f t="shared" si="37"/>
        <v>5081.42</v>
      </c>
      <c r="BZ14" s="78">
        <f t="shared" si="37"/>
        <v>3348.29</v>
      </c>
      <c r="CA14" s="78">
        <f t="shared" si="37"/>
        <v>140</v>
      </c>
      <c r="CB14" s="78">
        <f t="shared" si="37"/>
        <v>270</v>
      </c>
      <c r="CC14" s="78">
        <f t="shared" si="37"/>
        <v>18532.89</v>
      </c>
      <c r="CD14" s="78">
        <f t="shared" si="37"/>
        <v>5400.83</v>
      </c>
      <c r="CE14" s="78">
        <f t="shared" si="37"/>
        <v>1541.97</v>
      </c>
      <c r="CF14" s="78">
        <f t="shared" si="37"/>
        <v>4310.5599999999995</v>
      </c>
      <c r="CG14" s="78">
        <f t="shared" si="37"/>
        <v>5577.98</v>
      </c>
      <c r="CH14" s="78">
        <f t="shared" si="37"/>
        <v>520</v>
      </c>
      <c r="CI14" s="78">
        <f t="shared" si="37"/>
        <v>150</v>
      </c>
      <c r="CJ14" s="78">
        <f t="shared" si="37"/>
        <v>17674.13</v>
      </c>
      <c r="CK14" s="78">
        <f t="shared" si="37"/>
        <v>1489.23</v>
      </c>
      <c r="CL14" s="78">
        <f t="shared" si="37"/>
        <v>1329.79</v>
      </c>
      <c r="CM14" s="78">
        <f t="shared" si="37"/>
        <v>14170.24</v>
      </c>
      <c r="CN14" s="78">
        <f t="shared" si="37"/>
        <v>6326.9699999999993</v>
      </c>
      <c r="CO14" s="78">
        <f t="shared" si="37"/>
        <v>20</v>
      </c>
      <c r="CP14" s="78">
        <f t="shared" si="37"/>
        <v>370</v>
      </c>
      <c r="CQ14" s="78">
        <f t="shared" si="37"/>
        <v>13073.781999999999</v>
      </c>
      <c r="CR14" s="78">
        <f t="shared" si="37"/>
        <v>8045.1900000000005</v>
      </c>
      <c r="CS14" s="78">
        <f t="shared" si="37"/>
        <v>5198.6200000000008</v>
      </c>
      <c r="CT14" s="78">
        <f t="shared" si="37"/>
        <v>9278.82</v>
      </c>
      <c r="CU14" s="78">
        <f t="shared" si="37"/>
        <v>2236.75</v>
      </c>
      <c r="CV14" s="78">
        <f t="shared" si="37"/>
        <v>270</v>
      </c>
      <c r="CW14" s="78">
        <f t="shared" si="37"/>
        <v>570</v>
      </c>
      <c r="CX14" s="78">
        <f t="shared" si="37"/>
        <v>17205.349999999999</v>
      </c>
      <c r="CY14" s="78">
        <f t="shared" si="37"/>
        <v>10323.560000000001</v>
      </c>
      <c r="CZ14" s="78">
        <f t="shared" si="37"/>
        <v>5599.35</v>
      </c>
      <c r="DA14" s="78">
        <f t="shared" si="37"/>
        <v>9017.98</v>
      </c>
      <c r="DB14" s="78">
        <f t="shared" si="37"/>
        <v>3228.63</v>
      </c>
      <c r="DC14" s="78">
        <f t="shared" si="37"/>
        <v>150</v>
      </c>
      <c r="DD14" s="78">
        <f t="shared" si="37"/>
        <v>150</v>
      </c>
      <c r="DE14" s="78">
        <f t="shared" si="37"/>
        <v>10783.57</v>
      </c>
      <c r="DF14" s="78">
        <f t="shared" si="37"/>
        <v>6152.21</v>
      </c>
      <c r="DG14" s="78">
        <f t="shared" si="37"/>
        <v>4902.8600000000006</v>
      </c>
      <c r="DH14" s="78">
        <f t="shared" si="37"/>
        <v>3107.9300000000003</v>
      </c>
      <c r="DI14" s="78">
        <f t="shared" si="37"/>
        <v>3797.29</v>
      </c>
      <c r="DJ14" s="78">
        <f t="shared" si="37"/>
        <v>20</v>
      </c>
      <c r="DK14" s="78">
        <f t="shared" si="37"/>
        <v>290</v>
      </c>
      <c r="DL14" s="78">
        <f t="shared" si="37"/>
        <v>24059.279999999999</v>
      </c>
      <c r="DM14" s="78">
        <f t="shared" si="37"/>
        <v>2934.32</v>
      </c>
      <c r="DN14" s="78">
        <f t="shared" si="37"/>
        <v>1405.34</v>
      </c>
      <c r="DO14" s="78">
        <f t="shared" si="37"/>
        <v>5926.4400000000005</v>
      </c>
      <c r="DP14" s="78">
        <f t="shared" si="37"/>
        <v>2399.61</v>
      </c>
      <c r="DQ14" s="78">
        <f t="shared" si="37"/>
        <v>20</v>
      </c>
      <c r="DR14" s="78">
        <f t="shared" si="37"/>
        <v>220</v>
      </c>
      <c r="DS14" s="78">
        <f t="shared" si="37"/>
        <v>20950.16</v>
      </c>
      <c r="DT14" s="78">
        <f t="shared" si="37"/>
        <v>3098.01</v>
      </c>
      <c r="DU14" s="78">
        <f t="shared" si="37"/>
        <v>1206.77</v>
      </c>
      <c r="DV14" s="78">
        <f t="shared" si="37"/>
        <v>7385.74</v>
      </c>
      <c r="DW14" s="78">
        <f t="shared" si="37"/>
        <v>9519.85</v>
      </c>
      <c r="DX14" s="78">
        <f t="shared" si="37"/>
        <v>0</v>
      </c>
      <c r="DY14" s="78">
        <f t="shared" si="37"/>
        <v>310</v>
      </c>
      <c r="DZ14" s="78">
        <f t="shared" si="37"/>
        <v>21547.069999999996</v>
      </c>
      <c r="EA14" s="78">
        <f t="shared" si="37"/>
        <v>11351.58</v>
      </c>
      <c r="EB14" s="78">
        <f t="shared" ref="EB14:GM14" si="38">SUM(EB15:EB20)</f>
        <v>1230.3399999999999</v>
      </c>
      <c r="EC14" s="78">
        <f t="shared" si="38"/>
        <v>1757.7</v>
      </c>
      <c r="ED14" s="78">
        <f t="shared" si="38"/>
        <v>8396.619999999999</v>
      </c>
      <c r="EE14" s="78">
        <f t="shared" si="38"/>
        <v>0</v>
      </c>
      <c r="EF14" s="78">
        <f t="shared" si="38"/>
        <v>40</v>
      </c>
      <c r="EG14" s="78">
        <f t="shared" si="38"/>
        <v>23413.199999999997</v>
      </c>
      <c r="EH14" s="78">
        <f t="shared" si="38"/>
        <v>2120.9700000000003</v>
      </c>
      <c r="EI14" s="78">
        <f t="shared" si="38"/>
        <v>1986.65</v>
      </c>
      <c r="EJ14" s="78">
        <f t="shared" si="38"/>
        <v>12552.48</v>
      </c>
      <c r="EK14" s="78">
        <f t="shared" si="38"/>
        <v>0</v>
      </c>
      <c r="EL14" s="78">
        <f t="shared" si="38"/>
        <v>360</v>
      </c>
      <c r="EM14" s="78">
        <f t="shared" si="38"/>
        <v>380</v>
      </c>
      <c r="EN14" s="78">
        <f t="shared" si="38"/>
        <v>24973.919999999998</v>
      </c>
      <c r="EO14" s="78">
        <f t="shared" si="38"/>
        <v>271.10000000000002</v>
      </c>
      <c r="EP14" s="78">
        <f t="shared" si="38"/>
        <v>1150</v>
      </c>
      <c r="EQ14" s="78">
        <f t="shared" si="38"/>
        <v>4436.58</v>
      </c>
      <c r="ER14" s="78">
        <f t="shared" si="38"/>
        <v>3298</v>
      </c>
      <c r="ES14" s="78">
        <f t="shared" si="38"/>
        <v>540</v>
      </c>
      <c r="ET14" s="78">
        <f t="shared" si="38"/>
        <v>126</v>
      </c>
      <c r="EU14" s="78">
        <f t="shared" si="38"/>
        <v>19758.87</v>
      </c>
      <c r="EV14" s="78">
        <f t="shared" si="38"/>
        <v>6697.09</v>
      </c>
      <c r="EW14" s="78">
        <f t="shared" si="38"/>
        <v>2585.25</v>
      </c>
      <c r="EX14" s="78">
        <f t="shared" si="38"/>
        <v>3574.9100000000003</v>
      </c>
      <c r="EY14" s="78">
        <f t="shared" si="38"/>
        <v>5237.45</v>
      </c>
      <c r="EZ14" s="78">
        <f t="shared" si="38"/>
        <v>450</v>
      </c>
      <c r="FA14" s="78">
        <f t="shared" si="38"/>
        <v>0</v>
      </c>
      <c r="FB14" s="78">
        <f t="shared" si="38"/>
        <v>26076.92</v>
      </c>
      <c r="FC14" s="78">
        <f t="shared" si="38"/>
        <v>10494.849999999999</v>
      </c>
      <c r="FD14" s="78">
        <f t="shared" si="38"/>
        <v>1844.49</v>
      </c>
      <c r="FE14" s="78">
        <f t="shared" si="38"/>
        <v>8192.0299999999988</v>
      </c>
      <c r="FF14" s="78">
        <f t="shared" si="38"/>
        <v>6773.1200000000008</v>
      </c>
      <c r="FG14" s="78">
        <f t="shared" si="38"/>
        <v>320</v>
      </c>
      <c r="FH14" s="78">
        <f t="shared" si="38"/>
        <v>400</v>
      </c>
      <c r="FI14" s="78">
        <f t="shared" si="38"/>
        <v>18200.689999999999</v>
      </c>
      <c r="FJ14" s="78">
        <f t="shared" si="38"/>
        <v>10846.56</v>
      </c>
      <c r="FK14" s="78">
        <f t="shared" si="38"/>
        <v>1257.53</v>
      </c>
      <c r="FL14" s="78">
        <f t="shared" si="38"/>
        <v>3015.69</v>
      </c>
      <c r="FM14" s="78">
        <f t="shared" si="38"/>
        <v>5724.61</v>
      </c>
      <c r="FN14" s="78">
        <f t="shared" si="38"/>
        <v>0</v>
      </c>
      <c r="FO14" s="78">
        <f t="shared" si="38"/>
        <v>200</v>
      </c>
      <c r="FP14" s="78">
        <f t="shared" si="38"/>
        <v>22000.940000000002</v>
      </c>
      <c r="FQ14" s="78">
        <f t="shared" si="38"/>
        <v>4738.95</v>
      </c>
      <c r="FR14" s="78">
        <f t="shared" si="38"/>
        <v>12137.16</v>
      </c>
      <c r="FS14" s="78">
        <f t="shared" si="38"/>
        <v>5902.58</v>
      </c>
      <c r="FT14" s="78">
        <f t="shared" si="38"/>
        <v>8143.98</v>
      </c>
      <c r="FU14" s="78">
        <f t="shared" si="38"/>
        <v>220</v>
      </c>
      <c r="FV14" s="78">
        <f t="shared" si="38"/>
        <v>150</v>
      </c>
      <c r="FW14" s="78">
        <f t="shared" si="38"/>
        <v>19309.649999999998</v>
      </c>
      <c r="FX14" s="78">
        <f t="shared" si="38"/>
        <v>3641.96</v>
      </c>
      <c r="FY14" s="78">
        <f t="shared" si="38"/>
        <v>0</v>
      </c>
      <c r="FZ14" s="78">
        <f t="shared" si="38"/>
        <v>8288.73</v>
      </c>
      <c r="GA14" s="78">
        <f t="shared" si="38"/>
        <v>5492.93</v>
      </c>
      <c r="GB14" s="78">
        <f t="shared" si="38"/>
        <v>1450</v>
      </c>
      <c r="GC14" s="78">
        <f t="shared" si="38"/>
        <v>3665</v>
      </c>
      <c r="GD14" s="78">
        <f t="shared" si="38"/>
        <v>29834.98</v>
      </c>
      <c r="GE14" s="78">
        <f t="shared" si="38"/>
        <v>3732.26</v>
      </c>
      <c r="GF14" s="78">
        <f t="shared" si="38"/>
        <v>0</v>
      </c>
      <c r="GG14" s="78">
        <f t="shared" si="38"/>
        <v>1655.8700000000001</v>
      </c>
      <c r="GH14" s="78">
        <f t="shared" si="38"/>
        <v>3051.06</v>
      </c>
      <c r="GI14" s="78">
        <f t="shared" si="38"/>
        <v>300</v>
      </c>
      <c r="GJ14" s="78">
        <f t="shared" si="38"/>
        <v>5350</v>
      </c>
      <c r="GK14" s="78">
        <f t="shared" si="38"/>
        <v>22457.31</v>
      </c>
      <c r="GL14" s="78">
        <f t="shared" si="38"/>
        <v>6598.75</v>
      </c>
      <c r="GM14" s="78">
        <f t="shared" si="38"/>
        <v>4736.3899999999994</v>
      </c>
      <c r="GN14" s="78">
        <f t="shared" ref="GN14:IY14" si="39">SUM(GN15:GN20)</f>
        <v>2942.52</v>
      </c>
      <c r="GO14" s="78">
        <f t="shared" si="39"/>
        <v>11354.87</v>
      </c>
      <c r="GP14" s="78">
        <f t="shared" si="39"/>
        <v>300</v>
      </c>
      <c r="GQ14" s="78">
        <f t="shared" si="39"/>
        <v>0</v>
      </c>
      <c r="GR14" s="78">
        <f t="shared" si="39"/>
        <v>26234.3</v>
      </c>
      <c r="GS14" s="78">
        <f t="shared" si="39"/>
        <v>3705.27</v>
      </c>
      <c r="GT14" s="78">
        <f t="shared" si="39"/>
        <v>2575.8100000000004</v>
      </c>
      <c r="GU14" s="78">
        <f t="shared" si="39"/>
        <v>4426.8599999999997</v>
      </c>
      <c r="GV14" s="78">
        <f t="shared" si="39"/>
        <v>12676.689999999999</v>
      </c>
      <c r="GW14" s="78">
        <f t="shared" si="39"/>
        <v>0</v>
      </c>
      <c r="GX14" s="78">
        <f t="shared" si="39"/>
        <v>0</v>
      </c>
      <c r="GY14" s="78">
        <f t="shared" si="39"/>
        <v>20273.21</v>
      </c>
      <c r="GZ14" s="78">
        <f t="shared" si="39"/>
        <v>5096.04</v>
      </c>
      <c r="HA14" s="78">
        <f t="shared" si="39"/>
        <v>1711.81</v>
      </c>
      <c r="HB14" s="78">
        <f t="shared" si="39"/>
        <v>7587.01</v>
      </c>
      <c r="HC14" s="78">
        <f t="shared" si="39"/>
        <v>3044</v>
      </c>
      <c r="HD14" s="78">
        <f t="shared" si="39"/>
        <v>0</v>
      </c>
      <c r="HE14" s="78">
        <f t="shared" si="39"/>
        <v>0</v>
      </c>
      <c r="HF14" s="78">
        <f t="shared" si="39"/>
        <v>21360.77</v>
      </c>
      <c r="HG14" s="78">
        <f t="shared" si="39"/>
        <v>7353.22</v>
      </c>
      <c r="HH14" s="78">
        <f t="shared" si="39"/>
        <v>1676.3500000000001</v>
      </c>
      <c r="HI14" s="78">
        <f t="shared" si="39"/>
        <v>2688.23</v>
      </c>
      <c r="HJ14" s="78">
        <f t="shared" si="39"/>
        <v>2584.8000000000002</v>
      </c>
      <c r="HK14" s="78">
        <f t="shared" si="39"/>
        <v>0</v>
      </c>
      <c r="HL14" s="78">
        <f t="shared" si="39"/>
        <v>0</v>
      </c>
      <c r="HM14" s="78">
        <f t="shared" si="39"/>
        <v>0</v>
      </c>
      <c r="HN14" s="78">
        <f t="shared" si="39"/>
        <v>0</v>
      </c>
      <c r="HO14" s="78">
        <f t="shared" si="39"/>
        <v>0</v>
      </c>
      <c r="HP14" s="78">
        <f t="shared" si="39"/>
        <v>0</v>
      </c>
      <c r="HQ14" s="78">
        <f t="shared" si="39"/>
        <v>0</v>
      </c>
      <c r="HR14" s="78">
        <f t="shared" si="39"/>
        <v>0</v>
      </c>
      <c r="HS14" s="78">
        <f t="shared" si="39"/>
        <v>0</v>
      </c>
      <c r="HT14" s="78">
        <f t="shared" si="39"/>
        <v>0</v>
      </c>
      <c r="HU14" s="78">
        <f t="shared" si="39"/>
        <v>0</v>
      </c>
      <c r="HV14" s="78">
        <f t="shared" si="39"/>
        <v>0</v>
      </c>
      <c r="HW14" s="78">
        <f t="shared" si="39"/>
        <v>0</v>
      </c>
      <c r="HX14" s="78">
        <f t="shared" si="39"/>
        <v>0</v>
      </c>
      <c r="HY14" s="78">
        <f t="shared" si="39"/>
        <v>0</v>
      </c>
      <c r="HZ14" s="78">
        <f t="shared" si="39"/>
        <v>0</v>
      </c>
      <c r="IA14" s="78">
        <f t="shared" si="39"/>
        <v>0</v>
      </c>
      <c r="IB14" s="78">
        <f t="shared" si="39"/>
        <v>0</v>
      </c>
      <c r="IC14" s="78">
        <f t="shared" si="39"/>
        <v>0</v>
      </c>
      <c r="ID14" s="78">
        <f t="shared" si="39"/>
        <v>0</v>
      </c>
      <c r="IE14" s="78">
        <f t="shared" si="39"/>
        <v>0</v>
      </c>
      <c r="IF14" s="78">
        <f t="shared" si="39"/>
        <v>0</v>
      </c>
      <c r="IG14" s="78">
        <f t="shared" si="39"/>
        <v>0</v>
      </c>
      <c r="IH14" s="78">
        <f t="shared" si="39"/>
        <v>0</v>
      </c>
      <c r="II14" s="78">
        <f t="shared" si="39"/>
        <v>0</v>
      </c>
      <c r="IJ14" s="78">
        <f t="shared" si="39"/>
        <v>0</v>
      </c>
      <c r="IK14" s="78">
        <f t="shared" si="39"/>
        <v>0</v>
      </c>
      <c r="IL14" s="78">
        <f t="shared" si="39"/>
        <v>0</v>
      </c>
      <c r="IM14" s="78">
        <f t="shared" si="39"/>
        <v>0</v>
      </c>
      <c r="IN14" s="78">
        <f t="shared" si="39"/>
        <v>0</v>
      </c>
      <c r="IO14" s="78">
        <f t="shared" si="39"/>
        <v>0</v>
      </c>
      <c r="IP14" s="78">
        <f t="shared" si="39"/>
        <v>0</v>
      </c>
      <c r="IQ14" s="78">
        <f t="shared" si="39"/>
        <v>0</v>
      </c>
      <c r="IR14" s="78">
        <f t="shared" si="39"/>
        <v>0</v>
      </c>
      <c r="IS14" s="78">
        <f t="shared" si="39"/>
        <v>0</v>
      </c>
      <c r="IT14" s="78">
        <f t="shared" si="39"/>
        <v>0</v>
      </c>
      <c r="IU14" s="78">
        <f t="shared" si="39"/>
        <v>0</v>
      </c>
      <c r="IV14" s="78">
        <f t="shared" si="39"/>
        <v>0</v>
      </c>
      <c r="IW14" s="78">
        <f t="shared" si="39"/>
        <v>0</v>
      </c>
      <c r="IX14" s="78">
        <f t="shared" si="39"/>
        <v>0</v>
      </c>
      <c r="IY14" s="78">
        <f t="shared" si="39"/>
        <v>0</v>
      </c>
      <c r="IZ14" s="78">
        <f t="shared" ref="IZ14:LK14" si="40">SUM(IZ15:IZ20)</f>
        <v>0</v>
      </c>
      <c r="JA14" s="78">
        <f t="shared" si="40"/>
        <v>0</v>
      </c>
      <c r="JB14" s="78">
        <f t="shared" si="40"/>
        <v>0</v>
      </c>
      <c r="JC14" s="78">
        <f t="shared" si="40"/>
        <v>0</v>
      </c>
      <c r="JD14" s="78">
        <f t="shared" si="40"/>
        <v>0</v>
      </c>
      <c r="JE14" s="78">
        <f t="shared" si="40"/>
        <v>0</v>
      </c>
      <c r="JF14" s="78">
        <f t="shared" si="40"/>
        <v>0</v>
      </c>
      <c r="JG14" s="78">
        <f t="shared" si="40"/>
        <v>0</v>
      </c>
      <c r="JH14" s="78">
        <f t="shared" si="40"/>
        <v>0</v>
      </c>
      <c r="JI14" s="78">
        <f t="shared" si="40"/>
        <v>0</v>
      </c>
      <c r="JJ14" s="78">
        <f t="shared" si="40"/>
        <v>0</v>
      </c>
      <c r="JK14" s="78">
        <f t="shared" si="40"/>
        <v>0</v>
      </c>
      <c r="JL14" s="78">
        <f t="shared" si="40"/>
        <v>0</v>
      </c>
      <c r="JM14" s="78">
        <f t="shared" si="40"/>
        <v>0</v>
      </c>
      <c r="JN14" s="78">
        <f t="shared" si="40"/>
        <v>0</v>
      </c>
      <c r="JO14" s="78">
        <f t="shared" si="40"/>
        <v>0</v>
      </c>
      <c r="JP14" s="78">
        <f t="shared" si="40"/>
        <v>0</v>
      </c>
      <c r="JQ14" s="78">
        <f t="shared" si="40"/>
        <v>0</v>
      </c>
      <c r="JR14" s="78">
        <f t="shared" si="40"/>
        <v>0</v>
      </c>
      <c r="JS14" s="78">
        <f t="shared" si="40"/>
        <v>0</v>
      </c>
      <c r="JT14" s="78">
        <f t="shared" si="40"/>
        <v>0</v>
      </c>
      <c r="JU14" s="78">
        <f t="shared" si="40"/>
        <v>0</v>
      </c>
      <c r="JV14" s="78">
        <f t="shared" si="40"/>
        <v>0</v>
      </c>
      <c r="JW14" s="78">
        <f t="shared" si="40"/>
        <v>0</v>
      </c>
      <c r="JX14" s="78">
        <f t="shared" si="40"/>
        <v>0</v>
      </c>
      <c r="JY14" s="78">
        <f t="shared" si="40"/>
        <v>0</v>
      </c>
      <c r="JZ14" s="78">
        <f t="shared" si="40"/>
        <v>0</v>
      </c>
      <c r="KA14" s="78">
        <f t="shared" si="40"/>
        <v>0</v>
      </c>
      <c r="KB14" s="78">
        <f t="shared" si="40"/>
        <v>0</v>
      </c>
      <c r="KC14" s="78">
        <f t="shared" si="40"/>
        <v>0</v>
      </c>
      <c r="KD14" s="78">
        <f t="shared" si="40"/>
        <v>0</v>
      </c>
      <c r="KE14" s="78">
        <f t="shared" si="40"/>
        <v>0</v>
      </c>
      <c r="KF14" s="78">
        <f t="shared" si="40"/>
        <v>0</v>
      </c>
      <c r="KG14" s="78">
        <f t="shared" si="40"/>
        <v>0</v>
      </c>
      <c r="KH14" s="78">
        <f t="shared" si="40"/>
        <v>0</v>
      </c>
      <c r="KI14" s="78">
        <f t="shared" si="40"/>
        <v>0</v>
      </c>
      <c r="KJ14" s="78">
        <f t="shared" si="40"/>
        <v>0</v>
      </c>
      <c r="KK14" s="78">
        <f t="shared" si="40"/>
        <v>0</v>
      </c>
      <c r="KL14" s="78">
        <f t="shared" si="40"/>
        <v>0</v>
      </c>
      <c r="KM14" s="78">
        <f t="shared" si="40"/>
        <v>0</v>
      </c>
      <c r="KN14" s="78">
        <f t="shared" si="40"/>
        <v>0</v>
      </c>
      <c r="KO14" s="78">
        <f t="shared" si="40"/>
        <v>0</v>
      </c>
      <c r="KP14" s="78">
        <f t="shared" si="40"/>
        <v>0</v>
      </c>
      <c r="KQ14" s="78">
        <f t="shared" si="40"/>
        <v>0</v>
      </c>
      <c r="KR14" s="78">
        <f t="shared" si="40"/>
        <v>0</v>
      </c>
      <c r="KS14" s="78">
        <f t="shared" si="40"/>
        <v>0</v>
      </c>
      <c r="KT14" s="78">
        <f t="shared" si="40"/>
        <v>0</v>
      </c>
      <c r="KU14" s="78">
        <f t="shared" si="40"/>
        <v>0</v>
      </c>
      <c r="KV14" s="78">
        <f t="shared" si="40"/>
        <v>0</v>
      </c>
      <c r="KW14" s="78">
        <f t="shared" si="40"/>
        <v>0</v>
      </c>
      <c r="KX14" s="78">
        <f t="shared" si="40"/>
        <v>0</v>
      </c>
      <c r="KY14" s="78">
        <f t="shared" si="40"/>
        <v>0</v>
      </c>
      <c r="KZ14" s="78">
        <f t="shared" si="40"/>
        <v>0</v>
      </c>
      <c r="LA14" s="78">
        <f t="shared" si="40"/>
        <v>0</v>
      </c>
      <c r="LB14" s="78">
        <f t="shared" si="40"/>
        <v>0</v>
      </c>
      <c r="LC14" s="78">
        <f t="shared" si="40"/>
        <v>0</v>
      </c>
      <c r="LD14" s="78">
        <f t="shared" si="40"/>
        <v>0</v>
      </c>
      <c r="LE14" s="78">
        <f t="shared" si="40"/>
        <v>0</v>
      </c>
      <c r="LF14" s="78">
        <f t="shared" si="40"/>
        <v>0</v>
      </c>
      <c r="LG14" s="78">
        <f t="shared" si="40"/>
        <v>0</v>
      </c>
      <c r="LH14" s="78">
        <f t="shared" si="40"/>
        <v>0</v>
      </c>
      <c r="LI14" s="78">
        <f t="shared" si="40"/>
        <v>0</v>
      </c>
      <c r="LJ14" s="78">
        <f t="shared" si="40"/>
        <v>0</v>
      </c>
      <c r="LK14" s="78">
        <f t="shared" si="40"/>
        <v>0</v>
      </c>
      <c r="LL14" s="78">
        <f t="shared" ref="LL14:NW14" si="41">SUM(LL15:LL20)</f>
        <v>0</v>
      </c>
      <c r="LM14" s="78">
        <f t="shared" si="41"/>
        <v>0</v>
      </c>
      <c r="LN14" s="78">
        <f t="shared" si="41"/>
        <v>0</v>
      </c>
      <c r="LO14" s="78">
        <f t="shared" si="41"/>
        <v>0</v>
      </c>
      <c r="LP14" s="78">
        <f t="shared" si="41"/>
        <v>0</v>
      </c>
      <c r="LQ14" s="78">
        <f t="shared" si="41"/>
        <v>0</v>
      </c>
      <c r="LR14" s="78">
        <f t="shared" si="41"/>
        <v>0</v>
      </c>
      <c r="LS14" s="78">
        <f t="shared" si="41"/>
        <v>0</v>
      </c>
      <c r="LT14" s="78">
        <f t="shared" si="41"/>
        <v>0</v>
      </c>
      <c r="LU14" s="78">
        <f t="shared" si="41"/>
        <v>0</v>
      </c>
      <c r="LV14" s="78">
        <f t="shared" si="41"/>
        <v>0</v>
      </c>
      <c r="LW14" s="78">
        <f t="shared" si="41"/>
        <v>0</v>
      </c>
      <c r="LX14" s="78">
        <f t="shared" si="41"/>
        <v>0</v>
      </c>
      <c r="LY14" s="78">
        <f t="shared" si="41"/>
        <v>0</v>
      </c>
      <c r="LZ14" s="78">
        <f t="shared" si="41"/>
        <v>0</v>
      </c>
      <c r="MA14" s="78">
        <f t="shared" si="41"/>
        <v>0</v>
      </c>
      <c r="MB14" s="78">
        <f t="shared" si="41"/>
        <v>0</v>
      </c>
      <c r="MC14" s="78">
        <f t="shared" si="41"/>
        <v>0</v>
      </c>
      <c r="MD14" s="78">
        <f t="shared" si="41"/>
        <v>0</v>
      </c>
      <c r="ME14" s="78">
        <f t="shared" si="41"/>
        <v>0</v>
      </c>
      <c r="MF14" s="78">
        <f t="shared" si="41"/>
        <v>0</v>
      </c>
      <c r="MG14" s="78">
        <f t="shared" si="41"/>
        <v>0</v>
      </c>
      <c r="MH14" s="78">
        <f t="shared" si="41"/>
        <v>0</v>
      </c>
      <c r="MI14" s="78">
        <f t="shared" si="41"/>
        <v>0</v>
      </c>
      <c r="MJ14" s="78">
        <f t="shared" si="41"/>
        <v>0</v>
      </c>
      <c r="MK14" s="78">
        <f t="shared" si="41"/>
        <v>0</v>
      </c>
      <c r="ML14" s="78">
        <f t="shared" si="41"/>
        <v>0</v>
      </c>
      <c r="MM14" s="78">
        <f t="shared" si="41"/>
        <v>0</v>
      </c>
      <c r="MN14" s="78">
        <f t="shared" si="41"/>
        <v>0</v>
      </c>
      <c r="MO14" s="78">
        <f t="shared" si="41"/>
        <v>0</v>
      </c>
      <c r="MP14" s="78">
        <f t="shared" si="41"/>
        <v>0</v>
      </c>
      <c r="MQ14" s="78">
        <f t="shared" si="41"/>
        <v>0</v>
      </c>
      <c r="MR14" s="78">
        <f t="shared" si="41"/>
        <v>0</v>
      </c>
      <c r="MS14" s="78">
        <f t="shared" si="41"/>
        <v>0</v>
      </c>
      <c r="MT14" s="78">
        <f t="shared" si="41"/>
        <v>0</v>
      </c>
      <c r="MU14" s="78">
        <f t="shared" si="41"/>
        <v>0</v>
      </c>
      <c r="MV14" s="78">
        <f t="shared" si="41"/>
        <v>0</v>
      </c>
      <c r="MW14" s="78">
        <f t="shared" si="41"/>
        <v>0</v>
      </c>
      <c r="MX14" s="78">
        <f t="shared" si="41"/>
        <v>0</v>
      </c>
      <c r="MY14" s="78">
        <f t="shared" si="41"/>
        <v>0</v>
      </c>
      <c r="MZ14" s="78">
        <f t="shared" si="41"/>
        <v>0</v>
      </c>
      <c r="NA14" s="78">
        <f t="shared" si="41"/>
        <v>0</v>
      </c>
      <c r="NB14" s="78">
        <f t="shared" si="41"/>
        <v>0</v>
      </c>
      <c r="NC14" s="78">
        <f t="shared" si="41"/>
        <v>0</v>
      </c>
      <c r="ND14" s="78">
        <f t="shared" si="41"/>
        <v>0</v>
      </c>
      <c r="NE14" s="78">
        <f t="shared" si="41"/>
        <v>0</v>
      </c>
      <c r="NF14" s="78">
        <f t="shared" si="41"/>
        <v>0</v>
      </c>
      <c r="NG14" s="78">
        <f t="shared" si="41"/>
        <v>0</v>
      </c>
      <c r="NH14" s="78">
        <f t="shared" si="41"/>
        <v>0</v>
      </c>
      <c r="NI14" s="78">
        <f t="shared" si="41"/>
        <v>0</v>
      </c>
      <c r="NJ14" s="78">
        <f t="shared" si="41"/>
        <v>0</v>
      </c>
      <c r="NK14" s="78">
        <f t="shared" si="41"/>
        <v>0</v>
      </c>
      <c r="NL14" s="78">
        <f t="shared" si="41"/>
        <v>0</v>
      </c>
      <c r="NM14" s="78">
        <f t="shared" si="41"/>
        <v>0</v>
      </c>
      <c r="NN14" s="78">
        <f t="shared" si="41"/>
        <v>0</v>
      </c>
      <c r="NO14" s="78">
        <f t="shared" si="41"/>
        <v>0</v>
      </c>
      <c r="NP14" s="78">
        <f t="shared" si="41"/>
        <v>0</v>
      </c>
      <c r="NQ14" s="78">
        <f t="shared" si="41"/>
        <v>0</v>
      </c>
      <c r="NR14" s="78">
        <f t="shared" si="41"/>
        <v>0</v>
      </c>
      <c r="NS14" s="78">
        <f t="shared" si="41"/>
        <v>0</v>
      </c>
      <c r="NT14" s="78">
        <f t="shared" si="41"/>
        <v>0</v>
      </c>
      <c r="NU14" s="78">
        <f t="shared" si="41"/>
        <v>0</v>
      </c>
      <c r="NV14" s="78">
        <f t="shared" si="41"/>
        <v>0</v>
      </c>
      <c r="NW14" s="78">
        <f t="shared" si="41"/>
        <v>0</v>
      </c>
      <c r="NX14" s="78">
        <f t="shared" ref="NX14:QI14" si="42">SUM(NX15:NX20)</f>
        <v>0</v>
      </c>
      <c r="NY14" s="78">
        <f t="shared" si="42"/>
        <v>0</v>
      </c>
      <c r="NZ14" s="78">
        <f t="shared" si="42"/>
        <v>0</v>
      </c>
      <c r="OA14" s="78">
        <f t="shared" si="42"/>
        <v>0</v>
      </c>
      <c r="OB14" s="78">
        <f t="shared" si="42"/>
        <v>0</v>
      </c>
      <c r="OC14" s="78">
        <f t="shared" si="42"/>
        <v>0</v>
      </c>
      <c r="OD14" s="78">
        <f t="shared" si="42"/>
        <v>0</v>
      </c>
      <c r="OE14" s="78">
        <f t="shared" si="42"/>
        <v>0</v>
      </c>
      <c r="OF14" s="78">
        <f t="shared" si="42"/>
        <v>0</v>
      </c>
      <c r="OG14" s="78">
        <f t="shared" si="42"/>
        <v>0</v>
      </c>
      <c r="OH14" s="78">
        <f t="shared" si="42"/>
        <v>0</v>
      </c>
      <c r="OI14" s="78">
        <f t="shared" si="42"/>
        <v>0</v>
      </c>
      <c r="OJ14" s="78">
        <f t="shared" si="42"/>
        <v>0</v>
      </c>
      <c r="OK14" s="78">
        <f t="shared" si="42"/>
        <v>0</v>
      </c>
      <c r="OL14" s="78">
        <f t="shared" si="42"/>
        <v>0</v>
      </c>
      <c r="OM14" s="78">
        <f t="shared" si="42"/>
        <v>0</v>
      </c>
      <c r="ON14" s="78">
        <f t="shared" si="42"/>
        <v>0</v>
      </c>
      <c r="OO14" s="78">
        <f t="shared" si="42"/>
        <v>0</v>
      </c>
      <c r="OP14" s="78">
        <f t="shared" si="42"/>
        <v>0</v>
      </c>
      <c r="OQ14" s="78">
        <f t="shared" si="42"/>
        <v>0</v>
      </c>
      <c r="OR14" s="78">
        <f t="shared" si="42"/>
        <v>0</v>
      </c>
      <c r="OS14" s="78">
        <f t="shared" si="42"/>
        <v>0</v>
      </c>
      <c r="OT14" s="78">
        <f t="shared" si="42"/>
        <v>0</v>
      </c>
      <c r="OU14" s="78">
        <f t="shared" si="42"/>
        <v>0</v>
      </c>
      <c r="OV14" s="78">
        <f t="shared" si="42"/>
        <v>0</v>
      </c>
      <c r="OW14" s="78">
        <f t="shared" si="42"/>
        <v>0</v>
      </c>
      <c r="OX14" s="78">
        <f t="shared" si="42"/>
        <v>0</v>
      </c>
      <c r="OY14" s="78">
        <f t="shared" si="42"/>
        <v>0</v>
      </c>
      <c r="OZ14" s="78">
        <f t="shared" si="42"/>
        <v>0</v>
      </c>
      <c r="PA14" s="78">
        <f t="shared" si="42"/>
        <v>0</v>
      </c>
      <c r="PB14" s="78">
        <f t="shared" si="42"/>
        <v>0</v>
      </c>
      <c r="PC14" s="78">
        <f t="shared" si="42"/>
        <v>0</v>
      </c>
      <c r="PD14" s="78">
        <f t="shared" si="42"/>
        <v>0</v>
      </c>
      <c r="PE14" s="78">
        <f t="shared" si="42"/>
        <v>0</v>
      </c>
      <c r="PF14" s="78">
        <f t="shared" si="42"/>
        <v>0</v>
      </c>
      <c r="PG14" s="78">
        <f t="shared" si="42"/>
        <v>0</v>
      </c>
      <c r="PH14" s="78">
        <f t="shared" si="42"/>
        <v>0</v>
      </c>
      <c r="PI14" s="78">
        <f t="shared" si="42"/>
        <v>0</v>
      </c>
      <c r="PJ14" s="78">
        <f t="shared" si="42"/>
        <v>0</v>
      </c>
      <c r="PK14" s="78">
        <f t="shared" si="42"/>
        <v>0</v>
      </c>
      <c r="PL14" s="78">
        <f t="shared" si="42"/>
        <v>0</v>
      </c>
      <c r="PM14" s="78">
        <f t="shared" si="42"/>
        <v>0</v>
      </c>
      <c r="PN14" s="78">
        <f t="shared" si="42"/>
        <v>0</v>
      </c>
      <c r="PO14" s="78">
        <f t="shared" si="42"/>
        <v>0</v>
      </c>
      <c r="PP14" s="78">
        <f t="shared" si="42"/>
        <v>0</v>
      </c>
      <c r="PQ14" s="78">
        <f t="shared" si="42"/>
        <v>0</v>
      </c>
      <c r="PR14" s="78">
        <f t="shared" si="42"/>
        <v>0</v>
      </c>
      <c r="PS14" s="78">
        <f t="shared" si="42"/>
        <v>0</v>
      </c>
      <c r="PT14" s="78">
        <f t="shared" si="42"/>
        <v>0</v>
      </c>
      <c r="PU14" s="78">
        <f t="shared" si="42"/>
        <v>0</v>
      </c>
      <c r="PV14" s="78">
        <f t="shared" si="42"/>
        <v>0</v>
      </c>
      <c r="PW14" s="78">
        <f t="shared" si="42"/>
        <v>0</v>
      </c>
      <c r="PX14" s="78">
        <f t="shared" si="42"/>
        <v>0</v>
      </c>
      <c r="PY14" s="78">
        <f t="shared" si="42"/>
        <v>0</v>
      </c>
      <c r="PZ14" s="78">
        <f t="shared" si="42"/>
        <v>0</v>
      </c>
      <c r="QA14" s="78">
        <f t="shared" si="42"/>
        <v>0</v>
      </c>
      <c r="QB14" s="78">
        <f t="shared" si="42"/>
        <v>0</v>
      </c>
      <c r="QC14" s="78">
        <f t="shared" si="42"/>
        <v>0</v>
      </c>
      <c r="QD14" s="78">
        <f t="shared" si="42"/>
        <v>0</v>
      </c>
      <c r="QE14" s="78">
        <f t="shared" si="42"/>
        <v>0</v>
      </c>
      <c r="QF14" s="78">
        <f t="shared" si="42"/>
        <v>0</v>
      </c>
      <c r="QG14" s="78">
        <f t="shared" si="42"/>
        <v>0</v>
      </c>
      <c r="QH14" s="78">
        <f t="shared" si="42"/>
        <v>0</v>
      </c>
      <c r="QI14" s="78">
        <f t="shared" si="42"/>
        <v>0</v>
      </c>
      <c r="QJ14" s="78">
        <f t="shared" ref="QJ14:SU14" si="43">SUM(QJ15:QJ20)</f>
        <v>0</v>
      </c>
      <c r="QK14" s="78">
        <f t="shared" si="43"/>
        <v>0</v>
      </c>
      <c r="QL14" s="78">
        <f t="shared" si="43"/>
        <v>0</v>
      </c>
      <c r="QM14" s="78">
        <f t="shared" si="43"/>
        <v>0</v>
      </c>
      <c r="QN14" s="78">
        <f t="shared" si="43"/>
        <v>0</v>
      </c>
      <c r="QO14" s="78">
        <f t="shared" si="43"/>
        <v>0</v>
      </c>
      <c r="QP14" s="78">
        <f t="shared" si="43"/>
        <v>0</v>
      </c>
      <c r="QQ14" s="78">
        <f t="shared" si="43"/>
        <v>0</v>
      </c>
      <c r="QR14" s="78">
        <f t="shared" si="43"/>
        <v>0</v>
      </c>
      <c r="QS14" s="78">
        <f t="shared" si="43"/>
        <v>0</v>
      </c>
      <c r="QT14" s="78">
        <f t="shared" si="43"/>
        <v>0</v>
      </c>
      <c r="QU14" s="78">
        <f t="shared" si="43"/>
        <v>0</v>
      </c>
      <c r="QV14" s="78">
        <f t="shared" si="43"/>
        <v>0</v>
      </c>
      <c r="QW14" s="78">
        <f t="shared" si="43"/>
        <v>0</v>
      </c>
      <c r="QX14" s="78">
        <f t="shared" si="43"/>
        <v>0</v>
      </c>
      <c r="QY14" s="78">
        <f t="shared" si="43"/>
        <v>0</v>
      </c>
      <c r="QZ14" s="78">
        <f t="shared" si="43"/>
        <v>0</v>
      </c>
      <c r="RA14" s="78">
        <f t="shared" si="43"/>
        <v>0</v>
      </c>
      <c r="RB14" s="78">
        <f t="shared" si="43"/>
        <v>0</v>
      </c>
      <c r="RC14" s="78">
        <f t="shared" si="43"/>
        <v>0</v>
      </c>
      <c r="RD14" s="78">
        <f t="shared" si="43"/>
        <v>0</v>
      </c>
      <c r="RE14" s="78">
        <f t="shared" si="43"/>
        <v>0</v>
      </c>
      <c r="RF14" s="78">
        <f t="shared" si="43"/>
        <v>0</v>
      </c>
      <c r="RG14" s="78">
        <f t="shared" si="43"/>
        <v>0</v>
      </c>
      <c r="RH14" s="78">
        <f t="shared" si="43"/>
        <v>0</v>
      </c>
      <c r="RI14" s="78">
        <f t="shared" si="43"/>
        <v>0</v>
      </c>
      <c r="RJ14" s="78">
        <f t="shared" si="43"/>
        <v>0</v>
      </c>
      <c r="RK14" s="78">
        <f t="shared" si="43"/>
        <v>0</v>
      </c>
      <c r="RL14" s="78">
        <f t="shared" si="43"/>
        <v>0</v>
      </c>
      <c r="RM14" s="78">
        <f t="shared" si="43"/>
        <v>0</v>
      </c>
      <c r="RN14" s="78">
        <f t="shared" si="43"/>
        <v>0</v>
      </c>
      <c r="RO14" s="78">
        <f t="shared" si="43"/>
        <v>0</v>
      </c>
      <c r="RP14" s="78">
        <f t="shared" si="43"/>
        <v>0</v>
      </c>
      <c r="RQ14" s="78">
        <f t="shared" si="43"/>
        <v>0</v>
      </c>
      <c r="RR14" s="78">
        <f t="shared" si="43"/>
        <v>0</v>
      </c>
      <c r="RS14" s="78">
        <f t="shared" si="43"/>
        <v>0</v>
      </c>
      <c r="RT14" s="78">
        <f t="shared" si="43"/>
        <v>0</v>
      </c>
      <c r="RU14" s="78">
        <f t="shared" si="43"/>
        <v>0</v>
      </c>
      <c r="RV14" s="78">
        <f t="shared" si="43"/>
        <v>0</v>
      </c>
      <c r="RW14" s="78">
        <f t="shared" si="43"/>
        <v>0</v>
      </c>
      <c r="RX14" s="78">
        <f t="shared" si="43"/>
        <v>0</v>
      </c>
      <c r="RY14" s="78">
        <f t="shared" si="43"/>
        <v>0</v>
      </c>
      <c r="RZ14" s="78">
        <f t="shared" si="43"/>
        <v>0</v>
      </c>
      <c r="SA14" s="78">
        <f t="shared" si="43"/>
        <v>0</v>
      </c>
      <c r="SB14" s="78">
        <f t="shared" si="43"/>
        <v>0</v>
      </c>
      <c r="SC14" s="78">
        <f t="shared" si="43"/>
        <v>0</v>
      </c>
      <c r="SD14" s="78">
        <f t="shared" si="43"/>
        <v>0</v>
      </c>
      <c r="SE14" s="78">
        <f t="shared" si="43"/>
        <v>0</v>
      </c>
      <c r="SF14" s="78">
        <f t="shared" si="43"/>
        <v>0</v>
      </c>
      <c r="SG14" s="78">
        <f t="shared" si="43"/>
        <v>0</v>
      </c>
      <c r="SH14" s="78">
        <f t="shared" si="43"/>
        <v>0</v>
      </c>
      <c r="SI14" s="78">
        <f t="shared" si="43"/>
        <v>0</v>
      </c>
      <c r="SJ14" s="78">
        <f t="shared" si="43"/>
        <v>0</v>
      </c>
      <c r="SK14" s="78">
        <f t="shared" si="43"/>
        <v>0</v>
      </c>
      <c r="SL14" s="78">
        <f t="shared" si="43"/>
        <v>0</v>
      </c>
      <c r="SM14" s="78">
        <f t="shared" si="43"/>
        <v>0</v>
      </c>
      <c r="SN14" s="78">
        <f t="shared" si="43"/>
        <v>0</v>
      </c>
      <c r="SO14" s="78">
        <f t="shared" si="43"/>
        <v>0</v>
      </c>
      <c r="SP14" s="78">
        <f t="shared" si="43"/>
        <v>0</v>
      </c>
      <c r="SQ14" s="78">
        <f t="shared" si="43"/>
        <v>0</v>
      </c>
      <c r="SR14" s="78">
        <f t="shared" si="43"/>
        <v>0</v>
      </c>
      <c r="SS14" s="78">
        <f t="shared" si="43"/>
        <v>0</v>
      </c>
      <c r="ST14" s="78">
        <f t="shared" si="43"/>
        <v>0</v>
      </c>
      <c r="SU14" s="78">
        <f t="shared" si="43"/>
        <v>0</v>
      </c>
      <c r="SV14" s="78">
        <f t="shared" ref="SV14:UF14" si="44">SUM(SV15:SV20)</f>
        <v>0</v>
      </c>
      <c r="SW14" s="78">
        <f t="shared" si="44"/>
        <v>0</v>
      </c>
      <c r="SX14" s="78">
        <f t="shared" si="44"/>
        <v>0</v>
      </c>
      <c r="SY14" s="78">
        <f t="shared" si="44"/>
        <v>0</v>
      </c>
      <c r="SZ14" s="78">
        <f t="shared" si="44"/>
        <v>0</v>
      </c>
      <c r="TA14" s="78">
        <f t="shared" si="44"/>
        <v>0</v>
      </c>
      <c r="TB14" s="78">
        <f t="shared" si="44"/>
        <v>0</v>
      </c>
      <c r="TC14" s="78">
        <f t="shared" si="44"/>
        <v>0</v>
      </c>
      <c r="TD14" s="78">
        <f t="shared" si="44"/>
        <v>0</v>
      </c>
      <c r="TE14" s="78">
        <f t="shared" si="44"/>
        <v>0</v>
      </c>
      <c r="TF14" s="78">
        <f t="shared" si="44"/>
        <v>0</v>
      </c>
      <c r="TG14" s="78">
        <f t="shared" si="44"/>
        <v>0</v>
      </c>
      <c r="TH14" s="78">
        <f t="shared" si="44"/>
        <v>0</v>
      </c>
      <c r="TI14" s="78">
        <f t="shared" si="44"/>
        <v>0</v>
      </c>
      <c r="TJ14" s="78">
        <f t="shared" si="44"/>
        <v>0</v>
      </c>
      <c r="TK14" s="78">
        <f t="shared" si="44"/>
        <v>0</v>
      </c>
      <c r="TL14" s="78">
        <f t="shared" si="44"/>
        <v>0</v>
      </c>
      <c r="TM14" s="78">
        <f t="shared" si="44"/>
        <v>0</v>
      </c>
      <c r="TN14" s="78">
        <f t="shared" si="44"/>
        <v>0</v>
      </c>
      <c r="TO14" s="78">
        <f t="shared" si="44"/>
        <v>0</v>
      </c>
      <c r="TP14" s="78">
        <f t="shared" si="44"/>
        <v>0</v>
      </c>
      <c r="TQ14" s="78">
        <f t="shared" si="44"/>
        <v>0</v>
      </c>
      <c r="TR14" s="78">
        <f t="shared" si="44"/>
        <v>0</v>
      </c>
      <c r="TS14" s="78">
        <f t="shared" si="44"/>
        <v>0</v>
      </c>
      <c r="TT14" s="78">
        <f t="shared" si="44"/>
        <v>0</v>
      </c>
      <c r="TU14" s="78">
        <f t="shared" si="44"/>
        <v>0</v>
      </c>
      <c r="TV14" s="78">
        <f t="shared" si="44"/>
        <v>0</v>
      </c>
      <c r="TW14" s="78">
        <f t="shared" si="44"/>
        <v>0</v>
      </c>
      <c r="TX14" s="78">
        <f t="shared" si="44"/>
        <v>0</v>
      </c>
      <c r="TY14" s="78">
        <f t="shared" si="44"/>
        <v>0</v>
      </c>
      <c r="TZ14" s="78">
        <f t="shared" si="44"/>
        <v>0</v>
      </c>
      <c r="UA14" s="78">
        <f t="shared" si="44"/>
        <v>0</v>
      </c>
      <c r="UB14" s="78">
        <f t="shared" si="44"/>
        <v>0</v>
      </c>
      <c r="UC14" s="78">
        <f t="shared" si="44"/>
        <v>0</v>
      </c>
      <c r="UD14" s="78">
        <f t="shared" si="44"/>
        <v>0</v>
      </c>
      <c r="UE14" s="78">
        <f t="shared" si="44"/>
        <v>0</v>
      </c>
      <c r="UF14" s="78">
        <f t="shared" si="44"/>
        <v>0</v>
      </c>
    </row>
    <row r="15" spans="1:552" ht="14.5" customHeight="1" outlineLevel="1" x14ac:dyDescent="0.35">
      <c r="A15" s="2" t="s">
        <v>518</v>
      </c>
      <c r="B15" s="5"/>
      <c r="C15" s="5"/>
      <c r="D15" s="81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>
        <v>52.91</v>
      </c>
      <c r="Z15" s="154"/>
      <c r="AA15" s="154"/>
      <c r="AB15" s="154"/>
      <c r="AC15" s="154"/>
      <c r="AD15" s="154"/>
      <c r="AE15" s="154"/>
      <c r="AF15" s="154">
        <v>221.19</v>
      </c>
      <c r="AG15" s="154">
        <v>618.71</v>
      </c>
      <c r="AH15" s="82"/>
      <c r="AI15" s="81">
        <v>55.36</v>
      </c>
      <c r="AJ15" s="154">
        <v>695.97</v>
      </c>
      <c r="AK15" s="154"/>
      <c r="AL15" s="154"/>
      <c r="AM15" s="154">
        <v>4471.2299999999996</v>
      </c>
      <c r="AN15" s="154">
        <v>1650.34</v>
      </c>
      <c r="AO15" s="154">
        <v>311.45</v>
      </c>
      <c r="AP15" s="154">
        <v>734.03</v>
      </c>
      <c r="AQ15" s="154"/>
      <c r="AR15" s="154"/>
      <c r="AS15" s="154"/>
      <c r="AT15" s="154">
        <v>7768.59</v>
      </c>
      <c r="AU15" s="154">
        <v>2775.19</v>
      </c>
      <c r="AV15" s="154">
        <v>196.82</v>
      </c>
      <c r="AW15" s="154">
        <v>2003.99</v>
      </c>
      <c r="AX15" s="154">
        <v>2911.41</v>
      </c>
      <c r="AY15" s="154"/>
      <c r="AZ15" s="154"/>
      <c r="BA15" s="154">
        <v>11213.15</v>
      </c>
      <c r="BB15" s="154">
        <v>3203.21</v>
      </c>
      <c r="BC15" s="154">
        <v>265.82</v>
      </c>
      <c r="BD15" s="154">
        <v>1696.32</v>
      </c>
      <c r="BE15" s="154">
        <v>3082.54</v>
      </c>
      <c r="BF15" s="154"/>
      <c r="BG15" s="154"/>
      <c r="BH15" s="154">
        <v>9480.1200000000008</v>
      </c>
      <c r="BI15" s="154">
        <v>2484</v>
      </c>
      <c r="BJ15" s="154">
        <v>260.63</v>
      </c>
      <c r="BK15" s="154">
        <v>564.37</v>
      </c>
      <c r="BL15" s="154">
        <v>3083.13</v>
      </c>
      <c r="BM15" s="82"/>
      <c r="BN15" s="83"/>
      <c r="BO15" s="154">
        <v>10500.28</v>
      </c>
      <c r="BP15" s="154">
        <v>2548.1799999999998</v>
      </c>
      <c r="BQ15" s="154">
        <v>203.06</v>
      </c>
      <c r="BR15" s="154">
        <v>805.89</v>
      </c>
      <c r="BS15" s="154">
        <v>4197.8900000000003</v>
      </c>
      <c r="BT15" s="154"/>
      <c r="BU15" s="154"/>
      <c r="BV15" s="154">
        <v>3742.47</v>
      </c>
      <c r="BW15" s="154">
        <v>1598.05</v>
      </c>
      <c r="BX15" s="154">
        <v>171.95</v>
      </c>
      <c r="BY15" s="154">
        <v>1482.19</v>
      </c>
      <c r="BZ15" s="154">
        <v>10.039999999999999</v>
      </c>
      <c r="CA15" s="154"/>
      <c r="CB15" s="154"/>
      <c r="CC15" s="154">
        <v>8991.7199999999993</v>
      </c>
      <c r="CD15" s="154">
        <v>2729.11</v>
      </c>
      <c r="CE15" s="154">
        <v>198.66</v>
      </c>
      <c r="CF15" s="154">
        <v>50.46</v>
      </c>
      <c r="CG15" s="154">
        <v>2399.02</v>
      </c>
      <c r="CH15" s="154"/>
      <c r="CI15" s="154"/>
      <c r="CJ15" s="154">
        <v>11274.43</v>
      </c>
      <c r="CK15" s="154">
        <v>1207.22</v>
      </c>
      <c r="CL15" s="154">
        <v>399.86</v>
      </c>
      <c r="CM15" s="154">
        <v>1051.82</v>
      </c>
      <c r="CN15" s="154">
        <v>2591.41</v>
      </c>
      <c r="CO15" s="154"/>
      <c r="CP15" s="154"/>
      <c r="CQ15" s="154">
        <v>6375.0020000000004</v>
      </c>
      <c r="CR15" s="154">
        <v>2749.26</v>
      </c>
      <c r="CS15" s="154">
        <v>308.14</v>
      </c>
      <c r="CT15" s="154"/>
      <c r="CU15" s="154">
        <v>47.03</v>
      </c>
      <c r="CV15" s="154"/>
      <c r="CW15" s="154"/>
      <c r="CX15" s="154">
        <v>6552.62</v>
      </c>
      <c r="CY15" s="154">
        <v>2133.34</v>
      </c>
      <c r="CZ15" s="154">
        <v>459.31</v>
      </c>
      <c r="DA15" s="154"/>
      <c r="DB15" s="154"/>
      <c r="DC15" s="154"/>
      <c r="DD15" s="154"/>
      <c r="DE15" s="154">
        <v>1297.67</v>
      </c>
      <c r="DF15" s="154">
        <v>3517.28</v>
      </c>
      <c r="DG15" s="154">
        <v>484.69</v>
      </c>
      <c r="DH15" s="154"/>
      <c r="DI15" s="154"/>
      <c r="DJ15" s="154"/>
      <c r="DK15" s="154"/>
      <c r="DL15" s="154">
        <v>11991.46</v>
      </c>
      <c r="DM15" s="154">
        <v>2934.32</v>
      </c>
      <c r="DN15" s="154">
        <v>276.06</v>
      </c>
      <c r="DO15" s="154">
        <v>1221.6199999999999</v>
      </c>
      <c r="DP15" s="154">
        <v>53.9</v>
      </c>
      <c r="DQ15" s="154"/>
      <c r="DR15" s="154"/>
      <c r="DS15" s="154">
        <v>12656.21</v>
      </c>
      <c r="DT15" s="154">
        <v>2640.4</v>
      </c>
      <c r="DU15" s="154">
        <v>197.38</v>
      </c>
      <c r="DV15" s="154">
        <v>1516.94</v>
      </c>
      <c r="DW15" s="154">
        <v>2899.49</v>
      </c>
      <c r="DX15" s="154"/>
      <c r="DY15" s="154"/>
      <c r="DZ15" s="154">
        <v>8666.4</v>
      </c>
      <c r="EA15" s="154">
        <v>1931.37</v>
      </c>
      <c r="EB15" s="154">
        <v>242.57</v>
      </c>
      <c r="EC15" s="154">
        <v>27.46</v>
      </c>
      <c r="ED15" s="154">
        <v>39.729999999999997</v>
      </c>
      <c r="EE15" s="154"/>
      <c r="EF15" s="154"/>
      <c r="EG15" s="154">
        <v>9605.7800000000007</v>
      </c>
      <c r="EH15" s="154">
        <v>734.22</v>
      </c>
      <c r="EI15" s="154">
        <v>334.31</v>
      </c>
      <c r="EJ15" s="154">
        <v>1986.86</v>
      </c>
      <c r="EK15" s="154"/>
      <c r="EL15" s="154"/>
      <c r="EM15" s="154"/>
      <c r="EN15" s="154">
        <v>11434.6</v>
      </c>
      <c r="EO15" s="154">
        <v>32.619999999999997</v>
      </c>
      <c r="EP15" s="154"/>
      <c r="EQ15" s="154">
        <v>4436.58</v>
      </c>
      <c r="ER15" s="154"/>
      <c r="ES15" s="154"/>
      <c r="ET15" s="154"/>
      <c r="EU15" s="154">
        <v>9759.93</v>
      </c>
      <c r="EV15" s="154">
        <v>3876.42</v>
      </c>
      <c r="EW15" s="154">
        <v>379.44</v>
      </c>
      <c r="EX15" s="154">
        <v>34.340000000000003</v>
      </c>
      <c r="EY15" s="154">
        <v>1524.82</v>
      </c>
      <c r="EZ15" s="154"/>
      <c r="FA15" s="154"/>
      <c r="FB15" s="154">
        <v>13746.51</v>
      </c>
      <c r="FC15" s="154">
        <v>7083.48</v>
      </c>
      <c r="FD15" s="154">
        <v>184.79</v>
      </c>
      <c r="FE15" s="154">
        <v>893.78</v>
      </c>
      <c r="FF15" s="154">
        <v>2515.86</v>
      </c>
      <c r="FG15" s="154"/>
      <c r="FH15" s="154"/>
      <c r="FI15" s="154">
        <v>5449.53</v>
      </c>
      <c r="FJ15" s="154">
        <v>10251.83</v>
      </c>
      <c r="FK15" s="154">
        <v>437.08</v>
      </c>
      <c r="FL15" s="154">
        <v>994.34</v>
      </c>
      <c r="FM15" s="154">
        <v>1555.28</v>
      </c>
      <c r="FN15" s="154"/>
      <c r="FO15" s="154"/>
      <c r="FP15" s="154">
        <v>12073.94</v>
      </c>
      <c r="FQ15" s="154">
        <v>4588.95</v>
      </c>
      <c r="FR15" s="154">
        <v>232.77</v>
      </c>
      <c r="FS15" s="154">
        <v>2707.41</v>
      </c>
      <c r="FT15" s="154">
        <v>2894.22</v>
      </c>
      <c r="FU15" s="154"/>
      <c r="FV15" s="154"/>
      <c r="FW15" s="154">
        <v>7332.82</v>
      </c>
      <c r="FX15" s="154">
        <v>3240.06</v>
      </c>
      <c r="FY15" s="154"/>
      <c r="FZ15" s="154">
        <v>2344.42</v>
      </c>
      <c r="GA15" s="154">
        <v>5435.38</v>
      </c>
      <c r="GB15" s="154"/>
      <c r="GC15" s="154"/>
      <c r="GD15" s="154">
        <v>17786.37</v>
      </c>
      <c r="GE15" s="154">
        <v>2875.01</v>
      </c>
      <c r="GF15" s="154"/>
      <c r="GG15" s="154">
        <v>1237.17</v>
      </c>
      <c r="GH15" s="154">
        <v>775.32</v>
      </c>
      <c r="GI15" s="154"/>
      <c r="GJ15" s="154"/>
      <c r="GK15" s="154">
        <v>14451.4</v>
      </c>
      <c r="GL15" s="154">
        <v>6074.19</v>
      </c>
      <c r="GM15" s="154">
        <v>329.06</v>
      </c>
      <c r="GN15" s="154">
        <v>831.49</v>
      </c>
      <c r="GO15" s="154">
        <v>3367.32</v>
      </c>
      <c r="GP15" s="154"/>
      <c r="GQ15" s="154"/>
      <c r="GR15" s="154">
        <v>15712.54</v>
      </c>
      <c r="GS15" s="154">
        <v>3610.24</v>
      </c>
      <c r="GT15" s="154">
        <v>30.17</v>
      </c>
      <c r="GU15" s="154">
        <v>2162.91</v>
      </c>
      <c r="GV15" s="154">
        <v>6048.46</v>
      </c>
      <c r="GW15" s="154"/>
      <c r="GX15" s="154"/>
      <c r="GY15" s="154">
        <v>13045.17</v>
      </c>
      <c r="GZ15" s="154">
        <v>4464.58</v>
      </c>
      <c r="HA15" s="154">
        <v>1219.95</v>
      </c>
      <c r="HB15" s="154">
        <v>861.05</v>
      </c>
      <c r="HC15" s="154"/>
      <c r="HD15" s="154"/>
      <c r="HE15" s="154"/>
      <c r="HF15" s="154">
        <v>13426.27</v>
      </c>
      <c r="HG15" s="154">
        <v>7135.51</v>
      </c>
      <c r="HH15" s="154">
        <v>519.19000000000005</v>
      </c>
      <c r="HI15" s="154">
        <v>335</v>
      </c>
      <c r="HJ15" s="154"/>
      <c r="HK15" s="154"/>
      <c r="HL15" s="154"/>
      <c r="HM15" s="154"/>
      <c r="HN15" s="154"/>
      <c r="HO15" s="154"/>
      <c r="HP15" s="154"/>
      <c r="HQ15" s="154"/>
      <c r="HR15" s="154"/>
      <c r="HS15" s="154"/>
      <c r="HT15" s="154"/>
      <c r="HU15" s="154"/>
      <c r="HV15" s="154"/>
      <c r="HW15" s="154"/>
      <c r="HX15" s="154"/>
      <c r="HY15" s="154"/>
      <c r="HZ15" s="154"/>
      <c r="IA15" s="154"/>
      <c r="IB15" s="154"/>
      <c r="IC15" s="154"/>
      <c r="ID15" s="154"/>
      <c r="IE15" s="154"/>
      <c r="IF15" s="154"/>
      <c r="IG15" s="154"/>
      <c r="IH15" s="154"/>
      <c r="II15" s="154"/>
      <c r="IJ15" s="154"/>
      <c r="IK15" s="154"/>
      <c r="IL15" s="154"/>
      <c r="IM15" s="154"/>
      <c r="IN15" s="154"/>
      <c r="IO15" s="154"/>
      <c r="IP15" s="154"/>
      <c r="IQ15" s="154"/>
      <c r="IR15" s="154"/>
      <c r="IS15" s="154"/>
      <c r="IT15" s="154"/>
      <c r="IU15" s="154"/>
      <c r="IV15" s="154"/>
      <c r="IW15" s="154"/>
      <c r="IX15" s="154"/>
      <c r="IY15" s="154"/>
      <c r="IZ15" s="154"/>
      <c r="JA15" s="154"/>
      <c r="JB15" s="154"/>
      <c r="JC15" s="154"/>
      <c r="JD15" s="154"/>
      <c r="JE15" s="154"/>
      <c r="JF15" s="154"/>
      <c r="JG15" s="154"/>
      <c r="JH15" s="154"/>
      <c r="JI15" s="154"/>
      <c r="JJ15" s="154"/>
      <c r="JK15" s="154"/>
      <c r="JL15" s="154"/>
      <c r="JM15" s="154"/>
      <c r="JN15" s="154"/>
      <c r="JO15" s="154"/>
      <c r="JP15" s="154"/>
      <c r="JQ15" s="154"/>
      <c r="JR15" s="154"/>
      <c r="JS15" s="154"/>
      <c r="JT15" s="154"/>
      <c r="JU15" s="154"/>
      <c r="JV15" s="154"/>
      <c r="JW15" s="154"/>
      <c r="JX15" s="154"/>
      <c r="JY15" s="154"/>
      <c r="JZ15" s="154"/>
      <c r="KA15" s="154"/>
      <c r="KB15" s="154"/>
      <c r="KC15" s="154"/>
      <c r="KD15" s="154"/>
      <c r="KE15" s="154"/>
      <c r="KF15" s="154"/>
      <c r="KG15" s="154"/>
      <c r="KH15" s="154"/>
      <c r="KI15" s="154"/>
      <c r="KJ15" s="154"/>
      <c r="KK15" s="154"/>
      <c r="KL15" s="154"/>
      <c r="KM15" s="154"/>
      <c r="KN15" s="154"/>
      <c r="KO15" s="154"/>
      <c r="KP15" s="154"/>
      <c r="KQ15" s="154"/>
      <c r="KR15" s="154"/>
      <c r="KS15" s="154"/>
      <c r="KT15" s="154"/>
      <c r="KU15" s="154"/>
      <c r="KV15" s="154"/>
      <c r="KW15" s="154"/>
      <c r="KX15" s="154"/>
      <c r="KY15" s="154"/>
      <c r="KZ15" s="154"/>
      <c r="LA15" s="154"/>
      <c r="LB15" s="154"/>
      <c r="LC15" s="154"/>
      <c r="LD15" s="154"/>
      <c r="LE15" s="154"/>
      <c r="LF15" s="154"/>
      <c r="LG15" s="154"/>
      <c r="LH15" s="154"/>
      <c r="LI15" s="154"/>
      <c r="LJ15" s="154"/>
      <c r="LK15" s="154"/>
      <c r="LL15" s="154"/>
      <c r="LM15" s="154"/>
      <c r="LN15" s="154"/>
      <c r="LO15" s="154"/>
      <c r="LP15" s="154"/>
      <c r="LQ15" s="154"/>
      <c r="LR15" s="154"/>
      <c r="LS15" s="154"/>
      <c r="LT15" s="154"/>
      <c r="LU15" s="154"/>
      <c r="LV15" s="154"/>
      <c r="LW15" s="154"/>
      <c r="LX15" s="154"/>
      <c r="LY15" s="154"/>
      <c r="LZ15" s="154"/>
      <c r="MA15" s="154"/>
      <c r="MB15" s="154"/>
      <c r="MC15" s="154"/>
      <c r="MD15" s="154"/>
      <c r="ME15" s="154"/>
      <c r="MF15" s="154"/>
      <c r="MG15" s="154"/>
      <c r="MH15" s="154"/>
      <c r="MI15" s="154"/>
      <c r="MJ15" s="154"/>
      <c r="MK15" s="154"/>
      <c r="ML15" s="154"/>
      <c r="MM15" s="154"/>
      <c r="MN15" s="154"/>
      <c r="MO15" s="154"/>
      <c r="MP15" s="154"/>
      <c r="MQ15" s="154"/>
      <c r="MR15" s="154"/>
      <c r="MS15" s="154"/>
      <c r="MT15" s="154"/>
      <c r="MU15" s="154"/>
      <c r="MV15" s="154"/>
      <c r="MW15" s="154"/>
      <c r="MX15" s="154"/>
      <c r="MY15" s="154"/>
      <c r="MZ15" s="154"/>
      <c r="NA15" s="154"/>
      <c r="NB15" s="154"/>
      <c r="NC15" s="154"/>
      <c r="ND15" s="154"/>
      <c r="NE15" s="154"/>
      <c r="NF15" s="154"/>
      <c r="NG15" s="154"/>
      <c r="NH15" s="154"/>
      <c r="NI15" s="154"/>
      <c r="NJ15" s="154"/>
      <c r="NK15" s="154"/>
      <c r="NL15" s="154"/>
      <c r="NM15" s="154"/>
      <c r="NN15" s="154"/>
      <c r="NO15" s="154"/>
      <c r="NP15" s="154"/>
      <c r="NQ15" s="154"/>
      <c r="NR15" s="154"/>
      <c r="NS15" s="154"/>
      <c r="NT15" s="154"/>
      <c r="NU15" s="154"/>
      <c r="NV15" s="154"/>
      <c r="NW15" s="154"/>
      <c r="NX15" s="154"/>
      <c r="NY15" s="154"/>
      <c r="NZ15" s="154"/>
      <c r="OA15" s="154"/>
      <c r="OB15" s="154"/>
      <c r="OC15" s="154"/>
      <c r="OD15" s="154"/>
      <c r="OE15" s="154"/>
      <c r="OF15" s="154"/>
      <c r="OG15" s="154"/>
      <c r="OH15" s="154"/>
      <c r="OI15" s="154"/>
      <c r="OJ15" s="154"/>
      <c r="OK15" s="154"/>
      <c r="OL15" s="154"/>
      <c r="OM15" s="154"/>
      <c r="ON15" s="154"/>
      <c r="OO15" s="154"/>
      <c r="OP15" s="154"/>
      <c r="OQ15" s="154"/>
      <c r="OR15" s="154"/>
      <c r="OS15" s="154"/>
      <c r="OT15" s="154"/>
      <c r="OU15" s="154"/>
      <c r="OV15" s="154"/>
      <c r="OW15" s="154"/>
      <c r="OX15" s="154"/>
      <c r="OY15" s="154"/>
      <c r="OZ15" s="154"/>
      <c r="PA15" s="154"/>
      <c r="PB15" s="154"/>
      <c r="PC15" s="154"/>
      <c r="PD15" s="154"/>
      <c r="PE15" s="154"/>
      <c r="PF15" s="154"/>
      <c r="PG15" s="154"/>
      <c r="PH15" s="154"/>
      <c r="PI15" s="154"/>
      <c r="PJ15" s="154"/>
      <c r="PK15" s="154"/>
      <c r="PL15" s="154"/>
      <c r="PM15" s="154"/>
      <c r="PN15" s="154"/>
      <c r="PO15" s="154"/>
      <c r="PP15" s="154"/>
      <c r="PQ15" s="154"/>
      <c r="PR15" s="154"/>
      <c r="PS15" s="154"/>
      <c r="PT15" s="154"/>
      <c r="PU15" s="154"/>
      <c r="PV15" s="154"/>
      <c r="PW15" s="154"/>
      <c r="PX15" s="154"/>
      <c r="PY15" s="154"/>
      <c r="PZ15" s="154"/>
      <c r="QA15" s="154"/>
      <c r="QB15" s="154"/>
      <c r="QC15" s="154"/>
      <c r="QD15" s="154"/>
      <c r="QE15" s="154"/>
      <c r="QF15" s="154"/>
      <c r="QG15" s="154"/>
      <c r="QH15" s="154"/>
      <c r="QI15" s="154"/>
      <c r="QJ15" s="154"/>
      <c r="QK15" s="154"/>
      <c r="QL15" s="154"/>
      <c r="QM15" s="154"/>
      <c r="QN15" s="154"/>
      <c r="QO15" s="154"/>
      <c r="QP15" s="154"/>
      <c r="QQ15" s="154"/>
      <c r="QR15" s="154"/>
      <c r="QS15" s="154"/>
      <c r="QT15" s="154"/>
      <c r="QU15" s="154"/>
      <c r="QV15" s="154"/>
      <c r="QW15" s="154"/>
      <c r="QX15" s="154"/>
      <c r="QY15" s="154"/>
      <c r="QZ15" s="154"/>
      <c r="RA15" s="154"/>
      <c r="RB15" s="154"/>
      <c r="RC15" s="154"/>
      <c r="RD15" s="154"/>
      <c r="RE15" s="154"/>
      <c r="RF15" s="154"/>
      <c r="RG15" s="154"/>
      <c r="RH15" s="154"/>
      <c r="RI15" s="154"/>
      <c r="RJ15" s="154"/>
      <c r="RK15" s="154"/>
      <c r="RL15" s="154"/>
      <c r="RM15" s="154"/>
      <c r="RN15" s="154"/>
      <c r="RO15" s="154"/>
      <c r="RP15" s="154"/>
      <c r="RQ15" s="154"/>
      <c r="RR15" s="154"/>
      <c r="RS15" s="154"/>
      <c r="RT15" s="154"/>
      <c r="RU15" s="154"/>
      <c r="RV15" s="154"/>
      <c r="RW15" s="154"/>
      <c r="RX15" s="154"/>
      <c r="RY15" s="154"/>
      <c r="RZ15" s="154"/>
      <c r="SA15" s="154"/>
      <c r="SB15" s="154"/>
      <c r="SC15" s="154"/>
      <c r="SD15" s="154"/>
      <c r="SE15" s="154"/>
      <c r="SF15" s="154"/>
      <c r="SG15" s="154"/>
      <c r="SH15" s="154"/>
      <c r="SI15" s="154"/>
      <c r="SJ15" s="154"/>
      <c r="SK15" s="154"/>
      <c r="SL15" s="154"/>
      <c r="SM15" s="154"/>
      <c r="SN15" s="154"/>
      <c r="SO15" s="154"/>
      <c r="SP15" s="154"/>
      <c r="SQ15" s="154"/>
      <c r="SR15" s="154"/>
      <c r="SS15" s="154"/>
      <c r="ST15" s="154"/>
      <c r="SU15" s="154"/>
      <c r="SV15" s="154"/>
      <c r="SW15" s="154"/>
      <c r="SX15" s="154"/>
      <c r="SY15" s="154"/>
      <c r="SZ15" s="154"/>
      <c r="TA15" s="154"/>
      <c r="TB15" s="154"/>
      <c r="TC15" s="154"/>
      <c r="TD15" s="154"/>
      <c r="TE15" s="154"/>
      <c r="TF15" s="154"/>
      <c r="TG15" s="154"/>
      <c r="TH15" s="154"/>
      <c r="TI15" s="154"/>
      <c r="TJ15" s="154"/>
      <c r="TK15" s="154"/>
      <c r="TL15" s="154"/>
      <c r="TM15" s="154"/>
      <c r="TN15" s="154"/>
      <c r="TO15" s="154"/>
      <c r="TP15" s="154"/>
      <c r="TQ15" s="154"/>
      <c r="TR15" s="154"/>
      <c r="TS15" s="154"/>
      <c r="TT15" s="154"/>
      <c r="TU15" s="154"/>
      <c r="TV15" s="154"/>
      <c r="TW15" s="154"/>
      <c r="TX15" s="154"/>
      <c r="TY15" s="154"/>
      <c r="TZ15" s="154"/>
      <c r="UA15" s="154"/>
      <c r="UB15" s="154"/>
      <c r="UC15" s="154"/>
      <c r="UD15" s="154"/>
      <c r="UE15" s="154"/>
      <c r="UF15" s="154"/>
    </row>
    <row r="16" spans="1:552" ht="14.5" customHeight="1" outlineLevel="1" x14ac:dyDescent="0.35">
      <c r="A16" s="2" t="s">
        <v>519</v>
      </c>
      <c r="B16" s="5"/>
      <c r="C16" s="5"/>
      <c r="D16" s="81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>
        <v>7068.39</v>
      </c>
      <c r="AA16" s="154">
        <v>909.47</v>
      </c>
      <c r="AB16" s="154">
        <v>2077.04</v>
      </c>
      <c r="AC16" s="154">
        <v>2837.66</v>
      </c>
      <c r="AD16" s="154"/>
      <c r="AE16" s="154"/>
      <c r="AF16" s="154">
        <v>5536.45</v>
      </c>
      <c r="AG16" s="154">
        <v>366.82</v>
      </c>
      <c r="AH16" s="82">
        <v>340.21</v>
      </c>
      <c r="AI16" s="81">
        <v>2384.2800000000002</v>
      </c>
      <c r="AJ16" s="154">
        <v>2516.1799999999998</v>
      </c>
      <c r="AK16" s="154"/>
      <c r="AL16" s="154"/>
      <c r="AM16" s="154">
        <v>7325.2</v>
      </c>
      <c r="AN16" s="154">
        <v>332.23</v>
      </c>
      <c r="AO16" s="154">
        <v>1793.11</v>
      </c>
      <c r="AP16" s="154">
        <v>2686.94</v>
      </c>
      <c r="AQ16" s="154">
        <v>2661.75</v>
      </c>
      <c r="AR16" s="154"/>
      <c r="AS16" s="154"/>
      <c r="AT16" s="154">
        <v>6838.91</v>
      </c>
      <c r="AU16" s="154">
        <v>222.3</v>
      </c>
      <c r="AV16" s="154">
        <v>1137.54</v>
      </c>
      <c r="AW16" s="154">
        <v>1617.4</v>
      </c>
      <c r="AX16" s="154">
        <v>3537.65</v>
      </c>
      <c r="AY16" s="154"/>
      <c r="AZ16" s="154"/>
      <c r="BA16" s="154">
        <v>8623.73</v>
      </c>
      <c r="BB16" s="154">
        <v>213.49</v>
      </c>
      <c r="BC16" s="154">
        <v>1640.33</v>
      </c>
      <c r="BD16" s="154">
        <v>2239.15</v>
      </c>
      <c r="BE16" s="154">
        <v>3363.89</v>
      </c>
      <c r="BF16" s="154"/>
      <c r="BG16" s="154"/>
      <c r="BH16" s="154">
        <v>6315.81</v>
      </c>
      <c r="BI16" s="154">
        <v>189.39</v>
      </c>
      <c r="BJ16" s="154">
        <v>661.46</v>
      </c>
      <c r="BK16" s="154">
        <v>1606.32</v>
      </c>
      <c r="BL16" s="154">
        <v>2930.21</v>
      </c>
      <c r="BM16" s="82"/>
      <c r="BN16" s="83"/>
      <c r="BO16" s="154">
        <v>7050.84</v>
      </c>
      <c r="BP16" s="154">
        <v>283.62</v>
      </c>
      <c r="BQ16" s="154">
        <v>1191.96</v>
      </c>
      <c r="BR16" s="154">
        <v>2764.49</v>
      </c>
      <c r="BS16" s="154">
        <v>1959.3</v>
      </c>
      <c r="BT16" s="154"/>
      <c r="BU16" s="154"/>
      <c r="BV16" s="154">
        <v>6991.65</v>
      </c>
      <c r="BW16" s="154">
        <v>264.83</v>
      </c>
      <c r="BX16" s="154">
        <v>1099.3399999999999</v>
      </c>
      <c r="BY16" s="154">
        <v>1614.09</v>
      </c>
      <c r="BZ16" s="154">
        <v>3218.25</v>
      </c>
      <c r="CA16" s="154"/>
      <c r="CB16" s="154"/>
      <c r="CC16" s="154">
        <v>7041.17</v>
      </c>
      <c r="CD16" s="154">
        <v>206.07</v>
      </c>
      <c r="CE16" s="154">
        <v>904.4</v>
      </c>
      <c r="CF16" s="154">
        <v>1983.36</v>
      </c>
      <c r="CG16" s="154">
        <v>2878.96</v>
      </c>
      <c r="CH16" s="154"/>
      <c r="CI16" s="154"/>
      <c r="CJ16" s="154">
        <v>6399.7</v>
      </c>
      <c r="CK16" s="154">
        <v>249.01</v>
      </c>
      <c r="CL16" s="154">
        <v>929.93</v>
      </c>
      <c r="CM16" s="154">
        <v>1880.53</v>
      </c>
      <c r="CN16" s="154">
        <v>3593.83</v>
      </c>
      <c r="CO16" s="154"/>
      <c r="CP16" s="154"/>
      <c r="CQ16" s="154">
        <v>6698.78</v>
      </c>
      <c r="CR16" s="154">
        <v>295.70999999999998</v>
      </c>
      <c r="CS16" s="154">
        <v>1374.78</v>
      </c>
      <c r="CT16" s="154">
        <v>2754.69</v>
      </c>
      <c r="CU16" s="154">
        <v>2188.4699999999998</v>
      </c>
      <c r="CV16" s="154"/>
      <c r="CW16" s="154"/>
      <c r="CX16" s="154">
        <v>7737.42</v>
      </c>
      <c r="CY16" s="154">
        <v>252.13</v>
      </c>
      <c r="CZ16" s="154">
        <v>906.25</v>
      </c>
      <c r="DA16" s="154">
        <v>1279.03</v>
      </c>
      <c r="DB16" s="154">
        <v>3228.63</v>
      </c>
      <c r="DC16" s="154"/>
      <c r="DD16" s="154"/>
      <c r="DE16" s="154">
        <v>7743.06</v>
      </c>
      <c r="DF16" s="154">
        <v>225.4</v>
      </c>
      <c r="DG16" s="154">
        <v>1224.3</v>
      </c>
      <c r="DH16" s="154">
        <v>2193.7600000000002</v>
      </c>
      <c r="DI16" s="154">
        <v>3677.29</v>
      </c>
      <c r="DJ16" s="154"/>
      <c r="DK16" s="154"/>
      <c r="DL16" s="154">
        <v>6067.82</v>
      </c>
      <c r="DM16" s="154"/>
      <c r="DN16" s="154">
        <v>1129.28</v>
      </c>
      <c r="DO16" s="154">
        <v>2854.82</v>
      </c>
      <c r="DP16" s="154">
        <v>2295.71</v>
      </c>
      <c r="DQ16" s="154"/>
      <c r="DR16" s="154"/>
      <c r="DS16" s="154">
        <v>8293.9500000000007</v>
      </c>
      <c r="DT16" s="154">
        <v>210.61</v>
      </c>
      <c r="DU16" s="154">
        <v>876.39</v>
      </c>
      <c r="DV16" s="154">
        <v>2335.5</v>
      </c>
      <c r="DW16" s="154">
        <v>3595.68</v>
      </c>
      <c r="DX16" s="154"/>
      <c r="DY16" s="154"/>
      <c r="DZ16" s="154">
        <v>10980.66</v>
      </c>
      <c r="EA16" s="154">
        <v>273.20999999999998</v>
      </c>
      <c r="EB16" s="154">
        <v>977.76</v>
      </c>
      <c r="EC16" s="154">
        <v>1610.24</v>
      </c>
      <c r="ED16" s="154">
        <v>4193.67</v>
      </c>
      <c r="EE16" s="154"/>
      <c r="EF16" s="154"/>
      <c r="EG16" s="154">
        <v>11347.71</v>
      </c>
      <c r="EH16" s="154">
        <v>186.75</v>
      </c>
      <c r="EI16" s="154">
        <v>751.51</v>
      </c>
      <c r="EJ16" s="154">
        <v>1118.1099999999999</v>
      </c>
      <c r="EK16" s="154"/>
      <c r="EL16" s="154"/>
      <c r="EM16" s="154"/>
      <c r="EN16" s="154">
        <v>11539.32</v>
      </c>
      <c r="EO16" s="154">
        <v>198.48</v>
      </c>
      <c r="EP16" s="154"/>
      <c r="EQ16" s="154"/>
      <c r="ER16" s="154">
        <v>1522.7</v>
      </c>
      <c r="ES16" s="154"/>
      <c r="ET16" s="154"/>
      <c r="EU16" s="154">
        <v>6597.73</v>
      </c>
      <c r="EV16" s="154">
        <v>277.83999999999997</v>
      </c>
      <c r="EW16" s="154">
        <v>2189.81</v>
      </c>
      <c r="EX16" s="154">
        <v>1804.65</v>
      </c>
      <c r="EY16" s="154">
        <v>3185.63</v>
      </c>
      <c r="EZ16" s="154"/>
      <c r="FA16" s="154"/>
      <c r="FB16" s="154">
        <v>9979.4500000000007</v>
      </c>
      <c r="FC16" s="154">
        <v>153.16999999999999</v>
      </c>
      <c r="FD16" s="154">
        <v>1309.7</v>
      </c>
      <c r="FE16" s="154">
        <v>736.45</v>
      </c>
      <c r="FF16" s="154">
        <v>3211.76</v>
      </c>
      <c r="FG16" s="154"/>
      <c r="FH16" s="154"/>
      <c r="FI16" s="154">
        <v>8949.23</v>
      </c>
      <c r="FJ16" s="154">
        <v>344.73</v>
      </c>
      <c r="FK16" s="154">
        <v>820.45</v>
      </c>
      <c r="FL16" s="154">
        <v>1680.05</v>
      </c>
      <c r="FM16" s="154">
        <v>4169.33</v>
      </c>
      <c r="FN16" s="154"/>
      <c r="FO16" s="154"/>
      <c r="FP16" s="154">
        <v>9927</v>
      </c>
      <c r="FQ16" s="154">
        <v>0</v>
      </c>
      <c r="FR16" s="154">
        <v>1356.43</v>
      </c>
      <c r="FS16" s="154">
        <v>2745.17</v>
      </c>
      <c r="FT16" s="154">
        <v>4749.76</v>
      </c>
      <c r="FU16" s="154"/>
      <c r="FV16" s="154"/>
      <c r="FW16" s="154">
        <v>8475.3799999999992</v>
      </c>
      <c r="FX16" s="154">
        <v>401.9</v>
      </c>
      <c r="FY16" s="154"/>
      <c r="FZ16" s="154">
        <v>612.30999999999995</v>
      </c>
      <c r="GA16" s="154">
        <v>12.55</v>
      </c>
      <c r="GB16" s="154"/>
      <c r="GC16" s="154"/>
      <c r="GD16" s="154">
        <v>12048.61</v>
      </c>
      <c r="GE16" s="154">
        <v>857.25</v>
      </c>
      <c r="GF16" s="154"/>
      <c r="GG16" s="154">
        <v>418.13</v>
      </c>
      <c r="GH16" s="154">
        <v>1875.74</v>
      </c>
      <c r="GI16" s="154"/>
      <c r="GJ16" s="154"/>
      <c r="GK16" s="154">
        <v>7985.57</v>
      </c>
      <c r="GL16" s="154">
        <v>224.56</v>
      </c>
      <c r="GM16" s="154">
        <v>1057.33</v>
      </c>
      <c r="GN16" s="154">
        <v>1811.03</v>
      </c>
      <c r="GO16" s="154">
        <v>3627.53</v>
      </c>
      <c r="GP16" s="154"/>
      <c r="GQ16" s="154"/>
      <c r="GR16" s="154">
        <v>10521.66</v>
      </c>
      <c r="GS16" s="154">
        <v>95.03</v>
      </c>
      <c r="GT16" s="154">
        <v>1289.6400000000001</v>
      </c>
      <c r="GU16" s="154">
        <v>2263.9499999999998</v>
      </c>
      <c r="GV16" s="154">
        <v>4678.2299999999996</v>
      </c>
      <c r="GW16" s="154"/>
      <c r="GX16" s="154"/>
      <c r="GY16" s="154">
        <v>7228.04</v>
      </c>
      <c r="GZ16" s="154">
        <v>631.46</v>
      </c>
      <c r="HA16" s="154">
        <v>491.86</v>
      </c>
      <c r="HB16" s="154">
        <v>1775.96</v>
      </c>
      <c r="HC16" s="154">
        <v>3044</v>
      </c>
      <c r="HD16" s="154"/>
      <c r="HE16" s="154"/>
      <c r="HF16" s="154">
        <v>7903.43</v>
      </c>
      <c r="HG16" s="154">
        <v>217.71</v>
      </c>
      <c r="HH16" s="154">
        <v>1157.1600000000001</v>
      </c>
      <c r="HI16" s="154">
        <v>2353.23</v>
      </c>
      <c r="HJ16" s="154">
        <v>2584.8000000000002</v>
      </c>
      <c r="HK16" s="154"/>
      <c r="HL16" s="154"/>
      <c r="HM16" s="154"/>
      <c r="HN16" s="154"/>
      <c r="HO16" s="154"/>
      <c r="HP16" s="154"/>
      <c r="HQ16" s="154"/>
      <c r="HR16" s="154"/>
      <c r="HS16" s="154"/>
      <c r="HT16" s="154"/>
      <c r="HU16" s="154"/>
      <c r="HV16" s="154"/>
      <c r="HW16" s="154"/>
      <c r="HX16" s="154"/>
      <c r="HY16" s="154"/>
      <c r="HZ16" s="154"/>
      <c r="IA16" s="154"/>
      <c r="IB16" s="154"/>
      <c r="IC16" s="154"/>
      <c r="ID16" s="154"/>
      <c r="IE16" s="154"/>
      <c r="IF16" s="154"/>
      <c r="IG16" s="154"/>
      <c r="IH16" s="154"/>
      <c r="II16" s="154"/>
      <c r="IJ16" s="154"/>
      <c r="IK16" s="154"/>
      <c r="IL16" s="154"/>
      <c r="IM16" s="154"/>
      <c r="IN16" s="154"/>
      <c r="IO16" s="154"/>
      <c r="IP16" s="154"/>
      <c r="IQ16" s="154"/>
      <c r="IR16" s="154"/>
      <c r="IS16" s="154"/>
      <c r="IT16" s="154"/>
      <c r="IU16" s="154"/>
      <c r="IV16" s="154"/>
      <c r="IW16" s="154"/>
      <c r="IX16" s="154"/>
      <c r="IY16" s="154"/>
      <c r="IZ16" s="154"/>
      <c r="JA16" s="154"/>
      <c r="JB16" s="154"/>
      <c r="JC16" s="154"/>
      <c r="JD16" s="154"/>
      <c r="JE16" s="154"/>
      <c r="JF16" s="154"/>
      <c r="JG16" s="154"/>
      <c r="JH16" s="154"/>
      <c r="JI16" s="154"/>
      <c r="JJ16" s="154"/>
      <c r="JK16" s="154"/>
      <c r="JL16" s="154"/>
      <c r="JM16" s="154"/>
      <c r="JN16" s="154"/>
      <c r="JO16" s="154"/>
      <c r="JP16" s="154"/>
      <c r="JQ16" s="154"/>
      <c r="JR16" s="154"/>
      <c r="JS16" s="154"/>
      <c r="JT16" s="154"/>
      <c r="JU16" s="154"/>
      <c r="JV16" s="154"/>
      <c r="JW16" s="154"/>
      <c r="JX16" s="154"/>
      <c r="JY16" s="154"/>
      <c r="JZ16" s="154"/>
      <c r="KA16" s="154"/>
      <c r="KB16" s="154"/>
      <c r="KC16" s="154"/>
      <c r="KD16" s="154"/>
      <c r="KE16" s="154"/>
      <c r="KF16" s="154"/>
      <c r="KG16" s="154"/>
      <c r="KH16" s="154"/>
      <c r="KI16" s="154"/>
      <c r="KJ16" s="154"/>
      <c r="KK16" s="154"/>
      <c r="KL16" s="154"/>
      <c r="KM16" s="154"/>
      <c r="KN16" s="154"/>
      <c r="KO16" s="154"/>
      <c r="KP16" s="154"/>
      <c r="KQ16" s="154"/>
      <c r="KR16" s="154"/>
      <c r="KS16" s="154"/>
      <c r="KT16" s="154"/>
      <c r="KU16" s="154"/>
      <c r="KV16" s="154"/>
      <c r="KW16" s="154"/>
      <c r="KX16" s="154"/>
      <c r="KY16" s="154"/>
      <c r="KZ16" s="154"/>
      <c r="LA16" s="154"/>
      <c r="LB16" s="154"/>
      <c r="LC16" s="154"/>
      <c r="LD16" s="154"/>
      <c r="LE16" s="154"/>
      <c r="LF16" s="154"/>
      <c r="LG16" s="154"/>
      <c r="LH16" s="154"/>
      <c r="LI16" s="154"/>
      <c r="LJ16" s="154"/>
      <c r="LK16" s="154"/>
      <c r="LL16" s="154"/>
      <c r="LM16" s="154"/>
      <c r="LN16" s="154"/>
      <c r="LO16" s="154"/>
      <c r="LP16" s="154"/>
      <c r="LQ16" s="154"/>
      <c r="LR16" s="154"/>
      <c r="LS16" s="154"/>
      <c r="LT16" s="154"/>
      <c r="LU16" s="154"/>
      <c r="LV16" s="154"/>
      <c r="LW16" s="154"/>
      <c r="LX16" s="154"/>
      <c r="LY16" s="154"/>
      <c r="LZ16" s="154"/>
      <c r="MA16" s="154"/>
      <c r="MB16" s="154"/>
      <c r="MC16" s="154"/>
      <c r="MD16" s="154"/>
      <c r="ME16" s="154"/>
      <c r="MF16" s="154"/>
      <c r="MG16" s="154"/>
      <c r="MH16" s="154"/>
      <c r="MI16" s="154"/>
      <c r="MJ16" s="154"/>
      <c r="MK16" s="154"/>
      <c r="ML16" s="154"/>
      <c r="MM16" s="154"/>
      <c r="MN16" s="154"/>
      <c r="MO16" s="154"/>
      <c r="MP16" s="154"/>
      <c r="MQ16" s="154"/>
      <c r="MR16" s="154"/>
      <c r="MS16" s="154"/>
      <c r="MT16" s="154"/>
      <c r="MU16" s="154"/>
      <c r="MV16" s="154"/>
      <c r="MW16" s="154"/>
      <c r="MX16" s="154"/>
      <c r="MY16" s="154"/>
      <c r="MZ16" s="154"/>
      <c r="NA16" s="154"/>
      <c r="NB16" s="154"/>
      <c r="NC16" s="154"/>
      <c r="ND16" s="154"/>
      <c r="NE16" s="154"/>
      <c r="NF16" s="154"/>
      <c r="NG16" s="154"/>
      <c r="NH16" s="154"/>
      <c r="NI16" s="154"/>
      <c r="NJ16" s="154"/>
      <c r="NK16" s="154"/>
      <c r="NL16" s="154"/>
      <c r="NM16" s="154"/>
      <c r="NN16" s="154"/>
      <c r="NO16" s="154"/>
      <c r="NP16" s="154"/>
      <c r="NQ16" s="154"/>
      <c r="NR16" s="154"/>
      <c r="NS16" s="154"/>
      <c r="NT16" s="154"/>
      <c r="NU16" s="154"/>
      <c r="NV16" s="154"/>
      <c r="NW16" s="154"/>
      <c r="NX16" s="154"/>
      <c r="NY16" s="154"/>
      <c r="NZ16" s="154"/>
      <c r="OA16" s="154"/>
      <c r="OB16" s="154"/>
      <c r="OC16" s="154"/>
      <c r="OD16" s="154"/>
      <c r="OE16" s="154"/>
      <c r="OF16" s="154"/>
      <c r="OG16" s="154"/>
      <c r="OH16" s="154"/>
      <c r="OI16" s="154"/>
      <c r="OJ16" s="154"/>
      <c r="OK16" s="154"/>
      <c r="OL16" s="154"/>
      <c r="OM16" s="154"/>
      <c r="ON16" s="154"/>
      <c r="OO16" s="154"/>
      <c r="OP16" s="154"/>
      <c r="OQ16" s="154"/>
      <c r="OR16" s="154"/>
      <c r="OS16" s="154"/>
      <c r="OT16" s="154"/>
      <c r="OU16" s="154"/>
      <c r="OV16" s="154"/>
      <c r="OW16" s="154"/>
      <c r="OX16" s="154"/>
      <c r="OY16" s="154"/>
      <c r="OZ16" s="154"/>
      <c r="PA16" s="154"/>
      <c r="PB16" s="154"/>
      <c r="PC16" s="154"/>
      <c r="PD16" s="154"/>
      <c r="PE16" s="154"/>
      <c r="PF16" s="154"/>
      <c r="PG16" s="154"/>
      <c r="PH16" s="154"/>
      <c r="PI16" s="154"/>
      <c r="PJ16" s="154"/>
      <c r="PK16" s="154"/>
      <c r="PL16" s="154"/>
      <c r="PM16" s="154"/>
      <c r="PN16" s="154"/>
      <c r="PO16" s="154"/>
      <c r="PP16" s="154"/>
      <c r="PQ16" s="154"/>
      <c r="PR16" s="154"/>
      <c r="PS16" s="154"/>
      <c r="PT16" s="154"/>
      <c r="PU16" s="154"/>
      <c r="PV16" s="154"/>
      <c r="PW16" s="154"/>
      <c r="PX16" s="154"/>
      <c r="PY16" s="154"/>
      <c r="PZ16" s="154"/>
      <c r="QA16" s="154"/>
      <c r="QB16" s="154"/>
      <c r="QC16" s="154"/>
      <c r="QD16" s="154"/>
      <c r="QE16" s="154"/>
      <c r="QF16" s="154"/>
      <c r="QG16" s="154"/>
      <c r="QH16" s="154"/>
      <c r="QI16" s="154"/>
      <c r="QJ16" s="154"/>
      <c r="QK16" s="154"/>
      <c r="QL16" s="154"/>
      <c r="QM16" s="154"/>
      <c r="QN16" s="154"/>
      <c r="QO16" s="154"/>
      <c r="QP16" s="154"/>
      <c r="QQ16" s="154"/>
      <c r="QR16" s="154"/>
      <c r="QS16" s="154"/>
      <c r="QT16" s="154"/>
      <c r="QU16" s="154"/>
      <c r="QV16" s="154"/>
      <c r="QW16" s="154"/>
      <c r="QX16" s="154"/>
      <c r="QY16" s="154"/>
      <c r="QZ16" s="154"/>
      <c r="RA16" s="154"/>
      <c r="RB16" s="154"/>
      <c r="RC16" s="154"/>
      <c r="RD16" s="154"/>
      <c r="RE16" s="154"/>
      <c r="RF16" s="154"/>
      <c r="RG16" s="154"/>
      <c r="RH16" s="154"/>
      <c r="RI16" s="154"/>
      <c r="RJ16" s="154"/>
      <c r="RK16" s="154"/>
      <c r="RL16" s="154"/>
      <c r="RM16" s="154"/>
      <c r="RN16" s="154"/>
      <c r="RO16" s="154"/>
      <c r="RP16" s="154"/>
      <c r="RQ16" s="154"/>
      <c r="RR16" s="154"/>
      <c r="RS16" s="154"/>
      <c r="RT16" s="154"/>
      <c r="RU16" s="154"/>
      <c r="RV16" s="154"/>
      <c r="RW16" s="154"/>
      <c r="RX16" s="154"/>
      <c r="RY16" s="154"/>
      <c r="RZ16" s="154"/>
      <c r="SA16" s="154"/>
      <c r="SB16" s="154"/>
      <c r="SC16" s="154"/>
      <c r="SD16" s="154"/>
      <c r="SE16" s="154"/>
      <c r="SF16" s="154"/>
      <c r="SG16" s="154"/>
      <c r="SH16" s="154"/>
      <c r="SI16" s="154"/>
      <c r="SJ16" s="154"/>
      <c r="SK16" s="154"/>
      <c r="SL16" s="154"/>
      <c r="SM16" s="154"/>
      <c r="SN16" s="154"/>
      <c r="SO16" s="154"/>
      <c r="SP16" s="154"/>
      <c r="SQ16" s="154"/>
      <c r="SR16" s="154"/>
      <c r="SS16" s="154"/>
      <c r="ST16" s="154"/>
      <c r="SU16" s="154"/>
      <c r="SV16" s="154"/>
      <c r="SW16" s="154"/>
      <c r="SX16" s="154"/>
      <c r="SY16" s="154"/>
      <c r="SZ16" s="154"/>
      <c r="TA16" s="154"/>
      <c r="TB16" s="154"/>
      <c r="TC16" s="154"/>
      <c r="TD16" s="154"/>
      <c r="TE16" s="154"/>
      <c r="TF16" s="154"/>
      <c r="TG16" s="154"/>
      <c r="TH16" s="154"/>
      <c r="TI16" s="154"/>
      <c r="TJ16" s="154"/>
      <c r="TK16" s="154"/>
      <c r="TL16" s="154"/>
      <c r="TM16" s="154"/>
      <c r="TN16" s="154"/>
      <c r="TO16" s="154"/>
      <c r="TP16" s="154"/>
      <c r="TQ16" s="154"/>
      <c r="TR16" s="154"/>
      <c r="TS16" s="154"/>
      <c r="TT16" s="154"/>
      <c r="TU16" s="154"/>
      <c r="TV16" s="154"/>
      <c r="TW16" s="154"/>
      <c r="TX16" s="154"/>
      <c r="TY16" s="154"/>
      <c r="TZ16" s="154"/>
      <c r="UA16" s="154"/>
      <c r="UB16" s="154"/>
      <c r="UC16" s="154"/>
      <c r="UD16" s="154"/>
      <c r="UE16" s="154"/>
      <c r="UF16" s="154"/>
    </row>
    <row r="17" spans="1:552" ht="14.5" customHeight="1" outlineLevel="1" x14ac:dyDescent="0.35">
      <c r="A17" s="2" t="s">
        <v>520</v>
      </c>
      <c r="B17" s="5"/>
      <c r="C17" s="5"/>
      <c r="D17" s="81"/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82"/>
      <c r="AI17" s="81"/>
      <c r="AJ17" s="154"/>
      <c r="AK17" s="154"/>
      <c r="AL17" s="154"/>
      <c r="AM17" s="154"/>
      <c r="AN17" s="154">
        <v>2893.14</v>
      </c>
      <c r="AO17" s="154">
        <v>299.06</v>
      </c>
      <c r="AP17" s="154">
        <v>831.23</v>
      </c>
      <c r="AQ17" s="154"/>
      <c r="AR17" s="154"/>
      <c r="AS17" s="154"/>
      <c r="AT17" s="154"/>
      <c r="AU17" s="154"/>
      <c r="AV17" s="154"/>
      <c r="AW17" s="154"/>
      <c r="AX17" s="154">
        <v>1903.69</v>
      </c>
      <c r="AY17" s="154"/>
      <c r="AZ17" s="154"/>
      <c r="BA17" s="154"/>
      <c r="BB17" s="154"/>
      <c r="BC17" s="154"/>
      <c r="BD17" s="154"/>
      <c r="BE17" s="154"/>
      <c r="BF17" s="154"/>
      <c r="BG17" s="154"/>
      <c r="BH17" s="154">
        <v>165.24</v>
      </c>
      <c r="BI17" s="154">
        <v>4000</v>
      </c>
      <c r="BJ17" s="154"/>
      <c r="BK17" s="154">
        <v>978.98</v>
      </c>
      <c r="BL17" s="154"/>
      <c r="BM17" s="82"/>
      <c r="BN17" s="83"/>
      <c r="BO17" s="154">
        <v>117.4</v>
      </c>
      <c r="BP17" s="154">
        <v>478.67</v>
      </c>
      <c r="BQ17" s="154">
        <v>1518.29</v>
      </c>
      <c r="BR17" s="154">
        <v>508.57</v>
      </c>
      <c r="BS17" s="154"/>
      <c r="BT17" s="154"/>
      <c r="BU17" s="154"/>
      <c r="BV17" s="154"/>
      <c r="BW17" s="154"/>
      <c r="BX17" s="154">
        <v>3214.6</v>
      </c>
      <c r="BY17" s="154">
        <v>482.18</v>
      </c>
      <c r="BZ17" s="154"/>
      <c r="CA17" s="154"/>
      <c r="CB17" s="154"/>
      <c r="CC17" s="154"/>
      <c r="CD17" s="154">
        <v>413.13</v>
      </c>
      <c r="CE17" s="154">
        <v>338.91</v>
      </c>
      <c r="CF17" s="154">
        <v>773.79</v>
      </c>
      <c r="CG17" s="154"/>
      <c r="CH17" s="154"/>
      <c r="CI17" s="154"/>
      <c r="CJ17" s="154"/>
      <c r="CK17" s="154"/>
      <c r="CL17" s="154"/>
      <c r="CM17" s="154"/>
      <c r="CN17" s="154"/>
      <c r="CO17" s="154"/>
      <c r="CP17" s="154"/>
      <c r="CQ17" s="154"/>
      <c r="CR17" s="154">
        <v>2897.91</v>
      </c>
      <c r="CS17" s="154">
        <v>513.26</v>
      </c>
      <c r="CT17" s="154">
        <v>308.24</v>
      </c>
      <c r="CU17" s="154"/>
      <c r="CV17" s="154"/>
      <c r="CW17" s="154"/>
      <c r="CX17" s="154">
        <v>2915.21</v>
      </c>
      <c r="CY17" s="154">
        <v>4008.07</v>
      </c>
      <c r="CZ17" s="154">
        <v>724.59</v>
      </c>
      <c r="DA17" s="154">
        <v>372.61</v>
      </c>
      <c r="DB17" s="154"/>
      <c r="DC17" s="154"/>
      <c r="DD17" s="154"/>
      <c r="DE17" s="154"/>
      <c r="DF17" s="154">
        <v>407.16</v>
      </c>
      <c r="DG17" s="154">
        <v>689.43</v>
      </c>
      <c r="DH17" s="154">
        <v>764.17</v>
      </c>
      <c r="DI17" s="154"/>
      <c r="DJ17" s="154"/>
      <c r="DK17" s="154"/>
      <c r="DL17" s="154">
        <v>3000</v>
      </c>
      <c r="DM17" s="154"/>
      <c r="DN17" s="154"/>
      <c r="DO17" s="154"/>
      <c r="DP17" s="154"/>
      <c r="DQ17" s="154"/>
      <c r="DR17" s="154"/>
      <c r="DS17" s="154"/>
      <c r="DT17" s="154">
        <v>165</v>
      </c>
      <c r="DU17" s="154"/>
      <c r="DV17" s="154">
        <v>3533.3</v>
      </c>
      <c r="DW17" s="154"/>
      <c r="DX17" s="154"/>
      <c r="DY17" s="154"/>
      <c r="DZ17" s="154"/>
      <c r="EA17" s="154">
        <v>2379.6999999999998</v>
      </c>
      <c r="EB17" s="154"/>
      <c r="EC17" s="154"/>
      <c r="ED17" s="154">
        <v>2113.2199999999998</v>
      </c>
      <c r="EE17" s="154"/>
      <c r="EF17" s="154"/>
      <c r="EG17" s="154"/>
      <c r="EH17" s="154"/>
      <c r="EI17" s="154">
        <v>900.83</v>
      </c>
      <c r="EJ17" s="154">
        <v>387.41</v>
      </c>
      <c r="EK17" s="154"/>
      <c r="EL17" s="154"/>
      <c r="EM17" s="154"/>
      <c r="EN17" s="154"/>
      <c r="EO17" s="154"/>
      <c r="EP17" s="154"/>
      <c r="EQ17" s="154"/>
      <c r="ER17" s="154">
        <v>1725.3</v>
      </c>
      <c r="ES17" s="154"/>
      <c r="ET17" s="154"/>
      <c r="EU17" s="154"/>
      <c r="EV17" s="154">
        <v>539.15</v>
      </c>
      <c r="EW17" s="154"/>
      <c r="EX17" s="154">
        <v>1412.02</v>
      </c>
      <c r="EY17" s="154"/>
      <c r="EZ17" s="154"/>
      <c r="FA17" s="154"/>
      <c r="FB17" s="154"/>
      <c r="FC17" s="154"/>
      <c r="FD17" s="154"/>
      <c r="FE17" s="154">
        <v>1092.48</v>
      </c>
      <c r="FF17" s="154"/>
      <c r="FG17" s="154"/>
      <c r="FH17" s="154"/>
      <c r="FI17" s="154"/>
      <c r="FJ17" s="154"/>
      <c r="FK17" s="154"/>
      <c r="FL17" s="154"/>
      <c r="FM17" s="154"/>
      <c r="FN17" s="154"/>
      <c r="FO17" s="154"/>
      <c r="FP17" s="154"/>
      <c r="FQ17" s="154"/>
      <c r="FR17" s="154"/>
      <c r="FS17" s="154"/>
      <c r="FT17" s="154"/>
      <c r="FU17" s="154"/>
      <c r="FV17" s="154"/>
      <c r="FW17" s="154"/>
      <c r="FX17" s="154"/>
      <c r="FY17" s="154"/>
      <c r="FZ17" s="154">
        <v>5000</v>
      </c>
      <c r="GA17" s="154"/>
      <c r="GB17" s="154"/>
      <c r="GC17" s="154"/>
      <c r="GD17" s="154"/>
      <c r="GE17" s="154"/>
      <c r="GF17" s="154"/>
      <c r="GG17" s="154"/>
      <c r="GH17" s="154"/>
      <c r="GI17" s="154"/>
      <c r="GJ17" s="154"/>
      <c r="GK17" s="154"/>
      <c r="GL17" s="154"/>
      <c r="GM17" s="154"/>
      <c r="GN17" s="154"/>
      <c r="GO17" s="154">
        <v>2360.02</v>
      </c>
      <c r="GP17" s="154"/>
      <c r="GQ17" s="154"/>
      <c r="GR17" s="154"/>
      <c r="GS17" s="154"/>
      <c r="GT17" s="154">
        <v>1256</v>
      </c>
      <c r="GU17" s="154"/>
      <c r="GV17" s="154"/>
      <c r="GW17" s="154"/>
      <c r="GX17" s="154"/>
      <c r="GY17" s="154"/>
      <c r="GZ17" s="154"/>
      <c r="HA17" s="154"/>
      <c r="HB17" s="154"/>
      <c r="HC17" s="154"/>
      <c r="HD17" s="154"/>
      <c r="HE17" s="154"/>
      <c r="HF17" s="154"/>
      <c r="HG17" s="154"/>
      <c r="HH17" s="154"/>
      <c r="HI17" s="154"/>
      <c r="HJ17" s="154"/>
      <c r="HK17" s="154"/>
      <c r="HL17" s="154"/>
      <c r="HM17" s="154"/>
      <c r="HN17" s="154"/>
      <c r="HO17" s="154"/>
      <c r="HP17" s="154"/>
      <c r="HQ17" s="154"/>
      <c r="HR17" s="154"/>
      <c r="HS17" s="154"/>
      <c r="HT17" s="154"/>
      <c r="HU17" s="154"/>
      <c r="HV17" s="154"/>
      <c r="HW17" s="154"/>
      <c r="HX17" s="154"/>
      <c r="HY17" s="154"/>
      <c r="HZ17" s="154"/>
      <c r="IA17" s="154"/>
      <c r="IB17" s="154"/>
      <c r="IC17" s="154"/>
      <c r="ID17" s="154"/>
      <c r="IE17" s="154"/>
      <c r="IF17" s="154"/>
      <c r="IG17" s="154"/>
      <c r="IH17" s="154"/>
      <c r="II17" s="154"/>
      <c r="IJ17" s="154"/>
      <c r="IK17" s="154"/>
      <c r="IL17" s="154"/>
      <c r="IM17" s="154"/>
      <c r="IN17" s="154"/>
      <c r="IO17" s="154"/>
      <c r="IP17" s="154"/>
      <c r="IQ17" s="154"/>
      <c r="IR17" s="154"/>
      <c r="IS17" s="154"/>
      <c r="IT17" s="154"/>
      <c r="IU17" s="154"/>
      <c r="IV17" s="154"/>
      <c r="IW17" s="154"/>
      <c r="IX17" s="154"/>
      <c r="IY17" s="154"/>
      <c r="IZ17" s="154"/>
      <c r="JA17" s="154"/>
      <c r="JB17" s="154"/>
      <c r="JC17" s="154"/>
      <c r="JD17" s="154"/>
      <c r="JE17" s="154"/>
      <c r="JF17" s="154"/>
      <c r="JG17" s="154"/>
      <c r="JH17" s="154"/>
      <c r="JI17" s="154"/>
      <c r="JJ17" s="154"/>
      <c r="JK17" s="154"/>
      <c r="JL17" s="154"/>
      <c r="JM17" s="154"/>
      <c r="JN17" s="154"/>
      <c r="JO17" s="154"/>
      <c r="JP17" s="154"/>
      <c r="JQ17" s="154"/>
      <c r="JR17" s="154"/>
      <c r="JS17" s="154"/>
      <c r="JT17" s="154"/>
      <c r="JU17" s="154"/>
      <c r="JV17" s="154"/>
      <c r="JW17" s="154"/>
      <c r="JX17" s="154"/>
      <c r="JY17" s="154"/>
      <c r="JZ17" s="154"/>
      <c r="KA17" s="154"/>
      <c r="KB17" s="154"/>
      <c r="KC17" s="154"/>
      <c r="KD17" s="154"/>
      <c r="KE17" s="154"/>
      <c r="KF17" s="154"/>
      <c r="KG17" s="154"/>
      <c r="KH17" s="154"/>
      <c r="KI17" s="154"/>
      <c r="KJ17" s="154"/>
      <c r="KK17" s="154"/>
      <c r="KL17" s="154"/>
      <c r="KM17" s="154"/>
      <c r="KN17" s="154"/>
      <c r="KO17" s="154"/>
      <c r="KP17" s="154"/>
      <c r="KQ17" s="154"/>
      <c r="KR17" s="154"/>
      <c r="KS17" s="154"/>
      <c r="KT17" s="154"/>
      <c r="KU17" s="154"/>
      <c r="KV17" s="154"/>
      <c r="KW17" s="154"/>
      <c r="KX17" s="154"/>
      <c r="KY17" s="154"/>
      <c r="KZ17" s="154"/>
      <c r="LA17" s="154"/>
      <c r="LB17" s="154"/>
      <c r="LC17" s="154"/>
      <c r="LD17" s="154"/>
      <c r="LE17" s="154"/>
      <c r="LF17" s="154"/>
      <c r="LG17" s="154"/>
      <c r="LH17" s="154"/>
      <c r="LI17" s="154"/>
      <c r="LJ17" s="154"/>
      <c r="LK17" s="154"/>
      <c r="LL17" s="154"/>
      <c r="LM17" s="154"/>
      <c r="LN17" s="154"/>
      <c r="LO17" s="154"/>
      <c r="LP17" s="154"/>
      <c r="LQ17" s="154"/>
      <c r="LR17" s="154"/>
      <c r="LS17" s="154"/>
      <c r="LT17" s="154"/>
      <c r="LU17" s="154"/>
      <c r="LV17" s="154"/>
      <c r="LW17" s="154"/>
      <c r="LX17" s="154"/>
      <c r="LY17" s="154"/>
      <c r="LZ17" s="154"/>
      <c r="MA17" s="154"/>
      <c r="MB17" s="154"/>
      <c r="MC17" s="154"/>
      <c r="MD17" s="154"/>
      <c r="ME17" s="154"/>
      <c r="MF17" s="154"/>
      <c r="MG17" s="154"/>
      <c r="MH17" s="154"/>
      <c r="MI17" s="154"/>
      <c r="MJ17" s="154"/>
      <c r="MK17" s="154"/>
      <c r="ML17" s="154"/>
      <c r="MM17" s="154"/>
      <c r="MN17" s="154"/>
      <c r="MO17" s="154"/>
      <c r="MP17" s="154"/>
      <c r="MQ17" s="154"/>
      <c r="MR17" s="154"/>
      <c r="MS17" s="154"/>
      <c r="MT17" s="154"/>
      <c r="MU17" s="154"/>
      <c r="MV17" s="154"/>
      <c r="MW17" s="154"/>
      <c r="MX17" s="154"/>
      <c r="MY17" s="154"/>
      <c r="MZ17" s="154"/>
      <c r="NA17" s="154"/>
      <c r="NB17" s="154"/>
      <c r="NC17" s="154"/>
      <c r="ND17" s="154"/>
      <c r="NE17" s="154"/>
      <c r="NF17" s="154"/>
      <c r="NG17" s="154"/>
      <c r="NH17" s="154"/>
      <c r="NI17" s="154"/>
      <c r="NJ17" s="154"/>
      <c r="NK17" s="154"/>
      <c r="NL17" s="154"/>
      <c r="NM17" s="154"/>
      <c r="NN17" s="154"/>
      <c r="NO17" s="154"/>
      <c r="NP17" s="154"/>
      <c r="NQ17" s="154"/>
      <c r="NR17" s="154"/>
      <c r="NS17" s="154"/>
      <c r="NT17" s="154"/>
      <c r="NU17" s="154"/>
      <c r="NV17" s="154"/>
      <c r="NW17" s="154"/>
      <c r="NX17" s="154"/>
      <c r="NY17" s="154"/>
      <c r="NZ17" s="154"/>
      <c r="OA17" s="154"/>
      <c r="OB17" s="154"/>
      <c r="OC17" s="154"/>
      <c r="OD17" s="154"/>
      <c r="OE17" s="154"/>
      <c r="OF17" s="154"/>
      <c r="OG17" s="154"/>
      <c r="OH17" s="154"/>
      <c r="OI17" s="154"/>
      <c r="OJ17" s="154"/>
      <c r="OK17" s="154"/>
      <c r="OL17" s="154"/>
      <c r="OM17" s="154"/>
      <c r="ON17" s="154"/>
      <c r="OO17" s="154"/>
      <c r="OP17" s="154"/>
      <c r="OQ17" s="154"/>
      <c r="OR17" s="154"/>
      <c r="OS17" s="154"/>
      <c r="OT17" s="154"/>
      <c r="OU17" s="154"/>
      <c r="OV17" s="154"/>
      <c r="OW17" s="154"/>
      <c r="OX17" s="154"/>
      <c r="OY17" s="154"/>
      <c r="OZ17" s="154"/>
      <c r="PA17" s="154"/>
      <c r="PB17" s="154"/>
      <c r="PC17" s="154"/>
      <c r="PD17" s="154"/>
      <c r="PE17" s="154"/>
      <c r="PF17" s="154"/>
      <c r="PG17" s="154"/>
      <c r="PH17" s="154"/>
      <c r="PI17" s="154"/>
      <c r="PJ17" s="154"/>
      <c r="PK17" s="154"/>
      <c r="PL17" s="154"/>
      <c r="PM17" s="154"/>
      <c r="PN17" s="154"/>
      <c r="PO17" s="154"/>
      <c r="PP17" s="154"/>
      <c r="PQ17" s="154"/>
      <c r="PR17" s="154"/>
      <c r="PS17" s="154"/>
      <c r="PT17" s="154"/>
      <c r="PU17" s="154"/>
      <c r="PV17" s="154"/>
      <c r="PW17" s="154"/>
      <c r="PX17" s="154"/>
      <c r="PY17" s="154"/>
      <c r="PZ17" s="154"/>
      <c r="QA17" s="154"/>
      <c r="QB17" s="154"/>
      <c r="QC17" s="154"/>
      <c r="QD17" s="154"/>
      <c r="QE17" s="154"/>
      <c r="QF17" s="154"/>
      <c r="QG17" s="154"/>
      <c r="QH17" s="154"/>
      <c r="QI17" s="154"/>
      <c r="QJ17" s="154"/>
      <c r="QK17" s="154"/>
      <c r="QL17" s="154"/>
      <c r="QM17" s="154"/>
      <c r="QN17" s="154"/>
      <c r="QO17" s="154"/>
      <c r="QP17" s="154"/>
      <c r="QQ17" s="154"/>
      <c r="QR17" s="154"/>
      <c r="QS17" s="154"/>
      <c r="QT17" s="154"/>
      <c r="QU17" s="154"/>
      <c r="QV17" s="154"/>
      <c r="QW17" s="154"/>
      <c r="QX17" s="154"/>
      <c r="QY17" s="154"/>
      <c r="QZ17" s="154"/>
      <c r="RA17" s="154"/>
      <c r="RB17" s="154"/>
      <c r="RC17" s="154"/>
      <c r="RD17" s="154"/>
      <c r="RE17" s="154"/>
      <c r="RF17" s="154"/>
      <c r="RG17" s="154"/>
      <c r="RH17" s="154"/>
      <c r="RI17" s="154"/>
      <c r="RJ17" s="154"/>
      <c r="RK17" s="154"/>
      <c r="RL17" s="154"/>
      <c r="RM17" s="154"/>
      <c r="RN17" s="154"/>
      <c r="RO17" s="154"/>
      <c r="RP17" s="154"/>
      <c r="RQ17" s="154"/>
      <c r="RR17" s="154"/>
      <c r="RS17" s="154"/>
      <c r="RT17" s="154"/>
      <c r="RU17" s="154"/>
      <c r="RV17" s="154"/>
      <c r="RW17" s="154"/>
      <c r="RX17" s="154"/>
      <c r="RY17" s="154"/>
      <c r="RZ17" s="154"/>
      <c r="SA17" s="154"/>
      <c r="SB17" s="154"/>
      <c r="SC17" s="154"/>
      <c r="SD17" s="154"/>
      <c r="SE17" s="154"/>
      <c r="SF17" s="154"/>
      <c r="SG17" s="154"/>
      <c r="SH17" s="154"/>
      <c r="SI17" s="154"/>
      <c r="SJ17" s="154"/>
      <c r="SK17" s="154"/>
      <c r="SL17" s="154"/>
      <c r="SM17" s="154"/>
      <c r="SN17" s="154"/>
      <c r="SO17" s="154"/>
      <c r="SP17" s="154"/>
      <c r="SQ17" s="154"/>
      <c r="SR17" s="154"/>
      <c r="SS17" s="154"/>
      <c r="ST17" s="154"/>
      <c r="SU17" s="154"/>
      <c r="SV17" s="154"/>
      <c r="SW17" s="154"/>
      <c r="SX17" s="154"/>
      <c r="SY17" s="154"/>
      <c r="SZ17" s="154"/>
      <c r="TA17" s="154"/>
      <c r="TB17" s="154"/>
      <c r="TC17" s="154"/>
      <c r="TD17" s="154"/>
      <c r="TE17" s="154"/>
      <c r="TF17" s="154"/>
      <c r="TG17" s="154"/>
      <c r="TH17" s="154"/>
      <c r="TI17" s="154"/>
      <c r="TJ17" s="154"/>
      <c r="TK17" s="154"/>
      <c r="TL17" s="154"/>
      <c r="TM17" s="154"/>
      <c r="TN17" s="154"/>
      <c r="TO17" s="154"/>
      <c r="TP17" s="154"/>
      <c r="TQ17" s="154"/>
      <c r="TR17" s="154"/>
      <c r="TS17" s="154"/>
      <c r="TT17" s="154"/>
      <c r="TU17" s="154"/>
      <c r="TV17" s="154"/>
      <c r="TW17" s="154"/>
      <c r="TX17" s="154"/>
      <c r="TY17" s="154"/>
      <c r="TZ17" s="154"/>
      <c r="UA17" s="154"/>
      <c r="UB17" s="154"/>
      <c r="UC17" s="154"/>
      <c r="UD17" s="154"/>
      <c r="UE17" s="154"/>
      <c r="UF17" s="154"/>
    </row>
    <row r="18" spans="1:552" ht="14.5" customHeight="1" outlineLevel="1" x14ac:dyDescent="0.35">
      <c r="A18" s="2" t="s">
        <v>521</v>
      </c>
      <c r="B18" s="5"/>
      <c r="C18" s="5"/>
      <c r="D18" s="81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82"/>
      <c r="AI18" s="81">
        <v>1002.08</v>
      </c>
      <c r="AJ18" s="154"/>
      <c r="AK18" s="154"/>
      <c r="AL18" s="154"/>
      <c r="AM18" s="154"/>
      <c r="AN18" s="154"/>
      <c r="AO18" s="154">
        <v>3507.07</v>
      </c>
      <c r="AP18" s="154">
        <v>2004.8</v>
      </c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82"/>
      <c r="BN18" s="83"/>
      <c r="BO18" s="154"/>
      <c r="BP18" s="154"/>
      <c r="BQ18" s="154"/>
      <c r="BR18" s="154">
        <v>6015.39</v>
      </c>
      <c r="BS18" s="154"/>
      <c r="BT18" s="154"/>
      <c r="BU18" s="154"/>
      <c r="BV18" s="154"/>
      <c r="BW18" s="154"/>
      <c r="BX18" s="154">
        <v>7015.99</v>
      </c>
      <c r="BY18" s="154">
        <v>1502.96</v>
      </c>
      <c r="BZ18" s="154"/>
      <c r="CA18" s="154"/>
      <c r="CB18" s="154"/>
      <c r="CC18" s="154"/>
      <c r="CD18" s="154">
        <v>2002.52</v>
      </c>
      <c r="CE18" s="154"/>
      <c r="CF18" s="154">
        <v>1502.95</v>
      </c>
      <c r="CG18" s="154"/>
      <c r="CH18" s="154"/>
      <c r="CI18" s="154"/>
      <c r="CJ18" s="154"/>
      <c r="CK18" s="154"/>
      <c r="CL18" s="154"/>
      <c r="CM18" s="154">
        <v>7017.89</v>
      </c>
      <c r="CN18" s="154"/>
      <c r="CO18" s="154"/>
      <c r="CP18" s="154"/>
      <c r="CQ18" s="154"/>
      <c r="CR18" s="154">
        <v>2002.31</v>
      </c>
      <c r="CS18" s="154">
        <v>3002.44</v>
      </c>
      <c r="CT18" s="154">
        <v>5512.89</v>
      </c>
      <c r="CU18" s="154"/>
      <c r="CV18" s="154"/>
      <c r="CW18" s="154"/>
      <c r="CX18" s="154"/>
      <c r="CY18" s="154"/>
      <c r="CZ18" s="154">
        <v>3009.2</v>
      </c>
      <c r="DA18" s="154">
        <v>6516.34</v>
      </c>
      <c r="DB18" s="154"/>
      <c r="DC18" s="154"/>
      <c r="DD18" s="154"/>
      <c r="DE18" s="154"/>
      <c r="DF18" s="154">
        <v>2002.37</v>
      </c>
      <c r="DG18" s="154">
        <v>2504.44</v>
      </c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>
        <v>2004.68</v>
      </c>
      <c r="DX18" s="154"/>
      <c r="DY18" s="154"/>
      <c r="DZ18" s="154"/>
      <c r="EA18" s="154">
        <v>6517.3</v>
      </c>
      <c r="EB18" s="154"/>
      <c r="EC18" s="154"/>
      <c r="ED18" s="154">
        <v>2005</v>
      </c>
      <c r="EE18" s="154"/>
      <c r="EF18" s="154"/>
      <c r="EG18" s="154"/>
      <c r="EH18" s="154"/>
      <c r="EI18" s="154"/>
      <c r="EJ18" s="154">
        <v>9040.11</v>
      </c>
      <c r="EK18" s="154"/>
      <c r="EL18" s="154"/>
      <c r="EM18" s="154"/>
      <c r="EN18" s="154"/>
      <c r="EO18" s="154"/>
      <c r="EP18" s="154"/>
      <c r="EQ18" s="154"/>
      <c r="ER18" s="154"/>
      <c r="ES18" s="154"/>
      <c r="ET18" s="154"/>
      <c r="EU18" s="154"/>
      <c r="EV18" s="154">
        <v>2003.09</v>
      </c>
      <c r="EW18" s="154"/>
      <c r="EX18" s="154"/>
      <c r="EY18" s="154"/>
      <c r="EZ18" s="154"/>
      <c r="FA18" s="154"/>
      <c r="FB18" s="154"/>
      <c r="FC18" s="154"/>
      <c r="FD18" s="154"/>
      <c r="FE18" s="154">
        <v>5012.82</v>
      </c>
      <c r="FF18" s="154"/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  <c r="GN18" s="154"/>
      <c r="GO18" s="154"/>
      <c r="GP18" s="154"/>
      <c r="GQ18" s="154"/>
      <c r="GR18" s="154"/>
      <c r="GS18" s="154"/>
      <c r="GT18" s="154"/>
      <c r="GU18" s="154"/>
      <c r="GV18" s="154"/>
      <c r="GW18" s="154"/>
      <c r="GX18" s="154"/>
      <c r="GY18" s="154"/>
      <c r="GZ18" s="154"/>
      <c r="HA18" s="154"/>
      <c r="HB18" s="154"/>
      <c r="HC18" s="154"/>
      <c r="HD18" s="154"/>
      <c r="HE18" s="154"/>
      <c r="HF18" s="154"/>
      <c r="HG18" s="154"/>
      <c r="HH18" s="154"/>
      <c r="HI18" s="154"/>
      <c r="HJ18" s="154"/>
      <c r="HK18" s="154"/>
      <c r="HL18" s="154"/>
      <c r="HM18" s="154"/>
      <c r="HN18" s="154"/>
      <c r="HO18" s="154"/>
      <c r="HP18" s="154"/>
      <c r="HQ18" s="154"/>
      <c r="HR18" s="154"/>
      <c r="HS18" s="154"/>
      <c r="HT18" s="154"/>
      <c r="HU18" s="154"/>
      <c r="HV18" s="154"/>
      <c r="HW18" s="154"/>
      <c r="HX18" s="154"/>
      <c r="HY18" s="154"/>
      <c r="HZ18" s="154"/>
      <c r="IA18" s="154"/>
      <c r="IB18" s="154"/>
      <c r="IC18" s="154"/>
      <c r="ID18" s="154"/>
      <c r="IE18" s="154"/>
      <c r="IF18" s="154"/>
      <c r="IG18" s="154"/>
      <c r="IH18" s="154"/>
      <c r="II18" s="154"/>
      <c r="IJ18" s="154"/>
      <c r="IK18" s="154"/>
      <c r="IL18" s="154"/>
      <c r="IM18" s="154"/>
      <c r="IN18" s="154"/>
      <c r="IO18" s="154"/>
      <c r="IP18" s="154"/>
      <c r="IQ18" s="154"/>
      <c r="IR18" s="154"/>
      <c r="IS18" s="154"/>
      <c r="IT18" s="154"/>
      <c r="IU18" s="154"/>
      <c r="IV18" s="154"/>
      <c r="IW18" s="154"/>
      <c r="IX18" s="154"/>
      <c r="IY18" s="154"/>
      <c r="IZ18" s="154"/>
      <c r="JA18" s="154"/>
      <c r="JB18" s="154"/>
      <c r="JC18" s="154"/>
      <c r="JD18" s="154"/>
      <c r="JE18" s="154"/>
      <c r="JF18" s="154"/>
      <c r="JG18" s="154"/>
      <c r="JH18" s="154"/>
      <c r="JI18" s="154"/>
      <c r="JJ18" s="154"/>
      <c r="JK18" s="154"/>
      <c r="JL18" s="154"/>
      <c r="JM18" s="154"/>
      <c r="JN18" s="154"/>
      <c r="JO18" s="154"/>
      <c r="JP18" s="154"/>
      <c r="JQ18" s="154"/>
      <c r="JR18" s="154"/>
      <c r="JS18" s="154"/>
      <c r="JT18" s="154"/>
      <c r="JU18" s="154"/>
      <c r="JV18" s="154"/>
      <c r="JW18" s="154"/>
      <c r="JX18" s="154"/>
      <c r="JY18" s="154"/>
      <c r="JZ18" s="154"/>
      <c r="KA18" s="154"/>
      <c r="KB18" s="154"/>
      <c r="KC18" s="154"/>
      <c r="KD18" s="154"/>
      <c r="KE18" s="154"/>
      <c r="KF18" s="154"/>
      <c r="KG18" s="154"/>
      <c r="KH18" s="154"/>
      <c r="KI18" s="154"/>
      <c r="KJ18" s="154"/>
      <c r="KK18" s="154"/>
      <c r="KL18" s="154"/>
      <c r="KM18" s="154"/>
      <c r="KN18" s="154"/>
      <c r="KO18" s="154"/>
      <c r="KP18" s="154"/>
      <c r="KQ18" s="154"/>
      <c r="KR18" s="154"/>
      <c r="KS18" s="154"/>
      <c r="KT18" s="154"/>
      <c r="KU18" s="154"/>
      <c r="KV18" s="154"/>
      <c r="KW18" s="154"/>
      <c r="KX18" s="154"/>
      <c r="KY18" s="154"/>
      <c r="KZ18" s="154"/>
      <c r="LA18" s="154"/>
      <c r="LB18" s="154"/>
      <c r="LC18" s="154"/>
      <c r="LD18" s="154"/>
      <c r="LE18" s="154"/>
      <c r="LF18" s="154"/>
      <c r="LG18" s="154"/>
      <c r="LH18" s="154"/>
      <c r="LI18" s="154"/>
      <c r="LJ18" s="154"/>
      <c r="LK18" s="154"/>
      <c r="LL18" s="154"/>
      <c r="LM18" s="154"/>
      <c r="LN18" s="154"/>
      <c r="LO18" s="154"/>
      <c r="LP18" s="154"/>
      <c r="LQ18" s="154"/>
      <c r="LR18" s="154"/>
      <c r="LS18" s="154"/>
      <c r="LT18" s="154"/>
      <c r="LU18" s="154"/>
      <c r="LV18" s="154"/>
      <c r="LW18" s="154"/>
      <c r="LX18" s="154"/>
      <c r="LY18" s="154"/>
      <c r="LZ18" s="154"/>
      <c r="MA18" s="154"/>
      <c r="MB18" s="154"/>
      <c r="MC18" s="154"/>
      <c r="MD18" s="154"/>
      <c r="ME18" s="154"/>
      <c r="MF18" s="154"/>
      <c r="MG18" s="154"/>
      <c r="MH18" s="154"/>
      <c r="MI18" s="154"/>
      <c r="MJ18" s="154"/>
      <c r="MK18" s="154"/>
      <c r="ML18" s="154"/>
      <c r="MM18" s="154"/>
      <c r="MN18" s="154"/>
      <c r="MO18" s="154"/>
      <c r="MP18" s="154"/>
      <c r="MQ18" s="154"/>
      <c r="MR18" s="154"/>
      <c r="MS18" s="154"/>
      <c r="MT18" s="154"/>
      <c r="MU18" s="154"/>
      <c r="MV18" s="154"/>
      <c r="MW18" s="154"/>
      <c r="MX18" s="154"/>
      <c r="MY18" s="154"/>
      <c r="MZ18" s="154"/>
      <c r="NA18" s="154"/>
      <c r="NB18" s="154"/>
      <c r="NC18" s="154"/>
      <c r="ND18" s="154"/>
      <c r="NE18" s="154"/>
      <c r="NF18" s="154"/>
      <c r="NG18" s="154"/>
      <c r="NH18" s="154"/>
      <c r="NI18" s="154"/>
      <c r="NJ18" s="154"/>
      <c r="NK18" s="154"/>
      <c r="NL18" s="154"/>
      <c r="NM18" s="154"/>
      <c r="NN18" s="154"/>
      <c r="NO18" s="154"/>
      <c r="NP18" s="154"/>
      <c r="NQ18" s="154"/>
      <c r="NR18" s="154"/>
      <c r="NS18" s="154"/>
      <c r="NT18" s="154"/>
      <c r="NU18" s="154"/>
      <c r="NV18" s="154"/>
      <c r="NW18" s="154"/>
      <c r="NX18" s="154"/>
      <c r="NY18" s="154"/>
      <c r="NZ18" s="154"/>
      <c r="OA18" s="154"/>
      <c r="OB18" s="154"/>
      <c r="OC18" s="154"/>
      <c r="OD18" s="154"/>
      <c r="OE18" s="154"/>
      <c r="OF18" s="154"/>
      <c r="OG18" s="154"/>
      <c r="OH18" s="154"/>
      <c r="OI18" s="154"/>
      <c r="OJ18" s="154"/>
      <c r="OK18" s="154"/>
      <c r="OL18" s="154"/>
      <c r="OM18" s="154"/>
      <c r="ON18" s="154"/>
      <c r="OO18" s="154"/>
      <c r="OP18" s="154"/>
      <c r="OQ18" s="154"/>
      <c r="OR18" s="154"/>
      <c r="OS18" s="154"/>
      <c r="OT18" s="154"/>
      <c r="OU18" s="154"/>
      <c r="OV18" s="154"/>
      <c r="OW18" s="154"/>
      <c r="OX18" s="154"/>
      <c r="OY18" s="154"/>
      <c r="OZ18" s="154"/>
      <c r="PA18" s="154"/>
      <c r="PB18" s="154"/>
      <c r="PC18" s="154"/>
      <c r="PD18" s="154"/>
      <c r="PE18" s="154"/>
      <c r="PF18" s="154"/>
      <c r="PG18" s="154"/>
      <c r="PH18" s="154"/>
      <c r="PI18" s="154"/>
      <c r="PJ18" s="154"/>
      <c r="PK18" s="154"/>
      <c r="PL18" s="154"/>
      <c r="PM18" s="154"/>
      <c r="PN18" s="154"/>
      <c r="PO18" s="154"/>
      <c r="PP18" s="154"/>
      <c r="PQ18" s="154"/>
      <c r="PR18" s="154"/>
      <c r="PS18" s="154"/>
      <c r="PT18" s="154"/>
      <c r="PU18" s="154"/>
      <c r="PV18" s="154"/>
      <c r="PW18" s="154"/>
      <c r="PX18" s="154"/>
      <c r="PY18" s="154"/>
      <c r="PZ18" s="154"/>
      <c r="QA18" s="154"/>
      <c r="QB18" s="154"/>
      <c r="QC18" s="154"/>
      <c r="QD18" s="154"/>
      <c r="QE18" s="154"/>
      <c r="QF18" s="154"/>
      <c r="QG18" s="154"/>
      <c r="QH18" s="154"/>
      <c r="QI18" s="154"/>
      <c r="QJ18" s="154"/>
      <c r="QK18" s="154"/>
      <c r="QL18" s="154"/>
      <c r="QM18" s="154"/>
      <c r="QN18" s="154"/>
      <c r="QO18" s="154"/>
      <c r="QP18" s="154"/>
      <c r="QQ18" s="154"/>
      <c r="QR18" s="154"/>
      <c r="QS18" s="154"/>
      <c r="QT18" s="154"/>
      <c r="QU18" s="154"/>
      <c r="QV18" s="154"/>
      <c r="QW18" s="154"/>
      <c r="QX18" s="154"/>
      <c r="QY18" s="154"/>
      <c r="QZ18" s="154"/>
      <c r="RA18" s="154"/>
      <c r="RB18" s="154"/>
      <c r="RC18" s="154"/>
      <c r="RD18" s="154"/>
      <c r="RE18" s="154"/>
      <c r="RF18" s="154"/>
      <c r="RG18" s="154"/>
      <c r="RH18" s="154"/>
      <c r="RI18" s="154"/>
      <c r="RJ18" s="154"/>
      <c r="RK18" s="154"/>
      <c r="RL18" s="154"/>
      <c r="RM18" s="154"/>
      <c r="RN18" s="154"/>
      <c r="RO18" s="154"/>
      <c r="RP18" s="154"/>
      <c r="RQ18" s="154"/>
      <c r="RR18" s="154"/>
      <c r="RS18" s="154"/>
      <c r="RT18" s="154"/>
      <c r="RU18" s="154"/>
      <c r="RV18" s="154"/>
      <c r="RW18" s="154"/>
      <c r="RX18" s="154"/>
      <c r="RY18" s="154"/>
      <c r="RZ18" s="154"/>
      <c r="SA18" s="154"/>
      <c r="SB18" s="154"/>
      <c r="SC18" s="154"/>
      <c r="SD18" s="154"/>
      <c r="SE18" s="154"/>
      <c r="SF18" s="154"/>
      <c r="SG18" s="154"/>
      <c r="SH18" s="154"/>
      <c r="SI18" s="154"/>
      <c r="SJ18" s="154"/>
      <c r="SK18" s="154"/>
      <c r="SL18" s="154"/>
      <c r="SM18" s="154"/>
      <c r="SN18" s="154"/>
      <c r="SO18" s="154"/>
      <c r="SP18" s="154"/>
      <c r="SQ18" s="154"/>
      <c r="SR18" s="154"/>
      <c r="SS18" s="154"/>
      <c r="ST18" s="154"/>
      <c r="SU18" s="154"/>
      <c r="SV18" s="154"/>
      <c r="SW18" s="154"/>
      <c r="SX18" s="154"/>
      <c r="SY18" s="154"/>
      <c r="SZ18" s="154"/>
      <c r="TA18" s="154"/>
      <c r="TB18" s="154"/>
      <c r="TC18" s="154"/>
      <c r="TD18" s="154"/>
      <c r="TE18" s="154"/>
      <c r="TF18" s="154"/>
      <c r="TG18" s="154"/>
      <c r="TH18" s="154"/>
      <c r="TI18" s="154"/>
      <c r="TJ18" s="154"/>
      <c r="TK18" s="154"/>
      <c r="TL18" s="154"/>
      <c r="TM18" s="154"/>
      <c r="TN18" s="154"/>
      <c r="TO18" s="154"/>
      <c r="TP18" s="154"/>
      <c r="TQ18" s="154"/>
      <c r="TR18" s="154"/>
      <c r="TS18" s="154"/>
      <c r="TT18" s="154"/>
      <c r="TU18" s="154"/>
      <c r="TV18" s="154"/>
      <c r="TW18" s="154"/>
      <c r="TX18" s="154"/>
      <c r="TY18" s="154"/>
      <c r="TZ18" s="154"/>
      <c r="UA18" s="154"/>
      <c r="UB18" s="154"/>
      <c r="UC18" s="154"/>
      <c r="UD18" s="154"/>
      <c r="UE18" s="154"/>
      <c r="UF18" s="154"/>
    </row>
    <row r="19" spans="1:552" ht="14.5" customHeight="1" outlineLevel="1" x14ac:dyDescent="0.35">
      <c r="A19" s="2" t="s">
        <v>522</v>
      </c>
      <c r="B19" s="5"/>
      <c r="C19" s="5"/>
      <c r="D19" s="81">
        <v>50</v>
      </c>
      <c r="E19" s="154"/>
      <c r="F19" s="154">
        <v>78.5</v>
      </c>
      <c r="G19" s="154">
        <v>50</v>
      </c>
      <c r="H19" s="154">
        <v>50</v>
      </c>
      <c r="I19" s="154">
        <v>260</v>
      </c>
      <c r="J19" s="154">
        <v>270</v>
      </c>
      <c r="K19" s="154"/>
      <c r="L19" s="154"/>
      <c r="M19" s="154">
        <v>120</v>
      </c>
      <c r="N19" s="154">
        <v>25</v>
      </c>
      <c r="O19" s="154">
        <v>120</v>
      </c>
      <c r="P19" s="154">
        <v>20</v>
      </c>
      <c r="Q19" s="154">
        <v>150</v>
      </c>
      <c r="R19" s="154"/>
      <c r="S19" s="154"/>
      <c r="T19" s="154"/>
      <c r="U19" s="154"/>
      <c r="V19" s="154"/>
      <c r="W19" s="154"/>
      <c r="X19" s="154"/>
      <c r="Y19" s="154">
        <v>0.17</v>
      </c>
      <c r="Z19" s="154"/>
      <c r="AA19" s="154">
        <v>320</v>
      </c>
      <c r="AB19" s="154">
        <v>120</v>
      </c>
      <c r="AC19" s="154">
        <v>120</v>
      </c>
      <c r="AD19" s="154">
        <v>20</v>
      </c>
      <c r="AE19" s="154">
        <v>150</v>
      </c>
      <c r="AF19" s="154">
        <v>3400</v>
      </c>
      <c r="AG19" s="154"/>
      <c r="AH19" s="82">
        <v>20</v>
      </c>
      <c r="AI19" s="81">
        <v>5120</v>
      </c>
      <c r="AJ19" s="154">
        <v>80</v>
      </c>
      <c r="AK19" s="154">
        <v>1720</v>
      </c>
      <c r="AL19" s="154">
        <v>150</v>
      </c>
      <c r="AM19" s="154">
        <v>10214.290000000001</v>
      </c>
      <c r="AN19" s="154"/>
      <c r="AO19" s="154"/>
      <c r="AP19" s="154">
        <v>120</v>
      </c>
      <c r="AQ19" s="154"/>
      <c r="AR19" s="154"/>
      <c r="AS19" s="154"/>
      <c r="AT19" s="154"/>
      <c r="AU19" s="154">
        <v>900</v>
      </c>
      <c r="AV19" s="154"/>
      <c r="AW19" s="154"/>
      <c r="AX19" s="154">
        <v>1800</v>
      </c>
      <c r="AY19" s="154"/>
      <c r="AZ19" s="154"/>
      <c r="BA19" s="154">
        <v>1000</v>
      </c>
      <c r="BB19" s="154"/>
      <c r="BC19" s="154"/>
      <c r="BD19" s="154"/>
      <c r="BE19" s="154"/>
      <c r="BF19" s="154"/>
      <c r="BG19" s="154"/>
      <c r="BH19" s="154">
        <v>2500</v>
      </c>
      <c r="BI19" s="154"/>
      <c r="BJ19" s="154"/>
      <c r="BK19" s="154"/>
      <c r="BL19" s="154"/>
      <c r="BM19" s="82">
        <v>4054.29</v>
      </c>
      <c r="BN19" s="83">
        <v>360</v>
      </c>
      <c r="BO19" s="154">
        <v>6.3</v>
      </c>
      <c r="BP19" s="154">
        <v>110</v>
      </c>
      <c r="BQ19" s="154">
        <v>6900</v>
      </c>
      <c r="BR19" s="154"/>
      <c r="BS19" s="154">
        <v>120</v>
      </c>
      <c r="BT19" s="154"/>
      <c r="BU19" s="154">
        <v>300</v>
      </c>
      <c r="BV19" s="154"/>
      <c r="BW19" s="154">
        <v>150</v>
      </c>
      <c r="BX19" s="154">
        <v>346.87</v>
      </c>
      <c r="BY19" s="154"/>
      <c r="BZ19" s="154">
        <v>120</v>
      </c>
      <c r="CA19" s="154">
        <v>140</v>
      </c>
      <c r="CB19" s="154">
        <v>270</v>
      </c>
      <c r="CC19" s="154"/>
      <c r="CD19" s="154">
        <v>50</v>
      </c>
      <c r="CE19" s="154">
        <v>100</v>
      </c>
      <c r="CF19" s="154"/>
      <c r="CG19" s="154">
        <v>300</v>
      </c>
      <c r="CH19" s="154">
        <v>500</v>
      </c>
      <c r="CI19" s="154">
        <v>150</v>
      </c>
      <c r="CJ19" s="154"/>
      <c r="CK19" s="154">
        <v>33</v>
      </c>
      <c r="CL19" s="154"/>
      <c r="CM19" s="154">
        <v>4000</v>
      </c>
      <c r="CN19" s="154">
        <v>141</v>
      </c>
      <c r="CO19" s="154">
        <v>20</v>
      </c>
      <c r="CP19" s="154">
        <v>370</v>
      </c>
      <c r="CQ19" s="154"/>
      <c r="CR19" s="154"/>
      <c r="CS19" s="154"/>
      <c r="CT19" s="154">
        <v>625</v>
      </c>
      <c r="CU19" s="154"/>
      <c r="CV19" s="154">
        <v>20</v>
      </c>
      <c r="CW19" s="154">
        <v>370</v>
      </c>
      <c r="CX19" s="154"/>
      <c r="CY19" s="154">
        <v>3900</v>
      </c>
      <c r="CZ19" s="154">
        <v>100</v>
      </c>
      <c r="DA19" s="154"/>
      <c r="DB19" s="154"/>
      <c r="DC19" s="154">
        <v>150</v>
      </c>
      <c r="DD19" s="154">
        <v>150</v>
      </c>
      <c r="DE19" s="154">
        <v>1742.4</v>
      </c>
      <c r="DF19" s="154"/>
      <c r="DG19" s="154"/>
      <c r="DH19" s="154">
        <v>150</v>
      </c>
      <c r="DI19" s="154">
        <v>120</v>
      </c>
      <c r="DJ19" s="154">
        <v>20</v>
      </c>
      <c r="DK19" s="154">
        <v>290</v>
      </c>
      <c r="DL19" s="154">
        <v>3000</v>
      </c>
      <c r="DM19" s="154"/>
      <c r="DN19" s="154"/>
      <c r="DO19" s="154">
        <v>50</v>
      </c>
      <c r="DP19" s="154">
        <v>50</v>
      </c>
      <c r="DQ19" s="154">
        <v>20</v>
      </c>
      <c r="DR19" s="154">
        <v>220</v>
      </c>
      <c r="DS19" s="154"/>
      <c r="DT19" s="154">
        <v>82</v>
      </c>
      <c r="DU19" s="154">
        <v>133</v>
      </c>
      <c r="DV19" s="154"/>
      <c r="DW19" s="154">
        <v>120</v>
      </c>
      <c r="DX19" s="154"/>
      <c r="DY19" s="154">
        <v>310</v>
      </c>
      <c r="DZ19" s="154">
        <v>1900</v>
      </c>
      <c r="EA19" s="154">
        <v>250</v>
      </c>
      <c r="EB19" s="154">
        <v>10</v>
      </c>
      <c r="EC19" s="154">
        <v>120</v>
      </c>
      <c r="ED19" s="154">
        <v>45</v>
      </c>
      <c r="EE19" s="154"/>
      <c r="EF19" s="154">
        <v>40</v>
      </c>
      <c r="EG19" s="154">
        <v>2460</v>
      </c>
      <c r="EH19" s="154">
        <v>1200</v>
      </c>
      <c r="EI19" s="154"/>
      <c r="EJ19" s="154">
        <v>20</v>
      </c>
      <c r="EK19" s="154"/>
      <c r="EL19" s="154">
        <v>360</v>
      </c>
      <c r="EM19" s="154">
        <v>380</v>
      </c>
      <c r="EN19" s="154">
        <v>2000</v>
      </c>
      <c r="EO19" s="154">
        <v>40</v>
      </c>
      <c r="EP19" s="154">
        <v>900</v>
      </c>
      <c r="EQ19" s="154"/>
      <c r="ER19" s="154"/>
      <c r="ES19" s="154">
        <v>500</v>
      </c>
      <c r="ET19" s="154">
        <v>126</v>
      </c>
      <c r="EU19" s="154">
        <v>3400</v>
      </c>
      <c r="EV19" s="154"/>
      <c r="EW19" s="154">
        <v>16</v>
      </c>
      <c r="EX19" s="154">
        <v>323.89999999999998</v>
      </c>
      <c r="EY19" s="154">
        <v>290</v>
      </c>
      <c r="EZ19" s="154">
        <v>450</v>
      </c>
      <c r="FA19" s="154"/>
      <c r="FB19" s="154">
        <v>2350</v>
      </c>
      <c r="FC19" s="154">
        <v>3258.2</v>
      </c>
      <c r="FD19" s="154">
        <v>350</v>
      </c>
      <c r="FE19" s="154">
        <v>456.5</v>
      </c>
      <c r="FF19" s="154">
        <v>1045.5</v>
      </c>
      <c r="FG19" s="154">
        <v>320</v>
      </c>
      <c r="FH19" s="154">
        <v>400</v>
      </c>
      <c r="FI19" s="154">
        <v>3800</v>
      </c>
      <c r="FJ19" s="154">
        <v>250</v>
      </c>
      <c r="FK19" s="154"/>
      <c r="FL19" s="154">
        <v>341.3</v>
      </c>
      <c r="FM19" s="154"/>
      <c r="FN19" s="154"/>
      <c r="FO19" s="154">
        <v>200</v>
      </c>
      <c r="FP19" s="154"/>
      <c r="FQ19" s="154">
        <v>150</v>
      </c>
      <c r="FR19" s="154">
        <v>647.96</v>
      </c>
      <c r="FS19" s="154">
        <v>450</v>
      </c>
      <c r="FT19" s="154">
        <v>500</v>
      </c>
      <c r="FU19" s="154">
        <v>220</v>
      </c>
      <c r="FV19" s="154">
        <v>150</v>
      </c>
      <c r="FW19" s="154">
        <v>3500</v>
      </c>
      <c r="FX19" s="154"/>
      <c r="FY19" s="154"/>
      <c r="FZ19" s="154">
        <v>332</v>
      </c>
      <c r="GA19" s="154">
        <v>45</v>
      </c>
      <c r="GB19" s="154">
        <v>1450</v>
      </c>
      <c r="GC19" s="154">
        <v>3665</v>
      </c>
      <c r="GD19" s="154"/>
      <c r="GE19" s="154"/>
      <c r="GF19" s="154"/>
      <c r="GG19" s="154"/>
      <c r="GH19" s="154">
        <v>400</v>
      </c>
      <c r="GI19" s="154">
        <v>300</v>
      </c>
      <c r="GJ19" s="154">
        <v>5350</v>
      </c>
      <c r="GK19" s="154"/>
      <c r="GL19" s="154">
        <v>300</v>
      </c>
      <c r="GM19" s="154">
        <v>3350</v>
      </c>
      <c r="GN19" s="154">
        <v>300</v>
      </c>
      <c r="GO19" s="154">
        <v>2000</v>
      </c>
      <c r="GP19" s="154">
        <v>300</v>
      </c>
      <c r="GQ19" s="154"/>
      <c r="GR19" s="154"/>
      <c r="GS19" s="154"/>
      <c r="GT19" s="154"/>
      <c r="GU19" s="154"/>
      <c r="GV19" s="154">
        <v>1950</v>
      </c>
      <c r="GW19" s="154"/>
      <c r="GX19" s="154"/>
      <c r="GY19" s="154"/>
      <c r="GZ19" s="154"/>
      <c r="HA19" s="154"/>
      <c r="HB19" s="154">
        <v>4950</v>
      </c>
      <c r="HC19" s="154"/>
      <c r="HD19" s="154"/>
      <c r="HE19" s="154"/>
      <c r="HF19" s="154"/>
      <c r="HG19" s="154"/>
      <c r="HH19" s="154"/>
      <c r="HI19" s="154"/>
      <c r="HJ19" s="154"/>
      <c r="HK19" s="154"/>
      <c r="HL19" s="154"/>
      <c r="HM19" s="154"/>
      <c r="HN19" s="154"/>
      <c r="HO19" s="154"/>
      <c r="HP19" s="154"/>
      <c r="HQ19" s="154"/>
      <c r="HR19" s="154"/>
      <c r="HS19" s="154"/>
      <c r="HT19" s="154"/>
      <c r="HU19" s="154"/>
      <c r="HV19" s="154"/>
      <c r="HW19" s="154"/>
      <c r="HX19" s="154"/>
      <c r="HY19" s="154"/>
      <c r="HZ19" s="154"/>
      <c r="IA19" s="154"/>
      <c r="IB19" s="154"/>
      <c r="IC19" s="154"/>
      <c r="ID19" s="154"/>
      <c r="IE19" s="154"/>
      <c r="IF19" s="154"/>
      <c r="IG19" s="154"/>
      <c r="IH19" s="154"/>
      <c r="II19" s="154"/>
      <c r="IJ19" s="154"/>
      <c r="IK19" s="154"/>
      <c r="IL19" s="154"/>
      <c r="IM19" s="154"/>
      <c r="IN19" s="154"/>
      <c r="IO19" s="154"/>
      <c r="IP19" s="154"/>
      <c r="IQ19" s="154"/>
      <c r="IR19" s="154"/>
      <c r="IS19" s="154"/>
      <c r="IT19" s="154"/>
      <c r="IU19" s="154"/>
      <c r="IV19" s="154"/>
      <c r="IW19" s="154"/>
      <c r="IX19" s="154"/>
      <c r="IY19" s="154"/>
      <c r="IZ19" s="154"/>
      <c r="JA19" s="154"/>
      <c r="JB19" s="154"/>
      <c r="JC19" s="154"/>
      <c r="JD19" s="154"/>
      <c r="JE19" s="154"/>
      <c r="JF19" s="154"/>
      <c r="JG19" s="154"/>
      <c r="JH19" s="154"/>
      <c r="JI19" s="154"/>
      <c r="JJ19" s="154"/>
      <c r="JK19" s="154"/>
      <c r="JL19" s="154"/>
      <c r="JM19" s="154"/>
      <c r="JN19" s="154"/>
      <c r="JO19" s="154"/>
      <c r="JP19" s="154"/>
      <c r="JQ19" s="154"/>
      <c r="JR19" s="154"/>
      <c r="JS19" s="154"/>
      <c r="JT19" s="154"/>
      <c r="JU19" s="154"/>
      <c r="JV19" s="154"/>
      <c r="JW19" s="154"/>
      <c r="JX19" s="154"/>
      <c r="JY19" s="154"/>
      <c r="JZ19" s="154"/>
      <c r="KA19" s="154"/>
      <c r="KB19" s="154"/>
      <c r="KC19" s="154"/>
      <c r="KD19" s="154"/>
      <c r="KE19" s="154"/>
      <c r="KF19" s="154"/>
      <c r="KG19" s="154"/>
      <c r="KH19" s="154"/>
      <c r="KI19" s="154"/>
      <c r="KJ19" s="154"/>
      <c r="KK19" s="154"/>
      <c r="KL19" s="154"/>
      <c r="KM19" s="154"/>
      <c r="KN19" s="154"/>
      <c r="KO19" s="154"/>
      <c r="KP19" s="154"/>
      <c r="KQ19" s="154"/>
      <c r="KR19" s="154"/>
      <c r="KS19" s="154"/>
      <c r="KT19" s="154"/>
      <c r="KU19" s="154"/>
      <c r="KV19" s="154"/>
      <c r="KW19" s="154"/>
      <c r="KX19" s="154"/>
      <c r="KY19" s="154"/>
      <c r="KZ19" s="154"/>
      <c r="LA19" s="154"/>
      <c r="LB19" s="154"/>
      <c r="LC19" s="154"/>
      <c r="LD19" s="154"/>
      <c r="LE19" s="154"/>
      <c r="LF19" s="154"/>
      <c r="LG19" s="154"/>
      <c r="LH19" s="154"/>
      <c r="LI19" s="154"/>
      <c r="LJ19" s="154"/>
      <c r="LK19" s="154"/>
      <c r="LL19" s="154"/>
      <c r="LM19" s="154"/>
      <c r="LN19" s="154"/>
      <c r="LO19" s="154"/>
      <c r="LP19" s="154"/>
      <c r="LQ19" s="154"/>
      <c r="LR19" s="154"/>
      <c r="LS19" s="154"/>
      <c r="LT19" s="154"/>
      <c r="LU19" s="154"/>
      <c r="LV19" s="154"/>
      <c r="LW19" s="154"/>
      <c r="LX19" s="154"/>
      <c r="LY19" s="154"/>
      <c r="LZ19" s="154"/>
      <c r="MA19" s="154"/>
      <c r="MB19" s="154"/>
      <c r="MC19" s="154"/>
      <c r="MD19" s="154"/>
      <c r="ME19" s="154"/>
      <c r="MF19" s="154"/>
      <c r="MG19" s="154"/>
      <c r="MH19" s="154"/>
      <c r="MI19" s="154"/>
      <c r="MJ19" s="154"/>
      <c r="MK19" s="154"/>
      <c r="ML19" s="154"/>
      <c r="MM19" s="154"/>
      <c r="MN19" s="154"/>
      <c r="MO19" s="154"/>
      <c r="MP19" s="154"/>
      <c r="MQ19" s="154"/>
      <c r="MR19" s="154"/>
      <c r="MS19" s="154"/>
      <c r="MT19" s="154"/>
      <c r="MU19" s="154"/>
      <c r="MV19" s="154"/>
      <c r="MW19" s="154"/>
      <c r="MX19" s="154"/>
      <c r="MY19" s="154"/>
      <c r="MZ19" s="154"/>
      <c r="NA19" s="154"/>
      <c r="NB19" s="154"/>
      <c r="NC19" s="154"/>
      <c r="ND19" s="154"/>
      <c r="NE19" s="154"/>
      <c r="NF19" s="154"/>
      <c r="NG19" s="154"/>
      <c r="NH19" s="154"/>
      <c r="NI19" s="154"/>
      <c r="NJ19" s="154"/>
      <c r="NK19" s="154"/>
      <c r="NL19" s="154"/>
      <c r="NM19" s="154"/>
      <c r="NN19" s="154"/>
      <c r="NO19" s="154"/>
      <c r="NP19" s="154"/>
      <c r="NQ19" s="154"/>
      <c r="NR19" s="154"/>
      <c r="NS19" s="154"/>
      <c r="NT19" s="154"/>
      <c r="NU19" s="154"/>
      <c r="NV19" s="154"/>
      <c r="NW19" s="154"/>
      <c r="NX19" s="154"/>
      <c r="NY19" s="154"/>
      <c r="NZ19" s="154"/>
      <c r="OA19" s="154"/>
      <c r="OB19" s="154"/>
      <c r="OC19" s="154"/>
      <c r="OD19" s="154"/>
      <c r="OE19" s="154"/>
      <c r="OF19" s="154"/>
      <c r="OG19" s="154"/>
      <c r="OH19" s="154"/>
      <c r="OI19" s="154"/>
      <c r="OJ19" s="154"/>
      <c r="OK19" s="154"/>
      <c r="OL19" s="154"/>
      <c r="OM19" s="154"/>
      <c r="ON19" s="154"/>
      <c r="OO19" s="154"/>
      <c r="OP19" s="154"/>
      <c r="OQ19" s="154"/>
      <c r="OR19" s="154"/>
      <c r="OS19" s="154"/>
      <c r="OT19" s="154"/>
      <c r="OU19" s="154"/>
      <c r="OV19" s="154"/>
      <c r="OW19" s="154"/>
      <c r="OX19" s="154"/>
      <c r="OY19" s="154"/>
      <c r="OZ19" s="154"/>
      <c r="PA19" s="154"/>
      <c r="PB19" s="154"/>
      <c r="PC19" s="154"/>
      <c r="PD19" s="154"/>
      <c r="PE19" s="154"/>
      <c r="PF19" s="154"/>
      <c r="PG19" s="154"/>
      <c r="PH19" s="154"/>
      <c r="PI19" s="154"/>
      <c r="PJ19" s="154"/>
      <c r="PK19" s="154"/>
      <c r="PL19" s="154"/>
      <c r="PM19" s="154"/>
      <c r="PN19" s="154"/>
      <c r="PO19" s="154"/>
      <c r="PP19" s="154"/>
      <c r="PQ19" s="154"/>
      <c r="PR19" s="154"/>
      <c r="PS19" s="154"/>
      <c r="PT19" s="154"/>
      <c r="PU19" s="154"/>
      <c r="PV19" s="154"/>
      <c r="PW19" s="154"/>
      <c r="PX19" s="154"/>
      <c r="PY19" s="154"/>
      <c r="PZ19" s="154"/>
      <c r="QA19" s="154"/>
      <c r="QB19" s="154"/>
      <c r="QC19" s="154"/>
      <c r="QD19" s="154"/>
      <c r="QE19" s="154"/>
      <c r="QF19" s="154"/>
      <c r="QG19" s="154"/>
      <c r="QH19" s="154"/>
      <c r="QI19" s="154"/>
      <c r="QJ19" s="154"/>
      <c r="QK19" s="154"/>
      <c r="QL19" s="154"/>
      <c r="QM19" s="154"/>
      <c r="QN19" s="154"/>
      <c r="QO19" s="154"/>
      <c r="QP19" s="154"/>
      <c r="QQ19" s="154"/>
      <c r="QR19" s="154"/>
      <c r="QS19" s="154"/>
      <c r="QT19" s="154"/>
      <c r="QU19" s="154"/>
      <c r="QV19" s="154"/>
      <c r="QW19" s="154"/>
      <c r="QX19" s="154"/>
      <c r="QY19" s="154"/>
      <c r="QZ19" s="154"/>
      <c r="RA19" s="154"/>
      <c r="RB19" s="154"/>
      <c r="RC19" s="154"/>
      <c r="RD19" s="154"/>
      <c r="RE19" s="154"/>
      <c r="RF19" s="154"/>
      <c r="RG19" s="154"/>
      <c r="RH19" s="154"/>
      <c r="RI19" s="154"/>
      <c r="RJ19" s="154"/>
      <c r="RK19" s="154"/>
      <c r="RL19" s="154"/>
      <c r="RM19" s="154"/>
      <c r="RN19" s="154"/>
      <c r="RO19" s="154"/>
      <c r="RP19" s="154"/>
      <c r="RQ19" s="154"/>
      <c r="RR19" s="154"/>
      <c r="RS19" s="154"/>
      <c r="RT19" s="154"/>
      <c r="RU19" s="154"/>
      <c r="RV19" s="154"/>
      <c r="RW19" s="154"/>
      <c r="RX19" s="154"/>
      <c r="RY19" s="154"/>
      <c r="RZ19" s="154"/>
      <c r="SA19" s="154"/>
      <c r="SB19" s="154"/>
      <c r="SC19" s="154"/>
      <c r="SD19" s="154"/>
      <c r="SE19" s="154"/>
      <c r="SF19" s="154"/>
      <c r="SG19" s="154"/>
      <c r="SH19" s="154"/>
      <c r="SI19" s="154"/>
      <c r="SJ19" s="154"/>
      <c r="SK19" s="154"/>
      <c r="SL19" s="154"/>
      <c r="SM19" s="154"/>
      <c r="SN19" s="154"/>
      <c r="SO19" s="154"/>
      <c r="SP19" s="154"/>
      <c r="SQ19" s="154"/>
      <c r="SR19" s="154"/>
      <c r="SS19" s="154"/>
      <c r="ST19" s="154"/>
      <c r="SU19" s="154"/>
      <c r="SV19" s="154"/>
      <c r="SW19" s="154"/>
      <c r="SX19" s="154"/>
      <c r="SY19" s="154"/>
      <c r="SZ19" s="154"/>
      <c r="TA19" s="154"/>
      <c r="TB19" s="154"/>
      <c r="TC19" s="154"/>
      <c r="TD19" s="154"/>
      <c r="TE19" s="154"/>
      <c r="TF19" s="154"/>
      <c r="TG19" s="154"/>
      <c r="TH19" s="154"/>
      <c r="TI19" s="154"/>
      <c r="TJ19" s="154"/>
      <c r="TK19" s="154"/>
      <c r="TL19" s="154"/>
      <c r="TM19" s="154"/>
      <c r="TN19" s="154"/>
      <c r="TO19" s="154"/>
      <c r="TP19" s="154"/>
      <c r="TQ19" s="154"/>
      <c r="TR19" s="154"/>
      <c r="TS19" s="154"/>
      <c r="TT19" s="154"/>
      <c r="TU19" s="154"/>
      <c r="TV19" s="154"/>
      <c r="TW19" s="154"/>
      <c r="TX19" s="154"/>
      <c r="TY19" s="154"/>
      <c r="TZ19" s="154"/>
      <c r="UA19" s="154"/>
      <c r="UB19" s="154"/>
      <c r="UC19" s="154"/>
      <c r="UD19" s="154"/>
      <c r="UE19" s="154"/>
      <c r="UF19" s="154"/>
    </row>
    <row r="20" spans="1:552" ht="14.5" customHeight="1" outlineLevel="1" x14ac:dyDescent="0.35">
      <c r="A20" s="2" t="s">
        <v>523</v>
      </c>
      <c r="B20" s="5"/>
      <c r="C20" s="5"/>
      <c r="D20" s="81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84">
        <v>45000.4</v>
      </c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82"/>
      <c r="AI20" s="81"/>
      <c r="AJ20" s="154"/>
      <c r="AK20" s="154"/>
      <c r="AL20" s="154"/>
      <c r="AM20" s="154">
        <v>17.399999999999999</v>
      </c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>
        <v>-47.2</v>
      </c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82"/>
      <c r="BN20" s="83"/>
      <c r="BO20" s="154">
        <v>1.17</v>
      </c>
      <c r="BP20" s="154"/>
      <c r="BQ20" s="154">
        <v>120</v>
      </c>
      <c r="BR20" s="154">
        <v>120</v>
      </c>
      <c r="BS20" s="154"/>
      <c r="BT20" s="154"/>
      <c r="BU20" s="154"/>
      <c r="BV20" s="154">
        <v>0.32</v>
      </c>
      <c r="BW20" s="154"/>
      <c r="BX20" s="154"/>
      <c r="BY20" s="154"/>
      <c r="BZ20" s="154"/>
      <c r="CA20" s="154"/>
      <c r="CB20" s="154"/>
      <c r="CC20" s="154">
        <v>2500</v>
      </c>
      <c r="CD20" s="154"/>
      <c r="CE20" s="154"/>
      <c r="CF20" s="84"/>
      <c r="CG20" s="154"/>
      <c r="CH20" s="154">
        <v>20</v>
      </c>
      <c r="CI20" s="154"/>
      <c r="CJ20" s="154"/>
      <c r="CK20" s="154"/>
      <c r="CL20" s="154"/>
      <c r="CM20" s="154">
        <v>220</v>
      </c>
      <c r="CN20" s="154">
        <v>0.73</v>
      </c>
      <c r="CO20" s="154"/>
      <c r="CP20" s="154"/>
      <c r="CQ20" s="154"/>
      <c r="CR20" s="154">
        <v>100</v>
      </c>
      <c r="CS20" s="154"/>
      <c r="CT20" s="154">
        <v>78</v>
      </c>
      <c r="CU20" s="154">
        <v>1.25</v>
      </c>
      <c r="CV20" s="154">
        <v>250</v>
      </c>
      <c r="CW20" s="154">
        <v>200</v>
      </c>
      <c r="CX20" s="154">
        <v>0.1</v>
      </c>
      <c r="CY20" s="154">
        <v>30.02</v>
      </c>
      <c r="CZ20" s="154">
        <v>400</v>
      </c>
      <c r="DA20" s="154">
        <v>850</v>
      </c>
      <c r="DB20" s="154"/>
      <c r="DC20" s="154"/>
      <c r="DD20" s="154"/>
      <c r="DE20" s="154">
        <v>0.44</v>
      </c>
      <c r="DF20" s="154"/>
      <c r="DG20" s="154"/>
      <c r="DH20" s="154"/>
      <c r="DI20" s="154"/>
      <c r="DJ20" s="154"/>
      <c r="DK20" s="154"/>
      <c r="DL20" s="154"/>
      <c r="DM20" s="154"/>
      <c r="DN20" s="154"/>
      <c r="DO20" s="154">
        <v>1800</v>
      </c>
      <c r="DP20" s="154"/>
      <c r="DQ20" s="154"/>
      <c r="DR20" s="154"/>
      <c r="DS20" s="154"/>
      <c r="DT20" s="154"/>
      <c r="DU20" s="154"/>
      <c r="DV20" s="154"/>
      <c r="DW20" s="154">
        <v>900</v>
      </c>
      <c r="DX20" s="154"/>
      <c r="DY20" s="154"/>
      <c r="DZ20" s="154">
        <v>0.01</v>
      </c>
      <c r="EA20" s="154"/>
      <c r="EB20" s="154">
        <v>0.01</v>
      </c>
      <c r="EC20" s="154"/>
      <c r="ED20" s="154"/>
      <c r="EE20" s="154"/>
      <c r="EF20" s="154"/>
      <c r="EG20" s="154">
        <v>-0.28999999999999998</v>
      </c>
      <c r="EH20" s="154"/>
      <c r="EI20" s="154"/>
      <c r="EJ20" s="154">
        <v>-0.01</v>
      </c>
      <c r="EK20" s="154"/>
      <c r="EL20" s="154"/>
      <c r="EM20" s="154"/>
      <c r="EN20" s="154"/>
      <c r="EO20" s="154"/>
      <c r="EP20" s="154">
        <v>250</v>
      </c>
      <c r="EQ20" s="154"/>
      <c r="ER20" s="154">
        <v>50</v>
      </c>
      <c r="ES20" s="154">
        <v>40</v>
      </c>
      <c r="ET20" s="154"/>
      <c r="EU20" s="154">
        <v>1.21</v>
      </c>
      <c r="EV20" s="154">
        <v>0.59</v>
      </c>
      <c r="EW20" s="154"/>
      <c r="EX20" s="154"/>
      <c r="EY20" s="154">
        <v>237</v>
      </c>
      <c r="EZ20" s="154"/>
      <c r="FA20" s="154"/>
      <c r="FB20" s="154">
        <v>0.96</v>
      </c>
      <c r="FC20" s="154"/>
      <c r="FD20" s="154"/>
      <c r="FE20" s="154"/>
      <c r="FF20" s="154"/>
      <c r="FG20" s="154"/>
      <c r="FH20" s="154"/>
      <c r="FI20" s="154">
        <v>1.93</v>
      </c>
      <c r="FJ20" s="154"/>
      <c r="FK20" s="154"/>
      <c r="FL20" s="154"/>
      <c r="FM20" s="154"/>
      <c r="FN20" s="154"/>
      <c r="FO20" s="154"/>
      <c r="FP20" s="154"/>
      <c r="FQ20" s="154"/>
      <c r="FR20" s="154">
        <v>9900</v>
      </c>
      <c r="FS20" s="154"/>
      <c r="FT20" s="154"/>
      <c r="FU20" s="154"/>
      <c r="FV20" s="154"/>
      <c r="FW20" s="154">
        <v>1.45</v>
      </c>
      <c r="FX20" s="154"/>
      <c r="FY20" s="154"/>
      <c r="FZ20" s="154"/>
      <c r="GA20" s="154"/>
      <c r="GB20" s="154"/>
      <c r="GC20" s="154"/>
      <c r="GD20" s="154"/>
      <c r="GE20" s="154"/>
      <c r="GF20" s="154"/>
      <c r="GG20" s="154">
        <v>0.56999999999999995</v>
      </c>
      <c r="GH20" s="154"/>
      <c r="GI20" s="154"/>
      <c r="GJ20" s="154"/>
      <c r="GK20" s="154">
        <v>20.34</v>
      </c>
      <c r="GL20" s="154"/>
      <c r="GM20" s="154"/>
      <c r="GN20" s="154"/>
      <c r="GO20" s="154"/>
      <c r="GP20" s="154"/>
      <c r="GQ20" s="154"/>
      <c r="GR20" s="154">
        <v>0.1</v>
      </c>
      <c r="GS20" s="154"/>
      <c r="GT20" s="154"/>
      <c r="GU20" s="154"/>
      <c r="GV20" s="154"/>
      <c r="GW20" s="154"/>
      <c r="GX20" s="154"/>
      <c r="GY20" s="154"/>
      <c r="GZ20" s="154"/>
      <c r="HA20" s="154"/>
      <c r="HB20" s="154"/>
      <c r="HC20" s="154"/>
      <c r="HD20" s="154"/>
      <c r="HE20" s="154"/>
      <c r="HF20" s="154">
        <v>31.07</v>
      </c>
      <c r="HG20" s="154"/>
      <c r="HH20" s="154"/>
      <c r="HI20" s="154"/>
      <c r="HJ20" s="154"/>
      <c r="HK20" s="154"/>
      <c r="HL20" s="154"/>
      <c r="HM20" s="154"/>
      <c r="HN20" s="154"/>
      <c r="HO20" s="154"/>
      <c r="HP20" s="154"/>
      <c r="HQ20" s="154"/>
      <c r="HR20" s="154"/>
      <c r="HS20" s="154"/>
      <c r="HT20" s="154"/>
      <c r="HU20" s="154"/>
      <c r="HV20" s="154"/>
      <c r="HW20" s="154"/>
      <c r="HX20" s="154"/>
      <c r="HY20" s="154"/>
      <c r="HZ20" s="154"/>
      <c r="IA20" s="154"/>
      <c r="IB20" s="154"/>
      <c r="IC20" s="154"/>
      <c r="ID20" s="154"/>
      <c r="IE20" s="154"/>
      <c r="IF20" s="154"/>
      <c r="IG20" s="154"/>
      <c r="IH20" s="154"/>
      <c r="II20" s="154"/>
      <c r="IJ20" s="154"/>
      <c r="IK20" s="154"/>
      <c r="IL20" s="154"/>
      <c r="IM20" s="154"/>
      <c r="IN20" s="154"/>
      <c r="IO20" s="154"/>
      <c r="IP20" s="154"/>
      <c r="IQ20" s="154"/>
      <c r="IR20" s="154"/>
      <c r="IS20" s="154"/>
      <c r="IT20" s="154"/>
      <c r="IU20" s="154"/>
      <c r="IV20" s="154"/>
      <c r="IW20" s="154"/>
      <c r="IX20" s="154"/>
      <c r="IY20" s="154"/>
      <c r="IZ20" s="154"/>
      <c r="JA20" s="154"/>
      <c r="JB20" s="154"/>
      <c r="JC20" s="154"/>
      <c r="JD20" s="154"/>
      <c r="JE20" s="154"/>
      <c r="JF20" s="154"/>
      <c r="JG20" s="154"/>
      <c r="JH20" s="154"/>
      <c r="JI20" s="154"/>
      <c r="JJ20" s="154"/>
      <c r="JK20" s="154"/>
      <c r="JL20" s="154"/>
      <c r="JM20" s="154"/>
      <c r="JN20" s="154"/>
      <c r="JO20" s="154"/>
      <c r="JP20" s="154"/>
      <c r="JQ20" s="154"/>
      <c r="JR20" s="154"/>
      <c r="JS20" s="154"/>
      <c r="JT20" s="154"/>
      <c r="JU20" s="154"/>
      <c r="JV20" s="154"/>
      <c r="JW20" s="154"/>
      <c r="JX20" s="154"/>
      <c r="JY20" s="154"/>
      <c r="JZ20" s="154"/>
      <c r="KA20" s="154"/>
      <c r="KB20" s="154"/>
      <c r="KC20" s="154"/>
      <c r="KD20" s="154"/>
      <c r="KE20" s="154"/>
      <c r="KF20" s="154"/>
      <c r="KG20" s="154"/>
      <c r="KH20" s="154"/>
      <c r="KI20" s="154"/>
      <c r="KJ20" s="154"/>
      <c r="KK20" s="154"/>
      <c r="KL20" s="154"/>
      <c r="KM20" s="154"/>
      <c r="KN20" s="154"/>
      <c r="KO20" s="154"/>
      <c r="KP20" s="154"/>
      <c r="KQ20" s="154"/>
      <c r="KR20" s="154"/>
      <c r="KS20" s="154"/>
      <c r="KT20" s="154"/>
      <c r="KU20" s="154"/>
      <c r="KV20" s="154"/>
      <c r="KW20" s="154"/>
      <c r="KX20" s="154"/>
      <c r="KY20" s="154"/>
      <c r="KZ20" s="154"/>
      <c r="LA20" s="154"/>
      <c r="LB20" s="154"/>
      <c r="LC20" s="154"/>
      <c r="LD20" s="154"/>
      <c r="LE20" s="154"/>
      <c r="LF20" s="154"/>
      <c r="LG20" s="154"/>
      <c r="LH20" s="154"/>
      <c r="LI20" s="154"/>
      <c r="LJ20" s="154"/>
      <c r="LK20" s="154"/>
      <c r="LL20" s="154"/>
      <c r="LM20" s="154"/>
      <c r="LN20" s="154"/>
      <c r="LO20" s="154"/>
      <c r="LP20" s="154"/>
      <c r="LQ20" s="154"/>
      <c r="LR20" s="154"/>
      <c r="LS20" s="154"/>
      <c r="LT20" s="154"/>
      <c r="LU20" s="154"/>
      <c r="LV20" s="154"/>
      <c r="LW20" s="154"/>
      <c r="LX20" s="154"/>
      <c r="LY20" s="154"/>
      <c r="LZ20" s="154"/>
      <c r="MA20" s="154"/>
      <c r="MB20" s="154"/>
      <c r="MC20" s="154"/>
      <c r="MD20" s="154"/>
      <c r="ME20" s="154"/>
      <c r="MF20" s="154"/>
      <c r="MG20" s="154"/>
      <c r="MH20" s="154"/>
      <c r="MI20" s="154"/>
      <c r="MJ20" s="154"/>
      <c r="MK20" s="154"/>
      <c r="ML20" s="154"/>
      <c r="MM20" s="154"/>
      <c r="MN20" s="154"/>
      <c r="MO20" s="154"/>
      <c r="MP20" s="154"/>
      <c r="MQ20" s="154"/>
      <c r="MR20" s="154"/>
      <c r="MS20" s="154"/>
      <c r="MT20" s="154"/>
      <c r="MU20" s="154"/>
      <c r="MV20" s="154"/>
      <c r="MW20" s="154"/>
      <c r="MX20" s="154"/>
      <c r="MY20" s="154"/>
      <c r="MZ20" s="154"/>
      <c r="NA20" s="154"/>
      <c r="NB20" s="154"/>
      <c r="NC20" s="154"/>
      <c r="ND20" s="154"/>
      <c r="NE20" s="154"/>
      <c r="NF20" s="154"/>
      <c r="NG20" s="154"/>
      <c r="NH20" s="154"/>
      <c r="NI20" s="154"/>
      <c r="NJ20" s="154"/>
      <c r="NK20" s="154"/>
      <c r="NL20" s="154"/>
      <c r="NM20" s="154"/>
      <c r="NN20" s="154"/>
      <c r="NO20" s="154"/>
      <c r="NP20" s="154"/>
      <c r="NQ20" s="154"/>
      <c r="NR20" s="154"/>
      <c r="NS20" s="154"/>
      <c r="NT20" s="154"/>
      <c r="NU20" s="154"/>
      <c r="NV20" s="154"/>
      <c r="NW20" s="154"/>
      <c r="NX20" s="154"/>
      <c r="NY20" s="154"/>
      <c r="NZ20" s="154"/>
      <c r="OA20" s="154"/>
      <c r="OB20" s="154"/>
      <c r="OC20" s="154"/>
      <c r="OD20" s="154"/>
      <c r="OE20" s="154"/>
      <c r="OF20" s="154"/>
      <c r="OG20" s="154"/>
      <c r="OH20" s="154"/>
      <c r="OI20" s="154"/>
      <c r="OJ20" s="154"/>
      <c r="OK20" s="154"/>
      <c r="OL20" s="154"/>
      <c r="OM20" s="154"/>
      <c r="ON20" s="154"/>
      <c r="OO20" s="154"/>
      <c r="OP20" s="154"/>
      <c r="OQ20" s="154"/>
      <c r="OR20" s="154"/>
      <c r="OS20" s="154"/>
      <c r="OT20" s="154"/>
      <c r="OU20" s="154"/>
      <c r="OV20" s="154"/>
      <c r="OW20" s="154"/>
      <c r="OX20" s="154"/>
      <c r="OY20" s="154"/>
      <c r="OZ20" s="154"/>
      <c r="PA20" s="154"/>
      <c r="PB20" s="154"/>
      <c r="PC20" s="154"/>
      <c r="PD20" s="154"/>
      <c r="PE20" s="154"/>
      <c r="PF20" s="154"/>
      <c r="PG20" s="154"/>
      <c r="PH20" s="154"/>
      <c r="PI20" s="154"/>
      <c r="PJ20" s="154"/>
      <c r="PK20" s="154"/>
      <c r="PL20" s="154"/>
      <c r="PM20" s="154"/>
      <c r="PN20" s="154"/>
      <c r="PO20" s="154"/>
      <c r="PP20" s="154"/>
      <c r="PQ20" s="154"/>
      <c r="PR20" s="154"/>
      <c r="PS20" s="154"/>
      <c r="PT20" s="154"/>
      <c r="PU20" s="154"/>
      <c r="PV20" s="154"/>
      <c r="PW20" s="154"/>
      <c r="PX20" s="154"/>
      <c r="PY20" s="154"/>
      <c r="PZ20" s="154"/>
      <c r="QA20" s="154"/>
      <c r="QB20" s="154"/>
      <c r="QC20" s="154"/>
      <c r="QD20" s="154"/>
      <c r="QE20" s="154"/>
      <c r="QF20" s="154"/>
      <c r="QG20" s="154"/>
      <c r="QH20" s="154"/>
      <c r="QI20" s="154"/>
      <c r="QJ20" s="154"/>
      <c r="QK20" s="154"/>
      <c r="QL20" s="154"/>
      <c r="QM20" s="154"/>
      <c r="QN20" s="154"/>
      <c r="QO20" s="154"/>
      <c r="QP20" s="154"/>
      <c r="QQ20" s="154"/>
      <c r="QR20" s="154"/>
      <c r="QS20" s="154"/>
      <c r="QT20" s="154"/>
      <c r="QU20" s="154"/>
      <c r="QV20" s="154"/>
      <c r="QW20" s="154"/>
      <c r="QX20" s="154"/>
      <c r="QY20" s="154"/>
      <c r="QZ20" s="154"/>
      <c r="RA20" s="154"/>
      <c r="RB20" s="154"/>
      <c r="RC20" s="154"/>
      <c r="RD20" s="154"/>
      <c r="RE20" s="154"/>
      <c r="RF20" s="154"/>
      <c r="RG20" s="154"/>
      <c r="RH20" s="154"/>
      <c r="RI20" s="154"/>
      <c r="RJ20" s="154"/>
      <c r="RK20" s="154"/>
      <c r="RL20" s="154"/>
      <c r="RM20" s="154"/>
      <c r="RN20" s="154"/>
      <c r="RO20" s="154"/>
      <c r="RP20" s="154"/>
      <c r="RQ20" s="154"/>
      <c r="RR20" s="154"/>
      <c r="RS20" s="154"/>
      <c r="RT20" s="154"/>
      <c r="RU20" s="154"/>
      <c r="RV20" s="154"/>
      <c r="RW20" s="154"/>
      <c r="RX20" s="154"/>
      <c r="RY20" s="154"/>
      <c r="RZ20" s="154"/>
      <c r="SA20" s="154"/>
      <c r="SB20" s="154"/>
      <c r="SC20" s="154"/>
      <c r="SD20" s="154"/>
      <c r="SE20" s="154"/>
      <c r="SF20" s="154"/>
      <c r="SG20" s="154"/>
      <c r="SH20" s="154"/>
      <c r="SI20" s="154"/>
      <c r="SJ20" s="154"/>
      <c r="SK20" s="154"/>
      <c r="SL20" s="154"/>
      <c r="SM20" s="154"/>
      <c r="SN20" s="154"/>
      <c r="SO20" s="154"/>
      <c r="SP20" s="154"/>
      <c r="SQ20" s="154"/>
      <c r="SR20" s="154"/>
      <c r="SS20" s="154"/>
      <c r="ST20" s="154"/>
      <c r="SU20" s="154"/>
      <c r="SV20" s="154"/>
      <c r="SW20" s="154"/>
      <c r="SX20" s="154"/>
      <c r="SY20" s="154"/>
      <c r="SZ20" s="154"/>
      <c r="TA20" s="154"/>
      <c r="TB20" s="154"/>
      <c r="TC20" s="154"/>
      <c r="TD20" s="154"/>
      <c r="TE20" s="154"/>
      <c r="TF20" s="154"/>
      <c r="TG20" s="154"/>
      <c r="TH20" s="154"/>
      <c r="TI20" s="154"/>
      <c r="TJ20" s="154"/>
      <c r="TK20" s="154"/>
      <c r="TL20" s="154"/>
      <c r="TM20" s="154"/>
      <c r="TN20" s="154"/>
      <c r="TO20" s="154"/>
      <c r="TP20" s="154"/>
      <c r="TQ20" s="154"/>
      <c r="TR20" s="154"/>
      <c r="TS20" s="154"/>
      <c r="TT20" s="154"/>
      <c r="TU20" s="154"/>
      <c r="TV20" s="154"/>
      <c r="TW20" s="154"/>
      <c r="TX20" s="154"/>
      <c r="TY20" s="154"/>
      <c r="TZ20" s="154"/>
      <c r="UA20" s="154"/>
      <c r="UB20" s="154"/>
      <c r="UC20" s="154"/>
      <c r="UD20" s="154"/>
      <c r="UE20" s="154"/>
      <c r="UF20" s="154"/>
    </row>
    <row r="21" spans="1:552" ht="15.75" customHeight="1" x14ac:dyDescent="0.35">
      <c r="B21" s="5"/>
      <c r="C21" s="5"/>
      <c r="D21" s="10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1"/>
      <c r="AI21" s="10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1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</row>
    <row r="22" spans="1:552" ht="15.75" customHeight="1" x14ac:dyDescent="0.35">
      <c r="A22" s="8" t="s">
        <v>531</v>
      </c>
      <c r="B22" s="14" t="s">
        <v>1294</v>
      </c>
      <c r="C22" s="5"/>
      <c r="D22" s="77">
        <f t="shared" ref="D22:BO22" si="45">SUM(D23:D27)</f>
        <v>0</v>
      </c>
      <c r="E22" s="78">
        <f t="shared" si="45"/>
        <v>0</v>
      </c>
      <c r="F22" s="78">
        <f t="shared" si="45"/>
        <v>0</v>
      </c>
      <c r="G22" s="78">
        <f t="shared" si="45"/>
        <v>0</v>
      </c>
      <c r="H22" s="78">
        <f t="shared" si="45"/>
        <v>0</v>
      </c>
      <c r="I22" s="78">
        <f t="shared" si="45"/>
        <v>0</v>
      </c>
      <c r="J22" s="78">
        <f t="shared" si="45"/>
        <v>0</v>
      </c>
      <c r="K22" s="78">
        <f t="shared" si="45"/>
        <v>0</v>
      </c>
      <c r="L22" s="78">
        <f t="shared" si="45"/>
        <v>0</v>
      </c>
      <c r="M22" s="78">
        <f t="shared" si="45"/>
        <v>0</v>
      </c>
      <c r="N22" s="78">
        <f t="shared" si="45"/>
        <v>0</v>
      </c>
      <c r="O22" s="78">
        <f t="shared" si="45"/>
        <v>0</v>
      </c>
      <c r="P22" s="78">
        <f t="shared" si="45"/>
        <v>0</v>
      </c>
      <c r="Q22" s="78">
        <f t="shared" si="45"/>
        <v>0</v>
      </c>
      <c r="R22" s="78">
        <f t="shared" si="45"/>
        <v>0</v>
      </c>
      <c r="S22" s="78">
        <f t="shared" si="45"/>
        <v>0</v>
      </c>
      <c r="T22" s="78">
        <f t="shared" si="45"/>
        <v>0</v>
      </c>
      <c r="U22" s="78">
        <f t="shared" si="45"/>
        <v>0</v>
      </c>
      <c r="V22" s="78">
        <f t="shared" si="45"/>
        <v>0</v>
      </c>
      <c r="W22" s="78">
        <f t="shared" si="45"/>
        <v>0</v>
      </c>
      <c r="X22" s="78">
        <f t="shared" si="45"/>
        <v>0</v>
      </c>
      <c r="Y22" s="78">
        <f t="shared" si="45"/>
        <v>0</v>
      </c>
      <c r="Z22" s="78">
        <f t="shared" si="45"/>
        <v>0</v>
      </c>
      <c r="AA22" s="78">
        <f t="shared" si="45"/>
        <v>0</v>
      </c>
      <c r="AB22" s="78">
        <f t="shared" si="45"/>
        <v>0</v>
      </c>
      <c r="AC22" s="78">
        <f t="shared" si="45"/>
        <v>0</v>
      </c>
      <c r="AD22" s="78">
        <f t="shared" si="45"/>
        <v>0</v>
      </c>
      <c r="AE22" s="78">
        <f t="shared" si="45"/>
        <v>0</v>
      </c>
      <c r="AF22" s="78">
        <f t="shared" si="45"/>
        <v>0</v>
      </c>
      <c r="AG22" s="78">
        <f t="shared" si="45"/>
        <v>0</v>
      </c>
      <c r="AH22" s="79">
        <f t="shared" si="45"/>
        <v>0</v>
      </c>
      <c r="AI22" s="77">
        <f t="shared" si="45"/>
        <v>2.57</v>
      </c>
      <c r="AJ22" s="78">
        <f t="shared" si="45"/>
        <v>0</v>
      </c>
      <c r="AK22" s="78">
        <f t="shared" si="45"/>
        <v>0</v>
      </c>
      <c r="AL22" s="78">
        <f t="shared" si="45"/>
        <v>0</v>
      </c>
      <c r="AM22" s="78">
        <f t="shared" si="45"/>
        <v>9.7200000000000006</v>
      </c>
      <c r="AN22" s="78">
        <f t="shared" si="45"/>
        <v>0</v>
      </c>
      <c r="AO22" s="78">
        <f t="shared" si="45"/>
        <v>7.09</v>
      </c>
      <c r="AP22" s="78">
        <f t="shared" si="45"/>
        <v>5.13</v>
      </c>
      <c r="AQ22" s="78">
        <f t="shared" si="45"/>
        <v>0</v>
      </c>
      <c r="AR22" s="78">
        <f t="shared" si="45"/>
        <v>0</v>
      </c>
      <c r="AS22" s="78">
        <f t="shared" si="45"/>
        <v>0</v>
      </c>
      <c r="AT22" s="78">
        <f t="shared" si="45"/>
        <v>0</v>
      </c>
      <c r="AU22" s="78">
        <f t="shared" si="45"/>
        <v>0</v>
      </c>
      <c r="AV22" s="78">
        <f t="shared" si="45"/>
        <v>0</v>
      </c>
      <c r="AW22" s="78">
        <f t="shared" si="45"/>
        <v>0</v>
      </c>
      <c r="AX22" s="78">
        <f t="shared" si="45"/>
        <v>0</v>
      </c>
      <c r="AY22" s="78">
        <f t="shared" si="45"/>
        <v>0</v>
      </c>
      <c r="AZ22" s="78">
        <f t="shared" si="45"/>
        <v>0</v>
      </c>
      <c r="BA22" s="78">
        <f t="shared" si="45"/>
        <v>0</v>
      </c>
      <c r="BB22" s="78">
        <f t="shared" si="45"/>
        <v>0</v>
      </c>
      <c r="BC22" s="78">
        <f t="shared" si="45"/>
        <v>0</v>
      </c>
      <c r="BD22" s="78">
        <f t="shared" si="45"/>
        <v>0</v>
      </c>
      <c r="BE22" s="78">
        <f t="shared" si="45"/>
        <v>0</v>
      </c>
      <c r="BF22" s="78">
        <f t="shared" si="45"/>
        <v>0</v>
      </c>
      <c r="BG22" s="78">
        <f t="shared" si="45"/>
        <v>0</v>
      </c>
      <c r="BH22" s="78">
        <f t="shared" si="45"/>
        <v>0</v>
      </c>
      <c r="BI22" s="78">
        <f t="shared" si="45"/>
        <v>0</v>
      </c>
      <c r="BJ22" s="78">
        <f t="shared" si="45"/>
        <v>0</v>
      </c>
      <c r="BK22" s="78">
        <f t="shared" si="45"/>
        <v>0</v>
      </c>
      <c r="BL22" s="78">
        <f t="shared" si="45"/>
        <v>0</v>
      </c>
      <c r="BM22" s="79">
        <f t="shared" si="45"/>
        <v>0</v>
      </c>
      <c r="BN22" s="80">
        <f t="shared" si="45"/>
        <v>0</v>
      </c>
      <c r="BO22" s="78">
        <f t="shared" si="45"/>
        <v>0</v>
      </c>
      <c r="BP22" s="78">
        <f t="shared" ref="BP22:EA22" si="46">SUM(BP23:BP27)</f>
        <v>0</v>
      </c>
      <c r="BQ22" s="78">
        <f t="shared" si="46"/>
        <v>0</v>
      </c>
      <c r="BR22" s="78">
        <f t="shared" si="46"/>
        <v>15.39</v>
      </c>
      <c r="BS22" s="78">
        <f t="shared" si="46"/>
        <v>0</v>
      </c>
      <c r="BT22" s="78">
        <f t="shared" si="46"/>
        <v>0</v>
      </c>
      <c r="BU22" s="78">
        <f t="shared" si="46"/>
        <v>0</v>
      </c>
      <c r="BV22" s="78">
        <f t="shared" si="46"/>
        <v>0</v>
      </c>
      <c r="BW22" s="78">
        <f t="shared" si="46"/>
        <v>0</v>
      </c>
      <c r="BX22" s="78">
        <f t="shared" si="46"/>
        <v>16.989999999999998</v>
      </c>
      <c r="BY22" s="78">
        <f t="shared" si="46"/>
        <v>3.85</v>
      </c>
      <c r="BZ22" s="78">
        <f t="shared" si="46"/>
        <v>0</v>
      </c>
      <c r="CA22" s="78">
        <f t="shared" si="46"/>
        <v>0</v>
      </c>
      <c r="CB22" s="78">
        <f t="shared" si="46"/>
        <v>0</v>
      </c>
      <c r="CC22" s="78">
        <f t="shared" si="46"/>
        <v>0</v>
      </c>
      <c r="CD22" s="78">
        <f t="shared" si="46"/>
        <v>2.57</v>
      </c>
      <c r="CE22" s="78">
        <f t="shared" si="46"/>
        <v>0</v>
      </c>
      <c r="CF22" s="78">
        <f t="shared" si="46"/>
        <v>3.85</v>
      </c>
      <c r="CG22" s="78">
        <f t="shared" si="46"/>
        <v>0</v>
      </c>
      <c r="CH22" s="78">
        <f t="shared" si="46"/>
        <v>0</v>
      </c>
      <c r="CI22" s="78">
        <f t="shared" si="46"/>
        <v>0</v>
      </c>
      <c r="CJ22" s="78">
        <f t="shared" si="46"/>
        <v>0</v>
      </c>
      <c r="CK22" s="78">
        <f t="shared" si="46"/>
        <v>0</v>
      </c>
      <c r="CL22" s="78">
        <f t="shared" si="46"/>
        <v>0</v>
      </c>
      <c r="CM22" s="78">
        <f t="shared" si="46"/>
        <v>17.97</v>
      </c>
      <c r="CN22" s="78">
        <f t="shared" si="46"/>
        <v>0</v>
      </c>
      <c r="CO22" s="78">
        <f t="shared" si="46"/>
        <v>0</v>
      </c>
      <c r="CP22" s="78">
        <f t="shared" si="46"/>
        <v>0</v>
      </c>
      <c r="CQ22" s="78">
        <f t="shared" si="46"/>
        <v>0</v>
      </c>
      <c r="CR22" s="78">
        <f t="shared" si="46"/>
        <v>3.06</v>
      </c>
      <c r="CS22" s="78">
        <f t="shared" si="46"/>
        <v>3.6</v>
      </c>
      <c r="CT22" s="78">
        <f t="shared" si="46"/>
        <v>13.23</v>
      </c>
      <c r="CU22" s="78">
        <f t="shared" si="46"/>
        <v>0</v>
      </c>
      <c r="CV22" s="78">
        <f t="shared" si="46"/>
        <v>0</v>
      </c>
      <c r="CW22" s="78">
        <f t="shared" si="46"/>
        <v>0</v>
      </c>
      <c r="CX22" s="78">
        <f t="shared" si="46"/>
        <v>0</v>
      </c>
      <c r="CY22" s="78">
        <f t="shared" si="46"/>
        <v>8.2100000000000009</v>
      </c>
      <c r="CZ22" s="78">
        <f t="shared" si="46"/>
        <v>9.6300000000000008</v>
      </c>
      <c r="DA22" s="78">
        <f t="shared" si="46"/>
        <v>16.667999999999999</v>
      </c>
      <c r="DB22" s="78">
        <f t="shared" si="46"/>
        <v>0</v>
      </c>
      <c r="DC22" s="78">
        <f t="shared" si="46"/>
        <v>0</v>
      </c>
      <c r="DD22" s="78">
        <f t="shared" si="46"/>
        <v>0</v>
      </c>
      <c r="DE22" s="78">
        <f t="shared" si="46"/>
        <v>0</v>
      </c>
      <c r="DF22" s="78">
        <f t="shared" si="46"/>
        <v>3.31</v>
      </c>
      <c r="DG22" s="78">
        <f t="shared" si="46"/>
        <v>4.97</v>
      </c>
      <c r="DH22" s="78">
        <f t="shared" si="46"/>
        <v>0</v>
      </c>
      <c r="DI22" s="78">
        <f t="shared" si="46"/>
        <v>0</v>
      </c>
      <c r="DJ22" s="78">
        <f t="shared" si="46"/>
        <v>0</v>
      </c>
      <c r="DK22" s="78">
        <f t="shared" si="46"/>
        <v>0</v>
      </c>
      <c r="DL22" s="78">
        <f t="shared" si="46"/>
        <v>0</v>
      </c>
      <c r="DM22" s="78">
        <f t="shared" si="46"/>
        <v>0</v>
      </c>
      <c r="DN22" s="78">
        <f t="shared" si="46"/>
        <v>0</v>
      </c>
      <c r="DO22" s="78">
        <f t="shared" si="46"/>
        <v>0</v>
      </c>
      <c r="DP22" s="78">
        <f t="shared" si="46"/>
        <v>0</v>
      </c>
      <c r="DQ22" s="78">
        <f t="shared" si="46"/>
        <v>0</v>
      </c>
      <c r="DR22" s="78">
        <f t="shared" si="46"/>
        <v>0</v>
      </c>
      <c r="DS22" s="78">
        <f t="shared" si="46"/>
        <v>0</v>
      </c>
      <c r="DT22" s="78">
        <f t="shared" si="46"/>
        <v>0</v>
      </c>
      <c r="DU22" s="78">
        <f t="shared" si="46"/>
        <v>0</v>
      </c>
      <c r="DV22" s="78">
        <f t="shared" si="46"/>
        <v>0</v>
      </c>
      <c r="DW22" s="78">
        <f t="shared" si="46"/>
        <v>5.13</v>
      </c>
      <c r="DX22" s="78">
        <f t="shared" si="46"/>
        <v>0</v>
      </c>
      <c r="DY22" s="78">
        <f t="shared" si="46"/>
        <v>0</v>
      </c>
      <c r="DZ22" s="78">
        <f t="shared" si="46"/>
        <v>0</v>
      </c>
      <c r="EA22" s="78">
        <f t="shared" si="46"/>
        <v>17.989999999999998</v>
      </c>
      <c r="EB22" s="78">
        <f t="shared" ref="EB22:GM22" si="47">SUM(EB23:EB27)</f>
        <v>0</v>
      </c>
      <c r="EC22" s="78">
        <f t="shared" si="47"/>
        <v>0</v>
      </c>
      <c r="ED22" s="78">
        <f t="shared" si="47"/>
        <v>5.13</v>
      </c>
      <c r="EE22" s="78">
        <f t="shared" si="47"/>
        <v>0</v>
      </c>
      <c r="EF22" s="78">
        <f t="shared" si="47"/>
        <v>0</v>
      </c>
      <c r="EG22" s="78">
        <f t="shared" si="47"/>
        <v>0</v>
      </c>
      <c r="EH22" s="78">
        <f t="shared" si="47"/>
        <v>0</v>
      </c>
      <c r="EI22" s="78">
        <f t="shared" si="47"/>
        <v>0</v>
      </c>
      <c r="EJ22" s="78">
        <f t="shared" si="47"/>
        <v>40.79</v>
      </c>
      <c r="EK22" s="78">
        <f t="shared" si="47"/>
        <v>0</v>
      </c>
      <c r="EL22" s="78">
        <f t="shared" si="47"/>
        <v>0</v>
      </c>
      <c r="EM22" s="78">
        <f t="shared" si="47"/>
        <v>0</v>
      </c>
      <c r="EN22" s="78">
        <f t="shared" si="47"/>
        <v>0</v>
      </c>
      <c r="EO22" s="78">
        <f t="shared" si="47"/>
        <v>0</v>
      </c>
      <c r="EP22" s="78">
        <f t="shared" si="47"/>
        <v>0</v>
      </c>
      <c r="EQ22" s="78">
        <f t="shared" si="47"/>
        <v>0</v>
      </c>
      <c r="ER22" s="78">
        <f t="shared" si="47"/>
        <v>0</v>
      </c>
      <c r="ES22" s="78">
        <f t="shared" si="47"/>
        <v>0</v>
      </c>
      <c r="ET22" s="78">
        <f t="shared" si="47"/>
        <v>0</v>
      </c>
      <c r="EU22" s="78">
        <f t="shared" si="47"/>
        <v>0</v>
      </c>
      <c r="EV22" s="78">
        <f t="shared" si="47"/>
        <v>3.09</v>
      </c>
      <c r="EW22" s="78">
        <f t="shared" si="47"/>
        <v>0</v>
      </c>
      <c r="EX22" s="78">
        <f t="shared" si="47"/>
        <v>0</v>
      </c>
      <c r="EY22" s="78">
        <f t="shared" si="47"/>
        <v>0</v>
      </c>
      <c r="EZ22" s="78">
        <f t="shared" si="47"/>
        <v>0</v>
      </c>
      <c r="FA22" s="78">
        <f t="shared" si="47"/>
        <v>0</v>
      </c>
      <c r="FB22" s="78">
        <f t="shared" si="47"/>
        <v>0</v>
      </c>
      <c r="FC22" s="78">
        <f t="shared" si="47"/>
        <v>0</v>
      </c>
      <c r="FD22" s="78">
        <f t="shared" si="47"/>
        <v>0</v>
      </c>
      <c r="FE22" s="78">
        <f t="shared" si="47"/>
        <v>12.83</v>
      </c>
      <c r="FF22" s="78">
        <f t="shared" si="47"/>
        <v>0</v>
      </c>
      <c r="FG22" s="78">
        <f t="shared" si="47"/>
        <v>0</v>
      </c>
      <c r="FH22" s="78">
        <f t="shared" si="47"/>
        <v>0</v>
      </c>
      <c r="FI22" s="78">
        <f t="shared" si="47"/>
        <v>0</v>
      </c>
      <c r="FJ22" s="78">
        <f t="shared" si="47"/>
        <v>0</v>
      </c>
      <c r="FK22" s="78">
        <f t="shared" si="47"/>
        <v>0</v>
      </c>
      <c r="FL22" s="78">
        <f t="shared" si="47"/>
        <v>0</v>
      </c>
      <c r="FM22" s="78">
        <f t="shared" si="47"/>
        <v>0</v>
      </c>
      <c r="FN22" s="78">
        <f t="shared" si="47"/>
        <v>0</v>
      </c>
      <c r="FO22" s="78">
        <f t="shared" si="47"/>
        <v>0</v>
      </c>
      <c r="FP22" s="78">
        <f t="shared" si="47"/>
        <v>0</v>
      </c>
      <c r="FQ22" s="78">
        <f t="shared" si="47"/>
        <v>0</v>
      </c>
      <c r="FR22" s="78">
        <f t="shared" si="47"/>
        <v>0</v>
      </c>
      <c r="FS22" s="78">
        <f t="shared" si="47"/>
        <v>0</v>
      </c>
      <c r="FT22" s="78">
        <f t="shared" si="47"/>
        <v>0</v>
      </c>
      <c r="FU22" s="78">
        <f t="shared" si="47"/>
        <v>0</v>
      </c>
      <c r="FV22" s="78">
        <f t="shared" si="47"/>
        <v>0</v>
      </c>
      <c r="FW22" s="78">
        <f t="shared" si="47"/>
        <v>0</v>
      </c>
      <c r="FX22" s="78">
        <f t="shared" si="47"/>
        <v>0</v>
      </c>
      <c r="FY22" s="78">
        <f t="shared" si="47"/>
        <v>0</v>
      </c>
      <c r="FZ22" s="78">
        <f t="shared" si="47"/>
        <v>0</v>
      </c>
      <c r="GA22" s="78">
        <f t="shared" si="47"/>
        <v>0</v>
      </c>
      <c r="GB22" s="78">
        <f t="shared" si="47"/>
        <v>0</v>
      </c>
      <c r="GC22" s="78">
        <f t="shared" si="47"/>
        <v>0</v>
      </c>
      <c r="GD22" s="78">
        <f t="shared" si="47"/>
        <v>0</v>
      </c>
      <c r="GE22" s="78">
        <f t="shared" si="47"/>
        <v>0</v>
      </c>
      <c r="GF22" s="78">
        <f t="shared" si="47"/>
        <v>0</v>
      </c>
      <c r="GG22" s="78">
        <f t="shared" si="47"/>
        <v>0</v>
      </c>
      <c r="GH22" s="78">
        <f t="shared" si="47"/>
        <v>0</v>
      </c>
      <c r="GI22" s="78">
        <f t="shared" si="47"/>
        <v>0</v>
      </c>
      <c r="GJ22" s="78">
        <f t="shared" si="47"/>
        <v>0</v>
      </c>
      <c r="GK22" s="78">
        <f t="shared" si="47"/>
        <v>0</v>
      </c>
      <c r="GL22" s="78">
        <f t="shared" si="47"/>
        <v>0</v>
      </c>
      <c r="GM22" s="78">
        <f t="shared" si="47"/>
        <v>0</v>
      </c>
      <c r="GN22" s="78">
        <f t="shared" ref="GN22:IY22" si="48">SUM(GN23:GN27)</f>
        <v>0</v>
      </c>
      <c r="GO22" s="78">
        <f t="shared" si="48"/>
        <v>0</v>
      </c>
      <c r="GP22" s="78">
        <f t="shared" si="48"/>
        <v>0</v>
      </c>
      <c r="GQ22" s="78">
        <f t="shared" si="48"/>
        <v>0</v>
      </c>
      <c r="GR22" s="78">
        <f t="shared" si="48"/>
        <v>0</v>
      </c>
      <c r="GS22" s="78">
        <f t="shared" si="48"/>
        <v>0</v>
      </c>
      <c r="GT22" s="78">
        <f t="shared" si="48"/>
        <v>0</v>
      </c>
      <c r="GU22" s="78">
        <f t="shared" si="48"/>
        <v>0</v>
      </c>
      <c r="GV22" s="78">
        <f t="shared" si="48"/>
        <v>0</v>
      </c>
      <c r="GW22" s="78">
        <f t="shared" si="48"/>
        <v>0</v>
      </c>
      <c r="GX22" s="78">
        <f t="shared" si="48"/>
        <v>0</v>
      </c>
      <c r="GY22" s="78">
        <f t="shared" si="48"/>
        <v>0</v>
      </c>
      <c r="GZ22" s="78">
        <f t="shared" si="48"/>
        <v>0</v>
      </c>
      <c r="HA22" s="78">
        <f t="shared" si="48"/>
        <v>0</v>
      </c>
      <c r="HB22" s="78">
        <f t="shared" si="48"/>
        <v>0</v>
      </c>
      <c r="HC22" s="78">
        <f t="shared" si="48"/>
        <v>0</v>
      </c>
      <c r="HD22" s="78">
        <f t="shared" si="48"/>
        <v>0</v>
      </c>
      <c r="HE22" s="78">
        <f t="shared" si="48"/>
        <v>0</v>
      </c>
      <c r="HF22" s="78">
        <f t="shared" si="48"/>
        <v>0</v>
      </c>
      <c r="HG22" s="78">
        <f t="shared" si="48"/>
        <v>0</v>
      </c>
      <c r="HH22" s="78">
        <f t="shared" si="48"/>
        <v>0</v>
      </c>
      <c r="HI22" s="78">
        <f t="shared" si="48"/>
        <v>0</v>
      </c>
      <c r="HJ22" s="78">
        <f t="shared" si="48"/>
        <v>0</v>
      </c>
      <c r="HK22" s="78">
        <f t="shared" si="48"/>
        <v>0</v>
      </c>
      <c r="HL22" s="78">
        <f t="shared" si="48"/>
        <v>0</v>
      </c>
      <c r="HM22" s="78">
        <f t="shared" si="48"/>
        <v>0</v>
      </c>
      <c r="HN22" s="78">
        <f t="shared" si="48"/>
        <v>0</v>
      </c>
      <c r="HO22" s="78">
        <f t="shared" si="48"/>
        <v>0</v>
      </c>
      <c r="HP22" s="78">
        <f t="shared" si="48"/>
        <v>0</v>
      </c>
      <c r="HQ22" s="78">
        <f t="shared" si="48"/>
        <v>0</v>
      </c>
      <c r="HR22" s="78">
        <f t="shared" si="48"/>
        <v>0</v>
      </c>
      <c r="HS22" s="78">
        <f t="shared" si="48"/>
        <v>0</v>
      </c>
      <c r="HT22" s="78">
        <f t="shared" si="48"/>
        <v>0</v>
      </c>
      <c r="HU22" s="78">
        <f t="shared" si="48"/>
        <v>0</v>
      </c>
      <c r="HV22" s="78">
        <f t="shared" si="48"/>
        <v>0</v>
      </c>
      <c r="HW22" s="78">
        <f t="shared" si="48"/>
        <v>0</v>
      </c>
      <c r="HX22" s="78">
        <f t="shared" si="48"/>
        <v>0</v>
      </c>
      <c r="HY22" s="78">
        <f t="shared" si="48"/>
        <v>0</v>
      </c>
      <c r="HZ22" s="78">
        <f t="shared" si="48"/>
        <v>0</v>
      </c>
      <c r="IA22" s="78">
        <f t="shared" si="48"/>
        <v>0</v>
      </c>
      <c r="IB22" s="78">
        <f t="shared" si="48"/>
        <v>0</v>
      </c>
      <c r="IC22" s="78">
        <f t="shared" si="48"/>
        <v>0</v>
      </c>
      <c r="ID22" s="78">
        <f t="shared" si="48"/>
        <v>0</v>
      </c>
      <c r="IE22" s="78">
        <f t="shared" si="48"/>
        <v>0</v>
      </c>
      <c r="IF22" s="78">
        <f t="shared" si="48"/>
        <v>0</v>
      </c>
      <c r="IG22" s="78">
        <f t="shared" si="48"/>
        <v>0</v>
      </c>
      <c r="IH22" s="78">
        <f t="shared" si="48"/>
        <v>0</v>
      </c>
      <c r="II22" s="78">
        <f t="shared" si="48"/>
        <v>0</v>
      </c>
      <c r="IJ22" s="78">
        <f t="shared" si="48"/>
        <v>0</v>
      </c>
      <c r="IK22" s="78">
        <f t="shared" si="48"/>
        <v>0</v>
      </c>
      <c r="IL22" s="78">
        <f t="shared" si="48"/>
        <v>0</v>
      </c>
      <c r="IM22" s="78">
        <f t="shared" si="48"/>
        <v>0</v>
      </c>
      <c r="IN22" s="78">
        <f t="shared" si="48"/>
        <v>0</v>
      </c>
      <c r="IO22" s="78">
        <f t="shared" si="48"/>
        <v>0</v>
      </c>
      <c r="IP22" s="78">
        <f t="shared" si="48"/>
        <v>0</v>
      </c>
      <c r="IQ22" s="78">
        <f t="shared" si="48"/>
        <v>0</v>
      </c>
      <c r="IR22" s="78">
        <f t="shared" si="48"/>
        <v>0</v>
      </c>
      <c r="IS22" s="78">
        <f t="shared" si="48"/>
        <v>0</v>
      </c>
      <c r="IT22" s="78">
        <f t="shared" si="48"/>
        <v>0</v>
      </c>
      <c r="IU22" s="78">
        <f t="shared" si="48"/>
        <v>0</v>
      </c>
      <c r="IV22" s="78">
        <f t="shared" si="48"/>
        <v>0</v>
      </c>
      <c r="IW22" s="78">
        <f t="shared" si="48"/>
        <v>0</v>
      </c>
      <c r="IX22" s="78">
        <f t="shared" si="48"/>
        <v>0</v>
      </c>
      <c r="IY22" s="78">
        <f t="shared" si="48"/>
        <v>0</v>
      </c>
      <c r="IZ22" s="78">
        <f t="shared" ref="IZ22:LK22" si="49">SUM(IZ23:IZ27)</f>
        <v>0</v>
      </c>
      <c r="JA22" s="78">
        <f t="shared" si="49"/>
        <v>0</v>
      </c>
      <c r="JB22" s="78">
        <f t="shared" si="49"/>
        <v>0</v>
      </c>
      <c r="JC22" s="78">
        <f t="shared" si="49"/>
        <v>0</v>
      </c>
      <c r="JD22" s="78">
        <f t="shared" si="49"/>
        <v>0</v>
      </c>
      <c r="JE22" s="78">
        <f t="shared" si="49"/>
        <v>0</v>
      </c>
      <c r="JF22" s="78">
        <f t="shared" si="49"/>
        <v>0</v>
      </c>
      <c r="JG22" s="78">
        <f t="shared" si="49"/>
        <v>0</v>
      </c>
      <c r="JH22" s="78">
        <f t="shared" si="49"/>
        <v>0</v>
      </c>
      <c r="JI22" s="78">
        <f t="shared" si="49"/>
        <v>0</v>
      </c>
      <c r="JJ22" s="78">
        <f t="shared" si="49"/>
        <v>0</v>
      </c>
      <c r="JK22" s="78">
        <f t="shared" si="49"/>
        <v>0</v>
      </c>
      <c r="JL22" s="78">
        <f t="shared" si="49"/>
        <v>0</v>
      </c>
      <c r="JM22" s="78">
        <f t="shared" si="49"/>
        <v>0</v>
      </c>
      <c r="JN22" s="78">
        <f t="shared" si="49"/>
        <v>0</v>
      </c>
      <c r="JO22" s="78">
        <f t="shared" si="49"/>
        <v>0</v>
      </c>
      <c r="JP22" s="78">
        <f t="shared" si="49"/>
        <v>0</v>
      </c>
      <c r="JQ22" s="78">
        <f t="shared" si="49"/>
        <v>0</v>
      </c>
      <c r="JR22" s="78">
        <f t="shared" si="49"/>
        <v>0</v>
      </c>
      <c r="JS22" s="78">
        <f t="shared" si="49"/>
        <v>0</v>
      </c>
      <c r="JT22" s="78">
        <f t="shared" si="49"/>
        <v>0</v>
      </c>
      <c r="JU22" s="78">
        <f t="shared" si="49"/>
        <v>0</v>
      </c>
      <c r="JV22" s="78">
        <f t="shared" si="49"/>
        <v>0</v>
      </c>
      <c r="JW22" s="78">
        <f t="shared" si="49"/>
        <v>0</v>
      </c>
      <c r="JX22" s="78">
        <f t="shared" si="49"/>
        <v>0</v>
      </c>
      <c r="JY22" s="78">
        <f t="shared" si="49"/>
        <v>0</v>
      </c>
      <c r="JZ22" s="78">
        <f t="shared" si="49"/>
        <v>0</v>
      </c>
      <c r="KA22" s="78">
        <f t="shared" si="49"/>
        <v>0</v>
      </c>
      <c r="KB22" s="78">
        <f t="shared" si="49"/>
        <v>0</v>
      </c>
      <c r="KC22" s="78">
        <f t="shared" si="49"/>
        <v>0</v>
      </c>
      <c r="KD22" s="78">
        <f t="shared" si="49"/>
        <v>0</v>
      </c>
      <c r="KE22" s="78">
        <f t="shared" si="49"/>
        <v>0</v>
      </c>
      <c r="KF22" s="78">
        <f t="shared" si="49"/>
        <v>0</v>
      </c>
      <c r="KG22" s="78">
        <f t="shared" si="49"/>
        <v>0</v>
      </c>
      <c r="KH22" s="78">
        <f t="shared" si="49"/>
        <v>0</v>
      </c>
      <c r="KI22" s="78">
        <f t="shared" si="49"/>
        <v>0</v>
      </c>
      <c r="KJ22" s="78">
        <f t="shared" si="49"/>
        <v>0</v>
      </c>
      <c r="KK22" s="78">
        <f t="shared" si="49"/>
        <v>0</v>
      </c>
      <c r="KL22" s="78">
        <f t="shared" si="49"/>
        <v>0</v>
      </c>
      <c r="KM22" s="78">
        <f t="shared" si="49"/>
        <v>0</v>
      </c>
      <c r="KN22" s="78">
        <f t="shared" si="49"/>
        <v>0</v>
      </c>
      <c r="KO22" s="78">
        <f t="shared" si="49"/>
        <v>0</v>
      </c>
      <c r="KP22" s="78">
        <f t="shared" si="49"/>
        <v>0</v>
      </c>
      <c r="KQ22" s="78">
        <f t="shared" si="49"/>
        <v>0</v>
      </c>
      <c r="KR22" s="78">
        <f t="shared" si="49"/>
        <v>0</v>
      </c>
      <c r="KS22" s="78">
        <f t="shared" si="49"/>
        <v>0</v>
      </c>
      <c r="KT22" s="78">
        <f t="shared" si="49"/>
        <v>0</v>
      </c>
      <c r="KU22" s="78">
        <f t="shared" si="49"/>
        <v>0</v>
      </c>
      <c r="KV22" s="78">
        <f t="shared" si="49"/>
        <v>0</v>
      </c>
      <c r="KW22" s="78">
        <f t="shared" si="49"/>
        <v>0</v>
      </c>
      <c r="KX22" s="78">
        <f t="shared" si="49"/>
        <v>0</v>
      </c>
      <c r="KY22" s="78">
        <f t="shared" si="49"/>
        <v>0</v>
      </c>
      <c r="KZ22" s="78">
        <f t="shared" si="49"/>
        <v>0</v>
      </c>
      <c r="LA22" s="78">
        <f t="shared" si="49"/>
        <v>0</v>
      </c>
      <c r="LB22" s="78">
        <f t="shared" si="49"/>
        <v>0</v>
      </c>
      <c r="LC22" s="78">
        <f t="shared" si="49"/>
        <v>0</v>
      </c>
      <c r="LD22" s="78">
        <f t="shared" si="49"/>
        <v>0</v>
      </c>
      <c r="LE22" s="78">
        <f t="shared" si="49"/>
        <v>0</v>
      </c>
      <c r="LF22" s="78">
        <f t="shared" si="49"/>
        <v>0</v>
      </c>
      <c r="LG22" s="78">
        <f t="shared" si="49"/>
        <v>0</v>
      </c>
      <c r="LH22" s="78">
        <f t="shared" si="49"/>
        <v>0</v>
      </c>
      <c r="LI22" s="78">
        <f t="shared" si="49"/>
        <v>0</v>
      </c>
      <c r="LJ22" s="78">
        <f t="shared" si="49"/>
        <v>0</v>
      </c>
      <c r="LK22" s="78">
        <f t="shared" si="49"/>
        <v>0</v>
      </c>
      <c r="LL22" s="78">
        <f t="shared" ref="LL22:NW22" si="50">SUM(LL23:LL27)</f>
        <v>0</v>
      </c>
      <c r="LM22" s="78">
        <f t="shared" si="50"/>
        <v>0</v>
      </c>
      <c r="LN22" s="78">
        <f t="shared" si="50"/>
        <v>0</v>
      </c>
      <c r="LO22" s="78">
        <f t="shared" si="50"/>
        <v>0</v>
      </c>
      <c r="LP22" s="78">
        <f t="shared" si="50"/>
        <v>0</v>
      </c>
      <c r="LQ22" s="78">
        <f t="shared" si="50"/>
        <v>0</v>
      </c>
      <c r="LR22" s="78">
        <f t="shared" si="50"/>
        <v>0</v>
      </c>
      <c r="LS22" s="78">
        <f t="shared" si="50"/>
        <v>0</v>
      </c>
      <c r="LT22" s="78">
        <f t="shared" si="50"/>
        <v>0</v>
      </c>
      <c r="LU22" s="78">
        <f t="shared" si="50"/>
        <v>0</v>
      </c>
      <c r="LV22" s="78">
        <f t="shared" si="50"/>
        <v>0</v>
      </c>
      <c r="LW22" s="78">
        <f t="shared" si="50"/>
        <v>0</v>
      </c>
      <c r="LX22" s="78">
        <f t="shared" si="50"/>
        <v>0</v>
      </c>
      <c r="LY22" s="78">
        <f t="shared" si="50"/>
        <v>0</v>
      </c>
      <c r="LZ22" s="78">
        <f t="shared" si="50"/>
        <v>0</v>
      </c>
      <c r="MA22" s="78">
        <f t="shared" si="50"/>
        <v>0</v>
      </c>
      <c r="MB22" s="78">
        <f t="shared" si="50"/>
        <v>0</v>
      </c>
      <c r="MC22" s="78">
        <f t="shared" si="50"/>
        <v>0</v>
      </c>
      <c r="MD22" s="78">
        <f t="shared" si="50"/>
        <v>0</v>
      </c>
      <c r="ME22" s="78">
        <f t="shared" si="50"/>
        <v>0</v>
      </c>
      <c r="MF22" s="78">
        <f t="shared" si="50"/>
        <v>0</v>
      </c>
      <c r="MG22" s="78">
        <f t="shared" si="50"/>
        <v>0</v>
      </c>
      <c r="MH22" s="78">
        <f t="shared" si="50"/>
        <v>0</v>
      </c>
      <c r="MI22" s="78">
        <f t="shared" si="50"/>
        <v>0</v>
      </c>
      <c r="MJ22" s="78">
        <f t="shared" si="50"/>
        <v>0</v>
      </c>
      <c r="MK22" s="78">
        <f t="shared" si="50"/>
        <v>0</v>
      </c>
      <c r="ML22" s="78">
        <f t="shared" si="50"/>
        <v>0</v>
      </c>
      <c r="MM22" s="78">
        <f t="shared" si="50"/>
        <v>0</v>
      </c>
      <c r="MN22" s="78">
        <f t="shared" si="50"/>
        <v>0</v>
      </c>
      <c r="MO22" s="78">
        <f t="shared" si="50"/>
        <v>0</v>
      </c>
      <c r="MP22" s="78">
        <f t="shared" si="50"/>
        <v>0</v>
      </c>
      <c r="MQ22" s="78">
        <f t="shared" si="50"/>
        <v>0</v>
      </c>
      <c r="MR22" s="78">
        <f t="shared" si="50"/>
        <v>0</v>
      </c>
      <c r="MS22" s="78">
        <f t="shared" si="50"/>
        <v>0</v>
      </c>
      <c r="MT22" s="78">
        <f t="shared" si="50"/>
        <v>0</v>
      </c>
      <c r="MU22" s="78">
        <f t="shared" si="50"/>
        <v>0</v>
      </c>
      <c r="MV22" s="78">
        <f t="shared" si="50"/>
        <v>0</v>
      </c>
      <c r="MW22" s="78">
        <f t="shared" si="50"/>
        <v>0</v>
      </c>
      <c r="MX22" s="78">
        <f t="shared" si="50"/>
        <v>0</v>
      </c>
      <c r="MY22" s="78">
        <f t="shared" si="50"/>
        <v>0</v>
      </c>
      <c r="MZ22" s="78">
        <f t="shared" si="50"/>
        <v>0</v>
      </c>
      <c r="NA22" s="78">
        <f t="shared" si="50"/>
        <v>0</v>
      </c>
      <c r="NB22" s="78">
        <f t="shared" si="50"/>
        <v>0</v>
      </c>
      <c r="NC22" s="78">
        <f t="shared" si="50"/>
        <v>0</v>
      </c>
      <c r="ND22" s="78">
        <f t="shared" si="50"/>
        <v>0</v>
      </c>
      <c r="NE22" s="78">
        <f t="shared" si="50"/>
        <v>0</v>
      </c>
      <c r="NF22" s="78">
        <f t="shared" si="50"/>
        <v>0</v>
      </c>
      <c r="NG22" s="78">
        <f t="shared" si="50"/>
        <v>0</v>
      </c>
      <c r="NH22" s="78">
        <f t="shared" si="50"/>
        <v>0</v>
      </c>
      <c r="NI22" s="78">
        <f t="shared" si="50"/>
        <v>0</v>
      </c>
      <c r="NJ22" s="78">
        <f t="shared" si="50"/>
        <v>0</v>
      </c>
      <c r="NK22" s="78">
        <f t="shared" si="50"/>
        <v>0</v>
      </c>
      <c r="NL22" s="78">
        <f t="shared" si="50"/>
        <v>0</v>
      </c>
      <c r="NM22" s="78">
        <f t="shared" si="50"/>
        <v>0</v>
      </c>
      <c r="NN22" s="78">
        <f t="shared" si="50"/>
        <v>0</v>
      </c>
      <c r="NO22" s="78">
        <f t="shared" si="50"/>
        <v>0</v>
      </c>
      <c r="NP22" s="78">
        <f t="shared" si="50"/>
        <v>0</v>
      </c>
      <c r="NQ22" s="78">
        <f t="shared" si="50"/>
        <v>0</v>
      </c>
      <c r="NR22" s="78">
        <f t="shared" si="50"/>
        <v>0</v>
      </c>
      <c r="NS22" s="78">
        <f t="shared" si="50"/>
        <v>0</v>
      </c>
      <c r="NT22" s="78">
        <f t="shared" si="50"/>
        <v>0</v>
      </c>
      <c r="NU22" s="78">
        <f t="shared" si="50"/>
        <v>0</v>
      </c>
      <c r="NV22" s="78">
        <f t="shared" si="50"/>
        <v>0</v>
      </c>
      <c r="NW22" s="78">
        <f t="shared" si="50"/>
        <v>0</v>
      </c>
      <c r="NX22" s="78">
        <f t="shared" ref="NX22:QI22" si="51">SUM(NX23:NX27)</f>
        <v>0</v>
      </c>
      <c r="NY22" s="78">
        <f t="shared" si="51"/>
        <v>0</v>
      </c>
      <c r="NZ22" s="78">
        <f t="shared" si="51"/>
        <v>0</v>
      </c>
      <c r="OA22" s="78">
        <f t="shared" si="51"/>
        <v>0</v>
      </c>
      <c r="OB22" s="78">
        <f t="shared" si="51"/>
        <v>0</v>
      </c>
      <c r="OC22" s="78">
        <f t="shared" si="51"/>
        <v>0</v>
      </c>
      <c r="OD22" s="78">
        <f t="shared" si="51"/>
        <v>0</v>
      </c>
      <c r="OE22" s="78">
        <f t="shared" si="51"/>
        <v>0</v>
      </c>
      <c r="OF22" s="78">
        <f t="shared" si="51"/>
        <v>0</v>
      </c>
      <c r="OG22" s="78">
        <f t="shared" si="51"/>
        <v>0</v>
      </c>
      <c r="OH22" s="78">
        <f t="shared" si="51"/>
        <v>0</v>
      </c>
      <c r="OI22" s="78">
        <f t="shared" si="51"/>
        <v>0</v>
      </c>
      <c r="OJ22" s="78">
        <f t="shared" si="51"/>
        <v>0</v>
      </c>
      <c r="OK22" s="78">
        <f t="shared" si="51"/>
        <v>0</v>
      </c>
      <c r="OL22" s="78">
        <f t="shared" si="51"/>
        <v>0</v>
      </c>
      <c r="OM22" s="78">
        <f t="shared" si="51"/>
        <v>0</v>
      </c>
      <c r="ON22" s="78">
        <f t="shared" si="51"/>
        <v>0</v>
      </c>
      <c r="OO22" s="78">
        <f t="shared" si="51"/>
        <v>0</v>
      </c>
      <c r="OP22" s="78">
        <f t="shared" si="51"/>
        <v>0</v>
      </c>
      <c r="OQ22" s="78">
        <f t="shared" si="51"/>
        <v>0</v>
      </c>
      <c r="OR22" s="78">
        <f t="shared" si="51"/>
        <v>0</v>
      </c>
      <c r="OS22" s="78">
        <f t="shared" si="51"/>
        <v>0</v>
      </c>
      <c r="OT22" s="78">
        <f t="shared" si="51"/>
        <v>0</v>
      </c>
      <c r="OU22" s="78">
        <f t="shared" si="51"/>
        <v>0</v>
      </c>
      <c r="OV22" s="78">
        <f t="shared" si="51"/>
        <v>0</v>
      </c>
      <c r="OW22" s="78">
        <f t="shared" si="51"/>
        <v>0</v>
      </c>
      <c r="OX22" s="78">
        <f t="shared" si="51"/>
        <v>0</v>
      </c>
      <c r="OY22" s="78">
        <f t="shared" si="51"/>
        <v>0</v>
      </c>
      <c r="OZ22" s="78">
        <f t="shared" si="51"/>
        <v>0</v>
      </c>
      <c r="PA22" s="78">
        <f t="shared" si="51"/>
        <v>0</v>
      </c>
      <c r="PB22" s="78">
        <f t="shared" si="51"/>
        <v>0</v>
      </c>
      <c r="PC22" s="78">
        <f t="shared" si="51"/>
        <v>0</v>
      </c>
      <c r="PD22" s="78">
        <f t="shared" si="51"/>
        <v>0</v>
      </c>
      <c r="PE22" s="78">
        <f t="shared" si="51"/>
        <v>0</v>
      </c>
      <c r="PF22" s="78">
        <f t="shared" si="51"/>
        <v>0</v>
      </c>
      <c r="PG22" s="78">
        <f t="shared" si="51"/>
        <v>0</v>
      </c>
      <c r="PH22" s="78">
        <f t="shared" si="51"/>
        <v>0</v>
      </c>
      <c r="PI22" s="78">
        <f t="shared" si="51"/>
        <v>0</v>
      </c>
      <c r="PJ22" s="78">
        <f t="shared" si="51"/>
        <v>0</v>
      </c>
      <c r="PK22" s="78">
        <f t="shared" si="51"/>
        <v>0</v>
      </c>
      <c r="PL22" s="78">
        <f t="shared" si="51"/>
        <v>0</v>
      </c>
      <c r="PM22" s="78">
        <f t="shared" si="51"/>
        <v>0</v>
      </c>
      <c r="PN22" s="78">
        <f t="shared" si="51"/>
        <v>0</v>
      </c>
      <c r="PO22" s="78">
        <f t="shared" si="51"/>
        <v>0</v>
      </c>
      <c r="PP22" s="78">
        <f t="shared" si="51"/>
        <v>0</v>
      </c>
      <c r="PQ22" s="78">
        <f t="shared" si="51"/>
        <v>0</v>
      </c>
      <c r="PR22" s="78">
        <f t="shared" si="51"/>
        <v>0</v>
      </c>
      <c r="PS22" s="78">
        <f t="shared" si="51"/>
        <v>0</v>
      </c>
      <c r="PT22" s="78">
        <f t="shared" si="51"/>
        <v>0</v>
      </c>
      <c r="PU22" s="78">
        <f t="shared" si="51"/>
        <v>0</v>
      </c>
      <c r="PV22" s="78">
        <f t="shared" si="51"/>
        <v>0</v>
      </c>
      <c r="PW22" s="78">
        <f t="shared" si="51"/>
        <v>0</v>
      </c>
      <c r="PX22" s="78">
        <f t="shared" si="51"/>
        <v>0</v>
      </c>
      <c r="PY22" s="78">
        <f t="shared" si="51"/>
        <v>0</v>
      </c>
      <c r="PZ22" s="78">
        <f t="shared" si="51"/>
        <v>0</v>
      </c>
      <c r="QA22" s="78">
        <f t="shared" si="51"/>
        <v>0</v>
      </c>
      <c r="QB22" s="78">
        <f t="shared" si="51"/>
        <v>0</v>
      </c>
      <c r="QC22" s="78">
        <f t="shared" si="51"/>
        <v>0</v>
      </c>
      <c r="QD22" s="78">
        <f t="shared" si="51"/>
        <v>0</v>
      </c>
      <c r="QE22" s="78">
        <f t="shared" si="51"/>
        <v>0</v>
      </c>
      <c r="QF22" s="78">
        <f t="shared" si="51"/>
        <v>0</v>
      </c>
      <c r="QG22" s="78">
        <f t="shared" si="51"/>
        <v>0</v>
      </c>
      <c r="QH22" s="78">
        <f t="shared" si="51"/>
        <v>0</v>
      </c>
      <c r="QI22" s="78">
        <f t="shared" si="51"/>
        <v>0</v>
      </c>
      <c r="QJ22" s="78">
        <f t="shared" ref="QJ22:SU22" si="52">SUM(QJ23:QJ27)</f>
        <v>0</v>
      </c>
      <c r="QK22" s="78">
        <f t="shared" si="52"/>
        <v>0</v>
      </c>
      <c r="QL22" s="78">
        <f t="shared" si="52"/>
        <v>0</v>
      </c>
      <c r="QM22" s="78">
        <f t="shared" si="52"/>
        <v>0</v>
      </c>
      <c r="QN22" s="78">
        <f t="shared" si="52"/>
        <v>0</v>
      </c>
      <c r="QO22" s="78">
        <f t="shared" si="52"/>
        <v>0</v>
      </c>
      <c r="QP22" s="78">
        <f t="shared" si="52"/>
        <v>0</v>
      </c>
      <c r="QQ22" s="78">
        <f t="shared" si="52"/>
        <v>0</v>
      </c>
      <c r="QR22" s="78">
        <f t="shared" si="52"/>
        <v>0</v>
      </c>
      <c r="QS22" s="78">
        <f t="shared" si="52"/>
        <v>0</v>
      </c>
      <c r="QT22" s="78">
        <f t="shared" si="52"/>
        <v>0</v>
      </c>
      <c r="QU22" s="78">
        <f t="shared" si="52"/>
        <v>0</v>
      </c>
      <c r="QV22" s="78">
        <f t="shared" si="52"/>
        <v>0</v>
      </c>
      <c r="QW22" s="78">
        <f t="shared" si="52"/>
        <v>0</v>
      </c>
      <c r="QX22" s="78">
        <f t="shared" si="52"/>
        <v>0</v>
      </c>
      <c r="QY22" s="78">
        <f t="shared" si="52"/>
        <v>0</v>
      </c>
      <c r="QZ22" s="78">
        <f t="shared" si="52"/>
        <v>0</v>
      </c>
      <c r="RA22" s="78">
        <f t="shared" si="52"/>
        <v>0</v>
      </c>
      <c r="RB22" s="78">
        <f t="shared" si="52"/>
        <v>0</v>
      </c>
      <c r="RC22" s="78">
        <f t="shared" si="52"/>
        <v>0</v>
      </c>
      <c r="RD22" s="78">
        <f t="shared" si="52"/>
        <v>0</v>
      </c>
      <c r="RE22" s="78">
        <f t="shared" si="52"/>
        <v>0</v>
      </c>
      <c r="RF22" s="78">
        <f t="shared" si="52"/>
        <v>0</v>
      </c>
      <c r="RG22" s="78">
        <f t="shared" si="52"/>
        <v>0</v>
      </c>
      <c r="RH22" s="78">
        <f t="shared" si="52"/>
        <v>0</v>
      </c>
      <c r="RI22" s="78">
        <f t="shared" si="52"/>
        <v>0</v>
      </c>
      <c r="RJ22" s="78">
        <f t="shared" si="52"/>
        <v>0</v>
      </c>
      <c r="RK22" s="78">
        <f t="shared" si="52"/>
        <v>0</v>
      </c>
      <c r="RL22" s="78">
        <f t="shared" si="52"/>
        <v>0</v>
      </c>
      <c r="RM22" s="78">
        <f t="shared" si="52"/>
        <v>0</v>
      </c>
      <c r="RN22" s="78">
        <f t="shared" si="52"/>
        <v>0</v>
      </c>
      <c r="RO22" s="78">
        <f t="shared" si="52"/>
        <v>0</v>
      </c>
      <c r="RP22" s="78">
        <f t="shared" si="52"/>
        <v>0</v>
      </c>
      <c r="RQ22" s="78">
        <f t="shared" si="52"/>
        <v>0</v>
      </c>
      <c r="RR22" s="78">
        <f t="shared" si="52"/>
        <v>0</v>
      </c>
      <c r="RS22" s="78">
        <f t="shared" si="52"/>
        <v>0</v>
      </c>
      <c r="RT22" s="78">
        <f t="shared" si="52"/>
        <v>0</v>
      </c>
      <c r="RU22" s="78">
        <f t="shared" si="52"/>
        <v>0</v>
      </c>
      <c r="RV22" s="78">
        <f t="shared" si="52"/>
        <v>0</v>
      </c>
      <c r="RW22" s="78">
        <f t="shared" si="52"/>
        <v>0</v>
      </c>
      <c r="RX22" s="78">
        <f t="shared" si="52"/>
        <v>0</v>
      </c>
      <c r="RY22" s="78">
        <f t="shared" si="52"/>
        <v>0</v>
      </c>
      <c r="RZ22" s="78">
        <f t="shared" si="52"/>
        <v>0</v>
      </c>
      <c r="SA22" s="78">
        <f t="shared" si="52"/>
        <v>0</v>
      </c>
      <c r="SB22" s="78">
        <f t="shared" si="52"/>
        <v>0</v>
      </c>
      <c r="SC22" s="78">
        <f t="shared" si="52"/>
        <v>0</v>
      </c>
      <c r="SD22" s="78">
        <f t="shared" si="52"/>
        <v>0</v>
      </c>
      <c r="SE22" s="78">
        <f t="shared" si="52"/>
        <v>0</v>
      </c>
      <c r="SF22" s="78">
        <f t="shared" si="52"/>
        <v>0</v>
      </c>
      <c r="SG22" s="78">
        <f t="shared" si="52"/>
        <v>0</v>
      </c>
      <c r="SH22" s="78">
        <f t="shared" si="52"/>
        <v>0</v>
      </c>
      <c r="SI22" s="78">
        <f t="shared" si="52"/>
        <v>0</v>
      </c>
      <c r="SJ22" s="78">
        <f t="shared" si="52"/>
        <v>0</v>
      </c>
      <c r="SK22" s="78">
        <f t="shared" si="52"/>
        <v>0</v>
      </c>
      <c r="SL22" s="78">
        <f t="shared" si="52"/>
        <v>0</v>
      </c>
      <c r="SM22" s="78">
        <f t="shared" si="52"/>
        <v>0</v>
      </c>
      <c r="SN22" s="78">
        <f t="shared" si="52"/>
        <v>0</v>
      </c>
      <c r="SO22" s="78">
        <f t="shared" si="52"/>
        <v>0</v>
      </c>
      <c r="SP22" s="78">
        <f t="shared" si="52"/>
        <v>0</v>
      </c>
      <c r="SQ22" s="78">
        <f t="shared" si="52"/>
        <v>0</v>
      </c>
      <c r="SR22" s="78">
        <f t="shared" si="52"/>
        <v>0</v>
      </c>
      <c r="SS22" s="78">
        <f t="shared" si="52"/>
        <v>0</v>
      </c>
      <c r="ST22" s="78">
        <f t="shared" si="52"/>
        <v>0</v>
      </c>
      <c r="SU22" s="78">
        <f t="shared" si="52"/>
        <v>0</v>
      </c>
      <c r="SV22" s="78">
        <f t="shared" ref="SV22:UF22" si="53">SUM(SV23:SV27)</f>
        <v>0</v>
      </c>
      <c r="SW22" s="78">
        <f t="shared" si="53"/>
        <v>0</v>
      </c>
      <c r="SX22" s="78">
        <f t="shared" si="53"/>
        <v>0</v>
      </c>
      <c r="SY22" s="78">
        <f t="shared" si="53"/>
        <v>0</v>
      </c>
      <c r="SZ22" s="78">
        <f t="shared" si="53"/>
        <v>0</v>
      </c>
      <c r="TA22" s="78">
        <f t="shared" si="53"/>
        <v>0</v>
      </c>
      <c r="TB22" s="78">
        <f t="shared" si="53"/>
        <v>0</v>
      </c>
      <c r="TC22" s="78">
        <f t="shared" si="53"/>
        <v>0</v>
      </c>
      <c r="TD22" s="78">
        <f t="shared" si="53"/>
        <v>0</v>
      </c>
      <c r="TE22" s="78">
        <f t="shared" si="53"/>
        <v>0</v>
      </c>
      <c r="TF22" s="78">
        <f t="shared" si="53"/>
        <v>0</v>
      </c>
      <c r="TG22" s="78">
        <f t="shared" si="53"/>
        <v>0</v>
      </c>
      <c r="TH22" s="78">
        <f t="shared" si="53"/>
        <v>0</v>
      </c>
      <c r="TI22" s="78">
        <f t="shared" si="53"/>
        <v>0</v>
      </c>
      <c r="TJ22" s="78">
        <f t="shared" si="53"/>
        <v>0</v>
      </c>
      <c r="TK22" s="78">
        <f t="shared" si="53"/>
        <v>0</v>
      </c>
      <c r="TL22" s="78">
        <f t="shared" si="53"/>
        <v>0</v>
      </c>
      <c r="TM22" s="78">
        <f t="shared" si="53"/>
        <v>0</v>
      </c>
      <c r="TN22" s="78">
        <f t="shared" si="53"/>
        <v>0</v>
      </c>
      <c r="TO22" s="78">
        <f t="shared" si="53"/>
        <v>0</v>
      </c>
      <c r="TP22" s="78">
        <f t="shared" si="53"/>
        <v>0</v>
      </c>
      <c r="TQ22" s="78">
        <f t="shared" si="53"/>
        <v>0</v>
      </c>
      <c r="TR22" s="78">
        <f t="shared" si="53"/>
        <v>0</v>
      </c>
      <c r="TS22" s="78">
        <f t="shared" si="53"/>
        <v>0</v>
      </c>
      <c r="TT22" s="78">
        <f t="shared" si="53"/>
        <v>0</v>
      </c>
      <c r="TU22" s="78">
        <f t="shared" si="53"/>
        <v>0</v>
      </c>
      <c r="TV22" s="78">
        <f t="shared" si="53"/>
        <v>0</v>
      </c>
      <c r="TW22" s="78">
        <f t="shared" si="53"/>
        <v>0</v>
      </c>
      <c r="TX22" s="78">
        <f t="shared" si="53"/>
        <v>0</v>
      </c>
      <c r="TY22" s="78">
        <f t="shared" si="53"/>
        <v>0</v>
      </c>
      <c r="TZ22" s="78">
        <f t="shared" si="53"/>
        <v>0</v>
      </c>
      <c r="UA22" s="78">
        <f t="shared" si="53"/>
        <v>0</v>
      </c>
      <c r="UB22" s="78">
        <f t="shared" si="53"/>
        <v>0</v>
      </c>
      <c r="UC22" s="78">
        <f t="shared" si="53"/>
        <v>0</v>
      </c>
      <c r="UD22" s="78">
        <f t="shared" si="53"/>
        <v>0</v>
      </c>
      <c r="UE22" s="78">
        <f t="shared" si="53"/>
        <v>0</v>
      </c>
      <c r="UF22" s="78">
        <f t="shared" si="53"/>
        <v>0</v>
      </c>
    </row>
    <row r="23" spans="1:552" ht="15.75" customHeight="1" outlineLevel="1" x14ac:dyDescent="0.35">
      <c r="A23" s="2" t="s">
        <v>532</v>
      </c>
      <c r="B23" s="16">
        <v>1.89E-2</v>
      </c>
      <c r="C23" s="5"/>
      <c r="D23" s="81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82"/>
      <c r="AI23" s="81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82"/>
      <c r="BN23" s="83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154"/>
      <c r="EA23" s="154"/>
      <c r="EB23" s="154"/>
      <c r="EC23" s="154"/>
      <c r="ED23" s="154"/>
      <c r="EE23" s="154"/>
      <c r="EF23" s="154"/>
      <c r="EG23" s="154"/>
      <c r="EH23" s="154"/>
      <c r="EI23" s="154"/>
      <c r="EJ23" s="154"/>
      <c r="EK23" s="154"/>
      <c r="EL23" s="154"/>
      <c r="EM23" s="154"/>
      <c r="EN23" s="154"/>
      <c r="EO23" s="154"/>
      <c r="EP23" s="154"/>
      <c r="EQ23" s="154"/>
      <c r="ER23" s="154"/>
      <c r="ES23" s="154"/>
      <c r="ET23" s="154"/>
      <c r="EU23" s="154"/>
      <c r="EV23" s="154"/>
      <c r="EW23" s="154"/>
      <c r="EX23" s="154"/>
      <c r="EY23" s="154"/>
      <c r="EZ23" s="154"/>
      <c r="FA23" s="154"/>
      <c r="FB23" s="154"/>
      <c r="FC23" s="154"/>
      <c r="FD23" s="154"/>
      <c r="FE23" s="154"/>
      <c r="FF23" s="154"/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  <c r="GN23" s="154"/>
      <c r="GO23" s="154"/>
      <c r="GP23" s="154"/>
      <c r="GQ23" s="154"/>
      <c r="GR23" s="154"/>
      <c r="GS23" s="154"/>
      <c r="GT23" s="154"/>
      <c r="GU23" s="154"/>
      <c r="GV23" s="154"/>
      <c r="GW23" s="154"/>
      <c r="GX23" s="154"/>
      <c r="GY23" s="154"/>
      <c r="GZ23" s="154"/>
      <c r="HA23" s="154"/>
      <c r="HB23" s="154"/>
      <c r="HC23" s="154"/>
      <c r="HD23" s="154"/>
      <c r="HE23" s="154"/>
      <c r="HF23" s="154"/>
      <c r="HG23" s="154"/>
      <c r="HH23" s="154"/>
      <c r="HI23" s="154"/>
      <c r="HJ23" s="154"/>
      <c r="HK23" s="154"/>
      <c r="HL23" s="154"/>
      <c r="HM23" s="154"/>
      <c r="HN23" s="154"/>
      <c r="HO23" s="154"/>
      <c r="HP23" s="154"/>
      <c r="HQ23" s="154"/>
      <c r="HR23" s="154"/>
      <c r="HS23" s="154"/>
      <c r="HT23" s="154"/>
      <c r="HU23" s="154"/>
      <c r="HV23" s="154"/>
      <c r="HW23" s="154"/>
      <c r="HX23" s="154"/>
      <c r="HY23" s="154"/>
      <c r="HZ23" s="154"/>
      <c r="IA23" s="154"/>
      <c r="IB23" s="154"/>
      <c r="IC23" s="154"/>
      <c r="ID23" s="154"/>
      <c r="IE23" s="154"/>
      <c r="IF23" s="154"/>
      <c r="IG23" s="154"/>
      <c r="IH23" s="154"/>
      <c r="II23" s="154"/>
      <c r="IJ23" s="154"/>
      <c r="IK23" s="154"/>
      <c r="IL23" s="154"/>
      <c r="IM23" s="154"/>
      <c r="IN23" s="154"/>
      <c r="IO23" s="154"/>
      <c r="IP23" s="154"/>
      <c r="IQ23" s="154"/>
      <c r="IR23" s="154"/>
      <c r="IS23" s="154"/>
      <c r="IT23" s="154"/>
      <c r="IU23" s="154"/>
      <c r="IV23" s="154"/>
      <c r="IW23" s="154"/>
      <c r="IX23" s="154"/>
      <c r="IY23" s="154"/>
      <c r="IZ23" s="154"/>
      <c r="JA23" s="154"/>
      <c r="JB23" s="154"/>
      <c r="JC23" s="154"/>
      <c r="JD23" s="154"/>
      <c r="JE23" s="154"/>
      <c r="JF23" s="154"/>
      <c r="JG23" s="154"/>
      <c r="JH23" s="154"/>
      <c r="JI23" s="154"/>
      <c r="JJ23" s="154"/>
      <c r="JK23" s="154"/>
      <c r="JL23" s="154"/>
      <c r="JM23" s="154"/>
      <c r="JN23" s="154"/>
      <c r="JO23" s="154"/>
      <c r="JP23" s="154"/>
      <c r="JQ23" s="154"/>
      <c r="JR23" s="154"/>
      <c r="JS23" s="154"/>
      <c r="JT23" s="154"/>
      <c r="JU23" s="154"/>
      <c r="JV23" s="154"/>
      <c r="JW23" s="154"/>
      <c r="JX23" s="154"/>
      <c r="JY23" s="154"/>
      <c r="JZ23" s="154"/>
      <c r="KA23" s="154"/>
      <c r="KB23" s="154"/>
      <c r="KC23" s="154"/>
      <c r="KD23" s="154"/>
      <c r="KE23" s="154"/>
      <c r="KF23" s="154"/>
      <c r="KG23" s="154"/>
      <c r="KH23" s="154"/>
      <c r="KI23" s="154"/>
      <c r="KJ23" s="154"/>
      <c r="KK23" s="154"/>
      <c r="KL23" s="154"/>
      <c r="KM23" s="154"/>
      <c r="KN23" s="154"/>
      <c r="KO23" s="154"/>
      <c r="KP23" s="154"/>
      <c r="KQ23" s="154"/>
      <c r="KR23" s="154"/>
      <c r="KS23" s="154"/>
      <c r="KT23" s="154"/>
      <c r="KU23" s="154"/>
      <c r="KV23" s="154"/>
      <c r="KW23" s="154"/>
      <c r="KX23" s="154"/>
      <c r="KY23" s="154"/>
      <c r="KZ23" s="154"/>
      <c r="LA23" s="154"/>
      <c r="LB23" s="154"/>
      <c r="LC23" s="154"/>
      <c r="LD23" s="154"/>
      <c r="LE23" s="154"/>
      <c r="LF23" s="154"/>
      <c r="LG23" s="154"/>
      <c r="LH23" s="154"/>
      <c r="LI23" s="154"/>
      <c r="LJ23" s="154"/>
      <c r="LK23" s="154"/>
      <c r="LL23" s="154"/>
      <c r="LM23" s="154"/>
      <c r="LN23" s="154"/>
      <c r="LO23" s="154"/>
      <c r="LP23" s="154"/>
      <c r="LQ23" s="154"/>
      <c r="LR23" s="154"/>
      <c r="LS23" s="154"/>
      <c r="LT23" s="154"/>
      <c r="LU23" s="154"/>
      <c r="LV23" s="154"/>
      <c r="LW23" s="154"/>
      <c r="LX23" s="154"/>
      <c r="LY23" s="154"/>
      <c r="LZ23" s="154"/>
      <c r="MA23" s="154"/>
      <c r="MB23" s="154"/>
      <c r="MC23" s="154"/>
      <c r="MD23" s="154"/>
      <c r="ME23" s="154"/>
      <c r="MF23" s="154"/>
      <c r="MG23" s="154"/>
      <c r="MH23" s="154"/>
      <c r="MI23" s="154"/>
      <c r="MJ23" s="154"/>
      <c r="MK23" s="154"/>
      <c r="ML23" s="154"/>
      <c r="MM23" s="154"/>
      <c r="MN23" s="154"/>
      <c r="MO23" s="154"/>
      <c r="MP23" s="154"/>
      <c r="MQ23" s="154"/>
      <c r="MR23" s="154"/>
      <c r="MS23" s="154"/>
      <c r="MT23" s="154"/>
      <c r="MU23" s="154"/>
      <c r="MV23" s="154"/>
      <c r="MW23" s="154"/>
      <c r="MX23" s="154"/>
      <c r="MY23" s="154"/>
      <c r="MZ23" s="154"/>
      <c r="NA23" s="154"/>
      <c r="NB23" s="154"/>
      <c r="NC23" s="154"/>
      <c r="ND23" s="154"/>
      <c r="NE23" s="154"/>
      <c r="NF23" s="154"/>
      <c r="NG23" s="154"/>
      <c r="NH23" s="154"/>
      <c r="NI23" s="154"/>
      <c r="NJ23" s="154"/>
      <c r="NK23" s="154"/>
      <c r="NL23" s="154"/>
      <c r="NM23" s="154"/>
      <c r="NN23" s="154"/>
      <c r="NO23" s="154"/>
      <c r="NP23" s="154"/>
      <c r="NQ23" s="154"/>
      <c r="NR23" s="154"/>
      <c r="NS23" s="154"/>
      <c r="NT23" s="154"/>
      <c r="NU23" s="154"/>
      <c r="NV23" s="154"/>
      <c r="NW23" s="154"/>
      <c r="NX23" s="154"/>
      <c r="NY23" s="154"/>
      <c r="NZ23" s="154"/>
      <c r="OA23" s="154"/>
      <c r="OB23" s="154"/>
      <c r="OC23" s="154"/>
      <c r="OD23" s="154"/>
      <c r="OE23" s="154"/>
      <c r="OF23" s="154"/>
      <c r="OG23" s="154"/>
      <c r="OH23" s="154"/>
      <c r="OI23" s="154"/>
      <c r="OJ23" s="154"/>
      <c r="OK23" s="154"/>
      <c r="OL23" s="154"/>
      <c r="OM23" s="154"/>
      <c r="ON23" s="154"/>
      <c r="OO23" s="154"/>
      <c r="OP23" s="154"/>
      <c r="OQ23" s="154"/>
      <c r="OR23" s="154"/>
      <c r="OS23" s="154"/>
      <c r="OT23" s="154"/>
      <c r="OU23" s="154"/>
      <c r="OV23" s="154"/>
      <c r="OW23" s="154"/>
      <c r="OX23" s="154"/>
      <c r="OY23" s="154"/>
      <c r="OZ23" s="154"/>
      <c r="PA23" s="154"/>
      <c r="PB23" s="154"/>
      <c r="PC23" s="154"/>
      <c r="PD23" s="154"/>
      <c r="PE23" s="154"/>
      <c r="PF23" s="154"/>
      <c r="PG23" s="154"/>
      <c r="PH23" s="154"/>
      <c r="PI23" s="154"/>
      <c r="PJ23" s="154"/>
      <c r="PK23" s="154"/>
      <c r="PL23" s="154"/>
      <c r="PM23" s="154"/>
      <c r="PN23" s="154"/>
      <c r="PO23" s="154"/>
      <c r="PP23" s="154"/>
      <c r="PQ23" s="154"/>
      <c r="PR23" s="154"/>
      <c r="PS23" s="154"/>
      <c r="PT23" s="154"/>
      <c r="PU23" s="154"/>
      <c r="PV23" s="154"/>
      <c r="PW23" s="154"/>
      <c r="PX23" s="154"/>
      <c r="PY23" s="154"/>
      <c r="PZ23" s="154"/>
      <c r="QA23" s="154"/>
      <c r="QB23" s="154"/>
      <c r="QC23" s="154"/>
      <c r="QD23" s="154"/>
      <c r="QE23" s="154"/>
      <c r="QF23" s="154"/>
      <c r="QG23" s="154"/>
      <c r="QH23" s="154"/>
      <c r="QI23" s="154"/>
      <c r="QJ23" s="154"/>
      <c r="QK23" s="154"/>
      <c r="QL23" s="154"/>
      <c r="QM23" s="154"/>
      <c r="QN23" s="154"/>
      <c r="QO23" s="154"/>
      <c r="QP23" s="154"/>
      <c r="QQ23" s="154"/>
      <c r="QR23" s="154"/>
      <c r="QS23" s="154"/>
      <c r="QT23" s="154"/>
      <c r="QU23" s="154"/>
      <c r="QV23" s="154"/>
      <c r="QW23" s="154"/>
      <c r="QX23" s="154"/>
      <c r="QY23" s="154"/>
      <c r="QZ23" s="154"/>
      <c r="RA23" s="154"/>
      <c r="RB23" s="154"/>
      <c r="RC23" s="154"/>
      <c r="RD23" s="154"/>
      <c r="RE23" s="154"/>
      <c r="RF23" s="154"/>
      <c r="RG23" s="154"/>
      <c r="RH23" s="154"/>
      <c r="RI23" s="154"/>
      <c r="RJ23" s="154"/>
      <c r="RK23" s="154"/>
      <c r="RL23" s="154"/>
      <c r="RM23" s="154"/>
      <c r="RN23" s="154"/>
      <c r="RO23" s="154"/>
      <c r="RP23" s="154"/>
      <c r="RQ23" s="154"/>
      <c r="RR23" s="154"/>
      <c r="RS23" s="154"/>
      <c r="RT23" s="154"/>
      <c r="RU23" s="154"/>
      <c r="RV23" s="154"/>
      <c r="RW23" s="154"/>
      <c r="RX23" s="154"/>
      <c r="RY23" s="154"/>
      <c r="RZ23" s="154"/>
      <c r="SA23" s="154"/>
      <c r="SB23" s="154"/>
      <c r="SC23" s="154"/>
      <c r="SD23" s="154"/>
      <c r="SE23" s="154"/>
      <c r="SF23" s="154"/>
      <c r="SG23" s="154"/>
      <c r="SH23" s="154"/>
      <c r="SI23" s="154"/>
      <c r="SJ23" s="154"/>
      <c r="SK23" s="154"/>
      <c r="SL23" s="154"/>
      <c r="SM23" s="154"/>
      <c r="SN23" s="154"/>
      <c r="SO23" s="154"/>
      <c r="SP23" s="154"/>
      <c r="SQ23" s="154"/>
      <c r="SR23" s="154"/>
      <c r="SS23" s="154"/>
      <c r="ST23" s="154"/>
      <c r="SU23" s="154"/>
      <c r="SV23" s="154"/>
      <c r="SW23" s="154"/>
      <c r="SX23" s="154"/>
      <c r="SY23" s="154"/>
      <c r="SZ23" s="154"/>
      <c r="TA23" s="154"/>
      <c r="TB23" s="154"/>
      <c r="TC23" s="154"/>
      <c r="TD23" s="154"/>
      <c r="TE23" s="154"/>
      <c r="TF23" s="154"/>
      <c r="TG23" s="154"/>
      <c r="TH23" s="154"/>
      <c r="TI23" s="154"/>
      <c r="TJ23" s="154"/>
      <c r="TK23" s="154"/>
      <c r="TL23" s="154"/>
      <c r="TM23" s="154"/>
      <c r="TN23" s="154"/>
      <c r="TO23" s="154"/>
      <c r="TP23" s="154"/>
      <c r="TQ23" s="154"/>
      <c r="TR23" s="154"/>
      <c r="TS23" s="154"/>
      <c r="TT23" s="154"/>
      <c r="TU23" s="154"/>
      <c r="TV23" s="154"/>
      <c r="TW23" s="154"/>
      <c r="TX23" s="154"/>
      <c r="TY23" s="154"/>
      <c r="TZ23" s="154"/>
      <c r="UA23" s="154"/>
      <c r="UB23" s="154"/>
      <c r="UC23" s="154"/>
      <c r="UD23" s="154"/>
      <c r="UE23" s="154"/>
      <c r="UF23" s="154"/>
    </row>
    <row r="24" spans="1:552" ht="15.75" customHeight="1" outlineLevel="1" x14ac:dyDescent="0.35">
      <c r="A24" s="2" t="s">
        <v>533</v>
      </c>
      <c r="B24" s="16">
        <v>1.01E-2</v>
      </c>
      <c r="C24" s="5"/>
      <c r="D24" s="81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82"/>
      <c r="AI24" s="81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82"/>
      <c r="BN24" s="83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/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  <c r="GN24" s="154"/>
      <c r="GO24" s="154"/>
      <c r="GP24" s="154"/>
      <c r="GQ24" s="154"/>
      <c r="GR24" s="154"/>
      <c r="GS24" s="154"/>
      <c r="GT24" s="154"/>
      <c r="GU24" s="154"/>
      <c r="GV24" s="154"/>
      <c r="GW24" s="154"/>
      <c r="GX24" s="154"/>
      <c r="GY24" s="154"/>
      <c r="GZ24" s="154"/>
      <c r="HA24" s="154"/>
      <c r="HB24" s="154"/>
      <c r="HC24" s="154"/>
      <c r="HD24" s="154"/>
      <c r="HE24" s="154"/>
      <c r="HF24" s="154"/>
      <c r="HG24" s="154"/>
      <c r="HH24" s="154"/>
      <c r="HI24" s="154"/>
      <c r="HJ24" s="154"/>
      <c r="HK24" s="154"/>
      <c r="HL24" s="154"/>
      <c r="HM24" s="154"/>
      <c r="HN24" s="154"/>
      <c r="HO24" s="154"/>
      <c r="HP24" s="154"/>
      <c r="HQ24" s="154"/>
      <c r="HR24" s="154"/>
      <c r="HS24" s="154"/>
      <c r="HT24" s="154"/>
      <c r="HU24" s="154"/>
      <c r="HV24" s="154"/>
      <c r="HW24" s="154"/>
      <c r="HX24" s="154"/>
      <c r="HY24" s="154"/>
      <c r="HZ24" s="154"/>
      <c r="IA24" s="154"/>
      <c r="IB24" s="154"/>
      <c r="IC24" s="154"/>
      <c r="ID24" s="154"/>
      <c r="IE24" s="154"/>
      <c r="IF24" s="154"/>
      <c r="IG24" s="154"/>
      <c r="IH24" s="154"/>
      <c r="II24" s="154"/>
      <c r="IJ24" s="154"/>
      <c r="IK24" s="154"/>
      <c r="IL24" s="154"/>
      <c r="IM24" s="154"/>
      <c r="IN24" s="154"/>
      <c r="IO24" s="154"/>
      <c r="IP24" s="154"/>
      <c r="IQ24" s="154"/>
      <c r="IR24" s="154"/>
      <c r="IS24" s="154"/>
      <c r="IT24" s="154"/>
      <c r="IU24" s="154"/>
      <c r="IV24" s="154"/>
      <c r="IW24" s="154"/>
      <c r="IX24" s="154"/>
      <c r="IY24" s="154"/>
      <c r="IZ24" s="154"/>
      <c r="JA24" s="154"/>
      <c r="JB24" s="154"/>
      <c r="JC24" s="154"/>
      <c r="JD24" s="154"/>
      <c r="JE24" s="154"/>
      <c r="JF24" s="154"/>
      <c r="JG24" s="154"/>
      <c r="JH24" s="154"/>
      <c r="JI24" s="154"/>
      <c r="JJ24" s="154"/>
      <c r="JK24" s="154"/>
      <c r="JL24" s="154"/>
      <c r="JM24" s="154"/>
      <c r="JN24" s="154"/>
      <c r="JO24" s="154"/>
      <c r="JP24" s="154"/>
      <c r="JQ24" s="154"/>
      <c r="JR24" s="154"/>
      <c r="JS24" s="154"/>
      <c r="JT24" s="154"/>
      <c r="JU24" s="154"/>
      <c r="JV24" s="154"/>
      <c r="JW24" s="154"/>
      <c r="JX24" s="154"/>
      <c r="JY24" s="154"/>
      <c r="JZ24" s="154"/>
      <c r="KA24" s="154"/>
      <c r="KB24" s="154"/>
      <c r="KC24" s="154"/>
      <c r="KD24" s="154"/>
      <c r="KE24" s="154"/>
      <c r="KF24" s="154"/>
      <c r="KG24" s="154"/>
      <c r="KH24" s="154"/>
      <c r="KI24" s="154"/>
      <c r="KJ24" s="154"/>
      <c r="KK24" s="154"/>
      <c r="KL24" s="154"/>
      <c r="KM24" s="154"/>
      <c r="KN24" s="154"/>
      <c r="KO24" s="154"/>
      <c r="KP24" s="154"/>
      <c r="KQ24" s="154"/>
      <c r="KR24" s="154"/>
      <c r="KS24" s="154"/>
      <c r="KT24" s="154"/>
      <c r="KU24" s="154"/>
      <c r="KV24" s="154"/>
      <c r="KW24" s="154"/>
      <c r="KX24" s="154"/>
      <c r="KY24" s="154"/>
      <c r="KZ24" s="154"/>
      <c r="LA24" s="154"/>
      <c r="LB24" s="154"/>
      <c r="LC24" s="154"/>
      <c r="LD24" s="154"/>
      <c r="LE24" s="154"/>
      <c r="LF24" s="154"/>
      <c r="LG24" s="154"/>
      <c r="LH24" s="154"/>
      <c r="LI24" s="154"/>
      <c r="LJ24" s="154"/>
      <c r="LK24" s="154"/>
      <c r="LL24" s="154"/>
      <c r="LM24" s="154"/>
      <c r="LN24" s="154"/>
      <c r="LO24" s="154"/>
      <c r="LP24" s="154"/>
      <c r="LQ24" s="154"/>
      <c r="LR24" s="154"/>
      <c r="LS24" s="154"/>
      <c r="LT24" s="154"/>
      <c r="LU24" s="154"/>
      <c r="LV24" s="154"/>
      <c r="LW24" s="154"/>
      <c r="LX24" s="154"/>
      <c r="LY24" s="154"/>
      <c r="LZ24" s="154"/>
      <c r="MA24" s="154"/>
      <c r="MB24" s="154"/>
      <c r="MC24" s="154"/>
      <c r="MD24" s="154"/>
      <c r="ME24" s="154"/>
      <c r="MF24" s="154"/>
      <c r="MG24" s="154"/>
      <c r="MH24" s="154"/>
      <c r="MI24" s="154"/>
      <c r="MJ24" s="154"/>
      <c r="MK24" s="154"/>
      <c r="ML24" s="154"/>
      <c r="MM24" s="154"/>
      <c r="MN24" s="154"/>
      <c r="MO24" s="154"/>
      <c r="MP24" s="154"/>
      <c r="MQ24" s="154"/>
      <c r="MR24" s="154"/>
      <c r="MS24" s="154"/>
      <c r="MT24" s="154"/>
      <c r="MU24" s="154"/>
      <c r="MV24" s="154"/>
      <c r="MW24" s="154"/>
      <c r="MX24" s="154"/>
      <c r="MY24" s="154"/>
      <c r="MZ24" s="154"/>
      <c r="NA24" s="154"/>
      <c r="NB24" s="154"/>
      <c r="NC24" s="154"/>
      <c r="ND24" s="154"/>
      <c r="NE24" s="154"/>
      <c r="NF24" s="154"/>
      <c r="NG24" s="154"/>
      <c r="NH24" s="154"/>
      <c r="NI24" s="154"/>
      <c r="NJ24" s="154"/>
      <c r="NK24" s="154"/>
      <c r="NL24" s="154"/>
      <c r="NM24" s="154"/>
      <c r="NN24" s="154"/>
      <c r="NO24" s="154"/>
      <c r="NP24" s="154"/>
      <c r="NQ24" s="154"/>
      <c r="NR24" s="154"/>
      <c r="NS24" s="154"/>
      <c r="NT24" s="154"/>
      <c r="NU24" s="154"/>
      <c r="NV24" s="154"/>
      <c r="NW24" s="154"/>
      <c r="NX24" s="154"/>
      <c r="NY24" s="154"/>
      <c r="NZ24" s="154"/>
      <c r="OA24" s="154"/>
      <c r="OB24" s="154"/>
      <c r="OC24" s="154"/>
      <c r="OD24" s="154"/>
      <c r="OE24" s="154"/>
      <c r="OF24" s="154"/>
      <c r="OG24" s="154"/>
      <c r="OH24" s="154"/>
      <c r="OI24" s="154"/>
      <c r="OJ24" s="154"/>
      <c r="OK24" s="154"/>
      <c r="OL24" s="154"/>
      <c r="OM24" s="154"/>
      <c r="ON24" s="154"/>
      <c r="OO24" s="154"/>
      <c r="OP24" s="154"/>
      <c r="OQ24" s="154"/>
      <c r="OR24" s="154"/>
      <c r="OS24" s="154"/>
      <c r="OT24" s="154"/>
      <c r="OU24" s="154"/>
      <c r="OV24" s="154"/>
      <c r="OW24" s="154"/>
      <c r="OX24" s="154"/>
      <c r="OY24" s="154"/>
      <c r="OZ24" s="154"/>
      <c r="PA24" s="154"/>
      <c r="PB24" s="154"/>
      <c r="PC24" s="154"/>
      <c r="PD24" s="154"/>
      <c r="PE24" s="154"/>
      <c r="PF24" s="154"/>
      <c r="PG24" s="154"/>
      <c r="PH24" s="154"/>
      <c r="PI24" s="154"/>
      <c r="PJ24" s="154"/>
      <c r="PK24" s="154"/>
      <c r="PL24" s="154"/>
      <c r="PM24" s="154"/>
      <c r="PN24" s="154"/>
      <c r="PO24" s="154"/>
      <c r="PP24" s="154"/>
      <c r="PQ24" s="154"/>
      <c r="PR24" s="154"/>
      <c r="PS24" s="154"/>
      <c r="PT24" s="154"/>
      <c r="PU24" s="154"/>
      <c r="PV24" s="154"/>
      <c r="PW24" s="154"/>
      <c r="PX24" s="154"/>
      <c r="PY24" s="154"/>
      <c r="PZ24" s="154"/>
      <c r="QA24" s="154"/>
      <c r="QB24" s="154"/>
      <c r="QC24" s="154"/>
      <c r="QD24" s="154"/>
      <c r="QE24" s="154"/>
      <c r="QF24" s="154"/>
      <c r="QG24" s="154"/>
      <c r="QH24" s="154"/>
      <c r="QI24" s="154"/>
      <c r="QJ24" s="154"/>
      <c r="QK24" s="154"/>
      <c r="QL24" s="154"/>
      <c r="QM24" s="154"/>
      <c r="QN24" s="154"/>
      <c r="QO24" s="154"/>
      <c r="QP24" s="154"/>
      <c r="QQ24" s="154"/>
      <c r="QR24" s="154"/>
      <c r="QS24" s="154"/>
      <c r="QT24" s="154"/>
      <c r="QU24" s="154"/>
      <c r="QV24" s="154"/>
      <c r="QW24" s="154"/>
      <c r="QX24" s="154"/>
      <c r="QY24" s="154"/>
      <c r="QZ24" s="154"/>
      <c r="RA24" s="154"/>
      <c r="RB24" s="154"/>
      <c r="RC24" s="154"/>
      <c r="RD24" s="154"/>
      <c r="RE24" s="154"/>
      <c r="RF24" s="154"/>
      <c r="RG24" s="154"/>
      <c r="RH24" s="154"/>
      <c r="RI24" s="154"/>
      <c r="RJ24" s="154"/>
      <c r="RK24" s="154"/>
      <c r="RL24" s="154"/>
      <c r="RM24" s="154"/>
      <c r="RN24" s="154"/>
      <c r="RO24" s="154"/>
      <c r="RP24" s="154"/>
      <c r="RQ24" s="154"/>
      <c r="RR24" s="154"/>
      <c r="RS24" s="154"/>
      <c r="RT24" s="154"/>
      <c r="RU24" s="154"/>
      <c r="RV24" s="154"/>
      <c r="RW24" s="154"/>
      <c r="RX24" s="154"/>
      <c r="RY24" s="154"/>
      <c r="RZ24" s="154"/>
      <c r="SA24" s="154"/>
      <c r="SB24" s="154"/>
      <c r="SC24" s="154"/>
      <c r="SD24" s="154"/>
      <c r="SE24" s="154"/>
      <c r="SF24" s="154"/>
      <c r="SG24" s="154"/>
      <c r="SH24" s="154"/>
      <c r="SI24" s="154"/>
      <c r="SJ24" s="154"/>
      <c r="SK24" s="154"/>
      <c r="SL24" s="154"/>
      <c r="SM24" s="154"/>
      <c r="SN24" s="154"/>
      <c r="SO24" s="154"/>
      <c r="SP24" s="154"/>
      <c r="SQ24" s="154"/>
      <c r="SR24" s="154"/>
      <c r="SS24" s="154"/>
      <c r="ST24" s="154"/>
      <c r="SU24" s="154"/>
      <c r="SV24" s="154"/>
      <c r="SW24" s="154"/>
      <c r="SX24" s="154"/>
      <c r="SY24" s="154"/>
      <c r="SZ24" s="154"/>
      <c r="TA24" s="154"/>
      <c r="TB24" s="154"/>
      <c r="TC24" s="154"/>
      <c r="TD24" s="154"/>
      <c r="TE24" s="154"/>
      <c r="TF24" s="154"/>
      <c r="TG24" s="154"/>
      <c r="TH24" s="154"/>
      <c r="TI24" s="154"/>
      <c r="TJ24" s="154"/>
      <c r="TK24" s="154"/>
      <c r="TL24" s="154"/>
      <c r="TM24" s="154"/>
      <c r="TN24" s="154"/>
      <c r="TO24" s="154"/>
      <c r="TP24" s="154"/>
      <c r="TQ24" s="154"/>
      <c r="TR24" s="154"/>
      <c r="TS24" s="154"/>
      <c r="TT24" s="154"/>
      <c r="TU24" s="154"/>
      <c r="TV24" s="154"/>
      <c r="TW24" s="154"/>
      <c r="TX24" s="154"/>
      <c r="TY24" s="154"/>
      <c r="TZ24" s="154"/>
      <c r="UA24" s="154"/>
      <c r="UB24" s="154"/>
      <c r="UC24" s="154"/>
      <c r="UD24" s="154"/>
      <c r="UE24" s="154"/>
      <c r="UF24" s="154"/>
    </row>
    <row r="25" spans="1:552" ht="15.75" customHeight="1" outlineLevel="1" x14ac:dyDescent="0.35">
      <c r="A25" s="2" t="s">
        <v>534</v>
      </c>
      <c r="B25" s="16">
        <v>5.0000000000000001E-3</v>
      </c>
      <c r="C25" s="16"/>
      <c r="D25" s="81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82"/>
      <c r="AI25" s="81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82"/>
      <c r="BN25" s="83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/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  <c r="GN25" s="154"/>
      <c r="GO25" s="154"/>
      <c r="GP25" s="154"/>
      <c r="GQ25" s="154"/>
      <c r="GR25" s="154"/>
      <c r="GS25" s="154"/>
      <c r="GT25" s="154"/>
      <c r="GU25" s="154"/>
      <c r="GV25" s="154"/>
      <c r="GW25" s="154"/>
      <c r="GX25" s="154"/>
      <c r="GY25" s="154"/>
      <c r="GZ25" s="154"/>
      <c r="HA25" s="154"/>
      <c r="HB25" s="154"/>
      <c r="HC25" s="154"/>
      <c r="HD25" s="154"/>
      <c r="HE25" s="154"/>
      <c r="HF25" s="154"/>
      <c r="HG25" s="154"/>
      <c r="HH25" s="154"/>
      <c r="HI25" s="154"/>
      <c r="HJ25" s="154"/>
      <c r="HK25" s="154"/>
      <c r="HL25" s="154"/>
      <c r="HM25" s="154"/>
      <c r="HN25" s="154"/>
      <c r="HO25" s="154"/>
      <c r="HP25" s="154"/>
      <c r="HQ25" s="154"/>
      <c r="HR25" s="154"/>
      <c r="HS25" s="154"/>
      <c r="HT25" s="154"/>
      <c r="HU25" s="154"/>
      <c r="HV25" s="154"/>
      <c r="HW25" s="154"/>
      <c r="HX25" s="154"/>
      <c r="HY25" s="154"/>
      <c r="HZ25" s="154"/>
      <c r="IA25" s="154"/>
      <c r="IB25" s="154"/>
      <c r="IC25" s="154"/>
      <c r="ID25" s="154"/>
      <c r="IE25" s="154"/>
      <c r="IF25" s="154"/>
      <c r="IG25" s="154"/>
      <c r="IH25" s="154"/>
      <c r="II25" s="154"/>
      <c r="IJ25" s="154"/>
      <c r="IK25" s="154"/>
      <c r="IL25" s="154"/>
      <c r="IM25" s="154"/>
      <c r="IN25" s="154"/>
      <c r="IO25" s="154"/>
      <c r="IP25" s="154"/>
      <c r="IQ25" s="154"/>
      <c r="IR25" s="154"/>
      <c r="IS25" s="154"/>
      <c r="IT25" s="154"/>
      <c r="IU25" s="154"/>
      <c r="IV25" s="154"/>
      <c r="IW25" s="154"/>
      <c r="IX25" s="154"/>
      <c r="IY25" s="154"/>
      <c r="IZ25" s="154"/>
      <c r="JA25" s="154"/>
      <c r="JB25" s="154"/>
      <c r="JC25" s="154"/>
      <c r="JD25" s="154"/>
      <c r="JE25" s="154"/>
      <c r="JF25" s="154"/>
      <c r="JG25" s="154"/>
      <c r="JH25" s="154"/>
      <c r="JI25" s="154"/>
      <c r="JJ25" s="154"/>
      <c r="JK25" s="154"/>
      <c r="JL25" s="154"/>
      <c r="JM25" s="154"/>
      <c r="JN25" s="154"/>
      <c r="JO25" s="154"/>
      <c r="JP25" s="154"/>
      <c r="JQ25" s="154"/>
      <c r="JR25" s="154"/>
      <c r="JS25" s="154"/>
      <c r="JT25" s="154"/>
      <c r="JU25" s="154"/>
      <c r="JV25" s="154"/>
      <c r="JW25" s="154"/>
      <c r="JX25" s="154"/>
      <c r="JY25" s="154"/>
      <c r="JZ25" s="154"/>
      <c r="KA25" s="154"/>
      <c r="KB25" s="154"/>
      <c r="KC25" s="154"/>
      <c r="KD25" s="154"/>
      <c r="KE25" s="154"/>
      <c r="KF25" s="154"/>
      <c r="KG25" s="154"/>
      <c r="KH25" s="154"/>
      <c r="KI25" s="154"/>
      <c r="KJ25" s="154"/>
      <c r="KK25" s="154"/>
      <c r="KL25" s="154"/>
      <c r="KM25" s="154"/>
      <c r="KN25" s="154"/>
      <c r="KO25" s="154"/>
      <c r="KP25" s="154"/>
      <c r="KQ25" s="154"/>
      <c r="KR25" s="154"/>
      <c r="KS25" s="154"/>
      <c r="KT25" s="154"/>
      <c r="KU25" s="154"/>
      <c r="KV25" s="154"/>
      <c r="KW25" s="154"/>
      <c r="KX25" s="154"/>
      <c r="KY25" s="154"/>
      <c r="KZ25" s="154"/>
      <c r="LA25" s="154"/>
      <c r="LB25" s="154"/>
      <c r="LC25" s="154"/>
      <c r="LD25" s="154"/>
      <c r="LE25" s="154"/>
      <c r="LF25" s="154"/>
      <c r="LG25" s="154"/>
      <c r="LH25" s="154"/>
      <c r="LI25" s="154"/>
      <c r="LJ25" s="154"/>
      <c r="LK25" s="154"/>
      <c r="LL25" s="154"/>
      <c r="LM25" s="154"/>
      <c r="LN25" s="154"/>
      <c r="LO25" s="154"/>
      <c r="LP25" s="154"/>
      <c r="LQ25" s="154"/>
      <c r="LR25" s="154"/>
      <c r="LS25" s="154"/>
      <c r="LT25" s="154"/>
      <c r="LU25" s="154"/>
      <c r="LV25" s="154"/>
      <c r="LW25" s="154"/>
      <c r="LX25" s="154"/>
      <c r="LY25" s="154"/>
      <c r="LZ25" s="154"/>
      <c r="MA25" s="154"/>
      <c r="MB25" s="154"/>
      <c r="MC25" s="154"/>
      <c r="MD25" s="154"/>
      <c r="ME25" s="154"/>
      <c r="MF25" s="154"/>
      <c r="MG25" s="154"/>
      <c r="MH25" s="154"/>
      <c r="MI25" s="154"/>
      <c r="MJ25" s="154"/>
      <c r="MK25" s="154"/>
      <c r="ML25" s="154"/>
      <c r="MM25" s="154"/>
      <c r="MN25" s="154"/>
      <c r="MO25" s="154"/>
      <c r="MP25" s="154"/>
      <c r="MQ25" s="154"/>
      <c r="MR25" s="154"/>
      <c r="MS25" s="154"/>
      <c r="MT25" s="154"/>
      <c r="MU25" s="154"/>
      <c r="MV25" s="154"/>
      <c r="MW25" s="154"/>
      <c r="MX25" s="154"/>
      <c r="MY25" s="154"/>
      <c r="MZ25" s="154"/>
      <c r="NA25" s="154"/>
      <c r="NB25" s="154"/>
      <c r="NC25" s="154"/>
      <c r="ND25" s="154"/>
      <c r="NE25" s="154"/>
      <c r="NF25" s="154"/>
      <c r="NG25" s="154"/>
      <c r="NH25" s="154"/>
      <c r="NI25" s="154"/>
      <c r="NJ25" s="154"/>
      <c r="NK25" s="154"/>
      <c r="NL25" s="154"/>
      <c r="NM25" s="154"/>
      <c r="NN25" s="154"/>
      <c r="NO25" s="154"/>
      <c r="NP25" s="154"/>
      <c r="NQ25" s="154"/>
      <c r="NR25" s="154"/>
      <c r="NS25" s="154"/>
      <c r="NT25" s="154"/>
      <c r="NU25" s="154"/>
      <c r="NV25" s="154"/>
      <c r="NW25" s="154"/>
      <c r="NX25" s="154"/>
      <c r="NY25" s="154"/>
      <c r="NZ25" s="154"/>
      <c r="OA25" s="154"/>
      <c r="OB25" s="154"/>
      <c r="OC25" s="154"/>
      <c r="OD25" s="154"/>
      <c r="OE25" s="154"/>
      <c r="OF25" s="154"/>
      <c r="OG25" s="154"/>
      <c r="OH25" s="154"/>
      <c r="OI25" s="154"/>
      <c r="OJ25" s="154"/>
      <c r="OK25" s="154"/>
      <c r="OL25" s="154"/>
      <c r="OM25" s="154"/>
      <c r="ON25" s="154"/>
      <c r="OO25" s="154"/>
      <c r="OP25" s="154"/>
      <c r="OQ25" s="154"/>
      <c r="OR25" s="154"/>
      <c r="OS25" s="154"/>
      <c r="OT25" s="154"/>
      <c r="OU25" s="154"/>
      <c r="OV25" s="154"/>
      <c r="OW25" s="154"/>
      <c r="OX25" s="154"/>
      <c r="OY25" s="154"/>
      <c r="OZ25" s="154"/>
      <c r="PA25" s="154"/>
      <c r="PB25" s="154"/>
      <c r="PC25" s="154"/>
      <c r="PD25" s="154"/>
      <c r="PE25" s="154"/>
      <c r="PF25" s="154"/>
      <c r="PG25" s="154"/>
      <c r="PH25" s="154"/>
      <c r="PI25" s="154"/>
      <c r="PJ25" s="154"/>
      <c r="PK25" s="154"/>
      <c r="PL25" s="154"/>
      <c r="PM25" s="154"/>
      <c r="PN25" s="154"/>
      <c r="PO25" s="154"/>
      <c r="PP25" s="154"/>
      <c r="PQ25" s="154"/>
      <c r="PR25" s="154"/>
      <c r="PS25" s="154"/>
      <c r="PT25" s="154"/>
      <c r="PU25" s="154"/>
      <c r="PV25" s="154"/>
      <c r="PW25" s="154"/>
      <c r="PX25" s="154"/>
      <c r="PY25" s="154"/>
      <c r="PZ25" s="154"/>
      <c r="QA25" s="154"/>
      <c r="QB25" s="154"/>
      <c r="QC25" s="154"/>
      <c r="QD25" s="154"/>
      <c r="QE25" s="154"/>
      <c r="QF25" s="154"/>
      <c r="QG25" s="154"/>
      <c r="QH25" s="154"/>
      <c r="QI25" s="154"/>
      <c r="QJ25" s="154"/>
      <c r="QK25" s="154"/>
      <c r="QL25" s="154"/>
      <c r="QM25" s="154"/>
      <c r="QN25" s="154"/>
      <c r="QO25" s="154"/>
      <c r="QP25" s="154"/>
      <c r="QQ25" s="154"/>
      <c r="QR25" s="154"/>
      <c r="QS25" s="154"/>
      <c r="QT25" s="154"/>
      <c r="QU25" s="154"/>
      <c r="QV25" s="154"/>
      <c r="QW25" s="154"/>
      <c r="QX25" s="154"/>
      <c r="QY25" s="154"/>
      <c r="QZ25" s="154"/>
      <c r="RA25" s="154"/>
      <c r="RB25" s="154"/>
      <c r="RC25" s="154"/>
      <c r="RD25" s="154"/>
      <c r="RE25" s="154"/>
      <c r="RF25" s="154"/>
      <c r="RG25" s="154"/>
      <c r="RH25" s="154"/>
      <c r="RI25" s="154"/>
      <c r="RJ25" s="154"/>
      <c r="RK25" s="154"/>
      <c r="RL25" s="154"/>
      <c r="RM25" s="154"/>
      <c r="RN25" s="154"/>
      <c r="RO25" s="154"/>
      <c r="RP25" s="154"/>
      <c r="RQ25" s="154"/>
      <c r="RR25" s="154"/>
      <c r="RS25" s="154"/>
      <c r="RT25" s="154"/>
      <c r="RU25" s="154"/>
      <c r="RV25" s="154"/>
      <c r="RW25" s="154"/>
      <c r="RX25" s="154"/>
      <c r="RY25" s="154"/>
      <c r="RZ25" s="154"/>
      <c r="SA25" s="154"/>
      <c r="SB25" s="154"/>
      <c r="SC25" s="154"/>
      <c r="SD25" s="154"/>
      <c r="SE25" s="154"/>
      <c r="SF25" s="154"/>
      <c r="SG25" s="154"/>
      <c r="SH25" s="154"/>
      <c r="SI25" s="154"/>
      <c r="SJ25" s="154"/>
      <c r="SK25" s="154"/>
      <c r="SL25" s="154"/>
      <c r="SM25" s="154"/>
      <c r="SN25" s="154"/>
      <c r="SO25" s="154"/>
      <c r="SP25" s="154"/>
      <c r="SQ25" s="154"/>
      <c r="SR25" s="154"/>
      <c r="SS25" s="154"/>
      <c r="ST25" s="154"/>
      <c r="SU25" s="154"/>
      <c r="SV25" s="154"/>
      <c r="SW25" s="154"/>
      <c r="SX25" s="154"/>
      <c r="SY25" s="154"/>
      <c r="SZ25" s="154"/>
      <c r="TA25" s="154"/>
      <c r="TB25" s="154"/>
      <c r="TC25" s="154"/>
      <c r="TD25" s="154"/>
      <c r="TE25" s="154"/>
      <c r="TF25" s="154"/>
      <c r="TG25" s="154"/>
      <c r="TH25" s="154"/>
      <c r="TI25" s="154"/>
      <c r="TJ25" s="154"/>
      <c r="TK25" s="154"/>
      <c r="TL25" s="154"/>
      <c r="TM25" s="154"/>
      <c r="TN25" s="154"/>
      <c r="TO25" s="154"/>
      <c r="TP25" s="154"/>
      <c r="TQ25" s="154"/>
      <c r="TR25" s="154"/>
      <c r="TS25" s="154"/>
      <c r="TT25" s="154"/>
      <c r="TU25" s="154"/>
      <c r="TV25" s="154"/>
      <c r="TW25" s="154"/>
      <c r="TX25" s="154"/>
      <c r="TY25" s="154"/>
      <c r="TZ25" s="154"/>
      <c r="UA25" s="154"/>
      <c r="UB25" s="154"/>
      <c r="UC25" s="154"/>
      <c r="UD25" s="154"/>
      <c r="UE25" s="154"/>
      <c r="UF25" s="154"/>
    </row>
    <row r="26" spans="1:552" ht="15.75" customHeight="1" outlineLevel="1" x14ac:dyDescent="0.35">
      <c r="A26" s="2" t="s">
        <v>535</v>
      </c>
      <c r="B26" s="16">
        <v>1.7999999999999999E-2</v>
      </c>
      <c r="C26" s="5"/>
      <c r="D26" s="81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82"/>
      <c r="AI26" s="81">
        <v>2.57</v>
      </c>
      <c r="AJ26" s="154"/>
      <c r="AK26" s="154"/>
      <c r="AL26" s="154"/>
      <c r="AM26" s="154"/>
      <c r="AN26" s="154"/>
      <c r="AO26" s="154">
        <v>7.09</v>
      </c>
      <c r="AP26" s="154">
        <v>5.13</v>
      </c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82"/>
      <c r="BN26" s="83"/>
      <c r="BO26" s="154"/>
      <c r="BP26" s="154"/>
      <c r="BQ26" s="154"/>
      <c r="BR26" s="154">
        <v>15.39</v>
      </c>
      <c r="BS26" s="154"/>
      <c r="BT26" s="154"/>
      <c r="BU26" s="154"/>
      <c r="BV26" s="154"/>
      <c r="BW26" s="154"/>
      <c r="BX26" s="154">
        <v>16.989999999999998</v>
      </c>
      <c r="BY26" s="154">
        <v>3.85</v>
      </c>
      <c r="BZ26" s="154"/>
      <c r="CA26" s="154"/>
      <c r="CB26" s="154"/>
      <c r="CC26" s="154"/>
      <c r="CD26" s="154">
        <v>2.57</v>
      </c>
      <c r="CE26" s="154"/>
      <c r="CF26" s="154">
        <v>3.85</v>
      </c>
      <c r="CG26" s="154"/>
      <c r="CH26" s="154"/>
      <c r="CI26" s="154"/>
      <c r="CJ26" s="154"/>
      <c r="CK26" s="154"/>
      <c r="CL26" s="154"/>
      <c r="CM26" s="154">
        <v>17.97</v>
      </c>
      <c r="CN26" s="154"/>
      <c r="CO26" s="154"/>
      <c r="CP26" s="154"/>
      <c r="CQ26" s="154"/>
      <c r="CR26" s="154">
        <v>3.06</v>
      </c>
      <c r="CS26" s="154">
        <v>3.6</v>
      </c>
      <c r="CT26" s="154">
        <v>13.23</v>
      </c>
      <c r="CU26" s="154"/>
      <c r="CV26" s="154"/>
      <c r="CW26" s="154"/>
      <c r="CX26" s="154"/>
      <c r="CY26" s="154">
        <v>8.2100000000000009</v>
      </c>
      <c r="CZ26" s="154">
        <v>9.6300000000000008</v>
      </c>
      <c r="DA26" s="154">
        <v>16.667999999999999</v>
      </c>
      <c r="DB26" s="154"/>
      <c r="DC26" s="154"/>
      <c r="DD26" s="154"/>
      <c r="DE26" s="154"/>
      <c r="DF26" s="154">
        <v>3.31</v>
      </c>
      <c r="DG26" s="154">
        <v>4.97</v>
      </c>
      <c r="DH26" s="154"/>
      <c r="DI26" s="154"/>
      <c r="DJ26" s="154"/>
      <c r="DK26" s="154"/>
      <c r="DL26" s="154"/>
      <c r="DM26" s="154"/>
      <c r="DN26" s="154"/>
      <c r="DO26" s="154"/>
      <c r="DP26" s="154"/>
      <c r="DQ26" s="154"/>
      <c r="DR26" s="154"/>
      <c r="DS26" s="154"/>
      <c r="DT26" s="154"/>
      <c r="DU26" s="154"/>
      <c r="DV26" s="154"/>
      <c r="DW26" s="154">
        <v>5.13</v>
      </c>
      <c r="DX26" s="154"/>
      <c r="DY26" s="154"/>
      <c r="DZ26" s="154"/>
      <c r="EA26" s="154">
        <v>17.989999999999998</v>
      </c>
      <c r="EB26" s="154"/>
      <c r="EC26" s="154"/>
      <c r="ED26" s="154">
        <v>5.13</v>
      </c>
      <c r="EE26" s="154"/>
      <c r="EF26" s="154"/>
      <c r="EG26" s="154"/>
      <c r="EH26" s="154"/>
      <c r="EI26" s="154"/>
      <c r="EJ26" s="154">
        <v>40.79</v>
      </c>
      <c r="EK26" s="154"/>
      <c r="EL26" s="154"/>
      <c r="EM26" s="154"/>
      <c r="EN26" s="154"/>
      <c r="EO26" s="154"/>
      <c r="EP26" s="154"/>
      <c r="EQ26" s="154"/>
      <c r="ER26" s="154"/>
      <c r="ES26" s="154"/>
      <c r="ET26" s="154"/>
      <c r="EU26" s="154"/>
      <c r="EV26" s="154">
        <v>3.09</v>
      </c>
      <c r="EW26" s="154"/>
      <c r="EX26" s="154"/>
      <c r="EY26" s="154"/>
      <c r="EZ26" s="154"/>
      <c r="FA26" s="154"/>
      <c r="FB26" s="154"/>
      <c r="FC26" s="154"/>
      <c r="FD26" s="154"/>
      <c r="FE26" s="154">
        <v>12.83</v>
      </c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  <c r="GN26" s="154"/>
      <c r="GO26" s="154"/>
      <c r="GP26" s="154"/>
      <c r="GQ26" s="154"/>
      <c r="GR26" s="154"/>
      <c r="GS26" s="154"/>
      <c r="GT26" s="154"/>
      <c r="GU26" s="154"/>
      <c r="GV26" s="154"/>
      <c r="GW26" s="154"/>
      <c r="GX26" s="154"/>
      <c r="GY26" s="154"/>
      <c r="GZ26" s="154"/>
      <c r="HA26" s="154"/>
      <c r="HB26" s="154"/>
      <c r="HC26" s="154"/>
      <c r="HD26" s="154"/>
      <c r="HE26" s="154"/>
      <c r="HF26" s="154"/>
      <c r="HG26" s="154"/>
      <c r="HH26" s="154"/>
      <c r="HI26" s="154"/>
      <c r="HJ26" s="154"/>
      <c r="HK26" s="154"/>
      <c r="HL26" s="154"/>
      <c r="HM26" s="154"/>
      <c r="HN26" s="154"/>
      <c r="HO26" s="154"/>
      <c r="HP26" s="154"/>
      <c r="HQ26" s="154"/>
      <c r="HR26" s="154"/>
      <c r="HS26" s="154"/>
      <c r="HT26" s="154"/>
      <c r="HU26" s="154"/>
      <c r="HV26" s="154"/>
      <c r="HW26" s="154"/>
      <c r="HX26" s="154"/>
      <c r="HY26" s="154"/>
      <c r="HZ26" s="154"/>
      <c r="IA26" s="154"/>
      <c r="IB26" s="154"/>
      <c r="IC26" s="154"/>
      <c r="ID26" s="154"/>
      <c r="IE26" s="154"/>
      <c r="IF26" s="154"/>
      <c r="IG26" s="154"/>
      <c r="IH26" s="154"/>
      <c r="II26" s="154"/>
      <c r="IJ26" s="154"/>
      <c r="IK26" s="154"/>
      <c r="IL26" s="154"/>
      <c r="IM26" s="154"/>
      <c r="IN26" s="154"/>
      <c r="IO26" s="154"/>
      <c r="IP26" s="154"/>
      <c r="IQ26" s="154"/>
      <c r="IR26" s="154"/>
      <c r="IS26" s="154"/>
      <c r="IT26" s="154"/>
      <c r="IU26" s="154"/>
      <c r="IV26" s="154"/>
      <c r="IW26" s="154"/>
      <c r="IX26" s="154"/>
      <c r="IY26" s="154"/>
      <c r="IZ26" s="154"/>
      <c r="JA26" s="154"/>
      <c r="JB26" s="154"/>
      <c r="JC26" s="154"/>
      <c r="JD26" s="154"/>
      <c r="JE26" s="154"/>
      <c r="JF26" s="154"/>
      <c r="JG26" s="154"/>
      <c r="JH26" s="154"/>
      <c r="JI26" s="154"/>
      <c r="JJ26" s="154"/>
      <c r="JK26" s="154"/>
      <c r="JL26" s="154"/>
      <c r="JM26" s="154"/>
      <c r="JN26" s="154"/>
      <c r="JO26" s="154"/>
      <c r="JP26" s="154"/>
      <c r="JQ26" s="154"/>
      <c r="JR26" s="154"/>
      <c r="JS26" s="154"/>
      <c r="JT26" s="154"/>
      <c r="JU26" s="154"/>
      <c r="JV26" s="154"/>
      <c r="JW26" s="154"/>
      <c r="JX26" s="154"/>
      <c r="JY26" s="154"/>
      <c r="JZ26" s="154"/>
      <c r="KA26" s="154"/>
      <c r="KB26" s="154"/>
      <c r="KC26" s="154"/>
      <c r="KD26" s="154"/>
      <c r="KE26" s="154"/>
      <c r="KF26" s="154"/>
      <c r="KG26" s="154"/>
      <c r="KH26" s="154"/>
      <c r="KI26" s="154"/>
      <c r="KJ26" s="154"/>
      <c r="KK26" s="154"/>
      <c r="KL26" s="154"/>
      <c r="KM26" s="154"/>
      <c r="KN26" s="154"/>
      <c r="KO26" s="154"/>
      <c r="KP26" s="154"/>
      <c r="KQ26" s="154"/>
      <c r="KR26" s="154"/>
      <c r="KS26" s="154"/>
      <c r="KT26" s="154"/>
      <c r="KU26" s="154"/>
      <c r="KV26" s="154"/>
      <c r="KW26" s="154"/>
      <c r="KX26" s="154"/>
      <c r="KY26" s="154"/>
      <c r="KZ26" s="154"/>
      <c r="LA26" s="154"/>
      <c r="LB26" s="154"/>
      <c r="LC26" s="154"/>
      <c r="LD26" s="154"/>
      <c r="LE26" s="154"/>
      <c r="LF26" s="154"/>
      <c r="LG26" s="154"/>
      <c r="LH26" s="154"/>
      <c r="LI26" s="154"/>
      <c r="LJ26" s="154"/>
      <c r="LK26" s="154"/>
      <c r="LL26" s="154"/>
      <c r="LM26" s="154"/>
      <c r="LN26" s="154"/>
      <c r="LO26" s="154"/>
      <c r="LP26" s="154"/>
      <c r="LQ26" s="154"/>
      <c r="LR26" s="154"/>
      <c r="LS26" s="154"/>
      <c r="LT26" s="154"/>
      <c r="LU26" s="154"/>
      <c r="LV26" s="154"/>
      <c r="LW26" s="154"/>
      <c r="LX26" s="154"/>
      <c r="LY26" s="154"/>
      <c r="LZ26" s="154"/>
      <c r="MA26" s="154"/>
      <c r="MB26" s="154"/>
      <c r="MC26" s="154"/>
      <c r="MD26" s="154"/>
      <c r="ME26" s="154"/>
      <c r="MF26" s="154"/>
      <c r="MG26" s="154"/>
      <c r="MH26" s="154"/>
      <c r="MI26" s="154"/>
      <c r="MJ26" s="154"/>
      <c r="MK26" s="154"/>
      <c r="ML26" s="154"/>
      <c r="MM26" s="154"/>
      <c r="MN26" s="154"/>
      <c r="MO26" s="154"/>
      <c r="MP26" s="154"/>
      <c r="MQ26" s="154"/>
      <c r="MR26" s="154"/>
      <c r="MS26" s="154"/>
      <c r="MT26" s="154"/>
      <c r="MU26" s="154"/>
      <c r="MV26" s="154"/>
      <c r="MW26" s="154"/>
      <c r="MX26" s="154"/>
      <c r="MY26" s="154"/>
      <c r="MZ26" s="154"/>
      <c r="NA26" s="154"/>
      <c r="NB26" s="154"/>
      <c r="NC26" s="154"/>
      <c r="ND26" s="154"/>
      <c r="NE26" s="154"/>
      <c r="NF26" s="154"/>
      <c r="NG26" s="154"/>
      <c r="NH26" s="154"/>
      <c r="NI26" s="154"/>
      <c r="NJ26" s="154"/>
      <c r="NK26" s="154"/>
      <c r="NL26" s="154"/>
      <c r="NM26" s="154"/>
      <c r="NN26" s="154"/>
      <c r="NO26" s="154"/>
      <c r="NP26" s="154"/>
      <c r="NQ26" s="154"/>
      <c r="NR26" s="154"/>
      <c r="NS26" s="154"/>
      <c r="NT26" s="154"/>
      <c r="NU26" s="154"/>
      <c r="NV26" s="154"/>
      <c r="NW26" s="154"/>
      <c r="NX26" s="154"/>
      <c r="NY26" s="154"/>
      <c r="NZ26" s="154"/>
      <c r="OA26" s="154"/>
      <c r="OB26" s="154"/>
      <c r="OC26" s="154"/>
      <c r="OD26" s="154"/>
      <c r="OE26" s="154"/>
      <c r="OF26" s="154"/>
      <c r="OG26" s="154"/>
      <c r="OH26" s="154"/>
      <c r="OI26" s="154"/>
      <c r="OJ26" s="154"/>
      <c r="OK26" s="154"/>
      <c r="OL26" s="154"/>
      <c r="OM26" s="154"/>
      <c r="ON26" s="154"/>
      <c r="OO26" s="154"/>
      <c r="OP26" s="154"/>
      <c r="OQ26" s="154"/>
      <c r="OR26" s="154"/>
      <c r="OS26" s="154"/>
      <c r="OT26" s="154"/>
      <c r="OU26" s="154"/>
      <c r="OV26" s="154"/>
      <c r="OW26" s="154"/>
      <c r="OX26" s="154"/>
      <c r="OY26" s="154"/>
      <c r="OZ26" s="154"/>
      <c r="PA26" s="154"/>
      <c r="PB26" s="154"/>
      <c r="PC26" s="154"/>
      <c r="PD26" s="154"/>
      <c r="PE26" s="154"/>
      <c r="PF26" s="154"/>
      <c r="PG26" s="154"/>
      <c r="PH26" s="154"/>
      <c r="PI26" s="154"/>
      <c r="PJ26" s="154"/>
      <c r="PK26" s="154"/>
      <c r="PL26" s="154"/>
      <c r="PM26" s="154"/>
      <c r="PN26" s="154"/>
      <c r="PO26" s="154"/>
      <c r="PP26" s="154"/>
      <c r="PQ26" s="154"/>
      <c r="PR26" s="154"/>
      <c r="PS26" s="154"/>
      <c r="PT26" s="154"/>
      <c r="PU26" s="154"/>
      <c r="PV26" s="154"/>
      <c r="PW26" s="154"/>
      <c r="PX26" s="154"/>
      <c r="PY26" s="154"/>
      <c r="PZ26" s="154"/>
      <c r="QA26" s="154"/>
      <c r="QB26" s="154"/>
      <c r="QC26" s="154"/>
      <c r="QD26" s="154"/>
      <c r="QE26" s="154"/>
      <c r="QF26" s="154"/>
      <c r="QG26" s="154"/>
      <c r="QH26" s="154"/>
      <c r="QI26" s="154"/>
      <c r="QJ26" s="154"/>
      <c r="QK26" s="154"/>
      <c r="QL26" s="154"/>
      <c r="QM26" s="154"/>
      <c r="QN26" s="154"/>
      <c r="QO26" s="154"/>
      <c r="QP26" s="154"/>
      <c r="QQ26" s="154"/>
      <c r="QR26" s="154"/>
      <c r="QS26" s="154"/>
      <c r="QT26" s="154"/>
      <c r="QU26" s="154"/>
      <c r="QV26" s="154"/>
      <c r="QW26" s="154"/>
      <c r="QX26" s="154"/>
      <c r="QY26" s="154"/>
      <c r="QZ26" s="154"/>
      <c r="RA26" s="154"/>
      <c r="RB26" s="154"/>
      <c r="RC26" s="154"/>
      <c r="RD26" s="154"/>
      <c r="RE26" s="154"/>
      <c r="RF26" s="154"/>
      <c r="RG26" s="154"/>
      <c r="RH26" s="154"/>
      <c r="RI26" s="154"/>
      <c r="RJ26" s="154"/>
      <c r="RK26" s="154"/>
      <c r="RL26" s="154"/>
      <c r="RM26" s="154"/>
      <c r="RN26" s="154"/>
      <c r="RO26" s="154"/>
      <c r="RP26" s="154"/>
      <c r="RQ26" s="154"/>
      <c r="RR26" s="154"/>
      <c r="RS26" s="154"/>
      <c r="RT26" s="154"/>
      <c r="RU26" s="154"/>
      <c r="RV26" s="154"/>
      <c r="RW26" s="154"/>
      <c r="RX26" s="154"/>
      <c r="RY26" s="154"/>
      <c r="RZ26" s="154"/>
      <c r="SA26" s="154"/>
      <c r="SB26" s="154"/>
      <c r="SC26" s="154"/>
      <c r="SD26" s="154"/>
      <c r="SE26" s="154"/>
      <c r="SF26" s="154"/>
      <c r="SG26" s="154"/>
      <c r="SH26" s="154"/>
      <c r="SI26" s="154"/>
      <c r="SJ26" s="154"/>
      <c r="SK26" s="154"/>
      <c r="SL26" s="154"/>
      <c r="SM26" s="154"/>
      <c r="SN26" s="154"/>
      <c r="SO26" s="154"/>
      <c r="SP26" s="154"/>
      <c r="SQ26" s="154"/>
      <c r="SR26" s="154"/>
      <c r="SS26" s="154"/>
      <c r="ST26" s="154"/>
      <c r="SU26" s="154"/>
      <c r="SV26" s="154"/>
      <c r="SW26" s="154"/>
      <c r="SX26" s="154"/>
      <c r="SY26" s="154"/>
      <c r="SZ26" s="154"/>
      <c r="TA26" s="154"/>
      <c r="TB26" s="154"/>
      <c r="TC26" s="154"/>
      <c r="TD26" s="154"/>
      <c r="TE26" s="154"/>
      <c r="TF26" s="154"/>
      <c r="TG26" s="154"/>
      <c r="TH26" s="154"/>
      <c r="TI26" s="154"/>
      <c r="TJ26" s="154"/>
      <c r="TK26" s="154"/>
      <c r="TL26" s="154"/>
      <c r="TM26" s="154"/>
      <c r="TN26" s="154"/>
      <c r="TO26" s="154"/>
      <c r="TP26" s="154"/>
      <c r="TQ26" s="154"/>
      <c r="TR26" s="154"/>
      <c r="TS26" s="154"/>
      <c r="TT26" s="154"/>
      <c r="TU26" s="154"/>
      <c r="TV26" s="154"/>
      <c r="TW26" s="154"/>
      <c r="TX26" s="154"/>
      <c r="TY26" s="154"/>
      <c r="TZ26" s="154"/>
      <c r="UA26" s="154"/>
      <c r="UB26" s="154"/>
      <c r="UC26" s="154"/>
      <c r="UD26" s="154"/>
      <c r="UE26" s="154"/>
      <c r="UF26" s="154"/>
    </row>
    <row r="27" spans="1:552" ht="15.75" customHeight="1" outlineLevel="1" x14ac:dyDescent="0.35">
      <c r="A27" s="2" t="s">
        <v>536</v>
      </c>
      <c r="B27" s="16"/>
      <c r="C27" s="5"/>
      <c r="D27" s="81"/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82"/>
      <c r="AI27" s="81"/>
      <c r="AJ27" s="154"/>
      <c r="AK27" s="154"/>
      <c r="AL27" s="154"/>
      <c r="AM27" s="154">
        <v>9.7200000000000006</v>
      </c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82"/>
      <c r="BN27" s="83"/>
      <c r="BO27" s="154"/>
      <c r="BP27" s="154"/>
      <c r="BQ27" s="154"/>
      <c r="BR27" s="154"/>
      <c r="BS27" s="154"/>
      <c r="BT27" s="154"/>
      <c r="BU27" s="154"/>
      <c r="BV27" s="154"/>
      <c r="BW27" s="154"/>
      <c r="BX27" s="154"/>
      <c r="BY27" s="154"/>
      <c r="BZ27" s="154"/>
      <c r="CA27" s="154"/>
      <c r="CB27" s="154"/>
      <c r="CC27" s="154"/>
      <c r="CD27" s="154"/>
      <c r="CE27" s="154"/>
      <c r="CF27" s="154"/>
      <c r="CG27" s="154"/>
      <c r="CH27" s="154"/>
      <c r="CI27" s="154"/>
      <c r="CJ27" s="154"/>
      <c r="CK27" s="154"/>
      <c r="CL27" s="154"/>
      <c r="CM27" s="154"/>
      <c r="CN27" s="154"/>
      <c r="CO27" s="154"/>
      <c r="CP27" s="154"/>
      <c r="CQ27" s="154"/>
      <c r="CR27" s="154"/>
      <c r="CS27" s="154"/>
      <c r="CT27" s="154"/>
      <c r="CU27" s="154"/>
      <c r="CV27" s="154"/>
      <c r="CW27" s="154"/>
      <c r="CX27" s="154"/>
      <c r="CY27" s="154"/>
      <c r="CZ27" s="154"/>
      <c r="DA27" s="154"/>
      <c r="DB27" s="154"/>
      <c r="DC27" s="154"/>
      <c r="DD27" s="154"/>
      <c r="DE27" s="154"/>
      <c r="DF27" s="154"/>
      <c r="DG27" s="154"/>
      <c r="DH27" s="154"/>
      <c r="DI27" s="154"/>
      <c r="DJ27" s="154"/>
      <c r="DK27" s="154"/>
      <c r="DL27" s="154"/>
      <c r="DM27" s="154"/>
      <c r="DN27" s="154"/>
      <c r="DO27" s="154"/>
      <c r="DP27" s="154"/>
      <c r="DQ27" s="154"/>
      <c r="DR27" s="154"/>
      <c r="DS27" s="154"/>
      <c r="DT27" s="154"/>
      <c r="DU27" s="154"/>
      <c r="DV27" s="154"/>
      <c r="DW27" s="154"/>
      <c r="DX27" s="154"/>
      <c r="DY27" s="154"/>
      <c r="DZ27" s="154"/>
      <c r="EA27" s="154"/>
      <c r="EB27" s="154"/>
      <c r="EC27" s="154"/>
      <c r="ED27" s="154"/>
      <c r="EE27" s="154"/>
      <c r="EF27" s="154"/>
      <c r="EG27" s="154"/>
      <c r="EH27" s="154"/>
      <c r="EI27" s="154"/>
      <c r="EJ27" s="154"/>
      <c r="EK27" s="154"/>
      <c r="EL27" s="154"/>
      <c r="EM27" s="154"/>
      <c r="EN27" s="154"/>
      <c r="EO27" s="154"/>
      <c r="EP27" s="154"/>
      <c r="EQ27" s="154"/>
      <c r="ER27" s="154"/>
      <c r="ES27" s="154"/>
      <c r="ET27" s="154"/>
      <c r="EU27" s="154"/>
      <c r="EV27" s="154"/>
      <c r="EW27" s="154"/>
      <c r="EX27" s="154"/>
      <c r="EY27" s="154"/>
      <c r="EZ27" s="154"/>
      <c r="FA27" s="154"/>
      <c r="FB27" s="154"/>
      <c r="FC27" s="154"/>
      <c r="FD27" s="154"/>
      <c r="FE27" s="154"/>
      <c r="FF27" s="154"/>
      <c r="FG27" s="154"/>
      <c r="FH27" s="154"/>
      <c r="FI27" s="154"/>
      <c r="FJ27" s="154"/>
      <c r="FK27" s="154"/>
      <c r="FL27" s="154"/>
      <c r="FM27" s="154"/>
      <c r="FN27" s="154"/>
      <c r="FO27" s="154"/>
      <c r="FP27" s="154"/>
      <c r="FQ27" s="154"/>
      <c r="FR27" s="154"/>
      <c r="FS27" s="154"/>
      <c r="FT27" s="154"/>
      <c r="FU27" s="154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  <c r="GN27" s="154"/>
      <c r="GO27" s="154"/>
      <c r="GP27" s="154"/>
      <c r="GQ27" s="154"/>
      <c r="GR27" s="154"/>
      <c r="GS27" s="154"/>
      <c r="GT27" s="154"/>
      <c r="GU27" s="154"/>
      <c r="GV27" s="154"/>
      <c r="GW27" s="154"/>
      <c r="GX27" s="154"/>
      <c r="GY27" s="154"/>
      <c r="GZ27" s="154"/>
      <c r="HA27" s="154"/>
      <c r="HB27" s="154"/>
      <c r="HC27" s="154"/>
      <c r="HD27" s="154"/>
      <c r="HE27" s="154"/>
      <c r="HF27" s="154"/>
      <c r="HG27" s="154"/>
      <c r="HH27" s="154"/>
      <c r="HI27" s="154"/>
      <c r="HJ27" s="154"/>
      <c r="HK27" s="154"/>
      <c r="HL27" s="154"/>
      <c r="HM27" s="154"/>
      <c r="HN27" s="154"/>
      <c r="HO27" s="154"/>
      <c r="HP27" s="154"/>
      <c r="HQ27" s="154"/>
      <c r="HR27" s="154"/>
      <c r="HS27" s="154"/>
      <c r="HT27" s="154"/>
      <c r="HU27" s="154"/>
      <c r="HV27" s="154"/>
      <c r="HW27" s="154"/>
      <c r="HX27" s="154"/>
      <c r="HY27" s="154"/>
      <c r="HZ27" s="154"/>
      <c r="IA27" s="154"/>
      <c r="IB27" s="154"/>
      <c r="IC27" s="154"/>
      <c r="ID27" s="154"/>
      <c r="IE27" s="154"/>
      <c r="IF27" s="154"/>
      <c r="IG27" s="154"/>
      <c r="IH27" s="154"/>
      <c r="II27" s="154"/>
      <c r="IJ27" s="154"/>
      <c r="IK27" s="154"/>
      <c r="IL27" s="154"/>
      <c r="IM27" s="154"/>
      <c r="IN27" s="154"/>
      <c r="IO27" s="154"/>
      <c r="IP27" s="154"/>
      <c r="IQ27" s="154"/>
      <c r="IR27" s="154"/>
      <c r="IS27" s="154"/>
      <c r="IT27" s="154"/>
      <c r="IU27" s="154"/>
      <c r="IV27" s="154"/>
      <c r="IW27" s="154"/>
      <c r="IX27" s="154"/>
      <c r="IY27" s="154"/>
      <c r="IZ27" s="154"/>
      <c r="JA27" s="154"/>
      <c r="JB27" s="154"/>
      <c r="JC27" s="154"/>
      <c r="JD27" s="154"/>
      <c r="JE27" s="154"/>
      <c r="JF27" s="154"/>
      <c r="JG27" s="154"/>
      <c r="JH27" s="154"/>
      <c r="JI27" s="154"/>
      <c r="JJ27" s="154"/>
      <c r="JK27" s="154"/>
      <c r="JL27" s="154"/>
      <c r="JM27" s="154"/>
      <c r="JN27" s="154"/>
      <c r="JO27" s="154"/>
      <c r="JP27" s="154"/>
      <c r="JQ27" s="154"/>
      <c r="JR27" s="154"/>
      <c r="JS27" s="154"/>
      <c r="JT27" s="154"/>
      <c r="JU27" s="154"/>
      <c r="JV27" s="154"/>
      <c r="JW27" s="154"/>
      <c r="JX27" s="154"/>
      <c r="JY27" s="154"/>
      <c r="JZ27" s="154"/>
      <c r="KA27" s="154"/>
      <c r="KB27" s="154"/>
      <c r="KC27" s="154"/>
      <c r="KD27" s="154"/>
      <c r="KE27" s="154"/>
      <c r="KF27" s="154"/>
      <c r="KG27" s="154"/>
      <c r="KH27" s="154"/>
      <c r="KI27" s="154"/>
      <c r="KJ27" s="154"/>
      <c r="KK27" s="154"/>
      <c r="KL27" s="154"/>
      <c r="KM27" s="154"/>
      <c r="KN27" s="154"/>
      <c r="KO27" s="154"/>
      <c r="KP27" s="154"/>
      <c r="KQ27" s="154"/>
      <c r="KR27" s="154"/>
      <c r="KS27" s="154"/>
      <c r="KT27" s="154"/>
      <c r="KU27" s="154"/>
      <c r="KV27" s="154"/>
      <c r="KW27" s="154"/>
      <c r="KX27" s="154"/>
      <c r="KY27" s="154"/>
      <c r="KZ27" s="154"/>
      <c r="LA27" s="154"/>
      <c r="LB27" s="154"/>
      <c r="LC27" s="154"/>
      <c r="LD27" s="154"/>
      <c r="LE27" s="154"/>
      <c r="LF27" s="154"/>
      <c r="LG27" s="154"/>
      <c r="LH27" s="154"/>
      <c r="LI27" s="154"/>
      <c r="LJ27" s="154"/>
      <c r="LK27" s="154"/>
      <c r="LL27" s="154"/>
      <c r="LM27" s="154"/>
      <c r="LN27" s="154"/>
      <c r="LO27" s="154"/>
      <c r="LP27" s="154"/>
      <c r="LQ27" s="154"/>
      <c r="LR27" s="154"/>
      <c r="LS27" s="154"/>
      <c r="LT27" s="154"/>
      <c r="LU27" s="154"/>
      <c r="LV27" s="154"/>
      <c r="LW27" s="154"/>
      <c r="LX27" s="154"/>
      <c r="LY27" s="154"/>
      <c r="LZ27" s="154"/>
      <c r="MA27" s="154"/>
      <c r="MB27" s="154"/>
      <c r="MC27" s="154"/>
      <c r="MD27" s="154"/>
      <c r="ME27" s="154"/>
      <c r="MF27" s="154"/>
      <c r="MG27" s="154"/>
      <c r="MH27" s="154"/>
      <c r="MI27" s="154"/>
      <c r="MJ27" s="154"/>
      <c r="MK27" s="154"/>
      <c r="ML27" s="154"/>
      <c r="MM27" s="154"/>
      <c r="MN27" s="154"/>
      <c r="MO27" s="154"/>
      <c r="MP27" s="154"/>
      <c r="MQ27" s="154"/>
      <c r="MR27" s="154"/>
      <c r="MS27" s="154"/>
      <c r="MT27" s="154"/>
      <c r="MU27" s="154"/>
      <c r="MV27" s="154"/>
      <c r="MW27" s="154"/>
      <c r="MX27" s="154"/>
      <c r="MY27" s="154"/>
      <c r="MZ27" s="154"/>
      <c r="NA27" s="154"/>
      <c r="NB27" s="154"/>
      <c r="NC27" s="154"/>
      <c r="ND27" s="154"/>
      <c r="NE27" s="154"/>
      <c r="NF27" s="154"/>
      <c r="NG27" s="154"/>
      <c r="NH27" s="154"/>
      <c r="NI27" s="154"/>
      <c r="NJ27" s="154"/>
      <c r="NK27" s="154"/>
      <c r="NL27" s="154"/>
      <c r="NM27" s="154"/>
      <c r="NN27" s="154"/>
      <c r="NO27" s="154"/>
      <c r="NP27" s="154"/>
      <c r="NQ27" s="154"/>
      <c r="NR27" s="154"/>
      <c r="NS27" s="154"/>
      <c r="NT27" s="154"/>
      <c r="NU27" s="154"/>
      <c r="NV27" s="154"/>
      <c r="NW27" s="154"/>
      <c r="NX27" s="154"/>
      <c r="NY27" s="154"/>
      <c r="NZ27" s="154"/>
      <c r="OA27" s="154"/>
      <c r="OB27" s="154"/>
      <c r="OC27" s="154"/>
      <c r="OD27" s="154"/>
      <c r="OE27" s="154"/>
      <c r="OF27" s="154"/>
      <c r="OG27" s="154"/>
      <c r="OH27" s="154"/>
      <c r="OI27" s="154"/>
      <c r="OJ27" s="154"/>
      <c r="OK27" s="154"/>
      <c r="OL27" s="154"/>
      <c r="OM27" s="154"/>
      <c r="ON27" s="154"/>
      <c r="OO27" s="154"/>
      <c r="OP27" s="154"/>
      <c r="OQ27" s="154"/>
      <c r="OR27" s="154"/>
      <c r="OS27" s="154"/>
      <c r="OT27" s="154"/>
      <c r="OU27" s="154"/>
      <c r="OV27" s="154"/>
      <c r="OW27" s="154"/>
      <c r="OX27" s="154"/>
      <c r="OY27" s="154"/>
      <c r="OZ27" s="154"/>
      <c r="PA27" s="154"/>
      <c r="PB27" s="154"/>
      <c r="PC27" s="154"/>
      <c r="PD27" s="154"/>
      <c r="PE27" s="154"/>
      <c r="PF27" s="154"/>
      <c r="PG27" s="154"/>
      <c r="PH27" s="154"/>
      <c r="PI27" s="154"/>
      <c r="PJ27" s="154"/>
      <c r="PK27" s="154"/>
      <c r="PL27" s="154"/>
      <c r="PM27" s="154"/>
      <c r="PN27" s="154"/>
      <c r="PO27" s="154"/>
      <c r="PP27" s="154"/>
      <c r="PQ27" s="154"/>
      <c r="PR27" s="154"/>
      <c r="PS27" s="154"/>
      <c r="PT27" s="154"/>
      <c r="PU27" s="154"/>
      <c r="PV27" s="154"/>
      <c r="PW27" s="154"/>
      <c r="PX27" s="154"/>
      <c r="PY27" s="154"/>
      <c r="PZ27" s="154"/>
      <c r="QA27" s="154"/>
      <c r="QB27" s="154"/>
      <c r="QC27" s="154"/>
      <c r="QD27" s="154"/>
      <c r="QE27" s="154"/>
      <c r="QF27" s="154"/>
      <c r="QG27" s="154"/>
      <c r="QH27" s="154"/>
      <c r="QI27" s="154"/>
      <c r="QJ27" s="154"/>
      <c r="QK27" s="154"/>
      <c r="QL27" s="154"/>
      <c r="QM27" s="154"/>
      <c r="QN27" s="154"/>
      <c r="QO27" s="154"/>
      <c r="QP27" s="154"/>
      <c r="QQ27" s="154"/>
      <c r="QR27" s="154"/>
      <c r="QS27" s="154"/>
      <c r="QT27" s="154"/>
      <c r="QU27" s="154"/>
      <c r="QV27" s="154"/>
      <c r="QW27" s="154"/>
      <c r="QX27" s="154"/>
      <c r="QY27" s="154"/>
      <c r="QZ27" s="154"/>
      <c r="RA27" s="154"/>
      <c r="RB27" s="154"/>
      <c r="RC27" s="154"/>
      <c r="RD27" s="154"/>
      <c r="RE27" s="154"/>
      <c r="RF27" s="154"/>
      <c r="RG27" s="154"/>
      <c r="RH27" s="154"/>
      <c r="RI27" s="154"/>
      <c r="RJ27" s="154"/>
      <c r="RK27" s="154"/>
      <c r="RL27" s="154"/>
      <c r="RM27" s="154"/>
      <c r="RN27" s="154"/>
      <c r="RO27" s="154"/>
      <c r="RP27" s="154"/>
      <c r="RQ27" s="154"/>
      <c r="RR27" s="154"/>
      <c r="RS27" s="154"/>
      <c r="RT27" s="154"/>
      <c r="RU27" s="154"/>
      <c r="RV27" s="154"/>
      <c r="RW27" s="154"/>
      <c r="RX27" s="154"/>
      <c r="RY27" s="154"/>
      <c r="RZ27" s="154"/>
      <c r="SA27" s="154"/>
      <c r="SB27" s="154"/>
      <c r="SC27" s="154"/>
      <c r="SD27" s="154"/>
      <c r="SE27" s="154"/>
      <c r="SF27" s="154"/>
      <c r="SG27" s="154"/>
      <c r="SH27" s="154"/>
      <c r="SI27" s="154"/>
      <c r="SJ27" s="154"/>
      <c r="SK27" s="154"/>
      <c r="SL27" s="154"/>
      <c r="SM27" s="154"/>
      <c r="SN27" s="154"/>
      <c r="SO27" s="154"/>
      <c r="SP27" s="154"/>
      <c r="SQ27" s="154"/>
      <c r="SR27" s="154"/>
      <c r="SS27" s="154"/>
      <c r="ST27" s="154"/>
      <c r="SU27" s="154"/>
      <c r="SV27" s="154"/>
      <c r="SW27" s="154"/>
      <c r="SX27" s="154"/>
      <c r="SY27" s="154"/>
      <c r="SZ27" s="154"/>
      <c r="TA27" s="154"/>
      <c r="TB27" s="154"/>
      <c r="TC27" s="154"/>
      <c r="TD27" s="154"/>
      <c r="TE27" s="154"/>
      <c r="TF27" s="154"/>
      <c r="TG27" s="154"/>
      <c r="TH27" s="154"/>
      <c r="TI27" s="154"/>
      <c r="TJ27" s="154"/>
      <c r="TK27" s="154"/>
      <c r="TL27" s="154"/>
      <c r="TM27" s="154"/>
      <c r="TN27" s="154"/>
      <c r="TO27" s="154"/>
      <c r="TP27" s="154"/>
      <c r="TQ27" s="154"/>
      <c r="TR27" s="154"/>
      <c r="TS27" s="154"/>
      <c r="TT27" s="154"/>
      <c r="TU27" s="154"/>
      <c r="TV27" s="154"/>
      <c r="TW27" s="154"/>
      <c r="TX27" s="154"/>
      <c r="TY27" s="154"/>
      <c r="TZ27" s="154"/>
      <c r="UA27" s="154"/>
      <c r="UB27" s="154"/>
      <c r="UC27" s="154"/>
      <c r="UD27" s="154"/>
      <c r="UE27" s="154"/>
      <c r="UF27" s="154"/>
    </row>
    <row r="28" spans="1:552" ht="15.75" customHeight="1" x14ac:dyDescent="0.35">
      <c r="B28" s="5"/>
      <c r="C28" s="5"/>
      <c r="D28" s="10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1"/>
      <c r="AI28" s="10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1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</row>
    <row r="29" spans="1:552" ht="15.75" customHeight="1" x14ac:dyDescent="0.35">
      <c r="A29" s="8" t="s">
        <v>537</v>
      </c>
      <c r="B29" s="5"/>
      <c r="C29" s="5"/>
      <c r="D29" s="77">
        <f t="shared" ref="D29:BO29" si="54">SUM(D30:D38)</f>
        <v>1009.09</v>
      </c>
      <c r="E29" s="78">
        <f t="shared" si="54"/>
        <v>2160.89</v>
      </c>
      <c r="F29" s="78">
        <f t="shared" si="54"/>
        <v>3518.47</v>
      </c>
      <c r="G29" s="78">
        <f t="shared" si="54"/>
        <v>0</v>
      </c>
      <c r="H29" s="78">
        <f t="shared" si="54"/>
        <v>1057.0899999999999</v>
      </c>
      <c r="I29" s="78">
        <f t="shared" si="54"/>
        <v>0</v>
      </c>
      <c r="J29" s="78">
        <f t="shared" si="54"/>
        <v>0</v>
      </c>
      <c r="K29" s="78">
        <f t="shared" si="54"/>
        <v>1900.45</v>
      </c>
      <c r="L29" s="78">
        <f t="shared" si="54"/>
        <v>6663.4</v>
      </c>
      <c r="M29" s="78">
        <f t="shared" si="54"/>
        <v>2404.84</v>
      </c>
      <c r="N29" s="78">
        <f t="shared" si="54"/>
        <v>2740.62</v>
      </c>
      <c r="O29" s="78">
        <f t="shared" si="54"/>
        <v>1670.76</v>
      </c>
      <c r="P29" s="78">
        <f t="shared" si="54"/>
        <v>0</v>
      </c>
      <c r="Q29" s="78">
        <f t="shared" si="54"/>
        <v>0</v>
      </c>
      <c r="R29" s="78">
        <f t="shared" si="54"/>
        <v>4476.6400000000003</v>
      </c>
      <c r="S29" s="78">
        <f t="shared" si="54"/>
        <v>9260.869999999999</v>
      </c>
      <c r="T29" s="78">
        <f t="shared" si="54"/>
        <v>192.1</v>
      </c>
      <c r="U29" s="78">
        <f t="shared" si="54"/>
        <v>1518.5</v>
      </c>
      <c r="V29" s="78">
        <f t="shared" si="54"/>
        <v>416</v>
      </c>
      <c r="W29" s="78">
        <f t="shared" si="54"/>
        <v>0</v>
      </c>
      <c r="X29" s="78">
        <f t="shared" si="54"/>
        <v>0</v>
      </c>
      <c r="Y29" s="78">
        <f t="shared" si="54"/>
        <v>8300.69</v>
      </c>
      <c r="Z29" s="78">
        <f t="shared" si="54"/>
        <v>6306.8899999999994</v>
      </c>
      <c r="AA29" s="78">
        <f t="shared" si="54"/>
        <v>4069.62</v>
      </c>
      <c r="AB29" s="78">
        <f t="shared" si="54"/>
        <v>1862.85</v>
      </c>
      <c r="AC29" s="78">
        <f t="shared" si="54"/>
        <v>4357</v>
      </c>
      <c r="AD29" s="78">
        <f t="shared" si="54"/>
        <v>0</v>
      </c>
      <c r="AE29" s="78">
        <f t="shared" si="54"/>
        <v>0</v>
      </c>
      <c r="AF29" s="78">
        <f t="shared" si="54"/>
        <v>4560.6499999999996</v>
      </c>
      <c r="AG29" s="78">
        <f t="shared" si="54"/>
        <v>5030.47</v>
      </c>
      <c r="AH29" s="79">
        <f t="shared" si="54"/>
        <v>7862.02</v>
      </c>
      <c r="AI29" s="77">
        <f t="shared" si="54"/>
        <v>2927.65</v>
      </c>
      <c r="AJ29" s="78">
        <f t="shared" si="54"/>
        <v>765</v>
      </c>
      <c r="AK29" s="78">
        <f t="shared" si="54"/>
        <v>0</v>
      </c>
      <c r="AL29" s="78">
        <f t="shared" si="54"/>
        <v>0</v>
      </c>
      <c r="AM29" s="78">
        <f t="shared" si="54"/>
        <v>5590.52</v>
      </c>
      <c r="AN29" s="78">
        <f t="shared" si="54"/>
        <v>5623.2899999999991</v>
      </c>
      <c r="AO29" s="78">
        <f t="shared" si="54"/>
        <v>6038.75</v>
      </c>
      <c r="AP29" s="78">
        <f t="shared" si="54"/>
        <v>3595.52</v>
      </c>
      <c r="AQ29" s="78">
        <f t="shared" si="54"/>
        <v>1412.18</v>
      </c>
      <c r="AR29" s="78">
        <f t="shared" si="54"/>
        <v>0</v>
      </c>
      <c r="AS29" s="78">
        <f t="shared" si="54"/>
        <v>0</v>
      </c>
      <c r="AT29" s="78">
        <f t="shared" si="54"/>
        <v>3640.91</v>
      </c>
      <c r="AU29" s="78">
        <f t="shared" si="54"/>
        <v>9177.56</v>
      </c>
      <c r="AV29" s="78">
        <f t="shared" si="54"/>
        <v>5872.88</v>
      </c>
      <c r="AW29" s="78">
        <f t="shared" si="54"/>
        <v>2729.02</v>
      </c>
      <c r="AX29" s="78">
        <f t="shared" si="54"/>
        <v>452.1</v>
      </c>
      <c r="AY29" s="78">
        <f t="shared" si="54"/>
        <v>287</v>
      </c>
      <c r="AZ29" s="78">
        <f t="shared" si="54"/>
        <v>0</v>
      </c>
      <c r="BA29" s="78">
        <f t="shared" si="54"/>
        <v>6292.79</v>
      </c>
      <c r="BB29" s="78">
        <f t="shared" si="54"/>
        <v>5124.87</v>
      </c>
      <c r="BC29" s="78">
        <f t="shared" si="54"/>
        <v>2146.9700000000003</v>
      </c>
      <c r="BD29" s="78">
        <f t="shared" si="54"/>
        <v>9316.98</v>
      </c>
      <c r="BE29" s="78">
        <f t="shared" si="54"/>
        <v>4723.8600000000006</v>
      </c>
      <c r="BF29" s="78">
        <f t="shared" si="54"/>
        <v>244.5</v>
      </c>
      <c r="BG29" s="78">
        <f t="shared" si="54"/>
        <v>0</v>
      </c>
      <c r="BH29" s="78">
        <f t="shared" si="54"/>
        <v>4605.6400000000003</v>
      </c>
      <c r="BI29" s="78">
        <f t="shared" si="54"/>
        <v>3357.4700000000003</v>
      </c>
      <c r="BJ29" s="78">
        <f t="shared" si="54"/>
        <v>9204.52</v>
      </c>
      <c r="BK29" s="78">
        <f t="shared" si="54"/>
        <v>3505.83</v>
      </c>
      <c r="BL29" s="78">
        <f t="shared" si="54"/>
        <v>566.63</v>
      </c>
      <c r="BM29" s="79">
        <f t="shared" si="54"/>
        <v>0</v>
      </c>
      <c r="BN29" s="80">
        <f t="shared" si="54"/>
        <v>0</v>
      </c>
      <c r="BO29" s="78">
        <f t="shared" si="54"/>
        <v>4137.62</v>
      </c>
      <c r="BP29" s="78">
        <f t="shared" ref="BP29:EA29" si="55">SUM(BP30:BP38)</f>
        <v>11419.210000000001</v>
      </c>
      <c r="BQ29" s="78">
        <f t="shared" si="55"/>
        <v>3480.08</v>
      </c>
      <c r="BR29" s="78">
        <f t="shared" si="55"/>
        <v>1733.52</v>
      </c>
      <c r="BS29" s="78">
        <f t="shared" si="55"/>
        <v>4300</v>
      </c>
      <c r="BT29" s="78">
        <f t="shared" si="55"/>
        <v>280</v>
      </c>
      <c r="BU29" s="78">
        <f t="shared" si="55"/>
        <v>652.46</v>
      </c>
      <c r="BV29" s="78">
        <f t="shared" si="55"/>
        <v>6391.7499999999991</v>
      </c>
      <c r="BW29" s="78">
        <f t="shared" si="55"/>
        <v>5273.43</v>
      </c>
      <c r="BX29" s="78">
        <f t="shared" si="55"/>
        <v>2935.77</v>
      </c>
      <c r="BY29" s="78">
        <f t="shared" si="55"/>
        <v>5797.94</v>
      </c>
      <c r="BZ29" s="78">
        <f t="shared" si="55"/>
        <v>350.04</v>
      </c>
      <c r="CA29" s="78">
        <f t="shared" si="55"/>
        <v>444</v>
      </c>
      <c r="CB29" s="78">
        <f t="shared" si="55"/>
        <v>0</v>
      </c>
      <c r="CC29" s="78">
        <f t="shared" si="55"/>
        <v>5731.9000000000005</v>
      </c>
      <c r="CD29" s="78">
        <f t="shared" si="55"/>
        <v>11464.77</v>
      </c>
      <c r="CE29" s="78">
        <f t="shared" si="55"/>
        <v>2910.02</v>
      </c>
      <c r="CF29" s="78">
        <f t="shared" si="55"/>
        <v>2031.86</v>
      </c>
      <c r="CG29" s="78">
        <f t="shared" si="55"/>
        <v>2135.7399999999998</v>
      </c>
      <c r="CH29" s="78">
        <f t="shared" si="55"/>
        <v>438</v>
      </c>
      <c r="CI29" s="78">
        <f t="shared" si="55"/>
        <v>0</v>
      </c>
      <c r="CJ29" s="78">
        <f t="shared" si="55"/>
        <v>3458.25</v>
      </c>
      <c r="CK29" s="78">
        <f t="shared" si="55"/>
        <v>5836.28</v>
      </c>
      <c r="CL29" s="78">
        <f t="shared" si="55"/>
        <v>2892.7</v>
      </c>
      <c r="CM29" s="78">
        <f t="shared" si="55"/>
        <v>6343.3799999999992</v>
      </c>
      <c r="CN29" s="78">
        <f t="shared" si="55"/>
        <v>2107.44</v>
      </c>
      <c r="CO29" s="78">
        <f t="shared" si="55"/>
        <v>3900</v>
      </c>
      <c r="CP29" s="78">
        <f t="shared" si="55"/>
        <v>0</v>
      </c>
      <c r="CQ29" s="78">
        <f t="shared" si="55"/>
        <v>4014.96</v>
      </c>
      <c r="CR29" s="78">
        <f t="shared" si="55"/>
        <v>3656.35</v>
      </c>
      <c r="CS29" s="78">
        <f t="shared" si="55"/>
        <v>3650.31</v>
      </c>
      <c r="CT29" s="78">
        <f t="shared" si="55"/>
        <v>6810.46</v>
      </c>
      <c r="CU29" s="78">
        <f t="shared" si="55"/>
        <v>1950</v>
      </c>
      <c r="CV29" s="78">
        <f t="shared" si="55"/>
        <v>0</v>
      </c>
      <c r="CW29" s="78">
        <f t="shared" si="55"/>
        <v>0</v>
      </c>
      <c r="CX29" s="78">
        <f t="shared" si="55"/>
        <v>4084.86</v>
      </c>
      <c r="CY29" s="78">
        <f t="shared" si="55"/>
        <v>6261.28</v>
      </c>
      <c r="CZ29" s="78">
        <f t="shared" si="55"/>
        <v>1049.6500000000001</v>
      </c>
      <c r="DA29" s="78">
        <f t="shared" si="55"/>
        <v>8473.0299999999988</v>
      </c>
      <c r="DB29" s="78">
        <f t="shared" si="55"/>
        <v>1168.25</v>
      </c>
      <c r="DC29" s="78">
        <f t="shared" si="55"/>
        <v>1118.28</v>
      </c>
      <c r="DD29" s="78">
        <f t="shared" si="55"/>
        <v>0</v>
      </c>
      <c r="DE29" s="78">
        <f t="shared" si="55"/>
        <v>6025.05</v>
      </c>
      <c r="DF29" s="78">
        <f t="shared" si="55"/>
        <v>6512.18</v>
      </c>
      <c r="DG29" s="78">
        <f t="shared" si="55"/>
        <v>4759.6900000000005</v>
      </c>
      <c r="DH29" s="78">
        <f t="shared" si="55"/>
        <v>2242.35</v>
      </c>
      <c r="DI29" s="78">
        <f t="shared" si="55"/>
        <v>3298</v>
      </c>
      <c r="DJ29" s="78">
        <f t="shared" si="55"/>
        <v>0</v>
      </c>
      <c r="DK29" s="78">
        <f t="shared" si="55"/>
        <v>0</v>
      </c>
      <c r="DL29" s="78">
        <f t="shared" si="55"/>
        <v>4018.29</v>
      </c>
      <c r="DM29" s="78">
        <f t="shared" si="55"/>
        <v>6441.68</v>
      </c>
      <c r="DN29" s="78">
        <f t="shared" si="55"/>
        <v>3349.73</v>
      </c>
      <c r="DO29" s="78">
        <f t="shared" si="55"/>
        <v>6232.68</v>
      </c>
      <c r="DP29" s="78">
        <f t="shared" si="55"/>
        <v>0</v>
      </c>
      <c r="DQ29" s="78">
        <f t="shared" si="55"/>
        <v>0</v>
      </c>
      <c r="DR29" s="78">
        <f t="shared" si="55"/>
        <v>0</v>
      </c>
      <c r="DS29" s="78">
        <f t="shared" si="55"/>
        <v>2798.24</v>
      </c>
      <c r="DT29" s="78">
        <f t="shared" si="55"/>
        <v>2392.13</v>
      </c>
      <c r="DU29" s="78">
        <f t="shared" si="55"/>
        <v>12771.050000000001</v>
      </c>
      <c r="DV29" s="78">
        <f t="shared" si="55"/>
        <v>2906.97</v>
      </c>
      <c r="DW29" s="78">
        <f t="shared" si="55"/>
        <v>867.19</v>
      </c>
      <c r="DX29" s="78">
        <f t="shared" si="55"/>
        <v>3900</v>
      </c>
      <c r="DY29" s="78">
        <f t="shared" si="55"/>
        <v>0</v>
      </c>
      <c r="DZ29" s="78">
        <f t="shared" si="55"/>
        <v>8602.94</v>
      </c>
      <c r="EA29" s="78">
        <f t="shared" si="55"/>
        <v>4909.22</v>
      </c>
      <c r="EB29" s="78">
        <f t="shared" ref="EB29:GM29" si="56">SUM(EB30:EB38)</f>
        <v>889.52</v>
      </c>
      <c r="EC29" s="78">
        <f t="shared" si="56"/>
        <v>2196.23</v>
      </c>
      <c r="ED29" s="78">
        <f t="shared" si="56"/>
        <v>5702.63</v>
      </c>
      <c r="EE29" s="78">
        <f t="shared" si="56"/>
        <v>0</v>
      </c>
      <c r="EF29" s="78">
        <f t="shared" si="56"/>
        <v>0</v>
      </c>
      <c r="EG29" s="78">
        <f t="shared" si="56"/>
        <v>13386.34</v>
      </c>
      <c r="EH29" s="78">
        <f t="shared" si="56"/>
        <v>5234.17</v>
      </c>
      <c r="EI29" s="78">
        <f t="shared" si="56"/>
        <v>2036.2800000000002</v>
      </c>
      <c r="EJ29" s="78">
        <f t="shared" si="56"/>
        <v>12718.49</v>
      </c>
      <c r="EK29" s="78">
        <f t="shared" si="56"/>
        <v>2951.91</v>
      </c>
      <c r="EL29" s="78">
        <f t="shared" si="56"/>
        <v>0</v>
      </c>
      <c r="EM29" s="78">
        <f t="shared" si="56"/>
        <v>0</v>
      </c>
      <c r="EN29" s="78">
        <f t="shared" si="56"/>
        <v>3816.38</v>
      </c>
      <c r="EO29" s="78">
        <f t="shared" si="56"/>
        <v>1152.4299999999998</v>
      </c>
      <c r="EP29" s="78">
        <f t="shared" si="56"/>
        <v>7339.6299999999992</v>
      </c>
      <c r="EQ29" s="78">
        <f t="shared" si="56"/>
        <v>3778.92</v>
      </c>
      <c r="ER29" s="78">
        <f t="shared" si="56"/>
        <v>3359.96</v>
      </c>
      <c r="ES29" s="78">
        <f t="shared" si="56"/>
        <v>175</v>
      </c>
      <c r="ET29" s="78">
        <f t="shared" si="56"/>
        <v>0</v>
      </c>
      <c r="EU29" s="78">
        <f t="shared" si="56"/>
        <v>10493.45</v>
      </c>
      <c r="EV29" s="78">
        <f t="shared" si="56"/>
        <v>10406.709999999999</v>
      </c>
      <c r="EW29" s="78">
        <f t="shared" si="56"/>
        <v>1481.4099999999999</v>
      </c>
      <c r="EX29" s="78">
        <f t="shared" si="56"/>
        <v>4179.2299999999996</v>
      </c>
      <c r="EY29" s="78">
        <f t="shared" si="56"/>
        <v>178.46</v>
      </c>
      <c r="EZ29" s="78">
        <f t="shared" si="56"/>
        <v>0</v>
      </c>
      <c r="FA29" s="78">
        <f t="shared" si="56"/>
        <v>0</v>
      </c>
      <c r="FB29" s="78">
        <f t="shared" si="56"/>
        <v>6633.08</v>
      </c>
      <c r="FC29" s="78">
        <f t="shared" si="56"/>
        <v>8627.880000000001</v>
      </c>
      <c r="FD29" s="78">
        <f t="shared" si="56"/>
        <v>6979.33</v>
      </c>
      <c r="FE29" s="78">
        <f t="shared" si="56"/>
        <v>3977.8100000000004</v>
      </c>
      <c r="FF29" s="78">
        <f t="shared" si="56"/>
        <v>160</v>
      </c>
      <c r="FG29" s="78">
        <f t="shared" si="56"/>
        <v>0</v>
      </c>
      <c r="FH29" s="78">
        <f t="shared" si="56"/>
        <v>891</v>
      </c>
      <c r="FI29" s="78">
        <f t="shared" si="56"/>
        <v>2245.7999999999997</v>
      </c>
      <c r="FJ29" s="78">
        <f t="shared" si="56"/>
        <v>4790.74</v>
      </c>
      <c r="FK29" s="78">
        <f t="shared" si="56"/>
        <v>4626.79</v>
      </c>
      <c r="FL29" s="78">
        <f t="shared" si="56"/>
        <v>4862.49</v>
      </c>
      <c r="FM29" s="78">
        <f t="shared" si="56"/>
        <v>5012.5</v>
      </c>
      <c r="FN29" s="78">
        <f t="shared" si="56"/>
        <v>419.6</v>
      </c>
      <c r="FO29" s="78">
        <f t="shared" si="56"/>
        <v>0</v>
      </c>
      <c r="FP29" s="78">
        <f t="shared" si="56"/>
        <v>4153.4000000000005</v>
      </c>
      <c r="FQ29" s="78">
        <f t="shared" si="56"/>
        <v>10567.22</v>
      </c>
      <c r="FR29" s="78">
        <f t="shared" si="56"/>
        <v>3044.62</v>
      </c>
      <c r="FS29" s="78">
        <f t="shared" si="56"/>
        <v>6508.39</v>
      </c>
      <c r="FT29" s="78">
        <f t="shared" si="56"/>
        <v>0</v>
      </c>
      <c r="FU29" s="78">
        <f t="shared" si="56"/>
        <v>0</v>
      </c>
      <c r="FV29" s="78">
        <f t="shared" si="56"/>
        <v>0</v>
      </c>
      <c r="FW29" s="78">
        <f t="shared" si="56"/>
        <v>5520.03</v>
      </c>
      <c r="FX29" s="78">
        <f t="shared" si="56"/>
        <v>11852.34</v>
      </c>
      <c r="FY29" s="78">
        <f t="shared" si="56"/>
        <v>5368.2000000000007</v>
      </c>
      <c r="FZ29" s="78">
        <f t="shared" si="56"/>
        <v>5174.9999999999991</v>
      </c>
      <c r="GA29" s="78">
        <f t="shared" si="56"/>
        <v>415.85</v>
      </c>
      <c r="GB29" s="78">
        <f t="shared" si="56"/>
        <v>0</v>
      </c>
      <c r="GC29" s="78">
        <f t="shared" si="56"/>
        <v>0</v>
      </c>
      <c r="GD29" s="78">
        <f t="shared" si="56"/>
        <v>9733.0699999999979</v>
      </c>
      <c r="GE29" s="78">
        <f t="shared" si="56"/>
        <v>6190.95</v>
      </c>
      <c r="GF29" s="78">
        <f t="shared" si="56"/>
        <v>3555.6600000000003</v>
      </c>
      <c r="GG29" s="78">
        <f t="shared" si="56"/>
        <v>8247.81</v>
      </c>
      <c r="GH29" s="78">
        <f t="shared" si="56"/>
        <v>0</v>
      </c>
      <c r="GI29" s="78">
        <f t="shared" si="56"/>
        <v>3750</v>
      </c>
      <c r="GJ29" s="78">
        <f t="shared" si="56"/>
        <v>0</v>
      </c>
      <c r="GK29" s="78">
        <f t="shared" si="56"/>
        <v>4693.1400000000003</v>
      </c>
      <c r="GL29" s="78">
        <f t="shared" si="56"/>
        <v>2917.4399999999996</v>
      </c>
      <c r="GM29" s="78">
        <f t="shared" si="56"/>
        <v>1582.47</v>
      </c>
      <c r="GN29" s="78">
        <f t="shared" ref="GN29:IY29" si="57">SUM(GN30:GN38)</f>
        <v>11876.89</v>
      </c>
      <c r="GO29" s="78">
        <f t="shared" si="57"/>
        <v>230</v>
      </c>
      <c r="GP29" s="78">
        <f t="shared" si="57"/>
        <v>0</v>
      </c>
      <c r="GQ29" s="78">
        <f t="shared" si="57"/>
        <v>0</v>
      </c>
      <c r="GR29" s="78">
        <f t="shared" si="57"/>
        <v>5862.1599999999989</v>
      </c>
      <c r="GS29" s="78">
        <f t="shared" si="57"/>
        <v>6237.2800000000007</v>
      </c>
      <c r="GT29" s="78">
        <f t="shared" si="57"/>
        <v>1199.7</v>
      </c>
      <c r="GU29" s="78">
        <f t="shared" si="57"/>
        <v>4514.04</v>
      </c>
      <c r="GV29" s="78">
        <f t="shared" si="57"/>
        <v>4289.07</v>
      </c>
      <c r="GW29" s="78">
        <f t="shared" si="57"/>
        <v>460</v>
      </c>
      <c r="GX29" s="78">
        <f t="shared" si="57"/>
        <v>0</v>
      </c>
      <c r="GY29" s="78">
        <f t="shared" si="57"/>
        <v>4103.5200000000004</v>
      </c>
      <c r="GZ29" s="78">
        <f t="shared" si="57"/>
        <v>6987.07</v>
      </c>
      <c r="HA29" s="78">
        <f t="shared" si="57"/>
        <v>8371.67</v>
      </c>
      <c r="HB29" s="78">
        <f t="shared" si="57"/>
        <v>4444.3</v>
      </c>
      <c r="HC29" s="78">
        <f t="shared" si="57"/>
        <v>746.07999999999993</v>
      </c>
      <c r="HD29" s="78">
        <f t="shared" si="57"/>
        <v>0</v>
      </c>
      <c r="HE29" s="78">
        <f t="shared" si="57"/>
        <v>0</v>
      </c>
      <c r="HF29" s="78">
        <f t="shared" si="57"/>
        <v>8080.3899999999994</v>
      </c>
      <c r="HG29" s="78">
        <f t="shared" si="57"/>
        <v>6260.7000000000007</v>
      </c>
      <c r="HH29" s="78">
        <f t="shared" si="57"/>
        <v>9219.08</v>
      </c>
      <c r="HI29" s="78">
        <f t="shared" si="57"/>
        <v>3275.17</v>
      </c>
      <c r="HJ29" s="78">
        <f t="shared" si="57"/>
        <v>444</v>
      </c>
      <c r="HK29" s="78">
        <f t="shared" si="57"/>
        <v>0</v>
      </c>
      <c r="HL29" s="78">
        <f t="shared" si="57"/>
        <v>0</v>
      </c>
      <c r="HM29" s="78">
        <f t="shared" si="57"/>
        <v>2837.71</v>
      </c>
      <c r="HN29" s="78">
        <f t="shared" si="57"/>
        <v>2487.7199999999998</v>
      </c>
      <c r="HO29" s="78">
        <f t="shared" si="57"/>
        <v>1794.04</v>
      </c>
      <c r="HP29" s="78">
        <f t="shared" si="57"/>
        <v>3008.3900000000003</v>
      </c>
      <c r="HQ29" s="78">
        <f t="shared" si="57"/>
        <v>265</v>
      </c>
      <c r="HR29" s="78">
        <f t="shared" si="57"/>
        <v>0</v>
      </c>
      <c r="HS29" s="78">
        <f t="shared" si="57"/>
        <v>0</v>
      </c>
      <c r="HT29" s="78">
        <f t="shared" si="57"/>
        <v>1523.62</v>
      </c>
      <c r="HU29" s="78">
        <f t="shared" si="57"/>
        <v>4344.55</v>
      </c>
      <c r="HV29" s="78">
        <f t="shared" si="57"/>
        <v>1675.96</v>
      </c>
      <c r="HW29" s="78">
        <f t="shared" si="57"/>
        <v>2308.91</v>
      </c>
      <c r="HX29" s="78">
        <f t="shared" si="57"/>
        <v>280.8</v>
      </c>
      <c r="HY29" s="78">
        <f t="shared" si="57"/>
        <v>0</v>
      </c>
      <c r="HZ29" s="78">
        <f t="shared" si="57"/>
        <v>0</v>
      </c>
      <c r="IA29" s="78">
        <f t="shared" si="57"/>
        <v>0</v>
      </c>
      <c r="IB29" s="78">
        <f t="shared" si="57"/>
        <v>0</v>
      </c>
      <c r="IC29" s="78">
        <f t="shared" si="57"/>
        <v>806.38</v>
      </c>
      <c r="ID29" s="78">
        <f t="shared" si="57"/>
        <v>1067.8699999999999</v>
      </c>
      <c r="IE29" s="78">
        <f t="shared" si="57"/>
        <v>0</v>
      </c>
      <c r="IF29" s="78">
        <f t="shared" si="57"/>
        <v>0</v>
      </c>
      <c r="IG29" s="78">
        <f t="shared" si="57"/>
        <v>0</v>
      </c>
      <c r="IH29" s="78">
        <f t="shared" si="57"/>
        <v>0</v>
      </c>
      <c r="II29" s="78">
        <f t="shared" si="57"/>
        <v>814.62</v>
      </c>
      <c r="IJ29" s="78">
        <f t="shared" si="57"/>
        <v>0</v>
      </c>
      <c r="IK29" s="78">
        <f t="shared" si="57"/>
        <v>1675.96</v>
      </c>
      <c r="IL29" s="78">
        <f t="shared" si="57"/>
        <v>0</v>
      </c>
      <c r="IM29" s="78">
        <f t="shared" si="57"/>
        <v>0</v>
      </c>
      <c r="IN29" s="78">
        <f t="shared" si="57"/>
        <v>0</v>
      </c>
      <c r="IO29" s="78">
        <f t="shared" si="57"/>
        <v>0</v>
      </c>
      <c r="IP29" s="78">
        <f t="shared" si="57"/>
        <v>0</v>
      </c>
      <c r="IQ29" s="78">
        <f t="shared" si="57"/>
        <v>0</v>
      </c>
      <c r="IR29" s="78">
        <f t="shared" si="57"/>
        <v>0</v>
      </c>
      <c r="IS29" s="78">
        <f t="shared" si="57"/>
        <v>0</v>
      </c>
      <c r="IT29" s="78">
        <f t="shared" si="57"/>
        <v>0</v>
      </c>
      <c r="IU29" s="78">
        <f t="shared" si="57"/>
        <v>0</v>
      </c>
      <c r="IV29" s="78">
        <f t="shared" si="57"/>
        <v>0</v>
      </c>
      <c r="IW29" s="78">
        <f t="shared" si="57"/>
        <v>0</v>
      </c>
      <c r="IX29" s="78">
        <f t="shared" si="57"/>
        <v>0</v>
      </c>
      <c r="IY29" s="78">
        <f t="shared" si="57"/>
        <v>0</v>
      </c>
      <c r="IZ29" s="78">
        <f t="shared" ref="IZ29:LK29" si="58">SUM(IZ30:IZ38)</f>
        <v>0</v>
      </c>
      <c r="JA29" s="78">
        <f t="shared" si="58"/>
        <v>0</v>
      </c>
      <c r="JB29" s="78">
        <f t="shared" si="58"/>
        <v>0</v>
      </c>
      <c r="JC29" s="78">
        <f t="shared" si="58"/>
        <v>0</v>
      </c>
      <c r="JD29" s="78">
        <f t="shared" si="58"/>
        <v>0</v>
      </c>
      <c r="JE29" s="78">
        <f t="shared" si="58"/>
        <v>0</v>
      </c>
      <c r="JF29" s="78">
        <f t="shared" si="58"/>
        <v>0</v>
      </c>
      <c r="JG29" s="78">
        <f t="shared" si="58"/>
        <v>0</v>
      </c>
      <c r="JH29" s="78">
        <f t="shared" si="58"/>
        <v>0</v>
      </c>
      <c r="JI29" s="78">
        <f t="shared" si="58"/>
        <v>0</v>
      </c>
      <c r="JJ29" s="78">
        <f t="shared" si="58"/>
        <v>0</v>
      </c>
      <c r="JK29" s="78">
        <f t="shared" si="58"/>
        <v>0</v>
      </c>
      <c r="JL29" s="78">
        <f t="shared" si="58"/>
        <v>0</v>
      </c>
      <c r="JM29" s="78">
        <f t="shared" si="58"/>
        <v>0</v>
      </c>
      <c r="JN29" s="78">
        <f t="shared" si="58"/>
        <v>0</v>
      </c>
      <c r="JO29" s="78">
        <f t="shared" si="58"/>
        <v>0</v>
      </c>
      <c r="JP29" s="78">
        <f t="shared" si="58"/>
        <v>0</v>
      </c>
      <c r="JQ29" s="78">
        <f t="shared" si="58"/>
        <v>0</v>
      </c>
      <c r="JR29" s="78">
        <f t="shared" si="58"/>
        <v>0</v>
      </c>
      <c r="JS29" s="78">
        <f t="shared" si="58"/>
        <v>0</v>
      </c>
      <c r="JT29" s="78">
        <f t="shared" si="58"/>
        <v>0</v>
      </c>
      <c r="JU29" s="78">
        <f t="shared" si="58"/>
        <v>0</v>
      </c>
      <c r="JV29" s="78">
        <f t="shared" si="58"/>
        <v>0</v>
      </c>
      <c r="JW29" s="78">
        <f t="shared" si="58"/>
        <v>0</v>
      </c>
      <c r="JX29" s="78">
        <f t="shared" si="58"/>
        <v>0</v>
      </c>
      <c r="JY29" s="78">
        <f t="shared" si="58"/>
        <v>0</v>
      </c>
      <c r="JZ29" s="78">
        <f t="shared" si="58"/>
        <v>0</v>
      </c>
      <c r="KA29" s="78">
        <f t="shared" si="58"/>
        <v>0</v>
      </c>
      <c r="KB29" s="78">
        <f t="shared" si="58"/>
        <v>0</v>
      </c>
      <c r="KC29" s="78">
        <f t="shared" si="58"/>
        <v>0</v>
      </c>
      <c r="KD29" s="78">
        <f t="shared" si="58"/>
        <v>0</v>
      </c>
      <c r="KE29" s="78">
        <f t="shared" si="58"/>
        <v>0</v>
      </c>
      <c r="KF29" s="78">
        <f t="shared" si="58"/>
        <v>0</v>
      </c>
      <c r="KG29" s="78">
        <f t="shared" si="58"/>
        <v>0</v>
      </c>
      <c r="KH29" s="78">
        <f t="shared" si="58"/>
        <v>0</v>
      </c>
      <c r="KI29" s="78">
        <f t="shared" si="58"/>
        <v>0</v>
      </c>
      <c r="KJ29" s="78">
        <f t="shared" si="58"/>
        <v>0</v>
      </c>
      <c r="KK29" s="78">
        <f t="shared" si="58"/>
        <v>0</v>
      </c>
      <c r="KL29" s="78">
        <f t="shared" si="58"/>
        <v>0</v>
      </c>
      <c r="KM29" s="78">
        <f t="shared" si="58"/>
        <v>0</v>
      </c>
      <c r="KN29" s="78">
        <f t="shared" si="58"/>
        <v>0</v>
      </c>
      <c r="KO29" s="78">
        <f t="shared" si="58"/>
        <v>0</v>
      </c>
      <c r="KP29" s="78">
        <f t="shared" si="58"/>
        <v>0</v>
      </c>
      <c r="KQ29" s="78">
        <f t="shared" si="58"/>
        <v>0</v>
      </c>
      <c r="KR29" s="78">
        <f t="shared" si="58"/>
        <v>0</v>
      </c>
      <c r="KS29" s="78">
        <f t="shared" si="58"/>
        <v>0</v>
      </c>
      <c r="KT29" s="78">
        <f t="shared" si="58"/>
        <v>0</v>
      </c>
      <c r="KU29" s="78">
        <f t="shared" si="58"/>
        <v>0</v>
      </c>
      <c r="KV29" s="78">
        <f t="shared" si="58"/>
        <v>0</v>
      </c>
      <c r="KW29" s="78">
        <f t="shared" si="58"/>
        <v>0</v>
      </c>
      <c r="KX29" s="78">
        <f t="shared" si="58"/>
        <v>0</v>
      </c>
      <c r="KY29" s="78">
        <f t="shared" si="58"/>
        <v>0</v>
      </c>
      <c r="KZ29" s="78">
        <f t="shared" si="58"/>
        <v>0</v>
      </c>
      <c r="LA29" s="78">
        <f t="shared" si="58"/>
        <v>0</v>
      </c>
      <c r="LB29" s="78">
        <f t="shared" si="58"/>
        <v>0</v>
      </c>
      <c r="LC29" s="78">
        <f t="shared" si="58"/>
        <v>0</v>
      </c>
      <c r="LD29" s="78">
        <f t="shared" si="58"/>
        <v>0</v>
      </c>
      <c r="LE29" s="78">
        <f t="shared" si="58"/>
        <v>0</v>
      </c>
      <c r="LF29" s="78">
        <f t="shared" si="58"/>
        <v>0</v>
      </c>
      <c r="LG29" s="78">
        <f t="shared" si="58"/>
        <v>0</v>
      </c>
      <c r="LH29" s="78">
        <f t="shared" si="58"/>
        <v>0</v>
      </c>
      <c r="LI29" s="78">
        <f t="shared" si="58"/>
        <v>0</v>
      </c>
      <c r="LJ29" s="78">
        <f t="shared" si="58"/>
        <v>0</v>
      </c>
      <c r="LK29" s="78">
        <f t="shared" si="58"/>
        <v>0</v>
      </c>
      <c r="LL29" s="78">
        <f t="shared" ref="LL29:NW29" si="59">SUM(LL30:LL38)</f>
        <v>0</v>
      </c>
      <c r="LM29" s="78">
        <f t="shared" si="59"/>
        <v>0</v>
      </c>
      <c r="LN29" s="78">
        <f t="shared" si="59"/>
        <v>0</v>
      </c>
      <c r="LO29" s="78">
        <f t="shared" si="59"/>
        <v>0</v>
      </c>
      <c r="LP29" s="78">
        <f t="shared" si="59"/>
        <v>0</v>
      </c>
      <c r="LQ29" s="78">
        <f t="shared" si="59"/>
        <v>0</v>
      </c>
      <c r="LR29" s="78">
        <f t="shared" si="59"/>
        <v>0</v>
      </c>
      <c r="LS29" s="78">
        <f t="shared" si="59"/>
        <v>0</v>
      </c>
      <c r="LT29" s="78">
        <f t="shared" si="59"/>
        <v>0</v>
      </c>
      <c r="LU29" s="78">
        <f t="shared" si="59"/>
        <v>0</v>
      </c>
      <c r="LV29" s="78">
        <f t="shared" si="59"/>
        <v>0</v>
      </c>
      <c r="LW29" s="78">
        <f t="shared" si="59"/>
        <v>0</v>
      </c>
      <c r="LX29" s="78">
        <f t="shared" si="59"/>
        <v>0</v>
      </c>
      <c r="LY29" s="78">
        <f t="shared" si="59"/>
        <v>0</v>
      </c>
      <c r="LZ29" s="78">
        <f t="shared" si="59"/>
        <v>0</v>
      </c>
      <c r="MA29" s="78">
        <f t="shared" si="59"/>
        <v>0</v>
      </c>
      <c r="MB29" s="78">
        <f t="shared" si="59"/>
        <v>0</v>
      </c>
      <c r="MC29" s="78">
        <f t="shared" si="59"/>
        <v>0</v>
      </c>
      <c r="MD29" s="78">
        <f t="shared" si="59"/>
        <v>0</v>
      </c>
      <c r="ME29" s="78">
        <f t="shared" si="59"/>
        <v>0</v>
      </c>
      <c r="MF29" s="78">
        <f t="shared" si="59"/>
        <v>0</v>
      </c>
      <c r="MG29" s="78">
        <f t="shared" si="59"/>
        <v>0</v>
      </c>
      <c r="MH29" s="78">
        <f t="shared" si="59"/>
        <v>0</v>
      </c>
      <c r="MI29" s="78">
        <f t="shared" si="59"/>
        <v>0</v>
      </c>
      <c r="MJ29" s="78">
        <f t="shared" si="59"/>
        <v>0</v>
      </c>
      <c r="MK29" s="78">
        <f t="shared" si="59"/>
        <v>0</v>
      </c>
      <c r="ML29" s="78">
        <f t="shared" si="59"/>
        <v>0</v>
      </c>
      <c r="MM29" s="78">
        <f t="shared" si="59"/>
        <v>0</v>
      </c>
      <c r="MN29" s="78">
        <f t="shared" si="59"/>
        <v>0</v>
      </c>
      <c r="MO29" s="78">
        <f t="shared" si="59"/>
        <v>0</v>
      </c>
      <c r="MP29" s="78">
        <f t="shared" si="59"/>
        <v>0</v>
      </c>
      <c r="MQ29" s="78">
        <f t="shared" si="59"/>
        <v>0</v>
      </c>
      <c r="MR29" s="78">
        <f t="shared" si="59"/>
        <v>0</v>
      </c>
      <c r="MS29" s="78">
        <f t="shared" si="59"/>
        <v>0</v>
      </c>
      <c r="MT29" s="78">
        <f t="shared" si="59"/>
        <v>0</v>
      </c>
      <c r="MU29" s="78">
        <f t="shared" si="59"/>
        <v>0</v>
      </c>
      <c r="MV29" s="78">
        <f t="shared" si="59"/>
        <v>0</v>
      </c>
      <c r="MW29" s="78">
        <f t="shared" si="59"/>
        <v>0</v>
      </c>
      <c r="MX29" s="78">
        <f t="shared" si="59"/>
        <v>0</v>
      </c>
      <c r="MY29" s="78">
        <f t="shared" si="59"/>
        <v>0</v>
      </c>
      <c r="MZ29" s="78">
        <f t="shared" si="59"/>
        <v>0</v>
      </c>
      <c r="NA29" s="78">
        <f t="shared" si="59"/>
        <v>0</v>
      </c>
      <c r="NB29" s="78">
        <f t="shared" si="59"/>
        <v>0</v>
      </c>
      <c r="NC29" s="78">
        <f t="shared" si="59"/>
        <v>0</v>
      </c>
      <c r="ND29" s="78">
        <f t="shared" si="59"/>
        <v>0</v>
      </c>
      <c r="NE29" s="78">
        <f t="shared" si="59"/>
        <v>0</v>
      </c>
      <c r="NF29" s="78">
        <f t="shared" si="59"/>
        <v>0</v>
      </c>
      <c r="NG29" s="78">
        <f t="shared" si="59"/>
        <v>0</v>
      </c>
      <c r="NH29" s="78">
        <f t="shared" si="59"/>
        <v>0</v>
      </c>
      <c r="NI29" s="78">
        <f t="shared" si="59"/>
        <v>0</v>
      </c>
      <c r="NJ29" s="78">
        <f t="shared" si="59"/>
        <v>0</v>
      </c>
      <c r="NK29" s="78">
        <f t="shared" si="59"/>
        <v>0</v>
      </c>
      <c r="NL29" s="78">
        <f t="shared" si="59"/>
        <v>0</v>
      </c>
      <c r="NM29" s="78">
        <f t="shared" si="59"/>
        <v>0</v>
      </c>
      <c r="NN29" s="78">
        <f t="shared" si="59"/>
        <v>0</v>
      </c>
      <c r="NO29" s="78">
        <f t="shared" si="59"/>
        <v>0</v>
      </c>
      <c r="NP29" s="78">
        <f t="shared" si="59"/>
        <v>0</v>
      </c>
      <c r="NQ29" s="78">
        <f t="shared" si="59"/>
        <v>0</v>
      </c>
      <c r="NR29" s="78">
        <f t="shared" si="59"/>
        <v>0</v>
      </c>
      <c r="NS29" s="78">
        <f t="shared" si="59"/>
        <v>0</v>
      </c>
      <c r="NT29" s="78">
        <f t="shared" si="59"/>
        <v>0</v>
      </c>
      <c r="NU29" s="78">
        <f t="shared" si="59"/>
        <v>0</v>
      </c>
      <c r="NV29" s="78">
        <f t="shared" si="59"/>
        <v>0</v>
      </c>
      <c r="NW29" s="78">
        <f t="shared" si="59"/>
        <v>0</v>
      </c>
      <c r="NX29" s="78">
        <f t="shared" ref="NX29:QI29" si="60">SUM(NX30:NX38)</f>
        <v>0</v>
      </c>
      <c r="NY29" s="78">
        <f t="shared" si="60"/>
        <v>0</v>
      </c>
      <c r="NZ29" s="78">
        <f t="shared" si="60"/>
        <v>0</v>
      </c>
      <c r="OA29" s="78">
        <f t="shared" si="60"/>
        <v>0</v>
      </c>
      <c r="OB29" s="78">
        <f t="shared" si="60"/>
        <v>0</v>
      </c>
      <c r="OC29" s="78">
        <f t="shared" si="60"/>
        <v>0</v>
      </c>
      <c r="OD29" s="78">
        <f t="shared" si="60"/>
        <v>0</v>
      </c>
      <c r="OE29" s="78">
        <f t="shared" si="60"/>
        <v>0</v>
      </c>
      <c r="OF29" s="78">
        <f t="shared" si="60"/>
        <v>0</v>
      </c>
      <c r="OG29" s="78">
        <f t="shared" si="60"/>
        <v>0</v>
      </c>
      <c r="OH29" s="78">
        <f t="shared" si="60"/>
        <v>0</v>
      </c>
      <c r="OI29" s="78">
        <f t="shared" si="60"/>
        <v>0</v>
      </c>
      <c r="OJ29" s="78">
        <f t="shared" si="60"/>
        <v>0</v>
      </c>
      <c r="OK29" s="78">
        <f t="shared" si="60"/>
        <v>0</v>
      </c>
      <c r="OL29" s="78">
        <f t="shared" si="60"/>
        <v>0</v>
      </c>
      <c r="OM29" s="78">
        <f t="shared" si="60"/>
        <v>0</v>
      </c>
      <c r="ON29" s="78">
        <f t="shared" si="60"/>
        <v>0</v>
      </c>
      <c r="OO29" s="78">
        <f t="shared" si="60"/>
        <v>0</v>
      </c>
      <c r="OP29" s="78">
        <f t="shared" si="60"/>
        <v>0</v>
      </c>
      <c r="OQ29" s="78">
        <f t="shared" si="60"/>
        <v>0</v>
      </c>
      <c r="OR29" s="78">
        <f t="shared" si="60"/>
        <v>0</v>
      </c>
      <c r="OS29" s="78">
        <f t="shared" si="60"/>
        <v>0</v>
      </c>
      <c r="OT29" s="78">
        <f t="shared" si="60"/>
        <v>0</v>
      </c>
      <c r="OU29" s="78">
        <f t="shared" si="60"/>
        <v>0</v>
      </c>
      <c r="OV29" s="78">
        <f t="shared" si="60"/>
        <v>0</v>
      </c>
      <c r="OW29" s="78">
        <f t="shared" si="60"/>
        <v>0</v>
      </c>
      <c r="OX29" s="78">
        <f t="shared" si="60"/>
        <v>0</v>
      </c>
      <c r="OY29" s="78">
        <f t="shared" si="60"/>
        <v>0</v>
      </c>
      <c r="OZ29" s="78">
        <f t="shared" si="60"/>
        <v>0</v>
      </c>
      <c r="PA29" s="78">
        <f t="shared" si="60"/>
        <v>0</v>
      </c>
      <c r="PB29" s="78">
        <f t="shared" si="60"/>
        <v>0</v>
      </c>
      <c r="PC29" s="78">
        <f t="shared" si="60"/>
        <v>0</v>
      </c>
      <c r="PD29" s="78">
        <f t="shared" si="60"/>
        <v>0</v>
      </c>
      <c r="PE29" s="78">
        <f t="shared" si="60"/>
        <v>0</v>
      </c>
      <c r="PF29" s="78">
        <f t="shared" si="60"/>
        <v>0</v>
      </c>
      <c r="PG29" s="78">
        <f t="shared" si="60"/>
        <v>0</v>
      </c>
      <c r="PH29" s="78">
        <f t="shared" si="60"/>
        <v>0</v>
      </c>
      <c r="PI29" s="78">
        <f t="shared" si="60"/>
        <v>0</v>
      </c>
      <c r="PJ29" s="78">
        <f t="shared" si="60"/>
        <v>0</v>
      </c>
      <c r="PK29" s="78">
        <f t="shared" si="60"/>
        <v>0</v>
      </c>
      <c r="PL29" s="78">
        <f t="shared" si="60"/>
        <v>0</v>
      </c>
      <c r="PM29" s="78">
        <f t="shared" si="60"/>
        <v>0</v>
      </c>
      <c r="PN29" s="78">
        <f t="shared" si="60"/>
        <v>0</v>
      </c>
      <c r="PO29" s="78">
        <f t="shared" si="60"/>
        <v>0</v>
      </c>
      <c r="PP29" s="78">
        <f t="shared" si="60"/>
        <v>0</v>
      </c>
      <c r="PQ29" s="78">
        <f t="shared" si="60"/>
        <v>0</v>
      </c>
      <c r="PR29" s="78">
        <f t="shared" si="60"/>
        <v>0</v>
      </c>
      <c r="PS29" s="78">
        <f t="shared" si="60"/>
        <v>0</v>
      </c>
      <c r="PT29" s="78">
        <f t="shared" si="60"/>
        <v>0</v>
      </c>
      <c r="PU29" s="78">
        <f t="shared" si="60"/>
        <v>0</v>
      </c>
      <c r="PV29" s="78">
        <f t="shared" si="60"/>
        <v>0</v>
      </c>
      <c r="PW29" s="78">
        <f t="shared" si="60"/>
        <v>0</v>
      </c>
      <c r="PX29" s="78">
        <f t="shared" si="60"/>
        <v>0</v>
      </c>
      <c r="PY29" s="78">
        <f t="shared" si="60"/>
        <v>0</v>
      </c>
      <c r="PZ29" s="78">
        <f t="shared" si="60"/>
        <v>0</v>
      </c>
      <c r="QA29" s="78">
        <f t="shared" si="60"/>
        <v>0</v>
      </c>
      <c r="QB29" s="78">
        <f t="shared" si="60"/>
        <v>0</v>
      </c>
      <c r="QC29" s="78">
        <f t="shared" si="60"/>
        <v>0</v>
      </c>
      <c r="QD29" s="78">
        <f t="shared" si="60"/>
        <v>0</v>
      </c>
      <c r="QE29" s="78">
        <f t="shared" si="60"/>
        <v>0</v>
      </c>
      <c r="QF29" s="78">
        <f t="shared" si="60"/>
        <v>0</v>
      </c>
      <c r="QG29" s="78">
        <f t="shared" si="60"/>
        <v>0</v>
      </c>
      <c r="QH29" s="78">
        <f t="shared" si="60"/>
        <v>0</v>
      </c>
      <c r="QI29" s="78">
        <f t="shared" si="60"/>
        <v>0</v>
      </c>
      <c r="QJ29" s="78">
        <f t="shared" ref="QJ29:SU29" si="61">SUM(QJ30:QJ38)</f>
        <v>0</v>
      </c>
      <c r="QK29" s="78">
        <f t="shared" si="61"/>
        <v>0</v>
      </c>
      <c r="QL29" s="78">
        <f t="shared" si="61"/>
        <v>0</v>
      </c>
      <c r="QM29" s="78">
        <f t="shared" si="61"/>
        <v>0</v>
      </c>
      <c r="QN29" s="78">
        <f t="shared" si="61"/>
        <v>0</v>
      </c>
      <c r="QO29" s="78">
        <f t="shared" si="61"/>
        <v>0</v>
      </c>
      <c r="QP29" s="78">
        <f t="shared" si="61"/>
        <v>0</v>
      </c>
      <c r="QQ29" s="78">
        <f t="shared" si="61"/>
        <v>0</v>
      </c>
      <c r="QR29" s="78">
        <f t="shared" si="61"/>
        <v>0</v>
      </c>
      <c r="QS29" s="78">
        <f t="shared" si="61"/>
        <v>0</v>
      </c>
      <c r="QT29" s="78">
        <f t="shared" si="61"/>
        <v>0</v>
      </c>
      <c r="QU29" s="78">
        <f t="shared" si="61"/>
        <v>0</v>
      </c>
      <c r="QV29" s="78">
        <f t="shared" si="61"/>
        <v>0</v>
      </c>
      <c r="QW29" s="78">
        <f t="shared" si="61"/>
        <v>0</v>
      </c>
      <c r="QX29" s="78">
        <f t="shared" si="61"/>
        <v>0</v>
      </c>
      <c r="QY29" s="78">
        <f t="shared" si="61"/>
        <v>0</v>
      </c>
      <c r="QZ29" s="78">
        <f t="shared" si="61"/>
        <v>0</v>
      </c>
      <c r="RA29" s="78">
        <f t="shared" si="61"/>
        <v>0</v>
      </c>
      <c r="RB29" s="78">
        <f t="shared" si="61"/>
        <v>0</v>
      </c>
      <c r="RC29" s="78">
        <f t="shared" si="61"/>
        <v>0</v>
      </c>
      <c r="RD29" s="78">
        <f t="shared" si="61"/>
        <v>0</v>
      </c>
      <c r="RE29" s="78">
        <f t="shared" si="61"/>
        <v>0</v>
      </c>
      <c r="RF29" s="78">
        <f t="shared" si="61"/>
        <v>0</v>
      </c>
      <c r="RG29" s="78">
        <f t="shared" si="61"/>
        <v>0</v>
      </c>
      <c r="RH29" s="78">
        <f t="shared" si="61"/>
        <v>0</v>
      </c>
      <c r="RI29" s="78">
        <f t="shared" si="61"/>
        <v>0</v>
      </c>
      <c r="RJ29" s="78">
        <f t="shared" si="61"/>
        <v>0</v>
      </c>
      <c r="RK29" s="78">
        <f t="shared" si="61"/>
        <v>0</v>
      </c>
      <c r="RL29" s="78">
        <f t="shared" si="61"/>
        <v>0</v>
      </c>
      <c r="RM29" s="78">
        <f t="shared" si="61"/>
        <v>0</v>
      </c>
      <c r="RN29" s="78">
        <f t="shared" si="61"/>
        <v>0</v>
      </c>
      <c r="RO29" s="78">
        <f t="shared" si="61"/>
        <v>0</v>
      </c>
      <c r="RP29" s="78">
        <f t="shared" si="61"/>
        <v>0</v>
      </c>
      <c r="RQ29" s="78">
        <f t="shared" si="61"/>
        <v>0</v>
      </c>
      <c r="RR29" s="78">
        <f t="shared" si="61"/>
        <v>0</v>
      </c>
      <c r="RS29" s="78">
        <f t="shared" si="61"/>
        <v>0</v>
      </c>
      <c r="RT29" s="78">
        <f t="shared" si="61"/>
        <v>0</v>
      </c>
      <c r="RU29" s="78">
        <f t="shared" si="61"/>
        <v>0</v>
      </c>
      <c r="RV29" s="78">
        <f t="shared" si="61"/>
        <v>0</v>
      </c>
      <c r="RW29" s="78">
        <f t="shared" si="61"/>
        <v>0</v>
      </c>
      <c r="RX29" s="78">
        <f t="shared" si="61"/>
        <v>0</v>
      </c>
      <c r="RY29" s="78">
        <f t="shared" si="61"/>
        <v>0</v>
      </c>
      <c r="RZ29" s="78">
        <f t="shared" si="61"/>
        <v>0</v>
      </c>
      <c r="SA29" s="78">
        <f t="shared" si="61"/>
        <v>0</v>
      </c>
      <c r="SB29" s="78">
        <f t="shared" si="61"/>
        <v>0</v>
      </c>
      <c r="SC29" s="78">
        <f t="shared" si="61"/>
        <v>0</v>
      </c>
      <c r="SD29" s="78">
        <f t="shared" si="61"/>
        <v>0</v>
      </c>
      <c r="SE29" s="78">
        <f t="shared" si="61"/>
        <v>0</v>
      </c>
      <c r="SF29" s="78">
        <f t="shared" si="61"/>
        <v>0</v>
      </c>
      <c r="SG29" s="78">
        <f t="shared" si="61"/>
        <v>0</v>
      </c>
      <c r="SH29" s="78">
        <f t="shared" si="61"/>
        <v>0</v>
      </c>
      <c r="SI29" s="78">
        <f t="shared" si="61"/>
        <v>0</v>
      </c>
      <c r="SJ29" s="78">
        <f t="shared" si="61"/>
        <v>0</v>
      </c>
      <c r="SK29" s="78">
        <f t="shared" si="61"/>
        <v>0</v>
      </c>
      <c r="SL29" s="78">
        <f t="shared" si="61"/>
        <v>0</v>
      </c>
      <c r="SM29" s="78">
        <f t="shared" si="61"/>
        <v>0</v>
      </c>
      <c r="SN29" s="78">
        <f t="shared" si="61"/>
        <v>0</v>
      </c>
      <c r="SO29" s="78">
        <f t="shared" si="61"/>
        <v>0</v>
      </c>
      <c r="SP29" s="78">
        <f t="shared" si="61"/>
        <v>0</v>
      </c>
      <c r="SQ29" s="78">
        <f t="shared" si="61"/>
        <v>0</v>
      </c>
      <c r="SR29" s="78">
        <f t="shared" si="61"/>
        <v>0</v>
      </c>
      <c r="SS29" s="78">
        <f t="shared" si="61"/>
        <v>0</v>
      </c>
      <c r="ST29" s="78">
        <f t="shared" si="61"/>
        <v>0</v>
      </c>
      <c r="SU29" s="78">
        <f t="shared" si="61"/>
        <v>0</v>
      </c>
      <c r="SV29" s="78">
        <f t="shared" ref="SV29:UF29" si="62">SUM(SV30:SV38)</f>
        <v>0</v>
      </c>
      <c r="SW29" s="78">
        <f t="shared" si="62"/>
        <v>0</v>
      </c>
      <c r="SX29" s="78">
        <f t="shared" si="62"/>
        <v>0</v>
      </c>
      <c r="SY29" s="78">
        <f t="shared" si="62"/>
        <v>0</v>
      </c>
      <c r="SZ29" s="78">
        <f t="shared" si="62"/>
        <v>0</v>
      </c>
      <c r="TA29" s="78">
        <f t="shared" si="62"/>
        <v>0</v>
      </c>
      <c r="TB29" s="78">
        <f t="shared" si="62"/>
        <v>0</v>
      </c>
      <c r="TC29" s="78">
        <f t="shared" si="62"/>
        <v>0</v>
      </c>
      <c r="TD29" s="78">
        <f t="shared" si="62"/>
        <v>0</v>
      </c>
      <c r="TE29" s="78">
        <f t="shared" si="62"/>
        <v>0</v>
      </c>
      <c r="TF29" s="78">
        <f t="shared" si="62"/>
        <v>0</v>
      </c>
      <c r="TG29" s="78">
        <f t="shared" si="62"/>
        <v>0</v>
      </c>
      <c r="TH29" s="78">
        <f t="shared" si="62"/>
        <v>0</v>
      </c>
      <c r="TI29" s="78">
        <f t="shared" si="62"/>
        <v>0</v>
      </c>
      <c r="TJ29" s="78">
        <f t="shared" si="62"/>
        <v>0</v>
      </c>
      <c r="TK29" s="78">
        <f t="shared" si="62"/>
        <v>0</v>
      </c>
      <c r="TL29" s="78">
        <f t="shared" si="62"/>
        <v>0</v>
      </c>
      <c r="TM29" s="78">
        <f t="shared" si="62"/>
        <v>0</v>
      </c>
      <c r="TN29" s="78">
        <f t="shared" si="62"/>
        <v>0</v>
      </c>
      <c r="TO29" s="78">
        <f t="shared" si="62"/>
        <v>0</v>
      </c>
      <c r="TP29" s="78">
        <f t="shared" si="62"/>
        <v>0</v>
      </c>
      <c r="TQ29" s="78">
        <f t="shared" si="62"/>
        <v>0</v>
      </c>
      <c r="TR29" s="78">
        <f t="shared" si="62"/>
        <v>0</v>
      </c>
      <c r="TS29" s="78">
        <f t="shared" si="62"/>
        <v>0</v>
      </c>
      <c r="TT29" s="78">
        <f t="shared" si="62"/>
        <v>0</v>
      </c>
      <c r="TU29" s="78">
        <f t="shared" si="62"/>
        <v>0</v>
      </c>
      <c r="TV29" s="78">
        <f t="shared" si="62"/>
        <v>0</v>
      </c>
      <c r="TW29" s="78">
        <f t="shared" si="62"/>
        <v>0</v>
      </c>
      <c r="TX29" s="78">
        <f t="shared" si="62"/>
        <v>0</v>
      </c>
      <c r="TY29" s="78">
        <f t="shared" si="62"/>
        <v>0</v>
      </c>
      <c r="TZ29" s="78">
        <f t="shared" si="62"/>
        <v>0</v>
      </c>
      <c r="UA29" s="78">
        <f t="shared" si="62"/>
        <v>0</v>
      </c>
      <c r="UB29" s="78">
        <f t="shared" si="62"/>
        <v>0</v>
      </c>
      <c r="UC29" s="78">
        <f t="shared" si="62"/>
        <v>0</v>
      </c>
      <c r="UD29" s="78">
        <f t="shared" si="62"/>
        <v>0</v>
      </c>
      <c r="UE29" s="78">
        <f t="shared" si="62"/>
        <v>0</v>
      </c>
      <c r="UF29" s="78">
        <f t="shared" si="62"/>
        <v>0</v>
      </c>
    </row>
    <row r="30" spans="1:552" ht="15.75" customHeight="1" outlineLevel="1" x14ac:dyDescent="0.35">
      <c r="A30" s="2" t="s">
        <v>12</v>
      </c>
      <c r="B30" s="5"/>
      <c r="C30" s="5"/>
      <c r="D30" s="81">
        <f>SUMIFS('Controle de NFs Tomadas'!$G:$G,'Controle de NFs Tomadas'!$E:$E,$A$1,'Controle de NFs Tomadas'!$F:$F,$A30,'Controle de NFs Tomadas'!$C:$C,D$2)</f>
        <v>1009.09</v>
      </c>
      <c r="E30" s="154">
        <f>SUMIFS('Controle de NFs Tomadas'!$G:$G,'Controle de NFs Tomadas'!$E:$E,$A$1,'Controle de NFs Tomadas'!$F:$F,$A30,'Controle de NFs Tomadas'!$C:$C,E$2)</f>
        <v>1450.09</v>
      </c>
      <c r="F30" s="154">
        <f>SUMIFS('Controle de NFs Tomadas'!$G:$G,'Controle de NFs Tomadas'!$E:$E,$A$1,'Controle de NFs Tomadas'!$F:$F,$A30,'Controle de NFs Tomadas'!$C:$C,F$2)</f>
        <v>0</v>
      </c>
      <c r="G30" s="154">
        <f>SUMIFS('Controle de NFs Tomadas'!$G:$G,'Controle de NFs Tomadas'!$E:$E,$A$1,'Controle de NFs Tomadas'!$F:$F,$A30,'Controle de NFs Tomadas'!$C:$C,G$2)</f>
        <v>0</v>
      </c>
      <c r="H30" s="154">
        <f>SUMIFS('Controle de NFs Tomadas'!$G:$G,'Controle de NFs Tomadas'!$E:$E,$A$1,'Controle de NFs Tomadas'!$F:$F,$A30,'Controle de NFs Tomadas'!$C:$C,H$2)</f>
        <v>280.8</v>
      </c>
      <c r="I30" s="154">
        <f>SUMIFS('Controle de NFs Tomadas'!$G:$G,'Controle de NFs Tomadas'!$E:$E,$A$1,'Controle de NFs Tomadas'!$F:$F,$A30,'Controle de NFs Tomadas'!$C:$C,I$2)</f>
        <v>0</v>
      </c>
      <c r="J30" s="154">
        <f>SUMIFS('Controle de NFs Tomadas'!$G:$G,'Controle de NFs Tomadas'!$E:$E,$A$1,'Controle de NFs Tomadas'!$F:$F,$A30,'Controle de NFs Tomadas'!$C:$C,J$2)</f>
        <v>0</v>
      </c>
      <c r="K30" s="154">
        <f>SUMIFS('Controle de NFs Tomadas'!$G:$G,'Controle de NFs Tomadas'!$E:$E,$A$1,'Controle de NFs Tomadas'!$F:$F,$A30,'Controle de NFs Tomadas'!$C:$C,K$2)</f>
        <v>1556.65</v>
      </c>
      <c r="L30" s="154">
        <f>SUMIFS('Controle de NFs Tomadas'!$G:$G,'Controle de NFs Tomadas'!$E:$E,$A$1,'Controle de NFs Tomadas'!$F:$F,$A30,'Controle de NFs Tomadas'!$C:$C,L$2)</f>
        <v>421.2</v>
      </c>
      <c r="M30" s="154">
        <f>SUMIFS('Controle de NFs Tomadas'!$G:$G,'Controle de NFs Tomadas'!$E:$E,$A$1,'Controle de NFs Tomadas'!$F:$F,$A30,'Controle de NFs Tomadas'!$C:$C,M$2)</f>
        <v>1694.88</v>
      </c>
      <c r="N30" s="154">
        <f>SUMIFS('Controle de NFs Tomadas'!$G:$G,'Controle de NFs Tomadas'!$E:$E,$A$1,'Controle de NFs Tomadas'!$F:$F,$A30,'Controle de NFs Tomadas'!$C:$C,N$2)</f>
        <v>378.48</v>
      </c>
      <c r="O30" s="154">
        <f>SUMIFS('Controle de NFs Tomadas'!$G:$G,'Controle de NFs Tomadas'!$E:$E,$A$1,'Controle de NFs Tomadas'!$F:$F,$A30,'Controle de NFs Tomadas'!$C:$C,O$2)</f>
        <v>682</v>
      </c>
      <c r="P30" s="154">
        <f>SUMIFS('Controle de NFs Tomadas'!$G:$G,'Controle de NFs Tomadas'!$E:$E,$A$1,'Controle de NFs Tomadas'!$F:$F,$A30,'Controle de NFs Tomadas'!$C:$C,P$2)</f>
        <v>0</v>
      </c>
      <c r="Q30" s="154">
        <f>SUMIFS('Controle de NFs Tomadas'!$G:$G,'Controle de NFs Tomadas'!$E:$E,$A$1,'Controle de NFs Tomadas'!$F:$F,$A30,'Controle de NFs Tomadas'!$C:$C,Q$2)</f>
        <v>0</v>
      </c>
      <c r="R30" s="154">
        <f>SUMIFS('Controle de NFs Tomadas'!$G:$G,'Controle de NFs Tomadas'!$E:$E,$A$1,'Controle de NFs Tomadas'!$F:$F,$A30,'Controle de NFs Tomadas'!$C:$C,R$2)</f>
        <v>3629.57</v>
      </c>
      <c r="S30" s="154">
        <f>SUMIFS('Controle de NFs Tomadas'!$G:$G,'Controle de NFs Tomadas'!$E:$E,$A$1,'Controle de NFs Tomadas'!$F:$F,$A30,'Controle de NFs Tomadas'!$C:$C,S$2)</f>
        <v>1110.6600000000001</v>
      </c>
      <c r="T30" s="154">
        <f>SUMIFS('Controle de NFs Tomadas'!$G:$G,'Controle de NFs Tomadas'!$E:$E,$A$1,'Controle de NFs Tomadas'!$F:$F,$A30,'Controle de NFs Tomadas'!$C:$C,T$2)</f>
        <v>0</v>
      </c>
      <c r="U30" s="154">
        <f>SUMIFS('Controle de NFs Tomadas'!$G:$G,'Controle de NFs Tomadas'!$E:$E,$A$1,'Controle de NFs Tomadas'!$F:$F,$A30,'Controle de NFs Tomadas'!$C:$C,U$2)</f>
        <v>0</v>
      </c>
      <c r="V30" s="154">
        <f>SUMIFS('Controle de NFs Tomadas'!$G:$G,'Controle de NFs Tomadas'!$E:$E,$A$1,'Controle de NFs Tomadas'!$F:$F,$A30,'Controle de NFs Tomadas'!$C:$C,V$2)</f>
        <v>416</v>
      </c>
      <c r="W30" s="154">
        <f>SUMIFS('Controle de NFs Tomadas'!$G:$G,'Controle de NFs Tomadas'!$E:$E,$A$1,'Controle de NFs Tomadas'!$F:$F,$A30,'Controle de NFs Tomadas'!$C:$C,W$2)</f>
        <v>0</v>
      </c>
      <c r="X30" s="154">
        <f>SUMIFS('Controle de NFs Tomadas'!$G:$G,'Controle de NFs Tomadas'!$E:$E,$A$1,'Controle de NFs Tomadas'!$F:$F,$A30,'Controle de NFs Tomadas'!$C:$C,X$2)</f>
        <v>0</v>
      </c>
      <c r="Y30" s="154">
        <f>SUMIFS('Controle de NFs Tomadas'!$G:$G,'Controle de NFs Tomadas'!$E:$E,$A$1,'Controle de NFs Tomadas'!$F:$F,$A30,'Controle de NFs Tomadas'!$C:$C,Y$2)</f>
        <v>6829.81</v>
      </c>
      <c r="Z30" s="154">
        <f>SUMIFS('Controle de NFs Tomadas'!$G:$G,'Controle de NFs Tomadas'!$E:$E,$A$1,'Controle de NFs Tomadas'!$F:$F,$A30,'Controle de NFs Tomadas'!$C:$C,Z$2)</f>
        <v>971.1</v>
      </c>
      <c r="AA30" s="154">
        <f>SUMIFS('Controle de NFs Tomadas'!$G:$G,'Controle de NFs Tomadas'!$E:$E,$A$1,'Controle de NFs Tomadas'!$F:$F,$A30,'Controle de NFs Tomadas'!$C:$C,AA$2)</f>
        <v>0</v>
      </c>
      <c r="AB30" s="154">
        <f>SUMIFS('Controle de NFs Tomadas'!$G:$G,'Controle de NFs Tomadas'!$E:$E,$A$1,'Controle de NFs Tomadas'!$F:$F,$A30,'Controle de NFs Tomadas'!$C:$C,AB$2)</f>
        <v>1225.23</v>
      </c>
      <c r="AC30" s="154">
        <f>SUMIFS('Controle de NFs Tomadas'!$G:$G,'Controle de NFs Tomadas'!$E:$E,$A$1,'Controle de NFs Tomadas'!$F:$F,$A30,'Controle de NFs Tomadas'!$C:$C,AC$2)</f>
        <v>4357</v>
      </c>
      <c r="AD30" s="154">
        <f>SUMIFS('Controle de NFs Tomadas'!$G:$G,'Controle de NFs Tomadas'!$E:$E,$A$1,'Controle de NFs Tomadas'!$F:$F,$A30,'Controle de NFs Tomadas'!$C:$C,AD$2)</f>
        <v>0</v>
      </c>
      <c r="AE30" s="154">
        <f>SUMIFS('Controle de NFs Tomadas'!$G:$G,'Controle de NFs Tomadas'!$E:$E,$A$1,'Controle de NFs Tomadas'!$F:$F,$A30,'Controle de NFs Tomadas'!$C:$C,AE$2)</f>
        <v>0</v>
      </c>
      <c r="AF30" s="154">
        <f>SUMIFS('Controle de NFs Tomadas'!$G:$G,'Controle de NFs Tomadas'!$E:$E,$A$1,'Controle de NFs Tomadas'!$F:$F,$A30,'Controle de NFs Tomadas'!$C:$C,AF$2)</f>
        <v>2857.26</v>
      </c>
      <c r="AG30" s="154">
        <f>SUMIFS('Controle de NFs Tomadas'!$G:$G,'Controle de NFs Tomadas'!$E:$E,$A$1,'Controle de NFs Tomadas'!$F:$F,$A30,'Controle de NFs Tomadas'!$C:$C,AG$2)</f>
        <v>750.18000000000006</v>
      </c>
      <c r="AH30" s="82">
        <f>SUMIFS('Controle de NFs Tomadas'!$G:$G,'Controle de NFs Tomadas'!$E:$E,$A$1,'Controle de NFs Tomadas'!$F:$F,$A30,'Controle de NFs Tomadas'!$C:$C,AH$2)</f>
        <v>3900</v>
      </c>
      <c r="AI30" s="81">
        <f>SUMIFS('Controle de NFs Tomadas'!$G:$G,'Controle de NFs Tomadas'!$E:$E,$A$1,'Controle de NFs Tomadas'!$F:$F,$A30,'Controle de NFs Tomadas'!$C:$C,AI$2)</f>
        <v>1625.19</v>
      </c>
      <c r="AJ30" s="154">
        <f>SUMIFS('Controle de NFs Tomadas'!$G:$G,'Controle de NFs Tomadas'!$E:$E,$A$1,'Controle de NFs Tomadas'!$F:$F,$A30,'Controle de NFs Tomadas'!$C:$C,AJ$2)</f>
        <v>478</v>
      </c>
      <c r="AK30" s="154">
        <f>SUMIFS('Controle de NFs Tomadas'!$G:$G,'Controle de NFs Tomadas'!$E:$E,$A$1,'Controle de NFs Tomadas'!$F:$F,$A30,'Controle de NFs Tomadas'!$C:$C,AK$2)</f>
        <v>0</v>
      </c>
      <c r="AL30" s="154">
        <f>SUMIFS('Controle de NFs Tomadas'!$G:$G,'Controle de NFs Tomadas'!$E:$E,$A$1,'Controle de NFs Tomadas'!$F:$F,$A30,'Controle de NFs Tomadas'!$C:$C,AL$2)</f>
        <v>0</v>
      </c>
      <c r="AM30" s="154">
        <f>SUMIFS('Controle de NFs Tomadas'!$G:$G,'Controle de NFs Tomadas'!$E:$E,$A$1,'Controle de NFs Tomadas'!$F:$F,$A30,'Controle de NFs Tomadas'!$C:$C,AM$2)</f>
        <v>4046.32</v>
      </c>
      <c r="AN30" s="154">
        <f>SUMIFS('Controle de NFs Tomadas'!$G:$G,'Controle de NFs Tomadas'!$E:$E,$A$1,'Controle de NFs Tomadas'!$F:$F,$A30,'Controle de NFs Tomadas'!$C:$C,AN$2)</f>
        <v>409.98</v>
      </c>
      <c r="AO30" s="154">
        <f>SUMIFS('Controle de NFs Tomadas'!$G:$G,'Controle de NFs Tomadas'!$E:$E,$A$1,'Controle de NFs Tomadas'!$F:$F,$A30,'Controle de NFs Tomadas'!$C:$C,AO$2)</f>
        <v>4538.04</v>
      </c>
      <c r="AP30" s="154">
        <f>SUMIFS('Controle de NFs Tomadas'!$G:$G,'Controle de NFs Tomadas'!$E:$E,$A$1,'Controle de NFs Tomadas'!$F:$F,$A30,'Controle de NFs Tomadas'!$C:$C,AP$2)</f>
        <v>1390.3</v>
      </c>
      <c r="AQ30" s="154">
        <f>SUMIFS('Controle de NFs Tomadas'!$G:$G,'Controle de NFs Tomadas'!$E:$E,$A$1,'Controle de NFs Tomadas'!$F:$F,$A30,'Controle de NFs Tomadas'!$C:$C,AQ$2)</f>
        <v>1184.18</v>
      </c>
      <c r="AR30" s="154">
        <f>SUMIFS('Controle de NFs Tomadas'!$G:$G,'Controle de NFs Tomadas'!$E:$E,$A$1,'Controle de NFs Tomadas'!$F:$F,$A30,'Controle de NFs Tomadas'!$C:$C,AR$2)</f>
        <v>0</v>
      </c>
      <c r="AS30" s="154">
        <f>SUMIFS('Controle de NFs Tomadas'!$G:$G,'Controle de NFs Tomadas'!$E:$E,$A$1,'Controle de NFs Tomadas'!$F:$F,$A30,'Controle de NFs Tomadas'!$C:$C,AS$2)</f>
        <v>0</v>
      </c>
      <c r="AT30" s="154">
        <f>SUMIFS('Controle de NFs Tomadas'!$G:$G,'Controle de NFs Tomadas'!$E:$E,$A$1,'Controle de NFs Tomadas'!$F:$F,$A30,'Controle de NFs Tomadas'!$C:$C,AT$2)</f>
        <v>997.52</v>
      </c>
      <c r="AU30" s="154">
        <f>SUMIFS('Controle de NFs Tomadas'!$G:$G,'Controle de NFs Tomadas'!$E:$E,$A$1,'Controle de NFs Tomadas'!$F:$F,$A30,'Controle de NFs Tomadas'!$C:$C,AU$2)</f>
        <v>7013.96</v>
      </c>
      <c r="AV30" s="154">
        <f>SUMIFS('Controle de NFs Tomadas'!$G:$G,'Controle de NFs Tomadas'!$E:$E,$A$1,'Controle de NFs Tomadas'!$F:$F,$A30,'Controle de NFs Tomadas'!$C:$C,AV$2)</f>
        <v>395</v>
      </c>
      <c r="AW30" s="154">
        <f>SUMIFS('Controle de NFs Tomadas'!$G:$G,'Controle de NFs Tomadas'!$E:$E,$A$1,'Controle de NFs Tomadas'!$F:$F,$A30,'Controle de NFs Tomadas'!$C:$C,AW$2)</f>
        <v>1244.5899999999999</v>
      </c>
      <c r="AX30" s="154">
        <f>SUMIFS('Controle de NFs Tomadas'!$G:$G,'Controle de NFs Tomadas'!$E:$E,$A$1,'Controle de NFs Tomadas'!$F:$F,$A30,'Controle de NFs Tomadas'!$C:$C,AX$2)</f>
        <v>0</v>
      </c>
      <c r="AY30" s="154">
        <f>SUMIFS('Controle de NFs Tomadas'!$G:$G,'Controle de NFs Tomadas'!$E:$E,$A$1,'Controle de NFs Tomadas'!$F:$F,$A30,'Controle de NFs Tomadas'!$C:$C,AY$2)</f>
        <v>0</v>
      </c>
      <c r="AZ30" s="154">
        <f>SUMIFS('Controle de NFs Tomadas'!$G:$G,'Controle de NFs Tomadas'!$E:$E,$A$1,'Controle de NFs Tomadas'!$F:$F,$A30,'Controle de NFs Tomadas'!$C:$C,AZ$2)</f>
        <v>0</v>
      </c>
      <c r="BA30" s="154">
        <f>SUMIFS('Controle de NFs Tomadas'!$G:$G,'Controle de NFs Tomadas'!$E:$E,$A$1,'Controle de NFs Tomadas'!$F:$F,$A30,'Controle de NFs Tomadas'!$C:$C,BA$2)</f>
        <v>5312.91</v>
      </c>
      <c r="BB30" s="154">
        <f>SUMIFS('Controle de NFs Tomadas'!$G:$G,'Controle de NFs Tomadas'!$E:$E,$A$1,'Controle de NFs Tomadas'!$F:$F,$A30,'Controle de NFs Tomadas'!$C:$C,BB$2)</f>
        <v>409.98</v>
      </c>
      <c r="BC30" s="154">
        <f>SUMIFS('Controle de NFs Tomadas'!$G:$G,'Controle de NFs Tomadas'!$E:$E,$A$1,'Controle de NFs Tomadas'!$F:$F,$A30,'Controle de NFs Tomadas'!$C:$C,BC$2)</f>
        <v>542.76</v>
      </c>
      <c r="BD30" s="154">
        <f>SUMIFS('Controle de NFs Tomadas'!$G:$G,'Controle de NFs Tomadas'!$E:$E,$A$1,'Controle de NFs Tomadas'!$F:$F,$A30,'Controle de NFs Tomadas'!$C:$C,BD$2)</f>
        <v>5790.91</v>
      </c>
      <c r="BE30" s="154">
        <f>SUMIFS('Controle de NFs Tomadas'!$G:$G,'Controle de NFs Tomadas'!$E:$E,$A$1,'Controle de NFs Tomadas'!$F:$F,$A30,'Controle de NFs Tomadas'!$C:$C,BE$2)</f>
        <v>0</v>
      </c>
      <c r="BF30" s="154">
        <f>SUMIFS('Controle de NFs Tomadas'!$G:$G,'Controle de NFs Tomadas'!$E:$E,$A$1,'Controle de NFs Tomadas'!$F:$F,$A30,'Controle de NFs Tomadas'!$C:$C,BF$2)</f>
        <v>0</v>
      </c>
      <c r="BG30" s="154">
        <f>SUMIFS('Controle de NFs Tomadas'!$G:$G,'Controle de NFs Tomadas'!$E:$E,$A$1,'Controle de NFs Tomadas'!$F:$F,$A30,'Controle de NFs Tomadas'!$C:$C,BG$2)</f>
        <v>0</v>
      </c>
      <c r="BH30" s="154">
        <f>SUMIFS('Controle de NFs Tomadas'!$G:$G,'Controle de NFs Tomadas'!$E:$E,$A$1,'Controle de NFs Tomadas'!$F:$F,$A30,'Controle de NFs Tomadas'!$C:$C,BH$2)</f>
        <v>4133</v>
      </c>
      <c r="BI30" s="154">
        <f>SUMIFS('Controle de NFs Tomadas'!$G:$G,'Controle de NFs Tomadas'!$E:$E,$A$1,'Controle de NFs Tomadas'!$F:$F,$A30,'Controle de NFs Tomadas'!$C:$C,BI$2)</f>
        <v>1093.4000000000001</v>
      </c>
      <c r="BJ30" s="154">
        <f>SUMIFS('Controle de NFs Tomadas'!$G:$G,'Controle de NFs Tomadas'!$E:$E,$A$1,'Controle de NFs Tomadas'!$F:$F,$A30,'Controle de NFs Tomadas'!$C:$C,BJ$2)</f>
        <v>5778.69</v>
      </c>
      <c r="BK30" s="154">
        <f>SUMIFS('Controle de NFs Tomadas'!$G:$G,'Controle de NFs Tomadas'!$E:$E,$A$1,'Controle de NFs Tomadas'!$F:$F,$A30,'Controle de NFs Tomadas'!$C:$C,BK$2)</f>
        <v>0</v>
      </c>
      <c r="BL30" s="154">
        <f>SUMIFS('Controle de NFs Tomadas'!$G:$G,'Controle de NFs Tomadas'!$E:$E,$A$1,'Controle de NFs Tomadas'!$F:$F,$A30,'Controle de NFs Tomadas'!$C:$C,BL$2)</f>
        <v>0</v>
      </c>
      <c r="BM30" s="82">
        <f>SUMIFS('Controle de NFs Tomadas'!$G:$G,'Controle de NFs Tomadas'!$E:$E,$A$1,'Controle de NFs Tomadas'!$F:$F,$A30,'Controle de NFs Tomadas'!$C:$C,BM$2)</f>
        <v>0</v>
      </c>
      <c r="BN30" s="83">
        <f>SUMIFS('Controle de NFs Tomadas'!$G:$G,'Controle de NFs Tomadas'!$E:$E,$A$1,'Controle de NFs Tomadas'!$F:$F,$A30,'Controle de NFs Tomadas'!$C:$C,BN$2)</f>
        <v>0</v>
      </c>
      <c r="BO30" s="154">
        <f>SUMIFS('Controle de NFs Tomadas'!$G:$G,'Controle de NFs Tomadas'!$E:$E,$A$1,'Controle de NFs Tomadas'!$F:$F,$A30,'Controle de NFs Tomadas'!$C:$C,BO$2)</f>
        <v>2722.8</v>
      </c>
      <c r="BP30" s="154">
        <f>SUMIFS('Controle de NFs Tomadas'!$G:$G,'Controle de NFs Tomadas'!$E:$E,$A$1,'Controle de NFs Tomadas'!$F:$F,$A30,'Controle de NFs Tomadas'!$C:$C,BP$2)</f>
        <v>3252.46</v>
      </c>
      <c r="BQ30" s="154">
        <f>SUMIFS('Controle de NFs Tomadas'!$G:$G,'Controle de NFs Tomadas'!$E:$E,$A$1,'Controle de NFs Tomadas'!$F:$F,$A30,'Controle de NFs Tomadas'!$C:$C,BQ$2)</f>
        <v>597</v>
      </c>
      <c r="BR30" s="154">
        <f>SUMIFS('Controle de NFs Tomadas'!$G:$G,'Controle de NFs Tomadas'!$E:$E,$A$1,'Controle de NFs Tomadas'!$F:$F,$A30,'Controle de NFs Tomadas'!$C:$C,BR$2)</f>
        <v>0</v>
      </c>
      <c r="BS30" s="154">
        <f>SUMIFS('Controle de NFs Tomadas'!$G:$G,'Controle de NFs Tomadas'!$E:$E,$A$1,'Controle de NFs Tomadas'!$F:$F,$A30,'Controle de NFs Tomadas'!$C:$C,BS$2)</f>
        <v>0</v>
      </c>
      <c r="BT30" s="154">
        <f>SUMIFS('Controle de NFs Tomadas'!$G:$G,'Controle de NFs Tomadas'!$E:$E,$A$1,'Controle de NFs Tomadas'!$F:$F,$A30,'Controle de NFs Tomadas'!$C:$C,BT$2)</f>
        <v>0</v>
      </c>
      <c r="BU30" s="154">
        <f>SUMIFS('Controle de NFs Tomadas'!$G:$G,'Controle de NFs Tomadas'!$E:$E,$A$1,'Controle de NFs Tomadas'!$F:$F,$A30,'Controle de NFs Tomadas'!$C:$C,BU$2)</f>
        <v>0</v>
      </c>
      <c r="BV30" s="154">
        <f>SUMIFS('Controle de NFs Tomadas'!$G:$G,'Controle de NFs Tomadas'!$E:$E,$A$1,'Controle de NFs Tomadas'!$F:$F,$A30,'Controle de NFs Tomadas'!$C:$C,BV$2)</f>
        <v>4894.12</v>
      </c>
      <c r="BW30" s="154">
        <f>SUMIFS('Controle de NFs Tomadas'!$G:$G,'Controle de NFs Tomadas'!$E:$E,$A$1,'Controle de NFs Tomadas'!$F:$F,$A30,'Controle de NFs Tomadas'!$C:$C,BW$2)</f>
        <v>2547.4899999999998</v>
      </c>
      <c r="BX30" s="154">
        <f>SUMIFS('Controle de NFs Tomadas'!$G:$G,'Controle de NFs Tomadas'!$E:$E,$A$1,'Controle de NFs Tomadas'!$F:$F,$A30,'Controle de NFs Tomadas'!$C:$C,BX$2)</f>
        <v>1200.82</v>
      </c>
      <c r="BY30" s="154">
        <f>SUMIFS('Controle de NFs Tomadas'!$G:$G,'Controle de NFs Tomadas'!$E:$E,$A$1,'Controle de NFs Tomadas'!$F:$F,$A30,'Controle de NFs Tomadas'!$C:$C,BY$2)</f>
        <v>3900</v>
      </c>
      <c r="BZ30" s="154">
        <f>SUMIFS('Controle de NFs Tomadas'!$G:$G,'Controle de NFs Tomadas'!$E:$E,$A$1,'Controle de NFs Tomadas'!$F:$F,$A30,'Controle de NFs Tomadas'!$C:$C,BZ$2)</f>
        <v>350.04</v>
      </c>
      <c r="CA30" s="154">
        <f>SUMIFS('Controle de NFs Tomadas'!$G:$G,'Controle de NFs Tomadas'!$E:$E,$A$1,'Controle de NFs Tomadas'!$F:$F,$A30,'Controle de NFs Tomadas'!$C:$C,CA$2)</f>
        <v>444</v>
      </c>
      <c r="CB30" s="154">
        <f>SUMIFS('Controle de NFs Tomadas'!$G:$G,'Controle de NFs Tomadas'!$E:$E,$A$1,'Controle de NFs Tomadas'!$F:$F,$A30,'Controle de NFs Tomadas'!$C:$C,CB$2)</f>
        <v>0</v>
      </c>
      <c r="CC30" s="154">
        <f>SUMIFS('Controle de NFs Tomadas'!$G:$G,'Controle de NFs Tomadas'!$E:$E,$A$1,'Controle de NFs Tomadas'!$F:$F,$A30,'Controle de NFs Tomadas'!$C:$C,CC$2)</f>
        <v>3304.26</v>
      </c>
      <c r="CD30" s="154">
        <f>SUMIFS('Controle de NFs Tomadas'!$G:$G,'Controle de NFs Tomadas'!$E:$E,$A$1,'Controle de NFs Tomadas'!$F:$F,$A30,'Controle de NFs Tomadas'!$C:$C,CD$2)</f>
        <v>5269.18</v>
      </c>
      <c r="CE30" s="154">
        <f>SUMIFS('Controle de NFs Tomadas'!$G:$G,'Controle de NFs Tomadas'!$E:$E,$A$1,'Controle de NFs Tomadas'!$F:$F,$A30,'Controle de NFs Tomadas'!$C:$C,CE$2)</f>
        <v>288</v>
      </c>
      <c r="CF30" s="154">
        <f>SUMIFS('Controle de NFs Tomadas'!$G:$G,'Controle de NFs Tomadas'!$E:$E,$A$1,'Controle de NFs Tomadas'!$F:$F,$A30,'Controle de NFs Tomadas'!$C:$C,CF$2)</f>
        <v>0</v>
      </c>
      <c r="CG30" s="154">
        <f>SUMIFS('Controle de NFs Tomadas'!$G:$G,'Controle de NFs Tomadas'!$E:$E,$A$1,'Controle de NFs Tomadas'!$F:$F,$A30,'Controle de NFs Tomadas'!$C:$C,CG$2)</f>
        <v>1490.74</v>
      </c>
      <c r="CH30" s="154">
        <f>SUMIFS('Controle de NFs Tomadas'!$G:$G,'Controle de NFs Tomadas'!$E:$E,$A$1,'Controle de NFs Tomadas'!$F:$F,$A30,'Controle de NFs Tomadas'!$C:$C,CH$2)</f>
        <v>438</v>
      </c>
      <c r="CI30" s="154">
        <f>SUMIFS('Controle de NFs Tomadas'!$G:$G,'Controle de NFs Tomadas'!$E:$E,$A$1,'Controle de NFs Tomadas'!$F:$F,$A30,'Controle de NFs Tomadas'!$C:$C,CI$2)</f>
        <v>0</v>
      </c>
      <c r="CJ30" s="154">
        <f>SUMIFS('Controle de NFs Tomadas'!$G:$G,'Controle de NFs Tomadas'!$E:$E,$A$1,'Controle de NFs Tomadas'!$F:$F,$A30,'Controle de NFs Tomadas'!$C:$C,CJ$2)</f>
        <v>2719.04</v>
      </c>
      <c r="CK30" s="154">
        <f>SUMIFS('Controle de NFs Tomadas'!$G:$G,'Controle de NFs Tomadas'!$E:$E,$A$1,'Controle de NFs Tomadas'!$F:$F,$A30,'Controle de NFs Tomadas'!$C:$C,CK$2)</f>
        <v>761.58</v>
      </c>
      <c r="CL30" s="154">
        <f>SUMIFS('Controle de NFs Tomadas'!$G:$G,'Controle de NFs Tomadas'!$E:$E,$A$1,'Controle de NFs Tomadas'!$F:$F,$A30,'Controle de NFs Tomadas'!$C:$C,CL$2)</f>
        <v>1579.45</v>
      </c>
      <c r="CM30" s="154">
        <f>SUMIFS('Controle de NFs Tomadas'!$G:$G,'Controle de NFs Tomadas'!$E:$E,$A$1,'Controle de NFs Tomadas'!$F:$F,$A30,'Controle de NFs Tomadas'!$C:$C,CM$2)</f>
        <v>3900</v>
      </c>
      <c r="CN30" s="154">
        <f>SUMIFS('Controle de NFs Tomadas'!$G:$G,'Controle de NFs Tomadas'!$E:$E,$A$1,'Controle de NFs Tomadas'!$F:$F,$A30,'Controle de NFs Tomadas'!$C:$C,CN$2)</f>
        <v>542</v>
      </c>
      <c r="CO30" s="154">
        <f>SUMIFS('Controle de NFs Tomadas'!$G:$G,'Controle de NFs Tomadas'!$E:$E,$A$1,'Controle de NFs Tomadas'!$F:$F,$A30,'Controle de NFs Tomadas'!$C:$C,CO$2)</f>
        <v>3900</v>
      </c>
      <c r="CP30" s="154">
        <f>SUMIFS('Controle de NFs Tomadas'!$G:$G,'Controle de NFs Tomadas'!$E:$E,$A$1,'Controle de NFs Tomadas'!$F:$F,$A30,'Controle de NFs Tomadas'!$C:$C,CP$2)</f>
        <v>0</v>
      </c>
      <c r="CQ30" s="154">
        <f>SUMIFS('Controle de NFs Tomadas'!$G:$G,'Controle de NFs Tomadas'!$E:$E,$A$1,'Controle de NFs Tomadas'!$F:$F,$A30,'Controle de NFs Tomadas'!$C:$C,CQ$2)</f>
        <v>2560.33</v>
      </c>
      <c r="CR30" s="154">
        <f>SUMIFS('Controle de NFs Tomadas'!$G:$G,'Controle de NFs Tomadas'!$E:$E,$A$1,'Controle de NFs Tomadas'!$F:$F,$A30,'Controle de NFs Tomadas'!$C:$C,CR$2)</f>
        <v>350.04</v>
      </c>
      <c r="CS30" s="154">
        <f>SUMIFS('Controle de NFs Tomadas'!$G:$G,'Controle de NFs Tomadas'!$E:$E,$A$1,'Controle de NFs Tomadas'!$F:$F,$A30,'Controle de NFs Tomadas'!$C:$C,CS$2)</f>
        <v>1068.03</v>
      </c>
      <c r="CT30" s="154">
        <f>SUMIFS('Controle de NFs Tomadas'!$G:$G,'Controle de NFs Tomadas'!$E:$E,$A$1,'Controle de NFs Tomadas'!$F:$F,$A30,'Controle de NFs Tomadas'!$C:$C,CT$2)</f>
        <v>4712.1000000000004</v>
      </c>
      <c r="CU30" s="154">
        <f>SUMIFS('Controle de NFs Tomadas'!$G:$G,'Controle de NFs Tomadas'!$E:$E,$A$1,'Controle de NFs Tomadas'!$F:$F,$A30,'Controle de NFs Tomadas'!$C:$C,CU$2)</f>
        <v>1950</v>
      </c>
      <c r="CV30" s="154">
        <f>SUMIFS('Controle de NFs Tomadas'!$G:$G,'Controle de NFs Tomadas'!$E:$E,$A$1,'Controle de NFs Tomadas'!$F:$F,$A30,'Controle de NFs Tomadas'!$C:$C,CV$2)</f>
        <v>0</v>
      </c>
      <c r="CW30" s="154">
        <f>SUMIFS('Controle de NFs Tomadas'!$G:$G,'Controle de NFs Tomadas'!$E:$E,$A$1,'Controle de NFs Tomadas'!$F:$F,$A30,'Controle de NFs Tomadas'!$C:$C,CW$2)</f>
        <v>0</v>
      </c>
      <c r="CX30" s="154">
        <f>SUMIFS('Controle de NFs Tomadas'!$G:$G,'Controle de NFs Tomadas'!$E:$E,$A$1,'Controle de NFs Tomadas'!$F:$F,$A30,'Controle de NFs Tomadas'!$C:$C,CX$2)</f>
        <v>2443.29</v>
      </c>
      <c r="CY30" s="154">
        <f>SUMIFS('Controle de NFs Tomadas'!$G:$G,'Controle de NFs Tomadas'!$E:$E,$A$1,'Controle de NFs Tomadas'!$F:$F,$A30,'Controle de NFs Tomadas'!$C:$C,CY$2)</f>
        <v>640.5</v>
      </c>
      <c r="CZ30" s="154">
        <f>SUMIFS('Controle de NFs Tomadas'!$G:$G,'Controle de NFs Tomadas'!$E:$E,$A$1,'Controle de NFs Tomadas'!$F:$F,$A30,'Controle de NFs Tomadas'!$C:$C,CZ$2)</f>
        <v>598</v>
      </c>
      <c r="DA30" s="154">
        <f>SUMIFS('Controle de NFs Tomadas'!$G:$G,'Controle de NFs Tomadas'!$E:$E,$A$1,'Controle de NFs Tomadas'!$F:$F,$A30,'Controle de NFs Tomadas'!$C:$C,DA$2)</f>
        <v>6509.61</v>
      </c>
      <c r="DB30" s="154">
        <f>SUMIFS('Controle de NFs Tomadas'!$G:$G,'Controle de NFs Tomadas'!$E:$E,$A$1,'Controle de NFs Tomadas'!$F:$F,$A30,'Controle de NFs Tomadas'!$C:$C,DB$2)</f>
        <v>693.25</v>
      </c>
      <c r="DC30" s="154">
        <f>SUMIFS('Controle de NFs Tomadas'!$G:$G,'Controle de NFs Tomadas'!$E:$E,$A$1,'Controle de NFs Tomadas'!$F:$F,$A30,'Controle de NFs Tomadas'!$C:$C,DC$2)</f>
        <v>0</v>
      </c>
      <c r="DD30" s="154">
        <f>SUMIFS('Controle de NFs Tomadas'!$G:$G,'Controle de NFs Tomadas'!$E:$E,$A$1,'Controle de NFs Tomadas'!$F:$F,$A30,'Controle de NFs Tomadas'!$C:$C,DD$2)</f>
        <v>0</v>
      </c>
      <c r="DE30" s="154">
        <f>SUMIFS('Controle de NFs Tomadas'!$G:$G,'Controle de NFs Tomadas'!$E:$E,$A$1,'Controle de NFs Tomadas'!$F:$F,$A30,'Controle de NFs Tomadas'!$C:$C,DE$2)</f>
        <v>3739.27</v>
      </c>
      <c r="DF30" s="154">
        <f>SUMIFS('Controle de NFs Tomadas'!$G:$G,'Controle de NFs Tomadas'!$E:$E,$A$1,'Controle de NFs Tomadas'!$F:$F,$A30,'Controle de NFs Tomadas'!$C:$C,DF$2)</f>
        <v>4708.04</v>
      </c>
      <c r="DG30" s="154">
        <f>SUMIFS('Controle de NFs Tomadas'!$G:$G,'Controle de NFs Tomadas'!$E:$E,$A$1,'Controle de NFs Tomadas'!$F:$F,$A30,'Controle de NFs Tomadas'!$C:$C,DG$2)</f>
        <v>400.14</v>
      </c>
      <c r="DH30" s="154">
        <f>SUMIFS('Controle de NFs Tomadas'!$G:$G,'Controle de NFs Tomadas'!$E:$E,$A$1,'Controle de NFs Tomadas'!$F:$F,$A30,'Controle de NFs Tomadas'!$C:$C,DH$2)</f>
        <v>0</v>
      </c>
      <c r="DI30" s="154">
        <f>SUMIFS('Controle de NFs Tomadas'!$G:$G,'Controle de NFs Tomadas'!$E:$E,$A$1,'Controle de NFs Tomadas'!$F:$F,$A30,'Controle de NFs Tomadas'!$C:$C,DI$2)</f>
        <v>3298</v>
      </c>
      <c r="DJ30" s="154">
        <f>SUMIFS('Controle de NFs Tomadas'!$G:$G,'Controle de NFs Tomadas'!$E:$E,$A$1,'Controle de NFs Tomadas'!$F:$F,$A30,'Controle de NFs Tomadas'!$C:$C,DJ$2)</f>
        <v>0</v>
      </c>
      <c r="DK30" s="154">
        <f>SUMIFS('Controle de NFs Tomadas'!$G:$G,'Controle de NFs Tomadas'!$E:$E,$A$1,'Controle de NFs Tomadas'!$F:$F,$A30,'Controle de NFs Tomadas'!$C:$C,DK$2)</f>
        <v>0</v>
      </c>
      <c r="DL30" s="154">
        <f>SUMIFS('Controle de NFs Tomadas'!$G:$G,'Controle de NFs Tomadas'!$E:$E,$A$1,'Controle de NFs Tomadas'!$F:$F,$A30,'Controle de NFs Tomadas'!$C:$C,DL$2)</f>
        <v>3665</v>
      </c>
      <c r="DM30" s="154">
        <f>SUMIFS('Controle de NFs Tomadas'!$G:$G,'Controle de NFs Tomadas'!$E:$E,$A$1,'Controle de NFs Tomadas'!$F:$F,$A30,'Controle de NFs Tomadas'!$C:$C,DM$2)</f>
        <v>2079.59</v>
      </c>
      <c r="DN30" s="154">
        <f>SUMIFS('Controle de NFs Tomadas'!$G:$G,'Controle de NFs Tomadas'!$E:$E,$A$1,'Controle de NFs Tomadas'!$F:$F,$A30,'Controle de NFs Tomadas'!$C:$C,DN$2)</f>
        <v>414</v>
      </c>
      <c r="DO30" s="154">
        <f>SUMIFS('Controle de NFs Tomadas'!$G:$G,'Controle de NFs Tomadas'!$E:$E,$A$1,'Controle de NFs Tomadas'!$F:$F,$A30,'Controle de NFs Tomadas'!$C:$C,DO$2)</f>
        <v>5464.4</v>
      </c>
      <c r="DP30" s="154">
        <f>SUMIFS('Controle de NFs Tomadas'!$G:$G,'Controle de NFs Tomadas'!$E:$E,$A$1,'Controle de NFs Tomadas'!$F:$F,$A30,'Controle de NFs Tomadas'!$C:$C,DP$2)</f>
        <v>0</v>
      </c>
      <c r="DQ30" s="154">
        <f>SUMIFS('Controle de NFs Tomadas'!$G:$G,'Controle de NFs Tomadas'!$E:$E,$A$1,'Controle de NFs Tomadas'!$F:$F,$A30,'Controle de NFs Tomadas'!$C:$C,DQ$2)</f>
        <v>0</v>
      </c>
      <c r="DR30" s="154">
        <f>SUMIFS('Controle de NFs Tomadas'!$G:$G,'Controle de NFs Tomadas'!$E:$E,$A$1,'Controle de NFs Tomadas'!$F:$F,$A30,'Controle de NFs Tomadas'!$C:$C,DR$2)</f>
        <v>0</v>
      </c>
      <c r="DS30" s="154">
        <f>SUMIFS('Controle de NFs Tomadas'!$G:$G,'Controle de NFs Tomadas'!$E:$E,$A$1,'Controle de NFs Tomadas'!$F:$F,$A30,'Controle de NFs Tomadas'!$C:$C,DS$2)</f>
        <v>0</v>
      </c>
      <c r="DT30" s="154">
        <f>SUMIFS('Controle de NFs Tomadas'!$G:$G,'Controle de NFs Tomadas'!$E:$E,$A$1,'Controle de NFs Tomadas'!$F:$F,$A30,'Controle de NFs Tomadas'!$C:$C,DT$2)</f>
        <v>1194.18</v>
      </c>
      <c r="DU30" s="154">
        <f>SUMIFS('Controle de NFs Tomadas'!$G:$G,'Controle de NFs Tomadas'!$E:$E,$A$1,'Controle de NFs Tomadas'!$F:$F,$A30,'Controle de NFs Tomadas'!$C:$C,DU$2)</f>
        <v>6228.31</v>
      </c>
      <c r="DV30" s="154">
        <f>SUMIFS('Controle de NFs Tomadas'!$G:$G,'Controle de NFs Tomadas'!$E:$E,$A$1,'Controle de NFs Tomadas'!$F:$F,$A30,'Controle de NFs Tomadas'!$C:$C,DV$2)</f>
        <v>2013.74</v>
      </c>
      <c r="DW30" s="154">
        <f>SUMIFS('Controle de NFs Tomadas'!$G:$G,'Controle de NFs Tomadas'!$E:$E,$A$1,'Controle de NFs Tomadas'!$F:$F,$A30,'Controle de NFs Tomadas'!$C:$C,DW$2)</f>
        <v>0</v>
      </c>
      <c r="DX30" s="154">
        <f>SUMIFS('Controle de NFs Tomadas'!$G:$G,'Controle de NFs Tomadas'!$E:$E,$A$1,'Controle de NFs Tomadas'!$F:$F,$A30,'Controle de NFs Tomadas'!$C:$C,DX$2)</f>
        <v>3900</v>
      </c>
      <c r="DY30" s="154">
        <f>SUMIFS('Controle de NFs Tomadas'!$G:$G,'Controle de NFs Tomadas'!$E:$E,$A$1,'Controle de NFs Tomadas'!$F:$F,$A30,'Controle de NFs Tomadas'!$C:$C,DY$2)</f>
        <v>0</v>
      </c>
      <c r="DZ30" s="154">
        <f>SUMIFS('Controle de NFs Tomadas'!$G:$G,'Controle de NFs Tomadas'!$E:$E,$A$1,'Controle de NFs Tomadas'!$F:$F,$A30,'Controle de NFs Tomadas'!$C:$C,DZ$2)</f>
        <v>6938.7</v>
      </c>
      <c r="EA30" s="154">
        <f>SUMIFS('Controle de NFs Tomadas'!$G:$G,'Controle de NFs Tomadas'!$E:$E,$A$1,'Controle de NFs Tomadas'!$F:$F,$A30,'Controle de NFs Tomadas'!$C:$C,EA$2)</f>
        <v>1352.46</v>
      </c>
      <c r="EB30" s="154">
        <f>SUMIFS('Controle de NFs Tomadas'!$G:$G,'Controle de NFs Tomadas'!$E:$E,$A$1,'Controle de NFs Tomadas'!$F:$F,$A30,'Controle de NFs Tomadas'!$C:$C,EB$2)</f>
        <v>0</v>
      </c>
      <c r="EC30" s="154">
        <f>SUMIFS('Controle de NFs Tomadas'!$G:$G,'Controle de NFs Tomadas'!$E:$E,$A$1,'Controle de NFs Tomadas'!$F:$F,$A30,'Controle de NFs Tomadas'!$C:$C,EC$2)</f>
        <v>0</v>
      </c>
      <c r="ED30" s="154">
        <f>SUMIFS('Controle de NFs Tomadas'!$G:$G,'Controle de NFs Tomadas'!$E:$E,$A$1,'Controle de NFs Tomadas'!$F:$F,$A30,'Controle de NFs Tomadas'!$C:$C,ED$2)</f>
        <v>3900</v>
      </c>
      <c r="EE30" s="154">
        <f>SUMIFS('Controle de NFs Tomadas'!$G:$G,'Controle de NFs Tomadas'!$E:$E,$A$1,'Controle de NFs Tomadas'!$F:$F,$A30,'Controle de NFs Tomadas'!$C:$C,EE$2)</f>
        <v>0</v>
      </c>
      <c r="EF30" s="154">
        <f>SUMIFS('Controle de NFs Tomadas'!$G:$G,'Controle de NFs Tomadas'!$E:$E,$A$1,'Controle de NFs Tomadas'!$F:$F,$A30,'Controle de NFs Tomadas'!$C:$C,EF$2)</f>
        <v>0</v>
      </c>
      <c r="EG30" s="154">
        <f>SUMIFS('Controle de NFs Tomadas'!$G:$G,'Controle de NFs Tomadas'!$E:$E,$A$1,'Controle de NFs Tomadas'!$F:$F,$A30,'Controle de NFs Tomadas'!$C:$C,EG$2)</f>
        <v>12942.33</v>
      </c>
      <c r="EH30" s="154">
        <f>SUMIFS('Controle de NFs Tomadas'!$G:$G,'Controle de NFs Tomadas'!$E:$E,$A$1,'Controle de NFs Tomadas'!$F:$F,$A30,'Controle de NFs Tomadas'!$C:$C,EH$2)</f>
        <v>610.20000000000005</v>
      </c>
      <c r="EI30" s="154">
        <f>SUMIFS('Controle de NFs Tomadas'!$G:$G,'Controle de NFs Tomadas'!$E:$E,$A$1,'Controle de NFs Tomadas'!$F:$F,$A30,'Controle de NFs Tomadas'!$C:$C,EI$2)</f>
        <v>332.76</v>
      </c>
      <c r="EJ30" s="154">
        <f>SUMIFS('Controle de NFs Tomadas'!$G:$G,'Controle de NFs Tomadas'!$E:$E,$A$1,'Controle de NFs Tomadas'!$F:$F,$A30,'Controle de NFs Tomadas'!$C:$C,EJ$2)</f>
        <v>6184.98</v>
      </c>
      <c r="EK30" s="154">
        <f>SUMIFS('Controle de NFs Tomadas'!$G:$G,'Controle de NFs Tomadas'!$E:$E,$A$1,'Controle de NFs Tomadas'!$F:$F,$A30,'Controle de NFs Tomadas'!$C:$C,EK$2)</f>
        <v>542</v>
      </c>
      <c r="EL30" s="154">
        <f>SUMIFS('Controle de NFs Tomadas'!$G:$G,'Controle de NFs Tomadas'!$E:$E,$A$1,'Controle de NFs Tomadas'!$F:$F,$A30,'Controle de NFs Tomadas'!$C:$C,EL$2)</f>
        <v>0</v>
      </c>
      <c r="EM30" s="154">
        <f>SUMIFS('Controle de NFs Tomadas'!$G:$G,'Controle de NFs Tomadas'!$E:$E,$A$1,'Controle de NFs Tomadas'!$F:$F,$A30,'Controle de NFs Tomadas'!$C:$C,EM$2)</f>
        <v>0</v>
      </c>
      <c r="EN30" s="154">
        <f>SUMIFS('Controle de NFs Tomadas'!$G:$G,'Controle de NFs Tomadas'!$E:$E,$A$1,'Controle de NFs Tomadas'!$F:$F,$A30,'Controle de NFs Tomadas'!$C:$C,EN$2)</f>
        <v>2122</v>
      </c>
      <c r="EO30" s="154">
        <f>SUMIFS('Controle de NFs Tomadas'!$G:$G,'Controle de NFs Tomadas'!$E:$E,$A$1,'Controle de NFs Tomadas'!$F:$F,$A30,'Controle de NFs Tomadas'!$C:$C,EO$2)</f>
        <v>400.14</v>
      </c>
      <c r="EP30" s="154">
        <f>SUMIFS('Controle de NFs Tomadas'!$G:$G,'Controle de NFs Tomadas'!$E:$E,$A$1,'Controle de NFs Tomadas'!$F:$F,$A30,'Controle de NFs Tomadas'!$C:$C,EP$2)</f>
        <v>3750</v>
      </c>
      <c r="EQ30" s="154">
        <f>SUMIFS('Controle de NFs Tomadas'!$G:$G,'Controle de NFs Tomadas'!$E:$E,$A$1,'Controle de NFs Tomadas'!$F:$F,$A30,'Controle de NFs Tomadas'!$C:$C,EQ$2)</f>
        <v>3127.69</v>
      </c>
      <c r="ER30" s="154">
        <f>SUMIFS('Controle de NFs Tomadas'!$G:$G,'Controle de NFs Tomadas'!$E:$E,$A$1,'Controle de NFs Tomadas'!$F:$F,$A30,'Controle de NFs Tomadas'!$C:$C,ER$2)</f>
        <v>598</v>
      </c>
      <c r="ES30" s="154">
        <f>SUMIFS('Controle de NFs Tomadas'!$G:$G,'Controle de NFs Tomadas'!$E:$E,$A$1,'Controle de NFs Tomadas'!$F:$F,$A30,'Controle de NFs Tomadas'!$C:$C,ES$2)</f>
        <v>0</v>
      </c>
      <c r="ET30" s="154">
        <f>SUMIFS('Controle de NFs Tomadas'!$G:$G,'Controle de NFs Tomadas'!$E:$E,$A$1,'Controle de NFs Tomadas'!$F:$F,$A30,'Controle de NFs Tomadas'!$C:$C,ET$2)</f>
        <v>0</v>
      </c>
      <c r="EU30" s="154">
        <f>SUMIFS('Controle de NFs Tomadas'!$G:$G,'Controle de NFs Tomadas'!$E:$E,$A$1,'Controle de NFs Tomadas'!$F:$F,$A30,'Controle de NFs Tomadas'!$C:$C,EU$2)</f>
        <v>5778.93</v>
      </c>
      <c r="EV30" s="154">
        <f>SUMIFS('Controle de NFs Tomadas'!$G:$G,'Controle de NFs Tomadas'!$E:$E,$A$1,'Controle de NFs Tomadas'!$F:$F,$A30,'Controle de NFs Tomadas'!$C:$C,EV$2)</f>
        <v>4854.17</v>
      </c>
      <c r="EW30" s="154">
        <f>SUMIFS('Controle de NFs Tomadas'!$G:$G,'Controle de NFs Tomadas'!$E:$E,$A$1,'Controle de NFs Tomadas'!$F:$F,$A30,'Controle de NFs Tomadas'!$C:$C,EW$2)</f>
        <v>750.18</v>
      </c>
      <c r="EX30" s="154">
        <f>SUMIFS('Controle de NFs Tomadas'!$G:$G,'Controle de NFs Tomadas'!$E:$E,$A$1,'Controle de NFs Tomadas'!$F:$F,$A30,'Controle de NFs Tomadas'!$C:$C,EX$2)</f>
        <v>1786.6999999999998</v>
      </c>
      <c r="EY30" s="154">
        <f>SUMIFS('Controle de NFs Tomadas'!$G:$G,'Controle de NFs Tomadas'!$E:$E,$A$1,'Controle de NFs Tomadas'!$F:$F,$A30,'Controle de NFs Tomadas'!$C:$C,EY$2)</f>
        <v>178.46</v>
      </c>
      <c r="EZ30" s="154">
        <f>SUMIFS('Controle de NFs Tomadas'!$G:$G,'Controle de NFs Tomadas'!$E:$E,$A$1,'Controle de NFs Tomadas'!$F:$F,$A30,'Controle de NFs Tomadas'!$C:$C,EZ$2)</f>
        <v>0</v>
      </c>
      <c r="FA30" s="154">
        <f>SUMIFS('Controle de NFs Tomadas'!$G:$G,'Controle de NFs Tomadas'!$E:$E,$A$1,'Controle de NFs Tomadas'!$F:$F,$A30,'Controle de NFs Tomadas'!$C:$C,FA$2)</f>
        <v>0</v>
      </c>
      <c r="FB30" s="154">
        <v>4936.74</v>
      </c>
      <c r="FC30" s="154">
        <f>SUMIFS('Controle de NFs Tomadas'!$G:$G,'Controle de NFs Tomadas'!$E:$E,$A$1,'Controle de NFs Tomadas'!$F:$F,$A30,'Controle de NFs Tomadas'!$C:$C,FC$2)</f>
        <v>3904.21</v>
      </c>
      <c r="FD30" s="154">
        <f>SUMIFS('Controle de NFs Tomadas'!$G:$G,'Controle de NFs Tomadas'!$E:$E,$A$1,'Controle de NFs Tomadas'!$F:$F,$A30,'Controle de NFs Tomadas'!$C:$C,FD$2)</f>
        <v>5871.17</v>
      </c>
      <c r="FE30" s="154">
        <f>SUMIFS('Controle de NFs Tomadas'!$G:$G,'Controle de NFs Tomadas'!$E:$E,$A$1,'Controle de NFs Tomadas'!$F:$F,$A30,'Controle de NFs Tomadas'!$C:$C,FE$2)</f>
        <v>850</v>
      </c>
      <c r="FF30" s="154">
        <v>120</v>
      </c>
      <c r="FG30" s="154">
        <f>SUMIFS('Controle de NFs Tomadas'!$G:$G,'Controle de NFs Tomadas'!$E:$E,$A$1,'Controle de NFs Tomadas'!$F:$F,$A30,'Controle de NFs Tomadas'!$C:$C,FG$2)</f>
        <v>0</v>
      </c>
      <c r="FH30" s="154">
        <v>777</v>
      </c>
      <c r="FI30" s="154">
        <f>SUMIFS('Controle de NFs Tomadas'!$G:$G,'Controle de NFs Tomadas'!$E:$E,$A$1,'Controle de NFs Tomadas'!$F:$F,$A30,'Controle de NFs Tomadas'!$C:$C,FI$2)</f>
        <v>2076.1999999999998</v>
      </c>
      <c r="FJ30" s="154">
        <f>SUMIFS('Controle de NFs Tomadas'!$G:$G,'Controle de NFs Tomadas'!$E:$E,$A$1,'Controle de NFs Tomadas'!$F:$F,$A30,'Controle de NFs Tomadas'!$C:$C,FJ$2)</f>
        <v>400.14</v>
      </c>
      <c r="FK30" s="154">
        <f>SUMIFS('Controle de NFs Tomadas'!$G:$G,'Controle de NFs Tomadas'!$E:$E,$A$1,'Controle de NFs Tomadas'!$F:$F,$A30,'Controle de NFs Tomadas'!$C:$C,FK$2)</f>
        <v>350.04</v>
      </c>
      <c r="FL30" s="154">
        <f>SUMIFS('Controle de NFs Tomadas'!$G:$G,'Controle de NFs Tomadas'!$E:$E,$A$1,'Controle de NFs Tomadas'!$F:$F,$A30,'Controle de NFs Tomadas'!$C:$C,FL$2)</f>
        <v>3937.02</v>
      </c>
      <c r="FM30" s="154">
        <f>SUMIFS('Controle de NFs Tomadas'!$G:$G,'Controle de NFs Tomadas'!$E:$E,$A$1,'Controle de NFs Tomadas'!$F:$F,$A30,'Controle de NFs Tomadas'!$C:$C,FM$2)</f>
        <v>4572</v>
      </c>
      <c r="FN30" s="154">
        <f>SUMIFS('Controle de NFs Tomadas'!$G:$G,'Controle de NFs Tomadas'!$E:$E,$A$1,'Controle de NFs Tomadas'!$F:$F,$A30,'Controle de NFs Tomadas'!$C:$C,FN$2)</f>
        <v>0</v>
      </c>
      <c r="FO30" s="154">
        <f>SUMIFS('Controle de NFs Tomadas'!$G:$G,'Controle de NFs Tomadas'!$E:$E,$A$1,'Controle de NFs Tomadas'!$F:$F,$A30,'Controle de NFs Tomadas'!$C:$C,FO$2)</f>
        <v>0</v>
      </c>
      <c r="FP30" s="154">
        <f>SUMIFS('Controle de NFs Tomadas'!$G:$G,'Controle de NFs Tomadas'!$E:$E,$A$1,'Controle de NFs Tomadas'!$F:$F,$A30,'Controle de NFs Tomadas'!$C:$C,FP$2)</f>
        <v>3900.6800000000003</v>
      </c>
      <c r="FQ30" s="154">
        <f>SUMIFS('Controle de NFs Tomadas'!$G:$G,'Controle de NFs Tomadas'!$E:$E,$A$1,'Controle de NFs Tomadas'!$F:$F,$A30,'Controle de NFs Tomadas'!$C:$C,FQ$2)</f>
        <v>3967.57</v>
      </c>
      <c r="FR30" s="154">
        <f>SUMIFS('Controle de NFs Tomadas'!$G:$G,'Controle de NFs Tomadas'!$E:$E,$A$1,'Controle de NFs Tomadas'!$F:$F,$A30,'Controle de NFs Tomadas'!$C:$C,FR$2)</f>
        <v>2534.85</v>
      </c>
      <c r="FS30" s="154">
        <f>SUMIFS('Controle de NFs Tomadas'!$G:$G,'Controle de NFs Tomadas'!$E:$E,$A$1,'Controle de NFs Tomadas'!$F:$F,$A30,'Controle de NFs Tomadas'!$C:$C,FS$2)</f>
        <v>4324</v>
      </c>
      <c r="FT30" s="154">
        <f>SUMIFS('Controle de NFs Tomadas'!$G:$G,'Controle de NFs Tomadas'!$E:$E,$A$1,'Controle de NFs Tomadas'!$F:$F,$A30,'Controle de NFs Tomadas'!$C:$C,FT$2)</f>
        <v>0</v>
      </c>
      <c r="FU30" s="154">
        <f>SUMIFS('Controle de NFs Tomadas'!$G:$G,'Controle de NFs Tomadas'!$E:$E,$A$1,'Controle de NFs Tomadas'!$F:$F,$A30,'Controle de NFs Tomadas'!$C:$C,FU$2)</f>
        <v>0</v>
      </c>
      <c r="FV30" s="154">
        <f>SUMIFS('Controle de NFs Tomadas'!$G:$G,'Controle de NFs Tomadas'!$E:$E,$A$1,'Controle de NFs Tomadas'!$F:$F,$A30,'Controle de NFs Tomadas'!$C:$C,FV$2)</f>
        <v>0</v>
      </c>
      <c r="FW30" s="154">
        <f>SUMIFS('Controle de NFs Tomadas'!$G:$G,'Controle de NFs Tomadas'!$E:$E,$A$1,'Controle de NFs Tomadas'!$F:$F,$A30,'Controle de NFs Tomadas'!$C:$C,FW$2)</f>
        <v>3918.08</v>
      </c>
      <c r="FX30" s="154">
        <f>SUMIFS('Controle de NFs Tomadas'!$G:$G,'Controle de NFs Tomadas'!$E:$E,$A$1,'Controle de NFs Tomadas'!$F:$F,$A30,'Controle de NFs Tomadas'!$C:$C,FX$2)</f>
        <v>8440.31</v>
      </c>
      <c r="FY30" s="154">
        <f>SUMIFS('Controle de NFs Tomadas'!$G:$G,'Controle de NFs Tomadas'!$E:$E,$A$1,'Controle de NFs Tomadas'!$F:$F,$A30,'Controle de NFs Tomadas'!$C:$C,FY$2)</f>
        <v>1266.42</v>
      </c>
      <c r="FZ30" s="154">
        <v>3675.68</v>
      </c>
      <c r="GA30" s="154">
        <f>SUMIFS('Controle de NFs Tomadas'!$G:$G,'Controle de NFs Tomadas'!$E:$E,$A$1,'Controle de NFs Tomadas'!$F:$F,$A30,'Controle de NFs Tomadas'!$C:$C,GA$2)</f>
        <v>0</v>
      </c>
      <c r="GB30" s="154">
        <f>SUMIFS('Controle de NFs Tomadas'!$G:$G,'Controle de NFs Tomadas'!$E:$E,$A$1,'Controle de NFs Tomadas'!$F:$F,$A30,'Controle de NFs Tomadas'!$C:$C,GB$2)</f>
        <v>0</v>
      </c>
      <c r="GC30" s="154">
        <f>SUMIFS('Controle de NFs Tomadas'!$G:$G,'Controle de NFs Tomadas'!$E:$E,$A$1,'Controle de NFs Tomadas'!$F:$F,$A30,'Controle de NFs Tomadas'!$C:$C,GC$2)</f>
        <v>0</v>
      </c>
      <c r="GD30" s="154">
        <f>SUMIFS('Controle de NFs Tomadas'!$G:$G,'Controle de NFs Tomadas'!$E:$E,$A$1,'Controle de NFs Tomadas'!$F:$F,$A30,'Controle de NFs Tomadas'!$C:$C,GD$2)</f>
        <v>7625.6399999999994</v>
      </c>
      <c r="GE30" s="154">
        <f>SUMIFS('Controle de NFs Tomadas'!$G:$G,'Controle de NFs Tomadas'!$E:$E,$A$1,'Controle de NFs Tomadas'!$F:$F,$A30,'Controle de NFs Tomadas'!$C:$C,GE$2)</f>
        <v>878.04</v>
      </c>
      <c r="GF30" s="154">
        <f>SUMIFS('Controle de NFs Tomadas'!$G:$G,'Controle de NFs Tomadas'!$E:$E,$A$1,'Controle de NFs Tomadas'!$F:$F,$A30,'Controle de NFs Tomadas'!$C:$C,GF$2)</f>
        <v>0</v>
      </c>
      <c r="GG30" s="154">
        <f>SUMIFS('Controle de NFs Tomadas'!$G:$G,'Controle de NFs Tomadas'!$E:$E,$A$1,'Controle de NFs Tomadas'!$F:$F,$A30,'Controle de NFs Tomadas'!$C:$C,GG$2)</f>
        <v>7029.09</v>
      </c>
      <c r="GH30" s="154">
        <f>SUMIFS('Controle de NFs Tomadas'!$G:$G,'Controle de NFs Tomadas'!$E:$E,$A$1,'Controle de NFs Tomadas'!$F:$F,$A30,'Controle de NFs Tomadas'!$C:$C,GH$2)</f>
        <v>0</v>
      </c>
      <c r="GI30" s="154">
        <f>SUMIFS('Controle de NFs Tomadas'!$G:$G,'Controle de NFs Tomadas'!$E:$E,$A$1,'Controle de NFs Tomadas'!$F:$F,$A30,'Controle de NFs Tomadas'!$C:$C,GI$2)</f>
        <v>3750</v>
      </c>
      <c r="GJ30" s="154">
        <f>SUMIFS('Controle de NFs Tomadas'!$G:$G,'Controle de NFs Tomadas'!$E:$E,$A$1,'Controle de NFs Tomadas'!$F:$F,$A30,'Controle de NFs Tomadas'!$C:$C,GJ$2)</f>
        <v>0</v>
      </c>
      <c r="GK30" s="154">
        <f>SUMIFS('Controle de NFs Tomadas'!$G:$G,'Controle de NFs Tomadas'!$E:$E,$A$1,'Controle de NFs Tomadas'!$F:$F,$A30,'Controle de NFs Tomadas'!$C:$C,GK$2)</f>
        <v>3676.5099999999998</v>
      </c>
      <c r="GL30" s="154">
        <f>SUMIFS('Controle de NFs Tomadas'!$G:$G,'Controle de NFs Tomadas'!$E:$E,$A$1,'Controle de NFs Tomadas'!$F:$F,$A30,'Controle de NFs Tomadas'!$C:$C,GL$2)</f>
        <v>1170.5899999999999</v>
      </c>
      <c r="GM30" s="154">
        <f>SUMIFS('Controle de NFs Tomadas'!$G:$G,'Controle de NFs Tomadas'!$E:$E,$A$1,'Controle de NFs Tomadas'!$F:$F,$A30,'Controle de NFs Tomadas'!$C:$C,GM$2)</f>
        <v>0</v>
      </c>
      <c r="GN30" s="154">
        <f>SUMIFS('Controle de NFs Tomadas'!$G:$G,'Controle de NFs Tomadas'!$E:$E,$A$1,'Controle de NFs Tomadas'!$F:$F,$A30,'Controle de NFs Tomadas'!$C:$C,GN$2)</f>
        <v>4243.54</v>
      </c>
      <c r="GO30" s="154">
        <f>SUMIFS('Controle de NFs Tomadas'!$G:$G,'Controle de NFs Tomadas'!$E:$E,$A$1,'Controle de NFs Tomadas'!$F:$F,$A30,'Controle de NFs Tomadas'!$C:$C,GO$2)</f>
        <v>0</v>
      </c>
      <c r="GP30" s="154">
        <f>SUMIFS('Controle de NFs Tomadas'!$G:$G,'Controle de NFs Tomadas'!$E:$E,$A$1,'Controle de NFs Tomadas'!$F:$F,$A30,'Controle de NFs Tomadas'!$C:$C,GP$2)</f>
        <v>0</v>
      </c>
      <c r="GQ30" s="154">
        <f>SUMIFS('Controle de NFs Tomadas'!$G:$G,'Controle de NFs Tomadas'!$E:$E,$A$1,'Controle de NFs Tomadas'!$F:$F,$A30,'Controle de NFs Tomadas'!$C:$C,GQ$2)</f>
        <v>0</v>
      </c>
      <c r="GR30" s="154">
        <f>SUMIFS('Controle de NFs Tomadas'!$G:$G,'Controle de NFs Tomadas'!$E:$E,$A$1,'Controle de NFs Tomadas'!$F:$F,$A30,'Controle de NFs Tomadas'!$C:$C,GR$2)</f>
        <v>4160.6099999999997</v>
      </c>
      <c r="GS30" s="154">
        <f>SUMIFS('Controle de NFs Tomadas'!$G:$G,'Controle de NFs Tomadas'!$E:$E,$A$1,'Controle de NFs Tomadas'!$F:$F,$A30,'Controle de NFs Tomadas'!$C:$C,GS$2)</f>
        <v>3766.78</v>
      </c>
      <c r="GT30" s="154">
        <f>SUMIFS('Controle de NFs Tomadas'!$G:$G,'Controle de NFs Tomadas'!$E:$E,$A$1,'Controle de NFs Tomadas'!$F:$F,$A30,'Controle de NFs Tomadas'!$C:$C,GT$2)</f>
        <v>918.2</v>
      </c>
      <c r="GU30" s="154">
        <f>SUMIFS('Controle de NFs Tomadas'!$G:$G,'Controle de NFs Tomadas'!$E:$E,$A$1,'Controle de NFs Tomadas'!$F:$F,$A30,'Controle de NFs Tomadas'!$C:$C,GU$2)</f>
        <v>1980.92</v>
      </c>
      <c r="GV30" s="154">
        <f>SUMIFS('Controle de NFs Tomadas'!$G:$G,'Controle de NFs Tomadas'!$E:$E,$A$1,'Controle de NFs Tomadas'!$F:$F,$A30,'Controle de NFs Tomadas'!$C:$C,GV$2)</f>
        <v>2900.14</v>
      </c>
      <c r="GW30" s="154">
        <f>SUMIFS('Controle de NFs Tomadas'!$G:$G,'Controle de NFs Tomadas'!$E:$E,$A$1,'Controle de NFs Tomadas'!$F:$F,$A30,'Controle de NFs Tomadas'!$C:$C,GW$2)</f>
        <v>460</v>
      </c>
      <c r="GX30" s="154">
        <f>SUMIFS('Controle de NFs Tomadas'!$G:$G,'Controle de NFs Tomadas'!$E:$E,$A$1,'Controle de NFs Tomadas'!$F:$F,$A30,'Controle de NFs Tomadas'!$C:$C,GX$2)</f>
        <v>0</v>
      </c>
      <c r="GY30" s="154">
        <f>SUMIFS('Controle de NFs Tomadas'!$G:$G,'Controle de NFs Tomadas'!$E:$E,$A$1,'Controle de NFs Tomadas'!$F:$F,$A30,'Controle de NFs Tomadas'!$C:$C,GY$2)</f>
        <v>4103.5200000000004</v>
      </c>
      <c r="GZ30" s="154">
        <f>SUMIFS('Controle de NFs Tomadas'!$G:$G,'Controle de NFs Tomadas'!$E:$E,$A$1,'Controle de NFs Tomadas'!$F:$F,$A30,'Controle de NFs Tomadas'!$C:$C,GZ$2)</f>
        <v>2501.54</v>
      </c>
      <c r="HA30" s="154">
        <f>SUMIFS('Controle de NFs Tomadas'!$G:$G,'Controle de NFs Tomadas'!$E:$E,$A$1,'Controle de NFs Tomadas'!$F:$F,$A30,'Controle de NFs Tomadas'!$C:$C,HA$2)</f>
        <v>5272.89</v>
      </c>
      <c r="HB30" s="154">
        <f>SUMIFS('Controle de NFs Tomadas'!$G:$G,'Controle de NFs Tomadas'!$E:$E,$A$1,'Controle de NFs Tomadas'!$F:$F,$A30,'Controle de NFs Tomadas'!$C:$C,HB$2)</f>
        <v>0</v>
      </c>
      <c r="HC30" s="154">
        <f>SUMIFS('Controle de NFs Tomadas'!$G:$G,'Controle de NFs Tomadas'!$E:$E,$A$1,'Controle de NFs Tomadas'!$F:$F,$A30,'Controle de NFs Tomadas'!$C:$C,HC$2)</f>
        <v>746.07999999999993</v>
      </c>
      <c r="HD30" s="154">
        <f>SUMIFS('Controle de NFs Tomadas'!$G:$G,'Controle de NFs Tomadas'!$E:$E,$A$1,'Controle de NFs Tomadas'!$F:$F,$A30,'Controle de NFs Tomadas'!$C:$C,HD$2)</f>
        <v>0</v>
      </c>
      <c r="HE30" s="154">
        <f>SUMIFS('Controle de NFs Tomadas'!$G:$G,'Controle de NFs Tomadas'!$E:$E,$A$1,'Controle de NFs Tomadas'!$F:$F,$A30,'Controle de NFs Tomadas'!$C:$C,HE$2)</f>
        <v>0</v>
      </c>
      <c r="HF30" s="154">
        <f>SUMIFS('Controle de NFs Tomadas'!$G:$G,'Controle de NFs Tomadas'!$E:$E,$A$1,'Controle de NFs Tomadas'!$F:$F,$A30,'Controle de NFs Tomadas'!$C:$C,HF$2)</f>
        <v>7859.49</v>
      </c>
      <c r="HG30" s="154">
        <f>SUMIFS('Controle de NFs Tomadas'!$G:$G,'Controle de NFs Tomadas'!$E:$E,$A$1,'Controle de NFs Tomadas'!$F:$F,$A30,'Controle de NFs Tomadas'!$C:$C,HG$2)</f>
        <v>1782.4299999999998</v>
      </c>
      <c r="HH30" s="154">
        <f>SUMIFS('Controle de NFs Tomadas'!$G:$G,'Controle de NFs Tomadas'!$E:$E,$A$1,'Controle de NFs Tomadas'!$F:$F,$A30,'Controle de NFs Tomadas'!$C:$C,HH$2)</f>
        <v>3452.79</v>
      </c>
      <c r="HI30" s="154">
        <f>SUMIFS('Controle de NFs Tomadas'!$G:$G,'Controle de NFs Tomadas'!$E:$E,$A$1,'Controle de NFs Tomadas'!$F:$F,$A30,'Controle de NFs Tomadas'!$C:$C,HI$2)</f>
        <v>1250</v>
      </c>
      <c r="HJ30" s="154">
        <f>SUMIFS('Controle de NFs Tomadas'!$G:$G,'Controle de NFs Tomadas'!$E:$E,$A$1,'Controle de NFs Tomadas'!$F:$F,$A30,'Controle de NFs Tomadas'!$C:$C,HJ$2)</f>
        <v>444</v>
      </c>
      <c r="HK30" s="154">
        <f>SUMIFS('Controle de NFs Tomadas'!$G:$G,'Controle de NFs Tomadas'!$E:$E,$A$1,'Controle de NFs Tomadas'!$F:$F,$A30,'Controle de NFs Tomadas'!$C:$C,HK$2)</f>
        <v>0</v>
      </c>
      <c r="HL30" s="154">
        <f>SUMIFS('Controle de NFs Tomadas'!$G:$G,'Controle de NFs Tomadas'!$E:$E,$A$1,'Controle de NFs Tomadas'!$F:$F,$A30,'Controle de NFs Tomadas'!$C:$C,HL$2)</f>
        <v>0</v>
      </c>
      <c r="HM30" s="154">
        <f>SUMIFS('Controle de NFs Tomadas'!$G:$G,'Controle de NFs Tomadas'!$E:$E,$A$1,'Controle de NFs Tomadas'!$F:$F,$A30,'Controle de NFs Tomadas'!$C:$C,HM$2)</f>
        <v>2837.71</v>
      </c>
      <c r="HN30" s="154">
        <f>SUMIFS('Controle de NFs Tomadas'!$G:$G,'Controle de NFs Tomadas'!$E:$E,$A$1,'Controle de NFs Tomadas'!$F:$F,$A30,'Controle de NFs Tomadas'!$C:$C,HN$2)</f>
        <v>0</v>
      </c>
      <c r="HO30" s="154">
        <f>SUMIFS('Controle de NFs Tomadas'!$G:$G,'Controle de NFs Tomadas'!$E:$E,$A$1,'Controle de NFs Tomadas'!$F:$F,$A30,'Controle de NFs Tomadas'!$C:$C,HO$2)</f>
        <v>0</v>
      </c>
      <c r="HP30" s="154">
        <f>SUMIFS('Controle de NFs Tomadas'!$G:$G,'Controle de NFs Tomadas'!$E:$E,$A$1,'Controle de NFs Tomadas'!$F:$F,$A30,'Controle de NFs Tomadas'!$C:$C,HP$2)</f>
        <v>210</v>
      </c>
      <c r="HQ30" s="154">
        <f>SUMIFS('Controle de NFs Tomadas'!$G:$G,'Controle de NFs Tomadas'!$E:$E,$A$1,'Controle de NFs Tomadas'!$F:$F,$A30,'Controle de NFs Tomadas'!$C:$C,HQ$2)</f>
        <v>0</v>
      </c>
      <c r="HR30" s="154">
        <f>SUMIFS('Controle de NFs Tomadas'!$G:$G,'Controle de NFs Tomadas'!$E:$E,$A$1,'Controle de NFs Tomadas'!$F:$F,$A30,'Controle de NFs Tomadas'!$C:$C,HR$2)</f>
        <v>0</v>
      </c>
      <c r="HS30" s="154">
        <f>SUMIFS('Controle de NFs Tomadas'!$G:$G,'Controle de NFs Tomadas'!$E:$E,$A$1,'Controle de NFs Tomadas'!$F:$F,$A30,'Controle de NFs Tomadas'!$C:$C,HS$2)</f>
        <v>0</v>
      </c>
      <c r="HT30" s="154">
        <f>SUMIFS('Controle de NFs Tomadas'!$G:$G,'Controle de NFs Tomadas'!$E:$E,$A$1,'Controle de NFs Tomadas'!$F:$F,$A30,'Controle de NFs Tomadas'!$C:$C,HT$2)</f>
        <v>0</v>
      </c>
      <c r="HU30" s="154">
        <f>SUMIFS('Controle de NFs Tomadas'!$G:$G,'Controle de NFs Tomadas'!$E:$E,$A$1,'Controle de NFs Tomadas'!$F:$F,$A30,'Controle de NFs Tomadas'!$C:$C,HU$2)</f>
        <v>2777.32</v>
      </c>
      <c r="HV30" s="154">
        <f>SUMIFS('Controle de NFs Tomadas'!$G:$G,'Controle de NFs Tomadas'!$E:$E,$A$1,'Controle de NFs Tomadas'!$F:$F,$A30,'Controle de NFs Tomadas'!$C:$C,HV$2)</f>
        <v>0</v>
      </c>
      <c r="HW30" s="154">
        <f>SUMIFS('Controle de NFs Tomadas'!$G:$G,'Controle de NFs Tomadas'!$E:$E,$A$1,'Controle de NFs Tomadas'!$F:$F,$A30,'Controle de NFs Tomadas'!$C:$C,HW$2)</f>
        <v>300.95999999999998</v>
      </c>
      <c r="HX30" s="154">
        <f>SUMIFS('Controle de NFs Tomadas'!$G:$G,'Controle de NFs Tomadas'!$E:$E,$A$1,'Controle de NFs Tomadas'!$F:$F,$A30,'Controle de NFs Tomadas'!$C:$C,HX$2)</f>
        <v>280.8</v>
      </c>
      <c r="HY30" s="154">
        <f>SUMIFS('Controle de NFs Tomadas'!$G:$G,'Controle de NFs Tomadas'!$E:$E,$A$1,'Controle de NFs Tomadas'!$F:$F,$A30,'Controle de NFs Tomadas'!$C:$C,HY$2)</f>
        <v>0</v>
      </c>
      <c r="HZ30" s="154">
        <f>SUMIFS('Controle de NFs Tomadas'!$G:$G,'Controle de NFs Tomadas'!$E:$E,$A$1,'Controle de NFs Tomadas'!$F:$F,$A30,'Controle de NFs Tomadas'!$C:$C,HZ$2)</f>
        <v>0</v>
      </c>
      <c r="IA30" s="154">
        <f>SUMIFS('Controle de NFs Tomadas'!$G:$G,'Controle de NFs Tomadas'!$E:$E,$A$1,'Controle de NFs Tomadas'!$F:$F,$A30,'Controle de NFs Tomadas'!$C:$C,IA$2)</f>
        <v>0</v>
      </c>
      <c r="IB30" s="154">
        <f>SUMIFS('Controle de NFs Tomadas'!$G:$G,'Controle de NFs Tomadas'!$E:$E,$A$1,'Controle de NFs Tomadas'!$F:$F,$A30,'Controle de NFs Tomadas'!$C:$C,IB$2)</f>
        <v>0</v>
      </c>
      <c r="IC30" s="154">
        <f>SUMIFS('Controle de NFs Tomadas'!$G:$G,'Controle de NFs Tomadas'!$E:$E,$A$1,'Controle de NFs Tomadas'!$F:$F,$A30,'Controle de NFs Tomadas'!$C:$C,IC$2)</f>
        <v>0</v>
      </c>
      <c r="ID30" s="154">
        <f>SUMIFS('Controle de NFs Tomadas'!$G:$G,'Controle de NFs Tomadas'!$E:$E,$A$1,'Controle de NFs Tomadas'!$F:$F,$A30,'Controle de NFs Tomadas'!$C:$C,ID$2)</f>
        <v>0</v>
      </c>
      <c r="IE30" s="154">
        <f>SUMIFS('Controle de NFs Tomadas'!$G:$G,'Controle de NFs Tomadas'!$E:$E,$A$1,'Controle de NFs Tomadas'!$F:$F,$A30,'Controle de NFs Tomadas'!$C:$C,IE$2)</f>
        <v>0</v>
      </c>
      <c r="IF30" s="154">
        <f>SUMIFS('Controle de NFs Tomadas'!$G:$G,'Controle de NFs Tomadas'!$E:$E,$A$1,'Controle de NFs Tomadas'!$F:$F,$A30,'Controle de NFs Tomadas'!$C:$C,IF$2)</f>
        <v>0</v>
      </c>
      <c r="IG30" s="154">
        <f>SUMIFS('Controle de NFs Tomadas'!$G:$G,'Controle de NFs Tomadas'!$E:$E,$A$1,'Controle de NFs Tomadas'!$F:$F,$A30,'Controle de NFs Tomadas'!$C:$C,IG$2)</f>
        <v>0</v>
      </c>
      <c r="IH30" s="154">
        <f>SUMIFS('Controle de NFs Tomadas'!$G:$G,'Controle de NFs Tomadas'!$E:$E,$A$1,'Controle de NFs Tomadas'!$F:$F,$A30,'Controle de NFs Tomadas'!$C:$C,IH$2)</f>
        <v>0</v>
      </c>
      <c r="II30" s="154">
        <f>SUMIFS('Controle de NFs Tomadas'!$G:$G,'Controle de NFs Tomadas'!$E:$E,$A$1,'Controle de NFs Tomadas'!$F:$F,$A30,'Controle de NFs Tomadas'!$C:$C,II$2)</f>
        <v>0</v>
      </c>
      <c r="IJ30" s="154">
        <f>SUMIFS('Controle de NFs Tomadas'!$G:$G,'Controle de NFs Tomadas'!$E:$E,$A$1,'Controle de NFs Tomadas'!$F:$F,$A30,'Controle de NFs Tomadas'!$C:$C,IJ$2)</f>
        <v>0</v>
      </c>
      <c r="IK30" s="154">
        <f>SUMIFS('Controle de NFs Tomadas'!$G:$G,'Controle de NFs Tomadas'!$E:$E,$A$1,'Controle de NFs Tomadas'!$F:$F,$A30,'Controle de NFs Tomadas'!$C:$C,IK$2)</f>
        <v>0</v>
      </c>
      <c r="IL30" s="154">
        <f>SUMIFS('Controle de NFs Tomadas'!$G:$G,'Controle de NFs Tomadas'!$E:$E,$A$1,'Controle de NFs Tomadas'!$F:$F,$A30,'Controle de NFs Tomadas'!$C:$C,IL$2)</f>
        <v>0</v>
      </c>
      <c r="IM30" s="154">
        <f>SUMIFS('Controle de NFs Tomadas'!$G:$G,'Controle de NFs Tomadas'!$E:$E,$A$1,'Controle de NFs Tomadas'!$F:$F,$A30,'Controle de NFs Tomadas'!$C:$C,IM$2)</f>
        <v>0</v>
      </c>
      <c r="IN30" s="154">
        <f>SUMIFS('Controle de NFs Tomadas'!$G:$G,'Controle de NFs Tomadas'!$E:$E,$A$1,'Controle de NFs Tomadas'!$F:$F,$A30,'Controle de NFs Tomadas'!$C:$C,IN$2)</f>
        <v>0</v>
      </c>
      <c r="IO30" s="154">
        <f>SUMIFS('Controle de NFs Tomadas'!$G:$G,'Controle de NFs Tomadas'!$E:$E,$A$1,'Controle de NFs Tomadas'!$F:$F,$A30,'Controle de NFs Tomadas'!$C:$C,IO$2)</f>
        <v>0</v>
      </c>
      <c r="IP30" s="154">
        <f>SUMIFS('Controle de NFs Tomadas'!$G:$G,'Controle de NFs Tomadas'!$E:$E,$A$1,'Controle de NFs Tomadas'!$F:$F,$A30,'Controle de NFs Tomadas'!$C:$C,IP$2)</f>
        <v>0</v>
      </c>
      <c r="IQ30" s="154">
        <f>SUMIFS('Controle de NFs Tomadas'!$G:$G,'Controle de NFs Tomadas'!$E:$E,$A$1,'Controle de NFs Tomadas'!$F:$F,$A30,'Controle de NFs Tomadas'!$C:$C,IQ$2)</f>
        <v>0</v>
      </c>
      <c r="IR30" s="154">
        <f>SUMIFS('Controle de NFs Tomadas'!$G:$G,'Controle de NFs Tomadas'!$E:$E,$A$1,'Controle de NFs Tomadas'!$F:$F,$A30,'Controle de NFs Tomadas'!$C:$C,IR$2)</f>
        <v>0</v>
      </c>
      <c r="IS30" s="154">
        <f>SUMIFS('Controle de NFs Tomadas'!$G:$G,'Controle de NFs Tomadas'!$E:$E,$A$1,'Controle de NFs Tomadas'!$F:$F,$A30,'Controle de NFs Tomadas'!$C:$C,IS$2)</f>
        <v>0</v>
      </c>
      <c r="IT30" s="154">
        <f>SUMIFS('Controle de NFs Tomadas'!$G:$G,'Controle de NFs Tomadas'!$E:$E,$A$1,'Controle de NFs Tomadas'!$F:$F,$A30,'Controle de NFs Tomadas'!$C:$C,IT$2)</f>
        <v>0</v>
      </c>
      <c r="IU30" s="154">
        <f>SUMIFS('Controle de NFs Tomadas'!$G:$G,'Controle de NFs Tomadas'!$E:$E,$A$1,'Controle de NFs Tomadas'!$F:$F,$A30,'Controle de NFs Tomadas'!$C:$C,IU$2)</f>
        <v>0</v>
      </c>
      <c r="IV30" s="154">
        <f>SUMIFS('Controle de NFs Tomadas'!$G:$G,'Controle de NFs Tomadas'!$E:$E,$A$1,'Controle de NFs Tomadas'!$F:$F,$A30,'Controle de NFs Tomadas'!$C:$C,IV$2)</f>
        <v>0</v>
      </c>
      <c r="IW30" s="154">
        <f>SUMIFS('Controle de NFs Tomadas'!$G:$G,'Controle de NFs Tomadas'!$E:$E,$A$1,'Controle de NFs Tomadas'!$F:$F,$A30,'Controle de NFs Tomadas'!$C:$C,IW$2)</f>
        <v>0</v>
      </c>
      <c r="IX30" s="154">
        <f>SUMIFS('Controle de NFs Tomadas'!$G:$G,'Controle de NFs Tomadas'!$E:$E,$A$1,'Controle de NFs Tomadas'!$F:$F,$A30,'Controle de NFs Tomadas'!$C:$C,IX$2)</f>
        <v>0</v>
      </c>
      <c r="IY30" s="154">
        <f>SUMIFS('Controle de NFs Tomadas'!$G:$G,'Controle de NFs Tomadas'!$E:$E,$A$1,'Controle de NFs Tomadas'!$F:$F,$A30,'Controle de NFs Tomadas'!$C:$C,IY$2)</f>
        <v>0</v>
      </c>
      <c r="IZ30" s="154">
        <f>SUMIFS('Controle de NFs Tomadas'!$G:$G,'Controle de NFs Tomadas'!$E:$E,$A$1,'Controle de NFs Tomadas'!$F:$F,$A30,'Controle de NFs Tomadas'!$C:$C,IZ$2)</f>
        <v>0</v>
      </c>
      <c r="JA30" s="154">
        <f>SUMIFS('Controle de NFs Tomadas'!$G:$G,'Controle de NFs Tomadas'!$E:$E,$A$1,'Controle de NFs Tomadas'!$F:$F,$A30,'Controle de NFs Tomadas'!$C:$C,JA$2)</f>
        <v>0</v>
      </c>
      <c r="JB30" s="154">
        <f>SUMIFS('Controle de NFs Tomadas'!$G:$G,'Controle de NFs Tomadas'!$E:$E,$A$1,'Controle de NFs Tomadas'!$F:$F,$A30,'Controle de NFs Tomadas'!$C:$C,JB$2)</f>
        <v>0</v>
      </c>
      <c r="JC30" s="154">
        <f>SUMIFS('Controle de NFs Tomadas'!$G:$G,'Controle de NFs Tomadas'!$E:$E,$A$1,'Controle de NFs Tomadas'!$F:$F,$A30,'Controle de NFs Tomadas'!$C:$C,JC$2)</f>
        <v>0</v>
      </c>
      <c r="JD30" s="154">
        <f>SUMIFS('Controle de NFs Tomadas'!$G:$G,'Controle de NFs Tomadas'!$E:$E,$A$1,'Controle de NFs Tomadas'!$F:$F,$A30,'Controle de NFs Tomadas'!$C:$C,JD$2)</f>
        <v>0</v>
      </c>
      <c r="JE30" s="154">
        <f>SUMIFS('Controle de NFs Tomadas'!$G:$G,'Controle de NFs Tomadas'!$E:$E,$A$1,'Controle de NFs Tomadas'!$F:$F,$A30,'Controle de NFs Tomadas'!$C:$C,JE$2)</f>
        <v>0</v>
      </c>
      <c r="JF30" s="154">
        <f>SUMIFS('Controle de NFs Tomadas'!$G:$G,'Controle de NFs Tomadas'!$E:$E,$A$1,'Controle de NFs Tomadas'!$F:$F,$A30,'Controle de NFs Tomadas'!$C:$C,JF$2)</f>
        <v>0</v>
      </c>
      <c r="JG30" s="154">
        <f>SUMIFS('Controle de NFs Tomadas'!$G:$G,'Controle de NFs Tomadas'!$E:$E,$A$1,'Controle de NFs Tomadas'!$F:$F,$A30,'Controle de NFs Tomadas'!$C:$C,JG$2)</f>
        <v>0</v>
      </c>
      <c r="JH30" s="154">
        <f>SUMIFS('Controle de NFs Tomadas'!$G:$G,'Controle de NFs Tomadas'!$E:$E,$A$1,'Controle de NFs Tomadas'!$F:$F,$A30,'Controle de NFs Tomadas'!$C:$C,JH$2)</f>
        <v>0</v>
      </c>
      <c r="JI30" s="154">
        <f>SUMIFS('Controle de NFs Tomadas'!$G:$G,'Controle de NFs Tomadas'!$E:$E,$A$1,'Controle de NFs Tomadas'!$F:$F,$A30,'Controle de NFs Tomadas'!$C:$C,JI$2)</f>
        <v>0</v>
      </c>
      <c r="JJ30" s="154">
        <f>SUMIFS('Controle de NFs Tomadas'!$G:$G,'Controle de NFs Tomadas'!$E:$E,$A$1,'Controle de NFs Tomadas'!$F:$F,$A30,'Controle de NFs Tomadas'!$C:$C,JJ$2)</f>
        <v>0</v>
      </c>
      <c r="JK30" s="154">
        <f>SUMIFS('Controle de NFs Tomadas'!$G:$G,'Controle de NFs Tomadas'!$E:$E,$A$1,'Controle de NFs Tomadas'!$F:$F,$A30,'Controle de NFs Tomadas'!$C:$C,JK$2)</f>
        <v>0</v>
      </c>
      <c r="JL30" s="154">
        <f>SUMIFS('Controle de NFs Tomadas'!$G:$G,'Controle de NFs Tomadas'!$E:$E,$A$1,'Controle de NFs Tomadas'!$F:$F,$A30,'Controle de NFs Tomadas'!$C:$C,JL$2)</f>
        <v>0</v>
      </c>
      <c r="JM30" s="154">
        <f>SUMIFS('Controle de NFs Tomadas'!$G:$G,'Controle de NFs Tomadas'!$E:$E,$A$1,'Controle de NFs Tomadas'!$F:$F,$A30,'Controle de NFs Tomadas'!$C:$C,JM$2)</f>
        <v>0</v>
      </c>
      <c r="JN30" s="154">
        <f>SUMIFS('Controle de NFs Tomadas'!$G:$G,'Controle de NFs Tomadas'!$E:$E,$A$1,'Controle de NFs Tomadas'!$F:$F,$A30,'Controle de NFs Tomadas'!$C:$C,JN$2)</f>
        <v>0</v>
      </c>
      <c r="JO30" s="154">
        <f>SUMIFS('Controle de NFs Tomadas'!$G:$G,'Controle de NFs Tomadas'!$E:$E,$A$1,'Controle de NFs Tomadas'!$F:$F,$A30,'Controle de NFs Tomadas'!$C:$C,JO$2)</f>
        <v>0</v>
      </c>
      <c r="JP30" s="154">
        <f>SUMIFS('Controle de NFs Tomadas'!$G:$G,'Controle de NFs Tomadas'!$E:$E,$A$1,'Controle de NFs Tomadas'!$F:$F,$A30,'Controle de NFs Tomadas'!$C:$C,JP$2)</f>
        <v>0</v>
      </c>
      <c r="JQ30" s="154">
        <f>SUMIFS('Controle de NFs Tomadas'!$G:$G,'Controle de NFs Tomadas'!$E:$E,$A$1,'Controle de NFs Tomadas'!$F:$F,$A30,'Controle de NFs Tomadas'!$C:$C,JQ$2)</f>
        <v>0</v>
      </c>
      <c r="JR30" s="154">
        <f>SUMIFS('Controle de NFs Tomadas'!$G:$G,'Controle de NFs Tomadas'!$E:$E,$A$1,'Controle de NFs Tomadas'!$F:$F,$A30,'Controle de NFs Tomadas'!$C:$C,JR$2)</f>
        <v>0</v>
      </c>
      <c r="JS30" s="154">
        <f>SUMIFS('Controle de NFs Tomadas'!$G:$G,'Controle de NFs Tomadas'!$E:$E,$A$1,'Controle de NFs Tomadas'!$F:$F,$A30,'Controle de NFs Tomadas'!$C:$C,JS$2)</f>
        <v>0</v>
      </c>
      <c r="JT30" s="154">
        <f>SUMIFS('Controle de NFs Tomadas'!$G:$G,'Controle de NFs Tomadas'!$E:$E,$A$1,'Controle de NFs Tomadas'!$F:$F,$A30,'Controle de NFs Tomadas'!$C:$C,JT$2)</f>
        <v>0</v>
      </c>
      <c r="JU30" s="154">
        <f>SUMIFS('Controle de NFs Tomadas'!$G:$G,'Controle de NFs Tomadas'!$E:$E,$A$1,'Controle de NFs Tomadas'!$F:$F,$A30,'Controle de NFs Tomadas'!$C:$C,JU$2)</f>
        <v>0</v>
      </c>
      <c r="JV30" s="154">
        <f>SUMIFS('Controle de NFs Tomadas'!$G:$G,'Controle de NFs Tomadas'!$E:$E,$A$1,'Controle de NFs Tomadas'!$F:$F,$A30,'Controle de NFs Tomadas'!$C:$C,JV$2)</f>
        <v>0</v>
      </c>
      <c r="JW30" s="154">
        <f>SUMIFS('Controle de NFs Tomadas'!$G:$G,'Controle de NFs Tomadas'!$E:$E,$A$1,'Controle de NFs Tomadas'!$F:$F,$A30,'Controle de NFs Tomadas'!$C:$C,JW$2)</f>
        <v>0</v>
      </c>
      <c r="JX30" s="154">
        <f>SUMIFS('Controle de NFs Tomadas'!$G:$G,'Controle de NFs Tomadas'!$E:$E,$A$1,'Controle de NFs Tomadas'!$F:$F,$A30,'Controle de NFs Tomadas'!$C:$C,JX$2)</f>
        <v>0</v>
      </c>
      <c r="JY30" s="154">
        <f>SUMIFS('Controle de NFs Tomadas'!$G:$G,'Controle de NFs Tomadas'!$E:$E,$A$1,'Controle de NFs Tomadas'!$F:$F,$A30,'Controle de NFs Tomadas'!$C:$C,JY$2)</f>
        <v>0</v>
      </c>
      <c r="JZ30" s="154">
        <f>SUMIFS('Controle de NFs Tomadas'!$G:$G,'Controle de NFs Tomadas'!$E:$E,$A$1,'Controle de NFs Tomadas'!$F:$F,$A30,'Controle de NFs Tomadas'!$C:$C,JZ$2)</f>
        <v>0</v>
      </c>
      <c r="KA30" s="154">
        <f>SUMIFS('Controle de NFs Tomadas'!$G:$G,'Controle de NFs Tomadas'!$E:$E,$A$1,'Controle de NFs Tomadas'!$F:$F,$A30,'Controle de NFs Tomadas'!$C:$C,KA$2)</f>
        <v>0</v>
      </c>
      <c r="KB30" s="154">
        <f>SUMIFS('Controle de NFs Tomadas'!$G:$G,'Controle de NFs Tomadas'!$E:$E,$A$1,'Controle de NFs Tomadas'!$F:$F,$A30,'Controle de NFs Tomadas'!$C:$C,KB$2)</f>
        <v>0</v>
      </c>
      <c r="KC30" s="154">
        <f>SUMIFS('Controle de NFs Tomadas'!$G:$G,'Controle de NFs Tomadas'!$E:$E,$A$1,'Controle de NFs Tomadas'!$F:$F,$A30,'Controle de NFs Tomadas'!$C:$C,KC$2)</f>
        <v>0</v>
      </c>
      <c r="KD30" s="154">
        <f>SUMIFS('Controle de NFs Tomadas'!$G:$G,'Controle de NFs Tomadas'!$E:$E,$A$1,'Controle de NFs Tomadas'!$F:$F,$A30,'Controle de NFs Tomadas'!$C:$C,KD$2)</f>
        <v>0</v>
      </c>
      <c r="KE30" s="154">
        <f>SUMIFS('Controle de NFs Tomadas'!$G:$G,'Controle de NFs Tomadas'!$E:$E,$A$1,'Controle de NFs Tomadas'!$F:$F,$A30,'Controle de NFs Tomadas'!$C:$C,KE$2)</f>
        <v>0</v>
      </c>
      <c r="KF30" s="154">
        <f>SUMIFS('Controle de NFs Tomadas'!$G:$G,'Controle de NFs Tomadas'!$E:$E,$A$1,'Controle de NFs Tomadas'!$F:$F,$A30,'Controle de NFs Tomadas'!$C:$C,KF$2)</f>
        <v>0</v>
      </c>
      <c r="KG30" s="154">
        <f>SUMIFS('Controle de NFs Tomadas'!$G:$G,'Controle de NFs Tomadas'!$E:$E,$A$1,'Controle de NFs Tomadas'!$F:$F,$A30,'Controle de NFs Tomadas'!$C:$C,KG$2)</f>
        <v>0</v>
      </c>
      <c r="KH30" s="154">
        <f>SUMIFS('Controle de NFs Tomadas'!$G:$G,'Controle de NFs Tomadas'!$E:$E,$A$1,'Controle de NFs Tomadas'!$F:$F,$A30,'Controle de NFs Tomadas'!$C:$C,KH$2)</f>
        <v>0</v>
      </c>
      <c r="KI30" s="154">
        <f>SUMIFS('Controle de NFs Tomadas'!$G:$G,'Controle de NFs Tomadas'!$E:$E,$A$1,'Controle de NFs Tomadas'!$F:$F,$A30,'Controle de NFs Tomadas'!$C:$C,KI$2)</f>
        <v>0</v>
      </c>
      <c r="KJ30" s="154">
        <f>SUMIFS('Controle de NFs Tomadas'!$G:$G,'Controle de NFs Tomadas'!$E:$E,$A$1,'Controle de NFs Tomadas'!$F:$F,$A30,'Controle de NFs Tomadas'!$C:$C,KJ$2)</f>
        <v>0</v>
      </c>
      <c r="KK30" s="154">
        <f>SUMIFS('Controle de NFs Tomadas'!$G:$G,'Controle de NFs Tomadas'!$E:$E,$A$1,'Controle de NFs Tomadas'!$F:$F,$A30,'Controle de NFs Tomadas'!$C:$C,KK$2)</f>
        <v>0</v>
      </c>
      <c r="KL30" s="154">
        <f>SUMIFS('Controle de NFs Tomadas'!$G:$G,'Controle de NFs Tomadas'!$E:$E,$A$1,'Controle de NFs Tomadas'!$F:$F,$A30,'Controle de NFs Tomadas'!$C:$C,KL$2)</f>
        <v>0</v>
      </c>
      <c r="KM30" s="154">
        <f>SUMIFS('Controle de NFs Tomadas'!$G:$G,'Controle de NFs Tomadas'!$E:$E,$A$1,'Controle de NFs Tomadas'!$F:$F,$A30,'Controle de NFs Tomadas'!$C:$C,KM$2)</f>
        <v>0</v>
      </c>
      <c r="KN30" s="154">
        <f>SUMIFS('Controle de NFs Tomadas'!$G:$G,'Controle de NFs Tomadas'!$E:$E,$A$1,'Controle de NFs Tomadas'!$F:$F,$A30,'Controle de NFs Tomadas'!$C:$C,KN$2)</f>
        <v>0</v>
      </c>
      <c r="KO30" s="154">
        <f>SUMIFS('Controle de NFs Tomadas'!$G:$G,'Controle de NFs Tomadas'!$E:$E,$A$1,'Controle de NFs Tomadas'!$F:$F,$A30,'Controle de NFs Tomadas'!$C:$C,KO$2)</f>
        <v>0</v>
      </c>
      <c r="KP30" s="154">
        <f>SUMIFS('Controle de NFs Tomadas'!$G:$G,'Controle de NFs Tomadas'!$E:$E,$A$1,'Controle de NFs Tomadas'!$F:$F,$A30,'Controle de NFs Tomadas'!$C:$C,KP$2)</f>
        <v>0</v>
      </c>
      <c r="KQ30" s="154">
        <f>SUMIFS('Controle de NFs Tomadas'!$G:$G,'Controle de NFs Tomadas'!$E:$E,$A$1,'Controle de NFs Tomadas'!$F:$F,$A30,'Controle de NFs Tomadas'!$C:$C,KQ$2)</f>
        <v>0</v>
      </c>
      <c r="KR30" s="154">
        <f>SUMIFS('Controle de NFs Tomadas'!$G:$G,'Controle de NFs Tomadas'!$E:$E,$A$1,'Controle de NFs Tomadas'!$F:$F,$A30,'Controle de NFs Tomadas'!$C:$C,KR$2)</f>
        <v>0</v>
      </c>
      <c r="KS30" s="154">
        <f>SUMIFS('Controle de NFs Tomadas'!$G:$G,'Controle de NFs Tomadas'!$E:$E,$A$1,'Controle de NFs Tomadas'!$F:$F,$A30,'Controle de NFs Tomadas'!$C:$C,KS$2)</f>
        <v>0</v>
      </c>
      <c r="KT30" s="154">
        <f>SUMIFS('Controle de NFs Tomadas'!$G:$G,'Controle de NFs Tomadas'!$E:$E,$A$1,'Controle de NFs Tomadas'!$F:$F,$A30,'Controle de NFs Tomadas'!$C:$C,KT$2)</f>
        <v>0</v>
      </c>
      <c r="KU30" s="154">
        <f>SUMIFS('Controle de NFs Tomadas'!$G:$G,'Controle de NFs Tomadas'!$E:$E,$A$1,'Controle de NFs Tomadas'!$F:$F,$A30,'Controle de NFs Tomadas'!$C:$C,KU$2)</f>
        <v>0</v>
      </c>
      <c r="KV30" s="154">
        <f>SUMIFS('Controle de NFs Tomadas'!$G:$G,'Controle de NFs Tomadas'!$E:$E,$A$1,'Controle de NFs Tomadas'!$F:$F,$A30,'Controle de NFs Tomadas'!$C:$C,KV$2)</f>
        <v>0</v>
      </c>
      <c r="KW30" s="154">
        <f>SUMIFS('Controle de NFs Tomadas'!$G:$G,'Controle de NFs Tomadas'!$E:$E,$A$1,'Controle de NFs Tomadas'!$F:$F,$A30,'Controle de NFs Tomadas'!$C:$C,KW$2)</f>
        <v>0</v>
      </c>
      <c r="KX30" s="154">
        <f>SUMIFS('Controle de NFs Tomadas'!$G:$G,'Controle de NFs Tomadas'!$E:$E,$A$1,'Controle de NFs Tomadas'!$F:$F,$A30,'Controle de NFs Tomadas'!$C:$C,KX$2)</f>
        <v>0</v>
      </c>
      <c r="KY30" s="154">
        <f>SUMIFS('Controle de NFs Tomadas'!$G:$G,'Controle de NFs Tomadas'!$E:$E,$A$1,'Controle de NFs Tomadas'!$F:$F,$A30,'Controle de NFs Tomadas'!$C:$C,KY$2)</f>
        <v>0</v>
      </c>
      <c r="KZ30" s="154">
        <f>SUMIFS('Controle de NFs Tomadas'!$G:$G,'Controle de NFs Tomadas'!$E:$E,$A$1,'Controle de NFs Tomadas'!$F:$F,$A30,'Controle de NFs Tomadas'!$C:$C,KZ$2)</f>
        <v>0</v>
      </c>
      <c r="LA30" s="154">
        <f>SUMIFS('Controle de NFs Tomadas'!$G:$G,'Controle de NFs Tomadas'!$E:$E,$A$1,'Controle de NFs Tomadas'!$F:$F,$A30,'Controle de NFs Tomadas'!$C:$C,LA$2)</f>
        <v>0</v>
      </c>
      <c r="LB30" s="154">
        <f>SUMIFS('Controle de NFs Tomadas'!$G:$G,'Controle de NFs Tomadas'!$E:$E,$A$1,'Controle de NFs Tomadas'!$F:$F,$A30,'Controle de NFs Tomadas'!$C:$C,LB$2)</f>
        <v>0</v>
      </c>
      <c r="LC30" s="154">
        <f>SUMIFS('Controle de NFs Tomadas'!$G:$G,'Controle de NFs Tomadas'!$E:$E,$A$1,'Controle de NFs Tomadas'!$F:$F,$A30,'Controle de NFs Tomadas'!$C:$C,LC$2)</f>
        <v>0</v>
      </c>
      <c r="LD30" s="154">
        <f>SUMIFS('Controle de NFs Tomadas'!$G:$G,'Controle de NFs Tomadas'!$E:$E,$A$1,'Controle de NFs Tomadas'!$F:$F,$A30,'Controle de NFs Tomadas'!$C:$C,LD$2)</f>
        <v>0</v>
      </c>
      <c r="LE30" s="154">
        <f>SUMIFS('Controle de NFs Tomadas'!$G:$G,'Controle de NFs Tomadas'!$E:$E,$A$1,'Controle de NFs Tomadas'!$F:$F,$A30,'Controle de NFs Tomadas'!$C:$C,LE$2)</f>
        <v>0</v>
      </c>
      <c r="LF30" s="154">
        <f>SUMIFS('Controle de NFs Tomadas'!$G:$G,'Controle de NFs Tomadas'!$E:$E,$A$1,'Controle de NFs Tomadas'!$F:$F,$A30,'Controle de NFs Tomadas'!$C:$C,LF$2)</f>
        <v>0</v>
      </c>
      <c r="LG30" s="154">
        <f>SUMIFS('Controle de NFs Tomadas'!$G:$G,'Controle de NFs Tomadas'!$E:$E,$A$1,'Controle de NFs Tomadas'!$F:$F,$A30,'Controle de NFs Tomadas'!$C:$C,LG$2)</f>
        <v>0</v>
      </c>
      <c r="LH30" s="154">
        <f>SUMIFS('Controle de NFs Tomadas'!$G:$G,'Controle de NFs Tomadas'!$E:$E,$A$1,'Controle de NFs Tomadas'!$F:$F,$A30,'Controle de NFs Tomadas'!$C:$C,LH$2)</f>
        <v>0</v>
      </c>
      <c r="LI30" s="154">
        <f>SUMIFS('Controle de NFs Tomadas'!$G:$G,'Controle de NFs Tomadas'!$E:$E,$A$1,'Controle de NFs Tomadas'!$F:$F,$A30,'Controle de NFs Tomadas'!$C:$C,LI$2)</f>
        <v>0</v>
      </c>
      <c r="LJ30" s="154">
        <f>SUMIFS('Controle de NFs Tomadas'!$G:$G,'Controle de NFs Tomadas'!$E:$E,$A$1,'Controle de NFs Tomadas'!$F:$F,$A30,'Controle de NFs Tomadas'!$C:$C,LJ$2)</f>
        <v>0</v>
      </c>
      <c r="LK30" s="154">
        <f>SUMIFS('Controle de NFs Tomadas'!$G:$G,'Controle de NFs Tomadas'!$E:$E,$A$1,'Controle de NFs Tomadas'!$F:$F,$A30,'Controle de NFs Tomadas'!$C:$C,LK$2)</f>
        <v>0</v>
      </c>
      <c r="LL30" s="154">
        <f>SUMIFS('Controle de NFs Tomadas'!$G:$G,'Controle de NFs Tomadas'!$E:$E,$A$1,'Controle de NFs Tomadas'!$F:$F,$A30,'Controle de NFs Tomadas'!$C:$C,LL$2)</f>
        <v>0</v>
      </c>
      <c r="LM30" s="154">
        <f>SUMIFS('Controle de NFs Tomadas'!$G:$G,'Controle de NFs Tomadas'!$E:$E,$A$1,'Controle de NFs Tomadas'!$F:$F,$A30,'Controle de NFs Tomadas'!$C:$C,LM$2)</f>
        <v>0</v>
      </c>
      <c r="LN30" s="154">
        <f>SUMIFS('Controle de NFs Tomadas'!$G:$G,'Controle de NFs Tomadas'!$E:$E,$A$1,'Controle de NFs Tomadas'!$F:$F,$A30,'Controle de NFs Tomadas'!$C:$C,LN$2)</f>
        <v>0</v>
      </c>
      <c r="LO30" s="154">
        <f>SUMIFS('Controle de NFs Tomadas'!$G:$G,'Controle de NFs Tomadas'!$E:$E,$A$1,'Controle de NFs Tomadas'!$F:$F,$A30,'Controle de NFs Tomadas'!$C:$C,LO$2)</f>
        <v>0</v>
      </c>
      <c r="LP30" s="154">
        <f>SUMIFS('Controle de NFs Tomadas'!$G:$G,'Controle de NFs Tomadas'!$E:$E,$A$1,'Controle de NFs Tomadas'!$F:$F,$A30,'Controle de NFs Tomadas'!$C:$C,LP$2)</f>
        <v>0</v>
      </c>
      <c r="LQ30" s="154">
        <f>SUMIFS('Controle de NFs Tomadas'!$G:$G,'Controle de NFs Tomadas'!$E:$E,$A$1,'Controle de NFs Tomadas'!$F:$F,$A30,'Controle de NFs Tomadas'!$C:$C,LQ$2)</f>
        <v>0</v>
      </c>
      <c r="LR30" s="154">
        <f>SUMIFS('Controle de NFs Tomadas'!$G:$G,'Controle de NFs Tomadas'!$E:$E,$A$1,'Controle de NFs Tomadas'!$F:$F,$A30,'Controle de NFs Tomadas'!$C:$C,LR$2)</f>
        <v>0</v>
      </c>
      <c r="LS30" s="154">
        <f>SUMIFS('Controle de NFs Tomadas'!$G:$G,'Controle de NFs Tomadas'!$E:$E,$A$1,'Controle de NFs Tomadas'!$F:$F,$A30,'Controle de NFs Tomadas'!$C:$C,LS$2)</f>
        <v>0</v>
      </c>
      <c r="LT30" s="154">
        <f>SUMIFS('Controle de NFs Tomadas'!$G:$G,'Controle de NFs Tomadas'!$E:$E,$A$1,'Controle de NFs Tomadas'!$F:$F,$A30,'Controle de NFs Tomadas'!$C:$C,LT$2)</f>
        <v>0</v>
      </c>
      <c r="LU30" s="154">
        <f>SUMIFS('Controle de NFs Tomadas'!$G:$G,'Controle de NFs Tomadas'!$E:$E,$A$1,'Controle de NFs Tomadas'!$F:$F,$A30,'Controle de NFs Tomadas'!$C:$C,LU$2)</f>
        <v>0</v>
      </c>
      <c r="LV30" s="154">
        <f>SUMIFS('Controle de NFs Tomadas'!$G:$G,'Controle de NFs Tomadas'!$E:$E,$A$1,'Controle de NFs Tomadas'!$F:$F,$A30,'Controle de NFs Tomadas'!$C:$C,LV$2)</f>
        <v>0</v>
      </c>
      <c r="LW30" s="154">
        <f>SUMIFS('Controle de NFs Tomadas'!$G:$G,'Controle de NFs Tomadas'!$E:$E,$A$1,'Controle de NFs Tomadas'!$F:$F,$A30,'Controle de NFs Tomadas'!$C:$C,LW$2)</f>
        <v>0</v>
      </c>
      <c r="LX30" s="154">
        <f>SUMIFS('Controle de NFs Tomadas'!$G:$G,'Controle de NFs Tomadas'!$E:$E,$A$1,'Controle de NFs Tomadas'!$F:$F,$A30,'Controle de NFs Tomadas'!$C:$C,LX$2)</f>
        <v>0</v>
      </c>
      <c r="LY30" s="154">
        <f>SUMIFS('Controle de NFs Tomadas'!$G:$G,'Controle de NFs Tomadas'!$E:$E,$A$1,'Controle de NFs Tomadas'!$F:$F,$A30,'Controle de NFs Tomadas'!$C:$C,LY$2)</f>
        <v>0</v>
      </c>
      <c r="LZ30" s="154">
        <f>SUMIFS('Controle de NFs Tomadas'!$G:$G,'Controle de NFs Tomadas'!$E:$E,$A$1,'Controle de NFs Tomadas'!$F:$F,$A30,'Controle de NFs Tomadas'!$C:$C,LZ$2)</f>
        <v>0</v>
      </c>
      <c r="MA30" s="154">
        <f>SUMIFS('Controle de NFs Tomadas'!$G:$G,'Controle de NFs Tomadas'!$E:$E,$A$1,'Controle de NFs Tomadas'!$F:$F,$A30,'Controle de NFs Tomadas'!$C:$C,MA$2)</f>
        <v>0</v>
      </c>
      <c r="MB30" s="154">
        <f>SUMIFS('Controle de NFs Tomadas'!$G:$G,'Controle de NFs Tomadas'!$E:$E,$A$1,'Controle de NFs Tomadas'!$F:$F,$A30,'Controle de NFs Tomadas'!$C:$C,MB$2)</f>
        <v>0</v>
      </c>
      <c r="MC30" s="154">
        <f>SUMIFS('Controle de NFs Tomadas'!$G:$G,'Controle de NFs Tomadas'!$E:$E,$A$1,'Controle de NFs Tomadas'!$F:$F,$A30,'Controle de NFs Tomadas'!$C:$C,MC$2)</f>
        <v>0</v>
      </c>
      <c r="MD30" s="154">
        <f>SUMIFS('Controle de NFs Tomadas'!$G:$G,'Controle de NFs Tomadas'!$E:$E,$A$1,'Controle de NFs Tomadas'!$F:$F,$A30,'Controle de NFs Tomadas'!$C:$C,MD$2)</f>
        <v>0</v>
      </c>
      <c r="ME30" s="154">
        <f>SUMIFS('Controle de NFs Tomadas'!$G:$G,'Controle de NFs Tomadas'!$E:$E,$A$1,'Controle de NFs Tomadas'!$F:$F,$A30,'Controle de NFs Tomadas'!$C:$C,ME$2)</f>
        <v>0</v>
      </c>
      <c r="MF30" s="154">
        <f>SUMIFS('Controle de NFs Tomadas'!$G:$G,'Controle de NFs Tomadas'!$E:$E,$A$1,'Controle de NFs Tomadas'!$F:$F,$A30,'Controle de NFs Tomadas'!$C:$C,MF$2)</f>
        <v>0</v>
      </c>
      <c r="MG30" s="154">
        <f>SUMIFS('Controle de NFs Tomadas'!$G:$G,'Controle de NFs Tomadas'!$E:$E,$A$1,'Controle de NFs Tomadas'!$F:$F,$A30,'Controle de NFs Tomadas'!$C:$C,MG$2)</f>
        <v>0</v>
      </c>
      <c r="MH30" s="154">
        <f>SUMIFS('Controle de NFs Tomadas'!$G:$G,'Controle de NFs Tomadas'!$E:$E,$A$1,'Controle de NFs Tomadas'!$F:$F,$A30,'Controle de NFs Tomadas'!$C:$C,MH$2)</f>
        <v>0</v>
      </c>
      <c r="MI30" s="154">
        <f>SUMIFS('Controle de NFs Tomadas'!$G:$G,'Controle de NFs Tomadas'!$E:$E,$A$1,'Controle de NFs Tomadas'!$F:$F,$A30,'Controle de NFs Tomadas'!$C:$C,MI$2)</f>
        <v>0</v>
      </c>
      <c r="MJ30" s="154">
        <f>SUMIFS('Controle de NFs Tomadas'!$G:$G,'Controle de NFs Tomadas'!$E:$E,$A$1,'Controle de NFs Tomadas'!$F:$F,$A30,'Controle de NFs Tomadas'!$C:$C,MJ$2)</f>
        <v>0</v>
      </c>
      <c r="MK30" s="154">
        <f>SUMIFS('Controle de NFs Tomadas'!$G:$G,'Controle de NFs Tomadas'!$E:$E,$A$1,'Controle de NFs Tomadas'!$F:$F,$A30,'Controle de NFs Tomadas'!$C:$C,MK$2)</f>
        <v>0</v>
      </c>
      <c r="ML30" s="154">
        <f>SUMIFS('Controle de NFs Tomadas'!$G:$G,'Controle de NFs Tomadas'!$E:$E,$A$1,'Controle de NFs Tomadas'!$F:$F,$A30,'Controle de NFs Tomadas'!$C:$C,ML$2)</f>
        <v>0</v>
      </c>
      <c r="MM30" s="154">
        <f>SUMIFS('Controle de NFs Tomadas'!$G:$G,'Controle de NFs Tomadas'!$E:$E,$A$1,'Controle de NFs Tomadas'!$F:$F,$A30,'Controle de NFs Tomadas'!$C:$C,MM$2)</f>
        <v>0</v>
      </c>
      <c r="MN30" s="154">
        <f>SUMIFS('Controle de NFs Tomadas'!$G:$G,'Controle de NFs Tomadas'!$E:$E,$A$1,'Controle de NFs Tomadas'!$F:$F,$A30,'Controle de NFs Tomadas'!$C:$C,MN$2)</f>
        <v>0</v>
      </c>
      <c r="MO30" s="154">
        <f>SUMIFS('Controle de NFs Tomadas'!$G:$G,'Controle de NFs Tomadas'!$E:$E,$A$1,'Controle de NFs Tomadas'!$F:$F,$A30,'Controle de NFs Tomadas'!$C:$C,MO$2)</f>
        <v>0</v>
      </c>
      <c r="MP30" s="154">
        <f>SUMIFS('Controle de NFs Tomadas'!$G:$G,'Controle de NFs Tomadas'!$E:$E,$A$1,'Controle de NFs Tomadas'!$F:$F,$A30,'Controle de NFs Tomadas'!$C:$C,MP$2)</f>
        <v>0</v>
      </c>
      <c r="MQ30" s="154">
        <f>SUMIFS('Controle de NFs Tomadas'!$G:$G,'Controle de NFs Tomadas'!$E:$E,$A$1,'Controle de NFs Tomadas'!$F:$F,$A30,'Controle de NFs Tomadas'!$C:$C,MQ$2)</f>
        <v>0</v>
      </c>
      <c r="MR30" s="154">
        <f>SUMIFS('Controle de NFs Tomadas'!$G:$G,'Controle de NFs Tomadas'!$E:$E,$A$1,'Controle de NFs Tomadas'!$F:$F,$A30,'Controle de NFs Tomadas'!$C:$C,MR$2)</f>
        <v>0</v>
      </c>
      <c r="MS30" s="154">
        <f>SUMIFS('Controle de NFs Tomadas'!$G:$G,'Controle de NFs Tomadas'!$E:$E,$A$1,'Controle de NFs Tomadas'!$F:$F,$A30,'Controle de NFs Tomadas'!$C:$C,MS$2)</f>
        <v>0</v>
      </c>
      <c r="MT30" s="154">
        <f>SUMIFS('Controle de NFs Tomadas'!$G:$G,'Controle de NFs Tomadas'!$E:$E,$A$1,'Controle de NFs Tomadas'!$F:$F,$A30,'Controle de NFs Tomadas'!$C:$C,MT$2)</f>
        <v>0</v>
      </c>
      <c r="MU30" s="154">
        <f>SUMIFS('Controle de NFs Tomadas'!$G:$G,'Controle de NFs Tomadas'!$E:$E,$A$1,'Controle de NFs Tomadas'!$F:$F,$A30,'Controle de NFs Tomadas'!$C:$C,MU$2)</f>
        <v>0</v>
      </c>
      <c r="MV30" s="154">
        <f>SUMIFS('Controle de NFs Tomadas'!$G:$G,'Controle de NFs Tomadas'!$E:$E,$A$1,'Controle de NFs Tomadas'!$F:$F,$A30,'Controle de NFs Tomadas'!$C:$C,MV$2)</f>
        <v>0</v>
      </c>
      <c r="MW30" s="154">
        <f>SUMIFS('Controle de NFs Tomadas'!$G:$G,'Controle de NFs Tomadas'!$E:$E,$A$1,'Controle de NFs Tomadas'!$F:$F,$A30,'Controle de NFs Tomadas'!$C:$C,MW$2)</f>
        <v>0</v>
      </c>
      <c r="MX30" s="154">
        <f>SUMIFS('Controle de NFs Tomadas'!$G:$G,'Controle de NFs Tomadas'!$E:$E,$A$1,'Controle de NFs Tomadas'!$F:$F,$A30,'Controle de NFs Tomadas'!$C:$C,MX$2)</f>
        <v>0</v>
      </c>
      <c r="MY30" s="154">
        <f>SUMIFS('Controle de NFs Tomadas'!$G:$G,'Controle de NFs Tomadas'!$E:$E,$A$1,'Controle de NFs Tomadas'!$F:$F,$A30,'Controle de NFs Tomadas'!$C:$C,MY$2)</f>
        <v>0</v>
      </c>
      <c r="MZ30" s="154">
        <f>SUMIFS('Controle de NFs Tomadas'!$G:$G,'Controle de NFs Tomadas'!$E:$E,$A$1,'Controle de NFs Tomadas'!$F:$F,$A30,'Controle de NFs Tomadas'!$C:$C,MZ$2)</f>
        <v>0</v>
      </c>
      <c r="NA30" s="154">
        <f>SUMIFS('Controle de NFs Tomadas'!$G:$G,'Controle de NFs Tomadas'!$E:$E,$A$1,'Controle de NFs Tomadas'!$F:$F,$A30,'Controle de NFs Tomadas'!$C:$C,NA$2)</f>
        <v>0</v>
      </c>
      <c r="NB30" s="154">
        <f>SUMIFS('Controle de NFs Tomadas'!$G:$G,'Controle de NFs Tomadas'!$E:$E,$A$1,'Controle de NFs Tomadas'!$F:$F,$A30,'Controle de NFs Tomadas'!$C:$C,NB$2)</f>
        <v>0</v>
      </c>
      <c r="NC30" s="154">
        <f>SUMIFS('Controle de NFs Tomadas'!$G:$G,'Controle de NFs Tomadas'!$E:$E,$A$1,'Controle de NFs Tomadas'!$F:$F,$A30,'Controle de NFs Tomadas'!$C:$C,NC$2)</f>
        <v>0</v>
      </c>
      <c r="ND30" s="154">
        <f>SUMIFS('Controle de NFs Tomadas'!$G:$G,'Controle de NFs Tomadas'!$E:$E,$A$1,'Controle de NFs Tomadas'!$F:$F,$A30,'Controle de NFs Tomadas'!$C:$C,ND$2)</f>
        <v>0</v>
      </c>
      <c r="NE30" s="154">
        <f>SUMIFS('Controle de NFs Tomadas'!$G:$G,'Controle de NFs Tomadas'!$E:$E,$A$1,'Controle de NFs Tomadas'!$F:$F,$A30,'Controle de NFs Tomadas'!$C:$C,NE$2)</f>
        <v>0</v>
      </c>
      <c r="NF30" s="154">
        <f>SUMIFS('Controle de NFs Tomadas'!$G:$G,'Controle de NFs Tomadas'!$E:$E,$A$1,'Controle de NFs Tomadas'!$F:$F,$A30,'Controle de NFs Tomadas'!$C:$C,NF$2)</f>
        <v>0</v>
      </c>
      <c r="NG30" s="154">
        <f>SUMIFS('Controle de NFs Tomadas'!$G:$G,'Controle de NFs Tomadas'!$E:$E,$A$1,'Controle de NFs Tomadas'!$F:$F,$A30,'Controle de NFs Tomadas'!$C:$C,NG$2)</f>
        <v>0</v>
      </c>
      <c r="NH30" s="154">
        <f>SUMIFS('Controle de NFs Tomadas'!$G:$G,'Controle de NFs Tomadas'!$E:$E,$A$1,'Controle de NFs Tomadas'!$F:$F,$A30,'Controle de NFs Tomadas'!$C:$C,NH$2)</f>
        <v>0</v>
      </c>
      <c r="NI30" s="154">
        <f>SUMIFS('Controle de NFs Tomadas'!$G:$G,'Controle de NFs Tomadas'!$E:$E,$A$1,'Controle de NFs Tomadas'!$F:$F,$A30,'Controle de NFs Tomadas'!$C:$C,NI$2)</f>
        <v>0</v>
      </c>
      <c r="NJ30" s="154">
        <f>SUMIFS('Controle de NFs Tomadas'!$G:$G,'Controle de NFs Tomadas'!$E:$E,$A$1,'Controle de NFs Tomadas'!$F:$F,$A30,'Controle de NFs Tomadas'!$C:$C,NJ$2)</f>
        <v>0</v>
      </c>
      <c r="NK30" s="154">
        <f>SUMIFS('Controle de NFs Tomadas'!$G:$G,'Controle de NFs Tomadas'!$E:$E,$A$1,'Controle de NFs Tomadas'!$F:$F,$A30,'Controle de NFs Tomadas'!$C:$C,NK$2)</f>
        <v>0</v>
      </c>
      <c r="NL30" s="154">
        <f>SUMIFS('Controle de NFs Tomadas'!$G:$G,'Controle de NFs Tomadas'!$E:$E,$A$1,'Controle de NFs Tomadas'!$F:$F,$A30,'Controle de NFs Tomadas'!$C:$C,NL$2)</f>
        <v>0</v>
      </c>
      <c r="NM30" s="154">
        <f>SUMIFS('Controle de NFs Tomadas'!$G:$G,'Controle de NFs Tomadas'!$E:$E,$A$1,'Controle de NFs Tomadas'!$F:$F,$A30,'Controle de NFs Tomadas'!$C:$C,NM$2)</f>
        <v>0</v>
      </c>
      <c r="NN30" s="154">
        <f>SUMIFS('Controle de NFs Tomadas'!$G:$G,'Controle de NFs Tomadas'!$E:$E,$A$1,'Controle de NFs Tomadas'!$F:$F,$A30,'Controle de NFs Tomadas'!$C:$C,NN$2)</f>
        <v>0</v>
      </c>
      <c r="NO30" s="154">
        <f>SUMIFS('Controle de NFs Tomadas'!$G:$G,'Controle de NFs Tomadas'!$E:$E,$A$1,'Controle de NFs Tomadas'!$F:$F,$A30,'Controle de NFs Tomadas'!$C:$C,NO$2)</f>
        <v>0</v>
      </c>
      <c r="NP30" s="154">
        <f>SUMIFS('Controle de NFs Tomadas'!$G:$G,'Controle de NFs Tomadas'!$E:$E,$A$1,'Controle de NFs Tomadas'!$F:$F,$A30,'Controle de NFs Tomadas'!$C:$C,NP$2)</f>
        <v>0</v>
      </c>
      <c r="NQ30" s="154">
        <f>SUMIFS('Controle de NFs Tomadas'!$G:$G,'Controle de NFs Tomadas'!$E:$E,$A$1,'Controle de NFs Tomadas'!$F:$F,$A30,'Controle de NFs Tomadas'!$C:$C,NQ$2)</f>
        <v>0</v>
      </c>
      <c r="NR30" s="154">
        <f>SUMIFS('Controle de NFs Tomadas'!$G:$G,'Controle de NFs Tomadas'!$E:$E,$A$1,'Controle de NFs Tomadas'!$F:$F,$A30,'Controle de NFs Tomadas'!$C:$C,NR$2)</f>
        <v>0</v>
      </c>
      <c r="NS30" s="154">
        <f>SUMIFS('Controle de NFs Tomadas'!$G:$G,'Controle de NFs Tomadas'!$E:$E,$A$1,'Controle de NFs Tomadas'!$F:$F,$A30,'Controle de NFs Tomadas'!$C:$C,NS$2)</f>
        <v>0</v>
      </c>
      <c r="NT30" s="154">
        <f>SUMIFS('Controle de NFs Tomadas'!$G:$G,'Controle de NFs Tomadas'!$E:$E,$A$1,'Controle de NFs Tomadas'!$F:$F,$A30,'Controle de NFs Tomadas'!$C:$C,NT$2)</f>
        <v>0</v>
      </c>
      <c r="NU30" s="154">
        <f>SUMIFS('Controle de NFs Tomadas'!$G:$G,'Controle de NFs Tomadas'!$E:$E,$A$1,'Controle de NFs Tomadas'!$F:$F,$A30,'Controle de NFs Tomadas'!$C:$C,NU$2)</f>
        <v>0</v>
      </c>
      <c r="NV30" s="154">
        <f>SUMIFS('Controle de NFs Tomadas'!$G:$G,'Controle de NFs Tomadas'!$E:$E,$A$1,'Controle de NFs Tomadas'!$F:$F,$A30,'Controle de NFs Tomadas'!$C:$C,NV$2)</f>
        <v>0</v>
      </c>
      <c r="NW30" s="154">
        <f>SUMIFS('Controle de NFs Tomadas'!$G:$G,'Controle de NFs Tomadas'!$E:$E,$A$1,'Controle de NFs Tomadas'!$F:$F,$A30,'Controle de NFs Tomadas'!$C:$C,NW$2)</f>
        <v>0</v>
      </c>
      <c r="NX30" s="154">
        <f>SUMIFS('Controle de NFs Tomadas'!$G:$G,'Controle de NFs Tomadas'!$E:$E,$A$1,'Controle de NFs Tomadas'!$F:$F,$A30,'Controle de NFs Tomadas'!$C:$C,NX$2)</f>
        <v>0</v>
      </c>
      <c r="NY30" s="154">
        <f>SUMIFS('Controle de NFs Tomadas'!$G:$G,'Controle de NFs Tomadas'!$E:$E,$A$1,'Controle de NFs Tomadas'!$F:$F,$A30,'Controle de NFs Tomadas'!$C:$C,NY$2)</f>
        <v>0</v>
      </c>
      <c r="NZ30" s="154">
        <f>SUMIFS('Controle de NFs Tomadas'!$G:$G,'Controle de NFs Tomadas'!$E:$E,$A$1,'Controle de NFs Tomadas'!$F:$F,$A30,'Controle de NFs Tomadas'!$C:$C,NZ$2)</f>
        <v>0</v>
      </c>
      <c r="OA30" s="154">
        <f>SUMIFS('Controle de NFs Tomadas'!$G:$G,'Controle de NFs Tomadas'!$E:$E,$A$1,'Controle de NFs Tomadas'!$F:$F,$A30,'Controle de NFs Tomadas'!$C:$C,OA$2)</f>
        <v>0</v>
      </c>
      <c r="OB30" s="154">
        <f>SUMIFS('Controle de NFs Tomadas'!$G:$G,'Controle de NFs Tomadas'!$E:$E,$A$1,'Controle de NFs Tomadas'!$F:$F,$A30,'Controle de NFs Tomadas'!$C:$C,OB$2)</f>
        <v>0</v>
      </c>
      <c r="OC30" s="154">
        <f>SUMIFS('Controle de NFs Tomadas'!$G:$G,'Controle de NFs Tomadas'!$E:$E,$A$1,'Controle de NFs Tomadas'!$F:$F,$A30,'Controle de NFs Tomadas'!$C:$C,OC$2)</f>
        <v>0</v>
      </c>
      <c r="OD30" s="154">
        <f>SUMIFS('Controle de NFs Tomadas'!$G:$G,'Controle de NFs Tomadas'!$E:$E,$A$1,'Controle de NFs Tomadas'!$F:$F,$A30,'Controle de NFs Tomadas'!$C:$C,OD$2)</f>
        <v>0</v>
      </c>
      <c r="OE30" s="154">
        <f>SUMIFS('Controle de NFs Tomadas'!$G:$G,'Controle de NFs Tomadas'!$E:$E,$A$1,'Controle de NFs Tomadas'!$F:$F,$A30,'Controle de NFs Tomadas'!$C:$C,OE$2)</f>
        <v>0</v>
      </c>
      <c r="OF30" s="154">
        <f>SUMIFS('Controle de NFs Tomadas'!$G:$G,'Controle de NFs Tomadas'!$E:$E,$A$1,'Controle de NFs Tomadas'!$F:$F,$A30,'Controle de NFs Tomadas'!$C:$C,OF$2)</f>
        <v>0</v>
      </c>
      <c r="OG30" s="154">
        <f>SUMIFS('Controle de NFs Tomadas'!$G:$G,'Controle de NFs Tomadas'!$E:$E,$A$1,'Controle de NFs Tomadas'!$F:$F,$A30,'Controle de NFs Tomadas'!$C:$C,OG$2)</f>
        <v>0</v>
      </c>
      <c r="OH30" s="154">
        <f>SUMIFS('Controle de NFs Tomadas'!$G:$G,'Controle de NFs Tomadas'!$E:$E,$A$1,'Controle de NFs Tomadas'!$F:$F,$A30,'Controle de NFs Tomadas'!$C:$C,OH$2)</f>
        <v>0</v>
      </c>
      <c r="OI30" s="154">
        <f>SUMIFS('Controle de NFs Tomadas'!$G:$G,'Controle de NFs Tomadas'!$E:$E,$A$1,'Controle de NFs Tomadas'!$F:$F,$A30,'Controle de NFs Tomadas'!$C:$C,OI$2)</f>
        <v>0</v>
      </c>
      <c r="OJ30" s="154">
        <f>SUMIFS('Controle de NFs Tomadas'!$G:$G,'Controle de NFs Tomadas'!$E:$E,$A$1,'Controle de NFs Tomadas'!$F:$F,$A30,'Controle de NFs Tomadas'!$C:$C,OJ$2)</f>
        <v>0</v>
      </c>
      <c r="OK30" s="154">
        <f>SUMIFS('Controle de NFs Tomadas'!$G:$G,'Controle de NFs Tomadas'!$E:$E,$A$1,'Controle de NFs Tomadas'!$F:$F,$A30,'Controle de NFs Tomadas'!$C:$C,OK$2)</f>
        <v>0</v>
      </c>
      <c r="OL30" s="154">
        <f>SUMIFS('Controle de NFs Tomadas'!$G:$G,'Controle de NFs Tomadas'!$E:$E,$A$1,'Controle de NFs Tomadas'!$F:$F,$A30,'Controle de NFs Tomadas'!$C:$C,OL$2)</f>
        <v>0</v>
      </c>
      <c r="OM30" s="154">
        <f>SUMIFS('Controle de NFs Tomadas'!$G:$G,'Controle de NFs Tomadas'!$E:$E,$A$1,'Controle de NFs Tomadas'!$F:$F,$A30,'Controle de NFs Tomadas'!$C:$C,OM$2)</f>
        <v>0</v>
      </c>
      <c r="ON30" s="154">
        <f>SUMIFS('Controle de NFs Tomadas'!$G:$G,'Controle de NFs Tomadas'!$E:$E,$A$1,'Controle de NFs Tomadas'!$F:$F,$A30,'Controle de NFs Tomadas'!$C:$C,ON$2)</f>
        <v>0</v>
      </c>
      <c r="OO30" s="154">
        <f>SUMIFS('Controle de NFs Tomadas'!$G:$G,'Controle de NFs Tomadas'!$E:$E,$A$1,'Controle de NFs Tomadas'!$F:$F,$A30,'Controle de NFs Tomadas'!$C:$C,OO$2)</f>
        <v>0</v>
      </c>
      <c r="OP30" s="154">
        <f>SUMIFS('Controle de NFs Tomadas'!$G:$G,'Controle de NFs Tomadas'!$E:$E,$A$1,'Controle de NFs Tomadas'!$F:$F,$A30,'Controle de NFs Tomadas'!$C:$C,OP$2)</f>
        <v>0</v>
      </c>
      <c r="OQ30" s="154">
        <f>SUMIFS('Controle de NFs Tomadas'!$G:$G,'Controle de NFs Tomadas'!$E:$E,$A$1,'Controle de NFs Tomadas'!$F:$F,$A30,'Controle de NFs Tomadas'!$C:$C,OQ$2)</f>
        <v>0</v>
      </c>
      <c r="OR30" s="154">
        <f>SUMIFS('Controle de NFs Tomadas'!$G:$G,'Controle de NFs Tomadas'!$E:$E,$A$1,'Controle de NFs Tomadas'!$F:$F,$A30,'Controle de NFs Tomadas'!$C:$C,OR$2)</f>
        <v>0</v>
      </c>
      <c r="OS30" s="154">
        <f>SUMIFS('Controle de NFs Tomadas'!$G:$G,'Controle de NFs Tomadas'!$E:$E,$A$1,'Controle de NFs Tomadas'!$F:$F,$A30,'Controle de NFs Tomadas'!$C:$C,OS$2)</f>
        <v>0</v>
      </c>
      <c r="OT30" s="154">
        <f>SUMIFS('Controle de NFs Tomadas'!$G:$G,'Controle de NFs Tomadas'!$E:$E,$A$1,'Controle de NFs Tomadas'!$F:$F,$A30,'Controle de NFs Tomadas'!$C:$C,OT$2)</f>
        <v>0</v>
      </c>
      <c r="OU30" s="154">
        <f>SUMIFS('Controle de NFs Tomadas'!$G:$G,'Controle de NFs Tomadas'!$E:$E,$A$1,'Controle de NFs Tomadas'!$F:$F,$A30,'Controle de NFs Tomadas'!$C:$C,OU$2)</f>
        <v>0</v>
      </c>
      <c r="OV30" s="154">
        <f>SUMIFS('Controle de NFs Tomadas'!$G:$G,'Controle de NFs Tomadas'!$E:$E,$A$1,'Controle de NFs Tomadas'!$F:$F,$A30,'Controle de NFs Tomadas'!$C:$C,OV$2)</f>
        <v>0</v>
      </c>
      <c r="OW30" s="154">
        <f>SUMIFS('Controle de NFs Tomadas'!$G:$G,'Controle de NFs Tomadas'!$E:$E,$A$1,'Controle de NFs Tomadas'!$F:$F,$A30,'Controle de NFs Tomadas'!$C:$C,OW$2)</f>
        <v>0</v>
      </c>
      <c r="OX30" s="154">
        <f>SUMIFS('Controle de NFs Tomadas'!$G:$G,'Controle de NFs Tomadas'!$E:$E,$A$1,'Controle de NFs Tomadas'!$F:$F,$A30,'Controle de NFs Tomadas'!$C:$C,OX$2)</f>
        <v>0</v>
      </c>
      <c r="OY30" s="154">
        <f>SUMIFS('Controle de NFs Tomadas'!$G:$G,'Controle de NFs Tomadas'!$E:$E,$A$1,'Controle de NFs Tomadas'!$F:$F,$A30,'Controle de NFs Tomadas'!$C:$C,OY$2)</f>
        <v>0</v>
      </c>
      <c r="OZ30" s="154">
        <f>SUMIFS('Controle de NFs Tomadas'!$G:$G,'Controle de NFs Tomadas'!$E:$E,$A$1,'Controle de NFs Tomadas'!$F:$F,$A30,'Controle de NFs Tomadas'!$C:$C,OZ$2)</f>
        <v>0</v>
      </c>
      <c r="PA30" s="154">
        <f>SUMIFS('Controle de NFs Tomadas'!$G:$G,'Controle de NFs Tomadas'!$E:$E,$A$1,'Controle de NFs Tomadas'!$F:$F,$A30,'Controle de NFs Tomadas'!$C:$C,PA$2)</f>
        <v>0</v>
      </c>
      <c r="PB30" s="154">
        <f>SUMIFS('Controle de NFs Tomadas'!$G:$G,'Controle de NFs Tomadas'!$E:$E,$A$1,'Controle de NFs Tomadas'!$F:$F,$A30,'Controle de NFs Tomadas'!$C:$C,PB$2)</f>
        <v>0</v>
      </c>
      <c r="PC30" s="154">
        <f>SUMIFS('Controle de NFs Tomadas'!$G:$G,'Controle de NFs Tomadas'!$E:$E,$A$1,'Controle de NFs Tomadas'!$F:$F,$A30,'Controle de NFs Tomadas'!$C:$C,PC$2)</f>
        <v>0</v>
      </c>
      <c r="PD30" s="154">
        <f>SUMIFS('Controle de NFs Tomadas'!$G:$G,'Controle de NFs Tomadas'!$E:$E,$A$1,'Controle de NFs Tomadas'!$F:$F,$A30,'Controle de NFs Tomadas'!$C:$C,PD$2)</f>
        <v>0</v>
      </c>
      <c r="PE30" s="154">
        <f>SUMIFS('Controle de NFs Tomadas'!$G:$G,'Controle de NFs Tomadas'!$E:$E,$A$1,'Controle de NFs Tomadas'!$F:$F,$A30,'Controle de NFs Tomadas'!$C:$C,PE$2)</f>
        <v>0</v>
      </c>
      <c r="PF30" s="154">
        <f>SUMIFS('Controle de NFs Tomadas'!$G:$G,'Controle de NFs Tomadas'!$E:$E,$A$1,'Controle de NFs Tomadas'!$F:$F,$A30,'Controle de NFs Tomadas'!$C:$C,PF$2)</f>
        <v>0</v>
      </c>
      <c r="PG30" s="154">
        <f>SUMIFS('Controle de NFs Tomadas'!$G:$G,'Controle de NFs Tomadas'!$E:$E,$A$1,'Controle de NFs Tomadas'!$F:$F,$A30,'Controle de NFs Tomadas'!$C:$C,PG$2)</f>
        <v>0</v>
      </c>
      <c r="PH30" s="154">
        <f>SUMIFS('Controle de NFs Tomadas'!$G:$G,'Controle de NFs Tomadas'!$E:$E,$A$1,'Controle de NFs Tomadas'!$F:$F,$A30,'Controle de NFs Tomadas'!$C:$C,PH$2)</f>
        <v>0</v>
      </c>
      <c r="PI30" s="154">
        <f>SUMIFS('Controle de NFs Tomadas'!$G:$G,'Controle de NFs Tomadas'!$E:$E,$A$1,'Controle de NFs Tomadas'!$F:$F,$A30,'Controle de NFs Tomadas'!$C:$C,PI$2)</f>
        <v>0</v>
      </c>
      <c r="PJ30" s="154">
        <f>SUMIFS('Controle de NFs Tomadas'!$G:$G,'Controle de NFs Tomadas'!$E:$E,$A$1,'Controle de NFs Tomadas'!$F:$F,$A30,'Controle de NFs Tomadas'!$C:$C,PJ$2)</f>
        <v>0</v>
      </c>
      <c r="PK30" s="154">
        <f>SUMIFS('Controle de NFs Tomadas'!$G:$G,'Controle de NFs Tomadas'!$E:$E,$A$1,'Controle de NFs Tomadas'!$F:$F,$A30,'Controle de NFs Tomadas'!$C:$C,PK$2)</f>
        <v>0</v>
      </c>
      <c r="PL30" s="154">
        <f>SUMIFS('Controle de NFs Tomadas'!$G:$G,'Controle de NFs Tomadas'!$E:$E,$A$1,'Controle de NFs Tomadas'!$F:$F,$A30,'Controle de NFs Tomadas'!$C:$C,PL$2)</f>
        <v>0</v>
      </c>
      <c r="PM30" s="154">
        <f>SUMIFS('Controle de NFs Tomadas'!$G:$G,'Controle de NFs Tomadas'!$E:$E,$A$1,'Controle de NFs Tomadas'!$F:$F,$A30,'Controle de NFs Tomadas'!$C:$C,PM$2)</f>
        <v>0</v>
      </c>
      <c r="PN30" s="154">
        <f>SUMIFS('Controle de NFs Tomadas'!$G:$G,'Controle de NFs Tomadas'!$E:$E,$A$1,'Controle de NFs Tomadas'!$F:$F,$A30,'Controle de NFs Tomadas'!$C:$C,PN$2)</f>
        <v>0</v>
      </c>
      <c r="PO30" s="154">
        <f>SUMIFS('Controle de NFs Tomadas'!$G:$G,'Controle de NFs Tomadas'!$E:$E,$A$1,'Controle de NFs Tomadas'!$F:$F,$A30,'Controle de NFs Tomadas'!$C:$C,PO$2)</f>
        <v>0</v>
      </c>
      <c r="PP30" s="154">
        <f>SUMIFS('Controle de NFs Tomadas'!$G:$G,'Controle de NFs Tomadas'!$E:$E,$A$1,'Controle de NFs Tomadas'!$F:$F,$A30,'Controle de NFs Tomadas'!$C:$C,PP$2)</f>
        <v>0</v>
      </c>
      <c r="PQ30" s="154">
        <f>SUMIFS('Controle de NFs Tomadas'!$G:$G,'Controle de NFs Tomadas'!$E:$E,$A$1,'Controle de NFs Tomadas'!$F:$F,$A30,'Controle de NFs Tomadas'!$C:$C,PQ$2)</f>
        <v>0</v>
      </c>
      <c r="PR30" s="154">
        <f>SUMIFS('Controle de NFs Tomadas'!$G:$G,'Controle de NFs Tomadas'!$E:$E,$A$1,'Controle de NFs Tomadas'!$F:$F,$A30,'Controle de NFs Tomadas'!$C:$C,PR$2)</f>
        <v>0</v>
      </c>
      <c r="PS30" s="154">
        <f>SUMIFS('Controle de NFs Tomadas'!$G:$G,'Controle de NFs Tomadas'!$E:$E,$A$1,'Controle de NFs Tomadas'!$F:$F,$A30,'Controle de NFs Tomadas'!$C:$C,PS$2)</f>
        <v>0</v>
      </c>
      <c r="PT30" s="154">
        <f>SUMIFS('Controle de NFs Tomadas'!$G:$G,'Controle de NFs Tomadas'!$E:$E,$A$1,'Controle de NFs Tomadas'!$F:$F,$A30,'Controle de NFs Tomadas'!$C:$C,PT$2)</f>
        <v>0</v>
      </c>
      <c r="PU30" s="154">
        <f>SUMIFS('Controle de NFs Tomadas'!$G:$G,'Controle de NFs Tomadas'!$E:$E,$A$1,'Controle de NFs Tomadas'!$F:$F,$A30,'Controle de NFs Tomadas'!$C:$C,PU$2)</f>
        <v>0</v>
      </c>
      <c r="PV30" s="154">
        <f>SUMIFS('Controle de NFs Tomadas'!$G:$G,'Controle de NFs Tomadas'!$E:$E,$A$1,'Controle de NFs Tomadas'!$F:$F,$A30,'Controle de NFs Tomadas'!$C:$C,PV$2)</f>
        <v>0</v>
      </c>
      <c r="PW30" s="154">
        <f>SUMIFS('Controle de NFs Tomadas'!$G:$G,'Controle de NFs Tomadas'!$E:$E,$A$1,'Controle de NFs Tomadas'!$F:$F,$A30,'Controle de NFs Tomadas'!$C:$C,PW$2)</f>
        <v>0</v>
      </c>
      <c r="PX30" s="154">
        <f>SUMIFS('Controle de NFs Tomadas'!$G:$G,'Controle de NFs Tomadas'!$E:$E,$A$1,'Controle de NFs Tomadas'!$F:$F,$A30,'Controle de NFs Tomadas'!$C:$C,PX$2)</f>
        <v>0</v>
      </c>
      <c r="PY30" s="154">
        <f>SUMIFS('Controle de NFs Tomadas'!$G:$G,'Controle de NFs Tomadas'!$E:$E,$A$1,'Controle de NFs Tomadas'!$F:$F,$A30,'Controle de NFs Tomadas'!$C:$C,PY$2)</f>
        <v>0</v>
      </c>
      <c r="PZ30" s="154">
        <f>SUMIFS('Controle de NFs Tomadas'!$G:$G,'Controle de NFs Tomadas'!$E:$E,$A$1,'Controle de NFs Tomadas'!$F:$F,$A30,'Controle de NFs Tomadas'!$C:$C,PZ$2)</f>
        <v>0</v>
      </c>
      <c r="QA30" s="154">
        <f>SUMIFS('Controle de NFs Tomadas'!$G:$G,'Controle de NFs Tomadas'!$E:$E,$A$1,'Controle de NFs Tomadas'!$F:$F,$A30,'Controle de NFs Tomadas'!$C:$C,QA$2)</f>
        <v>0</v>
      </c>
      <c r="QB30" s="154">
        <f>SUMIFS('Controle de NFs Tomadas'!$G:$G,'Controle de NFs Tomadas'!$E:$E,$A$1,'Controle de NFs Tomadas'!$F:$F,$A30,'Controle de NFs Tomadas'!$C:$C,QB$2)</f>
        <v>0</v>
      </c>
      <c r="QC30" s="154">
        <f>SUMIFS('Controle de NFs Tomadas'!$G:$G,'Controle de NFs Tomadas'!$E:$E,$A$1,'Controle de NFs Tomadas'!$F:$F,$A30,'Controle de NFs Tomadas'!$C:$C,QC$2)</f>
        <v>0</v>
      </c>
      <c r="QD30" s="154">
        <f>SUMIFS('Controle de NFs Tomadas'!$G:$G,'Controle de NFs Tomadas'!$E:$E,$A$1,'Controle de NFs Tomadas'!$F:$F,$A30,'Controle de NFs Tomadas'!$C:$C,QD$2)</f>
        <v>0</v>
      </c>
      <c r="QE30" s="154">
        <f>SUMIFS('Controle de NFs Tomadas'!$G:$G,'Controle de NFs Tomadas'!$E:$E,$A$1,'Controle de NFs Tomadas'!$F:$F,$A30,'Controle de NFs Tomadas'!$C:$C,QE$2)</f>
        <v>0</v>
      </c>
      <c r="QF30" s="154">
        <f>SUMIFS('Controle de NFs Tomadas'!$G:$G,'Controle de NFs Tomadas'!$E:$E,$A$1,'Controle de NFs Tomadas'!$F:$F,$A30,'Controle de NFs Tomadas'!$C:$C,QF$2)</f>
        <v>0</v>
      </c>
      <c r="QG30" s="154">
        <f>SUMIFS('Controle de NFs Tomadas'!$G:$G,'Controle de NFs Tomadas'!$E:$E,$A$1,'Controle de NFs Tomadas'!$F:$F,$A30,'Controle de NFs Tomadas'!$C:$C,QG$2)</f>
        <v>0</v>
      </c>
      <c r="QH30" s="154">
        <f>SUMIFS('Controle de NFs Tomadas'!$G:$G,'Controle de NFs Tomadas'!$E:$E,$A$1,'Controle de NFs Tomadas'!$F:$F,$A30,'Controle de NFs Tomadas'!$C:$C,QH$2)</f>
        <v>0</v>
      </c>
      <c r="QI30" s="154">
        <f>SUMIFS('Controle de NFs Tomadas'!$G:$G,'Controle de NFs Tomadas'!$E:$E,$A$1,'Controle de NFs Tomadas'!$F:$F,$A30,'Controle de NFs Tomadas'!$C:$C,QI$2)</f>
        <v>0</v>
      </c>
      <c r="QJ30" s="154">
        <f>SUMIFS('Controle de NFs Tomadas'!$G:$G,'Controle de NFs Tomadas'!$E:$E,$A$1,'Controle de NFs Tomadas'!$F:$F,$A30,'Controle de NFs Tomadas'!$C:$C,QJ$2)</f>
        <v>0</v>
      </c>
      <c r="QK30" s="154">
        <f>SUMIFS('Controle de NFs Tomadas'!$G:$G,'Controle de NFs Tomadas'!$E:$E,$A$1,'Controle de NFs Tomadas'!$F:$F,$A30,'Controle de NFs Tomadas'!$C:$C,QK$2)</f>
        <v>0</v>
      </c>
      <c r="QL30" s="154">
        <f>SUMIFS('Controle de NFs Tomadas'!$G:$G,'Controle de NFs Tomadas'!$E:$E,$A$1,'Controle de NFs Tomadas'!$F:$F,$A30,'Controle de NFs Tomadas'!$C:$C,QL$2)</f>
        <v>0</v>
      </c>
      <c r="QM30" s="154">
        <f>SUMIFS('Controle de NFs Tomadas'!$G:$G,'Controle de NFs Tomadas'!$E:$E,$A$1,'Controle de NFs Tomadas'!$F:$F,$A30,'Controle de NFs Tomadas'!$C:$C,QM$2)</f>
        <v>0</v>
      </c>
      <c r="QN30" s="154">
        <f>SUMIFS('Controle de NFs Tomadas'!$G:$G,'Controle de NFs Tomadas'!$E:$E,$A$1,'Controle de NFs Tomadas'!$F:$F,$A30,'Controle de NFs Tomadas'!$C:$C,QN$2)</f>
        <v>0</v>
      </c>
      <c r="QO30" s="154">
        <f>SUMIFS('Controle de NFs Tomadas'!$G:$G,'Controle de NFs Tomadas'!$E:$E,$A$1,'Controle de NFs Tomadas'!$F:$F,$A30,'Controle de NFs Tomadas'!$C:$C,QO$2)</f>
        <v>0</v>
      </c>
      <c r="QP30" s="154">
        <f>SUMIFS('Controle de NFs Tomadas'!$G:$G,'Controle de NFs Tomadas'!$E:$E,$A$1,'Controle de NFs Tomadas'!$F:$F,$A30,'Controle de NFs Tomadas'!$C:$C,QP$2)</f>
        <v>0</v>
      </c>
      <c r="QQ30" s="154">
        <f>SUMIFS('Controle de NFs Tomadas'!$G:$G,'Controle de NFs Tomadas'!$E:$E,$A$1,'Controle de NFs Tomadas'!$F:$F,$A30,'Controle de NFs Tomadas'!$C:$C,QQ$2)</f>
        <v>0</v>
      </c>
      <c r="QR30" s="154">
        <f>SUMIFS('Controle de NFs Tomadas'!$G:$G,'Controle de NFs Tomadas'!$E:$E,$A$1,'Controle de NFs Tomadas'!$F:$F,$A30,'Controle de NFs Tomadas'!$C:$C,QR$2)</f>
        <v>0</v>
      </c>
      <c r="QS30" s="154">
        <f>SUMIFS('Controle de NFs Tomadas'!$G:$G,'Controle de NFs Tomadas'!$E:$E,$A$1,'Controle de NFs Tomadas'!$F:$F,$A30,'Controle de NFs Tomadas'!$C:$C,QS$2)</f>
        <v>0</v>
      </c>
      <c r="QT30" s="154">
        <f>SUMIFS('Controle de NFs Tomadas'!$G:$G,'Controle de NFs Tomadas'!$E:$E,$A$1,'Controle de NFs Tomadas'!$F:$F,$A30,'Controle de NFs Tomadas'!$C:$C,QT$2)</f>
        <v>0</v>
      </c>
      <c r="QU30" s="154">
        <f>SUMIFS('Controle de NFs Tomadas'!$G:$G,'Controle de NFs Tomadas'!$E:$E,$A$1,'Controle de NFs Tomadas'!$F:$F,$A30,'Controle de NFs Tomadas'!$C:$C,QU$2)</f>
        <v>0</v>
      </c>
      <c r="QV30" s="154">
        <f>SUMIFS('Controle de NFs Tomadas'!$G:$G,'Controle de NFs Tomadas'!$E:$E,$A$1,'Controle de NFs Tomadas'!$F:$F,$A30,'Controle de NFs Tomadas'!$C:$C,QV$2)</f>
        <v>0</v>
      </c>
      <c r="QW30" s="154">
        <f>SUMIFS('Controle de NFs Tomadas'!$G:$G,'Controle de NFs Tomadas'!$E:$E,$A$1,'Controle de NFs Tomadas'!$F:$F,$A30,'Controle de NFs Tomadas'!$C:$C,QW$2)</f>
        <v>0</v>
      </c>
      <c r="QX30" s="154">
        <f>SUMIFS('Controle de NFs Tomadas'!$G:$G,'Controle de NFs Tomadas'!$E:$E,$A$1,'Controle de NFs Tomadas'!$F:$F,$A30,'Controle de NFs Tomadas'!$C:$C,QX$2)</f>
        <v>0</v>
      </c>
      <c r="QY30" s="154">
        <f>SUMIFS('Controle de NFs Tomadas'!$G:$G,'Controle de NFs Tomadas'!$E:$E,$A$1,'Controle de NFs Tomadas'!$F:$F,$A30,'Controle de NFs Tomadas'!$C:$C,QY$2)</f>
        <v>0</v>
      </c>
      <c r="QZ30" s="154">
        <f>SUMIFS('Controle de NFs Tomadas'!$G:$G,'Controle de NFs Tomadas'!$E:$E,$A$1,'Controle de NFs Tomadas'!$F:$F,$A30,'Controle de NFs Tomadas'!$C:$C,QZ$2)</f>
        <v>0</v>
      </c>
      <c r="RA30" s="154">
        <f>SUMIFS('Controle de NFs Tomadas'!$G:$G,'Controle de NFs Tomadas'!$E:$E,$A$1,'Controle de NFs Tomadas'!$F:$F,$A30,'Controle de NFs Tomadas'!$C:$C,RA$2)</f>
        <v>0</v>
      </c>
      <c r="RB30" s="154">
        <f>SUMIFS('Controle de NFs Tomadas'!$G:$G,'Controle de NFs Tomadas'!$E:$E,$A$1,'Controle de NFs Tomadas'!$F:$F,$A30,'Controle de NFs Tomadas'!$C:$C,RB$2)</f>
        <v>0</v>
      </c>
      <c r="RC30" s="154">
        <f>SUMIFS('Controle de NFs Tomadas'!$G:$G,'Controle de NFs Tomadas'!$E:$E,$A$1,'Controle de NFs Tomadas'!$F:$F,$A30,'Controle de NFs Tomadas'!$C:$C,RC$2)</f>
        <v>0</v>
      </c>
      <c r="RD30" s="154">
        <f>SUMIFS('Controle de NFs Tomadas'!$G:$G,'Controle de NFs Tomadas'!$E:$E,$A$1,'Controle de NFs Tomadas'!$F:$F,$A30,'Controle de NFs Tomadas'!$C:$C,RD$2)</f>
        <v>0</v>
      </c>
      <c r="RE30" s="154">
        <f>SUMIFS('Controle de NFs Tomadas'!$G:$G,'Controle de NFs Tomadas'!$E:$E,$A$1,'Controle de NFs Tomadas'!$F:$F,$A30,'Controle de NFs Tomadas'!$C:$C,RE$2)</f>
        <v>0</v>
      </c>
      <c r="RF30" s="154">
        <f>SUMIFS('Controle de NFs Tomadas'!$G:$G,'Controle de NFs Tomadas'!$E:$E,$A$1,'Controle de NFs Tomadas'!$F:$F,$A30,'Controle de NFs Tomadas'!$C:$C,RF$2)</f>
        <v>0</v>
      </c>
      <c r="RG30" s="154">
        <f>SUMIFS('Controle de NFs Tomadas'!$G:$G,'Controle de NFs Tomadas'!$E:$E,$A$1,'Controle de NFs Tomadas'!$F:$F,$A30,'Controle de NFs Tomadas'!$C:$C,RG$2)</f>
        <v>0</v>
      </c>
      <c r="RH30" s="154">
        <f>SUMIFS('Controle de NFs Tomadas'!$G:$G,'Controle de NFs Tomadas'!$E:$E,$A$1,'Controle de NFs Tomadas'!$F:$F,$A30,'Controle de NFs Tomadas'!$C:$C,RH$2)</f>
        <v>0</v>
      </c>
      <c r="RI30" s="154">
        <f>SUMIFS('Controle de NFs Tomadas'!$G:$G,'Controle de NFs Tomadas'!$E:$E,$A$1,'Controle de NFs Tomadas'!$F:$F,$A30,'Controle de NFs Tomadas'!$C:$C,RI$2)</f>
        <v>0</v>
      </c>
      <c r="RJ30" s="154">
        <f>SUMIFS('Controle de NFs Tomadas'!$G:$G,'Controle de NFs Tomadas'!$E:$E,$A$1,'Controle de NFs Tomadas'!$F:$F,$A30,'Controle de NFs Tomadas'!$C:$C,RJ$2)</f>
        <v>0</v>
      </c>
      <c r="RK30" s="154">
        <f>SUMIFS('Controle de NFs Tomadas'!$G:$G,'Controle de NFs Tomadas'!$E:$E,$A$1,'Controle de NFs Tomadas'!$F:$F,$A30,'Controle de NFs Tomadas'!$C:$C,RK$2)</f>
        <v>0</v>
      </c>
      <c r="RL30" s="154">
        <f>SUMIFS('Controle de NFs Tomadas'!$G:$G,'Controle de NFs Tomadas'!$E:$E,$A$1,'Controle de NFs Tomadas'!$F:$F,$A30,'Controle de NFs Tomadas'!$C:$C,RL$2)</f>
        <v>0</v>
      </c>
      <c r="RM30" s="154">
        <f>SUMIFS('Controle de NFs Tomadas'!$G:$G,'Controle de NFs Tomadas'!$E:$E,$A$1,'Controle de NFs Tomadas'!$F:$F,$A30,'Controle de NFs Tomadas'!$C:$C,RM$2)</f>
        <v>0</v>
      </c>
      <c r="RN30" s="154">
        <f>SUMIFS('Controle de NFs Tomadas'!$G:$G,'Controle de NFs Tomadas'!$E:$E,$A$1,'Controle de NFs Tomadas'!$F:$F,$A30,'Controle de NFs Tomadas'!$C:$C,RN$2)</f>
        <v>0</v>
      </c>
      <c r="RO30" s="154">
        <f>SUMIFS('Controle de NFs Tomadas'!$G:$G,'Controle de NFs Tomadas'!$E:$E,$A$1,'Controle de NFs Tomadas'!$F:$F,$A30,'Controle de NFs Tomadas'!$C:$C,RO$2)</f>
        <v>0</v>
      </c>
      <c r="RP30" s="154">
        <f>SUMIFS('Controle de NFs Tomadas'!$G:$G,'Controle de NFs Tomadas'!$E:$E,$A$1,'Controle de NFs Tomadas'!$F:$F,$A30,'Controle de NFs Tomadas'!$C:$C,RP$2)</f>
        <v>0</v>
      </c>
      <c r="RQ30" s="154">
        <f>SUMIFS('Controle de NFs Tomadas'!$G:$G,'Controle de NFs Tomadas'!$E:$E,$A$1,'Controle de NFs Tomadas'!$F:$F,$A30,'Controle de NFs Tomadas'!$C:$C,RQ$2)</f>
        <v>0</v>
      </c>
      <c r="RR30" s="154">
        <f>SUMIFS('Controle de NFs Tomadas'!$G:$G,'Controle de NFs Tomadas'!$E:$E,$A$1,'Controle de NFs Tomadas'!$F:$F,$A30,'Controle de NFs Tomadas'!$C:$C,RR$2)</f>
        <v>0</v>
      </c>
      <c r="RS30" s="154">
        <f>SUMIFS('Controle de NFs Tomadas'!$G:$G,'Controle de NFs Tomadas'!$E:$E,$A$1,'Controle de NFs Tomadas'!$F:$F,$A30,'Controle de NFs Tomadas'!$C:$C,RS$2)</f>
        <v>0</v>
      </c>
      <c r="RT30" s="154">
        <f>SUMIFS('Controle de NFs Tomadas'!$G:$G,'Controle de NFs Tomadas'!$E:$E,$A$1,'Controle de NFs Tomadas'!$F:$F,$A30,'Controle de NFs Tomadas'!$C:$C,RT$2)</f>
        <v>0</v>
      </c>
      <c r="RU30" s="154">
        <f>SUMIFS('Controle de NFs Tomadas'!$G:$G,'Controle de NFs Tomadas'!$E:$E,$A$1,'Controle de NFs Tomadas'!$F:$F,$A30,'Controle de NFs Tomadas'!$C:$C,RU$2)</f>
        <v>0</v>
      </c>
      <c r="RV30" s="154">
        <f>SUMIFS('Controle de NFs Tomadas'!$G:$G,'Controle de NFs Tomadas'!$E:$E,$A$1,'Controle de NFs Tomadas'!$F:$F,$A30,'Controle de NFs Tomadas'!$C:$C,RV$2)</f>
        <v>0</v>
      </c>
      <c r="RW30" s="154">
        <f>SUMIFS('Controle de NFs Tomadas'!$G:$G,'Controle de NFs Tomadas'!$E:$E,$A$1,'Controle de NFs Tomadas'!$F:$F,$A30,'Controle de NFs Tomadas'!$C:$C,RW$2)</f>
        <v>0</v>
      </c>
      <c r="RX30" s="154">
        <f>SUMIFS('Controle de NFs Tomadas'!$G:$G,'Controle de NFs Tomadas'!$E:$E,$A$1,'Controle de NFs Tomadas'!$F:$F,$A30,'Controle de NFs Tomadas'!$C:$C,RX$2)</f>
        <v>0</v>
      </c>
      <c r="RY30" s="154">
        <f>SUMIFS('Controle de NFs Tomadas'!$G:$G,'Controle de NFs Tomadas'!$E:$E,$A$1,'Controle de NFs Tomadas'!$F:$F,$A30,'Controle de NFs Tomadas'!$C:$C,RY$2)</f>
        <v>0</v>
      </c>
      <c r="RZ30" s="154">
        <f>SUMIFS('Controle de NFs Tomadas'!$G:$G,'Controle de NFs Tomadas'!$E:$E,$A$1,'Controle de NFs Tomadas'!$F:$F,$A30,'Controle de NFs Tomadas'!$C:$C,RZ$2)</f>
        <v>0</v>
      </c>
      <c r="SA30" s="154">
        <f>SUMIFS('Controle de NFs Tomadas'!$G:$G,'Controle de NFs Tomadas'!$E:$E,$A$1,'Controle de NFs Tomadas'!$F:$F,$A30,'Controle de NFs Tomadas'!$C:$C,SA$2)</f>
        <v>0</v>
      </c>
      <c r="SB30" s="154">
        <f>SUMIFS('Controle de NFs Tomadas'!$G:$G,'Controle de NFs Tomadas'!$E:$E,$A$1,'Controle de NFs Tomadas'!$F:$F,$A30,'Controle de NFs Tomadas'!$C:$C,SB$2)</f>
        <v>0</v>
      </c>
      <c r="SC30" s="154">
        <f>SUMIFS('Controle de NFs Tomadas'!$G:$G,'Controle de NFs Tomadas'!$E:$E,$A$1,'Controle de NFs Tomadas'!$F:$F,$A30,'Controle de NFs Tomadas'!$C:$C,SC$2)</f>
        <v>0</v>
      </c>
      <c r="SD30" s="154">
        <f>SUMIFS('Controle de NFs Tomadas'!$G:$G,'Controle de NFs Tomadas'!$E:$E,$A$1,'Controle de NFs Tomadas'!$F:$F,$A30,'Controle de NFs Tomadas'!$C:$C,SD$2)</f>
        <v>0</v>
      </c>
      <c r="SE30" s="154">
        <f>SUMIFS('Controle de NFs Tomadas'!$G:$G,'Controle de NFs Tomadas'!$E:$E,$A$1,'Controle de NFs Tomadas'!$F:$F,$A30,'Controle de NFs Tomadas'!$C:$C,SE$2)</f>
        <v>0</v>
      </c>
      <c r="SF30" s="154">
        <f>SUMIFS('Controle de NFs Tomadas'!$G:$G,'Controle de NFs Tomadas'!$E:$E,$A$1,'Controle de NFs Tomadas'!$F:$F,$A30,'Controle de NFs Tomadas'!$C:$C,SF$2)</f>
        <v>0</v>
      </c>
      <c r="SG30" s="154">
        <f>SUMIFS('Controle de NFs Tomadas'!$G:$G,'Controle de NFs Tomadas'!$E:$E,$A$1,'Controle de NFs Tomadas'!$F:$F,$A30,'Controle de NFs Tomadas'!$C:$C,SG$2)</f>
        <v>0</v>
      </c>
      <c r="SH30" s="154">
        <f>SUMIFS('Controle de NFs Tomadas'!$G:$G,'Controle de NFs Tomadas'!$E:$E,$A$1,'Controle de NFs Tomadas'!$F:$F,$A30,'Controle de NFs Tomadas'!$C:$C,SH$2)</f>
        <v>0</v>
      </c>
      <c r="SI30" s="154">
        <f>SUMIFS('Controle de NFs Tomadas'!$G:$G,'Controle de NFs Tomadas'!$E:$E,$A$1,'Controle de NFs Tomadas'!$F:$F,$A30,'Controle de NFs Tomadas'!$C:$C,SI$2)</f>
        <v>0</v>
      </c>
      <c r="SJ30" s="154">
        <f>SUMIFS('Controle de NFs Tomadas'!$G:$G,'Controle de NFs Tomadas'!$E:$E,$A$1,'Controle de NFs Tomadas'!$F:$F,$A30,'Controle de NFs Tomadas'!$C:$C,SJ$2)</f>
        <v>0</v>
      </c>
      <c r="SK30" s="154">
        <f>SUMIFS('Controle de NFs Tomadas'!$G:$G,'Controle de NFs Tomadas'!$E:$E,$A$1,'Controle de NFs Tomadas'!$F:$F,$A30,'Controle de NFs Tomadas'!$C:$C,SK$2)</f>
        <v>0</v>
      </c>
      <c r="SL30" s="154">
        <f>SUMIFS('Controle de NFs Tomadas'!$G:$G,'Controle de NFs Tomadas'!$E:$E,$A$1,'Controle de NFs Tomadas'!$F:$F,$A30,'Controle de NFs Tomadas'!$C:$C,SL$2)</f>
        <v>0</v>
      </c>
      <c r="SM30" s="154">
        <f>SUMIFS('Controle de NFs Tomadas'!$G:$G,'Controle de NFs Tomadas'!$E:$E,$A$1,'Controle de NFs Tomadas'!$F:$F,$A30,'Controle de NFs Tomadas'!$C:$C,SM$2)</f>
        <v>0</v>
      </c>
      <c r="SN30" s="154">
        <f>SUMIFS('Controle de NFs Tomadas'!$G:$G,'Controle de NFs Tomadas'!$E:$E,$A$1,'Controle de NFs Tomadas'!$F:$F,$A30,'Controle de NFs Tomadas'!$C:$C,SN$2)</f>
        <v>0</v>
      </c>
      <c r="SO30" s="154">
        <f>SUMIFS('Controle de NFs Tomadas'!$G:$G,'Controle de NFs Tomadas'!$E:$E,$A$1,'Controle de NFs Tomadas'!$F:$F,$A30,'Controle de NFs Tomadas'!$C:$C,SO$2)</f>
        <v>0</v>
      </c>
      <c r="SP30" s="154">
        <f>SUMIFS('Controle de NFs Tomadas'!$G:$G,'Controle de NFs Tomadas'!$E:$E,$A$1,'Controle de NFs Tomadas'!$F:$F,$A30,'Controle de NFs Tomadas'!$C:$C,SP$2)</f>
        <v>0</v>
      </c>
      <c r="SQ30" s="154">
        <f>SUMIFS('Controle de NFs Tomadas'!$G:$G,'Controle de NFs Tomadas'!$E:$E,$A$1,'Controle de NFs Tomadas'!$F:$F,$A30,'Controle de NFs Tomadas'!$C:$C,SQ$2)</f>
        <v>0</v>
      </c>
      <c r="SR30" s="154">
        <f>SUMIFS('Controle de NFs Tomadas'!$G:$G,'Controle de NFs Tomadas'!$E:$E,$A$1,'Controle de NFs Tomadas'!$F:$F,$A30,'Controle de NFs Tomadas'!$C:$C,SR$2)</f>
        <v>0</v>
      </c>
      <c r="SS30" s="154">
        <f>SUMIFS('Controle de NFs Tomadas'!$G:$G,'Controle de NFs Tomadas'!$E:$E,$A$1,'Controle de NFs Tomadas'!$F:$F,$A30,'Controle de NFs Tomadas'!$C:$C,SS$2)</f>
        <v>0</v>
      </c>
      <c r="ST30" s="154">
        <f>SUMIFS('Controle de NFs Tomadas'!$G:$G,'Controle de NFs Tomadas'!$E:$E,$A$1,'Controle de NFs Tomadas'!$F:$F,$A30,'Controle de NFs Tomadas'!$C:$C,ST$2)</f>
        <v>0</v>
      </c>
      <c r="SU30" s="154">
        <f>SUMIFS('Controle de NFs Tomadas'!$G:$G,'Controle de NFs Tomadas'!$E:$E,$A$1,'Controle de NFs Tomadas'!$F:$F,$A30,'Controle de NFs Tomadas'!$C:$C,SU$2)</f>
        <v>0</v>
      </c>
      <c r="SV30" s="154">
        <f>SUMIFS('Controle de NFs Tomadas'!$G:$G,'Controle de NFs Tomadas'!$E:$E,$A$1,'Controle de NFs Tomadas'!$F:$F,$A30,'Controle de NFs Tomadas'!$C:$C,SV$2)</f>
        <v>0</v>
      </c>
      <c r="SW30" s="154">
        <f>SUMIFS('Controle de NFs Tomadas'!$G:$G,'Controle de NFs Tomadas'!$E:$E,$A$1,'Controle de NFs Tomadas'!$F:$F,$A30,'Controle de NFs Tomadas'!$C:$C,SW$2)</f>
        <v>0</v>
      </c>
      <c r="SX30" s="154">
        <f>SUMIFS('Controle de NFs Tomadas'!$G:$G,'Controle de NFs Tomadas'!$E:$E,$A$1,'Controle de NFs Tomadas'!$F:$F,$A30,'Controle de NFs Tomadas'!$C:$C,SX$2)</f>
        <v>0</v>
      </c>
      <c r="SY30" s="154">
        <f>SUMIFS('Controle de NFs Tomadas'!$G:$G,'Controle de NFs Tomadas'!$E:$E,$A$1,'Controle de NFs Tomadas'!$F:$F,$A30,'Controle de NFs Tomadas'!$C:$C,SY$2)</f>
        <v>0</v>
      </c>
      <c r="SZ30" s="154">
        <f>SUMIFS('Controle de NFs Tomadas'!$G:$G,'Controle de NFs Tomadas'!$E:$E,$A$1,'Controle de NFs Tomadas'!$F:$F,$A30,'Controle de NFs Tomadas'!$C:$C,SZ$2)</f>
        <v>0</v>
      </c>
      <c r="TA30" s="154">
        <f>SUMIFS('Controle de NFs Tomadas'!$G:$G,'Controle de NFs Tomadas'!$E:$E,$A$1,'Controle de NFs Tomadas'!$F:$F,$A30,'Controle de NFs Tomadas'!$C:$C,TA$2)</f>
        <v>0</v>
      </c>
      <c r="TB30" s="154">
        <f>SUMIFS('Controle de NFs Tomadas'!$G:$G,'Controle de NFs Tomadas'!$E:$E,$A$1,'Controle de NFs Tomadas'!$F:$F,$A30,'Controle de NFs Tomadas'!$C:$C,TB$2)</f>
        <v>0</v>
      </c>
      <c r="TC30" s="154">
        <f>SUMIFS('Controle de NFs Tomadas'!$G:$G,'Controle de NFs Tomadas'!$E:$E,$A$1,'Controle de NFs Tomadas'!$F:$F,$A30,'Controle de NFs Tomadas'!$C:$C,TC$2)</f>
        <v>0</v>
      </c>
      <c r="TD30" s="154">
        <f>SUMIFS('Controle de NFs Tomadas'!$G:$G,'Controle de NFs Tomadas'!$E:$E,$A$1,'Controle de NFs Tomadas'!$F:$F,$A30,'Controle de NFs Tomadas'!$C:$C,TD$2)</f>
        <v>0</v>
      </c>
      <c r="TE30" s="154">
        <f>SUMIFS('Controle de NFs Tomadas'!$G:$G,'Controle de NFs Tomadas'!$E:$E,$A$1,'Controle de NFs Tomadas'!$F:$F,$A30,'Controle de NFs Tomadas'!$C:$C,TE$2)</f>
        <v>0</v>
      </c>
      <c r="TF30" s="154">
        <f>SUMIFS('Controle de NFs Tomadas'!$G:$G,'Controle de NFs Tomadas'!$E:$E,$A$1,'Controle de NFs Tomadas'!$F:$F,$A30,'Controle de NFs Tomadas'!$C:$C,TF$2)</f>
        <v>0</v>
      </c>
      <c r="TG30" s="154">
        <f>SUMIFS('Controle de NFs Tomadas'!$G:$G,'Controle de NFs Tomadas'!$E:$E,$A$1,'Controle de NFs Tomadas'!$F:$F,$A30,'Controle de NFs Tomadas'!$C:$C,TG$2)</f>
        <v>0</v>
      </c>
      <c r="TH30" s="154">
        <f>SUMIFS('Controle de NFs Tomadas'!$G:$G,'Controle de NFs Tomadas'!$E:$E,$A$1,'Controle de NFs Tomadas'!$F:$F,$A30,'Controle de NFs Tomadas'!$C:$C,TH$2)</f>
        <v>0</v>
      </c>
      <c r="TI30" s="154">
        <f>SUMIFS('Controle de NFs Tomadas'!$G:$G,'Controle de NFs Tomadas'!$E:$E,$A$1,'Controle de NFs Tomadas'!$F:$F,$A30,'Controle de NFs Tomadas'!$C:$C,TI$2)</f>
        <v>0</v>
      </c>
      <c r="TJ30" s="154">
        <f>SUMIFS('Controle de NFs Tomadas'!$G:$G,'Controle de NFs Tomadas'!$E:$E,$A$1,'Controle de NFs Tomadas'!$F:$F,$A30,'Controle de NFs Tomadas'!$C:$C,TJ$2)</f>
        <v>0</v>
      </c>
      <c r="TK30" s="154">
        <f>SUMIFS('Controle de NFs Tomadas'!$G:$G,'Controle de NFs Tomadas'!$E:$E,$A$1,'Controle de NFs Tomadas'!$F:$F,$A30,'Controle de NFs Tomadas'!$C:$C,TK$2)</f>
        <v>0</v>
      </c>
      <c r="TL30" s="154">
        <f>SUMIFS('Controle de NFs Tomadas'!$G:$G,'Controle de NFs Tomadas'!$E:$E,$A$1,'Controle de NFs Tomadas'!$F:$F,$A30,'Controle de NFs Tomadas'!$C:$C,TL$2)</f>
        <v>0</v>
      </c>
      <c r="TM30" s="154">
        <f>SUMIFS('Controle de NFs Tomadas'!$G:$G,'Controle de NFs Tomadas'!$E:$E,$A$1,'Controle de NFs Tomadas'!$F:$F,$A30,'Controle de NFs Tomadas'!$C:$C,TM$2)</f>
        <v>0</v>
      </c>
      <c r="TN30" s="154">
        <f>SUMIFS('Controle de NFs Tomadas'!$G:$G,'Controle de NFs Tomadas'!$E:$E,$A$1,'Controle de NFs Tomadas'!$F:$F,$A30,'Controle de NFs Tomadas'!$C:$C,TN$2)</f>
        <v>0</v>
      </c>
      <c r="TO30" s="154">
        <f>SUMIFS('Controle de NFs Tomadas'!$G:$G,'Controle de NFs Tomadas'!$E:$E,$A$1,'Controle de NFs Tomadas'!$F:$F,$A30,'Controle de NFs Tomadas'!$C:$C,TO$2)</f>
        <v>0</v>
      </c>
      <c r="TP30" s="154">
        <f>SUMIFS('Controle de NFs Tomadas'!$G:$G,'Controle de NFs Tomadas'!$E:$E,$A$1,'Controle de NFs Tomadas'!$F:$F,$A30,'Controle de NFs Tomadas'!$C:$C,TP$2)</f>
        <v>0</v>
      </c>
      <c r="TQ30" s="154">
        <f>SUMIFS('Controle de NFs Tomadas'!$G:$G,'Controle de NFs Tomadas'!$E:$E,$A$1,'Controle de NFs Tomadas'!$F:$F,$A30,'Controle de NFs Tomadas'!$C:$C,TQ$2)</f>
        <v>0</v>
      </c>
      <c r="TR30" s="154">
        <f>SUMIFS('Controle de NFs Tomadas'!$G:$G,'Controle de NFs Tomadas'!$E:$E,$A$1,'Controle de NFs Tomadas'!$F:$F,$A30,'Controle de NFs Tomadas'!$C:$C,TR$2)</f>
        <v>0</v>
      </c>
      <c r="TS30" s="154">
        <f>SUMIFS('Controle de NFs Tomadas'!$G:$G,'Controle de NFs Tomadas'!$E:$E,$A$1,'Controle de NFs Tomadas'!$F:$F,$A30,'Controle de NFs Tomadas'!$C:$C,TS$2)</f>
        <v>0</v>
      </c>
      <c r="TT30" s="154">
        <f>SUMIFS('Controle de NFs Tomadas'!$G:$G,'Controle de NFs Tomadas'!$E:$E,$A$1,'Controle de NFs Tomadas'!$F:$F,$A30,'Controle de NFs Tomadas'!$C:$C,TT$2)</f>
        <v>0</v>
      </c>
      <c r="TU30" s="154">
        <f>SUMIFS('Controle de NFs Tomadas'!$G:$G,'Controle de NFs Tomadas'!$E:$E,$A$1,'Controle de NFs Tomadas'!$F:$F,$A30,'Controle de NFs Tomadas'!$C:$C,TU$2)</f>
        <v>0</v>
      </c>
      <c r="TV30" s="154">
        <f>SUMIFS('Controle de NFs Tomadas'!$G:$G,'Controle de NFs Tomadas'!$E:$E,$A$1,'Controle de NFs Tomadas'!$F:$F,$A30,'Controle de NFs Tomadas'!$C:$C,TV$2)</f>
        <v>0</v>
      </c>
      <c r="TW30" s="154">
        <f>SUMIFS('Controle de NFs Tomadas'!$G:$G,'Controle de NFs Tomadas'!$E:$E,$A$1,'Controle de NFs Tomadas'!$F:$F,$A30,'Controle de NFs Tomadas'!$C:$C,TW$2)</f>
        <v>0</v>
      </c>
      <c r="TX30" s="154">
        <f>SUMIFS('Controle de NFs Tomadas'!$G:$G,'Controle de NFs Tomadas'!$E:$E,$A$1,'Controle de NFs Tomadas'!$F:$F,$A30,'Controle de NFs Tomadas'!$C:$C,TX$2)</f>
        <v>0</v>
      </c>
      <c r="TY30" s="154">
        <f>SUMIFS('Controle de NFs Tomadas'!$G:$G,'Controle de NFs Tomadas'!$E:$E,$A$1,'Controle de NFs Tomadas'!$F:$F,$A30,'Controle de NFs Tomadas'!$C:$C,TY$2)</f>
        <v>0</v>
      </c>
      <c r="TZ30" s="154">
        <f>SUMIFS('Controle de NFs Tomadas'!$G:$G,'Controle de NFs Tomadas'!$E:$E,$A$1,'Controle de NFs Tomadas'!$F:$F,$A30,'Controle de NFs Tomadas'!$C:$C,TZ$2)</f>
        <v>0</v>
      </c>
      <c r="UA30" s="154">
        <f>SUMIFS('Controle de NFs Tomadas'!$G:$G,'Controle de NFs Tomadas'!$E:$E,$A$1,'Controle de NFs Tomadas'!$F:$F,$A30,'Controle de NFs Tomadas'!$C:$C,UA$2)</f>
        <v>0</v>
      </c>
      <c r="UB30" s="154">
        <f>SUMIFS('Controle de NFs Tomadas'!$G:$G,'Controle de NFs Tomadas'!$E:$E,$A$1,'Controle de NFs Tomadas'!$F:$F,$A30,'Controle de NFs Tomadas'!$C:$C,UB$2)</f>
        <v>0</v>
      </c>
      <c r="UC30" s="154">
        <f>SUMIFS('Controle de NFs Tomadas'!$G:$G,'Controle de NFs Tomadas'!$E:$E,$A$1,'Controle de NFs Tomadas'!$F:$F,$A30,'Controle de NFs Tomadas'!$C:$C,UC$2)</f>
        <v>0</v>
      </c>
      <c r="UD30" s="154">
        <f>SUMIFS('Controle de NFs Tomadas'!$G:$G,'Controle de NFs Tomadas'!$E:$E,$A$1,'Controle de NFs Tomadas'!$F:$F,$A30,'Controle de NFs Tomadas'!$C:$C,UD$2)</f>
        <v>0</v>
      </c>
      <c r="UE30" s="154">
        <f>SUMIFS('Controle de NFs Tomadas'!$G:$G,'Controle de NFs Tomadas'!$E:$E,$A$1,'Controle de NFs Tomadas'!$F:$F,$A30,'Controle de NFs Tomadas'!$C:$C,UE$2)</f>
        <v>0</v>
      </c>
      <c r="UF30" s="154">
        <f>SUMIFS('Controle de NFs Tomadas'!$G:$G,'Controle de NFs Tomadas'!$E:$E,$A$1,'Controle de NFs Tomadas'!$F:$F,$A30,'Controle de NFs Tomadas'!$C:$C,UF$2)</f>
        <v>0</v>
      </c>
    </row>
    <row r="31" spans="1:552" ht="15.75" customHeight="1" outlineLevel="1" x14ac:dyDescent="0.35">
      <c r="A31" s="2" t="s">
        <v>108</v>
      </c>
      <c r="B31" s="5"/>
      <c r="C31" s="5"/>
      <c r="D31" s="81">
        <f>SUMIFS('Controle de NFs Tomadas'!$G:$G,'Controle de NFs Tomadas'!$E:$E,$A$1,'Controle de NFs Tomadas'!$F:$F,$A31,'Controle de NFs Tomadas'!$C:$C,D$2)</f>
        <v>0</v>
      </c>
      <c r="E31" s="154">
        <f>SUMIFS('Controle de NFs Tomadas'!$G:$G,'Controle de NFs Tomadas'!$E:$E,$A$1,'Controle de NFs Tomadas'!$F:$F,$A31,'Controle de NFs Tomadas'!$C:$C,E$2)</f>
        <v>710.8</v>
      </c>
      <c r="F31" s="154">
        <f>SUMIFS('Controle de NFs Tomadas'!$G:$G,'Controle de NFs Tomadas'!$E:$E,$A$1,'Controle de NFs Tomadas'!$F:$F,$A31,'Controle de NFs Tomadas'!$C:$C,F$2)</f>
        <v>0</v>
      </c>
      <c r="G31" s="154">
        <f>SUMIFS('Controle de NFs Tomadas'!$G:$G,'Controle de NFs Tomadas'!$E:$E,$A$1,'Controle de NFs Tomadas'!$F:$F,$A31,'Controle de NFs Tomadas'!$C:$C,G$2)</f>
        <v>0</v>
      </c>
      <c r="H31" s="154">
        <f>SUMIFS('Controle de NFs Tomadas'!$G:$G,'Controle de NFs Tomadas'!$E:$E,$A$1,'Controle de NFs Tomadas'!$F:$F,$A31,'Controle de NFs Tomadas'!$C:$C,H$2)</f>
        <v>0</v>
      </c>
      <c r="I31" s="154">
        <f>SUMIFS('Controle de NFs Tomadas'!$G:$G,'Controle de NFs Tomadas'!$E:$E,$A$1,'Controle de NFs Tomadas'!$F:$F,$A31,'Controle de NFs Tomadas'!$C:$C,I$2)</f>
        <v>0</v>
      </c>
      <c r="J31" s="154">
        <f>SUMIFS('Controle de NFs Tomadas'!$G:$G,'Controle de NFs Tomadas'!$E:$E,$A$1,'Controle de NFs Tomadas'!$F:$F,$A31,'Controle de NFs Tomadas'!$C:$C,J$2)</f>
        <v>0</v>
      </c>
      <c r="K31" s="154">
        <f>SUMIFS('Controle de NFs Tomadas'!$G:$G,'Controle de NFs Tomadas'!$E:$E,$A$1,'Controle de NFs Tomadas'!$F:$F,$A31,'Controle de NFs Tomadas'!$C:$C,K$2)</f>
        <v>133.80000000000001</v>
      </c>
      <c r="L31" s="154">
        <f>SUMIFS('Controle de NFs Tomadas'!$G:$G,'Controle de NFs Tomadas'!$E:$E,$A$1,'Controle de NFs Tomadas'!$F:$F,$A31,'Controle de NFs Tomadas'!$C:$C,L$2)</f>
        <v>0</v>
      </c>
      <c r="M31" s="154">
        <f>SUMIFS('Controle de NFs Tomadas'!$G:$G,'Controle de NFs Tomadas'!$E:$E,$A$1,'Controle de NFs Tomadas'!$F:$F,$A31,'Controle de NFs Tomadas'!$C:$C,M$2)</f>
        <v>709.96</v>
      </c>
      <c r="N31" s="154">
        <f>SUMIFS('Controle de NFs Tomadas'!$G:$G,'Controle de NFs Tomadas'!$E:$E,$A$1,'Controle de NFs Tomadas'!$F:$F,$A31,'Controle de NFs Tomadas'!$C:$C,N$2)</f>
        <v>0</v>
      </c>
      <c r="O31" s="154">
        <f>SUMIFS('Controle de NFs Tomadas'!$G:$G,'Controle de NFs Tomadas'!$E:$E,$A$1,'Controle de NFs Tomadas'!$F:$F,$A31,'Controle de NFs Tomadas'!$C:$C,O$2)</f>
        <v>0</v>
      </c>
      <c r="P31" s="154">
        <f>SUMIFS('Controle de NFs Tomadas'!$G:$G,'Controle de NFs Tomadas'!$E:$E,$A$1,'Controle de NFs Tomadas'!$F:$F,$A31,'Controle de NFs Tomadas'!$C:$C,P$2)</f>
        <v>0</v>
      </c>
      <c r="Q31" s="154">
        <f>SUMIFS('Controle de NFs Tomadas'!$G:$G,'Controle de NFs Tomadas'!$E:$E,$A$1,'Controle de NFs Tomadas'!$F:$F,$A31,'Controle de NFs Tomadas'!$C:$C,Q$2)</f>
        <v>0</v>
      </c>
      <c r="R31" s="154">
        <f>SUMIFS('Controle de NFs Tomadas'!$G:$G,'Controle de NFs Tomadas'!$E:$E,$A$1,'Controle de NFs Tomadas'!$F:$F,$A31,'Controle de NFs Tomadas'!$C:$C,R$2)</f>
        <v>847.07</v>
      </c>
      <c r="S31" s="154">
        <f>SUMIFS('Controle de NFs Tomadas'!$G:$G,'Controle de NFs Tomadas'!$E:$E,$A$1,'Controle de NFs Tomadas'!$F:$F,$A31,'Controle de NFs Tomadas'!$C:$C,S$2)</f>
        <v>868.09</v>
      </c>
      <c r="T31" s="154">
        <f>SUMIFS('Controle de NFs Tomadas'!$G:$G,'Controle de NFs Tomadas'!$E:$E,$A$1,'Controle de NFs Tomadas'!$F:$F,$A31,'Controle de NFs Tomadas'!$C:$C,T$2)</f>
        <v>192.1</v>
      </c>
      <c r="U31" s="154">
        <f>SUMIFS('Controle de NFs Tomadas'!$G:$G,'Controle de NFs Tomadas'!$E:$E,$A$1,'Controle de NFs Tomadas'!$F:$F,$A31,'Controle de NFs Tomadas'!$C:$C,U$2)</f>
        <v>0</v>
      </c>
      <c r="V31" s="154">
        <f>SUMIFS('Controle de NFs Tomadas'!$G:$G,'Controle de NFs Tomadas'!$E:$E,$A$1,'Controle de NFs Tomadas'!$F:$F,$A31,'Controle de NFs Tomadas'!$C:$C,V$2)</f>
        <v>0</v>
      </c>
      <c r="W31" s="154">
        <f>SUMIFS('Controle de NFs Tomadas'!$G:$G,'Controle de NFs Tomadas'!$E:$E,$A$1,'Controle de NFs Tomadas'!$F:$F,$A31,'Controle de NFs Tomadas'!$C:$C,W$2)</f>
        <v>0</v>
      </c>
      <c r="X31" s="154">
        <f>SUMIFS('Controle de NFs Tomadas'!$G:$G,'Controle de NFs Tomadas'!$E:$E,$A$1,'Controle de NFs Tomadas'!$F:$F,$A31,'Controle de NFs Tomadas'!$C:$C,X$2)</f>
        <v>0</v>
      </c>
      <c r="Y31" s="154">
        <f>SUMIFS('Controle de NFs Tomadas'!$G:$G,'Controle de NFs Tomadas'!$E:$E,$A$1,'Controle de NFs Tomadas'!$F:$F,$A31,'Controle de NFs Tomadas'!$C:$C,Y$2)</f>
        <v>969.2</v>
      </c>
      <c r="Z31" s="154">
        <f>SUMIFS('Controle de NFs Tomadas'!$G:$G,'Controle de NFs Tomadas'!$E:$E,$A$1,'Controle de NFs Tomadas'!$F:$F,$A31,'Controle de NFs Tomadas'!$C:$C,Z$2)</f>
        <v>1125</v>
      </c>
      <c r="AA31" s="154">
        <f>SUMIFS('Controle de NFs Tomadas'!$G:$G,'Controle de NFs Tomadas'!$E:$E,$A$1,'Controle de NFs Tomadas'!$F:$F,$A31,'Controle de NFs Tomadas'!$C:$C,AA$2)</f>
        <v>1171.7</v>
      </c>
      <c r="AB31" s="154">
        <f>SUMIFS('Controle de NFs Tomadas'!$G:$G,'Controle de NFs Tomadas'!$E:$E,$A$1,'Controle de NFs Tomadas'!$F:$F,$A31,'Controle de NFs Tomadas'!$C:$C,AB$2)</f>
        <v>234.8</v>
      </c>
      <c r="AC31" s="154">
        <f>SUMIFS('Controle de NFs Tomadas'!$G:$G,'Controle de NFs Tomadas'!$E:$E,$A$1,'Controle de NFs Tomadas'!$F:$F,$A31,'Controle de NFs Tomadas'!$C:$C,AC$2)</f>
        <v>0</v>
      </c>
      <c r="AD31" s="154">
        <f>SUMIFS('Controle de NFs Tomadas'!$G:$G,'Controle de NFs Tomadas'!$E:$E,$A$1,'Controle de NFs Tomadas'!$F:$F,$A31,'Controle de NFs Tomadas'!$C:$C,AD$2)</f>
        <v>0</v>
      </c>
      <c r="AE31" s="154">
        <f>SUMIFS('Controle de NFs Tomadas'!$G:$G,'Controle de NFs Tomadas'!$E:$E,$A$1,'Controle de NFs Tomadas'!$F:$F,$A31,'Controle de NFs Tomadas'!$C:$C,AE$2)</f>
        <v>0</v>
      </c>
      <c r="AF31" s="154">
        <f>SUMIFS('Controle de NFs Tomadas'!$G:$G,'Controle de NFs Tomadas'!$E:$E,$A$1,'Controle de NFs Tomadas'!$F:$F,$A31,'Controle de NFs Tomadas'!$C:$C,AF$2)</f>
        <v>1441.15</v>
      </c>
      <c r="AG31" s="154">
        <f>SUMIFS('Controle de NFs Tomadas'!$G:$G,'Controle de NFs Tomadas'!$E:$E,$A$1,'Controle de NFs Tomadas'!$F:$F,$A31,'Controle de NFs Tomadas'!$C:$C,AG$2)</f>
        <v>0</v>
      </c>
      <c r="AH31" s="82">
        <f>SUMIFS('Controle de NFs Tomadas'!$G:$G,'Controle de NFs Tomadas'!$E:$E,$A$1,'Controle de NFs Tomadas'!$F:$F,$A31,'Controle de NFs Tomadas'!$C:$C,AH$2)</f>
        <v>999.13</v>
      </c>
      <c r="AI31" s="81">
        <f>SUMIFS('Controle de NFs Tomadas'!$G:$G,'Controle de NFs Tomadas'!$E:$E,$A$1,'Controle de NFs Tomadas'!$F:$F,$A31,'Controle de NFs Tomadas'!$C:$C,AI$2)</f>
        <v>0</v>
      </c>
      <c r="AJ31" s="154">
        <f>SUMIFS('Controle de NFs Tomadas'!$G:$G,'Controle de NFs Tomadas'!$E:$E,$A$1,'Controle de NFs Tomadas'!$F:$F,$A31,'Controle de NFs Tomadas'!$C:$C,AJ$2)</f>
        <v>0</v>
      </c>
      <c r="AK31" s="154">
        <f>SUMIFS('Controle de NFs Tomadas'!$G:$G,'Controle de NFs Tomadas'!$E:$E,$A$1,'Controle de NFs Tomadas'!$F:$F,$A31,'Controle de NFs Tomadas'!$C:$C,AK$2)</f>
        <v>0</v>
      </c>
      <c r="AL31" s="154">
        <f>SUMIFS('Controle de NFs Tomadas'!$G:$G,'Controle de NFs Tomadas'!$E:$E,$A$1,'Controle de NFs Tomadas'!$F:$F,$A31,'Controle de NFs Tomadas'!$C:$C,AL$2)</f>
        <v>0</v>
      </c>
      <c r="AM31" s="154">
        <f>SUMIFS('Controle de NFs Tomadas'!$G:$G,'Controle de NFs Tomadas'!$E:$E,$A$1,'Controle de NFs Tomadas'!$F:$F,$A31,'Controle de NFs Tomadas'!$C:$C,AM$2)</f>
        <v>952.6</v>
      </c>
      <c r="AN31" s="154">
        <f>SUMIFS('Controle de NFs Tomadas'!$G:$G,'Controle de NFs Tomadas'!$E:$E,$A$1,'Controle de NFs Tomadas'!$F:$F,$A31,'Controle de NFs Tomadas'!$C:$C,AN$2)</f>
        <v>653.66</v>
      </c>
      <c r="AO31" s="154">
        <f>SUMIFS('Controle de NFs Tomadas'!$G:$G,'Controle de NFs Tomadas'!$E:$E,$A$1,'Controle de NFs Tomadas'!$F:$F,$A31,'Controle de NFs Tomadas'!$C:$C,AO$2)</f>
        <v>245</v>
      </c>
      <c r="AP31" s="154">
        <f>SUMIFS('Controle de NFs Tomadas'!$G:$G,'Controle de NFs Tomadas'!$E:$E,$A$1,'Controle de NFs Tomadas'!$F:$F,$A31,'Controle de NFs Tomadas'!$C:$C,AP$2)</f>
        <v>0</v>
      </c>
      <c r="AQ31" s="154">
        <f>SUMIFS('Controle de NFs Tomadas'!$G:$G,'Controle de NFs Tomadas'!$E:$E,$A$1,'Controle de NFs Tomadas'!$F:$F,$A31,'Controle de NFs Tomadas'!$C:$C,AQ$2)</f>
        <v>0</v>
      </c>
      <c r="AR31" s="154">
        <f>SUMIFS('Controle de NFs Tomadas'!$G:$G,'Controle de NFs Tomadas'!$E:$E,$A$1,'Controle de NFs Tomadas'!$F:$F,$A31,'Controle de NFs Tomadas'!$C:$C,AR$2)</f>
        <v>0</v>
      </c>
      <c r="AS31" s="154">
        <f>SUMIFS('Controle de NFs Tomadas'!$G:$G,'Controle de NFs Tomadas'!$E:$E,$A$1,'Controle de NFs Tomadas'!$F:$F,$A31,'Controle de NFs Tomadas'!$C:$C,AS$2)</f>
        <v>0</v>
      </c>
      <c r="AT31" s="154">
        <f>SUMIFS('Controle de NFs Tomadas'!$G:$G,'Controle de NFs Tomadas'!$E:$E,$A$1,'Controle de NFs Tomadas'!$F:$F,$A31,'Controle de NFs Tomadas'!$C:$C,AT$2)</f>
        <v>1781.54</v>
      </c>
      <c r="AU31" s="154">
        <f>SUMIFS('Controle de NFs Tomadas'!$G:$G,'Controle de NFs Tomadas'!$E:$E,$A$1,'Controle de NFs Tomadas'!$F:$F,$A31,'Controle de NFs Tomadas'!$C:$C,AU$2)</f>
        <v>230</v>
      </c>
      <c r="AV31" s="154">
        <f>SUMIFS('Controle de NFs Tomadas'!$G:$G,'Controle de NFs Tomadas'!$E:$E,$A$1,'Controle de NFs Tomadas'!$F:$F,$A31,'Controle de NFs Tomadas'!$C:$C,AV$2)</f>
        <v>0</v>
      </c>
      <c r="AW31" s="154">
        <f>SUMIFS('Controle de NFs Tomadas'!$G:$G,'Controle de NFs Tomadas'!$E:$E,$A$1,'Controle de NFs Tomadas'!$F:$F,$A31,'Controle de NFs Tomadas'!$C:$C,AW$2)</f>
        <v>175</v>
      </c>
      <c r="AX31" s="154">
        <f>SUMIFS('Controle de NFs Tomadas'!$G:$G,'Controle de NFs Tomadas'!$E:$E,$A$1,'Controle de NFs Tomadas'!$F:$F,$A31,'Controle de NFs Tomadas'!$C:$C,AX$2)</f>
        <v>0</v>
      </c>
      <c r="AY31" s="154">
        <f>SUMIFS('Controle de NFs Tomadas'!$G:$G,'Controle de NFs Tomadas'!$E:$E,$A$1,'Controle de NFs Tomadas'!$F:$F,$A31,'Controle de NFs Tomadas'!$C:$C,AY$2)</f>
        <v>0</v>
      </c>
      <c r="AZ31" s="154">
        <f>SUMIFS('Controle de NFs Tomadas'!$G:$G,'Controle de NFs Tomadas'!$E:$E,$A$1,'Controle de NFs Tomadas'!$F:$F,$A31,'Controle de NFs Tomadas'!$C:$C,AZ$2)</f>
        <v>0</v>
      </c>
      <c r="BA31" s="154">
        <f>SUMIFS('Controle de NFs Tomadas'!$G:$G,'Controle de NFs Tomadas'!$E:$E,$A$1,'Controle de NFs Tomadas'!$F:$F,$A31,'Controle de NFs Tomadas'!$C:$C,BA$2)</f>
        <v>709.96</v>
      </c>
      <c r="BB31" s="154">
        <f>SUMIFS('Controle de NFs Tomadas'!$G:$G,'Controle de NFs Tomadas'!$E:$E,$A$1,'Controle de NFs Tomadas'!$F:$F,$A31,'Controle de NFs Tomadas'!$C:$C,BB$2)</f>
        <v>1468.26</v>
      </c>
      <c r="BC31" s="154">
        <f>SUMIFS('Controle de NFs Tomadas'!$G:$G,'Controle de NFs Tomadas'!$E:$E,$A$1,'Controle de NFs Tomadas'!$F:$F,$A31,'Controle de NFs Tomadas'!$C:$C,BC$2)</f>
        <v>0</v>
      </c>
      <c r="BD31" s="154">
        <f>SUMIFS('Controle de NFs Tomadas'!$G:$G,'Controle de NFs Tomadas'!$E:$E,$A$1,'Controle de NFs Tomadas'!$F:$F,$A31,'Controle de NFs Tomadas'!$C:$C,BD$2)</f>
        <v>0</v>
      </c>
      <c r="BE31" s="154">
        <f>SUMIFS('Controle de NFs Tomadas'!$G:$G,'Controle de NFs Tomadas'!$E:$E,$A$1,'Controle de NFs Tomadas'!$F:$F,$A31,'Controle de NFs Tomadas'!$C:$C,BE$2)</f>
        <v>0</v>
      </c>
      <c r="BF31" s="154">
        <f>SUMIFS('Controle de NFs Tomadas'!$G:$G,'Controle de NFs Tomadas'!$E:$E,$A$1,'Controle de NFs Tomadas'!$F:$F,$A31,'Controle de NFs Tomadas'!$C:$C,BF$2)</f>
        <v>244.5</v>
      </c>
      <c r="BG31" s="154">
        <f>SUMIFS('Controle de NFs Tomadas'!$G:$G,'Controle de NFs Tomadas'!$E:$E,$A$1,'Controle de NFs Tomadas'!$F:$F,$A31,'Controle de NFs Tomadas'!$C:$C,BG$2)</f>
        <v>0</v>
      </c>
      <c r="BH31" s="154">
        <f>SUMIFS('Controle de NFs Tomadas'!$G:$G,'Controle de NFs Tomadas'!$E:$E,$A$1,'Controle de NFs Tomadas'!$F:$F,$A31,'Controle de NFs Tomadas'!$C:$C,BH$2)</f>
        <v>234.8</v>
      </c>
      <c r="BI31" s="154">
        <f>SUMIFS('Controle de NFs Tomadas'!$G:$G,'Controle de NFs Tomadas'!$E:$E,$A$1,'Controle de NFs Tomadas'!$F:$F,$A31,'Controle de NFs Tomadas'!$C:$C,BI$2)</f>
        <v>142.5</v>
      </c>
      <c r="BJ31" s="154">
        <f>SUMIFS('Controle de NFs Tomadas'!$G:$G,'Controle de NFs Tomadas'!$E:$E,$A$1,'Controle de NFs Tomadas'!$F:$F,$A31,'Controle de NFs Tomadas'!$C:$C,BJ$2)</f>
        <v>1224.95</v>
      </c>
      <c r="BK31" s="154">
        <f>SUMIFS('Controle de NFs Tomadas'!$G:$G,'Controle de NFs Tomadas'!$E:$E,$A$1,'Controle de NFs Tomadas'!$F:$F,$A31,'Controle de NFs Tomadas'!$C:$C,BK$2)</f>
        <v>1444.11</v>
      </c>
      <c r="BL31" s="154">
        <f>SUMIFS('Controle de NFs Tomadas'!$G:$G,'Controle de NFs Tomadas'!$E:$E,$A$1,'Controle de NFs Tomadas'!$F:$F,$A31,'Controle de NFs Tomadas'!$C:$C,BL$2)</f>
        <v>0</v>
      </c>
      <c r="BM31" s="82">
        <f>SUMIFS('Controle de NFs Tomadas'!$G:$G,'Controle de NFs Tomadas'!$E:$E,$A$1,'Controle de NFs Tomadas'!$F:$F,$A31,'Controle de NFs Tomadas'!$C:$C,BM$2)</f>
        <v>0</v>
      </c>
      <c r="BN31" s="83">
        <f>SUMIFS('Controle de NFs Tomadas'!$G:$G,'Controle de NFs Tomadas'!$E:$E,$A$1,'Controle de NFs Tomadas'!$F:$F,$A31,'Controle de NFs Tomadas'!$C:$C,BN$2)</f>
        <v>0</v>
      </c>
      <c r="BO31" s="154">
        <f>SUMIFS('Controle de NFs Tomadas'!$G:$G,'Controle de NFs Tomadas'!$E:$E,$A$1,'Controle de NFs Tomadas'!$F:$F,$A31,'Controle de NFs Tomadas'!$C:$C,BO$2)</f>
        <v>1064.6600000000001</v>
      </c>
      <c r="BP31" s="154">
        <f>SUMIFS('Controle de NFs Tomadas'!$G:$G,'Controle de NFs Tomadas'!$E:$E,$A$1,'Controle de NFs Tomadas'!$F:$F,$A31,'Controle de NFs Tomadas'!$C:$C,BP$2)</f>
        <v>419.19</v>
      </c>
      <c r="BQ31" s="154">
        <f>SUMIFS('Controle de NFs Tomadas'!$G:$G,'Controle de NFs Tomadas'!$E:$E,$A$1,'Controle de NFs Tomadas'!$F:$F,$A31,'Controle de NFs Tomadas'!$C:$C,BQ$2)</f>
        <v>1560</v>
      </c>
      <c r="BR31" s="154">
        <f>SUMIFS('Controle de NFs Tomadas'!$G:$G,'Controle de NFs Tomadas'!$E:$E,$A$1,'Controle de NFs Tomadas'!$F:$F,$A31,'Controle de NFs Tomadas'!$C:$C,BR$2)</f>
        <v>486.52</v>
      </c>
      <c r="BS31" s="154">
        <f>SUMIFS('Controle de NFs Tomadas'!$G:$G,'Controle de NFs Tomadas'!$E:$E,$A$1,'Controle de NFs Tomadas'!$F:$F,$A31,'Controle de NFs Tomadas'!$C:$C,BS$2)</f>
        <v>3900</v>
      </c>
      <c r="BT31" s="154">
        <f>SUMIFS('Controle de NFs Tomadas'!$G:$G,'Controle de NFs Tomadas'!$E:$E,$A$1,'Controle de NFs Tomadas'!$F:$F,$A31,'Controle de NFs Tomadas'!$C:$C,BT$2)</f>
        <v>280</v>
      </c>
      <c r="BU31" s="154">
        <f>SUMIFS('Controle de NFs Tomadas'!$G:$G,'Controle de NFs Tomadas'!$E:$E,$A$1,'Controle de NFs Tomadas'!$F:$F,$A31,'Controle de NFs Tomadas'!$C:$C,BU$2)</f>
        <v>0</v>
      </c>
      <c r="BV31" s="154">
        <f>SUMIFS('Controle de NFs Tomadas'!$G:$G,'Controle de NFs Tomadas'!$E:$E,$A$1,'Controle de NFs Tomadas'!$F:$F,$A31,'Controle de NFs Tomadas'!$C:$C,BV$2)</f>
        <v>1086.19</v>
      </c>
      <c r="BW31" s="154">
        <f>SUMIFS('Controle de NFs Tomadas'!$G:$G,'Controle de NFs Tomadas'!$E:$E,$A$1,'Controle de NFs Tomadas'!$F:$F,$A31,'Controle de NFs Tomadas'!$C:$C,BW$2)</f>
        <v>460</v>
      </c>
      <c r="BX31" s="154">
        <f>SUMIFS('Controle de NFs Tomadas'!$G:$G,'Controle de NFs Tomadas'!$E:$E,$A$1,'Controle de NFs Tomadas'!$F:$F,$A31,'Controle de NFs Tomadas'!$C:$C,BX$2)</f>
        <v>390.18</v>
      </c>
      <c r="BY31" s="154">
        <f>SUMIFS('Controle de NFs Tomadas'!$G:$G,'Controle de NFs Tomadas'!$E:$E,$A$1,'Controle de NFs Tomadas'!$F:$F,$A31,'Controle de NFs Tomadas'!$C:$C,BY$2)</f>
        <v>95</v>
      </c>
      <c r="BZ31" s="154">
        <f>SUMIFS('Controle de NFs Tomadas'!$G:$G,'Controle de NFs Tomadas'!$E:$E,$A$1,'Controle de NFs Tomadas'!$F:$F,$A31,'Controle de NFs Tomadas'!$C:$C,BZ$2)</f>
        <v>0</v>
      </c>
      <c r="CA31" s="154">
        <f>SUMIFS('Controle de NFs Tomadas'!$G:$G,'Controle de NFs Tomadas'!$E:$E,$A$1,'Controle de NFs Tomadas'!$F:$F,$A31,'Controle de NFs Tomadas'!$C:$C,CA$2)</f>
        <v>0</v>
      </c>
      <c r="CB31" s="154">
        <f>SUMIFS('Controle de NFs Tomadas'!$G:$G,'Controle de NFs Tomadas'!$E:$E,$A$1,'Controle de NFs Tomadas'!$F:$F,$A31,'Controle de NFs Tomadas'!$C:$C,CB$2)</f>
        <v>0</v>
      </c>
      <c r="CC31" s="154">
        <f>SUMIFS('Controle de NFs Tomadas'!$G:$G,'Controle de NFs Tomadas'!$E:$E,$A$1,'Controle de NFs Tomadas'!$F:$F,$A31,'Controle de NFs Tomadas'!$C:$C,CC$2)</f>
        <v>1128.8800000000001</v>
      </c>
      <c r="CD31" s="154">
        <f>SUMIFS('Controle de NFs Tomadas'!$G:$G,'Controle de NFs Tomadas'!$E:$E,$A$1,'Controle de NFs Tomadas'!$F:$F,$A31,'Controle de NFs Tomadas'!$C:$C,CD$2)</f>
        <v>308.25</v>
      </c>
      <c r="CE31" s="154">
        <f>SUMIFS('Controle de NFs Tomadas'!$G:$G,'Controle de NFs Tomadas'!$E:$E,$A$1,'Controle de NFs Tomadas'!$F:$F,$A31,'Controle de NFs Tomadas'!$C:$C,CE$2)</f>
        <v>710.94</v>
      </c>
      <c r="CF31" s="154">
        <f>SUMIFS('Controle de NFs Tomadas'!$G:$G,'Controle de NFs Tomadas'!$E:$E,$A$1,'Controle de NFs Tomadas'!$F:$F,$A31,'Controle de NFs Tomadas'!$C:$C,CF$2)</f>
        <v>220.05</v>
      </c>
      <c r="CG31" s="154">
        <f>SUMIFS('Controle de NFs Tomadas'!$G:$G,'Controle de NFs Tomadas'!$E:$E,$A$1,'Controle de NFs Tomadas'!$F:$F,$A31,'Controle de NFs Tomadas'!$C:$C,CG$2)</f>
        <v>245</v>
      </c>
      <c r="CH31" s="154">
        <f>SUMIFS('Controle de NFs Tomadas'!$G:$G,'Controle de NFs Tomadas'!$E:$E,$A$1,'Controle de NFs Tomadas'!$F:$F,$A31,'Controle de NFs Tomadas'!$C:$C,CH$2)</f>
        <v>0</v>
      </c>
      <c r="CI31" s="154">
        <f>SUMIFS('Controle de NFs Tomadas'!$G:$G,'Controle de NFs Tomadas'!$E:$E,$A$1,'Controle de NFs Tomadas'!$F:$F,$A31,'Controle de NFs Tomadas'!$C:$C,CI$2)</f>
        <v>0</v>
      </c>
      <c r="CJ31" s="154">
        <f>SUMIFS('Controle de NFs Tomadas'!$G:$G,'Controle de NFs Tomadas'!$E:$E,$A$1,'Controle de NFs Tomadas'!$F:$F,$A31,'Controle de NFs Tomadas'!$C:$C,CJ$2)</f>
        <v>604.97</v>
      </c>
      <c r="CK31" s="154">
        <f>SUMIFS('Controle de NFs Tomadas'!$G:$G,'Controle de NFs Tomadas'!$E:$E,$A$1,'Controle de NFs Tomadas'!$F:$F,$A31,'Controle de NFs Tomadas'!$C:$C,CK$2)</f>
        <v>142.5</v>
      </c>
      <c r="CL31" s="154">
        <f>SUMIFS('Controle de NFs Tomadas'!$G:$G,'Controle de NFs Tomadas'!$E:$E,$A$1,'Controle de NFs Tomadas'!$F:$F,$A31,'Controle de NFs Tomadas'!$C:$C,CL$2)</f>
        <v>0</v>
      </c>
      <c r="CM31" s="154">
        <f>SUMIFS('Controle de NFs Tomadas'!$G:$G,'Controle de NFs Tomadas'!$E:$E,$A$1,'Controle de NFs Tomadas'!$F:$F,$A31,'Controle de NFs Tomadas'!$C:$C,CM$2)</f>
        <v>784.31</v>
      </c>
      <c r="CN31" s="154">
        <f>SUMIFS('Controle de NFs Tomadas'!$G:$G,'Controle de NFs Tomadas'!$E:$E,$A$1,'Controle de NFs Tomadas'!$F:$F,$A31,'Controle de NFs Tomadas'!$C:$C,CN$2)</f>
        <v>230</v>
      </c>
      <c r="CO31" s="154">
        <f>SUMIFS('Controle de NFs Tomadas'!$G:$G,'Controle de NFs Tomadas'!$E:$E,$A$1,'Controle de NFs Tomadas'!$F:$F,$A31,'Controle de NFs Tomadas'!$C:$C,CO$2)</f>
        <v>0</v>
      </c>
      <c r="CP31" s="154">
        <f>SUMIFS('Controle de NFs Tomadas'!$G:$G,'Controle de NFs Tomadas'!$E:$E,$A$1,'Controle de NFs Tomadas'!$F:$F,$A31,'Controle de NFs Tomadas'!$C:$C,CP$2)</f>
        <v>0</v>
      </c>
      <c r="CQ31" s="154">
        <f>SUMIFS('Controle de NFs Tomadas'!$G:$G,'Controle de NFs Tomadas'!$E:$E,$A$1,'Controle de NFs Tomadas'!$F:$F,$A31,'Controle de NFs Tomadas'!$C:$C,CQ$2)</f>
        <v>932.70999999999992</v>
      </c>
      <c r="CR31" s="154">
        <f>SUMIFS('Controle de NFs Tomadas'!$G:$G,'Controle de NFs Tomadas'!$E:$E,$A$1,'Controle de NFs Tomadas'!$F:$F,$A31,'Controle de NFs Tomadas'!$C:$C,CR$2)</f>
        <v>95</v>
      </c>
      <c r="CS31" s="154">
        <f>SUMIFS('Controle de NFs Tomadas'!$G:$G,'Controle de NFs Tomadas'!$E:$E,$A$1,'Controle de NFs Tomadas'!$F:$F,$A31,'Controle de NFs Tomadas'!$C:$C,CS$2)</f>
        <v>1214.26</v>
      </c>
      <c r="CT31" s="154">
        <f>SUMIFS('Controle de NFs Tomadas'!$G:$G,'Controle de NFs Tomadas'!$E:$E,$A$1,'Controle de NFs Tomadas'!$F:$F,$A31,'Controle de NFs Tomadas'!$C:$C,CT$2)</f>
        <v>0</v>
      </c>
      <c r="CU31" s="154">
        <f>SUMIFS('Controle de NFs Tomadas'!$G:$G,'Controle de NFs Tomadas'!$E:$E,$A$1,'Controle de NFs Tomadas'!$F:$F,$A31,'Controle de NFs Tomadas'!$C:$C,CU$2)</f>
        <v>0</v>
      </c>
      <c r="CV31" s="154">
        <f>SUMIFS('Controle de NFs Tomadas'!$G:$G,'Controle de NFs Tomadas'!$E:$E,$A$1,'Controle de NFs Tomadas'!$F:$F,$A31,'Controle de NFs Tomadas'!$C:$C,CV$2)</f>
        <v>0</v>
      </c>
      <c r="CW31" s="154">
        <f>SUMIFS('Controle de NFs Tomadas'!$G:$G,'Controle de NFs Tomadas'!$E:$E,$A$1,'Controle de NFs Tomadas'!$F:$F,$A31,'Controle de NFs Tomadas'!$C:$C,CW$2)</f>
        <v>0</v>
      </c>
      <c r="CX31" s="154">
        <f>SUMIFS('Controle de NFs Tomadas'!$G:$G,'Controle de NFs Tomadas'!$E:$E,$A$1,'Controle de NFs Tomadas'!$F:$F,$A31,'Controle de NFs Tomadas'!$C:$C,CX$2)</f>
        <v>1262.02</v>
      </c>
      <c r="CY31" s="154">
        <f>SUMIFS('Controle de NFs Tomadas'!$G:$G,'Controle de NFs Tomadas'!$E:$E,$A$1,'Controle de NFs Tomadas'!$F:$F,$A31,'Controle de NFs Tomadas'!$C:$C,CY$2)</f>
        <v>0</v>
      </c>
      <c r="CZ31" s="154">
        <f>SUMIFS('Controle de NFs Tomadas'!$G:$G,'Controle de NFs Tomadas'!$E:$E,$A$1,'Controle de NFs Tomadas'!$F:$F,$A31,'Controle de NFs Tomadas'!$C:$C,CZ$2)</f>
        <v>451.65</v>
      </c>
      <c r="DA31" s="154">
        <f>SUMIFS('Controle de NFs Tomadas'!$G:$G,'Controle de NFs Tomadas'!$E:$E,$A$1,'Controle de NFs Tomadas'!$F:$F,$A31,'Controle de NFs Tomadas'!$C:$C,DA$2)</f>
        <v>118.5</v>
      </c>
      <c r="DB31" s="154">
        <f>SUMIFS('Controle de NFs Tomadas'!$G:$G,'Controle de NFs Tomadas'!$E:$E,$A$1,'Controle de NFs Tomadas'!$F:$F,$A31,'Controle de NFs Tomadas'!$C:$C,DB$2)</f>
        <v>475</v>
      </c>
      <c r="DC31" s="154">
        <f>SUMIFS('Controle de NFs Tomadas'!$G:$G,'Controle de NFs Tomadas'!$E:$E,$A$1,'Controle de NFs Tomadas'!$F:$F,$A31,'Controle de NFs Tomadas'!$C:$C,DC$2)</f>
        <v>0</v>
      </c>
      <c r="DD31" s="154">
        <f>SUMIFS('Controle de NFs Tomadas'!$G:$G,'Controle de NFs Tomadas'!$E:$E,$A$1,'Controle de NFs Tomadas'!$F:$F,$A31,'Controle de NFs Tomadas'!$C:$C,DD$2)</f>
        <v>0</v>
      </c>
      <c r="DE31" s="154">
        <f>SUMIFS('Controle de NFs Tomadas'!$G:$G,'Controle de NFs Tomadas'!$E:$E,$A$1,'Controle de NFs Tomadas'!$F:$F,$A31,'Controle de NFs Tomadas'!$C:$C,DE$2)</f>
        <v>1371.77</v>
      </c>
      <c r="DF31" s="154">
        <f>SUMIFS('Controle de NFs Tomadas'!$G:$G,'Controle de NFs Tomadas'!$E:$E,$A$1,'Controle de NFs Tomadas'!$F:$F,$A31,'Controle de NFs Tomadas'!$C:$C,DF$2)</f>
        <v>0</v>
      </c>
      <c r="DG31" s="154">
        <f>SUMIFS('Controle de NFs Tomadas'!$G:$G,'Controle de NFs Tomadas'!$E:$E,$A$1,'Controle de NFs Tomadas'!$F:$F,$A31,'Controle de NFs Tomadas'!$C:$C,DG$2)</f>
        <v>957.59</v>
      </c>
      <c r="DH31" s="154">
        <f>SUMIFS('Controle de NFs Tomadas'!$G:$G,'Controle de NFs Tomadas'!$E:$E,$A$1,'Controle de NFs Tomadas'!$F:$F,$A31,'Controle de NFs Tomadas'!$C:$C,DH$2)</f>
        <v>176.1</v>
      </c>
      <c r="DI31" s="154">
        <f>SUMIFS('Controle de NFs Tomadas'!$G:$G,'Controle de NFs Tomadas'!$E:$E,$A$1,'Controle de NFs Tomadas'!$F:$F,$A31,'Controle de NFs Tomadas'!$C:$C,DI$2)</f>
        <v>0</v>
      </c>
      <c r="DJ31" s="154">
        <f>SUMIFS('Controle de NFs Tomadas'!$G:$G,'Controle de NFs Tomadas'!$E:$E,$A$1,'Controle de NFs Tomadas'!$F:$F,$A31,'Controle de NFs Tomadas'!$C:$C,DJ$2)</f>
        <v>0</v>
      </c>
      <c r="DK31" s="154">
        <f>SUMIFS('Controle de NFs Tomadas'!$G:$G,'Controle de NFs Tomadas'!$E:$E,$A$1,'Controle de NFs Tomadas'!$F:$F,$A31,'Controle de NFs Tomadas'!$C:$C,DK$2)</f>
        <v>0</v>
      </c>
      <c r="DL31" s="154">
        <f>SUMIFS('Controle de NFs Tomadas'!$G:$G,'Controle de NFs Tomadas'!$E:$E,$A$1,'Controle de NFs Tomadas'!$F:$F,$A31,'Controle de NFs Tomadas'!$C:$C,DL$2)</f>
        <v>200.25</v>
      </c>
      <c r="DM31" s="154">
        <f>SUMIFS('Controle de NFs Tomadas'!$G:$G,'Controle de NFs Tomadas'!$E:$E,$A$1,'Controle de NFs Tomadas'!$F:$F,$A31,'Controle de NFs Tomadas'!$C:$C,DM$2)</f>
        <v>230</v>
      </c>
      <c r="DN31" s="154">
        <f>SUMIFS('Controle de NFs Tomadas'!$G:$G,'Controle de NFs Tomadas'!$E:$E,$A$1,'Controle de NFs Tomadas'!$F:$F,$A31,'Controle de NFs Tomadas'!$C:$C,DN$2)</f>
        <v>727.38</v>
      </c>
      <c r="DO31" s="154">
        <f>SUMIFS('Controle de NFs Tomadas'!$G:$G,'Controle de NFs Tomadas'!$E:$E,$A$1,'Controle de NFs Tomadas'!$F:$F,$A31,'Controle de NFs Tomadas'!$C:$C,DO$2)</f>
        <v>220.05</v>
      </c>
      <c r="DP31" s="154">
        <f>SUMIFS('Controle de NFs Tomadas'!$G:$G,'Controle de NFs Tomadas'!$E:$E,$A$1,'Controle de NFs Tomadas'!$F:$F,$A31,'Controle de NFs Tomadas'!$C:$C,DP$2)</f>
        <v>0</v>
      </c>
      <c r="DQ31" s="154">
        <f>SUMIFS('Controle de NFs Tomadas'!$G:$G,'Controle de NFs Tomadas'!$E:$E,$A$1,'Controle de NFs Tomadas'!$F:$F,$A31,'Controle de NFs Tomadas'!$C:$C,DQ$2)</f>
        <v>0</v>
      </c>
      <c r="DR31" s="154">
        <f>SUMIFS('Controle de NFs Tomadas'!$G:$G,'Controle de NFs Tomadas'!$E:$E,$A$1,'Controle de NFs Tomadas'!$F:$F,$A31,'Controle de NFs Tomadas'!$C:$C,DR$2)</f>
        <v>0</v>
      </c>
      <c r="DS31" s="154">
        <f>SUMIFS('Controle de NFs Tomadas'!$G:$G,'Controle de NFs Tomadas'!$E:$E,$A$1,'Controle de NFs Tomadas'!$F:$F,$A31,'Controle de NFs Tomadas'!$C:$C,DS$2)</f>
        <v>1851.6</v>
      </c>
      <c r="DT31" s="154">
        <f>SUMIFS('Controle de NFs Tomadas'!$G:$G,'Controle de NFs Tomadas'!$E:$E,$A$1,'Controle de NFs Tomadas'!$F:$F,$A31,'Controle de NFs Tomadas'!$C:$C,DT$2)</f>
        <v>0</v>
      </c>
      <c r="DU31" s="154">
        <f>SUMIFS('Controle de NFs Tomadas'!$G:$G,'Controle de NFs Tomadas'!$E:$E,$A$1,'Controle de NFs Tomadas'!$F:$F,$A31,'Controle de NFs Tomadas'!$C:$C,DU$2)</f>
        <v>1423.36</v>
      </c>
      <c r="DV31" s="154">
        <f>SUMIFS('Controle de NFs Tomadas'!$G:$G,'Controle de NFs Tomadas'!$E:$E,$A$1,'Controle de NFs Tomadas'!$F:$F,$A31,'Controle de NFs Tomadas'!$C:$C,DV$2)</f>
        <v>245</v>
      </c>
      <c r="DW31" s="154">
        <f>SUMIFS('Controle de NFs Tomadas'!$G:$G,'Controle de NFs Tomadas'!$E:$E,$A$1,'Controle de NFs Tomadas'!$F:$F,$A31,'Controle de NFs Tomadas'!$C:$C,DW$2)</f>
        <v>0</v>
      </c>
      <c r="DX31" s="154">
        <f>SUMIFS('Controle de NFs Tomadas'!$G:$G,'Controle de NFs Tomadas'!$E:$E,$A$1,'Controle de NFs Tomadas'!$F:$F,$A31,'Controle de NFs Tomadas'!$C:$C,DX$2)</f>
        <v>0</v>
      </c>
      <c r="DY31" s="154">
        <f>SUMIFS('Controle de NFs Tomadas'!$G:$G,'Controle de NFs Tomadas'!$E:$E,$A$1,'Controle de NFs Tomadas'!$F:$F,$A31,'Controle de NFs Tomadas'!$C:$C,DY$2)</f>
        <v>0</v>
      </c>
      <c r="DZ31" s="154">
        <f>SUMIFS('Controle de NFs Tomadas'!$G:$G,'Controle de NFs Tomadas'!$E:$E,$A$1,'Controle de NFs Tomadas'!$F:$F,$A31,'Controle de NFs Tomadas'!$C:$C,DZ$2)</f>
        <v>1259.04</v>
      </c>
      <c r="EA31" s="154">
        <f>SUMIFS('Controle de NFs Tomadas'!$G:$G,'Controle de NFs Tomadas'!$E:$E,$A$1,'Controle de NFs Tomadas'!$F:$F,$A31,'Controle de NFs Tomadas'!$C:$C,EA$2)</f>
        <v>116.25</v>
      </c>
      <c r="EB31" s="154">
        <f>SUMIFS('Controle de NFs Tomadas'!$G:$G,'Controle de NFs Tomadas'!$E:$E,$A$1,'Controle de NFs Tomadas'!$F:$F,$A31,'Controle de NFs Tomadas'!$C:$C,EB$2)</f>
        <v>889.52</v>
      </c>
      <c r="EC31" s="154">
        <f>SUMIFS('Controle de NFs Tomadas'!$G:$G,'Controle de NFs Tomadas'!$E:$E,$A$1,'Controle de NFs Tomadas'!$F:$F,$A31,'Controle de NFs Tomadas'!$C:$C,EC$2)</f>
        <v>450.05</v>
      </c>
      <c r="ED31" s="154">
        <f>SUMIFS('Controle de NFs Tomadas'!$G:$G,'Controle de NFs Tomadas'!$E:$E,$A$1,'Controle de NFs Tomadas'!$F:$F,$A31,'Controle de NFs Tomadas'!$C:$C,ED$2)</f>
        <v>210</v>
      </c>
      <c r="EE31" s="154">
        <f>SUMIFS('Controle de NFs Tomadas'!$G:$G,'Controle de NFs Tomadas'!$E:$E,$A$1,'Controle de NFs Tomadas'!$F:$F,$A31,'Controle de NFs Tomadas'!$C:$C,EE$2)</f>
        <v>0</v>
      </c>
      <c r="EF31" s="154">
        <f>SUMIFS('Controle de NFs Tomadas'!$G:$G,'Controle de NFs Tomadas'!$E:$E,$A$1,'Controle de NFs Tomadas'!$F:$F,$A31,'Controle de NFs Tomadas'!$C:$C,EF$2)</f>
        <v>0</v>
      </c>
      <c r="EG31" s="154">
        <f>SUMIFS('Controle de NFs Tomadas'!$G:$G,'Controle de NFs Tomadas'!$E:$E,$A$1,'Controle de NFs Tomadas'!$F:$F,$A31,'Controle de NFs Tomadas'!$C:$C,EG$2)</f>
        <v>116.25</v>
      </c>
      <c r="EH31" s="154">
        <f>SUMIFS('Controle de NFs Tomadas'!$G:$G,'Controle de NFs Tomadas'!$E:$E,$A$1,'Controle de NFs Tomadas'!$F:$F,$A31,'Controle de NFs Tomadas'!$C:$C,EH$2)</f>
        <v>614.79</v>
      </c>
      <c r="EI31" s="154">
        <f>SUMIFS('Controle de NFs Tomadas'!$G:$G,'Controle de NFs Tomadas'!$E:$E,$A$1,'Controle de NFs Tomadas'!$F:$F,$A31,'Controle de NFs Tomadas'!$C:$C,EI$2)</f>
        <v>272.14</v>
      </c>
      <c r="EJ31" s="154">
        <f>SUMIFS('Controle de NFs Tomadas'!$G:$G,'Controle de NFs Tomadas'!$E:$E,$A$1,'Controle de NFs Tomadas'!$F:$F,$A31,'Controle de NFs Tomadas'!$C:$C,EJ$2)</f>
        <v>852.2</v>
      </c>
      <c r="EK31" s="154">
        <f>SUMIFS('Controle de NFs Tomadas'!$G:$G,'Controle de NFs Tomadas'!$E:$E,$A$1,'Controle de NFs Tomadas'!$F:$F,$A31,'Controle de NFs Tomadas'!$C:$C,EK$2)</f>
        <v>175</v>
      </c>
      <c r="EL31" s="154">
        <f>SUMIFS('Controle de NFs Tomadas'!$G:$G,'Controle de NFs Tomadas'!$E:$E,$A$1,'Controle de NFs Tomadas'!$F:$F,$A31,'Controle de NFs Tomadas'!$C:$C,EL$2)</f>
        <v>0</v>
      </c>
      <c r="EM31" s="154">
        <f>SUMIFS('Controle de NFs Tomadas'!$G:$G,'Controle de NFs Tomadas'!$E:$E,$A$1,'Controle de NFs Tomadas'!$F:$F,$A31,'Controle de NFs Tomadas'!$C:$C,EM$2)</f>
        <v>0</v>
      </c>
      <c r="EN31" s="154">
        <f>SUMIFS('Controle de NFs Tomadas'!$G:$G,'Controle de NFs Tomadas'!$E:$E,$A$1,'Controle de NFs Tomadas'!$F:$F,$A31,'Controle de NFs Tomadas'!$C:$C,EN$2)</f>
        <v>642.29999999999995</v>
      </c>
      <c r="EO31" s="154">
        <f>SUMIFS('Controle de NFs Tomadas'!$G:$G,'Controle de NFs Tomadas'!$E:$E,$A$1,'Controle de NFs Tomadas'!$F:$F,$A31,'Controle de NFs Tomadas'!$C:$C,EO$2)</f>
        <v>752.29</v>
      </c>
      <c r="EP31" s="154">
        <f>SUMIFS('Controle de NFs Tomadas'!$G:$G,'Controle de NFs Tomadas'!$E:$E,$A$1,'Controle de NFs Tomadas'!$F:$F,$A31,'Controle de NFs Tomadas'!$C:$C,EP$2)</f>
        <v>859.23</v>
      </c>
      <c r="EQ31" s="154">
        <f>SUMIFS('Controle de NFs Tomadas'!$G:$G,'Controle de NFs Tomadas'!$E:$E,$A$1,'Controle de NFs Tomadas'!$F:$F,$A31,'Controle de NFs Tomadas'!$C:$C,EQ$2)</f>
        <v>0</v>
      </c>
      <c r="ER31" s="154">
        <f>SUMIFS('Controle de NFs Tomadas'!$G:$G,'Controle de NFs Tomadas'!$E:$E,$A$1,'Controle de NFs Tomadas'!$F:$F,$A31,'Controle de NFs Tomadas'!$C:$C,ER$2)</f>
        <v>0</v>
      </c>
      <c r="ES31" s="154">
        <f>SUMIFS('Controle de NFs Tomadas'!$G:$G,'Controle de NFs Tomadas'!$E:$E,$A$1,'Controle de NFs Tomadas'!$F:$F,$A31,'Controle de NFs Tomadas'!$C:$C,ES$2)</f>
        <v>175</v>
      </c>
      <c r="ET31" s="154">
        <f>SUMIFS('Controle de NFs Tomadas'!$G:$G,'Controle de NFs Tomadas'!$E:$E,$A$1,'Controle de NFs Tomadas'!$F:$F,$A31,'Controle de NFs Tomadas'!$C:$C,ET$2)</f>
        <v>0</v>
      </c>
      <c r="EU31" s="154">
        <f>SUMIFS('Controle de NFs Tomadas'!$G:$G,'Controle de NFs Tomadas'!$E:$E,$A$1,'Controle de NFs Tomadas'!$F:$F,$A31,'Controle de NFs Tomadas'!$C:$C,EU$2)</f>
        <v>620.37</v>
      </c>
      <c r="EV31" s="154">
        <f>SUMIFS('Controle de NFs Tomadas'!$G:$G,'Controle de NFs Tomadas'!$E:$E,$A$1,'Controle de NFs Tomadas'!$F:$F,$A31,'Controle de NFs Tomadas'!$C:$C,EV$2)</f>
        <v>230</v>
      </c>
      <c r="EW31" s="154">
        <f>SUMIFS('Controle de NFs Tomadas'!$G:$G,'Controle de NFs Tomadas'!$E:$E,$A$1,'Controle de NFs Tomadas'!$F:$F,$A31,'Controle de NFs Tomadas'!$C:$C,EW$2)</f>
        <v>731.23</v>
      </c>
      <c r="EX31" s="154">
        <f>SUMIFS('Controle de NFs Tomadas'!$G:$G,'Controle de NFs Tomadas'!$E:$E,$A$1,'Controle de NFs Tomadas'!$F:$F,$A31,'Controle de NFs Tomadas'!$C:$C,EX$2)</f>
        <v>362.55</v>
      </c>
      <c r="EY31" s="154">
        <f>SUMIFS('Controle de NFs Tomadas'!$G:$G,'Controle de NFs Tomadas'!$E:$E,$A$1,'Controle de NFs Tomadas'!$F:$F,$A31,'Controle de NFs Tomadas'!$C:$C,EY$2)</f>
        <v>0</v>
      </c>
      <c r="EZ31" s="154">
        <f>SUMIFS('Controle de NFs Tomadas'!$G:$G,'Controle de NFs Tomadas'!$E:$E,$A$1,'Controle de NFs Tomadas'!$F:$F,$A31,'Controle de NFs Tomadas'!$C:$C,EZ$2)</f>
        <v>0</v>
      </c>
      <c r="FA31" s="154">
        <f>SUMIFS('Controle de NFs Tomadas'!$G:$G,'Controle de NFs Tomadas'!$E:$E,$A$1,'Controle de NFs Tomadas'!$F:$F,$A31,'Controle de NFs Tomadas'!$C:$C,FA$2)</f>
        <v>0</v>
      </c>
      <c r="FB31" s="154">
        <f>SUMIFS('Controle de NFs Tomadas'!$G:$G,'Controle de NFs Tomadas'!$E:$E,$A$1,'Controle de NFs Tomadas'!$F:$F,$A31,'Controle de NFs Tomadas'!$C:$C,FB$2)</f>
        <v>1041.99</v>
      </c>
      <c r="FC31" s="154">
        <f>SUMIFS('Controle de NFs Tomadas'!$G:$G,'Controle de NFs Tomadas'!$E:$E,$A$1,'Controle de NFs Tomadas'!$F:$F,$A31,'Controle de NFs Tomadas'!$C:$C,FC$2)</f>
        <v>230</v>
      </c>
      <c r="FD31" s="154">
        <f>SUMIFS('Controle de NFs Tomadas'!$G:$G,'Controle de NFs Tomadas'!$E:$E,$A$1,'Controle de NFs Tomadas'!$F:$F,$A31,'Controle de NFs Tomadas'!$C:$C,FD$2)</f>
        <v>0</v>
      </c>
      <c r="FE31" s="154">
        <f>SUMIFS('Controle de NFs Tomadas'!$G:$G,'Controle de NFs Tomadas'!$E:$E,$A$1,'Controle de NFs Tomadas'!$F:$F,$A31,'Controle de NFs Tomadas'!$C:$C,FE$2)</f>
        <v>985.53</v>
      </c>
      <c r="FF31" s="154">
        <f>SUMIFS('Controle de NFs Tomadas'!$G:$G,'Controle de NFs Tomadas'!$E:$E,$A$1,'Controle de NFs Tomadas'!$F:$F,$A31,'Controle de NFs Tomadas'!$C:$C,FF$2)</f>
        <v>40</v>
      </c>
      <c r="FG31" s="154">
        <f>SUMIFS('Controle de NFs Tomadas'!$G:$G,'Controle de NFs Tomadas'!$E:$E,$A$1,'Controle de NFs Tomadas'!$F:$F,$A31,'Controle de NFs Tomadas'!$C:$C,FG$2)</f>
        <v>0</v>
      </c>
      <c r="FH31" s="154">
        <f>SUMIFS('Controle de NFs Tomadas'!$G:$G,'Controle de NFs Tomadas'!$E:$E,$A$1,'Controle de NFs Tomadas'!$F:$F,$A31,'Controle de NFs Tomadas'!$C:$C,FH$2)</f>
        <v>0</v>
      </c>
      <c r="FI31" s="154">
        <f>SUMIFS('Controle de NFs Tomadas'!$G:$G,'Controle de NFs Tomadas'!$E:$E,$A$1,'Controle de NFs Tomadas'!$F:$F,$A31,'Controle de NFs Tomadas'!$C:$C,FI$2)</f>
        <v>0</v>
      </c>
      <c r="FJ31" s="154">
        <f>SUMIFS('Controle de NFs Tomadas'!$G:$G,'Controle de NFs Tomadas'!$E:$E,$A$1,'Controle de NFs Tomadas'!$F:$F,$A31,'Controle de NFs Tomadas'!$C:$C,FJ$2)</f>
        <v>425.5</v>
      </c>
      <c r="FK31" s="154">
        <f>SUMIFS('Controle de NFs Tomadas'!$G:$G,'Controle de NFs Tomadas'!$E:$E,$A$1,'Controle de NFs Tomadas'!$F:$F,$A31,'Controle de NFs Tomadas'!$C:$C,FK$2)</f>
        <v>611.26</v>
      </c>
      <c r="FL31" s="154">
        <f>SUMIFS('Controle de NFs Tomadas'!$G:$G,'Controle de NFs Tomadas'!$E:$E,$A$1,'Controle de NFs Tomadas'!$F:$F,$A31,'Controle de NFs Tomadas'!$C:$C,FL$2)</f>
        <v>544.55999999999995</v>
      </c>
      <c r="FM31" s="154">
        <f>SUMIFS('Controle de NFs Tomadas'!$G:$G,'Controle de NFs Tomadas'!$E:$E,$A$1,'Controle de NFs Tomadas'!$F:$F,$A31,'Controle de NFs Tomadas'!$C:$C,FM$2)</f>
        <v>220.5</v>
      </c>
      <c r="FN31" s="154">
        <f>SUMIFS('Controle de NFs Tomadas'!$G:$G,'Controle de NFs Tomadas'!$E:$E,$A$1,'Controle de NFs Tomadas'!$F:$F,$A31,'Controle de NFs Tomadas'!$C:$C,FN$2)</f>
        <v>0</v>
      </c>
      <c r="FO31" s="154">
        <f>SUMIFS('Controle de NFs Tomadas'!$G:$G,'Controle de NFs Tomadas'!$E:$E,$A$1,'Controle de NFs Tomadas'!$F:$F,$A31,'Controle de NFs Tomadas'!$C:$C,FO$2)</f>
        <v>0</v>
      </c>
      <c r="FP31" s="154">
        <f>SUMIFS('Controle de NFs Tomadas'!$G:$G,'Controle de NFs Tomadas'!$E:$E,$A$1,'Controle de NFs Tomadas'!$F:$F,$A31,'Controle de NFs Tomadas'!$C:$C,FP$2)</f>
        <v>40</v>
      </c>
      <c r="FQ31" s="154">
        <f>SUMIFS('Controle de NFs Tomadas'!$G:$G,'Controle de NFs Tomadas'!$E:$E,$A$1,'Controle de NFs Tomadas'!$F:$F,$A31,'Controle de NFs Tomadas'!$C:$C,FQ$2)</f>
        <v>230</v>
      </c>
      <c r="FR31" s="154">
        <f>SUMIFS('Controle de NFs Tomadas'!$G:$G,'Controle de NFs Tomadas'!$E:$E,$A$1,'Controle de NFs Tomadas'!$F:$F,$A31,'Controle de NFs Tomadas'!$C:$C,FR$2)</f>
        <v>509.77</v>
      </c>
      <c r="FS31" s="154">
        <f>SUMIFS('Controle de NFs Tomadas'!$G:$G,'Controle de NFs Tomadas'!$E:$E,$A$1,'Controle de NFs Tomadas'!$F:$F,$A31,'Controle de NFs Tomadas'!$C:$C,FS$2)</f>
        <v>220.05</v>
      </c>
      <c r="FT31" s="154">
        <f>SUMIFS('Controle de NFs Tomadas'!$G:$G,'Controle de NFs Tomadas'!$E:$E,$A$1,'Controle de NFs Tomadas'!$F:$F,$A31,'Controle de NFs Tomadas'!$C:$C,FT$2)</f>
        <v>0</v>
      </c>
      <c r="FU31" s="154">
        <f>SUMIFS('Controle de NFs Tomadas'!$G:$G,'Controle de NFs Tomadas'!$E:$E,$A$1,'Controle de NFs Tomadas'!$F:$F,$A31,'Controle de NFs Tomadas'!$C:$C,FU$2)</f>
        <v>0</v>
      </c>
      <c r="FV31" s="154">
        <f>SUMIFS('Controle de NFs Tomadas'!$G:$G,'Controle de NFs Tomadas'!$E:$E,$A$1,'Controle de NFs Tomadas'!$F:$F,$A31,'Controle de NFs Tomadas'!$C:$C,FV$2)</f>
        <v>0</v>
      </c>
      <c r="FW31" s="154">
        <f>SUMIFS('Controle de NFs Tomadas'!$G:$G,'Controle de NFs Tomadas'!$E:$E,$A$1,'Controle de NFs Tomadas'!$F:$F,$A31,'Controle de NFs Tomadas'!$C:$C,FW$2)</f>
        <v>1335.55</v>
      </c>
      <c r="FX31" s="154">
        <f>SUMIFS('Controle de NFs Tomadas'!$G:$G,'Controle de NFs Tomadas'!$E:$E,$A$1,'Controle de NFs Tomadas'!$F:$F,$A31,'Controle de NFs Tomadas'!$C:$C,FX$2)</f>
        <v>0</v>
      </c>
      <c r="FY31" s="154">
        <f>SUMIFS('Controle de NFs Tomadas'!$G:$G,'Controle de NFs Tomadas'!$E:$E,$A$1,'Controle de NFs Tomadas'!$F:$F,$A31,'Controle de NFs Tomadas'!$C:$C,FY$2)</f>
        <v>440.25</v>
      </c>
      <c r="FZ31" s="154">
        <f>SUMIFS('Controle de NFs Tomadas'!$G:$G,'Controle de NFs Tomadas'!$E:$E,$A$1,'Controle de NFs Tomadas'!$F:$F,$A31,'Controle de NFs Tomadas'!$C:$C,FZ$2)</f>
        <v>175</v>
      </c>
      <c r="GA31" s="154">
        <f>SUMIFS('Controle de NFs Tomadas'!$G:$G,'Controle de NFs Tomadas'!$E:$E,$A$1,'Controle de NFs Tomadas'!$F:$F,$A31,'Controle de NFs Tomadas'!$C:$C,GA$2)</f>
        <v>0</v>
      </c>
      <c r="GB31" s="154">
        <f>SUMIFS('Controle de NFs Tomadas'!$G:$G,'Controle de NFs Tomadas'!$E:$E,$A$1,'Controle de NFs Tomadas'!$F:$F,$A31,'Controle de NFs Tomadas'!$C:$C,GB$2)</f>
        <v>0</v>
      </c>
      <c r="GC31" s="154">
        <f>SUMIFS('Controle de NFs Tomadas'!$G:$G,'Controle de NFs Tomadas'!$E:$E,$A$1,'Controle de NFs Tomadas'!$F:$F,$A31,'Controle de NFs Tomadas'!$C:$C,GC$2)</f>
        <v>0</v>
      </c>
      <c r="GD31" s="154">
        <f>SUMIFS('Controle de NFs Tomadas'!$G:$G,'Controle de NFs Tomadas'!$E:$E,$A$1,'Controle de NFs Tomadas'!$F:$F,$A31,'Controle de NFs Tomadas'!$C:$C,GD$2)</f>
        <v>1274.3699999999999</v>
      </c>
      <c r="GE31" s="154">
        <f>SUMIFS('Controle de NFs Tomadas'!$G:$G,'Controle de NFs Tomadas'!$E:$E,$A$1,'Controle de NFs Tomadas'!$F:$F,$A31,'Controle de NFs Tomadas'!$C:$C,GE$2)</f>
        <v>0</v>
      </c>
      <c r="GF31" s="154">
        <f>SUMIFS('Controle de NFs Tomadas'!$G:$G,'Controle de NFs Tomadas'!$E:$E,$A$1,'Controle de NFs Tomadas'!$F:$F,$A31,'Controle de NFs Tomadas'!$C:$C,GF$2)</f>
        <v>886.6</v>
      </c>
      <c r="GG31" s="154">
        <f>SUMIFS('Controle de NFs Tomadas'!$G:$G,'Controle de NFs Tomadas'!$E:$E,$A$1,'Controle de NFs Tomadas'!$F:$F,$A31,'Controle de NFs Tomadas'!$C:$C,GG$2)</f>
        <v>362.55</v>
      </c>
      <c r="GH31" s="154">
        <f>SUMIFS('Controle de NFs Tomadas'!$G:$G,'Controle de NFs Tomadas'!$E:$E,$A$1,'Controle de NFs Tomadas'!$F:$F,$A31,'Controle de NFs Tomadas'!$C:$C,GH$2)</f>
        <v>0</v>
      </c>
      <c r="GI31" s="154">
        <f>SUMIFS('Controle de NFs Tomadas'!$G:$G,'Controle de NFs Tomadas'!$E:$E,$A$1,'Controle de NFs Tomadas'!$F:$F,$A31,'Controle de NFs Tomadas'!$C:$C,GI$2)</f>
        <v>0</v>
      </c>
      <c r="GJ31" s="154">
        <f>SUMIFS('Controle de NFs Tomadas'!$G:$G,'Controle de NFs Tomadas'!$E:$E,$A$1,'Controle de NFs Tomadas'!$F:$F,$A31,'Controle de NFs Tomadas'!$C:$C,GJ$2)</f>
        <v>0</v>
      </c>
      <c r="GK31" s="154">
        <f>SUMIFS('Controle de NFs Tomadas'!$G:$G,'Controle de NFs Tomadas'!$E:$E,$A$1,'Controle de NFs Tomadas'!$F:$F,$A31,'Controle de NFs Tomadas'!$C:$C,GK$2)</f>
        <v>971.82999999999993</v>
      </c>
      <c r="GL31" s="154">
        <f>SUMIFS('Controle de NFs Tomadas'!$G:$G,'Controle de NFs Tomadas'!$E:$E,$A$1,'Controle de NFs Tomadas'!$F:$F,$A31,'Controle de NFs Tomadas'!$C:$C,GL$2)</f>
        <v>0</v>
      </c>
      <c r="GM31" s="154">
        <f>SUMIFS('Controle de NFs Tomadas'!$G:$G,'Controle de NFs Tomadas'!$E:$E,$A$1,'Controle de NFs Tomadas'!$F:$F,$A31,'Controle de NFs Tomadas'!$C:$C,GM$2)</f>
        <v>1582.47</v>
      </c>
      <c r="GN31" s="154">
        <f>SUMIFS('Controle de NFs Tomadas'!$G:$G,'Controle de NFs Tomadas'!$E:$E,$A$1,'Controle de NFs Tomadas'!$F:$F,$A31,'Controle de NFs Tomadas'!$C:$C,GN$2)</f>
        <v>24</v>
      </c>
      <c r="GO31" s="154">
        <f>SUMIFS('Controle de NFs Tomadas'!$G:$G,'Controle de NFs Tomadas'!$E:$E,$A$1,'Controle de NFs Tomadas'!$F:$F,$A31,'Controle de NFs Tomadas'!$C:$C,GO$2)</f>
        <v>230</v>
      </c>
      <c r="GP31" s="154">
        <f>SUMIFS('Controle de NFs Tomadas'!$G:$G,'Controle de NFs Tomadas'!$E:$E,$A$1,'Controle de NFs Tomadas'!$F:$F,$A31,'Controle de NFs Tomadas'!$C:$C,GP$2)</f>
        <v>0</v>
      </c>
      <c r="GQ31" s="154">
        <f>SUMIFS('Controle de NFs Tomadas'!$G:$G,'Controle de NFs Tomadas'!$E:$E,$A$1,'Controle de NFs Tomadas'!$F:$F,$A31,'Controle de NFs Tomadas'!$C:$C,GQ$2)</f>
        <v>0</v>
      </c>
      <c r="GR31" s="154">
        <f>SUMIFS('Controle de NFs Tomadas'!$G:$G,'Controle de NFs Tomadas'!$E:$E,$A$1,'Controle de NFs Tomadas'!$F:$F,$A31,'Controle de NFs Tomadas'!$C:$C,GR$2)</f>
        <v>648.11</v>
      </c>
      <c r="GS31" s="154">
        <f>SUMIFS('Controle de NFs Tomadas'!$G:$G,'Controle de NFs Tomadas'!$E:$E,$A$1,'Controle de NFs Tomadas'!$F:$F,$A31,'Controle de NFs Tomadas'!$C:$C,GS$2)</f>
        <v>147.5</v>
      </c>
      <c r="GT31" s="154">
        <f>SUMIFS('Controle de NFs Tomadas'!$G:$G,'Controle de NFs Tomadas'!$E:$E,$A$1,'Controle de NFs Tomadas'!$F:$F,$A31,'Controle de NFs Tomadas'!$C:$C,GT$2)</f>
        <v>0</v>
      </c>
      <c r="GU31" s="154">
        <f>SUMIFS('Controle de NFs Tomadas'!$G:$G,'Controle de NFs Tomadas'!$E:$E,$A$1,'Controle de NFs Tomadas'!$F:$F,$A31,'Controle de NFs Tomadas'!$C:$C,GU$2)</f>
        <v>0</v>
      </c>
      <c r="GV31" s="154">
        <f>SUMIFS('Controle de NFs Tomadas'!$G:$G,'Controle de NFs Tomadas'!$E:$E,$A$1,'Controle de NFs Tomadas'!$F:$F,$A31,'Controle de NFs Tomadas'!$C:$C,GV$2)</f>
        <v>220.05</v>
      </c>
      <c r="GW31" s="154">
        <f>SUMIFS('Controle de NFs Tomadas'!$G:$G,'Controle de NFs Tomadas'!$E:$E,$A$1,'Controle de NFs Tomadas'!$F:$F,$A31,'Controle de NFs Tomadas'!$C:$C,GW$2)</f>
        <v>0</v>
      </c>
      <c r="GX31" s="154">
        <f>SUMIFS('Controle de NFs Tomadas'!$G:$G,'Controle de NFs Tomadas'!$E:$E,$A$1,'Controle de NFs Tomadas'!$F:$F,$A31,'Controle de NFs Tomadas'!$C:$C,GX$2)</f>
        <v>0</v>
      </c>
      <c r="GY31" s="154">
        <f>SUMIFS('Controle de NFs Tomadas'!$G:$G,'Controle de NFs Tomadas'!$E:$E,$A$1,'Controle de NFs Tomadas'!$F:$F,$A31,'Controle de NFs Tomadas'!$C:$C,GY$2)</f>
        <v>0</v>
      </c>
      <c r="GZ31" s="154">
        <f>SUMIFS('Controle de NFs Tomadas'!$G:$G,'Controle de NFs Tomadas'!$E:$E,$A$1,'Controle de NFs Tomadas'!$F:$F,$A31,'Controle de NFs Tomadas'!$C:$C,GZ$2)</f>
        <v>425.5</v>
      </c>
      <c r="HA31" s="154">
        <f>SUMIFS('Controle de NFs Tomadas'!$G:$G,'Controle de NFs Tomadas'!$E:$E,$A$1,'Controle de NFs Tomadas'!$F:$F,$A31,'Controle de NFs Tomadas'!$C:$C,HA$2)</f>
        <v>0</v>
      </c>
      <c r="HB31" s="154">
        <f>SUMIFS('Controle de NFs Tomadas'!$G:$G,'Controle de NFs Tomadas'!$E:$E,$A$1,'Controle de NFs Tomadas'!$F:$F,$A31,'Controle de NFs Tomadas'!$C:$C,HB$2)</f>
        <v>0</v>
      </c>
      <c r="HC31" s="154">
        <f>SUMIFS('Controle de NFs Tomadas'!$G:$G,'Controle de NFs Tomadas'!$E:$E,$A$1,'Controle de NFs Tomadas'!$F:$F,$A31,'Controle de NFs Tomadas'!$C:$C,HC$2)</f>
        <v>0</v>
      </c>
      <c r="HD31" s="154">
        <f>SUMIFS('Controle de NFs Tomadas'!$G:$G,'Controle de NFs Tomadas'!$E:$E,$A$1,'Controle de NFs Tomadas'!$F:$F,$A31,'Controle de NFs Tomadas'!$C:$C,HD$2)</f>
        <v>0</v>
      </c>
      <c r="HE31" s="154">
        <f>SUMIFS('Controle de NFs Tomadas'!$G:$G,'Controle de NFs Tomadas'!$E:$E,$A$1,'Controle de NFs Tomadas'!$F:$F,$A31,'Controle de NFs Tomadas'!$C:$C,HE$2)</f>
        <v>0</v>
      </c>
      <c r="HF31" s="154">
        <f>SUMIFS('Controle de NFs Tomadas'!$G:$G,'Controle de NFs Tomadas'!$E:$E,$A$1,'Controle de NFs Tomadas'!$F:$F,$A31,'Controle de NFs Tomadas'!$C:$C,HF$2)</f>
        <v>122.5</v>
      </c>
      <c r="HG31" s="154">
        <f>SUMIFS('Controle de NFs Tomadas'!$G:$G,'Controle de NFs Tomadas'!$E:$E,$A$1,'Controle de NFs Tomadas'!$F:$F,$A31,'Controle de NFs Tomadas'!$C:$C,HG$2)</f>
        <v>0</v>
      </c>
      <c r="HH31" s="154">
        <f>SUMIFS('Controle de NFs Tomadas'!$G:$G,'Controle de NFs Tomadas'!$E:$E,$A$1,'Controle de NFs Tomadas'!$F:$F,$A31,'Controle de NFs Tomadas'!$C:$C,HH$2)</f>
        <v>974.4</v>
      </c>
      <c r="HI31" s="154">
        <f>SUMIFS('Controle de NFs Tomadas'!$G:$G,'Controle de NFs Tomadas'!$E:$E,$A$1,'Controle de NFs Tomadas'!$F:$F,$A31,'Controle de NFs Tomadas'!$C:$C,HI$2)</f>
        <v>830.84</v>
      </c>
      <c r="HJ31" s="154">
        <f>SUMIFS('Controle de NFs Tomadas'!$G:$G,'Controle de NFs Tomadas'!$E:$E,$A$1,'Controle de NFs Tomadas'!$F:$F,$A31,'Controle de NFs Tomadas'!$C:$C,HJ$2)</f>
        <v>0</v>
      </c>
      <c r="HK31" s="154">
        <f>SUMIFS('Controle de NFs Tomadas'!$G:$G,'Controle de NFs Tomadas'!$E:$E,$A$1,'Controle de NFs Tomadas'!$F:$F,$A31,'Controle de NFs Tomadas'!$C:$C,HK$2)</f>
        <v>0</v>
      </c>
      <c r="HL31" s="154">
        <f>SUMIFS('Controle de NFs Tomadas'!$G:$G,'Controle de NFs Tomadas'!$E:$E,$A$1,'Controle de NFs Tomadas'!$F:$F,$A31,'Controle de NFs Tomadas'!$C:$C,HL$2)</f>
        <v>0</v>
      </c>
      <c r="HM31" s="154">
        <f>SUMIFS('Controle de NFs Tomadas'!$G:$G,'Controle de NFs Tomadas'!$E:$E,$A$1,'Controle de NFs Tomadas'!$F:$F,$A31,'Controle de NFs Tomadas'!$C:$C,HM$2)</f>
        <v>0</v>
      </c>
      <c r="HN31" s="154">
        <f>SUMIFS('Controle de NFs Tomadas'!$G:$G,'Controle de NFs Tomadas'!$E:$E,$A$1,'Controle de NFs Tomadas'!$F:$F,$A31,'Controle de NFs Tomadas'!$C:$C,HN$2)</f>
        <v>0</v>
      </c>
      <c r="HO31" s="154">
        <f>SUMIFS('Controle de NFs Tomadas'!$G:$G,'Controle de NFs Tomadas'!$E:$E,$A$1,'Controle de NFs Tomadas'!$F:$F,$A31,'Controle de NFs Tomadas'!$C:$C,HO$2)</f>
        <v>726.18</v>
      </c>
      <c r="HP31" s="154">
        <f>SUMIFS('Controle de NFs Tomadas'!$G:$G,'Controle de NFs Tomadas'!$E:$E,$A$1,'Controle de NFs Tomadas'!$F:$F,$A31,'Controle de NFs Tomadas'!$C:$C,HP$2)</f>
        <v>442.2</v>
      </c>
      <c r="HQ31" s="154">
        <f>SUMIFS('Controle de NFs Tomadas'!$G:$G,'Controle de NFs Tomadas'!$E:$E,$A$1,'Controle de NFs Tomadas'!$F:$F,$A31,'Controle de NFs Tomadas'!$C:$C,HQ$2)</f>
        <v>175</v>
      </c>
      <c r="HR31" s="154">
        <f>SUMIFS('Controle de NFs Tomadas'!$G:$G,'Controle de NFs Tomadas'!$E:$E,$A$1,'Controle de NFs Tomadas'!$F:$F,$A31,'Controle de NFs Tomadas'!$C:$C,HR$2)</f>
        <v>0</v>
      </c>
      <c r="HS31" s="154">
        <f>SUMIFS('Controle de NFs Tomadas'!$G:$G,'Controle de NFs Tomadas'!$E:$E,$A$1,'Controle de NFs Tomadas'!$F:$F,$A31,'Controle de NFs Tomadas'!$C:$C,HS$2)</f>
        <v>0</v>
      </c>
      <c r="HT31" s="154">
        <f>SUMIFS('Controle de NFs Tomadas'!$G:$G,'Controle de NFs Tomadas'!$E:$E,$A$1,'Controle de NFs Tomadas'!$F:$F,$A31,'Controle de NFs Tomadas'!$C:$C,HT$2)</f>
        <v>653.62</v>
      </c>
      <c r="HU31" s="154">
        <f>SUMIFS('Controle de NFs Tomadas'!$G:$G,'Controle de NFs Tomadas'!$E:$E,$A$1,'Controle de NFs Tomadas'!$F:$F,$A31,'Controle de NFs Tomadas'!$C:$C,HU$2)</f>
        <v>0</v>
      </c>
      <c r="HV31" s="154">
        <f>SUMIFS('Controle de NFs Tomadas'!$G:$G,'Controle de NFs Tomadas'!$E:$E,$A$1,'Controle de NFs Tomadas'!$F:$F,$A31,'Controle de NFs Tomadas'!$C:$C,HV$2)</f>
        <v>0</v>
      </c>
      <c r="HW31" s="154">
        <f>SUMIFS('Controle de NFs Tomadas'!$G:$G,'Controle de NFs Tomadas'!$E:$E,$A$1,'Controle de NFs Tomadas'!$F:$F,$A31,'Controle de NFs Tomadas'!$C:$C,HW$2)</f>
        <v>0</v>
      </c>
      <c r="HX31" s="154">
        <f>SUMIFS('Controle de NFs Tomadas'!$G:$G,'Controle de NFs Tomadas'!$E:$E,$A$1,'Controle de NFs Tomadas'!$F:$F,$A31,'Controle de NFs Tomadas'!$C:$C,HX$2)</f>
        <v>0</v>
      </c>
      <c r="HY31" s="154">
        <f>SUMIFS('Controle de NFs Tomadas'!$G:$G,'Controle de NFs Tomadas'!$E:$E,$A$1,'Controle de NFs Tomadas'!$F:$F,$A31,'Controle de NFs Tomadas'!$C:$C,HY$2)</f>
        <v>0</v>
      </c>
      <c r="HZ31" s="154">
        <f>SUMIFS('Controle de NFs Tomadas'!$G:$G,'Controle de NFs Tomadas'!$E:$E,$A$1,'Controle de NFs Tomadas'!$F:$F,$A31,'Controle de NFs Tomadas'!$C:$C,HZ$2)</f>
        <v>0</v>
      </c>
      <c r="IA31" s="154">
        <f>SUMIFS('Controle de NFs Tomadas'!$G:$G,'Controle de NFs Tomadas'!$E:$E,$A$1,'Controle de NFs Tomadas'!$F:$F,$A31,'Controle de NFs Tomadas'!$C:$C,IA$2)</f>
        <v>0</v>
      </c>
      <c r="IB31" s="154">
        <f>SUMIFS('Controle de NFs Tomadas'!$G:$G,'Controle de NFs Tomadas'!$E:$E,$A$1,'Controle de NFs Tomadas'!$F:$F,$A31,'Controle de NFs Tomadas'!$C:$C,IB$2)</f>
        <v>0</v>
      </c>
      <c r="IC31" s="154">
        <f>SUMIFS('Controle de NFs Tomadas'!$G:$G,'Controle de NFs Tomadas'!$E:$E,$A$1,'Controle de NFs Tomadas'!$F:$F,$A31,'Controle de NFs Tomadas'!$C:$C,IC$2)</f>
        <v>806.38</v>
      </c>
      <c r="ID31" s="154">
        <f>SUMIFS('Controle de NFs Tomadas'!$G:$G,'Controle de NFs Tomadas'!$E:$E,$A$1,'Controle de NFs Tomadas'!$F:$F,$A31,'Controle de NFs Tomadas'!$C:$C,ID$2)</f>
        <v>0</v>
      </c>
      <c r="IE31" s="154">
        <f>SUMIFS('Controle de NFs Tomadas'!$G:$G,'Controle de NFs Tomadas'!$E:$E,$A$1,'Controle de NFs Tomadas'!$F:$F,$A31,'Controle de NFs Tomadas'!$C:$C,IE$2)</f>
        <v>0</v>
      </c>
      <c r="IF31" s="154">
        <f>SUMIFS('Controle de NFs Tomadas'!$G:$G,'Controle de NFs Tomadas'!$E:$E,$A$1,'Controle de NFs Tomadas'!$F:$F,$A31,'Controle de NFs Tomadas'!$C:$C,IF$2)</f>
        <v>0</v>
      </c>
      <c r="IG31" s="154">
        <f>SUMIFS('Controle de NFs Tomadas'!$G:$G,'Controle de NFs Tomadas'!$E:$E,$A$1,'Controle de NFs Tomadas'!$F:$F,$A31,'Controle de NFs Tomadas'!$C:$C,IG$2)</f>
        <v>0</v>
      </c>
      <c r="IH31" s="154">
        <f>SUMIFS('Controle de NFs Tomadas'!$G:$G,'Controle de NFs Tomadas'!$E:$E,$A$1,'Controle de NFs Tomadas'!$F:$F,$A31,'Controle de NFs Tomadas'!$C:$C,IH$2)</f>
        <v>0</v>
      </c>
      <c r="II31" s="154">
        <f>SUMIFS('Controle de NFs Tomadas'!$G:$G,'Controle de NFs Tomadas'!$E:$E,$A$1,'Controle de NFs Tomadas'!$F:$F,$A31,'Controle de NFs Tomadas'!$C:$C,II$2)</f>
        <v>814.62</v>
      </c>
      <c r="IJ31" s="154">
        <f>SUMIFS('Controle de NFs Tomadas'!$G:$G,'Controle de NFs Tomadas'!$E:$E,$A$1,'Controle de NFs Tomadas'!$F:$F,$A31,'Controle de NFs Tomadas'!$C:$C,IJ$2)</f>
        <v>0</v>
      </c>
      <c r="IK31" s="154">
        <f>SUMIFS('Controle de NFs Tomadas'!$G:$G,'Controle de NFs Tomadas'!$E:$E,$A$1,'Controle de NFs Tomadas'!$F:$F,$A31,'Controle de NFs Tomadas'!$C:$C,IK$2)</f>
        <v>0</v>
      </c>
      <c r="IL31" s="154">
        <f>SUMIFS('Controle de NFs Tomadas'!$G:$G,'Controle de NFs Tomadas'!$E:$E,$A$1,'Controle de NFs Tomadas'!$F:$F,$A31,'Controle de NFs Tomadas'!$C:$C,IL$2)</f>
        <v>0</v>
      </c>
      <c r="IM31" s="154">
        <f>SUMIFS('Controle de NFs Tomadas'!$G:$G,'Controle de NFs Tomadas'!$E:$E,$A$1,'Controle de NFs Tomadas'!$F:$F,$A31,'Controle de NFs Tomadas'!$C:$C,IM$2)</f>
        <v>0</v>
      </c>
      <c r="IN31" s="154">
        <f>SUMIFS('Controle de NFs Tomadas'!$G:$G,'Controle de NFs Tomadas'!$E:$E,$A$1,'Controle de NFs Tomadas'!$F:$F,$A31,'Controle de NFs Tomadas'!$C:$C,IN$2)</f>
        <v>0</v>
      </c>
      <c r="IO31" s="154">
        <f>SUMIFS('Controle de NFs Tomadas'!$G:$G,'Controle de NFs Tomadas'!$E:$E,$A$1,'Controle de NFs Tomadas'!$F:$F,$A31,'Controle de NFs Tomadas'!$C:$C,IO$2)</f>
        <v>0</v>
      </c>
      <c r="IP31" s="154">
        <f>SUMIFS('Controle de NFs Tomadas'!$G:$G,'Controle de NFs Tomadas'!$E:$E,$A$1,'Controle de NFs Tomadas'!$F:$F,$A31,'Controle de NFs Tomadas'!$C:$C,IP$2)</f>
        <v>0</v>
      </c>
      <c r="IQ31" s="154">
        <f>SUMIFS('Controle de NFs Tomadas'!$G:$G,'Controle de NFs Tomadas'!$E:$E,$A$1,'Controle de NFs Tomadas'!$F:$F,$A31,'Controle de NFs Tomadas'!$C:$C,IQ$2)</f>
        <v>0</v>
      </c>
      <c r="IR31" s="154">
        <f>SUMIFS('Controle de NFs Tomadas'!$G:$G,'Controle de NFs Tomadas'!$E:$E,$A$1,'Controle de NFs Tomadas'!$F:$F,$A31,'Controle de NFs Tomadas'!$C:$C,IR$2)</f>
        <v>0</v>
      </c>
      <c r="IS31" s="154">
        <f>SUMIFS('Controle de NFs Tomadas'!$G:$G,'Controle de NFs Tomadas'!$E:$E,$A$1,'Controle de NFs Tomadas'!$F:$F,$A31,'Controle de NFs Tomadas'!$C:$C,IS$2)</f>
        <v>0</v>
      </c>
      <c r="IT31" s="154">
        <f>SUMIFS('Controle de NFs Tomadas'!$G:$G,'Controle de NFs Tomadas'!$E:$E,$A$1,'Controle de NFs Tomadas'!$F:$F,$A31,'Controle de NFs Tomadas'!$C:$C,IT$2)</f>
        <v>0</v>
      </c>
      <c r="IU31" s="154">
        <f>SUMIFS('Controle de NFs Tomadas'!$G:$G,'Controle de NFs Tomadas'!$E:$E,$A$1,'Controle de NFs Tomadas'!$F:$F,$A31,'Controle de NFs Tomadas'!$C:$C,IU$2)</f>
        <v>0</v>
      </c>
      <c r="IV31" s="154">
        <f>SUMIFS('Controle de NFs Tomadas'!$G:$G,'Controle de NFs Tomadas'!$E:$E,$A$1,'Controle de NFs Tomadas'!$F:$F,$A31,'Controle de NFs Tomadas'!$C:$C,IV$2)</f>
        <v>0</v>
      </c>
      <c r="IW31" s="154">
        <f>SUMIFS('Controle de NFs Tomadas'!$G:$G,'Controle de NFs Tomadas'!$E:$E,$A$1,'Controle de NFs Tomadas'!$F:$F,$A31,'Controle de NFs Tomadas'!$C:$C,IW$2)</f>
        <v>0</v>
      </c>
      <c r="IX31" s="154">
        <f>SUMIFS('Controle de NFs Tomadas'!$G:$G,'Controle de NFs Tomadas'!$E:$E,$A$1,'Controle de NFs Tomadas'!$F:$F,$A31,'Controle de NFs Tomadas'!$C:$C,IX$2)</f>
        <v>0</v>
      </c>
      <c r="IY31" s="154">
        <f>SUMIFS('Controle de NFs Tomadas'!$G:$G,'Controle de NFs Tomadas'!$E:$E,$A$1,'Controle de NFs Tomadas'!$F:$F,$A31,'Controle de NFs Tomadas'!$C:$C,IY$2)</f>
        <v>0</v>
      </c>
      <c r="IZ31" s="154">
        <f>SUMIFS('Controle de NFs Tomadas'!$G:$G,'Controle de NFs Tomadas'!$E:$E,$A$1,'Controle de NFs Tomadas'!$F:$F,$A31,'Controle de NFs Tomadas'!$C:$C,IZ$2)</f>
        <v>0</v>
      </c>
      <c r="JA31" s="154">
        <f>SUMIFS('Controle de NFs Tomadas'!$G:$G,'Controle de NFs Tomadas'!$E:$E,$A$1,'Controle de NFs Tomadas'!$F:$F,$A31,'Controle de NFs Tomadas'!$C:$C,JA$2)</f>
        <v>0</v>
      </c>
      <c r="JB31" s="154">
        <f>SUMIFS('Controle de NFs Tomadas'!$G:$G,'Controle de NFs Tomadas'!$E:$E,$A$1,'Controle de NFs Tomadas'!$F:$F,$A31,'Controle de NFs Tomadas'!$C:$C,JB$2)</f>
        <v>0</v>
      </c>
      <c r="JC31" s="154">
        <f>SUMIFS('Controle de NFs Tomadas'!$G:$G,'Controle de NFs Tomadas'!$E:$E,$A$1,'Controle de NFs Tomadas'!$F:$F,$A31,'Controle de NFs Tomadas'!$C:$C,JC$2)</f>
        <v>0</v>
      </c>
      <c r="JD31" s="154">
        <f>SUMIFS('Controle de NFs Tomadas'!$G:$G,'Controle de NFs Tomadas'!$E:$E,$A$1,'Controle de NFs Tomadas'!$F:$F,$A31,'Controle de NFs Tomadas'!$C:$C,JD$2)</f>
        <v>0</v>
      </c>
      <c r="JE31" s="154">
        <f>SUMIFS('Controle de NFs Tomadas'!$G:$G,'Controle de NFs Tomadas'!$E:$E,$A$1,'Controle de NFs Tomadas'!$F:$F,$A31,'Controle de NFs Tomadas'!$C:$C,JE$2)</f>
        <v>0</v>
      </c>
      <c r="JF31" s="154">
        <f>SUMIFS('Controle de NFs Tomadas'!$G:$G,'Controle de NFs Tomadas'!$E:$E,$A$1,'Controle de NFs Tomadas'!$F:$F,$A31,'Controle de NFs Tomadas'!$C:$C,JF$2)</f>
        <v>0</v>
      </c>
      <c r="JG31" s="154">
        <f>SUMIFS('Controle de NFs Tomadas'!$G:$G,'Controle de NFs Tomadas'!$E:$E,$A$1,'Controle de NFs Tomadas'!$F:$F,$A31,'Controle de NFs Tomadas'!$C:$C,JG$2)</f>
        <v>0</v>
      </c>
      <c r="JH31" s="154">
        <f>SUMIFS('Controle de NFs Tomadas'!$G:$G,'Controle de NFs Tomadas'!$E:$E,$A$1,'Controle de NFs Tomadas'!$F:$F,$A31,'Controle de NFs Tomadas'!$C:$C,JH$2)</f>
        <v>0</v>
      </c>
      <c r="JI31" s="154">
        <f>SUMIFS('Controle de NFs Tomadas'!$G:$G,'Controle de NFs Tomadas'!$E:$E,$A$1,'Controle de NFs Tomadas'!$F:$F,$A31,'Controle de NFs Tomadas'!$C:$C,JI$2)</f>
        <v>0</v>
      </c>
      <c r="JJ31" s="154">
        <f>SUMIFS('Controle de NFs Tomadas'!$G:$G,'Controle de NFs Tomadas'!$E:$E,$A$1,'Controle de NFs Tomadas'!$F:$F,$A31,'Controle de NFs Tomadas'!$C:$C,JJ$2)</f>
        <v>0</v>
      </c>
      <c r="JK31" s="154">
        <f>SUMIFS('Controle de NFs Tomadas'!$G:$G,'Controle de NFs Tomadas'!$E:$E,$A$1,'Controle de NFs Tomadas'!$F:$F,$A31,'Controle de NFs Tomadas'!$C:$C,JK$2)</f>
        <v>0</v>
      </c>
      <c r="JL31" s="154">
        <f>SUMIFS('Controle de NFs Tomadas'!$G:$G,'Controle de NFs Tomadas'!$E:$E,$A$1,'Controle de NFs Tomadas'!$F:$F,$A31,'Controle de NFs Tomadas'!$C:$C,JL$2)</f>
        <v>0</v>
      </c>
      <c r="JM31" s="154">
        <f>SUMIFS('Controle de NFs Tomadas'!$G:$G,'Controle de NFs Tomadas'!$E:$E,$A$1,'Controle de NFs Tomadas'!$F:$F,$A31,'Controle de NFs Tomadas'!$C:$C,JM$2)</f>
        <v>0</v>
      </c>
      <c r="JN31" s="154">
        <f>SUMIFS('Controle de NFs Tomadas'!$G:$G,'Controle de NFs Tomadas'!$E:$E,$A$1,'Controle de NFs Tomadas'!$F:$F,$A31,'Controle de NFs Tomadas'!$C:$C,JN$2)</f>
        <v>0</v>
      </c>
      <c r="JO31" s="154">
        <f>SUMIFS('Controle de NFs Tomadas'!$G:$G,'Controle de NFs Tomadas'!$E:$E,$A$1,'Controle de NFs Tomadas'!$F:$F,$A31,'Controle de NFs Tomadas'!$C:$C,JO$2)</f>
        <v>0</v>
      </c>
      <c r="JP31" s="154">
        <f>SUMIFS('Controle de NFs Tomadas'!$G:$G,'Controle de NFs Tomadas'!$E:$E,$A$1,'Controle de NFs Tomadas'!$F:$F,$A31,'Controle de NFs Tomadas'!$C:$C,JP$2)</f>
        <v>0</v>
      </c>
      <c r="JQ31" s="154">
        <f>SUMIFS('Controle de NFs Tomadas'!$G:$G,'Controle de NFs Tomadas'!$E:$E,$A$1,'Controle de NFs Tomadas'!$F:$F,$A31,'Controle de NFs Tomadas'!$C:$C,JQ$2)</f>
        <v>0</v>
      </c>
      <c r="JR31" s="154">
        <f>SUMIFS('Controle de NFs Tomadas'!$G:$G,'Controle de NFs Tomadas'!$E:$E,$A$1,'Controle de NFs Tomadas'!$F:$F,$A31,'Controle de NFs Tomadas'!$C:$C,JR$2)</f>
        <v>0</v>
      </c>
      <c r="JS31" s="154">
        <f>SUMIFS('Controle de NFs Tomadas'!$G:$G,'Controle de NFs Tomadas'!$E:$E,$A$1,'Controle de NFs Tomadas'!$F:$F,$A31,'Controle de NFs Tomadas'!$C:$C,JS$2)</f>
        <v>0</v>
      </c>
      <c r="JT31" s="154">
        <f>SUMIFS('Controle de NFs Tomadas'!$G:$G,'Controle de NFs Tomadas'!$E:$E,$A$1,'Controle de NFs Tomadas'!$F:$F,$A31,'Controle de NFs Tomadas'!$C:$C,JT$2)</f>
        <v>0</v>
      </c>
      <c r="JU31" s="154">
        <f>SUMIFS('Controle de NFs Tomadas'!$G:$G,'Controle de NFs Tomadas'!$E:$E,$A$1,'Controle de NFs Tomadas'!$F:$F,$A31,'Controle de NFs Tomadas'!$C:$C,JU$2)</f>
        <v>0</v>
      </c>
      <c r="JV31" s="154">
        <f>SUMIFS('Controle de NFs Tomadas'!$G:$G,'Controle de NFs Tomadas'!$E:$E,$A$1,'Controle de NFs Tomadas'!$F:$F,$A31,'Controle de NFs Tomadas'!$C:$C,JV$2)</f>
        <v>0</v>
      </c>
      <c r="JW31" s="154">
        <f>SUMIFS('Controle de NFs Tomadas'!$G:$G,'Controle de NFs Tomadas'!$E:$E,$A$1,'Controle de NFs Tomadas'!$F:$F,$A31,'Controle de NFs Tomadas'!$C:$C,JW$2)</f>
        <v>0</v>
      </c>
      <c r="JX31" s="154">
        <f>SUMIFS('Controle de NFs Tomadas'!$G:$G,'Controle de NFs Tomadas'!$E:$E,$A$1,'Controle de NFs Tomadas'!$F:$F,$A31,'Controle de NFs Tomadas'!$C:$C,JX$2)</f>
        <v>0</v>
      </c>
      <c r="JY31" s="154">
        <f>SUMIFS('Controle de NFs Tomadas'!$G:$G,'Controle de NFs Tomadas'!$E:$E,$A$1,'Controle de NFs Tomadas'!$F:$F,$A31,'Controle de NFs Tomadas'!$C:$C,JY$2)</f>
        <v>0</v>
      </c>
      <c r="JZ31" s="154">
        <f>SUMIFS('Controle de NFs Tomadas'!$G:$G,'Controle de NFs Tomadas'!$E:$E,$A$1,'Controle de NFs Tomadas'!$F:$F,$A31,'Controle de NFs Tomadas'!$C:$C,JZ$2)</f>
        <v>0</v>
      </c>
      <c r="KA31" s="154">
        <f>SUMIFS('Controle de NFs Tomadas'!$G:$G,'Controle de NFs Tomadas'!$E:$E,$A$1,'Controle de NFs Tomadas'!$F:$F,$A31,'Controle de NFs Tomadas'!$C:$C,KA$2)</f>
        <v>0</v>
      </c>
      <c r="KB31" s="154">
        <f>SUMIFS('Controle de NFs Tomadas'!$G:$G,'Controle de NFs Tomadas'!$E:$E,$A$1,'Controle de NFs Tomadas'!$F:$F,$A31,'Controle de NFs Tomadas'!$C:$C,KB$2)</f>
        <v>0</v>
      </c>
      <c r="KC31" s="154">
        <f>SUMIFS('Controle de NFs Tomadas'!$G:$G,'Controle de NFs Tomadas'!$E:$E,$A$1,'Controle de NFs Tomadas'!$F:$F,$A31,'Controle de NFs Tomadas'!$C:$C,KC$2)</f>
        <v>0</v>
      </c>
      <c r="KD31" s="154">
        <f>SUMIFS('Controle de NFs Tomadas'!$G:$G,'Controle de NFs Tomadas'!$E:$E,$A$1,'Controle de NFs Tomadas'!$F:$F,$A31,'Controle de NFs Tomadas'!$C:$C,KD$2)</f>
        <v>0</v>
      </c>
      <c r="KE31" s="154">
        <f>SUMIFS('Controle de NFs Tomadas'!$G:$G,'Controle de NFs Tomadas'!$E:$E,$A$1,'Controle de NFs Tomadas'!$F:$F,$A31,'Controle de NFs Tomadas'!$C:$C,KE$2)</f>
        <v>0</v>
      </c>
      <c r="KF31" s="154">
        <f>SUMIFS('Controle de NFs Tomadas'!$G:$G,'Controle de NFs Tomadas'!$E:$E,$A$1,'Controle de NFs Tomadas'!$F:$F,$A31,'Controle de NFs Tomadas'!$C:$C,KF$2)</f>
        <v>0</v>
      </c>
      <c r="KG31" s="154">
        <f>SUMIFS('Controle de NFs Tomadas'!$G:$G,'Controle de NFs Tomadas'!$E:$E,$A$1,'Controle de NFs Tomadas'!$F:$F,$A31,'Controle de NFs Tomadas'!$C:$C,KG$2)</f>
        <v>0</v>
      </c>
      <c r="KH31" s="154">
        <f>SUMIFS('Controle de NFs Tomadas'!$G:$G,'Controle de NFs Tomadas'!$E:$E,$A$1,'Controle de NFs Tomadas'!$F:$F,$A31,'Controle de NFs Tomadas'!$C:$C,KH$2)</f>
        <v>0</v>
      </c>
      <c r="KI31" s="154">
        <f>SUMIFS('Controle de NFs Tomadas'!$G:$G,'Controle de NFs Tomadas'!$E:$E,$A$1,'Controle de NFs Tomadas'!$F:$F,$A31,'Controle de NFs Tomadas'!$C:$C,KI$2)</f>
        <v>0</v>
      </c>
      <c r="KJ31" s="154">
        <f>SUMIFS('Controle de NFs Tomadas'!$G:$G,'Controle de NFs Tomadas'!$E:$E,$A$1,'Controle de NFs Tomadas'!$F:$F,$A31,'Controle de NFs Tomadas'!$C:$C,KJ$2)</f>
        <v>0</v>
      </c>
      <c r="KK31" s="154">
        <f>SUMIFS('Controle de NFs Tomadas'!$G:$G,'Controle de NFs Tomadas'!$E:$E,$A$1,'Controle de NFs Tomadas'!$F:$F,$A31,'Controle de NFs Tomadas'!$C:$C,KK$2)</f>
        <v>0</v>
      </c>
      <c r="KL31" s="154">
        <f>SUMIFS('Controle de NFs Tomadas'!$G:$G,'Controle de NFs Tomadas'!$E:$E,$A$1,'Controle de NFs Tomadas'!$F:$F,$A31,'Controle de NFs Tomadas'!$C:$C,KL$2)</f>
        <v>0</v>
      </c>
      <c r="KM31" s="154">
        <f>SUMIFS('Controle de NFs Tomadas'!$G:$G,'Controle de NFs Tomadas'!$E:$E,$A$1,'Controle de NFs Tomadas'!$F:$F,$A31,'Controle de NFs Tomadas'!$C:$C,KM$2)</f>
        <v>0</v>
      </c>
      <c r="KN31" s="154">
        <f>SUMIFS('Controle de NFs Tomadas'!$G:$G,'Controle de NFs Tomadas'!$E:$E,$A$1,'Controle de NFs Tomadas'!$F:$F,$A31,'Controle de NFs Tomadas'!$C:$C,KN$2)</f>
        <v>0</v>
      </c>
      <c r="KO31" s="154">
        <f>SUMIFS('Controle de NFs Tomadas'!$G:$G,'Controle de NFs Tomadas'!$E:$E,$A$1,'Controle de NFs Tomadas'!$F:$F,$A31,'Controle de NFs Tomadas'!$C:$C,KO$2)</f>
        <v>0</v>
      </c>
      <c r="KP31" s="154">
        <f>SUMIFS('Controle de NFs Tomadas'!$G:$G,'Controle de NFs Tomadas'!$E:$E,$A$1,'Controle de NFs Tomadas'!$F:$F,$A31,'Controle de NFs Tomadas'!$C:$C,KP$2)</f>
        <v>0</v>
      </c>
      <c r="KQ31" s="154">
        <f>SUMIFS('Controle de NFs Tomadas'!$G:$G,'Controle de NFs Tomadas'!$E:$E,$A$1,'Controle de NFs Tomadas'!$F:$F,$A31,'Controle de NFs Tomadas'!$C:$C,KQ$2)</f>
        <v>0</v>
      </c>
      <c r="KR31" s="154">
        <f>SUMIFS('Controle de NFs Tomadas'!$G:$G,'Controle de NFs Tomadas'!$E:$E,$A$1,'Controle de NFs Tomadas'!$F:$F,$A31,'Controle de NFs Tomadas'!$C:$C,KR$2)</f>
        <v>0</v>
      </c>
      <c r="KS31" s="154">
        <f>SUMIFS('Controle de NFs Tomadas'!$G:$G,'Controle de NFs Tomadas'!$E:$E,$A$1,'Controle de NFs Tomadas'!$F:$F,$A31,'Controle de NFs Tomadas'!$C:$C,KS$2)</f>
        <v>0</v>
      </c>
      <c r="KT31" s="154">
        <f>SUMIFS('Controle de NFs Tomadas'!$G:$G,'Controle de NFs Tomadas'!$E:$E,$A$1,'Controle de NFs Tomadas'!$F:$F,$A31,'Controle de NFs Tomadas'!$C:$C,KT$2)</f>
        <v>0</v>
      </c>
      <c r="KU31" s="154">
        <f>SUMIFS('Controle de NFs Tomadas'!$G:$G,'Controle de NFs Tomadas'!$E:$E,$A$1,'Controle de NFs Tomadas'!$F:$F,$A31,'Controle de NFs Tomadas'!$C:$C,KU$2)</f>
        <v>0</v>
      </c>
      <c r="KV31" s="154">
        <f>SUMIFS('Controle de NFs Tomadas'!$G:$G,'Controle de NFs Tomadas'!$E:$E,$A$1,'Controle de NFs Tomadas'!$F:$F,$A31,'Controle de NFs Tomadas'!$C:$C,KV$2)</f>
        <v>0</v>
      </c>
      <c r="KW31" s="154">
        <f>SUMIFS('Controle de NFs Tomadas'!$G:$G,'Controle de NFs Tomadas'!$E:$E,$A$1,'Controle de NFs Tomadas'!$F:$F,$A31,'Controle de NFs Tomadas'!$C:$C,KW$2)</f>
        <v>0</v>
      </c>
      <c r="KX31" s="154">
        <f>SUMIFS('Controle de NFs Tomadas'!$G:$G,'Controle de NFs Tomadas'!$E:$E,$A$1,'Controle de NFs Tomadas'!$F:$F,$A31,'Controle de NFs Tomadas'!$C:$C,KX$2)</f>
        <v>0</v>
      </c>
      <c r="KY31" s="154">
        <f>SUMIFS('Controle de NFs Tomadas'!$G:$G,'Controle de NFs Tomadas'!$E:$E,$A$1,'Controle de NFs Tomadas'!$F:$F,$A31,'Controle de NFs Tomadas'!$C:$C,KY$2)</f>
        <v>0</v>
      </c>
      <c r="KZ31" s="154">
        <f>SUMIFS('Controle de NFs Tomadas'!$G:$G,'Controle de NFs Tomadas'!$E:$E,$A$1,'Controle de NFs Tomadas'!$F:$F,$A31,'Controle de NFs Tomadas'!$C:$C,KZ$2)</f>
        <v>0</v>
      </c>
      <c r="LA31" s="154">
        <f>SUMIFS('Controle de NFs Tomadas'!$G:$G,'Controle de NFs Tomadas'!$E:$E,$A$1,'Controle de NFs Tomadas'!$F:$F,$A31,'Controle de NFs Tomadas'!$C:$C,LA$2)</f>
        <v>0</v>
      </c>
      <c r="LB31" s="154">
        <f>SUMIFS('Controle de NFs Tomadas'!$G:$G,'Controle de NFs Tomadas'!$E:$E,$A$1,'Controle de NFs Tomadas'!$F:$F,$A31,'Controle de NFs Tomadas'!$C:$C,LB$2)</f>
        <v>0</v>
      </c>
      <c r="LC31" s="154">
        <f>SUMIFS('Controle de NFs Tomadas'!$G:$G,'Controle de NFs Tomadas'!$E:$E,$A$1,'Controle de NFs Tomadas'!$F:$F,$A31,'Controle de NFs Tomadas'!$C:$C,LC$2)</f>
        <v>0</v>
      </c>
      <c r="LD31" s="154">
        <f>SUMIFS('Controle de NFs Tomadas'!$G:$G,'Controle de NFs Tomadas'!$E:$E,$A$1,'Controle de NFs Tomadas'!$F:$F,$A31,'Controle de NFs Tomadas'!$C:$C,LD$2)</f>
        <v>0</v>
      </c>
      <c r="LE31" s="154">
        <f>SUMIFS('Controle de NFs Tomadas'!$G:$G,'Controle de NFs Tomadas'!$E:$E,$A$1,'Controle de NFs Tomadas'!$F:$F,$A31,'Controle de NFs Tomadas'!$C:$C,LE$2)</f>
        <v>0</v>
      </c>
      <c r="LF31" s="154">
        <f>SUMIFS('Controle de NFs Tomadas'!$G:$G,'Controle de NFs Tomadas'!$E:$E,$A$1,'Controle de NFs Tomadas'!$F:$F,$A31,'Controle de NFs Tomadas'!$C:$C,LF$2)</f>
        <v>0</v>
      </c>
      <c r="LG31" s="154">
        <f>SUMIFS('Controle de NFs Tomadas'!$G:$G,'Controle de NFs Tomadas'!$E:$E,$A$1,'Controle de NFs Tomadas'!$F:$F,$A31,'Controle de NFs Tomadas'!$C:$C,LG$2)</f>
        <v>0</v>
      </c>
      <c r="LH31" s="154">
        <f>SUMIFS('Controle de NFs Tomadas'!$G:$G,'Controle de NFs Tomadas'!$E:$E,$A$1,'Controle de NFs Tomadas'!$F:$F,$A31,'Controle de NFs Tomadas'!$C:$C,LH$2)</f>
        <v>0</v>
      </c>
      <c r="LI31" s="154">
        <f>SUMIFS('Controle de NFs Tomadas'!$G:$G,'Controle de NFs Tomadas'!$E:$E,$A$1,'Controle de NFs Tomadas'!$F:$F,$A31,'Controle de NFs Tomadas'!$C:$C,LI$2)</f>
        <v>0</v>
      </c>
      <c r="LJ31" s="154">
        <f>SUMIFS('Controle de NFs Tomadas'!$G:$G,'Controle de NFs Tomadas'!$E:$E,$A$1,'Controle de NFs Tomadas'!$F:$F,$A31,'Controle de NFs Tomadas'!$C:$C,LJ$2)</f>
        <v>0</v>
      </c>
      <c r="LK31" s="154">
        <f>SUMIFS('Controle de NFs Tomadas'!$G:$G,'Controle de NFs Tomadas'!$E:$E,$A$1,'Controle de NFs Tomadas'!$F:$F,$A31,'Controle de NFs Tomadas'!$C:$C,LK$2)</f>
        <v>0</v>
      </c>
      <c r="LL31" s="154">
        <f>SUMIFS('Controle de NFs Tomadas'!$G:$G,'Controle de NFs Tomadas'!$E:$E,$A$1,'Controle de NFs Tomadas'!$F:$F,$A31,'Controle de NFs Tomadas'!$C:$C,LL$2)</f>
        <v>0</v>
      </c>
      <c r="LM31" s="154">
        <f>SUMIFS('Controle de NFs Tomadas'!$G:$G,'Controle de NFs Tomadas'!$E:$E,$A$1,'Controle de NFs Tomadas'!$F:$F,$A31,'Controle de NFs Tomadas'!$C:$C,LM$2)</f>
        <v>0</v>
      </c>
      <c r="LN31" s="154">
        <f>SUMIFS('Controle de NFs Tomadas'!$G:$G,'Controle de NFs Tomadas'!$E:$E,$A$1,'Controle de NFs Tomadas'!$F:$F,$A31,'Controle de NFs Tomadas'!$C:$C,LN$2)</f>
        <v>0</v>
      </c>
      <c r="LO31" s="154">
        <f>SUMIFS('Controle de NFs Tomadas'!$G:$G,'Controle de NFs Tomadas'!$E:$E,$A$1,'Controle de NFs Tomadas'!$F:$F,$A31,'Controle de NFs Tomadas'!$C:$C,LO$2)</f>
        <v>0</v>
      </c>
      <c r="LP31" s="154">
        <f>SUMIFS('Controle de NFs Tomadas'!$G:$G,'Controle de NFs Tomadas'!$E:$E,$A$1,'Controle de NFs Tomadas'!$F:$F,$A31,'Controle de NFs Tomadas'!$C:$C,LP$2)</f>
        <v>0</v>
      </c>
      <c r="LQ31" s="154">
        <f>SUMIFS('Controle de NFs Tomadas'!$G:$G,'Controle de NFs Tomadas'!$E:$E,$A$1,'Controle de NFs Tomadas'!$F:$F,$A31,'Controle de NFs Tomadas'!$C:$C,LQ$2)</f>
        <v>0</v>
      </c>
      <c r="LR31" s="154">
        <f>SUMIFS('Controle de NFs Tomadas'!$G:$G,'Controle de NFs Tomadas'!$E:$E,$A$1,'Controle de NFs Tomadas'!$F:$F,$A31,'Controle de NFs Tomadas'!$C:$C,LR$2)</f>
        <v>0</v>
      </c>
      <c r="LS31" s="154">
        <f>SUMIFS('Controle de NFs Tomadas'!$G:$G,'Controle de NFs Tomadas'!$E:$E,$A$1,'Controle de NFs Tomadas'!$F:$F,$A31,'Controle de NFs Tomadas'!$C:$C,LS$2)</f>
        <v>0</v>
      </c>
      <c r="LT31" s="154">
        <f>SUMIFS('Controle de NFs Tomadas'!$G:$G,'Controle de NFs Tomadas'!$E:$E,$A$1,'Controle de NFs Tomadas'!$F:$F,$A31,'Controle de NFs Tomadas'!$C:$C,LT$2)</f>
        <v>0</v>
      </c>
      <c r="LU31" s="154">
        <f>SUMIFS('Controle de NFs Tomadas'!$G:$G,'Controle de NFs Tomadas'!$E:$E,$A$1,'Controle de NFs Tomadas'!$F:$F,$A31,'Controle de NFs Tomadas'!$C:$C,LU$2)</f>
        <v>0</v>
      </c>
      <c r="LV31" s="154">
        <f>SUMIFS('Controle de NFs Tomadas'!$G:$G,'Controle de NFs Tomadas'!$E:$E,$A$1,'Controle de NFs Tomadas'!$F:$F,$A31,'Controle de NFs Tomadas'!$C:$C,LV$2)</f>
        <v>0</v>
      </c>
      <c r="LW31" s="154">
        <f>SUMIFS('Controle de NFs Tomadas'!$G:$G,'Controle de NFs Tomadas'!$E:$E,$A$1,'Controle de NFs Tomadas'!$F:$F,$A31,'Controle de NFs Tomadas'!$C:$C,LW$2)</f>
        <v>0</v>
      </c>
      <c r="LX31" s="154">
        <f>SUMIFS('Controle de NFs Tomadas'!$G:$G,'Controle de NFs Tomadas'!$E:$E,$A$1,'Controle de NFs Tomadas'!$F:$F,$A31,'Controle de NFs Tomadas'!$C:$C,LX$2)</f>
        <v>0</v>
      </c>
      <c r="LY31" s="154">
        <f>SUMIFS('Controle de NFs Tomadas'!$G:$G,'Controle de NFs Tomadas'!$E:$E,$A$1,'Controle de NFs Tomadas'!$F:$F,$A31,'Controle de NFs Tomadas'!$C:$C,LY$2)</f>
        <v>0</v>
      </c>
      <c r="LZ31" s="154">
        <f>SUMIFS('Controle de NFs Tomadas'!$G:$G,'Controle de NFs Tomadas'!$E:$E,$A$1,'Controle de NFs Tomadas'!$F:$F,$A31,'Controle de NFs Tomadas'!$C:$C,LZ$2)</f>
        <v>0</v>
      </c>
      <c r="MA31" s="154">
        <f>SUMIFS('Controle de NFs Tomadas'!$G:$G,'Controle de NFs Tomadas'!$E:$E,$A$1,'Controle de NFs Tomadas'!$F:$F,$A31,'Controle de NFs Tomadas'!$C:$C,MA$2)</f>
        <v>0</v>
      </c>
      <c r="MB31" s="154">
        <f>SUMIFS('Controle de NFs Tomadas'!$G:$G,'Controle de NFs Tomadas'!$E:$E,$A$1,'Controle de NFs Tomadas'!$F:$F,$A31,'Controle de NFs Tomadas'!$C:$C,MB$2)</f>
        <v>0</v>
      </c>
      <c r="MC31" s="154">
        <f>SUMIFS('Controle de NFs Tomadas'!$G:$G,'Controle de NFs Tomadas'!$E:$E,$A$1,'Controle de NFs Tomadas'!$F:$F,$A31,'Controle de NFs Tomadas'!$C:$C,MC$2)</f>
        <v>0</v>
      </c>
      <c r="MD31" s="154">
        <f>SUMIFS('Controle de NFs Tomadas'!$G:$G,'Controle de NFs Tomadas'!$E:$E,$A$1,'Controle de NFs Tomadas'!$F:$F,$A31,'Controle de NFs Tomadas'!$C:$C,MD$2)</f>
        <v>0</v>
      </c>
      <c r="ME31" s="154">
        <f>SUMIFS('Controle de NFs Tomadas'!$G:$G,'Controle de NFs Tomadas'!$E:$E,$A$1,'Controle de NFs Tomadas'!$F:$F,$A31,'Controle de NFs Tomadas'!$C:$C,ME$2)</f>
        <v>0</v>
      </c>
      <c r="MF31" s="154">
        <f>SUMIFS('Controle de NFs Tomadas'!$G:$G,'Controle de NFs Tomadas'!$E:$E,$A$1,'Controle de NFs Tomadas'!$F:$F,$A31,'Controle de NFs Tomadas'!$C:$C,MF$2)</f>
        <v>0</v>
      </c>
      <c r="MG31" s="154">
        <f>SUMIFS('Controle de NFs Tomadas'!$G:$G,'Controle de NFs Tomadas'!$E:$E,$A$1,'Controle de NFs Tomadas'!$F:$F,$A31,'Controle de NFs Tomadas'!$C:$C,MG$2)</f>
        <v>0</v>
      </c>
      <c r="MH31" s="154">
        <f>SUMIFS('Controle de NFs Tomadas'!$G:$G,'Controle de NFs Tomadas'!$E:$E,$A$1,'Controle de NFs Tomadas'!$F:$F,$A31,'Controle de NFs Tomadas'!$C:$C,MH$2)</f>
        <v>0</v>
      </c>
      <c r="MI31" s="154">
        <f>SUMIFS('Controle de NFs Tomadas'!$G:$G,'Controle de NFs Tomadas'!$E:$E,$A$1,'Controle de NFs Tomadas'!$F:$F,$A31,'Controle de NFs Tomadas'!$C:$C,MI$2)</f>
        <v>0</v>
      </c>
      <c r="MJ31" s="154">
        <f>SUMIFS('Controle de NFs Tomadas'!$G:$G,'Controle de NFs Tomadas'!$E:$E,$A$1,'Controle de NFs Tomadas'!$F:$F,$A31,'Controle de NFs Tomadas'!$C:$C,MJ$2)</f>
        <v>0</v>
      </c>
      <c r="MK31" s="154">
        <f>SUMIFS('Controle de NFs Tomadas'!$G:$G,'Controle de NFs Tomadas'!$E:$E,$A$1,'Controle de NFs Tomadas'!$F:$F,$A31,'Controle de NFs Tomadas'!$C:$C,MK$2)</f>
        <v>0</v>
      </c>
      <c r="ML31" s="154">
        <f>SUMIFS('Controle de NFs Tomadas'!$G:$G,'Controle de NFs Tomadas'!$E:$E,$A$1,'Controle de NFs Tomadas'!$F:$F,$A31,'Controle de NFs Tomadas'!$C:$C,ML$2)</f>
        <v>0</v>
      </c>
      <c r="MM31" s="154">
        <f>SUMIFS('Controle de NFs Tomadas'!$G:$G,'Controle de NFs Tomadas'!$E:$E,$A$1,'Controle de NFs Tomadas'!$F:$F,$A31,'Controle de NFs Tomadas'!$C:$C,MM$2)</f>
        <v>0</v>
      </c>
      <c r="MN31" s="154">
        <f>SUMIFS('Controle de NFs Tomadas'!$G:$G,'Controle de NFs Tomadas'!$E:$E,$A$1,'Controle de NFs Tomadas'!$F:$F,$A31,'Controle de NFs Tomadas'!$C:$C,MN$2)</f>
        <v>0</v>
      </c>
      <c r="MO31" s="154">
        <f>SUMIFS('Controle de NFs Tomadas'!$G:$G,'Controle de NFs Tomadas'!$E:$E,$A$1,'Controle de NFs Tomadas'!$F:$F,$A31,'Controle de NFs Tomadas'!$C:$C,MO$2)</f>
        <v>0</v>
      </c>
      <c r="MP31" s="154">
        <f>SUMIFS('Controle de NFs Tomadas'!$G:$G,'Controle de NFs Tomadas'!$E:$E,$A$1,'Controle de NFs Tomadas'!$F:$F,$A31,'Controle de NFs Tomadas'!$C:$C,MP$2)</f>
        <v>0</v>
      </c>
      <c r="MQ31" s="154">
        <f>SUMIFS('Controle de NFs Tomadas'!$G:$G,'Controle de NFs Tomadas'!$E:$E,$A$1,'Controle de NFs Tomadas'!$F:$F,$A31,'Controle de NFs Tomadas'!$C:$C,MQ$2)</f>
        <v>0</v>
      </c>
      <c r="MR31" s="154">
        <f>SUMIFS('Controle de NFs Tomadas'!$G:$G,'Controle de NFs Tomadas'!$E:$E,$A$1,'Controle de NFs Tomadas'!$F:$F,$A31,'Controle de NFs Tomadas'!$C:$C,MR$2)</f>
        <v>0</v>
      </c>
      <c r="MS31" s="154">
        <f>SUMIFS('Controle de NFs Tomadas'!$G:$G,'Controle de NFs Tomadas'!$E:$E,$A$1,'Controle de NFs Tomadas'!$F:$F,$A31,'Controle de NFs Tomadas'!$C:$C,MS$2)</f>
        <v>0</v>
      </c>
      <c r="MT31" s="154">
        <f>SUMIFS('Controle de NFs Tomadas'!$G:$G,'Controle de NFs Tomadas'!$E:$E,$A$1,'Controle de NFs Tomadas'!$F:$F,$A31,'Controle de NFs Tomadas'!$C:$C,MT$2)</f>
        <v>0</v>
      </c>
      <c r="MU31" s="154">
        <f>SUMIFS('Controle de NFs Tomadas'!$G:$G,'Controle de NFs Tomadas'!$E:$E,$A$1,'Controle de NFs Tomadas'!$F:$F,$A31,'Controle de NFs Tomadas'!$C:$C,MU$2)</f>
        <v>0</v>
      </c>
      <c r="MV31" s="154">
        <f>SUMIFS('Controle de NFs Tomadas'!$G:$G,'Controle de NFs Tomadas'!$E:$E,$A$1,'Controle de NFs Tomadas'!$F:$F,$A31,'Controle de NFs Tomadas'!$C:$C,MV$2)</f>
        <v>0</v>
      </c>
      <c r="MW31" s="154">
        <f>SUMIFS('Controle de NFs Tomadas'!$G:$G,'Controle de NFs Tomadas'!$E:$E,$A$1,'Controle de NFs Tomadas'!$F:$F,$A31,'Controle de NFs Tomadas'!$C:$C,MW$2)</f>
        <v>0</v>
      </c>
      <c r="MX31" s="154">
        <f>SUMIFS('Controle de NFs Tomadas'!$G:$G,'Controle de NFs Tomadas'!$E:$E,$A$1,'Controle de NFs Tomadas'!$F:$F,$A31,'Controle de NFs Tomadas'!$C:$C,MX$2)</f>
        <v>0</v>
      </c>
      <c r="MY31" s="154">
        <f>SUMIFS('Controle de NFs Tomadas'!$G:$G,'Controle de NFs Tomadas'!$E:$E,$A$1,'Controle de NFs Tomadas'!$F:$F,$A31,'Controle de NFs Tomadas'!$C:$C,MY$2)</f>
        <v>0</v>
      </c>
      <c r="MZ31" s="154">
        <f>SUMIFS('Controle de NFs Tomadas'!$G:$G,'Controle de NFs Tomadas'!$E:$E,$A$1,'Controle de NFs Tomadas'!$F:$F,$A31,'Controle de NFs Tomadas'!$C:$C,MZ$2)</f>
        <v>0</v>
      </c>
      <c r="NA31" s="154">
        <f>SUMIFS('Controle de NFs Tomadas'!$G:$G,'Controle de NFs Tomadas'!$E:$E,$A$1,'Controle de NFs Tomadas'!$F:$F,$A31,'Controle de NFs Tomadas'!$C:$C,NA$2)</f>
        <v>0</v>
      </c>
      <c r="NB31" s="154">
        <f>SUMIFS('Controle de NFs Tomadas'!$G:$G,'Controle de NFs Tomadas'!$E:$E,$A$1,'Controle de NFs Tomadas'!$F:$F,$A31,'Controle de NFs Tomadas'!$C:$C,NB$2)</f>
        <v>0</v>
      </c>
      <c r="NC31" s="154">
        <f>SUMIFS('Controle de NFs Tomadas'!$G:$G,'Controle de NFs Tomadas'!$E:$E,$A$1,'Controle de NFs Tomadas'!$F:$F,$A31,'Controle de NFs Tomadas'!$C:$C,NC$2)</f>
        <v>0</v>
      </c>
      <c r="ND31" s="154">
        <f>SUMIFS('Controle de NFs Tomadas'!$G:$G,'Controle de NFs Tomadas'!$E:$E,$A$1,'Controle de NFs Tomadas'!$F:$F,$A31,'Controle de NFs Tomadas'!$C:$C,ND$2)</f>
        <v>0</v>
      </c>
      <c r="NE31" s="154">
        <f>SUMIFS('Controle de NFs Tomadas'!$G:$G,'Controle de NFs Tomadas'!$E:$E,$A$1,'Controle de NFs Tomadas'!$F:$F,$A31,'Controle de NFs Tomadas'!$C:$C,NE$2)</f>
        <v>0</v>
      </c>
      <c r="NF31" s="154">
        <f>SUMIFS('Controle de NFs Tomadas'!$G:$G,'Controle de NFs Tomadas'!$E:$E,$A$1,'Controle de NFs Tomadas'!$F:$F,$A31,'Controle de NFs Tomadas'!$C:$C,NF$2)</f>
        <v>0</v>
      </c>
      <c r="NG31" s="154">
        <f>SUMIFS('Controle de NFs Tomadas'!$G:$G,'Controle de NFs Tomadas'!$E:$E,$A$1,'Controle de NFs Tomadas'!$F:$F,$A31,'Controle de NFs Tomadas'!$C:$C,NG$2)</f>
        <v>0</v>
      </c>
      <c r="NH31" s="154">
        <f>SUMIFS('Controle de NFs Tomadas'!$G:$G,'Controle de NFs Tomadas'!$E:$E,$A$1,'Controle de NFs Tomadas'!$F:$F,$A31,'Controle de NFs Tomadas'!$C:$C,NH$2)</f>
        <v>0</v>
      </c>
      <c r="NI31" s="154">
        <f>SUMIFS('Controle de NFs Tomadas'!$G:$G,'Controle de NFs Tomadas'!$E:$E,$A$1,'Controle de NFs Tomadas'!$F:$F,$A31,'Controle de NFs Tomadas'!$C:$C,NI$2)</f>
        <v>0</v>
      </c>
      <c r="NJ31" s="154">
        <f>SUMIFS('Controle de NFs Tomadas'!$G:$G,'Controle de NFs Tomadas'!$E:$E,$A$1,'Controle de NFs Tomadas'!$F:$F,$A31,'Controle de NFs Tomadas'!$C:$C,NJ$2)</f>
        <v>0</v>
      </c>
      <c r="NK31" s="154">
        <f>SUMIFS('Controle de NFs Tomadas'!$G:$G,'Controle de NFs Tomadas'!$E:$E,$A$1,'Controle de NFs Tomadas'!$F:$F,$A31,'Controle de NFs Tomadas'!$C:$C,NK$2)</f>
        <v>0</v>
      </c>
      <c r="NL31" s="154">
        <f>SUMIFS('Controle de NFs Tomadas'!$G:$G,'Controle de NFs Tomadas'!$E:$E,$A$1,'Controle de NFs Tomadas'!$F:$F,$A31,'Controle de NFs Tomadas'!$C:$C,NL$2)</f>
        <v>0</v>
      </c>
      <c r="NM31" s="154">
        <f>SUMIFS('Controle de NFs Tomadas'!$G:$G,'Controle de NFs Tomadas'!$E:$E,$A$1,'Controle de NFs Tomadas'!$F:$F,$A31,'Controle de NFs Tomadas'!$C:$C,NM$2)</f>
        <v>0</v>
      </c>
      <c r="NN31" s="154">
        <f>SUMIFS('Controle de NFs Tomadas'!$G:$G,'Controle de NFs Tomadas'!$E:$E,$A$1,'Controle de NFs Tomadas'!$F:$F,$A31,'Controle de NFs Tomadas'!$C:$C,NN$2)</f>
        <v>0</v>
      </c>
      <c r="NO31" s="154">
        <f>SUMIFS('Controle de NFs Tomadas'!$G:$G,'Controle de NFs Tomadas'!$E:$E,$A$1,'Controle de NFs Tomadas'!$F:$F,$A31,'Controle de NFs Tomadas'!$C:$C,NO$2)</f>
        <v>0</v>
      </c>
      <c r="NP31" s="154">
        <f>SUMIFS('Controle de NFs Tomadas'!$G:$G,'Controle de NFs Tomadas'!$E:$E,$A$1,'Controle de NFs Tomadas'!$F:$F,$A31,'Controle de NFs Tomadas'!$C:$C,NP$2)</f>
        <v>0</v>
      </c>
      <c r="NQ31" s="154">
        <f>SUMIFS('Controle de NFs Tomadas'!$G:$G,'Controle de NFs Tomadas'!$E:$E,$A$1,'Controle de NFs Tomadas'!$F:$F,$A31,'Controle de NFs Tomadas'!$C:$C,NQ$2)</f>
        <v>0</v>
      </c>
      <c r="NR31" s="154">
        <f>SUMIFS('Controle de NFs Tomadas'!$G:$G,'Controle de NFs Tomadas'!$E:$E,$A$1,'Controle de NFs Tomadas'!$F:$F,$A31,'Controle de NFs Tomadas'!$C:$C,NR$2)</f>
        <v>0</v>
      </c>
      <c r="NS31" s="154">
        <f>SUMIFS('Controle de NFs Tomadas'!$G:$G,'Controle de NFs Tomadas'!$E:$E,$A$1,'Controle de NFs Tomadas'!$F:$F,$A31,'Controle de NFs Tomadas'!$C:$C,NS$2)</f>
        <v>0</v>
      </c>
      <c r="NT31" s="154">
        <f>SUMIFS('Controle de NFs Tomadas'!$G:$G,'Controle de NFs Tomadas'!$E:$E,$A$1,'Controle de NFs Tomadas'!$F:$F,$A31,'Controle de NFs Tomadas'!$C:$C,NT$2)</f>
        <v>0</v>
      </c>
      <c r="NU31" s="154">
        <f>SUMIFS('Controle de NFs Tomadas'!$G:$G,'Controle de NFs Tomadas'!$E:$E,$A$1,'Controle de NFs Tomadas'!$F:$F,$A31,'Controle de NFs Tomadas'!$C:$C,NU$2)</f>
        <v>0</v>
      </c>
      <c r="NV31" s="154">
        <f>SUMIFS('Controle de NFs Tomadas'!$G:$G,'Controle de NFs Tomadas'!$E:$E,$A$1,'Controle de NFs Tomadas'!$F:$F,$A31,'Controle de NFs Tomadas'!$C:$C,NV$2)</f>
        <v>0</v>
      </c>
      <c r="NW31" s="154">
        <f>SUMIFS('Controle de NFs Tomadas'!$G:$G,'Controle de NFs Tomadas'!$E:$E,$A$1,'Controle de NFs Tomadas'!$F:$F,$A31,'Controle de NFs Tomadas'!$C:$C,NW$2)</f>
        <v>0</v>
      </c>
      <c r="NX31" s="154">
        <f>SUMIFS('Controle de NFs Tomadas'!$G:$G,'Controle de NFs Tomadas'!$E:$E,$A$1,'Controle de NFs Tomadas'!$F:$F,$A31,'Controle de NFs Tomadas'!$C:$C,NX$2)</f>
        <v>0</v>
      </c>
      <c r="NY31" s="154">
        <f>SUMIFS('Controle de NFs Tomadas'!$G:$G,'Controle de NFs Tomadas'!$E:$E,$A$1,'Controle de NFs Tomadas'!$F:$F,$A31,'Controle de NFs Tomadas'!$C:$C,NY$2)</f>
        <v>0</v>
      </c>
      <c r="NZ31" s="154">
        <f>SUMIFS('Controle de NFs Tomadas'!$G:$G,'Controle de NFs Tomadas'!$E:$E,$A$1,'Controle de NFs Tomadas'!$F:$F,$A31,'Controle de NFs Tomadas'!$C:$C,NZ$2)</f>
        <v>0</v>
      </c>
      <c r="OA31" s="154">
        <f>SUMIFS('Controle de NFs Tomadas'!$G:$G,'Controle de NFs Tomadas'!$E:$E,$A$1,'Controle de NFs Tomadas'!$F:$F,$A31,'Controle de NFs Tomadas'!$C:$C,OA$2)</f>
        <v>0</v>
      </c>
      <c r="OB31" s="154">
        <f>SUMIFS('Controle de NFs Tomadas'!$G:$G,'Controle de NFs Tomadas'!$E:$E,$A$1,'Controle de NFs Tomadas'!$F:$F,$A31,'Controle de NFs Tomadas'!$C:$C,OB$2)</f>
        <v>0</v>
      </c>
      <c r="OC31" s="154">
        <f>SUMIFS('Controle de NFs Tomadas'!$G:$G,'Controle de NFs Tomadas'!$E:$E,$A$1,'Controle de NFs Tomadas'!$F:$F,$A31,'Controle de NFs Tomadas'!$C:$C,OC$2)</f>
        <v>0</v>
      </c>
      <c r="OD31" s="154">
        <f>SUMIFS('Controle de NFs Tomadas'!$G:$G,'Controle de NFs Tomadas'!$E:$E,$A$1,'Controle de NFs Tomadas'!$F:$F,$A31,'Controle de NFs Tomadas'!$C:$C,OD$2)</f>
        <v>0</v>
      </c>
      <c r="OE31" s="154">
        <f>SUMIFS('Controle de NFs Tomadas'!$G:$G,'Controle de NFs Tomadas'!$E:$E,$A$1,'Controle de NFs Tomadas'!$F:$F,$A31,'Controle de NFs Tomadas'!$C:$C,OE$2)</f>
        <v>0</v>
      </c>
      <c r="OF31" s="154">
        <f>SUMIFS('Controle de NFs Tomadas'!$G:$G,'Controle de NFs Tomadas'!$E:$E,$A$1,'Controle de NFs Tomadas'!$F:$F,$A31,'Controle de NFs Tomadas'!$C:$C,OF$2)</f>
        <v>0</v>
      </c>
      <c r="OG31" s="154">
        <f>SUMIFS('Controle de NFs Tomadas'!$G:$G,'Controle de NFs Tomadas'!$E:$E,$A$1,'Controle de NFs Tomadas'!$F:$F,$A31,'Controle de NFs Tomadas'!$C:$C,OG$2)</f>
        <v>0</v>
      </c>
      <c r="OH31" s="154">
        <f>SUMIFS('Controle de NFs Tomadas'!$G:$G,'Controle de NFs Tomadas'!$E:$E,$A$1,'Controle de NFs Tomadas'!$F:$F,$A31,'Controle de NFs Tomadas'!$C:$C,OH$2)</f>
        <v>0</v>
      </c>
      <c r="OI31" s="154">
        <f>SUMIFS('Controle de NFs Tomadas'!$G:$G,'Controle de NFs Tomadas'!$E:$E,$A$1,'Controle de NFs Tomadas'!$F:$F,$A31,'Controle de NFs Tomadas'!$C:$C,OI$2)</f>
        <v>0</v>
      </c>
      <c r="OJ31" s="154">
        <f>SUMIFS('Controle de NFs Tomadas'!$G:$G,'Controle de NFs Tomadas'!$E:$E,$A$1,'Controle de NFs Tomadas'!$F:$F,$A31,'Controle de NFs Tomadas'!$C:$C,OJ$2)</f>
        <v>0</v>
      </c>
      <c r="OK31" s="154">
        <f>SUMIFS('Controle de NFs Tomadas'!$G:$G,'Controle de NFs Tomadas'!$E:$E,$A$1,'Controle de NFs Tomadas'!$F:$F,$A31,'Controle de NFs Tomadas'!$C:$C,OK$2)</f>
        <v>0</v>
      </c>
      <c r="OL31" s="154">
        <f>SUMIFS('Controle de NFs Tomadas'!$G:$G,'Controle de NFs Tomadas'!$E:$E,$A$1,'Controle de NFs Tomadas'!$F:$F,$A31,'Controle de NFs Tomadas'!$C:$C,OL$2)</f>
        <v>0</v>
      </c>
      <c r="OM31" s="154">
        <f>SUMIFS('Controle de NFs Tomadas'!$G:$G,'Controle de NFs Tomadas'!$E:$E,$A$1,'Controle de NFs Tomadas'!$F:$F,$A31,'Controle de NFs Tomadas'!$C:$C,OM$2)</f>
        <v>0</v>
      </c>
      <c r="ON31" s="154">
        <f>SUMIFS('Controle de NFs Tomadas'!$G:$G,'Controle de NFs Tomadas'!$E:$E,$A$1,'Controle de NFs Tomadas'!$F:$F,$A31,'Controle de NFs Tomadas'!$C:$C,ON$2)</f>
        <v>0</v>
      </c>
      <c r="OO31" s="154">
        <f>SUMIFS('Controle de NFs Tomadas'!$G:$G,'Controle de NFs Tomadas'!$E:$E,$A$1,'Controle de NFs Tomadas'!$F:$F,$A31,'Controle de NFs Tomadas'!$C:$C,OO$2)</f>
        <v>0</v>
      </c>
      <c r="OP31" s="154">
        <f>SUMIFS('Controle de NFs Tomadas'!$G:$G,'Controle de NFs Tomadas'!$E:$E,$A$1,'Controle de NFs Tomadas'!$F:$F,$A31,'Controle de NFs Tomadas'!$C:$C,OP$2)</f>
        <v>0</v>
      </c>
      <c r="OQ31" s="154">
        <f>SUMIFS('Controle de NFs Tomadas'!$G:$G,'Controle de NFs Tomadas'!$E:$E,$A$1,'Controle de NFs Tomadas'!$F:$F,$A31,'Controle de NFs Tomadas'!$C:$C,OQ$2)</f>
        <v>0</v>
      </c>
      <c r="OR31" s="154">
        <f>SUMIFS('Controle de NFs Tomadas'!$G:$G,'Controle de NFs Tomadas'!$E:$E,$A$1,'Controle de NFs Tomadas'!$F:$F,$A31,'Controle de NFs Tomadas'!$C:$C,OR$2)</f>
        <v>0</v>
      </c>
      <c r="OS31" s="154">
        <f>SUMIFS('Controle de NFs Tomadas'!$G:$G,'Controle de NFs Tomadas'!$E:$E,$A$1,'Controle de NFs Tomadas'!$F:$F,$A31,'Controle de NFs Tomadas'!$C:$C,OS$2)</f>
        <v>0</v>
      </c>
      <c r="OT31" s="154">
        <f>SUMIFS('Controle de NFs Tomadas'!$G:$G,'Controle de NFs Tomadas'!$E:$E,$A$1,'Controle de NFs Tomadas'!$F:$F,$A31,'Controle de NFs Tomadas'!$C:$C,OT$2)</f>
        <v>0</v>
      </c>
      <c r="OU31" s="154">
        <f>SUMIFS('Controle de NFs Tomadas'!$G:$G,'Controle de NFs Tomadas'!$E:$E,$A$1,'Controle de NFs Tomadas'!$F:$F,$A31,'Controle de NFs Tomadas'!$C:$C,OU$2)</f>
        <v>0</v>
      </c>
      <c r="OV31" s="154">
        <f>SUMIFS('Controle de NFs Tomadas'!$G:$G,'Controle de NFs Tomadas'!$E:$E,$A$1,'Controle de NFs Tomadas'!$F:$F,$A31,'Controle de NFs Tomadas'!$C:$C,OV$2)</f>
        <v>0</v>
      </c>
      <c r="OW31" s="154">
        <f>SUMIFS('Controle de NFs Tomadas'!$G:$G,'Controle de NFs Tomadas'!$E:$E,$A$1,'Controle de NFs Tomadas'!$F:$F,$A31,'Controle de NFs Tomadas'!$C:$C,OW$2)</f>
        <v>0</v>
      </c>
      <c r="OX31" s="154">
        <f>SUMIFS('Controle de NFs Tomadas'!$G:$G,'Controle de NFs Tomadas'!$E:$E,$A$1,'Controle de NFs Tomadas'!$F:$F,$A31,'Controle de NFs Tomadas'!$C:$C,OX$2)</f>
        <v>0</v>
      </c>
      <c r="OY31" s="154">
        <f>SUMIFS('Controle de NFs Tomadas'!$G:$G,'Controle de NFs Tomadas'!$E:$E,$A$1,'Controle de NFs Tomadas'!$F:$F,$A31,'Controle de NFs Tomadas'!$C:$C,OY$2)</f>
        <v>0</v>
      </c>
      <c r="OZ31" s="154">
        <f>SUMIFS('Controle de NFs Tomadas'!$G:$G,'Controle de NFs Tomadas'!$E:$E,$A$1,'Controle de NFs Tomadas'!$F:$F,$A31,'Controle de NFs Tomadas'!$C:$C,OZ$2)</f>
        <v>0</v>
      </c>
      <c r="PA31" s="154">
        <f>SUMIFS('Controle de NFs Tomadas'!$G:$G,'Controle de NFs Tomadas'!$E:$E,$A$1,'Controle de NFs Tomadas'!$F:$F,$A31,'Controle de NFs Tomadas'!$C:$C,PA$2)</f>
        <v>0</v>
      </c>
      <c r="PB31" s="154">
        <f>SUMIFS('Controle de NFs Tomadas'!$G:$G,'Controle de NFs Tomadas'!$E:$E,$A$1,'Controle de NFs Tomadas'!$F:$F,$A31,'Controle de NFs Tomadas'!$C:$C,PB$2)</f>
        <v>0</v>
      </c>
      <c r="PC31" s="154">
        <f>SUMIFS('Controle de NFs Tomadas'!$G:$G,'Controle de NFs Tomadas'!$E:$E,$A$1,'Controle de NFs Tomadas'!$F:$F,$A31,'Controle de NFs Tomadas'!$C:$C,PC$2)</f>
        <v>0</v>
      </c>
      <c r="PD31" s="154">
        <f>SUMIFS('Controle de NFs Tomadas'!$G:$G,'Controle de NFs Tomadas'!$E:$E,$A$1,'Controle de NFs Tomadas'!$F:$F,$A31,'Controle de NFs Tomadas'!$C:$C,PD$2)</f>
        <v>0</v>
      </c>
      <c r="PE31" s="154">
        <f>SUMIFS('Controle de NFs Tomadas'!$G:$G,'Controle de NFs Tomadas'!$E:$E,$A$1,'Controle de NFs Tomadas'!$F:$F,$A31,'Controle de NFs Tomadas'!$C:$C,PE$2)</f>
        <v>0</v>
      </c>
      <c r="PF31" s="154">
        <f>SUMIFS('Controle de NFs Tomadas'!$G:$G,'Controle de NFs Tomadas'!$E:$E,$A$1,'Controle de NFs Tomadas'!$F:$F,$A31,'Controle de NFs Tomadas'!$C:$C,PF$2)</f>
        <v>0</v>
      </c>
      <c r="PG31" s="154">
        <f>SUMIFS('Controle de NFs Tomadas'!$G:$G,'Controle de NFs Tomadas'!$E:$E,$A$1,'Controle de NFs Tomadas'!$F:$F,$A31,'Controle de NFs Tomadas'!$C:$C,PG$2)</f>
        <v>0</v>
      </c>
      <c r="PH31" s="154">
        <f>SUMIFS('Controle de NFs Tomadas'!$G:$G,'Controle de NFs Tomadas'!$E:$E,$A$1,'Controle de NFs Tomadas'!$F:$F,$A31,'Controle de NFs Tomadas'!$C:$C,PH$2)</f>
        <v>0</v>
      </c>
      <c r="PI31" s="154">
        <f>SUMIFS('Controle de NFs Tomadas'!$G:$G,'Controle de NFs Tomadas'!$E:$E,$A$1,'Controle de NFs Tomadas'!$F:$F,$A31,'Controle de NFs Tomadas'!$C:$C,PI$2)</f>
        <v>0</v>
      </c>
      <c r="PJ31" s="154">
        <f>SUMIFS('Controle de NFs Tomadas'!$G:$G,'Controle de NFs Tomadas'!$E:$E,$A$1,'Controle de NFs Tomadas'!$F:$F,$A31,'Controle de NFs Tomadas'!$C:$C,PJ$2)</f>
        <v>0</v>
      </c>
      <c r="PK31" s="154">
        <f>SUMIFS('Controle de NFs Tomadas'!$G:$G,'Controle de NFs Tomadas'!$E:$E,$A$1,'Controle de NFs Tomadas'!$F:$F,$A31,'Controle de NFs Tomadas'!$C:$C,PK$2)</f>
        <v>0</v>
      </c>
      <c r="PL31" s="154">
        <f>SUMIFS('Controle de NFs Tomadas'!$G:$G,'Controle de NFs Tomadas'!$E:$E,$A$1,'Controle de NFs Tomadas'!$F:$F,$A31,'Controle de NFs Tomadas'!$C:$C,PL$2)</f>
        <v>0</v>
      </c>
      <c r="PM31" s="154">
        <f>SUMIFS('Controle de NFs Tomadas'!$G:$G,'Controle de NFs Tomadas'!$E:$E,$A$1,'Controle de NFs Tomadas'!$F:$F,$A31,'Controle de NFs Tomadas'!$C:$C,PM$2)</f>
        <v>0</v>
      </c>
      <c r="PN31" s="154">
        <f>SUMIFS('Controle de NFs Tomadas'!$G:$G,'Controle de NFs Tomadas'!$E:$E,$A$1,'Controle de NFs Tomadas'!$F:$F,$A31,'Controle de NFs Tomadas'!$C:$C,PN$2)</f>
        <v>0</v>
      </c>
      <c r="PO31" s="154">
        <f>SUMIFS('Controle de NFs Tomadas'!$G:$G,'Controle de NFs Tomadas'!$E:$E,$A$1,'Controle de NFs Tomadas'!$F:$F,$A31,'Controle de NFs Tomadas'!$C:$C,PO$2)</f>
        <v>0</v>
      </c>
      <c r="PP31" s="154">
        <f>SUMIFS('Controle de NFs Tomadas'!$G:$G,'Controle de NFs Tomadas'!$E:$E,$A$1,'Controle de NFs Tomadas'!$F:$F,$A31,'Controle de NFs Tomadas'!$C:$C,PP$2)</f>
        <v>0</v>
      </c>
      <c r="PQ31" s="154">
        <f>SUMIFS('Controle de NFs Tomadas'!$G:$G,'Controle de NFs Tomadas'!$E:$E,$A$1,'Controle de NFs Tomadas'!$F:$F,$A31,'Controle de NFs Tomadas'!$C:$C,PQ$2)</f>
        <v>0</v>
      </c>
      <c r="PR31" s="154">
        <f>SUMIFS('Controle de NFs Tomadas'!$G:$G,'Controle de NFs Tomadas'!$E:$E,$A$1,'Controle de NFs Tomadas'!$F:$F,$A31,'Controle de NFs Tomadas'!$C:$C,PR$2)</f>
        <v>0</v>
      </c>
      <c r="PS31" s="154">
        <f>SUMIFS('Controle de NFs Tomadas'!$G:$G,'Controle de NFs Tomadas'!$E:$E,$A$1,'Controle de NFs Tomadas'!$F:$F,$A31,'Controle de NFs Tomadas'!$C:$C,PS$2)</f>
        <v>0</v>
      </c>
      <c r="PT31" s="154">
        <f>SUMIFS('Controle de NFs Tomadas'!$G:$G,'Controle de NFs Tomadas'!$E:$E,$A$1,'Controle de NFs Tomadas'!$F:$F,$A31,'Controle de NFs Tomadas'!$C:$C,PT$2)</f>
        <v>0</v>
      </c>
      <c r="PU31" s="154">
        <f>SUMIFS('Controle de NFs Tomadas'!$G:$G,'Controle de NFs Tomadas'!$E:$E,$A$1,'Controle de NFs Tomadas'!$F:$F,$A31,'Controle de NFs Tomadas'!$C:$C,PU$2)</f>
        <v>0</v>
      </c>
      <c r="PV31" s="154">
        <f>SUMIFS('Controle de NFs Tomadas'!$G:$G,'Controle de NFs Tomadas'!$E:$E,$A$1,'Controle de NFs Tomadas'!$F:$F,$A31,'Controle de NFs Tomadas'!$C:$C,PV$2)</f>
        <v>0</v>
      </c>
      <c r="PW31" s="154">
        <f>SUMIFS('Controle de NFs Tomadas'!$G:$G,'Controle de NFs Tomadas'!$E:$E,$A$1,'Controle de NFs Tomadas'!$F:$F,$A31,'Controle de NFs Tomadas'!$C:$C,PW$2)</f>
        <v>0</v>
      </c>
      <c r="PX31" s="154">
        <f>SUMIFS('Controle de NFs Tomadas'!$G:$G,'Controle de NFs Tomadas'!$E:$E,$A$1,'Controle de NFs Tomadas'!$F:$F,$A31,'Controle de NFs Tomadas'!$C:$C,PX$2)</f>
        <v>0</v>
      </c>
      <c r="PY31" s="154">
        <f>SUMIFS('Controle de NFs Tomadas'!$G:$G,'Controle de NFs Tomadas'!$E:$E,$A$1,'Controle de NFs Tomadas'!$F:$F,$A31,'Controle de NFs Tomadas'!$C:$C,PY$2)</f>
        <v>0</v>
      </c>
      <c r="PZ31" s="154">
        <f>SUMIFS('Controle de NFs Tomadas'!$G:$G,'Controle de NFs Tomadas'!$E:$E,$A$1,'Controle de NFs Tomadas'!$F:$F,$A31,'Controle de NFs Tomadas'!$C:$C,PZ$2)</f>
        <v>0</v>
      </c>
      <c r="QA31" s="154">
        <f>SUMIFS('Controle de NFs Tomadas'!$G:$G,'Controle de NFs Tomadas'!$E:$E,$A$1,'Controle de NFs Tomadas'!$F:$F,$A31,'Controle de NFs Tomadas'!$C:$C,QA$2)</f>
        <v>0</v>
      </c>
      <c r="QB31" s="154">
        <f>SUMIFS('Controle de NFs Tomadas'!$G:$G,'Controle de NFs Tomadas'!$E:$E,$A$1,'Controle de NFs Tomadas'!$F:$F,$A31,'Controle de NFs Tomadas'!$C:$C,QB$2)</f>
        <v>0</v>
      </c>
      <c r="QC31" s="154">
        <f>SUMIFS('Controle de NFs Tomadas'!$G:$G,'Controle de NFs Tomadas'!$E:$E,$A$1,'Controle de NFs Tomadas'!$F:$F,$A31,'Controle de NFs Tomadas'!$C:$C,QC$2)</f>
        <v>0</v>
      </c>
      <c r="QD31" s="154">
        <f>SUMIFS('Controle de NFs Tomadas'!$G:$G,'Controle de NFs Tomadas'!$E:$E,$A$1,'Controle de NFs Tomadas'!$F:$F,$A31,'Controle de NFs Tomadas'!$C:$C,QD$2)</f>
        <v>0</v>
      </c>
      <c r="QE31" s="154">
        <f>SUMIFS('Controle de NFs Tomadas'!$G:$G,'Controle de NFs Tomadas'!$E:$E,$A$1,'Controle de NFs Tomadas'!$F:$F,$A31,'Controle de NFs Tomadas'!$C:$C,QE$2)</f>
        <v>0</v>
      </c>
      <c r="QF31" s="154">
        <f>SUMIFS('Controle de NFs Tomadas'!$G:$G,'Controle de NFs Tomadas'!$E:$E,$A$1,'Controle de NFs Tomadas'!$F:$F,$A31,'Controle de NFs Tomadas'!$C:$C,QF$2)</f>
        <v>0</v>
      </c>
      <c r="QG31" s="154">
        <f>SUMIFS('Controle de NFs Tomadas'!$G:$G,'Controle de NFs Tomadas'!$E:$E,$A$1,'Controle de NFs Tomadas'!$F:$F,$A31,'Controle de NFs Tomadas'!$C:$C,QG$2)</f>
        <v>0</v>
      </c>
      <c r="QH31" s="154">
        <f>SUMIFS('Controle de NFs Tomadas'!$G:$G,'Controle de NFs Tomadas'!$E:$E,$A$1,'Controle de NFs Tomadas'!$F:$F,$A31,'Controle de NFs Tomadas'!$C:$C,QH$2)</f>
        <v>0</v>
      </c>
      <c r="QI31" s="154">
        <f>SUMIFS('Controle de NFs Tomadas'!$G:$G,'Controle de NFs Tomadas'!$E:$E,$A$1,'Controle de NFs Tomadas'!$F:$F,$A31,'Controle de NFs Tomadas'!$C:$C,QI$2)</f>
        <v>0</v>
      </c>
      <c r="QJ31" s="154">
        <f>SUMIFS('Controle de NFs Tomadas'!$G:$G,'Controle de NFs Tomadas'!$E:$E,$A$1,'Controle de NFs Tomadas'!$F:$F,$A31,'Controle de NFs Tomadas'!$C:$C,QJ$2)</f>
        <v>0</v>
      </c>
      <c r="QK31" s="154">
        <f>SUMIFS('Controle de NFs Tomadas'!$G:$G,'Controle de NFs Tomadas'!$E:$E,$A$1,'Controle de NFs Tomadas'!$F:$F,$A31,'Controle de NFs Tomadas'!$C:$C,QK$2)</f>
        <v>0</v>
      </c>
      <c r="QL31" s="154">
        <f>SUMIFS('Controle de NFs Tomadas'!$G:$G,'Controle de NFs Tomadas'!$E:$E,$A$1,'Controle de NFs Tomadas'!$F:$F,$A31,'Controle de NFs Tomadas'!$C:$C,QL$2)</f>
        <v>0</v>
      </c>
      <c r="QM31" s="154">
        <f>SUMIFS('Controle de NFs Tomadas'!$G:$G,'Controle de NFs Tomadas'!$E:$E,$A$1,'Controle de NFs Tomadas'!$F:$F,$A31,'Controle de NFs Tomadas'!$C:$C,QM$2)</f>
        <v>0</v>
      </c>
      <c r="QN31" s="154">
        <f>SUMIFS('Controle de NFs Tomadas'!$G:$G,'Controle de NFs Tomadas'!$E:$E,$A$1,'Controle de NFs Tomadas'!$F:$F,$A31,'Controle de NFs Tomadas'!$C:$C,QN$2)</f>
        <v>0</v>
      </c>
      <c r="QO31" s="154">
        <f>SUMIFS('Controle de NFs Tomadas'!$G:$G,'Controle de NFs Tomadas'!$E:$E,$A$1,'Controle de NFs Tomadas'!$F:$F,$A31,'Controle de NFs Tomadas'!$C:$C,QO$2)</f>
        <v>0</v>
      </c>
      <c r="QP31" s="154">
        <f>SUMIFS('Controle de NFs Tomadas'!$G:$G,'Controle de NFs Tomadas'!$E:$E,$A$1,'Controle de NFs Tomadas'!$F:$F,$A31,'Controle de NFs Tomadas'!$C:$C,QP$2)</f>
        <v>0</v>
      </c>
      <c r="QQ31" s="154">
        <f>SUMIFS('Controle de NFs Tomadas'!$G:$G,'Controle de NFs Tomadas'!$E:$E,$A$1,'Controle de NFs Tomadas'!$F:$F,$A31,'Controle de NFs Tomadas'!$C:$C,QQ$2)</f>
        <v>0</v>
      </c>
      <c r="QR31" s="154">
        <f>SUMIFS('Controle de NFs Tomadas'!$G:$G,'Controle de NFs Tomadas'!$E:$E,$A$1,'Controle de NFs Tomadas'!$F:$F,$A31,'Controle de NFs Tomadas'!$C:$C,QR$2)</f>
        <v>0</v>
      </c>
      <c r="QS31" s="154">
        <f>SUMIFS('Controle de NFs Tomadas'!$G:$G,'Controle de NFs Tomadas'!$E:$E,$A$1,'Controle de NFs Tomadas'!$F:$F,$A31,'Controle de NFs Tomadas'!$C:$C,QS$2)</f>
        <v>0</v>
      </c>
      <c r="QT31" s="154">
        <f>SUMIFS('Controle de NFs Tomadas'!$G:$G,'Controle de NFs Tomadas'!$E:$E,$A$1,'Controle de NFs Tomadas'!$F:$F,$A31,'Controle de NFs Tomadas'!$C:$C,QT$2)</f>
        <v>0</v>
      </c>
      <c r="QU31" s="154">
        <f>SUMIFS('Controle de NFs Tomadas'!$G:$G,'Controle de NFs Tomadas'!$E:$E,$A$1,'Controle de NFs Tomadas'!$F:$F,$A31,'Controle de NFs Tomadas'!$C:$C,QU$2)</f>
        <v>0</v>
      </c>
      <c r="QV31" s="154">
        <f>SUMIFS('Controle de NFs Tomadas'!$G:$G,'Controle de NFs Tomadas'!$E:$E,$A$1,'Controle de NFs Tomadas'!$F:$F,$A31,'Controle de NFs Tomadas'!$C:$C,QV$2)</f>
        <v>0</v>
      </c>
      <c r="QW31" s="154">
        <f>SUMIFS('Controle de NFs Tomadas'!$G:$G,'Controle de NFs Tomadas'!$E:$E,$A$1,'Controle de NFs Tomadas'!$F:$F,$A31,'Controle de NFs Tomadas'!$C:$C,QW$2)</f>
        <v>0</v>
      </c>
      <c r="QX31" s="154">
        <f>SUMIFS('Controle de NFs Tomadas'!$G:$G,'Controle de NFs Tomadas'!$E:$E,$A$1,'Controle de NFs Tomadas'!$F:$F,$A31,'Controle de NFs Tomadas'!$C:$C,QX$2)</f>
        <v>0</v>
      </c>
      <c r="QY31" s="154">
        <f>SUMIFS('Controle de NFs Tomadas'!$G:$G,'Controle de NFs Tomadas'!$E:$E,$A$1,'Controle de NFs Tomadas'!$F:$F,$A31,'Controle de NFs Tomadas'!$C:$C,QY$2)</f>
        <v>0</v>
      </c>
      <c r="QZ31" s="154">
        <f>SUMIFS('Controle de NFs Tomadas'!$G:$G,'Controle de NFs Tomadas'!$E:$E,$A$1,'Controle de NFs Tomadas'!$F:$F,$A31,'Controle de NFs Tomadas'!$C:$C,QZ$2)</f>
        <v>0</v>
      </c>
      <c r="RA31" s="154">
        <f>SUMIFS('Controle de NFs Tomadas'!$G:$G,'Controle de NFs Tomadas'!$E:$E,$A$1,'Controle de NFs Tomadas'!$F:$F,$A31,'Controle de NFs Tomadas'!$C:$C,RA$2)</f>
        <v>0</v>
      </c>
      <c r="RB31" s="154">
        <f>SUMIFS('Controle de NFs Tomadas'!$G:$G,'Controle de NFs Tomadas'!$E:$E,$A$1,'Controle de NFs Tomadas'!$F:$F,$A31,'Controle de NFs Tomadas'!$C:$C,RB$2)</f>
        <v>0</v>
      </c>
      <c r="RC31" s="154">
        <f>SUMIFS('Controle de NFs Tomadas'!$G:$G,'Controle de NFs Tomadas'!$E:$E,$A$1,'Controle de NFs Tomadas'!$F:$F,$A31,'Controle de NFs Tomadas'!$C:$C,RC$2)</f>
        <v>0</v>
      </c>
      <c r="RD31" s="154">
        <f>SUMIFS('Controle de NFs Tomadas'!$G:$G,'Controle de NFs Tomadas'!$E:$E,$A$1,'Controle de NFs Tomadas'!$F:$F,$A31,'Controle de NFs Tomadas'!$C:$C,RD$2)</f>
        <v>0</v>
      </c>
      <c r="RE31" s="154">
        <f>SUMIFS('Controle de NFs Tomadas'!$G:$G,'Controle de NFs Tomadas'!$E:$E,$A$1,'Controle de NFs Tomadas'!$F:$F,$A31,'Controle de NFs Tomadas'!$C:$C,RE$2)</f>
        <v>0</v>
      </c>
      <c r="RF31" s="154">
        <f>SUMIFS('Controle de NFs Tomadas'!$G:$G,'Controle de NFs Tomadas'!$E:$E,$A$1,'Controle de NFs Tomadas'!$F:$F,$A31,'Controle de NFs Tomadas'!$C:$C,RF$2)</f>
        <v>0</v>
      </c>
      <c r="RG31" s="154">
        <f>SUMIFS('Controle de NFs Tomadas'!$G:$G,'Controle de NFs Tomadas'!$E:$E,$A$1,'Controle de NFs Tomadas'!$F:$F,$A31,'Controle de NFs Tomadas'!$C:$C,RG$2)</f>
        <v>0</v>
      </c>
      <c r="RH31" s="154">
        <f>SUMIFS('Controle de NFs Tomadas'!$G:$G,'Controle de NFs Tomadas'!$E:$E,$A$1,'Controle de NFs Tomadas'!$F:$F,$A31,'Controle de NFs Tomadas'!$C:$C,RH$2)</f>
        <v>0</v>
      </c>
      <c r="RI31" s="154">
        <f>SUMIFS('Controle de NFs Tomadas'!$G:$G,'Controle de NFs Tomadas'!$E:$E,$A$1,'Controle de NFs Tomadas'!$F:$F,$A31,'Controle de NFs Tomadas'!$C:$C,RI$2)</f>
        <v>0</v>
      </c>
      <c r="RJ31" s="154">
        <f>SUMIFS('Controle de NFs Tomadas'!$G:$G,'Controle de NFs Tomadas'!$E:$E,$A$1,'Controle de NFs Tomadas'!$F:$F,$A31,'Controle de NFs Tomadas'!$C:$C,RJ$2)</f>
        <v>0</v>
      </c>
      <c r="RK31" s="154">
        <f>SUMIFS('Controle de NFs Tomadas'!$G:$G,'Controle de NFs Tomadas'!$E:$E,$A$1,'Controle de NFs Tomadas'!$F:$F,$A31,'Controle de NFs Tomadas'!$C:$C,RK$2)</f>
        <v>0</v>
      </c>
      <c r="RL31" s="154">
        <f>SUMIFS('Controle de NFs Tomadas'!$G:$G,'Controle de NFs Tomadas'!$E:$E,$A$1,'Controle de NFs Tomadas'!$F:$F,$A31,'Controle de NFs Tomadas'!$C:$C,RL$2)</f>
        <v>0</v>
      </c>
      <c r="RM31" s="154">
        <f>SUMIFS('Controle de NFs Tomadas'!$G:$G,'Controle de NFs Tomadas'!$E:$E,$A$1,'Controle de NFs Tomadas'!$F:$F,$A31,'Controle de NFs Tomadas'!$C:$C,RM$2)</f>
        <v>0</v>
      </c>
      <c r="RN31" s="154">
        <f>SUMIFS('Controle de NFs Tomadas'!$G:$G,'Controle de NFs Tomadas'!$E:$E,$A$1,'Controle de NFs Tomadas'!$F:$F,$A31,'Controle de NFs Tomadas'!$C:$C,RN$2)</f>
        <v>0</v>
      </c>
      <c r="RO31" s="154">
        <f>SUMIFS('Controle de NFs Tomadas'!$G:$G,'Controle de NFs Tomadas'!$E:$E,$A$1,'Controle de NFs Tomadas'!$F:$F,$A31,'Controle de NFs Tomadas'!$C:$C,RO$2)</f>
        <v>0</v>
      </c>
      <c r="RP31" s="154">
        <f>SUMIFS('Controle de NFs Tomadas'!$G:$G,'Controle de NFs Tomadas'!$E:$E,$A$1,'Controle de NFs Tomadas'!$F:$F,$A31,'Controle de NFs Tomadas'!$C:$C,RP$2)</f>
        <v>0</v>
      </c>
      <c r="RQ31" s="154">
        <f>SUMIFS('Controle de NFs Tomadas'!$G:$G,'Controle de NFs Tomadas'!$E:$E,$A$1,'Controle de NFs Tomadas'!$F:$F,$A31,'Controle de NFs Tomadas'!$C:$C,RQ$2)</f>
        <v>0</v>
      </c>
      <c r="RR31" s="154">
        <f>SUMIFS('Controle de NFs Tomadas'!$G:$G,'Controle de NFs Tomadas'!$E:$E,$A$1,'Controle de NFs Tomadas'!$F:$F,$A31,'Controle de NFs Tomadas'!$C:$C,RR$2)</f>
        <v>0</v>
      </c>
      <c r="RS31" s="154">
        <f>SUMIFS('Controle de NFs Tomadas'!$G:$G,'Controle de NFs Tomadas'!$E:$E,$A$1,'Controle de NFs Tomadas'!$F:$F,$A31,'Controle de NFs Tomadas'!$C:$C,RS$2)</f>
        <v>0</v>
      </c>
      <c r="RT31" s="154">
        <f>SUMIFS('Controle de NFs Tomadas'!$G:$G,'Controle de NFs Tomadas'!$E:$E,$A$1,'Controle de NFs Tomadas'!$F:$F,$A31,'Controle de NFs Tomadas'!$C:$C,RT$2)</f>
        <v>0</v>
      </c>
      <c r="RU31" s="154">
        <f>SUMIFS('Controle de NFs Tomadas'!$G:$G,'Controle de NFs Tomadas'!$E:$E,$A$1,'Controle de NFs Tomadas'!$F:$F,$A31,'Controle de NFs Tomadas'!$C:$C,RU$2)</f>
        <v>0</v>
      </c>
      <c r="RV31" s="154">
        <f>SUMIFS('Controle de NFs Tomadas'!$G:$G,'Controle de NFs Tomadas'!$E:$E,$A$1,'Controle de NFs Tomadas'!$F:$F,$A31,'Controle de NFs Tomadas'!$C:$C,RV$2)</f>
        <v>0</v>
      </c>
      <c r="RW31" s="154">
        <f>SUMIFS('Controle de NFs Tomadas'!$G:$G,'Controle de NFs Tomadas'!$E:$E,$A$1,'Controle de NFs Tomadas'!$F:$F,$A31,'Controle de NFs Tomadas'!$C:$C,RW$2)</f>
        <v>0</v>
      </c>
      <c r="RX31" s="154">
        <f>SUMIFS('Controle de NFs Tomadas'!$G:$G,'Controle de NFs Tomadas'!$E:$E,$A$1,'Controle de NFs Tomadas'!$F:$F,$A31,'Controle de NFs Tomadas'!$C:$C,RX$2)</f>
        <v>0</v>
      </c>
      <c r="RY31" s="154">
        <f>SUMIFS('Controle de NFs Tomadas'!$G:$G,'Controle de NFs Tomadas'!$E:$E,$A$1,'Controle de NFs Tomadas'!$F:$F,$A31,'Controle de NFs Tomadas'!$C:$C,RY$2)</f>
        <v>0</v>
      </c>
      <c r="RZ31" s="154">
        <f>SUMIFS('Controle de NFs Tomadas'!$G:$G,'Controle de NFs Tomadas'!$E:$E,$A$1,'Controle de NFs Tomadas'!$F:$F,$A31,'Controle de NFs Tomadas'!$C:$C,RZ$2)</f>
        <v>0</v>
      </c>
      <c r="SA31" s="154">
        <f>SUMIFS('Controle de NFs Tomadas'!$G:$G,'Controle de NFs Tomadas'!$E:$E,$A$1,'Controle de NFs Tomadas'!$F:$F,$A31,'Controle de NFs Tomadas'!$C:$C,SA$2)</f>
        <v>0</v>
      </c>
      <c r="SB31" s="154">
        <f>SUMIFS('Controle de NFs Tomadas'!$G:$G,'Controle de NFs Tomadas'!$E:$E,$A$1,'Controle de NFs Tomadas'!$F:$F,$A31,'Controle de NFs Tomadas'!$C:$C,SB$2)</f>
        <v>0</v>
      </c>
      <c r="SC31" s="154">
        <f>SUMIFS('Controle de NFs Tomadas'!$G:$G,'Controle de NFs Tomadas'!$E:$E,$A$1,'Controle de NFs Tomadas'!$F:$F,$A31,'Controle de NFs Tomadas'!$C:$C,SC$2)</f>
        <v>0</v>
      </c>
      <c r="SD31" s="154">
        <f>SUMIFS('Controle de NFs Tomadas'!$G:$G,'Controle de NFs Tomadas'!$E:$E,$A$1,'Controle de NFs Tomadas'!$F:$F,$A31,'Controle de NFs Tomadas'!$C:$C,SD$2)</f>
        <v>0</v>
      </c>
      <c r="SE31" s="154">
        <f>SUMIFS('Controle de NFs Tomadas'!$G:$G,'Controle de NFs Tomadas'!$E:$E,$A$1,'Controle de NFs Tomadas'!$F:$F,$A31,'Controle de NFs Tomadas'!$C:$C,SE$2)</f>
        <v>0</v>
      </c>
      <c r="SF31" s="154">
        <f>SUMIFS('Controle de NFs Tomadas'!$G:$G,'Controle de NFs Tomadas'!$E:$E,$A$1,'Controle de NFs Tomadas'!$F:$F,$A31,'Controle de NFs Tomadas'!$C:$C,SF$2)</f>
        <v>0</v>
      </c>
      <c r="SG31" s="154">
        <f>SUMIFS('Controle de NFs Tomadas'!$G:$G,'Controle de NFs Tomadas'!$E:$E,$A$1,'Controle de NFs Tomadas'!$F:$F,$A31,'Controle de NFs Tomadas'!$C:$C,SG$2)</f>
        <v>0</v>
      </c>
      <c r="SH31" s="154">
        <f>SUMIFS('Controle de NFs Tomadas'!$G:$G,'Controle de NFs Tomadas'!$E:$E,$A$1,'Controle de NFs Tomadas'!$F:$F,$A31,'Controle de NFs Tomadas'!$C:$C,SH$2)</f>
        <v>0</v>
      </c>
      <c r="SI31" s="154">
        <f>SUMIFS('Controle de NFs Tomadas'!$G:$G,'Controle de NFs Tomadas'!$E:$E,$A$1,'Controle de NFs Tomadas'!$F:$F,$A31,'Controle de NFs Tomadas'!$C:$C,SI$2)</f>
        <v>0</v>
      </c>
      <c r="SJ31" s="154">
        <f>SUMIFS('Controle de NFs Tomadas'!$G:$G,'Controle de NFs Tomadas'!$E:$E,$A$1,'Controle de NFs Tomadas'!$F:$F,$A31,'Controle de NFs Tomadas'!$C:$C,SJ$2)</f>
        <v>0</v>
      </c>
      <c r="SK31" s="154">
        <f>SUMIFS('Controle de NFs Tomadas'!$G:$G,'Controle de NFs Tomadas'!$E:$E,$A$1,'Controle de NFs Tomadas'!$F:$F,$A31,'Controle de NFs Tomadas'!$C:$C,SK$2)</f>
        <v>0</v>
      </c>
      <c r="SL31" s="154">
        <f>SUMIFS('Controle de NFs Tomadas'!$G:$G,'Controle de NFs Tomadas'!$E:$E,$A$1,'Controle de NFs Tomadas'!$F:$F,$A31,'Controle de NFs Tomadas'!$C:$C,SL$2)</f>
        <v>0</v>
      </c>
      <c r="SM31" s="154">
        <f>SUMIFS('Controle de NFs Tomadas'!$G:$G,'Controle de NFs Tomadas'!$E:$E,$A$1,'Controle de NFs Tomadas'!$F:$F,$A31,'Controle de NFs Tomadas'!$C:$C,SM$2)</f>
        <v>0</v>
      </c>
      <c r="SN31" s="154">
        <f>SUMIFS('Controle de NFs Tomadas'!$G:$G,'Controle de NFs Tomadas'!$E:$E,$A$1,'Controle de NFs Tomadas'!$F:$F,$A31,'Controle de NFs Tomadas'!$C:$C,SN$2)</f>
        <v>0</v>
      </c>
      <c r="SO31" s="154">
        <f>SUMIFS('Controle de NFs Tomadas'!$G:$G,'Controle de NFs Tomadas'!$E:$E,$A$1,'Controle de NFs Tomadas'!$F:$F,$A31,'Controle de NFs Tomadas'!$C:$C,SO$2)</f>
        <v>0</v>
      </c>
      <c r="SP31" s="154">
        <f>SUMIFS('Controle de NFs Tomadas'!$G:$G,'Controle de NFs Tomadas'!$E:$E,$A$1,'Controle de NFs Tomadas'!$F:$F,$A31,'Controle de NFs Tomadas'!$C:$C,SP$2)</f>
        <v>0</v>
      </c>
      <c r="SQ31" s="154">
        <f>SUMIFS('Controle de NFs Tomadas'!$G:$G,'Controle de NFs Tomadas'!$E:$E,$A$1,'Controle de NFs Tomadas'!$F:$F,$A31,'Controle de NFs Tomadas'!$C:$C,SQ$2)</f>
        <v>0</v>
      </c>
      <c r="SR31" s="154">
        <f>SUMIFS('Controle de NFs Tomadas'!$G:$G,'Controle de NFs Tomadas'!$E:$E,$A$1,'Controle de NFs Tomadas'!$F:$F,$A31,'Controle de NFs Tomadas'!$C:$C,SR$2)</f>
        <v>0</v>
      </c>
      <c r="SS31" s="154">
        <f>SUMIFS('Controle de NFs Tomadas'!$G:$G,'Controle de NFs Tomadas'!$E:$E,$A$1,'Controle de NFs Tomadas'!$F:$F,$A31,'Controle de NFs Tomadas'!$C:$C,SS$2)</f>
        <v>0</v>
      </c>
      <c r="ST31" s="154">
        <f>SUMIFS('Controle de NFs Tomadas'!$G:$G,'Controle de NFs Tomadas'!$E:$E,$A$1,'Controle de NFs Tomadas'!$F:$F,$A31,'Controle de NFs Tomadas'!$C:$C,ST$2)</f>
        <v>0</v>
      </c>
      <c r="SU31" s="154">
        <f>SUMIFS('Controle de NFs Tomadas'!$G:$G,'Controle de NFs Tomadas'!$E:$E,$A$1,'Controle de NFs Tomadas'!$F:$F,$A31,'Controle de NFs Tomadas'!$C:$C,SU$2)</f>
        <v>0</v>
      </c>
      <c r="SV31" s="154">
        <f>SUMIFS('Controle de NFs Tomadas'!$G:$G,'Controle de NFs Tomadas'!$E:$E,$A$1,'Controle de NFs Tomadas'!$F:$F,$A31,'Controle de NFs Tomadas'!$C:$C,SV$2)</f>
        <v>0</v>
      </c>
      <c r="SW31" s="154">
        <f>SUMIFS('Controle de NFs Tomadas'!$G:$G,'Controle de NFs Tomadas'!$E:$E,$A$1,'Controle de NFs Tomadas'!$F:$F,$A31,'Controle de NFs Tomadas'!$C:$C,SW$2)</f>
        <v>0</v>
      </c>
      <c r="SX31" s="154">
        <f>SUMIFS('Controle de NFs Tomadas'!$G:$G,'Controle de NFs Tomadas'!$E:$E,$A$1,'Controle de NFs Tomadas'!$F:$F,$A31,'Controle de NFs Tomadas'!$C:$C,SX$2)</f>
        <v>0</v>
      </c>
      <c r="SY31" s="154">
        <f>SUMIFS('Controle de NFs Tomadas'!$G:$G,'Controle de NFs Tomadas'!$E:$E,$A$1,'Controle de NFs Tomadas'!$F:$F,$A31,'Controle de NFs Tomadas'!$C:$C,SY$2)</f>
        <v>0</v>
      </c>
      <c r="SZ31" s="154">
        <f>SUMIFS('Controle de NFs Tomadas'!$G:$G,'Controle de NFs Tomadas'!$E:$E,$A$1,'Controle de NFs Tomadas'!$F:$F,$A31,'Controle de NFs Tomadas'!$C:$C,SZ$2)</f>
        <v>0</v>
      </c>
      <c r="TA31" s="154">
        <f>SUMIFS('Controle de NFs Tomadas'!$G:$G,'Controle de NFs Tomadas'!$E:$E,$A$1,'Controle de NFs Tomadas'!$F:$F,$A31,'Controle de NFs Tomadas'!$C:$C,TA$2)</f>
        <v>0</v>
      </c>
      <c r="TB31" s="154">
        <f>SUMIFS('Controle de NFs Tomadas'!$G:$G,'Controle de NFs Tomadas'!$E:$E,$A$1,'Controle de NFs Tomadas'!$F:$F,$A31,'Controle de NFs Tomadas'!$C:$C,TB$2)</f>
        <v>0</v>
      </c>
      <c r="TC31" s="154">
        <f>SUMIFS('Controle de NFs Tomadas'!$G:$G,'Controle de NFs Tomadas'!$E:$E,$A$1,'Controle de NFs Tomadas'!$F:$F,$A31,'Controle de NFs Tomadas'!$C:$C,TC$2)</f>
        <v>0</v>
      </c>
      <c r="TD31" s="154">
        <f>SUMIFS('Controle de NFs Tomadas'!$G:$G,'Controle de NFs Tomadas'!$E:$E,$A$1,'Controle de NFs Tomadas'!$F:$F,$A31,'Controle de NFs Tomadas'!$C:$C,TD$2)</f>
        <v>0</v>
      </c>
      <c r="TE31" s="154">
        <f>SUMIFS('Controle de NFs Tomadas'!$G:$G,'Controle de NFs Tomadas'!$E:$E,$A$1,'Controle de NFs Tomadas'!$F:$F,$A31,'Controle de NFs Tomadas'!$C:$C,TE$2)</f>
        <v>0</v>
      </c>
      <c r="TF31" s="154">
        <f>SUMIFS('Controle de NFs Tomadas'!$G:$G,'Controle de NFs Tomadas'!$E:$E,$A$1,'Controle de NFs Tomadas'!$F:$F,$A31,'Controle de NFs Tomadas'!$C:$C,TF$2)</f>
        <v>0</v>
      </c>
      <c r="TG31" s="154">
        <f>SUMIFS('Controle de NFs Tomadas'!$G:$G,'Controle de NFs Tomadas'!$E:$E,$A$1,'Controle de NFs Tomadas'!$F:$F,$A31,'Controle de NFs Tomadas'!$C:$C,TG$2)</f>
        <v>0</v>
      </c>
      <c r="TH31" s="154">
        <f>SUMIFS('Controle de NFs Tomadas'!$G:$G,'Controle de NFs Tomadas'!$E:$E,$A$1,'Controle de NFs Tomadas'!$F:$F,$A31,'Controle de NFs Tomadas'!$C:$C,TH$2)</f>
        <v>0</v>
      </c>
      <c r="TI31" s="154">
        <f>SUMIFS('Controle de NFs Tomadas'!$G:$G,'Controle de NFs Tomadas'!$E:$E,$A$1,'Controle de NFs Tomadas'!$F:$F,$A31,'Controle de NFs Tomadas'!$C:$C,TI$2)</f>
        <v>0</v>
      </c>
      <c r="TJ31" s="154">
        <f>SUMIFS('Controle de NFs Tomadas'!$G:$G,'Controle de NFs Tomadas'!$E:$E,$A$1,'Controle de NFs Tomadas'!$F:$F,$A31,'Controle de NFs Tomadas'!$C:$C,TJ$2)</f>
        <v>0</v>
      </c>
      <c r="TK31" s="154">
        <f>SUMIFS('Controle de NFs Tomadas'!$G:$G,'Controle de NFs Tomadas'!$E:$E,$A$1,'Controle de NFs Tomadas'!$F:$F,$A31,'Controle de NFs Tomadas'!$C:$C,TK$2)</f>
        <v>0</v>
      </c>
      <c r="TL31" s="154">
        <f>SUMIFS('Controle de NFs Tomadas'!$G:$G,'Controle de NFs Tomadas'!$E:$E,$A$1,'Controle de NFs Tomadas'!$F:$F,$A31,'Controle de NFs Tomadas'!$C:$C,TL$2)</f>
        <v>0</v>
      </c>
      <c r="TM31" s="154">
        <f>SUMIFS('Controle de NFs Tomadas'!$G:$G,'Controle de NFs Tomadas'!$E:$E,$A$1,'Controle de NFs Tomadas'!$F:$F,$A31,'Controle de NFs Tomadas'!$C:$C,TM$2)</f>
        <v>0</v>
      </c>
      <c r="TN31" s="154">
        <f>SUMIFS('Controle de NFs Tomadas'!$G:$G,'Controle de NFs Tomadas'!$E:$E,$A$1,'Controle de NFs Tomadas'!$F:$F,$A31,'Controle de NFs Tomadas'!$C:$C,TN$2)</f>
        <v>0</v>
      </c>
      <c r="TO31" s="154">
        <f>SUMIFS('Controle de NFs Tomadas'!$G:$G,'Controle de NFs Tomadas'!$E:$E,$A$1,'Controle de NFs Tomadas'!$F:$F,$A31,'Controle de NFs Tomadas'!$C:$C,TO$2)</f>
        <v>0</v>
      </c>
      <c r="TP31" s="154">
        <f>SUMIFS('Controle de NFs Tomadas'!$G:$G,'Controle de NFs Tomadas'!$E:$E,$A$1,'Controle de NFs Tomadas'!$F:$F,$A31,'Controle de NFs Tomadas'!$C:$C,TP$2)</f>
        <v>0</v>
      </c>
      <c r="TQ31" s="154">
        <f>SUMIFS('Controle de NFs Tomadas'!$G:$G,'Controle de NFs Tomadas'!$E:$E,$A$1,'Controle de NFs Tomadas'!$F:$F,$A31,'Controle de NFs Tomadas'!$C:$C,TQ$2)</f>
        <v>0</v>
      </c>
      <c r="TR31" s="154">
        <f>SUMIFS('Controle de NFs Tomadas'!$G:$G,'Controle de NFs Tomadas'!$E:$E,$A$1,'Controle de NFs Tomadas'!$F:$F,$A31,'Controle de NFs Tomadas'!$C:$C,TR$2)</f>
        <v>0</v>
      </c>
      <c r="TS31" s="154">
        <f>SUMIFS('Controle de NFs Tomadas'!$G:$G,'Controle de NFs Tomadas'!$E:$E,$A$1,'Controle de NFs Tomadas'!$F:$F,$A31,'Controle de NFs Tomadas'!$C:$C,TS$2)</f>
        <v>0</v>
      </c>
      <c r="TT31" s="154">
        <f>SUMIFS('Controle de NFs Tomadas'!$G:$G,'Controle de NFs Tomadas'!$E:$E,$A$1,'Controle de NFs Tomadas'!$F:$F,$A31,'Controle de NFs Tomadas'!$C:$C,TT$2)</f>
        <v>0</v>
      </c>
      <c r="TU31" s="154">
        <f>SUMIFS('Controle de NFs Tomadas'!$G:$G,'Controle de NFs Tomadas'!$E:$E,$A$1,'Controle de NFs Tomadas'!$F:$F,$A31,'Controle de NFs Tomadas'!$C:$C,TU$2)</f>
        <v>0</v>
      </c>
      <c r="TV31" s="154">
        <f>SUMIFS('Controle de NFs Tomadas'!$G:$G,'Controle de NFs Tomadas'!$E:$E,$A$1,'Controle de NFs Tomadas'!$F:$F,$A31,'Controle de NFs Tomadas'!$C:$C,TV$2)</f>
        <v>0</v>
      </c>
      <c r="TW31" s="154">
        <f>SUMIFS('Controle de NFs Tomadas'!$G:$G,'Controle de NFs Tomadas'!$E:$E,$A$1,'Controle de NFs Tomadas'!$F:$F,$A31,'Controle de NFs Tomadas'!$C:$C,TW$2)</f>
        <v>0</v>
      </c>
      <c r="TX31" s="154">
        <f>SUMIFS('Controle de NFs Tomadas'!$G:$G,'Controle de NFs Tomadas'!$E:$E,$A$1,'Controle de NFs Tomadas'!$F:$F,$A31,'Controle de NFs Tomadas'!$C:$C,TX$2)</f>
        <v>0</v>
      </c>
      <c r="TY31" s="154">
        <f>SUMIFS('Controle de NFs Tomadas'!$G:$G,'Controle de NFs Tomadas'!$E:$E,$A$1,'Controle de NFs Tomadas'!$F:$F,$A31,'Controle de NFs Tomadas'!$C:$C,TY$2)</f>
        <v>0</v>
      </c>
      <c r="TZ31" s="154">
        <f>SUMIFS('Controle de NFs Tomadas'!$G:$G,'Controle de NFs Tomadas'!$E:$E,$A$1,'Controle de NFs Tomadas'!$F:$F,$A31,'Controle de NFs Tomadas'!$C:$C,TZ$2)</f>
        <v>0</v>
      </c>
      <c r="UA31" s="154">
        <f>SUMIFS('Controle de NFs Tomadas'!$G:$G,'Controle de NFs Tomadas'!$E:$E,$A$1,'Controle de NFs Tomadas'!$F:$F,$A31,'Controle de NFs Tomadas'!$C:$C,UA$2)</f>
        <v>0</v>
      </c>
      <c r="UB31" s="154">
        <f>SUMIFS('Controle de NFs Tomadas'!$G:$G,'Controle de NFs Tomadas'!$E:$E,$A$1,'Controle de NFs Tomadas'!$F:$F,$A31,'Controle de NFs Tomadas'!$C:$C,UB$2)</f>
        <v>0</v>
      </c>
      <c r="UC31" s="154">
        <f>SUMIFS('Controle de NFs Tomadas'!$G:$G,'Controle de NFs Tomadas'!$E:$E,$A$1,'Controle de NFs Tomadas'!$F:$F,$A31,'Controle de NFs Tomadas'!$C:$C,UC$2)</f>
        <v>0</v>
      </c>
      <c r="UD31" s="154">
        <f>SUMIFS('Controle de NFs Tomadas'!$G:$G,'Controle de NFs Tomadas'!$E:$E,$A$1,'Controle de NFs Tomadas'!$F:$F,$A31,'Controle de NFs Tomadas'!$C:$C,UD$2)</f>
        <v>0</v>
      </c>
      <c r="UE31" s="154">
        <f>SUMIFS('Controle de NFs Tomadas'!$G:$G,'Controle de NFs Tomadas'!$E:$E,$A$1,'Controle de NFs Tomadas'!$F:$F,$A31,'Controle de NFs Tomadas'!$C:$C,UE$2)</f>
        <v>0</v>
      </c>
      <c r="UF31" s="154">
        <f>SUMIFS('Controle de NFs Tomadas'!$G:$G,'Controle de NFs Tomadas'!$E:$E,$A$1,'Controle de NFs Tomadas'!$F:$F,$A31,'Controle de NFs Tomadas'!$C:$C,UF$2)</f>
        <v>0</v>
      </c>
    </row>
    <row r="32" spans="1:552" ht="15.75" customHeight="1" outlineLevel="1" x14ac:dyDescent="0.35">
      <c r="A32" s="2" t="s">
        <v>126</v>
      </c>
      <c r="B32" s="5"/>
      <c r="C32" s="5"/>
      <c r="D32" s="81">
        <f>SUMIFS('Controle de NFs Tomadas'!$G:$G,'Controle de NFs Tomadas'!$E:$E,$A$1,'Controle de NFs Tomadas'!$F:$F,$A32,'Controle de NFs Tomadas'!$C:$C,D$2)</f>
        <v>0</v>
      </c>
      <c r="E32" s="154">
        <f>SUMIFS('Controle de NFs Tomadas'!$G:$G,'Controle de NFs Tomadas'!$E:$E,$A$1,'Controle de NFs Tomadas'!$F:$F,$A32,'Controle de NFs Tomadas'!$C:$C,E$2)</f>
        <v>0</v>
      </c>
      <c r="F32" s="154">
        <f>SUMIFS('Controle de NFs Tomadas'!$G:$G,'Controle de NFs Tomadas'!$E:$E,$A$1,'Controle de NFs Tomadas'!$F:$F,$A32,'Controle de NFs Tomadas'!$C:$C,F$2)</f>
        <v>3224.52</v>
      </c>
      <c r="G32" s="154">
        <f>SUMIFS('Controle de NFs Tomadas'!$G:$G,'Controle de NFs Tomadas'!$E:$E,$A$1,'Controle de NFs Tomadas'!$F:$F,$A32,'Controle de NFs Tomadas'!$C:$C,G$2)</f>
        <v>0</v>
      </c>
      <c r="H32" s="154">
        <f>SUMIFS('Controle de NFs Tomadas'!$G:$G,'Controle de NFs Tomadas'!$E:$E,$A$1,'Controle de NFs Tomadas'!$F:$F,$A32,'Controle de NFs Tomadas'!$C:$C,H$2)</f>
        <v>0</v>
      </c>
      <c r="I32" s="154">
        <f>SUMIFS('Controle de NFs Tomadas'!$G:$G,'Controle de NFs Tomadas'!$E:$E,$A$1,'Controle de NFs Tomadas'!$F:$F,$A32,'Controle de NFs Tomadas'!$C:$C,I$2)</f>
        <v>0</v>
      </c>
      <c r="J32" s="154">
        <f>SUMIFS('Controle de NFs Tomadas'!$G:$G,'Controle de NFs Tomadas'!$E:$E,$A$1,'Controle de NFs Tomadas'!$F:$F,$A32,'Controle de NFs Tomadas'!$C:$C,J$2)</f>
        <v>0</v>
      </c>
      <c r="K32" s="154">
        <f>SUMIFS('Controle de NFs Tomadas'!$G:$G,'Controle de NFs Tomadas'!$E:$E,$A$1,'Controle de NFs Tomadas'!$F:$F,$A32,'Controle de NFs Tomadas'!$C:$C,K$2)</f>
        <v>0</v>
      </c>
      <c r="L32" s="154">
        <f>SUMIFS('Controle de NFs Tomadas'!$G:$G,'Controle de NFs Tomadas'!$E:$E,$A$1,'Controle de NFs Tomadas'!$F:$F,$A32,'Controle de NFs Tomadas'!$C:$C,L$2)</f>
        <v>5097.41</v>
      </c>
      <c r="M32" s="154">
        <f>SUMIFS('Controle de NFs Tomadas'!$G:$G,'Controle de NFs Tomadas'!$E:$E,$A$1,'Controle de NFs Tomadas'!$F:$F,$A32,'Controle de NFs Tomadas'!$C:$C,M$2)</f>
        <v>0</v>
      </c>
      <c r="N32" s="154">
        <f>SUMIFS('Controle de NFs Tomadas'!$G:$G,'Controle de NFs Tomadas'!$E:$E,$A$1,'Controle de NFs Tomadas'!$F:$F,$A32,'Controle de NFs Tomadas'!$C:$C,N$2)</f>
        <v>1116.54</v>
      </c>
      <c r="O32" s="154">
        <f>SUMIFS('Controle de NFs Tomadas'!$G:$G,'Controle de NFs Tomadas'!$E:$E,$A$1,'Controle de NFs Tomadas'!$F:$F,$A32,'Controle de NFs Tomadas'!$C:$C,O$2)</f>
        <v>0</v>
      </c>
      <c r="P32" s="154">
        <f>SUMIFS('Controle de NFs Tomadas'!$G:$G,'Controle de NFs Tomadas'!$E:$E,$A$1,'Controle de NFs Tomadas'!$F:$F,$A32,'Controle de NFs Tomadas'!$C:$C,P$2)</f>
        <v>0</v>
      </c>
      <c r="Q32" s="154">
        <f>SUMIFS('Controle de NFs Tomadas'!$G:$G,'Controle de NFs Tomadas'!$E:$E,$A$1,'Controle de NFs Tomadas'!$F:$F,$A32,'Controle de NFs Tomadas'!$C:$C,Q$2)</f>
        <v>0</v>
      </c>
      <c r="R32" s="154">
        <f>SUMIFS('Controle de NFs Tomadas'!$G:$G,'Controle de NFs Tomadas'!$E:$E,$A$1,'Controle de NFs Tomadas'!$F:$F,$A32,'Controle de NFs Tomadas'!$C:$C,R$2)</f>
        <v>0</v>
      </c>
      <c r="S32" s="154">
        <f>SUMIFS('Controle de NFs Tomadas'!$G:$G,'Controle de NFs Tomadas'!$E:$E,$A$1,'Controle de NFs Tomadas'!$F:$F,$A32,'Controle de NFs Tomadas'!$C:$C,S$2)</f>
        <v>5068.6499999999996</v>
      </c>
      <c r="T32" s="154">
        <f>SUMIFS('Controle de NFs Tomadas'!$G:$G,'Controle de NFs Tomadas'!$E:$E,$A$1,'Controle de NFs Tomadas'!$F:$F,$A32,'Controle de NFs Tomadas'!$C:$C,T$2)</f>
        <v>0</v>
      </c>
      <c r="U32" s="154">
        <f>SUMIFS('Controle de NFs Tomadas'!$G:$G,'Controle de NFs Tomadas'!$E:$E,$A$1,'Controle de NFs Tomadas'!$F:$F,$A32,'Controle de NFs Tomadas'!$C:$C,U$2)</f>
        <v>402.82</v>
      </c>
      <c r="V32" s="154">
        <f>SUMIFS('Controle de NFs Tomadas'!$G:$G,'Controle de NFs Tomadas'!$E:$E,$A$1,'Controle de NFs Tomadas'!$F:$F,$A32,'Controle de NFs Tomadas'!$C:$C,V$2)</f>
        <v>0</v>
      </c>
      <c r="W32" s="154">
        <f>SUMIFS('Controle de NFs Tomadas'!$G:$G,'Controle de NFs Tomadas'!$E:$E,$A$1,'Controle de NFs Tomadas'!$F:$F,$A32,'Controle de NFs Tomadas'!$C:$C,W$2)</f>
        <v>0</v>
      </c>
      <c r="X32" s="154">
        <f>SUMIFS('Controle de NFs Tomadas'!$G:$G,'Controle de NFs Tomadas'!$E:$E,$A$1,'Controle de NFs Tomadas'!$F:$F,$A32,'Controle de NFs Tomadas'!$C:$C,X$2)</f>
        <v>0</v>
      </c>
      <c r="Y32" s="154">
        <f>SUMIFS('Controle de NFs Tomadas'!$G:$G,'Controle de NFs Tomadas'!$E:$E,$A$1,'Controle de NFs Tomadas'!$F:$F,$A32,'Controle de NFs Tomadas'!$C:$C,Y$2)</f>
        <v>300</v>
      </c>
      <c r="Z32" s="154">
        <f>SUMIFS('Controle de NFs Tomadas'!$G:$G,'Controle de NFs Tomadas'!$E:$E,$A$1,'Controle de NFs Tomadas'!$F:$F,$A32,'Controle de NFs Tomadas'!$C:$C,Z$2)</f>
        <v>4210.79</v>
      </c>
      <c r="AA32" s="154">
        <f>SUMIFS('Controle de NFs Tomadas'!$G:$G,'Controle de NFs Tomadas'!$E:$E,$A$1,'Controle de NFs Tomadas'!$F:$F,$A32,'Controle de NFs Tomadas'!$C:$C,AA$2)</f>
        <v>0</v>
      </c>
      <c r="AB32" s="154">
        <f>SUMIFS('Controle de NFs Tomadas'!$G:$G,'Controle de NFs Tomadas'!$E:$E,$A$1,'Controle de NFs Tomadas'!$F:$F,$A32,'Controle de NFs Tomadas'!$C:$C,AB$2)</f>
        <v>402.82</v>
      </c>
      <c r="AC32" s="154">
        <f>SUMIFS('Controle de NFs Tomadas'!$G:$G,'Controle de NFs Tomadas'!$E:$E,$A$1,'Controle de NFs Tomadas'!$F:$F,$A32,'Controle de NFs Tomadas'!$C:$C,AC$2)</f>
        <v>0</v>
      </c>
      <c r="AD32" s="154">
        <f>SUMIFS('Controle de NFs Tomadas'!$G:$G,'Controle de NFs Tomadas'!$E:$E,$A$1,'Controle de NFs Tomadas'!$F:$F,$A32,'Controle de NFs Tomadas'!$C:$C,AD$2)</f>
        <v>0</v>
      </c>
      <c r="AE32" s="154">
        <f>SUMIFS('Controle de NFs Tomadas'!$G:$G,'Controle de NFs Tomadas'!$E:$E,$A$1,'Controle de NFs Tomadas'!$F:$F,$A32,'Controle de NFs Tomadas'!$C:$C,AE$2)</f>
        <v>0</v>
      </c>
      <c r="AF32" s="154">
        <f>SUMIFS('Controle de NFs Tomadas'!$G:$G,'Controle de NFs Tomadas'!$E:$E,$A$1,'Controle de NFs Tomadas'!$F:$F,$A32,'Controle de NFs Tomadas'!$C:$C,AF$2)</f>
        <v>0</v>
      </c>
      <c r="AG32" s="154">
        <f>SUMIFS('Controle de NFs Tomadas'!$G:$G,'Controle de NFs Tomadas'!$E:$E,$A$1,'Controle de NFs Tomadas'!$F:$F,$A32,'Controle de NFs Tomadas'!$C:$C,AG$2)</f>
        <v>4280.29</v>
      </c>
      <c r="AH32" s="82">
        <f>SUMIFS('Controle de NFs Tomadas'!$G:$G,'Controle de NFs Tomadas'!$E:$E,$A$1,'Controle de NFs Tomadas'!$F:$F,$A32,'Controle de NFs Tomadas'!$C:$C,AH$2)</f>
        <v>0</v>
      </c>
      <c r="AI32" s="81">
        <f>SUMIFS('Controle de NFs Tomadas'!$G:$G,'Controle de NFs Tomadas'!$E:$E,$A$1,'Controle de NFs Tomadas'!$F:$F,$A32,'Controle de NFs Tomadas'!$C:$C,AI$2)</f>
        <v>1302.46</v>
      </c>
      <c r="AJ32" s="154">
        <f>SUMIFS('Controle de NFs Tomadas'!$G:$G,'Controle de NFs Tomadas'!$E:$E,$A$1,'Controle de NFs Tomadas'!$F:$F,$A32,'Controle de NFs Tomadas'!$C:$C,AJ$2)</f>
        <v>0</v>
      </c>
      <c r="AK32" s="154">
        <f>SUMIFS('Controle de NFs Tomadas'!$G:$G,'Controle de NFs Tomadas'!$E:$E,$A$1,'Controle de NFs Tomadas'!$F:$F,$A32,'Controle de NFs Tomadas'!$C:$C,AK$2)</f>
        <v>0</v>
      </c>
      <c r="AL32" s="154">
        <f>SUMIFS('Controle de NFs Tomadas'!$G:$G,'Controle de NFs Tomadas'!$E:$E,$A$1,'Controle de NFs Tomadas'!$F:$F,$A32,'Controle de NFs Tomadas'!$C:$C,AL$2)</f>
        <v>0</v>
      </c>
      <c r="AM32" s="154">
        <f>SUMIFS('Controle de NFs Tomadas'!$G:$G,'Controle de NFs Tomadas'!$E:$E,$A$1,'Controle de NFs Tomadas'!$F:$F,$A32,'Controle de NFs Tomadas'!$C:$C,AM$2)</f>
        <v>0</v>
      </c>
      <c r="AN32" s="154">
        <f>SUMIFS('Controle de NFs Tomadas'!$G:$G,'Controle de NFs Tomadas'!$E:$E,$A$1,'Controle de NFs Tomadas'!$F:$F,$A32,'Controle de NFs Tomadas'!$C:$C,AN$2)</f>
        <v>4559.6499999999996</v>
      </c>
      <c r="AO32" s="154">
        <f>SUMIFS('Controle de NFs Tomadas'!$G:$G,'Controle de NFs Tomadas'!$E:$E,$A$1,'Controle de NFs Tomadas'!$F:$F,$A32,'Controle de NFs Tomadas'!$C:$C,AO$2)</f>
        <v>0</v>
      </c>
      <c r="AP32" s="154">
        <f>SUMIFS('Controle de NFs Tomadas'!$G:$G,'Controle de NFs Tomadas'!$E:$E,$A$1,'Controle de NFs Tomadas'!$F:$F,$A32,'Controle de NFs Tomadas'!$C:$C,AP$2)</f>
        <v>452.1</v>
      </c>
      <c r="AQ32" s="154">
        <f>SUMIFS('Controle de NFs Tomadas'!$G:$G,'Controle de NFs Tomadas'!$E:$E,$A$1,'Controle de NFs Tomadas'!$F:$F,$A32,'Controle de NFs Tomadas'!$C:$C,AQ$2)</f>
        <v>0</v>
      </c>
      <c r="AR32" s="154">
        <f>SUMIFS('Controle de NFs Tomadas'!$G:$G,'Controle de NFs Tomadas'!$E:$E,$A$1,'Controle de NFs Tomadas'!$F:$F,$A32,'Controle de NFs Tomadas'!$C:$C,AR$2)</f>
        <v>0</v>
      </c>
      <c r="AS32" s="154">
        <f>SUMIFS('Controle de NFs Tomadas'!$G:$G,'Controle de NFs Tomadas'!$E:$E,$A$1,'Controle de NFs Tomadas'!$F:$F,$A32,'Controle de NFs Tomadas'!$C:$C,AS$2)</f>
        <v>0</v>
      </c>
      <c r="AT32" s="154">
        <f>SUMIFS('Controle de NFs Tomadas'!$G:$G,'Controle de NFs Tomadas'!$E:$E,$A$1,'Controle de NFs Tomadas'!$F:$F,$A32,'Controle de NFs Tomadas'!$C:$C,AT$2)</f>
        <v>647.61</v>
      </c>
      <c r="AU32" s="154">
        <f>SUMIFS('Controle de NFs Tomadas'!$G:$G,'Controle de NFs Tomadas'!$E:$E,$A$1,'Controle de NFs Tomadas'!$F:$F,$A32,'Controle de NFs Tomadas'!$C:$C,AU$2)</f>
        <v>1933.6</v>
      </c>
      <c r="AV32" s="154">
        <f>SUMIFS('Controle de NFs Tomadas'!$G:$G,'Controle de NFs Tomadas'!$E:$E,$A$1,'Controle de NFs Tomadas'!$F:$F,$A32,'Controle de NFs Tomadas'!$C:$C,AV$2)</f>
        <v>3746.62</v>
      </c>
      <c r="AW32" s="154">
        <f>SUMIFS('Controle de NFs Tomadas'!$G:$G,'Controle de NFs Tomadas'!$E:$E,$A$1,'Controle de NFs Tomadas'!$F:$F,$A32,'Controle de NFs Tomadas'!$C:$C,AW$2)</f>
        <v>0</v>
      </c>
      <c r="AX32" s="154">
        <f>SUMIFS('Controle de NFs Tomadas'!$G:$G,'Controle de NFs Tomadas'!$E:$E,$A$1,'Controle de NFs Tomadas'!$F:$F,$A32,'Controle de NFs Tomadas'!$C:$C,AX$2)</f>
        <v>452.1</v>
      </c>
      <c r="AY32" s="154">
        <f>SUMIFS('Controle de NFs Tomadas'!$G:$G,'Controle de NFs Tomadas'!$E:$E,$A$1,'Controle de NFs Tomadas'!$F:$F,$A32,'Controle de NFs Tomadas'!$C:$C,AY$2)</f>
        <v>0</v>
      </c>
      <c r="AZ32" s="154">
        <f>SUMIFS('Controle de NFs Tomadas'!$G:$G,'Controle de NFs Tomadas'!$E:$E,$A$1,'Controle de NFs Tomadas'!$F:$F,$A32,'Controle de NFs Tomadas'!$C:$C,AZ$2)</f>
        <v>0</v>
      </c>
      <c r="BA32" s="154">
        <f>SUMIFS('Controle de NFs Tomadas'!$G:$G,'Controle de NFs Tomadas'!$E:$E,$A$1,'Controle de NFs Tomadas'!$F:$F,$A32,'Controle de NFs Tomadas'!$C:$C,BA$2)</f>
        <v>0</v>
      </c>
      <c r="BB32" s="154">
        <f>SUMIFS('Controle de NFs Tomadas'!$G:$G,'Controle de NFs Tomadas'!$E:$E,$A$1,'Controle de NFs Tomadas'!$F:$F,$A32,'Controle de NFs Tomadas'!$C:$C,BB$2)</f>
        <v>2251.88</v>
      </c>
      <c r="BC32" s="154">
        <f>SUMIFS('Controle de NFs Tomadas'!$G:$G,'Controle de NFs Tomadas'!$E:$E,$A$1,'Controle de NFs Tomadas'!$F:$F,$A32,'Controle de NFs Tomadas'!$C:$C,BC$2)</f>
        <v>0</v>
      </c>
      <c r="BD32" s="154">
        <f>SUMIFS('Controle de NFs Tomadas'!$G:$G,'Controle de NFs Tomadas'!$E:$E,$A$1,'Controle de NFs Tomadas'!$F:$F,$A32,'Controle de NFs Tomadas'!$C:$C,BD$2)</f>
        <v>452.1</v>
      </c>
      <c r="BE32" s="154">
        <f>SUMIFS('Controle de NFs Tomadas'!$G:$G,'Controle de NFs Tomadas'!$E:$E,$A$1,'Controle de NFs Tomadas'!$F:$F,$A32,'Controle de NFs Tomadas'!$C:$C,BE$2)</f>
        <v>566.64</v>
      </c>
      <c r="BF32" s="154">
        <f>SUMIFS('Controle de NFs Tomadas'!$G:$G,'Controle de NFs Tomadas'!$E:$E,$A$1,'Controle de NFs Tomadas'!$F:$F,$A32,'Controle de NFs Tomadas'!$C:$C,BF$2)</f>
        <v>0</v>
      </c>
      <c r="BG32" s="154">
        <f>SUMIFS('Controle de NFs Tomadas'!$G:$G,'Controle de NFs Tomadas'!$E:$E,$A$1,'Controle de NFs Tomadas'!$F:$F,$A32,'Controle de NFs Tomadas'!$C:$C,BG$2)</f>
        <v>0</v>
      </c>
      <c r="BH32" s="154">
        <f>SUMIFS('Controle de NFs Tomadas'!$G:$G,'Controle de NFs Tomadas'!$E:$E,$A$1,'Controle de NFs Tomadas'!$F:$F,$A32,'Controle de NFs Tomadas'!$C:$C,BH$2)</f>
        <v>0</v>
      </c>
      <c r="BI32" s="154">
        <f>SUMIFS('Controle de NFs Tomadas'!$G:$G,'Controle de NFs Tomadas'!$E:$E,$A$1,'Controle de NFs Tomadas'!$F:$F,$A32,'Controle de NFs Tomadas'!$C:$C,BI$2)</f>
        <v>2121.5700000000002</v>
      </c>
      <c r="BJ32" s="154">
        <f>SUMIFS('Controle de NFs Tomadas'!$G:$G,'Controle de NFs Tomadas'!$E:$E,$A$1,'Controle de NFs Tomadas'!$F:$F,$A32,'Controle de NFs Tomadas'!$C:$C,BJ$2)</f>
        <v>2200.88</v>
      </c>
      <c r="BK32" s="154">
        <f>SUMIFS('Controle de NFs Tomadas'!$G:$G,'Controle de NFs Tomadas'!$E:$E,$A$1,'Controle de NFs Tomadas'!$F:$F,$A32,'Controle de NFs Tomadas'!$C:$C,BK$2)</f>
        <v>652.46</v>
      </c>
      <c r="BL32" s="154">
        <f>SUMIFS('Controle de NFs Tomadas'!$G:$G,'Controle de NFs Tomadas'!$E:$E,$A$1,'Controle de NFs Tomadas'!$F:$F,$A32,'Controle de NFs Tomadas'!$C:$C,BL$2)</f>
        <v>566.63</v>
      </c>
      <c r="BM32" s="82">
        <f>SUMIFS('Controle de NFs Tomadas'!$G:$G,'Controle de NFs Tomadas'!$E:$E,$A$1,'Controle de NFs Tomadas'!$F:$F,$A32,'Controle de NFs Tomadas'!$C:$C,BM$2)</f>
        <v>0</v>
      </c>
      <c r="BN32" s="83">
        <f>SUMIFS('Controle de NFs Tomadas'!$G:$G,'Controle de NFs Tomadas'!$E:$E,$A$1,'Controle de NFs Tomadas'!$F:$F,$A32,'Controle de NFs Tomadas'!$C:$C,BN$2)</f>
        <v>0</v>
      </c>
      <c r="BO32" s="154">
        <f>SUMIFS('Controle de NFs Tomadas'!$G:$G,'Controle de NFs Tomadas'!$E:$E,$A$1,'Controle de NFs Tomadas'!$F:$F,$A32,'Controle de NFs Tomadas'!$C:$C,BO$2)</f>
        <v>0</v>
      </c>
      <c r="BP32" s="154">
        <f>SUMIFS('Controle de NFs Tomadas'!$G:$G,'Controle de NFs Tomadas'!$E:$E,$A$1,'Controle de NFs Tomadas'!$F:$F,$A32,'Controle de NFs Tomadas'!$C:$C,BP$2)</f>
        <v>7747.56</v>
      </c>
      <c r="BQ32" s="154">
        <f>SUMIFS('Controle de NFs Tomadas'!$G:$G,'Controle de NFs Tomadas'!$E:$E,$A$1,'Controle de NFs Tomadas'!$F:$F,$A32,'Controle de NFs Tomadas'!$C:$C,BQ$2)</f>
        <v>0</v>
      </c>
      <c r="BR32" s="154">
        <f>SUMIFS('Controle de NFs Tomadas'!$G:$G,'Controle de NFs Tomadas'!$E:$E,$A$1,'Controle de NFs Tomadas'!$F:$F,$A32,'Controle de NFs Tomadas'!$C:$C,BR$2)</f>
        <v>0</v>
      </c>
      <c r="BS32" s="154">
        <f>SUMIFS('Controle de NFs Tomadas'!$G:$G,'Controle de NFs Tomadas'!$E:$E,$A$1,'Controle de NFs Tomadas'!$F:$F,$A32,'Controle de NFs Tomadas'!$C:$C,BS$2)</f>
        <v>400</v>
      </c>
      <c r="BT32" s="154">
        <f>SUMIFS('Controle de NFs Tomadas'!$G:$G,'Controle de NFs Tomadas'!$E:$E,$A$1,'Controle de NFs Tomadas'!$F:$F,$A32,'Controle de NFs Tomadas'!$C:$C,BT$2)</f>
        <v>0</v>
      </c>
      <c r="BU32" s="154">
        <f>SUMIFS('Controle de NFs Tomadas'!$G:$G,'Controle de NFs Tomadas'!$E:$E,$A$1,'Controle de NFs Tomadas'!$F:$F,$A32,'Controle de NFs Tomadas'!$C:$C,BU$2)</f>
        <v>652.46</v>
      </c>
      <c r="BV32" s="154">
        <f>SUMIFS('Controle de NFs Tomadas'!$G:$G,'Controle de NFs Tomadas'!$E:$E,$A$1,'Controle de NFs Tomadas'!$F:$F,$A32,'Controle de NFs Tomadas'!$C:$C,BV$2)</f>
        <v>0</v>
      </c>
      <c r="BW32" s="154">
        <f>SUMIFS('Controle de NFs Tomadas'!$G:$G,'Controle de NFs Tomadas'!$E:$E,$A$1,'Controle de NFs Tomadas'!$F:$F,$A32,'Controle de NFs Tomadas'!$C:$C,BW$2)</f>
        <v>2265.94</v>
      </c>
      <c r="BX32" s="154">
        <f>SUMIFS('Controle de NFs Tomadas'!$G:$G,'Controle de NFs Tomadas'!$E:$E,$A$1,'Controle de NFs Tomadas'!$F:$F,$A32,'Controle de NFs Tomadas'!$C:$C,BX$2)</f>
        <v>0</v>
      </c>
      <c r="BY32" s="154">
        <f>SUMIFS('Controle de NFs Tomadas'!$G:$G,'Controle de NFs Tomadas'!$E:$E,$A$1,'Controle de NFs Tomadas'!$F:$F,$A32,'Controle de NFs Tomadas'!$C:$C,BY$2)</f>
        <v>577.99</v>
      </c>
      <c r="BZ32" s="154">
        <f>SUMIFS('Controle de NFs Tomadas'!$G:$G,'Controle de NFs Tomadas'!$E:$E,$A$1,'Controle de NFs Tomadas'!$F:$F,$A32,'Controle de NFs Tomadas'!$C:$C,BZ$2)</f>
        <v>0</v>
      </c>
      <c r="CA32" s="154">
        <f>SUMIFS('Controle de NFs Tomadas'!$G:$G,'Controle de NFs Tomadas'!$E:$E,$A$1,'Controle de NFs Tomadas'!$F:$F,$A32,'Controle de NFs Tomadas'!$C:$C,CA$2)</f>
        <v>0</v>
      </c>
      <c r="CB32" s="154">
        <f>SUMIFS('Controle de NFs Tomadas'!$G:$G,'Controle de NFs Tomadas'!$E:$E,$A$1,'Controle de NFs Tomadas'!$F:$F,$A32,'Controle de NFs Tomadas'!$C:$C,CB$2)</f>
        <v>0</v>
      </c>
      <c r="CC32" s="154">
        <f>SUMIFS('Controle de NFs Tomadas'!$G:$G,'Controle de NFs Tomadas'!$E:$E,$A$1,'Controle de NFs Tomadas'!$F:$F,$A32,'Controle de NFs Tomadas'!$C:$C,CC$2)</f>
        <v>903.64</v>
      </c>
      <c r="CD32" s="154">
        <f>SUMIFS('Controle de NFs Tomadas'!$G:$G,'Controle de NFs Tomadas'!$E:$E,$A$1,'Controle de NFs Tomadas'!$F:$F,$A32,'Controle de NFs Tomadas'!$C:$C,CD$2)</f>
        <v>4903.34</v>
      </c>
      <c r="CE32" s="154">
        <f>SUMIFS('Controle de NFs Tomadas'!$G:$G,'Controle de NFs Tomadas'!$E:$E,$A$1,'Controle de NFs Tomadas'!$F:$F,$A32,'Controle de NFs Tomadas'!$C:$C,CE$2)</f>
        <v>0</v>
      </c>
      <c r="CF32" s="154">
        <f>SUMIFS('Controle de NFs Tomadas'!$G:$G,'Controle de NFs Tomadas'!$E:$E,$A$1,'Controle de NFs Tomadas'!$F:$F,$A32,'Controle de NFs Tomadas'!$C:$C,CF$2)</f>
        <v>488.73</v>
      </c>
      <c r="CG32" s="154">
        <f>SUMIFS('Controle de NFs Tomadas'!$G:$G,'Controle de NFs Tomadas'!$E:$E,$A$1,'Controle de NFs Tomadas'!$F:$F,$A32,'Controle de NFs Tomadas'!$C:$C,CG$2)</f>
        <v>400</v>
      </c>
      <c r="CH32" s="154">
        <f>SUMIFS('Controle de NFs Tomadas'!$G:$G,'Controle de NFs Tomadas'!$E:$E,$A$1,'Controle de NFs Tomadas'!$F:$F,$A32,'Controle de NFs Tomadas'!$C:$C,CH$2)</f>
        <v>0</v>
      </c>
      <c r="CI32" s="154">
        <f>SUMIFS('Controle de NFs Tomadas'!$G:$G,'Controle de NFs Tomadas'!$E:$E,$A$1,'Controle de NFs Tomadas'!$F:$F,$A32,'Controle de NFs Tomadas'!$C:$C,CI$2)</f>
        <v>0</v>
      </c>
      <c r="CJ32" s="154">
        <f>SUMIFS('Controle de NFs Tomadas'!$G:$G,'Controle de NFs Tomadas'!$E:$E,$A$1,'Controle de NFs Tomadas'!$F:$F,$A32,'Controle de NFs Tomadas'!$C:$C,CJ$2)</f>
        <v>0</v>
      </c>
      <c r="CK32" s="154">
        <f>SUMIFS('Controle de NFs Tomadas'!$G:$G,'Controle de NFs Tomadas'!$E:$E,$A$1,'Controle de NFs Tomadas'!$F:$F,$A32,'Controle de NFs Tomadas'!$C:$C,CK$2)</f>
        <v>4932.2</v>
      </c>
      <c r="CL32" s="154">
        <f>SUMIFS('Controle de NFs Tomadas'!$G:$G,'Controle de NFs Tomadas'!$E:$E,$A$1,'Controle de NFs Tomadas'!$F:$F,$A32,'Controle de NFs Tomadas'!$C:$C,CL$2)</f>
        <v>0</v>
      </c>
      <c r="CM32" s="154">
        <f>SUMIFS('Controle de NFs Tomadas'!$G:$G,'Controle de NFs Tomadas'!$E:$E,$A$1,'Controle de NFs Tomadas'!$F:$F,$A32,'Controle de NFs Tomadas'!$C:$C,CM$2)</f>
        <v>698.3</v>
      </c>
      <c r="CN32" s="154">
        <f>SUMIFS('Controle de NFs Tomadas'!$G:$G,'Controle de NFs Tomadas'!$E:$E,$A$1,'Controle de NFs Tomadas'!$F:$F,$A32,'Controle de NFs Tomadas'!$C:$C,CN$2)</f>
        <v>1335.44</v>
      </c>
      <c r="CO32" s="154">
        <f>SUMIFS('Controle de NFs Tomadas'!$G:$G,'Controle de NFs Tomadas'!$E:$E,$A$1,'Controle de NFs Tomadas'!$F:$F,$A32,'Controle de NFs Tomadas'!$C:$C,CO$2)</f>
        <v>0</v>
      </c>
      <c r="CP32" s="154">
        <f>SUMIFS('Controle de NFs Tomadas'!$G:$G,'Controle de NFs Tomadas'!$E:$E,$A$1,'Controle de NFs Tomadas'!$F:$F,$A32,'Controle de NFs Tomadas'!$C:$C,CP$2)</f>
        <v>0</v>
      </c>
      <c r="CQ32" s="154">
        <f>SUMIFS('Controle de NFs Tomadas'!$G:$G,'Controle de NFs Tomadas'!$E:$E,$A$1,'Controle de NFs Tomadas'!$F:$F,$A32,'Controle de NFs Tomadas'!$C:$C,CQ$2)</f>
        <v>0</v>
      </c>
      <c r="CR32" s="154">
        <f>SUMIFS('Controle de NFs Tomadas'!$G:$G,'Controle de NFs Tomadas'!$E:$E,$A$1,'Controle de NFs Tomadas'!$F:$F,$A32,'Controle de NFs Tomadas'!$C:$C,CR$2)</f>
        <v>3211.31</v>
      </c>
      <c r="CS32" s="154">
        <f>SUMIFS('Controle de NFs Tomadas'!$G:$G,'Controle de NFs Tomadas'!$E:$E,$A$1,'Controle de NFs Tomadas'!$F:$F,$A32,'Controle de NFs Tomadas'!$C:$C,CS$2)</f>
        <v>0</v>
      </c>
      <c r="CT32" s="154">
        <f>SUMIFS('Controle de NFs Tomadas'!$G:$G,'Controle de NFs Tomadas'!$E:$E,$A$1,'Controle de NFs Tomadas'!$F:$F,$A32,'Controle de NFs Tomadas'!$C:$C,CT$2)</f>
        <v>698.23</v>
      </c>
      <c r="CU32" s="154">
        <f>SUMIFS('Controle de NFs Tomadas'!$G:$G,'Controle de NFs Tomadas'!$E:$E,$A$1,'Controle de NFs Tomadas'!$F:$F,$A32,'Controle de NFs Tomadas'!$C:$C,CU$2)</f>
        <v>0</v>
      </c>
      <c r="CV32" s="154">
        <f>SUMIFS('Controle de NFs Tomadas'!$G:$G,'Controle de NFs Tomadas'!$E:$E,$A$1,'Controle de NFs Tomadas'!$F:$F,$A32,'Controle de NFs Tomadas'!$C:$C,CV$2)</f>
        <v>0</v>
      </c>
      <c r="CW32" s="154">
        <f>SUMIFS('Controle de NFs Tomadas'!$G:$G,'Controle de NFs Tomadas'!$E:$E,$A$1,'Controle de NFs Tomadas'!$F:$F,$A32,'Controle de NFs Tomadas'!$C:$C,CW$2)</f>
        <v>0</v>
      </c>
      <c r="CX32" s="154">
        <f>SUMIFS('Controle de NFs Tomadas'!$G:$G,'Controle de NFs Tomadas'!$E:$E,$A$1,'Controle de NFs Tomadas'!$F:$F,$A32,'Controle de NFs Tomadas'!$C:$C,CX$2)</f>
        <v>0</v>
      </c>
      <c r="CY32" s="154">
        <f>SUMIFS('Controle de NFs Tomadas'!$G:$G,'Controle de NFs Tomadas'!$E:$E,$A$1,'Controle de NFs Tomadas'!$F:$F,$A32,'Controle de NFs Tomadas'!$C:$C,CY$2)</f>
        <v>4413.21</v>
      </c>
      <c r="CZ32" s="154">
        <f>SUMIFS('Controle de NFs Tomadas'!$G:$G,'Controle de NFs Tomadas'!$E:$E,$A$1,'Controle de NFs Tomadas'!$F:$F,$A32,'Controle de NFs Tomadas'!$C:$C,CZ$2)</f>
        <v>0</v>
      </c>
      <c r="DA32" s="154">
        <f>SUMIFS('Controle de NFs Tomadas'!$G:$G,'Controle de NFs Tomadas'!$E:$E,$A$1,'Controle de NFs Tomadas'!$F:$F,$A32,'Controle de NFs Tomadas'!$C:$C,DA$2)</f>
        <v>631.66</v>
      </c>
      <c r="DB32" s="154">
        <f>SUMIFS('Controle de NFs Tomadas'!$G:$G,'Controle de NFs Tomadas'!$E:$E,$A$1,'Controle de NFs Tomadas'!$F:$F,$A32,'Controle de NFs Tomadas'!$C:$C,DB$2)</f>
        <v>0</v>
      </c>
      <c r="DC32" s="154">
        <f>SUMIFS('Controle de NFs Tomadas'!$G:$G,'Controle de NFs Tomadas'!$E:$E,$A$1,'Controle de NFs Tomadas'!$F:$F,$A32,'Controle de NFs Tomadas'!$C:$C,DC$2)</f>
        <v>1118.28</v>
      </c>
      <c r="DD32" s="154">
        <f>SUMIFS('Controle de NFs Tomadas'!$G:$G,'Controle de NFs Tomadas'!$E:$E,$A$1,'Controle de NFs Tomadas'!$F:$F,$A32,'Controle de NFs Tomadas'!$C:$C,DD$2)</f>
        <v>0</v>
      </c>
      <c r="DE32" s="154">
        <f>SUMIFS('Controle de NFs Tomadas'!$G:$G,'Controle de NFs Tomadas'!$E:$E,$A$1,'Controle de NFs Tomadas'!$F:$F,$A32,'Controle de NFs Tomadas'!$C:$C,DE$2)</f>
        <v>0</v>
      </c>
      <c r="DF32" s="154">
        <f>SUMIFS('Controle de NFs Tomadas'!$G:$G,'Controle de NFs Tomadas'!$E:$E,$A$1,'Controle de NFs Tomadas'!$F:$F,$A32,'Controle de NFs Tomadas'!$C:$C,DF$2)</f>
        <v>0</v>
      </c>
      <c r="DG32" s="154">
        <f>SUMIFS('Controle de NFs Tomadas'!$G:$G,'Controle de NFs Tomadas'!$E:$E,$A$1,'Controle de NFs Tomadas'!$F:$F,$A32,'Controle de NFs Tomadas'!$C:$C,DG$2)</f>
        <v>3401.96</v>
      </c>
      <c r="DH32" s="154">
        <f>SUMIFS('Controle de NFs Tomadas'!$G:$G,'Controle de NFs Tomadas'!$E:$E,$A$1,'Controle de NFs Tomadas'!$F:$F,$A32,'Controle de NFs Tomadas'!$C:$C,DH$2)</f>
        <v>698.23</v>
      </c>
      <c r="DI32" s="154">
        <f>SUMIFS('Controle de NFs Tomadas'!$G:$G,'Controle de NFs Tomadas'!$E:$E,$A$1,'Controle de NFs Tomadas'!$F:$F,$A32,'Controle de NFs Tomadas'!$C:$C,DI$2)</f>
        <v>0</v>
      </c>
      <c r="DJ32" s="154">
        <f>SUMIFS('Controle de NFs Tomadas'!$G:$G,'Controle de NFs Tomadas'!$E:$E,$A$1,'Controle de NFs Tomadas'!$F:$F,$A32,'Controle de NFs Tomadas'!$C:$C,DJ$2)</f>
        <v>0</v>
      </c>
      <c r="DK32" s="154">
        <f>SUMIFS('Controle de NFs Tomadas'!$G:$G,'Controle de NFs Tomadas'!$E:$E,$A$1,'Controle de NFs Tomadas'!$F:$F,$A32,'Controle de NFs Tomadas'!$C:$C,DK$2)</f>
        <v>0</v>
      </c>
      <c r="DL32" s="154">
        <f>SUMIFS('Controle de NFs Tomadas'!$G:$G,'Controle de NFs Tomadas'!$E:$E,$A$1,'Controle de NFs Tomadas'!$F:$F,$A32,'Controle de NFs Tomadas'!$C:$C,DL$2)</f>
        <v>0</v>
      </c>
      <c r="DM32" s="154">
        <f>SUMIFS('Controle de NFs Tomadas'!$G:$G,'Controle de NFs Tomadas'!$E:$E,$A$1,'Controle de NFs Tomadas'!$F:$F,$A32,'Controle de NFs Tomadas'!$C:$C,DM$2)</f>
        <v>4132.09</v>
      </c>
      <c r="DN32" s="154">
        <f>SUMIFS('Controle de NFs Tomadas'!$G:$G,'Controle de NFs Tomadas'!$E:$E,$A$1,'Controle de NFs Tomadas'!$F:$F,$A32,'Controle de NFs Tomadas'!$C:$C,DN$2)</f>
        <v>0</v>
      </c>
      <c r="DO32" s="154">
        <f>SUMIFS('Controle de NFs Tomadas'!$G:$G,'Controle de NFs Tomadas'!$E:$E,$A$1,'Controle de NFs Tomadas'!$F:$F,$A32,'Controle de NFs Tomadas'!$C:$C,DO$2)</f>
        <v>548.23</v>
      </c>
      <c r="DP32" s="154">
        <f>SUMIFS('Controle de NFs Tomadas'!$G:$G,'Controle de NFs Tomadas'!$E:$E,$A$1,'Controle de NFs Tomadas'!$F:$F,$A32,'Controle de NFs Tomadas'!$C:$C,DP$2)</f>
        <v>0</v>
      </c>
      <c r="DQ32" s="154">
        <f>SUMIFS('Controle de NFs Tomadas'!$G:$G,'Controle de NFs Tomadas'!$E:$E,$A$1,'Controle de NFs Tomadas'!$F:$F,$A32,'Controle de NFs Tomadas'!$C:$C,DQ$2)</f>
        <v>0</v>
      </c>
      <c r="DR32" s="154">
        <f>SUMIFS('Controle de NFs Tomadas'!$G:$G,'Controle de NFs Tomadas'!$E:$E,$A$1,'Controle de NFs Tomadas'!$F:$F,$A32,'Controle de NFs Tomadas'!$C:$C,DR$2)</f>
        <v>0</v>
      </c>
      <c r="DS32" s="154">
        <f>SUMIFS('Controle de NFs Tomadas'!$G:$G,'Controle de NFs Tomadas'!$E:$E,$A$1,'Controle de NFs Tomadas'!$F:$F,$A32,'Controle de NFs Tomadas'!$C:$C,DS$2)</f>
        <v>0</v>
      </c>
      <c r="DT32" s="154">
        <f>SUMIFS('Controle de NFs Tomadas'!$G:$G,'Controle de NFs Tomadas'!$E:$E,$A$1,'Controle de NFs Tomadas'!$F:$F,$A32,'Controle de NFs Tomadas'!$C:$C,DT$2)</f>
        <v>1197.95</v>
      </c>
      <c r="DU32" s="154">
        <f>SUMIFS('Controle de NFs Tomadas'!$G:$G,'Controle de NFs Tomadas'!$E:$E,$A$1,'Controle de NFs Tomadas'!$F:$F,$A32,'Controle de NFs Tomadas'!$C:$C,DU$2)</f>
        <v>2166.2800000000002</v>
      </c>
      <c r="DV32" s="154">
        <f>SUMIFS('Controle de NFs Tomadas'!$G:$G,'Controle de NFs Tomadas'!$E:$E,$A$1,'Controle de NFs Tomadas'!$F:$F,$A32,'Controle de NFs Tomadas'!$C:$C,DV$2)</f>
        <v>548.23</v>
      </c>
      <c r="DW32" s="154">
        <f>SUMIFS('Controle de NFs Tomadas'!$G:$G,'Controle de NFs Tomadas'!$E:$E,$A$1,'Controle de NFs Tomadas'!$F:$F,$A32,'Controle de NFs Tomadas'!$C:$C,DW$2)</f>
        <v>867.19</v>
      </c>
      <c r="DX32" s="154">
        <f>SUMIFS('Controle de NFs Tomadas'!$G:$G,'Controle de NFs Tomadas'!$E:$E,$A$1,'Controle de NFs Tomadas'!$F:$F,$A32,'Controle de NFs Tomadas'!$C:$C,DX$2)</f>
        <v>0</v>
      </c>
      <c r="DY32" s="154">
        <f>SUMIFS('Controle de NFs Tomadas'!$G:$G,'Controle de NFs Tomadas'!$E:$E,$A$1,'Controle de NFs Tomadas'!$F:$F,$A32,'Controle de NFs Tomadas'!$C:$C,DY$2)</f>
        <v>0</v>
      </c>
      <c r="DZ32" s="154">
        <f>SUMIFS('Controle de NFs Tomadas'!$G:$G,'Controle de NFs Tomadas'!$E:$E,$A$1,'Controle de NFs Tomadas'!$F:$F,$A32,'Controle de NFs Tomadas'!$C:$C,DZ$2)</f>
        <v>0</v>
      </c>
      <c r="EA32" s="154">
        <f>SUMIFS('Controle de NFs Tomadas'!$G:$G,'Controle de NFs Tomadas'!$E:$E,$A$1,'Controle de NFs Tomadas'!$F:$F,$A32,'Controle de NFs Tomadas'!$C:$C,EA$2)</f>
        <v>2278.08</v>
      </c>
      <c r="EB32" s="154">
        <f>SUMIFS('Controle de NFs Tomadas'!$G:$G,'Controle de NFs Tomadas'!$E:$E,$A$1,'Controle de NFs Tomadas'!$F:$F,$A32,'Controle de NFs Tomadas'!$C:$C,EB$2)</f>
        <v>0</v>
      </c>
      <c r="EC32" s="154">
        <f>SUMIFS('Controle de NFs Tomadas'!$G:$G,'Controle de NFs Tomadas'!$E:$E,$A$1,'Controle de NFs Tomadas'!$F:$F,$A32,'Controle de NFs Tomadas'!$C:$C,EC$2)</f>
        <v>1746.18</v>
      </c>
      <c r="ED32" s="154">
        <f>SUMIFS('Controle de NFs Tomadas'!$G:$G,'Controle de NFs Tomadas'!$E:$E,$A$1,'Controle de NFs Tomadas'!$F:$F,$A32,'Controle de NFs Tomadas'!$C:$C,ED$2)</f>
        <v>569.88</v>
      </c>
      <c r="EE32" s="154">
        <f>SUMIFS('Controle de NFs Tomadas'!$G:$G,'Controle de NFs Tomadas'!$E:$E,$A$1,'Controle de NFs Tomadas'!$F:$F,$A32,'Controle de NFs Tomadas'!$C:$C,EE$2)</f>
        <v>0</v>
      </c>
      <c r="EF32" s="154">
        <f>SUMIFS('Controle de NFs Tomadas'!$G:$G,'Controle de NFs Tomadas'!$E:$E,$A$1,'Controle de NFs Tomadas'!$F:$F,$A32,'Controle de NFs Tomadas'!$C:$C,EF$2)</f>
        <v>0</v>
      </c>
      <c r="EG32" s="154">
        <f>SUMIFS('Controle de NFs Tomadas'!$G:$G,'Controle de NFs Tomadas'!$E:$E,$A$1,'Controle de NFs Tomadas'!$F:$F,$A32,'Controle de NFs Tomadas'!$C:$C,EG$2)</f>
        <v>0</v>
      </c>
      <c r="EH32" s="154">
        <f>SUMIFS('Controle de NFs Tomadas'!$G:$G,'Controle de NFs Tomadas'!$E:$E,$A$1,'Controle de NFs Tomadas'!$F:$F,$A32,'Controle de NFs Tomadas'!$C:$C,EH$2)</f>
        <v>4009.18</v>
      </c>
      <c r="EI32" s="154">
        <f>SUMIFS('Controle de NFs Tomadas'!$G:$G,'Controle de NFs Tomadas'!$E:$E,$A$1,'Controle de NFs Tomadas'!$F:$F,$A32,'Controle de NFs Tomadas'!$C:$C,EI$2)</f>
        <v>0</v>
      </c>
      <c r="EJ32" s="154">
        <f>SUMIFS('Controle de NFs Tomadas'!$G:$G,'Controle de NFs Tomadas'!$E:$E,$A$1,'Controle de NFs Tomadas'!$F:$F,$A32,'Controle de NFs Tomadas'!$C:$C,EJ$2)</f>
        <v>4192.34</v>
      </c>
      <c r="EK32" s="154">
        <f>SUMIFS('Controle de NFs Tomadas'!$G:$G,'Controle de NFs Tomadas'!$E:$E,$A$1,'Controle de NFs Tomadas'!$F:$F,$A32,'Controle de NFs Tomadas'!$C:$C,EK$2)</f>
        <v>2234.91</v>
      </c>
      <c r="EL32" s="154">
        <f>SUMIFS('Controle de NFs Tomadas'!$G:$G,'Controle de NFs Tomadas'!$E:$E,$A$1,'Controle de NFs Tomadas'!$F:$F,$A32,'Controle de NFs Tomadas'!$C:$C,EL$2)</f>
        <v>0</v>
      </c>
      <c r="EM32" s="154">
        <f>SUMIFS('Controle de NFs Tomadas'!$G:$G,'Controle de NFs Tomadas'!$E:$E,$A$1,'Controle de NFs Tomadas'!$F:$F,$A32,'Controle de NFs Tomadas'!$C:$C,EM$2)</f>
        <v>0</v>
      </c>
      <c r="EN32" s="154">
        <f>SUMIFS('Controle de NFs Tomadas'!$G:$G,'Controle de NFs Tomadas'!$E:$E,$A$1,'Controle de NFs Tomadas'!$F:$F,$A32,'Controle de NFs Tomadas'!$C:$C,EN$2)</f>
        <v>0</v>
      </c>
      <c r="EO32" s="154">
        <f>SUMIFS('Controle de NFs Tomadas'!$G:$G,'Controle de NFs Tomadas'!$E:$E,$A$1,'Controle de NFs Tomadas'!$F:$F,$A32,'Controle de NFs Tomadas'!$C:$C,EO$2)</f>
        <v>0</v>
      </c>
      <c r="EP32" s="154">
        <f>SUMIFS('Controle de NFs Tomadas'!$G:$G,'Controle de NFs Tomadas'!$E:$E,$A$1,'Controle de NFs Tomadas'!$F:$F,$A32,'Controle de NFs Tomadas'!$C:$C,EP$2)</f>
        <v>0</v>
      </c>
      <c r="EQ32" s="154">
        <f>SUMIFS('Controle de NFs Tomadas'!$G:$G,'Controle de NFs Tomadas'!$E:$E,$A$1,'Controle de NFs Tomadas'!$F:$F,$A32,'Controle de NFs Tomadas'!$C:$C,EQ$2)</f>
        <v>651.23</v>
      </c>
      <c r="ER32" s="154">
        <f>SUMIFS('Controle de NFs Tomadas'!$G:$G,'Controle de NFs Tomadas'!$E:$E,$A$1,'Controle de NFs Tomadas'!$F:$F,$A32,'Controle de NFs Tomadas'!$C:$C,ER$2)</f>
        <v>2761.96</v>
      </c>
      <c r="ES32" s="154">
        <f>SUMIFS('Controle de NFs Tomadas'!$G:$G,'Controle de NFs Tomadas'!$E:$E,$A$1,'Controle de NFs Tomadas'!$F:$F,$A32,'Controle de NFs Tomadas'!$C:$C,ES$2)</f>
        <v>0</v>
      </c>
      <c r="ET32" s="154">
        <f>SUMIFS('Controle de NFs Tomadas'!$G:$G,'Controle de NFs Tomadas'!$E:$E,$A$1,'Controle de NFs Tomadas'!$F:$F,$A32,'Controle de NFs Tomadas'!$C:$C,ET$2)</f>
        <v>0</v>
      </c>
      <c r="EU32" s="154">
        <f>SUMIFS('Controle de NFs Tomadas'!$G:$G,'Controle de NFs Tomadas'!$E:$E,$A$1,'Controle de NFs Tomadas'!$F:$F,$A32,'Controle de NFs Tomadas'!$C:$C,EU$2)</f>
        <v>3245.01</v>
      </c>
      <c r="EV32" s="154">
        <f>SUMIFS('Controle de NFs Tomadas'!$G:$G,'Controle de NFs Tomadas'!$E:$E,$A$1,'Controle de NFs Tomadas'!$F:$F,$A32,'Controle de NFs Tomadas'!$C:$C,EV$2)</f>
        <v>3969.54</v>
      </c>
      <c r="EW32" s="154">
        <f>SUMIFS('Controle de NFs Tomadas'!$G:$G,'Controle de NFs Tomadas'!$E:$E,$A$1,'Controle de NFs Tomadas'!$F:$F,$A32,'Controle de NFs Tomadas'!$C:$C,EW$2)</f>
        <v>0</v>
      </c>
      <c r="EX32" s="154">
        <f>SUMIFS('Controle de NFs Tomadas'!$G:$G,'Controle de NFs Tomadas'!$E:$E,$A$1,'Controle de NFs Tomadas'!$F:$F,$A32,'Controle de NFs Tomadas'!$C:$C,EX$2)</f>
        <v>598.6</v>
      </c>
      <c r="EY32" s="154">
        <f>SUMIFS('Controle de NFs Tomadas'!$G:$G,'Controle de NFs Tomadas'!$E:$E,$A$1,'Controle de NFs Tomadas'!$F:$F,$A32,'Controle de NFs Tomadas'!$C:$C,EY$2)</f>
        <v>0</v>
      </c>
      <c r="EZ32" s="154">
        <f>SUMIFS('Controle de NFs Tomadas'!$G:$G,'Controle de NFs Tomadas'!$E:$E,$A$1,'Controle de NFs Tomadas'!$F:$F,$A32,'Controle de NFs Tomadas'!$C:$C,EZ$2)</f>
        <v>0</v>
      </c>
      <c r="FA32" s="154">
        <f>SUMIFS('Controle de NFs Tomadas'!$G:$G,'Controle de NFs Tomadas'!$E:$E,$A$1,'Controle de NFs Tomadas'!$F:$F,$A32,'Controle de NFs Tomadas'!$C:$C,FA$2)</f>
        <v>0</v>
      </c>
      <c r="FB32" s="154">
        <f>SUMIFS('Controle de NFs Tomadas'!$G:$G,'Controle de NFs Tomadas'!$E:$E,$A$1,'Controle de NFs Tomadas'!$F:$F,$A32,'Controle de NFs Tomadas'!$C:$C,FB$2)</f>
        <v>487.39</v>
      </c>
      <c r="FC32" s="154">
        <f>SUMIFS('Controle de NFs Tomadas'!$G:$G,'Controle de NFs Tomadas'!$E:$E,$A$1,'Controle de NFs Tomadas'!$F:$F,$A32,'Controle de NFs Tomadas'!$C:$C,FC$2)</f>
        <v>4493.67</v>
      </c>
      <c r="FD32" s="154">
        <f>SUMIFS('Controle de NFs Tomadas'!$G:$G,'Controle de NFs Tomadas'!$E:$E,$A$1,'Controle de NFs Tomadas'!$F:$F,$A32,'Controle de NFs Tomadas'!$C:$C,FD$2)</f>
        <v>0</v>
      </c>
      <c r="FE32" s="154">
        <f>SUMIFS('Controle de NFs Tomadas'!$G:$G,'Controle de NFs Tomadas'!$E:$E,$A$1,'Controle de NFs Tomadas'!$F:$F,$A32,'Controle de NFs Tomadas'!$C:$C,FE$2)</f>
        <v>574.30999999999995</v>
      </c>
      <c r="FF32" s="154">
        <f>SUMIFS('Controle de NFs Tomadas'!$G:$G,'Controle de NFs Tomadas'!$E:$E,$A$1,'Controle de NFs Tomadas'!$F:$F,$A32,'Controle de NFs Tomadas'!$C:$C,FF$2)</f>
        <v>0</v>
      </c>
      <c r="FG32" s="154">
        <f>SUMIFS('Controle de NFs Tomadas'!$G:$G,'Controle de NFs Tomadas'!$E:$E,$A$1,'Controle de NFs Tomadas'!$F:$F,$A32,'Controle de NFs Tomadas'!$C:$C,FG$2)</f>
        <v>0</v>
      </c>
      <c r="FH32" s="154">
        <f>SUMIFS('Controle de NFs Tomadas'!$G:$G,'Controle de NFs Tomadas'!$E:$E,$A$1,'Controle de NFs Tomadas'!$F:$F,$A32,'Controle de NFs Tomadas'!$C:$C,FH$2)</f>
        <v>0</v>
      </c>
      <c r="FI32" s="154">
        <f>SUMIFS('Controle de NFs Tomadas'!$G:$G,'Controle de NFs Tomadas'!$E:$E,$A$1,'Controle de NFs Tomadas'!$F:$F,$A32,'Controle de NFs Tomadas'!$C:$C,FI$2)</f>
        <v>0</v>
      </c>
      <c r="FJ32" s="154">
        <f>SUMIFS('Controle de NFs Tomadas'!$G:$G,'Controle de NFs Tomadas'!$E:$E,$A$1,'Controle de NFs Tomadas'!$F:$F,$A32,'Controle de NFs Tomadas'!$C:$C,FJ$2)</f>
        <v>2871.33</v>
      </c>
      <c r="FK32" s="154">
        <f>SUMIFS('Controle de NFs Tomadas'!$G:$G,'Controle de NFs Tomadas'!$E:$E,$A$1,'Controle de NFs Tomadas'!$F:$F,$A32,'Controle de NFs Tomadas'!$C:$C,FK$2)</f>
        <v>2312.48</v>
      </c>
      <c r="FL32" s="154">
        <f>SUMIFS('Controle de NFs Tomadas'!$G:$G,'Controle de NFs Tomadas'!$E:$E,$A$1,'Controle de NFs Tomadas'!$F:$F,$A32,'Controle de NFs Tomadas'!$C:$C,FL$2)</f>
        <v>380.91</v>
      </c>
      <c r="FM32" s="154">
        <f>SUMIFS('Controle de NFs Tomadas'!$G:$G,'Controle de NFs Tomadas'!$E:$E,$A$1,'Controle de NFs Tomadas'!$F:$F,$A32,'Controle de NFs Tomadas'!$C:$C,FM$2)</f>
        <v>220</v>
      </c>
      <c r="FN32" s="154">
        <f>SUMIFS('Controle de NFs Tomadas'!$G:$G,'Controle de NFs Tomadas'!$E:$E,$A$1,'Controle de NFs Tomadas'!$F:$F,$A32,'Controle de NFs Tomadas'!$C:$C,FN$2)</f>
        <v>0</v>
      </c>
      <c r="FO32" s="154">
        <f>SUMIFS('Controle de NFs Tomadas'!$G:$G,'Controle de NFs Tomadas'!$E:$E,$A$1,'Controle de NFs Tomadas'!$F:$F,$A32,'Controle de NFs Tomadas'!$C:$C,FO$2)</f>
        <v>0</v>
      </c>
      <c r="FP32" s="154">
        <f>SUMIFS('Controle de NFs Tomadas'!$G:$G,'Controle de NFs Tomadas'!$E:$E,$A$1,'Controle de NFs Tomadas'!$F:$F,$A32,'Controle de NFs Tomadas'!$C:$C,FP$2)</f>
        <v>0</v>
      </c>
      <c r="FQ32" s="154">
        <f>SUMIFS('Controle de NFs Tomadas'!$G:$G,'Controle de NFs Tomadas'!$E:$E,$A$1,'Controle de NFs Tomadas'!$F:$F,$A32,'Controle de NFs Tomadas'!$C:$C,FQ$2)</f>
        <v>5110.01</v>
      </c>
      <c r="FR32" s="154">
        <f>SUMIFS('Controle de NFs Tomadas'!$G:$G,'Controle de NFs Tomadas'!$E:$E,$A$1,'Controle de NFs Tomadas'!$F:$F,$A32,'Controle de NFs Tomadas'!$C:$C,FR$2)</f>
        <v>0</v>
      </c>
      <c r="FS32" s="154">
        <f>SUMIFS('Controle de NFs Tomadas'!$G:$G,'Controle de NFs Tomadas'!$E:$E,$A$1,'Controle de NFs Tomadas'!$F:$F,$A32,'Controle de NFs Tomadas'!$C:$C,FS$2)</f>
        <v>856.17</v>
      </c>
      <c r="FT32" s="154">
        <f>SUMIFS('Controle de NFs Tomadas'!$G:$G,'Controle de NFs Tomadas'!$E:$E,$A$1,'Controle de NFs Tomadas'!$F:$F,$A32,'Controle de NFs Tomadas'!$C:$C,FT$2)</f>
        <v>0</v>
      </c>
      <c r="FU32" s="154">
        <f>SUMIFS('Controle de NFs Tomadas'!$G:$G,'Controle de NFs Tomadas'!$E:$E,$A$1,'Controle de NFs Tomadas'!$F:$F,$A32,'Controle de NFs Tomadas'!$C:$C,FU$2)</f>
        <v>0</v>
      </c>
      <c r="FV32" s="154">
        <f>SUMIFS('Controle de NFs Tomadas'!$G:$G,'Controle de NFs Tomadas'!$E:$E,$A$1,'Controle de NFs Tomadas'!$F:$F,$A32,'Controle de NFs Tomadas'!$C:$C,FV$2)</f>
        <v>0</v>
      </c>
      <c r="FW32" s="154">
        <f>SUMIFS('Controle de NFs Tomadas'!$G:$G,'Controle de NFs Tomadas'!$E:$E,$A$1,'Controle de NFs Tomadas'!$F:$F,$A32,'Controle de NFs Tomadas'!$C:$C,FW$2)</f>
        <v>0</v>
      </c>
      <c r="FX32" s="154">
        <f>SUMIFS('Controle de NFs Tomadas'!$G:$G,'Controle de NFs Tomadas'!$E:$E,$A$1,'Controle de NFs Tomadas'!$F:$F,$A32,'Controle de NFs Tomadas'!$C:$C,FX$2)</f>
        <v>3412.03</v>
      </c>
      <c r="FY32" s="154">
        <f>SUMIFS('Controle de NFs Tomadas'!$G:$G,'Controle de NFs Tomadas'!$E:$E,$A$1,'Controle de NFs Tomadas'!$F:$F,$A32,'Controle de NFs Tomadas'!$C:$C,FY$2)</f>
        <v>2567.7600000000002</v>
      </c>
      <c r="FZ32" s="154">
        <f>SUMIFS('Controle de NFs Tomadas'!$G:$G,'Controle de NFs Tomadas'!$E:$E,$A$1,'Controle de NFs Tomadas'!$F:$F,$A32,'Controle de NFs Tomadas'!$C:$C,FZ$2)</f>
        <v>929.42</v>
      </c>
      <c r="GA32" s="154">
        <f>SUMIFS('Controle de NFs Tomadas'!$G:$G,'Controle de NFs Tomadas'!$E:$E,$A$1,'Controle de NFs Tomadas'!$F:$F,$A32,'Controle de NFs Tomadas'!$C:$C,GA$2)</f>
        <v>0</v>
      </c>
      <c r="GB32" s="154">
        <f>SUMIFS('Controle de NFs Tomadas'!$G:$G,'Controle de NFs Tomadas'!$E:$E,$A$1,'Controle de NFs Tomadas'!$F:$F,$A32,'Controle de NFs Tomadas'!$C:$C,GB$2)</f>
        <v>0</v>
      </c>
      <c r="GC32" s="154">
        <f>SUMIFS('Controle de NFs Tomadas'!$G:$G,'Controle de NFs Tomadas'!$E:$E,$A$1,'Controle de NFs Tomadas'!$F:$F,$A32,'Controle de NFs Tomadas'!$C:$C,GC$2)</f>
        <v>0</v>
      </c>
      <c r="GD32" s="154">
        <f>SUMIFS('Controle de NFs Tomadas'!$G:$G,'Controle de NFs Tomadas'!$E:$E,$A$1,'Controle de NFs Tomadas'!$F:$F,$A32,'Controle de NFs Tomadas'!$C:$C,GD$2)</f>
        <v>0</v>
      </c>
      <c r="GE32" s="154">
        <f>SUMIFS('Controle de NFs Tomadas'!$G:$G,'Controle de NFs Tomadas'!$E:$E,$A$1,'Controle de NFs Tomadas'!$F:$F,$A32,'Controle de NFs Tomadas'!$C:$C,GE$2)</f>
        <v>5312.91</v>
      </c>
      <c r="GF32" s="154">
        <f>SUMIFS('Controle de NFs Tomadas'!$G:$G,'Controle de NFs Tomadas'!$E:$E,$A$1,'Controle de NFs Tomadas'!$F:$F,$A32,'Controle de NFs Tomadas'!$C:$C,GF$2)</f>
        <v>0</v>
      </c>
      <c r="GG32" s="154">
        <f>SUMIFS('Controle de NFs Tomadas'!$G:$G,'Controle de NFs Tomadas'!$E:$E,$A$1,'Controle de NFs Tomadas'!$F:$F,$A32,'Controle de NFs Tomadas'!$C:$C,GG$2)</f>
        <v>856.17</v>
      </c>
      <c r="GH32" s="154">
        <f>SUMIFS('Controle de NFs Tomadas'!$G:$G,'Controle de NFs Tomadas'!$E:$E,$A$1,'Controle de NFs Tomadas'!$F:$F,$A32,'Controle de NFs Tomadas'!$C:$C,GH$2)</f>
        <v>0</v>
      </c>
      <c r="GI32" s="154">
        <f>SUMIFS('Controle de NFs Tomadas'!$G:$G,'Controle de NFs Tomadas'!$E:$E,$A$1,'Controle de NFs Tomadas'!$F:$F,$A32,'Controle de NFs Tomadas'!$C:$C,GI$2)</f>
        <v>0</v>
      </c>
      <c r="GJ32" s="154">
        <f>SUMIFS('Controle de NFs Tomadas'!$G:$G,'Controle de NFs Tomadas'!$E:$E,$A$1,'Controle de NFs Tomadas'!$F:$F,$A32,'Controle de NFs Tomadas'!$C:$C,GJ$2)</f>
        <v>0</v>
      </c>
      <c r="GK32" s="154">
        <f>SUMIFS('Controle de NFs Tomadas'!$G:$G,'Controle de NFs Tomadas'!$E:$E,$A$1,'Controle de NFs Tomadas'!$F:$F,$A32,'Controle de NFs Tomadas'!$C:$C,GK$2)</f>
        <v>0</v>
      </c>
      <c r="GL32" s="154">
        <f>SUMIFS('Controle de NFs Tomadas'!$G:$G,'Controle de NFs Tomadas'!$E:$E,$A$1,'Controle de NFs Tomadas'!$F:$F,$A32,'Controle de NFs Tomadas'!$C:$C,GL$2)</f>
        <v>0</v>
      </c>
      <c r="GM32" s="154">
        <f>SUMIFS('Controle de NFs Tomadas'!$G:$G,'Controle de NFs Tomadas'!$E:$E,$A$1,'Controle de NFs Tomadas'!$F:$F,$A32,'Controle de NFs Tomadas'!$C:$C,GM$2)</f>
        <v>0</v>
      </c>
      <c r="GN32" s="154">
        <f>SUMIFS('Controle de NFs Tomadas'!$G:$G,'Controle de NFs Tomadas'!$E:$E,$A$1,'Controle de NFs Tomadas'!$F:$F,$A32,'Controle de NFs Tomadas'!$C:$C,GN$2)</f>
        <v>6342.92</v>
      </c>
      <c r="GO32" s="154">
        <f>SUMIFS('Controle de NFs Tomadas'!$G:$G,'Controle de NFs Tomadas'!$E:$E,$A$1,'Controle de NFs Tomadas'!$F:$F,$A32,'Controle de NFs Tomadas'!$C:$C,GO$2)</f>
        <v>0</v>
      </c>
      <c r="GP32" s="154">
        <f>SUMIFS('Controle de NFs Tomadas'!$G:$G,'Controle de NFs Tomadas'!$E:$E,$A$1,'Controle de NFs Tomadas'!$F:$F,$A32,'Controle de NFs Tomadas'!$C:$C,GP$2)</f>
        <v>0</v>
      </c>
      <c r="GQ32" s="154">
        <f>SUMIFS('Controle de NFs Tomadas'!$G:$G,'Controle de NFs Tomadas'!$E:$E,$A$1,'Controle de NFs Tomadas'!$F:$F,$A32,'Controle de NFs Tomadas'!$C:$C,GQ$2)</f>
        <v>0</v>
      </c>
      <c r="GR32" s="154">
        <f>SUMIFS('Controle de NFs Tomadas'!$G:$G,'Controle de NFs Tomadas'!$E:$E,$A$1,'Controle de NFs Tomadas'!$F:$F,$A32,'Controle de NFs Tomadas'!$C:$C,GR$2)</f>
        <v>924.15</v>
      </c>
      <c r="GS32" s="154">
        <f>SUMIFS('Controle de NFs Tomadas'!$G:$G,'Controle de NFs Tomadas'!$E:$E,$A$1,'Controle de NFs Tomadas'!$F:$F,$A32,'Controle de NFs Tomadas'!$C:$C,GS$2)</f>
        <v>2323</v>
      </c>
      <c r="GT32" s="154">
        <f>SUMIFS('Controle de NFs Tomadas'!$G:$G,'Controle de NFs Tomadas'!$E:$E,$A$1,'Controle de NFs Tomadas'!$F:$F,$A32,'Controle de NFs Tomadas'!$C:$C,GT$2)</f>
        <v>0</v>
      </c>
      <c r="GU32" s="154">
        <f>SUMIFS('Controle de NFs Tomadas'!$G:$G,'Controle de NFs Tomadas'!$E:$E,$A$1,'Controle de NFs Tomadas'!$F:$F,$A32,'Controle de NFs Tomadas'!$C:$C,GU$2)</f>
        <v>1123.7</v>
      </c>
      <c r="GV32" s="154">
        <f>SUMIFS('Controle de NFs Tomadas'!$G:$G,'Controle de NFs Tomadas'!$E:$E,$A$1,'Controle de NFs Tomadas'!$F:$F,$A32,'Controle de NFs Tomadas'!$C:$C,GV$2)</f>
        <v>1168.8800000000001</v>
      </c>
      <c r="GW32" s="154">
        <f>SUMIFS('Controle de NFs Tomadas'!$G:$G,'Controle de NFs Tomadas'!$E:$E,$A$1,'Controle de NFs Tomadas'!$F:$F,$A32,'Controle de NFs Tomadas'!$C:$C,GW$2)</f>
        <v>0</v>
      </c>
      <c r="GX32" s="154">
        <f>SUMIFS('Controle de NFs Tomadas'!$G:$G,'Controle de NFs Tomadas'!$E:$E,$A$1,'Controle de NFs Tomadas'!$F:$F,$A32,'Controle de NFs Tomadas'!$C:$C,GX$2)</f>
        <v>0</v>
      </c>
      <c r="GY32" s="154">
        <f>SUMIFS('Controle de NFs Tomadas'!$G:$G,'Controle de NFs Tomadas'!$E:$E,$A$1,'Controle de NFs Tomadas'!$F:$F,$A32,'Controle de NFs Tomadas'!$C:$C,GY$2)</f>
        <v>0</v>
      </c>
      <c r="GZ32" s="154">
        <f>SUMIFS('Controle de NFs Tomadas'!$G:$G,'Controle de NFs Tomadas'!$E:$E,$A$1,'Controle de NFs Tomadas'!$F:$F,$A32,'Controle de NFs Tomadas'!$C:$C,GZ$2)</f>
        <v>3950.99</v>
      </c>
      <c r="HA32" s="154">
        <f>SUMIFS('Controle de NFs Tomadas'!$G:$G,'Controle de NFs Tomadas'!$E:$E,$A$1,'Controle de NFs Tomadas'!$F:$F,$A32,'Controle de NFs Tomadas'!$C:$C,HA$2)</f>
        <v>0</v>
      </c>
      <c r="HB32" s="154">
        <f>SUMIFS('Controle de NFs Tomadas'!$G:$G,'Controle de NFs Tomadas'!$E:$E,$A$1,'Controle de NFs Tomadas'!$F:$F,$A32,'Controle de NFs Tomadas'!$C:$C,HB$2)</f>
        <v>4444.3</v>
      </c>
      <c r="HC32" s="154">
        <f>SUMIFS('Controle de NFs Tomadas'!$G:$G,'Controle de NFs Tomadas'!$E:$E,$A$1,'Controle de NFs Tomadas'!$F:$F,$A32,'Controle de NFs Tomadas'!$C:$C,HC$2)</f>
        <v>0</v>
      </c>
      <c r="HD32" s="154">
        <f>SUMIFS('Controle de NFs Tomadas'!$G:$G,'Controle de NFs Tomadas'!$E:$E,$A$1,'Controle de NFs Tomadas'!$F:$F,$A32,'Controle de NFs Tomadas'!$C:$C,HD$2)</f>
        <v>0</v>
      </c>
      <c r="HE32" s="154">
        <f>SUMIFS('Controle de NFs Tomadas'!$G:$G,'Controle de NFs Tomadas'!$E:$E,$A$1,'Controle de NFs Tomadas'!$F:$F,$A32,'Controle de NFs Tomadas'!$C:$C,HE$2)</f>
        <v>0</v>
      </c>
      <c r="HF32" s="154">
        <f>SUMIFS('Controle de NFs Tomadas'!$G:$G,'Controle de NFs Tomadas'!$E:$E,$A$1,'Controle de NFs Tomadas'!$F:$F,$A32,'Controle de NFs Tomadas'!$C:$C,HF$2)</f>
        <v>0</v>
      </c>
      <c r="HG32" s="154">
        <f>SUMIFS('Controle de NFs Tomadas'!$G:$G,'Controle de NFs Tomadas'!$E:$E,$A$1,'Controle de NFs Tomadas'!$F:$F,$A32,'Controle de NFs Tomadas'!$C:$C,HG$2)</f>
        <v>4478.2700000000004</v>
      </c>
      <c r="HH32" s="154">
        <f>SUMIFS('Controle de NFs Tomadas'!$G:$G,'Controle de NFs Tomadas'!$E:$E,$A$1,'Controle de NFs Tomadas'!$F:$F,$A32,'Controle de NFs Tomadas'!$C:$C,HH$2)</f>
        <v>2783.94</v>
      </c>
      <c r="HI32" s="154">
        <f>SUMIFS('Controle de NFs Tomadas'!$G:$G,'Controle de NFs Tomadas'!$E:$E,$A$1,'Controle de NFs Tomadas'!$F:$F,$A32,'Controle de NFs Tomadas'!$C:$C,HI$2)</f>
        <v>739.44</v>
      </c>
      <c r="HJ32" s="154">
        <f>SUMIFS('Controle de NFs Tomadas'!$G:$G,'Controle de NFs Tomadas'!$E:$E,$A$1,'Controle de NFs Tomadas'!$F:$F,$A32,'Controle de NFs Tomadas'!$C:$C,HJ$2)</f>
        <v>0</v>
      </c>
      <c r="HK32" s="154">
        <f>SUMIFS('Controle de NFs Tomadas'!$G:$G,'Controle de NFs Tomadas'!$E:$E,$A$1,'Controle de NFs Tomadas'!$F:$F,$A32,'Controle de NFs Tomadas'!$C:$C,HK$2)</f>
        <v>0</v>
      </c>
      <c r="HL32" s="154">
        <f>SUMIFS('Controle de NFs Tomadas'!$G:$G,'Controle de NFs Tomadas'!$E:$E,$A$1,'Controle de NFs Tomadas'!$F:$F,$A32,'Controle de NFs Tomadas'!$C:$C,HL$2)</f>
        <v>0</v>
      </c>
      <c r="HM32" s="154">
        <f>SUMIFS('Controle de NFs Tomadas'!$G:$G,'Controle de NFs Tomadas'!$E:$E,$A$1,'Controle de NFs Tomadas'!$F:$F,$A32,'Controle de NFs Tomadas'!$C:$C,HM$2)</f>
        <v>0</v>
      </c>
      <c r="HN32" s="154">
        <f>SUMIFS('Controle de NFs Tomadas'!$G:$G,'Controle de NFs Tomadas'!$E:$E,$A$1,'Controle de NFs Tomadas'!$F:$F,$A32,'Controle de NFs Tomadas'!$C:$C,HN$2)</f>
        <v>2487.7199999999998</v>
      </c>
      <c r="HO32" s="154">
        <f>SUMIFS('Controle de NFs Tomadas'!$G:$G,'Controle de NFs Tomadas'!$E:$E,$A$1,'Controle de NFs Tomadas'!$F:$F,$A32,'Controle de NFs Tomadas'!$C:$C,HO$2)</f>
        <v>0</v>
      </c>
      <c r="HP32" s="154">
        <f>SUMIFS('Controle de NFs Tomadas'!$G:$G,'Controle de NFs Tomadas'!$E:$E,$A$1,'Controle de NFs Tomadas'!$F:$F,$A32,'Controle de NFs Tomadas'!$C:$C,HP$2)</f>
        <v>1004.25</v>
      </c>
      <c r="HQ32" s="154">
        <f>SUMIFS('Controle de NFs Tomadas'!$G:$G,'Controle de NFs Tomadas'!$E:$E,$A$1,'Controle de NFs Tomadas'!$F:$F,$A32,'Controle de NFs Tomadas'!$C:$C,HQ$2)</f>
        <v>0</v>
      </c>
      <c r="HR32" s="154">
        <f>SUMIFS('Controle de NFs Tomadas'!$G:$G,'Controle de NFs Tomadas'!$E:$E,$A$1,'Controle de NFs Tomadas'!$F:$F,$A32,'Controle de NFs Tomadas'!$C:$C,HR$2)</f>
        <v>0</v>
      </c>
      <c r="HS32" s="154">
        <f>SUMIFS('Controle de NFs Tomadas'!$G:$G,'Controle de NFs Tomadas'!$E:$E,$A$1,'Controle de NFs Tomadas'!$F:$F,$A32,'Controle de NFs Tomadas'!$C:$C,HS$2)</f>
        <v>0</v>
      </c>
      <c r="HT32" s="154">
        <f>SUMIFS('Controle de NFs Tomadas'!$G:$G,'Controle de NFs Tomadas'!$E:$E,$A$1,'Controle de NFs Tomadas'!$F:$F,$A32,'Controle de NFs Tomadas'!$C:$C,HT$2)</f>
        <v>0</v>
      </c>
      <c r="HU32" s="154">
        <f>SUMIFS('Controle de NFs Tomadas'!$G:$G,'Controle de NFs Tomadas'!$E:$E,$A$1,'Controle de NFs Tomadas'!$F:$F,$A32,'Controle de NFs Tomadas'!$C:$C,HU$2)</f>
        <v>1567.23</v>
      </c>
      <c r="HV32" s="154">
        <f>SUMIFS('Controle de NFs Tomadas'!$G:$G,'Controle de NFs Tomadas'!$E:$E,$A$1,'Controle de NFs Tomadas'!$F:$F,$A32,'Controle de NFs Tomadas'!$C:$C,HV$2)</f>
        <v>0</v>
      </c>
      <c r="HW32" s="154">
        <f>SUMIFS('Controle de NFs Tomadas'!$G:$G,'Controle de NFs Tomadas'!$E:$E,$A$1,'Controle de NFs Tomadas'!$F:$F,$A32,'Controle de NFs Tomadas'!$C:$C,HW$2)</f>
        <v>0</v>
      </c>
      <c r="HX32" s="154">
        <f>SUMIFS('Controle de NFs Tomadas'!$G:$G,'Controle de NFs Tomadas'!$E:$E,$A$1,'Controle de NFs Tomadas'!$F:$F,$A32,'Controle de NFs Tomadas'!$C:$C,HX$2)</f>
        <v>0</v>
      </c>
      <c r="HY32" s="154">
        <f>SUMIFS('Controle de NFs Tomadas'!$G:$G,'Controle de NFs Tomadas'!$E:$E,$A$1,'Controle de NFs Tomadas'!$F:$F,$A32,'Controle de NFs Tomadas'!$C:$C,HY$2)</f>
        <v>0</v>
      </c>
      <c r="HZ32" s="154">
        <f>SUMIFS('Controle de NFs Tomadas'!$G:$G,'Controle de NFs Tomadas'!$E:$E,$A$1,'Controle de NFs Tomadas'!$F:$F,$A32,'Controle de NFs Tomadas'!$C:$C,HZ$2)</f>
        <v>0</v>
      </c>
      <c r="IA32" s="154">
        <f>SUMIFS('Controle de NFs Tomadas'!$G:$G,'Controle de NFs Tomadas'!$E:$E,$A$1,'Controle de NFs Tomadas'!$F:$F,$A32,'Controle de NFs Tomadas'!$C:$C,IA$2)</f>
        <v>0</v>
      </c>
      <c r="IB32" s="154">
        <f>SUMIFS('Controle de NFs Tomadas'!$G:$G,'Controle de NFs Tomadas'!$E:$E,$A$1,'Controle de NFs Tomadas'!$F:$F,$A32,'Controle de NFs Tomadas'!$C:$C,IB$2)</f>
        <v>0</v>
      </c>
      <c r="IC32" s="154">
        <f>SUMIFS('Controle de NFs Tomadas'!$G:$G,'Controle de NFs Tomadas'!$E:$E,$A$1,'Controle de NFs Tomadas'!$F:$F,$A32,'Controle de NFs Tomadas'!$C:$C,IC$2)</f>
        <v>0</v>
      </c>
      <c r="ID32" s="154">
        <f>SUMIFS('Controle de NFs Tomadas'!$G:$G,'Controle de NFs Tomadas'!$E:$E,$A$1,'Controle de NFs Tomadas'!$F:$F,$A32,'Controle de NFs Tomadas'!$C:$C,ID$2)</f>
        <v>0</v>
      </c>
      <c r="IE32" s="154">
        <f>SUMIFS('Controle de NFs Tomadas'!$G:$G,'Controle de NFs Tomadas'!$E:$E,$A$1,'Controle de NFs Tomadas'!$F:$F,$A32,'Controle de NFs Tomadas'!$C:$C,IE$2)</f>
        <v>0</v>
      </c>
      <c r="IF32" s="154">
        <f>SUMIFS('Controle de NFs Tomadas'!$G:$G,'Controle de NFs Tomadas'!$E:$E,$A$1,'Controle de NFs Tomadas'!$F:$F,$A32,'Controle de NFs Tomadas'!$C:$C,IF$2)</f>
        <v>0</v>
      </c>
      <c r="IG32" s="154">
        <f>SUMIFS('Controle de NFs Tomadas'!$G:$G,'Controle de NFs Tomadas'!$E:$E,$A$1,'Controle de NFs Tomadas'!$F:$F,$A32,'Controle de NFs Tomadas'!$C:$C,IG$2)</f>
        <v>0</v>
      </c>
      <c r="IH32" s="154">
        <f>SUMIFS('Controle de NFs Tomadas'!$G:$G,'Controle de NFs Tomadas'!$E:$E,$A$1,'Controle de NFs Tomadas'!$F:$F,$A32,'Controle de NFs Tomadas'!$C:$C,IH$2)</f>
        <v>0</v>
      </c>
      <c r="II32" s="154">
        <f>SUMIFS('Controle de NFs Tomadas'!$G:$G,'Controle de NFs Tomadas'!$E:$E,$A$1,'Controle de NFs Tomadas'!$F:$F,$A32,'Controle de NFs Tomadas'!$C:$C,II$2)</f>
        <v>0</v>
      </c>
      <c r="IJ32" s="154">
        <f>SUMIFS('Controle de NFs Tomadas'!$G:$G,'Controle de NFs Tomadas'!$E:$E,$A$1,'Controle de NFs Tomadas'!$F:$F,$A32,'Controle de NFs Tomadas'!$C:$C,IJ$2)</f>
        <v>0</v>
      </c>
      <c r="IK32" s="154">
        <f>SUMIFS('Controle de NFs Tomadas'!$G:$G,'Controle de NFs Tomadas'!$E:$E,$A$1,'Controle de NFs Tomadas'!$F:$F,$A32,'Controle de NFs Tomadas'!$C:$C,IK$2)</f>
        <v>0</v>
      </c>
      <c r="IL32" s="154">
        <f>SUMIFS('Controle de NFs Tomadas'!$G:$G,'Controle de NFs Tomadas'!$E:$E,$A$1,'Controle de NFs Tomadas'!$F:$F,$A32,'Controle de NFs Tomadas'!$C:$C,IL$2)</f>
        <v>0</v>
      </c>
      <c r="IM32" s="154">
        <f>SUMIFS('Controle de NFs Tomadas'!$G:$G,'Controle de NFs Tomadas'!$E:$E,$A$1,'Controle de NFs Tomadas'!$F:$F,$A32,'Controle de NFs Tomadas'!$C:$C,IM$2)</f>
        <v>0</v>
      </c>
      <c r="IN32" s="154">
        <f>SUMIFS('Controle de NFs Tomadas'!$G:$G,'Controle de NFs Tomadas'!$E:$E,$A$1,'Controle de NFs Tomadas'!$F:$F,$A32,'Controle de NFs Tomadas'!$C:$C,IN$2)</f>
        <v>0</v>
      </c>
      <c r="IO32" s="154">
        <f>SUMIFS('Controle de NFs Tomadas'!$G:$G,'Controle de NFs Tomadas'!$E:$E,$A$1,'Controle de NFs Tomadas'!$F:$F,$A32,'Controle de NFs Tomadas'!$C:$C,IO$2)</f>
        <v>0</v>
      </c>
      <c r="IP32" s="154">
        <f>SUMIFS('Controle de NFs Tomadas'!$G:$G,'Controle de NFs Tomadas'!$E:$E,$A$1,'Controle de NFs Tomadas'!$F:$F,$A32,'Controle de NFs Tomadas'!$C:$C,IP$2)</f>
        <v>0</v>
      </c>
      <c r="IQ32" s="154">
        <f>SUMIFS('Controle de NFs Tomadas'!$G:$G,'Controle de NFs Tomadas'!$E:$E,$A$1,'Controle de NFs Tomadas'!$F:$F,$A32,'Controle de NFs Tomadas'!$C:$C,IQ$2)</f>
        <v>0</v>
      </c>
      <c r="IR32" s="154">
        <f>SUMIFS('Controle de NFs Tomadas'!$G:$G,'Controle de NFs Tomadas'!$E:$E,$A$1,'Controle de NFs Tomadas'!$F:$F,$A32,'Controle de NFs Tomadas'!$C:$C,IR$2)</f>
        <v>0</v>
      </c>
      <c r="IS32" s="154">
        <f>SUMIFS('Controle de NFs Tomadas'!$G:$G,'Controle de NFs Tomadas'!$E:$E,$A$1,'Controle de NFs Tomadas'!$F:$F,$A32,'Controle de NFs Tomadas'!$C:$C,IS$2)</f>
        <v>0</v>
      </c>
      <c r="IT32" s="154">
        <f>SUMIFS('Controle de NFs Tomadas'!$G:$G,'Controle de NFs Tomadas'!$E:$E,$A$1,'Controle de NFs Tomadas'!$F:$F,$A32,'Controle de NFs Tomadas'!$C:$C,IT$2)</f>
        <v>0</v>
      </c>
      <c r="IU32" s="154">
        <f>SUMIFS('Controle de NFs Tomadas'!$G:$G,'Controle de NFs Tomadas'!$E:$E,$A$1,'Controle de NFs Tomadas'!$F:$F,$A32,'Controle de NFs Tomadas'!$C:$C,IU$2)</f>
        <v>0</v>
      </c>
      <c r="IV32" s="154">
        <f>SUMIFS('Controle de NFs Tomadas'!$G:$G,'Controle de NFs Tomadas'!$E:$E,$A$1,'Controle de NFs Tomadas'!$F:$F,$A32,'Controle de NFs Tomadas'!$C:$C,IV$2)</f>
        <v>0</v>
      </c>
      <c r="IW32" s="154">
        <f>SUMIFS('Controle de NFs Tomadas'!$G:$G,'Controle de NFs Tomadas'!$E:$E,$A$1,'Controle de NFs Tomadas'!$F:$F,$A32,'Controle de NFs Tomadas'!$C:$C,IW$2)</f>
        <v>0</v>
      </c>
      <c r="IX32" s="154">
        <f>SUMIFS('Controle de NFs Tomadas'!$G:$G,'Controle de NFs Tomadas'!$E:$E,$A$1,'Controle de NFs Tomadas'!$F:$F,$A32,'Controle de NFs Tomadas'!$C:$C,IX$2)</f>
        <v>0</v>
      </c>
      <c r="IY32" s="154">
        <f>SUMIFS('Controle de NFs Tomadas'!$G:$G,'Controle de NFs Tomadas'!$E:$E,$A$1,'Controle de NFs Tomadas'!$F:$F,$A32,'Controle de NFs Tomadas'!$C:$C,IY$2)</f>
        <v>0</v>
      </c>
      <c r="IZ32" s="154">
        <f>SUMIFS('Controle de NFs Tomadas'!$G:$G,'Controle de NFs Tomadas'!$E:$E,$A$1,'Controle de NFs Tomadas'!$F:$F,$A32,'Controle de NFs Tomadas'!$C:$C,IZ$2)</f>
        <v>0</v>
      </c>
      <c r="JA32" s="154">
        <f>SUMIFS('Controle de NFs Tomadas'!$G:$G,'Controle de NFs Tomadas'!$E:$E,$A$1,'Controle de NFs Tomadas'!$F:$F,$A32,'Controle de NFs Tomadas'!$C:$C,JA$2)</f>
        <v>0</v>
      </c>
      <c r="JB32" s="154">
        <f>SUMIFS('Controle de NFs Tomadas'!$G:$G,'Controle de NFs Tomadas'!$E:$E,$A$1,'Controle de NFs Tomadas'!$F:$F,$A32,'Controle de NFs Tomadas'!$C:$C,JB$2)</f>
        <v>0</v>
      </c>
      <c r="JC32" s="154">
        <f>SUMIFS('Controle de NFs Tomadas'!$G:$G,'Controle de NFs Tomadas'!$E:$E,$A$1,'Controle de NFs Tomadas'!$F:$F,$A32,'Controle de NFs Tomadas'!$C:$C,JC$2)</f>
        <v>0</v>
      </c>
      <c r="JD32" s="154">
        <f>SUMIFS('Controle de NFs Tomadas'!$G:$G,'Controle de NFs Tomadas'!$E:$E,$A$1,'Controle de NFs Tomadas'!$F:$F,$A32,'Controle de NFs Tomadas'!$C:$C,JD$2)</f>
        <v>0</v>
      </c>
      <c r="JE32" s="154">
        <f>SUMIFS('Controle de NFs Tomadas'!$G:$G,'Controle de NFs Tomadas'!$E:$E,$A$1,'Controle de NFs Tomadas'!$F:$F,$A32,'Controle de NFs Tomadas'!$C:$C,JE$2)</f>
        <v>0</v>
      </c>
      <c r="JF32" s="154">
        <f>SUMIFS('Controle de NFs Tomadas'!$G:$G,'Controle de NFs Tomadas'!$E:$E,$A$1,'Controle de NFs Tomadas'!$F:$F,$A32,'Controle de NFs Tomadas'!$C:$C,JF$2)</f>
        <v>0</v>
      </c>
      <c r="JG32" s="154">
        <f>SUMIFS('Controle de NFs Tomadas'!$G:$G,'Controle de NFs Tomadas'!$E:$E,$A$1,'Controle de NFs Tomadas'!$F:$F,$A32,'Controle de NFs Tomadas'!$C:$C,JG$2)</f>
        <v>0</v>
      </c>
      <c r="JH32" s="154">
        <f>SUMIFS('Controle de NFs Tomadas'!$G:$G,'Controle de NFs Tomadas'!$E:$E,$A$1,'Controle de NFs Tomadas'!$F:$F,$A32,'Controle de NFs Tomadas'!$C:$C,JH$2)</f>
        <v>0</v>
      </c>
      <c r="JI32" s="154">
        <f>SUMIFS('Controle de NFs Tomadas'!$G:$G,'Controle de NFs Tomadas'!$E:$E,$A$1,'Controle de NFs Tomadas'!$F:$F,$A32,'Controle de NFs Tomadas'!$C:$C,JI$2)</f>
        <v>0</v>
      </c>
      <c r="JJ32" s="154">
        <f>SUMIFS('Controle de NFs Tomadas'!$G:$G,'Controle de NFs Tomadas'!$E:$E,$A$1,'Controle de NFs Tomadas'!$F:$F,$A32,'Controle de NFs Tomadas'!$C:$C,JJ$2)</f>
        <v>0</v>
      </c>
      <c r="JK32" s="154">
        <f>SUMIFS('Controle de NFs Tomadas'!$G:$G,'Controle de NFs Tomadas'!$E:$E,$A$1,'Controle de NFs Tomadas'!$F:$F,$A32,'Controle de NFs Tomadas'!$C:$C,JK$2)</f>
        <v>0</v>
      </c>
      <c r="JL32" s="154">
        <f>SUMIFS('Controle de NFs Tomadas'!$G:$G,'Controle de NFs Tomadas'!$E:$E,$A$1,'Controle de NFs Tomadas'!$F:$F,$A32,'Controle de NFs Tomadas'!$C:$C,JL$2)</f>
        <v>0</v>
      </c>
      <c r="JM32" s="154">
        <f>SUMIFS('Controle de NFs Tomadas'!$G:$G,'Controle de NFs Tomadas'!$E:$E,$A$1,'Controle de NFs Tomadas'!$F:$F,$A32,'Controle de NFs Tomadas'!$C:$C,JM$2)</f>
        <v>0</v>
      </c>
      <c r="JN32" s="154">
        <f>SUMIFS('Controle de NFs Tomadas'!$G:$G,'Controle de NFs Tomadas'!$E:$E,$A$1,'Controle de NFs Tomadas'!$F:$F,$A32,'Controle de NFs Tomadas'!$C:$C,JN$2)</f>
        <v>0</v>
      </c>
      <c r="JO32" s="154">
        <f>SUMIFS('Controle de NFs Tomadas'!$G:$G,'Controle de NFs Tomadas'!$E:$E,$A$1,'Controle de NFs Tomadas'!$F:$F,$A32,'Controle de NFs Tomadas'!$C:$C,JO$2)</f>
        <v>0</v>
      </c>
      <c r="JP32" s="154">
        <f>SUMIFS('Controle de NFs Tomadas'!$G:$G,'Controle de NFs Tomadas'!$E:$E,$A$1,'Controle de NFs Tomadas'!$F:$F,$A32,'Controle de NFs Tomadas'!$C:$C,JP$2)</f>
        <v>0</v>
      </c>
      <c r="JQ32" s="154">
        <f>SUMIFS('Controle de NFs Tomadas'!$G:$G,'Controle de NFs Tomadas'!$E:$E,$A$1,'Controle de NFs Tomadas'!$F:$F,$A32,'Controle de NFs Tomadas'!$C:$C,JQ$2)</f>
        <v>0</v>
      </c>
      <c r="JR32" s="154">
        <f>SUMIFS('Controle de NFs Tomadas'!$G:$G,'Controle de NFs Tomadas'!$E:$E,$A$1,'Controle de NFs Tomadas'!$F:$F,$A32,'Controle de NFs Tomadas'!$C:$C,JR$2)</f>
        <v>0</v>
      </c>
      <c r="JS32" s="154">
        <f>SUMIFS('Controle de NFs Tomadas'!$G:$G,'Controle de NFs Tomadas'!$E:$E,$A$1,'Controle de NFs Tomadas'!$F:$F,$A32,'Controle de NFs Tomadas'!$C:$C,JS$2)</f>
        <v>0</v>
      </c>
      <c r="JT32" s="154">
        <f>SUMIFS('Controle de NFs Tomadas'!$G:$G,'Controle de NFs Tomadas'!$E:$E,$A$1,'Controle de NFs Tomadas'!$F:$F,$A32,'Controle de NFs Tomadas'!$C:$C,JT$2)</f>
        <v>0</v>
      </c>
      <c r="JU32" s="154">
        <f>SUMIFS('Controle de NFs Tomadas'!$G:$G,'Controle de NFs Tomadas'!$E:$E,$A$1,'Controle de NFs Tomadas'!$F:$F,$A32,'Controle de NFs Tomadas'!$C:$C,JU$2)</f>
        <v>0</v>
      </c>
      <c r="JV32" s="154">
        <f>SUMIFS('Controle de NFs Tomadas'!$G:$G,'Controle de NFs Tomadas'!$E:$E,$A$1,'Controle de NFs Tomadas'!$F:$F,$A32,'Controle de NFs Tomadas'!$C:$C,JV$2)</f>
        <v>0</v>
      </c>
      <c r="JW32" s="154">
        <f>SUMIFS('Controle de NFs Tomadas'!$G:$G,'Controle de NFs Tomadas'!$E:$E,$A$1,'Controle de NFs Tomadas'!$F:$F,$A32,'Controle de NFs Tomadas'!$C:$C,JW$2)</f>
        <v>0</v>
      </c>
      <c r="JX32" s="154">
        <f>SUMIFS('Controle de NFs Tomadas'!$G:$G,'Controle de NFs Tomadas'!$E:$E,$A$1,'Controle de NFs Tomadas'!$F:$F,$A32,'Controle de NFs Tomadas'!$C:$C,JX$2)</f>
        <v>0</v>
      </c>
      <c r="JY32" s="154">
        <f>SUMIFS('Controle de NFs Tomadas'!$G:$G,'Controle de NFs Tomadas'!$E:$E,$A$1,'Controle de NFs Tomadas'!$F:$F,$A32,'Controle de NFs Tomadas'!$C:$C,JY$2)</f>
        <v>0</v>
      </c>
      <c r="JZ32" s="154">
        <f>SUMIFS('Controle de NFs Tomadas'!$G:$G,'Controle de NFs Tomadas'!$E:$E,$A$1,'Controle de NFs Tomadas'!$F:$F,$A32,'Controle de NFs Tomadas'!$C:$C,JZ$2)</f>
        <v>0</v>
      </c>
      <c r="KA32" s="154">
        <f>SUMIFS('Controle de NFs Tomadas'!$G:$G,'Controle de NFs Tomadas'!$E:$E,$A$1,'Controle de NFs Tomadas'!$F:$F,$A32,'Controle de NFs Tomadas'!$C:$C,KA$2)</f>
        <v>0</v>
      </c>
      <c r="KB32" s="154">
        <f>SUMIFS('Controle de NFs Tomadas'!$G:$G,'Controle de NFs Tomadas'!$E:$E,$A$1,'Controle de NFs Tomadas'!$F:$F,$A32,'Controle de NFs Tomadas'!$C:$C,KB$2)</f>
        <v>0</v>
      </c>
      <c r="KC32" s="154">
        <f>SUMIFS('Controle de NFs Tomadas'!$G:$G,'Controle de NFs Tomadas'!$E:$E,$A$1,'Controle de NFs Tomadas'!$F:$F,$A32,'Controle de NFs Tomadas'!$C:$C,KC$2)</f>
        <v>0</v>
      </c>
      <c r="KD32" s="154">
        <f>SUMIFS('Controle de NFs Tomadas'!$G:$G,'Controle de NFs Tomadas'!$E:$E,$A$1,'Controle de NFs Tomadas'!$F:$F,$A32,'Controle de NFs Tomadas'!$C:$C,KD$2)</f>
        <v>0</v>
      </c>
      <c r="KE32" s="154">
        <f>SUMIFS('Controle de NFs Tomadas'!$G:$G,'Controle de NFs Tomadas'!$E:$E,$A$1,'Controle de NFs Tomadas'!$F:$F,$A32,'Controle de NFs Tomadas'!$C:$C,KE$2)</f>
        <v>0</v>
      </c>
      <c r="KF32" s="154">
        <f>SUMIFS('Controle de NFs Tomadas'!$G:$G,'Controle de NFs Tomadas'!$E:$E,$A$1,'Controle de NFs Tomadas'!$F:$F,$A32,'Controle de NFs Tomadas'!$C:$C,KF$2)</f>
        <v>0</v>
      </c>
      <c r="KG32" s="154">
        <f>SUMIFS('Controle de NFs Tomadas'!$G:$G,'Controle de NFs Tomadas'!$E:$E,$A$1,'Controle de NFs Tomadas'!$F:$F,$A32,'Controle de NFs Tomadas'!$C:$C,KG$2)</f>
        <v>0</v>
      </c>
      <c r="KH32" s="154">
        <f>SUMIFS('Controle de NFs Tomadas'!$G:$G,'Controle de NFs Tomadas'!$E:$E,$A$1,'Controle de NFs Tomadas'!$F:$F,$A32,'Controle de NFs Tomadas'!$C:$C,KH$2)</f>
        <v>0</v>
      </c>
      <c r="KI32" s="154">
        <f>SUMIFS('Controle de NFs Tomadas'!$G:$G,'Controle de NFs Tomadas'!$E:$E,$A$1,'Controle de NFs Tomadas'!$F:$F,$A32,'Controle de NFs Tomadas'!$C:$C,KI$2)</f>
        <v>0</v>
      </c>
      <c r="KJ32" s="154">
        <f>SUMIFS('Controle de NFs Tomadas'!$G:$G,'Controle de NFs Tomadas'!$E:$E,$A$1,'Controle de NFs Tomadas'!$F:$F,$A32,'Controle de NFs Tomadas'!$C:$C,KJ$2)</f>
        <v>0</v>
      </c>
      <c r="KK32" s="154">
        <f>SUMIFS('Controle de NFs Tomadas'!$G:$G,'Controle de NFs Tomadas'!$E:$E,$A$1,'Controle de NFs Tomadas'!$F:$F,$A32,'Controle de NFs Tomadas'!$C:$C,KK$2)</f>
        <v>0</v>
      </c>
      <c r="KL32" s="154">
        <f>SUMIFS('Controle de NFs Tomadas'!$G:$G,'Controle de NFs Tomadas'!$E:$E,$A$1,'Controle de NFs Tomadas'!$F:$F,$A32,'Controle de NFs Tomadas'!$C:$C,KL$2)</f>
        <v>0</v>
      </c>
      <c r="KM32" s="154">
        <f>SUMIFS('Controle de NFs Tomadas'!$G:$G,'Controle de NFs Tomadas'!$E:$E,$A$1,'Controle de NFs Tomadas'!$F:$F,$A32,'Controle de NFs Tomadas'!$C:$C,KM$2)</f>
        <v>0</v>
      </c>
      <c r="KN32" s="154">
        <f>SUMIFS('Controle de NFs Tomadas'!$G:$G,'Controle de NFs Tomadas'!$E:$E,$A$1,'Controle de NFs Tomadas'!$F:$F,$A32,'Controle de NFs Tomadas'!$C:$C,KN$2)</f>
        <v>0</v>
      </c>
      <c r="KO32" s="154">
        <f>SUMIFS('Controle de NFs Tomadas'!$G:$G,'Controle de NFs Tomadas'!$E:$E,$A$1,'Controle de NFs Tomadas'!$F:$F,$A32,'Controle de NFs Tomadas'!$C:$C,KO$2)</f>
        <v>0</v>
      </c>
      <c r="KP32" s="154">
        <f>SUMIFS('Controle de NFs Tomadas'!$G:$G,'Controle de NFs Tomadas'!$E:$E,$A$1,'Controle de NFs Tomadas'!$F:$F,$A32,'Controle de NFs Tomadas'!$C:$C,KP$2)</f>
        <v>0</v>
      </c>
      <c r="KQ32" s="154">
        <f>SUMIFS('Controle de NFs Tomadas'!$G:$G,'Controle de NFs Tomadas'!$E:$E,$A$1,'Controle de NFs Tomadas'!$F:$F,$A32,'Controle de NFs Tomadas'!$C:$C,KQ$2)</f>
        <v>0</v>
      </c>
      <c r="KR32" s="154">
        <f>SUMIFS('Controle de NFs Tomadas'!$G:$G,'Controle de NFs Tomadas'!$E:$E,$A$1,'Controle de NFs Tomadas'!$F:$F,$A32,'Controle de NFs Tomadas'!$C:$C,KR$2)</f>
        <v>0</v>
      </c>
      <c r="KS32" s="154">
        <f>SUMIFS('Controle de NFs Tomadas'!$G:$G,'Controle de NFs Tomadas'!$E:$E,$A$1,'Controle de NFs Tomadas'!$F:$F,$A32,'Controle de NFs Tomadas'!$C:$C,KS$2)</f>
        <v>0</v>
      </c>
      <c r="KT32" s="154">
        <f>SUMIFS('Controle de NFs Tomadas'!$G:$G,'Controle de NFs Tomadas'!$E:$E,$A$1,'Controle de NFs Tomadas'!$F:$F,$A32,'Controle de NFs Tomadas'!$C:$C,KT$2)</f>
        <v>0</v>
      </c>
      <c r="KU32" s="154">
        <f>SUMIFS('Controle de NFs Tomadas'!$G:$G,'Controle de NFs Tomadas'!$E:$E,$A$1,'Controle de NFs Tomadas'!$F:$F,$A32,'Controle de NFs Tomadas'!$C:$C,KU$2)</f>
        <v>0</v>
      </c>
      <c r="KV32" s="154">
        <f>SUMIFS('Controle de NFs Tomadas'!$G:$G,'Controle de NFs Tomadas'!$E:$E,$A$1,'Controle de NFs Tomadas'!$F:$F,$A32,'Controle de NFs Tomadas'!$C:$C,KV$2)</f>
        <v>0</v>
      </c>
      <c r="KW32" s="154">
        <f>SUMIFS('Controle de NFs Tomadas'!$G:$G,'Controle de NFs Tomadas'!$E:$E,$A$1,'Controle de NFs Tomadas'!$F:$F,$A32,'Controle de NFs Tomadas'!$C:$C,KW$2)</f>
        <v>0</v>
      </c>
      <c r="KX32" s="154">
        <f>SUMIFS('Controle de NFs Tomadas'!$G:$G,'Controle de NFs Tomadas'!$E:$E,$A$1,'Controle de NFs Tomadas'!$F:$F,$A32,'Controle de NFs Tomadas'!$C:$C,KX$2)</f>
        <v>0</v>
      </c>
      <c r="KY32" s="154">
        <f>SUMIFS('Controle de NFs Tomadas'!$G:$G,'Controle de NFs Tomadas'!$E:$E,$A$1,'Controle de NFs Tomadas'!$F:$F,$A32,'Controle de NFs Tomadas'!$C:$C,KY$2)</f>
        <v>0</v>
      </c>
      <c r="KZ32" s="154">
        <f>SUMIFS('Controle de NFs Tomadas'!$G:$G,'Controle de NFs Tomadas'!$E:$E,$A$1,'Controle de NFs Tomadas'!$F:$F,$A32,'Controle de NFs Tomadas'!$C:$C,KZ$2)</f>
        <v>0</v>
      </c>
      <c r="LA32" s="154">
        <f>SUMIFS('Controle de NFs Tomadas'!$G:$G,'Controle de NFs Tomadas'!$E:$E,$A$1,'Controle de NFs Tomadas'!$F:$F,$A32,'Controle de NFs Tomadas'!$C:$C,LA$2)</f>
        <v>0</v>
      </c>
      <c r="LB32" s="154">
        <f>SUMIFS('Controle de NFs Tomadas'!$G:$G,'Controle de NFs Tomadas'!$E:$E,$A$1,'Controle de NFs Tomadas'!$F:$F,$A32,'Controle de NFs Tomadas'!$C:$C,LB$2)</f>
        <v>0</v>
      </c>
      <c r="LC32" s="154">
        <f>SUMIFS('Controle de NFs Tomadas'!$G:$G,'Controle de NFs Tomadas'!$E:$E,$A$1,'Controle de NFs Tomadas'!$F:$F,$A32,'Controle de NFs Tomadas'!$C:$C,LC$2)</f>
        <v>0</v>
      </c>
      <c r="LD32" s="154">
        <f>SUMIFS('Controle de NFs Tomadas'!$G:$G,'Controle de NFs Tomadas'!$E:$E,$A$1,'Controle de NFs Tomadas'!$F:$F,$A32,'Controle de NFs Tomadas'!$C:$C,LD$2)</f>
        <v>0</v>
      </c>
      <c r="LE32" s="154">
        <f>SUMIFS('Controle de NFs Tomadas'!$G:$G,'Controle de NFs Tomadas'!$E:$E,$A$1,'Controle de NFs Tomadas'!$F:$F,$A32,'Controle de NFs Tomadas'!$C:$C,LE$2)</f>
        <v>0</v>
      </c>
      <c r="LF32" s="154">
        <f>SUMIFS('Controle de NFs Tomadas'!$G:$G,'Controle de NFs Tomadas'!$E:$E,$A$1,'Controle de NFs Tomadas'!$F:$F,$A32,'Controle de NFs Tomadas'!$C:$C,LF$2)</f>
        <v>0</v>
      </c>
      <c r="LG32" s="154">
        <f>SUMIFS('Controle de NFs Tomadas'!$G:$G,'Controle de NFs Tomadas'!$E:$E,$A$1,'Controle de NFs Tomadas'!$F:$F,$A32,'Controle de NFs Tomadas'!$C:$C,LG$2)</f>
        <v>0</v>
      </c>
      <c r="LH32" s="154">
        <f>SUMIFS('Controle de NFs Tomadas'!$G:$G,'Controle de NFs Tomadas'!$E:$E,$A$1,'Controle de NFs Tomadas'!$F:$F,$A32,'Controle de NFs Tomadas'!$C:$C,LH$2)</f>
        <v>0</v>
      </c>
      <c r="LI32" s="154">
        <f>SUMIFS('Controle de NFs Tomadas'!$G:$G,'Controle de NFs Tomadas'!$E:$E,$A$1,'Controle de NFs Tomadas'!$F:$F,$A32,'Controle de NFs Tomadas'!$C:$C,LI$2)</f>
        <v>0</v>
      </c>
      <c r="LJ32" s="154">
        <f>SUMIFS('Controle de NFs Tomadas'!$G:$G,'Controle de NFs Tomadas'!$E:$E,$A$1,'Controle de NFs Tomadas'!$F:$F,$A32,'Controle de NFs Tomadas'!$C:$C,LJ$2)</f>
        <v>0</v>
      </c>
      <c r="LK32" s="154">
        <f>SUMIFS('Controle de NFs Tomadas'!$G:$G,'Controle de NFs Tomadas'!$E:$E,$A$1,'Controle de NFs Tomadas'!$F:$F,$A32,'Controle de NFs Tomadas'!$C:$C,LK$2)</f>
        <v>0</v>
      </c>
      <c r="LL32" s="154">
        <f>SUMIFS('Controle de NFs Tomadas'!$G:$G,'Controle de NFs Tomadas'!$E:$E,$A$1,'Controle de NFs Tomadas'!$F:$F,$A32,'Controle de NFs Tomadas'!$C:$C,LL$2)</f>
        <v>0</v>
      </c>
      <c r="LM32" s="154">
        <f>SUMIFS('Controle de NFs Tomadas'!$G:$G,'Controle de NFs Tomadas'!$E:$E,$A$1,'Controle de NFs Tomadas'!$F:$F,$A32,'Controle de NFs Tomadas'!$C:$C,LM$2)</f>
        <v>0</v>
      </c>
      <c r="LN32" s="154">
        <f>SUMIFS('Controle de NFs Tomadas'!$G:$G,'Controle de NFs Tomadas'!$E:$E,$A$1,'Controle de NFs Tomadas'!$F:$F,$A32,'Controle de NFs Tomadas'!$C:$C,LN$2)</f>
        <v>0</v>
      </c>
      <c r="LO32" s="154">
        <f>SUMIFS('Controle de NFs Tomadas'!$G:$G,'Controle de NFs Tomadas'!$E:$E,$A$1,'Controle de NFs Tomadas'!$F:$F,$A32,'Controle de NFs Tomadas'!$C:$C,LO$2)</f>
        <v>0</v>
      </c>
      <c r="LP32" s="154">
        <f>SUMIFS('Controle de NFs Tomadas'!$G:$G,'Controle de NFs Tomadas'!$E:$E,$A$1,'Controle de NFs Tomadas'!$F:$F,$A32,'Controle de NFs Tomadas'!$C:$C,LP$2)</f>
        <v>0</v>
      </c>
      <c r="LQ32" s="154">
        <f>SUMIFS('Controle de NFs Tomadas'!$G:$G,'Controle de NFs Tomadas'!$E:$E,$A$1,'Controle de NFs Tomadas'!$F:$F,$A32,'Controle de NFs Tomadas'!$C:$C,LQ$2)</f>
        <v>0</v>
      </c>
      <c r="LR32" s="154">
        <f>SUMIFS('Controle de NFs Tomadas'!$G:$G,'Controle de NFs Tomadas'!$E:$E,$A$1,'Controle de NFs Tomadas'!$F:$F,$A32,'Controle de NFs Tomadas'!$C:$C,LR$2)</f>
        <v>0</v>
      </c>
      <c r="LS32" s="154">
        <f>SUMIFS('Controle de NFs Tomadas'!$G:$G,'Controle de NFs Tomadas'!$E:$E,$A$1,'Controle de NFs Tomadas'!$F:$F,$A32,'Controle de NFs Tomadas'!$C:$C,LS$2)</f>
        <v>0</v>
      </c>
      <c r="LT32" s="154">
        <f>SUMIFS('Controle de NFs Tomadas'!$G:$G,'Controle de NFs Tomadas'!$E:$E,$A$1,'Controle de NFs Tomadas'!$F:$F,$A32,'Controle de NFs Tomadas'!$C:$C,LT$2)</f>
        <v>0</v>
      </c>
      <c r="LU32" s="154">
        <f>SUMIFS('Controle de NFs Tomadas'!$G:$G,'Controle de NFs Tomadas'!$E:$E,$A$1,'Controle de NFs Tomadas'!$F:$F,$A32,'Controle de NFs Tomadas'!$C:$C,LU$2)</f>
        <v>0</v>
      </c>
      <c r="LV32" s="154">
        <f>SUMIFS('Controle de NFs Tomadas'!$G:$G,'Controle de NFs Tomadas'!$E:$E,$A$1,'Controle de NFs Tomadas'!$F:$F,$A32,'Controle de NFs Tomadas'!$C:$C,LV$2)</f>
        <v>0</v>
      </c>
      <c r="LW32" s="154">
        <f>SUMIFS('Controle de NFs Tomadas'!$G:$G,'Controle de NFs Tomadas'!$E:$E,$A$1,'Controle de NFs Tomadas'!$F:$F,$A32,'Controle de NFs Tomadas'!$C:$C,LW$2)</f>
        <v>0</v>
      </c>
      <c r="LX32" s="154">
        <f>SUMIFS('Controle de NFs Tomadas'!$G:$G,'Controle de NFs Tomadas'!$E:$E,$A$1,'Controle de NFs Tomadas'!$F:$F,$A32,'Controle de NFs Tomadas'!$C:$C,LX$2)</f>
        <v>0</v>
      </c>
      <c r="LY32" s="154">
        <f>SUMIFS('Controle de NFs Tomadas'!$G:$G,'Controle de NFs Tomadas'!$E:$E,$A$1,'Controle de NFs Tomadas'!$F:$F,$A32,'Controle de NFs Tomadas'!$C:$C,LY$2)</f>
        <v>0</v>
      </c>
      <c r="LZ32" s="154">
        <f>SUMIFS('Controle de NFs Tomadas'!$G:$G,'Controle de NFs Tomadas'!$E:$E,$A$1,'Controle de NFs Tomadas'!$F:$F,$A32,'Controle de NFs Tomadas'!$C:$C,LZ$2)</f>
        <v>0</v>
      </c>
      <c r="MA32" s="154">
        <f>SUMIFS('Controle de NFs Tomadas'!$G:$G,'Controle de NFs Tomadas'!$E:$E,$A$1,'Controle de NFs Tomadas'!$F:$F,$A32,'Controle de NFs Tomadas'!$C:$C,MA$2)</f>
        <v>0</v>
      </c>
      <c r="MB32" s="154">
        <f>SUMIFS('Controle de NFs Tomadas'!$G:$G,'Controle de NFs Tomadas'!$E:$E,$A$1,'Controle de NFs Tomadas'!$F:$F,$A32,'Controle de NFs Tomadas'!$C:$C,MB$2)</f>
        <v>0</v>
      </c>
      <c r="MC32" s="154">
        <f>SUMIFS('Controle de NFs Tomadas'!$G:$G,'Controle de NFs Tomadas'!$E:$E,$A$1,'Controle de NFs Tomadas'!$F:$F,$A32,'Controle de NFs Tomadas'!$C:$C,MC$2)</f>
        <v>0</v>
      </c>
      <c r="MD32" s="154">
        <f>SUMIFS('Controle de NFs Tomadas'!$G:$G,'Controle de NFs Tomadas'!$E:$E,$A$1,'Controle de NFs Tomadas'!$F:$F,$A32,'Controle de NFs Tomadas'!$C:$C,MD$2)</f>
        <v>0</v>
      </c>
      <c r="ME32" s="154">
        <f>SUMIFS('Controle de NFs Tomadas'!$G:$G,'Controle de NFs Tomadas'!$E:$E,$A$1,'Controle de NFs Tomadas'!$F:$F,$A32,'Controle de NFs Tomadas'!$C:$C,ME$2)</f>
        <v>0</v>
      </c>
      <c r="MF32" s="154">
        <f>SUMIFS('Controle de NFs Tomadas'!$G:$G,'Controle de NFs Tomadas'!$E:$E,$A$1,'Controle de NFs Tomadas'!$F:$F,$A32,'Controle de NFs Tomadas'!$C:$C,MF$2)</f>
        <v>0</v>
      </c>
      <c r="MG32" s="154">
        <f>SUMIFS('Controle de NFs Tomadas'!$G:$G,'Controle de NFs Tomadas'!$E:$E,$A$1,'Controle de NFs Tomadas'!$F:$F,$A32,'Controle de NFs Tomadas'!$C:$C,MG$2)</f>
        <v>0</v>
      </c>
      <c r="MH32" s="154">
        <f>SUMIFS('Controle de NFs Tomadas'!$G:$G,'Controle de NFs Tomadas'!$E:$E,$A$1,'Controle de NFs Tomadas'!$F:$F,$A32,'Controle de NFs Tomadas'!$C:$C,MH$2)</f>
        <v>0</v>
      </c>
      <c r="MI32" s="154">
        <f>SUMIFS('Controle de NFs Tomadas'!$G:$G,'Controle de NFs Tomadas'!$E:$E,$A$1,'Controle de NFs Tomadas'!$F:$F,$A32,'Controle de NFs Tomadas'!$C:$C,MI$2)</f>
        <v>0</v>
      </c>
      <c r="MJ32" s="154">
        <f>SUMIFS('Controle de NFs Tomadas'!$G:$G,'Controle de NFs Tomadas'!$E:$E,$A$1,'Controle de NFs Tomadas'!$F:$F,$A32,'Controle de NFs Tomadas'!$C:$C,MJ$2)</f>
        <v>0</v>
      </c>
      <c r="MK32" s="154">
        <f>SUMIFS('Controle de NFs Tomadas'!$G:$G,'Controle de NFs Tomadas'!$E:$E,$A$1,'Controle de NFs Tomadas'!$F:$F,$A32,'Controle de NFs Tomadas'!$C:$C,MK$2)</f>
        <v>0</v>
      </c>
      <c r="ML32" s="154">
        <f>SUMIFS('Controle de NFs Tomadas'!$G:$G,'Controle de NFs Tomadas'!$E:$E,$A$1,'Controle de NFs Tomadas'!$F:$F,$A32,'Controle de NFs Tomadas'!$C:$C,ML$2)</f>
        <v>0</v>
      </c>
      <c r="MM32" s="154">
        <f>SUMIFS('Controle de NFs Tomadas'!$G:$G,'Controle de NFs Tomadas'!$E:$E,$A$1,'Controle de NFs Tomadas'!$F:$F,$A32,'Controle de NFs Tomadas'!$C:$C,MM$2)</f>
        <v>0</v>
      </c>
      <c r="MN32" s="154">
        <f>SUMIFS('Controle de NFs Tomadas'!$G:$G,'Controle de NFs Tomadas'!$E:$E,$A$1,'Controle de NFs Tomadas'!$F:$F,$A32,'Controle de NFs Tomadas'!$C:$C,MN$2)</f>
        <v>0</v>
      </c>
      <c r="MO32" s="154">
        <f>SUMIFS('Controle de NFs Tomadas'!$G:$G,'Controle de NFs Tomadas'!$E:$E,$A$1,'Controle de NFs Tomadas'!$F:$F,$A32,'Controle de NFs Tomadas'!$C:$C,MO$2)</f>
        <v>0</v>
      </c>
      <c r="MP32" s="154">
        <f>SUMIFS('Controle de NFs Tomadas'!$G:$G,'Controle de NFs Tomadas'!$E:$E,$A$1,'Controle de NFs Tomadas'!$F:$F,$A32,'Controle de NFs Tomadas'!$C:$C,MP$2)</f>
        <v>0</v>
      </c>
      <c r="MQ32" s="154">
        <f>SUMIFS('Controle de NFs Tomadas'!$G:$G,'Controle de NFs Tomadas'!$E:$E,$A$1,'Controle de NFs Tomadas'!$F:$F,$A32,'Controle de NFs Tomadas'!$C:$C,MQ$2)</f>
        <v>0</v>
      </c>
      <c r="MR32" s="154">
        <f>SUMIFS('Controle de NFs Tomadas'!$G:$G,'Controle de NFs Tomadas'!$E:$E,$A$1,'Controle de NFs Tomadas'!$F:$F,$A32,'Controle de NFs Tomadas'!$C:$C,MR$2)</f>
        <v>0</v>
      </c>
      <c r="MS32" s="154">
        <f>SUMIFS('Controle de NFs Tomadas'!$G:$G,'Controle de NFs Tomadas'!$E:$E,$A$1,'Controle de NFs Tomadas'!$F:$F,$A32,'Controle de NFs Tomadas'!$C:$C,MS$2)</f>
        <v>0</v>
      </c>
      <c r="MT32" s="154">
        <f>SUMIFS('Controle de NFs Tomadas'!$G:$G,'Controle de NFs Tomadas'!$E:$E,$A$1,'Controle de NFs Tomadas'!$F:$F,$A32,'Controle de NFs Tomadas'!$C:$C,MT$2)</f>
        <v>0</v>
      </c>
      <c r="MU32" s="154">
        <f>SUMIFS('Controle de NFs Tomadas'!$G:$G,'Controle de NFs Tomadas'!$E:$E,$A$1,'Controle de NFs Tomadas'!$F:$F,$A32,'Controle de NFs Tomadas'!$C:$C,MU$2)</f>
        <v>0</v>
      </c>
      <c r="MV32" s="154">
        <f>SUMIFS('Controle de NFs Tomadas'!$G:$G,'Controle de NFs Tomadas'!$E:$E,$A$1,'Controle de NFs Tomadas'!$F:$F,$A32,'Controle de NFs Tomadas'!$C:$C,MV$2)</f>
        <v>0</v>
      </c>
      <c r="MW32" s="154">
        <f>SUMIFS('Controle de NFs Tomadas'!$G:$G,'Controle de NFs Tomadas'!$E:$E,$A$1,'Controle de NFs Tomadas'!$F:$F,$A32,'Controle de NFs Tomadas'!$C:$C,MW$2)</f>
        <v>0</v>
      </c>
      <c r="MX32" s="154">
        <f>SUMIFS('Controle de NFs Tomadas'!$G:$G,'Controle de NFs Tomadas'!$E:$E,$A$1,'Controle de NFs Tomadas'!$F:$F,$A32,'Controle de NFs Tomadas'!$C:$C,MX$2)</f>
        <v>0</v>
      </c>
      <c r="MY32" s="154">
        <f>SUMIFS('Controle de NFs Tomadas'!$G:$G,'Controle de NFs Tomadas'!$E:$E,$A$1,'Controle de NFs Tomadas'!$F:$F,$A32,'Controle de NFs Tomadas'!$C:$C,MY$2)</f>
        <v>0</v>
      </c>
      <c r="MZ32" s="154">
        <f>SUMIFS('Controle de NFs Tomadas'!$G:$G,'Controle de NFs Tomadas'!$E:$E,$A$1,'Controle de NFs Tomadas'!$F:$F,$A32,'Controle de NFs Tomadas'!$C:$C,MZ$2)</f>
        <v>0</v>
      </c>
      <c r="NA32" s="154">
        <f>SUMIFS('Controle de NFs Tomadas'!$G:$G,'Controle de NFs Tomadas'!$E:$E,$A$1,'Controle de NFs Tomadas'!$F:$F,$A32,'Controle de NFs Tomadas'!$C:$C,NA$2)</f>
        <v>0</v>
      </c>
      <c r="NB32" s="154">
        <f>SUMIFS('Controle de NFs Tomadas'!$G:$G,'Controle de NFs Tomadas'!$E:$E,$A$1,'Controle de NFs Tomadas'!$F:$F,$A32,'Controle de NFs Tomadas'!$C:$C,NB$2)</f>
        <v>0</v>
      </c>
      <c r="NC32" s="154">
        <f>SUMIFS('Controle de NFs Tomadas'!$G:$G,'Controle de NFs Tomadas'!$E:$E,$A$1,'Controle de NFs Tomadas'!$F:$F,$A32,'Controle de NFs Tomadas'!$C:$C,NC$2)</f>
        <v>0</v>
      </c>
      <c r="ND32" s="154">
        <f>SUMIFS('Controle de NFs Tomadas'!$G:$G,'Controle de NFs Tomadas'!$E:$E,$A$1,'Controle de NFs Tomadas'!$F:$F,$A32,'Controle de NFs Tomadas'!$C:$C,ND$2)</f>
        <v>0</v>
      </c>
      <c r="NE32" s="154">
        <f>SUMIFS('Controle de NFs Tomadas'!$G:$G,'Controle de NFs Tomadas'!$E:$E,$A$1,'Controle de NFs Tomadas'!$F:$F,$A32,'Controle de NFs Tomadas'!$C:$C,NE$2)</f>
        <v>0</v>
      </c>
      <c r="NF32" s="154">
        <f>SUMIFS('Controle de NFs Tomadas'!$G:$G,'Controle de NFs Tomadas'!$E:$E,$A$1,'Controle de NFs Tomadas'!$F:$F,$A32,'Controle de NFs Tomadas'!$C:$C,NF$2)</f>
        <v>0</v>
      </c>
      <c r="NG32" s="154">
        <f>SUMIFS('Controle de NFs Tomadas'!$G:$G,'Controle de NFs Tomadas'!$E:$E,$A$1,'Controle de NFs Tomadas'!$F:$F,$A32,'Controle de NFs Tomadas'!$C:$C,NG$2)</f>
        <v>0</v>
      </c>
      <c r="NH32" s="154">
        <f>SUMIFS('Controle de NFs Tomadas'!$G:$G,'Controle de NFs Tomadas'!$E:$E,$A$1,'Controle de NFs Tomadas'!$F:$F,$A32,'Controle de NFs Tomadas'!$C:$C,NH$2)</f>
        <v>0</v>
      </c>
      <c r="NI32" s="154">
        <f>SUMIFS('Controle de NFs Tomadas'!$G:$G,'Controle de NFs Tomadas'!$E:$E,$A$1,'Controle de NFs Tomadas'!$F:$F,$A32,'Controle de NFs Tomadas'!$C:$C,NI$2)</f>
        <v>0</v>
      </c>
      <c r="NJ32" s="154">
        <f>SUMIFS('Controle de NFs Tomadas'!$G:$G,'Controle de NFs Tomadas'!$E:$E,$A$1,'Controle de NFs Tomadas'!$F:$F,$A32,'Controle de NFs Tomadas'!$C:$C,NJ$2)</f>
        <v>0</v>
      </c>
      <c r="NK32" s="154">
        <f>SUMIFS('Controle de NFs Tomadas'!$G:$G,'Controle de NFs Tomadas'!$E:$E,$A$1,'Controle de NFs Tomadas'!$F:$F,$A32,'Controle de NFs Tomadas'!$C:$C,NK$2)</f>
        <v>0</v>
      </c>
      <c r="NL32" s="154">
        <f>SUMIFS('Controle de NFs Tomadas'!$G:$G,'Controle de NFs Tomadas'!$E:$E,$A$1,'Controle de NFs Tomadas'!$F:$F,$A32,'Controle de NFs Tomadas'!$C:$C,NL$2)</f>
        <v>0</v>
      </c>
      <c r="NM32" s="154">
        <f>SUMIFS('Controle de NFs Tomadas'!$G:$G,'Controle de NFs Tomadas'!$E:$E,$A$1,'Controle de NFs Tomadas'!$F:$F,$A32,'Controle de NFs Tomadas'!$C:$C,NM$2)</f>
        <v>0</v>
      </c>
      <c r="NN32" s="154">
        <f>SUMIFS('Controle de NFs Tomadas'!$G:$G,'Controle de NFs Tomadas'!$E:$E,$A$1,'Controle de NFs Tomadas'!$F:$F,$A32,'Controle de NFs Tomadas'!$C:$C,NN$2)</f>
        <v>0</v>
      </c>
      <c r="NO32" s="154">
        <f>SUMIFS('Controle de NFs Tomadas'!$G:$G,'Controle de NFs Tomadas'!$E:$E,$A$1,'Controle de NFs Tomadas'!$F:$F,$A32,'Controle de NFs Tomadas'!$C:$C,NO$2)</f>
        <v>0</v>
      </c>
      <c r="NP32" s="154">
        <f>SUMIFS('Controle de NFs Tomadas'!$G:$G,'Controle de NFs Tomadas'!$E:$E,$A$1,'Controle de NFs Tomadas'!$F:$F,$A32,'Controle de NFs Tomadas'!$C:$C,NP$2)</f>
        <v>0</v>
      </c>
      <c r="NQ32" s="154">
        <f>SUMIFS('Controle de NFs Tomadas'!$G:$G,'Controle de NFs Tomadas'!$E:$E,$A$1,'Controle de NFs Tomadas'!$F:$F,$A32,'Controle de NFs Tomadas'!$C:$C,NQ$2)</f>
        <v>0</v>
      </c>
      <c r="NR32" s="154">
        <f>SUMIFS('Controle de NFs Tomadas'!$G:$G,'Controle de NFs Tomadas'!$E:$E,$A$1,'Controle de NFs Tomadas'!$F:$F,$A32,'Controle de NFs Tomadas'!$C:$C,NR$2)</f>
        <v>0</v>
      </c>
      <c r="NS32" s="154">
        <f>SUMIFS('Controle de NFs Tomadas'!$G:$G,'Controle de NFs Tomadas'!$E:$E,$A$1,'Controle de NFs Tomadas'!$F:$F,$A32,'Controle de NFs Tomadas'!$C:$C,NS$2)</f>
        <v>0</v>
      </c>
      <c r="NT32" s="154">
        <f>SUMIFS('Controle de NFs Tomadas'!$G:$G,'Controle de NFs Tomadas'!$E:$E,$A$1,'Controle de NFs Tomadas'!$F:$F,$A32,'Controle de NFs Tomadas'!$C:$C,NT$2)</f>
        <v>0</v>
      </c>
      <c r="NU32" s="154">
        <f>SUMIFS('Controle de NFs Tomadas'!$G:$G,'Controle de NFs Tomadas'!$E:$E,$A$1,'Controle de NFs Tomadas'!$F:$F,$A32,'Controle de NFs Tomadas'!$C:$C,NU$2)</f>
        <v>0</v>
      </c>
      <c r="NV32" s="154">
        <f>SUMIFS('Controle de NFs Tomadas'!$G:$G,'Controle de NFs Tomadas'!$E:$E,$A$1,'Controle de NFs Tomadas'!$F:$F,$A32,'Controle de NFs Tomadas'!$C:$C,NV$2)</f>
        <v>0</v>
      </c>
      <c r="NW32" s="154">
        <f>SUMIFS('Controle de NFs Tomadas'!$G:$G,'Controle de NFs Tomadas'!$E:$E,$A$1,'Controle de NFs Tomadas'!$F:$F,$A32,'Controle de NFs Tomadas'!$C:$C,NW$2)</f>
        <v>0</v>
      </c>
      <c r="NX32" s="154">
        <f>SUMIFS('Controle de NFs Tomadas'!$G:$G,'Controle de NFs Tomadas'!$E:$E,$A$1,'Controle de NFs Tomadas'!$F:$F,$A32,'Controle de NFs Tomadas'!$C:$C,NX$2)</f>
        <v>0</v>
      </c>
      <c r="NY32" s="154">
        <f>SUMIFS('Controle de NFs Tomadas'!$G:$G,'Controle de NFs Tomadas'!$E:$E,$A$1,'Controle de NFs Tomadas'!$F:$F,$A32,'Controle de NFs Tomadas'!$C:$C,NY$2)</f>
        <v>0</v>
      </c>
      <c r="NZ32" s="154">
        <f>SUMIFS('Controle de NFs Tomadas'!$G:$G,'Controle de NFs Tomadas'!$E:$E,$A$1,'Controle de NFs Tomadas'!$F:$F,$A32,'Controle de NFs Tomadas'!$C:$C,NZ$2)</f>
        <v>0</v>
      </c>
      <c r="OA32" s="154">
        <f>SUMIFS('Controle de NFs Tomadas'!$G:$G,'Controle de NFs Tomadas'!$E:$E,$A$1,'Controle de NFs Tomadas'!$F:$F,$A32,'Controle de NFs Tomadas'!$C:$C,OA$2)</f>
        <v>0</v>
      </c>
      <c r="OB32" s="154">
        <f>SUMIFS('Controle de NFs Tomadas'!$G:$G,'Controle de NFs Tomadas'!$E:$E,$A$1,'Controle de NFs Tomadas'!$F:$F,$A32,'Controle de NFs Tomadas'!$C:$C,OB$2)</f>
        <v>0</v>
      </c>
      <c r="OC32" s="154">
        <f>SUMIFS('Controle de NFs Tomadas'!$G:$G,'Controle de NFs Tomadas'!$E:$E,$A$1,'Controle de NFs Tomadas'!$F:$F,$A32,'Controle de NFs Tomadas'!$C:$C,OC$2)</f>
        <v>0</v>
      </c>
      <c r="OD32" s="154">
        <f>SUMIFS('Controle de NFs Tomadas'!$G:$G,'Controle de NFs Tomadas'!$E:$E,$A$1,'Controle de NFs Tomadas'!$F:$F,$A32,'Controle de NFs Tomadas'!$C:$C,OD$2)</f>
        <v>0</v>
      </c>
      <c r="OE32" s="154">
        <f>SUMIFS('Controle de NFs Tomadas'!$G:$G,'Controle de NFs Tomadas'!$E:$E,$A$1,'Controle de NFs Tomadas'!$F:$F,$A32,'Controle de NFs Tomadas'!$C:$C,OE$2)</f>
        <v>0</v>
      </c>
      <c r="OF32" s="154">
        <f>SUMIFS('Controle de NFs Tomadas'!$G:$G,'Controle de NFs Tomadas'!$E:$E,$A$1,'Controle de NFs Tomadas'!$F:$F,$A32,'Controle de NFs Tomadas'!$C:$C,OF$2)</f>
        <v>0</v>
      </c>
      <c r="OG32" s="154">
        <f>SUMIFS('Controle de NFs Tomadas'!$G:$G,'Controle de NFs Tomadas'!$E:$E,$A$1,'Controle de NFs Tomadas'!$F:$F,$A32,'Controle de NFs Tomadas'!$C:$C,OG$2)</f>
        <v>0</v>
      </c>
      <c r="OH32" s="154">
        <f>SUMIFS('Controle de NFs Tomadas'!$G:$G,'Controle de NFs Tomadas'!$E:$E,$A$1,'Controle de NFs Tomadas'!$F:$F,$A32,'Controle de NFs Tomadas'!$C:$C,OH$2)</f>
        <v>0</v>
      </c>
      <c r="OI32" s="154">
        <f>SUMIFS('Controle de NFs Tomadas'!$G:$G,'Controle de NFs Tomadas'!$E:$E,$A$1,'Controle de NFs Tomadas'!$F:$F,$A32,'Controle de NFs Tomadas'!$C:$C,OI$2)</f>
        <v>0</v>
      </c>
      <c r="OJ32" s="154">
        <f>SUMIFS('Controle de NFs Tomadas'!$G:$G,'Controle de NFs Tomadas'!$E:$E,$A$1,'Controle de NFs Tomadas'!$F:$F,$A32,'Controle de NFs Tomadas'!$C:$C,OJ$2)</f>
        <v>0</v>
      </c>
      <c r="OK32" s="154">
        <f>SUMIFS('Controle de NFs Tomadas'!$G:$G,'Controle de NFs Tomadas'!$E:$E,$A$1,'Controle de NFs Tomadas'!$F:$F,$A32,'Controle de NFs Tomadas'!$C:$C,OK$2)</f>
        <v>0</v>
      </c>
      <c r="OL32" s="154">
        <f>SUMIFS('Controle de NFs Tomadas'!$G:$G,'Controle de NFs Tomadas'!$E:$E,$A$1,'Controle de NFs Tomadas'!$F:$F,$A32,'Controle de NFs Tomadas'!$C:$C,OL$2)</f>
        <v>0</v>
      </c>
      <c r="OM32" s="154">
        <f>SUMIFS('Controle de NFs Tomadas'!$G:$G,'Controle de NFs Tomadas'!$E:$E,$A$1,'Controle de NFs Tomadas'!$F:$F,$A32,'Controle de NFs Tomadas'!$C:$C,OM$2)</f>
        <v>0</v>
      </c>
      <c r="ON32" s="154">
        <f>SUMIFS('Controle de NFs Tomadas'!$G:$G,'Controle de NFs Tomadas'!$E:$E,$A$1,'Controle de NFs Tomadas'!$F:$F,$A32,'Controle de NFs Tomadas'!$C:$C,ON$2)</f>
        <v>0</v>
      </c>
      <c r="OO32" s="154">
        <f>SUMIFS('Controle de NFs Tomadas'!$G:$G,'Controle de NFs Tomadas'!$E:$E,$A$1,'Controle de NFs Tomadas'!$F:$F,$A32,'Controle de NFs Tomadas'!$C:$C,OO$2)</f>
        <v>0</v>
      </c>
      <c r="OP32" s="154">
        <f>SUMIFS('Controle de NFs Tomadas'!$G:$G,'Controle de NFs Tomadas'!$E:$E,$A$1,'Controle de NFs Tomadas'!$F:$F,$A32,'Controle de NFs Tomadas'!$C:$C,OP$2)</f>
        <v>0</v>
      </c>
      <c r="OQ32" s="154">
        <f>SUMIFS('Controle de NFs Tomadas'!$G:$G,'Controle de NFs Tomadas'!$E:$E,$A$1,'Controle de NFs Tomadas'!$F:$F,$A32,'Controle de NFs Tomadas'!$C:$C,OQ$2)</f>
        <v>0</v>
      </c>
      <c r="OR32" s="154">
        <f>SUMIFS('Controle de NFs Tomadas'!$G:$G,'Controle de NFs Tomadas'!$E:$E,$A$1,'Controle de NFs Tomadas'!$F:$F,$A32,'Controle de NFs Tomadas'!$C:$C,OR$2)</f>
        <v>0</v>
      </c>
      <c r="OS32" s="154">
        <f>SUMIFS('Controle de NFs Tomadas'!$G:$G,'Controle de NFs Tomadas'!$E:$E,$A$1,'Controle de NFs Tomadas'!$F:$F,$A32,'Controle de NFs Tomadas'!$C:$C,OS$2)</f>
        <v>0</v>
      </c>
      <c r="OT32" s="154">
        <f>SUMIFS('Controle de NFs Tomadas'!$G:$G,'Controle de NFs Tomadas'!$E:$E,$A$1,'Controle de NFs Tomadas'!$F:$F,$A32,'Controle de NFs Tomadas'!$C:$C,OT$2)</f>
        <v>0</v>
      </c>
      <c r="OU32" s="154">
        <f>SUMIFS('Controle de NFs Tomadas'!$G:$G,'Controle de NFs Tomadas'!$E:$E,$A$1,'Controle de NFs Tomadas'!$F:$F,$A32,'Controle de NFs Tomadas'!$C:$C,OU$2)</f>
        <v>0</v>
      </c>
      <c r="OV32" s="154">
        <f>SUMIFS('Controle de NFs Tomadas'!$G:$G,'Controle de NFs Tomadas'!$E:$E,$A$1,'Controle de NFs Tomadas'!$F:$F,$A32,'Controle de NFs Tomadas'!$C:$C,OV$2)</f>
        <v>0</v>
      </c>
      <c r="OW32" s="154">
        <f>SUMIFS('Controle de NFs Tomadas'!$G:$G,'Controle de NFs Tomadas'!$E:$E,$A$1,'Controle de NFs Tomadas'!$F:$F,$A32,'Controle de NFs Tomadas'!$C:$C,OW$2)</f>
        <v>0</v>
      </c>
      <c r="OX32" s="154">
        <f>SUMIFS('Controle de NFs Tomadas'!$G:$G,'Controle de NFs Tomadas'!$E:$E,$A$1,'Controle de NFs Tomadas'!$F:$F,$A32,'Controle de NFs Tomadas'!$C:$C,OX$2)</f>
        <v>0</v>
      </c>
      <c r="OY32" s="154">
        <f>SUMIFS('Controle de NFs Tomadas'!$G:$G,'Controle de NFs Tomadas'!$E:$E,$A$1,'Controle de NFs Tomadas'!$F:$F,$A32,'Controle de NFs Tomadas'!$C:$C,OY$2)</f>
        <v>0</v>
      </c>
      <c r="OZ32" s="154">
        <f>SUMIFS('Controle de NFs Tomadas'!$G:$G,'Controle de NFs Tomadas'!$E:$E,$A$1,'Controle de NFs Tomadas'!$F:$F,$A32,'Controle de NFs Tomadas'!$C:$C,OZ$2)</f>
        <v>0</v>
      </c>
      <c r="PA32" s="154">
        <f>SUMIFS('Controle de NFs Tomadas'!$G:$G,'Controle de NFs Tomadas'!$E:$E,$A$1,'Controle de NFs Tomadas'!$F:$F,$A32,'Controle de NFs Tomadas'!$C:$C,PA$2)</f>
        <v>0</v>
      </c>
      <c r="PB32" s="154">
        <f>SUMIFS('Controle de NFs Tomadas'!$G:$G,'Controle de NFs Tomadas'!$E:$E,$A$1,'Controle de NFs Tomadas'!$F:$F,$A32,'Controle de NFs Tomadas'!$C:$C,PB$2)</f>
        <v>0</v>
      </c>
      <c r="PC32" s="154">
        <f>SUMIFS('Controle de NFs Tomadas'!$G:$G,'Controle de NFs Tomadas'!$E:$E,$A$1,'Controle de NFs Tomadas'!$F:$F,$A32,'Controle de NFs Tomadas'!$C:$C,PC$2)</f>
        <v>0</v>
      </c>
      <c r="PD32" s="154">
        <f>SUMIFS('Controle de NFs Tomadas'!$G:$G,'Controle de NFs Tomadas'!$E:$E,$A$1,'Controle de NFs Tomadas'!$F:$F,$A32,'Controle de NFs Tomadas'!$C:$C,PD$2)</f>
        <v>0</v>
      </c>
      <c r="PE32" s="154">
        <f>SUMIFS('Controle de NFs Tomadas'!$G:$G,'Controle de NFs Tomadas'!$E:$E,$A$1,'Controle de NFs Tomadas'!$F:$F,$A32,'Controle de NFs Tomadas'!$C:$C,PE$2)</f>
        <v>0</v>
      </c>
      <c r="PF32" s="154">
        <f>SUMIFS('Controle de NFs Tomadas'!$G:$G,'Controle de NFs Tomadas'!$E:$E,$A$1,'Controle de NFs Tomadas'!$F:$F,$A32,'Controle de NFs Tomadas'!$C:$C,PF$2)</f>
        <v>0</v>
      </c>
      <c r="PG32" s="154">
        <f>SUMIFS('Controle de NFs Tomadas'!$G:$G,'Controle de NFs Tomadas'!$E:$E,$A$1,'Controle de NFs Tomadas'!$F:$F,$A32,'Controle de NFs Tomadas'!$C:$C,PG$2)</f>
        <v>0</v>
      </c>
      <c r="PH32" s="154">
        <f>SUMIFS('Controle de NFs Tomadas'!$G:$G,'Controle de NFs Tomadas'!$E:$E,$A$1,'Controle de NFs Tomadas'!$F:$F,$A32,'Controle de NFs Tomadas'!$C:$C,PH$2)</f>
        <v>0</v>
      </c>
      <c r="PI32" s="154">
        <f>SUMIFS('Controle de NFs Tomadas'!$G:$G,'Controle de NFs Tomadas'!$E:$E,$A$1,'Controle de NFs Tomadas'!$F:$F,$A32,'Controle de NFs Tomadas'!$C:$C,PI$2)</f>
        <v>0</v>
      </c>
      <c r="PJ32" s="154">
        <f>SUMIFS('Controle de NFs Tomadas'!$G:$G,'Controle de NFs Tomadas'!$E:$E,$A$1,'Controle de NFs Tomadas'!$F:$F,$A32,'Controle de NFs Tomadas'!$C:$C,PJ$2)</f>
        <v>0</v>
      </c>
      <c r="PK32" s="154">
        <f>SUMIFS('Controle de NFs Tomadas'!$G:$G,'Controle de NFs Tomadas'!$E:$E,$A$1,'Controle de NFs Tomadas'!$F:$F,$A32,'Controle de NFs Tomadas'!$C:$C,PK$2)</f>
        <v>0</v>
      </c>
      <c r="PL32" s="154">
        <f>SUMIFS('Controle de NFs Tomadas'!$G:$G,'Controle de NFs Tomadas'!$E:$E,$A$1,'Controle de NFs Tomadas'!$F:$F,$A32,'Controle de NFs Tomadas'!$C:$C,PL$2)</f>
        <v>0</v>
      </c>
      <c r="PM32" s="154">
        <f>SUMIFS('Controle de NFs Tomadas'!$G:$G,'Controle de NFs Tomadas'!$E:$E,$A$1,'Controle de NFs Tomadas'!$F:$F,$A32,'Controle de NFs Tomadas'!$C:$C,PM$2)</f>
        <v>0</v>
      </c>
      <c r="PN32" s="154">
        <f>SUMIFS('Controle de NFs Tomadas'!$G:$G,'Controle de NFs Tomadas'!$E:$E,$A$1,'Controle de NFs Tomadas'!$F:$F,$A32,'Controle de NFs Tomadas'!$C:$C,PN$2)</f>
        <v>0</v>
      </c>
      <c r="PO32" s="154">
        <f>SUMIFS('Controle de NFs Tomadas'!$G:$G,'Controle de NFs Tomadas'!$E:$E,$A$1,'Controle de NFs Tomadas'!$F:$F,$A32,'Controle de NFs Tomadas'!$C:$C,PO$2)</f>
        <v>0</v>
      </c>
      <c r="PP32" s="154">
        <f>SUMIFS('Controle de NFs Tomadas'!$G:$G,'Controle de NFs Tomadas'!$E:$E,$A$1,'Controle de NFs Tomadas'!$F:$F,$A32,'Controle de NFs Tomadas'!$C:$C,PP$2)</f>
        <v>0</v>
      </c>
      <c r="PQ32" s="154">
        <f>SUMIFS('Controle de NFs Tomadas'!$G:$G,'Controle de NFs Tomadas'!$E:$E,$A$1,'Controle de NFs Tomadas'!$F:$F,$A32,'Controle de NFs Tomadas'!$C:$C,PQ$2)</f>
        <v>0</v>
      </c>
      <c r="PR32" s="154">
        <f>SUMIFS('Controle de NFs Tomadas'!$G:$G,'Controle de NFs Tomadas'!$E:$E,$A$1,'Controle de NFs Tomadas'!$F:$F,$A32,'Controle de NFs Tomadas'!$C:$C,PR$2)</f>
        <v>0</v>
      </c>
      <c r="PS32" s="154">
        <f>SUMIFS('Controle de NFs Tomadas'!$G:$G,'Controle de NFs Tomadas'!$E:$E,$A$1,'Controle de NFs Tomadas'!$F:$F,$A32,'Controle de NFs Tomadas'!$C:$C,PS$2)</f>
        <v>0</v>
      </c>
      <c r="PT32" s="154">
        <f>SUMIFS('Controle de NFs Tomadas'!$G:$G,'Controle de NFs Tomadas'!$E:$E,$A$1,'Controle de NFs Tomadas'!$F:$F,$A32,'Controle de NFs Tomadas'!$C:$C,PT$2)</f>
        <v>0</v>
      </c>
      <c r="PU32" s="154">
        <f>SUMIFS('Controle de NFs Tomadas'!$G:$G,'Controle de NFs Tomadas'!$E:$E,$A$1,'Controle de NFs Tomadas'!$F:$F,$A32,'Controle de NFs Tomadas'!$C:$C,PU$2)</f>
        <v>0</v>
      </c>
      <c r="PV32" s="154">
        <f>SUMIFS('Controle de NFs Tomadas'!$G:$G,'Controle de NFs Tomadas'!$E:$E,$A$1,'Controle de NFs Tomadas'!$F:$F,$A32,'Controle de NFs Tomadas'!$C:$C,PV$2)</f>
        <v>0</v>
      </c>
      <c r="PW32" s="154">
        <f>SUMIFS('Controle de NFs Tomadas'!$G:$G,'Controle de NFs Tomadas'!$E:$E,$A$1,'Controle de NFs Tomadas'!$F:$F,$A32,'Controle de NFs Tomadas'!$C:$C,PW$2)</f>
        <v>0</v>
      </c>
      <c r="PX32" s="154">
        <f>SUMIFS('Controle de NFs Tomadas'!$G:$G,'Controle de NFs Tomadas'!$E:$E,$A$1,'Controle de NFs Tomadas'!$F:$F,$A32,'Controle de NFs Tomadas'!$C:$C,PX$2)</f>
        <v>0</v>
      </c>
      <c r="PY32" s="154">
        <f>SUMIFS('Controle de NFs Tomadas'!$G:$G,'Controle de NFs Tomadas'!$E:$E,$A$1,'Controle de NFs Tomadas'!$F:$F,$A32,'Controle de NFs Tomadas'!$C:$C,PY$2)</f>
        <v>0</v>
      </c>
      <c r="PZ32" s="154">
        <f>SUMIFS('Controle de NFs Tomadas'!$G:$G,'Controle de NFs Tomadas'!$E:$E,$A$1,'Controle de NFs Tomadas'!$F:$F,$A32,'Controle de NFs Tomadas'!$C:$C,PZ$2)</f>
        <v>0</v>
      </c>
      <c r="QA32" s="154">
        <f>SUMIFS('Controle de NFs Tomadas'!$G:$G,'Controle de NFs Tomadas'!$E:$E,$A$1,'Controle de NFs Tomadas'!$F:$F,$A32,'Controle de NFs Tomadas'!$C:$C,QA$2)</f>
        <v>0</v>
      </c>
      <c r="QB32" s="154">
        <f>SUMIFS('Controle de NFs Tomadas'!$G:$G,'Controle de NFs Tomadas'!$E:$E,$A$1,'Controle de NFs Tomadas'!$F:$F,$A32,'Controle de NFs Tomadas'!$C:$C,QB$2)</f>
        <v>0</v>
      </c>
      <c r="QC32" s="154">
        <f>SUMIFS('Controle de NFs Tomadas'!$G:$G,'Controle de NFs Tomadas'!$E:$E,$A$1,'Controle de NFs Tomadas'!$F:$F,$A32,'Controle de NFs Tomadas'!$C:$C,QC$2)</f>
        <v>0</v>
      </c>
      <c r="QD32" s="154">
        <f>SUMIFS('Controle de NFs Tomadas'!$G:$G,'Controle de NFs Tomadas'!$E:$E,$A$1,'Controle de NFs Tomadas'!$F:$F,$A32,'Controle de NFs Tomadas'!$C:$C,QD$2)</f>
        <v>0</v>
      </c>
      <c r="QE32" s="154">
        <f>SUMIFS('Controle de NFs Tomadas'!$G:$G,'Controle de NFs Tomadas'!$E:$E,$A$1,'Controle de NFs Tomadas'!$F:$F,$A32,'Controle de NFs Tomadas'!$C:$C,QE$2)</f>
        <v>0</v>
      </c>
      <c r="QF32" s="154">
        <f>SUMIFS('Controle de NFs Tomadas'!$G:$G,'Controle de NFs Tomadas'!$E:$E,$A$1,'Controle de NFs Tomadas'!$F:$F,$A32,'Controle de NFs Tomadas'!$C:$C,QF$2)</f>
        <v>0</v>
      </c>
      <c r="QG32" s="154">
        <f>SUMIFS('Controle de NFs Tomadas'!$G:$G,'Controle de NFs Tomadas'!$E:$E,$A$1,'Controle de NFs Tomadas'!$F:$F,$A32,'Controle de NFs Tomadas'!$C:$C,QG$2)</f>
        <v>0</v>
      </c>
      <c r="QH32" s="154">
        <f>SUMIFS('Controle de NFs Tomadas'!$G:$G,'Controle de NFs Tomadas'!$E:$E,$A$1,'Controle de NFs Tomadas'!$F:$F,$A32,'Controle de NFs Tomadas'!$C:$C,QH$2)</f>
        <v>0</v>
      </c>
      <c r="QI32" s="154">
        <f>SUMIFS('Controle de NFs Tomadas'!$G:$G,'Controle de NFs Tomadas'!$E:$E,$A$1,'Controle de NFs Tomadas'!$F:$F,$A32,'Controle de NFs Tomadas'!$C:$C,QI$2)</f>
        <v>0</v>
      </c>
      <c r="QJ32" s="154">
        <f>SUMIFS('Controle de NFs Tomadas'!$G:$G,'Controle de NFs Tomadas'!$E:$E,$A$1,'Controle de NFs Tomadas'!$F:$F,$A32,'Controle de NFs Tomadas'!$C:$C,QJ$2)</f>
        <v>0</v>
      </c>
      <c r="QK32" s="154">
        <f>SUMIFS('Controle de NFs Tomadas'!$G:$G,'Controle de NFs Tomadas'!$E:$E,$A$1,'Controle de NFs Tomadas'!$F:$F,$A32,'Controle de NFs Tomadas'!$C:$C,QK$2)</f>
        <v>0</v>
      </c>
      <c r="QL32" s="154">
        <f>SUMIFS('Controle de NFs Tomadas'!$G:$G,'Controle de NFs Tomadas'!$E:$E,$A$1,'Controle de NFs Tomadas'!$F:$F,$A32,'Controle de NFs Tomadas'!$C:$C,QL$2)</f>
        <v>0</v>
      </c>
      <c r="QM32" s="154">
        <f>SUMIFS('Controle de NFs Tomadas'!$G:$G,'Controle de NFs Tomadas'!$E:$E,$A$1,'Controle de NFs Tomadas'!$F:$F,$A32,'Controle de NFs Tomadas'!$C:$C,QM$2)</f>
        <v>0</v>
      </c>
      <c r="QN32" s="154">
        <f>SUMIFS('Controle de NFs Tomadas'!$G:$G,'Controle de NFs Tomadas'!$E:$E,$A$1,'Controle de NFs Tomadas'!$F:$F,$A32,'Controle de NFs Tomadas'!$C:$C,QN$2)</f>
        <v>0</v>
      </c>
      <c r="QO32" s="154">
        <f>SUMIFS('Controle de NFs Tomadas'!$G:$G,'Controle de NFs Tomadas'!$E:$E,$A$1,'Controle de NFs Tomadas'!$F:$F,$A32,'Controle de NFs Tomadas'!$C:$C,QO$2)</f>
        <v>0</v>
      </c>
      <c r="QP32" s="154">
        <f>SUMIFS('Controle de NFs Tomadas'!$G:$G,'Controle de NFs Tomadas'!$E:$E,$A$1,'Controle de NFs Tomadas'!$F:$F,$A32,'Controle de NFs Tomadas'!$C:$C,QP$2)</f>
        <v>0</v>
      </c>
      <c r="QQ32" s="154">
        <f>SUMIFS('Controle de NFs Tomadas'!$G:$G,'Controle de NFs Tomadas'!$E:$E,$A$1,'Controle de NFs Tomadas'!$F:$F,$A32,'Controle de NFs Tomadas'!$C:$C,QQ$2)</f>
        <v>0</v>
      </c>
      <c r="QR32" s="154">
        <f>SUMIFS('Controle de NFs Tomadas'!$G:$G,'Controle de NFs Tomadas'!$E:$E,$A$1,'Controle de NFs Tomadas'!$F:$F,$A32,'Controle de NFs Tomadas'!$C:$C,QR$2)</f>
        <v>0</v>
      </c>
      <c r="QS32" s="154">
        <f>SUMIFS('Controle de NFs Tomadas'!$G:$G,'Controle de NFs Tomadas'!$E:$E,$A$1,'Controle de NFs Tomadas'!$F:$F,$A32,'Controle de NFs Tomadas'!$C:$C,QS$2)</f>
        <v>0</v>
      </c>
      <c r="QT32" s="154">
        <f>SUMIFS('Controle de NFs Tomadas'!$G:$G,'Controle de NFs Tomadas'!$E:$E,$A$1,'Controle de NFs Tomadas'!$F:$F,$A32,'Controle de NFs Tomadas'!$C:$C,QT$2)</f>
        <v>0</v>
      </c>
      <c r="QU32" s="154">
        <f>SUMIFS('Controle de NFs Tomadas'!$G:$G,'Controle de NFs Tomadas'!$E:$E,$A$1,'Controle de NFs Tomadas'!$F:$F,$A32,'Controle de NFs Tomadas'!$C:$C,QU$2)</f>
        <v>0</v>
      </c>
      <c r="QV32" s="154">
        <f>SUMIFS('Controle de NFs Tomadas'!$G:$G,'Controle de NFs Tomadas'!$E:$E,$A$1,'Controle de NFs Tomadas'!$F:$F,$A32,'Controle de NFs Tomadas'!$C:$C,QV$2)</f>
        <v>0</v>
      </c>
      <c r="QW32" s="154">
        <f>SUMIFS('Controle de NFs Tomadas'!$G:$G,'Controle de NFs Tomadas'!$E:$E,$A$1,'Controle de NFs Tomadas'!$F:$F,$A32,'Controle de NFs Tomadas'!$C:$C,QW$2)</f>
        <v>0</v>
      </c>
      <c r="QX32" s="154">
        <f>SUMIFS('Controle de NFs Tomadas'!$G:$G,'Controle de NFs Tomadas'!$E:$E,$A$1,'Controle de NFs Tomadas'!$F:$F,$A32,'Controle de NFs Tomadas'!$C:$C,QX$2)</f>
        <v>0</v>
      </c>
      <c r="QY32" s="154">
        <f>SUMIFS('Controle de NFs Tomadas'!$G:$G,'Controle de NFs Tomadas'!$E:$E,$A$1,'Controle de NFs Tomadas'!$F:$F,$A32,'Controle de NFs Tomadas'!$C:$C,QY$2)</f>
        <v>0</v>
      </c>
      <c r="QZ32" s="154">
        <f>SUMIFS('Controle de NFs Tomadas'!$G:$G,'Controle de NFs Tomadas'!$E:$E,$A$1,'Controle de NFs Tomadas'!$F:$F,$A32,'Controle de NFs Tomadas'!$C:$C,QZ$2)</f>
        <v>0</v>
      </c>
      <c r="RA32" s="154">
        <f>SUMIFS('Controle de NFs Tomadas'!$G:$G,'Controle de NFs Tomadas'!$E:$E,$A$1,'Controle de NFs Tomadas'!$F:$F,$A32,'Controle de NFs Tomadas'!$C:$C,RA$2)</f>
        <v>0</v>
      </c>
      <c r="RB32" s="154">
        <f>SUMIFS('Controle de NFs Tomadas'!$G:$G,'Controle de NFs Tomadas'!$E:$E,$A$1,'Controle de NFs Tomadas'!$F:$F,$A32,'Controle de NFs Tomadas'!$C:$C,RB$2)</f>
        <v>0</v>
      </c>
      <c r="RC32" s="154">
        <f>SUMIFS('Controle de NFs Tomadas'!$G:$G,'Controle de NFs Tomadas'!$E:$E,$A$1,'Controle de NFs Tomadas'!$F:$F,$A32,'Controle de NFs Tomadas'!$C:$C,RC$2)</f>
        <v>0</v>
      </c>
      <c r="RD32" s="154">
        <f>SUMIFS('Controle de NFs Tomadas'!$G:$G,'Controle de NFs Tomadas'!$E:$E,$A$1,'Controle de NFs Tomadas'!$F:$F,$A32,'Controle de NFs Tomadas'!$C:$C,RD$2)</f>
        <v>0</v>
      </c>
      <c r="RE32" s="154">
        <f>SUMIFS('Controle de NFs Tomadas'!$G:$G,'Controle de NFs Tomadas'!$E:$E,$A$1,'Controle de NFs Tomadas'!$F:$F,$A32,'Controle de NFs Tomadas'!$C:$C,RE$2)</f>
        <v>0</v>
      </c>
      <c r="RF32" s="154">
        <f>SUMIFS('Controle de NFs Tomadas'!$G:$G,'Controle de NFs Tomadas'!$E:$E,$A$1,'Controle de NFs Tomadas'!$F:$F,$A32,'Controle de NFs Tomadas'!$C:$C,RF$2)</f>
        <v>0</v>
      </c>
      <c r="RG32" s="154">
        <f>SUMIFS('Controle de NFs Tomadas'!$G:$G,'Controle de NFs Tomadas'!$E:$E,$A$1,'Controle de NFs Tomadas'!$F:$F,$A32,'Controle de NFs Tomadas'!$C:$C,RG$2)</f>
        <v>0</v>
      </c>
      <c r="RH32" s="154">
        <f>SUMIFS('Controle de NFs Tomadas'!$G:$G,'Controle de NFs Tomadas'!$E:$E,$A$1,'Controle de NFs Tomadas'!$F:$F,$A32,'Controle de NFs Tomadas'!$C:$C,RH$2)</f>
        <v>0</v>
      </c>
      <c r="RI32" s="154">
        <f>SUMIFS('Controle de NFs Tomadas'!$G:$G,'Controle de NFs Tomadas'!$E:$E,$A$1,'Controle de NFs Tomadas'!$F:$F,$A32,'Controle de NFs Tomadas'!$C:$C,RI$2)</f>
        <v>0</v>
      </c>
      <c r="RJ32" s="154">
        <f>SUMIFS('Controle de NFs Tomadas'!$G:$G,'Controle de NFs Tomadas'!$E:$E,$A$1,'Controle de NFs Tomadas'!$F:$F,$A32,'Controle de NFs Tomadas'!$C:$C,RJ$2)</f>
        <v>0</v>
      </c>
      <c r="RK32" s="154">
        <f>SUMIFS('Controle de NFs Tomadas'!$G:$G,'Controle de NFs Tomadas'!$E:$E,$A$1,'Controle de NFs Tomadas'!$F:$F,$A32,'Controle de NFs Tomadas'!$C:$C,RK$2)</f>
        <v>0</v>
      </c>
      <c r="RL32" s="154">
        <f>SUMIFS('Controle de NFs Tomadas'!$G:$G,'Controle de NFs Tomadas'!$E:$E,$A$1,'Controle de NFs Tomadas'!$F:$F,$A32,'Controle de NFs Tomadas'!$C:$C,RL$2)</f>
        <v>0</v>
      </c>
      <c r="RM32" s="154">
        <f>SUMIFS('Controle de NFs Tomadas'!$G:$G,'Controle de NFs Tomadas'!$E:$E,$A$1,'Controle de NFs Tomadas'!$F:$F,$A32,'Controle de NFs Tomadas'!$C:$C,RM$2)</f>
        <v>0</v>
      </c>
      <c r="RN32" s="154">
        <f>SUMIFS('Controle de NFs Tomadas'!$G:$G,'Controle de NFs Tomadas'!$E:$E,$A$1,'Controle de NFs Tomadas'!$F:$F,$A32,'Controle de NFs Tomadas'!$C:$C,RN$2)</f>
        <v>0</v>
      </c>
      <c r="RO32" s="154">
        <f>SUMIFS('Controle de NFs Tomadas'!$G:$G,'Controle de NFs Tomadas'!$E:$E,$A$1,'Controle de NFs Tomadas'!$F:$F,$A32,'Controle de NFs Tomadas'!$C:$C,RO$2)</f>
        <v>0</v>
      </c>
      <c r="RP32" s="154">
        <f>SUMIFS('Controle de NFs Tomadas'!$G:$G,'Controle de NFs Tomadas'!$E:$E,$A$1,'Controle de NFs Tomadas'!$F:$F,$A32,'Controle de NFs Tomadas'!$C:$C,RP$2)</f>
        <v>0</v>
      </c>
      <c r="RQ32" s="154">
        <f>SUMIFS('Controle de NFs Tomadas'!$G:$G,'Controle de NFs Tomadas'!$E:$E,$A$1,'Controle de NFs Tomadas'!$F:$F,$A32,'Controle de NFs Tomadas'!$C:$C,RQ$2)</f>
        <v>0</v>
      </c>
      <c r="RR32" s="154">
        <f>SUMIFS('Controle de NFs Tomadas'!$G:$G,'Controle de NFs Tomadas'!$E:$E,$A$1,'Controle de NFs Tomadas'!$F:$F,$A32,'Controle de NFs Tomadas'!$C:$C,RR$2)</f>
        <v>0</v>
      </c>
      <c r="RS32" s="154">
        <f>SUMIFS('Controle de NFs Tomadas'!$G:$G,'Controle de NFs Tomadas'!$E:$E,$A$1,'Controle de NFs Tomadas'!$F:$F,$A32,'Controle de NFs Tomadas'!$C:$C,RS$2)</f>
        <v>0</v>
      </c>
      <c r="RT32" s="154">
        <f>SUMIFS('Controle de NFs Tomadas'!$G:$G,'Controle de NFs Tomadas'!$E:$E,$A$1,'Controle de NFs Tomadas'!$F:$F,$A32,'Controle de NFs Tomadas'!$C:$C,RT$2)</f>
        <v>0</v>
      </c>
      <c r="RU32" s="154">
        <f>SUMIFS('Controle de NFs Tomadas'!$G:$G,'Controle de NFs Tomadas'!$E:$E,$A$1,'Controle de NFs Tomadas'!$F:$F,$A32,'Controle de NFs Tomadas'!$C:$C,RU$2)</f>
        <v>0</v>
      </c>
      <c r="RV32" s="154">
        <f>SUMIFS('Controle de NFs Tomadas'!$G:$G,'Controle de NFs Tomadas'!$E:$E,$A$1,'Controle de NFs Tomadas'!$F:$F,$A32,'Controle de NFs Tomadas'!$C:$C,RV$2)</f>
        <v>0</v>
      </c>
      <c r="RW32" s="154">
        <f>SUMIFS('Controle de NFs Tomadas'!$G:$G,'Controle de NFs Tomadas'!$E:$E,$A$1,'Controle de NFs Tomadas'!$F:$F,$A32,'Controle de NFs Tomadas'!$C:$C,RW$2)</f>
        <v>0</v>
      </c>
      <c r="RX32" s="154">
        <f>SUMIFS('Controle de NFs Tomadas'!$G:$G,'Controle de NFs Tomadas'!$E:$E,$A$1,'Controle de NFs Tomadas'!$F:$F,$A32,'Controle de NFs Tomadas'!$C:$C,RX$2)</f>
        <v>0</v>
      </c>
      <c r="RY32" s="154">
        <f>SUMIFS('Controle de NFs Tomadas'!$G:$G,'Controle de NFs Tomadas'!$E:$E,$A$1,'Controle de NFs Tomadas'!$F:$F,$A32,'Controle de NFs Tomadas'!$C:$C,RY$2)</f>
        <v>0</v>
      </c>
      <c r="RZ32" s="154">
        <f>SUMIFS('Controle de NFs Tomadas'!$G:$G,'Controle de NFs Tomadas'!$E:$E,$A$1,'Controle de NFs Tomadas'!$F:$F,$A32,'Controle de NFs Tomadas'!$C:$C,RZ$2)</f>
        <v>0</v>
      </c>
      <c r="SA32" s="154">
        <f>SUMIFS('Controle de NFs Tomadas'!$G:$G,'Controle de NFs Tomadas'!$E:$E,$A$1,'Controle de NFs Tomadas'!$F:$F,$A32,'Controle de NFs Tomadas'!$C:$C,SA$2)</f>
        <v>0</v>
      </c>
      <c r="SB32" s="154">
        <f>SUMIFS('Controle de NFs Tomadas'!$G:$G,'Controle de NFs Tomadas'!$E:$E,$A$1,'Controle de NFs Tomadas'!$F:$F,$A32,'Controle de NFs Tomadas'!$C:$C,SB$2)</f>
        <v>0</v>
      </c>
      <c r="SC32" s="154">
        <f>SUMIFS('Controle de NFs Tomadas'!$G:$G,'Controle de NFs Tomadas'!$E:$E,$A$1,'Controle de NFs Tomadas'!$F:$F,$A32,'Controle de NFs Tomadas'!$C:$C,SC$2)</f>
        <v>0</v>
      </c>
      <c r="SD32" s="154">
        <f>SUMIFS('Controle de NFs Tomadas'!$G:$G,'Controle de NFs Tomadas'!$E:$E,$A$1,'Controle de NFs Tomadas'!$F:$F,$A32,'Controle de NFs Tomadas'!$C:$C,SD$2)</f>
        <v>0</v>
      </c>
      <c r="SE32" s="154">
        <f>SUMIFS('Controle de NFs Tomadas'!$G:$G,'Controle de NFs Tomadas'!$E:$E,$A$1,'Controle de NFs Tomadas'!$F:$F,$A32,'Controle de NFs Tomadas'!$C:$C,SE$2)</f>
        <v>0</v>
      </c>
      <c r="SF32" s="154">
        <f>SUMIFS('Controle de NFs Tomadas'!$G:$G,'Controle de NFs Tomadas'!$E:$E,$A$1,'Controle de NFs Tomadas'!$F:$F,$A32,'Controle de NFs Tomadas'!$C:$C,SF$2)</f>
        <v>0</v>
      </c>
      <c r="SG32" s="154">
        <f>SUMIFS('Controle de NFs Tomadas'!$G:$G,'Controle de NFs Tomadas'!$E:$E,$A$1,'Controle de NFs Tomadas'!$F:$F,$A32,'Controle de NFs Tomadas'!$C:$C,SG$2)</f>
        <v>0</v>
      </c>
      <c r="SH32" s="154">
        <f>SUMIFS('Controle de NFs Tomadas'!$G:$G,'Controle de NFs Tomadas'!$E:$E,$A$1,'Controle de NFs Tomadas'!$F:$F,$A32,'Controle de NFs Tomadas'!$C:$C,SH$2)</f>
        <v>0</v>
      </c>
      <c r="SI32" s="154">
        <f>SUMIFS('Controle de NFs Tomadas'!$G:$G,'Controle de NFs Tomadas'!$E:$E,$A$1,'Controle de NFs Tomadas'!$F:$F,$A32,'Controle de NFs Tomadas'!$C:$C,SI$2)</f>
        <v>0</v>
      </c>
      <c r="SJ32" s="154">
        <f>SUMIFS('Controle de NFs Tomadas'!$G:$G,'Controle de NFs Tomadas'!$E:$E,$A$1,'Controle de NFs Tomadas'!$F:$F,$A32,'Controle de NFs Tomadas'!$C:$C,SJ$2)</f>
        <v>0</v>
      </c>
      <c r="SK32" s="154">
        <f>SUMIFS('Controle de NFs Tomadas'!$G:$G,'Controle de NFs Tomadas'!$E:$E,$A$1,'Controle de NFs Tomadas'!$F:$F,$A32,'Controle de NFs Tomadas'!$C:$C,SK$2)</f>
        <v>0</v>
      </c>
      <c r="SL32" s="154">
        <f>SUMIFS('Controle de NFs Tomadas'!$G:$G,'Controle de NFs Tomadas'!$E:$E,$A$1,'Controle de NFs Tomadas'!$F:$F,$A32,'Controle de NFs Tomadas'!$C:$C,SL$2)</f>
        <v>0</v>
      </c>
      <c r="SM32" s="154">
        <f>SUMIFS('Controle de NFs Tomadas'!$G:$G,'Controle de NFs Tomadas'!$E:$E,$A$1,'Controle de NFs Tomadas'!$F:$F,$A32,'Controle de NFs Tomadas'!$C:$C,SM$2)</f>
        <v>0</v>
      </c>
      <c r="SN32" s="154">
        <f>SUMIFS('Controle de NFs Tomadas'!$G:$G,'Controle de NFs Tomadas'!$E:$E,$A$1,'Controle de NFs Tomadas'!$F:$F,$A32,'Controle de NFs Tomadas'!$C:$C,SN$2)</f>
        <v>0</v>
      </c>
      <c r="SO32" s="154">
        <f>SUMIFS('Controle de NFs Tomadas'!$G:$G,'Controle de NFs Tomadas'!$E:$E,$A$1,'Controle de NFs Tomadas'!$F:$F,$A32,'Controle de NFs Tomadas'!$C:$C,SO$2)</f>
        <v>0</v>
      </c>
      <c r="SP32" s="154">
        <f>SUMIFS('Controle de NFs Tomadas'!$G:$G,'Controle de NFs Tomadas'!$E:$E,$A$1,'Controle de NFs Tomadas'!$F:$F,$A32,'Controle de NFs Tomadas'!$C:$C,SP$2)</f>
        <v>0</v>
      </c>
      <c r="SQ32" s="154">
        <f>SUMIFS('Controle de NFs Tomadas'!$G:$G,'Controle de NFs Tomadas'!$E:$E,$A$1,'Controle de NFs Tomadas'!$F:$F,$A32,'Controle de NFs Tomadas'!$C:$C,SQ$2)</f>
        <v>0</v>
      </c>
      <c r="SR32" s="154">
        <f>SUMIFS('Controle de NFs Tomadas'!$G:$G,'Controle de NFs Tomadas'!$E:$E,$A$1,'Controle de NFs Tomadas'!$F:$F,$A32,'Controle de NFs Tomadas'!$C:$C,SR$2)</f>
        <v>0</v>
      </c>
      <c r="SS32" s="154">
        <f>SUMIFS('Controle de NFs Tomadas'!$G:$G,'Controle de NFs Tomadas'!$E:$E,$A$1,'Controle de NFs Tomadas'!$F:$F,$A32,'Controle de NFs Tomadas'!$C:$C,SS$2)</f>
        <v>0</v>
      </c>
      <c r="ST32" s="154">
        <f>SUMIFS('Controle de NFs Tomadas'!$G:$G,'Controle de NFs Tomadas'!$E:$E,$A$1,'Controle de NFs Tomadas'!$F:$F,$A32,'Controle de NFs Tomadas'!$C:$C,ST$2)</f>
        <v>0</v>
      </c>
      <c r="SU32" s="154">
        <f>SUMIFS('Controle de NFs Tomadas'!$G:$G,'Controle de NFs Tomadas'!$E:$E,$A$1,'Controle de NFs Tomadas'!$F:$F,$A32,'Controle de NFs Tomadas'!$C:$C,SU$2)</f>
        <v>0</v>
      </c>
      <c r="SV32" s="154">
        <f>SUMIFS('Controle de NFs Tomadas'!$G:$G,'Controle de NFs Tomadas'!$E:$E,$A$1,'Controle de NFs Tomadas'!$F:$F,$A32,'Controle de NFs Tomadas'!$C:$C,SV$2)</f>
        <v>0</v>
      </c>
      <c r="SW32" s="154">
        <f>SUMIFS('Controle de NFs Tomadas'!$G:$G,'Controle de NFs Tomadas'!$E:$E,$A$1,'Controle de NFs Tomadas'!$F:$F,$A32,'Controle de NFs Tomadas'!$C:$C,SW$2)</f>
        <v>0</v>
      </c>
      <c r="SX32" s="154">
        <f>SUMIFS('Controle de NFs Tomadas'!$G:$G,'Controle de NFs Tomadas'!$E:$E,$A$1,'Controle de NFs Tomadas'!$F:$F,$A32,'Controle de NFs Tomadas'!$C:$C,SX$2)</f>
        <v>0</v>
      </c>
      <c r="SY32" s="154">
        <f>SUMIFS('Controle de NFs Tomadas'!$G:$G,'Controle de NFs Tomadas'!$E:$E,$A$1,'Controle de NFs Tomadas'!$F:$F,$A32,'Controle de NFs Tomadas'!$C:$C,SY$2)</f>
        <v>0</v>
      </c>
      <c r="SZ32" s="154">
        <f>SUMIFS('Controle de NFs Tomadas'!$G:$G,'Controle de NFs Tomadas'!$E:$E,$A$1,'Controle de NFs Tomadas'!$F:$F,$A32,'Controle de NFs Tomadas'!$C:$C,SZ$2)</f>
        <v>0</v>
      </c>
      <c r="TA32" s="154">
        <f>SUMIFS('Controle de NFs Tomadas'!$G:$G,'Controle de NFs Tomadas'!$E:$E,$A$1,'Controle de NFs Tomadas'!$F:$F,$A32,'Controle de NFs Tomadas'!$C:$C,TA$2)</f>
        <v>0</v>
      </c>
      <c r="TB32" s="154">
        <f>SUMIFS('Controle de NFs Tomadas'!$G:$G,'Controle de NFs Tomadas'!$E:$E,$A$1,'Controle de NFs Tomadas'!$F:$F,$A32,'Controle de NFs Tomadas'!$C:$C,TB$2)</f>
        <v>0</v>
      </c>
      <c r="TC32" s="154">
        <f>SUMIFS('Controle de NFs Tomadas'!$G:$G,'Controle de NFs Tomadas'!$E:$E,$A$1,'Controle de NFs Tomadas'!$F:$F,$A32,'Controle de NFs Tomadas'!$C:$C,TC$2)</f>
        <v>0</v>
      </c>
      <c r="TD32" s="154">
        <f>SUMIFS('Controle de NFs Tomadas'!$G:$G,'Controle de NFs Tomadas'!$E:$E,$A$1,'Controle de NFs Tomadas'!$F:$F,$A32,'Controle de NFs Tomadas'!$C:$C,TD$2)</f>
        <v>0</v>
      </c>
      <c r="TE32" s="154">
        <f>SUMIFS('Controle de NFs Tomadas'!$G:$G,'Controle de NFs Tomadas'!$E:$E,$A$1,'Controle de NFs Tomadas'!$F:$F,$A32,'Controle de NFs Tomadas'!$C:$C,TE$2)</f>
        <v>0</v>
      </c>
      <c r="TF32" s="154">
        <f>SUMIFS('Controle de NFs Tomadas'!$G:$G,'Controle de NFs Tomadas'!$E:$E,$A$1,'Controle de NFs Tomadas'!$F:$F,$A32,'Controle de NFs Tomadas'!$C:$C,TF$2)</f>
        <v>0</v>
      </c>
      <c r="TG32" s="154">
        <f>SUMIFS('Controle de NFs Tomadas'!$G:$G,'Controle de NFs Tomadas'!$E:$E,$A$1,'Controle de NFs Tomadas'!$F:$F,$A32,'Controle de NFs Tomadas'!$C:$C,TG$2)</f>
        <v>0</v>
      </c>
      <c r="TH32" s="154">
        <f>SUMIFS('Controle de NFs Tomadas'!$G:$G,'Controle de NFs Tomadas'!$E:$E,$A$1,'Controle de NFs Tomadas'!$F:$F,$A32,'Controle de NFs Tomadas'!$C:$C,TH$2)</f>
        <v>0</v>
      </c>
      <c r="TI32" s="154">
        <f>SUMIFS('Controle de NFs Tomadas'!$G:$G,'Controle de NFs Tomadas'!$E:$E,$A$1,'Controle de NFs Tomadas'!$F:$F,$A32,'Controle de NFs Tomadas'!$C:$C,TI$2)</f>
        <v>0</v>
      </c>
      <c r="TJ32" s="154">
        <f>SUMIFS('Controle de NFs Tomadas'!$G:$G,'Controle de NFs Tomadas'!$E:$E,$A$1,'Controle de NFs Tomadas'!$F:$F,$A32,'Controle de NFs Tomadas'!$C:$C,TJ$2)</f>
        <v>0</v>
      </c>
      <c r="TK32" s="154">
        <f>SUMIFS('Controle de NFs Tomadas'!$G:$G,'Controle de NFs Tomadas'!$E:$E,$A$1,'Controle de NFs Tomadas'!$F:$F,$A32,'Controle de NFs Tomadas'!$C:$C,TK$2)</f>
        <v>0</v>
      </c>
      <c r="TL32" s="154">
        <f>SUMIFS('Controle de NFs Tomadas'!$G:$G,'Controle de NFs Tomadas'!$E:$E,$A$1,'Controle de NFs Tomadas'!$F:$F,$A32,'Controle de NFs Tomadas'!$C:$C,TL$2)</f>
        <v>0</v>
      </c>
      <c r="TM32" s="154">
        <f>SUMIFS('Controle de NFs Tomadas'!$G:$G,'Controle de NFs Tomadas'!$E:$E,$A$1,'Controle de NFs Tomadas'!$F:$F,$A32,'Controle de NFs Tomadas'!$C:$C,TM$2)</f>
        <v>0</v>
      </c>
      <c r="TN32" s="154">
        <f>SUMIFS('Controle de NFs Tomadas'!$G:$G,'Controle de NFs Tomadas'!$E:$E,$A$1,'Controle de NFs Tomadas'!$F:$F,$A32,'Controle de NFs Tomadas'!$C:$C,TN$2)</f>
        <v>0</v>
      </c>
      <c r="TO32" s="154">
        <f>SUMIFS('Controle de NFs Tomadas'!$G:$G,'Controle de NFs Tomadas'!$E:$E,$A$1,'Controle de NFs Tomadas'!$F:$F,$A32,'Controle de NFs Tomadas'!$C:$C,TO$2)</f>
        <v>0</v>
      </c>
      <c r="TP32" s="154">
        <f>SUMIFS('Controle de NFs Tomadas'!$G:$G,'Controle de NFs Tomadas'!$E:$E,$A$1,'Controle de NFs Tomadas'!$F:$F,$A32,'Controle de NFs Tomadas'!$C:$C,TP$2)</f>
        <v>0</v>
      </c>
      <c r="TQ32" s="154">
        <f>SUMIFS('Controle de NFs Tomadas'!$G:$G,'Controle de NFs Tomadas'!$E:$E,$A$1,'Controle de NFs Tomadas'!$F:$F,$A32,'Controle de NFs Tomadas'!$C:$C,TQ$2)</f>
        <v>0</v>
      </c>
      <c r="TR32" s="154">
        <f>SUMIFS('Controle de NFs Tomadas'!$G:$G,'Controle de NFs Tomadas'!$E:$E,$A$1,'Controle de NFs Tomadas'!$F:$F,$A32,'Controle de NFs Tomadas'!$C:$C,TR$2)</f>
        <v>0</v>
      </c>
      <c r="TS32" s="154">
        <f>SUMIFS('Controle de NFs Tomadas'!$G:$G,'Controle de NFs Tomadas'!$E:$E,$A$1,'Controle de NFs Tomadas'!$F:$F,$A32,'Controle de NFs Tomadas'!$C:$C,TS$2)</f>
        <v>0</v>
      </c>
      <c r="TT32" s="154">
        <f>SUMIFS('Controle de NFs Tomadas'!$G:$G,'Controle de NFs Tomadas'!$E:$E,$A$1,'Controle de NFs Tomadas'!$F:$F,$A32,'Controle de NFs Tomadas'!$C:$C,TT$2)</f>
        <v>0</v>
      </c>
      <c r="TU32" s="154">
        <f>SUMIFS('Controle de NFs Tomadas'!$G:$G,'Controle de NFs Tomadas'!$E:$E,$A$1,'Controle de NFs Tomadas'!$F:$F,$A32,'Controle de NFs Tomadas'!$C:$C,TU$2)</f>
        <v>0</v>
      </c>
      <c r="TV32" s="154">
        <f>SUMIFS('Controle de NFs Tomadas'!$G:$G,'Controle de NFs Tomadas'!$E:$E,$A$1,'Controle de NFs Tomadas'!$F:$F,$A32,'Controle de NFs Tomadas'!$C:$C,TV$2)</f>
        <v>0</v>
      </c>
      <c r="TW32" s="154">
        <f>SUMIFS('Controle de NFs Tomadas'!$G:$G,'Controle de NFs Tomadas'!$E:$E,$A$1,'Controle de NFs Tomadas'!$F:$F,$A32,'Controle de NFs Tomadas'!$C:$C,TW$2)</f>
        <v>0</v>
      </c>
      <c r="TX32" s="154">
        <f>SUMIFS('Controle de NFs Tomadas'!$G:$G,'Controle de NFs Tomadas'!$E:$E,$A$1,'Controle de NFs Tomadas'!$F:$F,$A32,'Controle de NFs Tomadas'!$C:$C,TX$2)</f>
        <v>0</v>
      </c>
      <c r="TY32" s="154">
        <f>SUMIFS('Controle de NFs Tomadas'!$G:$G,'Controle de NFs Tomadas'!$E:$E,$A$1,'Controle de NFs Tomadas'!$F:$F,$A32,'Controle de NFs Tomadas'!$C:$C,TY$2)</f>
        <v>0</v>
      </c>
      <c r="TZ32" s="154">
        <f>SUMIFS('Controle de NFs Tomadas'!$G:$G,'Controle de NFs Tomadas'!$E:$E,$A$1,'Controle de NFs Tomadas'!$F:$F,$A32,'Controle de NFs Tomadas'!$C:$C,TZ$2)</f>
        <v>0</v>
      </c>
      <c r="UA32" s="154">
        <f>SUMIFS('Controle de NFs Tomadas'!$G:$G,'Controle de NFs Tomadas'!$E:$E,$A$1,'Controle de NFs Tomadas'!$F:$F,$A32,'Controle de NFs Tomadas'!$C:$C,UA$2)</f>
        <v>0</v>
      </c>
      <c r="UB32" s="154">
        <f>SUMIFS('Controle de NFs Tomadas'!$G:$G,'Controle de NFs Tomadas'!$E:$E,$A$1,'Controle de NFs Tomadas'!$F:$F,$A32,'Controle de NFs Tomadas'!$C:$C,UB$2)</f>
        <v>0</v>
      </c>
      <c r="UC32" s="154">
        <f>SUMIFS('Controle de NFs Tomadas'!$G:$G,'Controle de NFs Tomadas'!$E:$E,$A$1,'Controle de NFs Tomadas'!$F:$F,$A32,'Controle de NFs Tomadas'!$C:$C,UC$2)</f>
        <v>0</v>
      </c>
      <c r="UD32" s="154">
        <f>SUMIFS('Controle de NFs Tomadas'!$G:$G,'Controle de NFs Tomadas'!$E:$E,$A$1,'Controle de NFs Tomadas'!$F:$F,$A32,'Controle de NFs Tomadas'!$C:$C,UD$2)</f>
        <v>0</v>
      </c>
      <c r="UE32" s="154">
        <f>SUMIFS('Controle de NFs Tomadas'!$G:$G,'Controle de NFs Tomadas'!$E:$E,$A$1,'Controle de NFs Tomadas'!$F:$F,$A32,'Controle de NFs Tomadas'!$C:$C,UE$2)</f>
        <v>0</v>
      </c>
      <c r="UF32" s="154">
        <f>SUMIFS('Controle de NFs Tomadas'!$G:$G,'Controle de NFs Tomadas'!$E:$E,$A$1,'Controle de NFs Tomadas'!$F:$F,$A32,'Controle de NFs Tomadas'!$C:$C,UF$2)</f>
        <v>0</v>
      </c>
    </row>
    <row r="33" spans="1:552" ht="15.75" customHeight="1" outlineLevel="1" x14ac:dyDescent="0.35">
      <c r="A33" s="2" t="s">
        <v>134</v>
      </c>
      <c r="B33" s="5"/>
      <c r="C33" s="5"/>
      <c r="D33" s="81">
        <f>SUMIFS('Controle de NFs Tomadas'!$G:$G,'Controle de NFs Tomadas'!$E:$E,$A$1,'Controle de NFs Tomadas'!$F:$F,$A33,'Controle de NFs Tomadas'!$C:$C,D$2)</f>
        <v>0</v>
      </c>
      <c r="E33" s="154">
        <f>SUMIFS('Controle de NFs Tomadas'!$G:$G,'Controle de NFs Tomadas'!$E:$E,$A$1,'Controle de NFs Tomadas'!$F:$F,$A33,'Controle de NFs Tomadas'!$C:$C,E$2)</f>
        <v>0</v>
      </c>
      <c r="F33" s="154">
        <f>SUMIFS('Controle de NFs Tomadas'!$G:$G,'Controle de NFs Tomadas'!$E:$E,$A$1,'Controle de NFs Tomadas'!$F:$F,$A33,'Controle de NFs Tomadas'!$C:$C,F$2)</f>
        <v>0</v>
      </c>
      <c r="G33" s="154">
        <f>SUMIFS('Controle de NFs Tomadas'!$G:$G,'Controle de NFs Tomadas'!$E:$E,$A$1,'Controle de NFs Tomadas'!$F:$F,$A33,'Controle de NFs Tomadas'!$C:$C,G$2)</f>
        <v>0</v>
      </c>
      <c r="H33" s="154">
        <f>SUMIFS('Controle de NFs Tomadas'!$G:$G,'Controle de NFs Tomadas'!$E:$E,$A$1,'Controle de NFs Tomadas'!$F:$F,$A33,'Controle de NFs Tomadas'!$C:$C,H$2)</f>
        <v>0</v>
      </c>
      <c r="I33" s="154">
        <f>SUMIFS('Controle de NFs Tomadas'!$G:$G,'Controle de NFs Tomadas'!$E:$E,$A$1,'Controle de NFs Tomadas'!$F:$F,$A33,'Controle de NFs Tomadas'!$C:$C,I$2)</f>
        <v>0</v>
      </c>
      <c r="J33" s="154">
        <f>SUMIFS('Controle de NFs Tomadas'!$G:$G,'Controle de NFs Tomadas'!$E:$E,$A$1,'Controle de NFs Tomadas'!$F:$F,$A33,'Controle de NFs Tomadas'!$C:$C,J$2)</f>
        <v>0</v>
      </c>
      <c r="K33" s="154">
        <f>SUMIFS('Controle de NFs Tomadas'!$G:$G,'Controle de NFs Tomadas'!$E:$E,$A$1,'Controle de NFs Tomadas'!$F:$F,$A33,'Controle de NFs Tomadas'!$C:$C,K$2)</f>
        <v>0</v>
      </c>
      <c r="L33" s="154">
        <f>SUMIFS('Controle de NFs Tomadas'!$G:$G,'Controle de NFs Tomadas'!$E:$E,$A$1,'Controle de NFs Tomadas'!$F:$F,$A33,'Controle de NFs Tomadas'!$C:$C,L$2)</f>
        <v>0</v>
      </c>
      <c r="M33" s="154">
        <f>SUMIFS('Controle de NFs Tomadas'!$G:$G,'Controle de NFs Tomadas'!$E:$E,$A$1,'Controle de NFs Tomadas'!$F:$F,$A33,'Controle de NFs Tomadas'!$C:$C,M$2)</f>
        <v>0</v>
      </c>
      <c r="N33" s="154">
        <f>SUMIFS('Controle de NFs Tomadas'!$G:$G,'Controle de NFs Tomadas'!$E:$E,$A$1,'Controle de NFs Tomadas'!$F:$F,$A33,'Controle de NFs Tomadas'!$C:$C,N$2)</f>
        <v>0</v>
      </c>
      <c r="O33" s="154">
        <f>SUMIFS('Controle de NFs Tomadas'!$G:$G,'Controle de NFs Tomadas'!$E:$E,$A$1,'Controle de NFs Tomadas'!$F:$F,$A33,'Controle de NFs Tomadas'!$C:$C,O$2)</f>
        <v>0</v>
      </c>
      <c r="P33" s="154">
        <f>SUMIFS('Controle de NFs Tomadas'!$G:$G,'Controle de NFs Tomadas'!$E:$E,$A$1,'Controle de NFs Tomadas'!$F:$F,$A33,'Controle de NFs Tomadas'!$C:$C,P$2)</f>
        <v>0</v>
      </c>
      <c r="Q33" s="154">
        <f>SUMIFS('Controle de NFs Tomadas'!$G:$G,'Controle de NFs Tomadas'!$E:$E,$A$1,'Controle de NFs Tomadas'!$F:$F,$A33,'Controle de NFs Tomadas'!$C:$C,Q$2)</f>
        <v>0</v>
      </c>
      <c r="R33" s="154">
        <f>SUMIFS('Controle de NFs Tomadas'!$G:$G,'Controle de NFs Tomadas'!$E:$E,$A$1,'Controle de NFs Tomadas'!$F:$F,$A33,'Controle de NFs Tomadas'!$C:$C,R$2)</f>
        <v>0</v>
      </c>
      <c r="S33" s="154">
        <f>SUMIFS('Controle de NFs Tomadas'!$G:$G,'Controle de NFs Tomadas'!$E:$E,$A$1,'Controle de NFs Tomadas'!$F:$F,$A33,'Controle de NFs Tomadas'!$C:$C,S$2)</f>
        <v>0</v>
      </c>
      <c r="T33" s="154">
        <f>SUMIFS('Controle de NFs Tomadas'!$G:$G,'Controle de NFs Tomadas'!$E:$E,$A$1,'Controle de NFs Tomadas'!$F:$F,$A33,'Controle de NFs Tomadas'!$C:$C,T$2)</f>
        <v>0</v>
      </c>
      <c r="U33" s="154">
        <f>SUMIFS('Controle de NFs Tomadas'!$G:$G,'Controle de NFs Tomadas'!$E:$E,$A$1,'Controle de NFs Tomadas'!$F:$F,$A33,'Controle de NFs Tomadas'!$C:$C,U$2)</f>
        <v>0</v>
      </c>
      <c r="V33" s="154">
        <f>SUMIFS('Controle de NFs Tomadas'!$G:$G,'Controle de NFs Tomadas'!$E:$E,$A$1,'Controle de NFs Tomadas'!$F:$F,$A33,'Controle de NFs Tomadas'!$C:$C,V$2)</f>
        <v>0</v>
      </c>
      <c r="W33" s="154">
        <f>SUMIFS('Controle de NFs Tomadas'!$G:$G,'Controle de NFs Tomadas'!$E:$E,$A$1,'Controle de NFs Tomadas'!$F:$F,$A33,'Controle de NFs Tomadas'!$C:$C,W$2)</f>
        <v>0</v>
      </c>
      <c r="X33" s="154">
        <f>SUMIFS('Controle de NFs Tomadas'!$G:$G,'Controle de NFs Tomadas'!$E:$E,$A$1,'Controle de NFs Tomadas'!$F:$F,$A33,'Controle de NFs Tomadas'!$C:$C,X$2)</f>
        <v>0</v>
      </c>
      <c r="Y33" s="154">
        <f>SUMIFS('Controle de NFs Tomadas'!$G:$G,'Controle de NFs Tomadas'!$E:$E,$A$1,'Controle de NFs Tomadas'!$F:$F,$A33,'Controle de NFs Tomadas'!$C:$C,Y$2)</f>
        <v>0</v>
      </c>
      <c r="Z33" s="154">
        <f>SUMIFS('Controle de NFs Tomadas'!$G:$G,'Controle de NFs Tomadas'!$E:$E,$A$1,'Controle de NFs Tomadas'!$F:$F,$A33,'Controle de NFs Tomadas'!$C:$C,Z$2)</f>
        <v>0</v>
      </c>
      <c r="AA33" s="154">
        <f>SUMIFS('Controle de NFs Tomadas'!$G:$G,'Controle de NFs Tomadas'!$E:$E,$A$1,'Controle de NFs Tomadas'!$F:$F,$A33,'Controle de NFs Tomadas'!$C:$C,AA$2)</f>
        <v>0</v>
      </c>
      <c r="AB33" s="154">
        <f>SUMIFS('Controle de NFs Tomadas'!$G:$G,'Controle de NFs Tomadas'!$E:$E,$A$1,'Controle de NFs Tomadas'!$F:$F,$A33,'Controle de NFs Tomadas'!$C:$C,AB$2)</f>
        <v>0</v>
      </c>
      <c r="AC33" s="154">
        <f>SUMIFS('Controle de NFs Tomadas'!$G:$G,'Controle de NFs Tomadas'!$E:$E,$A$1,'Controle de NFs Tomadas'!$F:$F,$A33,'Controle de NFs Tomadas'!$C:$C,AC$2)</f>
        <v>0</v>
      </c>
      <c r="AD33" s="154">
        <f>SUMIFS('Controle de NFs Tomadas'!$G:$G,'Controle de NFs Tomadas'!$E:$E,$A$1,'Controle de NFs Tomadas'!$F:$F,$A33,'Controle de NFs Tomadas'!$C:$C,AD$2)</f>
        <v>0</v>
      </c>
      <c r="AE33" s="154">
        <f>SUMIFS('Controle de NFs Tomadas'!$G:$G,'Controle de NFs Tomadas'!$E:$E,$A$1,'Controle de NFs Tomadas'!$F:$F,$A33,'Controle de NFs Tomadas'!$C:$C,AE$2)</f>
        <v>0</v>
      </c>
      <c r="AF33" s="154">
        <f>SUMIFS('Controle de NFs Tomadas'!$G:$G,'Controle de NFs Tomadas'!$E:$E,$A$1,'Controle de NFs Tomadas'!$F:$F,$A33,'Controle de NFs Tomadas'!$C:$C,AF$2)</f>
        <v>0</v>
      </c>
      <c r="AG33" s="154">
        <f>SUMIFS('Controle de NFs Tomadas'!$G:$G,'Controle de NFs Tomadas'!$E:$E,$A$1,'Controle de NFs Tomadas'!$F:$F,$A33,'Controle de NFs Tomadas'!$C:$C,AG$2)</f>
        <v>0</v>
      </c>
      <c r="AH33" s="82">
        <f>SUMIFS('Controle de NFs Tomadas'!$G:$G,'Controle de NFs Tomadas'!$E:$E,$A$1,'Controle de NFs Tomadas'!$F:$F,$A33,'Controle de NFs Tomadas'!$C:$C,AH$2)</f>
        <v>0</v>
      </c>
      <c r="AI33" s="81">
        <f>SUMIFS('Controle de NFs Tomadas'!$G:$G,'Controle de NFs Tomadas'!$E:$E,$A$1,'Controle de NFs Tomadas'!$F:$F,$A33,'Controle de NFs Tomadas'!$C:$C,AI$2)</f>
        <v>0</v>
      </c>
      <c r="AJ33" s="154">
        <f>SUMIFS('Controle de NFs Tomadas'!$G:$G,'Controle de NFs Tomadas'!$E:$E,$A$1,'Controle de NFs Tomadas'!$F:$F,$A33,'Controle de NFs Tomadas'!$C:$C,AJ$2)</f>
        <v>0</v>
      </c>
      <c r="AK33" s="154">
        <f>SUMIFS('Controle de NFs Tomadas'!$G:$G,'Controle de NFs Tomadas'!$E:$E,$A$1,'Controle de NFs Tomadas'!$F:$F,$A33,'Controle de NFs Tomadas'!$C:$C,AK$2)</f>
        <v>0</v>
      </c>
      <c r="AL33" s="154">
        <f>SUMIFS('Controle de NFs Tomadas'!$G:$G,'Controle de NFs Tomadas'!$E:$E,$A$1,'Controle de NFs Tomadas'!$F:$F,$A33,'Controle de NFs Tomadas'!$C:$C,AL$2)</f>
        <v>0</v>
      </c>
      <c r="AM33" s="154">
        <f>SUMIFS('Controle de NFs Tomadas'!$G:$G,'Controle de NFs Tomadas'!$E:$E,$A$1,'Controle de NFs Tomadas'!$F:$F,$A33,'Controle de NFs Tomadas'!$C:$C,AM$2)</f>
        <v>0</v>
      </c>
      <c r="AN33" s="154">
        <f>SUMIFS('Controle de NFs Tomadas'!$G:$G,'Controle de NFs Tomadas'!$E:$E,$A$1,'Controle de NFs Tomadas'!$F:$F,$A33,'Controle de NFs Tomadas'!$C:$C,AN$2)</f>
        <v>0</v>
      </c>
      <c r="AO33" s="154">
        <f>SUMIFS('Controle de NFs Tomadas'!$G:$G,'Controle de NFs Tomadas'!$E:$E,$A$1,'Controle de NFs Tomadas'!$F:$F,$A33,'Controle de NFs Tomadas'!$C:$C,AO$2)</f>
        <v>0</v>
      </c>
      <c r="AP33" s="154">
        <f>SUMIFS('Controle de NFs Tomadas'!$G:$G,'Controle de NFs Tomadas'!$E:$E,$A$1,'Controle de NFs Tomadas'!$F:$F,$A33,'Controle de NFs Tomadas'!$C:$C,AP$2)</f>
        <v>0</v>
      </c>
      <c r="AQ33" s="154">
        <f>SUMIFS('Controle de NFs Tomadas'!$G:$G,'Controle de NFs Tomadas'!$E:$E,$A$1,'Controle de NFs Tomadas'!$F:$F,$A33,'Controle de NFs Tomadas'!$C:$C,AQ$2)</f>
        <v>0</v>
      </c>
      <c r="AR33" s="154">
        <f>SUMIFS('Controle de NFs Tomadas'!$G:$G,'Controle de NFs Tomadas'!$E:$E,$A$1,'Controle de NFs Tomadas'!$F:$F,$A33,'Controle de NFs Tomadas'!$C:$C,AR$2)</f>
        <v>0</v>
      </c>
      <c r="AS33" s="154">
        <f>SUMIFS('Controle de NFs Tomadas'!$G:$G,'Controle de NFs Tomadas'!$E:$E,$A$1,'Controle de NFs Tomadas'!$F:$F,$A33,'Controle de NFs Tomadas'!$C:$C,AS$2)</f>
        <v>0</v>
      </c>
      <c r="AT33" s="154">
        <f>SUMIFS('Controle de NFs Tomadas'!$G:$G,'Controle de NFs Tomadas'!$E:$E,$A$1,'Controle de NFs Tomadas'!$F:$F,$A33,'Controle de NFs Tomadas'!$C:$C,AT$2)</f>
        <v>0</v>
      </c>
      <c r="AU33" s="154">
        <f>SUMIFS('Controle de NFs Tomadas'!$G:$G,'Controle de NFs Tomadas'!$E:$E,$A$1,'Controle de NFs Tomadas'!$F:$F,$A33,'Controle de NFs Tomadas'!$C:$C,AU$2)</f>
        <v>0</v>
      </c>
      <c r="AV33" s="154">
        <f>SUMIFS('Controle de NFs Tomadas'!$G:$G,'Controle de NFs Tomadas'!$E:$E,$A$1,'Controle de NFs Tomadas'!$F:$F,$A33,'Controle de NFs Tomadas'!$C:$C,AV$2)</f>
        <v>0</v>
      </c>
      <c r="AW33" s="154">
        <f>SUMIFS('Controle de NFs Tomadas'!$G:$G,'Controle de NFs Tomadas'!$E:$E,$A$1,'Controle de NFs Tomadas'!$F:$F,$A33,'Controle de NFs Tomadas'!$C:$C,AW$2)</f>
        <v>0</v>
      </c>
      <c r="AX33" s="154">
        <f>SUMIFS('Controle de NFs Tomadas'!$G:$G,'Controle de NFs Tomadas'!$E:$E,$A$1,'Controle de NFs Tomadas'!$F:$F,$A33,'Controle de NFs Tomadas'!$C:$C,AX$2)</f>
        <v>0</v>
      </c>
      <c r="AY33" s="154">
        <f>SUMIFS('Controle de NFs Tomadas'!$G:$G,'Controle de NFs Tomadas'!$E:$E,$A$1,'Controle de NFs Tomadas'!$F:$F,$A33,'Controle de NFs Tomadas'!$C:$C,AY$2)</f>
        <v>0</v>
      </c>
      <c r="AZ33" s="154">
        <f>SUMIFS('Controle de NFs Tomadas'!$G:$G,'Controle de NFs Tomadas'!$E:$E,$A$1,'Controle de NFs Tomadas'!$F:$F,$A33,'Controle de NFs Tomadas'!$C:$C,AZ$2)</f>
        <v>0</v>
      </c>
      <c r="BA33" s="154">
        <f>SUMIFS('Controle de NFs Tomadas'!$G:$G,'Controle de NFs Tomadas'!$E:$E,$A$1,'Controle de NFs Tomadas'!$F:$F,$A33,'Controle de NFs Tomadas'!$C:$C,BA$2)</f>
        <v>0</v>
      </c>
      <c r="BB33" s="85">
        <f>SUMIFS('Controle de NFs Tomadas'!$G:$G,'Controle de NFs Tomadas'!$E:$E,$A$1,'Controle de NFs Tomadas'!$F:$F,$A33,'Controle de NFs Tomadas'!$C:$C,BB$2)</f>
        <v>994.75</v>
      </c>
      <c r="BC33" s="85">
        <f>SUMIFS('Controle de NFs Tomadas'!$G:$G,'Controle de NFs Tomadas'!$E:$E,$A$1,'Controle de NFs Tomadas'!$F:$F,$A33,'Controle de NFs Tomadas'!$C:$C,BC$2)</f>
        <v>357.21</v>
      </c>
      <c r="BD33" s="85">
        <f>SUMIFS('Controle de NFs Tomadas'!$G:$G,'Controle de NFs Tomadas'!$E:$E,$A$1,'Controle de NFs Tomadas'!$F:$F,$A33,'Controle de NFs Tomadas'!$C:$C,BD$2)</f>
        <v>1818.26</v>
      </c>
      <c r="BE33" s="85">
        <f>SUMIFS('Controle de NFs Tomadas'!$G:$G,'Controle de NFs Tomadas'!$E:$E,$A$1,'Controle de NFs Tomadas'!$F:$F,$A33,'Controle de NFs Tomadas'!$C:$C,BE$2)</f>
        <v>4157.22</v>
      </c>
      <c r="BF33" s="154">
        <f>SUMIFS('Controle de NFs Tomadas'!$G:$G,'Controle de NFs Tomadas'!$E:$E,$A$1,'Controle de NFs Tomadas'!$F:$F,$A33,'Controle de NFs Tomadas'!$C:$C,BF$2)</f>
        <v>0</v>
      </c>
      <c r="BG33" s="154">
        <f>SUMIFS('Controle de NFs Tomadas'!$G:$G,'Controle de NFs Tomadas'!$E:$E,$A$1,'Controle de NFs Tomadas'!$F:$F,$A33,'Controle de NFs Tomadas'!$C:$C,BG$2)</f>
        <v>0</v>
      </c>
      <c r="BH33" s="154">
        <f>SUMIFS('Controle de NFs Tomadas'!$G:$G,'Controle de NFs Tomadas'!$E:$E,$A$1,'Controle de NFs Tomadas'!$F:$F,$A33,'Controle de NFs Tomadas'!$C:$C,BH$2)</f>
        <v>0</v>
      </c>
      <c r="BI33" s="154">
        <f>SUMIFS('Controle de NFs Tomadas'!$G:$G,'Controle de NFs Tomadas'!$E:$E,$A$1,'Controle de NFs Tomadas'!$F:$F,$A33,'Controle de NFs Tomadas'!$C:$C,BI$2)</f>
        <v>0</v>
      </c>
      <c r="BJ33" s="154">
        <f>SUMIFS('Controle de NFs Tomadas'!$G:$G,'Controle de NFs Tomadas'!$E:$E,$A$1,'Controle de NFs Tomadas'!$F:$F,$A33,'Controle de NFs Tomadas'!$C:$C,BJ$2)</f>
        <v>0</v>
      </c>
      <c r="BK33" s="154">
        <f>SUMIFS('Controle de NFs Tomadas'!$G:$G,'Controle de NFs Tomadas'!$E:$E,$A$1,'Controle de NFs Tomadas'!$F:$F,$A33,'Controle de NFs Tomadas'!$C:$C,BK$2)</f>
        <v>0</v>
      </c>
      <c r="BL33" s="154">
        <f>SUMIFS('Controle de NFs Tomadas'!$G:$G,'Controle de NFs Tomadas'!$E:$E,$A$1,'Controle de NFs Tomadas'!$F:$F,$A33,'Controle de NFs Tomadas'!$C:$C,BL$2)</f>
        <v>0</v>
      </c>
      <c r="BM33" s="82">
        <f>SUMIFS('Controle de NFs Tomadas'!$G:$G,'Controle de NFs Tomadas'!$E:$E,$A$1,'Controle de NFs Tomadas'!$F:$F,$A33,'Controle de NFs Tomadas'!$C:$C,BM$2)</f>
        <v>0</v>
      </c>
      <c r="BN33" s="83">
        <f>SUMIFS('Controle de NFs Tomadas'!$G:$G,'Controle de NFs Tomadas'!$E:$E,$A$1,'Controle de NFs Tomadas'!$F:$F,$A33,'Controle de NFs Tomadas'!$C:$C,BN$2)</f>
        <v>0</v>
      </c>
      <c r="BO33" s="154">
        <f>SUMIFS('Controle de NFs Tomadas'!$G:$G,'Controle de NFs Tomadas'!$E:$E,$A$1,'Controle de NFs Tomadas'!$F:$F,$A33,'Controle de NFs Tomadas'!$C:$C,BO$2)</f>
        <v>0</v>
      </c>
      <c r="BP33" s="154">
        <f>SUMIFS('Controle de NFs Tomadas'!$G:$G,'Controle de NFs Tomadas'!$E:$E,$A$1,'Controle de NFs Tomadas'!$F:$F,$A33,'Controle de NFs Tomadas'!$C:$C,BP$2)</f>
        <v>0</v>
      </c>
      <c r="BQ33" s="154">
        <f>SUMIFS('Controle de NFs Tomadas'!$G:$G,'Controle de NFs Tomadas'!$E:$E,$A$1,'Controle de NFs Tomadas'!$F:$F,$A33,'Controle de NFs Tomadas'!$C:$C,BQ$2)</f>
        <v>0</v>
      </c>
      <c r="BR33" s="154">
        <f>SUMIFS('Controle de NFs Tomadas'!$G:$G,'Controle de NFs Tomadas'!$E:$E,$A$1,'Controle de NFs Tomadas'!$F:$F,$A33,'Controle de NFs Tomadas'!$C:$C,BR$2)</f>
        <v>0</v>
      </c>
      <c r="BS33" s="154">
        <f>SUMIFS('Controle de NFs Tomadas'!$G:$G,'Controle de NFs Tomadas'!$E:$E,$A$1,'Controle de NFs Tomadas'!$F:$F,$A33,'Controle de NFs Tomadas'!$C:$C,BS$2)</f>
        <v>0</v>
      </c>
      <c r="BT33" s="154">
        <f>SUMIFS('Controle de NFs Tomadas'!$G:$G,'Controle de NFs Tomadas'!$E:$E,$A$1,'Controle de NFs Tomadas'!$F:$F,$A33,'Controle de NFs Tomadas'!$C:$C,BT$2)</f>
        <v>0</v>
      </c>
      <c r="BU33" s="154">
        <f>SUMIFS('Controle de NFs Tomadas'!$G:$G,'Controle de NFs Tomadas'!$E:$E,$A$1,'Controle de NFs Tomadas'!$F:$F,$A33,'Controle de NFs Tomadas'!$C:$C,BU$2)</f>
        <v>0</v>
      </c>
      <c r="BV33" s="154">
        <f>SUMIFS('Controle de NFs Tomadas'!$G:$G,'Controle de NFs Tomadas'!$E:$E,$A$1,'Controle de NFs Tomadas'!$F:$F,$A33,'Controle de NFs Tomadas'!$C:$C,BV$2)</f>
        <v>0</v>
      </c>
      <c r="BW33" s="154">
        <f>SUMIFS('Controle de NFs Tomadas'!$G:$G,'Controle de NFs Tomadas'!$E:$E,$A$1,'Controle de NFs Tomadas'!$F:$F,$A33,'Controle de NFs Tomadas'!$C:$C,BW$2)</f>
        <v>0</v>
      </c>
      <c r="BX33" s="154">
        <f>SUMIFS('Controle de NFs Tomadas'!$G:$G,'Controle de NFs Tomadas'!$E:$E,$A$1,'Controle de NFs Tomadas'!$F:$F,$A33,'Controle de NFs Tomadas'!$C:$C,BX$2)</f>
        <v>0</v>
      </c>
      <c r="BY33" s="154">
        <f>SUMIFS('Controle de NFs Tomadas'!$G:$G,'Controle de NFs Tomadas'!$E:$E,$A$1,'Controle de NFs Tomadas'!$F:$F,$A33,'Controle de NFs Tomadas'!$C:$C,BY$2)</f>
        <v>0</v>
      </c>
      <c r="BZ33" s="154">
        <f>SUMIFS('Controle de NFs Tomadas'!$G:$G,'Controle de NFs Tomadas'!$E:$E,$A$1,'Controle de NFs Tomadas'!$F:$F,$A33,'Controle de NFs Tomadas'!$C:$C,BZ$2)</f>
        <v>0</v>
      </c>
      <c r="CA33" s="154">
        <f>SUMIFS('Controle de NFs Tomadas'!$G:$G,'Controle de NFs Tomadas'!$E:$E,$A$1,'Controle de NFs Tomadas'!$F:$F,$A33,'Controle de NFs Tomadas'!$C:$C,CA$2)</f>
        <v>0</v>
      </c>
      <c r="CB33" s="154">
        <f>SUMIFS('Controle de NFs Tomadas'!$G:$G,'Controle de NFs Tomadas'!$E:$E,$A$1,'Controle de NFs Tomadas'!$F:$F,$A33,'Controle de NFs Tomadas'!$C:$C,CB$2)</f>
        <v>0</v>
      </c>
      <c r="CC33" s="154">
        <f>SUMIFS('Controle de NFs Tomadas'!$G:$G,'Controle de NFs Tomadas'!$E:$E,$A$1,'Controle de NFs Tomadas'!$F:$F,$A33,'Controle de NFs Tomadas'!$C:$C,CC$2)</f>
        <v>0</v>
      </c>
      <c r="CD33" s="154">
        <f>SUMIFS('Controle de NFs Tomadas'!$G:$G,'Controle de NFs Tomadas'!$E:$E,$A$1,'Controle de NFs Tomadas'!$F:$F,$A33,'Controle de NFs Tomadas'!$C:$C,CD$2)</f>
        <v>0</v>
      </c>
      <c r="CE33" s="154">
        <f>SUMIFS('Controle de NFs Tomadas'!$G:$G,'Controle de NFs Tomadas'!$E:$E,$A$1,'Controle de NFs Tomadas'!$F:$F,$A33,'Controle de NFs Tomadas'!$C:$C,CE$2)</f>
        <v>0</v>
      </c>
      <c r="CF33" s="154">
        <f>SUMIFS('Controle de NFs Tomadas'!$G:$G,'Controle de NFs Tomadas'!$E:$E,$A$1,'Controle de NFs Tomadas'!$F:$F,$A33,'Controle de NFs Tomadas'!$C:$C,CF$2)</f>
        <v>0</v>
      </c>
      <c r="CG33" s="154">
        <f>SUMIFS('Controle de NFs Tomadas'!$G:$G,'Controle de NFs Tomadas'!$E:$E,$A$1,'Controle de NFs Tomadas'!$F:$F,$A33,'Controle de NFs Tomadas'!$C:$C,CG$2)</f>
        <v>0</v>
      </c>
      <c r="CH33" s="154">
        <f>SUMIFS('Controle de NFs Tomadas'!$G:$G,'Controle de NFs Tomadas'!$E:$E,$A$1,'Controle de NFs Tomadas'!$F:$F,$A33,'Controle de NFs Tomadas'!$C:$C,CH$2)</f>
        <v>0</v>
      </c>
      <c r="CI33" s="154">
        <f>SUMIFS('Controle de NFs Tomadas'!$G:$G,'Controle de NFs Tomadas'!$E:$E,$A$1,'Controle de NFs Tomadas'!$F:$F,$A33,'Controle de NFs Tomadas'!$C:$C,CI$2)</f>
        <v>0</v>
      </c>
      <c r="CJ33" s="154">
        <f>SUMIFS('Controle de NFs Tomadas'!$G:$G,'Controle de NFs Tomadas'!$E:$E,$A$1,'Controle de NFs Tomadas'!$F:$F,$A33,'Controle de NFs Tomadas'!$C:$C,CJ$2)</f>
        <v>0</v>
      </c>
      <c r="CK33" s="154">
        <f>SUMIFS('Controle de NFs Tomadas'!$G:$G,'Controle de NFs Tomadas'!$E:$E,$A$1,'Controle de NFs Tomadas'!$F:$F,$A33,'Controle de NFs Tomadas'!$C:$C,CK$2)</f>
        <v>0</v>
      </c>
      <c r="CL33" s="154">
        <f>SUMIFS('Controle de NFs Tomadas'!$G:$G,'Controle de NFs Tomadas'!$E:$E,$A$1,'Controle de NFs Tomadas'!$F:$F,$A33,'Controle de NFs Tomadas'!$C:$C,CL$2)</f>
        <v>100</v>
      </c>
      <c r="CM33" s="154">
        <f>SUMIFS('Controle de NFs Tomadas'!$G:$G,'Controle de NFs Tomadas'!$E:$E,$A$1,'Controle de NFs Tomadas'!$F:$F,$A33,'Controle de NFs Tomadas'!$C:$C,CM$2)</f>
        <v>0</v>
      </c>
      <c r="CN33" s="154">
        <f>SUMIFS('Controle de NFs Tomadas'!$G:$G,'Controle de NFs Tomadas'!$E:$E,$A$1,'Controle de NFs Tomadas'!$F:$F,$A33,'Controle de NFs Tomadas'!$C:$C,CN$2)</f>
        <v>0</v>
      </c>
      <c r="CO33" s="154">
        <f>SUMIFS('Controle de NFs Tomadas'!$G:$G,'Controle de NFs Tomadas'!$E:$E,$A$1,'Controle de NFs Tomadas'!$F:$F,$A33,'Controle de NFs Tomadas'!$C:$C,CO$2)</f>
        <v>0</v>
      </c>
      <c r="CP33" s="154">
        <f>SUMIFS('Controle de NFs Tomadas'!$G:$G,'Controle de NFs Tomadas'!$E:$E,$A$1,'Controle de NFs Tomadas'!$F:$F,$A33,'Controle de NFs Tomadas'!$C:$C,CP$2)</f>
        <v>0</v>
      </c>
      <c r="CQ33" s="154">
        <f>SUMIFS('Controle de NFs Tomadas'!$G:$G,'Controle de NFs Tomadas'!$E:$E,$A$1,'Controle de NFs Tomadas'!$F:$F,$A33,'Controle de NFs Tomadas'!$C:$C,CQ$2)</f>
        <v>0</v>
      </c>
      <c r="CR33" s="154">
        <f>SUMIFS('Controle de NFs Tomadas'!$G:$G,'Controle de NFs Tomadas'!$E:$E,$A$1,'Controle de NFs Tomadas'!$F:$F,$A33,'Controle de NFs Tomadas'!$C:$C,CR$2)</f>
        <v>0</v>
      </c>
      <c r="CS33" s="154">
        <f>SUMIFS('Controle de NFs Tomadas'!$G:$G,'Controle de NFs Tomadas'!$E:$E,$A$1,'Controle de NFs Tomadas'!$F:$F,$A33,'Controle de NFs Tomadas'!$C:$C,CS$2)</f>
        <v>0</v>
      </c>
      <c r="CT33" s="154">
        <f>SUMIFS('Controle de NFs Tomadas'!$G:$G,'Controle de NFs Tomadas'!$E:$E,$A$1,'Controle de NFs Tomadas'!$F:$F,$A33,'Controle de NFs Tomadas'!$C:$C,CT$2)</f>
        <v>0</v>
      </c>
      <c r="CU33" s="154">
        <f>SUMIFS('Controle de NFs Tomadas'!$G:$G,'Controle de NFs Tomadas'!$E:$E,$A$1,'Controle de NFs Tomadas'!$F:$F,$A33,'Controle de NFs Tomadas'!$C:$C,CU$2)</f>
        <v>0</v>
      </c>
      <c r="CV33" s="154">
        <f>SUMIFS('Controle de NFs Tomadas'!$G:$G,'Controle de NFs Tomadas'!$E:$E,$A$1,'Controle de NFs Tomadas'!$F:$F,$A33,'Controle de NFs Tomadas'!$C:$C,CV$2)</f>
        <v>0</v>
      </c>
      <c r="CW33" s="154">
        <f>SUMIFS('Controle de NFs Tomadas'!$G:$G,'Controle de NFs Tomadas'!$E:$E,$A$1,'Controle de NFs Tomadas'!$F:$F,$A33,'Controle de NFs Tomadas'!$C:$C,CW$2)</f>
        <v>0</v>
      </c>
      <c r="CX33" s="154">
        <f>SUMIFS('Controle de NFs Tomadas'!$G:$G,'Controle de NFs Tomadas'!$E:$E,$A$1,'Controle de NFs Tomadas'!$F:$F,$A33,'Controle de NFs Tomadas'!$C:$C,CX$2)</f>
        <v>114.75</v>
      </c>
      <c r="CY33" s="154">
        <f>SUMIFS('Controle de NFs Tomadas'!$G:$G,'Controle de NFs Tomadas'!$E:$E,$A$1,'Controle de NFs Tomadas'!$F:$F,$A33,'Controle de NFs Tomadas'!$C:$C,CY$2)</f>
        <v>0</v>
      </c>
      <c r="CZ33" s="154">
        <f>SUMIFS('Controle de NFs Tomadas'!$G:$G,'Controle de NFs Tomadas'!$E:$E,$A$1,'Controle de NFs Tomadas'!$F:$F,$A33,'Controle de NFs Tomadas'!$C:$C,CZ$2)</f>
        <v>0</v>
      </c>
      <c r="DA33" s="154">
        <f>SUMIFS('Controle de NFs Tomadas'!$G:$G,'Controle de NFs Tomadas'!$E:$E,$A$1,'Controle de NFs Tomadas'!$F:$F,$A33,'Controle de NFs Tomadas'!$C:$C,DA$2)</f>
        <v>0</v>
      </c>
      <c r="DB33" s="154">
        <f>SUMIFS('Controle de NFs Tomadas'!$G:$G,'Controle de NFs Tomadas'!$E:$E,$A$1,'Controle de NFs Tomadas'!$F:$F,$A33,'Controle de NFs Tomadas'!$C:$C,DB$2)</f>
        <v>0</v>
      </c>
      <c r="DC33" s="154">
        <f>SUMIFS('Controle de NFs Tomadas'!$G:$G,'Controle de NFs Tomadas'!$E:$E,$A$1,'Controle de NFs Tomadas'!$F:$F,$A33,'Controle de NFs Tomadas'!$C:$C,DC$2)</f>
        <v>0</v>
      </c>
      <c r="DD33" s="154">
        <f>SUMIFS('Controle de NFs Tomadas'!$G:$G,'Controle de NFs Tomadas'!$E:$E,$A$1,'Controle de NFs Tomadas'!$F:$F,$A33,'Controle de NFs Tomadas'!$C:$C,DD$2)</f>
        <v>0</v>
      </c>
      <c r="DE33" s="154">
        <f>SUMIFS('Controle de NFs Tomadas'!$G:$G,'Controle de NFs Tomadas'!$E:$E,$A$1,'Controle de NFs Tomadas'!$F:$F,$A33,'Controle de NFs Tomadas'!$C:$C,DE$2)</f>
        <v>117.75</v>
      </c>
      <c r="DF33" s="154">
        <f>SUMIFS('Controle de NFs Tomadas'!$G:$G,'Controle de NFs Tomadas'!$E:$E,$A$1,'Controle de NFs Tomadas'!$F:$F,$A33,'Controle de NFs Tomadas'!$C:$C,DF$2)</f>
        <v>0</v>
      </c>
      <c r="DG33" s="154">
        <f>SUMIFS('Controle de NFs Tomadas'!$G:$G,'Controle de NFs Tomadas'!$E:$E,$A$1,'Controle de NFs Tomadas'!$F:$F,$A33,'Controle de NFs Tomadas'!$C:$C,DG$2)</f>
        <v>0</v>
      </c>
      <c r="DH33" s="154">
        <f>SUMIFS('Controle de NFs Tomadas'!$G:$G,'Controle de NFs Tomadas'!$E:$E,$A$1,'Controle de NFs Tomadas'!$F:$F,$A33,'Controle de NFs Tomadas'!$C:$C,DH$2)</f>
        <v>0</v>
      </c>
      <c r="DI33" s="154">
        <f>SUMIFS('Controle de NFs Tomadas'!$G:$G,'Controle de NFs Tomadas'!$E:$E,$A$1,'Controle de NFs Tomadas'!$F:$F,$A33,'Controle de NFs Tomadas'!$C:$C,DI$2)</f>
        <v>0</v>
      </c>
      <c r="DJ33" s="154">
        <f>SUMIFS('Controle de NFs Tomadas'!$G:$G,'Controle de NFs Tomadas'!$E:$E,$A$1,'Controle de NFs Tomadas'!$F:$F,$A33,'Controle de NFs Tomadas'!$C:$C,DJ$2)</f>
        <v>0</v>
      </c>
      <c r="DK33" s="154">
        <f>SUMIFS('Controle de NFs Tomadas'!$G:$G,'Controle de NFs Tomadas'!$E:$E,$A$1,'Controle de NFs Tomadas'!$F:$F,$A33,'Controle de NFs Tomadas'!$C:$C,DK$2)</f>
        <v>0</v>
      </c>
      <c r="DL33" s="154">
        <f>SUMIFS('Controle de NFs Tomadas'!$G:$G,'Controle de NFs Tomadas'!$E:$E,$A$1,'Controle de NFs Tomadas'!$F:$F,$A33,'Controle de NFs Tomadas'!$C:$C,DL$2)</f>
        <v>0</v>
      </c>
      <c r="DM33" s="154">
        <f>SUMIFS('Controle de NFs Tomadas'!$G:$G,'Controle de NFs Tomadas'!$E:$E,$A$1,'Controle de NFs Tomadas'!$F:$F,$A33,'Controle de NFs Tomadas'!$C:$C,DM$2)</f>
        <v>0</v>
      </c>
      <c r="DN33" s="154">
        <f>SUMIFS('Controle de NFs Tomadas'!$G:$G,'Controle de NFs Tomadas'!$E:$E,$A$1,'Controle de NFs Tomadas'!$F:$F,$A33,'Controle de NFs Tomadas'!$C:$C,DN$2)</f>
        <v>0</v>
      </c>
      <c r="DO33" s="154">
        <f>SUMIFS('Controle de NFs Tomadas'!$G:$G,'Controle de NFs Tomadas'!$E:$E,$A$1,'Controle de NFs Tomadas'!$F:$F,$A33,'Controle de NFs Tomadas'!$C:$C,DO$2)</f>
        <v>0</v>
      </c>
      <c r="DP33" s="154">
        <f>SUMIFS('Controle de NFs Tomadas'!$G:$G,'Controle de NFs Tomadas'!$E:$E,$A$1,'Controle de NFs Tomadas'!$F:$F,$A33,'Controle de NFs Tomadas'!$C:$C,DP$2)</f>
        <v>0</v>
      </c>
      <c r="DQ33" s="154">
        <f>SUMIFS('Controle de NFs Tomadas'!$G:$G,'Controle de NFs Tomadas'!$E:$E,$A$1,'Controle de NFs Tomadas'!$F:$F,$A33,'Controle de NFs Tomadas'!$C:$C,DQ$2)</f>
        <v>0</v>
      </c>
      <c r="DR33" s="154">
        <f>SUMIFS('Controle de NFs Tomadas'!$G:$G,'Controle de NFs Tomadas'!$E:$E,$A$1,'Controle de NFs Tomadas'!$F:$F,$A33,'Controle de NFs Tomadas'!$C:$C,DR$2)</f>
        <v>0</v>
      </c>
      <c r="DS33" s="154">
        <f>SUMIFS('Controle de NFs Tomadas'!$G:$G,'Controle de NFs Tomadas'!$E:$E,$A$1,'Controle de NFs Tomadas'!$F:$F,$A33,'Controle de NFs Tomadas'!$C:$C,DS$2)</f>
        <v>0</v>
      </c>
      <c r="DT33" s="154">
        <f>SUMIFS('Controle de NFs Tomadas'!$G:$G,'Controle de NFs Tomadas'!$E:$E,$A$1,'Controle de NFs Tomadas'!$F:$F,$A33,'Controle de NFs Tomadas'!$C:$C,DT$2)</f>
        <v>0</v>
      </c>
      <c r="DU33" s="154">
        <f>SUMIFS('Controle de NFs Tomadas'!$G:$G,'Controle de NFs Tomadas'!$E:$E,$A$1,'Controle de NFs Tomadas'!$F:$F,$A33,'Controle de NFs Tomadas'!$C:$C,DU$2)</f>
        <v>0</v>
      </c>
      <c r="DV33" s="154">
        <f>SUMIFS('Controle de NFs Tomadas'!$G:$G,'Controle de NFs Tomadas'!$E:$E,$A$1,'Controle de NFs Tomadas'!$F:$F,$A33,'Controle de NFs Tomadas'!$C:$C,DV$2)</f>
        <v>100</v>
      </c>
      <c r="DW33" s="154">
        <f>SUMIFS('Controle de NFs Tomadas'!$G:$G,'Controle de NFs Tomadas'!$E:$E,$A$1,'Controle de NFs Tomadas'!$F:$F,$A33,'Controle de NFs Tomadas'!$C:$C,DW$2)</f>
        <v>0</v>
      </c>
      <c r="DX33" s="154">
        <f>SUMIFS('Controle de NFs Tomadas'!$G:$G,'Controle de NFs Tomadas'!$E:$E,$A$1,'Controle de NFs Tomadas'!$F:$F,$A33,'Controle de NFs Tomadas'!$C:$C,DX$2)</f>
        <v>0</v>
      </c>
      <c r="DY33" s="154">
        <f>SUMIFS('Controle de NFs Tomadas'!$G:$G,'Controle de NFs Tomadas'!$E:$E,$A$1,'Controle de NFs Tomadas'!$F:$F,$A33,'Controle de NFs Tomadas'!$C:$C,DY$2)</f>
        <v>0</v>
      </c>
      <c r="DZ33" s="154">
        <f>SUMIFS('Controle de NFs Tomadas'!$G:$G,'Controle de NFs Tomadas'!$E:$E,$A$1,'Controle de NFs Tomadas'!$F:$F,$A33,'Controle de NFs Tomadas'!$C:$C,DZ$2)</f>
        <v>0</v>
      </c>
      <c r="EA33" s="154">
        <f>SUMIFS('Controle de NFs Tomadas'!$G:$G,'Controle de NFs Tomadas'!$E:$E,$A$1,'Controle de NFs Tomadas'!$F:$F,$A33,'Controle de NFs Tomadas'!$C:$C,EA$2)</f>
        <v>0</v>
      </c>
      <c r="EB33" s="154">
        <f>SUMIFS('Controle de NFs Tomadas'!$G:$G,'Controle de NFs Tomadas'!$E:$E,$A$1,'Controle de NFs Tomadas'!$F:$F,$A33,'Controle de NFs Tomadas'!$C:$C,EB$2)</f>
        <v>0</v>
      </c>
      <c r="EC33" s="154">
        <f>SUMIFS('Controle de NFs Tomadas'!$G:$G,'Controle de NFs Tomadas'!$E:$E,$A$1,'Controle de NFs Tomadas'!$F:$F,$A33,'Controle de NFs Tomadas'!$C:$C,EC$2)</f>
        <v>0</v>
      </c>
      <c r="ED33" s="154">
        <f>SUMIFS('Controle de NFs Tomadas'!$G:$G,'Controle de NFs Tomadas'!$E:$E,$A$1,'Controle de NFs Tomadas'!$F:$F,$A33,'Controle de NFs Tomadas'!$C:$C,ED$2)</f>
        <v>0</v>
      </c>
      <c r="EE33" s="154">
        <f>SUMIFS('Controle de NFs Tomadas'!$G:$G,'Controle de NFs Tomadas'!$E:$E,$A$1,'Controle de NFs Tomadas'!$F:$F,$A33,'Controle de NFs Tomadas'!$C:$C,EE$2)</f>
        <v>0</v>
      </c>
      <c r="EF33" s="154">
        <f>SUMIFS('Controle de NFs Tomadas'!$G:$G,'Controle de NFs Tomadas'!$E:$E,$A$1,'Controle de NFs Tomadas'!$F:$F,$A33,'Controle de NFs Tomadas'!$C:$C,EF$2)</f>
        <v>0</v>
      </c>
      <c r="EG33" s="154">
        <f>SUMIFS('Controle de NFs Tomadas'!$G:$G,'Controle de NFs Tomadas'!$E:$E,$A$1,'Controle de NFs Tomadas'!$F:$F,$A33,'Controle de NFs Tomadas'!$C:$C,EG$2)</f>
        <v>0</v>
      </c>
      <c r="EH33" s="154">
        <f>SUMIFS('Controle de NFs Tomadas'!$G:$G,'Controle de NFs Tomadas'!$E:$E,$A$1,'Controle de NFs Tomadas'!$F:$F,$A33,'Controle de NFs Tomadas'!$C:$C,EH$2)</f>
        <v>0</v>
      </c>
      <c r="EI33" s="154">
        <f>SUMIFS('Controle de NFs Tomadas'!$G:$G,'Controle de NFs Tomadas'!$E:$E,$A$1,'Controle de NFs Tomadas'!$F:$F,$A33,'Controle de NFs Tomadas'!$C:$C,EI$2)</f>
        <v>0</v>
      </c>
      <c r="EJ33" s="154">
        <f>SUMIFS('Controle de NFs Tomadas'!$G:$G,'Controle de NFs Tomadas'!$E:$E,$A$1,'Controle de NFs Tomadas'!$F:$F,$A33,'Controle de NFs Tomadas'!$C:$C,EJ$2)</f>
        <v>0</v>
      </c>
      <c r="EK33" s="154">
        <f>SUMIFS('Controle de NFs Tomadas'!$G:$G,'Controle de NFs Tomadas'!$E:$E,$A$1,'Controle de NFs Tomadas'!$F:$F,$A33,'Controle de NFs Tomadas'!$C:$C,EK$2)</f>
        <v>0</v>
      </c>
      <c r="EL33" s="154">
        <f>SUMIFS('Controle de NFs Tomadas'!$G:$G,'Controle de NFs Tomadas'!$E:$E,$A$1,'Controle de NFs Tomadas'!$F:$F,$A33,'Controle de NFs Tomadas'!$C:$C,EL$2)</f>
        <v>0</v>
      </c>
      <c r="EM33" s="154">
        <f>SUMIFS('Controle de NFs Tomadas'!$G:$G,'Controle de NFs Tomadas'!$E:$E,$A$1,'Controle de NFs Tomadas'!$F:$F,$A33,'Controle de NFs Tomadas'!$C:$C,EM$2)</f>
        <v>0</v>
      </c>
      <c r="EN33" s="154">
        <f>SUMIFS('Controle de NFs Tomadas'!$G:$G,'Controle de NFs Tomadas'!$E:$E,$A$1,'Controle de NFs Tomadas'!$F:$F,$A33,'Controle de NFs Tomadas'!$C:$C,EN$2)</f>
        <v>0</v>
      </c>
      <c r="EO33" s="154">
        <f>SUMIFS('Controle de NFs Tomadas'!$G:$G,'Controle de NFs Tomadas'!$E:$E,$A$1,'Controle de NFs Tomadas'!$F:$F,$A33,'Controle de NFs Tomadas'!$C:$C,EO$2)</f>
        <v>0</v>
      </c>
      <c r="EP33" s="154">
        <f>SUMIFS('Controle de NFs Tomadas'!$G:$G,'Controle de NFs Tomadas'!$E:$E,$A$1,'Controle de NFs Tomadas'!$F:$F,$A33,'Controle de NFs Tomadas'!$C:$C,EP$2)</f>
        <v>0</v>
      </c>
      <c r="EQ33" s="154">
        <f>SUMIFS('Controle de NFs Tomadas'!$G:$G,'Controle de NFs Tomadas'!$E:$E,$A$1,'Controle de NFs Tomadas'!$F:$F,$A33,'Controle de NFs Tomadas'!$C:$C,EQ$2)</f>
        <v>0</v>
      </c>
      <c r="ER33" s="154">
        <f>SUMIFS('Controle de NFs Tomadas'!$G:$G,'Controle de NFs Tomadas'!$E:$E,$A$1,'Controle de NFs Tomadas'!$F:$F,$A33,'Controle de NFs Tomadas'!$C:$C,ER$2)</f>
        <v>0</v>
      </c>
      <c r="ES33" s="154">
        <f>SUMIFS('Controle de NFs Tomadas'!$G:$G,'Controle de NFs Tomadas'!$E:$E,$A$1,'Controle de NFs Tomadas'!$F:$F,$A33,'Controle de NFs Tomadas'!$C:$C,ES$2)</f>
        <v>0</v>
      </c>
      <c r="ET33" s="154">
        <f>SUMIFS('Controle de NFs Tomadas'!$G:$G,'Controle de NFs Tomadas'!$E:$E,$A$1,'Controle de NFs Tomadas'!$F:$F,$A33,'Controle de NFs Tomadas'!$C:$C,ET$2)</f>
        <v>0</v>
      </c>
      <c r="EU33" s="154">
        <f>SUMIFS('Controle de NFs Tomadas'!$G:$G,'Controle de NFs Tomadas'!$E:$E,$A$1,'Controle de NFs Tomadas'!$F:$F,$A33,'Controle de NFs Tomadas'!$C:$C,EU$2)</f>
        <v>0</v>
      </c>
      <c r="EV33" s="154">
        <f>SUMIFS('Controle de NFs Tomadas'!$G:$G,'Controle de NFs Tomadas'!$E:$E,$A$1,'Controle de NFs Tomadas'!$F:$F,$A33,'Controle de NFs Tomadas'!$C:$C,EV$2)</f>
        <v>0</v>
      </c>
      <c r="EW33" s="154">
        <f>SUMIFS('Controle de NFs Tomadas'!$G:$G,'Controle de NFs Tomadas'!$E:$E,$A$1,'Controle de NFs Tomadas'!$F:$F,$A33,'Controle de NFs Tomadas'!$C:$C,EW$2)</f>
        <v>0</v>
      </c>
      <c r="EX33" s="154">
        <f>SUMIFS('Controle de NFs Tomadas'!$G:$G,'Controle de NFs Tomadas'!$E:$E,$A$1,'Controle de NFs Tomadas'!$F:$F,$A33,'Controle de NFs Tomadas'!$C:$C,EX$2)</f>
        <v>0</v>
      </c>
      <c r="EY33" s="154">
        <f>SUMIFS('Controle de NFs Tomadas'!$G:$G,'Controle de NFs Tomadas'!$E:$E,$A$1,'Controle de NFs Tomadas'!$F:$F,$A33,'Controle de NFs Tomadas'!$C:$C,EY$2)</f>
        <v>0</v>
      </c>
      <c r="EZ33" s="154">
        <f>SUMIFS('Controle de NFs Tomadas'!$G:$G,'Controle de NFs Tomadas'!$E:$E,$A$1,'Controle de NFs Tomadas'!$F:$F,$A33,'Controle de NFs Tomadas'!$C:$C,EZ$2)</f>
        <v>0</v>
      </c>
      <c r="FA33" s="154">
        <f>SUMIFS('Controle de NFs Tomadas'!$G:$G,'Controle de NFs Tomadas'!$E:$E,$A$1,'Controle de NFs Tomadas'!$F:$F,$A33,'Controle de NFs Tomadas'!$C:$C,FA$2)</f>
        <v>0</v>
      </c>
      <c r="FB33" s="154">
        <f>SUMIFS('Controle de NFs Tomadas'!$G:$G,'Controle de NFs Tomadas'!$E:$E,$A$1,'Controle de NFs Tomadas'!$F:$F,$A33,'Controle de NFs Tomadas'!$C:$C,FB$2)</f>
        <v>0</v>
      </c>
      <c r="FC33" s="154">
        <f>SUMIFS('Controle de NFs Tomadas'!$G:$G,'Controle de NFs Tomadas'!$E:$E,$A$1,'Controle de NFs Tomadas'!$F:$F,$A33,'Controle de NFs Tomadas'!$C:$C,FC$2)</f>
        <v>0</v>
      </c>
      <c r="FD33" s="154">
        <f>SUMIFS('Controle de NFs Tomadas'!$G:$G,'Controle de NFs Tomadas'!$E:$E,$A$1,'Controle de NFs Tomadas'!$F:$F,$A33,'Controle de NFs Tomadas'!$C:$C,FD$2)</f>
        <v>0</v>
      </c>
      <c r="FE33" s="154">
        <f>SUMIFS('Controle de NFs Tomadas'!$G:$G,'Controle de NFs Tomadas'!$E:$E,$A$1,'Controle de NFs Tomadas'!$F:$F,$A33,'Controle de NFs Tomadas'!$C:$C,FE$2)</f>
        <v>0</v>
      </c>
      <c r="FF33" s="154">
        <f>SUMIFS('Controle de NFs Tomadas'!$G:$G,'Controle de NFs Tomadas'!$E:$E,$A$1,'Controle de NFs Tomadas'!$F:$F,$A33,'Controle de NFs Tomadas'!$C:$C,FF$2)</f>
        <v>0</v>
      </c>
      <c r="FG33" s="154">
        <f>SUMIFS('Controle de NFs Tomadas'!$G:$G,'Controle de NFs Tomadas'!$E:$E,$A$1,'Controle de NFs Tomadas'!$F:$F,$A33,'Controle de NFs Tomadas'!$C:$C,FG$2)</f>
        <v>0</v>
      </c>
      <c r="FH33" s="154">
        <f>SUMIFS('Controle de NFs Tomadas'!$G:$G,'Controle de NFs Tomadas'!$E:$E,$A$1,'Controle de NFs Tomadas'!$F:$F,$A33,'Controle de NFs Tomadas'!$C:$C,FH$2)</f>
        <v>114</v>
      </c>
      <c r="FI33" s="154">
        <f>SUMIFS('Controle de NFs Tomadas'!$G:$G,'Controle de NFs Tomadas'!$E:$E,$A$1,'Controle de NFs Tomadas'!$F:$F,$A33,'Controle de NFs Tomadas'!$C:$C,FI$2)</f>
        <v>0</v>
      </c>
      <c r="FJ33" s="154">
        <f>SUMIFS('Controle de NFs Tomadas'!$G:$G,'Controle de NFs Tomadas'!$E:$E,$A$1,'Controle de NFs Tomadas'!$F:$F,$A33,'Controle de NFs Tomadas'!$C:$C,FJ$2)</f>
        <v>0</v>
      </c>
      <c r="FK33" s="154">
        <f>SUMIFS('Controle de NFs Tomadas'!$G:$G,'Controle de NFs Tomadas'!$E:$E,$A$1,'Controle de NFs Tomadas'!$F:$F,$A33,'Controle de NFs Tomadas'!$C:$C,FK$2)</f>
        <v>0</v>
      </c>
      <c r="FL33" s="154">
        <f>SUMIFS('Controle de NFs Tomadas'!$G:$G,'Controle de NFs Tomadas'!$E:$E,$A$1,'Controle de NFs Tomadas'!$F:$F,$A33,'Controle de NFs Tomadas'!$C:$C,FL$2)</f>
        <v>0</v>
      </c>
      <c r="FM33" s="154">
        <f>SUMIFS('Controle de NFs Tomadas'!$G:$G,'Controle de NFs Tomadas'!$E:$E,$A$1,'Controle de NFs Tomadas'!$F:$F,$A33,'Controle de NFs Tomadas'!$C:$C,FM$2)</f>
        <v>0</v>
      </c>
      <c r="FN33" s="154">
        <f>SUMIFS('Controle de NFs Tomadas'!$G:$G,'Controle de NFs Tomadas'!$E:$E,$A$1,'Controle de NFs Tomadas'!$F:$F,$A33,'Controle de NFs Tomadas'!$C:$C,FN$2)</f>
        <v>0</v>
      </c>
      <c r="FO33" s="154">
        <f>SUMIFS('Controle de NFs Tomadas'!$G:$G,'Controle de NFs Tomadas'!$E:$E,$A$1,'Controle de NFs Tomadas'!$F:$F,$A33,'Controle de NFs Tomadas'!$C:$C,FO$2)</f>
        <v>0</v>
      </c>
      <c r="FP33" s="154">
        <f>SUMIFS('Controle de NFs Tomadas'!$G:$G,'Controle de NFs Tomadas'!$E:$E,$A$1,'Controle de NFs Tomadas'!$F:$F,$A33,'Controle de NFs Tomadas'!$C:$C,FP$2)</f>
        <v>0</v>
      </c>
      <c r="FQ33" s="154">
        <f>SUMIFS('Controle de NFs Tomadas'!$G:$G,'Controle de NFs Tomadas'!$E:$E,$A$1,'Controle de NFs Tomadas'!$F:$F,$A33,'Controle de NFs Tomadas'!$C:$C,FQ$2)</f>
        <v>0</v>
      </c>
      <c r="FR33" s="154">
        <f>SUMIFS('Controle de NFs Tomadas'!$G:$G,'Controle de NFs Tomadas'!$E:$E,$A$1,'Controle de NFs Tomadas'!$F:$F,$A33,'Controle de NFs Tomadas'!$C:$C,FR$2)</f>
        <v>0</v>
      </c>
      <c r="FS33" s="154">
        <f>SUMIFS('Controle de NFs Tomadas'!$G:$G,'Controle de NFs Tomadas'!$E:$E,$A$1,'Controle de NFs Tomadas'!$F:$F,$A33,'Controle de NFs Tomadas'!$C:$C,FS$2)</f>
        <v>0</v>
      </c>
      <c r="FT33" s="154">
        <f>SUMIFS('Controle de NFs Tomadas'!$G:$G,'Controle de NFs Tomadas'!$E:$E,$A$1,'Controle de NFs Tomadas'!$F:$F,$A33,'Controle de NFs Tomadas'!$C:$C,FT$2)</f>
        <v>0</v>
      </c>
      <c r="FU33" s="154">
        <f>SUMIFS('Controle de NFs Tomadas'!$G:$G,'Controle de NFs Tomadas'!$E:$E,$A$1,'Controle de NFs Tomadas'!$F:$F,$A33,'Controle de NFs Tomadas'!$C:$C,FU$2)</f>
        <v>0</v>
      </c>
      <c r="FV33" s="154">
        <f>SUMIFS('Controle de NFs Tomadas'!$G:$G,'Controle de NFs Tomadas'!$E:$E,$A$1,'Controle de NFs Tomadas'!$F:$F,$A33,'Controle de NFs Tomadas'!$C:$C,FV$2)</f>
        <v>0</v>
      </c>
      <c r="FW33" s="154">
        <f>SUMIFS('Controle de NFs Tomadas'!$G:$G,'Controle de NFs Tomadas'!$E:$E,$A$1,'Controle de NFs Tomadas'!$F:$F,$A33,'Controle de NFs Tomadas'!$C:$C,FW$2)</f>
        <v>0</v>
      </c>
      <c r="FX33" s="154">
        <f>SUMIFS('Controle de NFs Tomadas'!$G:$G,'Controle de NFs Tomadas'!$E:$E,$A$1,'Controle de NFs Tomadas'!$F:$F,$A33,'Controle de NFs Tomadas'!$C:$C,FX$2)</f>
        <v>0</v>
      </c>
      <c r="FY33" s="154">
        <f>SUMIFS('Controle de NFs Tomadas'!$G:$G,'Controle de NFs Tomadas'!$E:$E,$A$1,'Controle de NFs Tomadas'!$F:$F,$A33,'Controle de NFs Tomadas'!$C:$C,FY$2)</f>
        <v>0</v>
      </c>
      <c r="FZ33" s="154">
        <f>SUMIFS('Controle de NFs Tomadas'!$G:$G,'Controle de NFs Tomadas'!$E:$E,$A$1,'Controle de NFs Tomadas'!$F:$F,$A33,'Controle de NFs Tomadas'!$C:$C,FZ$2)</f>
        <v>0</v>
      </c>
      <c r="GA33" s="154">
        <f>SUMIFS('Controle de NFs Tomadas'!$G:$G,'Controle de NFs Tomadas'!$E:$E,$A$1,'Controle de NFs Tomadas'!$F:$F,$A33,'Controle de NFs Tomadas'!$C:$C,GA$2)</f>
        <v>0</v>
      </c>
      <c r="GB33" s="154">
        <f>SUMIFS('Controle de NFs Tomadas'!$G:$G,'Controle de NFs Tomadas'!$E:$E,$A$1,'Controle de NFs Tomadas'!$F:$F,$A33,'Controle de NFs Tomadas'!$C:$C,GB$2)</f>
        <v>0</v>
      </c>
      <c r="GC33" s="154">
        <f>SUMIFS('Controle de NFs Tomadas'!$G:$G,'Controle de NFs Tomadas'!$E:$E,$A$1,'Controle de NFs Tomadas'!$F:$F,$A33,'Controle de NFs Tomadas'!$C:$C,GC$2)</f>
        <v>0</v>
      </c>
      <c r="GD33" s="154">
        <f>SUMIFS('Controle de NFs Tomadas'!$G:$G,'Controle de NFs Tomadas'!$E:$E,$A$1,'Controle de NFs Tomadas'!$F:$F,$A33,'Controle de NFs Tomadas'!$C:$C,GD$2)</f>
        <v>0</v>
      </c>
      <c r="GE33" s="154">
        <f>SUMIFS('Controle de NFs Tomadas'!$G:$G,'Controle de NFs Tomadas'!$E:$E,$A$1,'Controle de NFs Tomadas'!$F:$F,$A33,'Controle de NFs Tomadas'!$C:$C,GE$2)</f>
        <v>0</v>
      </c>
      <c r="GF33" s="154">
        <f>SUMIFS('Controle de NFs Tomadas'!$G:$G,'Controle de NFs Tomadas'!$E:$E,$A$1,'Controle de NFs Tomadas'!$F:$F,$A33,'Controle de NFs Tomadas'!$C:$C,GF$2)</f>
        <v>0</v>
      </c>
      <c r="GG33" s="154">
        <f>SUMIFS('Controle de NFs Tomadas'!$G:$G,'Controle de NFs Tomadas'!$E:$E,$A$1,'Controle de NFs Tomadas'!$F:$F,$A33,'Controle de NFs Tomadas'!$C:$C,GG$2)</f>
        <v>0</v>
      </c>
      <c r="GH33" s="154">
        <f>SUMIFS('Controle de NFs Tomadas'!$G:$G,'Controle de NFs Tomadas'!$E:$E,$A$1,'Controle de NFs Tomadas'!$F:$F,$A33,'Controle de NFs Tomadas'!$C:$C,GH$2)</f>
        <v>0</v>
      </c>
      <c r="GI33" s="154">
        <f>SUMIFS('Controle de NFs Tomadas'!$G:$G,'Controle de NFs Tomadas'!$E:$E,$A$1,'Controle de NFs Tomadas'!$F:$F,$A33,'Controle de NFs Tomadas'!$C:$C,GI$2)</f>
        <v>0</v>
      </c>
      <c r="GJ33" s="154">
        <f>SUMIFS('Controle de NFs Tomadas'!$G:$G,'Controle de NFs Tomadas'!$E:$E,$A$1,'Controle de NFs Tomadas'!$F:$F,$A33,'Controle de NFs Tomadas'!$C:$C,GJ$2)</f>
        <v>0</v>
      </c>
      <c r="GK33" s="154">
        <f>SUMIFS('Controle de NFs Tomadas'!$G:$G,'Controle de NFs Tomadas'!$E:$E,$A$1,'Controle de NFs Tomadas'!$F:$F,$A33,'Controle de NFs Tomadas'!$C:$C,GK$2)</f>
        <v>0</v>
      </c>
      <c r="GL33" s="154">
        <f>SUMIFS('Controle de NFs Tomadas'!$G:$G,'Controle de NFs Tomadas'!$E:$E,$A$1,'Controle de NFs Tomadas'!$F:$F,$A33,'Controle de NFs Tomadas'!$C:$C,GL$2)</f>
        <v>0</v>
      </c>
      <c r="GM33" s="154">
        <f>SUMIFS('Controle de NFs Tomadas'!$G:$G,'Controle de NFs Tomadas'!$E:$E,$A$1,'Controle de NFs Tomadas'!$F:$F,$A33,'Controle de NFs Tomadas'!$C:$C,GM$2)</f>
        <v>0</v>
      </c>
      <c r="GN33" s="154">
        <f>SUMIFS('Controle de NFs Tomadas'!$G:$G,'Controle de NFs Tomadas'!$E:$E,$A$1,'Controle de NFs Tomadas'!$F:$F,$A33,'Controle de NFs Tomadas'!$C:$C,GN$2)</f>
        <v>0</v>
      </c>
      <c r="GO33" s="154">
        <f>SUMIFS('Controle de NFs Tomadas'!$G:$G,'Controle de NFs Tomadas'!$E:$E,$A$1,'Controle de NFs Tomadas'!$F:$F,$A33,'Controle de NFs Tomadas'!$C:$C,GO$2)</f>
        <v>0</v>
      </c>
      <c r="GP33" s="154">
        <f>SUMIFS('Controle de NFs Tomadas'!$G:$G,'Controle de NFs Tomadas'!$E:$E,$A$1,'Controle de NFs Tomadas'!$F:$F,$A33,'Controle de NFs Tomadas'!$C:$C,GP$2)</f>
        <v>0</v>
      </c>
      <c r="GQ33" s="154">
        <f>SUMIFS('Controle de NFs Tomadas'!$G:$G,'Controle de NFs Tomadas'!$E:$E,$A$1,'Controle de NFs Tomadas'!$F:$F,$A33,'Controle de NFs Tomadas'!$C:$C,GQ$2)</f>
        <v>0</v>
      </c>
      <c r="GR33" s="154">
        <f>SUMIFS('Controle de NFs Tomadas'!$G:$G,'Controle de NFs Tomadas'!$E:$E,$A$1,'Controle de NFs Tomadas'!$F:$F,$A33,'Controle de NFs Tomadas'!$C:$C,GR$2)</f>
        <v>0</v>
      </c>
      <c r="GS33" s="154">
        <f>SUMIFS('Controle de NFs Tomadas'!$G:$G,'Controle de NFs Tomadas'!$E:$E,$A$1,'Controle de NFs Tomadas'!$F:$F,$A33,'Controle de NFs Tomadas'!$C:$C,GS$2)</f>
        <v>0</v>
      </c>
      <c r="GT33" s="154">
        <f>SUMIFS('Controle de NFs Tomadas'!$G:$G,'Controle de NFs Tomadas'!$E:$E,$A$1,'Controle de NFs Tomadas'!$F:$F,$A33,'Controle de NFs Tomadas'!$C:$C,GT$2)</f>
        <v>281.5</v>
      </c>
      <c r="GU33" s="154">
        <f>SUMIFS('Controle de NFs Tomadas'!$G:$G,'Controle de NFs Tomadas'!$E:$E,$A$1,'Controle de NFs Tomadas'!$F:$F,$A33,'Controle de NFs Tomadas'!$C:$C,GU$2)</f>
        <v>0</v>
      </c>
      <c r="GV33" s="154">
        <f>SUMIFS('Controle de NFs Tomadas'!$G:$G,'Controle de NFs Tomadas'!$E:$E,$A$1,'Controle de NFs Tomadas'!$F:$F,$A33,'Controle de NFs Tomadas'!$C:$C,GV$2)</f>
        <v>0</v>
      </c>
      <c r="GW33" s="154">
        <f>SUMIFS('Controle de NFs Tomadas'!$G:$G,'Controle de NFs Tomadas'!$E:$E,$A$1,'Controle de NFs Tomadas'!$F:$F,$A33,'Controle de NFs Tomadas'!$C:$C,GW$2)</f>
        <v>0</v>
      </c>
      <c r="GX33" s="154">
        <f>SUMIFS('Controle de NFs Tomadas'!$G:$G,'Controle de NFs Tomadas'!$E:$E,$A$1,'Controle de NFs Tomadas'!$F:$F,$A33,'Controle de NFs Tomadas'!$C:$C,GX$2)</f>
        <v>0</v>
      </c>
      <c r="GY33" s="154">
        <f>SUMIFS('Controle de NFs Tomadas'!$G:$G,'Controle de NFs Tomadas'!$E:$E,$A$1,'Controle de NFs Tomadas'!$F:$F,$A33,'Controle de NFs Tomadas'!$C:$C,GY$2)</f>
        <v>0</v>
      </c>
      <c r="GZ33" s="154">
        <f>SUMIFS('Controle de NFs Tomadas'!$G:$G,'Controle de NFs Tomadas'!$E:$E,$A$1,'Controle de NFs Tomadas'!$F:$F,$A33,'Controle de NFs Tomadas'!$C:$C,GZ$2)</f>
        <v>0</v>
      </c>
      <c r="HA33" s="154">
        <f>SUMIFS('Controle de NFs Tomadas'!$G:$G,'Controle de NFs Tomadas'!$E:$E,$A$1,'Controle de NFs Tomadas'!$F:$F,$A33,'Controle de NFs Tomadas'!$C:$C,HA$2)</f>
        <v>0</v>
      </c>
      <c r="HB33" s="154">
        <f>SUMIFS('Controle de NFs Tomadas'!$G:$G,'Controle de NFs Tomadas'!$E:$E,$A$1,'Controle de NFs Tomadas'!$F:$F,$A33,'Controle de NFs Tomadas'!$C:$C,HB$2)</f>
        <v>0</v>
      </c>
      <c r="HC33" s="154">
        <f>SUMIFS('Controle de NFs Tomadas'!$G:$G,'Controle de NFs Tomadas'!$E:$E,$A$1,'Controle de NFs Tomadas'!$F:$F,$A33,'Controle de NFs Tomadas'!$C:$C,HC$2)</f>
        <v>0</v>
      </c>
      <c r="HD33" s="154">
        <f>SUMIFS('Controle de NFs Tomadas'!$G:$G,'Controle de NFs Tomadas'!$E:$E,$A$1,'Controle de NFs Tomadas'!$F:$F,$A33,'Controle de NFs Tomadas'!$C:$C,HD$2)</f>
        <v>0</v>
      </c>
      <c r="HE33" s="154">
        <f>SUMIFS('Controle de NFs Tomadas'!$G:$G,'Controle de NFs Tomadas'!$E:$E,$A$1,'Controle de NFs Tomadas'!$F:$F,$A33,'Controle de NFs Tomadas'!$C:$C,HE$2)</f>
        <v>0</v>
      </c>
      <c r="HF33" s="154">
        <f>SUMIFS('Controle de NFs Tomadas'!$G:$G,'Controle de NFs Tomadas'!$E:$E,$A$1,'Controle de NFs Tomadas'!$F:$F,$A33,'Controle de NFs Tomadas'!$C:$C,HF$2)</f>
        <v>0</v>
      </c>
      <c r="HG33" s="154">
        <f>SUMIFS('Controle de NFs Tomadas'!$G:$G,'Controle de NFs Tomadas'!$E:$E,$A$1,'Controle de NFs Tomadas'!$F:$F,$A33,'Controle de NFs Tomadas'!$C:$C,HG$2)</f>
        <v>0</v>
      </c>
      <c r="HH33" s="154">
        <f>SUMIFS('Controle de NFs Tomadas'!$G:$G,'Controle de NFs Tomadas'!$E:$E,$A$1,'Controle de NFs Tomadas'!$F:$F,$A33,'Controle de NFs Tomadas'!$C:$C,HH$2)</f>
        <v>0</v>
      </c>
      <c r="HI33" s="154">
        <f>SUMIFS('Controle de NFs Tomadas'!$G:$G,'Controle de NFs Tomadas'!$E:$E,$A$1,'Controle de NFs Tomadas'!$F:$F,$A33,'Controle de NFs Tomadas'!$C:$C,HI$2)</f>
        <v>0</v>
      </c>
      <c r="HJ33" s="154">
        <f>SUMIFS('Controle de NFs Tomadas'!$G:$G,'Controle de NFs Tomadas'!$E:$E,$A$1,'Controle de NFs Tomadas'!$F:$F,$A33,'Controle de NFs Tomadas'!$C:$C,HJ$2)</f>
        <v>0</v>
      </c>
      <c r="HK33" s="154">
        <f>SUMIFS('Controle de NFs Tomadas'!$G:$G,'Controle de NFs Tomadas'!$E:$E,$A$1,'Controle de NFs Tomadas'!$F:$F,$A33,'Controle de NFs Tomadas'!$C:$C,HK$2)</f>
        <v>0</v>
      </c>
      <c r="HL33" s="154">
        <f>SUMIFS('Controle de NFs Tomadas'!$G:$G,'Controle de NFs Tomadas'!$E:$E,$A$1,'Controle de NFs Tomadas'!$F:$F,$A33,'Controle de NFs Tomadas'!$C:$C,HL$2)</f>
        <v>0</v>
      </c>
      <c r="HM33" s="154">
        <f>SUMIFS('Controle de NFs Tomadas'!$G:$G,'Controle de NFs Tomadas'!$E:$E,$A$1,'Controle de NFs Tomadas'!$F:$F,$A33,'Controle de NFs Tomadas'!$C:$C,HM$2)</f>
        <v>0</v>
      </c>
      <c r="HN33" s="154">
        <f>SUMIFS('Controle de NFs Tomadas'!$G:$G,'Controle de NFs Tomadas'!$E:$E,$A$1,'Controle de NFs Tomadas'!$F:$F,$A33,'Controle de NFs Tomadas'!$C:$C,HN$2)</f>
        <v>0</v>
      </c>
      <c r="HO33" s="154">
        <f>SUMIFS('Controle de NFs Tomadas'!$G:$G,'Controle de NFs Tomadas'!$E:$E,$A$1,'Controle de NFs Tomadas'!$F:$F,$A33,'Controle de NFs Tomadas'!$C:$C,HO$2)</f>
        <v>0</v>
      </c>
      <c r="HP33" s="154">
        <f>SUMIFS('Controle de NFs Tomadas'!$G:$G,'Controle de NFs Tomadas'!$E:$E,$A$1,'Controle de NFs Tomadas'!$F:$F,$A33,'Controle de NFs Tomadas'!$C:$C,HP$2)</f>
        <v>0</v>
      </c>
      <c r="HQ33" s="154">
        <f>SUMIFS('Controle de NFs Tomadas'!$G:$G,'Controle de NFs Tomadas'!$E:$E,$A$1,'Controle de NFs Tomadas'!$F:$F,$A33,'Controle de NFs Tomadas'!$C:$C,HQ$2)</f>
        <v>0</v>
      </c>
      <c r="HR33" s="154">
        <f>SUMIFS('Controle de NFs Tomadas'!$G:$G,'Controle de NFs Tomadas'!$E:$E,$A$1,'Controle de NFs Tomadas'!$F:$F,$A33,'Controle de NFs Tomadas'!$C:$C,HR$2)</f>
        <v>0</v>
      </c>
      <c r="HS33" s="154">
        <f>SUMIFS('Controle de NFs Tomadas'!$G:$G,'Controle de NFs Tomadas'!$E:$E,$A$1,'Controle de NFs Tomadas'!$F:$F,$A33,'Controle de NFs Tomadas'!$C:$C,HS$2)</f>
        <v>0</v>
      </c>
      <c r="HT33" s="154">
        <f>SUMIFS('Controle de NFs Tomadas'!$G:$G,'Controle de NFs Tomadas'!$E:$E,$A$1,'Controle de NFs Tomadas'!$F:$F,$A33,'Controle de NFs Tomadas'!$C:$C,HT$2)</f>
        <v>0</v>
      </c>
      <c r="HU33" s="154">
        <f>SUMIFS('Controle de NFs Tomadas'!$G:$G,'Controle de NFs Tomadas'!$E:$E,$A$1,'Controle de NFs Tomadas'!$F:$F,$A33,'Controle de NFs Tomadas'!$C:$C,HU$2)</f>
        <v>0</v>
      </c>
      <c r="HV33" s="154">
        <f>SUMIFS('Controle de NFs Tomadas'!$G:$G,'Controle de NFs Tomadas'!$E:$E,$A$1,'Controle de NFs Tomadas'!$F:$F,$A33,'Controle de NFs Tomadas'!$C:$C,HV$2)</f>
        <v>0</v>
      </c>
      <c r="HW33" s="154">
        <f>SUMIFS('Controle de NFs Tomadas'!$G:$G,'Controle de NFs Tomadas'!$E:$E,$A$1,'Controle de NFs Tomadas'!$F:$F,$A33,'Controle de NFs Tomadas'!$C:$C,HW$2)</f>
        <v>0</v>
      </c>
      <c r="HX33" s="154">
        <f>SUMIFS('Controle de NFs Tomadas'!$G:$G,'Controle de NFs Tomadas'!$E:$E,$A$1,'Controle de NFs Tomadas'!$F:$F,$A33,'Controle de NFs Tomadas'!$C:$C,HX$2)</f>
        <v>0</v>
      </c>
      <c r="HY33" s="154">
        <f>SUMIFS('Controle de NFs Tomadas'!$G:$G,'Controle de NFs Tomadas'!$E:$E,$A$1,'Controle de NFs Tomadas'!$F:$F,$A33,'Controle de NFs Tomadas'!$C:$C,HY$2)</f>
        <v>0</v>
      </c>
      <c r="HZ33" s="154">
        <f>SUMIFS('Controle de NFs Tomadas'!$G:$G,'Controle de NFs Tomadas'!$E:$E,$A$1,'Controle de NFs Tomadas'!$F:$F,$A33,'Controle de NFs Tomadas'!$C:$C,HZ$2)</f>
        <v>0</v>
      </c>
      <c r="IA33" s="154">
        <f>SUMIFS('Controle de NFs Tomadas'!$G:$G,'Controle de NFs Tomadas'!$E:$E,$A$1,'Controle de NFs Tomadas'!$F:$F,$A33,'Controle de NFs Tomadas'!$C:$C,IA$2)</f>
        <v>0</v>
      </c>
      <c r="IB33" s="154">
        <f>SUMIFS('Controle de NFs Tomadas'!$G:$G,'Controle de NFs Tomadas'!$E:$E,$A$1,'Controle de NFs Tomadas'!$F:$F,$A33,'Controle de NFs Tomadas'!$C:$C,IB$2)</f>
        <v>0</v>
      </c>
      <c r="IC33" s="154">
        <f>SUMIFS('Controle de NFs Tomadas'!$G:$G,'Controle de NFs Tomadas'!$E:$E,$A$1,'Controle de NFs Tomadas'!$F:$F,$A33,'Controle de NFs Tomadas'!$C:$C,IC$2)</f>
        <v>0</v>
      </c>
      <c r="ID33" s="154">
        <f>SUMIFS('Controle de NFs Tomadas'!$G:$G,'Controle de NFs Tomadas'!$E:$E,$A$1,'Controle de NFs Tomadas'!$F:$F,$A33,'Controle de NFs Tomadas'!$C:$C,ID$2)</f>
        <v>0</v>
      </c>
      <c r="IE33" s="154">
        <f>SUMIFS('Controle de NFs Tomadas'!$G:$G,'Controle de NFs Tomadas'!$E:$E,$A$1,'Controle de NFs Tomadas'!$F:$F,$A33,'Controle de NFs Tomadas'!$C:$C,IE$2)</f>
        <v>0</v>
      </c>
      <c r="IF33" s="154">
        <f>SUMIFS('Controle de NFs Tomadas'!$G:$G,'Controle de NFs Tomadas'!$E:$E,$A$1,'Controle de NFs Tomadas'!$F:$F,$A33,'Controle de NFs Tomadas'!$C:$C,IF$2)</f>
        <v>0</v>
      </c>
      <c r="IG33" s="154">
        <f>SUMIFS('Controle de NFs Tomadas'!$G:$G,'Controle de NFs Tomadas'!$E:$E,$A$1,'Controle de NFs Tomadas'!$F:$F,$A33,'Controle de NFs Tomadas'!$C:$C,IG$2)</f>
        <v>0</v>
      </c>
      <c r="IH33" s="154">
        <f>SUMIFS('Controle de NFs Tomadas'!$G:$G,'Controle de NFs Tomadas'!$E:$E,$A$1,'Controle de NFs Tomadas'!$F:$F,$A33,'Controle de NFs Tomadas'!$C:$C,IH$2)</f>
        <v>0</v>
      </c>
      <c r="II33" s="154">
        <f>SUMIFS('Controle de NFs Tomadas'!$G:$G,'Controle de NFs Tomadas'!$E:$E,$A$1,'Controle de NFs Tomadas'!$F:$F,$A33,'Controle de NFs Tomadas'!$C:$C,II$2)</f>
        <v>0</v>
      </c>
      <c r="IJ33" s="154">
        <f>SUMIFS('Controle de NFs Tomadas'!$G:$G,'Controle de NFs Tomadas'!$E:$E,$A$1,'Controle de NFs Tomadas'!$F:$F,$A33,'Controle de NFs Tomadas'!$C:$C,IJ$2)</f>
        <v>0</v>
      </c>
      <c r="IK33" s="154">
        <f>SUMIFS('Controle de NFs Tomadas'!$G:$G,'Controle de NFs Tomadas'!$E:$E,$A$1,'Controle de NFs Tomadas'!$F:$F,$A33,'Controle de NFs Tomadas'!$C:$C,IK$2)</f>
        <v>0</v>
      </c>
      <c r="IL33" s="154">
        <f>SUMIFS('Controle de NFs Tomadas'!$G:$G,'Controle de NFs Tomadas'!$E:$E,$A$1,'Controle de NFs Tomadas'!$F:$F,$A33,'Controle de NFs Tomadas'!$C:$C,IL$2)</f>
        <v>0</v>
      </c>
      <c r="IM33" s="154">
        <f>SUMIFS('Controle de NFs Tomadas'!$G:$G,'Controle de NFs Tomadas'!$E:$E,$A$1,'Controle de NFs Tomadas'!$F:$F,$A33,'Controle de NFs Tomadas'!$C:$C,IM$2)</f>
        <v>0</v>
      </c>
      <c r="IN33" s="154">
        <f>SUMIFS('Controle de NFs Tomadas'!$G:$G,'Controle de NFs Tomadas'!$E:$E,$A$1,'Controle de NFs Tomadas'!$F:$F,$A33,'Controle de NFs Tomadas'!$C:$C,IN$2)</f>
        <v>0</v>
      </c>
      <c r="IO33" s="154">
        <f>SUMIFS('Controle de NFs Tomadas'!$G:$G,'Controle de NFs Tomadas'!$E:$E,$A$1,'Controle de NFs Tomadas'!$F:$F,$A33,'Controle de NFs Tomadas'!$C:$C,IO$2)</f>
        <v>0</v>
      </c>
      <c r="IP33" s="154">
        <f>SUMIFS('Controle de NFs Tomadas'!$G:$G,'Controle de NFs Tomadas'!$E:$E,$A$1,'Controle de NFs Tomadas'!$F:$F,$A33,'Controle de NFs Tomadas'!$C:$C,IP$2)</f>
        <v>0</v>
      </c>
      <c r="IQ33" s="154">
        <f>SUMIFS('Controle de NFs Tomadas'!$G:$G,'Controle de NFs Tomadas'!$E:$E,$A$1,'Controle de NFs Tomadas'!$F:$F,$A33,'Controle de NFs Tomadas'!$C:$C,IQ$2)</f>
        <v>0</v>
      </c>
      <c r="IR33" s="154">
        <f>SUMIFS('Controle de NFs Tomadas'!$G:$G,'Controle de NFs Tomadas'!$E:$E,$A$1,'Controle de NFs Tomadas'!$F:$F,$A33,'Controle de NFs Tomadas'!$C:$C,IR$2)</f>
        <v>0</v>
      </c>
      <c r="IS33" s="154">
        <f>SUMIFS('Controle de NFs Tomadas'!$G:$G,'Controle de NFs Tomadas'!$E:$E,$A$1,'Controle de NFs Tomadas'!$F:$F,$A33,'Controle de NFs Tomadas'!$C:$C,IS$2)</f>
        <v>0</v>
      </c>
      <c r="IT33" s="154">
        <f>SUMIFS('Controle de NFs Tomadas'!$G:$G,'Controle de NFs Tomadas'!$E:$E,$A$1,'Controle de NFs Tomadas'!$F:$F,$A33,'Controle de NFs Tomadas'!$C:$C,IT$2)</f>
        <v>0</v>
      </c>
      <c r="IU33" s="154">
        <f>SUMIFS('Controle de NFs Tomadas'!$G:$G,'Controle de NFs Tomadas'!$E:$E,$A$1,'Controle de NFs Tomadas'!$F:$F,$A33,'Controle de NFs Tomadas'!$C:$C,IU$2)</f>
        <v>0</v>
      </c>
      <c r="IV33" s="154">
        <f>SUMIFS('Controle de NFs Tomadas'!$G:$G,'Controle de NFs Tomadas'!$E:$E,$A$1,'Controle de NFs Tomadas'!$F:$F,$A33,'Controle de NFs Tomadas'!$C:$C,IV$2)</f>
        <v>0</v>
      </c>
      <c r="IW33" s="154">
        <f>SUMIFS('Controle de NFs Tomadas'!$G:$G,'Controle de NFs Tomadas'!$E:$E,$A$1,'Controle de NFs Tomadas'!$F:$F,$A33,'Controle de NFs Tomadas'!$C:$C,IW$2)</f>
        <v>0</v>
      </c>
      <c r="IX33" s="154">
        <f>SUMIFS('Controle de NFs Tomadas'!$G:$G,'Controle de NFs Tomadas'!$E:$E,$A$1,'Controle de NFs Tomadas'!$F:$F,$A33,'Controle de NFs Tomadas'!$C:$C,IX$2)</f>
        <v>0</v>
      </c>
      <c r="IY33" s="154">
        <f>SUMIFS('Controle de NFs Tomadas'!$G:$G,'Controle de NFs Tomadas'!$E:$E,$A$1,'Controle de NFs Tomadas'!$F:$F,$A33,'Controle de NFs Tomadas'!$C:$C,IY$2)</f>
        <v>0</v>
      </c>
      <c r="IZ33" s="154">
        <f>SUMIFS('Controle de NFs Tomadas'!$G:$G,'Controle de NFs Tomadas'!$E:$E,$A$1,'Controle de NFs Tomadas'!$F:$F,$A33,'Controle de NFs Tomadas'!$C:$C,IZ$2)</f>
        <v>0</v>
      </c>
      <c r="JA33" s="154">
        <f>SUMIFS('Controle de NFs Tomadas'!$G:$G,'Controle de NFs Tomadas'!$E:$E,$A$1,'Controle de NFs Tomadas'!$F:$F,$A33,'Controle de NFs Tomadas'!$C:$C,JA$2)</f>
        <v>0</v>
      </c>
      <c r="JB33" s="154">
        <f>SUMIFS('Controle de NFs Tomadas'!$G:$G,'Controle de NFs Tomadas'!$E:$E,$A$1,'Controle de NFs Tomadas'!$F:$F,$A33,'Controle de NFs Tomadas'!$C:$C,JB$2)</f>
        <v>0</v>
      </c>
      <c r="JC33" s="154">
        <f>SUMIFS('Controle de NFs Tomadas'!$G:$G,'Controle de NFs Tomadas'!$E:$E,$A$1,'Controle de NFs Tomadas'!$F:$F,$A33,'Controle de NFs Tomadas'!$C:$C,JC$2)</f>
        <v>0</v>
      </c>
      <c r="JD33" s="154">
        <f>SUMIFS('Controle de NFs Tomadas'!$G:$G,'Controle de NFs Tomadas'!$E:$E,$A$1,'Controle de NFs Tomadas'!$F:$F,$A33,'Controle de NFs Tomadas'!$C:$C,JD$2)</f>
        <v>0</v>
      </c>
      <c r="JE33" s="154">
        <f>SUMIFS('Controle de NFs Tomadas'!$G:$G,'Controle de NFs Tomadas'!$E:$E,$A$1,'Controle de NFs Tomadas'!$F:$F,$A33,'Controle de NFs Tomadas'!$C:$C,JE$2)</f>
        <v>0</v>
      </c>
      <c r="JF33" s="154">
        <f>SUMIFS('Controle de NFs Tomadas'!$G:$G,'Controle de NFs Tomadas'!$E:$E,$A$1,'Controle de NFs Tomadas'!$F:$F,$A33,'Controle de NFs Tomadas'!$C:$C,JF$2)</f>
        <v>0</v>
      </c>
      <c r="JG33" s="154">
        <f>SUMIFS('Controle de NFs Tomadas'!$G:$G,'Controle de NFs Tomadas'!$E:$E,$A$1,'Controle de NFs Tomadas'!$F:$F,$A33,'Controle de NFs Tomadas'!$C:$C,JG$2)</f>
        <v>0</v>
      </c>
      <c r="JH33" s="154">
        <f>SUMIFS('Controle de NFs Tomadas'!$G:$G,'Controle de NFs Tomadas'!$E:$E,$A$1,'Controle de NFs Tomadas'!$F:$F,$A33,'Controle de NFs Tomadas'!$C:$C,JH$2)</f>
        <v>0</v>
      </c>
      <c r="JI33" s="154">
        <f>SUMIFS('Controle de NFs Tomadas'!$G:$G,'Controle de NFs Tomadas'!$E:$E,$A$1,'Controle de NFs Tomadas'!$F:$F,$A33,'Controle de NFs Tomadas'!$C:$C,JI$2)</f>
        <v>0</v>
      </c>
      <c r="JJ33" s="154">
        <f>SUMIFS('Controle de NFs Tomadas'!$G:$G,'Controle de NFs Tomadas'!$E:$E,$A$1,'Controle de NFs Tomadas'!$F:$F,$A33,'Controle de NFs Tomadas'!$C:$C,JJ$2)</f>
        <v>0</v>
      </c>
      <c r="JK33" s="154">
        <f>SUMIFS('Controle de NFs Tomadas'!$G:$G,'Controle de NFs Tomadas'!$E:$E,$A$1,'Controle de NFs Tomadas'!$F:$F,$A33,'Controle de NFs Tomadas'!$C:$C,JK$2)</f>
        <v>0</v>
      </c>
      <c r="JL33" s="154">
        <f>SUMIFS('Controle de NFs Tomadas'!$G:$G,'Controle de NFs Tomadas'!$E:$E,$A$1,'Controle de NFs Tomadas'!$F:$F,$A33,'Controle de NFs Tomadas'!$C:$C,JL$2)</f>
        <v>0</v>
      </c>
      <c r="JM33" s="154">
        <f>SUMIFS('Controle de NFs Tomadas'!$G:$G,'Controle de NFs Tomadas'!$E:$E,$A$1,'Controle de NFs Tomadas'!$F:$F,$A33,'Controle de NFs Tomadas'!$C:$C,JM$2)</f>
        <v>0</v>
      </c>
      <c r="JN33" s="154">
        <f>SUMIFS('Controle de NFs Tomadas'!$G:$G,'Controle de NFs Tomadas'!$E:$E,$A$1,'Controle de NFs Tomadas'!$F:$F,$A33,'Controle de NFs Tomadas'!$C:$C,JN$2)</f>
        <v>0</v>
      </c>
      <c r="JO33" s="154">
        <f>SUMIFS('Controle de NFs Tomadas'!$G:$G,'Controle de NFs Tomadas'!$E:$E,$A$1,'Controle de NFs Tomadas'!$F:$F,$A33,'Controle de NFs Tomadas'!$C:$C,JO$2)</f>
        <v>0</v>
      </c>
      <c r="JP33" s="154">
        <f>SUMIFS('Controle de NFs Tomadas'!$G:$G,'Controle de NFs Tomadas'!$E:$E,$A$1,'Controle de NFs Tomadas'!$F:$F,$A33,'Controle de NFs Tomadas'!$C:$C,JP$2)</f>
        <v>0</v>
      </c>
      <c r="JQ33" s="154">
        <f>SUMIFS('Controle de NFs Tomadas'!$G:$G,'Controle de NFs Tomadas'!$E:$E,$A$1,'Controle de NFs Tomadas'!$F:$F,$A33,'Controle de NFs Tomadas'!$C:$C,JQ$2)</f>
        <v>0</v>
      </c>
      <c r="JR33" s="154">
        <f>SUMIFS('Controle de NFs Tomadas'!$G:$G,'Controle de NFs Tomadas'!$E:$E,$A$1,'Controle de NFs Tomadas'!$F:$F,$A33,'Controle de NFs Tomadas'!$C:$C,JR$2)</f>
        <v>0</v>
      </c>
      <c r="JS33" s="154">
        <f>SUMIFS('Controle de NFs Tomadas'!$G:$G,'Controle de NFs Tomadas'!$E:$E,$A$1,'Controle de NFs Tomadas'!$F:$F,$A33,'Controle de NFs Tomadas'!$C:$C,JS$2)</f>
        <v>0</v>
      </c>
      <c r="JT33" s="154">
        <f>SUMIFS('Controle de NFs Tomadas'!$G:$G,'Controle de NFs Tomadas'!$E:$E,$A$1,'Controle de NFs Tomadas'!$F:$F,$A33,'Controle de NFs Tomadas'!$C:$C,JT$2)</f>
        <v>0</v>
      </c>
      <c r="JU33" s="154">
        <f>SUMIFS('Controle de NFs Tomadas'!$G:$G,'Controle de NFs Tomadas'!$E:$E,$A$1,'Controle de NFs Tomadas'!$F:$F,$A33,'Controle de NFs Tomadas'!$C:$C,JU$2)</f>
        <v>0</v>
      </c>
      <c r="JV33" s="154">
        <f>SUMIFS('Controle de NFs Tomadas'!$G:$G,'Controle de NFs Tomadas'!$E:$E,$A$1,'Controle de NFs Tomadas'!$F:$F,$A33,'Controle de NFs Tomadas'!$C:$C,JV$2)</f>
        <v>0</v>
      </c>
      <c r="JW33" s="154">
        <f>SUMIFS('Controle de NFs Tomadas'!$G:$G,'Controle de NFs Tomadas'!$E:$E,$A$1,'Controle de NFs Tomadas'!$F:$F,$A33,'Controle de NFs Tomadas'!$C:$C,JW$2)</f>
        <v>0</v>
      </c>
      <c r="JX33" s="154">
        <f>SUMIFS('Controle de NFs Tomadas'!$G:$G,'Controle de NFs Tomadas'!$E:$E,$A$1,'Controle de NFs Tomadas'!$F:$F,$A33,'Controle de NFs Tomadas'!$C:$C,JX$2)</f>
        <v>0</v>
      </c>
      <c r="JY33" s="154">
        <f>SUMIFS('Controle de NFs Tomadas'!$G:$G,'Controle de NFs Tomadas'!$E:$E,$A$1,'Controle de NFs Tomadas'!$F:$F,$A33,'Controle de NFs Tomadas'!$C:$C,JY$2)</f>
        <v>0</v>
      </c>
      <c r="JZ33" s="154">
        <f>SUMIFS('Controle de NFs Tomadas'!$G:$G,'Controle de NFs Tomadas'!$E:$E,$A$1,'Controle de NFs Tomadas'!$F:$F,$A33,'Controle de NFs Tomadas'!$C:$C,JZ$2)</f>
        <v>0</v>
      </c>
      <c r="KA33" s="154">
        <f>SUMIFS('Controle de NFs Tomadas'!$G:$G,'Controle de NFs Tomadas'!$E:$E,$A$1,'Controle de NFs Tomadas'!$F:$F,$A33,'Controle de NFs Tomadas'!$C:$C,KA$2)</f>
        <v>0</v>
      </c>
      <c r="KB33" s="154">
        <f>SUMIFS('Controle de NFs Tomadas'!$G:$G,'Controle de NFs Tomadas'!$E:$E,$A$1,'Controle de NFs Tomadas'!$F:$F,$A33,'Controle de NFs Tomadas'!$C:$C,KB$2)</f>
        <v>0</v>
      </c>
      <c r="KC33" s="154">
        <f>SUMIFS('Controle de NFs Tomadas'!$G:$G,'Controle de NFs Tomadas'!$E:$E,$A$1,'Controle de NFs Tomadas'!$F:$F,$A33,'Controle de NFs Tomadas'!$C:$C,KC$2)</f>
        <v>0</v>
      </c>
      <c r="KD33" s="154">
        <f>SUMIFS('Controle de NFs Tomadas'!$G:$G,'Controle de NFs Tomadas'!$E:$E,$A$1,'Controle de NFs Tomadas'!$F:$F,$A33,'Controle de NFs Tomadas'!$C:$C,KD$2)</f>
        <v>0</v>
      </c>
      <c r="KE33" s="154">
        <f>SUMIFS('Controle de NFs Tomadas'!$G:$G,'Controle de NFs Tomadas'!$E:$E,$A$1,'Controle de NFs Tomadas'!$F:$F,$A33,'Controle de NFs Tomadas'!$C:$C,KE$2)</f>
        <v>0</v>
      </c>
      <c r="KF33" s="154">
        <f>SUMIFS('Controle de NFs Tomadas'!$G:$G,'Controle de NFs Tomadas'!$E:$E,$A$1,'Controle de NFs Tomadas'!$F:$F,$A33,'Controle de NFs Tomadas'!$C:$C,KF$2)</f>
        <v>0</v>
      </c>
      <c r="KG33" s="154">
        <f>SUMIFS('Controle de NFs Tomadas'!$G:$G,'Controle de NFs Tomadas'!$E:$E,$A$1,'Controle de NFs Tomadas'!$F:$F,$A33,'Controle de NFs Tomadas'!$C:$C,KG$2)</f>
        <v>0</v>
      </c>
      <c r="KH33" s="154">
        <f>SUMIFS('Controle de NFs Tomadas'!$G:$G,'Controle de NFs Tomadas'!$E:$E,$A$1,'Controle de NFs Tomadas'!$F:$F,$A33,'Controle de NFs Tomadas'!$C:$C,KH$2)</f>
        <v>0</v>
      </c>
      <c r="KI33" s="154">
        <f>SUMIFS('Controle de NFs Tomadas'!$G:$G,'Controle de NFs Tomadas'!$E:$E,$A$1,'Controle de NFs Tomadas'!$F:$F,$A33,'Controle de NFs Tomadas'!$C:$C,KI$2)</f>
        <v>0</v>
      </c>
      <c r="KJ33" s="154">
        <f>SUMIFS('Controle de NFs Tomadas'!$G:$G,'Controle de NFs Tomadas'!$E:$E,$A$1,'Controle de NFs Tomadas'!$F:$F,$A33,'Controle de NFs Tomadas'!$C:$C,KJ$2)</f>
        <v>0</v>
      </c>
      <c r="KK33" s="154">
        <f>SUMIFS('Controle de NFs Tomadas'!$G:$G,'Controle de NFs Tomadas'!$E:$E,$A$1,'Controle de NFs Tomadas'!$F:$F,$A33,'Controle de NFs Tomadas'!$C:$C,KK$2)</f>
        <v>0</v>
      </c>
      <c r="KL33" s="154">
        <f>SUMIFS('Controle de NFs Tomadas'!$G:$G,'Controle de NFs Tomadas'!$E:$E,$A$1,'Controle de NFs Tomadas'!$F:$F,$A33,'Controle de NFs Tomadas'!$C:$C,KL$2)</f>
        <v>0</v>
      </c>
      <c r="KM33" s="154">
        <f>SUMIFS('Controle de NFs Tomadas'!$G:$G,'Controle de NFs Tomadas'!$E:$E,$A$1,'Controle de NFs Tomadas'!$F:$F,$A33,'Controle de NFs Tomadas'!$C:$C,KM$2)</f>
        <v>0</v>
      </c>
      <c r="KN33" s="154">
        <f>SUMIFS('Controle de NFs Tomadas'!$G:$G,'Controle de NFs Tomadas'!$E:$E,$A$1,'Controle de NFs Tomadas'!$F:$F,$A33,'Controle de NFs Tomadas'!$C:$C,KN$2)</f>
        <v>0</v>
      </c>
      <c r="KO33" s="154">
        <f>SUMIFS('Controle de NFs Tomadas'!$G:$G,'Controle de NFs Tomadas'!$E:$E,$A$1,'Controle de NFs Tomadas'!$F:$F,$A33,'Controle de NFs Tomadas'!$C:$C,KO$2)</f>
        <v>0</v>
      </c>
      <c r="KP33" s="154">
        <f>SUMIFS('Controle de NFs Tomadas'!$G:$G,'Controle de NFs Tomadas'!$E:$E,$A$1,'Controle de NFs Tomadas'!$F:$F,$A33,'Controle de NFs Tomadas'!$C:$C,KP$2)</f>
        <v>0</v>
      </c>
      <c r="KQ33" s="154">
        <f>SUMIFS('Controle de NFs Tomadas'!$G:$G,'Controle de NFs Tomadas'!$E:$E,$A$1,'Controle de NFs Tomadas'!$F:$F,$A33,'Controle de NFs Tomadas'!$C:$C,KQ$2)</f>
        <v>0</v>
      </c>
      <c r="KR33" s="154">
        <f>SUMIFS('Controle de NFs Tomadas'!$G:$G,'Controle de NFs Tomadas'!$E:$E,$A$1,'Controle de NFs Tomadas'!$F:$F,$A33,'Controle de NFs Tomadas'!$C:$C,KR$2)</f>
        <v>0</v>
      </c>
      <c r="KS33" s="154">
        <f>SUMIFS('Controle de NFs Tomadas'!$G:$G,'Controle de NFs Tomadas'!$E:$E,$A$1,'Controle de NFs Tomadas'!$F:$F,$A33,'Controle de NFs Tomadas'!$C:$C,KS$2)</f>
        <v>0</v>
      </c>
      <c r="KT33" s="154">
        <f>SUMIFS('Controle de NFs Tomadas'!$G:$G,'Controle de NFs Tomadas'!$E:$E,$A$1,'Controle de NFs Tomadas'!$F:$F,$A33,'Controle de NFs Tomadas'!$C:$C,KT$2)</f>
        <v>0</v>
      </c>
      <c r="KU33" s="154">
        <f>SUMIFS('Controle de NFs Tomadas'!$G:$G,'Controle de NFs Tomadas'!$E:$E,$A$1,'Controle de NFs Tomadas'!$F:$F,$A33,'Controle de NFs Tomadas'!$C:$C,KU$2)</f>
        <v>0</v>
      </c>
      <c r="KV33" s="154">
        <f>SUMIFS('Controle de NFs Tomadas'!$G:$G,'Controle de NFs Tomadas'!$E:$E,$A$1,'Controle de NFs Tomadas'!$F:$F,$A33,'Controle de NFs Tomadas'!$C:$C,KV$2)</f>
        <v>0</v>
      </c>
      <c r="KW33" s="154">
        <f>SUMIFS('Controle de NFs Tomadas'!$G:$G,'Controle de NFs Tomadas'!$E:$E,$A$1,'Controle de NFs Tomadas'!$F:$F,$A33,'Controle de NFs Tomadas'!$C:$C,KW$2)</f>
        <v>0</v>
      </c>
      <c r="KX33" s="154">
        <f>SUMIFS('Controle de NFs Tomadas'!$G:$G,'Controle de NFs Tomadas'!$E:$E,$A$1,'Controle de NFs Tomadas'!$F:$F,$A33,'Controle de NFs Tomadas'!$C:$C,KX$2)</f>
        <v>0</v>
      </c>
      <c r="KY33" s="154">
        <f>SUMIFS('Controle de NFs Tomadas'!$G:$G,'Controle de NFs Tomadas'!$E:$E,$A$1,'Controle de NFs Tomadas'!$F:$F,$A33,'Controle de NFs Tomadas'!$C:$C,KY$2)</f>
        <v>0</v>
      </c>
      <c r="KZ33" s="154">
        <f>SUMIFS('Controle de NFs Tomadas'!$G:$G,'Controle de NFs Tomadas'!$E:$E,$A$1,'Controle de NFs Tomadas'!$F:$F,$A33,'Controle de NFs Tomadas'!$C:$C,KZ$2)</f>
        <v>0</v>
      </c>
      <c r="LA33" s="154">
        <f>SUMIFS('Controle de NFs Tomadas'!$G:$G,'Controle de NFs Tomadas'!$E:$E,$A$1,'Controle de NFs Tomadas'!$F:$F,$A33,'Controle de NFs Tomadas'!$C:$C,LA$2)</f>
        <v>0</v>
      </c>
      <c r="LB33" s="154">
        <f>SUMIFS('Controle de NFs Tomadas'!$G:$G,'Controle de NFs Tomadas'!$E:$E,$A$1,'Controle de NFs Tomadas'!$F:$F,$A33,'Controle de NFs Tomadas'!$C:$C,LB$2)</f>
        <v>0</v>
      </c>
      <c r="LC33" s="154">
        <f>SUMIFS('Controle de NFs Tomadas'!$G:$G,'Controle de NFs Tomadas'!$E:$E,$A$1,'Controle de NFs Tomadas'!$F:$F,$A33,'Controle de NFs Tomadas'!$C:$C,LC$2)</f>
        <v>0</v>
      </c>
      <c r="LD33" s="154">
        <f>SUMIFS('Controle de NFs Tomadas'!$G:$G,'Controle de NFs Tomadas'!$E:$E,$A$1,'Controle de NFs Tomadas'!$F:$F,$A33,'Controle de NFs Tomadas'!$C:$C,LD$2)</f>
        <v>0</v>
      </c>
      <c r="LE33" s="154">
        <f>SUMIFS('Controle de NFs Tomadas'!$G:$G,'Controle de NFs Tomadas'!$E:$E,$A$1,'Controle de NFs Tomadas'!$F:$F,$A33,'Controle de NFs Tomadas'!$C:$C,LE$2)</f>
        <v>0</v>
      </c>
      <c r="LF33" s="154">
        <f>SUMIFS('Controle de NFs Tomadas'!$G:$G,'Controle de NFs Tomadas'!$E:$E,$A$1,'Controle de NFs Tomadas'!$F:$F,$A33,'Controle de NFs Tomadas'!$C:$C,LF$2)</f>
        <v>0</v>
      </c>
      <c r="LG33" s="154">
        <f>SUMIFS('Controle de NFs Tomadas'!$G:$G,'Controle de NFs Tomadas'!$E:$E,$A$1,'Controle de NFs Tomadas'!$F:$F,$A33,'Controle de NFs Tomadas'!$C:$C,LG$2)</f>
        <v>0</v>
      </c>
      <c r="LH33" s="154">
        <f>SUMIFS('Controle de NFs Tomadas'!$G:$G,'Controle de NFs Tomadas'!$E:$E,$A$1,'Controle de NFs Tomadas'!$F:$F,$A33,'Controle de NFs Tomadas'!$C:$C,LH$2)</f>
        <v>0</v>
      </c>
      <c r="LI33" s="154">
        <f>SUMIFS('Controle de NFs Tomadas'!$G:$G,'Controle de NFs Tomadas'!$E:$E,$A$1,'Controle de NFs Tomadas'!$F:$F,$A33,'Controle de NFs Tomadas'!$C:$C,LI$2)</f>
        <v>0</v>
      </c>
      <c r="LJ33" s="154">
        <f>SUMIFS('Controle de NFs Tomadas'!$G:$G,'Controle de NFs Tomadas'!$E:$E,$A$1,'Controle de NFs Tomadas'!$F:$F,$A33,'Controle de NFs Tomadas'!$C:$C,LJ$2)</f>
        <v>0</v>
      </c>
      <c r="LK33" s="154">
        <f>SUMIFS('Controle de NFs Tomadas'!$G:$G,'Controle de NFs Tomadas'!$E:$E,$A$1,'Controle de NFs Tomadas'!$F:$F,$A33,'Controle de NFs Tomadas'!$C:$C,LK$2)</f>
        <v>0</v>
      </c>
      <c r="LL33" s="154">
        <f>SUMIFS('Controle de NFs Tomadas'!$G:$G,'Controle de NFs Tomadas'!$E:$E,$A$1,'Controle de NFs Tomadas'!$F:$F,$A33,'Controle de NFs Tomadas'!$C:$C,LL$2)</f>
        <v>0</v>
      </c>
      <c r="LM33" s="154">
        <f>SUMIFS('Controle de NFs Tomadas'!$G:$G,'Controle de NFs Tomadas'!$E:$E,$A$1,'Controle de NFs Tomadas'!$F:$F,$A33,'Controle de NFs Tomadas'!$C:$C,LM$2)</f>
        <v>0</v>
      </c>
      <c r="LN33" s="154">
        <f>SUMIFS('Controle de NFs Tomadas'!$G:$G,'Controle de NFs Tomadas'!$E:$E,$A$1,'Controle de NFs Tomadas'!$F:$F,$A33,'Controle de NFs Tomadas'!$C:$C,LN$2)</f>
        <v>0</v>
      </c>
      <c r="LO33" s="154">
        <f>SUMIFS('Controle de NFs Tomadas'!$G:$G,'Controle de NFs Tomadas'!$E:$E,$A$1,'Controle de NFs Tomadas'!$F:$F,$A33,'Controle de NFs Tomadas'!$C:$C,LO$2)</f>
        <v>0</v>
      </c>
      <c r="LP33" s="154">
        <f>SUMIFS('Controle de NFs Tomadas'!$G:$G,'Controle de NFs Tomadas'!$E:$E,$A$1,'Controle de NFs Tomadas'!$F:$F,$A33,'Controle de NFs Tomadas'!$C:$C,LP$2)</f>
        <v>0</v>
      </c>
      <c r="LQ33" s="154">
        <f>SUMIFS('Controle de NFs Tomadas'!$G:$G,'Controle de NFs Tomadas'!$E:$E,$A$1,'Controle de NFs Tomadas'!$F:$F,$A33,'Controle de NFs Tomadas'!$C:$C,LQ$2)</f>
        <v>0</v>
      </c>
      <c r="LR33" s="154">
        <f>SUMIFS('Controle de NFs Tomadas'!$G:$G,'Controle de NFs Tomadas'!$E:$E,$A$1,'Controle de NFs Tomadas'!$F:$F,$A33,'Controle de NFs Tomadas'!$C:$C,LR$2)</f>
        <v>0</v>
      </c>
      <c r="LS33" s="154">
        <f>SUMIFS('Controle de NFs Tomadas'!$G:$G,'Controle de NFs Tomadas'!$E:$E,$A$1,'Controle de NFs Tomadas'!$F:$F,$A33,'Controle de NFs Tomadas'!$C:$C,LS$2)</f>
        <v>0</v>
      </c>
      <c r="LT33" s="154">
        <f>SUMIFS('Controle de NFs Tomadas'!$G:$G,'Controle de NFs Tomadas'!$E:$E,$A$1,'Controle de NFs Tomadas'!$F:$F,$A33,'Controle de NFs Tomadas'!$C:$C,LT$2)</f>
        <v>0</v>
      </c>
      <c r="LU33" s="154">
        <f>SUMIFS('Controle de NFs Tomadas'!$G:$G,'Controle de NFs Tomadas'!$E:$E,$A$1,'Controle de NFs Tomadas'!$F:$F,$A33,'Controle de NFs Tomadas'!$C:$C,LU$2)</f>
        <v>0</v>
      </c>
      <c r="LV33" s="154">
        <f>SUMIFS('Controle de NFs Tomadas'!$G:$G,'Controle de NFs Tomadas'!$E:$E,$A$1,'Controle de NFs Tomadas'!$F:$F,$A33,'Controle de NFs Tomadas'!$C:$C,LV$2)</f>
        <v>0</v>
      </c>
      <c r="LW33" s="154">
        <f>SUMIFS('Controle de NFs Tomadas'!$G:$G,'Controle de NFs Tomadas'!$E:$E,$A$1,'Controle de NFs Tomadas'!$F:$F,$A33,'Controle de NFs Tomadas'!$C:$C,LW$2)</f>
        <v>0</v>
      </c>
      <c r="LX33" s="154">
        <f>SUMIFS('Controle de NFs Tomadas'!$G:$G,'Controle de NFs Tomadas'!$E:$E,$A$1,'Controle de NFs Tomadas'!$F:$F,$A33,'Controle de NFs Tomadas'!$C:$C,LX$2)</f>
        <v>0</v>
      </c>
      <c r="LY33" s="154">
        <f>SUMIFS('Controle de NFs Tomadas'!$G:$G,'Controle de NFs Tomadas'!$E:$E,$A$1,'Controle de NFs Tomadas'!$F:$F,$A33,'Controle de NFs Tomadas'!$C:$C,LY$2)</f>
        <v>0</v>
      </c>
      <c r="LZ33" s="154">
        <f>SUMIFS('Controle de NFs Tomadas'!$G:$G,'Controle de NFs Tomadas'!$E:$E,$A$1,'Controle de NFs Tomadas'!$F:$F,$A33,'Controle de NFs Tomadas'!$C:$C,LZ$2)</f>
        <v>0</v>
      </c>
      <c r="MA33" s="154">
        <f>SUMIFS('Controle de NFs Tomadas'!$G:$G,'Controle de NFs Tomadas'!$E:$E,$A$1,'Controle de NFs Tomadas'!$F:$F,$A33,'Controle de NFs Tomadas'!$C:$C,MA$2)</f>
        <v>0</v>
      </c>
      <c r="MB33" s="154">
        <f>SUMIFS('Controle de NFs Tomadas'!$G:$G,'Controle de NFs Tomadas'!$E:$E,$A$1,'Controle de NFs Tomadas'!$F:$F,$A33,'Controle de NFs Tomadas'!$C:$C,MB$2)</f>
        <v>0</v>
      </c>
      <c r="MC33" s="154">
        <f>SUMIFS('Controle de NFs Tomadas'!$G:$G,'Controle de NFs Tomadas'!$E:$E,$A$1,'Controle de NFs Tomadas'!$F:$F,$A33,'Controle de NFs Tomadas'!$C:$C,MC$2)</f>
        <v>0</v>
      </c>
      <c r="MD33" s="154">
        <f>SUMIFS('Controle de NFs Tomadas'!$G:$G,'Controle de NFs Tomadas'!$E:$E,$A$1,'Controle de NFs Tomadas'!$F:$F,$A33,'Controle de NFs Tomadas'!$C:$C,MD$2)</f>
        <v>0</v>
      </c>
      <c r="ME33" s="154">
        <f>SUMIFS('Controle de NFs Tomadas'!$G:$G,'Controle de NFs Tomadas'!$E:$E,$A$1,'Controle de NFs Tomadas'!$F:$F,$A33,'Controle de NFs Tomadas'!$C:$C,ME$2)</f>
        <v>0</v>
      </c>
      <c r="MF33" s="154">
        <f>SUMIFS('Controle de NFs Tomadas'!$G:$G,'Controle de NFs Tomadas'!$E:$E,$A$1,'Controle de NFs Tomadas'!$F:$F,$A33,'Controle de NFs Tomadas'!$C:$C,MF$2)</f>
        <v>0</v>
      </c>
      <c r="MG33" s="154">
        <f>SUMIFS('Controle de NFs Tomadas'!$G:$G,'Controle de NFs Tomadas'!$E:$E,$A$1,'Controle de NFs Tomadas'!$F:$F,$A33,'Controle de NFs Tomadas'!$C:$C,MG$2)</f>
        <v>0</v>
      </c>
      <c r="MH33" s="154">
        <f>SUMIFS('Controle de NFs Tomadas'!$G:$G,'Controle de NFs Tomadas'!$E:$E,$A$1,'Controle de NFs Tomadas'!$F:$F,$A33,'Controle de NFs Tomadas'!$C:$C,MH$2)</f>
        <v>0</v>
      </c>
      <c r="MI33" s="154">
        <f>SUMIFS('Controle de NFs Tomadas'!$G:$G,'Controle de NFs Tomadas'!$E:$E,$A$1,'Controle de NFs Tomadas'!$F:$F,$A33,'Controle de NFs Tomadas'!$C:$C,MI$2)</f>
        <v>0</v>
      </c>
      <c r="MJ33" s="154">
        <f>SUMIFS('Controle de NFs Tomadas'!$G:$G,'Controle de NFs Tomadas'!$E:$E,$A$1,'Controle de NFs Tomadas'!$F:$F,$A33,'Controle de NFs Tomadas'!$C:$C,MJ$2)</f>
        <v>0</v>
      </c>
      <c r="MK33" s="154">
        <f>SUMIFS('Controle de NFs Tomadas'!$G:$G,'Controle de NFs Tomadas'!$E:$E,$A$1,'Controle de NFs Tomadas'!$F:$F,$A33,'Controle de NFs Tomadas'!$C:$C,MK$2)</f>
        <v>0</v>
      </c>
      <c r="ML33" s="154">
        <f>SUMIFS('Controle de NFs Tomadas'!$G:$G,'Controle de NFs Tomadas'!$E:$E,$A$1,'Controle de NFs Tomadas'!$F:$F,$A33,'Controle de NFs Tomadas'!$C:$C,ML$2)</f>
        <v>0</v>
      </c>
      <c r="MM33" s="154">
        <f>SUMIFS('Controle de NFs Tomadas'!$G:$G,'Controle de NFs Tomadas'!$E:$E,$A$1,'Controle de NFs Tomadas'!$F:$F,$A33,'Controle de NFs Tomadas'!$C:$C,MM$2)</f>
        <v>0</v>
      </c>
      <c r="MN33" s="154">
        <f>SUMIFS('Controle de NFs Tomadas'!$G:$G,'Controle de NFs Tomadas'!$E:$E,$A$1,'Controle de NFs Tomadas'!$F:$F,$A33,'Controle de NFs Tomadas'!$C:$C,MN$2)</f>
        <v>0</v>
      </c>
      <c r="MO33" s="154">
        <f>SUMIFS('Controle de NFs Tomadas'!$G:$G,'Controle de NFs Tomadas'!$E:$E,$A$1,'Controle de NFs Tomadas'!$F:$F,$A33,'Controle de NFs Tomadas'!$C:$C,MO$2)</f>
        <v>0</v>
      </c>
      <c r="MP33" s="154">
        <f>SUMIFS('Controle de NFs Tomadas'!$G:$G,'Controle de NFs Tomadas'!$E:$E,$A$1,'Controle de NFs Tomadas'!$F:$F,$A33,'Controle de NFs Tomadas'!$C:$C,MP$2)</f>
        <v>0</v>
      </c>
      <c r="MQ33" s="154">
        <f>SUMIFS('Controle de NFs Tomadas'!$G:$G,'Controle de NFs Tomadas'!$E:$E,$A$1,'Controle de NFs Tomadas'!$F:$F,$A33,'Controle de NFs Tomadas'!$C:$C,MQ$2)</f>
        <v>0</v>
      </c>
      <c r="MR33" s="154">
        <f>SUMIFS('Controle de NFs Tomadas'!$G:$G,'Controle de NFs Tomadas'!$E:$E,$A$1,'Controle de NFs Tomadas'!$F:$F,$A33,'Controle de NFs Tomadas'!$C:$C,MR$2)</f>
        <v>0</v>
      </c>
      <c r="MS33" s="154">
        <f>SUMIFS('Controle de NFs Tomadas'!$G:$G,'Controle de NFs Tomadas'!$E:$E,$A$1,'Controle de NFs Tomadas'!$F:$F,$A33,'Controle de NFs Tomadas'!$C:$C,MS$2)</f>
        <v>0</v>
      </c>
      <c r="MT33" s="154">
        <f>SUMIFS('Controle de NFs Tomadas'!$G:$G,'Controle de NFs Tomadas'!$E:$E,$A$1,'Controle de NFs Tomadas'!$F:$F,$A33,'Controle de NFs Tomadas'!$C:$C,MT$2)</f>
        <v>0</v>
      </c>
      <c r="MU33" s="154">
        <f>SUMIFS('Controle de NFs Tomadas'!$G:$G,'Controle de NFs Tomadas'!$E:$E,$A$1,'Controle de NFs Tomadas'!$F:$F,$A33,'Controle de NFs Tomadas'!$C:$C,MU$2)</f>
        <v>0</v>
      </c>
      <c r="MV33" s="154">
        <f>SUMIFS('Controle de NFs Tomadas'!$G:$G,'Controle de NFs Tomadas'!$E:$E,$A$1,'Controle de NFs Tomadas'!$F:$F,$A33,'Controle de NFs Tomadas'!$C:$C,MV$2)</f>
        <v>0</v>
      </c>
      <c r="MW33" s="154">
        <f>SUMIFS('Controle de NFs Tomadas'!$G:$G,'Controle de NFs Tomadas'!$E:$E,$A$1,'Controle de NFs Tomadas'!$F:$F,$A33,'Controle de NFs Tomadas'!$C:$C,MW$2)</f>
        <v>0</v>
      </c>
      <c r="MX33" s="154">
        <f>SUMIFS('Controle de NFs Tomadas'!$G:$G,'Controle de NFs Tomadas'!$E:$E,$A$1,'Controle de NFs Tomadas'!$F:$F,$A33,'Controle de NFs Tomadas'!$C:$C,MX$2)</f>
        <v>0</v>
      </c>
      <c r="MY33" s="154">
        <f>SUMIFS('Controle de NFs Tomadas'!$G:$G,'Controle de NFs Tomadas'!$E:$E,$A$1,'Controle de NFs Tomadas'!$F:$F,$A33,'Controle de NFs Tomadas'!$C:$C,MY$2)</f>
        <v>0</v>
      </c>
      <c r="MZ33" s="154">
        <f>SUMIFS('Controle de NFs Tomadas'!$G:$G,'Controle de NFs Tomadas'!$E:$E,$A$1,'Controle de NFs Tomadas'!$F:$F,$A33,'Controle de NFs Tomadas'!$C:$C,MZ$2)</f>
        <v>0</v>
      </c>
      <c r="NA33" s="154">
        <f>SUMIFS('Controle de NFs Tomadas'!$G:$G,'Controle de NFs Tomadas'!$E:$E,$A$1,'Controle de NFs Tomadas'!$F:$F,$A33,'Controle de NFs Tomadas'!$C:$C,NA$2)</f>
        <v>0</v>
      </c>
      <c r="NB33" s="154">
        <f>SUMIFS('Controle de NFs Tomadas'!$G:$G,'Controle de NFs Tomadas'!$E:$E,$A$1,'Controle de NFs Tomadas'!$F:$F,$A33,'Controle de NFs Tomadas'!$C:$C,NB$2)</f>
        <v>0</v>
      </c>
      <c r="NC33" s="154">
        <f>SUMIFS('Controle de NFs Tomadas'!$G:$G,'Controle de NFs Tomadas'!$E:$E,$A$1,'Controle de NFs Tomadas'!$F:$F,$A33,'Controle de NFs Tomadas'!$C:$C,NC$2)</f>
        <v>0</v>
      </c>
      <c r="ND33" s="154">
        <f>SUMIFS('Controle de NFs Tomadas'!$G:$G,'Controle de NFs Tomadas'!$E:$E,$A$1,'Controle de NFs Tomadas'!$F:$F,$A33,'Controle de NFs Tomadas'!$C:$C,ND$2)</f>
        <v>0</v>
      </c>
      <c r="NE33" s="154">
        <f>SUMIFS('Controle de NFs Tomadas'!$G:$G,'Controle de NFs Tomadas'!$E:$E,$A$1,'Controle de NFs Tomadas'!$F:$F,$A33,'Controle de NFs Tomadas'!$C:$C,NE$2)</f>
        <v>0</v>
      </c>
      <c r="NF33" s="154">
        <f>SUMIFS('Controle de NFs Tomadas'!$G:$G,'Controle de NFs Tomadas'!$E:$E,$A$1,'Controle de NFs Tomadas'!$F:$F,$A33,'Controle de NFs Tomadas'!$C:$C,NF$2)</f>
        <v>0</v>
      </c>
      <c r="NG33" s="154">
        <f>SUMIFS('Controle de NFs Tomadas'!$G:$G,'Controle de NFs Tomadas'!$E:$E,$A$1,'Controle de NFs Tomadas'!$F:$F,$A33,'Controle de NFs Tomadas'!$C:$C,NG$2)</f>
        <v>0</v>
      </c>
      <c r="NH33" s="154">
        <f>SUMIFS('Controle de NFs Tomadas'!$G:$G,'Controle de NFs Tomadas'!$E:$E,$A$1,'Controle de NFs Tomadas'!$F:$F,$A33,'Controle de NFs Tomadas'!$C:$C,NH$2)</f>
        <v>0</v>
      </c>
      <c r="NI33" s="154">
        <f>SUMIFS('Controle de NFs Tomadas'!$G:$G,'Controle de NFs Tomadas'!$E:$E,$A$1,'Controle de NFs Tomadas'!$F:$F,$A33,'Controle de NFs Tomadas'!$C:$C,NI$2)</f>
        <v>0</v>
      </c>
      <c r="NJ33" s="154">
        <f>SUMIFS('Controle de NFs Tomadas'!$G:$G,'Controle de NFs Tomadas'!$E:$E,$A$1,'Controle de NFs Tomadas'!$F:$F,$A33,'Controle de NFs Tomadas'!$C:$C,NJ$2)</f>
        <v>0</v>
      </c>
      <c r="NK33" s="154">
        <f>SUMIFS('Controle de NFs Tomadas'!$G:$G,'Controle de NFs Tomadas'!$E:$E,$A$1,'Controle de NFs Tomadas'!$F:$F,$A33,'Controle de NFs Tomadas'!$C:$C,NK$2)</f>
        <v>0</v>
      </c>
      <c r="NL33" s="154">
        <f>SUMIFS('Controle de NFs Tomadas'!$G:$G,'Controle de NFs Tomadas'!$E:$E,$A$1,'Controle de NFs Tomadas'!$F:$F,$A33,'Controle de NFs Tomadas'!$C:$C,NL$2)</f>
        <v>0</v>
      </c>
      <c r="NM33" s="154">
        <f>SUMIFS('Controle de NFs Tomadas'!$G:$G,'Controle de NFs Tomadas'!$E:$E,$A$1,'Controle de NFs Tomadas'!$F:$F,$A33,'Controle de NFs Tomadas'!$C:$C,NM$2)</f>
        <v>0</v>
      </c>
      <c r="NN33" s="154">
        <f>SUMIFS('Controle de NFs Tomadas'!$G:$G,'Controle de NFs Tomadas'!$E:$E,$A$1,'Controle de NFs Tomadas'!$F:$F,$A33,'Controle de NFs Tomadas'!$C:$C,NN$2)</f>
        <v>0</v>
      </c>
      <c r="NO33" s="154">
        <f>SUMIFS('Controle de NFs Tomadas'!$G:$G,'Controle de NFs Tomadas'!$E:$E,$A$1,'Controle de NFs Tomadas'!$F:$F,$A33,'Controle de NFs Tomadas'!$C:$C,NO$2)</f>
        <v>0</v>
      </c>
      <c r="NP33" s="154">
        <f>SUMIFS('Controle de NFs Tomadas'!$G:$G,'Controle de NFs Tomadas'!$E:$E,$A$1,'Controle de NFs Tomadas'!$F:$F,$A33,'Controle de NFs Tomadas'!$C:$C,NP$2)</f>
        <v>0</v>
      </c>
      <c r="NQ33" s="154">
        <f>SUMIFS('Controle de NFs Tomadas'!$G:$G,'Controle de NFs Tomadas'!$E:$E,$A$1,'Controle de NFs Tomadas'!$F:$F,$A33,'Controle de NFs Tomadas'!$C:$C,NQ$2)</f>
        <v>0</v>
      </c>
      <c r="NR33" s="154">
        <f>SUMIFS('Controle de NFs Tomadas'!$G:$G,'Controle de NFs Tomadas'!$E:$E,$A$1,'Controle de NFs Tomadas'!$F:$F,$A33,'Controle de NFs Tomadas'!$C:$C,NR$2)</f>
        <v>0</v>
      </c>
      <c r="NS33" s="154">
        <f>SUMIFS('Controle de NFs Tomadas'!$G:$G,'Controle de NFs Tomadas'!$E:$E,$A$1,'Controle de NFs Tomadas'!$F:$F,$A33,'Controle de NFs Tomadas'!$C:$C,NS$2)</f>
        <v>0</v>
      </c>
      <c r="NT33" s="154">
        <f>SUMIFS('Controle de NFs Tomadas'!$G:$G,'Controle de NFs Tomadas'!$E:$E,$A$1,'Controle de NFs Tomadas'!$F:$F,$A33,'Controle de NFs Tomadas'!$C:$C,NT$2)</f>
        <v>0</v>
      </c>
      <c r="NU33" s="154">
        <f>SUMIFS('Controle de NFs Tomadas'!$G:$G,'Controle de NFs Tomadas'!$E:$E,$A$1,'Controle de NFs Tomadas'!$F:$F,$A33,'Controle de NFs Tomadas'!$C:$C,NU$2)</f>
        <v>0</v>
      </c>
      <c r="NV33" s="154">
        <f>SUMIFS('Controle de NFs Tomadas'!$G:$G,'Controle de NFs Tomadas'!$E:$E,$A$1,'Controle de NFs Tomadas'!$F:$F,$A33,'Controle de NFs Tomadas'!$C:$C,NV$2)</f>
        <v>0</v>
      </c>
      <c r="NW33" s="154">
        <f>SUMIFS('Controle de NFs Tomadas'!$G:$G,'Controle de NFs Tomadas'!$E:$E,$A$1,'Controle de NFs Tomadas'!$F:$F,$A33,'Controle de NFs Tomadas'!$C:$C,NW$2)</f>
        <v>0</v>
      </c>
      <c r="NX33" s="154">
        <f>SUMIFS('Controle de NFs Tomadas'!$G:$G,'Controle de NFs Tomadas'!$E:$E,$A$1,'Controle de NFs Tomadas'!$F:$F,$A33,'Controle de NFs Tomadas'!$C:$C,NX$2)</f>
        <v>0</v>
      </c>
      <c r="NY33" s="154">
        <f>SUMIFS('Controle de NFs Tomadas'!$G:$G,'Controle de NFs Tomadas'!$E:$E,$A$1,'Controle de NFs Tomadas'!$F:$F,$A33,'Controle de NFs Tomadas'!$C:$C,NY$2)</f>
        <v>0</v>
      </c>
      <c r="NZ33" s="154">
        <f>SUMIFS('Controle de NFs Tomadas'!$G:$G,'Controle de NFs Tomadas'!$E:$E,$A$1,'Controle de NFs Tomadas'!$F:$F,$A33,'Controle de NFs Tomadas'!$C:$C,NZ$2)</f>
        <v>0</v>
      </c>
      <c r="OA33" s="154">
        <f>SUMIFS('Controle de NFs Tomadas'!$G:$G,'Controle de NFs Tomadas'!$E:$E,$A$1,'Controle de NFs Tomadas'!$F:$F,$A33,'Controle de NFs Tomadas'!$C:$C,OA$2)</f>
        <v>0</v>
      </c>
      <c r="OB33" s="154">
        <f>SUMIFS('Controle de NFs Tomadas'!$G:$G,'Controle de NFs Tomadas'!$E:$E,$A$1,'Controle de NFs Tomadas'!$F:$F,$A33,'Controle de NFs Tomadas'!$C:$C,OB$2)</f>
        <v>0</v>
      </c>
      <c r="OC33" s="154">
        <f>SUMIFS('Controle de NFs Tomadas'!$G:$G,'Controle de NFs Tomadas'!$E:$E,$A$1,'Controle de NFs Tomadas'!$F:$F,$A33,'Controle de NFs Tomadas'!$C:$C,OC$2)</f>
        <v>0</v>
      </c>
      <c r="OD33" s="154">
        <f>SUMIFS('Controle de NFs Tomadas'!$G:$G,'Controle de NFs Tomadas'!$E:$E,$A$1,'Controle de NFs Tomadas'!$F:$F,$A33,'Controle de NFs Tomadas'!$C:$C,OD$2)</f>
        <v>0</v>
      </c>
      <c r="OE33" s="154">
        <f>SUMIFS('Controle de NFs Tomadas'!$G:$G,'Controle de NFs Tomadas'!$E:$E,$A$1,'Controle de NFs Tomadas'!$F:$F,$A33,'Controle de NFs Tomadas'!$C:$C,OE$2)</f>
        <v>0</v>
      </c>
      <c r="OF33" s="154">
        <f>SUMIFS('Controle de NFs Tomadas'!$G:$G,'Controle de NFs Tomadas'!$E:$E,$A$1,'Controle de NFs Tomadas'!$F:$F,$A33,'Controle de NFs Tomadas'!$C:$C,OF$2)</f>
        <v>0</v>
      </c>
      <c r="OG33" s="154">
        <f>SUMIFS('Controle de NFs Tomadas'!$G:$G,'Controle de NFs Tomadas'!$E:$E,$A$1,'Controle de NFs Tomadas'!$F:$F,$A33,'Controle de NFs Tomadas'!$C:$C,OG$2)</f>
        <v>0</v>
      </c>
      <c r="OH33" s="154">
        <f>SUMIFS('Controle de NFs Tomadas'!$G:$G,'Controle de NFs Tomadas'!$E:$E,$A$1,'Controle de NFs Tomadas'!$F:$F,$A33,'Controle de NFs Tomadas'!$C:$C,OH$2)</f>
        <v>0</v>
      </c>
      <c r="OI33" s="154">
        <f>SUMIFS('Controle de NFs Tomadas'!$G:$G,'Controle de NFs Tomadas'!$E:$E,$A$1,'Controle de NFs Tomadas'!$F:$F,$A33,'Controle de NFs Tomadas'!$C:$C,OI$2)</f>
        <v>0</v>
      </c>
      <c r="OJ33" s="154">
        <f>SUMIFS('Controle de NFs Tomadas'!$G:$G,'Controle de NFs Tomadas'!$E:$E,$A$1,'Controle de NFs Tomadas'!$F:$F,$A33,'Controle de NFs Tomadas'!$C:$C,OJ$2)</f>
        <v>0</v>
      </c>
      <c r="OK33" s="154">
        <f>SUMIFS('Controle de NFs Tomadas'!$G:$G,'Controle de NFs Tomadas'!$E:$E,$A$1,'Controle de NFs Tomadas'!$F:$F,$A33,'Controle de NFs Tomadas'!$C:$C,OK$2)</f>
        <v>0</v>
      </c>
      <c r="OL33" s="154">
        <f>SUMIFS('Controle de NFs Tomadas'!$G:$G,'Controle de NFs Tomadas'!$E:$E,$A$1,'Controle de NFs Tomadas'!$F:$F,$A33,'Controle de NFs Tomadas'!$C:$C,OL$2)</f>
        <v>0</v>
      </c>
      <c r="OM33" s="154">
        <f>SUMIFS('Controle de NFs Tomadas'!$G:$G,'Controle de NFs Tomadas'!$E:$E,$A$1,'Controle de NFs Tomadas'!$F:$F,$A33,'Controle de NFs Tomadas'!$C:$C,OM$2)</f>
        <v>0</v>
      </c>
      <c r="ON33" s="154">
        <f>SUMIFS('Controle de NFs Tomadas'!$G:$G,'Controle de NFs Tomadas'!$E:$E,$A$1,'Controle de NFs Tomadas'!$F:$F,$A33,'Controle de NFs Tomadas'!$C:$C,ON$2)</f>
        <v>0</v>
      </c>
      <c r="OO33" s="154">
        <f>SUMIFS('Controle de NFs Tomadas'!$G:$G,'Controle de NFs Tomadas'!$E:$E,$A$1,'Controle de NFs Tomadas'!$F:$F,$A33,'Controle de NFs Tomadas'!$C:$C,OO$2)</f>
        <v>0</v>
      </c>
      <c r="OP33" s="154">
        <f>SUMIFS('Controle de NFs Tomadas'!$G:$G,'Controle de NFs Tomadas'!$E:$E,$A$1,'Controle de NFs Tomadas'!$F:$F,$A33,'Controle de NFs Tomadas'!$C:$C,OP$2)</f>
        <v>0</v>
      </c>
      <c r="OQ33" s="154">
        <f>SUMIFS('Controle de NFs Tomadas'!$G:$G,'Controle de NFs Tomadas'!$E:$E,$A$1,'Controle de NFs Tomadas'!$F:$F,$A33,'Controle de NFs Tomadas'!$C:$C,OQ$2)</f>
        <v>0</v>
      </c>
      <c r="OR33" s="154">
        <f>SUMIFS('Controle de NFs Tomadas'!$G:$G,'Controle de NFs Tomadas'!$E:$E,$A$1,'Controle de NFs Tomadas'!$F:$F,$A33,'Controle de NFs Tomadas'!$C:$C,OR$2)</f>
        <v>0</v>
      </c>
      <c r="OS33" s="154">
        <f>SUMIFS('Controle de NFs Tomadas'!$G:$G,'Controle de NFs Tomadas'!$E:$E,$A$1,'Controle de NFs Tomadas'!$F:$F,$A33,'Controle de NFs Tomadas'!$C:$C,OS$2)</f>
        <v>0</v>
      </c>
      <c r="OT33" s="154">
        <f>SUMIFS('Controle de NFs Tomadas'!$G:$G,'Controle de NFs Tomadas'!$E:$E,$A$1,'Controle de NFs Tomadas'!$F:$F,$A33,'Controle de NFs Tomadas'!$C:$C,OT$2)</f>
        <v>0</v>
      </c>
      <c r="OU33" s="154">
        <f>SUMIFS('Controle de NFs Tomadas'!$G:$G,'Controle de NFs Tomadas'!$E:$E,$A$1,'Controle de NFs Tomadas'!$F:$F,$A33,'Controle de NFs Tomadas'!$C:$C,OU$2)</f>
        <v>0</v>
      </c>
      <c r="OV33" s="154">
        <f>SUMIFS('Controle de NFs Tomadas'!$G:$G,'Controle de NFs Tomadas'!$E:$E,$A$1,'Controle de NFs Tomadas'!$F:$F,$A33,'Controle de NFs Tomadas'!$C:$C,OV$2)</f>
        <v>0</v>
      </c>
      <c r="OW33" s="154">
        <f>SUMIFS('Controle de NFs Tomadas'!$G:$G,'Controle de NFs Tomadas'!$E:$E,$A$1,'Controle de NFs Tomadas'!$F:$F,$A33,'Controle de NFs Tomadas'!$C:$C,OW$2)</f>
        <v>0</v>
      </c>
      <c r="OX33" s="154">
        <f>SUMIFS('Controle de NFs Tomadas'!$G:$G,'Controle de NFs Tomadas'!$E:$E,$A$1,'Controle de NFs Tomadas'!$F:$F,$A33,'Controle de NFs Tomadas'!$C:$C,OX$2)</f>
        <v>0</v>
      </c>
      <c r="OY33" s="154">
        <f>SUMIFS('Controle de NFs Tomadas'!$G:$G,'Controle de NFs Tomadas'!$E:$E,$A$1,'Controle de NFs Tomadas'!$F:$F,$A33,'Controle de NFs Tomadas'!$C:$C,OY$2)</f>
        <v>0</v>
      </c>
      <c r="OZ33" s="154">
        <f>SUMIFS('Controle de NFs Tomadas'!$G:$G,'Controle de NFs Tomadas'!$E:$E,$A$1,'Controle de NFs Tomadas'!$F:$F,$A33,'Controle de NFs Tomadas'!$C:$C,OZ$2)</f>
        <v>0</v>
      </c>
      <c r="PA33" s="154">
        <f>SUMIFS('Controle de NFs Tomadas'!$G:$G,'Controle de NFs Tomadas'!$E:$E,$A$1,'Controle de NFs Tomadas'!$F:$F,$A33,'Controle de NFs Tomadas'!$C:$C,PA$2)</f>
        <v>0</v>
      </c>
      <c r="PB33" s="154">
        <f>SUMIFS('Controle de NFs Tomadas'!$G:$G,'Controle de NFs Tomadas'!$E:$E,$A$1,'Controle de NFs Tomadas'!$F:$F,$A33,'Controle de NFs Tomadas'!$C:$C,PB$2)</f>
        <v>0</v>
      </c>
      <c r="PC33" s="154">
        <f>SUMIFS('Controle de NFs Tomadas'!$G:$G,'Controle de NFs Tomadas'!$E:$E,$A$1,'Controle de NFs Tomadas'!$F:$F,$A33,'Controle de NFs Tomadas'!$C:$C,PC$2)</f>
        <v>0</v>
      </c>
      <c r="PD33" s="154">
        <f>SUMIFS('Controle de NFs Tomadas'!$G:$G,'Controle de NFs Tomadas'!$E:$E,$A$1,'Controle de NFs Tomadas'!$F:$F,$A33,'Controle de NFs Tomadas'!$C:$C,PD$2)</f>
        <v>0</v>
      </c>
      <c r="PE33" s="154">
        <f>SUMIFS('Controle de NFs Tomadas'!$G:$G,'Controle de NFs Tomadas'!$E:$E,$A$1,'Controle de NFs Tomadas'!$F:$F,$A33,'Controle de NFs Tomadas'!$C:$C,PE$2)</f>
        <v>0</v>
      </c>
      <c r="PF33" s="154">
        <f>SUMIFS('Controle de NFs Tomadas'!$G:$G,'Controle de NFs Tomadas'!$E:$E,$A$1,'Controle de NFs Tomadas'!$F:$F,$A33,'Controle de NFs Tomadas'!$C:$C,PF$2)</f>
        <v>0</v>
      </c>
      <c r="PG33" s="154">
        <f>SUMIFS('Controle de NFs Tomadas'!$G:$G,'Controle de NFs Tomadas'!$E:$E,$A$1,'Controle de NFs Tomadas'!$F:$F,$A33,'Controle de NFs Tomadas'!$C:$C,PG$2)</f>
        <v>0</v>
      </c>
      <c r="PH33" s="154">
        <f>SUMIFS('Controle de NFs Tomadas'!$G:$G,'Controle de NFs Tomadas'!$E:$E,$A$1,'Controle de NFs Tomadas'!$F:$F,$A33,'Controle de NFs Tomadas'!$C:$C,PH$2)</f>
        <v>0</v>
      </c>
      <c r="PI33" s="154">
        <f>SUMIFS('Controle de NFs Tomadas'!$G:$G,'Controle de NFs Tomadas'!$E:$E,$A$1,'Controle de NFs Tomadas'!$F:$F,$A33,'Controle de NFs Tomadas'!$C:$C,PI$2)</f>
        <v>0</v>
      </c>
      <c r="PJ33" s="154">
        <f>SUMIFS('Controle de NFs Tomadas'!$G:$G,'Controle de NFs Tomadas'!$E:$E,$A$1,'Controle de NFs Tomadas'!$F:$F,$A33,'Controle de NFs Tomadas'!$C:$C,PJ$2)</f>
        <v>0</v>
      </c>
      <c r="PK33" s="154">
        <f>SUMIFS('Controle de NFs Tomadas'!$G:$G,'Controle de NFs Tomadas'!$E:$E,$A$1,'Controle de NFs Tomadas'!$F:$F,$A33,'Controle de NFs Tomadas'!$C:$C,PK$2)</f>
        <v>0</v>
      </c>
      <c r="PL33" s="154">
        <f>SUMIFS('Controle de NFs Tomadas'!$G:$G,'Controle de NFs Tomadas'!$E:$E,$A$1,'Controle de NFs Tomadas'!$F:$F,$A33,'Controle de NFs Tomadas'!$C:$C,PL$2)</f>
        <v>0</v>
      </c>
      <c r="PM33" s="154">
        <f>SUMIFS('Controle de NFs Tomadas'!$G:$G,'Controle de NFs Tomadas'!$E:$E,$A$1,'Controle de NFs Tomadas'!$F:$F,$A33,'Controle de NFs Tomadas'!$C:$C,PM$2)</f>
        <v>0</v>
      </c>
      <c r="PN33" s="154">
        <f>SUMIFS('Controle de NFs Tomadas'!$G:$G,'Controle de NFs Tomadas'!$E:$E,$A$1,'Controle de NFs Tomadas'!$F:$F,$A33,'Controle de NFs Tomadas'!$C:$C,PN$2)</f>
        <v>0</v>
      </c>
      <c r="PO33" s="154">
        <f>SUMIFS('Controle de NFs Tomadas'!$G:$G,'Controle de NFs Tomadas'!$E:$E,$A$1,'Controle de NFs Tomadas'!$F:$F,$A33,'Controle de NFs Tomadas'!$C:$C,PO$2)</f>
        <v>0</v>
      </c>
      <c r="PP33" s="154">
        <f>SUMIFS('Controle de NFs Tomadas'!$G:$G,'Controle de NFs Tomadas'!$E:$E,$A$1,'Controle de NFs Tomadas'!$F:$F,$A33,'Controle de NFs Tomadas'!$C:$C,PP$2)</f>
        <v>0</v>
      </c>
      <c r="PQ33" s="154">
        <f>SUMIFS('Controle de NFs Tomadas'!$G:$G,'Controle de NFs Tomadas'!$E:$E,$A$1,'Controle de NFs Tomadas'!$F:$F,$A33,'Controle de NFs Tomadas'!$C:$C,PQ$2)</f>
        <v>0</v>
      </c>
      <c r="PR33" s="154">
        <f>SUMIFS('Controle de NFs Tomadas'!$G:$G,'Controle de NFs Tomadas'!$E:$E,$A$1,'Controle de NFs Tomadas'!$F:$F,$A33,'Controle de NFs Tomadas'!$C:$C,PR$2)</f>
        <v>0</v>
      </c>
      <c r="PS33" s="154">
        <f>SUMIFS('Controle de NFs Tomadas'!$G:$G,'Controle de NFs Tomadas'!$E:$E,$A$1,'Controle de NFs Tomadas'!$F:$F,$A33,'Controle de NFs Tomadas'!$C:$C,PS$2)</f>
        <v>0</v>
      </c>
      <c r="PT33" s="154">
        <f>SUMIFS('Controle de NFs Tomadas'!$G:$G,'Controle de NFs Tomadas'!$E:$E,$A$1,'Controle de NFs Tomadas'!$F:$F,$A33,'Controle de NFs Tomadas'!$C:$C,PT$2)</f>
        <v>0</v>
      </c>
      <c r="PU33" s="154">
        <f>SUMIFS('Controle de NFs Tomadas'!$G:$G,'Controle de NFs Tomadas'!$E:$E,$A$1,'Controle de NFs Tomadas'!$F:$F,$A33,'Controle de NFs Tomadas'!$C:$C,PU$2)</f>
        <v>0</v>
      </c>
      <c r="PV33" s="154">
        <f>SUMIFS('Controle de NFs Tomadas'!$G:$G,'Controle de NFs Tomadas'!$E:$E,$A$1,'Controle de NFs Tomadas'!$F:$F,$A33,'Controle de NFs Tomadas'!$C:$C,PV$2)</f>
        <v>0</v>
      </c>
      <c r="PW33" s="154">
        <f>SUMIFS('Controle de NFs Tomadas'!$G:$G,'Controle de NFs Tomadas'!$E:$E,$A$1,'Controle de NFs Tomadas'!$F:$F,$A33,'Controle de NFs Tomadas'!$C:$C,PW$2)</f>
        <v>0</v>
      </c>
      <c r="PX33" s="154">
        <f>SUMIFS('Controle de NFs Tomadas'!$G:$G,'Controle de NFs Tomadas'!$E:$E,$A$1,'Controle de NFs Tomadas'!$F:$F,$A33,'Controle de NFs Tomadas'!$C:$C,PX$2)</f>
        <v>0</v>
      </c>
      <c r="PY33" s="154">
        <f>SUMIFS('Controle de NFs Tomadas'!$G:$G,'Controle de NFs Tomadas'!$E:$E,$A$1,'Controle de NFs Tomadas'!$F:$F,$A33,'Controle de NFs Tomadas'!$C:$C,PY$2)</f>
        <v>0</v>
      </c>
      <c r="PZ33" s="154">
        <f>SUMIFS('Controle de NFs Tomadas'!$G:$G,'Controle de NFs Tomadas'!$E:$E,$A$1,'Controle de NFs Tomadas'!$F:$F,$A33,'Controle de NFs Tomadas'!$C:$C,PZ$2)</f>
        <v>0</v>
      </c>
      <c r="QA33" s="154">
        <f>SUMIFS('Controle de NFs Tomadas'!$G:$G,'Controle de NFs Tomadas'!$E:$E,$A$1,'Controle de NFs Tomadas'!$F:$F,$A33,'Controle de NFs Tomadas'!$C:$C,QA$2)</f>
        <v>0</v>
      </c>
      <c r="QB33" s="154">
        <f>SUMIFS('Controle de NFs Tomadas'!$G:$G,'Controle de NFs Tomadas'!$E:$E,$A$1,'Controle de NFs Tomadas'!$F:$F,$A33,'Controle de NFs Tomadas'!$C:$C,QB$2)</f>
        <v>0</v>
      </c>
      <c r="QC33" s="154">
        <f>SUMIFS('Controle de NFs Tomadas'!$G:$G,'Controle de NFs Tomadas'!$E:$E,$A$1,'Controle de NFs Tomadas'!$F:$F,$A33,'Controle de NFs Tomadas'!$C:$C,QC$2)</f>
        <v>0</v>
      </c>
      <c r="QD33" s="154">
        <f>SUMIFS('Controle de NFs Tomadas'!$G:$G,'Controle de NFs Tomadas'!$E:$E,$A$1,'Controle de NFs Tomadas'!$F:$F,$A33,'Controle de NFs Tomadas'!$C:$C,QD$2)</f>
        <v>0</v>
      </c>
      <c r="QE33" s="154">
        <f>SUMIFS('Controle de NFs Tomadas'!$G:$G,'Controle de NFs Tomadas'!$E:$E,$A$1,'Controle de NFs Tomadas'!$F:$F,$A33,'Controle de NFs Tomadas'!$C:$C,QE$2)</f>
        <v>0</v>
      </c>
      <c r="QF33" s="154">
        <f>SUMIFS('Controle de NFs Tomadas'!$G:$G,'Controle de NFs Tomadas'!$E:$E,$A$1,'Controle de NFs Tomadas'!$F:$F,$A33,'Controle de NFs Tomadas'!$C:$C,QF$2)</f>
        <v>0</v>
      </c>
      <c r="QG33" s="154">
        <f>SUMIFS('Controle de NFs Tomadas'!$G:$G,'Controle de NFs Tomadas'!$E:$E,$A$1,'Controle de NFs Tomadas'!$F:$F,$A33,'Controle de NFs Tomadas'!$C:$C,QG$2)</f>
        <v>0</v>
      </c>
      <c r="QH33" s="154">
        <f>SUMIFS('Controle de NFs Tomadas'!$G:$G,'Controle de NFs Tomadas'!$E:$E,$A$1,'Controle de NFs Tomadas'!$F:$F,$A33,'Controle de NFs Tomadas'!$C:$C,QH$2)</f>
        <v>0</v>
      </c>
      <c r="QI33" s="154">
        <f>SUMIFS('Controle de NFs Tomadas'!$G:$G,'Controle de NFs Tomadas'!$E:$E,$A$1,'Controle de NFs Tomadas'!$F:$F,$A33,'Controle de NFs Tomadas'!$C:$C,QI$2)</f>
        <v>0</v>
      </c>
      <c r="QJ33" s="154">
        <f>SUMIFS('Controle de NFs Tomadas'!$G:$G,'Controle de NFs Tomadas'!$E:$E,$A$1,'Controle de NFs Tomadas'!$F:$F,$A33,'Controle de NFs Tomadas'!$C:$C,QJ$2)</f>
        <v>0</v>
      </c>
      <c r="QK33" s="154">
        <f>SUMIFS('Controle de NFs Tomadas'!$G:$G,'Controle de NFs Tomadas'!$E:$E,$A$1,'Controle de NFs Tomadas'!$F:$F,$A33,'Controle de NFs Tomadas'!$C:$C,QK$2)</f>
        <v>0</v>
      </c>
      <c r="QL33" s="154">
        <f>SUMIFS('Controle de NFs Tomadas'!$G:$G,'Controle de NFs Tomadas'!$E:$E,$A$1,'Controle de NFs Tomadas'!$F:$F,$A33,'Controle de NFs Tomadas'!$C:$C,QL$2)</f>
        <v>0</v>
      </c>
      <c r="QM33" s="154">
        <f>SUMIFS('Controle de NFs Tomadas'!$G:$G,'Controle de NFs Tomadas'!$E:$E,$A$1,'Controle de NFs Tomadas'!$F:$F,$A33,'Controle de NFs Tomadas'!$C:$C,QM$2)</f>
        <v>0</v>
      </c>
      <c r="QN33" s="154">
        <f>SUMIFS('Controle de NFs Tomadas'!$G:$G,'Controle de NFs Tomadas'!$E:$E,$A$1,'Controle de NFs Tomadas'!$F:$F,$A33,'Controle de NFs Tomadas'!$C:$C,QN$2)</f>
        <v>0</v>
      </c>
      <c r="QO33" s="154">
        <f>SUMIFS('Controle de NFs Tomadas'!$G:$G,'Controle de NFs Tomadas'!$E:$E,$A$1,'Controle de NFs Tomadas'!$F:$F,$A33,'Controle de NFs Tomadas'!$C:$C,QO$2)</f>
        <v>0</v>
      </c>
      <c r="QP33" s="154">
        <f>SUMIFS('Controle de NFs Tomadas'!$G:$G,'Controle de NFs Tomadas'!$E:$E,$A$1,'Controle de NFs Tomadas'!$F:$F,$A33,'Controle de NFs Tomadas'!$C:$C,QP$2)</f>
        <v>0</v>
      </c>
      <c r="QQ33" s="154">
        <f>SUMIFS('Controle de NFs Tomadas'!$G:$G,'Controle de NFs Tomadas'!$E:$E,$A$1,'Controle de NFs Tomadas'!$F:$F,$A33,'Controle de NFs Tomadas'!$C:$C,QQ$2)</f>
        <v>0</v>
      </c>
      <c r="QR33" s="154">
        <f>SUMIFS('Controle de NFs Tomadas'!$G:$G,'Controle de NFs Tomadas'!$E:$E,$A$1,'Controle de NFs Tomadas'!$F:$F,$A33,'Controle de NFs Tomadas'!$C:$C,QR$2)</f>
        <v>0</v>
      </c>
      <c r="QS33" s="154">
        <f>SUMIFS('Controle de NFs Tomadas'!$G:$G,'Controle de NFs Tomadas'!$E:$E,$A$1,'Controle de NFs Tomadas'!$F:$F,$A33,'Controle de NFs Tomadas'!$C:$C,QS$2)</f>
        <v>0</v>
      </c>
      <c r="QT33" s="154">
        <f>SUMIFS('Controle de NFs Tomadas'!$G:$G,'Controle de NFs Tomadas'!$E:$E,$A$1,'Controle de NFs Tomadas'!$F:$F,$A33,'Controle de NFs Tomadas'!$C:$C,QT$2)</f>
        <v>0</v>
      </c>
      <c r="QU33" s="154">
        <f>SUMIFS('Controle de NFs Tomadas'!$G:$G,'Controle de NFs Tomadas'!$E:$E,$A$1,'Controle de NFs Tomadas'!$F:$F,$A33,'Controle de NFs Tomadas'!$C:$C,QU$2)</f>
        <v>0</v>
      </c>
      <c r="QV33" s="154">
        <f>SUMIFS('Controle de NFs Tomadas'!$G:$G,'Controle de NFs Tomadas'!$E:$E,$A$1,'Controle de NFs Tomadas'!$F:$F,$A33,'Controle de NFs Tomadas'!$C:$C,QV$2)</f>
        <v>0</v>
      </c>
      <c r="QW33" s="154">
        <f>SUMIFS('Controle de NFs Tomadas'!$G:$G,'Controle de NFs Tomadas'!$E:$E,$A$1,'Controle de NFs Tomadas'!$F:$F,$A33,'Controle de NFs Tomadas'!$C:$C,QW$2)</f>
        <v>0</v>
      </c>
      <c r="QX33" s="154">
        <f>SUMIFS('Controle de NFs Tomadas'!$G:$G,'Controle de NFs Tomadas'!$E:$E,$A$1,'Controle de NFs Tomadas'!$F:$F,$A33,'Controle de NFs Tomadas'!$C:$C,QX$2)</f>
        <v>0</v>
      </c>
      <c r="QY33" s="154">
        <f>SUMIFS('Controle de NFs Tomadas'!$G:$G,'Controle de NFs Tomadas'!$E:$E,$A$1,'Controle de NFs Tomadas'!$F:$F,$A33,'Controle de NFs Tomadas'!$C:$C,QY$2)</f>
        <v>0</v>
      </c>
      <c r="QZ33" s="154">
        <f>SUMIFS('Controle de NFs Tomadas'!$G:$G,'Controle de NFs Tomadas'!$E:$E,$A$1,'Controle de NFs Tomadas'!$F:$F,$A33,'Controle de NFs Tomadas'!$C:$C,QZ$2)</f>
        <v>0</v>
      </c>
      <c r="RA33" s="154">
        <f>SUMIFS('Controle de NFs Tomadas'!$G:$G,'Controle de NFs Tomadas'!$E:$E,$A$1,'Controle de NFs Tomadas'!$F:$F,$A33,'Controle de NFs Tomadas'!$C:$C,RA$2)</f>
        <v>0</v>
      </c>
      <c r="RB33" s="154">
        <f>SUMIFS('Controle de NFs Tomadas'!$G:$G,'Controle de NFs Tomadas'!$E:$E,$A$1,'Controle de NFs Tomadas'!$F:$F,$A33,'Controle de NFs Tomadas'!$C:$C,RB$2)</f>
        <v>0</v>
      </c>
      <c r="RC33" s="154">
        <f>SUMIFS('Controle de NFs Tomadas'!$G:$G,'Controle de NFs Tomadas'!$E:$E,$A$1,'Controle de NFs Tomadas'!$F:$F,$A33,'Controle de NFs Tomadas'!$C:$C,RC$2)</f>
        <v>0</v>
      </c>
      <c r="RD33" s="154">
        <f>SUMIFS('Controle de NFs Tomadas'!$G:$G,'Controle de NFs Tomadas'!$E:$E,$A$1,'Controle de NFs Tomadas'!$F:$F,$A33,'Controle de NFs Tomadas'!$C:$C,RD$2)</f>
        <v>0</v>
      </c>
      <c r="RE33" s="154">
        <f>SUMIFS('Controle de NFs Tomadas'!$G:$G,'Controle de NFs Tomadas'!$E:$E,$A$1,'Controle de NFs Tomadas'!$F:$F,$A33,'Controle de NFs Tomadas'!$C:$C,RE$2)</f>
        <v>0</v>
      </c>
      <c r="RF33" s="154">
        <f>SUMIFS('Controle de NFs Tomadas'!$G:$G,'Controle de NFs Tomadas'!$E:$E,$A$1,'Controle de NFs Tomadas'!$F:$F,$A33,'Controle de NFs Tomadas'!$C:$C,RF$2)</f>
        <v>0</v>
      </c>
      <c r="RG33" s="154">
        <f>SUMIFS('Controle de NFs Tomadas'!$G:$G,'Controle de NFs Tomadas'!$E:$E,$A$1,'Controle de NFs Tomadas'!$F:$F,$A33,'Controle de NFs Tomadas'!$C:$C,RG$2)</f>
        <v>0</v>
      </c>
      <c r="RH33" s="154">
        <f>SUMIFS('Controle de NFs Tomadas'!$G:$G,'Controle de NFs Tomadas'!$E:$E,$A$1,'Controle de NFs Tomadas'!$F:$F,$A33,'Controle de NFs Tomadas'!$C:$C,RH$2)</f>
        <v>0</v>
      </c>
      <c r="RI33" s="154">
        <f>SUMIFS('Controle de NFs Tomadas'!$G:$G,'Controle de NFs Tomadas'!$E:$E,$A$1,'Controle de NFs Tomadas'!$F:$F,$A33,'Controle de NFs Tomadas'!$C:$C,RI$2)</f>
        <v>0</v>
      </c>
      <c r="RJ33" s="154">
        <f>SUMIFS('Controle de NFs Tomadas'!$G:$G,'Controle de NFs Tomadas'!$E:$E,$A$1,'Controle de NFs Tomadas'!$F:$F,$A33,'Controle de NFs Tomadas'!$C:$C,RJ$2)</f>
        <v>0</v>
      </c>
      <c r="RK33" s="154">
        <f>SUMIFS('Controle de NFs Tomadas'!$G:$G,'Controle de NFs Tomadas'!$E:$E,$A$1,'Controle de NFs Tomadas'!$F:$F,$A33,'Controle de NFs Tomadas'!$C:$C,RK$2)</f>
        <v>0</v>
      </c>
      <c r="RL33" s="154">
        <f>SUMIFS('Controle de NFs Tomadas'!$G:$G,'Controle de NFs Tomadas'!$E:$E,$A$1,'Controle de NFs Tomadas'!$F:$F,$A33,'Controle de NFs Tomadas'!$C:$C,RL$2)</f>
        <v>0</v>
      </c>
      <c r="RM33" s="154">
        <f>SUMIFS('Controle de NFs Tomadas'!$G:$G,'Controle de NFs Tomadas'!$E:$E,$A$1,'Controle de NFs Tomadas'!$F:$F,$A33,'Controle de NFs Tomadas'!$C:$C,RM$2)</f>
        <v>0</v>
      </c>
      <c r="RN33" s="154">
        <f>SUMIFS('Controle de NFs Tomadas'!$G:$G,'Controle de NFs Tomadas'!$E:$E,$A$1,'Controle de NFs Tomadas'!$F:$F,$A33,'Controle de NFs Tomadas'!$C:$C,RN$2)</f>
        <v>0</v>
      </c>
      <c r="RO33" s="154">
        <f>SUMIFS('Controle de NFs Tomadas'!$G:$G,'Controle de NFs Tomadas'!$E:$E,$A$1,'Controle de NFs Tomadas'!$F:$F,$A33,'Controle de NFs Tomadas'!$C:$C,RO$2)</f>
        <v>0</v>
      </c>
      <c r="RP33" s="154">
        <f>SUMIFS('Controle de NFs Tomadas'!$G:$G,'Controle de NFs Tomadas'!$E:$E,$A$1,'Controle de NFs Tomadas'!$F:$F,$A33,'Controle de NFs Tomadas'!$C:$C,RP$2)</f>
        <v>0</v>
      </c>
      <c r="RQ33" s="154">
        <f>SUMIFS('Controle de NFs Tomadas'!$G:$G,'Controle de NFs Tomadas'!$E:$E,$A$1,'Controle de NFs Tomadas'!$F:$F,$A33,'Controle de NFs Tomadas'!$C:$C,RQ$2)</f>
        <v>0</v>
      </c>
      <c r="RR33" s="154">
        <f>SUMIFS('Controle de NFs Tomadas'!$G:$G,'Controle de NFs Tomadas'!$E:$E,$A$1,'Controle de NFs Tomadas'!$F:$F,$A33,'Controle de NFs Tomadas'!$C:$C,RR$2)</f>
        <v>0</v>
      </c>
      <c r="RS33" s="154">
        <f>SUMIFS('Controle de NFs Tomadas'!$G:$G,'Controle de NFs Tomadas'!$E:$E,$A$1,'Controle de NFs Tomadas'!$F:$F,$A33,'Controle de NFs Tomadas'!$C:$C,RS$2)</f>
        <v>0</v>
      </c>
      <c r="RT33" s="154">
        <f>SUMIFS('Controle de NFs Tomadas'!$G:$G,'Controle de NFs Tomadas'!$E:$E,$A$1,'Controle de NFs Tomadas'!$F:$F,$A33,'Controle de NFs Tomadas'!$C:$C,RT$2)</f>
        <v>0</v>
      </c>
      <c r="RU33" s="154">
        <f>SUMIFS('Controle de NFs Tomadas'!$G:$G,'Controle de NFs Tomadas'!$E:$E,$A$1,'Controle de NFs Tomadas'!$F:$F,$A33,'Controle de NFs Tomadas'!$C:$C,RU$2)</f>
        <v>0</v>
      </c>
      <c r="RV33" s="154">
        <f>SUMIFS('Controle de NFs Tomadas'!$G:$G,'Controle de NFs Tomadas'!$E:$E,$A$1,'Controle de NFs Tomadas'!$F:$F,$A33,'Controle de NFs Tomadas'!$C:$C,RV$2)</f>
        <v>0</v>
      </c>
      <c r="RW33" s="154">
        <f>SUMIFS('Controle de NFs Tomadas'!$G:$G,'Controle de NFs Tomadas'!$E:$E,$A$1,'Controle de NFs Tomadas'!$F:$F,$A33,'Controle de NFs Tomadas'!$C:$C,RW$2)</f>
        <v>0</v>
      </c>
      <c r="RX33" s="154">
        <f>SUMIFS('Controle de NFs Tomadas'!$G:$G,'Controle de NFs Tomadas'!$E:$E,$A$1,'Controle de NFs Tomadas'!$F:$F,$A33,'Controle de NFs Tomadas'!$C:$C,RX$2)</f>
        <v>0</v>
      </c>
      <c r="RY33" s="154">
        <f>SUMIFS('Controle de NFs Tomadas'!$G:$G,'Controle de NFs Tomadas'!$E:$E,$A$1,'Controle de NFs Tomadas'!$F:$F,$A33,'Controle de NFs Tomadas'!$C:$C,RY$2)</f>
        <v>0</v>
      </c>
      <c r="RZ33" s="154">
        <f>SUMIFS('Controle de NFs Tomadas'!$G:$G,'Controle de NFs Tomadas'!$E:$E,$A$1,'Controle de NFs Tomadas'!$F:$F,$A33,'Controle de NFs Tomadas'!$C:$C,RZ$2)</f>
        <v>0</v>
      </c>
      <c r="SA33" s="154">
        <f>SUMIFS('Controle de NFs Tomadas'!$G:$G,'Controle de NFs Tomadas'!$E:$E,$A$1,'Controle de NFs Tomadas'!$F:$F,$A33,'Controle de NFs Tomadas'!$C:$C,SA$2)</f>
        <v>0</v>
      </c>
      <c r="SB33" s="154">
        <f>SUMIFS('Controle de NFs Tomadas'!$G:$G,'Controle de NFs Tomadas'!$E:$E,$A$1,'Controle de NFs Tomadas'!$F:$F,$A33,'Controle de NFs Tomadas'!$C:$C,SB$2)</f>
        <v>0</v>
      </c>
      <c r="SC33" s="154">
        <f>SUMIFS('Controle de NFs Tomadas'!$G:$G,'Controle de NFs Tomadas'!$E:$E,$A$1,'Controle de NFs Tomadas'!$F:$F,$A33,'Controle de NFs Tomadas'!$C:$C,SC$2)</f>
        <v>0</v>
      </c>
      <c r="SD33" s="154">
        <f>SUMIFS('Controle de NFs Tomadas'!$G:$G,'Controle de NFs Tomadas'!$E:$E,$A$1,'Controle de NFs Tomadas'!$F:$F,$A33,'Controle de NFs Tomadas'!$C:$C,SD$2)</f>
        <v>0</v>
      </c>
      <c r="SE33" s="154">
        <f>SUMIFS('Controle de NFs Tomadas'!$G:$G,'Controle de NFs Tomadas'!$E:$E,$A$1,'Controle de NFs Tomadas'!$F:$F,$A33,'Controle de NFs Tomadas'!$C:$C,SE$2)</f>
        <v>0</v>
      </c>
      <c r="SF33" s="154">
        <f>SUMIFS('Controle de NFs Tomadas'!$G:$G,'Controle de NFs Tomadas'!$E:$E,$A$1,'Controle de NFs Tomadas'!$F:$F,$A33,'Controle de NFs Tomadas'!$C:$C,SF$2)</f>
        <v>0</v>
      </c>
      <c r="SG33" s="154">
        <f>SUMIFS('Controle de NFs Tomadas'!$G:$G,'Controle de NFs Tomadas'!$E:$E,$A$1,'Controle de NFs Tomadas'!$F:$F,$A33,'Controle de NFs Tomadas'!$C:$C,SG$2)</f>
        <v>0</v>
      </c>
      <c r="SH33" s="154">
        <f>SUMIFS('Controle de NFs Tomadas'!$G:$G,'Controle de NFs Tomadas'!$E:$E,$A$1,'Controle de NFs Tomadas'!$F:$F,$A33,'Controle de NFs Tomadas'!$C:$C,SH$2)</f>
        <v>0</v>
      </c>
      <c r="SI33" s="154">
        <f>SUMIFS('Controle de NFs Tomadas'!$G:$G,'Controle de NFs Tomadas'!$E:$E,$A$1,'Controle de NFs Tomadas'!$F:$F,$A33,'Controle de NFs Tomadas'!$C:$C,SI$2)</f>
        <v>0</v>
      </c>
      <c r="SJ33" s="154">
        <f>SUMIFS('Controle de NFs Tomadas'!$G:$G,'Controle de NFs Tomadas'!$E:$E,$A$1,'Controle de NFs Tomadas'!$F:$F,$A33,'Controle de NFs Tomadas'!$C:$C,SJ$2)</f>
        <v>0</v>
      </c>
      <c r="SK33" s="154">
        <f>SUMIFS('Controle de NFs Tomadas'!$G:$G,'Controle de NFs Tomadas'!$E:$E,$A$1,'Controle de NFs Tomadas'!$F:$F,$A33,'Controle de NFs Tomadas'!$C:$C,SK$2)</f>
        <v>0</v>
      </c>
      <c r="SL33" s="154">
        <f>SUMIFS('Controle de NFs Tomadas'!$G:$G,'Controle de NFs Tomadas'!$E:$E,$A$1,'Controle de NFs Tomadas'!$F:$F,$A33,'Controle de NFs Tomadas'!$C:$C,SL$2)</f>
        <v>0</v>
      </c>
      <c r="SM33" s="154">
        <f>SUMIFS('Controle de NFs Tomadas'!$G:$G,'Controle de NFs Tomadas'!$E:$E,$A$1,'Controle de NFs Tomadas'!$F:$F,$A33,'Controle de NFs Tomadas'!$C:$C,SM$2)</f>
        <v>0</v>
      </c>
      <c r="SN33" s="154">
        <f>SUMIFS('Controle de NFs Tomadas'!$G:$G,'Controle de NFs Tomadas'!$E:$E,$A$1,'Controle de NFs Tomadas'!$F:$F,$A33,'Controle de NFs Tomadas'!$C:$C,SN$2)</f>
        <v>0</v>
      </c>
      <c r="SO33" s="154">
        <f>SUMIFS('Controle de NFs Tomadas'!$G:$G,'Controle de NFs Tomadas'!$E:$E,$A$1,'Controle de NFs Tomadas'!$F:$F,$A33,'Controle de NFs Tomadas'!$C:$C,SO$2)</f>
        <v>0</v>
      </c>
      <c r="SP33" s="154">
        <f>SUMIFS('Controle de NFs Tomadas'!$G:$G,'Controle de NFs Tomadas'!$E:$E,$A$1,'Controle de NFs Tomadas'!$F:$F,$A33,'Controle de NFs Tomadas'!$C:$C,SP$2)</f>
        <v>0</v>
      </c>
      <c r="SQ33" s="154">
        <f>SUMIFS('Controle de NFs Tomadas'!$G:$G,'Controle de NFs Tomadas'!$E:$E,$A$1,'Controle de NFs Tomadas'!$F:$F,$A33,'Controle de NFs Tomadas'!$C:$C,SQ$2)</f>
        <v>0</v>
      </c>
      <c r="SR33" s="154">
        <f>SUMIFS('Controle de NFs Tomadas'!$G:$G,'Controle de NFs Tomadas'!$E:$E,$A$1,'Controle de NFs Tomadas'!$F:$F,$A33,'Controle de NFs Tomadas'!$C:$C,SR$2)</f>
        <v>0</v>
      </c>
      <c r="SS33" s="154">
        <f>SUMIFS('Controle de NFs Tomadas'!$G:$G,'Controle de NFs Tomadas'!$E:$E,$A$1,'Controle de NFs Tomadas'!$F:$F,$A33,'Controle de NFs Tomadas'!$C:$C,SS$2)</f>
        <v>0</v>
      </c>
      <c r="ST33" s="154">
        <f>SUMIFS('Controle de NFs Tomadas'!$G:$G,'Controle de NFs Tomadas'!$E:$E,$A$1,'Controle de NFs Tomadas'!$F:$F,$A33,'Controle de NFs Tomadas'!$C:$C,ST$2)</f>
        <v>0</v>
      </c>
      <c r="SU33" s="154">
        <f>SUMIFS('Controle de NFs Tomadas'!$G:$G,'Controle de NFs Tomadas'!$E:$E,$A$1,'Controle de NFs Tomadas'!$F:$F,$A33,'Controle de NFs Tomadas'!$C:$C,SU$2)</f>
        <v>0</v>
      </c>
      <c r="SV33" s="154">
        <f>SUMIFS('Controle de NFs Tomadas'!$G:$G,'Controle de NFs Tomadas'!$E:$E,$A$1,'Controle de NFs Tomadas'!$F:$F,$A33,'Controle de NFs Tomadas'!$C:$C,SV$2)</f>
        <v>0</v>
      </c>
      <c r="SW33" s="154">
        <f>SUMIFS('Controle de NFs Tomadas'!$G:$G,'Controle de NFs Tomadas'!$E:$E,$A$1,'Controle de NFs Tomadas'!$F:$F,$A33,'Controle de NFs Tomadas'!$C:$C,SW$2)</f>
        <v>0</v>
      </c>
      <c r="SX33" s="154">
        <f>SUMIFS('Controle de NFs Tomadas'!$G:$G,'Controle de NFs Tomadas'!$E:$E,$A$1,'Controle de NFs Tomadas'!$F:$F,$A33,'Controle de NFs Tomadas'!$C:$C,SX$2)</f>
        <v>0</v>
      </c>
      <c r="SY33" s="154">
        <f>SUMIFS('Controle de NFs Tomadas'!$G:$G,'Controle de NFs Tomadas'!$E:$E,$A$1,'Controle de NFs Tomadas'!$F:$F,$A33,'Controle de NFs Tomadas'!$C:$C,SY$2)</f>
        <v>0</v>
      </c>
      <c r="SZ33" s="154">
        <f>SUMIFS('Controle de NFs Tomadas'!$G:$G,'Controle de NFs Tomadas'!$E:$E,$A$1,'Controle de NFs Tomadas'!$F:$F,$A33,'Controle de NFs Tomadas'!$C:$C,SZ$2)</f>
        <v>0</v>
      </c>
      <c r="TA33" s="154">
        <f>SUMIFS('Controle de NFs Tomadas'!$G:$G,'Controle de NFs Tomadas'!$E:$E,$A$1,'Controle de NFs Tomadas'!$F:$F,$A33,'Controle de NFs Tomadas'!$C:$C,TA$2)</f>
        <v>0</v>
      </c>
      <c r="TB33" s="154">
        <f>SUMIFS('Controle de NFs Tomadas'!$G:$G,'Controle de NFs Tomadas'!$E:$E,$A$1,'Controle de NFs Tomadas'!$F:$F,$A33,'Controle de NFs Tomadas'!$C:$C,TB$2)</f>
        <v>0</v>
      </c>
      <c r="TC33" s="154">
        <f>SUMIFS('Controle de NFs Tomadas'!$G:$G,'Controle de NFs Tomadas'!$E:$E,$A$1,'Controle de NFs Tomadas'!$F:$F,$A33,'Controle de NFs Tomadas'!$C:$C,TC$2)</f>
        <v>0</v>
      </c>
      <c r="TD33" s="154">
        <f>SUMIFS('Controle de NFs Tomadas'!$G:$G,'Controle de NFs Tomadas'!$E:$E,$A$1,'Controle de NFs Tomadas'!$F:$F,$A33,'Controle de NFs Tomadas'!$C:$C,TD$2)</f>
        <v>0</v>
      </c>
      <c r="TE33" s="154">
        <f>SUMIFS('Controle de NFs Tomadas'!$G:$G,'Controle de NFs Tomadas'!$E:$E,$A$1,'Controle de NFs Tomadas'!$F:$F,$A33,'Controle de NFs Tomadas'!$C:$C,TE$2)</f>
        <v>0</v>
      </c>
      <c r="TF33" s="154">
        <f>SUMIFS('Controle de NFs Tomadas'!$G:$G,'Controle de NFs Tomadas'!$E:$E,$A$1,'Controle de NFs Tomadas'!$F:$F,$A33,'Controle de NFs Tomadas'!$C:$C,TF$2)</f>
        <v>0</v>
      </c>
      <c r="TG33" s="154">
        <f>SUMIFS('Controle de NFs Tomadas'!$G:$G,'Controle de NFs Tomadas'!$E:$E,$A$1,'Controle de NFs Tomadas'!$F:$F,$A33,'Controle de NFs Tomadas'!$C:$C,TG$2)</f>
        <v>0</v>
      </c>
      <c r="TH33" s="154">
        <f>SUMIFS('Controle de NFs Tomadas'!$G:$G,'Controle de NFs Tomadas'!$E:$E,$A$1,'Controle de NFs Tomadas'!$F:$F,$A33,'Controle de NFs Tomadas'!$C:$C,TH$2)</f>
        <v>0</v>
      </c>
      <c r="TI33" s="154">
        <f>SUMIFS('Controle de NFs Tomadas'!$G:$G,'Controle de NFs Tomadas'!$E:$E,$A$1,'Controle de NFs Tomadas'!$F:$F,$A33,'Controle de NFs Tomadas'!$C:$C,TI$2)</f>
        <v>0</v>
      </c>
      <c r="TJ33" s="154">
        <f>SUMIFS('Controle de NFs Tomadas'!$G:$G,'Controle de NFs Tomadas'!$E:$E,$A$1,'Controle de NFs Tomadas'!$F:$F,$A33,'Controle de NFs Tomadas'!$C:$C,TJ$2)</f>
        <v>0</v>
      </c>
      <c r="TK33" s="154">
        <f>SUMIFS('Controle de NFs Tomadas'!$G:$G,'Controle de NFs Tomadas'!$E:$E,$A$1,'Controle de NFs Tomadas'!$F:$F,$A33,'Controle de NFs Tomadas'!$C:$C,TK$2)</f>
        <v>0</v>
      </c>
      <c r="TL33" s="154">
        <f>SUMIFS('Controle de NFs Tomadas'!$G:$G,'Controle de NFs Tomadas'!$E:$E,$A$1,'Controle de NFs Tomadas'!$F:$F,$A33,'Controle de NFs Tomadas'!$C:$C,TL$2)</f>
        <v>0</v>
      </c>
      <c r="TM33" s="154">
        <f>SUMIFS('Controle de NFs Tomadas'!$G:$G,'Controle de NFs Tomadas'!$E:$E,$A$1,'Controle de NFs Tomadas'!$F:$F,$A33,'Controle de NFs Tomadas'!$C:$C,TM$2)</f>
        <v>0</v>
      </c>
      <c r="TN33" s="154">
        <f>SUMIFS('Controle de NFs Tomadas'!$G:$G,'Controle de NFs Tomadas'!$E:$E,$A$1,'Controle de NFs Tomadas'!$F:$F,$A33,'Controle de NFs Tomadas'!$C:$C,TN$2)</f>
        <v>0</v>
      </c>
      <c r="TO33" s="154">
        <f>SUMIFS('Controle de NFs Tomadas'!$G:$G,'Controle de NFs Tomadas'!$E:$E,$A$1,'Controle de NFs Tomadas'!$F:$F,$A33,'Controle de NFs Tomadas'!$C:$C,TO$2)</f>
        <v>0</v>
      </c>
      <c r="TP33" s="154">
        <f>SUMIFS('Controle de NFs Tomadas'!$G:$G,'Controle de NFs Tomadas'!$E:$E,$A$1,'Controle de NFs Tomadas'!$F:$F,$A33,'Controle de NFs Tomadas'!$C:$C,TP$2)</f>
        <v>0</v>
      </c>
      <c r="TQ33" s="154">
        <f>SUMIFS('Controle de NFs Tomadas'!$G:$G,'Controle de NFs Tomadas'!$E:$E,$A$1,'Controle de NFs Tomadas'!$F:$F,$A33,'Controle de NFs Tomadas'!$C:$C,TQ$2)</f>
        <v>0</v>
      </c>
      <c r="TR33" s="154">
        <f>SUMIFS('Controle de NFs Tomadas'!$G:$G,'Controle de NFs Tomadas'!$E:$E,$A$1,'Controle de NFs Tomadas'!$F:$F,$A33,'Controle de NFs Tomadas'!$C:$C,TR$2)</f>
        <v>0</v>
      </c>
      <c r="TS33" s="154">
        <f>SUMIFS('Controle de NFs Tomadas'!$G:$G,'Controle de NFs Tomadas'!$E:$E,$A$1,'Controle de NFs Tomadas'!$F:$F,$A33,'Controle de NFs Tomadas'!$C:$C,TS$2)</f>
        <v>0</v>
      </c>
      <c r="TT33" s="154">
        <f>SUMIFS('Controle de NFs Tomadas'!$G:$G,'Controle de NFs Tomadas'!$E:$E,$A$1,'Controle de NFs Tomadas'!$F:$F,$A33,'Controle de NFs Tomadas'!$C:$C,TT$2)</f>
        <v>0</v>
      </c>
      <c r="TU33" s="154">
        <f>SUMIFS('Controle de NFs Tomadas'!$G:$G,'Controle de NFs Tomadas'!$E:$E,$A$1,'Controle de NFs Tomadas'!$F:$F,$A33,'Controle de NFs Tomadas'!$C:$C,TU$2)</f>
        <v>0</v>
      </c>
      <c r="TV33" s="154">
        <f>SUMIFS('Controle de NFs Tomadas'!$G:$G,'Controle de NFs Tomadas'!$E:$E,$A$1,'Controle de NFs Tomadas'!$F:$F,$A33,'Controle de NFs Tomadas'!$C:$C,TV$2)</f>
        <v>0</v>
      </c>
      <c r="TW33" s="154">
        <f>SUMIFS('Controle de NFs Tomadas'!$G:$G,'Controle de NFs Tomadas'!$E:$E,$A$1,'Controle de NFs Tomadas'!$F:$F,$A33,'Controle de NFs Tomadas'!$C:$C,TW$2)</f>
        <v>0</v>
      </c>
      <c r="TX33" s="154">
        <f>SUMIFS('Controle de NFs Tomadas'!$G:$G,'Controle de NFs Tomadas'!$E:$E,$A$1,'Controle de NFs Tomadas'!$F:$F,$A33,'Controle de NFs Tomadas'!$C:$C,TX$2)</f>
        <v>0</v>
      </c>
      <c r="TY33" s="154">
        <f>SUMIFS('Controle de NFs Tomadas'!$G:$G,'Controle de NFs Tomadas'!$E:$E,$A$1,'Controle de NFs Tomadas'!$F:$F,$A33,'Controle de NFs Tomadas'!$C:$C,TY$2)</f>
        <v>0</v>
      </c>
      <c r="TZ33" s="154">
        <f>SUMIFS('Controle de NFs Tomadas'!$G:$G,'Controle de NFs Tomadas'!$E:$E,$A$1,'Controle de NFs Tomadas'!$F:$F,$A33,'Controle de NFs Tomadas'!$C:$C,TZ$2)</f>
        <v>0</v>
      </c>
      <c r="UA33" s="154">
        <f>SUMIFS('Controle de NFs Tomadas'!$G:$G,'Controle de NFs Tomadas'!$E:$E,$A$1,'Controle de NFs Tomadas'!$F:$F,$A33,'Controle de NFs Tomadas'!$C:$C,UA$2)</f>
        <v>0</v>
      </c>
      <c r="UB33" s="154">
        <f>SUMIFS('Controle de NFs Tomadas'!$G:$G,'Controle de NFs Tomadas'!$E:$E,$A$1,'Controle de NFs Tomadas'!$F:$F,$A33,'Controle de NFs Tomadas'!$C:$C,UB$2)</f>
        <v>0</v>
      </c>
      <c r="UC33" s="154">
        <f>SUMIFS('Controle de NFs Tomadas'!$G:$G,'Controle de NFs Tomadas'!$E:$E,$A$1,'Controle de NFs Tomadas'!$F:$F,$A33,'Controle de NFs Tomadas'!$C:$C,UC$2)</f>
        <v>0</v>
      </c>
      <c r="UD33" s="154">
        <f>SUMIFS('Controle de NFs Tomadas'!$G:$G,'Controle de NFs Tomadas'!$E:$E,$A$1,'Controle de NFs Tomadas'!$F:$F,$A33,'Controle de NFs Tomadas'!$C:$C,UD$2)</f>
        <v>0</v>
      </c>
      <c r="UE33" s="154">
        <f>SUMIFS('Controle de NFs Tomadas'!$G:$G,'Controle de NFs Tomadas'!$E:$E,$A$1,'Controle de NFs Tomadas'!$F:$F,$A33,'Controle de NFs Tomadas'!$C:$C,UE$2)</f>
        <v>0</v>
      </c>
      <c r="UF33" s="154">
        <f>SUMIFS('Controle de NFs Tomadas'!$G:$G,'Controle de NFs Tomadas'!$E:$E,$A$1,'Controle de NFs Tomadas'!$F:$F,$A33,'Controle de NFs Tomadas'!$C:$C,UF$2)</f>
        <v>0</v>
      </c>
    </row>
    <row r="34" spans="1:552" ht="15.75" customHeight="1" outlineLevel="1" x14ac:dyDescent="0.35">
      <c r="A34" s="2" t="s">
        <v>168</v>
      </c>
      <c r="B34" s="5"/>
      <c r="C34" s="5"/>
      <c r="D34" s="81">
        <f>SUMIFS('Controle de NFs Tomadas'!$G:$G,'Controle de NFs Tomadas'!$E:$E,$A$1,'Controle de NFs Tomadas'!$F:$F,$A34,'Controle de NFs Tomadas'!$C:$C,D$2)</f>
        <v>0</v>
      </c>
      <c r="E34" s="154">
        <f>SUMIFS('Controle de NFs Tomadas'!$G:$G,'Controle de NFs Tomadas'!$E:$E,$A$1,'Controle de NFs Tomadas'!$F:$F,$A34,'Controle de NFs Tomadas'!$C:$C,E$2)</f>
        <v>0</v>
      </c>
      <c r="F34" s="154">
        <f>SUMIFS('Controle de NFs Tomadas'!$G:$G,'Controle de NFs Tomadas'!$E:$E,$A$1,'Controle de NFs Tomadas'!$F:$F,$A34,'Controle de NFs Tomadas'!$C:$C,F$2)</f>
        <v>0</v>
      </c>
      <c r="G34" s="154">
        <f>SUMIFS('Controle de NFs Tomadas'!$G:$G,'Controle de NFs Tomadas'!$E:$E,$A$1,'Controle de NFs Tomadas'!$F:$F,$A34,'Controle de NFs Tomadas'!$C:$C,G$2)</f>
        <v>0</v>
      </c>
      <c r="H34" s="154">
        <f>SUMIFS('Controle de NFs Tomadas'!$G:$G,'Controle de NFs Tomadas'!$E:$E,$A$1,'Controle de NFs Tomadas'!$F:$F,$A34,'Controle de NFs Tomadas'!$C:$C,H$2)</f>
        <v>0</v>
      </c>
      <c r="I34" s="154">
        <f>SUMIFS('Controle de NFs Tomadas'!$G:$G,'Controle de NFs Tomadas'!$E:$E,$A$1,'Controle de NFs Tomadas'!$F:$F,$A34,'Controle de NFs Tomadas'!$C:$C,I$2)</f>
        <v>0</v>
      </c>
      <c r="J34" s="154">
        <f>SUMIFS('Controle de NFs Tomadas'!$G:$G,'Controle de NFs Tomadas'!$E:$E,$A$1,'Controle de NFs Tomadas'!$F:$F,$A34,'Controle de NFs Tomadas'!$C:$C,J$2)</f>
        <v>0</v>
      </c>
      <c r="K34" s="154">
        <f>SUMIFS('Controle de NFs Tomadas'!$G:$G,'Controle de NFs Tomadas'!$E:$E,$A$1,'Controle de NFs Tomadas'!$F:$F,$A34,'Controle de NFs Tomadas'!$C:$C,K$2)</f>
        <v>0</v>
      </c>
      <c r="L34" s="154">
        <f>SUMIFS('Controle de NFs Tomadas'!$G:$G,'Controle de NFs Tomadas'!$E:$E,$A$1,'Controle de NFs Tomadas'!$F:$F,$A34,'Controle de NFs Tomadas'!$C:$C,L$2)</f>
        <v>0</v>
      </c>
      <c r="M34" s="154">
        <f>SUMIFS('Controle de NFs Tomadas'!$G:$G,'Controle de NFs Tomadas'!$E:$E,$A$1,'Controle de NFs Tomadas'!$F:$F,$A34,'Controle de NFs Tomadas'!$C:$C,M$2)</f>
        <v>0</v>
      </c>
      <c r="N34" s="154">
        <f>SUMIFS('Controle de NFs Tomadas'!$G:$G,'Controle de NFs Tomadas'!$E:$E,$A$1,'Controle de NFs Tomadas'!$F:$F,$A34,'Controle de NFs Tomadas'!$C:$C,N$2)</f>
        <v>0</v>
      </c>
      <c r="O34" s="154">
        <f>SUMIFS('Controle de NFs Tomadas'!$G:$G,'Controle de NFs Tomadas'!$E:$E,$A$1,'Controle de NFs Tomadas'!$F:$F,$A34,'Controle de NFs Tomadas'!$C:$C,O$2)</f>
        <v>0</v>
      </c>
      <c r="P34" s="154">
        <f>SUMIFS('Controle de NFs Tomadas'!$G:$G,'Controle de NFs Tomadas'!$E:$E,$A$1,'Controle de NFs Tomadas'!$F:$F,$A34,'Controle de NFs Tomadas'!$C:$C,P$2)</f>
        <v>0</v>
      </c>
      <c r="Q34" s="154">
        <f>SUMIFS('Controle de NFs Tomadas'!$G:$G,'Controle de NFs Tomadas'!$E:$E,$A$1,'Controle de NFs Tomadas'!$F:$F,$A34,'Controle de NFs Tomadas'!$C:$C,Q$2)</f>
        <v>0</v>
      </c>
      <c r="R34" s="154">
        <f>SUMIFS('Controle de NFs Tomadas'!$G:$G,'Controle de NFs Tomadas'!$E:$E,$A$1,'Controle de NFs Tomadas'!$F:$F,$A34,'Controle de NFs Tomadas'!$C:$C,R$2)</f>
        <v>0</v>
      </c>
      <c r="S34" s="154">
        <f>SUMIFS('Controle de NFs Tomadas'!$G:$G,'Controle de NFs Tomadas'!$E:$E,$A$1,'Controle de NFs Tomadas'!$F:$F,$A34,'Controle de NFs Tomadas'!$C:$C,S$2)</f>
        <v>0</v>
      </c>
      <c r="T34" s="154">
        <f>SUMIFS('Controle de NFs Tomadas'!$G:$G,'Controle de NFs Tomadas'!$E:$E,$A$1,'Controle de NFs Tomadas'!$F:$F,$A34,'Controle de NFs Tomadas'!$C:$C,T$2)</f>
        <v>0</v>
      </c>
      <c r="U34" s="154">
        <f>SUMIFS('Controle de NFs Tomadas'!$G:$G,'Controle de NFs Tomadas'!$E:$E,$A$1,'Controle de NFs Tomadas'!$F:$F,$A34,'Controle de NFs Tomadas'!$C:$C,U$2)</f>
        <v>0</v>
      </c>
      <c r="V34" s="154">
        <f>SUMIFS('Controle de NFs Tomadas'!$G:$G,'Controle de NFs Tomadas'!$E:$E,$A$1,'Controle de NFs Tomadas'!$F:$F,$A34,'Controle de NFs Tomadas'!$C:$C,V$2)</f>
        <v>0</v>
      </c>
      <c r="W34" s="154">
        <f>SUMIFS('Controle de NFs Tomadas'!$G:$G,'Controle de NFs Tomadas'!$E:$E,$A$1,'Controle de NFs Tomadas'!$F:$F,$A34,'Controle de NFs Tomadas'!$C:$C,W$2)</f>
        <v>0</v>
      </c>
      <c r="X34" s="154">
        <f>SUMIFS('Controle de NFs Tomadas'!$G:$G,'Controle de NFs Tomadas'!$E:$E,$A$1,'Controle de NFs Tomadas'!$F:$F,$A34,'Controle de NFs Tomadas'!$C:$C,X$2)</f>
        <v>0</v>
      </c>
      <c r="Y34" s="154">
        <f>SUMIFS('Controle de NFs Tomadas'!$G:$G,'Controle de NFs Tomadas'!$E:$E,$A$1,'Controle de NFs Tomadas'!$F:$F,$A34,'Controle de NFs Tomadas'!$C:$C,Y$2)</f>
        <v>0</v>
      </c>
      <c r="Z34" s="154">
        <f>SUMIFS('Controle de NFs Tomadas'!$G:$G,'Controle de NFs Tomadas'!$E:$E,$A$1,'Controle de NFs Tomadas'!$F:$F,$A34,'Controle de NFs Tomadas'!$C:$C,Z$2)</f>
        <v>0</v>
      </c>
      <c r="AA34" s="154">
        <f>SUMIFS('Controle de NFs Tomadas'!$G:$G,'Controle de NFs Tomadas'!$E:$E,$A$1,'Controle de NFs Tomadas'!$F:$F,$A34,'Controle de NFs Tomadas'!$C:$C,AA$2)</f>
        <v>0</v>
      </c>
      <c r="AB34" s="154">
        <f>SUMIFS('Controle de NFs Tomadas'!$G:$G,'Controle de NFs Tomadas'!$E:$E,$A$1,'Controle de NFs Tomadas'!$F:$F,$A34,'Controle de NFs Tomadas'!$C:$C,AB$2)</f>
        <v>0</v>
      </c>
      <c r="AC34" s="154">
        <f>SUMIFS('Controle de NFs Tomadas'!$G:$G,'Controle de NFs Tomadas'!$E:$E,$A$1,'Controle de NFs Tomadas'!$F:$F,$A34,'Controle de NFs Tomadas'!$C:$C,AC$2)</f>
        <v>0</v>
      </c>
      <c r="AD34" s="154">
        <f>SUMIFS('Controle de NFs Tomadas'!$G:$G,'Controle de NFs Tomadas'!$E:$E,$A$1,'Controle de NFs Tomadas'!$F:$F,$A34,'Controle de NFs Tomadas'!$C:$C,AD$2)</f>
        <v>0</v>
      </c>
      <c r="AE34" s="154">
        <f>SUMIFS('Controle de NFs Tomadas'!$G:$G,'Controle de NFs Tomadas'!$E:$E,$A$1,'Controle de NFs Tomadas'!$F:$F,$A34,'Controle de NFs Tomadas'!$C:$C,AE$2)</f>
        <v>0</v>
      </c>
      <c r="AF34" s="154">
        <f>SUMIFS('Controle de NFs Tomadas'!$G:$G,'Controle de NFs Tomadas'!$E:$E,$A$1,'Controle de NFs Tomadas'!$F:$F,$A34,'Controle de NFs Tomadas'!$C:$C,AF$2)</f>
        <v>0</v>
      </c>
      <c r="AG34" s="154">
        <f>SUMIFS('Controle de NFs Tomadas'!$G:$G,'Controle de NFs Tomadas'!$E:$E,$A$1,'Controle de NFs Tomadas'!$F:$F,$A34,'Controle de NFs Tomadas'!$C:$C,AG$2)</f>
        <v>0</v>
      </c>
      <c r="AH34" s="82">
        <f>SUMIFS('Controle de NFs Tomadas'!$G:$G,'Controle de NFs Tomadas'!$E:$E,$A$1,'Controle de NFs Tomadas'!$F:$F,$A34,'Controle de NFs Tomadas'!$C:$C,AH$2)</f>
        <v>0</v>
      </c>
      <c r="AI34" s="81">
        <f>SUMIFS('Controle de NFs Tomadas'!$G:$G,'Controle de NFs Tomadas'!$E:$E,$A$1,'Controle de NFs Tomadas'!$F:$F,$A34,'Controle de NFs Tomadas'!$C:$C,AI$2)</f>
        <v>0</v>
      </c>
      <c r="AJ34" s="154">
        <f>SUMIFS('Controle de NFs Tomadas'!$G:$G,'Controle de NFs Tomadas'!$E:$E,$A$1,'Controle de NFs Tomadas'!$F:$F,$A34,'Controle de NFs Tomadas'!$C:$C,AJ$2)</f>
        <v>0</v>
      </c>
      <c r="AK34" s="154">
        <f>SUMIFS('Controle de NFs Tomadas'!$G:$G,'Controle de NFs Tomadas'!$E:$E,$A$1,'Controle de NFs Tomadas'!$F:$F,$A34,'Controle de NFs Tomadas'!$C:$C,AK$2)</f>
        <v>0</v>
      </c>
      <c r="AL34" s="154">
        <f>SUMIFS('Controle de NFs Tomadas'!$G:$G,'Controle de NFs Tomadas'!$E:$E,$A$1,'Controle de NFs Tomadas'!$F:$F,$A34,'Controle de NFs Tomadas'!$C:$C,AL$2)</f>
        <v>0</v>
      </c>
      <c r="AM34" s="154">
        <f>SUMIFS('Controle de NFs Tomadas'!$G:$G,'Controle de NFs Tomadas'!$E:$E,$A$1,'Controle de NFs Tomadas'!$F:$F,$A34,'Controle de NFs Tomadas'!$C:$C,AM$2)</f>
        <v>0</v>
      </c>
      <c r="AN34" s="154">
        <f>SUMIFS('Controle de NFs Tomadas'!$G:$G,'Controle de NFs Tomadas'!$E:$E,$A$1,'Controle de NFs Tomadas'!$F:$F,$A34,'Controle de NFs Tomadas'!$C:$C,AN$2)</f>
        <v>0</v>
      </c>
      <c r="AO34" s="154">
        <f>SUMIFS('Controle de NFs Tomadas'!$G:$G,'Controle de NFs Tomadas'!$E:$E,$A$1,'Controle de NFs Tomadas'!$F:$F,$A34,'Controle de NFs Tomadas'!$C:$C,AO$2)</f>
        <v>0</v>
      </c>
      <c r="AP34" s="154">
        <f>SUMIFS('Controle de NFs Tomadas'!$G:$G,'Controle de NFs Tomadas'!$E:$E,$A$1,'Controle de NFs Tomadas'!$F:$F,$A34,'Controle de NFs Tomadas'!$C:$C,AP$2)</f>
        <v>0</v>
      </c>
      <c r="AQ34" s="154">
        <f>SUMIFS('Controle de NFs Tomadas'!$G:$G,'Controle de NFs Tomadas'!$E:$E,$A$1,'Controle de NFs Tomadas'!$F:$F,$A34,'Controle de NFs Tomadas'!$C:$C,AQ$2)</f>
        <v>0</v>
      </c>
      <c r="AR34" s="154">
        <f>SUMIFS('Controle de NFs Tomadas'!$G:$G,'Controle de NFs Tomadas'!$E:$E,$A$1,'Controle de NFs Tomadas'!$F:$F,$A34,'Controle de NFs Tomadas'!$C:$C,AR$2)</f>
        <v>0</v>
      </c>
      <c r="AS34" s="154">
        <f>SUMIFS('Controle de NFs Tomadas'!$G:$G,'Controle de NFs Tomadas'!$E:$E,$A$1,'Controle de NFs Tomadas'!$F:$F,$A34,'Controle de NFs Tomadas'!$C:$C,AS$2)</f>
        <v>0</v>
      </c>
      <c r="AT34" s="154">
        <f>SUMIFS('Controle de NFs Tomadas'!$G:$G,'Controle de NFs Tomadas'!$E:$E,$A$1,'Controle de NFs Tomadas'!$F:$F,$A34,'Controle de NFs Tomadas'!$C:$C,AT$2)</f>
        <v>0</v>
      </c>
      <c r="AU34" s="154">
        <f>SUMIFS('Controle de NFs Tomadas'!$G:$G,'Controle de NFs Tomadas'!$E:$E,$A$1,'Controle de NFs Tomadas'!$F:$F,$A34,'Controle de NFs Tomadas'!$C:$C,AU$2)</f>
        <v>0</v>
      </c>
      <c r="AV34" s="154">
        <f>SUMIFS('Controle de NFs Tomadas'!$G:$G,'Controle de NFs Tomadas'!$E:$E,$A$1,'Controle de NFs Tomadas'!$F:$F,$A34,'Controle de NFs Tomadas'!$C:$C,AV$2)</f>
        <v>0</v>
      </c>
      <c r="AW34" s="154">
        <f>SUMIFS('Controle de NFs Tomadas'!$G:$G,'Controle de NFs Tomadas'!$E:$E,$A$1,'Controle de NFs Tomadas'!$F:$F,$A34,'Controle de NFs Tomadas'!$C:$C,AW$2)</f>
        <v>0</v>
      </c>
      <c r="AX34" s="154">
        <f>SUMIFS('Controle de NFs Tomadas'!$G:$G,'Controle de NFs Tomadas'!$E:$E,$A$1,'Controle de NFs Tomadas'!$F:$F,$A34,'Controle de NFs Tomadas'!$C:$C,AX$2)</f>
        <v>0</v>
      </c>
      <c r="AY34" s="154">
        <f>SUMIFS('Controle de NFs Tomadas'!$G:$G,'Controle de NFs Tomadas'!$E:$E,$A$1,'Controle de NFs Tomadas'!$F:$F,$A34,'Controle de NFs Tomadas'!$C:$C,AY$2)</f>
        <v>0</v>
      </c>
      <c r="AZ34" s="154">
        <f>SUMIFS('Controle de NFs Tomadas'!$G:$G,'Controle de NFs Tomadas'!$E:$E,$A$1,'Controle de NFs Tomadas'!$F:$F,$A34,'Controle de NFs Tomadas'!$C:$C,AZ$2)</f>
        <v>0</v>
      </c>
      <c r="BA34" s="154">
        <f>SUMIFS('Controle de NFs Tomadas'!$G:$G,'Controle de NFs Tomadas'!$E:$E,$A$1,'Controle de NFs Tomadas'!$F:$F,$A34,'Controle de NFs Tomadas'!$C:$C,BA$2)</f>
        <v>0</v>
      </c>
      <c r="BB34" s="154">
        <f>SUMIFS('Controle de NFs Tomadas'!$G:$G,'Controle de NFs Tomadas'!$E:$E,$A$1,'Controle de NFs Tomadas'!$F:$F,$A34,'Controle de NFs Tomadas'!$C:$C,BB$2)</f>
        <v>0</v>
      </c>
      <c r="BC34" s="154">
        <f>SUMIFS('Controle de NFs Tomadas'!$G:$G,'Controle de NFs Tomadas'!$E:$E,$A$1,'Controle de NFs Tomadas'!$F:$F,$A34,'Controle de NFs Tomadas'!$C:$C,BC$2)</f>
        <v>0</v>
      </c>
      <c r="BD34" s="154">
        <f>SUMIFS('Controle de NFs Tomadas'!$G:$G,'Controle de NFs Tomadas'!$E:$E,$A$1,'Controle de NFs Tomadas'!$F:$F,$A34,'Controle de NFs Tomadas'!$C:$C,BD$2)</f>
        <v>0</v>
      </c>
      <c r="BE34" s="154">
        <f>SUMIFS('Controle de NFs Tomadas'!$G:$G,'Controle de NFs Tomadas'!$E:$E,$A$1,'Controle de NFs Tomadas'!$F:$F,$A34,'Controle de NFs Tomadas'!$C:$C,BE$2)</f>
        <v>0</v>
      </c>
      <c r="BF34" s="154">
        <f>SUMIFS('Controle de NFs Tomadas'!$G:$G,'Controle de NFs Tomadas'!$E:$E,$A$1,'Controle de NFs Tomadas'!$F:$F,$A34,'Controle de NFs Tomadas'!$C:$C,BF$2)</f>
        <v>0</v>
      </c>
      <c r="BG34" s="154">
        <f>SUMIFS('Controle de NFs Tomadas'!$G:$G,'Controle de NFs Tomadas'!$E:$E,$A$1,'Controle de NFs Tomadas'!$F:$F,$A34,'Controle de NFs Tomadas'!$C:$C,BG$2)</f>
        <v>0</v>
      </c>
      <c r="BH34" s="154">
        <f>SUMIFS('Controle de NFs Tomadas'!$G:$G,'Controle de NFs Tomadas'!$E:$E,$A$1,'Controle de NFs Tomadas'!$F:$F,$A34,'Controle de NFs Tomadas'!$C:$C,BH$2)</f>
        <v>0</v>
      </c>
      <c r="BI34" s="154">
        <f>SUMIFS('Controle de NFs Tomadas'!$G:$G,'Controle de NFs Tomadas'!$E:$E,$A$1,'Controle de NFs Tomadas'!$F:$F,$A34,'Controle de NFs Tomadas'!$C:$C,BI$2)</f>
        <v>0</v>
      </c>
      <c r="BJ34" s="154">
        <f>SUMIFS('Controle de NFs Tomadas'!$G:$G,'Controle de NFs Tomadas'!$E:$E,$A$1,'Controle de NFs Tomadas'!$F:$F,$A34,'Controle de NFs Tomadas'!$C:$C,BJ$2)</f>
        <v>0</v>
      </c>
      <c r="BK34" s="154">
        <f>SUMIFS('Controle de NFs Tomadas'!$G:$G,'Controle de NFs Tomadas'!$E:$E,$A$1,'Controle de NFs Tomadas'!$F:$F,$A34,'Controle de NFs Tomadas'!$C:$C,BK$2)</f>
        <v>0</v>
      </c>
      <c r="BL34" s="154">
        <f>SUMIFS('Controle de NFs Tomadas'!$G:$G,'Controle de NFs Tomadas'!$E:$E,$A$1,'Controle de NFs Tomadas'!$F:$F,$A34,'Controle de NFs Tomadas'!$C:$C,BL$2)</f>
        <v>0</v>
      </c>
      <c r="BM34" s="82">
        <f>SUMIFS('Controle de NFs Tomadas'!$G:$G,'Controle de NFs Tomadas'!$E:$E,$A$1,'Controle de NFs Tomadas'!$F:$F,$A34,'Controle de NFs Tomadas'!$C:$C,BM$2)</f>
        <v>0</v>
      </c>
      <c r="BN34" s="83">
        <f>SUMIFS('Controle de NFs Tomadas'!$G:$G,'Controle de NFs Tomadas'!$E:$E,$A$1,'Controle de NFs Tomadas'!$F:$F,$A34,'Controle de NFs Tomadas'!$C:$C,BN$2)</f>
        <v>0</v>
      </c>
      <c r="BO34" s="154">
        <f>SUMIFS('Controle de NFs Tomadas'!$G:$G,'Controle de NFs Tomadas'!$E:$E,$A$1,'Controle de NFs Tomadas'!$F:$F,$A34,'Controle de NFs Tomadas'!$C:$C,BO$2)</f>
        <v>0</v>
      </c>
      <c r="BP34" s="154">
        <f>SUMIFS('Controle de NFs Tomadas'!$G:$G,'Controle de NFs Tomadas'!$E:$E,$A$1,'Controle de NFs Tomadas'!$F:$F,$A34,'Controle de NFs Tomadas'!$C:$C,BP$2)</f>
        <v>0</v>
      </c>
      <c r="BQ34" s="154">
        <f>SUMIFS('Controle de NFs Tomadas'!$G:$G,'Controle de NFs Tomadas'!$E:$E,$A$1,'Controle de NFs Tomadas'!$F:$F,$A34,'Controle de NFs Tomadas'!$C:$C,BQ$2)</f>
        <v>0</v>
      </c>
      <c r="BR34" s="154">
        <f>SUMIFS('Controle de NFs Tomadas'!$G:$G,'Controle de NFs Tomadas'!$E:$E,$A$1,'Controle de NFs Tomadas'!$F:$F,$A34,'Controle de NFs Tomadas'!$C:$C,BR$2)</f>
        <v>0</v>
      </c>
      <c r="BS34" s="154">
        <f>SUMIFS('Controle de NFs Tomadas'!$G:$G,'Controle de NFs Tomadas'!$E:$E,$A$1,'Controle de NFs Tomadas'!$F:$F,$A34,'Controle de NFs Tomadas'!$C:$C,BS$2)</f>
        <v>0</v>
      </c>
      <c r="BT34" s="154">
        <f>SUMIFS('Controle de NFs Tomadas'!$G:$G,'Controle de NFs Tomadas'!$E:$E,$A$1,'Controle de NFs Tomadas'!$F:$F,$A34,'Controle de NFs Tomadas'!$C:$C,BT$2)</f>
        <v>0</v>
      </c>
      <c r="BU34" s="154">
        <f>SUMIFS('Controle de NFs Tomadas'!$G:$G,'Controle de NFs Tomadas'!$E:$E,$A$1,'Controle de NFs Tomadas'!$F:$F,$A34,'Controle de NFs Tomadas'!$C:$C,BU$2)</f>
        <v>0</v>
      </c>
      <c r="BV34" s="154">
        <f>SUMIFS('Controle de NFs Tomadas'!$G:$G,'Controle de NFs Tomadas'!$E:$E,$A$1,'Controle de NFs Tomadas'!$F:$F,$A34,'Controle de NFs Tomadas'!$C:$C,BV$2)</f>
        <v>0</v>
      </c>
      <c r="BW34" s="154">
        <f>SUMIFS('Controle de NFs Tomadas'!$G:$G,'Controle de NFs Tomadas'!$E:$E,$A$1,'Controle de NFs Tomadas'!$F:$F,$A34,'Controle de NFs Tomadas'!$C:$C,BW$2)</f>
        <v>0</v>
      </c>
      <c r="BX34" s="154">
        <f>SUMIFS('Controle de NFs Tomadas'!$G:$G,'Controle de NFs Tomadas'!$E:$E,$A$1,'Controle de NFs Tomadas'!$F:$F,$A34,'Controle de NFs Tomadas'!$C:$C,BX$2)</f>
        <v>0</v>
      </c>
      <c r="BY34" s="154">
        <f>SUMIFS('Controle de NFs Tomadas'!$G:$G,'Controle de NFs Tomadas'!$E:$E,$A$1,'Controle de NFs Tomadas'!$F:$F,$A34,'Controle de NFs Tomadas'!$C:$C,BY$2)</f>
        <v>0</v>
      </c>
      <c r="BZ34" s="154">
        <f>SUMIFS('Controle de NFs Tomadas'!$G:$G,'Controle de NFs Tomadas'!$E:$E,$A$1,'Controle de NFs Tomadas'!$F:$F,$A34,'Controle de NFs Tomadas'!$C:$C,BZ$2)</f>
        <v>0</v>
      </c>
      <c r="CA34" s="154">
        <f>SUMIFS('Controle de NFs Tomadas'!$G:$G,'Controle de NFs Tomadas'!$E:$E,$A$1,'Controle de NFs Tomadas'!$F:$F,$A34,'Controle de NFs Tomadas'!$C:$C,CA$2)</f>
        <v>0</v>
      </c>
      <c r="CB34" s="154">
        <f>SUMIFS('Controle de NFs Tomadas'!$G:$G,'Controle de NFs Tomadas'!$E:$E,$A$1,'Controle de NFs Tomadas'!$F:$F,$A34,'Controle de NFs Tomadas'!$C:$C,CB$2)</f>
        <v>0</v>
      </c>
      <c r="CC34" s="154">
        <f>SUMIFS('Controle de NFs Tomadas'!$G:$G,'Controle de NFs Tomadas'!$E:$E,$A$1,'Controle de NFs Tomadas'!$F:$F,$A34,'Controle de NFs Tomadas'!$C:$C,CC$2)</f>
        <v>0</v>
      </c>
      <c r="CD34" s="154">
        <f>SUMIFS('Controle de NFs Tomadas'!$G:$G,'Controle de NFs Tomadas'!$E:$E,$A$1,'Controle de NFs Tomadas'!$F:$F,$A34,'Controle de NFs Tomadas'!$C:$C,CD$2)</f>
        <v>0</v>
      </c>
      <c r="CE34" s="154">
        <f>SUMIFS('Controle de NFs Tomadas'!$G:$G,'Controle de NFs Tomadas'!$E:$E,$A$1,'Controle de NFs Tomadas'!$F:$F,$A34,'Controle de NFs Tomadas'!$C:$C,CE$2)</f>
        <v>0</v>
      </c>
      <c r="CF34" s="154">
        <f>SUMIFS('Controle de NFs Tomadas'!$G:$G,'Controle de NFs Tomadas'!$E:$E,$A$1,'Controle de NFs Tomadas'!$F:$F,$A34,'Controle de NFs Tomadas'!$C:$C,CF$2)</f>
        <v>0</v>
      </c>
      <c r="CG34" s="154">
        <f>SUMIFS('Controle de NFs Tomadas'!$G:$G,'Controle de NFs Tomadas'!$E:$E,$A$1,'Controle de NFs Tomadas'!$F:$F,$A34,'Controle de NFs Tomadas'!$C:$C,CG$2)</f>
        <v>0</v>
      </c>
      <c r="CH34" s="154">
        <f>SUMIFS('Controle de NFs Tomadas'!$G:$G,'Controle de NFs Tomadas'!$E:$E,$A$1,'Controle de NFs Tomadas'!$F:$F,$A34,'Controle de NFs Tomadas'!$C:$C,CH$2)</f>
        <v>0</v>
      </c>
      <c r="CI34" s="154">
        <f>SUMIFS('Controle de NFs Tomadas'!$G:$G,'Controle de NFs Tomadas'!$E:$E,$A$1,'Controle de NFs Tomadas'!$F:$F,$A34,'Controle de NFs Tomadas'!$C:$C,CI$2)</f>
        <v>0</v>
      </c>
      <c r="CJ34" s="154">
        <f>SUMIFS('Controle de NFs Tomadas'!$G:$G,'Controle de NFs Tomadas'!$E:$E,$A$1,'Controle de NFs Tomadas'!$F:$F,$A34,'Controle de NFs Tomadas'!$C:$C,CJ$2)</f>
        <v>0</v>
      </c>
      <c r="CK34" s="154">
        <f>SUMIFS('Controle de NFs Tomadas'!$G:$G,'Controle de NFs Tomadas'!$E:$E,$A$1,'Controle de NFs Tomadas'!$F:$F,$A34,'Controle de NFs Tomadas'!$C:$C,CK$2)</f>
        <v>0</v>
      </c>
      <c r="CL34" s="154">
        <f>SUMIFS('Controle de NFs Tomadas'!$G:$G,'Controle de NFs Tomadas'!$E:$E,$A$1,'Controle de NFs Tomadas'!$F:$F,$A34,'Controle de NFs Tomadas'!$C:$C,CL$2)</f>
        <v>0</v>
      </c>
      <c r="CM34" s="154">
        <f>SUMIFS('Controle de NFs Tomadas'!$G:$G,'Controle de NFs Tomadas'!$E:$E,$A$1,'Controle de NFs Tomadas'!$F:$F,$A34,'Controle de NFs Tomadas'!$C:$C,CM$2)</f>
        <v>0</v>
      </c>
      <c r="CN34" s="154">
        <f>SUMIFS('Controle de NFs Tomadas'!$G:$G,'Controle de NFs Tomadas'!$E:$E,$A$1,'Controle de NFs Tomadas'!$F:$F,$A34,'Controle de NFs Tomadas'!$C:$C,CN$2)</f>
        <v>0</v>
      </c>
      <c r="CO34" s="154">
        <f>SUMIFS('Controle de NFs Tomadas'!$G:$G,'Controle de NFs Tomadas'!$E:$E,$A$1,'Controle de NFs Tomadas'!$F:$F,$A34,'Controle de NFs Tomadas'!$C:$C,CO$2)</f>
        <v>0</v>
      </c>
      <c r="CP34" s="154">
        <f>SUMIFS('Controle de NFs Tomadas'!$G:$G,'Controle de NFs Tomadas'!$E:$E,$A$1,'Controle de NFs Tomadas'!$F:$F,$A34,'Controle de NFs Tomadas'!$C:$C,CP$2)</f>
        <v>0</v>
      </c>
      <c r="CQ34" s="154">
        <f>SUMIFS('Controle de NFs Tomadas'!$G:$G,'Controle de NFs Tomadas'!$E:$E,$A$1,'Controle de NFs Tomadas'!$F:$F,$A34,'Controle de NFs Tomadas'!$C:$C,CQ$2)</f>
        <v>0</v>
      </c>
      <c r="CR34" s="154">
        <f>SUMIFS('Controle de NFs Tomadas'!$G:$G,'Controle de NFs Tomadas'!$E:$E,$A$1,'Controle de NFs Tomadas'!$F:$F,$A34,'Controle de NFs Tomadas'!$C:$C,CR$2)</f>
        <v>0</v>
      </c>
      <c r="CS34" s="154">
        <f>SUMIFS('Controle de NFs Tomadas'!$G:$G,'Controle de NFs Tomadas'!$E:$E,$A$1,'Controle de NFs Tomadas'!$F:$F,$A34,'Controle de NFs Tomadas'!$C:$C,CS$2)</f>
        <v>0</v>
      </c>
      <c r="CT34" s="154">
        <f>SUMIFS('Controle de NFs Tomadas'!$G:$G,'Controle de NFs Tomadas'!$E:$E,$A$1,'Controle de NFs Tomadas'!$F:$F,$A34,'Controle de NFs Tomadas'!$C:$C,CT$2)</f>
        <v>0</v>
      </c>
      <c r="CU34" s="154">
        <f>SUMIFS('Controle de NFs Tomadas'!$G:$G,'Controle de NFs Tomadas'!$E:$E,$A$1,'Controle de NFs Tomadas'!$F:$F,$A34,'Controle de NFs Tomadas'!$C:$C,CU$2)</f>
        <v>0</v>
      </c>
      <c r="CV34" s="154">
        <f>SUMIFS('Controle de NFs Tomadas'!$G:$G,'Controle de NFs Tomadas'!$E:$E,$A$1,'Controle de NFs Tomadas'!$F:$F,$A34,'Controle de NFs Tomadas'!$C:$C,CV$2)</f>
        <v>0</v>
      </c>
      <c r="CW34" s="154">
        <f>SUMIFS('Controle de NFs Tomadas'!$G:$G,'Controle de NFs Tomadas'!$E:$E,$A$1,'Controle de NFs Tomadas'!$F:$F,$A34,'Controle de NFs Tomadas'!$C:$C,CW$2)</f>
        <v>0</v>
      </c>
      <c r="CX34" s="154">
        <f>SUMIFS('Controle de NFs Tomadas'!$G:$G,'Controle de NFs Tomadas'!$E:$E,$A$1,'Controle de NFs Tomadas'!$F:$F,$A34,'Controle de NFs Tomadas'!$C:$C,CX$2)</f>
        <v>0</v>
      </c>
      <c r="CY34" s="154">
        <f>SUMIFS('Controle de NFs Tomadas'!$G:$G,'Controle de NFs Tomadas'!$E:$E,$A$1,'Controle de NFs Tomadas'!$F:$F,$A34,'Controle de NFs Tomadas'!$C:$C,CY$2)</f>
        <v>0</v>
      </c>
      <c r="CZ34" s="154">
        <f>SUMIFS('Controle de NFs Tomadas'!$G:$G,'Controle de NFs Tomadas'!$E:$E,$A$1,'Controle de NFs Tomadas'!$F:$F,$A34,'Controle de NFs Tomadas'!$C:$C,CZ$2)</f>
        <v>0</v>
      </c>
      <c r="DA34" s="154">
        <f>SUMIFS('Controle de NFs Tomadas'!$G:$G,'Controle de NFs Tomadas'!$E:$E,$A$1,'Controle de NFs Tomadas'!$F:$F,$A34,'Controle de NFs Tomadas'!$C:$C,DA$2)</f>
        <v>0</v>
      </c>
      <c r="DB34" s="154">
        <f>SUMIFS('Controle de NFs Tomadas'!$G:$G,'Controle de NFs Tomadas'!$E:$E,$A$1,'Controle de NFs Tomadas'!$F:$F,$A34,'Controle de NFs Tomadas'!$C:$C,DB$2)</f>
        <v>0</v>
      </c>
      <c r="DC34" s="154">
        <f>SUMIFS('Controle de NFs Tomadas'!$G:$G,'Controle de NFs Tomadas'!$E:$E,$A$1,'Controle de NFs Tomadas'!$F:$F,$A34,'Controle de NFs Tomadas'!$C:$C,DC$2)</f>
        <v>0</v>
      </c>
      <c r="DD34" s="154">
        <f>SUMIFS('Controle de NFs Tomadas'!$G:$G,'Controle de NFs Tomadas'!$E:$E,$A$1,'Controle de NFs Tomadas'!$F:$F,$A34,'Controle de NFs Tomadas'!$C:$C,DD$2)</f>
        <v>0</v>
      </c>
      <c r="DE34" s="154">
        <f>SUMIFS('Controle de NFs Tomadas'!$G:$G,'Controle de NFs Tomadas'!$E:$E,$A$1,'Controle de NFs Tomadas'!$F:$F,$A34,'Controle de NFs Tomadas'!$C:$C,DE$2)</f>
        <v>0</v>
      </c>
      <c r="DF34" s="154">
        <f>SUMIFS('Controle de NFs Tomadas'!$G:$G,'Controle de NFs Tomadas'!$E:$E,$A$1,'Controle de NFs Tomadas'!$F:$F,$A34,'Controle de NFs Tomadas'!$C:$C,DF$2)</f>
        <v>0</v>
      </c>
      <c r="DG34" s="154">
        <f>SUMIFS('Controle de NFs Tomadas'!$G:$G,'Controle de NFs Tomadas'!$E:$E,$A$1,'Controle de NFs Tomadas'!$F:$F,$A34,'Controle de NFs Tomadas'!$C:$C,DG$2)</f>
        <v>0</v>
      </c>
      <c r="DH34" s="154">
        <f>SUMIFS('Controle de NFs Tomadas'!$G:$G,'Controle de NFs Tomadas'!$E:$E,$A$1,'Controle de NFs Tomadas'!$F:$F,$A34,'Controle de NFs Tomadas'!$C:$C,DH$2)</f>
        <v>0</v>
      </c>
      <c r="DI34" s="154">
        <f>SUMIFS('Controle de NFs Tomadas'!$G:$G,'Controle de NFs Tomadas'!$E:$E,$A$1,'Controle de NFs Tomadas'!$F:$F,$A34,'Controle de NFs Tomadas'!$C:$C,DI$2)</f>
        <v>0</v>
      </c>
      <c r="DJ34" s="154">
        <f>SUMIFS('Controle de NFs Tomadas'!$G:$G,'Controle de NFs Tomadas'!$E:$E,$A$1,'Controle de NFs Tomadas'!$F:$F,$A34,'Controle de NFs Tomadas'!$C:$C,DJ$2)</f>
        <v>0</v>
      </c>
      <c r="DK34" s="154">
        <f>SUMIFS('Controle de NFs Tomadas'!$G:$G,'Controle de NFs Tomadas'!$E:$E,$A$1,'Controle de NFs Tomadas'!$F:$F,$A34,'Controle de NFs Tomadas'!$C:$C,DK$2)</f>
        <v>0</v>
      </c>
      <c r="DL34" s="154">
        <f>SUMIFS('Controle de NFs Tomadas'!$G:$G,'Controle de NFs Tomadas'!$E:$E,$A$1,'Controle de NFs Tomadas'!$F:$F,$A34,'Controle de NFs Tomadas'!$C:$C,DL$2)</f>
        <v>0</v>
      </c>
      <c r="DM34" s="154">
        <f>SUMIFS('Controle de NFs Tomadas'!$G:$G,'Controle de NFs Tomadas'!$E:$E,$A$1,'Controle de NFs Tomadas'!$F:$F,$A34,'Controle de NFs Tomadas'!$C:$C,DM$2)</f>
        <v>0</v>
      </c>
      <c r="DN34" s="154">
        <f>SUMIFS('Controle de NFs Tomadas'!$G:$G,'Controle de NFs Tomadas'!$E:$E,$A$1,'Controle de NFs Tomadas'!$F:$F,$A34,'Controle de NFs Tomadas'!$C:$C,DN$2)</f>
        <v>0</v>
      </c>
      <c r="DO34" s="154">
        <f>SUMIFS('Controle de NFs Tomadas'!$G:$G,'Controle de NFs Tomadas'!$E:$E,$A$1,'Controle de NFs Tomadas'!$F:$F,$A34,'Controle de NFs Tomadas'!$C:$C,DO$2)</f>
        <v>0</v>
      </c>
      <c r="DP34" s="154">
        <f>SUMIFS('Controle de NFs Tomadas'!$G:$G,'Controle de NFs Tomadas'!$E:$E,$A$1,'Controle de NFs Tomadas'!$F:$F,$A34,'Controle de NFs Tomadas'!$C:$C,DP$2)</f>
        <v>0</v>
      </c>
      <c r="DQ34" s="154">
        <f>SUMIFS('Controle de NFs Tomadas'!$G:$G,'Controle de NFs Tomadas'!$E:$E,$A$1,'Controle de NFs Tomadas'!$F:$F,$A34,'Controle de NFs Tomadas'!$C:$C,DQ$2)</f>
        <v>0</v>
      </c>
      <c r="DR34" s="154">
        <f>SUMIFS('Controle de NFs Tomadas'!$G:$G,'Controle de NFs Tomadas'!$E:$E,$A$1,'Controle de NFs Tomadas'!$F:$F,$A34,'Controle de NFs Tomadas'!$C:$C,DR$2)</f>
        <v>0</v>
      </c>
      <c r="DS34" s="154">
        <f>SUMIFS('Controle de NFs Tomadas'!$G:$G,'Controle de NFs Tomadas'!$E:$E,$A$1,'Controle de NFs Tomadas'!$F:$F,$A34,'Controle de NFs Tomadas'!$C:$C,DS$2)</f>
        <v>0</v>
      </c>
      <c r="DT34" s="154">
        <f>SUMIFS('Controle de NFs Tomadas'!$G:$G,'Controle de NFs Tomadas'!$E:$E,$A$1,'Controle de NFs Tomadas'!$F:$F,$A34,'Controle de NFs Tomadas'!$C:$C,DT$2)</f>
        <v>0</v>
      </c>
      <c r="DU34" s="154">
        <f>SUMIFS('Controle de NFs Tomadas'!$G:$G,'Controle de NFs Tomadas'!$E:$E,$A$1,'Controle de NFs Tomadas'!$F:$F,$A34,'Controle de NFs Tomadas'!$C:$C,DU$2)</f>
        <v>0</v>
      </c>
      <c r="DV34" s="154">
        <f>SUMIFS('Controle de NFs Tomadas'!$G:$G,'Controle de NFs Tomadas'!$E:$E,$A$1,'Controle de NFs Tomadas'!$F:$F,$A34,'Controle de NFs Tomadas'!$C:$C,DV$2)</f>
        <v>0</v>
      </c>
      <c r="DW34" s="154">
        <f>SUMIFS('Controle de NFs Tomadas'!$G:$G,'Controle de NFs Tomadas'!$E:$E,$A$1,'Controle de NFs Tomadas'!$F:$F,$A34,'Controle de NFs Tomadas'!$C:$C,DW$2)</f>
        <v>0</v>
      </c>
      <c r="DX34" s="154">
        <f>SUMIFS('Controle de NFs Tomadas'!$G:$G,'Controle de NFs Tomadas'!$E:$E,$A$1,'Controle de NFs Tomadas'!$F:$F,$A34,'Controle de NFs Tomadas'!$C:$C,DX$2)</f>
        <v>0</v>
      </c>
      <c r="DY34" s="154">
        <f>SUMIFS('Controle de NFs Tomadas'!$G:$G,'Controle de NFs Tomadas'!$E:$E,$A$1,'Controle de NFs Tomadas'!$F:$F,$A34,'Controle de NFs Tomadas'!$C:$C,DY$2)</f>
        <v>0</v>
      </c>
      <c r="DZ34" s="154">
        <f>SUMIFS('Controle de NFs Tomadas'!$G:$G,'Controle de NFs Tomadas'!$E:$E,$A$1,'Controle de NFs Tomadas'!$F:$F,$A34,'Controle de NFs Tomadas'!$C:$C,DZ$2)</f>
        <v>0</v>
      </c>
      <c r="EA34" s="154">
        <f>SUMIFS('Controle de NFs Tomadas'!$G:$G,'Controle de NFs Tomadas'!$E:$E,$A$1,'Controle de NFs Tomadas'!$F:$F,$A34,'Controle de NFs Tomadas'!$C:$C,EA$2)</f>
        <v>0</v>
      </c>
      <c r="EB34" s="154">
        <f>SUMIFS('Controle de NFs Tomadas'!$G:$G,'Controle de NFs Tomadas'!$E:$E,$A$1,'Controle de NFs Tomadas'!$F:$F,$A34,'Controle de NFs Tomadas'!$C:$C,EB$2)</f>
        <v>0</v>
      </c>
      <c r="EC34" s="154">
        <f>SUMIFS('Controle de NFs Tomadas'!$G:$G,'Controle de NFs Tomadas'!$E:$E,$A$1,'Controle de NFs Tomadas'!$F:$F,$A34,'Controle de NFs Tomadas'!$C:$C,EC$2)</f>
        <v>0</v>
      </c>
      <c r="ED34" s="154">
        <f>SUMIFS('Controle de NFs Tomadas'!$G:$G,'Controle de NFs Tomadas'!$E:$E,$A$1,'Controle de NFs Tomadas'!$F:$F,$A34,'Controle de NFs Tomadas'!$C:$C,ED$2)</f>
        <v>0</v>
      </c>
      <c r="EE34" s="154">
        <f>SUMIFS('Controle de NFs Tomadas'!$G:$G,'Controle de NFs Tomadas'!$E:$E,$A$1,'Controle de NFs Tomadas'!$F:$F,$A34,'Controle de NFs Tomadas'!$C:$C,EE$2)</f>
        <v>0</v>
      </c>
      <c r="EF34" s="154">
        <f>SUMIFS('Controle de NFs Tomadas'!$G:$G,'Controle de NFs Tomadas'!$E:$E,$A$1,'Controle de NFs Tomadas'!$F:$F,$A34,'Controle de NFs Tomadas'!$C:$C,EF$2)</f>
        <v>0</v>
      </c>
      <c r="EG34" s="154">
        <f>SUMIFS('Controle de NFs Tomadas'!$G:$G,'Controle de NFs Tomadas'!$E:$E,$A$1,'Controle de NFs Tomadas'!$F:$F,$A34,'Controle de NFs Tomadas'!$C:$C,EG$2)</f>
        <v>0</v>
      </c>
      <c r="EH34" s="154">
        <f>SUMIFS('Controle de NFs Tomadas'!$G:$G,'Controle de NFs Tomadas'!$E:$E,$A$1,'Controle de NFs Tomadas'!$F:$F,$A34,'Controle de NFs Tomadas'!$C:$C,EH$2)</f>
        <v>0</v>
      </c>
      <c r="EI34" s="154">
        <f>SUMIFS('Controle de NFs Tomadas'!$G:$G,'Controle de NFs Tomadas'!$E:$E,$A$1,'Controle de NFs Tomadas'!$F:$F,$A34,'Controle de NFs Tomadas'!$C:$C,EI$2)</f>
        <v>0</v>
      </c>
      <c r="EJ34" s="154">
        <f>SUMIFS('Controle de NFs Tomadas'!$G:$G,'Controle de NFs Tomadas'!$E:$E,$A$1,'Controle de NFs Tomadas'!$F:$F,$A34,'Controle de NFs Tomadas'!$C:$C,EJ$2)</f>
        <v>0</v>
      </c>
      <c r="EK34" s="154">
        <f>SUMIFS('Controle de NFs Tomadas'!$G:$G,'Controle de NFs Tomadas'!$E:$E,$A$1,'Controle de NFs Tomadas'!$F:$F,$A34,'Controle de NFs Tomadas'!$C:$C,EK$2)</f>
        <v>0</v>
      </c>
      <c r="EL34" s="154">
        <f>SUMIFS('Controle de NFs Tomadas'!$G:$G,'Controle de NFs Tomadas'!$E:$E,$A$1,'Controle de NFs Tomadas'!$F:$F,$A34,'Controle de NFs Tomadas'!$C:$C,EL$2)</f>
        <v>0</v>
      </c>
      <c r="EM34" s="154">
        <f>SUMIFS('Controle de NFs Tomadas'!$G:$G,'Controle de NFs Tomadas'!$E:$E,$A$1,'Controle de NFs Tomadas'!$F:$F,$A34,'Controle de NFs Tomadas'!$C:$C,EM$2)</f>
        <v>0</v>
      </c>
      <c r="EN34" s="154">
        <f>SUMIFS('Controle de NFs Tomadas'!$G:$G,'Controle de NFs Tomadas'!$E:$E,$A$1,'Controle de NFs Tomadas'!$F:$F,$A34,'Controle de NFs Tomadas'!$C:$C,EN$2)</f>
        <v>0</v>
      </c>
      <c r="EO34" s="154">
        <f>SUMIFS('Controle de NFs Tomadas'!$G:$G,'Controle de NFs Tomadas'!$E:$E,$A$1,'Controle de NFs Tomadas'!$F:$F,$A34,'Controle de NFs Tomadas'!$C:$C,EO$2)</f>
        <v>0</v>
      </c>
      <c r="EP34" s="154">
        <f>SUMIFS('Controle de NFs Tomadas'!$G:$G,'Controle de NFs Tomadas'!$E:$E,$A$1,'Controle de NFs Tomadas'!$F:$F,$A34,'Controle de NFs Tomadas'!$C:$C,EP$2)</f>
        <v>0</v>
      </c>
      <c r="EQ34" s="154">
        <f>SUMIFS('Controle de NFs Tomadas'!$G:$G,'Controle de NFs Tomadas'!$E:$E,$A$1,'Controle de NFs Tomadas'!$F:$F,$A34,'Controle de NFs Tomadas'!$C:$C,EQ$2)</f>
        <v>0</v>
      </c>
      <c r="ER34" s="154">
        <f>SUMIFS('Controle de NFs Tomadas'!$G:$G,'Controle de NFs Tomadas'!$E:$E,$A$1,'Controle de NFs Tomadas'!$F:$F,$A34,'Controle de NFs Tomadas'!$C:$C,ER$2)</f>
        <v>0</v>
      </c>
      <c r="ES34" s="154">
        <f>SUMIFS('Controle de NFs Tomadas'!$G:$G,'Controle de NFs Tomadas'!$E:$E,$A$1,'Controle de NFs Tomadas'!$F:$F,$A34,'Controle de NFs Tomadas'!$C:$C,ES$2)</f>
        <v>0</v>
      </c>
      <c r="ET34" s="154">
        <f>SUMIFS('Controle de NFs Tomadas'!$G:$G,'Controle de NFs Tomadas'!$E:$E,$A$1,'Controle de NFs Tomadas'!$F:$F,$A34,'Controle de NFs Tomadas'!$C:$C,ET$2)</f>
        <v>0</v>
      </c>
      <c r="EU34" s="154">
        <f>SUMIFS('Controle de NFs Tomadas'!$G:$G,'Controle de NFs Tomadas'!$E:$E,$A$1,'Controle de NFs Tomadas'!$F:$F,$A34,'Controle de NFs Tomadas'!$C:$C,EU$2)</f>
        <v>0</v>
      </c>
      <c r="EV34" s="154">
        <f>SUMIFS('Controle de NFs Tomadas'!$G:$G,'Controle de NFs Tomadas'!$E:$E,$A$1,'Controle de NFs Tomadas'!$F:$F,$A34,'Controle de NFs Tomadas'!$C:$C,EV$2)</f>
        <v>0</v>
      </c>
      <c r="EW34" s="154">
        <f>SUMIFS('Controle de NFs Tomadas'!$G:$G,'Controle de NFs Tomadas'!$E:$E,$A$1,'Controle de NFs Tomadas'!$F:$F,$A34,'Controle de NFs Tomadas'!$C:$C,EW$2)</f>
        <v>0</v>
      </c>
      <c r="EX34" s="154">
        <f>SUMIFS('Controle de NFs Tomadas'!$G:$G,'Controle de NFs Tomadas'!$E:$E,$A$1,'Controle de NFs Tomadas'!$F:$F,$A34,'Controle de NFs Tomadas'!$C:$C,EX$2)</f>
        <v>0</v>
      </c>
      <c r="EY34" s="154">
        <f>SUMIFS('Controle de NFs Tomadas'!$G:$G,'Controle de NFs Tomadas'!$E:$E,$A$1,'Controle de NFs Tomadas'!$F:$F,$A34,'Controle de NFs Tomadas'!$C:$C,EY$2)</f>
        <v>0</v>
      </c>
      <c r="EZ34" s="154">
        <f>SUMIFS('Controle de NFs Tomadas'!$G:$G,'Controle de NFs Tomadas'!$E:$E,$A$1,'Controle de NFs Tomadas'!$F:$F,$A34,'Controle de NFs Tomadas'!$C:$C,EZ$2)</f>
        <v>0</v>
      </c>
      <c r="FA34" s="154">
        <f>SUMIFS('Controle de NFs Tomadas'!$G:$G,'Controle de NFs Tomadas'!$E:$E,$A$1,'Controle de NFs Tomadas'!$F:$F,$A34,'Controle de NFs Tomadas'!$C:$C,FA$2)</f>
        <v>0</v>
      </c>
      <c r="FB34" s="154">
        <f>SUMIFS('Controle de NFs Tomadas'!$G:$G,'Controle de NFs Tomadas'!$E:$E,$A$1,'Controle de NFs Tomadas'!$F:$F,$A34,'Controle de NFs Tomadas'!$C:$C,FB$2)</f>
        <v>0</v>
      </c>
      <c r="FC34" s="154">
        <f>SUMIFS('Controle de NFs Tomadas'!$G:$G,'Controle de NFs Tomadas'!$E:$E,$A$1,'Controle de NFs Tomadas'!$F:$F,$A34,'Controle de NFs Tomadas'!$C:$C,FC$2)</f>
        <v>0</v>
      </c>
      <c r="FD34" s="154">
        <f>SUMIFS('Controle de NFs Tomadas'!$G:$G,'Controle de NFs Tomadas'!$E:$E,$A$1,'Controle de NFs Tomadas'!$F:$F,$A34,'Controle de NFs Tomadas'!$C:$C,FD$2)</f>
        <v>0</v>
      </c>
      <c r="FE34" s="154">
        <f>SUMIFS('Controle de NFs Tomadas'!$G:$G,'Controle de NFs Tomadas'!$E:$E,$A$1,'Controle de NFs Tomadas'!$F:$F,$A34,'Controle de NFs Tomadas'!$C:$C,FE$2)</f>
        <v>0</v>
      </c>
      <c r="FF34" s="154">
        <f>SUMIFS('Controle de NFs Tomadas'!$G:$G,'Controle de NFs Tomadas'!$E:$E,$A$1,'Controle de NFs Tomadas'!$F:$F,$A34,'Controle de NFs Tomadas'!$C:$C,FF$2)</f>
        <v>0</v>
      </c>
      <c r="FG34" s="154">
        <f>SUMIFS('Controle de NFs Tomadas'!$G:$G,'Controle de NFs Tomadas'!$E:$E,$A$1,'Controle de NFs Tomadas'!$F:$F,$A34,'Controle de NFs Tomadas'!$C:$C,FG$2)</f>
        <v>0</v>
      </c>
      <c r="FH34" s="154">
        <f>SUMIFS('Controle de NFs Tomadas'!$G:$G,'Controle de NFs Tomadas'!$E:$E,$A$1,'Controle de NFs Tomadas'!$F:$F,$A34,'Controle de NFs Tomadas'!$C:$C,FH$2)</f>
        <v>0</v>
      </c>
      <c r="FI34" s="154">
        <f>SUMIFS('Controle de NFs Tomadas'!$G:$G,'Controle de NFs Tomadas'!$E:$E,$A$1,'Controle de NFs Tomadas'!$F:$F,$A34,'Controle de NFs Tomadas'!$C:$C,FI$2)</f>
        <v>0</v>
      </c>
      <c r="FJ34" s="154">
        <f>SUMIFS('Controle de NFs Tomadas'!$G:$G,'Controle de NFs Tomadas'!$E:$E,$A$1,'Controle de NFs Tomadas'!$F:$F,$A34,'Controle de NFs Tomadas'!$C:$C,FJ$2)</f>
        <v>0</v>
      </c>
      <c r="FK34" s="154">
        <f>SUMIFS('Controle de NFs Tomadas'!$G:$G,'Controle de NFs Tomadas'!$E:$E,$A$1,'Controle de NFs Tomadas'!$F:$F,$A34,'Controle de NFs Tomadas'!$C:$C,FK$2)</f>
        <v>0</v>
      </c>
      <c r="FL34" s="154">
        <f>SUMIFS('Controle de NFs Tomadas'!$G:$G,'Controle de NFs Tomadas'!$E:$E,$A$1,'Controle de NFs Tomadas'!$F:$F,$A34,'Controle de NFs Tomadas'!$C:$C,FL$2)</f>
        <v>0</v>
      </c>
      <c r="FM34" s="154">
        <f>SUMIFS('Controle de NFs Tomadas'!$G:$G,'Controle de NFs Tomadas'!$E:$E,$A$1,'Controle de NFs Tomadas'!$F:$F,$A34,'Controle de NFs Tomadas'!$C:$C,FM$2)</f>
        <v>0</v>
      </c>
      <c r="FN34" s="154">
        <f>SUMIFS('Controle de NFs Tomadas'!$G:$G,'Controle de NFs Tomadas'!$E:$E,$A$1,'Controle de NFs Tomadas'!$F:$F,$A34,'Controle de NFs Tomadas'!$C:$C,FN$2)</f>
        <v>0</v>
      </c>
      <c r="FO34" s="154">
        <f>SUMIFS('Controle de NFs Tomadas'!$G:$G,'Controle de NFs Tomadas'!$E:$E,$A$1,'Controle de NFs Tomadas'!$F:$F,$A34,'Controle de NFs Tomadas'!$C:$C,FO$2)</f>
        <v>0</v>
      </c>
      <c r="FP34" s="154">
        <f>SUMIFS('Controle de NFs Tomadas'!$G:$G,'Controle de NFs Tomadas'!$E:$E,$A$1,'Controle de NFs Tomadas'!$F:$F,$A34,'Controle de NFs Tomadas'!$C:$C,FP$2)</f>
        <v>0</v>
      </c>
      <c r="FQ34" s="154">
        <f>SUMIFS('Controle de NFs Tomadas'!$G:$G,'Controle de NFs Tomadas'!$E:$E,$A$1,'Controle de NFs Tomadas'!$F:$F,$A34,'Controle de NFs Tomadas'!$C:$C,FQ$2)</f>
        <v>0</v>
      </c>
      <c r="FR34" s="154">
        <f>SUMIFS('Controle de NFs Tomadas'!$G:$G,'Controle de NFs Tomadas'!$E:$E,$A$1,'Controle de NFs Tomadas'!$F:$F,$A34,'Controle de NFs Tomadas'!$C:$C,FR$2)</f>
        <v>0</v>
      </c>
      <c r="FS34" s="154">
        <f>SUMIFS('Controle de NFs Tomadas'!$G:$G,'Controle de NFs Tomadas'!$E:$E,$A$1,'Controle de NFs Tomadas'!$F:$F,$A34,'Controle de NFs Tomadas'!$C:$C,FS$2)</f>
        <v>0</v>
      </c>
      <c r="FT34" s="154">
        <f>SUMIFS('Controle de NFs Tomadas'!$G:$G,'Controle de NFs Tomadas'!$E:$E,$A$1,'Controle de NFs Tomadas'!$F:$F,$A34,'Controle de NFs Tomadas'!$C:$C,FT$2)</f>
        <v>0</v>
      </c>
      <c r="FU34" s="154">
        <f>SUMIFS('Controle de NFs Tomadas'!$G:$G,'Controle de NFs Tomadas'!$E:$E,$A$1,'Controle de NFs Tomadas'!$F:$F,$A34,'Controle de NFs Tomadas'!$C:$C,FU$2)</f>
        <v>0</v>
      </c>
      <c r="FV34" s="154">
        <f>SUMIFS('Controle de NFs Tomadas'!$G:$G,'Controle de NFs Tomadas'!$E:$E,$A$1,'Controle de NFs Tomadas'!$F:$F,$A34,'Controle de NFs Tomadas'!$C:$C,FV$2)</f>
        <v>0</v>
      </c>
      <c r="FW34" s="154">
        <f>SUMIFS('Controle de NFs Tomadas'!$G:$G,'Controle de NFs Tomadas'!$E:$E,$A$1,'Controle de NFs Tomadas'!$F:$F,$A34,'Controle de NFs Tomadas'!$C:$C,FW$2)</f>
        <v>0</v>
      </c>
      <c r="FX34" s="154">
        <f>SUMIFS('Controle de NFs Tomadas'!$G:$G,'Controle de NFs Tomadas'!$E:$E,$A$1,'Controle de NFs Tomadas'!$F:$F,$A34,'Controle de NFs Tomadas'!$C:$C,FX$2)</f>
        <v>0</v>
      </c>
      <c r="FY34" s="154">
        <f>SUMIFS('Controle de NFs Tomadas'!$G:$G,'Controle de NFs Tomadas'!$E:$E,$A$1,'Controle de NFs Tomadas'!$F:$F,$A34,'Controle de NFs Tomadas'!$C:$C,FY$2)</f>
        <v>0</v>
      </c>
      <c r="FZ34" s="154">
        <f>SUMIFS('Controle de NFs Tomadas'!$G:$G,'Controle de NFs Tomadas'!$E:$E,$A$1,'Controle de NFs Tomadas'!$F:$F,$A34,'Controle de NFs Tomadas'!$C:$C,FZ$2)</f>
        <v>0</v>
      </c>
      <c r="GA34" s="154">
        <f>SUMIFS('Controle de NFs Tomadas'!$G:$G,'Controle de NFs Tomadas'!$E:$E,$A$1,'Controle de NFs Tomadas'!$F:$F,$A34,'Controle de NFs Tomadas'!$C:$C,GA$2)</f>
        <v>0</v>
      </c>
      <c r="GB34" s="154">
        <f>SUMIFS('Controle de NFs Tomadas'!$G:$G,'Controle de NFs Tomadas'!$E:$E,$A$1,'Controle de NFs Tomadas'!$F:$F,$A34,'Controle de NFs Tomadas'!$C:$C,GB$2)</f>
        <v>0</v>
      </c>
      <c r="GC34" s="154">
        <f>SUMIFS('Controle de NFs Tomadas'!$G:$G,'Controle de NFs Tomadas'!$E:$E,$A$1,'Controle de NFs Tomadas'!$F:$F,$A34,'Controle de NFs Tomadas'!$C:$C,GC$2)</f>
        <v>0</v>
      </c>
      <c r="GD34" s="154">
        <f>SUMIFS('Controle de NFs Tomadas'!$G:$G,'Controle de NFs Tomadas'!$E:$E,$A$1,'Controle de NFs Tomadas'!$F:$F,$A34,'Controle de NFs Tomadas'!$C:$C,GD$2)</f>
        <v>0</v>
      </c>
      <c r="GE34" s="154">
        <f>SUMIFS('Controle de NFs Tomadas'!$G:$G,'Controle de NFs Tomadas'!$E:$E,$A$1,'Controle de NFs Tomadas'!$F:$F,$A34,'Controle de NFs Tomadas'!$C:$C,GE$2)</f>
        <v>0</v>
      </c>
      <c r="GF34" s="154">
        <f>SUMIFS('Controle de NFs Tomadas'!$G:$G,'Controle de NFs Tomadas'!$E:$E,$A$1,'Controle de NFs Tomadas'!$F:$F,$A34,'Controle de NFs Tomadas'!$C:$C,GF$2)</f>
        <v>0</v>
      </c>
      <c r="GG34" s="154">
        <f>SUMIFS('Controle de NFs Tomadas'!$G:$G,'Controle de NFs Tomadas'!$E:$E,$A$1,'Controle de NFs Tomadas'!$F:$F,$A34,'Controle de NFs Tomadas'!$C:$C,GG$2)</f>
        <v>0</v>
      </c>
      <c r="GH34" s="154">
        <f>SUMIFS('Controle de NFs Tomadas'!$G:$G,'Controle de NFs Tomadas'!$E:$E,$A$1,'Controle de NFs Tomadas'!$F:$F,$A34,'Controle de NFs Tomadas'!$C:$C,GH$2)</f>
        <v>0</v>
      </c>
      <c r="GI34" s="154">
        <f>SUMIFS('Controle de NFs Tomadas'!$G:$G,'Controle de NFs Tomadas'!$E:$E,$A$1,'Controle de NFs Tomadas'!$F:$F,$A34,'Controle de NFs Tomadas'!$C:$C,GI$2)</f>
        <v>0</v>
      </c>
      <c r="GJ34" s="154">
        <f>SUMIFS('Controle de NFs Tomadas'!$G:$G,'Controle de NFs Tomadas'!$E:$E,$A$1,'Controle de NFs Tomadas'!$F:$F,$A34,'Controle de NFs Tomadas'!$C:$C,GJ$2)</f>
        <v>0</v>
      </c>
      <c r="GK34" s="154">
        <f>SUMIFS('Controle de NFs Tomadas'!$G:$G,'Controle de NFs Tomadas'!$E:$E,$A$1,'Controle de NFs Tomadas'!$F:$F,$A34,'Controle de NFs Tomadas'!$C:$C,GK$2)</f>
        <v>0</v>
      </c>
      <c r="GL34" s="154">
        <f>SUMIFS('Controle de NFs Tomadas'!$G:$G,'Controle de NFs Tomadas'!$E:$E,$A$1,'Controle de NFs Tomadas'!$F:$F,$A34,'Controle de NFs Tomadas'!$C:$C,GL$2)</f>
        <v>0</v>
      </c>
      <c r="GM34" s="154">
        <f>SUMIFS('Controle de NFs Tomadas'!$G:$G,'Controle de NFs Tomadas'!$E:$E,$A$1,'Controle de NFs Tomadas'!$F:$F,$A34,'Controle de NFs Tomadas'!$C:$C,GM$2)</f>
        <v>0</v>
      </c>
      <c r="GN34" s="154">
        <f>SUMIFS('Controle de NFs Tomadas'!$G:$G,'Controle de NFs Tomadas'!$E:$E,$A$1,'Controle de NFs Tomadas'!$F:$F,$A34,'Controle de NFs Tomadas'!$C:$C,GN$2)</f>
        <v>0</v>
      </c>
      <c r="GO34" s="154">
        <f>SUMIFS('Controle de NFs Tomadas'!$G:$G,'Controle de NFs Tomadas'!$E:$E,$A$1,'Controle de NFs Tomadas'!$F:$F,$A34,'Controle de NFs Tomadas'!$C:$C,GO$2)</f>
        <v>0</v>
      </c>
      <c r="GP34" s="154">
        <f>SUMIFS('Controle de NFs Tomadas'!$G:$G,'Controle de NFs Tomadas'!$E:$E,$A$1,'Controle de NFs Tomadas'!$F:$F,$A34,'Controle de NFs Tomadas'!$C:$C,GP$2)</f>
        <v>0</v>
      </c>
      <c r="GQ34" s="154">
        <f>SUMIFS('Controle de NFs Tomadas'!$G:$G,'Controle de NFs Tomadas'!$E:$E,$A$1,'Controle de NFs Tomadas'!$F:$F,$A34,'Controle de NFs Tomadas'!$C:$C,GQ$2)</f>
        <v>0</v>
      </c>
      <c r="GR34" s="154">
        <f>SUMIFS('Controle de NFs Tomadas'!$G:$G,'Controle de NFs Tomadas'!$E:$E,$A$1,'Controle de NFs Tomadas'!$F:$F,$A34,'Controle de NFs Tomadas'!$C:$C,GR$2)</f>
        <v>0</v>
      </c>
      <c r="GS34" s="154">
        <f>SUMIFS('Controle de NFs Tomadas'!$G:$G,'Controle de NFs Tomadas'!$E:$E,$A$1,'Controle de NFs Tomadas'!$F:$F,$A34,'Controle de NFs Tomadas'!$C:$C,GS$2)</f>
        <v>0</v>
      </c>
      <c r="GT34" s="154">
        <f>SUMIFS('Controle de NFs Tomadas'!$G:$G,'Controle de NFs Tomadas'!$E:$E,$A$1,'Controle de NFs Tomadas'!$F:$F,$A34,'Controle de NFs Tomadas'!$C:$C,GT$2)</f>
        <v>0</v>
      </c>
      <c r="GU34" s="154">
        <f>SUMIFS('Controle de NFs Tomadas'!$G:$G,'Controle de NFs Tomadas'!$E:$E,$A$1,'Controle de NFs Tomadas'!$F:$F,$A34,'Controle de NFs Tomadas'!$C:$C,GU$2)</f>
        <v>0</v>
      </c>
      <c r="GV34" s="154">
        <f>SUMIFS('Controle de NFs Tomadas'!$G:$G,'Controle de NFs Tomadas'!$E:$E,$A$1,'Controle de NFs Tomadas'!$F:$F,$A34,'Controle de NFs Tomadas'!$C:$C,GV$2)</f>
        <v>0</v>
      </c>
      <c r="GW34" s="154">
        <f>SUMIFS('Controle de NFs Tomadas'!$G:$G,'Controle de NFs Tomadas'!$E:$E,$A$1,'Controle de NFs Tomadas'!$F:$F,$A34,'Controle de NFs Tomadas'!$C:$C,GW$2)</f>
        <v>0</v>
      </c>
      <c r="GX34" s="154">
        <f>SUMIFS('Controle de NFs Tomadas'!$G:$G,'Controle de NFs Tomadas'!$E:$E,$A$1,'Controle de NFs Tomadas'!$F:$F,$A34,'Controle de NFs Tomadas'!$C:$C,GX$2)</f>
        <v>0</v>
      </c>
      <c r="GY34" s="154">
        <f>SUMIFS('Controle de NFs Tomadas'!$G:$G,'Controle de NFs Tomadas'!$E:$E,$A$1,'Controle de NFs Tomadas'!$F:$F,$A34,'Controle de NFs Tomadas'!$C:$C,GY$2)</f>
        <v>0</v>
      </c>
      <c r="GZ34" s="154">
        <f>SUMIFS('Controle de NFs Tomadas'!$G:$G,'Controle de NFs Tomadas'!$E:$E,$A$1,'Controle de NFs Tomadas'!$F:$F,$A34,'Controle de NFs Tomadas'!$C:$C,GZ$2)</f>
        <v>0</v>
      </c>
      <c r="HA34" s="154">
        <f>SUMIFS('Controle de NFs Tomadas'!$G:$G,'Controle de NFs Tomadas'!$E:$E,$A$1,'Controle de NFs Tomadas'!$F:$F,$A34,'Controle de NFs Tomadas'!$C:$C,HA$2)</f>
        <v>0</v>
      </c>
      <c r="HB34" s="154">
        <f>SUMIFS('Controle de NFs Tomadas'!$G:$G,'Controle de NFs Tomadas'!$E:$E,$A$1,'Controle de NFs Tomadas'!$F:$F,$A34,'Controle de NFs Tomadas'!$C:$C,HB$2)</f>
        <v>0</v>
      </c>
      <c r="HC34" s="154">
        <f>SUMIFS('Controle de NFs Tomadas'!$G:$G,'Controle de NFs Tomadas'!$E:$E,$A$1,'Controle de NFs Tomadas'!$F:$F,$A34,'Controle de NFs Tomadas'!$C:$C,HC$2)</f>
        <v>0</v>
      </c>
      <c r="HD34" s="154">
        <f>SUMIFS('Controle de NFs Tomadas'!$G:$G,'Controle de NFs Tomadas'!$E:$E,$A$1,'Controle de NFs Tomadas'!$F:$F,$A34,'Controle de NFs Tomadas'!$C:$C,HD$2)</f>
        <v>0</v>
      </c>
      <c r="HE34" s="154">
        <f>SUMIFS('Controle de NFs Tomadas'!$G:$G,'Controle de NFs Tomadas'!$E:$E,$A$1,'Controle de NFs Tomadas'!$F:$F,$A34,'Controle de NFs Tomadas'!$C:$C,HE$2)</f>
        <v>0</v>
      </c>
      <c r="HF34" s="154">
        <f>SUMIFS('Controle de NFs Tomadas'!$G:$G,'Controle de NFs Tomadas'!$E:$E,$A$1,'Controle de NFs Tomadas'!$F:$F,$A34,'Controle de NFs Tomadas'!$C:$C,HF$2)</f>
        <v>0</v>
      </c>
      <c r="HG34" s="154">
        <f>SUMIFS('Controle de NFs Tomadas'!$G:$G,'Controle de NFs Tomadas'!$E:$E,$A$1,'Controle de NFs Tomadas'!$F:$F,$A34,'Controle de NFs Tomadas'!$C:$C,HG$2)</f>
        <v>0</v>
      </c>
      <c r="HH34" s="154">
        <f>SUMIFS('Controle de NFs Tomadas'!$G:$G,'Controle de NFs Tomadas'!$E:$E,$A$1,'Controle de NFs Tomadas'!$F:$F,$A34,'Controle de NFs Tomadas'!$C:$C,HH$2)</f>
        <v>0</v>
      </c>
      <c r="HI34" s="154">
        <f>SUMIFS('Controle de NFs Tomadas'!$G:$G,'Controle de NFs Tomadas'!$E:$E,$A$1,'Controle de NFs Tomadas'!$F:$F,$A34,'Controle de NFs Tomadas'!$C:$C,HI$2)</f>
        <v>0</v>
      </c>
      <c r="HJ34" s="154">
        <f>SUMIFS('Controle de NFs Tomadas'!$G:$G,'Controle de NFs Tomadas'!$E:$E,$A$1,'Controle de NFs Tomadas'!$F:$F,$A34,'Controle de NFs Tomadas'!$C:$C,HJ$2)</f>
        <v>0</v>
      </c>
      <c r="HK34" s="154">
        <f>SUMIFS('Controle de NFs Tomadas'!$G:$G,'Controle de NFs Tomadas'!$E:$E,$A$1,'Controle de NFs Tomadas'!$F:$F,$A34,'Controle de NFs Tomadas'!$C:$C,HK$2)</f>
        <v>0</v>
      </c>
      <c r="HL34" s="154">
        <f>SUMIFS('Controle de NFs Tomadas'!$G:$G,'Controle de NFs Tomadas'!$E:$E,$A$1,'Controle de NFs Tomadas'!$F:$F,$A34,'Controle de NFs Tomadas'!$C:$C,HL$2)</f>
        <v>0</v>
      </c>
      <c r="HM34" s="154">
        <f>SUMIFS('Controle de NFs Tomadas'!$G:$G,'Controle de NFs Tomadas'!$E:$E,$A$1,'Controle de NFs Tomadas'!$F:$F,$A34,'Controle de NFs Tomadas'!$C:$C,HM$2)</f>
        <v>0</v>
      </c>
      <c r="HN34" s="154">
        <f>SUMIFS('Controle de NFs Tomadas'!$G:$G,'Controle de NFs Tomadas'!$E:$E,$A$1,'Controle de NFs Tomadas'!$F:$F,$A34,'Controle de NFs Tomadas'!$C:$C,HN$2)</f>
        <v>0</v>
      </c>
      <c r="HO34" s="154">
        <f>SUMIFS('Controle de NFs Tomadas'!$G:$G,'Controle de NFs Tomadas'!$E:$E,$A$1,'Controle de NFs Tomadas'!$F:$F,$A34,'Controle de NFs Tomadas'!$C:$C,HO$2)</f>
        <v>0</v>
      </c>
      <c r="HP34" s="154">
        <f>SUMIFS('Controle de NFs Tomadas'!$G:$G,'Controle de NFs Tomadas'!$E:$E,$A$1,'Controle de NFs Tomadas'!$F:$F,$A34,'Controle de NFs Tomadas'!$C:$C,HP$2)</f>
        <v>0</v>
      </c>
      <c r="HQ34" s="154">
        <f>SUMIFS('Controle de NFs Tomadas'!$G:$G,'Controle de NFs Tomadas'!$E:$E,$A$1,'Controle de NFs Tomadas'!$F:$F,$A34,'Controle de NFs Tomadas'!$C:$C,HQ$2)</f>
        <v>0</v>
      </c>
      <c r="HR34" s="154">
        <f>SUMIFS('Controle de NFs Tomadas'!$G:$G,'Controle de NFs Tomadas'!$E:$E,$A$1,'Controle de NFs Tomadas'!$F:$F,$A34,'Controle de NFs Tomadas'!$C:$C,HR$2)</f>
        <v>0</v>
      </c>
      <c r="HS34" s="154">
        <f>SUMIFS('Controle de NFs Tomadas'!$G:$G,'Controle de NFs Tomadas'!$E:$E,$A$1,'Controle de NFs Tomadas'!$F:$F,$A34,'Controle de NFs Tomadas'!$C:$C,HS$2)</f>
        <v>0</v>
      </c>
      <c r="HT34" s="154">
        <f>SUMIFS('Controle de NFs Tomadas'!$G:$G,'Controle de NFs Tomadas'!$E:$E,$A$1,'Controle de NFs Tomadas'!$F:$F,$A34,'Controle de NFs Tomadas'!$C:$C,HT$2)</f>
        <v>0</v>
      </c>
      <c r="HU34" s="154">
        <f>SUMIFS('Controle de NFs Tomadas'!$G:$G,'Controle de NFs Tomadas'!$E:$E,$A$1,'Controle de NFs Tomadas'!$F:$F,$A34,'Controle de NFs Tomadas'!$C:$C,HU$2)</f>
        <v>0</v>
      </c>
      <c r="HV34" s="154">
        <f>SUMIFS('Controle de NFs Tomadas'!$G:$G,'Controle de NFs Tomadas'!$E:$E,$A$1,'Controle de NFs Tomadas'!$F:$F,$A34,'Controle de NFs Tomadas'!$C:$C,HV$2)</f>
        <v>0</v>
      </c>
      <c r="HW34" s="154">
        <f>SUMIFS('Controle de NFs Tomadas'!$G:$G,'Controle de NFs Tomadas'!$E:$E,$A$1,'Controle de NFs Tomadas'!$F:$F,$A34,'Controle de NFs Tomadas'!$C:$C,HW$2)</f>
        <v>0</v>
      </c>
      <c r="HX34" s="154">
        <f>SUMIFS('Controle de NFs Tomadas'!$G:$G,'Controle de NFs Tomadas'!$E:$E,$A$1,'Controle de NFs Tomadas'!$F:$F,$A34,'Controle de NFs Tomadas'!$C:$C,HX$2)</f>
        <v>0</v>
      </c>
      <c r="HY34" s="154">
        <f>SUMIFS('Controle de NFs Tomadas'!$G:$G,'Controle de NFs Tomadas'!$E:$E,$A$1,'Controle de NFs Tomadas'!$F:$F,$A34,'Controle de NFs Tomadas'!$C:$C,HY$2)</f>
        <v>0</v>
      </c>
      <c r="HZ34" s="154">
        <f>SUMIFS('Controle de NFs Tomadas'!$G:$G,'Controle de NFs Tomadas'!$E:$E,$A$1,'Controle de NFs Tomadas'!$F:$F,$A34,'Controle de NFs Tomadas'!$C:$C,HZ$2)</f>
        <v>0</v>
      </c>
      <c r="IA34" s="154">
        <f>SUMIFS('Controle de NFs Tomadas'!$G:$G,'Controle de NFs Tomadas'!$E:$E,$A$1,'Controle de NFs Tomadas'!$F:$F,$A34,'Controle de NFs Tomadas'!$C:$C,IA$2)</f>
        <v>0</v>
      </c>
      <c r="IB34" s="154">
        <f>SUMIFS('Controle de NFs Tomadas'!$G:$G,'Controle de NFs Tomadas'!$E:$E,$A$1,'Controle de NFs Tomadas'!$F:$F,$A34,'Controle de NFs Tomadas'!$C:$C,IB$2)</f>
        <v>0</v>
      </c>
      <c r="IC34" s="154">
        <f>SUMIFS('Controle de NFs Tomadas'!$G:$G,'Controle de NFs Tomadas'!$E:$E,$A$1,'Controle de NFs Tomadas'!$F:$F,$A34,'Controle de NFs Tomadas'!$C:$C,IC$2)</f>
        <v>0</v>
      </c>
      <c r="ID34" s="154">
        <f>SUMIFS('Controle de NFs Tomadas'!$G:$G,'Controle de NFs Tomadas'!$E:$E,$A$1,'Controle de NFs Tomadas'!$F:$F,$A34,'Controle de NFs Tomadas'!$C:$C,ID$2)</f>
        <v>0</v>
      </c>
      <c r="IE34" s="154">
        <f>SUMIFS('Controle de NFs Tomadas'!$G:$G,'Controle de NFs Tomadas'!$E:$E,$A$1,'Controle de NFs Tomadas'!$F:$F,$A34,'Controle de NFs Tomadas'!$C:$C,IE$2)</f>
        <v>0</v>
      </c>
      <c r="IF34" s="154">
        <f>SUMIFS('Controle de NFs Tomadas'!$G:$G,'Controle de NFs Tomadas'!$E:$E,$A$1,'Controle de NFs Tomadas'!$F:$F,$A34,'Controle de NFs Tomadas'!$C:$C,IF$2)</f>
        <v>0</v>
      </c>
      <c r="IG34" s="154">
        <f>SUMIFS('Controle de NFs Tomadas'!$G:$G,'Controle de NFs Tomadas'!$E:$E,$A$1,'Controle de NFs Tomadas'!$F:$F,$A34,'Controle de NFs Tomadas'!$C:$C,IG$2)</f>
        <v>0</v>
      </c>
      <c r="IH34" s="154">
        <f>SUMIFS('Controle de NFs Tomadas'!$G:$G,'Controle de NFs Tomadas'!$E:$E,$A$1,'Controle de NFs Tomadas'!$F:$F,$A34,'Controle de NFs Tomadas'!$C:$C,IH$2)</f>
        <v>0</v>
      </c>
      <c r="II34" s="154">
        <f>SUMIFS('Controle de NFs Tomadas'!$G:$G,'Controle de NFs Tomadas'!$E:$E,$A$1,'Controle de NFs Tomadas'!$F:$F,$A34,'Controle de NFs Tomadas'!$C:$C,II$2)</f>
        <v>0</v>
      </c>
      <c r="IJ34" s="154">
        <f>SUMIFS('Controle de NFs Tomadas'!$G:$G,'Controle de NFs Tomadas'!$E:$E,$A$1,'Controle de NFs Tomadas'!$F:$F,$A34,'Controle de NFs Tomadas'!$C:$C,IJ$2)</f>
        <v>0</v>
      </c>
      <c r="IK34" s="154">
        <f>SUMIFS('Controle de NFs Tomadas'!$G:$G,'Controle de NFs Tomadas'!$E:$E,$A$1,'Controle de NFs Tomadas'!$F:$F,$A34,'Controle de NFs Tomadas'!$C:$C,IK$2)</f>
        <v>0</v>
      </c>
      <c r="IL34" s="154">
        <f>SUMIFS('Controle de NFs Tomadas'!$G:$G,'Controle de NFs Tomadas'!$E:$E,$A$1,'Controle de NFs Tomadas'!$F:$F,$A34,'Controle de NFs Tomadas'!$C:$C,IL$2)</f>
        <v>0</v>
      </c>
      <c r="IM34" s="154">
        <f>SUMIFS('Controle de NFs Tomadas'!$G:$G,'Controle de NFs Tomadas'!$E:$E,$A$1,'Controle de NFs Tomadas'!$F:$F,$A34,'Controle de NFs Tomadas'!$C:$C,IM$2)</f>
        <v>0</v>
      </c>
      <c r="IN34" s="154">
        <f>SUMIFS('Controle de NFs Tomadas'!$G:$G,'Controle de NFs Tomadas'!$E:$E,$A$1,'Controle de NFs Tomadas'!$F:$F,$A34,'Controle de NFs Tomadas'!$C:$C,IN$2)</f>
        <v>0</v>
      </c>
      <c r="IO34" s="154">
        <f>SUMIFS('Controle de NFs Tomadas'!$G:$G,'Controle de NFs Tomadas'!$E:$E,$A$1,'Controle de NFs Tomadas'!$F:$F,$A34,'Controle de NFs Tomadas'!$C:$C,IO$2)</f>
        <v>0</v>
      </c>
      <c r="IP34" s="154">
        <f>SUMIFS('Controle de NFs Tomadas'!$G:$G,'Controle de NFs Tomadas'!$E:$E,$A$1,'Controle de NFs Tomadas'!$F:$F,$A34,'Controle de NFs Tomadas'!$C:$C,IP$2)</f>
        <v>0</v>
      </c>
      <c r="IQ34" s="154">
        <f>SUMIFS('Controle de NFs Tomadas'!$G:$G,'Controle de NFs Tomadas'!$E:$E,$A$1,'Controle de NFs Tomadas'!$F:$F,$A34,'Controle de NFs Tomadas'!$C:$C,IQ$2)</f>
        <v>0</v>
      </c>
      <c r="IR34" s="154">
        <f>SUMIFS('Controle de NFs Tomadas'!$G:$G,'Controle de NFs Tomadas'!$E:$E,$A$1,'Controle de NFs Tomadas'!$F:$F,$A34,'Controle de NFs Tomadas'!$C:$C,IR$2)</f>
        <v>0</v>
      </c>
      <c r="IS34" s="154">
        <f>SUMIFS('Controle de NFs Tomadas'!$G:$G,'Controle de NFs Tomadas'!$E:$E,$A$1,'Controle de NFs Tomadas'!$F:$F,$A34,'Controle de NFs Tomadas'!$C:$C,IS$2)</f>
        <v>0</v>
      </c>
      <c r="IT34" s="154">
        <f>SUMIFS('Controle de NFs Tomadas'!$G:$G,'Controle de NFs Tomadas'!$E:$E,$A$1,'Controle de NFs Tomadas'!$F:$F,$A34,'Controle de NFs Tomadas'!$C:$C,IT$2)</f>
        <v>0</v>
      </c>
      <c r="IU34" s="154">
        <f>SUMIFS('Controle de NFs Tomadas'!$G:$G,'Controle de NFs Tomadas'!$E:$E,$A$1,'Controle de NFs Tomadas'!$F:$F,$A34,'Controle de NFs Tomadas'!$C:$C,IU$2)</f>
        <v>0</v>
      </c>
      <c r="IV34" s="154">
        <f>SUMIFS('Controle de NFs Tomadas'!$G:$G,'Controle de NFs Tomadas'!$E:$E,$A$1,'Controle de NFs Tomadas'!$F:$F,$A34,'Controle de NFs Tomadas'!$C:$C,IV$2)</f>
        <v>0</v>
      </c>
      <c r="IW34" s="154">
        <f>SUMIFS('Controle de NFs Tomadas'!$G:$G,'Controle de NFs Tomadas'!$E:$E,$A$1,'Controle de NFs Tomadas'!$F:$F,$A34,'Controle de NFs Tomadas'!$C:$C,IW$2)</f>
        <v>0</v>
      </c>
      <c r="IX34" s="154">
        <f>SUMIFS('Controle de NFs Tomadas'!$G:$G,'Controle de NFs Tomadas'!$E:$E,$A$1,'Controle de NFs Tomadas'!$F:$F,$A34,'Controle de NFs Tomadas'!$C:$C,IX$2)</f>
        <v>0</v>
      </c>
      <c r="IY34" s="154">
        <f>SUMIFS('Controle de NFs Tomadas'!$G:$G,'Controle de NFs Tomadas'!$E:$E,$A$1,'Controle de NFs Tomadas'!$F:$F,$A34,'Controle de NFs Tomadas'!$C:$C,IY$2)</f>
        <v>0</v>
      </c>
      <c r="IZ34" s="154">
        <f>SUMIFS('Controle de NFs Tomadas'!$G:$G,'Controle de NFs Tomadas'!$E:$E,$A$1,'Controle de NFs Tomadas'!$F:$F,$A34,'Controle de NFs Tomadas'!$C:$C,IZ$2)</f>
        <v>0</v>
      </c>
      <c r="JA34" s="154">
        <f>SUMIFS('Controle de NFs Tomadas'!$G:$G,'Controle de NFs Tomadas'!$E:$E,$A$1,'Controle de NFs Tomadas'!$F:$F,$A34,'Controle de NFs Tomadas'!$C:$C,JA$2)</f>
        <v>0</v>
      </c>
      <c r="JB34" s="154">
        <f>SUMIFS('Controle de NFs Tomadas'!$G:$G,'Controle de NFs Tomadas'!$E:$E,$A$1,'Controle de NFs Tomadas'!$F:$F,$A34,'Controle de NFs Tomadas'!$C:$C,JB$2)</f>
        <v>0</v>
      </c>
      <c r="JC34" s="154">
        <f>SUMIFS('Controle de NFs Tomadas'!$G:$G,'Controle de NFs Tomadas'!$E:$E,$A$1,'Controle de NFs Tomadas'!$F:$F,$A34,'Controle de NFs Tomadas'!$C:$C,JC$2)</f>
        <v>0</v>
      </c>
      <c r="JD34" s="154">
        <f>SUMIFS('Controle de NFs Tomadas'!$G:$G,'Controle de NFs Tomadas'!$E:$E,$A$1,'Controle de NFs Tomadas'!$F:$F,$A34,'Controle de NFs Tomadas'!$C:$C,JD$2)</f>
        <v>0</v>
      </c>
      <c r="JE34" s="154">
        <f>SUMIFS('Controle de NFs Tomadas'!$G:$G,'Controle de NFs Tomadas'!$E:$E,$A$1,'Controle de NFs Tomadas'!$F:$F,$A34,'Controle de NFs Tomadas'!$C:$C,JE$2)</f>
        <v>0</v>
      </c>
      <c r="JF34" s="154">
        <f>SUMIFS('Controle de NFs Tomadas'!$G:$G,'Controle de NFs Tomadas'!$E:$E,$A$1,'Controle de NFs Tomadas'!$F:$F,$A34,'Controle de NFs Tomadas'!$C:$C,JF$2)</f>
        <v>0</v>
      </c>
      <c r="JG34" s="154">
        <f>SUMIFS('Controle de NFs Tomadas'!$G:$G,'Controle de NFs Tomadas'!$E:$E,$A$1,'Controle de NFs Tomadas'!$F:$F,$A34,'Controle de NFs Tomadas'!$C:$C,JG$2)</f>
        <v>0</v>
      </c>
      <c r="JH34" s="154">
        <f>SUMIFS('Controle de NFs Tomadas'!$G:$G,'Controle de NFs Tomadas'!$E:$E,$A$1,'Controle de NFs Tomadas'!$F:$F,$A34,'Controle de NFs Tomadas'!$C:$C,JH$2)</f>
        <v>0</v>
      </c>
      <c r="JI34" s="154">
        <f>SUMIFS('Controle de NFs Tomadas'!$G:$G,'Controle de NFs Tomadas'!$E:$E,$A$1,'Controle de NFs Tomadas'!$F:$F,$A34,'Controle de NFs Tomadas'!$C:$C,JI$2)</f>
        <v>0</v>
      </c>
      <c r="JJ34" s="154">
        <f>SUMIFS('Controle de NFs Tomadas'!$G:$G,'Controle de NFs Tomadas'!$E:$E,$A$1,'Controle de NFs Tomadas'!$F:$F,$A34,'Controle de NFs Tomadas'!$C:$C,JJ$2)</f>
        <v>0</v>
      </c>
      <c r="JK34" s="154">
        <f>SUMIFS('Controle de NFs Tomadas'!$G:$G,'Controle de NFs Tomadas'!$E:$E,$A$1,'Controle de NFs Tomadas'!$F:$F,$A34,'Controle de NFs Tomadas'!$C:$C,JK$2)</f>
        <v>0</v>
      </c>
      <c r="JL34" s="154">
        <f>SUMIFS('Controle de NFs Tomadas'!$G:$G,'Controle de NFs Tomadas'!$E:$E,$A$1,'Controle de NFs Tomadas'!$F:$F,$A34,'Controle de NFs Tomadas'!$C:$C,JL$2)</f>
        <v>0</v>
      </c>
      <c r="JM34" s="154">
        <f>SUMIFS('Controle de NFs Tomadas'!$G:$G,'Controle de NFs Tomadas'!$E:$E,$A$1,'Controle de NFs Tomadas'!$F:$F,$A34,'Controle de NFs Tomadas'!$C:$C,JM$2)</f>
        <v>0</v>
      </c>
      <c r="JN34" s="154">
        <f>SUMIFS('Controle de NFs Tomadas'!$G:$G,'Controle de NFs Tomadas'!$E:$E,$A$1,'Controle de NFs Tomadas'!$F:$F,$A34,'Controle de NFs Tomadas'!$C:$C,JN$2)</f>
        <v>0</v>
      </c>
      <c r="JO34" s="154">
        <f>SUMIFS('Controle de NFs Tomadas'!$G:$G,'Controle de NFs Tomadas'!$E:$E,$A$1,'Controle de NFs Tomadas'!$F:$F,$A34,'Controle de NFs Tomadas'!$C:$C,JO$2)</f>
        <v>0</v>
      </c>
      <c r="JP34" s="154">
        <f>SUMIFS('Controle de NFs Tomadas'!$G:$G,'Controle de NFs Tomadas'!$E:$E,$A$1,'Controle de NFs Tomadas'!$F:$F,$A34,'Controle de NFs Tomadas'!$C:$C,JP$2)</f>
        <v>0</v>
      </c>
      <c r="JQ34" s="154">
        <f>SUMIFS('Controle de NFs Tomadas'!$G:$G,'Controle de NFs Tomadas'!$E:$E,$A$1,'Controle de NFs Tomadas'!$F:$F,$A34,'Controle de NFs Tomadas'!$C:$C,JQ$2)</f>
        <v>0</v>
      </c>
      <c r="JR34" s="154">
        <f>SUMIFS('Controle de NFs Tomadas'!$G:$G,'Controle de NFs Tomadas'!$E:$E,$A$1,'Controle de NFs Tomadas'!$F:$F,$A34,'Controle de NFs Tomadas'!$C:$C,JR$2)</f>
        <v>0</v>
      </c>
      <c r="JS34" s="154">
        <f>SUMIFS('Controle de NFs Tomadas'!$G:$G,'Controle de NFs Tomadas'!$E:$E,$A$1,'Controle de NFs Tomadas'!$F:$F,$A34,'Controle de NFs Tomadas'!$C:$C,JS$2)</f>
        <v>0</v>
      </c>
      <c r="JT34" s="154">
        <f>SUMIFS('Controle de NFs Tomadas'!$G:$G,'Controle de NFs Tomadas'!$E:$E,$A$1,'Controle de NFs Tomadas'!$F:$F,$A34,'Controle de NFs Tomadas'!$C:$C,JT$2)</f>
        <v>0</v>
      </c>
      <c r="JU34" s="154">
        <f>SUMIFS('Controle de NFs Tomadas'!$G:$G,'Controle de NFs Tomadas'!$E:$E,$A$1,'Controle de NFs Tomadas'!$F:$F,$A34,'Controle de NFs Tomadas'!$C:$C,JU$2)</f>
        <v>0</v>
      </c>
      <c r="JV34" s="154">
        <f>SUMIFS('Controle de NFs Tomadas'!$G:$G,'Controle de NFs Tomadas'!$E:$E,$A$1,'Controle de NFs Tomadas'!$F:$F,$A34,'Controle de NFs Tomadas'!$C:$C,JV$2)</f>
        <v>0</v>
      </c>
      <c r="JW34" s="154">
        <f>SUMIFS('Controle de NFs Tomadas'!$G:$G,'Controle de NFs Tomadas'!$E:$E,$A$1,'Controle de NFs Tomadas'!$F:$F,$A34,'Controle de NFs Tomadas'!$C:$C,JW$2)</f>
        <v>0</v>
      </c>
      <c r="JX34" s="154">
        <f>SUMIFS('Controle de NFs Tomadas'!$G:$G,'Controle de NFs Tomadas'!$E:$E,$A$1,'Controle de NFs Tomadas'!$F:$F,$A34,'Controle de NFs Tomadas'!$C:$C,JX$2)</f>
        <v>0</v>
      </c>
      <c r="JY34" s="154">
        <f>SUMIFS('Controle de NFs Tomadas'!$G:$G,'Controle de NFs Tomadas'!$E:$E,$A$1,'Controle de NFs Tomadas'!$F:$F,$A34,'Controle de NFs Tomadas'!$C:$C,JY$2)</f>
        <v>0</v>
      </c>
      <c r="JZ34" s="154">
        <f>SUMIFS('Controle de NFs Tomadas'!$G:$G,'Controle de NFs Tomadas'!$E:$E,$A$1,'Controle de NFs Tomadas'!$F:$F,$A34,'Controle de NFs Tomadas'!$C:$C,JZ$2)</f>
        <v>0</v>
      </c>
      <c r="KA34" s="154">
        <f>SUMIFS('Controle de NFs Tomadas'!$G:$G,'Controle de NFs Tomadas'!$E:$E,$A$1,'Controle de NFs Tomadas'!$F:$F,$A34,'Controle de NFs Tomadas'!$C:$C,KA$2)</f>
        <v>0</v>
      </c>
      <c r="KB34" s="154">
        <f>SUMIFS('Controle de NFs Tomadas'!$G:$G,'Controle de NFs Tomadas'!$E:$E,$A$1,'Controle de NFs Tomadas'!$F:$F,$A34,'Controle de NFs Tomadas'!$C:$C,KB$2)</f>
        <v>0</v>
      </c>
      <c r="KC34" s="154">
        <f>SUMIFS('Controle de NFs Tomadas'!$G:$G,'Controle de NFs Tomadas'!$E:$E,$A$1,'Controle de NFs Tomadas'!$F:$F,$A34,'Controle de NFs Tomadas'!$C:$C,KC$2)</f>
        <v>0</v>
      </c>
      <c r="KD34" s="154">
        <f>SUMIFS('Controle de NFs Tomadas'!$G:$G,'Controle de NFs Tomadas'!$E:$E,$A$1,'Controle de NFs Tomadas'!$F:$F,$A34,'Controle de NFs Tomadas'!$C:$C,KD$2)</f>
        <v>0</v>
      </c>
      <c r="KE34" s="154">
        <f>SUMIFS('Controle de NFs Tomadas'!$G:$G,'Controle de NFs Tomadas'!$E:$E,$A$1,'Controle de NFs Tomadas'!$F:$F,$A34,'Controle de NFs Tomadas'!$C:$C,KE$2)</f>
        <v>0</v>
      </c>
      <c r="KF34" s="154">
        <f>SUMIFS('Controle de NFs Tomadas'!$G:$G,'Controle de NFs Tomadas'!$E:$E,$A$1,'Controle de NFs Tomadas'!$F:$F,$A34,'Controle de NFs Tomadas'!$C:$C,KF$2)</f>
        <v>0</v>
      </c>
      <c r="KG34" s="154">
        <f>SUMIFS('Controle de NFs Tomadas'!$G:$G,'Controle de NFs Tomadas'!$E:$E,$A$1,'Controle de NFs Tomadas'!$F:$F,$A34,'Controle de NFs Tomadas'!$C:$C,KG$2)</f>
        <v>0</v>
      </c>
      <c r="KH34" s="154">
        <f>SUMIFS('Controle de NFs Tomadas'!$G:$G,'Controle de NFs Tomadas'!$E:$E,$A$1,'Controle de NFs Tomadas'!$F:$F,$A34,'Controle de NFs Tomadas'!$C:$C,KH$2)</f>
        <v>0</v>
      </c>
      <c r="KI34" s="154">
        <f>SUMIFS('Controle de NFs Tomadas'!$G:$G,'Controle de NFs Tomadas'!$E:$E,$A$1,'Controle de NFs Tomadas'!$F:$F,$A34,'Controle de NFs Tomadas'!$C:$C,KI$2)</f>
        <v>0</v>
      </c>
      <c r="KJ34" s="154">
        <f>SUMIFS('Controle de NFs Tomadas'!$G:$G,'Controle de NFs Tomadas'!$E:$E,$A$1,'Controle de NFs Tomadas'!$F:$F,$A34,'Controle de NFs Tomadas'!$C:$C,KJ$2)</f>
        <v>0</v>
      </c>
      <c r="KK34" s="154">
        <f>SUMIFS('Controle de NFs Tomadas'!$G:$G,'Controle de NFs Tomadas'!$E:$E,$A$1,'Controle de NFs Tomadas'!$F:$F,$A34,'Controle de NFs Tomadas'!$C:$C,KK$2)</f>
        <v>0</v>
      </c>
      <c r="KL34" s="154">
        <f>SUMIFS('Controle de NFs Tomadas'!$G:$G,'Controle de NFs Tomadas'!$E:$E,$A$1,'Controle de NFs Tomadas'!$F:$F,$A34,'Controle de NFs Tomadas'!$C:$C,KL$2)</f>
        <v>0</v>
      </c>
      <c r="KM34" s="154">
        <f>SUMIFS('Controle de NFs Tomadas'!$G:$G,'Controle de NFs Tomadas'!$E:$E,$A$1,'Controle de NFs Tomadas'!$F:$F,$A34,'Controle de NFs Tomadas'!$C:$C,KM$2)</f>
        <v>0</v>
      </c>
      <c r="KN34" s="154">
        <f>SUMIFS('Controle de NFs Tomadas'!$G:$G,'Controle de NFs Tomadas'!$E:$E,$A$1,'Controle de NFs Tomadas'!$F:$F,$A34,'Controle de NFs Tomadas'!$C:$C,KN$2)</f>
        <v>0</v>
      </c>
      <c r="KO34" s="154">
        <f>SUMIFS('Controle de NFs Tomadas'!$G:$G,'Controle de NFs Tomadas'!$E:$E,$A$1,'Controle de NFs Tomadas'!$F:$F,$A34,'Controle de NFs Tomadas'!$C:$C,KO$2)</f>
        <v>0</v>
      </c>
      <c r="KP34" s="154">
        <f>SUMIFS('Controle de NFs Tomadas'!$G:$G,'Controle de NFs Tomadas'!$E:$E,$A$1,'Controle de NFs Tomadas'!$F:$F,$A34,'Controle de NFs Tomadas'!$C:$C,KP$2)</f>
        <v>0</v>
      </c>
      <c r="KQ34" s="154">
        <f>SUMIFS('Controle de NFs Tomadas'!$G:$G,'Controle de NFs Tomadas'!$E:$E,$A$1,'Controle de NFs Tomadas'!$F:$F,$A34,'Controle de NFs Tomadas'!$C:$C,KQ$2)</f>
        <v>0</v>
      </c>
      <c r="KR34" s="154">
        <f>SUMIFS('Controle de NFs Tomadas'!$G:$G,'Controle de NFs Tomadas'!$E:$E,$A$1,'Controle de NFs Tomadas'!$F:$F,$A34,'Controle de NFs Tomadas'!$C:$C,KR$2)</f>
        <v>0</v>
      </c>
      <c r="KS34" s="154">
        <f>SUMIFS('Controle de NFs Tomadas'!$G:$G,'Controle de NFs Tomadas'!$E:$E,$A$1,'Controle de NFs Tomadas'!$F:$F,$A34,'Controle de NFs Tomadas'!$C:$C,KS$2)</f>
        <v>0</v>
      </c>
      <c r="KT34" s="154">
        <f>SUMIFS('Controle de NFs Tomadas'!$G:$G,'Controle de NFs Tomadas'!$E:$E,$A$1,'Controle de NFs Tomadas'!$F:$F,$A34,'Controle de NFs Tomadas'!$C:$C,KT$2)</f>
        <v>0</v>
      </c>
      <c r="KU34" s="154">
        <f>SUMIFS('Controle de NFs Tomadas'!$G:$G,'Controle de NFs Tomadas'!$E:$E,$A$1,'Controle de NFs Tomadas'!$F:$F,$A34,'Controle de NFs Tomadas'!$C:$C,KU$2)</f>
        <v>0</v>
      </c>
      <c r="KV34" s="154">
        <f>SUMIFS('Controle de NFs Tomadas'!$G:$G,'Controle de NFs Tomadas'!$E:$E,$A$1,'Controle de NFs Tomadas'!$F:$F,$A34,'Controle de NFs Tomadas'!$C:$C,KV$2)</f>
        <v>0</v>
      </c>
      <c r="KW34" s="154">
        <f>SUMIFS('Controle de NFs Tomadas'!$G:$G,'Controle de NFs Tomadas'!$E:$E,$A$1,'Controle de NFs Tomadas'!$F:$F,$A34,'Controle de NFs Tomadas'!$C:$C,KW$2)</f>
        <v>0</v>
      </c>
      <c r="KX34" s="154">
        <f>SUMIFS('Controle de NFs Tomadas'!$G:$G,'Controle de NFs Tomadas'!$E:$E,$A$1,'Controle de NFs Tomadas'!$F:$F,$A34,'Controle de NFs Tomadas'!$C:$C,KX$2)</f>
        <v>0</v>
      </c>
      <c r="KY34" s="154">
        <f>SUMIFS('Controle de NFs Tomadas'!$G:$G,'Controle de NFs Tomadas'!$E:$E,$A$1,'Controle de NFs Tomadas'!$F:$F,$A34,'Controle de NFs Tomadas'!$C:$C,KY$2)</f>
        <v>0</v>
      </c>
      <c r="KZ34" s="154">
        <f>SUMIFS('Controle de NFs Tomadas'!$G:$G,'Controle de NFs Tomadas'!$E:$E,$A$1,'Controle de NFs Tomadas'!$F:$F,$A34,'Controle de NFs Tomadas'!$C:$C,KZ$2)</f>
        <v>0</v>
      </c>
      <c r="LA34" s="154">
        <f>SUMIFS('Controle de NFs Tomadas'!$G:$G,'Controle de NFs Tomadas'!$E:$E,$A$1,'Controle de NFs Tomadas'!$F:$F,$A34,'Controle de NFs Tomadas'!$C:$C,LA$2)</f>
        <v>0</v>
      </c>
      <c r="LB34" s="154">
        <f>SUMIFS('Controle de NFs Tomadas'!$G:$G,'Controle de NFs Tomadas'!$E:$E,$A$1,'Controle de NFs Tomadas'!$F:$F,$A34,'Controle de NFs Tomadas'!$C:$C,LB$2)</f>
        <v>0</v>
      </c>
      <c r="LC34" s="154">
        <f>SUMIFS('Controle de NFs Tomadas'!$G:$G,'Controle de NFs Tomadas'!$E:$E,$A$1,'Controle de NFs Tomadas'!$F:$F,$A34,'Controle de NFs Tomadas'!$C:$C,LC$2)</f>
        <v>0</v>
      </c>
      <c r="LD34" s="154">
        <f>SUMIFS('Controle de NFs Tomadas'!$G:$G,'Controle de NFs Tomadas'!$E:$E,$A$1,'Controle de NFs Tomadas'!$F:$F,$A34,'Controle de NFs Tomadas'!$C:$C,LD$2)</f>
        <v>0</v>
      </c>
      <c r="LE34" s="154">
        <f>SUMIFS('Controle de NFs Tomadas'!$G:$G,'Controle de NFs Tomadas'!$E:$E,$A$1,'Controle de NFs Tomadas'!$F:$F,$A34,'Controle de NFs Tomadas'!$C:$C,LE$2)</f>
        <v>0</v>
      </c>
      <c r="LF34" s="154">
        <f>SUMIFS('Controle de NFs Tomadas'!$G:$G,'Controle de NFs Tomadas'!$E:$E,$A$1,'Controle de NFs Tomadas'!$F:$F,$A34,'Controle de NFs Tomadas'!$C:$C,LF$2)</f>
        <v>0</v>
      </c>
      <c r="LG34" s="154">
        <f>SUMIFS('Controle de NFs Tomadas'!$G:$G,'Controle de NFs Tomadas'!$E:$E,$A$1,'Controle de NFs Tomadas'!$F:$F,$A34,'Controle de NFs Tomadas'!$C:$C,LG$2)</f>
        <v>0</v>
      </c>
      <c r="LH34" s="154">
        <f>SUMIFS('Controle de NFs Tomadas'!$G:$G,'Controle de NFs Tomadas'!$E:$E,$A$1,'Controle de NFs Tomadas'!$F:$F,$A34,'Controle de NFs Tomadas'!$C:$C,LH$2)</f>
        <v>0</v>
      </c>
      <c r="LI34" s="154">
        <f>SUMIFS('Controle de NFs Tomadas'!$G:$G,'Controle de NFs Tomadas'!$E:$E,$A$1,'Controle de NFs Tomadas'!$F:$F,$A34,'Controle de NFs Tomadas'!$C:$C,LI$2)</f>
        <v>0</v>
      </c>
      <c r="LJ34" s="154">
        <f>SUMIFS('Controle de NFs Tomadas'!$G:$G,'Controle de NFs Tomadas'!$E:$E,$A$1,'Controle de NFs Tomadas'!$F:$F,$A34,'Controle de NFs Tomadas'!$C:$C,LJ$2)</f>
        <v>0</v>
      </c>
      <c r="LK34" s="154">
        <f>SUMIFS('Controle de NFs Tomadas'!$G:$G,'Controle de NFs Tomadas'!$E:$E,$A$1,'Controle de NFs Tomadas'!$F:$F,$A34,'Controle de NFs Tomadas'!$C:$C,LK$2)</f>
        <v>0</v>
      </c>
      <c r="LL34" s="154">
        <f>SUMIFS('Controle de NFs Tomadas'!$G:$G,'Controle de NFs Tomadas'!$E:$E,$A$1,'Controle de NFs Tomadas'!$F:$F,$A34,'Controle de NFs Tomadas'!$C:$C,LL$2)</f>
        <v>0</v>
      </c>
      <c r="LM34" s="154">
        <f>SUMIFS('Controle de NFs Tomadas'!$G:$G,'Controle de NFs Tomadas'!$E:$E,$A$1,'Controle de NFs Tomadas'!$F:$F,$A34,'Controle de NFs Tomadas'!$C:$C,LM$2)</f>
        <v>0</v>
      </c>
      <c r="LN34" s="154">
        <f>SUMIFS('Controle de NFs Tomadas'!$G:$G,'Controle de NFs Tomadas'!$E:$E,$A$1,'Controle de NFs Tomadas'!$F:$F,$A34,'Controle de NFs Tomadas'!$C:$C,LN$2)</f>
        <v>0</v>
      </c>
      <c r="LO34" s="154">
        <f>SUMIFS('Controle de NFs Tomadas'!$G:$G,'Controle de NFs Tomadas'!$E:$E,$A$1,'Controle de NFs Tomadas'!$F:$F,$A34,'Controle de NFs Tomadas'!$C:$C,LO$2)</f>
        <v>0</v>
      </c>
      <c r="LP34" s="154">
        <f>SUMIFS('Controle de NFs Tomadas'!$G:$G,'Controle de NFs Tomadas'!$E:$E,$A$1,'Controle de NFs Tomadas'!$F:$F,$A34,'Controle de NFs Tomadas'!$C:$C,LP$2)</f>
        <v>0</v>
      </c>
      <c r="LQ34" s="154">
        <f>SUMIFS('Controle de NFs Tomadas'!$G:$G,'Controle de NFs Tomadas'!$E:$E,$A$1,'Controle de NFs Tomadas'!$F:$F,$A34,'Controle de NFs Tomadas'!$C:$C,LQ$2)</f>
        <v>0</v>
      </c>
      <c r="LR34" s="154">
        <f>SUMIFS('Controle de NFs Tomadas'!$G:$G,'Controle de NFs Tomadas'!$E:$E,$A$1,'Controle de NFs Tomadas'!$F:$F,$A34,'Controle de NFs Tomadas'!$C:$C,LR$2)</f>
        <v>0</v>
      </c>
      <c r="LS34" s="154">
        <f>SUMIFS('Controle de NFs Tomadas'!$G:$G,'Controle de NFs Tomadas'!$E:$E,$A$1,'Controle de NFs Tomadas'!$F:$F,$A34,'Controle de NFs Tomadas'!$C:$C,LS$2)</f>
        <v>0</v>
      </c>
      <c r="LT34" s="154">
        <f>SUMIFS('Controle de NFs Tomadas'!$G:$G,'Controle de NFs Tomadas'!$E:$E,$A$1,'Controle de NFs Tomadas'!$F:$F,$A34,'Controle de NFs Tomadas'!$C:$C,LT$2)</f>
        <v>0</v>
      </c>
      <c r="LU34" s="154">
        <f>SUMIFS('Controle de NFs Tomadas'!$G:$G,'Controle de NFs Tomadas'!$E:$E,$A$1,'Controle de NFs Tomadas'!$F:$F,$A34,'Controle de NFs Tomadas'!$C:$C,LU$2)</f>
        <v>0</v>
      </c>
      <c r="LV34" s="154">
        <f>SUMIFS('Controle de NFs Tomadas'!$G:$G,'Controle de NFs Tomadas'!$E:$E,$A$1,'Controle de NFs Tomadas'!$F:$F,$A34,'Controle de NFs Tomadas'!$C:$C,LV$2)</f>
        <v>0</v>
      </c>
      <c r="LW34" s="154">
        <f>SUMIFS('Controle de NFs Tomadas'!$G:$G,'Controle de NFs Tomadas'!$E:$E,$A$1,'Controle de NFs Tomadas'!$F:$F,$A34,'Controle de NFs Tomadas'!$C:$C,LW$2)</f>
        <v>0</v>
      </c>
      <c r="LX34" s="154">
        <f>SUMIFS('Controle de NFs Tomadas'!$G:$G,'Controle de NFs Tomadas'!$E:$E,$A$1,'Controle de NFs Tomadas'!$F:$F,$A34,'Controle de NFs Tomadas'!$C:$C,LX$2)</f>
        <v>0</v>
      </c>
      <c r="LY34" s="154">
        <f>SUMIFS('Controle de NFs Tomadas'!$G:$G,'Controle de NFs Tomadas'!$E:$E,$A$1,'Controle de NFs Tomadas'!$F:$F,$A34,'Controle de NFs Tomadas'!$C:$C,LY$2)</f>
        <v>0</v>
      </c>
      <c r="LZ34" s="154">
        <f>SUMIFS('Controle de NFs Tomadas'!$G:$G,'Controle de NFs Tomadas'!$E:$E,$A$1,'Controle de NFs Tomadas'!$F:$F,$A34,'Controle de NFs Tomadas'!$C:$C,LZ$2)</f>
        <v>0</v>
      </c>
      <c r="MA34" s="154">
        <f>SUMIFS('Controle de NFs Tomadas'!$G:$G,'Controle de NFs Tomadas'!$E:$E,$A$1,'Controle de NFs Tomadas'!$F:$F,$A34,'Controle de NFs Tomadas'!$C:$C,MA$2)</f>
        <v>0</v>
      </c>
      <c r="MB34" s="154">
        <f>SUMIFS('Controle de NFs Tomadas'!$G:$G,'Controle de NFs Tomadas'!$E:$E,$A$1,'Controle de NFs Tomadas'!$F:$F,$A34,'Controle de NFs Tomadas'!$C:$C,MB$2)</f>
        <v>0</v>
      </c>
      <c r="MC34" s="154">
        <f>SUMIFS('Controle de NFs Tomadas'!$G:$G,'Controle de NFs Tomadas'!$E:$E,$A$1,'Controle de NFs Tomadas'!$F:$F,$A34,'Controle de NFs Tomadas'!$C:$C,MC$2)</f>
        <v>0</v>
      </c>
      <c r="MD34" s="154">
        <f>SUMIFS('Controle de NFs Tomadas'!$G:$G,'Controle de NFs Tomadas'!$E:$E,$A$1,'Controle de NFs Tomadas'!$F:$F,$A34,'Controle de NFs Tomadas'!$C:$C,MD$2)</f>
        <v>0</v>
      </c>
      <c r="ME34" s="154">
        <f>SUMIFS('Controle de NFs Tomadas'!$G:$G,'Controle de NFs Tomadas'!$E:$E,$A$1,'Controle de NFs Tomadas'!$F:$F,$A34,'Controle de NFs Tomadas'!$C:$C,ME$2)</f>
        <v>0</v>
      </c>
      <c r="MF34" s="154">
        <f>SUMIFS('Controle de NFs Tomadas'!$G:$G,'Controle de NFs Tomadas'!$E:$E,$A$1,'Controle de NFs Tomadas'!$F:$F,$A34,'Controle de NFs Tomadas'!$C:$C,MF$2)</f>
        <v>0</v>
      </c>
      <c r="MG34" s="154">
        <f>SUMIFS('Controle de NFs Tomadas'!$G:$G,'Controle de NFs Tomadas'!$E:$E,$A$1,'Controle de NFs Tomadas'!$F:$F,$A34,'Controle de NFs Tomadas'!$C:$C,MG$2)</f>
        <v>0</v>
      </c>
      <c r="MH34" s="154">
        <f>SUMIFS('Controle de NFs Tomadas'!$G:$G,'Controle de NFs Tomadas'!$E:$E,$A$1,'Controle de NFs Tomadas'!$F:$F,$A34,'Controle de NFs Tomadas'!$C:$C,MH$2)</f>
        <v>0</v>
      </c>
      <c r="MI34" s="154">
        <f>SUMIFS('Controle de NFs Tomadas'!$G:$G,'Controle de NFs Tomadas'!$E:$E,$A$1,'Controle de NFs Tomadas'!$F:$F,$A34,'Controle de NFs Tomadas'!$C:$C,MI$2)</f>
        <v>0</v>
      </c>
      <c r="MJ34" s="154">
        <f>SUMIFS('Controle de NFs Tomadas'!$G:$G,'Controle de NFs Tomadas'!$E:$E,$A$1,'Controle de NFs Tomadas'!$F:$F,$A34,'Controle de NFs Tomadas'!$C:$C,MJ$2)</f>
        <v>0</v>
      </c>
      <c r="MK34" s="154">
        <f>SUMIFS('Controle de NFs Tomadas'!$G:$G,'Controle de NFs Tomadas'!$E:$E,$A$1,'Controle de NFs Tomadas'!$F:$F,$A34,'Controle de NFs Tomadas'!$C:$C,MK$2)</f>
        <v>0</v>
      </c>
      <c r="ML34" s="154">
        <f>SUMIFS('Controle de NFs Tomadas'!$G:$G,'Controle de NFs Tomadas'!$E:$E,$A$1,'Controle de NFs Tomadas'!$F:$F,$A34,'Controle de NFs Tomadas'!$C:$C,ML$2)</f>
        <v>0</v>
      </c>
      <c r="MM34" s="154">
        <f>SUMIFS('Controle de NFs Tomadas'!$G:$G,'Controle de NFs Tomadas'!$E:$E,$A$1,'Controle de NFs Tomadas'!$F:$F,$A34,'Controle de NFs Tomadas'!$C:$C,MM$2)</f>
        <v>0</v>
      </c>
      <c r="MN34" s="154">
        <f>SUMIFS('Controle de NFs Tomadas'!$G:$G,'Controle de NFs Tomadas'!$E:$E,$A$1,'Controle de NFs Tomadas'!$F:$F,$A34,'Controle de NFs Tomadas'!$C:$C,MN$2)</f>
        <v>0</v>
      </c>
      <c r="MO34" s="154">
        <f>SUMIFS('Controle de NFs Tomadas'!$G:$G,'Controle de NFs Tomadas'!$E:$E,$A$1,'Controle de NFs Tomadas'!$F:$F,$A34,'Controle de NFs Tomadas'!$C:$C,MO$2)</f>
        <v>0</v>
      </c>
      <c r="MP34" s="154">
        <f>SUMIFS('Controle de NFs Tomadas'!$G:$G,'Controle de NFs Tomadas'!$E:$E,$A$1,'Controle de NFs Tomadas'!$F:$F,$A34,'Controle de NFs Tomadas'!$C:$C,MP$2)</f>
        <v>0</v>
      </c>
      <c r="MQ34" s="154">
        <f>SUMIFS('Controle de NFs Tomadas'!$G:$G,'Controle de NFs Tomadas'!$E:$E,$A$1,'Controle de NFs Tomadas'!$F:$F,$A34,'Controle de NFs Tomadas'!$C:$C,MQ$2)</f>
        <v>0</v>
      </c>
      <c r="MR34" s="154">
        <f>SUMIFS('Controle de NFs Tomadas'!$G:$G,'Controle de NFs Tomadas'!$E:$E,$A$1,'Controle de NFs Tomadas'!$F:$F,$A34,'Controle de NFs Tomadas'!$C:$C,MR$2)</f>
        <v>0</v>
      </c>
      <c r="MS34" s="154">
        <f>SUMIFS('Controle de NFs Tomadas'!$G:$G,'Controle de NFs Tomadas'!$E:$E,$A$1,'Controle de NFs Tomadas'!$F:$F,$A34,'Controle de NFs Tomadas'!$C:$C,MS$2)</f>
        <v>0</v>
      </c>
      <c r="MT34" s="154">
        <f>SUMIFS('Controle de NFs Tomadas'!$G:$G,'Controle de NFs Tomadas'!$E:$E,$A$1,'Controle de NFs Tomadas'!$F:$F,$A34,'Controle de NFs Tomadas'!$C:$C,MT$2)</f>
        <v>0</v>
      </c>
      <c r="MU34" s="154">
        <f>SUMIFS('Controle de NFs Tomadas'!$G:$G,'Controle de NFs Tomadas'!$E:$E,$A$1,'Controle de NFs Tomadas'!$F:$F,$A34,'Controle de NFs Tomadas'!$C:$C,MU$2)</f>
        <v>0</v>
      </c>
      <c r="MV34" s="154">
        <f>SUMIFS('Controle de NFs Tomadas'!$G:$G,'Controle de NFs Tomadas'!$E:$E,$A$1,'Controle de NFs Tomadas'!$F:$F,$A34,'Controle de NFs Tomadas'!$C:$C,MV$2)</f>
        <v>0</v>
      </c>
      <c r="MW34" s="154">
        <f>SUMIFS('Controle de NFs Tomadas'!$G:$G,'Controle de NFs Tomadas'!$E:$E,$A$1,'Controle de NFs Tomadas'!$F:$F,$A34,'Controle de NFs Tomadas'!$C:$C,MW$2)</f>
        <v>0</v>
      </c>
      <c r="MX34" s="154">
        <f>SUMIFS('Controle de NFs Tomadas'!$G:$G,'Controle de NFs Tomadas'!$E:$E,$A$1,'Controle de NFs Tomadas'!$F:$F,$A34,'Controle de NFs Tomadas'!$C:$C,MX$2)</f>
        <v>0</v>
      </c>
      <c r="MY34" s="154">
        <f>SUMIFS('Controle de NFs Tomadas'!$G:$G,'Controle de NFs Tomadas'!$E:$E,$A$1,'Controle de NFs Tomadas'!$F:$F,$A34,'Controle de NFs Tomadas'!$C:$C,MY$2)</f>
        <v>0</v>
      </c>
      <c r="MZ34" s="154">
        <f>SUMIFS('Controle de NFs Tomadas'!$G:$G,'Controle de NFs Tomadas'!$E:$E,$A$1,'Controle de NFs Tomadas'!$F:$F,$A34,'Controle de NFs Tomadas'!$C:$C,MZ$2)</f>
        <v>0</v>
      </c>
      <c r="NA34" s="154">
        <f>SUMIFS('Controle de NFs Tomadas'!$G:$G,'Controle de NFs Tomadas'!$E:$E,$A$1,'Controle de NFs Tomadas'!$F:$F,$A34,'Controle de NFs Tomadas'!$C:$C,NA$2)</f>
        <v>0</v>
      </c>
      <c r="NB34" s="154">
        <f>SUMIFS('Controle de NFs Tomadas'!$G:$G,'Controle de NFs Tomadas'!$E:$E,$A$1,'Controle de NFs Tomadas'!$F:$F,$A34,'Controle de NFs Tomadas'!$C:$C,NB$2)</f>
        <v>0</v>
      </c>
      <c r="NC34" s="154">
        <f>SUMIFS('Controle de NFs Tomadas'!$G:$G,'Controle de NFs Tomadas'!$E:$E,$A$1,'Controle de NFs Tomadas'!$F:$F,$A34,'Controle de NFs Tomadas'!$C:$C,NC$2)</f>
        <v>0</v>
      </c>
      <c r="ND34" s="154">
        <f>SUMIFS('Controle de NFs Tomadas'!$G:$G,'Controle de NFs Tomadas'!$E:$E,$A$1,'Controle de NFs Tomadas'!$F:$F,$A34,'Controle de NFs Tomadas'!$C:$C,ND$2)</f>
        <v>0</v>
      </c>
      <c r="NE34" s="154">
        <f>SUMIFS('Controle de NFs Tomadas'!$G:$G,'Controle de NFs Tomadas'!$E:$E,$A$1,'Controle de NFs Tomadas'!$F:$F,$A34,'Controle de NFs Tomadas'!$C:$C,NE$2)</f>
        <v>0</v>
      </c>
      <c r="NF34" s="154">
        <f>SUMIFS('Controle de NFs Tomadas'!$G:$G,'Controle de NFs Tomadas'!$E:$E,$A$1,'Controle de NFs Tomadas'!$F:$F,$A34,'Controle de NFs Tomadas'!$C:$C,NF$2)</f>
        <v>0</v>
      </c>
      <c r="NG34" s="154">
        <f>SUMIFS('Controle de NFs Tomadas'!$G:$G,'Controle de NFs Tomadas'!$E:$E,$A$1,'Controle de NFs Tomadas'!$F:$F,$A34,'Controle de NFs Tomadas'!$C:$C,NG$2)</f>
        <v>0</v>
      </c>
      <c r="NH34" s="154">
        <f>SUMIFS('Controle de NFs Tomadas'!$G:$G,'Controle de NFs Tomadas'!$E:$E,$A$1,'Controle de NFs Tomadas'!$F:$F,$A34,'Controle de NFs Tomadas'!$C:$C,NH$2)</f>
        <v>0</v>
      </c>
      <c r="NI34" s="154">
        <f>SUMIFS('Controle de NFs Tomadas'!$G:$G,'Controle de NFs Tomadas'!$E:$E,$A$1,'Controle de NFs Tomadas'!$F:$F,$A34,'Controle de NFs Tomadas'!$C:$C,NI$2)</f>
        <v>0</v>
      </c>
      <c r="NJ34" s="154">
        <f>SUMIFS('Controle de NFs Tomadas'!$G:$G,'Controle de NFs Tomadas'!$E:$E,$A$1,'Controle de NFs Tomadas'!$F:$F,$A34,'Controle de NFs Tomadas'!$C:$C,NJ$2)</f>
        <v>0</v>
      </c>
      <c r="NK34" s="154">
        <f>SUMIFS('Controle de NFs Tomadas'!$G:$G,'Controle de NFs Tomadas'!$E:$E,$A$1,'Controle de NFs Tomadas'!$F:$F,$A34,'Controle de NFs Tomadas'!$C:$C,NK$2)</f>
        <v>0</v>
      </c>
      <c r="NL34" s="154">
        <f>SUMIFS('Controle de NFs Tomadas'!$G:$G,'Controle de NFs Tomadas'!$E:$E,$A$1,'Controle de NFs Tomadas'!$F:$F,$A34,'Controle de NFs Tomadas'!$C:$C,NL$2)</f>
        <v>0</v>
      </c>
      <c r="NM34" s="154">
        <f>SUMIFS('Controle de NFs Tomadas'!$G:$G,'Controle de NFs Tomadas'!$E:$E,$A$1,'Controle de NFs Tomadas'!$F:$F,$A34,'Controle de NFs Tomadas'!$C:$C,NM$2)</f>
        <v>0</v>
      </c>
      <c r="NN34" s="154">
        <f>SUMIFS('Controle de NFs Tomadas'!$G:$G,'Controle de NFs Tomadas'!$E:$E,$A$1,'Controle de NFs Tomadas'!$F:$F,$A34,'Controle de NFs Tomadas'!$C:$C,NN$2)</f>
        <v>0</v>
      </c>
      <c r="NO34" s="154">
        <f>SUMIFS('Controle de NFs Tomadas'!$G:$G,'Controle de NFs Tomadas'!$E:$E,$A$1,'Controle de NFs Tomadas'!$F:$F,$A34,'Controle de NFs Tomadas'!$C:$C,NO$2)</f>
        <v>0</v>
      </c>
      <c r="NP34" s="154">
        <f>SUMIFS('Controle de NFs Tomadas'!$G:$G,'Controle de NFs Tomadas'!$E:$E,$A$1,'Controle de NFs Tomadas'!$F:$F,$A34,'Controle de NFs Tomadas'!$C:$C,NP$2)</f>
        <v>0</v>
      </c>
      <c r="NQ34" s="154">
        <f>SUMIFS('Controle de NFs Tomadas'!$G:$G,'Controle de NFs Tomadas'!$E:$E,$A$1,'Controle de NFs Tomadas'!$F:$F,$A34,'Controle de NFs Tomadas'!$C:$C,NQ$2)</f>
        <v>0</v>
      </c>
      <c r="NR34" s="154">
        <f>SUMIFS('Controle de NFs Tomadas'!$G:$G,'Controle de NFs Tomadas'!$E:$E,$A$1,'Controle de NFs Tomadas'!$F:$F,$A34,'Controle de NFs Tomadas'!$C:$C,NR$2)</f>
        <v>0</v>
      </c>
      <c r="NS34" s="154">
        <f>SUMIFS('Controle de NFs Tomadas'!$G:$G,'Controle de NFs Tomadas'!$E:$E,$A$1,'Controle de NFs Tomadas'!$F:$F,$A34,'Controle de NFs Tomadas'!$C:$C,NS$2)</f>
        <v>0</v>
      </c>
      <c r="NT34" s="154">
        <f>SUMIFS('Controle de NFs Tomadas'!$G:$G,'Controle de NFs Tomadas'!$E:$E,$A$1,'Controle de NFs Tomadas'!$F:$F,$A34,'Controle de NFs Tomadas'!$C:$C,NT$2)</f>
        <v>0</v>
      </c>
      <c r="NU34" s="154">
        <f>SUMIFS('Controle de NFs Tomadas'!$G:$G,'Controle de NFs Tomadas'!$E:$E,$A$1,'Controle de NFs Tomadas'!$F:$F,$A34,'Controle de NFs Tomadas'!$C:$C,NU$2)</f>
        <v>0</v>
      </c>
      <c r="NV34" s="154">
        <f>SUMIFS('Controle de NFs Tomadas'!$G:$G,'Controle de NFs Tomadas'!$E:$E,$A$1,'Controle de NFs Tomadas'!$F:$F,$A34,'Controle de NFs Tomadas'!$C:$C,NV$2)</f>
        <v>0</v>
      </c>
      <c r="NW34" s="154">
        <f>SUMIFS('Controle de NFs Tomadas'!$G:$G,'Controle de NFs Tomadas'!$E:$E,$A$1,'Controle de NFs Tomadas'!$F:$F,$A34,'Controle de NFs Tomadas'!$C:$C,NW$2)</f>
        <v>0</v>
      </c>
      <c r="NX34" s="154">
        <f>SUMIFS('Controle de NFs Tomadas'!$G:$G,'Controle de NFs Tomadas'!$E:$E,$A$1,'Controle de NFs Tomadas'!$F:$F,$A34,'Controle de NFs Tomadas'!$C:$C,NX$2)</f>
        <v>0</v>
      </c>
      <c r="NY34" s="154">
        <f>SUMIFS('Controle de NFs Tomadas'!$G:$G,'Controle de NFs Tomadas'!$E:$E,$A$1,'Controle de NFs Tomadas'!$F:$F,$A34,'Controle de NFs Tomadas'!$C:$C,NY$2)</f>
        <v>0</v>
      </c>
      <c r="NZ34" s="154">
        <f>SUMIFS('Controle de NFs Tomadas'!$G:$G,'Controle de NFs Tomadas'!$E:$E,$A$1,'Controle de NFs Tomadas'!$F:$F,$A34,'Controle de NFs Tomadas'!$C:$C,NZ$2)</f>
        <v>0</v>
      </c>
      <c r="OA34" s="154">
        <f>SUMIFS('Controle de NFs Tomadas'!$G:$G,'Controle de NFs Tomadas'!$E:$E,$A$1,'Controle de NFs Tomadas'!$F:$F,$A34,'Controle de NFs Tomadas'!$C:$C,OA$2)</f>
        <v>0</v>
      </c>
      <c r="OB34" s="154">
        <f>SUMIFS('Controle de NFs Tomadas'!$G:$G,'Controle de NFs Tomadas'!$E:$E,$A$1,'Controle de NFs Tomadas'!$F:$F,$A34,'Controle de NFs Tomadas'!$C:$C,OB$2)</f>
        <v>0</v>
      </c>
      <c r="OC34" s="154">
        <f>SUMIFS('Controle de NFs Tomadas'!$G:$G,'Controle de NFs Tomadas'!$E:$E,$A$1,'Controle de NFs Tomadas'!$F:$F,$A34,'Controle de NFs Tomadas'!$C:$C,OC$2)</f>
        <v>0</v>
      </c>
      <c r="OD34" s="154">
        <f>SUMIFS('Controle de NFs Tomadas'!$G:$G,'Controle de NFs Tomadas'!$E:$E,$A$1,'Controle de NFs Tomadas'!$F:$F,$A34,'Controle de NFs Tomadas'!$C:$C,OD$2)</f>
        <v>0</v>
      </c>
      <c r="OE34" s="154">
        <f>SUMIFS('Controle de NFs Tomadas'!$G:$G,'Controle de NFs Tomadas'!$E:$E,$A$1,'Controle de NFs Tomadas'!$F:$F,$A34,'Controle de NFs Tomadas'!$C:$C,OE$2)</f>
        <v>0</v>
      </c>
      <c r="OF34" s="154">
        <f>SUMIFS('Controle de NFs Tomadas'!$G:$G,'Controle de NFs Tomadas'!$E:$E,$A$1,'Controle de NFs Tomadas'!$F:$F,$A34,'Controle de NFs Tomadas'!$C:$C,OF$2)</f>
        <v>0</v>
      </c>
      <c r="OG34" s="154">
        <f>SUMIFS('Controle de NFs Tomadas'!$G:$G,'Controle de NFs Tomadas'!$E:$E,$A$1,'Controle de NFs Tomadas'!$F:$F,$A34,'Controle de NFs Tomadas'!$C:$C,OG$2)</f>
        <v>0</v>
      </c>
      <c r="OH34" s="154">
        <f>SUMIFS('Controle de NFs Tomadas'!$G:$G,'Controle de NFs Tomadas'!$E:$E,$A$1,'Controle de NFs Tomadas'!$F:$F,$A34,'Controle de NFs Tomadas'!$C:$C,OH$2)</f>
        <v>0</v>
      </c>
      <c r="OI34" s="154">
        <f>SUMIFS('Controle de NFs Tomadas'!$G:$G,'Controle de NFs Tomadas'!$E:$E,$A$1,'Controle de NFs Tomadas'!$F:$F,$A34,'Controle de NFs Tomadas'!$C:$C,OI$2)</f>
        <v>0</v>
      </c>
      <c r="OJ34" s="154">
        <f>SUMIFS('Controle de NFs Tomadas'!$G:$G,'Controle de NFs Tomadas'!$E:$E,$A$1,'Controle de NFs Tomadas'!$F:$F,$A34,'Controle de NFs Tomadas'!$C:$C,OJ$2)</f>
        <v>0</v>
      </c>
      <c r="OK34" s="154">
        <f>SUMIFS('Controle de NFs Tomadas'!$G:$G,'Controle de NFs Tomadas'!$E:$E,$A$1,'Controle de NFs Tomadas'!$F:$F,$A34,'Controle de NFs Tomadas'!$C:$C,OK$2)</f>
        <v>0</v>
      </c>
      <c r="OL34" s="154">
        <f>SUMIFS('Controle de NFs Tomadas'!$G:$G,'Controle de NFs Tomadas'!$E:$E,$A$1,'Controle de NFs Tomadas'!$F:$F,$A34,'Controle de NFs Tomadas'!$C:$C,OL$2)</f>
        <v>0</v>
      </c>
      <c r="OM34" s="154">
        <f>SUMIFS('Controle de NFs Tomadas'!$G:$G,'Controle de NFs Tomadas'!$E:$E,$A$1,'Controle de NFs Tomadas'!$F:$F,$A34,'Controle de NFs Tomadas'!$C:$C,OM$2)</f>
        <v>0</v>
      </c>
      <c r="ON34" s="154">
        <f>SUMIFS('Controle de NFs Tomadas'!$G:$G,'Controle de NFs Tomadas'!$E:$E,$A$1,'Controle de NFs Tomadas'!$F:$F,$A34,'Controle de NFs Tomadas'!$C:$C,ON$2)</f>
        <v>0</v>
      </c>
      <c r="OO34" s="154">
        <f>SUMIFS('Controle de NFs Tomadas'!$G:$G,'Controle de NFs Tomadas'!$E:$E,$A$1,'Controle de NFs Tomadas'!$F:$F,$A34,'Controle de NFs Tomadas'!$C:$C,OO$2)</f>
        <v>0</v>
      </c>
      <c r="OP34" s="154">
        <f>SUMIFS('Controle de NFs Tomadas'!$G:$G,'Controle de NFs Tomadas'!$E:$E,$A$1,'Controle de NFs Tomadas'!$F:$F,$A34,'Controle de NFs Tomadas'!$C:$C,OP$2)</f>
        <v>0</v>
      </c>
      <c r="OQ34" s="154">
        <f>SUMIFS('Controle de NFs Tomadas'!$G:$G,'Controle de NFs Tomadas'!$E:$E,$A$1,'Controle de NFs Tomadas'!$F:$F,$A34,'Controle de NFs Tomadas'!$C:$C,OQ$2)</f>
        <v>0</v>
      </c>
      <c r="OR34" s="154">
        <f>SUMIFS('Controle de NFs Tomadas'!$G:$G,'Controle de NFs Tomadas'!$E:$E,$A$1,'Controle de NFs Tomadas'!$F:$F,$A34,'Controle de NFs Tomadas'!$C:$C,OR$2)</f>
        <v>0</v>
      </c>
      <c r="OS34" s="154">
        <f>SUMIFS('Controle de NFs Tomadas'!$G:$G,'Controle de NFs Tomadas'!$E:$E,$A$1,'Controle de NFs Tomadas'!$F:$F,$A34,'Controle de NFs Tomadas'!$C:$C,OS$2)</f>
        <v>0</v>
      </c>
      <c r="OT34" s="154">
        <f>SUMIFS('Controle de NFs Tomadas'!$G:$G,'Controle de NFs Tomadas'!$E:$E,$A$1,'Controle de NFs Tomadas'!$F:$F,$A34,'Controle de NFs Tomadas'!$C:$C,OT$2)</f>
        <v>0</v>
      </c>
      <c r="OU34" s="154">
        <f>SUMIFS('Controle de NFs Tomadas'!$G:$G,'Controle de NFs Tomadas'!$E:$E,$A$1,'Controle de NFs Tomadas'!$F:$F,$A34,'Controle de NFs Tomadas'!$C:$C,OU$2)</f>
        <v>0</v>
      </c>
      <c r="OV34" s="154">
        <f>SUMIFS('Controle de NFs Tomadas'!$G:$G,'Controle de NFs Tomadas'!$E:$E,$A$1,'Controle de NFs Tomadas'!$F:$F,$A34,'Controle de NFs Tomadas'!$C:$C,OV$2)</f>
        <v>0</v>
      </c>
      <c r="OW34" s="154">
        <f>SUMIFS('Controle de NFs Tomadas'!$G:$G,'Controle de NFs Tomadas'!$E:$E,$A$1,'Controle de NFs Tomadas'!$F:$F,$A34,'Controle de NFs Tomadas'!$C:$C,OW$2)</f>
        <v>0</v>
      </c>
      <c r="OX34" s="154">
        <f>SUMIFS('Controle de NFs Tomadas'!$G:$G,'Controle de NFs Tomadas'!$E:$E,$A$1,'Controle de NFs Tomadas'!$F:$F,$A34,'Controle de NFs Tomadas'!$C:$C,OX$2)</f>
        <v>0</v>
      </c>
      <c r="OY34" s="154">
        <f>SUMIFS('Controle de NFs Tomadas'!$G:$G,'Controle de NFs Tomadas'!$E:$E,$A$1,'Controle de NFs Tomadas'!$F:$F,$A34,'Controle de NFs Tomadas'!$C:$C,OY$2)</f>
        <v>0</v>
      </c>
      <c r="OZ34" s="154">
        <f>SUMIFS('Controle de NFs Tomadas'!$G:$G,'Controle de NFs Tomadas'!$E:$E,$A$1,'Controle de NFs Tomadas'!$F:$F,$A34,'Controle de NFs Tomadas'!$C:$C,OZ$2)</f>
        <v>0</v>
      </c>
      <c r="PA34" s="154">
        <f>SUMIFS('Controle de NFs Tomadas'!$G:$G,'Controle de NFs Tomadas'!$E:$E,$A$1,'Controle de NFs Tomadas'!$F:$F,$A34,'Controle de NFs Tomadas'!$C:$C,PA$2)</f>
        <v>0</v>
      </c>
      <c r="PB34" s="154">
        <f>SUMIFS('Controle de NFs Tomadas'!$G:$G,'Controle de NFs Tomadas'!$E:$E,$A$1,'Controle de NFs Tomadas'!$F:$F,$A34,'Controle de NFs Tomadas'!$C:$C,PB$2)</f>
        <v>0</v>
      </c>
      <c r="PC34" s="154">
        <f>SUMIFS('Controle de NFs Tomadas'!$G:$G,'Controle de NFs Tomadas'!$E:$E,$A$1,'Controle de NFs Tomadas'!$F:$F,$A34,'Controle de NFs Tomadas'!$C:$C,PC$2)</f>
        <v>0</v>
      </c>
      <c r="PD34" s="154">
        <f>SUMIFS('Controle de NFs Tomadas'!$G:$G,'Controle de NFs Tomadas'!$E:$E,$A$1,'Controle de NFs Tomadas'!$F:$F,$A34,'Controle de NFs Tomadas'!$C:$C,PD$2)</f>
        <v>0</v>
      </c>
      <c r="PE34" s="154">
        <f>SUMIFS('Controle de NFs Tomadas'!$G:$G,'Controle de NFs Tomadas'!$E:$E,$A$1,'Controle de NFs Tomadas'!$F:$F,$A34,'Controle de NFs Tomadas'!$C:$C,PE$2)</f>
        <v>0</v>
      </c>
      <c r="PF34" s="154">
        <f>SUMIFS('Controle de NFs Tomadas'!$G:$G,'Controle de NFs Tomadas'!$E:$E,$A$1,'Controle de NFs Tomadas'!$F:$F,$A34,'Controle de NFs Tomadas'!$C:$C,PF$2)</f>
        <v>0</v>
      </c>
      <c r="PG34" s="154">
        <f>SUMIFS('Controle de NFs Tomadas'!$G:$G,'Controle de NFs Tomadas'!$E:$E,$A$1,'Controle de NFs Tomadas'!$F:$F,$A34,'Controle de NFs Tomadas'!$C:$C,PG$2)</f>
        <v>0</v>
      </c>
      <c r="PH34" s="154">
        <f>SUMIFS('Controle de NFs Tomadas'!$G:$G,'Controle de NFs Tomadas'!$E:$E,$A$1,'Controle de NFs Tomadas'!$F:$F,$A34,'Controle de NFs Tomadas'!$C:$C,PH$2)</f>
        <v>0</v>
      </c>
      <c r="PI34" s="154">
        <f>SUMIFS('Controle de NFs Tomadas'!$G:$G,'Controle de NFs Tomadas'!$E:$E,$A$1,'Controle de NFs Tomadas'!$F:$F,$A34,'Controle de NFs Tomadas'!$C:$C,PI$2)</f>
        <v>0</v>
      </c>
      <c r="PJ34" s="154">
        <f>SUMIFS('Controle de NFs Tomadas'!$G:$G,'Controle de NFs Tomadas'!$E:$E,$A$1,'Controle de NFs Tomadas'!$F:$F,$A34,'Controle de NFs Tomadas'!$C:$C,PJ$2)</f>
        <v>0</v>
      </c>
      <c r="PK34" s="154">
        <f>SUMIFS('Controle de NFs Tomadas'!$G:$G,'Controle de NFs Tomadas'!$E:$E,$A$1,'Controle de NFs Tomadas'!$F:$F,$A34,'Controle de NFs Tomadas'!$C:$C,PK$2)</f>
        <v>0</v>
      </c>
      <c r="PL34" s="154">
        <f>SUMIFS('Controle de NFs Tomadas'!$G:$G,'Controle de NFs Tomadas'!$E:$E,$A$1,'Controle de NFs Tomadas'!$F:$F,$A34,'Controle de NFs Tomadas'!$C:$C,PL$2)</f>
        <v>0</v>
      </c>
      <c r="PM34" s="154">
        <f>SUMIFS('Controle de NFs Tomadas'!$G:$G,'Controle de NFs Tomadas'!$E:$E,$A$1,'Controle de NFs Tomadas'!$F:$F,$A34,'Controle de NFs Tomadas'!$C:$C,PM$2)</f>
        <v>0</v>
      </c>
      <c r="PN34" s="154">
        <f>SUMIFS('Controle de NFs Tomadas'!$G:$G,'Controle de NFs Tomadas'!$E:$E,$A$1,'Controle de NFs Tomadas'!$F:$F,$A34,'Controle de NFs Tomadas'!$C:$C,PN$2)</f>
        <v>0</v>
      </c>
      <c r="PO34" s="154">
        <f>SUMIFS('Controle de NFs Tomadas'!$G:$G,'Controle de NFs Tomadas'!$E:$E,$A$1,'Controle de NFs Tomadas'!$F:$F,$A34,'Controle de NFs Tomadas'!$C:$C,PO$2)</f>
        <v>0</v>
      </c>
      <c r="PP34" s="154">
        <f>SUMIFS('Controle de NFs Tomadas'!$G:$G,'Controle de NFs Tomadas'!$E:$E,$A$1,'Controle de NFs Tomadas'!$F:$F,$A34,'Controle de NFs Tomadas'!$C:$C,PP$2)</f>
        <v>0</v>
      </c>
      <c r="PQ34" s="154">
        <f>SUMIFS('Controle de NFs Tomadas'!$G:$G,'Controle de NFs Tomadas'!$E:$E,$A$1,'Controle de NFs Tomadas'!$F:$F,$A34,'Controle de NFs Tomadas'!$C:$C,PQ$2)</f>
        <v>0</v>
      </c>
      <c r="PR34" s="154">
        <f>SUMIFS('Controle de NFs Tomadas'!$G:$G,'Controle de NFs Tomadas'!$E:$E,$A$1,'Controle de NFs Tomadas'!$F:$F,$A34,'Controle de NFs Tomadas'!$C:$C,PR$2)</f>
        <v>0</v>
      </c>
      <c r="PS34" s="154">
        <f>SUMIFS('Controle de NFs Tomadas'!$G:$G,'Controle de NFs Tomadas'!$E:$E,$A$1,'Controle de NFs Tomadas'!$F:$F,$A34,'Controle de NFs Tomadas'!$C:$C,PS$2)</f>
        <v>0</v>
      </c>
      <c r="PT34" s="154">
        <f>SUMIFS('Controle de NFs Tomadas'!$G:$G,'Controle de NFs Tomadas'!$E:$E,$A$1,'Controle de NFs Tomadas'!$F:$F,$A34,'Controle de NFs Tomadas'!$C:$C,PT$2)</f>
        <v>0</v>
      </c>
      <c r="PU34" s="154">
        <f>SUMIFS('Controle de NFs Tomadas'!$G:$G,'Controle de NFs Tomadas'!$E:$E,$A$1,'Controle de NFs Tomadas'!$F:$F,$A34,'Controle de NFs Tomadas'!$C:$C,PU$2)</f>
        <v>0</v>
      </c>
      <c r="PV34" s="154">
        <f>SUMIFS('Controle de NFs Tomadas'!$G:$G,'Controle de NFs Tomadas'!$E:$E,$A$1,'Controle de NFs Tomadas'!$F:$F,$A34,'Controle de NFs Tomadas'!$C:$C,PV$2)</f>
        <v>0</v>
      </c>
      <c r="PW34" s="154">
        <f>SUMIFS('Controle de NFs Tomadas'!$G:$G,'Controle de NFs Tomadas'!$E:$E,$A$1,'Controle de NFs Tomadas'!$F:$F,$A34,'Controle de NFs Tomadas'!$C:$C,PW$2)</f>
        <v>0</v>
      </c>
      <c r="PX34" s="154">
        <f>SUMIFS('Controle de NFs Tomadas'!$G:$G,'Controle de NFs Tomadas'!$E:$E,$A$1,'Controle de NFs Tomadas'!$F:$F,$A34,'Controle de NFs Tomadas'!$C:$C,PX$2)</f>
        <v>0</v>
      </c>
      <c r="PY34" s="154">
        <f>SUMIFS('Controle de NFs Tomadas'!$G:$G,'Controle de NFs Tomadas'!$E:$E,$A$1,'Controle de NFs Tomadas'!$F:$F,$A34,'Controle de NFs Tomadas'!$C:$C,PY$2)</f>
        <v>0</v>
      </c>
      <c r="PZ34" s="154">
        <f>SUMIFS('Controle de NFs Tomadas'!$G:$G,'Controle de NFs Tomadas'!$E:$E,$A$1,'Controle de NFs Tomadas'!$F:$F,$A34,'Controle de NFs Tomadas'!$C:$C,PZ$2)</f>
        <v>0</v>
      </c>
      <c r="QA34" s="154">
        <f>SUMIFS('Controle de NFs Tomadas'!$G:$G,'Controle de NFs Tomadas'!$E:$E,$A$1,'Controle de NFs Tomadas'!$F:$F,$A34,'Controle de NFs Tomadas'!$C:$C,QA$2)</f>
        <v>0</v>
      </c>
      <c r="QB34" s="154">
        <f>SUMIFS('Controle de NFs Tomadas'!$G:$G,'Controle de NFs Tomadas'!$E:$E,$A$1,'Controle de NFs Tomadas'!$F:$F,$A34,'Controle de NFs Tomadas'!$C:$C,QB$2)</f>
        <v>0</v>
      </c>
      <c r="QC34" s="154">
        <f>SUMIFS('Controle de NFs Tomadas'!$G:$G,'Controle de NFs Tomadas'!$E:$E,$A$1,'Controle de NFs Tomadas'!$F:$F,$A34,'Controle de NFs Tomadas'!$C:$C,QC$2)</f>
        <v>0</v>
      </c>
      <c r="QD34" s="154">
        <f>SUMIFS('Controle de NFs Tomadas'!$G:$G,'Controle de NFs Tomadas'!$E:$E,$A$1,'Controle de NFs Tomadas'!$F:$F,$A34,'Controle de NFs Tomadas'!$C:$C,QD$2)</f>
        <v>0</v>
      </c>
      <c r="QE34" s="154">
        <f>SUMIFS('Controle de NFs Tomadas'!$G:$G,'Controle de NFs Tomadas'!$E:$E,$A$1,'Controle de NFs Tomadas'!$F:$F,$A34,'Controle de NFs Tomadas'!$C:$C,QE$2)</f>
        <v>0</v>
      </c>
      <c r="QF34" s="154">
        <f>SUMIFS('Controle de NFs Tomadas'!$G:$G,'Controle de NFs Tomadas'!$E:$E,$A$1,'Controle de NFs Tomadas'!$F:$F,$A34,'Controle de NFs Tomadas'!$C:$C,QF$2)</f>
        <v>0</v>
      </c>
      <c r="QG34" s="154">
        <f>SUMIFS('Controle de NFs Tomadas'!$G:$G,'Controle de NFs Tomadas'!$E:$E,$A$1,'Controle de NFs Tomadas'!$F:$F,$A34,'Controle de NFs Tomadas'!$C:$C,QG$2)</f>
        <v>0</v>
      </c>
      <c r="QH34" s="154">
        <f>SUMIFS('Controle de NFs Tomadas'!$G:$G,'Controle de NFs Tomadas'!$E:$E,$A$1,'Controle de NFs Tomadas'!$F:$F,$A34,'Controle de NFs Tomadas'!$C:$C,QH$2)</f>
        <v>0</v>
      </c>
      <c r="QI34" s="154">
        <f>SUMIFS('Controle de NFs Tomadas'!$G:$G,'Controle de NFs Tomadas'!$E:$E,$A$1,'Controle de NFs Tomadas'!$F:$F,$A34,'Controle de NFs Tomadas'!$C:$C,QI$2)</f>
        <v>0</v>
      </c>
      <c r="QJ34" s="154">
        <f>SUMIFS('Controle de NFs Tomadas'!$G:$G,'Controle de NFs Tomadas'!$E:$E,$A$1,'Controle de NFs Tomadas'!$F:$F,$A34,'Controle de NFs Tomadas'!$C:$C,QJ$2)</f>
        <v>0</v>
      </c>
      <c r="QK34" s="154">
        <f>SUMIFS('Controle de NFs Tomadas'!$G:$G,'Controle de NFs Tomadas'!$E:$E,$A$1,'Controle de NFs Tomadas'!$F:$F,$A34,'Controle de NFs Tomadas'!$C:$C,QK$2)</f>
        <v>0</v>
      </c>
      <c r="QL34" s="154">
        <f>SUMIFS('Controle de NFs Tomadas'!$G:$G,'Controle de NFs Tomadas'!$E:$E,$A$1,'Controle de NFs Tomadas'!$F:$F,$A34,'Controle de NFs Tomadas'!$C:$C,QL$2)</f>
        <v>0</v>
      </c>
      <c r="QM34" s="154">
        <f>SUMIFS('Controle de NFs Tomadas'!$G:$G,'Controle de NFs Tomadas'!$E:$E,$A$1,'Controle de NFs Tomadas'!$F:$F,$A34,'Controle de NFs Tomadas'!$C:$C,QM$2)</f>
        <v>0</v>
      </c>
      <c r="QN34" s="154">
        <f>SUMIFS('Controle de NFs Tomadas'!$G:$G,'Controle de NFs Tomadas'!$E:$E,$A$1,'Controle de NFs Tomadas'!$F:$F,$A34,'Controle de NFs Tomadas'!$C:$C,QN$2)</f>
        <v>0</v>
      </c>
      <c r="QO34" s="154">
        <f>SUMIFS('Controle de NFs Tomadas'!$G:$G,'Controle de NFs Tomadas'!$E:$E,$A$1,'Controle de NFs Tomadas'!$F:$F,$A34,'Controle de NFs Tomadas'!$C:$C,QO$2)</f>
        <v>0</v>
      </c>
      <c r="QP34" s="154">
        <f>SUMIFS('Controle de NFs Tomadas'!$G:$G,'Controle de NFs Tomadas'!$E:$E,$A$1,'Controle de NFs Tomadas'!$F:$F,$A34,'Controle de NFs Tomadas'!$C:$C,QP$2)</f>
        <v>0</v>
      </c>
      <c r="QQ34" s="154">
        <f>SUMIFS('Controle de NFs Tomadas'!$G:$G,'Controle de NFs Tomadas'!$E:$E,$A$1,'Controle de NFs Tomadas'!$F:$F,$A34,'Controle de NFs Tomadas'!$C:$C,QQ$2)</f>
        <v>0</v>
      </c>
      <c r="QR34" s="154">
        <f>SUMIFS('Controle de NFs Tomadas'!$G:$G,'Controle de NFs Tomadas'!$E:$E,$A$1,'Controle de NFs Tomadas'!$F:$F,$A34,'Controle de NFs Tomadas'!$C:$C,QR$2)</f>
        <v>0</v>
      </c>
      <c r="QS34" s="154">
        <f>SUMIFS('Controle de NFs Tomadas'!$G:$G,'Controle de NFs Tomadas'!$E:$E,$A$1,'Controle de NFs Tomadas'!$F:$F,$A34,'Controle de NFs Tomadas'!$C:$C,QS$2)</f>
        <v>0</v>
      </c>
      <c r="QT34" s="154">
        <f>SUMIFS('Controle de NFs Tomadas'!$G:$G,'Controle de NFs Tomadas'!$E:$E,$A$1,'Controle de NFs Tomadas'!$F:$F,$A34,'Controle de NFs Tomadas'!$C:$C,QT$2)</f>
        <v>0</v>
      </c>
      <c r="QU34" s="154">
        <f>SUMIFS('Controle de NFs Tomadas'!$G:$G,'Controle de NFs Tomadas'!$E:$E,$A$1,'Controle de NFs Tomadas'!$F:$F,$A34,'Controle de NFs Tomadas'!$C:$C,QU$2)</f>
        <v>0</v>
      </c>
      <c r="QV34" s="154">
        <f>SUMIFS('Controle de NFs Tomadas'!$G:$G,'Controle de NFs Tomadas'!$E:$E,$A$1,'Controle de NFs Tomadas'!$F:$F,$A34,'Controle de NFs Tomadas'!$C:$C,QV$2)</f>
        <v>0</v>
      </c>
      <c r="QW34" s="154">
        <f>SUMIFS('Controle de NFs Tomadas'!$G:$G,'Controle de NFs Tomadas'!$E:$E,$A$1,'Controle de NFs Tomadas'!$F:$F,$A34,'Controle de NFs Tomadas'!$C:$C,QW$2)</f>
        <v>0</v>
      </c>
      <c r="QX34" s="154">
        <f>SUMIFS('Controle de NFs Tomadas'!$G:$G,'Controle de NFs Tomadas'!$E:$E,$A$1,'Controle de NFs Tomadas'!$F:$F,$A34,'Controle de NFs Tomadas'!$C:$C,QX$2)</f>
        <v>0</v>
      </c>
      <c r="QY34" s="154">
        <f>SUMIFS('Controle de NFs Tomadas'!$G:$G,'Controle de NFs Tomadas'!$E:$E,$A$1,'Controle de NFs Tomadas'!$F:$F,$A34,'Controle de NFs Tomadas'!$C:$C,QY$2)</f>
        <v>0</v>
      </c>
      <c r="QZ34" s="154">
        <f>SUMIFS('Controle de NFs Tomadas'!$G:$G,'Controle de NFs Tomadas'!$E:$E,$A$1,'Controle de NFs Tomadas'!$F:$F,$A34,'Controle de NFs Tomadas'!$C:$C,QZ$2)</f>
        <v>0</v>
      </c>
      <c r="RA34" s="154">
        <f>SUMIFS('Controle de NFs Tomadas'!$G:$G,'Controle de NFs Tomadas'!$E:$E,$A$1,'Controle de NFs Tomadas'!$F:$F,$A34,'Controle de NFs Tomadas'!$C:$C,RA$2)</f>
        <v>0</v>
      </c>
      <c r="RB34" s="154">
        <f>SUMIFS('Controle de NFs Tomadas'!$G:$G,'Controle de NFs Tomadas'!$E:$E,$A$1,'Controle de NFs Tomadas'!$F:$F,$A34,'Controle de NFs Tomadas'!$C:$C,RB$2)</f>
        <v>0</v>
      </c>
      <c r="RC34" s="154">
        <f>SUMIFS('Controle de NFs Tomadas'!$G:$G,'Controle de NFs Tomadas'!$E:$E,$A$1,'Controle de NFs Tomadas'!$F:$F,$A34,'Controle de NFs Tomadas'!$C:$C,RC$2)</f>
        <v>0</v>
      </c>
      <c r="RD34" s="154">
        <f>SUMIFS('Controle de NFs Tomadas'!$G:$G,'Controle de NFs Tomadas'!$E:$E,$A$1,'Controle de NFs Tomadas'!$F:$F,$A34,'Controle de NFs Tomadas'!$C:$C,RD$2)</f>
        <v>0</v>
      </c>
      <c r="RE34" s="154">
        <f>SUMIFS('Controle de NFs Tomadas'!$G:$G,'Controle de NFs Tomadas'!$E:$E,$A$1,'Controle de NFs Tomadas'!$F:$F,$A34,'Controle de NFs Tomadas'!$C:$C,RE$2)</f>
        <v>0</v>
      </c>
      <c r="RF34" s="154">
        <f>SUMIFS('Controle de NFs Tomadas'!$G:$G,'Controle de NFs Tomadas'!$E:$E,$A$1,'Controle de NFs Tomadas'!$F:$F,$A34,'Controle de NFs Tomadas'!$C:$C,RF$2)</f>
        <v>0</v>
      </c>
      <c r="RG34" s="154">
        <f>SUMIFS('Controle de NFs Tomadas'!$G:$G,'Controle de NFs Tomadas'!$E:$E,$A$1,'Controle de NFs Tomadas'!$F:$F,$A34,'Controle de NFs Tomadas'!$C:$C,RG$2)</f>
        <v>0</v>
      </c>
      <c r="RH34" s="154">
        <f>SUMIFS('Controle de NFs Tomadas'!$G:$G,'Controle de NFs Tomadas'!$E:$E,$A$1,'Controle de NFs Tomadas'!$F:$F,$A34,'Controle de NFs Tomadas'!$C:$C,RH$2)</f>
        <v>0</v>
      </c>
      <c r="RI34" s="154">
        <f>SUMIFS('Controle de NFs Tomadas'!$G:$G,'Controle de NFs Tomadas'!$E:$E,$A$1,'Controle de NFs Tomadas'!$F:$F,$A34,'Controle de NFs Tomadas'!$C:$C,RI$2)</f>
        <v>0</v>
      </c>
      <c r="RJ34" s="154">
        <f>SUMIFS('Controle de NFs Tomadas'!$G:$G,'Controle de NFs Tomadas'!$E:$E,$A$1,'Controle de NFs Tomadas'!$F:$F,$A34,'Controle de NFs Tomadas'!$C:$C,RJ$2)</f>
        <v>0</v>
      </c>
      <c r="RK34" s="154">
        <f>SUMIFS('Controle de NFs Tomadas'!$G:$G,'Controle de NFs Tomadas'!$E:$E,$A$1,'Controle de NFs Tomadas'!$F:$F,$A34,'Controle de NFs Tomadas'!$C:$C,RK$2)</f>
        <v>0</v>
      </c>
      <c r="RL34" s="154">
        <f>SUMIFS('Controle de NFs Tomadas'!$G:$G,'Controle de NFs Tomadas'!$E:$E,$A$1,'Controle de NFs Tomadas'!$F:$F,$A34,'Controle de NFs Tomadas'!$C:$C,RL$2)</f>
        <v>0</v>
      </c>
      <c r="RM34" s="154">
        <f>SUMIFS('Controle de NFs Tomadas'!$G:$G,'Controle de NFs Tomadas'!$E:$E,$A$1,'Controle de NFs Tomadas'!$F:$F,$A34,'Controle de NFs Tomadas'!$C:$C,RM$2)</f>
        <v>0</v>
      </c>
      <c r="RN34" s="154">
        <f>SUMIFS('Controle de NFs Tomadas'!$G:$G,'Controle de NFs Tomadas'!$E:$E,$A$1,'Controle de NFs Tomadas'!$F:$F,$A34,'Controle de NFs Tomadas'!$C:$C,RN$2)</f>
        <v>0</v>
      </c>
      <c r="RO34" s="154">
        <f>SUMIFS('Controle de NFs Tomadas'!$G:$G,'Controle de NFs Tomadas'!$E:$E,$A$1,'Controle de NFs Tomadas'!$F:$F,$A34,'Controle de NFs Tomadas'!$C:$C,RO$2)</f>
        <v>0</v>
      </c>
      <c r="RP34" s="154">
        <f>SUMIFS('Controle de NFs Tomadas'!$G:$G,'Controle de NFs Tomadas'!$E:$E,$A$1,'Controle de NFs Tomadas'!$F:$F,$A34,'Controle de NFs Tomadas'!$C:$C,RP$2)</f>
        <v>0</v>
      </c>
      <c r="RQ34" s="154">
        <f>SUMIFS('Controle de NFs Tomadas'!$G:$G,'Controle de NFs Tomadas'!$E:$E,$A$1,'Controle de NFs Tomadas'!$F:$F,$A34,'Controle de NFs Tomadas'!$C:$C,RQ$2)</f>
        <v>0</v>
      </c>
      <c r="RR34" s="154">
        <f>SUMIFS('Controle de NFs Tomadas'!$G:$G,'Controle de NFs Tomadas'!$E:$E,$A$1,'Controle de NFs Tomadas'!$F:$F,$A34,'Controle de NFs Tomadas'!$C:$C,RR$2)</f>
        <v>0</v>
      </c>
      <c r="RS34" s="154">
        <f>SUMIFS('Controle de NFs Tomadas'!$G:$G,'Controle de NFs Tomadas'!$E:$E,$A$1,'Controle de NFs Tomadas'!$F:$F,$A34,'Controle de NFs Tomadas'!$C:$C,RS$2)</f>
        <v>0</v>
      </c>
      <c r="RT34" s="154">
        <f>SUMIFS('Controle de NFs Tomadas'!$G:$G,'Controle de NFs Tomadas'!$E:$E,$A$1,'Controle de NFs Tomadas'!$F:$F,$A34,'Controle de NFs Tomadas'!$C:$C,RT$2)</f>
        <v>0</v>
      </c>
      <c r="RU34" s="154">
        <f>SUMIFS('Controle de NFs Tomadas'!$G:$G,'Controle de NFs Tomadas'!$E:$E,$A$1,'Controle de NFs Tomadas'!$F:$F,$A34,'Controle de NFs Tomadas'!$C:$C,RU$2)</f>
        <v>0</v>
      </c>
      <c r="RV34" s="154">
        <f>SUMIFS('Controle de NFs Tomadas'!$G:$G,'Controle de NFs Tomadas'!$E:$E,$A$1,'Controle de NFs Tomadas'!$F:$F,$A34,'Controle de NFs Tomadas'!$C:$C,RV$2)</f>
        <v>0</v>
      </c>
      <c r="RW34" s="154">
        <f>SUMIFS('Controle de NFs Tomadas'!$G:$G,'Controle de NFs Tomadas'!$E:$E,$A$1,'Controle de NFs Tomadas'!$F:$F,$A34,'Controle de NFs Tomadas'!$C:$C,RW$2)</f>
        <v>0</v>
      </c>
      <c r="RX34" s="154">
        <f>SUMIFS('Controle de NFs Tomadas'!$G:$G,'Controle de NFs Tomadas'!$E:$E,$A$1,'Controle de NFs Tomadas'!$F:$F,$A34,'Controle de NFs Tomadas'!$C:$C,RX$2)</f>
        <v>0</v>
      </c>
      <c r="RY34" s="154">
        <f>SUMIFS('Controle de NFs Tomadas'!$G:$G,'Controle de NFs Tomadas'!$E:$E,$A$1,'Controle de NFs Tomadas'!$F:$F,$A34,'Controle de NFs Tomadas'!$C:$C,RY$2)</f>
        <v>0</v>
      </c>
      <c r="RZ34" s="154">
        <f>SUMIFS('Controle de NFs Tomadas'!$G:$G,'Controle de NFs Tomadas'!$E:$E,$A$1,'Controle de NFs Tomadas'!$F:$F,$A34,'Controle de NFs Tomadas'!$C:$C,RZ$2)</f>
        <v>0</v>
      </c>
      <c r="SA34" s="154">
        <f>SUMIFS('Controle de NFs Tomadas'!$G:$G,'Controle de NFs Tomadas'!$E:$E,$A$1,'Controle de NFs Tomadas'!$F:$F,$A34,'Controle de NFs Tomadas'!$C:$C,SA$2)</f>
        <v>0</v>
      </c>
      <c r="SB34" s="154">
        <f>SUMIFS('Controle de NFs Tomadas'!$G:$G,'Controle de NFs Tomadas'!$E:$E,$A$1,'Controle de NFs Tomadas'!$F:$F,$A34,'Controle de NFs Tomadas'!$C:$C,SB$2)</f>
        <v>0</v>
      </c>
      <c r="SC34" s="154">
        <f>SUMIFS('Controle de NFs Tomadas'!$G:$G,'Controle de NFs Tomadas'!$E:$E,$A$1,'Controle de NFs Tomadas'!$F:$F,$A34,'Controle de NFs Tomadas'!$C:$C,SC$2)</f>
        <v>0</v>
      </c>
      <c r="SD34" s="154">
        <f>SUMIFS('Controle de NFs Tomadas'!$G:$G,'Controle de NFs Tomadas'!$E:$E,$A$1,'Controle de NFs Tomadas'!$F:$F,$A34,'Controle de NFs Tomadas'!$C:$C,SD$2)</f>
        <v>0</v>
      </c>
      <c r="SE34" s="154">
        <f>SUMIFS('Controle de NFs Tomadas'!$G:$G,'Controle de NFs Tomadas'!$E:$E,$A$1,'Controle de NFs Tomadas'!$F:$F,$A34,'Controle de NFs Tomadas'!$C:$C,SE$2)</f>
        <v>0</v>
      </c>
      <c r="SF34" s="154">
        <f>SUMIFS('Controle de NFs Tomadas'!$G:$G,'Controle de NFs Tomadas'!$E:$E,$A$1,'Controle de NFs Tomadas'!$F:$F,$A34,'Controle de NFs Tomadas'!$C:$C,SF$2)</f>
        <v>0</v>
      </c>
      <c r="SG34" s="154">
        <f>SUMIFS('Controle de NFs Tomadas'!$G:$G,'Controle de NFs Tomadas'!$E:$E,$A$1,'Controle de NFs Tomadas'!$F:$F,$A34,'Controle de NFs Tomadas'!$C:$C,SG$2)</f>
        <v>0</v>
      </c>
      <c r="SH34" s="154">
        <f>SUMIFS('Controle de NFs Tomadas'!$G:$G,'Controle de NFs Tomadas'!$E:$E,$A$1,'Controle de NFs Tomadas'!$F:$F,$A34,'Controle de NFs Tomadas'!$C:$C,SH$2)</f>
        <v>0</v>
      </c>
      <c r="SI34" s="154">
        <f>SUMIFS('Controle de NFs Tomadas'!$G:$G,'Controle de NFs Tomadas'!$E:$E,$A$1,'Controle de NFs Tomadas'!$F:$F,$A34,'Controle de NFs Tomadas'!$C:$C,SI$2)</f>
        <v>0</v>
      </c>
      <c r="SJ34" s="154">
        <f>SUMIFS('Controle de NFs Tomadas'!$G:$G,'Controle de NFs Tomadas'!$E:$E,$A$1,'Controle de NFs Tomadas'!$F:$F,$A34,'Controle de NFs Tomadas'!$C:$C,SJ$2)</f>
        <v>0</v>
      </c>
      <c r="SK34" s="154">
        <f>SUMIFS('Controle de NFs Tomadas'!$G:$G,'Controle de NFs Tomadas'!$E:$E,$A$1,'Controle de NFs Tomadas'!$F:$F,$A34,'Controle de NFs Tomadas'!$C:$C,SK$2)</f>
        <v>0</v>
      </c>
      <c r="SL34" s="154">
        <f>SUMIFS('Controle de NFs Tomadas'!$G:$G,'Controle de NFs Tomadas'!$E:$E,$A$1,'Controle de NFs Tomadas'!$F:$F,$A34,'Controle de NFs Tomadas'!$C:$C,SL$2)</f>
        <v>0</v>
      </c>
      <c r="SM34" s="154">
        <f>SUMIFS('Controle de NFs Tomadas'!$G:$G,'Controle de NFs Tomadas'!$E:$E,$A$1,'Controle de NFs Tomadas'!$F:$F,$A34,'Controle de NFs Tomadas'!$C:$C,SM$2)</f>
        <v>0</v>
      </c>
      <c r="SN34" s="154">
        <f>SUMIFS('Controle de NFs Tomadas'!$G:$G,'Controle de NFs Tomadas'!$E:$E,$A$1,'Controle de NFs Tomadas'!$F:$F,$A34,'Controle de NFs Tomadas'!$C:$C,SN$2)</f>
        <v>0</v>
      </c>
      <c r="SO34" s="154">
        <f>SUMIFS('Controle de NFs Tomadas'!$G:$G,'Controle de NFs Tomadas'!$E:$E,$A$1,'Controle de NFs Tomadas'!$F:$F,$A34,'Controle de NFs Tomadas'!$C:$C,SO$2)</f>
        <v>0</v>
      </c>
      <c r="SP34" s="154">
        <f>SUMIFS('Controle de NFs Tomadas'!$G:$G,'Controle de NFs Tomadas'!$E:$E,$A$1,'Controle de NFs Tomadas'!$F:$F,$A34,'Controle de NFs Tomadas'!$C:$C,SP$2)</f>
        <v>0</v>
      </c>
      <c r="SQ34" s="154">
        <f>SUMIFS('Controle de NFs Tomadas'!$G:$G,'Controle de NFs Tomadas'!$E:$E,$A$1,'Controle de NFs Tomadas'!$F:$F,$A34,'Controle de NFs Tomadas'!$C:$C,SQ$2)</f>
        <v>0</v>
      </c>
      <c r="SR34" s="154">
        <f>SUMIFS('Controle de NFs Tomadas'!$G:$G,'Controle de NFs Tomadas'!$E:$E,$A$1,'Controle de NFs Tomadas'!$F:$F,$A34,'Controle de NFs Tomadas'!$C:$C,SR$2)</f>
        <v>0</v>
      </c>
      <c r="SS34" s="154">
        <f>SUMIFS('Controle de NFs Tomadas'!$G:$G,'Controle de NFs Tomadas'!$E:$E,$A$1,'Controle de NFs Tomadas'!$F:$F,$A34,'Controle de NFs Tomadas'!$C:$C,SS$2)</f>
        <v>0</v>
      </c>
      <c r="ST34" s="154">
        <f>SUMIFS('Controle de NFs Tomadas'!$G:$G,'Controle de NFs Tomadas'!$E:$E,$A$1,'Controle de NFs Tomadas'!$F:$F,$A34,'Controle de NFs Tomadas'!$C:$C,ST$2)</f>
        <v>0</v>
      </c>
      <c r="SU34" s="154">
        <f>SUMIFS('Controle de NFs Tomadas'!$G:$G,'Controle de NFs Tomadas'!$E:$E,$A$1,'Controle de NFs Tomadas'!$F:$F,$A34,'Controle de NFs Tomadas'!$C:$C,SU$2)</f>
        <v>0</v>
      </c>
      <c r="SV34" s="154">
        <f>SUMIFS('Controle de NFs Tomadas'!$G:$G,'Controle de NFs Tomadas'!$E:$E,$A$1,'Controle de NFs Tomadas'!$F:$F,$A34,'Controle de NFs Tomadas'!$C:$C,SV$2)</f>
        <v>0</v>
      </c>
      <c r="SW34" s="154">
        <f>SUMIFS('Controle de NFs Tomadas'!$G:$G,'Controle de NFs Tomadas'!$E:$E,$A$1,'Controle de NFs Tomadas'!$F:$F,$A34,'Controle de NFs Tomadas'!$C:$C,SW$2)</f>
        <v>0</v>
      </c>
      <c r="SX34" s="154">
        <f>SUMIFS('Controle de NFs Tomadas'!$G:$G,'Controle de NFs Tomadas'!$E:$E,$A$1,'Controle de NFs Tomadas'!$F:$F,$A34,'Controle de NFs Tomadas'!$C:$C,SX$2)</f>
        <v>0</v>
      </c>
      <c r="SY34" s="154">
        <f>SUMIFS('Controle de NFs Tomadas'!$G:$G,'Controle de NFs Tomadas'!$E:$E,$A$1,'Controle de NFs Tomadas'!$F:$F,$A34,'Controle de NFs Tomadas'!$C:$C,SY$2)</f>
        <v>0</v>
      </c>
      <c r="SZ34" s="154">
        <f>SUMIFS('Controle de NFs Tomadas'!$G:$G,'Controle de NFs Tomadas'!$E:$E,$A$1,'Controle de NFs Tomadas'!$F:$F,$A34,'Controle de NFs Tomadas'!$C:$C,SZ$2)</f>
        <v>0</v>
      </c>
      <c r="TA34" s="154">
        <f>SUMIFS('Controle de NFs Tomadas'!$G:$G,'Controle de NFs Tomadas'!$E:$E,$A$1,'Controle de NFs Tomadas'!$F:$F,$A34,'Controle de NFs Tomadas'!$C:$C,TA$2)</f>
        <v>0</v>
      </c>
      <c r="TB34" s="154">
        <f>SUMIFS('Controle de NFs Tomadas'!$G:$G,'Controle de NFs Tomadas'!$E:$E,$A$1,'Controle de NFs Tomadas'!$F:$F,$A34,'Controle de NFs Tomadas'!$C:$C,TB$2)</f>
        <v>0</v>
      </c>
      <c r="TC34" s="154">
        <f>SUMIFS('Controle de NFs Tomadas'!$G:$G,'Controle de NFs Tomadas'!$E:$E,$A$1,'Controle de NFs Tomadas'!$F:$F,$A34,'Controle de NFs Tomadas'!$C:$C,TC$2)</f>
        <v>0</v>
      </c>
      <c r="TD34" s="154">
        <f>SUMIFS('Controle de NFs Tomadas'!$G:$G,'Controle de NFs Tomadas'!$E:$E,$A$1,'Controle de NFs Tomadas'!$F:$F,$A34,'Controle de NFs Tomadas'!$C:$C,TD$2)</f>
        <v>0</v>
      </c>
      <c r="TE34" s="154">
        <f>SUMIFS('Controle de NFs Tomadas'!$G:$G,'Controle de NFs Tomadas'!$E:$E,$A$1,'Controle de NFs Tomadas'!$F:$F,$A34,'Controle de NFs Tomadas'!$C:$C,TE$2)</f>
        <v>0</v>
      </c>
      <c r="TF34" s="154">
        <f>SUMIFS('Controle de NFs Tomadas'!$G:$G,'Controle de NFs Tomadas'!$E:$E,$A$1,'Controle de NFs Tomadas'!$F:$F,$A34,'Controle de NFs Tomadas'!$C:$C,TF$2)</f>
        <v>0</v>
      </c>
      <c r="TG34" s="154">
        <f>SUMIFS('Controle de NFs Tomadas'!$G:$G,'Controle de NFs Tomadas'!$E:$E,$A$1,'Controle de NFs Tomadas'!$F:$F,$A34,'Controle de NFs Tomadas'!$C:$C,TG$2)</f>
        <v>0</v>
      </c>
      <c r="TH34" s="154">
        <f>SUMIFS('Controle de NFs Tomadas'!$G:$G,'Controle de NFs Tomadas'!$E:$E,$A$1,'Controle de NFs Tomadas'!$F:$F,$A34,'Controle de NFs Tomadas'!$C:$C,TH$2)</f>
        <v>0</v>
      </c>
      <c r="TI34" s="154">
        <f>SUMIFS('Controle de NFs Tomadas'!$G:$G,'Controle de NFs Tomadas'!$E:$E,$A$1,'Controle de NFs Tomadas'!$F:$F,$A34,'Controle de NFs Tomadas'!$C:$C,TI$2)</f>
        <v>0</v>
      </c>
      <c r="TJ34" s="154">
        <f>SUMIFS('Controle de NFs Tomadas'!$G:$G,'Controle de NFs Tomadas'!$E:$E,$A$1,'Controle de NFs Tomadas'!$F:$F,$A34,'Controle de NFs Tomadas'!$C:$C,TJ$2)</f>
        <v>0</v>
      </c>
      <c r="TK34" s="154">
        <f>SUMIFS('Controle de NFs Tomadas'!$G:$G,'Controle de NFs Tomadas'!$E:$E,$A$1,'Controle de NFs Tomadas'!$F:$F,$A34,'Controle de NFs Tomadas'!$C:$C,TK$2)</f>
        <v>0</v>
      </c>
      <c r="TL34" s="154">
        <f>SUMIFS('Controle de NFs Tomadas'!$G:$G,'Controle de NFs Tomadas'!$E:$E,$A$1,'Controle de NFs Tomadas'!$F:$F,$A34,'Controle de NFs Tomadas'!$C:$C,TL$2)</f>
        <v>0</v>
      </c>
      <c r="TM34" s="154">
        <f>SUMIFS('Controle de NFs Tomadas'!$G:$G,'Controle de NFs Tomadas'!$E:$E,$A$1,'Controle de NFs Tomadas'!$F:$F,$A34,'Controle de NFs Tomadas'!$C:$C,TM$2)</f>
        <v>0</v>
      </c>
      <c r="TN34" s="154">
        <f>SUMIFS('Controle de NFs Tomadas'!$G:$G,'Controle de NFs Tomadas'!$E:$E,$A$1,'Controle de NFs Tomadas'!$F:$F,$A34,'Controle de NFs Tomadas'!$C:$C,TN$2)</f>
        <v>0</v>
      </c>
      <c r="TO34" s="154">
        <f>SUMIFS('Controle de NFs Tomadas'!$G:$G,'Controle de NFs Tomadas'!$E:$E,$A$1,'Controle de NFs Tomadas'!$F:$F,$A34,'Controle de NFs Tomadas'!$C:$C,TO$2)</f>
        <v>0</v>
      </c>
      <c r="TP34" s="154">
        <f>SUMIFS('Controle de NFs Tomadas'!$G:$G,'Controle de NFs Tomadas'!$E:$E,$A$1,'Controle de NFs Tomadas'!$F:$F,$A34,'Controle de NFs Tomadas'!$C:$C,TP$2)</f>
        <v>0</v>
      </c>
      <c r="TQ34" s="154">
        <f>SUMIFS('Controle de NFs Tomadas'!$G:$G,'Controle de NFs Tomadas'!$E:$E,$A$1,'Controle de NFs Tomadas'!$F:$F,$A34,'Controle de NFs Tomadas'!$C:$C,TQ$2)</f>
        <v>0</v>
      </c>
      <c r="TR34" s="154">
        <f>SUMIFS('Controle de NFs Tomadas'!$G:$G,'Controle de NFs Tomadas'!$E:$E,$A$1,'Controle de NFs Tomadas'!$F:$F,$A34,'Controle de NFs Tomadas'!$C:$C,TR$2)</f>
        <v>0</v>
      </c>
      <c r="TS34" s="154">
        <f>SUMIFS('Controle de NFs Tomadas'!$G:$G,'Controle de NFs Tomadas'!$E:$E,$A$1,'Controle de NFs Tomadas'!$F:$F,$A34,'Controle de NFs Tomadas'!$C:$C,TS$2)</f>
        <v>0</v>
      </c>
      <c r="TT34" s="154">
        <f>SUMIFS('Controle de NFs Tomadas'!$G:$G,'Controle de NFs Tomadas'!$E:$E,$A$1,'Controle de NFs Tomadas'!$F:$F,$A34,'Controle de NFs Tomadas'!$C:$C,TT$2)</f>
        <v>0</v>
      </c>
      <c r="TU34" s="154">
        <f>SUMIFS('Controle de NFs Tomadas'!$G:$G,'Controle de NFs Tomadas'!$E:$E,$A$1,'Controle de NFs Tomadas'!$F:$F,$A34,'Controle de NFs Tomadas'!$C:$C,TU$2)</f>
        <v>0</v>
      </c>
      <c r="TV34" s="154">
        <f>SUMIFS('Controle de NFs Tomadas'!$G:$G,'Controle de NFs Tomadas'!$E:$E,$A$1,'Controle de NFs Tomadas'!$F:$F,$A34,'Controle de NFs Tomadas'!$C:$C,TV$2)</f>
        <v>0</v>
      </c>
      <c r="TW34" s="154">
        <f>SUMIFS('Controle de NFs Tomadas'!$G:$G,'Controle de NFs Tomadas'!$E:$E,$A$1,'Controle de NFs Tomadas'!$F:$F,$A34,'Controle de NFs Tomadas'!$C:$C,TW$2)</f>
        <v>0</v>
      </c>
      <c r="TX34" s="154">
        <f>SUMIFS('Controle de NFs Tomadas'!$G:$G,'Controle de NFs Tomadas'!$E:$E,$A$1,'Controle de NFs Tomadas'!$F:$F,$A34,'Controle de NFs Tomadas'!$C:$C,TX$2)</f>
        <v>0</v>
      </c>
      <c r="TY34" s="154">
        <f>SUMIFS('Controle de NFs Tomadas'!$G:$G,'Controle de NFs Tomadas'!$E:$E,$A$1,'Controle de NFs Tomadas'!$F:$F,$A34,'Controle de NFs Tomadas'!$C:$C,TY$2)</f>
        <v>0</v>
      </c>
      <c r="TZ34" s="154">
        <f>SUMIFS('Controle de NFs Tomadas'!$G:$G,'Controle de NFs Tomadas'!$E:$E,$A$1,'Controle de NFs Tomadas'!$F:$F,$A34,'Controle de NFs Tomadas'!$C:$C,TZ$2)</f>
        <v>0</v>
      </c>
      <c r="UA34" s="154">
        <f>SUMIFS('Controle de NFs Tomadas'!$G:$G,'Controle de NFs Tomadas'!$E:$E,$A$1,'Controle de NFs Tomadas'!$F:$F,$A34,'Controle de NFs Tomadas'!$C:$C,UA$2)</f>
        <v>0</v>
      </c>
      <c r="UB34" s="154">
        <f>SUMIFS('Controle de NFs Tomadas'!$G:$G,'Controle de NFs Tomadas'!$E:$E,$A$1,'Controle de NFs Tomadas'!$F:$F,$A34,'Controle de NFs Tomadas'!$C:$C,UB$2)</f>
        <v>0</v>
      </c>
      <c r="UC34" s="154">
        <f>SUMIFS('Controle de NFs Tomadas'!$G:$G,'Controle de NFs Tomadas'!$E:$E,$A$1,'Controle de NFs Tomadas'!$F:$F,$A34,'Controle de NFs Tomadas'!$C:$C,UC$2)</f>
        <v>0</v>
      </c>
      <c r="UD34" s="154">
        <f>SUMIFS('Controle de NFs Tomadas'!$G:$G,'Controle de NFs Tomadas'!$E:$E,$A$1,'Controle de NFs Tomadas'!$F:$F,$A34,'Controle de NFs Tomadas'!$C:$C,UD$2)</f>
        <v>0</v>
      </c>
      <c r="UE34" s="154">
        <f>SUMIFS('Controle de NFs Tomadas'!$G:$G,'Controle de NFs Tomadas'!$E:$E,$A$1,'Controle de NFs Tomadas'!$F:$F,$A34,'Controle de NFs Tomadas'!$C:$C,UE$2)</f>
        <v>0</v>
      </c>
      <c r="UF34" s="154">
        <f>SUMIFS('Controle de NFs Tomadas'!$G:$G,'Controle de NFs Tomadas'!$E:$E,$A$1,'Controle de NFs Tomadas'!$F:$F,$A34,'Controle de NFs Tomadas'!$C:$C,UF$2)</f>
        <v>0</v>
      </c>
    </row>
    <row r="35" spans="1:552" ht="15.75" customHeight="1" outlineLevel="1" x14ac:dyDescent="0.35">
      <c r="A35" s="2" t="s">
        <v>136</v>
      </c>
      <c r="B35" s="5"/>
      <c r="C35" s="5"/>
      <c r="D35" s="81">
        <f>SUMIFS('Controle de NFs Tomadas'!$G:$G,'Controle de NFs Tomadas'!$E:$E,$A$1,'Controle de NFs Tomadas'!$F:$F,$A35,'Controle de NFs Tomadas'!$C:$C,D$2)</f>
        <v>0</v>
      </c>
      <c r="E35" s="154">
        <f>SUMIFS('Controle de NFs Tomadas'!$G:$G,'Controle de NFs Tomadas'!$E:$E,$A$1,'Controle de NFs Tomadas'!$F:$F,$A35,'Controle de NFs Tomadas'!$C:$C,E$2)</f>
        <v>0</v>
      </c>
      <c r="F35" s="154">
        <f>SUMIFS('Controle de NFs Tomadas'!$G:$G,'Controle de NFs Tomadas'!$E:$E,$A$1,'Controle de NFs Tomadas'!$F:$F,$A35,'Controle de NFs Tomadas'!$C:$C,F$2)</f>
        <v>293.95</v>
      </c>
      <c r="G35" s="154">
        <f>SUMIFS('Controle de NFs Tomadas'!$G:$G,'Controle de NFs Tomadas'!$E:$E,$A$1,'Controle de NFs Tomadas'!$F:$F,$A35,'Controle de NFs Tomadas'!$C:$C,G$2)</f>
        <v>0</v>
      </c>
      <c r="H35" s="154">
        <f>SUMIFS('Controle de NFs Tomadas'!$G:$G,'Controle de NFs Tomadas'!$E:$E,$A$1,'Controle de NFs Tomadas'!$F:$F,$A35,'Controle de NFs Tomadas'!$C:$C,H$2)</f>
        <v>0</v>
      </c>
      <c r="I35" s="154">
        <f>SUMIFS('Controle de NFs Tomadas'!$G:$G,'Controle de NFs Tomadas'!$E:$E,$A$1,'Controle de NFs Tomadas'!$F:$F,$A35,'Controle de NFs Tomadas'!$C:$C,I$2)</f>
        <v>0</v>
      </c>
      <c r="J35" s="154">
        <f>SUMIFS('Controle de NFs Tomadas'!$G:$G,'Controle de NFs Tomadas'!$E:$E,$A$1,'Controle de NFs Tomadas'!$F:$F,$A35,'Controle de NFs Tomadas'!$C:$C,J$2)</f>
        <v>0</v>
      </c>
      <c r="K35" s="154">
        <f>SUMIFS('Controle de NFs Tomadas'!$G:$G,'Controle de NFs Tomadas'!$E:$E,$A$1,'Controle de NFs Tomadas'!$F:$F,$A35,'Controle de NFs Tomadas'!$C:$C,K$2)</f>
        <v>0</v>
      </c>
      <c r="L35" s="154">
        <f>SUMIFS('Controle de NFs Tomadas'!$G:$G,'Controle de NFs Tomadas'!$E:$E,$A$1,'Controle de NFs Tomadas'!$F:$F,$A35,'Controle de NFs Tomadas'!$C:$C,L$2)</f>
        <v>0</v>
      </c>
      <c r="M35" s="154">
        <f>SUMIFS('Controle de NFs Tomadas'!$G:$G,'Controle de NFs Tomadas'!$E:$E,$A$1,'Controle de NFs Tomadas'!$F:$F,$A35,'Controle de NFs Tomadas'!$C:$C,M$2)</f>
        <v>0</v>
      </c>
      <c r="N35" s="154">
        <f>SUMIFS('Controle de NFs Tomadas'!$G:$G,'Controle de NFs Tomadas'!$E:$E,$A$1,'Controle de NFs Tomadas'!$F:$F,$A35,'Controle de NFs Tomadas'!$C:$C,N$2)</f>
        <v>0</v>
      </c>
      <c r="O35" s="154">
        <f>SUMIFS('Controle de NFs Tomadas'!$G:$G,'Controle de NFs Tomadas'!$E:$E,$A$1,'Controle de NFs Tomadas'!$F:$F,$A35,'Controle de NFs Tomadas'!$C:$C,O$2)</f>
        <v>0</v>
      </c>
      <c r="P35" s="154">
        <f>SUMIFS('Controle de NFs Tomadas'!$G:$G,'Controle de NFs Tomadas'!$E:$E,$A$1,'Controle de NFs Tomadas'!$F:$F,$A35,'Controle de NFs Tomadas'!$C:$C,P$2)</f>
        <v>0</v>
      </c>
      <c r="Q35" s="154">
        <f>SUMIFS('Controle de NFs Tomadas'!$G:$G,'Controle de NFs Tomadas'!$E:$E,$A$1,'Controle de NFs Tomadas'!$F:$F,$A35,'Controle de NFs Tomadas'!$C:$C,Q$2)</f>
        <v>0</v>
      </c>
      <c r="R35" s="154">
        <f>SUMIFS('Controle de NFs Tomadas'!$G:$G,'Controle de NFs Tomadas'!$E:$E,$A$1,'Controle de NFs Tomadas'!$F:$F,$A35,'Controle de NFs Tomadas'!$C:$C,R$2)</f>
        <v>0</v>
      </c>
      <c r="S35" s="154">
        <f>SUMIFS('Controle de NFs Tomadas'!$G:$G,'Controle de NFs Tomadas'!$E:$E,$A$1,'Controle de NFs Tomadas'!$F:$F,$A35,'Controle de NFs Tomadas'!$C:$C,S$2)</f>
        <v>0</v>
      </c>
      <c r="T35" s="154">
        <f>SUMIFS('Controle de NFs Tomadas'!$G:$G,'Controle de NFs Tomadas'!$E:$E,$A$1,'Controle de NFs Tomadas'!$F:$F,$A35,'Controle de NFs Tomadas'!$C:$C,T$2)</f>
        <v>0</v>
      </c>
      <c r="U35" s="154">
        <f>SUMIFS('Controle de NFs Tomadas'!$G:$G,'Controle de NFs Tomadas'!$E:$E,$A$1,'Controle de NFs Tomadas'!$F:$F,$A35,'Controle de NFs Tomadas'!$C:$C,U$2)</f>
        <v>0</v>
      </c>
      <c r="V35" s="154">
        <f>SUMIFS('Controle de NFs Tomadas'!$G:$G,'Controle de NFs Tomadas'!$E:$E,$A$1,'Controle de NFs Tomadas'!$F:$F,$A35,'Controle de NFs Tomadas'!$C:$C,V$2)</f>
        <v>0</v>
      </c>
      <c r="W35" s="154">
        <f>SUMIFS('Controle de NFs Tomadas'!$G:$G,'Controle de NFs Tomadas'!$E:$E,$A$1,'Controle de NFs Tomadas'!$F:$F,$A35,'Controle de NFs Tomadas'!$C:$C,W$2)</f>
        <v>0</v>
      </c>
      <c r="X35" s="154">
        <f>SUMIFS('Controle de NFs Tomadas'!$G:$G,'Controle de NFs Tomadas'!$E:$E,$A$1,'Controle de NFs Tomadas'!$F:$F,$A35,'Controle de NFs Tomadas'!$C:$C,X$2)</f>
        <v>0</v>
      </c>
      <c r="Y35" s="154">
        <f>SUMIFS('Controle de NFs Tomadas'!$G:$G,'Controle de NFs Tomadas'!$E:$E,$A$1,'Controle de NFs Tomadas'!$F:$F,$A35,'Controle de NFs Tomadas'!$C:$C,Y$2)</f>
        <v>0</v>
      </c>
      <c r="Z35" s="154">
        <f>SUMIFS('Controle de NFs Tomadas'!$G:$G,'Controle de NFs Tomadas'!$E:$E,$A$1,'Controle de NFs Tomadas'!$F:$F,$A35,'Controle de NFs Tomadas'!$C:$C,Z$2)</f>
        <v>0</v>
      </c>
      <c r="AA35" s="154">
        <f>SUMIFS('Controle de NFs Tomadas'!$G:$G,'Controle de NFs Tomadas'!$E:$E,$A$1,'Controle de NFs Tomadas'!$F:$F,$A35,'Controle de NFs Tomadas'!$C:$C,AA$2)</f>
        <v>0</v>
      </c>
      <c r="AB35" s="154">
        <f>SUMIFS('Controle de NFs Tomadas'!$G:$G,'Controle de NFs Tomadas'!$E:$E,$A$1,'Controle de NFs Tomadas'!$F:$F,$A35,'Controle de NFs Tomadas'!$C:$C,AB$2)</f>
        <v>0</v>
      </c>
      <c r="AC35" s="154">
        <f>SUMIFS('Controle de NFs Tomadas'!$G:$G,'Controle de NFs Tomadas'!$E:$E,$A$1,'Controle de NFs Tomadas'!$F:$F,$A35,'Controle de NFs Tomadas'!$C:$C,AC$2)</f>
        <v>0</v>
      </c>
      <c r="AD35" s="154">
        <f>SUMIFS('Controle de NFs Tomadas'!$G:$G,'Controle de NFs Tomadas'!$E:$E,$A$1,'Controle de NFs Tomadas'!$F:$F,$A35,'Controle de NFs Tomadas'!$C:$C,AD$2)</f>
        <v>0</v>
      </c>
      <c r="AE35" s="154">
        <f>SUMIFS('Controle de NFs Tomadas'!$G:$G,'Controle de NFs Tomadas'!$E:$E,$A$1,'Controle de NFs Tomadas'!$F:$F,$A35,'Controle de NFs Tomadas'!$C:$C,AE$2)</f>
        <v>0</v>
      </c>
      <c r="AF35" s="154">
        <f>SUMIFS('Controle de NFs Tomadas'!$G:$G,'Controle de NFs Tomadas'!$E:$E,$A$1,'Controle de NFs Tomadas'!$F:$F,$A35,'Controle de NFs Tomadas'!$C:$C,AF$2)</f>
        <v>0</v>
      </c>
      <c r="AG35" s="154">
        <f>SUMIFS('Controle de NFs Tomadas'!$G:$G,'Controle de NFs Tomadas'!$E:$E,$A$1,'Controle de NFs Tomadas'!$F:$F,$A35,'Controle de NFs Tomadas'!$C:$C,AG$2)</f>
        <v>0</v>
      </c>
      <c r="AH35" s="82">
        <f>SUMIFS('Controle de NFs Tomadas'!$G:$G,'Controle de NFs Tomadas'!$E:$E,$A$1,'Controle de NFs Tomadas'!$F:$F,$A35,'Controle de NFs Tomadas'!$C:$C,AH$2)</f>
        <v>0</v>
      </c>
      <c r="AI35" s="81">
        <f>SUMIFS('Controle de NFs Tomadas'!$G:$G,'Controle de NFs Tomadas'!$E:$E,$A$1,'Controle de NFs Tomadas'!$F:$F,$A35,'Controle de NFs Tomadas'!$C:$C,AI$2)</f>
        <v>0</v>
      </c>
      <c r="AJ35" s="154">
        <f>SUMIFS('Controle de NFs Tomadas'!$G:$G,'Controle de NFs Tomadas'!$E:$E,$A$1,'Controle de NFs Tomadas'!$F:$F,$A35,'Controle de NFs Tomadas'!$C:$C,AJ$2)</f>
        <v>0</v>
      </c>
      <c r="AK35" s="154">
        <f>SUMIFS('Controle de NFs Tomadas'!$G:$G,'Controle de NFs Tomadas'!$E:$E,$A$1,'Controle de NFs Tomadas'!$F:$F,$A35,'Controle de NFs Tomadas'!$C:$C,AK$2)</f>
        <v>0</v>
      </c>
      <c r="AL35" s="154">
        <f>SUMIFS('Controle de NFs Tomadas'!$G:$G,'Controle de NFs Tomadas'!$E:$E,$A$1,'Controle de NFs Tomadas'!$F:$F,$A35,'Controle de NFs Tomadas'!$C:$C,AL$2)</f>
        <v>0</v>
      </c>
      <c r="AM35" s="154">
        <f>SUMIFS('Controle de NFs Tomadas'!$G:$G,'Controle de NFs Tomadas'!$E:$E,$A$1,'Controle de NFs Tomadas'!$F:$F,$A35,'Controle de NFs Tomadas'!$C:$C,AM$2)</f>
        <v>0</v>
      </c>
      <c r="AN35" s="154">
        <f>SUMIFS('Controle de NFs Tomadas'!$G:$G,'Controle de NFs Tomadas'!$E:$E,$A$1,'Controle de NFs Tomadas'!$F:$F,$A35,'Controle de NFs Tomadas'!$C:$C,AN$2)</f>
        <v>0</v>
      </c>
      <c r="AO35" s="154">
        <f>SUMIFS('Controle de NFs Tomadas'!$G:$G,'Controle de NFs Tomadas'!$E:$E,$A$1,'Controle de NFs Tomadas'!$F:$F,$A35,'Controle de NFs Tomadas'!$C:$C,AO$2)</f>
        <v>0</v>
      </c>
      <c r="AP35" s="154">
        <f>SUMIFS('Controle de NFs Tomadas'!$G:$G,'Controle de NFs Tomadas'!$E:$E,$A$1,'Controle de NFs Tomadas'!$F:$F,$A35,'Controle de NFs Tomadas'!$C:$C,AP$2)</f>
        <v>0</v>
      </c>
      <c r="AQ35" s="154">
        <f>SUMIFS('Controle de NFs Tomadas'!$G:$G,'Controle de NFs Tomadas'!$E:$E,$A$1,'Controle de NFs Tomadas'!$F:$F,$A35,'Controle de NFs Tomadas'!$C:$C,AQ$2)</f>
        <v>0</v>
      </c>
      <c r="AR35" s="154">
        <f>SUMIFS('Controle de NFs Tomadas'!$G:$G,'Controle de NFs Tomadas'!$E:$E,$A$1,'Controle de NFs Tomadas'!$F:$F,$A35,'Controle de NFs Tomadas'!$C:$C,AR$2)</f>
        <v>0</v>
      </c>
      <c r="AS35" s="154">
        <f>SUMIFS('Controle de NFs Tomadas'!$G:$G,'Controle de NFs Tomadas'!$E:$E,$A$1,'Controle de NFs Tomadas'!$F:$F,$A35,'Controle de NFs Tomadas'!$C:$C,AS$2)</f>
        <v>0</v>
      </c>
      <c r="AT35" s="154">
        <f>SUMIFS('Controle de NFs Tomadas'!$G:$G,'Controle de NFs Tomadas'!$E:$E,$A$1,'Controle de NFs Tomadas'!$F:$F,$A35,'Controle de NFs Tomadas'!$C:$C,AT$2)</f>
        <v>0</v>
      </c>
      <c r="AU35" s="154">
        <f>SUMIFS('Controle de NFs Tomadas'!$G:$G,'Controle de NFs Tomadas'!$E:$E,$A$1,'Controle de NFs Tomadas'!$F:$F,$A35,'Controle de NFs Tomadas'!$C:$C,AU$2)</f>
        <v>0</v>
      </c>
      <c r="AV35" s="154">
        <f>SUMIFS('Controle de NFs Tomadas'!$G:$G,'Controle de NFs Tomadas'!$E:$E,$A$1,'Controle de NFs Tomadas'!$F:$F,$A35,'Controle de NFs Tomadas'!$C:$C,AV$2)</f>
        <v>0</v>
      </c>
      <c r="AW35" s="154">
        <f>SUMIFS('Controle de NFs Tomadas'!$G:$G,'Controle de NFs Tomadas'!$E:$E,$A$1,'Controle de NFs Tomadas'!$F:$F,$A35,'Controle de NFs Tomadas'!$C:$C,AW$2)</f>
        <v>0</v>
      </c>
      <c r="AX35" s="154">
        <f>SUMIFS('Controle de NFs Tomadas'!$G:$G,'Controle de NFs Tomadas'!$E:$E,$A$1,'Controle de NFs Tomadas'!$F:$F,$A35,'Controle de NFs Tomadas'!$C:$C,AX$2)</f>
        <v>0</v>
      </c>
      <c r="AY35" s="154">
        <f>SUMIFS('Controle de NFs Tomadas'!$G:$G,'Controle de NFs Tomadas'!$E:$E,$A$1,'Controle de NFs Tomadas'!$F:$F,$A35,'Controle de NFs Tomadas'!$C:$C,AY$2)</f>
        <v>0</v>
      </c>
      <c r="AZ35" s="154">
        <f>SUMIFS('Controle de NFs Tomadas'!$G:$G,'Controle de NFs Tomadas'!$E:$E,$A$1,'Controle de NFs Tomadas'!$F:$F,$A35,'Controle de NFs Tomadas'!$C:$C,AZ$2)</f>
        <v>0</v>
      </c>
      <c r="BA35" s="154">
        <f>SUMIFS('Controle de NFs Tomadas'!$G:$G,'Controle de NFs Tomadas'!$E:$E,$A$1,'Controle de NFs Tomadas'!$F:$F,$A35,'Controle de NFs Tomadas'!$C:$C,BA$2)</f>
        <v>0</v>
      </c>
      <c r="BB35" s="154">
        <f>SUMIFS('Controle de NFs Tomadas'!$G:$G,'Controle de NFs Tomadas'!$E:$E,$A$1,'Controle de NFs Tomadas'!$F:$F,$A35,'Controle de NFs Tomadas'!$C:$C,BB$2)</f>
        <v>0</v>
      </c>
      <c r="BC35" s="154">
        <f>SUMIFS('Controle de NFs Tomadas'!$G:$G,'Controle de NFs Tomadas'!$E:$E,$A$1,'Controle de NFs Tomadas'!$F:$F,$A35,'Controle de NFs Tomadas'!$C:$C,BC$2)</f>
        <v>0</v>
      </c>
      <c r="BD35" s="154">
        <f>SUMIFS('Controle de NFs Tomadas'!$G:$G,'Controle de NFs Tomadas'!$E:$E,$A$1,'Controle de NFs Tomadas'!$F:$F,$A35,'Controle de NFs Tomadas'!$C:$C,BD$2)</f>
        <v>0</v>
      </c>
      <c r="BE35" s="154">
        <f>SUMIFS('Controle de NFs Tomadas'!$G:$G,'Controle de NFs Tomadas'!$E:$E,$A$1,'Controle de NFs Tomadas'!$F:$F,$A35,'Controle de NFs Tomadas'!$C:$C,BE$2)</f>
        <v>0</v>
      </c>
      <c r="BF35" s="154">
        <f>SUMIFS('Controle de NFs Tomadas'!$G:$G,'Controle de NFs Tomadas'!$E:$E,$A$1,'Controle de NFs Tomadas'!$F:$F,$A35,'Controle de NFs Tomadas'!$C:$C,BF$2)</f>
        <v>0</v>
      </c>
      <c r="BG35" s="154">
        <f>SUMIFS('Controle de NFs Tomadas'!$G:$G,'Controle de NFs Tomadas'!$E:$E,$A$1,'Controle de NFs Tomadas'!$F:$F,$A35,'Controle de NFs Tomadas'!$C:$C,BG$2)</f>
        <v>0</v>
      </c>
      <c r="BH35" s="154">
        <f>SUMIFS('Controle de NFs Tomadas'!$G:$G,'Controle de NFs Tomadas'!$E:$E,$A$1,'Controle de NFs Tomadas'!$F:$F,$A35,'Controle de NFs Tomadas'!$C:$C,BH$2)</f>
        <v>0</v>
      </c>
      <c r="BI35" s="154">
        <f>SUMIFS('Controle de NFs Tomadas'!$G:$G,'Controle de NFs Tomadas'!$E:$E,$A$1,'Controle de NFs Tomadas'!$F:$F,$A35,'Controle de NFs Tomadas'!$C:$C,BI$2)</f>
        <v>0</v>
      </c>
      <c r="BJ35" s="154">
        <f>SUMIFS('Controle de NFs Tomadas'!$G:$G,'Controle de NFs Tomadas'!$E:$E,$A$1,'Controle de NFs Tomadas'!$F:$F,$A35,'Controle de NFs Tomadas'!$C:$C,BJ$2)</f>
        <v>0</v>
      </c>
      <c r="BK35" s="154">
        <f>SUMIFS('Controle de NFs Tomadas'!$G:$G,'Controle de NFs Tomadas'!$E:$E,$A$1,'Controle de NFs Tomadas'!$F:$F,$A35,'Controle de NFs Tomadas'!$C:$C,BK$2)</f>
        <v>0</v>
      </c>
      <c r="BL35" s="154">
        <f>SUMIFS('Controle de NFs Tomadas'!$G:$G,'Controle de NFs Tomadas'!$E:$E,$A$1,'Controle de NFs Tomadas'!$F:$F,$A35,'Controle de NFs Tomadas'!$C:$C,BL$2)</f>
        <v>0</v>
      </c>
      <c r="BM35" s="82">
        <f>SUMIFS('Controle de NFs Tomadas'!$G:$G,'Controle de NFs Tomadas'!$E:$E,$A$1,'Controle de NFs Tomadas'!$F:$F,$A35,'Controle de NFs Tomadas'!$C:$C,BM$2)</f>
        <v>0</v>
      </c>
      <c r="BN35" s="83">
        <f>SUMIFS('Controle de NFs Tomadas'!$G:$G,'Controle de NFs Tomadas'!$E:$E,$A$1,'Controle de NFs Tomadas'!$F:$F,$A35,'Controle de NFs Tomadas'!$C:$C,BN$2)</f>
        <v>0</v>
      </c>
      <c r="BO35" s="154">
        <f>SUMIFS('Controle de NFs Tomadas'!$G:$G,'Controle de NFs Tomadas'!$E:$E,$A$1,'Controle de NFs Tomadas'!$F:$F,$A35,'Controle de NFs Tomadas'!$C:$C,BO$2)</f>
        <v>0</v>
      </c>
      <c r="BP35" s="154">
        <f>SUMIFS('Controle de NFs Tomadas'!$G:$G,'Controle de NFs Tomadas'!$E:$E,$A$1,'Controle de NFs Tomadas'!$F:$F,$A35,'Controle de NFs Tomadas'!$C:$C,BP$2)</f>
        <v>0</v>
      </c>
      <c r="BQ35" s="154">
        <f>SUMIFS('Controle de NFs Tomadas'!$G:$G,'Controle de NFs Tomadas'!$E:$E,$A$1,'Controle de NFs Tomadas'!$F:$F,$A35,'Controle de NFs Tomadas'!$C:$C,BQ$2)</f>
        <v>0</v>
      </c>
      <c r="BR35" s="154">
        <f>SUMIFS('Controle de NFs Tomadas'!$G:$G,'Controle de NFs Tomadas'!$E:$E,$A$1,'Controle de NFs Tomadas'!$F:$F,$A35,'Controle de NFs Tomadas'!$C:$C,BR$2)</f>
        <v>0</v>
      </c>
      <c r="BS35" s="154">
        <f>SUMIFS('Controle de NFs Tomadas'!$G:$G,'Controle de NFs Tomadas'!$E:$E,$A$1,'Controle de NFs Tomadas'!$F:$F,$A35,'Controle de NFs Tomadas'!$C:$C,BS$2)</f>
        <v>0</v>
      </c>
      <c r="BT35" s="154">
        <f>SUMIFS('Controle de NFs Tomadas'!$G:$G,'Controle de NFs Tomadas'!$E:$E,$A$1,'Controle de NFs Tomadas'!$F:$F,$A35,'Controle de NFs Tomadas'!$C:$C,BT$2)</f>
        <v>0</v>
      </c>
      <c r="BU35" s="154">
        <f>SUMIFS('Controle de NFs Tomadas'!$G:$G,'Controle de NFs Tomadas'!$E:$E,$A$1,'Controle de NFs Tomadas'!$F:$F,$A35,'Controle de NFs Tomadas'!$C:$C,BU$2)</f>
        <v>0</v>
      </c>
      <c r="BV35" s="154">
        <f>SUMIFS('Controle de NFs Tomadas'!$G:$G,'Controle de NFs Tomadas'!$E:$E,$A$1,'Controle de NFs Tomadas'!$F:$F,$A35,'Controle de NFs Tomadas'!$C:$C,BV$2)</f>
        <v>0</v>
      </c>
      <c r="BW35" s="154">
        <f>SUMIFS('Controle de NFs Tomadas'!$G:$G,'Controle de NFs Tomadas'!$E:$E,$A$1,'Controle de NFs Tomadas'!$F:$F,$A35,'Controle de NFs Tomadas'!$C:$C,BW$2)</f>
        <v>0</v>
      </c>
      <c r="BX35" s="154">
        <f>SUMIFS('Controle de NFs Tomadas'!$G:$G,'Controle de NFs Tomadas'!$E:$E,$A$1,'Controle de NFs Tomadas'!$F:$F,$A35,'Controle de NFs Tomadas'!$C:$C,BX$2)</f>
        <v>0</v>
      </c>
      <c r="BY35" s="154">
        <f>SUMIFS('Controle de NFs Tomadas'!$G:$G,'Controle de NFs Tomadas'!$E:$E,$A$1,'Controle de NFs Tomadas'!$F:$F,$A35,'Controle de NFs Tomadas'!$C:$C,BY$2)</f>
        <v>0</v>
      </c>
      <c r="BZ35" s="154">
        <f>SUMIFS('Controle de NFs Tomadas'!$G:$G,'Controle de NFs Tomadas'!$E:$E,$A$1,'Controle de NFs Tomadas'!$F:$F,$A35,'Controle de NFs Tomadas'!$C:$C,BZ$2)</f>
        <v>0</v>
      </c>
      <c r="CA35" s="154">
        <f>SUMIFS('Controle de NFs Tomadas'!$G:$G,'Controle de NFs Tomadas'!$E:$E,$A$1,'Controle de NFs Tomadas'!$F:$F,$A35,'Controle de NFs Tomadas'!$C:$C,CA$2)</f>
        <v>0</v>
      </c>
      <c r="CB35" s="154">
        <f>SUMIFS('Controle de NFs Tomadas'!$G:$G,'Controle de NFs Tomadas'!$E:$E,$A$1,'Controle de NFs Tomadas'!$F:$F,$A35,'Controle de NFs Tomadas'!$C:$C,CB$2)</f>
        <v>0</v>
      </c>
      <c r="CC35" s="154">
        <f>SUMIFS('Controle de NFs Tomadas'!$G:$G,'Controle de NFs Tomadas'!$E:$E,$A$1,'Controle de NFs Tomadas'!$F:$F,$A35,'Controle de NFs Tomadas'!$C:$C,CC$2)</f>
        <v>0</v>
      </c>
      <c r="CD35" s="154">
        <f>SUMIFS('Controle de NFs Tomadas'!$G:$G,'Controle de NFs Tomadas'!$E:$E,$A$1,'Controle de NFs Tomadas'!$F:$F,$A35,'Controle de NFs Tomadas'!$C:$C,CD$2)</f>
        <v>0</v>
      </c>
      <c r="CE35" s="154">
        <f>SUMIFS('Controle de NFs Tomadas'!$G:$G,'Controle de NFs Tomadas'!$E:$E,$A$1,'Controle de NFs Tomadas'!$F:$F,$A35,'Controle de NFs Tomadas'!$C:$C,CE$2)</f>
        <v>510.96</v>
      </c>
      <c r="CF35" s="154">
        <f>SUMIFS('Controle de NFs Tomadas'!$G:$G,'Controle de NFs Tomadas'!$E:$E,$A$1,'Controle de NFs Tomadas'!$F:$F,$A35,'Controle de NFs Tomadas'!$C:$C,CF$2)</f>
        <v>0</v>
      </c>
      <c r="CG35" s="154">
        <f>SUMIFS('Controle de NFs Tomadas'!$G:$G,'Controle de NFs Tomadas'!$E:$E,$A$1,'Controle de NFs Tomadas'!$F:$F,$A35,'Controle de NFs Tomadas'!$C:$C,CG$2)</f>
        <v>0</v>
      </c>
      <c r="CH35" s="154">
        <f>SUMIFS('Controle de NFs Tomadas'!$G:$G,'Controle de NFs Tomadas'!$E:$E,$A$1,'Controle de NFs Tomadas'!$F:$F,$A35,'Controle de NFs Tomadas'!$C:$C,CH$2)</f>
        <v>0</v>
      </c>
      <c r="CI35" s="154">
        <f>SUMIFS('Controle de NFs Tomadas'!$G:$G,'Controle de NFs Tomadas'!$E:$E,$A$1,'Controle de NFs Tomadas'!$F:$F,$A35,'Controle de NFs Tomadas'!$C:$C,CI$2)</f>
        <v>0</v>
      </c>
      <c r="CJ35" s="154">
        <f>SUMIFS('Controle de NFs Tomadas'!$G:$G,'Controle de NFs Tomadas'!$E:$E,$A$1,'Controle de NFs Tomadas'!$F:$F,$A35,'Controle de NFs Tomadas'!$C:$C,CJ$2)</f>
        <v>0</v>
      </c>
      <c r="CK35" s="154">
        <f>SUMIFS('Controle de NFs Tomadas'!$G:$G,'Controle de NFs Tomadas'!$E:$E,$A$1,'Controle de NFs Tomadas'!$F:$F,$A35,'Controle de NFs Tomadas'!$C:$C,CK$2)</f>
        <v>0</v>
      </c>
      <c r="CL35" s="154">
        <f>SUMIFS('Controle de NFs Tomadas'!$G:$G,'Controle de NFs Tomadas'!$E:$E,$A$1,'Controle de NFs Tomadas'!$F:$F,$A35,'Controle de NFs Tomadas'!$C:$C,CL$2)</f>
        <v>0</v>
      </c>
      <c r="CM35" s="154">
        <f>SUMIFS('Controle de NFs Tomadas'!$G:$G,'Controle de NFs Tomadas'!$E:$E,$A$1,'Controle de NFs Tomadas'!$F:$F,$A35,'Controle de NFs Tomadas'!$C:$C,CM$2)</f>
        <v>0</v>
      </c>
      <c r="CN35" s="154">
        <f>SUMIFS('Controle de NFs Tomadas'!$G:$G,'Controle de NFs Tomadas'!$E:$E,$A$1,'Controle de NFs Tomadas'!$F:$F,$A35,'Controle de NFs Tomadas'!$C:$C,CN$2)</f>
        <v>0</v>
      </c>
      <c r="CO35" s="154">
        <f>SUMIFS('Controle de NFs Tomadas'!$G:$G,'Controle de NFs Tomadas'!$E:$E,$A$1,'Controle de NFs Tomadas'!$F:$F,$A35,'Controle de NFs Tomadas'!$C:$C,CO$2)</f>
        <v>0</v>
      </c>
      <c r="CP35" s="154">
        <f>SUMIFS('Controle de NFs Tomadas'!$G:$G,'Controle de NFs Tomadas'!$E:$E,$A$1,'Controle de NFs Tomadas'!$F:$F,$A35,'Controle de NFs Tomadas'!$C:$C,CP$2)</f>
        <v>0</v>
      </c>
      <c r="CQ35" s="154">
        <f>SUMIFS('Controle de NFs Tomadas'!$G:$G,'Controle de NFs Tomadas'!$E:$E,$A$1,'Controle de NFs Tomadas'!$F:$F,$A35,'Controle de NFs Tomadas'!$C:$C,CQ$2)</f>
        <v>0</v>
      </c>
      <c r="CR35" s="154">
        <f>SUMIFS('Controle de NFs Tomadas'!$G:$G,'Controle de NFs Tomadas'!$E:$E,$A$1,'Controle de NFs Tomadas'!$F:$F,$A35,'Controle de NFs Tomadas'!$C:$C,CR$2)</f>
        <v>0</v>
      </c>
      <c r="CS35" s="154">
        <f>SUMIFS('Controle de NFs Tomadas'!$G:$G,'Controle de NFs Tomadas'!$E:$E,$A$1,'Controle de NFs Tomadas'!$F:$F,$A35,'Controle de NFs Tomadas'!$C:$C,CS$2)</f>
        <v>0</v>
      </c>
      <c r="CT35" s="154">
        <f>SUMIFS('Controle de NFs Tomadas'!$G:$G,'Controle de NFs Tomadas'!$E:$E,$A$1,'Controle de NFs Tomadas'!$F:$F,$A35,'Controle de NFs Tomadas'!$C:$C,CT$2)</f>
        <v>0</v>
      </c>
      <c r="CU35" s="154">
        <f>SUMIFS('Controle de NFs Tomadas'!$G:$G,'Controle de NFs Tomadas'!$E:$E,$A$1,'Controle de NFs Tomadas'!$F:$F,$A35,'Controle de NFs Tomadas'!$C:$C,CU$2)</f>
        <v>0</v>
      </c>
      <c r="CV35" s="154">
        <f>SUMIFS('Controle de NFs Tomadas'!$G:$G,'Controle de NFs Tomadas'!$E:$E,$A$1,'Controle de NFs Tomadas'!$F:$F,$A35,'Controle de NFs Tomadas'!$C:$C,CV$2)</f>
        <v>0</v>
      </c>
      <c r="CW35" s="154">
        <f>SUMIFS('Controle de NFs Tomadas'!$G:$G,'Controle de NFs Tomadas'!$E:$E,$A$1,'Controle de NFs Tomadas'!$F:$F,$A35,'Controle de NFs Tomadas'!$C:$C,CW$2)</f>
        <v>0</v>
      </c>
      <c r="CX35" s="154">
        <f>SUMIFS('Controle de NFs Tomadas'!$G:$G,'Controle de NFs Tomadas'!$E:$E,$A$1,'Controle de NFs Tomadas'!$F:$F,$A35,'Controle de NFs Tomadas'!$C:$C,CX$2)</f>
        <v>0</v>
      </c>
      <c r="CY35" s="154">
        <f>SUMIFS('Controle de NFs Tomadas'!$G:$G,'Controle de NFs Tomadas'!$E:$E,$A$1,'Controle de NFs Tomadas'!$F:$F,$A35,'Controle de NFs Tomadas'!$C:$C,CY$2)</f>
        <v>0</v>
      </c>
      <c r="CZ35" s="154">
        <f>SUMIFS('Controle de NFs Tomadas'!$G:$G,'Controle de NFs Tomadas'!$E:$E,$A$1,'Controle de NFs Tomadas'!$F:$F,$A35,'Controle de NFs Tomadas'!$C:$C,CZ$2)</f>
        <v>0</v>
      </c>
      <c r="DA35" s="154">
        <f>SUMIFS('Controle de NFs Tomadas'!$G:$G,'Controle de NFs Tomadas'!$E:$E,$A$1,'Controle de NFs Tomadas'!$F:$F,$A35,'Controle de NFs Tomadas'!$C:$C,DA$2)</f>
        <v>0</v>
      </c>
      <c r="DB35" s="154">
        <f>SUMIFS('Controle de NFs Tomadas'!$G:$G,'Controle de NFs Tomadas'!$E:$E,$A$1,'Controle de NFs Tomadas'!$F:$F,$A35,'Controle de NFs Tomadas'!$C:$C,DB$2)</f>
        <v>0</v>
      </c>
      <c r="DC35" s="154">
        <f>SUMIFS('Controle de NFs Tomadas'!$G:$G,'Controle de NFs Tomadas'!$E:$E,$A$1,'Controle de NFs Tomadas'!$F:$F,$A35,'Controle de NFs Tomadas'!$C:$C,DC$2)</f>
        <v>0</v>
      </c>
      <c r="DD35" s="154">
        <f>SUMIFS('Controle de NFs Tomadas'!$G:$G,'Controle de NFs Tomadas'!$E:$E,$A$1,'Controle de NFs Tomadas'!$F:$F,$A35,'Controle de NFs Tomadas'!$C:$C,DD$2)</f>
        <v>0</v>
      </c>
      <c r="DE35" s="154">
        <f>SUMIFS('Controle de NFs Tomadas'!$G:$G,'Controle de NFs Tomadas'!$E:$E,$A$1,'Controle de NFs Tomadas'!$F:$F,$A35,'Controle de NFs Tomadas'!$C:$C,DE$2)</f>
        <v>0</v>
      </c>
      <c r="DF35" s="154">
        <f>SUMIFS('Controle de NFs Tomadas'!$G:$G,'Controle de NFs Tomadas'!$E:$E,$A$1,'Controle de NFs Tomadas'!$F:$F,$A35,'Controle de NFs Tomadas'!$C:$C,DF$2)</f>
        <v>0</v>
      </c>
      <c r="DG35" s="154">
        <f>SUMIFS('Controle de NFs Tomadas'!$G:$G,'Controle de NFs Tomadas'!$E:$E,$A$1,'Controle de NFs Tomadas'!$F:$F,$A35,'Controle de NFs Tomadas'!$C:$C,DG$2)</f>
        <v>0</v>
      </c>
      <c r="DH35" s="154">
        <f>SUMIFS('Controle de NFs Tomadas'!$G:$G,'Controle de NFs Tomadas'!$E:$E,$A$1,'Controle de NFs Tomadas'!$F:$F,$A35,'Controle de NFs Tomadas'!$C:$C,DH$2)</f>
        <v>0</v>
      </c>
      <c r="DI35" s="154">
        <f>SUMIFS('Controle de NFs Tomadas'!$G:$G,'Controle de NFs Tomadas'!$E:$E,$A$1,'Controle de NFs Tomadas'!$F:$F,$A35,'Controle de NFs Tomadas'!$C:$C,DI$2)</f>
        <v>0</v>
      </c>
      <c r="DJ35" s="154">
        <f>SUMIFS('Controle de NFs Tomadas'!$G:$G,'Controle de NFs Tomadas'!$E:$E,$A$1,'Controle de NFs Tomadas'!$F:$F,$A35,'Controle de NFs Tomadas'!$C:$C,DJ$2)</f>
        <v>0</v>
      </c>
      <c r="DK35" s="154">
        <f>SUMIFS('Controle de NFs Tomadas'!$G:$G,'Controle de NFs Tomadas'!$E:$E,$A$1,'Controle de NFs Tomadas'!$F:$F,$A35,'Controle de NFs Tomadas'!$C:$C,DK$2)</f>
        <v>0</v>
      </c>
      <c r="DL35" s="154">
        <f>SUMIFS('Controle de NFs Tomadas'!$G:$G,'Controle de NFs Tomadas'!$E:$E,$A$1,'Controle de NFs Tomadas'!$F:$F,$A35,'Controle de NFs Tomadas'!$C:$C,DL$2)</f>
        <v>0</v>
      </c>
      <c r="DM35" s="154">
        <f>SUMIFS('Controle de NFs Tomadas'!$G:$G,'Controle de NFs Tomadas'!$E:$E,$A$1,'Controle de NFs Tomadas'!$F:$F,$A35,'Controle de NFs Tomadas'!$C:$C,DM$2)</f>
        <v>0</v>
      </c>
      <c r="DN35" s="154">
        <f>SUMIFS('Controle de NFs Tomadas'!$G:$G,'Controle de NFs Tomadas'!$E:$E,$A$1,'Controle de NFs Tomadas'!$F:$F,$A35,'Controle de NFs Tomadas'!$C:$C,DN$2)</f>
        <v>0</v>
      </c>
      <c r="DO35" s="154">
        <f>SUMIFS('Controle de NFs Tomadas'!$G:$G,'Controle de NFs Tomadas'!$E:$E,$A$1,'Controle de NFs Tomadas'!$F:$F,$A35,'Controle de NFs Tomadas'!$C:$C,DO$2)</f>
        <v>0</v>
      </c>
      <c r="DP35" s="154">
        <f>SUMIFS('Controle de NFs Tomadas'!$G:$G,'Controle de NFs Tomadas'!$E:$E,$A$1,'Controle de NFs Tomadas'!$F:$F,$A35,'Controle de NFs Tomadas'!$C:$C,DP$2)</f>
        <v>0</v>
      </c>
      <c r="DQ35" s="154">
        <f>SUMIFS('Controle de NFs Tomadas'!$G:$G,'Controle de NFs Tomadas'!$E:$E,$A$1,'Controle de NFs Tomadas'!$F:$F,$A35,'Controle de NFs Tomadas'!$C:$C,DQ$2)</f>
        <v>0</v>
      </c>
      <c r="DR35" s="154">
        <f>SUMIFS('Controle de NFs Tomadas'!$G:$G,'Controle de NFs Tomadas'!$E:$E,$A$1,'Controle de NFs Tomadas'!$F:$F,$A35,'Controle de NFs Tomadas'!$C:$C,DR$2)</f>
        <v>0</v>
      </c>
      <c r="DS35" s="154">
        <f>SUMIFS('Controle de NFs Tomadas'!$G:$G,'Controle de NFs Tomadas'!$E:$E,$A$1,'Controle de NFs Tomadas'!$F:$F,$A35,'Controle de NFs Tomadas'!$C:$C,DS$2)</f>
        <v>0</v>
      </c>
      <c r="DT35" s="154">
        <f>SUMIFS('Controle de NFs Tomadas'!$G:$G,'Controle de NFs Tomadas'!$E:$E,$A$1,'Controle de NFs Tomadas'!$F:$F,$A35,'Controle de NFs Tomadas'!$C:$C,DT$2)</f>
        <v>0</v>
      </c>
      <c r="DU35" s="154">
        <f>SUMIFS('Controle de NFs Tomadas'!$G:$G,'Controle de NFs Tomadas'!$E:$E,$A$1,'Controle de NFs Tomadas'!$F:$F,$A35,'Controle de NFs Tomadas'!$C:$C,DU$2)</f>
        <v>0</v>
      </c>
      <c r="DV35" s="154">
        <f>SUMIFS('Controle de NFs Tomadas'!$G:$G,'Controle de NFs Tomadas'!$E:$E,$A$1,'Controle de NFs Tomadas'!$F:$F,$A35,'Controle de NFs Tomadas'!$C:$C,DV$2)</f>
        <v>0</v>
      </c>
      <c r="DW35" s="154">
        <f>SUMIFS('Controle de NFs Tomadas'!$G:$G,'Controle de NFs Tomadas'!$E:$E,$A$1,'Controle de NFs Tomadas'!$F:$F,$A35,'Controle de NFs Tomadas'!$C:$C,DW$2)</f>
        <v>0</v>
      </c>
      <c r="DX35" s="154">
        <f>SUMIFS('Controle de NFs Tomadas'!$G:$G,'Controle de NFs Tomadas'!$E:$E,$A$1,'Controle de NFs Tomadas'!$F:$F,$A35,'Controle de NFs Tomadas'!$C:$C,DX$2)</f>
        <v>0</v>
      </c>
      <c r="DY35" s="154">
        <f>SUMIFS('Controle de NFs Tomadas'!$G:$G,'Controle de NFs Tomadas'!$E:$E,$A$1,'Controle de NFs Tomadas'!$F:$F,$A35,'Controle de NFs Tomadas'!$C:$C,DY$2)</f>
        <v>0</v>
      </c>
      <c r="DZ35" s="154">
        <f>SUMIFS('Controle de NFs Tomadas'!$G:$G,'Controle de NFs Tomadas'!$E:$E,$A$1,'Controle de NFs Tomadas'!$F:$F,$A35,'Controle de NFs Tomadas'!$C:$C,DZ$2)</f>
        <v>0</v>
      </c>
      <c r="EA35" s="154">
        <f>SUMIFS('Controle de NFs Tomadas'!$G:$G,'Controle de NFs Tomadas'!$E:$E,$A$1,'Controle de NFs Tomadas'!$F:$F,$A35,'Controle de NFs Tomadas'!$C:$C,EA$2)</f>
        <v>0</v>
      </c>
      <c r="EB35" s="154">
        <f>SUMIFS('Controle de NFs Tomadas'!$G:$G,'Controle de NFs Tomadas'!$E:$E,$A$1,'Controle de NFs Tomadas'!$F:$F,$A35,'Controle de NFs Tomadas'!$C:$C,EB$2)</f>
        <v>0</v>
      </c>
      <c r="EC35" s="154">
        <f>SUMIFS('Controle de NFs Tomadas'!$G:$G,'Controle de NFs Tomadas'!$E:$E,$A$1,'Controle de NFs Tomadas'!$F:$F,$A35,'Controle de NFs Tomadas'!$C:$C,EC$2)</f>
        <v>0</v>
      </c>
      <c r="ED35" s="154">
        <f>SUMIFS('Controle de NFs Tomadas'!$G:$G,'Controle de NFs Tomadas'!$E:$E,$A$1,'Controle de NFs Tomadas'!$F:$F,$A35,'Controle de NFs Tomadas'!$C:$C,ED$2)</f>
        <v>0</v>
      </c>
      <c r="EE35" s="154">
        <f>SUMIFS('Controle de NFs Tomadas'!$G:$G,'Controle de NFs Tomadas'!$E:$E,$A$1,'Controle de NFs Tomadas'!$F:$F,$A35,'Controle de NFs Tomadas'!$C:$C,EE$2)</f>
        <v>0</v>
      </c>
      <c r="EF35" s="154">
        <f>SUMIFS('Controle de NFs Tomadas'!$G:$G,'Controle de NFs Tomadas'!$E:$E,$A$1,'Controle de NFs Tomadas'!$F:$F,$A35,'Controle de NFs Tomadas'!$C:$C,EF$2)</f>
        <v>0</v>
      </c>
      <c r="EG35" s="154">
        <f>SUMIFS('Controle de NFs Tomadas'!$G:$G,'Controle de NFs Tomadas'!$E:$E,$A$1,'Controle de NFs Tomadas'!$F:$F,$A35,'Controle de NFs Tomadas'!$C:$C,EG$2)</f>
        <v>0</v>
      </c>
      <c r="EH35" s="154">
        <f>SUMIFS('Controle de NFs Tomadas'!$G:$G,'Controle de NFs Tomadas'!$E:$E,$A$1,'Controle de NFs Tomadas'!$F:$F,$A35,'Controle de NFs Tomadas'!$C:$C,EH$2)</f>
        <v>0</v>
      </c>
      <c r="EI35" s="154">
        <f>SUMIFS('Controle de NFs Tomadas'!$G:$G,'Controle de NFs Tomadas'!$E:$E,$A$1,'Controle de NFs Tomadas'!$F:$F,$A35,'Controle de NFs Tomadas'!$C:$C,EI$2)</f>
        <v>0</v>
      </c>
      <c r="EJ35" s="154">
        <f>SUMIFS('Controle de NFs Tomadas'!$G:$G,'Controle de NFs Tomadas'!$E:$E,$A$1,'Controle de NFs Tomadas'!$F:$F,$A35,'Controle de NFs Tomadas'!$C:$C,EJ$2)</f>
        <v>0</v>
      </c>
      <c r="EK35" s="154">
        <f>SUMIFS('Controle de NFs Tomadas'!$G:$G,'Controle de NFs Tomadas'!$E:$E,$A$1,'Controle de NFs Tomadas'!$F:$F,$A35,'Controle de NFs Tomadas'!$C:$C,EK$2)</f>
        <v>0</v>
      </c>
      <c r="EL35" s="154">
        <f>SUMIFS('Controle de NFs Tomadas'!$G:$G,'Controle de NFs Tomadas'!$E:$E,$A$1,'Controle de NFs Tomadas'!$F:$F,$A35,'Controle de NFs Tomadas'!$C:$C,EL$2)</f>
        <v>0</v>
      </c>
      <c r="EM35" s="154">
        <f>SUMIFS('Controle de NFs Tomadas'!$G:$G,'Controle de NFs Tomadas'!$E:$E,$A$1,'Controle de NFs Tomadas'!$F:$F,$A35,'Controle de NFs Tomadas'!$C:$C,EM$2)</f>
        <v>0</v>
      </c>
      <c r="EN35" s="154">
        <f>SUMIFS('Controle de NFs Tomadas'!$G:$G,'Controle de NFs Tomadas'!$E:$E,$A$1,'Controle de NFs Tomadas'!$F:$F,$A35,'Controle de NFs Tomadas'!$C:$C,EN$2)</f>
        <v>956.56</v>
      </c>
      <c r="EO35" s="154">
        <f>SUMIFS('Controle de NFs Tomadas'!$G:$G,'Controle de NFs Tomadas'!$E:$E,$A$1,'Controle de NFs Tomadas'!$F:$F,$A35,'Controle de NFs Tomadas'!$C:$C,EO$2)</f>
        <v>0</v>
      </c>
      <c r="EP35" s="154">
        <f>SUMIFS('Controle de NFs Tomadas'!$G:$G,'Controle de NFs Tomadas'!$E:$E,$A$1,'Controle de NFs Tomadas'!$F:$F,$A35,'Controle de NFs Tomadas'!$C:$C,EP$2)</f>
        <v>0</v>
      </c>
      <c r="EQ35" s="154">
        <f>SUMIFS('Controle de NFs Tomadas'!$G:$G,'Controle de NFs Tomadas'!$E:$E,$A$1,'Controle de NFs Tomadas'!$F:$F,$A35,'Controle de NFs Tomadas'!$C:$C,EQ$2)</f>
        <v>0</v>
      </c>
      <c r="ER35" s="154">
        <f>SUMIFS('Controle de NFs Tomadas'!$G:$G,'Controle de NFs Tomadas'!$E:$E,$A$1,'Controle de NFs Tomadas'!$F:$F,$A35,'Controle de NFs Tomadas'!$C:$C,ER$2)</f>
        <v>0</v>
      </c>
      <c r="ES35" s="154">
        <f>SUMIFS('Controle de NFs Tomadas'!$G:$G,'Controle de NFs Tomadas'!$E:$E,$A$1,'Controle de NFs Tomadas'!$F:$F,$A35,'Controle de NFs Tomadas'!$C:$C,ES$2)</f>
        <v>0</v>
      </c>
      <c r="ET35" s="154">
        <f>SUMIFS('Controle de NFs Tomadas'!$G:$G,'Controle de NFs Tomadas'!$E:$E,$A$1,'Controle de NFs Tomadas'!$F:$F,$A35,'Controle de NFs Tomadas'!$C:$C,ET$2)</f>
        <v>0</v>
      </c>
      <c r="EU35" s="154">
        <f>SUMIFS('Controle de NFs Tomadas'!$G:$G,'Controle de NFs Tomadas'!$E:$E,$A$1,'Controle de NFs Tomadas'!$F:$F,$A35,'Controle de NFs Tomadas'!$C:$C,EU$2)</f>
        <v>0</v>
      </c>
      <c r="EV35" s="154">
        <f>SUMIFS('Controle de NFs Tomadas'!$G:$G,'Controle de NFs Tomadas'!$E:$E,$A$1,'Controle de NFs Tomadas'!$F:$F,$A35,'Controle de NFs Tomadas'!$C:$C,EV$2)</f>
        <v>0</v>
      </c>
      <c r="EW35" s="154">
        <f>SUMIFS('Controle de NFs Tomadas'!$G:$G,'Controle de NFs Tomadas'!$E:$E,$A$1,'Controle de NFs Tomadas'!$F:$F,$A35,'Controle de NFs Tomadas'!$C:$C,EW$2)</f>
        <v>0</v>
      </c>
      <c r="EX35" s="154">
        <f>SUMIFS('Controle de NFs Tomadas'!$G:$G,'Controle de NFs Tomadas'!$E:$E,$A$1,'Controle de NFs Tomadas'!$F:$F,$A35,'Controle de NFs Tomadas'!$C:$C,EX$2)</f>
        <v>0</v>
      </c>
      <c r="EY35" s="154">
        <f>SUMIFS('Controle de NFs Tomadas'!$G:$G,'Controle de NFs Tomadas'!$E:$E,$A$1,'Controle de NFs Tomadas'!$F:$F,$A35,'Controle de NFs Tomadas'!$C:$C,EY$2)</f>
        <v>0</v>
      </c>
      <c r="EZ35" s="154">
        <f>SUMIFS('Controle de NFs Tomadas'!$G:$G,'Controle de NFs Tomadas'!$E:$E,$A$1,'Controle de NFs Tomadas'!$F:$F,$A35,'Controle de NFs Tomadas'!$C:$C,EZ$2)</f>
        <v>0</v>
      </c>
      <c r="FA35" s="154">
        <f>SUMIFS('Controle de NFs Tomadas'!$G:$G,'Controle de NFs Tomadas'!$E:$E,$A$1,'Controle de NFs Tomadas'!$F:$F,$A35,'Controle de NFs Tomadas'!$C:$C,FA$2)</f>
        <v>0</v>
      </c>
      <c r="FB35" s="154">
        <f>SUMIFS('Controle de NFs Tomadas'!$G:$G,'Controle de NFs Tomadas'!$E:$E,$A$1,'Controle de NFs Tomadas'!$F:$F,$A35,'Controle de NFs Tomadas'!$C:$C,FB$2)</f>
        <v>0</v>
      </c>
      <c r="FC35" s="154">
        <f>SUMIFS('Controle de NFs Tomadas'!$G:$G,'Controle de NFs Tomadas'!$E:$E,$A$1,'Controle de NFs Tomadas'!$F:$F,$A35,'Controle de NFs Tomadas'!$C:$C,FC$2)</f>
        <v>0</v>
      </c>
      <c r="FD35" s="154">
        <f>SUMIFS('Controle de NFs Tomadas'!$G:$G,'Controle de NFs Tomadas'!$E:$E,$A$1,'Controle de NFs Tomadas'!$F:$F,$A35,'Controle de NFs Tomadas'!$C:$C,FD$2)</f>
        <v>0</v>
      </c>
      <c r="FE35" s="154">
        <f>SUMIFS('Controle de NFs Tomadas'!$G:$G,'Controle de NFs Tomadas'!$E:$E,$A$1,'Controle de NFs Tomadas'!$F:$F,$A35,'Controle de NFs Tomadas'!$C:$C,FE$2)</f>
        <v>0</v>
      </c>
      <c r="FF35" s="154">
        <f>SUMIFS('Controle de NFs Tomadas'!$G:$G,'Controle de NFs Tomadas'!$E:$E,$A$1,'Controle de NFs Tomadas'!$F:$F,$A35,'Controle de NFs Tomadas'!$C:$C,FF$2)</f>
        <v>0</v>
      </c>
      <c r="FG35" s="154">
        <f>SUMIFS('Controle de NFs Tomadas'!$G:$G,'Controle de NFs Tomadas'!$E:$E,$A$1,'Controle de NFs Tomadas'!$F:$F,$A35,'Controle de NFs Tomadas'!$C:$C,FG$2)</f>
        <v>0</v>
      </c>
      <c r="FH35" s="154">
        <f>SUMIFS('Controle de NFs Tomadas'!$G:$G,'Controle de NFs Tomadas'!$E:$E,$A$1,'Controle de NFs Tomadas'!$F:$F,$A35,'Controle de NFs Tomadas'!$C:$C,FH$2)</f>
        <v>0</v>
      </c>
      <c r="FI35" s="154">
        <f>SUMIFS('Controle de NFs Tomadas'!$G:$G,'Controle de NFs Tomadas'!$E:$E,$A$1,'Controle de NFs Tomadas'!$F:$F,$A35,'Controle de NFs Tomadas'!$C:$C,FI$2)</f>
        <v>0</v>
      </c>
      <c r="FJ35" s="154">
        <f>SUMIFS('Controle de NFs Tomadas'!$G:$G,'Controle de NFs Tomadas'!$E:$E,$A$1,'Controle de NFs Tomadas'!$F:$F,$A35,'Controle de NFs Tomadas'!$C:$C,FJ$2)</f>
        <v>0</v>
      </c>
      <c r="FK35" s="154">
        <f>SUMIFS('Controle de NFs Tomadas'!$G:$G,'Controle de NFs Tomadas'!$E:$E,$A$1,'Controle de NFs Tomadas'!$F:$F,$A35,'Controle de NFs Tomadas'!$C:$C,FK$2)</f>
        <v>0</v>
      </c>
      <c r="FL35" s="154">
        <f>SUMIFS('Controle de NFs Tomadas'!$G:$G,'Controle de NFs Tomadas'!$E:$E,$A$1,'Controle de NFs Tomadas'!$F:$F,$A35,'Controle de NFs Tomadas'!$C:$C,FL$2)</f>
        <v>0</v>
      </c>
      <c r="FM35" s="154">
        <f>SUMIFS('Controle de NFs Tomadas'!$G:$G,'Controle de NFs Tomadas'!$E:$E,$A$1,'Controle de NFs Tomadas'!$F:$F,$A35,'Controle de NFs Tomadas'!$C:$C,FM$2)</f>
        <v>0</v>
      </c>
      <c r="FN35" s="154">
        <f>SUMIFS('Controle de NFs Tomadas'!$G:$G,'Controle de NFs Tomadas'!$E:$E,$A$1,'Controle de NFs Tomadas'!$F:$F,$A35,'Controle de NFs Tomadas'!$C:$C,FN$2)</f>
        <v>0</v>
      </c>
      <c r="FO35" s="154">
        <f>SUMIFS('Controle de NFs Tomadas'!$G:$G,'Controle de NFs Tomadas'!$E:$E,$A$1,'Controle de NFs Tomadas'!$F:$F,$A35,'Controle de NFs Tomadas'!$C:$C,FO$2)</f>
        <v>0</v>
      </c>
      <c r="FP35" s="154">
        <f>SUMIFS('Controle de NFs Tomadas'!$G:$G,'Controle de NFs Tomadas'!$E:$E,$A$1,'Controle de NFs Tomadas'!$F:$F,$A35,'Controle de NFs Tomadas'!$C:$C,FP$2)</f>
        <v>0</v>
      </c>
      <c r="FQ35" s="154">
        <f>SUMIFS('Controle de NFs Tomadas'!$G:$G,'Controle de NFs Tomadas'!$E:$E,$A$1,'Controle de NFs Tomadas'!$F:$F,$A35,'Controle de NFs Tomadas'!$C:$C,FQ$2)</f>
        <v>0</v>
      </c>
      <c r="FR35" s="154">
        <f>SUMIFS('Controle de NFs Tomadas'!$G:$G,'Controle de NFs Tomadas'!$E:$E,$A$1,'Controle de NFs Tomadas'!$F:$F,$A35,'Controle de NFs Tomadas'!$C:$C,FR$2)</f>
        <v>0</v>
      </c>
      <c r="FS35" s="154">
        <f>SUMIFS('Controle de NFs Tomadas'!$G:$G,'Controle de NFs Tomadas'!$E:$E,$A$1,'Controle de NFs Tomadas'!$F:$F,$A35,'Controle de NFs Tomadas'!$C:$C,FS$2)</f>
        <v>0</v>
      </c>
      <c r="FT35" s="154">
        <f>SUMIFS('Controle de NFs Tomadas'!$G:$G,'Controle de NFs Tomadas'!$E:$E,$A$1,'Controle de NFs Tomadas'!$F:$F,$A35,'Controle de NFs Tomadas'!$C:$C,FT$2)</f>
        <v>0</v>
      </c>
      <c r="FU35" s="154">
        <f>SUMIFS('Controle de NFs Tomadas'!$G:$G,'Controle de NFs Tomadas'!$E:$E,$A$1,'Controle de NFs Tomadas'!$F:$F,$A35,'Controle de NFs Tomadas'!$C:$C,FU$2)</f>
        <v>0</v>
      </c>
      <c r="FV35" s="154">
        <f>SUMIFS('Controle de NFs Tomadas'!$G:$G,'Controle de NFs Tomadas'!$E:$E,$A$1,'Controle de NFs Tomadas'!$F:$F,$A35,'Controle de NFs Tomadas'!$C:$C,FV$2)</f>
        <v>0</v>
      </c>
      <c r="FW35" s="154">
        <f>SUMIFS('Controle de NFs Tomadas'!$G:$G,'Controle de NFs Tomadas'!$E:$E,$A$1,'Controle de NFs Tomadas'!$F:$F,$A35,'Controle de NFs Tomadas'!$C:$C,FW$2)</f>
        <v>0</v>
      </c>
      <c r="FX35" s="154">
        <f>SUMIFS('Controle de NFs Tomadas'!$G:$G,'Controle de NFs Tomadas'!$E:$E,$A$1,'Controle de NFs Tomadas'!$F:$F,$A35,'Controle de NFs Tomadas'!$C:$C,FX$2)</f>
        <v>0</v>
      </c>
      <c r="FY35" s="154">
        <f>SUMIFS('Controle de NFs Tomadas'!$G:$G,'Controle de NFs Tomadas'!$E:$E,$A$1,'Controle de NFs Tomadas'!$F:$F,$A35,'Controle de NFs Tomadas'!$C:$C,FY$2)</f>
        <v>0</v>
      </c>
      <c r="FZ35" s="154">
        <f>SUMIFS('Controle de NFs Tomadas'!$G:$G,'Controle de NFs Tomadas'!$E:$E,$A$1,'Controle de NFs Tomadas'!$F:$F,$A35,'Controle de NFs Tomadas'!$C:$C,FZ$2)</f>
        <v>0</v>
      </c>
      <c r="GA35" s="154">
        <f>SUMIFS('Controle de NFs Tomadas'!$G:$G,'Controle de NFs Tomadas'!$E:$E,$A$1,'Controle de NFs Tomadas'!$F:$F,$A35,'Controle de NFs Tomadas'!$C:$C,GA$2)</f>
        <v>0</v>
      </c>
      <c r="GB35" s="154">
        <f>SUMIFS('Controle de NFs Tomadas'!$G:$G,'Controle de NFs Tomadas'!$E:$E,$A$1,'Controle de NFs Tomadas'!$F:$F,$A35,'Controle de NFs Tomadas'!$C:$C,GB$2)</f>
        <v>0</v>
      </c>
      <c r="GC35" s="154">
        <f>SUMIFS('Controle de NFs Tomadas'!$G:$G,'Controle de NFs Tomadas'!$E:$E,$A$1,'Controle de NFs Tomadas'!$F:$F,$A35,'Controle de NFs Tomadas'!$C:$C,GC$2)</f>
        <v>0</v>
      </c>
      <c r="GD35" s="154">
        <f>SUMIFS('Controle de NFs Tomadas'!$G:$G,'Controle de NFs Tomadas'!$E:$E,$A$1,'Controle de NFs Tomadas'!$F:$F,$A35,'Controle de NFs Tomadas'!$C:$C,GD$2)</f>
        <v>0</v>
      </c>
      <c r="GE35" s="154">
        <f>SUMIFS('Controle de NFs Tomadas'!$G:$G,'Controle de NFs Tomadas'!$E:$E,$A$1,'Controle de NFs Tomadas'!$F:$F,$A35,'Controle de NFs Tomadas'!$C:$C,GE$2)</f>
        <v>0</v>
      </c>
      <c r="GF35" s="154">
        <f>SUMIFS('Controle de NFs Tomadas'!$G:$G,'Controle de NFs Tomadas'!$E:$E,$A$1,'Controle de NFs Tomadas'!$F:$F,$A35,'Controle de NFs Tomadas'!$C:$C,GF$2)</f>
        <v>0</v>
      </c>
      <c r="GG35" s="154">
        <f>SUMIFS('Controle de NFs Tomadas'!$G:$G,'Controle de NFs Tomadas'!$E:$E,$A$1,'Controle de NFs Tomadas'!$F:$F,$A35,'Controle de NFs Tomadas'!$C:$C,GG$2)</f>
        <v>0</v>
      </c>
      <c r="GH35" s="154">
        <f>SUMIFS('Controle de NFs Tomadas'!$G:$G,'Controle de NFs Tomadas'!$E:$E,$A$1,'Controle de NFs Tomadas'!$F:$F,$A35,'Controle de NFs Tomadas'!$C:$C,GH$2)</f>
        <v>0</v>
      </c>
      <c r="GI35" s="154">
        <f>SUMIFS('Controle de NFs Tomadas'!$G:$G,'Controle de NFs Tomadas'!$E:$E,$A$1,'Controle de NFs Tomadas'!$F:$F,$A35,'Controle de NFs Tomadas'!$C:$C,GI$2)</f>
        <v>0</v>
      </c>
      <c r="GJ35" s="154">
        <f>SUMIFS('Controle de NFs Tomadas'!$G:$G,'Controle de NFs Tomadas'!$E:$E,$A$1,'Controle de NFs Tomadas'!$F:$F,$A35,'Controle de NFs Tomadas'!$C:$C,GJ$2)</f>
        <v>0</v>
      </c>
      <c r="GK35" s="154">
        <f>SUMIFS('Controle de NFs Tomadas'!$G:$G,'Controle de NFs Tomadas'!$E:$E,$A$1,'Controle de NFs Tomadas'!$F:$F,$A35,'Controle de NFs Tomadas'!$C:$C,GK$2)</f>
        <v>0</v>
      </c>
      <c r="GL35" s="154">
        <f>SUMIFS('Controle de NFs Tomadas'!$G:$G,'Controle de NFs Tomadas'!$E:$E,$A$1,'Controle de NFs Tomadas'!$F:$F,$A35,'Controle de NFs Tomadas'!$C:$C,GL$2)</f>
        <v>0</v>
      </c>
      <c r="GM35" s="154">
        <f>SUMIFS('Controle de NFs Tomadas'!$G:$G,'Controle de NFs Tomadas'!$E:$E,$A$1,'Controle de NFs Tomadas'!$F:$F,$A35,'Controle de NFs Tomadas'!$C:$C,GM$2)</f>
        <v>0</v>
      </c>
      <c r="GN35" s="154">
        <f>SUMIFS('Controle de NFs Tomadas'!$G:$G,'Controle de NFs Tomadas'!$E:$E,$A$1,'Controle de NFs Tomadas'!$F:$F,$A35,'Controle de NFs Tomadas'!$C:$C,GN$2)</f>
        <v>0</v>
      </c>
      <c r="GO35" s="154">
        <f>SUMIFS('Controle de NFs Tomadas'!$G:$G,'Controle de NFs Tomadas'!$E:$E,$A$1,'Controle de NFs Tomadas'!$F:$F,$A35,'Controle de NFs Tomadas'!$C:$C,GO$2)</f>
        <v>0</v>
      </c>
      <c r="GP35" s="154">
        <f>SUMIFS('Controle de NFs Tomadas'!$G:$G,'Controle de NFs Tomadas'!$E:$E,$A$1,'Controle de NFs Tomadas'!$F:$F,$A35,'Controle de NFs Tomadas'!$C:$C,GP$2)</f>
        <v>0</v>
      </c>
      <c r="GQ35" s="154">
        <f>SUMIFS('Controle de NFs Tomadas'!$G:$G,'Controle de NFs Tomadas'!$E:$E,$A$1,'Controle de NFs Tomadas'!$F:$F,$A35,'Controle de NFs Tomadas'!$C:$C,GQ$2)</f>
        <v>0</v>
      </c>
      <c r="GR35" s="154">
        <f>SUMIFS('Controle de NFs Tomadas'!$G:$G,'Controle de NFs Tomadas'!$E:$E,$A$1,'Controle de NFs Tomadas'!$F:$F,$A35,'Controle de NFs Tomadas'!$C:$C,GR$2)</f>
        <v>0</v>
      </c>
      <c r="GS35" s="154">
        <f>SUMIFS('Controle de NFs Tomadas'!$G:$G,'Controle de NFs Tomadas'!$E:$E,$A$1,'Controle de NFs Tomadas'!$F:$F,$A35,'Controle de NFs Tomadas'!$C:$C,GS$2)</f>
        <v>0</v>
      </c>
      <c r="GT35" s="154">
        <f>SUMIFS('Controle de NFs Tomadas'!$G:$G,'Controle de NFs Tomadas'!$E:$E,$A$1,'Controle de NFs Tomadas'!$F:$F,$A35,'Controle de NFs Tomadas'!$C:$C,GT$2)</f>
        <v>0</v>
      </c>
      <c r="GU35" s="154">
        <f>SUMIFS('Controle de NFs Tomadas'!$G:$G,'Controle de NFs Tomadas'!$E:$E,$A$1,'Controle de NFs Tomadas'!$F:$F,$A35,'Controle de NFs Tomadas'!$C:$C,GU$2)</f>
        <v>0</v>
      </c>
      <c r="GV35" s="154">
        <f>SUMIFS('Controle de NFs Tomadas'!$G:$G,'Controle de NFs Tomadas'!$E:$E,$A$1,'Controle de NFs Tomadas'!$F:$F,$A35,'Controle de NFs Tomadas'!$C:$C,GV$2)</f>
        <v>0</v>
      </c>
      <c r="GW35" s="154">
        <f>SUMIFS('Controle de NFs Tomadas'!$G:$G,'Controle de NFs Tomadas'!$E:$E,$A$1,'Controle de NFs Tomadas'!$F:$F,$A35,'Controle de NFs Tomadas'!$C:$C,GW$2)</f>
        <v>0</v>
      </c>
      <c r="GX35" s="154">
        <f>SUMIFS('Controle de NFs Tomadas'!$G:$G,'Controle de NFs Tomadas'!$E:$E,$A$1,'Controle de NFs Tomadas'!$F:$F,$A35,'Controle de NFs Tomadas'!$C:$C,GX$2)</f>
        <v>0</v>
      </c>
      <c r="GY35" s="154">
        <f>SUMIFS('Controle de NFs Tomadas'!$G:$G,'Controle de NFs Tomadas'!$E:$E,$A$1,'Controle de NFs Tomadas'!$F:$F,$A35,'Controle de NFs Tomadas'!$C:$C,GY$2)</f>
        <v>0</v>
      </c>
      <c r="GZ35" s="154">
        <f>SUMIFS('Controle de NFs Tomadas'!$G:$G,'Controle de NFs Tomadas'!$E:$E,$A$1,'Controle de NFs Tomadas'!$F:$F,$A35,'Controle de NFs Tomadas'!$C:$C,GZ$2)</f>
        <v>0</v>
      </c>
      <c r="HA35" s="154">
        <f>SUMIFS('Controle de NFs Tomadas'!$G:$G,'Controle de NFs Tomadas'!$E:$E,$A$1,'Controle de NFs Tomadas'!$F:$F,$A35,'Controle de NFs Tomadas'!$C:$C,HA$2)</f>
        <v>0</v>
      </c>
      <c r="HB35" s="154">
        <f>SUMIFS('Controle de NFs Tomadas'!$G:$G,'Controle de NFs Tomadas'!$E:$E,$A$1,'Controle de NFs Tomadas'!$F:$F,$A35,'Controle de NFs Tomadas'!$C:$C,HB$2)</f>
        <v>0</v>
      </c>
      <c r="HC35" s="154">
        <f>SUMIFS('Controle de NFs Tomadas'!$G:$G,'Controle de NFs Tomadas'!$E:$E,$A$1,'Controle de NFs Tomadas'!$F:$F,$A35,'Controle de NFs Tomadas'!$C:$C,HC$2)</f>
        <v>0</v>
      </c>
      <c r="HD35" s="154">
        <f>SUMIFS('Controle de NFs Tomadas'!$G:$G,'Controle de NFs Tomadas'!$E:$E,$A$1,'Controle de NFs Tomadas'!$F:$F,$A35,'Controle de NFs Tomadas'!$C:$C,HD$2)</f>
        <v>0</v>
      </c>
      <c r="HE35" s="154">
        <f>SUMIFS('Controle de NFs Tomadas'!$G:$G,'Controle de NFs Tomadas'!$E:$E,$A$1,'Controle de NFs Tomadas'!$F:$F,$A35,'Controle de NFs Tomadas'!$C:$C,HE$2)</f>
        <v>0</v>
      </c>
      <c r="HF35" s="154">
        <f>SUMIFS('Controle de NFs Tomadas'!$G:$G,'Controle de NFs Tomadas'!$E:$E,$A$1,'Controle de NFs Tomadas'!$F:$F,$A35,'Controle de NFs Tomadas'!$C:$C,HF$2)</f>
        <v>0</v>
      </c>
      <c r="HG35" s="154">
        <f>SUMIFS('Controle de NFs Tomadas'!$G:$G,'Controle de NFs Tomadas'!$E:$E,$A$1,'Controle de NFs Tomadas'!$F:$F,$A35,'Controle de NFs Tomadas'!$C:$C,HG$2)</f>
        <v>0</v>
      </c>
      <c r="HH35" s="154">
        <f>SUMIFS('Controle de NFs Tomadas'!$G:$G,'Controle de NFs Tomadas'!$E:$E,$A$1,'Controle de NFs Tomadas'!$F:$F,$A35,'Controle de NFs Tomadas'!$C:$C,HH$2)</f>
        <v>0</v>
      </c>
      <c r="HI35" s="154">
        <f>SUMIFS('Controle de NFs Tomadas'!$G:$G,'Controle de NFs Tomadas'!$E:$E,$A$1,'Controle de NFs Tomadas'!$F:$F,$A35,'Controle de NFs Tomadas'!$C:$C,HI$2)</f>
        <v>0</v>
      </c>
      <c r="HJ35" s="154">
        <f>SUMIFS('Controle de NFs Tomadas'!$G:$G,'Controle de NFs Tomadas'!$E:$E,$A$1,'Controle de NFs Tomadas'!$F:$F,$A35,'Controle de NFs Tomadas'!$C:$C,HJ$2)</f>
        <v>0</v>
      </c>
      <c r="HK35" s="154">
        <f>SUMIFS('Controle de NFs Tomadas'!$G:$G,'Controle de NFs Tomadas'!$E:$E,$A$1,'Controle de NFs Tomadas'!$F:$F,$A35,'Controle de NFs Tomadas'!$C:$C,HK$2)</f>
        <v>0</v>
      </c>
      <c r="HL35" s="154">
        <f>SUMIFS('Controle de NFs Tomadas'!$G:$G,'Controle de NFs Tomadas'!$E:$E,$A$1,'Controle de NFs Tomadas'!$F:$F,$A35,'Controle de NFs Tomadas'!$C:$C,HL$2)</f>
        <v>0</v>
      </c>
      <c r="HM35" s="154">
        <f>SUMIFS('Controle de NFs Tomadas'!$G:$G,'Controle de NFs Tomadas'!$E:$E,$A$1,'Controle de NFs Tomadas'!$F:$F,$A35,'Controle de NFs Tomadas'!$C:$C,HM$2)</f>
        <v>0</v>
      </c>
      <c r="HN35" s="154">
        <f>SUMIFS('Controle de NFs Tomadas'!$G:$G,'Controle de NFs Tomadas'!$E:$E,$A$1,'Controle de NFs Tomadas'!$F:$F,$A35,'Controle de NFs Tomadas'!$C:$C,HN$2)</f>
        <v>0</v>
      </c>
      <c r="HO35" s="154">
        <f>SUMIFS('Controle de NFs Tomadas'!$G:$G,'Controle de NFs Tomadas'!$E:$E,$A$1,'Controle de NFs Tomadas'!$F:$F,$A35,'Controle de NFs Tomadas'!$C:$C,HO$2)</f>
        <v>0</v>
      </c>
      <c r="HP35" s="154">
        <f>SUMIFS('Controle de NFs Tomadas'!$G:$G,'Controle de NFs Tomadas'!$E:$E,$A$1,'Controle de NFs Tomadas'!$F:$F,$A35,'Controle de NFs Tomadas'!$C:$C,HP$2)</f>
        <v>0</v>
      </c>
      <c r="HQ35" s="154">
        <f>SUMIFS('Controle de NFs Tomadas'!$G:$G,'Controle de NFs Tomadas'!$E:$E,$A$1,'Controle de NFs Tomadas'!$F:$F,$A35,'Controle de NFs Tomadas'!$C:$C,HQ$2)</f>
        <v>0</v>
      </c>
      <c r="HR35" s="154">
        <f>SUMIFS('Controle de NFs Tomadas'!$G:$G,'Controle de NFs Tomadas'!$E:$E,$A$1,'Controle de NFs Tomadas'!$F:$F,$A35,'Controle de NFs Tomadas'!$C:$C,HR$2)</f>
        <v>0</v>
      </c>
      <c r="HS35" s="154">
        <f>SUMIFS('Controle de NFs Tomadas'!$G:$G,'Controle de NFs Tomadas'!$E:$E,$A$1,'Controle de NFs Tomadas'!$F:$F,$A35,'Controle de NFs Tomadas'!$C:$C,HS$2)</f>
        <v>0</v>
      </c>
      <c r="HT35" s="154">
        <f>SUMIFS('Controle de NFs Tomadas'!$G:$G,'Controle de NFs Tomadas'!$E:$E,$A$1,'Controle de NFs Tomadas'!$F:$F,$A35,'Controle de NFs Tomadas'!$C:$C,HT$2)</f>
        <v>0</v>
      </c>
      <c r="HU35" s="154">
        <f>SUMIFS('Controle de NFs Tomadas'!$G:$G,'Controle de NFs Tomadas'!$E:$E,$A$1,'Controle de NFs Tomadas'!$F:$F,$A35,'Controle de NFs Tomadas'!$C:$C,HU$2)</f>
        <v>0</v>
      </c>
      <c r="HV35" s="154">
        <f>SUMIFS('Controle de NFs Tomadas'!$G:$G,'Controle de NFs Tomadas'!$E:$E,$A$1,'Controle de NFs Tomadas'!$F:$F,$A35,'Controle de NFs Tomadas'!$C:$C,HV$2)</f>
        <v>0</v>
      </c>
      <c r="HW35" s="154">
        <f>SUMIFS('Controle de NFs Tomadas'!$G:$G,'Controle de NFs Tomadas'!$E:$E,$A$1,'Controle de NFs Tomadas'!$F:$F,$A35,'Controle de NFs Tomadas'!$C:$C,HW$2)</f>
        <v>0</v>
      </c>
      <c r="HX35" s="154">
        <f>SUMIFS('Controle de NFs Tomadas'!$G:$G,'Controle de NFs Tomadas'!$E:$E,$A$1,'Controle de NFs Tomadas'!$F:$F,$A35,'Controle de NFs Tomadas'!$C:$C,HX$2)</f>
        <v>0</v>
      </c>
      <c r="HY35" s="154">
        <f>SUMIFS('Controle de NFs Tomadas'!$G:$G,'Controle de NFs Tomadas'!$E:$E,$A$1,'Controle de NFs Tomadas'!$F:$F,$A35,'Controle de NFs Tomadas'!$C:$C,HY$2)</f>
        <v>0</v>
      </c>
      <c r="HZ35" s="154">
        <f>SUMIFS('Controle de NFs Tomadas'!$G:$G,'Controle de NFs Tomadas'!$E:$E,$A$1,'Controle de NFs Tomadas'!$F:$F,$A35,'Controle de NFs Tomadas'!$C:$C,HZ$2)</f>
        <v>0</v>
      </c>
      <c r="IA35" s="154">
        <f>SUMIFS('Controle de NFs Tomadas'!$G:$G,'Controle de NFs Tomadas'!$E:$E,$A$1,'Controle de NFs Tomadas'!$F:$F,$A35,'Controle de NFs Tomadas'!$C:$C,IA$2)</f>
        <v>0</v>
      </c>
      <c r="IB35" s="154">
        <f>SUMIFS('Controle de NFs Tomadas'!$G:$G,'Controle de NFs Tomadas'!$E:$E,$A$1,'Controle de NFs Tomadas'!$F:$F,$A35,'Controle de NFs Tomadas'!$C:$C,IB$2)</f>
        <v>0</v>
      </c>
      <c r="IC35" s="154">
        <f>SUMIFS('Controle de NFs Tomadas'!$G:$G,'Controle de NFs Tomadas'!$E:$E,$A$1,'Controle de NFs Tomadas'!$F:$F,$A35,'Controle de NFs Tomadas'!$C:$C,IC$2)</f>
        <v>0</v>
      </c>
      <c r="ID35" s="154">
        <f>SUMIFS('Controle de NFs Tomadas'!$G:$G,'Controle de NFs Tomadas'!$E:$E,$A$1,'Controle de NFs Tomadas'!$F:$F,$A35,'Controle de NFs Tomadas'!$C:$C,ID$2)</f>
        <v>0</v>
      </c>
      <c r="IE35" s="154">
        <f>SUMIFS('Controle de NFs Tomadas'!$G:$G,'Controle de NFs Tomadas'!$E:$E,$A$1,'Controle de NFs Tomadas'!$F:$F,$A35,'Controle de NFs Tomadas'!$C:$C,IE$2)</f>
        <v>0</v>
      </c>
      <c r="IF35" s="154">
        <f>SUMIFS('Controle de NFs Tomadas'!$G:$G,'Controle de NFs Tomadas'!$E:$E,$A$1,'Controle de NFs Tomadas'!$F:$F,$A35,'Controle de NFs Tomadas'!$C:$C,IF$2)</f>
        <v>0</v>
      </c>
      <c r="IG35" s="154">
        <f>SUMIFS('Controle de NFs Tomadas'!$G:$G,'Controle de NFs Tomadas'!$E:$E,$A$1,'Controle de NFs Tomadas'!$F:$F,$A35,'Controle de NFs Tomadas'!$C:$C,IG$2)</f>
        <v>0</v>
      </c>
      <c r="IH35" s="154">
        <f>SUMIFS('Controle de NFs Tomadas'!$G:$G,'Controle de NFs Tomadas'!$E:$E,$A$1,'Controle de NFs Tomadas'!$F:$F,$A35,'Controle de NFs Tomadas'!$C:$C,IH$2)</f>
        <v>0</v>
      </c>
      <c r="II35" s="154">
        <f>SUMIFS('Controle de NFs Tomadas'!$G:$G,'Controle de NFs Tomadas'!$E:$E,$A$1,'Controle de NFs Tomadas'!$F:$F,$A35,'Controle de NFs Tomadas'!$C:$C,II$2)</f>
        <v>0</v>
      </c>
      <c r="IJ35" s="154">
        <f>SUMIFS('Controle de NFs Tomadas'!$G:$G,'Controle de NFs Tomadas'!$E:$E,$A$1,'Controle de NFs Tomadas'!$F:$F,$A35,'Controle de NFs Tomadas'!$C:$C,IJ$2)</f>
        <v>0</v>
      </c>
      <c r="IK35" s="154">
        <f>SUMIFS('Controle de NFs Tomadas'!$G:$G,'Controle de NFs Tomadas'!$E:$E,$A$1,'Controle de NFs Tomadas'!$F:$F,$A35,'Controle de NFs Tomadas'!$C:$C,IK$2)</f>
        <v>0</v>
      </c>
      <c r="IL35" s="154">
        <f>SUMIFS('Controle de NFs Tomadas'!$G:$G,'Controle de NFs Tomadas'!$E:$E,$A$1,'Controle de NFs Tomadas'!$F:$F,$A35,'Controle de NFs Tomadas'!$C:$C,IL$2)</f>
        <v>0</v>
      </c>
      <c r="IM35" s="154">
        <f>SUMIFS('Controle de NFs Tomadas'!$G:$G,'Controle de NFs Tomadas'!$E:$E,$A$1,'Controle de NFs Tomadas'!$F:$F,$A35,'Controle de NFs Tomadas'!$C:$C,IM$2)</f>
        <v>0</v>
      </c>
      <c r="IN35" s="154">
        <f>SUMIFS('Controle de NFs Tomadas'!$G:$G,'Controle de NFs Tomadas'!$E:$E,$A$1,'Controle de NFs Tomadas'!$F:$F,$A35,'Controle de NFs Tomadas'!$C:$C,IN$2)</f>
        <v>0</v>
      </c>
      <c r="IO35" s="154">
        <f>SUMIFS('Controle de NFs Tomadas'!$G:$G,'Controle de NFs Tomadas'!$E:$E,$A$1,'Controle de NFs Tomadas'!$F:$F,$A35,'Controle de NFs Tomadas'!$C:$C,IO$2)</f>
        <v>0</v>
      </c>
      <c r="IP35" s="154">
        <f>SUMIFS('Controle de NFs Tomadas'!$G:$G,'Controle de NFs Tomadas'!$E:$E,$A$1,'Controle de NFs Tomadas'!$F:$F,$A35,'Controle de NFs Tomadas'!$C:$C,IP$2)</f>
        <v>0</v>
      </c>
      <c r="IQ35" s="154">
        <f>SUMIFS('Controle de NFs Tomadas'!$G:$G,'Controle de NFs Tomadas'!$E:$E,$A$1,'Controle de NFs Tomadas'!$F:$F,$A35,'Controle de NFs Tomadas'!$C:$C,IQ$2)</f>
        <v>0</v>
      </c>
      <c r="IR35" s="154">
        <f>SUMIFS('Controle de NFs Tomadas'!$G:$G,'Controle de NFs Tomadas'!$E:$E,$A$1,'Controle de NFs Tomadas'!$F:$F,$A35,'Controle de NFs Tomadas'!$C:$C,IR$2)</f>
        <v>0</v>
      </c>
      <c r="IS35" s="154">
        <f>SUMIFS('Controle de NFs Tomadas'!$G:$G,'Controle de NFs Tomadas'!$E:$E,$A$1,'Controle de NFs Tomadas'!$F:$F,$A35,'Controle de NFs Tomadas'!$C:$C,IS$2)</f>
        <v>0</v>
      </c>
      <c r="IT35" s="154">
        <f>SUMIFS('Controle de NFs Tomadas'!$G:$G,'Controle de NFs Tomadas'!$E:$E,$A$1,'Controle de NFs Tomadas'!$F:$F,$A35,'Controle de NFs Tomadas'!$C:$C,IT$2)</f>
        <v>0</v>
      </c>
      <c r="IU35" s="154">
        <f>SUMIFS('Controle de NFs Tomadas'!$G:$G,'Controle de NFs Tomadas'!$E:$E,$A$1,'Controle de NFs Tomadas'!$F:$F,$A35,'Controle de NFs Tomadas'!$C:$C,IU$2)</f>
        <v>0</v>
      </c>
      <c r="IV35" s="154">
        <f>SUMIFS('Controle de NFs Tomadas'!$G:$G,'Controle de NFs Tomadas'!$E:$E,$A$1,'Controle de NFs Tomadas'!$F:$F,$A35,'Controle de NFs Tomadas'!$C:$C,IV$2)</f>
        <v>0</v>
      </c>
      <c r="IW35" s="154">
        <f>SUMIFS('Controle de NFs Tomadas'!$G:$G,'Controle de NFs Tomadas'!$E:$E,$A$1,'Controle de NFs Tomadas'!$F:$F,$A35,'Controle de NFs Tomadas'!$C:$C,IW$2)</f>
        <v>0</v>
      </c>
      <c r="IX35" s="154">
        <f>SUMIFS('Controle de NFs Tomadas'!$G:$G,'Controle de NFs Tomadas'!$E:$E,$A$1,'Controle de NFs Tomadas'!$F:$F,$A35,'Controle de NFs Tomadas'!$C:$C,IX$2)</f>
        <v>0</v>
      </c>
      <c r="IY35" s="154">
        <f>SUMIFS('Controle de NFs Tomadas'!$G:$G,'Controle de NFs Tomadas'!$E:$E,$A$1,'Controle de NFs Tomadas'!$F:$F,$A35,'Controle de NFs Tomadas'!$C:$C,IY$2)</f>
        <v>0</v>
      </c>
      <c r="IZ35" s="154">
        <f>SUMIFS('Controle de NFs Tomadas'!$G:$G,'Controle de NFs Tomadas'!$E:$E,$A$1,'Controle de NFs Tomadas'!$F:$F,$A35,'Controle de NFs Tomadas'!$C:$C,IZ$2)</f>
        <v>0</v>
      </c>
      <c r="JA35" s="154">
        <f>SUMIFS('Controle de NFs Tomadas'!$G:$G,'Controle de NFs Tomadas'!$E:$E,$A$1,'Controle de NFs Tomadas'!$F:$F,$A35,'Controle de NFs Tomadas'!$C:$C,JA$2)</f>
        <v>0</v>
      </c>
      <c r="JB35" s="154">
        <f>SUMIFS('Controle de NFs Tomadas'!$G:$G,'Controle de NFs Tomadas'!$E:$E,$A$1,'Controle de NFs Tomadas'!$F:$F,$A35,'Controle de NFs Tomadas'!$C:$C,JB$2)</f>
        <v>0</v>
      </c>
      <c r="JC35" s="154">
        <f>SUMIFS('Controle de NFs Tomadas'!$G:$G,'Controle de NFs Tomadas'!$E:$E,$A$1,'Controle de NFs Tomadas'!$F:$F,$A35,'Controle de NFs Tomadas'!$C:$C,JC$2)</f>
        <v>0</v>
      </c>
      <c r="JD35" s="154">
        <f>SUMIFS('Controle de NFs Tomadas'!$G:$G,'Controle de NFs Tomadas'!$E:$E,$A$1,'Controle de NFs Tomadas'!$F:$F,$A35,'Controle de NFs Tomadas'!$C:$C,JD$2)</f>
        <v>0</v>
      </c>
      <c r="JE35" s="154">
        <f>SUMIFS('Controle de NFs Tomadas'!$G:$G,'Controle de NFs Tomadas'!$E:$E,$A$1,'Controle de NFs Tomadas'!$F:$F,$A35,'Controle de NFs Tomadas'!$C:$C,JE$2)</f>
        <v>0</v>
      </c>
      <c r="JF35" s="154">
        <f>SUMIFS('Controle de NFs Tomadas'!$G:$G,'Controle de NFs Tomadas'!$E:$E,$A$1,'Controle de NFs Tomadas'!$F:$F,$A35,'Controle de NFs Tomadas'!$C:$C,JF$2)</f>
        <v>0</v>
      </c>
      <c r="JG35" s="154">
        <f>SUMIFS('Controle de NFs Tomadas'!$G:$G,'Controle de NFs Tomadas'!$E:$E,$A$1,'Controle de NFs Tomadas'!$F:$F,$A35,'Controle de NFs Tomadas'!$C:$C,JG$2)</f>
        <v>0</v>
      </c>
      <c r="JH35" s="154">
        <f>SUMIFS('Controle de NFs Tomadas'!$G:$G,'Controle de NFs Tomadas'!$E:$E,$A$1,'Controle de NFs Tomadas'!$F:$F,$A35,'Controle de NFs Tomadas'!$C:$C,JH$2)</f>
        <v>0</v>
      </c>
      <c r="JI35" s="154">
        <f>SUMIFS('Controle de NFs Tomadas'!$G:$G,'Controle de NFs Tomadas'!$E:$E,$A$1,'Controle de NFs Tomadas'!$F:$F,$A35,'Controle de NFs Tomadas'!$C:$C,JI$2)</f>
        <v>0</v>
      </c>
      <c r="JJ35" s="154">
        <f>SUMIFS('Controle de NFs Tomadas'!$G:$G,'Controle de NFs Tomadas'!$E:$E,$A$1,'Controle de NFs Tomadas'!$F:$F,$A35,'Controle de NFs Tomadas'!$C:$C,JJ$2)</f>
        <v>0</v>
      </c>
      <c r="JK35" s="154">
        <f>SUMIFS('Controle de NFs Tomadas'!$G:$G,'Controle de NFs Tomadas'!$E:$E,$A$1,'Controle de NFs Tomadas'!$F:$F,$A35,'Controle de NFs Tomadas'!$C:$C,JK$2)</f>
        <v>0</v>
      </c>
      <c r="JL35" s="154">
        <f>SUMIFS('Controle de NFs Tomadas'!$G:$G,'Controle de NFs Tomadas'!$E:$E,$A$1,'Controle de NFs Tomadas'!$F:$F,$A35,'Controle de NFs Tomadas'!$C:$C,JL$2)</f>
        <v>0</v>
      </c>
      <c r="JM35" s="154">
        <f>SUMIFS('Controle de NFs Tomadas'!$G:$G,'Controle de NFs Tomadas'!$E:$E,$A$1,'Controle de NFs Tomadas'!$F:$F,$A35,'Controle de NFs Tomadas'!$C:$C,JM$2)</f>
        <v>0</v>
      </c>
      <c r="JN35" s="154">
        <f>SUMIFS('Controle de NFs Tomadas'!$G:$G,'Controle de NFs Tomadas'!$E:$E,$A$1,'Controle de NFs Tomadas'!$F:$F,$A35,'Controle de NFs Tomadas'!$C:$C,JN$2)</f>
        <v>0</v>
      </c>
      <c r="JO35" s="154">
        <f>SUMIFS('Controle de NFs Tomadas'!$G:$G,'Controle de NFs Tomadas'!$E:$E,$A$1,'Controle de NFs Tomadas'!$F:$F,$A35,'Controle de NFs Tomadas'!$C:$C,JO$2)</f>
        <v>0</v>
      </c>
      <c r="JP35" s="154">
        <f>SUMIFS('Controle de NFs Tomadas'!$G:$G,'Controle de NFs Tomadas'!$E:$E,$A$1,'Controle de NFs Tomadas'!$F:$F,$A35,'Controle de NFs Tomadas'!$C:$C,JP$2)</f>
        <v>0</v>
      </c>
      <c r="JQ35" s="154">
        <f>SUMIFS('Controle de NFs Tomadas'!$G:$G,'Controle de NFs Tomadas'!$E:$E,$A$1,'Controle de NFs Tomadas'!$F:$F,$A35,'Controle de NFs Tomadas'!$C:$C,JQ$2)</f>
        <v>0</v>
      </c>
      <c r="JR35" s="154">
        <f>SUMIFS('Controle de NFs Tomadas'!$G:$G,'Controle de NFs Tomadas'!$E:$E,$A$1,'Controle de NFs Tomadas'!$F:$F,$A35,'Controle de NFs Tomadas'!$C:$C,JR$2)</f>
        <v>0</v>
      </c>
      <c r="JS35" s="154">
        <f>SUMIFS('Controle de NFs Tomadas'!$G:$G,'Controle de NFs Tomadas'!$E:$E,$A$1,'Controle de NFs Tomadas'!$F:$F,$A35,'Controle de NFs Tomadas'!$C:$C,JS$2)</f>
        <v>0</v>
      </c>
      <c r="JT35" s="154">
        <f>SUMIFS('Controle de NFs Tomadas'!$G:$G,'Controle de NFs Tomadas'!$E:$E,$A$1,'Controle de NFs Tomadas'!$F:$F,$A35,'Controle de NFs Tomadas'!$C:$C,JT$2)</f>
        <v>0</v>
      </c>
      <c r="JU35" s="154">
        <f>SUMIFS('Controle de NFs Tomadas'!$G:$G,'Controle de NFs Tomadas'!$E:$E,$A$1,'Controle de NFs Tomadas'!$F:$F,$A35,'Controle de NFs Tomadas'!$C:$C,JU$2)</f>
        <v>0</v>
      </c>
      <c r="JV35" s="154">
        <f>SUMIFS('Controle de NFs Tomadas'!$G:$G,'Controle de NFs Tomadas'!$E:$E,$A$1,'Controle de NFs Tomadas'!$F:$F,$A35,'Controle de NFs Tomadas'!$C:$C,JV$2)</f>
        <v>0</v>
      </c>
      <c r="JW35" s="154">
        <f>SUMIFS('Controle de NFs Tomadas'!$G:$G,'Controle de NFs Tomadas'!$E:$E,$A$1,'Controle de NFs Tomadas'!$F:$F,$A35,'Controle de NFs Tomadas'!$C:$C,JW$2)</f>
        <v>0</v>
      </c>
      <c r="JX35" s="154">
        <f>SUMIFS('Controle de NFs Tomadas'!$G:$G,'Controle de NFs Tomadas'!$E:$E,$A$1,'Controle de NFs Tomadas'!$F:$F,$A35,'Controle de NFs Tomadas'!$C:$C,JX$2)</f>
        <v>0</v>
      </c>
      <c r="JY35" s="154">
        <f>SUMIFS('Controle de NFs Tomadas'!$G:$G,'Controle de NFs Tomadas'!$E:$E,$A$1,'Controle de NFs Tomadas'!$F:$F,$A35,'Controle de NFs Tomadas'!$C:$C,JY$2)</f>
        <v>0</v>
      </c>
      <c r="JZ35" s="154">
        <f>SUMIFS('Controle de NFs Tomadas'!$G:$G,'Controle de NFs Tomadas'!$E:$E,$A$1,'Controle de NFs Tomadas'!$F:$F,$A35,'Controle de NFs Tomadas'!$C:$C,JZ$2)</f>
        <v>0</v>
      </c>
      <c r="KA35" s="154">
        <f>SUMIFS('Controle de NFs Tomadas'!$G:$G,'Controle de NFs Tomadas'!$E:$E,$A$1,'Controle de NFs Tomadas'!$F:$F,$A35,'Controle de NFs Tomadas'!$C:$C,KA$2)</f>
        <v>0</v>
      </c>
      <c r="KB35" s="154">
        <f>SUMIFS('Controle de NFs Tomadas'!$G:$G,'Controle de NFs Tomadas'!$E:$E,$A$1,'Controle de NFs Tomadas'!$F:$F,$A35,'Controle de NFs Tomadas'!$C:$C,KB$2)</f>
        <v>0</v>
      </c>
      <c r="KC35" s="154">
        <f>SUMIFS('Controle de NFs Tomadas'!$G:$G,'Controle de NFs Tomadas'!$E:$E,$A$1,'Controle de NFs Tomadas'!$F:$F,$A35,'Controle de NFs Tomadas'!$C:$C,KC$2)</f>
        <v>0</v>
      </c>
      <c r="KD35" s="154">
        <f>SUMIFS('Controle de NFs Tomadas'!$G:$G,'Controle de NFs Tomadas'!$E:$E,$A$1,'Controle de NFs Tomadas'!$F:$F,$A35,'Controle de NFs Tomadas'!$C:$C,KD$2)</f>
        <v>0</v>
      </c>
      <c r="KE35" s="154">
        <f>SUMIFS('Controle de NFs Tomadas'!$G:$G,'Controle de NFs Tomadas'!$E:$E,$A$1,'Controle de NFs Tomadas'!$F:$F,$A35,'Controle de NFs Tomadas'!$C:$C,KE$2)</f>
        <v>0</v>
      </c>
      <c r="KF35" s="154">
        <f>SUMIFS('Controle de NFs Tomadas'!$G:$G,'Controle de NFs Tomadas'!$E:$E,$A$1,'Controle de NFs Tomadas'!$F:$F,$A35,'Controle de NFs Tomadas'!$C:$C,KF$2)</f>
        <v>0</v>
      </c>
      <c r="KG35" s="154">
        <f>SUMIFS('Controle de NFs Tomadas'!$G:$G,'Controle de NFs Tomadas'!$E:$E,$A$1,'Controle de NFs Tomadas'!$F:$F,$A35,'Controle de NFs Tomadas'!$C:$C,KG$2)</f>
        <v>0</v>
      </c>
      <c r="KH35" s="154">
        <f>SUMIFS('Controle de NFs Tomadas'!$G:$G,'Controle de NFs Tomadas'!$E:$E,$A$1,'Controle de NFs Tomadas'!$F:$F,$A35,'Controle de NFs Tomadas'!$C:$C,KH$2)</f>
        <v>0</v>
      </c>
      <c r="KI35" s="154">
        <f>SUMIFS('Controle de NFs Tomadas'!$G:$G,'Controle de NFs Tomadas'!$E:$E,$A$1,'Controle de NFs Tomadas'!$F:$F,$A35,'Controle de NFs Tomadas'!$C:$C,KI$2)</f>
        <v>0</v>
      </c>
      <c r="KJ35" s="154">
        <f>SUMIFS('Controle de NFs Tomadas'!$G:$G,'Controle de NFs Tomadas'!$E:$E,$A$1,'Controle de NFs Tomadas'!$F:$F,$A35,'Controle de NFs Tomadas'!$C:$C,KJ$2)</f>
        <v>0</v>
      </c>
      <c r="KK35" s="154">
        <f>SUMIFS('Controle de NFs Tomadas'!$G:$G,'Controle de NFs Tomadas'!$E:$E,$A$1,'Controle de NFs Tomadas'!$F:$F,$A35,'Controle de NFs Tomadas'!$C:$C,KK$2)</f>
        <v>0</v>
      </c>
      <c r="KL35" s="154">
        <f>SUMIFS('Controle de NFs Tomadas'!$G:$G,'Controle de NFs Tomadas'!$E:$E,$A$1,'Controle de NFs Tomadas'!$F:$F,$A35,'Controle de NFs Tomadas'!$C:$C,KL$2)</f>
        <v>0</v>
      </c>
      <c r="KM35" s="154">
        <f>SUMIFS('Controle de NFs Tomadas'!$G:$G,'Controle de NFs Tomadas'!$E:$E,$A$1,'Controle de NFs Tomadas'!$F:$F,$A35,'Controle de NFs Tomadas'!$C:$C,KM$2)</f>
        <v>0</v>
      </c>
      <c r="KN35" s="154">
        <f>SUMIFS('Controle de NFs Tomadas'!$G:$G,'Controle de NFs Tomadas'!$E:$E,$A$1,'Controle de NFs Tomadas'!$F:$F,$A35,'Controle de NFs Tomadas'!$C:$C,KN$2)</f>
        <v>0</v>
      </c>
      <c r="KO35" s="154">
        <f>SUMIFS('Controle de NFs Tomadas'!$G:$G,'Controle de NFs Tomadas'!$E:$E,$A$1,'Controle de NFs Tomadas'!$F:$F,$A35,'Controle de NFs Tomadas'!$C:$C,KO$2)</f>
        <v>0</v>
      </c>
      <c r="KP35" s="154">
        <f>SUMIFS('Controle de NFs Tomadas'!$G:$G,'Controle de NFs Tomadas'!$E:$E,$A$1,'Controle de NFs Tomadas'!$F:$F,$A35,'Controle de NFs Tomadas'!$C:$C,KP$2)</f>
        <v>0</v>
      </c>
      <c r="KQ35" s="154">
        <f>SUMIFS('Controle de NFs Tomadas'!$G:$G,'Controle de NFs Tomadas'!$E:$E,$A$1,'Controle de NFs Tomadas'!$F:$F,$A35,'Controle de NFs Tomadas'!$C:$C,KQ$2)</f>
        <v>0</v>
      </c>
      <c r="KR35" s="154">
        <f>SUMIFS('Controle de NFs Tomadas'!$G:$G,'Controle de NFs Tomadas'!$E:$E,$A$1,'Controle de NFs Tomadas'!$F:$F,$A35,'Controle de NFs Tomadas'!$C:$C,KR$2)</f>
        <v>0</v>
      </c>
      <c r="KS35" s="154">
        <f>SUMIFS('Controle de NFs Tomadas'!$G:$G,'Controle de NFs Tomadas'!$E:$E,$A$1,'Controle de NFs Tomadas'!$F:$F,$A35,'Controle de NFs Tomadas'!$C:$C,KS$2)</f>
        <v>0</v>
      </c>
      <c r="KT35" s="154">
        <f>SUMIFS('Controle de NFs Tomadas'!$G:$G,'Controle de NFs Tomadas'!$E:$E,$A$1,'Controle de NFs Tomadas'!$F:$F,$A35,'Controle de NFs Tomadas'!$C:$C,KT$2)</f>
        <v>0</v>
      </c>
      <c r="KU35" s="154">
        <f>SUMIFS('Controle de NFs Tomadas'!$G:$G,'Controle de NFs Tomadas'!$E:$E,$A$1,'Controle de NFs Tomadas'!$F:$F,$A35,'Controle de NFs Tomadas'!$C:$C,KU$2)</f>
        <v>0</v>
      </c>
      <c r="KV35" s="154">
        <f>SUMIFS('Controle de NFs Tomadas'!$G:$G,'Controle de NFs Tomadas'!$E:$E,$A$1,'Controle de NFs Tomadas'!$F:$F,$A35,'Controle de NFs Tomadas'!$C:$C,KV$2)</f>
        <v>0</v>
      </c>
      <c r="KW35" s="154">
        <f>SUMIFS('Controle de NFs Tomadas'!$G:$G,'Controle de NFs Tomadas'!$E:$E,$A$1,'Controle de NFs Tomadas'!$F:$F,$A35,'Controle de NFs Tomadas'!$C:$C,KW$2)</f>
        <v>0</v>
      </c>
      <c r="KX35" s="154">
        <f>SUMIFS('Controle de NFs Tomadas'!$G:$G,'Controle de NFs Tomadas'!$E:$E,$A$1,'Controle de NFs Tomadas'!$F:$F,$A35,'Controle de NFs Tomadas'!$C:$C,KX$2)</f>
        <v>0</v>
      </c>
      <c r="KY35" s="154">
        <f>SUMIFS('Controle de NFs Tomadas'!$G:$G,'Controle de NFs Tomadas'!$E:$E,$A$1,'Controle de NFs Tomadas'!$F:$F,$A35,'Controle de NFs Tomadas'!$C:$C,KY$2)</f>
        <v>0</v>
      </c>
      <c r="KZ35" s="154">
        <f>SUMIFS('Controle de NFs Tomadas'!$G:$G,'Controle de NFs Tomadas'!$E:$E,$A$1,'Controle de NFs Tomadas'!$F:$F,$A35,'Controle de NFs Tomadas'!$C:$C,KZ$2)</f>
        <v>0</v>
      </c>
      <c r="LA35" s="154">
        <f>SUMIFS('Controle de NFs Tomadas'!$G:$G,'Controle de NFs Tomadas'!$E:$E,$A$1,'Controle de NFs Tomadas'!$F:$F,$A35,'Controle de NFs Tomadas'!$C:$C,LA$2)</f>
        <v>0</v>
      </c>
      <c r="LB35" s="154">
        <f>SUMIFS('Controle de NFs Tomadas'!$G:$G,'Controle de NFs Tomadas'!$E:$E,$A$1,'Controle de NFs Tomadas'!$F:$F,$A35,'Controle de NFs Tomadas'!$C:$C,LB$2)</f>
        <v>0</v>
      </c>
      <c r="LC35" s="154">
        <f>SUMIFS('Controle de NFs Tomadas'!$G:$G,'Controle de NFs Tomadas'!$E:$E,$A$1,'Controle de NFs Tomadas'!$F:$F,$A35,'Controle de NFs Tomadas'!$C:$C,LC$2)</f>
        <v>0</v>
      </c>
      <c r="LD35" s="154">
        <f>SUMIFS('Controle de NFs Tomadas'!$G:$G,'Controle de NFs Tomadas'!$E:$E,$A$1,'Controle de NFs Tomadas'!$F:$F,$A35,'Controle de NFs Tomadas'!$C:$C,LD$2)</f>
        <v>0</v>
      </c>
      <c r="LE35" s="154">
        <f>SUMIFS('Controle de NFs Tomadas'!$G:$G,'Controle de NFs Tomadas'!$E:$E,$A$1,'Controle de NFs Tomadas'!$F:$F,$A35,'Controle de NFs Tomadas'!$C:$C,LE$2)</f>
        <v>0</v>
      </c>
      <c r="LF35" s="154">
        <f>SUMIFS('Controle de NFs Tomadas'!$G:$G,'Controle de NFs Tomadas'!$E:$E,$A$1,'Controle de NFs Tomadas'!$F:$F,$A35,'Controle de NFs Tomadas'!$C:$C,LF$2)</f>
        <v>0</v>
      </c>
      <c r="LG35" s="154">
        <f>SUMIFS('Controle de NFs Tomadas'!$G:$G,'Controle de NFs Tomadas'!$E:$E,$A$1,'Controle de NFs Tomadas'!$F:$F,$A35,'Controle de NFs Tomadas'!$C:$C,LG$2)</f>
        <v>0</v>
      </c>
      <c r="LH35" s="154">
        <f>SUMIFS('Controle de NFs Tomadas'!$G:$G,'Controle de NFs Tomadas'!$E:$E,$A$1,'Controle de NFs Tomadas'!$F:$F,$A35,'Controle de NFs Tomadas'!$C:$C,LH$2)</f>
        <v>0</v>
      </c>
      <c r="LI35" s="154">
        <f>SUMIFS('Controle de NFs Tomadas'!$G:$G,'Controle de NFs Tomadas'!$E:$E,$A$1,'Controle de NFs Tomadas'!$F:$F,$A35,'Controle de NFs Tomadas'!$C:$C,LI$2)</f>
        <v>0</v>
      </c>
      <c r="LJ35" s="154">
        <f>SUMIFS('Controle de NFs Tomadas'!$G:$G,'Controle de NFs Tomadas'!$E:$E,$A$1,'Controle de NFs Tomadas'!$F:$F,$A35,'Controle de NFs Tomadas'!$C:$C,LJ$2)</f>
        <v>0</v>
      </c>
      <c r="LK35" s="154">
        <f>SUMIFS('Controle de NFs Tomadas'!$G:$G,'Controle de NFs Tomadas'!$E:$E,$A$1,'Controle de NFs Tomadas'!$F:$F,$A35,'Controle de NFs Tomadas'!$C:$C,LK$2)</f>
        <v>0</v>
      </c>
      <c r="LL35" s="154">
        <f>SUMIFS('Controle de NFs Tomadas'!$G:$G,'Controle de NFs Tomadas'!$E:$E,$A$1,'Controle de NFs Tomadas'!$F:$F,$A35,'Controle de NFs Tomadas'!$C:$C,LL$2)</f>
        <v>0</v>
      </c>
      <c r="LM35" s="154">
        <f>SUMIFS('Controle de NFs Tomadas'!$G:$G,'Controle de NFs Tomadas'!$E:$E,$A$1,'Controle de NFs Tomadas'!$F:$F,$A35,'Controle de NFs Tomadas'!$C:$C,LM$2)</f>
        <v>0</v>
      </c>
      <c r="LN35" s="154">
        <f>SUMIFS('Controle de NFs Tomadas'!$G:$G,'Controle de NFs Tomadas'!$E:$E,$A$1,'Controle de NFs Tomadas'!$F:$F,$A35,'Controle de NFs Tomadas'!$C:$C,LN$2)</f>
        <v>0</v>
      </c>
      <c r="LO35" s="154">
        <f>SUMIFS('Controle de NFs Tomadas'!$G:$G,'Controle de NFs Tomadas'!$E:$E,$A$1,'Controle de NFs Tomadas'!$F:$F,$A35,'Controle de NFs Tomadas'!$C:$C,LO$2)</f>
        <v>0</v>
      </c>
      <c r="LP35" s="154">
        <f>SUMIFS('Controle de NFs Tomadas'!$G:$G,'Controle de NFs Tomadas'!$E:$E,$A$1,'Controle de NFs Tomadas'!$F:$F,$A35,'Controle de NFs Tomadas'!$C:$C,LP$2)</f>
        <v>0</v>
      </c>
      <c r="LQ35" s="154">
        <f>SUMIFS('Controle de NFs Tomadas'!$G:$G,'Controle de NFs Tomadas'!$E:$E,$A$1,'Controle de NFs Tomadas'!$F:$F,$A35,'Controle de NFs Tomadas'!$C:$C,LQ$2)</f>
        <v>0</v>
      </c>
      <c r="LR35" s="154">
        <f>SUMIFS('Controle de NFs Tomadas'!$G:$G,'Controle de NFs Tomadas'!$E:$E,$A$1,'Controle de NFs Tomadas'!$F:$F,$A35,'Controle de NFs Tomadas'!$C:$C,LR$2)</f>
        <v>0</v>
      </c>
      <c r="LS35" s="154">
        <f>SUMIFS('Controle de NFs Tomadas'!$G:$G,'Controle de NFs Tomadas'!$E:$E,$A$1,'Controle de NFs Tomadas'!$F:$F,$A35,'Controle de NFs Tomadas'!$C:$C,LS$2)</f>
        <v>0</v>
      </c>
      <c r="LT35" s="154">
        <f>SUMIFS('Controle de NFs Tomadas'!$G:$G,'Controle de NFs Tomadas'!$E:$E,$A$1,'Controle de NFs Tomadas'!$F:$F,$A35,'Controle de NFs Tomadas'!$C:$C,LT$2)</f>
        <v>0</v>
      </c>
      <c r="LU35" s="154">
        <f>SUMIFS('Controle de NFs Tomadas'!$G:$G,'Controle de NFs Tomadas'!$E:$E,$A$1,'Controle de NFs Tomadas'!$F:$F,$A35,'Controle de NFs Tomadas'!$C:$C,LU$2)</f>
        <v>0</v>
      </c>
      <c r="LV35" s="154">
        <f>SUMIFS('Controle de NFs Tomadas'!$G:$G,'Controle de NFs Tomadas'!$E:$E,$A$1,'Controle de NFs Tomadas'!$F:$F,$A35,'Controle de NFs Tomadas'!$C:$C,LV$2)</f>
        <v>0</v>
      </c>
      <c r="LW35" s="154">
        <f>SUMIFS('Controle de NFs Tomadas'!$G:$G,'Controle de NFs Tomadas'!$E:$E,$A$1,'Controle de NFs Tomadas'!$F:$F,$A35,'Controle de NFs Tomadas'!$C:$C,LW$2)</f>
        <v>0</v>
      </c>
      <c r="LX35" s="154">
        <f>SUMIFS('Controle de NFs Tomadas'!$G:$G,'Controle de NFs Tomadas'!$E:$E,$A$1,'Controle de NFs Tomadas'!$F:$F,$A35,'Controle de NFs Tomadas'!$C:$C,LX$2)</f>
        <v>0</v>
      </c>
      <c r="LY35" s="154">
        <f>SUMIFS('Controle de NFs Tomadas'!$G:$G,'Controle de NFs Tomadas'!$E:$E,$A$1,'Controle de NFs Tomadas'!$F:$F,$A35,'Controle de NFs Tomadas'!$C:$C,LY$2)</f>
        <v>0</v>
      </c>
      <c r="LZ35" s="154">
        <f>SUMIFS('Controle de NFs Tomadas'!$G:$G,'Controle de NFs Tomadas'!$E:$E,$A$1,'Controle de NFs Tomadas'!$F:$F,$A35,'Controle de NFs Tomadas'!$C:$C,LZ$2)</f>
        <v>0</v>
      </c>
      <c r="MA35" s="154">
        <f>SUMIFS('Controle de NFs Tomadas'!$G:$G,'Controle de NFs Tomadas'!$E:$E,$A$1,'Controle de NFs Tomadas'!$F:$F,$A35,'Controle de NFs Tomadas'!$C:$C,MA$2)</f>
        <v>0</v>
      </c>
      <c r="MB35" s="154">
        <f>SUMIFS('Controle de NFs Tomadas'!$G:$G,'Controle de NFs Tomadas'!$E:$E,$A$1,'Controle de NFs Tomadas'!$F:$F,$A35,'Controle de NFs Tomadas'!$C:$C,MB$2)</f>
        <v>0</v>
      </c>
      <c r="MC35" s="154">
        <f>SUMIFS('Controle de NFs Tomadas'!$G:$G,'Controle de NFs Tomadas'!$E:$E,$A$1,'Controle de NFs Tomadas'!$F:$F,$A35,'Controle de NFs Tomadas'!$C:$C,MC$2)</f>
        <v>0</v>
      </c>
      <c r="MD35" s="154">
        <f>SUMIFS('Controle de NFs Tomadas'!$G:$G,'Controle de NFs Tomadas'!$E:$E,$A$1,'Controle de NFs Tomadas'!$F:$F,$A35,'Controle de NFs Tomadas'!$C:$C,MD$2)</f>
        <v>0</v>
      </c>
      <c r="ME35" s="154">
        <f>SUMIFS('Controle de NFs Tomadas'!$G:$G,'Controle de NFs Tomadas'!$E:$E,$A$1,'Controle de NFs Tomadas'!$F:$F,$A35,'Controle de NFs Tomadas'!$C:$C,ME$2)</f>
        <v>0</v>
      </c>
      <c r="MF35" s="154">
        <f>SUMIFS('Controle de NFs Tomadas'!$G:$G,'Controle de NFs Tomadas'!$E:$E,$A$1,'Controle de NFs Tomadas'!$F:$F,$A35,'Controle de NFs Tomadas'!$C:$C,MF$2)</f>
        <v>0</v>
      </c>
      <c r="MG35" s="154">
        <f>SUMIFS('Controle de NFs Tomadas'!$G:$G,'Controle de NFs Tomadas'!$E:$E,$A$1,'Controle de NFs Tomadas'!$F:$F,$A35,'Controle de NFs Tomadas'!$C:$C,MG$2)</f>
        <v>0</v>
      </c>
      <c r="MH35" s="154">
        <f>SUMIFS('Controle de NFs Tomadas'!$G:$G,'Controle de NFs Tomadas'!$E:$E,$A$1,'Controle de NFs Tomadas'!$F:$F,$A35,'Controle de NFs Tomadas'!$C:$C,MH$2)</f>
        <v>0</v>
      </c>
      <c r="MI35" s="154">
        <f>SUMIFS('Controle de NFs Tomadas'!$G:$G,'Controle de NFs Tomadas'!$E:$E,$A$1,'Controle de NFs Tomadas'!$F:$F,$A35,'Controle de NFs Tomadas'!$C:$C,MI$2)</f>
        <v>0</v>
      </c>
      <c r="MJ35" s="154">
        <f>SUMIFS('Controle de NFs Tomadas'!$G:$G,'Controle de NFs Tomadas'!$E:$E,$A$1,'Controle de NFs Tomadas'!$F:$F,$A35,'Controle de NFs Tomadas'!$C:$C,MJ$2)</f>
        <v>0</v>
      </c>
      <c r="MK35" s="154">
        <f>SUMIFS('Controle de NFs Tomadas'!$G:$G,'Controle de NFs Tomadas'!$E:$E,$A$1,'Controle de NFs Tomadas'!$F:$F,$A35,'Controle de NFs Tomadas'!$C:$C,MK$2)</f>
        <v>0</v>
      </c>
      <c r="ML35" s="154">
        <f>SUMIFS('Controle de NFs Tomadas'!$G:$G,'Controle de NFs Tomadas'!$E:$E,$A$1,'Controle de NFs Tomadas'!$F:$F,$A35,'Controle de NFs Tomadas'!$C:$C,ML$2)</f>
        <v>0</v>
      </c>
      <c r="MM35" s="154">
        <f>SUMIFS('Controle de NFs Tomadas'!$G:$G,'Controle de NFs Tomadas'!$E:$E,$A$1,'Controle de NFs Tomadas'!$F:$F,$A35,'Controle de NFs Tomadas'!$C:$C,MM$2)</f>
        <v>0</v>
      </c>
      <c r="MN35" s="154">
        <f>SUMIFS('Controle de NFs Tomadas'!$G:$G,'Controle de NFs Tomadas'!$E:$E,$A$1,'Controle de NFs Tomadas'!$F:$F,$A35,'Controle de NFs Tomadas'!$C:$C,MN$2)</f>
        <v>0</v>
      </c>
      <c r="MO35" s="154">
        <f>SUMIFS('Controle de NFs Tomadas'!$G:$G,'Controle de NFs Tomadas'!$E:$E,$A$1,'Controle de NFs Tomadas'!$F:$F,$A35,'Controle de NFs Tomadas'!$C:$C,MO$2)</f>
        <v>0</v>
      </c>
      <c r="MP35" s="154">
        <f>SUMIFS('Controle de NFs Tomadas'!$G:$G,'Controle de NFs Tomadas'!$E:$E,$A$1,'Controle de NFs Tomadas'!$F:$F,$A35,'Controle de NFs Tomadas'!$C:$C,MP$2)</f>
        <v>0</v>
      </c>
      <c r="MQ35" s="154">
        <f>SUMIFS('Controle de NFs Tomadas'!$G:$G,'Controle de NFs Tomadas'!$E:$E,$A$1,'Controle de NFs Tomadas'!$F:$F,$A35,'Controle de NFs Tomadas'!$C:$C,MQ$2)</f>
        <v>0</v>
      </c>
      <c r="MR35" s="154">
        <f>SUMIFS('Controle de NFs Tomadas'!$G:$G,'Controle de NFs Tomadas'!$E:$E,$A$1,'Controle de NFs Tomadas'!$F:$F,$A35,'Controle de NFs Tomadas'!$C:$C,MR$2)</f>
        <v>0</v>
      </c>
      <c r="MS35" s="154">
        <f>SUMIFS('Controle de NFs Tomadas'!$G:$G,'Controle de NFs Tomadas'!$E:$E,$A$1,'Controle de NFs Tomadas'!$F:$F,$A35,'Controle de NFs Tomadas'!$C:$C,MS$2)</f>
        <v>0</v>
      </c>
      <c r="MT35" s="154">
        <f>SUMIFS('Controle de NFs Tomadas'!$G:$G,'Controle de NFs Tomadas'!$E:$E,$A$1,'Controle de NFs Tomadas'!$F:$F,$A35,'Controle de NFs Tomadas'!$C:$C,MT$2)</f>
        <v>0</v>
      </c>
      <c r="MU35" s="154">
        <f>SUMIFS('Controle de NFs Tomadas'!$G:$G,'Controle de NFs Tomadas'!$E:$E,$A$1,'Controle de NFs Tomadas'!$F:$F,$A35,'Controle de NFs Tomadas'!$C:$C,MU$2)</f>
        <v>0</v>
      </c>
      <c r="MV35" s="154">
        <f>SUMIFS('Controle de NFs Tomadas'!$G:$G,'Controle de NFs Tomadas'!$E:$E,$A$1,'Controle de NFs Tomadas'!$F:$F,$A35,'Controle de NFs Tomadas'!$C:$C,MV$2)</f>
        <v>0</v>
      </c>
      <c r="MW35" s="154">
        <f>SUMIFS('Controle de NFs Tomadas'!$G:$G,'Controle de NFs Tomadas'!$E:$E,$A$1,'Controle de NFs Tomadas'!$F:$F,$A35,'Controle de NFs Tomadas'!$C:$C,MW$2)</f>
        <v>0</v>
      </c>
      <c r="MX35" s="154">
        <f>SUMIFS('Controle de NFs Tomadas'!$G:$G,'Controle de NFs Tomadas'!$E:$E,$A$1,'Controle de NFs Tomadas'!$F:$F,$A35,'Controle de NFs Tomadas'!$C:$C,MX$2)</f>
        <v>0</v>
      </c>
      <c r="MY35" s="154">
        <f>SUMIFS('Controle de NFs Tomadas'!$G:$G,'Controle de NFs Tomadas'!$E:$E,$A$1,'Controle de NFs Tomadas'!$F:$F,$A35,'Controle de NFs Tomadas'!$C:$C,MY$2)</f>
        <v>0</v>
      </c>
      <c r="MZ35" s="154">
        <f>SUMIFS('Controle de NFs Tomadas'!$G:$G,'Controle de NFs Tomadas'!$E:$E,$A$1,'Controle de NFs Tomadas'!$F:$F,$A35,'Controle de NFs Tomadas'!$C:$C,MZ$2)</f>
        <v>0</v>
      </c>
      <c r="NA35" s="154">
        <f>SUMIFS('Controle de NFs Tomadas'!$G:$G,'Controle de NFs Tomadas'!$E:$E,$A$1,'Controle de NFs Tomadas'!$F:$F,$A35,'Controle de NFs Tomadas'!$C:$C,NA$2)</f>
        <v>0</v>
      </c>
      <c r="NB35" s="154">
        <f>SUMIFS('Controle de NFs Tomadas'!$G:$G,'Controle de NFs Tomadas'!$E:$E,$A$1,'Controle de NFs Tomadas'!$F:$F,$A35,'Controle de NFs Tomadas'!$C:$C,NB$2)</f>
        <v>0</v>
      </c>
      <c r="NC35" s="154">
        <f>SUMIFS('Controle de NFs Tomadas'!$G:$G,'Controle de NFs Tomadas'!$E:$E,$A$1,'Controle de NFs Tomadas'!$F:$F,$A35,'Controle de NFs Tomadas'!$C:$C,NC$2)</f>
        <v>0</v>
      </c>
      <c r="ND35" s="154">
        <f>SUMIFS('Controle de NFs Tomadas'!$G:$G,'Controle de NFs Tomadas'!$E:$E,$A$1,'Controle de NFs Tomadas'!$F:$F,$A35,'Controle de NFs Tomadas'!$C:$C,ND$2)</f>
        <v>0</v>
      </c>
      <c r="NE35" s="154">
        <f>SUMIFS('Controle de NFs Tomadas'!$G:$G,'Controle de NFs Tomadas'!$E:$E,$A$1,'Controle de NFs Tomadas'!$F:$F,$A35,'Controle de NFs Tomadas'!$C:$C,NE$2)</f>
        <v>0</v>
      </c>
      <c r="NF35" s="154">
        <f>SUMIFS('Controle de NFs Tomadas'!$G:$G,'Controle de NFs Tomadas'!$E:$E,$A$1,'Controle de NFs Tomadas'!$F:$F,$A35,'Controle de NFs Tomadas'!$C:$C,NF$2)</f>
        <v>0</v>
      </c>
      <c r="NG35" s="154">
        <f>SUMIFS('Controle de NFs Tomadas'!$G:$G,'Controle de NFs Tomadas'!$E:$E,$A$1,'Controle de NFs Tomadas'!$F:$F,$A35,'Controle de NFs Tomadas'!$C:$C,NG$2)</f>
        <v>0</v>
      </c>
      <c r="NH35" s="154">
        <f>SUMIFS('Controle de NFs Tomadas'!$G:$G,'Controle de NFs Tomadas'!$E:$E,$A$1,'Controle de NFs Tomadas'!$F:$F,$A35,'Controle de NFs Tomadas'!$C:$C,NH$2)</f>
        <v>0</v>
      </c>
      <c r="NI35" s="154">
        <f>SUMIFS('Controle de NFs Tomadas'!$G:$G,'Controle de NFs Tomadas'!$E:$E,$A$1,'Controle de NFs Tomadas'!$F:$F,$A35,'Controle de NFs Tomadas'!$C:$C,NI$2)</f>
        <v>0</v>
      </c>
      <c r="NJ35" s="154">
        <f>SUMIFS('Controle de NFs Tomadas'!$G:$G,'Controle de NFs Tomadas'!$E:$E,$A$1,'Controle de NFs Tomadas'!$F:$F,$A35,'Controle de NFs Tomadas'!$C:$C,NJ$2)</f>
        <v>0</v>
      </c>
      <c r="NK35" s="154">
        <f>SUMIFS('Controle de NFs Tomadas'!$G:$G,'Controle de NFs Tomadas'!$E:$E,$A$1,'Controle de NFs Tomadas'!$F:$F,$A35,'Controle de NFs Tomadas'!$C:$C,NK$2)</f>
        <v>0</v>
      </c>
      <c r="NL35" s="154">
        <f>SUMIFS('Controle de NFs Tomadas'!$G:$G,'Controle de NFs Tomadas'!$E:$E,$A$1,'Controle de NFs Tomadas'!$F:$F,$A35,'Controle de NFs Tomadas'!$C:$C,NL$2)</f>
        <v>0</v>
      </c>
      <c r="NM35" s="154">
        <f>SUMIFS('Controle de NFs Tomadas'!$G:$G,'Controle de NFs Tomadas'!$E:$E,$A$1,'Controle de NFs Tomadas'!$F:$F,$A35,'Controle de NFs Tomadas'!$C:$C,NM$2)</f>
        <v>0</v>
      </c>
      <c r="NN35" s="154">
        <f>SUMIFS('Controle de NFs Tomadas'!$G:$G,'Controle de NFs Tomadas'!$E:$E,$A$1,'Controle de NFs Tomadas'!$F:$F,$A35,'Controle de NFs Tomadas'!$C:$C,NN$2)</f>
        <v>0</v>
      </c>
      <c r="NO35" s="154">
        <f>SUMIFS('Controle de NFs Tomadas'!$G:$G,'Controle de NFs Tomadas'!$E:$E,$A$1,'Controle de NFs Tomadas'!$F:$F,$A35,'Controle de NFs Tomadas'!$C:$C,NO$2)</f>
        <v>0</v>
      </c>
      <c r="NP35" s="154">
        <f>SUMIFS('Controle de NFs Tomadas'!$G:$G,'Controle de NFs Tomadas'!$E:$E,$A$1,'Controle de NFs Tomadas'!$F:$F,$A35,'Controle de NFs Tomadas'!$C:$C,NP$2)</f>
        <v>0</v>
      </c>
      <c r="NQ35" s="154">
        <f>SUMIFS('Controle de NFs Tomadas'!$G:$G,'Controle de NFs Tomadas'!$E:$E,$A$1,'Controle de NFs Tomadas'!$F:$F,$A35,'Controle de NFs Tomadas'!$C:$C,NQ$2)</f>
        <v>0</v>
      </c>
      <c r="NR35" s="154">
        <f>SUMIFS('Controle de NFs Tomadas'!$G:$G,'Controle de NFs Tomadas'!$E:$E,$A$1,'Controle de NFs Tomadas'!$F:$F,$A35,'Controle de NFs Tomadas'!$C:$C,NR$2)</f>
        <v>0</v>
      </c>
      <c r="NS35" s="154">
        <f>SUMIFS('Controle de NFs Tomadas'!$G:$G,'Controle de NFs Tomadas'!$E:$E,$A$1,'Controle de NFs Tomadas'!$F:$F,$A35,'Controle de NFs Tomadas'!$C:$C,NS$2)</f>
        <v>0</v>
      </c>
      <c r="NT35" s="154">
        <f>SUMIFS('Controle de NFs Tomadas'!$G:$G,'Controle de NFs Tomadas'!$E:$E,$A$1,'Controle de NFs Tomadas'!$F:$F,$A35,'Controle de NFs Tomadas'!$C:$C,NT$2)</f>
        <v>0</v>
      </c>
      <c r="NU35" s="154">
        <f>SUMIFS('Controle de NFs Tomadas'!$G:$G,'Controle de NFs Tomadas'!$E:$E,$A$1,'Controle de NFs Tomadas'!$F:$F,$A35,'Controle de NFs Tomadas'!$C:$C,NU$2)</f>
        <v>0</v>
      </c>
      <c r="NV35" s="154">
        <f>SUMIFS('Controle de NFs Tomadas'!$G:$G,'Controle de NFs Tomadas'!$E:$E,$A$1,'Controle de NFs Tomadas'!$F:$F,$A35,'Controle de NFs Tomadas'!$C:$C,NV$2)</f>
        <v>0</v>
      </c>
      <c r="NW35" s="154">
        <f>SUMIFS('Controle de NFs Tomadas'!$G:$G,'Controle de NFs Tomadas'!$E:$E,$A$1,'Controle de NFs Tomadas'!$F:$F,$A35,'Controle de NFs Tomadas'!$C:$C,NW$2)</f>
        <v>0</v>
      </c>
      <c r="NX35" s="154">
        <f>SUMIFS('Controle de NFs Tomadas'!$G:$G,'Controle de NFs Tomadas'!$E:$E,$A$1,'Controle de NFs Tomadas'!$F:$F,$A35,'Controle de NFs Tomadas'!$C:$C,NX$2)</f>
        <v>0</v>
      </c>
      <c r="NY35" s="154">
        <f>SUMIFS('Controle de NFs Tomadas'!$G:$G,'Controle de NFs Tomadas'!$E:$E,$A$1,'Controle de NFs Tomadas'!$F:$F,$A35,'Controle de NFs Tomadas'!$C:$C,NY$2)</f>
        <v>0</v>
      </c>
      <c r="NZ35" s="154">
        <f>SUMIFS('Controle de NFs Tomadas'!$G:$G,'Controle de NFs Tomadas'!$E:$E,$A$1,'Controle de NFs Tomadas'!$F:$F,$A35,'Controle de NFs Tomadas'!$C:$C,NZ$2)</f>
        <v>0</v>
      </c>
      <c r="OA35" s="154">
        <f>SUMIFS('Controle de NFs Tomadas'!$G:$G,'Controle de NFs Tomadas'!$E:$E,$A$1,'Controle de NFs Tomadas'!$F:$F,$A35,'Controle de NFs Tomadas'!$C:$C,OA$2)</f>
        <v>0</v>
      </c>
      <c r="OB35" s="154">
        <f>SUMIFS('Controle de NFs Tomadas'!$G:$G,'Controle de NFs Tomadas'!$E:$E,$A$1,'Controle de NFs Tomadas'!$F:$F,$A35,'Controle de NFs Tomadas'!$C:$C,OB$2)</f>
        <v>0</v>
      </c>
      <c r="OC35" s="154">
        <f>SUMIFS('Controle de NFs Tomadas'!$G:$G,'Controle de NFs Tomadas'!$E:$E,$A$1,'Controle de NFs Tomadas'!$F:$F,$A35,'Controle de NFs Tomadas'!$C:$C,OC$2)</f>
        <v>0</v>
      </c>
      <c r="OD35" s="154">
        <f>SUMIFS('Controle de NFs Tomadas'!$G:$G,'Controle de NFs Tomadas'!$E:$E,$A$1,'Controle de NFs Tomadas'!$F:$F,$A35,'Controle de NFs Tomadas'!$C:$C,OD$2)</f>
        <v>0</v>
      </c>
      <c r="OE35" s="154">
        <f>SUMIFS('Controle de NFs Tomadas'!$G:$G,'Controle de NFs Tomadas'!$E:$E,$A$1,'Controle de NFs Tomadas'!$F:$F,$A35,'Controle de NFs Tomadas'!$C:$C,OE$2)</f>
        <v>0</v>
      </c>
      <c r="OF35" s="154">
        <f>SUMIFS('Controle de NFs Tomadas'!$G:$G,'Controle de NFs Tomadas'!$E:$E,$A$1,'Controle de NFs Tomadas'!$F:$F,$A35,'Controle de NFs Tomadas'!$C:$C,OF$2)</f>
        <v>0</v>
      </c>
      <c r="OG35" s="154">
        <f>SUMIFS('Controle de NFs Tomadas'!$G:$G,'Controle de NFs Tomadas'!$E:$E,$A$1,'Controle de NFs Tomadas'!$F:$F,$A35,'Controle de NFs Tomadas'!$C:$C,OG$2)</f>
        <v>0</v>
      </c>
      <c r="OH35" s="154">
        <f>SUMIFS('Controle de NFs Tomadas'!$G:$G,'Controle de NFs Tomadas'!$E:$E,$A$1,'Controle de NFs Tomadas'!$F:$F,$A35,'Controle de NFs Tomadas'!$C:$C,OH$2)</f>
        <v>0</v>
      </c>
      <c r="OI35" s="154">
        <f>SUMIFS('Controle de NFs Tomadas'!$G:$G,'Controle de NFs Tomadas'!$E:$E,$A$1,'Controle de NFs Tomadas'!$F:$F,$A35,'Controle de NFs Tomadas'!$C:$C,OI$2)</f>
        <v>0</v>
      </c>
      <c r="OJ35" s="154">
        <f>SUMIFS('Controle de NFs Tomadas'!$G:$G,'Controle de NFs Tomadas'!$E:$E,$A$1,'Controle de NFs Tomadas'!$F:$F,$A35,'Controle de NFs Tomadas'!$C:$C,OJ$2)</f>
        <v>0</v>
      </c>
      <c r="OK35" s="154">
        <f>SUMIFS('Controle de NFs Tomadas'!$G:$G,'Controle de NFs Tomadas'!$E:$E,$A$1,'Controle de NFs Tomadas'!$F:$F,$A35,'Controle de NFs Tomadas'!$C:$C,OK$2)</f>
        <v>0</v>
      </c>
      <c r="OL35" s="154">
        <f>SUMIFS('Controle de NFs Tomadas'!$G:$G,'Controle de NFs Tomadas'!$E:$E,$A$1,'Controle de NFs Tomadas'!$F:$F,$A35,'Controle de NFs Tomadas'!$C:$C,OL$2)</f>
        <v>0</v>
      </c>
      <c r="OM35" s="154">
        <f>SUMIFS('Controle de NFs Tomadas'!$G:$G,'Controle de NFs Tomadas'!$E:$E,$A$1,'Controle de NFs Tomadas'!$F:$F,$A35,'Controle de NFs Tomadas'!$C:$C,OM$2)</f>
        <v>0</v>
      </c>
      <c r="ON35" s="154">
        <f>SUMIFS('Controle de NFs Tomadas'!$G:$G,'Controle de NFs Tomadas'!$E:$E,$A$1,'Controle de NFs Tomadas'!$F:$F,$A35,'Controle de NFs Tomadas'!$C:$C,ON$2)</f>
        <v>0</v>
      </c>
      <c r="OO35" s="154">
        <f>SUMIFS('Controle de NFs Tomadas'!$G:$G,'Controle de NFs Tomadas'!$E:$E,$A$1,'Controle de NFs Tomadas'!$F:$F,$A35,'Controle de NFs Tomadas'!$C:$C,OO$2)</f>
        <v>0</v>
      </c>
      <c r="OP35" s="154">
        <f>SUMIFS('Controle de NFs Tomadas'!$G:$G,'Controle de NFs Tomadas'!$E:$E,$A$1,'Controle de NFs Tomadas'!$F:$F,$A35,'Controle de NFs Tomadas'!$C:$C,OP$2)</f>
        <v>0</v>
      </c>
      <c r="OQ35" s="154">
        <f>SUMIFS('Controle de NFs Tomadas'!$G:$G,'Controle de NFs Tomadas'!$E:$E,$A$1,'Controle de NFs Tomadas'!$F:$F,$A35,'Controle de NFs Tomadas'!$C:$C,OQ$2)</f>
        <v>0</v>
      </c>
      <c r="OR35" s="154">
        <f>SUMIFS('Controle de NFs Tomadas'!$G:$G,'Controle de NFs Tomadas'!$E:$E,$A$1,'Controle de NFs Tomadas'!$F:$F,$A35,'Controle de NFs Tomadas'!$C:$C,OR$2)</f>
        <v>0</v>
      </c>
      <c r="OS35" s="154">
        <f>SUMIFS('Controle de NFs Tomadas'!$G:$G,'Controle de NFs Tomadas'!$E:$E,$A$1,'Controle de NFs Tomadas'!$F:$F,$A35,'Controle de NFs Tomadas'!$C:$C,OS$2)</f>
        <v>0</v>
      </c>
      <c r="OT35" s="154">
        <f>SUMIFS('Controle de NFs Tomadas'!$G:$G,'Controle de NFs Tomadas'!$E:$E,$A$1,'Controle de NFs Tomadas'!$F:$F,$A35,'Controle de NFs Tomadas'!$C:$C,OT$2)</f>
        <v>0</v>
      </c>
      <c r="OU35" s="154">
        <f>SUMIFS('Controle de NFs Tomadas'!$G:$G,'Controle de NFs Tomadas'!$E:$E,$A$1,'Controle de NFs Tomadas'!$F:$F,$A35,'Controle de NFs Tomadas'!$C:$C,OU$2)</f>
        <v>0</v>
      </c>
      <c r="OV35" s="154">
        <f>SUMIFS('Controle de NFs Tomadas'!$G:$G,'Controle de NFs Tomadas'!$E:$E,$A$1,'Controle de NFs Tomadas'!$F:$F,$A35,'Controle de NFs Tomadas'!$C:$C,OV$2)</f>
        <v>0</v>
      </c>
      <c r="OW35" s="154">
        <f>SUMIFS('Controle de NFs Tomadas'!$G:$G,'Controle de NFs Tomadas'!$E:$E,$A$1,'Controle de NFs Tomadas'!$F:$F,$A35,'Controle de NFs Tomadas'!$C:$C,OW$2)</f>
        <v>0</v>
      </c>
      <c r="OX35" s="154">
        <f>SUMIFS('Controle de NFs Tomadas'!$G:$G,'Controle de NFs Tomadas'!$E:$E,$A$1,'Controle de NFs Tomadas'!$F:$F,$A35,'Controle de NFs Tomadas'!$C:$C,OX$2)</f>
        <v>0</v>
      </c>
      <c r="OY35" s="154">
        <f>SUMIFS('Controle de NFs Tomadas'!$G:$G,'Controle de NFs Tomadas'!$E:$E,$A$1,'Controle de NFs Tomadas'!$F:$F,$A35,'Controle de NFs Tomadas'!$C:$C,OY$2)</f>
        <v>0</v>
      </c>
      <c r="OZ35" s="154">
        <f>SUMIFS('Controle de NFs Tomadas'!$G:$G,'Controle de NFs Tomadas'!$E:$E,$A$1,'Controle de NFs Tomadas'!$F:$F,$A35,'Controle de NFs Tomadas'!$C:$C,OZ$2)</f>
        <v>0</v>
      </c>
      <c r="PA35" s="154">
        <f>SUMIFS('Controle de NFs Tomadas'!$G:$G,'Controle de NFs Tomadas'!$E:$E,$A$1,'Controle de NFs Tomadas'!$F:$F,$A35,'Controle de NFs Tomadas'!$C:$C,PA$2)</f>
        <v>0</v>
      </c>
      <c r="PB35" s="154">
        <f>SUMIFS('Controle de NFs Tomadas'!$G:$G,'Controle de NFs Tomadas'!$E:$E,$A$1,'Controle de NFs Tomadas'!$F:$F,$A35,'Controle de NFs Tomadas'!$C:$C,PB$2)</f>
        <v>0</v>
      </c>
      <c r="PC35" s="154">
        <f>SUMIFS('Controle de NFs Tomadas'!$G:$G,'Controle de NFs Tomadas'!$E:$E,$A$1,'Controle de NFs Tomadas'!$F:$F,$A35,'Controle de NFs Tomadas'!$C:$C,PC$2)</f>
        <v>0</v>
      </c>
      <c r="PD35" s="154">
        <f>SUMIFS('Controle de NFs Tomadas'!$G:$G,'Controle de NFs Tomadas'!$E:$E,$A$1,'Controle de NFs Tomadas'!$F:$F,$A35,'Controle de NFs Tomadas'!$C:$C,PD$2)</f>
        <v>0</v>
      </c>
      <c r="PE35" s="154">
        <f>SUMIFS('Controle de NFs Tomadas'!$G:$G,'Controle de NFs Tomadas'!$E:$E,$A$1,'Controle de NFs Tomadas'!$F:$F,$A35,'Controle de NFs Tomadas'!$C:$C,PE$2)</f>
        <v>0</v>
      </c>
      <c r="PF35" s="154">
        <f>SUMIFS('Controle de NFs Tomadas'!$G:$G,'Controle de NFs Tomadas'!$E:$E,$A$1,'Controle de NFs Tomadas'!$F:$F,$A35,'Controle de NFs Tomadas'!$C:$C,PF$2)</f>
        <v>0</v>
      </c>
      <c r="PG35" s="154">
        <f>SUMIFS('Controle de NFs Tomadas'!$G:$G,'Controle de NFs Tomadas'!$E:$E,$A$1,'Controle de NFs Tomadas'!$F:$F,$A35,'Controle de NFs Tomadas'!$C:$C,PG$2)</f>
        <v>0</v>
      </c>
      <c r="PH35" s="154">
        <f>SUMIFS('Controle de NFs Tomadas'!$G:$G,'Controle de NFs Tomadas'!$E:$E,$A$1,'Controle de NFs Tomadas'!$F:$F,$A35,'Controle de NFs Tomadas'!$C:$C,PH$2)</f>
        <v>0</v>
      </c>
      <c r="PI35" s="154">
        <f>SUMIFS('Controle de NFs Tomadas'!$G:$G,'Controle de NFs Tomadas'!$E:$E,$A$1,'Controle de NFs Tomadas'!$F:$F,$A35,'Controle de NFs Tomadas'!$C:$C,PI$2)</f>
        <v>0</v>
      </c>
      <c r="PJ35" s="154">
        <f>SUMIFS('Controle de NFs Tomadas'!$G:$G,'Controle de NFs Tomadas'!$E:$E,$A$1,'Controle de NFs Tomadas'!$F:$F,$A35,'Controle de NFs Tomadas'!$C:$C,PJ$2)</f>
        <v>0</v>
      </c>
      <c r="PK35" s="154">
        <f>SUMIFS('Controle de NFs Tomadas'!$G:$G,'Controle de NFs Tomadas'!$E:$E,$A$1,'Controle de NFs Tomadas'!$F:$F,$A35,'Controle de NFs Tomadas'!$C:$C,PK$2)</f>
        <v>0</v>
      </c>
      <c r="PL35" s="154">
        <f>SUMIFS('Controle de NFs Tomadas'!$G:$G,'Controle de NFs Tomadas'!$E:$E,$A$1,'Controle de NFs Tomadas'!$F:$F,$A35,'Controle de NFs Tomadas'!$C:$C,PL$2)</f>
        <v>0</v>
      </c>
      <c r="PM35" s="154">
        <f>SUMIFS('Controle de NFs Tomadas'!$G:$G,'Controle de NFs Tomadas'!$E:$E,$A$1,'Controle de NFs Tomadas'!$F:$F,$A35,'Controle de NFs Tomadas'!$C:$C,PM$2)</f>
        <v>0</v>
      </c>
      <c r="PN35" s="154">
        <f>SUMIFS('Controle de NFs Tomadas'!$G:$G,'Controle de NFs Tomadas'!$E:$E,$A$1,'Controle de NFs Tomadas'!$F:$F,$A35,'Controle de NFs Tomadas'!$C:$C,PN$2)</f>
        <v>0</v>
      </c>
      <c r="PO35" s="154">
        <f>SUMIFS('Controle de NFs Tomadas'!$G:$G,'Controle de NFs Tomadas'!$E:$E,$A$1,'Controle de NFs Tomadas'!$F:$F,$A35,'Controle de NFs Tomadas'!$C:$C,PO$2)</f>
        <v>0</v>
      </c>
      <c r="PP35" s="154">
        <f>SUMIFS('Controle de NFs Tomadas'!$G:$G,'Controle de NFs Tomadas'!$E:$E,$A$1,'Controle de NFs Tomadas'!$F:$F,$A35,'Controle de NFs Tomadas'!$C:$C,PP$2)</f>
        <v>0</v>
      </c>
      <c r="PQ35" s="154">
        <f>SUMIFS('Controle de NFs Tomadas'!$G:$G,'Controle de NFs Tomadas'!$E:$E,$A$1,'Controle de NFs Tomadas'!$F:$F,$A35,'Controle de NFs Tomadas'!$C:$C,PQ$2)</f>
        <v>0</v>
      </c>
      <c r="PR35" s="154">
        <f>SUMIFS('Controle de NFs Tomadas'!$G:$G,'Controle de NFs Tomadas'!$E:$E,$A$1,'Controle de NFs Tomadas'!$F:$F,$A35,'Controle de NFs Tomadas'!$C:$C,PR$2)</f>
        <v>0</v>
      </c>
      <c r="PS35" s="154">
        <f>SUMIFS('Controle de NFs Tomadas'!$G:$G,'Controle de NFs Tomadas'!$E:$E,$A$1,'Controle de NFs Tomadas'!$F:$F,$A35,'Controle de NFs Tomadas'!$C:$C,PS$2)</f>
        <v>0</v>
      </c>
      <c r="PT35" s="154">
        <f>SUMIFS('Controle de NFs Tomadas'!$G:$G,'Controle de NFs Tomadas'!$E:$E,$A$1,'Controle de NFs Tomadas'!$F:$F,$A35,'Controle de NFs Tomadas'!$C:$C,PT$2)</f>
        <v>0</v>
      </c>
      <c r="PU35" s="154">
        <f>SUMIFS('Controle de NFs Tomadas'!$G:$G,'Controle de NFs Tomadas'!$E:$E,$A$1,'Controle de NFs Tomadas'!$F:$F,$A35,'Controle de NFs Tomadas'!$C:$C,PU$2)</f>
        <v>0</v>
      </c>
      <c r="PV35" s="154">
        <f>SUMIFS('Controle de NFs Tomadas'!$G:$G,'Controle de NFs Tomadas'!$E:$E,$A$1,'Controle de NFs Tomadas'!$F:$F,$A35,'Controle de NFs Tomadas'!$C:$C,PV$2)</f>
        <v>0</v>
      </c>
      <c r="PW35" s="154">
        <f>SUMIFS('Controle de NFs Tomadas'!$G:$G,'Controle de NFs Tomadas'!$E:$E,$A$1,'Controle de NFs Tomadas'!$F:$F,$A35,'Controle de NFs Tomadas'!$C:$C,PW$2)</f>
        <v>0</v>
      </c>
      <c r="PX35" s="154">
        <f>SUMIFS('Controle de NFs Tomadas'!$G:$G,'Controle de NFs Tomadas'!$E:$E,$A$1,'Controle de NFs Tomadas'!$F:$F,$A35,'Controle de NFs Tomadas'!$C:$C,PX$2)</f>
        <v>0</v>
      </c>
      <c r="PY35" s="154">
        <f>SUMIFS('Controle de NFs Tomadas'!$G:$G,'Controle de NFs Tomadas'!$E:$E,$A$1,'Controle de NFs Tomadas'!$F:$F,$A35,'Controle de NFs Tomadas'!$C:$C,PY$2)</f>
        <v>0</v>
      </c>
      <c r="PZ35" s="154">
        <f>SUMIFS('Controle de NFs Tomadas'!$G:$G,'Controle de NFs Tomadas'!$E:$E,$A$1,'Controle de NFs Tomadas'!$F:$F,$A35,'Controle de NFs Tomadas'!$C:$C,PZ$2)</f>
        <v>0</v>
      </c>
      <c r="QA35" s="154">
        <f>SUMIFS('Controle de NFs Tomadas'!$G:$G,'Controle de NFs Tomadas'!$E:$E,$A$1,'Controle de NFs Tomadas'!$F:$F,$A35,'Controle de NFs Tomadas'!$C:$C,QA$2)</f>
        <v>0</v>
      </c>
      <c r="QB35" s="154">
        <f>SUMIFS('Controle de NFs Tomadas'!$G:$G,'Controle de NFs Tomadas'!$E:$E,$A$1,'Controle de NFs Tomadas'!$F:$F,$A35,'Controle de NFs Tomadas'!$C:$C,QB$2)</f>
        <v>0</v>
      </c>
      <c r="QC35" s="154">
        <f>SUMIFS('Controle de NFs Tomadas'!$G:$G,'Controle de NFs Tomadas'!$E:$E,$A$1,'Controle de NFs Tomadas'!$F:$F,$A35,'Controle de NFs Tomadas'!$C:$C,QC$2)</f>
        <v>0</v>
      </c>
      <c r="QD35" s="154">
        <f>SUMIFS('Controle de NFs Tomadas'!$G:$G,'Controle de NFs Tomadas'!$E:$E,$A$1,'Controle de NFs Tomadas'!$F:$F,$A35,'Controle de NFs Tomadas'!$C:$C,QD$2)</f>
        <v>0</v>
      </c>
      <c r="QE35" s="154">
        <f>SUMIFS('Controle de NFs Tomadas'!$G:$G,'Controle de NFs Tomadas'!$E:$E,$A$1,'Controle de NFs Tomadas'!$F:$F,$A35,'Controle de NFs Tomadas'!$C:$C,QE$2)</f>
        <v>0</v>
      </c>
      <c r="QF35" s="154">
        <f>SUMIFS('Controle de NFs Tomadas'!$G:$G,'Controle de NFs Tomadas'!$E:$E,$A$1,'Controle de NFs Tomadas'!$F:$F,$A35,'Controle de NFs Tomadas'!$C:$C,QF$2)</f>
        <v>0</v>
      </c>
      <c r="QG35" s="154">
        <f>SUMIFS('Controle de NFs Tomadas'!$G:$G,'Controle de NFs Tomadas'!$E:$E,$A$1,'Controle de NFs Tomadas'!$F:$F,$A35,'Controle de NFs Tomadas'!$C:$C,QG$2)</f>
        <v>0</v>
      </c>
      <c r="QH35" s="154">
        <f>SUMIFS('Controle de NFs Tomadas'!$G:$G,'Controle de NFs Tomadas'!$E:$E,$A$1,'Controle de NFs Tomadas'!$F:$F,$A35,'Controle de NFs Tomadas'!$C:$C,QH$2)</f>
        <v>0</v>
      </c>
      <c r="QI35" s="154">
        <f>SUMIFS('Controle de NFs Tomadas'!$G:$G,'Controle de NFs Tomadas'!$E:$E,$A$1,'Controle de NFs Tomadas'!$F:$F,$A35,'Controle de NFs Tomadas'!$C:$C,QI$2)</f>
        <v>0</v>
      </c>
      <c r="QJ35" s="154">
        <f>SUMIFS('Controle de NFs Tomadas'!$G:$G,'Controle de NFs Tomadas'!$E:$E,$A$1,'Controle de NFs Tomadas'!$F:$F,$A35,'Controle de NFs Tomadas'!$C:$C,QJ$2)</f>
        <v>0</v>
      </c>
      <c r="QK35" s="154">
        <f>SUMIFS('Controle de NFs Tomadas'!$G:$G,'Controle de NFs Tomadas'!$E:$E,$A$1,'Controle de NFs Tomadas'!$F:$F,$A35,'Controle de NFs Tomadas'!$C:$C,QK$2)</f>
        <v>0</v>
      </c>
      <c r="QL35" s="154">
        <f>SUMIFS('Controle de NFs Tomadas'!$G:$G,'Controle de NFs Tomadas'!$E:$E,$A$1,'Controle de NFs Tomadas'!$F:$F,$A35,'Controle de NFs Tomadas'!$C:$C,QL$2)</f>
        <v>0</v>
      </c>
      <c r="QM35" s="154">
        <f>SUMIFS('Controle de NFs Tomadas'!$G:$G,'Controle de NFs Tomadas'!$E:$E,$A$1,'Controle de NFs Tomadas'!$F:$F,$A35,'Controle de NFs Tomadas'!$C:$C,QM$2)</f>
        <v>0</v>
      </c>
      <c r="QN35" s="154">
        <f>SUMIFS('Controle de NFs Tomadas'!$G:$G,'Controle de NFs Tomadas'!$E:$E,$A$1,'Controle de NFs Tomadas'!$F:$F,$A35,'Controle de NFs Tomadas'!$C:$C,QN$2)</f>
        <v>0</v>
      </c>
      <c r="QO35" s="154">
        <f>SUMIFS('Controle de NFs Tomadas'!$G:$G,'Controle de NFs Tomadas'!$E:$E,$A$1,'Controle de NFs Tomadas'!$F:$F,$A35,'Controle de NFs Tomadas'!$C:$C,QO$2)</f>
        <v>0</v>
      </c>
      <c r="QP35" s="154">
        <f>SUMIFS('Controle de NFs Tomadas'!$G:$G,'Controle de NFs Tomadas'!$E:$E,$A$1,'Controle de NFs Tomadas'!$F:$F,$A35,'Controle de NFs Tomadas'!$C:$C,QP$2)</f>
        <v>0</v>
      </c>
      <c r="QQ35" s="154">
        <f>SUMIFS('Controle de NFs Tomadas'!$G:$G,'Controle de NFs Tomadas'!$E:$E,$A$1,'Controle de NFs Tomadas'!$F:$F,$A35,'Controle de NFs Tomadas'!$C:$C,QQ$2)</f>
        <v>0</v>
      </c>
      <c r="QR35" s="154">
        <f>SUMIFS('Controle de NFs Tomadas'!$G:$G,'Controle de NFs Tomadas'!$E:$E,$A$1,'Controle de NFs Tomadas'!$F:$F,$A35,'Controle de NFs Tomadas'!$C:$C,QR$2)</f>
        <v>0</v>
      </c>
      <c r="QS35" s="154">
        <f>SUMIFS('Controle de NFs Tomadas'!$G:$G,'Controle de NFs Tomadas'!$E:$E,$A$1,'Controle de NFs Tomadas'!$F:$F,$A35,'Controle de NFs Tomadas'!$C:$C,QS$2)</f>
        <v>0</v>
      </c>
      <c r="QT35" s="154">
        <f>SUMIFS('Controle de NFs Tomadas'!$G:$G,'Controle de NFs Tomadas'!$E:$E,$A$1,'Controle de NFs Tomadas'!$F:$F,$A35,'Controle de NFs Tomadas'!$C:$C,QT$2)</f>
        <v>0</v>
      </c>
      <c r="QU35" s="154">
        <f>SUMIFS('Controle de NFs Tomadas'!$G:$G,'Controle de NFs Tomadas'!$E:$E,$A$1,'Controle de NFs Tomadas'!$F:$F,$A35,'Controle de NFs Tomadas'!$C:$C,QU$2)</f>
        <v>0</v>
      </c>
      <c r="QV35" s="154">
        <f>SUMIFS('Controle de NFs Tomadas'!$G:$G,'Controle de NFs Tomadas'!$E:$E,$A$1,'Controle de NFs Tomadas'!$F:$F,$A35,'Controle de NFs Tomadas'!$C:$C,QV$2)</f>
        <v>0</v>
      </c>
      <c r="QW35" s="154">
        <f>SUMIFS('Controle de NFs Tomadas'!$G:$G,'Controle de NFs Tomadas'!$E:$E,$A$1,'Controle de NFs Tomadas'!$F:$F,$A35,'Controle de NFs Tomadas'!$C:$C,QW$2)</f>
        <v>0</v>
      </c>
      <c r="QX35" s="154">
        <f>SUMIFS('Controle de NFs Tomadas'!$G:$G,'Controle de NFs Tomadas'!$E:$E,$A$1,'Controle de NFs Tomadas'!$F:$F,$A35,'Controle de NFs Tomadas'!$C:$C,QX$2)</f>
        <v>0</v>
      </c>
      <c r="QY35" s="154">
        <f>SUMIFS('Controle de NFs Tomadas'!$G:$G,'Controle de NFs Tomadas'!$E:$E,$A$1,'Controle de NFs Tomadas'!$F:$F,$A35,'Controle de NFs Tomadas'!$C:$C,QY$2)</f>
        <v>0</v>
      </c>
      <c r="QZ35" s="154">
        <f>SUMIFS('Controle de NFs Tomadas'!$G:$G,'Controle de NFs Tomadas'!$E:$E,$A$1,'Controle de NFs Tomadas'!$F:$F,$A35,'Controle de NFs Tomadas'!$C:$C,QZ$2)</f>
        <v>0</v>
      </c>
      <c r="RA35" s="154">
        <f>SUMIFS('Controle de NFs Tomadas'!$G:$G,'Controle de NFs Tomadas'!$E:$E,$A$1,'Controle de NFs Tomadas'!$F:$F,$A35,'Controle de NFs Tomadas'!$C:$C,RA$2)</f>
        <v>0</v>
      </c>
      <c r="RB35" s="154">
        <f>SUMIFS('Controle de NFs Tomadas'!$G:$G,'Controle de NFs Tomadas'!$E:$E,$A$1,'Controle de NFs Tomadas'!$F:$F,$A35,'Controle de NFs Tomadas'!$C:$C,RB$2)</f>
        <v>0</v>
      </c>
      <c r="RC35" s="154">
        <f>SUMIFS('Controle de NFs Tomadas'!$G:$G,'Controle de NFs Tomadas'!$E:$E,$A$1,'Controle de NFs Tomadas'!$F:$F,$A35,'Controle de NFs Tomadas'!$C:$C,RC$2)</f>
        <v>0</v>
      </c>
      <c r="RD35" s="154">
        <f>SUMIFS('Controle de NFs Tomadas'!$G:$G,'Controle de NFs Tomadas'!$E:$E,$A$1,'Controle de NFs Tomadas'!$F:$F,$A35,'Controle de NFs Tomadas'!$C:$C,RD$2)</f>
        <v>0</v>
      </c>
      <c r="RE35" s="154">
        <f>SUMIFS('Controle de NFs Tomadas'!$G:$G,'Controle de NFs Tomadas'!$E:$E,$A$1,'Controle de NFs Tomadas'!$F:$F,$A35,'Controle de NFs Tomadas'!$C:$C,RE$2)</f>
        <v>0</v>
      </c>
      <c r="RF35" s="154">
        <f>SUMIFS('Controle de NFs Tomadas'!$G:$G,'Controle de NFs Tomadas'!$E:$E,$A$1,'Controle de NFs Tomadas'!$F:$F,$A35,'Controle de NFs Tomadas'!$C:$C,RF$2)</f>
        <v>0</v>
      </c>
      <c r="RG35" s="154">
        <f>SUMIFS('Controle de NFs Tomadas'!$G:$G,'Controle de NFs Tomadas'!$E:$E,$A$1,'Controle de NFs Tomadas'!$F:$F,$A35,'Controle de NFs Tomadas'!$C:$C,RG$2)</f>
        <v>0</v>
      </c>
      <c r="RH35" s="154">
        <f>SUMIFS('Controle de NFs Tomadas'!$G:$G,'Controle de NFs Tomadas'!$E:$E,$A$1,'Controle de NFs Tomadas'!$F:$F,$A35,'Controle de NFs Tomadas'!$C:$C,RH$2)</f>
        <v>0</v>
      </c>
      <c r="RI35" s="154">
        <f>SUMIFS('Controle de NFs Tomadas'!$G:$G,'Controle de NFs Tomadas'!$E:$E,$A$1,'Controle de NFs Tomadas'!$F:$F,$A35,'Controle de NFs Tomadas'!$C:$C,RI$2)</f>
        <v>0</v>
      </c>
      <c r="RJ35" s="154">
        <f>SUMIFS('Controle de NFs Tomadas'!$G:$G,'Controle de NFs Tomadas'!$E:$E,$A$1,'Controle de NFs Tomadas'!$F:$F,$A35,'Controle de NFs Tomadas'!$C:$C,RJ$2)</f>
        <v>0</v>
      </c>
      <c r="RK35" s="154">
        <f>SUMIFS('Controle de NFs Tomadas'!$G:$G,'Controle de NFs Tomadas'!$E:$E,$A$1,'Controle de NFs Tomadas'!$F:$F,$A35,'Controle de NFs Tomadas'!$C:$C,RK$2)</f>
        <v>0</v>
      </c>
      <c r="RL35" s="154">
        <f>SUMIFS('Controle de NFs Tomadas'!$G:$G,'Controle de NFs Tomadas'!$E:$E,$A$1,'Controle de NFs Tomadas'!$F:$F,$A35,'Controle de NFs Tomadas'!$C:$C,RL$2)</f>
        <v>0</v>
      </c>
      <c r="RM35" s="154">
        <f>SUMIFS('Controle de NFs Tomadas'!$G:$G,'Controle de NFs Tomadas'!$E:$E,$A$1,'Controle de NFs Tomadas'!$F:$F,$A35,'Controle de NFs Tomadas'!$C:$C,RM$2)</f>
        <v>0</v>
      </c>
      <c r="RN35" s="154">
        <f>SUMIFS('Controle de NFs Tomadas'!$G:$G,'Controle de NFs Tomadas'!$E:$E,$A$1,'Controle de NFs Tomadas'!$F:$F,$A35,'Controle de NFs Tomadas'!$C:$C,RN$2)</f>
        <v>0</v>
      </c>
      <c r="RO35" s="154">
        <f>SUMIFS('Controle de NFs Tomadas'!$G:$G,'Controle de NFs Tomadas'!$E:$E,$A$1,'Controle de NFs Tomadas'!$F:$F,$A35,'Controle de NFs Tomadas'!$C:$C,RO$2)</f>
        <v>0</v>
      </c>
      <c r="RP35" s="154">
        <f>SUMIFS('Controle de NFs Tomadas'!$G:$G,'Controle de NFs Tomadas'!$E:$E,$A$1,'Controle de NFs Tomadas'!$F:$F,$A35,'Controle de NFs Tomadas'!$C:$C,RP$2)</f>
        <v>0</v>
      </c>
      <c r="RQ35" s="154">
        <f>SUMIFS('Controle de NFs Tomadas'!$G:$G,'Controle de NFs Tomadas'!$E:$E,$A$1,'Controle de NFs Tomadas'!$F:$F,$A35,'Controle de NFs Tomadas'!$C:$C,RQ$2)</f>
        <v>0</v>
      </c>
      <c r="RR35" s="154">
        <f>SUMIFS('Controle de NFs Tomadas'!$G:$G,'Controle de NFs Tomadas'!$E:$E,$A$1,'Controle de NFs Tomadas'!$F:$F,$A35,'Controle de NFs Tomadas'!$C:$C,RR$2)</f>
        <v>0</v>
      </c>
      <c r="RS35" s="154">
        <f>SUMIFS('Controle de NFs Tomadas'!$G:$G,'Controle de NFs Tomadas'!$E:$E,$A$1,'Controle de NFs Tomadas'!$F:$F,$A35,'Controle de NFs Tomadas'!$C:$C,RS$2)</f>
        <v>0</v>
      </c>
      <c r="RT35" s="154">
        <f>SUMIFS('Controle de NFs Tomadas'!$G:$G,'Controle de NFs Tomadas'!$E:$E,$A$1,'Controle de NFs Tomadas'!$F:$F,$A35,'Controle de NFs Tomadas'!$C:$C,RT$2)</f>
        <v>0</v>
      </c>
      <c r="RU35" s="154">
        <f>SUMIFS('Controle de NFs Tomadas'!$G:$G,'Controle de NFs Tomadas'!$E:$E,$A$1,'Controle de NFs Tomadas'!$F:$F,$A35,'Controle de NFs Tomadas'!$C:$C,RU$2)</f>
        <v>0</v>
      </c>
      <c r="RV35" s="154">
        <f>SUMIFS('Controle de NFs Tomadas'!$G:$G,'Controle de NFs Tomadas'!$E:$E,$A$1,'Controle de NFs Tomadas'!$F:$F,$A35,'Controle de NFs Tomadas'!$C:$C,RV$2)</f>
        <v>0</v>
      </c>
      <c r="RW35" s="154">
        <f>SUMIFS('Controle de NFs Tomadas'!$G:$G,'Controle de NFs Tomadas'!$E:$E,$A$1,'Controle de NFs Tomadas'!$F:$F,$A35,'Controle de NFs Tomadas'!$C:$C,RW$2)</f>
        <v>0</v>
      </c>
      <c r="RX35" s="154">
        <f>SUMIFS('Controle de NFs Tomadas'!$G:$G,'Controle de NFs Tomadas'!$E:$E,$A$1,'Controle de NFs Tomadas'!$F:$F,$A35,'Controle de NFs Tomadas'!$C:$C,RX$2)</f>
        <v>0</v>
      </c>
      <c r="RY35" s="154">
        <f>SUMIFS('Controle de NFs Tomadas'!$G:$G,'Controle de NFs Tomadas'!$E:$E,$A$1,'Controle de NFs Tomadas'!$F:$F,$A35,'Controle de NFs Tomadas'!$C:$C,RY$2)</f>
        <v>0</v>
      </c>
      <c r="RZ35" s="154">
        <f>SUMIFS('Controle de NFs Tomadas'!$G:$G,'Controle de NFs Tomadas'!$E:$E,$A$1,'Controle de NFs Tomadas'!$F:$F,$A35,'Controle de NFs Tomadas'!$C:$C,RZ$2)</f>
        <v>0</v>
      </c>
      <c r="SA35" s="154">
        <f>SUMIFS('Controle de NFs Tomadas'!$G:$G,'Controle de NFs Tomadas'!$E:$E,$A$1,'Controle de NFs Tomadas'!$F:$F,$A35,'Controle de NFs Tomadas'!$C:$C,SA$2)</f>
        <v>0</v>
      </c>
      <c r="SB35" s="154">
        <f>SUMIFS('Controle de NFs Tomadas'!$G:$G,'Controle de NFs Tomadas'!$E:$E,$A$1,'Controle de NFs Tomadas'!$F:$F,$A35,'Controle de NFs Tomadas'!$C:$C,SB$2)</f>
        <v>0</v>
      </c>
      <c r="SC35" s="154">
        <f>SUMIFS('Controle de NFs Tomadas'!$G:$G,'Controle de NFs Tomadas'!$E:$E,$A$1,'Controle de NFs Tomadas'!$F:$F,$A35,'Controle de NFs Tomadas'!$C:$C,SC$2)</f>
        <v>0</v>
      </c>
      <c r="SD35" s="154">
        <f>SUMIFS('Controle de NFs Tomadas'!$G:$G,'Controle de NFs Tomadas'!$E:$E,$A$1,'Controle de NFs Tomadas'!$F:$F,$A35,'Controle de NFs Tomadas'!$C:$C,SD$2)</f>
        <v>0</v>
      </c>
      <c r="SE35" s="154">
        <f>SUMIFS('Controle de NFs Tomadas'!$G:$G,'Controle de NFs Tomadas'!$E:$E,$A$1,'Controle de NFs Tomadas'!$F:$F,$A35,'Controle de NFs Tomadas'!$C:$C,SE$2)</f>
        <v>0</v>
      </c>
      <c r="SF35" s="154">
        <f>SUMIFS('Controle de NFs Tomadas'!$G:$G,'Controle de NFs Tomadas'!$E:$E,$A$1,'Controle de NFs Tomadas'!$F:$F,$A35,'Controle de NFs Tomadas'!$C:$C,SF$2)</f>
        <v>0</v>
      </c>
      <c r="SG35" s="154">
        <f>SUMIFS('Controle de NFs Tomadas'!$G:$G,'Controle de NFs Tomadas'!$E:$E,$A$1,'Controle de NFs Tomadas'!$F:$F,$A35,'Controle de NFs Tomadas'!$C:$C,SG$2)</f>
        <v>0</v>
      </c>
      <c r="SH35" s="154">
        <f>SUMIFS('Controle de NFs Tomadas'!$G:$G,'Controle de NFs Tomadas'!$E:$E,$A$1,'Controle de NFs Tomadas'!$F:$F,$A35,'Controle de NFs Tomadas'!$C:$C,SH$2)</f>
        <v>0</v>
      </c>
      <c r="SI35" s="154">
        <f>SUMIFS('Controle de NFs Tomadas'!$G:$G,'Controle de NFs Tomadas'!$E:$E,$A$1,'Controle de NFs Tomadas'!$F:$F,$A35,'Controle de NFs Tomadas'!$C:$C,SI$2)</f>
        <v>0</v>
      </c>
      <c r="SJ35" s="154">
        <f>SUMIFS('Controle de NFs Tomadas'!$G:$G,'Controle de NFs Tomadas'!$E:$E,$A$1,'Controle de NFs Tomadas'!$F:$F,$A35,'Controle de NFs Tomadas'!$C:$C,SJ$2)</f>
        <v>0</v>
      </c>
      <c r="SK35" s="154">
        <f>SUMIFS('Controle de NFs Tomadas'!$G:$G,'Controle de NFs Tomadas'!$E:$E,$A$1,'Controle de NFs Tomadas'!$F:$F,$A35,'Controle de NFs Tomadas'!$C:$C,SK$2)</f>
        <v>0</v>
      </c>
      <c r="SL35" s="154">
        <f>SUMIFS('Controle de NFs Tomadas'!$G:$G,'Controle de NFs Tomadas'!$E:$E,$A$1,'Controle de NFs Tomadas'!$F:$F,$A35,'Controle de NFs Tomadas'!$C:$C,SL$2)</f>
        <v>0</v>
      </c>
      <c r="SM35" s="154">
        <f>SUMIFS('Controle de NFs Tomadas'!$G:$G,'Controle de NFs Tomadas'!$E:$E,$A$1,'Controle de NFs Tomadas'!$F:$F,$A35,'Controle de NFs Tomadas'!$C:$C,SM$2)</f>
        <v>0</v>
      </c>
      <c r="SN35" s="154">
        <f>SUMIFS('Controle de NFs Tomadas'!$G:$G,'Controle de NFs Tomadas'!$E:$E,$A$1,'Controle de NFs Tomadas'!$F:$F,$A35,'Controle de NFs Tomadas'!$C:$C,SN$2)</f>
        <v>0</v>
      </c>
      <c r="SO35" s="154">
        <f>SUMIFS('Controle de NFs Tomadas'!$G:$G,'Controle de NFs Tomadas'!$E:$E,$A$1,'Controle de NFs Tomadas'!$F:$F,$A35,'Controle de NFs Tomadas'!$C:$C,SO$2)</f>
        <v>0</v>
      </c>
      <c r="SP35" s="154">
        <f>SUMIFS('Controle de NFs Tomadas'!$G:$G,'Controle de NFs Tomadas'!$E:$E,$A$1,'Controle de NFs Tomadas'!$F:$F,$A35,'Controle de NFs Tomadas'!$C:$C,SP$2)</f>
        <v>0</v>
      </c>
      <c r="SQ35" s="154">
        <f>SUMIFS('Controle de NFs Tomadas'!$G:$G,'Controle de NFs Tomadas'!$E:$E,$A$1,'Controle de NFs Tomadas'!$F:$F,$A35,'Controle de NFs Tomadas'!$C:$C,SQ$2)</f>
        <v>0</v>
      </c>
      <c r="SR35" s="154">
        <f>SUMIFS('Controle de NFs Tomadas'!$G:$G,'Controle de NFs Tomadas'!$E:$E,$A$1,'Controle de NFs Tomadas'!$F:$F,$A35,'Controle de NFs Tomadas'!$C:$C,SR$2)</f>
        <v>0</v>
      </c>
      <c r="SS35" s="154">
        <f>SUMIFS('Controle de NFs Tomadas'!$G:$G,'Controle de NFs Tomadas'!$E:$E,$A$1,'Controle de NFs Tomadas'!$F:$F,$A35,'Controle de NFs Tomadas'!$C:$C,SS$2)</f>
        <v>0</v>
      </c>
      <c r="ST35" s="154">
        <f>SUMIFS('Controle de NFs Tomadas'!$G:$G,'Controle de NFs Tomadas'!$E:$E,$A$1,'Controle de NFs Tomadas'!$F:$F,$A35,'Controle de NFs Tomadas'!$C:$C,ST$2)</f>
        <v>0</v>
      </c>
      <c r="SU35" s="154">
        <f>SUMIFS('Controle de NFs Tomadas'!$G:$G,'Controle de NFs Tomadas'!$E:$E,$A$1,'Controle de NFs Tomadas'!$F:$F,$A35,'Controle de NFs Tomadas'!$C:$C,SU$2)</f>
        <v>0</v>
      </c>
      <c r="SV35" s="154">
        <f>SUMIFS('Controle de NFs Tomadas'!$G:$G,'Controle de NFs Tomadas'!$E:$E,$A$1,'Controle de NFs Tomadas'!$F:$F,$A35,'Controle de NFs Tomadas'!$C:$C,SV$2)</f>
        <v>0</v>
      </c>
      <c r="SW35" s="154">
        <f>SUMIFS('Controle de NFs Tomadas'!$G:$G,'Controle de NFs Tomadas'!$E:$E,$A$1,'Controle de NFs Tomadas'!$F:$F,$A35,'Controle de NFs Tomadas'!$C:$C,SW$2)</f>
        <v>0</v>
      </c>
      <c r="SX35" s="154">
        <f>SUMIFS('Controle de NFs Tomadas'!$G:$G,'Controle de NFs Tomadas'!$E:$E,$A$1,'Controle de NFs Tomadas'!$F:$F,$A35,'Controle de NFs Tomadas'!$C:$C,SX$2)</f>
        <v>0</v>
      </c>
      <c r="SY35" s="154">
        <f>SUMIFS('Controle de NFs Tomadas'!$G:$G,'Controle de NFs Tomadas'!$E:$E,$A$1,'Controle de NFs Tomadas'!$F:$F,$A35,'Controle de NFs Tomadas'!$C:$C,SY$2)</f>
        <v>0</v>
      </c>
      <c r="SZ35" s="154">
        <f>SUMIFS('Controle de NFs Tomadas'!$G:$G,'Controle de NFs Tomadas'!$E:$E,$A$1,'Controle de NFs Tomadas'!$F:$F,$A35,'Controle de NFs Tomadas'!$C:$C,SZ$2)</f>
        <v>0</v>
      </c>
      <c r="TA35" s="154">
        <f>SUMIFS('Controle de NFs Tomadas'!$G:$G,'Controle de NFs Tomadas'!$E:$E,$A$1,'Controle de NFs Tomadas'!$F:$F,$A35,'Controle de NFs Tomadas'!$C:$C,TA$2)</f>
        <v>0</v>
      </c>
      <c r="TB35" s="154">
        <f>SUMIFS('Controle de NFs Tomadas'!$G:$G,'Controle de NFs Tomadas'!$E:$E,$A$1,'Controle de NFs Tomadas'!$F:$F,$A35,'Controle de NFs Tomadas'!$C:$C,TB$2)</f>
        <v>0</v>
      </c>
      <c r="TC35" s="154">
        <f>SUMIFS('Controle de NFs Tomadas'!$G:$G,'Controle de NFs Tomadas'!$E:$E,$A$1,'Controle de NFs Tomadas'!$F:$F,$A35,'Controle de NFs Tomadas'!$C:$C,TC$2)</f>
        <v>0</v>
      </c>
      <c r="TD35" s="154">
        <f>SUMIFS('Controle de NFs Tomadas'!$G:$G,'Controle de NFs Tomadas'!$E:$E,$A$1,'Controle de NFs Tomadas'!$F:$F,$A35,'Controle de NFs Tomadas'!$C:$C,TD$2)</f>
        <v>0</v>
      </c>
      <c r="TE35" s="154">
        <f>SUMIFS('Controle de NFs Tomadas'!$G:$G,'Controle de NFs Tomadas'!$E:$E,$A$1,'Controle de NFs Tomadas'!$F:$F,$A35,'Controle de NFs Tomadas'!$C:$C,TE$2)</f>
        <v>0</v>
      </c>
      <c r="TF35" s="154">
        <f>SUMIFS('Controle de NFs Tomadas'!$G:$G,'Controle de NFs Tomadas'!$E:$E,$A$1,'Controle de NFs Tomadas'!$F:$F,$A35,'Controle de NFs Tomadas'!$C:$C,TF$2)</f>
        <v>0</v>
      </c>
      <c r="TG35" s="154">
        <f>SUMIFS('Controle de NFs Tomadas'!$G:$G,'Controle de NFs Tomadas'!$E:$E,$A$1,'Controle de NFs Tomadas'!$F:$F,$A35,'Controle de NFs Tomadas'!$C:$C,TG$2)</f>
        <v>0</v>
      </c>
      <c r="TH35" s="154">
        <f>SUMIFS('Controle de NFs Tomadas'!$G:$G,'Controle de NFs Tomadas'!$E:$E,$A$1,'Controle de NFs Tomadas'!$F:$F,$A35,'Controle de NFs Tomadas'!$C:$C,TH$2)</f>
        <v>0</v>
      </c>
      <c r="TI35" s="154">
        <f>SUMIFS('Controle de NFs Tomadas'!$G:$G,'Controle de NFs Tomadas'!$E:$E,$A$1,'Controle de NFs Tomadas'!$F:$F,$A35,'Controle de NFs Tomadas'!$C:$C,TI$2)</f>
        <v>0</v>
      </c>
      <c r="TJ35" s="154">
        <f>SUMIFS('Controle de NFs Tomadas'!$G:$G,'Controle de NFs Tomadas'!$E:$E,$A$1,'Controle de NFs Tomadas'!$F:$F,$A35,'Controle de NFs Tomadas'!$C:$C,TJ$2)</f>
        <v>0</v>
      </c>
      <c r="TK35" s="154">
        <f>SUMIFS('Controle de NFs Tomadas'!$G:$G,'Controle de NFs Tomadas'!$E:$E,$A$1,'Controle de NFs Tomadas'!$F:$F,$A35,'Controle de NFs Tomadas'!$C:$C,TK$2)</f>
        <v>0</v>
      </c>
      <c r="TL35" s="154">
        <f>SUMIFS('Controle de NFs Tomadas'!$G:$G,'Controle de NFs Tomadas'!$E:$E,$A$1,'Controle de NFs Tomadas'!$F:$F,$A35,'Controle de NFs Tomadas'!$C:$C,TL$2)</f>
        <v>0</v>
      </c>
      <c r="TM35" s="154">
        <f>SUMIFS('Controle de NFs Tomadas'!$G:$G,'Controle de NFs Tomadas'!$E:$E,$A$1,'Controle de NFs Tomadas'!$F:$F,$A35,'Controle de NFs Tomadas'!$C:$C,TM$2)</f>
        <v>0</v>
      </c>
      <c r="TN35" s="154">
        <f>SUMIFS('Controle de NFs Tomadas'!$G:$G,'Controle de NFs Tomadas'!$E:$E,$A$1,'Controle de NFs Tomadas'!$F:$F,$A35,'Controle de NFs Tomadas'!$C:$C,TN$2)</f>
        <v>0</v>
      </c>
      <c r="TO35" s="154">
        <f>SUMIFS('Controle de NFs Tomadas'!$G:$G,'Controle de NFs Tomadas'!$E:$E,$A$1,'Controle de NFs Tomadas'!$F:$F,$A35,'Controle de NFs Tomadas'!$C:$C,TO$2)</f>
        <v>0</v>
      </c>
      <c r="TP35" s="154">
        <f>SUMIFS('Controle de NFs Tomadas'!$G:$G,'Controle de NFs Tomadas'!$E:$E,$A$1,'Controle de NFs Tomadas'!$F:$F,$A35,'Controle de NFs Tomadas'!$C:$C,TP$2)</f>
        <v>0</v>
      </c>
      <c r="TQ35" s="154">
        <f>SUMIFS('Controle de NFs Tomadas'!$G:$G,'Controle de NFs Tomadas'!$E:$E,$A$1,'Controle de NFs Tomadas'!$F:$F,$A35,'Controle de NFs Tomadas'!$C:$C,TQ$2)</f>
        <v>0</v>
      </c>
      <c r="TR35" s="154">
        <f>SUMIFS('Controle de NFs Tomadas'!$G:$G,'Controle de NFs Tomadas'!$E:$E,$A$1,'Controle de NFs Tomadas'!$F:$F,$A35,'Controle de NFs Tomadas'!$C:$C,TR$2)</f>
        <v>0</v>
      </c>
      <c r="TS35" s="154">
        <f>SUMIFS('Controle de NFs Tomadas'!$G:$G,'Controle de NFs Tomadas'!$E:$E,$A$1,'Controle de NFs Tomadas'!$F:$F,$A35,'Controle de NFs Tomadas'!$C:$C,TS$2)</f>
        <v>0</v>
      </c>
      <c r="TT35" s="154">
        <f>SUMIFS('Controle de NFs Tomadas'!$G:$G,'Controle de NFs Tomadas'!$E:$E,$A$1,'Controle de NFs Tomadas'!$F:$F,$A35,'Controle de NFs Tomadas'!$C:$C,TT$2)</f>
        <v>0</v>
      </c>
      <c r="TU35" s="154">
        <f>SUMIFS('Controle de NFs Tomadas'!$G:$G,'Controle de NFs Tomadas'!$E:$E,$A$1,'Controle de NFs Tomadas'!$F:$F,$A35,'Controle de NFs Tomadas'!$C:$C,TU$2)</f>
        <v>0</v>
      </c>
      <c r="TV35" s="154">
        <f>SUMIFS('Controle de NFs Tomadas'!$G:$G,'Controle de NFs Tomadas'!$E:$E,$A$1,'Controle de NFs Tomadas'!$F:$F,$A35,'Controle de NFs Tomadas'!$C:$C,TV$2)</f>
        <v>0</v>
      </c>
      <c r="TW35" s="154">
        <f>SUMIFS('Controle de NFs Tomadas'!$G:$G,'Controle de NFs Tomadas'!$E:$E,$A$1,'Controle de NFs Tomadas'!$F:$F,$A35,'Controle de NFs Tomadas'!$C:$C,TW$2)</f>
        <v>0</v>
      </c>
      <c r="TX35" s="154">
        <f>SUMIFS('Controle de NFs Tomadas'!$G:$G,'Controle de NFs Tomadas'!$E:$E,$A$1,'Controle de NFs Tomadas'!$F:$F,$A35,'Controle de NFs Tomadas'!$C:$C,TX$2)</f>
        <v>0</v>
      </c>
      <c r="TY35" s="154">
        <f>SUMIFS('Controle de NFs Tomadas'!$G:$G,'Controle de NFs Tomadas'!$E:$E,$A$1,'Controle de NFs Tomadas'!$F:$F,$A35,'Controle de NFs Tomadas'!$C:$C,TY$2)</f>
        <v>0</v>
      </c>
      <c r="TZ35" s="154">
        <f>SUMIFS('Controle de NFs Tomadas'!$G:$G,'Controle de NFs Tomadas'!$E:$E,$A$1,'Controle de NFs Tomadas'!$F:$F,$A35,'Controle de NFs Tomadas'!$C:$C,TZ$2)</f>
        <v>0</v>
      </c>
      <c r="UA35" s="154">
        <f>SUMIFS('Controle de NFs Tomadas'!$G:$G,'Controle de NFs Tomadas'!$E:$E,$A$1,'Controle de NFs Tomadas'!$F:$F,$A35,'Controle de NFs Tomadas'!$C:$C,UA$2)</f>
        <v>0</v>
      </c>
      <c r="UB35" s="154">
        <f>SUMIFS('Controle de NFs Tomadas'!$G:$G,'Controle de NFs Tomadas'!$E:$E,$A$1,'Controle de NFs Tomadas'!$F:$F,$A35,'Controle de NFs Tomadas'!$C:$C,UB$2)</f>
        <v>0</v>
      </c>
      <c r="UC35" s="154">
        <f>SUMIFS('Controle de NFs Tomadas'!$G:$G,'Controle de NFs Tomadas'!$E:$E,$A$1,'Controle de NFs Tomadas'!$F:$F,$A35,'Controle de NFs Tomadas'!$C:$C,UC$2)</f>
        <v>0</v>
      </c>
      <c r="UD35" s="154">
        <f>SUMIFS('Controle de NFs Tomadas'!$G:$G,'Controle de NFs Tomadas'!$E:$E,$A$1,'Controle de NFs Tomadas'!$F:$F,$A35,'Controle de NFs Tomadas'!$C:$C,UD$2)</f>
        <v>0</v>
      </c>
      <c r="UE35" s="154">
        <f>SUMIFS('Controle de NFs Tomadas'!$G:$G,'Controle de NFs Tomadas'!$E:$E,$A$1,'Controle de NFs Tomadas'!$F:$F,$A35,'Controle de NFs Tomadas'!$C:$C,UE$2)</f>
        <v>0</v>
      </c>
      <c r="UF35" s="154">
        <f>SUMIFS('Controle de NFs Tomadas'!$G:$G,'Controle de NFs Tomadas'!$E:$E,$A$1,'Controle de NFs Tomadas'!$F:$F,$A35,'Controle de NFs Tomadas'!$C:$C,UF$2)</f>
        <v>0</v>
      </c>
    </row>
    <row r="36" spans="1:552" ht="15.75" customHeight="1" outlineLevel="1" x14ac:dyDescent="0.35">
      <c r="A36" s="2" t="s">
        <v>137</v>
      </c>
      <c r="B36" s="5"/>
      <c r="C36" s="5"/>
      <c r="D36" s="81">
        <f>SUMIFS('Controle de NFs Tomadas'!$G:$G,'Controle de NFs Tomadas'!$E:$E,$A$1,'Controle de NFs Tomadas'!$F:$F,$A36,'Controle de NFs Tomadas'!$C:$C,D$2)</f>
        <v>0</v>
      </c>
      <c r="E36" s="154">
        <f>SUMIFS('Controle de NFs Tomadas'!$G:$G,'Controle de NFs Tomadas'!$E:$E,$A$1,'Controle de NFs Tomadas'!$F:$F,$A36,'Controle de NFs Tomadas'!$C:$C,E$2)</f>
        <v>0</v>
      </c>
      <c r="F36" s="154">
        <f>SUMIFS('Controle de NFs Tomadas'!$G:$G,'Controle de NFs Tomadas'!$E:$E,$A$1,'Controle de NFs Tomadas'!$F:$F,$A36,'Controle de NFs Tomadas'!$C:$C,F$2)</f>
        <v>0</v>
      </c>
      <c r="G36" s="154">
        <f>SUMIFS('Controle de NFs Tomadas'!$G:$G,'Controle de NFs Tomadas'!$E:$E,$A$1,'Controle de NFs Tomadas'!$F:$F,$A36,'Controle de NFs Tomadas'!$C:$C,G$2)</f>
        <v>0</v>
      </c>
      <c r="H36" s="154">
        <f>SUMIFS('Controle de NFs Tomadas'!$G:$G,'Controle de NFs Tomadas'!$E:$E,$A$1,'Controle de NFs Tomadas'!$F:$F,$A36,'Controle de NFs Tomadas'!$C:$C,H$2)</f>
        <v>0</v>
      </c>
      <c r="I36" s="154">
        <f>SUMIFS('Controle de NFs Tomadas'!$G:$G,'Controle de NFs Tomadas'!$E:$E,$A$1,'Controle de NFs Tomadas'!$F:$F,$A36,'Controle de NFs Tomadas'!$C:$C,I$2)</f>
        <v>0</v>
      </c>
      <c r="J36" s="154">
        <f>SUMIFS('Controle de NFs Tomadas'!$G:$G,'Controle de NFs Tomadas'!$E:$E,$A$1,'Controle de NFs Tomadas'!$F:$F,$A36,'Controle de NFs Tomadas'!$C:$C,J$2)</f>
        <v>0</v>
      </c>
      <c r="K36" s="154">
        <f>SUMIFS('Controle de NFs Tomadas'!$G:$G,'Controle de NFs Tomadas'!$E:$E,$A$1,'Controle de NFs Tomadas'!$F:$F,$A36,'Controle de NFs Tomadas'!$C:$C,K$2)</f>
        <v>0</v>
      </c>
      <c r="L36" s="154">
        <f>SUMIFS('Controle de NFs Tomadas'!$G:$G,'Controle de NFs Tomadas'!$E:$E,$A$1,'Controle de NFs Tomadas'!$F:$F,$A36,'Controle de NFs Tomadas'!$C:$C,L$2)</f>
        <v>0</v>
      </c>
      <c r="M36" s="154">
        <f>SUMIFS('Controle de NFs Tomadas'!$G:$G,'Controle de NFs Tomadas'!$E:$E,$A$1,'Controle de NFs Tomadas'!$F:$F,$A36,'Controle de NFs Tomadas'!$C:$C,M$2)</f>
        <v>0</v>
      </c>
      <c r="N36" s="154">
        <f>SUMIFS('Controle de NFs Tomadas'!$G:$G,'Controle de NFs Tomadas'!$E:$E,$A$1,'Controle de NFs Tomadas'!$F:$F,$A36,'Controle de NFs Tomadas'!$C:$C,N$2)</f>
        <v>0</v>
      </c>
      <c r="O36" s="154">
        <f>SUMIFS('Controle de NFs Tomadas'!$G:$G,'Controle de NFs Tomadas'!$E:$E,$A$1,'Controle de NFs Tomadas'!$F:$F,$A36,'Controle de NFs Tomadas'!$C:$C,O$2)</f>
        <v>0</v>
      </c>
      <c r="P36" s="154">
        <f>SUMIFS('Controle de NFs Tomadas'!$G:$G,'Controle de NFs Tomadas'!$E:$E,$A$1,'Controle de NFs Tomadas'!$F:$F,$A36,'Controle de NFs Tomadas'!$C:$C,P$2)</f>
        <v>0</v>
      </c>
      <c r="Q36" s="154">
        <f>SUMIFS('Controle de NFs Tomadas'!$G:$G,'Controle de NFs Tomadas'!$E:$E,$A$1,'Controle de NFs Tomadas'!$F:$F,$A36,'Controle de NFs Tomadas'!$C:$C,Q$2)</f>
        <v>0</v>
      </c>
      <c r="R36" s="154">
        <f>SUMIFS('Controle de NFs Tomadas'!$G:$G,'Controle de NFs Tomadas'!$E:$E,$A$1,'Controle de NFs Tomadas'!$F:$F,$A36,'Controle de NFs Tomadas'!$C:$C,R$2)</f>
        <v>0</v>
      </c>
      <c r="S36" s="154">
        <f>SUMIFS('Controle de NFs Tomadas'!$G:$G,'Controle de NFs Tomadas'!$E:$E,$A$1,'Controle de NFs Tomadas'!$F:$F,$A36,'Controle de NFs Tomadas'!$C:$C,S$2)</f>
        <v>0</v>
      </c>
      <c r="T36" s="154">
        <f>SUMIFS('Controle de NFs Tomadas'!$G:$G,'Controle de NFs Tomadas'!$E:$E,$A$1,'Controle de NFs Tomadas'!$F:$F,$A36,'Controle de NFs Tomadas'!$C:$C,T$2)</f>
        <v>0</v>
      </c>
      <c r="U36" s="154">
        <f>SUMIFS('Controle de NFs Tomadas'!$G:$G,'Controle de NFs Tomadas'!$E:$E,$A$1,'Controle de NFs Tomadas'!$F:$F,$A36,'Controle de NFs Tomadas'!$C:$C,U$2)</f>
        <v>0</v>
      </c>
      <c r="V36" s="154">
        <f>SUMIFS('Controle de NFs Tomadas'!$G:$G,'Controle de NFs Tomadas'!$E:$E,$A$1,'Controle de NFs Tomadas'!$F:$F,$A36,'Controle de NFs Tomadas'!$C:$C,V$2)</f>
        <v>0</v>
      </c>
      <c r="W36" s="154">
        <f>SUMIFS('Controle de NFs Tomadas'!$G:$G,'Controle de NFs Tomadas'!$E:$E,$A$1,'Controle de NFs Tomadas'!$F:$F,$A36,'Controle de NFs Tomadas'!$C:$C,W$2)</f>
        <v>0</v>
      </c>
      <c r="X36" s="154">
        <f>SUMIFS('Controle de NFs Tomadas'!$G:$G,'Controle de NFs Tomadas'!$E:$E,$A$1,'Controle de NFs Tomadas'!$F:$F,$A36,'Controle de NFs Tomadas'!$C:$C,X$2)</f>
        <v>0</v>
      </c>
      <c r="Y36" s="154">
        <f>SUMIFS('Controle de NFs Tomadas'!$G:$G,'Controle de NFs Tomadas'!$E:$E,$A$1,'Controle de NFs Tomadas'!$F:$F,$A36,'Controle de NFs Tomadas'!$C:$C,Y$2)</f>
        <v>201.68</v>
      </c>
      <c r="Z36" s="154">
        <f>SUMIFS('Controle de NFs Tomadas'!$G:$G,'Controle de NFs Tomadas'!$E:$E,$A$1,'Controle de NFs Tomadas'!$F:$F,$A36,'Controle de NFs Tomadas'!$C:$C,Z$2)</f>
        <v>0</v>
      </c>
      <c r="AA36" s="154">
        <f>SUMIFS('Controle de NFs Tomadas'!$G:$G,'Controle de NFs Tomadas'!$E:$E,$A$1,'Controle de NFs Tomadas'!$F:$F,$A36,'Controle de NFs Tomadas'!$C:$C,AA$2)</f>
        <v>0</v>
      </c>
      <c r="AB36" s="154">
        <f>SUMIFS('Controle de NFs Tomadas'!$G:$G,'Controle de NFs Tomadas'!$E:$E,$A$1,'Controle de NFs Tomadas'!$F:$F,$A36,'Controle de NFs Tomadas'!$C:$C,AB$2)</f>
        <v>0</v>
      </c>
      <c r="AC36" s="154">
        <f>SUMIFS('Controle de NFs Tomadas'!$G:$G,'Controle de NFs Tomadas'!$E:$E,$A$1,'Controle de NFs Tomadas'!$F:$F,$A36,'Controle de NFs Tomadas'!$C:$C,AC$2)</f>
        <v>0</v>
      </c>
      <c r="AD36" s="154">
        <f>SUMIFS('Controle de NFs Tomadas'!$G:$G,'Controle de NFs Tomadas'!$E:$E,$A$1,'Controle de NFs Tomadas'!$F:$F,$A36,'Controle de NFs Tomadas'!$C:$C,AD$2)</f>
        <v>0</v>
      </c>
      <c r="AE36" s="154">
        <f>SUMIFS('Controle de NFs Tomadas'!$G:$G,'Controle de NFs Tomadas'!$E:$E,$A$1,'Controle de NFs Tomadas'!$F:$F,$A36,'Controle de NFs Tomadas'!$C:$C,AE$2)</f>
        <v>0</v>
      </c>
      <c r="AF36" s="154">
        <f>SUMIFS('Controle de NFs Tomadas'!$G:$G,'Controle de NFs Tomadas'!$E:$E,$A$1,'Controle de NFs Tomadas'!$F:$F,$A36,'Controle de NFs Tomadas'!$C:$C,AF$2)</f>
        <v>262.24</v>
      </c>
      <c r="AG36" s="154">
        <f>SUMIFS('Controle de NFs Tomadas'!$G:$G,'Controle de NFs Tomadas'!$E:$E,$A$1,'Controle de NFs Tomadas'!$F:$F,$A36,'Controle de NFs Tomadas'!$C:$C,AG$2)</f>
        <v>0</v>
      </c>
      <c r="AH36" s="82">
        <f>SUMIFS('Controle de NFs Tomadas'!$G:$G,'Controle de NFs Tomadas'!$E:$E,$A$1,'Controle de NFs Tomadas'!$F:$F,$A36,'Controle de NFs Tomadas'!$C:$C,AH$2)</f>
        <v>0</v>
      </c>
      <c r="AI36" s="81">
        <f>SUMIFS('Controle de NFs Tomadas'!$G:$G,'Controle de NFs Tomadas'!$E:$E,$A$1,'Controle de NFs Tomadas'!$F:$F,$A36,'Controle de NFs Tomadas'!$C:$C,AI$2)</f>
        <v>0</v>
      </c>
      <c r="AJ36" s="154">
        <f>SUMIFS('Controle de NFs Tomadas'!$G:$G,'Controle de NFs Tomadas'!$E:$E,$A$1,'Controle de NFs Tomadas'!$F:$F,$A36,'Controle de NFs Tomadas'!$C:$C,AJ$2)</f>
        <v>0</v>
      </c>
      <c r="AK36" s="154">
        <f>SUMIFS('Controle de NFs Tomadas'!$G:$G,'Controle de NFs Tomadas'!$E:$E,$A$1,'Controle de NFs Tomadas'!$F:$F,$A36,'Controle de NFs Tomadas'!$C:$C,AK$2)</f>
        <v>0</v>
      </c>
      <c r="AL36" s="154">
        <f>SUMIFS('Controle de NFs Tomadas'!$G:$G,'Controle de NFs Tomadas'!$E:$E,$A$1,'Controle de NFs Tomadas'!$F:$F,$A36,'Controle de NFs Tomadas'!$C:$C,AL$2)</f>
        <v>0</v>
      </c>
      <c r="AM36" s="154">
        <f>SUMIFS('Controle de NFs Tomadas'!$G:$G,'Controle de NFs Tomadas'!$E:$E,$A$1,'Controle de NFs Tomadas'!$F:$F,$A36,'Controle de NFs Tomadas'!$C:$C,AM$2)</f>
        <v>591.6</v>
      </c>
      <c r="AN36" s="154">
        <f>SUMIFS('Controle de NFs Tomadas'!$G:$G,'Controle de NFs Tomadas'!$E:$E,$A$1,'Controle de NFs Tomadas'!$F:$F,$A36,'Controle de NFs Tomadas'!$C:$C,AN$2)</f>
        <v>0</v>
      </c>
      <c r="AO36" s="154">
        <f>SUMIFS('Controle de NFs Tomadas'!$G:$G,'Controle de NFs Tomadas'!$E:$E,$A$1,'Controle de NFs Tomadas'!$F:$F,$A36,'Controle de NFs Tomadas'!$C:$C,AO$2)</f>
        <v>0</v>
      </c>
      <c r="AP36" s="154">
        <f>SUMIFS('Controle de NFs Tomadas'!$G:$G,'Controle de NFs Tomadas'!$E:$E,$A$1,'Controle de NFs Tomadas'!$F:$F,$A36,'Controle de NFs Tomadas'!$C:$C,AP$2)</f>
        <v>0</v>
      </c>
      <c r="AQ36" s="154">
        <f>SUMIFS('Controle de NFs Tomadas'!$G:$G,'Controle de NFs Tomadas'!$E:$E,$A$1,'Controle de NFs Tomadas'!$F:$F,$A36,'Controle de NFs Tomadas'!$C:$C,AQ$2)</f>
        <v>0</v>
      </c>
      <c r="AR36" s="154">
        <f>SUMIFS('Controle de NFs Tomadas'!$G:$G,'Controle de NFs Tomadas'!$E:$E,$A$1,'Controle de NFs Tomadas'!$F:$F,$A36,'Controle de NFs Tomadas'!$C:$C,AR$2)</f>
        <v>0</v>
      </c>
      <c r="AS36" s="154">
        <f>SUMIFS('Controle de NFs Tomadas'!$G:$G,'Controle de NFs Tomadas'!$E:$E,$A$1,'Controle de NFs Tomadas'!$F:$F,$A36,'Controle de NFs Tomadas'!$C:$C,AS$2)</f>
        <v>0</v>
      </c>
      <c r="AT36" s="154">
        <f>SUMIFS('Controle de NFs Tomadas'!$G:$G,'Controle de NFs Tomadas'!$E:$E,$A$1,'Controle de NFs Tomadas'!$F:$F,$A36,'Controle de NFs Tomadas'!$C:$C,AT$2)</f>
        <v>214.24</v>
      </c>
      <c r="AU36" s="154">
        <f>SUMIFS('Controle de NFs Tomadas'!$G:$G,'Controle de NFs Tomadas'!$E:$E,$A$1,'Controle de NFs Tomadas'!$F:$F,$A36,'Controle de NFs Tomadas'!$C:$C,AU$2)</f>
        <v>0</v>
      </c>
      <c r="AV36" s="154">
        <f>SUMIFS('Controle de NFs Tomadas'!$G:$G,'Controle de NFs Tomadas'!$E:$E,$A$1,'Controle de NFs Tomadas'!$F:$F,$A36,'Controle de NFs Tomadas'!$C:$C,AV$2)</f>
        <v>0</v>
      </c>
      <c r="AW36" s="154">
        <f>SUMIFS('Controle de NFs Tomadas'!$G:$G,'Controle de NFs Tomadas'!$E:$E,$A$1,'Controle de NFs Tomadas'!$F:$F,$A36,'Controle de NFs Tomadas'!$C:$C,AW$2)</f>
        <v>0</v>
      </c>
      <c r="AX36" s="154">
        <f>SUMIFS('Controle de NFs Tomadas'!$G:$G,'Controle de NFs Tomadas'!$E:$E,$A$1,'Controle de NFs Tomadas'!$F:$F,$A36,'Controle de NFs Tomadas'!$C:$C,AX$2)</f>
        <v>0</v>
      </c>
      <c r="AY36" s="154">
        <f>SUMIFS('Controle de NFs Tomadas'!$G:$G,'Controle de NFs Tomadas'!$E:$E,$A$1,'Controle de NFs Tomadas'!$F:$F,$A36,'Controle de NFs Tomadas'!$C:$C,AY$2)</f>
        <v>0</v>
      </c>
      <c r="AZ36" s="154">
        <f>SUMIFS('Controle de NFs Tomadas'!$G:$G,'Controle de NFs Tomadas'!$E:$E,$A$1,'Controle de NFs Tomadas'!$F:$F,$A36,'Controle de NFs Tomadas'!$C:$C,AZ$2)</f>
        <v>0</v>
      </c>
      <c r="BA36" s="154">
        <f>SUMIFS('Controle de NFs Tomadas'!$G:$G,'Controle de NFs Tomadas'!$E:$E,$A$1,'Controle de NFs Tomadas'!$F:$F,$A36,'Controle de NFs Tomadas'!$C:$C,BA$2)</f>
        <v>269.92</v>
      </c>
      <c r="BB36" s="154">
        <f>SUMIFS('Controle de NFs Tomadas'!$G:$G,'Controle de NFs Tomadas'!$E:$E,$A$1,'Controle de NFs Tomadas'!$F:$F,$A36,'Controle de NFs Tomadas'!$C:$C,BB$2)</f>
        <v>0</v>
      </c>
      <c r="BC36" s="154">
        <f>SUMIFS('Controle de NFs Tomadas'!$G:$G,'Controle de NFs Tomadas'!$E:$E,$A$1,'Controle de NFs Tomadas'!$F:$F,$A36,'Controle de NFs Tomadas'!$C:$C,BC$2)</f>
        <v>0</v>
      </c>
      <c r="BD36" s="154">
        <f>SUMIFS('Controle de NFs Tomadas'!$G:$G,'Controle de NFs Tomadas'!$E:$E,$A$1,'Controle de NFs Tomadas'!$F:$F,$A36,'Controle de NFs Tomadas'!$C:$C,BD$2)</f>
        <v>0</v>
      </c>
      <c r="BE36" s="154">
        <f>SUMIFS('Controle de NFs Tomadas'!$G:$G,'Controle de NFs Tomadas'!$E:$E,$A$1,'Controle de NFs Tomadas'!$F:$F,$A36,'Controle de NFs Tomadas'!$C:$C,BE$2)</f>
        <v>0</v>
      </c>
      <c r="BF36" s="154">
        <f>SUMIFS('Controle de NFs Tomadas'!$G:$G,'Controle de NFs Tomadas'!$E:$E,$A$1,'Controle de NFs Tomadas'!$F:$F,$A36,'Controle de NFs Tomadas'!$C:$C,BF$2)</f>
        <v>0</v>
      </c>
      <c r="BG36" s="154">
        <f>SUMIFS('Controle de NFs Tomadas'!$G:$G,'Controle de NFs Tomadas'!$E:$E,$A$1,'Controle de NFs Tomadas'!$F:$F,$A36,'Controle de NFs Tomadas'!$C:$C,BG$2)</f>
        <v>0</v>
      </c>
      <c r="BH36" s="154">
        <f>SUMIFS('Controle de NFs Tomadas'!$G:$G,'Controle de NFs Tomadas'!$E:$E,$A$1,'Controle de NFs Tomadas'!$F:$F,$A36,'Controle de NFs Tomadas'!$C:$C,BH$2)</f>
        <v>237.84</v>
      </c>
      <c r="BI36" s="154">
        <f>SUMIFS('Controle de NFs Tomadas'!$G:$G,'Controle de NFs Tomadas'!$E:$E,$A$1,'Controle de NFs Tomadas'!$F:$F,$A36,'Controle de NFs Tomadas'!$C:$C,BI$2)</f>
        <v>0</v>
      </c>
      <c r="BJ36" s="154">
        <f>SUMIFS('Controle de NFs Tomadas'!$G:$G,'Controle de NFs Tomadas'!$E:$E,$A$1,'Controle de NFs Tomadas'!$F:$F,$A36,'Controle de NFs Tomadas'!$C:$C,BJ$2)</f>
        <v>0</v>
      </c>
      <c r="BK36" s="154">
        <f>SUMIFS('Controle de NFs Tomadas'!$G:$G,'Controle de NFs Tomadas'!$E:$E,$A$1,'Controle de NFs Tomadas'!$F:$F,$A36,'Controle de NFs Tomadas'!$C:$C,BK$2)</f>
        <v>0</v>
      </c>
      <c r="BL36" s="154">
        <f>SUMIFS('Controle de NFs Tomadas'!$G:$G,'Controle de NFs Tomadas'!$E:$E,$A$1,'Controle de NFs Tomadas'!$F:$F,$A36,'Controle de NFs Tomadas'!$C:$C,BL$2)</f>
        <v>0</v>
      </c>
      <c r="BM36" s="82">
        <f>SUMIFS('Controle de NFs Tomadas'!$G:$G,'Controle de NFs Tomadas'!$E:$E,$A$1,'Controle de NFs Tomadas'!$F:$F,$A36,'Controle de NFs Tomadas'!$C:$C,BM$2)</f>
        <v>0</v>
      </c>
      <c r="BN36" s="83">
        <f>SUMIFS('Controle de NFs Tomadas'!$G:$G,'Controle de NFs Tomadas'!$E:$E,$A$1,'Controle de NFs Tomadas'!$F:$F,$A36,'Controle de NFs Tomadas'!$C:$C,BN$2)</f>
        <v>0</v>
      </c>
      <c r="BO36" s="154">
        <f>SUMIFS('Controle de NFs Tomadas'!$G:$G,'Controle de NFs Tomadas'!$E:$E,$A$1,'Controle de NFs Tomadas'!$F:$F,$A36,'Controle de NFs Tomadas'!$C:$C,BO$2)</f>
        <v>350.16</v>
      </c>
      <c r="BP36" s="154">
        <f>SUMIFS('Controle de NFs Tomadas'!$G:$G,'Controle de NFs Tomadas'!$E:$E,$A$1,'Controle de NFs Tomadas'!$F:$F,$A36,'Controle de NFs Tomadas'!$C:$C,BP$2)</f>
        <v>0</v>
      </c>
      <c r="BQ36" s="154">
        <f>SUMIFS('Controle de NFs Tomadas'!$G:$G,'Controle de NFs Tomadas'!$E:$E,$A$1,'Controle de NFs Tomadas'!$F:$F,$A36,'Controle de NFs Tomadas'!$C:$C,BQ$2)</f>
        <v>0</v>
      </c>
      <c r="BR36" s="154">
        <f>SUMIFS('Controle de NFs Tomadas'!$G:$G,'Controle de NFs Tomadas'!$E:$E,$A$1,'Controle de NFs Tomadas'!$F:$F,$A36,'Controle de NFs Tomadas'!$C:$C,BR$2)</f>
        <v>0</v>
      </c>
      <c r="BS36" s="154">
        <f>SUMIFS('Controle de NFs Tomadas'!$G:$G,'Controle de NFs Tomadas'!$E:$E,$A$1,'Controle de NFs Tomadas'!$F:$F,$A36,'Controle de NFs Tomadas'!$C:$C,BS$2)</f>
        <v>0</v>
      </c>
      <c r="BT36" s="154">
        <f>SUMIFS('Controle de NFs Tomadas'!$G:$G,'Controle de NFs Tomadas'!$E:$E,$A$1,'Controle de NFs Tomadas'!$F:$F,$A36,'Controle de NFs Tomadas'!$C:$C,BT$2)</f>
        <v>0</v>
      </c>
      <c r="BU36" s="154">
        <f>SUMIFS('Controle de NFs Tomadas'!$G:$G,'Controle de NFs Tomadas'!$E:$E,$A$1,'Controle de NFs Tomadas'!$F:$F,$A36,'Controle de NFs Tomadas'!$C:$C,BU$2)</f>
        <v>0</v>
      </c>
      <c r="BV36" s="154">
        <f>SUMIFS('Controle de NFs Tomadas'!$G:$G,'Controle de NFs Tomadas'!$E:$E,$A$1,'Controle de NFs Tomadas'!$F:$F,$A36,'Controle de NFs Tomadas'!$C:$C,BV$2)</f>
        <v>411.44</v>
      </c>
      <c r="BW36" s="154">
        <f>SUMIFS('Controle de NFs Tomadas'!$G:$G,'Controle de NFs Tomadas'!$E:$E,$A$1,'Controle de NFs Tomadas'!$F:$F,$A36,'Controle de NFs Tomadas'!$C:$C,BW$2)</f>
        <v>0</v>
      </c>
      <c r="BX36" s="154">
        <f>SUMIFS('Controle de NFs Tomadas'!$G:$G,'Controle de NFs Tomadas'!$E:$E,$A$1,'Controle de NFs Tomadas'!$F:$F,$A36,'Controle de NFs Tomadas'!$C:$C,BX$2)</f>
        <v>0</v>
      </c>
      <c r="BY36" s="154">
        <f>SUMIFS('Controle de NFs Tomadas'!$G:$G,'Controle de NFs Tomadas'!$E:$E,$A$1,'Controle de NFs Tomadas'!$F:$F,$A36,'Controle de NFs Tomadas'!$C:$C,BY$2)</f>
        <v>0</v>
      </c>
      <c r="BZ36" s="154">
        <f>SUMIFS('Controle de NFs Tomadas'!$G:$G,'Controle de NFs Tomadas'!$E:$E,$A$1,'Controle de NFs Tomadas'!$F:$F,$A36,'Controle de NFs Tomadas'!$C:$C,BZ$2)</f>
        <v>0</v>
      </c>
      <c r="CA36" s="154">
        <f>SUMIFS('Controle de NFs Tomadas'!$G:$G,'Controle de NFs Tomadas'!$E:$E,$A$1,'Controle de NFs Tomadas'!$F:$F,$A36,'Controle de NFs Tomadas'!$C:$C,CA$2)</f>
        <v>0</v>
      </c>
      <c r="CB36" s="154">
        <f>SUMIFS('Controle de NFs Tomadas'!$G:$G,'Controle de NFs Tomadas'!$E:$E,$A$1,'Controle de NFs Tomadas'!$F:$F,$A36,'Controle de NFs Tomadas'!$C:$C,CB$2)</f>
        <v>0</v>
      </c>
      <c r="CC36" s="154">
        <f>SUMIFS('Controle de NFs Tomadas'!$G:$G,'Controle de NFs Tomadas'!$E:$E,$A$1,'Controle de NFs Tomadas'!$F:$F,$A36,'Controle de NFs Tomadas'!$C:$C,CC$2)</f>
        <v>395.12</v>
      </c>
      <c r="CD36" s="154">
        <f>SUMIFS('Controle de NFs Tomadas'!$G:$G,'Controle de NFs Tomadas'!$E:$E,$A$1,'Controle de NFs Tomadas'!$F:$F,$A36,'Controle de NFs Tomadas'!$C:$C,CD$2)</f>
        <v>0</v>
      </c>
      <c r="CE36" s="154">
        <f>SUMIFS('Controle de NFs Tomadas'!$G:$G,'Controle de NFs Tomadas'!$E:$E,$A$1,'Controle de NFs Tomadas'!$F:$F,$A36,'Controle de NFs Tomadas'!$C:$C,CE$2)</f>
        <v>0</v>
      </c>
      <c r="CF36" s="154">
        <f>SUMIFS('Controle de NFs Tomadas'!$G:$G,'Controle de NFs Tomadas'!$E:$E,$A$1,'Controle de NFs Tomadas'!$F:$F,$A36,'Controle de NFs Tomadas'!$C:$C,CF$2)</f>
        <v>0</v>
      </c>
      <c r="CG36" s="154">
        <f>SUMIFS('Controle de NFs Tomadas'!$G:$G,'Controle de NFs Tomadas'!$E:$E,$A$1,'Controle de NFs Tomadas'!$F:$F,$A36,'Controle de NFs Tomadas'!$C:$C,CG$2)</f>
        <v>0</v>
      </c>
      <c r="CH36" s="154">
        <f>SUMIFS('Controle de NFs Tomadas'!$G:$G,'Controle de NFs Tomadas'!$E:$E,$A$1,'Controle de NFs Tomadas'!$F:$F,$A36,'Controle de NFs Tomadas'!$C:$C,CH$2)</f>
        <v>0</v>
      </c>
      <c r="CI36" s="154">
        <f>SUMIFS('Controle de NFs Tomadas'!$G:$G,'Controle de NFs Tomadas'!$E:$E,$A$1,'Controle de NFs Tomadas'!$F:$F,$A36,'Controle de NFs Tomadas'!$C:$C,CI$2)</f>
        <v>0</v>
      </c>
      <c r="CJ36" s="154">
        <f>SUMIFS('Controle de NFs Tomadas'!$G:$G,'Controle de NFs Tomadas'!$E:$E,$A$1,'Controle de NFs Tomadas'!$F:$F,$A36,'Controle de NFs Tomadas'!$C:$C,CJ$2)</f>
        <v>134.24</v>
      </c>
      <c r="CK36" s="154">
        <f>SUMIFS('Controle de NFs Tomadas'!$G:$G,'Controle de NFs Tomadas'!$E:$E,$A$1,'Controle de NFs Tomadas'!$F:$F,$A36,'Controle de NFs Tomadas'!$C:$C,CK$2)</f>
        <v>0</v>
      </c>
      <c r="CL36" s="154">
        <f>SUMIFS('Controle de NFs Tomadas'!$G:$G,'Controle de NFs Tomadas'!$E:$E,$A$1,'Controle de NFs Tomadas'!$F:$F,$A36,'Controle de NFs Tomadas'!$C:$C,CL$2)</f>
        <v>0</v>
      </c>
      <c r="CM36" s="154">
        <f>SUMIFS('Controle de NFs Tomadas'!$G:$G,'Controle de NFs Tomadas'!$E:$E,$A$1,'Controle de NFs Tomadas'!$F:$F,$A36,'Controle de NFs Tomadas'!$C:$C,CM$2)</f>
        <v>0</v>
      </c>
      <c r="CN36" s="154">
        <f>SUMIFS('Controle de NFs Tomadas'!$G:$G,'Controle de NFs Tomadas'!$E:$E,$A$1,'Controle de NFs Tomadas'!$F:$F,$A36,'Controle de NFs Tomadas'!$C:$C,CN$2)</f>
        <v>0</v>
      </c>
      <c r="CO36" s="154">
        <f>SUMIFS('Controle de NFs Tomadas'!$G:$G,'Controle de NFs Tomadas'!$E:$E,$A$1,'Controle de NFs Tomadas'!$F:$F,$A36,'Controle de NFs Tomadas'!$C:$C,CO$2)</f>
        <v>0</v>
      </c>
      <c r="CP36" s="154">
        <f>SUMIFS('Controle de NFs Tomadas'!$G:$G,'Controle de NFs Tomadas'!$E:$E,$A$1,'Controle de NFs Tomadas'!$F:$F,$A36,'Controle de NFs Tomadas'!$C:$C,CP$2)</f>
        <v>0</v>
      </c>
      <c r="CQ36" s="154">
        <f>SUMIFS('Controle de NFs Tomadas'!$G:$G,'Controle de NFs Tomadas'!$E:$E,$A$1,'Controle de NFs Tomadas'!$F:$F,$A36,'Controle de NFs Tomadas'!$C:$C,CQ$2)</f>
        <v>521.91999999999996</v>
      </c>
      <c r="CR36" s="154">
        <f>SUMIFS('Controle de NFs Tomadas'!$G:$G,'Controle de NFs Tomadas'!$E:$E,$A$1,'Controle de NFs Tomadas'!$F:$F,$A36,'Controle de NFs Tomadas'!$C:$C,CR$2)</f>
        <v>0</v>
      </c>
      <c r="CS36" s="154">
        <f>SUMIFS('Controle de NFs Tomadas'!$G:$G,'Controle de NFs Tomadas'!$E:$E,$A$1,'Controle de NFs Tomadas'!$F:$F,$A36,'Controle de NFs Tomadas'!$C:$C,CS$2)</f>
        <v>0</v>
      </c>
      <c r="CT36" s="154">
        <f>SUMIFS('Controle de NFs Tomadas'!$G:$G,'Controle de NFs Tomadas'!$E:$E,$A$1,'Controle de NFs Tomadas'!$F:$F,$A36,'Controle de NFs Tomadas'!$C:$C,CT$2)</f>
        <v>0</v>
      </c>
      <c r="CU36" s="154">
        <f>SUMIFS('Controle de NFs Tomadas'!$G:$G,'Controle de NFs Tomadas'!$E:$E,$A$1,'Controle de NFs Tomadas'!$F:$F,$A36,'Controle de NFs Tomadas'!$C:$C,CU$2)</f>
        <v>0</v>
      </c>
      <c r="CV36" s="154">
        <f>SUMIFS('Controle de NFs Tomadas'!$G:$G,'Controle de NFs Tomadas'!$E:$E,$A$1,'Controle de NFs Tomadas'!$F:$F,$A36,'Controle de NFs Tomadas'!$C:$C,CV$2)</f>
        <v>0</v>
      </c>
      <c r="CW36" s="154">
        <f>SUMIFS('Controle de NFs Tomadas'!$G:$G,'Controle de NFs Tomadas'!$E:$E,$A$1,'Controle de NFs Tomadas'!$F:$F,$A36,'Controle de NFs Tomadas'!$C:$C,CW$2)</f>
        <v>0</v>
      </c>
      <c r="CX36" s="154">
        <f>SUMIFS('Controle de NFs Tomadas'!$G:$G,'Controle de NFs Tomadas'!$E:$E,$A$1,'Controle de NFs Tomadas'!$F:$F,$A36,'Controle de NFs Tomadas'!$C:$C,CX$2)</f>
        <v>264.8</v>
      </c>
      <c r="CY36" s="154">
        <f>SUMIFS('Controle de NFs Tomadas'!$G:$G,'Controle de NFs Tomadas'!$E:$E,$A$1,'Controle de NFs Tomadas'!$F:$F,$A36,'Controle de NFs Tomadas'!$C:$C,CY$2)</f>
        <v>0</v>
      </c>
      <c r="CZ36" s="154">
        <f>SUMIFS('Controle de NFs Tomadas'!$G:$G,'Controle de NFs Tomadas'!$E:$E,$A$1,'Controle de NFs Tomadas'!$F:$F,$A36,'Controle de NFs Tomadas'!$C:$C,CZ$2)</f>
        <v>0</v>
      </c>
      <c r="DA36" s="154">
        <f>SUMIFS('Controle de NFs Tomadas'!$G:$G,'Controle de NFs Tomadas'!$E:$E,$A$1,'Controle de NFs Tomadas'!$F:$F,$A36,'Controle de NFs Tomadas'!$C:$C,DA$2)</f>
        <v>0</v>
      </c>
      <c r="DB36" s="154">
        <f>SUMIFS('Controle de NFs Tomadas'!$G:$G,'Controle de NFs Tomadas'!$E:$E,$A$1,'Controle de NFs Tomadas'!$F:$F,$A36,'Controle de NFs Tomadas'!$C:$C,DB$2)</f>
        <v>0</v>
      </c>
      <c r="DC36" s="154">
        <f>SUMIFS('Controle de NFs Tomadas'!$G:$G,'Controle de NFs Tomadas'!$E:$E,$A$1,'Controle de NFs Tomadas'!$F:$F,$A36,'Controle de NFs Tomadas'!$C:$C,DC$2)</f>
        <v>0</v>
      </c>
      <c r="DD36" s="154">
        <f>SUMIFS('Controle de NFs Tomadas'!$G:$G,'Controle de NFs Tomadas'!$E:$E,$A$1,'Controle de NFs Tomadas'!$F:$F,$A36,'Controle de NFs Tomadas'!$C:$C,DD$2)</f>
        <v>0</v>
      </c>
      <c r="DE36" s="154">
        <f>SUMIFS('Controle de NFs Tomadas'!$G:$G,'Controle de NFs Tomadas'!$E:$E,$A$1,'Controle de NFs Tomadas'!$F:$F,$A36,'Controle de NFs Tomadas'!$C:$C,DE$2)</f>
        <v>796.26</v>
      </c>
      <c r="DF36" s="154">
        <f>SUMIFS('Controle de NFs Tomadas'!$G:$G,'Controle de NFs Tomadas'!$E:$E,$A$1,'Controle de NFs Tomadas'!$F:$F,$A36,'Controle de NFs Tomadas'!$C:$C,DF$2)</f>
        <v>0</v>
      </c>
      <c r="DG36" s="154">
        <f>SUMIFS('Controle de NFs Tomadas'!$G:$G,'Controle de NFs Tomadas'!$E:$E,$A$1,'Controle de NFs Tomadas'!$F:$F,$A36,'Controle de NFs Tomadas'!$C:$C,DG$2)</f>
        <v>0</v>
      </c>
      <c r="DH36" s="154">
        <f>SUMIFS('Controle de NFs Tomadas'!$G:$G,'Controle de NFs Tomadas'!$E:$E,$A$1,'Controle de NFs Tomadas'!$F:$F,$A36,'Controle de NFs Tomadas'!$C:$C,DH$2)</f>
        <v>0</v>
      </c>
      <c r="DI36" s="154">
        <f>SUMIFS('Controle de NFs Tomadas'!$G:$G,'Controle de NFs Tomadas'!$E:$E,$A$1,'Controle de NFs Tomadas'!$F:$F,$A36,'Controle de NFs Tomadas'!$C:$C,DI$2)</f>
        <v>0</v>
      </c>
      <c r="DJ36" s="154">
        <f>SUMIFS('Controle de NFs Tomadas'!$G:$G,'Controle de NFs Tomadas'!$E:$E,$A$1,'Controle de NFs Tomadas'!$F:$F,$A36,'Controle de NFs Tomadas'!$C:$C,DJ$2)</f>
        <v>0</v>
      </c>
      <c r="DK36" s="154">
        <f>SUMIFS('Controle de NFs Tomadas'!$G:$G,'Controle de NFs Tomadas'!$E:$E,$A$1,'Controle de NFs Tomadas'!$F:$F,$A36,'Controle de NFs Tomadas'!$C:$C,DK$2)</f>
        <v>0</v>
      </c>
      <c r="DL36" s="154">
        <f>SUMIFS('Controle de NFs Tomadas'!$G:$G,'Controle de NFs Tomadas'!$E:$E,$A$1,'Controle de NFs Tomadas'!$F:$F,$A36,'Controle de NFs Tomadas'!$C:$C,DL$2)</f>
        <v>153.04</v>
      </c>
      <c r="DM36" s="154">
        <f>SUMIFS('Controle de NFs Tomadas'!$G:$G,'Controle de NFs Tomadas'!$E:$E,$A$1,'Controle de NFs Tomadas'!$F:$F,$A36,'Controle de NFs Tomadas'!$C:$C,DM$2)</f>
        <v>0</v>
      </c>
      <c r="DN36" s="154">
        <f>SUMIFS('Controle de NFs Tomadas'!$G:$G,'Controle de NFs Tomadas'!$E:$E,$A$1,'Controle de NFs Tomadas'!$F:$F,$A36,'Controle de NFs Tomadas'!$C:$C,DN$2)</f>
        <v>0</v>
      </c>
      <c r="DO36" s="154">
        <f>SUMIFS('Controle de NFs Tomadas'!$G:$G,'Controle de NFs Tomadas'!$E:$E,$A$1,'Controle de NFs Tomadas'!$F:$F,$A36,'Controle de NFs Tomadas'!$C:$C,DO$2)</f>
        <v>0</v>
      </c>
      <c r="DP36" s="154">
        <f>SUMIFS('Controle de NFs Tomadas'!$G:$G,'Controle de NFs Tomadas'!$E:$E,$A$1,'Controle de NFs Tomadas'!$F:$F,$A36,'Controle de NFs Tomadas'!$C:$C,DP$2)</f>
        <v>0</v>
      </c>
      <c r="DQ36" s="154">
        <f>SUMIFS('Controle de NFs Tomadas'!$G:$G,'Controle de NFs Tomadas'!$E:$E,$A$1,'Controle de NFs Tomadas'!$F:$F,$A36,'Controle de NFs Tomadas'!$C:$C,DQ$2)</f>
        <v>0</v>
      </c>
      <c r="DR36" s="154">
        <f>SUMIFS('Controle de NFs Tomadas'!$G:$G,'Controle de NFs Tomadas'!$E:$E,$A$1,'Controle de NFs Tomadas'!$F:$F,$A36,'Controle de NFs Tomadas'!$C:$C,DR$2)</f>
        <v>0</v>
      </c>
      <c r="DS36" s="154">
        <f>SUMIFS('Controle de NFs Tomadas'!$G:$G,'Controle de NFs Tomadas'!$E:$E,$A$1,'Controle de NFs Tomadas'!$F:$F,$A36,'Controle de NFs Tomadas'!$C:$C,DS$2)</f>
        <v>266.64</v>
      </c>
      <c r="DT36" s="154">
        <f>SUMIFS('Controle de NFs Tomadas'!$G:$G,'Controle de NFs Tomadas'!$E:$E,$A$1,'Controle de NFs Tomadas'!$F:$F,$A36,'Controle de NFs Tomadas'!$C:$C,DT$2)</f>
        <v>0</v>
      </c>
      <c r="DU36" s="154">
        <f>SUMIFS('Controle de NFs Tomadas'!$G:$G,'Controle de NFs Tomadas'!$E:$E,$A$1,'Controle de NFs Tomadas'!$F:$F,$A36,'Controle de NFs Tomadas'!$C:$C,DU$2)</f>
        <v>0</v>
      </c>
      <c r="DV36" s="154">
        <f>SUMIFS('Controle de NFs Tomadas'!$G:$G,'Controle de NFs Tomadas'!$E:$E,$A$1,'Controle de NFs Tomadas'!$F:$F,$A36,'Controle de NFs Tomadas'!$C:$C,DV$2)</f>
        <v>0</v>
      </c>
      <c r="DW36" s="154">
        <f>SUMIFS('Controle de NFs Tomadas'!$G:$G,'Controle de NFs Tomadas'!$E:$E,$A$1,'Controle de NFs Tomadas'!$F:$F,$A36,'Controle de NFs Tomadas'!$C:$C,DW$2)</f>
        <v>0</v>
      </c>
      <c r="DX36" s="154">
        <f>SUMIFS('Controle de NFs Tomadas'!$G:$G,'Controle de NFs Tomadas'!$E:$E,$A$1,'Controle de NFs Tomadas'!$F:$F,$A36,'Controle de NFs Tomadas'!$C:$C,DX$2)</f>
        <v>0</v>
      </c>
      <c r="DY36" s="154">
        <f>SUMIFS('Controle de NFs Tomadas'!$G:$G,'Controle de NFs Tomadas'!$E:$E,$A$1,'Controle de NFs Tomadas'!$F:$F,$A36,'Controle de NFs Tomadas'!$C:$C,DY$2)</f>
        <v>0</v>
      </c>
      <c r="DZ36" s="154">
        <f>SUMIFS('Controle de NFs Tomadas'!$G:$G,'Controle de NFs Tomadas'!$E:$E,$A$1,'Controle de NFs Tomadas'!$F:$F,$A36,'Controle de NFs Tomadas'!$C:$C,DZ$2)</f>
        <v>405.2</v>
      </c>
      <c r="EA36" s="154">
        <f>SUMIFS('Controle de NFs Tomadas'!$G:$G,'Controle de NFs Tomadas'!$E:$E,$A$1,'Controle de NFs Tomadas'!$F:$F,$A36,'Controle de NFs Tomadas'!$C:$C,EA$2)</f>
        <v>0</v>
      </c>
      <c r="EB36" s="154">
        <f>SUMIFS('Controle de NFs Tomadas'!$G:$G,'Controle de NFs Tomadas'!$E:$E,$A$1,'Controle de NFs Tomadas'!$F:$F,$A36,'Controle de NFs Tomadas'!$C:$C,EB$2)</f>
        <v>0</v>
      </c>
      <c r="EC36" s="154">
        <f>SUMIFS('Controle de NFs Tomadas'!$G:$G,'Controle de NFs Tomadas'!$E:$E,$A$1,'Controle de NFs Tomadas'!$F:$F,$A36,'Controle de NFs Tomadas'!$C:$C,EC$2)</f>
        <v>0</v>
      </c>
      <c r="ED36" s="154">
        <f>SUMIFS('Controle de NFs Tomadas'!$G:$G,'Controle de NFs Tomadas'!$E:$E,$A$1,'Controle de NFs Tomadas'!$F:$F,$A36,'Controle de NFs Tomadas'!$C:$C,ED$2)</f>
        <v>0</v>
      </c>
      <c r="EE36" s="154">
        <f>SUMIFS('Controle de NFs Tomadas'!$G:$G,'Controle de NFs Tomadas'!$E:$E,$A$1,'Controle de NFs Tomadas'!$F:$F,$A36,'Controle de NFs Tomadas'!$C:$C,EE$2)</f>
        <v>0</v>
      </c>
      <c r="EF36" s="154">
        <f>SUMIFS('Controle de NFs Tomadas'!$G:$G,'Controle de NFs Tomadas'!$E:$E,$A$1,'Controle de NFs Tomadas'!$F:$F,$A36,'Controle de NFs Tomadas'!$C:$C,EF$2)</f>
        <v>0</v>
      </c>
      <c r="EG36" s="154">
        <f>SUMIFS('Controle de NFs Tomadas'!$G:$G,'Controle de NFs Tomadas'!$E:$E,$A$1,'Controle de NFs Tomadas'!$F:$F,$A36,'Controle de NFs Tomadas'!$C:$C,EG$2)</f>
        <v>327.76</v>
      </c>
      <c r="EH36" s="154">
        <f>SUMIFS('Controle de NFs Tomadas'!$G:$G,'Controle de NFs Tomadas'!$E:$E,$A$1,'Controle de NFs Tomadas'!$F:$F,$A36,'Controle de NFs Tomadas'!$C:$C,EH$2)</f>
        <v>0</v>
      </c>
      <c r="EI36" s="154">
        <f>SUMIFS('Controle de NFs Tomadas'!$G:$G,'Controle de NFs Tomadas'!$E:$E,$A$1,'Controle de NFs Tomadas'!$F:$F,$A36,'Controle de NFs Tomadas'!$C:$C,EI$2)</f>
        <v>0</v>
      </c>
      <c r="EJ36" s="154">
        <f>SUMIFS('Controle de NFs Tomadas'!$G:$G,'Controle de NFs Tomadas'!$E:$E,$A$1,'Controle de NFs Tomadas'!$F:$F,$A36,'Controle de NFs Tomadas'!$C:$C,EJ$2)</f>
        <v>0</v>
      </c>
      <c r="EK36" s="154">
        <f>SUMIFS('Controle de NFs Tomadas'!$G:$G,'Controle de NFs Tomadas'!$E:$E,$A$1,'Controle de NFs Tomadas'!$F:$F,$A36,'Controle de NFs Tomadas'!$C:$C,EK$2)</f>
        <v>0</v>
      </c>
      <c r="EL36" s="154">
        <f>SUMIFS('Controle de NFs Tomadas'!$G:$G,'Controle de NFs Tomadas'!$E:$E,$A$1,'Controle de NFs Tomadas'!$F:$F,$A36,'Controle de NFs Tomadas'!$C:$C,EL$2)</f>
        <v>0</v>
      </c>
      <c r="EM36" s="154">
        <f>SUMIFS('Controle de NFs Tomadas'!$G:$G,'Controle de NFs Tomadas'!$E:$E,$A$1,'Controle de NFs Tomadas'!$F:$F,$A36,'Controle de NFs Tomadas'!$C:$C,EM$2)</f>
        <v>0</v>
      </c>
      <c r="EN36" s="154">
        <f>SUMIFS('Controle de NFs Tomadas'!$G:$G,'Controle de NFs Tomadas'!$E:$E,$A$1,'Controle de NFs Tomadas'!$F:$F,$A36,'Controle de NFs Tomadas'!$C:$C,EN$2)</f>
        <v>95.52</v>
      </c>
      <c r="EO36" s="154">
        <f>SUMIFS('Controle de NFs Tomadas'!$G:$G,'Controle de NFs Tomadas'!$E:$E,$A$1,'Controle de NFs Tomadas'!$F:$F,$A36,'Controle de NFs Tomadas'!$C:$C,EO$2)</f>
        <v>0</v>
      </c>
      <c r="EP36" s="154">
        <f>SUMIFS('Controle de NFs Tomadas'!$G:$G,'Controle de NFs Tomadas'!$E:$E,$A$1,'Controle de NFs Tomadas'!$F:$F,$A36,'Controle de NFs Tomadas'!$C:$C,EP$2)</f>
        <v>0</v>
      </c>
      <c r="EQ36" s="154">
        <f>SUMIFS('Controle de NFs Tomadas'!$G:$G,'Controle de NFs Tomadas'!$E:$E,$A$1,'Controle de NFs Tomadas'!$F:$F,$A36,'Controle de NFs Tomadas'!$C:$C,EQ$2)</f>
        <v>0</v>
      </c>
      <c r="ER36" s="154">
        <f>SUMIFS('Controle de NFs Tomadas'!$G:$G,'Controle de NFs Tomadas'!$E:$E,$A$1,'Controle de NFs Tomadas'!$F:$F,$A36,'Controle de NFs Tomadas'!$C:$C,ER$2)</f>
        <v>0</v>
      </c>
      <c r="ES36" s="154">
        <f>SUMIFS('Controle de NFs Tomadas'!$G:$G,'Controle de NFs Tomadas'!$E:$E,$A$1,'Controle de NFs Tomadas'!$F:$F,$A36,'Controle de NFs Tomadas'!$C:$C,ES$2)</f>
        <v>0</v>
      </c>
      <c r="ET36" s="154">
        <f>SUMIFS('Controle de NFs Tomadas'!$G:$G,'Controle de NFs Tomadas'!$E:$E,$A$1,'Controle de NFs Tomadas'!$F:$F,$A36,'Controle de NFs Tomadas'!$C:$C,ET$2)</f>
        <v>0</v>
      </c>
      <c r="EU36" s="154">
        <f>SUMIFS('Controle de NFs Tomadas'!$G:$G,'Controle de NFs Tomadas'!$E:$E,$A$1,'Controle de NFs Tomadas'!$F:$F,$A36,'Controle de NFs Tomadas'!$C:$C,EU$2)</f>
        <v>106.24</v>
      </c>
      <c r="EV36" s="154">
        <f>SUMIFS('Controle de NFs Tomadas'!$G:$G,'Controle de NFs Tomadas'!$E:$E,$A$1,'Controle de NFs Tomadas'!$F:$F,$A36,'Controle de NFs Tomadas'!$C:$C,EV$2)</f>
        <v>0</v>
      </c>
      <c r="EW36" s="154">
        <f>SUMIFS('Controle de NFs Tomadas'!$G:$G,'Controle de NFs Tomadas'!$E:$E,$A$1,'Controle de NFs Tomadas'!$F:$F,$A36,'Controle de NFs Tomadas'!$C:$C,EW$2)</f>
        <v>0</v>
      </c>
      <c r="EX36" s="154">
        <f>SUMIFS('Controle de NFs Tomadas'!$G:$G,'Controle de NFs Tomadas'!$E:$E,$A$1,'Controle de NFs Tomadas'!$F:$F,$A36,'Controle de NFs Tomadas'!$C:$C,EX$2)</f>
        <v>0</v>
      </c>
      <c r="EY36" s="154">
        <f>SUMIFS('Controle de NFs Tomadas'!$G:$G,'Controle de NFs Tomadas'!$E:$E,$A$1,'Controle de NFs Tomadas'!$F:$F,$A36,'Controle de NFs Tomadas'!$C:$C,EY$2)</f>
        <v>0</v>
      </c>
      <c r="EZ36" s="154">
        <f>SUMIFS('Controle de NFs Tomadas'!$G:$G,'Controle de NFs Tomadas'!$E:$E,$A$1,'Controle de NFs Tomadas'!$F:$F,$A36,'Controle de NFs Tomadas'!$C:$C,EZ$2)</f>
        <v>0</v>
      </c>
      <c r="FA36" s="154">
        <f>SUMIFS('Controle de NFs Tomadas'!$G:$G,'Controle de NFs Tomadas'!$E:$E,$A$1,'Controle de NFs Tomadas'!$F:$F,$A36,'Controle de NFs Tomadas'!$C:$C,FA$2)</f>
        <v>0</v>
      </c>
      <c r="FB36" s="154">
        <v>166.96</v>
      </c>
      <c r="FC36" s="154">
        <f>SUMIFS('Controle de NFs Tomadas'!$G:$G,'Controle de NFs Tomadas'!$E:$E,$A$1,'Controle de NFs Tomadas'!$F:$F,$A36,'Controle de NFs Tomadas'!$C:$C,FC$2)</f>
        <v>0</v>
      </c>
      <c r="FD36" s="154">
        <f>SUMIFS('Controle de NFs Tomadas'!$G:$G,'Controle de NFs Tomadas'!$E:$E,$A$1,'Controle de NFs Tomadas'!$F:$F,$A36,'Controle de NFs Tomadas'!$C:$C,FD$2)</f>
        <v>0</v>
      </c>
      <c r="FE36" s="154">
        <f>SUMIFS('Controle de NFs Tomadas'!$G:$G,'Controle de NFs Tomadas'!$E:$E,$A$1,'Controle de NFs Tomadas'!$F:$F,$A36,'Controle de NFs Tomadas'!$C:$C,FE$2)</f>
        <v>0</v>
      </c>
      <c r="FF36" s="154">
        <f>SUMIFS('Controle de NFs Tomadas'!$G:$G,'Controle de NFs Tomadas'!$E:$E,$A$1,'Controle de NFs Tomadas'!$F:$F,$A36,'Controle de NFs Tomadas'!$C:$C,FF$2)</f>
        <v>0</v>
      </c>
      <c r="FG36" s="154">
        <f>SUMIFS('Controle de NFs Tomadas'!$G:$G,'Controle de NFs Tomadas'!$E:$E,$A$1,'Controle de NFs Tomadas'!$F:$F,$A36,'Controle de NFs Tomadas'!$C:$C,FG$2)</f>
        <v>0</v>
      </c>
      <c r="FH36" s="154">
        <f>SUMIFS('Controle de NFs Tomadas'!$G:$G,'Controle de NFs Tomadas'!$E:$E,$A$1,'Controle de NFs Tomadas'!$F:$F,$A36,'Controle de NFs Tomadas'!$C:$C,FH$2)</f>
        <v>0</v>
      </c>
      <c r="FI36" s="154">
        <v>169.6</v>
      </c>
      <c r="FJ36" s="154">
        <f>SUMIFS('Controle de NFs Tomadas'!$G:$G,'Controle de NFs Tomadas'!$E:$E,$A$1,'Controle de NFs Tomadas'!$F:$F,$A36,'Controle de NFs Tomadas'!$C:$C,FJ$2)</f>
        <v>0</v>
      </c>
      <c r="FK36" s="154">
        <f>SUMIFS('Controle de NFs Tomadas'!$G:$G,'Controle de NFs Tomadas'!$E:$E,$A$1,'Controle de NFs Tomadas'!$F:$F,$A36,'Controle de NFs Tomadas'!$C:$C,FK$2)</f>
        <v>0</v>
      </c>
      <c r="FL36" s="154">
        <f>SUMIFS('Controle de NFs Tomadas'!$G:$G,'Controle de NFs Tomadas'!$E:$E,$A$1,'Controle de NFs Tomadas'!$F:$F,$A36,'Controle de NFs Tomadas'!$C:$C,FL$2)</f>
        <v>0</v>
      </c>
      <c r="FM36" s="154">
        <f>SUMIFS('Controle de NFs Tomadas'!$G:$G,'Controle de NFs Tomadas'!$E:$E,$A$1,'Controle de NFs Tomadas'!$F:$F,$A36,'Controle de NFs Tomadas'!$C:$C,FM$2)</f>
        <v>0</v>
      </c>
      <c r="FN36" s="154">
        <f>SUMIFS('Controle de NFs Tomadas'!$G:$G,'Controle de NFs Tomadas'!$E:$E,$A$1,'Controle de NFs Tomadas'!$F:$F,$A36,'Controle de NFs Tomadas'!$C:$C,FN$2)</f>
        <v>0</v>
      </c>
      <c r="FO36" s="154">
        <f>SUMIFS('Controle de NFs Tomadas'!$G:$G,'Controle de NFs Tomadas'!$E:$E,$A$1,'Controle de NFs Tomadas'!$F:$F,$A36,'Controle de NFs Tomadas'!$C:$C,FO$2)</f>
        <v>0</v>
      </c>
      <c r="FP36" s="154">
        <v>212.72</v>
      </c>
      <c r="FQ36" s="154">
        <f>SUMIFS('Controle de NFs Tomadas'!$G:$G,'Controle de NFs Tomadas'!$E:$E,$A$1,'Controle de NFs Tomadas'!$F:$F,$A36,'Controle de NFs Tomadas'!$C:$C,FQ$2)</f>
        <v>0</v>
      </c>
      <c r="FR36" s="154">
        <f>SUMIFS('Controle de NFs Tomadas'!$G:$G,'Controle de NFs Tomadas'!$E:$E,$A$1,'Controle de NFs Tomadas'!$F:$F,$A36,'Controle de NFs Tomadas'!$C:$C,FR$2)</f>
        <v>0</v>
      </c>
      <c r="FS36" s="154">
        <f>SUMIFS('Controle de NFs Tomadas'!$G:$G,'Controle de NFs Tomadas'!$E:$E,$A$1,'Controle de NFs Tomadas'!$F:$F,$A36,'Controle de NFs Tomadas'!$C:$C,FS$2)</f>
        <v>0</v>
      </c>
      <c r="FT36" s="154">
        <f>SUMIFS('Controle de NFs Tomadas'!$G:$G,'Controle de NFs Tomadas'!$E:$E,$A$1,'Controle de NFs Tomadas'!$F:$F,$A36,'Controle de NFs Tomadas'!$C:$C,FT$2)</f>
        <v>0</v>
      </c>
      <c r="FU36" s="154">
        <f>SUMIFS('Controle de NFs Tomadas'!$G:$G,'Controle de NFs Tomadas'!$E:$E,$A$1,'Controle de NFs Tomadas'!$F:$F,$A36,'Controle de NFs Tomadas'!$C:$C,FU$2)</f>
        <v>0</v>
      </c>
      <c r="FV36" s="154">
        <f>SUMIFS('Controle de NFs Tomadas'!$G:$G,'Controle de NFs Tomadas'!$E:$E,$A$1,'Controle de NFs Tomadas'!$F:$F,$A36,'Controle de NFs Tomadas'!$C:$C,FV$2)</f>
        <v>0</v>
      </c>
      <c r="FW36" s="154">
        <v>266.39999999999998</v>
      </c>
      <c r="FX36" s="154">
        <f>SUMIFS('Controle de NFs Tomadas'!$G:$G,'Controle de NFs Tomadas'!$E:$E,$A$1,'Controle de NFs Tomadas'!$F:$F,$A36,'Controle de NFs Tomadas'!$C:$C,FX$2)</f>
        <v>0</v>
      </c>
      <c r="FY36" s="154">
        <f>SUMIFS('Controle de NFs Tomadas'!$G:$G,'Controle de NFs Tomadas'!$E:$E,$A$1,'Controle de NFs Tomadas'!$F:$F,$A36,'Controle de NFs Tomadas'!$C:$C,FY$2)</f>
        <v>0</v>
      </c>
      <c r="FZ36" s="154">
        <f>SUMIFS('Controle de NFs Tomadas'!$G:$G,'Controle de NFs Tomadas'!$E:$E,$A$1,'Controle de NFs Tomadas'!$F:$F,$A36,'Controle de NFs Tomadas'!$C:$C,FZ$2)</f>
        <v>0</v>
      </c>
      <c r="GA36" s="154">
        <f>SUMIFS('Controle de NFs Tomadas'!$G:$G,'Controle de NFs Tomadas'!$E:$E,$A$1,'Controle de NFs Tomadas'!$F:$F,$A36,'Controle de NFs Tomadas'!$C:$C,GA$2)</f>
        <v>415.85</v>
      </c>
      <c r="GB36" s="154">
        <f>SUMIFS('Controle de NFs Tomadas'!$G:$G,'Controle de NFs Tomadas'!$E:$E,$A$1,'Controle de NFs Tomadas'!$F:$F,$A36,'Controle de NFs Tomadas'!$C:$C,GB$2)</f>
        <v>0</v>
      </c>
      <c r="GC36" s="154">
        <f>SUMIFS('Controle de NFs Tomadas'!$G:$G,'Controle de NFs Tomadas'!$E:$E,$A$1,'Controle de NFs Tomadas'!$F:$F,$A36,'Controle de NFs Tomadas'!$C:$C,GC$2)</f>
        <v>0</v>
      </c>
      <c r="GD36" s="154">
        <v>153.06</v>
      </c>
      <c r="GE36" s="154">
        <f>SUMIFS('Controle de NFs Tomadas'!$G:$G,'Controle de NFs Tomadas'!$E:$E,$A$1,'Controle de NFs Tomadas'!$F:$F,$A36,'Controle de NFs Tomadas'!$C:$C,GE$2)</f>
        <v>0</v>
      </c>
      <c r="GF36" s="154">
        <f>SUMIFS('Controle de NFs Tomadas'!$G:$G,'Controle de NFs Tomadas'!$E:$E,$A$1,'Controle de NFs Tomadas'!$F:$F,$A36,'Controle de NFs Tomadas'!$C:$C,GF$2)</f>
        <v>0</v>
      </c>
      <c r="GG36" s="154">
        <f>SUMIFS('Controle de NFs Tomadas'!$G:$G,'Controle de NFs Tomadas'!$E:$E,$A$1,'Controle de NFs Tomadas'!$F:$F,$A36,'Controle de NFs Tomadas'!$C:$C,GG$2)</f>
        <v>0</v>
      </c>
      <c r="GH36" s="154">
        <f>SUMIFS('Controle de NFs Tomadas'!$G:$G,'Controle de NFs Tomadas'!$E:$E,$A$1,'Controle de NFs Tomadas'!$F:$F,$A36,'Controle de NFs Tomadas'!$C:$C,GH$2)</f>
        <v>0</v>
      </c>
      <c r="GI36" s="154">
        <f>SUMIFS('Controle de NFs Tomadas'!$G:$G,'Controle de NFs Tomadas'!$E:$E,$A$1,'Controle de NFs Tomadas'!$F:$F,$A36,'Controle de NFs Tomadas'!$C:$C,GI$2)</f>
        <v>0</v>
      </c>
      <c r="GJ36" s="154">
        <f>SUMIFS('Controle de NFs Tomadas'!$G:$G,'Controle de NFs Tomadas'!$E:$E,$A$1,'Controle de NFs Tomadas'!$F:$F,$A36,'Controle de NFs Tomadas'!$C:$C,GJ$2)</f>
        <v>0</v>
      </c>
      <c r="GK36" s="154">
        <v>44.8</v>
      </c>
      <c r="GL36" s="154">
        <f>SUMIFS('Controle de NFs Tomadas'!$G:$G,'Controle de NFs Tomadas'!$E:$E,$A$1,'Controle de NFs Tomadas'!$F:$F,$A36,'Controle de NFs Tomadas'!$C:$C,GL$2)</f>
        <v>0</v>
      </c>
      <c r="GM36" s="154">
        <f>SUMIFS('Controle de NFs Tomadas'!$G:$G,'Controle de NFs Tomadas'!$E:$E,$A$1,'Controle de NFs Tomadas'!$F:$F,$A36,'Controle de NFs Tomadas'!$C:$C,GM$2)</f>
        <v>0</v>
      </c>
      <c r="GN36" s="154">
        <f>SUMIFS('Controle de NFs Tomadas'!$G:$G,'Controle de NFs Tomadas'!$E:$E,$A$1,'Controle de NFs Tomadas'!$F:$F,$A36,'Controle de NFs Tomadas'!$C:$C,GN$2)</f>
        <v>0</v>
      </c>
      <c r="GO36" s="154">
        <f>SUMIFS('Controle de NFs Tomadas'!$G:$G,'Controle de NFs Tomadas'!$E:$E,$A$1,'Controle de NFs Tomadas'!$F:$F,$A36,'Controle de NFs Tomadas'!$C:$C,GO$2)</f>
        <v>0</v>
      </c>
      <c r="GP36" s="154">
        <f>SUMIFS('Controle de NFs Tomadas'!$G:$G,'Controle de NFs Tomadas'!$E:$E,$A$1,'Controle de NFs Tomadas'!$F:$F,$A36,'Controle de NFs Tomadas'!$C:$C,GP$2)</f>
        <v>0</v>
      </c>
      <c r="GQ36" s="154">
        <f>SUMIFS('Controle de NFs Tomadas'!$G:$G,'Controle de NFs Tomadas'!$E:$E,$A$1,'Controle de NFs Tomadas'!$F:$F,$A36,'Controle de NFs Tomadas'!$C:$C,GQ$2)</f>
        <v>0</v>
      </c>
      <c r="GR36" s="154">
        <v>129.29</v>
      </c>
      <c r="GS36" s="154">
        <f>SUMIFS('Controle de NFs Tomadas'!$G:$G,'Controle de NFs Tomadas'!$E:$E,$A$1,'Controle de NFs Tomadas'!$F:$F,$A36,'Controle de NFs Tomadas'!$C:$C,GS$2)</f>
        <v>0</v>
      </c>
      <c r="GT36" s="154">
        <f>SUMIFS('Controle de NFs Tomadas'!$G:$G,'Controle de NFs Tomadas'!$E:$E,$A$1,'Controle de NFs Tomadas'!$F:$F,$A36,'Controle de NFs Tomadas'!$C:$C,GT$2)</f>
        <v>0</v>
      </c>
      <c r="GU36" s="154">
        <f>SUMIFS('Controle de NFs Tomadas'!$G:$G,'Controle de NFs Tomadas'!$E:$E,$A$1,'Controle de NFs Tomadas'!$F:$F,$A36,'Controle de NFs Tomadas'!$C:$C,GU$2)</f>
        <v>0</v>
      </c>
      <c r="GV36" s="154">
        <f>SUMIFS('Controle de NFs Tomadas'!$G:$G,'Controle de NFs Tomadas'!$E:$E,$A$1,'Controle de NFs Tomadas'!$F:$F,$A36,'Controle de NFs Tomadas'!$C:$C,GV$2)</f>
        <v>0</v>
      </c>
      <c r="GW36" s="154">
        <f>SUMIFS('Controle de NFs Tomadas'!$G:$G,'Controle de NFs Tomadas'!$E:$E,$A$1,'Controle de NFs Tomadas'!$F:$F,$A36,'Controle de NFs Tomadas'!$C:$C,GW$2)</f>
        <v>0</v>
      </c>
      <c r="GX36" s="154">
        <f>SUMIFS('Controle de NFs Tomadas'!$G:$G,'Controle de NFs Tomadas'!$E:$E,$A$1,'Controle de NFs Tomadas'!$F:$F,$A36,'Controle de NFs Tomadas'!$C:$C,GX$2)</f>
        <v>0</v>
      </c>
      <c r="GY36" s="154">
        <f>SUMIFS('Controle de NFs Tomadas'!$G:$G,'Controle de NFs Tomadas'!$E:$E,$A$1,'Controle de NFs Tomadas'!$F:$F,$A36,'Controle de NFs Tomadas'!$C:$C,GY$2)</f>
        <v>0</v>
      </c>
      <c r="GZ36" s="154">
        <v>109.04</v>
      </c>
      <c r="HA36" s="154">
        <f>SUMIFS('Controle de NFs Tomadas'!$G:$G,'Controle de NFs Tomadas'!$E:$E,$A$1,'Controle de NFs Tomadas'!$F:$F,$A36,'Controle de NFs Tomadas'!$C:$C,HA$2)</f>
        <v>0</v>
      </c>
      <c r="HB36" s="154">
        <f>SUMIFS('Controle de NFs Tomadas'!$G:$G,'Controle de NFs Tomadas'!$E:$E,$A$1,'Controle de NFs Tomadas'!$F:$F,$A36,'Controle de NFs Tomadas'!$C:$C,HB$2)</f>
        <v>0</v>
      </c>
      <c r="HC36" s="154">
        <f>SUMIFS('Controle de NFs Tomadas'!$G:$G,'Controle de NFs Tomadas'!$E:$E,$A$1,'Controle de NFs Tomadas'!$F:$F,$A36,'Controle de NFs Tomadas'!$C:$C,HC$2)</f>
        <v>0</v>
      </c>
      <c r="HD36" s="154">
        <f>SUMIFS('Controle de NFs Tomadas'!$G:$G,'Controle de NFs Tomadas'!$E:$E,$A$1,'Controle de NFs Tomadas'!$F:$F,$A36,'Controle de NFs Tomadas'!$C:$C,HD$2)</f>
        <v>0</v>
      </c>
      <c r="HE36" s="154">
        <f>SUMIFS('Controle de NFs Tomadas'!$G:$G,'Controle de NFs Tomadas'!$E:$E,$A$1,'Controle de NFs Tomadas'!$F:$F,$A36,'Controle de NFs Tomadas'!$C:$C,HE$2)</f>
        <v>0</v>
      </c>
      <c r="HF36" s="154">
        <v>98.4</v>
      </c>
      <c r="HG36" s="154">
        <f>SUMIFS('Controle de NFs Tomadas'!$G:$G,'Controle de NFs Tomadas'!$E:$E,$A$1,'Controle de NFs Tomadas'!$F:$F,$A36,'Controle de NFs Tomadas'!$C:$C,HG$2)</f>
        <v>0</v>
      </c>
      <c r="HH36" s="154">
        <f>SUMIFS('Controle de NFs Tomadas'!$G:$G,'Controle de NFs Tomadas'!$E:$E,$A$1,'Controle de NFs Tomadas'!$F:$F,$A36,'Controle de NFs Tomadas'!$C:$C,HH$2)</f>
        <v>0</v>
      </c>
      <c r="HI36" s="154">
        <f>SUMIFS('Controle de NFs Tomadas'!$G:$G,'Controle de NFs Tomadas'!$E:$E,$A$1,'Controle de NFs Tomadas'!$F:$F,$A36,'Controle de NFs Tomadas'!$C:$C,HI$2)</f>
        <v>0</v>
      </c>
      <c r="HJ36" s="154">
        <f>SUMIFS('Controle de NFs Tomadas'!$G:$G,'Controle de NFs Tomadas'!$E:$E,$A$1,'Controle de NFs Tomadas'!$F:$F,$A36,'Controle de NFs Tomadas'!$C:$C,HJ$2)</f>
        <v>0</v>
      </c>
      <c r="HK36" s="154">
        <f>SUMIFS('Controle de NFs Tomadas'!$G:$G,'Controle de NFs Tomadas'!$E:$E,$A$1,'Controle de NFs Tomadas'!$F:$F,$A36,'Controle de NFs Tomadas'!$C:$C,HK$2)</f>
        <v>0</v>
      </c>
      <c r="HL36" s="154">
        <f>SUMIFS('Controle de NFs Tomadas'!$G:$G,'Controle de NFs Tomadas'!$E:$E,$A$1,'Controle de NFs Tomadas'!$F:$F,$A36,'Controle de NFs Tomadas'!$C:$C,HL$2)</f>
        <v>0</v>
      </c>
      <c r="HM36" s="154">
        <f>SUMIFS('Controle de NFs Tomadas'!$G:$G,'Controle de NFs Tomadas'!$E:$E,$A$1,'Controle de NFs Tomadas'!$F:$F,$A36,'Controle de NFs Tomadas'!$C:$C,HM$2)</f>
        <v>0</v>
      </c>
      <c r="HN36" s="154">
        <f>SUMIFS('Controle de NFs Tomadas'!$G:$G,'Controle de NFs Tomadas'!$E:$E,$A$1,'Controle de NFs Tomadas'!$F:$F,$A36,'Controle de NFs Tomadas'!$C:$C,HN$2)</f>
        <v>0</v>
      </c>
      <c r="HO36" s="154">
        <f>SUMIFS('Controle de NFs Tomadas'!$G:$G,'Controle de NFs Tomadas'!$E:$E,$A$1,'Controle de NFs Tomadas'!$F:$F,$A36,'Controle de NFs Tomadas'!$C:$C,HO$2)</f>
        <v>0</v>
      </c>
      <c r="HP36" s="154">
        <f>SUMIFS('Controle de NFs Tomadas'!$G:$G,'Controle de NFs Tomadas'!$E:$E,$A$1,'Controle de NFs Tomadas'!$F:$F,$A36,'Controle de NFs Tomadas'!$C:$C,HP$2)</f>
        <v>0</v>
      </c>
      <c r="HQ36" s="154">
        <f>SUMIFS('Controle de NFs Tomadas'!$G:$G,'Controle de NFs Tomadas'!$E:$E,$A$1,'Controle de NFs Tomadas'!$F:$F,$A36,'Controle de NFs Tomadas'!$C:$C,HQ$2)</f>
        <v>0</v>
      </c>
      <c r="HR36" s="154">
        <f>SUMIFS('Controle de NFs Tomadas'!$G:$G,'Controle de NFs Tomadas'!$E:$E,$A$1,'Controle de NFs Tomadas'!$F:$F,$A36,'Controle de NFs Tomadas'!$C:$C,HR$2)</f>
        <v>0</v>
      </c>
      <c r="HS36" s="154">
        <f>SUMIFS('Controle de NFs Tomadas'!$G:$G,'Controle de NFs Tomadas'!$E:$E,$A$1,'Controle de NFs Tomadas'!$F:$F,$A36,'Controle de NFs Tomadas'!$C:$C,HS$2)</f>
        <v>0</v>
      </c>
      <c r="HT36" s="154">
        <f>SUMIFS('Controle de NFs Tomadas'!$G:$G,'Controle de NFs Tomadas'!$E:$E,$A$1,'Controle de NFs Tomadas'!$F:$F,$A36,'Controle de NFs Tomadas'!$C:$C,HT$2)</f>
        <v>0</v>
      </c>
      <c r="HU36" s="154">
        <f>SUMIFS('Controle de NFs Tomadas'!$G:$G,'Controle de NFs Tomadas'!$E:$E,$A$1,'Controle de NFs Tomadas'!$F:$F,$A36,'Controle de NFs Tomadas'!$C:$C,HU$2)</f>
        <v>0</v>
      </c>
      <c r="HV36" s="154">
        <f>SUMIFS('Controle de NFs Tomadas'!$G:$G,'Controle de NFs Tomadas'!$E:$E,$A$1,'Controle de NFs Tomadas'!$F:$F,$A36,'Controle de NFs Tomadas'!$C:$C,HV$2)</f>
        <v>0</v>
      </c>
      <c r="HW36" s="154">
        <f>SUMIFS('Controle de NFs Tomadas'!$G:$G,'Controle de NFs Tomadas'!$E:$E,$A$1,'Controle de NFs Tomadas'!$F:$F,$A36,'Controle de NFs Tomadas'!$C:$C,HW$2)</f>
        <v>0</v>
      </c>
      <c r="HX36" s="154">
        <f>SUMIFS('Controle de NFs Tomadas'!$G:$G,'Controle de NFs Tomadas'!$E:$E,$A$1,'Controle de NFs Tomadas'!$F:$F,$A36,'Controle de NFs Tomadas'!$C:$C,HX$2)</f>
        <v>0</v>
      </c>
      <c r="HY36" s="154">
        <f>SUMIFS('Controle de NFs Tomadas'!$G:$G,'Controle de NFs Tomadas'!$E:$E,$A$1,'Controle de NFs Tomadas'!$F:$F,$A36,'Controle de NFs Tomadas'!$C:$C,HY$2)</f>
        <v>0</v>
      </c>
      <c r="HZ36" s="154">
        <f>SUMIFS('Controle de NFs Tomadas'!$G:$G,'Controle de NFs Tomadas'!$E:$E,$A$1,'Controle de NFs Tomadas'!$F:$F,$A36,'Controle de NFs Tomadas'!$C:$C,HZ$2)</f>
        <v>0</v>
      </c>
      <c r="IA36" s="154">
        <f>SUMIFS('Controle de NFs Tomadas'!$G:$G,'Controle de NFs Tomadas'!$E:$E,$A$1,'Controle de NFs Tomadas'!$F:$F,$A36,'Controle de NFs Tomadas'!$C:$C,IA$2)</f>
        <v>0</v>
      </c>
      <c r="IB36" s="154">
        <f>SUMIFS('Controle de NFs Tomadas'!$G:$G,'Controle de NFs Tomadas'!$E:$E,$A$1,'Controle de NFs Tomadas'!$F:$F,$A36,'Controle de NFs Tomadas'!$C:$C,IB$2)</f>
        <v>0</v>
      </c>
      <c r="IC36" s="154">
        <f>SUMIFS('Controle de NFs Tomadas'!$G:$G,'Controle de NFs Tomadas'!$E:$E,$A$1,'Controle de NFs Tomadas'!$F:$F,$A36,'Controle de NFs Tomadas'!$C:$C,IC$2)</f>
        <v>0</v>
      </c>
      <c r="ID36" s="154">
        <f>SUMIFS('Controle de NFs Tomadas'!$G:$G,'Controle de NFs Tomadas'!$E:$E,$A$1,'Controle de NFs Tomadas'!$F:$F,$A36,'Controle de NFs Tomadas'!$C:$C,ID$2)</f>
        <v>0</v>
      </c>
      <c r="IE36" s="154">
        <f>SUMIFS('Controle de NFs Tomadas'!$G:$G,'Controle de NFs Tomadas'!$E:$E,$A$1,'Controle de NFs Tomadas'!$F:$F,$A36,'Controle de NFs Tomadas'!$C:$C,IE$2)</f>
        <v>0</v>
      </c>
      <c r="IF36" s="154">
        <f>SUMIFS('Controle de NFs Tomadas'!$G:$G,'Controle de NFs Tomadas'!$E:$E,$A$1,'Controle de NFs Tomadas'!$F:$F,$A36,'Controle de NFs Tomadas'!$C:$C,IF$2)</f>
        <v>0</v>
      </c>
      <c r="IG36" s="154">
        <f>SUMIFS('Controle de NFs Tomadas'!$G:$G,'Controle de NFs Tomadas'!$E:$E,$A$1,'Controle de NFs Tomadas'!$F:$F,$A36,'Controle de NFs Tomadas'!$C:$C,IG$2)</f>
        <v>0</v>
      </c>
      <c r="IH36" s="154">
        <f>SUMIFS('Controle de NFs Tomadas'!$G:$G,'Controle de NFs Tomadas'!$E:$E,$A$1,'Controle de NFs Tomadas'!$F:$F,$A36,'Controle de NFs Tomadas'!$C:$C,IH$2)</f>
        <v>0</v>
      </c>
      <c r="II36" s="154">
        <f>SUMIFS('Controle de NFs Tomadas'!$G:$G,'Controle de NFs Tomadas'!$E:$E,$A$1,'Controle de NFs Tomadas'!$F:$F,$A36,'Controle de NFs Tomadas'!$C:$C,II$2)</f>
        <v>0</v>
      </c>
      <c r="IJ36" s="154">
        <f>SUMIFS('Controle de NFs Tomadas'!$G:$G,'Controle de NFs Tomadas'!$E:$E,$A$1,'Controle de NFs Tomadas'!$F:$F,$A36,'Controle de NFs Tomadas'!$C:$C,IJ$2)</f>
        <v>0</v>
      </c>
      <c r="IK36" s="154">
        <f>SUMIFS('Controle de NFs Tomadas'!$G:$G,'Controle de NFs Tomadas'!$E:$E,$A$1,'Controle de NFs Tomadas'!$F:$F,$A36,'Controle de NFs Tomadas'!$C:$C,IK$2)</f>
        <v>0</v>
      </c>
      <c r="IL36" s="154">
        <f>SUMIFS('Controle de NFs Tomadas'!$G:$G,'Controle de NFs Tomadas'!$E:$E,$A$1,'Controle de NFs Tomadas'!$F:$F,$A36,'Controle de NFs Tomadas'!$C:$C,IL$2)</f>
        <v>0</v>
      </c>
      <c r="IM36" s="154">
        <f>SUMIFS('Controle de NFs Tomadas'!$G:$G,'Controle de NFs Tomadas'!$E:$E,$A$1,'Controle de NFs Tomadas'!$F:$F,$A36,'Controle de NFs Tomadas'!$C:$C,IM$2)</f>
        <v>0</v>
      </c>
      <c r="IN36" s="154">
        <f>SUMIFS('Controle de NFs Tomadas'!$G:$G,'Controle de NFs Tomadas'!$E:$E,$A$1,'Controle de NFs Tomadas'!$F:$F,$A36,'Controle de NFs Tomadas'!$C:$C,IN$2)</f>
        <v>0</v>
      </c>
      <c r="IO36" s="154">
        <f>SUMIFS('Controle de NFs Tomadas'!$G:$G,'Controle de NFs Tomadas'!$E:$E,$A$1,'Controle de NFs Tomadas'!$F:$F,$A36,'Controle de NFs Tomadas'!$C:$C,IO$2)</f>
        <v>0</v>
      </c>
      <c r="IP36" s="154">
        <f>SUMIFS('Controle de NFs Tomadas'!$G:$G,'Controle de NFs Tomadas'!$E:$E,$A$1,'Controle de NFs Tomadas'!$F:$F,$A36,'Controle de NFs Tomadas'!$C:$C,IP$2)</f>
        <v>0</v>
      </c>
      <c r="IQ36" s="154">
        <f>SUMIFS('Controle de NFs Tomadas'!$G:$G,'Controle de NFs Tomadas'!$E:$E,$A$1,'Controle de NFs Tomadas'!$F:$F,$A36,'Controle de NFs Tomadas'!$C:$C,IQ$2)</f>
        <v>0</v>
      </c>
      <c r="IR36" s="154">
        <f>SUMIFS('Controle de NFs Tomadas'!$G:$G,'Controle de NFs Tomadas'!$E:$E,$A$1,'Controle de NFs Tomadas'!$F:$F,$A36,'Controle de NFs Tomadas'!$C:$C,IR$2)</f>
        <v>0</v>
      </c>
      <c r="IS36" s="154">
        <f>SUMIFS('Controle de NFs Tomadas'!$G:$G,'Controle de NFs Tomadas'!$E:$E,$A$1,'Controle de NFs Tomadas'!$F:$F,$A36,'Controle de NFs Tomadas'!$C:$C,IS$2)</f>
        <v>0</v>
      </c>
      <c r="IT36" s="154">
        <f>SUMIFS('Controle de NFs Tomadas'!$G:$G,'Controle de NFs Tomadas'!$E:$E,$A$1,'Controle de NFs Tomadas'!$F:$F,$A36,'Controle de NFs Tomadas'!$C:$C,IT$2)</f>
        <v>0</v>
      </c>
      <c r="IU36" s="154">
        <f>SUMIFS('Controle de NFs Tomadas'!$G:$G,'Controle de NFs Tomadas'!$E:$E,$A$1,'Controle de NFs Tomadas'!$F:$F,$A36,'Controle de NFs Tomadas'!$C:$C,IU$2)</f>
        <v>0</v>
      </c>
      <c r="IV36" s="154">
        <f>SUMIFS('Controle de NFs Tomadas'!$G:$G,'Controle de NFs Tomadas'!$E:$E,$A$1,'Controle de NFs Tomadas'!$F:$F,$A36,'Controle de NFs Tomadas'!$C:$C,IV$2)</f>
        <v>0</v>
      </c>
      <c r="IW36" s="154">
        <f>SUMIFS('Controle de NFs Tomadas'!$G:$G,'Controle de NFs Tomadas'!$E:$E,$A$1,'Controle de NFs Tomadas'!$F:$F,$A36,'Controle de NFs Tomadas'!$C:$C,IW$2)</f>
        <v>0</v>
      </c>
      <c r="IX36" s="154">
        <f>SUMIFS('Controle de NFs Tomadas'!$G:$G,'Controle de NFs Tomadas'!$E:$E,$A$1,'Controle de NFs Tomadas'!$F:$F,$A36,'Controle de NFs Tomadas'!$C:$C,IX$2)</f>
        <v>0</v>
      </c>
      <c r="IY36" s="154">
        <f>SUMIFS('Controle de NFs Tomadas'!$G:$G,'Controle de NFs Tomadas'!$E:$E,$A$1,'Controle de NFs Tomadas'!$F:$F,$A36,'Controle de NFs Tomadas'!$C:$C,IY$2)</f>
        <v>0</v>
      </c>
      <c r="IZ36" s="154">
        <f>SUMIFS('Controle de NFs Tomadas'!$G:$G,'Controle de NFs Tomadas'!$E:$E,$A$1,'Controle de NFs Tomadas'!$F:$F,$A36,'Controle de NFs Tomadas'!$C:$C,IZ$2)</f>
        <v>0</v>
      </c>
      <c r="JA36" s="154">
        <f>SUMIFS('Controle de NFs Tomadas'!$G:$G,'Controle de NFs Tomadas'!$E:$E,$A$1,'Controle de NFs Tomadas'!$F:$F,$A36,'Controle de NFs Tomadas'!$C:$C,JA$2)</f>
        <v>0</v>
      </c>
      <c r="JB36" s="154">
        <f>SUMIFS('Controle de NFs Tomadas'!$G:$G,'Controle de NFs Tomadas'!$E:$E,$A$1,'Controle de NFs Tomadas'!$F:$F,$A36,'Controle de NFs Tomadas'!$C:$C,JB$2)</f>
        <v>0</v>
      </c>
      <c r="JC36" s="154">
        <f>SUMIFS('Controle de NFs Tomadas'!$G:$G,'Controle de NFs Tomadas'!$E:$E,$A$1,'Controle de NFs Tomadas'!$F:$F,$A36,'Controle de NFs Tomadas'!$C:$C,JC$2)</f>
        <v>0</v>
      </c>
      <c r="JD36" s="154">
        <f>SUMIFS('Controle de NFs Tomadas'!$G:$G,'Controle de NFs Tomadas'!$E:$E,$A$1,'Controle de NFs Tomadas'!$F:$F,$A36,'Controle de NFs Tomadas'!$C:$C,JD$2)</f>
        <v>0</v>
      </c>
      <c r="JE36" s="154">
        <f>SUMIFS('Controle de NFs Tomadas'!$G:$G,'Controle de NFs Tomadas'!$E:$E,$A$1,'Controle de NFs Tomadas'!$F:$F,$A36,'Controle de NFs Tomadas'!$C:$C,JE$2)</f>
        <v>0</v>
      </c>
      <c r="JF36" s="154">
        <f>SUMIFS('Controle de NFs Tomadas'!$G:$G,'Controle de NFs Tomadas'!$E:$E,$A$1,'Controle de NFs Tomadas'!$F:$F,$A36,'Controle de NFs Tomadas'!$C:$C,JF$2)</f>
        <v>0</v>
      </c>
      <c r="JG36" s="154">
        <f>SUMIFS('Controle de NFs Tomadas'!$G:$G,'Controle de NFs Tomadas'!$E:$E,$A$1,'Controle de NFs Tomadas'!$F:$F,$A36,'Controle de NFs Tomadas'!$C:$C,JG$2)</f>
        <v>0</v>
      </c>
      <c r="JH36" s="154">
        <f>SUMIFS('Controle de NFs Tomadas'!$G:$G,'Controle de NFs Tomadas'!$E:$E,$A$1,'Controle de NFs Tomadas'!$F:$F,$A36,'Controle de NFs Tomadas'!$C:$C,JH$2)</f>
        <v>0</v>
      </c>
      <c r="JI36" s="154">
        <f>SUMIFS('Controle de NFs Tomadas'!$G:$G,'Controle de NFs Tomadas'!$E:$E,$A$1,'Controle de NFs Tomadas'!$F:$F,$A36,'Controle de NFs Tomadas'!$C:$C,JI$2)</f>
        <v>0</v>
      </c>
      <c r="JJ36" s="154">
        <f>SUMIFS('Controle de NFs Tomadas'!$G:$G,'Controle de NFs Tomadas'!$E:$E,$A$1,'Controle de NFs Tomadas'!$F:$F,$A36,'Controle de NFs Tomadas'!$C:$C,JJ$2)</f>
        <v>0</v>
      </c>
      <c r="JK36" s="154">
        <f>SUMIFS('Controle de NFs Tomadas'!$G:$G,'Controle de NFs Tomadas'!$E:$E,$A$1,'Controle de NFs Tomadas'!$F:$F,$A36,'Controle de NFs Tomadas'!$C:$C,JK$2)</f>
        <v>0</v>
      </c>
      <c r="JL36" s="154">
        <f>SUMIFS('Controle de NFs Tomadas'!$G:$G,'Controle de NFs Tomadas'!$E:$E,$A$1,'Controle de NFs Tomadas'!$F:$F,$A36,'Controle de NFs Tomadas'!$C:$C,JL$2)</f>
        <v>0</v>
      </c>
      <c r="JM36" s="154">
        <f>SUMIFS('Controle de NFs Tomadas'!$G:$G,'Controle de NFs Tomadas'!$E:$E,$A$1,'Controle de NFs Tomadas'!$F:$F,$A36,'Controle de NFs Tomadas'!$C:$C,JM$2)</f>
        <v>0</v>
      </c>
      <c r="JN36" s="154">
        <f>SUMIFS('Controle de NFs Tomadas'!$G:$G,'Controle de NFs Tomadas'!$E:$E,$A$1,'Controle de NFs Tomadas'!$F:$F,$A36,'Controle de NFs Tomadas'!$C:$C,JN$2)</f>
        <v>0</v>
      </c>
      <c r="JO36" s="154">
        <f>SUMIFS('Controle de NFs Tomadas'!$G:$G,'Controle de NFs Tomadas'!$E:$E,$A$1,'Controle de NFs Tomadas'!$F:$F,$A36,'Controle de NFs Tomadas'!$C:$C,JO$2)</f>
        <v>0</v>
      </c>
      <c r="JP36" s="154">
        <f>SUMIFS('Controle de NFs Tomadas'!$G:$G,'Controle de NFs Tomadas'!$E:$E,$A$1,'Controle de NFs Tomadas'!$F:$F,$A36,'Controle de NFs Tomadas'!$C:$C,JP$2)</f>
        <v>0</v>
      </c>
      <c r="JQ36" s="154">
        <f>SUMIFS('Controle de NFs Tomadas'!$G:$G,'Controle de NFs Tomadas'!$E:$E,$A$1,'Controle de NFs Tomadas'!$F:$F,$A36,'Controle de NFs Tomadas'!$C:$C,JQ$2)</f>
        <v>0</v>
      </c>
      <c r="JR36" s="154">
        <f>SUMIFS('Controle de NFs Tomadas'!$G:$G,'Controle de NFs Tomadas'!$E:$E,$A$1,'Controle de NFs Tomadas'!$F:$F,$A36,'Controle de NFs Tomadas'!$C:$C,JR$2)</f>
        <v>0</v>
      </c>
      <c r="JS36" s="154">
        <f>SUMIFS('Controle de NFs Tomadas'!$G:$G,'Controle de NFs Tomadas'!$E:$E,$A$1,'Controle de NFs Tomadas'!$F:$F,$A36,'Controle de NFs Tomadas'!$C:$C,JS$2)</f>
        <v>0</v>
      </c>
      <c r="JT36" s="154">
        <f>SUMIFS('Controle de NFs Tomadas'!$G:$G,'Controle de NFs Tomadas'!$E:$E,$A$1,'Controle de NFs Tomadas'!$F:$F,$A36,'Controle de NFs Tomadas'!$C:$C,JT$2)</f>
        <v>0</v>
      </c>
      <c r="JU36" s="154">
        <f>SUMIFS('Controle de NFs Tomadas'!$G:$G,'Controle de NFs Tomadas'!$E:$E,$A$1,'Controle de NFs Tomadas'!$F:$F,$A36,'Controle de NFs Tomadas'!$C:$C,JU$2)</f>
        <v>0</v>
      </c>
      <c r="JV36" s="154">
        <f>SUMIFS('Controle de NFs Tomadas'!$G:$G,'Controle de NFs Tomadas'!$E:$E,$A$1,'Controle de NFs Tomadas'!$F:$F,$A36,'Controle de NFs Tomadas'!$C:$C,JV$2)</f>
        <v>0</v>
      </c>
      <c r="JW36" s="154">
        <f>SUMIFS('Controle de NFs Tomadas'!$G:$G,'Controle de NFs Tomadas'!$E:$E,$A$1,'Controle de NFs Tomadas'!$F:$F,$A36,'Controle de NFs Tomadas'!$C:$C,JW$2)</f>
        <v>0</v>
      </c>
      <c r="JX36" s="154">
        <f>SUMIFS('Controle de NFs Tomadas'!$G:$G,'Controle de NFs Tomadas'!$E:$E,$A$1,'Controle de NFs Tomadas'!$F:$F,$A36,'Controle de NFs Tomadas'!$C:$C,JX$2)</f>
        <v>0</v>
      </c>
      <c r="JY36" s="154">
        <f>SUMIFS('Controle de NFs Tomadas'!$G:$G,'Controle de NFs Tomadas'!$E:$E,$A$1,'Controle de NFs Tomadas'!$F:$F,$A36,'Controle de NFs Tomadas'!$C:$C,JY$2)</f>
        <v>0</v>
      </c>
      <c r="JZ36" s="154">
        <f>SUMIFS('Controle de NFs Tomadas'!$G:$G,'Controle de NFs Tomadas'!$E:$E,$A$1,'Controle de NFs Tomadas'!$F:$F,$A36,'Controle de NFs Tomadas'!$C:$C,JZ$2)</f>
        <v>0</v>
      </c>
      <c r="KA36" s="154">
        <f>SUMIFS('Controle de NFs Tomadas'!$G:$G,'Controle de NFs Tomadas'!$E:$E,$A$1,'Controle de NFs Tomadas'!$F:$F,$A36,'Controle de NFs Tomadas'!$C:$C,KA$2)</f>
        <v>0</v>
      </c>
      <c r="KB36" s="154">
        <f>SUMIFS('Controle de NFs Tomadas'!$G:$G,'Controle de NFs Tomadas'!$E:$E,$A$1,'Controle de NFs Tomadas'!$F:$F,$A36,'Controle de NFs Tomadas'!$C:$C,KB$2)</f>
        <v>0</v>
      </c>
      <c r="KC36" s="154">
        <f>SUMIFS('Controle de NFs Tomadas'!$G:$G,'Controle de NFs Tomadas'!$E:$E,$A$1,'Controle de NFs Tomadas'!$F:$F,$A36,'Controle de NFs Tomadas'!$C:$C,KC$2)</f>
        <v>0</v>
      </c>
      <c r="KD36" s="154">
        <f>SUMIFS('Controle de NFs Tomadas'!$G:$G,'Controle de NFs Tomadas'!$E:$E,$A$1,'Controle de NFs Tomadas'!$F:$F,$A36,'Controle de NFs Tomadas'!$C:$C,KD$2)</f>
        <v>0</v>
      </c>
      <c r="KE36" s="154">
        <f>SUMIFS('Controle de NFs Tomadas'!$G:$G,'Controle de NFs Tomadas'!$E:$E,$A$1,'Controle de NFs Tomadas'!$F:$F,$A36,'Controle de NFs Tomadas'!$C:$C,KE$2)</f>
        <v>0</v>
      </c>
      <c r="KF36" s="154">
        <f>SUMIFS('Controle de NFs Tomadas'!$G:$G,'Controle de NFs Tomadas'!$E:$E,$A$1,'Controle de NFs Tomadas'!$F:$F,$A36,'Controle de NFs Tomadas'!$C:$C,KF$2)</f>
        <v>0</v>
      </c>
      <c r="KG36" s="154">
        <f>SUMIFS('Controle de NFs Tomadas'!$G:$G,'Controle de NFs Tomadas'!$E:$E,$A$1,'Controle de NFs Tomadas'!$F:$F,$A36,'Controle de NFs Tomadas'!$C:$C,KG$2)</f>
        <v>0</v>
      </c>
      <c r="KH36" s="154">
        <f>SUMIFS('Controle de NFs Tomadas'!$G:$G,'Controle de NFs Tomadas'!$E:$E,$A$1,'Controle de NFs Tomadas'!$F:$F,$A36,'Controle de NFs Tomadas'!$C:$C,KH$2)</f>
        <v>0</v>
      </c>
      <c r="KI36" s="154">
        <f>SUMIFS('Controle de NFs Tomadas'!$G:$G,'Controle de NFs Tomadas'!$E:$E,$A$1,'Controle de NFs Tomadas'!$F:$F,$A36,'Controle de NFs Tomadas'!$C:$C,KI$2)</f>
        <v>0</v>
      </c>
      <c r="KJ36" s="154">
        <f>SUMIFS('Controle de NFs Tomadas'!$G:$G,'Controle de NFs Tomadas'!$E:$E,$A$1,'Controle de NFs Tomadas'!$F:$F,$A36,'Controle de NFs Tomadas'!$C:$C,KJ$2)</f>
        <v>0</v>
      </c>
      <c r="KK36" s="154">
        <f>SUMIFS('Controle de NFs Tomadas'!$G:$G,'Controle de NFs Tomadas'!$E:$E,$A$1,'Controle de NFs Tomadas'!$F:$F,$A36,'Controle de NFs Tomadas'!$C:$C,KK$2)</f>
        <v>0</v>
      </c>
      <c r="KL36" s="154">
        <f>SUMIFS('Controle de NFs Tomadas'!$G:$G,'Controle de NFs Tomadas'!$E:$E,$A$1,'Controle de NFs Tomadas'!$F:$F,$A36,'Controle de NFs Tomadas'!$C:$C,KL$2)</f>
        <v>0</v>
      </c>
      <c r="KM36" s="154">
        <f>SUMIFS('Controle de NFs Tomadas'!$G:$G,'Controle de NFs Tomadas'!$E:$E,$A$1,'Controle de NFs Tomadas'!$F:$F,$A36,'Controle de NFs Tomadas'!$C:$C,KM$2)</f>
        <v>0</v>
      </c>
      <c r="KN36" s="154">
        <f>SUMIFS('Controle de NFs Tomadas'!$G:$G,'Controle de NFs Tomadas'!$E:$E,$A$1,'Controle de NFs Tomadas'!$F:$F,$A36,'Controle de NFs Tomadas'!$C:$C,KN$2)</f>
        <v>0</v>
      </c>
      <c r="KO36" s="154">
        <f>SUMIFS('Controle de NFs Tomadas'!$G:$G,'Controle de NFs Tomadas'!$E:$E,$A$1,'Controle de NFs Tomadas'!$F:$F,$A36,'Controle de NFs Tomadas'!$C:$C,KO$2)</f>
        <v>0</v>
      </c>
      <c r="KP36" s="154">
        <f>SUMIFS('Controle de NFs Tomadas'!$G:$G,'Controle de NFs Tomadas'!$E:$E,$A$1,'Controle de NFs Tomadas'!$F:$F,$A36,'Controle de NFs Tomadas'!$C:$C,KP$2)</f>
        <v>0</v>
      </c>
      <c r="KQ36" s="154">
        <f>SUMIFS('Controle de NFs Tomadas'!$G:$G,'Controle de NFs Tomadas'!$E:$E,$A$1,'Controle de NFs Tomadas'!$F:$F,$A36,'Controle de NFs Tomadas'!$C:$C,KQ$2)</f>
        <v>0</v>
      </c>
      <c r="KR36" s="154">
        <f>SUMIFS('Controle de NFs Tomadas'!$G:$G,'Controle de NFs Tomadas'!$E:$E,$A$1,'Controle de NFs Tomadas'!$F:$F,$A36,'Controle de NFs Tomadas'!$C:$C,KR$2)</f>
        <v>0</v>
      </c>
      <c r="KS36" s="154">
        <f>SUMIFS('Controle de NFs Tomadas'!$G:$G,'Controle de NFs Tomadas'!$E:$E,$A$1,'Controle de NFs Tomadas'!$F:$F,$A36,'Controle de NFs Tomadas'!$C:$C,KS$2)</f>
        <v>0</v>
      </c>
      <c r="KT36" s="154">
        <f>SUMIFS('Controle de NFs Tomadas'!$G:$G,'Controle de NFs Tomadas'!$E:$E,$A$1,'Controle de NFs Tomadas'!$F:$F,$A36,'Controle de NFs Tomadas'!$C:$C,KT$2)</f>
        <v>0</v>
      </c>
      <c r="KU36" s="154">
        <f>SUMIFS('Controle de NFs Tomadas'!$G:$G,'Controle de NFs Tomadas'!$E:$E,$A$1,'Controle de NFs Tomadas'!$F:$F,$A36,'Controle de NFs Tomadas'!$C:$C,KU$2)</f>
        <v>0</v>
      </c>
      <c r="KV36" s="154">
        <f>SUMIFS('Controle de NFs Tomadas'!$G:$G,'Controle de NFs Tomadas'!$E:$E,$A$1,'Controle de NFs Tomadas'!$F:$F,$A36,'Controle de NFs Tomadas'!$C:$C,KV$2)</f>
        <v>0</v>
      </c>
      <c r="KW36" s="154">
        <f>SUMIFS('Controle de NFs Tomadas'!$G:$G,'Controle de NFs Tomadas'!$E:$E,$A$1,'Controle de NFs Tomadas'!$F:$F,$A36,'Controle de NFs Tomadas'!$C:$C,KW$2)</f>
        <v>0</v>
      </c>
      <c r="KX36" s="154">
        <f>SUMIFS('Controle de NFs Tomadas'!$G:$G,'Controle de NFs Tomadas'!$E:$E,$A$1,'Controle de NFs Tomadas'!$F:$F,$A36,'Controle de NFs Tomadas'!$C:$C,KX$2)</f>
        <v>0</v>
      </c>
      <c r="KY36" s="154">
        <f>SUMIFS('Controle de NFs Tomadas'!$G:$G,'Controle de NFs Tomadas'!$E:$E,$A$1,'Controle de NFs Tomadas'!$F:$F,$A36,'Controle de NFs Tomadas'!$C:$C,KY$2)</f>
        <v>0</v>
      </c>
      <c r="KZ36" s="154">
        <f>SUMIFS('Controle de NFs Tomadas'!$G:$G,'Controle de NFs Tomadas'!$E:$E,$A$1,'Controle de NFs Tomadas'!$F:$F,$A36,'Controle de NFs Tomadas'!$C:$C,KZ$2)</f>
        <v>0</v>
      </c>
      <c r="LA36" s="154">
        <f>SUMIFS('Controle de NFs Tomadas'!$G:$G,'Controle de NFs Tomadas'!$E:$E,$A$1,'Controle de NFs Tomadas'!$F:$F,$A36,'Controle de NFs Tomadas'!$C:$C,LA$2)</f>
        <v>0</v>
      </c>
      <c r="LB36" s="154">
        <f>SUMIFS('Controle de NFs Tomadas'!$G:$G,'Controle de NFs Tomadas'!$E:$E,$A$1,'Controle de NFs Tomadas'!$F:$F,$A36,'Controle de NFs Tomadas'!$C:$C,LB$2)</f>
        <v>0</v>
      </c>
      <c r="LC36" s="154">
        <f>SUMIFS('Controle de NFs Tomadas'!$G:$G,'Controle de NFs Tomadas'!$E:$E,$A$1,'Controle de NFs Tomadas'!$F:$F,$A36,'Controle de NFs Tomadas'!$C:$C,LC$2)</f>
        <v>0</v>
      </c>
      <c r="LD36" s="154">
        <f>SUMIFS('Controle de NFs Tomadas'!$G:$G,'Controle de NFs Tomadas'!$E:$E,$A$1,'Controle de NFs Tomadas'!$F:$F,$A36,'Controle de NFs Tomadas'!$C:$C,LD$2)</f>
        <v>0</v>
      </c>
      <c r="LE36" s="154">
        <f>SUMIFS('Controle de NFs Tomadas'!$G:$G,'Controle de NFs Tomadas'!$E:$E,$A$1,'Controle de NFs Tomadas'!$F:$F,$A36,'Controle de NFs Tomadas'!$C:$C,LE$2)</f>
        <v>0</v>
      </c>
      <c r="LF36" s="154">
        <f>SUMIFS('Controle de NFs Tomadas'!$G:$G,'Controle de NFs Tomadas'!$E:$E,$A$1,'Controle de NFs Tomadas'!$F:$F,$A36,'Controle de NFs Tomadas'!$C:$C,LF$2)</f>
        <v>0</v>
      </c>
      <c r="LG36" s="154">
        <f>SUMIFS('Controle de NFs Tomadas'!$G:$G,'Controle de NFs Tomadas'!$E:$E,$A$1,'Controle de NFs Tomadas'!$F:$F,$A36,'Controle de NFs Tomadas'!$C:$C,LG$2)</f>
        <v>0</v>
      </c>
      <c r="LH36" s="154">
        <f>SUMIFS('Controle de NFs Tomadas'!$G:$G,'Controle de NFs Tomadas'!$E:$E,$A$1,'Controle de NFs Tomadas'!$F:$F,$A36,'Controle de NFs Tomadas'!$C:$C,LH$2)</f>
        <v>0</v>
      </c>
      <c r="LI36" s="154">
        <f>SUMIFS('Controle de NFs Tomadas'!$G:$G,'Controle de NFs Tomadas'!$E:$E,$A$1,'Controle de NFs Tomadas'!$F:$F,$A36,'Controle de NFs Tomadas'!$C:$C,LI$2)</f>
        <v>0</v>
      </c>
      <c r="LJ36" s="154">
        <f>SUMIFS('Controle de NFs Tomadas'!$G:$G,'Controle de NFs Tomadas'!$E:$E,$A$1,'Controle de NFs Tomadas'!$F:$F,$A36,'Controle de NFs Tomadas'!$C:$C,LJ$2)</f>
        <v>0</v>
      </c>
      <c r="LK36" s="154">
        <f>SUMIFS('Controle de NFs Tomadas'!$G:$G,'Controle de NFs Tomadas'!$E:$E,$A$1,'Controle de NFs Tomadas'!$F:$F,$A36,'Controle de NFs Tomadas'!$C:$C,LK$2)</f>
        <v>0</v>
      </c>
      <c r="LL36" s="154">
        <f>SUMIFS('Controle de NFs Tomadas'!$G:$G,'Controle de NFs Tomadas'!$E:$E,$A$1,'Controle de NFs Tomadas'!$F:$F,$A36,'Controle de NFs Tomadas'!$C:$C,LL$2)</f>
        <v>0</v>
      </c>
      <c r="LM36" s="154">
        <f>SUMIFS('Controle de NFs Tomadas'!$G:$G,'Controle de NFs Tomadas'!$E:$E,$A$1,'Controle de NFs Tomadas'!$F:$F,$A36,'Controle de NFs Tomadas'!$C:$C,LM$2)</f>
        <v>0</v>
      </c>
      <c r="LN36" s="154">
        <f>SUMIFS('Controle de NFs Tomadas'!$G:$G,'Controle de NFs Tomadas'!$E:$E,$A$1,'Controle de NFs Tomadas'!$F:$F,$A36,'Controle de NFs Tomadas'!$C:$C,LN$2)</f>
        <v>0</v>
      </c>
      <c r="LO36" s="154">
        <f>SUMIFS('Controle de NFs Tomadas'!$G:$G,'Controle de NFs Tomadas'!$E:$E,$A$1,'Controle de NFs Tomadas'!$F:$F,$A36,'Controle de NFs Tomadas'!$C:$C,LO$2)</f>
        <v>0</v>
      </c>
      <c r="LP36" s="154">
        <f>SUMIFS('Controle de NFs Tomadas'!$G:$G,'Controle de NFs Tomadas'!$E:$E,$A$1,'Controle de NFs Tomadas'!$F:$F,$A36,'Controle de NFs Tomadas'!$C:$C,LP$2)</f>
        <v>0</v>
      </c>
      <c r="LQ36" s="154">
        <f>SUMIFS('Controle de NFs Tomadas'!$G:$G,'Controle de NFs Tomadas'!$E:$E,$A$1,'Controle de NFs Tomadas'!$F:$F,$A36,'Controle de NFs Tomadas'!$C:$C,LQ$2)</f>
        <v>0</v>
      </c>
      <c r="LR36" s="154">
        <f>SUMIFS('Controle de NFs Tomadas'!$G:$G,'Controle de NFs Tomadas'!$E:$E,$A$1,'Controle de NFs Tomadas'!$F:$F,$A36,'Controle de NFs Tomadas'!$C:$C,LR$2)</f>
        <v>0</v>
      </c>
      <c r="LS36" s="154">
        <f>SUMIFS('Controle de NFs Tomadas'!$G:$G,'Controle de NFs Tomadas'!$E:$E,$A$1,'Controle de NFs Tomadas'!$F:$F,$A36,'Controle de NFs Tomadas'!$C:$C,LS$2)</f>
        <v>0</v>
      </c>
      <c r="LT36" s="154">
        <f>SUMIFS('Controle de NFs Tomadas'!$G:$G,'Controle de NFs Tomadas'!$E:$E,$A$1,'Controle de NFs Tomadas'!$F:$F,$A36,'Controle de NFs Tomadas'!$C:$C,LT$2)</f>
        <v>0</v>
      </c>
      <c r="LU36" s="154">
        <f>SUMIFS('Controle de NFs Tomadas'!$G:$G,'Controle de NFs Tomadas'!$E:$E,$A$1,'Controle de NFs Tomadas'!$F:$F,$A36,'Controle de NFs Tomadas'!$C:$C,LU$2)</f>
        <v>0</v>
      </c>
      <c r="LV36" s="154">
        <f>SUMIFS('Controle de NFs Tomadas'!$G:$G,'Controle de NFs Tomadas'!$E:$E,$A$1,'Controle de NFs Tomadas'!$F:$F,$A36,'Controle de NFs Tomadas'!$C:$C,LV$2)</f>
        <v>0</v>
      </c>
      <c r="LW36" s="154">
        <f>SUMIFS('Controle de NFs Tomadas'!$G:$G,'Controle de NFs Tomadas'!$E:$E,$A$1,'Controle de NFs Tomadas'!$F:$F,$A36,'Controle de NFs Tomadas'!$C:$C,LW$2)</f>
        <v>0</v>
      </c>
      <c r="LX36" s="154">
        <f>SUMIFS('Controle de NFs Tomadas'!$G:$G,'Controle de NFs Tomadas'!$E:$E,$A$1,'Controle de NFs Tomadas'!$F:$F,$A36,'Controle de NFs Tomadas'!$C:$C,LX$2)</f>
        <v>0</v>
      </c>
      <c r="LY36" s="154">
        <f>SUMIFS('Controle de NFs Tomadas'!$G:$G,'Controle de NFs Tomadas'!$E:$E,$A$1,'Controle de NFs Tomadas'!$F:$F,$A36,'Controle de NFs Tomadas'!$C:$C,LY$2)</f>
        <v>0</v>
      </c>
      <c r="LZ36" s="154">
        <f>SUMIFS('Controle de NFs Tomadas'!$G:$G,'Controle de NFs Tomadas'!$E:$E,$A$1,'Controle de NFs Tomadas'!$F:$F,$A36,'Controle de NFs Tomadas'!$C:$C,LZ$2)</f>
        <v>0</v>
      </c>
      <c r="MA36" s="154">
        <f>SUMIFS('Controle de NFs Tomadas'!$G:$G,'Controle de NFs Tomadas'!$E:$E,$A$1,'Controle de NFs Tomadas'!$F:$F,$A36,'Controle de NFs Tomadas'!$C:$C,MA$2)</f>
        <v>0</v>
      </c>
      <c r="MB36" s="154">
        <f>SUMIFS('Controle de NFs Tomadas'!$G:$G,'Controle de NFs Tomadas'!$E:$E,$A$1,'Controle de NFs Tomadas'!$F:$F,$A36,'Controle de NFs Tomadas'!$C:$C,MB$2)</f>
        <v>0</v>
      </c>
      <c r="MC36" s="154">
        <f>SUMIFS('Controle de NFs Tomadas'!$G:$G,'Controle de NFs Tomadas'!$E:$E,$A$1,'Controle de NFs Tomadas'!$F:$F,$A36,'Controle de NFs Tomadas'!$C:$C,MC$2)</f>
        <v>0</v>
      </c>
      <c r="MD36" s="154">
        <f>SUMIFS('Controle de NFs Tomadas'!$G:$G,'Controle de NFs Tomadas'!$E:$E,$A$1,'Controle de NFs Tomadas'!$F:$F,$A36,'Controle de NFs Tomadas'!$C:$C,MD$2)</f>
        <v>0</v>
      </c>
      <c r="ME36" s="154">
        <f>SUMIFS('Controle de NFs Tomadas'!$G:$G,'Controle de NFs Tomadas'!$E:$E,$A$1,'Controle de NFs Tomadas'!$F:$F,$A36,'Controle de NFs Tomadas'!$C:$C,ME$2)</f>
        <v>0</v>
      </c>
      <c r="MF36" s="154">
        <f>SUMIFS('Controle de NFs Tomadas'!$G:$G,'Controle de NFs Tomadas'!$E:$E,$A$1,'Controle de NFs Tomadas'!$F:$F,$A36,'Controle de NFs Tomadas'!$C:$C,MF$2)</f>
        <v>0</v>
      </c>
      <c r="MG36" s="154">
        <f>SUMIFS('Controle de NFs Tomadas'!$G:$G,'Controle de NFs Tomadas'!$E:$E,$A$1,'Controle de NFs Tomadas'!$F:$F,$A36,'Controle de NFs Tomadas'!$C:$C,MG$2)</f>
        <v>0</v>
      </c>
      <c r="MH36" s="154">
        <f>SUMIFS('Controle de NFs Tomadas'!$G:$G,'Controle de NFs Tomadas'!$E:$E,$A$1,'Controle de NFs Tomadas'!$F:$F,$A36,'Controle de NFs Tomadas'!$C:$C,MH$2)</f>
        <v>0</v>
      </c>
      <c r="MI36" s="154">
        <f>SUMIFS('Controle de NFs Tomadas'!$G:$G,'Controle de NFs Tomadas'!$E:$E,$A$1,'Controle de NFs Tomadas'!$F:$F,$A36,'Controle de NFs Tomadas'!$C:$C,MI$2)</f>
        <v>0</v>
      </c>
      <c r="MJ36" s="154">
        <f>SUMIFS('Controle de NFs Tomadas'!$G:$G,'Controle de NFs Tomadas'!$E:$E,$A$1,'Controle de NFs Tomadas'!$F:$F,$A36,'Controle de NFs Tomadas'!$C:$C,MJ$2)</f>
        <v>0</v>
      </c>
      <c r="MK36" s="154">
        <f>SUMIFS('Controle de NFs Tomadas'!$G:$G,'Controle de NFs Tomadas'!$E:$E,$A$1,'Controle de NFs Tomadas'!$F:$F,$A36,'Controle de NFs Tomadas'!$C:$C,MK$2)</f>
        <v>0</v>
      </c>
      <c r="ML36" s="154">
        <f>SUMIFS('Controle de NFs Tomadas'!$G:$G,'Controle de NFs Tomadas'!$E:$E,$A$1,'Controle de NFs Tomadas'!$F:$F,$A36,'Controle de NFs Tomadas'!$C:$C,ML$2)</f>
        <v>0</v>
      </c>
      <c r="MM36" s="154">
        <f>SUMIFS('Controle de NFs Tomadas'!$G:$G,'Controle de NFs Tomadas'!$E:$E,$A$1,'Controle de NFs Tomadas'!$F:$F,$A36,'Controle de NFs Tomadas'!$C:$C,MM$2)</f>
        <v>0</v>
      </c>
      <c r="MN36" s="154">
        <f>SUMIFS('Controle de NFs Tomadas'!$G:$G,'Controle de NFs Tomadas'!$E:$E,$A$1,'Controle de NFs Tomadas'!$F:$F,$A36,'Controle de NFs Tomadas'!$C:$C,MN$2)</f>
        <v>0</v>
      </c>
      <c r="MO36" s="154">
        <f>SUMIFS('Controle de NFs Tomadas'!$G:$G,'Controle de NFs Tomadas'!$E:$E,$A$1,'Controle de NFs Tomadas'!$F:$F,$A36,'Controle de NFs Tomadas'!$C:$C,MO$2)</f>
        <v>0</v>
      </c>
      <c r="MP36" s="154">
        <f>SUMIFS('Controle de NFs Tomadas'!$G:$G,'Controle de NFs Tomadas'!$E:$E,$A$1,'Controle de NFs Tomadas'!$F:$F,$A36,'Controle de NFs Tomadas'!$C:$C,MP$2)</f>
        <v>0</v>
      </c>
      <c r="MQ36" s="154">
        <f>SUMIFS('Controle de NFs Tomadas'!$G:$G,'Controle de NFs Tomadas'!$E:$E,$A$1,'Controle de NFs Tomadas'!$F:$F,$A36,'Controle de NFs Tomadas'!$C:$C,MQ$2)</f>
        <v>0</v>
      </c>
      <c r="MR36" s="154">
        <f>SUMIFS('Controle de NFs Tomadas'!$G:$G,'Controle de NFs Tomadas'!$E:$E,$A$1,'Controle de NFs Tomadas'!$F:$F,$A36,'Controle de NFs Tomadas'!$C:$C,MR$2)</f>
        <v>0</v>
      </c>
      <c r="MS36" s="154">
        <f>SUMIFS('Controle de NFs Tomadas'!$G:$G,'Controle de NFs Tomadas'!$E:$E,$A$1,'Controle de NFs Tomadas'!$F:$F,$A36,'Controle de NFs Tomadas'!$C:$C,MS$2)</f>
        <v>0</v>
      </c>
      <c r="MT36" s="154">
        <f>SUMIFS('Controle de NFs Tomadas'!$G:$G,'Controle de NFs Tomadas'!$E:$E,$A$1,'Controle de NFs Tomadas'!$F:$F,$A36,'Controle de NFs Tomadas'!$C:$C,MT$2)</f>
        <v>0</v>
      </c>
      <c r="MU36" s="154">
        <f>SUMIFS('Controle de NFs Tomadas'!$G:$G,'Controle de NFs Tomadas'!$E:$E,$A$1,'Controle de NFs Tomadas'!$F:$F,$A36,'Controle de NFs Tomadas'!$C:$C,MU$2)</f>
        <v>0</v>
      </c>
      <c r="MV36" s="154">
        <f>SUMIFS('Controle de NFs Tomadas'!$G:$G,'Controle de NFs Tomadas'!$E:$E,$A$1,'Controle de NFs Tomadas'!$F:$F,$A36,'Controle de NFs Tomadas'!$C:$C,MV$2)</f>
        <v>0</v>
      </c>
      <c r="MW36" s="154">
        <f>SUMIFS('Controle de NFs Tomadas'!$G:$G,'Controle de NFs Tomadas'!$E:$E,$A$1,'Controle de NFs Tomadas'!$F:$F,$A36,'Controle de NFs Tomadas'!$C:$C,MW$2)</f>
        <v>0</v>
      </c>
      <c r="MX36" s="154">
        <f>SUMIFS('Controle de NFs Tomadas'!$G:$G,'Controle de NFs Tomadas'!$E:$E,$A$1,'Controle de NFs Tomadas'!$F:$F,$A36,'Controle de NFs Tomadas'!$C:$C,MX$2)</f>
        <v>0</v>
      </c>
      <c r="MY36" s="154">
        <f>SUMIFS('Controle de NFs Tomadas'!$G:$G,'Controle de NFs Tomadas'!$E:$E,$A$1,'Controle de NFs Tomadas'!$F:$F,$A36,'Controle de NFs Tomadas'!$C:$C,MY$2)</f>
        <v>0</v>
      </c>
      <c r="MZ36" s="154">
        <f>SUMIFS('Controle de NFs Tomadas'!$G:$G,'Controle de NFs Tomadas'!$E:$E,$A$1,'Controle de NFs Tomadas'!$F:$F,$A36,'Controle de NFs Tomadas'!$C:$C,MZ$2)</f>
        <v>0</v>
      </c>
      <c r="NA36" s="154">
        <f>SUMIFS('Controle de NFs Tomadas'!$G:$G,'Controle de NFs Tomadas'!$E:$E,$A$1,'Controle de NFs Tomadas'!$F:$F,$A36,'Controle de NFs Tomadas'!$C:$C,NA$2)</f>
        <v>0</v>
      </c>
      <c r="NB36" s="154">
        <f>SUMIFS('Controle de NFs Tomadas'!$G:$G,'Controle de NFs Tomadas'!$E:$E,$A$1,'Controle de NFs Tomadas'!$F:$F,$A36,'Controle de NFs Tomadas'!$C:$C,NB$2)</f>
        <v>0</v>
      </c>
      <c r="NC36" s="154">
        <f>SUMIFS('Controle de NFs Tomadas'!$G:$G,'Controle de NFs Tomadas'!$E:$E,$A$1,'Controle de NFs Tomadas'!$F:$F,$A36,'Controle de NFs Tomadas'!$C:$C,NC$2)</f>
        <v>0</v>
      </c>
      <c r="ND36" s="154">
        <f>SUMIFS('Controle de NFs Tomadas'!$G:$G,'Controle de NFs Tomadas'!$E:$E,$A$1,'Controle de NFs Tomadas'!$F:$F,$A36,'Controle de NFs Tomadas'!$C:$C,ND$2)</f>
        <v>0</v>
      </c>
      <c r="NE36" s="154">
        <f>SUMIFS('Controle de NFs Tomadas'!$G:$G,'Controle de NFs Tomadas'!$E:$E,$A$1,'Controle de NFs Tomadas'!$F:$F,$A36,'Controle de NFs Tomadas'!$C:$C,NE$2)</f>
        <v>0</v>
      </c>
      <c r="NF36" s="154">
        <f>SUMIFS('Controle de NFs Tomadas'!$G:$G,'Controle de NFs Tomadas'!$E:$E,$A$1,'Controle de NFs Tomadas'!$F:$F,$A36,'Controle de NFs Tomadas'!$C:$C,NF$2)</f>
        <v>0</v>
      </c>
      <c r="NG36" s="154">
        <f>SUMIFS('Controle de NFs Tomadas'!$G:$G,'Controle de NFs Tomadas'!$E:$E,$A$1,'Controle de NFs Tomadas'!$F:$F,$A36,'Controle de NFs Tomadas'!$C:$C,NG$2)</f>
        <v>0</v>
      </c>
      <c r="NH36" s="154">
        <f>SUMIFS('Controle de NFs Tomadas'!$G:$G,'Controle de NFs Tomadas'!$E:$E,$A$1,'Controle de NFs Tomadas'!$F:$F,$A36,'Controle de NFs Tomadas'!$C:$C,NH$2)</f>
        <v>0</v>
      </c>
      <c r="NI36" s="154">
        <f>SUMIFS('Controle de NFs Tomadas'!$G:$G,'Controle de NFs Tomadas'!$E:$E,$A$1,'Controle de NFs Tomadas'!$F:$F,$A36,'Controle de NFs Tomadas'!$C:$C,NI$2)</f>
        <v>0</v>
      </c>
      <c r="NJ36" s="154">
        <f>SUMIFS('Controle de NFs Tomadas'!$G:$G,'Controle de NFs Tomadas'!$E:$E,$A$1,'Controle de NFs Tomadas'!$F:$F,$A36,'Controle de NFs Tomadas'!$C:$C,NJ$2)</f>
        <v>0</v>
      </c>
      <c r="NK36" s="154">
        <f>SUMIFS('Controle de NFs Tomadas'!$G:$G,'Controle de NFs Tomadas'!$E:$E,$A$1,'Controle de NFs Tomadas'!$F:$F,$A36,'Controle de NFs Tomadas'!$C:$C,NK$2)</f>
        <v>0</v>
      </c>
      <c r="NL36" s="154">
        <f>SUMIFS('Controle de NFs Tomadas'!$G:$G,'Controle de NFs Tomadas'!$E:$E,$A$1,'Controle de NFs Tomadas'!$F:$F,$A36,'Controle de NFs Tomadas'!$C:$C,NL$2)</f>
        <v>0</v>
      </c>
      <c r="NM36" s="154">
        <f>SUMIFS('Controle de NFs Tomadas'!$G:$G,'Controle de NFs Tomadas'!$E:$E,$A$1,'Controle de NFs Tomadas'!$F:$F,$A36,'Controle de NFs Tomadas'!$C:$C,NM$2)</f>
        <v>0</v>
      </c>
      <c r="NN36" s="154">
        <f>SUMIFS('Controle de NFs Tomadas'!$G:$G,'Controle de NFs Tomadas'!$E:$E,$A$1,'Controle de NFs Tomadas'!$F:$F,$A36,'Controle de NFs Tomadas'!$C:$C,NN$2)</f>
        <v>0</v>
      </c>
      <c r="NO36" s="154">
        <f>SUMIFS('Controle de NFs Tomadas'!$G:$G,'Controle de NFs Tomadas'!$E:$E,$A$1,'Controle de NFs Tomadas'!$F:$F,$A36,'Controle de NFs Tomadas'!$C:$C,NO$2)</f>
        <v>0</v>
      </c>
      <c r="NP36" s="154">
        <f>SUMIFS('Controle de NFs Tomadas'!$G:$G,'Controle de NFs Tomadas'!$E:$E,$A$1,'Controle de NFs Tomadas'!$F:$F,$A36,'Controle de NFs Tomadas'!$C:$C,NP$2)</f>
        <v>0</v>
      </c>
      <c r="NQ36" s="154">
        <f>SUMIFS('Controle de NFs Tomadas'!$G:$G,'Controle de NFs Tomadas'!$E:$E,$A$1,'Controle de NFs Tomadas'!$F:$F,$A36,'Controle de NFs Tomadas'!$C:$C,NQ$2)</f>
        <v>0</v>
      </c>
      <c r="NR36" s="154">
        <f>SUMIFS('Controle de NFs Tomadas'!$G:$G,'Controle de NFs Tomadas'!$E:$E,$A$1,'Controle de NFs Tomadas'!$F:$F,$A36,'Controle de NFs Tomadas'!$C:$C,NR$2)</f>
        <v>0</v>
      </c>
      <c r="NS36" s="154">
        <f>SUMIFS('Controle de NFs Tomadas'!$G:$G,'Controle de NFs Tomadas'!$E:$E,$A$1,'Controle de NFs Tomadas'!$F:$F,$A36,'Controle de NFs Tomadas'!$C:$C,NS$2)</f>
        <v>0</v>
      </c>
      <c r="NT36" s="154">
        <f>SUMIFS('Controle de NFs Tomadas'!$G:$G,'Controle de NFs Tomadas'!$E:$E,$A$1,'Controle de NFs Tomadas'!$F:$F,$A36,'Controle de NFs Tomadas'!$C:$C,NT$2)</f>
        <v>0</v>
      </c>
      <c r="NU36" s="154">
        <f>SUMIFS('Controle de NFs Tomadas'!$G:$G,'Controle de NFs Tomadas'!$E:$E,$A$1,'Controle de NFs Tomadas'!$F:$F,$A36,'Controle de NFs Tomadas'!$C:$C,NU$2)</f>
        <v>0</v>
      </c>
      <c r="NV36" s="154">
        <f>SUMIFS('Controle de NFs Tomadas'!$G:$G,'Controle de NFs Tomadas'!$E:$E,$A$1,'Controle de NFs Tomadas'!$F:$F,$A36,'Controle de NFs Tomadas'!$C:$C,NV$2)</f>
        <v>0</v>
      </c>
      <c r="NW36" s="154">
        <f>SUMIFS('Controle de NFs Tomadas'!$G:$G,'Controle de NFs Tomadas'!$E:$E,$A$1,'Controle de NFs Tomadas'!$F:$F,$A36,'Controle de NFs Tomadas'!$C:$C,NW$2)</f>
        <v>0</v>
      </c>
      <c r="NX36" s="154">
        <f>SUMIFS('Controle de NFs Tomadas'!$G:$G,'Controle de NFs Tomadas'!$E:$E,$A$1,'Controle de NFs Tomadas'!$F:$F,$A36,'Controle de NFs Tomadas'!$C:$C,NX$2)</f>
        <v>0</v>
      </c>
      <c r="NY36" s="154">
        <f>SUMIFS('Controle de NFs Tomadas'!$G:$G,'Controle de NFs Tomadas'!$E:$E,$A$1,'Controle de NFs Tomadas'!$F:$F,$A36,'Controle de NFs Tomadas'!$C:$C,NY$2)</f>
        <v>0</v>
      </c>
      <c r="NZ36" s="154">
        <f>SUMIFS('Controle de NFs Tomadas'!$G:$G,'Controle de NFs Tomadas'!$E:$E,$A$1,'Controle de NFs Tomadas'!$F:$F,$A36,'Controle de NFs Tomadas'!$C:$C,NZ$2)</f>
        <v>0</v>
      </c>
      <c r="OA36" s="154">
        <f>SUMIFS('Controle de NFs Tomadas'!$G:$G,'Controle de NFs Tomadas'!$E:$E,$A$1,'Controle de NFs Tomadas'!$F:$F,$A36,'Controle de NFs Tomadas'!$C:$C,OA$2)</f>
        <v>0</v>
      </c>
      <c r="OB36" s="154">
        <f>SUMIFS('Controle de NFs Tomadas'!$G:$G,'Controle de NFs Tomadas'!$E:$E,$A$1,'Controle de NFs Tomadas'!$F:$F,$A36,'Controle de NFs Tomadas'!$C:$C,OB$2)</f>
        <v>0</v>
      </c>
      <c r="OC36" s="154">
        <f>SUMIFS('Controle de NFs Tomadas'!$G:$G,'Controle de NFs Tomadas'!$E:$E,$A$1,'Controle de NFs Tomadas'!$F:$F,$A36,'Controle de NFs Tomadas'!$C:$C,OC$2)</f>
        <v>0</v>
      </c>
      <c r="OD36" s="154">
        <f>SUMIFS('Controle de NFs Tomadas'!$G:$G,'Controle de NFs Tomadas'!$E:$E,$A$1,'Controle de NFs Tomadas'!$F:$F,$A36,'Controle de NFs Tomadas'!$C:$C,OD$2)</f>
        <v>0</v>
      </c>
      <c r="OE36" s="154">
        <f>SUMIFS('Controle de NFs Tomadas'!$G:$G,'Controle de NFs Tomadas'!$E:$E,$A$1,'Controle de NFs Tomadas'!$F:$F,$A36,'Controle de NFs Tomadas'!$C:$C,OE$2)</f>
        <v>0</v>
      </c>
      <c r="OF36" s="154">
        <f>SUMIFS('Controle de NFs Tomadas'!$G:$G,'Controle de NFs Tomadas'!$E:$E,$A$1,'Controle de NFs Tomadas'!$F:$F,$A36,'Controle de NFs Tomadas'!$C:$C,OF$2)</f>
        <v>0</v>
      </c>
      <c r="OG36" s="154">
        <f>SUMIFS('Controle de NFs Tomadas'!$G:$G,'Controle de NFs Tomadas'!$E:$E,$A$1,'Controle de NFs Tomadas'!$F:$F,$A36,'Controle de NFs Tomadas'!$C:$C,OG$2)</f>
        <v>0</v>
      </c>
      <c r="OH36" s="154">
        <f>SUMIFS('Controle de NFs Tomadas'!$G:$G,'Controle de NFs Tomadas'!$E:$E,$A$1,'Controle de NFs Tomadas'!$F:$F,$A36,'Controle de NFs Tomadas'!$C:$C,OH$2)</f>
        <v>0</v>
      </c>
      <c r="OI36" s="154">
        <f>SUMIFS('Controle de NFs Tomadas'!$G:$G,'Controle de NFs Tomadas'!$E:$E,$A$1,'Controle de NFs Tomadas'!$F:$F,$A36,'Controle de NFs Tomadas'!$C:$C,OI$2)</f>
        <v>0</v>
      </c>
      <c r="OJ36" s="154">
        <f>SUMIFS('Controle de NFs Tomadas'!$G:$G,'Controle de NFs Tomadas'!$E:$E,$A$1,'Controle de NFs Tomadas'!$F:$F,$A36,'Controle de NFs Tomadas'!$C:$C,OJ$2)</f>
        <v>0</v>
      </c>
      <c r="OK36" s="154">
        <f>SUMIFS('Controle de NFs Tomadas'!$G:$G,'Controle de NFs Tomadas'!$E:$E,$A$1,'Controle de NFs Tomadas'!$F:$F,$A36,'Controle de NFs Tomadas'!$C:$C,OK$2)</f>
        <v>0</v>
      </c>
      <c r="OL36" s="154">
        <f>SUMIFS('Controle de NFs Tomadas'!$G:$G,'Controle de NFs Tomadas'!$E:$E,$A$1,'Controle de NFs Tomadas'!$F:$F,$A36,'Controle de NFs Tomadas'!$C:$C,OL$2)</f>
        <v>0</v>
      </c>
      <c r="OM36" s="154">
        <f>SUMIFS('Controle de NFs Tomadas'!$G:$G,'Controle de NFs Tomadas'!$E:$E,$A$1,'Controle de NFs Tomadas'!$F:$F,$A36,'Controle de NFs Tomadas'!$C:$C,OM$2)</f>
        <v>0</v>
      </c>
      <c r="ON36" s="154">
        <f>SUMIFS('Controle de NFs Tomadas'!$G:$G,'Controle de NFs Tomadas'!$E:$E,$A$1,'Controle de NFs Tomadas'!$F:$F,$A36,'Controle de NFs Tomadas'!$C:$C,ON$2)</f>
        <v>0</v>
      </c>
      <c r="OO36" s="154">
        <f>SUMIFS('Controle de NFs Tomadas'!$G:$G,'Controle de NFs Tomadas'!$E:$E,$A$1,'Controle de NFs Tomadas'!$F:$F,$A36,'Controle de NFs Tomadas'!$C:$C,OO$2)</f>
        <v>0</v>
      </c>
      <c r="OP36" s="154">
        <f>SUMIFS('Controle de NFs Tomadas'!$G:$G,'Controle de NFs Tomadas'!$E:$E,$A$1,'Controle de NFs Tomadas'!$F:$F,$A36,'Controle de NFs Tomadas'!$C:$C,OP$2)</f>
        <v>0</v>
      </c>
      <c r="OQ36" s="154">
        <f>SUMIFS('Controle de NFs Tomadas'!$G:$G,'Controle de NFs Tomadas'!$E:$E,$A$1,'Controle de NFs Tomadas'!$F:$F,$A36,'Controle de NFs Tomadas'!$C:$C,OQ$2)</f>
        <v>0</v>
      </c>
      <c r="OR36" s="154">
        <f>SUMIFS('Controle de NFs Tomadas'!$G:$G,'Controle de NFs Tomadas'!$E:$E,$A$1,'Controle de NFs Tomadas'!$F:$F,$A36,'Controle de NFs Tomadas'!$C:$C,OR$2)</f>
        <v>0</v>
      </c>
      <c r="OS36" s="154">
        <f>SUMIFS('Controle de NFs Tomadas'!$G:$G,'Controle de NFs Tomadas'!$E:$E,$A$1,'Controle de NFs Tomadas'!$F:$F,$A36,'Controle de NFs Tomadas'!$C:$C,OS$2)</f>
        <v>0</v>
      </c>
      <c r="OT36" s="154">
        <f>SUMIFS('Controle de NFs Tomadas'!$G:$G,'Controle de NFs Tomadas'!$E:$E,$A$1,'Controle de NFs Tomadas'!$F:$F,$A36,'Controle de NFs Tomadas'!$C:$C,OT$2)</f>
        <v>0</v>
      </c>
      <c r="OU36" s="154">
        <f>SUMIFS('Controle de NFs Tomadas'!$G:$G,'Controle de NFs Tomadas'!$E:$E,$A$1,'Controle de NFs Tomadas'!$F:$F,$A36,'Controle de NFs Tomadas'!$C:$C,OU$2)</f>
        <v>0</v>
      </c>
      <c r="OV36" s="154">
        <f>SUMIFS('Controle de NFs Tomadas'!$G:$G,'Controle de NFs Tomadas'!$E:$E,$A$1,'Controle de NFs Tomadas'!$F:$F,$A36,'Controle de NFs Tomadas'!$C:$C,OV$2)</f>
        <v>0</v>
      </c>
      <c r="OW36" s="154">
        <f>SUMIFS('Controle de NFs Tomadas'!$G:$G,'Controle de NFs Tomadas'!$E:$E,$A$1,'Controle de NFs Tomadas'!$F:$F,$A36,'Controle de NFs Tomadas'!$C:$C,OW$2)</f>
        <v>0</v>
      </c>
      <c r="OX36" s="154">
        <f>SUMIFS('Controle de NFs Tomadas'!$G:$G,'Controle de NFs Tomadas'!$E:$E,$A$1,'Controle de NFs Tomadas'!$F:$F,$A36,'Controle de NFs Tomadas'!$C:$C,OX$2)</f>
        <v>0</v>
      </c>
      <c r="OY36" s="154">
        <f>SUMIFS('Controle de NFs Tomadas'!$G:$G,'Controle de NFs Tomadas'!$E:$E,$A$1,'Controle de NFs Tomadas'!$F:$F,$A36,'Controle de NFs Tomadas'!$C:$C,OY$2)</f>
        <v>0</v>
      </c>
      <c r="OZ36" s="154">
        <f>SUMIFS('Controle de NFs Tomadas'!$G:$G,'Controle de NFs Tomadas'!$E:$E,$A$1,'Controle de NFs Tomadas'!$F:$F,$A36,'Controle de NFs Tomadas'!$C:$C,OZ$2)</f>
        <v>0</v>
      </c>
      <c r="PA36" s="154">
        <f>SUMIFS('Controle de NFs Tomadas'!$G:$G,'Controle de NFs Tomadas'!$E:$E,$A$1,'Controle de NFs Tomadas'!$F:$F,$A36,'Controle de NFs Tomadas'!$C:$C,PA$2)</f>
        <v>0</v>
      </c>
      <c r="PB36" s="154">
        <f>SUMIFS('Controle de NFs Tomadas'!$G:$G,'Controle de NFs Tomadas'!$E:$E,$A$1,'Controle de NFs Tomadas'!$F:$F,$A36,'Controle de NFs Tomadas'!$C:$C,PB$2)</f>
        <v>0</v>
      </c>
      <c r="PC36" s="154">
        <f>SUMIFS('Controle de NFs Tomadas'!$G:$G,'Controle de NFs Tomadas'!$E:$E,$A$1,'Controle de NFs Tomadas'!$F:$F,$A36,'Controle de NFs Tomadas'!$C:$C,PC$2)</f>
        <v>0</v>
      </c>
      <c r="PD36" s="154">
        <f>SUMIFS('Controle de NFs Tomadas'!$G:$G,'Controle de NFs Tomadas'!$E:$E,$A$1,'Controle de NFs Tomadas'!$F:$F,$A36,'Controle de NFs Tomadas'!$C:$C,PD$2)</f>
        <v>0</v>
      </c>
      <c r="PE36" s="154">
        <f>SUMIFS('Controle de NFs Tomadas'!$G:$G,'Controle de NFs Tomadas'!$E:$E,$A$1,'Controle de NFs Tomadas'!$F:$F,$A36,'Controle de NFs Tomadas'!$C:$C,PE$2)</f>
        <v>0</v>
      </c>
      <c r="PF36" s="154">
        <f>SUMIFS('Controle de NFs Tomadas'!$G:$G,'Controle de NFs Tomadas'!$E:$E,$A$1,'Controle de NFs Tomadas'!$F:$F,$A36,'Controle de NFs Tomadas'!$C:$C,PF$2)</f>
        <v>0</v>
      </c>
      <c r="PG36" s="154">
        <f>SUMIFS('Controle de NFs Tomadas'!$G:$G,'Controle de NFs Tomadas'!$E:$E,$A$1,'Controle de NFs Tomadas'!$F:$F,$A36,'Controle de NFs Tomadas'!$C:$C,PG$2)</f>
        <v>0</v>
      </c>
      <c r="PH36" s="154">
        <f>SUMIFS('Controle de NFs Tomadas'!$G:$G,'Controle de NFs Tomadas'!$E:$E,$A$1,'Controle de NFs Tomadas'!$F:$F,$A36,'Controle de NFs Tomadas'!$C:$C,PH$2)</f>
        <v>0</v>
      </c>
      <c r="PI36" s="154">
        <f>SUMIFS('Controle de NFs Tomadas'!$G:$G,'Controle de NFs Tomadas'!$E:$E,$A$1,'Controle de NFs Tomadas'!$F:$F,$A36,'Controle de NFs Tomadas'!$C:$C,PI$2)</f>
        <v>0</v>
      </c>
      <c r="PJ36" s="154">
        <f>SUMIFS('Controle de NFs Tomadas'!$G:$G,'Controle de NFs Tomadas'!$E:$E,$A$1,'Controle de NFs Tomadas'!$F:$F,$A36,'Controle de NFs Tomadas'!$C:$C,PJ$2)</f>
        <v>0</v>
      </c>
      <c r="PK36" s="154">
        <f>SUMIFS('Controle de NFs Tomadas'!$G:$G,'Controle de NFs Tomadas'!$E:$E,$A$1,'Controle de NFs Tomadas'!$F:$F,$A36,'Controle de NFs Tomadas'!$C:$C,PK$2)</f>
        <v>0</v>
      </c>
      <c r="PL36" s="154">
        <f>SUMIFS('Controle de NFs Tomadas'!$G:$G,'Controle de NFs Tomadas'!$E:$E,$A$1,'Controle de NFs Tomadas'!$F:$F,$A36,'Controle de NFs Tomadas'!$C:$C,PL$2)</f>
        <v>0</v>
      </c>
      <c r="PM36" s="154">
        <f>SUMIFS('Controle de NFs Tomadas'!$G:$G,'Controle de NFs Tomadas'!$E:$E,$A$1,'Controle de NFs Tomadas'!$F:$F,$A36,'Controle de NFs Tomadas'!$C:$C,PM$2)</f>
        <v>0</v>
      </c>
      <c r="PN36" s="154">
        <f>SUMIFS('Controle de NFs Tomadas'!$G:$G,'Controle de NFs Tomadas'!$E:$E,$A$1,'Controle de NFs Tomadas'!$F:$F,$A36,'Controle de NFs Tomadas'!$C:$C,PN$2)</f>
        <v>0</v>
      </c>
      <c r="PO36" s="154">
        <f>SUMIFS('Controle de NFs Tomadas'!$G:$G,'Controle de NFs Tomadas'!$E:$E,$A$1,'Controle de NFs Tomadas'!$F:$F,$A36,'Controle de NFs Tomadas'!$C:$C,PO$2)</f>
        <v>0</v>
      </c>
      <c r="PP36" s="154">
        <f>SUMIFS('Controle de NFs Tomadas'!$G:$G,'Controle de NFs Tomadas'!$E:$E,$A$1,'Controle de NFs Tomadas'!$F:$F,$A36,'Controle de NFs Tomadas'!$C:$C,PP$2)</f>
        <v>0</v>
      </c>
      <c r="PQ36" s="154">
        <f>SUMIFS('Controle de NFs Tomadas'!$G:$G,'Controle de NFs Tomadas'!$E:$E,$A$1,'Controle de NFs Tomadas'!$F:$F,$A36,'Controle de NFs Tomadas'!$C:$C,PQ$2)</f>
        <v>0</v>
      </c>
      <c r="PR36" s="154">
        <f>SUMIFS('Controle de NFs Tomadas'!$G:$G,'Controle de NFs Tomadas'!$E:$E,$A$1,'Controle de NFs Tomadas'!$F:$F,$A36,'Controle de NFs Tomadas'!$C:$C,PR$2)</f>
        <v>0</v>
      </c>
      <c r="PS36" s="154">
        <f>SUMIFS('Controle de NFs Tomadas'!$G:$G,'Controle de NFs Tomadas'!$E:$E,$A$1,'Controle de NFs Tomadas'!$F:$F,$A36,'Controle de NFs Tomadas'!$C:$C,PS$2)</f>
        <v>0</v>
      </c>
      <c r="PT36" s="154">
        <f>SUMIFS('Controle de NFs Tomadas'!$G:$G,'Controle de NFs Tomadas'!$E:$E,$A$1,'Controle de NFs Tomadas'!$F:$F,$A36,'Controle de NFs Tomadas'!$C:$C,PT$2)</f>
        <v>0</v>
      </c>
      <c r="PU36" s="154">
        <f>SUMIFS('Controle de NFs Tomadas'!$G:$G,'Controle de NFs Tomadas'!$E:$E,$A$1,'Controle de NFs Tomadas'!$F:$F,$A36,'Controle de NFs Tomadas'!$C:$C,PU$2)</f>
        <v>0</v>
      </c>
      <c r="PV36" s="154">
        <f>SUMIFS('Controle de NFs Tomadas'!$G:$G,'Controle de NFs Tomadas'!$E:$E,$A$1,'Controle de NFs Tomadas'!$F:$F,$A36,'Controle de NFs Tomadas'!$C:$C,PV$2)</f>
        <v>0</v>
      </c>
      <c r="PW36" s="154">
        <f>SUMIFS('Controle de NFs Tomadas'!$G:$G,'Controle de NFs Tomadas'!$E:$E,$A$1,'Controle de NFs Tomadas'!$F:$F,$A36,'Controle de NFs Tomadas'!$C:$C,PW$2)</f>
        <v>0</v>
      </c>
      <c r="PX36" s="154">
        <f>SUMIFS('Controle de NFs Tomadas'!$G:$G,'Controle de NFs Tomadas'!$E:$E,$A$1,'Controle de NFs Tomadas'!$F:$F,$A36,'Controle de NFs Tomadas'!$C:$C,PX$2)</f>
        <v>0</v>
      </c>
      <c r="PY36" s="154">
        <f>SUMIFS('Controle de NFs Tomadas'!$G:$G,'Controle de NFs Tomadas'!$E:$E,$A$1,'Controle de NFs Tomadas'!$F:$F,$A36,'Controle de NFs Tomadas'!$C:$C,PY$2)</f>
        <v>0</v>
      </c>
      <c r="PZ36" s="154">
        <f>SUMIFS('Controle de NFs Tomadas'!$G:$G,'Controle de NFs Tomadas'!$E:$E,$A$1,'Controle de NFs Tomadas'!$F:$F,$A36,'Controle de NFs Tomadas'!$C:$C,PZ$2)</f>
        <v>0</v>
      </c>
      <c r="QA36" s="154">
        <f>SUMIFS('Controle de NFs Tomadas'!$G:$G,'Controle de NFs Tomadas'!$E:$E,$A$1,'Controle de NFs Tomadas'!$F:$F,$A36,'Controle de NFs Tomadas'!$C:$C,QA$2)</f>
        <v>0</v>
      </c>
      <c r="QB36" s="154">
        <f>SUMIFS('Controle de NFs Tomadas'!$G:$G,'Controle de NFs Tomadas'!$E:$E,$A$1,'Controle de NFs Tomadas'!$F:$F,$A36,'Controle de NFs Tomadas'!$C:$C,QB$2)</f>
        <v>0</v>
      </c>
      <c r="QC36" s="154">
        <f>SUMIFS('Controle de NFs Tomadas'!$G:$G,'Controle de NFs Tomadas'!$E:$E,$A$1,'Controle de NFs Tomadas'!$F:$F,$A36,'Controle de NFs Tomadas'!$C:$C,QC$2)</f>
        <v>0</v>
      </c>
      <c r="QD36" s="154">
        <f>SUMIFS('Controle de NFs Tomadas'!$G:$G,'Controle de NFs Tomadas'!$E:$E,$A$1,'Controle de NFs Tomadas'!$F:$F,$A36,'Controle de NFs Tomadas'!$C:$C,QD$2)</f>
        <v>0</v>
      </c>
      <c r="QE36" s="154">
        <f>SUMIFS('Controle de NFs Tomadas'!$G:$G,'Controle de NFs Tomadas'!$E:$E,$A$1,'Controle de NFs Tomadas'!$F:$F,$A36,'Controle de NFs Tomadas'!$C:$C,QE$2)</f>
        <v>0</v>
      </c>
      <c r="QF36" s="154">
        <f>SUMIFS('Controle de NFs Tomadas'!$G:$G,'Controle de NFs Tomadas'!$E:$E,$A$1,'Controle de NFs Tomadas'!$F:$F,$A36,'Controle de NFs Tomadas'!$C:$C,QF$2)</f>
        <v>0</v>
      </c>
      <c r="QG36" s="154">
        <f>SUMIFS('Controle de NFs Tomadas'!$G:$G,'Controle de NFs Tomadas'!$E:$E,$A$1,'Controle de NFs Tomadas'!$F:$F,$A36,'Controle de NFs Tomadas'!$C:$C,QG$2)</f>
        <v>0</v>
      </c>
      <c r="QH36" s="154">
        <f>SUMIFS('Controle de NFs Tomadas'!$G:$G,'Controle de NFs Tomadas'!$E:$E,$A$1,'Controle de NFs Tomadas'!$F:$F,$A36,'Controle de NFs Tomadas'!$C:$C,QH$2)</f>
        <v>0</v>
      </c>
      <c r="QI36" s="154">
        <f>SUMIFS('Controle de NFs Tomadas'!$G:$G,'Controle de NFs Tomadas'!$E:$E,$A$1,'Controle de NFs Tomadas'!$F:$F,$A36,'Controle de NFs Tomadas'!$C:$C,QI$2)</f>
        <v>0</v>
      </c>
      <c r="QJ36" s="154">
        <f>SUMIFS('Controle de NFs Tomadas'!$G:$G,'Controle de NFs Tomadas'!$E:$E,$A$1,'Controle de NFs Tomadas'!$F:$F,$A36,'Controle de NFs Tomadas'!$C:$C,QJ$2)</f>
        <v>0</v>
      </c>
      <c r="QK36" s="154">
        <f>SUMIFS('Controle de NFs Tomadas'!$G:$G,'Controle de NFs Tomadas'!$E:$E,$A$1,'Controle de NFs Tomadas'!$F:$F,$A36,'Controle de NFs Tomadas'!$C:$C,QK$2)</f>
        <v>0</v>
      </c>
      <c r="QL36" s="154">
        <f>SUMIFS('Controle de NFs Tomadas'!$G:$G,'Controle de NFs Tomadas'!$E:$E,$A$1,'Controle de NFs Tomadas'!$F:$F,$A36,'Controle de NFs Tomadas'!$C:$C,QL$2)</f>
        <v>0</v>
      </c>
      <c r="QM36" s="154">
        <f>SUMIFS('Controle de NFs Tomadas'!$G:$G,'Controle de NFs Tomadas'!$E:$E,$A$1,'Controle de NFs Tomadas'!$F:$F,$A36,'Controle de NFs Tomadas'!$C:$C,QM$2)</f>
        <v>0</v>
      </c>
      <c r="QN36" s="154">
        <f>SUMIFS('Controle de NFs Tomadas'!$G:$G,'Controle de NFs Tomadas'!$E:$E,$A$1,'Controle de NFs Tomadas'!$F:$F,$A36,'Controle de NFs Tomadas'!$C:$C,QN$2)</f>
        <v>0</v>
      </c>
      <c r="QO36" s="154">
        <f>SUMIFS('Controle de NFs Tomadas'!$G:$G,'Controle de NFs Tomadas'!$E:$E,$A$1,'Controle de NFs Tomadas'!$F:$F,$A36,'Controle de NFs Tomadas'!$C:$C,QO$2)</f>
        <v>0</v>
      </c>
      <c r="QP36" s="154">
        <f>SUMIFS('Controle de NFs Tomadas'!$G:$G,'Controle de NFs Tomadas'!$E:$E,$A$1,'Controle de NFs Tomadas'!$F:$F,$A36,'Controle de NFs Tomadas'!$C:$C,QP$2)</f>
        <v>0</v>
      </c>
      <c r="QQ36" s="154">
        <f>SUMIFS('Controle de NFs Tomadas'!$G:$G,'Controle de NFs Tomadas'!$E:$E,$A$1,'Controle de NFs Tomadas'!$F:$F,$A36,'Controle de NFs Tomadas'!$C:$C,QQ$2)</f>
        <v>0</v>
      </c>
      <c r="QR36" s="154">
        <f>SUMIFS('Controle de NFs Tomadas'!$G:$G,'Controle de NFs Tomadas'!$E:$E,$A$1,'Controle de NFs Tomadas'!$F:$F,$A36,'Controle de NFs Tomadas'!$C:$C,QR$2)</f>
        <v>0</v>
      </c>
      <c r="QS36" s="154">
        <f>SUMIFS('Controle de NFs Tomadas'!$G:$G,'Controle de NFs Tomadas'!$E:$E,$A$1,'Controle de NFs Tomadas'!$F:$F,$A36,'Controle de NFs Tomadas'!$C:$C,QS$2)</f>
        <v>0</v>
      </c>
      <c r="QT36" s="154">
        <f>SUMIFS('Controle de NFs Tomadas'!$G:$G,'Controle de NFs Tomadas'!$E:$E,$A$1,'Controle de NFs Tomadas'!$F:$F,$A36,'Controle de NFs Tomadas'!$C:$C,QT$2)</f>
        <v>0</v>
      </c>
      <c r="QU36" s="154">
        <f>SUMIFS('Controle de NFs Tomadas'!$G:$G,'Controle de NFs Tomadas'!$E:$E,$A$1,'Controle de NFs Tomadas'!$F:$F,$A36,'Controle de NFs Tomadas'!$C:$C,QU$2)</f>
        <v>0</v>
      </c>
      <c r="QV36" s="154">
        <f>SUMIFS('Controle de NFs Tomadas'!$G:$G,'Controle de NFs Tomadas'!$E:$E,$A$1,'Controle de NFs Tomadas'!$F:$F,$A36,'Controle de NFs Tomadas'!$C:$C,QV$2)</f>
        <v>0</v>
      </c>
      <c r="QW36" s="154">
        <f>SUMIFS('Controle de NFs Tomadas'!$G:$G,'Controle de NFs Tomadas'!$E:$E,$A$1,'Controle de NFs Tomadas'!$F:$F,$A36,'Controle de NFs Tomadas'!$C:$C,QW$2)</f>
        <v>0</v>
      </c>
      <c r="QX36" s="154">
        <f>SUMIFS('Controle de NFs Tomadas'!$G:$G,'Controle de NFs Tomadas'!$E:$E,$A$1,'Controle de NFs Tomadas'!$F:$F,$A36,'Controle de NFs Tomadas'!$C:$C,QX$2)</f>
        <v>0</v>
      </c>
      <c r="QY36" s="154">
        <f>SUMIFS('Controle de NFs Tomadas'!$G:$G,'Controle de NFs Tomadas'!$E:$E,$A$1,'Controle de NFs Tomadas'!$F:$F,$A36,'Controle de NFs Tomadas'!$C:$C,QY$2)</f>
        <v>0</v>
      </c>
      <c r="QZ36" s="154">
        <f>SUMIFS('Controle de NFs Tomadas'!$G:$G,'Controle de NFs Tomadas'!$E:$E,$A$1,'Controle de NFs Tomadas'!$F:$F,$A36,'Controle de NFs Tomadas'!$C:$C,QZ$2)</f>
        <v>0</v>
      </c>
      <c r="RA36" s="154">
        <f>SUMIFS('Controle de NFs Tomadas'!$G:$G,'Controle de NFs Tomadas'!$E:$E,$A$1,'Controle de NFs Tomadas'!$F:$F,$A36,'Controle de NFs Tomadas'!$C:$C,RA$2)</f>
        <v>0</v>
      </c>
      <c r="RB36" s="154">
        <f>SUMIFS('Controle de NFs Tomadas'!$G:$G,'Controle de NFs Tomadas'!$E:$E,$A$1,'Controle de NFs Tomadas'!$F:$F,$A36,'Controle de NFs Tomadas'!$C:$C,RB$2)</f>
        <v>0</v>
      </c>
      <c r="RC36" s="154">
        <f>SUMIFS('Controle de NFs Tomadas'!$G:$G,'Controle de NFs Tomadas'!$E:$E,$A$1,'Controle de NFs Tomadas'!$F:$F,$A36,'Controle de NFs Tomadas'!$C:$C,RC$2)</f>
        <v>0</v>
      </c>
      <c r="RD36" s="154">
        <f>SUMIFS('Controle de NFs Tomadas'!$G:$G,'Controle de NFs Tomadas'!$E:$E,$A$1,'Controle de NFs Tomadas'!$F:$F,$A36,'Controle de NFs Tomadas'!$C:$C,RD$2)</f>
        <v>0</v>
      </c>
      <c r="RE36" s="154">
        <f>SUMIFS('Controle de NFs Tomadas'!$G:$G,'Controle de NFs Tomadas'!$E:$E,$A$1,'Controle de NFs Tomadas'!$F:$F,$A36,'Controle de NFs Tomadas'!$C:$C,RE$2)</f>
        <v>0</v>
      </c>
      <c r="RF36" s="154">
        <f>SUMIFS('Controle de NFs Tomadas'!$G:$G,'Controle de NFs Tomadas'!$E:$E,$A$1,'Controle de NFs Tomadas'!$F:$F,$A36,'Controle de NFs Tomadas'!$C:$C,RF$2)</f>
        <v>0</v>
      </c>
      <c r="RG36" s="154">
        <f>SUMIFS('Controle de NFs Tomadas'!$G:$G,'Controle de NFs Tomadas'!$E:$E,$A$1,'Controle de NFs Tomadas'!$F:$F,$A36,'Controle de NFs Tomadas'!$C:$C,RG$2)</f>
        <v>0</v>
      </c>
      <c r="RH36" s="154">
        <f>SUMIFS('Controle de NFs Tomadas'!$G:$G,'Controle de NFs Tomadas'!$E:$E,$A$1,'Controle de NFs Tomadas'!$F:$F,$A36,'Controle de NFs Tomadas'!$C:$C,RH$2)</f>
        <v>0</v>
      </c>
      <c r="RI36" s="154">
        <f>SUMIFS('Controle de NFs Tomadas'!$G:$G,'Controle de NFs Tomadas'!$E:$E,$A$1,'Controle de NFs Tomadas'!$F:$F,$A36,'Controle de NFs Tomadas'!$C:$C,RI$2)</f>
        <v>0</v>
      </c>
      <c r="RJ36" s="154">
        <f>SUMIFS('Controle de NFs Tomadas'!$G:$G,'Controle de NFs Tomadas'!$E:$E,$A$1,'Controle de NFs Tomadas'!$F:$F,$A36,'Controle de NFs Tomadas'!$C:$C,RJ$2)</f>
        <v>0</v>
      </c>
      <c r="RK36" s="154">
        <f>SUMIFS('Controle de NFs Tomadas'!$G:$G,'Controle de NFs Tomadas'!$E:$E,$A$1,'Controle de NFs Tomadas'!$F:$F,$A36,'Controle de NFs Tomadas'!$C:$C,RK$2)</f>
        <v>0</v>
      </c>
      <c r="RL36" s="154">
        <f>SUMIFS('Controle de NFs Tomadas'!$G:$G,'Controle de NFs Tomadas'!$E:$E,$A$1,'Controle de NFs Tomadas'!$F:$F,$A36,'Controle de NFs Tomadas'!$C:$C,RL$2)</f>
        <v>0</v>
      </c>
      <c r="RM36" s="154">
        <f>SUMIFS('Controle de NFs Tomadas'!$G:$G,'Controle de NFs Tomadas'!$E:$E,$A$1,'Controle de NFs Tomadas'!$F:$F,$A36,'Controle de NFs Tomadas'!$C:$C,RM$2)</f>
        <v>0</v>
      </c>
      <c r="RN36" s="154">
        <f>SUMIFS('Controle de NFs Tomadas'!$G:$G,'Controle de NFs Tomadas'!$E:$E,$A$1,'Controle de NFs Tomadas'!$F:$F,$A36,'Controle de NFs Tomadas'!$C:$C,RN$2)</f>
        <v>0</v>
      </c>
      <c r="RO36" s="154">
        <f>SUMIFS('Controle de NFs Tomadas'!$G:$G,'Controle de NFs Tomadas'!$E:$E,$A$1,'Controle de NFs Tomadas'!$F:$F,$A36,'Controle de NFs Tomadas'!$C:$C,RO$2)</f>
        <v>0</v>
      </c>
      <c r="RP36" s="154">
        <f>SUMIFS('Controle de NFs Tomadas'!$G:$G,'Controle de NFs Tomadas'!$E:$E,$A$1,'Controle de NFs Tomadas'!$F:$F,$A36,'Controle de NFs Tomadas'!$C:$C,RP$2)</f>
        <v>0</v>
      </c>
      <c r="RQ36" s="154">
        <f>SUMIFS('Controle de NFs Tomadas'!$G:$G,'Controle de NFs Tomadas'!$E:$E,$A$1,'Controle de NFs Tomadas'!$F:$F,$A36,'Controle de NFs Tomadas'!$C:$C,RQ$2)</f>
        <v>0</v>
      </c>
      <c r="RR36" s="154">
        <f>SUMIFS('Controle de NFs Tomadas'!$G:$G,'Controle de NFs Tomadas'!$E:$E,$A$1,'Controle de NFs Tomadas'!$F:$F,$A36,'Controle de NFs Tomadas'!$C:$C,RR$2)</f>
        <v>0</v>
      </c>
      <c r="RS36" s="154">
        <f>SUMIFS('Controle de NFs Tomadas'!$G:$G,'Controle de NFs Tomadas'!$E:$E,$A$1,'Controle de NFs Tomadas'!$F:$F,$A36,'Controle de NFs Tomadas'!$C:$C,RS$2)</f>
        <v>0</v>
      </c>
      <c r="RT36" s="154">
        <f>SUMIFS('Controle de NFs Tomadas'!$G:$G,'Controle de NFs Tomadas'!$E:$E,$A$1,'Controle de NFs Tomadas'!$F:$F,$A36,'Controle de NFs Tomadas'!$C:$C,RT$2)</f>
        <v>0</v>
      </c>
      <c r="RU36" s="154">
        <f>SUMIFS('Controle de NFs Tomadas'!$G:$G,'Controle de NFs Tomadas'!$E:$E,$A$1,'Controle de NFs Tomadas'!$F:$F,$A36,'Controle de NFs Tomadas'!$C:$C,RU$2)</f>
        <v>0</v>
      </c>
      <c r="RV36" s="154">
        <f>SUMIFS('Controle de NFs Tomadas'!$G:$G,'Controle de NFs Tomadas'!$E:$E,$A$1,'Controle de NFs Tomadas'!$F:$F,$A36,'Controle de NFs Tomadas'!$C:$C,RV$2)</f>
        <v>0</v>
      </c>
      <c r="RW36" s="154">
        <f>SUMIFS('Controle de NFs Tomadas'!$G:$G,'Controle de NFs Tomadas'!$E:$E,$A$1,'Controle de NFs Tomadas'!$F:$F,$A36,'Controle de NFs Tomadas'!$C:$C,RW$2)</f>
        <v>0</v>
      </c>
      <c r="RX36" s="154">
        <f>SUMIFS('Controle de NFs Tomadas'!$G:$G,'Controle de NFs Tomadas'!$E:$E,$A$1,'Controle de NFs Tomadas'!$F:$F,$A36,'Controle de NFs Tomadas'!$C:$C,RX$2)</f>
        <v>0</v>
      </c>
      <c r="RY36" s="154">
        <f>SUMIFS('Controle de NFs Tomadas'!$G:$G,'Controle de NFs Tomadas'!$E:$E,$A$1,'Controle de NFs Tomadas'!$F:$F,$A36,'Controle de NFs Tomadas'!$C:$C,RY$2)</f>
        <v>0</v>
      </c>
      <c r="RZ36" s="154">
        <f>SUMIFS('Controle de NFs Tomadas'!$G:$G,'Controle de NFs Tomadas'!$E:$E,$A$1,'Controle de NFs Tomadas'!$F:$F,$A36,'Controle de NFs Tomadas'!$C:$C,RZ$2)</f>
        <v>0</v>
      </c>
      <c r="SA36" s="154">
        <f>SUMIFS('Controle de NFs Tomadas'!$G:$G,'Controle de NFs Tomadas'!$E:$E,$A$1,'Controle de NFs Tomadas'!$F:$F,$A36,'Controle de NFs Tomadas'!$C:$C,SA$2)</f>
        <v>0</v>
      </c>
      <c r="SB36" s="154">
        <f>SUMIFS('Controle de NFs Tomadas'!$G:$G,'Controle de NFs Tomadas'!$E:$E,$A$1,'Controle de NFs Tomadas'!$F:$F,$A36,'Controle de NFs Tomadas'!$C:$C,SB$2)</f>
        <v>0</v>
      </c>
      <c r="SC36" s="154">
        <f>SUMIFS('Controle de NFs Tomadas'!$G:$G,'Controle de NFs Tomadas'!$E:$E,$A$1,'Controle de NFs Tomadas'!$F:$F,$A36,'Controle de NFs Tomadas'!$C:$C,SC$2)</f>
        <v>0</v>
      </c>
      <c r="SD36" s="154">
        <f>SUMIFS('Controle de NFs Tomadas'!$G:$G,'Controle de NFs Tomadas'!$E:$E,$A$1,'Controle de NFs Tomadas'!$F:$F,$A36,'Controle de NFs Tomadas'!$C:$C,SD$2)</f>
        <v>0</v>
      </c>
      <c r="SE36" s="154">
        <f>SUMIFS('Controle de NFs Tomadas'!$G:$G,'Controle de NFs Tomadas'!$E:$E,$A$1,'Controle de NFs Tomadas'!$F:$F,$A36,'Controle de NFs Tomadas'!$C:$C,SE$2)</f>
        <v>0</v>
      </c>
      <c r="SF36" s="154">
        <f>SUMIFS('Controle de NFs Tomadas'!$G:$G,'Controle de NFs Tomadas'!$E:$E,$A$1,'Controle de NFs Tomadas'!$F:$F,$A36,'Controle de NFs Tomadas'!$C:$C,SF$2)</f>
        <v>0</v>
      </c>
      <c r="SG36" s="154">
        <f>SUMIFS('Controle de NFs Tomadas'!$G:$G,'Controle de NFs Tomadas'!$E:$E,$A$1,'Controle de NFs Tomadas'!$F:$F,$A36,'Controle de NFs Tomadas'!$C:$C,SG$2)</f>
        <v>0</v>
      </c>
      <c r="SH36" s="154">
        <f>SUMIFS('Controle de NFs Tomadas'!$G:$G,'Controle de NFs Tomadas'!$E:$E,$A$1,'Controle de NFs Tomadas'!$F:$F,$A36,'Controle de NFs Tomadas'!$C:$C,SH$2)</f>
        <v>0</v>
      </c>
      <c r="SI36" s="154">
        <f>SUMIFS('Controle de NFs Tomadas'!$G:$G,'Controle de NFs Tomadas'!$E:$E,$A$1,'Controle de NFs Tomadas'!$F:$F,$A36,'Controle de NFs Tomadas'!$C:$C,SI$2)</f>
        <v>0</v>
      </c>
      <c r="SJ36" s="154">
        <f>SUMIFS('Controle de NFs Tomadas'!$G:$G,'Controle de NFs Tomadas'!$E:$E,$A$1,'Controle de NFs Tomadas'!$F:$F,$A36,'Controle de NFs Tomadas'!$C:$C,SJ$2)</f>
        <v>0</v>
      </c>
      <c r="SK36" s="154">
        <f>SUMIFS('Controle de NFs Tomadas'!$G:$G,'Controle de NFs Tomadas'!$E:$E,$A$1,'Controle de NFs Tomadas'!$F:$F,$A36,'Controle de NFs Tomadas'!$C:$C,SK$2)</f>
        <v>0</v>
      </c>
      <c r="SL36" s="154">
        <f>SUMIFS('Controle de NFs Tomadas'!$G:$G,'Controle de NFs Tomadas'!$E:$E,$A$1,'Controle de NFs Tomadas'!$F:$F,$A36,'Controle de NFs Tomadas'!$C:$C,SL$2)</f>
        <v>0</v>
      </c>
      <c r="SM36" s="154">
        <f>SUMIFS('Controle de NFs Tomadas'!$G:$G,'Controle de NFs Tomadas'!$E:$E,$A$1,'Controle de NFs Tomadas'!$F:$F,$A36,'Controle de NFs Tomadas'!$C:$C,SM$2)</f>
        <v>0</v>
      </c>
      <c r="SN36" s="154">
        <f>SUMIFS('Controle de NFs Tomadas'!$G:$G,'Controle de NFs Tomadas'!$E:$E,$A$1,'Controle de NFs Tomadas'!$F:$F,$A36,'Controle de NFs Tomadas'!$C:$C,SN$2)</f>
        <v>0</v>
      </c>
      <c r="SO36" s="154">
        <f>SUMIFS('Controle de NFs Tomadas'!$G:$G,'Controle de NFs Tomadas'!$E:$E,$A$1,'Controle de NFs Tomadas'!$F:$F,$A36,'Controle de NFs Tomadas'!$C:$C,SO$2)</f>
        <v>0</v>
      </c>
      <c r="SP36" s="154">
        <f>SUMIFS('Controle de NFs Tomadas'!$G:$G,'Controle de NFs Tomadas'!$E:$E,$A$1,'Controle de NFs Tomadas'!$F:$F,$A36,'Controle de NFs Tomadas'!$C:$C,SP$2)</f>
        <v>0</v>
      </c>
      <c r="SQ36" s="154">
        <f>SUMIFS('Controle de NFs Tomadas'!$G:$G,'Controle de NFs Tomadas'!$E:$E,$A$1,'Controle de NFs Tomadas'!$F:$F,$A36,'Controle de NFs Tomadas'!$C:$C,SQ$2)</f>
        <v>0</v>
      </c>
      <c r="SR36" s="154">
        <f>SUMIFS('Controle de NFs Tomadas'!$G:$G,'Controle de NFs Tomadas'!$E:$E,$A$1,'Controle de NFs Tomadas'!$F:$F,$A36,'Controle de NFs Tomadas'!$C:$C,SR$2)</f>
        <v>0</v>
      </c>
      <c r="SS36" s="154">
        <f>SUMIFS('Controle de NFs Tomadas'!$G:$G,'Controle de NFs Tomadas'!$E:$E,$A$1,'Controle de NFs Tomadas'!$F:$F,$A36,'Controle de NFs Tomadas'!$C:$C,SS$2)</f>
        <v>0</v>
      </c>
      <c r="ST36" s="154">
        <f>SUMIFS('Controle de NFs Tomadas'!$G:$G,'Controle de NFs Tomadas'!$E:$E,$A$1,'Controle de NFs Tomadas'!$F:$F,$A36,'Controle de NFs Tomadas'!$C:$C,ST$2)</f>
        <v>0</v>
      </c>
      <c r="SU36" s="154">
        <f>SUMIFS('Controle de NFs Tomadas'!$G:$G,'Controle de NFs Tomadas'!$E:$E,$A$1,'Controle de NFs Tomadas'!$F:$F,$A36,'Controle de NFs Tomadas'!$C:$C,SU$2)</f>
        <v>0</v>
      </c>
      <c r="SV36" s="154">
        <f>SUMIFS('Controle de NFs Tomadas'!$G:$G,'Controle de NFs Tomadas'!$E:$E,$A$1,'Controle de NFs Tomadas'!$F:$F,$A36,'Controle de NFs Tomadas'!$C:$C,SV$2)</f>
        <v>0</v>
      </c>
      <c r="SW36" s="154">
        <f>SUMIFS('Controle de NFs Tomadas'!$G:$G,'Controle de NFs Tomadas'!$E:$E,$A$1,'Controle de NFs Tomadas'!$F:$F,$A36,'Controle de NFs Tomadas'!$C:$C,SW$2)</f>
        <v>0</v>
      </c>
      <c r="SX36" s="154">
        <f>SUMIFS('Controle de NFs Tomadas'!$G:$G,'Controle de NFs Tomadas'!$E:$E,$A$1,'Controle de NFs Tomadas'!$F:$F,$A36,'Controle de NFs Tomadas'!$C:$C,SX$2)</f>
        <v>0</v>
      </c>
      <c r="SY36" s="154">
        <f>SUMIFS('Controle de NFs Tomadas'!$G:$G,'Controle de NFs Tomadas'!$E:$E,$A$1,'Controle de NFs Tomadas'!$F:$F,$A36,'Controle de NFs Tomadas'!$C:$C,SY$2)</f>
        <v>0</v>
      </c>
      <c r="SZ36" s="154">
        <f>SUMIFS('Controle de NFs Tomadas'!$G:$G,'Controle de NFs Tomadas'!$E:$E,$A$1,'Controle de NFs Tomadas'!$F:$F,$A36,'Controle de NFs Tomadas'!$C:$C,SZ$2)</f>
        <v>0</v>
      </c>
      <c r="TA36" s="154">
        <f>SUMIFS('Controle de NFs Tomadas'!$G:$G,'Controle de NFs Tomadas'!$E:$E,$A$1,'Controle de NFs Tomadas'!$F:$F,$A36,'Controle de NFs Tomadas'!$C:$C,TA$2)</f>
        <v>0</v>
      </c>
      <c r="TB36" s="154">
        <f>SUMIFS('Controle de NFs Tomadas'!$G:$G,'Controle de NFs Tomadas'!$E:$E,$A$1,'Controle de NFs Tomadas'!$F:$F,$A36,'Controle de NFs Tomadas'!$C:$C,TB$2)</f>
        <v>0</v>
      </c>
      <c r="TC36" s="154">
        <f>SUMIFS('Controle de NFs Tomadas'!$G:$G,'Controle de NFs Tomadas'!$E:$E,$A$1,'Controle de NFs Tomadas'!$F:$F,$A36,'Controle de NFs Tomadas'!$C:$C,TC$2)</f>
        <v>0</v>
      </c>
      <c r="TD36" s="154">
        <f>SUMIFS('Controle de NFs Tomadas'!$G:$G,'Controle de NFs Tomadas'!$E:$E,$A$1,'Controle de NFs Tomadas'!$F:$F,$A36,'Controle de NFs Tomadas'!$C:$C,TD$2)</f>
        <v>0</v>
      </c>
      <c r="TE36" s="154">
        <f>SUMIFS('Controle de NFs Tomadas'!$G:$G,'Controle de NFs Tomadas'!$E:$E,$A$1,'Controle de NFs Tomadas'!$F:$F,$A36,'Controle de NFs Tomadas'!$C:$C,TE$2)</f>
        <v>0</v>
      </c>
      <c r="TF36" s="154">
        <f>SUMIFS('Controle de NFs Tomadas'!$G:$G,'Controle de NFs Tomadas'!$E:$E,$A$1,'Controle de NFs Tomadas'!$F:$F,$A36,'Controle de NFs Tomadas'!$C:$C,TF$2)</f>
        <v>0</v>
      </c>
      <c r="TG36" s="154">
        <f>SUMIFS('Controle de NFs Tomadas'!$G:$G,'Controle de NFs Tomadas'!$E:$E,$A$1,'Controle de NFs Tomadas'!$F:$F,$A36,'Controle de NFs Tomadas'!$C:$C,TG$2)</f>
        <v>0</v>
      </c>
      <c r="TH36" s="154">
        <f>SUMIFS('Controle de NFs Tomadas'!$G:$G,'Controle de NFs Tomadas'!$E:$E,$A$1,'Controle de NFs Tomadas'!$F:$F,$A36,'Controle de NFs Tomadas'!$C:$C,TH$2)</f>
        <v>0</v>
      </c>
      <c r="TI36" s="154">
        <f>SUMIFS('Controle de NFs Tomadas'!$G:$G,'Controle de NFs Tomadas'!$E:$E,$A$1,'Controle de NFs Tomadas'!$F:$F,$A36,'Controle de NFs Tomadas'!$C:$C,TI$2)</f>
        <v>0</v>
      </c>
      <c r="TJ36" s="154">
        <f>SUMIFS('Controle de NFs Tomadas'!$G:$G,'Controle de NFs Tomadas'!$E:$E,$A$1,'Controle de NFs Tomadas'!$F:$F,$A36,'Controle de NFs Tomadas'!$C:$C,TJ$2)</f>
        <v>0</v>
      </c>
      <c r="TK36" s="154">
        <f>SUMIFS('Controle de NFs Tomadas'!$G:$G,'Controle de NFs Tomadas'!$E:$E,$A$1,'Controle de NFs Tomadas'!$F:$F,$A36,'Controle de NFs Tomadas'!$C:$C,TK$2)</f>
        <v>0</v>
      </c>
      <c r="TL36" s="154">
        <f>SUMIFS('Controle de NFs Tomadas'!$G:$G,'Controle de NFs Tomadas'!$E:$E,$A$1,'Controle de NFs Tomadas'!$F:$F,$A36,'Controle de NFs Tomadas'!$C:$C,TL$2)</f>
        <v>0</v>
      </c>
      <c r="TM36" s="154">
        <f>SUMIFS('Controle de NFs Tomadas'!$G:$G,'Controle de NFs Tomadas'!$E:$E,$A$1,'Controle de NFs Tomadas'!$F:$F,$A36,'Controle de NFs Tomadas'!$C:$C,TM$2)</f>
        <v>0</v>
      </c>
      <c r="TN36" s="154">
        <f>SUMIFS('Controle de NFs Tomadas'!$G:$G,'Controle de NFs Tomadas'!$E:$E,$A$1,'Controle de NFs Tomadas'!$F:$F,$A36,'Controle de NFs Tomadas'!$C:$C,TN$2)</f>
        <v>0</v>
      </c>
      <c r="TO36" s="154">
        <f>SUMIFS('Controle de NFs Tomadas'!$G:$G,'Controle de NFs Tomadas'!$E:$E,$A$1,'Controle de NFs Tomadas'!$F:$F,$A36,'Controle de NFs Tomadas'!$C:$C,TO$2)</f>
        <v>0</v>
      </c>
      <c r="TP36" s="154">
        <f>SUMIFS('Controle de NFs Tomadas'!$G:$G,'Controle de NFs Tomadas'!$E:$E,$A$1,'Controle de NFs Tomadas'!$F:$F,$A36,'Controle de NFs Tomadas'!$C:$C,TP$2)</f>
        <v>0</v>
      </c>
      <c r="TQ36" s="154">
        <f>SUMIFS('Controle de NFs Tomadas'!$G:$G,'Controle de NFs Tomadas'!$E:$E,$A$1,'Controle de NFs Tomadas'!$F:$F,$A36,'Controle de NFs Tomadas'!$C:$C,TQ$2)</f>
        <v>0</v>
      </c>
      <c r="TR36" s="154">
        <f>SUMIFS('Controle de NFs Tomadas'!$G:$G,'Controle de NFs Tomadas'!$E:$E,$A$1,'Controle de NFs Tomadas'!$F:$F,$A36,'Controle de NFs Tomadas'!$C:$C,TR$2)</f>
        <v>0</v>
      </c>
      <c r="TS36" s="154">
        <f>SUMIFS('Controle de NFs Tomadas'!$G:$G,'Controle de NFs Tomadas'!$E:$E,$A$1,'Controle de NFs Tomadas'!$F:$F,$A36,'Controle de NFs Tomadas'!$C:$C,TS$2)</f>
        <v>0</v>
      </c>
      <c r="TT36" s="154">
        <f>SUMIFS('Controle de NFs Tomadas'!$G:$G,'Controle de NFs Tomadas'!$E:$E,$A$1,'Controle de NFs Tomadas'!$F:$F,$A36,'Controle de NFs Tomadas'!$C:$C,TT$2)</f>
        <v>0</v>
      </c>
      <c r="TU36" s="154">
        <f>SUMIFS('Controle de NFs Tomadas'!$G:$G,'Controle de NFs Tomadas'!$E:$E,$A$1,'Controle de NFs Tomadas'!$F:$F,$A36,'Controle de NFs Tomadas'!$C:$C,TU$2)</f>
        <v>0</v>
      </c>
      <c r="TV36" s="154">
        <f>SUMIFS('Controle de NFs Tomadas'!$G:$G,'Controle de NFs Tomadas'!$E:$E,$A$1,'Controle de NFs Tomadas'!$F:$F,$A36,'Controle de NFs Tomadas'!$C:$C,TV$2)</f>
        <v>0</v>
      </c>
      <c r="TW36" s="154">
        <f>SUMIFS('Controle de NFs Tomadas'!$G:$G,'Controle de NFs Tomadas'!$E:$E,$A$1,'Controle de NFs Tomadas'!$F:$F,$A36,'Controle de NFs Tomadas'!$C:$C,TW$2)</f>
        <v>0</v>
      </c>
      <c r="TX36" s="154">
        <f>SUMIFS('Controle de NFs Tomadas'!$G:$G,'Controle de NFs Tomadas'!$E:$E,$A$1,'Controle de NFs Tomadas'!$F:$F,$A36,'Controle de NFs Tomadas'!$C:$C,TX$2)</f>
        <v>0</v>
      </c>
      <c r="TY36" s="154">
        <f>SUMIFS('Controle de NFs Tomadas'!$G:$G,'Controle de NFs Tomadas'!$E:$E,$A$1,'Controle de NFs Tomadas'!$F:$F,$A36,'Controle de NFs Tomadas'!$C:$C,TY$2)</f>
        <v>0</v>
      </c>
      <c r="TZ36" s="154">
        <f>SUMIFS('Controle de NFs Tomadas'!$G:$G,'Controle de NFs Tomadas'!$E:$E,$A$1,'Controle de NFs Tomadas'!$F:$F,$A36,'Controle de NFs Tomadas'!$C:$C,TZ$2)</f>
        <v>0</v>
      </c>
      <c r="UA36" s="154">
        <f>SUMIFS('Controle de NFs Tomadas'!$G:$G,'Controle de NFs Tomadas'!$E:$E,$A$1,'Controle de NFs Tomadas'!$F:$F,$A36,'Controle de NFs Tomadas'!$C:$C,UA$2)</f>
        <v>0</v>
      </c>
      <c r="UB36" s="154">
        <f>SUMIFS('Controle de NFs Tomadas'!$G:$G,'Controle de NFs Tomadas'!$E:$E,$A$1,'Controle de NFs Tomadas'!$F:$F,$A36,'Controle de NFs Tomadas'!$C:$C,UB$2)</f>
        <v>0</v>
      </c>
      <c r="UC36" s="154">
        <f>SUMIFS('Controle de NFs Tomadas'!$G:$G,'Controle de NFs Tomadas'!$E:$E,$A$1,'Controle de NFs Tomadas'!$F:$F,$A36,'Controle de NFs Tomadas'!$C:$C,UC$2)</f>
        <v>0</v>
      </c>
      <c r="UD36" s="154">
        <f>SUMIFS('Controle de NFs Tomadas'!$G:$G,'Controle de NFs Tomadas'!$E:$E,$A$1,'Controle de NFs Tomadas'!$F:$F,$A36,'Controle de NFs Tomadas'!$C:$C,UD$2)</f>
        <v>0</v>
      </c>
      <c r="UE36" s="154">
        <f>SUMIFS('Controle de NFs Tomadas'!$G:$G,'Controle de NFs Tomadas'!$E:$E,$A$1,'Controle de NFs Tomadas'!$F:$F,$A36,'Controle de NFs Tomadas'!$C:$C,UE$2)</f>
        <v>0</v>
      </c>
      <c r="UF36" s="154">
        <f>SUMIFS('Controle de NFs Tomadas'!$G:$G,'Controle de NFs Tomadas'!$E:$E,$A$1,'Controle de NFs Tomadas'!$F:$F,$A36,'Controle de NFs Tomadas'!$C:$C,UF$2)</f>
        <v>0</v>
      </c>
    </row>
    <row r="37" spans="1:552" ht="15.75" customHeight="1" outlineLevel="1" x14ac:dyDescent="0.35">
      <c r="A37" s="2" t="s">
        <v>156</v>
      </c>
      <c r="B37" s="5"/>
      <c r="C37" s="5"/>
      <c r="D37" s="81">
        <f>SUMIFS('Controle de NFs Tomadas'!$G:$G,'Controle de NFs Tomadas'!$E:$E,$A$1,'Controle de NFs Tomadas'!$F:$F,$A37,'Controle de NFs Tomadas'!$C:$C,D$2)</f>
        <v>0</v>
      </c>
      <c r="E37" s="154">
        <f>SUMIFS('Controle de NFs Tomadas'!$G:$G,'Controle de NFs Tomadas'!$E:$E,$A$1,'Controle de NFs Tomadas'!$F:$F,$A37,'Controle de NFs Tomadas'!$C:$C,E$2)</f>
        <v>0</v>
      </c>
      <c r="F37" s="154">
        <f>SUMIFS('Controle de NFs Tomadas'!$G:$G,'Controle de NFs Tomadas'!$E:$E,$A$1,'Controle de NFs Tomadas'!$F:$F,$A37,'Controle de NFs Tomadas'!$C:$C,F$2)</f>
        <v>0</v>
      </c>
      <c r="G37" s="154">
        <f>SUMIFS('Controle de NFs Tomadas'!$G:$G,'Controle de NFs Tomadas'!$E:$E,$A$1,'Controle de NFs Tomadas'!$F:$F,$A37,'Controle de NFs Tomadas'!$C:$C,G$2)</f>
        <v>0</v>
      </c>
      <c r="H37" s="154">
        <f>SUMIFS('Controle de NFs Tomadas'!$G:$G,'Controle de NFs Tomadas'!$E:$E,$A$1,'Controle de NFs Tomadas'!$F:$F,$A37,'Controle de NFs Tomadas'!$C:$C,H$2)</f>
        <v>0</v>
      </c>
      <c r="I37" s="154">
        <f>SUMIFS('Controle de NFs Tomadas'!$G:$G,'Controle de NFs Tomadas'!$E:$E,$A$1,'Controle de NFs Tomadas'!$F:$F,$A37,'Controle de NFs Tomadas'!$C:$C,I$2)</f>
        <v>0</v>
      </c>
      <c r="J37" s="154">
        <f>SUMIFS('Controle de NFs Tomadas'!$G:$G,'Controle de NFs Tomadas'!$E:$E,$A$1,'Controle de NFs Tomadas'!$F:$F,$A37,'Controle de NFs Tomadas'!$C:$C,J$2)</f>
        <v>0</v>
      </c>
      <c r="K37" s="154">
        <f>SUMIFS('Controle de NFs Tomadas'!$G:$G,'Controle de NFs Tomadas'!$E:$E,$A$1,'Controle de NFs Tomadas'!$F:$F,$A37,'Controle de NFs Tomadas'!$C:$C,K$2)</f>
        <v>0</v>
      </c>
      <c r="L37" s="154">
        <f>SUMIFS('Controle de NFs Tomadas'!$G:$G,'Controle de NFs Tomadas'!$E:$E,$A$1,'Controle de NFs Tomadas'!$F:$F,$A37,'Controle de NFs Tomadas'!$C:$C,L$2)</f>
        <v>0</v>
      </c>
      <c r="M37" s="154">
        <f>SUMIFS('Controle de NFs Tomadas'!$G:$G,'Controle de NFs Tomadas'!$E:$E,$A$1,'Controle de NFs Tomadas'!$F:$F,$A37,'Controle de NFs Tomadas'!$C:$C,M$2)</f>
        <v>0</v>
      </c>
      <c r="N37" s="154">
        <f>SUMIFS('Controle de NFs Tomadas'!$G:$G,'Controle de NFs Tomadas'!$E:$E,$A$1,'Controle de NFs Tomadas'!$F:$F,$A37,'Controle de NFs Tomadas'!$C:$C,N$2)</f>
        <v>0</v>
      </c>
      <c r="O37" s="154">
        <f>SUMIFS('Controle de NFs Tomadas'!$G:$G,'Controle de NFs Tomadas'!$E:$E,$A$1,'Controle de NFs Tomadas'!$F:$F,$A37,'Controle de NFs Tomadas'!$C:$C,O$2)</f>
        <v>0</v>
      </c>
      <c r="P37" s="154">
        <f>SUMIFS('Controle de NFs Tomadas'!$G:$G,'Controle de NFs Tomadas'!$E:$E,$A$1,'Controle de NFs Tomadas'!$F:$F,$A37,'Controle de NFs Tomadas'!$C:$C,P$2)</f>
        <v>0</v>
      </c>
      <c r="Q37" s="154">
        <f>SUMIFS('Controle de NFs Tomadas'!$G:$G,'Controle de NFs Tomadas'!$E:$E,$A$1,'Controle de NFs Tomadas'!$F:$F,$A37,'Controle de NFs Tomadas'!$C:$C,Q$2)</f>
        <v>0</v>
      </c>
      <c r="R37" s="154">
        <f>SUMIFS('Controle de NFs Tomadas'!$G:$G,'Controle de NFs Tomadas'!$E:$E,$A$1,'Controle de NFs Tomadas'!$F:$F,$A37,'Controle de NFs Tomadas'!$C:$C,R$2)</f>
        <v>0</v>
      </c>
      <c r="S37" s="154">
        <f>SUMIFS('Controle de NFs Tomadas'!$G:$G,'Controle de NFs Tomadas'!$E:$E,$A$1,'Controle de NFs Tomadas'!$F:$F,$A37,'Controle de NFs Tomadas'!$C:$C,S$2)</f>
        <v>0</v>
      </c>
      <c r="T37" s="154">
        <f>SUMIFS('Controle de NFs Tomadas'!$G:$G,'Controle de NFs Tomadas'!$E:$E,$A$1,'Controle de NFs Tomadas'!$F:$F,$A37,'Controle de NFs Tomadas'!$C:$C,T$2)</f>
        <v>0</v>
      </c>
      <c r="U37" s="154">
        <f>SUMIFS('Controle de NFs Tomadas'!$G:$G,'Controle de NFs Tomadas'!$E:$E,$A$1,'Controle de NFs Tomadas'!$F:$F,$A37,'Controle de NFs Tomadas'!$C:$C,U$2)</f>
        <v>0</v>
      </c>
      <c r="V37" s="154">
        <f>SUMIFS('Controle de NFs Tomadas'!$G:$G,'Controle de NFs Tomadas'!$E:$E,$A$1,'Controle de NFs Tomadas'!$F:$F,$A37,'Controle de NFs Tomadas'!$C:$C,V$2)</f>
        <v>0</v>
      </c>
      <c r="W37" s="154">
        <f>SUMIFS('Controle de NFs Tomadas'!$G:$G,'Controle de NFs Tomadas'!$E:$E,$A$1,'Controle de NFs Tomadas'!$F:$F,$A37,'Controle de NFs Tomadas'!$C:$C,W$2)</f>
        <v>0</v>
      </c>
      <c r="X37" s="154">
        <f>SUMIFS('Controle de NFs Tomadas'!$G:$G,'Controle de NFs Tomadas'!$E:$E,$A$1,'Controle de NFs Tomadas'!$F:$F,$A37,'Controle de NFs Tomadas'!$C:$C,X$2)</f>
        <v>0</v>
      </c>
      <c r="Y37" s="154">
        <f>SUMIFS('Controle de NFs Tomadas'!$G:$G,'Controle de NFs Tomadas'!$E:$E,$A$1,'Controle de NFs Tomadas'!$F:$F,$A37,'Controle de NFs Tomadas'!$C:$C,Y$2)</f>
        <v>0</v>
      </c>
      <c r="Z37" s="154">
        <f>SUMIFS('Controle de NFs Tomadas'!$G:$G,'Controle de NFs Tomadas'!$E:$E,$A$1,'Controle de NFs Tomadas'!$F:$F,$A37,'Controle de NFs Tomadas'!$C:$C,Z$2)</f>
        <v>0</v>
      </c>
      <c r="AA37" s="154">
        <f>SUMIFS('Controle de NFs Tomadas'!$G:$G,'Controle de NFs Tomadas'!$E:$E,$A$1,'Controle de NFs Tomadas'!$F:$F,$A37,'Controle de NFs Tomadas'!$C:$C,AA$2)</f>
        <v>0</v>
      </c>
      <c r="AB37" s="154">
        <f>SUMIFS('Controle de NFs Tomadas'!$G:$G,'Controle de NFs Tomadas'!$E:$E,$A$1,'Controle de NFs Tomadas'!$F:$F,$A37,'Controle de NFs Tomadas'!$C:$C,AB$2)</f>
        <v>0</v>
      </c>
      <c r="AC37" s="154">
        <f>SUMIFS('Controle de NFs Tomadas'!$G:$G,'Controle de NFs Tomadas'!$E:$E,$A$1,'Controle de NFs Tomadas'!$F:$F,$A37,'Controle de NFs Tomadas'!$C:$C,AC$2)</f>
        <v>0</v>
      </c>
      <c r="AD37" s="154">
        <f>SUMIFS('Controle de NFs Tomadas'!$G:$G,'Controle de NFs Tomadas'!$E:$E,$A$1,'Controle de NFs Tomadas'!$F:$F,$A37,'Controle de NFs Tomadas'!$C:$C,AD$2)</f>
        <v>0</v>
      </c>
      <c r="AE37" s="154">
        <f>SUMIFS('Controle de NFs Tomadas'!$G:$G,'Controle de NFs Tomadas'!$E:$E,$A$1,'Controle de NFs Tomadas'!$F:$F,$A37,'Controle de NFs Tomadas'!$C:$C,AE$2)</f>
        <v>0</v>
      </c>
      <c r="AF37" s="154">
        <f>SUMIFS('Controle de NFs Tomadas'!$G:$G,'Controle de NFs Tomadas'!$E:$E,$A$1,'Controle de NFs Tomadas'!$F:$F,$A37,'Controle de NFs Tomadas'!$C:$C,AF$2)</f>
        <v>0</v>
      </c>
      <c r="AG37" s="154">
        <f>SUMIFS('Controle de NFs Tomadas'!$G:$G,'Controle de NFs Tomadas'!$E:$E,$A$1,'Controle de NFs Tomadas'!$F:$F,$A37,'Controle de NFs Tomadas'!$C:$C,AG$2)</f>
        <v>0</v>
      </c>
      <c r="AH37" s="82">
        <f>SUMIFS('Controle de NFs Tomadas'!$G:$G,'Controle de NFs Tomadas'!$E:$E,$A$1,'Controle de NFs Tomadas'!$F:$F,$A37,'Controle de NFs Tomadas'!$C:$C,AH$2)</f>
        <v>0</v>
      </c>
      <c r="AI37" s="81">
        <f>SUMIFS('Controle de NFs Tomadas'!$G:$G,'Controle de NFs Tomadas'!$E:$E,$A$1,'Controle de NFs Tomadas'!$F:$F,$A37,'Controle de NFs Tomadas'!$C:$C,AI$2)</f>
        <v>0</v>
      </c>
      <c r="AJ37" s="154">
        <f>SUMIFS('Controle de NFs Tomadas'!$G:$G,'Controle de NFs Tomadas'!$E:$E,$A$1,'Controle de NFs Tomadas'!$F:$F,$A37,'Controle de NFs Tomadas'!$C:$C,AJ$2)</f>
        <v>0</v>
      </c>
      <c r="AK37" s="154">
        <f>SUMIFS('Controle de NFs Tomadas'!$G:$G,'Controle de NFs Tomadas'!$E:$E,$A$1,'Controle de NFs Tomadas'!$F:$F,$A37,'Controle de NFs Tomadas'!$C:$C,AK$2)</f>
        <v>0</v>
      </c>
      <c r="AL37" s="154">
        <f>SUMIFS('Controle de NFs Tomadas'!$G:$G,'Controle de NFs Tomadas'!$E:$E,$A$1,'Controle de NFs Tomadas'!$F:$F,$A37,'Controle de NFs Tomadas'!$C:$C,AL$2)</f>
        <v>0</v>
      </c>
      <c r="AM37" s="154">
        <f>SUMIFS('Controle de NFs Tomadas'!$G:$G,'Controle de NFs Tomadas'!$E:$E,$A$1,'Controle de NFs Tomadas'!$F:$F,$A37,'Controle de NFs Tomadas'!$C:$C,AM$2)</f>
        <v>0</v>
      </c>
      <c r="AN37" s="154">
        <f>SUMIFS('Controle de NFs Tomadas'!$G:$G,'Controle de NFs Tomadas'!$E:$E,$A$1,'Controle de NFs Tomadas'!$F:$F,$A37,'Controle de NFs Tomadas'!$C:$C,AN$2)</f>
        <v>0</v>
      </c>
      <c r="AO37" s="154">
        <f>SUMIFS('Controle de NFs Tomadas'!$G:$G,'Controle de NFs Tomadas'!$E:$E,$A$1,'Controle de NFs Tomadas'!$F:$F,$A37,'Controle de NFs Tomadas'!$C:$C,AO$2)</f>
        <v>0</v>
      </c>
      <c r="AP37" s="154">
        <f>SUMIFS('Controle de NFs Tomadas'!$G:$G,'Controle de NFs Tomadas'!$E:$E,$A$1,'Controle de NFs Tomadas'!$F:$F,$A37,'Controle de NFs Tomadas'!$C:$C,AP$2)</f>
        <v>0</v>
      </c>
      <c r="AQ37" s="154">
        <f>SUMIFS('Controle de NFs Tomadas'!$G:$G,'Controle de NFs Tomadas'!$E:$E,$A$1,'Controle de NFs Tomadas'!$F:$F,$A37,'Controle de NFs Tomadas'!$C:$C,AQ$2)</f>
        <v>0</v>
      </c>
      <c r="AR37" s="154">
        <f>SUMIFS('Controle de NFs Tomadas'!$G:$G,'Controle de NFs Tomadas'!$E:$E,$A$1,'Controle de NFs Tomadas'!$F:$F,$A37,'Controle de NFs Tomadas'!$C:$C,AR$2)</f>
        <v>0</v>
      </c>
      <c r="AS37" s="154">
        <f>SUMIFS('Controle de NFs Tomadas'!$G:$G,'Controle de NFs Tomadas'!$E:$E,$A$1,'Controle de NFs Tomadas'!$F:$F,$A37,'Controle de NFs Tomadas'!$C:$C,AS$2)</f>
        <v>0</v>
      </c>
      <c r="AT37" s="154">
        <f>SUMIFS('Controle de NFs Tomadas'!$G:$G,'Controle de NFs Tomadas'!$E:$E,$A$1,'Controle de NFs Tomadas'!$F:$F,$A37,'Controle de NFs Tomadas'!$C:$C,AT$2)</f>
        <v>0</v>
      </c>
      <c r="AU37" s="154">
        <f>SUMIFS('Controle de NFs Tomadas'!$G:$G,'Controle de NFs Tomadas'!$E:$E,$A$1,'Controle de NFs Tomadas'!$F:$F,$A37,'Controle de NFs Tomadas'!$C:$C,AU$2)</f>
        <v>0</v>
      </c>
      <c r="AV37" s="154">
        <f>SUMIFS('Controle de NFs Tomadas'!$G:$G,'Controle de NFs Tomadas'!$E:$E,$A$1,'Controle de NFs Tomadas'!$F:$F,$A37,'Controle de NFs Tomadas'!$C:$C,AV$2)</f>
        <v>0</v>
      </c>
      <c r="AW37" s="154">
        <f>SUMIFS('Controle de NFs Tomadas'!$G:$G,'Controle de NFs Tomadas'!$E:$E,$A$1,'Controle de NFs Tomadas'!$F:$F,$A37,'Controle de NFs Tomadas'!$C:$C,AW$2)</f>
        <v>0</v>
      </c>
      <c r="AX37" s="154">
        <f>SUMIFS('Controle de NFs Tomadas'!$G:$G,'Controle de NFs Tomadas'!$E:$E,$A$1,'Controle de NFs Tomadas'!$F:$F,$A37,'Controle de NFs Tomadas'!$C:$C,AX$2)</f>
        <v>0</v>
      </c>
      <c r="AY37" s="154">
        <f>SUMIFS('Controle de NFs Tomadas'!$G:$G,'Controle de NFs Tomadas'!$E:$E,$A$1,'Controle de NFs Tomadas'!$F:$F,$A37,'Controle de NFs Tomadas'!$C:$C,AY$2)</f>
        <v>0</v>
      </c>
      <c r="AZ37" s="154">
        <f>SUMIFS('Controle de NFs Tomadas'!$G:$G,'Controle de NFs Tomadas'!$E:$E,$A$1,'Controle de NFs Tomadas'!$F:$F,$A37,'Controle de NFs Tomadas'!$C:$C,AZ$2)</f>
        <v>0</v>
      </c>
      <c r="BA37" s="154">
        <f>SUMIFS('Controle de NFs Tomadas'!$G:$G,'Controle de NFs Tomadas'!$E:$E,$A$1,'Controle de NFs Tomadas'!$F:$F,$A37,'Controle de NFs Tomadas'!$C:$C,BA$2)</f>
        <v>0</v>
      </c>
      <c r="BB37" s="154">
        <f>SUMIFS('Controle de NFs Tomadas'!$G:$G,'Controle de NFs Tomadas'!$E:$E,$A$1,'Controle de NFs Tomadas'!$F:$F,$A37,'Controle de NFs Tomadas'!$C:$C,BB$2)</f>
        <v>0</v>
      </c>
      <c r="BC37" s="154">
        <f>SUMIFS('Controle de NFs Tomadas'!$G:$G,'Controle de NFs Tomadas'!$E:$E,$A$1,'Controle de NFs Tomadas'!$F:$F,$A37,'Controle de NFs Tomadas'!$C:$C,BC$2)</f>
        <v>0</v>
      </c>
      <c r="BD37" s="154">
        <f>SUMIFS('Controle de NFs Tomadas'!$G:$G,'Controle de NFs Tomadas'!$E:$E,$A$1,'Controle de NFs Tomadas'!$F:$F,$A37,'Controle de NFs Tomadas'!$C:$C,BD$2)</f>
        <v>0</v>
      </c>
      <c r="BE37" s="154">
        <f>SUMIFS('Controle de NFs Tomadas'!$G:$G,'Controle de NFs Tomadas'!$E:$E,$A$1,'Controle de NFs Tomadas'!$F:$F,$A37,'Controle de NFs Tomadas'!$C:$C,BE$2)</f>
        <v>0</v>
      </c>
      <c r="BF37" s="154">
        <f>SUMIFS('Controle de NFs Tomadas'!$G:$G,'Controle de NFs Tomadas'!$E:$E,$A$1,'Controle de NFs Tomadas'!$F:$F,$A37,'Controle de NFs Tomadas'!$C:$C,BF$2)</f>
        <v>0</v>
      </c>
      <c r="BG37" s="154">
        <f>SUMIFS('Controle de NFs Tomadas'!$G:$G,'Controle de NFs Tomadas'!$E:$E,$A$1,'Controle de NFs Tomadas'!$F:$F,$A37,'Controle de NFs Tomadas'!$C:$C,BG$2)</f>
        <v>0</v>
      </c>
      <c r="BH37" s="154">
        <f>SUMIFS('Controle de NFs Tomadas'!$G:$G,'Controle de NFs Tomadas'!$E:$E,$A$1,'Controle de NFs Tomadas'!$F:$F,$A37,'Controle de NFs Tomadas'!$C:$C,BH$2)</f>
        <v>0</v>
      </c>
      <c r="BI37" s="154">
        <f>SUMIFS('Controle de NFs Tomadas'!$G:$G,'Controle de NFs Tomadas'!$E:$E,$A$1,'Controle de NFs Tomadas'!$F:$F,$A37,'Controle de NFs Tomadas'!$C:$C,BI$2)</f>
        <v>0</v>
      </c>
      <c r="BJ37" s="154">
        <f>SUMIFS('Controle de NFs Tomadas'!$G:$G,'Controle de NFs Tomadas'!$E:$E,$A$1,'Controle de NFs Tomadas'!$F:$F,$A37,'Controle de NFs Tomadas'!$C:$C,BJ$2)</f>
        <v>0</v>
      </c>
      <c r="BK37" s="154">
        <f>SUMIFS('Controle de NFs Tomadas'!$G:$G,'Controle de NFs Tomadas'!$E:$E,$A$1,'Controle de NFs Tomadas'!$F:$F,$A37,'Controle de NFs Tomadas'!$C:$C,BK$2)</f>
        <v>0</v>
      </c>
      <c r="BL37" s="154">
        <f>SUMIFS('Controle de NFs Tomadas'!$G:$G,'Controle de NFs Tomadas'!$E:$E,$A$1,'Controle de NFs Tomadas'!$F:$F,$A37,'Controle de NFs Tomadas'!$C:$C,BL$2)</f>
        <v>0</v>
      </c>
      <c r="BM37" s="82">
        <f>SUMIFS('Controle de NFs Tomadas'!$G:$G,'Controle de NFs Tomadas'!$E:$E,$A$1,'Controle de NFs Tomadas'!$F:$F,$A37,'Controle de NFs Tomadas'!$C:$C,BM$2)</f>
        <v>0</v>
      </c>
      <c r="BN37" s="83">
        <f>SUMIFS('Controle de NFs Tomadas'!$G:$G,'Controle de NFs Tomadas'!$E:$E,$A$1,'Controle de NFs Tomadas'!$F:$F,$A37,'Controle de NFs Tomadas'!$C:$C,BN$2)</f>
        <v>0</v>
      </c>
      <c r="BO37" s="154">
        <f>SUMIFS('Controle de NFs Tomadas'!$G:$G,'Controle de NFs Tomadas'!$E:$E,$A$1,'Controle de NFs Tomadas'!$F:$F,$A37,'Controle de NFs Tomadas'!$C:$C,BO$2)</f>
        <v>0</v>
      </c>
      <c r="BP37" s="154">
        <f>SUMIFS('Controle de NFs Tomadas'!$G:$G,'Controle de NFs Tomadas'!$E:$E,$A$1,'Controle de NFs Tomadas'!$F:$F,$A37,'Controle de NFs Tomadas'!$C:$C,BP$2)</f>
        <v>0</v>
      </c>
      <c r="BQ37" s="154">
        <f>SUMIFS('Controle de NFs Tomadas'!$G:$G,'Controle de NFs Tomadas'!$E:$E,$A$1,'Controle de NFs Tomadas'!$F:$F,$A37,'Controle de NFs Tomadas'!$C:$C,BQ$2)</f>
        <v>0</v>
      </c>
      <c r="BR37" s="154">
        <f>SUMIFS('Controle de NFs Tomadas'!$G:$G,'Controle de NFs Tomadas'!$E:$E,$A$1,'Controle de NFs Tomadas'!$F:$F,$A37,'Controle de NFs Tomadas'!$C:$C,BR$2)</f>
        <v>0</v>
      </c>
      <c r="BS37" s="154">
        <f>SUMIFS('Controle de NFs Tomadas'!$G:$G,'Controle de NFs Tomadas'!$E:$E,$A$1,'Controle de NFs Tomadas'!$F:$F,$A37,'Controle de NFs Tomadas'!$C:$C,BS$2)</f>
        <v>0</v>
      </c>
      <c r="BT37" s="154">
        <f>SUMIFS('Controle de NFs Tomadas'!$G:$G,'Controle de NFs Tomadas'!$E:$E,$A$1,'Controle de NFs Tomadas'!$F:$F,$A37,'Controle de NFs Tomadas'!$C:$C,BT$2)</f>
        <v>0</v>
      </c>
      <c r="BU37" s="154">
        <f>SUMIFS('Controle de NFs Tomadas'!$G:$G,'Controle de NFs Tomadas'!$E:$E,$A$1,'Controle de NFs Tomadas'!$F:$F,$A37,'Controle de NFs Tomadas'!$C:$C,BU$2)</f>
        <v>0</v>
      </c>
      <c r="BV37" s="154">
        <f>SUMIFS('Controle de NFs Tomadas'!$G:$G,'Controle de NFs Tomadas'!$E:$E,$A$1,'Controle de NFs Tomadas'!$F:$F,$A37,'Controle de NFs Tomadas'!$C:$C,BV$2)</f>
        <v>0</v>
      </c>
      <c r="BW37" s="154">
        <f>SUMIFS('Controle de NFs Tomadas'!$G:$G,'Controle de NFs Tomadas'!$E:$E,$A$1,'Controle de NFs Tomadas'!$F:$F,$A37,'Controle de NFs Tomadas'!$C:$C,BW$2)</f>
        <v>0</v>
      </c>
      <c r="BX37" s="154">
        <f>SUMIFS('Controle de NFs Tomadas'!$G:$G,'Controle de NFs Tomadas'!$E:$E,$A$1,'Controle de NFs Tomadas'!$F:$F,$A37,'Controle de NFs Tomadas'!$C:$C,BX$2)</f>
        <v>0</v>
      </c>
      <c r="BY37" s="154">
        <f>SUMIFS('Controle de NFs Tomadas'!$G:$G,'Controle de NFs Tomadas'!$E:$E,$A$1,'Controle de NFs Tomadas'!$F:$F,$A37,'Controle de NFs Tomadas'!$C:$C,BY$2)</f>
        <v>0</v>
      </c>
      <c r="BZ37" s="154">
        <f>SUMIFS('Controle de NFs Tomadas'!$G:$G,'Controle de NFs Tomadas'!$E:$E,$A$1,'Controle de NFs Tomadas'!$F:$F,$A37,'Controle de NFs Tomadas'!$C:$C,BZ$2)</f>
        <v>0</v>
      </c>
      <c r="CA37" s="154">
        <f>SUMIFS('Controle de NFs Tomadas'!$G:$G,'Controle de NFs Tomadas'!$E:$E,$A$1,'Controle de NFs Tomadas'!$F:$F,$A37,'Controle de NFs Tomadas'!$C:$C,CA$2)</f>
        <v>0</v>
      </c>
      <c r="CB37" s="154">
        <f>SUMIFS('Controle de NFs Tomadas'!$G:$G,'Controle de NFs Tomadas'!$E:$E,$A$1,'Controle de NFs Tomadas'!$F:$F,$A37,'Controle de NFs Tomadas'!$C:$C,CB$2)</f>
        <v>0</v>
      </c>
      <c r="CC37" s="154">
        <f>SUMIFS('Controle de NFs Tomadas'!$G:$G,'Controle de NFs Tomadas'!$E:$E,$A$1,'Controle de NFs Tomadas'!$F:$F,$A37,'Controle de NFs Tomadas'!$C:$C,CC$2)</f>
        <v>0</v>
      </c>
      <c r="CD37" s="154">
        <f>SUMIFS('Controle de NFs Tomadas'!$G:$G,'Controle de NFs Tomadas'!$E:$E,$A$1,'Controle de NFs Tomadas'!$F:$F,$A37,'Controle de NFs Tomadas'!$C:$C,CD$2)</f>
        <v>0</v>
      </c>
      <c r="CE37" s="154">
        <f>SUMIFS('Controle de NFs Tomadas'!$G:$G,'Controle de NFs Tomadas'!$E:$E,$A$1,'Controle de NFs Tomadas'!$F:$F,$A37,'Controle de NFs Tomadas'!$C:$C,CE$2)</f>
        <v>0</v>
      </c>
      <c r="CF37" s="154">
        <f>SUMIFS('Controle de NFs Tomadas'!$G:$G,'Controle de NFs Tomadas'!$E:$E,$A$1,'Controle de NFs Tomadas'!$F:$F,$A37,'Controle de NFs Tomadas'!$C:$C,CF$2)</f>
        <v>0</v>
      </c>
      <c r="CG37" s="154">
        <f>SUMIFS('Controle de NFs Tomadas'!$G:$G,'Controle de NFs Tomadas'!$E:$E,$A$1,'Controle de NFs Tomadas'!$F:$F,$A37,'Controle de NFs Tomadas'!$C:$C,CG$2)</f>
        <v>0</v>
      </c>
      <c r="CH37" s="154">
        <f>SUMIFS('Controle de NFs Tomadas'!$G:$G,'Controle de NFs Tomadas'!$E:$E,$A$1,'Controle de NFs Tomadas'!$F:$F,$A37,'Controle de NFs Tomadas'!$C:$C,CH$2)</f>
        <v>0</v>
      </c>
      <c r="CI37" s="154">
        <f>SUMIFS('Controle de NFs Tomadas'!$G:$G,'Controle de NFs Tomadas'!$E:$E,$A$1,'Controle de NFs Tomadas'!$F:$F,$A37,'Controle de NFs Tomadas'!$C:$C,CI$2)</f>
        <v>0</v>
      </c>
      <c r="CJ37" s="154">
        <f>SUMIFS('Controle de NFs Tomadas'!$G:$G,'Controle de NFs Tomadas'!$E:$E,$A$1,'Controle de NFs Tomadas'!$F:$F,$A37,'Controle de NFs Tomadas'!$C:$C,CJ$2)</f>
        <v>0</v>
      </c>
      <c r="CK37" s="154">
        <f>SUMIFS('Controle de NFs Tomadas'!$G:$G,'Controle de NFs Tomadas'!$E:$E,$A$1,'Controle de NFs Tomadas'!$F:$F,$A37,'Controle de NFs Tomadas'!$C:$C,CK$2)</f>
        <v>0</v>
      </c>
      <c r="CL37" s="154">
        <f>SUMIFS('Controle de NFs Tomadas'!$G:$G,'Controle de NFs Tomadas'!$E:$E,$A$1,'Controle de NFs Tomadas'!$F:$F,$A37,'Controle de NFs Tomadas'!$C:$C,CL$2)</f>
        <v>0</v>
      </c>
      <c r="CM37" s="154">
        <f>SUMIFS('Controle de NFs Tomadas'!$G:$G,'Controle de NFs Tomadas'!$E:$E,$A$1,'Controle de NFs Tomadas'!$F:$F,$A37,'Controle de NFs Tomadas'!$C:$C,CM$2)</f>
        <v>0</v>
      </c>
      <c r="CN37" s="154">
        <f>SUMIFS('Controle de NFs Tomadas'!$G:$G,'Controle de NFs Tomadas'!$E:$E,$A$1,'Controle de NFs Tomadas'!$F:$F,$A37,'Controle de NFs Tomadas'!$C:$C,CN$2)</f>
        <v>0</v>
      </c>
      <c r="CO37" s="154">
        <f>SUMIFS('Controle de NFs Tomadas'!$G:$G,'Controle de NFs Tomadas'!$E:$E,$A$1,'Controle de NFs Tomadas'!$F:$F,$A37,'Controle de NFs Tomadas'!$C:$C,CO$2)</f>
        <v>0</v>
      </c>
      <c r="CP37" s="154">
        <f>SUMIFS('Controle de NFs Tomadas'!$G:$G,'Controle de NFs Tomadas'!$E:$E,$A$1,'Controle de NFs Tomadas'!$F:$F,$A37,'Controle de NFs Tomadas'!$C:$C,CP$2)</f>
        <v>0</v>
      </c>
      <c r="CQ37" s="154">
        <f>SUMIFS('Controle de NFs Tomadas'!$G:$G,'Controle de NFs Tomadas'!$E:$E,$A$1,'Controle de NFs Tomadas'!$F:$F,$A37,'Controle de NFs Tomadas'!$C:$C,CQ$2)</f>
        <v>0</v>
      </c>
      <c r="CR37" s="154">
        <f>SUMIFS('Controle de NFs Tomadas'!$G:$G,'Controle de NFs Tomadas'!$E:$E,$A$1,'Controle de NFs Tomadas'!$F:$F,$A37,'Controle de NFs Tomadas'!$C:$C,CR$2)</f>
        <v>0</v>
      </c>
      <c r="CS37" s="154">
        <f>SUMIFS('Controle de NFs Tomadas'!$G:$G,'Controle de NFs Tomadas'!$E:$E,$A$1,'Controle de NFs Tomadas'!$F:$F,$A37,'Controle de NFs Tomadas'!$C:$C,CS$2)</f>
        <v>0</v>
      </c>
      <c r="CT37" s="154">
        <f>SUMIFS('Controle de NFs Tomadas'!$G:$G,'Controle de NFs Tomadas'!$E:$E,$A$1,'Controle de NFs Tomadas'!$F:$F,$A37,'Controle de NFs Tomadas'!$C:$C,CT$2)</f>
        <v>0</v>
      </c>
      <c r="CU37" s="154">
        <f>SUMIFS('Controle de NFs Tomadas'!$G:$G,'Controle de NFs Tomadas'!$E:$E,$A$1,'Controle de NFs Tomadas'!$F:$F,$A37,'Controle de NFs Tomadas'!$C:$C,CU$2)</f>
        <v>0</v>
      </c>
      <c r="CV37" s="154">
        <f>SUMIFS('Controle de NFs Tomadas'!$G:$G,'Controle de NFs Tomadas'!$E:$E,$A$1,'Controle de NFs Tomadas'!$F:$F,$A37,'Controle de NFs Tomadas'!$C:$C,CV$2)</f>
        <v>0</v>
      </c>
      <c r="CW37" s="154">
        <f>SUMIFS('Controle de NFs Tomadas'!$G:$G,'Controle de NFs Tomadas'!$E:$E,$A$1,'Controle de NFs Tomadas'!$F:$F,$A37,'Controle de NFs Tomadas'!$C:$C,CW$2)</f>
        <v>0</v>
      </c>
      <c r="CX37" s="154">
        <f>SUMIFS('Controle de NFs Tomadas'!$G:$G,'Controle de NFs Tomadas'!$E:$E,$A$1,'Controle de NFs Tomadas'!$F:$F,$A37,'Controle de NFs Tomadas'!$C:$C,CX$2)</f>
        <v>0</v>
      </c>
      <c r="CY37" s="154">
        <f>SUMIFS('Controle de NFs Tomadas'!$G:$G,'Controle de NFs Tomadas'!$E:$E,$A$1,'Controle de NFs Tomadas'!$F:$F,$A37,'Controle de NFs Tomadas'!$C:$C,CY$2)</f>
        <v>0</v>
      </c>
      <c r="CZ37" s="154">
        <f>SUMIFS('Controle de NFs Tomadas'!$G:$G,'Controle de NFs Tomadas'!$E:$E,$A$1,'Controle de NFs Tomadas'!$F:$F,$A37,'Controle de NFs Tomadas'!$C:$C,CZ$2)</f>
        <v>0</v>
      </c>
      <c r="DA37" s="154">
        <f>SUMIFS('Controle de NFs Tomadas'!$G:$G,'Controle de NFs Tomadas'!$E:$E,$A$1,'Controle de NFs Tomadas'!$F:$F,$A37,'Controle de NFs Tomadas'!$C:$C,DA$2)</f>
        <v>0</v>
      </c>
      <c r="DB37" s="154">
        <f>SUMIFS('Controle de NFs Tomadas'!$G:$G,'Controle de NFs Tomadas'!$E:$E,$A$1,'Controle de NFs Tomadas'!$F:$F,$A37,'Controle de NFs Tomadas'!$C:$C,DB$2)</f>
        <v>0</v>
      </c>
      <c r="DC37" s="154">
        <f>SUMIFS('Controle de NFs Tomadas'!$G:$G,'Controle de NFs Tomadas'!$E:$E,$A$1,'Controle de NFs Tomadas'!$F:$F,$A37,'Controle de NFs Tomadas'!$C:$C,DC$2)</f>
        <v>0</v>
      </c>
      <c r="DD37" s="154">
        <f>SUMIFS('Controle de NFs Tomadas'!$G:$G,'Controle de NFs Tomadas'!$E:$E,$A$1,'Controle de NFs Tomadas'!$F:$F,$A37,'Controle de NFs Tomadas'!$C:$C,DD$2)</f>
        <v>0</v>
      </c>
      <c r="DE37" s="154">
        <f>SUMIFS('Controle de NFs Tomadas'!$G:$G,'Controle de NFs Tomadas'!$E:$E,$A$1,'Controle de NFs Tomadas'!$F:$F,$A37,'Controle de NFs Tomadas'!$C:$C,DE$2)</f>
        <v>0</v>
      </c>
      <c r="DF37" s="154">
        <f>SUMIFS('Controle de NFs Tomadas'!$G:$G,'Controle de NFs Tomadas'!$E:$E,$A$1,'Controle de NFs Tomadas'!$F:$F,$A37,'Controle de NFs Tomadas'!$C:$C,DF$2)</f>
        <v>0</v>
      </c>
      <c r="DG37" s="154">
        <f>SUMIFS('Controle de NFs Tomadas'!$G:$G,'Controle de NFs Tomadas'!$E:$E,$A$1,'Controle de NFs Tomadas'!$F:$F,$A37,'Controle de NFs Tomadas'!$C:$C,DG$2)</f>
        <v>0</v>
      </c>
      <c r="DH37" s="154">
        <f>SUMIFS('Controle de NFs Tomadas'!$G:$G,'Controle de NFs Tomadas'!$E:$E,$A$1,'Controle de NFs Tomadas'!$F:$F,$A37,'Controle de NFs Tomadas'!$C:$C,DH$2)</f>
        <v>0</v>
      </c>
      <c r="DI37" s="154">
        <f>SUMIFS('Controle de NFs Tomadas'!$G:$G,'Controle de NFs Tomadas'!$E:$E,$A$1,'Controle de NFs Tomadas'!$F:$F,$A37,'Controle de NFs Tomadas'!$C:$C,DI$2)</f>
        <v>0</v>
      </c>
      <c r="DJ37" s="154">
        <f>SUMIFS('Controle de NFs Tomadas'!$G:$G,'Controle de NFs Tomadas'!$E:$E,$A$1,'Controle de NFs Tomadas'!$F:$F,$A37,'Controle de NFs Tomadas'!$C:$C,DJ$2)</f>
        <v>0</v>
      </c>
      <c r="DK37" s="154">
        <f>SUMIFS('Controle de NFs Tomadas'!$G:$G,'Controle de NFs Tomadas'!$E:$E,$A$1,'Controle de NFs Tomadas'!$F:$F,$A37,'Controle de NFs Tomadas'!$C:$C,DK$2)</f>
        <v>0</v>
      </c>
      <c r="DL37" s="154">
        <f>SUMIFS('Controle de NFs Tomadas'!$G:$G,'Controle de NFs Tomadas'!$E:$E,$A$1,'Controle de NFs Tomadas'!$F:$F,$A37,'Controle de NFs Tomadas'!$C:$C,DL$2)</f>
        <v>0</v>
      </c>
      <c r="DM37" s="154">
        <f>SUMIFS('Controle de NFs Tomadas'!$G:$G,'Controle de NFs Tomadas'!$E:$E,$A$1,'Controle de NFs Tomadas'!$F:$F,$A37,'Controle de NFs Tomadas'!$C:$C,DM$2)</f>
        <v>0</v>
      </c>
      <c r="DN37" s="154">
        <f>SUMIFS('Controle de NFs Tomadas'!$G:$G,'Controle de NFs Tomadas'!$E:$E,$A$1,'Controle de NFs Tomadas'!$F:$F,$A37,'Controle de NFs Tomadas'!$C:$C,DN$2)</f>
        <v>0</v>
      </c>
      <c r="DO37" s="154">
        <f>SUMIFS('Controle de NFs Tomadas'!$G:$G,'Controle de NFs Tomadas'!$E:$E,$A$1,'Controle de NFs Tomadas'!$F:$F,$A37,'Controle de NFs Tomadas'!$C:$C,DO$2)</f>
        <v>0</v>
      </c>
      <c r="DP37" s="154">
        <f>SUMIFS('Controle de NFs Tomadas'!$G:$G,'Controle de NFs Tomadas'!$E:$E,$A$1,'Controle de NFs Tomadas'!$F:$F,$A37,'Controle de NFs Tomadas'!$C:$C,DP$2)</f>
        <v>0</v>
      </c>
      <c r="DQ37" s="154">
        <f>SUMIFS('Controle de NFs Tomadas'!$G:$G,'Controle de NFs Tomadas'!$E:$E,$A$1,'Controle de NFs Tomadas'!$F:$F,$A37,'Controle de NFs Tomadas'!$C:$C,DQ$2)</f>
        <v>0</v>
      </c>
      <c r="DR37" s="154">
        <f>SUMIFS('Controle de NFs Tomadas'!$G:$G,'Controle de NFs Tomadas'!$E:$E,$A$1,'Controle de NFs Tomadas'!$F:$F,$A37,'Controle de NFs Tomadas'!$C:$C,DR$2)</f>
        <v>0</v>
      </c>
      <c r="DS37" s="154">
        <f>SUMIFS('Controle de NFs Tomadas'!$G:$G,'Controle de NFs Tomadas'!$E:$E,$A$1,'Controle de NFs Tomadas'!$F:$F,$A37,'Controle de NFs Tomadas'!$C:$C,DS$2)</f>
        <v>0</v>
      </c>
      <c r="DT37" s="154">
        <f>SUMIFS('Controle de NFs Tomadas'!$G:$G,'Controle de NFs Tomadas'!$E:$E,$A$1,'Controle de NFs Tomadas'!$F:$F,$A37,'Controle de NFs Tomadas'!$C:$C,DT$2)</f>
        <v>0</v>
      </c>
      <c r="DU37" s="154">
        <f>SUMIFS('Controle de NFs Tomadas'!$G:$G,'Controle de NFs Tomadas'!$E:$E,$A$1,'Controle de NFs Tomadas'!$F:$F,$A37,'Controle de NFs Tomadas'!$C:$C,DU$2)</f>
        <v>0</v>
      </c>
      <c r="DV37" s="154">
        <f>SUMIFS('Controle de NFs Tomadas'!$G:$G,'Controle de NFs Tomadas'!$E:$E,$A$1,'Controle de NFs Tomadas'!$F:$F,$A37,'Controle de NFs Tomadas'!$C:$C,DV$2)</f>
        <v>0</v>
      </c>
      <c r="DW37" s="154">
        <f>SUMIFS('Controle de NFs Tomadas'!$G:$G,'Controle de NFs Tomadas'!$E:$E,$A$1,'Controle de NFs Tomadas'!$F:$F,$A37,'Controle de NFs Tomadas'!$C:$C,DW$2)</f>
        <v>0</v>
      </c>
      <c r="DX37" s="154">
        <f>SUMIFS('Controle de NFs Tomadas'!$G:$G,'Controle de NFs Tomadas'!$E:$E,$A$1,'Controle de NFs Tomadas'!$F:$F,$A37,'Controle de NFs Tomadas'!$C:$C,DX$2)</f>
        <v>0</v>
      </c>
      <c r="DY37" s="154">
        <f>SUMIFS('Controle de NFs Tomadas'!$G:$G,'Controle de NFs Tomadas'!$E:$E,$A$1,'Controle de NFs Tomadas'!$F:$F,$A37,'Controle de NFs Tomadas'!$C:$C,DY$2)</f>
        <v>0</v>
      </c>
      <c r="DZ37" s="154">
        <f>SUMIFS('Controle de NFs Tomadas'!$G:$G,'Controle de NFs Tomadas'!$E:$E,$A$1,'Controle de NFs Tomadas'!$F:$F,$A37,'Controle de NFs Tomadas'!$C:$C,DZ$2)</f>
        <v>0</v>
      </c>
      <c r="EA37" s="154">
        <f>SUMIFS('Controle de NFs Tomadas'!$G:$G,'Controle de NFs Tomadas'!$E:$E,$A$1,'Controle de NFs Tomadas'!$F:$F,$A37,'Controle de NFs Tomadas'!$C:$C,EA$2)</f>
        <v>0</v>
      </c>
      <c r="EB37" s="154">
        <f>SUMIFS('Controle de NFs Tomadas'!$G:$G,'Controle de NFs Tomadas'!$E:$E,$A$1,'Controle de NFs Tomadas'!$F:$F,$A37,'Controle de NFs Tomadas'!$C:$C,EB$2)</f>
        <v>0</v>
      </c>
      <c r="EC37" s="154">
        <f>SUMIFS('Controle de NFs Tomadas'!$G:$G,'Controle de NFs Tomadas'!$E:$E,$A$1,'Controle de NFs Tomadas'!$F:$F,$A37,'Controle de NFs Tomadas'!$C:$C,EC$2)</f>
        <v>0</v>
      </c>
      <c r="ED37" s="154">
        <f>SUMIFS('Controle de NFs Tomadas'!$G:$G,'Controle de NFs Tomadas'!$E:$E,$A$1,'Controle de NFs Tomadas'!$F:$F,$A37,'Controle de NFs Tomadas'!$C:$C,ED$2)</f>
        <v>0</v>
      </c>
      <c r="EE37" s="154">
        <f>SUMIFS('Controle de NFs Tomadas'!$G:$G,'Controle de NFs Tomadas'!$E:$E,$A$1,'Controle de NFs Tomadas'!$F:$F,$A37,'Controle de NFs Tomadas'!$C:$C,EE$2)</f>
        <v>0</v>
      </c>
      <c r="EF37" s="154">
        <f>SUMIFS('Controle de NFs Tomadas'!$G:$G,'Controle de NFs Tomadas'!$E:$E,$A$1,'Controle de NFs Tomadas'!$F:$F,$A37,'Controle de NFs Tomadas'!$C:$C,EF$2)</f>
        <v>0</v>
      </c>
      <c r="EG37" s="154">
        <f>SUMIFS('Controle de NFs Tomadas'!$G:$G,'Controle de NFs Tomadas'!$E:$E,$A$1,'Controle de NFs Tomadas'!$F:$F,$A37,'Controle de NFs Tomadas'!$C:$C,EG$2)</f>
        <v>0</v>
      </c>
      <c r="EH37" s="154">
        <f>SUMIFS('Controle de NFs Tomadas'!$G:$G,'Controle de NFs Tomadas'!$E:$E,$A$1,'Controle de NFs Tomadas'!$F:$F,$A37,'Controle de NFs Tomadas'!$C:$C,EH$2)</f>
        <v>0</v>
      </c>
      <c r="EI37" s="154">
        <f>SUMIFS('Controle de NFs Tomadas'!$G:$G,'Controle de NFs Tomadas'!$E:$E,$A$1,'Controle de NFs Tomadas'!$F:$F,$A37,'Controle de NFs Tomadas'!$C:$C,EI$2)</f>
        <v>0</v>
      </c>
      <c r="EJ37" s="154">
        <f>SUMIFS('Controle de NFs Tomadas'!$G:$G,'Controle de NFs Tomadas'!$E:$E,$A$1,'Controle de NFs Tomadas'!$F:$F,$A37,'Controle de NFs Tomadas'!$C:$C,EJ$2)</f>
        <v>0</v>
      </c>
      <c r="EK37" s="154">
        <f>SUMIFS('Controle de NFs Tomadas'!$G:$G,'Controle de NFs Tomadas'!$E:$E,$A$1,'Controle de NFs Tomadas'!$F:$F,$A37,'Controle de NFs Tomadas'!$C:$C,EK$2)</f>
        <v>0</v>
      </c>
      <c r="EL37" s="154">
        <f>SUMIFS('Controle de NFs Tomadas'!$G:$G,'Controle de NFs Tomadas'!$E:$E,$A$1,'Controle de NFs Tomadas'!$F:$F,$A37,'Controle de NFs Tomadas'!$C:$C,EL$2)</f>
        <v>0</v>
      </c>
      <c r="EM37" s="154">
        <f>SUMIFS('Controle de NFs Tomadas'!$G:$G,'Controle de NFs Tomadas'!$E:$E,$A$1,'Controle de NFs Tomadas'!$F:$F,$A37,'Controle de NFs Tomadas'!$C:$C,EM$2)</f>
        <v>0</v>
      </c>
      <c r="EN37" s="154">
        <f>SUMIFS('Controle de NFs Tomadas'!$G:$G,'Controle de NFs Tomadas'!$E:$E,$A$1,'Controle de NFs Tomadas'!$F:$F,$A37,'Controle de NFs Tomadas'!$C:$C,EN$2)</f>
        <v>0</v>
      </c>
      <c r="EO37" s="154">
        <f>SUMIFS('Controle de NFs Tomadas'!$G:$G,'Controle de NFs Tomadas'!$E:$E,$A$1,'Controle de NFs Tomadas'!$F:$F,$A37,'Controle de NFs Tomadas'!$C:$C,EO$2)</f>
        <v>0</v>
      </c>
      <c r="EP37" s="154">
        <f>SUMIFS('Controle de NFs Tomadas'!$G:$G,'Controle de NFs Tomadas'!$E:$E,$A$1,'Controle de NFs Tomadas'!$F:$F,$A37,'Controle de NFs Tomadas'!$C:$C,EP$2)</f>
        <v>0</v>
      </c>
      <c r="EQ37" s="154">
        <f>SUMIFS('Controle de NFs Tomadas'!$G:$G,'Controle de NFs Tomadas'!$E:$E,$A$1,'Controle de NFs Tomadas'!$F:$F,$A37,'Controle de NFs Tomadas'!$C:$C,EQ$2)</f>
        <v>0</v>
      </c>
      <c r="ER37" s="154">
        <f>SUMIFS('Controle de NFs Tomadas'!$G:$G,'Controle de NFs Tomadas'!$E:$E,$A$1,'Controle de NFs Tomadas'!$F:$F,$A37,'Controle de NFs Tomadas'!$C:$C,ER$2)</f>
        <v>0</v>
      </c>
      <c r="ES37" s="154">
        <f>SUMIFS('Controle de NFs Tomadas'!$G:$G,'Controle de NFs Tomadas'!$E:$E,$A$1,'Controle de NFs Tomadas'!$F:$F,$A37,'Controle de NFs Tomadas'!$C:$C,ES$2)</f>
        <v>0</v>
      </c>
      <c r="ET37" s="154">
        <f>SUMIFS('Controle de NFs Tomadas'!$G:$G,'Controle de NFs Tomadas'!$E:$E,$A$1,'Controle de NFs Tomadas'!$F:$F,$A37,'Controle de NFs Tomadas'!$C:$C,ET$2)</f>
        <v>0</v>
      </c>
      <c r="EU37" s="154">
        <f>SUMIFS('Controle de NFs Tomadas'!$G:$G,'Controle de NFs Tomadas'!$E:$E,$A$1,'Controle de NFs Tomadas'!$F:$F,$A37,'Controle de NFs Tomadas'!$C:$C,EU$2)</f>
        <v>0</v>
      </c>
      <c r="EV37" s="154">
        <f>SUMIFS('Controle de NFs Tomadas'!$G:$G,'Controle de NFs Tomadas'!$E:$E,$A$1,'Controle de NFs Tomadas'!$F:$F,$A37,'Controle de NFs Tomadas'!$C:$C,EV$2)</f>
        <v>0</v>
      </c>
      <c r="EW37" s="154">
        <f>SUMIFS('Controle de NFs Tomadas'!$G:$G,'Controle de NFs Tomadas'!$E:$E,$A$1,'Controle de NFs Tomadas'!$F:$F,$A37,'Controle de NFs Tomadas'!$C:$C,EW$2)</f>
        <v>0</v>
      </c>
      <c r="EX37" s="154">
        <f>SUMIFS('Controle de NFs Tomadas'!$G:$G,'Controle de NFs Tomadas'!$E:$E,$A$1,'Controle de NFs Tomadas'!$F:$F,$A37,'Controle de NFs Tomadas'!$C:$C,EX$2)</f>
        <v>0</v>
      </c>
      <c r="EY37" s="154">
        <f>SUMIFS('Controle de NFs Tomadas'!$G:$G,'Controle de NFs Tomadas'!$E:$E,$A$1,'Controle de NFs Tomadas'!$F:$F,$A37,'Controle de NFs Tomadas'!$C:$C,EY$2)</f>
        <v>0</v>
      </c>
      <c r="EZ37" s="154">
        <f>SUMIFS('Controle de NFs Tomadas'!$G:$G,'Controle de NFs Tomadas'!$E:$E,$A$1,'Controle de NFs Tomadas'!$F:$F,$A37,'Controle de NFs Tomadas'!$C:$C,EZ$2)</f>
        <v>0</v>
      </c>
      <c r="FA37" s="154">
        <f>SUMIFS('Controle de NFs Tomadas'!$G:$G,'Controle de NFs Tomadas'!$E:$E,$A$1,'Controle de NFs Tomadas'!$F:$F,$A37,'Controle de NFs Tomadas'!$C:$C,FA$2)</f>
        <v>0</v>
      </c>
      <c r="FB37" s="154">
        <f>SUMIFS('Controle de NFs Tomadas'!$G:$G,'Controle de NFs Tomadas'!$E:$E,$A$1,'Controle de NFs Tomadas'!$F:$F,$A37,'Controle de NFs Tomadas'!$C:$C,FB$2)</f>
        <v>0</v>
      </c>
      <c r="FC37" s="154">
        <f>SUMIFS('Controle de NFs Tomadas'!$G:$G,'Controle de NFs Tomadas'!$E:$E,$A$1,'Controle de NFs Tomadas'!$F:$F,$A37,'Controle de NFs Tomadas'!$C:$C,FC$2)</f>
        <v>0</v>
      </c>
      <c r="FD37" s="154">
        <f>SUMIFS('Controle de NFs Tomadas'!$G:$G,'Controle de NFs Tomadas'!$E:$E,$A$1,'Controle de NFs Tomadas'!$F:$F,$A37,'Controle de NFs Tomadas'!$C:$C,FD$2)</f>
        <v>0</v>
      </c>
      <c r="FE37" s="154">
        <f>SUMIFS('Controle de NFs Tomadas'!$G:$G,'Controle de NFs Tomadas'!$E:$E,$A$1,'Controle de NFs Tomadas'!$F:$F,$A37,'Controle de NFs Tomadas'!$C:$C,FE$2)</f>
        <v>0</v>
      </c>
      <c r="FF37" s="154">
        <f>SUMIFS('Controle de NFs Tomadas'!$G:$G,'Controle de NFs Tomadas'!$E:$E,$A$1,'Controle de NFs Tomadas'!$F:$F,$A37,'Controle de NFs Tomadas'!$C:$C,FF$2)</f>
        <v>0</v>
      </c>
      <c r="FG37" s="154">
        <f>SUMIFS('Controle de NFs Tomadas'!$G:$G,'Controle de NFs Tomadas'!$E:$E,$A$1,'Controle de NFs Tomadas'!$F:$F,$A37,'Controle de NFs Tomadas'!$C:$C,FG$2)</f>
        <v>0</v>
      </c>
      <c r="FH37" s="154">
        <f>SUMIFS('Controle de NFs Tomadas'!$G:$G,'Controle de NFs Tomadas'!$E:$E,$A$1,'Controle de NFs Tomadas'!$F:$F,$A37,'Controle de NFs Tomadas'!$C:$C,FH$2)</f>
        <v>0</v>
      </c>
      <c r="FI37" s="154">
        <f>SUMIFS('Controle de NFs Tomadas'!$G:$G,'Controle de NFs Tomadas'!$E:$E,$A$1,'Controle de NFs Tomadas'!$F:$F,$A37,'Controle de NFs Tomadas'!$C:$C,FI$2)</f>
        <v>0</v>
      </c>
      <c r="FJ37" s="154">
        <f>SUMIFS('Controle de NFs Tomadas'!$G:$G,'Controle de NFs Tomadas'!$E:$E,$A$1,'Controle de NFs Tomadas'!$F:$F,$A37,'Controle de NFs Tomadas'!$C:$C,FJ$2)</f>
        <v>0</v>
      </c>
      <c r="FK37" s="154">
        <f>SUMIFS('Controle de NFs Tomadas'!$G:$G,'Controle de NFs Tomadas'!$E:$E,$A$1,'Controle de NFs Tomadas'!$F:$F,$A37,'Controle de NFs Tomadas'!$C:$C,FK$2)</f>
        <v>0</v>
      </c>
      <c r="FL37" s="154">
        <f>SUMIFS('Controle de NFs Tomadas'!$G:$G,'Controle de NFs Tomadas'!$E:$E,$A$1,'Controle de NFs Tomadas'!$F:$F,$A37,'Controle de NFs Tomadas'!$C:$C,FL$2)</f>
        <v>0</v>
      </c>
      <c r="FM37" s="154">
        <f>SUMIFS('Controle de NFs Tomadas'!$G:$G,'Controle de NFs Tomadas'!$E:$E,$A$1,'Controle de NFs Tomadas'!$F:$F,$A37,'Controle de NFs Tomadas'!$C:$C,FM$2)</f>
        <v>0</v>
      </c>
      <c r="FN37" s="154">
        <f>SUMIFS('Controle de NFs Tomadas'!$G:$G,'Controle de NFs Tomadas'!$E:$E,$A$1,'Controle de NFs Tomadas'!$F:$F,$A37,'Controle de NFs Tomadas'!$C:$C,FN$2)</f>
        <v>0</v>
      </c>
      <c r="FO37" s="154">
        <f>SUMIFS('Controle de NFs Tomadas'!$G:$G,'Controle de NFs Tomadas'!$E:$E,$A$1,'Controle de NFs Tomadas'!$F:$F,$A37,'Controle de NFs Tomadas'!$C:$C,FO$2)</f>
        <v>0</v>
      </c>
      <c r="FP37" s="154">
        <f>SUMIFS('Controle de NFs Tomadas'!$G:$G,'Controle de NFs Tomadas'!$E:$E,$A$1,'Controle de NFs Tomadas'!$F:$F,$A37,'Controle de NFs Tomadas'!$C:$C,FP$2)</f>
        <v>0</v>
      </c>
      <c r="FQ37" s="154">
        <f>SUMIFS('Controle de NFs Tomadas'!$G:$G,'Controle de NFs Tomadas'!$E:$E,$A$1,'Controle de NFs Tomadas'!$F:$F,$A37,'Controle de NFs Tomadas'!$C:$C,FQ$2)</f>
        <v>0</v>
      </c>
      <c r="FR37" s="154">
        <f>SUMIFS('Controle de NFs Tomadas'!$G:$G,'Controle de NFs Tomadas'!$E:$E,$A$1,'Controle de NFs Tomadas'!$F:$F,$A37,'Controle de NFs Tomadas'!$C:$C,FR$2)</f>
        <v>0</v>
      </c>
      <c r="FS37" s="154">
        <f>SUMIFS('Controle de NFs Tomadas'!$G:$G,'Controle de NFs Tomadas'!$E:$E,$A$1,'Controle de NFs Tomadas'!$F:$F,$A37,'Controle de NFs Tomadas'!$C:$C,FS$2)</f>
        <v>0</v>
      </c>
      <c r="FT37" s="154">
        <f>SUMIFS('Controle de NFs Tomadas'!$G:$G,'Controle de NFs Tomadas'!$E:$E,$A$1,'Controle de NFs Tomadas'!$F:$F,$A37,'Controle de NFs Tomadas'!$C:$C,FT$2)</f>
        <v>0</v>
      </c>
      <c r="FU37" s="154">
        <f>SUMIFS('Controle de NFs Tomadas'!$G:$G,'Controle de NFs Tomadas'!$E:$E,$A$1,'Controle de NFs Tomadas'!$F:$F,$A37,'Controle de NFs Tomadas'!$C:$C,FU$2)</f>
        <v>0</v>
      </c>
      <c r="FV37" s="154">
        <f>SUMIFS('Controle de NFs Tomadas'!$G:$G,'Controle de NFs Tomadas'!$E:$E,$A$1,'Controle de NFs Tomadas'!$F:$F,$A37,'Controle de NFs Tomadas'!$C:$C,FV$2)</f>
        <v>0</v>
      </c>
      <c r="FW37" s="154">
        <f>SUMIFS('Controle de NFs Tomadas'!$G:$G,'Controle de NFs Tomadas'!$E:$E,$A$1,'Controle de NFs Tomadas'!$F:$F,$A37,'Controle de NFs Tomadas'!$C:$C,FW$2)</f>
        <v>0</v>
      </c>
      <c r="FX37" s="154">
        <f>SUMIFS('Controle de NFs Tomadas'!$G:$G,'Controle de NFs Tomadas'!$E:$E,$A$1,'Controle de NFs Tomadas'!$F:$F,$A37,'Controle de NFs Tomadas'!$C:$C,FX$2)</f>
        <v>0</v>
      </c>
      <c r="FY37" s="154">
        <f>SUMIFS('Controle de NFs Tomadas'!$G:$G,'Controle de NFs Tomadas'!$E:$E,$A$1,'Controle de NFs Tomadas'!$F:$F,$A37,'Controle de NFs Tomadas'!$C:$C,FY$2)</f>
        <v>0</v>
      </c>
      <c r="FZ37" s="154">
        <f>SUMIFS('Controle de NFs Tomadas'!$G:$G,'Controle de NFs Tomadas'!$E:$E,$A$1,'Controle de NFs Tomadas'!$F:$F,$A37,'Controle de NFs Tomadas'!$C:$C,FZ$2)</f>
        <v>0</v>
      </c>
      <c r="GA37" s="154">
        <f>SUMIFS('Controle de NFs Tomadas'!$G:$G,'Controle de NFs Tomadas'!$E:$E,$A$1,'Controle de NFs Tomadas'!$F:$F,$A37,'Controle de NFs Tomadas'!$C:$C,GA$2)</f>
        <v>0</v>
      </c>
      <c r="GB37" s="154">
        <f>SUMIFS('Controle de NFs Tomadas'!$G:$G,'Controle de NFs Tomadas'!$E:$E,$A$1,'Controle de NFs Tomadas'!$F:$F,$A37,'Controle de NFs Tomadas'!$C:$C,GB$2)</f>
        <v>0</v>
      </c>
      <c r="GC37" s="154">
        <f>SUMIFS('Controle de NFs Tomadas'!$G:$G,'Controle de NFs Tomadas'!$E:$E,$A$1,'Controle de NFs Tomadas'!$F:$F,$A37,'Controle de NFs Tomadas'!$C:$C,GC$2)</f>
        <v>0</v>
      </c>
      <c r="GD37" s="154">
        <f>SUMIFS('Controle de NFs Tomadas'!$G:$G,'Controle de NFs Tomadas'!$E:$E,$A$1,'Controle de NFs Tomadas'!$F:$F,$A37,'Controle de NFs Tomadas'!$C:$C,GD$2)</f>
        <v>0</v>
      </c>
      <c r="GE37" s="154">
        <f>SUMIFS('Controle de NFs Tomadas'!$G:$G,'Controle de NFs Tomadas'!$E:$E,$A$1,'Controle de NFs Tomadas'!$F:$F,$A37,'Controle de NFs Tomadas'!$C:$C,GE$2)</f>
        <v>0</v>
      </c>
      <c r="GF37" s="154">
        <f>SUMIFS('Controle de NFs Tomadas'!$G:$G,'Controle de NFs Tomadas'!$E:$E,$A$1,'Controle de NFs Tomadas'!$F:$F,$A37,'Controle de NFs Tomadas'!$C:$C,GF$2)</f>
        <v>0</v>
      </c>
      <c r="GG37" s="154">
        <f>SUMIFS('Controle de NFs Tomadas'!$G:$G,'Controle de NFs Tomadas'!$E:$E,$A$1,'Controle de NFs Tomadas'!$F:$F,$A37,'Controle de NFs Tomadas'!$C:$C,GG$2)</f>
        <v>0</v>
      </c>
      <c r="GH37" s="154">
        <f>SUMIFS('Controle de NFs Tomadas'!$G:$G,'Controle de NFs Tomadas'!$E:$E,$A$1,'Controle de NFs Tomadas'!$F:$F,$A37,'Controle de NFs Tomadas'!$C:$C,GH$2)</f>
        <v>0</v>
      </c>
      <c r="GI37" s="154">
        <f>SUMIFS('Controle de NFs Tomadas'!$G:$G,'Controle de NFs Tomadas'!$E:$E,$A$1,'Controle de NFs Tomadas'!$F:$F,$A37,'Controle de NFs Tomadas'!$C:$C,GI$2)</f>
        <v>0</v>
      </c>
      <c r="GJ37" s="154">
        <f>SUMIFS('Controle de NFs Tomadas'!$G:$G,'Controle de NFs Tomadas'!$E:$E,$A$1,'Controle de NFs Tomadas'!$F:$F,$A37,'Controle de NFs Tomadas'!$C:$C,GJ$2)</f>
        <v>0</v>
      </c>
      <c r="GK37" s="154">
        <f>SUMIFS('Controle de NFs Tomadas'!$G:$G,'Controle de NFs Tomadas'!$E:$E,$A$1,'Controle de NFs Tomadas'!$F:$F,$A37,'Controle de NFs Tomadas'!$C:$C,GK$2)</f>
        <v>0</v>
      </c>
      <c r="GL37" s="154">
        <f>SUMIFS('Controle de NFs Tomadas'!$G:$G,'Controle de NFs Tomadas'!$E:$E,$A$1,'Controle de NFs Tomadas'!$F:$F,$A37,'Controle de NFs Tomadas'!$C:$C,GL$2)</f>
        <v>0</v>
      </c>
      <c r="GM37" s="154">
        <f>SUMIFS('Controle de NFs Tomadas'!$G:$G,'Controle de NFs Tomadas'!$E:$E,$A$1,'Controle de NFs Tomadas'!$F:$F,$A37,'Controle de NFs Tomadas'!$C:$C,GM$2)</f>
        <v>0</v>
      </c>
      <c r="GN37" s="154">
        <f>SUMIFS('Controle de NFs Tomadas'!$G:$G,'Controle de NFs Tomadas'!$E:$E,$A$1,'Controle de NFs Tomadas'!$F:$F,$A37,'Controle de NFs Tomadas'!$C:$C,GN$2)</f>
        <v>0</v>
      </c>
      <c r="GO37" s="154">
        <f>SUMIFS('Controle de NFs Tomadas'!$G:$G,'Controle de NFs Tomadas'!$E:$E,$A$1,'Controle de NFs Tomadas'!$F:$F,$A37,'Controle de NFs Tomadas'!$C:$C,GO$2)</f>
        <v>0</v>
      </c>
      <c r="GP37" s="154">
        <f>SUMIFS('Controle de NFs Tomadas'!$G:$G,'Controle de NFs Tomadas'!$E:$E,$A$1,'Controle de NFs Tomadas'!$F:$F,$A37,'Controle de NFs Tomadas'!$C:$C,GP$2)</f>
        <v>0</v>
      </c>
      <c r="GQ37" s="154">
        <f>SUMIFS('Controle de NFs Tomadas'!$G:$G,'Controle de NFs Tomadas'!$E:$E,$A$1,'Controle de NFs Tomadas'!$F:$F,$A37,'Controle de NFs Tomadas'!$C:$C,GQ$2)</f>
        <v>0</v>
      </c>
      <c r="GR37" s="154">
        <f>SUMIFS('Controle de NFs Tomadas'!$G:$G,'Controle de NFs Tomadas'!$E:$E,$A$1,'Controle de NFs Tomadas'!$F:$F,$A37,'Controle de NFs Tomadas'!$C:$C,GR$2)</f>
        <v>0</v>
      </c>
      <c r="GS37" s="154">
        <f>SUMIFS('Controle de NFs Tomadas'!$G:$G,'Controle de NFs Tomadas'!$E:$E,$A$1,'Controle de NFs Tomadas'!$F:$F,$A37,'Controle de NFs Tomadas'!$C:$C,GS$2)</f>
        <v>0</v>
      </c>
      <c r="GT37" s="154">
        <f>SUMIFS('Controle de NFs Tomadas'!$G:$G,'Controle de NFs Tomadas'!$E:$E,$A$1,'Controle de NFs Tomadas'!$F:$F,$A37,'Controle de NFs Tomadas'!$C:$C,GT$2)</f>
        <v>0</v>
      </c>
      <c r="GU37" s="154">
        <f>SUMIFS('Controle de NFs Tomadas'!$G:$G,'Controle de NFs Tomadas'!$E:$E,$A$1,'Controle de NFs Tomadas'!$F:$F,$A37,'Controle de NFs Tomadas'!$C:$C,GU$2)</f>
        <v>0</v>
      </c>
      <c r="GV37" s="154">
        <f>SUMIFS('Controle de NFs Tomadas'!$G:$G,'Controle de NFs Tomadas'!$E:$E,$A$1,'Controle de NFs Tomadas'!$F:$F,$A37,'Controle de NFs Tomadas'!$C:$C,GV$2)</f>
        <v>0</v>
      </c>
      <c r="GW37" s="154">
        <f>SUMIFS('Controle de NFs Tomadas'!$G:$G,'Controle de NFs Tomadas'!$E:$E,$A$1,'Controle de NFs Tomadas'!$F:$F,$A37,'Controle de NFs Tomadas'!$C:$C,GW$2)</f>
        <v>0</v>
      </c>
      <c r="GX37" s="154">
        <f>SUMIFS('Controle de NFs Tomadas'!$G:$G,'Controle de NFs Tomadas'!$E:$E,$A$1,'Controle de NFs Tomadas'!$F:$F,$A37,'Controle de NFs Tomadas'!$C:$C,GX$2)</f>
        <v>0</v>
      </c>
      <c r="GY37" s="154">
        <f>SUMIFS('Controle de NFs Tomadas'!$G:$G,'Controle de NFs Tomadas'!$E:$E,$A$1,'Controle de NFs Tomadas'!$F:$F,$A37,'Controle de NFs Tomadas'!$C:$C,GY$2)</f>
        <v>0</v>
      </c>
      <c r="GZ37" s="154">
        <f>SUMIFS('Controle de NFs Tomadas'!$G:$G,'Controle de NFs Tomadas'!$E:$E,$A$1,'Controle de NFs Tomadas'!$F:$F,$A37,'Controle de NFs Tomadas'!$C:$C,GZ$2)</f>
        <v>0</v>
      </c>
      <c r="HA37" s="154">
        <f>SUMIFS('Controle de NFs Tomadas'!$G:$G,'Controle de NFs Tomadas'!$E:$E,$A$1,'Controle de NFs Tomadas'!$F:$F,$A37,'Controle de NFs Tomadas'!$C:$C,HA$2)</f>
        <v>0</v>
      </c>
      <c r="HB37" s="154">
        <f>SUMIFS('Controle de NFs Tomadas'!$G:$G,'Controle de NFs Tomadas'!$E:$E,$A$1,'Controle de NFs Tomadas'!$F:$F,$A37,'Controle de NFs Tomadas'!$C:$C,HB$2)</f>
        <v>0</v>
      </c>
      <c r="HC37" s="154">
        <f>SUMIFS('Controle de NFs Tomadas'!$G:$G,'Controle de NFs Tomadas'!$E:$E,$A$1,'Controle de NFs Tomadas'!$F:$F,$A37,'Controle de NFs Tomadas'!$C:$C,HC$2)</f>
        <v>0</v>
      </c>
      <c r="HD37" s="154">
        <f>SUMIFS('Controle de NFs Tomadas'!$G:$G,'Controle de NFs Tomadas'!$E:$E,$A$1,'Controle de NFs Tomadas'!$F:$F,$A37,'Controle de NFs Tomadas'!$C:$C,HD$2)</f>
        <v>0</v>
      </c>
      <c r="HE37" s="154">
        <f>SUMIFS('Controle de NFs Tomadas'!$G:$G,'Controle de NFs Tomadas'!$E:$E,$A$1,'Controle de NFs Tomadas'!$F:$F,$A37,'Controle de NFs Tomadas'!$C:$C,HE$2)</f>
        <v>0</v>
      </c>
      <c r="HF37" s="154">
        <f>SUMIFS('Controle de NFs Tomadas'!$G:$G,'Controle de NFs Tomadas'!$E:$E,$A$1,'Controle de NFs Tomadas'!$F:$F,$A37,'Controle de NFs Tomadas'!$C:$C,HF$2)</f>
        <v>0</v>
      </c>
      <c r="HG37" s="154">
        <f>SUMIFS('Controle de NFs Tomadas'!$G:$G,'Controle de NFs Tomadas'!$E:$E,$A$1,'Controle de NFs Tomadas'!$F:$F,$A37,'Controle de NFs Tomadas'!$C:$C,HG$2)</f>
        <v>0</v>
      </c>
      <c r="HH37" s="154">
        <f>SUMIFS('Controle de NFs Tomadas'!$G:$G,'Controle de NFs Tomadas'!$E:$E,$A$1,'Controle de NFs Tomadas'!$F:$F,$A37,'Controle de NFs Tomadas'!$C:$C,HH$2)</f>
        <v>0</v>
      </c>
      <c r="HI37" s="154">
        <f>SUMIFS('Controle de NFs Tomadas'!$G:$G,'Controle de NFs Tomadas'!$E:$E,$A$1,'Controle de NFs Tomadas'!$F:$F,$A37,'Controle de NFs Tomadas'!$C:$C,HI$2)</f>
        <v>0</v>
      </c>
      <c r="HJ37" s="154">
        <f>SUMIFS('Controle de NFs Tomadas'!$G:$G,'Controle de NFs Tomadas'!$E:$E,$A$1,'Controle de NFs Tomadas'!$F:$F,$A37,'Controle de NFs Tomadas'!$C:$C,HJ$2)</f>
        <v>0</v>
      </c>
      <c r="HK37" s="154">
        <f>SUMIFS('Controle de NFs Tomadas'!$G:$G,'Controle de NFs Tomadas'!$E:$E,$A$1,'Controle de NFs Tomadas'!$F:$F,$A37,'Controle de NFs Tomadas'!$C:$C,HK$2)</f>
        <v>0</v>
      </c>
      <c r="HL37" s="154">
        <f>SUMIFS('Controle de NFs Tomadas'!$G:$G,'Controle de NFs Tomadas'!$E:$E,$A$1,'Controle de NFs Tomadas'!$F:$F,$A37,'Controle de NFs Tomadas'!$C:$C,HL$2)</f>
        <v>0</v>
      </c>
      <c r="HM37" s="154">
        <f>SUMIFS('Controle de NFs Tomadas'!$G:$G,'Controle de NFs Tomadas'!$E:$E,$A$1,'Controle de NFs Tomadas'!$F:$F,$A37,'Controle de NFs Tomadas'!$C:$C,HM$2)</f>
        <v>0</v>
      </c>
      <c r="HN37" s="154">
        <f>SUMIFS('Controle de NFs Tomadas'!$G:$G,'Controle de NFs Tomadas'!$E:$E,$A$1,'Controle de NFs Tomadas'!$F:$F,$A37,'Controle de NFs Tomadas'!$C:$C,HN$2)</f>
        <v>0</v>
      </c>
      <c r="HO37" s="154">
        <f>SUMIFS('Controle de NFs Tomadas'!$G:$G,'Controle de NFs Tomadas'!$E:$E,$A$1,'Controle de NFs Tomadas'!$F:$F,$A37,'Controle de NFs Tomadas'!$C:$C,HO$2)</f>
        <v>0</v>
      </c>
      <c r="HP37" s="154">
        <f>SUMIFS('Controle de NFs Tomadas'!$G:$G,'Controle de NFs Tomadas'!$E:$E,$A$1,'Controle de NFs Tomadas'!$F:$F,$A37,'Controle de NFs Tomadas'!$C:$C,HP$2)</f>
        <v>0</v>
      </c>
      <c r="HQ37" s="154">
        <f>SUMIFS('Controle de NFs Tomadas'!$G:$G,'Controle de NFs Tomadas'!$E:$E,$A$1,'Controle de NFs Tomadas'!$F:$F,$A37,'Controle de NFs Tomadas'!$C:$C,HQ$2)</f>
        <v>0</v>
      </c>
      <c r="HR37" s="154">
        <f>SUMIFS('Controle de NFs Tomadas'!$G:$G,'Controle de NFs Tomadas'!$E:$E,$A$1,'Controle de NFs Tomadas'!$F:$F,$A37,'Controle de NFs Tomadas'!$C:$C,HR$2)</f>
        <v>0</v>
      </c>
      <c r="HS37" s="154">
        <f>SUMIFS('Controle de NFs Tomadas'!$G:$G,'Controle de NFs Tomadas'!$E:$E,$A$1,'Controle de NFs Tomadas'!$F:$F,$A37,'Controle de NFs Tomadas'!$C:$C,HS$2)</f>
        <v>0</v>
      </c>
      <c r="HT37" s="154">
        <f>SUMIFS('Controle de NFs Tomadas'!$G:$G,'Controle de NFs Tomadas'!$E:$E,$A$1,'Controle de NFs Tomadas'!$F:$F,$A37,'Controle de NFs Tomadas'!$C:$C,HT$2)</f>
        <v>0</v>
      </c>
      <c r="HU37" s="154">
        <f>SUMIFS('Controle de NFs Tomadas'!$G:$G,'Controle de NFs Tomadas'!$E:$E,$A$1,'Controle de NFs Tomadas'!$F:$F,$A37,'Controle de NFs Tomadas'!$C:$C,HU$2)</f>
        <v>0</v>
      </c>
      <c r="HV37" s="154">
        <f>SUMIFS('Controle de NFs Tomadas'!$G:$G,'Controle de NFs Tomadas'!$E:$E,$A$1,'Controle de NFs Tomadas'!$F:$F,$A37,'Controle de NFs Tomadas'!$C:$C,HV$2)</f>
        <v>0</v>
      </c>
      <c r="HW37" s="154">
        <f>SUMIFS('Controle de NFs Tomadas'!$G:$G,'Controle de NFs Tomadas'!$E:$E,$A$1,'Controle de NFs Tomadas'!$F:$F,$A37,'Controle de NFs Tomadas'!$C:$C,HW$2)</f>
        <v>0</v>
      </c>
      <c r="HX37" s="154">
        <f>SUMIFS('Controle de NFs Tomadas'!$G:$G,'Controle de NFs Tomadas'!$E:$E,$A$1,'Controle de NFs Tomadas'!$F:$F,$A37,'Controle de NFs Tomadas'!$C:$C,HX$2)</f>
        <v>0</v>
      </c>
      <c r="HY37" s="154">
        <f>SUMIFS('Controle de NFs Tomadas'!$G:$G,'Controle de NFs Tomadas'!$E:$E,$A$1,'Controle de NFs Tomadas'!$F:$F,$A37,'Controle de NFs Tomadas'!$C:$C,HY$2)</f>
        <v>0</v>
      </c>
      <c r="HZ37" s="154">
        <f>SUMIFS('Controle de NFs Tomadas'!$G:$G,'Controle de NFs Tomadas'!$E:$E,$A$1,'Controle de NFs Tomadas'!$F:$F,$A37,'Controle de NFs Tomadas'!$C:$C,HZ$2)</f>
        <v>0</v>
      </c>
      <c r="IA37" s="154">
        <f>SUMIFS('Controle de NFs Tomadas'!$G:$G,'Controle de NFs Tomadas'!$E:$E,$A$1,'Controle de NFs Tomadas'!$F:$F,$A37,'Controle de NFs Tomadas'!$C:$C,IA$2)</f>
        <v>0</v>
      </c>
      <c r="IB37" s="154">
        <f>SUMIFS('Controle de NFs Tomadas'!$G:$G,'Controle de NFs Tomadas'!$E:$E,$A$1,'Controle de NFs Tomadas'!$F:$F,$A37,'Controle de NFs Tomadas'!$C:$C,IB$2)</f>
        <v>0</v>
      </c>
      <c r="IC37" s="154">
        <f>SUMIFS('Controle de NFs Tomadas'!$G:$G,'Controle de NFs Tomadas'!$E:$E,$A$1,'Controle de NFs Tomadas'!$F:$F,$A37,'Controle de NFs Tomadas'!$C:$C,IC$2)</f>
        <v>0</v>
      </c>
      <c r="ID37" s="154">
        <f>SUMIFS('Controle de NFs Tomadas'!$G:$G,'Controle de NFs Tomadas'!$E:$E,$A$1,'Controle de NFs Tomadas'!$F:$F,$A37,'Controle de NFs Tomadas'!$C:$C,ID$2)</f>
        <v>0</v>
      </c>
      <c r="IE37" s="154">
        <f>SUMIFS('Controle de NFs Tomadas'!$G:$G,'Controle de NFs Tomadas'!$E:$E,$A$1,'Controle de NFs Tomadas'!$F:$F,$A37,'Controle de NFs Tomadas'!$C:$C,IE$2)</f>
        <v>0</v>
      </c>
      <c r="IF37" s="154">
        <f>SUMIFS('Controle de NFs Tomadas'!$G:$G,'Controle de NFs Tomadas'!$E:$E,$A$1,'Controle de NFs Tomadas'!$F:$F,$A37,'Controle de NFs Tomadas'!$C:$C,IF$2)</f>
        <v>0</v>
      </c>
      <c r="IG37" s="154">
        <f>SUMIFS('Controle de NFs Tomadas'!$G:$G,'Controle de NFs Tomadas'!$E:$E,$A$1,'Controle de NFs Tomadas'!$F:$F,$A37,'Controle de NFs Tomadas'!$C:$C,IG$2)</f>
        <v>0</v>
      </c>
      <c r="IH37" s="154">
        <f>SUMIFS('Controle de NFs Tomadas'!$G:$G,'Controle de NFs Tomadas'!$E:$E,$A$1,'Controle de NFs Tomadas'!$F:$F,$A37,'Controle de NFs Tomadas'!$C:$C,IH$2)</f>
        <v>0</v>
      </c>
      <c r="II37" s="154">
        <f>SUMIFS('Controle de NFs Tomadas'!$G:$G,'Controle de NFs Tomadas'!$E:$E,$A$1,'Controle de NFs Tomadas'!$F:$F,$A37,'Controle de NFs Tomadas'!$C:$C,II$2)</f>
        <v>0</v>
      </c>
      <c r="IJ37" s="154">
        <f>SUMIFS('Controle de NFs Tomadas'!$G:$G,'Controle de NFs Tomadas'!$E:$E,$A$1,'Controle de NFs Tomadas'!$F:$F,$A37,'Controle de NFs Tomadas'!$C:$C,IJ$2)</f>
        <v>0</v>
      </c>
      <c r="IK37" s="154">
        <f>SUMIFS('Controle de NFs Tomadas'!$G:$G,'Controle de NFs Tomadas'!$E:$E,$A$1,'Controle de NFs Tomadas'!$F:$F,$A37,'Controle de NFs Tomadas'!$C:$C,IK$2)</f>
        <v>0</v>
      </c>
      <c r="IL37" s="154">
        <f>SUMIFS('Controle de NFs Tomadas'!$G:$G,'Controle de NFs Tomadas'!$E:$E,$A$1,'Controle de NFs Tomadas'!$F:$F,$A37,'Controle de NFs Tomadas'!$C:$C,IL$2)</f>
        <v>0</v>
      </c>
      <c r="IM37" s="154">
        <f>SUMIFS('Controle de NFs Tomadas'!$G:$G,'Controle de NFs Tomadas'!$E:$E,$A$1,'Controle de NFs Tomadas'!$F:$F,$A37,'Controle de NFs Tomadas'!$C:$C,IM$2)</f>
        <v>0</v>
      </c>
      <c r="IN37" s="154">
        <f>SUMIFS('Controle de NFs Tomadas'!$G:$G,'Controle de NFs Tomadas'!$E:$E,$A$1,'Controle de NFs Tomadas'!$F:$F,$A37,'Controle de NFs Tomadas'!$C:$C,IN$2)</f>
        <v>0</v>
      </c>
      <c r="IO37" s="154">
        <f>SUMIFS('Controle de NFs Tomadas'!$G:$G,'Controle de NFs Tomadas'!$E:$E,$A$1,'Controle de NFs Tomadas'!$F:$F,$A37,'Controle de NFs Tomadas'!$C:$C,IO$2)</f>
        <v>0</v>
      </c>
      <c r="IP37" s="154">
        <f>SUMIFS('Controle de NFs Tomadas'!$G:$G,'Controle de NFs Tomadas'!$E:$E,$A$1,'Controle de NFs Tomadas'!$F:$F,$A37,'Controle de NFs Tomadas'!$C:$C,IP$2)</f>
        <v>0</v>
      </c>
      <c r="IQ37" s="154">
        <f>SUMIFS('Controle de NFs Tomadas'!$G:$G,'Controle de NFs Tomadas'!$E:$E,$A$1,'Controle de NFs Tomadas'!$F:$F,$A37,'Controle de NFs Tomadas'!$C:$C,IQ$2)</f>
        <v>0</v>
      </c>
      <c r="IR37" s="154">
        <f>SUMIFS('Controle de NFs Tomadas'!$G:$G,'Controle de NFs Tomadas'!$E:$E,$A$1,'Controle de NFs Tomadas'!$F:$F,$A37,'Controle de NFs Tomadas'!$C:$C,IR$2)</f>
        <v>0</v>
      </c>
      <c r="IS37" s="154">
        <f>SUMIFS('Controle de NFs Tomadas'!$G:$G,'Controle de NFs Tomadas'!$E:$E,$A$1,'Controle de NFs Tomadas'!$F:$F,$A37,'Controle de NFs Tomadas'!$C:$C,IS$2)</f>
        <v>0</v>
      </c>
      <c r="IT37" s="154">
        <f>SUMIFS('Controle de NFs Tomadas'!$G:$G,'Controle de NFs Tomadas'!$E:$E,$A$1,'Controle de NFs Tomadas'!$F:$F,$A37,'Controle de NFs Tomadas'!$C:$C,IT$2)</f>
        <v>0</v>
      </c>
      <c r="IU37" s="154">
        <f>SUMIFS('Controle de NFs Tomadas'!$G:$G,'Controle de NFs Tomadas'!$E:$E,$A$1,'Controle de NFs Tomadas'!$F:$F,$A37,'Controle de NFs Tomadas'!$C:$C,IU$2)</f>
        <v>0</v>
      </c>
      <c r="IV37" s="154">
        <f>SUMIFS('Controle de NFs Tomadas'!$G:$G,'Controle de NFs Tomadas'!$E:$E,$A$1,'Controle de NFs Tomadas'!$F:$F,$A37,'Controle de NFs Tomadas'!$C:$C,IV$2)</f>
        <v>0</v>
      </c>
      <c r="IW37" s="154">
        <f>SUMIFS('Controle de NFs Tomadas'!$G:$G,'Controle de NFs Tomadas'!$E:$E,$A$1,'Controle de NFs Tomadas'!$F:$F,$A37,'Controle de NFs Tomadas'!$C:$C,IW$2)</f>
        <v>0</v>
      </c>
      <c r="IX37" s="154">
        <f>SUMIFS('Controle de NFs Tomadas'!$G:$G,'Controle de NFs Tomadas'!$E:$E,$A$1,'Controle de NFs Tomadas'!$F:$F,$A37,'Controle de NFs Tomadas'!$C:$C,IX$2)</f>
        <v>0</v>
      </c>
      <c r="IY37" s="154">
        <f>SUMIFS('Controle de NFs Tomadas'!$G:$G,'Controle de NFs Tomadas'!$E:$E,$A$1,'Controle de NFs Tomadas'!$F:$F,$A37,'Controle de NFs Tomadas'!$C:$C,IY$2)</f>
        <v>0</v>
      </c>
      <c r="IZ37" s="154">
        <f>SUMIFS('Controle de NFs Tomadas'!$G:$G,'Controle de NFs Tomadas'!$E:$E,$A$1,'Controle de NFs Tomadas'!$F:$F,$A37,'Controle de NFs Tomadas'!$C:$C,IZ$2)</f>
        <v>0</v>
      </c>
      <c r="JA37" s="154">
        <f>SUMIFS('Controle de NFs Tomadas'!$G:$G,'Controle de NFs Tomadas'!$E:$E,$A$1,'Controle de NFs Tomadas'!$F:$F,$A37,'Controle de NFs Tomadas'!$C:$C,JA$2)</f>
        <v>0</v>
      </c>
      <c r="JB37" s="154">
        <f>SUMIFS('Controle de NFs Tomadas'!$G:$G,'Controle de NFs Tomadas'!$E:$E,$A$1,'Controle de NFs Tomadas'!$F:$F,$A37,'Controle de NFs Tomadas'!$C:$C,JB$2)</f>
        <v>0</v>
      </c>
      <c r="JC37" s="154">
        <f>SUMIFS('Controle de NFs Tomadas'!$G:$G,'Controle de NFs Tomadas'!$E:$E,$A$1,'Controle de NFs Tomadas'!$F:$F,$A37,'Controle de NFs Tomadas'!$C:$C,JC$2)</f>
        <v>0</v>
      </c>
      <c r="JD37" s="154">
        <f>SUMIFS('Controle de NFs Tomadas'!$G:$G,'Controle de NFs Tomadas'!$E:$E,$A$1,'Controle de NFs Tomadas'!$F:$F,$A37,'Controle de NFs Tomadas'!$C:$C,JD$2)</f>
        <v>0</v>
      </c>
      <c r="JE37" s="154">
        <f>SUMIFS('Controle de NFs Tomadas'!$G:$G,'Controle de NFs Tomadas'!$E:$E,$A$1,'Controle de NFs Tomadas'!$F:$F,$A37,'Controle de NFs Tomadas'!$C:$C,JE$2)</f>
        <v>0</v>
      </c>
      <c r="JF37" s="154">
        <f>SUMIFS('Controle de NFs Tomadas'!$G:$G,'Controle de NFs Tomadas'!$E:$E,$A$1,'Controle de NFs Tomadas'!$F:$F,$A37,'Controle de NFs Tomadas'!$C:$C,JF$2)</f>
        <v>0</v>
      </c>
      <c r="JG37" s="154">
        <f>SUMIFS('Controle de NFs Tomadas'!$G:$G,'Controle de NFs Tomadas'!$E:$E,$A$1,'Controle de NFs Tomadas'!$F:$F,$A37,'Controle de NFs Tomadas'!$C:$C,JG$2)</f>
        <v>0</v>
      </c>
      <c r="JH37" s="154">
        <f>SUMIFS('Controle de NFs Tomadas'!$G:$G,'Controle de NFs Tomadas'!$E:$E,$A$1,'Controle de NFs Tomadas'!$F:$F,$A37,'Controle de NFs Tomadas'!$C:$C,JH$2)</f>
        <v>0</v>
      </c>
      <c r="JI37" s="154">
        <f>SUMIFS('Controle de NFs Tomadas'!$G:$G,'Controle de NFs Tomadas'!$E:$E,$A$1,'Controle de NFs Tomadas'!$F:$F,$A37,'Controle de NFs Tomadas'!$C:$C,JI$2)</f>
        <v>0</v>
      </c>
      <c r="JJ37" s="154">
        <f>SUMIFS('Controle de NFs Tomadas'!$G:$G,'Controle de NFs Tomadas'!$E:$E,$A$1,'Controle de NFs Tomadas'!$F:$F,$A37,'Controle de NFs Tomadas'!$C:$C,JJ$2)</f>
        <v>0</v>
      </c>
      <c r="JK37" s="154">
        <f>SUMIFS('Controle de NFs Tomadas'!$G:$G,'Controle de NFs Tomadas'!$E:$E,$A$1,'Controle de NFs Tomadas'!$F:$F,$A37,'Controle de NFs Tomadas'!$C:$C,JK$2)</f>
        <v>0</v>
      </c>
      <c r="JL37" s="154">
        <f>SUMIFS('Controle de NFs Tomadas'!$G:$G,'Controle de NFs Tomadas'!$E:$E,$A$1,'Controle de NFs Tomadas'!$F:$F,$A37,'Controle de NFs Tomadas'!$C:$C,JL$2)</f>
        <v>0</v>
      </c>
      <c r="JM37" s="154">
        <f>SUMIFS('Controle de NFs Tomadas'!$G:$G,'Controle de NFs Tomadas'!$E:$E,$A$1,'Controle de NFs Tomadas'!$F:$F,$A37,'Controle de NFs Tomadas'!$C:$C,JM$2)</f>
        <v>0</v>
      </c>
      <c r="JN37" s="154">
        <f>SUMIFS('Controle de NFs Tomadas'!$G:$G,'Controle de NFs Tomadas'!$E:$E,$A$1,'Controle de NFs Tomadas'!$F:$F,$A37,'Controle de NFs Tomadas'!$C:$C,JN$2)</f>
        <v>0</v>
      </c>
      <c r="JO37" s="154">
        <f>SUMIFS('Controle de NFs Tomadas'!$G:$G,'Controle de NFs Tomadas'!$E:$E,$A$1,'Controle de NFs Tomadas'!$F:$F,$A37,'Controle de NFs Tomadas'!$C:$C,JO$2)</f>
        <v>0</v>
      </c>
      <c r="JP37" s="154">
        <f>SUMIFS('Controle de NFs Tomadas'!$G:$G,'Controle de NFs Tomadas'!$E:$E,$A$1,'Controle de NFs Tomadas'!$F:$F,$A37,'Controle de NFs Tomadas'!$C:$C,JP$2)</f>
        <v>0</v>
      </c>
      <c r="JQ37" s="154">
        <f>SUMIFS('Controle de NFs Tomadas'!$G:$G,'Controle de NFs Tomadas'!$E:$E,$A$1,'Controle de NFs Tomadas'!$F:$F,$A37,'Controle de NFs Tomadas'!$C:$C,JQ$2)</f>
        <v>0</v>
      </c>
      <c r="JR37" s="154">
        <f>SUMIFS('Controle de NFs Tomadas'!$G:$G,'Controle de NFs Tomadas'!$E:$E,$A$1,'Controle de NFs Tomadas'!$F:$F,$A37,'Controle de NFs Tomadas'!$C:$C,JR$2)</f>
        <v>0</v>
      </c>
      <c r="JS37" s="154">
        <f>SUMIFS('Controle de NFs Tomadas'!$G:$G,'Controle de NFs Tomadas'!$E:$E,$A$1,'Controle de NFs Tomadas'!$F:$F,$A37,'Controle de NFs Tomadas'!$C:$C,JS$2)</f>
        <v>0</v>
      </c>
      <c r="JT37" s="154">
        <f>SUMIFS('Controle de NFs Tomadas'!$G:$G,'Controle de NFs Tomadas'!$E:$E,$A$1,'Controle de NFs Tomadas'!$F:$F,$A37,'Controle de NFs Tomadas'!$C:$C,JT$2)</f>
        <v>0</v>
      </c>
      <c r="JU37" s="154">
        <f>SUMIFS('Controle de NFs Tomadas'!$G:$G,'Controle de NFs Tomadas'!$E:$E,$A$1,'Controle de NFs Tomadas'!$F:$F,$A37,'Controle de NFs Tomadas'!$C:$C,JU$2)</f>
        <v>0</v>
      </c>
      <c r="JV37" s="154">
        <f>SUMIFS('Controle de NFs Tomadas'!$G:$G,'Controle de NFs Tomadas'!$E:$E,$A$1,'Controle de NFs Tomadas'!$F:$F,$A37,'Controle de NFs Tomadas'!$C:$C,JV$2)</f>
        <v>0</v>
      </c>
      <c r="JW37" s="154">
        <f>SUMIFS('Controle de NFs Tomadas'!$G:$G,'Controle de NFs Tomadas'!$E:$E,$A$1,'Controle de NFs Tomadas'!$F:$F,$A37,'Controle de NFs Tomadas'!$C:$C,JW$2)</f>
        <v>0</v>
      </c>
      <c r="JX37" s="154">
        <f>SUMIFS('Controle de NFs Tomadas'!$G:$G,'Controle de NFs Tomadas'!$E:$E,$A$1,'Controle de NFs Tomadas'!$F:$F,$A37,'Controle de NFs Tomadas'!$C:$C,JX$2)</f>
        <v>0</v>
      </c>
      <c r="JY37" s="154">
        <f>SUMIFS('Controle de NFs Tomadas'!$G:$G,'Controle de NFs Tomadas'!$E:$E,$A$1,'Controle de NFs Tomadas'!$F:$F,$A37,'Controle de NFs Tomadas'!$C:$C,JY$2)</f>
        <v>0</v>
      </c>
      <c r="JZ37" s="154">
        <f>SUMIFS('Controle de NFs Tomadas'!$G:$G,'Controle de NFs Tomadas'!$E:$E,$A$1,'Controle de NFs Tomadas'!$F:$F,$A37,'Controle de NFs Tomadas'!$C:$C,JZ$2)</f>
        <v>0</v>
      </c>
      <c r="KA37" s="154">
        <f>SUMIFS('Controle de NFs Tomadas'!$G:$G,'Controle de NFs Tomadas'!$E:$E,$A$1,'Controle de NFs Tomadas'!$F:$F,$A37,'Controle de NFs Tomadas'!$C:$C,KA$2)</f>
        <v>0</v>
      </c>
      <c r="KB37" s="154">
        <f>SUMIFS('Controle de NFs Tomadas'!$G:$G,'Controle de NFs Tomadas'!$E:$E,$A$1,'Controle de NFs Tomadas'!$F:$F,$A37,'Controle de NFs Tomadas'!$C:$C,KB$2)</f>
        <v>0</v>
      </c>
      <c r="KC37" s="154">
        <f>SUMIFS('Controle de NFs Tomadas'!$G:$G,'Controle de NFs Tomadas'!$E:$E,$A$1,'Controle de NFs Tomadas'!$F:$F,$A37,'Controle de NFs Tomadas'!$C:$C,KC$2)</f>
        <v>0</v>
      </c>
      <c r="KD37" s="154">
        <f>SUMIFS('Controle de NFs Tomadas'!$G:$G,'Controle de NFs Tomadas'!$E:$E,$A$1,'Controle de NFs Tomadas'!$F:$F,$A37,'Controle de NFs Tomadas'!$C:$C,KD$2)</f>
        <v>0</v>
      </c>
      <c r="KE37" s="154">
        <f>SUMIFS('Controle de NFs Tomadas'!$G:$G,'Controle de NFs Tomadas'!$E:$E,$A$1,'Controle de NFs Tomadas'!$F:$F,$A37,'Controle de NFs Tomadas'!$C:$C,KE$2)</f>
        <v>0</v>
      </c>
      <c r="KF37" s="154">
        <f>SUMIFS('Controle de NFs Tomadas'!$G:$G,'Controle de NFs Tomadas'!$E:$E,$A$1,'Controle de NFs Tomadas'!$F:$F,$A37,'Controle de NFs Tomadas'!$C:$C,KF$2)</f>
        <v>0</v>
      </c>
      <c r="KG37" s="154">
        <f>SUMIFS('Controle de NFs Tomadas'!$G:$G,'Controle de NFs Tomadas'!$E:$E,$A$1,'Controle de NFs Tomadas'!$F:$F,$A37,'Controle de NFs Tomadas'!$C:$C,KG$2)</f>
        <v>0</v>
      </c>
      <c r="KH37" s="154">
        <f>SUMIFS('Controle de NFs Tomadas'!$G:$G,'Controle de NFs Tomadas'!$E:$E,$A$1,'Controle de NFs Tomadas'!$F:$F,$A37,'Controle de NFs Tomadas'!$C:$C,KH$2)</f>
        <v>0</v>
      </c>
      <c r="KI37" s="154">
        <f>SUMIFS('Controle de NFs Tomadas'!$G:$G,'Controle de NFs Tomadas'!$E:$E,$A$1,'Controle de NFs Tomadas'!$F:$F,$A37,'Controle de NFs Tomadas'!$C:$C,KI$2)</f>
        <v>0</v>
      </c>
      <c r="KJ37" s="154">
        <f>SUMIFS('Controle de NFs Tomadas'!$G:$G,'Controle de NFs Tomadas'!$E:$E,$A$1,'Controle de NFs Tomadas'!$F:$F,$A37,'Controle de NFs Tomadas'!$C:$C,KJ$2)</f>
        <v>0</v>
      </c>
      <c r="KK37" s="154">
        <f>SUMIFS('Controle de NFs Tomadas'!$G:$G,'Controle de NFs Tomadas'!$E:$E,$A$1,'Controle de NFs Tomadas'!$F:$F,$A37,'Controle de NFs Tomadas'!$C:$C,KK$2)</f>
        <v>0</v>
      </c>
      <c r="KL37" s="154">
        <f>SUMIFS('Controle de NFs Tomadas'!$G:$G,'Controle de NFs Tomadas'!$E:$E,$A$1,'Controle de NFs Tomadas'!$F:$F,$A37,'Controle de NFs Tomadas'!$C:$C,KL$2)</f>
        <v>0</v>
      </c>
      <c r="KM37" s="154">
        <f>SUMIFS('Controle de NFs Tomadas'!$G:$G,'Controle de NFs Tomadas'!$E:$E,$A$1,'Controle de NFs Tomadas'!$F:$F,$A37,'Controle de NFs Tomadas'!$C:$C,KM$2)</f>
        <v>0</v>
      </c>
      <c r="KN37" s="154">
        <f>SUMIFS('Controle de NFs Tomadas'!$G:$G,'Controle de NFs Tomadas'!$E:$E,$A$1,'Controle de NFs Tomadas'!$F:$F,$A37,'Controle de NFs Tomadas'!$C:$C,KN$2)</f>
        <v>0</v>
      </c>
      <c r="KO37" s="154">
        <f>SUMIFS('Controle de NFs Tomadas'!$G:$G,'Controle de NFs Tomadas'!$E:$E,$A$1,'Controle de NFs Tomadas'!$F:$F,$A37,'Controle de NFs Tomadas'!$C:$C,KO$2)</f>
        <v>0</v>
      </c>
      <c r="KP37" s="154">
        <f>SUMIFS('Controle de NFs Tomadas'!$G:$G,'Controle de NFs Tomadas'!$E:$E,$A$1,'Controle de NFs Tomadas'!$F:$F,$A37,'Controle de NFs Tomadas'!$C:$C,KP$2)</f>
        <v>0</v>
      </c>
      <c r="KQ37" s="154">
        <f>SUMIFS('Controle de NFs Tomadas'!$G:$G,'Controle de NFs Tomadas'!$E:$E,$A$1,'Controle de NFs Tomadas'!$F:$F,$A37,'Controle de NFs Tomadas'!$C:$C,KQ$2)</f>
        <v>0</v>
      </c>
      <c r="KR37" s="154">
        <f>SUMIFS('Controle de NFs Tomadas'!$G:$G,'Controle de NFs Tomadas'!$E:$E,$A$1,'Controle de NFs Tomadas'!$F:$F,$A37,'Controle de NFs Tomadas'!$C:$C,KR$2)</f>
        <v>0</v>
      </c>
      <c r="KS37" s="154">
        <f>SUMIFS('Controle de NFs Tomadas'!$G:$G,'Controle de NFs Tomadas'!$E:$E,$A$1,'Controle de NFs Tomadas'!$F:$F,$A37,'Controle de NFs Tomadas'!$C:$C,KS$2)</f>
        <v>0</v>
      </c>
      <c r="KT37" s="154">
        <f>SUMIFS('Controle de NFs Tomadas'!$G:$G,'Controle de NFs Tomadas'!$E:$E,$A$1,'Controle de NFs Tomadas'!$F:$F,$A37,'Controle de NFs Tomadas'!$C:$C,KT$2)</f>
        <v>0</v>
      </c>
      <c r="KU37" s="154">
        <f>SUMIFS('Controle de NFs Tomadas'!$G:$G,'Controle de NFs Tomadas'!$E:$E,$A$1,'Controle de NFs Tomadas'!$F:$F,$A37,'Controle de NFs Tomadas'!$C:$C,KU$2)</f>
        <v>0</v>
      </c>
      <c r="KV37" s="154">
        <f>SUMIFS('Controle de NFs Tomadas'!$G:$G,'Controle de NFs Tomadas'!$E:$E,$A$1,'Controle de NFs Tomadas'!$F:$F,$A37,'Controle de NFs Tomadas'!$C:$C,KV$2)</f>
        <v>0</v>
      </c>
      <c r="KW37" s="154">
        <f>SUMIFS('Controle de NFs Tomadas'!$G:$G,'Controle de NFs Tomadas'!$E:$E,$A$1,'Controle de NFs Tomadas'!$F:$F,$A37,'Controle de NFs Tomadas'!$C:$C,KW$2)</f>
        <v>0</v>
      </c>
      <c r="KX37" s="154">
        <f>SUMIFS('Controle de NFs Tomadas'!$G:$G,'Controle de NFs Tomadas'!$E:$E,$A$1,'Controle de NFs Tomadas'!$F:$F,$A37,'Controle de NFs Tomadas'!$C:$C,KX$2)</f>
        <v>0</v>
      </c>
      <c r="KY37" s="154">
        <f>SUMIFS('Controle de NFs Tomadas'!$G:$G,'Controle de NFs Tomadas'!$E:$E,$A$1,'Controle de NFs Tomadas'!$F:$F,$A37,'Controle de NFs Tomadas'!$C:$C,KY$2)</f>
        <v>0</v>
      </c>
      <c r="KZ37" s="154">
        <f>SUMIFS('Controle de NFs Tomadas'!$G:$G,'Controle de NFs Tomadas'!$E:$E,$A$1,'Controle de NFs Tomadas'!$F:$F,$A37,'Controle de NFs Tomadas'!$C:$C,KZ$2)</f>
        <v>0</v>
      </c>
      <c r="LA37" s="154">
        <f>SUMIFS('Controle de NFs Tomadas'!$G:$G,'Controle de NFs Tomadas'!$E:$E,$A$1,'Controle de NFs Tomadas'!$F:$F,$A37,'Controle de NFs Tomadas'!$C:$C,LA$2)</f>
        <v>0</v>
      </c>
      <c r="LB37" s="154">
        <f>SUMIFS('Controle de NFs Tomadas'!$G:$G,'Controle de NFs Tomadas'!$E:$E,$A$1,'Controle de NFs Tomadas'!$F:$F,$A37,'Controle de NFs Tomadas'!$C:$C,LB$2)</f>
        <v>0</v>
      </c>
      <c r="LC37" s="154">
        <f>SUMIFS('Controle de NFs Tomadas'!$G:$G,'Controle de NFs Tomadas'!$E:$E,$A$1,'Controle de NFs Tomadas'!$F:$F,$A37,'Controle de NFs Tomadas'!$C:$C,LC$2)</f>
        <v>0</v>
      </c>
      <c r="LD37" s="154">
        <f>SUMIFS('Controle de NFs Tomadas'!$G:$G,'Controle de NFs Tomadas'!$E:$E,$A$1,'Controle de NFs Tomadas'!$F:$F,$A37,'Controle de NFs Tomadas'!$C:$C,LD$2)</f>
        <v>0</v>
      </c>
      <c r="LE37" s="154">
        <f>SUMIFS('Controle de NFs Tomadas'!$G:$G,'Controle de NFs Tomadas'!$E:$E,$A$1,'Controle de NFs Tomadas'!$F:$F,$A37,'Controle de NFs Tomadas'!$C:$C,LE$2)</f>
        <v>0</v>
      </c>
      <c r="LF37" s="154">
        <f>SUMIFS('Controle de NFs Tomadas'!$G:$G,'Controle de NFs Tomadas'!$E:$E,$A$1,'Controle de NFs Tomadas'!$F:$F,$A37,'Controle de NFs Tomadas'!$C:$C,LF$2)</f>
        <v>0</v>
      </c>
      <c r="LG37" s="154">
        <f>SUMIFS('Controle de NFs Tomadas'!$G:$G,'Controle de NFs Tomadas'!$E:$E,$A$1,'Controle de NFs Tomadas'!$F:$F,$A37,'Controle de NFs Tomadas'!$C:$C,LG$2)</f>
        <v>0</v>
      </c>
      <c r="LH37" s="154">
        <f>SUMIFS('Controle de NFs Tomadas'!$G:$G,'Controle de NFs Tomadas'!$E:$E,$A$1,'Controle de NFs Tomadas'!$F:$F,$A37,'Controle de NFs Tomadas'!$C:$C,LH$2)</f>
        <v>0</v>
      </c>
      <c r="LI37" s="154">
        <f>SUMIFS('Controle de NFs Tomadas'!$G:$G,'Controle de NFs Tomadas'!$E:$E,$A$1,'Controle de NFs Tomadas'!$F:$F,$A37,'Controle de NFs Tomadas'!$C:$C,LI$2)</f>
        <v>0</v>
      </c>
      <c r="LJ37" s="154">
        <f>SUMIFS('Controle de NFs Tomadas'!$G:$G,'Controle de NFs Tomadas'!$E:$E,$A$1,'Controle de NFs Tomadas'!$F:$F,$A37,'Controle de NFs Tomadas'!$C:$C,LJ$2)</f>
        <v>0</v>
      </c>
      <c r="LK37" s="154">
        <f>SUMIFS('Controle de NFs Tomadas'!$G:$G,'Controle de NFs Tomadas'!$E:$E,$A$1,'Controle de NFs Tomadas'!$F:$F,$A37,'Controle de NFs Tomadas'!$C:$C,LK$2)</f>
        <v>0</v>
      </c>
      <c r="LL37" s="154">
        <f>SUMIFS('Controle de NFs Tomadas'!$G:$G,'Controle de NFs Tomadas'!$E:$E,$A$1,'Controle de NFs Tomadas'!$F:$F,$A37,'Controle de NFs Tomadas'!$C:$C,LL$2)</f>
        <v>0</v>
      </c>
      <c r="LM37" s="154">
        <f>SUMIFS('Controle de NFs Tomadas'!$G:$G,'Controle de NFs Tomadas'!$E:$E,$A$1,'Controle de NFs Tomadas'!$F:$F,$A37,'Controle de NFs Tomadas'!$C:$C,LM$2)</f>
        <v>0</v>
      </c>
      <c r="LN37" s="154">
        <f>SUMIFS('Controle de NFs Tomadas'!$G:$G,'Controle de NFs Tomadas'!$E:$E,$A$1,'Controle de NFs Tomadas'!$F:$F,$A37,'Controle de NFs Tomadas'!$C:$C,LN$2)</f>
        <v>0</v>
      </c>
      <c r="LO37" s="154">
        <f>SUMIFS('Controle de NFs Tomadas'!$G:$G,'Controle de NFs Tomadas'!$E:$E,$A$1,'Controle de NFs Tomadas'!$F:$F,$A37,'Controle de NFs Tomadas'!$C:$C,LO$2)</f>
        <v>0</v>
      </c>
      <c r="LP37" s="154">
        <f>SUMIFS('Controle de NFs Tomadas'!$G:$G,'Controle de NFs Tomadas'!$E:$E,$A$1,'Controle de NFs Tomadas'!$F:$F,$A37,'Controle de NFs Tomadas'!$C:$C,LP$2)</f>
        <v>0</v>
      </c>
      <c r="LQ37" s="154">
        <f>SUMIFS('Controle de NFs Tomadas'!$G:$G,'Controle de NFs Tomadas'!$E:$E,$A$1,'Controle de NFs Tomadas'!$F:$F,$A37,'Controle de NFs Tomadas'!$C:$C,LQ$2)</f>
        <v>0</v>
      </c>
      <c r="LR37" s="154">
        <f>SUMIFS('Controle de NFs Tomadas'!$G:$G,'Controle de NFs Tomadas'!$E:$E,$A$1,'Controle de NFs Tomadas'!$F:$F,$A37,'Controle de NFs Tomadas'!$C:$C,LR$2)</f>
        <v>0</v>
      </c>
      <c r="LS37" s="154">
        <f>SUMIFS('Controle de NFs Tomadas'!$G:$G,'Controle de NFs Tomadas'!$E:$E,$A$1,'Controle de NFs Tomadas'!$F:$F,$A37,'Controle de NFs Tomadas'!$C:$C,LS$2)</f>
        <v>0</v>
      </c>
      <c r="LT37" s="154">
        <f>SUMIFS('Controle de NFs Tomadas'!$G:$G,'Controle de NFs Tomadas'!$E:$E,$A$1,'Controle de NFs Tomadas'!$F:$F,$A37,'Controle de NFs Tomadas'!$C:$C,LT$2)</f>
        <v>0</v>
      </c>
      <c r="LU37" s="154">
        <f>SUMIFS('Controle de NFs Tomadas'!$G:$G,'Controle de NFs Tomadas'!$E:$E,$A$1,'Controle de NFs Tomadas'!$F:$F,$A37,'Controle de NFs Tomadas'!$C:$C,LU$2)</f>
        <v>0</v>
      </c>
      <c r="LV37" s="154">
        <f>SUMIFS('Controle de NFs Tomadas'!$G:$G,'Controle de NFs Tomadas'!$E:$E,$A$1,'Controle de NFs Tomadas'!$F:$F,$A37,'Controle de NFs Tomadas'!$C:$C,LV$2)</f>
        <v>0</v>
      </c>
      <c r="LW37" s="154">
        <f>SUMIFS('Controle de NFs Tomadas'!$G:$G,'Controle de NFs Tomadas'!$E:$E,$A$1,'Controle de NFs Tomadas'!$F:$F,$A37,'Controle de NFs Tomadas'!$C:$C,LW$2)</f>
        <v>0</v>
      </c>
      <c r="LX37" s="154">
        <f>SUMIFS('Controle de NFs Tomadas'!$G:$G,'Controle de NFs Tomadas'!$E:$E,$A$1,'Controle de NFs Tomadas'!$F:$F,$A37,'Controle de NFs Tomadas'!$C:$C,LX$2)</f>
        <v>0</v>
      </c>
      <c r="LY37" s="154">
        <f>SUMIFS('Controle de NFs Tomadas'!$G:$G,'Controle de NFs Tomadas'!$E:$E,$A$1,'Controle de NFs Tomadas'!$F:$F,$A37,'Controle de NFs Tomadas'!$C:$C,LY$2)</f>
        <v>0</v>
      </c>
      <c r="LZ37" s="154">
        <f>SUMIFS('Controle de NFs Tomadas'!$G:$G,'Controle de NFs Tomadas'!$E:$E,$A$1,'Controle de NFs Tomadas'!$F:$F,$A37,'Controle de NFs Tomadas'!$C:$C,LZ$2)</f>
        <v>0</v>
      </c>
      <c r="MA37" s="154">
        <f>SUMIFS('Controle de NFs Tomadas'!$G:$G,'Controle de NFs Tomadas'!$E:$E,$A$1,'Controle de NFs Tomadas'!$F:$F,$A37,'Controle de NFs Tomadas'!$C:$C,MA$2)</f>
        <v>0</v>
      </c>
      <c r="MB37" s="154">
        <f>SUMIFS('Controle de NFs Tomadas'!$G:$G,'Controle de NFs Tomadas'!$E:$E,$A$1,'Controle de NFs Tomadas'!$F:$F,$A37,'Controle de NFs Tomadas'!$C:$C,MB$2)</f>
        <v>0</v>
      </c>
      <c r="MC37" s="154">
        <f>SUMIFS('Controle de NFs Tomadas'!$G:$G,'Controle de NFs Tomadas'!$E:$E,$A$1,'Controle de NFs Tomadas'!$F:$F,$A37,'Controle de NFs Tomadas'!$C:$C,MC$2)</f>
        <v>0</v>
      </c>
      <c r="MD37" s="154">
        <f>SUMIFS('Controle de NFs Tomadas'!$G:$G,'Controle de NFs Tomadas'!$E:$E,$A$1,'Controle de NFs Tomadas'!$F:$F,$A37,'Controle de NFs Tomadas'!$C:$C,MD$2)</f>
        <v>0</v>
      </c>
      <c r="ME37" s="154">
        <f>SUMIFS('Controle de NFs Tomadas'!$G:$G,'Controle de NFs Tomadas'!$E:$E,$A$1,'Controle de NFs Tomadas'!$F:$F,$A37,'Controle de NFs Tomadas'!$C:$C,ME$2)</f>
        <v>0</v>
      </c>
      <c r="MF37" s="154">
        <f>SUMIFS('Controle de NFs Tomadas'!$G:$G,'Controle de NFs Tomadas'!$E:$E,$A$1,'Controle de NFs Tomadas'!$F:$F,$A37,'Controle de NFs Tomadas'!$C:$C,MF$2)</f>
        <v>0</v>
      </c>
      <c r="MG37" s="154">
        <f>SUMIFS('Controle de NFs Tomadas'!$G:$G,'Controle de NFs Tomadas'!$E:$E,$A$1,'Controle de NFs Tomadas'!$F:$F,$A37,'Controle de NFs Tomadas'!$C:$C,MG$2)</f>
        <v>0</v>
      </c>
      <c r="MH37" s="154">
        <f>SUMIFS('Controle de NFs Tomadas'!$G:$G,'Controle de NFs Tomadas'!$E:$E,$A$1,'Controle de NFs Tomadas'!$F:$F,$A37,'Controle de NFs Tomadas'!$C:$C,MH$2)</f>
        <v>0</v>
      </c>
      <c r="MI37" s="154">
        <f>SUMIFS('Controle de NFs Tomadas'!$G:$G,'Controle de NFs Tomadas'!$E:$E,$A$1,'Controle de NFs Tomadas'!$F:$F,$A37,'Controle de NFs Tomadas'!$C:$C,MI$2)</f>
        <v>0</v>
      </c>
      <c r="MJ37" s="154">
        <f>SUMIFS('Controle de NFs Tomadas'!$G:$G,'Controle de NFs Tomadas'!$E:$E,$A$1,'Controle de NFs Tomadas'!$F:$F,$A37,'Controle de NFs Tomadas'!$C:$C,MJ$2)</f>
        <v>0</v>
      </c>
      <c r="MK37" s="154">
        <f>SUMIFS('Controle de NFs Tomadas'!$G:$G,'Controle de NFs Tomadas'!$E:$E,$A$1,'Controle de NFs Tomadas'!$F:$F,$A37,'Controle de NFs Tomadas'!$C:$C,MK$2)</f>
        <v>0</v>
      </c>
      <c r="ML37" s="154">
        <f>SUMIFS('Controle de NFs Tomadas'!$G:$G,'Controle de NFs Tomadas'!$E:$E,$A$1,'Controle de NFs Tomadas'!$F:$F,$A37,'Controle de NFs Tomadas'!$C:$C,ML$2)</f>
        <v>0</v>
      </c>
      <c r="MM37" s="154">
        <f>SUMIFS('Controle de NFs Tomadas'!$G:$G,'Controle de NFs Tomadas'!$E:$E,$A$1,'Controle de NFs Tomadas'!$F:$F,$A37,'Controle de NFs Tomadas'!$C:$C,MM$2)</f>
        <v>0</v>
      </c>
      <c r="MN37" s="154">
        <f>SUMIFS('Controle de NFs Tomadas'!$G:$G,'Controle de NFs Tomadas'!$E:$E,$A$1,'Controle de NFs Tomadas'!$F:$F,$A37,'Controle de NFs Tomadas'!$C:$C,MN$2)</f>
        <v>0</v>
      </c>
      <c r="MO37" s="154">
        <f>SUMIFS('Controle de NFs Tomadas'!$G:$G,'Controle de NFs Tomadas'!$E:$E,$A$1,'Controle de NFs Tomadas'!$F:$F,$A37,'Controle de NFs Tomadas'!$C:$C,MO$2)</f>
        <v>0</v>
      </c>
      <c r="MP37" s="154">
        <f>SUMIFS('Controle de NFs Tomadas'!$G:$G,'Controle de NFs Tomadas'!$E:$E,$A$1,'Controle de NFs Tomadas'!$F:$F,$A37,'Controle de NFs Tomadas'!$C:$C,MP$2)</f>
        <v>0</v>
      </c>
      <c r="MQ37" s="154">
        <f>SUMIFS('Controle de NFs Tomadas'!$G:$G,'Controle de NFs Tomadas'!$E:$E,$A$1,'Controle de NFs Tomadas'!$F:$F,$A37,'Controle de NFs Tomadas'!$C:$C,MQ$2)</f>
        <v>0</v>
      </c>
      <c r="MR37" s="154">
        <f>SUMIFS('Controle de NFs Tomadas'!$G:$G,'Controle de NFs Tomadas'!$E:$E,$A$1,'Controle de NFs Tomadas'!$F:$F,$A37,'Controle de NFs Tomadas'!$C:$C,MR$2)</f>
        <v>0</v>
      </c>
      <c r="MS37" s="154">
        <f>SUMIFS('Controle de NFs Tomadas'!$G:$G,'Controle de NFs Tomadas'!$E:$E,$A$1,'Controle de NFs Tomadas'!$F:$F,$A37,'Controle de NFs Tomadas'!$C:$C,MS$2)</f>
        <v>0</v>
      </c>
      <c r="MT37" s="154">
        <f>SUMIFS('Controle de NFs Tomadas'!$G:$G,'Controle de NFs Tomadas'!$E:$E,$A$1,'Controle de NFs Tomadas'!$F:$F,$A37,'Controle de NFs Tomadas'!$C:$C,MT$2)</f>
        <v>0</v>
      </c>
      <c r="MU37" s="154">
        <f>SUMIFS('Controle de NFs Tomadas'!$G:$G,'Controle de NFs Tomadas'!$E:$E,$A$1,'Controle de NFs Tomadas'!$F:$F,$A37,'Controle de NFs Tomadas'!$C:$C,MU$2)</f>
        <v>0</v>
      </c>
      <c r="MV37" s="154">
        <f>SUMIFS('Controle de NFs Tomadas'!$G:$G,'Controle de NFs Tomadas'!$E:$E,$A$1,'Controle de NFs Tomadas'!$F:$F,$A37,'Controle de NFs Tomadas'!$C:$C,MV$2)</f>
        <v>0</v>
      </c>
      <c r="MW37" s="154">
        <f>SUMIFS('Controle de NFs Tomadas'!$G:$G,'Controle de NFs Tomadas'!$E:$E,$A$1,'Controle de NFs Tomadas'!$F:$F,$A37,'Controle de NFs Tomadas'!$C:$C,MW$2)</f>
        <v>0</v>
      </c>
      <c r="MX37" s="154">
        <f>SUMIFS('Controle de NFs Tomadas'!$G:$G,'Controle de NFs Tomadas'!$E:$E,$A$1,'Controle de NFs Tomadas'!$F:$F,$A37,'Controle de NFs Tomadas'!$C:$C,MX$2)</f>
        <v>0</v>
      </c>
      <c r="MY37" s="154">
        <f>SUMIFS('Controle de NFs Tomadas'!$G:$G,'Controle de NFs Tomadas'!$E:$E,$A$1,'Controle de NFs Tomadas'!$F:$F,$A37,'Controle de NFs Tomadas'!$C:$C,MY$2)</f>
        <v>0</v>
      </c>
      <c r="MZ37" s="154">
        <f>SUMIFS('Controle de NFs Tomadas'!$G:$G,'Controle de NFs Tomadas'!$E:$E,$A$1,'Controle de NFs Tomadas'!$F:$F,$A37,'Controle de NFs Tomadas'!$C:$C,MZ$2)</f>
        <v>0</v>
      </c>
      <c r="NA37" s="154">
        <f>SUMIFS('Controle de NFs Tomadas'!$G:$G,'Controle de NFs Tomadas'!$E:$E,$A$1,'Controle de NFs Tomadas'!$F:$F,$A37,'Controle de NFs Tomadas'!$C:$C,NA$2)</f>
        <v>0</v>
      </c>
      <c r="NB37" s="154">
        <f>SUMIFS('Controle de NFs Tomadas'!$G:$G,'Controle de NFs Tomadas'!$E:$E,$A$1,'Controle de NFs Tomadas'!$F:$F,$A37,'Controle de NFs Tomadas'!$C:$C,NB$2)</f>
        <v>0</v>
      </c>
      <c r="NC37" s="154">
        <f>SUMIFS('Controle de NFs Tomadas'!$G:$G,'Controle de NFs Tomadas'!$E:$E,$A$1,'Controle de NFs Tomadas'!$F:$F,$A37,'Controle de NFs Tomadas'!$C:$C,NC$2)</f>
        <v>0</v>
      </c>
      <c r="ND37" s="154">
        <f>SUMIFS('Controle de NFs Tomadas'!$G:$G,'Controle de NFs Tomadas'!$E:$E,$A$1,'Controle de NFs Tomadas'!$F:$F,$A37,'Controle de NFs Tomadas'!$C:$C,ND$2)</f>
        <v>0</v>
      </c>
      <c r="NE37" s="154">
        <f>SUMIFS('Controle de NFs Tomadas'!$G:$G,'Controle de NFs Tomadas'!$E:$E,$A$1,'Controle de NFs Tomadas'!$F:$F,$A37,'Controle de NFs Tomadas'!$C:$C,NE$2)</f>
        <v>0</v>
      </c>
      <c r="NF37" s="154">
        <f>SUMIFS('Controle de NFs Tomadas'!$G:$G,'Controle de NFs Tomadas'!$E:$E,$A$1,'Controle de NFs Tomadas'!$F:$F,$A37,'Controle de NFs Tomadas'!$C:$C,NF$2)</f>
        <v>0</v>
      </c>
      <c r="NG37" s="154">
        <f>SUMIFS('Controle de NFs Tomadas'!$G:$G,'Controle de NFs Tomadas'!$E:$E,$A$1,'Controle de NFs Tomadas'!$F:$F,$A37,'Controle de NFs Tomadas'!$C:$C,NG$2)</f>
        <v>0</v>
      </c>
      <c r="NH37" s="154">
        <f>SUMIFS('Controle de NFs Tomadas'!$G:$G,'Controle de NFs Tomadas'!$E:$E,$A$1,'Controle de NFs Tomadas'!$F:$F,$A37,'Controle de NFs Tomadas'!$C:$C,NH$2)</f>
        <v>0</v>
      </c>
      <c r="NI37" s="154">
        <f>SUMIFS('Controle de NFs Tomadas'!$G:$G,'Controle de NFs Tomadas'!$E:$E,$A$1,'Controle de NFs Tomadas'!$F:$F,$A37,'Controle de NFs Tomadas'!$C:$C,NI$2)</f>
        <v>0</v>
      </c>
      <c r="NJ37" s="154">
        <f>SUMIFS('Controle de NFs Tomadas'!$G:$G,'Controle de NFs Tomadas'!$E:$E,$A$1,'Controle de NFs Tomadas'!$F:$F,$A37,'Controle de NFs Tomadas'!$C:$C,NJ$2)</f>
        <v>0</v>
      </c>
      <c r="NK37" s="154">
        <f>SUMIFS('Controle de NFs Tomadas'!$G:$G,'Controle de NFs Tomadas'!$E:$E,$A$1,'Controle de NFs Tomadas'!$F:$F,$A37,'Controle de NFs Tomadas'!$C:$C,NK$2)</f>
        <v>0</v>
      </c>
      <c r="NL37" s="154">
        <f>SUMIFS('Controle de NFs Tomadas'!$G:$G,'Controle de NFs Tomadas'!$E:$E,$A$1,'Controle de NFs Tomadas'!$F:$F,$A37,'Controle de NFs Tomadas'!$C:$C,NL$2)</f>
        <v>0</v>
      </c>
      <c r="NM37" s="154">
        <f>SUMIFS('Controle de NFs Tomadas'!$G:$G,'Controle de NFs Tomadas'!$E:$E,$A$1,'Controle de NFs Tomadas'!$F:$F,$A37,'Controle de NFs Tomadas'!$C:$C,NM$2)</f>
        <v>0</v>
      </c>
      <c r="NN37" s="154">
        <f>SUMIFS('Controle de NFs Tomadas'!$G:$G,'Controle de NFs Tomadas'!$E:$E,$A$1,'Controle de NFs Tomadas'!$F:$F,$A37,'Controle de NFs Tomadas'!$C:$C,NN$2)</f>
        <v>0</v>
      </c>
      <c r="NO37" s="154">
        <f>SUMIFS('Controle de NFs Tomadas'!$G:$G,'Controle de NFs Tomadas'!$E:$E,$A$1,'Controle de NFs Tomadas'!$F:$F,$A37,'Controle de NFs Tomadas'!$C:$C,NO$2)</f>
        <v>0</v>
      </c>
      <c r="NP37" s="154">
        <f>SUMIFS('Controle de NFs Tomadas'!$G:$G,'Controle de NFs Tomadas'!$E:$E,$A$1,'Controle de NFs Tomadas'!$F:$F,$A37,'Controle de NFs Tomadas'!$C:$C,NP$2)</f>
        <v>0</v>
      </c>
      <c r="NQ37" s="154">
        <f>SUMIFS('Controle de NFs Tomadas'!$G:$G,'Controle de NFs Tomadas'!$E:$E,$A$1,'Controle de NFs Tomadas'!$F:$F,$A37,'Controle de NFs Tomadas'!$C:$C,NQ$2)</f>
        <v>0</v>
      </c>
      <c r="NR37" s="154">
        <f>SUMIFS('Controle de NFs Tomadas'!$G:$G,'Controle de NFs Tomadas'!$E:$E,$A$1,'Controle de NFs Tomadas'!$F:$F,$A37,'Controle de NFs Tomadas'!$C:$C,NR$2)</f>
        <v>0</v>
      </c>
      <c r="NS37" s="154">
        <f>SUMIFS('Controle de NFs Tomadas'!$G:$G,'Controle de NFs Tomadas'!$E:$E,$A$1,'Controle de NFs Tomadas'!$F:$F,$A37,'Controle de NFs Tomadas'!$C:$C,NS$2)</f>
        <v>0</v>
      </c>
      <c r="NT37" s="154">
        <f>SUMIFS('Controle de NFs Tomadas'!$G:$G,'Controle de NFs Tomadas'!$E:$E,$A$1,'Controle de NFs Tomadas'!$F:$F,$A37,'Controle de NFs Tomadas'!$C:$C,NT$2)</f>
        <v>0</v>
      </c>
      <c r="NU37" s="154">
        <f>SUMIFS('Controle de NFs Tomadas'!$G:$G,'Controle de NFs Tomadas'!$E:$E,$A$1,'Controle de NFs Tomadas'!$F:$F,$A37,'Controle de NFs Tomadas'!$C:$C,NU$2)</f>
        <v>0</v>
      </c>
      <c r="NV37" s="154">
        <f>SUMIFS('Controle de NFs Tomadas'!$G:$G,'Controle de NFs Tomadas'!$E:$E,$A$1,'Controle de NFs Tomadas'!$F:$F,$A37,'Controle de NFs Tomadas'!$C:$C,NV$2)</f>
        <v>0</v>
      </c>
      <c r="NW37" s="154">
        <f>SUMIFS('Controle de NFs Tomadas'!$G:$G,'Controle de NFs Tomadas'!$E:$E,$A$1,'Controle de NFs Tomadas'!$F:$F,$A37,'Controle de NFs Tomadas'!$C:$C,NW$2)</f>
        <v>0</v>
      </c>
      <c r="NX37" s="154">
        <f>SUMIFS('Controle de NFs Tomadas'!$G:$G,'Controle de NFs Tomadas'!$E:$E,$A$1,'Controle de NFs Tomadas'!$F:$F,$A37,'Controle de NFs Tomadas'!$C:$C,NX$2)</f>
        <v>0</v>
      </c>
      <c r="NY37" s="154">
        <f>SUMIFS('Controle de NFs Tomadas'!$G:$G,'Controle de NFs Tomadas'!$E:$E,$A$1,'Controle de NFs Tomadas'!$F:$F,$A37,'Controle de NFs Tomadas'!$C:$C,NY$2)</f>
        <v>0</v>
      </c>
      <c r="NZ37" s="154">
        <f>SUMIFS('Controle de NFs Tomadas'!$G:$G,'Controle de NFs Tomadas'!$E:$E,$A$1,'Controle de NFs Tomadas'!$F:$F,$A37,'Controle de NFs Tomadas'!$C:$C,NZ$2)</f>
        <v>0</v>
      </c>
      <c r="OA37" s="154">
        <f>SUMIFS('Controle de NFs Tomadas'!$G:$G,'Controle de NFs Tomadas'!$E:$E,$A$1,'Controle de NFs Tomadas'!$F:$F,$A37,'Controle de NFs Tomadas'!$C:$C,OA$2)</f>
        <v>0</v>
      </c>
      <c r="OB37" s="154">
        <f>SUMIFS('Controle de NFs Tomadas'!$G:$G,'Controle de NFs Tomadas'!$E:$E,$A$1,'Controle de NFs Tomadas'!$F:$F,$A37,'Controle de NFs Tomadas'!$C:$C,OB$2)</f>
        <v>0</v>
      </c>
      <c r="OC37" s="154">
        <f>SUMIFS('Controle de NFs Tomadas'!$G:$G,'Controle de NFs Tomadas'!$E:$E,$A$1,'Controle de NFs Tomadas'!$F:$F,$A37,'Controle de NFs Tomadas'!$C:$C,OC$2)</f>
        <v>0</v>
      </c>
      <c r="OD37" s="154">
        <f>SUMIFS('Controle de NFs Tomadas'!$G:$G,'Controle de NFs Tomadas'!$E:$E,$A$1,'Controle de NFs Tomadas'!$F:$F,$A37,'Controle de NFs Tomadas'!$C:$C,OD$2)</f>
        <v>0</v>
      </c>
      <c r="OE37" s="154">
        <f>SUMIFS('Controle de NFs Tomadas'!$G:$G,'Controle de NFs Tomadas'!$E:$E,$A$1,'Controle de NFs Tomadas'!$F:$F,$A37,'Controle de NFs Tomadas'!$C:$C,OE$2)</f>
        <v>0</v>
      </c>
      <c r="OF37" s="154">
        <f>SUMIFS('Controle de NFs Tomadas'!$G:$G,'Controle de NFs Tomadas'!$E:$E,$A$1,'Controle de NFs Tomadas'!$F:$F,$A37,'Controle de NFs Tomadas'!$C:$C,OF$2)</f>
        <v>0</v>
      </c>
      <c r="OG37" s="154">
        <f>SUMIFS('Controle de NFs Tomadas'!$G:$G,'Controle de NFs Tomadas'!$E:$E,$A$1,'Controle de NFs Tomadas'!$F:$F,$A37,'Controle de NFs Tomadas'!$C:$C,OG$2)</f>
        <v>0</v>
      </c>
      <c r="OH37" s="154">
        <f>SUMIFS('Controle de NFs Tomadas'!$G:$G,'Controle de NFs Tomadas'!$E:$E,$A$1,'Controle de NFs Tomadas'!$F:$F,$A37,'Controle de NFs Tomadas'!$C:$C,OH$2)</f>
        <v>0</v>
      </c>
      <c r="OI37" s="154">
        <f>SUMIFS('Controle de NFs Tomadas'!$G:$G,'Controle de NFs Tomadas'!$E:$E,$A$1,'Controle de NFs Tomadas'!$F:$F,$A37,'Controle de NFs Tomadas'!$C:$C,OI$2)</f>
        <v>0</v>
      </c>
      <c r="OJ37" s="154">
        <f>SUMIFS('Controle de NFs Tomadas'!$G:$G,'Controle de NFs Tomadas'!$E:$E,$A$1,'Controle de NFs Tomadas'!$F:$F,$A37,'Controle de NFs Tomadas'!$C:$C,OJ$2)</f>
        <v>0</v>
      </c>
      <c r="OK37" s="154">
        <f>SUMIFS('Controle de NFs Tomadas'!$G:$G,'Controle de NFs Tomadas'!$E:$E,$A$1,'Controle de NFs Tomadas'!$F:$F,$A37,'Controle de NFs Tomadas'!$C:$C,OK$2)</f>
        <v>0</v>
      </c>
      <c r="OL37" s="154">
        <f>SUMIFS('Controle de NFs Tomadas'!$G:$G,'Controle de NFs Tomadas'!$E:$E,$A$1,'Controle de NFs Tomadas'!$F:$F,$A37,'Controle de NFs Tomadas'!$C:$C,OL$2)</f>
        <v>0</v>
      </c>
      <c r="OM37" s="154">
        <f>SUMIFS('Controle de NFs Tomadas'!$G:$G,'Controle de NFs Tomadas'!$E:$E,$A$1,'Controle de NFs Tomadas'!$F:$F,$A37,'Controle de NFs Tomadas'!$C:$C,OM$2)</f>
        <v>0</v>
      </c>
      <c r="ON37" s="154">
        <f>SUMIFS('Controle de NFs Tomadas'!$G:$G,'Controle de NFs Tomadas'!$E:$E,$A$1,'Controle de NFs Tomadas'!$F:$F,$A37,'Controle de NFs Tomadas'!$C:$C,ON$2)</f>
        <v>0</v>
      </c>
      <c r="OO37" s="154">
        <f>SUMIFS('Controle de NFs Tomadas'!$G:$G,'Controle de NFs Tomadas'!$E:$E,$A$1,'Controle de NFs Tomadas'!$F:$F,$A37,'Controle de NFs Tomadas'!$C:$C,OO$2)</f>
        <v>0</v>
      </c>
      <c r="OP37" s="154">
        <f>SUMIFS('Controle de NFs Tomadas'!$G:$G,'Controle de NFs Tomadas'!$E:$E,$A$1,'Controle de NFs Tomadas'!$F:$F,$A37,'Controle de NFs Tomadas'!$C:$C,OP$2)</f>
        <v>0</v>
      </c>
      <c r="OQ37" s="154">
        <f>SUMIFS('Controle de NFs Tomadas'!$G:$G,'Controle de NFs Tomadas'!$E:$E,$A$1,'Controle de NFs Tomadas'!$F:$F,$A37,'Controle de NFs Tomadas'!$C:$C,OQ$2)</f>
        <v>0</v>
      </c>
      <c r="OR37" s="154">
        <f>SUMIFS('Controle de NFs Tomadas'!$G:$G,'Controle de NFs Tomadas'!$E:$E,$A$1,'Controle de NFs Tomadas'!$F:$F,$A37,'Controle de NFs Tomadas'!$C:$C,OR$2)</f>
        <v>0</v>
      </c>
      <c r="OS37" s="154">
        <f>SUMIFS('Controle de NFs Tomadas'!$G:$G,'Controle de NFs Tomadas'!$E:$E,$A$1,'Controle de NFs Tomadas'!$F:$F,$A37,'Controle de NFs Tomadas'!$C:$C,OS$2)</f>
        <v>0</v>
      </c>
      <c r="OT37" s="154">
        <f>SUMIFS('Controle de NFs Tomadas'!$G:$G,'Controle de NFs Tomadas'!$E:$E,$A$1,'Controle de NFs Tomadas'!$F:$F,$A37,'Controle de NFs Tomadas'!$C:$C,OT$2)</f>
        <v>0</v>
      </c>
      <c r="OU37" s="154">
        <f>SUMIFS('Controle de NFs Tomadas'!$G:$G,'Controle de NFs Tomadas'!$E:$E,$A$1,'Controle de NFs Tomadas'!$F:$F,$A37,'Controle de NFs Tomadas'!$C:$C,OU$2)</f>
        <v>0</v>
      </c>
      <c r="OV37" s="154">
        <f>SUMIFS('Controle de NFs Tomadas'!$G:$G,'Controle de NFs Tomadas'!$E:$E,$A$1,'Controle de NFs Tomadas'!$F:$F,$A37,'Controle de NFs Tomadas'!$C:$C,OV$2)</f>
        <v>0</v>
      </c>
      <c r="OW37" s="154">
        <f>SUMIFS('Controle de NFs Tomadas'!$G:$G,'Controle de NFs Tomadas'!$E:$E,$A$1,'Controle de NFs Tomadas'!$F:$F,$A37,'Controle de NFs Tomadas'!$C:$C,OW$2)</f>
        <v>0</v>
      </c>
      <c r="OX37" s="154">
        <f>SUMIFS('Controle de NFs Tomadas'!$G:$G,'Controle de NFs Tomadas'!$E:$E,$A$1,'Controle de NFs Tomadas'!$F:$F,$A37,'Controle de NFs Tomadas'!$C:$C,OX$2)</f>
        <v>0</v>
      </c>
      <c r="OY37" s="154">
        <f>SUMIFS('Controle de NFs Tomadas'!$G:$G,'Controle de NFs Tomadas'!$E:$E,$A$1,'Controle de NFs Tomadas'!$F:$F,$A37,'Controle de NFs Tomadas'!$C:$C,OY$2)</f>
        <v>0</v>
      </c>
      <c r="OZ37" s="154">
        <f>SUMIFS('Controle de NFs Tomadas'!$G:$G,'Controle de NFs Tomadas'!$E:$E,$A$1,'Controle de NFs Tomadas'!$F:$F,$A37,'Controle de NFs Tomadas'!$C:$C,OZ$2)</f>
        <v>0</v>
      </c>
      <c r="PA37" s="154">
        <f>SUMIFS('Controle de NFs Tomadas'!$G:$G,'Controle de NFs Tomadas'!$E:$E,$A$1,'Controle de NFs Tomadas'!$F:$F,$A37,'Controle de NFs Tomadas'!$C:$C,PA$2)</f>
        <v>0</v>
      </c>
      <c r="PB37" s="154">
        <f>SUMIFS('Controle de NFs Tomadas'!$G:$G,'Controle de NFs Tomadas'!$E:$E,$A$1,'Controle de NFs Tomadas'!$F:$F,$A37,'Controle de NFs Tomadas'!$C:$C,PB$2)</f>
        <v>0</v>
      </c>
      <c r="PC37" s="154">
        <f>SUMIFS('Controle de NFs Tomadas'!$G:$G,'Controle de NFs Tomadas'!$E:$E,$A$1,'Controle de NFs Tomadas'!$F:$F,$A37,'Controle de NFs Tomadas'!$C:$C,PC$2)</f>
        <v>0</v>
      </c>
      <c r="PD37" s="154">
        <f>SUMIFS('Controle de NFs Tomadas'!$G:$G,'Controle de NFs Tomadas'!$E:$E,$A$1,'Controle de NFs Tomadas'!$F:$F,$A37,'Controle de NFs Tomadas'!$C:$C,PD$2)</f>
        <v>0</v>
      </c>
      <c r="PE37" s="154">
        <f>SUMIFS('Controle de NFs Tomadas'!$G:$G,'Controle de NFs Tomadas'!$E:$E,$A$1,'Controle de NFs Tomadas'!$F:$F,$A37,'Controle de NFs Tomadas'!$C:$C,PE$2)</f>
        <v>0</v>
      </c>
      <c r="PF37" s="154">
        <f>SUMIFS('Controle de NFs Tomadas'!$G:$G,'Controle de NFs Tomadas'!$E:$E,$A$1,'Controle de NFs Tomadas'!$F:$F,$A37,'Controle de NFs Tomadas'!$C:$C,PF$2)</f>
        <v>0</v>
      </c>
      <c r="PG37" s="154">
        <f>SUMIFS('Controle de NFs Tomadas'!$G:$G,'Controle de NFs Tomadas'!$E:$E,$A$1,'Controle de NFs Tomadas'!$F:$F,$A37,'Controle de NFs Tomadas'!$C:$C,PG$2)</f>
        <v>0</v>
      </c>
      <c r="PH37" s="154">
        <f>SUMIFS('Controle de NFs Tomadas'!$G:$G,'Controle de NFs Tomadas'!$E:$E,$A$1,'Controle de NFs Tomadas'!$F:$F,$A37,'Controle de NFs Tomadas'!$C:$C,PH$2)</f>
        <v>0</v>
      </c>
      <c r="PI37" s="154">
        <f>SUMIFS('Controle de NFs Tomadas'!$G:$G,'Controle de NFs Tomadas'!$E:$E,$A$1,'Controle de NFs Tomadas'!$F:$F,$A37,'Controle de NFs Tomadas'!$C:$C,PI$2)</f>
        <v>0</v>
      </c>
      <c r="PJ37" s="154">
        <f>SUMIFS('Controle de NFs Tomadas'!$G:$G,'Controle de NFs Tomadas'!$E:$E,$A$1,'Controle de NFs Tomadas'!$F:$F,$A37,'Controle de NFs Tomadas'!$C:$C,PJ$2)</f>
        <v>0</v>
      </c>
      <c r="PK37" s="154">
        <f>SUMIFS('Controle de NFs Tomadas'!$G:$G,'Controle de NFs Tomadas'!$E:$E,$A$1,'Controle de NFs Tomadas'!$F:$F,$A37,'Controle de NFs Tomadas'!$C:$C,PK$2)</f>
        <v>0</v>
      </c>
      <c r="PL37" s="154">
        <f>SUMIFS('Controle de NFs Tomadas'!$G:$G,'Controle de NFs Tomadas'!$E:$E,$A$1,'Controle de NFs Tomadas'!$F:$F,$A37,'Controle de NFs Tomadas'!$C:$C,PL$2)</f>
        <v>0</v>
      </c>
      <c r="PM37" s="154">
        <f>SUMIFS('Controle de NFs Tomadas'!$G:$G,'Controle de NFs Tomadas'!$E:$E,$A$1,'Controle de NFs Tomadas'!$F:$F,$A37,'Controle de NFs Tomadas'!$C:$C,PM$2)</f>
        <v>0</v>
      </c>
      <c r="PN37" s="154">
        <f>SUMIFS('Controle de NFs Tomadas'!$G:$G,'Controle de NFs Tomadas'!$E:$E,$A$1,'Controle de NFs Tomadas'!$F:$F,$A37,'Controle de NFs Tomadas'!$C:$C,PN$2)</f>
        <v>0</v>
      </c>
      <c r="PO37" s="154">
        <f>SUMIFS('Controle de NFs Tomadas'!$G:$G,'Controle de NFs Tomadas'!$E:$E,$A$1,'Controle de NFs Tomadas'!$F:$F,$A37,'Controle de NFs Tomadas'!$C:$C,PO$2)</f>
        <v>0</v>
      </c>
      <c r="PP37" s="154">
        <f>SUMIFS('Controle de NFs Tomadas'!$G:$G,'Controle de NFs Tomadas'!$E:$E,$A$1,'Controle de NFs Tomadas'!$F:$F,$A37,'Controle de NFs Tomadas'!$C:$C,PP$2)</f>
        <v>0</v>
      </c>
      <c r="PQ37" s="154">
        <f>SUMIFS('Controle de NFs Tomadas'!$G:$G,'Controle de NFs Tomadas'!$E:$E,$A$1,'Controle de NFs Tomadas'!$F:$F,$A37,'Controle de NFs Tomadas'!$C:$C,PQ$2)</f>
        <v>0</v>
      </c>
      <c r="PR37" s="154">
        <f>SUMIFS('Controle de NFs Tomadas'!$G:$G,'Controle de NFs Tomadas'!$E:$E,$A$1,'Controle de NFs Tomadas'!$F:$F,$A37,'Controle de NFs Tomadas'!$C:$C,PR$2)</f>
        <v>0</v>
      </c>
      <c r="PS37" s="154">
        <f>SUMIFS('Controle de NFs Tomadas'!$G:$G,'Controle de NFs Tomadas'!$E:$E,$A$1,'Controle de NFs Tomadas'!$F:$F,$A37,'Controle de NFs Tomadas'!$C:$C,PS$2)</f>
        <v>0</v>
      </c>
      <c r="PT37" s="154">
        <f>SUMIFS('Controle de NFs Tomadas'!$G:$G,'Controle de NFs Tomadas'!$E:$E,$A$1,'Controle de NFs Tomadas'!$F:$F,$A37,'Controle de NFs Tomadas'!$C:$C,PT$2)</f>
        <v>0</v>
      </c>
      <c r="PU37" s="154">
        <f>SUMIFS('Controle de NFs Tomadas'!$G:$G,'Controle de NFs Tomadas'!$E:$E,$A$1,'Controle de NFs Tomadas'!$F:$F,$A37,'Controle de NFs Tomadas'!$C:$C,PU$2)</f>
        <v>0</v>
      </c>
      <c r="PV37" s="154">
        <f>SUMIFS('Controle de NFs Tomadas'!$G:$G,'Controle de NFs Tomadas'!$E:$E,$A$1,'Controle de NFs Tomadas'!$F:$F,$A37,'Controle de NFs Tomadas'!$C:$C,PV$2)</f>
        <v>0</v>
      </c>
      <c r="PW37" s="154">
        <f>SUMIFS('Controle de NFs Tomadas'!$G:$G,'Controle de NFs Tomadas'!$E:$E,$A$1,'Controle de NFs Tomadas'!$F:$F,$A37,'Controle de NFs Tomadas'!$C:$C,PW$2)</f>
        <v>0</v>
      </c>
      <c r="PX37" s="154">
        <f>SUMIFS('Controle de NFs Tomadas'!$G:$G,'Controle de NFs Tomadas'!$E:$E,$A$1,'Controle de NFs Tomadas'!$F:$F,$A37,'Controle de NFs Tomadas'!$C:$C,PX$2)</f>
        <v>0</v>
      </c>
      <c r="PY37" s="154">
        <f>SUMIFS('Controle de NFs Tomadas'!$G:$G,'Controle de NFs Tomadas'!$E:$E,$A$1,'Controle de NFs Tomadas'!$F:$F,$A37,'Controle de NFs Tomadas'!$C:$C,PY$2)</f>
        <v>0</v>
      </c>
      <c r="PZ37" s="154">
        <f>SUMIFS('Controle de NFs Tomadas'!$G:$G,'Controle de NFs Tomadas'!$E:$E,$A$1,'Controle de NFs Tomadas'!$F:$F,$A37,'Controle de NFs Tomadas'!$C:$C,PZ$2)</f>
        <v>0</v>
      </c>
      <c r="QA37" s="154">
        <f>SUMIFS('Controle de NFs Tomadas'!$G:$G,'Controle de NFs Tomadas'!$E:$E,$A$1,'Controle de NFs Tomadas'!$F:$F,$A37,'Controle de NFs Tomadas'!$C:$C,QA$2)</f>
        <v>0</v>
      </c>
      <c r="QB37" s="154">
        <f>SUMIFS('Controle de NFs Tomadas'!$G:$G,'Controle de NFs Tomadas'!$E:$E,$A$1,'Controle de NFs Tomadas'!$F:$F,$A37,'Controle de NFs Tomadas'!$C:$C,QB$2)</f>
        <v>0</v>
      </c>
      <c r="QC37" s="154">
        <f>SUMIFS('Controle de NFs Tomadas'!$G:$G,'Controle de NFs Tomadas'!$E:$E,$A$1,'Controle de NFs Tomadas'!$F:$F,$A37,'Controle de NFs Tomadas'!$C:$C,QC$2)</f>
        <v>0</v>
      </c>
      <c r="QD37" s="154">
        <f>SUMIFS('Controle de NFs Tomadas'!$G:$G,'Controle de NFs Tomadas'!$E:$E,$A$1,'Controle de NFs Tomadas'!$F:$F,$A37,'Controle de NFs Tomadas'!$C:$C,QD$2)</f>
        <v>0</v>
      </c>
      <c r="QE37" s="154">
        <f>SUMIFS('Controle de NFs Tomadas'!$G:$G,'Controle de NFs Tomadas'!$E:$E,$A$1,'Controle de NFs Tomadas'!$F:$F,$A37,'Controle de NFs Tomadas'!$C:$C,QE$2)</f>
        <v>0</v>
      </c>
      <c r="QF37" s="154">
        <f>SUMIFS('Controle de NFs Tomadas'!$G:$G,'Controle de NFs Tomadas'!$E:$E,$A$1,'Controle de NFs Tomadas'!$F:$F,$A37,'Controle de NFs Tomadas'!$C:$C,QF$2)</f>
        <v>0</v>
      </c>
      <c r="QG37" s="154">
        <f>SUMIFS('Controle de NFs Tomadas'!$G:$G,'Controle de NFs Tomadas'!$E:$E,$A$1,'Controle de NFs Tomadas'!$F:$F,$A37,'Controle de NFs Tomadas'!$C:$C,QG$2)</f>
        <v>0</v>
      </c>
      <c r="QH37" s="154">
        <f>SUMIFS('Controle de NFs Tomadas'!$G:$G,'Controle de NFs Tomadas'!$E:$E,$A$1,'Controle de NFs Tomadas'!$F:$F,$A37,'Controle de NFs Tomadas'!$C:$C,QH$2)</f>
        <v>0</v>
      </c>
      <c r="QI37" s="154">
        <f>SUMIFS('Controle de NFs Tomadas'!$G:$G,'Controle de NFs Tomadas'!$E:$E,$A$1,'Controle de NFs Tomadas'!$F:$F,$A37,'Controle de NFs Tomadas'!$C:$C,QI$2)</f>
        <v>0</v>
      </c>
      <c r="QJ37" s="154">
        <f>SUMIFS('Controle de NFs Tomadas'!$G:$G,'Controle de NFs Tomadas'!$E:$E,$A$1,'Controle de NFs Tomadas'!$F:$F,$A37,'Controle de NFs Tomadas'!$C:$C,QJ$2)</f>
        <v>0</v>
      </c>
      <c r="QK37" s="154">
        <f>SUMIFS('Controle de NFs Tomadas'!$G:$G,'Controle de NFs Tomadas'!$E:$E,$A$1,'Controle de NFs Tomadas'!$F:$F,$A37,'Controle de NFs Tomadas'!$C:$C,QK$2)</f>
        <v>0</v>
      </c>
      <c r="QL37" s="154">
        <f>SUMIFS('Controle de NFs Tomadas'!$G:$G,'Controle de NFs Tomadas'!$E:$E,$A$1,'Controle de NFs Tomadas'!$F:$F,$A37,'Controle de NFs Tomadas'!$C:$C,QL$2)</f>
        <v>0</v>
      </c>
      <c r="QM37" s="154">
        <f>SUMIFS('Controle de NFs Tomadas'!$G:$G,'Controle de NFs Tomadas'!$E:$E,$A$1,'Controle de NFs Tomadas'!$F:$F,$A37,'Controle de NFs Tomadas'!$C:$C,QM$2)</f>
        <v>0</v>
      </c>
      <c r="QN37" s="154">
        <f>SUMIFS('Controle de NFs Tomadas'!$G:$G,'Controle de NFs Tomadas'!$E:$E,$A$1,'Controle de NFs Tomadas'!$F:$F,$A37,'Controle de NFs Tomadas'!$C:$C,QN$2)</f>
        <v>0</v>
      </c>
      <c r="QO37" s="154">
        <f>SUMIFS('Controle de NFs Tomadas'!$G:$G,'Controle de NFs Tomadas'!$E:$E,$A$1,'Controle de NFs Tomadas'!$F:$F,$A37,'Controle de NFs Tomadas'!$C:$C,QO$2)</f>
        <v>0</v>
      </c>
      <c r="QP37" s="154">
        <f>SUMIFS('Controle de NFs Tomadas'!$G:$G,'Controle de NFs Tomadas'!$E:$E,$A$1,'Controle de NFs Tomadas'!$F:$F,$A37,'Controle de NFs Tomadas'!$C:$C,QP$2)</f>
        <v>0</v>
      </c>
      <c r="QQ37" s="154">
        <f>SUMIFS('Controle de NFs Tomadas'!$G:$G,'Controle de NFs Tomadas'!$E:$E,$A$1,'Controle de NFs Tomadas'!$F:$F,$A37,'Controle de NFs Tomadas'!$C:$C,QQ$2)</f>
        <v>0</v>
      </c>
      <c r="QR37" s="154">
        <f>SUMIFS('Controle de NFs Tomadas'!$G:$G,'Controle de NFs Tomadas'!$E:$E,$A$1,'Controle de NFs Tomadas'!$F:$F,$A37,'Controle de NFs Tomadas'!$C:$C,QR$2)</f>
        <v>0</v>
      </c>
      <c r="QS37" s="154">
        <f>SUMIFS('Controle de NFs Tomadas'!$G:$G,'Controle de NFs Tomadas'!$E:$E,$A$1,'Controle de NFs Tomadas'!$F:$F,$A37,'Controle de NFs Tomadas'!$C:$C,QS$2)</f>
        <v>0</v>
      </c>
      <c r="QT37" s="154">
        <f>SUMIFS('Controle de NFs Tomadas'!$G:$G,'Controle de NFs Tomadas'!$E:$E,$A$1,'Controle de NFs Tomadas'!$F:$F,$A37,'Controle de NFs Tomadas'!$C:$C,QT$2)</f>
        <v>0</v>
      </c>
      <c r="QU37" s="154">
        <f>SUMIFS('Controle de NFs Tomadas'!$G:$G,'Controle de NFs Tomadas'!$E:$E,$A$1,'Controle de NFs Tomadas'!$F:$F,$A37,'Controle de NFs Tomadas'!$C:$C,QU$2)</f>
        <v>0</v>
      </c>
      <c r="QV37" s="154">
        <f>SUMIFS('Controle de NFs Tomadas'!$G:$G,'Controle de NFs Tomadas'!$E:$E,$A$1,'Controle de NFs Tomadas'!$F:$F,$A37,'Controle de NFs Tomadas'!$C:$C,QV$2)</f>
        <v>0</v>
      </c>
      <c r="QW37" s="154">
        <f>SUMIFS('Controle de NFs Tomadas'!$G:$G,'Controle de NFs Tomadas'!$E:$E,$A$1,'Controle de NFs Tomadas'!$F:$F,$A37,'Controle de NFs Tomadas'!$C:$C,QW$2)</f>
        <v>0</v>
      </c>
      <c r="QX37" s="154">
        <f>SUMIFS('Controle de NFs Tomadas'!$G:$G,'Controle de NFs Tomadas'!$E:$E,$A$1,'Controle de NFs Tomadas'!$F:$F,$A37,'Controle de NFs Tomadas'!$C:$C,QX$2)</f>
        <v>0</v>
      </c>
      <c r="QY37" s="154">
        <f>SUMIFS('Controle de NFs Tomadas'!$G:$G,'Controle de NFs Tomadas'!$E:$E,$A$1,'Controle de NFs Tomadas'!$F:$F,$A37,'Controle de NFs Tomadas'!$C:$C,QY$2)</f>
        <v>0</v>
      </c>
      <c r="QZ37" s="154">
        <f>SUMIFS('Controle de NFs Tomadas'!$G:$G,'Controle de NFs Tomadas'!$E:$E,$A$1,'Controle de NFs Tomadas'!$F:$F,$A37,'Controle de NFs Tomadas'!$C:$C,QZ$2)</f>
        <v>0</v>
      </c>
      <c r="RA37" s="154">
        <f>SUMIFS('Controle de NFs Tomadas'!$G:$G,'Controle de NFs Tomadas'!$E:$E,$A$1,'Controle de NFs Tomadas'!$F:$F,$A37,'Controle de NFs Tomadas'!$C:$C,RA$2)</f>
        <v>0</v>
      </c>
      <c r="RB37" s="154">
        <f>SUMIFS('Controle de NFs Tomadas'!$G:$G,'Controle de NFs Tomadas'!$E:$E,$A$1,'Controle de NFs Tomadas'!$F:$F,$A37,'Controle de NFs Tomadas'!$C:$C,RB$2)</f>
        <v>0</v>
      </c>
      <c r="RC37" s="154">
        <f>SUMIFS('Controle de NFs Tomadas'!$G:$G,'Controle de NFs Tomadas'!$E:$E,$A$1,'Controle de NFs Tomadas'!$F:$F,$A37,'Controle de NFs Tomadas'!$C:$C,RC$2)</f>
        <v>0</v>
      </c>
      <c r="RD37" s="154">
        <f>SUMIFS('Controle de NFs Tomadas'!$G:$G,'Controle de NFs Tomadas'!$E:$E,$A$1,'Controle de NFs Tomadas'!$F:$F,$A37,'Controle de NFs Tomadas'!$C:$C,RD$2)</f>
        <v>0</v>
      </c>
      <c r="RE37" s="154">
        <f>SUMIFS('Controle de NFs Tomadas'!$G:$G,'Controle de NFs Tomadas'!$E:$E,$A$1,'Controle de NFs Tomadas'!$F:$F,$A37,'Controle de NFs Tomadas'!$C:$C,RE$2)</f>
        <v>0</v>
      </c>
      <c r="RF37" s="154">
        <f>SUMIFS('Controle de NFs Tomadas'!$G:$G,'Controle de NFs Tomadas'!$E:$E,$A$1,'Controle de NFs Tomadas'!$F:$F,$A37,'Controle de NFs Tomadas'!$C:$C,RF$2)</f>
        <v>0</v>
      </c>
      <c r="RG37" s="154">
        <f>SUMIFS('Controle de NFs Tomadas'!$G:$G,'Controle de NFs Tomadas'!$E:$E,$A$1,'Controle de NFs Tomadas'!$F:$F,$A37,'Controle de NFs Tomadas'!$C:$C,RG$2)</f>
        <v>0</v>
      </c>
      <c r="RH37" s="154">
        <f>SUMIFS('Controle de NFs Tomadas'!$G:$G,'Controle de NFs Tomadas'!$E:$E,$A$1,'Controle de NFs Tomadas'!$F:$F,$A37,'Controle de NFs Tomadas'!$C:$C,RH$2)</f>
        <v>0</v>
      </c>
      <c r="RI37" s="154">
        <f>SUMIFS('Controle de NFs Tomadas'!$G:$G,'Controle de NFs Tomadas'!$E:$E,$A$1,'Controle de NFs Tomadas'!$F:$F,$A37,'Controle de NFs Tomadas'!$C:$C,RI$2)</f>
        <v>0</v>
      </c>
      <c r="RJ37" s="154">
        <f>SUMIFS('Controle de NFs Tomadas'!$G:$G,'Controle de NFs Tomadas'!$E:$E,$A$1,'Controle de NFs Tomadas'!$F:$F,$A37,'Controle de NFs Tomadas'!$C:$C,RJ$2)</f>
        <v>0</v>
      </c>
      <c r="RK37" s="154">
        <f>SUMIFS('Controle de NFs Tomadas'!$G:$G,'Controle de NFs Tomadas'!$E:$E,$A$1,'Controle de NFs Tomadas'!$F:$F,$A37,'Controle de NFs Tomadas'!$C:$C,RK$2)</f>
        <v>0</v>
      </c>
      <c r="RL37" s="154">
        <f>SUMIFS('Controle de NFs Tomadas'!$G:$G,'Controle de NFs Tomadas'!$E:$E,$A$1,'Controle de NFs Tomadas'!$F:$F,$A37,'Controle de NFs Tomadas'!$C:$C,RL$2)</f>
        <v>0</v>
      </c>
      <c r="RM37" s="154">
        <f>SUMIFS('Controle de NFs Tomadas'!$G:$G,'Controle de NFs Tomadas'!$E:$E,$A$1,'Controle de NFs Tomadas'!$F:$F,$A37,'Controle de NFs Tomadas'!$C:$C,RM$2)</f>
        <v>0</v>
      </c>
      <c r="RN37" s="154">
        <f>SUMIFS('Controle de NFs Tomadas'!$G:$G,'Controle de NFs Tomadas'!$E:$E,$A$1,'Controle de NFs Tomadas'!$F:$F,$A37,'Controle de NFs Tomadas'!$C:$C,RN$2)</f>
        <v>0</v>
      </c>
      <c r="RO37" s="154">
        <f>SUMIFS('Controle de NFs Tomadas'!$G:$G,'Controle de NFs Tomadas'!$E:$E,$A$1,'Controle de NFs Tomadas'!$F:$F,$A37,'Controle de NFs Tomadas'!$C:$C,RO$2)</f>
        <v>0</v>
      </c>
      <c r="RP37" s="154">
        <f>SUMIFS('Controle de NFs Tomadas'!$G:$G,'Controle de NFs Tomadas'!$E:$E,$A$1,'Controle de NFs Tomadas'!$F:$F,$A37,'Controle de NFs Tomadas'!$C:$C,RP$2)</f>
        <v>0</v>
      </c>
      <c r="RQ37" s="154">
        <f>SUMIFS('Controle de NFs Tomadas'!$G:$G,'Controle de NFs Tomadas'!$E:$E,$A$1,'Controle de NFs Tomadas'!$F:$F,$A37,'Controle de NFs Tomadas'!$C:$C,RQ$2)</f>
        <v>0</v>
      </c>
      <c r="RR37" s="154">
        <f>SUMIFS('Controle de NFs Tomadas'!$G:$G,'Controle de NFs Tomadas'!$E:$E,$A$1,'Controle de NFs Tomadas'!$F:$F,$A37,'Controle de NFs Tomadas'!$C:$C,RR$2)</f>
        <v>0</v>
      </c>
      <c r="RS37" s="154">
        <f>SUMIFS('Controle de NFs Tomadas'!$G:$G,'Controle de NFs Tomadas'!$E:$E,$A$1,'Controle de NFs Tomadas'!$F:$F,$A37,'Controle de NFs Tomadas'!$C:$C,RS$2)</f>
        <v>0</v>
      </c>
      <c r="RT37" s="154">
        <f>SUMIFS('Controle de NFs Tomadas'!$G:$G,'Controle de NFs Tomadas'!$E:$E,$A$1,'Controle de NFs Tomadas'!$F:$F,$A37,'Controle de NFs Tomadas'!$C:$C,RT$2)</f>
        <v>0</v>
      </c>
      <c r="RU37" s="154">
        <f>SUMIFS('Controle de NFs Tomadas'!$G:$G,'Controle de NFs Tomadas'!$E:$E,$A$1,'Controle de NFs Tomadas'!$F:$F,$A37,'Controle de NFs Tomadas'!$C:$C,RU$2)</f>
        <v>0</v>
      </c>
      <c r="RV37" s="154">
        <f>SUMIFS('Controle de NFs Tomadas'!$G:$G,'Controle de NFs Tomadas'!$E:$E,$A$1,'Controle de NFs Tomadas'!$F:$F,$A37,'Controle de NFs Tomadas'!$C:$C,RV$2)</f>
        <v>0</v>
      </c>
      <c r="RW37" s="154">
        <f>SUMIFS('Controle de NFs Tomadas'!$G:$G,'Controle de NFs Tomadas'!$E:$E,$A$1,'Controle de NFs Tomadas'!$F:$F,$A37,'Controle de NFs Tomadas'!$C:$C,RW$2)</f>
        <v>0</v>
      </c>
      <c r="RX37" s="154">
        <f>SUMIFS('Controle de NFs Tomadas'!$G:$G,'Controle de NFs Tomadas'!$E:$E,$A$1,'Controle de NFs Tomadas'!$F:$F,$A37,'Controle de NFs Tomadas'!$C:$C,RX$2)</f>
        <v>0</v>
      </c>
      <c r="RY37" s="154">
        <f>SUMIFS('Controle de NFs Tomadas'!$G:$G,'Controle de NFs Tomadas'!$E:$E,$A$1,'Controle de NFs Tomadas'!$F:$F,$A37,'Controle de NFs Tomadas'!$C:$C,RY$2)</f>
        <v>0</v>
      </c>
      <c r="RZ37" s="154">
        <f>SUMIFS('Controle de NFs Tomadas'!$G:$G,'Controle de NFs Tomadas'!$E:$E,$A$1,'Controle de NFs Tomadas'!$F:$F,$A37,'Controle de NFs Tomadas'!$C:$C,RZ$2)</f>
        <v>0</v>
      </c>
      <c r="SA37" s="154">
        <f>SUMIFS('Controle de NFs Tomadas'!$G:$G,'Controle de NFs Tomadas'!$E:$E,$A$1,'Controle de NFs Tomadas'!$F:$F,$A37,'Controle de NFs Tomadas'!$C:$C,SA$2)</f>
        <v>0</v>
      </c>
      <c r="SB37" s="154">
        <f>SUMIFS('Controle de NFs Tomadas'!$G:$G,'Controle de NFs Tomadas'!$E:$E,$A$1,'Controle de NFs Tomadas'!$F:$F,$A37,'Controle de NFs Tomadas'!$C:$C,SB$2)</f>
        <v>0</v>
      </c>
      <c r="SC37" s="154">
        <f>SUMIFS('Controle de NFs Tomadas'!$G:$G,'Controle de NFs Tomadas'!$E:$E,$A$1,'Controle de NFs Tomadas'!$F:$F,$A37,'Controle de NFs Tomadas'!$C:$C,SC$2)</f>
        <v>0</v>
      </c>
      <c r="SD37" s="154">
        <f>SUMIFS('Controle de NFs Tomadas'!$G:$G,'Controle de NFs Tomadas'!$E:$E,$A$1,'Controle de NFs Tomadas'!$F:$F,$A37,'Controle de NFs Tomadas'!$C:$C,SD$2)</f>
        <v>0</v>
      </c>
      <c r="SE37" s="154">
        <f>SUMIFS('Controle de NFs Tomadas'!$G:$G,'Controle de NFs Tomadas'!$E:$E,$A$1,'Controle de NFs Tomadas'!$F:$F,$A37,'Controle de NFs Tomadas'!$C:$C,SE$2)</f>
        <v>0</v>
      </c>
      <c r="SF37" s="154">
        <f>SUMIFS('Controle de NFs Tomadas'!$G:$G,'Controle de NFs Tomadas'!$E:$E,$A$1,'Controle de NFs Tomadas'!$F:$F,$A37,'Controle de NFs Tomadas'!$C:$C,SF$2)</f>
        <v>0</v>
      </c>
      <c r="SG37" s="154">
        <f>SUMIFS('Controle de NFs Tomadas'!$G:$G,'Controle de NFs Tomadas'!$E:$E,$A$1,'Controle de NFs Tomadas'!$F:$F,$A37,'Controle de NFs Tomadas'!$C:$C,SG$2)</f>
        <v>0</v>
      </c>
      <c r="SH37" s="154">
        <f>SUMIFS('Controle de NFs Tomadas'!$G:$G,'Controle de NFs Tomadas'!$E:$E,$A$1,'Controle de NFs Tomadas'!$F:$F,$A37,'Controle de NFs Tomadas'!$C:$C,SH$2)</f>
        <v>0</v>
      </c>
      <c r="SI37" s="154">
        <f>SUMIFS('Controle de NFs Tomadas'!$G:$G,'Controle de NFs Tomadas'!$E:$E,$A$1,'Controle de NFs Tomadas'!$F:$F,$A37,'Controle de NFs Tomadas'!$C:$C,SI$2)</f>
        <v>0</v>
      </c>
      <c r="SJ37" s="154">
        <f>SUMIFS('Controle de NFs Tomadas'!$G:$G,'Controle de NFs Tomadas'!$E:$E,$A$1,'Controle de NFs Tomadas'!$F:$F,$A37,'Controle de NFs Tomadas'!$C:$C,SJ$2)</f>
        <v>0</v>
      </c>
      <c r="SK37" s="154">
        <f>SUMIFS('Controle de NFs Tomadas'!$G:$G,'Controle de NFs Tomadas'!$E:$E,$A$1,'Controle de NFs Tomadas'!$F:$F,$A37,'Controle de NFs Tomadas'!$C:$C,SK$2)</f>
        <v>0</v>
      </c>
      <c r="SL37" s="154">
        <f>SUMIFS('Controle de NFs Tomadas'!$G:$G,'Controle de NFs Tomadas'!$E:$E,$A$1,'Controle de NFs Tomadas'!$F:$F,$A37,'Controle de NFs Tomadas'!$C:$C,SL$2)</f>
        <v>0</v>
      </c>
      <c r="SM37" s="154">
        <f>SUMIFS('Controle de NFs Tomadas'!$G:$G,'Controle de NFs Tomadas'!$E:$E,$A$1,'Controle de NFs Tomadas'!$F:$F,$A37,'Controle de NFs Tomadas'!$C:$C,SM$2)</f>
        <v>0</v>
      </c>
      <c r="SN37" s="154">
        <f>SUMIFS('Controle de NFs Tomadas'!$G:$G,'Controle de NFs Tomadas'!$E:$E,$A$1,'Controle de NFs Tomadas'!$F:$F,$A37,'Controle de NFs Tomadas'!$C:$C,SN$2)</f>
        <v>0</v>
      </c>
      <c r="SO37" s="154">
        <f>SUMIFS('Controle de NFs Tomadas'!$G:$G,'Controle de NFs Tomadas'!$E:$E,$A$1,'Controle de NFs Tomadas'!$F:$F,$A37,'Controle de NFs Tomadas'!$C:$C,SO$2)</f>
        <v>0</v>
      </c>
      <c r="SP37" s="154">
        <f>SUMIFS('Controle de NFs Tomadas'!$G:$G,'Controle de NFs Tomadas'!$E:$E,$A$1,'Controle de NFs Tomadas'!$F:$F,$A37,'Controle de NFs Tomadas'!$C:$C,SP$2)</f>
        <v>0</v>
      </c>
      <c r="SQ37" s="154">
        <f>SUMIFS('Controle de NFs Tomadas'!$G:$G,'Controle de NFs Tomadas'!$E:$E,$A$1,'Controle de NFs Tomadas'!$F:$F,$A37,'Controle de NFs Tomadas'!$C:$C,SQ$2)</f>
        <v>0</v>
      </c>
      <c r="SR37" s="154">
        <f>SUMIFS('Controle de NFs Tomadas'!$G:$G,'Controle de NFs Tomadas'!$E:$E,$A$1,'Controle de NFs Tomadas'!$F:$F,$A37,'Controle de NFs Tomadas'!$C:$C,SR$2)</f>
        <v>0</v>
      </c>
      <c r="SS37" s="154">
        <f>SUMIFS('Controle de NFs Tomadas'!$G:$G,'Controle de NFs Tomadas'!$E:$E,$A$1,'Controle de NFs Tomadas'!$F:$F,$A37,'Controle de NFs Tomadas'!$C:$C,SS$2)</f>
        <v>0</v>
      </c>
      <c r="ST37" s="154">
        <f>SUMIFS('Controle de NFs Tomadas'!$G:$G,'Controle de NFs Tomadas'!$E:$E,$A$1,'Controle de NFs Tomadas'!$F:$F,$A37,'Controle de NFs Tomadas'!$C:$C,ST$2)</f>
        <v>0</v>
      </c>
      <c r="SU37" s="154">
        <f>SUMIFS('Controle de NFs Tomadas'!$G:$G,'Controle de NFs Tomadas'!$E:$E,$A$1,'Controle de NFs Tomadas'!$F:$F,$A37,'Controle de NFs Tomadas'!$C:$C,SU$2)</f>
        <v>0</v>
      </c>
      <c r="SV37" s="154">
        <f>SUMIFS('Controle de NFs Tomadas'!$G:$G,'Controle de NFs Tomadas'!$E:$E,$A$1,'Controle de NFs Tomadas'!$F:$F,$A37,'Controle de NFs Tomadas'!$C:$C,SV$2)</f>
        <v>0</v>
      </c>
      <c r="SW37" s="154">
        <f>SUMIFS('Controle de NFs Tomadas'!$G:$G,'Controle de NFs Tomadas'!$E:$E,$A$1,'Controle de NFs Tomadas'!$F:$F,$A37,'Controle de NFs Tomadas'!$C:$C,SW$2)</f>
        <v>0</v>
      </c>
      <c r="SX37" s="154">
        <f>SUMIFS('Controle de NFs Tomadas'!$G:$G,'Controle de NFs Tomadas'!$E:$E,$A$1,'Controle de NFs Tomadas'!$F:$F,$A37,'Controle de NFs Tomadas'!$C:$C,SX$2)</f>
        <v>0</v>
      </c>
      <c r="SY37" s="154">
        <f>SUMIFS('Controle de NFs Tomadas'!$G:$G,'Controle de NFs Tomadas'!$E:$E,$A$1,'Controle de NFs Tomadas'!$F:$F,$A37,'Controle de NFs Tomadas'!$C:$C,SY$2)</f>
        <v>0</v>
      </c>
      <c r="SZ37" s="154">
        <f>SUMIFS('Controle de NFs Tomadas'!$G:$G,'Controle de NFs Tomadas'!$E:$E,$A$1,'Controle de NFs Tomadas'!$F:$F,$A37,'Controle de NFs Tomadas'!$C:$C,SZ$2)</f>
        <v>0</v>
      </c>
      <c r="TA37" s="154">
        <f>SUMIFS('Controle de NFs Tomadas'!$G:$G,'Controle de NFs Tomadas'!$E:$E,$A$1,'Controle de NFs Tomadas'!$F:$F,$A37,'Controle de NFs Tomadas'!$C:$C,TA$2)</f>
        <v>0</v>
      </c>
      <c r="TB37" s="154">
        <f>SUMIFS('Controle de NFs Tomadas'!$G:$G,'Controle de NFs Tomadas'!$E:$E,$A$1,'Controle de NFs Tomadas'!$F:$F,$A37,'Controle de NFs Tomadas'!$C:$C,TB$2)</f>
        <v>0</v>
      </c>
      <c r="TC37" s="154">
        <f>SUMIFS('Controle de NFs Tomadas'!$G:$G,'Controle de NFs Tomadas'!$E:$E,$A$1,'Controle de NFs Tomadas'!$F:$F,$A37,'Controle de NFs Tomadas'!$C:$C,TC$2)</f>
        <v>0</v>
      </c>
      <c r="TD37" s="154">
        <f>SUMIFS('Controle de NFs Tomadas'!$G:$G,'Controle de NFs Tomadas'!$E:$E,$A$1,'Controle de NFs Tomadas'!$F:$F,$A37,'Controle de NFs Tomadas'!$C:$C,TD$2)</f>
        <v>0</v>
      </c>
      <c r="TE37" s="154">
        <f>SUMIFS('Controle de NFs Tomadas'!$G:$G,'Controle de NFs Tomadas'!$E:$E,$A$1,'Controle de NFs Tomadas'!$F:$F,$A37,'Controle de NFs Tomadas'!$C:$C,TE$2)</f>
        <v>0</v>
      </c>
      <c r="TF37" s="154">
        <f>SUMIFS('Controle de NFs Tomadas'!$G:$G,'Controle de NFs Tomadas'!$E:$E,$A$1,'Controle de NFs Tomadas'!$F:$F,$A37,'Controle de NFs Tomadas'!$C:$C,TF$2)</f>
        <v>0</v>
      </c>
      <c r="TG37" s="154">
        <f>SUMIFS('Controle de NFs Tomadas'!$G:$G,'Controle de NFs Tomadas'!$E:$E,$A$1,'Controle de NFs Tomadas'!$F:$F,$A37,'Controle de NFs Tomadas'!$C:$C,TG$2)</f>
        <v>0</v>
      </c>
      <c r="TH37" s="154">
        <f>SUMIFS('Controle de NFs Tomadas'!$G:$G,'Controle de NFs Tomadas'!$E:$E,$A$1,'Controle de NFs Tomadas'!$F:$F,$A37,'Controle de NFs Tomadas'!$C:$C,TH$2)</f>
        <v>0</v>
      </c>
      <c r="TI37" s="154">
        <f>SUMIFS('Controle de NFs Tomadas'!$G:$G,'Controle de NFs Tomadas'!$E:$E,$A$1,'Controle de NFs Tomadas'!$F:$F,$A37,'Controle de NFs Tomadas'!$C:$C,TI$2)</f>
        <v>0</v>
      </c>
      <c r="TJ37" s="154">
        <f>SUMIFS('Controle de NFs Tomadas'!$G:$G,'Controle de NFs Tomadas'!$E:$E,$A$1,'Controle de NFs Tomadas'!$F:$F,$A37,'Controle de NFs Tomadas'!$C:$C,TJ$2)</f>
        <v>0</v>
      </c>
      <c r="TK37" s="154">
        <f>SUMIFS('Controle de NFs Tomadas'!$G:$G,'Controle de NFs Tomadas'!$E:$E,$A$1,'Controle de NFs Tomadas'!$F:$F,$A37,'Controle de NFs Tomadas'!$C:$C,TK$2)</f>
        <v>0</v>
      </c>
      <c r="TL37" s="154">
        <f>SUMIFS('Controle de NFs Tomadas'!$G:$G,'Controle de NFs Tomadas'!$E:$E,$A$1,'Controle de NFs Tomadas'!$F:$F,$A37,'Controle de NFs Tomadas'!$C:$C,TL$2)</f>
        <v>0</v>
      </c>
      <c r="TM37" s="154">
        <f>SUMIFS('Controle de NFs Tomadas'!$G:$G,'Controle de NFs Tomadas'!$E:$E,$A$1,'Controle de NFs Tomadas'!$F:$F,$A37,'Controle de NFs Tomadas'!$C:$C,TM$2)</f>
        <v>0</v>
      </c>
      <c r="TN37" s="154">
        <f>SUMIFS('Controle de NFs Tomadas'!$G:$G,'Controle de NFs Tomadas'!$E:$E,$A$1,'Controle de NFs Tomadas'!$F:$F,$A37,'Controle de NFs Tomadas'!$C:$C,TN$2)</f>
        <v>0</v>
      </c>
      <c r="TO37" s="154">
        <f>SUMIFS('Controle de NFs Tomadas'!$G:$G,'Controle de NFs Tomadas'!$E:$E,$A$1,'Controle de NFs Tomadas'!$F:$F,$A37,'Controle de NFs Tomadas'!$C:$C,TO$2)</f>
        <v>0</v>
      </c>
      <c r="TP37" s="154">
        <f>SUMIFS('Controle de NFs Tomadas'!$G:$G,'Controle de NFs Tomadas'!$E:$E,$A$1,'Controle de NFs Tomadas'!$F:$F,$A37,'Controle de NFs Tomadas'!$C:$C,TP$2)</f>
        <v>0</v>
      </c>
      <c r="TQ37" s="154">
        <f>SUMIFS('Controle de NFs Tomadas'!$G:$G,'Controle de NFs Tomadas'!$E:$E,$A$1,'Controle de NFs Tomadas'!$F:$F,$A37,'Controle de NFs Tomadas'!$C:$C,TQ$2)</f>
        <v>0</v>
      </c>
      <c r="TR37" s="154">
        <f>SUMIFS('Controle de NFs Tomadas'!$G:$G,'Controle de NFs Tomadas'!$E:$E,$A$1,'Controle de NFs Tomadas'!$F:$F,$A37,'Controle de NFs Tomadas'!$C:$C,TR$2)</f>
        <v>0</v>
      </c>
      <c r="TS37" s="154">
        <f>SUMIFS('Controle de NFs Tomadas'!$G:$G,'Controle de NFs Tomadas'!$E:$E,$A$1,'Controle de NFs Tomadas'!$F:$F,$A37,'Controle de NFs Tomadas'!$C:$C,TS$2)</f>
        <v>0</v>
      </c>
      <c r="TT37" s="154">
        <f>SUMIFS('Controle de NFs Tomadas'!$G:$G,'Controle de NFs Tomadas'!$E:$E,$A$1,'Controle de NFs Tomadas'!$F:$F,$A37,'Controle de NFs Tomadas'!$C:$C,TT$2)</f>
        <v>0</v>
      </c>
      <c r="TU37" s="154">
        <f>SUMIFS('Controle de NFs Tomadas'!$G:$G,'Controle de NFs Tomadas'!$E:$E,$A$1,'Controle de NFs Tomadas'!$F:$F,$A37,'Controle de NFs Tomadas'!$C:$C,TU$2)</f>
        <v>0</v>
      </c>
      <c r="TV37" s="154">
        <f>SUMIFS('Controle de NFs Tomadas'!$G:$G,'Controle de NFs Tomadas'!$E:$E,$A$1,'Controle de NFs Tomadas'!$F:$F,$A37,'Controle de NFs Tomadas'!$C:$C,TV$2)</f>
        <v>0</v>
      </c>
      <c r="TW37" s="154">
        <f>SUMIFS('Controle de NFs Tomadas'!$G:$G,'Controle de NFs Tomadas'!$E:$E,$A$1,'Controle de NFs Tomadas'!$F:$F,$A37,'Controle de NFs Tomadas'!$C:$C,TW$2)</f>
        <v>0</v>
      </c>
      <c r="TX37" s="154">
        <f>SUMIFS('Controle de NFs Tomadas'!$G:$G,'Controle de NFs Tomadas'!$E:$E,$A$1,'Controle de NFs Tomadas'!$F:$F,$A37,'Controle de NFs Tomadas'!$C:$C,TX$2)</f>
        <v>0</v>
      </c>
      <c r="TY37" s="154">
        <f>SUMIFS('Controle de NFs Tomadas'!$G:$G,'Controle de NFs Tomadas'!$E:$E,$A$1,'Controle de NFs Tomadas'!$F:$F,$A37,'Controle de NFs Tomadas'!$C:$C,TY$2)</f>
        <v>0</v>
      </c>
      <c r="TZ37" s="154">
        <f>SUMIFS('Controle de NFs Tomadas'!$G:$G,'Controle de NFs Tomadas'!$E:$E,$A$1,'Controle de NFs Tomadas'!$F:$F,$A37,'Controle de NFs Tomadas'!$C:$C,TZ$2)</f>
        <v>0</v>
      </c>
      <c r="UA37" s="154">
        <f>SUMIFS('Controle de NFs Tomadas'!$G:$G,'Controle de NFs Tomadas'!$E:$E,$A$1,'Controle de NFs Tomadas'!$F:$F,$A37,'Controle de NFs Tomadas'!$C:$C,UA$2)</f>
        <v>0</v>
      </c>
      <c r="UB37" s="154">
        <f>SUMIFS('Controle de NFs Tomadas'!$G:$G,'Controle de NFs Tomadas'!$E:$E,$A$1,'Controle de NFs Tomadas'!$F:$F,$A37,'Controle de NFs Tomadas'!$C:$C,UB$2)</f>
        <v>0</v>
      </c>
      <c r="UC37" s="154">
        <f>SUMIFS('Controle de NFs Tomadas'!$G:$G,'Controle de NFs Tomadas'!$E:$E,$A$1,'Controle de NFs Tomadas'!$F:$F,$A37,'Controle de NFs Tomadas'!$C:$C,UC$2)</f>
        <v>0</v>
      </c>
      <c r="UD37" s="154">
        <f>SUMIFS('Controle de NFs Tomadas'!$G:$G,'Controle de NFs Tomadas'!$E:$E,$A$1,'Controle de NFs Tomadas'!$F:$F,$A37,'Controle de NFs Tomadas'!$C:$C,UD$2)</f>
        <v>0</v>
      </c>
      <c r="UE37" s="154">
        <f>SUMIFS('Controle de NFs Tomadas'!$G:$G,'Controle de NFs Tomadas'!$E:$E,$A$1,'Controle de NFs Tomadas'!$F:$F,$A37,'Controle de NFs Tomadas'!$C:$C,UE$2)</f>
        <v>0</v>
      </c>
      <c r="UF37" s="154">
        <f>SUMIFS('Controle de NFs Tomadas'!$G:$G,'Controle de NFs Tomadas'!$E:$E,$A$1,'Controle de NFs Tomadas'!$F:$F,$A37,'Controle de NFs Tomadas'!$C:$C,UF$2)</f>
        <v>0</v>
      </c>
    </row>
    <row r="38" spans="1:552" ht="15.75" customHeight="1" outlineLevel="1" x14ac:dyDescent="0.35">
      <c r="A38" s="2" t="s">
        <v>138</v>
      </c>
      <c r="B38" s="5"/>
      <c r="C38" s="5"/>
      <c r="D38" s="81">
        <f>SUMIFS('Controle de NFs Tomadas'!$G:$G,'Controle de NFs Tomadas'!$E:$E,$A$1,'Controle de NFs Tomadas'!$F:$F,$A38,'Controle de NFs Tomadas'!$C:$C,D$2)</f>
        <v>0</v>
      </c>
      <c r="E38" s="154">
        <f>SUMIFS('Controle de NFs Tomadas'!$G:$G,'Controle de NFs Tomadas'!$E:$E,$A$1,'Controle de NFs Tomadas'!$F:$F,$A38,'Controle de NFs Tomadas'!$C:$C,E$2)</f>
        <v>0</v>
      </c>
      <c r="F38" s="154">
        <f>SUMIFS('Controle de NFs Tomadas'!$G:$G,'Controle de NFs Tomadas'!$E:$E,$A$1,'Controle de NFs Tomadas'!$F:$F,$A38,'Controle de NFs Tomadas'!$C:$C,F$2)</f>
        <v>0</v>
      </c>
      <c r="G38" s="154">
        <f>SUMIFS('Controle de NFs Tomadas'!$G:$G,'Controle de NFs Tomadas'!$E:$E,$A$1,'Controle de NFs Tomadas'!$F:$F,$A38,'Controle de NFs Tomadas'!$C:$C,G$2)</f>
        <v>0</v>
      </c>
      <c r="H38" s="154">
        <f>SUMIFS('Controle de NFs Tomadas'!$G:$G,'Controle de NFs Tomadas'!$E:$E,$A$1,'Controle de NFs Tomadas'!$F:$F,$A38,'Controle de NFs Tomadas'!$C:$C,H$2)</f>
        <v>776.29</v>
      </c>
      <c r="I38" s="154">
        <f>SUMIFS('Controle de NFs Tomadas'!$G:$G,'Controle de NFs Tomadas'!$E:$E,$A$1,'Controle de NFs Tomadas'!$F:$F,$A38,'Controle de NFs Tomadas'!$C:$C,I$2)</f>
        <v>0</v>
      </c>
      <c r="J38" s="154">
        <f>SUMIFS('Controle de NFs Tomadas'!$G:$G,'Controle de NFs Tomadas'!$E:$E,$A$1,'Controle de NFs Tomadas'!$F:$F,$A38,'Controle de NFs Tomadas'!$C:$C,J$2)</f>
        <v>0</v>
      </c>
      <c r="K38" s="154">
        <f>SUMIFS('Controle de NFs Tomadas'!$G:$G,'Controle de NFs Tomadas'!$E:$E,$A$1,'Controle de NFs Tomadas'!$F:$F,$A38,'Controle de NFs Tomadas'!$C:$C,K$2)</f>
        <v>210</v>
      </c>
      <c r="L38" s="154">
        <f>SUMIFS('Controle de NFs Tomadas'!$G:$G,'Controle de NFs Tomadas'!$E:$E,$A$1,'Controle de NFs Tomadas'!$F:$F,$A38,'Controle de NFs Tomadas'!$C:$C,L$2)</f>
        <v>1144.79</v>
      </c>
      <c r="M38" s="154">
        <f>SUMIFS('Controle de NFs Tomadas'!$G:$G,'Controle de NFs Tomadas'!$E:$E,$A$1,'Controle de NFs Tomadas'!$F:$F,$A38,'Controle de NFs Tomadas'!$C:$C,M$2)</f>
        <v>0</v>
      </c>
      <c r="N38" s="154">
        <f>SUMIFS('Controle de NFs Tomadas'!$G:$G,'Controle de NFs Tomadas'!$E:$E,$A$1,'Controle de NFs Tomadas'!$F:$F,$A38,'Controle de NFs Tomadas'!$C:$C,N$2)</f>
        <v>1245.5999999999999</v>
      </c>
      <c r="O38" s="154">
        <f>SUMIFS('Controle de NFs Tomadas'!$G:$G,'Controle de NFs Tomadas'!$E:$E,$A$1,'Controle de NFs Tomadas'!$F:$F,$A38,'Controle de NFs Tomadas'!$C:$C,O$2)</f>
        <v>988.76</v>
      </c>
      <c r="P38" s="154">
        <f>SUMIFS('Controle de NFs Tomadas'!$G:$G,'Controle de NFs Tomadas'!$E:$E,$A$1,'Controle de NFs Tomadas'!$F:$F,$A38,'Controle de NFs Tomadas'!$C:$C,P$2)</f>
        <v>0</v>
      </c>
      <c r="Q38" s="154">
        <f>SUMIFS('Controle de NFs Tomadas'!$G:$G,'Controle de NFs Tomadas'!$E:$E,$A$1,'Controle de NFs Tomadas'!$F:$F,$A38,'Controle de NFs Tomadas'!$C:$C,Q$2)</f>
        <v>0</v>
      </c>
      <c r="R38" s="154">
        <f>SUMIFS('Controle de NFs Tomadas'!$G:$G,'Controle de NFs Tomadas'!$E:$E,$A$1,'Controle de NFs Tomadas'!$F:$F,$A38,'Controle de NFs Tomadas'!$C:$C,R$2)</f>
        <v>0</v>
      </c>
      <c r="S38" s="154">
        <f>SUMIFS('Controle de NFs Tomadas'!$G:$G,'Controle de NFs Tomadas'!$E:$E,$A$1,'Controle de NFs Tomadas'!$F:$F,$A38,'Controle de NFs Tomadas'!$C:$C,S$2)</f>
        <v>2213.4699999999998</v>
      </c>
      <c r="T38" s="154">
        <f>SUMIFS('Controle de NFs Tomadas'!$G:$G,'Controle de NFs Tomadas'!$E:$E,$A$1,'Controle de NFs Tomadas'!$F:$F,$A38,'Controle de NFs Tomadas'!$C:$C,T$2)</f>
        <v>0</v>
      </c>
      <c r="U38" s="154">
        <f>SUMIFS('Controle de NFs Tomadas'!$G:$G,'Controle de NFs Tomadas'!$E:$E,$A$1,'Controle de NFs Tomadas'!$F:$F,$A38,'Controle de NFs Tomadas'!$C:$C,U$2)</f>
        <v>1115.68</v>
      </c>
      <c r="V38" s="154">
        <f>SUMIFS('Controle de NFs Tomadas'!$G:$G,'Controle de NFs Tomadas'!$E:$E,$A$1,'Controle de NFs Tomadas'!$F:$F,$A38,'Controle de NFs Tomadas'!$C:$C,V$2)</f>
        <v>0</v>
      </c>
      <c r="W38" s="154">
        <f>SUMIFS('Controle de NFs Tomadas'!$G:$G,'Controle de NFs Tomadas'!$E:$E,$A$1,'Controle de NFs Tomadas'!$F:$F,$A38,'Controle de NFs Tomadas'!$C:$C,W$2)</f>
        <v>0</v>
      </c>
      <c r="X38" s="154">
        <f>SUMIFS('Controle de NFs Tomadas'!$G:$G,'Controle de NFs Tomadas'!$E:$E,$A$1,'Controle de NFs Tomadas'!$F:$F,$A38,'Controle de NFs Tomadas'!$C:$C,X$2)</f>
        <v>0</v>
      </c>
      <c r="Y38" s="154">
        <f>SUMIFS('Controle de NFs Tomadas'!$G:$G,'Controle de NFs Tomadas'!$E:$E,$A$1,'Controle de NFs Tomadas'!$F:$F,$A38,'Controle de NFs Tomadas'!$C:$C,Y$2)</f>
        <v>0</v>
      </c>
      <c r="Z38" s="154">
        <f>SUMIFS('Controle de NFs Tomadas'!$G:$G,'Controle de NFs Tomadas'!$E:$E,$A$1,'Controle de NFs Tomadas'!$F:$F,$A38,'Controle de NFs Tomadas'!$C:$C,Z$2)</f>
        <v>0</v>
      </c>
      <c r="AA38" s="154">
        <f>SUMIFS('Controle de NFs Tomadas'!$G:$G,'Controle de NFs Tomadas'!$E:$E,$A$1,'Controle de NFs Tomadas'!$F:$F,$A38,'Controle de NFs Tomadas'!$C:$C,AA$2)</f>
        <v>2897.92</v>
      </c>
      <c r="AB38" s="154">
        <f>SUMIFS('Controle de NFs Tomadas'!$G:$G,'Controle de NFs Tomadas'!$E:$E,$A$1,'Controle de NFs Tomadas'!$F:$F,$A38,'Controle de NFs Tomadas'!$C:$C,AB$2)</f>
        <v>0</v>
      </c>
      <c r="AC38" s="154">
        <f>SUMIFS('Controle de NFs Tomadas'!$G:$G,'Controle de NFs Tomadas'!$E:$E,$A$1,'Controle de NFs Tomadas'!$F:$F,$A38,'Controle de NFs Tomadas'!$C:$C,AC$2)</f>
        <v>0</v>
      </c>
      <c r="AD38" s="154">
        <f>SUMIFS('Controle de NFs Tomadas'!$G:$G,'Controle de NFs Tomadas'!$E:$E,$A$1,'Controle de NFs Tomadas'!$F:$F,$A38,'Controle de NFs Tomadas'!$C:$C,AD$2)</f>
        <v>0</v>
      </c>
      <c r="AE38" s="154">
        <f>SUMIFS('Controle de NFs Tomadas'!$G:$G,'Controle de NFs Tomadas'!$E:$E,$A$1,'Controle de NFs Tomadas'!$F:$F,$A38,'Controle de NFs Tomadas'!$C:$C,AE$2)</f>
        <v>0</v>
      </c>
      <c r="AF38" s="154">
        <f>SUMIFS('Controle de NFs Tomadas'!$G:$G,'Controle de NFs Tomadas'!$E:$E,$A$1,'Controle de NFs Tomadas'!$F:$F,$A38,'Controle de NFs Tomadas'!$C:$C,AF$2)</f>
        <v>0</v>
      </c>
      <c r="AG38" s="154">
        <f>SUMIFS('Controle de NFs Tomadas'!$G:$G,'Controle de NFs Tomadas'!$E:$E,$A$1,'Controle de NFs Tomadas'!$F:$F,$A38,'Controle de NFs Tomadas'!$C:$C,AG$2)</f>
        <v>0</v>
      </c>
      <c r="AH38" s="82">
        <f>SUMIFS('Controle de NFs Tomadas'!$G:$G,'Controle de NFs Tomadas'!$E:$E,$A$1,'Controle de NFs Tomadas'!$F:$F,$A38,'Controle de NFs Tomadas'!$C:$C,AH$2)</f>
        <v>2962.89</v>
      </c>
      <c r="AI38" s="81">
        <f>SUMIFS('Controle de NFs Tomadas'!$G:$G,'Controle de NFs Tomadas'!$E:$E,$A$1,'Controle de NFs Tomadas'!$F:$F,$A38,'Controle de NFs Tomadas'!$C:$C,AI$2)</f>
        <v>0</v>
      </c>
      <c r="AJ38" s="154">
        <f>SUMIFS('Controle de NFs Tomadas'!$G:$G,'Controle de NFs Tomadas'!$E:$E,$A$1,'Controle de NFs Tomadas'!$F:$F,$A38,'Controle de NFs Tomadas'!$C:$C,AJ$2)</f>
        <v>287</v>
      </c>
      <c r="AK38" s="154">
        <f>SUMIFS('Controle de NFs Tomadas'!$G:$G,'Controle de NFs Tomadas'!$E:$E,$A$1,'Controle de NFs Tomadas'!$F:$F,$A38,'Controle de NFs Tomadas'!$C:$C,AK$2)</f>
        <v>0</v>
      </c>
      <c r="AL38" s="154">
        <f>SUMIFS('Controle de NFs Tomadas'!$G:$G,'Controle de NFs Tomadas'!$E:$E,$A$1,'Controle de NFs Tomadas'!$F:$F,$A38,'Controle de NFs Tomadas'!$C:$C,AL$2)</f>
        <v>0</v>
      </c>
      <c r="AM38" s="154">
        <f>SUMIFS('Controle de NFs Tomadas'!$G:$G,'Controle de NFs Tomadas'!$E:$E,$A$1,'Controle de NFs Tomadas'!$F:$F,$A38,'Controle de NFs Tomadas'!$C:$C,AM$2)</f>
        <v>0</v>
      </c>
      <c r="AN38" s="154">
        <f>SUMIFS('Controle de NFs Tomadas'!$G:$G,'Controle de NFs Tomadas'!$E:$E,$A$1,'Controle de NFs Tomadas'!$F:$F,$A38,'Controle de NFs Tomadas'!$C:$C,AN$2)</f>
        <v>0</v>
      </c>
      <c r="AO38" s="154">
        <f>SUMIFS('Controle de NFs Tomadas'!$G:$G,'Controle de NFs Tomadas'!$E:$E,$A$1,'Controle de NFs Tomadas'!$F:$F,$A38,'Controle de NFs Tomadas'!$C:$C,AO$2)</f>
        <v>1255.71</v>
      </c>
      <c r="AP38" s="154">
        <f>SUMIFS('Controle de NFs Tomadas'!$G:$G,'Controle de NFs Tomadas'!$E:$E,$A$1,'Controle de NFs Tomadas'!$F:$F,$A38,'Controle de NFs Tomadas'!$C:$C,AP$2)</f>
        <v>1753.12</v>
      </c>
      <c r="AQ38" s="154">
        <f>SUMIFS('Controle de NFs Tomadas'!$G:$G,'Controle de NFs Tomadas'!$E:$E,$A$1,'Controle de NFs Tomadas'!$F:$F,$A38,'Controle de NFs Tomadas'!$C:$C,AQ$2)</f>
        <v>228</v>
      </c>
      <c r="AR38" s="154">
        <f>SUMIFS('Controle de NFs Tomadas'!$G:$G,'Controle de NFs Tomadas'!$E:$E,$A$1,'Controle de NFs Tomadas'!$F:$F,$A38,'Controle de NFs Tomadas'!$C:$C,AR$2)</f>
        <v>0</v>
      </c>
      <c r="AS38" s="154">
        <f>SUMIFS('Controle de NFs Tomadas'!$G:$G,'Controle de NFs Tomadas'!$E:$E,$A$1,'Controle de NFs Tomadas'!$F:$F,$A38,'Controle de NFs Tomadas'!$C:$C,AS$2)</f>
        <v>0</v>
      </c>
      <c r="AT38" s="154">
        <f>SUMIFS('Controle de NFs Tomadas'!$G:$G,'Controle de NFs Tomadas'!$E:$E,$A$1,'Controle de NFs Tomadas'!$F:$F,$A38,'Controle de NFs Tomadas'!$C:$C,AT$2)</f>
        <v>0</v>
      </c>
      <c r="AU38" s="154">
        <f>SUMIFS('Controle de NFs Tomadas'!$G:$G,'Controle de NFs Tomadas'!$E:$E,$A$1,'Controle de NFs Tomadas'!$F:$F,$A38,'Controle de NFs Tomadas'!$C:$C,AU$2)</f>
        <v>0</v>
      </c>
      <c r="AV38" s="154">
        <f>SUMIFS('Controle de NFs Tomadas'!$G:$G,'Controle de NFs Tomadas'!$E:$E,$A$1,'Controle de NFs Tomadas'!$F:$F,$A38,'Controle de NFs Tomadas'!$C:$C,AV$2)</f>
        <v>1731.26</v>
      </c>
      <c r="AW38" s="154">
        <f>SUMIFS('Controle de NFs Tomadas'!$G:$G,'Controle de NFs Tomadas'!$E:$E,$A$1,'Controle de NFs Tomadas'!$F:$F,$A38,'Controle de NFs Tomadas'!$C:$C,AW$2)</f>
        <v>1309.43</v>
      </c>
      <c r="AX38" s="154">
        <f>SUMIFS('Controle de NFs Tomadas'!$G:$G,'Controle de NFs Tomadas'!$E:$E,$A$1,'Controle de NFs Tomadas'!$F:$F,$A38,'Controle de NFs Tomadas'!$C:$C,AX$2)</f>
        <v>0</v>
      </c>
      <c r="AY38" s="154">
        <f>SUMIFS('Controle de NFs Tomadas'!$G:$G,'Controle de NFs Tomadas'!$E:$E,$A$1,'Controle de NFs Tomadas'!$F:$F,$A38,'Controle de NFs Tomadas'!$C:$C,AY$2)</f>
        <v>287</v>
      </c>
      <c r="AZ38" s="154">
        <f>SUMIFS('Controle de NFs Tomadas'!$G:$G,'Controle de NFs Tomadas'!$E:$E,$A$1,'Controle de NFs Tomadas'!$F:$F,$A38,'Controle de NFs Tomadas'!$C:$C,AZ$2)</f>
        <v>0</v>
      </c>
      <c r="BA38" s="154">
        <f>SUMIFS('Controle de NFs Tomadas'!$G:$G,'Controle de NFs Tomadas'!$E:$E,$A$1,'Controle de NFs Tomadas'!$F:$F,$A38,'Controle de NFs Tomadas'!$C:$C,BA$2)</f>
        <v>0</v>
      </c>
      <c r="BB38" s="154">
        <f>SUMIFS('Controle de NFs Tomadas'!$G:$G,'Controle de NFs Tomadas'!$E:$E,$A$1,'Controle de NFs Tomadas'!$F:$F,$A38,'Controle de NFs Tomadas'!$C:$C,BB$2)</f>
        <v>0</v>
      </c>
      <c r="BC38" s="154">
        <f>SUMIFS('Controle de NFs Tomadas'!$G:$G,'Controle de NFs Tomadas'!$E:$E,$A$1,'Controle de NFs Tomadas'!$F:$F,$A38,'Controle de NFs Tomadas'!$C:$C,BC$2)</f>
        <v>1247</v>
      </c>
      <c r="BD38" s="154">
        <f>SUMIFS('Controle de NFs Tomadas'!$G:$G,'Controle de NFs Tomadas'!$E:$E,$A$1,'Controle de NFs Tomadas'!$F:$F,$A38,'Controle de NFs Tomadas'!$C:$C,BD$2)</f>
        <v>1255.71</v>
      </c>
      <c r="BE38" s="154">
        <f>SUMIFS('Controle de NFs Tomadas'!$G:$G,'Controle de NFs Tomadas'!$E:$E,$A$1,'Controle de NFs Tomadas'!$F:$F,$A38,'Controle de NFs Tomadas'!$C:$C,BE$2)</f>
        <v>0</v>
      </c>
      <c r="BF38" s="154">
        <f>SUMIFS('Controle de NFs Tomadas'!$G:$G,'Controle de NFs Tomadas'!$E:$E,$A$1,'Controle de NFs Tomadas'!$F:$F,$A38,'Controle de NFs Tomadas'!$C:$C,BF$2)</f>
        <v>0</v>
      </c>
      <c r="BG38" s="154">
        <f>SUMIFS('Controle de NFs Tomadas'!$G:$G,'Controle de NFs Tomadas'!$E:$E,$A$1,'Controle de NFs Tomadas'!$F:$F,$A38,'Controle de NFs Tomadas'!$C:$C,BG$2)</f>
        <v>0</v>
      </c>
      <c r="BH38" s="154">
        <f>SUMIFS('Controle de NFs Tomadas'!$G:$G,'Controle de NFs Tomadas'!$E:$E,$A$1,'Controle de NFs Tomadas'!$F:$F,$A38,'Controle de NFs Tomadas'!$C:$C,BH$2)</f>
        <v>0</v>
      </c>
      <c r="BI38" s="154">
        <f>SUMIFS('Controle de NFs Tomadas'!$G:$G,'Controle de NFs Tomadas'!$E:$E,$A$1,'Controle de NFs Tomadas'!$F:$F,$A38,'Controle de NFs Tomadas'!$C:$C,BI$2)</f>
        <v>0</v>
      </c>
      <c r="BJ38" s="154">
        <f>SUMIFS('Controle de NFs Tomadas'!$G:$G,'Controle de NFs Tomadas'!$E:$E,$A$1,'Controle de NFs Tomadas'!$F:$F,$A38,'Controle de NFs Tomadas'!$C:$C,BJ$2)</f>
        <v>0</v>
      </c>
      <c r="BK38" s="154">
        <f>SUMIFS('Controle de NFs Tomadas'!$G:$G,'Controle de NFs Tomadas'!$E:$E,$A$1,'Controle de NFs Tomadas'!$F:$F,$A38,'Controle de NFs Tomadas'!$C:$C,BK$2)</f>
        <v>1409.26</v>
      </c>
      <c r="BL38" s="154">
        <f>SUMIFS('Controle de NFs Tomadas'!$G:$G,'Controle de NFs Tomadas'!$E:$E,$A$1,'Controle de NFs Tomadas'!$F:$F,$A38,'Controle de NFs Tomadas'!$C:$C,BL$2)</f>
        <v>0</v>
      </c>
      <c r="BM38" s="82">
        <f>SUMIFS('Controle de NFs Tomadas'!$G:$G,'Controle de NFs Tomadas'!$E:$E,$A$1,'Controle de NFs Tomadas'!$F:$F,$A38,'Controle de NFs Tomadas'!$C:$C,BM$2)</f>
        <v>0</v>
      </c>
      <c r="BN38" s="83">
        <f>SUMIFS('Controle de NFs Tomadas'!$G:$G,'Controle de NFs Tomadas'!$E:$E,$A$1,'Controle de NFs Tomadas'!$F:$F,$A38,'Controle de NFs Tomadas'!$C:$C,BN$2)</f>
        <v>0</v>
      </c>
      <c r="BO38" s="154">
        <f>SUMIFS('Controle de NFs Tomadas'!$G:$G,'Controle de NFs Tomadas'!$E:$E,$A$1,'Controle de NFs Tomadas'!$F:$F,$A38,'Controle de NFs Tomadas'!$C:$C,BO$2)</f>
        <v>0</v>
      </c>
      <c r="BP38" s="154">
        <f>SUMIFS('Controle de NFs Tomadas'!$G:$G,'Controle de NFs Tomadas'!$E:$E,$A$1,'Controle de NFs Tomadas'!$F:$F,$A38,'Controle de NFs Tomadas'!$C:$C,BP$2)</f>
        <v>0</v>
      </c>
      <c r="BQ38" s="154">
        <f>SUMIFS('Controle de NFs Tomadas'!$G:$G,'Controle de NFs Tomadas'!$E:$E,$A$1,'Controle de NFs Tomadas'!$F:$F,$A38,'Controle de NFs Tomadas'!$C:$C,BQ$2)</f>
        <v>1323.08</v>
      </c>
      <c r="BR38" s="154">
        <f>SUMIFS('Controle de NFs Tomadas'!$G:$G,'Controle de NFs Tomadas'!$E:$E,$A$1,'Controle de NFs Tomadas'!$F:$F,$A38,'Controle de NFs Tomadas'!$C:$C,BR$2)</f>
        <v>1247</v>
      </c>
      <c r="BS38" s="154">
        <f>SUMIFS('Controle de NFs Tomadas'!$G:$G,'Controle de NFs Tomadas'!$E:$E,$A$1,'Controle de NFs Tomadas'!$F:$F,$A38,'Controle de NFs Tomadas'!$C:$C,BS$2)</f>
        <v>0</v>
      </c>
      <c r="BT38" s="154">
        <f>SUMIFS('Controle de NFs Tomadas'!$G:$G,'Controle de NFs Tomadas'!$E:$E,$A$1,'Controle de NFs Tomadas'!$F:$F,$A38,'Controle de NFs Tomadas'!$C:$C,BT$2)</f>
        <v>0</v>
      </c>
      <c r="BU38" s="154">
        <f>SUMIFS('Controle de NFs Tomadas'!$G:$G,'Controle de NFs Tomadas'!$E:$E,$A$1,'Controle de NFs Tomadas'!$F:$F,$A38,'Controle de NFs Tomadas'!$C:$C,BU$2)</f>
        <v>0</v>
      </c>
      <c r="BV38" s="154">
        <f>SUMIFS('Controle de NFs Tomadas'!$G:$G,'Controle de NFs Tomadas'!$E:$E,$A$1,'Controle de NFs Tomadas'!$F:$F,$A38,'Controle de NFs Tomadas'!$C:$C,BV$2)</f>
        <v>0</v>
      </c>
      <c r="BW38" s="154">
        <f>SUMIFS('Controle de NFs Tomadas'!$G:$G,'Controle de NFs Tomadas'!$E:$E,$A$1,'Controle de NFs Tomadas'!$F:$F,$A38,'Controle de NFs Tomadas'!$C:$C,BW$2)</f>
        <v>0</v>
      </c>
      <c r="BX38" s="154">
        <f>SUMIFS('Controle de NFs Tomadas'!$G:$G,'Controle de NFs Tomadas'!$E:$E,$A$1,'Controle de NFs Tomadas'!$F:$F,$A38,'Controle de NFs Tomadas'!$C:$C,BX$2)</f>
        <v>1344.77</v>
      </c>
      <c r="BY38" s="154">
        <f>SUMIFS('Controle de NFs Tomadas'!$G:$G,'Controle de NFs Tomadas'!$E:$E,$A$1,'Controle de NFs Tomadas'!$F:$F,$A38,'Controle de NFs Tomadas'!$C:$C,BY$2)</f>
        <v>1224.95</v>
      </c>
      <c r="BZ38" s="154">
        <f>SUMIFS('Controle de NFs Tomadas'!$G:$G,'Controle de NFs Tomadas'!$E:$E,$A$1,'Controle de NFs Tomadas'!$F:$F,$A38,'Controle de NFs Tomadas'!$C:$C,BZ$2)</f>
        <v>0</v>
      </c>
      <c r="CA38" s="154">
        <f>SUMIFS('Controle de NFs Tomadas'!$G:$G,'Controle de NFs Tomadas'!$E:$E,$A$1,'Controle de NFs Tomadas'!$F:$F,$A38,'Controle de NFs Tomadas'!$C:$C,CA$2)</f>
        <v>0</v>
      </c>
      <c r="CB38" s="154">
        <f>SUMIFS('Controle de NFs Tomadas'!$G:$G,'Controle de NFs Tomadas'!$E:$E,$A$1,'Controle de NFs Tomadas'!$F:$F,$A38,'Controle de NFs Tomadas'!$C:$C,CB$2)</f>
        <v>0</v>
      </c>
      <c r="CC38" s="154">
        <f>SUMIFS('Controle de NFs Tomadas'!$G:$G,'Controle de NFs Tomadas'!$E:$E,$A$1,'Controle de NFs Tomadas'!$F:$F,$A38,'Controle de NFs Tomadas'!$C:$C,CC$2)</f>
        <v>0</v>
      </c>
      <c r="CD38" s="154">
        <f>SUMIFS('Controle de NFs Tomadas'!$G:$G,'Controle de NFs Tomadas'!$E:$E,$A$1,'Controle de NFs Tomadas'!$F:$F,$A38,'Controle de NFs Tomadas'!$C:$C,CD$2)</f>
        <v>984</v>
      </c>
      <c r="CE38" s="154">
        <f>SUMIFS('Controle de NFs Tomadas'!$G:$G,'Controle de NFs Tomadas'!$E:$E,$A$1,'Controle de NFs Tomadas'!$F:$F,$A38,'Controle de NFs Tomadas'!$C:$C,CE$2)</f>
        <v>1400.12</v>
      </c>
      <c r="CF38" s="154">
        <f>SUMIFS('Controle de NFs Tomadas'!$G:$G,'Controle de NFs Tomadas'!$E:$E,$A$1,'Controle de NFs Tomadas'!$F:$F,$A38,'Controle de NFs Tomadas'!$C:$C,CF$2)</f>
        <v>1323.08</v>
      </c>
      <c r="CG38" s="154">
        <f>SUMIFS('Controle de NFs Tomadas'!$G:$G,'Controle de NFs Tomadas'!$E:$E,$A$1,'Controle de NFs Tomadas'!$F:$F,$A38,'Controle de NFs Tomadas'!$C:$C,CG$2)</f>
        <v>0</v>
      </c>
      <c r="CH38" s="154">
        <f>SUMIFS('Controle de NFs Tomadas'!$G:$G,'Controle de NFs Tomadas'!$E:$E,$A$1,'Controle de NFs Tomadas'!$F:$F,$A38,'Controle de NFs Tomadas'!$C:$C,CH$2)</f>
        <v>0</v>
      </c>
      <c r="CI38" s="154">
        <f>SUMIFS('Controle de NFs Tomadas'!$G:$G,'Controle de NFs Tomadas'!$E:$E,$A$1,'Controle de NFs Tomadas'!$F:$F,$A38,'Controle de NFs Tomadas'!$C:$C,CI$2)</f>
        <v>0</v>
      </c>
      <c r="CJ38" s="154">
        <f>SUMIFS('Controle de NFs Tomadas'!$G:$G,'Controle de NFs Tomadas'!$E:$E,$A$1,'Controle de NFs Tomadas'!$F:$F,$A38,'Controle de NFs Tomadas'!$C:$C,CJ$2)</f>
        <v>0</v>
      </c>
      <c r="CK38" s="154">
        <f>SUMIFS('Controle de NFs Tomadas'!$G:$G,'Controle de NFs Tomadas'!$E:$E,$A$1,'Controle de NFs Tomadas'!$F:$F,$A38,'Controle de NFs Tomadas'!$C:$C,CK$2)</f>
        <v>0</v>
      </c>
      <c r="CL38" s="154">
        <f>SUMIFS('Controle de NFs Tomadas'!$G:$G,'Controle de NFs Tomadas'!$E:$E,$A$1,'Controle de NFs Tomadas'!$F:$F,$A38,'Controle de NFs Tomadas'!$C:$C,CL$2)</f>
        <v>1213.25</v>
      </c>
      <c r="CM38" s="154">
        <f>SUMIFS('Controle de NFs Tomadas'!$G:$G,'Controle de NFs Tomadas'!$E:$E,$A$1,'Controle de NFs Tomadas'!$F:$F,$A38,'Controle de NFs Tomadas'!$C:$C,CM$2)</f>
        <v>960.77</v>
      </c>
      <c r="CN38" s="154">
        <f>SUMIFS('Controle de NFs Tomadas'!$G:$G,'Controle de NFs Tomadas'!$E:$E,$A$1,'Controle de NFs Tomadas'!$F:$F,$A38,'Controle de NFs Tomadas'!$C:$C,CN$2)</f>
        <v>0</v>
      </c>
      <c r="CO38" s="154">
        <f>SUMIFS('Controle de NFs Tomadas'!$G:$G,'Controle de NFs Tomadas'!$E:$E,$A$1,'Controle de NFs Tomadas'!$F:$F,$A38,'Controle de NFs Tomadas'!$C:$C,CO$2)</f>
        <v>0</v>
      </c>
      <c r="CP38" s="154">
        <f>SUMIFS('Controle de NFs Tomadas'!$G:$G,'Controle de NFs Tomadas'!$E:$E,$A$1,'Controle de NFs Tomadas'!$F:$F,$A38,'Controle de NFs Tomadas'!$C:$C,CP$2)</f>
        <v>0</v>
      </c>
      <c r="CQ38" s="154">
        <f>SUMIFS('Controle de NFs Tomadas'!$G:$G,'Controle de NFs Tomadas'!$E:$E,$A$1,'Controle de NFs Tomadas'!$F:$F,$A38,'Controle de NFs Tomadas'!$C:$C,CQ$2)</f>
        <v>0</v>
      </c>
      <c r="CR38" s="154">
        <f>SUMIFS('Controle de NFs Tomadas'!$G:$G,'Controle de NFs Tomadas'!$E:$E,$A$1,'Controle de NFs Tomadas'!$F:$F,$A38,'Controle de NFs Tomadas'!$C:$C,CR$2)</f>
        <v>0</v>
      </c>
      <c r="CS38" s="154">
        <f>SUMIFS('Controle de NFs Tomadas'!$G:$G,'Controle de NFs Tomadas'!$E:$E,$A$1,'Controle de NFs Tomadas'!$F:$F,$A38,'Controle de NFs Tomadas'!$C:$C,CS$2)</f>
        <v>1368.02</v>
      </c>
      <c r="CT38" s="154">
        <f>SUMIFS('Controle de NFs Tomadas'!$G:$G,'Controle de NFs Tomadas'!$E:$E,$A$1,'Controle de NFs Tomadas'!$F:$F,$A38,'Controle de NFs Tomadas'!$C:$C,CT$2)</f>
        <v>1400.13</v>
      </c>
      <c r="CU38" s="154">
        <f>SUMIFS('Controle de NFs Tomadas'!$G:$G,'Controle de NFs Tomadas'!$E:$E,$A$1,'Controle de NFs Tomadas'!$F:$F,$A38,'Controle de NFs Tomadas'!$C:$C,CU$2)</f>
        <v>0</v>
      </c>
      <c r="CV38" s="154">
        <f>SUMIFS('Controle de NFs Tomadas'!$G:$G,'Controle de NFs Tomadas'!$E:$E,$A$1,'Controle de NFs Tomadas'!$F:$F,$A38,'Controle de NFs Tomadas'!$C:$C,CV$2)</f>
        <v>0</v>
      </c>
      <c r="CW38" s="154">
        <f>SUMIFS('Controle de NFs Tomadas'!$G:$G,'Controle de NFs Tomadas'!$E:$E,$A$1,'Controle de NFs Tomadas'!$F:$F,$A38,'Controle de NFs Tomadas'!$C:$C,CW$2)</f>
        <v>0</v>
      </c>
      <c r="CX38" s="154">
        <f>SUMIFS('Controle de NFs Tomadas'!$G:$G,'Controle de NFs Tomadas'!$E:$E,$A$1,'Controle de NFs Tomadas'!$F:$F,$A38,'Controle de NFs Tomadas'!$C:$C,CX$2)</f>
        <v>0</v>
      </c>
      <c r="CY38" s="154">
        <f>SUMIFS('Controle de NFs Tomadas'!$G:$G,'Controle de NFs Tomadas'!$E:$E,$A$1,'Controle de NFs Tomadas'!$F:$F,$A38,'Controle de NFs Tomadas'!$C:$C,CY$2)</f>
        <v>1207.57</v>
      </c>
      <c r="CZ38" s="154">
        <f>SUMIFS('Controle de NFs Tomadas'!$G:$G,'Controle de NFs Tomadas'!$E:$E,$A$1,'Controle de NFs Tomadas'!$F:$F,$A38,'Controle de NFs Tomadas'!$C:$C,CZ$2)</f>
        <v>0</v>
      </c>
      <c r="DA38" s="154">
        <f>SUMIFS('Controle de NFs Tomadas'!$G:$G,'Controle de NFs Tomadas'!$E:$E,$A$1,'Controle de NFs Tomadas'!$F:$F,$A38,'Controle de NFs Tomadas'!$C:$C,DA$2)</f>
        <v>1213.26</v>
      </c>
      <c r="DB38" s="154">
        <f>SUMIFS('Controle de NFs Tomadas'!$G:$G,'Controle de NFs Tomadas'!$E:$E,$A$1,'Controle de NFs Tomadas'!$F:$F,$A38,'Controle de NFs Tomadas'!$C:$C,DB$2)</f>
        <v>0</v>
      </c>
      <c r="DC38" s="154">
        <f>SUMIFS('Controle de NFs Tomadas'!$G:$G,'Controle de NFs Tomadas'!$E:$E,$A$1,'Controle de NFs Tomadas'!$F:$F,$A38,'Controle de NFs Tomadas'!$C:$C,DC$2)</f>
        <v>0</v>
      </c>
      <c r="DD38" s="154">
        <f>SUMIFS('Controle de NFs Tomadas'!$G:$G,'Controle de NFs Tomadas'!$E:$E,$A$1,'Controle de NFs Tomadas'!$F:$F,$A38,'Controle de NFs Tomadas'!$C:$C,DD$2)</f>
        <v>0</v>
      </c>
      <c r="DE38" s="154">
        <f>SUMIFS('Controle de NFs Tomadas'!$G:$G,'Controle de NFs Tomadas'!$E:$E,$A$1,'Controle de NFs Tomadas'!$F:$F,$A38,'Controle de NFs Tomadas'!$C:$C,DE$2)</f>
        <v>0</v>
      </c>
      <c r="DF38" s="154">
        <f>SUMIFS('Controle de NFs Tomadas'!$G:$G,'Controle de NFs Tomadas'!$E:$E,$A$1,'Controle de NFs Tomadas'!$F:$F,$A38,'Controle de NFs Tomadas'!$C:$C,DF$2)</f>
        <v>1804.14</v>
      </c>
      <c r="DG38" s="154">
        <f>SUMIFS('Controle de NFs Tomadas'!$G:$G,'Controle de NFs Tomadas'!$E:$E,$A$1,'Controle de NFs Tomadas'!$F:$F,$A38,'Controle de NFs Tomadas'!$C:$C,DG$2)</f>
        <v>0</v>
      </c>
      <c r="DH38" s="154">
        <f>SUMIFS('Controle de NFs Tomadas'!$G:$G,'Controle de NFs Tomadas'!$E:$E,$A$1,'Controle de NFs Tomadas'!$F:$F,$A38,'Controle de NFs Tomadas'!$C:$C,DH$2)</f>
        <v>1368.02</v>
      </c>
      <c r="DI38" s="154">
        <f>SUMIFS('Controle de NFs Tomadas'!$G:$G,'Controle de NFs Tomadas'!$E:$E,$A$1,'Controle de NFs Tomadas'!$F:$F,$A38,'Controle de NFs Tomadas'!$C:$C,DI$2)</f>
        <v>0</v>
      </c>
      <c r="DJ38" s="154">
        <f>SUMIFS('Controle de NFs Tomadas'!$G:$G,'Controle de NFs Tomadas'!$E:$E,$A$1,'Controle de NFs Tomadas'!$F:$F,$A38,'Controle de NFs Tomadas'!$C:$C,DJ$2)</f>
        <v>0</v>
      </c>
      <c r="DK38" s="154">
        <f>SUMIFS('Controle de NFs Tomadas'!$G:$G,'Controle de NFs Tomadas'!$E:$E,$A$1,'Controle de NFs Tomadas'!$F:$F,$A38,'Controle de NFs Tomadas'!$C:$C,DK$2)</f>
        <v>0</v>
      </c>
      <c r="DL38" s="154">
        <f>SUMIFS('Controle de NFs Tomadas'!$G:$G,'Controle de NFs Tomadas'!$E:$E,$A$1,'Controle de NFs Tomadas'!$F:$F,$A38,'Controle de NFs Tomadas'!$C:$C,DL$2)</f>
        <v>0</v>
      </c>
      <c r="DM38" s="154">
        <f>SUMIFS('Controle de NFs Tomadas'!$G:$G,'Controle de NFs Tomadas'!$E:$E,$A$1,'Controle de NFs Tomadas'!$F:$F,$A38,'Controle de NFs Tomadas'!$C:$C,DM$2)</f>
        <v>0</v>
      </c>
      <c r="DN38" s="154">
        <f>SUMIFS('Controle de NFs Tomadas'!$G:$G,'Controle de NFs Tomadas'!$E:$E,$A$1,'Controle de NFs Tomadas'!$F:$F,$A38,'Controle de NFs Tomadas'!$C:$C,DN$2)</f>
        <v>2208.35</v>
      </c>
      <c r="DO38" s="154">
        <f>SUMIFS('Controle de NFs Tomadas'!$G:$G,'Controle de NFs Tomadas'!$E:$E,$A$1,'Controle de NFs Tomadas'!$F:$F,$A38,'Controle de NFs Tomadas'!$C:$C,DO$2)</f>
        <v>0</v>
      </c>
      <c r="DP38" s="154">
        <f>SUMIFS('Controle de NFs Tomadas'!$G:$G,'Controle de NFs Tomadas'!$E:$E,$A$1,'Controle de NFs Tomadas'!$F:$F,$A38,'Controle de NFs Tomadas'!$C:$C,DP$2)</f>
        <v>0</v>
      </c>
      <c r="DQ38" s="154">
        <f>SUMIFS('Controle de NFs Tomadas'!$G:$G,'Controle de NFs Tomadas'!$E:$E,$A$1,'Controle de NFs Tomadas'!$F:$F,$A38,'Controle de NFs Tomadas'!$C:$C,DQ$2)</f>
        <v>0</v>
      </c>
      <c r="DR38" s="154">
        <f>SUMIFS('Controle de NFs Tomadas'!$G:$G,'Controle de NFs Tomadas'!$E:$E,$A$1,'Controle de NFs Tomadas'!$F:$F,$A38,'Controle de NFs Tomadas'!$C:$C,DR$2)</f>
        <v>0</v>
      </c>
      <c r="DS38" s="154">
        <f>SUMIFS('Controle de NFs Tomadas'!$G:$G,'Controle de NFs Tomadas'!$E:$E,$A$1,'Controle de NFs Tomadas'!$F:$F,$A38,'Controle de NFs Tomadas'!$C:$C,DS$2)</f>
        <v>680</v>
      </c>
      <c r="DT38" s="154">
        <f>SUMIFS('Controle de NFs Tomadas'!$G:$G,'Controle de NFs Tomadas'!$E:$E,$A$1,'Controle de NFs Tomadas'!$F:$F,$A38,'Controle de NFs Tomadas'!$C:$C,DT$2)</f>
        <v>0</v>
      </c>
      <c r="DU38" s="154">
        <f>SUMIFS('Controle de NFs Tomadas'!$G:$G,'Controle de NFs Tomadas'!$E:$E,$A$1,'Controle de NFs Tomadas'!$F:$F,$A38,'Controle de NFs Tomadas'!$C:$C,DU$2)</f>
        <v>2953.1</v>
      </c>
      <c r="DV38" s="154">
        <f>SUMIFS('Controle de NFs Tomadas'!$G:$G,'Controle de NFs Tomadas'!$E:$E,$A$1,'Controle de NFs Tomadas'!$F:$F,$A38,'Controle de NFs Tomadas'!$C:$C,DV$2)</f>
        <v>0</v>
      </c>
      <c r="DW38" s="154">
        <f>SUMIFS('Controle de NFs Tomadas'!$G:$G,'Controle de NFs Tomadas'!$E:$E,$A$1,'Controle de NFs Tomadas'!$F:$F,$A38,'Controle de NFs Tomadas'!$C:$C,DW$2)</f>
        <v>0</v>
      </c>
      <c r="DX38" s="154">
        <f>SUMIFS('Controle de NFs Tomadas'!$G:$G,'Controle de NFs Tomadas'!$E:$E,$A$1,'Controle de NFs Tomadas'!$F:$F,$A38,'Controle de NFs Tomadas'!$C:$C,DX$2)</f>
        <v>0</v>
      </c>
      <c r="DY38" s="154">
        <f>SUMIFS('Controle de NFs Tomadas'!$G:$G,'Controle de NFs Tomadas'!$E:$E,$A$1,'Controle de NFs Tomadas'!$F:$F,$A38,'Controle de NFs Tomadas'!$C:$C,DY$2)</f>
        <v>0</v>
      </c>
      <c r="DZ38" s="154">
        <f>SUMIFS('Controle de NFs Tomadas'!$G:$G,'Controle de NFs Tomadas'!$E:$E,$A$1,'Controle de NFs Tomadas'!$F:$F,$A38,'Controle de NFs Tomadas'!$C:$C,DZ$2)</f>
        <v>0</v>
      </c>
      <c r="EA38" s="154">
        <f>SUMIFS('Controle de NFs Tomadas'!$G:$G,'Controle de NFs Tomadas'!$E:$E,$A$1,'Controle de NFs Tomadas'!$F:$F,$A38,'Controle de NFs Tomadas'!$C:$C,EA$2)</f>
        <v>1162.43</v>
      </c>
      <c r="EB38" s="154">
        <f>SUMIFS('Controle de NFs Tomadas'!$G:$G,'Controle de NFs Tomadas'!$E:$E,$A$1,'Controle de NFs Tomadas'!$F:$F,$A38,'Controle de NFs Tomadas'!$C:$C,EB$2)</f>
        <v>0</v>
      </c>
      <c r="EC38" s="154">
        <f>SUMIFS('Controle de NFs Tomadas'!$G:$G,'Controle de NFs Tomadas'!$E:$E,$A$1,'Controle de NFs Tomadas'!$F:$F,$A38,'Controle de NFs Tomadas'!$C:$C,EC$2)</f>
        <v>0</v>
      </c>
      <c r="ED38" s="154">
        <f>SUMIFS('Controle de NFs Tomadas'!$G:$G,'Controle de NFs Tomadas'!$E:$E,$A$1,'Controle de NFs Tomadas'!$F:$F,$A38,'Controle de NFs Tomadas'!$C:$C,ED$2)</f>
        <v>1022.75</v>
      </c>
      <c r="EE38" s="154">
        <f>SUMIFS('Controle de NFs Tomadas'!$G:$G,'Controle de NFs Tomadas'!$E:$E,$A$1,'Controle de NFs Tomadas'!$F:$F,$A38,'Controle de NFs Tomadas'!$C:$C,EE$2)</f>
        <v>0</v>
      </c>
      <c r="EF38" s="154">
        <f>SUMIFS('Controle de NFs Tomadas'!$G:$G,'Controle de NFs Tomadas'!$E:$E,$A$1,'Controle de NFs Tomadas'!$F:$F,$A38,'Controle de NFs Tomadas'!$C:$C,EF$2)</f>
        <v>0</v>
      </c>
      <c r="EG38" s="154">
        <f>SUMIFS('Controle de NFs Tomadas'!$G:$G,'Controle de NFs Tomadas'!$E:$E,$A$1,'Controle de NFs Tomadas'!$F:$F,$A38,'Controle de NFs Tomadas'!$C:$C,EG$2)</f>
        <v>0</v>
      </c>
      <c r="EH38" s="154">
        <f>SUMIFS('Controle de NFs Tomadas'!$G:$G,'Controle de NFs Tomadas'!$E:$E,$A$1,'Controle de NFs Tomadas'!$F:$F,$A38,'Controle de NFs Tomadas'!$C:$C,EH$2)</f>
        <v>0</v>
      </c>
      <c r="EI38" s="154">
        <f>SUMIFS('Controle de NFs Tomadas'!$G:$G,'Controle de NFs Tomadas'!$E:$E,$A$1,'Controle de NFs Tomadas'!$F:$F,$A38,'Controle de NFs Tomadas'!$C:$C,EI$2)</f>
        <v>1431.38</v>
      </c>
      <c r="EJ38" s="154">
        <f>SUMIFS('Controle de NFs Tomadas'!$G:$G,'Controle de NFs Tomadas'!$E:$E,$A$1,'Controle de NFs Tomadas'!$F:$F,$A38,'Controle de NFs Tomadas'!$C:$C,EJ$2)</f>
        <v>1488.97</v>
      </c>
      <c r="EK38" s="154">
        <f>SUMIFS('Controle de NFs Tomadas'!$G:$G,'Controle de NFs Tomadas'!$E:$E,$A$1,'Controle de NFs Tomadas'!$F:$F,$A38,'Controle de NFs Tomadas'!$C:$C,EK$2)</f>
        <v>0</v>
      </c>
      <c r="EL38" s="154">
        <f>SUMIFS('Controle de NFs Tomadas'!$G:$G,'Controle de NFs Tomadas'!$E:$E,$A$1,'Controle de NFs Tomadas'!$F:$F,$A38,'Controle de NFs Tomadas'!$C:$C,EL$2)</f>
        <v>0</v>
      </c>
      <c r="EM38" s="154">
        <f>SUMIFS('Controle de NFs Tomadas'!$G:$G,'Controle de NFs Tomadas'!$E:$E,$A$1,'Controle de NFs Tomadas'!$F:$F,$A38,'Controle de NFs Tomadas'!$C:$C,EM$2)</f>
        <v>0</v>
      </c>
      <c r="EN38" s="154">
        <f>SUMIFS('Controle de NFs Tomadas'!$G:$G,'Controle de NFs Tomadas'!$E:$E,$A$1,'Controle de NFs Tomadas'!$F:$F,$A38,'Controle de NFs Tomadas'!$C:$C,EN$2)</f>
        <v>0</v>
      </c>
      <c r="EO38" s="154">
        <f>SUMIFS('Controle de NFs Tomadas'!$G:$G,'Controle de NFs Tomadas'!$E:$E,$A$1,'Controle de NFs Tomadas'!$F:$F,$A38,'Controle de NFs Tomadas'!$C:$C,EO$2)</f>
        <v>0</v>
      </c>
      <c r="EP38" s="154">
        <f>SUMIFS('Controle de NFs Tomadas'!$G:$G,'Controle de NFs Tomadas'!$E:$E,$A$1,'Controle de NFs Tomadas'!$F:$F,$A38,'Controle de NFs Tomadas'!$C:$C,EP$2)</f>
        <v>2730.4</v>
      </c>
      <c r="EQ38" s="154">
        <f>SUMIFS('Controle de NFs Tomadas'!$G:$G,'Controle de NFs Tomadas'!$E:$E,$A$1,'Controle de NFs Tomadas'!$F:$F,$A38,'Controle de NFs Tomadas'!$C:$C,EQ$2)</f>
        <v>0</v>
      </c>
      <c r="ER38" s="154">
        <f>SUMIFS('Controle de NFs Tomadas'!$G:$G,'Controle de NFs Tomadas'!$E:$E,$A$1,'Controle de NFs Tomadas'!$F:$F,$A38,'Controle de NFs Tomadas'!$C:$C,ER$2)</f>
        <v>0</v>
      </c>
      <c r="ES38" s="154">
        <f>SUMIFS('Controle de NFs Tomadas'!$G:$G,'Controle de NFs Tomadas'!$E:$E,$A$1,'Controle de NFs Tomadas'!$F:$F,$A38,'Controle de NFs Tomadas'!$C:$C,ES$2)</f>
        <v>0</v>
      </c>
      <c r="ET38" s="154">
        <f>SUMIFS('Controle de NFs Tomadas'!$G:$G,'Controle de NFs Tomadas'!$E:$E,$A$1,'Controle de NFs Tomadas'!$F:$F,$A38,'Controle de NFs Tomadas'!$C:$C,ET$2)</f>
        <v>0</v>
      </c>
      <c r="EU38" s="154">
        <f>SUMIFS('Controle de NFs Tomadas'!$G:$G,'Controle de NFs Tomadas'!$E:$E,$A$1,'Controle de NFs Tomadas'!$F:$F,$A38,'Controle de NFs Tomadas'!$C:$C,EU$2)</f>
        <v>742.9</v>
      </c>
      <c r="EV38" s="154">
        <f>SUMIFS('Controle de NFs Tomadas'!$G:$G,'Controle de NFs Tomadas'!$E:$E,$A$1,'Controle de NFs Tomadas'!$F:$F,$A38,'Controle de NFs Tomadas'!$C:$C,EV$2)</f>
        <v>1353</v>
      </c>
      <c r="EW38" s="154">
        <f>SUMIFS('Controle de NFs Tomadas'!$G:$G,'Controle de NFs Tomadas'!$E:$E,$A$1,'Controle de NFs Tomadas'!$F:$F,$A38,'Controle de NFs Tomadas'!$C:$C,EW$2)</f>
        <v>0</v>
      </c>
      <c r="EX38" s="154">
        <f>SUMIFS('Controle de NFs Tomadas'!$G:$G,'Controle de NFs Tomadas'!$E:$E,$A$1,'Controle de NFs Tomadas'!$F:$F,$A38,'Controle de NFs Tomadas'!$C:$C,EX$2)</f>
        <v>1431.38</v>
      </c>
      <c r="EY38" s="154">
        <f>SUMIFS('Controle de NFs Tomadas'!$G:$G,'Controle de NFs Tomadas'!$E:$E,$A$1,'Controle de NFs Tomadas'!$F:$F,$A38,'Controle de NFs Tomadas'!$C:$C,EY$2)</f>
        <v>0</v>
      </c>
      <c r="EZ38" s="154">
        <f>SUMIFS('Controle de NFs Tomadas'!$G:$G,'Controle de NFs Tomadas'!$E:$E,$A$1,'Controle de NFs Tomadas'!$F:$F,$A38,'Controle de NFs Tomadas'!$C:$C,EZ$2)</f>
        <v>0</v>
      </c>
      <c r="FA38" s="154">
        <f>SUMIFS('Controle de NFs Tomadas'!$G:$G,'Controle de NFs Tomadas'!$E:$E,$A$1,'Controle de NFs Tomadas'!$F:$F,$A38,'Controle de NFs Tomadas'!$C:$C,FA$2)</f>
        <v>0</v>
      </c>
      <c r="FB38" s="154">
        <f>SUMIFS('Controle de NFs Tomadas'!$G:$G,'Controle de NFs Tomadas'!$E:$E,$A$1,'Controle de NFs Tomadas'!$F:$F,$A38,'Controle de NFs Tomadas'!$C:$C,FB$2)</f>
        <v>0</v>
      </c>
      <c r="FC38" s="154">
        <f>SUMIFS('Controle de NFs Tomadas'!$G:$G,'Controle de NFs Tomadas'!$E:$E,$A$1,'Controle de NFs Tomadas'!$F:$F,$A38,'Controle de NFs Tomadas'!$C:$C,FC$2)</f>
        <v>0</v>
      </c>
      <c r="FD38" s="154">
        <f>SUMIFS('Controle de NFs Tomadas'!$G:$G,'Controle de NFs Tomadas'!$E:$E,$A$1,'Controle de NFs Tomadas'!$F:$F,$A38,'Controle de NFs Tomadas'!$C:$C,FD$2)</f>
        <v>1108.1600000000001</v>
      </c>
      <c r="FE38" s="154">
        <f>SUMIFS('Controle de NFs Tomadas'!$G:$G,'Controle de NFs Tomadas'!$E:$E,$A$1,'Controle de NFs Tomadas'!$F:$F,$A38,'Controle de NFs Tomadas'!$C:$C,FE$2)</f>
        <v>1567.97</v>
      </c>
      <c r="FF38" s="154">
        <f>SUMIFS('Controle de NFs Tomadas'!$G:$G,'Controle de NFs Tomadas'!$E:$E,$A$1,'Controle de NFs Tomadas'!$F:$F,$A38,'Controle de NFs Tomadas'!$C:$C,FF$2)</f>
        <v>0</v>
      </c>
      <c r="FG38" s="154">
        <f>SUMIFS('Controle de NFs Tomadas'!$G:$G,'Controle de NFs Tomadas'!$E:$E,$A$1,'Controle de NFs Tomadas'!$F:$F,$A38,'Controle de NFs Tomadas'!$C:$C,FG$2)</f>
        <v>0</v>
      </c>
      <c r="FH38" s="154">
        <f>SUMIFS('Controle de NFs Tomadas'!$G:$G,'Controle de NFs Tomadas'!$E:$E,$A$1,'Controle de NFs Tomadas'!$F:$F,$A38,'Controle de NFs Tomadas'!$C:$C,FH$2)</f>
        <v>0</v>
      </c>
      <c r="FI38" s="154">
        <f>SUMIFS('Controle de NFs Tomadas'!$G:$G,'Controle de NFs Tomadas'!$E:$E,$A$1,'Controle de NFs Tomadas'!$F:$F,$A38,'Controle de NFs Tomadas'!$C:$C,FI$2)</f>
        <v>0</v>
      </c>
      <c r="FJ38" s="154">
        <f>SUMIFS('Controle de NFs Tomadas'!$G:$G,'Controle de NFs Tomadas'!$E:$E,$A$1,'Controle de NFs Tomadas'!$F:$F,$A38,'Controle de NFs Tomadas'!$C:$C,FJ$2)</f>
        <v>1093.77</v>
      </c>
      <c r="FK38" s="154">
        <f>SUMIFS('Controle de NFs Tomadas'!$G:$G,'Controle de NFs Tomadas'!$E:$E,$A$1,'Controle de NFs Tomadas'!$F:$F,$A38,'Controle de NFs Tomadas'!$C:$C,FK$2)</f>
        <v>1353.01</v>
      </c>
      <c r="FL38" s="154">
        <f>SUMIFS('Controle de NFs Tomadas'!$G:$G,'Controle de NFs Tomadas'!$E:$E,$A$1,'Controle de NFs Tomadas'!$F:$F,$A38,'Controle de NFs Tomadas'!$C:$C,FL$2)</f>
        <v>0</v>
      </c>
      <c r="FM38" s="154">
        <f>SUMIFS('Controle de NFs Tomadas'!$G:$G,'Controle de NFs Tomadas'!$E:$E,$A$1,'Controle de NFs Tomadas'!$F:$F,$A38,'Controle de NFs Tomadas'!$C:$C,FM$2)</f>
        <v>0</v>
      </c>
      <c r="FN38" s="154">
        <f>SUMIFS('Controle de NFs Tomadas'!$G:$G,'Controle de NFs Tomadas'!$E:$E,$A$1,'Controle de NFs Tomadas'!$F:$F,$A38,'Controle de NFs Tomadas'!$C:$C,FN$2)</f>
        <v>419.6</v>
      </c>
      <c r="FO38" s="154">
        <f>SUMIFS('Controle de NFs Tomadas'!$G:$G,'Controle de NFs Tomadas'!$E:$E,$A$1,'Controle de NFs Tomadas'!$F:$F,$A38,'Controle de NFs Tomadas'!$C:$C,FO$2)</f>
        <v>0</v>
      </c>
      <c r="FP38" s="154">
        <f>SUMIFS('Controle de NFs Tomadas'!$G:$G,'Controle de NFs Tomadas'!$E:$E,$A$1,'Controle de NFs Tomadas'!$F:$F,$A38,'Controle de NFs Tomadas'!$C:$C,FP$2)</f>
        <v>0</v>
      </c>
      <c r="FQ38" s="154">
        <f>SUMIFS('Controle de NFs Tomadas'!$G:$G,'Controle de NFs Tomadas'!$E:$E,$A$1,'Controle de NFs Tomadas'!$F:$F,$A38,'Controle de NFs Tomadas'!$C:$C,FQ$2)</f>
        <v>1259.6400000000001</v>
      </c>
      <c r="FR38" s="154">
        <f>SUMIFS('Controle de NFs Tomadas'!$G:$G,'Controle de NFs Tomadas'!$E:$E,$A$1,'Controle de NFs Tomadas'!$F:$F,$A38,'Controle de NFs Tomadas'!$C:$C,FR$2)</f>
        <v>0</v>
      </c>
      <c r="FS38" s="154">
        <f>SUMIFS('Controle de NFs Tomadas'!$G:$G,'Controle de NFs Tomadas'!$E:$E,$A$1,'Controle de NFs Tomadas'!$F:$F,$A38,'Controle de NFs Tomadas'!$C:$C,FS$2)</f>
        <v>1108.17</v>
      </c>
      <c r="FT38" s="154">
        <f>SUMIFS('Controle de NFs Tomadas'!$G:$G,'Controle de NFs Tomadas'!$E:$E,$A$1,'Controle de NFs Tomadas'!$F:$F,$A38,'Controle de NFs Tomadas'!$C:$C,FT$2)</f>
        <v>0</v>
      </c>
      <c r="FU38" s="154">
        <f>SUMIFS('Controle de NFs Tomadas'!$G:$G,'Controle de NFs Tomadas'!$E:$E,$A$1,'Controle de NFs Tomadas'!$F:$F,$A38,'Controle de NFs Tomadas'!$C:$C,FU$2)</f>
        <v>0</v>
      </c>
      <c r="FV38" s="154">
        <f>SUMIFS('Controle de NFs Tomadas'!$G:$G,'Controle de NFs Tomadas'!$E:$E,$A$1,'Controle de NFs Tomadas'!$F:$F,$A38,'Controle de NFs Tomadas'!$C:$C,FV$2)</f>
        <v>0</v>
      </c>
      <c r="FW38" s="154">
        <f>SUMIFS('Controle de NFs Tomadas'!$G:$G,'Controle de NFs Tomadas'!$E:$E,$A$1,'Controle de NFs Tomadas'!$F:$F,$A38,'Controle de NFs Tomadas'!$C:$C,FW$2)</f>
        <v>0</v>
      </c>
      <c r="FX38" s="154">
        <f>SUMIFS('Controle de NFs Tomadas'!$G:$G,'Controle de NFs Tomadas'!$E:$E,$A$1,'Controle de NFs Tomadas'!$F:$F,$A38,'Controle de NFs Tomadas'!$C:$C,FX$2)</f>
        <v>0</v>
      </c>
      <c r="FY38" s="154">
        <f>SUMIFS('Controle de NFs Tomadas'!$G:$G,'Controle de NFs Tomadas'!$E:$E,$A$1,'Controle de NFs Tomadas'!$F:$F,$A38,'Controle de NFs Tomadas'!$C:$C,FY$2)</f>
        <v>1093.77</v>
      </c>
      <c r="FZ38" s="154">
        <f>SUMIFS('Controle de NFs Tomadas'!$G:$G,'Controle de NFs Tomadas'!$E:$E,$A$1,'Controle de NFs Tomadas'!$F:$F,$A38,'Controle de NFs Tomadas'!$C:$C,FZ$2)</f>
        <v>394.9</v>
      </c>
      <c r="GA38" s="154">
        <f>SUMIFS('Controle de NFs Tomadas'!$G:$G,'Controle de NFs Tomadas'!$E:$E,$A$1,'Controle de NFs Tomadas'!$F:$F,$A38,'Controle de NFs Tomadas'!$C:$C,GA$2)</f>
        <v>0</v>
      </c>
      <c r="GB38" s="154">
        <f>SUMIFS('Controle de NFs Tomadas'!$G:$G,'Controle de NFs Tomadas'!$E:$E,$A$1,'Controle de NFs Tomadas'!$F:$F,$A38,'Controle de NFs Tomadas'!$C:$C,GB$2)</f>
        <v>0</v>
      </c>
      <c r="GC38" s="154">
        <f>SUMIFS('Controle de NFs Tomadas'!$G:$G,'Controle de NFs Tomadas'!$E:$E,$A$1,'Controle de NFs Tomadas'!$F:$F,$A38,'Controle de NFs Tomadas'!$C:$C,GC$2)</f>
        <v>0</v>
      </c>
      <c r="GD38" s="154">
        <f>SUMIFS('Controle de NFs Tomadas'!$G:$G,'Controle de NFs Tomadas'!$E:$E,$A$1,'Controle de NFs Tomadas'!$F:$F,$A38,'Controle de NFs Tomadas'!$C:$C,GD$2)</f>
        <v>680</v>
      </c>
      <c r="GE38" s="154">
        <f>SUMIFS('Controle de NFs Tomadas'!$G:$G,'Controle de NFs Tomadas'!$E:$E,$A$1,'Controle de NFs Tomadas'!$F:$F,$A38,'Controle de NFs Tomadas'!$C:$C,GE$2)</f>
        <v>0</v>
      </c>
      <c r="GF38" s="154">
        <f>SUMIFS('Controle de NFs Tomadas'!$G:$G,'Controle de NFs Tomadas'!$E:$E,$A$1,'Controle de NFs Tomadas'!$F:$F,$A38,'Controle de NFs Tomadas'!$C:$C,GF$2)</f>
        <v>2669.0600000000004</v>
      </c>
      <c r="GG38" s="154">
        <f>SUMIFS('Controle de NFs Tomadas'!$G:$G,'Controle de NFs Tomadas'!$E:$E,$A$1,'Controle de NFs Tomadas'!$F:$F,$A38,'Controle de NFs Tomadas'!$C:$C,GG$2)</f>
        <v>0</v>
      </c>
      <c r="GH38" s="154">
        <f>SUMIFS('Controle de NFs Tomadas'!$G:$G,'Controle de NFs Tomadas'!$E:$E,$A$1,'Controle de NFs Tomadas'!$F:$F,$A38,'Controle de NFs Tomadas'!$C:$C,GH$2)</f>
        <v>0</v>
      </c>
      <c r="GI38" s="154">
        <f>SUMIFS('Controle de NFs Tomadas'!$G:$G,'Controle de NFs Tomadas'!$E:$E,$A$1,'Controle de NFs Tomadas'!$F:$F,$A38,'Controle de NFs Tomadas'!$C:$C,GI$2)</f>
        <v>0</v>
      </c>
      <c r="GJ38" s="154">
        <f>SUMIFS('Controle de NFs Tomadas'!$G:$G,'Controle de NFs Tomadas'!$E:$E,$A$1,'Controle de NFs Tomadas'!$F:$F,$A38,'Controle de NFs Tomadas'!$C:$C,GJ$2)</f>
        <v>0</v>
      </c>
      <c r="GK38" s="154">
        <f>SUMIFS('Controle de NFs Tomadas'!$G:$G,'Controle de NFs Tomadas'!$E:$E,$A$1,'Controle de NFs Tomadas'!$F:$F,$A38,'Controle de NFs Tomadas'!$C:$C,GK$2)</f>
        <v>0</v>
      </c>
      <c r="GL38" s="154">
        <f>SUMIFS('Controle de NFs Tomadas'!$G:$G,'Controle de NFs Tomadas'!$E:$E,$A$1,'Controle de NFs Tomadas'!$F:$F,$A38,'Controle de NFs Tomadas'!$C:$C,GL$2)</f>
        <v>1746.85</v>
      </c>
      <c r="GM38" s="154">
        <f>SUMIFS('Controle de NFs Tomadas'!$G:$G,'Controle de NFs Tomadas'!$E:$E,$A$1,'Controle de NFs Tomadas'!$F:$F,$A38,'Controle de NFs Tomadas'!$C:$C,GM$2)</f>
        <v>0</v>
      </c>
      <c r="GN38" s="154">
        <f>SUMIFS('Controle de NFs Tomadas'!$G:$G,'Controle de NFs Tomadas'!$E:$E,$A$1,'Controle de NFs Tomadas'!$F:$F,$A38,'Controle de NFs Tomadas'!$C:$C,GN$2)</f>
        <v>1266.43</v>
      </c>
      <c r="GO38" s="154">
        <f>SUMIFS('Controle de NFs Tomadas'!$G:$G,'Controle de NFs Tomadas'!$E:$E,$A$1,'Controle de NFs Tomadas'!$F:$F,$A38,'Controle de NFs Tomadas'!$C:$C,GO$2)</f>
        <v>0</v>
      </c>
      <c r="GP38" s="154">
        <f>SUMIFS('Controle de NFs Tomadas'!$G:$G,'Controle de NFs Tomadas'!$E:$E,$A$1,'Controle de NFs Tomadas'!$F:$F,$A38,'Controle de NFs Tomadas'!$C:$C,GP$2)</f>
        <v>0</v>
      </c>
      <c r="GQ38" s="154">
        <f>SUMIFS('Controle de NFs Tomadas'!$G:$G,'Controle de NFs Tomadas'!$E:$E,$A$1,'Controle de NFs Tomadas'!$F:$F,$A38,'Controle de NFs Tomadas'!$C:$C,GQ$2)</f>
        <v>0</v>
      </c>
      <c r="GR38" s="154">
        <f>SUMIFS('Controle de NFs Tomadas'!$G:$G,'Controle de NFs Tomadas'!$E:$E,$A$1,'Controle de NFs Tomadas'!$F:$F,$A38,'Controle de NFs Tomadas'!$C:$C,GR$2)</f>
        <v>0</v>
      </c>
      <c r="GS38" s="154">
        <f>SUMIFS('Controle de NFs Tomadas'!$G:$G,'Controle de NFs Tomadas'!$E:$E,$A$1,'Controle de NFs Tomadas'!$F:$F,$A38,'Controle de NFs Tomadas'!$C:$C,GS$2)</f>
        <v>0</v>
      </c>
      <c r="GT38" s="154">
        <f>SUMIFS('Controle de NFs Tomadas'!$G:$G,'Controle de NFs Tomadas'!$E:$E,$A$1,'Controle de NFs Tomadas'!$F:$F,$A38,'Controle de NFs Tomadas'!$C:$C,GT$2)</f>
        <v>0</v>
      </c>
      <c r="GU38" s="154">
        <f>SUMIFS('Controle de NFs Tomadas'!$G:$G,'Controle de NFs Tomadas'!$E:$E,$A$1,'Controle de NFs Tomadas'!$F:$F,$A38,'Controle de NFs Tomadas'!$C:$C,GU$2)</f>
        <v>1409.42</v>
      </c>
      <c r="GV38" s="154">
        <f>SUMIFS('Controle de NFs Tomadas'!$G:$G,'Controle de NFs Tomadas'!$E:$E,$A$1,'Controle de NFs Tomadas'!$F:$F,$A38,'Controle de NFs Tomadas'!$C:$C,GV$2)</f>
        <v>0</v>
      </c>
      <c r="GW38" s="154">
        <f>SUMIFS('Controle de NFs Tomadas'!$G:$G,'Controle de NFs Tomadas'!$E:$E,$A$1,'Controle de NFs Tomadas'!$F:$F,$A38,'Controle de NFs Tomadas'!$C:$C,GW$2)</f>
        <v>0</v>
      </c>
      <c r="GX38" s="154">
        <f>SUMIFS('Controle de NFs Tomadas'!$G:$G,'Controle de NFs Tomadas'!$E:$E,$A$1,'Controle de NFs Tomadas'!$F:$F,$A38,'Controle de NFs Tomadas'!$C:$C,GX$2)</f>
        <v>0</v>
      </c>
      <c r="GY38" s="154">
        <f>SUMIFS('Controle de NFs Tomadas'!$G:$G,'Controle de NFs Tomadas'!$E:$E,$A$1,'Controle de NFs Tomadas'!$F:$F,$A38,'Controle de NFs Tomadas'!$C:$C,GY$2)</f>
        <v>0</v>
      </c>
      <c r="GZ38" s="154">
        <f>SUMIFS('Controle de NFs Tomadas'!$G:$G,'Controle de NFs Tomadas'!$E:$E,$A$1,'Controle de NFs Tomadas'!$F:$F,$A38,'Controle de NFs Tomadas'!$C:$C,GZ$2)</f>
        <v>0</v>
      </c>
      <c r="HA38" s="154">
        <f>SUMIFS('Controle de NFs Tomadas'!$G:$G,'Controle de NFs Tomadas'!$E:$E,$A$1,'Controle de NFs Tomadas'!$F:$F,$A38,'Controle de NFs Tomadas'!$C:$C,HA$2)</f>
        <v>3098.7799999999997</v>
      </c>
      <c r="HB38" s="154">
        <f>SUMIFS('Controle de NFs Tomadas'!$G:$G,'Controle de NFs Tomadas'!$E:$E,$A$1,'Controle de NFs Tomadas'!$F:$F,$A38,'Controle de NFs Tomadas'!$C:$C,HB$2)</f>
        <v>0</v>
      </c>
      <c r="HC38" s="154">
        <f>SUMIFS('Controle de NFs Tomadas'!$G:$G,'Controle de NFs Tomadas'!$E:$E,$A$1,'Controle de NFs Tomadas'!$F:$F,$A38,'Controle de NFs Tomadas'!$C:$C,HC$2)</f>
        <v>0</v>
      </c>
      <c r="HD38" s="154">
        <f>SUMIFS('Controle de NFs Tomadas'!$G:$G,'Controle de NFs Tomadas'!$E:$E,$A$1,'Controle de NFs Tomadas'!$F:$F,$A38,'Controle de NFs Tomadas'!$C:$C,HD$2)</f>
        <v>0</v>
      </c>
      <c r="HE38" s="154">
        <f>SUMIFS('Controle de NFs Tomadas'!$G:$G,'Controle de NFs Tomadas'!$E:$E,$A$1,'Controle de NFs Tomadas'!$F:$F,$A38,'Controle de NFs Tomadas'!$C:$C,HE$2)</f>
        <v>0</v>
      </c>
      <c r="HF38" s="154">
        <f>SUMIFS('Controle de NFs Tomadas'!$G:$G,'Controle de NFs Tomadas'!$E:$E,$A$1,'Controle de NFs Tomadas'!$F:$F,$A38,'Controle de NFs Tomadas'!$C:$C,HF$2)</f>
        <v>0</v>
      </c>
      <c r="HG38" s="154">
        <f>SUMIFS('Controle de NFs Tomadas'!$G:$G,'Controle de NFs Tomadas'!$E:$E,$A$1,'Controle de NFs Tomadas'!$F:$F,$A38,'Controle de NFs Tomadas'!$C:$C,HG$2)</f>
        <v>0</v>
      </c>
      <c r="HH38" s="154">
        <f>SUMIFS('Controle de NFs Tomadas'!$G:$G,'Controle de NFs Tomadas'!$E:$E,$A$1,'Controle de NFs Tomadas'!$F:$F,$A38,'Controle de NFs Tomadas'!$C:$C,HH$2)</f>
        <v>2007.95</v>
      </c>
      <c r="HI38" s="154">
        <f>SUMIFS('Controle de NFs Tomadas'!$G:$G,'Controle de NFs Tomadas'!$E:$E,$A$1,'Controle de NFs Tomadas'!$F:$F,$A38,'Controle de NFs Tomadas'!$C:$C,HI$2)</f>
        <v>454.89</v>
      </c>
      <c r="HJ38" s="154">
        <f>SUMIFS('Controle de NFs Tomadas'!$G:$G,'Controle de NFs Tomadas'!$E:$E,$A$1,'Controle de NFs Tomadas'!$F:$F,$A38,'Controle de NFs Tomadas'!$C:$C,HJ$2)</f>
        <v>0</v>
      </c>
      <c r="HK38" s="154">
        <f>SUMIFS('Controle de NFs Tomadas'!$G:$G,'Controle de NFs Tomadas'!$E:$E,$A$1,'Controle de NFs Tomadas'!$F:$F,$A38,'Controle de NFs Tomadas'!$C:$C,HK$2)</f>
        <v>0</v>
      </c>
      <c r="HL38" s="154">
        <f>SUMIFS('Controle de NFs Tomadas'!$G:$G,'Controle de NFs Tomadas'!$E:$E,$A$1,'Controle de NFs Tomadas'!$F:$F,$A38,'Controle de NFs Tomadas'!$C:$C,HL$2)</f>
        <v>0</v>
      </c>
      <c r="HM38" s="154">
        <f>SUMIFS('Controle de NFs Tomadas'!$G:$G,'Controle de NFs Tomadas'!$E:$E,$A$1,'Controle de NFs Tomadas'!$F:$F,$A38,'Controle de NFs Tomadas'!$C:$C,HM$2)</f>
        <v>0</v>
      </c>
      <c r="HN38" s="154">
        <f>SUMIFS('Controle de NFs Tomadas'!$G:$G,'Controle de NFs Tomadas'!$E:$E,$A$1,'Controle de NFs Tomadas'!$F:$F,$A38,'Controle de NFs Tomadas'!$C:$C,HN$2)</f>
        <v>0</v>
      </c>
      <c r="HO38" s="154">
        <f>SUMIFS('Controle de NFs Tomadas'!$G:$G,'Controle de NFs Tomadas'!$E:$E,$A$1,'Controle de NFs Tomadas'!$F:$F,$A38,'Controle de NFs Tomadas'!$C:$C,HO$2)</f>
        <v>1067.8599999999999</v>
      </c>
      <c r="HP38" s="154">
        <f>SUMIFS('Controle de NFs Tomadas'!$G:$G,'Controle de NFs Tomadas'!$E:$E,$A$1,'Controle de NFs Tomadas'!$F:$F,$A38,'Controle de NFs Tomadas'!$C:$C,HP$2)</f>
        <v>1351.94</v>
      </c>
      <c r="HQ38" s="154">
        <f>SUMIFS('Controle de NFs Tomadas'!$G:$G,'Controle de NFs Tomadas'!$E:$E,$A$1,'Controle de NFs Tomadas'!$F:$F,$A38,'Controle de NFs Tomadas'!$C:$C,HQ$2)</f>
        <v>90</v>
      </c>
      <c r="HR38" s="154">
        <f>SUMIFS('Controle de NFs Tomadas'!$G:$G,'Controle de NFs Tomadas'!$E:$E,$A$1,'Controle de NFs Tomadas'!$F:$F,$A38,'Controle de NFs Tomadas'!$C:$C,HR$2)</f>
        <v>0</v>
      </c>
      <c r="HS38" s="154">
        <f>SUMIFS('Controle de NFs Tomadas'!$G:$G,'Controle de NFs Tomadas'!$E:$E,$A$1,'Controle de NFs Tomadas'!$F:$F,$A38,'Controle de NFs Tomadas'!$C:$C,HS$2)</f>
        <v>0</v>
      </c>
      <c r="HT38" s="154">
        <f>SUMIFS('Controle de NFs Tomadas'!$G:$G,'Controle de NFs Tomadas'!$E:$E,$A$1,'Controle de NFs Tomadas'!$F:$F,$A38,'Controle de NFs Tomadas'!$C:$C,HT$2)</f>
        <v>870</v>
      </c>
      <c r="HU38" s="154">
        <f>SUMIFS('Controle de NFs Tomadas'!$G:$G,'Controle de NFs Tomadas'!$E:$E,$A$1,'Controle de NFs Tomadas'!$F:$F,$A38,'Controle de NFs Tomadas'!$C:$C,HU$2)</f>
        <v>0</v>
      </c>
      <c r="HV38" s="154">
        <f>SUMIFS('Controle de NFs Tomadas'!$G:$G,'Controle de NFs Tomadas'!$E:$E,$A$1,'Controle de NFs Tomadas'!$F:$F,$A38,'Controle de NFs Tomadas'!$C:$C,HV$2)</f>
        <v>1675.96</v>
      </c>
      <c r="HW38" s="154">
        <f>SUMIFS('Controle de NFs Tomadas'!$G:$G,'Controle de NFs Tomadas'!$E:$E,$A$1,'Controle de NFs Tomadas'!$F:$F,$A38,'Controle de NFs Tomadas'!$C:$C,HW$2)</f>
        <v>2007.95</v>
      </c>
      <c r="HX38" s="154">
        <f>SUMIFS('Controle de NFs Tomadas'!$G:$G,'Controle de NFs Tomadas'!$E:$E,$A$1,'Controle de NFs Tomadas'!$F:$F,$A38,'Controle de NFs Tomadas'!$C:$C,HX$2)</f>
        <v>0</v>
      </c>
      <c r="HY38" s="154">
        <f>SUMIFS('Controle de NFs Tomadas'!$G:$G,'Controle de NFs Tomadas'!$E:$E,$A$1,'Controle de NFs Tomadas'!$F:$F,$A38,'Controle de NFs Tomadas'!$C:$C,HY$2)</f>
        <v>0</v>
      </c>
      <c r="HZ38" s="154">
        <f>SUMIFS('Controle de NFs Tomadas'!$G:$G,'Controle de NFs Tomadas'!$E:$E,$A$1,'Controle de NFs Tomadas'!$F:$F,$A38,'Controle de NFs Tomadas'!$C:$C,HZ$2)</f>
        <v>0</v>
      </c>
      <c r="IA38" s="154">
        <f>SUMIFS('Controle de NFs Tomadas'!$G:$G,'Controle de NFs Tomadas'!$E:$E,$A$1,'Controle de NFs Tomadas'!$F:$F,$A38,'Controle de NFs Tomadas'!$C:$C,IA$2)</f>
        <v>0</v>
      </c>
      <c r="IB38" s="154">
        <f>SUMIFS('Controle de NFs Tomadas'!$G:$G,'Controle de NFs Tomadas'!$E:$E,$A$1,'Controle de NFs Tomadas'!$F:$F,$A38,'Controle de NFs Tomadas'!$C:$C,IB$2)</f>
        <v>0</v>
      </c>
      <c r="IC38" s="154">
        <f>SUMIFS('Controle de NFs Tomadas'!$G:$G,'Controle de NFs Tomadas'!$E:$E,$A$1,'Controle de NFs Tomadas'!$F:$F,$A38,'Controle de NFs Tomadas'!$C:$C,IC$2)</f>
        <v>0</v>
      </c>
      <c r="ID38" s="154">
        <f>SUMIFS('Controle de NFs Tomadas'!$G:$G,'Controle de NFs Tomadas'!$E:$E,$A$1,'Controle de NFs Tomadas'!$F:$F,$A38,'Controle de NFs Tomadas'!$C:$C,ID$2)</f>
        <v>1067.8699999999999</v>
      </c>
      <c r="IE38" s="154">
        <f>SUMIFS('Controle de NFs Tomadas'!$G:$G,'Controle de NFs Tomadas'!$E:$E,$A$1,'Controle de NFs Tomadas'!$F:$F,$A38,'Controle de NFs Tomadas'!$C:$C,IE$2)</f>
        <v>0</v>
      </c>
      <c r="IF38" s="154">
        <f>SUMIFS('Controle de NFs Tomadas'!$G:$G,'Controle de NFs Tomadas'!$E:$E,$A$1,'Controle de NFs Tomadas'!$F:$F,$A38,'Controle de NFs Tomadas'!$C:$C,IF$2)</f>
        <v>0</v>
      </c>
      <c r="IG38" s="154">
        <f>SUMIFS('Controle de NFs Tomadas'!$G:$G,'Controle de NFs Tomadas'!$E:$E,$A$1,'Controle de NFs Tomadas'!$F:$F,$A38,'Controle de NFs Tomadas'!$C:$C,IG$2)</f>
        <v>0</v>
      </c>
      <c r="IH38" s="154">
        <f>SUMIFS('Controle de NFs Tomadas'!$G:$G,'Controle de NFs Tomadas'!$E:$E,$A$1,'Controle de NFs Tomadas'!$F:$F,$A38,'Controle de NFs Tomadas'!$C:$C,IH$2)</f>
        <v>0</v>
      </c>
      <c r="II38" s="154">
        <f>SUMIFS('Controle de NFs Tomadas'!$G:$G,'Controle de NFs Tomadas'!$E:$E,$A$1,'Controle de NFs Tomadas'!$F:$F,$A38,'Controle de NFs Tomadas'!$C:$C,II$2)</f>
        <v>0</v>
      </c>
      <c r="IJ38" s="154">
        <f>SUMIFS('Controle de NFs Tomadas'!$G:$G,'Controle de NFs Tomadas'!$E:$E,$A$1,'Controle de NFs Tomadas'!$F:$F,$A38,'Controle de NFs Tomadas'!$C:$C,IJ$2)</f>
        <v>0</v>
      </c>
      <c r="IK38" s="154">
        <f>SUMIFS('Controle de NFs Tomadas'!$G:$G,'Controle de NFs Tomadas'!$E:$E,$A$1,'Controle de NFs Tomadas'!$F:$F,$A38,'Controle de NFs Tomadas'!$C:$C,IK$2)</f>
        <v>1675.96</v>
      </c>
      <c r="IL38" s="154">
        <f>SUMIFS('Controle de NFs Tomadas'!$G:$G,'Controle de NFs Tomadas'!$E:$E,$A$1,'Controle de NFs Tomadas'!$F:$F,$A38,'Controle de NFs Tomadas'!$C:$C,IL$2)</f>
        <v>0</v>
      </c>
      <c r="IM38" s="154">
        <f>SUMIFS('Controle de NFs Tomadas'!$G:$G,'Controle de NFs Tomadas'!$E:$E,$A$1,'Controle de NFs Tomadas'!$F:$F,$A38,'Controle de NFs Tomadas'!$C:$C,IM$2)</f>
        <v>0</v>
      </c>
      <c r="IN38" s="154">
        <f>SUMIFS('Controle de NFs Tomadas'!$G:$G,'Controle de NFs Tomadas'!$E:$E,$A$1,'Controle de NFs Tomadas'!$F:$F,$A38,'Controle de NFs Tomadas'!$C:$C,IN$2)</f>
        <v>0</v>
      </c>
      <c r="IO38" s="154">
        <f>SUMIFS('Controle de NFs Tomadas'!$G:$G,'Controle de NFs Tomadas'!$E:$E,$A$1,'Controle de NFs Tomadas'!$F:$F,$A38,'Controle de NFs Tomadas'!$C:$C,IO$2)</f>
        <v>0</v>
      </c>
      <c r="IP38" s="154">
        <f>SUMIFS('Controle de NFs Tomadas'!$G:$G,'Controle de NFs Tomadas'!$E:$E,$A$1,'Controle de NFs Tomadas'!$F:$F,$A38,'Controle de NFs Tomadas'!$C:$C,IP$2)</f>
        <v>0</v>
      </c>
      <c r="IQ38" s="154">
        <f>SUMIFS('Controle de NFs Tomadas'!$G:$G,'Controle de NFs Tomadas'!$E:$E,$A$1,'Controle de NFs Tomadas'!$F:$F,$A38,'Controle de NFs Tomadas'!$C:$C,IQ$2)</f>
        <v>0</v>
      </c>
      <c r="IR38" s="154">
        <f>SUMIFS('Controle de NFs Tomadas'!$G:$G,'Controle de NFs Tomadas'!$E:$E,$A$1,'Controle de NFs Tomadas'!$F:$F,$A38,'Controle de NFs Tomadas'!$C:$C,IR$2)</f>
        <v>0</v>
      </c>
      <c r="IS38" s="154">
        <f>SUMIFS('Controle de NFs Tomadas'!$G:$G,'Controle de NFs Tomadas'!$E:$E,$A$1,'Controle de NFs Tomadas'!$F:$F,$A38,'Controle de NFs Tomadas'!$C:$C,IS$2)</f>
        <v>0</v>
      </c>
      <c r="IT38" s="154">
        <f>SUMIFS('Controle de NFs Tomadas'!$G:$G,'Controle de NFs Tomadas'!$E:$E,$A$1,'Controle de NFs Tomadas'!$F:$F,$A38,'Controle de NFs Tomadas'!$C:$C,IT$2)</f>
        <v>0</v>
      </c>
      <c r="IU38" s="154">
        <f>SUMIFS('Controle de NFs Tomadas'!$G:$G,'Controle de NFs Tomadas'!$E:$E,$A$1,'Controle de NFs Tomadas'!$F:$F,$A38,'Controle de NFs Tomadas'!$C:$C,IU$2)</f>
        <v>0</v>
      </c>
      <c r="IV38" s="154">
        <f>SUMIFS('Controle de NFs Tomadas'!$G:$G,'Controle de NFs Tomadas'!$E:$E,$A$1,'Controle de NFs Tomadas'!$F:$F,$A38,'Controle de NFs Tomadas'!$C:$C,IV$2)</f>
        <v>0</v>
      </c>
      <c r="IW38" s="154">
        <f>SUMIFS('Controle de NFs Tomadas'!$G:$G,'Controle de NFs Tomadas'!$E:$E,$A$1,'Controle de NFs Tomadas'!$F:$F,$A38,'Controle de NFs Tomadas'!$C:$C,IW$2)</f>
        <v>0</v>
      </c>
      <c r="IX38" s="154">
        <f>SUMIFS('Controle de NFs Tomadas'!$G:$G,'Controle de NFs Tomadas'!$E:$E,$A$1,'Controle de NFs Tomadas'!$F:$F,$A38,'Controle de NFs Tomadas'!$C:$C,IX$2)</f>
        <v>0</v>
      </c>
      <c r="IY38" s="154">
        <f>SUMIFS('Controle de NFs Tomadas'!$G:$G,'Controle de NFs Tomadas'!$E:$E,$A$1,'Controle de NFs Tomadas'!$F:$F,$A38,'Controle de NFs Tomadas'!$C:$C,IY$2)</f>
        <v>0</v>
      </c>
      <c r="IZ38" s="154">
        <f>SUMIFS('Controle de NFs Tomadas'!$G:$G,'Controle de NFs Tomadas'!$E:$E,$A$1,'Controle de NFs Tomadas'!$F:$F,$A38,'Controle de NFs Tomadas'!$C:$C,IZ$2)</f>
        <v>0</v>
      </c>
      <c r="JA38" s="154">
        <f>SUMIFS('Controle de NFs Tomadas'!$G:$G,'Controle de NFs Tomadas'!$E:$E,$A$1,'Controle de NFs Tomadas'!$F:$F,$A38,'Controle de NFs Tomadas'!$C:$C,JA$2)</f>
        <v>0</v>
      </c>
      <c r="JB38" s="154">
        <f>SUMIFS('Controle de NFs Tomadas'!$G:$G,'Controle de NFs Tomadas'!$E:$E,$A$1,'Controle de NFs Tomadas'!$F:$F,$A38,'Controle de NFs Tomadas'!$C:$C,JB$2)</f>
        <v>0</v>
      </c>
      <c r="JC38" s="154">
        <f>SUMIFS('Controle de NFs Tomadas'!$G:$G,'Controle de NFs Tomadas'!$E:$E,$A$1,'Controle de NFs Tomadas'!$F:$F,$A38,'Controle de NFs Tomadas'!$C:$C,JC$2)</f>
        <v>0</v>
      </c>
      <c r="JD38" s="154">
        <f>SUMIFS('Controle de NFs Tomadas'!$G:$G,'Controle de NFs Tomadas'!$E:$E,$A$1,'Controle de NFs Tomadas'!$F:$F,$A38,'Controle de NFs Tomadas'!$C:$C,JD$2)</f>
        <v>0</v>
      </c>
      <c r="JE38" s="154">
        <f>SUMIFS('Controle de NFs Tomadas'!$G:$G,'Controle de NFs Tomadas'!$E:$E,$A$1,'Controle de NFs Tomadas'!$F:$F,$A38,'Controle de NFs Tomadas'!$C:$C,JE$2)</f>
        <v>0</v>
      </c>
      <c r="JF38" s="154">
        <f>SUMIFS('Controle de NFs Tomadas'!$G:$G,'Controle de NFs Tomadas'!$E:$E,$A$1,'Controle de NFs Tomadas'!$F:$F,$A38,'Controle de NFs Tomadas'!$C:$C,JF$2)</f>
        <v>0</v>
      </c>
      <c r="JG38" s="154">
        <f>SUMIFS('Controle de NFs Tomadas'!$G:$G,'Controle de NFs Tomadas'!$E:$E,$A$1,'Controle de NFs Tomadas'!$F:$F,$A38,'Controle de NFs Tomadas'!$C:$C,JG$2)</f>
        <v>0</v>
      </c>
      <c r="JH38" s="154">
        <f>SUMIFS('Controle de NFs Tomadas'!$G:$G,'Controle de NFs Tomadas'!$E:$E,$A$1,'Controle de NFs Tomadas'!$F:$F,$A38,'Controle de NFs Tomadas'!$C:$C,JH$2)</f>
        <v>0</v>
      </c>
      <c r="JI38" s="154">
        <f>SUMIFS('Controle de NFs Tomadas'!$G:$G,'Controle de NFs Tomadas'!$E:$E,$A$1,'Controle de NFs Tomadas'!$F:$F,$A38,'Controle de NFs Tomadas'!$C:$C,JI$2)</f>
        <v>0</v>
      </c>
      <c r="JJ38" s="154">
        <f>SUMIFS('Controle de NFs Tomadas'!$G:$G,'Controle de NFs Tomadas'!$E:$E,$A$1,'Controle de NFs Tomadas'!$F:$F,$A38,'Controle de NFs Tomadas'!$C:$C,JJ$2)</f>
        <v>0</v>
      </c>
      <c r="JK38" s="154">
        <f>SUMIFS('Controle de NFs Tomadas'!$G:$G,'Controle de NFs Tomadas'!$E:$E,$A$1,'Controle de NFs Tomadas'!$F:$F,$A38,'Controle de NFs Tomadas'!$C:$C,JK$2)</f>
        <v>0</v>
      </c>
      <c r="JL38" s="154">
        <f>SUMIFS('Controle de NFs Tomadas'!$G:$G,'Controle de NFs Tomadas'!$E:$E,$A$1,'Controle de NFs Tomadas'!$F:$F,$A38,'Controle de NFs Tomadas'!$C:$C,JL$2)</f>
        <v>0</v>
      </c>
      <c r="JM38" s="154">
        <f>SUMIFS('Controle de NFs Tomadas'!$G:$G,'Controle de NFs Tomadas'!$E:$E,$A$1,'Controle de NFs Tomadas'!$F:$F,$A38,'Controle de NFs Tomadas'!$C:$C,JM$2)</f>
        <v>0</v>
      </c>
      <c r="JN38" s="154">
        <f>SUMIFS('Controle de NFs Tomadas'!$G:$G,'Controle de NFs Tomadas'!$E:$E,$A$1,'Controle de NFs Tomadas'!$F:$F,$A38,'Controle de NFs Tomadas'!$C:$C,JN$2)</f>
        <v>0</v>
      </c>
      <c r="JO38" s="154">
        <f>SUMIFS('Controle de NFs Tomadas'!$G:$G,'Controle de NFs Tomadas'!$E:$E,$A$1,'Controle de NFs Tomadas'!$F:$F,$A38,'Controle de NFs Tomadas'!$C:$C,JO$2)</f>
        <v>0</v>
      </c>
      <c r="JP38" s="154">
        <f>SUMIFS('Controle de NFs Tomadas'!$G:$G,'Controle de NFs Tomadas'!$E:$E,$A$1,'Controle de NFs Tomadas'!$F:$F,$A38,'Controle de NFs Tomadas'!$C:$C,JP$2)</f>
        <v>0</v>
      </c>
      <c r="JQ38" s="154">
        <f>SUMIFS('Controle de NFs Tomadas'!$G:$G,'Controle de NFs Tomadas'!$E:$E,$A$1,'Controle de NFs Tomadas'!$F:$F,$A38,'Controle de NFs Tomadas'!$C:$C,JQ$2)</f>
        <v>0</v>
      </c>
      <c r="JR38" s="154">
        <f>SUMIFS('Controle de NFs Tomadas'!$G:$G,'Controle de NFs Tomadas'!$E:$E,$A$1,'Controle de NFs Tomadas'!$F:$F,$A38,'Controle de NFs Tomadas'!$C:$C,JR$2)</f>
        <v>0</v>
      </c>
      <c r="JS38" s="154">
        <f>SUMIFS('Controle de NFs Tomadas'!$G:$G,'Controle de NFs Tomadas'!$E:$E,$A$1,'Controle de NFs Tomadas'!$F:$F,$A38,'Controle de NFs Tomadas'!$C:$C,JS$2)</f>
        <v>0</v>
      </c>
      <c r="JT38" s="154">
        <f>SUMIFS('Controle de NFs Tomadas'!$G:$G,'Controle de NFs Tomadas'!$E:$E,$A$1,'Controle de NFs Tomadas'!$F:$F,$A38,'Controle de NFs Tomadas'!$C:$C,JT$2)</f>
        <v>0</v>
      </c>
      <c r="JU38" s="154">
        <f>SUMIFS('Controle de NFs Tomadas'!$G:$G,'Controle de NFs Tomadas'!$E:$E,$A$1,'Controle de NFs Tomadas'!$F:$F,$A38,'Controle de NFs Tomadas'!$C:$C,JU$2)</f>
        <v>0</v>
      </c>
      <c r="JV38" s="154">
        <f>SUMIFS('Controle de NFs Tomadas'!$G:$G,'Controle de NFs Tomadas'!$E:$E,$A$1,'Controle de NFs Tomadas'!$F:$F,$A38,'Controle de NFs Tomadas'!$C:$C,JV$2)</f>
        <v>0</v>
      </c>
      <c r="JW38" s="154">
        <f>SUMIFS('Controle de NFs Tomadas'!$G:$G,'Controle de NFs Tomadas'!$E:$E,$A$1,'Controle de NFs Tomadas'!$F:$F,$A38,'Controle de NFs Tomadas'!$C:$C,JW$2)</f>
        <v>0</v>
      </c>
      <c r="JX38" s="154">
        <f>SUMIFS('Controle de NFs Tomadas'!$G:$G,'Controle de NFs Tomadas'!$E:$E,$A$1,'Controle de NFs Tomadas'!$F:$F,$A38,'Controle de NFs Tomadas'!$C:$C,JX$2)</f>
        <v>0</v>
      </c>
      <c r="JY38" s="154">
        <f>SUMIFS('Controle de NFs Tomadas'!$G:$G,'Controle de NFs Tomadas'!$E:$E,$A$1,'Controle de NFs Tomadas'!$F:$F,$A38,'Controle de NFs Tomadas'!$C:$C,JY$2)</f>
        <v>0</v>
      </c>
      <c r="JZ38" s="154">
        <f>SUMIFS('Controle de NFs Tomadas'!$G:$G,'Controle de NFs Tomadas'!$E:$E,$A$1,'Controle de NFs Tomadas'!$F:$F,$A38,'Controle de NFs Tomadas'!$C:$C,JZ$2)</f>
        <v>0</v>
      </c>
      <c r="KA38" s="154">
        <f>SUMIFS('Controle de NFs Tomadas'!$G:$G,'Controle de NFs Tomadas'!$E:$E,$A$1,'Controle de NFs Tomadas'!$F:$F,$A38,'Controle de NFs Tomadas'!$C:$C,KA$2)</f>
        <v>0</v>
      </c>
      <c r="KB38" s="154">
        <f>SUMIFS('Controle de NFs Tomadas'!$G:$G,'Controle de NFs Tomadas'!$E:$E,$A$1,'Controle de NFs Tomadas'!$F:$F,$A38,'Controle de NFs Tomadas'!$C:$C,KB$2)</f>
        <v>0</v>
      </c>
      <c r="KC38" s="154">
        <f>SUMIFS('Controle de NFs Tomadas'!$G:$G,'Controle de NFs Tomadas'!$E:$E,$A$1,'Controle de NFs Tomadas'!$F:$F,$A38,'Controle de NFs Tomadas'!$C:$C,KC$2)</f>
        <v>0</v>
      </c>
      <c r="KD38" s="154">
        <f>SUMIFS('Controle de NFs Tomadas'!$G:$G,'Controle de NFs Tomadas'!$E:$E,$A$1,'Controle de NFs Tomadas'!$F:$F,$A38,'Controle de NFs Tomadas'!$C:$C,KD$2)</f>
        <v>0</v>
      </c>
      <c r="KE38" s="154">
        <f>SUMIFS('Controle de NFs Tomadas'!$G:$G,'Controle de NFs Tomadas'!$E:$E,$A$1,'Controle de NFs Tomadas'!$F:$F,$A38,'Controle de NFs Tomadas'!$C:$C,KE$2)</f>
        <v>0</v>
      </c>
      <c r="KF38" s="154">
        <f>SUMIFS('Controle de NFs Tomadas'!$G:$G,'Controle de NFs Tomadas'!$E:$E,$A$1,'Controle de NFs Tomadas'!$F:$F,$A38,'Controle de NFs Tomadas'!$C:$C,KF$2)</f>
        <v>0</v>
      </c>
      <c r="KG38" s="154">
        <f>SUMIFS('Controle de NFs Tomadas'!$G:$G,'Controle de NFs Tomadas'!$E:$E,$A$1,'Controle de NFs Tomadas'!$F:$F,$A38,'Controle de NFs Tomadas'!$C:$C,KG$2)</f>
        <v>0</v>
      </c>
      <c r="KH38" s="154">
        <f>SUMIFS('Controle de NFs Tomadas'!$G:$G,'Controle de NFs Tomadas'!$E:$E,$A$1,'Controle de NFs Tomadas'!$F:$F,$A38,'Controle de NFs Tomadas'!$C:$C,KH$2)</f>
        <v>0</v>
      </c>
      <c r="KI38" s="154">
        <f>SUMIFS('Controle de NFs Tomadas'!$G:$G,'Controle de NFs Tomadas'!$E:$E,$A$1,'Controle de NFs Tomadas'!$F:$F,$A38,'Controle de NFs Tomadas'!$C:$C,KI$2)</f>
        <v>0</v>
      </c>
      <c r="KJ38" s="154">
        <f>SUMIFS('Controle de NFs Tomadas'!$G:$G,'Controle de NFs Tomadas'!$E:$E,$A$1,'Controle de NFs Tomadas'!$F:$F,$A38,'Controle de NFs Tomadas'!$C:$C,KJ$2)</f>
        <v>0</v>
      </c>
      <c r="KK38" s="154">
        <f>SUMIFS('Controle de NFs Tomadas'!$G:$G,'Controle de NFs Tomadas'!$E:$E,$A$1,'Controle de NFs Tomadas'!$F:$F,$A38,'Controle de NFs Tomadas'!$C:$C,KK$2)</f>
        <v>0</v>
      </c>
      <c r="KL38" s="154">
        <f>SUMIFS('Controle de NFs Tomadas'!$G:$G,'Controle de NFs Tomadas'!$E:$E,$A$1,'Controle de NFs Tomadas'!$F:$F,$A38,'Controle de NFs Tomadas'!$C:$C,KL$2)</f>
        <v>0</v>
      </c>
      <c r="KM38" s="154">
        <f>SUMIFS('Controle de NFs Tomadas'!$G:$G,'Controle de NFs Tomadas'!$E:$E,$A$1,'Controle de NFs Tomadas'!$F:$F,$A38,'Controle de NFs Tomadas'!$C:$C,KM$2)</f>
        <v>0</v>
      </c>
      <c r="KN38" s="154">
        <f>SUMIFS('Controle de NFs Tomadas'!$G:$G,'Controle de NFs Tomadas'!$E:$E,$A$1,'Controle de NFs Tomadas'!$F:$F,$A38,'Controle de NFs Tomadas'!$C:$C,KN$2)</f>
        <v>0</v>
      </c>
      <c r="KO38" s="154">
        <f>SUMIFS('Controle de NFs Tomadas'!$G:$G,'Controle de NFs Tomadas'!$E:$E,$A$1,'Controle de NFs Tomadas'!$F:$F,$A38,'Controle de NFs Tomadas'!$C:$C,KO$2)</f>
        <v>0</v>
      </c>
      <c r="KP38" s="154">
        <f>SUMIFS('Controle de NFs Tomadas'!$G:$G,'Controle de NFs Tomadas'!$E:$E,$A$1,'Controle de NFs Tomadas'!$F:$F,$A38,'Controle de NFs Tomadas'!$C:$C,KP$2)</f>
        <v>0</v>
      </c>
      <c r="KQ38" s="154">
        <f>SUMIFS('Controle de NFs Tomadas'!$G:$G,'Controle de NFs Tomadas'!$E:$E,$A$1,'Controle de NFs Tomadas'!$F:$F,$A38,'Controle de NFs Tomadas'!$C:$C,KQ$2)</f>
        <v>0</v>
      </c>
      <c r="KR38" s="154">
        <f>SUMIFS('Controle de NFs Tomadas'!$G:$G,'Controle de NFs Tomadas'!$E:$E,$A$1,'Controle de NFs Tomadas'!$F:$F,$A38,'Controle de NFs Tomadas'!$C:$C,KR$2)</f>
        <v>0</v>
      </c>
      <c r="KS38" s="154">
        <f>SUMIFS('Controle de NFs Tomadas'!$G:$G,'Controle de NFs Tomadas'!$E:$E,$A$1,'Controle de NFs Tomadas'!$F:$F,$A38,'Controle de NFs Tomadas'!$C:$C,KS$2)</f>
        <v>0</v>
      </c>
      <c r="KT38" s="154">
        <f>SUMIFS('Controle de NFs Tomadas'!$G:$G,'Controle de NFs Tomadas'!$E:$E,$A$1,'Controle de NFs Tomadas'!$F:$F,$A38,'Controle de NFs Tomadas'!$C:$C,KT$2)</f>
        <v>0</v>
      </c>
      <c r="KU38" s="154">
        <f>SUMIFS('Controle de NFs Tomadas'!$G:$G,'Controle de NFs Tomadas'!$E:$E,$A$1,'Controle de NFs Tomadas'!$F:$F,$A38,'Controle de NFs Tomadas'!$C:$C,KU$2)</f>
        <v>0</v>
      </c>
      <c r="KV38" s="154">
        <f>SUMIFS('Controle de NFs Tomadas'!$G:$G,'Controle de NFs Tomadas'!$E:$E,$A$1,'Controle de NFs Tomadas'!$F:$F,$A38,'Controle de NFs Tomadas'!$C:$C,KV$2)</f>
        <v>0</v>
      </c>
      <c r="KW38" s="154">
        <f>SUMIFS('Controle de NFs Tomadas'!$G:$G,'Controle de NFs Tomadas'!$E:$E,$A$1,'Controle de NFs Tomadas'!$F:$F,$A38,'Controle de NFs Tomadas'!$C:$C,KW$2)</f>
        <v>0</v>
      </c>
      <c r="KX38" s="154">
        <f>SUMIFS('Controle de NFs Tomadas'!$G:$G,'Controle de NFs Tomadas'!$E:$E,$A$1,'Controle de NFs Tomadas'!$F:$F,$A38,'Controle de NFs Tomadas'!$C:$C,KX$2)</f>
        <v>0</v>
      </c>
      <c r="KY38" s="154">
        <f>SUMIFS('Controle de NFs Tomadas'!$G:$G,'Controle de NFs Tomadas'!$E:$E,$A$1,'Controle de NFs Tomadas'!$F:$F,$A38,'Controle de NFs Tomadas'!$C:$C,KY$2)</f>
        <v>0</v>
      </c>
      <c r="KZ38" s="154">
        <f>SUMIFS('Controle de NFs Tomadas'!$G:$G,'Controle de NFs Tomadas'!$E:$E,$A$1,'Controle de NFs Tomadas'!$F:$F,$A38,'Controle de NFs Tomadas'!$C:$C,KZ$2)</f>
        <v>0</v>
      </c>
      <c r="LA38" s="154">
        <f>SUMIFS('Controle de NFs Tomadas'!$G:$G,'Controle de NFs Tomadas'!$E:$E,$A$1,'Controle de NFs Tomadas'!$F:$F,$A38,'Controle de NFs Tomadas'!$C:$C,LA$2)</f>
        <v>0</v>
      </c>
      <c r="LB38" s="154">
        <f>SUMIFS('Controle de NFs Tomadas'!$G:$G,'Controle de NFs Tomadas'!$E:$E,$A$1,'Controle de NFs Tomadas'!$F:$F,$A38,'Controle de NFs Tomadas'!$C:$C,LB$2)</f>
        <v>0</v>
      </c>
      <c r="LC38" s="154">
        <f>SUMIFS('Controle de NFs Tomadas'!$G:$G,'Controle de NFs Tomadas'!$E:$E,$A$1,'Controle de NFs Tomadas'!$F:$F,$A38,'Controle de NFs Tomadas'!$C:$C,LC$2)</f>
        <v>0</v>
      </c>
      <c r="LD38" s="154">
        <f>SUMIFS('Controle de NFs Tomadas'!$G:$G,'Controle de NFs Tomadas'!$E:$E,$A$1,'Controle de NFs Tomadas'!$F:$F,$A38,'Controle de NFs Tomadas'!$C:$C,LD$2)</f>
        <v>0</v>
      </c>
      <c r="LE38" s="154">
        <f>SUMIFS('Controle de NFs Tomadas'!$G:$G,'Controle de NFs Tomadas'!$E:$E,$A$1,'Controle de NFs Tomadas'!$F:$F,$A38,'Controle de NFs Tomadas'!$C:$C,LE$2)</f>
        <v>0</v>
      </c>
      <c r="LF38" s="154">
        <f>SUMIFS('Controle de NFs Tomadas'!$G:$G,'Controle de NFs Tomadas'!$E:$E,$A$1,'Controle de NFs Tomadas'!$F:$F,$A38,'Controle de NFs Tomadas'!$C:$C,LF$2)</f>
        <v>0</v>
      </c>
      <c r="LG38" s="154">
        <f>SUMIFS('Controle de NFs Tomadas'!$G:$G,'Controle de NFs Tomadas'!$E:$E,$A$1,'Controle de NFs Tomadas'!$F:$F,$A38,'Controle de NFs Tomadas'!$C:$C,LG$2)</f>
        <v>0</v>
      </c>
      <c r="LH38" s="154">
        <f>SUMIFS('Controle de NFs Tomadas'!$G:$G,'Controle de NFs Tomadas'!$E:$E,$A$1,'Controle de NFs Tomadas'!$F:$F,$A38,'Controle de NFs Tomadas'!$C:$C,LH$2)</f>
        <v>0</v>
      </c>
      <c r="LI38" s="154">
        <f>SUMIFS('Controle de NFs Tomadas'!$G:$G,'Controle de NFs Tomadas'!$E:$E,$A$1,'Controle de NFs Tomadas'!$F:$F,$A38,'Controle de NFs Tomadas'!$C:$C,LI$2)</f>
        <v>0</v>
      </c>
      <c r="LJ38" s="154">
        <f>SUMIFS('Controle de NFs Tomadas'!$G:$G,'Controle de NFs Tomadas'!$E:$E,$A$1,'Controle de NFs Tomadas'!$F:$F,$A38,'Controle de NFs Tomadas'!$C:$C,LJ$2)</f>
        <v>0</v>
      </c>
      <c r="LK38" s="154">
        <f>SUMIFS('Controle de NFs Tomadas'!$G:$G,'Controle de NFs Tomadas'!$E:$E,$A$1,'Controle de NFs Tomadas'!$F:$F,$A38,'Controle de NFs Tomadas'!$C:$C,LK$2)</f>
        <v>0</v>
      </c>
      <c r="LL38" s="154">
        <f>SUMIFS('Controle de NFs Tomadas'!$G:$G,'Controle de NFs Tomadas'!$E:$E,$A$1,'Controle de NFs Tomadas'!$F:$F,$A38,'Controle de NFs Tomadas'!$C:$C,LL$2)</f>
        <v>0</v>
      </c>
      <c r="LM38" s="154">
        <f>SUMIFS('Controle de NFs Tomadas'!$G:$G,'Controle de NFs Tomadas'!$E:$E,$A$1,'Controle de NFs Tomadas'!$F:$F,$A38,'Controle de NFs Tomadas'!$C:$C,LM$2)</f>
        <v>0</v>
      </c>
      <c r="LN38" s="154">
        <f>SUMIFS('Controle de NFs Tomadas'!$G:$G,'Controle de NFs Tomadas'!$E:$E,$A$1,'Controle de NFs Tomadas'!$F:$F,$A38,'Controle de NFs Tomadas'!$C:$C,LN$2)</f>
        <v>0</v>
      </c>
      <c r="LO38" s="154">
        <f>SUMIFS('Controle de NFs Tomadas'!$G:$G,'Controle de NFs Tomadas'!$E:$E,$A$1,'Controle de NFs Tomadas'!$F:$F,$A38,'Controle de NFs Tomadas'!$C:$C,LO$2)</f>
        <v>0</v>
      </c>
      <c r="LP38" s="154">
        <f>SUMIFS('Controle de NFs Tomadas'!$G:$G,'Controle de NFs Tomadas'!$E:$E,$A$1,'Controle de NFs Tomadas'!$F:$F,$A38,'Controle de NFs Tomadas'!$C:$C,LP$2)</f>
        <v>0</v>
      </c>
      <c r="LQ38" s="154">
        <f>SUMIFS('Controle de NFs Tomadas'!$G:$G,'Controle de NFs Tomadas'!$E:$E,$A$1,'Controle de NFs Tomadas'!$F:$F,$A38,'Controle de NFs Tomadas'!$C:$C,LQ$2)</f>
        <v>0</v>
      </c>
      <c r="LR38" s="154">
        <f>SUMIFS('Controle de NFs Tomadas'!$G:$G,'Controle de NFs Tomadas'!$E:$E,$A$1,'Controle de NFs Tomadas'!$F:$F,$A38,'Controle de NFs Tomadas'!$C:$C,LR$2)</f>
        <v>0</v>
      </c>
      <c r="LS38" s="154">
        <f>SUMIFS('Controle de NFs Tomadas'!$G:$G,'Controle de NFs Tomadas'!$E:$E,$A$1,'Controle de NFs Tomadas'!$F:$F,$A38,'Controle de NFs Tomadas'!$C:$C,LS$2)</f>
        <v>0</v>
      </c>
      <c r="LT38" s="154">
        <f>SUMIFS('Controle de NFs Tomadas'!$G:$G,'Controle de NFs Tomadas'!$E:$E,$A$1,'Controle de NFs Tomadas'!$F:$F,$A38,'Controle de NFs Tomadas'!$C:$C,LT$2)</f>
        <v>0</v>
      </c>
      <c r="LU38" s="154">
        <f>SUMIFS('Controle de NFs Tomadas'!$G:$G,'Controle de NFs Tomadas'!$E:$E,$A$1,'Controle de NFs Tomadas'!$F:$F,$A38,'Controle de NFs Tomadas'!$C:$C,LU$2)</f>
        <v>0</v>
      </c>
      <c r="LV38" s="154">
        <f>SUMIFS('Controle de NFs Tomadas'!$G:$G,'Controle de NFs Tomadas'!$E:$E,$A$1,'Controle de NFs Tomadas'!$F:$F,$A38,'Controle de NFs Tomadas'!$C:$C,LV$2)</f>
        <v>0</v>
      </c>
      <c r="LW38" s="154">
        <f>SUMIFS('Controle de NFs Tomadas'!$G:$G,'Controle de NFs Tomadas'!$E:$E,$A$1,'Controle de NFs Tomadas'!$F:$F,$A38,'Controle de NFs Tomadas'!$C:$C,LW$2)</f>
        <v>0</v>
      </c>
      <c r="LX38" s="154">
        <f>SUMIFS('Controle de NFs Tomadas'!$G:$G,'Controle de NFs Tomadas'!$E:$E,$A$1,'Controle de NFs Tomadas'!$F:$F,$A38,'Controle de NFs Tomadas'!$C:$C,LX$2)</f>
        <v>0</v>
      </c>
      <c r="LY38" s="154">
        <f>SUMIFS('Controle de NFs Tomadas'!$G:$G,'Controle de NFs Tomadas'!$E:$E,$A$1,'Controle de NFs Tomadas'!$F:$F,$A38,'Controle de NFs Tomadas'!$C:$C,LY$2)</f>
        <v>0</v>
      </c>
      <c r="LZ38" s="154">
        <f>SUMIFS('Controle de NFs Tomadas'!$G:$G,'Controle de NFs Tomadas'!$E:$E,$A$1,'Controle de NFs Tomadas'!$F:$F,$A38,'Controle de NFs Tomadas'!$C:$C,LZ$2)</f>
        <v>0</v>
      </c>
      <c r="MA38" s="154">
        <f>SUMIFS('Controle de NFs Tomadas'!$G:$G,'Controle de NFs Tomadas'!$E:$E,$A$1,'Controle de NFs Tomadas'!$F:$F,$A38,'Controle de NFs Tomadas'!$C:$C,MA$2)</f>
        <v>0</v>
      </c>
      <c r="MB38" s="154">
        <f>SUMIFS('Controle de NFs Tomadas'!$G:$G,'Controle de NFs Tomadas'!$E:$E,$A$1,'Controle de NFs Tomadas'!$F:$F,$A38,'Controle de NFs Tomadas'!$C:$C,MB$2)</f>
        <v>0</v>
      </c>
      <c r="MC38" s="154">
        <f>SUMIFS('Controle de NFs Tomadas'!$G:$G,'Controle de NFs Tomadas'!$E:$E,$A$1,'Controle de NFs Tomadas'!$F:$F,$A38,'Controle de NFs Tomadas'!$C:$C,MC$2)</f>
        <v>0</v>
      </c>
      <c r="MD38" s="154">
        <f>SUMIFS('Controle de NFs Tomadas'!$G:$G,'Controle de NFs Tomadas'!$E:$E,$A$1,'Controle de NFs Tomadas'!$F:$F,$A38,'Controle de NFs Tomadas'!$C:$C,MD$2)</f>
        <v>0</v>
      </c>
      <c r="ME38" s="154">
        <f>SUMIFS('Controle de NFs Tomadas'!$G:$G,'Controle de NFs Tomadas'!$E:$E,$A$1,'Controle de NFs Tomadas'!$F:$F,$A38,'Controle de NFs Tomadas'!$C:$C,ME$2)</f>
        <v>0</v>
      </c>
      <c r="MF38" s="154">
        <f>SUMIFS('Controle de NFs Tomadas'!$G:$G,'Controle de NFs Tomadas'!$E:$E,$A$1,'Controle de NFs Tomadas'!$F:$F,$A38,'Controle de NFs Tomadas'!$C:$C,MF$2)</f>
        <v>0</v>
      </c>
      <c r="MG38" s="154">
        <f>SUMIFS('Controle de NFs Tomadas'!$G:$G,'Controle de NFs Tomadas'!$E:$E,$A$1,'Controle de NFs Tomadas'!$F:$F,$A38,'Controle de NFs Tomadas'!$C:$C,MG$2)</f>
        <v>0</v>
      </c>
      <c r="MH38" s="154">
        <f>SUMIFS('Controle de NFs Tomadas'!$G:$G,'Controle de NFs Tomadas'!$E:$E,$A$1,'Controle de NFs Tomadas'!$F:$F,$A38,'Controle de NFs Tomadas'!$C:$C,MH$2)</f>
        <v>0</v>
      </c>
      <c r="MI38" s="154">
        <f>SUMIFS('Controle de NFs Tomadas'!$G:$G,'Controle de NFs Tomadas'!$E:$E,$A$1,'Controle de NFs Tomadas'!$F:$F,$A38,'Controle de NFs Tomadas'!$C:$C,MI$2)</f>
        <v>0</v>
      </c>
      <c r="MJ38" s="154">
        <f>SUMIFS('Controle de NFs Tomadas'!$G:$G,'Controle de NFs Tomadas'!$E:$E,$A$1,'Controle de NFs Tomadas'!$F:$F,$A38,'Controle de NFs Tomadas'!$C:$C,MJ$2)</f>
        <v>0</v>
      </c>
      <c r="MK38" s="154">
        <f>SUMIFS('Controle de NFs Tomadas'!$G:$G,'Controle de NFs Tomadas'!$E:$E,$A$1,'Controle de NFs Tomadas'!$F:$F,$A38,'Controle de NFs Tomadas'!$C:$C,MK$2)</f>
        <v>0</v>
      </c>
      <c r="ML38" s="154">
        <f>SUMIFS('Controle de NFs Tomadas'!$G:$G,'Controle de NFs Tomadas'!$E:$E,$A$1,'Controle de NFs Tomadas'!$F:$F,$A38,'Controle de NFs Tomadas'!$C:$C,ML$2)</f>
        <v>0</v>
      </c>
      <c r="MM38" s="154">
        <f>SUMIFS('Controle de NFs Tomadas'!$G:$G,'Controle de NFs Tomadas'!$E:$E,$A$1,'Controle de NFs Tomadas'!$F:$F,$A38,'Controle de NFs Tomadas'!$C:$C,MM$2)</f>
        <v>0</v>
      </c>
      <c r="MN38" s="154">
        <f>SUMIFS('Controle de NFs Tomadas'!$G:$G,'Controle de NFs Tomadas'!$E:$E,$A$1,'Controle de NFs Tomadas'!$F:$F,$A38,'Controle de NFs Tomadas'!$C:$C,MN$2)</f>
        <v>0</v>
      </c>
      <c r="MO38" s="154">
        <f>SUMIFS('Controle de NFs Tomadas'!$G:$G,'Controle de NFs Tomadas'!$E:$E,$A$1,'Controle de NFs Tomadas'!$F:$F,$A38,'Controle de NFs Tomadas'!$C:$C,MO$2)</f>
        <v>0</v>
      </c>
      <c r="MP38" s="154">
        <f>SUMIFS('Controle de NFs Tomadas'!$G:$G,'Controle de NFs Tomadas'!$E:$E,$A$1,'Controle de NFs Tomadas'!$F:$F,$A38,'Controle de NFs Tomadas'!$C:$C,MP$2)</f>
        <v>0</v>
      </c>
      <c r="MQ38" s="154">
        <f>SUMIFS('Controle de NFs Tomadas'!$G:$G,'Controle de NFs Tomadas'!$E:$E,$A$1,'Controle de NFs Tomadas'!$F:$F,$A38,'Controle de NFs Tomadas'!$C:$C,MQ$2)</f>
        <v>0</v>
      </c>
      <c r="MR38" s="154">
        <f>SUMIFS('Controle de NFs Tomadas'!$G:$G,'Controle de NFs Tomadas'!$E:$E,$A$1,'Controle de NFs Tomadas'!$F:$F,$A38,'Controle de NFs Tomadas'!$C:$C,MR$2)</f>
        <v>0</v>
      </c>
      <c r="MS38" s="154">
        <f>SUMIFS('Controle de NFs Tomadas'!$G:$G,'Controle de NFs Tomadas'!$E:$E,$A$1,'Controle de NFs Tomadas'!$F:$F,$A38,'Controle de NFs Tomadas'!$C:$C,MS$2)</f>
        <v>0</v>
      </c>
      <c r="MT38" s="154">
        <f>SUMIFS('Controle de NFs Tomadas'!$G:$G,'Controle de NFs Tomadas'!$E:$E,$A$1,'Controle de NFs Tomadas'!$F:$F,$A38,'Controle de NFs Tomadas'!$C:$C,MT$2)</f>
        <v>0</v>
      </c>
      <c r="MU38" s="154">
        <f>SUMIFS('Controle de NFs Tomadas'!$G:$G,'Controle de NFs Tomadas'!$E:$E,$A$1,'Controle de NFs Tomadas'!$F:$F,$A38,'Controle de NFs Tomadas'!$C:$C,MU$2)</f>
        <v>0</v>
      </c>
      <c r="MV38" s="154">
        <f>SUMIFS('Controle de NFs Tomadas'!$G:$G,'Controle de NFs Tomadas'!$E:$E,$A$1,'Controle de NFs Tomadas'!$F:$F,$A38,'Controle de NFs Tomadas'!$C:$C,MV$2)</f>
        <v>0</v>
      </c>
      <c r="MW38" s="154">
        <f>SUMIFS('Controle de NFs Tomadas'!$G:$G,'Controle de NFs Tomadas'!$E:$E,$A$1,'Controle de NFs Tomadas'!$F:$F,$A38,'Controle de NFs Tomadas'!$C:$C,MW$2)</f>
        <v>0</v>
      </c>
      <c r="MX38" s="154">
        <f>SUMIFS('Controle de NFs Tomadas'!$G:$G,'Controle de NFs Tomadas'!$E:$E,$A$1,'Controle de NFs Tomadas'!$F:$F,$A38,'Controle de NFs Tomadas'!$C:$C,MX$2)</f>
        <v>0</v>
      </c>
      <c r="MY38" s="154">
        <f>SUMIFS('Controle de NFs Tomadas'!$G:$G,'Controle de NFs Tomadas'!$E:$E,$A$1,'Controle de NFs Tomadas'!$F:$F,$A38,'Controle de NFs Tomadas'!$C:$C,MY$2)</f>
        <v>0</v>
      </c>
      <c r="MZ38" s="154">
        <f>SUMIFS('Controle de NFs Tomadas'!$G:$G,'Controle de NFs Tomadas'!$E:$E,$A$1,'Controle de NFs Tomadas'!$F:$F,$A38,'Controle de NFs Tomadas'!$C:$C,MZ$2)</f>
        <v>0</v>
      </c>
      <c r="NA38" s="154">
        <f>SUMIFS('Controle de NFs Tomadas'!$G:$G,'Controle de NFs Tomadas'!$E:$E,$A$1,'Controle de NFs Tomadas'!$F:$F,$A38,'Controle de NFs Tomadas'!$C:$C,NA$2)</f>
        <v>0</v>
      </c>
      <c r="NB38" s="154">
        <f>SUMIFS('Controle de NFs Tomadas'!$G:$G,'Controle de NFs Tomadas'!$E:$E,$A$1,'Controle de NFs Tomadas'!$F:$F,$A38,'Controle de NFs Tomadas'!$C:$C,NB$2)</f>
        <v>0</v>
      </c>
      <c r="NC38" s="154">
        <f>SUMIFS('Controle de NFs Tomadas'!$G:$G,'Controle de NFs Tomadas'!$E:$E,$A$1,'Controle de NFs Tomadas'!$F:$F,$A38,'Controle de NFs Tomadas'!$C:$C,NC$2)</f>
        <v>0</v>
      </c>
      <c r="ND38" s="154">
        <f>SUMIFS('Controle de NFs Tomadas'!$G:$G,'Controle de NFs Tomadas'!$E:$E,$A$1,'Controle de NFs Tomadas'!$F:$F,$A38,'Controle de NFs Tomadas'!$C:$C,ND$2)</f>
        <v>0</v>
      </c>
      <c r="NE38" s="154">
        <f>SUMIFS('Controle de NFs Tomadas'!$G:$G,'Controle de NFs Tomadas'!$E:$E,$A$1,'Controle de NFs Tomadas'!$F:$F,$A38,'Controle de NFs Tomadas'!$C:$C,NE$2)</f>
        <v>0</v>
      </c>
      <c r="NF38" s="154">
        <f>SUMIFS('Controle de NFs Tomadas'!$G:$G,'Controle de NFs Tomadas'!$E:$E,$A$1,'Controle de NFs Tomadas'!$F:$F,$A38,'Controle de NFs Tomadas'!$C:$C,NF$2)</f>
        <v>0</v>
      </c>
      <c r="NG38" s="154">
        <f>SUMIFS('Controle de NFs Tomadas'!$G:$G,'Controle de NFs Tomadas'!$E:$E,$A$1,'Controle de NFs Tomadas'!$F:$F,$A38,'Controle de NFs Tomadas'!$C:$C,NG$2)</f>
        <v>0</v>
      </c>
      <c r="NH38" s="154">
        <f>SUMIFS('Controle de NFs Tomadas'!$G:$G,'Controle de NFs Tomadas'!$E:$E,$A$1,'Controle de NFs Tomadas'!$F:$F,$A38,'Controle de NFs Tomadas'!$C:$C,NH$2)</f>
        <v>0</v>
      </c>
      <c r="NI38" s="154">
        <f>SUMIFS('Controle de NFs Tomadas'!$G:$G,'Controle de NFs Tomadas'!$E:$E,$A$1,'Controle de NFs Tomadas'!$F:$F,$A38,'Controle de NFs Tomadas'!$C:$C,NI$2)</f>
        <v>0</v>
      </c>
      <c r="NJ38" s="154">
        <f>SUMIFS('Controle de NFs Tomadas'!$G:$G,'Controle de NFs Tomadas'!$E:$E,$A$1,'Controle de NFs Tomadas'!$F:$F,$A38,'Controle de NFs Tomadas'!$C:$C,NJ$2)</f>
        <v>0</v>
      </c>
      <c r="NK38" s="154">
        <f>SUMIFS('Controle de NFs Tomadas'!$G:$G,'Controle de NFs Tomadas'!$E:$E,$A$1,'Controle de NFs Tomadas'!$F:$F,$A38,'Controle de NFs Tomadas'!$C:$C,NK$2)</f>
        <v>0</v>
      </c>
      <c r="NL38" s="154">
        <f>SUMIFS('Controle de NFs Tomadas'!$G:$G,'Controle de NFs Tomadas'!$E:$E,$A$1,'Controle de NFs Tomadas'!$F:$F,$A38,'Controle de NFs Tomadas'!$C:$C,NL$2)</f>
        <v>0</v>
      </c>
      <c r="NM38" s="154">
        <f>SUMIFS('Controle de NFs Tomadas'!$G:$G,'Controle de NFs Tomadas'!$E:$E,$A$1,'Controle de NFs Tomadas'!$F:$F,$A38,'Controle de NFs Tomadas'!$C:$C,NM$2)</f>
        <v>0</v>
      </c>
      <c r="NN38" s="154">
        <f>SUMIFS('Controle de NFs Tomadas'!$G:$G,'Controle de NFs Tomadas'!$E:$E,$A$1,'Controle de NFs Tomadas'!$F:$F,$A38,'Controle de NFs Tomadas'!$C:$C,NN$2)</f>
        <v>0</v>
      </c>
      <c r="NO38" s="154">
        <f>SUMIFS('Controle de NFs Tomadas'!$G:$G,'Controle de NFs Tomadas'!$E:$E,$A$1,'Controle de NFs Tomadas'!$F:$F,$A38,'Controle de NFs Tomadas'!$C:$C,NO$2)</f>
        <v>0</v>
      </c>
      <c r="NP38" s="154">
        <f>SUMIFS('Controle de NFs Tomadas'!$G:$G,'Controle de NFs Tomadas'!$E:$E,$A$1,'Controle de NFs Tomadas'!$F:$F,$A38,'Controle de NFs Tomadas'!$C:$C,NP$2)</f>
        <v>0</v>
      </c>
      <c r="NQ38" s="154">
        <f>SUMIFS('Controle de NFs Tomadas'!$G:$G,'Controle de NFs Tomadas'!$E:$E,$A$1,'Controle de NFs Tomadas'!$F:$F,$A38,'Controle de NFs Tomadas'!$C:$C,NQ$2)</f>
        <v>0</v>
      </c>
      <c r="NR38" s="154">
        <f>SUMIFS('Controle de NFs Tomadas'!$G:$G,'Controle de NFs Tomadas'!$E:$E,$A$1,'Controle de NFs Tomadas'!$F:$F,$A38,'Controle de NFs Tomadas'!$C:$C,NR$2)</f>
        <v>0</v>
      </c>
      <c r="NS38" s="154">
        <f>SUMIFS('Controle de NFs Tomadas'!$G:$G,'Controle de NFs Tomadas'!$E:$E,$A$1,'Controle de NFs Tomadas'!$F:$F,$A38,'Controle de NFs Tomadas'!$C:$C,NS$2)</f>
        <v>0</v>
      </c>
      <c r="NT38" s="154">
        <f>SUMIFS('Controle de NFs Tomadas'!$G:$G,'Controle de NFs Tomadas'!$E:$E,$A$1,'Controle de NFs Tomadas'!$F:$F,$A38,'Controle de NFs Tomadas'!$C:$C,NT$2)</f>
        <v>0</v>
      </c>
      <c r="NU38" s="154">
        <f>SUMIFS('Controle de NFs Tomadas'!$G:$G,'Controle de NFs Tomadas'!$E:$E,$A$1,'Controle de NFs Tomadas'!$F:$F,$A38,'Controle de NFs Tomadas'!$C:$C,NU$2)</f>
        <v>0</v>
      </c>
      <c r="NV38" s="154">
        <f>SUMIFS('Controle de NFs Tomadas'!$G:$G,'Controle de NFs Tomadas'!$E:$E,$A$1,'Controle de NFs Tomadas'!$F:$F,$A38,'Controle de NFs Tomadas'!$C:$C,NV$2)</f>
        <v>0</v>
      </c>
      <c r="NW38" s="154">
        <f>SUMIFS('Controle de NFs Tomadas'!$G:$G,'Controle de NFs Tomadas'!$E:$E,$A$1,'Controle de NFs Tomadas'!$F:$F,$A38,'Controle de NFs Tomadas'!$C:$C,NW$2)</f>
        <v>0</v>
      </c>
      <c r="NX38" s="154">
        <f>SUMIFS('Controle de NFs Tomadas'!$G:$G,'Controle de NFs Tomadas'!$E:$E,$A$1,'Controle de NFs Tomadas'!$F:$F,$A38,'Controle de NFs Tomadas'!$C:$C,NX$2)</f>
        <v>0</v>
      </c>
      <c r="NY38" s="154">
        <f>SUMIFS('Controle de NFs Tomadas'!$G:$G,'Controle de NFs Tomadas'!$E:$E,$A$1,'Controle de NFs Tomadas'!$F:$F,$A38,'Controle de NFs Tomadas'!$C:$C,NY$2)</f>
        <v>0</v>
      </c>
      <c r="NZ38" s="154">
        <f>SUMIFS('Controle de NFs Tomadas'!$G:$G,'Controle de NFs Tomadas'!$E:$E,$A$1,'Controle de NFs Tomadas'!$F:$F,$A38,'Controle de NFs Tomadas'!$C:$C,NZ$2)</f>
        <v>0</v>
      </c>
      <c r="OA38" s="154">
        <f>SUMIFS('Controle de NFs Tomadas'!$G:$G,'Controle de NFs Tomadas'!$E:$E,$A$1,'Controle de NFs Tomadas'!$F:$F,$A38,'Controle de NFs Tomadas'!$C:$C,OA$2)</f>
        <v>0</v>
      </c>
      <c r="OB38" s="154">
        <f>SUMIFS('Controle de NFs Tomadas'!$G:$G,'Controle de NFs Tomadas'!$E:$E,$A$1,'Controle de NFs Tomadas'!$F:$F,$A38,'Controle de NFs Tomadas'!$C:$C,OB$2)</f>
        <v>0</v>
      </c>
      <c r="OC38" s="154">
        <f>SUMIFS('Controle de NFs Tomadas'!$G:$G,'Controle de NFs Tomadas'!$E:$E,$A$1,'Controle de NFs Tomadas'!$F:$F,$A38,'Controle de NFs Tomadas'!$C:$C,OC$2)</f>
        <v>0</v>
      </c>
      <c r="OD38" s="154">
        <f>SUMIFS('Controle de NFs Tomadas'!$G:$G,'Controle de NFs Tomadas'!$E:$E,$A$1,'Controle de NFs Tomadas'!$F:$F,$A38,'Controle de NFs Tomadas'!$C:$C,OD$2)</f>
        <v>0</v>
      </c>
      <c r="OE38" s="154">
        <f>SUMIFS('Controle de NFs Tomadas'!$G:$G,'Controle de NFs Tomadas'!$E:$E,$A$1,'Controle de NFs Tomadas'!$F:$F,$A38,'Controle de NFs Tomadas'!$C:$C,OE$2)</f>
        <v>0</v>
      </c>
      <c r="OF38" s="154">
        <f>SUMIFS('Controle de NFs Tomadas'!$G:$G,'Controle de NFs Tomadas'!$E:$E,$A$1,'Controle de NFs Tomadas'!$F:$F,$A38,'Controle de NFs Tomadas'!$C:$C,OF$2)</f>
        <v>0</v>
      </c>
      <c r="OG38" s="154">
        <f>SUMIFS('Controle de NFs Tomadas'!$G:$G,'Controle de NFs Tomadas'!$E:$E,$A$1,'Controle de NFs Tomadas'!$F:$F,$A38,'Controle de NFs Tomadas'!$C:$C,OG$2)</f>
        <v>0</v>
      </c>
      <c r="OH38" s="154">
        <f>SUMIFS('Controle de NFs Tomadas'!$G:$G,'Controle de NFs Tomadas'!$E:$E,$A$1,'Controle de NFs Tomadas'!$F:$F,$A38,'Controle de NFs Tomadas'!$C:$C,OH$2)</f>
        <v>0</v>
      </c>
      <c r="OI38" s="154">
        <f>SUMIFS('Controle de NFs Tomadas'!$G:$G,'Controle de NFs Tomadas'!$E:$E,$A$1,'Controle de NFs Tomadas'!$F:$F,$A38,'Controle de NFs Tomadas'!$C:$C,OI$2)</f>
        <v>0</v>
      </c>
      <c r="OJ38" s="154">
        <f>SUMIFS('Controle de NFs Tomadas'!$G:$G,'Controle de NFs Tomadas'!$E:$E,$A$1,'Controle de NFs Tomadas'!$F:$F,$A38,'Controle de NFs Tomadas'!$C:$C,OJ$2)</f>
        <v>0</v>
      </c>
      <c r="OK38" s="154">
        <f>SUMIFS('Controle de NFs Tomadas'!$G:$G,'Controle de NFs Tomadas'!$E:$E,$A$1,'Controle de NFs Tomadas'!$F:$F,$A38,'Controle de NFs Tomadas'!$C:$C,OK$2)</f>
        <v>0</v>
      </c>
      <c r="OL38" s="154">
        <f>SUMIFS('Controle de NFs Tomadas'!$G:$G,'Controle de NFs Tomadas'!$E:$E,$A$1,'Controle de NFs Tomadas'!$F:$F,$A38,'Controle de NFs Tomadas'!$C:$C,OL$2)</f>
        <v>0</v>
      </c>
      <c r="OM38" s="154">
        <f>SUMIFS('Controle de NFs Tomadas'!$G:$G,'Controle de NFs Tomadas'!$E:$E,$A$1,'Controle de NFs Tomadas'!$F:$F,$A38,'Controle de NFs Tomadas'!$C:$C,OM$2)</f>
        <v>0</v>
      </c>
      <c r="ON38" s="154">
        <f>SUMIFS('Controle de NFs Tomadas'!$G:$G,'Controle de NFs Tomadas'!$E:$E,$A$1,'Controle de NFs Tomadas'!$F:$F,$A38,'Controle de NFs Tomadas'!$C:$C,ON$2)</f>
        <v>0</v>
      </c>
      <c r="OO38" s="154">
        <f>SUMIFS('Controle de NFs Tomadas'!$G:$G,'Controle de NFs Tomadas'!$E:$E,$A$1,'Controle de NFs Tomadas'!$F:$F,$A38,'Controle de NFs Tomadas'!$C:$C,OO$2)</f>
        <v>0</v>
      </c>
      <c r="OP38" s="154">
        <f>SUMIFS('Controle de NFs Tomadas'!$G:$G,'Controle de NFs Tomadas'!$E:$E,$A$1,'Controle de NFs Tomadas'!$F:$F,$A38,'Controle de NFs Tomadas'!$C:$C,OP$2)</f>
        <v>0</v>
      </c>
      <c r="OQ38" s="154">
        <f>SUMIFS('Controle de NFs Tomadas'!$G:$G,'Controle de NFs Tomadas'!$E:$E,$A$1,'Controle de NFs Tomadas'!$F:$F,$A38,'Controle de NFs Tomadas'!$C:$C,OQ$2)</f>
        <v>0</v>
      </c>
      <c r="OR38" s="154">
        <f>SUMIFS('Controle de NFs Tomadas'!$G:$G,'Controle de NFs Tomadas'!$E:$E,$A$1,'Controle de NFs Tomadas'!$F:$F,$A38,'Controle de NFs Tomadas'!$C:$C,OR$2)</f>
        <v>0</v>
      </c>
      <c r="OS38" s="154">
        <f>SUMIFS('Controle de NFs Tomadas'!$G:$G,'Controle de NFs Tomadas'!$E:$E,$A$1,'Controle de NFs Tomadas'!$F:$F,$A38,'Controle de NFs Tomadas'!$C:$C,OS$2)</f>
        <v>0</v>
      </c>
      <c r="OT38" s="154">
        <f>SUMIFS('Controle de NFs Tomadas'!$G:$G,'Controle de NFs Tomadas'!$E:$E,$A$1,'Controle de NFs Tomadas'!$F:$F,$A38,'Controle de NFs Tomadas'!$C:$C,OT$2)</f>
        <v>0</v>
      </c>
      <c r="OU38" s="154">
        <f>SUMIFS('Controle de NFs Tomadas'!$G:$G,'Controle de NFs Tomadas'!$E:$E,$A$1,'Controle de NFs Tomadas'!$F:$F,$A38,'Controle de NFs Tomadas'!$C:$C,OU$2)</f>
        <v>0</v>
      </c>
      <c r="OV38" s="154">
        <f>SUMIFS('Controle de NFs Tomadas'!$G:$G,'Controle de NFs Tomadas'!$E:$E,$A$1,'Controle de NFs Tomadas'!$F:$F,$A38,'Controle de NFs Tomadas'!$C:$C,OV$2)</f>
        <v>0</v>
      </c>
      <c r="OW38" s="154">
        <f>SUMIFS('Controle de NFs Tomadas'!$G:$G,'Controle de NFs Tomadas'!$E:$E,$A$1,'Controle de NFs Tomadas'!$F:$F,$A38,'Controle de NFs Tomadas'!$C:$C,OW$2)</f>
        <v>0</v>
      </c>
      <c r="OX38" s="154">
        <f>SUMIFS('Controle de NFs Tomadas'!$G:$G,'Controle de NFs Tomadas'!$E:$E,$A$1,'Controle de NFs Tomadas'!$F:$F,$A38,'Controle de NFs Tomadas'!$C:$C,OX$2)</f>
        <v>0</v>
      </c>
      <c r="OY38" s="154">
        <f>SUMIFS('Controle de NFs Tomadas'!$G:$G,'Controle de NFs Tomadas'!$E:$E,$A$1,'Controle de NFs Tomadas'!$F:$F,$A38,'Controle de NFs Tomadas'!$C:$C,OY$2)</f>
        <v>0</v>
      </c>
      <c r="OZ38" s="154">
        <f>SUMIFS('Controle de NFs Tomadas'!$G:$G,'Controle de NFs Tomadas'!$E:$E,$A$1,'Controle de NFs Tomadas'!$F:$F,$A38,'Controle de NFs Tomadas'!$C:$C,OZ$2)</f>
        <v>0</v>
      </c>
      <c r="PA38" s="154">
        <f>SUMIFS('Controle de NFs Tomadas'!$G:$G,'Controle de NFs Tomadas'!$E:$E,$A$1,'Controle de NFs Tomadas'!$F:$F,$A38,'Controle de NFs Tomadas'!$C:$C,PA$2)</f>
        <v>0</v>
      </c>
      <c r="PB38" s="154">
        <f>SUMIFS('Controle de NFs Tomadas'!$G:$G,'Controle de NFs Tomadas'!$E:$E,$A$1,'Controle de NFs Tomadas'!$F:$F,$A38,'Controle de NFs Tomadas'!$C:$C,PB$2)</f>
        <v>0</v>
      </c>
      <c r="PC38" s="154">
        <f>SUMIFS('Controle de NFs Tomadas'!$G:$G,'Controle de NFs Tomadas'!$E:$E,$A$1,'Controle de NFs Tomadas'!$F:$F,$A38,'Controle de NFs Tomadas'!$C:$C,PC$2)</f>
        <v>0</v>
      </c>
      <c r="PD38" s="154">
        <f>SUMIFS('Controle de NFs Tomadas'!$G:$G,'Controle de NFs Tomadas'!$E:$E,$A$1,'Controle de NFs Tomadas'!$F:$F,$A38,'Controle de NFs Tomadas'!$C:$C,PD$2)</f>
        <v>0</v>
      </c>
      <c r="PE38" s="154">
        <f>SUMIFS('Controle de NFs Tomadas'!$G:$G,'Controle de NFs Tomadas'!$E:$E,$A$1,'Controle de NFs Tomadas'!$F:$F,$A38,'Controle de NFs Tomadas'!$C:$C,PE$2)</f>
        <v>0</v>
      </c>
      <c r="PF38" s="154">
        <f>SUMIFS('Controle de NFs Tomadas'!$G:$G,'Controle de NFs Tomadas'!$E:$E,$A$1,'Controle de NFs Tomadas'!$F:$F,$A38,'Controle de NFs Tomadas'!$C:$C,PF$2)</f>
        <v>0</v>
      </c>
      <c r="PG38" s="154">
        <f>SUMIFS('Controle de NFs Tomadas'!$G:$G,'Controle de NFs Tomadas'!$E:$E,$A$1,'Controle de NFs Tomadas'!$F:$F,$A38,'Controle de NFs Tomadas'!$C:$C,PG$2)</f>
        <v>0</v>
      </c>
      <c r="PH38" s="154">
        <f>SUMIFS('Controle de NFs Tomadas'!$G:$G,'Controle de NFs Tomadas'!$E:$E,$A$1,'Controle de NFs Tomadas'!$F:$F,$A38,'Controle de NFs Tomadas'!$C:$C,PH$2)</f>
        <v>0</v>
      </c>
      <c r="PI38" s="154">
        <f>SUMIFS('Controle de NFs Tomadas'!$G:$G,'Controle de NFs Tomadas'!$E:$E,$A$1,'Controle de NFs Tomadas'!$F:$F,$A38,'Controle de NFs Tomadas'!$C:$C,PI$2)</f>
        <v>0</v>
      </c>
      <c r="PJ38" s="154">
        <f>SUMIFS('Controle de NFs Tomadas'!$G:$G,'Controle de NFs Tomadas'!$E:$E,$A$1,'Controle de NFs Tomadas'!$F:$F,$A38,'Controle de NFs Tomadas'!$C:$C,PJ$2)</f>
        <v>0</v>
      </c>
      <c r="PK38" s="154">
        <f>SUMIFS('Controle de NFs Tomadas'!$G:$G,'Controle de NFs Tomadas'!$E:$E,$A$1,'Controle de NFs Tomadas'!$F:$F,$A38,'Controle de NFs Tomadas'!$C:$C,PK$2)</f>
        <v>0</v>
      </c>
      <c r="PL38" s="154">
        <f>SUMIFS('Controle de NFs Tomadas'!$G:$G,'Controle de NFs Tomadas'!$E:$E,$A$1,'Controle de NFs Tomadas'!$F:$F,$A38,'Controle de NFs Tomadas'!$C:$C,PL$2)</f>
        <v>0</v>
      </c>
      <c r="PM38" s="154">
        <f>SUMIFS('Controle de NFs Tomadas'!$G:$G,'Controle de NFs Tomadas'!$E:$E,$A$1,'Controle de NFs Tomadas'!$F:$F,$A38,'Controle de NFs Tomadas'!$C:$C,PM$2)</f>
        <v>0</v>
      </c>
      <c r="PN38" s="154">
        <f>SUMIFS('Controle de NFs Tomadas'!$G:$G,'Controle de NFs Tomadas'!$E:$E,$A$1,'Controle de NFs Tomadas'!$F:$F,$A38,'Controle de NFs Tomadas'!$C:$C,PN$2)</f>
        <v>0</v>
      </c>
      <c r="PO38" s="154">
        <f>SUMIFS('Controle de NFs Tomadas'!$G:$G,'Controle de NFs Tomadas'!$E:$E,$A$1,'Controle de NFs Tomadas'!$F:$F,$A38,'Controle de NFs Tomadas'!$C:$C,PO$2)</f>
        <v>0</v>
      </c>
      <c r="PP38" s="154">
        <f>SUMIFS('Controle de NFs Tomadas'!$G:$G,'Controle de NFs Tomadas'!$E:$E,$A$1,'Controle de NFs Tomadas'!$F:$F,$A38,'Controle de NFs Tomadas'!$C:$C,PP$2)</f>
        <v>0</v>
      </c>
      <c r="PQ38" s="154">
        <f>SUMIFS('Controle de NFs Tomadas'!$G:$G,'Controle de NFs Tomadas'!$E:$E,$A$1,'Controle de NFs Tomadas'!$F:$F,$A38,'Controle de NFs Tomadas'!$C:$C,PQ$2)</f>
        <v>0</v>
      </c>
      <c r="PR38" s="154">
        <f>SUMIFS('Controle de NFs Tomadas'!$G:$G,'Controle de NFs Tomadas'!$E:$E,$A$1,'Controle de NFs Tomadas'!$F:$F,$A38,'Controle de NFs Tomadas'!$C:$C,PR$2)</f>
        <v>0</v>
      </c>
      <c r="PS38" s="154">
        <f>SUMIFS('Controle de NFs Tomadas'!$G:$G,'Controle de NFs Tomadas'!$E:$E,$A$1,'Controle de NFs Tomadas'!$F:$F,$A38,'Controle de NFs Tomadas'!$C:$C,PS$2)</f>
        <v>0</v>
      </c>
      <c r="PT38" s="154">
        <f>SUMIFS('Controle de NFs Tomadas'!$G:$G,'Controle de NFs Tomadas'!$E:$E,$A$1,'Controle de NFs Tomadas'!$F:$F,$A38,'Controle de NFs Tomadas'!$C:$C,PT$2)</f>
        <v>0</v>
      </c>
      <c r="PU38" s="154">
        <f>SUMIFS('Controle de NFs Tomadas'!$G:$G,'Controle de NFs Tomadas'!$E:$E,$A$1,'Controle de NFs Tomadas'!$F:$F,$A38,'Controle de NFs Tomadas'!$C:$C,PU$2)</f>
        <v>0</v>
      </c>
      <c r="PV38" s="154">
        <f>SUMIFS('Controle de NFs Tomadas'!$G:$G,'Controle de NFs Tomadas'!$E:$E,$A$1,'Controle de NFs Tomadas'!$F:$F,$A38,'Controle de NFs Tomadas'!$C:$C,PV$2)</f>
        <v>0</v>
      </c>
      <c r="PW38" s="154">
        <f>SUMIFS('Controle de NFs Tomadas'!$G:$G,'Controle de NFs Tomadas'!$E:$E,$A$1,'Controle de NFs Tomadas'!$F:$F,$A38,'Controle de NFs Tomadas'!$C:$C,PW$2)</f>
        <v>0</v>
      </c>
      <c r="PX38" s="154">
        <f>SUMIFS('Controle de NFs Tomadas'!$G:$G,'Controle de NFs Tomadas'!$E:$E,$A$1,'Controle de NFs Tomadas'!$F:$F,$A38,'Controle de NFs Tomadas'!$C:$C,PX$2)</f>
        <v>0</v>
      </c>
      <c r="PY38" s="154">
        <f>SUMIFS('Controle de NFs Tomadas'!$G:$G,'Controle de NFs Tomadas'!$E:$E,$A$1,'Controle de NFs Tomadas'!$F:$F,$A38,'Controle de NFs Tomadas'!$C:$C,PY$2)</f>
        <v>0</v>
      </c>
      <c r="PZ38" s="154">
        <f>SUMIFS('Controle de NFs Tomadas'!$G:$G,'Controle de NFs Tomadas'!$E:$E,$A$1,'Controle de NFs Tomadas'!$F:$F,$A38,'Controle de NFs Tomadas'!$C:$C,PZ$2)</f>
        <v>0</v>
      </c>
      <c r="QA38" s="154">
        <f>SUMIFS('Controle de NFs Tomadas'!$G:$G,'Controle de NFs Tomadas'!$E:$E,$A$1,'Controle de NFs Tomadas'!$F:$F,$A38,'Controle de NFs Tomadas'!$C:$C,QA$2)</f>
        <v>0</v>
      </c>
      <c r="QB38" s="154">
        <f>SUMIFS('Controle de NFs Tomadas'!$G:$G,'Controle de NFs Tomadas'!$E:$E,$A$1,'Controle de NFs Tomadas'!$F:$F,$A38,'Controle de NFs Tomadas'!$C:$C,QB$2)</f>
        <v>0</v>
      </c>
      <c r="QC38" s="154">
        <f>SUMIFS('Controle de NFs Tomadas'!$G:$G,'Controle de NFs Tomadas'!$E:$E,$A$1,'Controle de NFs Tomadas'!$F:$F,$A38,'Controle de NFs Tomadas'!$C:$C,QC$2)</f>
        <v>0</v>
      </c>
      <c r="QD38" s="154">
        <f>SUMIFS('Controle de NFs Tomadas'!$G:$G,'Controle de NFs Tomadas'!$E:$E,$A$1,'Controle de NFs Tomadas'!$F:$F,$A38,'Controle de NFs Tomadas'!$C:$C,QD$2)</f>
        <v>0</v>
      </c>
      <c r="QE38" s="154">
        <f>SUMIFS('Controle de NFs Tomadas'!$G:$G,'Controle de NFs Tomadas'!$E:$E,$A$1,'Controle de NFs Tomadas'!$F:$F,$A38,'Controle de NFs Tomadas'!$C:$C,QE$2)</f>
        <v>0</v>
      </c>
      <c r="QF38" s="154">
        <f>SUMIFS('Controle de NFs Tomadas'!$G:$G,'Controle de NFs Tomadas'!$E:$E,$A$1,'Controle de NFs Tomadas'!$F:$F,$A38,'Controle de NFs Tomadas'!$C:$C,QF$2)</f>
        <v>0</v>
      </c>
      <c r="QG38" s="154">
        <f>SUMIFS('Controle de NFs Tomadas'!$G:$G,'Controle de NFs Tomadas'!$E:$E,$A$1,'Controle de NFs Tomadas'!$F:$F,$A38,'Controle de NFs Tomadas'!$C:$C,QG$2)</f>
        <v>0</v>
      </c>
      <c r="QH38" s="154">
        <f>SUMIFS('Controle de NFs Tomadas'!$G:$G,'Controle de NFs Tomadas'!$E:$E,$A$1,'Controle de NFs Tomadas'!$F:$F,$A38,'Controle de NFs Tomadas'!$C:$C,QH$2)</f>
        <v>0</v>
      </c>
      <c r="QI38" s="154">
        <f>SUMIFS('Controle de NFs Tomadas'!$G:$G,'Controle de NFs Tomadas'!$E:$E,$A$1,'Controle de NFs Tomadas'!$F:$F,$A38,'Controle de NFs Tomadas'!$C:$C,QI$2)</f>
        <v>0</v>
      </c>
      <c r="QJ38" s="154">
        <f>SUMIFS('Controle de NFs Tomadas'!$G:$G,'Controle de NFs Tomadas'!$E:$E,$A$1,'Controle de NFs Tomadas'!$F:$F,$A38,'Controle de NFs Tomadas'!$C:$C,QJ$2)</f>
        <v>0</v>
      </c>
      <c r="QK38" s="154">
        <f>SUMIFS('Controle de NFs Tomadas'!$G:$G,'Controle de NFs Tomadas'!$E:$E,$A$1,'Controle de NFs Tomadas'!$F:$F,$A38,'Controle de NFs Tomadas'!$C:$C,QK$2)</f>
        <v>0</v>
      </c>
      <c r="QL38" s="154">
        <f>SUMIFS('Controle de NFs Tomadas'!$G:$G,'Controle de NFs Tomadas'!$E:$E,$A$1,'Controle de NFs Tomadas'!$F:$F,$A38,'Controle de NFs Tomadas'!$C:$C,QL$2)</f>
        <v>0</v>
      </c>
      <c r="QM38" s="154">
        <f>SUMIFS('Controle de NFs Tomadas'!$G:$G,'Controle de NFs Tomadas'!$E:$E,$A$1,'Controle de NFs Tomadas'!$F:$F,$A38,'Controle de NFs Tomadas'!$C:$C,QM$2)</f>
        <v>0</v>
      </c>
      <c r="QN38" s="154">
        <f>SUMIFS('Controle de NFs Tomadas'!$G:$G,'Controle de NFs Tomadas'!$E:$E,$A$1,'Controle de NFs Tomadas'!$F:$F,$A38,'Controle de NFs Tomadas'!$C:$C,QN$2)</f>
        <v>0</v>
      </c>
      <c r="QO38" s="154">
        <f>SUMIFS('Controle de NFs Tomadas'!$G:$G,'Controle de NFs Tomadas'!$E:$E,$A$1,'Controle de NFs Tomadas'!$F:$F,$A38,'Controle de NFs Tomadas'!$C:$C,QO$2)</f>
        <v>0</v>
      </c>
      <c r="QP38" s="154">
        <f>SUMIFS('Controle de NFs Tomadas'!$G:$G,'Controle de NFs Tomadas'!$E:$E,$A$1,'Controle de NFs Tomadas'!$F:$F,$A38,'Controle de NFs Tomadas'!$C:$C,QP$2)</f>
        <v>0</v>
      </c>
      <c r="QQ38" s="154">
        <f>SUMIFS('Controle de NFs Tomadas'!$G:$G,'Controle de NFs Tomadas'!$E:$E,$A$1,'Controle de NFs Tomadas'!$F:$F,$A38,'Controle de NFs Tomadas'!$C:$C,QQ$2)</f>
        <v>0</v>
      </c>
      <c r="QR38" s="154">
        <f>SUMIFS('Controle de NFs Tomadas'!$G:$G,'Controle de NFs Tomadas'!$E:$E,$A$1,'Controle de NFs Tomadas'!$F:$F,$A38,'Controle de NFs Tomadas'!$C:$C,QR$2)</f>
        <v>0</v>
      </c>
      <c r="QS38" s="154">
        <f>SUMIFS('Controle de NFs Tomadas'!$G:$G,'Controle de NFs Tomadas'!$E:$E,$A$1,'Controle de NFs Tomadas'!$F:$F,$A38,'Controle de NFs Tomadas'!$C:$C,QS$2)</f>
        <v>0</v>
      </c>
      <c r="QT38" s="154">
        <f>SUMIFS('Controle de NFs Tomadas'!$G:$G,'Controle de NFs Tomadas'!$E:$E,$A$1,'Controle de NFs Tomadas'!$F:$F,$A38,'Controle de NFs Tomadas'!$C:$C,QT$2)</f>
        <v>0</v>
      </c>
      <c r="QU38" s="154">
        <f>SUMIFS('Controle de NFs Tomadas'!$G:$G,'Controle de NFs Tomadas'!$E:$E,$A$1,'Controle de NFs Tomadas'!$F:$F,$A38,'Controle de NFs Tomadas'!$C:$C,QU$2)</f>
        <v>0</v>
      </c>
      <c r="QV38" s="154">
        <f>SUMIFS('Controle de NFs Tomadas'!$G:$G,'Controle de NFs Tomadas'!$E:$E,$A$1,'Controle de NFs Tomadas'!$F:$F,$A38,'Controle de NFs Tomadas'!$C:$C,QV$2)</f>
        <v>0</v>
      </c>
      <c r="QW38" s="154">
        <f>SUMIFS('Controle de NFs Tomadas'!$G:$G,'Controle de NFs Tomadas'!$E:$E,$A$1,'Controle de NFs Tomadas'!$F:$F,$A38,'Controle de NFs Tomadas'!$C:$C,QW$2)</f>
        <v>0</v>
      </c>
      <c r="QX38" s="154">
        <f>SUMIFS('Controle de NFs Tomadas'!$G:$G,'Controle de NFs Tomadas'!$E:$E,$A$1,'Controle de NFs Tomadas'!$F:$F,$A38,'Controle de NFs Tomadas'!$C:$C,QX$2)</f>
        <v>0</v>
      </c>
      <c r="QY38" s="154">
        <f>SUMIFS('Controle de NFs Tomadas'!$G:$G,'Controle de NFs Tomadas'!$E:$E,$A$1,'Controle de NFs Tomadas'!$F:$F,$A38,'Controle de NFs Tomadas'!$C:$C,QY$2)</f>
        <v>0</v>
      </c>
      <c r="QZ38" s="154">
        <f>SUMIFS('Controle de NFs Tomadas'!$G:$G,'Controle de NFs Tomadas'!$E:$E,$A$1,'Controle de NFs Tomadas'!$F:$F,$A38,'Controle de NFs Tomadas'!$C:$C,QZ$2)</f>
        <v>0</v>
      </c>
      <c r="RA38" s="154">
        <f>SUMIFS('Controle de NFs Tomadas'!$G:$G,'Controle de NFs Tomadas'!$E:$E,$A$1,'Controle de NFs Tomadas'!$F:$F,$A38,'Controle de NFs Tomadas'!$C:$C,RA$2)</f>
        <v>0</v>
      </c>
      <c r="RB38" s="154">
        <f>SUMIFS('Controle de NFs Tomadas'!$G:$G,'Controle de NFs Tomadas'!$E:$E,$A$1,'Controle de NFs Tomadas'!$F:$F,$A38,'Controle de NFs Tomadas'!$C:$C,RB$2)</f>
        <v>0</v>
      </c>
      <c r="RC38" s="154">
        <f>SUMIFS('Controle de NFs Tomadas'!$G:$G,'Controle de NFs Tomadas'!$E:$E,$A$1,'Controle de NFs Tomadas'!$F:$F,$A38,'Controle de NFs Tomadas'!$C:$C,RC$2)</f>
        <v>0</v>
      </c>
      <c r="RD38" s="154">
        <f>SUMIFS('Controle de NFs Tomadas'!$G:$G,'Controle de NFs Tomadas'!$E:$E,$A$1,'Controle de NFs Tomadas'!$F:$F,$A38,'Controle de NFs Tomadas'!$C:$C,RD$2)</f>
        <v>0</v>
      </c>
      <c r="RE38" s="154">
        <f>SUMIFS('Controle de NFs Tomadas'!$G:$G,'Controle de NFs Tomadas'!$E:$E,$A$1,'Controle de NFs Tomadas'!$F:$F,$A38,'Controle de NFs Tomadas'!$C:$C,RE$2)</f>
        <v>0</v>
      </c>
      <c r="RF38" s="154">
        <f>SUMIFS('Controle de NFs Tomadas'!$G:$G,'Controle de NFs Tomadas'!$E:$E,$A$1,'Controle de NFs Tomadas'!$F:$F,$A38,'Controle de NFs Tomadas'!$C:$C,RF$2)</f>
        <v>0</v>
      </c>
      <c r="RG38" s="154">
        <f>SUMIFS('Controle de NFs Tomadas'!$G:$G,'Controle de NFs Tomadas'!$E:$E,$A$1,'Controle de NFs Tomadas'!$F:$F,$A38,'Controle de NFs Tomadas'!$C:$C,RG$2)</f>
        <v>0</v>
      </c>
      <c r="RH38" s="154">
        <f>SUMIFS('Controle de NFs Tomadas'!$G:$G,'Controle de NFs Tomadas'!$E:$E,$A$1,'Controle de NFs Tomadas'!$F:$F,$A38,'Controle de NFs Tomadas'!$C:$C,RH$2)</f>
        <v>0</v>
      </c>
      <c r="RI38" s="154">
        <f>SUMIFS('Controle de NFs Tomadas'!$G:$G,'Controle de NFs Tomadas'!$E:$E,$A$1,'Controle de NFs Tomadas'!$F:$F,$A38,'Controle de NFs Tomadas'!$C:$C,RI$2)</f>
        <v>0</v>
      </c>
      <c r="RJ38" s="154">
        <f>SUMIFS('Controle de NFs Tomadas'!$G:$G,'Controle de NFs Tomadas'!$E:$E,$A$1,'Controle de NFs Tomadas'!$F:$F,$A38,'Controle de NFs Tomadas'!$C:$C,RJ$2)</f>
        <v>0</v>
      </c>
      <c r="RK38" s="154">
        <f>SUMIFS('Controle de NFs Tomadas'!$G:$G,'Controle de NFs Tomadas'!$E:$E,$A$1,'Controle de NFs Tomadas'!$F:$F,$A38,'Controle de NFs Tomadas'!$C:$C,RK$2)</f>
        <v>0</v>
      </c>
      <c r="RL38" s="154">
        <f>SUMIFS('Controle de NFs Tomadas'!$G:$G,'Controle de NFs Tomadas'!$E:$E,$A$1,'Controle de NFs Tomadas'!$F:$F,$A38,'Controle de NFs Tomadas'!$C:$C,RL$2)</f>
        <v>0</v>
      </c>
      <c r="RM38" s="154">
        <f>SUMIFS('Controle de NFs Tomadas'!$G:$G,'Controle de NFs Tomadas'!$E:$E,$A$1,'Controle de NFs Tomadas'!$F:$F,$A38,'Controle de NFs Tomadas'!$C:$C,RM$2)</f>
        <v>0</v>
      </c>
      <c r="RN38" s="154">
        <f>SUMIFS('Controle de NFs Tomadas'!$G:$G,'Controle de NFs Tomadas'!$E:$E,$A$1,'Controle de NFs Tomadas'!$F:$F,$A38,'Controle de NFs Tomadas'!$C:$C,RN$2)</f>
        <v>0</v>
      </c>
      <c r="RO38" s="154">
        <f>SUMIFS('Controle de NFs Tomadas'!$G:$G,'Controle de NFs Tomadas'!$E:$E,$A$1,'Controle de NFs Tomadas'!$F:$F,$A38,'Controle de NFs Tomadas'!$C:$C,RO$2)</f>
        <v>0</v>
      </c>
      <c r="RP38" s="154">
        <f>SUMIFS('Controle de NFs Tomadas'!$G:$G,'Controle de NFs Tomadas'!$E:$E,$A$1,'Controle de NFs Tomadas'!$F:$F,$A38,'Controle de NFs Tomadas'!$C:$C,RP$2)</f>
        <v>0</v>
      </c>
      <c r="RQ38" s="154">
        <f>SUMIFS('Controle de NFs Tomadas'!$G:$G,'Controle de NFs Tomadas'!$E:$E,$A$1,'Controle de NFs Tomadas'!$F:$F,$A38,'Controle de NFs Tomadas'!$C:$C,RQ$2)</f>
        <v>0</v>
      </c>
      <c r="RR38" s="154">
        <f>SUMIFS('Controle de NFs Tomadas'!$G:$G,'Controle de NFs Tomadas'!$E:$E,$A$1,'Controle de NFs Tomadas'!$F:$F,$A38,'Controle de NFs Tomadas'!$C:$C,RR$2)</f>
        <v>0</v>
      </c>
      <c r="RS38" s="154">
        <f>SUMIFS('Controle de NFs Tomadas'!$G:$G,'Controle de NFs Tomadas'!$E:$E,$A$1,'Controle de NFs Tomadas'!$F:$F,$A38,'Controle de NFs Tomadas'!$C:$C,RS$2)</f>
        <v>0</v>
      </c>
      <c r="RT38" s="154">
        <f>SUMIFS('Controle de NFs Tomadas'!$G:$G,'Controle de NFs Tomadas'!$E:$E,$A$1,'Controle de NFs Tomadas'!$F:$F,$A38,'Controle de NFs Tomadas'!$C:$C,RT$2)</f>
        <v>0</v>
      </c>
      <c r="RU38" s="154">
        <f>SUMIFS('Controle de NFs Tomadas'!$G:$G,'Controle de NFs Tomadas'!$E:$E,$A$1,'Controle de NFs Tomadas'!$F:$F,$A38,'Controle de NFs Tomadas'!$C:$C,RU$2)</f>
        <v>0</v>
      </c>
      <c r="RV38" s="154">
        <f>SUMIFS('Controle de NFs Tomadas'!$G:$G,'Controle de NFs Tomadas'!$E:$E,$A$1,'Controle de NFs Tomadas'!$F:$F,$A38,'Controle de NFs Tomadas'!$C:$C,RV$2)</f>
        <v>0</v>
      </c>
      <c r="RW38" s="154">
        <f>SUMIFS('Controle de NFs Tomadas'!$G:$G,'Controle de NFs Tomadas'!$E:$E,$A$1,'Controle de NFs Tomadas'!$F:$F,$A38,'Controle de NFs Tomadas'!$C:$C,RW$2)</f>
        <v>0</v>
      </c>
      <c r="RX38" s="154">
        <f>SUMIFS('Controle de NFs Tomadas'!$G:$G,'Controle de NFs Tomadas'!$E:$E,$A$1,'Controle de NFs Tomadas'!$F:$F,$A38,'Controle de NFs Tomadas'!$C:$C,RX$2)</f>
        <v>0</v>
      </c>
      <c r="RY38" s="154">
        <f>SUMIFS('Controle de NFs Tomadas'!$G:$G,'Controle de NFs Tomadas'!$E:$E,$A$1,'Controle de NFs Tomadas'!$F:$F,$A38,'Controle de NFs Tomadas'!$C:$C,RY$2)</f>
        <v>0</v>
      </c>
      <c r="RZ38" s="154">
        <f>SUMIFS('Controle de NFs Tomadas'!$G:$G,'Controle de NFs Tomadas'!$E:$E,$A$1,'Controle de NFs Tomadas'!$F:$F,$A38,'Controle de NFs Tomadas'!$C:$C,RZ$2)</f>
        <v>0</v>
      </c>
      <c r="SA38" s="154">
        <f>SUMIFS('Controle de NFs Tomadas'!$G:$G,'Controle de NFs Tomadas'!$E:$E,$A$1,'Controle de NFs Tomadas'!$F:$F,$A38,'Controle de NFs Tomadas'!$C:$C,SA$2)</f>
        <v>0</v>
      </c>
      <c r="SB38" s="154">
        <f>SUMIFS('Controle de NFs Tomadas'!$G:$G,'Controle de NFs Tomadas'!$E:$E,$A$1,'Controle de NFs Tomadas'!$F:$F,$A38,'Controle de NFs Tomadas'!$C:$C,SB$2)</f>
        <v>0</v>
      </c>
      <c r="SC38" s="154">
        <f>SUMIFS('Controle de NFs Tomadas'!$G:$G,'Controle de NFs Tomadas'!$E:$E,$A$1,'Controle de NFs Tomadas'!$F:$F,$A38,'Controle de NFs Tomadas'!$C:$C,SC$2)</f>
        <v>0</v>
      </c>
      <c r="SD38" s="154">
        <f>SUMIFS('Controle de NFs Tomadas'!$G:$G,'Controle de NFs Tomadas'!$E:$E,$A$1,'Controle de NFs Tomadas'!$F:$F,$A38,'Controle de NFs Tomadas'!$C:$C,SD$2)</f>
        <v>0</v>
      </c>
      <c r="SE38" s="154">
        <f>SUMIFS('Controle de NFs Tomadas'!$G:$G,'Controle de NFs Tomadas'!$E:$E,$A$1,'Controle de NFs Tomadas'!$F:$F,$A38,'Controle de NFs Tomadas'!$C:$C,SE$2)</f>
        <v>0</v>
      </c>
      <c r="SF38" s="154">
        <f>SUMIFS('Controle de NFs Tomadas'!$G:$G,'Controle de NFs Tomadas'!$E:$E,$A$1,'Controle de NFs Tomadas'!$F:$F,$A38,'Controle de NFs Tomadas'!$C:$C,SF$2)</f>
        <v>0</v>
      </c>
      <c r="SG38" s="154">
        <f>SUMIFS('Controle de NFs Tomadas'!$G:$G,'Controle de NFs Tomadas'!$E:$E,$A$1,'Controle de NFs Tomadas'!$F:$F,$A38,'Controle de NFs Tomadas'!$C:$C,SG$2)</f>
        <v>0</v>
      </c>
      <c r="SH38" s="154">
        <f>SUMIFS('Controle de NFs Tomadas'!$G:$G,'Controle de NFs Tomadas'!$E:$E,$A$1,'Controle de NFs Tomadas'!$F:$F,$A38,'Controle de NFs Tomadas'!$C:$C,SH$2)</f>
        <v>0</v>
      </c>
      <c r="SI38" s="154">
        <f>SUMIFS('Controle de NFs Tomadas'!$G:$G,'Controle de NFs Tomadas'!$E:$E,$A$1,'Controle de NFs Tomadas'!$F:$F,$A38,'Controle de NFs Tomadas'!$C:$C,SI$2)</f>
        <v>0</v>
      </c>
      <c r="SJ38" s="154">
        <f>SUMIFS('Controle de NFs Tomadas'!$G:$G,'Controle de NFs Tomadas'!$E:$E,$A$1,'Controle de NFs Tomadas'!$F:$F,$A38,'Controle de NFs Tomadas'!$C:$C,SJ$2)</f>
        <v>0</v>
      </c>
      <c r="SK38" s="154">
        <f>SUMIFS('Controle de NFs Tomadas'!$G:$G,'Controle de NFs Tomadas'!$E:$E,$A$1,'Controle de NFs Tomadas'!$F:$F,$A38,'Controle de NFs Tomadas'!$C:$C,SK$2)</f>
        <v>0</v>
      </c>
      <c r="SL38" s="154">
        <f>SUMIFS('Controle de NFs Tomadas'!$G:$G,'Controle de NFs Tomadas'!$E:$E,$A$1,'Controle de NFs Tomadas'!$F:$F,$A38,'Controle de NFs Tomadas'!$C:$C,SL$2)</f>
        <v>0</v>
      </c>
      <c r="SM38" s="154">
        <f>SUMIFS('Controle de NFs Tomadas'!$G:$G,'Controle de NFs Tomadas'!$E:$E,$A$1,'Controle de NFs Tomadas'!$F:$F,$A38,'Controle de NFs Tomadas'!$C:$C,SM$2)</f>
        <v>0</v>
      </c>
      <c r="SN38" s="154">
        <f>SUMIFS('Controle de NFs Tomadas'!$G:$G,'Controle de NFs Tomadas'!$E:$E,$A$1,'Controle de NFs Tomadas'!$F:$F,$A38,'Controle de NFs Tomadas'!$C:$C,SN$2)</f>
        <v>0</v>
      </c>
      <c r="SO38" s="154">
        <f>SUMIFS('Controle de NFs Tomadas'!$G:$G,'Controle de NFs Tomadas'!$E:$E,$A$1,'Controle de NFs Tomadas'!$F:$F,$A38,'Controle de NFs Tomadas'!$C:$C,SO$2)</f>
        <v>0</v>
      </c>
      <c r="SP38" s="154">
        <f>SUMIFS('Controle de NFs Tomadas'!$G:$G,'Controle de NFs Tomadas'!$E:$E,$A$1,'Controle de NFs Tomadas'!$F:$F,$A38,'Controle de NFs Tomadas'!$C:$C,SP$2)</f>
        <v>0</v>
      </c>
      <c r="SQ38" s="154">
        <f>SUMIFS('Controle de NFs Tomadas'!$G:$G,'Controle de NFs Tomadas'!$E:$E,$A$1,'Controle de NFs Tomadas'!$F:$F,$A38,'Controle de NFs Tomadas'!$C:$C,SQ$2)</f>
        <v>0</v>
      </c>
      <c r="SR38" s="154">
        <f>SUMIFS('Controle de NFs Tomadas'!$G:$G,'Controle de NFs Tomadas'!$E:$E,$A$1,'Controle de NFs Tomadas'!$F:$F,$A38,'Controle de NFs Tomadas'!$C:$C,SR$2)</f>
        <v>0</v>
      </c>
      <c r="SS38" s="154">
        <f>SUMIFS('Controle de NFs Tomadas'!$G:$G,'Controle de NFs Tomadas'!$E:$E,$A$1,'Controle de NFs Tomadas'!$F:$F,$A38,'Controle de NFs Tomadas'!$C:$C,SS$2)</f>
        <v>0</v>
      </c>
      <c r="ST38" s="154">
        <f>SUMIFS('Controle de NFs Tomadas'!$G:$G,'Controle de NFs Tomadas'!$E:$E,$A$1,'Controle de NFs Tomadas'!$F:$F,$A38,'Controle de NFs Tomadas'!$C:$C,ST$2)</f>
        <v>0</v>
      </c>
      <c r="SU38" s="154">
        <f>SUMIFS('Controle de NFs Tomadas'!$G:$G,'Controle de NFs Tomadas'!$E:$E,$A$1,'Controle de NFs Tomadas'!$F:$F,$A38,'Controle de NFs Tomadas'!$C:$C,SU$2)</f>
        <v>0</v>
      </c>
      <c r="SV38" s="154">
        <f>SUMIFS('Controle de NFs Tomadas'!$G:$G,'Controle de NFs Tomadas'!$E:$E,$A$1,'Controle de NFs Tomadas'!$F:$F,$A38,'Controle de NFs Tomadas'!$C:$C,SV$2)</f>
        <v>0</v>
      </c>
      <c r="SW38" s="154">
        <f>SUMIFS('Controle de NFs Tomadas'!$G:$G,'Controle de NFs Tomadas'!$E:$E,$A$1,'Controle de NFs Tomadas'!$F:$F,$A38,'Controle de NFs Tomadas'!$C:$C,SW$2)</f>
        <v>0</v>
      </c>
      <c r="SX38" s="154">
        <f>SUMIFS('Controle de NFs Tomadas'!$G:$G,'Controle de NFs Tomadas'!$E:$E,$A$1,'Controle de NFs Tomadas'!$F:$F,$A38,'Controle de NFs Tomadas'!$C:$C,SX$2)</f>
        <v>0</v>
      </c>
      <c r="SY38" s="154">
        <f>SUMIFS('Controle de NFs Tomadas'!$G:$G,'Controle de NFs Tomadas'!$E:$E,$A$1,'Controle de NFs Tomadas'!$F:$F,$A38,'Controle de NFs Tomadas'!$C:$C,SY$2)</f>
        <v>0</v>
      </c>
      <c r="SZ38" s="154">
        <f>SUMIFS('Controle de NFs Tomadas'!$G:$G,'Controle de NFs Tomadas'!$E:$E,$A$1,'Controle de NFs Tomadas'!$F:$F,$A38,'Controle de NFs Tomadas'!$C:$C,SZ$2)</f>
        <v>0</v>
      </c>
      <c r="TA38" s="154">
        <f>SUMIFS('Controle de NFs Tomadas'!$G:$G,'Controle de NFs Tomadas'!$E:$E,$A$1,'Controle de NFs Tomadas'!$F:$F,$A38,'Controle de NFs Tomadas'!$C:$C,TA$2)</f>
        <v>0</v>
      </c>
      <c r="TB38" s="154">
        <f>SUMIFS('Controle de NFs Tomadas'!$G:$G,'Controle de NFs Tomadas'!$E:$E,$A$1,'Controle de NFs Tomadas'!$F:$F,$A38,'Controle de NFs Tomadas'!$C:$C,TB$2)</f>
        <v>0</v>
      </c>
      <c r="TC38" s="154">
        <f>SUMIFS('Controle de NFs Tomadas'!$G:$G,'Controle de NFs Tomadas'!$E:$E,$A$1,'Controle de NFs Tomadas'!$F:$F,$A38,'Controle de NFs Tomadas'!$C:$C,TC$2)</f>
        <v>0</v>
      </c>
      <c r="TD38" s="154">
        <f>SUMIFS('Controle de NFs Tomadas'!$G:$G,'Controle de NFs Tomadas'!$E:$E,$A$1,'Controle de NFs Tomadas'!$F:$F,$A38,'Controle de NFs Tomadas'!$C:$C,TD$2)</f>
        <v>0</v>
      </c>
      <c r="TE38" s="154">
        <f>SUMIFS('Controle de NFs Tomadas'!$G:$G,'Controle de NFs Tomadas'!$E:$E,$A$1,'Controle de NFs Tomadas'!$F:$F,$A38,'Controle de NFs Tomadas'!$C:$C,TE$2)</f>
        <v>0</v>
      </c>
      <c r="TF38" s="154">
        <f>SUMIFS('Controle de NFs Tomadas'!$G:$G,'Controle de NFs Tomadas'!$E:$E,$A$1,'Controle de NFs Tomadas'!$F:$F,$A38,'Controle de NFs Tomadas'!$C:$C,TF$2)</f>
        <v>0</v>
      </c>
      <c r="TG38" s="154">
        <f>SUMIFS('Controle de NFs Tomadas'!$G:$G,'Controle de NFs Tomadas'!$E:$E,$A$1,'Controle de NFs Tomadas'!$F:$F,$A38,'Controle de NFs Tomadas'!$C:$C,TG$2)</f>
        <v>0</v>
      </c>
      <c r="TH38" s="154">
        <f>SUMIFS('Controle de NFs Tomadas'!$G:$G,'Controle de NFs Tomadas'!$E:$E,$A$1,'Controle de NFs Tomadas'!$F:$F,$A38,'Controle de NFs Tomadas'!$C:$C,TH$2)</f>
        <v>0</v>
      </c>
      <c r="TI38" s="154">
        <f>SUMIFS('Controle de NFs Tomadas'!$G:$G,'Controle de NFs Tomadas'!$E:$E,$A$1,'Controle de NFs Tomadas'!$F:$F,$A38,'Controle de NFs Tomadas'!$C:$C,TI$2)</f>
        <v>0</v>
      </c>
      <c r="TJ38" s="154">
        <f>SUMIFS('Controle de NFs Tomadas'!$G:$G,'Controle de NFs Tomadas'!$E:$E,$A$1,'Controle de NFs Tomadas'!$F:$F,$A38,'Controle de NFs Tomadas'!$C:$C,TJ$2)</f>
        <v>0</v>
      </c>
      <c r="TK38" s="154">
        <f>SUMIFS('Controle de NFs Tomadas'!$G:$G,'Controle de NFs Tomadas'!$E:$E,$A$1,'Controle de NFs Tomadas'!$F:$F,$A38,'Controle de NFs Tomadas'!$C:$C,TK$2)</f>
        <v>0</v>
      </c>
      <c r="TL38" s="154">
        <f>SUMIFS('Controle de NFs Tomadas'!$G:$G,'Controle de NFs Tomadas'!$E:$E,$A$1,'Controle de NFs Tomadas'!$F:$F,$A38,'Controle de NFs Tomadas'!$C:$C,TL$2)</f>
        <v>0</v>
      </c>
      <c r="TM38" s="154">
        <f>SUMIFS('Controle de NFs Tomadas'!$G:$G,'Controle de NFs Tomadas'!$E:$E,$A$1,'Controle de NFs Tomadas'!$F:$F,$A38,'Controle de NFs Tomadas'!$C:$C,TM$2)</f>
        <v>0</v>
      </c>
      <c r="TN38" s="154">
        <f>SUMIFS('Controle de NFs Tomadas'!$G:$G,'Controle de NFs Tomadas'!$E:$E,$A$1,'Controle de NFs Tomadas'!$F:$F,$A38,'Controle de NFs Tomadas'!$C:$C,TN$2)</f>
        <v>0</v>
      </c>
      <c r="TO38" s="154">
        <f>SUMIFS('Controle de NFs Tomadas'!$G:$G,'Controle de NFs Tomadas'!$E:$E,$A$1,'Controle de NFs Tomadas'!$F:$F,$A38,'Controle de NFs Tomadas'!$C:$C,TO$2)</f>
        <v>0</v>
      </c>
      <c r="TP38" s="154">
        <f>SUMIFS('Controle de NFs Tomadas'!$G:$G,'Controle de NFs Tomadas'!$E:$E,$A$1,'Controle de NFs Tomadas'!$F:$F,$A38,'Controle de NFs Tomadas'!$C:$C,TP$2)</f>
        <v>0</v>
      </c>
      <c r="TQ38" s="154">
        <f>SUMIFS('Controle de NFs Tomadas'!$G:$G,'Controle de NFs Tomadas'!$E:$E,$A$1,'Controle de NFs Tomadas'!$F:$F,$A38,'Controle de NFs Tomadas'!$C:$C,TQ$2)</f>
        <v>0</v>
      </c>
      <c r="TR38" s="154">
        <f>SUMIFS('Controle de NFs Tomadas'!$G:$G,'Controle de NFs Tomadas'!$E:$E,$A$1,'Controle de NFs Tomadas'!$F:$F,$A38,'Controle de NFs Tomadas'!$C:$C,TR$2)</f>
        <v>0</v>
      </c>
      <c r="TS38" s="154">
        <f>SUMIFS('Controle de NFs Tomadas'!$G:$G,'Controle de NFs Tomadas'!$E:$E,$A$1,'Controle de NFs Tomadas'!$F:$F,$A38,'Controle de NFs Tomadas'!$C:$C,TS$2)</f>
        <v>0</v>
      </c>
      <c r="TT38" s="154">
        <f>SUMIFS('Controle de NFs Tomadas'!$G:$G,'Controle de NFs Tomadas'!$E:$E,$A$1,'Controle de NFs Tomadas'!$F:$F,$A38,'Controle de NFs Tomadas'!$C:$C,TT$2)</f>
        <v>0</v>
      </c>
      <c r="TU38" s="154">
        <f>SUMIFS('Controle de NFs Tomadas'!$G:$G,'Controle de NFs Tomadas'!$E:$E,$A$1,'Controle de NFs Tomadas'!$F:$F,$A38,'Controle de NFs Tomadas'!$C:$C,TU$2)</f>
        <v>0</v>
      </c>
      <c r="TV38" s="154">
        <f>SUMIFS('Controle de NFs Tomadas'!$G:$G,'Controle de NFs Tomadas'!$E:$E,$A$1,'Controle de NFs Tomadas'!$F:$F,$A38,'Controle de NFs Tomadas'!$C:$C,TV$2)</f>
        <v>0</v>
      </c>
      <c r="TW38" s="154">
        <f>SUMIFS('Controle de NFs Tomadas'!$G:$G,'Controle de NFs Tomadas'!$E:$E,$A$1,'Controle de NFs Tomadas'!$F:$F,$A38,'Controle de NFs Tomadas'!$C:$C,TW$2)</f>
        <v>0</v>
      </c>
      <c r="TX38" s="154">
        <f>SUMIFS('Controle de NFs Tomadas'!$G:$G,'Controle de NFs Tomadas'!$E:$E,$A$1,'Controle de NFs Tomadas'!$F:$F,$A38,'Controle de NFs Tomadas'!$C:$C,TX$2)</f>
        <v>0</v>
      </c>
      <c r="TY38" s="154">
        <f>SUMIFS('Controle de NFs Tomadas'!$G:$G,'Controle de NFs Tomadas'!$E:$E,$A$1,'Controle de NFs Tomadas'!$F:$F,$A38,'Controle de NFs Tomadas'!$C:$C,TY$2)</f>
        <v>0</v>
      </c>
      <c r="TZ38" s="154">
        <f>SUMIFS('Controle de NFs Tomadas'!$G:$G,'Controle de NFs Tomadas'!$E:$E,$A$1,'Controle de NFs Tomadas'!$F:$F,$A38,'Controle de NFs Tomadas'!$C:$C,TZ$2)</f>
        <v>0</v>
      </c>
      <c r="UA38" s="154">
        <f>SUMIFS('Controle de NFs Tomadas'!$G:$G,'Controle de NFs Tomadas'!$E:$E,$A$1,'Controle de NFs Tomadas'!$F:$F,$A38,'Controle de NFs Tomadas'!$C:$C,UA$2)</f>
        <v>0</v>
      </c>
      <c r="UB38" s="154">
        <f>SUMIFS('Controle de NFs Tomadas'!$G:$G,'Controle de NFs Tomadas'!$E:$E,$A$1,'Controle de NFs Tomadas'!$F:$F,$A38,'Controle de NFs Tomadas'!$C:$C,UB$2)</f>
        <v>0</v>
      </c>
      <c r="UC38" s="154">
        <f>SUMIFS('Controle de NFs Tomadas'!$G:$G,'Controle de NFs Tomadas'!$E:$E,$A$1,'Controle de NFs Tomadas'!$F:$F,$A38,'Controle de NFs Tomadas'!$C:$C,UC$2)</f>
        <v>0</v>
      </c>
      <c r="UD38" s="154">
        <f>SUMIFS('Controle de NFs Tomadas'!$G:$G,'Controle de NFs Tomadas'!$E:$E,$A$1,'Controle de NFs Tomadas'!$F:$F,$A38,'Controle de NFs Tomadas'!$C:$C,UD$2)</f>
        <v>0</v>
      </c>
      <c r="UE38" s="154">
        <f>SUMIFS('Controle de NFs Tomadas'!$G:$G,'Controle de NFs Tomadas'!$E:$E,$A$1,'Controle de NFs Tomadas'!$F:$F,$A38,'Controle de NFs Tomadas'!$C:$C,UE$2)</f>
        <v>0</v>
      </c>
      <c r="UF38" s="154">
        <f>SUMIFS('Controle de NFs Tomadas'!$G:$G,'Controle de NFs Tomadas'!$E:$E,$A$1,'Controle de NFs Tomadas'!$F:$F,$A38,'Controle de NFs Tomadas'!$C:$C,UF$2)</f>
        <v>0</v>
      </c>
    </row>
    <row r="39" spans="1:552" ht="15.75" customHeight="1" x14ac:dyDescent="0.35">
      <c r="B39" s="5"/>
      <c r="C39" s="5"/>
      <c r="D39" s="10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1"/>
      <c r="AI39" s="10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1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</row>
    <row r="40" spans="1:552" ht="15.75" customHeight="1" x14ac:dyDescent="0.35">
      <c r="A40" s="8" t="s">
        <v>539</v>
      </c>
      <c r="B40" s="18"/>
      <c r="C40" s="18"/>
      <c r="D40" s="86">
        <f t="shared" ref="D40:BO40" si="63">SUM(D41,D48,D58)</f>
        <v>50</v>
      </c>
      <c r="E40" s="87">
        <f t="shared" si="63"/>
        <v>0</v>
      </c>
      <c r="F40" s="87">
        <f t="shared" si="63"/>
        <v>78.5</v>
      </c>
      <c r="G40" s="87">
        <f t="shared" si="63"/>
        <v>50</v>
      </c>
      <c r="H40" s="87">
        <f t="shared" si="63"/>
        <v>50</v>
      </c>
      <c r="I40" s="87">
        <f t="shared" si="63"/>
        <v>260</v>
      </c>
      <c r="J40" s="87">
        <f t="shared" si="63"/>
        <v>270</v>
      </c>
      <c r="K40" s="87">
        <f t="shared" si="63"/>
        <v>0</v>
      </c>
      <c r="L40" s="87">
        <f t="shared" si="63"/>
        <v>0</v>
      </c>
      <c r="M40" s="87">
        <f t="shared" si="63"/>
        <v>120</v>
      </c>
      <c r="N40" s="87">
        <f t="shared" si="63"/>
        <v>25</v>
      </c>
      <c r="O40" s="87">
        <f t="shared" si="63"/>
        <v>120</v>
      </c>
      <c r="P40" s="87">
        <f t="shared" si="63"/>
        <v>20</v>
      </c>
      <c r="Q40" s="87">
        <f t="shared" si="63"/>
        <v>150</v>
      </c>
      <c r="R40" s="87">
        <f t="shared" si="63"/>
        <v>0</v>
      </c>
      <c r="S40" s="87">
        <f t="shared" si="63"/>
        <v>0</v>
      </c>
      <c r="T40" s="87">
        <f t="shared" si="63"/>
        <v>0</v>
      </c>
      <c r="U40" s="87">
        <f t="shared" si="63"/>
        <v>0</v>
      </c>
      <c r="V40" s="87">
        <f t="shared" si="63"/>
        <v>0</v>
      </c>
      <c r="W40" s="87">
        <f t="shared" si="63"/>
        <v>0</v>
      </c>
      <c r="X40" s="87">
        <f t="shared" si="63"/>
        <v>0</v>
      </c>
      <c r="Y40" s="87">
        <f t="shared" si="63"/>
        <v>824.94</v>
      </c>
      <c r="Z40" s="87">
        <f t="shared" si="63"/>
        <v>0</v>
      </c>
      <c r="AA40" s="87">
        <f t="shared" si="63"/>
        <v>320</v>
      </c>
      <c r="AB40" s="87">
        <f t="shared" si="63"/>
        <v>120</v>
      </c>
      <c r="AC40" s="87">
        <f t="shared" si="63"/>
        <v>120</v>
      </c>
      <c r="AD40" s="87">
        <f t="shared" si="63"/>
        <v>20</v>
      </c>
      <c r="AE40" s="87">
        <f t="shared" si="63"/>
        <v>150</v>
      </c>
      <c r="AF40" s="87">
        <f t="shared" si="63"/>
        <v>704.56999999999994</v>
      </c>
      <c r="AG40" s="87">
        <f t="shared" si="63"/>
        <v>0</v>
      </c>
      <c r="AH40" s="88">
        <f t="shared" si="63"/>
        <v>1626.1</v>
      </c>
      <c r="AI40" s="86">
        <f t="shared" si="63"/>
        <v>8120</v>
      </c>
      <c r="AJ40" s="87">
        <f t="shared" si="63"/>
        <v>200</v>
      </c>
      <c r="AK40" s="87">
        <f t="shared" si="63"/>
        <v>140</v>
      </c>
      <c r="AL40" s="87">
        <f t="shared" si="63"/>
        <v>150</v>
      </c>
      <c r="AM40" s="87">
        <f t="shared" si="63"/>
        <v>11335.630000000001</v>
      </c>
      <c r="AN40" s="87">
        <f t="shared" si="63"/>
        <v>30</v>
      </c>
      <c r="AO40" s="87">
        <f t="shared" si="63"/>
        <v>90</v>
      </c>
      <c r="AP40" s="87">
        <f t="shared" si="63"/>
        <v>120</v>
      </c>
      <c r="AQ40" s="87">
        <f t="shared" si="63"/>
        <v>884.8</v>
      </c>
      <c r="AR40" s="87">
        <f t="shared" si="63"/>
        <v>370</v>
      </c>
      <c r="AS40" s="87">
        <f t="shared" si="63"/>
        <v>150</v>
      </c>
      <c r="AT40" s="87">
        <f t="shared" si="63"/>
        <v>419.77</v>
      </c>
      <c r="AU40" s="87">
        <f t="shared" si="63"/>
        <v>827.55</v>
      </c>
      <c r="AV40" s="87">
        <f t="shared" si="63"/>
        <v>70</v>
      </c>
      <c r="AW40" s="87">
        <f t="shared" si="63"/>
        <v>579.41000000000008</v>
      </c>
      <c r="AX40" s="87">
        <f t="shared" si="63"/>
        <v>120</v>
      </c>
      <c r="AY40" s="87">
        <f t="shared" si="63"/>
        <v>290</v>
      </c>
      <c r="AZ40" s="87">
        <f t="shared" si="63"/>
        <v>120</v>
      </c>
      <c r="BA40" s="87">
        <f t="shared" si="63"/>
        <v>204.57</v>
      </c>
      <c r="BB40" s="87">
        <f t="shared" si="63"/>
        <v>205</v>
      </c>
      <c r="BC40" s="87">
        <f t="shared" si="63"/>
        <v>320</v>
      </c>
      <c r="BD40" s="87">
        <f t="shared" si="63"/>
        <v>120</v>
      </c>
      <c r="BE40" s="87">
        <f t="shared" si="63"/>
        <v>1084.3399999999999</v>
      </c>
      <c r="BF40" s="87">
        <f t="shared" si="63"/>
        <v>140</v>
      </c>
      <c r="BG40" s="87">
        <f t="shared" si="63"/>
        <v>150</v>
      </c>
      <c r="BH40" s="87">
        <f t="shared" si="63"/>
        <v>204.57</v>
      </c>
      <c r="BI40" s="87">
        <f t="shared" si="63"/>
        <v>205</v>
      </c>
      <c r="BJ40" s="87">
        <f t="shared" si="63"/>
        <v>1300</v>
      </c>
      <c r="BK40" s="87">
        <f t="shared" si="63"/>
        <v>255</v>
      </c>
      <c r="BL40" s="87">
        <f t="shared" si="63"/>
        <v>500</v>
      </c>
      <c r="BM40" s="88">
        <f t="shared" si="63"/>
        <v>20</v>
      </c>
      <c r="BN40" s="89">
        <f t="shared" si="63"/>
        <v>390</v>
      </c>
      <c r="BO40" s="87">
        <f t="shared" si="63"/>
        <v>210.87</v>
      </c>
      <c r="BP40" s="87">
        <f t="shared" ref="BP40:EA40" si="64">SUM(BP41,BP48,BP58)</f>
        <v>1675.64</v>
      </c>
      <c r="BQ40" s="87">
        <f t="shared" si="64"/>
        <v>405</v>
      </c>
      <c r="BR40" s="87">
        <f t="shared" si="64"/>
        <v>8989.0499999999993</v>
      </c>
      <c r="BS40" s="87">
        <f t="shared" si="64"/>
        <v>120</v>
      </c>
      <c r="BT40" s="87">
        <f t="shared" si="64"/>
        <v>0</v>
      </c>
      <c r="BU40" s="87">
        <f t="shared" si="64"/>
        <v>300</v>
      </c>
      <c r="BV40" s="87">
        <f t="shared" si="64"/>
        <v>204.57</v>
      </c>
      <c r="BW40" s="87">
        <f t="shared" si="64"/>
        <v>0</v>
      </c>
      <c r="BX40" s="87">
        <f t="shared" si="64"/>
        <v>7546.87</v>
      </c>
      <c r="BY40" s="87">
        <f t="shared" si="64"/>
        <v>0</v>
      </c>
      <c r="BZ40" s="87">
        <f t="shared" si="64"/>
        <v>1014.01</v>
      </c>
      <c r="CA40" s="87">
        <f t="shared" si="64"/>
        <v>140</v>
      </c>
      <c r="CB40" s="87">
        <f t="shared" si="64"/>
        <v>270</v>
      </c>
      <c r="CC40" s="87">
        <f t="shared" si="64"/>
        <v>204.57</v>
      </c>
      <c r="CD40" s="87">
        <f t="shared" si="64"/>
        <v>50</v>
      </c>
      <c r="CE40" s="87">
        <f t="shared" si="64"/>
        <v>100</v>
      </c>
      <c r="CF40" s="87">
        <f t="shared" si="64"/>
        <v>0</v>
      </c>
      <c r="CG40" s="87">
        <f t="shared" si="64"/>
        <v>1600</v>
      </c>
      <c r="CH40" s="87">
        <f t="shared" si="64"/>
        <v>20</v>
      </c>
      <c r="CI40" s="87">
        <f t="shared" si="64"/>
        <v>648.81999999999994</v>
      </c>
      <c r="CJ40" s="87">
        <f t="shared" si="64"/>
        <v>204.57</v>
      </c>
      <c r="CK40" s="87">
        <f t="shared" si="64"/>
        <v>242.38</v>
      </c>
      <c r="CL40" s="87">
        <f t="shared" si="64"/>
        <v>0</v>
      </c>
      <c r="CM40" s="87">
        <f t="shared" si="64"/>
        <v>220</v>
      </c>
      <c r="CN40" s="87">
        <f t="shared" si="64"/>
        <v>141</v>
      </c>
      <c r="CO40" s="87">
        <f t="shared" si="64"/>
        <v>20</v>
      </c>
      <c r="CP40" s="87">
        <f t="shared" si="64"/>
        <v>370</v>
      </c>
      <c r="CQ40" s="87">
        <f t="shared" si="64"/>
        <v>204.57</v>
      </c>
      <c r="CR40" s="87">
        <f t="shared" si="64"/>
        <v>400</v>
      </c>
      <c r="CS40" s="87">
        <f t="shared" si="64"/>
        <v>0</v>
      </c>
      <c r="CT40" s="87">
        <f t="shared" si="64"/>
        <v>78</v>
      </c>
      <c r="CU40" s="87">
        <f t="shared" si="64"/>
        <v>1195.8499999999999</v>
      </c>
      <c r="CV40" s="87">
        <f t="shared" si="64"/>
        <v>270</v>
      </c>
      <c r="CW40" s="87">
        <f t="shared" si="64"/>
        <v>570</v>
      </c>
      <c r="CX40" s="87">
        <f t="shared" si="64"/>
        <v>13922.42</v>
      </c>
      <c r="CY40" s="87">
        <f t="shared" si="64"/>
        <v>300</v>
      </c>
      <c r="CZ40" s="87">
        <f t="shared" si="64"/>
        <v>1100</v>
      </c>
      <c r="DA40" s="87">
        <f t="shared" si="64"/>
        <v>850</v>
      </c>
      <c r="DB40" s="87">
        <f t="shared" si="64"/>
        <v>0</v>
      </c>
      <c r="DC40" s="87">
        <f t="shared" si="64"/>
        <v>150</v>
      </c>
      <c r="DD40" s="87">
        <f t="shared" si="64"/>
        <v>150</v>
      </c>
      <c r="DE40" s="87">
        <f t="shared" si="64"/>
        <v>1307.32</v>
      </c>
      <c r="DF40" s="87">
        <f t="shared" si="64"/>
        <v>321.13</v>
      </c>
      <c r="DG40" s="87">
        <f t="shared" si="64"/>
        <v>0</v>
      </c>
      <c r="DH40" s="87">
        <f t="shared" si="64"/>
        <v>150</v>
      </c>
      <c r="DI40" s="87">
        <f t="shared" si="64"/>
        <v>120</v>
      </c>
      <c r="DJ40" s="87">
        <f t="shared" si="64"/>
        <v>20</v>
      </c>
      <c r="DK40" s="87">
        <f t="shared" si="64"/>
        <v>290</v>
      </c>
      <c r="DL40" s="87">
        <f t="shared" si="64"/>
        <v>3409.57</v>
      </c>
      <c r="DM40" s="87">
        <f t="shared" si="64"/>
        <v>527.29999999999995</v>
      </c>
      <c r="DN40" s="87">
        <f t="shared" si="64"/>
        <v>0</v>
      </c>
      <c r="DO40" s="87">
        <f t="shared" si="64"/>
        <v>1250</v>
      </c>
      <c r="DP40" s="87">
        <f t="shared" si="64"/>
        <v>50</v>
      </c>
      <c r="DQ40" s="87">
        <f t="shared" si="64"/>
        <v>20</v>
      </c>
      <c r="DR40" s="87">
        <f t="shared" si="64"/>
        <v>220</v>
      </c>
      <c r="DS40" s="87">
        <f t="shared" si="64"/>
        <v>204.57</v>
      </c>
      <c r="DT40" s="87">
        <f t="shared" si="64"/>
        <v>990.71</v>
      </c>
      <c r="DU40" s="87">
        <f t="shared" si="64"/>
        <v>0</v>
      </c>
      <c r="DV40" s="87">
        <f t="shared" si="64"/>
        <v>2500</v>
      </c>
      <c r="DW40" s="87">
        <f t="shared" si="64"/>
        <v>7720</v>
      </c>
      <c r="DX40" s="87">
        <f t="shared" si="64"/>
        <v>0</v>
      </c>
      <c r="DY40" s="87">
        <f t="shared" si="64"/>
        <v>310</v>
      </c>
      <c r="DZ40" s="87">
        <f t="shared" si="64"/>
        <v>244.57</v>
      </c>
      <c r="EA40" s="87">
        <f t="shared" si="64"/>
        <v>11097.14</v>
      </c>
      <c r="EB40" s="87">
        <f t="shared" ref="EB40:GM40" si="65">SUM(EB41,EB48,EB58)</f>
        <v>10</v>
      </c>
      <c r="EC40" s="87">
        <f t="shared" si="65"/>
        <v>120</v>
      </c>
      <c r="ED40" s="87">
        <f t="shared" si="65"/>
        <v>45</v>
      </c>
      <c r="EE40" s="87">
        <f t="shared" si="65"/>
        <v>0</v>
      </c>
      <c r="EF40" s="87">
        <f t="shared" si="65"/>
        <v>40</v>
      </c>
      <c r="EG40" s="87">
        <f t="shared" si="65"/>
        <v>664.56999999999994</v>
      </c>
      <c r="EH40" s="87">
        <f t="shared" si="65"/>
        <v>0</v>
      </c>
      <c r="EI40" s="87">
        <f t="shared" si="65"/>
        <v>1075.6199999999999</v>
      </c>
      <c r="EJ40" s="87">
        <f t="shared" si="65"/>
        <v>20</v>
      </c>
      <c r="EK40" s="87">
        <f t="shared" si="65"/>
        <v>0</v>
      </c>
      <c r="EL40" s="87">
        <f t="shared" si="65"/>
        <v>360</v>
      </c>
      <c r="EM40" s="87">
        <f t="shared" si="65"/>
        <v>380</v>
      </c>
      <c r="EN40" s="87">
        <f t="shared" si="65"/>
        <v>204.57</v>
      </c>
      <c r="EO40" s="87">
        <f t="shared" si="65"/>
        <v>40</v>
      </c>
      <c r="EP40" s="87">
        <f t="shared" si="65"/>
        <v>250</v>
      </c>
      <c r="EQ40" s="87">
        <f t="shared" si="65"/>
        <v>0</v>
      </c>
      <c r="ER40" s="87">
        <f t="shared" si="65"/>
        <v>1050</v>
      </c>
      <c r="ES40" s="87">
        <f t="shared" si="65"/>
        <v>540</v>
      </c>
      <c r="ET40" s="87">
        <f t="shared" si="65"/>
        <v>126</v>
      </c>
      <c r="EU40" s="87">
        <f t="shared" si="65"/>
        <v>871.56999999999994</v>
      </c>
      <c r="EV40" s="87">
        <f t="shared" si="65"/>
        <v>929.22</v>
      </c>
      <c r="EW40" s="87">
        <f t="shared" si="65"/>
        <v>16</v>
      </c>
      <c r="EX40" s="87">
        <f t="shared" si="65"/>
        <v>469.65999999999997</v>
      </c>
      <c r="EY40" s="87">
        <f t="shared" si="65"/>
        <v>2052.17</v>
      </c>
      <c r="EZ40" s="87">
        <f t="shared" si="65"/>
        <v>450</v>
      </c>
      <c r="FA40" s="87">
        <f t="shared" si="65"/>
        <v>0</v>
      </c>
      <c r="FB40" s="87">
        <f t="shared" si="65"/>
        <v>269.57</v>
      </c>
      <c r="FC40" s="87">
        <f t="shared" si="65"/>
        <v>508.2</v>
      </c>
      <c r="FD40" s="87">
        <f t="shared" si="65"/>
        <v>350</v>
      </c>
      <c r="FE40" s="87">
        <f t="shared" si="65"/>
        <v>11103.05</v>
      </c>
      <c r="FF40" s="87">
        <f t="shared" si="65"/>
        <v>1075.5</v>
      </c>
      <c r="FG40" s="87">
        <f t="shared" si="65"/>
        <v>320</v>
      </c>
      <c r="FH40" s="87">
        <f t="shared" si="65"/>
        <v>400</v>
      </c>
      <c r="FI40" s="87">
        <f t="shared" si="65"/>
        <v>204.57</v>
      </c>
      <c r="FJ40" s="87">
        <f t="shared" si="65"/>
        <v>750</v>
      </c>
      <c r="FK40" s="87">
        <f t="shared" si="65"/>
        <v>0</v>
      </c>
      <c r="FL40" s="87">
        <f t="shared" si="65"/>
        <v>341.3</v>
      </c>
      <c r="FM40" s="87">
        <f t="shared" si="65"/>
        <v>912.68</v>
      </c>
      <c r="FN40" s="87">
        <f t="shared" si="65"/>
        <v>0</v>
      </c>
      <c r="FO40" s="87">
        <f t="shared" si="65"/>
        <v>521.13</v>
      </c>
      <c r="FP40" s="87">
        <f t="shared" si="65"/>
        <v>204.57</v>
      </c>
      <c r="FQ40" s="87">
        <f t="shared" si="65"/>
        <v>150</v>
      </c>
      <c r="FR40" s="87">
        <f t="shared" si="65"/>
        <v>10250</v>
      </c>
      <c r="FS40" s="87">
        <f t="shared" si="65"/>
        <v>450</v>
      </c>
      <c r="FT40" s="87">
        <f t="shared" si="65"/>
        <v>2083.65</v>
      </c>
      <c r="FU40" s="87">
        <f t="shared" si="65"/>
        <v>220</v>
      </c>
      <c r="FV40" s="87">
        <f t="shared" si="65"/>
        <v>150</v>
      </c>
      <c r="FW40" s="87">
        <f t="shared" si="65"/>
        <v>204.57</v>
      </c>
      <c r="FX40" s="87">
        <f t="shared" si="65"/>
        <v>45</v>
      </c>
      <c r="FY40" s="87">
        <f t="shared" si="65"/>
        <v>0</v>
      </c>
      <c r="FZ40" s="87">
        <f t="shared" si="65"/>
        <v>0</v>
      </c>
      <c r="GA40" s="87">
        <f t="shared" si="65"/>
        <v>25</v>
      </c>
      <c r="GB40" s="87">
        <f t="shared" si="65"/>
        <v>20</v>
      </c>
      <c r="GC40" s="87">
        <f t="shared" si="65"/>
        <v>340</v>
      </c>
      <c r="GD40" s="87">
        <f t="shared" si="65"/>
        <v>988.56</v>
      </c>
      <c r="GE40" s="87">
        <f t="shared" si="65"/>
        <v>0</v>
      </c>
      <c r="GF40" s="87">
        <f t="shared" si="65"/>
        <v>0</v>
      </c>
      <c r="GG40" s="87">
        <f t="shared" si="65"/>
        <v>0</v>
      </c>
      <c r="GH40" s="87">
        <f t="shared" si="65"/>
        <v>400</v>
      </c>
      <c r="GI40" s="87">
        <f t="shared" si="65"/>
        <v>300</v>
      </c>
      <c r="GJ40" s="87">
        <f t="shared" si="65"/>
        <v>350</v>
      </c>
      <c r="GK40" s="87">
        <f t="shared" si="65"/>
        <v>11497.46</v>
      </c>
      <c r="GL40" s="87">
        <f t="shared" si="65"/>
        <v>300</v>
      </c>
      <c r="GM40" s="87">
        <f t="shared" si="65"/>
        <v>350</v>
      </c>
      <c r="GN40" s="87">
        <f t="shared" ref="GN40:IY40" si="66">SUM(GN41,GN48,GN58)</f>
        <v>700</v>
      </c>
      <c r="GO40" s="87">
        <f t="shared" si="66"/>
        <v>0</v>
      </c>
      <c r="GP40" s="87">
        <f t="shared" si="66"/>
        <v>0</v>
      </c>
      <c r="GQ40" s="87">
        <f t="shared" si="66"/>
        <v>0</v>
      </c>
      <c r="GR40" s="87">
        <f t="shared" si="66"/>
        <v>1365.8999999999999</v>
      </c>
      <c r="GS40" s="87">
        <f t="shared" si="66"/>
        <v>0</v>
      </c>
      <c r="GT40" s="87">
        <f t="shared" si="66"/>
        <v>328.08</v>
      </c>
      <c r="GU40" s="87">
        <f t="shared" si="66"/>
        <v>0</v>
      </c>
      <c r="GV40" s="87">
        <f t="shared" si="66"/>
        <v>0</v>
      </c>
      <c r="GW40" s="87">
        <f t="shared" si="66"/>
        <v>0</v>
      </c>
      <c r="GX40" s="87">
        <f t="shared" si="66"/>
        <v>0</v>
      </c>
      <c r="GY40" s="87">
        <f t="shared" si="66"/>
        <v>0</v>
      </c>
      <c r="GZ40" s="87">
        <f t="shared" si="66"/>
        <v>704.56999999999994</v>
      </c>
      <c r="HA40" s="87">
        <f t="shared" si="66"/>
        <v>0</v>
      </c>
      <c r="HB40" s="87">
        <f t="shared" si="66"/>
        <v>646.77</v>
      </c>
      <c r="HC40" s="87">
        <f t="shared" si="66"/>
        <v>0</v>
      </c>
      <c r="HD40" s="87">
        <f t="shared" si="66"/>
        <v>0</v>
      </c>
      <c r="HE40" s="87">
        <f t="shared" si="66"/>
        <v>0</v>
      </c>
      <c r="HF40" s="87">
        <f t="shared" si="66"/>
        <v>204.57</v>
      </c>
      <c r="HG40" s="87">
        <f t="shared" si="66"/>
        <v>0</v>
      </c>
      <c r="HH40" s="87">
        <f t="shared" si="66"/>
        <v>0</v>
      </c>
      <c r="HI40" s="87">
        <f t="shared" si="66"/>
        <v>45</v>
      </c>
      <c r="HJ40" s="87">
        <f t="shared" si="66"/>
        <v>170.37</v>
      </c>
      <c r="HK40" s="87">
        <f t="shared" si="66"/>
        <v>0</v>
      </c>
      <c r="HL40" s="87">
        <f t="shared" si="66"/>
        <v>0</v>
      </c>
      <c r="HM40" s="87">
        <f t="shared" si="66"/>
        <v>0</v>
      </c>
      <c r="HN40" s="87">
        <f t="shared" si="66"/>
        <v>0</v>
      </c>
      <c r="HO40" s="87">
        <f t="shared" si="66"/>
        <v>0</v>
      </c>
      <c r="HP40" s="87">
        <f t="shared" si="66"/>
        <v>0</v>
      </c>
      <c r="HQ40" s="87">
        <f t="shared" si="66"/>
        <v>0</v>
      </c>
      <c r="HR40" s="87">
        <f t="shared" si="66"/>
        <v>0</v>
      </c>
      <c r="HS40" s="87">
        <f t="shared" si="66"/>
        <v>0</v>
      </c>
      <c r="HT40" s="87">
        <f t="shared" si="66"/>
        <v>0</v>
      </c>
      <c r="HU40" s="87">
        <f t="shared" si="66"/>
        <v>0</v>
      </c>
      <c r="HV40" s="87">
        <f t="shared" si="66"/>
        <v>0</v>
      </c>
      <c r="HW40" s="87">
        <f t="shared" si="66"/>
        <v>0</v>
      </c>
      <c r="HX40" s="87">
        <f t="shared" si="66"/>
        <v>0</v>
      </c>
      <c r="HY40" s="87">
        <f t="shared" si="66"/>
        <v>0</v>
      </c>
      <c r="HZ40" s="87">
        <f t="shared" si="66"/>
        <v>0</v>
      </c>
      <c r="IA40" s="87">
        <f t="shared" si="66"/>
        <v>0</v>
      </c>
      <c r="IB40" s="87">
        <f t="shared" si="66"/>
        <v>0</v>
      </c>
      <c r="IC40" s="87">
        <f t="shared" si="66"/>
        <v>0</v>
      </c>
      <c r="ID40" s="87">
        <f t="shared" si="66"/>
        <v>0</v>
      </c>
      <c r="IE40" s="87">
        <f t="shared" si="66"/>
        <v>0</v>
      </c>
      <c r="IF40" s="87">
        <f t="shared" si="66"/>
        <v>0</v>
      </c>
      <c r="IG40" s="87">
        <f t="shared" si="66"/>
        <v>0</v>
      </c>
      <c r="IH40" s="87">
        <f t="shared" si="66"/>
        <v>0</v>
      </c>
      <c r="II40" s="87">
        <f t="shared" si="66"/>
        <v>0</v>
      </c>
      <c r="IJ40" s="87">
        <f t="shared" si="66"/>
        <v>0</v>
      </c>
      <c r="IK40" s="87">
        <f t="shared" si="66"/>
        <v>0</v>
      </c>
      <c r="IL40" s="87">
        <f t="shared" si="66"/>
        <v>0</v>
      </c>
      <c r="IM40" s="87">
        <f t="shared" si="66"/>
        <v>0</v>
      </c>
      <c r="IN40" s="87">
        <f t="shared" si="66"/>
        <v>0</v>
      </c>
      <c r="IO40" s="87">
        <f t="shared" si="66"/>
        <v>0</v>
      </c>
      <c r="IP40" s="87">
        <f t="shared" si="66"/>
        <v>0</v>
      </c>
      <c r="IQ40" s="87">
        <f t="shared" si="66"/>
        <v>0</v>
      </c>
      <c r="IR40" s="87">
        <f t="shared" si="66"/>
        <v>0</v>
      </c>
      <c r="IS40" s="87">
        <f t="shared" si="66"/>
        <v>0</v>
      </c>
      <c r="IT40" s="87">
        <f t="shared" si="66"/>
        <v>0</v>
      </c>
      <c r="IU40" s="87">
        <f t="shared" si="66"/>
        <v>0</v>
      </c>
      <c r="IV40" s="87">
        <f t="shared" si="66"/>
        <v>0</v>
      </c>
      <c r="IW40" s="87">
        <f t="shared" si="66"/>
        <v>0</v>
      </c>
      <c r="IX40" s="87">
        <f t="shared" si="66"/>
        <v>0</v>
      </c>
      <c r="IY40" s="87">
        <f t="shared" si="66"/>
        <v>0</v>
      </c>
      <c r="IZ40" s="87">
        <f t="shared" ref="IZ40:LK40" si="67">SUM(IZ41,IZ48,IZ58)</f>
        <v>0</v>
      </c>
      <c r="JA40" s="87">
        <f t="shared" si="67"/>
        <v>0</v>
      </c>
      <c r="JB40" s="87">
        <f t="shared" si="67"/>
        <v>0</v>
      </c>
      <c r="JC40" s="87">
        <f t="shared" si="67"/>
        <v>0</v>
      </c>
      <c r="JD40" s="87">
        <f t="shared" si="67"/>
        <v>0</v>
      </c>
      <c r="JE40" s="87">
        <f t="shared" si="67"/>
        <v>0</v>
      </c>
      <c r="JF40" s="87">
        <f t="shared" si="67"/>
        <v>0</v>
      </c>
      <c r="JG40" s="87">
        <f t="shared" si="67"/>
        <v>0</v>
      </c>
      <c r="JH40" s="87">
        <f t="shared" si="67"/>
        <v>0</v>
      </c>
      <c r="JI40" s="87">
        <f t="shared" si="67"/>
        <v>0</v>
      </c>
      <c r="JJ40" s="87">
        <f t="shared" si="67"/>
        <v>0</v>
      </c>
      <c r="JK40" s="87">
        <f t="shared" si="67"/>
        <v>0</v>
      </c>
      <c r="JL40" s="87">
        <f t="shared" si="67"/>
        <v>0</v>
      </c>
      <c r="JM40" s="87">
        <f t="shared" si="67"/>
        <v>0</v>
      </c>
      <c r="JN40" s="87">
        <f t="shared" si="67"/>
        <v>0</v>
      </c>
      <c r="JO40" s="87">
        <f t="shared" si="67"/>
        <v>0</v>
      </c>
      <c r="JP40" s="87">
        <f t="shared" si="67"/>
        <v>0</v>
      </c>
      <c r="JQ40" s="87">
        <f t="shared" si="67"/>
        <v>0</v>
      </c>
      <c r="JR40" s="87">
        <f t="shared" si="67"/>
        <v>0</v>
      </c>
      <c r="JS40" s="87">
        <f t="shared" si="67"/>
        <v>0</v>
      </c>
      <c r="JT40" s="87">
        <f t="shared" si="67"/>
        <v>0</v>
      </c>
      <c r="JU40" s="87">
        <f t="shared" si="67"/>
        <v>0</v>
      </c>
      <c r="JV40" s="87">
        <f t="shared" si="67"/>
        <v>0</v>
      </c>
      <c r="JW40" s="87">
        <f t="shared" si="67"/>
        <v>0</v>
      </c>
      <c r="JX40" s="87">
        <f t="shared" si="67"/>
        <v>0</v>
      </c>
      <c r="JY40" s="87">
        <f t="shared" si="67"/>
        <v>0</v>
      </c>
      <c r="JZ40" s="87">
        <f t="shared" si="67"/>
        <v>0</v>
      </c>
      <c r="KA40" s="87">
        <f t="shared" si="67"/>
        <v>0</v>
      </c>
      <c r="KB40" s="87">
        <f t="shared" si="67"/>
        <v>0</v>
      </c>
      <c r="KC40" s="87">
        <f t="shared" si="67"/>
        <v>0</v>
      </c>
      <c r="KD40" s="87">
        <f t="shared" si="67"/>
        <v>0</v>
      </c>
      <c r="KE40" s="87">
        <f t="shared" si="67"/>
        <v>0</v>
      </c>
      <c r="KF40" s="87">
        <f t="shared" si="67"/>
        <v>0</v>
      </c>
      <c r="KG40" s="87">
        <f t="shared" si="67"/>
        <v>0</v>
      </c>
      <c r="KH40" s="87">
        <f t="shared" si="67"/>
        <v>0</v>
      </c>
      <c r="KI40" s="87">
        <f t="shared" si="67"/>
        <v>0</v>
      </c>
      <c r="KJ40" s="87">
        <f t="shared" si="67"/>
        <v>0</v>
      </c>
      <c r="KK40" s="87">
        <f t="shared" si="67"/>
        <v>0</v>
      </c>
      <c r="KL40" s="87">
        <f t="shared" si="67"/>
        <v>0</v>
      </c>
      <c r="KM40" s="87">
        <f t="shared" si="67"/>
        <v>0</v>
      </c>
      <c r="KN40" s="87">
        <f t="shared" si="67"/>
        <v>0</v>
      </c>
      <c r="KO40" s="87">
        <f t="shared" si="67"/>
        <v>0</v>
      </c>
      <c r="KP40" s="87">
        <f t="shared" si="67"/>
        <v>0</v>
      </c>
      <c r="KQ40" s="87">
        <f t="shared" si="67"/>
        <v>0</v>
      </c>
      <c r="KR40" s="87">
        <f t="shared" si="67"/>
        <v>0</v>
      </c>
      <c r="KS40" s="87">
        <f t="shared" si="67"/>
        <v>0</v>
      </c>
      <c r="KT40" s="87">
        <f t="shared" si="67"/>
        <v>0</v>
      </c>
      <c r="KU40" s="87">
        <f t="shared" si="67"/>
        <v>0</v>
      </c>
      <c r="KV40" s="87">
        <f t="shared" si="67"/>
        <v>0</v>
      </c>
      <c r="KW40" s="87">
        <f t="shared" si="67"/>
        <v>0</v>
      </c>
      <c r="KX40" s="87">
        <f t="shared" si="67"/>
        <v>0</v>
      </c>
      <c r="KY40" s="87">
        <f t="shared" si="67"/>
        <v>0</v>
      </c>
      <c r="KZ40" s="87">
        <f t="shared" si="67"/>
        <v>0</v>
      </c>
      <c r="LA40" s="87">
        <f t="shared" si="67"/>
        <v>0</v>
      </c>
      <c r="LB40" s="87">
        <f t="shared" si="67"/>
        <v>0</v>
      </c>
      <c r="LC40" s="87">
        <f t="shared" si="67"/>
        <v>0</v>
      </c>
      <c r="LD40" s="87">
        <f t="shared" si="67"/>
        <v>0</v>
      </c>
      <c r="LE40" s="87">
        <f t="shared" si="67"/>
        <v>0</v>
      </c>
      <c r="LF40" s="87">
        <f t="shared" si="67"/>
        <v>0</v>
      </c>
      <c r="LG40" s="87">
        <f t="shared" si="67"/>
        <v>0</v>
      </c>
      <c r="LH40" s="87">
        <f t="shared" si="67"/>
        <v>0</v>
      </c>
      <c r="LI40" s="87">
        <f t="shared" si="67"/>
        <v>0</v>
      </c>
      <c r="LJ40" s="87">
        <f t="shared" si="67"/>
        <v>0</v>
      </c>
      <c r="LK40" s="87">
        <f t="shared" si="67"/>
        <v>0</v>
      </c>
      <c r="LL40" s="87">
        <f t="shared" ref="LL40:NW40" si="68">SUM(LL41,LL48,LL58)</f>
        <v>0</v>
      </c>
      <c r="LM40" s="87">
        <f t="shared" si="68"/>
        <v>0</v>
      </c>
      <c r="LN40" s="87">
        <f t="shared" si="68"/>
        <v>0</v>
      </c>
      <c r="LO40" s="87">
        <f t="shared" si="68"/>
        <v>0</v>
      </c>
      <c r="LP40" s="87">
        <f t="shared" si="68"/>
        <v>0</v>
      </c>
      <c r="LQ40" s="87">
        <f t="shared" si="68"/>
        <v>0</v>
      </c>
      <c r="LR40" s="87">
        <f t="shared" si="68"/>
        <v>0</v>
      </c>
      <c r="LS40" s="87">
        <f t="shared" si="68"/>
        <v>0</v>
      </c>
      <c r="LT40" s="87">
        <f t="shared" si="68"/>
        <v>0</v>
      </c>
      <c r="LU40" s="87">
        <f t="shared" si="68"/>
        <v>0</v>
      </c>
      <c r="LV40" s="87">
        <f t="shared" si="68"/>
        <v>0</v>
      </c>
      <c r="LW40" s="87">
        <f t="shared" si="68"/>
        <v>0</v>
      </c>
      <c r="LX40" s="87">
        <f t="shared" si="68"/>
        <v>0</v>
      </c>
      <c r="LY40" s="87">
        <f t="shared" si="68"/>
        <v>0</v>
      </c>
      <c r="LZ40" s="87">
        <f t="shared" si="68"/>
        <v>0</v>
      </c>
      <c r="MA40" s="87">
        <f t="shared" si="68"/>
        <v>0</v>
      </c>
      <c r="MB40" s="87">
        <f t="shared" si="68"/>
        <v>0</v>
      </c>
      <c r="MC40" s="87">
        <f t="shared" si="68"/>
        <v>0</v>
      </c>
      <c r="MD40" s="87">
        <f t="shared" si="68"/>
        <v>0</v>
      </c>
      <c r="ME40" s="87">
        <f t="shared" si="68"/>
        <v>0</v>
      </c>
      <c r="MF40" s="87">
        <f t="shared" si="68"/>
        <v>0</v>
      </c>
      <c r="MG40" s="87">
        <f t="shared" si="68"/>
        <v>0</v>
      </c>
      <c r="MH40" s="87">
        <f t="shared" si="68"/>
        <v>0</v>
      </c>
      <c r="MI40" s="87">
        <f t="shared" si="68"/>
        <v>0</v>
      </c>
      <c r="MJ40" s="87">
        <f t="shared" si="68"/>
        <v>0</v>
      </c>
      <c r="MK40" s="87">
        <f t="shared" si="68"/>
        <v>0</v>
      </c>
      <c r="ML40" s="87">
        <f t="shared" si="68"/>
        <v>0</v>
      </c>
      <c r="MM40" s="87">
        <f t="shared" si="68"/>
        <v>0</v>
      </c>
      <c r="MN40" s="87">
        <f t="shared" si="68"/>
        <v>0</v>
      </c>
      <c r="MO40" s="87">
        <f t="shared" si="68"/>
        <v>0</v>
      </c>
      <c r="MP40" s="87">
        <f t="shared" si="68"/>
        <v>0</v>
      </c>
      <c r="MQ40" s="87">
        <f t="shared" si="68"/>
        <v>0</v>
      </c>
      <c r="MR40" s="87">
        <f t="shared" si="68"/>
        <v>0</v>
      </c>
      <c r="MS40" s="87">
        <f t="shared" si="68"/>
        <v>0</v>
      </c>
      <c r="MT40" s="87">
        <f t="shared" si="68"/>
        <v>0</v>
      </c>
      <c r="MU40" s="87">
        <f t="shared" si="68"/>
        <v>0</v>
      </c>
      <c r="MV40" s="87">
        <f t="shared" si="68"/>
        <v>0</v>
      </c>
      <c r="MW40" s="87">
        <f t="shared" si="68"/>
        <v>0</v>
      </c>
      <c r="MX40" s="87">
        <f t="shared" si="68"/>
        <v>0</v>
      </c>
      <c r="MY40" s="87">
        <f t="shared" si="68"/>
        <v>0</v>
      </c>
      <c r="MZ40" s="87">
        <f t="shared" si="68"/>
        <v>0</v>
      </c>
      <c r="NA40" s="87">
        <f t="shared" si="68"/>
        <v>0</v>
      </c>
      <c r="NB40" s="87">
        <f t="shared" si="68"/>
        <v>0</v>
      </c>
      <c r="NC40" s="87">
        <f t="shared" si="68"/>
        <v>0</v>
      </c>
      <c r="ND40" s="87">
        <f t="shared" si="68"/>
        <v>0</v>
      </c>
      <c r="NE40" s="87">
        <f t="shared" si="68"/>
        <v>0</v>
      </c>
      <c r="NF40" s="87">
        <f t="shared" si="68"/>
        <v>0</v>
      </c>
      <c r="NG40" s="87">
        <f t="shared" si="68"/>
        <v>0</v>
      </c>
      <c r="NH40" s="87">
        <f t="shared" si="68"/>
        <v>0</v>
      </c>
      <c r="NI40" s="87">
        <f t="shared" si="68"/>
        <v>0</v>
      </c>
      <c r="NJ40" s="87">
        <f t="shared" si="68"/>
        <v>0</v>
      </c>
      <c r="NK40" s="87">
        <f t="shared" si="68"/>
        <v>0</v>
      </c>
      <c r="NL40" s="87">
        <f t="shared" si="68"/>
        <v>0</v>
      </c>
      <c r="NM40" s="87">
        <f t="shared" si="68"/>
        <v>0</v>
      </c>
      <c r="NN40" s="87">
        <f t="shared" si="68"/>
        <v>0</v>
      </c>
      <c r="NO40" s="87">
        <f t="shared" si="68"/>
        <v>0</v>
      </c>
      <c r="NP40" s="87">
        <f t="shared" si="68"/>
        <v>0</v>
      </c>
      <c r="NQ40" s="87">
        <f t="shared" si="68"/>
        <v>0</v>
      </c>
      <c r="NR40" s="87">
        <f t="shared" si="68"/>
        <v>0</v>
      </c>
      <c r="NS40" s="87">
        <f t="shared" si="68"/>
        <v>0</v>
      </c>
      <c r="NT40" s="87">
        <f t="shared" si="68"/>
        <v>0</v>
      </c>
      <c r="NU40" s="87">
        <f t="shared" si="68"/>
        <v>0</v>
      </c>
      <c r="NV40" s="87">
        <f t="shared" si="68"/>
        <v>0</v>
      </c>
      <c r="NW40" s="87">
        <f t="shared" si="68"/>
        <v>0</v>
      </c>
      <c r="NX40" s="87">
        <f t="shared" ref="NX40:QI40" si="69">SUM(NX41,NX48,NX58)</f>
        <v>0</v>
      </c>
      <c r="NY40" s="87">
        <f t="shared" si="69"/>
        <v>0</v>
      </c>
      <c r="NZ40" s="87">
        <f t="shared" si="69"/>
        <v>0</v>
      </c>
      <c r="OA40" s="87">
        <f t="shared" si="69"/>
        <v>0</v>
      </c>
      <c r="OB40" s="87">
        <f t="shared" si="69"/>
        <v>0</v>
      </c>
      <c r="OC40" s="87">
        <f t="shared" si="69"/>
        <v>0</v>
      </c>
      <c r="OD40" s="87">
        <f t="shared" si="69"/>
        <v>0</v>
      </c>
      <c r="OE40" s="87">
        <f t="shared" si="69"/>
        <v>0</v>
      </c>
      <c r="OF40" s="87">
        <f t="shared" si="69"/>
        <v>0</v>
      </c>
      <c r="OG40" s="87">
        <f t="shared" si="69"/>
        <v>0</v>
      </c>
      <c r="OH40" s="87">
        <f t="shared" si="69"/>
        <v>0</v>
      </c>
      <c r="OI40" s="87">
        <f t="shared" si="69"/>
        <v>0</v>
      </c>
      <c r="OJ40" s="87">
        <f t="shared" si="69"/>
        <v>0</v>
      </c>
      <c r="OK40" s="87">
        <f t="shared" si="69"/>
        <v>0</v>
      </c>
      <c r="OL40" s="87">
        <f t="shared" si="69"/>
        <v>0</v>
      </c>
      <c r="OM40" s="87">
        <f t="shared" si="69"/>
        <v>0</v>
      </c>
      <c r="ON40" s="87">
        <f t="shared" si="69"/>
        <v>0</v>
      </c>
      <c r="OO40" s="87">
        <f t="shared" si="69"/>
        <v>0</v>
      </c>
      <c r="OP40" s="87">
        <f t="shared" si="69"/>
        <v>0</v>
      </c>
      <c r="OQ40" s="87">
        <f t="shared" si="69"/>
        <v>0</v>
      </c>
      <c r="OR40" s="87">
        <f t="shared" si="69"/>
        <v>0</v>
      </c>
      <c r="OS40" s="87">
        <f t="shared" si="69"/>
        <v>0</v>
      </c>
      <c r="OT40" s="87">
        <f t="shared" si="69"/>
        <v>0</v>
      </c>
      <c r="OU40" s="87">
        <f t="shared" si="69"/>
        <v>0</v>
      </c>
      <c r="OV40" s="87">
        <f t="shared" si="69"/>
        <v>0</v>
      </c>
      <c r="OW40" s="87">
        <f t="shared" si="69"/>
        <v>0</v>
      </c>
      <c r="OX40" s="87">
        <f t="shared" si="69"/>
        <v>0</v>
      </c>
      <c r="OY40" s="87">
        <f t="shared" si="69"/>
        <v>0</v>
      </c>
      <c r="OZ40" s="87">
        <f t="shared" si="69"/>
        <v>0</v>
      </c>
      <c r="PA40" s="87">
        <f t="shared" si="69"/>
        <v>0</v>
      </c>
      <c r="PB40" s="87">
        <f t="shared" si="69"/>
        <v>0</v>
      </c>
      <c r="PC40" s="87">
        <f t="shared" si="69"/>
        <v>0</v>
      </c>
      <c r="PD40" s="87">
        <f t="shared" si="69"/>
        <v>0</v>
      </c>
      <c r="PE40" s="87">
        <f t="shared" si="69"/>
        <v>0</v>
      </c>
      <c r="PF40" s="87">
        <f t="shared" si="69"/>
        <v>0</v>
      </c>
      <c r="PG40" s="87">
        <f t="shared" si="69"/>
        <v>0</v>
      </c>
      <c r="PH40" s="87">
        <f t="shared" si="69"/>
        <v>0</v>
      </c>
      <c r="PI40" s="87">
        <f t="shared" si="69"/>
        <v>0</v>
      </c>
      <c r="PJ40" s="87">
        <f t="shared" si="69"/>
        <v>0</v>
      </c>
      <c r="PK40" s="87">
        <f t="shared" si="69"/>
        <v>0</v>
      </c>
      <c r="PL40" s="87">
        <f t="shared" si="69"/>
        <v>0</v>
      </c>
      <c r="PM40" s="87">
        <f t="shared" si="69"/>
        <v>0</v>
      </c>
      <c r="PN40" s="87">
        <f t="shared" si="69"/>
        <v>0</v>
      </c>
      <c r="PO40" s="87">
        <f t="shared" si="69"/>
        <v>0</v>
      </c>
      <c r="PP40" s="87">
        <f t="shared" si="69"/>
        <v>0</v>
      </c>
      <c r="PQ40" s="87">
        <f t="shared" si="69"/>
        <v>0</v>
      </c>
      <c r="PR40" s="87">
        <f t="shared" si="69"/>
        <v>0</v>
      </c>
      <c r="PS40" s="87">
        <f t="shared" si="69"/>
        <v>0</v>
      </c>
      <c r="PT40" s="87">
        <f t="shared" si="69"/>
        <v>0</v>
      </c>
      <c r="PU40" s="87">
        <f t="shared" si="69"/>
        <v>0</v>
      </c>
      <c r="PV40" s="87">
        <f t="shared" si="69"/>
        <v>0</v>
      </c>
      <c r="PW40" s="87">
        <f t="shared" si="69"/>
        <v>0</v>
      </c>
      <c r="PX40" s="87">
        <f t="shared" si="69"/>
        <v>0</v>
      </c>
      <c r="PY40" s="87">
        <f t="shared" si="69"/>
        <v>0</v>
      </c>
      <c r="PZ40" s="87">
        <f t="shared" si="69"/>
        <v>0</v>
      </c>
      <c r="QA40" s="87">
        <f t="shared" si="69"/>
        <v>0</v>
      </c>
      <c r="QB40" s="87">
        <f t="shared" si="69"/>
        <v>0</v>
      </c>
      <c r="QC40" s="87">
        <f t="shared" si="69"/>
        <v>0</v>
      </c>
      <c r="QD40" s="87">
        <f t="shared" si="69"/>
        <v>0</v>
      </c>
      <c r="QE40" s="87">
        <f t="shared" si="69"/>
        <v>0</v>
      </c>
      <c r="QF40" s="87">
        <f t="shared" si="69"/>
        <v>0</v>
      </c>
      <c r="QG40" s="87">
        <f t="shared" si="69"/>
        <v>0</v>
      </c>
      <c r="QH40" s="87">
        <f t="shared" si="69"/>
        <v>0</v>
      </c>
      <c r="QI40" s="87">
        <f t="shared" si="69"/>
        <v>0</v>
      </c>
      <c r="QJ40" s="87">
        <f t="shared" ref="QJ40:SU40" si="70">SUM(QJ41,QJ48,QJ58)</f>
        <v>0</v>
      </c>
      <c r="QK40" s="87">
        <f t="shared" si="70"/>
        <v>0</v>
      </c>
      <c r="QL40" s="87">
        <f t="shared" si="70"/>
        <v>0</v>
      </c>
      <c r="QM40" s="87">
        <f t="shared" si="70"/>
        <v>0</v>
      </c>
      <c r="QN40" s="87">
        <f t="shared" si="70"/>
        <v>0</v>
      </c>
      <c r="QO40" s="87">
        <f t="shared" si="70"/>
        <v>0</v>
      </c>
      <c r="QP40" s="87">
        <f t="shared" si="70"/>
        <v>0</v>
      </c>
      <c r="QQ40" s="87">
        <f t="shared" si="70"/>
        <v>0</v>
      </c>
      <c r="QR40" s="87">
        <f t="shared" si="70"/>
        <v>0</v>
      </c>
      <c r="QS40" s="87">
        <f t="shared" si="70"/>
        <v>0</v>
      </c>
      <c r="QT40" s="87">
        <f t="shared" si="70"/>
        <v>0</v>
      </c>
      <c r="QU40" s="87">
        <f t="shared" si="70"/>
        <v>0</v>
      </c>
      <c r="QV40" s="87">
        <f t="shared" si="70"/>
        <v>0</v>
      </c>
      <c r="QW40" s="87">
        <f t="shared" si="70"/>
        <v>0</v>
      </c>
      <c r="QX40" s="87">
        <f t="shared" si="70"/>
        <v>0</v>
      </c>
      <c r="QY40" s="87">
        <f t="shared" si="70"/>
        <v>0</v>
      </c>
      <c r="QZ40" s="87">
        <f t="shared" si="70"/>
        <v>0</v>
      </c>
      <c r="RA40" s="87">
        <f t="shared" si="70"/>
        <v>0</v>
      </c>
      <c r="RB40" s="87">
        <f t="shared" si="70"/>
        <v>0</v>
      </c>
      <c r="RC40" s="87">
        <f t="shared" si="70"/>
        <v>0</v>
      </c>
      <c r="RD40" s="87">
        <f t="shared" si="70"/>
        <v>0</v>
      </c>
      <c r="RE40" s="87">
        <f t="shared" si="70"/>
        <v>0</v>
      </c>
      <c r="RF40" s="87">
        <f t="shared" si="70"/>
        <v>0</v>
      </c>
      <c r="RG40" s="87">
        <f t="shared" si="70"/>
        <v>0</v>
      </c>
      <c r="RH40" s="87">
        <f t="shared" si="70"/>
        <v>0</v>
      </c>
      <c r="RI40" s="87">
        <f t="shared" si="70"/>
        <v>0</v>
      </c>
      <c r="RJ40" s="87">
        <f t="shared" si="70"/>
        <v>0</v>
      </c>
      <c r="RK40" s="87">
        <f t="shared" si="70"/>
        <v>0</v>
      </c>
      <c r="RL40" s="87">
        <f t="shared" si="70"/>
        <v>0</v>
      </c>
      <c r="RM40" s="87">
        <f t="shared" si="70"/>
        <v>0</v>
      </c>
      <c r="RN40" s="87">
        <f t="shared" si="70"/>
        <v>0</v>
      </c>
      <c r="RO40" s="87">
        <f t="shared" si="70"/>
        <v>0</v>
      </c>
      <c r="RP40" s="87">
        <f t="shared" si="70"/>
        <v>0</v>
      </c>
      <c r="RQ40" s="87">
        <f t="shared" si="70"/>
        <v>0</v>
      </c>
      <c r="RR40" s="87">
        <f t="shared" si="70"/>
        <v>0</v>
      </c>
      <c r="RS40" s="87">
        <f t="shared" si="70"/>
        <v>0</v>
      </c>
      <c r="RT40" s="87">
        <f t="shared" si="70"/>
        <v>0</v>
      </c>
      <c r="RU40" s="87">
        <f t="shared" si="70"/>
        <v>0</v>
      </c>
      <c r="RV40" s="87">
        <f t="shared" si="70"/>
        <v>0</v>
      </c>
      <c r="RW40" s="87">
        <f t="shared" si="70"/>
        <v>0</v>
      </c>
      <c r="RX40" s="87">
        <f t="shared" si="70"/>
        <v>0</v>
      </c>
      <c r="RY40" s="87">
        <f t="shared" si="70"/>
        <v>0</v>
      </c>
      <c r="RZ40" s="87">
        <f t="shared" si="70"/>
        <v>0</v>
      </c>
      <c r="SA40" s="87">
        <f t="shared" si="70"/>
        <v>0</v>
      </c>
      <c r="SB40" s="87">
        <f t="shared" si="70"/>
        <v>0</v>
      </c>
      <c r="SC40" s="87">
        <f t="shared" si="70"/>
        <v>0</v>
      </c>
      <c r="SD40" s="87">
        <f t="shared" si="70"/>
        <v>0</v>
      </c>
      <c r="SE40" s="87">
        <f t="shared" si="70"/>
        <v>0</v>
      </c>
      <c r="SF40" s="87">
        <f t="shared" si="70"/>
        <v>0</v>
      </c>
      <c r="SG40" s="87">
        <f t="shared" si="70"/>
        <v>0</v>
      </c>
      <c r="SH40" s="87">
        <f t="shared" si="70"/>
        <v>0</v>
      </c>
      <c r="SI40" s="87">
        <f t="shared" si="70"/>
        <v>0</v>
      </c>
      <c r="SJ40" s="87">
        <f t="shared" si="70"/>
        <v>0</v>
      </c>
      <c r="SK40" s="87">
        <f t="shared" si="70"/>
        <v>0</v>
      </c>
      <c r="SL40" s="87">
        <f t="shared" si="70"/>
        <v>0</v>
      </c>
      <c r="SM40" s="87">
        <f t="shared" si="70"/>
        <v>0</v>
      </c>
      <c r="SN40" s="87">
        <f t="shared" si="70"/>
        <v>0</v>
      </c>
      <c r="SO40" s="87">
        <f t="shared" si="70"/>
        <v>0</v>
      </c>
      <c r="SP40" s="87">
        <f t="shared" si="70"/>
        <v>0</v>
      </c>
      <c r="SQ40" s="87">
        <f t="shared" si="70"/>
        <v>0</v>
      </c>
      <c r="SR40" s="87">
        <f t="shared" si="70"/>
        <v>0</v>
      </c>
      <c r="SS40" s="87">
        <f t="shared" si="70"/>
        <v>0</v>
      </c>
      <c r="ST40" s="87">
        <f t="shared" si="70"/>
        <v>0</v>
      </c>
      <c r="SU40" s="87">
        <f t="shared" si="70"/>
        <v>0</v>
      </c>
      <c r="SV40" s="87">
        <f t="shared" ref="SV40:UF40" si="71">SUM(SV41,SV48,SV58)</f>
        <v>0</v>
      </c>
      <c r="SW40" s="87">
        <f t="shared" si="71"/>
        <v>0</v>
      </c>
      <c r="SX40" s="87">
        <f t="shared" si="71"/>
        <v>0</v>
      </c>
      <c r="SY40" s="87">
        <f t="shared" si="71"/>
        <v>0</v>
      </c>
      <c r="SZ40" s="87">
        <f t="shared" si="71"/>
        <v>0</v>
      </c>
      <c r="TA40" s="87">
        <f t="shared" si="71"/>
        <v>0</v>
      </c>
      <c r="TB40" s="87">
        <f t="shared" si="71"/>
        <v>0</v>
      </c>
      <c r="TC40" s="87">
        <f t="shared" si="71"/>
        <v>0</v>
      </c>
      <c r="TD40" s="87">
        <f t="shared" si="71"/>
        <v>0</v>
      </c>
      <c r="TE40" s="87">
        <f t="shared" si="71"/>
        <v>0</v>
      </c>
      <c r="TF40" s="87">
        <f t="shared" si="71"/>
        <v>0</v>
      </c>
      <c r="TG40" s="87">
        <f t="shared" si="71"/>
        <v>0</v>
      </c>
      <c r="TH40" s="87">
        <f t="shared" si="71"/>
        <v>0</v>
      </c>
      <c r="TI40" s="87">
        <f t="shared" si="71"/>
        <v>0</v>
      </c>
      <c r="TJ40" s="87">
        <f t="shared" si="71"/>
        <v>0</v>
      </c>
      <c r="TK40" s="87">
        <f t="shared" si="71"/>
        <v>0</v>
      </c>
      <c r="TL40" s="87">
        <f t="shared" si="71"/>
        <v>0</v>
      </c>
      <c r="TM40" s="87">
        <f t="shared" si="71"/>
        <v>0</v>
      </c>
      <c r="TN40" s="87">
        <f t="shared" si="71"/>
        <v>0</v>
      </c>
      <c r="TO40" s="87">
        <f t="shared" si="71"/>
        <v>0</v>
      </c>
      <c r="TP40" s="87">
        <f t="shared" si="71"/>
        <v>0</v>
      </c>
      <c r="TQ40" s="87">
        <f t="shared" si="71"/>
        <v>0</v>
      </c>
      <c r="TR40" s="87">
        <f t="shared" si="71"/>
        <v>0</v>
      </c>
      <c r="TS40" s="87">
        <f t="shared" si="71"/>
        <v>0</v>
      </c>
      <c r="TT40" s="87">
        <f t="shared" si="71"/>
        <v>0</v>
      </c>
      <c r="TU40" s="87">
        <f t="shared" si="71"/>
        <v>0</v>
      </c>
      <c r="TV40" s="87">
        <f t="shared" si="71"/>
        <v>0</v>
      </c>
      <c r="TW40" s="87">
        <f t="shared" si="71"/>
        <v>0</v>
      </c>
      <c r="TX40" s="87">
        <f t="shared" si="71"/>
        <v>0</v>
      </c>
      <c r="TY40" s="87">
        <f t="shared" si="71"/>
        <v>0</v>
      </c>
      <c r="TZ40" s="87">
        <f t="shared" si="71"/>
        <v>0</v>
      </c>
      <c r="UA40" s="87">
        <f t="shared" si="71"/>
        <v>0</v>
      </c>
      <c r="UB40" s="87">
        <f t="shared" si="71"/>
        <v>0</v>
      </c>
      <c r="UC40" s="87">
        <f t="shared" si="71"/>
        <v>0</v>
      </c>
      <c r="UD40" s="87">
        <f t="shared" si="71"/>
        <v>0</v>
      </c>
      <c r="UE40" s="87">
        <f t="shared" si="71"/>
        <v>0</v>
      </c>
      <c r="UF40" s="87">
        <f t="shared" si="71"/>
        <v>0</v>
      </c>
    </row>
    <row r="41" spans="1:552" ht="15.75" customHeight="1" outlineLevel="1" x14ac:dyDescent="0.35">
      <c r="A41" s="19" t="s">
        <v>540</v>
      </c>
      <c r="B41" s="5"/>
      <c r="C41" s="5"/>
      <c r="D41" s="67">
        <f t="shared" ref="D41:BO41" si="72">SUM(D42:D47)</f>
        <v>50</v>
      </c>
      <c r="E41" s="68">
        <f t="shared" si="72"/>
        <v>0</v>
      </c>
      <c r="F41" s="68">
        <f t="shared" si="72"/>
        <v>0</v>
      </c>
      <c r="G41" s="68">
        <f t="shared" si="72"/>
        <v>0</v>
      </c>
      <c r="H41" s="68">
        <f t="shared" si="72"/>
        <v>50</v>
      </c>
      <c r="I41" s="68">
        <f t="shared" si="72"/>
        <v>260</v>
      </c>
      <c r="J41" s="68">
        <f t="shared" si="72"/>
        <v>270</v>
      </c>
      <c r="K41" s="68">
        <f t="shared" si="72"/>
        <v>0</v>
      </c>
      <c r="L41" s="68">
        <f t="shared" si="72"/>
        <v>0</v>
      </c>
      <c r="M41" s="68">
        <f t="shared" si="72"/>
        <v>120</v>
      </c>
      <c r="N41" s="68">
        <f t="shared" si="72"/>
        <v>0</v>
      </c>
      <c r="O41" s="68">
        <f t="shared" si="72"/>
        <v>120</v>
      </c>
      <c r="P41" s="68">
        <f t="shared" si="72"/>
        <v>20</v>
      </c>
      <c r="Q41" s="68">
        <f t="shared" si="72"/>
        <v>150</v>
      </c>
      <c r="R41" s="68">
        <f t="shared" si="72"/>
        <v>0</v>
      </c>
      <c r="S41" s="68">
        <f t="shared" si="72"/>
        <v>0</v>
      </c>
      <c r="T41" s="68">
        <f t="shared" si="72"/>
        <v>0</v>
      </c>
      <c r="U41" s="68">
        <f t="shared" si="72"/>
        <v>0</v>
      </c>
      <c r="V41" s="68">
        <f t="shared" si="72"/>
        <v>0</v>
      </c>
      <c r="W41" s="68">
        <f t="shared" si="72"/>
        <v>0</v>
      </c>
      <c r="X41" s="68">
        <f t="shared" si="72"/>
        <v>0</v>
      </c>
      <c r="Y41" s="68">
        <f t="shared" si="72"/>
        <v>204.57</v>
      </c>
      <c r="Z41" s="68">
        <f t="shared" si="72"/>
        <v>0</v>
      </c>
      <c r="AA41" s="68">
        <f t="shared" si="72"/>
        <v>320</v>
      </c>
      <c r="AB41" s="68">
        <f t="shared" si="72"/>
        <v>120</v>
      </c>
      <c r="AC41" s="68">
        <f t="shared" si="72"/>
        <v>120</v>
      </c>
      <c r="AD41" s="68">
        <f t="shared" si="72"/>
        <v>0</v>
      </c>
      <c r="AE41" s="68">
        <f t="shared" si="72"/>
        <v>150</v>
      </c>
      <c r="AF41" s="68">
        <f t="shared" si="72"/>
        <v>704.56999999999994</v>
      </c>
      <c r="AG41" s="68">
        <f t="shared" si="72"/>
        <v>0</v>
      </c>
      <c r="AH41" s="69">
        <f t="shared" si="72"/>
        <v>1606.1</v>
      </c>
      <c r="AI41" s="67">
        <f t="shared" si="72"/>
        <v>120</v>
      </c>
      <c r="AJ41" s="68">
        <f t="shared" si="72"/>
        <v>200</v>
      </c>
      <c r="AK41" s="68">
        <f t="shared" si="72"/>
        <v>140</v>
      </c>
      <c r="AL41" s="68">
        <f t="shared" si="72"/>
        <v>150</v>
      </c>
      <c r="AM41" s="68">
        <f t="shared" si="72"/>
        <v>5321.34</v>
      </c>
      <c r="AN41" s="68">
        <f t="shared" si="72"/>
        <v>0</v>
      </c>
      <c r="AO41" s="68">
        <f t="shared" si="72"/>
        <v>20</v>
      </c>
      <c r="AP41" s="68">
        <f t="shared" si="72"/>
        <v>120</v>
      </c>
      <c r="AQ41" s="68">
        <f t="shared" si="72"/>
        <v>120</v>
      </c>
      <c r="AR41" s="68">
        <f t="shared" si="72"/>
        <v>370</v>
      </c>
      <c r="AS41" s="68">
        <f t="shared" si="72"/>
        <v>150</v>
      </c>
      <c r="AT41" s="68">
        <f t="shared" si="72"/>
        <v>419.77</v>
      </c>
      <c r="AU41" s="68">
        <f t="shared" si="72"/>
        <v>0</v>
      </c>
      <c r="AV41" s="68">
        <f t="shared" si="72"/>
        <v>0</v>
      </c>
      <c r="AW41" s="68">
        <f t="shared" si="72"/>
        <v>240</v>
      </c>
      <c r="AX41" s="68">
        <f t="shared" si="72"/>
        <v>120</v>
      </c>
      <c r="AY41" s="68">
        <f t="shared" si="72"/>
        <v>290</v>
      </c>
      <c r="AZ41" s="68">
        <f t="shared" si="72"/>
        <v>120</v>
      </c>
      <c r="BA41" s="68">
        <f t="shared" si="72"/>
        <v>204.57</v>
      </c>
      <c r="BB41" s="68">
        <f t="shared" si="72"/>
        <v>0</v>
      </c>
      <c r="BC41" s="68">
        <f t="shared" si="72"/>
        <v>270</v>
      </c>
      <c r="BD41" s="68">
        <f t="shared" si="72"/>
        <v>120</v>
      </c>
      <c r="BE41" s="68">
        <f t="shared" si="72"/>
        <v>0</v>
      </c>
      <c r="BF41" s="68">
        <f t="shared" si="72"/>
        <v>140</v>
      </c>
      <c r="BG41" s="68">
        <f t="shared" si="72"/>
        <v>150</v>
      </c>
      <c r="BH41" s="68">
        <f t="shared" si="72"/>
        <v>204.57</v>
      </c>
      <c r="BI41" s="68">
        <f t="shared" si="72"/>
        <v>50</v>
      </c>
      <c r="BJ41" s="68">
        <f t="shared" si="72"/>
        <v>0</v>
      </c>
      <c r="BK41" s="68">
        <f t="shared" si="72"/>
        <v>240</v>
      </c>
      <c r="BL41" s="68">
        <f t="shared" si="72"/>
        <v>0</v>
      </c>
      <c r="BM41" s="69">
        <f t="shared" si="72"/>
        <v>20</v>
      </c>
      <c r="BN41" s="70">
        <f t="shared" si="72"/>
        <v>390</v>
      </c>
      <c r="BO41" s="68">
        <f t="shared" si="72"/>
        <v>204.57</v>
      </c>
      <c r="BP41" s="68">
        <f t="shared" ref="BP41:EA41" si="73">SUM(BP42:BP47)</f>
        <v>100</v>
      </c>
      <c r="BQ41" s="68">
        <f t="shared" si="73"/>
        <v>120</v>
      </c>
      <c r="BR41" s="68">
        <f t="shared" si="73"/>
        <v>2989.05</v>
      </c>
      <c r="BS41" s="68">
        <f t="shared" si="73"/>
        <v>120</v>
      </c>
      <c r="BT41" s="68">
        <f t="shared" si="73"/>
        <v>0</v>
      </c>
      <c r="BU41" s="68">
        <f t="shared" si="73"/>
        <v>300</v>
      </c>
      <c r="BV41" s="68">
        <f t="shared" si="73"/>
        <v>204.57</v>
      </c>
      <c r="BW41" s="68">
        <f t="shared" si="73"/>
        <v>0</v>
      </c>
      <c r="BX41" s="68">
        <f t="shared" si="73"/>
        <v>270</v>
      </c>
      <c r="BY41" s="68">
        <f t="shared" si="73"/>
        <v>0</v>
      </c>
      <c r="BZ41" s="68">
        <f t="shared" si="73"/>
        <v>120</v>
      </c>
      <c r="CA41" s="68">
        <f t="shared" si="73"/>
        <v>140</v>
      </c>
      <c r="CB41" s="68">
        <f t="shared" si="73"/>
        <v>270</v>
      </c>
      <c r="CC41" s="68">
        <f t="shared" si="73"/>
        <v>204.57</v>
      </c>
      <c r="CD41" s="68">
        <f t="shared" si="73"/>
        <v>50</v>
      </c>
      <c r="CE41" s="68">
        <f t="shared" si="73"/>
        <v>100</v>
      </c>
      <c r="CF41" s="68">
        <f t="shared" si="73"/>
        <v>0</v>
      </c>
      <c r="CG41" s="68">
        <f t="shared" si="73"/>
        <v>300</v>
      </c>
      <c r="CH41" s="68">
        <f t="shared" si="73"/>
        <v>20</v>
      </c>
      <c r="CI41" s="68">
        <f t="shared" si="73"/>
        <v>150</v>
      </c>
      <c r="CJ41" s="68">
        <f t="shared" si="73"/>
        <v>204.57</v>
      </c>
      <c r="CK41" s="68">
        <f t="shared" si="73"/>
        <v>0</v>
      </c>
      <c r="CL41" s="68">
        <f t="shared" si="73"/>
        <v>0</v>
      </c>
      <c r="CM41" s="68">
        <f t="shared" si="73"/>
        <v>220</v>
      </c>
      <c r="CN41" s="68">
        <f t="shared" si="73"/>
        <v>100</v>
      </c>
      <c r="CO41" s="68">
        <f t="shared" si="73"/>
        <v>20</v>
      </c>
      <c r="CP41" s="68">
        <f t="shared" si="73"/>
        <v>320</v>
      </c>
      <c r="CQ41" s="68">
        <f t="shared" si="73"/>
        <v>204.57</v>
      </c>
      <c r="CR41" s="68">
        <f t="shared" si="73"/>
        <v>100</v>
      </c>
      <c r="CS41" s="68">
        <f t="shared" si="73"/>
        <v>0</v>
      </c>
      <c r="CT41" s="68">
        <f t="shared" si="73"/>
        <v>0</v>
      </c>
      <c r="CU41" s="68">
        <f t="shared" si="73"/>
        <v>0</v>
      </c>
      <c r="CV41" s="68">
        <f t="shared" si="73"/>
        <v>270</v>
      </c>
      <c r="CW41" s="68">
        <f t="shared" si="73"/>
        <v>570</v>
      </c>
      <c r="CX41" s="68">
        <f t="shared" si="73"/>
        <v>4169.28</v>
      </c>
      <c r="CY41" s="68">
        <f t="shared" si="73"/>
        <v>300</v>
      </c>
      <c r="CZ41" s="68">
        <f t="shared" si="73"/>
        <v>1100</v>
      </c>
      <c r="DA41" s="68">
        <f t="shared" si="73"/>
        <v>850</v>
      </c>
      <c r="DB41" s="68">
        <f t="shared" si="73"/>
        <v>0</v>
      </c>
      <c r="DC41" s="68">
        <f t="shared" si="73"/>
        <v>150</v>
      </c>
      <c r="DD41" s="68">
        <f t="shared" si="73"/>
        <v>150</v>
      </c>
      <c r="DE41" s="68">
        <f t="shared" si="73"/>
        <v>254.57</v>
      </c>
      <c r="DF41" s="68">
        <f t="shared" si="73"/>
        <v>0</v>
      </c>
      <c r="DG41" s="68">
        <f t="shared" si="73"/>
        <v>0</v>
      </c>
      <c r="DH41" s="68">
        <f t="shared" si="73"/>
        <v>150</v>
      </c>
      <c r="DI41" s="68">
        <f t="shared" si="73"/>
        <v>120</v>
      </c>
      <c r="DJ41" s="68">
        <f t="shared" si="73"/>
        <v>20</v>
      </c>
      <c r="DK41" s="68">
        <f t="shared" si="73"/>
        <v>290</v>
      </c>
      <c r="DL41" s="68">
        <f t="shared" si="73"/>
        <v>204.57</v>
      </c>
      <c r="DM41" s="68">
        <f t="shared" si="73"/>
        <v>0</v>
      </c>
      <c r="DN41" s="68">
        <f t="shared" si="73"/>
        <v>0</v>
      </c>
      <c r="DO41" s="68">
        <f t="shared" si="73"/>
        <v>50</v>
      </c>
      <c r="DP41" s="68">
        <f t="shared" si="73"/>
        <v>0</v>
      </c>
      <c r="DQ41" s="68">
        <f t="shared" si="73"/>
        <v>20</v>
      </c>
      <c r="DR41" s="68">
        <f t="shared" si="73"/>
        <v>220</v>
      </c>
      <c r="DS41" s="68">
        <f t="shared" si="73"/>
        <v>204.57</v>
      </c>
      <c r="DT41" s="68">
        <f t="shared" si="73"/>
        <v>0</v>
      </c>
      <c r="DU41" s="68">
        <f t="shared" si="73"/>
        <v>0</v>
      </c>
      <c r="DV41" s="68">
        <f t="shared" si="73"/>
        <v>0</v>
      </c>
      <c r="DW41" s="68">
        <f t="shared" si="73"/>
        <v>120</v>
      </c>
      <c r="DX41" s="68">
        <f t="shared" si="73"/>
        <v>0</v>
      </c>
      <c r="DY41" s="68">
        <f t="shared" si="73"/>
        <v>310</v>
      </c>
      <c r="DZ41" s="68">
        <f t="shared" si="73"/>
        <v>204.57</v>
      </c>
      <c r="EA41" s="68">
        <f t="shared" si="73"/>
        <v>4347.1399999999994</v>
      </c>
      <c r="EB41" s="68">
        <f t="shared" ref="EB41:GM41" si="74">SUM(EB42:EB47)</f>
        <v>10</v>
      </c>
      <c r="EC41" s="68">
        <f t="shared" si="74"/>
        <v>120</v>
      </c>
      <c r="ED41" s="68">
        <f t="shared" si="74"/>
        <v>0</v>
      </c>
      <c r="EE41" s="68">
        <f t="shared" si="74"/>
        <v>0</v>
      </c>
      <c r="EF41" s="68">
        <f t="shared" si="74"/>
        <v>40</v>
      </c>
      <c r="EG41" s="68">
        <f t="shared" si="74"/>
        <v>664.56999999999994</v>
      </c>
      <c r="EH41" s="68">
        <f t="shared" si="74"/>
        <v>0</v>
      </c>
      <c r="EI41" s="68">
        <f t="shared" si="74"/>
        <v>0</v>
      </c>
      <c r="EJ41" s="68">
        <f t="shared" si="74"/>
        <v>20</v>
      </c>
      <c r="EK41" s="68">
        <f t="shared" si="74"/>
        <v>0</v>
      </c>
      <c r="EL41" s="68">
        <f t="shared" si="74"/>
        <v>360</v>
      </c>
      <c r="EM41" s="68">
        <f t="shared" si="74"/>
        <v>380</v>
      </c>
      <c r="EN41" s="68">
        <f t="shared" si="74"/>
        <v>204.57</v>
      </c>
      <c r="EO41" s="68">
        <f t="shared" si="74"/>
        <v>40</v>
      </c>
      <c r="EP41" s="68">
        <f t="shared" si="74"/>
        <v>250</v>
      </c>
      <c r="EQ41" s="68">
        <f t="shared" si="74"/>
        <v>0</v>
      </c>
      <c r="ER41" s="68">
        <f t="shared" si="74"/>
        <v>1050</v>
      </c>
      <c r="ES41" s="68">
        <f t="shared" si="74"/>
        <v>540</v>
      </c>
      <c r="ET41" s="68">
        <f t="shared" si="74"/>
        <v>126</v>
      </c>
      <c r="EU41" s="68">
        <f t="shared" si="74"/>
        <v>504.57</v>
      </c>
      <c r="EV41" s="68">
        <f t="shared" si="74"/>
        <v>0</v>
      </c>
      <c r="EW41" s="68">
        <f t="shared" si="74"/>
        <v>0</v>
      </c>
      <c r="EX41" s="68">
        <f t="shared" si="74"/>
        <v>250</v>
      </c>
      <c r="EY41" s="68">
        <f t="shared" si="74"/>
        <v>1920.5</v>
      </c>
      <c r="EZ41" s="68">
        <f t="shared" si="74"/>
        <v>450</v>
      </c>
      <c r="FA41" s="68">
        <f t="shared" si="74"/>
        <v>0</v>
      </c>
      <c r="FB41" s="68">
        <f t="shared" si="74"/>
        <v>269.57</v>
      </c>
      <c r="FC41" s="68">
        <f t="shared" si="74"/>
        <v>200</v>
      </c>
      <c r="FD41" s="68">
        <f t="shared" si="74"/>
        <v>350</v>
      </c>
      <c r="FE41" s="68">
        <f t="shared" si="74"/>
        <v>4421.5499999999993</v>
      </c>
      <c r="FF41" s="68">
        <f t="shared" si="74"/>
        <v>800</v>
      </c>
      <c r="FG41" s="68">
        <f t="shared" si="74"/>
        <v>320</v>
      </c>
      <c r="FH41" s="68">
        <f t="shared" si="74"/>
        <v>400</v>
      </c>
      <c r="FI41" s="68">
        <f t="shared" si="74"/>
        <v>204.57</v>
      </c>
      <c r="FJ41" s="68">
        <f t="shared" si="74"/>
        <v>750</v>
      </c>
      <c r="FK41" s="68">
        <f t="shared" si="74"/>
        <v>0</v>
      </c>
      <c r="FL41" s="68">
        <f t="shared" si="74"/>
        <v>300</v>
      </c>
      <c r="FM41" s="68">
        <f t="shared" si="74"/>
        <v>0</v>
      </c>
      <c r="FN41" s="68">
        <f t="shared" si="74"/>
        <v>0</v>
      </c>
      <c r="FO41" s="68">
        <f t="shared" si="74"/>
        <v>200</v>
      </c>
      <c r="FP41" s="68">
        <f t="shared" si="74"/>
        <v>204.57</v>
      </c>
      <c r="FQ41" s="68">
        <f t="shared" si="74"/>
        <v>150</v>
      </c>
      <c r="FR41" s="68">
        <f t="shared" si="74"/>
        <v>350</v>
      </c>
      <c r="FS41" s="68">
        <f t="shared" si="74"/>
        <v>450</v>
      </c>
      <c r="FT41" s="68">
        <f t="shared" si="74"/>
        <v>2083.65</v>
      </c>
      <c r="FU41" s="68">
        <f t="shared" si="74"/>
        <v>220</v>
      </c>
      <c r="FV41" s="68">
        <f t="shared" si="74"/>
        <v>150</v>
      </c>
      <c r="FW41" s="68">
        <f t="shared" si="74"/>
        <v>204.57</v>
      </c>
      <c r="FX41" s="68">
        <f t="shared" si="74"/>
        <v>0</v>
      </c>
      <c r="FY41" s="68">
        <f t="shared" si="74"/>
        <v>0</v>
      </c>
      <c r="FZ41" s="68">
        <f t="shared" si="74"/>
        <v>0</v>
      </c>
      <c r="GA41" s="68">
        <f t="shared" si="74"/>
        <v>0</v>
      </c>
      <c r="GB41" s="68">
        <f t="shared" si="74"/>
        <v>20</v>
      </c>
      <c r="GC41" s="68">
        <f t="shared" si="74"/>
        <v>340</v>
      </c>
      <c r="GD41" s="68">
        <f t="shared" si="74"/>
        <v>204.57</v>
      </c>
      <c r="GE41" s="68">
        <f t="shared" si="74"/>
        <v>0</v>
      </c>
      <c r="GF41" s="68">
        <f t="shared" si="74"/>
        <v>0</v>
      </c>
      <c r="GG41" s="68">
        <f t="shared" si="74"/>
        <v>0</v>
      </c>
      <c r="GH41" s="68">
        <f t="shared" si="74"/>
        <v>400</v>
      </c>
      <c r="GI41" s="68">
        <f t="shared" si="74"/>
        <v>300</v>
      </c>
      <c r="GJ41" s="68">
        <f t="shared" si="74"/>
        <v>350</v>
      </c>
      <c r="GK41" s="68">
        <f t="shared" si="74"/>
        <v>4872.46</v>
      </c>
      <c r="GL41" s="68">
        <f t="shared" si="74"/>
        <v>300</v>
      </c>
      <c r="GM41" s="68">
        <f t="shared" si="74"/>
        <v>350</v>
      </c>
      <c r="GN41" s="68">
        <f t="shared" ref="GN41:IY41" si="75">SUM(GN42:GN47)</f>
        <v>700</v>
      </c>
      <c r="GO41" s="68">
        <f t="shared" si="75"/>
        <v>0</v>
      </c>
      <c r="GP41" s="68">
        <f t="shared" si="75"/>
        <v>0</v>
      </c>
      <c r="GQ41" s="68">
        <f t="shared" si="75"/>
        <v>0</v>
      </c>
      <c r="GR41" s="68">
        <f t="shared" si="75"/>
        <v>204.57</v>
      </c>
      <c r="GS41" s="68">
        <f t="shared" si="75"/>
        <v>0</v>
      </c>
      <c r="GT41" s="68">
        <f t="shared" si="75"/>
        <v>0</v>
      </c>
      <c r="GU41" s="68">
        <f t="shared" si="75"/>
        <v>0</v>
      </c>
      <c r="GV41" s="68">
        <f t="shared" si="75"/>
        <v>0</v>
      </c>
      <c r="GW41" s="68">
        <f t="shared" si="75"/>
        <v>0</v>
      </c>
      <c r="GX41" s="68">
        <f t="shared" si="75"/>
        <v>0</v>
      </c>
      <c r="GY41" s="68">
        <f t="shared" si="75"/>
        <v>0</v>
      </c>
      <c r="GZ41" s="68">
        <f t="shared" si="75"/>
        <v>704.56999999999994</v>
      </c>
      <c r="HA41" s="68">
        <f t="shared" si="75"/>
        <v>0</v>
      </c>
      <c r="HB41" s="68">
        <f t="shared" si="75"/>
        <v>0</v>
      </c>
      <c r="HC41" s="68">
        <f t="shared" si="75"/>
        <v>0</v>
      </c>
      <c r="HD41" s="68">
        <f t="shared" si="75"/>
        <v>0</v>
      </c>
      <c r="HE41" s="68">
        <f t="shared" si="75"/>
        <v>0</v>
      </c>
      <c r="HF41" s="68">
        <f t="shared" si="75"/>
        <v>204.57</v>
      </c>
      <c r="HG41" s="68">
        <f t="shared" si="75"/>
        <v>0</v>
      </c>
      <c r="HH41" s="68">
        <f t="shared" si="75"/>
        <v>0</v>
      </c>
      <c r="HI41" s="68">
        <f t="shared" si="75"/>
        <v>0</v>
      </c>
      <c r="HJ41" s="68">
        <f t="shared" si="75"/>
        <v>0</v>
      </c>
      <c r="HK41" s="68">
        <f t="shared" si="75"/>
        <v>0</v>
      </c>
      <c r="HL41" s="68">
        <f t="shared" si="75"/>
        <v>0</v>
      </c>
      <c r="HM41" s="68">
        <f t="shared" si="75"/>
        <v>0</v>
      </c>
      <c r="HN41" s="68">
        <f t="shared" si="75"/>
        <v>0</v>
      </c>
      <c r="HO41" s="68">
        <f t="shared" si="75"/>
        <v>0</v>
      </c>
      <c r="HP41" s="68">
        <f t="shared" si="75"/>
        <v>0</v>
      </c>
      <c r="HQ41" s="68">
        <f t="shared" si="75"/>
        <v>0</v>
      </c>
      <c r="HR41" s="68">
        <f t="shared" si="75"/>
        <v>0</v>
      </c>
      <c r="HS41" s="68">
        <f t="shared" si="75"/>
        <v>0</v>
      </c>
      <c r="HT41" s="68">
        <f t="shared" si="75"/>
        <v>0</v>
      </c>
      <c r="HU41" s="68">
        <f t="shared" si="75"/>
        <v>0</v>
      </c>
      <c r="HV41" s="68">
        <f t="shared" si="75"/>
        <v>0</v>
      </c>
      <c r="HW41" s="68">
        <f t="shared" si="75"/>
        <v>0</v>
      </c>
      <c r="HX41" s="68">
        <f t="shared" si="75"/>
        <v>0</v>
      </c>
      <c r="HY41" s="68">
        <f t="shared" si="75"/>
        <v>0</v>
      </c>
      <c r="HZ41" s="68">
        <f t="shared" si="75"/>
        <v>0</v>
      </c>
      <c r="IA41" s="68">
        <f t="shared" si="75"/>
        <v>0</v>
      </c>
      <c r="IB41" s="68">
        <f t="shared" si="75"/>
        <v>0</v>
      </c>
      <c r="IC41" s="68">
        <f t="shared" si="75"/>
        <v>0</v>
      </c>
      <c r="ID41" s="68">
        <f t="shared" si="75"/>
        <v>0</v>
      </c>
      <c r="IE41" s="68">
        <f t="shared" si="75"/>
        <v>0</v>
      </c>
      <c r="IF41" s="68">
        <f t="shared" si="75"/>
        <v>0</v>
      </c>
      <c r="IG41" s="68">
        <f t="shared" si="75"/>
        <v>0</v>
      </c>
      <c r="IH41" s="68">
        <f t="shared" si="75"/>
        <v>0</v>
      </c>
      <c r="II41" s="68">
        <f t="shared" si="75"/>
        <v>0</v>
      </c>
      <c r="IJ41" s="68">
        <f t="shared" si="75"/>
        <v>0</v>
      </c>
      <c r="IK41" s="68">
        <f t="shared" si="75"/>
        <v>0</v>
      </c>
      <c r="IL41" s="68">
        <f t="shared" si="75"/>
        <v>0</v>
      </c>
      <c r="IM41" s="68">
        <f t="shared" si="75"/>
        <v>0</v>
      </c>
      <c r="IN41" s="68">
        <f t="shared" si="75"/>
        <v>0</v>
      </c>
      <c r="IO41" s="68">
        <f t="shared" si="75"/>
        <v>0</v>
      </c>
      <c r="IP41" s="68">
        <f t="shared" si="75"/>
        <v>0</v>
      </c>
      <c r="IQ41" s="68">
        <f t="shared" si="75"/>
        <v>0</v>
      </c>
      <c r="IR41" s="68">
        <f t="shared" si="75"/>
        <v>0</v>
      </c>
      <c r="IS41" s="68">
        <f t="shared" si="75"/>
        <v>0</v>
      </c>
      <c r="IT41" s="68">
        <f t="shared" si="75"/>
        <v>0</v>
      </c>
      <c r="IU41" s="68">
        <f t="shared" si="75"/>
        <v>0</v>
      </c>
      <c r="IV41" s="68">
        <f t="shared" si="75"/>
        <v>0</v>
      </c>
      <c r="IW41" s="68">
        <f t="shared" si="75"/>
        <v>0</v>
      </c>
      <c r="IX41" s="68">
        <f t="shared" si="75"/>
        <v>0</v>
      </c>
      <c r="IY41" s="68">
        <f t="shared" si="75"/>
        <v>0</v>
      </c>
      <c r="IZ41" s="68">
        <f t="shared" ref="IZ41:LK41" si="76">SUM(IZ42:IZ47)</f>
        <v>0</v>
      </c>
      <c r="JA41" s="68">
        <f t="shared" si="76"/>
        <v>0</v>
      </c>
      <c r="JB41" s="68">
        <f t="shared" si="76"/>
        <v>0</v>
      </c>
      <c r="JC41" s="68">
        <f t="shared" si="76"/>
        <v>0</v>
      </c>
      <c r="JD41" s="68">
        <f t="shared" si="76"/>
        <v>0</v>
      </c>
      <c r="JE41" s="68">
        <f t="shared" si="76"/>
        <v>0</v>
      </c>
      <c r="JF41" s="68">
        <f t="shared" si="76"/>
        <v>0</v>
      </c>
      <c r="JG41" s="68">
        <f t="shared" si="76"/>
        <v>0</v>
      </c>
      <c r="JH41" s="68">
        <f t="shared" si="76"/>
        <v>0</v>
      </c>
      <c r="JI41" s="68">
        <f t="shared" si="76"/>
        <v>0</v>
      </c>
      <c r="JJ41" s="68">
        <f t="shared" si="76"/>
        <v>0</v>
      </c>
      <c r="JK41" s="68">
        <f t="shared" si="76"/>
        <v>0</v>
      </c>
      <c r="JL41" s="68">
        <f t="shared" si="76"/>
        <v>0</v>
      </c>
      <c r="JM41" s="68">
        <f t="shared" si="76"/>
        <v>0</v>
      </c>
      <c r="JN41" s="68">
        <f t="shared" si="76"/>
        <v>0</v>
      </c>
      <c r="JO41" s="68">
        <f t="shared" si="76"/>
        <v>0</v>
      </c>
      <c r="JP41" s="68">
        <f t="shared" si="76"/>
        <v>0</v>
      </c>
      <c r="JQ41" s="68">
        <f t="shared" si="76"/>
        <v>0</v>
      </c>
      <c r="JR41" s="68">
        <f t="shared" si="76"/>
        <v>0</v>
      </c>
      <c r="JS41" s="68">
        <f t="shared" si="76"/>
        <v>0</v>
      </c>
      <c r="JT41" s="68">
        <f t="shared" si="76"/>
        <v>0</v>
      </c>
      <c r="JU41" s="68">
        <f t="shared" si="76"/>
        <v>0</v>
      </c>
      <c r="JV41" s="68">
        <f t="shared" si="76"/>
        <v>0</v>
      </c>
      <c r="JW41" s="68">
        <f t="shared" si="76"/>
        <v>0</v>
      </c>
      <c r="JX41" s="68">
        <f t="shared" si="76"/>
        <v>0</v>
      </c>
      <c r="JY41" s="68">
        <f t="shared" si="76"/>
        <v>0</v>
      </c>
      <c r="JZ41" s="68">
        <f t="shared" si="76"/>
        <v>0</v>
      </c>
      <c r="KA41" s="68">
        <f t="shared" si="76"/>
        <v>0</v>
      </c>
      <c r="KB41" s="68">
        <f t="shared" si="76"/>
        <v>0</v>
      </c>
      <c r="KC41" s="68">
        <f t="shared" si="76"/>
        <v>0</v>
      </c>
      <c r="KD41" s="68">
        <f t="shared" si="76"/>
        <v>0</v>
      </c>
      <c r="KE41" s="68">
        <f t="shared" si="76"/>
        <v>0</v>
      </c>
      <c r="KF41" s="68">
        <f t="shared" si="76"/>
        <v>0</v>
      </c>
      <c r="KG41" s="68">
        <f t="shared" si="76"/>
        <v>0</v>
      </c>
      <c r="KH41" s="68">
        <f t="shared" si="76"/>
        <v>0</v>
      </c>
      <c r="KI41" s="68">
        <f t="shared" si="76"/>
        <v>0</v>
      </c>
      <c r="KJ41" s="68">
        <f t="shared" si="76"/>
        <v>0</v>
      </c>
      <c r="KK41" s="68">
        <f t="shared" si="76"/>
        <v>0</v>
      </c>
      <c r="KL41" s="68">
        <f t="shared" si="76"/>
        <v>0</v>
      </c>
      <c r="KM41" s="68">
        <f t="shared" si="76"/>
        <v>0</v>
      </c>
      <c r="KN41" s="68">
        <f t="shared" si="76"/>
        <v>0</v>
      </c>
      <c r="KO41" s="68">
        <f t="shared" si="76"/>
        <v>0</v>
      </c>
      <c r="KP41" s="68">
        <f t="shared" si="76"/>
        <v>0</v>
      </c>
      <c r="KQ41" s="68">
        <f t="shared" si="76"/>
        <v>0</v>
      </c>
      <c r="KR41" s="68">
        <f t="shared" si="76"/>
        <v>0</v>
      </c>
      <c r="KS41" s="68">
        <f t="shared" si="76"/>
        <v>0</v>
      </c>
      <c r="KT41" s="68">
        <f t="shared" si="76"/>
        <v>0</v>
      </c>
      <c r="KU41" s="68">
        <f t="shared" si="76"/>
        <v>0</v>
      </c>
      <c r="KV41" s="68">
        <f t="shared" si="76"/>
        <v>0</v>
      </c>
      <c r="KW41" s="68">
        <f t="shared" si="76"/>
        <v>0</v>
      </c>
      <c r="KX41" s="68">
        <f t="shared" si="76"/>
        <v>0</v>
      </c>
      <c r="KY41" s="68">
        <f t="shared" si="76"/>
        <v>0</v>
      </c>
      <c r="KZ41" s="68">
        <f t="shared" si="76"/>
        <v>0</v>
      </c>
      <c r="LA41" s="68">
        <f t="shared" si="76"/>
        <v>0</v>
      </c>
      <c r="LB41" s="68">
        <f t="shared" si="76"/>
        <v>0</v>
      </c>
      <c r="LC41" s="68">
        <f t="shared" si="76"/>
        <v>0</v>
      </c>
      <c r="LD41" s="68">
        <f t="shared" si="76"/>
        <v>0</v>
      </c>
      <c r="LE41" s="68">
        <f t="shared" si="76"/>
        <v>0</v>
      </c>
      <c r="LF41" s="68">
        <f t="shared" si="76"/>
        <v>0</v>
      </c>
      <c r="LG41" s="68">
        <f t="shared" si="76"/>
        <v>0</v>
      </c>
      <c r="LH41" s="68">
        <f t="shared" si="76"/>
        <v>0</v>
      </c>
      <c r="LI41" s="68">
        <f t="shared" si="76"/>
        <v>0</v>
      </c>
      <c r="LJ41" s="68">
        <f t="shared" si="76"/>
        <v>0</v>
      </c>
      <c r="LK41" s="68">
        <f t="shared" si="76"/>
        <v>0</v>
      </c>
      <c r="LL41" s="68">
        <f t="shared" ref="LL41:NW41" si="77">SUM(LL42:LL47)</f>
        <v>0</v>
      </c>
      <c r="LM41" s="68">
        <f t="shared" si="77"/>
        <v>0</v>
      </c>
      <c r="LN41" s="68">
        <f t="shared" si="77"/>
        <v>0</v>
      </c>
      <c r="LO41" s="68">
        <f t="shared" si="77"/>
        <v>0</v>
      </c>
      <c r="LP41" s="68">
        <f t="shared" si="77"/>
        <v>0</v>
      </c>
      <c r="LQ41" s="68">
        <f t="shared" si="77"/>
        <v>0</v>
      </c>
      <c r="LR41" s="68">
        <f t="shared" si="77"/>
        <v>0</v>
      </c>
      <c r="LS41" s="68">
        <f t="shared" si="77"/>
        <v>0</v>
      </c>
      <c r="LT41" s="68">
        <f t="shared" si="77"/>
        <v>0</v>
      </c>
      <c r="LU41" s="68">
        <f t="shared" si="77"/>
        <v>0</v>
      </c>
      <c r="LV41" s="68">
        <f t="shared" si="77"/>
        <v>0</v>
      </c>
      <c r="LW41" s="68">
        <f t="shared" si="77"/>
        <v>0</v>
      </c>
      <c r="LX41" s="68">
        <f t="shared" si="77"/>
        <v>0</v>
      </c>
      <c r="LY41" s="68">
        <f t="shared" si="77"/>
        <v>0</v>
      </c>
      <c r="LZ41" s="68">
        <f t="shared" si="77"/>
        <v>0</v>
      </c>
      <c r="MA41" s="68">
        <f t="shared" si="77"/>
        <v>0</v>
      </c>
      <c r="MB41" s="68">
        <f t="shared" si="77"/>
        <v>0</v>
      </c>
      <c r="MC41" s="68">
        <f t="shared" si="77"/>
        <v>0</v>
      </c>
      <c r="MD41" s="68">
        <f t="shared" si="77"/>
        <v>0</v>
      </c>
      <c r="ME41" s="68">
        <f t="shared" si="77"/>
        <v>0</v>
      </c>
      <c r="MF41" s="68">
        <f t="shared" si="77"/>
        <v>0</v>
      </c>
      <c r="MG41" s="68">
        <f t="shared" si="77"/>
        <v>0</v>
      </c>
      <c r="MH41" s="68">
        <f t="shared" si="77"/>
        <v>0</v>
      </c>
      <c r="MI41" s="68">
        <f t="shared" si="77"/>
        <v>0</v>
      </c>
      <c r="MJ41" s="68">
        <f t="shared" si="77"/>
        <v>0</v>
      </c>
      <c r="MK41" s="68">
        <f t="shared" si="77"/>
        <v>0</v>
      </c>
      <c r="ML41" s="68">
        <f t="shared" si="77"/>
        <v>0</v>
      </c>
      <c r="MM41" s="68">
        <f t="shared" si="77"/>
        <v>0</v>
      </c>
      <c r="MN41" s="68">
        <f t="shared" si="77"/>
        <v>0</v>
      </c>
      <c r="MO41" s="68">
        <f t="shared" si="77"/>
        <v>0</v>
      </c>
      <c r="MP41" s="68">
        <f t="shared" si="77"/>
        <v>0</v>
      </c>
      <c r="MQ41" s="68">
        <f t="shared" si="77"/>
        <v>0</v>
      </c>
      <c r="MR41" s="68">
        <f t="shared" si="77"/>
        <v>0</v>
      </c>
      <c r="MS41" s="68">
        <f t="shared" si="77"/>
        <v>0</v>
      </c>
      <c r="MT41" s="68">
        <f t="shared" si="77"/>
        <v>0</v>
      </c>
      <c r="MU41" s="68">
        <f t="shared" si="77"/>
        <v>0</v>
      </c>
      <c r="MV41" s="68">
        <f t="shared" si="77"/>
        <v>0</v>
      </c>
      <c r="MW41" s="68">
        <f t="shared" si="77"/>
        <v>0</v>
      </c>
      <c r="MX41" s="68">
        <f t="shared" si="77"/>
        <v>0</v>
      </c>
      <c r="MY41" s="68">
        <f t="shared" si="77"/>
        <v>0</v>
      </c>
      <c r="MZ41" s="68">
        <f t="shared" si="77"/>
        <v>0</v>
      </c>
      <c r="NA41" s="68">
        <f t="shared" si="77"/>
        <v>0</v>
      </c>
      <c r="NB41" s="68">
        <f t="shared" si="77"/>
        <v>0</v>
      </c>
      <c r="NC41" s="68">
        <f t="shared" si="77"/>
        <v>0</v>
      </c>
      <c r="ND41" s="68">
        <f t="shared" si="77"/>
        <v>0</v>
      </c>
      <c r="NE41" s="68">
        <f t="shared" si="77"/>
        <v>0</v>
      </c>
      <c r="NF41" s="68">
        <f t="shared" si="77"/>
        <v>0</v>
      </c>
      <c r="NG41" s="68">
        <f t="shared" si="77"/>
        <v>0</v>
      </c>
      <c r="NH41" s="68">
        <f t="shared" si="77"/>
        <v>0</v>
      </c>
      <c r="NI41" s="68">
        <f t="shared" si="77"/>
        <v>0</v>
      </c>
      <c r="NJ41" s="68">
        <f t="shared" si="77"/>
        <v>0</v>
      </c>
      <c r="NK41" s="68">
        <f t="shared" si="77"/>
        <v>0</v>
      </c>
      <c r="NL41" s="68">
        <f t="shared" si="77"/>
        <v>0</v>
      </c>
      <c r="NM41" s="68">
        <f t="shared" si="77"/>
        <v>0</v>
      </c>
      <c r="NN41" s="68">
        <f t="shared" si="77"/>
        <v>0</v>
      </c>
      <c r="NO41" s="68">
        <f t="shared" si="77"/>
        <v>0</v>
      </c>
      <c r="NP41" s="68">
        <f t="shared" si="77"/>
        <v>0</v>
      </c>
      <c r="NQ41" s="68">
        <f t="shared" si="77"/>
        <v>0</v>
      </c>
      <c r="NR41" s="68">
        <f t="shared" si="77"/>
        <v>0</v>
      </c>
      <c r="NS41" s="68">
        <f t="shared" si="77"/>
        <v>0</v>
      </c>
      <c r="NT41" s="68">
        <f t="shared" si="77"/>
        <v>0</v>
      </c>
      <c r="NU41" s="68">
        <f t="shared" si="77"/>
        <v>0</v>
      </c>
      <c r="NV41" s="68">
        <f t="shared" si="77"/>
        <v>0</v>
      </c>
      <c r="NW41" s="68">
        <f t="shared" si="77"/>
        <v>0</v>
      </c>
      <c r="NX41" s="68">
        <f t="shared" ref="NX41:QI41" si="78">SUM(NX42:NX47)</f>
        <v>0</v>
      </c>
      <c r="NY41" s="68">
        <f t="shared" si="78"/>
        <v>0</v>
      </c>
      <c r="NZ41" s="68">
        <f t="shared" si="78"/>
        <v>0</v>
      </c>
      <c r="OA41" s="68">
        <f t="shared" si="78"/>
        <v>0</v>
      </c>
      <c r="OB41" s="68">
        <f t="shared" si="78"/>
        <v>0</v>
      </c>
      <c r="OC41" s="68">
        <f t="shared" si="78"/>
        <v>0</v>
      </c>
      <c r="OD41" s="68">
        <f t="shared" si="78"/>
        <v>0</v>
      </c>
      <c r="OE41" s="68">
        <f t="shared" si="78"/>
        <v>0</v>
      </c>
      <c r="OF41" s="68">
        <f t="shared" si="78"/>
        <v>0</v>
      </c>
      <c r="OG41" s="68">
        <f t="shared" si="78"/>
        <v>0</v>
      </c>
      <c r="OH41" s="68">
        <f t="shared" si="78"/>
        <v>0</v>
      </c>
      <c r="OI41" s="68">
        <f t="shared" si="78"/>
        <v>0</v>
      </c>
      <c r="OJ41" s="68">
        <f t="shared" si="78"/>
        <v>0</v>
      </c>
      <c r="OK41" s="68">
        <f t="shared" si="78"/>
        <v>0</v>
      </c>
      <c r="OL41" s="68">
        <f t="shared" si="78"/>
        <v>0</v>
      </c>
      <c r="OM41" s="68">
        <f t="shared" si="78"/>
        <v>0</v>
      </c>
      <c r="ON41" s="68">
        <f t="shared" si="78"/>
        <v>0</v>
      </c>
      <c r="OO41" s="68">
        <f t="shared" si="78"/>
        <v>0</v>
      </c>
      <c r="OP41" s="68">
        <f t="shared" si="78"/>
        <v>0</v>
      </c>
      <c r="OQ41" s="68">
        <f t="shared" si="78"/>
        <v>0</v>
      </c>
      <c r="OR41" s="68">
        <f t="shared" si="78"/>
        <v>0</v>
      </c>
      <c r="OS41" s="68">
        <f t="shared" si="78"/>
        <v>0</v>
      </c>
      <c r="OT41" s="68">
        <f t="shared" si="78"/>
        <v>0</v>
      </c>
      <c r="OU41" s="68">
        <f t="shared" si="78"/>
        <v>0</v>
      </c>
      <c r="OV41" s="68">
        <f t="shared" si="78"/>
        <v>0</v>
      </c>
      <c r="OW41" s="68">
        <f t="shared" si="78"/>
        <v>0</v>
      </c>
      <c r="OX41" s="68">
        <f t="shared" si="78"/>
        <v>0</v>
      </c>
      <c r="OY41" s="68">
        <f t="shared" si="78"/>
        <v>0</v>
      </c>
      <c r="OZ41" s="68">
        <f t="shared" si="78"/>
        <v>0</v>
      </c>
      <c r="PA41" s="68">
        <f t="shared" si="78"/>
        <v>0</v>
      </c>
      <c r="PB41" s="68">
        <f t="shared" si="78"/>
        <v>0</v>
      </c>
      <c r="PC41" s="68">
        <f t="shared" si="78"/>
        <v>0</v>
      </c>
      <c r="PD41" s="68">
        <f t="shared" si="78"/>
        <v>0</v>
      </c>
      <c r="PE41" s="68">
        <f t="shared" si="78"/>
        <v>0</v>
      </c>
      <c r="PF41" s="68">
        <f t="shared" si="78"/>
        <v>0</v>
      </c>
      <c r="PG41" s="68">
        <f t="shared" si="78"/>
        <v>0</v>
      </c>
      <c r="PH41" s="68">
        <f t="shared" si="78"/>
        <v>0</v>
      </c>
      <c r="PI41" s="68">
        <f t="shared" si="78"/>
        <v>0</v>
      </c>
      <c r="PJ41" s="68">
        <f t="shared" si="78"/>
        <v>0</v>
      </c>
      <c r="PK41" s="68">
        <f t="shared" si="78"/>
        <v>0</v>
      </c>
      <c r="PL41" s="68">
        <f t="shared" si="78"/>
        <v>0</v>
      </c>
      <c r="PM41" s="68">
        <f t="shared" si="78"/>
        <v>0</v>
      </c>
      <c r="PN41" s="68">
        <f t="shared" si="78"/>
        <v>0</v>
      </c>
      <c r="PO41" s="68">
        <f t="shared" si="78"/>
        <v>0</v>
      </c>
      <c r="PP41" s="68">
        <f t="shared" si="78"/>
        <v>0</v>
      </c>
      <c r="PQ41" s="68">
        <f t="shared" si="78"/>
        <v>0</v>
      </c>
      <c r="PR41" s="68">
        <f t="shared" si="78"/>
        <v>0</v>
      </c>
      <c r="PS41" s="68">
        <f t="shared" si="78"/>
        <v>0</v>
      </c>
      <c r="PT41" s="68">
        <f t="shared" si="78"/>
        <v>0</v>
      </c>
      <c r="PU41" s="68">
        <f t="shared" si="78"/>
        <v>0</v>
      </c>
      <c r="PV41" s="68">
        <f t="shared" si="78"/>
        <v>0</v>
      </c>
      <c r="PW41" s="68">
        <f t="shared" si="78"/>
        <v>0</v>
      </c>
      <c r="PX41" s="68">
        <f t="shared" si="78"/>
        <v>0</v>
      </c>
      <c r="PY41" s="68">
        <f t="shared" si="78"/>
        <v>0</v>
      </c>
      <c r="PZ41" s="68">
        <f t="shared" si="78"/>
        <v>0</v>
      </c>
      <c r="QA41" s="68">
        <f t="shared" si="78"/>
        <v>0</v>
      </c>
      <c r="QB41" s="68">
        <f t="shared" si="78"/>
        <v>0</v>
      </c>
      <c r="QC41" s="68">
        <f t="shared" si="78"/>
        <v>0</v>
      </c>
      <c r="QD41" s="68">
        <f t="shared" si="78"/>
        <v>0</v>
      </c>
      <c r="QE41" s="68">
        <f t="shared" si="78"/>
        <v>0</v>
      </c>
      <c r="QF41" s="68">
        <f t="shared" si="78"/>
        <v>0</v>
      </c>
      <c r="QG41" s="68">
        <f t="shared" si="78"/>
        <v>0</v>
      </c>
      <c r="QH41" s="68">
        <f t="shared" si="78"/>
        <v>0</v>
      </c>
      <c r="QI41" s="68">
        <f t="shared" si="78"/>
        <v>0</v>
      </c>
      <c r="QJ41" s="68">
        <f t="shared" ref="QJ41:SU41" si="79">SUM(QJ42:QJ47)</f>
        <v>0</v>
      </c>
      <c r="QK41" s="68">
        <f t="shared" si="79"/>
        <v>0</v>
      </c>
      <c r="QL41" s="68">
        <f t="shared" si="79"/>
        <v>0</v>
      </c>
      <c r="QM41" s="68">
        <f t="shared" si="79"/>
        <v>0</v>
      </c>
      <c r="QN41" s="68">
        <f t="shared" si="79"/>
        <v>0</v>
      </c>
      <c r="QO41" s="68">
        <f t="shared" si="79"/>
        <v>0</v>
      </c>
      <c r="QP41" s="68">
        <f t="shared" si="79"/>
        <v>0</v>
      </c>
      <c r="QQ41" s="68">
        <f t="shared" si="79"/>
        <v>0</v>
      </c>
      <c r="QR41" s="68">
        <f t="shared" si="79"/>
        <v>0</v>
      </c>
      <c r="QS41" s="68">
        <f t="shared" si="79"/>
        <v>0</v>
      </c>
      <c r="QT41" s="68">
        <f t="shared" si="79"/>
        <v>0</v>
      </c>
      <c r="QU41" s="68">
        <f t="shared" si="79"/>
        <v>0</v>
      </c>
      <c r="QV41" s="68">
        <f t="shared" si="79"/>
        <v>0</v>
      </c>
      <c r="QW41" s="68">
        <f t="shared" si="79"/>
        <v>0</v>
      </c>
      <c r="QX41" s="68">
        <f t="shared" si="79"/>
        <v>0</v>
      </c>
      <c r="QY41" s="68">
        <f t="shared" si="79"/>
        <v>0</v>
      </c>
      <c r="QZ41" s="68">
        <f t="shared" si="79"/>
        <v>0</v>
      </c>
      <c r="RA41" s="68">
        <f t="shared" si="79"/>
        <v>0</v>
      </c>
      <c r="RB41" s="68">
        <f t="shared" si="79"/>
        <v>0</v>
      </c>
      <c r="RC41" s="68">
        <f t="shared" si="79"/>
        <v>0</v>
      </c>
      <c r="RD41" s="68">
        <f t="shared" si="79"/>
        <v>0</v>
      </c>
      <c r="RE41" s="68">
        <f t="shared" si="79"/>
        <v>0</v>
      </c>
      <c r="RF41" s="68">
        <f t="shared" si="79"/>
        <v>0</v>
      </c>
      <c r="RG41" s="68">
        <f t="shared" si="79"/>
        <v>0</v>
      </c>
      <c r="RH41" s="68">
        <f t="shared" si="79"/>
        <v>0</v>
      </c>
      <c r="RI41" s="68">
        <f t="shared" si="79"/>
        <v>0</v>
      </c>
      <c r="RJ41" s="68">
        <f t="shared" si="79"/>
        <v>0</v>
      </c>
      <c r="RK41" s="68">
        <f t="shared" si="79"/>
        <v>0</v>
      </c>
      <c r="RL41" s="68">
        <f t="shared" si="79"/>
        <v>0</v>
      </c>
      <c r="RM41" s="68">
        <f t="shared" si="79"/>
        <v>0</v>
      </c>
      <c r="RN41" s="68">
        <f t="shared" si="79"/>
        <v>0</v>
      </c>
      <c r="RO41" s="68">
        <f t="shared" si="79"/>
        <v>0</v>
      </c>
      <c r="RP41" s="68">
        <f t="shared" si="79"/>
        <v>0</v>
      </c>
      <c r="RQ41" s="68">
        <f t="shared" si="79"/>
        <v>0</v>
      </c>
      <c r="RR41" s="68">
        <f t="shared" si="79"/>
        <v>0</v>
      </c>
      <c r="RS41" s="68">
        <f t="shared" si="79"/>
        <v>0</v>
      </c>
      <c r="RT41" s="68">
        <f t="shared" si="79"/>
        <v>0</v>
      </c>
      <c r="RU41" s="68">
        <f t="shared" si="79"/>
        <v>0</v>
      </c>
      <c r="RV41" s="68">
        <f t="shared" si="79"/>
        <v>0</v>
      </c>
      <c r="RW41" s="68">
        <f t="shared" si="79"/>
        <v>0</v>
      </c>
      <c r="RX41" s="68">
        <f t="shared" si="79"/>
        <v>0</v>
      </c>
      <c r="RY41" s="68">
        <f t="shared" si="79"/>
        <v>0</v>
      </c>
      <c r="RZ41" s="68">
        <f t="shared" si="79"/>
        <v>0</v>
      </c>
      <c r="SA41" s="68">
        <f t="shared" si="79"/>
        <v>0</v>
      </c>
      <c r="SB41" s="68">
        <f t="shared" si="79"/>
        <v>0</v>
      </c>
      <c r="SC41" s="68">
        <f t="shared" si="79"/>
        <v>0</v>
      </c>
      <c r="SD41" s="68">
        <f t="shared" si="79"/>
        <v>0</v>
      </c>
      <c r="SE41" s="68">
        <f t="shared" si="79"/>
        <v>0</v>
      </c>
      <c r="SF41" s="68">
        <f t="shared" si="79"/>
        <v>0</v>
      </c>
      <c r="SG41" s="68">
        <f t="shared" si="79"/>
        <v>0</v>
      </c>
      <c r="SH41" s="68">
        <f t="shared" si="79"/>
        <v>0</v>
      </c>
      <c r="SI41" s="68">
        <f t="shared" si="79"/>
        <v>0</v>
      </c>
      <c r="SJ41" s="68">
        <f t="shared" si="79"/>
        <v>0</v>
      </c>
      <c r="SK41" s="68">
        <f t="shared" si="79"/>
        <v>0</v>
      </c>
      <c r="SL41" s="68">
        <f t="shared" si="79"/>
        <v>0</v>
      </c>
      <c r="SM41" s="68">
        <f t="shared" si="79"/>
        <v>0</v>
      </c>
      <c r="SN41" s="68">
        <f t="shared" si="79"/>
        <v>0</v>
      </c>
      <c r="SO41" s="68">
        <f t="shared" si="79"/>
        <v>0</v>
      </c>
      <c r="SP41" s="68">
        <f t="shared" si="79"/>
        <v>0</v>
      </c>
      <c r="SQ41" s="68">
        <f t="shared" si="79"/>
        <v>0</v>
      </c>
      <c r="SR41" s="68">
        <f t="shared" si="79"/>
        <v>0</v>
      </c>
      <c r="SS41" s="68">
        <f t="shared" si="79"/>
        <v>0</v>
      </c>
      <c r="ST41" s="68">
        <f t="shared" si="79"/>
        <v>0</v>
      </c>
      <c r="SU41" s="68">
        <f t="shared" si="79"/>
        <v>0</v>
      </c>
      <c r="SV41" s="68">
        <f t="shared" ref="SV41:UF41" si="80">SUM(SV42:SV47)</f>
        <v>0</v>
      </c>
      <c r="SW41" s="68">
        <f t="shared" si="80"/>
        <v>0</v>
      </c>
      <c r="SX41" s="68">
        <f t="shared" si="80"/>
        <v>0</v>
      </c>
      <c r="SY41" s="68">
        <f t="shared" si="80"/>
        <v>0</v>
      </c>
      <c r="SZ41" s="68">
        <f t="shared" si="80"/>
        <v>0</v>
      </c>
      <c r="TA41" s="68">
        <f t="shared" si="80"/>
        <v>0</v>
      </c>
      <c r="TB41" s="68">
        <f t="shared" si="80"/>
        <v>0</v>
      </c>
      <c r="TC41" s="68">
        <f t="shared" si="80"/>
        <v>0</v>
      </c>
      <c r="TD41" s="68">
        <f t="shared" si="80"/>
        <v>0</v>
      </c>
      <c r="TE41" s="68">
        <f t="shared" si="80"/>
        <v>0</v>
      </c>
      <c r="TF41" s="68">
        <f t="shared" si="80"/>
        <v>0</v>
      </c>
      <c r="TG41" s="68">
        <f t="shared" si="80"/>
        <v>0</v>
      </c>
      <c r="TH41" s="68">
        <f t="shared" si="80"/>
        <v>0</v>
      </c>
      <c r="TI41" s="68">
        <f t="shared" si="80"/>
        <v>0</v>
      </c>
      <c r="TJ41" s="68">
        <f t="shared" si="80"/>
        <v>0</v>
      </c>
      <c r="TK41" s="68">
        <f t="shared" si="80"/>
        <v>0</v>
      </c>
      <c r="TL41" s="68">
        <f t="shared" si="80"/>
        <v>0</v>
      </c>
      <c r="TM41" s="68">
        <f t="shared" si="80"/>
        <v>0</v>
      </c>
      <c r="TN41" s="68">
        <f t="shared" si="80"/>
        <v>0</v>
      </c>
      <c r="TO41" s="68">
        <f t="shared" si="80"/>
        <v>0</v>
      </c>
      <c r="TP41" s="68">
        <f t="shared" si="80"/>
        <v>0</v>
      </c>
      <c r="TQ41" s="68">
        <f t="shared" si="80"/>
        <v>0</v>
      </c>
      <c r="TR41" s="68">
        <f t="shared" si="80"/>
        <v>0</v>
      </c>
      <c r="TS41" s="68">
        <f t="shared" si="80"/>
        <v>0</v>
      </c>
      <c r="TT41" s="68">
        <f t="shared" si="80"/>
        <v>0</v>
      </c>
      <c r="TU41" s="68">
        <f t="shared" si="80"/>
        <v>0</v>
      </c>
      <c r="TV41" s="68">
        <f t="shared" si="80"/>
        <v>0</v>
      </c>
      <c r="TW41" s="68">
        <f t="shared" si="80"/>
        <v>0</v>
      </c>
      <c r="TX41" s="68">
        <f t="shared" si="80"/>
        <v>0</v>
      </c>
      <c r="TY41" s="68">
        <f t="shared" si="80"/>
        <v>0</v>
      </c>
      <c r="TZ41" s="68">
        <f t="shared" si="80"/>
        <v>0</v>
      </c>
      <c r="UA41" s="68">
        <f t="shared" si="80"/>
        <v>0</v>
      </c>
      <c r="UB41" s="68">
        <f t="shared" si="80"/>
        <v>0</v>
      </c>
      <c r="UC41" s="68">
        <f t="shared" si="80"/>
        <v>0</v>
      </c>
      <c r="UD41" s="68">
        <f t="shared" si="80"/>
        <v>0</v>
      </c>
      <c r="UE41" s="68">
        <f t="shared" si="80"/>
        <v>0</v>
      </c>
      <c r="UF41" s="68">
        <f t="shared" si="80"/>
        <v>0</v>
      </c>
    </row>
    <row r="42" spans="1:552" ht="15.75" customHeight="1" outlineLevel="2" x14ac:dyDescent="0.35">
      <c r="A42" s="2" t="s">
        <v>541</v>
      </c>
      <c r="B42" s="5"/>
      <c r="C42" s="5"/>
      <c r="D42" s="81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>
        <v>200</v>
      </c>
      <c r="AB42" s="154"/>
      <c r="AC42" s="154"/>
      <c r="AD42" s="154"/>
      <c r="AE42" s="154"/>
      <c r="AF42" s="154"/>
      <c r="AG42" s="154"/>
      <c r="AH42" s="82">
        <v>1606.1</v>
      </c>
      <c r="AI42" s="81"/>
      <c r="AJ42" s="154"/>
      <c r="AK42" s="154"/>
      <c r="AL42" s="154"/>
      <c r="AM42" s="154">
        <v>3921.17</v>
      </c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82"/>
      <c r="BN42" s="83"/>
      <c r="BO42" s="154"/>
      <c r="BP42" s="154"/>
      <c r="BQ42" s="154"/>
      <c r="BR42" s="154">
        <v>1499.85</v>
      </c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>
        <v>250</v>
      </c>
      <c r="CW42" s="154">
        <v>200</v>
      </c>
      <c r="CX42" s="154">
        <v>2489.27</v>
      </c>
      <c r="CY42" s="154">
        <v>300</v>
      </c>
      <c r="CZ42" s="154">
        <v>400</v>
      </c>
      <c r="DA42" s="154">
        <v>850</v>
      </c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>
        <v>2360.6999999999998</v>
      </c>
      <c r="EB42" s="154"/>
      <c r="EC42" s="154"/>
      <c r="ED42" s="154"/>
      <c r="EE42" s="154"/>
      <c r="EF42" s="154"/>
      <c r="EG42" s="154"/>
      <c r="EH42" s="154"/>
      <c r="EI42" s="154"/>
      <c r="EJ42" s="154">
        <v>20</v>
      </c>
      <c r="EK42" s="154"/>
      <c r="EL42" s="154"/>
      <c r="EM42" s="154"/>
      <c r="EN42" s="154"/>
      <c r="EO42" s="154"/>
      <c r="EP42" s="154"/>
      <c r="EQ42" s="154"/>
      <c r="ER42" s="154"/>
      <c r="ES42" s="154">
        <v>500</v>
      </c>
      <c r="ET42" s="154"/>
      <c r="EU42" s="154">
        <v>300</v>
      </c>
      <c r="EV42" s="154"/>
      <c r="EW42" s="154"/>
      <c r="EX42" s="154">
        <v>250</v>
      </c>
      <c r="EY42" s="154">
        <v>883.5</v>
      </c>
      <c r="EZ42" s="154">
        <v>450</v>
      </c>
      <c r="FA42" s="154"/>
      <c r="FB42" s="154"/>
      <c r="FC42" s="154">
        <v>200</v>
      </c>
      <c r="FD42" s="154">
        <v>350</v>
      </c>
      <c r="FE42" s="154">
        <v>2735.35</v>
      </c>
      <c r="FF42" s="154">
        <v>800</v>
      </c>
      <c r="FG42" s="154">
        <v>300</v>
      </c>
      <c r="FH42" s="154"/>
      <c r="FI42" s="154"/>
      <c r="FJ42" s="154"/>
      <c r="FK42" s="154"/>
      <c r="FL42" s="154">
        <v>300</v>
      </c>
      <c r="FM42" s="154"/>
      <c r="FN42" s="154"/>
      <c r="FO42" s="154"/>
      <c r="FP42" s="154"/>
      <c r="FQ42" s="154"/>
      <c r="FR42" s="154">
        <v>350</v>
      </c>
      <c r="FS42" s="154">
        <v>450</v>
      </c>
      <c r="FT42" s="154">
        <v>1133.6500000000001</v>
      </c>
      <c r="FU42" s="154">
        <v>200</v>
      </c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>
        <v>400</v>
      </c>
      <c r="GI42" s="154">
        <v>300</v>
      </c>
      <c r="GJ42" s="154">
        <v>350</v>
      </c>
      <c r="GK42" s="154">
        <v>2492.15</v>
      </c>
      <c r="GL42" s="154">
        <v>300</v>
      </c>
      <c r="GM42" s="154">
        <v>350</v>
      </c>
      <c r="GN42" s="154">
        <v>300</v>
      </c>
      <c r="GO42" s="154"/>
      <c r="GP42" s="154"/>
      <c r="GQ42" s="154"/>
      <c r="GR42" s="154"/>
      <c r="GS42" s="154"/>
      <c r="GT42" s="154"/>
      <c r="GU42" s="154"/>
      <c r="GV42" s="154"/>
      <c r="GW42" s="154"/>
      <c r="GX42" s="154"/>
      <c r="GY42" s="154"/>
      <c r="GZ42" s="154"/>
      <c r="HA42" s="154"/>
      <c r="HB42" s="154"/>
      <c r="HC42" s="154"/>
      <c r="HD42" s="154"/>
      <c r="HE42" s="154"/>
      <c r="HF42" s="154"/>
      <c r="HG42" s="154"/>
      <c r="HH42" s="154"/>
      <c r="HI42" s="154"/>
      <c r="HJ42" s="154"/>
      <c r="HK42" s="154"/>
      <c r="HL42" s="154"/>
      <c r="HM42" s="154"/>
      <c r="HN42" s="154"/>
      <c r="HO42" s="154"/>
      <c r="HP42" s="154"/>
      <c r="HQ42" s="154"/>
      <c r="HR42" s="154"/>
      <c r="HS42" s="154"/>
      <c r="HT42" s="154"/>
      <c r="HU42" s="154"/>
      <c r="HV42" s="154"/>
      <c r="HW42" s="154"/>
      <c r="HX42" s="154"/>
      <c r="HY42" s="154"/>
      <c r="HZ42" s="154"/>
      <c r="IA42" s="154"/>
      <c r="IB42" s="154"/>
      <c r="IC42" s="154"/>
      <c r="ID42" s="154"/>
      <c r="IE42" s="154"/>
      <c r="IF42" s="154"/>
      <c r="IG42" s="154"/>
      <c r="IH42" s="154"/>
      <c r="II42" s="154"/>
      <c r="IJ42" s="154"/>
      <c r="IK42" s="154"/>
      <c r="IL42" s="154"/>
      <c r="IM42" s="154"/>
      <c r="IN42" s="154"/>
      <c r="IO42" s="154"/>
      <c r="IP42" s="154"/>
      <c r="IQ42" s="154"/>
      <c r="IR42" s="154"/>
      <c r="IS42" s="154"/>
      <c r="IT42" s="154"/>
      <c r="IU42" s="154"/>
      <c r="IV42" s="154"/>
      <c r="IW42" s="154"/>
      <c r="IX42" s="154"/>
      <c r="IY42" s="154"/>
      <c r="IZ42" s="154"/>
      <c r="JA42" s="154"/>
      <c r="JB42" s="154"/>
      <c r="JC42" s="154"/>
      <c r="JD42" s="154"/>
      <c r="JE42" s="154"/>
      <c r="JF42" s="154"/>
      <c r="JG42" s="154"/>
      <c r="JH42" s="154"/>
      <c r="JI42" s="154"/>
      <c r="JJ42" s="154"/>
      <c r="JK42" s="154"/>
      <c r="JL42" s="154"/>
      <c r="JM42" s="154"/>
      <c r="JN42" s="154"/>
      <c r="JO42" s="154"/>
      <c r="JP42" s="154"/>
      <c r="JQ42" s="154"/>
      <c r="JR42" s="154"/>
      <c r="JS42" s="154"/>
      <c r="JT42" s="154"/>
      <c r="JU42" s="154"/>
      <c r="JV42" s="154"/>
      <c r="JW42" s="154"/>
      <c r="JX42" s="154"/>
      <c r="JY42" s="154"/>
      <c r="JZ42" s="154"/>
      <c r="KA42" s="154"/>
      <c r="KB42" s="154"/>
      <c r="KC42" s="154"/>
      <c r="KD42" s="154"/>
      <c r="KE42" s="154"/>
      <c r="KF42" s="154"/>
      <c r="KG42" s="154"/>
      <c r="KH42" s="154"/>
      <c r="KI42" s="154"/>
      <c r="KJ42" s="154"/>
      <c r="KK42" s="154"/>
      <c r="KL42" s="154"/>
      <c r="KM42" s="154"/>
      <c r="KN42" s="154"/>
      <c r="KO42" s="154"/>
      <c r="KP42" s="154"/>
      <c r="KQ42" s="154"/>
      <c r="KR42" s="154"/>
      <c r="KS42" s="154"/>
      <c r="KT42" s="154"/>
      <c r="KU42" s="154"/>
      <c r="KV42" s="154"/>
      <c r="KW42" s="154"/>
      <c r="KX42" s="154"/>
      <c r="KY42" s="154"/>
      <c r="KZ42" s="154"/>
      <c r="LA42" s="154"/>
      <c r="LB42" s="154"/>
      <c r="LC42" s="154"/>
      <c r="LD42" s="154"/>
      <c r="LE42" s="154"/>
      <c r="LF42" s="154"/>
      <c r="LG42" s="154"/>
      <c r="LH42" s="154"/>
      <c r="LI42" s="154"/>
      <c r="LJ42" s="154"/>
      <c r="LK42" s="154"/>
      <c r="LL42" s="154"/>
      <c r="LM42" s="154"/>
      <c r="LN42" s="154"/>
      <c r="LO42" s="154"/>
      <c r="LP42" s="154"/>
      <c r="LQ42" s="154"/>
      <c r="LR42" s="154"/>
      <c r="LS42" s="154"/>
      <c r="LT42" s="154"/>
      <c r="LU42" s="154"/>
      <c r="LV42" s="154"/>
      <c r="LW42" s="154"/>
      <c r="LX42" s="154"/>
      <c r="LY42" s="154"/>
      <c r="LZ42" s="154"/>
      <c r="MA42" s="154"/>
      <c r="MB42" s="154"/>
      <c r="MC42" s="154"/>
      <c r="MD42" s="154"/>
      <c r="ME42" s="154"/>
      <c r="MF42" s="154"/>
      <c r="MG42" s="154"/>
      <c r="MH42" s="154"/>
      <c r="MI42" s="154"/>
      <c r="MJ42" s="154"/>
      <c r="MK42" s="154"/>
      <c r="ML42" s="154"/>
      <c r="MM42" s="154"/>
      <c r="MN42" s="154"/>
      <c r="MO42" s="154"/>
      <c r="MP42" s="154"/>
      <c r="MQ42" s="154"/>
      <c r="MR42" s="154"/>
      <c r="MS42" s="154"/>
      <c r="MT42" s="154"/>
      <c r="MU42" s="154"/>
      <c r="MV42" s="154"/>
      <c r="MW42" s="154"/>
      <c r="MX42" s="154"/>
      <c r="MY42" s="154"/>
      <c r="MZ42" s="154"/>
      <c r="NA42" s="154"/>
      <c r="NB42" s="154"/>
      <c r="NC42" s="154"/>
      <c r="ND42" s="154"/>
      <c r="NE42" s="154"/>
      <c r="NF42" s="154"/>
      <c r="NG42" s="154"/>
      <c r="NH42" s="154"/>
      <c r="NI42" s="154"/>
      <c r="NJ42" s="154"/>
      <c r="NK42" s="154"/>
      <c r="NL42" s="154"/>
      <c r="NM42" s="154"/>
      <c r="NN42" s="154"/>
      <c r="NO42" s="154"/>
      <c r="NP42" s="154"/>
      <c r="NQ42" s="154"/>
      <c r="NR42" s="154"/>
      <c r="NS42" s="154"/>
      <c r="NT42" s="154"/>
      <c r="NU42" s="154"/>
      <c r="NV42" s="154"/>
      <c r="NW42" s="154"/>
      <c r="NX42" s="154"/>
      <c r="NY42" s="154"/>
      <c r="NZ42" s="154"/>
      <c r="OA42" s="154"/>
      <c r="OB42" s="154"/>
      <c r="OC42" s="154"/>
      <c r="OD42" s="154"/>
      <c r="OE42" s="154"/>
      <c r="OF42" s="154"/>
      <c r="OG42" s="154"/>
      <c r="OH42" s="154"/>
      <c r="OI42" s="154"/>
      <c r="OJ42" s="154"/>
      <c r="OK42" s="154"/>
      <c r="OL42" s="154"/>
      <c r="OM42" s="154"/>
      <c r="ON42" s="154"/>
      <c r="OO42" s="154"/>
      <c r="OP42" s="154"/>
      <c r="OQ42" s="154"/>
      <c r="OR42" s="154"/>
      <c r="OS42" s="154"/>
      <c r="OT42" s="154"/>
      <c r="OU42" s="154"/>
      <c r="OV42" s="154"/>
      <c r="OW42" s="154"/>
      <c r="OX42" s="154"/>
      <c r="OY42" s="154"/>
      <c r="OZ42" s="154"/>
      <c r="PA42" s="154"/>
      <c r="PB42" s="154"/>
      <c r="PC42" s="154"/>
      <c r="PD42" s="154"/>
      <c r="PE42" s="154"/>
      <c r="PF42" s="154"/>
      <c r="PG42" s="154"/>
      <c r="PH42" s="154"/>
      <c r="PI42" s="154"/>
      <c r="PJ42" s="154"/>
      <c r="PK42" s="154"/>
      <c r="PL42" s="154"/>
      <c r="PM42" s="154"/>
      <c r="PN42" s="154"/>
      <c r="PO42" s="154"/>
      <c r="PP42" s="154"/>
      <c r="PQ42" s="154"/>
      <c r="PR42" s="154"/>
      <c r="PS42" s="154"/>
      <c r="PT42" s="154"/>
      <c r="PU42" s="154"/>
      <c r="PV42" s="154"/>
      <c r="PW42" s="154"/>
      <c r="PX42" s="154"/>
      <c r="PY42" s="154"/>
      <c r="PZ42" s="154"/>
      <c r="QA42" s="154"/>
      <c r="QB42" s="154"/>
      <c r="QC42" s="154"/>
      <c r="QD42" s="154"/>
      <c r="QE42" s="154"/>
      <c r="QF42" s="154"/>
      <c r="QG42" s="154"/>
      <c r="QH42" s="154"/>
      <c r="QI42" s="154"/>
      <c r="QJ42" s="154"/>
      <c r="QK42" s="154"/>
      <c r="QL42" s="154"/>
      <c r="QM42" s="154"/>
      <c r="QN42" s="154"/>
      <c r="QO42" s="154"/>
      <c r="QP42" s="154"/>
      <c r="QQ42" s="154"/>
      <c r="QR42" s="154"/>
      <c r="QS42" s="154"/>
      <c r="QT42" s="154"/>
      <c r="QU42" s="154"/>
      <c r="QV42" s="154"/>
      <c r="QW42" s="154"/>
      <c r="QX42" s="154"/>
      <c r="QY42" s="154"/>
      <c r="QZ42" s="154"/>
      <c r="RA42" s="154"/>
      <c r="RB42" s="154"/>
      <c r="RC42" s="154"/>
      <c r="RD42" s="154"/>
      <c r="RE42" s="154"/>
      <c r="RF42" s="154"/>
      <c r="RG42" s="154"/>
      <c r="RH42" s="154"/>
      <c r="RI42" s="154"/>
      <c r="RJ42" s="154"/>
      <c r="RK42" s="154"/>
      <c r="RL42" s="154"/>
      <c r="RM42" s="154"/>
      <c r="RN42" s="154"/>
      <c r="RO42" s="154"/>
      <c r="RP42" s="154"/>
      <c r="RQ42" s="154"/>
      <c r="RR42" s="154"/>
      <c r="RS42" s="154"/>
      <c r="RT42" s="154"/>
      <c r="RU42" s="154"/>
      <c r="RV42" s="154"/>
      <c r="RW42" s="154"/>
      <c r="RX42" s="154"/>
      <c r="RY42" s="154"/>
      <c r="RZ42" s="154"/>
      <c r="SA42" s="154"/>
      <c r="SB42" s="154"/>
      <c r="SC42" s="154"/>
      <c r="SD42" s="154"/>
      <c r="SE42" s="154"/>
      <c r="SF42" s="154"/>
      <c r="SG42" s="154"/>
      <c r="SH42" s="154"/>
      <c r="SI42" s="154"/>
      <c r="SJ42" s="154"/>
      <c r="SK42" s="154"/>
      <c r="SL42" s="154"/>
      <c r="SM42" s="154"/>
      <c r="SN42" s="154"/>
      <c r="SO42" s="154"/>
      <c r="SP42" s="154"/>
      <c r="SQ42" s="154"/>
      <c r="SR42" s="154"/>
      <c r="SS42" s="154"/>
      <c r="ST42" s="154"/>
      <c r="SU42" s="154"/>
      <c r="SV42" s="154"/>
      <c r="SW42" s="154"/>
      <c r="SX42" s="154"/>
      <c r="SY42" s="154"/>
      <c r="SZ42" s="154"/>
      <c r="TA42" s="154"/>
      <c r="TB42" s="154"/>
      <c r="TC42" s="154"/>
      <c r="TD42" s="154"/>
      <c r="TE42" s="154"/>
      <c r="TF42" s="154"/>
      <c r="TG42" s="154"/>
      <c r="TH42" s="154"/>
      <c r="TI42" s="154"/>
      <c r="TJ42" s="154"/>
      <c r="TK42" s="154"/>
      <c r="TL42" s="154"/>
      <c r="TM42" s="154"/>
      <c r="TN42" s="154"/>
      <c r="TO42" s="154"/>
      <c r="TP42" s="154"/>
      <c r="TQ42" s="154"/>
      <c r="TR42" s="154"/>
      <c r="TS42" s="154"/>
      <c r="TT42" s="154"/>
      <c r="TU42" s="154"/>
      <c r="TV42" s="154"/>
      <c r="TW42" s="154"/>
      <c r="TX42" s="154"/>
      <c r="TY42" s="154"/>
      <c r="TZ42" s="154"/>
      <c r="UA42" s="154"/>
      <c r="UB42" s="154"/>
      <c r="UC42" s="154"/>
      <c r="UD42" s="154"/>
      <c r="UE42" s="154"/>
      <c r="UF42" s="154"/>
    </row>
    <row r="43" spans="1:552" ht="15.75" customHeight="1" outlineLevel="2" x14ac:dyDescent="0.35">
      <c r="A43" s="2" t="s">
        <v>542</v>
      </c>
      <c r="B43" s="5"/>
      <c r="C43" s="5"/>
      <c r="D43" s="81"/>
      <c r="E43" s="154"/>
      <c r="F43" s="154"/>
      <c r="G43" s="154"/>
      <c r="H43" s="154"/>
      <c r="I43" s="154">
        <v>20</v>
      </c>
      <c r="J43" s="154">
        <v>150</v>
      </c>
      <c r="K43" s="154"/>
      <c r="L43" s="154"/>
      <c r="M43" s="154"/>
      <c r="N43" s="154"/>
      <c r="O43" s="154"/>
      <c r="P43" s="154">
        <v>20</v>
      </c>
      <c r="Q43" s="154">
        <v>150</v>
      </c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  <c r="AD43" s="154"/>
      <c r="AE43" s="154"/>
      <c r="AF43" s="154"/>
      <c r="AG43" s="154"/>
      <c r="AH43" s="82"/>
      <c r="AI43" s="81"/>
      <c r="AJ43" s="154"/>
      <c r="AK43" s="154">
        <v>20</v>
      </c>
      <c r="AL43" s="154">
        <v>150</v>
      </c>
      <c r="AM43" s="154">
        <v>1195.5999999999999</v>
      </c>
      <c r="AN43" s="154"/>
      <c r="AO43" s="154">
        <v>20</v>
      </c>
      <c r="AP43" s="154"/>
      <c r="AQ43" s="154"/>
      <c r="AR43" s="154"/>
      <c r="AS43" s="154">
        <v>150</v>
      </c>
      <c r="AT43" s="154">
        <v>100</v>
      </c>
      <c r="AU43" s="154"/>
      <c r="AV43" s="154"/>
      <c r="AW43" s="154"/>
      <c r="AX43" s="154"/>
      <c r="AY43" s="154"/>
      <c r="AZ43" s="154"/>
      <c r="BA43" s="154"/>
      <c r="BB43" s="154"/>
      <c r="BC43" s="154">
        <v>150</v>
      </c>
      <c r="BD43" s="154"/>
      <c r="BE43" s="154"/>
      <c r="BF43" s="154">
        <v>20</v>
      </c>
      <c r="BG43" s="154">
        <v>150</v>
      </c>
      <c r="BH43" s="154"/>
      <c r="BI43" s="154">
        <v>50</v>
      </c>
      <c r="BJ43" s="154"/>
      <c r="BK43" s="154"/>
      <c r="BL43" s="154"/>
      <c r="BM43" s="82">
        <v>20</v>
      </c>
      <c r="BN43" s="83">
        <v>150</v>
      </c>
      <c r="BO43" s="154"/>
      <c r="BP43" s="154"/>
      <c r="BQ43" s="154"/>
      <c r="BR43" s="154">
        <v>1369.2</v>
      </c>
      <c r="BS43" s="154"/>
      <c r="BT43" s="154"/>
      <c r="BU43" s="154">
        <v>150</v>
      </c>
      <c r="BV43" s="154"/>
      <c r="BW43" s="154"/>
      <c r="BX43" s="154">
        <v>150</v>
      </c>
      <c r="BY43" s="154"/>
      <c r="BZ43" s="154"/>
      <c r="CA43" s="154">
        <v>20</v>
      </c>
      <c r="CB43" s="154">
        <v>150</v>
      </c>
      <c r="CC43" s="154"/>
      <c r="CD43" s="154"/>
      <c r="CE43" s="154"/>
      <c r="CF43" s="154"/>
      <c r="CG43" s="154">
        <v>200</v>
      </c>
      <c r="CH43" s="154">
        <v>20</v>
      </c>
      <c r="CI43" s="154">
        <v>150</v>
      </c>
      <c r="CJ43" s="154"/>
      <c r="CK43" s="154"/>
      <c r="CL43" s="154"/>
      <c r="CM43" s="154">
        <v>120</v>
      </c>
      <c r="CN43" s="154"/>
      <c r="CO43" s="154">
        <v>20</v>
      </c>
      <c r="CP43" s="154">
        <v>150</v>
      </c>
      <c r="CQ43" s="154"/>
      <c r="CR43" s="154"/>
      <c r="CS43" s="154"/>
      <c r="CT43" s="154"/>
      <c r="CU43" s="154"/>
      <c r="CV43" s="154">
        <v>20</v>
      </c>
      <c r="CW43" s="154">
        <v>200</v>
      </c>
      <c r="CX43" s="154">
        <v>1475.44</v>
      </c>
      <c r="CY43" s="154"/>
      <c r="CZ43" s="154"/>
      <c r="DA43" s="154"/>
      <c r="DB43" s="154"/>
      <c r="DC43" s="154">
        <v>150</v>
      </c>
      <c r="DD43" s="154">
        <v>150</v>
      </c>
      <c r="DE43" s="154"/>
      <c r="DF43" s="154"/>
      <c r="DG43" s="154"/>
      <c r="DH43" s="154">
        <v>150</v>
      </c>
      <c r="DI43" s="154">
        <v>120</v>
      </c>
      <c r="DJ43" s="154">
        <v>20</v>
      </c>
      <c r="DK43" s="154">
        <v>120</v>
      </c>
      <c r="DL43" s="154"/>
      <c r="DM43" s="154"/>
      <c r="DN43" s="154"/>
      <c r="DO43" s="154"/>
      <c r="DP43" s="154"/>
      <c r="DQ43" s="154">
        <v>20</v>
      </c>
      <c r="DR43" s="154">
        <v>100</v>
      </c>
      <c r="DS43" s="154"/>
      <c r="DT43" s="154"/>
      <c r="DU43" s="154"/>
      <c r="DV43" s="154"/>
      <c r="DW43" s="154"/>
      <c r="DX43" s="154"/>
      <c r="DY43" s="154">
        <v>150</v>
      </c>
      <c r="DZ43" s="154"/>
      <c r="EA43" s="154">
        <v>1586.24</v>
      </c>
      <c r="EB43" s="154"/>
      <c r="EC43" s="154">
        <v>120</v>
      </c>
      <c r="ED43" s="154"/>
      <c r="EE43" s="154"/>
      <c r="EF43" s="154">
        <v>20</v>
      </c>
      <c r="EG43" s="154">
        <v>230</v>
      </c>
      <c r="EH43" s="154"/>
      <c r="EI43" s="154"/>
      <c r="EJ43" s="154"/>
      <c r="EK43" s="154"/>
      <c r="EL43" s="154">
        <v>20</v>
      </c>
      <c r="EM43" s="154">
        <v>300</v>
      </c>
      <c r="EN43" s="154"/>
      <c r="EO43" s="154"/>
      <c r="EP43" s="154">
        <v>150</v>
      </c>
      <c r="EQ43" s="154"/>
      <c r="ER43" s="154">
        <v>1000</v>
      </c>
      <c r="ES43" s="154"/>
      <c r="ET43" s="154"/>
      <c r="EU43" s="154"/>
      <c r="EV43" s="154"/>
      <c r="EW43" s="154"/>
      <c r="EX43" s="154"/>
      <c r="EY43" s="154">
        <v>800</v>
      </c>
      <c r="EZ43" s="154"/>
      <c r="FA43" s="154"/>
      <c r="FB43" s="154"/>
      <c r="FC43" s="154"/>
      <c r="FD43" s="154"/>
      <c r="FE43" s="154">
        <v>954.8</v>
      </c>
      <c r="FF43" s="154"/>
      <c r="FG43" s="154">
        <v>20</v>
      </c>
      <c r="FH43" s="154">
        <v>190</v>
      </c>
      <c r="FI43" s="154"/>
      <c r="FJ43" s="154">
        <v>250</v>
      </c>
      <c r="FK43" s="154"/>
      <c r="FL43" s="154"/>
      <c r="FM43" s="154"/>
      <c r="FN43" s="154"/>
      <c r="FO43" s="154">
        <v>100</v>
      </c>
      <c r="FP43" s="154"/>
      <c r="FQ43" s="154">
        <v>150</v>
      </c>
      <c r="FR43" s="154"/>
      <c r="FS43" s="154"/>
      <c r="FT43" s="154">
        <v>800</v>
      </c>
      <c r="FU43" s="154">
        <v>20</v>
      </c>
      <c r="FV43" s="154">
        <v>150</v>
      </c>
      <c r="FW43" s="154"/>
      <c r="FX43" s="154"/>
      <c r="FY43" s="154"/>
      <c r="FZ43" s="154"/>
      <c r="GA43" s="154"/>
      <c r="GB43" s="154">
        <v>20</v>
      </c>
      <c r="GC43" s="154">
        <v>185</v>
      </c>
      <c r="GD43" s="154"/>
      <c r="GE43" s="154"/>
      <c r="GF43" s="154"/>
      <c r="GG43" s="154"/>
      <c r="GH43" s="154"/>
      <c r="GI43" s="154"/>
      <c r="GJ43" s="154"/>
      <c r="GK43" s="154">
        <v>1475.74</v>
      </c>
      <c r="GL43" s="154"/>
      <c r="GM43" s="154"/>
      <c r="GN43" s="154"/>
      <c r="GO43" s="154"/>
      <c r="GP43" s="154"/>
      <c r="GQ43" s="154"/>
      <c r="GR43" s="154"/>
      <c r="GS43" s="154"/>
      <c r="GT43" s="154"/>
      <c r="GU43" s="154"/>
      <c r="GV43" s="154"/>
      <c r="GW43" s="154"/>
      <c r="GX43" s="154"/>
      <c r="GY43" s="154"/>
      <c r="GZ43" s="154">
        <v>500</v>
      </c>
      <c r="HA43" s="154"/>
      <c r="HB43" s="154"/>
      <c r="HC43" s="154"/>
      <c r="HD43" s="154"/>
      <c r="HE43" s="154"/>
      <c r="HF43" s="154"/>
      <c r="HG43" s="154"/>
      <c r="HH43" s="154"/>
      <c r="HI43" s="154"/>
      <c r="HJ43" s="154"/>
      <c r="HK43" s="154"/>
      <c r="HL43" s="154"/>
      <c r="HM43" s="154"/>
      <c r="HN43" s="154"/>
      <c r="HO43" s="154"/>
      <c r="HP43" s="154"/>
      <c r="HQ43" s="154"/>
      <c r="HR43" s="154"/>
      <c r="HS43" s="154"/>
      <c r="HT43" s="154"/>
      <c r="HU43" s="154"/>
      <c r="HV43" s="154"/>
      <c r="HW43" s="154"/>
      <c r="HX43" s="154"/>
      <c r="HY43" s="154"/>
      <c r="HZ43" s="154"/>
      <c r="IA43" s="154"/>
      <c r="IB43" s="154"/>
      <c r="IC43" s="154"/>
      <c r="ID43" s="154"/>
      <c r="IE43" s="154"/>
      <c r="IF43" s="154"/>
      <c r="IG43" s="154"/>
      <c r="IH43" s="154"/>
      <c r="II43" s="154"/>
      <c r="IJ43" s="154"/>
      <c r="IK43" s="154"/>
      <c r="IL43" s="154"/>
      <c r="IM43" s="154"/>
      <c r="IN43" s="154"/>
      <c r="IO43" s="154"/>
      <c r="IP43" s="154"/>
      <c r="IQ43" s="154"/>
      <c r="IR43" s="154"/>
      <c r="IS43" s="154"/>
      <c r="IT43" s="154"/>
      <c r="IU43" s="154"/>
      <c r="IV43" s="154"/>
      <c r="IW43" s="154"/>
      <c r="IX43" s="154"/>
      <c r="IY43" s="154"/>
      <c r="IZ43" s="154"/>
      <c r="JA43" s="154"/>
      <c r="JB43" s="154"/>
      <c r="JC43" s="154"/>
      <c r="JD43" s="154"/>
      <c r="JE43" s="154"/>
      <c r="JF43" s="154"/>
      <c r="JG43" s="154"/>
      <c r="JH43" s="154"/>
      <c r="JI43" s="154"/>
      <c r="JJ43" s="154"/>
      <c r="JK43" s="154"/>
      <c r="JL43" s="154"/>
      <c r="JM43" s="154"/>
      <c r="JN43" s="154"/>
      <c r="JO43" s="154"/>
      <c r="JP43" s="154"/>
      <c r="JQ43" s="154"/>
      <c r="JR43" s="154"/>
      <c r="JS43" s="154"/>
      <c r="JT43" s="154"/>
      <c r="JU43" s="154"/>
      <c r="JV43" s="154"/>
      <c r="JW43" s="154"/>
      <c r="JX43" s="154"/>
      <c r="JY43" s="154"/>
      <c r="JZ43" s="154"/>
      <c r="KA43" s="154"/>
      <c r="KB43" s="154"/>
      <c r="KC43" s="154"/>
      <c r="KD43" s="154"/>
      <c r="KE43" s="154"/>
      <c r="KF43" s="154"/>
      <c r="KG43" s="154"/>
      <c r="KH43" s="154"/>
      <c r="KI43" s="154"/>
      <c r="KJ43" s="154"/>
      <c r="KK43" s="154"/>
      <c r="KL43" s="154"/>
      <c r="KM43" s="154"/>
      <c r="KN43" s="154"/>
      <c r="KO43" s="154"/>
      <c r="KP43" s="154"/>
      <c r="KQ43" s="154"/>
      <c r="KR43" s="154"/>
      <c r="KS43" s="154"/>
      <c r="KT43" s="154"/>
      <c r="KU43" s="154"/>
      <c r="KV43" s="154"/>
      <c r="KW43" s="154"/>
      <c r="KX43" s="154"/>
      <c r="KY43" s="154"/>
      <c r="KZ43" s="154"/>
      <c r="LA43" s="154"/>
      <c r="LB43" s="154"/>
      <c r="LC43" s="154"/>
      <c r="LD43" s="154"/>
      <c r="LE43" s="154"/>
      <c r="LF43" s="154"/>
      <c r="LG43" s="154"/>
      <c r="LH43" s="154"/>
      <c r="LI43" s="154"/>
      <c r="LJ43" s="154"/>
      <c r="LK43" s="154"/>
      <c r="LL43" s="154"/>
      <c r="LM43" s="154"/>
      <c r="LN43" s="154"/>
      <c r="LO43" s="154"/>
      <c r="LP43" s="154"/>
      <c r="LQ43" s="154"/>
      <c r="LR43" s="154"/>
      <c r="LS43" s="154"/>
      <c r="LT43" s="154"/>
      <c r="LU43" s="154"/>
      <c r="LV43" s="154"/>
      <c r="LW43" s="154"/>
      <c r="LX43" s="154"/>
      <c r="LY43" s="154"/>
      <c r="LZ43" s="154"/>
      <c r="MA43" s="154"/>
      <c r="MB43" s="154"/>
      <c r="MC43" s="154"/>
      <c r="MD43" s="154"/>
      <c r="ME43" s="154"/>
      <c r="MF43" s="154"/>
      <c r="MG43" s="154"/>
      <c r="MH43" s="154"/>
      <c r="MI43" s="154"/>
      <c r="MJ43" s="154"/>
      <c r="MK43" s="154"/>
      <c r="ML43" s="154"/>
      <c r="MM43" s="154"/>
      <c r="MN43" s="154"/>
      <c r="MO43" s="154"/>
      <c r="MP43" s="154"/>
      <c r="MQ43" s="154"/>
      <c r="MR43" s="154"/>
      <c r="MS43" s="154"/>
      <c r="MT43" s="154"/>
      <c r="MU43" s="154"/>
      <c r="MV43" s="154"/>
      <c r="MW43" s="154"/>
      <c r="MX43" s="154"/>
      <c r="MY43" s="154"/>
      <c r="MZ43" s="154"/>
      <c r="NA43" s="154"/>
      <c r="NB43" s="154"/>
      <c r="NC43" s="154"/>
      <c r="ND43" s="154"/>
      <c r="NE43" s="154"/>
      <c r="NF43" s="154"/>
      <c r="NG43" s="154"/>
      <c r="NH43" s="154"/>
      <c r="NI43" s="154"/>
      <c r="NJ43" s="154"/>
      <c r="NK43" s="154"/>
      <c r="NL43" s="154"/>
      <c r="NM43" s="154"/>
      <c r="NN43" s="154"/>
      <c r="NO43" s="154"/>
      <c r="NP43" s="154"/>
      <c r="NQ43" s="154"/>
      <c r="NR43" s="154"/>
      <c r="NS43" s="154"/>
      <c r="NT43" s="154"/>
      <c r="NU43" s="154"/>
      <c r="NV43" s="154"/>
      <c r="NW43" s="154"/>
      <c r="NX43" s="154"/>
      <c r="NY43" s="154"/>
      <c r="NZ43" s="154"/>
      <c r="OA43" s="154"/>
      <c r="OB43" s="154"/>
      <c r="OC43" s="154"/>
      <c r="OD43" s="154"/>
      <c r="OE43" s="154"/>
      <c r="OF43" s="154"/>
      <c r="OG43" s="154"/>
      <c r="OH43" s="154"/>
      <c r="OI43" s="154"/>
      <c r="OJ43" s="154"/>
      <c r="OK43" s="154"/>
      <c r="OL43" s="154"/>
      <c r="OM43" s="154"/>
      <c r="ON43" s="154"/>
      <c r="OO43" s="154"/>
      <c r="OP43" s="154"/>
      <c r="OQ43" s="154"/>
      <c r="OR43" s="154"/>
      <c r="OS43" s="154"/>
      <c r="OT43" s="154"/>
      <c r="OU43" s="154"/>
      <c r="OV43" s="154"/>
      <c r="OW43" s="154"/>
      <c r="OX43" s="154"/>
      <c r="OY43" s="154"/>
      <c r="OZ43" s="154"/>
      <c r="PA43" s="154"/>
      <c r="PB43" s="154"/>
      <c r="PC43" s="154"/>
      <c r="PD43" s="154"/>
      <c r="PE43" s="154"/>
      <c r="PF43" s="154"/>
      <c r="PG43" s="154"/>
      <c r="PH43" s="154"/>
      <c r="PI43" s="154"/>
      <c r="PJ43" s="154"/>
      <c r="PK43" s="154"/>
      <c r="PL43" s="154"/>
      <c r="PM43" s="154"/>
      <c r="PN43" s="154"/>
      <c r="PO43" s="154"/>
      <c r="PP43" s="154"/>
      <c r="PQ43" s="154"/>
      <c r="PR43" s="154"/>
      <c r="PS43" s="154"/>
      <c r="PT43" s="154"/>
      <c r="PU43" s="154"/>
      <c r="PV43" s="154"/>
      <c r="PW43" s="154"/>
      <c r="PX43" s="154"/>
      <c r="PY43" s="154"/>
      <c r="PZ43" s="154"/>
      <c r="QA43" s="154"/>
      <c r="QB43" s="154"/>
      <c r="QC43" s="154"/>
      <c r="QD43" s="154"/>
      <c r="QE43" s="154"/>
      <c r="QF43" s="154"/>
      <c r="QG43" s="154"/>
      <c r="QH43" s="154"/>
      <c r="QI43" s="154"/>
      <c r="QJ43" s="154"/>
      <c r="QK43" s="154"/>
      <c r="QL43" s="154"/>
      <c r="QM43" s="154"/>
      <c r="QN43" s="154"/>
      <c r="QO43" s="154"/>
      <c r="QP43" s="154"/>
      <c r="QQ43" s="154"/>
      <c r="QR43" s="154"/>
      <c r="QS43" s="154"/>
      <c r="QT43" s="154"/>
      <c r="QU43" s="154"/>
      <c r="QV43" s="154"/>
      <c r="QW43" s="154"/>
      <c r="QX43" s="154"/>
      <c r="QY43" s="154"/>
      <c r="QZ43" s="154"/>
      <c r="RA43" s="154"/>
      <c r="RB43" s="154"/>
      <c r="RC43" s="154"/>
      <c r="RD43" s="154"/>
      <c r="RE43" s="154"/>
      <c r="RF43" s="154"/>
      <c r="RG43" s="154"/>
      <c r="RH43" s="154"/>
      <c r="RI43" s="154"/>
      <c r="RJ43" s="154"/>
      <c r="RK43" s="154"/>
      <c r="RL43" s="154"/>
      <c r="RM43" s="154"/>
      <c r="RN43" s="154"/>
      <c r="RO43" s="154"/>
      <c r="RP43" s="154"/>
      <c r="RQ43" s="154"/>
      <c r="RR43" s="154"/>
      <c r="RS43" s="154"/>
      <c r="RT43" s="154"/>
      <c r="RU43" s="154"/>
      <c r="RV43" s="154"/>
      <c r="RW43" s="154"/>
      <c r="RX43" s="154"/>
      <c r="RY43" s="154"/>
      <c r="RZ43" s="154"/>
      <c r="SA43" s="154"/>
      <c r="SB43" s="154"/>
      <c r="SC43" s="154"/>
      <c r="SD43" s="154"/>
      <c r="SE43" s="154"/>
      <c r="SF43" s="154"/>
      <c r="SG43" s="154"/>
      <c r="SH43" s="154"/>
      <c r="SI43" s="154"/>
      <c r="SJ43" s="154"/>
      <c r="SK43" s="154"/>
      <c r="SL43" s="154"/>
      <c r="SM43" s="154"/>
      <c r="SN43" s="154"/>
      <c r="SO43" s="154"/>
      <c r="SP43" s="154"/>
      <c r="SQ43" s="154"/>
      <c r="SR43" s="154"/>
      <c r="SS43" s="154"/>
      <c r="ST43" s="154"/>
      <c r="SU43" s="154"/>
      <c r="SV43" s="154"/>
      <c r="SW43" s="154"/>
      <c r="SX43" s="154"/>
      <c r="SY43" s="154"/>
      <c r="SZ43" s="154"/>
      <c r="TA43" s="154"/>
      <c r="TB43" s="154"/>
      <c r="TC43" s="154"/>
      <c r="TD43" s="154"/>
      <c r="TE43" s="154"/>
      <c r="TF43" s="154"/>
      <c r="TG43" s="154"/>
      <c r="TH43" s="154"/>
      <c r="TI43" s="154"/>
      <c r="TJ43" s="154"/>
      <c r="TK43" s="154"/>
      <c r="TL43" s="154"/>
      <c r="TM43" s="154"/>
      <c r="TN43" s="154"/>
      <c r="TO43" s="154"/>
      <c r="TP43" s="154"/>
      <c r="TQ43" s="154"/>
      <c r="TR43" s="154"/>
      <c r="TS43" s="154"/>
      <c r="TT43" s="154"/>
      <c r="TU43" s="154"/>
      <c r="TV43" s="154"/>
      <c r="TW43" s="154"/>
      <c r="TX43" s="154"/>
      <c r="TY43" s="154"/>
      <c r="TZ43" s="154"/>
      <c r="UA43" s="154"/>
      <c r="UB43" s="154"/>
      <c r="UC43" s="154"/>
      <c r="UD43" s="154"/>
      <c r="UE43" s="154"/>
      <c r="UF43" s="154"/>
    </row>
    <row r="44" spans="1:552" ht="15.75" customHeight="1" outlineLevel="2" x14ac:dyDescent="0.35">
      <c r="A44" s="2" t="s">
        <v>1295</v>
      </c>
      <c r="B44" s="5"/>
      <c r="C44" s="5"/>
      <c r="D44" s="81"/>
      <c r="E44" s="154"/>
      <c r="F44" s="154"/>
      <c r="G44" s="154"/>
      <c r="H44" s="154"/>
      <c r="I44" s="154">
        <v>240</v>
      </c>
      <c r="J44" s="154">
        <v>120</v>
      </c>
      <c r="K44" s="154"/>
      <c r="L44" s="154"/>
      <c r="M44" s="154">
        <v>120</v>
      </c>
      <c r="N44" s="154"/>
      <c r="O44" s="154">
        <v>120</v>
      </c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>
        <v>120</v>
      </c>
      <c r="AB44" s="154">
        <v>120</v>
      </c>
      <c r="AC44" s="154">
        <v>120</v>
      </c>
      <c r="AD44" s="154"/>
      <c r="AE44" s="154">
        <v>150</v>
      </c>
      <c r="AF44" s="154">
        <v>500</v>
      </c>
      <c r="AG44" s="154"/>
      <c r="AH44" s="82"/>
      <c r="AI44" s="81"/>
      <c r="AJ44" s="154"/>
      <c r="AK44" s="154"/>
      <c r="AL44" s="154"/>
      <c r="AM44" s="154"/>
      <c r="AN44" s="154"/>
      <c r="AO44" s="154"/>
      <c r="AP44" s="154">
        <v>120</v>
      </c>
      <c r="AQ44" s="154">
        <v>120</v>
      </c>
      <c r="AR44" s="154">
        <f>120+250</f>
        <v>370</v>
      </c>
      <c r="AS44" s="154"/>
      <c r="AT44" s="154">
        <v>115.2</v>
      </c>
      <c r="AU44" s="154"/>
      <c r="AV44" s="154"/>
      <c r="AW44" s="154">
        <v>240</v>
      </c>
      <c r="AX44" s="154">
        <v>120</v>
      </c>
      <c r="AY44" s="154">
        <v>240</v>
      </c>
      <c r="AZ44" s="154">
        <v>120</v>
      </c>
      <c r="BA44" s="154"/>
      <c r="BB44" s="154"/>
      <c r="BC44" s="154">
        <v>120</v>
      </c>
      <c r="BD44" s="154">
        <v>120</v>
      </c>
      <c r="BE44" s="154"/>
      <c r="BF44" s="154">
        <v>120</v>
      </c>
      <c r="BG44" s="154"/>
      <c r="BH44" s="154"/>
      <c r="BI44" s="154"/>
      <c r="BJ44" s="154"/>
      <c r="BK44" s="154">
        <v>240</v>
      </c>
      <c r="BL44" s="154"/>
      <c r="BM44" s="82"/>
      <c r="BN44" s="83">
        <v>240</v>
      </c>
      <c r="BO44" s="154"/>
      <c r="BP44" s="154"/>
      <c r="BQ44" s="154">
        <v>120</v>
      </c>
      <c r="BR44" s="154">
        <v>120</v>
      </c>
      <c r="BS44" s="154">
        <v>120</v>
      </c>
      <c r="BT44" s="154"/>
      <c r="BU44" s="154"/>
      <c r="BV44" s="154"/>
      <c r="BW44" s="154"/>
      <c r="BX44" s="154"/>
      <c r="BY44" s="154"/>
      <c r="BZ44" s="154"/>
      <c r="CA44" s="154"/>
      <c r="CB44" s="154"/>
      <c r="CC44" s="154"/>
      <c r="CD44" s="154"/>
      <c r="CE44" s="154"/>
      <c r="CF44" s="154"/>
      <c r="CG44" s="154"/>
      <c r="CH44" s="154"/>
      <c r="CI44" s="154"/>
      <c r="CJ44" s="154"/>
      <c r="CK44" s="154"/>
      <c r="CL44" s="154"/>
      <c r="CM44" s="154"/>
      <c r="CN44" s="154"/>
      <c r="CO44" s="154"/>
      <c r="CP44" s="154">
        <v>170</v>
      </c>
      <c r="CQ44" s="154"/>
      <c r="CR44" s="154"/>
      <c r="CS44" s="154"/>
      <c r="CT44" s="154"/>
      <c r="CU44" s="154"/>
      <c r="CV44" s="154"/>
      <c r="CW44" s="154"/>
      <c r="CX44" s="154"/>
      <c r="CY44" s="154"/>
      <c r="CZ44" s="154">
        <v>700</v>
      </c>
      <c r="DA44" s="154"/>
      <c r="DB44" s="154"/>
      <c r="DC44" s="154"/>
      <c r="DD44" s="154"/>
      <c r="DE44" s="154"/>
      <c r="DF44" s="154"/>
      <c r="DG44" s="154"/>
      <c r="DH44" s="154"/>
      <c r="DI44" s="154"/>
      <c r="DJ44" s="154"/>
      <c r="DK44" s="154"/>
      <c r="DL44" s="154"/>
      <c r="DM44" s="154"/>
      <c r="DN44" s="154"/>
      <c r="DO44" s="154"/>
      <c r="DP44" s="154"/>
      <c r="DQ44" s="154"/>
      <c r="DR44" s="154"/>
      <c r="DS44" s="154"/>
      <c r="DT44" s="154"/>
      <c r="DU44" s="154"/>
      <c r="DV44" s="154"/>
      <c r="DW44" s="154"/>
      <c r="DX44" s="154"/>
      <c r="DY44" s="154"/>
      <c r="DZ44" s="154"/>
      <c r="EA44" s="154"/>
      <c r="EB44" s="154"/>
      <c r="EC44" s="154"/>
      <c r="ED44" s="154"/>
      <c r="EE44" s="154"/>
      <c r="EF44" s="154"/>
      <c r="EG44" s="154"/>
      <c r="EH44" s="154"/>
      <c r="EI44" s="154"/>
      <c r="EJ44" s="154"/>
      <c r="EK44" s="154"/>
      <c r="EL44" s="154"/>
      <c r="EM44" s="154"/>
      <c r="EN44" s="154"/>
      <c r="EO44" s="154"/>
      <c r="EP44" s="154"/>
      <c r="EQ44" s="154"/>
      <c r="ER44" s="154"/>
      <c r="ES44" s="154"/>
      <c r="ET44" s="154">
        <v>126</v>
      </c>
      <c r="EU44" s="154"/>
      <c r="EV44" s="154"/>
      <c r="EW44" s="154"/>
      <c r="EX44" s="154"/>
      <c r="EY44" s="154">
        <v>127</v>
      </c>
      <c r="EZ44" s="154"/>
      <c r="FA44" s="154"/>
      <c r="FB44" s="154"/>
      <c r="FC44" s="154"/>
      <c r="FD44" s="154"/>
      <c r="FE44" s="154"/>
      <c r="FF44" s="154"/>
      <c r="FG44" s="154"/>
      <c r="FH44" s="154"/>
      <c r="FI44" s="154"/>
      <c r="FJ44" s="154"/>
      <c r="FK44" s="154"/>
      <c r="FL44" s="154"/>
      <c r="FM44" s="154"/>
      <c r="FN44" s="154"/>
      <c r="FO44" s="154"/>
      <c r="FP44" s="154"/>
      <c r="FQ44" s="154"/>
      <c r="FR44" s="154"/>
      <c r="FS44" s="154"/>
      <c r="FT44" s="154"/>
      <c r="FU44" s="154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  <c r="GN44" s="154"/>
      <c r="GO44" s="154"/>
      <c r="GP44" s="154"/>
      <c r="GQ44" s="154"/>
      <c r="GR44" s="154"/>
      <c r="GS44" s="154"/>
      <c r="GT44" s="154"/>
      <c r="GU44" s="154"/>
      <c r="GV44" s="154"/>
      <c r="GW44" s="154"/>
      <c r="GX44" s="154"/>
      <c r="GY44" s="154"/>
      <c r="GZ44" s="154"/>
      <c r="HA44" s="154"/>
      <c r="HB44" s="154"/>
      <c r="HC44" s="154"/>
      <c r="HD44" s="154"/>
      <c r="HE44" s="154"/>
      <c r="HF44" s="154"/>
      <c r="HG44" s="154"/>
      <c r="HH44" s="154"/>
      <c r="HI44" s="154"/>
      <c r="HJ44" s="154"/>
      <c r="HK44" s="154"/>
      <c r="HL44" s="154"/>
      <c r="HM44" s="154"/>
      <c r="HN44" s="154"/>
      <c r="HO44" s="154"/>
      <c r="HP44" s="154"/>
      <c r="HQ44" s="154"/>
      <c r="HR44" s="154"/>
      <c r="HS44" s="154"/>
      <c r="HT44" s="154"/>
      <c r="HU44" s="154"/>
      <c r="HV44" s="154"/>
      <c r="HW44" s="154"/>
      <c r="HX44" s="154"/>
      <c r="HY44" s="154"/>
      <c r="HZ44" s="154"/>
      <c r="IA44" s="154"/>
      <c r="IB44" s="154"/>
      <c r="IC44" s="154"/>
      <c r="ID44" s="154"/>
      <c r="IE44" s="154"/>
      <c r="IF44" s="154"/>
      <c r="IG44" s="154"/>
      <c r="IH44" s="154"/>
      <c r="II44" s="154"/>
      <c r="IJ44" s="154"/>
      <c r="IK44" s="154"/>
      <c r="IL44" s="154"/>
      <c r="IM44" s="154"/>
      <c r="IN44" s="154"/>
      <c r="IO44" s="154"/>
      <c r="IP44" s="154"/>
      <c r="IQ44" s="154"/>
      <c r="IR44" s="154"/>
      <c r="IS44" s="154"/>
      <c r="IT44" s="154"/>
      <c r="IU44" s="154"/>
      <c r="IV44" s="154"/>
      <c r="IW44" s="154"/>
      <c r="IX44" s="154"/>
      <c r="IY44" s="154"/>
      <c r="IZ44" s="154"/>
      <c r="JA44" s="154"/>
      <c r="JB44" s="154"/>
      <c r="JC44" s="154"/>
      <c r="JD44" s="154"/>
      <c r="JE44" s="154"/>
      <c r="JF44" s="154"/>
      <c r="JG44" s="154"/>
      <c r="JH44" s="154"/>
      <c r="JI44" s="154"/>
      <c r="JJ44" s="154"/>
      <c r="JK44" s="154"/>
      <c r="JL44" s="154"/>
      <c r="JM44" s="154"/>
      <c r="JN44" s="154"/>
      <c r="JO44" s="154"/>
      <c r="JP44" s="154"/>
      <c r="JQ44" s="154"/>
      <c r="JR44" s="154"/>
      <c r="JS44" s="154"/>
      <c r="JT44" s="154"/>
      <c r="JU44" s="154"/>
      <c r="JV44" s="154"/>
      <c r="JW44" s="154"/>
      <c r="JX44" s="154"/>
      <c r="JY44" s="154"/>
      <c r="JZ44" s="154"/>
      <c r="KA44" s="154"/>
      <c r="KB44" s="154"/>
      <c r="KC44" s="154"/>
      <c r="KD44" s="154"/>
      <c r="KE44" s="154"/>
      <c r="KF44" s="154"/>
      <c r="KG44" s="154"/>
      <c r="KH44" s="154"/>
      <c r="KI44" s="154"/>
      <c r="KJ44" s="154"/>
      <c r="KK44" s="154"/>
      <c r="KL44" s="154"/>
      <c r="KM44" s="154"/>
      <c r="KN44" s="154"/>
      <c r="KO44" s="154"/>
      <c r="KP44" s="154"/>
      <c r="KQ44" s="154"/>
      <c r="KR44" s="154"/>
      <c r="KS44" s="154"/>
      <c r="KT44" s="154"/>
      <c r="KU44" s="154"/>
      <c r="KV44" s="154"/>
      <c r="KW44" s="154"/>
      <c r="KX44" s="154"/>
      <c r="KY44" s="154"/>
      <c r="KZ44" s="154"/>
      <c r="LA44" s="154"/>
      <c r="LB44" s="154"/>
      <c r="LC44" s="154"/>
      <c r="LD44" s="154"/>
      <c r="LE44" s="154"/>
      <c r="LF44" s="154"/>
      <c r="LG44" s="154"/>
      <c r="LH44" s="154"/>
      <c r="LI44" s="154"/>
      <c r="LJ44" s="154"/>
      <c r="LK44" s="154"/>
      <c r="LL44" s="154"/>
      <c r="LM44" s="154"/>
      <c r="LN44" s="154"/>
      <c r="LO44" s="154"/>
      <c r="LP44" s="154"/>
      <c r="LQ44" s="154"/>
      <c r="LR44" s="154"/>
      <c r="LS44" s="154"/>
      <c r="LT44" s="154"/>
      <c r="LU44" s="154"/>
      <c r="LV44" s="154"/>
      <c r="LW44" s="154"/>
      <c r="LX44" s="154"/>
      <c r="LY44" s="154"/>
      <c r="LZ44" s="154"/>
      <c r="MA44" s="154"/>
      <c r="MB44" s="154"/>
      <c r="MC44" s="154"/>
      <c r="MD44" s="154"/>
      <c r="ME44" s="154"/>
      <c r="MF44" s="154"/>
      <c r="MG44" s="154"/>
      <c r="MH44" s="154"/>
      <c r="MI44" s="154"/>
      <c r="MJ44" s="154"/>
      <c r="MK44" s="154"/>
      <c r="ML44" s="154"/>
      <c r="MM44" s="154"/>
      <c r="MN44" s="154"/>
      <c r="MO44" s="154"/>
      <c r="MP44" s="154"/>
      <c r="MQ44" s="154"/>
      <c r="MR44" s="154"/>
      <c r="MS44" s="154"/>
      <c r="MT44" s="154"/>
      <c r="MU44" s="154"/>
      <c r="MV44" s="154"/>
      <c r="MW44" s="154"/>
      <c r="MX44" s="154"/>
      <c r="MY44" s="154"/>
      <c r="MZ44" s="154"/>
      <c r="NA44" s="154"/>
      <c r="NB44" s="154"/>
      <c r="NC44" s="154"/>
      <c r="ND44" s="154"/>
      <c r="NE44" s="154"/>
      <c r="NF44" s="154"/>
      <c r="NG44" s="154"/>
      <c r="NH44" s="154"/>
      <c r="NI44" s="154"/>
      <c r="NJ44" s="154"/>
      <c r="NK44" s="154"/>
      <c r="NL44" s="154"/>
      <c r="NM44" s="154"/>
      <c r="NN44" s="154"/>
      <c r="NO44" s="154"/>
      <c r="NP44" s="154"/>
      <c r="NQ44" s="154"/>
      <c r="NR44" s="154"/>
      <c r="NS44" s="154"/>
      <c r="NT44" s="154"/>
      <c r="NU44" s="154"/>
      <c r="NV44" s="154"/>
      <c r="NW44" s="154"/>
      <c r="NX44" s="154"/>
      <c r="NY44" s="154"/>
      <c r="NZ44" s="154"/>
      <c r="OA44" s="154"/>
      <c r="OB44" s="154"/>
      <c r="OC44" s="154"/>
      <c r="OD44" s="154"/>
      <c r="OE44" s="154"/>
      <c r="OF44" s="154"/>
      <c r="OG44" s="154"/>
      <c r="OH44" s="154"/>
      <c r="OI44" s="154"/>
      <c r="OJ44" s="154"/>
      <c r="OK44" s="154"/>
      <c r="OL44" s="154"/>
      <c r="OM44" s="154"/>
      <c r="ON44" s="154"/>
      <c r="OO44" s="154"/>
      <c r="OP44" s="154"/>
      <c r="OQ44" s="154"/>
      <c r="OR44" s="154"/>
      <c r="OS44" s="154"/>
      <c r="OT44" s="154"/>
      <c r="OU44" s="154"/>
      <c r="OV44" s="154"/>
      <c r="OW44" s="154"/>
      <c r="OX44" s="154"/>
      <c r="OY44" s="154"/>
      <c r="OZ44" s="154"/>
      <c r="PA44" s="154"/>
      <c r="PB44" s="154"/>
      <c r="PC44" s="154"/>
      <c r="PD44" s="154"/>
      <c r="PE44" s="154"/>
      <c r="PF44" s="154"/>
      <c r="PG44" s="154"/>
      <c r="PH44" s="154"/>
      <c r="PI44" s="154"/>
      <c r="PJ44" s="154"/>
      <c r="PK44" s="154"/>
      <c r="PL44" s="154"/>
      <c r="PM44" s="154"/>
      <c r="PN44" s="154"/>
      <c r="PO44" s="154"/>
      <c r="PP44" s="154"/>
      <c r="PQ44" s="154"/>
      <c r="PR44" s="154"/>
      <c r="PS44" s="154"/>
      <c r="PT44" s="154"/>
      <c r="PU44" s="154"/>
      <c r="PV44" s="154"/>
      <c r="PW44" s="154"/>
      <c r="PX44" s="154"/>
      <c r="PY44" s="154"/>
      <c r="PZ44" s="154"/>
      <c r="QA44" s="154"/>
      <c r="QB44" s="154"/>
      <c r="QC44" s="154"/>
      <c r="QD44" s="154"/>
      <c r="QE44" s="154"/>
      <c r="QF44" s="154"/>
      <c r="QG44" s="154"/>
      <c r="QH44" s="154"/>
      <c r="QI44" s="154"/>
      <c r="QJ44" s="154"/>
      <c r="QK44" s="154"/>
      <c r="QL44" s="154"/>
      <c r="QM44" s="154"/>
      <c r="QN44" s="154"/>
      <c r="QO44" s="154"/>
      <c r="QP44" s="154"/>
      <c r="QQ44" s="154"/>
      <c r="QR44" s="154"/>
      <c r="QS44" s="154"/>
      <c r="QT44" s="154"/>
      <c r="QU44" s="154"/>
      <c r="QV44" s="154"/>
      <c r="QW44" s="154"/>
      <c r="QX44" s="154"/>
      <c r="QY44" s="154"/>
      <c r="QZ44" s="154"/>
      <c r="RA44" s="154"/>
      <c r="RB44" s="154"/>
      <c r="RC44" s="154"/>
      <c r="RD44" s="154"/>
      <c r="RE44" s="154"/>
      <c r="RF44" s="154"/>
      <c r="RG44" s="154"/>
      <c r="RH44" s="154"/>
      <c r="RI44" s="154"/>
      <c r="RJ44" s="154"/>
      <c r="RK44" s="154"/>
      <c r="RL44" s="154"/>
      <c r="RM44" s="154"/>
      <c r="RN44" s="154"/>
      <c r="RO44" s="154"/>
      <c r="RP44" s="154"/>
      <c r="RQ44" s="154"/>
      <c r="RR44" s="154"/>
      <c r="RS44" s="154"/>
      <c r="RT44" s="154"/>
      <c r="RU44" s="154"/>
      <c r="RV44" s="154"/>
      <c r="RW44" s="154"/>
      <c r="RX44" s="154"/>
      <c r="RY44" s="154"/>
      <c r="RZ44" s="154"/>
      <c r="SA44" s="154"/>
      <c r="SB44" s="154"/>
      <c r="SC44" s="154"/>
      <c r="SD44" s="154"/>
      <c r="SE44" s="154"/>
      <c r="SF44" s="154"/>
      <c r="SG44" s="154"/>
      <c r="SH44" s="154"/>
      <c r="SI44" s="154"/>
      <c r="SJ44" s="154"/>
      <c r="SK44" s="154"/>
      <c r="SL44" s="154"/>
      <c r="SM44" s="154"/>
      <c r="SN44" s="154"/>
      <c r="SO44" s="154"/>
      <c r="SP44" s="154"/>
      <c r="SQ44" s="154"/>
      <c r="SR44" s="154"/>
      <c r="SS44" s="154"/>
      <c r="ST44" s="154"/>
      <c r="SU44" s="154"/>
      <c r="SV44" s="154"/>
      <c r="SW44" s="154"/>
      <c r="SX44" s="154"/>
      <c r="SY44" s="154"/>
      <c r="SZ44" s="154"/>
      <c r="TA44" s="154"/>
      <c r="TB44" s="154"/>
      <c r="TC44" s="154"/>
      <c r="TD44" s="154"/>
      <c r="TE44" s="154"/>
      <c r="TF44" s="154"/>
      <c r="TG44" s="154"/>
      <c r="TH44" s="154"/>
      <c r="TI44" s="154"/>
      <c r="TJ44" s="154"/>
      <c r="TK44" s="154"/>
      <c r="TL44" s="154"/>
      <c r="TM44" s="154"/>
      <c r="TN44" s="154"/>
      <c r="TO44" s="154"/>
      <c r="TP44" s="154"/>
      <c r="TQ44" s="154"/>
      <c r="TR44" s="154"/>
      <c r="TS44" s="154"/>
      <c r="TT44" s="154"/>
      <c r="TU44" s="154"/>
      <c r="TV44" s="154"/>
      <c r="TW44" s="154"/>
      <c r="TX44" s="154"/>
      <c r="TY44" s="154"/>
      <c r="TZ44" s="154"/>
      <c r="UA44" s="154"/>
      <c r="UB44" s="154"/>
      <c r="UC44" s="154"/>
      <c r="UD44" s="154"/>
      <c r="UE44" s="154"/>
      <c r="UF44" s="154"/>
    </row>
    <row r="45" spans="1:552" ht="15.75" customHeight="1" outlineLevel="2" x14ac:dyDescent="0.35">
      <c r="A45" s="2" t="s">
        <v>544</v>
      </c>
      <c r="B45" s="5"/>
      <c r="C45" s="5"/>
      <c r="D45" s="81"/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D45" s="154"/>
      <c r="AE45" s="154"/>
      <c r="AF45" s="154"/>
      <c r="AG45" s="154"/>
      <c r="AH45" s="82"/>
      <c r="AI45" s="81">
        <v>120</v>
      </c>
      <c r="AJ45" s="154">
        <v>120</v>
      </c>
      <c r="AK45" s="154">
        <v>120</v>
      </c>
      <c r="AL45" s="154"/>
      <c r="AM45" s="154"/>
      <c r="AN45" s="154"/>
      <c r="AO45" s="154"/>
      <c r="AP45" s="154"/>
      <c r="AQ45" s="154"/>
      <c r="AR45" s="154"/>
      <c r="AS45" s="154"/>
      <c r="AT45" s="154"/>
      <c r="AU45" s="154"/>
      <c r="AV45" s="154"/>
      <c r="AW45" s="154"/>
      <c r="AX45" s="154"/>
      <c r="AY45" s="154">
        <v>50</v>
      </c>
      <c r="AZ45" s="154"/>
      <c r="BA45" s="154"/>
      <c r="BB45" s="154"/>
      <c r="BC45" s="154"/>
      <c r="BD45" s="154"/>
      <c r="BE45" s="154"/>
      <c r="BF45" s="154"/>
      <c r="BG45" s="154"/>
      <c r="BH45" s="154"/>
      <c r="BI45" s="154"/>
      <c r="BJ45" s="154"/>
      <c r="BK45" s="154"/>
      <c r="BL45" s="154"/>
      <c r="BM45" s="82"/>
      <c r="BN45" s="83"/>
      <c r="BO45" s="154"/>
      <c r="BP45" s="154"/>
      <c r="BQ45" s="154"/>
      <c r="BR45" s="154"/>
      <c r="BS45" s="154"/>
      <c r="BT45" s="154"/>
      <c r="BU45" s="154">
        <v>150</v>
      </c>
      <c r="BV45" s="154"/>
      <c r="BW45" s="154"/>
      <c r="BX45" s="154">
        <v>120</v>
      </c>
      <c r="BY45" s="154"/>
      <c r="BZ45" s="154">
        <v>120</v>
      </c>
      <c r="CA45" s="154">
        <v>120</v>
      </c>
      <c r="CB45" s="154">
        <v>120</v>
      </c>
      <c r="CC45" s="154"/>
      <c r="CD45" s="154"/>
      <c r="CE45" s="154">
        <v>100</v>
      </c>
      <c r="CF45" s="154"/>
      <c r="CG45" s="154">
        <v>100</v>
      </c>
      <c r="CH45" s="154"/>
      <c r="CI45" s="154"/>
      <c r="CJ45" s="154"/>
      <c r="CK45" s="154"/>
      <c r="CL45" s="154"/>
      <c r="CM45" s="154">
        <v>100</v>
      </c>
      <c r="CN45" s="154">
        <v>100</v>
      </c>
      <c r="CO45" s="154"/>
      <c r="CP45" s="154"/>
      <c r="CQ45" s="154"/>
      <c r="CR45" s="154"/>
      <c r="CS45" s="154"/>
      <c r="CT45" s="154"/>
      <c r="CU45" s="154"/>
      <c r="CV45" s="154"/>
      <c r="CW45" s="154">
        <v>170</v>
      </c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>
        <v>170</v>
      </c>
      <c r="DL45" s="154"/>
      <c r="DM45" s="154"/>
      <c r="DN45" s="154"/>
      <c r="DO45" s="154">
        <v>50</v>
      </c>
      <c r="DP45" s="154"/>
      <c r="DQ45" s="154"/>
      <c r="DR45" s="154">
        <v>120</v>
      </c>
      <c r="DS45" s="154"/>
      <c r="DT45" s="154"/>
      <c r="DU45" s="154"/>
      <c r="DV45" s="154"/>
      <c r="DW45" s="154">
        <v>20</v>
      </c>
      <c r="DX45" s="154"/>
      <c r="DY45" s="154">
        <v>160</v>
      </c>
      <c r="DZ45" s="154"/>
      <c r="EA45" s="154">
        <v>400.2</v>
      </c>
      <c r="EB45" s="154">
        <v>10</v>
      </c>
      <c r="EC45" s="154"/>
      <c r="ED45" s="154"/>
      <c r="EE45" s="154"/>
      <c r="EF45" s="154">
        <v>20</v>
      </c>
      <c r="EG45" s="154">
        <v>230</v>
      </c>
      <c r="EH45" s="154"/>
      <c r="EI45" s="154"/>
      <c r="EJ45" s="154"/>
      <c r="EK45" s="154"/>
      <c r="EL45" s="154">
        <v>340</v>
      </c>
      <c r="EM45" s="154">
        <v>80</v>
      </c>
      <c r="EN45" s="154"/>
      <c r="EO45" s="154"/>
      <c r="EP45" s="154">
        <v>100</v>
      </c>
      <c r="EQ45" s="154"/>
      <c r="ER45" s="154">
        <v>50</v>
      </c>
      <c r="ES45" s="154">
        <v>40</v>
      </c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>
        <v>731.4</v>
      </c>
      <c r="FF45" s="154"/>
      <c r="FG45" s="154"/>
      <c r="FH45" s="154">
        <v>210</v>
      </c>
      <c r="FI45" s="154"/>
      <c r="FJ45" s="154">
        <v>500</v>
      </c>
      <c r="FK45" s="154"/>
      <c r="FL45" s="154"/>
      <c r="FM45" s="154"/>
      <c r="FN45" s="154"/>
      <c r="FO45" s="154">
        <v>100</v>
      </c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>
        <v>155</v>
      </c>
      <c r="GD45" s="154"/>
      <c r="GE45" s="154"/>
      <c r="GF45" s="154"/>
      <c r="GG45" s="154"/>
      <c r="GH45" s="154"/>
      <c r="GI45" s="154"/>
      <c r="GJ45" s="154"/>
      <c r="GK45" s="154">
        <v>700</v>
      </c>
      <c r="GL45" s="154"/>
      <c r="GM45" s="154"/>
      <c r="GN45" s="154">
        <v>400</v>
      </c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  <c r="HG45" s="154"/>
      <c r="HH45" s="154"/>
      <c r="HI45" s="154"/>
      <c r="HJ45" s="154"/>
      <c r="HK45" s="154"/>
      <c r="HL45" s="154"/>
      <c r="HM45" s="154"/>
      <c r="HN45" s="154"/>
      <c r="HO45" s="154"/>
      <c r="HP45" s="154"/>
      <c r="HQ45" s="154"/>
      <c r="HR45" s="154"/>
      <c r="HS45" s="154"/>
      <c r="HT45" s="154"/>
      <c r="HU45" s="154"/>
      <c r="HV45" s="154"/>
      <c r="HW45" s="154"/>
      <c r="HX45" s="154"/>
      <c r="HY45" s="154"/>
      <c r="HZ45" s="154"/>
      <c r="IA45" s="154"/>
      <c r="IB45" s="154"/>
      <c r="IC45" s="154"/>
      <c r="ID45" s="154"/>
      <c r="IE45" s="154"/>
      <c r="IF45" s="154"/>
      <c r="IG45" s="154"/>
      <c r="IH45" s="154"/>
      <c r="II45" s="154"/>
      <c r="IJ45" s="154"/>
      <c r="IK45" s="154"/>
      <c r="IL45" s="154"/>
      <c r="IM45" s="154"/>
      <c r="IN45" s="154"/>
      <c r="IO45" s="154"/>
      <c r="IP45" s="154"/>
      <c r="IQ45" s="154"/>
      <c r="IR45" s="154"/>
      <c r="IS45" s="154"/>
      <c r="IT45" s="154"/>
      <c r="IU45" s="154"/>
      <c r="IV45" s="154"/>
      <c r="IW45" s="154"/>
      <c r="IX45" s="154"/>
      <c r="IY45" s="154"/>
      <c r="IZ45" s="154"/>
      <c r="JA45" s="154"/>
      <c r="JB45" s="154"/>
      <c r="JC45" s="154"/>
      <c r="JD45" s="154"/>
      <c r="JE45" s="154"/>
      <c r="JF45" s="154"/>
      <c r="JG45" s="154"/>
      <c r="JH45" s="154"/>
      <c r="JI45" s="154"/>
      <c r="JJ45" s="154"/>
      <c r="JK45" s="154"/>
      <c r="JL45" s="154"/>
      <c r="JM45" s="154"/>
      <c r="JN45" s="154"/>
      <c r="JO45" s="154"/>
      <c r="JP45" s="154"/>
      <c r="JQ45" s="154"/>
      <c r="JR45" s="154"/>
      <c r="JS45" s="154"/>
      <c r="JT45" s="154"/>
      <c r="JU45" s="154"/>
      <c r="JV45" s="154"/>
      <c r="JW45" s="154"/>
      <c r="JX45" s="154"/>
      <c r="JY45" s="154"/>
      <c r="JZ45" s="154"/>
      <c r="KA45" s="154"/>
      <c r="KB45" s="154"/>
      <c r="KC45" s="154"/>
      <c r="KD45" s="154"/>
      <c r="KE45" s="154"/>
      <c r="KF45" s="154"/>
      <c r="KG45" s="154"/>
      <c r="KH45" s="154"/>
      <c r="KI45" s="154"/>
      <c r="KJ45" s="154"/>
      <c r="KK45" s="154"/>
      <c r="KL45" s="154"/>
      <c r="KM45" s="154"/>
      <c r="KN45" s="154"/>
      <c r="KO45" s="154"/>
      <c r="KP45" s="154"/>
      <c r="KQ45" s="154"/>
      <c r="KR45" s="154"/>
      <c r="KS45" s="154"/>
      <c r="KT45" s="154"/>
      <c r="KU45" s="154"/>
      <c r="KV45" s="154"/>
      <c r="KW45" s="154"/>
      <c r="KX45" s="154"/>
      <c r="KY45" s="154"/>
      <c r="KZ45" s="154"/>
      <c r="LA45" s="154"/>
      <c r="LB45" s="154"/>
      <c r="LC45" s="154"/>
      <c r="LD45" s="154"/>
      <c r="LE45" s="154"/>
      <c r="LF45" s="154"/>
      <c r="LG45" s="154"/>
      <c r="LH45" s="154"/>
      <c r="LI45" s="154"/>
      <c r="LJ45" s="154"/>
      <c r="LK45" s="154"/>
      <c r="LL45" s="154"/>
      <c r="LM45" s="154"/>
      <c r="LN45" s="154"/>
      <c r="LO45" s="154"/>
      <c r="LP45" s="154"/>
      <c r="LQ45" s="154"/>
      <c r="LR45" s="154"/>
      <c r="LS45" s="154"/>
      <c r="LT45" s="154"/>
      <c r="LU45" s="154"/>
      <c r="LV45" s="154"/>
      <c r="LW45" s="154"/>
      <c r="LX45" s="154"/>
      <c r="LY45" s="154"/>
      <c r="LZ45" s="154"/>
      <c r="MA45" s="154"/>
      <c r="MB45" s="154"/>
      <c r="MC45" s="154"/>
      <c r="MD45" s="154"/>
      <c r="ME45" s="154"/>
      <c r="MF45" s="154"/>
      <c r="MG45" s="154"/>
      <c r="MH45" s="154"/>
      <c r="MI45" s="154"/>
      <c r="MJ45" s="154"/>
      <c r="MK45" s="154"/>
      <c r="ML45" s="154"/>
      <c r="MM45" s="154"/>
      <c r="MN45" s="154"/>
      <c r="MO45" s="154"/>
      <c r="MP45" s="154"/>
      <c r="MQ45" s="154"/>
      <c r="MR45" s="154"/>
      <c r="MS45" s="154"/>
      <c r="MT45" s="154"/>
      <c r="MU45" s="154"/>
      <c r="MV45" s="154"/>
      <c r="MW45" s="154"/>
      <c r="MX45" s="154"/>
      <c r="MY45" s="154"/>
      <c r="MZ45" s="154"/>
      <c r="NA45" s="154"/>
      <c r="NB45" s="154"/>
      <c r="NC45" s="154"/>
      <c r="ND45" s="154"/>
      <c r="NE45" s="154"/>
      <c r="NF45" s="154"/>
      <c r="NG45" s="154"/>
      <c r="NH45" s="154"/>
      <c r="NI45" s="154"/>
      <c r="NJ45" s="154"/>
      <c r="NK45" s="154"/>
      <c r="NL45" s="154"/>
      <c r="NM45" s="154"/>
      <c r="NN45" s="154"/>
      <c r="NO45" s="154"/>
      <c r="NP45" s="154"/>
      <c r="NQ45" s="154"/>
      <c r="NR45" s="154"/>
      <c r="NS45" s="154"/>
      <c r="NT45" s="154"/>
      <c r="NU45" s="154"/>
      <c r="NV45" s="154"/>
      <c r="NW45" s="154"/>
      <c r="NX45" s="154"/>
      <c r="NY45" s="154"/>
      <c r="NZ45" s="154"/>
      <c r="OA45" s="154"/>
      <c r="OB45" s="154"/>
      <c r="OC45" s="154"/>
      <c r="OD45" s="154"/>
      <c r="OE45" s="154"/>
      <c r="OF45" s="154"/>
      <c r="OG45" s="154"/>
      <c r="OH45" s="154"/>
      <c r="OI45" s="154"/>
      <c r="OJ45" s="154"/>
      <c r="OK45" s="154"/>
      <c r="OL45" s="154"/>
      <c r="OM45" s="154"/>
      <c r="ON45" s="154"/>
      <c r="OO45" s="154"/>
      <c r="OP45" s="154"/>
      <c r="OQ45" s="154"/>
      <c r="OR45" s="154"/>
      <c r="OS45" s="154"/>
      <c r="OT45" s="154"/>
      <c r="OU45" s="154"/>
      <c r="OV45" s="154"/>
      <c r="OW45" s="154"/>
      <c r="OX45" s="154"/>
      <c r="OY45" s="154"/>
      <c r="OZ45" s="154"/>
      <c r="PA45" s="154"/>
      <c r="PB45" s="154"/>
      <c r="PC45" s="154"/>
      <c r="PD45" s="154"/>
      <c r="PE45" s="154"/>
      <c r="PF45" s="154"/>
      <c r="PG45" s="154"/>
      <c r="PH45" s="154"/>
      <c r="PI45" s="154"/>
      <c r="PJ45" s="154"/>
      <c r="PK45" s="154"/>
      <c r="PL45" s="154"/>
      <c r="PM45" s="154"/>
      <c r="PN45" s="154"/>
      <c r="PO45" s="154"/>
      <c r="PP45" s="154"/>
      <c r="PQ45" s="154"/>
      <c r="PR45" s="154"/>
      <c r="PS45" s="154"/>
      <c r="PT45" s="154"/>
      <c r="PU45" s="154"/>
      <c r="PV45" s="154"/>
      <c r="PW45" s="154"/>
      <c r="PX45" s="154"/>
      <c r="PY45" s="154"/>
      <c r="PZ45" s="154"/>
      <c r="QA45" s="154"/>
      <c r="QB45" s="154"/>
      <c r="QC45" s="154"/>
      <c r="QD45" s="154"/>
      <c r="QE45" s="154"/>
      <c r="QF45" s="154"/>
      <c r="QG45" s="154"/>
      <c r="QH45" s="154"/>
      <c r="QI45" s="154"/>
      <c r="QJ45" s="154"/>
      <c r="QK45" s="154"/>
      <c r="QL45" s="154"/>
      <c r="QM45" s="154"/>
      <c r="QN45" s="154"/>
      <c r="QO45" s="154"/>
      <c r="QP45" s="154"/>
      <c r="QQ45" s="154"/>
      <c r="QR45" s="154"/>
      <c r="QS45" s="154"/>
      <c r="QT45" s="154"/>
      <c r="QU45" s="154"/>
      <c r="QV45" s="154"/>
      <c r="QW45" s="154"/>
      <c r="QX45" s="154"/>
      <c r="QY45" s="154"/>
      <c r="QZ45" s="154"/>
      <c r="RA45" s="154"/>
      <c r="RB45" s="154"/>
      <c r="RC45" s="154"/>
      <c r="RD45" s="154"/>
      <c r="RE45" s="154"/>
      <c r="RF45" s="154"/>
      <c r="RG45" s="154"/>
      <c r="RH45" s="154"/>
      <c r="RI45" s="154"/>
      <c r="RJ45" s="154"/>
      <c r="RK45" s="154"/>
      <c r="RL45" s="154"/>
      <c r="RM45" s="154"/>
      <c r="RN45" s="154"/>
      <c r="RO45" s="154"/>
      <c r="RP45" s="154"/>
      <c r="RQ45" s="154"/>
      <c r="RR45" s="154"/>
      <c r="RS45" s="154"/>
      <c r="RT45" s="154"/>
      <c r="RU45" s="154"/>
      <c r="RV45" s="154"/>
      <c r="RW45" s="154"/>
      <c r="RX45" s="154"/>
      <c r="RY45" s="154"/>
      <c r="RZ45" s="154"/>
      <c r="SA45" s="154"/>
      <c r="SB45" s="154"/>
      <c r="SC45" s="154"/>
      <c r="SD45" s="154"/>
      <c r="SE45" s="154"/>
      <c r="SF45" s="154"/>
      <c r="SG45" s="154"/>
      <c r="SH45" s="154"/>
      <c r="SI45" s="154"/>
      <c r="SJ45" s="154"/>
      <c r="SK45" s="154"/>
      <c r="SL45" s="154"/>
      <c r="SM45" s="154"/>
      <c r="SN45" s="154"/>
      <c r="SO45" s="154"/>
      <c r="SP45" s="154"/>
      <c r="SQ45" s="154"/>
      <c r="SR45" s="154"/>
      <c r="SS45" s="154"/>
      <c r="ST45" s="154"/>
      <c r="SU45" s="154"/>
      <c r="SV45" s="154"/>
      <c r="SW45" s="154"/>
      <c r="SX45" s="154"/>
      <c r="SY45" s="154"/>
      <c r="SZ45" s="154"/>
      <c r="TA45" s="154"/>
      <c r="TB45" s="154"/>
      <c r="TC45" s="154"/>
      <c r="TD45" s="154"/>
      <c r="TE45" s="154"/>
      <c r="TF45" s="154"/>
      <c r="TG45" s="154"/>
      <c r="TH45" s="154"/>
      <c r="TI45" s="154"/>
      <c r="TJ45" s="154"/>
      <c r="TK45" s="154"/>
      <c r="TL45" s="154"/>
      <c r="TM45" s="154"/>
      <c r="TN45" s="154"/>
      <c r="TO45" s="154"/>
      <c r="TP45" s="154"/>
      <c r="TQ45" s="154"/>
      <c r="TR45" s="154"/>
      <c r="TS45" s="154"/>
      <c r="TT45" s="154"/>
      <c r="TU45" s="154"/>
      <c r="TV45" s="154"/>
      <c r="TW45" s="154"/>
      <c r="TX45" s="154"/>
      <c r="TY45" s="154"/>
      <c r="TZ45" s="154"/>
      <c r="UA45" s="154"/>
      <c r="UB45" s="154"/>
      <c r="UC45" s="154"/>
      <c r="UD45" s="154"/>
      <c r="UE45" s="154"/>
      <c r="UF45" s="154"/>
    </row>
    <row r="46" spans="1:552" ht="15.75" customHeight="1" outlineLevel="2" x14ac:dyDescent="0.35">
      <c r="A46" s="2" t="s">
        <v>1296</v>
      </c>
      <c r="B46" s="5"/>
      <c r="C46" s="5"/>
      <c r="D46" s="81">
        <v>50</v>
      </c>
      <c r="E46" s="154"/>
      <c r="F46" s="154"/>
      <c r="G46" s="154"/>
      <c r="H46" s="154">
        <v>50</v>
      </c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>
        <v>204.57</v>
      </c>
      <c r="Z46" s="154"/>
      <c r="AA46" s="154"/>
      <c r="AB46" s="154"/>
      <c r="AC46" s="154"/>
      <c r="AD46" s="154"/>
      <c r="AE46" s="154"/>
      <c r="AF46" s="154">
        <v>204.57</v>
      </c>
      <c r="AG46" s="154"/>
      <c r="AH46" s="82"/>
      <c r="AI46" s="81"/>
      <c r="AJ46" s="154">
        <v>80</v>
      </c>
      <c r="AK46" s="154"/>
      <c r="AL46" s="154"/>
      <c r="AM46" s="154">
        <v>204.57</v>
      </c>
      <c r="AN46" s="154"/>
      <c r="AO46" s="154"/>
      <c r="AP46" s="154"/>
      <c r="AQ46" s="154"/>
      <c r="AR46" s="154"/>
      <c r="AS46" s="154"/>
      <c r="AT46" s="154">
        <v>204.57</v>
      </c>
      <c r="AU46" s="154"/>
      <c r="AV46" s="154"/>
      <c r="AW46" s="154"/>
      <c r="AX46" s="154"/>
      <c r="AY46" s="154"/>
      <c r="AZ46" s="154"/>
      <c r="BA46" s="154">
        <v>204.57</v>
      </c>
      <c r="BB46" s="154"/>
      <c r="BC46" s="154"/>
      <c r="BD46" s="154"/>
      <c r="BE46" s="154"/>
      <c r="BF46" s="154"/>
      <c r="BG46" s="154"/>
      <c r="BH46" s="154"/>
      <c r="BI46" s="154"/>
      <c r="BJ46" s="154"/>
      <c r="BK46" s="154"/>
      <c r="BL46" s="154"/>
      <c r="BM46" s="82"/>
      <c r="BN46" s="83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>
        <v>204.57</v>
      </c>
      <c r="CD46" s="154"/>
      <c r="CE46" s="154"/>
      <c r="CF46" s="154"/>
      <c r="CG46" s="154"/>
      <c r="CH46" s="154"/>
      <c r="CI46" s="154"/>
      <c r="CJ46" s="154">
        <v>204.57</v>
      </c>
      <c r="CK46" s="154"/>
      <c r="CL46" s="154"/>
      <c r="CM46" s="154"/>
      <c r="CN46" s="154"/>
      <c r="CO46" s="154"/>
      <c r="CP46" s="154"/>
      <c r="CQ46" s="154">
        <v>204.57</v>
      </c>
      <c r="CR46" s="154"/>
      <c r="CS46" s="154"/>
      <c r="CT46" s="154"/>
      <c r="CU46" s="154"/>
      <c r="CV46" s="154"/>
      <c r="CW46" s="154"/>
      <c r="CX46" s="154">
        <v>204.57</v>
      </c>
      <c r="CY46" s="154"/>
      <c r="CZ46" s="154"/>
      <c r="DA46" s="154"/>
      <c r="DB46" s="154"/>
      <c r="DC46" s="154"/>
      <c r="DD46" s="154"/>
      <c r="DE46" s="154">
        <v>204.57</v>
      </c>
      <c r="DF46" s="154"/>
      <c r="DG46" s="154"/>
      <c r="DH46" s="154"/>
      <c r="DI46" s="154"/>
      <c r="DJ46" s="154"/>
      <c r="DK46" s="154"/>
      <c r="DL46" s="154">
        <v>204.57</v>
      </c>
      <c r="DM46" s="154"/>
      <c r="DN46" s="154"/>
      <c r="DO46" s="154"/>
      <c r="DP46" s="154"/>
      <c r="DQ46" s="154"/>
      <c r="DR46" s="154"/>
      <c r="DS46" s="154">
        <v>204.57</v>
      </c>
      <c r="DT46" s="154"/>
      <c r="DU46" s="154"/>
      <c r="DV46" s="154"/>
      <c r="DW46" s="154"/>
      <c r="DX46" s="154"/>
      <c r="DY46" s="154"/>
      <c r="DZ46" s="154">
        <v>204.57</v>
      </c>
      <c r="EA46" s="154"/>
      <c r="EB46" s="154"/>
      <c r="EC46" s="154"/>
      <c r="ED46" s="154"/>
      <c r="EE46" s="154"/>
      <c r="EF46" s="154"/>
      <c r="EG46" s="154">
        <v>204.57</v>
      </c>
      <c r="EH46" s="154"/>
      <c r="EI46" s="154"/>
      <c r="EJ46" s="154"/>
      <c r="EK46" s="154"/>
      <c r="EL46" s="154"/>
      <c r="EM46" s="154"/>
      <c r="EN46" s="154">
        <v>204.57</v>
      </c>
      <c r="EO46" s="154"/>
      <c r="EP46" s="154"/>
      <c r="EQ46" s="154"/>
      <c r="ER46" s="154"/>
      <c r="ES46" s="154"/>
      <c r="ET46" s="154"/>
      <c r="EU46" s="154">
        <v>204.57</v>
      </c>
      <c r="EV46" s="154"/>
      <c r="EW46" s="154"/>
      <c r="EX46" s="154"/>
      <c r="EY46" s="154"/>
      <c r="EZ46" s="154"/>
      <c r="FA46" s="154"/>
      <c r="FB46" s="154">
        <v>269.57</v>
      </c>
      <c r="FC46" s="154"/>
      <c r="FD46" s="154"/>
      <c r="FE46" s="154"/>
      <c r="FF46" s="154"/>
      <c r="FG46" s="154"/>
      <c r="FH46" s="154"/>
      <c r="FI46" s="154">
        <v>204.57</v>
      </c>
      <c r="FJ46" s="154"/>
      <c r="FK46" s="154"/>
      <c r="FL46" s="154"/>
      <c r="FM46" s="154"/>
      <c r="FN46" s="154"/>
      <c r="FO46" s="154"/>
      <c r="FP46" s="154">
        <v>204.57</v>
      </c>
      <c r="FQ46" s="154"/>
      <c r="FR46" s="154"/>
      <c r="FS46" s="154"/>
      <c r="FT46" s="154"/>
      <c r="FU46" s="154"/>
      <c r="FV46" s="154"/>
      <c r="FW46" s="154">
        <v>204.57</v>
      </c>
      <c r="FX46" s="154"/>
      <c r="FY46" s="154"/>
      <c r="FZ46" s="154"/>
      <c r="GA46" s="154"/>
      <c r="GB46" s="154"/>
      <c r="GC46" s="154"/>
      <c r="GD46" s="154">
        <v>204.57</v>
      </c>
      <c r="GE46" s="154"/>
      <c r="GF46" s="154"/>
      <c r="GG46" s="154"/>
      <c r="GH46" s="154"/>
      <c r="GI46" s="154"/>
      <c r="GJ46" s="154"/>
      <c r="GK46" s="154">
        <v>204.57</v>
      </c>
      <c r="GL46" s="154"/>
      <c r="GM46" s="154"/>
      <c r="GN46" s="154"/>
      <c r="GO46" s="154"/>
      <c r="GP46" s="154"/>
      <c r="GQ46" s="154"/>
      <c r="GR46" s="154">
        <v>204.57</v>
      </c>
      <c r="GS46" s="154"/>
      <c r="GT46" s="154"/>
      <c r="GU46" s="154"/>
      <c r="GV46" s="154"/>
      <c r="GW46" s="154"/>
      <c r="GX46" s="154"/>
      <c r="GY46" s="154"/>
      <c r="GZ46" s="154">
        <v>204.57</v>
      </c>
      <c r="HA46" s="154"/>
      <c r="HB46" s="154"/>
      <c r="HC46" s="154"/>
      <c r="HD46" s="154"/>
      <c r="HE46" s="154"/>
      <c r="HF46" s="154">
        <v>204.57</v>
      </c>
      <c r="HG46" s="154"/>
      <c r="HH46" s="154"/>
      <c r="HI46" s="154"/>
      <c r="HJ46" s="154"/>
      <c r="HK46" s="154"/>
      <c r="HL46" s="154"/>
      <c r="HM46" s="154"/>
      <c r="HN46" s="154"/>
      <c r="HO46" s="154"/>
      <c r="HP46" s="154"/>
      <c r="HQ46" s="154"/>
      <c r="HR46" s="154"/>
      <c r="HS46" s="154"/>
      <c r="HT46" s="154"/>
      <c r="HU46" s="154"/>
      <c r="HV46" s="154"/>
      <c r="HW46" s="154"/>
      <c r="HX46" s="154"/>
      <c r="HY46" s="154"/>
      <c r="HZ46" s="154"/>
      <c r="IA46" s="154"/>
      <c r="IB46" s="154"/>
      <c r="IC46" s="154"/>
      <c r="ID46" s="154"/>
      <c r="IE46" s="154"/>
      <c r="IF46" s="154"/>
      <c r="IG46" s="154"/>
      <c r="IH46" s="154"/>
      <c r="II46" s="154"/>
      <c r="IJ46" s="154"/>
      <c r="IK46" s="154"/>
      <c r="IL46" s="154"/>
      <c r="IM46" s="154"/>
      <c r="IN46" s="154"/>
      <c r="IO46" s="154"/>
      <c r="IP46" s="154"/>
      <c r="IQ46" s="154"/>
      <c r="IR46" s="154"/>
      <c r="IS46" s="154"/>
      <c r="IT46" s="154"/>
      <c r="IU46" s="154"/>
      <c r="IV46" s="154"/>
      <c r="IW46" s="154"/>
      <c r="IX46" s="154"/>
      <c r="IY46" s="154"/>
      <c r="IZ46" s="154"/>
      <c r="JA46" s="154"/>
      <c r="JB46" s="154"/>
      <c r="JC46" s="154"/>
      <c r="JD46" s="154"/>
      <c r="JE46" s="154"/>
      <c r="JF46" s="154"/>
      <c r="JG46" s="154"/>
      <c r="JH46" s="154"/>
      <c r="JI46" s="154"/>
      <c r="JJ46" s="154"/>
      <c r="JK46" s="154"/>
      <c r="JL46" s="154"/>
      <c r="JM46" s="154"/>
      <c r="JN46" s="154"/>
      <c r="JO46" s="154"/>
      <c r="JP46" s="154"/>
      <c r="JQ46" s="154"/>
      <c r="JR46" s="154"/>
      <c r="JS46" s="154"/>
      <c r="JT46" s="154"/>
      <c r="JU46" s="154"/>
      <c r="JV46" s="154"/>
      <c r="JW46" s="154"/>
      <c r="JX46" s="154"/>
      <c r="JY46" s="154"/>
      <c r="JZ46" s="154"/>
      <c r="KA46" s="154"/>
      <c r="KB46" s="154"/>
      <c r="KC46" s="154"/>
      <c r="KD46" s="154"/>
      <c r="KE46" s="154"/>
      <c r="KF46" s="154"/>
      <c r="KG46" s="154"/>
      <c r="KH46" s="154"/>
      <c r="KI46" s="154"/>
      <c r="KJ46" s="154"/>
      <c r="KK46" s="154"/>
      <c r="KL46" s="154"/>
      <c r="KM46" s="154"/>
      <c r="KN46" s="154"/>
      <c r="KO46" s="154"/>
      <c r="KP46" s="154"/>
      <c r="KQ46" s="154"/>
      <c r="KR46" s="154"/>
      <c r="KS46" s="154"/>
      <c r="KT46" s="154"/>
      <c r="KU46" s="154"/>
      <c r="KV46" s="154"/>
      <c r="KW46" s="154"/>
      <c r="KX46" s="154"/>
      <c r="KY46" s="154"/>
      <c r="KZ46" s="154"/>
      <c r="LA46" s="154"/>
      <c r="LB46" s="154"/>
      <c r="LC46" s="154"/>
      <c r="LD46" s="154"/>
      <c r="LE46" s="154"/>
      <c r="LF46" s="154"/>
      <c r="LG46" s="154"/>
      <c r="LH46" s="154"/>
      <c r="LI46" s="154"/>
      <c r="LJ46" s="154"/>
      <c r="LK46" s="154"/>
      <c r="LL46" s="154"/>
      <c r="LM46" s="154"/>
      <c r="LN46" s="154"/>
      <c r="LO46" s="154"/>
      <c r="LP46" s="154"/>
      <c r="LQ46" s="154"/>
      <c r="LR46" s="154"/>
      <c r="LS46" s="154"/>
      <c r="LT46" s="154"/>
      <c r="LU46" s="154"/>
      <c r="LV46" s="154"/>
      <c r="LW46" s="154"/>
      <c r="LX46" s="154"/>
      <c r="LY46" s="154"/>
      <c r="LZ46" s="154"/>
      <c r="MA46" s="154"/>
      <c r="MB46" s="154"/>
      <c r="MC46" s="154"/>
      <c r="MD46" s="154"/>
      <c r="ME46" s="154"/>
      <c r="MF46" s="154"/>
      <c r="MG46" s="154"/>
      <c r="MH46" s="154"/>
      <c r="MI46" s="154"/>
      <c r="MJ46" s="154"/>
      <c r="MK46" s="154"/>
      <c r="ML46" s="154"/>
      <c r="MM46" s="154"/>
      <c r="MN46" s="154"/>
      <c r="MO46" s="154"/>
      <c r="MP46" s="154"/>
      <c r="MQ46" s="154"/>
      <c r="MR46" s="154"/>
      <c r="MS46" s="154"/>
      <c r="MT46" s="154"/>
      <c r="MU46" s="154"/>
      <c r="MV46" s="154"/>
      <c r="MW46" s="154"/>
      <c r="MX46" s="154"/>
      <c r="MY46" s="154"/>
      <c r="MZ46" s="154"/>
      <c r="NA46" s="154"/>
      <c r="NB46" s="154"/>
      <c r="NC46" s="154"/>
      <c r="ND46" s="154"/>
      <c r="NE46" s="154"/>
      <c r="NF46" s="154"/>
      <c r="NG46" s="154"/>
      <c r="NH46" s="154"/>
      <c r="NI46" s="154"/>
      <c r="NJ46" s="154"/>
      <c r="NK46" s="154"/>
      <c r="NL46" s="154"/>
      <c r="NM46" s="154"/>
      <c r="NN46" s="154"/>
      <c r="NO46" s="154"/>
      <c r="NP46" s="154"/>
      <c r="NQ46" s="154"/>
      <c r="NR46" s="154"/>
      <c r="NS46" s="154"/>
      <c r="NT46" s="154"/>
      <c r="NU46" s="154"/>
      <c r="NV46" s="154"/>
      <c r="NW46" s="154"/>
      <c r="NX46" s="154"/>
      <c r="NY46" s="154"/>
      <c r="NZ46" s="154"/>
      <c r="OA46" s="154"/>
      <c r="OB46" s="154"/>
      <c r="OC46" s="154"/>
      <c r="OD46" s="154"/>
      <c r="OE46" s="154"/>
      <c r="OF46" s="154"/>
      <c r="OG46" s="154"/>
      <c r="OH46" s="154"/>
      <c r="OI46" s="154"/>
      <c r="OJ46" s="154"/>
      <c r="OK46" s="154"/>
      <c r="OL46" s="154"/>
      <c r="OM46" s="154"/>
      <c r="ON46" s="154"/>
      <c r="OO46" s="154"/>
      <c r="OP46" s="154"/>
      <c r="OQ46" s="154"/>
      <c r="OR46" s="154"/>
      <c r="OS46" s="154"/>
      <c r="OT46" s="154"/>
      <c r="OU46" s="154"/>
      <c r="OV46" s="154"/>
      <c r="OW46" s="154"/>
      <c r="OX46" s="154"/>
      <c r="OY46" s="154"/>
      <c r="OZ46" s="154"/>
      <c r="PA46" s="154"/>
      <c r="PB46" s="154"/>
      <c r="PC46" s="154"/>
      <c r="PD46" s="154"/>
      <c r="PE46" s="154"/>
      <c r="PF46" s="154"/>
      <c r="PG46" s="154"/>
      <c r="PH46" s="154"/>
      <c r="PI46" s="154"/>
      <c r="PJ46" s="154"/>
      <c r="PK46" s="154"/>
      <c r="PL46" s="154"/>
      <c r="PM46" s="154"/>
      <c r="PN46" s="154"/>
      <c r="PO46" s="154"/>
      <c r="PP46" s="154"/>
      <c r="PQ46" s="154"/>
      <c r="PR46" s="154"/>
      <c r="PS46" s="154"/>
      <c r="PT46" s="154"/>
      <c r="PU46" s="154"/>
      <c r="PV46" s="154"/>
      <c r="PW46" s="154"/>
      <c r="PX46" s="154"/>
      <c r="PY46" s="154"/>
      <c r="PZ46" s="154"/>
      <c r="QA46" s="154"/>
      <c r="QB46" s="154"/>
      <c r="QC46" s="154"/>
      <c r="QD46" s="154"/>
      <c r="QE46" s="154"/>
      <c r="QF46" s="154"/>
      <c r="QG46" s="154"/>
      <c r="QH46" s="154"/>
      <c r="QI46" s="154"/>
      <c r="QJ46" s="154"/>
      <c r="QK46" s="154"/>
      <c r="QL46" s="154"/>
      <c r="QM46" s="154"/>
      <c r="QN46" s="154"/>
      <c r="QO46" s="154"/>
      <c r="QP46" s="154"/>
      <c r="QQ46" s="154"/>
      <c r="QR46" s="154"/>
      <c r="QS46" s="154"/>
      <c r="QT46" s="154"/>
      <c r="QU46" s="154"/>
      <c r="QV46" s="154"/>
      <c r="QW46" s="154"/>
      <c r="QX46" s="154"/>
      <c r="QY46" s="154"/>
      <c r="QZ46" s="154"/>
      <c r="RA46" s="154"/>
      <c r="RB46" s="154"/>
      <c r="RC46" s="154"/>
      <c r="RD46" s="154"/>
      <c r="RE46" s="154"/>
      <c r="RF46" s="154"/>
      <c r="RG46" s="154"/>
      <c r="RH46" s="154"/>
      <c r="RI46" s="154"/>
      <c r="RJ46" s="154"/>
      <c r="RK46" s="154"/>
      <c r="RL46" s="154"/>
      <c r="RM46" s="154"/>
      <c r="RN46" s="154"/>
      <c r="RO46" s="154"/>
      <c r="RP46" s="154"/>
      <c r="RQ46" s="154"/>
      <c r="RR46" s="154"/>
      <c r="RS46" s="154"/>
      <c r="RT46" s="154"/>
      <c r="RU46" s="154"/>
      <c r="RV46" s="154"/>
      <c r="RW46" s="154"/>
      <c r="RX46" s="154"/>
      <c r="RY46" s="154"/>
      <c r="RZ46" s="154"/>
      <c r="SA46" s="154"/>
      <c r="SB46" s="154"/>
      <c r="SC46" s="154"/>
      <c r="SD46" s="154"/>
      <c r="SE46" s="154"/>
      <c r="SF46" s="154"/>
      <c r="SG46" s="154"/>
      <c r="SH46" s="154"/>
      <c r="SI46" s="154"/>
      <c r="SJ46" s="154"/>
      <c r="SK46" s="154"/>
      <c r="SL46" s="154"/>
      <c r="SM46" s="154"/>
      <c r="SN46" s="154"/>
      <c r="SO46" s="154"/>
      <c r="SP46" s="154"/>
      <c r="SQ46" s="154"/>
      <c r="SR46" s="154"/>
      <c r="SS46" s="154"/>
      <c r="ST46" s="154"/>
      <c r="SU46" s="154"/>
      <c r="SV46" s="154"/>
      <c r="SW46" s="154"/>
      <c r="SX46" s="154"/>
      <c r="SY46" s="154"/>
      <c r="SZ46" s="154"/>
      <c r="TA46" s="154"/>
      <c r="TB46" s="154"/>
      <c r="TC46" s="154"/>
      <c r="TD46" s="154"/>
      <c r="TE46" s="154"/>
      <c r="TF46" s="154"/>
      <c r="TG46" s="154"/>
      <c r="TH46" s="154"/>
      <c r="TI46" s="154"/>
      <c r="TJ46" s="154"/>
      <c r="TK46" s="154"/>
      <c r="TL46" s="154"/>
      <c r="TM46" s="154"/>
      <c r="TN46" s="154"/>
      <c r="TO46" s="154"/>
      <c r="TP46" s="154"/>
      <c r="TQ46" s="154"/>
      <c r="TR46" s="154"/>
      <c r="TS46" s="154"/>
      <c r="TT46" s="154"/>
      <c r="TU46" s="154"/>
      <c r="TV46" s="154"/>
      <c r="TW46" s="154"/>
      <c r="TX46" s="154"/>
      <c r="TY46" s="154"/>
      <c r="TZ46" s="154"/>
      <c r="UA46" s="154"/>
      <c r="UB46" s="154"/>
      <c r="UC46" s="154"/>
      <c r="UD46" s="154"/>
      <c r="UE46" s="154"/>
      <c r="UF46" s="154"/>
    </row>
    <row r="47" spans="1:552" ht="15.75" customHeight="1" outlineLevel="2" x14ac:dyDescent="0.35">
      <c r="A47" s="2" t="s">
        <v>1297</v>
      </c>
      <c r="B47" s="5"/>
      <c r="C47" s="5"/>
      <c r="D47" s="81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  <c r="AE47" s="154"/>
      <c r="AF47" s="154"/>
      <c r="AG47" s="154"/>
      <c r="AH47" s="82"/>
      <c r="AI47" s="81"/>
      <c r="AJ47" s="154"/>
      <c r="AK47" s="154"/>
      <c r="AL47" s="154"/>
      <c r="AM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54">
        <v>204.57</v>
      </c>
      <c r="BI47" s="154"/>
      <c r="BJ47" s="154"/>
      <c r="BK47" s="154"/>
      <c r="BL47" s="154"/>
      <c r="BM47" s="82"/>
      <c r="BN47" s="83"/>
      <c r="BO47" s="154">
        <v>204.57</v>
      </c>
      <c r="BP47" s="154">
        <v>100</v>
      </c>
      <c r="BQ47" s="154"/>
      <c r="BR47" s="154"/>
      <c r="BS47" s="154"/>
      <c r="BT47" s="154"/>
      <c r="BU47" s="154"/>
      <c r="BV47" s="154">
        <v>204.57</v>
      </c>
      <c r="BW47" s="154"/>
      <c r="BX47" s="154"/>
      <c r="BY47" s="154"/>
      <c r="BZ47" s="154"/>
      <c r="CA47" s="154"/>
      <c r="CB47" s="154"/>
      <c r="CC47" s="154"/>
      <c r="CD47" s="154">
        <v>50</v>
      </c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>
        <v>100</v>
      </c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>
        <v>50</v>
      </c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>
        <v>100</v>
      </c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>
        <v>40</v>
      </c>
      <c r="EP47" s="154"/>
      <c r="EQ47" s="154"/>
      <c r="ER47" s="154"/>
      <c r="ES47" s="154"/>
      <c r="ET47" s="154"/>
      <c r="EU47" s="154"/>
      <c r="EV47" s="154"/>
      <c r="EW47" s="154"/>
      <c r="EX47" s="154"/>
      <c r="EY47" s="154">
        <v>110</v>
      </c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>
        <v>150</v>
      </c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  <c r="HG47" s="154"/>
      <c r="HH47" s="154"/>
      <c r="HI47" s="154"/>
      <c r="HJ47" s="154"/>
      <c r="HK47" s="154"/>
      <c r="HL47" s="154"/>
      <c r="HM47" s="154"/>
      <c r="HN47" s="154"/>
      <c r="HO47" s="154"/>
      <c r="HP47" s="154"/>
      <c r="HQ47" s="154"/>
      <c r="HR47" s="154"/>
      <c r="HS47" s="154"/>
      <c r="HT47" s="154"/>
      <c r="HU47" s="154"/>
      <c r="HV47" s="154"/>
      <c r="HW47" s="154"/>
      <c r="HX47" s="154"/>
      <c r="HY47" s="154"/>
      <c r="HZ47" s="154"/>
      <c r="IA47" s="154"/>
      <c r="IB47" s="154"/>
      <c r="IC47" s="154"/>
      <c r="ID47" s="154"/>
      <c r="IE47" s="154"/>
      <c r="IF47" s="154"/>
      <c r="IG47" s="154"/>
      <c r="IH47" s="154"/>
      <c r="II47" s="154"/>
      <c r="IJ47" s="154"/>
      <c r="IK47" s="154"/>
      <c r="IL47" s="154"/>
      <c r="IM47" s="154"/>
      <c r="IN47" s="154"/>
      <c r="IO47" s="154"/>
      <c r="IP47" s="154"/>
      <c r="IQ47" s="154"/>
      <c r="IR47" s="154"/>
      <c r="IS47" s="154"/>
      <c r="IT47" s="154"/>
      <c r="IU47" s="154"/>
      <c r="IV47" s="154"/>
      <c r="IW47" s="154"/>
      <c r="IX47" s="154"/>
      <c r="IY47" s="154"/>
      <c r="IZ47" s="154"/>
      <c r="JA47" s="154"/>
      <c r="JB47" s="154"/>
      <c r="JC47" s="154"/>
      <c r="JD47" s="154"/>
      <c r="JE47" s="154"/>
      <c r="JF47" s="154"/>
      <c r="JG47" s="154"/>
      <c r="JH47" s="154"/>
      <c r="JI47" s="154"/>
      <c r="JJ47" s="154"/>
      <c r="JK47" s="154"/>
      <c r="JL47" s="154"/>
      <c r="JM47" s="154"/>
      <c r="JN47" s="154"/>
      <c r="JO47" s="154"/>
      <c r="JP47" s="154"/>
      <c r="JQ47" s="154"/>
      <c r="JR47" s="154"/>
      <c r="JS47" s="154"/>
      <c r="JT47" s="154"/>
      <c r="JU47" s="154"/>
      <c r="JV47" s="154"/>
      <c r="JW47" s="154"/>
      <c r="JX47" s="154"/>
      <c r="JY47" s="154"/>
      <c r="JZ47" s="154"/>
      <c r="KA47" s="154"/>
      <c r="KB47" s="154"/>
      <c r="KC47" s="154"/>
      <c r="KD47" s="154"/>
      <c r="KE47" s="154"/>
      <c r="KF47" s="154"/>
      <c r="KG47" s="154"/>
      <c r="KH47" s="154"/>
      <c r="KI47" s="154"/>
      <c r="KJ47" s="154"/>
      <c r="KK47" s="154"/>
      <c r="KL47" s="154"/>
      <c r="KM47" s="154"/>
      <c r="KN47" s="154"/>
      <c r="KO47" s="154"/>
      <c r="KP47" s="154"/>
      <c r="KQ47" s="154"/>
      <c r="KR47" s="154"/>
      <c r="KS47" s="154"/>
      <c r="KT47" s="154"/>
      <c r="KU47" s="154"/>
      <c r="KV47" s="154"/>
      <c r="KW47" s="154"/>
      <c r="KX47" s="154"/>
      <c r="KY47" s="154"/>
      <c r="KZ47" s="154"/>
      <c r="LA47" s="154"/>
      <c r="LB47" s="154"/>
      <c r="LC47" s="154"/>
      <c r="LD47" s="154"/>
      <c r="LE47" s="154"/>
      <c r="LF47" s="154"/>
      <c r="LG47" s="154"/>
      <c r="LH47" s="154"/>
      <c r="LI47" s="154"/>
      <c r="LJ47" s="154"/>
      <c r="LK47" s="154"/>
      <c r="LL47" s="154"/>
      <c r="LM47" s="154"/>
      <c r="LN47" s="154"/>
      <c r="LO47" s="154"/>
      <c r="LP47" s="154"/>
      <c r="LQ47" s="154"/>
      <c r="LR47" s="154"/>
      <c r="LS47" s="154"/>
      <c r="LT47" s="154"/>
      <c r="LU47" s="154"/>
      <c r="LV47" s="154"/>
      <c r="LW47" s="154"/>
      <c r="LX47" s="154"/>
      <c r="LY47" s="154"/>
      <c r="LZ47" s="154"/>
      <c r="MA47" s="154"/>
      <c r="MB47" s="154"/>
      <c r="MC47" s="154"/>
      <c r="MD47" s="154"/>
      <c r="ME47" s="154"/>
      <c r="MF47" s="154"/>
      <c r="MG47" s="154"/>
      <c r="MH47" s="154"/>
      <c r="MI47" s="154"/>
      <c r="MJ47" s="154"/>
      <c r="MK47" s="154"/>
      <c r="ML47" s="154"/>
      <c r="MM47" s="154"/>
      <c r="MN47" s="154"/>
      <c r="MO47" s="154"/>
      <c r="MP47" s="154"/>
      <c r="MQ47" s="154"/>
      <c r="MR47" s="154"/>
      <c r="MS47" s="154"/>
      <c r="MT47" s="154"/>
      <c r="MU47" s="154"/>
      <c r="MV47" s="154"/>
      <c r="MW47" s="154"/>
      <c r="MX47" s="154"/>
      <c r="MY47" s="154"/>
      <c r="MZ47" s="154"/>
      <c r="NA47" s="154"/>
      <c r="NB47" s="154"/>
      <c r="NC47" s="154"/>
      <c r="ND47" s="154"/>
      <c r="NE47" s="154"/>
      <c r="NF47" s="154"/>
      <c r="NG47" s="154"/>
      <c r="NH47" s="154"/>
      <c r="NI47" s="154"/>
      <c r="NJ47" s="154"/>
      <c r="NK47" s="154"/>
      <c r="NL47" s="154"/>
      <c r="NM47" s="154"/>
      <c r="NN47" s="154"/>
      <c r="NO47" s="154"/>
      <c r="NP47" s="154"/>
      <c r="NQ47" s="154"/>
      <c r="NR47" s="154"/>
      <c r="NS47" s="154"/>
      <c r="NT47" s="154"/>
      <c r="NU47" s="154"/>
      <c r="NV47" s="154"/>
      <c r="NW47" s="154"/>
      <c r="NX47" s="154"/>
      <c r="NY47" s="154"/>
      <c r="NZ47" s="154"/>
      <c r="OA47" s="154"/>
      <c r="OB47" s="154"/>
      <c r="OC47" s="154"/>
      <c r="OD47" s="154"/>
      <c r="OE47" s="154"/>
      <c r="OF47" s="154"/>
      <c r="OG47" s="154"/>
      <c r="OH47" s="154"/>
      <c r="OI47" s="154"/>
      <c r="OJ47" s="154"/>
      <c r="OK47" s="154"/>
      <c r="OL47" s="154"/>
      <c r="OM47" s="154"/>
      <c r="ON47" s="154"/>
      <c r="OO47" s="154"/>
      <c r="OP47" s="154"/>
      <c r="OQ47" s="154"/>
      <c r="OR47" s="154"/>
      <c r="OS47" s="154"/>
      <c r="OT47" s="154"/>
      <c r="OU47" s="154"/>
      <c r="OV47" s="154"/>
      <c r="OW47" s="154"/>
      <c r="OX47" s="154"/>
      <c r="OY47" s="154"/>
      <c r="OZ47" s="154"/>
      <c r="PA47" s="154"/>
      <c r="PB47" s="154"/>
      <c r="PC47" s="154"/>
      <c r="PD47" s="154"/>
      <c r="PE47" s="154"/>
      <c r="PF47" s="154"/>
      <c r="PG47" s="154"/>
      <c r="PH47" s="154"/>
      <c r="PI47" s="154"/>
      <c r="PJ47" s="154"/>
      <c r="PK47" s="154"/>
      <c r="PL47" s="154"/>
      <c r="PM47" s="154"/>
      <c r="PN47" s="154"/>
      <c r="PO47" s="154"/>
      <c r="PP47" s="154"/>
      <c r="PQ47" s="154"/>
      <c r="PR47" s="154"/>
      <c r="PS47" s="154"/>
      <c r="PT47" s="154"/>
      <c r="PU47" s="154"/>
      <c r="PV47" s="154"/>
      <c r="PW47" s="154"/>
      <c r="PX47" s="154"/>
      <c r="PY47" s="154"/>
      <c r="PZ47" s="154"/>
      <c r="QA47" s="154"/>
      <c r="QB47" s="154"/>
      <c r="QC47" s="154"/>
      <c r="QD47" s="154"/>
      <c r="QE47" s="154"/>
      <c r="QF47" s="154"/>
      <c r="QG47" s="154"/>
      <c r="QH47" s="154"/>
      <c r="QI47" s="154"/>
      <c r="QJ47" s="154"/>
      <c r="QK47" s="154"/>
      <c r="QL47" s="154"/>
      <c r="QM47" s="154"/>
      <c r="QN47" s="154"/>
      <c r="QO47" s="154"/>
      <c r="QP47" s="154"/>
      <c r="QQ47" s="154"/>
      <c r="QR47" s="154"/>
      <c r="QS47" s="154"/>
      <c r="QT47" s="154"/>
      <c r="QU47" s="154"/>
      <c r="QV47" s="154"/>
      <c r="QW47" s="154"/>
      <c r="QX47" s="154"/>
      <c r="QY47" s="154"/>
      <c r="QZ47" s="154"/>
      <c r="RA47" s="154"/>
      <c r="RB47" s="154"/>
      <c r="RC47" s="154"/>
      <c r="RD47" s="154"/>
      <c r="RE47" s="154"/>
      <c r="RF47" s="154"/>
      <c r="RG47" s="154"/>
      <c r="RH47" s="154"/>
      <c r="RI47" s="154"/>
      <c r="RJ47" s="154"/>
      <c r="RK47" s="154"/>
      <c r="RL47" s="154"/>
      <c r="RM47" s="154"/>
      <c r="RN47" s="154"/>
      <c r="RO47" s="154"/>
      <c r="RP47" s="154"/>
      <c r="RQ47" s="154"/>
      <c r="RR47" s="154"/>
      <c r="RS47" s="154"/>
      <c r="RT47" s="154"/>
      <c r="RU47" s="154"/>
      <c r="RV47" s="154"/>
      <c r="RW47" s="154"/>
      <c r="RX47" s="154"/>
      <c r="RY47" s="154"/>
      <c r="RZ47" s="154"/>
      <c r="SA47" s="154"/>
      <c r="SB47" s="154"/>
      <c r="SC47" s="154"/>
      <c r="SD47" s="154"/>
      <c r="SE47" s="154"/>
      <c r="SF47" s="154"/>
      <c r="SG47" s="154"/>
      <c r="SH47" s="154"/>
      <c r="SI47" s="154"/>
      <c r="SJ47" s="154"/>
      <c r="SK47" s="154"/>
      <c r="SL47" s="154"/>
      <c r="SM47" s="154"/>
      <c r="SN47" s="154"/>
      <c r="SO47" s="154"/>
      <c r="SP47" s="154"/>
      <c r="SQ47" s="154"/>
      <c r="SR47" s="154"/>
      <c r="SS47" s="154"/>
      <c r="ST47" s="154"/>
      <c r="SU47" s="154"/>
      <c r="SV47" s="154"/>
      <c r="SW47" s="154"/>
      <c r="SX47" s="154"/>
      <c r="SY47" s="154"/>
      <c r="SZ47" s="154"/>
      <c r="TA47" s="154"/>
      <c r="TB47" s="154"/>
      <c r="TC47" s="154"/>
      <c r="TD47" s="154"/>
      <c r="TE47" s="154"/>
      <c r="TF47" s="154"/>
      <c r="TG47" s="154"/>
      <c r="TH47" s="154"/>
      <c r="TI47" s="154"/>
      <c r="TJ47" s="154"/>
      <c r="TK47" s="154"/>
      <c r="TL47" s="154"/>
      <c r="TM47" s="154"/>
      <c r="TN47" s="154"/>
      <c r="TO47" s="154"/>
      <c r="TP47" s="154"/>
      <c r="TQ47" s="154"/>
      <c r="TR47" s="154"/>
      <c r="TS47" s="154"/>
      <c r="TT47" s="154"/>
      <c r="TU47" s="154"/>
      <c r="TV47" s="154"/>
      <c r="TW47" s="154"/>
      <c r="TX47" s="154"/>
      <c r="TY47" s="154"/>
      <c r="TZ47" s="154"/>
      <c r="UA47" s="154"/>
      <c r="UB47" s="154"/>
      <c r="UC47" s="154"/>
      <c r="UD47" s="154"/>
      <c r="UE47" s="154"/>
      <c r="UF47" s="154"/>
    </row>
    <row r="48" spans="1:552" ht="15.75" customHeight="1" outlineLevel="1" x14ac:dyDescent="0.35">
      <c r="A48" s="19" t="s">
        <v>561</v>
      </c>
      <c r="B48" s="5"/>
      <c r="C48" s="5"/>
      <c r="D48" s="90">
        <f t="shared" ref="D48:BO48" si="81">SUM(D49:D57)</f>
        <v>0</v>
      </c>
      <c r="E48" s="91">
        <f t="shared" si="81"/>
        <v>0</v>
      </c>
      <c r="F48" s="91">
        <f t="shared" si="81"/>
        <v>78.5</v>
      </c>
      <c r="G48" s="91">
        <f t="shared" si="81"/>
        <v>50</v>
      </c>
      <c r="H48" s="91">
        <f t="shared" si="81"/>
        <v>0</v>
      </c>
      <c r="I48" s="91">
        <f t="shared" si="81"/>
        <v>0</v>
      </c>
      <c r="J48" s="91">
        <f t="shared" si="81"/>
        <v>0</v>
      </c>
      <c r="K48" s="91">
        <f t="shared" si="81"/>
        <v>0</v>
      </c>
      <c r="L48" s="91">
        <f t="shared" si="81"/>
        <v>0</v>
      </c>
      <c r="M48" s="91">
        <f t="shared" si="81"/>
        <v>0</v>
      </c>
      <c r="N48" s="91">
        <f t="shared" si="81"/>
        <v>25</v>
      </c>
      <c r="O48" s="91">
        <f t="shared" si="81"/>
        <v>0</v>
      </c>
      <c r="P48" s="91">
        <f t="shared" si="81"/>
        <v>0</v>
      </c>
      <c r="Q48" s="91">
        <f t="shared" si="81"/>
        <v>0</v>
      </c>
      <c r="R48" s="91">
        <f t="shared" si="81"/>
        <v>0</v>
      </c>
      <c r="S48" s="91">
        <f t="shared" si="81"/>
        <v>0</v>
      </c>
      <c r="T48" s="91">
        <f t="shared" si="81"/>
        <v>0</v>
      </c>
      <c r="U48" s="91">
        <f t="shared" si="81"/>
        <v>0</v>
      </c>
      <c r="V48" s="91">
        <f t="shared" si="81"/>
        <v>0</v>
      </c>
      <c r="W48" s="91">
        <f t="shared" si="81"/>
        <v>0</v>
      </c>
      <c r="X48" s="91">
        <f t="shared" si="81"/>
        <v>0</v>
      </c>
      <c r="Y48" s="91">
        <f t="shared" si="81"/>
        <v>415.37</v>
      </c>
      <c r="Z48" s="91">
        <f t="shared" si="81"/>
        <v>0</v>
      </c>
      <c r="AA48" s="91">
        <f t="shared" si="81"/>
        <v>0</v>
      </c>
      <c r="AB48" s="91">
        <f t="shared" si="81"/>
        <v>0</v>
      </c>
      <c r="AC48" s="91">
        <f t="shared" si="81"/>
        <v>0</v>
      </c>
      <c r="AD48" s="91">
        <f t="shared" si="81"/>
        <v>0</v>
      </c>
      <c r="AE48" s="91">
        <f t="shared" si="81"/>
        <v>0</v>
      </c>
      <c r="AF48" s="91">
        <f t="shared" si="81"/>
        <v>0</v>
      </c>
      <c r="AG48" s="91">
        <f t="shared" si="81"/>
        <v>0</v>
      </c>
      <c r="AH48" s="69">
        <f t="shared" si="81"/>
        <v>20</v>
      </c>
      <c r="AI48" s="90">
        <f t="shared" si="81"/>
        <v>0</v>
      </c>
      <c r="AJ48" s="91">
        <f t="shared" si="81"/>
        <v>0</v>
      </c>
      <c r="AK48" s="91">
        <f t="shared" si="81"/>
        <v>0</v>
      </c>
      <c r="AL48" s="91">
        <f t="shared" si="81"/>
        <v>0</v>
      </c>
      <c r="AM48" s="91">
        <f t="shared" si="81"/>
        <v>6014.29</v>
      </c>
      <c r="AN48" s="91">
        <f t="shared" si="81"/>
        <v>0</v>
      </c>
      <c r="AO48" s="91">
        <f t="shared" si="81"/>
        <v>0</v>
      </c>
      <c r="AP48" s="91">
        <f t="shared" si="81"/>
        <v>0</v>
      </c>
      <c r="AQ48" s="91">
        <f t="shared" si="81"/>
        <v>0</v>
      </c>
      <c r="AR48" s="91">
        <f t="shared" si="81"/>
        <v>0</v>
      </c>
      <c r="AS48" s="91">
        <f t="shared" si="81"/>
        <v>0</v>
      </c>
      <c r="AT48" s="91">
        <f t="shared" si="81"/>
        <v>0</v>
      </c>
      <c r="AU48" s="91">
        <f t="shared" si="81"/>
        <v>827.55</v>
      </c>
      <c r="AV48" s="91">
        <f t="shared" si="81"/>
        <v>70</v>
      </c>
      <c r="AW48" s="91">
        <f t="shared" si="81"/>
        <v>339.41</v>
      </c>
      <c r="AX48" s="91">
        <f t="shared" si="81"/>
        <v>0</v>
      </c>
      <c r="AY48" s="91">
        <f t="shared" si="81"/>
        <v>0</v>
      </c>
      <c r="AZ48" s="91">
        <f t="shared" si="81"/>
        <v>0</v>
      </c>
      <c r="BA48" s="91">
        <f t="shared" si="81"/>
        <v>0</v>
      </c>
      <c r="BB48" s="91">
        <f t="shared" si="81"/>
        <v>0</v>
      </c>
      <c r="BC48" s="91">
        <f t="shared" si="81"/>
        <v>50</v>
      </c>
      <c r="BD48" s="91">
        <f t="shared" si="81"/>
        <v>0</v>
      </c>
      <c r="BE48" s="91">
        <f t="shared" si="81"/>
        <v>434.34</v>
      </c>
      <c r="BF48" s="91">
        <f t="shared" si="81"/>
        <v>0</v>
      </c>
      <c r="BG48" s="91">
        <f t="shared" si="81"/>
        <v>0</v>
      </c>
      <c r="BH48" s="91">
        <f t="shared" si="81"/>
        <v>0</v>
      </c>
      <c r="BI48" s="91">
        <f t="shared" si="81"/>
        <v>155</v>
      </c>
      <c r="BJ48" s="91">
        <f t="shared" si="81"/>
        <v>0</v>
      </c>
      <c r="BK48" s="91">
        <f t="shared" si="81"/>
        <v>0</v>
      </c>
      <c r="BL48" s="91">
        <f t="shared" si="81"/>
        <v>0</v>
      </c>
      <c r="BM48" s="69">
        <f t="shared" si="81"/>
        <v>0</v>
      </c>
      <c r="BN48" s="92">
        <f t="shared" si="81"/>
        <v>0</v>
      </c>
      <c r="BO48" s="91">
        <f t="shared" si="81"/>
        <v>6.3</v>
      </c>
      <c r="BP48" s="91">
        <f t="shared" ref="BP48:EA48" si="82">SUM(BP49:BP57)</f>
        <v>10</v>
      </c>
      <c r="BQ48" s="91">
        <f t="shared" si="82"/>
        <v>0</v>
      </c>
      <c r="BR48" s="91">
        <f t="shared" si="82"/>
        <v>6000</v>
      </c>
      <c r="BS48" s="91">
        <f t="shared" si="82"/>
        <v>0</v>
      </c>
      <c r="BT48" s="91">
        <f t="shared" si="82"/>
        <v>0</v>
      </c>
      <c r="BU48" s="91">
        <f t="shared" si="82"/>
        <v>0</v>
      </c>
      <c r="BV48" s="91">
        <f t="shared" si="82"/>
        <v>0</v>
      </c>
      <c r="BW48" s="91">
        <f t="shared" si="82"/>
        <v>0</v>
      </c>
      <c r="BX48" s="91">
        <f t="shared" si="82"/>
        <v>76.87</v>
      </c>
      <c r="BY48" s="91">
        <f t="shared" si="82"/>
        <v>0</v>
      </c>
      <c r="BZ48" s="91">
        <f t="shared" si="82"/>
        <v>894.01</v>
      </c>
      <c r="CA48" s="91">
        <f t="shared" si="82"/>
        <v>0</v>
      </c>
      <c r="CB48" s="91">
        <f t="shared" si="82"/>
        <v>0</v>
      </c>
      <c r="CC48" s="91">
        <f t="shared" si="82"/>
        <v>0</v>
      </c>
      <c r="CD48" s="91">
        <f t="shared" si="82"/>
        <v>0</v>
      </c>
      <c r="CE48" s="91">
        <f t="shared" si="82"/>
        <v>0</v>
      </c>
      <c r="CF48" s="91">
        <f t="shared" si="82"/>
        <v>0</v>
      </c>
      <c r="CG48" s="91">
        <f t="shared" si="82"/>
        <v>0</v>
      </c>
      <c r="CH48" s="91">
        <f t="shared" si="82"/>
        <v>0</v>
      </c>
      <c r="CI48" s="91">
        <f t="shared" si="82"/>
        <v>498.82</v>
      </c>
      <c r="CJ48" s="91">
        <f t="shared" si="82"/>
        <v>0</v>
      </c>
      <c r="CK48" s="91">
        <f t="shared" si="82"/>
        <v>33</v>
      </c>
      <c r="CL48" s="91">
        <f t="shared" si="82"/>
        <v>0</v>
      </c>
      <c r="CM48" s="91">
        <f t="shared" si="82"/>
        <v>0</v>
      </c>
      <c r="CN48" s="91">
        <f t="shared" si="82"/>
        <v>41</v>
      </c>
      <c r="CO48" s="91">
        <f t="shared" si="82"/>
        <v>0</v>
      </c>
      <c r="CP48" s="91">
        <f t="shared" si="82"/>
        <v>50</v>
      </c>
      <c r="CQ48" s="91">
        <f t="shared" si="82"/>
        <v>0</v>
      </c>
      <c r="CR48" s="91">
        <f t="shared" si="82"/>
        <v>0</v>
      </c>
      <c r="CS48" s="91">
        <f t="shared" si="82"/>
        <v>0</v>
      </c>
      <c r="CT48" s="91">
        <f t="shared" si="82"/>
        <v>78</v>
      </c>
      <c r="CU48" s="91">
        <f t="shared" si="82"/>
        <v>0</v>
      </c>
      <c r="CV48" s="91">
        <f t="shared" si="82"/>
        <v>0</v>
      </c>
      <c r="CW48" s="91">
        <f t="shared" si="82"/>
        <v>0</v>
      </c>
      <c r="CX48" s="91">
        <f t="shared" si="82"/>
        <v>6513.14</v>
      </c>
      <c r="CY48" s="91">
        <f t="shared" si="82"/>
        <v>0</v>
      </c>
      <c r="CZ48" s="91">
        <f t="shared" si="82"/>
        <v>0</v>
      </c>
      <c r="DA48" s="91">
        <f t="shared" si="82"/>
        <v>0</v>
      </c>
      <c r="DB48" s="91">
        <f t="shared" si="82"/>
        <v>0</v>
      </c>
      <c r="DC48" s="91">
        <f t="shared" si="82"/>
        <v>0</v>
      </c>
      <c r="DD48" s="91">
        <f t="shared" si="82"/>
        <v>0</v>
      </c>
      <c r="DE48" s="91">
        <f t="shared" si="82"/>
        <v>1052.75</v>
      </c>
      <c r="DF48" s="91">
        <f t="shared" si="82"/>
        <v>321.13</v>
      </c>
      <c r="DG48" s="91">
        <f t="shared" si="82"/>
        <v>0</v>
      </c>
      <c r="DH48" s="91">
        <f t="shared" si="82"/>
        <v>0</v>
      </c>
      <c r="DI48" s="91">
        <f t="shared" si="82"/>
        <v>0</v>
      </c>
      <c r="DJ48" s="91">
        <f t="shared" si="82"/>
        <v>0</v>
      </c>
      <c r="DK48" s="91">
        <f t="shared" si="82"/>
        <v>0</v>
      </c>
      <c r="DL48" s="91">
        <f t="shared" si="82"/>
        <v>0</v>
      </c>
      <c r="DM48" s="91">
        <f t="shared" si="82"/>
        <v>527.29999999999995</v>
      </c>
      <c r="DN48" s="91">
        <f t="shared" si="82"/>
        <v>0</v>
      </c>
      <c r="DO48" s="91">
        <f t="shared" si="82"/>
        <v>0</v>
      </c>
      <c r="DP48" s="91">
        <f t="shared" si="82"/>
        <v>50</v>
      </c>
      <c r="DQ48" s="91">
        <f t="shared" si="82"/>
        <v>0</v>
      </c>
      <c r="DR48" s="91">
        <f t="shared" si="82"/>
        <v>0</v>
      </c>
      <c r="DS48" s="91">
        <f t="shared" si="82"/>
        <v>0</v>
      </c>
      <c r="DT48" s="91">
        <f t="shared" si="82"/>
        <v>82</v>
      </c>
      <c r="DU48" s="91">
        <f t="shared" si="82"/>
        <v>0</v>
      </c>
      <c r="DV48" s="91">
        <f t="shared" si="82"/>
        <v>0</v>
      </c>
      <c r="DW48" s="91">
        <f t="shared" si="82"/>
        <v>0</v>
      </c>
      <c r="DX48" s="91">
        <f t="shared" si="82"/>
        <v>0</v>
      </c>
      <c r="DY48" s="91">
        <f t="shared" si="82"/>
        <v>0</v>
      </c>
      <c r="DZ48" s="91">
        <f t="shared" si="82"/>
        <v>0</v>
      </c>
      <c r="EA48" s="91">
        <f t="shared" si="82"/>
        <v>6000</v>
      </c>
      <c r="EB48" s="91">
        <f t="shared" ref="EB48:GM48" si="83">SUM(EB49:EB57)</f>
        <v>0</v>
      </c>
      <c r="EC48" s="91">
        <f t="shared" si="83"/>
        <v>0</v>
      </c>
      <c r="ED48" s="91">
        <f t="shared" si="83"/>
        <v>45</v>
      </c>
      <c r="EE48" s="91">
        <f t="shared" si="83"/>
        <v>0</v>
      </c>
      <c r="EF48" s="91">
        <f t="shared" si="83"/>
        <v>0</v>
      </c>
      <c r="EG48" s="91">
        <f t="shared" si="83"/>
        <v>0</v>
      </c>
      <c r="EH48" s="91">
        <f t="shared" si="83"/>
        <v>0</v>
      </c>
      <c r="EI48" s="91">
        <f t="shared" si="83"/>
        <v>1075.6199999999999</v>
      </c>
      <c r="EJ48" s="91">
        <f t="shared" si="83"/>
        <v>0</v>
      </c>
      <c r="EK48" s="91">
        <f t="shared" si="83"/>
        <v>0</v>
      </c>
      <c r="EL48" s="91">
        <f t="shared" si="83"/>
        <v>0</v>
      </c>
      <c r="EM48" s="91">
        <f t="shared" si="83"/>
        <v>0</v>
      </c>
      <c r="EN48" s="91">
        <f t="shared" si="83"/>
        <v>0</v>
      </c>
      <c r="EO48" s="91">
        <f t="shared" si="83"/>
        <v>0</v>
      </c>
      <c r="EP48" s="91">
        <f t="shared" si="83"/>
        <v>0</v>
      </c>
      <c r="EQ48" s="91">
        <f t="shared" si="83"/>
        <v>0</v>
      </c>
      <c r="ER48" s="91">
        <f t="shared" si="83"/>
        <v>0</v>
      </c>
      <c r="ES48" s="91">
        <f t="shared" si="83"/>
        <v>0</v>
      </c>
      <c r="ET48" s="91">
        <f t="shared" si="83"/>
        <v>0</v>
      </c>
      <c r="EU48" s="91">
        <f t="shared" si="83"/>
        <v>0</v>
      </c>
      <c r="EV48" s="91">
        <f t="shared" si="83"/>
        <v>929.22</v>
      </c>
      <c r="EW48" s="91">
        <f t="shared" si="83"/>
        <v>16</v>
      </c>
      <c r="EX48" s="91">
        <f t="shared" si="83"/>
        <v>10</v>
      </c>
      <c r="EY48" s="91">
        <f t="shared" si="83"/>
        <v>15</v>
      </c>
      <c r="EZ48" s="91">
        <f t="shared" si="83"/>
        <v>0</v>
      </c>
      <c r="FA48" s="91">
        <f t="shared" si="83"/>
        <v>0</v>
      </c>
      <c r="FB48" s="91">
        <f t="shared" si="83"/>
        <v>0</v>
      </c>
      <c r="FC48" s="91">
        <f t="shared" si="83"/>
        <v>308.2</v>
      </c>
      <c r="FD48" s="91">
        <f t="shared" si="83"/>
        <v>0</v>
      </c>
      <c r="FE48" s="91">
        <f t="shared" si="83"/>
        <v>6056.5</v>
      </c>
      <c r="FF48" s="91">
        <f t="shared" si="83"/>
        <v>125.5</v>
      </c>
      <c r="FG48" s="91">
        <f t="shared" si="83"/>
        <v>0</v>
      </c>
      <c r="FH48" s="91">
        <f t="shared" si="83"/>
        <v>0</v>
      </c>
      <c r="FI48" s="91">
        <f t="shared" si="83"/>
        <v>0</v>
      </c>
      <c r="FJ48" s="91">
        <f t="shared" si="83"/>
        <v>0</v>
      </c>
      <c r="FK48" s="91">
        <f t="shared" si="83"/>
        <v>0</v>
      </c>
      <c r="FL48" s="91">
        <f t="shared" si="83"/>
        <v>41.3</v>
      </c>
      <c r="FM48" s="91">
        <f t="shared" si="83"/>
        <v>912.68</v>
      </c>
      <c r="FN48" s="91">
        <f t="shared" si="83"/>
        <v>0</v>
      </c>
      <c r="FO48" s="91">
        <f t="shared" si="83"/>
        <v>321.13</v>
      </c>
      <c r="FP48" s="91">
        <f t="shared" si="83"/>
        <v>0</v>
      </c>
      <c r="FQ48" s="91">
        <f t="shared" si="83"/>
        <v>0</v>
      </c>
      <c r="FR48" s="91">
        <f t="shared" si="83"/>
        <v>0</v>
      </c>
      <c r="FS48" s="91">
        <f t="shared" si="83"/>
        <v>0</v>
      </c>
      <c r="FT48" s="91">
        <f t="shared" si="83"/>
        <v>0</v>
      </c>
      <c r="FU48" s="91">
        <f t="shared" si="83"/>
        <v>0</v>
      </c>
      <c r="FV48" s="91">
        <f t="shared" si="83"/>
        <v>0</v>
      </c>
      <c r="FW48" s="91">
        <f t="shared" si="83"/>
        <v>0</v>
      </c>
      <c r="FX48" s="91">
        <f t="shared" si="83"/>
        <v>0</v>
      </c>
      <c r="FY48" s="91">
        <f t="shared" si="83"/>
        <v>0</v>
      </c>
      <c r="FZ48" s="91">
        <f t="shared" si="83"/>
        <v>0</v>
      </c>
      <c r="GA48" s="91">
        <f t="shared" si="83"/>
        <v>25</v>
      </c>
      <c r="GB48" s="91">
        <f t="shared" si="83"/>
        <v>0</v>
      </c>
      <c r="GC48" s="91">
        <f t="shared" si="83"/>
        <v>0</v>
      </c>
      <c r="GD48" s="91">
        <f t="shared" si="83"/>
        <v>616.99</v>
      </c>
      <c r="GE48" s="91">
        <f t="shared" si="83"/>
        <v>0</v>
      </c>
      <c r="GF48" s="91">
        <f t="shared" si="83"/>
        <v>0</v>
      </c>
      <c r="GG48" s="91">
        <f t="shared" si="83"/>
        <v>0</v>
      </c>
      <c r="GH48" s="91">
        <f t="shared" si="83"/>
        <v>0</v>
      </c>
      <c r="GI48" s="91">
        <f t="shared" si="83"/>
        <v>0</v>
      </c>
      <c r="GJ48" s="91">
        <f t="shared" si="83"/>
        <v>0</v>
      </c>
      <c r="GK48" s="91">
        <f t="shared" si="83"/>
        <v>6000</v>
      </c>
      <c r="GL48" s="91">
        <f t="shared" si="83"/>
        <v>0</v>
      </c>
      <c r="GM48" s="91">
        <f t="shared" si="83"/>
        <v>0</v>
      </c>
      <c r="GN48" s="91">
        <f t="shared" ref="GN48:IY48" si="84">SUM(GN49:GN57)</f>
        <v>0</v>
      </c>
      <c r="GO48" s="91">
        <f t="shared" si="84"/>
        <v>0</v>
      </c>
      <c r="GP48" s="91">
        <f t="shared" si="84"/>
        <v>0</v>
      </c>
      <c r="GQ48" s="91">
        <f t="shared" si="84"/>
        <v>0</v>
      </c>
      <c r="GR48" s="91">
        <f t="shared" si="84"/>
        <v>1161.33</v>
      </c>
      <c r="GS48" s="91">
        <f t="shared" si="84"/>
        <v>0</v>
      </c>
      <c r="GT48" s="91">
        <f t="shared" si="84"/>
        <v>328.08</v>
      </c>
      <c r="GU48" s="91">
        <f t="shared" si="84"/>
        <v>0</v>
      </c>
      <c r="GV48" s="91">
        <f t="shared" si="84"/>
        <v>0</v>
      </c>
      <c r="GW48" s="91">
        <f t="shared" si="84"/>
        <v>0</v>
      </c>
      <c r="GX48" s="91">
        <f t="shared" si="84"/>
        <v>0</v>
      </c>
      <c r="GY48" s="91">
        <f t="shared" si="84"/>
        <v>0</v>
      </c>
      <c r="GZ48" s="91">
        <f t="shared" si="84"/>
        <v>0</v>
      </c>
      <c r="HA48" s="91">
        <f t="shared" si="84"/>
        <v>0</v>
      </c>
      <c r="HB48" s="91">
        <f t="shared" si="84"/>
        <v>646.77</v>
      </c>
      <c r="HC48" s="91">
        <f t="shared" si="84"/>
        <v>0</v>
      </c>
      <c r="HD48" s="91">
        <f t="shared" si="84"/>
        <v>0</v>
      </c>
      <c r="HE48" s="91">
        <f t="shared" si="84"/>
        <v>0</v>
      </c>
      <c r="HF48" s="91">
        <f t="shared" si="84"/>
        <v>0</v>
      </c>
      <c r="HG48" s="91">
        <f t="shared" si="84"/>
        <v>0</v>
      </c>
      <c r="HH48" s="91">
        <f t="shared" si="84"/>
        <v>0</v>
      </c>
      <c r="HI48" s="91">
        <f t="shared" si="84"/>
        <v>0</v>
      </c>
      <c r="HJ48" s="91">
        <f t="shared" si="84"/>
        <v>0</v>
      </c>
      <c r="HK48" s="91">
        <f t="shared" si="84"/>
        <v>0</v>
      </c>
      <c r="HL48" s="91">
        <f t="shared" si="84"/>
        <v>0</v>
      </c>
      <c r="HM48" s="91">
        <f t="shared" si="84"/>
        <v>0</v>
      </c>
      <c r="HN48" s="91">
        <f t="shared" si="84"/>
        <v>0</v>
      </c>
      <c r="HO48" s="91">
        <f t="shared" si="84"/>
        <v>0</v>
      </c>
      <c r="HP48" s="91">
        <f t="shared" si="84"/>
        <v>0</v>
      </c>
      <c r="HQ48" s="91">
        <f t="shared" si="84"/>
        <v>0</v>
      </c>
      <c r="HR48" s="91">
        <f t="shared" si="84"/>
        <v>0</v>
      </c>
      <c r="HS48" s="91">
        <f t="shared" si="84"/>
        <v>0</v>
      </c>
      <c r="HT48" s="91">
        <f t="shared" si="84"/>
        <v>0</v>
      </c>
      <c r="HU48" s="91">
        <f t="shared" si="84"/>
        <v>0</v>
      </c>
      <c r="HV48" s="91">
        <f t="shared" si="84"/>
        <v>0</v>
      </c>
      <c r="HW48" s="91">
        <f t="shared" si="84"/>
        <v>0</v>
      </c>
      <c r="HX48" s="91">
        <f t="shared" si="84"/>
        <v>0</v>
      </c>
      <c r="HY48" s="91">
        <f t="shared" si="84"/>
        <v>0</v>
      </c>
      <c r="HZ48" s="91">
        <f t="shared" si="84"/>
        <v>0</v>
      </c>
      <c r="IA48" s="91">
        <f t="shared" si="84"/>
        <v>0</v>
      </c>
      <c r="IB48" s="91">
        <f t="shared" si="84"/>
        <v>0</v>
      </c>
      <c r="IC48" s="91">
        <f t="shared" si="84"/>
        <v>0</v>
      </c>
      <c r="ID48" s="91">
        <f t="shared" si="84"/>
        <v>0</v>
      </c>
      <c r="IE48" s="91">
        <f t="shared" si="84"/>
        <v>0</v>
      </c>
      <c r="IF48" s="91">
        <f t="shared" si="84"/>
        <v>0</v>
      </c>
      <c r="IG48" s="91">
        <f t="shared" si="84"/>
        <v>0</v>
      </c>
      <c r="IH48" s="91">
        <f t="shared" si="84"/>
        <v>0</v>
      </c>
      <c r="II48" s="91">
        <f t="shared" si="84"/>
        <v>0</v>
      </c>
      <c r="IJ48" s="91">
        <f t="shared" si="84"/>
        <v>0</v>
      </c>
      <c r="IK48" s="91">
        <f t="shared" si="84"/>
        <v>0</v>
      </c>
      <c r="IL48" s="91">
        <f t="shared" si="84"/>
        <v>0</v>
      </c>
      <c r="IM48" s="91">
        <f t="shared" si="84"/>
        <v>0</v>
      </c>
      <c r="IN48" s="91">
        <f t="shared" si="84"/>
        <v>0</v>
      </c>
      <c r="IO48" s="91">
        <f t="shared" si="84"/>
        <v>0</v>
      </c>
      <c r="IP48" s="91">
        <f t="shared" si="84"/>
        <v>0</v>
      </c>
      <c r="IQ48" s="91">
        <f t="shared" si="84"/>
        <v>0</v>
      </c>
      <c r="IR48" s="91">
        <f t="shared" si="84"/>
        <v>0</v>
      </c>
      <c r="IS48" s="91">
        <f t="shared" si="84"/>
        <v>0</v>
      </c>
      <c r="IT48" s="91">
        <f t="shared" si="84"/>
        <v>0</v>
      </c>
      <c r="IU48" s="91">
        <f t="shared" si="84"/>
        <v>0</v>
      </c>
      <c r="IV48" s="91">
        <f t="shared" si="84"/>
        <v>0</v>
      </c>
      <c r="IW48" s="91">
        <f t="shared" si="84"/>
        <v>0</v>
      </c>
      <c r="IX48" s="91">
        <f t="shared" si="84"/>
        <v>0</v>
      </c>
      <c r="IY48" s="91">
        <f t="shared" si="84"/>
        <v>0</v>
      </c>
      <c r="IZ48" s="91">
        <f t="shared" ref="IZ48:LK48" si="85">SUM(IZ49:IZ57)</f>
        <v>0</v>
      </c>
      <c r="JA48" s="91">
        <f t="shared" si="85"/>
        <v>0</v>
      </c>
      <c r="JB48" s="91">
        <f t="shared" si="85"/>
        <v>0</v>
      </c>
      <c r="JC48" s="91">
        <f t="shared" si="85"/>
        <v>0</v>
      </c>
      <c r="JD48" s="91">
        <f t="shared" si="85"/>
        <v>0</v>
      </c>
      <c r="JE48" s="91">
        <f t="shared" si="85"/>
        <v>0</v>
      </c>
      <c r="JF48" s="91">
        <f t="shared" si="85"/>
        <v>0</v>
      </c>
      <c r="JG48" s="91">
        <f t="shared" si="85"/>
        <v>0</v>
      </c>
      <c r="JH48" s="91">
        <f t="shared" si="85"/>
        <v>0</v>
      </c>
      <c r="JI48" s="91">
        <f t="shared" si="85"/>
        <v>0</v>
      </c>
      <c r="JJ48" s="91">
        <f t="shared" si="85"/>
        <v>0</v>
      </c>
      <c r="JK48" s="91">
        <f t="shared" si="85"/>
        <v>0</v>
      </c>
      <c r="JL48" s="91">
        <f t="shared" si="85"/>
        <v>0</v>
      </c>
      <c r="JM48" s="91">
        <f t="shared" si="85"/>
        <v>0</v>
      </c>
      <c r="JN48" s="91">
        <f t="shared" si="85"/>
        <v>0</v>
      </c>
      <c r="JO48" s="91">
        <f t="shared" si="85"/>
        <v>0</v>
      </c>
      <c r="JP48" s="91">
        <f t="shared" si="85"/>
        <v>0</v>
      </c>
      <c r="JQ48" s="91">
        <f t="shared" si="85"/>
        <v>0</v>
      </c>
      <c r="JR48" s="91">
        <f t="shared" si="85"/>
        <v>0</v>
      </c>
      <c r="JS48" s="91">
        <f t="shared" si="85"/>
        <v>0</v>
      </c>
      <c r="JT48" s="91">
        <f t="shared" si="85"/>
        <v>0</v>
      </c>
      <c r="JU48" s="91">
        <f t="shared" si="85"/>
        <v>0</v>
      </c>
      <c r="JV48" s="91">
        <f t="shared" si="85"/>
        <v>0</v>
      </c>
      <c r="JW48" s="91">
        <f t="shared" si="85"/>
        <v>0</v>
      </c>
      <c r="JX48" s="91">
        <f t="shared" si="85"/>
        <v>0</v>
      </c>
      <c r="JY48" s="91">
        <f t="shared" si="85"/>
        <v>0</v>
      </c>
      <c r="JZ48" s="91">
        <f t="shared" si="85"/>
        <v>0</v>
      </c>
      <c r="KA48" s="91">
        <f t="shared" si="85"/>
        <v>0</v>
      </c>
      <c r="KB48" s="91">
        <f t="shared" si="85"/>
        <v>0</v>
      </c>
      <c r="KC48" s="91">
        <f t="shared" si="85"/>
        <v>0</v>
      </c>
      <c r="KD48" s="91">
        <f t="shared" si="85"/>
        <v>0</v>
      </c>
      <c r="KE48" s="91">
        <f t="shared" si="85"/>
        <v>0</v>
      </c>
      <c r="KF48" s="91">
        <f t="shared" si="85"/>
        <v>0</v>
      </c>
      <c r="KG48" s="91">
        <f t="shared" si="85"/>
        <v>0</v>
      </c>
      <c r="KH48" s="91">
        <f t="shared" si="85"/>
        <v>0</v>
      </c>
      <c r="KI48" s="91">
        <f t="shared" si="85"/>
        <v>0</v>
      </c>
      <c r="KJ48" s="91">
        <f t="shared" si="85"/>
        <v>0</v>
      </c>
      <c r="KK48" s="91">
        <f t="shared" si="85"/>
        <v>0</v>
      </c>
      <c r="KL48" s="91">
        <f t="shared" si="85"/>
        <v>0</v>
      </c>
      <c r="KM48" s="91">
        <f t="shared" si="85"/>
        <v>0</v>
      </c>
      <c r="KN48" s="91">
        <f t="shared" si="85"/>
        <v>0</v>
      </c>
      <c r="KO48" s="91">
        <f t="shared" si="85"/>
        <v>0</v>
      </c>
      <c r="KP48" s="91">
        <f t="shared" si="85"/>
        <v>0</v>
      </c>
      <c r="KQ48" s="91">
        <f t="shared" si="85"/>
        <v>0</v>
      </c>
      <c r="KR48" s="91">
        <f t="shared" si="85"/>
        <v>0</v>
      </c>
      <c r="KS48" s="91">
        <f t="shared" si="85"/>
        <v>0</v>
      </c>
      <c r="KT48" s="91">
        <f t="shared" si="85"/>
        <v>0</v>
      </c>
      <c r="KU48" s="91">
        <f t="shared" si="85"/>
        <v>0</v>
      </c>
      <c r="KV48" s="91">
        <f t="shared" si="85"/>
        <v>0</v>
      </c>
      <c r="KW48" s="91">
        <f t="shared" si="85"/>
        <v>0</v>
      </c>
      <c r="KX48" s="91">
        <f t="shared" si="85"/>
        <v>0</v>
      </c>
      <c r="KY48" s="91">
        <f t="shared" si="85"/>
        <v>0</v>
      </c>
      <c r="KZ48" s="91">
        <f t="shared" si="85"/>
        <v>0</v>
      </c>
      <c r="LA48" s="91">
        <f t="shared" si="85"/>
        <v>0</v>
      </c>
      <c r="LB48" s="91">
        <f t="shared" si="85"/>
        <v>0</v>
      </c>
      <c r="LC48" s="91">
        <f t="shared" si="85"/>
        <v>0</v>
      </c>
      <c r="LD48" s="91">
        <f t="shared" si="85"/>
        <v>0</v>
      </c>
      <c r="LE48" s="91">
        <f t="shared" si="85"/>
        <v>0</v>
      </c>
      <c r="LF48" s="91">
        <f t="shared" si="85"/>
        <v>0</v>
      </c>
      <c r="LG48" s="91">
        <f t="shared" si="85"/>
        <v>0</v>
      </c>
      <c r="LH48" s="91">
        <f t="shared" si="85"/>
        <v>0</v>
      </c>
      <c r="LI48" s="91">
        <f t="shared" si="85"/>
        <v>0</v>
      </c>
      <c r="LJ48" s="91">
        <f t="shared" si="85"/>
        <v>0</v>
      </c>
      <c r="LK48" s="91">
        <f t="shared" si="85"/>
        <v>0</v>
      </c>
      <c r="LL48" s="91">
        <f t="shared" ref="LL48:NW48" si="86">SUM(LL49:LL57)</f>
        <v>0</v>
      </c>
      <c r="LM48" s="91">
        <f t="shared" si="86"/>
        <v>0</v>
      </c>
      <c r="LN48" s="91">
        <f t="shared" si="86"/>
        <v>0</v>
      </c>
      <c r="LO48" s="91">
        <f t="shared" si="86"/>
        <v>0</v>
      </c>
      <c r="LP48" s="91">
        <f t="shared" si="86"/>
        <v>0</v>
      </c>
      <c r="LQ48" s="91">
        <f t="shared" si="86"/>
        <v>0</v>
      </c>
      <c r="LR48" s="91">
        <f t="shared" si="86"/>
        <v>0</v>
      </c>
      <c r="LS48" s="91">
        <f t="shared" si="86"/>
        <v>0</v>
      </c>
      <c r="LT48" s="91">
        <f t="shared" si="86"/>
        <v>0</v>
      </c>
      <c r="LU48" s="91">
        <f t="shared" si="86"/>
        <v>0</v>
      </c>
      <c r="LV48" s="91">
        <f t="shared" si="86"/>
        <v>0</v>
      </c>
      <c r="LW48" s="91">
        <f t="shared" si="86"/>
        <v>0</v>
      </c>
      <c r="LX48" s="91">
        <f t="shared" si="86"/>
        <v>0</v>
      </c>
      <c r="LY48" s="91">
        <f t="shared" si="86"/>
        <v>0</v>
      </c>
      <c r="LZ48" s="91">
        <f t="shared" si="86"/>
        <v>0</v>
      </c>
      <c r="MA48" s="91">
        <f t="shared" si="86"/>
        <v>0</v>
      </c>
      <c r="MB48" s="91">
        <f t="shared" si="86"/>
        <v>0</v>
      </c>
      <c r="MC48" s="91">
        <f t="shared" si="86"/>
        <v>0</v>
      </c>
      <c r="MD48" s="91">
        <f t="shared" si="86"/>
        <v>0</v>
      </c>
      <c r="ME48" s="91">
        <f t="shared" si="86"/>
        <v>0</v>
      </c>
      <c r="MF48" s="91">
        <f t="shared" si="86"/>
        <v>0</v>
      </c>
      <c r="MG48" s="91">
        <f t="shared" si="86"/>
        <v>0</v>
      </c>
      <c r="MH48" s="91">
        <f t="shared" si="86"/>
        <v>0</v>
      </c>
      <c r="MI48" s="91">
        <f t="shared" si="86"/>
        <v>0</v>
      </c>
      <c r="MJ48" s="91">
        <f t="shared" si="86"/>
        <v>0</v>
      </c>
      <c r="MK48" s="91">
        <f t="shared" si="86"/>
        <v>0</v>
      </c>
      <c r="ML48" s="91">
        <f t="shared" si="86"/>
        <v>0</v>
      </c>
      <c r="MM48" s="91">
        <f t="shared" si="86"/>
        <v>0</v>
      </c>
      <c r="MN48" s="91">
        <f t="shared" si="86"/>
        <v>0</v>
      </c>
      <c r="MO48" s="91">
        <f t="shared" si="86"/>
        <v>0</v>
      </c>
      <c r="MP48" s="91">
        <f t="shared" si="86"/>
        <v>0</v>
      </c>
      <c r="MQ48" s="91">
        <f t="shared" si="86"/>
        <v>0</v>
      </c>
      <c r="MR48" s="91">
        <f t="shared" si="86"/>
        <v>0</v>
      </c>
      <c r="MS48" s="91">
        <f t="shared" si="86"/>
        <v>0</v>
      </c>
      <c r="MT48" s="91">
        <f t="shared" si="86"/>
        <v>0</v>
      </c>
      <c r="MU48" s="91">
        <f t="shared" si="86"/>
        <v>0</v>
      </c>
      <c r="MV48" s="91">
        <f t="shared" si="86"/>
        <v>0</v>
      </c>
      <c r="MW48" s="91">
        <f t="shared" si="86"/>
        <v>0</v>
      </c>
      <c r="MX48" s="91">
        <f t="shared" si="86"/>
        <v>0</v>
      </c>
      <c r="MY48" s="91">
        <f t="shared" si="86"/>
        <v>0</v>
      </c>
      <c r="MZ48" s="91">
        <f t="shared" si="86"/>
        <v>0</v>
      </c>
      <c r="NA48" s="91">
        <f t="shared" si="86"/>
        <v>0</v>
      </c>
      <c r="NB48" s="91">
        <f t="shared" si="86"/>
        <v>0</v>
      </c>
      <c r="NC48" s="91">
        <f t="shared" si="86"/>
        <v>0</v>
      </c>
      <c r="ND48" s="91">
        <f t="shared" si="86"/>
        <v>0</v>
      </c>
      <c r="NE48" s="91">
        <f t="shared" si="86"/>
        <v>0</v>
      </c>
      <c r="NF48" s="91">
        <f t="shared" si="86"/>
        <v>0</v>
      </c>
      <c r="NG48" s="91">
        <f t="shared" si="86"/>
        <v>0</v>
      </c>
      <c r="NH48" s="91">
        <f t="shared" si="86"/>
        <v>0</v>
      </c>
      <c r="NI48" s="91">
        <f t="shared" si="86"/>
        <v>0</v>
      </c>
      <c r="NJ48" s="91">
        <f t="shared" si="86"/>
        <v>0</v>
      </c>
      <c r="NK48" s="91">
        <f t="shared" si="86"/>
        <v>0</v>
      </c>
      <c r="NL48" s="91">
        <f t="shared" si="86"/>
        <v>0</v>
      </c>
      <c r="NM48" s="91">
        <f t="shared" si="86"/>
        <v>0</v>
      </c>
      <c r="NN48" s="91">
        <f t="shared" si="86"/>
        <v>0</v>
      </c>
      <c r="NO48" s="91">
        <f t="shared" si="86"/>
        <v>0</v>
      </c>
      <c r="NP48" s="91">
        <f t="shared" si="86"/>
        <v>0</v>
      </c>
      <c r="NQ48" s="91">
        <f t="shared" si="86"/>
        <v>0</v>
      </c>
      <c r="NR48" s="91">
        <f t="shared" si="86"/>
        <v>0</v>
      </c>
      <c r="NS48" s="91">
        <f t="shared" si="86"/>
        <v>0</v>
      </c>
      <c r="NT48" s="91">
        <f t="shared" si="86"/>
        <v>0</v>
      </c>
      <c r="NU48" s="91">
        <f t="shared" si="86"/>
        <v>0</v>
      </c>
      <c r="NV48" s="91">
        <f t="shared" si="86"/>
        <v>0</v>
      </c>
      <c r="NW48" s="91">
        <f t="shared" si="86"/>
        <v>0</v>
      </c>
      <c r="NX48" s="91">
        <f t="shared" ref="NX48:QI48" si="87">SUM(NX49:NX57)</f>
        <v>0</v>
      </c>
      <c r="NY48" s="91">
        <f t="shared" si="87"/>
        <v>0</v>
      </c>
      <c r="NZ48" s="91">
        <f t="shared" si="87"/>
        <v>0</v>
      </c>
      <c r="OA48" s="91">
        <f t="shared" si="87"/>
        <v>0</v>
      </c>
      <c r="OB48" s="91">
        <f t="shared" si="87"/>
        <v>0</v>
      </c>
      <c r="OC48" s="91">
        <f t="shared" si="87"/>
        <v>0</v>
      </c>
      <c r="OD48" s="91">
        <f t="shared" si="87"/>
        <v>0</v>
      </c>
      <c r="OE48" s="91">
        <f t="shared" si="87"/>
        <v>0</v>
      </c>
      <c r="OF48" s="91">
        <f t="shared" si="87"/>
        <v>0</v>
      </c>
      <c r="OG48" s="91">
        <f t="shared" si="87"/>
        <v>0</v>
      </c>
      <c r="OH48" s="91">
        <f t="shared" si="87"/>
        <v>0</v>
      </c>
      <c r="OI48" s="91">
        <f t="shared" si="87"/>
        <v>0</v>
      </c>
      <c r="OJ48" s="91">
        <f t="shared" si="87"/>
        <v>0</v>
      </c>
      <c r="OK48" s="91">
        <f t="shared" si="87"/>
        <v>0</v>
      </c>
      <c r="OL48" s="91">
        <f t="shared" si="87"/>
        <v>0</v>
      </c>
      <c r="OM48" s="91">
        <f t="shared" si="87"/>
        <v>0</v>
      </c>
      <c r="ON48" s="91">
        <f t="shared" si="87"/>
        <v>0</v>
      </c>
      <c r="OO48" s="91">
        <f t="shared" si="87"/>
        <v>0</v>
      </c>
      <c r="OP48" s="91">
        <f t="shared" si="87"/>
        <v>0</v>
      </c>
      <c r="OQ48" s="91">
        <f t="shared" si="87"/>
        <v>0</v>
      </c>
      <c r="OR48" s="91">
        <f t="shared" si="87"/>
        <v>0</v>
      </c>
      <c r="OS48" s="91">
        <f t="shared" si="87"/>
        <v>0</v>
      </c>
      <c r="OT48" s="91">
        <f t="shared" si="87"/>
        <v>0</v>
      </c>
      <c r="OU48" s="91">
        <f t="shared" si="87"/>
        <v>0</v>
      </c>
      <c r="OV48" s="91">
        <f t="shared" si="87"/>
        <v>0</v>
      </c>
      <c r="OW48" s="91">
        <f t="shared" si="87"/>
        <v>0</v>
      </c>
      <c r="OX48" s="91">
        <f t="shared" si="87"/>
        <v>0</v>
      </c>
      <c r="OY48" s="91">
        <f t="shared" si="87"/>
        <v>0</v>
      </c>
      <c r="OZ48" s="91">
        <f t="shared" si="87"/>
        <v>0</v>
      </c>
      <c r="PA48" s="91">
        <f t="shared" si="87"/>
        <v>0</v>
      </c>
      <c r="PB48" s="91">
        <f t="shared" si="87"/>
        <v>0</v>
      </c>
      <c r="PC48" s="91">
        <f t="shared" si="87"/>
        <v>0</v>
      </c>
      <c r="PD48" s="91">
        <f t="shared" si="87"/>
        <v>0</v>
      </c>
      <c r="PE48" s="91">
        <f t="shared" si="87"/>
        <v>0</v>
      </c>
      <c r="PF48" s="91">
        <f t="shared" si="87"/>
        <v>0</v>
      </c>
      <c r="PG48" s="91">
        <f t="shared" si="87"/>
        <v>0</v>
      </c>
      <c r="PH48" s="91">
        <f t="shared" si="87"/>
        <v>0</v>
      </c>
      <c r="PI48" s="91">
        <f t="shared" si="87"/>
        <v>0</v>
      </c>
      <c r="PJ48" s="91">
        <f t="shared" si="87"/>
        <v>0</v>
      </c>
      <c r="PK48" s="91">
        <f t="shared" si="87"/>
        <v>0</v>
      </c>
      <c r="PL48" s="91">
        <f t="shared" si="87"/>
        <v>0</v>
      </c>
      <c r="PM48" s="91">
        <f t="shared" si="87"/>
        <v>0</v>
      </c>
      <c r="PN48" s="91">
        <f t="shared" si="87"/>
        <v>0</v>
      </c>
      <c r="PO48" s="91">
        <f t="shared" si="87"/>
        <v>0</v>
      </c>
      <c r="PP48" s="91">
        <f t="shared" si="87"/>
        <v>0</v>
      </c>
      <c r="PQ48" s="91">
        <f t="shared" si="87"/>
        <v>0</v>
      </c>
      <c r="PR48" s="91">
        <f t="shared" si="87"/>
        <v>0</v>
      </c>
      <c r="PS48" s="91">
        <f t="shared" si="87"/>
        <v>0</v>
      </c>
      <c r="PT48" s="91">
        <f t="shared" si="87"/>
        <v>0</v>
      </c>
      <c r="PU48" s="91">
        <f t="shared" si="87"/>
        <v>0</v>
      </c>
      <c r="PV48" s="91">
        <f t="shared" si="87"/>
        <v>0</v>
      </c>
      <c r="PW48" s="91">
        <f t="shared" si="87"/>
        <v>0</v>
      </c>
      <c r="PX48" s="91">
        <f t="shared" si="87"/>
        <v>0</v>
      </c>
      <c r="PY48" s="91">
        <f t="shared" si="87"/>
        <v>0</v>
      </c>
      <c r="PZ48" s="91">
        <f t="shared" si="87"/>
        <v>0</v>
      </c>
      <c r="QA48" s="91">
        <f t="shared" si="87"/>
        <v>0</v>
      </c>
      <c r="QB48" s="91">
        <f t="shared" si="87"/>
        <v>0</v>
      </c>
      <c r="QC48" s="91">
        <f t="shared" si="87"/>
        <v>0</v>
      </c>
      <c r="QD48" s="91">
        <f t="shared" si="87"/>
        <v>0</v>
      </c>
      <c r="QE48" s="91">
        <f t="shared" si="87"/>
        <v>0</v>
      </c>
      <c r="QF48" s="91">
        <f t="shared" si="87"/>
        <v>0</v>
      </c>
      <c r="QG48" s="91">
        <f t="shared" si="87"/>
        <v>0</v>
      </c>
      <c r="QH48" s="91">
        <f t="shared" si="87"/>
        <v>0</v>
      </c>
      <c r="QI48" s="91">
        <f t="shared" si="87"/>
        <v>0</v>
      </c>
      <c r="QJ48" s="91">
        <f t="shared" ref="QJ48:SU48" si="88">SUM(QJ49:QJ57)</f>
        <v>0</v>
      </c>
      <c r="QK48" s="91">
        <f t="shared" si="88"/>
        <v>0</v>
      </c>
      <c r="QL48" s="91">
        <f t="shared" si="88"/>
        <v>0</v>
      </c>
      <c r="QM48" s="91">
        <f t="shared" si="88"/>
        <v>0</v>
      </c>
      <c r="QN48" s="91">
        <f t="shared" si="88"/>
        <v>0</v>
      </c>
      <c r="QO48" s="91">
        <f t="shared" si="88"/>
        <v>0</v>
      </c>
      <c r="QP48" s="91">
        <f t="shared" si="88"/>
        <v>0</v>
      </c>
      <c r="QQ48" s="91">
        <f t="shared" si="88"/>
        <v>0</v>
      </c>
      <c r="QR48" s="91">
        <f t="shared" si="88"/>
        <v>0</v>
      </c>
      <c r="QS48" s="91">
        <f t="shared" si="88"/>
        <v>0</v>
      </c>
      <c r="QT48" s="91">
        <f t="shared" si="88"/>
        <v>0</v>
      </c>
      <c r="QU48" s="91">
        <f t="shared" si="88"/>
        <v>0</v>
      </c>
      <c r="QV48" s="91">
        <f t="shared" si="88"/>
        <v>0</v>
      </c>
      <c r="QW48" s="91">
        <f t="shared" si="88"/>
        <v>0</v>
      </c>
      <c r="QX48" s="91">
        <f t="shared" si="88"/>
        <v>0</v>
      </c>
      <c r="QY48" s="91">
        <f t="shared" si="88"/>
        <v>0</v>
      </c>
      <c r="QZ48" s="91">
        <f t="shared" si="88"/>
        <v>0</v>
      </c>
      <c r="RA48" s="91">
        <f t="shared" si="88"/>
        <v>0</v>
      </c>
      <c r="RB48" s="91">
        <f t="shared" si="88"/>
        <v>0</v>
      </c>
      <c r="RC48" s="91">
        <f t="shared" si="88"/>
        <v>0</v>
      </c>
      <c r="RD48" s="91">
        <f t="shared" si="88"/>
        <v>0</v>
      </c>
      <c r="RE48" s="91">
        <f t="shared" si="88"/>
        <v>0</v>
      </c>
      <c r="RF48" s="91">
        <f t="shared" si="88"/>
        <v>0</v>
      </c>
      <c r="RG48" s="91">
        <f t="shared" si="88"/>
        <v>0</v>
      </c>
      <c r="RH48" s="91">
        <f t="shared" si="88"/>
        <v>0</v>
      </c>
      <c r="RI48" s="91">
        <f t="shared" si="88"/>
        <v>0</v>
      </c>
      <c r="RJ48" s="91">
        <f t="shared" si="88"/>
        <v>0</v>
      </c>
      <c r="RK48" s="91">
        <f t="shared" si="88"/>
        <v>0</v>
      </c>
      <c r="RL48" s="91">
        <f t="shared" si="88"/>
        <v>0</v>
      </c>
      <c r="RM48" s="91">
        <f t="shared" si="88"/>
        <v>0</v>
      </c>
      <c r="RN48" s="91">
        <f t="shared" si="88"/>
        <v>0</v>
      </c>
      <c r="RO48" s="91">
        <f t="shared" si="88"/>
        <v>0</v>
      </c>
      <c r="RP48" s="91">
        <f t="shared" si="88"/>
        <v>0</v>
      </c>
      <c r="RQ48" s="91">
        <f t="shared" si="88"/>
        <v>0</v>
      </c>
      <c r="RR48" s="91">
        <f t="shared" si="88"/>
        <v>0</v>
      </c>
      <c r="RS48" s="91">
        <f t="shared" si="88"/>
        <v>0</v>
      </c>
      <c r="RT48" s="91">
        <f t="shared" si="88"/>
        <v>0</v>
      </c>
      <c r="RU48" s="91">
        <f t="shared" si="88"/>
        <v>0</v>
      </c>
      <c r="RV48" s="91">
        <f t="shared" si="88"/>
        <v>0</v>
      </c>
      <c r="RW48" s="91">
        <f t="shared" si="88"/>
        <v>0</v>
      </c>
      <c r="RX48" s="91">
        <f t="shared" si="88"/>
        <v>0</v>
      </c>
      <c r="RY48" s="91">
        <f t="shared" si="88"/>
        <v>0</v>
      </c>
      <c r="RZ48" s="91">
        <f t="shared" si="88"/>
        <v>0</v>
      </c>
      <c r="SA48" s="91">
        <f t="shared" si="88"/>
        <v>0</v>
      </c>
      <c r="SB48" s="91">
        <f t="shared" si="88"/>
        <v>0</v>
      </c>
      <c r="SC48" s="91">
        <f t="shared" si="88"/>
        <v>0</v>
      </c>
      <c r="SD48" s="91">
        <f t="shared" si="88"/>
        <v>0</v>
      </c>
      <c r="SE48" s="91">
        <f t="shared" si="88"/>
        <v>0</v>
      </c>
      <c r="SF48" s="91">
        <f t="shared" si="88"/>
        <v>0</v>
      </c>
      <c r="SG48" s="91">
        <f t="shared" si="88"/>
        <v>0</v>
      </c>
      <c r="SH48" s="91">
        <f t="shared" si="88"/>
        <v>0</v>
      </c>
      <c r="SI48" s="91">
        <f t="shared" si="88"/>
        <v>0</v>
      </c>
      <c r="SJ48" s="91">
        <f t="shared" si="88"/>
        <v>0</v>
      </c>
      <c r="SK48" s="91">
        <f t="shared" si="88"/>
        <v>0</v>
      </c>
      <c r="SL48" s="91">
        <f t="shared" si="88"/>
        <v>0</v>
      </c>
      <c r="SM48" s="91">
        <f t="shared" si="88"/>
        <v>0</v>
      </c>
      <c r="SN48" s="91">
        <f t="shared" si="88"/>
        <v>0</v>
      </c>
      <c r="SO48" s="91">
        <f t="shared" si="88"/>
        <v>0</v>
      </c>
      <c r="SP48" s="91">
        <f t="shared" si="88"/>
        <v>0</v>
      </c>
      <c r="SQ48" s="91">
        <f t="shared" si="88"/>
        <v>0</v>
      </c>
      <c r="SR48" s="91">
        <f t="shared" si="88"/>
        <v>0</v>
      </c>
      <c r="SS48" s="91">
        <f t="shared" si="88"/>
        <v>0</v>
      </c>
      <c r="ST48" s="91">
        <f t="shared" si="88"/>
        <v>0</v>
      </c>
      <c r="SU48" s="91">
        <f t="shared" si="88"/>
        <v>0</v>
      </c>
      <c r="SV48" s="91">
        <f t="shared" ref="SV48:UF48" si="89">SUM(SV49:SV57)</f>
        <v>0</v>
      </c>
      <c r="SW48" s="91">
        <f t="shared" si="89"/>
        <v>0</v>
      </c>
      <c r="SX48" s="91">
        <f t="shared" si="89"/>
        <v>0</v>
      </c>
      <c r="SY48" s="91">
        <f t="shared" si="89"/>
        <v>0</v>
      </c>
      <c r="SZ48" s="91">
        <f t="shared" si="89"/>
        <v>0</v>
      </c>
      <c r="TA48" s="91">
        <f t="shared" si="89"/>
        <v>0</v>
      </c>
      <c r="TB48" s="91">
        <f t="shared" si="89"/>
        <v>0</v>
      </c>
      <c r="TC48" s="91">
        <f t="shared" si="89"/>
        <v>0</v>
      </c>
      <c r="TD48" s="91">
        <f t="shared" si="89"/>
        <v>0</v>
      </c>
      <c r="TE48" s="91">
        <f t="shared" si="89"/>
        <v>0</v>
      </c>
      <c r="TF48" s="91">
        <f t="shared" si="89"/>
        <v>0</v>
      </c>
      <c r="TG48" s="91">
        <f t="shared" si="89"/>
        <v>0</v>
      </c>
      <c r="TH48" s="91">
        <f t="shared" si="89"/>
        <v>0</v>
      </c>
      <c r="TI48" s="91">
        <f t="shared" si="89"/>
        <v>0</v>
      </c>
      <c r="TJ48" s="91">
        <f t="shared" si="89"/>
        <v>0</v>
      </c>
      <c r="TK48" s="91">
        <f t="shared" si="89"/>
        <v>0</v>
      </c>
      <c r="TL48" s="91">
        <f t="shared" si="89"/>
        <v>0</v>
      </c>
      <c r="TM48" s="91">
        <f t="shared" si="89"/>
        <v>0</v>
      </c>
      <c r="TN48" s="91">
        <f t="shared" si="89"/>
        <v>0</v>
      </c>
      <c r="TO48" s="91">
        <f t="shared" si="89"/>
        <v>0</v>
      </c>
      <c r="TP48" s="91">
        <f t="shared" si="89"/>
        <v>0</v>
      </c>
      <c r="TQ48" s="91">
        <f t="shared" si="89"/>
        <v>0</v>
      </c>
      <c r="TR48" s="91">
        <f t="shared" si="89"/>
        <v>0</v>
      </c>
      <c r="TS48" s="91">
        <f t="shared" si="89"/>
        <v>0</v>
      </c>
      <c r="TT48" s="91">
        <f t="shared" si="89"/>
        <v>0</v>
      </c>
      <c r="TU48" s="91">
        <f t="shared" si="89"/>
        <v>0</v>
      </c>
      <c r="TV48" s="91">
        <f t="shared" si="89"/>
        <v>0</v>
      </c>
      <c r="TW48" s="91">
        <f t="shared" si="89"/>
        <v>0</v>
      </c>
      <c r="TX48" s="91">
        <f t="shared" si="89"/>
        <v>0</v>
      </c>
      <c r="TY48" s="91">
        <f t="shared" si="89"/>
        <v>0</v>
      </c>
      <c r="TZ48" s="91">
        <f t="shared" si="89"/>
        <v>0</v>
      </c>
      <c r="UA48" s="91">
        <f t="shared" si="89"/>
        <v>0</v>
      </c>
      <c r="UB48" s="91">
        <f t="shared" si="89"/>
        <v>0</v>
      </c>
      <c r="UC48" s="91">
        <f t="shared" si="89"/>
        <v>0</v>
      </c>
      <c r="UD48" s="91">
        <f t="shared" si="89"/>
        <v>0</v>
      </c>
      <c r="UE48" s="91">
        <f t="shared" si="89"/>
        <v>0</v>
      </c>
      <c r="UF48" s="91">
        <f t="shared" si="89"/>
        <v>0</v>
      </c>
    </row>
    <row r="49" spans="1:552" ht="15.75" customHeight="1" outlineLevel="1" x14ac:dyDescent="0.35">
      <c r="A49" s="2" t="s">
        <v>562</v>
      </c>
      <c r="B49" s="5"/>
      <c r="C49" s="5"/>
      <c r="D49" s="81"/>
      <c r="E49" s="154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D49" s="154"/>
      <c r="AE49" s="154"/>
      <c r="AF49" s="154"/>
      <c r="AG49" s="154"/>
      <c r="AH49" s="82"/>
      <c r="AI49" s="81"/>
      <c r="AJ49" s="154"/>
      <c r="AK49" s="154"/>
      <c r="AL49" s="154"/>
      <c r="AM49" s="154"/>
      <c r="AN49" s="154"/>
      <c r="AO49" s="154"/>
      <c r="AP49" s="154"/>
      <c r="AQ49" s="154"/>
      <c r="AR49" s="154"/>
      <c r="AS49" s="154"/>
      <c r="AT49" s="154"/>
      <c r="AU49" s="154">
        <v>727.55</v>
      </c>
      <c r="AV49" s="154"/>
      <c r="AW49" s="154"/>
      <c r="AX49" s="154"/>
      <c r="AY49" s="154"/>
      <c r="AZ49" s="154"/>
      <c r="BA49" s="154"/>
      <c r="BB49" s="154"/>
      <c r="BC49" s="154"/>
      <c r="BD49" s="154"/>
      <c r="BE49" s="154"/>
      <c r="BF49" s="154"/>
      <c r="BG49" s="154"/>
      <c r="BH49" s="154"/>
      <c r="BI49" s="154"/>
      <c r="BJ49" s="154"/>
      <c r="BK49" s="154"/>
      <c r="BL49" s="154"/>
      <c r="BM49" s="82"/>
      <c r="BN49" s="83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>
        <v>894.01</v>
      </c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>
        <v>985.35</v>
      </c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>
        <v>1075.6199999999999</v>
      </c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>
        <v>912.68</v>
      </c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>
        <v>1161.33</v>
      </c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  <c r="HG49" s="154"/>
      <c r="HH49" s="154"/>
      <c r="HI49" s="154"/>
      <c r="HJ49" s="154"/>
      <c r="HK49" s="154"/>
      <c r="HL49" s="154"/>
      <c r="HM49" s="154"/>
      <c r="HN49" s="154"/>
      <c r="HO49" s="154"/>
      <c r="HP49" s="154"/>
      <c r="HQ49" s="154"/>
      <c r="HR49" s="154"/>
      <c r="HS49" s="154"/>
      <c r="HT49" s="154"/>
      <c r="HU49" s="154"/>
      <c r="HV49" s="154"/>
      <c r="HW49" s="154"/>
      <c r="HX49" s="154"/>
      <c r="HY49" s="154"/>
      <c r="HZ49" s="154"/>
      <c r="IA49" s="154"/>
      <c r="IB49" s="154"/>
      <c r="IC49" s="154"/>
      <c r="ID49" s="154"/>
      <c r="IE49" s="154"/>
      <c r="IF49" s="154"/>
      <c r="IG49" s="154"/>
      <c r="IH49" s="154"/>
      <c r="II49" s="154"/>
      <c r="IJ49" s="154"/>
      <c r="IK49" s="154"/>
      <c r="IL49" s="154"/>
      <c r="IM49" s="154"/>
      <c r="IN49" s="154"/>
      <c r="IO49" s="154"/>
      <c r="IP49" s="154"/>
      <c r="IQ49" s="154"/>
      <c r="IR49" s="154"/>
      <c r="IS49" s="154"/>
      <c r="IT49" s="154"/>
      <c r="IU49" s="154"/>
      <c r="IV49" s="154"/>
      <c r="IW49" s="154"/>
      <c r="IX49" s="154"/>
      <c r="IY49" s="154"/>
      <c r="IZ49" s="154"/>
      <c r="JA49" s="154"/>
      <c r="JB49" s="154"/>
      <c r="JC49" s="154"/>
      <c r="JD49" s="154"/>
      <c r="JE49" s="154"/>
      <c r="JF49" s="154"/>
      <c r="JG49" s="154"/>
      <c r="JH49" s="154"/>
      <c r="JI49" s="154"/>
      <c r="JJ49" s="154"/>
      <c r="JK49" s="154"/>
      <c r="JL49" s="154"/>
      <c r="JM49" s="154"/>
      <c r="JN49" s="154"/>
      <c r="JO49" s="154"/>
      <c r="JP49" s="154"/>
      <c r="JQ49" s="154"/>
      <c r="JR49" s="154"/>
      <c r="JS49" s="154"/>
      <c r="JT49" s="154"/>
      <c r="JU49" s="154"/>
      <c r="JV49" s="154"/>
      <c r="JW49" s="154"/>
      <c r="JX49" s="154"/>
      <c r="JY49" s="154"/>
      <c r="JZ49" s="154"/>
      <c r="KA49" s="154"/>
      <c r="KB49" s="154"/>
      <c r="KC49" s="154"/>
      <c r="KD49" s="154"/>
      <c r="KE49" s="154"/>
      <c r="KF49" s="154"/>
      <c r="KG49" s="154"/>
      <c r="KH49" s="154"/>
      <c r="KI49" s="154"/>
      <c r="KJ49" s="154"/>
      <c r="KK49" s="154"/>
      <c r="KL49" s="154"/>
      <c r="KM49" s="154"/>
      <c r="KN49" s="154"/>
      <c r="KO49" s="154"/>
      <c r="KP49" s="154"/>
      <c r="KQ49" s="154"/>
      <c r="KR49" s="154"/>
      <c r="KS49" s="154"/>
      <c r="KT49" s="154"/>
      <c r="KU49" s="154"/>
      <c r="KV49" s="154"/>
      <c r="KW49" s="154"/>
      <c r="KX49" s="154"/>
      <c r="KY49" s="154"/>
      <c r="KZ49" s="154"/>
      <c r="LA49" s="154"/>
      <c r="LB49" s="154"/>
      <c r="LC49" s="154"/>
      <c r="LD49" s="154"/>
      <c r="LE49" s="154"/>
      <c r="LF49" s="154"/>
      <c r="LG49" s="154"/>
      <c r="LH49" s="154"/>
      <c r="LI49" s="154"/>
      <c r="LJ49" s="154"/>
      <c r="LK49" s="154"/>
      <c r="LL49" s="154"/>
      <c r="LM49" s="154"/>
      <c r="LN49" s="154"/>
      <c r="LO49" s="154"/>
      <c r="LP49" s="154"/>
      <c r="LQ49" s="154"/>
      <c r="LR49" s="154"/>
      <c r="LS49" s="154"/>
      <c r="LT49" s="154"/>
      <c r="LU49" s="154"/>
      <c r="LV49" s="154"/>
      <c r="LW49" s="154"/>
      <c r="LX49" s="154"/>
      <c r="LY49" s="154"/>
      <c r="LZ49" s="154"/>
      <c r="MA49" s="154"/>
      <c r="MB49" s="154"/>
      <c r="MC49" s="154"/>
      <c r="MD49" s="154"/>
      <c r="ME49" s="154"/>
      <c r="MF49" s="154"/>
      <c r="MG49" s="154"/>
      <c r="MH49" s="154"/>
      <c r="MI49" s="154"/>
      <c r="MJ49" s="154"/>
      <c r="MK49" s="154"/>
      <c r="ML49" s="154"/>
      <c r="MM49" s="154"/>
      <c r="MN49" s="154"/>
      <c r="MO49" s="154"/>
      <c r="MP49" s="154"/>
      <c r="MQ49" s="154"/>
      <c r="MR49" s="154"/>
      <c r="MS49" s="154"/>
      <c r="MT49" s="154"/>
      <c r="MU49" s="154"/>
      <c r="MV49" s="154"/>
      <c r="MW49" s="154"/>
      <c r="MX49" s="154"/>
      <c r="MY49" s="154"/>
      <c r="MZ49" s="154"/>
      <c r="NA49" s="154"/>
      <c r="NB49" s="154"/>
      <c r="NC49" s="154"/>
      <c r="ND49" s="154"/>
      <c r="NE49" s="154"/>
      <c r="NF49" s="154"/>
      <c r="NG49" s="154"/>
      <c r="NH49" s="154"/>
      <c r="NI49" s="154"/>
      <c r="NJ49" s="154"/>
      <c r="NK49" s="154"/>
      <c r="NL49" s="154"/>
      <c r="NM49" s="154"/>
      <c r="NN49" s="154"/>
      <c r="NO49" s="154"/>
      <c r="NP49" s="154"/>
      <c r="NQ49" s="154"/>
      <c r="NR49" s="154"/>
      <c r="NS49" s="154"/>
      <c r="NT49" s="154"/>
      <c r="NU49" s="154"/>
      <c r="NV49" s="154"/>
      <c r="NW49" s="154"/>
      <c r="NX49" s="154"/>
      <c r="NY49" s="154"/>
      <c r="NZ49" s="154"/>
      <c r="OA49" s="154"/>
      <c r="OB49" s="154"/>
      <c r="OC49" s="154"/>
      <c r="OD49" s="154"/>
      <c r="OE49" s="154"/>
      <c r="OF49" s="154"/>
      <c r="OG49" s="154"/>
      <c r="OH49" s="154"/>
      <c r="OI49" s="154"/>
      <c r="OJ49" s="154"/>
      <c r="OK49" s="154"/>
      <c r="OL49" s="154"/>
      <c r="OM49" s="154"/>
      <c r="ON49" s="154"/>
      <c r="OO49" s="154"/>
      <c r="OP49" s="154"/>
      <c r="OQ49" s="154"/>
      <c r="OR49" s="154"/>
      <c r="OS49" s="154"/>
      <c r="OT49" s="154"/>
      <c r="OU49" s="154"/>
      <c r="OV49" s="154"/>
      <c r="OW49" s="154"/>
      <c r="OX49" s="154"/>
      <c r="OY49" s="154"/>
      <c r="OZ49" s="154"/>
      <c r="PA49" s="154"/>
      <c r="PB49" s="154"/>
      <c r="PC49" s="154"/>
      <c r="PD49" s="154"/>
      <c r="PE49" s="154"/>
      <c r="PF49" s="154"/>
      <c r="PG49" s="154"/>
      <c r="PH49" s="154"/>
      <c r="PI49" s="154"/>
      <c r="PJ49" s="154"/>
      <c r="PK49" s="154"/>
      <c r="PL49" s="154"/>
      <c r="PM49" s="154"/>
      <c r="PN49" s="154"/>
      <c r="PO49" s="154"/>
      <c r="PP49" s="154"/>
      <c r="PQ49" s="154"/>
      <c r="PR49" s="154"/>
      <c r="PS49" s="154"/>
      <c r="PT49" s="154"/>
      <c r="PU49" s="154"/>
      <c r="PV49" s="154"/>
      <c r="PW49" s="154"/>
      <c r="PX49" s="154"/>
      <c r="PY49" s="154"/>
      <c r="PZ49" s="154"/>
      <c r="QA49" s="154"/>
      <c r="QB49" s="154"/>
      <c r="QC49" s="154"/>
      <c r="QD49" s="154"/>
      <c r="QE49" s="154"/>
      <c r="QF49" s="154"/>
      <c r="QG49" s="154"/>
      <c r="QH49" s="154"/>
      <c r="QI49" s="154"/>
      <c r="QJ49" s="154"/>
      <c r="QK49" s="154"/>
      <c r="QL49" s="154"/>
      <c r="QM49" s="154"/>
      <c r="QN49" s="154"/>
      <c r="QO49" s="154"/>
      <c r="QP49" s="154"/>
      <c r="QQ49" s="154"/>
      <c r="QR49" s="154"/>
      <c r="QS49" s="154"/>
      <c r="QT49" s="154"/>
      <c r="QU49" s="154"/>
      <c r="QV49" s="154"/>
      <c r="QW49" s="154"/>
      <c r="QX49" s="154"/>
      <c r="QY49" s="154"/>
      <c r="QZ49" s="154"/>
      <c r="RA49" s="154"/>
      <c r="RB49" s="154"/>
      <c r="RC49" s="154"/>
      <c r="RD49" s="154"/>
      <c r="RE49" s="154"/>
      <c r="RF49" s="154"/>
      <c r="RG49" s="154"/>
      <c r="RH49" s="154"/>
      <c r="RI49" s="154"/>
      <c r="RJ49" s="154"/>
      <c r="RK49" s="154"/>
      <c r="RL49" s="154"/>
      <c r="RM49" s="154"/>
      <c r="RN49" s="154"/>
      <c r="RO49" s="154"/>
      <c r="RP49" s="154"/>
      <c r="RQ49" s="154"/>
      <c r="RR49" s="154"/>
      <c r="RS49" s="154"/>
      <c r="RT49" s="154"/>
      <c r="RU49" s="154"/>
      <c r="RV49" s="154"/>
      <c r="RW49" s="154"/>
      <c r="RX49" s="154"/>
      <c r="RY49" s="154"/>
      <c r="RZ49" s="154"/>
      <c r="SA49" s="154"/>
      <c r="SB49" s="154"/>
      <c r="SC49" s="154"/>
      <c r="SD49" s="154"/>
      <c r="SE49" s="154"/>
      <c r="SF49" s="154"/>
      <c r="SG49" s="154"/>
      <c r="SH49" s="154"/>
      <c r="SI49" s="154"/>
      <c r="SJ49" s="154"/>
      <c r="SK49" s="154"/>
      <c r="SL49" s="154"/>
      <c r="SM49" s="154"/>
      <c r="SN49" s="154"/>
      <c r="SO49" s="154"/>
      <c r="SP49" s="154"/>
      <c r="SQ49" s="154"/>
      <c r="SR49" s="154"/>
      <c r="SS49" s="154"/>
      <c r="ST49" s="154"/>
      <c r="SU49" s="154"/>
      <c r="SV49" s="154"/>
      <c r="SW49" s="154"/>
      <c r="SX49" s="154"/>
      <c r="SY49" s="154"/>
      <c r="SZ49" s="154"/>
      <c r="TA49" s="154"/>
      <c r="TB49" s="154"/>
      <c r="TC49" s="154"/>
      <c r="TD49" s="154"/>
      <c r="TE49" s="154"/>
      <c r="TF49" s="154"/>
      <c r="TG49" s="154"/>
      <c r="TH49" s="154"/>
      <c r="TI49" s="154"/>
      <c r="TJ49" s="154"/>
      <c r="TK49" s="154"/>
      <c r="TL49" s="154"/>
      <c r="TM49" s="154"/>
      <c r="TN49" s="154"/>
      <c r="TO49" s="154"/>
      <c r="TP49" s="154"/>
      <c r="TQ49" s="154"/>
      <c r="TR49" s="154"/>
      <c r="TS49" s="154"/>
      <c r="TT49" s="154"/>
      <c r="TU49" s="154"/>
      <c r="TV49" s="154"/>
      <c r="TW49" s="154"/>
      <c r="TX49" s="154"/>
      <c r="TY49" s="154"/>
      <c r="TZ49" s="154"/>
      <c r="UA49" s="154"/>
      <c r="UB49" s="154"/>
      <c r="UC49" s="154"/>
      <c r="UD49" s="154"/>
      <c r="UE49" s="154"/>
      <c r="UF49" s="154"/>
    </row>
    <row r="50" spans="1:552" ht="15.75" customHeight="1" outlineLevel="2" x14ac:dyDescent="0.35">
      <c r="A50" s="2" t="s">
        <v>563</v>
      </c>
      <c r="B50" s="5"/>
      <c r="C50" s="5"/>
      <c r="D50" s="81"/>
      <c r="E50" s="154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D50" s="154"/>
      <c r="AE50" s="154"/>
      <c r="AF50" s="154"/>
      <c r="AG50" s="154"/>
      <c r="AH50" s="82"/>
      <c r="AI50" s="81"/>
      <c r="AJ50" s="154"/>
      <c r="AK50" s="154"/>
      <c r="AL50" s="154"/>
      <c r="AM50" s="154"/>
      <c r="AN50" s="154"/>
      <c r="AO50" s="154"/>
      <c r="AP50" s="154"/>
      <c r="AQ50" s="154"/>
      <c r="AR50" s="154"/>
      <c r="AS50" s="154"/>
      <c r="AT50" s="154"/>
      <c r="AU50" s="154"/>
      <c r="AV50" s="154"/>
      <c r="AW50" s="154"/>
      <c r="AX50" s="154"/>
      <c r="AY50" s="154"/>
      <c r="AZ50" s="154"/>
      <c r="BA50" s="154"/>
      <c r="BB50" s="154"/>
      <c r="BC50" s="154"/>
      <c r="BD50" s="154"/>
      <c r="BE50" s="154"/>
      <c r="BF50" s="154"/>
      <c r="BG50" s="154"/>
      <c r="BH50" s="154"/>
      <c r="BI50" s="154"/>
      <c r="BJ50" s="154"/>
      <c r="BK50" s="154"/>
      <c r="BL50" s="154"/>
      <c r="BM50" s="82"/>
      <c r="BN50" s="83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  <c r="HG50" s="154"/>
      <c r="HH50" s="154"/>
      <c r="HI50" s="154"/>
      <c r="HJ50" s="154"/>
      <c r="HK50" s="154"/>
      <c r="HL50" s="154"/>
      <c r="HM50" s="154"/>
      <c r="HN50" s="154"/>
      <c r="HO50" s="154"/>
      <c r="HP50" s="154"/>
      <c r="HQ50" s="154"/>
      <c r="HR50" s="154"/>
      <c r="HS50" s="154"/>
      <c r="HT50" s="154"/>
      <c r="HU50" s="154"/>
      <c r="HV50" s="154"/>
      <c r="HW50" s="154"/>
      <c r="HX50" s="154"/>
      <c r="HY50" s="154"/>
      <c r="HZ50" s="154"/>
      <c r="IA50" s="154"/>
      <c r="IB50" s="154"/>
      <c r="IC50" s="154"/>
      <c r="ID50" s="154"/>
      <c r="IE50" s="154"/>
      <c r="IF50" s="154"/>
      <c r="IG50" s="154"/>
      <c r="IH50" s="154"/>
      <c r="II50" s="154"/>
      <c r="IJ50" s="154"/>
      <c r="IK50" s="154"/>
      <c r="IL50" s="154"/>
      <c r="IM50" s="154"/>
      <c r="IN50" s="154"/>
      <c r="IO50" s="154"/>
      <c r="IP50" s="154"/>
      <c r="IQ50" s="154"/>
      <c r="IR50" s="154"/>
      <c r="IS50" s="154"/>
      <c r="IT50" s="154"/>
      <c r="IU50" s="154"/>
      <c r="IV50" s="154"/>
      <c r="IW50" s="154"/>
      <c r="IX50" s="154"/>
      <c r="IY50" s="154"/>
      <c r="IZ50" s="154"/>
      <c r="JA50" s="154"/>
      <c r="JB50" s="154"/>
      <c r="JC50" s="154"/>
      <c r="JD50" s="154"/>
      <c r="JE50" s="154"/>
      <c r="JF50" s="154"/>
      <c r="JG50" s="154"/>
      <c r="JH50" s="154"/>
      <c r="JI50" s="154"/>
      <c r="JJ50" s="154"/>
      <c r="JK50" s="154"/>
      <c r="JL50" s="154"/>
      <c r="JM50" s="154"/>
      <c r="JN50" s="154"/>
      <c r="JO50" s="154"/>
      <c r="JP50" s="154"/>
      <c r="JQ50" s="154"/>
      <c r="JR50" s="154"/>
      <c r="JS50" s="154"/>
      <c r="JT50" s="154"/>
      <c r="JU50" s="154"/>
      <c r="JV50" s="154"/>
      <c r="JW50" s="154"/>
      <c r="JX50" s="154"/>
      <c r="JY50" s="154"/>
      <c r="JZ50" s="154"/>
      <c r="KA50" s="154"/>
      <c r="KB50" s="154"/>
      <c r="KC50" s="154"/>
      <c r="KD50" s="154"/>
      <c r="KE50" s="154"/>
      <c r="KF50" s="154"/>
      <c r="KG50" s="154"/>
      <c r="KH50" s="154"/>
      <c r="KI50" s="154"/>
      <c r="KJ50" s="154"/>
      <c r="KK50" s="154"/>
      <c r="KL50" s="154"/>
      <c r="KM50" s="154"/>
      <c r="KN50" s="154"/>
      <c r="KO50" s="154"/>
      <c r="KP50" s="154"/>
      <c r="KQ50" s="154"/>
      <c r="KR50" s="154"/>
      <c r="KS50" s="154"/>
      <c r="KT50" s="154"/>
      <c r="KU50" s="154"/>
      <c r="KV50" s="154"/>
      <c r="KW50" s="154"/>
      <c r="KX50" s="154"/>
      <c r="KY50" s="154"/>
      <c r="KZ50" s="154"/>
      <c r="LA50" s="154"/>
      <c r="LB50" s="154"/>
      <c r="LC50" s="154"/>
      <c r="LD50" s="154"/>
      <c r="LE50" s="154"/>
      <c r="LF50" s="154"/>
      <c r="LG50" s="154"/>
      <c r="LH50" s="154"/>
      <c r="LI50" s="154"/>
      <c r="LJ50" s="154"/>
      <c r="LK50" s="154"/>
      <c r="LL50" s="154"/>
      <c r="LM50" s="154"/>
      <c r="LN50" s="154"/>
      <c r="LO50" s="154"/>
      <c r="LP50" s="154"/>
      <c r="LQ50" s="154"/>
      <c r="LR50" s="154"/>
      <c r="LS50" s="154"/>
      <c r="LT50" s="154"/>
      <c r="LU50" s="154"/>
      <c r="LV50" s="154"/>
      <c r="LW50" s="154"/>
      <c r="LX50" s="154"/>
      <c r="LY50" s="154"/>
      <c r="LZ50" s="154"/>
      <c r="MA50" s="154"/>
      <c r="MB50" s="154"/>
      <c r="MC50" s="154"/>
      <c r="MD50" s="154"/>
      <c r="ME50" s="154"/>
      <c r="MF50" s="154"/>
      <c r="MG50" s="154"/>
      <c r="MH50" s="154"/>
      <c r="MI50" s="154"/>
      <c r="MJ50" s="154"/>
      <c r="MK50" s="154"/>
      <c r="ML50" s="154"/>
      <c r="MM50" s="154"/>
      <c r="MN50" s="154"/>
      <c r="MO50" s="154"/>
      <c r="MP50" s="154"/>
      <c r="MQ50" s="154"/>
      <c r="MR50" s="154"/>
      <c r="MS50" s="154"/>
      <c r="MT50" s="154"/>
      <c r="MU50" s="154"/>
      <c r="MV50" s="154"/>
      <c r="MW50" s="154"/>
      <c r="MX50" s="154"/>
      <c r="MY50" s="154"/>
      <c r="MZ50" s="154"/>
      <c r="NA50" s="154"/>
      <c r="NB50" s="154"/>
      <c r="NC50" s="154"/>
      <c r="ND50" s="154"/>
      <c r="NE50" s="154"/>
      <c r="NF50" s="154"/>
      <c r="NG50" s="154"/>
      <c r="NH50" s="154"/>
      <c r="NI50" s="154"/>
      <c r="NJ50" s="154"/>
      <c r="NK50" s="154"/>
      <c r="NL50" s="154"/>
      <c r="NM50" s="154"/>
      <c r="NN50" s="154"/>
      <c r="NO50" s="154"/>
      <c r="NP50" s="154"/>
      <c r="NQ50" s="154"/>
      <c r="NR50" s="154"/>
      <c r="NS50" s="154"/>
      <c r="NT50" s="154"/>
      <c r="NU50" s="154"/>
      <c r="NV50" s="154"/>
      <c r="NW50" s="154"/>
      <c r="NX50" s="154"/>
      <c r="NY50" s="154"/>
      <c r="NZ50" s="154"/>
      <c r="OA50" s="154"/>
      <c r="OB50" s="154"/>
      <c r="OC50" s="154"/>
      <c r="OD50" s="154"/>
      <c r="OE50" s="154"/>
      <c r="OF50" s="154"/>
      <c r="OG50" s="154"/>
      <c r="OH50" s="154"/>
      <c r="OI50" s="154"/>
      <c r="OJ50" s="154"/>
      <c r="OK50" s="154"/>
      <c r="OL50" s="154"/>
      <c r="OM50" s="154"/>
      <c r="ON50" s="154"/>
      <c r="OO50" s="154"/>
      <c r="OP50" s="154"/>
      <c r="OQ50" s="154"/>
      <c r="OR50" s="154"/>
      <c r="OS50" s="154"/>
      <c r="OT50" s="154"/>
      <c r="OU50" s="154"/>
      <c r="OV50" s="154"/>
      <c r="OW50" s="154"/>
      <c r="OX50" s="154"/>
      <c r="OY50" s="154"/>
      <c r="OZ50" s="154"/>
      <c r="PA50" s="154"/>
      <c r="PB50" s="154"/>
      <c r="PC50" s="154"/>
      <c r="PD50" s="154"/>
      <c r="PE50" s="154"/>
      <c r="PF50" s="154"/>
      <c r="PG50" s="154"/>
      <c r="PH50" s="154"/>
      <c r="PI50" s="154"/>
      <c r="PJ50" s="154"/>
      <c r="PK50" s="154"/>
      <c r="PL50" s="154"/>
      <c r="PM50" s="154"/>
      <c r="PN50" s="154"/>
      <c r="PO50" s="154"/>
      <c r="PP50" s="154"/>
      <c r="PQ50" s="154"/>
      <c r="PR50" s="154"/>
      <c r="PS50" s="154"/>
      <c r="PT50" s="154"/>
      <c r="PU50" s="154"/>
      <c r="PV50" s="154"/>
      <c r="PW50" s="154"/>
      <c r="PX50" s="154"/>
      <c r="PY50" s="154"/>
      <c r="PZ50" s="154"/>
      <c r="QA50" s="154"/>
      <c r="QB50" s="154"/>
      <c r="QC50" s="154"/>
      <c r="QD50" s="154"/>
      <c r="QE50" s="154"/>
      <c r="QF50" s="154"/>
      <c r="QG50" s="154"/>
      <c r="QH50" s="154"/>
      <c r="QI50" s="154"/>
      <c r="QJ50" s="154"/>
      <c r="QK50" s="154"/>
      <c r="QL50" s="154"/>
      <c r="QM50" s="154"/>
      <c r="QN50" s="154"/>
      <c r="QO50" s="154"/>
      <c r="QP50" s="154"/>
      <c r="QQ50" s="154"/>
      <c r="QR50" s="154"/>
      <c r="QS50" s="154"/>
      <c r="QT50" s="154"/>
      <c r="QU50" s="154"/>
      <c r="QV50" s="154"/>
      <c r="QW50" s="154"/>
      <c r="QX50" s="154"/>
      <c r="QY50" s="154"/>
      <c r="QZ50" s="154"/>
      <c r="RA50" s="154"/>
      <c r="RB50" s="154"/>
      <c r="RC50" s="154"/>
      <c r="RD50" s="154"/>
      <c r="RE50" s="154"/>
      <c r="RF50" s="154"/>
      <c r="RG50" s="154"/>
      <c r="RH50" s="154"/>
      <c r="RI50" s="154"/>
      <c r="RJ50" s="154"/>
      <c r="RK50" s="154"/>
      <c r="RL50" s="154"/>
      <c r="RM50" s="154"/>
      <c r="RN50" s="154"/>
      <c r="RO50" s="154"/>
      <c r="RP50" s="154"/>
      <c r="RQ50" s="154"/>
      <c r="RR50" s="154"/>
      <c r="RS50" s="154"/>
      <c r="RT50" s="154"/>
      <c r="RU50" s="154"/>
      <c r="RV50" s="154"/>
      <c r="RW50" s="154"/>
      <c r="RX50" s="154"/>
      <c r="RY50" s="154"/>
      <c r="RZ50" s="154"/>
      <c r="SA50" s="154"/>
      <c r="SB50" s="154"/>
      <c r="SC50" s="154"/>
      <c r="SD50" s="154"/>
      <c r="SE50" s="154"/>
      <c r="SF50" s="154"/>
      <c r="SG50" s="154"/>
      <c r="SH50" s="154"/>
      <c r="SI50" s="154"/>
      <c r="SJ50" s="154"/>
      <c r="SK50" s="154"/>
      <c r="SL50" s="154"/>
      <c r="SM50" s="154"/>
      <c r="SN50" s="154"/>
      <c r="SO50" s="154"/>
      <c r="SP50" s="154"/>
      <c r="SQ50" s="154"/>
      <c r="SR50" s="154"/>
      <c r="SS50" s="154"/>
      <c r="ST50" s="154"/>
      <c r="SU50" s="154"/>
      <c r="SV50" s="154"/>
      <c r="SW50" s="154"/>
      <c r="SX50" s="154"/>
      <c r="SY50" s="154"/>
      <c r="SZ50" s="154"/>
      <c r="TA50" s="154"/>
      <c r="TB50" s="154"/>
      <c r="TC50" s="154"/>
      <c r="TD50" s="154"/>
      <c r="TE50" s="154"/>
      <c r="TF50" s="154"/>
      <c r="TG50" s="154"/>
      <c r="TH50" s="154"/>
      <c r="TI50" s="154"/>
      <c r="TJ50" s="154"/>
      <c r="TK50" s="154"/>
      <c r="TL50" s="154"/>
      <c r="TM50" s="154"/>
      <c r="TN50" s="154"/>
      <c r="TO50" s="154"/>
      <c r="TP50" s="154"/>
      <c r="TQ50" s="154"/>
      <c r="TR50" s="154"/>
      <c r="TS50" s="154"/>
      <c r="TT50" s="154"/>
      <c r="TU50" s="154"/>
      <c r="TV50" s="154"/>
      <c r="TW50" s="154"/>
      <c r="TX50" s="154"/>
      <c r="TY50" s="154"/>
      <c r="TZ50" s="154"/>
      <c r="UA50" s="154"/>
      <c r="UB50" s="154"/>
      <c r="UC50" s="154"/>
      <c r="UD50" s="154"/>
      <c r="UE50" s="154"/>
      <c r="UF50" s="154"/>
    </row>
    <row r="51" spans="1:552" ht="15.75" customHeight="1" outlineLevel="2" x14ac:dyDescent="0.35">
      <c r="A51" s="2" t="s">
        <v>564</v>
      </c>
      <c r="B51" s="5"/>
      <c r="C51" s="5"/>
      <c r="D51" s="81"/>
      <c r="E51" s="154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D51" s="154"/>
      <c r="AE51" s="154"/>
      <c r="AF51" s="154"/>
      <c r="AG51" s="154"/>
      <c r="AH51" s="82"/>
      <c r="AI51" s="81"/>
      <c r="AJ51" s="154"/>
      <c r="AK51" s="154"/>
      <c r="AL51" s="154"/>
      <c r="AM51" s="154"/>
      <c r="AN51" s="154"/>
      <c r="AO51" s="154"/>
      <c r="AP51" s="154"/>
      <c r="AQ51" s="154"/>
      <c r="AR51" s="154"/>
      <c r="AS51" s="154"/>
      <c r="AT51" s="154"/>
      <c r="AU51" s="154"/>
      <c r="AV51" s="154"/>
      <c r="AW51" s="154">
        <v>319.41000000000003</v>
      </c>
      <c r="AX51" s="154"/>
      <c r="AY51" s="154"/>
      <c r="AZ51" s="154"/>
      <c r="BA51" s="154"/>
      <c r="BB51" s="154"/>
      <c r="BC51" s="154"/>
      <c r="BD51" s="154"/>
      <c r="BE51" s="154"/>
      <c r="BF51" s="154"/>
      <c r="BG51" s="154"/>
      <c r="BH51" s="154"/>
      <c r="BI51" s="154"/>
      <c r="BJ51" s="154"/>
      <c r="BK51" s="154"/>
      <c r="BL51" s="154"/>
      <c r="BM51" s="82"/>
      <c r="BN51" s="83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>
        <v>313.14</v>
      </c>
      <c r="CY51" s="154"/>
      <c r="CZ51" s="154"/>
      <c r="DA51" s="154"/>
      <c r="DB51" s="154"/>
      <c r="DC51" s="154"/>
      <c r="DD51" s="154"/>
      <c r="DE51" s="154"/>
      <c r="DF51" s="154">
        <v>321.13</v>
      </c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>
        <v>329.56</v>
      </c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>
        <v>321.13</v>
      </c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>
        <v>328.08</v>
      </c>
      <c r="GU51" s="154"/>
      <c r="GV51" s="154"/>
      <c r="GW51" s="154"/>
      <c r="GX51" s="154"/>
      <c r="GY51" s="154"/>
      <c r="GZ51" s="154"/>
      <c r="HA51" s="154"/>
      <c r="HB51" s="154"/>
      <c r="HC51" s="154"/>
      <c r="HD51" s="154"/>
      <c r="HE51" s="154"/>
      <c r="HF51" s="154"/>
      <c r="HG51" s="154"/>
      <c r="HH51" s="154"/>
      <c r="HI51" s="154"/>
      <c r="HJ51" s="154"/>
      <c r="HK51" s="154"/>
      <c r="HL51" s="154"/>
      <c r="HM51" s="154"/>
      <c r="HN51" s="154"/>
      <c r="HO51" s="154"/>
      <c r="HP51" s="154"/>
      <c r="HQ51" s="154"/>
      <c r="HR51" s="154"/>
      <c r="HS51" s="154"/>
      <c r="HT51" s="154"/>
      <c r="HU51" s="154"/>
      <c r="HV51" s="154"/>
      <c r="HW51" s="154"/>
      <c r="HX51" s="154"/>
      <c r="HY51" s="154"/>
      <c r="HZ51" s="154"/>
      <c r="IA51" s="154"/>
      <c r="IB51" s="154"/>
      <c r="IC51" s="154"/>
      <c r="ID51" s="154"/>
      <c r="IE51" s="154"/>
      <c r="IF51" s="154"/>
      <c r="IG51" s="154"/>
      <c r="IH51" s="154"/>
      <c r="II51" s="154"/>
      <c r="IJ51" s="154"/>
      <c r="IK51" s="154"/>
      <c r="IL51" s="154"/>
      <c r="IM51" s="154"/>
      <c r="IN51" s="154"/>
      <c r="IO51" s="154"/>
      <c r="IP51" s="154"/>
      <c r="IQ51" s="154"/>
      <c r="IR51" s="154"/>
      <c r="IS51" s="154"/>
      <c r="IT51" s="154"/>
      <c r="IU51" s="154"/>
      <c r="IV51" s="154"/>
      <c r="IW51" s="154"/>
      <c r="IX51" s="154"/>
      <c r="IY51" s="154"/>
      <c r="IZ51" s="154"/>
      <c r="JA51" s="154"/>
      <c r="JB51" s="154"/>
      <c r="JC51" s="154"/>
      <c r="JD51" s="154"/>
      <c r="JE51" s="154"/>
      <c r="JF51" s="154"/>
      <c r="JG51" s="154"/>
      <c r="JH51" s="154"/>
      <c r="JI51" s="154"/>
      <c r="JJ51" s="154"/>
      <c r="JK51" s="154"/>
      <c r="JL51" s="154"/>
      <c r="JM51" s="154"/>
      <c r="JN51" s="154"/>
      <c r="JO51" s="154"/>
      <c r="JP51" s="154"/>
      <c r="JQ51" s="154"/>
      <c r="JR51" s="154"/>
      <c r="JS51" s="154"/>
      <c r="JT51" s="154"/>
      <c r="JU51" s="154"/>
      <c r="JV51" s="154"/>
      <c r="JW51" s="154"/>
      <c r="JX51" s="154"/>
      <c r="JY51" s="154"/>
      <c r="JZ51" s="154"/>
      <c r="KA51" s="154"/>
      <c r="KB51" s="154"/>
      <c r="KC51" s="154"/>
      <c r="KD51" s="154"/>
      <c r="KE51" s="154"/>
      <c r="KF51" s="154"/>
      <c r="KG51" s="154"/>
      <c r="KH51" s="154"/>
      <c r="KI51" s="154"/>
      <c r="KJ51" s="154"/>
      <c r="KK51" s="154"/>
      <c r="KL51" s="154"/>
      <c r="KM51" s="154"/>
      <c r="KN51" s="154"/>
      <c r="KO51" s="154"/>
      <c r="KP51" s="154"/>
      <c r="KQ51" s="154"/>
      <c r="KR51" s="154"/>
      <c r="KS51" s="154"/>
      <c r="KT51" s="154"/>
      <c r="KU51" s="154"/>
      <c r="KV51" s="154"/>
      <c r="KW51" s="154"/>
      <c r="KX51" s="154"/>
      <c r="KY51" s="154"/>
      <c r="KZ51" s="154"/>
      <c r="LA51" s="154"/>
      <c r="LB51" s="154"/>
      <c r="LC51" s="154"/>
      <c r="LD51" s="154"/>
      <c r="LE51" s="154"/>
      <c r="LF51" s="154"/>
      <c r="LG51" s="154"/>
      <c r="LH51" s="154"/>
      <c r="LI51" s="154"/>
      <c r="LJ51" s="154"/>
      <c r="LK51" s="154"/>
      <c r="LL51" s="154"/>
      <c r="LM51" s="154"/>
      <c r="LN51" s="154"/>
      <c r="LO51" s="154"/>
      <c r="LP51" s="154"/>
      <c r="LQ51" s="154"/>
      <c r="LR51" s="154"/>
      <c r="LS51" s="154"/>
      <c r="LT51" s="154"/>
      <c r="LU51" s="154"/>
      <c r="LV51" s="154"/>
      <c r="LW51" s="154"/>
      <c r="LX51" s="154"/>
      <c r="LY51" s="154"/>
      <c r="LZ51" s="154"/>
      <c r="MA51" s="154"/>
      <c r="MB51" s="154"/>
      <c r="MC51" s="154"/>
      <c r="MD51" s="154"/>
      <c r="ME51" s="154"/>
      <c r="MF51" s="154"/>
      <c r="MG51" s="154"/>
      <c r="MH51" s="154"/>
      <c r="MI51" s="154"/>
      <c r="MJ51" s="154"/>
      <c r="MK51" s="154"/>
      <c r="ML51" s="154"/>
      <c r="MM51" s="154"/>
      <c r="MN51" s="154"/>
      <c r="MO51" s="154"/>
      <c r="MP51" s="154"/>
      <c r="MQ51" s="154"/>
      <c r="MR51" s="154"/>
      <c r="MS51" s="154"/>
      <c r="MT51" s="154"/>
      <c r="MU51" s="154"/>
      <c r="MV51" s="154"/>
      <c r="MW51" s="154"/>
      <c r="MX51" s="154"/>
      <c r="MY51" s="154"/>
      <c r="MZ51" s="154"/>
      <c r="NA51" s="154"/>
      <c r="NB51" s="154"/>
      <c r="NC51" s="154"/>
      <c r="ND51" s="154"/>
      <c r="NE51" s="154"/>
      <c r="NF51" s="154"/>
      <c r="NG51" s="154"/>
      <c r="NH51" s="154"/>
      <c r="NI51" s="154"/>
      <c r="NJ51" s="154"/>
      <c r="NK51" s="154"/>
      <c r="NL51" s="154"/>
      <c r="NM51" s="154"/>
      <c r="NN51" s="154"/>
      <c r="NO51" s="154"/>
      <c r="NP51" s="154"/>
      <c r="NQ51" s="154"/>
      <c r="NR51" s="154"/>
      <c r="NS51" s="154"/>
      <c r="NT51" s="154"/>
      <c r="NU51" s="154"/>
      <c r="NV51" s="154"/>
      <c r="NW51" s="154"/>
      <c r="NX51" s="154"/>
      <c r="NY51" s="154"/>
      <c r="NZ51" s="154"/>
      <c r="OA51" s="154"/>
      <c r="OB51" s="154"/>
      <c r="OC51" s="154"/>
      <c r="OD51" s="154"/>
      <c r="OE51" s="154"/>
      <c r="OF51" s="154"/>
      <c r="OG51" s="154"/>
      <c r="OH51" s="154"/>
      <c r="OI51" s="154"/>
      <c r="OJ51" s="154"/>
      <c r="OK51" s="154"/>
      <c r="OL51" s="154"/>
      <c r="OM51" s="154"/>
      <c r="ON51" s="154"/>
      <c r="OO51" s="154"/>
      <c r="OP51" s="154"/>
      <c r="OQ51" s="154"/>
      <c r="OR51" s="154"/>
      <c r="OS51" s="154"/>
      <c r="OT51" s="154"/>
      <c r="OU51" s="154"/>
      <c r="OV51" s="154"/>
      <c r="OW51" s="154"/>
      <c r="OX51" s="154"/>
      <c r="OY51" s="154"/>
      <c r="OZ51" s="154"/>
      <c r="PA51" s="154"/>
      <c r="PB51" s="154"/>
      <c r="PC51" s="154"/>
      <c r="PD51" s="154"/>
      <c r="PE51" s="154"/>
      <c r="PF51" s="154"/>
      <c r="PG51" s="154"/>
      <c r="PH51" s="154"/>
      <c r="PI51" s="154"/>
      <c r="PJ51" s="154"/>
      <c r="PK51" s="154"/>
      <c r="PL51" s="154"/>
      <c r="PM51" s="154"/>
      <c r="PN51" s="154"/>
      <c r="PO51" s="154"/>
      <c r="PP51" s="154"/>
      <c r="PQ51" s="154"/>
      <c r="PR51" s="154"/>
      <c r="PS51" s="154"/>
      <c r="PT51" s="154"/>
      <c r="PU51" s="154"/>
      <c r="PV51" s="154"/>
      <c r="PW51" s="154"/>
      <c r="PX51" s="154"/>
      <c r="PY51" s="154"/>
      <c r="PZ51" s="154"/>
      <c r="QA51" s="154"/>
      <c r="QB51" s="154"/>
      <c r="QC51" s="154"/>
      <c r="QD51" s="154"/>
      <c r="QE51" s="154"/>
      <c r="QF51" s="154"/>
      <c r="QG51" s="154"/>
      <c r="QH51" s="154"/>
      <c r="QI51" s="154"/>
      <c r="QJ51" s="154"/>
      <c r="QK51" s="154"/>
      <c r="QL51" s="154"/>
      <c r="QM51" s="154"/>
      <c r="QN51" s="154"/>
      <c r="QO51" s="154"/>
      <c r="QP51" s="154"/>
      <c r="QQ51" s="154"/>
      <c r="QR51" s="154"/>
      <c r="QS51" s="154"/>
      <c r="QT51" s="154"/>
      <c r="QU51" s="154"/>
      <c r="QV51" s="154"/>
      <c r="QW51" s="154"/>
      <c r="QX51" s="154"/>
      <c r="QY51" s="154"/>
      <c r="QZ51" s="154"/>
      <c r="RA51" s="154"/>
      <c r="RB51" s="154"/>
      <c r="RC51" s="154"/>
      <c r="RD51" s="154"/>
      <c r="RE51" s="154"/>
      <c r="RF51" s="154"/>
      <c r="RG51" s="154"/>
      <c r="RH51" s="154"/>
      <c r="RI51" s="154"/>
      <c r="RJ51" s="154"/>
      <c r="RK51" s="154"/>
      <c r="RL51" s="154"/>
      <c r="RM51" s="154"/>
      <c r="RN51" s="154"/>
      <c r="RO51" s="154"/>
      <c r="RP51" s="154"/>
      <c r="RQ51" s="154"/>
      <c r="RR51" s="154"/>
      <c r="RS51" s="154"/>
      <c r="RT51" s="154"/>
      <c r="RU51" s="154"/>
      <c r="RV51" s="154"/>
      <c r="RW51" s="154"/>
      <c r="RX51" s="154"/>
      <c r="RY51" s="154"/>
      <c r="RZ51" s="154"/>
      <c r="SA51" s="154"/>
      <c r="SB51" s="154"/>
      <c r="SC51" s="154"/>
      <c r="SD51" s="154"/>
      <c r="SE51" s="154"/>
      <c r="SF51" s="154"/>
      <c r="SG51" s="154"/>
      <c r="SH51" s="154"/>
      <c r="SI51" s="154"/>
      <c r="SJ51" s="154"/>
      <c r="SK51" s="154"/>
      <c r="SL51" s="154"/>
      <c r="SM51" s="154"/>
      <c r="SN51" s="154"/>
      <c r="SO51" s="154"/>
      <c r="SP51" s="154"/>
      <c r="SQ51" s="154"/>
      <c r="SR51" s="154"/>
      <c r="SS51" s="154"/>
      <c r="ST51" s="154"/>
      <c r="SU51" s="154"/>
      <c r="SV51" s="154"/>
      <c r="SW51" s="154"/>
      <c r="SX51" s="154"/>
      <c r="SY51" s="154"/>
      <c r="SZ51" s="154"/>
      <c r="TA51" s="154"/>
      <c r="TB51" s="154"/>
      <c r="TC51" s="154"/>
      <c r="TD51" s="154"/>
      <c r="TE51" s="154"/>
      <c r="TF51" s="154"/>
      <c r="TG51" s="154"/>
      <c r="TH51" s="154"/>
      <c r="TI51" s="154"/>
      <c r="TJ51" s="154"/>
      <c r="TK51" s="154"/>
      <c r="TL51" s="154"/>
      <c r="TM51" s="154"/>
      <c r="TN51" s="154"/>
      <c r="TO51" s="154"/>
      <c r="TP51" s="154"/>
      <c r="TQ51" s="154"/>
      <c r="TR51" s="154"/>
      <c r="TS51" s="154"/>
      <c r="TT51" s="154"/>
      <c r="TU51" s="154"/>
      <c r="TV51" s="154"/>
      <c r="TW51" s="154"/>
      <c r="TX51" s="154"/>
      <c r="TY51" s="154"/>
      <c r="TZ51" s="154"/>
      <c r="UA51" s="154"/>
      <c r="UB51" s="154"/>
      <c r="UC51" s="154"/>
      <c r="UD51" s="154"/>
      <c r="UE51" s="154"/>
      <c r="UF51" s="154"/>
    </row>
    <row r="52" spans="1:552" ht="15.75" customHeight="1" outlineLevel="2" x14ac:dyDescent="0.35">
      <c r="A52" s="2" t="s">
        <v>565</v>
      </c>
      <c r="B52" s="5"/>
      <c r="C52" s="5"/>
      <c r="D52" s="81"/>
      <c r="E52" s="154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>
        <v>415.37</v>
      </c>
      <c r="Z52" s="154"/>
      <c r="AA52" s="154"/>
      <c r="AB52" s="154"/>
      <c r="AC52" s="154"/>
      <c r="AD52" s="154"/>
      <c r="AE52" s="154"/>
      <c r="AF52" s="154"/>
      <c r="AG52" s="154"/>
      <c r="AH52" s="82"/>
      <c r="AI52" s="81"/>
      <c r="AJ52" s="154"/>
      <c r="AK52" s="154"/>
      <c r="AL52" s="154"/>
      <c r="AM52" s="154"/>
      <c r="AN52" s="154"/>
      <c r="AO52" s="154"/>
      <c r="AP52" s="154"/>
      <c r="AQ52" s="154"/>
      <c r="AR52" s="154"/>
      <c r="AS52" s="154"/>
      <c r="AT52" s="154"/>
      <c r="AU52" s="154"/>
      <c r="AV52" s="154"/>
      <c r="AW52" s="154"/>
      <c r="AX52" s="154"/>
      <c r="AY52" s="154"/>
      <c r="AZ52" s="154"/>
      <c r="BA52" s="154"/>
      <c r="BB52" s="154"/>
      <c r="BC52" s="154">
        <v>50</v>
      </c>
      <c r="BD52" s="154"/>
      <c r="BE52" s="154">
        <v>434.34</v>
      </c>
      <c r="BF52" s="154"/>
      <c r="BG52" s="154"/>
      <c r="BH52" s="154"/>
      <c r="BI52" s="154"/>
      <c r="BJ52" s="154"/>
      <c r="BK52" s="154"/>
      <c r="BL52" s="154"/>
      <c r="BM52" s="82"/>
      <c r="BN52" s="83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>
        <v>498.82</v>
      </c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>
        <v>527.29999999999995</v>
      </c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>
        <v>599.66</v>
      </c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>
        <v>616.99</v>
      </c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>
        <v>646.77</v>
      </c>
      <c r="HC52" s="154"/>
      <c r="HD52" s="154"/>
      <c r="HE52" s="154"/>
      <c r="HF52" s="154"/>
      <c r="HG52" s="154"/>
      <c r="HH52" s="154"/>
      <c r="HI52" s="154"/>
      <c r="HJ52" s="154"/>
      <c r="HK52" s="154"/>
      <c r="HL52" s="154"/>
      <c r="HM52" s="154"/>
      <c r="HN52" s="154"/>
      <c r="HO52" s="154"/>
      <c r="HP52" s="154"/>
      <c r="HQ52" s="154"/>
      <c r="HR52" s="154"/>
      <c r="HS52" s="154"/>
      <c r="HT52" s="154"/>
      <c r="HU52" s="154"/>
      <c r="HV52" s="154"/>
      <c r="HW52" s="154"/>
      <c r="HX52" s="154"/>
      <c r="HY52" s="154"/>
      <c r="HZ52" s="154"/>
      <c r="IA52" s="154"/>
      <c r="IB52" s="154"/>
      <c r="IC52" s="154"/>
      <c r="ID52" s="154"/>
      <c r="IE52" s="154"/>
      <c r="IF52" s="154"/>
      <c r="IG52" s="154"/>
      <c r="IH52" s="154"/>
      <c r="II52" s="154"/>
      <c r="IJ52" s="154"/>
      <c r="IK52" s="154"/>
      <c r="IL52" s="154"/>
      <c r="IM52" s="154"/>
      <c r="IN52" s="154"/>
      <c r="IO52" s="154"/>
      <c r="IP52" s="154"/>
      <c r="IQ52" s="154"/>
      <c r="IR52" s="154"/>
      <c r="IS52" s="154"/>
      <c r="IT52" s="154"/>
      <c r="IU52" s="154"/>
      <c r="IV52" s="154"/>
      <c r="IW52" s="154"/>
      <c r="IX52" s="154"/>
      <c r="IY52" s="154"/>
      <c r="IZ52" s="154"/>
      <c r="JA52" s="154"/>
      <c r="JB52" s="154"/>
      <c r="JC52" s="154"/>
      <c r="JD52" s="154"/>
      <c r="JE52" s="154"/>
      <c r="JF52" s="154"/>
      <c r="JG52" s="154"/>
      <c r="JH52" s="154"/>
      <c r="JI52" s="154"/>
      <c r="JJ52" s="154"/>
      <c r="JK52" s="154"/>
      <c r="JL52" s="154"/>
      <c r="JM52" s="154"/>
      <c r="JN52" s="154"/>
      <c r="JO52" s="154"/>
      <c r="JP52" s="154"/>
      <c r="JQ52" s="154"/>
      <c r="JR52" s="154"/>
      <c r="JS52" s="154"/>
      <c r="JT52" s="154"/>
      <c r="JU52" s="154"/>
      <c r="JV52" s="154"/>
      <c r="JW52" s="154"/>
      <c r="JX52" s="154"/>
      <c r="JY52" s="154"/>
      <c r="JZ52" s="154"/>
      <c r="KA52" s="154"/>
      <c r="KB52" s="154"/>
      <c r="KC52" s="154"/>
      <c r="KD52" s="154"/>
      <c r="KE52" s="154"/>
      <c r="KF52" s="154"/>
      <c r="KG52" s="154"/>
      <c r="KH52" s="154"/>
      <c r="KI52" s="154"/>
      <c r="KJ52" s="154"/>
      <c r="KK52" s="154"/>
      <c r="KL52" s="154"/>
      <c r="KM52" s="154"/>
      <c r="KN52" s="154"/>
      <c r="KO52" s="154"/>
      <c r="KP52" s="154"/>
      <c r="KQ52" s="154"/>
      <c r="KR52" s="154"/>
      <c r="KS52" s="154"/>
      <c r="KT52" s="154"/>
      <c r="KU52" s="154"/>
      <c r="KV52" s="154"/>
      <c r="KW52" s="154"/>
      <c r="KX52" s="154"/>
      <c r="KY52" s="154"/>
      <c r="KZ52" s="154"/>
      <c r="LA52" s="154"/>
      <c r="LB52" s="154"/>
      <c r="LC52" s="154"/>
      <c r="LD52" s="154"/>
      <c r="LE52" s="154"/>
      <c r="LF52" s="154"/>
      <c r="LG52" s="154"/>
      <c r="LH52" s="154"/>
      <c r="LI52" s="154"/>
      <c r="LJ52" s="154"/>
      <c r="LK52" s="154"/>
      <c r="LL52" s="154"/>
      <c r="LM52" s="154"/>
      <c r="LN52" s="154"/>
      <c r="LO52" s="154"/>
      <c r="LP52" s="154"/>
      <c r="LQ52" s="154"/>
      <c r="LR52" s="154"/>
      <c r="LS52" s="154"/>
      <c r="LT52" s="154"/>
      <c r="LU52" s="154"/>
      <c r="LV52" s="154"/>
      <c r="LW52" s="154"/>
      <c r="LX52" s="154"/>
      <c r="LY52" s="154"/>
      <c r="LZ52" s="154"/>
      <c r="MA52" s="154"/>
      <c r="MB52" s="154"/>
      <c r="MC52" s="154"/>
      <c r="MD52" s="154"/>
      <c r="ME52" s="154"/>
      <c r="MF52" s="154"/>
      <c r="MG52" s="154"/>
      <c r="MH52" s="154"/>
      <c r="MI52" s="154"/>
      <c r="MJ52" s="154"/>
      <c r="MK52" s="154"/>
      <c r="ML52" s="154"/>
      <c r="MM52" s="154"/>
      <c r="MN52" s="154"/>
      <c r="MO52" s="154"/>
      <c r="MP52" s="154"/>
      <c r="MQ52" s="154"/>
      <c r="MR52" s="154"/>
      <c r="MS52" s="154"/>
      <c r="MT52" s="154"/>
      <c r="MU52" s="154"/>
      <c r="MV52" s="154"/>
      <c r="MW52" s="154"/>
      <c r="MX52" s="154"/>
      <c r="MY52" s="154"/>
      <c r="MZ52" s="154"/>
      <c r="NA52" s="154"/>
      <c r="NB52" s="154"/>
      <c r="NC52" s="154"/>
      <c r="ND52" s="154"/>
      <c r="NE52" s="154"/>
      <c r="NF52" s="154"/>
      <c r="NG52" s="154"/>
      <c r="NH52" s="154"/>
      <c r="NI52" s="154"/>
      <c r="NJ52" s="154"/>
      <c r="NK52" s="154"/>
      <c r="NL52" s="154"/>
      <c r="NM52" s="154"/>
      <c r="NN52" s="154"/>
      <c r="NO52" s="154"/>
      <c r="NP52" s="154"/>
      <c r="NQ52" s="154"/>
      <c r="NR52" s="154"/>
      <c r="NS52" s="154"/>
      <c r="NT52" s="154"/>
      <c r="NU52" s="154"/>
      <c r="NV52" s="154"/>
      <c r="NW52" s="154"/>
      <c r="NX52" s="154"/>
      <c r="NY52" s="154"/>
      <c r="NZ52" s="154"/>
      <c r="OA52" s="154"/>
      <c r="OB52" s="154"/>
      <c r="OC52" s="154"/>
      <c r="OD52" s="154"/>
      <c r="OE52" s="154"/>
      <c r="OF52" s="154"/>
      <c r="OG52" s="154"/>
      <c r="OH52" s="154"/>
      <c r="OI52" s="154"/>
      <c r="OJ52" s="154"/>
      <c r="OK52" s="154"/>
      <c r="OL52" s="154"/>
      <c r="OM52" s="154"/>
      <c r="ON52" s="154"/>
      <c r="OO52" s="154"/>
      <c r="OP52" s="154"/>
      <c r="OQ52" s="154"/>
      <c r="OR52" s="154"/>
      <c r="OS52" s="154"/>
      <c r="OT52" s="154"/>
      <c r="OU52" s="154"/>
      <c r="OV52" s="154"/>
      <c r="OW52" s="154"/>
      <c r="OX52" s="154"/>
      <c r="OY52" s="154"/>
      <c r="OZ52" s="154"/>
      <c r="PA52" s="154"/>
      <c r="PB52" s="154"/>
      <c r="PC52" s="154"/>
      <c r="PD52" s="154"/>
      <c r="PE52" s="154"/>
      <c r="PF52" s="154"/>
      <c r="PG52" s="154"/>
      <c r="PH52" s="154"/>
      <c r="PI52" s="154"/>
      <c r="PJ52" s="154"/>
      <c r="PK52" s="154"/>
      <c r="PL52" s="154"/>
      <c r="PM52" s="154"/>
      <c r="PN52" s="154"/>
      <c r="PO52" s="154"/>
      <c r="PP52" s="154"/>
      <c r="PQ52" s="154"/>
      <c r="PR52" s="154"/>
      <c r="PS52" s="154"/>
      <c r="PT52" s="154"/>
      <c r="PU52" s="154"/>
      <c r="PV52" s="154"/>
      <c r="PW52" s="154"/>
      <c r="PX52" s="154"/>
      <c r="PY52" s="154"/>
      <c r="PZ52" s="154"/>
      <c r="QA52" s="154"/>
      <c r="QB52" s="154"/>
      <c r="QC52" s="154"/>
      <c r="QD52" s="154"/>
      <c r="QE52" s="154"/>
      <c r="QF52" s="154"/>
      <c r="QG52" s="154"/>
      <c r="QH52" s="154"/>
      <c r="QI52" s="154"/>
      <c r="QJ52" s="154"/>
      <c r="QK52" s="154"/>
      <c r="QL52" s="154"/>
      <c r="QM52" s="154"/>
      <c r="QN52" s="154"/>
      <c r="QO52" s="154"/>
      <c r="QP52" s="154"/>
      <c r="QQ52" s="154"/>
      <c r="QR52" s="154"/>
      <c r="QS52" s="154"/>
      <c r="QT52" s="154"/>
      <c r="QU52" s="154"/>
      <c r="QV52" s="154"/>
      <c r="QW52" s="154"/>
      <c r="QX52" s="154"/>
      <c r="QY52" s="154"/>
      <c r="QZ52" s="154"/>
      <c r="RA52" s="154"/>
      <c r="RB52" s="154"/>
      <c r="RC52" s="154"/>
      <c r="RD52" s="154"/>
      <c r="RE52" s="154"/>
      <c r="RF52" s="154"/>
      <c r="RG52" s="154"/>
      <c r="RH52" s="154"/>
      <c r="RI52" s="154"/>
      <c r="RJ52" s="154"/>
      <c r="RK52" s="154"/>
      <c r="RL52" s="154"/>
      <c r="RM52" s="154"/>
      <c r="RN52" s="154"/>
      <c r="RO52" s="154"/>
      <c r="RP52" s="154"/>
      <c r="RQ52" s="154"/>
      <c r="RR52" s="154"/>
      <c r="RS52" s="154"/>
      <c r="RT52" s="154"/>
      <c r="RU52" s="154"/>
      <c r="RV52" s="154"/>
      <c r="RW52" s="154"/>
      <c r="RX52" s="154"/>
      <c r="RY52" s="154"/>
      <c r="RZ52" s="154"/>
      <c r="SA52" s="154"/>
      <c r="SB52" s="154"/>
      <c r="SC52" s="154"/>
      <c r="SD52" s="154"/>
      <c r="SE52" s="154"/>
      <c r="SF52" s="154"/>
      <c r="SG52" s="154"/>
      <c r="SH52" s="154"/>
      <c r="SI52" s="154"/>
      <c r="SJ52" s="154"/>
      <c r="SK52" s="154"/>
      <c r="SL52" s="154"/>
      <c r="SM52" s="154"/>
      <c r="SN52" s="154"/>
      <c r="SO52" s="154"/>
      <c r="SP52" s="154"/>
      <c r="SQ52" s="154"/>
      <c r="SR52" s="154"/>
      <c r="SS52" s="154"/>
      <c r="ST52" s="154"/>
      <c r="SU52" s="154"/>
      <c r="SV52" s="154"/>
      <c r="SW52" s="154"/>
      <c r="SX52" s="154"/>
      <c r="SY52" s="154"/>
      <c r="SZ52" s="154"/>
      <c r="TA52" s="154"/>
      <c r="TB52" s="154"/>
      <c r="TC52" s="154"/>
      <c r="TD52" s="154"/>
      <c r="TE52" s="154"/>
      <c r="TF52" s="154"/>
      <c r="TG52" s="154"/>
      <c r="TH52" s="154"/>
      <c r="TI52" s="154"/>
      <c r="TJ52" s="154"/>
      <c r="TK52" s="154"/>
      <c r="TL52" s="154"/>
      <c r="TM52" s="154"/>
      <c r="TN52" s="154"/>
      <c r="TO52" s="154"/>
      <c r="TP52" s="154"/>
      <c r="TQ52" s="154"/>
      <c r="TR52" s="154"/>
      <c r="TS52" s="154"/>
      <c r="TT52" s="154"/>
      <c r="TU52" s="154"/>
      <c r="TV52" s="154"/>
      <c r="TW52" s="154"/>
      <c r="TX52" s="154"/>
      <c r="TY52" s="154"/>
      <c r="TZ52" s="154"/>
      <c r="UA52" s="154"/>
      <c r="UB52" s="154"/>
      <c r="UC52" s="154"/>
      <c r="UD52" s="154"/>
      <c r="UE52" s="154"/>
      <c r="UF52" s="154"/>
    </row>
    <row r="53" spans="1:552" ht="15.75" customHeight="1" outlineLevel="2" x14ac:dyDescent="0.35">
      <c r="A53" s="2" t="s">
        <v>566</v>
      </c>
      <c r="B53" s="5"/>
      <c r="C53" s="5"/>
      <c r="D53" s="81"/>
      <c r="E53" s="154"/>
      <c r="F53" s="154"/>
      <c r="G53" s="154">
        <v>50</v>
      </c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D53" s="154"/>
      <c r="AE53" s="154"/>
      <c r="AF53" s="154"/>
      <c r="AG53" s="154"/>
      <c r="AH53" s="82">
        <v>20</v>
      </c>
      <c r="AI53" s="81"/>
      <c r="AJ53" s="154"/>
      <c r="AK53" s="154"/>
      <c r="AL53" s="154"/>
      <c r="AM53" s="154">
        <v>14.29</v>
      </c>
      <c r="AN53" s="154"/>
      <c r="AO53" s="154"/>
      <c r="AP53" s="154"/>
      <c r="AQ53" s="154"/>
      <c r="AR53" s="154"/>
      <c r="AS53" s="154"/>
      <c r="AT53" s="154"/>
      <c r="AU53" s="154">
        <v>100</v>
      </c>
      <c r="AV53" s="154">
        <v>70</v>
      </c>
      <c r="AW53" s="154">
        <v>20</v>
      </c>
      <c r="AX53" s="154"/>
      <c r="AY53" s="154"/>
      <c r="AZ53" s="154"/>
      <c r="BA53" s="154"/>
      <c r="BB53" s="154"/>
      <c r="BC53" s="154"/>
      <c r="BD53" s="154"/>
      <c r="BE53" s="154"/>
      <c r="BF53" s="154"/>
      <c r="BG53" s="154"/>
      <c r="BH53" s="154"/>
      <c r="BI53" s="154"/>
      <c r="BJ53" s="154"/>
      <c r="BK53" s="154"/>
      <c r="BL53" s="154"/>
      <c r="BM53" s="82"/>
      <c r="BN53" s="83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>
        <v>9.8699999999999992</v>
      </c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>
        <v>78</v>
      </c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>
        <v>82</v>
      </c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>
        <v>10</v>
      </c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>
        <v>41.3</v>
      </c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  <c r="HG53" s="154"/>
      <c r="HH53" s="154"/>
      <c r="HI53" s="154"/>
      <c r="HJ53" s="154"/>
      <c r="HK53" s="154"/>
      <c r="HL53" s="154"/>
      <c r="HM53" s="154"/>
      <c r="HN53" s="154"/>
      <c r="HO53" s="154"/>
      <c r="HP53" s="154"/>
      <c r="HQ53" s="154"/>
      <c r="HR53" s="154"/>
      <c r="HS53" s="154"/>
      <c r="HT53" s="154"/>
      <c r="HU53" s="154"/>
      <c r="HV53" s="154"/>
      <c r="HW53" s="154"/>
      <c r="HX53" s="154"/>
      <c r="HY53" s="154"/>
      <c r="HZ53" s="154"/>
      <c r="IA53" s="154"/>
      <c r="IB53" s="154"/>
      <c r="IC53" s="154"/>
      <c r="ID53" s="154"/>
      <c r="IE53" s="154"/>
      <c r="IF53" s="154"/>
      <c r="IG53" s="154"/>
      <c r="IH53" s="154"/>
      <c r="II53" s="154"/>
      <c r="IJ53" s="154"/>
      <c r="IK53" s="154"/>
      <c r="IL53" s="154"/>
      <c r="IM53" s="154"/>
      <c r="IN53" s="154"/>
      <c r="IO53" s="154"/>
      <c r="IP53" s="154"/>
      <c r="IQ53" s="154"/>
      <c r="IR53" s="154"/>
      <c r="IS53" s="154"/>
      <c r="IT53" s="154"/>
      <c r="IU53" s="154"/>
      <c r="IV53" s="154"/>
      <c r="IW53" s="154"/>
      <c r="IX53" s="154"/>
      <c r="IY53" s="154"/>
      <c r="IZ53" s="154"/>
      <c r="JA53" s="154"/>
      <c r="JB53" s="154"/>
      <c r="JC53" s="154"/>
      <c r="JD53" s="154"/>
      <c r="JE53" s="154"/>
      <c r="JF53" s="154"/>
      <c r="JG53" s="154"/>
      <c r="JH53" s="154"/>
      <c r="JI53" s="154"/>
      <c r="JJ53" s="154"/>
      <c r="JK53" s="154"/>
      <c r="JL53" s="154"/>
      <c r="JM53" s="154"/>
      <c r="JN53" s="154"/>
      <c r="JO53" s="154"/>
      <c r="JP53" s="154"/>
      <c r="JQ53" s="154"/>
      <c r="JR53" s="154"/>
      <c r="JS53" s="154"/>
      <c r="JT53" s="154"/>
      <c r="JU53" s="154"/>
      <c r="JV53" s="154"/>
      <c r="JW53" s="154"/>
      <c r="JX53" s="154"/>
      <c r="JY53" s="154"/>
      <c r="JZ53" s="154"/>
      <c r="KA53" s="154"/>
      <c r="KB53" s="154"/>
      <c r="KC53" s="154"/>
      <c r="KD53" s="154"/>
      <c r="KE53" s="154"/>
      <c r="KF53" s="154"/>
      <c r="KG53" s="154"/>
      <c r="KH53" s="154"/>
      <c r="KI53" s="154"/>
      <c r="KJ53" s="154"/>
      <c r="KK53" s="154"/>
      <c r="KL53" s="154"/>
      <c r="KM53" s="154"/>
      <c r="KN53" s="154"/>
      <c r="KO53" s="154"/>
      <c r="KP53" s="154"/>
      <c r="KQ53" s="154"/>
      <c r="KR53" s="154"/>
      <c r="KS53" s="154"/>
      <c r="KT53" s="154"/>
      <c r="KU53" s="154"/>
      <c r="KV53" s="154"/>
      <c r="KW53" s="154"/>
      <c r="KX53" s="154"/>
      <c r="KY53" s="154"/>
      <c r="KZ53" s="154"/>
      <c r="LA53" s="154"/>
      <c r="LB53" s="154"/>
      <c r="LC53" s="154"/>
      <c r="LD53" s="154"/>
      <c r="LE53" s="154"/>
      <c r="LF53" s="154"/>
      <c r="LG53" s="154"/>
      <c r="LH53" s="154"/>
      <c r="LI53" s="154"/>
      <c r="LJ53" s="154"/>
      <c r="LK53" s="154"/>
      <c r="LL53" s="154"/>
      <c r="LM53" s="154"/>
      <c r="LN53" s="154"/>
      <c r="LO53" s="154"/>
      <c r="LP53" s="154"/>
      <c r="LQ53" s="154"/>
      <c r="LR53" s="154"/>
      <c r="LS53" s="154"/>
      <c r="LT53" s="154"/>
      <c r="LU53" s="154"/>
      <c r="LV53" s="154"/>
      <c r="LW53" s="154"/>
      <c r="LX53" s="154"/>
      <c r="LY53" s="154"/>
      <c r="LZ53" s="154"/>
      <c r="MA53" s="154"/>
      <c r="MB53" s="154"/>
      <c r="MC53" s="154"/>
      <c r="MD53" s="154"/>
      <c r="ME53" s="154"/>
      <c r="MF53" s="154"/>
      <c r="MG53" s="154"/>
      <c r="MH53" s="154"/>
      <c r="MI53" s="154"/>
      <c r="MJ53" s="154"/>
      <c r="MK53" s="154"/>
      <c r="ML53" s="154"/>
      <c r="MM53" s="154"/>
      <c r="MN53" s="154"/>
      <c r="MO53" s="154"/>
      <c r="MP53" s="154"/>
      <c r="MQ53" s="154"/>
      <c r="MR53" s="154"/>
      <c r="MS53" s="154"/>
      <c r="MT53" s="154"/>
      <c r="MU53" s="154"/>
      <c r="MV53" s="154"/>
      <c r="MW53" s="154"/>
      <c r="MX53" s="154"/>
      <c r="MY53" s="154"/>
      <c r="MZ53" s="154"/>
      <c r="NA53" s="154"/>
      <c r="NB53" s="154"/>
      <c r="NC53" s="154"/>
      <c r="ND53" s="154"/>
      <c r="NE53" s="154"/>
      <c r="NF53" s="154"/>
      <c r="NG53" s="154"/>
      <c r="NH53" s="154"/>
      <c r="NI53" s="154"/>
      <c r="NJ53" s="154"/>
      <c r="NK53" s="154"/>
      <c r="NL53" s="154"/>
      <c r="NM53" s="154"/>
      <c r="NN53" s="154"/>
      <c r="NO53" s="154"/>
      <c r="NP53" s="154"/>
      <c r="NQ53" s="154"/>
      <c r="NR53" s="154"/>
      <c r="NS53" s="154"/>
      <c r="NT53" s="154"/>
      <c r="NU53" s="154"/>
      <c r="NV53" s="154"/>
      <c r="NW53" s="154"/>
      <c r="NX53" s="154"/>
      <c r="NY53" s="154"/>
      <c r="NZ53" s="154"/>
      <c r="OA53" s="154"/>
      <c r="OB53" s="154"/>
      <c r="OC53" s="154"/>
      <c r="OD53" s="154"/>
      <c r="OE53" s="154"/>
      <c r="OF53" s="154"/>
      <c r="OG53" s="154"/>
      <c r="OH53" s="154"/>
      <c r="OI53" s="154"/>
      <c r="OJ53" s="154"/>
      <c r="OK53" s="154"/>
      <c r="OL53" s="154"/>
      <c r="OM53" s="154"/>
      <c r="ON53" s="154"/>
      <c r="OO53" s="154"/>
      <c r="OP53" s="154"/>
      <c r="OQ53" s="154"/>
      <c r="OR53" s="154"/>
      <c r="OS53" s="154"/>
      <c r="OT53" s="154"/>
      <c r="OU53" s="154"/>
      <c r="OV53" s="154"/>
      <c r="OW53" s="154"/>
      <c r="OX53" s="154"/>
      <c r="OY53" s="154"/>
      <c r="OZ53" s="154"/>
      <c r="PA53" s="154"/>
      <c r="PB53" s="154"/>
      <c r="PC53" s="154"/>
      <c r="PD53" s="154"/>
      <c r="PE53" s="154"/>
      <c r="PF53" s="154"/>
      <c r="PG53" s="154"/>
      <c r="PH53" s="154"/>
      <c r="PI53" s="154"/>
      <c r="PJ53" s="154"/>
      <c r="PK53" s="154"/>
      <c r="PL53" s="154"/>
      <c r="PM53" s="154"/>
      <c r="PN53" s="154"/>
      <c r="PO53" s="154"/>
      <c r="PP53" s="154"/>
      <c r="PQ53" s="154"/>
      <c r="PR53" s="154"/>
      <c r="PS53" s="154"/>
      <c r="PT53" s="154"/>
      <c r="PU53" s="154"/>
      <c r="PV53" s="154"/>
      <c r="PW53" s="154"/>
      <c r="PX53" s="154"/>
      <c r="PY53" s="154"/>
      <c r="PZ53" s="154"/>
      <c r="QA53" s="154"/>
      <c r="QB53" s="154"/>
      <c r="QC53" s="154"/>
      <c r="QD53" s="154"/>
      <c r="QE53" s="154"/>
      <c r="QF53" s="154"/>
      <c r="QG53" s="154"/>
      <c r="QH53" s="154"/>
      <c r="QI53" s="154"/>
      <c r="QJ53" s="154"/>
      <c r="QK53" s="154"/>
      <c r="QL53" s="154"/>
      <c r="QM53" s="154"/>
      <c r="QN53" s="154"/>
      <c r="QO53" s="154"/>
      <c r="QP53" s="154"/>
      <c r="QQ53" s="154"/>
      <c r="QR53" s="154"/>
      <c r="QS53" s="154"/>
      <c r="QT53" s="154"/>
      <c r="QU53" s="154"/>
      <c r="QV53" s="154"/>
      <c r="QW53" s="154"/>
      <c r="QX53" s="154"/>
      <c r="QY53" s="154"/>
      <c r="QZ53" s="154"/>
      <c r="RA53" s="154"/>
      <c r="RB53" s="154"/>
      <c r="RC53" s="154"/>
      <c r="RD53" s="154"/>
      <c r="RE53" s="154"/>
      <c r="RF53" s="154"/>
      <c r="RG53" s="154"/>
      <c r="RH53" s="154"/>
      <c r="RI53" s="154"/>
      <c r="RJ53" s="154"/>
      <c r="RK53" s="154"/>
      <c r="RL53" s="154"/>
      <c r="RM53" s="154"/>
      <c r="RN53" s="154"/>
      <c r="RO53" s="154"/>
      <c r="RP53" s="154"/>
      <c r="RQ53" s="154"/>
      <c r="RR53" s="154"/>
      <c r="RS53" s="154"/>
      <c r="RT53" s="154"/>
      <c r="RU53" s="154"/>
      <c r="RV53" s="154"/>
      <c r="RW53" s="154"/>
      <c r="RX53" s="154"/>
      <c r="RY53" s="154"/>
      <c r="RZ53" s="154"/>
      <c r="SA53" s="154"/>
      <c r="SB53" s="154"/>
      <c r="SC53" s="154"/>
      <c r="SD53" s="154"/>
      <c r="SE53" s="154"/>
      <c r="SF53" s="154"/>
      <c r="SG53" s="154"/>
      <c r="SH53" s="154"/>
      <c r="SI53" s="154"/>
      <c r="SJ53" s="154"/>
      <c r="SK53" s="154"/>
      <c r="SL53" s="154"/>
      <c r="SM53" s="154"/>
      <c r="SN53" s="154"/>
      <c r="SO53" s="154"/>
      <c r="SP53" s="154"/>
      <c r="SQ53" s="154"/>
      <c r="SR53" s="154"/>
      <c r="SS53" s="154"/>
      <c r="ST53" s="154"/>
      <c r="SU53" s="154"/>
      <c r="SV53" s="154"/>
      <c r="SW53" s="154"/>
      <c r="SX53" s="154"/>
      <c r="SY53" s="154"/>
      <c r="SZ53" s="154"/>
      <c r="TA53" s="154"/>
      <c r="TB53" s="154"/>
      <c r="TC53" s="154"/>
      <c r="TD53" s="154"/>
      <c r="TE53" s="154"/>
      <c r="TF53" s="154"/>
      <c r="TG53" s="154"/>
      <c r="TH53" s="154"/>
      <c r="TI53" s="154"/>
      <c r="TJ53" s="154"/>
      <c r="TK53" s="154"/>
      <c r="TL53" s="154"/>
      <c r="TM53" s="154"/>
      <c r="TN53" s="154"/>
      <c r="TO53" s="154"/>
      <c r="TP53" s="154"/>
      <c r="TQ53" s="154"/>
      <c r="TR53" s="154"/>
      <c r="TS53" s="154"/>
      <c r="TT53" s="154"/>
      <c r="TU53" s="154"/>
      <c r="TV53" s="154"/>
      <c r="TW53" s="154"/>
      <c r="TX53" s="154"/>
      <c r="TY53" s="154"/>
      <c r="TZ53" s="154"/>
      <c r="UA53" s="154"/>
      <c r="UB53" s="154"/>
      <c r="UC53" s="154"/>
      <c r="UD53" s="154"/>
      <c r="UE53" s="154"/>
      <c r="UF53" s="154"/>
    </row>
    <row r="54" spans="1:552" ht="15.75" customHeight="1" outlineLevel="2" x14ac:dyDescent="0.35">
      <c r="A54" s="2" t="s">
        <v>567</v>
      </c>
      <c r="B54" s="5"/>
      <c r="C54" s="5"/>
      <c r="D54" s="81"/>
      <c r="E54" s="154"/>
      <c r="F54" s="154">
        <v>78.5</v>
      </c>
      <c r="G54" s="154"/>
      <c r="H54" s="154"/>
      <c r="I54" s="154"/>
      <c r="J54" s="154"/>
      <c r="K54" s="154"/>
      <c r="L54" s="154"/>
      <c r="M54" s="154"/>
      <c r="N54" s="154">
        <v>25</v>
      </c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D54" s="154"/>
      <c r="AE54" s="154"/>
      <c r="AF54" s="154"/>
      <c r="AG54" s="154"/>
      <c r="AH54" s="82"/>
      <c r="AI54" s="81"/>
      <c r="AJ54" s="154"/>
      <c r="AK54" s="154"/>
      <c r="AL54" s="154"/>
      <c r="AM54" s="154"/>
      <c r="AN54" s="154"/>
      <c r="AO54" s="154"/>
      <c r="AP54" s="154"/>
      <c r="AQ54" s="154"/>
      <c r="AR54" s="154"/>
      <c r="AS54" s="154"/>
      <c r="AT54" s="154"/>
      <c r="AU54" s="154"/>
      <c r="AV54" s="154"/>
      <c r="AW54" s="154"/>
      <c r="AX54" s="154"/>
      <c r="AY54" s="154"/>
      <c r="AZ54" s="154"/>
      <c r="BA54" s="154"/>
      <c r="BB54" s="154"/>
      <c r="BC54" s="154"/>
      <c r="BD54" s="154"/>
      <c r="BE54" s="154"/>
      <c r="BF54" s="154"/>
      <c r="BG54" s="154"/>
      <c r="BH54" s="154"/>
      <c r="BI54" s="154">
        <v>155</v>
      </c>
      <c r="BJ54" s="154"/>
      <c r="BK54" s="154"/>
      <c r="BL54" s="154"/>
      <c r="BM54" s="82"/>
      <c r="BN54" s="83"/>
      <c r="BO54" s="154">
        <v>6.3</v>
      </c>
      <c r="BP54" s="154">
        <v>10</v>
      </c>
      <c r="BQ54" s="154"/>
      <c r="BR54" s="154"/>
      <c r="BS54" s="154"/>
      <c r="BT54" s="154"/>
      <c r="BU54" s="154"/>
      <c r="BV54" s="154"/>
      <c r="BW54" s="154"/>
      <c r="BX54" s="154">
        <v>67</v>
      </c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>
        <v>33</v>
      </c>
      <c r="CL54" s="154"/>
      <c r="CM54" s="154"/>
      <c r="CN54" s="154">
        <v>41</v>
      </c>
      <c r="CO54" s="154"/>
      <c r="CP54" s="154">
        <v>50</v>
      </c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>
        <v>67.400000000000006</v>
      </c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>
        <v>50</v>
      </c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>
        <v>45</v>
      </c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>
        <v>16</v>
      </c>
      <c r="EX54" s="154"/>
      <c r="EY54" s="154">
        <v>15</v>
      </c>
      <c r="EZ54" s="154"/>
      <c r="FA54" s="154"/>
      <c r="FB54" s="154"/>
      <c r="FC54" s="154">
        <v>58.2</v>
      </c>
      <c r="FD54" s="154"/>
      <c r="FE54" s="154">
        <v>56.5</v>
      </c>
      <c r="FF54" s="154">
        <v>125.5</v>
      </c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>
        <v>25</v>
      </c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  <c r="HG54" s="154"/>
      <c r="HH54" s="154"/>
      <c r="HI54" s="154"/>
      <c r="HJ54" s="154"/>
      <c r="HK54" s="154"/>
      <c r="HL54" s="154"/>
      <c r="HM54" s="154"/>
      <c r="HN54" s="154"/>
      <c r="HO54" s="154"/>
      <c r="HP54" s="154"/>
      <c r="HQ54" s="154"/>
      <c r="HR54" s="154"/>
      <c r="HS54" s="154"/>
      <c r="HT54" s="154"/>
      <c r="HU54" s="154"/>
      <c r="HV54" s="154"/>
      <c r="HW54" s="154"/>
      <c r="HX54" s="154"/>
      <c r="HY54" s="154"/>
      <c r="HZ54" s="154"/>
      <c r="IA54" s="154"/>
      <c r="IB54" s="154"/>
      <c r="IC54" s="154"/>
      <c r="ID54" s="154"/>
      <c r="IE54" s="154"/>
      <c r="IF54" s="154"/>
      <c r="IG54" s="154"/>
      <c r="IH54" s="154"/>
      <c r="II54" s="154"/>
      <c r="IJ54" s="154"/>
      <c r="IK54" s="154"/>
      <c r="IL54" s="154"/>
      <c r="IM54" s="154"/>
      <c r="IN54" s="154"/>
      <c r="IO54" s="154"/>
      <c r="IP54" s="154"/>
      <c r="IQ54" s="154"/>
      <c r="IR54" s="154"/>
      <c r="IS54" s="154"/>
      <c r="IT54" s="154"/>
      <c r="IU54" s="154"/>
      <c r="IV54" s="154"/>
      <c r="IW54" s="154"/>
      <c r="IX54" s="154"/>
      <c r="IY54" s="154"/>
      <c r="IZ54" s="154"/>
      <c r="JA54" s="154"/>
      <c r="JB54" s="154"/>
      <c r="JC54" s="154"/>
      <c r="JD54" s="154"/>
      <c r="JE54" s="154"/>
      <c r="JF54" s="154"/>
      <c r="JG54" s="154"/>
      <c r="JH54" s="154"/>
      <c r="JI54" s="154"/>
      <c r="JJ54" s="154"/>
      <c r="JK54" s="154"/>
      <c r="JL54" s="154"/>
      <c r="JM54" s="154"/>
      <c r="JN54" s="154"/>
      <c r="JO54" s="154"/>
      <c r="JP54" s="154"/>
      <c r="JQ54" s="154"/>
      <c r="JR54" s="154"/>
      <c r="JS54" s="154"/>
      <c r="JT54" s="154"/>
      <c r="JU54" s="154"/>
      <c r="JV54" s="154"/>
      <c r="JW54" s="154"/>
      <c r="JX54" s="154"/>
      <c r="JY54" s="154"/>
      <c r="JZ54" s="154"/>
      <c r="KA54" s="154"/>
      <c r="KB54" s="154"/>
      <c r="KC54" s="154"/>
      <c r="KD54" s="154"/>
      <c r="KE54" s="154"/>
      <c r="KF54" s="154"/>
      <c r="KG54" s="154"/>
      <c r="KH54" s="154"/>
      <c r="KI54" s="154"/>
      <c r="KJ54" s="154"/>
      <c r="KK54" s="154"/>
      <c r="KL54" s="154"/>
      <c r="KM54" s="154"/>
      <c r="KN54" s="154"/>
      <c r="KO54" s="154"/>
      <c r="KP54" s="154"/>
      <c r="KQ54" s="154"/>
      <c r="KR54" s="154"/>
      <c r="KS54" s="154"/>
      <c r="KT54" s="154"/>
      <c r="KU54" s="154"/>
      <c r="KV54" s="154"/>
      <c r="KW54" s="154"/>
      <c r="KX54" s="154"/>
      <c r="KY54" s="154"/>
      <c r="KZ54" s="154"/>
      <c r="LA54" s="154"/>
      <c r="LB54" s="154"/>
      <c r="LC54" s="154"/>
      <c r="LD54" s="154"/>
      <c r="LE54" s="154"/>
      <c r="LF54" s="154"/>
      <c r="LG54" s="154"/>
      <c r="LH54" s="154"/>
      <c r="LI54" s="154"/>
      <c r="LJ54" s="154"/>
      <c r="LK54" s="154"/>
      <c r="LL54" s="154"/>
      <c r="LM54" s="154"/>
      <c r="LN54" s="154"/>
      <c r="LO54" s="154"/>
      <c r="LP54" s="154"/>
      <c r="LQ54" s="154"/>
      <c r="LR54" s="154"/>
      <c r="LS54" s="154"/>
      <c r="LT54" s="154"/>
      <c r="LU54" s="154"/>
      <c r="LV54" s="154"/>
      <c r="LW54" s="154"/>
      <c r="LX54" s="154"/>
      <c r="LY54" s="154"/>
      <c r="LZ54" s="154"/>
      <c r="MA54" s="154"/>
      <c r="MB54" s="154"/>
      <c r="MC54" s="154"/>
      <c r="MD54" s="154"/>
      <c r="ME54" s="154"/>
      <c r="MF54" s="154"/>
      <c r="MG54" s="154"/>
      <c r="MH54" s="154"/>
      <c r="MI54" s="154"/>
      <c r="MJ54" s="154"/>
      <c r="MK54" s="154"/>
      <c r="ML54" s="154"/>
      <c r="MM54" s="154"/>
      <c r="MN54" s="154"/>
      <c r="MO54" s="154"/>
      <c r="MP54" s="154"/>
      <c r="MQ54" s="154"/>
      <c r="MR54" s="154"/>
      <c r="MS54" s="154"/>
      <c r="MT54" s="154"/>
      <c r="MU54" s="154"/>
      <c r="MV54" s="154"/>
      <c r="MW54" s="154"/>
      <c r="MX54" s="154"/>
      <c r="MY54" s="154"/>
      <c r="MZ54" s="154"/>
      <c r="NA54" s="154"/>
      <c r="NB54" s="154"/>
      <c r="NC54" s="154"/>
      <c r="ND54" s="154"/>
      <c r="NE54" s="154"/>
      <c r="NF54" s="154"/>
      <c r="NG54" s="154"/>
      <c r="NH54" s="154"/>
      <c r="NI54" s="154"/>
      <c r="NJ54" s="154"/>
      <c r="NK54" s="154"/>
      <c r="NL54" s="154"/>
      <c r="NM54" s="154"/>
      <c r="NN54" s="154"/>
      <c r="NO54" s="154"/>
      <c r="NP54" s="154"/>
      <c r="NQ54" s="154"/>
      <c r="NR54" s="154"/>
      <c r="NS54" s="154"/>
      <c r="NT54" s="154"/>
      <c r="NU54" s="154"/>
      <c r="NV54" s="154"/>
      <c r="NW54" s="154"/>
      <c r="NX54" s="154"/>
      <c r="NY54" s="154"/>
      <c r="NZ54" s="154"/>
      <c r="OA54" s="154"/>
      <c r="OB54" s="154"/>
      <c r="OC54" s="154"/>
      <c r="OD54" s="154"/>
      <c r="OE54" s="154"/>
      <c r="OF54" s="154"/>
      <c r="OG54" s="154"/>
      <c r="OH54" s="154"/>
      <c r="OI54" s="154"/>
      <c r="OJ54" s="154"/>
      <c r="OK54" s="154"/>
      <c r="OL54" s="154"/>
      <c r="OM54" s="154"/>
      <c r="ON54" s="154"/>
      <c r="OO54" s="154"/>
      <c r="OP54" s="154"/>
      <c r="OQ54" s="154"/>
      <c r="OR54" s="154"/>
      <c r="OS54" s="154"/>
      <c r="OT54" s="154"/>
      <c r="OU54" s="154"/>
      <c r="OV54" s="154"/>
      <c r="OW54" s="154"/>
      <c r="OX54" s="154"/>
      <c r="OY54" s="154"/>
      <c r="OZ54" s="154"/>
      <c r="PA54" s="154"/>
      <c r="PB54" s="154"/>
      <c r="PC54" s="154"/>
      <c r="PD54" s="154"/>
      <c r="PE54" s="154"/>
      <c r="PF54" s="154"/>
      <c r="PG54" s="154"/>
      <c r="PH54" s="154"/>
      <c r="PI54" s="154"/>
      <c r="PJ54" s="154"/>
      <c r="PK54" s="154"/>
      <c r="PL54" s="154"/>
      <c r="PM54" s="154"/>
      <c r="PN54" s="154"/>
      <c r="PO54" s="154"/>
      <c r="PP54" s="154"/>
      <c r="PQ54" s="154"/>
      <c r="PR54" s="154"/>
      <c r="PS54" s="154"/>
      <c r="PT54" s="154"/>
      <c r="PU54" s="154"/>
      <c r="PV54" s="154"/>
      <c r="PW54" s="154"/>
      <c r="PX54" s="154"/>
      <c r="PY54" s="154"/>
      <c r="PZ54" s="154"/>
      <c r="QA54" s="154"/>
      <c r="QB54" s="154"/>
      <c r="QC54" s="154"/>
      <c r="QD54" s="154"/>
      <c r="QE54" s="154"/>
      <c r="QF54" s="154"/>
      <c r="QG54" s="154"/>
      <c r="QH54" s="154"/>
      <c r="QI54" s="154"/>
      <c r="QJ54" s="154"/>
      <c r="QK54" s="154"/>
      <c r="QL54" s="154"/>
      <c r="QM54" s="154"/>
      <c r="QN54" s="154"/>
      <c r="QO54" s="154"/>
      <c r="QP54" s="154"/>
      <c r="QQ54" s="154"/>
      <c r="QR54" s="154"/>
      <c r="QS54" s="154"/>
      <c r="QT54" s="154"/>
      <c r="QU54" s="154"/>
      <c r="QV54" s="154"/>
      <c r="QW54" s="154"/>
      <c r="QX54" s="154"/>
      <c r="QY54" s="154"/>
      <c r="QZ54" s="154"/>
      <c r="RA54" s="154"/>
      <c r="RB54" s="154"/>
      <c r="RC54" s="154"/>
      <c r="RD54" s="154"/>
      <c r="RE54" s="154"/>
      <c r="RF54" s="154"/>
      <c r="RG54" s="154"/>
      <c r="RH54" s="154"/>
      <c r="RI54" s="154"/>
      <c r="RJ54" s="154"/>
      <c r="RK54" s="154"/>
      <c r="RL54" s="154"/>
      <c r="RM54" s="154"/>
      <c r="RN54" s="154"/>
      <c r="RO54" s="154"/>
      <c r="RP54" s="154"/>
      <c r="RQ54" s="154"/>
      <c r="RR54" s="154"/>
      <c r="RS54" s="154"/>
      <c r="RT54" s="154"/>
      <c r="RU54" s="154"/>
      <c r="RV54" s="154"/>
      <c r="RW54" s="154"/>
      <c r="RX54" s="154"/>
      <c r="RY54" s="154"/>
      <c r="RZ54" s="154"/>
      <c r="SA54" s="154"/>
      <c r="SB54" s="154"/>
      <c r="SC54" s="154"/>
      <c r="SD54" s="154"/>
      <c r="SE54" s="154"/>
      <c r="SF54" s="154"/>
      <c r="SG54" s="154"/>
      <c r="SH54" s="154"/>
      <c r="SI54" s="154"/>
      <c r="SJ54" s="154"/>
      <c r="SK54" s="154"/>
      <c r="SL54" s="154"/>
      <c r="SM54" s="154"/>
      <c r="SN54" s="154"/>
      <c r="SO54" s="154"/>
      <c r="SP54" s="154"/>
      <c r="SQ54" s="154"/>
      <c r="SR54" s="154"/>
      <c r="SS54" s="154"/>
      <c r="ST54" s="154"/>
      <c r="SU54" s="154"/>
      <c r="SV54" s="154"/>
      <c r="SW54" s="154"/>
      <c r="SX54" s="154"/>
      <c r="SY54" s="154"/>
      <c r="SZ54" s="154"/>
      <c r="TA54" s="154"/>
      <c r="TB54" s="154"/>
      <c r="TC54" s="154"/>
      <c r="TD54" s="154"/>
      <c r="TE54" s="154"/>
      <c r="TF54" s="154"/>
      <c r="TG54" s="154"/>
      <c r="TH54" s="154"/>
      <c r="TI54" s="154"/>
      <c r="TJ54" s="154"/>
      <c r="TK54" s="154"/>
      <c r="TL54" s="154"/>
      <c r="TM54" s="154"/>
      <c r="TN54" s="154"/>
      <c r="TO54" s="154"/>
      <c r="TP54" s="154"/>
      <c r="TQ54" s="154"/>
      <c r="TR54" s="154"/>
      <c r="TS54" s="154"/>
      <c r="TT54" s="154"/>
      <c r="TU54" s="154"/>
      <c r="TV54" s="154"/>
      <c r="TW54" s="154"/>
      <c r="TX54" s="154"/>
      <c r="TY54" s="154"/>
      <c r="TZ54" s="154"/>
      <c r="UA54" s="154"/>
      <c r="UB54" s="154"/>
      <c r="UC54" s="154"/>
      <c r="UD54" s="154"/>
      <c r="UE54" s="154"/>
      <c r="UF54" s="154"/>
    </row>
    <row r="55" spans="1:552" ht="15.75" customHeight="1" outlineLevel="2" x14ac:dyDescent="0.35">
      <c r="A55" s="2" t="s">
        <v>568</v>
      </c>
      <c r="B55" s="5"/>
      <c r="C55" s="5"/>
      <c r="D55" s="81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D55" s="154"/>
      <c r="AE55" s="154"/>
      <c r="AF55" s="154"/>
      <c r="AG55" s="154"/>
      <c r="AH55" s="82"/>
      <c r="AI55" s="81"/>
      <c r="AJ55" s="154"/>
      <c r="AK55" s="154"/>
      <c r="AL55" s="154"/>
      <c r="AM55" s="154"/>
      <c r="AN55" s="154"/>
      <c r="AO55" s="154"/>
      <c r="AP55" s="154"/>
      <c r="AQ55" s="154"/>
      <c r="AR55" s="154"/>
      <c r="AS55" s="154"/>
      <c r="AT55" s="154"/>
      <c r="AU55" s="154"/>
      <c r="AV55" s="154"/>
      <c r="AW55" s="154"/>
      <c r="AX55" s="154"/>
      <c r="AY55" s="154"/>
      <c r="AZ55" s="154"/>
      <c r="BA55" s="154"/>
      <c r="BB55" s="154"/>
      <c r="BC55" s="154"/>
      <c r="BD55" s="154"/>
      <c r="BE55" s="154"/>
      <c r="BF55" s="154"/>
      <c r="BG55" s="154"/>
      <c r="BH55" s="154"/>
      <c r="BI55" s="154"/>
      <c r="BJ55" s="154"/>
      <c r="BK55" s="154"/>
      <c r="BL55" s="154"/>
      <c r="BM55" s="82"/>
      <c r="BN55" s="83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>
        <v>250</v>
      </c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  <c r="HC55" s="154"/>
      <c r="HD55" s="154"/>
      <c r="HE55" s="154"/>
      <c r="HF55" s="154"/>
      <c r="HG55" s="154"/>
      <c r="HH55" s="154"/>
      <c r="HI55" s="154"/>
      <c r="HJ55" s="154"/>
      <c r="HK55" s="154"/>
      <c r="HL55" s="154"/>
      <c r="HM55" s="154"/>
      <c r="HN55" s="154"/>
      <c r="HO55" s="154"/>
      <c r="HP55" s="154"/>
      <c r="HQ55" s="154"/>
      <c r="HR55" s="154"/>
      <c r="HS55" s="154"/>
      <c r="HT55" s="154"/>
      <c r="HU55" s="154"/>
      <c r="HV55" s="154"/>
      <c r="HW55" s="154"/>
      <c r="HX55" s="154"/>
      <c r="HY55" s="154"/>
      <c r="HZ55" s="154"/>
      <c r="IA55" s="154"/>
      <c r="IB55" s="154"/>
      <c r="IC55" s="154"/>
      <c r="ID55" s="154"/>
      <c r="IE55" s="154"/>
      <c r="IF55" s="154"/>
      <c r="IG55" s="154"/>
      <c r="IH55" s="154"/>
      <c r="II55" s="154"/>
      <c r="IJ55" s="154"/>
      <c r="IK55" s="154"/>
      <c r="IL55" s="154"/>
      <c r="IM55" s="154"/>
      <c r="IN55" s="154"/>
      <c r="IO55" s="154"/>
      <c r="IP55" s="154"/>
      <c r="IQ55" s="154"/>
      <c r="IR55" s="154"/>
      <c r="IS55" s="154"/>
      <c r="IT55" s="154"/>
      <c r="IU55" s="154"/>
      <c r="IV55" s="154"/>
      <c r="IW55" s="154"/>
      <c r="IX55" s="154"/>
      <c r="IY55" s="154"/>
      <c r="IZ55" s="154"/>
      <c r="JA55" s="154"/>
      <c r="JB55" s="154"/>
      <c r="JC55" s="154"/>
      <c r="JD55" s="154"/>
      <c r="JE55" s="154"/>
      <c r="JF55" s="154"/>
      <c r="JG55" s="154"/>
      <c r="JH55" s="154"/>
      <c r="JI55" s="154"/>
      <c r="JJ55" s="154"/>
      <c r="JK55" s="154"/>
      <c r="JL55" s="154"/>
      <c r="JM55" s="154"/>
      <c r="JN55" s="154"/>
      <c r="JO55" s="154"/>
      <c r="JP55" s="154"/>
      <c r="JQ55" s="154"/>
      <c r="JR55" s="154"/>
      <c r="JS55" s="154"/>
      <c r="JT55" s="154"/>
      <c r="JU55" s="154"/>
      <c r="JV55" s="154"/>
      <c r="JW55" s="154"/>
      <c r="JX55" s="154"/>
      <c r="JY55" s="154"/>
      <c r="JZ55" s="154"/>
      <c r="KA55" s="154"/>
      <c r="KB55" s="154"/>
      <c r="KC55" s="154"/>
      <c r="KD55" s="154"/>
      <c r="KE55" s="154"/>
      <c r="KF55" s="154"/>
      <c r="KG55" s="154"/>
      <c r="KH55" s="154"/>
      <c r="KI55" s="154"/>
      <c r="KJ55" s="154"/>
      <c r="KK55" s="154"/>
      <c r="KL55" s="154"/>
      <c r="KM55" s="154"/>
      <c r="KN55" s="154"/>
      <c r="KO55" s="154"/>
      <c r="KP55" s="154"/>
      <c r="KQ55" s="154"/>
      <c r="KR55" s="154"/>
      <c r="KS55" s="154"/>
      <c r="KT55" s="154"/>
      <c r="KU55" s="154"/>
      <c r="KV55" s="154"/>
      <c r="KW55" s="154"/>
      <c r="KX55" s="154"/>
      <c r="KY55" s="154"/>
      <c r="KZ55" s="154"/>
      <c r="LA55" s="154"/>
      <c r="LB55" s="154"/>
      <c r="LC55" s="154"/>
      <c r="LD55" s="154"/>
      <c r="LE55" s="154"/>
      <c r="LF55" s="154"/>
      <c r="LG55" s="154"/>
      <c r="LH55" s="154"/>
      <c r="LI55" s="154"/>
      <c r="LJ55" s="154"/>
      <c r="LK55" s="154"/>
      <c r="LL55" s="154"/>
      <c r="LM55" s="154"/>
      <c r="LN55" s="154"/>
      <c r="LO55" s="154"/>
      <c r="LP55" s="154"/>
      <c r="LQ55" s="154"/>
      <c r="LR55" s="154"/>
      <c r="LS55" s="154"/>
      <c r="LT55" s="154"/>
      <c r="LU55" s="154"/>
      <c r="LV55" s="154"/>
      <c r="LW55" s="154"/>
      <c r="LX55" s="154"/>
      <c r="LY55" s="154"/>
      <c r="LZ55" s="154"/>
      <c r="MA55" s="154"/>
      <c r="MB55" s="154"/>
      <c r="MC55" s="154"/>
      <c r="MD55" s="154"/>
      <c r="ME55" s="154"/>
      <c r="MF55" s="154"/>
      <c r="MG55" s="154"/>
      <c r="MH55" s="154"/>
      <c r="MI55" s="154"/>
      <c r="MJ55" s="154"/>
      <c r="MK55" s="154"/>
      <c r="ML55" s="154"/>
      <c r="MM55" s="154"/>
      <c r="MN55" s="154"/>
      <c r="MO55" s="154"/>
      <c r="MP55" s="154"/>
      <c r="MQ55" s="154"/>
      <c r="MR55" s="154"/>
      <c r="MS55" s="154"/>
      <c r="MT55" s="154"/>
      <c r="MU55" s="154"/>
      <c r="MV55" s="154"/>
      <c r="MW55" s="154"/>
      <c r="MX55" s="154"/>
      <c r="MY55" s="154"/>
      <c r="MZ55" s="154"/>
      <c r="NA55" s="154"/>
      <c r="NB55" s="154"/>
      <c r="NC55" s="154"/>
      <c r="ND55" s="154"/>
      <c r="NE55" s="154"/>
      <c r="NF55" s="154"/>
      <c r="NG55" s="154"/>
      <c r="NH55" s="154"/>
      <c r="NI55" s="154"/>
      <c r="NJ55" s="154"/>
      <c r="NK55" s="154"/>
      <c r="NL55" s="154"/>
      <c r="NM55" s="154"/>
      <c r="NN55" s="154"/>
      <c r="NO55" s="154"/>
      <c r="NP55" s="154"/>
      <c r="NQ55" s="154"/>
      <c r="NR55" s="154"/>
      <c r="NS55" s="154"/>
      <c r="NT55" s="154"/>
      <c r="NU55" s="154"/>
      <c r="NV55" s="154"/>
      <c r="NW55" s="154"/>
      <c r="NX55" s="154"/>
      <c r="NY55" s="154"/>
      <c r="NZ55" s="154"/>
      <c r="OA55" s="154"/>
      <c r="OB55" s="154"/>
      <c r="OC55" s="154"/>
      <c r="OD55" s="154"/>
      <c r="OE55" s="154"/>
      <c r="OF55" s="154"/>
      <c r="OG55" s="154"/>
      <c r="OH55" s="154"/>
      <c r="OI55" s="154"/>
      <c r="OJ55" s="154"/>
      <c r="OK55" s="154"/>
      <c r="OL55" s="154"/>
      <c r="OM55" s="154"/>
      <c r="ON55" s="154"/>
      <c r="OO55" s="154"/>
      <c r="OP55" s="154"/>
      <c r="OQ55" s="154"/>
      <c r="OR55" s="154"/>
      <c r="OS55" s="154"/>
      <c r="OT55" s="154"/>
      <c r="OU55" s="154"/>
      <c r="OV55" s="154"/>
      <c r="OW55" s="154"/>
      <c r="OX55" s="154"/>
      <c r="OY55" s="154"/>
      <c r="OZ55" s="154"/>
      <c r="PA55" s="154"/>
      <c r="PB55" s="154"/>
      <c r="PC55" s="154"/>
      <c r="PD55" s="154"/>
      <c r="PE55" s="154"/>
      <c r="PF55" s="154"/>
      <c r="PG55" s="154"/>
      <c r="PH55" s="154"/>
      <c r="PI55" s="154"/>
      <c r="PJ55" s="154"/>
      <c r="PK55" s="154"/>
      <c r="PL55" s="154"/>
      <c r="PM55" s="154"/>
      <c r="PN55" s="154"/>
      <c r="PO55" s="154"/>
      <c r="PP55" s="154"/>
      <c r="PQ55" s="154"/>
      <c r="PR55" s="154"/>
      <c r="PS55" s="154"/>
      <c r="PT55" s="154"/>
      <c r="PU55" s="154"/>
      <c r="PV55" s="154"/>
      <c r="PW55" s="154"/>
      <c r="PX55" s="154"/>
      <c r="PY55" s="154"/>
      <c r="PZ55" s="154"/>
      <c r="QA55" s="154"/>
      <c r="QB55" s="154"/>
      <c r="QC55" s="154"/>
      <c r="QD55" s="154"/>
      <c r="QE55" s="154"/>
      <c r="QF55" s="154"/>
      <c r="QG55" s="154"/>
      <c r="QH55" s="154"/>
      <c r="QI55" s="154"/>
      <c r="QJ55" s="154"/>
      <c r="QK55" s="154"/>
      <c r="QL55" s="154"/>
      <c r="QM55" s="154"/>
      <c r="QN55" s="154"/>
      <c r="QO55" s="154"/>
      <c r="QP55" s="154"/>
      <c r="QQ55" s="154"/>
      <c r="QR55" s="154"/>
      <c r="QS55" s="154"/>
      <c r="QT55" s="154"/>
      <c r="QU55" s="154"/>
      <c r="QV55" s="154"/>
      <c r="QW55" s="154"/>
      <c r="QX55" s="154"/>
      <c r="QY55" s="154"/>
      <c r="QZ55" s="154"/>
      <c r="RA55" s="154"/>
      <c r="RB55" s="154"/>
      <c r="RC55" s="154"/>
      <c r="RD55" s="154"/>
      <c r="RE55" s="154"/>
      <c r="RF55" s="154"/>
      <c r="RG55" s="154"/>
      <c r="RH55" s="154"/>
      <c r="RI55" s="154"/>
      <c r="RJ55" s="154"/>
      <c r="RK55" s="154"/>
      <c r="RL55" s="154"/>
      <c r="RM55" s="154"/>
      <c r="RN55" s="154"/>
      <c r="RO55" s="154"/>
      <c r="RP55" s="154"/>
      <c r="RQ55" s="154"/>
      <c r="RR55" s="154"/>
      <c r="RS55" s="154"/>
      <c r="RT55" s="154"/>
      <c r="RU55" s="154"/>
      <c r="RV55" s="154"/>
      <c r="RW55" s="154"/>
      <c r="RX55" s="154"/>
      <c r="RY55" s="154"/>
      <c r="RZ55" s="154"/>
      <c r="SA55" s="154"/>
      <c r="SB55" s="154"/>
      <c r="SC55" s="154"/>
      <c r="SD55" s="154"/>
      <c r="SE55" s="154"/>
      <c r="SF55" s="154"/>
      <c r="SG55" s="154"/>
      <c r="SH55" s="154"/>
      <c r="SI55" s="154"/>
      <c r="SJ55" s="154"/>
      <c r="SK55" s="154"/>
      <c r="SL55" s="154"/>
      <c r="SM55" s="154"/>
      <c r="SN55" s="154"/>
      <c r="SO55" s="154"/>
      <c r="SP55" s="154"/>
      <c r="SQ55" s="154"/>
      <c r="SR55" s="154"/>
      <c r="SS55" s="154"/>
      <c r="ST55" s="154"/>
      <c r="SU55" s="154"/>
      <c r="SV55" s="154"/>
      <c r="SW55" s="154"/>
      <c r="SX55" s="154"/>
      <c r="SY55" s="154"/>
      <c r="SZ55" s="154"/>
      <c r="TA55" s="154"/>
      <c r="TB55" s="154"/>
      <c r="TC55" s="154"/>
      <c r="TD55" s="154"/>
      <c r="TE55" s="154"/>
      <c r="TF55" s="154"/>
      <c r="TG55" s="154"/>
      <c r="TH55" s="154"/>
      <c r="TI55" s="154"/>
      <c r="TJ55" s="154"/>
      <c r="TK55" s="154"/>
      <c r="TL55" s="154"/>
      <c r="TM55" s="154"/>
      <c r="TN55" s="154"/>
      <c r="TO55" s="154"/>
      <c r="TP55" s="154"/>
      <c r="TQ55" s="154"/>
      <c r="TR55" s="154"/>
      <c r="TS55" s="154"/>
      <c r="TT55" s="154"/>
      <c r="TU55" s="154"/>
      <c r="TV55" s="154"/>
      <c r="TW55" s="154"/>
      <c r="TX55" s="154"/>
      <c r="TY55" s="154"/>
      <c r="TZ55" s="154"/>
      <c r="UA55" s="154"/>
      <c r="UB55" s="154"/>
      <c r="UC55" s="154"/>
      <c r="UD55" s="154"/>
      <c r="UE55" s="154"/>
      <c r="UF55" s="154"/>
    </row>
    <row r="56" spans="1:552" ht="15.75" customHeight="1" outlineLevel="2" x14ac:dyDescent="0.35">
      <c r="A56" s="2" t="s">
        <v>569</v>
      </c>
      <c r="B56" s="169"/>
      <c r="C56" s="169"/>
      <c r="D56" s="81"/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  <c r="AG56" s="154"/>
      <c r="AH56" s="82"/>
      <c r="AI56" s="81"/>
      <c r="AJ56" s="154"/>
      <c r="AK56" s="154"/>
      <c r="AL56" s="154"/>
      <c r="AM56" s="154"/>
      <c r="AN56" s="154"/>
      <c r="AO56" s="154"/>
      <c r="AP56" s="154"/>
      <c r="AQ56" s="154"/>
      <c r="AR56" s="154"/>
      <c r="AS56" s="154"/>
      <c r="AT56" s="154"/>
      <c r="AU56" s="154"/>
      <c r="AV56" s="154"/>
      <c r="AW56" s="154"/>
      <c r="AX56" s="154"/>
      <c r="AY56" s="154"/>
      <c r="AZ56" s="154"/>
      <c r="BA56" s="154"/>
      <c r="BB56" s="154"/>
      <c r="BC56" s="154"/>
      <c r="BD56" s="154"/>
      <c r="BE56" s="154"/>
      <c r="BF56" s="154"/>
      <c r="BG56" s="154"/>
      <c r="BH56" s="154"/>
      <c r="BI56" s="154"/>
      <c r="BJ56" s="154"/>
      <c r="BK56" s="154"/>
      <c r="BL56" s="154"/>
      <c r="BM56" s="82"/>
      <c r="BN56" s="149"/>
      <c r="BO56" s="154"/>
      <c r="BP56" s="154"/>
      <c r="BQ56" s="154"/>
      <c r="BR56" s="154"/>
      <c r="BS56" s="154"/>
      <c r="BT56" s="154"/>
      <c r="BU56" s="154"/>
      <c r="BV56" s="154"/>
      <c r="BW56" s="154"/>
      <c r="BX56" s="154"/>
      <c r="BY56" s="154"/>
      <c r="BZ56" s="154"/>
      <c r="CA56" s="154"/>
      <c r="CB56" s="154"/>
      <c r="CC56" s="154"/>
      <c r="CD56" s="154"/>
      <c r="CE56" s="154"/>
      <c r="CF56" s="154"/>
      <c r="CG56" s="154"/>
      <c r="CH56" s="154"/>
      <c r="CI56" s="154"/>
      <c r="CJ56" s="154"/>
      <c r="CK56" s="154"/>
      <c r="CL56" s="154"/>
      <c r="CM56" s="154"/>
      <c r="CN56" s="154"/>
      <c r="CO56" s="154"/>
      <c r="CP56" s="154"/>
      <c r="CQ56" s="154"/>
      <c r="CR56" s="154"/>
      <c r="CS56" s="154"/>
      <c r="CT56" s="154"/>
      <c r="CU56" s="154"/>
      <c r="CV56" s="154"/>
      <c r="CW56" s="154"/>
      <c r="CX56" s="154">
        <v>200</v>
      </c>
      <c r="CY56" s="154"/>
      <c r="CZ56" s="154"/>
      <c r="DA56" s="154"/>
      <c r="DB56" s="154"/>
      <c r="DC56" s="154"/>
      <c r="DD56" s="154"/>
      <c r="DE56" s="154"/>
      <c r="DF56" s="154"/>
      <c r="DG56" s="154"/>
      <c r="DH56" s="154"/>
      <c r="DI56" s="154"/>
      <c r="DJ56" s="154"/>
      <c r="DK56" s="154"/>
      <c r="DL56" s="154"/>
      <c r="DM56" s="154"/>
      <c r="DN56" s="154"/>
      <c r="DO56" s="154"/>
      <c r="DP56" s="154"/>
      <c r="DQ56" s="154"/>
      <c r="DR56" s="154"/>
      <c r="DS56" s="154"/>
      <c r="DT56" s="154"/>
      <c r="DU56" s="154"/>
      <c r="DV56" s="154"/>
      <c r="DW56" s="154"/>
      <c r="DX56" s="154"/>
      <c r="DY56" s="154"/>
      <c r="DZ56" s="154"/>
      <c r="EA56" s="154"/>
      <c r="EB56" s="154"/>
      <c r="EC56" s="154"/>
      <c r="ED56" s="154"/>
      <c r="EE56" s="154"/>
      <c r="EF56" s="154"/>
      <c r="EG56" s="154"/>
      <c r="EH56" s="154"/>
      <c r="EI56" s="154"/>
      <c r="EJ56" s="154"/>
      <c r="EK56" s="154"/>
      <c r="EL56" s="154"/>
      <c r="EM56" s="154"/>
      <c r="EN56" s="154"/>
      <c r="EO56" s="154"/>
      <c r="EP56" s="154"/>
      <c r="EQ56" s="154"/>
      <c r="ER56" s="154"/>
      <c r="ES56" s="154"/>
      <c r="ET56" s="154"/>
      <c r="EU56" s="154"/>
      <c r="EV56" s="154"/>
      <c r="EW56" s="154"/>
      <c r="EX56" s="154"/>
      <c r="EY56" s="154"/>
      <c r="EZ56" s="154"/>
      <c r="FA56" s="154"/>
      <c r="FB56" s="154"/>
      <c r="FC56" s="154"/>
      <c r="FD56" s="154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  <c r="GN56" s="154"/>
      <c r="GO56" s="154"/>
      <c r="GP56" s="154"/>
      <c r="GQ56" s="154"/>
      <c r="GR56" s="154"/>
      <c r="GS56" s="154"/>
      <c r="GT56" s="154"/>
      <c r="GU56" s="154"/>
      <c r="GV56" s="154"/>
      <c r="GW56" s="154"/>
      <c r="GX56" s="154"/>
      <c r="GY56" s="154"/>
      <c r="GZ56" s="154"/>
      <c r="HA56" s="154"/>
      <c r="HB56" s="154"/>
      <c r="HC56" s="154"/>
      <c r="HD56" s="154"/>
      <c r="HE56" s="154"/>
      <c r="HF56" s="154"/>
      <c r="HG56" s="154"/>
      <c r="HH56" s="154"/>
      <c r="HI56" s="154"/>
      <c r="HJ56" s="154"/>
      <c r="HK56" s="154"/>
      <c r="HL56" s="154"/>
      <c r="HM56" s="154"/>
      <c r="HN56" s="154"/>
      <c r="HO56" s="154"/>
      <c r="HP56" s="154"/>
      <c r="HQ56" s="154"/>
      <c r="HR56" s="154"/>
      <c r="HS56" s="154"/>
      <c r="HT56" s="154"/>
      <c r="HU56" s="154"/>
      <c r="HV56" s="154"/>
      <c r="HW56" s="154"/>
      <c r="HX56" s="154"/>
      <c r="HY56" s="154"/>
      <c r="HZ56" s="154"/>
      <c r="IA56" s="154"/>
      <c r="IB56" s="154"/>
      <c r="IC56" s="154"/>
      <c r="ID56" s="154"/>
      <c r="IE56" s="154"/>
      <c r="IF56" s="154"/>
      <c r="IG56" s="154"/>
      <c r="IH56" s="154"/>
      <c r="II56" s="154"/>
      <c r="IJ56" s="154"/>
      <c r="IK56" s="154"/>
      <c r="IL56" s="154"/>
      <c r="IM56" s="154"/>
      <c r="IN56" s="154"/>
      <c r="IO56" s="154"/>
      <c r="IP56" s="154"/>
      <c r="IQ56" s="154"/>
      <c r="IR56" s="154"/>
      <c r="IS56" s="154"/>
      <c r="IT56" s="154"/>
      <c r="IU56" s="154"/>
      <c r="IV56" s="154"/>
      <c r="IW56" s="154"/>
      <c r="IX56" s="154"/>
      <c r="IY56" s="154"/>
      <c r="IZ56" s="154"/>
      <c r="JA56" s="154"/>
      <c r="JB56" s="154"/>
      <c r="JC56" s="154"/>
      <c r="JD56" s="154"/>
      <c r="JE56" s="154"/>
      <c r="JF56" s="154"/>
      <c r="JG56" s="154"/>
      <c r="JH56" s="154"/>
      <c r="JI56" s="154"/>
      <c r="JJ56" s="154"/>
      <c r="JK56" s="154"/>
      <c r="JL56" s="154"/>
      <c r="JM56" s="154"/>
      <c r="JN56" s="154"/>
      <c r="JO56" s="154"/>
      <c r="JP56" s="154"/>
      <c r="JQ56" s="154"/>
      <c r="JR56" s="154"/>
      <c r="JS56" s="154"/>
      <c r="JT56" s="154"/>
      <c r="JU56" s="154"/>
      <c r="JV56" s="154"/>
      <c r="JW56" s="154"/>
      <c r="JX56" s="154"/>
      <c r="JY56" s="154"/>
      <c r="JZ56" s="154"/>
      <c r="KA56" s="154"/>
      <c r="KB56" s="154"/>
      <c r="KC56" s="154"/>
      <c r="KD56" s="154"/>
      <c r="KE56" s="154"/>
      <c r="KF56" s="154"/>
      <c r="KG56" s="154"/>
      <c r="KH56" s="154"/>
      <c r="KI56" s="154"/>
      <c r="KJ56" s="154"/>
      <c r="KK56" s="154"/>
      <c r="KL56" s="154"/>
      <c r="KM56" s="154"/>
      <c r="KN56" s="154"/>
      <c r="KO56" s="154"/>
      <c r="KP56" s="154"/>
      <c r="KQ56" s="154"/>
      <c r="KR56" s="154"/>
      <c r="KS56" s="154"/>
      <c r="KT56" s="154"/>
      <c r="KU56" s="154"/>
      <c r="KV56" s="154"/>
      <c r="KW56" s="154"/>
      <c r="KX56" s="154"/>
      <c r="KY56" s="154"/>
      <c r="KZ56" s="154"/>
      <c r="LA56" s="154"/>
      <c r="LB56" s="154"/>
      <c r="LC56" s="154"/>
      <c r="LD56" s="154"/>
      <c r="LE56" s="154"/>
      <c r="LF56" s="154"/>
      <c r="LG56" s="154"/>
      <c r="LH56" s="154"/>
      <c r="LI56" s="154"/>
      <c r="LJ56" s="154"/>
      <c r="LK56" s="154"/>
      <c r="LL56" s="154"/>
      <c r="LM56" s="154"/>
      <c r="LN56" s="154"/>
      <c r="LO56" s="154"/>
      <c r="LP56" s="154"/>
      <c r="LQ56" s="154"/>
      <c r="LR56" s="154"/>
      <c r="LS56" s="154"/>
      <c r="LT56" s="154"/>
      <c r="LU56" s="154"/>
      <c r="LV56" s="154"/>
      <c r="LW56" s="154"/>
      <c r="LX56" s="154"/>
      <c r="LY56" s="154"/>
      <c r="LZ56" s="154"/>
      <c r="MA56" s="154"/>
      <c r="MB56" s="154"/>
      <c r="MC56" s="154"/>
      <c r="MD56" s="154"/>
      <c r="ME56" s="154"/>
      <c r="MF56" s="154"/>
      <c r="MG56" s="154"/>
      <c r="MH56" s="154"/>
      <c r="MI56" s="154"/>
      <c r="MJ56" s="154"/>
      <c r="MK56" s="154"/>
      <c r="ML56" s="154"/>
      <c r="MM56" s="154"/>
      <c r="MN56" s="154"/>
      <c r="MO56" s="154"/>
      <c r="MP56" s="154"/>
      <c r="MQ56" s="154"/>
      <c r="MR56" s="154"/>
      <c r="MS56" s="154"/>
      <c r="MT56" s="154"/>
      <c r="MU56" s="154"/>
      <c r="MV56" s="154"/>
      <c r="MW56" s="154"/>
      <c r="MX56" s="154"/>
      <c r="MY56" s="154"/>
      <c r="MZ56" s="154"/>
      <c r="NA56" s="154"/>
      <c r="NB56" s="154"/>
      <c r="NC56" s="154"/>
      <c r="ND56" s="154"/>
      <c r="NE56" s="154"/>
      <c r="NF56" s="154"/>
      <c r="NG56" s="154"/>
      <c r="NH56" s="154"/>
      <c r="NI56" s="154"/>
      <c r="NJ56" s="154"/>
      <c r="NK56" s="154"/>
      <c r="NL56" s="154"/>
      <c r="NM56" s="154"/>
      <c r="NN56" s="154"/>
      <c r="NO56" s="154"/>
      <c r="NP56" s="154"/>
      <c r="NQ56" s="154"/>
      <c r="NR56" s="154"/>
      <c r="NS56" s="154"/>
      <c r="NT56" s="154"/>
      <c r="NU56" s="154"/>
      <c r="NV56" s="154"/>
      <c r="NW56" s="154"/>
      <c r="NX56" s="154"/>
      <c r="NY56" s="154"/>
      <c r="NZ56" s="154"/>
      <c r="OA56" s="154"/>
      <c r="OB56" s="154"/>
      <c r="OC56" s="154"/>
      <c r="OD56" s="154"/>
      <c r="OE56" s="154"/>
      <c r="OF56" s="154"/>
      <c r="OG56" s="154"/>
      <c r="OH56" s="154"/>
      <c r="OI56" s="154"/>
      <c r="OJ56" s="154"/>
      <c r="OK56" s="154"/>
      <c r="OL56" s="154"/>
      <c r="OM56" s="154"/>
      <c r="ON56" s="154"/>
      <c r="OO56" s="154"/>
      <c r="OP56" s="154"/>
      <c r="OQ56" s="154"/>
      <c r="OR56" s="154"/>
      <c r="OS56" s="154"/>
      <c r="OT56" s="154"/>
      <c r="OU56" s="154"/>
      <c r="OV56" s="154"/>
      <c r="OW56" s="154"/>
      <c r="OX56" s="154"/>
      <c r="OY56" s="154"/>
      <c r="OZ56" s="154"/>
      <c r="PA56" s="154"/>
      <c r="PB56" s="154"/>
      <c r="PC56" s="154"/>
      <c r="PD56" s="154"/>
      <c r="PE56" s="154"/>
      <c r="PF56" s="154"/>
      <c r="PG56" s="154"/>
      <c r="PH56" s="154"/>
      <c r="PI56" s="154"/>
      <c r="PJ56" s="154"/>
      <c r="PK56" s="154"/>
      <c r="PL56" s="154"/>
      <c r="PM56" s="154"/>
      <c r="PN56" s="154"/>
      <c r="PO56" s="154"/>
      <c r="PP56" s="154"/>
      <c r="PQ56" s="154"/>
      <c r="PR56" s="154"/>
      <c r="PS56" s="154"/>
      <c r="PT56" s="154"/>
      <c r="PU56" s="154"/>
      <c r="PV56" s="154"/>
      <c r="PW56" s="154"/>
      <c r="PX56" s="154"/>
      <c r="PY56" s="154"/>
      <c r="PZ56" s="154"/>
      <c r="QA56" s="154"/>
      <c r="QB56" s="154"/>
      <c r="QC56" s="154"/>
      <c r="QD56" s="154"/>
      <c r="QE56" s="154"/>
      <c r="QF56" s="154"/>
      <c r="QG56" s="154"/>
      <c r="QH56" s="154"/>
      <c r="QI56" s="154"/>
      <c r="QJ56" s="154"/>
      <c r="QK56" s="154"/>
      <c r="QL56" s="154"/>
      <c r="QM56" s="154"/>
      <c r="QN56" s="154"/>
      <c r="QO56" s="154"/>
      <c r="QP56" s="154"/>
      <c r="QQ56" s="154"/>
      <c r="QR56" s="154"/>
      <c r="QS56" s="154"/>
      <c r="QT56" s="154"/>
      <c r="QU56" s="154"/>
      <c r="QV56" s="154"/>
      <c r="QW56" s="154"/>
      <c r="QX56" s="154"/>
      <c r="QY56" s="154"/>
      <c r="QZ56" s="154"/>
      <c r="RA56" s="154"/>
      <c r="RB56" s="154"/>
      <c r="RC56" s="154"/>
      <c r="RD56" s="154"/>
      <c r="RE56" s="154"/>
      <c r="RF56" s="154"/>
      <c r="RG56" s="154"/>
      <c r="RH56" s="154"/>
      <c r="RI56" s="154"/>
      <c r="RJ56" s="154"/>
      <c r="RK56" s="154"/>
      <c r="RL56" s="154"/>
      <c r="RM56" s="154"/>
      <c r="RN56" s="154"/>
      <c r="RO56" s="154"/>
      <c r="RP56" s="154"/>
      <c r="RQ56" s="154"/>
      <c r="RR56" s="154"/>
      <c r="RS56" s="154"/>
      <c r="RT56" s="154"/>
      <c r="RU56" s="154"/>
      <c r="RV56" s="154"/>
      <c r="RW56" s="154"/>
      <c r="RX56" s="154"/>
      <c r="RY56" s="154"/>
      <c r="RZ56" s="154"/>
      <c r="SA56" s="154"/>
      <c r="SB56" s="154"/>
      <c r="SC56" s="154"/>
      <c r="SD56" s="154"/>
      <c r="SE56" s="154"/>
      <c r="SF56" s="154"/>
      <c r="SG56" s="154"/>
      <c r="SH56" s="154"/>
      <c r="SI56" s="154"/>
      <c r="SJ56" s="154"/>
      <c r="SK56" s="154"/>
      <c r="SL56" s="154"/>
      <c r="SM56" s="154"/>
      <c r="SN56" s="154"/>
      <c r="SO56" s="154"/>
      <c r="SP56" s="154"/>
      <c r="SQ56" s="154"/>
      <c r="SR56" s="154"/>
      <c r="SS56" s="154"/>
      <c r="ST56" s="154"/>
      <c r="SU56" s="154"/>
      <c r="SV56" s="154"/>
      <c r="SW56" s="154"/>
      <c r="SX56" s="154"/>
      <c r="SY56" s="154"/>
      <c r="SZ56" s="154"/>
      <c r="TA56" s="154"/>
      <c r="TB56" s="154"/>
      <c r="TC56" s="154"/>
      <c r="TD56" s="154"/>
      <c r="TE56" s="154"/>
      <c r="TF56" s="154"/>
      <c r="TG56" s="154"/>
      <c r="TH56" s="154"/>
      <c r="TI56" s="154"/>
      <c r="TJ56" s="154"/>
      <c r="TK56" s="154"/>
      <c r="TL56" s="154"/>
      <c r="TM56" s="154"/>
      <c r="TN56" s="154"/>
      <c r="TO56" s="154"/>
      <c r="TP56" s="154"/>
      <c r="TQ56" s="154"/>
      <c r="TR56" s="154"/>
      <c r="TS56" s="154"/>
      <c r="TT56" s="154"/>
      <c r="TU56" s="154"/>
      <c r="TV56" s="154"/>
      <c r="TW56" s="154"/>
      <c r="TX56" s="154"/>
      <c r="TY56" s="154"/>
      <c r="TZ56" s="154"/>
      <c r="UA56" s="154"/>
      <c r="UB56" s="154"/>
      <c r="UC56" s="154"/>
      <c r="UD56" s="154"/>
      <c r="UE56" s="154"/>
      <c r="UF56" s="154"/>
    </row>
    <row r="57" spans="1:552" ht="15.75" customHeight="1" outlineLevel="2" x14ac:dyDescent="0.35">
      <c r="A57" s="2" t="s">
        <v>570</v>
      </c>
      <c r="B57" s="5"/>
      <c r="C57" s="5"/>
      <c r="D57" s="81"/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  <c r="AD57" s="154"/>
      <c r="AE57" s="154"/>
      <c r="AF57" s="154"/>
      <c r="AG57" s="154"/>
      <c r="AH57" s="82"/>
      <c r="AI57" s="81"/>
      <c r="AJ57" s="154"/>
      <c r="AK57" s="154"/>
      <c r="AL57" s="154"/>
      <c r="AM57" s="154">
        <v>6000</v>
      </c>
      <c r="AN57" s="154"/>
      <c r="AO57" s="154"/>
      <c r="AP57" s="154"/>
      <c r="AQ57" s="154"/>
      <c r="AR57" s="154"/>
      <c r="AS57" s="154"/>
      <c r="AT57" s="154"/>
      <c r="AU57" s="154"/>
      <c r="AV57" s="154"/>
      <c r="AW57" s="154"/>
      <c r="AX57" s="154"/>
      <c r="AY57" s="154"/>
      <c r="AZ57" s="154"/>
      <c r="BA57" s="154"/>
      <c r="BB57" s="154"/>
      <c r="BC57" s="154"/>
      <c r="BD57" s="154"/>
      <c r="BE57" s="154"/>
      <c r="BF57" s="154"/>
      <c r="BG57" s="154"/>
      <c r="BH57" s="154"/>
      <c r="BI57" s="154"/>
      <c r="BJ57" s="154"/>
      <c r="BK57" s="154"/>
      <c r="BL57" s="154"/>
      <c r="BM57" s="82"/>
      <c r="BN57" s="83"/>
      <c r="BO57" s="154"/>
      <c r="BP57" s="154"/>
      <c r="BQ57" s="154"/>
      <c r="BR57" s="154">
        <v>6000</v>
      </c>
      <c r="BS57" s="154"/>
      <c r="BT57" s="154"/>
      <c r="BU57" s="154"/>
      <c r="BV57" s="154"/>
      <c r="BW57" s="154"/>
      <c r="BX57" s="154"/>
      <c r="BY57" s="154"/>
      <c r="BZ57" s="154"/>
      <c r="CA57" s="154"/>
      <c r="CB57" s="154"/>
      <c r="CC57" s="154"/>
      <c r="CD57" s="154"/>
      <c r="CE57" s="154"/>
      <c r="CF57" s="154"/>
      <c r="CG57" s="154"/>
      <c r="CH57" s="154"/>
      <c r="CI57" s="154"/>
      <c r="CJ57" s="154"/>
      <c r="CK57" s="154"/>
      <c r="CL57" s="154"/>
      <c r="CM57" s="154"/>
      <c r="CN57" s="154"/>
      <c r="CO57" s="154"/>
      <c r="CP57" s="154"/>
      <c r="CQ57" s="154"/>
      <c r="CR57" s="154"/>
      <c r="CS57" s="154"/>
      <c r="CT57" s="154"/>
      <c r="CU57" s="154"/>
      <c r="CV57" s="154"/>
      <c r="CW57" s="154"/>
      <c r="CX57" s="154">
        <v>6000</v>
      </c>
      <c r="CY57" s="154"/>
      <c r="CZ57" s="154"/>
      <c r="DA57" s="154"/>
      <c r="DB57" s="154"/>
      <c r="DC57" s="154"/>
      <c r="DD57" s="154"/>
      <c r="DE57" s="154"/>
      <c r="DF57" s="154"/>
      <c r="DG57" s="154"/>
      <c r="DH57" s="154"/>
      <c r="DI57" s="154"/>
      <c r="DJ57" s="154"/>
      <c r="DK57" s="154"/>
      <c r="DL57" s="154"/>
      <c r="DM57" s="154"/>
      <c r="DN57" s="154"/>
      <c r="DO57" s="154"/>
      <c r="DP57" s="154"/>
      <c r="DQ57" s="154"/>
      <c r="DR57" s="154"/>
      <c r="DS57" s="154"/>
      <c r="DT57" s="154"/>
      <c r="DU57" s="154"/>
      <c r="DV57" s="154"/>
      <c r="DW57" s="154"/>
      <c r="DX57" s="154"/>
      <c r="DY57" s="154"/>
      <c r="DZ57" s="154"/>
      <c r="EA57" s="154">
        <v>6000</v>
      </c>
      <c r="EB57" s="154"/>
      <c r="EC57" s="154"/>
      <c r="ED57" s="154"/>
      <c r="EE57" s="154"/>
      <c r="EF57" s="154"/>
      <c r="EG57" s="154"/>
      <c r="EH57" s="154"/>
      <c r="EI57" s="154"/>
      <c r="EJ57" s="154"/>
      <c r="EK57" s="154"/>
      <c r="EL57" s="154"/>
      <c r="EM57" s="154"/>
      <c r="EN57" s="154"/>
      <c r="EO57" s="154"/>
      <c r="EP57" s="154"/>
      <c r="EQ57" s="154"/>
      <c r="ER57" s="154"/>
      <c r="ES57" s="154"/>
      <c r="ET57" s="154"/>
      <c r="EU57" s="154"/>
      <c r="EV57" s="154"/>
      <c r="EW57" s="154"/>
      <c r="EX57" s="154"/>
      <c r="EY57" s="154"/>
      <c r="EZ57" s="154"/>
      <c r="FA57" s="154"/>
      <c r="FB57" s="154"/>
      <c r="FC57" s="154"/>
      <c r="FD57" s="154"/>
      <c r="FE57" s="154">
        <v>6000</v>
      </c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>
        <v>6000</v>
      </c>
      <c r="GL57" s="154"/>
      <c r="GM57" s="154"/>
      <c r="GN57" s="154"/>
      <c r="GO57" s="154"/>
      <c r="GP57" s="154"/>
      <c r="GQ57" s="154"/>
      <c r="GR57" s="154"/>
      <c r="GS57" s="154"/>
      <c r="GT57" s="154"/>
      <c r="GU57" s="154"/>
      <c r="GV57" s="154"/>
      <c r="GW57" s="154"/>
      <c r="GX57" s="154"/>
      <c r="GY57" s="154"/>
      <c r="GZ57" s="154"/>
      <c r="HA57" s="154"/>
      <c r="HB57" s="154"/>
      <c r="HC57" s="154"/>
      <c r="HD57" s="154"/>
      <c r="HE57" s="154"/>
      <c r="HF57" s="154"/>
      <c r="HG57" s="154"/>
      <c r="HH57" s="154"/>
      <c r="HI57" s="154"/>
      <c r="HJ57" s="154"/>
      <c r="HK57" s="154"/>
      <c r="HL57" s="154"/>
      <c r="HM57" s="154"/>
      <c r="HN57" s="154"/>
      <c r="HO57" s="154"/>
      <c r="HP57" s="154"/>
      <c r="HQ57" s="154"/>
      <c r="HR57" s="154"/>
      <c r="HS57" s="154"/>
      <c r="HT57" s="154"/>
      <c r="HU57" s="154"/>
      <c r="HV57" s="154"/>
      <c r="HW57" s="154"/>
      <c r="HX57" s="154"/>
      <c r="HY57" s="154"/>
      <c r="HZ57" s="154"/>
      <c r="IA57" s="154"/>
      <c r="IB57" s="154"/>
      <c r="IC57" s="154"/>
      <c r="ID57" s="154"/>
      <c r="IE57" s="154"/>
      <c r="IF57" s="154"/>
      <c r="IG57" s="154"/>
      <c r="IH57" s="154"/>
      <c r="II57" s="154"/>
      <c r="IJ57" s="154"/>
      <c r="IK57" s="154"/>
      <c r="IL57" s="154"/>
      <c r="IM57" s="154"/>
      <c r="IN57" s="154"/>
      <c r="IO57" s="154"/>
      <c r="IP57" s="154"/>
      <c r="IQ57" s="154"/>
      <c r="IR57" s="154"/>
      <c r="IS57" s="154"/>
      <c r="IT57" s="154"/>
      <c r="IU57" s="154"/>
      <c r="IV57" s="154"/>
      <c r="IW57" s="154"/>
      <c r="IX57" s="154"/>
      <c r="IY57" s="154"/>
      <c r="IZ57" s="154"/>
      <c r="JA57" s="154"/>
      <c r="JB57" s="154"/>
      <c r="JC57" s="154"/>
      <c r="JD57" s="154"/>
      <c r="JE57" s="154"/>
      <c r="JF57" s="154"/>
      <c r="JG57" s="154"/>
      <c r="JH57" s="154"/>
      <c r="JI57" s="154"/>
      <c r="JJ57" s="154"/>
      <c r="JK57" s="154"/>
      <c r="JL57" s="154"/>
      <c r="JM57" s="154"/>
      <c r="JN57" s="154"/>
      <c r="JO57" s="154"/>
      <c r="JP57" s="154"/>
      <c r="JQ57" s="154"/>
      <c r="JR57" s="154"/>
      <c r="JS57" s="154"/>
      <c r="JT57" s="154"/>
      <c r="JU57" s="154"/>
      <c r="JV57" s="154"/>
      <c r="JW57" s="154"/>
      <c r="JX57" s="154"/>
      <c r="JY57" s="154"/>
      <c r="JZ57" s="154"/>
      <c r="KA57" s="154"/>
      <c r="KB57" s="154"/>
      <c r="KC57" s="154"/>
      <c r="KD57" s="154"/>
      <c r="KE57" s="154"/>
      <c r="KF57" s="154"/>
      <c r="KG57" s="154"/>
      <c r="KH57" s="154"/>
      <c r="KI57" s="154"/>
      <c r="KJ57" s="154"/>
      <c r="KK57" s="154"/>
      <c r="KL57" s="154"/>
      <c r="KM57" s="154"/>
      <c r="KN57" s="154"/>
      <c r="KO57" s="154"/>
      <c r="KP57" s="154"/>
      <c r="KQ57" s="154"/>
      <c r="KR57" s="154"/>
      <c r="KS57" s="154"/>
      <c r="KT57" s="154"/>
      <c r="KU57" s="154"/>
      <c r="KV57" s="154"/>
      <c r="KW57" s="154"/>
      <c r="KX57" s="154"/>
      <c r="KY57" s="154"/>
      <c r="KZ57" s="154"/>
      <c r="LA57" s="154"/>
      <c r="LB57" s="154"/>
      <c r="LC57" s="154"/>
      <c r="LD57" s="154"/>
      <c r="LE57" s="154"/>
      <c r="LF57" s="154"/>
      <c r="LG57" s="154"/>
      <c r="LH57" s="154"/>
      <c r="LI57" s="154"/>
      <c r="LJ57" s="154"/>
      <c r="LK57" s="154"/>
      <c r="LL57" s="154"/>
      <c r="LM57" s="154"/>
      <c r="LN57" s="154"/>
      <c r="LO57" s="154"/>
      <c r="LP57" s="154"/>
      <c r="LQ57" s="154"/>
      <c r="LR57" s="154"/>
      <c r="LS57" s="154"/>
      <c r="LT57" s="154"/>
      <c r="LU57" s="154"/>
      <c r="LV57" s="154"/>
      <c r="LW57" s="154"/>
      <c r="LX57" s="154"/>
      <c r="LY57" s="154"/>
      <c r="LZ57" s="154"/>
      <c r="MA57" s="154"/>
      <c r="MB57" s="154"/>
      <c r="MC57" s="154"/>
      <c r="MD57" s="154"/>
      <c r="ME57" s="154"/>
      <c r="MF57" s="154"/>
      <c r="MG57" s="154"/>
      <c r="MH57" s="154"/>
      <c r="MI57" s="154"/>
      <c r="MJ57" s="154"/>
      <c r="MK57" s="154"/>
      <c r="ML57" s="154"/>
      <c r="MM57" s="154"/>
      <c r="MN57" s="154"/>
      <c r="MO57" s="154"/>
      <c r="MP57" s="154"/>
      <c r="MQ57" s="154"/>
      <c r="MR57" s="154"/>
      <c r="MS57" s="154"/>
      <c r="MT57" s="154"/>
      <c r="MU57" s="154"/>
      <c r="MV57" s="154"/>
      <c r="MW57" s="154"/>
      <c r="MX57" s="154"/>
      <c r="MY57" s="154"/>
      <c r="MZ57" s="154"/>
      <c r="NA57" s="154"/>
      <c r="NB57" s="154"/>
      <c r="NC57" s="154"/>
      <c r="ND57" s="154"/>
      <c r="NE57" s="154"/>
      <c r="NF57" s="154"/>
      <c r="NG57" s="154"/>
      <c r="NH57" s="154"/>
      <c r="NI57" s="154"/>
      <c r="NJ57" s="154"/>
      <c r="NK57" s="154"/>
      <c r="NL57" s="154"/>
      <c r="NM57" s="154"/>
      <c r="NN57" s="154"/>
      <c r="NO57" s="154"/>
      <c r="NP57" s="154"/>
      <c r="NQ57" s="154"/>
      <c r="NR57" s="154"/>
      <c r="NS57" s="154"/>
      <c r="NT57" s="154"/>
      <c r="NU57" s="154"/>
      <c r="NV57" s="154"/>
      <c r="NW57" s="154"/>
      <c r="NX57" s="154"/>
      <c r="NY57" s="154"/>
      <c r="NZ57" s="154"/>
      <c r="OA57" s="154"/>
      <c r="OB57" s="154"/>
      <c r="OC57" s="154"/>
      <c r="OD57" s="154"/>
      <c r="OE57" s="154"/>
      <c r="OF57" s="154"/>
      <c r="OG57" s="154"/>
      <c r="OH57" s="154"/>
      <c r="OI57" s="154"/>
      <c r="OJ57" s="154"/>
      <c r="OK57" s="154"/>
      <c r="OL57" s="154"/>
      <c r="OM57" s="154"/>
      <c r="ON57" s="154"/>
      <c r="OO57" s="154"/>
      <c r="OP57" s="154"/>
      <c r="OQ57" s="154"/>
      <c r="OR57" s="154"/>
      <c r="OS57" s="154"/>
      <c r="OT57" s="154"/>
      <c r="OU57" s="154"/>
      <c r="OV57" s="154"/>
      <c r="OW57" s="154"/>
      <c r="OX57" s="154"/>
      <c r="OY57" s="154"/>
      <c r="OZ57" s="154"/>
      <c r="PA57" s="154"/>
      <c r="PB57" s="154"/>
      <c r="PC57" s="154"/>
      <c r="PD57" s="154"/>
      <c r="PE57" s="154"/>
      <c r="PF57" s="154"/>
      <c r="PG57" s="154"/>
      <c r="PH57" s="154"/>
      <c r="PI57" s="154"/>
      <c r="PJ57" s="154"/>
      <c r="PK57" s="154"/>
      <c r="PL57" s="154"/>
      <c r="PM57" s="154"/>
      <c r="PN57" s="154"/>
      <c r="PO57" s="154"/>
      <c r="PP57" s="154"/>
      <c r="PQ57" s="154"/>
      <c r="PR57" s="154"/>
      <c r="PS57" s="154"/>
      <c r="PT57" s="154"/>
      <c r="PU57" s="154"/>
      <c r="PV57" s="154"/>
      <c r="PW57" s="154"/>
      <c r="PX57" s="154"/>
      <c r="PY57" s="154"/>
      <c r="PZ57" s="154"/>
      <c r="QA57" s="154"/>
      <c r="QB57" s="154"/>
      <c r="QC57" s="154"/>
      <c r="QD57" s="154"/>
      <c r="QE57" s="154"/>
      <c r="QF57" s="154"/>
      <c r="QG57" s="154"/>
      <c r="QH57" s="154"/>
      <c r="QI57" s="154"/>
      <c r="QJ57" s="154"/>
      <c r="QK57" s="154"/>
      <c r="QL57" s="154"/>
      <c r="QM57" s="154"/>
      <c r="QN57" s="154"/>
      <c r="QO57" s="154"/>
      <c r="QP57" s="154"/>
      <c r="QQ57" s="154"/>
      <c r="QR57" s="154"/>
      <c r="QS57" s="154"/>
      <c r="QT57" s="154"/>
      <c r="QU57" s="154"/>
      <c r="QV57" s="154"/>
      <c r="QW57" s="154"/>
      <c r="QX57" s="154"/>
      <c r="QY57" s="154"/>
      <c r="QZ57" s="154"/>
      <c r="RA57" s="154"/>
      <c r="RB57" s="154"/>
      <c r="RC57" s="154"/>
      <c r="RD57" s="154"/>
      <c r="RE57" s="154"/>
      <c r="RF57" s="154"/>
      <c r="RG57" s="154"/>
      <c r="RH57" s="154"/>
      <c r="RI57" s="154"/>
      <c r="RJ57" s="154"/>
      <c r="RK57" s="154"/>
      <c r="RL57" s="154"/>
      <c r="RM57" s="154"/>
      <c r="RN57" s="154"/>
      <c r="RO57" s="154"/>
      <c r="RP57" s="154"/>
      <c r="RQ57" s="154"/>
      <c r="RR57" s="154"/>
      <c r="RS57" s="154"/>
      <c r="RT57" s="154"/>
      <c r="RU57" s="154"/>
      <c r="RV57" s="154"/>
      <c r="RW57" s="154"/>
      <c r="RX57" s="154"/>
      <c r="RY57" s="154"/>
      <c r="RZ57" s="154"/>
      <c r="SA57" s="154"/>
      <c r="SB57" s="154"/>
      <c r="SC57" s="154"/>
      <c r="SD57" s="154"/>
      <c r="SE57" s="154"/>
      <c r="SF57" s="154"/>
      <c r="SG57" s="154"/>
      <c r="SH57" s="154"/>
      <c r="SI57" s="154"/>
      <c r="SJ57" s="154"/>
      <c r="SK57" s="154"/>
      <c r="SL57" s="154"/>
      <c r="SM57" s="154"/>
      <c r="SN57" s="154"/>
      <c r="SO57" s="154"/>
      <c r="SP57" s="154"/>
      <c r="SQ57" s="154"/>
      <c r="SR57" s="154"/>
      <c r="SS57" s="154"/>
      <c r="ST57" s="154"/>
      <c r="SU57" s="154"/>
      <c r="SV57" s="154"/>
      <c r="SW57" s="154"/>
      <c r="SX57" s="154"/>
      <c r="SY57" s="154"/>
      <c r="SZ57" s="154"/>
      <c r="TA57" s="154"/>
      <c r="TB57" s="154"/>
      <c r="TC57" s="154"/>
      <c r="TD57" s="154"/>
      <c r="TE57" s="154"/>
      <c r="TF57" s="154"/>
      <c r="TG57" s="154"/>
      <c r="TH57" s="154"/>
      <c r="TI57" s="154"/>
      <c r="TJ57" s="154"/>
      <c r="TK57" s="154"/>
      <c r="TL57" s="154"/>
      <c r="TM57" s="154"/>
      <c r="TN57" s="154"/>
      <c r="TO57" s="154"/>
      <c r="TP57" s="154"/>
      <c r="TQ57" s="154"/>
      <c r="TR57" s="154"/>
      <c r="TS57" s="154"/>
      <c r="TT57" s="154"/>
      <c r="TU57" s="154"/>
      <c r="TV57" s="154"/>
      <c r="TW57" s="154"/>
      <c r="TX57" s="154"/>
      <c r="TY57" s="154"/>
      <c r="TZ57" s="154"/>
      <c r="UA57" s="154"/>
      <c r="UB57" s="154"/>
      <c r="UC57" s="154"/>
      <c r="UD57" s="154"/>
      <c r="UE57" s="154"/>
      <c r="UF57" s="154"/>
    </row>
    <row r="58" spans="1:552" ht="15.75" customHeight="1" outlineLevel="1" x14ac:dyDescent="0.35">
      <c r="A58" s="19" t="s">
        <v>572</v>
      </c>
      <c r="B58" s="5"/>
      <c r="C58" s="5"/>
      <c r="D58" s="67">
        <f t="shared" ref="D58:BO58" si="90">SUM(D59:D71)</f>
        <v>0</v>
      </c>
      <c r="E58" s="68">
        <f t="shared" si="90"/>
        <v>0</v>
      </c>
      <c r="F58" s="68">
        <f t="shared" si="90"/>
        <v>0</v>
      </c>
      <c r="G58" s="68">
        <f t="shared" si="90"/>
        <v>0</v>
      </c>
      <c r="H58" s="68">
        <f t="shared" si="90"/>
        <v>0</v>
      </c>
      <c r="I58" s="68">
        <f t="shared" si="90"/>
        <v>0</v>
      </c>
      <c r="J58" s="68">
        <f t="shared" si="90"/>
        <v>0</v>
      </c>
      <c r="K58" s="68">
        <f t="shared" si="90"/>
        <v>0</v>
      </c>
      <c r="L58" s="68">
        <f t="shared" si="90"/>
        <v>0</v>
      </c>
      <c r="M58" s="68">
        <f t="shared" si="90"/>
        <v>0</v>
      </c>
      <c r="N58" s="68">
        <f t="shared" si="90"/>
        <v>0</v>
      </c>
      <c r="O58" s="68">
        <f t="shared" si="90"/>
        <v>0</v>
      </c>
      <c r="P58" s="68">
        <f t="shared" si="90"/>
        <v>0</v>
      </c>
      <c r="Q58" s="68">
        <f t="shared" si="90"/>
        <v>0</v>
      </c>
      <c r="R58" s="68">
        <f t="shared" si="90"/>
        <v>0</v>
      </c>
      <c r="S58" s="68">
        <f t="shared" si="90"/>
        <v>0</v>
      </c>
      <c r="T58" s="68">
        <f t="shared" si="90"/>
        <v>0</v>
      </c>
      <c r="U58" s="68">
        <f t="shared" si="90"/>
        <v>0</v>
      </c>
      <c r="V58" s="68">
        <f t="shared" si="90"/>
        <v>0</v>
      </c>
      <c r="W58" s="68">
        <f t="shared" si="90"/>
        <v>0</v>
      </c>
      <c r="X58" s="68">
        <f t="shared" si="90"/>
        <v>0</v>
      </c>
      <c r="Y58" s="68">
        <f t="shared" si="90"/>
        <v>205</v>
      </c>
      <c r="Z58" s="68">
        <f t="shared" si="90"/>
        <v>0</v>
      </c>
      <c r="AA58" s="68">
        <f t="shared" si="90"/>
        <v>0</v>
      </c>
      <c r="AB58" s="68">
        <f t="shared" si="90"/>
        <v>0</v>
      </c>
      <c r="AC58" s="68">
        <f t="shared" si="90"/>
        <v>0</v>
      </c>
      <c r="AD58" s="68">
        <f t="shared" si="90"/>
        <v>20</v>
      </c>
      <c r="AE58" s="68">
        <f t="shared" si="90"/>
        <v>0</v>
      </c>
      <c r="AF58" s="68">
        <f t="shared" si="90"/>
        <v>0</v>
      </c>
      <c r="AG58" s="68">
        <f t="shared" si="90"/>
        <v>0</v>
      </c>
      <c r="AH58" s="69">
        <f t="shared" si="90"/>
        <v>0</v>
      </c>
      <c r="AI58" s="67">
        <f t="shared" si="90"/>
        <v>8000</v>
      </c>
      <c r="AJ58" s="68">
        <f t="shared" si="90"/>
        <v>0</v>
      </c>
      <c r="AK58" s="68">
        <f t="shared" si="90"/>
        <v>0</v>
      </c>
      <c r="AL58" s="68">
        <f t="shared" si="90"/>
        <v>0</v>
      </c>
      <c r="AM58" s="68">
        <f t="shared" si="90"/>
        <v>0</v>
      </c>
      <c r="AN58" s="68">
        <f t="shared" si="90"/>
        <v>30</v>
      </c>
      <c r="AO58" s="68">
        <f t="shared" si="90"/>
        <v>70</v>
      </c>
      <c r="AP58" s="68">
        <f t="shared" si="90"/>
        <v>0</v>
      </c>
      <c r="AQ58" s="68">
        <f t="shared" si="90"/>
        <v>764.8</v>
      </c>
      <c r="AR58" s="68">
        <f t="shared" si="90"/>
        <v>0</v>
      </c>
      <c r="AS58" s="68">
        <f t="shared" si="90"/>
        <v>0</v>
      </c>
      <c r="AT58" s="68">
        <f t="shared" si="90"/>
        <v>0</v>
      </c>
      <c r="AU58" s="68">
        <f t="shared" si="90"/>
        <v>0</v>
      </c>
      <c r="AV58" s="68">
        <f t="shared" si="90"/>
        <v>0</v>
      </c>
      <c r="AW58" s="68">
        <f t="shared" si="90"/>
        <v>0</v>
      </c>
      <c r="AX58" s="68">
        <f t="shared" si="90"/>
        <v>0</v>
      </c>
      <c r="AY58" s="68">
        <f t="shared" si="90"/>
        <v>0</v>
      </c>
      <c r="AZ58" s="68">
        <f t="shared" si="90"/>
        <v>0</v>
      </c>
      <c r="BA58" s="68">
        <f t="shared" si="90"/>
        <v>0</v>
      </c>
      <c r="BB58" s="68">
        <f t="shared" si="90"/>
        <v>205</v>
      </c>
      <c r="BC58" s="68">
        <f t="shared" si="90"/>
        <v>0</v>
      </c>
      <c r="BD58" s="68">
        <f t="shared" si="90"/>
        <v>0</v>
      </c>
      <c r="BE58" s="68">
        <f t="shared" si="90"/>
        <v>650</v>
      </c>
      <c r="BF58" s="68">
        <f t="shared" si="90"/>
        <v>0</v>
      </c>
      <c r="BG58" s="68">
        <f t="shared" si="90"/>
        <v>0</v>
      </c>
      <c r="BH58" s="68">
        <f t="shared" si="90"/>
        <v>0</v>
      </c>
      <c r="BI58" s="68">
        <f t="shared" si="90"/>
        <v>0</v>
      </c>
      <c r="BJ58" s="68">
        <f t="shared" si="90"/>
        <v>1300</v>
      </c>
      <c r="BK58" s="68">
        <f t="shared" si="90"/>
        <v>15</v>
      </c>
      <c r="BL58" s="68">
        <f t="shared" si="90"/>
        <v>500</v>
      </c>
      <c r="BM58" s="69">
        <f t="shared" si="90"/>
        <v>0</v>
      </c>
      <c r="BN58" s="70">
        <f t="shared" si="90"/>
        <v>0</v>
      </c>
      <c r="BO58" s="68">
        <f t="shared" si="90"/>
        <v>0</v>
      </c>
      <c r="BP58" s="68">
        <f t="shared" ref="BP58:EA58" si="91">SUM(BP59:BP71)</f>
        <v>1565.64</v>
      </c>
      <c r="BQ58" s="68">
        <f t="shared" si="91"/>
        <v>285</v>
      </c>
      <c r="BR58" s="68">
        <f t="shared" si="91"/>
        <v>0</v>
      </c>
      <c r="BS58" s="68">
        <f t="shared" si="91"/>
        <v>0</v>
      </c>
      <c r="BT58" s="68">
        <f t="shared" si="91"/>
        <v>0</v>
      </c>
      <c r="BU58" s="68">
        <f t="shared" si="91"/>
        <v>0</v>
      </c>
      <c r="BV58" s="68">
        <f t="shared" si="91"/>
        <v>0</v>
      </c>
      <c r="BW58" s="68">
        <f t="shared" si="91"/>
        <v>0</v>
      </c>
      <c r="BX58" s="68">
        <f t="shared" si="91"/>
        <v>7200</v>
      </c>
      <c r="BY58" s="68">
        <f t="shared" si="91"/>
        <v>0</v>
      </c>
      <c r="BZ58" s="68">
        <f t="shared" si="91"/>
        <v>0</v>
      </c>
      <c r="CA58" s="68">
        <f t="shared" si="91"/>
        <v>0</v>
      </c>
      <c r="CB58" s="68">
        <f t="shared" si="91"/>
        <v>0</v>
      </c>
      <c r="CC58" s="68">
        <f t="shared" si="91"/>
        <v>0</v>
      </c>
      <c r="CD58" s="68">
        <f t="shared" si="91"/>
        <v>0</v>
      </c>
      <c r="CE58" s="68">
        <f t="shared" si="91"/>
        <v>0</v>
      </c>
      <c r="CF58" s="68">
        <f t="shared" si="91"/>
        <v>0</v>
      </c>
      <c r="CG58" s="68">
        <f t="shared" si="91"/>
        <v>1300</v>
      </c>
      <c r="CH58" s="68">
        <f t="shared" si="91"/>
        <v>0</v>
      </c>
      <c r="CI58" s="68">
        <f t="shared" si="91"/>
        <v>0</v>
      </c>
      <c r="CJ58" s="68">
        <f t="shared" si="91"/>
        <v>0</v>
      </c>
      <c r="CK58" s="68">
        <f t="shared" si="91"/>
        <v>209.38</v>
      </c>
      <c r="CL58" s="68">
        <f t="shared" si="91"/>
        <v>0</v>
      </c>
      <c r="CM58" s="68">
        <f t="shared" si="91"/>
        <v>0</v>
      </c>
      <c r="CN58" s="68">
        <f t="shared" si="91"/>
        <v>0</v>
      </c>
      <c r="CO58" s="68">
        <f t="shared" si="91"/>
        <v>0</v>
      </c>
      <c r="CP58" s="68">
        <f t="shared" si="91"/>
        <v>0</v>
      </c>
      <c r="CQ58" s="68">
        <f t="shared" si="91"/>
        <v>0</v>
      </c>
      <c r="CR58" s="68">
        <f t="shared" si="91"/>
        <v>300</v>
      </c>
      <c r="CS58" s="68">
        <f t="shared" si="91"/>
        <v>0</v>
      </c>
      <c r="CT58" s="68">
        <f t="shared" si="91"/>
        <v>0</v>
      </c>
      <c r="CU58" s="68">
        <f t="shared" si="91"/>
        <v>1195.8499999999999</v>
      </c>
      <c r="CV58" s="68">
        <f t="shared" si="91"/>
        <v>0</v>
      </c>
      <c r="CW58" s="68">
        <f t="shared" si="91"/>
        <v>0</v>
      </c>
      <c r="CX58" s="68">
        <f t="shared" si="91"/>
        <v>3240</v>
      </c>
      <c r="CY58" s="68">
        <f t="shared" si="91"/>
        <v>0</v>
      </c>
      <c r="CZ58" s="68">
        <f t="shared" si="91"/>
        <v>0</v>
      </c>
      <c r="DA58" s="68">
        <f t="shared" si="91"/>
        <v>0</v>
      </c>
      <c r="DB58" s="68">
        <f t="shared" si="91"/>
        <v>0</v>
      </c>
      <c r="DC58" s="68">
        <f t="shared" si="91"/>
        <v>0</v>
      </c>
      <c r="DD58" s="68">
        <f t="shared" si="91"/>
        <v>0</v>
      </c>
      <c r="DE58" s="68">
        <f t="shared" si="91"/>
        <v>0</v>
      </c>
      <c r="DF58" s="68">
        <f t="shared" si="91"/>
        <v>0</v>
      </c>
      <c r="DG58" s="68">
        <f t="shared" si="91"/>
        <v>0</v>
      </c>
      <c r="DH58" s="68">
        <f t="shared" si="91"/>
        <v>0</v>
      </c>
      <c r="DI58" s="68">
        <f t="shared" si="91"/>
        <v>0</v>
      </c>
      <c r="DJ58" s="68">
        <f t="shared" si="91"/>
        <v>0</v>
      </c>
      <c r="DK58" s="68">
        <f t="shared" si="91"/>
        <v>0</v>
      </c>
      <c r="DL58" s="68">
        <f t="shared" si="91"/>
        <v>3205</v>
      </c>
      <c r="DM58" s="68">
        <f t="shared" si="91"/>
        <v>0</v>
      </c>
      <c r="DN58" s="68">
        <f t="shared" si="91"/>
        <v>0</v>
      </c>
      <c r="DO58" s="68">
        <f t="shared" si="91"/>
        <v>1200</v>
      </c>
      <c r="DP58" s="68">
        <f t="shared" si="91"/>
        <v>0</v>
      </c>
      <c r="DQ58" s="68">
        <f t="shared" si="91"/>
        <v>0</v>
      </c>
      <c r="DR58" s="68">
        <f t="shared" si="91"/>
        <v>0</v>
      </c>
      <c r="DS58" s="68">
        <f t="shared" si="91"/>
        <v>0</v>
      </c>
      <c r="DT58" s="68">
        <f t="shared" si="91"/>
        <v>908.71</v>
      </c>
      <c r="DU58" s="68">
        <f t="shared" si="91"/>
        <v>0</v>
      </c>
      <c r="DV58" s="68">
        <f t="shared" si="91"/>
        <v>2500</v>
      </c>
      <c r="DW58" s="68">
        <f t="shared" si="91"/>
        <v>7600</v>
      </c>
      <c r="DX58" s="68">
        <f t="shared" si="91"/>
        <v>0</v>
      </c>
      <c r="DY58" s="68">
        <f t="shared" si="91"/>
        <v>0</v>
      </c>
      <c r="DZ58" s="68">
        <f t="shared" si="91"/>
        <v>40</v>
      </c>
      <c r="EA58" s="68">
        <f t="shared" si="91"/>
        <v>750</v>
      </c>
      <c r="EB58" s="68">
        <f t="shared" ref="EB58:GM58" si="92">SUM(EB59:EB71)</f>
        <v>0</v>
      </c>
      <c r="EC58" s="68">
        <f t="shared" si="92"/>
        <v>0</v>
      </c>
      <c r="ED58" s="68">
        <f t="shared" si="92"/>
        <v>0</v>
      </c>
      <c r="EE58" s="68">
        <f t="shared" si="92"/>
        <v>0</v>
      </c>
      <c r="EF58" s="68">
        <f t="shared" si="92"/>
        <v>0</v>
      </c>
      <c r="EG58" s="68">
        <f t="shared" si="92"/>
        <v>0</v>
      </c>
      <c r="EH58" s="68">
        <f t="shared" si="92"/>
        <v>0</v>
      </c>
      <c r="EI58" s="68">
        <f t="shared" si="92"/>
        <v>0</v>
      </c>
      <c r="EJ58" s="68">
        <f t="shared" si="92"/>
        <v>0</v>
      </c>
      <c r="EK58" s="68">
        <f t="shared" si="92"/>
        <v>0</v>
      </c>
      <c r="EL58" s="68">
        <f t="shared" si="92"/>
        <v>0</v>
      </c>
      <c r="EM58" s="68">
        <f t="shared" si="92"/>
        <v>0</v>
      </c>
      <c r="EN58" s="68">
        <f t="shared" si="92"/>
        <v>0</v>
      </c>
      <c r="EO58" s="68">
        <f t="shared" si="92"/>
        <v>0</v>
      </c>
      <c r="EP58" s="68">
        <f t="shared" si="92"/>
        <v>0</v>
      </c>
      <c r="EQ58" s="68">
        <f t="shared" si="92"/>
        <v>0</v>
      </c>
      <c r="ER58" s="68">
        <f t="shared" si="92"/>
        <v>0</v>
      </c>
      <c r="ES58" s="68">
        <f t="shared" si="92"/>
        <v>0</v>
      </c>
      <c r="ET58" s="68">
        <f t="shared" si="92"/>
        <v>0</v>
      </c>
      <c r="EU58" s="68">
        <f t="shared" si="92"/>
        <v>367</v>
      </c>
      <c r="EV58" s="68">
        <f t="shared" si="92"/>
        <v>0</v>
      </c>
      <c r="EW58" s="68">
        <f t="shared" si="92"/>
        <v>0</v>
      </c>
      <c r="EX58" s="68">
        <f t="shared" si="92"/>
        <v>209.66</v>
      </c>
      <c r="EY58" s="68">
        <f t="shared" si="92"/>
        <v>116.67</v>
      </c>
      <c r="EZ58" s="68">
        <f t="shared" si="92"/>
        <v>0</v>
      </c>
      <c r="FA58" s="68">
        <f t="shared" si="92"/>
        <v>0</v>
      </c>
      <c r="FB58" s="68">
        <f t="shared" si="92"/>
        <v>0</v>
      </c>
      <c r="FC58" s="68">
        <f t="shared" si="92"/>
        <v>0</v>
      </c>
      <c r="FD58" s="68">
        <f t="shared" si="92"/>
        <v>0</v>
      </c>
      <c r="FE58" s="68">
        <f t="shared" si="92"/>
        <v>625</v>
      </c>
      <c r="FF58" s="68">
        <f t="shared" si="92"/>
        <v>150</v>
      </c>
      <c r="FG58" s="68">
        <f t="shared" si="92"/>
        <v>0</v>
      </c>
      <c r="FH58" s="68">
        <f t="shared" si="92"/>
        <v>0</v>
      </c>
      <c r="FI58" s="68">
        <f t="shared" si="92"/>
        <v>0</v>
      </c>
      <c r="FJ58" s="68">
        <f t="shared" si="92"/>
        <v>0</v>
      </c>
      <c r="FK58" s="68">
        <f t="shared" si="92"/>
        <v>0</v>
      </c>
      <c r="FL58" s="68">
        <f t="shared" si="92"/>
        <v>0</v>
      </c>
      <c r="FM58" s="68">
        <f t="shared" si="92"/>
        <v>0</v>
      </c>
      <c r="FN58" s="68">
        <f t="shared" si="92"/>
        <v>0</v>
      </c>
      <c r="FO58" s="68">
        <f t="shared" si="92"/>
        <v>0</v>
      </c>
      <c r="FP58" s="68">
        <f t="shared" si="92"/>
        <v>0</v>
      </c>
      <c r="FQ58" s="68">
        <f t="shared" si="92"/>
        <v>0</v>
      </c>
      <c r="FR58" s="68">
        <f t="shared" si="92"/>
        <v>9900</v>
      </c>
      <c r="FS58" s="68">
        <f t="shared" si="92"/>
        <v>0</v>
      </c>
      <c r="FT58" s="68">
        <f t="shared" si="92"/>
        <v>0</v>
      </c>
      <c r="FU58" s="68">
        <f t="shared" si="92"/>
        <v>0</v>
      </c>
      <c r="FV58" s="68">
        <f t="shared" si="92"/>
        <v>0</v>
      </c>
      <c r="FW58" s="68">
        <f t="shared" si="92"/>
        <v>0</v>
      </c>
      <c r="FX58" s="68">
        <f t="shared" si="92"/>
        <v>45</v>
      </c>
      <c r="FY58" s="68">
        <f t="shared" si="92"/>
        <v>0</v>
      </c>
      <c r="FZ58" s="68">
        <f t="shared" si="92"/>
        <v>0</v>
      </c>
      <c r="GA58" s="68">
        <f t="shared" si="92"/>
        <v>0</v>
      </c>
      <c r="GB58" s="68">
        <f t="shared" si="92"/>
        <v>0</v>
      </c>
      <c r="GC58" s="68">
        <f t="shared" si="92"/>
        <v>0</v>
      </c>
      <c r="GD58" s="68">
        <f t="shared" si="92"/>
        <v>167</v>
      </c>
      <c r="GE58" s="68">
        <f t="shared" si="92"/>
        <v>0</v>
      </c>
      <c r="GF58" s="68">
        <f t="shared" si="92"/>
        <v>0</v>
      </c>
      <c r="GG58" s="68">
        <f t="shared" si="92"/>
        <v>0</v>
      </c>
      <c r="GH58" s="68">
        <f t="shared" si="92"/>
        <v>0</v>
      </c>
      <c r="GI58" s="68">
        <f t="shared" si="92"/>
        <v>0</v>
      </c>
      <c r="GJ58" s="68">
        <f t="shared" si="92"/>
        <v>0</v>
      </c>
      <c r="GK58" s="68">
        <f t="shared" si="92"/>
        <v>625</v>
      </c>
      <c r="GL58" s="68">
        <f t="shared" si="92"/>
        <v>0</v>
      </c>
      <c r="GM58" s="68">
        <f t="shared" si="92"/>
        <v>0</v>
      </c>
      <c r="GN58" s="68">
        <f t="shared" ref="GN58:IY58" si="93">SUM(GN59:GN71)</f>
        <v>0</v>
      </c>
      <c r="GO58" s="68">
        <f t="shared" si="93"/>
        <v>0</v>
      </c>
      <c r="GP58" s="68">
        <f t="shared" si="93"/>
        <v>0</v>
      </c>
      <c r="GQ58" s="68">
        <f t="shared" si="93"/>
        <v>0</v>
      </c>
      <c r="GR58" s="68">
        <f t="shared" si="93"/>
        <v>0</v>
      </c>
      <c r="GS58" s="68">
        <f t="shared" si="93"/>
        <v>0</v>
      </c>
      <c r="GT58" s="68">
        <f t="shared" si="93"/>
        <v>0</v>
      </c>
      <c r="GU58" s="68">
        <f t="shared" si="93"/>
        <v>0</v>
      </c>
      <c r="GV58" s="68">
        <f t="shared" si="93"/>
        <v>0</v>
      </c>
      <c r="GW58" s="68">
        <f t="shared" si="93"/>
        <v>0</v>
      </c>
      <c r="GX58" s="68">
        <f t="shared" si="93"/>
        <v>0</v>
      </c>
      <c r="GY58" s="68">
        <f t="shared" si="93"/>
        <v>0</v>
      </c>
      <c r="GZ58" s="68">
        <f t="shared" si="93"/>
        <v>0</v>
      </c>
      <c r="HA58" s="68">
        <f t="shared" si="93"/>
        <v>0</v>
      </c>
      <c r="HB58" s="68">
        <f t="shared" si="93"/>
        <v>0</v>
      </c>
      <c r="HC58" s="68">
        <f t="shared" si="93"/>
        <v>0</v>
      </c>
      <c r="HD58" s="68">
        <f t="shared" si="93"/>
        <v>0</v>
      </c>
      <c r="HE58" s="68">
        <f t="shared" si="93"/>
        <v>0</v>
      </c>
      <c r="HF58" s="68">
        <f t="shared" si="93"/>
        <v>0</v>
      </c>
      <c r="HG58" s="68">
        <f t="shared" si="93"/>
        <v>0</v>
      </c>
      <c r="HH58" s="68">
        <f t="shared" si="93"/>
        <v>0</v>
      </c>
      <c r="HI58" s="68">
        <f t="shared" si="93"/>
        <v>45</v>
      </c>
      <c r="HJ58" s="68">
        <f t="shared" si="93"/>
        <v>170.37</v>
      </c>
      <c r="HK58" s="68">
        <f t="shared" si="93"/>
        <v>0</v>
      </c>
      <c r="HL58" s="68">
        <f t="shared" si="93"/>
        <v>0</v>
      </c>
      <c r="HM58" s="68">
        <f t="shared" si="93"/>
        <v>0</v>
      </c>
      <c r="HN58" s="68">
        <f t="shared" si="93"/>
        <v>0</v>
      </c>
      <c r="HO58" s="68">
        <f t="shared" si="93"/>
        <v>0</v>
      </c>
      <c r="HP58" s="68">
        <f t="shared" si="93"/>
        <v>0</v>
      </c>
      <c r="HQ58" s="68">
        <f t="shared" si="93"/>
        <v>0</v>
      </c>
      <c r="HR58" s="68">
        <f t="shared" si="93"/>
        <v>0</v>
      </c>
      <c r="HS58" s="68">
        <f t="shared" si="93"/>
        <v>0</v>
      </c>
      <c r="HT58" s="68">
        <f t="shared" si="93"/>
        <v>0</v>
      </c>
      <c r="HU58" s="68">
        <f t="shared" si="93"/>
        <v>0</v>
      </c>
      <c r="HV58" s="68">
        <f t="shared" si="93"/>
        <v>0</v>
      </c>
      <c r="HW58" s="68">
        <f t="shared" si="93"/>
        <v>0</v>
      </c>
      <c r="HX58" s="68">
        <f t="shared" si="93"/>
        <v>0</v>
      </c>
      <c r="HY58" s="68">
        <f t="shared" si="93"/>
        <v>0</v>
      </c>
      <c r="HZ58" s="68">
        <f t="shared" si="93"/>
        <v>0</v>
      </c>
      <c r="IA58" s="68">
        <f t="shared" si="93"/>
        <v>0</v>
      </c>
      <c r="IB58" s="68">
        <f t="shared" si="93"/>
        <v>0</v>
      </c>
      <c r="IC58" s="68">
        <f t="shared" si="93"/>
        <v>0</v>
      </c>
      <c r="ID58" s="68">
        <f t="shared" si="93"/>
        <v>0</v>
      </c>
      <c r="IE58" s="68">
        <f t="shared" si="93"/>
        <v>0</v>
      </c>
      <c r="IF58" s="68">
        <f t="shared" si="93"/>
        <v>0</v>
      </c>
      <c r="IG58" s="68">
        <f t="shared" si="93"/>
        <v>0</v>
      </c>
      <c r="IH58" s="68">
        <f t="shared" si="93"/>
        <v>0</v>
      </c>
      <c r="II58" s="68">
        <f t="shared" si="93"/>
        <v>0</v>
      </c>
      <c r="IJ58" s="68">
        <f t="shared" si="93"/>
        <v>0</v>
      </c>
      <c r="IK58" s="68">
        <f t="shared" si="93"/>
        <v>0</v>
      </c>
      <c r="IL58" s="68">
        <f t="shared" si="93"/>
        <v>0</v>
      </c>
      <c r="IM58" s="68">
        <f t="shared" si="93"/>
        <v>0</v>
      </c>
      <c r="IN58" s="68">
        <f t="shared" si="93"/>
        <v>0</v>
      </c>
      <c r="IO58" s="68">
        <f t="shared" si="93"/>
        <v>0</v>
      </c>
      <c r="IP58" s="68">
        <f t="shared" si="93"/>
        <v>0</v>
      </c>
      <c r="IQ58" s="68">
        <f t="shared" si="93"/>
        <v>0</v>
      </c>
      <c r="IR58" s="68">
        <f t="shared" si="93"/>
        <v>0</v>
      </c>
      <c r="IS58" s="68">
        <f t="shared" si="93"/>
        <v>0</v>
      </c>
      <c r="IT58" s="68">
        <f t="shared" si="93"/>
        <v>0</v>
      </c>
      <c r="IU58" s="68">
        <f t="shared" si="93"/>
        <v>0</v>
      </c>
      <c r="IV58" s="68">
        <f t="shared" si="93"/>
        <v>0</v>
      </c>
      <c r="IW58" s="68">
        <f t="shared" si="93"/>
        <v>0</v>
      </c>
      <c r="IX58" s="68">
        <f t="shared" si="93"/>
        <v>0</v>
      </c>
      <c r="IY58" s="68">
        <f t="shared" si="93"/>
        <v>0</v>
      </c>
      <c r="IZ58" s="68">
        <f t="shared" ref="IZ58:LK58" si="94">SUM(IZ59:IZ71)</f>
        <v>0</v>
      </c>
      <c r="JA58" s="68">
        <f t="shared" si="94"/>
        <v>0</v>
      </c>
      <c r="JB58" s="68">
        <f t="shared" si="94"/>
        <v>0</v>
      </c>
      <c r="JC58" s="68">
        <f t="shared" si="94"/>
        <v>0</v>
      </c>
      <c r="JD58" s="68">
        <f t="shared" si="94"/>
        <v>0</v>
      </c>
      <c r="JE58" s="68">
        <f t="shared" si="94"/>
        <v>0</v>
      </c>
      <c r="JF58" s="68">
        <f t="shared" si="94"/>
        <v>0</v>
      </c>
      <c r="JG58" s="68">
        <f t="shared" si="94"/>
        <v>0</v>
      </c>
      <c r="JH58" s="68">
        <f t="shared" si="94"/>
        <v>0</v>
      </c>
      <c r="JI58" s="68">
        <f t="shared" si="94"/>
        <v>0</v>
      </c>
      <c r="JJ58" s="68">
        <f t="shared" si="94"/>
        <v>0</v>
      </c>
      <c r="JK58" s="68">
        <f t="shared" si="94"/>
        <v>0</v>
      </c>
      <c r="JL58" s="68">
        <f t="shared" si="94"/>
        <v>0</v>
      </c>
      <c r="JM58" s="68">
        <f t="shared" si="94"/>
        <v>0</v>
      </c>
      <c r="JN58" s="68">
        <f t="shared" si="94"/>
        <v>0</v>
      </c>
      <c r="JO58" s="68">
        <f t="shared" si="94"/>
        <v>0</v>
      </c>
      <c r="JP58" s="68">
        <f t="shared" si="94"/>
        <v>0</v>
      </c>
      <c r="JQ58" s="68">
        <f t="shared" si="94"/>
        <v>0</v>
      </c>
      <c r="JR58" s="68">
        <f t="shared" si="94"/>
        <v>0</v>
      </c>
      <c r="JS58" s="68">
        <f t="shared" si="94"/>
        <v>0</v>
      </c>
      <c r="JT58" s="68">
        <f t="shared" si="94"/>
        <v>0</v>
      </c>
      <c r="JU58" s="68">
        <f t="shared" si="94"/>
        <v>0</v>
      </c>
      <c r="JV58" s="68">
        <f t="shared" si="94"/>
        <v>0</v>
      </c>
      <c r="JW58" s="68">
        <f t="shared" si="94"/>
        <v>0</v>
      </c>
      <c r="JX58" s="68">
        <f t="shared" si="94"/>
        <v>0</v>
      </c>
      <c r="JY58" s="68">
        <f t="shared" si="94"/>
        <v>0</v>
      </c>
      <c r="JZ58" s="68">
        <f t="shared" si="94"/>
        <v>0</v>
      </c>
      <c r="KA58" s="68">
        <f t="shared" si="94"/>
        <v>0</v>
      </c>
      <c r="KB58" s="68">
        <f t="shared" si="94"/>
        <v>0</v>
      </c>
      <c r="KC58" s="68">
        <f t="shared" si="94"/>
        <v>0</v>
      </c>
      <c r="KD58" s="68">
        <f t="shared" si="94"/>
        <v>0</v>
      </c>
      <c r="KE58" s="68">
        <f t="shared" si="94"/>
        <v>0</v>
      </c>
      <c r="KF58" s="68">
        <f t="shared" si="94"/>
        <v>0</v>
      </c>
      <c r="KG58" s="68">
        <f t="shared" si="94"/>
        <v>0</v>
      </c>
      <c r="KH58" s="68">
        <f t="shared" si="94"/>
        <v>0</v>
      </c>
      <c r="KI58" s="68">
        <f t="shared" si="94"/>
        <v>0</v>
      </c>
      <c r="KJ58" s="68">
        <f t="shared" si="94"/>
        <v>0</v>
      </c>
      <c r="KK58" s="68">
        <f t="shared" si="94"/>
        <v>0</v>
      </c>
      <c r="KL58" s="68">
        <f t="shared" si="94"/>
        <v>0</v>
      </c>
      <c r="KM58" s="68">
        <f t="shared" si="94"/>
        <v>0</v>
      </c>
      <c r="KN58" s="68">
        <f t="shared" si="94"/>
        <v>0</v>
      </c>
      <c r="KO58" s="68">
        <f t="shared" si="94"/>
        <v>0</v>
      </c>
      <c r="KP58" s="68">
        <f t="shared" si="94"/>
        <v>0</v>
      </c>
      <c r="KQ58" s="68">
        <f t="shared" si="94"/>
        <v>0</v>
      </c>
      <c r="KR58" s="68">
        <f t="shared" si="94"/>
        <v>0</v>
      </c>
      <c r="KS58" s="68">
        <f t="shared" si="94"/>
        <v>0</v>
      </c>
      <c r="KT58" s="68">
        <f t="shared" si="94"/>
        <v>0</v>
      </c>
      <c r="KU58" s="68">
        <f t="shared" si="94"/>
        <v>0</v>
      </c>
      <c r="KV58" s="68">
        <f t="shared" si="94"/>
        <v>0</v>
      </c>
      <c r="KW58" s="68">
        <f t="shared" si="94"/>
        <v>0</v>
      </c>
      <c r="KX58" s="68">
        <f t="shared" si="94"/>
        <v>0</v>
      </c>
      <c r="KY58" s="68">
        <f t="shared" si="94"/>
        <v>0</v>
      </c>
      <c r="KZ58" s="68">
        <f t="shared" si="94"/>
        <v>0</v>
      </c>
      <c r="LA58" s="68">
        <f t="shared" si="94"/>
        <v>0</v>
      </c>
      <c r="LB58" s="68">
        <f t="shared" si="94"/>
        <v>0</v>
      </c>
      <c r="LC58" s="68">
        <f t="shared" si="94"/>
        <v>0</v>
      </c>
      <c r="LD58" s="68">
        <f t="shared" si="94"/>
        <v>0</v>
      </c>
      <c r="LE58" s="68">
        <f t="shared" si="94"/>
        <v>0</v>
      </c>
      <c r="LF58" s="68">
        <f t="shared" si="94"/>
        <v>0</v>
      </c>
      <c r="LG58" s="68">
        <f t="shared" si="94"/>
        <v>0</v>
      </c>
      <c r="LH58" s="68">
        <f t="shared" si="94"/>
        <v>0</v>
      </c>
      <c r="LI58" s="68">
        <f t="shared" si="94"/>
        <v>0</v>
      </c>
      <c r="LJ58" s="68">
        <f t="shared" si="94"/>
        <v>0</v>
      </c>
      <c r="LK58" s="68">
        <f t="shared" si="94"/>
        <v>0</v>
      </c>
      <c r="LL58" s="68">
        <f t="shared" ref="LL58:NW58" si="95">SUM(LL59:LL71)</f>
        <v>0</v>
      </c>
      <c r="LM58" s="68">
        <f t="shared" si="95"/>
        <v>0</v>
      </c>
      <c r="LN58" s="68">
        <f t="shared" si="95"/>
        <v>0</v>
      </c>
      <c r="LO58" s="68">
        <f t="shared" si="95"/>
        <v>0</v>
      </c>
      <c r="LP58" s="68">
        <f t="shared" si="95"/>
        <v>0</v>
      </c>
      <c r="LQ58" s="68">
        <f t="shared" si="95"/>
        <v>0</v>
      </c>
      <c r="LR58" s="68">
        <f t="shared" si="95"/>
        <v>0</v>
      </c>
      <c r="LS58" s="68">
        <f t="shared" si="95"/>
        <v>0</v>
      </c>
      <c r="LT58" s="68">
        <f t="shared" si="95"/>
        <v>0</v>
      </c>
      <c r="LU58" s="68">
        <f t="shared" si="95"/>
        <v>0</v>
      </c>
      <c r="LV58" s="68">
        <f t="shared" si="95"/>
        <v>0</v>
      </c>
      <c r="LW58" s="68">
        <f t="shared" si="95"/>
        <v>0</v>
      </c>
      <c r="LX58" s="68">
        <f t="shared" si="95"/>
        <v>0</v>
      </c>
      <c r="LY58" s="68">
        <f t="shared" si="95"/>
        <v>0</v>
      </c>
      <c r="LZ58" s="68">
        <f t="shared" si="95"/>
        <v>0</v>
      </c>
      <c r="MA58" s="68">
        <f t="shared" si="95"/>
        <v>0</v>
      </c>
      <c r="MB58" s="68">
        <f t="shared" si="95"/>
        <v>0</v>
      </c>
      <c r="MC58" s="68">
        <f t="shared" si="95"/>
        <v>0</v>
      </c>
      <c r="MD58" s="68">
        <f t="shared" si="95"/>
        <v>0</v>
      </c>
      <c r="ME58" s="68">
        <f t="shared" si="95"/>
        <v>0</v>
      </c>
      <c r="MF58" s="68">
        <f t="shared" si="95"/>
        <v>0</v>
      </c>
      <c r="MG58" s="68">
        <f t="shared" si="95"/>
        <v>0</v>
      </c>
      <c r="MH58" s="68">
        <f t="shared" si="95"/>
        <v>0</v>
      </c>
      <c r="MI58" s="68">
        <f t="shared" si="95"/>
        <v>0</v>
      </c>
      <c r="MJ58" s="68">
        <f t="shared" si="95"/>
        <v>0</v>
      </c>
      <c r="MK58" s="68">
        <f t="shared" si="95"/>
        <v>0</v>
      </c>
      <c r="ML58" s="68">
        <f t="shared" si="95"/>
        <v>0</v>
      </c>
      <c r="MM58" s="68">
        <f t="shared" si="95"/>
        <v>0</v>
      </c>
      <c r="MN58" s="68">
        <f t="shared" si="95"/>
        <v>0</v>
      </c>
      <c r="MO58" s="68">
        <f t="shared" si="95"/>
        <v>0</v>
      </c>
      <c r="MP58" s="68">
        <f t="shared" si="95"/>
        <v>0</v>
      </c>
      <c r="MQ58" s="68">
        <f t="shared" si="95"/>
        <v>0</v>
      </c>
      <c r="MR58" s="68">
        <f t="shared" si="95"/>
        <v>0</v>
      </c>
      <c r="MS58" s="68">
        <f t="shared" si="95"/>
        <v>0</v>
      </c>
      <c r="MT58" s="68">
        <f t="shared" si="95"/>
        <v>0</v>
      </c>
      <c r="MU58" s="68">
        <f t="shared" si="95"/>
        <v>0</v>
      </c>
      <c r="MV58" s="68">
        <f t="shared" si="95"/>
        <v>0</v>
      </c>
      <c r="MW58" s="68">
        <f t="shared" si="95"/>
        <v>0</v>
      </c>
      <c r="MX58" s="68">
        <f t="shared" si="95"/>
        <v>0</v>
      </c>
      <c r="MY58" s="68">
        <f t="shared" si="95"/>
        <v>0</v>
      </c>
      <c r="MZ58" s="68">
        <f t="shared" si="95"/>
        <v>0</v>
      </c>
      <c r="NA58" s="68">
        <f t="shared" si="95"/>
        <v>0</v>
      </c>
      <c r="NB58" s="68">
        <f t="shared" si="95"/>
        <v>0</v>
      </c>
      <c r="NC58" s="68">
        <f t="shared" si="95"/>
        <v>0</v>
      </c>
      <c r="ND58" s="68">
        <f t="shared" si="95"/>
        <v>0</v>
      </c>
      <c r="NE58" s="68">
        <f t="shared" si="95"/>
        <v>0</v>
      </c>
      <c r="NF58" s="68">
        <f t="shared" si="95"/>
        <v>0</v>
      </c>
      <c r="NG58" s="68">
        <f t="shared" si="95"/>
        <v>0</v>
      </c>
      <c r="NH58" s="68">
        <f t="shared" si="95"/>
        <v>0</v>
      </c>
      <c r="NI58" s="68">
        <f t="shared" si="95"/>
        <v>0</v>
      </c>
      <c r="NJ58" s="68">
        <f t="shared" si="95"/>
        <v>0</v>
      </c>
      <c r="NK58" s="68">
        <f t="shared" si="95"/>
        <v>0</v>
      </c>
      <c r="NL58" s="68">
        <f t="shared" si="95"/>
        <v>0</v>
      </c>
      <c r="NM58" s="68">
        <f t="shared" si="95"/>
        <v>0</v>
      </c>
      <c r="NN58" s="68">
        <f t="shared" si="95"/>
        <v>0</v>
      </c>
      <c r="NO58" s="68">
        <f t="shared" si="95"/>
        <v>0</v>
      </c>
      <c r="NP58" s="68">
        <f t="shared" si="95"/>
        <v>0</v>
      </c>
      <c r="NQ58" s="68">
        <f t="shared" si="95"/>
        <v>0</v>
      </c>
      <c r="NR58" s="68">
        <f t="shared" si="95"/>
        <v>0</v>
      </c>
      <c r="NS58" s="68">
        <f t="shared" si="95"/>
        <v>0</v>
      </c>
      <c r="NT58" s="68">
        <f t="shared" si="95"/>
        <v>0</v>
      </c>
      <c r="NU58" s="68">
        <f t="shared" si="95"/>
        <v>0</v>
      </c>
      <c r="NV58" s="68">
        <f t="shared" si="95"/>
        <v>0</v>
      </c>
      <c r="NW58" s="68">
        <f t="shared" si="95"/>
        <v>0</v>
      </c>
      <c r="NX58" s="68">
        <f t="shared" ref="NX58:QI58" si="96">SUM(NX59:NX71)</f>
        <v>0</v>
      </c>
      <c r="NY58" s="68">
        <f t="shared" si="96"/>
        <v>0</v>
      </c>
      <c r="NZ58" s="68">
        <f t="shared" si="96"/>
        <v>0</v>
      </c>
      <c r="OA58" s="68">
        <f t="shared" si="96"/>
        <v>0</v>
      </c>
      <c r="OB58" s="68">
        <f t="shared" si="96"/>
        <v>0</v>
      </c>
      <c r="OC58" s="68">
        <f t="shared" si="96"/>
        <v>0</v>
      </c>
      <c r="OD58" s="68">
        <f t="shared" si="96"/>
        <v>0</v>
      </c>
      <c r="OE58" s="68">
        <f t="shared" si="96"/>
        <v>0</v>
      </c>
      <c r="OF58" s="68">
        <f t="shared" si="96"/>
        <v>0</v>
      </c>
      <c r="OG58" s="68">
        <f t="shared" si="96"/>
        <v>0</v>
      </c>
      <c r="OH58" s="68">
        <f t="shared" si="96"/>
        <v>0</v>
      </c>
      <c r="OI58" s="68">
        <f t="shared" si="96"/>
        <v>0</v>
      </c>
      <c r="OJ58" s="68">
        <f t="shared" si="96"/>
        <v>0</v>
      </c>
      <c r="OK58" s="68">
        <f t="shared" si="96"/>
        <v>0</v>
      </c>
      <c r="OL58" s="68">
        <f t="shared" si="96"/>
        <v>0</v>
      </c>
      <c r="OM58" s="68">
        <f t="shared" si="96"/>
        <v>0</v>
      </c>
      <c r="ON58" s="68">
        <f t="shared" si="96"/>
        <v>0</v>
      </c>
      <c r="OO58" s="68">
        <f t="shared" si="96"/>
        <v>0</v>
      </c>
      <c r="OP58" s="68">
        <f t="shared" si="96"/>
        <v>0</v>
      </c>
      <c r="OQ58" s="68">
        <f t="shared" si="96"/>
        <v>0</v>
      </c>
      <c r="OR58" s="68">
        <f t="shared" si="96"/>
        <v>0</v>
      </c>
      <c r="OS58" s="68">
        <f t="shared" si="96"/>
        <v>0</v>
      </c>
      <c r="OT58" s="68">
        <f t="shared" si="96"/>
        <v>0</v>
      </c>
      <c r="OU58" s="68">
        <f t="shared" si="96"/>
        <v>0</v>
      </c>
      <c r="OV58" s="68">
        <f t="shared" si="96"/>
        <v>0</v>
      </c>
      <c r="OW58" s="68">
        <f t="shared" si="96"/>
        <v>0</v>
      </c>
      <c r="OX58" s="68">
        <f t="shared" si="96"/>
        <v>0</v>
      </c>
      <c r="OY58" s="68">
        <f t="shared" si="96"/>
        <v>0</v>
      </c>
      <c r="OZ58" s="68">
        <f t="shared" si="96"/>
        <v>0</v>
      </c>
      <c r="PA58" s="68">
        <f t="shared" si="96"/>
        <v>0</v>
      </c>
      <c r="PB58" s="68">
        <f t="shared" si="96"/>
        <v>0</v>
      </c>
      <c r="PC58" s="68">
        <f t="shared" si="96"/>
        <v>0</v>
      </c>
      <c r="PD58" s="68">
        <f t="shared" si="96"/>
        <v>0</v>
      </c>
      <c r="PE58" s="68">
        <f t="shared" si="96"/>
        <v>0</v>
      </c>
      <c r="PF58" s="68">
        <f t="shared" si="96"/>
        <v>0</v>
      </c>
      <c r="PG58" s="68">
        <f t="shared" si="96"/>
        <v>0</v>
      </c>
      <c r="PH58" s="68">
        <f t="shared" si="96"/>
        <v>0</v>
      </c>
      <c r="PI58" s="68">
        <f t="shared" si="96"/>
        <v>0</v>
      </c>
      <c r="PJ58" s="68">
        <f t="shared" si="96"/>
        <v>0</v>
      </c>
      <c r="PK58" s="68">
        <f t="shared" si="96"/>
        <v>0</v>
      </c>
      <c r="PL58" s="68">
        <f t="shared" si="96"/>
        <v>0</v>
      </c>
      <c r="PM58" s="68">
        <f t="shared" si="96"/>
        <v>0</v>
      </c>
      <c r="PN58" s="68">
        <f t="shared" si="96"/>
        <v>0</v>
      </c>
      <c r="PO58" s="68">
        <f t="shared" si="96"/>
        <v>0</v>
      </c>
      <c r="PP58" s="68">
        <f t="shared" si="96"/>
        <v>0</v>
      </c>
      <c r="PQ58" s="68">
        <f t="shared" si="96"/>
        <v>0</v>
      </c>
      <c r="PR58" s="68">
        <f t="shared" si="96"/>
        <v>0</v>
      </c>
      <c r="PS58" s="68">
        <f t="shared" si="96"/>
        <v>0</v>
      </c>
      <c r="PT58" s="68">
        <f t="shared" si="96"/>
        <v>0</v>
      </c>
      <c r="PU58" s="68">
        <f t="shared" si="96"/>
        <v>0</v>
      </c>
      <c r="PV58" s="68">
        <f t="shared" si="96"/>
        <v>0</v>
      </c>
      <c r="PW58" s="68">
        <f t="shared" si="96"/>
        <v>0</v>
      </c>
      <c r="PX58" s="68">
        <f t="shared" si="96"/>
        <v>0</v>
      </c>
      <c r="PY58" s="68">
        <f t="shared" si="96"/>
        <v>0</v>
      </c>
      <c r="PZ58" s="68">
        <f t="shared" si="96"/>
        <v>0</v>
      </c>
      <c r="QA58" s="68">
        <f t="shared" si="96"/>
        <v>0</v>
      </c>
      <c r="QB58" s="68">
        <f t="shared" si="96"/>
        <v>0</v>
      </c>
      <c r="QC58" s="68">
        <f t="shared" si="96"/>
        <v>0</v>
      </c>
      <c r="QD58" s="68">
        <f t="shared" si="96"/>
        <v>0</v>
      </c>
      <c r="QE58" s="68">
        <f t="shared" si="96"/>
        <v>0</v>
      </c>
      <c r="QF58" s="68">
        <f t="shared" si="96"/>
        <v>0</v>
      </c>
      <c r="QG58" s="68">
        <f t="shared" si="96"/>
        <v>0</v>
      </c>
      <c r="QH58" s="68">
        <f t="shared" si="96"/>
        <v>0</v>
      </c>
      <c r="QI58" s="68">
        <f t="shared" si="96"/>
        <v>0</v>
      </c>
      <c r="QJ58" s="68">
        <f t="shared" ref="QJ58:SU58" si="97">SUM(QJ59:QJ71)</f>
        <v>0</v>
      </c>
      <c r="QK58" s="68">
        <f t="shared" si="97"/>
        <v>0</v>
      </c>
      <c r="QL58" s="68">
        <f t="shared" si="97"/>
        <v>0</v>
      </c>
      <c r="QM58" s="68">
        <f t="shared" si="97"/>
        <v>0</v>
      </c>
      <c r="QN58" s="68">
        <f t="shared" si="97"/>
        <v>0</v>
      </c>
      <c r="QO58" s="68">
        <f t="shared" si="97"/>
        <v>0</v>
      </c>
      <c r="QP58" s="68">
        <f t="shared" si="97"/>
        <v>0</v>
      </c>
      <c r="QQ58" s="68">
        <f t="shared" si="97"/>
        <v>0</v>
      </c>
      <c r="QR58" s="68">
        <f t="shared" si="97"/>
        <v>0</v>
      </c>
      <c r="QS58" s="68">
        <f t="shared" si="97"/>
        <v>0</v>
      </c>
      <c r="QT58" s="68">
        <f t="shared" si="97"/>
        <v>0</v>
      </c>
      <c r="QU58" s="68">
        <f t="shared" si="97"/>
        <v>0</v>
      </c>
      <c r="QV58" s="68">
        <f t="shared" si="97"/>
        <v>0</v>
      </c>
      <c r="QW58" s="68">
        <f t="shared" si="97"/>
        <v>0</v>
      </c>
      <c r="QX58" s="68">
        <f t="shared" si="97"/>
        <v>0</v>
      </c>
      <c r="QY58" s="68">
        <f t="shared" si="97"/>
        <v>0</v>
      </c>
      <c r="QZ58" s="68">
        <f t="shared" si="97"/>
        <v>0</v>
      </c>
      <c r="RA58" s="68">
        <f t="shared" si="97"/>
        <v>0</v>
      </c>
      <c r="RB58" s="68">
        <f t="shared" si="97"/>
        <v>0</v>
      </c>
      <c r="RC58" s="68">
        <f t="shared" si="97"/>
        <v>0</v>
      </c>
      <c r="RD58" s="68">
        <f t="shared" si="97"/>
        <v>0</v>
      </c>
      <c r="RE58" s="68">
        <f t="shared" si="97"/>
        <v>0</v>
      </c>
      <c r="RF58" s="68">
        <f t="shared" si="97"/>
        <v>0</v>
      </c>
      <c r="RG58" s="68">
        <f t="shared" si="97"/>
        <v>0</v>
      </c>
      <c r="RH58" s="68">
        <f t="shared" si="97"/>
        <v>0</v>
      </c>
      <c r="RI58" s="68">
        <f t="shared" si="97"/>
        <v>0</v>
      </c>
      <c r="RJ58" s="68">
        <f t="shared" si="97"/>
        <v>0</v>
      </c>
      <c r="RK58" s="68">
        <f t="shared" si="97"/>
        <v>0</v>
      </c>
      <c r="RL58" s="68">
        <f t="shared" si="97"/>
        <v>0</v>
      </c>
      <c r="RM58" s="68">
        <f t="shared" si="97"/>
        <v>0</v>
      </c>
      <c r="RN58" s="68">
        <f t="shared" si="97"/>
        <v>0</v>
      </c>
      <c r="RO58" s="68">
        <f t="shared" si="97"/>
        <v>0</v>
      </c>
      <c r="RP58" s="68">
        <f t="shared" si="97"/>
        <v>0</v>
      </c>
      <c r="RQ58" s="68">
        <f t="shared" si="97"/>
        <v>0</v>
      </c>
      <c r="RR58" s="68">
        <f t="shared" si="97"/>
        <v>0</v>
      </c>
      <c r="RS58" s="68">
        <f t="shared" si="97"/>
        <v>0</v>
      </c>
      <c r="RT58" s="68">
        <f t="shared" si="97"/>
        <v>0</v>
      </c>
      <c r="RU58" s="68">
        <f t="shared" si="97"/>
        <v>0</v>
      </c>
      <c r="RV58" s="68">
        <f t="shared" si="97"/>
        <v>0</v>
      </c>
      <c r="RW58" s="68">
        <f t="shared" si="97"/>
        <v>0</v>
      </c>
      <c r="RX58" s="68">
        <f t="shared" si="97"/>
        <v>0</v>
      </c>
      <c r="RY58" s="68">
        <f t="shared" si="97"/>
        <v>0</v>
      </c>
      <c r="RZ58" s="68">
        <f t="shared" si="97"/>
        <v>0</v>
      </c>
      <c r="SA58" s="68">
        <f t="shared" si="97"/>
        <v>0</v>
      </c>
      <c r="SB58" s="68">
        <f t="shared" si="97"/>
        <v>0</v>
      </c>
      <c r="SC58" s="68">
        <f t="shared" si="97"/>
        <v>0</v>
      </c>
      <c r="SD58" s="68">
        <f t="shared" si="97"/>
        <v>0</v>
      </c>
      <c r="SE58" s="68">
        <f t="shared" si="97"/>
        <v>0</v>
      </c>
      <c r="SF58" s="68">
        <f t="shared" si="97"/>
        <v>0</v>
      </c>
      <c r="SG58" s="68">
        <f t="shared" si="97"/>
        <v>0</v>
      </c>
      <c r="SH58" s="68">
        <f t="shared" si="97"/>
        <v>0</v>
      </c>
      <c r="SI58" s="68">
        <f t="shared" si="97"/>
        <v>0</v>
      </c>
      <c r="SJ58" s="68">
        <f t="shared" si="97"/>
        <v>0</v>
      </c>
      <c r="SK58" s="68">
        <f t="shared" si="97"/>
        <v>0</v>
      </c>
      <c r="SL58" s="68">
        <f t="shared" si="97"/>
        <v>0</v>
      </c>
      <c r="SM58" s="68">
        <f t="shared" si="97"/>
        <v>0</v>
      </c>
      <c r="SN58" s="68">
        <f t="shared" si="97"/>
        <v>0</v>
      </c>
      <c r="SO58" s="68">
        <f t="shared" si="97"/>
        <v>0</v>
      </c>
      <c r="SP58" s="68">
        <f t="shared" si="97"/>
        <v>0</v>
      </c>
      <c r="SQ58" s="68">
        <f t="shared" si="97"/>
        <v>0</v>
      </c>
      <c r="SR58" s="68">
        <f t="shared" si="97"/>
        <v>0</v>
      </c>
      <c r="SS58" s="68">
        <f t="shared" si="97"/>
        <v>0</v>
      </c>
      <c r="ST58" s="68">
        <f t="shared" si="97"/>
        <v>0</v>
      </c>
      <c r="SU58" s="68">
        <f t="shared" si="97"/>
        <v>0</v>
      </c>
      <c r="SV58" s="68">
        <f t="shared" ref="SV58:UF58" si="98">SUM(SV59:SV71)</f>
        <v>0</v>
      </c>
      <c r="SW58" s="68">
        <f t="shared" si="98"/>
        <v>0</v>
      </c>
      <c r="SX58" s="68">
        <f t="shared" si="98"/>
        <v>0</v>
      </c>
      <c r="SY58" s="68">
        <f t="shared" si="98"/>
        <v>0</v>
      </c>
      <c r="SZ58" s="68">
        <f t="shared" si="98"/>
        <v>0</v>
      </c>
      <c r="TA58" s="68">
        <f t="shared" si="98"/>
        <v>0</v>
      </c>
      <c r="TB58" s="68">
        <f t="shared" si="98"/>
        <v>0</v>
      </c>
      <c r="TC58" s="68">
        <f t="shared" si="98"/>
        <v>0</v>
      </c>
      <c r="TD58" s="68">
        <f t="shared" si="98"/>
        <v>0</v>
      </c>
      <c r="TE58" s="68">
        <f t="shared" si="98"/>
        <v>0</v>
      </c>
      <c r="TF58" s="68">
        <f t="shared" si="98"/>
        <v>0</v>
      </c>
      <c r="TG58" s="68">
        <f t="shared" si="98"/>
        <v>0</v>
      </c>
      <c r="TH58" s="68">
        <f t="shared" si="98"/>
        <v>0</v>
      </c>
      <c r="TI58" s="68">
        <f t="shared" si="98"/>
        <v>0</v>
      </c>
      <c r="TJ58" s="68">
        <f t="shared" si="98"/>
        <v>0</v>
      </c>
      <c r="TK58" s="68">
        <f t="shared" si="98"/>
        <v>0</v>
      </c>
      <c r="TL58" s="68">
        <f t="shared" si="98"/>
        <v>0</v>
      </c>
      <c r="TM58" s="68">
        <f t="shared" si="98"/>
        <v>0</v>
      </c>
      <c r="TN58" s="68">
        <f t="shared" si="98"/>
        <v>0</v>
      </c>
      <c r="TO58" s="68">
        <f t="shared" si="98"/>
        <v>0</v>
      </c>
      <c r="TP58" s="68">
        <f t="shared" si="98"/>
        <v>0</v>
      </c>
      <c r="TQ58" s="68">
        <f t="shared" si="98"/>
        <v>0</v>
      </c>
      <c r="TR58" s="68">
        <f t="shared" si="98"/>
        <v>0</v>
      </c>
      <c r="TS58" s="68">
        <f t="shared" si="98"/>
        <v>0</v>
      </c>
      <c r="TT58" s="68">
        <f t="shared" si="98"/>
        <v>0</v>
      </c>
      <c r="TU58" s="68">
        <f t="shared" si="98"/>
        <v>0</v>
      </c>
      <c r="TV58" s="68">
        <f t="shared" si="98"/>
        <v>0</v>
      </c>
      <c r="TW58" s="68">
        <f t="shared" si="98"/>
        <v>0</v>
      </c>
      <c r="TX58" s="68">
        <f t="shared" si="98"/>
        <v>0</v>
      </c>
      <c r="TY58" s="68">
        <f t="shared" si="98"/>
        <v>0</v>
      </c>
      <c r="TZ58" s="68">
        <f t="shared" si="98"/>
        <v>0</v>
      </c>
      <c r="UA58" s="68">
        <f t="shared" si="98"/>
        <v>0</v>
      </c>
      <c r="UB58" s="68">
        <f t="shared" si="98"/>
        <v>0</v>
      </c>
      <c r="UC58" s="68">
        <f t="shared" si="98"/>
        <v>0</v>
      </c>
      <c r="UD58" s="68">
        <f t="shared" si="98"/>
        <v>0</v>
      </c>
      <c r="UE58" s="68">
        <f t="shared" si="98"/>
        <v>0</v>
      </c>
      <c r="UF58" s="68">
        <f t="shared" si="98"/>
        <v>0</v>
      </c>
    </row>
    <row r="59" spans="1:552" ht="15.75" customHeight="1" outlineLevel="2" x14ac:dyDescent="0.35">
      <c r="A59" s="2" t="s">
        <v>573</v>
      </c>
      <c r="B59" s="5"/>
      <c r="C59" s="5"/>
      <c r="D59" s="81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>
        <v>205</v>
      </c>
      <c r="Z59" s="154"/>
      <c r="AA59" s="154"/>
      <c r="AB59" s="154"/>
      <c r="AC59" s="154"/>
      <c r="AD59" s="154"/>
      <c r="AE59" s="154"/>
      <c r="AF59" s="154"/>
      <c r="AG59" s="154"/>
      <c r="AH59" s="82"/>
      <c r="AI59" s="81"/>
      <c r="AJ59" s="154"/>
      <c r="AK59" s="154"/>
      <c r="AL59" s="154"/>
      <c r="AM59" s="154"/>
      <c r="AN59" s="154"/>
      <c r="AO59" s="154"/>
      <c r="AP59" s="154"/>
      <c r="AQ59" s="154"/>
      <c r="AR59" s="154"/>
      <c r="AS59" s="154"/>
      <c r="AT59" s="154"/>
      <c r="AU59" s="154"/>
      <c r="AV59" s="154"/>
      <c r="AW59" s="154"/>
      <c r="AX59" s="154"/>
      <c r="AY59" s="154"/>
      <c r="AZ59" s="154"/>
      <c r="BA59" s="154"/>
      <c r="BB59" s="154">
        <v>205</v>
      </c>
      <c r="BC59" s="154"/>
      <c r="BD59" s="154"/>
      <c r="BE59" s="154"/>
      <c r="BF59" s="154"/>
      <c r="BG59" s="154"/>
      <c r="BH59" s="154"/>
      <c r="BI59" s="154"/>
      <c r="BJ59" s="154"/>
      <c r="BK59" s="154"/>
      <c r="BL59" s="154"/>
      <c r="BM59" s="82"/>
      <c r="BN59" s="83"/>
      <c r="BO59" s="154"/>
      <c r="BP59" s="154"/>
      <c r="BQ59" s="154"/>
      <c r="BR59" s="154"/>
      <c r="BS59" s="154"/>
      <c r="BT59" s="154"/>
      <c r="BU59" s="154"/>
      <c r="BV59" s="154"/>
      <c r="BW59" s="154"/>
      <c r="BX59" s="154"/>
      <c r="BY59" s="154"/>
      <c r="BZ59" s="154"/>
      <c r="CA59" s="154"/>
      <c r="CB59" s="154"/>
      <c r="CC59" s="154"/>
      <c r="CD59" s="154"/>
      <c r="CE59" s="154"/>
      <c r="CF59" s="154"/>
      <c r="CG59" s="154"/>
      <c r="CH59" s="154"/>
      <c r="CI59" s="154"/>
      <c r="CJ59" s="154"/>
      <c r="CK59" s="154">
        <v>209.38</v>
      </c>
      <c r="CL59" s="154"/>
      <c r="CM59" s="154"/>
      <c r="CN59" s="154"/>
      <c r="CO59" s="154"/>
      <c r="CP59" s="154"/>
      <c r="CQ59" s="154"/>
      <c r="CR59" s="154"/>
      <c r="CS59" s="154"/>
      <c r="CT59" s="154"/>
      <c r="CU59" s="154"/>
      <c r="CV59" s="154"/>
      <c r="CW59" s="154"/>
      <c r="CX59" s="154"/>
      <c r="CY59" s="154"/>
      <c r="CZ59" s="154"/>
      <c r="DA59" s="154"/>
      <c r="DB59" s="154"/>
      <c r="DC59" s="154"/>
      <c r="DD59" s="154"/>
      <c r="DE59" s="154"/>
      <c r="DF59" s="154"/>
      <c r="DG59" s="154"/>
      <c r="DH59" s="154"/>
      <c r="DI59" s="154"/>
      <c r="DJ59" s="154"/>
      <c r="DK59" s="154"/>
      <c r="DL59" s="154">
        <v>205</v>
      </c>
      <c r="DM59" s="154"/>
      <c r="DN59" s="154"/>
      <c r="DO59" s="154"/>
      <c r="DP59" s="154"/>
      <c r="DQ59" s="154"/>
      <c r="DR59" s="154"/>
      <c r="DS59" s="154"/>
      <c r="DT59" s="154"/>
      <c r="DU59" s="154"/>
      <c r="DV59" s="154"/>
      <c r="DW59" s="154"/>
      <c r="DX59" s="154"/>
      <c r="DY59" s="154"/>
      <c r="DZ59" s="154"/>
      <c r="EA59" s="154"/>
      <c r="EB59" s="154"/>
      <c r="EC59" s="154"/>
      <c r="ED59" s="154"/>
      <c r="EE59" s="154"/>
      <c r="EF59" s="154"/>
      <c r="EG59" s="154"/>
      <c r="EH59" s="154"/>
      <c r="EI59" s="154"/>
      <c r="EJ59" s="154"/>
      <c r="EK59" s="154"/>
      <c r="EL59" s="154"/>
      <c r="EM59" s="154"/>
      <c r="EN59" s="154"/>
      <c r="EO59" s="154"/>
      <c r="EP59" s="154"/>
      <c r="EQ59" s="154"/>
      <c r="ER59" s="154"/>
      <c r="ES59" s="154"/>
      <c r="ET59" s="154"/>
      <c r="EU59" s="154">
        <v>367</v>
      </c>
      <c r="EV59" s="154"/>
      <c r="EW59" s="154"/>
      <c r="EX59" s="154">
        <v>209.66</v>
      </c>
      <c r="EY59" s="154"/>
      <c r="EZ59" s="154"/>
      <c r="FA59" s="154"/>
      <c r="FB59" s="154"/>
      <c r="FC59" s="154"/>
      <c r="FD59" s="154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>
        <v>167</v>
      </c>
      <c r="GE59" s="154"/>
      <c r="GF59" s="154"/>
      <c r="GG59" s="154"/>
      <c r="GH59" s="154"/>
      <c r="GI59" s="154"/>
      <c r="GJ59" s="154"/>
      <c r="GK59" s="154"/>
      <c r="GL59" s="154"/>
      <c r="GM59" s="154"/>
      <c r="GN59" s="154"/>
      <c r="GO59" s="154"/>
      <c r="GP59" s="154"/>
      <c r="GQ59" s="154"/>
      <c r="GR59" s="154"/>
      <c r="GS59" s="154"/>
      <c r="GT59" s="154"/>
      <c r="GU59" s="154"/>
      <c r="GV59" s="154"/>
      <c r="GW59" s="154"/>
      <c r="GX59" s="154"/>
      <c r="GY59" s="154"/>
      <c r="GZ59" s="154"/>
      <c r="HA59" s="154"/>
      <c r="HB59" s="154"/>
      <c r="HC59" s="154"/>
      <c r="HD59" s="154"/>
      <c r="HE59" s="154"/>
      <c r="HF59" s="154"/>
      <c r="HG59" s="154"/>
      <c r="HH59" s="154"/>
      <c r="HI59" s="154"/>
      <c r="HJ59" s="154">
        <v>170.37</v>
      </c>
      <c r="HK59" s="154"/>
      <c r="HL59" s="154"/>
      <c r="HM59" s="154"/>
      <c r="HN59" s="154"/>
      <c r="HO59" s="154"/>
      <c r="HP59" s="154"/>
      <c r="HQ59" s="154"/>
      <c r="HR59" s="154"/>
      <c r="HS59" s="154"/>
      <c r="HT59" s="154"/>
      <c r="HU59" s="154"/>
      <c r="HV59" s="154"/>
      <c r="HW59" s="154"/>
      <c r="HX59" s="154"/>
      <c r="HY59" s="154"/>
      <c r="HZ59" s="154"/>
      <c r="IA59" s="154"/>
      <c r="IB59" s="154"/>
      <c r="IC59" s="154"/>
      <c r="ID59" s="154"/>
      <c r="IE59" s="154"/>
      <c r="IF59" s="154"/>
      <c r="IG59" s="154"/>
      <c r="IH59" s="154"/>
      <c r="II59" s="154"/>
      <c r="IJ59" s="154"/>
      <c r="IK59" s="154"/>
      <c r="IL59" s="154"/>
      <c r="IM59" s="154"/>
      <c r="IN59" s="154"/>
      <c r="IO59" s="154"/>
      <c r="IP59" s="154"/>
      <c r="IQ59" s="154"/>
      <c r="IR59" s="154"/>
      <c r="IS59" s="154"/>
      <c r="IT59" s="154"/>
      <c r="IU59" s="154"/>
      <c r="IV59" s="154"/>
      <c r="IW59" s="154"/>
      <c r="IX59" s="154"/>
      <c r="IY59" s="154"/>
      <c r="IZ59" s="154"/>
      <c r="JA59" s="154"/>
      <c r="JB59" s="154"/>
      <c r="JC59" s="154"/>
      <c r="JD59" s="154"/>
      <c r="JE59" s="154"/>
      <c r="JF59" s="154"/>
      <c r="JG59" s="154"/>
      <c r="JH59" s="154"/>
      <c r="JI59" s="154"/>
      <c r="JJ59" s="154"/>
      <c r="JK59" s="154"/>
      <c r="JL59" s="154"/>
      <c r="JM59" s="154"/>
      <c r="JN59" s="154"/>
      <c r="JO59" s="154"/>
      <c r="JP59" s="154"/>
      <c r="JQ59" s="154"/>
      <c r="JR59" s="154"/>
      <c r="JS59" s="154"/>
      <c r="JT59" s="154"/>
      <c r="JU59" s="154"/>
      <c r="JV59" s="154"/>
      <c r="JW59" s="154"/>
      <c r="JX59" s="154"/>
      <c r="JY59" s="154"/>
      <c r="JZ59" s="154"/>
      <c r="KA59" s="154"/>
      <c r="KB59" s="154"/>
      <c r="KC59" s="154"/>
      <c r="KD59" s="154"/>
      <c r="KE59" s="154"/>
      <c r="KF59" s="154"/>
      <c r="KG59" s="154"/>
      <c r="KH59" s="154"/>
      <c r="KI59" s="154"/>
      <c r="KJ59" s="154"/>
      <c r="KK59" s="154"/>
      <c r="KL59" s="154"/>
      <c r="KM59" s="154"/>
      <c r="KN59" s="154"/>
      <c r="KO59" s="154"/>
      <c r="KP59" s="154"/>
      <c r="KQ59" s="154"/>
      <c r="KR59" s="154"/>
      <c r="KS59" s="154"/>
      <c r="KT59" s="154"/>
      <c r="KU59" s="154"/>
      <c r="KV59" s="154"/>
      <c r="KW59" s="154"/>
      <c r="KX59" s="154"/>
      <c r="KY59" s="154"/>
      <c r="KZ59" s="154"/>
      <c r="LA59" s="154"/>
      <c r="LB59" s="154"/>
      <c r="LC59" s="154"/>
      <c r="LD59" s="154"/>
      <c r="LE59" s="154"/>
      <c r="LF59" s="154"/>
      <c r="LG59" s="154"/>
      <c r="LH59" s="154"/>
      <c r="LI59" s="154"/>
      <c r="LJ59" s="154"/>
      <c r="LK59" s="154"/>
      <c r="LL59" s="154"/>
      <c r="LM59" s="154"/>
      <c r="LN59" s="154"/>
      <c r="LO59" s="154"/>
      <c r="LP59" s="154"/>
      <c r="LQ59" s="154"/>
      <c r="LR59" s="154"/>
      <c r="LS59" s="154"/>
      <c r="LT59" s="154"/>
      <c r="LU59" s="154"/>
      <c r="LV59" s="154"/>
      <c r="LW59" s="154"/>
      <c r="LX59" s="154"/>
      <c r="LY59" s="154"/>
      <c r="LZ59" s="154"/>
      <c r="MA59" s="154"/>
      <c r="MB59" s="154"/>
      <c r="MC59" s="154"/>
      <c r="MD59" s="154"/>
      <c r="ME59" s="154"/>
      <c r="MF59" s="154"/>
      <c r="MG59" s="154"/>
      <c r="MH59" s="154"/>
      <c r="MI59" s="154"/>
      <c r="MJ59" s="154"/>
      <c r="MK59" s="154"/>
      <c r="ML59" s="154"/>
      <c r="MM59" s="154"/>
      <c r="MN59" s="154"/>
      <c r="MO59" s="154"/>
      <c r="MP59" s="154"/>
      <c r="MQ59" s="154"/>
      <c r="MR59" s="154"/>
      <c r="MS59" s="154"/>
      <c r="MT59" s="154"/>
      <c r="MU59" s="154"/>
      <c r="MV59" s="154"/>
      <c r="MW59" s="154"/>
      <c r="MX59" s="154"/>
      <c r="MY59" s="154"/>
      <c r="MZ59" s="154"/>
      <c r="NA59" s="154"/>
      <c r="NB59" s="154"/>
      <c r="NC59" s="154"/>
      <c r="ND59" s="154"/>
      <c r="NE59" s="154"/>
      <c r="NF59" s="154"/>
      <c r="NG59" s="154"/>
      <c r="NH59" s="154"/>
      <c r="NI59" s="154"/>
      <c r="NJ59" s="154"/>
      <c r="NK59" s="154"/>
      <c r="NL59" s="154"/>
      <c r="NM59" s="154"/>
      <c r="NN59" s="154"/>
      <c r="NO59" s="154"/>
      <c r="NP59" s="154"/>
      <c r="NQ59" s="154"/>
      <c r="NR59" s="154"/>
      <c r="NS59" s="154"/>
      <c r="NT59" s="154"/>
      <c r="NU59" s="154"/>
      <c r="NV59" s="154"/>
      <c r="NW59" s="154"/>
      <c r="NX59" s="154"/>
      <c r="NY59" s="154"/>
      <c r="NZ59" s="154"/>
      <c r="OA59" s="154"/>
      <c r="OB59" s="154"/>
      <c r="OC59" s="154"/>
      <c r="OD59" s="154"/>
      <c r="OE59" s="154"/>
      <c r="OF59" s="154"/>
      <c r="OG59" s="154"/>
      <c r="OH59" s="154"/>
      <c r="OI59" s="154"/>
      <c r="OJ59" s="154"/>
      <c r="OK59" s="154"/>
      <c r="OL59" s="154"/>
      <c r="OM59" s="154"/>
      <c r="ON59" s="154"/>
      <c r="OO59" s="154"/>
      <c r="OP59" s="154"/>
      <c r="OQ59" s="154"/>
      <c r="OR59" s="154"/>
      <c r="OS59" s="154"/>
      <c r="OT59" s="154"/>
      <c r="OU59" s="154"/>
      <c r="OV59" s="154"/>
      <c r="OW59" s="154"/>
      <c r="OX59" s="154"/>
      <c r="OY59" s="154"/>
      <c r="OZ59" s="154"/>
      <c r="PA59" s="154"/>
      <c r="PB59" s="154"/>
      <c r="PC59" s="154"/>
      <c r="PD59" s="154"/>
      <c r="PE59" s="154"/>
      <c r="PF59" s="154"/>
      <c r="PG59" s="154"/>
      <c r="PH59" s="154"/>
      <c r="PI59" s="154"/>
      <c r="PJ59" s="154"/>
      <c r="PK59" s="154"/>
      <c r="PL59" s="154"/>
      <c r="PM59" s="154"/>
      <c r="PN59" s="154"/>
      <c r="PO59" s="154"/>
      <c r="PP59" s="154"/>
      <c r="PQ59" s="154"/>
      <c r="PR59" s="154"/>
      <c r="PS59" s="154"/>
      <c r="PT59" s="154"/>
      <c r="PU59" s="154"/>
      <c r="PV59" s="154"/>
      <c r="PW59" s="154"/>
      <c r="PX59" s="154"/>
      <c r="PY59" s="154"/>
      <c r="PZ59" s="154"/>
      <c r="QA59" s="154"/>
      <c r="QB59" s="154"/>
      <c r="QC59" s="154"/>
      <c r="QD59" s="154"/>
      <c r="QE59" s="154"/>
      <c r="QF59" s="154"/>
      <c r="QG59" s="154"/>
      <c r="QH59" s="154"/>
      <c r="QI59" s="154"/>
      <c r="QJ59" s="154"/>
      <c r="QK59" s="154"/>
      <c r="QL59" s="154"/>
      <c r="QM59" s="154"/>
      <c r="QN59" s="154"/>
      <c r="QO59" s="154"/>
      <c r="QP59" s="154"/>
      <c r="QQ59" s="154"/>
      <c r="QR59" s="154"/>
      <c r="QS59" s="154"/>
      <c r="QT59" s="154"/>
      <c r="QU59" s="154"/>
      <c r="QV59" s="154"/>
      <c r="QW59" s="154"/>
      <c r="QX59" s="154"/>
      <c r="QY59" s="154"/>
      <c r="QZ59" s="154"/>
      <c r="RA59" s="154"/>
      <c r="RB59" s="154"/>
      <c r="RC59" s="154"/>
      <c r="RD59" s="154"/>
      <c r="RE59" s="154"/>
      <c r="RF59" s="154"/>
      <c r="RG59" s="154"/>
      <c r="RH59" s="154"/>
      <c r="RI59" s="154"/>
      <c r="RJ59" s="154"/>
      <c r="RK59" s="154"/>
      <c r="RL59" s="154"/>
      <c r="RM59" s="154"/>
      <c r="RN59" s="154"/>
      <c r="RO59" s="154"/>
      <c r="RP59" s="154"/>
      <c r="RQ59" s="154"/>
      <c r="RR59" s="154"/>
      <c r="RS59" s="154"/>
      <c r="RT59" s="154"/>
      <c r="RU59" s="154"/>
      <c r="RV59" s="154"/>
      <c r="RW59" s="154"/>
      <c r="RX59" s="154"/>
      <c r="RY59" s="154"/>
      <c r="RZ59" s="154"/>
      <c r="SA59" s="154"/>
      <c r="SB59" s="154"/>
      <c r="SC59" s="154"/>
      <c r="SD59" s="154"/>
      <c r="SE59" s="154"/>
      <c r="SF59" s="154"/>
      <c r="SG59" s="154"/>
      <c r="SH59" s="154"/>
      <c r="SI59" s="154"/>
      <c r="SJ59" s="154"/>
      <c r="SK59" s="154"/>
      <c r="SL59" s="154"/>
      <c r="SM59" s="154"/>
      <c r="SN59" s="154"/>
      <c r="SO59" s="154"/>
      <c r="SP59" s="154"/>
      <c r="SQ59" s="154"/>
      <c r="SR59" s="154"/>
      <c r="SS59" s="154"/>
      <c r="ST59" s="154"/>
      <c r="SU59" s="154"/>
      <c r="SV59" s="154"/>
      <c r="SW59" s="154"/>
      <c r="SX59" s="154"/>
      <c r="SY59" s="154"/>
      <c r="SZ59" s="154"/>
      <c r="TA59" s="154"/>
      <c r="TB59" s="154"/>
      <c r="TC59" s="154"/>
      <c r="TD59" s="154"/>
      <c r="TE59" s="154"/>
      <c r="TF59" s="154"/>
      <c r="TG59" s="154"/>
      <c r="TH59" s="154"/>
      <c r="TI59" s="154"/>
      <c r="TJ59" s="154"/>
      <c r="TK59" s="154"/>
      <c r="TL59" s="154"/>
      <c r="TM59" s="154"/>
      <c r="TN59" s="154"/>
      <c r="TO59" s="154"/>
      <c r="TP59" s="154"/>
      <c r="TQ59" s="154"/>
      <c r="TR59" s="154"/>
      <c r="TS59" s="154"/>
      <c r="TT59" s="154"/>
      <c r="TU59" s="154"/>
      <c r="TV59" s="154"/>
      <c r="TW59" s="154"/>
      <c r="TX59" s="154"/>
      <c r="TY59" s="154"/>
      <c r="TZ59" s="154"/>
      <c r="UA59" s="154"/>
      <c r="UB59" s="154"/>
      <c r="UC59" s="154"/>
      <c r="UD59" s="154"/>
      <c r="UE59" s="154"/>
      <c r="UF59" s="154"/>
    </row>
    <row r="60" spans="1:552" ht="15.75" customHeight="1" outlineLevel="2" x14ac:dyDescent="0.35">
      <c r="A60" s="2" t="s">
        <v>574</v>
      </c>
      <c r="B60" s="5"/>
      <c r="C60" s="5"/>
      <c r="D60" s="81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154"/>
      <c r="AE60" s="154"/>
      <c r="AF60" s="154"/>
      <c r="AG60" s="154"/>
      <c r="AH60" s="82"/>
      <c r="AI60" s="81"/>
      <c r="AJ60" s="154"/>
      <c r="AK60" s="154"/>
      <c r="AL60" s="154"/>
      <c r="AM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54"/>
      <c r="BB60" s="154"/>
      <c r="BC60" s="154"/>
      <c r="BD60" s="154"/>
      <c r="BE60" s="154"/>
      <c r="BF60" s="154"/>
      <c r="BG60" s="154"/>
      <c r="BH60" s="154"/>
      <c r="BI60" s="154"/>
      <c r="BJ60" s="154"/>
      <c r="BK60" s="154"/>
      <c r="BL60" s="154"/>
      <c r="BM60" s="82"/>
      <c r="BN60" s="83"/>
      <c r="BO60" s="154"/>
      <c r="BP60" s="154">
        <v>1565.64</v>
      </c>
      <c r="BQ60" s="154"/>
      <c r="BR60" s="154"/>
      <c r="BS60" s="154"/>
      <c r="BT60" s="154"/>
      <c r="BU60" s="154"/>
      <c r="BV60" s="154"/>
      <c r="BW60" s="154"/>
      <c r="BX60" s="154"/>
      <c r="BY60" s="154"/>
      <c r="BZ60" s="154"/>
      <c r="CA60" s="154"/>
      <c r="CB60" s="154"/>
      <c r="CC60" s="154"/>
      <c r="CD60" s="154"/>
      <c r="CE60" s="154"/>
      <c r="CF60" s="154"/>
      <c r="CG60" s="154"/>
      <c r="CH60" s="154"/>
      <c r="CI60" s="154"/>
      <c r="CJ60" s="154"/>
      <c r="CK60" s="154"/>
      <c r="CL60" s="154"/>
      <c r="CM60" s="154"/>
      <c r="CN60" s="154"/>
      <c r="CO60" s="154"/>
      <c r="CP60" s="154"/>
      <c r="CQ60" s="154"/>
      <c r="CR60" s="154"/>
      <c r="CS60" s="154"/>
      <c r="CT60" s="154"/>
      <c r="CU60" s="154"/>
      <c r="CV60" s="154"/>
      <c r="CW60" s="154"/>
      <c r="CX60" s="154"/>
      <c r="CY60" s="154"/>
      <c r="CZ60" s="154"/>
      <c r="DA60" s="154"/>
      <c r="DB60" s="154"/>
      <c r="DC60" s="154"/>
      <c r="DD60" s="154"/>
      <c r="DE60" s="154"/>
      <c r="DF60" s="154"/>
      <c r="DG60" s="154"/>
      <c r="DH60" s="154"/>
      <c r="DI60" s="154"/>
      <c r="DJ60" s="154"/>
      <c r="DK60" s="154"/>
      <c r="DL60" s="154"/>
      <c r="DM60" s="154"/>
      <c r="DN60" s="154"/>
      <c r="DO60" s="154"/>
      <c r="DP60" s="154"/>
      <c r="DQ60" s="154"/>
      <c r="DR60" s="154"/>
      <c r="DS60" s="154"/>
      <c r="DT60" s="154"/>
      <c r="DU60" s="154"/>
      <c r="DV60" s="154"/>
      <c r="DW60" s="154"/>
      <c r="DX60" s="154"/>
      <c r="DY60" s="154"/>
      <c r="DZ60" s="154"/>
      <c r="EA60" s="154"/>
      <c r="EB60" s="154"/>
      <c r="EC60" s="154"/>
      <c r="ED60" s="154"/>
      <c r="EE60" s="154"/>
      <c r="EF60" s="154"/>
      <c r="EG60" s="154"/>
      <c r="EH60" s="154"/>
      <c r="EI60" s="154"/>
      <c r="EJ60" s="154"/>
      <c r="EK60" s="154"/>
      <c r="EL60" s="154"/>
      <c r="EM60" s="154"/>
      <c r="EN60" s="154"/>
      <c r="EO60" s="154"/>
      <c r="EP60" s="154"/>
      <c r="EQ60" s="154"/>
      <c r="ER60" s="154"/>
      <c r="ES60" s="154"/>
      <c r="ET60" s="154"/>
      <c r="EU60" s="154"/>
      <c r="EV60" s="154"/>
      <c r="EW60" s="154"/>
      <c r="EX60" s="154"/>
      <c r="EY60" s="154"/>
      <c r="EZ60" s="154"/>
      <c r="FA60" s="154"/>
      <c r="FB60" s="154"/>
      <c r="FC60" s="154"/>
      <c r="FD60" s="154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  <c r="GN60" s="154"/>
      <c r="GO60" s="154"/>
      <c r="GP60" s="154"/>
      <c r="GQ60" s="154"/>
      <c r="GR60" s="154"/>
      <c r="GS60" s="154"/>
      <c r="GT60" s="154"/>
      <c r="GU60" s="154"/>
      <c r="GV60" s="154"/>
      <c r="GW60" s="154"/>
      <c r="GX60" s="154"/>
      <c r="GY60" s="154"/>
      <c r="GZ60" s="154"/>
      <c r="HA60" s="154"/>
      <c r="HB60" s="154"/>
      <c r="HC60" s="154"/>
      <c r="HD60" s="154"/>
      <c r="HE60" s="154"/>
      <c r="HF60" s="154"/>
      <c r="HG60" s="154"/>
      <c r="HH60" s="154"/>
      <c r="HI60" s="154"/>
      <c r="HJ60" s="154"/>
      <c r="HK60" s="154"/>
      <c r="HL60" s="154"/>
      <c r="HM60" s="154"/>
      <c r="HN60" s="154"/>
      <c r="HO60" s="154"/>
      <c r="HP60" s="154"/>
      <c r="HQ60" s="154"/>
      <c r="HR60" s="154"/>
      <c r="HS60" s="154"/>
      <c r="HT60" s="154"/>
      <c r="HU60" s="154"/>
      <c r="HV60" s="154"/>
      <c r="HW60" s="154"/>
      <c r="HX60" s="154"/>
      <c r="HY60" s="154"/>
      <c r="HZ60" s="154"/>
      <c r="IA60" s="154"/>
      <c r="IB60" s="154"/>
      <c r="IC60" s="154"/>
      <c r="ID60" s="154"/>
      <c r="IE60" s="154"/>
      <c r="IF60" s="154"/>
      <c r="IG60" s="154"/>
      <c r="IH60" s="154"/>
      <c r="II60" s="154"/>
      <c r="IJ60" s="154"/>
      <c r="IK60" s="154"/>
      <c r="IL60" s="154"/>
      <c r="IM60" s="154"/>
      <c r="IN60" s="154"/>
      <c r="IO60" s="154"/>
      <c r="IP60" s="154"/>
      <c r="IQ60" s="154"/>
      <c r="IR60" s="154"/>
      <c r="IS60" s="154"/>
      <c r="IT60" s="154"/>
      <c r="IU60" s="154"/>
      <c r="IV60" s="154"/>
      <c r="IW60" s="154"/>
      <c r="IX60" s="154"/>
      <c r="IY60" s="154"/>
      <c r="IZ60" s="154"/>
      <c r="JA60" s="154"/>
      <c r="JB60" s="154"/>
      <c r="JC60" s="154"/>
      <c r="JD60" s="154"/>
      <c r="JE60" s="154"/>
      <c r="JF60" s="154"/>
      <c r="JG60" s="154"/>
      <c r="JH60" s="154"/>
      <c r="JI60" s="154"/>
      <c r="JJ60" s="154"/>
      <c r="JK60" s="154"/>
      <c r="JL60" s="154"/>
      <c r="JM60" s="154"/>
      <c r="JN60" s="154"/>
      <c r="JO60" s="154"/>
      <c r="JP60" s="154"/>
      <c r="JQ60" s="154"/>
      <c r="JR60" s="154"/>
      <c r="JS60" s="154"/>
      <c r="JT60" s="154"/>
      <c r="JU60" s="154"/>
      <c r="JV60" s="154"/>
      <c r="JW60" s="154"/>
      <c r="JX60" s="154"/>
      <c r="JY60" s="154"/>
      <c r="JZ60" s="154"/>
      <c r="KA60" s="154"/>
      <c r="KB60" s="154"/>
      <c r="KC60" s="154"/>
      <c r="KD60" s="154"/>
      <c r="KE60" s="154"/>
      <c r="KF60" s="154"/>
      <c r="KG60" s="154"/>
      <c r="KH60" s="154"/>
      <c r="KI60" s="154"/>
      <c r="KJ60" s="154"/>
      <c r="KK60" s="154"/>
      <c r="KL60" s="154"/>
      <c r="KM60" s="154"/>
      <c r="KN60" s="154"/>
      <c r="KO60" s="154"/>
      <c r="KP60" s="154"/>
      <c r="KQ60" s="154"/>
      <c r="KR60" s="154"/>
      <c r="KS60" s="154"/>
      <c r="KT60" s="154"/>
      <c r="KU60" s="154"/>
      <c r="KV60" s="154"/>
      <c r="KW60" s="154"/>
      <c r="KX60" s="154"/>
      <c r="KY60" s="154"/>
      <c r="KZ60" s="154"/>
      <c r="LA60" s="154"/>
      <c r="LB60" s="154"/>
      <c r="LC60" s="154"/>
      <c r="LD60" s="154"/>
      <c r="LE60" s="154"/>
      <c r="LF60" s="154"/>
      <c r="LG60" s="154"/>
      <c r="LH60" s="154"/>
      <c r="LI60" s="154"/>
      <c r="LJ60" s="154"/>
      <c r="LK60" s="154"/>
      <c r="LL60" s="154"/>
      <c r="LM60" s="154"/>
      <c r="LN60" s="154"/>
      <c r="LO60" s="154"/>
      <c r="LP60" s="154"/>
      <c r="LQ60" s="154"/>
      <c r="LR60" s="154"/>
      <c r="LS60" s="154"/>
      <c r="LT60" s="154"/>
      <c r="LU60" s="154"/>
      <c r="LV60" s="154"/>
      <c r="LW60" s="154"/>
      <c r="LX60" s="154"/>
      <c r="LY60" s="154"/>
      <c r="LZ60" s="154"/>
      <c r="MA60" s="154"/>
      <c r="MB60" s="154"/>
      <c r="MC60" s="154"/>
      <c r="MD60" s="154"/>
      <c r="ME60" s="154"/>
      <c r="MF60" s="154"/>
      <c r="MG60" s="154"/>
      <c r="MH60" s="154"/>
      <c r="MI60" s="154"/>
      <c r="MJ60" s="154"/>
      <c r="MK60" s="154"/>
      <c r="ML60" s="154"/>
      <c r="MM60" s="154"/>
      <c r="MN60" s="154"/>
      <c r="MO60" s="154"/>
      <c r="MP60" s="154"/>
      <c r="MQ60" s="154"/>
      <c r="MR60" s="154"/>
      <c r="MS60" s="154"/>
      <c r="MT60" s="154"/>
      <c r="MU60" s="154"/>
      <c r="MV60" s="154"/>
      <c r="MW60" s="154"/>
      <c r="MX60" s="154"/>
      <c r="MY60" s="154"/>
      <c r="MZ60" s="154"/>
      <c r="NA60" s="154"/>
      <c r="NB60" s="154"/>
      <c r="NC60" s="154"/>
      <c r="ND60" s="154"/>
      <c r="NE60" s="154"/>
      <c r="NF60" s="154"/>
      <c r="NG60" s="154"/>
      <c r="NH60" s="154"/>
      <c r="NI60" s="154"/>
      <c r="NJ60" s="154"/>
      <c r="NK60" s="154"/>
      <c r="NL60" s="154"/>
      <c r="NM60" s="154"/>
      <c r="NN60" s="154"/>
      <c r="NO60" s="154"/>
      <c r="NP60" s="154"/>
      <c r="NQ60" s="154"/>
      <c r="NR60" s="154"/>
      <c r="NS60" s="154"/>
      <c r="NT60" s="154"/>
      <c r="NU60" s="154"/>
      <c r="NV60" s="154"/>
      <c r="NW60" s="154"/>
      <c r="NX60" s="154"/>
      <c r="NY60" s="154"/>
      <c r="NZ60" s="154"/>
      <c r="OA60" s="154"/>
      <c r="OB60" s="154"/>
      <c r="OC60" s="154"/>
      <c r="OD60" s="154"/>
      <c r="OE60" s="154"/>
      <c r="OF60" s="154"/>
      <c r="OG60" s="154"/>
      <c r="OH60" s="154"/>
      <c r="OI60" s="154"/>
      <c r="OJ60" s="154"/>
      <c r="OK60" s="154"/>
      <c r="OL60" s="154"/>
      <c r="OM60" s="154"/>
      <c r="ON60" s="154"/>
      <c r="OO60" s="154"/>
      <c r="OP60" s="154"/>
      <c r="OQ60" s="154"/>
      <c r="OR60" s="154"/>
      <c r="OS60" s="154"/>
      <c r="OT60" s="154"/>
      <c r="OU60" s="154"/>
      <c r="OV60" s="154"/>
      <c r="OW60" s="154"/>
      <c r="OX60" s="154"/>
      <c r="OY60" s="154"/>
      <c r="OZ60" s="154"/>
      <c r="PA60" s="154"/>
      <c r="PB60" s="154"/>
      <c r="PC60" s="154"/>
      <c r="PD60" s="154"/>
      <c r="PE60" s="154"/>
      <c r="PF60" s="154"/>
      <c r="PG60" s="154"/>
      <c r="PH60" s="154"/>
      <c r="PI60" s="154"/>
      <c r="PJ60" s="154"/>
      <c r="PK60" s="154"/>
      <c r="PL60" s="154"/>
      <c r="PM60" s="154"/>
      <c r="PN60" s="154"/>
      <c r="PO60" s="154"/>
      <c r="PP60" s="154"/>
      <c r="PQ60" s="154"/>
      <c r="PR60" s="154"/>
      <c r="PS60" s="154"/>
      <c r="PT60" s="154"/>
      <c r="PU60" s="154"/>
      <c r="PV60" s="154"/>
      <c r="PW60" s="154"/>
      <c r="PX60" s="154"/>
      <c r="PY60" s="154"/>
      <c r="PZ60" s="154"/>
      <c r="QA60" s="154"/>
      <c r="QB60" s="154"/>
      <c r="QC60" s="154"/>
      <c r="QD60" s="154"/>
      <c r="QE60" s="154"/>
      <c r="QF60" s="154"/>
      <c r="QG60" s="154"/>
      <c r="QH60" s="154"/>
      <c r="QI60" s="154"/>
      <c r="QJ60" s="154"/>
      <c r="QK60" s="154"/>
      <c r="QL60" s="154"/>
      <c r="QM60" s="154"/>
      <c r="QN60" s="154"/>
      <c r="QO60" s="154"/>
      <c r="QP60" s="154"/>
      <c r="QQ60" s="154"/>
      <c r="QR60" s="154"/>
      <c r="QS60" s="154"/>
      <c r="QT60" s="154"/>
      <c r="QU60" s="154"/>
      <c r="QV60" s="154"/>
      <c r="QW60" s="154"/>
      <c r="QX60" s="154"/>
      <c r="QY60" s="154"/>
      <c r="QZ60" s="154"/>
      <c r="RA60" s="154"/>
      <c r="RB60" s="154"/>
      <c r="RC60" s="154"/>
      <c r="RD60" s="154"/>
      <c r="RE60" s="154"/>
      <c r="RF60" s="154"/>
      <c r="RG60" s="154"/>
      <c r="RH60" s="154"/>
      <c r="RI60" s="154"/>
      <c r="RJ60" s="154"/>
      <c r="RK60" s="154"/>
      <c r="RL60" s="154"/>
      <c r="RM60" s="154"/>
      <c r="RN60" s="154"/>
      <c r="RO60" s="154"/>
      <c r="RP60" s="154"/>
      <c r="RQ60" s="154"/>
      <c r="RR60" s="154"/>
      <c r="RS60" s="154"/>
      <c r="RT60" s="154"/>
      <c r="RU60" s="154"/>
      <c r="RV60" s="154"/>
      <c r="RW60" s="154"/>
      <c r="RX60" s="154"/>
      <c r="RY60" s="154"/>
      <c r="RZ60" s="154"/>
      <c r="SA60" s="154"/>
      <c r="SB60" s="154"/>
      <c r="SC60" s="154"/>
      <c r="SD60" s="154"/>
      <c r="SE60" s="154"/>
      <c r="SF60" s="154"/>
      <c r="SG60" s="154"/>
      <c r="SH60" s="154"/>
      <c r="SI60" s="154"/>
      <c r="SJ60" s="154"/>
      <c r="SK60" s="154"/>
      <c r="SL60" s="154"/>
      <c r="SM60" s="154"/>
      <c r="SN60" s="154"/>
      <c r="SO60" s="154"/>
      <c r="SP60" s="154"/>
      <c r="SQ60" s="154"/>
      <c r="SR60" s="154"/>
      <c r="SS60" s="154"/>
      <c r="ST60" s="154"/>
      <c r="SU60" s="154"/>
      <c r="SV60" s="154"/>
      <c r="SW60" s="154"/>
      <c r="SX60" s="154"/>
      <c r="SY60" s="154"/>
      <c r="SZ60" s="154"/>
      <c r="TA60" s="154"/>
      <c r="TB60" s="154"/>
      <c r="TC60" s="154"/>
      <c r="TD60" s="154"/>
      <c r="TE60" s="154"/>
      <c r="TF60" s="154"/>
      <c r="TG60" s="154"/>
      <c r="TH60" s="154"/>
      <c r="TI60" s="154"/>
      <c r="TJ60" s="154"/>
      <c r="TK60" s="154"/>
      <c r="TL60" s="154"/>
      <c r="TM60" s="154"/>
      <c r="TN60" s="154"/>
      <c r="TO60" s="154"/>
      <c r="TP60" s="154"/>
      <c r="TQ60" s="154"/>
      <c r="TR60" s="154"/>
      <c r="TS60" s="154"/>
      <c r="TT60" s="154"/>
      <c r="TU60" s="154"/>
      <c r="TV60" s="154"/>
      <c r="TW60" s="154"/>
      <c r="TX60" s="154"/>
      <c r="TY60" s="154"/>
      <c r="TZ60" s="154"/>
      <c r="UA60" s="154"/>
      <c r="UB60" s="154"/>
      <c r="UC60" s="154"/>
      <c r="UD60" s="154"/>
      <c r="UE60" s="154"/>
      <c r="UF60" s="154"/>
    </row>
    <row r="61" spans="1:552" ht="15.75" customHeight="1" outlineLevel="2" x14ac:dyDescent="0.35">
      <c r="A61" s="2" t="s">
        <v>575</v>
      </c>
      <c r="B61" s="5"/>
      <c r="C61" s="5"/>
      <c r="D61" s="81"/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154"/>
      <c r="AA61" s="154"/>
      <c r="AB61" s="154"/>
      <c r="AC61" s="154"/>
      <c r="AD61" s="154"/>
      <c r="AE61" s="154"/>
      <c r="AF61" s="154"/>
      <c r="AG61" s="154"/>
      <c r="AH61" s="82"/>
      <c r="AI61" s="81"/>
      <c r="AJ61" s="154"/>
      <c r="AK61" s="154"/>
      <c r="AL61" s="154"/>
      <c r="AM61" s="154"/>
      <c r="AN61" s="154"/>
      <c r="AO61" s="154"/>
      <c r="AP61" s="154"/>
      <c r="AQ61" s="154"/>
      <c r="AR61" s="154"/>
      <c r="AS61" s="154"/>
      <c r="AT61" s="154"/>
      <c r="AU61" s="154"/>
      <c r="AV61" s="154"/>
      <c r="AW61" s="154"/>
      <c r="AX61" s="154"/>
      <c r="AY61" s="154"/>
      <c r="AZ61" s="154"/>
      <c r="BA61" s="154"/>
      <c r="BB61" s="154"/>
      <c r="BC61" s="154"/>
      <c r="BD61" s="154"/>
      <c r="BE61" s="154"/>
      <c r="BF61" s="154"/>
      <c r="BG61" s="154"/>
      <c r="BH61" s="154"/>
      <c r="BI61" s="154"/>
      <c r="BJ61" s="154"/>
      <c r="BK61" s="154"/>
      <c r="BL61" s="154"/>
      <c r="BM61" s="82"/>
      <c r="BN61" s="83"/>
      <c r="BO61" s="154"/>
      <c r="BP61" s="154"/>
      <c r="BQ61" s="154"/>
      <c r="BR61" s="154"/>
      <c r="BS61" s="154"/>
      <c r="BT61" s="154"/>
      <c r="BU61" s="154"/>
      <c r="BV61" s="154"/>
      <c r="BW61" s="154"/>
      <c r="BX61" s="154"/>
      <c r="BY61" s="154"/>
      <c r="BZ61" s="154"/>
      <c r="CA61" s="154"/>
      <c r="CB61" s="154"/>
      <c r="CC61" s="154"/>
      <c r="CD61" s="154"/>
      <c r="CE61" s="154"/>
      <c r="CF61" s="154"/>
      <c r="CG61" s="154"/>
      <c r="CH61" s="154"/>
      <c r="CI61" s="154"/>
      <c r="CJ61" s="154"/>
      <c r="CK61" s="154"/>
      <c r="CL61" s="154"/>
      <c r="CM61" s="154"/>
      <c r="CN61" s="154"/>
      <c r="CO61" s="154"/>
      <c r="CP61" s="154"/>
      <c r="CQ61" s="154"/>
      <c r="CR61" s="154"/>
      <c r="CS61" s="154"/>
      <c r="CT61" s="154"/>
      <c r="CU61" s="154"/>
      <c r="CV61" s="154"/>
      <c r="CW61" s="154"/>
      <c r="CX61" s="154"/>
      <c r="CY61" s="154"/>
      <c r="CZ61" s="154"/>
      <c r="DA61" s="154"/>
      <c r="DB61" s="154"/>
      <c r="DC61" s="154"/>
      <c r="DD61" s="154"/>
      <c r="DE61" s="154"/>
      <c r="DF61" s="154"/>
      <c r="DG61" s="154"/>
      <c r="DH61" s="154"/>
      <c r="DI61" s="154"/>
      <c r="DJ61" s="154"/>
      <c r="DK61" s="154"/>
      <c r="DL61" s="154"/>
      <c r="DM61" s="154"/>
      <c r="DN61" s="154"/>
      <c r="DO61" s="154"/>
      <c r="DP61" s="154"/>
      <c r="DQ61" s="154"/>
      <c r="DR61" s="154"/>
      <c r="DS61" s="154"/>
      <c r="DT61" s="154"/>
      <c r="DU61" s="154"/>
      <c r="DV61" s="154"/>
      <c r="DW61" s="154"/>
      <c r="DX61" s="154"/>
      <c r="DY61" s="154"/>
      <c r="DZ61" s="154"/>
      <c r="EA61" s="154"/>
      <c r="EB61" s="154"/>
      <c r="EC61" s="154"/>
      <c r="ED61" s="154"/>
      <c r="EE61" s="154"/>
      <c r="EF61" s="154"/>
      <c r="EG61" s="154"/>
      <c r="EH61" s="154"/>
      <c r="EI61" s="154"/>
      <c r="EJ61" s="154"/>
      <c r="EK61" s="154"/>
      <c r="EL61" s="154"/>
      <c r="EM61" s="154"/>
      <c r="EN61" s="154"/>
      <c r="EO61" s="154"/>
      <c r="EP61" s="154"/>
      <c r="EQ61" s="154"/>
      <c r="ER61" s="154"/>
      <c r="ES61" s="154"/>
      <c r="ET61" s="154"/>
      <c r="EU61" s="154"/>
      <c r="EV61" s="154"/>
      <c r="EW61" s="154"/>
      <c r="EX61" s="154"/>
      <c r="EY61" s="154"/>
      <c r="EZ61" s="154"/>
      <c r="FA61" s="154"/>
      <c r="FB61" s="154"/>
      <c r="FC61" s="154"/>
      <c r="FD61" s="154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  <c r="GN61" s="154"/>
      <c r="GO61" s="154"/>
      <c r="GP61" s="154"/>
      <c r="GQ61" s="154"/>
      <c r="GR61" s="154"/>
      <c r="GS61" s="154"/>
      <c r="GT61" s="154"/>
      <c r="GU61" s="154"/>
      <c r="GV61" s="154"/>
      <c r="GW61" s="154"/>
      <c r="GX61" s="154"/>
      <c r="GY61" s="154"/>
      <c r="GZ61" s="154"/>
      <c r="HA61" s="154"/>
      <c r="HB61" s="154"/>
      <c r="HC61" s="154"/>
      <c r="HD61" s="154"/>
      <c r="HE61" s="154"/>
      <c r="HF61" s="154"/>
      <c r="HG61" s="154"/>
      <c r="HH61" s="154"/>
      <c r="HI61" s="154"/>
      <c r="HJ61" s="154"/>
      <c r="HK61" s="154"/>
      <c r="HL61" s="154"/>
      <c r="HM61" s="154"/>
      <c r="HN61" s="154"/>
      <c r="HO61" s="154"/>
      <c r="HP61" s="154"/>
      <c r="HQ61" s="154"/>
      <c r="HR61" s="154"/>
      <c r="HS61" s="154"/>
      <c r="HT61" s="154"/>
      <c r="HU61" s="154"/>
      <c r="HV61" s="154"/>
      <c r="HW61" s="154"/>
      <c r="HX61" s="154"/>
      <c r="HY61" s="154"/>
      <c r="HZ61" s="154"/>
      <c r="IA61" s="154"/>
      <c r="IB61" s="154"/>
      <c r="IC61" s="154"/>
      <c r="ID61" s="154"/>
      <c r="IE61" s="154"/>
      <c r="IF61" s="154"/>
      <c r="IG61" s="154"/>
      <c r="IH61" s="154"/>
      <c r="II61" s="154"/>
      <c r="IJ61" s="154"/>
      <c r="IK61" s="154"/>
      <c r="IL61" s="154"/>
      <c r="IM61" s="154"/>
      <c r="IN61" s="154"/>
      <c r="IO61" s="154"/>
      <c r="IP61" s="154"/>
      <c r="IQ61" s="154"/>
      <c r="IR61" s="154"/>
      <c r="IS61" s="154"/>
      <c r="IT61" s="154"/>
      <c r="IU61" s="154"/>
      <c r="IV61" s="154"/>
      <c r="IW61" s="154"/>
      <c r="IX61" s="154"/>
      <c r="IY61" s="154"/>
      <c r="IZ61" s="154"/>
      <c r="JA61" s="154"/>
      <c r="JB61" s="154"/>
      <c r="JC61" s="154"/>
      <c r="JD61" s="154"/>
      <c r="JE61" s="154"/>
      <c r="JF61" s="154"/>
      <c r="JG61" s="154"/>
      <c r="JH61" s="154"/>
      <c r="JI61" s="154"/>
      <c r="JJ61" s="154"/>
      <c r="JK61" s="154"/>
      <c r="JL61" s="154"/>
      <c r="JM61" s="154"/>
      <c r="JN61" s="154"/>
      <c r="JO61" s="154"/>
      <c r="JP61" s="154"/>
      <c r="JQ61" s="154"/>
      <c r="JR61" s="154"/>
      <c r="JS61" s="154"/>
      <c r="JT61" s="154"/>
      <c r="JU61" s="154"/>
      <c r="JV61" s="154"/>
      <c r="JW61" s="154"/>
      <c r="JX61" s="154"/>
      <c r="JY61" s="154"/>
      <c r="JZ61" s="154"/>
      <c r="KA61" s="154"/>
      <c r="KB61" s="154"/>
      <c r="KC61" s="154"/>
      <c r="KD61" s="154"/>
      <c r="KE61" s="154"/>
      <c r="KF61" s="154"/>
      <c r="KG61" s="154"/>
      <c r="KH61" s="154"/>
      <c r="KI61" s="154"/>
      <c r="KJ61" s="154"/>
      <c r="KK61" s="154"/>
      <c r="KL61" s="154"/>
      <c r="KM61" s="154"/>
      <c r="KN61" s="154"/>
      <c r="KO61" s="154"/>
      <c r="KP61" s="154"/>
      <c r="KQ61" s="154"/>
      <c r="KR61" s="154"/>
      <c r="KS61" s="154"/>
      <c r="KT61" s="154"/>
      <c r="KU61" s="154"/>
      <c r="KV61" s="154"/>
      <c r="KW61" s="154"/>
      <c r="KX61" s="154"/>
      <c r="KY61" s="154"/>
      <c r="KZ61" s="154"/>
      <c r="LA61" s="154"/>
      <c r="LB61" s="154"/>
      <c r="LC61" s="154"/>
      <c r="LD61" s="154"/>
      <c r="LE61" s="154"/>
      <c r="LF61" s="154"/>
      <c r="LG61" s="154"/>
      <c r="LH61" s="154"/>
      <c r="LI61" s="154"/>
      <c r="LJ61" s="154"/>
      <c r="LK61" s="154"/>
      <c r="LL61" s="154"/>
      <c r="LM61" s="154"/>
      <c r="LN61" s="154"/>
      <c r="LO61" s="154"/>
      <c r="LP61" s="154"/>
      <c r="LQ61" s="154"/>
      <c r="LR61" s="154"/>
      <c r="LS61" s="154"/>
      <c r="LT61" s="154"/>
      <c r="LU61" s="154"/>
      <c r="LV61" s="154"/>
      <c r="LW61" s="154"/>
      <c r="LX61" s="154"/>
      <c r="LY61" s="154"/>
      <c r="LZ61" s="154"/>
      <c r="MA61" s="154"/>
      <c r="MB61" s="154"/>
      <c r="MC61" s="154"/>
      <c r="MD61" s="154"/>
      <c r="ME61" s="154"/>
      <c r="MF61" s="154"/>
      <c r="MG61" s="154"/>
      <c r="MH61" s="154"/>
      <c r="MI61" s="154"/>
      <c r="MJ61" s="154"/>
      <c r="MK61" s="154"/>
      <c r="ML61" s="154"/>
      <c r="MM61" s="154"/>
      <c r="MN61" s="154"/>
      <c r="MO61" s="154"/>
      <c r="MP61" s="154"/>
      <c r="MQ61" s="154"/>
      <c r="MR61" s="154"/>
      <c r="MS61" s="154"/>
      <c r="MT61" s="154"/>
      <c r="MU61" s="154"/>
      <c r="MV61" s="154"/>
      <c r="MW61" s="154"/>
      <c r="MX61" s="154"/>
      <c r="MY61" s="154"/>
      <c r="MZ61" s="154"/>
      <c r="NA61" s="154"/>
      <c r="NB61" s="154"/>
      <c r="NC61" s="154"/>
      <c r="ND61" s="154"/>
      <c r="NE61" s="154"/>
      <c r="NF61" s="154"/>
      <c r="NG61" s="154"/>
      <c r="NH61" s="154"/>
      <c r="NI61" s="154"/>
      <c r="NJ61" s="154"/>
      <c r="NK61" s="154"/>
      <c r="NL61" s="154"/>
      <c r="NM61" s="154"/>
      <c r="NN61" s="154"/>
      <c r="NO61" s="154"/>
      <c r="NP61" s="154"/>
      <c r="NQ61" s="154"/>
      <c r="NR61" s="154"/>
      <c r="NS61" s="154"/>
      <c r="NT61" s="154"/>
      <c r="NU61" s="154"/>
      <c r="NV61" s="154"/>
      <c r="NW61" s="154"/>
      <c r="NX61" s="154"/>
      <c r="NY61" s="154"/>
      <c r="NZ61" s="154"/>
      <c r="OA61" s="154"/>
      <c r="OB61" s="154"/>
      <c r="OC61" s="154"/>
      <c r="OD61" s="154"/>
      <c r="OE61" s="154"/>
      <c r="OF61" s="154"/>
      <c r="OG61" s="154"/>
      <c r="OH61" s="154"/>
      <c r="OI61" s="154"/>
      <c r="OJ61" s="154"/>
      <c r="OK61" s="154"/>
      <c r="OL61" s="154"/>
      <c r="OM61" s="154"/>
      <c r="ON61" s="154"/>
      <c r="OO61" s="154"/>
      <c r="OP61" s="154"/>
      <c r="OQ61" s="154"/>
      <c r="OR61" s="154"/>
      <c r="OS61" s="154"/>
      <c r="OT61" s="154"/>
      <c r="OU61" s="154"/>
      <c r="OV61" s="154"/>
      <c r="OW61" s="154"/>
      <c r="OX61" s="154"/>
      <c r="OY61" s="154"/>
      <c r="OZ61" s="154"/>
      <c r="PA61" s="154"/>
      <c r="PB61" s="154"/>
      <c r="PC61" s="154"/>
      <c r="PD61" s="154"/>
      <c r="PE61" s="154"/>
      <c r="PF61" s="154"/>
      <c r="PG61" s="154"/>
      <c r="PH61" s="154"/>
      <c r="PI61" s="154"/>
      <c r="PJ61" s="154"/>
      <c r="PK61" s="154"/>
      <c r="PL61" s="154"/>
      <c r="PM61" s="154"/>
      <c r="PN61" s="154"/>
      <c r="PO61" s="154"/>
      <c r="PP61" s="154"/>
      <c r="PQ61" s="154"/>
      <c r="PR61" s="154"/>
      <c r="PS61" s="154"/>
      <c r="PT61" s="154"/>
      <c r="PU61" s="154"/>
      <c r="PV61" s="154"/>
      <c r="PW61" s="154"/>
      <c r="PX61" s="154"/>
      <c r="PY61" s="154"/>
      <c r="PZ61" s="154"/>
      <c r="QA61" s="154"/>
      <c r="QB61" s="154"/>
      <c r="QC61" s="154"/>
      <c r="QD61" s="154"/>
      <c r="QE61" s="154"/>
      <c r="QF61" s="154"/>
      <c r="QG61" s="154"/>
      <c r="QH61" s="154"/>
      <c r="QI61" s="154"/>
      <c r="QJ61" s="154"/>
      <c r="QK61" s="154"/>
      <c r="QL61" s="154"/>
      <c r="QM61" s="154"/>
      <c r="QN61" s="154"/>
      <c r="QO61" s="154"/>
      <c r="QP61" s="154"/>
      <c r="QQ61" s="154"/>
      <c r="QR61" s="154"/>
      <c r="QS61" s="154"/>
      <c r="QT61" s="154"/>
      <c r="QU61" s="154"/>
      <c r="QV61" s="154"/>
      <c r="QW61" s="154"/>
      <c r="QX61" s="154"/>
      <c r="QY61" s="154"/>
      <c r="QZ61" s="154"/>
      <c r="RA61" s="154"/>
      <c r="RB61" s="154"/>
      <c r="RC61" s="154"/>
      <c r="RD61" s="154"/>
      <c r="RE61" s="154"/>
      <c r="RF61" s="154"/>
      <c r="RG61" s="154"/>
      <c r="RH61" s="154"/>
      <c r="RI61" s="154"/>
      <c r="RJ61" s="154"/>
      <c r="RK61" s="154"/>
      <c r="RL61" s="154"/>
      <c r="RM61" s="154"/>
      <c r="RN61" s="154"/>
      <c r="RO61" s="154"/>
      <c r="RP61" s="154"/>
      <c r="RQ61" s="154"/>
      <c r="RR61" s="154"/>
      <c r="RS61" s="154"/>
      <c r="RT61" s="154"/>
      <c r="RU61" s="154"/>
      <c r="RV61" s="154"/>
      <c r="RW61" s="154"/>
      <c r="RX61" s="154"/>
      <c r="RY61" s="154"/>
      <c r="RZ61" s="154"/>
      <c r="SA61" s="154"/>
      <c r="SB61" s="154"/>
      <c r="SC61" s="154"/>
      <c r="SD61" s="154"/>
      <c r="SE61" s="154"/>
      <c r="SF61" s="154"/>
      <c r="SG61" s="154"/>
      <c r="SH61" s="154"/>
      <c r="SI61" s="154"/>
      <c r="SJ61" s="154"/>
      <c r="SK61" s="154"/>
      <c r="SL61" s="154"/>
      <c r="SM61" s="154"/>
      <c r="SN61" s="154"/>
      <c r="SO61" s="154"/>
      <c r="SP61" s="154"/>
      <c r="SQ61" s="154"/>
      <c r="SR61" s="154"/>
      <c r="SS61" s="154"/>
      <c r="ST61" s="154"/>
      <c r="SU61" s="154"/>
      <c r="SV61" s="154"/>
      <c r="SW61" s="154"/>
      <c r="SX61" s="154"/>
      <c r="SY61" s="154"/>
      <c r="SZ61" s="154"/>
      <c r="TA61" s="154"/>
      <c r="TB61" s="154"/>
      <c r="TC61" s="154"/>
      <c r="TD61" s="154"/>
      <c r="TE61" s="154"/>
      <c r="TF61" s="154"/>
      <c r="TG61" s="154"/>
      <c r="TH61" s="154"/>
      <c r="TI61" s="154"/>
      <c r="TJ61" s="154"/>
      <c r="TK61" s="154"/>
      <c r="TL61" s="154"/>
      <c r="TM61" s="154"/>
      <c r="TN61" s="154"/>
      <c r="TO61" s="154"/>
      <c r="TP61" s="154"/>
      <c r="TQ61" s="154"/>
      <c r="TR61" s="154"/>
      <c r="TS61" s="154"/>
      <c r="TT61" s="154"/>
      <c r="TU61" s="154"/>
      <c r="TV61" s="154"/>
      <c r="TW61" s="154"/>
      <c r="TX61" s="154"/>
      <c r="TY61" s="154"/>
      <c r="TZ61" s="154"/>
      <c r="UA61" s="154"/>
      <c r="UB61" s="154"/>
      <c r="UC61" s="154"/>
      <c r="UD61" s="154"/>
      <c r="UE61" s="154"/>
      <c r="UF61" s="154"/>
    </row>
    <row r="62" spans="1:552" ht="15.75" customHeight="1" outlineLevel="2" x14ac:dyDescent="0.35">
      <c r="A62" s="2" t="s">
        <v>576</v>
      </c>
      <c r="B62" s="5"/>
      <c r="C62" s="5"/>
      <c r="D62" s="81"/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/>
      <c r="Z62" s="154"/>
      <c r="AA62" s="154"/>
      <c r="AB62" s="154"/>
      <c r="AC62" s="154"/>
      <c r="AD62" s="154"/>
      <c r="AE62" s="154"/>
      <c r="AF62" s="154"/>
      <c r="AG62" s="154"/>
      <c r="AH62" s="82"/>
      <c r="AI62" s="81"/>
      <c r="AJ62" s="154"/>
      <c r="AK62" s="154"/>
      <c r="AL62" s="154"/>
      <c r="AM62" s="154"/>
      <c r="AN62" s="154"/>
      <c r="AO62" s="154"/>
      <c r="AP62" s="154"/>
      <c r="AQ62" s="154"/>
      <c r="AR62" s="154"/>
      <c r="AS62" s="154"/>
      <c r="AT62" s="154"/>
      <c r="AU62" s="154"/>
      <c r="AV62" s="154"/>
      <c r="AW62" s="154"/>
      <c r="AX62" s="154"/>
      <c r="AY62" s="154"/>
      <c r="AZ62" s="154"/>
      <c r="BA62" s="154"/>
      <c r="BB62" s="154"/>
      <c r="BC62" s="154"/>
      <c r="BD62" s="154"/>
      <c r="BE62" s="154"/>
      <c r="BF62" s="154"/>
      <c r="BG62" s="154"/>
      <c r="BH62" s="154"/>
      <c r="BI62" s="154"/>
      <c r="BJ62" s="154"/>
      <c r="BK62" s="154"/>
      <c r="BL62" s="154"/>
      <c r="BM62" s="82"/>
      <c r="BN62" s="83"/>
      <c r="BO62" s="154"/>
      <c r="BP62" s="154"/>
      <c r="BQ62" s="154"/>
      <c r="BR62" s="154"/>
      <c r="BS62" s="154"/>
      <c r="BT62" s="154"/>
      <c r="BU62" s="154"/>
      <c r="BV62" s="154"/>
      <c r="BW62" s="154"/>
      <c r="BX62" s="154"/>
      <c r="BY62" s="154"/>
      <c r="BZ62" s="154"/>
      <c r="CA62" s="154"/>
      <c r="CB62" s="154"/>
      <c r="CC62" s="154"/>
      <c r="CD62" s="154"/>
      <c r="CE62" s="154"/>
      <c r="CF62" s="154"/>
      <c r="CG62" s="154"/>
      <c r="CH62" s="154"/>
      <c r="CI62" s="154"/>
      <c r="CJ62" s="154"/>
      <c r="CK62" s="154"/>
      <c r="CL62" s="154"/>
      <c r="CM62" s="154"/>
      <c r="CN62" s="154"/>
      <c r="CO62" s="154"/>
      <c r="CP62" s="154"/>
      <c r="CQ62" s="154"/>
      <c r="CR62" s="154"/>
      <c r="CS62" s="154"/>
      <c r="CT62" s="154"/>
      <c r="CU62" s="154"/>
      <c r="CV62" s="154"/>
      <c r="CW62" s="154"/>
      <c r="CX62" s="154"/>
      <c r="CY62" s="154"/>
      <c r="CZ62" s="154"/>
      <c r="DA62" s="154"/>
      <c r="DB62" s="154"/>
      <c r="DC62" s="154"/>
      <c r="DD62" s="154"/>
      <c r="DE62" s="154"/>
      <c r="DF62" s="154"/>
      <c r="DG62" s="154"/>
      <c r="DH62" s="154"/>
      <c r="DI62" s="154"/>
      <c r="DJ62" s="154"/>
      <c r="DK62" s="154"/>
      <c r="DL62" s="154"/>
      <c r="DM62" s="154"/>
      <c r="DN62" s="154"/>
      <c r="DO62" s="154"/>
      <c r="DP62" s="154"/>
      <c r="DQ62" s="154"/>
      <c r="DR62" s="154"/>
      <c r="DS62" s="154"/>
      <c r="DT62" s="154"/>
      <c r="DU62" s="154"/>
      <c r="DV62" s="154"/>
      <c r="DW62" s="154"/>
      <c r="DX62" s="154"/>
      <c r="DY62" s="154"/>
      <c r="DZ62" s="154"/>
      <c r="EA62" s="154"/>
      <c r="EB62" s="154"/>
      <c r="EC62" s="154"/>
      <c r="ED62" s="154"/>
      <c r="EE62" s="154"/>
      <c r="EF62" s="154"/>
      <c r="EG62" s="154"/>
      <c r="EH62" s="154"/>
      <c r="EI62" s="154"/>
      <c r="EJ62" s="154"/>
      <c r="EK62" s="154"/>
      <c r="EL62" s="154"/>
      <c r="EM62" s="154"/>
      <c r="EN62" s="154"/>
      <c r="EO62" s="154"/>
      <c r="EP62" s="154"/>
      <c r="EQ62" s="154"/>
      <c r="ER62" s="154"/>
      <c r="ES62" s="154"/>
      <c r="ET62" s="154"/>
      <c r="EU62" s="154"/>
      <c r="EV62" s="154"/>
      <c r="EW62" s="154"/>
      <c r="EX62" s="154"/>
      <c r="EY62" s="154"/>
      <c r="EZ62" s="154"/>
      <c r="FA62" s="154"/>
      <c r="FB62" s="154"/>
      <c r="FC62" s="154"/>
      <c r="FD62" s="154"/>
      <c r="FE62" s="154"/>
      <c r="FF62" s="154"/>
      <c r="FG62" s="154"/>
      <c r="FH62" s="154"/>
      <c r="FI62" s="154"/>
      <c r="FJ62" s="154"/>
      <c r="FK62" s="154"/>
      <c r="FL62" s="154"/>
      <c r="FM62" s="154"/>
      <c r="FN62" s="154"/>
      <c r="FO62" s="154"/>
      <c r="FP62" s="154"/>
      <c r="FQ62" s="154"/>
      <c r="FR62" s="154"/>
      <c r="FS62" s="154"/>
      <c r="FT62" s="154"/>
      <c r="FU62" s="154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  <c r="GN62" s="154"/>
      <c r="GO62" s="154"/>
      <c r="GP62" s="154"/>
      <c r="GQ62" s="154"/>
      <c r="GR62" s="154"/>
      <c r="GS62" s="154"/>
      <c r="GT62" s="154"/>
      <c r="GU62" s="154"/>
      <c r="GV62" s="154"/>
      <c r="GW62" s="154"/>
      <c r="GX62" s="154"/>
      <c r="GY62" s="154"/>
      <c r="GZ62" s="154"/>
      <c r="HA62" s="154"/>
      <c r="HB62" s="154"/>
      <c r="HC62" s="154"/>
      <c r="HD62" s="154"/>
      <c r="HE62" s="154"/>
      <c r="HF62" s="154"/>
      <c r="HG62" s="154"/>
      <c r="HH62" s="154"/>
      <c r="HI62" s="154"/>
      <c r="HJ62" s="154"/>
      <c r="HK62" s="154"/>
      <c r="HL62" s="154"/>
      <c r="HM62" s="154"/>
      <c r="HN62" s="154"/>
      <c r="HO62" s="154"/>
      <c r="HP62" s="154"/>
      <c r="HQ62" s="154"/>
      <c r="HR62" s="154"/>
      <c r="HS62" s="154"/>
      <c r="HT62" s="154"/>
      <c r="HU62" s="154"/>
      <c r="HV62" s="154"/>
      <c r="HW62" s="154"/>
      <c r="HX62" s="154"/>
      <c r="HY62" s="154"/>
      <c r="HZ62" s="154"/>
      <c r="IA62" s="154"/>
      <c r="IB62" s="154"/>
      <c r="IC62" s="154"/>
      <c r="ID62" s="154"/>
      <c r="IE62" s="154"/>
      <c r="IF62" s="154"/>
      <c r="IG62" s="154"/>
      <c r="IH62" s="154"/>
      <c r="II62" s="154"/>
      <c r="IJ62" s="154"/>
      <c r="IK62" s="154"/>
      <c r="IL62" s="154"/>
      <c r="IM62" s="154"/>
      <c r="IN62" s="154"/>
      <c r="IO62" s="154"/>
      <c r="IP62" s="154"/>
      <c r="IQ62" s="154"/>
      <c r="IR62" s="154"/>
      <c r="IS62" s="154"/>
      <c r="IT62" s="154"/>
      <c r="IU62" s="154"/>
      <c r="IV62" s="154"/>
      <c r="IW62" s="154"/>
      <c r="IX62" s="154"/>
      <c r="IY62" s="154"/>
      <c r="IZ62" s="154"/>
      <c r="JA62" s="154"/>
      <c r="JB62" s="154"/>
      <c r="JC62" s="154"/>
      <c r="JD62" s="154"/>
      <c r="JE62" s="154"/>
      <c r="JF62" s="154"/>
      <c r="JG62" s="154"/>
      <c r="JH62" s="154"/>
      <c r="JI62" s="154"/>
      <c r="JJ62" s="154"/>
      <c r="JK62" s="154"/>
      <c r="JL62" s="154"/>
      <c r="JM62" s="154"/>
      <c r="JN62" s="154"/>
      <c r="JO62" s="154"/>
      <c r="JP62" s="154"/>
      <c r="JQ62" s="154"/>
      <c r="JR62" s="154"/>
      <c r="JS62" s="154"/>
      <c r="JT62" s="154"/>
      <c r="JU62" s="154"/>
      <c r="JV62" s="154"/>
      <c r="JW62" s="154"/>
      <c r="JX62" s="154"/>
      <c r="JY62" s="154"/>
      <c r="JZ62" s="154"/>
      <c r="KA62" s="154"/>
      <c r="KB62" s="154"/>
      <c r="KC62" s="154"/>
      <c r="KD62" s="154"/>
      <c r="KE62" s="154"/>
      <c r="KF62" s="154"/>
      <c r="KG62" s="154"/>
      <c r="KH62" s="154"/>
      <c r="KI62" s="154"/>
      <c r="KJ62" s="154"/>
      <c r="KK62" s="154"/>
      <c r="KL62" s="154"/>
      <c r="KM62" s="154"/>
      <c r="KN62" s="154"/>
      <c r="KO62" s="154"/>
      <c r="KP62" s="154"/>
      <c r="KQ62" s="154"/>
      <c r="KR62" s="154"/>
      <c r="KS62" s="154"/>
      <c r="KT62" s="154"/>
      <c r="KU62" s="154"/>
      <c r="KV62" s="154"/>
      <c r="KW62" s="154"/>
      <c r="KX62" s="154"/>
      <c r="KY62" s="154"/>
      <c r="KZ62" s="154"/>
      <c r="LA62" s="154"/>
      <c r="LB62" s="154"/>
      <c r="LC62" s="154"/>
      <c r="LD62" s="154"/>
      <c r="LE62" s="154"/>
      <c r="LF62" s="154"/>
      <c r="LG62" s="154"/>
      <c r="LH62" s="154"/>
      <c r="LI62" s="154"/>
      <c r="LJ62" s="154"/>
      <c r="LK62" s="154"/>
      <c r="LL62" s="154"/>
      <c r="LM62" s="154"/>
      <c r="LN62" s="154"/>
      <c r="LO62" s="154"/>
      <c r="LP62" s="154"/>
      <c r="LQ62" s="154"/>
      <c r="LR62" s="154"/>
      <c r="LS62" s="154"/>
      <c r="LT62" s="154"/>
      <c r="LU62" s="154"/>
      <c r="LV62" s="154"/>
      <c r="LW62" s="154"/>
      <c r="LX62" s="154"/>
      <c r="LY62" s="154"/>
      <c r="LZ62" s="154"/>
      <c r="MA62" s="154"/>
      <c r="MB62" s="154"/>
      <c r="MC62" s="154"/>
      <c r="MD62" s="154"/>
      <c r="ME62" s="154"/>
      <c r="MF62" s="154"/>
      <c r="MG62" s="154"/>
      <c r="MH62" s="154"/>
      <c r="MI62" s="154"/>
      <c r="MJ62" s="154"/>
      <c r="MK62" s="154"/>
      <c r="ML62" s="154"/>
      <c r="MM62" s="154"/>
      <c r="MN62" s="154"/>
      <c r="MO62" s="154"/>
      <c r="MP62" s="154"/>
      <c r="MQ62" s="154"/>
      <c r="MR62" s="154"/>
      <c r="MS62" s="154"/>
      <c r="MT62" s="154"/>
      <c r="MU62" s="154"/>
      <c r="MV62" s="154"/>
      <c r="MW62" s="154"/>
      <c r="MX62" s="154"/>
      <c r="MY62" s="154"/>
      <c r="MZ62" s="154"/>
      <c r="NA62" s="154"/>
      <c r="NB62" s="154"/>
      <c r="NC62" s="154"/>
      <c r="ND62" s="154"/>
      <c r="NE62" s="154"/>
      <c r="NF62" s="154"/>
      <c r="NG62" s="154"/>
      <c r="NH62" s="154"/>
      <c r="NI62" s="154"/>
      <c r="NJ62" s="154"/>
      <c r="NK62" s="154"/>
      <c r="NL62" s="154"/>
      <c r="NM62" s="154"/>
      <c r="NN62" s="154"/>
      <c r="NO62" s="154"/>
      <c r="NP62" s="154"/>
      <c r="NQ62" s="154"/>
      <c r="NR62" s="154"/>
      <c r="NS62" s="154"/>
      <c r="NT62" s="154"/>
      <c r="NU62" s="154"/>
      <c r="NV62" s="154"/>
      <c r="NW62" s="154"/>
      <c r="NX62" s="154"/>
      <c r="NY62" s="154"/>
      <c r="NZ62" s="154"/>
      <c r="OA62" s="154"/>
      <c r="OB62" s="154"/>
      <c r="OC62" s="154"/>
      <c r="OD62" s="154"/>
      <c r="OE62" s="154"/>
      <c r="OF62" s="154"/>
      <c r="OG62" s="154"/>
      <c r="OH62" s="154"/>
      <c r="OI62" s="154"/>
      <c r="OJ62" s="154"/>
      <c r="OK62" s="154"/>
      <c r="OL62" s="154"/>
      <c r="OM62" s="154"/>
      <c r="ON62" s="154"/>
      <c r="OO62" s="154"/>
      <c r="OP62" s="154"/>
      <c r="OQ62" s="154"/>
      <c r="OR62" s="154"/>
      <c r="OS62" s="154"/>
      <c r="OT62" s="154"/>
      <c r="OU62" s="154"/>
      <c r="OV62" s="154"/>
      <c r="OW62" s="154"/>
      <c r="OX62" s="154"/>
      <c r="OY62" s="154"/>
      <c r="OZ62" s="154"/>
      <c r="PA62" s="154"/>
      <c r="PB62" s="154"/>
      <c r="PC62" s="154"/>
      <c r="PD62" s="154"/>
      <c r="PE62" s="154"/>
      <c r="PF62" s="154"/>
      <c r="PG62" s="154"/>
      <c r="PH62" s="154"/>
      <c r="PI62" s="154"/>
      <c r="PJ62" s="154"/>
      <c r="PK62" s="154"/>
      <c r="PL62" s="154"/>
      <c r="PM62" s="154"/>
      <c r="PN62" s="154"/>
      <c r="PO62" s="154"/>
      <c r="PP62" s="154"/>
      <c r="PQ62" s="154"/>
      <c r="PR62" s="154"/>
      <c r="PS62" s="154"/>
      <c r="PT62" s="154"/>
      <c r="PU62" s="154"/>
      <c r="PV62" s="154"/>
      <c r="PW62" s="154"/>
      <c r="PX62" s="154"/>
      <c r="PY62" s="154"/>
      <c r="PZ62" s="154"/>
      <c r="QA62" s="154"/>
      <c r="QB62" s="154"/>
      <c r="QC62" s="154"/>
      <c r="QD62" s="154"/>
      <c r="QE62" s="154"/>
      <c r="QF62" s="154"/>
      <c r="QG62" s="154"/>
      <c r="QH62" s="154"/>
      <c r="QI62" s="154"/>
      <c r="QJ62" s="154"/>
      <c r="QK62" s="154"/>
      <c r="QL62" s="154"/>
      <c r="QM62" s="154"/>
      <c r="QN62" s="154"/>
      <c r="QO62" s="154"/>
      <c r="QP62" s="154"/>
      <c r="QQ62" s="154"/>
      <c r="QR62" s="154"/>
      <c r="QS62" s="154"/>
      <c r="QT62" s="154"/>
      <c r="QU62" s="154"/>
      <c r="QV62" s="154"/>
      <c r="QW62" s="154"/>
      <c r="QX62" s="154"/>
      <c r="QY62" s="154"/>
      <c r="QZ62" s="154"/>
      <c r="RA62" s="154"/>
      <c r="RB62" s="154"/>
      <c r="RC62" s="154"/>
      <c r="RD62" s="154"/>
      <c r="RE62" s="154"/>
      <c r="RF62" s="154"/>
      <c r="RG62" s="154"/>
      <c r="RH62" s="154"/>
      <c r="RI62" s="154"/>
      <c r="RJ62" s="154"/>
      <c r="RK62" s="154"/>
      <c r="RL62" s="154"/>
      <c r="RM62" s="154"/>
      <c r="RN62" s="154"/>
      <c r="RO62" s="154"/>
      <c r="RP62" s="154"/>
      <c r="RQ62" s="154"/>
      <c r="RR62" s="154"/>
      <c r="RS62" s="154"/>
      <c r="RT62" s="154"/>
      <c r="RU62" s="154"/>
      <c r="RV62" s="154"/>
      <c r="RW62" s="154"/>
      <c r="RX62" s="154"/>
      <c r="RY62" s="154"/>
      <c r="RZ62" s="154"/>
      <c r="SA62" s="154"/>
      <c r="SB62" s="154"/>
      <c r="SC62" s="154"/>
      <c r="SD62" s="154"/>
      <c r="SE62" s="154"/>
      <c r="SF62" s="154"/>
      <c r="SG62" s="154"/>
      <c r="SH62" s="154"/>
      <c r="SI62" s="154"/>
      <c r="SJ62" s="154"/>
      <c r="SK62" s="154"/>
      <c r="SL62" s="154"/>
      <c r="SM62" s="154"/>
      <c r="SN62" s="154"/>
      <c r="SO62" s="154"/>
      <c r="SP62" s="154"/>
      <c r="SQ62" s="154"/>
      <c r="SR62" s="154"/>
      <c r="SS62" s="154"/>
      <c r="ST62" s="154"/>
      <c r="SU62" s="154"/>
      <c r="SV62" s="154"/>
      <c r="SW62" s="154"/>
      <c r="SX62" s="154"/>
      <c r="SY62" s="154"/>
      <c r="SZ62" s="154"/>
      <c r="TA62" s="154"/>
      <c r="TB62" s="154"/>
      <c r="TC62" s="154"/>
      <c r="TD62" s="154"/>
      <c r="TE62" s="154"/>
      <c r="TF62" s="154"/>
      <c r="TG62" s="154"/>
      <c r="TH62" s="154"/>
      <c r="TI62" s="154"/>
      <c r="TJ62" s="154"/>
      <c r="TK62" s="154"/>
      <c r="TL62" s="154"/>
      <c r="TM62" s="154"/>
      <c r="TN62" s="154"/>
      <c r="TO62" s="154"/>
      <c r="TP62" s="154"/>
      <c r="TQ62" s="154"/>
      <c r="TR62" s="154"/>
      <c r="TS62" s="154"/>
      <c r="TT62" s="154"/>
      <c r="TU62" s="154"/>
      <c r="TV62" s="154"/>
      <c r="TW62" s="154"/>
      <c r="TX62" s="154"/>
      <c r="TY62" s="154"/>
      <c r="TZ62" s="154"/>
      <c r="UA62" s="154"/>
      <c r="UB62" s="154"/>
      <c r="UC62" s="154"/>
      <c r="UD62" s="154"/>
      <c r="UE62" s="154"/>
      <c r="UF62" s="154"/>
    </row>
    <row r="63" spans="1:552" ht="15.75" customHeight="1" outlineLevel="2" x14ac:dyDescent="0.35">
      <c r="A63" s="2" t="s">
        <v>577</v>
      </c>
      <c r="B63" s="5"/>
      <c r="C63" s="5"/>
      <c r="D63" s="81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  <c r="AE63" s="154"/>
      <c r="AF63" s="154"/>
      <c r="AG63" s="154"/>
      <c r="AH63" s="82"/>
      <c r="AI63" s="81"/>
      <c r="AJ63" s="154"/>
      <c r="AK63" s="154"/>
      <c r="AL63" s="154"/>
      <c r="AM63" s="154"/>
      <c r="AN63" s="154"/>
      <c r="AO63" s="154"/>
      <c r="AP63" s="154"/>
      <c r="AQ63" s="154"/>
      <c r="AR63" s="154"/>
      <c r="AS63" s="154"/>
      <c r="AT63" s="154"/>
      <c r="AU63" s="154"/>
      <c r="AV63" s="154"/>
      <c r="AW63" s="154"/>
      <c r="AX63" s="154"/>
      <c r="AY63" s="154"/>
      <c r="AZ63" s="154"/>
      <c r="BA63" s="154"/>
      <c r="BB63" s="154"/>
      <c r="BC63" s="154"/>
      <c r="BD63" s="154"/>
      <c r="BE63" s="154"/>
      <c r="BF63" s="154"/>
      <c r="BG63" s="154"/>
      <c r="BH63" s="154"/>
      <c r="BI63" s="154"/>
      <c r="BJ63" s="154"/>
      <c r="BK63" s="154"/>
      <c r="BL63" s="154"/>
      <c r="BM63" s="82"/>
      <c r="BN63" s="83"/>
      <c r="BO63" s="154"/>
      <c r="BP63" s="154"/>
      <c r="BQ63" s="154"/>
      <c r="BR63" s="154"/>
      <c r="BS63" s="154"/>
      <c r="BT63" s="154"/>
      <c r="BU63" s="154"/>
      <c r="BV63" s="154"/>
      <c r="BW63" s="154"/>
      <c r="BX63" s="154"/>
      <c r="BY63" s="154"/>
      <c r="BZ63" s="154"/>
      <c r="CA63" s="154"/>
      <c r="CB63" s="154"/>
      <c r="CC63" s="154"/>
      <c r="CD63" s="154"/>
      <c r="CE63" s="154"/>
      <c r="CF63" s="154"/>
      <c r="CG63" s="154"/>
      <c r="CH63" s="154"/>
      <c r="CI63" s="154"/>
      <c r="CJ63" s="154"/>
      <c r="CK63" s="154"/>
      <c r="CL63" s="154"/>
      <c r="CM63" s="154"/>
      <c r="CN63" s="154"/>
      <c r="CO63" s="154"/>
      <c r="CP63" s="154"/>
      <c r="CQ63" s="154"/>
      <c r="CR63" s="154"/>
      <c r="CS63" s="154"/>
      <c r="CT63" s="154"/>
      <c r="CU63" s="154"/>
      <c r="CV63" s="154"/>
      <c r="CW63" s="154"/>
      <c r="CX63" s="154">
        <v>2490</v>
      </c>
      <c r="CY63" s="154"/>
      <c r="CZ63" s="154"/>
      <c r="DA63" s="154"/>
      <c r="DB63" s="154"/>
      <c r="DC63" s="154"/>
      <c r="DD63" s="154"/>
      <c r="DE63" s="154"/>
      <c r="DF63" s="154"/>
      <c r="DG63" s="154"/>
      <c r="DH63" s="154"/>
      <c r="DI63" s="154"/>
      <c r="DJ63" s="154"/>
      <c r="DK63" s="154"/>
      <c r="DL63" s="154"/>
      <c r="DM63" s="154"/>
      <c r="DN63" s="154"/>
      <c r="DO63" s="154"/>
      <c r="DP63" s="154"/>
      <c r="DQ63" s="154"/>
      <c r="DR63" s="154"/>
      <c r="DS63" s="154"/>
      <c r="DT63" s="154"/>
      <c r="DU63" s="154"/>
      <c r="DV63" s="154"/>
      <c r="DW63" s="154"/>
      <c r="DX63" s="154"/>
      <c r="DY63" s="154"/>
      <c r="DZ63" s="154"/>
      <c r="EA63" s="154"/>
      <c r="EB63" s="154"/>
      <c r="EC63" s="154"/>
      <c r="ED63" s="154"/>
      <c r="EE63" s="154"/>
      <c r="EF63" s="154"/>
      <c r="EG63" s="154"/>
      <c r="EH63" s="154"/>
      <c r="EI63" s="154"/>
      <c r="EJ63" s="154"/>
      <c r="EK63" s="154"/>
      <c r="EL63" s="154"/>
      <c r="EM63" s="154"/>
      <c r="EN63" s="154"/>
      <c r="EO63" s="154"/>
      <c r="EP63" s="154"/>
      <c r="EQ63" s="154"/>
      <c r="ER63" s="154"/>
      <c r="ES63" s="154"/>
      <c r="ET63" s="154"/>
      <c r="EU63" s="154"/>
      <c r="EV63" s="154"/>
      <c r="EW63" s="154"/>
      <c r="EX63" s="154"/>
      <c r="EY63" s="154"/>
      <c r="EZ63" s="154"/>
      <c r="FA63" s="154"/>
      <c r="FB63" s="154"/>
      <c r="FC63" s="154"/>
      <c r="FD63" s="154"/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  <c r="GN63" s="154"/>
      <c r="GO63" s="154"/>
      <c r="GP63" s="154"/>
      <c r="GQ63" s="154"/>
      <c r="GR63" s="154"/>
      <c r="GS63" s="154"/>
      <c r="GT63" s="154"/>
      <c r="GU63" s="154"/>
      <c r="GV63" s="154"/>
      <c r="GW63" s="154"/>
      <c r="GX63" s="154"/>
      <c r="GY63" s="154"/>
      <c r="GZ63" s="154"/>
      <c r="HA63" s="154"/>
      <c r="HB63" s="154"/>
      <c r="HC63" s="154"/>
      <c r="HD63" s="154"/>
      <c r="HE63" s="154"/>
      <c r="HF63" s="154"/>
      <c r="HG63" s="154"/>
      <c r="HH63" s="154"/>
      <c r="HI63" s="154"/>
      <c r="HJ63" s="154"/>
      <c r="HK63" s="154"/>
      <c r="HL63" s="154"/>
      <c r="HM63" s="154"/>
      <c r="HN63" s="154"/>
      <c r="HO63" s="154"/>
      <c r="HP63" s="154"/>
      <c r="HQ63" s="154"/>
      <c r="HR63" s="154"/>
      <c r="HS63" s="154"/>
      <c r="HT63" s="154"/>
      <c r="HU63" s="154"/>
      <c r="HV63" s="154"/>
      <c r="HW63" s="154"/>
      <c r="HX63" s="154"/>
      <c r="HY63" s="154"/>
      <c r="HZ63" s="154"/>
      <c r="IA63" s="154"/>
      <c r="IB63" s="154"/>
      <c r="IC63" s="154"/>
      <c r="ID63" s="154"/>
      <c r="IE63" s="154"/>
      <c r="IF63" s="154"/>
      <c r="IG63" s="154"/>
      <c r="IH63" s="154"/>
      <c r="II63" s="154"/>
      <c r="IJ63" s="154"/>
      <c r="IK63" s="154"/>
      <c r="IL63" s="154"/>
      <c r="IM63" s="154"/>
      <c r="IN63" s="154"/>
      <c r="IO63" s="154"/>
      <c r="IP63" s="154"/>
      <c r="IQ63" s="154"/>
      <c r="IR63" s="154"/>
      <c r="IS63" s="154"/>
      <c r="IT63" s="154"/>
      <c r="IU63" s="154"/>
      <c r="IV63" s="154"/>
      <c r="IW63" s="154"/>
      <c r="IX63" s="154"/>
      <c r="IY63" s="154"/>
      <c r="IZ63" s="154"/>
      <c r="JA63" s="154"/>
      <c r="JB63" s="154"/>
      <c r="JC63" s="154"/>
      <c r="JD63" s="154"/>
      <c r="JE63" s="154"/>
      <c r="JF63" s="154"/>
      <c r="JG63" s="154"/>
      <c r="JH63" s="154"/>
      <c r="JI63" s="154"/>
      <c r="JJ63" s="154"/>
      <c r="JK63" s="154"/>
      <c r="JL63" s="154"/>
      <c r="JM63" s="154"/>
      <c r="JN63" s="154"/>
      <c r="JO63" s="154"/>
      <c r="JP63" s="154"/>
      <c r="JQ63" s="154"/>
      <c r="JR63" s="154"/>
      <c r="JS63" s="154"/>
      <c r="JT63" s="154"/>
      <c r="JU63" s="154"/>
      <c r="JV63" s="154"/>
      <c r="JW63" s="154"/>
      <c r="JX63" s="154"/>
      <c r="JY63" s="154"/>
      <c r="JZ63" s="154"/>
      <c r="KA63" s="154"/>
      <c r="KB63" s="154"/>
      <c r="KC63" s="154"/>
      <c r="KD63" s="154"/>
      <c r="KE63" s="154"/>
      <c r="KF63" s="154"/>
      <c r="KG63" s="154"/>
      <c r="KH63" s="154"/>
      <c r="KI63" s="154"/>
      <c r="KJ63" s="154"/>
      <c r="KK63" s="154"/>
      <c r="KL63" s="154"/>
      <c r="KM63" s="154"/>
      <c r="KN63" s="154"/>
      <c r="KO63" s="154"/>
      <c r="KP63" s="154"/>
      <c r="KQ63" s="154"/>
      <c r="KR63" s="154"/>
      <c r="KS63" s="154"/>
      <c r="KT63" s="154"/>
      <c r="KU63" s="154"/>
      <c r="KV63" s="154"/>
      <c r="KW63" s="154"/>
      <c r="KX63" s="154"/>
      <c r="KY63" s="154"/>
      <c r="KZ63" s="154"/>
      <c r="LA63" s="154"/>
      <c r="LB63" s="154"/>
      <c r="LC63" s="154"/>
      <c r="LD63" s="154"/>
      <c r="LE63" s="154"/>
      <c r="LF63" s="154"/>
      <c r="LG63" s="154"/>
      <c r="LH63" s="154"/>
      <c r="LI63" s="154"/>
      <c r="LJ63" s="154"/>
      <c r="LK63" s="154"/>
      <c r="LL63" s="154"/>
      <c r="LM63" s="154"/>
      <c r="LN63" s="154"/>
      <c r="LO63" s="154"/>
      <c r="LP63" s="154"/>
      <c r="LQ63" s="154"/>
      <c r="LR63" s="154"/>
      <c r="LS63" s="154"/>
      <c r="LT63" s="154"/>
      <c r="LU63" s="154"/>
      <c r="LV63" s="154"/>
      <c r="LW63" s="154"/>
      <c r="LX63" s="154"/>
      <c r="LY63" s="154"/>
      <c r="LZ63" s="154"/>
      <c r="MA63" s="154"/>
      <c r="MB63" s="154"/>
      <c r="MC63" s="154"/>
      <c r="MD63" s="154"/>
      <c r="ME63" s="154"/>
      <c r="MF63" s="154"/>
      <c r="MG63" s="154"/>
      <c r="MH63" s="154"/>
      <c r="MI63" s="154"/>
      <c r="MJ63" s="154"/>
      <c r="MK63" s="154"/>
      <c r="ML63" s="154"/>
      <c r="MM63" s="154"/>
      <c r="MN63" s="154"/>
      <c r="MO63" s="154"/>
      <c r="MP63" s="154"/>
      <c r="MQ63" s="154"/>
      <c r="MR63" s="154"/>
      <c r="MS63" s="154"/>
      <c r="MT63" s="154"/>
      <c r="MU63" s="154"/>
      <c r="MV63" s="154"/>
      <c r="MW63" s="154"/>
      <c r="MX63" s="154"/>
      <c r="MY63" s="154"/>
      <c r="MZ63" s="154"/>
      <c r="NA63" s="154"/>
      <c r="NB63" s="154"/>
      <c r="NC63" s="154"/>
      <c r="ND63" s="154"/>
      <c r="NE63" s="154"/>
      <c r="NF63" s="154"/>
      <c r="NG63" s="154"/>
      <c r="NH63" s="154"/>
      <c r="NI63" s="154"/>
      <c r="NJ63" s="154"/>
      <c r="NK63" s="154"/>
      <c r="NL63" s="154"/>
      <c r="NM63" s="154"/>
      <c r="NN63" s="154"/>
      <c r="NO63" s="154"/>
      <c r="NP63" s="154"/>
      <c r="NQ63" s="154"/>
      <c r="NR63" s="154"/>
      <c r="NS63" s="154"/>
      <c r="NT63" s="154"/>
      <c r="NU63" s="154"/>
      <c r="NV63" s="154"/>
      <c r="NW63" s="154"/>
      <c r="NX63" s="154"/>
      <c r="NY63" s="154"/>
      <c r="NZ63" s="154"/>
      <c r="OA63" s="154"/>
      <c r="OB63" s="154"/>
      <c r="OC63" s="154"/>
      <c r="OD63" s="154"/>
      <c r="OE63" s="154"/>
      <c r="OF63" s="154"/>
      <c r="OG63" s="154"/>
      <c r="OH63" s="154"/>
      <c r="OI63" s="154"/>
      <c r="OJ63" s="154"/>
      <c r="OK63" s="154"/>
      <c r="OL63" s="154"/>
      <c r="OM63" s="154"/>
      <c r="ON63" s="154"/>
      <c r="OO63" s="154"/>
      <c r="OP63" s="154"/>
      <c r="OQ63" s="154"/>
      <c r="OR63" s="154"/>
      <c r="OS63" s="154"/>
      <c r="OT63" s="154"/>
      <c r="OU63" s="154"/>
      <c r="OV63" s="154"/>
      <c r="OW63" s="154"/>
      <c r="OX63" s="154"/>
      <c r="OY63" s="154"/>
      <c r="OZ63" s="154"/>
      <c r="PA63" s="154"/>
      <c r="PB63" s="154"/>
      <c r="PC63" s="154"/>
      <c r="PD63" s="154"/>
      <c r="PE63" s="154"/>
      <c r="PF63" s="154"/>
      <c r="PG63" s="154"/>
      <c r="PH63" s="154"/>
      <c r="PI63" s="154"/>
      <c r="PJ63" s="154"/>
      <c r="PK63" s="154"/>
      <c r="PL63" s="154"/>
      <c r="PM63" s="154"/>
      <c r="PN63" s="154"/>
      <c r="PO63" s="154"/>
      <c r="PP63" s="154"/>
      <c r="PQ63" s="154"/>
      <c r="PR63" s="154"/>
      <c r="PS63" s="154"/>
      <c r="PT63" s="154"/>
      <c r="PU63" s="154"/>
      <c r="PV63" s="154"/>
      <c r="PW63" s="154"/>
      <c r="PX63" s="154"/>
      <c r="PY63" s="154"/>
      <c r="PZ63" s="154"/>
      <c r="QA63" s="154"/>
      <c r="QB63" s="154"/>
      <c r="QC63" s="154"/>
      <c r="QD63" s="154"/>
      <c r="QE63" s="154"/>
      <c r="QF63" s="154"/>
      <c r="QG63" s="154"/>
      <c r="QH63" s="154"/>
      <c r="QI63" s="154"/>
      <c r="QJ63" s="154"/>
      <c r="QK63" s="154"/>
      <c r="QL63" s="154"/>
      <c r="QM63" s="154"/>
      <c r="QN63" s="154"/>
      <c r="QO63" s="154"/>
      <c r="QP63" s="154"/>
      <c r="QQ63" s="154"/>
      <c r="QR63" s="154"/>
      <c r="QS63" s="154"/>
      <c r="QT63" s="154"/>
      <c r="QU63" s="154"/>
      <c r="QV63" s="154"/>
      <c r="QW63" s="154"/>
      <c r="QX63" s="154"/>
      <c r="QY63" s="154"/>
      <c r="QZ63" s="154"/>
      <c r="RA63" s="154"/>
      <c r="RB63" s="154"/>
      <c r="RC63" s="154"/>
      <c r="RD63" s="154"/>
      <c r="RE63" s="154"/>
      <c r="RF63" s="154"/>
      <c r="RG63" s="154"/>
      <c r="RH63" s="154"/>
      <c r="RI63" s="154"/>
      <c r="RJ63" s="154"/>
      <c r="RK63" s="154"/>
      <c r="RL63" s="154"/>
      <c r="RM63" s="154"/>
      <c r="RN63" s="154"/>
      <c r="RO63" s="154"/>
      <c r="RP63" s="154"/>
      <c r="RQ63" s="154"/>
      <c r="RR63" s="154"/>
      <c r="RS63" s="154"/>
      <c r="RT63" s="154"/>
      <c r="RU63" s="154"/>
      <c r="RV63" s="154"/>
      <c r="RW63" s="154"/>
      <c r="RX63" s="154"/>
      <c r="RY63" s="154"/>
      <c r="RZ63" s="154"/>
      <c r="SA63" s="154"/>
      <c r="SB63" s="154"/>
      <c r="SC63" s="154"/>
      <c r="SD63" s="154"/>
      <c r="SE63" s="154"/>
      <c r="SF63" s="154"/>
      <c r="SG63" s="154"/>
      <c r="SH63" s="154"/>
      <c r="SI63" s="154"/>
      <c r="SJ63" s="154"/>
      <c r="SK63" s="154"/>
      <c r="SL63" s="154"/>
      <c r="SM63" s="154"/>
      <c r="SN63" s="154"/>
      <c r="SO63" s="154"/>
      <c r="SP63" s="154"/>
      <c r="SQ63" s="154"/>
      <c r="SR63" s="154"/>
      <c r="SS63" s="154"/>
      <c r="ST63" s="154"/>
      <c r="SU63" s="154"/>
      <c r="SV63" s="154"/>
      <c r="SW63" s="154"/>
      <c r="SX63" s="154"/>
      <c r="SY63" s="154"/>
      <c r="SZ63" s="154"/>
      <c r="TA63" s="154"/>
      <c r="TB63" s="154"/>
      <c r="TC63" s="154"/>
      <c r="TD63" s="154"/>
      <c r="TE63" s="154"/>
      <c r="TF63" s="154"/>
      <c r="TG63" s="154"/>
      <c r="TH63" s="154"/>
      <c r="TI63" s="154"/>
      <c r="TJ63" s="154"/>
      <c r="TK63" s="154"/>
      <c r="TL63" s="154"/>
      <c r="TM63" s="154"/>
      <c r="TN63" s="154"/>
      <c r="TO63" s="154"/>
      <c r="TP63" s="154"/>
      <c r="TQ63" s="154"/>
      <c r="TR63" s="154"/>
      <c r="TS63" s="154"/>
      <c r="TT63" s="154"/>
      <c r="TU63" s="154"/>
      <c r="TV63" s="154"/>
      <c r="TW63" s="154"/>
      <c r="TX63" s="154"/>
      <c r="TY63" s="154"/>
      <c r="TZ63" s="154"/>
      <c r="UA63" s="154"/>
      <c r="UB63" s="154"/>
      <c r="UC63" s="154"/>
      <c r="UD63" s="154"/>
      <c r="UE63" s="154"/>
      <c r="UF63" s="154"/>
    </row>
    <row r="64" spans="1:552" ht="14.25" customHeight="1" outlineLevel="2" x14ac:dyDescent="0.35">
      <c r="A64" s="2" t="s">
        <v>578</v>
      </c>
      <c r="B64" s="5"/>
      <c r="C64" s="5"/>
      <c r="D64" s="81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  <c r="AC64" s="154"/>
      <c r="AD64" s="154"/>
      <c r="AE64" s="154"/>
      <c r="AF64" s="154"/>
      <c r="AG64" s="154"/>
      <c r="AH64" s="82"/>
      <c r="AI64" s="81"/>
      <c r="AJ64" s="154"/>
      <c r="AK64" s="154"/>
      <c r="AL64" s="154"/>
      <c r="AM64" s="154"/>
      <c r="AN64" s="154"/>
      <c r="AO64" s="154"/>
      <c r="AP64" s="154"/>
      <c r="AQ64" s="154"/>
      <c r="AR64" s="154"/>
      <c r="AS64" s="154"/>
      <c r="AT64" s="154"/>
      <c r="AU64" s="154"/>
      <c r="AV64" s="154"/>
      <c r="AW64" s="154"/>
      <c r="AX64" s="154"/>
      <c r="AY64" s="154"/>
      <c r="AZ64" s="154"/>
      <c r="BA64" s="154"/>
      <c r="BB64" s="154"/>
      <c r="BC64" s="154"/>
      <c r="BD64" s="154"/>
      <c r="BE64" s="154"/>
      <c r="BF64" s="154"/>
      <c r="BG64" s="154"/>
      <c r="BH64" s="154"/>
      <c r="BI64" s="154"/>
      <c r="BJ64" s="154"/>
      <c r="BK64" s="154"/>
      <c r="BL64" s="154"/>
      <c r="BM64" s="82"/>
      <c r="BN64" s="83"/>
      <c r="BO64" s="154"/>
      <c r="BP64" s="154"/>
      <c r="BQ64" s="154"/>
      <c r="BR64" s="154"/>
      <c r="BS64" s="154"/>
      <c r="BT64" s="154"/>
      <c r="BU64" s="154"/>
      <c r="BV64" s="154"/>
      <c r="BW64" s="154"/>
      <c r="BX64" s="154"/>
      <c r="BY64" s="154"/>
      <c r="BZ64" s="154"/>
      <c r="CA64" s="154"/>
      <c r="CB64" s="154"/>
      <c r="CC64" s="154"/>
      <c r="CD64" s="154"/>
      <c r="CE64" s="154"/>
      <c r="CF64" s="154"/>
      <c r="CG64" s="154"/>
      <c r="CH64" s="154"/>
      <c r="CI64" s="154"/>
      <c r="CJ64" s="154"/>
      <c r="CK64" s="154"/>
      <c r="CL64" s="154"/>
      <c r="CM64" s="154"/>
      <c r="CN64" s="154"/>
      <c r="CO64" s="154"/>
      <c r="CP64" s="154"/>
      <c r="CQ64" s="154"/>
      <c r="CR64" s="154"/>
      <c r="CS64" s="154"/>
      <c r="CT64" s="154"/>
      <c r="CU64" s="154"/>
      <c r="CV64" s="154"/>
      <c r="CW64" s="154"/>
      <c r="CX64" s="154"/>
      <c r="CY64" s="154"/>
      <c r="CZ64" s="154"/>
      <c r="DA64" s="154"/>
      <c r="DB64" s="154"/>
      <c r="DC64" s="154"/>
      <c r="DD64" s="154"/>
      <c r="DE64" s="154"/>
      <c r="DF64" s="154"/>
      <c r="DG64" s="154"/>
      <c r="DH64" s="154"/>
      <c r="DI64" s="154"/>
      <c r="DJ64" s="154"/>
      <c r="DK64" s="154"/>
      <c r="DL64" s="154"/>
      <c r="DM64" s="154"/>
      <c r="DN64" s="154"/>
      <c r="DO64" s="154"/>
      <c r="DP64" s="154"/>
      <c r="DQ64" s="154"/>
      <c r="DR64" s="154"/>
      <c r="DS64" s="154"/>
      <c r="DT64" s="154"/>
      <c r="DU64" s="154"/>
      <c r="DV64" s="154"/>
      <c r="DW64" s="154">
        <v>7600</v>
      </c>
      <c r="DX64" s="154"/>
      <c r="DY64" s="154"/>
      <c r="DZ64" s="154"/>
      <c r="EA64" s="154"/>
      <c r="EB64" s="154"/>
      <c r="EC64" s="154"/>
      <c r="ED64" s="154"/>
      <c r="EE64" s="154"/>
      <c r="EF64" s="154"/>
      <c r="EG64" s="154"/>
      <c r="EH64" s="154"/>
      <c r="EI64" s="154"/>
      <c r="EJ64" s="154"/>
      <c r="EK64" s="154"/>
      <c r="EL64" s="154"/>
      <c r="EM64" s="154"/>
      <c r="EN64" s="154"/>
      <c r="EO64" s="154"/>
      <c r="EP64" s="154"/>
      <c r="EQ64" s="154"/>
      <c r="ER64" s="154"/>
      <c r="ES64" s="154"/>
      <c r="ET64" s="154"/>
      <c r="EU64" s="154"/>
      <c r="EV64" s="154"/>
      <c r="EW64" s="154"/>
      <c r="EX64" s="154"/>
      <c r="EY64" s="154"/>
      <c r="EZ64" s="154"/>
      <c r="FA64" s="154"/>
      <c r="FB64" s="154"/>
      <c r="FC64" s="154"/>
      <c r="FD64" s="154"/>
      <c r="FE64" s="154"/>
      <c r="FF64" s="154"/>
      <c r="FG64" s="154"/>
      <c r="FH64" s="154"/>
      <c r="FI64" s="154"/>
      <c r="FJ64" s="154"/>
      <c r="FK64" s="154"/>
      <c r="FL64" s="154"/>
      <c r="FM64" s="154"/>
      <c r="FN64" s="154"/>
      <c r="FO64" s="154"/>
      <c r="FP64" s="154"/>
      <c r="FQ64" s="154"/>
      <c r="FR64" s="154"/>
      <c r="FS64" s="154"/>
      <c r="FT64" s="154"/>
      <c r="FU64" s="154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  <c r="GN64" s="154"/>
      <c r="GO64" s="154"/>
      <c r="GP64" s="154"/>
      <c r="GQ64" s="154"/>
      <c r="GR64" s="154"/>
      <c r="GS64" s="154"/>
      <c r="GT64" s="154"/>
      <c r="GU64" s="154"/>
      <c r="GV64" s="154"/>
      <c r="GW64" s="154"/>
      <c r="GX64" s="154"/>
      <c r="GY64" s="154"/>
      <c r="GZ64" s="154"/>
      <c r="HA64" s="154"/>
      <c r="HB64" s="154"/>
      <c r="HC64" s="154"/>
      <c r="HD64" s="154"/>
      <c r="HE64" s="154"/>
      <c r="HF64" s="154"/>
      <c r="HG64" s="154"/>
      <c r="HH64" s="154"/>
      <c r="HI64" s="154"/>
      <c r="HJ64" s="154"/>
      <c r="HK64" s="154"/>
      <c r="HL64" s="154"/>
      <c r="HM64" s="154"/>
      <c r="HN64" s="154"/>
      <c r="HO64" s="154"/>
      <c r="HP64" s="154"/>
      <c r="HQ64" s="154"/>
      <c r="HR64" s="154"/>
      <c r="HS64" s="154"/>
      <c r="HT64" s="154"/>
      <c r="HU64" s="154"/>
      <c r="HV64" s="154"/>
      <c r="HW64" s="154"/>
      <c r="HX64" s="154"/>
      <c r="HY64" s="154"/>
      <c r="HZ64" s="154"/>
      <c r="IA64" s="154"/>
      <c r="IB64" s="154"/>
      <c r="IC64" s="154"/>
      <c r="ID64" s="154"/>
      <c r="IE64" s="154"/>
      <c r="IF64" s="154"/>
      <c r="IG64" s="154"/>
      <c r="IH64" s="154"/>
      <c r="II64" s="154"/>
      <c r="IJ64" s="154"/>
      <c r="IK64" s="154"/>
      <c r="IL64" s="154"/>
      <c r="IM64" s="154"/>
      <c r="IN64" s="154"/>
      <c r="IO64" s="154"/>
      <c r="IP64" s="154"/>
      <c r="IQ64" s="154"/>
      <c r="IR64" s="154"/>
      <c r="IS64" s="154"/>
      <c r="IT64" s="154"/>
      <c r="IU64" s="154"/>
      <c r="IV64" s="154"/>
      <c r="IW64" s="154"/>
      <c r="IX64" s="154"/>
      <c r="IY64" s="154"/>
      <c r="IZ64" s="154"/>
      <c r="JA64" s="154"/>
      <c r="JB64" s="154"/>
      <c r="JC64" s="154"/>
      <c r="JD64" s="154"/>
      <c r="JE64" s="154"/>
      <c r="JF64" s="154"/>
      <c r="JG64" s="154"/>
      <c r="JH64" s="154"/>
      <c r="JI64" s="154"/>
      <c r="JJ64" s="154"/>
      <c r="JK64" s="154"/>
      <c r="JL64" s="154"/>
      <c r="JM64" s="154"/>
      <c r="JN64" s="154"/>
      <c r="JO64" s="154"/>
      <c r="JP64" s="154"/>
      <c r="JQ64" s="154"/>
      <c r="JR64" s="154"/>
      <c r="JS64" s="154"/>
      <c r="JT64" s="154"/>
      <c r="JU64" s="154"/>
      <c r="JV64" s="154"/>
      <c r="JW64" s="154"/>
      <c r="JX64" s="154"/>
      <c r="JY64" s="154"/>
      <c r="JZ64" s="154"/>
      <c r="KA64" s="154"/>
      <c r="KB64" s="154"/>
      <c r="KC64" s="154"/>
      <c r="KD64" s="154"/>
      <c r="KE64" s="154"/>
      <c r="KF64" s="154"/>
      <c r="KG64" s="154"/>
      <c r="KH64" s="154"/>
      <c r="KI64" s="154"/>
      <c r="KJ64" s="154"/>
      <c r="KK64" s="154"/>
      <c r="KL64" s="154"/>
      <c r="KM64" s="154"/>
      <c r="KN64" s="154"/>
      <c r="KO64" s="154"/>
      <c r="KP64" s="154"/>
      <c r="KQ64" s="154"/>
      <c r="KR64" s="154"/>
      <c r="KS64" s="154"/>
      <c r="KT64" s="154"/>
      <c r="KU64" s="154"/>
      <c r="KV64" s="154"/>
      <c r="KW64" s="154"/>
      <c r="KX64" s="154"/>
      <c r="KY64" s="154"/>
      <c r="KZ64" s="154"/>
      <c r="LA64" s="154"/>
      <c r="LB64" s="154"/>
      <c r="LC64" s="154"/>
      <c r="LD64" s="154"/>
      <c r="LE64" s="154"/>
      <c r="LF64" s="154"/>
      <c r="LG64" s="154"/>
      <c r="LH64" s="154"/>
      <c r="LI64" s="154"/>
      <c r="LJ64" s="154"/>
      <c r="LK64" s="154"/>
      <c r="LL64" s="154"/>
      <c r="LM64" s="154"/>
      <c r="LN64" s="154"/>
      <c r="LO64" s="154"/>
      <c r="LP64" s="154"/>
      <c r="LQ64" s="154"/>
      <c r="LR64" s="154"/>
      <c r="LS64" s="154"/>
      <c r="LT64" s="154"/>
      <c r="LU64" s="154"/>
      <c r="LV64" s="154"/>
      <c r="LW64" s="154"/>
      <c r="LX64" s="154"/>
      <c r="LY64" s="154"/>
      <c r="LZ64" s="154"/>
      <c r="MA64" s="154"/>
      <c r="MB64" s="154"/>
      <c r="MC64" s="154"/>
      <c r="MD64" s="154"/>
      <c r="ME64" s="154"/>
      <c r="MF64" s="154"/>
      <c r="MG64" s="154"/>
      <c r="MH64" s="154"/>
      <c r="MI64" s="154"/>
      <c r="MJ64" s="154"/>
      <c r="MK64" s="154"/>
      <c r="ML64" s="154"/>
      <c r="MM64" s="154"/>
      <c r="MN64" s="154"/>
      <c r="MO64" s="154"/>
      <c r="MP64" s="154"/>
      <c r="MQ64" s="154"/>
      <c r="MR64" s="154"/>
      <c r="MS64" s="154"/>
      <c r="MT64" s="154"/>
      <c r="MU64" s="154"/>
      <c r="MV64" s="154"/>
      <c r="MW64" s="154"/>
      <c r="MX64" s="154"/>
      <c r="MY64" s="154"/>
      <c r="MZ64" s="154"/>
      <c r="NA64" s="154"/>
      <c r="NB64" s="154"/>
      <c r="NC64" s="154"/>
      <c r="ND64" s="154"/>
      <c r="NE64" s="154"/>
      <c r="NF64" s="154"/>
      <c r="NG64" s="154"/>
      <c r="NH64" s="154"/>
      <c r="NI64" s="154"/>
      <c r="NJ64" s="154"/>
      <c r="NK64" s="154"/>
      <c r="NL64" s="154"/>
      <c r="NM64" s="154"/>
      <c r="NN64" s="154"/>
      <c r="NO64" s="154"/>
      <c r="NP64" s="154"/>
      <c r="NQ64" s="154"/>
      <c r="NR64" s="154"/>
      <c r="NS64" s="154"/>
      <c r="NT64" s="154"/>
      <c r="NU64" s="154"/>
      <c r="NV64" s="154"/>
      <c r="NW64" s="154"/>
      <c r="NX64" s="154"/>
      <c r="NY64" s="154"/>
      <c r="NZ64" s="154"/>
      <c r="OA64" s="154"/>
      <c r="OB64" s="154"/>
      <c r="OC64" s="154"/>
      <c r="OD64" s="154"/>
      <c r="OE64" s="154"/>
      <c r="OF64" s="154"/>
      <c r="OG64" s="154"/>
      <c r="OH64" s="154"/>
      <c r="OI64" s="154"/>
      <c r="OJ64" s="154"/>
      <c r="OK64" s="154"/>
      <c r="OL64" s="154"/>
      <c r="OM64" s="154"/>
      <c r="ON64" s="154"/>
      <c r="OO64" s="154"/>
      <c r="OP64" s="154"/>
      <c r="OQ64" s="154"/>
      <c r="OR64" s="154"/>
      <c r="OS64" s="154"/>
      <c r="OT64" s="154"/>
      <c r="OU64" s="154"/>
      <c r="OV64" s="154"/>
      <c r="OW64" s="154"/>
      <c r="OX64" s="154"/>
      <c r="OY64" s="154"/>
      <c r="OZ64" s="154"/>
      <c r="PA64" s="154"/>
      <c r="PB64" s="154"/>
      <c r="PC64" s="154"/>
      <c r="PD64" s="154"/>
      <c r="PE64" s="154"/>
      <c r="PF64" s="154"/>
      <c r="PG64" s="154"/>
      <c r="PH64" s="154"/>
      <c r="PI64" s="154"/>
      <c r="PJ64" s="154"/>
      <c r="PK64" s="154"/>
      <c r="PL64" s="154"/>
      <c r="PM64" s="154"/>
      <c r="PN64" s="154"/>
      <c r="PO64" s="154"/>
      <c r="PP64" s="154"/>
      <c r="PQ64" s="154"/>
      <c r="PR64" s="154"/>
      <c r="PS64" s="154"/>
      <c r="PT64" s="154"/>
      <c r="PU64" s="154"/>
      <c r="PV64" s="154"/>
      <c r="PW64" s="154"/>
      <c r="PX64" s="154"/>
      <c r="PY64" s="154"/>
      <c r="PZ64" s="154"/>
      <c r="QA64" s="154"/>
      <c r="QB64" s="154"/>
      <c r="QC64" s="154"/>
      <c r="QD64" s="154"/>
      <c r="QE64" s="154"/>
      <c r="QF64" s="154"/>
      <c r="QG64" s="154"/>
      <c r="QH64" s="154"/>
      <c r="QI64" s="154"/>
      <c r="QJ64" s="154"/>
      <c r="QK64" s="154"/>
      <c r="QL64" s="154"/>
      <c r="QM64" s="154"/>
      <c r="QN64" s="154"/>
      <c r="QO64" s="154"/>
      <c r="QP64" s="154"/>
      <c r="QQ64" s="154"/>
      <c r="QR64" s="154"/>
      <c r="QS64" s="154"/>
      <c r="QT64" s="154"/>
      <c r="QU64" s="154"/>
      <c r="QV64" s="154"/>
      <c r="QW64" s="154"/>
      <c r="QX64" s="154"/>
      <c r="QY64" s="154"/>
      <c r="QZ64" s="154"/>
      <c r="RA64" s="154"/>
      <c r="RB64" s="154"/>
      <c r="RC64" s="154"/>
      <c r="RD64" s="154"/>
      <c r="RE64" s="154"/>
      <c r="RF64" s="154"/>
      <c r="RG64" s="154"/>
      <c r="RH64" s="154"/>
      <c r="RI64" s="154"/>
      <c r="RJ64" s="154"/>
      <c r="RK64" s="154"/>
      <c r="RL64" s="154"/>
      <c r="RM64" s="154"/>
      <c r="RN64" s="154"/>
      <c r="RO64" s="154"/>
      <c r="RP64" s="154"/>
      <c r="RQ64" s="154"/>
      <c r="RR64" s="154"/>
      <c r="RS64" s="154"/>
      <c r="RT64" s="154"/>
      <c r="RU64" s="154"/>
      <c r="RV64" s="154"/>
      <c r="RW64" s="154"/>
      <c r="RX64" s="154"/>
      <c r="RY64" s="154"/>
      <c r="RZ64" s="154"/>
      <c r="SA64" s="154"/>
      <c r="SB64" s="154"/>
      <c r="SC64" s="154"/>
      <c r="SD64" s="154"/>
      <c r="SE64" s="154"/>
      <c r="SF64" s="154"/>
      <c r="SG64" s="154"/>
      <c r="SH64" s="154"/>
      <c r="SI64" s="154"/>
      <c r="SJ64" s="154"/>
      <c r="SK64" s="154"/>
      <c r="SL64" s="154"/>
      <c r="SM64" s="154"/>
      <c r="SN64" s="154"/>
      <c r="SO64" s="154"/>
      <c r="SP64" s="154"/>
      <c r="SQ64" s="154"/>
      <c r="SR64" s="154"/>
      <c r="SS64" s="154"/>
      <c r="ST64" s="154"/>
      <c r="SU64" s="154"/>
      <c r="SV64" s="154"/>
      <c r="SW64" s="154"/>
      <c r="SX64" s="154"/>
      <c r="SY64" s="154"/>
      <c r="SZ64" s="154"/>
      <c r="TA64" s="154"/>
      <c r="TB64" s="154"/>
      <c r="TC64" s="154"/>
      <c r="TD64" s="154"/>
      <c r="TE64" s="154"/>
      <c r="TF64" s="154"/>
      <c r="TG64" s="154"/>
      <c r="TH64" s="154"/>
      <c r="TI64" s="154"/>
      <c r="TJ64" s="154"/>
      <c r="TK64" s="154"/>
      <c r="TL64" s="154"/>
      <c r="TM64" s="154"/>
      <c r="TN64" s="154"/>
      <c r="TO64" s="154"/>
      <c r="TP64" s="154"/>
      <c r="TQ64" s="154"/>
      <c r="TR64" s="154"/>
      <c r="TS64" s="154"/>
      <c r="TT64" s="154"/>
      <c r="TU64" s="154"/>
      <c r="TV64" s="154"/>
      <c r="TW64" s="154"/>
      <c r="TX64" s="154"/>
      <c r="TY64" s="154"/>
      <c r="TZ64" s="154"/>
      <c r="UA64" s="154"/>
      <c r="UB64" s="154"/>
      <c r="UC64" s="154"/>
      <c r="UD64" s="154"/>
      <c r="UE64" s="154"/>
      <c r="UF64" s="154"/>
    </row>
    <row r="65" spans="1:552" ht="14.25" customHeight="1" outlineLevel="2" x14ac:dyDescent="0.35">
      <c r="A65" s="2" t="s">
        <v>579</v>
      </c>
      <c r="B65" s="5"/>
      <c r="C65" s="5"/>
      <c r="D65" s="81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82"/>
      <c r="AI65" s="81"/>
      <c r="AJ65" s="154"/>
      <c r="AK65" s="154"/>
      <c r="AL65" s="154"/>
      <c r="AM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82"/>
      <c r="BN65" s="83"/>
      <c r="BO65" s="154"/>
      <c r="BP65" s="154"/>
      <c r="BQ65" s="154"/>
      <c r="BR65" s="154"/>
      <c r="BS65" s="154"/>
      <c r="BT65" s="154"/>
      <c r="BU65" s="154"/>
      <c r="BV65" s="154"/>
      <c r="BW65" s="154"/>
      <c r="BX65" s="154"/>
      <c r="BY65" s="154"/>
      <c r="BZ65" s="154"/>
      <c r="CA65" s="154"/>
      <c r="CB65" s="154"/>
      <c r="CC65" s="154"/>
      <c r="CD65" s="154"/>
      <c r="CE65" s="154"/>
      <c r="CF65" s="154"/>
      <c r="CG65" s="154"/>
      <c r="CH65" s="154"/>
      <c r="CI65" s="154"/>
      <c r="CJ65" s="154"/>
      <c r="CK65" s="154"/>
      <c r="CL65" s="154"/>
      <c r="CM65" s="154"/>
      <c r="CN65" s="154"/>
      <c r="CO65" s="154"/>
      <c r="CP65" s="154"/>
      <c r="CQ65" s="154"/>
      <c r="CR65" s="154"/>
      <c r="CS65" s="154"/>
      <c r="CT65" s="154"/>
      <c r="CU65" s="154"/>
      <c r="CV65" s="154"/>
      <c r="CW65" s="154"/>
      <c r="CX65" s="154"/>
      <c r="CY65" s="154"/>
      <c r="CZ65" s="154"/>
      <c r="DA65" s="154"/>
      <c r="DB65" s="154"/>
      <c r="DC65" s="154"/>
      <c r="DD65" s="154"/>
      <c r="DE65" s="154"/>
      <c r="DF65" s="154"/>
      <c r="DG65" s="154"/>
      <c r="DH65" s="154"/>
      <c r="DI65" s="154"/>
      <c r="DJ65" s="154"/>
      <c r="DK65" s="154"/>
      <c r="DL65" s="154"/>
      <c r="DM65" s="154"/>
      <c r="DN65" s="154"/>
      <c r="DO65" s="154"/>
      <c r="DP65" s="154"/>
      <c r="DQ65" s="154"/>
      <c r="DR65" s="154"/>
      <c r="DS65" s="154"/>
      <c r="DT65" s="154">
        <v>439.71</v>
      </c>
      <c r="DU65" s="154"/>
      <c r="DV65" s="154"/>
      <c r="DW65" s="154"/>
      <c r="DX65" s="154"/>
      <c r="DY65" s="154"/>
      <c r="DZ65" s="154"/>
      <c r="EA65" s="154"/>
      <c r="EB65" s="154"/>
      <c r="EC65" s="154"/>
      <c r="ED65" s="154"/>
      <c r="EE65" s="154"/>
      <c r="EF65" s="154"/>
      <c r="EG65" s="154"/>
      <c r="EH65" s="154"/>
      <c r="EI65" s="154"/>
      <c r="EJ65" s="154"/>
      <c r="EK65" s="154"/>
      <c r="EL65" s="154"/>
      <c r="EM65" s="154"/>
      <c r="EN65" s="154"/>
      <c r="EO65" s="154"/>
      <c r="EP65" s="154"/>
      <c r="EQ65" s="154"/>
      <c r="ER65" s="154"/>
      <c r="ES65" s="154"/>
      <c r="ET65" s="154"/>
      <c r="EU65" s="154"/>
      <c r="EV65" s="154"/>
      <c r="EW65" s="154"/>
      <c r="EX65" s="154"/>
      <c r="EY65" s="154"/>
      <c r="EZ65" s="154"/>
      <c r="FA65" s="154"/>
      <c r="FB65" s="154"/>
      <c r="FC65" s="154"/>
      <c r="FD65" s="154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  <c r="GN65" s="154"/>
      <c r="GO65" s="154"/>
      <c r="GP65" s="154"/>
      <c r="GQ65" s="154"/>
      <c r="GR65" s="154"/>
      <c r="GS65" s="154"/>
      <c r="GT65" s="154"/>
      <c r="GU65" s="154"/>
      <c r="GV65" s="154"/>
      <c r="GW65" s="154"/>
      <c r="GX65" s="154"/>
      <c r="GY65" s="154"/>
      <c r="GZ65" s="154"/>
      <c r="HA65" s="154"/>
      <c r="HB65" s="154"/>
      <c r="HC65" s="154"/>
      <c r="HD65" s="154"/>
      <c r="HE65" s="154"/>
      <c r="HF65" s="154"/>
      <c r="HG65" s="154"/>
      <c r="HH65" s="154"/>
      <c r="HI65" s="154"/>
      <c r="HJ65" s="154"/>
      <c r="HK65" s="154"/>
      <c r="HL65" s="154"/>
      <c r="HM65" s="154"/>
      <c r="HN65" s="154"/>
      <c r="HO65" s="154"/>
      <c r="HP65" s="154"/>
      <c r="HQ65" s="154"/>
      <c r="HR65" s="154"/>
      <c r="HS65" s="154"/>
      <c r="HT65" s="154"/>
      <c r="HU65" s="154"/>
      <c r="HV65" s="154"/>
      <c r="HW65" s="154"/>
      <c r="HX65" s="154"/>
      <c r="HY65" s="154"/>
      <c r="HZ65" s="154"/>
      <c r="IA65" s="154"/>
      <c r="IB65" s="154"/>
      <c r="IC65" s="154"/>
      <c r="ID65" s="154"/>
      <c r="IE65" s="154"/>
      <c r="IF65" s="154"/>
      <c r="IG65" s="154"/>
      <c r="IH65" s="154"/>
      <c r="II65" s="154"/>
      <c r="IJ65" s="154"/>
      <c r="IK65" s="154"/>
      <c r="IL65" s="154"/>
      <c r="IM65" s="154"/>
      <c r="IN65" s="154"/>
      <c r="IO65" s="154"/>
      <c r="IP65" s="154"/>
      <c r="IQ65" s="154"/>
      <c r="IR65" s="154"/>
      <c r="IS65" s="154"/>
      <c r="IT65" s="154"/>
      <c r="IU65" s="154"/>
      <c r="IV65" s="154"/>
      <c r="IW65" s="154"/>
      <c r="IX65" s="154"/>
      <c r="IY65" s="154"/>
      <c r="IZ65" s="154"/>
      <c r="JA65" s="154"/>
      <c r="JB65" s="154"/>
      <c r="JC65" s="154"/>
      <c r="JD65" s="154"/>
      <c r="JE65" s="154"/>
      <c r="JF65" s="154"/>
      <c r="JG65" s="154"/>
      <c r="JH65" s="154"/>
      <c r="JI65" s="154"/>
      <c r="JJ65" s="154"/>
      <c r="JK65" s="154"/>
      <c r="JL65" s="154"/>
      <c r="JM65" s="154"/>
      <c r="JN65" s="154"/>
      <c r="JO65" s="154"/>
      <c r="JP65" s="154"/>
      <c r="JQ65" s="154"/>
      <c r="JR65" s="154"/>
      <c r="JS65" s="154"/>
      <c r="JT65" s="154"/>
      <c r="JU65" s="154"/>
      <c r="JV65" s="154"/>
      <c r="JW65" s="154"/>
      <c r="JX65" s="154"/>
      <c r="JY65" s="154"/>
      <c r="JZ65" s="154"/>
      <c r="KA65" s="154"/>
      <c r="KB65" s="154"/>
      <c r="KC65" s="154"/>
      <c r="KD65" s="154"/>
      <c r="KE65" s="154"/>
      <c r="KF65" s="154"/>
      <c r="KG65" s="154"/>
      <c r="KH65" s="154"/>
      <c r="KI65" s="154"/>
      <c r="KJ65" s="154"/>
      <c r="KK65" s="154"/>
      <c r="KL65" s="154"/>
      <c r="KM65" s="154"/>
      <c r="KN65" s="154"/>
      <c r="KO65" s="154"/>
      <c r="KP65" s="154"/>
      <c r="KQ65" s="154"/>
      <c r="KR65" s="154"/>
      <c r="KS65" s="154"/>
      <c r="KT65" s="154"/>
      <c r="KU65" s="154"/>
      <c r="KV65" s="154"/>
      <c r="KW65" s="154"/>
      <c r="KX65" s="154"/>
      <c r="KY65" s="154"/>
      <c r="KZ65" s="154"/>
      <c r="LA65" s="154"/>
      <c r="LB65" s="154"/>
      <c r="LC65" s="154"/>
      <c r="LD65" s="154"/>
      <c r="LE65" s="154"/>
      <c r="LF65" s="154"/>
      <c r="LG65" s="154"/>
      <c r="LH65" s="154"/>
      <c r="LI65" s="154"/>
      <c r="LJ65" s="154"/>
      <c r="LK65" s="154"/>
      <c r="LL65" s="154"/>
      <c r="LM65" s="154"/>
      <c r="LN65" s="154"/>
      <c r="LO65" s="154"/>
      <c r="LP65" s="154"/>
      <c r="LQ65" s="154"/>
      <c r="LR65" s="154"/>
      <c r="LS65" s="154"/>
      <c r="LT65" s="154"/>
      <c r="LU65" s="154"/>
      <c r="LV65" s="154"/>
      <c r="LW65" s="154"/>
      <c r="LX65" s="154"/>
      <c r="LY65" s="154"/>
      <c r="LZ65" s="154"/>
      <c r="MA65" s="154"/>
      <c r="MB65" s="154"/>
      <c r="MC65" s="154"/>
      <c r="MD65" s="154"/>
      <c r="ME65" s="154"/>
      <c r="MF65" s="154"/>
      <c r="MG65" s="154"/>
      <c r="MH65" s="154"/>
      <c r="MI65" s="154"/>
      <c r="MJ65" s="154"/>
      <c r="MK65" s="154"/>
      <c r="ML65" s="154"/>
      <c r="MM65" s="154"/>
      <c r="MN65" s="154"/>
      <c r="MO65" s="154"/>
      <c r="MP65" s="154"/>
      <c r="MQ65" s="154"/>
      <c r="MR65" s="154"/>
      <c r="MS65" s="154"/>
      <c r="MT65" s="154"/>
      <c r="MU65" s="154"/>
      <c r="MV65" s="154"/>
      <c r="MW65" s="154"/>
      <c r="MX65" s="154"/>
      <c r="MY65" s="154"/>
      <c r="MZ65" s="154"/>
      <c r="NA65" s="154"/>
      <c r="NB65" s="154"/>
      <c r="NC65" s="154"/>
      <c r="ND65" s="154"/>
      <c r="NE65" s="154"/>
      <c r="NF65" s="154"/>
      <c r="NG65" s="154"/>
      <c r="NH65" s="154"/>
      <c r="NI65" s="154"/>
      <c r="NJ65" s="154"/>
      <c r="NK65" s="154"/>
      <c r="NL65" s="154"/>
      <c r="NM65" s="154"/>
      <c r="NN65" s="154"/>
      <c r="NO65" s="154"/>
      <c r="NP65" s="154"/>
      <c r="NQ65" s="154"/>
      <c r="NR65" s="154"/>
      <c r="NS65" s="154"/>
      <c r="NT65" s="154"/>
      <c r="NU65" s="154"/>
      <c r="NV65" s="154"/>
      <c r="NW65" s="154"/>
      <c r="NX65" s="154"/>
      <c r="NY65" s="154"/>
      <c r="NZ65" s="154"/>
      <c r="OA65" s="154"/>
      <c r="OB65" s="154"/>
      <c r="OC65" s="154"/>
      <c r="OD65" s="154"/>
      <c r="OE65" s="154"/>
      <c r="OF65" s="154"/>
      <c r="OG65" s="154"/>
      <c r="OH65" s="154"/>
      <c r="OI65" s="154"/>
      <c r="OJ65" s="154"/>
      <c r="OK65" s="154"/>
      <c r="OL65" s="154"/>
      <c r="OM65" s="154"/>
      <c r="ON65" s="154"/>
      <c r="OO65" s="154"/>
      <c r="OP65" s="154"/>
      <c r="OQ65" s="154"/>
      <c r="OR65" s="154"/>
      <c r="OS65" s="154"/>
      <c r="OT65" s="154"/>
      <c r="OU65" s="154"/>
      <c r="OV65" s="154"/>
      <c r="OW65" s="154"/>
      <c r="OX65" s="154"/>
      <c r="OY65" s="154"/>
      <c r="OZ65" s="154"/>
      <c r="PA65" s="154"/>
      <c r="PB65" s="154"/>
      <c r="PC65" s="154"/>
      <c r="PD65" s="154"/>
      <c r="PE65" s="154"/>
      <c r="PF65" s="154"/>
      <c r="PG65" s="154"/>
      <c r="PH65" s="154"/>
      <c r="PI65" s="154"/>
      <c r="PJ65" s="154"/>
      <c r="PK65" s="154"/>
      <c r="PL65" s="154"/>
      <c r="PM65" s="154"/>
      <c r="PN65" s="154"/>
      <c r="PO65" s="154"/>
      <c r="PP65" s="154"/>
      <c r="PQ65" s="154"/>
      <c r="PR65" s="154"/>
      <c r="PS65" s="154"/>
      <c r="PT65" s="154"/>
      <c r="PU65" s="154"/>
      <c r="PV65" s="154"/>
      <c r="PW65" s="154"/>
      <c r="PX65" s="154"/>
      <c r="PY65" s="154"/>
      <c r="PZ65" s="154"/>
      <c r="QA65" s="154"/>
      <c r="QB65" s="154"/>
      <c r="QC65" s="154"/>
      <c r="QD65" s="154"/>
      <c r="QE65" s="154"/>
      <c r="QF65" s="154"/>
      <c r="QG65" s="154"/>
      <c r="QH65" s="154"/>
      <c r="QI65" s="154"/>
      <c r="QJ65" s="154"/>
      <c r="QK65" s="154"/>
      <c r="QL65" s="154"/>
      <c r="QM65" s="154"/>
      <c r="QN65" s="154"/>
      <c r="QO65" s="154"/>
      <c r="QP65" s="154"/>
      <c r="QQ65" s="154"/>
      <c r="QR65" s="154"/>
      <c r="QS65" s="154"/>
      <c r="QT65" s="154"/>
      <c r="QU65" s="154"/>
      <c r="QV65" s="154"/>
      <c r="QW65" s="154"/>
      <c r="QX65" s="154"/>
      <c r="QY65" s="154"/>
      <c r="QZ65" s="154"/>
      <c r="RA65" s="154"/>
      <c r="RB65" s="154"/>
      <c r="RC65" s="154"/>
      <c r="RD65" s="154"/>
      <c r="RE65" s="154"/>
      <c r="RF65" s="154"/>
      <c r="RG65" s="154"/>
      <c r="RH65" s="154"/>
      <c r="RI65" s="154"/>
      <c r="RJ65" s="154"/>
      <c r="RK65" s="154"/>
      <c r="RL65" s="154"/>
      <c r="RM65" s="154"/>
      <c r="RN65" s="154"/>
      <c r="RO65" s="154"/>
      <c r="RP65" s="154"/>
      <c r="RQ65" s="154"/>
      <c r="RR65" s="154"/>
      <c r="RS65" s="154"/>
      <c r="RT65" s="154"/>
      <c r="RU65" s="154"/>
      <c r="RV65" s="154"/>
      <c r="RW65" s="154"/>
      <c r="RX65" s="154"/>
      <c r="RY65" s="154"/>
      <c r="RZ65" s="154"/>
      <c r="SA65" s="154"/>
      <c r="SB65" s="154"/>
      <c r="SC65" s="154"/>
      <c r="SD65" s="154"/>
      <c r="SE65" s="154"/>
      <c r="SF65" s="154"/>
      <c r="SG65" s="154"/>
      <c r="SH65" s="154"/>
      <c r="SI65" s="154"/>
      <c r="SJ65" s="154"/>
      <c r="SK65" s="154"/>
      <c r="SL65" s="154"/>
      <c r="SM65" s="154"/>
      <c r="SN65" s="154"/>
      <c r="SO65" s="154"/>
      <c r="SP65" s="154"/>
      <c r="SQ65" s="154"/>
      <c r="SR65" s="154"/>
      <c r="SS65" s="154"/>
      <c r="ST65" s="154"/>
      <c r="SU65" s="154"/>
      <c r="SV65" s="154"/>
      <c r="SW65" s="154"/>
      <c r="SX65" s="154"/>
      <c r="SY65" s="154"/>
      <c r="SZ65" s="154"/>
      <c r="TA65" s="154"/>
      <c r="TB65" s="154"/>
      <c r="TC65" s="154"/>
      <c r="TD65" s="154"/>
      <c r="TE65" s="154"/>
      <c r="TF65" s="154"/>
      <c r="TG65" s="154"/>
      <c r="TH65" s="154"/>
      <c r="TI65" s="154"/>
      <c r="TJ65" s="154"/>
      <c r="TK65" s="154"/>
      <c r="TL65" s="154"/>
      <c r="TM65" s="154"/>
      <c r="TN65" s="154"/>
      <c r="TO65" s="154"/>
      <c r="TP65" s="154"/>
      <c r="TQ65" s="154"/>
      <c r="TR65" s="154"/>
      <c r="TS65" s="154"/>
      <c r="TT65" s="154"/>
      <c r="TU65" s="154"/>
      <c r="TV65" s="154"/>
      <c r="TW65" s="154"/>
      <c r="TX65" s="154"/>
      <c r="TY65" s="154"/>
      <c r="TZ65" s="154"/>
      <c r="UA65" s="154"/>
      <c r="UB65" s="154"/>
      <c r="UC65" s="154"/>
      <c r="UD65" s="154"/>
      <c r="UE65" s="154"/>
      <c r="UF65" s="154"/>
    </row>
    <row r="66" spans="1:552" ht="15.75" customHeight="1" outlineLevel="2" x14ac:dyDescent="0.35">
      <c r="A66" s="2" t="s">
        <v>580</v>
      </c>
      <c r="B66" s="5"/>
      <c r="C66" s="5"/>
      <c r="D66" s="81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  <c r="AC66" s="154"/>
      <c r="AD66" s="154"/>
      <c r="AE66" s="154"/>
      <c r="AF66" s="154"/>
      <c r="AG66" s="154"/>
      <c r="AH66" s="82"/>
      <c r="AI66" s="81"/>
      <c r="AJ66" s="154"/>
      <c r="AK66" s="154"/>
      <c r="AL66" s="154"/>
      <c r="AM66" s="154"/>
      <c r="AN66" s="154"/>
      <c r="AO66" s="154"/>
      <c r="AP66" s="154"/>
      <c r="AQ66" s="154"/>
      <c r="AR66" s="154"/>
      <c r="AS66" s="154"/>
      <c r="AT66" s="154"/>
      <c r="AU66" s="154"/>
      <c r="AV66" s="154"/>
      <c r="AW66" s="154"/>
      <c r="AX66" s="154"/>
      <c r="AY66" s="154"/>
      <c r="AZ66" s="154"/>
      <c r="BA66" s="154"/>
      <c r="BB66" s="154"/>
      <c r="BC66" s="154"/>
      <c r="BD66" s="154"/>
      <c r="BE66" s="154"/>
      <c r="BF66" s="154"/>
      <c r="BG66" s="154"/>
      <c r="BH66" s="154"/>
      <c r="BI66" s="154"/>
      <c r="BJ66" s="154"/>
      <c r="BK66" s="154"/>
      <c r="BL66" s="154"/>
      <c r="BM66" s="82"/>
      <c r="BN66" s="83"/>
      <c r="BO66" s="154"/>
      <c r="BP66" s="154"/>
      <c r="BQ66" s="154"/>
      <c r="BR66" s="154"/>
      <c r="BS66" s="154"/>
      <c r="BT66" s="154"/>
      <c r="BU66" s="154"/>
      <c r="BV66" s="154"/>
      <c r="BW66" s="154"/>
      <c r="BX66" s="154"/>
      <c r="BY66" s="154"/>
      <c r="BZ66" s="154"/>
      <c r="CA66" s="154"/>
      <c r="CB66" s="154"/>
      <c r="CC66" s="154"/>
      <c r="CD66" s="154"/>
      <c r="CE66" s="154"/>
      <c r="CF66" s="154"/>
      <c r="CG66" s="154"/>
      <c r="CH66" s="154"/>
      <c r="CI66" s="154"/>
      <c r="CJ66" s="154"/>
      <c r="CK66" s="154"/>
      <c r="CL66" s="154"/>
      <c r="CM66" s="154"/>
      <c r="CN66" s="154"/>
      <c r="CO66" s="154"/>
      <c r="CP66" s="154"/>
      <c r="CQ66" s="154"/>
      <c r="CR66" s="154"/>
      <c r="CS66" s="154"/>
      <c r="CT66" s="154"/>
      <c r="CU66" s="154"/>
      <c r="CV66" s="154"/>
      <c r="CW66" s="154"/>
      <c r="CX66" s="154"/>
      <c r="CY66" s="154"/>
      <c r="CZ66" s="154"/>
      <c r="DA66" s="154"/>
      <c r="DB66" s="154"/>
      <c r="DC66" s="154"/>
      <c r="DD66" s="154"/>
      <c r="DE66" s="154"/>
      <c r="DF66" s="154"/>
      <c r="DG66" s="154"/>
      <c r="DH66" s="154"/>
      <c r="DI66" s="154"/>
      <c r="DJ66" s="154"/>
      <c r="DK66" s="154"/>
      <c r="DL66" s="154"/>
      <c r="DM66" s="154"/>
      <c r="DN66" s="154"/>
      <c r="DO66" s="154"/>
      <c r="DP66" s="154"/>
      <c r="DQ66" s="154"/>
      <c r="DR66" s="154"/>
      <c r="DS66" s="154"/>
      <c r="DT66" s="154"/>
      <c r="DU66" s="154"/>
      <c r="DV66" s="154"/>
      <c r="DW66" s="154"/>
      <c r="DX66" s="154"/>
      <c r="DY66" s="154"/>
      <c r="DZ66" s="154"/>
      <c r="EA66" s="154"/>
      <c r="EB66" s="154"/>
      <c r="EC66" s="154"/>
      <c r="ED66" s="154"/>
      <c r="EE66" s="154"/>
      <c r="EF66" s="154"/>
      <c r="EG66" s="154"/>
      <c r="EH66" s="154"/>
      <c r="EI66" s="154"/>
      <c r="EJ66" s="154"/>
      <c r="EK66" s="154"/>
      <c r="EL66" s="154"/>
      <c r="EM66" s="154"/>
      <c r="EN66" s="154"/>
      <c r="EO66" s="154"/>
      <c r="EP66" s="154"/>
      <c r="EQ66" s="154"/>
      <c r="ER66" s="154"/>
      <c r="ES66" s="154"/>
      <c r="ET66" s="154"/>
      <c r="EU66" s="154"/>
      <c r="EV66" s="154"/>
      <c r="EW66" s="154"/>
      <c r="EX66" s="154"/>
      <c r="EY66" s="154"/>
      <c r="EZ66" s="154"/>
      <c r="FA66" s="154"/>
      <c r="FB66" s="154"/>
      <c r="FC66" s="154"/>
      <c r="FD66" s="154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  <c r="GN66" s="154"/>
      <c r="GO66" s="154"/>
      <c r="GP66" s="154"/>
      <c r="GQ66" s="154"/>
      <c r="GR66" s="154"/>
      <c r="GS66" s="154"/>
      <c r="GT66" s="154"/>
      <c r="GU66" s="154"/>
      <c r="GV66" s="154"/>
      <c r="GW66" s="154"/>
      <c r="GX66" s="154"/>
      <c r="GY66" s="154"/>
      <c r="GZ66" s="154"/>
      <c r="HA66" s="154"/>
      <c r="HB66" s="154"/>
      <c r="HC66" s="154"/>
      <c r="HD66" s="154"/>
      <c r="HE66" s="154"/>
      <c r="HF66" s="154"/>
      <c r="HG66" s="154"/>
      <c r="HH66" s="154"/>
      <c r="HI66" s="154"/>
      <c r="HJ66" s="154"/>
      <c r="HK66" s="154"/>
      <c r="HL66" s="154"/>
      <c r="HM66" s="154"/>
      <c r="HN66" s="154"/>
      <c r="HO66" s="154"/>
      <c r="HP66" s="154"/>
      <c r="HQ66" s="154"/>
      <c r="HR66" s="154"/>
      <c r="HS66" s="154"/>
      <c r="HT66" s="154"/>
      <c r="HU66" s="154"/>
      <c r="HV66" s="154"/>
      <c r="HW66" s="154"/>
      <c r="HX66" s="154"/>
      <c r="HY66" s="154"/>
      <c r="HZ66" s="154"/>
      <c r="IA66" s="154"/>
      <c r="IB66" s="154"/>
      <c r="IC66" s="154"/>
      <c r="ID66" s="154"/>
      <c r="IE66" s="154"/>
      <c r="IF66" s="154"/>
      <c r="IG66" s="154"/>
      <c r="IH66" s="154"/>
      <c r="II66" s="154"/>
      <c r="IJ66" s="154"/>
      <c r="IK66" s="154"/>
      <c r="IL66" s="154"/>
      <c r="IM66" s="154"/>
      <c r="IN66" s="154"/>
      <c r="IO66" s="154"/>
      <c r="IP66" s="154"/>
      <c r="IQ66" s="154"/>
      <c r="IR66" s="154"/>
      <c r="IS66" s="154"/>
      <c r="IT66" s="154"/>
      <c r="IU66" s="154"/>
      <c r="IV66" s="154"/>
      <c r="IW66" s="154"/>
      <c r="IX66" s="154"/>
      <c r="IY66" s="154"/>
      <c r="IZ66" s="154"/>
      <c r="JA66" s="154"/>
      <c r="JB66" s="154"/>
      <c r="JC66" s="154"/>
      <c r="JD66" s="154"/>
      <c r="JE66" s="154"/>
      <c r="JF66" s="154"/>
      <c r="JG66" s="154"/>
      <c r="JH66" s="154"/>
      <c r="JI66" s="154"/>
      <c r="JJ66" s="154"/>
      <c r="JK66" s="154"/>
      <c r="JL66" s="154"/>
      <c r="JM66" s="154"/>
      <c r="JN66" s="154"/>
      <c r="JO66" s="154"/>
      <c r="JP66" s="154"/>
      <c r="JQ66" s="154"/>
      <c r="JR66" s="154"/>
      <c r="JS66" s="154"/>
      <c r="JT66" s="154"/>
      <c r="JU66" s="154"/>
      <c r="JV66" s="154"/>
      <c r="JW66" s="154"/>
      <c r="JX66" s="154"/>
      <c r="JY66" s="154"/>
      <c r="JZ66" s="154"/>
      <c r="KA66" s="154"/>
      <c r="KB66" s="154"/>
      <c r="KC66" s="154"/>
      <c r="KD66" s="154"/>
      <c r="KE66" s="154"/>
      <c r="KF66" s="154"/>
      <c r="KG66" s="154"/>
      <c r="KH66" s="154"/>
      <c r="KI66" s="154"/>
      <c r="KJ66" s="154"/>
      <c r="KK66" s="154"/>
      <c r="KL66" s="154"/>
      <c r="KM66" s="154"/>
      <c r="KN66" s="154"/>
      <c r="KO66" s="154"/>
      <c r="KP66" s="154"/>
      <c r="KQ66" s="154"/>
      <c r="KR66" s="154"/>
      <c r="KS66" s="154"/>
      <c r="KT66" s="154"/>
      <c r="KU66" s="154"/>
      <c r="KV66" s="154"/>
      <c r="KW66" s="154"/>
      <c r="KX66" s="154"/>
      <c r="KY66" s="154"/>
      <c r="KZ66" s="154"/>
      <c r="LA66" s="154"/>
      <c r="LB66" s="154"/>
      <c r="LC66" s="154"/>
      <c r="LD66" s="154"/>
      <c r="LE66" s="154"/>
      <c r="LF66" s="154"/>
      <c r="LG66" s="154"/>
      <c r="LH66" s="154"/>
      <c r="LI66" s="154"/>
      <c r="LJ66" s="154"/>
      <c r="LK66" s="154"/>
      <c r="LL66" s="154"/>
      <c r="LM66" s="154"/>
      <c r="LN66" s="154"/>
      <c r="LO66" s="154"/>
      <c r="LP66" s="154"/>
      <c r="LQ66" s="154"/>
      <c r="LR66" s="154"/>
      <c r="LS66" s="154"/>
      <c r="LT66" s="154"/>
      <c r="LU66" s="154"/>
      <c r="LV66" s="154"/>
      <c r="LW66" s="154"/>
      <c r="LX66" s="154"/>
      <c r="LY66" s="154"/>
      <c r="LZ66" s="154"/>
      <c r="MA66" s="154"/>
      <c r="MB66" s="154"/>
      <c r="MC66" s="154"/>
      <c r="MD66" s="154"/>
      <c r="ME66" s="154"/>
      <c r="MF66" s="154"/>
      <c r="MG66" s="154"/>
      <c r="MH66" s="154"/>
      <c r="MI66" s="154"/>
      <c r="MJ66" s="154"/>
      <c r="MK66" s="154"/>
      <c r="ML66" s="154"/>
      <c r="MM66" s="154"/>
      <c r="MN66" s="154"/>
      <c r="MO66" s="154"/>
      <c r="MP66" s="154"/>
      <c r="MQ66" s="154"/>
      <c r="MR66" s="154"/>
      <c r="MS66" s="154"/>
      <c r="MT66" s="154"/>
      <c r="MU66" s="154"/>
      <c r="MV66" s="154"/>
      <c r="MW66" s="154"/>
      <c r="MX66" s="154"/>
      <c r="MY66" s="154"/>
      <c r="MZ66" s="154"/>
      <c r="NA66" s="154"/>
      <c r="NB66" s="154"/>
      <c r="NC66" s="154"/>
      <c r="ND66" s="154"/>
      <c r="NE66" s="154"/>
      <c r="NF66" s="154"/>
      <c r="NG66" s="154"/>
      <c r="NH66" s="154"/>
      <c r="NI66" s="154"/>
      <c r="NJ66" s="154"/>
      <c r="NK66" s="154"/>
      <c r="NL66" s="154"/>
      <c r="NM66" s="154"/>
      <c r="NN66" s="154"/>
      <c r="NO66" s="154"/>
      <c r="NP66" s="154"/>
      <c r="NQ66" s="154"/>
      <c r="NR66" s="154"/>
      <c r="NS66" s="154"/>
      <c r="NT66" s="154"/>
      <c r="NU66" s="154"/>
      <c r="NV66" s="154"/>
      <c r="NW66" s="154"/>
      <c r="NX66" s="154"/>
      <c r="NY66" s="154"/>
      <c r="NZ66" s="154"/>
      <c r="OA66" s="154"/>
      <c r="OB66" s="154"/>
      <c r="OC66" s="154"/>
      <c r="OD66" s="154"/>
      <c r="OE66" s="154"/>
      <c r="OF66" s="154"/>
      <c r="OG66" s="154"/>
      <c r="OH66" s="154"/>
      <c r="OI66" s="154"/>
      <c r="OJ66" s="154"/>
      <c r="OK66" s="154"/>
      <c r="OL66" s="154"/>
      <c r="OM66" s="154"/>
      <c r="ON66" s="154"/>
      <c r="OO66" s="154"/>
      <c r="OP66" s="154"/>
      <c r="OQ66" s="154"/>
      <c r="OR66" s="154"/>
      <c r="OS66" s="154"/>
      <c r="OT66" s="154"/>
      <c r="OU66" s="154"/>
      <c r="OV66" s="154"/>
      <c r="OW66" s="154"/>
      <c r="OX66" s="154"/>
      <c r="OY66" s="154"/>
      <c r="OZ66" s="154"/>
      <c r="PA66" s="154"/>
      <c r="PB66" s="154"/>
      <c r="PC66" s="154"/>
      <c r="PD66" s="154"/>
      <c r="PE66" s="154"/>
      <c r="PF66" s="154"/>
      <c r="PG66" s="154"/>
      <c r="PH66" s="154"/>
      <c r="PI66" s="154"/>
      <c r="PJ66" s="154"/>
      <c r="PK66" s="154"/>
      <c r="PL66" s="154"/>
      <c r="PM66" s="154"/>
      <c r="PN66" s="154"/>
      <c r="PO66" s="154"/>
      <c r="PP66" s="154"/>
      <c r="PQ66" s="154"/>
      <c r="PR66" s="154"/>
      <c r="PS66" s="154"/>
      <c r="PT66" s="154"/>
      <c r="PU66" s="154"/>
      <c r="PV66" s="154"/>
      <c r="PW66" s="154"/>
      <c r="PX66" s="154"/>
      <c r="PY66" s="154"/>
      <c r="PZ66" s="154"/>
      <c r="QA66" s="154"/>
      <c r="QB66" s="154"/>
      <c r="QC66" s="154"/>
      <c r="QD66" s="154"/>
      <c r="QE66" s="154"/>
      <c r="QF66" s="154"/>
      <c r="QG66" s="154"/>
      <c r="QH66" s="154"/>
      <c r="QI66" s="154"/>
      <c r="QJ66" s="154"/>
      <c r="QK66" s="154"/>
      <c r="QL66" s="154"/>
      <c r="QM66" s="154"/>
      <c r="QN66" s="154"/>
      <c r="QO66" s="154"/>
      <c r="QP66" s="154"/>
      <c r="QQ66" s="154"/>
      <c r="QR66" s="154"/>
      <c r="QS66" s="154"/>
      <c r="QT66" s="154"/>
      <c r="QU66" s="154"/>
      <c r="QV66" s="154"/>
      <c r="QW66" s="154"/>
      <c r="QX66" s="154"/>
      <c r="QY66" s="154"/>
      <c r="QZ66" s="154"/>
      <c r="RA66" s="154"/>
      <c r="RB66" s="154"/>
      <c r="RC66" s="154"/>
      <c r="RD66" s="154"/>
      <c r="RE66" s="154"/>
      <c r="RF66" s="154"/>
      <c r="RG66" s="154"/>
      <c r="RH66" s="154"/>
      <c r="RI66" s="154"/>
      <c r="RJ66" s="154"/>
      <c r="RK66" s="154"/>
      <c r="RL66" s="154"/>
      <c r="RM66" s="154"/>
      <c r="RN66" s="154"/>
      <c r="RO66" s="154"/>
      <c r="RP66" s="154"/>
      <c r="RQ66" s="154"/>
      <c r="RR66" s="154"/>
      <c r="RS66" s="154"/>
      <c r="RT66" s="154"/>
      <c r="RU66" s="154"/>
      <c r="RV66" s="154"/>
      <c r="RW66" s="154"/>
      <c r="RX66" s="154"/>
      <c r="RY66" s="154"/>
      <c r="RZ66" s="154"/>
      <c r="SA66" s="154"/>
      <c r="SB66" s="154"/>
      <c r="SC66" s="154"/>
      <c r="SD66" s="154"/>
      <c r="SE66" s="154"/>
      <c r="SF66" s="154"/>
      <c r="SG66" s="154"/>
      <c r="SH66" s="154"/>
      <c r="SI66" s="154"/>
      <c r="SJ66" s="154"/>
      <c r="SK66" s="154"/>
      <c r="SL66" s="154"/>
      <c r="SM66" s="154"/>
      <c r="SN66" s="154"/>
      <c r="SO66" s="154"/>
      <c r="SP66" s="154"/>
      <c r="SQ66" s="154"/>
      <c r="SR66" s="154"/>
      <c r="SS66" s="154"/>
      <c r="ST66" s="154"/>
      <c r="SU66" s="154"/>
      <c r="SV66" s="154"/>
      <c r="SW66" s="154"/>
      <c r="SX66" s="154"/>
      <c r="SY66" s="154"/>
      <c r="SZ66" s="154"/>
      <c r="TA66" s="154"/>
      <c r="TB66" s="154"/>
      <c r="TC66" s="154"/>
      <c r="TD66" s="154"/>
      <c r="TE66" s="154"/>
      <c r="TF66" s="154"/>
      <c r="TG66" s="154"/>
      <c r="TH66" s="154"/>
      <c r="TI66" s="154"/>
      <c r="TJ66" s="154"/>
      <c r="TK66" s="154"/>
      <c r="TL66" s="154"/>
      <c r="TM66" s="154"/>
      <c r="TN66" s="154"/>
      <c r="TO66" s="154"/>
      <c r="TP66" s="154"/>
      <c r="TQ66" s="154"/>
      <c r="TR66" s="154"/>
      <c r="TS66" s="154"/>
      <c r="TT66" s="154"/>
      <c r="TU66" s="154"/>
      <c r="TV66" s="154"/>
      <c r="TW66" s="154"/>
      <c r="TX66" s="154"/>
      <c r="TY66" s="154"/>
      <c r="TZ66" s="154"/>
      <c r="UA66" s="154"/>
      <c r="UB66" s="154"/>
      <c r="UC66" s="154"/>
      <c r="UD66" s="154"/>
      <c r="UE66" s="154"/>
      <c r="UF66" s="154"/>
    </row>
    <row r="67" spans="1:552" ht="15.75" customHeight="1" outlineLevel="2" x14ac:dyDescent="0.35">
      <c r="A67" s="2" t="s">
        <v>581</v>
      </c>
      <c r="B67" s="169"/>
      <c r="C67" s="169"/>
      <c r="D67" s="81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Z67" s="154"/>
      <c r="AA67" s="154"/>
      <c r="AB67" s="154"/>
      <c r="AC67" s="154"/>
      <c r="AD67" s="154"/>
      <c r="AE67" s="154"/>
      <c r="AF67" s="154"/>
      <c r="AG67" s="154"/>
      <c r="AH67" s="82"/>
      <c r="AI67" s="81"/>
      <c r="AJ67" s="154"/>
      <c r="AK67" s="154"/>
      <c r="AL67" s="154"/>
      <c r="AM67" s="154"/>
      <c r="AN67" s="154"/>
      <c r="AO67" s="154"/>
      <c r="AP67" s="154"/>
      <c r="AQ67" s="154"/>
      <c r="AR67" s="154"/>
      <c r="AS67" s="154"/>
      <c r="AT67" s="154"/>
      <c r="AU67" s="154"/>
      <c r="AV67" s="154"/>
      <c r="AW67" s="154"/>
      <c r="AX67" s="154"/>
      <c r="AY67" s="154"/>
      <c r="AZ67" s="154"/>
      <c r="BA67" s="154"/>
      <c r="BB67" s="154"/>
      <c r="BC67" s="154"/>
      <c r="BD67" s="154"/>
      <c r="BE67" s="154"/>
      <c r="BF67" s="154"/>
      <c r="BG67" s="154"/>
      <c r="BH67" s="154"/>
      <c r="BI67" s="154"/>
      <c r="BJ67" s="154"/>
      <c r="BK67" s="154"/>
      <c r="BL67" s="154"/>
      <c r="BM67" s="82"/>
      <c r="BN67" s="149"/>
      <c r="BO67" s="154"/>
      <c r="BP67" s="154"/>
      <c r="BQ67" s="154"/>
      <c r="BR67" s="154"/>
      <c r="BS67" s="154"/>
      <c r="BT67" s="154"/>
      <c r="BU67" s="154"/>
      <c r="BV67" s="154"/>
      <c r="BW67" s="154"/>
      <c r="BX67" s="154"/>
      <c r="BY67" s="154"/>
      <c r="BZ67" s="154"/>
      <c r="CA67" s="154"/>
      <c r="CB67" s="154"/>
      <c r="CC67" s="154"/>
      <c r="CD67" s="154"/>
      <c r="CE67" s="154"/>
      <c r="CF67" s="154"/>
      <c r="CG67" s="154"/>
      <c r="CH67" s="154"/>
      <c r="CI67" s="154"/>
      <c r="CJ67" s="154"/>
      <c r="CK67" s="154"/>
      <c r="CL67" s="154"/>
      <c r="CM67" s="154"/>
      <c r="CN67" s="154"/>
      <c r="CO67" s="154"/>
      <c r="CP67" s="154"/>
      <c r="CQ67" s="154"/>
      <c r="CR67" s="154">
        <v>300</v>
      </c>
      <c r="CS67" s="154"/>
      <c r="CT67" s="154"/>
      <c r="CU67" s="154"/>
      <c r="CV67" s="154"/>
      <c r="CW67" s="154"/>
      <c r="CX67" s="154">
        <v>750</v>
      </c>
      <c r="CY67" s="154"/>
      <c r="CZ67" s="154"/>
      <c r="DA67" s="154"/>
      <c r="DB67" s="154"/>
      <c r="DC67" s="154"/>
      <c r="DD67" s="154"/>
      <c r="DE67" s="154"/>
      <c r="DF67" s="154"/>
      <c r="DG67" s="154"/>
      <c r="DH67" s="154"/>
      <c r="DI67" s="154"/>
      <c r="DJ67" s="154"/>
      <c r="DK67" s="154"/>
      <c r="DL67" s="154"/>
      <c r="DM67" s="154"/>
      <c r="DN67" s="154"/>
      <c r="DO67" s="154"/>
      <c r="DP67" s="154"/>
      <c r="DQ67" s="154"/>
      <c r="DR67" s="154"/>
      <c r="DS67" s="154"/>
      <c r="DT67" s="154"/>
      <c r="DU67" s="154"/>
      <c r="DV67" s="154"/>
      <c r="DW67" s="154"/>
      <c r="DX67" s="154"/>
      <c r="DY67" s="154"/>
      <c r="DZ67" s="154"/>
      <c r="EA67" s="154">
        <v>750</v>
      </c>
      <c r="EB67" s="154"/>
      <c r="EC67" s="154"/>
      <c r="ED67" s="154"/>
      <c r="EE67" s="154"/>
      <c r="EF67" s="154"/>
      <c r="EG67" s="154"/>
      <c r="EH67" s="154"/>
      <c r="EI67" s="154"/>
      <c r="EJ67" s="154"/>
      <c r="EK67" s="154"/>
      <c r="EL67" s="154"/>
      <c r="EM67" s="154"/>
      <c r="EN67" s="154"/>
      <c r="EO67" s="154"/>
      <c r="EP67" s="154"/>
      <c r="EQ67" s="154"/>
      <c r="ER67" s="154"/>
      <c r="ES67" s="154"/>
      <c r="ET67" s="154"/>
      <c r="EU67" s="154"/>
      <c r="EV67" s="154"/>
      <c r="EW67" s="154"/>
      <c r="EX67" s="154"/>
      <c r="EY67" s="154">
        <v>116.67</v>
      </c>
      <c r="EZ67" s="154"/>
      <c r="FA67" s="154"/>
      <c r="FB67" s="154"/>
      <c r="FC67" s="154"/>
      <c r="FD67" s="154"/>
      <c r="FE67" s="154">
        <v>625</v>
      </c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>
        <v>625</v>
      </c>
      <c r="GL67" s="154"/>
      <c r="GM67" s="154"/>
      <c r="GN67" s="154"/>
      <c r="GO67" s="154"/>
      <c r="GP67" s="154"/>
      <c r="GQ67" s="154"/>
      <c r="GR67" s="154"/>
      <c r="GS67" s="154"/>
      <c r="GT67" s="154"/>
      <c r="GU67" s="154"/>
      <c r="GV67" s="154"/>
      <c r="GW67" s="154"/>
      <c r="GX67" s="154"/>
      <c r="GY67" s="154"/>
      <c r="GZ67" s="154"/>
      <c r="HA67" s="154"/>
      <c r="HB67" s="154"/>
      <c r="HC67" s="154"/>
      <c r="HD67" s="154"/>
      <c r="HE67" s="154"/>
      <c r="HF67" s="154"/>
      <c r="HG67" s="154"/>
      <c r="HH67" s="154"/>
      <c r="HI67" s="154"/>
      <c r="HJ67" s="154"/>
      <c r="HK67" s="154"/>
      <c r="HL67" s="154"/>
      <c r="HM67" s="154"/>
      <c r="HN67" s="154"/>
      <c r="HO67" s="154"/>
      <c r="HP67" s="154"/>
      <c r="HQ67" s="154"/>
      <c r="HR67" s="154"/>
      <c r="HS67" s="154"/>
      <c r="HT67" s="154"/>
      <c r="HU67" s="154"/>
      <c r="HV67" s="154"/>
      <c r="HW67" s="154"/>
      <c r="HX67" s="154"/>
      <c r="HY67" s="154"/>
      <c r="HZ67" s="154"/>
      <c r="IA67" s="154"/>
      <c r="IB67" s="154"/>
      <c r="IC67" s="154"/>
      <c r="ID67" s="154"/>
      <c r="IE67" s="154"/>
      <c r="IF67" s="154"/>
      <c r="IG67" s="154"/>
      <c r="IH67" s="154"/>
      <c r="II67" s="154"/>
      <c r="IJ67" s="154"/>
      <c r="IK67" s="154"/>
      <c r="IL67" s="154"/>
      <c r="IM67" s="154"/>
      <c r="IN67" s="154"/>
      <c r="IO67" s="154"/>
      <c r="IP67" s="154"/>
      <c r="IQ67" s="154"/>
      <c r="IR67" s="154"/>
      <c r="IS67" s="154"/>
      <c r="IT67" s="154"/>
      <c r="IU67" s="154"/>
      <c r="IV67" s="154"/>
      <c r="IW67" s="154"/>
      <c r="IX67" s="154"/>
      <c r="IY67" s="154"/>
      <c r="IZ67" s="154"/>
      <c r="JA67" s="154"/>
      <c r="JB67" s="154"/>
      <c r="JC67" s="154"/>
      <c r="JD67" s="154"/>
      <c r="JE67" s="154"/>
      <c r="JF67" s="154"/>
      <c r="JG67" s="154"/>
      <c r="JH67" s="154"/>
      <c r="JI67" s="154"/>
      <c r="JJ67" s="154"/>
      <c r="JK67" s="154"/>
      <c r="JL67" s="154"/>
      <c r="JM67" s="154"/>
      <c r="JN67" s="154"/>
      <c r="JO67" s="154"/>
      <c r="JP67" s="154"/>
      <c r="JQ67" s="154"/>
      <c r="JR67" s="154"/>
      <c r="JS67" s="154"/>
      <c r="JT67" s="154"/>
      <c r="JU67" s="154"/>
      <c r="JV67" s="154"/>
      <c r="JW67" s="154"/>
      <c r="JX67" s="154"/>
      <c r="JY67" s="154"/>
      <c r="JZ67" s="154"/>
      <c r="KA67" s="154"/>
      <c r="KB67" s="154"/>
      <c r="KC67" s="154"/>
      <c r="KD67" s="154"/>
      <c r="KE67" s="154"/>
      <c r="KF67" s="154"/>
      <c r="KG67" s="154"/>
      <c r="KH67" s="154"/>
      <c r="KI67" s="154"/>
      <c r="KJ67" s="154"/>
      <c r="KK67" s="154"/>
      <c r="KL67" s="154"/>
      <c r="KM67" s="154"/>
      <c r="KN67" s="154"/>
      <c r="KO67" s="154"/>
      <c r="KP67" s="154"/>
      <c r="KQ67" s="154"/>
      <c r="KR67" s="154"/>
      <c r="KS67" s="154"/>
      <c r="KT67" s="154"/>
      <c r="KU67" s="154"/>
      <c r="KV67" s="154"/>
      <c r="KW67" s="154"/>
      <c r="KX67" s="154"/>
      <c r="KY67" s="154"/>
      <c r="KZ67" s="154"/>
      <c r="LA67" s="154"/>
      <c r="LB67" s="154"/>
      <c r="LC67" s="154"/>
      <c r="LD67" s="154"/>
      <c r="LE67" s="154"/>
      <c r="LF67" s="154"/>
      <c r="LG67" s="154"/>
      <c r="LH67" s="154"/>
      <c r="LI67" s="154"/>
      <c r="LJ67" s="154"/>
      <c r="LK67" s="154"/>
      <c r="LL67" s="154"/>
      <c r="LM67" s="154"/>
      <c r="LN67" s="154"/>
      <c r="LO67" s="154"/>
      <c r="LP67" s="154"/>
      <c r="LQ67" s="154"/>
      <c r="LR67" s="154"/>
      <c r="LS67" s="154"/>
      <c r="LT67" s="154"/>
      <c r="LU67" s="154"/>
      <c r="LV67" s="154"/>
      <c r="LW67" s="154"/>
      <c r="LX67" s="154"/>
      <c r="LY67" s="154"/>
      <c r="LZ67" s="154"/>
      <c r="MA67" s="154"/>
      <c r="MB67" s="154"/>
      <c r="MC67" s="154"/>
      <c r="MD67" s="154"/>
      <c r="ME67" s="154"/>
      <c r="MF67" s="154"/>
      <c r="MG67" s="154"/>
      <c r="MH67" s="154"/>
      <c r="MI67" s="154"/>
      <c r="MJ67" s="154"/>
      <c r="MK67" s="154"/>
      <c r="ML67" s="154"/>
      <c r="MM67" s="154"/>
      <c r="MN67" s="154"/>
      <c r="MO67" s="154"/>
      <c r="MP67" s="154"/>
      <c r="MQ67" s="154"/>
      <c r="MR67" s="154"/>
      <c r="MS67" s="154"/>
      <c r="MT67" s="154"/>
      <c r="MU67" s="154"/>
      <c r="MV67" s="154"/>
      <c r="MW67" s="154"/>
      <c r="MX67" s="154"/>
      <c r="MY67" s="154"/>
      <c r="MZ67" s="154"/>
      <c r="NA67" s="154"/>
      <c r="NB67" s="154"/>
      <c r="NC67" s="154"/>
      <c r="ND67" s="154"/>
      <c r="NE67" s="154"/>
      <c r="NF67" s="154"/>
      <c r="NG67" s="154"/>
      <c r="NH67" s="154"/>
      <c r="NI67" s="154"/>
      <c r="NJ67" s="154"/>
      <c r="NK67" s="154"/>
      <c r="NL67" s="154"/>
      <c r="NM67" s="154"/>
      <c r="NN67" s="154"/>
      <c r="NO67" s="154"/>
      <c r="NP67" s="154"/>
      <c r="NQ67" s="154"/>
      <c r="NR67" s="154"/>
      <c r="NS67" s="154"/>
      <c r="NT67" s="154"/>
      <c r="NU67" s="154"/>
      <c r="NV67" s="154"/>
      <c r="NW67" s="154"/>
      <c r="NX67" s="154"/>
      <c r="NY67" s="154"/>
      <c r="NZ67" s="154"/>
      <c r="OA67" s="154"/>
      <c r="OB67" s="154"/>
      <c r="OC67" s="154"/>
      <c r="OD67" s="154"/>
      <c r="OE67" s="154"/>
      <c r="OF67" s="154"/>
      <c r="OG67" s="154"/>
      <c r="OH67" s="154"/>
      <c r="OI67" s="154"/>
      <c r="OJ67" s="154"/>
      <c r="OK67" s="154"/>
      <c r="OL67" s="154"/>
      <c r="OM67" s="154"/>
      <c r="ON67" s="154"/>
      <c r="OO67" s="154"/>
      <c r="OP67" s="154"/>
      <c r="OQ67" s="154"/>
      <c r="OR67" s="154"/>
      <c r="OS67" s="154"/>
      <c r="OT67" s="154"/>
      <c r="OU67" s="154"/>
      <c r="OV67" s="154"/>
      <c r="OW67" s="154"/>
      <c r="OX67" s="154"/>
      <c r="OY67" s="154"/>
      <c r="OZ67" s="154"/>
      <c r="PA67" s="154"/>
      <c r="PB67" s="154"/>
      <c r="PC67" s="154"/>
      <c r="PD67" s="154"/>
      <c r="PE67" s="154"/>
      <c r="PF67" s="154"/>
      <c r="PG67" s="154"/>
      <c r="PH67" s="154"/>
      <c r="PI67" s="154"/>
      <c r="PJ67" s="154"/>
      <c r="PK67" s="154"/>
      <c r="PL67" s="154"/>
      <c r="PM67" s="154"/>
      <c r="PN67" s="154"/>
      <c r="PO67" s="154"/>
      <c r="PP67" s="154"/>
      <c r="PQ67" s="154"/>
      <c r="PR67" s="154"/>
      <c r="PS67" s="154"/>
      <c r="PT67" s="154"/>
      <c r="PU67" s="154"/>
      <c r="PV67" s="154"/>
      <c r="PW67" s="154"/>
      <c r="PX67" s="154"/>
      <c r="PY67" s="154"/>
      <c r="PZ67" s="154"/>
      <c r="QA67" s="154"/>
      <c r="QB67" s="154"/>
      <c r="QC67" s="154"/>
      <c r="QD67" s="154"/>
      <c r="QE67" s="154"/>
      <c r="QF67" s="154"/>
      <c r="QG67" s="154"/>
      <c r="QH67" s="154"/>
      <c r="QI67" s="154"/>
      <c r="QJ67" s="154"/>
      <c r="QK67" s="154"/>
      <c r="QL67" s="154"/>
      <c r="QM67" s="154"/>
      <c r="QN67" s="154"/>
      <c r="QO67" s="154"/>
      <c r="QP67" s="154"/>
      <c r="QQ67" s="154"/>
      <c r="QR67" s="154"/>
      <c r="QS67" s="154"/>
      <c r="QT67" s="154"/>
      <c r="QU67" s="154"/>
      <c r="QV67" s="154"/>
      <c r="QW67" s="154"/>
      <c r="QX67" s="154"/>
      <c r="QY67" s="154"/>
      <c r="QZ67" s="154"/>
      <c r="RA67" s="154"/>
      <c r="RB67" s="154"/>
      <c r="RC67" s="154"/>
      <c r="RD67" s="154"/>
      <c r="RE67" s="154"/>
      <c r="RF67" s="154"/>
      <c r="RG67" s="154"/>
      <c r="RH67" s="154"/>
      <c r="RI67" s="154"/>
      <c r="RJ67" s="154"/>
      <c r="RK67" s="154"/>
      <c r="RL67" s="154"/>
      <c r="RM67" s="154"/>
      <c r="RN67" s="154"/>
      <c r="RO67" s="154"/>
      <c r="RP67" s="154"/>
      <c r="RQ67" s="154"/>
      <c r="RR67" s="154"/>
      <c r="RS67" s="154"/>
      <c r="RT67" s="154"/>
      <c r="RU67" s="154"/>
      <c r="RV67" s="154"/>
      <c r="RW67" s="154"/>
      <c r="RX67" s="154"/>
      <c r="RY67" s="154"/>
      <c r="RZ67" s="154"/>
      <c r="SA67" s="154"/>
      <c r="SB67" s="154"/>
      <c r="SC67" s="154"/>
      <c r="SD67" s="154"/>
      <c r="SE67" s="154"/>
      <c r="SF67" s="154"/>
      <c r="SG67" s="154"/>
      <c r="SH67" s="154"/>
      <c r="SI67" s="154"/>
      <c r="SJ67" s="154"/>
      <c r="SK67" s="154"/>
      <c r="SL67" s="154"/>
      <c r="SM67" s="154"/>
      <c r="SN67" s="154"/>
      <c r="SO67" s="154"/>
      <c r="SP67" s="154"/>
      <c r="SQ67" s="154"/>
      <c r="SR67" s="154"/>
      <c r="SS67" s="154"/>
      <c r="ST67" s="154"/>
      <c r="SU67" s="154"/>
      <c r="SV67" s="154"/>
      <c r="SW67" s="154"/>
      <c r="SX67" s="154"/>
      <c r="SY67" s="154"/>
      <c r="SZ67" s="154"/>
      <c r="TA67" s="154"/>
      <c r="TB67" s="154"/>
      <c r="TC67" s="154"/>
      <c r="TD67" s="154"/>
      <c r="TE67" s="154"/>
      <c r="TF67" s="154"/>
      <c r="TG67" s="154"/>
      <c r="TH67" s="154"/>
      <c r="TI67" s="154"/>
      <c r="TJ67" s="154"/>
      <c r="TK67" s="154"/>
      <c r="TL67" s="154"/>
      <c r="TM67" s="154"/>
      <c r="TN67" s="154"/>
      <c r="TO67" s="154"/>
      <c r="TP67" s="154"/>
      <c r="TQ67" s="154"/>
      <c r="TR67" s="154"/>
      <c r="TS67" s="154"/>
      <c r="TT67" s="154"/>
      <c r="TU67" s="154"/>
      <c r="TV67" s="154"/>
      <c r="TW67" s="154"/>
      <c r="TX67" s="154"/>
      <c r="TY67" s="154"/>
      <c r="TZ67" s="154"/>
      <c r="UA67" s="154"/>
      <c r="UB67" s="154"/>
      <c r="UC67" s="154"/>
      <c r="UD67" s="154"/>
      <c r="UE67" s="154"/>
      <c r="UF67" s="154"/>
    </row>
    <row r="68" spans="1:552" ht="15.75" customHeight="1" outlineLevel="2" x14ac:dyDescent="0.35">
      <c r="A68" s="2" t="s">
        <v>582</v>
      </c>
      <c r="B68" s="169"/>
      <c r="C68" s="169"/>
      <c r="D68" s="81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/>
      <c r="Z68" s="154"/>
      <c r="AA68" s="154"/>
      <c r="AB68" s="154"/>
      <c r="AC68" s="154"/>
      <c r="AD68" s="154"/>
      <c r="AE68" s="154"/>
      <c r="AF68" s="154"/>
      <c r="AG68" s="154"/>
      <c r="AH68" s="82"/>
      <c r="AI68" s="81"/>
      <c r="AJ68" s="154"/>
      <c r="AK68" s="154"/>
      <c r="AL68" s="154"/>
      <c r="AM68" s="154"/>
      <c r="AN68" s="154"/>
      <c r="AO68" s="154"/>
      <c r="AP68" s="154"/>
      <c r="AQ68" s="154"/>
      <c r="AR68" s="154"/>
      <c r="AS68" s="154"/>
      <c r="AT68" s="154"/>
      <c r="AU68" s="154"/>
      <c r="AV68" s="154"/>
      <c r="AW68" s="154"/>
      <c r="AX68" s="154"/>
      <c r="AY68" s="154"/>
      <c r="AZ68" s="154"/>
      <c r="BA68" s="154"/>
      <c r="BB68" s="154"/>
      <c r="BC68" s="154"/>
      <c r="BD68" s="154"/>
      <c r="BE68" s="154"/>
      <c r="BF68" s="154"/>
      <c r="BG68" s="154"/>
      <c r="BH68" s="154"/>
      <c r="BI68" s="154"/>
      <c r="BJ68" s="154"/>
      <c r="BK68" s="154"/>
      <c r="BL68" s="154"/>
      <c r="BM68" s="82"/>
      <c r="BN68" s="149"/>
      <c r="BO68" s="154"/>
      <c r="BP68" s="154"/>
      <c r="BQ68" s="154"/>
      <c r="BR68" s="154"/>
      <c r="BS68" s="154"/>
      <c r="BT68" s="154"/>
      <c r="BU68" s="154"/>
      <c r="BV68" s="154"/>
      <c r="BW68" s="154"/>
      <c r="BX68" s="154"/>
      <c r="BY68" s="154"/>
      <c r="BZ68" s="154"/>
      <c r="CA68" s="154"/>
      <c r="CB68" s="154"/>
      <c r="CC68" s="154"/>
      <c r="CD68" s="154"/>
      <c r="CE68" s="154"/>
      <c r="CF68" s="154"/>
      <c r="CG68" s="154"/>
      <c r="CH68" s="154"/>
      <c r="CI68" s="154"/>
      <c r="CJ68" s="154"/>
      <c r="CK68" s="154"/>
      <c r="CL68" s="154"/>
      <c r="CM68" s="154"/>
      <c r="CN68" s="154"/>
      <c r="CO68" s="154"/>
      <c r="CP68" s="154"/>
      <c r="CQ68" s="154"/>
      <c r="CR68" s="154"/>
      <c r="CS68" s="154"/>
      <c r="CT68" s="154"/>
      <c r="CU68" s="154">
        <v>1195.8499999999999</v>
      </c>
      <c r="CV68" s="154"/>
      <c r="CW68" s="154"/>
      <c r="CX68" s="154"/>
      <c r="CY68" s="154"/>
      <c r="CZ68" s="154"/>
      <c r="DA68" s="154"/>
      <c r="DB68" s="154"/>
      <c r="DC68" s="154"/>
      <c r="DD68" s="154"/>
      <c r="DE68" s="154"/>
      <c r="DF68" s="154"/>
      <c r="DG68" s="154"/>
      <c r="DH68" s="154"/>
      <c r="DI68" s="154"/>
      <c r="DJ68" s="154"/>
      <c r="DK68" s="154"/>
      <c r="DL68" s="154"/>
      <c r="DM68" s="154"/>
      <c r="DN68" s="154"/>
      <c r="DO68" s="154"/>
      <c r="DP68" s="154"/>
      <c r="DQ68" s="154"/>
      <c r="DR68" s="154"/>
      <c r="DS68" s="154"/>
      <c r="DT68" s="154"/>
      <c r="DU68" s="154"/>
      <c r="DV68" s="154"/>
      <c r="DW68" s="154"/>
      <c r="DX68" s="154"/>
      <c r="DY68" s="154"/>
      <c r="DZ68" s="154"/>
      <c r="EA68" s="154"/>
      <c r="EB68" s="154"/>
      <c r="EC68" s="154"/>
      <c r="ED68" s="154"/>
      <c r="EE68" s="154"/>
      <c r="EF68" s="154"/>
      <c r="EG68" s="154"/>
      <c r="EH68" s="154"/>
      <c r="EI68" s="154"/>
      <c r="EJ68" s="154"/>
      <c r="EK68" s="154"/>
      <c r="EL68" s="154"/>
      <c r="EM68" s="154"/>
      <c r="EN68" s="154"/>
      <c r="EO68" s="154"/>
      <c r="EP68" s="154"/>
      <c r="EQ68" s="154"/>
      <c r="ER68" s="154"/>
      <c r="ES68" s="154"/>
      <c r="ET68" s="154"/>
      <c r="EU68" s="154"/>
      <c r="EV68" s="154"/>
      <c r="EW68" s="154"/>
      <c r="EX68" s="154"/>
      <c r="EY68" s="154"/>
      <c r="EZ68" s="154"/>
      <c r="FA68" s="154"/>
      <c r="FB68" s="154"/>
      <c r="FC68" s="154"/>
      <c r="FD68" s="154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  <c r="GN68" s="154"/>
      <c r="GO68" s="154"/>
      <c r="GP68" s="154"/>
      <c r="GQ68" s="154"/>
      <c r="GR68" s="154"/>
      <c r="GS68" s="154"/>
      <c r="GT68" s="154"/>
      <c r="GU68" s="154"/>
      <c r="GV68" s="154"/>
      <c r="GW68" s="154"/>
      <c r="GX68" s="154"/>
      <c r="GY68" s="154"/>
      <c r="GZ68" s="154"/>
      <c r="HA68" s="154"/>
      <c r="HB68" s="154"/>
      <c r="HC68" s="154"/>
      <c r="HD68" s="154"/>
      <c r="HE68" s="154"/>
      <c r="HF68" s="154"/>
      <c r="HG68" s="154"/>
      <c r="HH68" s="154"/>
      <c r="HI68" s="154"/>
      <c r="HJ68" s="154"/>
      <c r="HK68" s="154"/>
      <c r="HL68" s="154"/>
      <c r="HM68" s="154"/>
      <c r="HN68" s="154"/>
      <c r="HO68" s="154"/>
      <c r="HP68" s="154"/>
      <c r="HQ68" s="154"/>
      <c r="HR68" s="154"/>
      <c r="HS68" s="154"/>
      <c r="HT68" s="154"/>
      <c r="HU68" s="154"/>
      <c r="HV68" s="154"/>
      <c r="HW68" s="154"/>
      <c r="HX68" s="154"/>
      <c r="HY68" s="154"/>
      <c r="HZ68" s="154"/>
      <c r="IA68" s="154"/>
      <c r="IB68" s="154"/>
      <c r="IC68" s="154"/>
      <c r="ID68" s="154"/>
      <c r="IE68" s="154"/>
      <c r="IF68" s="154"/>
      <c r="IG68" s="154"/>
      <c r="IH68" s="154"/>
      <c r="II68" s="154"/>
      <c r="IJ68" s="154"/>
      <c r="IK68" s="154"/>
      <c r="IL68" s="154"/>
      <c r="IM68" s="154"/>
      <c r="IN68" s="154"/>
      <c r="IO68" s="154"/>
      <c r="IP68" s="154"/>
      <c r="IQ68" s="154"/>
      <c r="IR68" s="154"/>
      <c r="IS68" s="154"/>
      <c r="IT68" s="154"/>
      <c r="IU68" s="154"/>
      <c r="IV68" s="154"/>
      <c r="IW68" s="154"/>
      <c r="IX68" s="154"/>
      <c r="IY68" s="154"/>
      <c r="IZ68" s="154"/>
      <c r="JA68" s="154"/>
      <c r="JB68" s="154"/>
      <c r="JC68" s="154"/>
      <c r="JD68" s="154"/>
      <c r="JE68" s="154"/>
      <c r="JF68" s="154"/>
      <c r="JG68" s="154"/>
      <c r="JH68" s="154"/>
      <c r="JI68" s="154"/>
      <c r="JJ68" s="154"/>
      <c r="JK68" s="154"/>
      <c r="JL68" s="154"/>
      <c r="JM68" s="154"/>
      <c r="JN68" s="154"/>
      <c r="JO68" s="154"/>
      <c r="JP68" s="154"/>
      <c r="JQ68" s="154"/>
      <c r="JR68" s="154"/>
      <c r="JS68" s="154"/>
      <c r="JT68" s="154"/>
      <c r="JU68" s="154"/>
      <c r="JV68" s="154"/>
      <c r="JW68" s="154"/>
      <c r="JX68" s="154"/>
      <c r="JY68" s="154"/>
      <c r="JZ68" s="154"/>
      <c r="KA68" s="154"/>
      <c r="KB68" s="154"/>
      <c r="KC68" s="154"/>
      <c r="KD68" s="154"/>
      <c r="KE68" s="154"/>
      <c r="KF68" s="154"/>
      <c r="KG68" s="154"/>
      <c r="KH68" s="154"/>
      <c r="KI68" s="154"/>
      <c r="KJ68" s="154"/>
      <c r="KK68" s="154"/>
      <c r="KL68" s="154"/>
      <c r="KM68" s="154"/>
      <c r="KN68" s="154"/>
      <c r="KO68" s="154"/>
      <c r="KP68" s="154"/>
      <c r="KQ68" s="154"/>
      <c r="KR68" s="154"/>
      <c r="KS68" s="154"/>
      <c r="KT68" s="154"/>
      <c r="KU68" s="154"/>
      <c r="KV68" s="154"/>
      <c r="KW68" s="154"/>
      <c r="KX68" s="154"/>
      <c r="KY68" s="154"/>
      <c r="KZ68" s="154"/>
      <c r="LA68" s="154"/>
      <c r="LB68" s="154"/>
      <c r="LC68" s="154"/>
      <c r="LD68" s="154"/>
      <c r="LE68" s="154"/>
      <c r="LF68" s="154"/>
      <c r="LG68" s="154"/>
      <c r="LH68" s="154"/>
      <c r="LI68" s="154"/>
      <c r="LJ68" s="154"/>
      <c r="LK68" s="154"/>
      <c r="LL68" s="154"/>
      <c r="LM68" s="154"/>
      <c r="LN68" s="154"/>
      <c r="LO68" s="154"/>
      <c r="LP68" s="154"/>
      <c r="LQ68" s="154"/>
      <c r="LR68" s="154"/>
      <c r="LS68" s="154"/>
      <c r="LT68" s="154"/>
      <c r="LU68" s="154"/>
      <c r="LV68" s="154"/>
      <c r="LW68" s="154"/>
      <c r="LX68" s="154"/>
      <c r="LY68" s="154"/>
      <c r="LZ68" s="154"/>
      <c r="MA68" s="154"/>
      <c r="MB68" s="154"/>
      <c r="MC68" s="154"/>
      <c r="MD68" s="154"/>
      <c r="ME68" s="154"/>
      <c r="MF68" s="154"/>
      <c r="MG68" s="154"/>
      <c r="MH68" s="154"/>
      <c r="MI68" s="154"/>
      <c r="MJ68" s="154"/>
      <c r="MK68" s="154"/>
      <c r="ML68" s="154"/>
      <c r="MM68" s="154"/>
      <c r="MN68" s="154"/>
      <c r="MO68" s="154"/>
      <c r="MP68" s="154"/>
      <c r="MQ68" s="154"/>
      <c r="MR68" s="154"/>
      <c r="MS68" s="154"/>
      <c r="MT68" s="154"/>
      <c r="MU68" s="154"/>
      <c r="MV68" s="154"/>
      <c r="MW68" s="154"/>
      <c r="MX68" s="154"/>
      <c r="MY68" s="154"/>
      <c r="MZ68" s="154"/>
      <c r="NA68" s="154"/>
      <c r="NB68" s="154"/>
      <c r="NC68" s="154"/>
      <c r="ND68" s="154"/>
      <c r="NE68" s="154"/>
      <c r="NF68" s="154"/>
      <c r="NG68" s="154"/>
      <c r="NH68" s="154"/>
      <c r="NI68" s="154"/>
      <c r="NJ68" s="154"/>
      <c r="NK68" s="154"/>
      <c r="NL68" s="154"/>
      <c r="NM68" s="154"/>
      <c r="NN68" s="154"/>
      <c r="NO68" s="154"/>
      <c r="NP68" s="154"/>
      <c r="NQ68" s="154"/>
      <c r="NR68" s="154"/>
      <c r="NS68" s="154"/>
      <c r="NT68" s="154"/>
      <c r="NU68" s="154"/>
      <c r="NV68" s="154"/>
      <c r="NW68" s="154"/>
      <c r="NX68" s="154"/>
      <c r="NY68" s="154"/>
      <c r="NZ68" s="154"/>
      <c r="OA68" s="154"/>
      <c r="OB68" s="154"/>
      <c r="OC68" s="154"/>
      <c r="OD68" s="154"/>
      <c r="OE68" s="154"/>
      <c r="OF68" s="154"/>
      <c r="OG68" s="154"/>
      <c r="OH68" s="154"/>
      <c r="OI68" s="154"/>
      <c r="OJ68" s="154"/>
      <c r="OK68" s="154"/>
      <c r="OL68" s="154"/>
      <c r="OM68" s="154"/>
      <c r="ON68" s="154"/>
      <c r="OO68" s="154"/>
      <c r="OP68" s="154"/>
      <c r="OQ68" s="154"/>
      <c r="OR68" s="154"/>
      <c r="OS68" s="154"/>
      <c r="OT68" s="154"/>
      <c r="OU68" s="154"/>
      <c r="OV68" s="154"/>
      <c r="OW68" s="154"/>
      <c r="OX68" s="154"/>
      <c r="OY68" s="154"/>
      <c r="OZ68" s="154"/>
      <c r="PA68" s="154"/>
      <c r="PB68" s="154"/>
      <c r="PC68" s="154"/>
      <c r="PD68" s="154"/>
      <c r="PE68" s="154"/>
      <c r="PF68" s="154"/>
      <c r="PG68" s="154"/>
      <c r="PH68" s="154"/>
      <c r="PI68" s="154"/>
      <c r="PJ68" s="154"/>
      <c r="PK68" s="154"/>
      <c r="PL68" s="154"/>
      <c r="PM68" s="154"/>
      <c r="PN68" s="154"/>
      <c r="PO68" s="154"/>
      <c r="PP68" s="154"/>
      <c r="PQ68" s="154"/>
      <c r="PR68" s="154"/>
      <c r="PS68" s="154"/>
      <c r="PT68" s="154"/>
      <c r="PU68" s="154"/>
      <c r="PV68" s="154"/>
      <c r="PW68" s="154"/>
      <c r="PX68" s="154"/>
      <c r="PY68" s="154"/>
      <c r="PZ68" s="154"/>
      <c r="QA68" s="154"/>
      <c r="QB68" s="154"/>
      <c r="QC68" s="154"/>
      <c r="QD68" s="154"/>
      <c r="QE68" s="154"/>
      <c r="QF68" s="154"/>
      <c r="QG68" s="154"/>
      <c r="QH68" s="154"/>
      <c r="QI68" s="154"/>
      <c r="QJ68" s="154"/>
      <c r="QK68" s="154"/>
      <c r="QL68" s="154"/>
      <c r="QM68" s="154"/>
      <c r="QN68" s="154"/>
      <c r="QO68" s="154"/>
      <c r="QP68" s="154"/>
      <c r="QQ68" s="154"/>
      <c r="QR68" s="154"/>
      <c r="QS68" s="154"/>
      <c r="QT68" s="154"/>
      <c r="QU68" s="154"/>
      <c r="QV68" s="154"/>
      <c r="QW68" s="154"/>
      <c r="QX68" s="154"/>
      <c r="QY68" s="154"/>
      <c r="QZ68" s="154"/>
      <c r="RA68" s="154"/>
      <c r="RB68" s="154"/>
      <c r="RC68" s="154"/>
      <c r="RD68" s="154"/>
      <c r="RE68" s="154"/>
      <c r="RF68" s="154"/>
      <c r="RG68" s="154"/>
      <c r="RH68" s="154"/>
      <c r="RI68" s="154"/>
      <c r="RJ68" s="154"/>
      <c r="RK68" s="154"/>
      <c r="RL68" s="154"/>
      <c r="RM68" s="154"/>
      <c r="RN68" s="154"/>
      <c r="RO68" s="154"/>
      <c r="RP68" s="154"/>
      <c r="RQ68" s="154"/>
      <c r="RR68" s="154"/>
      <c r="RS68" s="154"/>
      <c r="RT68" s="154"/>
      <c r="RU68" s="154"/>
      <c r="RV68" s="154"/>
      <c r="RW68" s="154"/>
      <c r="RX68" s="154"/>
      <c r="RY68" s="154"/>
      <c r="RZ68" s="154"/>
      <c r="SA68" s="154"/>
      <c r="SB68" s="154"/>
      <c r="SC68" s="154"/>
      <c r="SD68" s="154"/>
      <c r="SE68" s="154"/>
      <c r="SF68" s="154"/>
      <c r="SG68" s="154"/>
      <c r="SH68" s="154"/>
      <c r="SI68" s="154"/>
      <c r="SJ68" s="154"/>
      <c r="SK68" s="154"/>
      <c r="SL68" s="154"/>
      <c r="SM68" s="154"/>
      <c r="SN68" s="154"/>
      <c r="SO68" s="154"/>
      <c r="SP68" s="154"/>
      <c r="SQ68" s="154"/>
      <c r="SR68" s="154"/>
      <c r="SS68" s="154"/>
      <c r="ST68" s="154"/>
      <c r="SU68" s="154"/>
      <c r="SV68" s="154"/>
      <c r="SW68" s="154"/>
      <c r="SX68" s="154"/>
      <c r="SY68" s="154"/>
      <c r="SZ68" s="154"/>
      <c r="TA68" s="154"/>
      <c r="TB68" s="154"/>
      <c r="TC68" s="154"/>
      <c r="TD68" s="154"/>
      <c r="TE68" s="154"/>
      <c r="TF68" s="154"/>
      <c r="TG68" s="154"/>
      <c r="TH68" s="154"/>
      <c r="TI68" s="154"/>
      <c r="TJ68" s="154"/>
      <c r="TK68" s="154"/>
      <c r="TL68" s="154"/>
      <c r="TM68" s="154"/>
      <c r="TN68" s="154"/>
      <c r="TO68" s="154"/>
      <c r="TP68" s="154"/>
      <c r="TQ68" s="154"/>
      <c r="TR68" s="154"/>
      <c r="TS68" s="154"/>
      <c r="TT68" s="154"/>
      <c r="TU68" s="154"/>
      <c r="TV68" s="154"/>
      <c r="TW68" s="154"/>
      <c r="TX68" s="154"/>
      <c r="TY68" s="154"/>
      <c r="TZ68" s="154"/>
      <c r="UA68" s="154"/>
      <c r="UB68" s="154"/>
      <c r="UC68" s="154"/>
      <c r="UD68" s="154"/>
      <c r="UE68" s="154"/>
      <c r="UF68" s="154"/>
    </row>
    <row r="69" spans="1:552" ht="15.75" customHeight="1" outlineLevel="2" x14ac:dyDescent="0.35">
      <c r="A69" s="2" t="s">
        <v>583</v>
      </c>
      <c r="B69" s="169"/>
      <c r="C69" s="169"/>
      <c r="D69" s="81"/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154"/>
      <c r="AA69" s="154"/>
      <c r="AB69" s="154"/>
      <c r="AC69" s="154"/>
      <c r="AD69" s="154"/>
      <c r="AE69" s="154"/>
      <c r="AF69" s="154"/>
      <c r="AG69" s="154"/>
      <c r="AH69" s="82"/>
      <c r="AI69" s="81"/>
      <c r="AJ69" s="154"/>
      <c r="AK69" s="154"/>
      <c r="AL69" s="154"/>
      <c r="AM69" s="154"/>
      <c r="AN69" s="154"/>
      <c r="AO69" s="154"/>
      <c r="AP69" s="154"/>
      <c r="AQ69" s="154"/>
      <c r="AR69" s="154"/>
      <c r="AS69" s="154"/>
      <c r="AT69" s="154"/>
      <c r="AU69" s="154"/>
      <c r="AV69" s="154"/>
      <c r="AW69" s="154"/>
      <c r="AX69" s="154"/>
      <c r="AY69" s="154"/>
      <c r="AZ69" s="154"/>
      <c r="BA69" s="154"/>
      <c r="BB69" s="154"/>
      <c r="BC69" s="154"/>
      <c r="BD69" s="154"/>
      <c r="BE69" s="154"/>
      <c r="BF69" s="154"/>
      <c r="BG69" s="154"/>
      <c r="BH69" s="154"/>
      <c r="BI69" s="154"/>
      <c r="BJ69" s="154"/>
      <c r="BK69" s="154"/>
      <c r="BL69" s="154"/>
      <c r="BM69" s="82"/>
      <c r="BN69" s="149"/>
      <c r="BO69" s="154"/>
      <c r="BP69" s="154"/>
      <c r="BQ69" s="154"/>
      <c r="BR69" s="154"/>
      <c r="BS69" s="154"/>
      <c r="BT69" s="154"/>
      <c r="BU69" s="154"/>
      <c r="BV69" s="154"/>
      <c r="BW69" s="154"/>
      <c r="BX69" s="154"/>
      <c r="BY69" s="154"/>
      <c r="BZ69" s="154"/>
      <c r="CA69" s="154"/>
      <c r="CB69" s="154"/>
      <c r="CC69" s="154"/>
      <c r="CD69" s="154"/>
      <c r="CE69" s="154"/>
      <c r="CF69" s="154"/>
      <c r="CG69" s="154"/>
      <c r="CH69" s="154"/>
      <c r="CI69" s="154"/>
      <c r="CJ69" s="154"/>
      <c r="CK69" s="154"/>
      <c r="CL69" s="154"/>
      <c r="CM69" s="154"/>
      <c r="CN69" s="154"/>
      <c r="CO69" s="154"/>
      <c r="CP69" s="154"/>
      <c r="CQ69" s="154"/>
      <c r="CR69" s="154"/>
      <c r="CS69" s="154"/>
      <c r="CT69" s="154"/>
      <c r="CU69" s="154"/>
      <c r="CV69" s="154"/>
      <c r="CW69" s="154"/>
      <c r="CX69" s="154"/>
      <c r="CY69" s="154"/>
      <c r="CZ69" s="154"/>
      <c r="DA69" s="154"/>
      <c r="DB69" s="154"/>
      <c r="DC69" s="154"/>
      <c r="DD69" s="154"/>
      <c r="DE69" s="154"/>
      <c r="DF69" s="154"/>
      <c r="DG69" s="154"/>
      <c r="DH69" s="154"/>
      <c r="DI69" s="154"/>
      <c r="DJ69" s="154"/>
      <c r="DK69" s="154"/>
      <c r="DL69" s="154">
        <v>3000</v>
      </c>
      <c r="DM69" s="154"/>
      <c r="DN69" s="154"/>
      <c r="DO69" s="154"/>
      <c r="DP69" s="154"/>
      <c r="DQ69" s="154"/>
      <c r="DR69" s="154"/>
      <c r="DS69" s="154"/>
      <c r="DT69" s="154"/>
      <c r="DU69" s="154"/>
      <c r="DV69" s="154">
        <v>2500</v>
      </c>
      <c r="DW69" s="154"/>
      <c r="DX69" s="154"/>
      <c r="DY69" s="154"/>
      <c r="DZ69" s="154"/>
      <c r="EA69" s="154"/>
      <c r="EB69" s="154"/>
      <c r="EC69" s="154"/>
      <c r="ED69" s="154"/>
      <c r="EE69" s="154"/>
      <c r="EF69" s="154"/>
      <c r="EG69" s="154"/>
      <c r="EH69" s="154"/>
      <c r="EI69" s="154"/>
      <c r="EJ69" s="154"/>
      <c r="EK69" s="154"/>
      <c r="EL69" s="154"/>
      <c r="EM69" s="154"/>
      <c r="EN69" s="154"/>
      <c r="EO69" s="154"/>
      <c r="EP69" s="154"/>
      <c r="EQ69" s="154"/>
      <c r="ER69" s="154"/>
      <c r="ES69" s="154"/>
      <c r="ET69" s="154"/>
      <c r="EU69" s="154"/>
      <c r="EV69" s="154"/>
      <c r="EW69" s="154"/>
      <c r="EX69" s="154"/>
      <c r="EY69" s="154"/>
      <c r="EZ69" s="154"/>
      <c r="FA69" s="154"/>
      <c r="FB69" s="154"/>
      <c r="FC69" s="154"/>
      <c r="FD69" s="154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  <c r="GN69" s="154"/>
      <c r="GO69" s="154"/>
      <c r="GP69" s="154"/>
      <c r="GQ69" s="154"/>
      <c r="GR69" s="154"/>
      <c r="GS69" s="154"/>
      <c r="GT69" s="154"/>
      <c r="GU69" s="154"/>
      <c r="GV69" s="154"/>
      <c r="GW69" s="154"/>
      <c r="GX69" s="154"/>
      <c r="GY69" s="154"/>
      <c r="GZ69" s="154"/>
      <c r="HA69" s="154"/>
      <c r="HB69" s="154"/>
      <c r="HC69" s="154"/>
      <c r="HD69" s="154"/>
      <c r="HE69" s="154"/>
      <c r="HF69" s="154"/>
      <c r="HG69" s="154"/>
      <c r="HH69" s="154"/>
      <c r="HI69" s="154"/>
      <c r="HJ69" s="154"/>
      <c r="HK69" s="154"/>
      <c r="HL69" s="154"/>
      <c r="HM69" s="154"/>
      <c r="HN69" s="154"/>
      <c r="HO69" s="154"/>
      <c r="HP69" s="154"/>
      <c r="HQ69" s="154"/>
      <c r="HR69" s="154"/>
      <c r="HS69" s="154"/>
      <c r="HT69" s="154"/>
      <c r="HU69" s="154"/>
      <c r="HV69" s="154"/>
      <c r="HW69" s="154"/>
      <c r="HX69" s="154"/>
      <c r="HY69" s="154"/>
      <c r="HZ69" s="154"/>
      <c r="IA69" s="154"/>
      <c r="IB69" s="154"/>
      <c r="IC69" s="154"/>
      <c r="ID69" s="154"/>
      <c r="IE69" s="154"/>
      <c r="IF69" s="154"/>
      <c r="IG69" s="154"/>
      <c r="IH69" s="154"/>
      <c r="II69" s="154"/>
      <c r="IJ69" s="154"/>
      <c r="IK69" s="154"/>
      <c r="IL69" s="154"/>
      <c r="IM69" s="154"/>
      <c r="IN69" s="154"/>
      <c r="IO69" s="154"/>
      <c r="IP69" s="154"/>
      <c r="IQ69" s="154"/>
      <c r="IR69" s="154"/>
      <c r="IS69" s="154"/>
      <c r="IT69" s="154"/>
      <c r="IU69" s="154"/>
      <c r="IV69" s="154"/>
      <c r="IW69" s="154"/>
      <c r="IX69" s="154"/>
      <c r="IY69" s="154"/>
      <c r="IZ69" s="154"/>
      <c r="JA69" s="154"/>
      <c r="JB69" s="154"/>
      <c r="JC69" s="154"/>
      <c r="JD69" s="154"/>
      <c r="JE69" s="154"/>
      <c r="JF69" s="154"/>
      <c r="JG69" s="154"/>
      <c r="JH69" s="154"/>
      <c r="JI69" s="154"/>
      <c r="JJ69" s="154"/>
      <c r="JK69" s="154"/>
      <c r="JL69" s="154"/>
      <c r="JM69" s="154"/>
      <c r="JN69" s="154"/>
      <c r="JO69" s="154"/>
      <c r="JP69" s="154"/>
      <c r="JQ69" s="154"/>
      <c r="JR69" s="154"/>
      <c r="JS69" s="154"/>
      <c r="JT69" s="154"/>
      <c r="JU69" s="154"/>
      <c r="JV69" s="154"/>
      <c r="JW69" s="154"/>
      <c r="JX69" s="154"/>
      <c r="JY69" s="154"/>
      <c r="JZ69" s="154"/>
      <c r="KA69" s="154"/>
      <c r="KB69" s="154"/>
      <c r="KC69" s="154"/>
      <c r="KD69" s="154"/>
      <c r="KE69" s="154"/>
      <c r="KF69" s="154"/>
      <c r="KG69" s="154"/>
      <c r="KH69" s="154"/>
      <c r="KI69" s="154"/>
      <c r="KJ69" s="154"/>
      <c r="KK69" s="154"/>
      <c r="KL69" s="154"/>
      <c r="KM69" s="154"/>
      <c r="KN69" s="154"/>
      <c r="KO69" s="154"/>
      <c r="KP69" s="154"/>
      <c r="KQ69" s="154"/>
      <c r="KR69" s="154"/>
      <c r="KS69" s="154"/>
      <c r="KT69" s="154"/>
      <c r="KU69" s="154"/>
      <c r="KV69" s="154"/>
      <c r="KW69" s="154"/>
      <c r="KX69" s="154"/>
      <c r="KY69" s="154"/>
      <c r="KZ69" s="154"/>
      <c r="LA69" s="154"/>
      <c r="LB69" s="154"/>
      <c r="LC69" s="154"/>
      <c r="LD69" s="154"/>
      <c r="LE69" s="154"/>
      <c r="LF69" s="154"/>
      <c r="LG69" s="154"/>
      <c r="LH69" s="154"/>
      <c r="LI69" s="154"/>
      <c r="LJ69" s="154"/>
      <c r="LK69" s="154"/>
      <c r="LL69" s="154"/>
      <c r="LM69" s="154"/>
      <c r="LN69" s="154"/>
      <c r="LO69" s="154"/>
      <c r="LP69" s="154"/>
      <c r="LQ69" s="154"/>
      <c r="LR69" s="154"/>
      <c r="LS69" s="154"/>
      <c r="LT69" s="154"/>
      <c r="LU69" s="154"/>
      <c r="LV69" s="154"/>
      <c r="LW69" s="154"/>
      <c r="LX69" s="154"/>
      <c r="LY69" s="154"/>
      <c r="LZ69" s="154"/>
      <c r="MA69" s="154"/>
      <c r="MB69" s="154"/>
      <c r="MC69" s="154"/>
      <c r="MD69" s="154"/>
      <c r="ME69" s="154"/>
      <c r="MF69" s="154"/>
      <c r="MG69" s="154"/>
      <c r="MH69" s="154"/>
      <c r="MI69" s="154"/>
      <c r="MJ69" s="154"/>
      <c r="MK69" s="154"/>
      <c r="ML69" s="154"/>
      <c r="MM69" s="154"/>
      <c r="MN69" s="154"/>
      <c r="MO69" s="154"/>
      <c r="MP69" s="154"/>
      <c r="MQ69" s="154"/>
      <c r="MR69" s="154"/>
      <c r="MS69" s="154"/>
      <c r="MT69" s="154"/>
      <c r="MU69" s="154"/>
      <c r="MV69" s="154"/>
      <c r="MW69" s="154"/>
      <c r="MX69" s="154"/>
      <c r="MY69" s="154"/>
      <c r="MZ69" s="154"/>
      <c r="NA69" s="154"/>
      <c r="NB69" s="154"/>
      <c r="NC69" s="154"/>
      <c r="ND69" s="154"/>
      <c r="NE69" s="154"/>
      <c r="NF69" s="154"/>
      <c r="NG69" s="154"/>
      <c r="NH69" s="154"/>
      <c r="NI69" s="154"/>
      <c r="NJ69" s="154"/>
      <c r="NK69" s="154"/>
      <c r="NL69" s="154"/>
      <c r="NM69" s="154"/>
      <c r="NN69" s="154"/>
      <c r="NO69" s="154"/>
      <c r="NP69" s="154"/>
      <c r="NQ69" s="154"/>
      <c r="NR69" s="154"/>
      <c r="NS69" s="154"/>
      <c r="NT69" s="154"/>
      <c r="NU69" s="154"/>
      <c r="NV69" s="154"/>
      <c r="NW69" s="154"/>
      <c r="NX69" s="154"/>
      <c r="NY69" s="154"/>
      <c r="NZ69" s="154"/>
      <c r="OA69" s="154"/>
      <c r="OB69" s="154"/>
      <c r="OC69" s="154"/>
      <c r="OD69" s="154"/>
      <c r="OE69" s="154"/>
      <c r="OF69" s="154"/>
      <c r="OG69" s="154"/>
      <c r="OH69" s="154"/>
      <c r="OI69" s="154"/>
      <c r="OJ69" s="154"/>
      <c r="OK69" s="154"/>
      <c r="OL69" s="154"/>
      <c r="OM69" s="154"/>
      <c r="ON69" s="154"/>
      <c r="OO69" s="154"/>
      <c r="OP69" s="154"/>
      <c r="OQ69" s="154"/>
      <c r="OR69" s="154"/>
      <c r="OS69" s="154"/>
      <c r="OT69" s="154"/>
      <c r="OU69" s="154"/>
      <c r="OV69" s="154"/>
      <c r="OW69" s="154"/>
      <c r="OX69" s="154"/>
      <c r="OY69" s="154"/>
      <c r="OZ69" s="154"/>
      <c r="PA69" s="154"/>
      <c r="PB69" s="154"/>
      <c r="PC69" s="154"/>
      <c r="PD69" s="154"/>
      <c r="PE69" s="154"/>
      <c r="PF69" s="154"/>
      <c r="PG69" s="154"/>
      <c r="PH69" s="154"/>
      <c r="PI69" s="154"/>
      <c r="PJ69" s="154"/>
      <c r="PK69" s="154"/>
      <c r="PL69" s="154"/>
      <c r="PM69" s="154"/>
      <c r="PN69" s="154"/>
      <c r="PO69" s="154"/>
      <c r="PP69" s="154"/>
      <c r="PQ69" s="154"/>
      <c r="PR69" s="154"/>
      <c r="PS69" s="154"/>
      <c r="PT69" s="154"/>
      <c r="PU69" s="154"/>
      <c r="PV69" s="154"/>
      <c r="PW69" s="154"/>
      <c r="PX69" s="154"/>
      <c r="PY69" s="154"/>
      <c r="PZ69" s="154"/>
      <c r="QA69" s="154"/>
      <c r="QB69" s="154"/>
      <c r="QC69" s="154"/>
      <c r="QD69" s="154"/>
      <c r="QE69" s="154"/>
      <c r="QF69" s="154"/>
      <c r="QG69" s="154"/>
      <c r="QH69" s="154"/>
      <c r="QI69" s="154"/>
      <c r="QJ69" s="154"/>
      <c r="QK69" s="154"/>
      <c r="QL69" s="154"/>
      <c r="QM69" s="154"/>
      <c r="QN69" s="154"/>
      <c r="QO69" s="154"/>
      <c r="QP69" s="154"/>
      <c r="QQ69" s="154"/>
      <c r="QR69" s="154"/>
      <c r="QS69" s="154"/>
      <c r="QT69" s="154"/>
      <c r="QU69" s="154"/>
      <c r="QV69" s="154"/>
      <c r="QW69" s="154"/>
      <c r="QX69" s="154"/>
      <c r="QY69" s="154"/>
      <c r="QZ69" s="154"/>
      <c r="RA69" s="154"/>
      <c r="RB69" s="154"/>
      <c r="RC69" s="154"/>
      <c r="RD69" s="154"/>
      <c r="RE69" s="154"/>
      <c r="RF69" s="154"/>
      <c r="RG69" s="154"/>
      <c r="RH69" s="154"/>
      <c r="RI69" s="154"/>
      <c r="RJ69" s="154"/>
      <c r="RK69" s="154"/>
      <c r="RL69" s="154"/>
      <c r="RM69" s="154"/>
      <c r="RN69" s="154"/>
      <c r="RO69" s="154"/>
      <c r="RP69" s="154"/>
      <c r="RQ69" s="154"/>
      <c r="RR69" s="154"/>
      <c r="RS69" s="154"/>
      <c r="RT69" s="154"/>
      <c r="RU69" s="154"/>
      <c r="RV69" s="154"/>
      <c r="RW69" s="154"/>
      <c r="RX69" s="154"/>
      <c r="RY69" s="154"/>
      <c r="RZ69" s="154"/>
      <c r="SA69" s="154"/>
      <c r="SB69" s="154"/>
      <c r="SC69" s="154"/>
      <c r="SD69" s="154"/>
      <c r="SE69" s="154"/>
      <c r="SF69" s="154"/>
      <c r="SG69" s="154"/>
      <c r="SH69" s="154"/>
      <c r="SI69" s="154"/>
      <c r="SJ69" s="154"/>
      <c r="SK69" s="154"/>
      <c r="SL69" s="154"/>
      <c r="SM69" s="154"/>
      <c r="SN69" s="154"/>
      <c r="SO69" s="154"/>
      <c r="SP69" s="154"/>
      <c r="SQ69" s="154"/>
      <c r="SR69" s="154"/>
      <c r="SS69" s="154"/>
      <c r="ST69" s="154"/>
      <c r="SU69" s="154"/>
      <c r="SV69" s="154"/>
      <c r="SW69" s="154"/>
      <c r="SX69" s="154"/>
      <c r="SY69" s="154"/>
      <c r="SZ69" s="154"/>
      <c r="TA69" s="154"/>
      <c r="TB69" s="154"/>
      <c r="TC69" s="154"/>
      <c r="TD69" s="154"/>
      <c r="TE69" s="154"/>
      <c r="TF69" s="154"/>
      <c r="TG69" s="154"/>
      <c r="TH69" s="154"/>
      <c r="TI69" s="154"/>
      <c r="TJ69" s="154"/>
      <c r="TK69" s="154"/>
      <c r="TL69" s="154"/>
      <c r="TM69" s="154"/>
      <c r="TN69" s="154"/>
      <c r="TO69" s="154"/>
      <c r="TP69" s="154"/>
      <c r="TQ69" s="154"/>
      <c r="TR69" s="154"/>
      <c r="TS69" s="154"/>
      <c r="TT69" s="154"/>
      <c r="TU69" s="154"/>
      <c r="TV69" s="154"/>
      <c r="TW69" s="154"/>
      <c r="TX69" s="154"/>
      <c r="TY69" s="154"/>
      <c r="TZ69" s="154"/>
      <c r="UA69" s="154"/>
      <c r="UB69" s="154"/>
      <c r="UC69" s="154"/>
      <c r="UD69" s="154"/>
      <c r="UE69" s="154"/>
      <c r="UF69" s="154"/>
    </row>
    <row r="70" spans="1:552" ht="15.75" customHeight="1" outlineLevel="2" x14ac:dyDescent="0.35">
      <c r="A70" s="2" t="s">
        <v>584</v>
      </c>
      <c r="B70" s="169"/>
      <c r="C70" s="169"/>
      <c r="D70" s="81"/>
      <c r="E70" s="154"/>
      <c r="F70" s="154"/>
      <c r="G70" s="154"/>
      <c r="H70" s="154"/>
      <c r="I70" s="154"/>
      <c r="J70" s="154"/>
      <c r="K70" s="154"/>
      <c r="L70" s="154"/>
      <c r="M70" s="154"/>
      <c r="N70" s="154"/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/>
      <c r="Z70" s="154"/>
      <c r="AA70" s="154"/>
      <c r="AB70" s="154"/>
      <c r="AC70" s="154"/>
      <c r="AD70" s="154"/>
      <c r="AE70" s="154"/>
      <c r="AF70" s="154"/>
      <c r="AG70" s="154"/>
      <c r="AH70" s="82"/>
      <c r="AI70" s="81"/>
      <c r="AJ70" s="154"/>
      <c r="AK70" s="154"/>
      <c r="AL70" s="154"/>
      <c r="AM70" s="154"/>
      <c r="AN70" s="154"/>
      <c r="AO70" s="154"/>
      <c r="AP70" s="154"/>
      <c r="AQ70" s="154"/>
      <c r="AR70" s="154"/>
      <c r="AS70" s="154"/>
      <c r="AT70" s="154"/>
      <c r="AU70" s="154"/>
      <c r="AV70" s="154"/>
      <c r="AW70" s="154"/>
      <c r="AX70" s="154"/>
      <c r="AY70" s="154"/>
      <c r="AZ70" s="154"/>
      <c r="BA70" s="154"/>
      <c r="BB70" s="154"/>
      <c r="BC70" s="154"/>
      <c r="BD70" s="154"/>
      <c r="BE70" s="154"/>
      <c r="BF70" s="154"/>
      <c r="BG70" s="154"/>
      <c r="BH70" s="154"/>
      <c r="BI70" s="154"/>
      <c r="BJ70" s="154"/>
      <c r="BK70" s="154"/>
      <c r="BL70" s="154"/>
      <c r="BM70" s="82"/>
      <c r="BN70" s="149"/>
      <c r="BO70" s="154"/>
      <c r="BP70" s="154"/>
      <c r="BQ70" s="154"/>
      <c r="BR70" s="154"/>
      <c r="BS70" s="154"/>
      <c r="BT70" s="154"/>
      <c r="BU70" s="154"/>
      <c r="BV70" s="154"/>
      <c r="BW70" s="154"/>
      <c r="BX70" s="154"/>
      <c r="BY70" s="154"/>
      <c r="BZ70" s="154"/>
      <c r="CA70" s="154"/>
      <c r="CB70" s="154"/>
      <c r="CC70" s="154"/>
      <c r="CD70" s="154"/>
      <c r="CE70" s="154"/>
      <c r="CF70" s="154"/>
      <c r="CG70" s="154"/>
      <c r="CH70" s="154"/>
      <c r="CI70" s="154"/>
      <c r="CJ70" s="154"/>
      <c r="CK70" s="154"/>
      <c r="CL70" s="154"/>
      <c r="CM70" s="154"/>
      <c r="CN70" s="154"/>
      <c r="CO70" s="154"/>
      <c r="CP70" s="154"/>
      <c r="CQ70" s="154"/>
      <c r="CR70" s="154"/>
      <c r="CS70" s="154"/>
      <c r="CT70" s="154"/>
      <c r="CU70" s="154"/>
      <c r="CV70" s="154"/>
      <c r="CW70" s="154"/>
      <c r="CX70" s="154"/>
      <c r="CY70" s="154"/>
      <c r="CZ70" s="154"/>
      <c r="DA70" s="154"/>
      <c r="DB70" s="154"/>
      <c r="DC70" s="154"/>
      <c r="DD70" s="154"/>
      <c r="DE70" s="154"/>
      <c r="DF70" s="154"/>
      <c r="DG70" s="154"/>
      <c r="DH70" s="154"/>
      <c r="DI70" s="154"/>
      <c r="DJ70" s="154"/>
      <c r="DK70" s="154"/>
      <c r="DL70" s="154"/>
      <c r="DM70" s="154"/>
      <c r="DN70" s="154"/>
      <c r="DO70" s="154">
        <v>1200</v>
      </c>
      <c r="DP70" s="154"/>
      <c r="DQ70" s="154"/>
      <c r="DR70" s="154"/>
      <c r="DS70" s="154"/>
      <c r="DT70" s="154">
        <v>469</v>
      </c>
      <c r="DU70" s="154"/>
      <c r="DV70" s="154"/>
      <c r="DW70" s="154"/>
      <c r="DX70" s="154"/>
      <c r="DY70" s="154"/>
      <c r="DZ70" s="154"/>
      <c r="EA70" s="154"/>
      <c r="EB70" s="154"/>
      <c r="EC70" s="154"/>
      <c r="ED70" s="154"/>
      <c r="EE70" s="154"/>
      <c r="EF70" s="154"/>
      <c r="EG70" s="154"/>
      <c r="EH70" s="154"/>
      <c r="EI70" s="154"/>
      <c r="EJ70" s="154"/>
      <c r="EK70" s="154"/>
      <c r="EL70" s="154"/>
      <c r="EM70" s="154"/>
      <c r="EN70" s="154"/>
      <c r="EO70" s="154"/>
      <c r="EP70" s="154"/>
      <c r="EQ70" s="154"/>
      <c r="ER70" s="154"/>
      <c r="ES70" s="154"/>
      <c r="ET70" s="154"/>
      <c r="EU70" s="154"/>
      <c r="EV70" s="154"/>
      <c r="EW70" s="154"/>
      <c r="EX70" s="154"/>
      <c r="EY70" s="154"/>
      <c r="EZ70" s="154"/>
      <c r="FA70" s="154"/>
      <c r="FB70" s="154"/>
      <c r="FC70" s="154"/>
      <c r="FD70" s="154"/>
      <c r="FE70" s="154"/>
      <c r="FF70" s="154"/>
      <c r="FG70" s="154"/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  <c r="GN70" s="154"/>
      <c r="GO70" s="154"/>
      <c r="GP70" s="154"/>
      <c r="GQ70" s="154"/>
      <c r="GR70" s="154"/>
      <c r="GS70" s="154"/>
      <c r="GT70" s="154"/>
      <c r="GU70" s="154"/>
      <c r="GV70" s="154"/>
      <c r="GW70" s="154"/>
      <c r="GX70" s="154"/>
      <c r="GY70" s="154"/>
      <c r="GZ70" s="154"/>
      <c r="HA70" s="154"/>
      <c r="HB70" s="154"/>
      <c r="HC70" s="154"/>
      <c r="HD70" s="154"/>
      <c r="HE70" s="154"/>
      <c r="HF70" s="154"/>
      <c r="HG70" s="154"/>
      <c r="HH70" s="154"/>
      <c r="HI70" s="154"/>
      <c r="HJ70" s="154"/>
      <c r="HK70" s="154"/>
      <c r="HL70" s="154"/>
      <c r="HM70" s="154"/>
      <c r="HN70" s="154"/>
      <c r="HO70" s="154"/>
      <c r="HP70" s="154"/>
      <c r="HQ70" s="154"/>
      <c r="HR70" s="154"/>
      <c r="HS70" s="154"/>
      <c r="HT70" s="154"/>
      <c r="HU70" s="154"/>
      <c r="HV70" s="154"/>
      <c r="HW70" s="154"/>
      <c r="HX70" s="154"/>
      <c r="HY70" s="154"/>
      <c r="HZ70" s="154"/>
      <c r="IA70" s="154"/>
      <c r="IB70" s="154"/>
      <c r="IC70" s="154"/>
      <c r="ID70" s="154"/>
      <c r="IE70" s="154"/>
      <c r="IF70" s="154"/>
      <c r="IG70" s="154"/>
      <c r="IH70" s="154"/>
      <c r="II70" s="154"/>
      <c r="IJ70" s="154"/>
      <c r="IK70" s="154"/>
      <c r="IL70" s="154"/>
      <c r="IM70" s="154"/>
      <c r="IN70" s="154"/>
      <c r="IO70" s="154"/>
      <c r="IP70" s="154"/>
      <c r="IQ70" s="154"/>
      <c r="IR70" s="154"/>
      <c r="IS70" s="154"/>
      <c r="IT70" s="154"/>
      <c r="IU70" s="154"/>
      <c r="IV70" s="154"/>
      <c r="IW70" s="154"/>
      <c r="IX70" s="154"/>
      <c r="IY70" s="154"/>
      <c r="IZ70" s="154"/>
      <c r="JA70" s="154"/>
      <c r="JB70" s="154"/>
      <c r="JC70" s="154"/>
      <c r="JD70" s="154"/>
      <c r="JE70" s="154"/>
      <c r="JF70" s="154"/>
      <c r="JG70" s="154"/>
      <c r="JH70" s="154"/>
      <c r="JI70" s="154"/>
      <c r="JJ70" s="154"/>
      <c r="JK70" s="154"/>
      <c r="JL70" s="154"/>
      <c r="JM70" s="154"/>
      <c r="JN70" s="154"/>
      <c r="JO70" s="154"/>
      <c r="JP70" s="154"/>
      <c r="JQ70" s="154"/>
      <c r="JR70" s="154"/>
      <c r="JS70" s="154"/>
      <c r="JT70" s="154"/>
      <c r="JU70" s="154"/>
      <c r="JV70" s="154"/>
      <c r="JW70" s="154"/>
      <c r="JX70" s="154"/>
      <c r="JY70" s="154"/>
      <c r="JZ70" s="154"/>
      <c r="KA70" s="154"/>
      <c r="KB70" s="154"/>
      <c r="KC70" s="154"/>
      <c r="KD70" s="154"/>
      <c r="KE70" s="154"/>
      <c r="KF70" s="154"/>
      <c r="KG70" s="154"/>
      <c r="KH70" s="154"/>
      <c r="KI70" s="154"/>
      <c r="KJ70" s="154"/>
      <c r="KK70" s="154"/>
      <c r="KL70" s="154"/>
      <c r="KM70" s="154"/>
      <c r="KN70" s="154"/>
      <c r="KO70" s="154"/>
      <c r="KP70" s="154"/>
      <c r="KQ70" s="154"/>
      <c r="KR70" s="154"/>
      <c r="KS70" s="154"/>
      <c r="KT70" s="154"/>
      <c r="KU70" s="154"/>
      <c r="KV70" s="154"/>
      <c r="KW70" s="154"/>
      <c r="KX70" s="154"/>
      <c r="KY70" s="154"/>
      <c r="KZ70" s="154"/>
      <c r="LA70" s="154"/>
      <c r="LB70" s="154"/>
      <c r="LC70" s="154"/>
      <c r="LD70" s="154"/>
      <c r="LE70" s="154"/>
      <c r="LF70" s="154"/>
      <c r="LG70" s="154"/>
      <c r="LH70" s="154"/>
      <c r="LI70" s="154"/>
      <c r="LJ70" s="154"/>
      <c r="LK70" s="154"/>
      <c r="LL70" s="154"/>
      <c r="LM70" s="154"/>
      <c r="LN70" s="154"/>
      <c r="LO70" s="154"/>
      <c r="LP70" s="154"/>
      <c r="LQ70" s="154"/>
      <c r="LR70" s="154"/>
      <c r="LS70" s="154"/>
      <c r="LT70" s="154"/>
      <c r="LU70" s="154"/>
      <c r="LV70" s="154"/>
      <c r="LW70" s="154"/>
      <c r="LX70" s="154"/>
      <c r="LY70" s="154"/>
      <c r="LZ70" s="154"/>
      <c r="MA70" s="154"/>
      <c r="MB70" s="154"/>
      <c r="MC70" s="154"/>
      <c r="MD70" s="154"/>
      <c r="ME70" s="154"/>
      <c r="MF70" s="154"/>
      <c r="MG70" s="154"/>
      <c r="MH70" s="154"/>
      <c r="MI70" s="154"/>
      <c r="MJ70" s="154"/>
      <c r="MK70" s="154"/>
      <c r="ML70" s="154"/>
      <c r="MM70" s="154"/>
      <c r="MN70" s="154"/>
      <c r="MO70" s="154"/>
      <c r="MP70" s="154"/>
      <c r="MQ70" s="154"/>
      <c r="MR70" s="154"/>
      <c r="MS70" s="154"/>
      <c r="MT70" s="154"/>
      <c r="MU70" s="154"/>
      <c r="MV70" s="154"/>
      <c r="MW70" s="154"/>
      <c r="MX70" s="154"/>
      <c r="MY70" s="154"/>
      <c r="MZ70" s="154"/>
      <c r="NA70" s="154"/>
      <c r="NB70" s="154"/>
      <c r="NC70" s="154"/>
      <c r="ND70" s="154"/>
      <c r="NE70" s="154"/>
      <c r="NF70" s="154"/>
      <c r="NG70" s="154"/>
      <c r="NH70" s="154"/>
      <c r="NI70" s="154"/>
      <c r="NJ70" s="154"/>
      <c r="NK70" s="154"/>
      <c r="NL70" s="154"/>
      <c r="NM70" s="154"/>
      <c r="NN70" s="154"/>
      <c r="NO70" s="154"/>
      <c r="NP70" s="154"/>
      <c r="NQ70" s="154"/>
      <c r="NR70" s="154"/>
      <c r="NS70" s="154"/>
      <c r="NT70" s="154"/>
      <c r="NU70" s="154"/>
      <c r="NV70" s="154"/>
      <c r="NW70" s="154"/>
      <c r="NX70" s="154"/>
      <c r="NY70" s="154"/>
      <c r="NZ70" s="154"/>
      <c r="OA70" s="154"/>
      <c r="OB70" s="154"/>
      <c r="OC70" s="154"/>
      <c r="OD70" s="154"/>
      <c r="OE70" s="154"/>
      <c r="OF70" s="154"/>
      <c r="OG70" s="154"/>
      <c r="OH70" s="154"/>
      <c r="OI70" s="154"/>
      <c r="OJ70" s="154"/>
      <c r="OK70" s="154"/>
      <c r="OL70" s="154"/>
      <c r="OM70" s="154"/>
      <c r="ON70" s="154"/>
      <c r="OO70" s="154"/>
      <c r="OP70" s="154"/>
      <c r="OQ70" s="154"/>
      <c r="OR70" s="154"/>
      <c r="OS70" s="154"/>
      <c r="OT70" s="154"/>
      <c r="OU70" s="154"/>
      <c r="OV70" s="154"/>
      <c r="OW70" s="154"/>
      <c r="OX70" s="154"/>
      <c r="OY70" s="154"/>
      <c r="OZ70" s="154"/>
      <c r="PA70" s="154"/>
      <c r="PB70" s="154"/>
      <c r="PC70" s="154"/>
      <c r="PD70" s="154"/>
      <c r="PE70" s="154"/>
      <c r="PF70" s="154"/>
      <c r="PG70" s="154"/>
      <c r="PH70" s="154"/>
      <c r="PI70" s="154"/>
      <c r="PJ70" s="154"/>
      <c r="PK70" s="154"/>
      <c r="PL70" s="154"/>
      <c r="PM70" s="154"/>
      <c r="PN70" s="154"/>
      <c r="PO70" s="154"/>
      <c r="PP70" s="154"/>
      <c r="PQ70" s="154"/>
      <c r="PR70" s="154"/>
      <c r="PS70" s="154"/>
      <c r="PT70" s="154"/>
      <c r="PU70" s="154"/>
      <c r="PV70" s="154"/>
      <c r="PW70" s="154"/>
      <c r="PX70" s="154"/>
      <c r="PY70" s="154"/>
      <c r="PZ70" s="154"/>
      <c r="QA70" s="154"/>
      <c r="QB70" s="154"/>
      <c r="QC70" s="154"/>
      <c r="QD70" s="154"/>
      <c r="QE70" s="154"/>
      <c r="QF70" s="154"/>
      <c r="QG70" s="154"/>
      <c r="QH70" s="154"/>
      <c r="QI70" s="154"/>
      <c r="QJ70" s="154"/>
      <c r="QK70" s="154"/>
      <c r="QL70" s="154"/>
      <c r="QM70" s="154"/>
      <c r="QN70" s="154"/>
      <c r="QO70" s="154"/>
      <c r="QP70" s="154"/>
      <c r="QQ70" s="154"/>
      <c r="QR70" s="154"/>
      <c r="QS70" s="154"/>
      <c r="QT70" s="154"/>
      <c r="QU70" s="154"/>
      <c r="QV70" s="154"/>
      <c r="QW70" s="154"/>
      <c r="QX70" s="154"/>
      <c r="QY70" s="154"/>
      <c r="QZ70" s="154"/>
      <c r="RA70" s="154"/>
      <c r="RB70" s="154"/>
      <c r="RC70" s="154"/>
      <c r="RD70" s="154"/>
      <c r="RE70" s="154"/>
      <c r="RF70" s="154"/>
      <c r="RG70" s="154"/>
      <c r="RH70" s="154"/>
      <c r="RI70" s="154"/>
      <c r="RJ70" s="154"/>
      <c r="RK70" s="154"/>
      <c r="RL70" s="154"/>
      <c r="RM70" s="154"/>
      <c r="RN70" s="154"/>
      <c r="RO70" s="154"/>
      <c r="RP70" s="154"/>
      <c r="RQ70" s="154"/>
      <c r="RR70" s="154"/>
      <c r="RS70" s="154"/>
      <c r="RT70" s="154"/>
      <c r="RU70" s="154"/>
      <c r="RV70" s="154"/>
      <c r="RW70" s="154"/>
      <c r="RX70" s="154"/>
      <c r="RY70" s="154"/>
      <c r="RZ70" s="154"/>
      <c r="SA70" s="154"/>
      <c r="SB70" s="154"/>
      <c r="SC70" s="154"/>
      <c r="SD70" s="154"/>
      <c r="SE70" s="154"/>
      <c r="SF70" s="154"/>
      <c r="SG70" s="154"/>
      <c r="SH70" s="154"/>
      <c r="SI70" s="154"/>
      <c r="SJ70" s="154"/>
      <c r="SK70" s="154"/>
      <c r="SL70" s="154"/>
      <c r="SM70" s="154"/>
      <c r="SN70" s="154"/>
      <c r="SO70" s="154"/>
      <c r="SP70" s="154"/>
      <c r="SQ70" s="154"/>
      <c r="SR70" s="154"/>
      <c r="SS70" s="154"/>
      <c r="ST70" s="154"/>
      <c r="SU70" s="154"/>
      <c r="SV70" s="154"/>
      <c r="SW70" s="154"/>
      <c r="SX70" s="154"/>
      <c r="SY70" s="154"/>
      <c r="SZ70" s="154"/>
      <c r="TA70" s="154"/>
      <c r="TB70" s="154"/>
      <c r="TC70" s="154"/>
      <c r="TD70" s="154"/>
      <c r="TE70" s="154"/>
      <c r="TF70" s="154"/>
      <c r="TG70" s="154"/>
      <c r="TH70" s="154"/>
      <c r="TI70" s="154"/>
      <c r="TJ70" s="154"/>
      <c r="TK70" s="154"/>
      <c r="TL70" s="154"/>
      <c r="TM70" s="154"/>
      <c r="TN70" s="154"/>
      <c r="TO70" s="154"/>
      <c r="TP70" s="154"/>
      <c r="TQ70" s="154"/>
      <c r="TR70" s="154"/>
      <c r="TS70" s="154"/>
      <c r="TT70" s="154"/>
      <c r="TU70" s="154"/>
      <c r="TV70" s="154"/>
      <c r="TW70" s="154"/>
      <c r="TX70" s="154"/>
      <c r="TY70" s="154"/>
      <c r="TZ70" s="154"/>
      <c r="UA70" s="154"/>
      <c r="UB70" s="154"/>
      <c r="UC70" s="154"/>
      <c r="UD70" s="154"/>
      <c r="UE70" s="154"/>
      <c r="UF70" s="154"/>
    </row>
    <row r="71" spans="1:552" ht="15.75" customHeight="1" outlineLevel="2" x14ac:dyDescent="0.35">
      <c r="A71" s="2" t="s">
        <v>591</v>
      </c>
      <c r="B71" s="5"/>
      <c r="C71" s="5"/>
      <c r="D71" s="81"/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154"/>
      <c r="AA71" s="154"/>
      <c r="AB71" s="154"/>
      <c r="AC71" s="154"/>
      <c r="AD71" s="154">
        <v>20</v>
      </c>
      <c r="AE71" s="154"/>
      <c r="AF71" s="154"/>
      <c r="AG71" s="154"/>
      <c r="AH71" s="82"/>
      <c r="AI71" s="81">
        <v>8000</v>
      </c>
      <c r="AJ71" s="154"/>
      <c r="AK71" s="154"/>
      <c r="AL71" s="154"/>
      <c r="AM71" s="154"/>
      <c r="AN71" s="154">
        <v>30</v>
      </c>
      <c r="AO71" s="154">
        <v>70</v>
      </c>
      <c r="AP71" s="154"/>
      <c r="AQ71" s="154">
        <v>764.8</v>
      </c>
      <c r="AR71" s="154"/>
      <c r="AS71" s="154"/>
      <c r="AT71" s="154"/>
      <c r="AU71" s="154"/>
      <c r="AV71" s="154"/>
      <c r="AW71" s="154"/>
      <c r="AX71" s="154"/>
      <c r="AY71" s="154"/>
      <c r="AZ71" s="154"/>
      <c r="BA71" s="154"/>
      <c r="BB71" s="154"/>
      <c r="BC71" s="154"/>
      <c r="BD71" s="154"/>
      <c r="BE71" s="154">
        <v>650</v>
      </c>
      <c r="BF71" s="154"/>
      <c r="BG71" s="154"/>
      <c r="BH71" s="154"/>
      <c r="BI71" s="154"/>
      <c r="BJ71" s="154">
        <v>1300</v>
      </c>
      <c r="BK71" s="154">
        <v>15</v>
      </c>
      <c r="BL71" s="154">
        <v>500</v>
      </c>
      <c r="BM71" s="82"/>
      <c r="BN71" s="83"/>
      <c r="BO71" s="154"/>
      <c r="BP71" s="154"/>
      <c r="BQ71" s="154">
        <v>285</v>
      </c>
      <c r="BR71" s="154"/>
      <c r="BS71" s="154"/>
      <c r="BT71" s="154"/>
      <c r="BU71" s="154"/>
      <c r="BV71" s="154"/>
      <c r="BW71" s="154"/>
      <c r="BX71" s="154">
        <v>7200</v>
      </c>
      <c r="BY71" s="154"/>
      <c r="BZ71" s="154"/>
      <c r="CA71" s="154"/>
      <c r="CB71" s="154"/>
      <c r="CC71" s="154"/>
      <c r="CD71" s="154"/>
      <c r="CE71" s="154"/>
      <c r="CF71" s="154"/>
      <c r="CG71" s="154">
        <v>1300</v>
      </c>
      <c r="CH71" s="154"/>
      <c r="CI71" s="154"/>
      <c r="CJ71" s="154"/>
      <c r="CK71" s="154"/>
      <c r="CL71" s="154"/>
      <c r="CM71" s="154"/>
      <c r="CN71" s="154"/>
      <c r="CO71" s="154"/>
      <c r="CP71" s="154"/>
      <c r="CQ71" s="154"/>
      <c r="CR71" s="154"/>
      <c r="CS71" s="154"/>
      <c r="CT71" s="154"/>
      <c r="CU71" s="154"/>
      <c r="CV71" s="154"/>
      <c r="CW71" s="154"/>
      <c r="CX71" s="154"/>
      <c r="CY71" s="154"/>
      <c r="CZ71" s="154"/>
      <c r="DA71" s="154"/>
      <c r="DB71" s="154"/>
      <c r="DC71" s="154"/>
      <c r="DD71" s="154"/>
      <c r="DE71" s="154"/>
      <c r="DF71" s="154"/>
      <c r="DG71" s="154"/>
      <c r="DH71" s="154"/>
      <c r="DI71" s="154"/>
      <c r="DJ71" s="154"/>
      <c r="DK71" s="154"/>
      <c r="DL71" s="154"/>
      <c r="DM71" s="154"/>
      <c r="DN71" s="154"/>
      <c r="DO71" s="154"/>
      <c r="DP71" s="154"/>
      <c r="DQ71" s="154"/>
      <c r="DR71" s="154"/>
      <c r="DS71" s="154"/>
      <c r="DT71" s="154"/>
      <c r="DU71" s="154"/>
      <c r="DV71" s="154"/>
      <c r="DW71" s="154"/>
      <c r="DX71" s="154"/>
      <c r="DY71" s="154"/>
      <c r="DZ71" s="154">
        <v>40</v>
      </c>
      <c r="EA71" s="154"/>
      <c r="EB71" s="154"/>
      <c r="EC71" s="154"/>
      <c r="ED71" s="154"/>
      <c r="EE71" s="154"/>
      <c r="EF71" s="154"/>
      <c r="EG71" s="154"/>
      <c r="EH71" s="154"/>
      <c r="EI71" s="154"/>
      <c r="EJ71" s="154"/>
      <c r="EK71" s="154"/>
      <c r="EL71" s="154"/>
      <c r="EM71" s="154"/>
      <c r="EN71" s="154"/>
      <c r="EO71" s="154"/>
      <c r="EP71" s="154"/>
      <c r="EQ71" s="154"/>
      <c r="ER71" s="154"/>
      <c r="ES71" s="154"/>
      <c r="ET71" s="154"/>
      <c r="EU71" s="154"/>
      <c r="EV71" s="154"/>
      <c r="EW71" s="154"/>
      <c r="EX71" s="154"/>
      <c r="EY71" s="154"/>
      <c r="EZ71" s="154"/>
      <c r="FA71" s="154"/>
      <c r="FB71" s="154"/>
      <c r="FC71" s="154"/>
      <c r="FD71" s="154"/>
      <c r="FE71" s="154"/>
      <c r="FF71" s="154">
        <v>150</v>
      </c>
      <c r="FG71" s="154"/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>
        <v>9900</v>
      </c>
      <c r="FS71" s="154"/>
      <c r="FT71" s="154"/>
      <c r="FU71" s="154"/>
      <c r="FV71" s="154"/>
      <c r="FW71" s="154"/>
      <c r="FX71" s="154">
        <v>45</v>
      </c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  <c r="GN71" s="154"/>
      <c r="GO71" s="154"/>
      <c r="GP71" s="154"/>
      <c r="GQ71" s="154"/>
      <c r="GR71" s="154"/>
      <c r="GS71" s="154"/>
      <c r="GT71" s="154"/>
      <c r="GU71" s="154"/>
      <c r="GV71" s="154"/>
      <c r="GW71" s="154"/>
      <c r="GX71" s="154"/>
      <c r="GY71" s="154"/>
      <c r="GZ71" s="154"/>
      <c r="HA71" s="154"/>
      <c r="HB71" s="154"/>
      <c r="HC71" s="154"/>
      <c r="HD71" s="154"/>
      <c r="HE71" s="154"/>
      <c r="HF71" s="154"/>
      <c r="HG71" s="154"/>
      <c r="HH71" s="154"/>
      <c r="HI71" s="154">
        <v>45</v>
      </c>
      <c r="HJ71" s="154"/>
      <c r="HK71" s="154"/>
      <c r="HL71" s="154"/>
      <c r="HM71" s="154"/>
      <c r="HN71" s="154"/>
      <c r="HO71" s="154"/>
      <c r="HP71" s="154"/>
      <c r="HQ71" s="154"/>
      <c r="HR71" s="154"/>
      <c r="HS71" s="154"/>
      <c r="HT71" s="154"/>
      <c r="HU71" s="154"/>
      <c r="HV71" s="154"/>
      <c r="HW71" s="154"/>
      <c r="HX71" s="154"/>
      <c r="HY71" s="154"/>
      <c r="HZ71" s="154"/>
      <c r="IA71" s="154"/>
      <c r="IB71" s="154"/>
      <c r="IC71" s="154"/>
      <c r="ID71" s="154"/>
      <c r="IE71" s="154"/>
      <c r="IF71" s="154"/>
      <c r="IG71" s="154"/>
      <c r="IH71" s="154"/>
      <c r="II71" s="154"/>
      <c r="IJ71" s="154"/>
      <c r="IK71" s="154"/>
      <c r="IL71" s="154"/>
      <c r="IM71" s="154"/>
      <c r="IN71" s="154"/>
      <c r="IO71" s="154"/>
      <c r="IP71" s="154"/>
      <c r="IQ71" s="154"/>
      <c r="IR71" s="154"/>
      <c r="IS71" s="154"/>
      <c r="IT71" s="154"/>
      <c r="IU71" s="154"/>
      <c r="IV71" s="154"/>
      <c r="IW71" s="154"/>
      <c r="IX71" s="154"/>
      <c r="IY71" s="154"/>
      <c r="IZ71" s="154"/>
      <c r="JA71" s="154"/>
      <c r="JB71" s="154"/>
      <c r="JC71" s="154"/>
      <c r="JD71" s="154"/>
      <c r="JE71" s="154"/>
      <c r="JF71" s="154"/>
      <c r="JG71" s="154"/>
      <c r="JH71" s="154"/>
      <c r="JI71" s="154"/>
      <c r="JJ71" s="154"/>
      <c r="JK71" s="154"/>
      <c r="JL71" s="154"/>
      <c r="JM71" s="154"/>
      <c r="JN71" s="154"/>
      <c r="JO71" s="154"/>
      <c r="JP71" s="154"/>
      <c r="JQ71" s="154"/>
      <c r="JR71" s="154"/>
      <c r="JS71" s="154"/>
      <c r="JT71" s="154"/>
      <c r="JU71" s="154"/>
      <c r="JV71" s="154"/>
      <c r="JW71" s="154"/>
      <c r="JX71" s="154"/>
      <c r="JY71" s="154"/>
      <c r="JZ71" s="154"/>
      <c r="KA71" s="154"/>
      <c r="KB71" s="154"/>
      <c r="KC71" s="154"/>
      <c r="KD71" s="154"/>
      <c r="KE71" s="154"/>
      <c r="KF71" s="154"/>
      <c r="KG71" s="154"/>
      <c r="KH71" s="154"/>
      <c r="KI71" s="154"/>
      <c r="KJ71" s="154"/>
      <c r="KK71" s="154"/>
      <c r="KL71" s="154"/>
      <c r="KM71" s="154"/>
      <c r="KN71" s="154"/>
      <c r="KO71" s="154"/>
      <c r="KP71" s="154"/>
      <c r="KQ71" s="154"/>
      <c r="KR71" s="154"/>
      <c r="KS71" s="154"/>
      <c r="KT71" s="154"/>
      <c r="KU71" s="154"/>
      <c r="KV71" s="154"/>
      <c r="KW71" s="154"/>
      <c r="KX71" s="154"/>
      <c r="KY71" s="154"/>
      <c r="KZ71" s="154"/>
      <c r="LA71" s="154"/>
      <c r="LB71" s="154"/>
      <c r="LC71" s="154"/>
      <c r="LD71" s="154"/>
      <c r="LE71" s="154"/>
      <c r="LF71" s="154"/>
      <c r="LG71" s="154"/>
      <c r="LH71" s="154"/>
      <c r="LI71" s="154"/>
      <c r="LJ71" s="154"/>
      <c r="LK71" s="154"/>
      <c r="LL71" s="154"/>
      <c r="LM71" s="154"/>
      <c r="LN71" s="154"/>
      <c r="LO71" s="154"/>
      <c r="LP71" s="154"/>
      <c r="LQ71" s="154"/>
      <c r="LR71" s="154"/>
      <c r="LS71" s="154"/>
      <c r="LT71" s="154"/>
      <c r="LU71" s="154"/>
      <c r="LV71" s="154"/>
      <c r="LW71" s="154"/>
      <c r="LX71" s="154"/>
      <c r="LY71" s="154"/>
      <c r="LZ71" s="154"/>
      <c r="MA71" s="154"/>
      <c r="MB71" s="154"/>
      <c r="MC71" s="154"/>
      <c r="MD71" s="154"/>
      <c r="ME71" s="154"/>
      <c r="MF71" s="154"/>
      <c r="MG71" s="154"/>
      <c r="MH71" s="154"/>
      <c r="MI71" s="154"/>
      <c r="MJ71" s="154"/>
      <c r="MK71" s="154"/>
      <c r="ML71" s="154"/>
      <c r="MM71" s="154"/>
      <c r="MN71" s="154"/>
      <c r="MO71" s="154"/>
      <c r="MP71" s="154"/>
      <c r="MQ71" s="154"/>
      <c r="MR71" s="154"/>
      <c r="MS71" s="154"/>
      <c r="MT71" s="154"/>
      <c r="MU71" s="154"/>
      <c r="MV71" s="154"/>
      <c r="MW71" s="154"/>
      <c r="MX71" s="154"/>
      <c r="MY71" s="154"/>
      <c r="MZ71" s="154"/>
      <c r="NA71" s="154"/>
      <c r="NB71" s="154"/>
      <c r="NC71" s="154"/>
      <c r="ND71" s="154"/>
      <c r="NE71" s="154"/>
      <c r="NF71" s="154"/>
      <c r="NG71" s="154"/>
      <c r="NH71" s="154"/>
      <c r="NI71" s="154"/>
      <c r="NJ71" s="154"/>
      <c r="NK71" s="154"/>
      <c r="NL71" s="154"/>
      <c r="NM71" s="154"/>
      <c r="NN71" s="154"/>
      <c r="NO71" s="154"/>
      <c r="NP71" s="154"/>
      <c r="NQ71" s="154"/>
      <c r="NR71" s="154"/>
      <c r="NS71" s="154"/>
      <c r="NT71" s="154"/>
      <c r="NU71" s="154"/>
      <c r="NV71" s="154"/>
      <c r="NW71" s="154"/>
      <c r="NX71" s="154"/>
      <c r="NY71" s="154"/>
      <c r="NZ71" s="154"/>
      <c r="OA71" s="154"/>
      <c r="OB71" s="154"/>
      <c r="OC71" s="154"/>
      <c r="OD71" s="154"/>
      <c r="OE71" s="154"/>
      <c r="OF71" s="154"/>
      <c r="OG71" s="154"/>
      <c r="OH71" s="154"/>
      <c r="OI71" s="154"/>
      <c r="OJ71" s="154"/>
      <c r="OK71" s="154"/>
      <c r="OL71" s="154"/>
      <c r="OM71" s="154"/>
      <c r="ON71" s="154"/>
      <c r="OO71" s="154"/>
      <c r="OP71" s="154"/>
      <c r="OQ71" s="154"/>
      <c r="OR71" s="154"/>
      <c r="OS71" s="154"/>
      <c r="OT71" s="154"/>
      <c r="OU71" s="154"/>
      <c r="OV71" s="154"/>
      <c r="OW71" s="154"/>
      <c r="OX71" s="154"/>
      <c r="OY71" s="154"/>
      <c r="OZ71" s="154"/>
      <c r="PA71" s="154"/>
      <c r="PB71" s="154"/>
      <c r="PC71" s="154"/>
      <c r="PD71" s="154"/>
      <c r="PE71" s="154"/>
      <c r="PF71" s="154"/>
      <c r="PG71" s="154"/>
      <c r="PH71" s="154"/>
      <c r="PI71" s="154"/>
      <c r="PJ71" s="154"/>
      <c r="PK71" s="154"/>
      <c r="PL71" s="154"/>
      <c r="PM71" s="154"/>
      <c r="PN71" s="154"/>
      <c r="PO71" s="154"/>
      <c r="PP71" s="154"/>
      <c r="PQ71" s="154"/>
      <c r="PR71" s="154"/>
      <c r="PS71" s="154"/>
      <c r="PT71" s="154"/>
      <c r="PU71" s="154"/>
      <c r="PV71" s="154"/>
      <c r="PW71" s="154"/>
      <c r="PX71" s="154"/>
      <c r="PY71" s="154"/>
      <c r="PZ71" s="154"/>
      <c r="QA71" s="154"/>
      <c r="QB71" s="154"/>
      <c r="QC71" s="154"/>
      <c r="QD71" s="154"/>
      <c r="QE71" s="154"/>
      <c r="QF71" s="154"/>
      <c r="QG71" s="154"/>
      <c r="QH71" s="154"/>
      <c r="QI71" s="154"/>
      <c r="QJ71" s="154"/>
      <c r="QK71" s="154"/>
      <c r="QL71" s="154"/>
      <c r="QM71" s="154"/>
      <c r="QN71" s="154"/>
      <c r="QO71" s="154"/>
      <c r="QP71" s="154"/>
      <c r="QQ71" s="154"/>
      <c r="QR71" s="154"/>
      <c r="QS71" s="154"/>
      <c r="QT71" s="154"/>
      <c r="QU71" s="154"/>
      <c r="QV71" s="154"/>
      <c r="QW71" s="154"/>
      <c r="QX71" s="154"/>
      <c r="QY71" s="154"/>
      <c r="QZ71" s="154"/>
      <c r="RA71" s="154"/>
      <c r="RB71" s="154"/>
      <c r="RC71" s="154"/>
      <c r="RD71" s="154"/>
      <c r="RE71" s="154"/>
      <c r="RF71" s="154"/>
      <c r="RG71" s="154"/>
      <c r="RH71" s="154"/>
      <c r="RI71" s="154"/>
      <c r="RJ71" s="154"/>
      <c r="RK71" s="154"/>
      <c r="RL71" s="154"/>
      <c r="RM71" s="154"/>
      <c r="RN71" s="154"/>
      <c r="RO71" s="154"/>
      <c r="RP71" s="154"/>
      <c r="RQ71" s="154"/>
      <c r="RR71" s="154"/>
      <c r="RS71" s="154"/>
      <c r="RT71" s="154"/>
      <c r="RU71" s="154"/>
      <c r="RV71" s="154"/>
      <c r="RW71" s="154"/>
      <c r="RX71" s="154"/>
      <c r="RY71" s="154"/>
      <c r="RZ71" s="154"/>
      <c r="SA71" s="154"/>
      <c r="SB71" s="154"/>
      <c r="SC71" s="154"/>
      <c r="SD71" s="154"/>
      <c r="SE71" s="154"/>
      <c r="SF71" s="154"/>
      <c r="SG71" s="154"/>
      <c r="SH71" s="154"/>
      <c r="SI71" s="154"/>
      <c r="SJ71" s="154"/>
      <c r="SK71" s="154"/>
      <c r="SL71" s="154"/>
      <c r="SM71" s="154"/>
      <c r="SN71" s="154"/>
      <c r="SO71" s="154"/>
      <c r="SP71" s="154"/>
      <c r="SQ71" s="154"/>
      <c r="SR71" s="154"/>
      <c r="SS71" s="154"/>
      <c r="ST71" s="154"/>
      <c r="SU71" s="154"/>
      <c r="SV71" s="154"/>
      <c r="SW71" s="154"/>
      <c r="SX71" s="154"/>
      <c r="SY71" s="154"/>
      <c r="SZ71" s="154"/>
      <c r="TA71" s="154"/>
      <c r="TB71" s="154"/>
      <c r="TC71" s="154"/>
      <c r="TD71" s="154"/>
      <c r="TE71" s="154"/>
      <c r="TF71" s="154"/>
      <c r="TG71" s="154"/>
      <c r="TH71" s="154"/>
      <c r="TI71" s="154"/>
      <c r="TJ71" s="154"/>
      <c r="TK71" s="154"/>
      <c r="TL71" s="154"/>
      <c r="TM71" s="154"/>
      <c r="TN71" s="154"/>
      <c r="TO71" s="154"/>
      <c r="TP71" s="154"/>
      <c r="TQ71" s="154"/>
      <c r="TR71" s="154"/>
      <c r="TS71" s="154"/>
      <c r="TT71" s="154"/>
      <c r="TU71" s="154"/>
      <c r="TV71" s="154"/>
      <c r="TW71" s="154"/>
      <c r="TX71" s="154"/>
      <c r="TY71" s="154"/>
      <c r="TZ71" s="154"/>
      <c r="UA71" s="154"/>
      <c r="UB71" s="154"/>
      <c r="UC71" s="154"/>
      <c r="UD71" s="154"/>
      <c r="UE71" s="154"/>
      <c r="UF71" s="154"/>
    </row>
    <row r="72" spans="1:552" ht="15.75" customHeight="1" x14ac:dyDescent="0.35">
      <c r="B72" s="5"/>
      <c r="C72" s="5"/>
      <c r="D72" s="10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1"/>
      <c r="AI72" s="10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1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  <c r="IQ72" s="12"/>
      <c r="IR72" s="12"/>
      <c r="IS72" s="12"/>
      <c r="IT72" s="12"/>
      <c r="IU72" s="12"/>
      <c r="IV72" s="12"/>
      <c r="IW72" s="12"/>
      <c r="IX72" s="12"/>
      <c r="IY72" s="12"/>
      <c r="IZ72" s="12"/>
      <c r="JA72" s="12"/>
      <c r="JB72" s="12"/>
      <c r="JC72" s="12"/>
      <c r="JD72" s="12"/>
      <c r="JE72" s="12"/>
      <c r="JF72" s="12"/>
      <c r="JG72" s="12"/>
      <c r="JH72" s="12"/>
      <c r="JI72" s="12"/>
      <c r="JJ72" s="12"/>
      <c r="JK72" s="12"/>
      <c r="JL72" s="12"/>
      <c r="JM72" s="12"/>
      <c r="JN72" s="12"/>
      <c r="JO72" s="12"/>
      <c r="JP72" s="12"/>
      <c r="JQ72" s="12"/>
      <c r="JR72" s="12"/>
      <c r="JS72" s="12"/>
      <c r="JT72" s="12"/>
      <c r="JU72" s="12"/>
      <c r="JV72" s="12"/>
      <c r="JW72" s="12"/>
      <c r="JX72" s="12"/>
      <c r="JY72" s="12"/>
      <c r="JZ72" s="12"/>
      <c r="KA72" s="12"/>
      <c r="KB72" s="12"/>
      <c r="KC72" s="12"/>
      <c r="KD72" s="12"/>
      <c r="KE72" s="12"/>
      <c r="KF72" s="12"/>
      <c r="KG72" s="12"/>
      <c r="KH72" s="12"/>
      <c r="KI72" s="12"/>
      <c r="KJ72" s="12"/>
      <c r="KK72" s="12"/>
      <c r="KL72" s="12"/>
      <c r="KM72" s="12"/>
      <c r="KN72" s="12"/>
      <c r="KO72" s="12"/>
      <c r="KP72" s="12"/>
      <c r="KQ72" s="12"/>
      <c r="KR72" s="12"/>
      <c r="KS72" s="12"/>
      <c r="KT72" s="12"/>
      <c r="KU72" s="12"/>
      <c r="KV72" s="12"/>
      <c r="KW72" s="12"/>
      <c r="KX72" s="12"/>
      <c r="KY72" s="12"/>
      <c r="KZ72" s="12"/>
      <c r="LA72" s="12"/>
      <c r="LB72" s="12"/>
      <c r="LC72" s="12"/>
      <c r="LD72" s="12"/>
      <c r="LE72" s="12"/>
      <c r="LF72" s="12"/>
      <c r="LG72" s="12"/>
      <c r="LH72" s="12"/>
      <c r="LI72" s="12"/>
      <c r="LJ72" s="12"/>
      <c r="LK72" s="12"/>
      <c r="LL72" s="12"/>
      <c r="LM72" s="12"/>
      <c r="LN72" s="12"/>
      <c r="LO72" s="12"/>
      <c r="LP72" s="12"/>
      <c r="LQ72" s="12"/>
      <c r="LR72" s="12"/>
      <c r="LS72" s="12"/>
      <c r="LT72" s="12"/>
      <c r="LU72" s="12"/>
      <c r="LV72" s="12"/>
      <c r="LW72" s="12"/>
      <c r="LX72" s="12"/>
      <c r="LY72" s="12"/>
      <c r="LZ72" s="12"/>
      <c r="MA72" s="12"/>
      <c r="MB72" s="12"/>
      <c r="MC72" s="12"/>
      <c r="MD72" s="12"/>
      <c r="ME72" s="12"/>
      <c r="MF72" s="12"/>
      <c r="MG72" s="12"/>
      <c r="MH72" s="12"/>
      <c r="MI72" s="12"/>
      <c r="MJ72" s="12"/>
      <c r="MK72" s="12"/>
      <c r="ML72" s="12"/>
      <c r="MM72" s="12"/>
      <c r="MN72" s="12"/>
      <c r="MO72" s="12"/>
      <c r="MP72" s="12"/>
      <c r="MQ72" s="12"/>
      <c r="MR72" s="12"/>
      <c r="MS72" s="12"/>
      <c r="MT72" s="12"/>
      <c r="MU72" s="12"/>
      <c r="MV72" s="12"/>
      <c r="MW72" s="12"/>
      <c r="MX72" s="12"/>
      <c r="MY72" s="12"/>
      <c r="MZ72" s="12"/>
      <c r="NA72" s="12"/>
      <c r="NB72" s="12"/>
      <c r="NC72" s="12"/>
      <c r="ND72" s="12"/>
      <c r="NE72" s="12"/>
      <c r="NF72" s="12"/>
      <c r="NG72" s="12"/>
      <c r="NH72" s="12"/>
      <c r="NI72" s="12"/>
      <c r="NJ72" s="12"/>
      <c r="NK72" s="12"/>
      <c r="NL72" s="12"/>
      <c r="NM72" s="12"/>
      <c r="NN72" s="12"/>
      <c r="NO72" s="12"/>
      <c r="NP72" s="12"/>
      <c r="NQ72" s="12"/>
      <c r="NR72" s="12"/>
      <c r="NS72" s="12"/>
      <c r="NT72" s="12"/>
      <c r="NU72" s="12"/>
      <c r="NV72" s="12"/>
      <c r="NW72" s="12"/>
      <c r="NX72" s="12"/>
      <c r="NY72" s="12"/>
      <c r="NZ72" s="12"/>
      <c r="OA72" s="12"/>
      <c r="OB72" s="12"/>
      <c r="OC72" s="12"/>
      <c r="OD72" s="12"/>
      <c r="OE72" s="12"/>
      <c r="OF72" s="12"/>
      <c r="OG72" s="12"/>
      <c r="OH72" s="12"/>
      <c r="OI72" s="12"/>
      <c r="OJ72" s="12"/>
      <c r="OK72" s="12"/>
      <c r="OL72" s="12"/>
      <c r="OM72" s="12"/>
      <c r="ON72" s="12"/>
      <c r="OO72" s="12"/>
      <c r="OP72" s="12"/>
      <c r="OQ72" s="12"/>
      <c r="OR72" s="12"/>
      <c r="OS72" s="12"/>
      <c r="OT72" s="12"/>
      <c r="OU72" s="12"/>
      <c r="OV72" s="12"/>
      <c r="OW72" s="12"/>
      <c r="OX72" s="12"/>
      <c r="OY72" s="12"/>
      <c r="OZ72" s="12"/>
      <c r="PA72" s="12"/>
      <c r="PB72" s="12"/>
      <c r="PC72" s="12"/>
      <c r="PD72" s="12"/>
      <c r="PE72" s="12"/>
      <c r="PF72" s="12"/>
      <c r="PG72" s="12"/>
      <c r="PH72" s="12"/>
      <c r="PI72" s="12"/>
      <c r="PJ72" s="12"/>
      <c r="PK72" s="12"/>
      <c r="PL72" s="12"/>
      <c r="PM72" s="12"/>
      <c r="PN72" s="12"/>
      <c r="PO72" s="12"/>
      <c r="PP72" s="12"/>
      <c r="PQ72" s="12"/>
      <c r="PR72" s="12"/>
      <c r="PS72" s="12"/>
      <c r="PT72" s="12"/>
      <c r="PU72" s="12"/>
      <c r="PV72" s="12"/>
      <c r="PW72" s="12"/>
      <c r="PX72" s="12"/>
      <c r="PY72" s="12"/>
      <c r="PZ72" s="12"/>
      <c r="QA72" s="12"/>
      <c r="QB72" s="12"/>
      <c r="QC72" s="12"/>
      <c r="QD72" s="12"/>
      <c r="QE72" s="12"/>
      <c r="QF72" s="12"/>
      <c r="QG72" s="12"/>
      <c r="QH72" s="12"/>
      <c r="QI72" s="12"/>
      <c r="QJ72" s="12"/>
      <c r="QK72" s="12"/>
      <c r="QL72" s="12"/>
      <c r="QM72" s="12"/>
      <c r="QN72" s="12"/>
      <c r="QO72" s="12"/>
      <c r="QP72" s="12"/>
      <c r="QQ72" s="12"/>
      <c r="QR72" s="12"/>
      <c r="QS72" s="12"/>
      <c r="QT72" s="12"/>
      <c r="QU72" s="12"/>
      <c r="QV72" s="12"/>
      <c r="QW72" s="12"/>
      <c r="QX72" s="12"/>
      <c r="QY72" s="12"/>
      <c r="QZ72" s="12"/>
      <c r="RA72" s="12"/>
      <c r="RB72" s="12"/>
      <c r="RC72" s="12"/>
      <c r="RD72" s="12"/>
      <c r="RE72" s="12"/>
      <c r="RF72" s="12"/>
      <c r="RG72" s="12"/>
      <c r="RH72" s="12"/>
      <c r="RI72" s="12"/>
      <c r="RJ72" s="12"/>
      <c r="RK72" s="12"/>
      <c r="RL72" s="12"/>
      <c r="RM72" s="12"/>
      <c r="RN72" s="12"/>
      <c r="RO72" s="12"/>
      <c r="RP72" s="12"/>
      <c r="RQ72" s="12"/>
      <c r="RR72" s="12"/>
      <c r="RS72" s="12"/>
      <c r="RT72" s="12"/>
      <c r="RU72" s="12"/>
      <c r="RV72" s="12"/>
      <c r="RW72" s="12"/>
      <c r="RX72" s="12"/>
      <c r="RY72" s="12"/>
      <c r="RZ72" s="12"/>
      <c r="SA72" s="12"/>
      <c r="SB72" s="12"/>
      <c r="SC72" s="12"/>
      <c r="SD72" s="12"/>
      <c r="SE72" s="12"/>
      <c r="SF72" s="12"/>
      <c r="SG72" s="12"/>
      <c r="SH72" s="12"/>
      <c r="SI72" s="12"/>
      <c r="SJ72" s="12"/>
      <c r="SK72" s="12"/>
      <c r="SL72" s="12"/>
      <c r="SM72" s="12"/>
      <c r="SN72" s="12"/>
      <c r="SO72" s="12"/>
      <c r="SP72" s="12"/>
      <c r="SQ72" s="12"/>
      <c r="SR72" s="12"/>
      <c r="SS72" s="12"/>
      <c r="ST72" s="12"/>
      <c r="SU72" s="12"/>
      <c r="SV72" s="12"/>
      <c r="SW72" s="12"/>
      <c r="SX72" s="12"/>
      <c r="SY72" s="12"/>
      <c r="SZ72" s="12"/>
      <c r="TA72" s="12"/>
      <c r="TB72" s="12"/>
      <c r="TC72" s="12"/>
      <c r="TD72" s="12"/>
      <c r="TE72" s="12"/>
      <c r="TF72" s="12"/>
      <c r="TG72" s="12"/>
      <c r="TH72" s="12"/>
      <c r="TI72" s="12"/>
      <c r="TJ72" s="12"/>
      <c r="TK72" s="12"/>
      <c r="TL72" s="12"/>
      <c r="TM72" s="12"/>
      <c r="TN72" s="12"/>
      <c r="TO72" s="12"/>
      <c r="TP72" s="12"/>
      <c r="TQ72" s="12"/>
      <c r="TR72" s="12"/>
      <c r="TS72" s="12"/>
      <c r="TT72" s="12"/>
      <c r="TU72" s="12"/>
      <c r="TV72" s="12"/>
      <c r="TW72" s="12"/>
      <c r="TX72" s="12"/>
      <c r="TY72" s="12"/>
      <c r="TZ72" s="12"/>
      <c r="UA72" s="12"/>
      <c r="UB72" s="12"/>
      <c r="UC72" s="12"/>
      <c r="UD72" s="12"/>
      <c r="UE72" s="12"/>
      <c r="UF72" s="12"/>
    </row>
    <row r="73" spans="1:552" ht="15.75" customHeight="1" x14ac:dyDescent="0.35">
      <c r="A73" s="8" t="s">
        <v>592</v>
      </c>
      <c r="B73" s="5"/>
      <c r="C73" s="5"/>
      <c r="D73" s="77">
        <f t="shared" ref="D73:BO73" si="99">SUM(D74:D76)</f>
        <v>0</v>
      </c>
      <c r="E73" s="78">
        <f t="shared" si="99"/>
        <v>0</v>
      </c>
      <c r="F73" s="78">
        <f t="shared" si="99"/>
        <v>0</v>
      </c>
      <c r="G73" s="78">
        <f t="shared" si="99"/>
        <v>0</v>
      </c>
      <c r="H73" s="78">
        <f t="shared" si="99"/>
        <v>0</v>
      </c>
      <c r="I73" s="78">
        <f t="shared" si="99"/>
        <v>0</v>
      </c>
      <c r="J73" s="78">
        <f t="shared" si="99"/>
        <v>0</v>
      </c>
      <c r="K73" s="78">
        <f t="shared" si="99"/>
        <v>0</v>
      </c>
      <c r="L73" s="78">
        <f t="shared" si="99"/>
        <v>0</v>
      </c>
      <c r="M73" s="78">
        <f t="shared" si="99"/>
        <v>0</v>
      </c>
      <c r="N73" s="78">
        <f t="shared" si="99"/>
        <v>0</v>
      </c>
      <c r="O73" s="78">
        <f t="shared" si="99"/>
        <v>0</v>
      </c>
      <c r="P73" s="78">
        <f t="shared" si="99"/>
        <v>0</v>
      </c>
      <c r="Q73" s="78">
        <f t="shared" si="99"/>
        <v>0</v>
      </c>
      <c r="R73" s="78">
        <f t="shared" si="99"/>
        <v>0</v>
      </c>
      <c r="S73" s="78">
        <f t="shared" si="99"/>
        <v>0</v>
      </c>
      <c r="T73" s="78">
        <f t="shared" si="99"/>
        <v>0</v>
      </c>
      <c r="U73" s="78">
        <f t="shared" si="99"/>
        <v>0</v>
      </c>
      <c r="V73" s="78">
        <f t="shared" si="99"/>
        <v>0</v>
      </c>
      <c r="W73" s="78">
        <f t="shared" si="99"/>
        <v>0</v>
      </c>
      <c r="X73" s="78">
        <f t="shared" si="99"/>
        <v>0</v>
      </c>
      <c r="Y73" s="78">
        <f t="shared" si="99"/>
        <v>0</v>
      </c>
      <c r="Z73" s="78">
        <f t="shared" si="99"/>
        <v>0</v>
      </c>
      <c r="AA73" s="78">
        <f t="shared" si="99"/>
        <v>0</v>
      </c>
      <c r="AB73" s="78">
        <f t="shared" si="99"/>
        <v>0</v>
      </c>
      <c r="AC73" s="78">
        <f t="shared" si="99"/>
        <v>0</v>
      </c>
      <c r="AD73" s="78">
        <f t="shared" si="99"/>
        <v>0</v>
      </c>
      <c r="AE73" s="78">
        <f t="shared" si="99"/>
        <v>0</v>
      </c>
      <c r="AF73" s="78">
        <f t="shared" si="99"/>
        <v>0</v>
      </c>
      <c r="AG73" s="78">
        <f t="shared" si="99"/>
        <v>0</v>
      </c>
      <c r="AH73" s="79">
        <f t="shared" si="99"/>
        <v>2934.29</v>
      </c>
      <c r="AI73" s="77">
        <f t="shared" si="99"/>
        <v>0</v>
      </c>
      <c r="AJ73" s="78">
        <f t="shared" si="99"/>
        <v>0</v>
      </c>
      <c r="AK73" s="78">
        <f t="shared" si="99"/>
        <v>0</v>
      </c>
      <c r="AL73" s="78">
        <f t="shared" si="99"/>
        <v>0</v>
      </c>
      <c r="AM73" s="78">
        <f t="shared" si="99"/>
        <v>0</v>
      </c>
      <c r="AN73" s="78">
        <f t="shared" si="99"/>
        <v>0</v>
      </c>
      <c r="AO73" s="78">
        <f t="shared" si="99"/>
        <v>0</v>
      </c>
      <c r="AP73" s="78">
        <f t="shared" si="99"/>
        <v>0</v>
      </c>
      <c r="AQ73" s="78">
        <f t="shared" si="99"/>
        <v>0</v>
      </c>
      <c r="AR73" s="78">
        <f t="shared" si="99"/>
        <v>0</v>
      </c>
      <c r="AS73" s="78">
        <f t="shared" si="99"/>
        <v>0</v>
      </c>
      <c r="AT73" s="78">
        <f t="shared" si="99"/>
        <v>0</v>
      </c>
      <c r="AU73" s="78">
        <f t="shared" si="99"/>
        <v>0</v>
      </c>
      <c r="AV73" s="78">
        <f t="shared" si="99"/>
        <v>0</v>
      </c>
      <c r="AW73" s="78">
        <f t="shared" si="99"/>
        <v>0</v>
      </c>
      <c r="AX73" s="78">
        <f t="shared" si="99"/>
        <v>0</v>
      </c>
      <c r="AY73" s="78">
        <f t="shared" si="99"/>
        <v>0</v>
      </c>
      <c r="AZ73" s="78">
        <f t="shared" si="99"/>
        <v>0</v>
      </c>
      <c r="BA73" s="78">
        <f t="shared" si="99"/>
        <v>0</v>
      </c>
      <c r="BB73" s="78">
        <f t="shared" si="99"/>
        <v>0</v>
      </c>
      <c r="BC73" s="78">
        <f t="shared" si="99"/>
        <v>0</v>
      </c>
      <c r="BD73" s="78">
        <f t="shared" si="99"/>
        <v>0</v>
      </c>
      <c r="BE73" s="78">
        <f t="shared" si="99"/>
        <v>0</v>
      </c>
      <c r="BF73" s="78">
        <f t="shared" si="99"/>
        <v>0</v>
      </c>
      <c r="BG73" s="78">
        <f t="shared" si="99"/>
        <v>0</v>
      </c>
      <c r="BH73" s="78">
        <f t="shared" si="99"/>
        <v>0</v>
      </c>
      <c r="BI73" s="78">
        <f t="shared" si="99"/>
        <v>0</v>
      </c>
      <c r="BJ73" s="78">
        <f t="shared" si="99"/>
        <v>0</v>
      </c>
      <c r="BK73" s="78">
        <f t="shared" si="99"/>
        <v>0</v>
      </c>
      <c r="BL73" s="78">
        <f t="shared" si="99"/>
        <v>4107.07</v>
      </c>
      <c r="BM73" s="79">
        <f t="shared" si="99"/>
        <v>0</v>
      </c>
      <c r="BN73" s="80">
        <f t="shared" si="99"/>
        <v>0</v>
      </c>
      <c r="BO73" s="78">
        <f t="shared" si="99"/>
        <v>0</v>
      </c>
      <c r="BP73" s="78">
        <f t="shared" ref="BP73:EA73" si="100">SUM(BP74:BP76)</f>
        <v>0</v>
      </c>
      <c r="BQ73" s="78">
        <f t="shared" si="100"/>
        <v>0</v>
      </c>
      <c r="BR73" s="78">
        <f t="shared" si="100"/>
        <v>0</v>
      </c>
      <c r="BS73" s="78">
        <f t="shared" si="100"/>
        <v>0</v>
      </c>
      <c r="BT73" s="78">
        <f t="shared" si="100"/>
        <v>0</v>
      </c>
      <c r="BU73" s="78">
        <f t="shared" si="100"/>
        <v>0</v>
      </c>
      <c r="BV73" s="78">
        <f t="shared" si="100"/>
        <v>0</v>
      </c>
      <c r="BW73" s="78">
        <f t="shared" si="100"/>
        <v>0</v>
      </c>
      <c r="BX73" s="78">
        <f t="shared" si="100"/>
        <v>0</v>
      </c>
      <c r="BY73" s="78">
        <f t="shared" si="100"/>
        <v>0</v>
      </c>
      <c r="BZ73" s="78">
        <f t="shared" si="100"/>
        <v>0</v>
      </c>
      <c r="CA73" s="78">
        <f t="shared" si="100"/>
        <v>0</v>
      </c>
      <c r="CB73" s="78">
        <f t="shared" si="100"/>
        <v>0</v>
      </c>
      <c r="CC73" s="78">
        <f t="shared" si="100"/>
        <v>0</v>
      </c>
      <c r="CD73" s="78">
        <f t="shared" si="100"/>
        <v>0</v>
      </c>
      <c r="CE73" s="78">
        <f t="shared" si="100"/>
        <v>0</v>
      </c>
      <c r="CF73" s="78">
        <f t="shared" si="100"/>
        <v>0</v>
      </c>
      <c r="CG73" s="78">
        <f t="shared" si="100"/>
        <v>0</v>
      </c>
      <c r="CH73" s="78">
        <f t="shared" si="100"/>
        <v>0</v>
      </c>
      <c r="CI73" s="78">
        <f t="shared" si="100"/>
        <v>0</v>
      </c>
      <c r="CJ73" s="78">
        <f t="shared" si="100"/>
        <v>0</v>
      </c>
      <c r="CK73" s="78">
        <f t="shared" si="100"/>
        <v>0</v>
      </c>
      <c r="CL73" s="78">
        <f t="shared" si="100"/>
        <v>0</v>
      </c>
      <c r="CM73" s="78">
        <f t="shared" si="100"/>
        <v>0</v>
      </c>
      <c r="CN73" s="78">
        <f t="shared" si="100"/>
        <v>0</v>
      </c>
      <c r="CO73" s="78">
        <f t="shared" si="100"/>
        <v>0</v>
      </c>
      <c r="CP73" s="78">
        <f t="shared" si="100"/>
        <v>0</v>
      </c>
      <c r="CQ73" s="78">
        <f t="shared" si="100"/>
        <v>3748.56</v>
      </c>
      <c r="CR73" s="78">
        <f t="shared" si="100"/>
        <v>0</v>
      </c>
      <c r="CS73" s="78">
        <f t="shared" si="100"/>
        <v>0</v>
      </c>
      <c r="CT73" s="78">
        <f t="shared" si="100"/>
        <v>0</v>
      </c>
      <c r="CU73" s="78">
        <f t="shared" si="100"/>
        <v>0</v>
      </c>
      <c r="CV73" s="78">
        <f t="shared" si="100"/>
        <v>0</v>
      </c>
      <c r="CW73" s="78">
        <f t="shared" si="100"/>
        <v>0</v>
      </c>
      <c r="CX73" s="78">
        <f t="shared" si="100"/>
        <v>0</v>
      </c>
      <c r="CY73" s="78">
        <f t="shared" si="100"/>
        <v>0</v>
      </c>
      <c r="CZ73" s="78">
        <f t="shared" si="100"/>
        <v>0</v>
      </c>
      <c r="DA73" s="78">
        <f t="shared" si="100"/>
        <v>0</v>
      </c>
      <c r="DB73" s="78">
        <f t="shared" si="100"/>
        <v>0</v>
      </c>
      <c r="DC73" s="78">
        <f t="shared" si="100"/>
        <v>0</v>
      </c>
      <c r="DD73" s="78">
        <f t="shared" si="100"/>
        <v>0</v>
      </c>
      <c r="DE73" s="78">
        <f t="shared" si="100"/>
        <v>0</v>
      </c>
      <c r="DF73" s="78">
        <f t="shared" si="100"/>
        <v>0</v>
      </c>
      <c r="DG73" s="78">
        <f t="shared" si="100"/>
        <v>0</v>
      </c>
      <c r="DH73" s="78">
        <f t="shared" si="100"/>
        <v>0</v>
      </c>
      <c r="DI73" s="78">
        <f t="shared" si="100"/>
        <v>0</v>
      </c>
      <c r="DJ73" s="78">
        <f t="shared" si="100"/>
        <v>0</v>
      </c>
      <c r="DK73" s="78">
        <f t="shared" si="100"/>
        <v>0</v>
      </c>
      <c r="DL73" s="78">
        <f t="shared" si="100"/>
        <v>0</v>
      </c>
      <c r="DM73" s="78">
        <f t="shared" si="100"/>
        <v>0</v>
      </c>
      <c r="DN73" s="78">
        <f t="shared" si="100"/>
        <v>0</v>
      </c>
      <c r="DO73" s="78">
        <f t="shared" si="100"/>
        <v>0</v>
      </c>
      <c r="DP73" s="78">
        <f t="shared" si="100"/>
        <v>0</v>
      </c>
      <c r="DQ73" s="78">
        <f t="shared" si="100"/>
        <v>0</v>
      </c>
      <c r="DR73" s="78">
        <f t="shared" si="100"/>
        <v>0</v>
      </c>
      <c r="DS73" s="78">
        <f t="shared" si="100"/>
        <v>0</v>
      </c>
      <c r="DT73" s="78">
        <f t="shared" si="100"/>
        <v>0</v>
      </c>
      <c r="DU73" s="78">
        <f t="shared" si="100"/>
        <v>0</v>
      </c>
      <c r="DV73" s="78">
        <f t="shared" si="100"/>
        <v>3232.66</v>
      </c>
      <c r="DW73" s="78">
        <f t="shared" si="100"/>
        <v>0</v>
      </c>
      <c r="DX73" s="78">
        <f t="shared" si="100"/>
        <v>0</v>
      </c>
      <c r="DY73" s="78">
        <f t="shared" si="100"/>
        <v>0</v>
      </c>
      <c r="DZ73" s="78">
        <f t="shared" si="100"/>
        <v>0</v>
      </c>
      <c r="EA73" s="78">
        <f t="shared" si="100"/>
        <v>0</v>
      </c>
      <c r="EB73" s="78">
        <f t="shared" ref="EB73:GM73" si="101">SUM(EB74:EB76)</f>
        <v>0</v>
      </c>
      <c r="EC73" s="78">
        <f t="shared" si="101"/>
        <v>0</v>
      </c>
      <c r="ED73" s="78">
        <f t="shared" si="101"/>
        <v>0</v>
      </c>
      <c r="EE73" s="78">
        <f t="shared" si="101"/>
        <v>0</v>
      </c>
      <c r="EF73" s="78">
        <f t="shared" si="101"/>
        <v>0</v>
      </c>
      <c r="EG73" s="78">
        <f t="shared" si="101"/>
        <v>0</v>
      </c>
      <c r="EH73" s="78">
        <f t="shared" si="101"/>
        <v>0</v>
      </c>
      <c r="EI73" s="78">
        <f t="shared" si="101"/>
        <v>0</v>
      </c>
      <c r="EJ73" s="78">
        <f t="shared" si="101"/>
        <v>0</v>
      </c>
      <c r="EK73" s="78">
        <f t="shared" si="101"/>
        <v>0</v>
      </c>
      <c r="EL73" s="78">
        <f t="shared" si="101"/>
        <v>0</v>
      </c>
      <c r="EM73" s="78">
        <f t="shared" si="101"/>
        <v>0</v>
      </c>
      <c r="EN73" s="78">
        <f t="shared" si="101"/>
        <v>0</v>
      </c>
      <c r="EO73" s="78">
        <f t="shared" si="101"/>
        <v>0</v>
      </c>
      <c r="EP73" s="78">
        <f t="shared" si="101"/>
        <v>0</v>
      </c>
      <c r="EQ73" s="78">
        <f t="shared" si="101"/>
        <v>0</v>
      </c>
      <c r="ER73" s="78">
        <f t="shared" si="101"/>
        <v>0</v>
      </c>
      <c r="ES73" s="78">
        <f t="shared" si="101"/>
        <v>0</v>
      </c>
      <c r="ET73" s="78">
        <f t="shared" si="101"/>
        <v>0</v>
      </c>
      <c r="EU73" s="78">
        <f t="shared" si="101"/>
        <v>0</v>
      </c>
      <c r="EV73" s="78">
        <f t="shared" si="101"/>
        <v>0</v>
      </c>
      <c r="EW73" s="78">
        <f t="shared" si="101"/>
        <v>0</v>
      </c>
      <c r="EX73" s="78">
        <f t="shared" si="101"/>
        <v>0</v>
      </c>
      <c r="EY73" s="78">
        <f t="shared" si="101"/>
        <v>3506.2</v>
      </c>
      <c r="EZ73" s="78">
        <f t="shared" si="101"/>
        <v>0</v>
      </c>
      <c r="FA73" s="78">
        <f t="shared" si="101"/>
        <v>0</v>
      </c>
      <c r="FB73" s="78">
        <f t="shared" si="101"/>
        <v>0</v>
      </c>
      <c r="FC73" s="78">
        <f t="shared" si="101"/>
        <v>0</v>
      </c>
      <c r="FD73" s="78">
        <f t="shared" si="101"/>
        <v>0</v>
      </c>
      <c r="FE73" s="78">
        <f t="shared" si="101"/>
        <v>0</v>
      </c>
      <c r="FF73" s="78">
        <f t="shared" si="101"/>
        <v>0</v>
      </c>
      <c r="FG73" s="78">
        <f t="shared" si="101"/>
        <v>0</v>
      </c>
      <c r="FH73" s="78">
        <f t="shared" si="101"/>
        <v>0</v>
      </c>
      <c r="FI73" s="78">
        <f t="shared" si="101"/>
        <v>0</v>
      </c>
      <c r="FJ73" s="78">
        <f t="shared" si="101"/>
        <v>0</v>
      </c>
      <c r="FK73" s="78">
        <f t="shared" si="101"/>
        <v>0</v>
      </c>
      <c r="FL73" s="78">
        <f t="shared" si="101"/>
        <v>0</v>
      </c>
      <c r="FM73" s="78">
        <f t="shared" si="101"/>
        <v>0</v>
      </c>
      <c r="FN73" s="78">
        <f t="shared" si="101"/>
        <v>0</v>
      </c>
      <c r="FO73" s="78">
        <f t="shared" si="101"/>
        <v>0</v>
      </c>
      <c r="FP73" s="78">
        <f t="shared" si="101"/>
        <v>0</v>
      </c>
      <c r="FQ73" s="78">
        <f t="shared" si="101"/>
        <v>0</v>
      </c>
      <c r="FR73" s="78">
        <f t="shared" si="101"/>
        <v>0</v>
      </c>
      <c r="FS73" s="78">
        <f t="shared" si="101"/>
        <v>0</v>
      </c>
      <c r="FT73" s="78">
        <f t="shared" si="101"/>
        <v>0</v>
      </c>
      <c r="FU73" s="78">
        <f t="shared" si="101"/>
        <v>0</v>
      </c>
      <c r="FV73" s="78">
        <f t="shared" si="101"/>
        <v>0</v>
      </c>
      <c r="FW73" s="78">
        <f t="shared" si="101"/>
        <v>0</v>
      </c>
      <c r="FX73" s="78">
        <f t="shared" si="101"/>
        <v>0</v>
      </c>
      <c r="FY73" s="78">
        <f t="shared" si="101"/>
        <v>0</v>
      </c>
      <c r="FZ73" s="78">
        <f t="shared" si="101"/>
        <v>0</v>
      </c>
      <c r="GA73" s="78">
        <f t="shared" si="101"/>
        <v>0</v>
      </c>
      <c r="GB73" s="78">
        <f t="shared" si="101"/>
        <v>0</v>
      </c>
      <c r="GC73" s="78">
        <f t="shared" si="101"/>
        <v>0</v>
      </c>
      <c r="GD73" s="78">
        <f t="shared" si="101"/>
        <v>4148.5</v>
      </c>
      <c r="GE73" s="78">
        <f t="shared" si="101"/>
        <v>0</v>
      </c>
      <c r="GF73" s="78">
        <f t="shared" si="101"/>
        <v>0</v>
      </c>
      <c r="GG73" s="78">
        <f t="shared" si="101"/>
        <v>0</v>
      </c>
      <c r="GH73" s="78">
        <f t="shared" si="101"/>
        <v>0</v>
      </c>
      <c r="GI73" s="78">
        <f t="shared" si="101"/>
        <v>0</v>
      </c>
      <c r="GJ73" s="78">
        <f t="shared" si="101"/>
        <v>0</v>
      </c>
      <c r="GK73" s="78">
        <f t="shared" si="101"/>
        <v>0</v>
      </c>
      <c r="GL73" s="78">
        <f t="shared" si="101"/>
        <v>0</v>
      </c>
      <c r="GM73" s="78">
        <f t="shared" si="101"/>
        <v>0</v>
      </c>
      <c r="GN73" s="78">
        <f t="shared" ref="GN73:IY73" si="102">SUM(GN74:GN76)</f>
        <v>0</v>
      </c>
      <c r="GO73" s="78">
        <f t="shared" si="102"/>
        <v>0</v>
      </c>
      <c r="GP73" s="78">
        <f t="shared" si="102"/>
        <v>0</v>
      </c>
      <c r="GQ73" s="78">
        <f t="shared" si="102"/>
        <v>0</v>
      </c>
      <c r="GR73" s="78">
        <f t="shared" si="102"/>
        <v>0</v>
      </c>
      <c r="GS73" s="78">
        <f t="shared" si="102"/>
        <v>0</v>
      </c>
      <c r="GT73" s="78">
        <f t="shared" si="102"/>
        <v>0</v>
      </c>
      <c r="GU73" s="78">
        <f t="shared" si="102"/>
        <v>0</v>
      </c>
      <c r="GV73" s="78">
        <f t="shared" si="102"/>
        <v>0</v>
      </c>
      <c r="GW73" s="78">
        <f t="shared" si="102"/>
        <v>0</v>
      </c>
      <c r="GX73" s="78">
        <f t="shared" si="102"/>
        <v>0</v>
      </c>
      <c r="GY73" s="78">
        <f t="shared" si="102"/>
        <v>0</v>
      </c>
      <c r="GZ73" s="78">
        <f t="shared" si="102"/>
        <v>0</v>
      </c>
      <c r="HA73" s="78">
        <f t="shared" si="102"/>
        <v>0</v>
      </c>
      <c r="HB73" s="78">
        <f t="shared" si="102"/>
        <v>0</v>
      </c>
      <c r="HC73" s="78">
        <f t="shared" si="102"/>
        <v>0</v>
      </c>
      <c r="HD73" s="78">
        <f t="shared" si="102"/>
        <v>0</v>
      </c>
      <c r="HE73" s="78">
        <f t="shared" si="102"/>
        <v>0</v>
      </c>
      <c r="HF73" s="78">
        <f t="shared" si="102"/>
        <v>0</v>
      </c>
      <c r="HG73" s="78">
        <f t="shared" si="102"/>
        <v>0</v>
      </c>
      <c r="HH73" s="78">
        <f t="shared" si="102"/>
        <v>0</v>
      </c>
      <c r="HI73" s="78">
        <f t="shared" si="102"/>
        <v>0</v>
      </c>
      <c r="HJ73" s="78">
        <f t="shared" si="102"/>
        <v>4121.7299999999996</v>
      </c>
      <c r="HK73" s="78">
        <f t="shared" si="102"/>
        <v>0</v>
      </c>
      <c r="HL73" s="78">
        <f t="shared" si="102"/>
        <v>0</v>
      </c>
      <c r="HM73" s="78">
        <f t="shared" si="102"/>
        <v>0</v>
      </c>
      <c r="HN73" s="78">
        <f t="shared" si="102"/>
        <v>0</v>
      </c>
      <c r="HO73" s="78">
        <f t="shared" si="102"/>
        <v>0</v>
      </c>
      <c r="HP73" s="78">
        <f t="shared" si="102"/>
        <v>0</v>
      </c>
      <c r="HQ73" s="78">
        <f t="shared" si="102"/>
        <v>0</v>
      </c>
      <c r="HR73" s="78">
        <f t="shared" si="102"/>
        <v>0</v>
      </c>
      <c r="HS73" s="78">
        <f t="shared" si="102"/>
        <v>0</v>
      </c>
      <c r="HT73" s="78">
        <f t="shared" si="102"/>
        <v>0</v>
      </c>
      <c r="HU73" s="78">
        <f t="shared" si="102"/>
        <v>0</v>
      </c>
      <c r="HV73" s="78">
        <f t="shared" si="102"/>
        <v>0</v>
      </c>
      <c r="HW73" s="78">
        <f t="shared" si="102"/>
        <v>0</v>
      </c>
      <c r="HX73" s="78">
        <f t="shared" si="102"/>
        <v>0</v>
      </c>
      <c r="HY73" s="78">
        <f t="shared" si="102"/>
        <v>0</v>
      </c>
      <c r="HZ73" s="78">
        <f t="shared" si="102"/>
        <v>0</v>
      </c>
      <c r="IA73" s="78">
        <f t="shared" si="102"/>
        <v>0</v>
      </c>
      <c r="IB73" s="78">
        <f t="shared" si="102"/>
        <v>0</v>
      </c>
      <c r="IC73" s="78">
        <f t="shared" si="102"/>
        <v>0</v>
      </c>
      <c r="ID73" s="78">
        <f t="shared" si="102"/>
        <v>0</v>
      </c>
      <c r="IE73" s="78">
        <f t="shared" si="102"/>
        <v>0</v>
      </c>
      <c r="IF73" s="78">
        <f t="shared" si="102"/>
        <v>0</v>
      </c>
      <c r="IG73" s="78">
        <f t="shared" si="102"/>
        <v>0</v>
      </c>
      <c r="IH73" s="78">
        <f t="shared" si="102"/>
        <v>0</v>
      </c>
      <c r="II73" s="78">
        <f t="shared" si="102"/>
        <v>0</v>
      </c>
      <c r="IJ73" s="78">
        <f t="shared" si="102"/>
        <v>0</v>
      </c>
      <c r="IK73" s="78">
        <f t="shared" si="102"/>
        <v>0</v>
      </c>
      <c r="IL73" s="78">
        <f t="shared" si="102"/>
        <v>0</v>
      </c>
      <c r="IM73" s="78">
        <f t="shared" si="102"/>
        <v>0</v>
      </c>
      <c r="IN73" s="78">
        <f t="shared" si="102"/>
        <v>0</v>
      </c>
      <c r="IO73" s="78">
        <f t="shared" si="102"/>
        <v>0</v>
      </c>
      <c r="IP73" s="78">
        <f t="shared" si="102"/>
        <v>0</v>
      </c>
      <c r="IQ73" s="78">
        <f t="shared" si="102"/>
        <v>0</v>
      </c>
      <c r="IR73" s="78">
        <f t="shared" si="102"/>
        <v>0</v>
      </c>
      <c r="IS73" s="78">
        <f t="shared" si="102"/>
        <v>0</v>
      </c>
      <c r="IT73" s="78">
        <f t="shared" si="102"/>
        <v>0</v>
      </c>
      <c r="IU73" s="78">
        <f t="shared" si="102"/>
        <v>0</v>
      </c>
      <c r="IV73" s="78">
        <f t="shared" si="102"/>
        <v>0</v>
      </c>
      <c r="IW73" s="78">
        <f t="shared" si="102"/>
        <v>0</v>
      </c>
      <c r="IX73" s="78">
        <f t="shared" si="102"/>
        <v>0</v>
      </c>
      <c r="IY73" s="78">
        <f t="shared" si="102"/>
        <v>0</v>
      </c>
      <c r="IZ73" s="78">
        <f t="shared" ref="IZ73:LK73" si="103">SUM(IZ74:IZ76)</f>
        <v>0</v>
      </c>
      <c r="JA73" s="78">
        <f t="shared" si="103"/>
        <v>0</v>
      </c>
      <c r="JB73" s="78">
        <f t="shared" si="103"/>
        <v>0</v>
      </c>
      <c r="JC73" s="78">
        <f t="shared" si="103"/>
        <v>0</v>
      </c>
      <c r="JD73" s="78">
        <f t="shared" si="103"/>
        <v>0</v>
      </c>
      <c r="JE73" s="78">
        <f t="shared" si="103"/>
        <v>0</v>
      </c>
      <c r="JF73" s="78">
        <f t="shared" si="103"/>
        <v>0</v>
      </c>
      <c r="JG73" s="78">
        <f t="shared" si="103"/>
        <v>0</v>
      </c>
      <c r="JH73" s="78">
        <f t="shared" si="103"/>
        <v>0</v>
      </c>
      <c r="JI73" s="78">
        <f t="shared" si="103"/>
        <v>0</v>
      </c>
      <c r="JJ73" s="78">
        <f t="shared" si="103"/>
        <v>0</v>
      </c>
      <c r="JK73" s="78">
        <f t="shared" si="103"/>
        <v>0</v>
      </c>
      <c r="JL73" s="78">
        <f t="shared" si="103"/>
        <v>0</v>
      </c>
      <c r="JM73" s="78">
        <f t="shared" si="103"/>
        <v>0</v>
      </c>
      <c r="JN73" s="78">
        <f t="shared" si="103"/>
        <v>0</v>
      </c>
      <c r="JO73" s="78">
        <f t="shared" si="103"/>
        <v>0</v>
      </c>
      <c r="JP73" s="78">
        <f t="shared" si="103"/>
        <v>0</v>
      </c>
      <c r="JQ73" s="78">
        <f t="shared" si="103"/>
        <v>0</v>
      </c>
      <c r="JR73" s="78">
        <f t="shared" si="103"/>
        <v>0</v>
      </c>
      <c r="JS73" s="78">
        <f t="shared" si="103"/>
        <v>0</v>
      </c>
      <c r="JT73" s="78">
        <f t="shared" si="103"/>
        <v>0</v>
      </c>
      <c r="JU73" s="78">
        <f t="shared" si="103"/>
        <v>0</v>
      </c>
      <c r="JV73" s="78">
        <f t="shared" si="103"/>
        <v>0</v>
      </c>
      <c r="JW73" s="78">
        <f t="shared" si="103"/>
        <v>0</v>
      </c>
      <c r="JX73" s="78">
        <f t="shared" si="103"/>
        <v>0</v>
      </c>
      <c r="JY73" s="78">
        <f t="shared" si="103"/>
        <v>0</v>
      </c>
      <c r="JZ73" s="78">
        <f t="shared" si="103"/>
        <v>0</v>
      </c>
      <c r="KA73" s="78">
        <f t="shared" si="103"/>
        <v>0</v>
      </c>
      <c r="KB73" s="78">
        <f t="shared" si="103"/>
        <v>0</v>
      </c>
      <c r="KC73" s="78">
        <f t="shared" si="103"/>
        <v>0</v>
      </c>
      <c r="KD73" s="78">
        <f t="shared" si="103"/>
        <v>0</v>
      </c>
      <c r="KE73" s="78">
        <f t="shared" si="103"/>
        <v>0</v>
      </c>
      <c r="KF73" s="78">
        <f t="shared" si="103"/>
        <v>0</v>
      </c>
      <c r="KG73" s="78">
        <f t="shared" si="103"/>
        <v>0</v>
      </c>
      <c r="KH73" s="78">
        <f t="shared" si="103"/>
        <v>0</v>
      </c>
      <c r="KI73" s="78">
        <f t="shared" si="103"/>
        <v>0</v>
      </c>
      <c r="KJ73" s="78">
        <f t="shared" si="103"/>
        <v>0</v>
      </c>
      <c r="KK73" s="78">
        <f t="shared" si="103"/>
        <v>0</v>
      </c>
      <c r="KL73" s="78">
        <f t="shared" si="103"/>
        <v>0</v>
      </c>
      <c r="KM73" s="78">
        <f t="shared" si="103"/>
        <v>0</v>
      </c>
      <c r="KN73" s="78">
        <f t="shared" si="103"/>
        <v>0</v>
      </c>
      <c r="KO73" s="78">
        <f t="shared" si="103"/>
        <v>0</v>
      </c>
      <c r="KP73" s="78">
        <f t="shared" si="103"/>
        <v>0</v>
      </c>
      <c r="KQ73" s="78">
        <f t="shared" si="103"/>
        <v>0</v>
      </c>
      <c r="KR73" s="78">
        <f t="shared" si="103"/>
        <v>0</v>
      </c>
      <c r="KS73" s="78">
        <f t="shared" si="103"/>
        <v>0</v>
      </c>
      <c r="KT73" s="78">
        <f t="shared" si="103"/>
        <v>0</v>
      </c>
      <c r="KU73" s="78">
        <f t="shared" si="103"/>
        <v>0</v>
      </c>
      <c r="KV73" s="78">
        <f t="shared" si="103"/>
        <v>0</v>
      </c>
      <c r="KW73" s="78">
        <f t="shared" si="103"/>
        <v>0</v>
      </c>
      <c r="KX73" s="78">
        <f t="shared" si="103"/>
        <v>0</v>
      </c>
      <c r="KY73" s="78">
        <f t="shared" si="103"/>
        <v>0</v>
      </c>
      <c r="KZ73" s="78">
        <f t="shared" si="103"/>
        <v>0</v>
      </c>
      <c r="LA73" s="78">
        <f t="shared" si="103"/>
        <v>0</v>
      </c>
      <c r="LB73" s="78">
        <f t="shared" si="103"/>
        <v>0</v>
      </c>
      <c r="LC73" s="78">
        <f t="shared" si="103"/>
        <v>0</v>
      </c>
      <c r="LD73" s="78">
        <f t="shared" si="103"/>
        <v>0</v>
      </c>
      <c r="LE73" s="78">
        <f t="shared" si="103"/>
        <v>0</v>
      </c>
      <c r="LF73" s="78">
        <f t="shared" si="103"/>
        <v>0</v>
      </c>
      <c r="LG73" s="78">
        <f t="shared" si="103"/>
        <v>0</v>
      </c>
      <c r="LH73" s="78">
        <f t="shared" si="103"/>
        <v>0</v>
      </c>
      <c r="LI73" s="78">
        <f t="shared" si="103"/>
        <v>0</v>
      </c>
      <c r="LJ73" s="78">
        <f t="shared" si="103"/>
        <v>0</v>
      </c>
      <c r="LK73" s="78">
        <f t="shared" si="103"/>
        <v>0</v>
      </c>
      <c r="LL73" s="78">
        <f t="shared" ref="LL73:NW73" si="104">SUM(LL74:LL76)</f>
        <v>0</v>
      </c>
      <c r="LM73" s="78">
        <f t="shared" si="104"/>
        <v>0</v>
      </c>
      <c r="LN73" s="78">
        <f t="shared" si="104"/>
        <v>0</v>
      </c>
      <c r="LO73" s="78">
        <f t="shared" si="104"/>
        <v>0</v>
      </c>
      <c r="LP73" s="78">
        <f t="shared" si="104"/>
        <v>0</v>
      </c>
      <c r="LQ73" s="78">
        <f t="shared" si="104"/>
        <v>0</v>
      </c>
      <c r="LR73" s="78">
        <f t="shared" si="104"/>
        <v>0</v>
      </c>
      <c r="LS73" s="78">
        <f t="shared" si="104"/>
        <v>0</v>
      </c>
      <c r="LT73" s="78">
        <f t="shared" si="104"/>
        <v>0</v>
      </c>
      <c r="LU73" s="78">
        <f t="shared" si="104"/>
        <v>0</v>
      </c>
      <c r="LV73" s="78">
        <f t="shared" si="104"/>
        <v>0</v>
      </c>
      <c r="LW73" s="78">
        <f t="shared" si="104"/>
        <v>0</v>
      </c>
      <c r="LX73" s="78">
        <f t="shared" si="104"/>
        <v>0</v>
      </c>
      <c r="LY73" s="78">
        <f t="shared" si="104"/>
        <v>0</v>
      </c>
      <c r="LZ73" s="78">
        <f t="shared" si="104"/>
        <v>0</v>
      </c>
      <c r="MA73" s="78">
        <f t="shared" si="104"/>
        <v>0</v>
      </c>
      <c r="MB73" s="78">
        <f t="shared" si="104"/>
        <v>0</v>
      </c>
      <c r="MC73" s="78">
        <f t="shared" si="104"/>
        <v>0</v>
      </c>
      <c r="MD73" s="78">
        <f t="shared" si="104"/>
        <v>0</v>
      </c>
      <c r="ME73" s="78">
        <f t="shared" si="104"/>
        <v>0</v>
      </c>
      <c r="MF73" s="78">
        <f t="shared" si="104"/>
        <v>0</v>
      </c>
      <c r="MG73" s="78">
        <f t="shared" si="104"/>
        <v>0</v>
      </c>
      <c r="MH73" s="78">
        <f t="shared" si="104"/>
        <v>0</v>
      </c>
      <c r="MI73" s="78">
        <f t="shared" si="104"/>
        <v>0</v>
      </c>
      <c r="MJ73" s="78">
        <f t="shared" si="104"/>
        <v>0</v>
      </c>
      <c r="MK73" s="78">
        <f t="shared" si="104"/>
        <v>0</v>
      </c>
      <c r="ML73" s="78">
        <f t="shared" si="104"/>
        <v>0</v>
      </c>
      <c r="MM73" s="78">
        <f t="shared" si="104"/>
        <v>0</v>
      </c>
      <c r="MN73" s="78">
        <f t="shared" si="104"/>
        <v>0</v>
      </c>
      <c r="MO73" s="78">
        <f t="shared" si="104"/>
        <v>0</v>
      </c>
      <c r="MP73" s="78">
        <f t="shared" si="104"/>
        <v>0</v>
      </c>
      <c r="MQ73" s="78">
        <f t="shared" si="104"/>
        <v>0</v>
      </c>
      <c r="MR73" s="78">
        <f t="shared" si="104"/>
        <v>0</v>
      </c>
      <c r="MS73" s="78">
        <f t="shared" si="104"/>
        <v>0</v>
      </c>
      <c r="MT73" s="78">
        <f t="shared" si="104"/>
        <v>0</v>
      </c>
      <c r="MU73" s="78">
        <f t="shared" si="104"/>
        <v>0</v>
      </c>
      <c r="MV73" s="78">
        <f t="shared" si="104"/>
        <v>0</v>
      </c>
      <c r="MW73" s="78">
        <f t="shared" si="104"/>
        <v>0</v>
      </c>
      <c r="MX73" s="78">
        <f t="shared" si="104"/>
        <v>0</v>
      </c>
      <c r="MY73" s="78">
        <f t="shared" si="104"/>
        <v>0</v>
      </c>
      <c r="MZ73" s="78">
        <f t="shared" si="104"/>
        <v>0</v>
      </c>
      <c r="NA73" s="78">
        <f t="shared" si="104"/>
        <v>0</v>
      </c>
      <c r="NB73" s="78">
        <f t="shared" si="104"/>
        <v>0</v>
      </c>
      <c r="NC73" s="78">
        <f t="shared" si="104"/>
        <v>0</v>
      </c>
      <c r="ND73" s="78">
        <f t="shared" si="104"/>
        <v>0</v>
      </c>
      <c r="NE73" s="78">
        <f t="shared" si="104"/>
        <v>0</v>
      </c>
      <c r="NF73" s="78">
        <f t="shared" si="104"/>
        <v>0</v>
      </c>
      <c r="NG73" s="78">
        <f t="shared" si="104"/>
        <v>0</v>
      </c>
      <c r="NH73" s="78">
        <f t="shared" si="104"/>
        <v>0</v>
      </c>
      <c r="NI73" s="78">
        <f t="shared" si="104"/>
        <v>0</v>
      </c>
      <c r="NJ73" s="78">
        <f t="shared" si="104"/>
        <v>0</v>
      </c>
      <c r="NK73" s="78">
        <f t="shared" si="104"/>
        <v>0</v>
      </c>
      <c r="NL73" s="78">
        <f t="shared" si="104"/>
        <v>0</v>
      </c>
      <c r="NM73" s="78">
        <f t="shared" si="104"/>
        <v>0</v>
      </c>
      <c r="NN73" s="78">
        <f t="shared" si="104"/>
        <v>0</v>
      </c>
      <c r="NO73" s="78">
        <f t="shared" si="104"/>
        <v>0</v>
      </c>
      <c r="NP73" s="78">
        <f t="shared" si="104"/>
        <v>0</v>
      </c>
      <c r="NQ73" s="78">
        <f t="shared" si="104"/>
        <v>0</v>
      </c>
      <c r="NR73" s="78">
        <f t="shared" si="104"/>
        <v>0</v>
      </c>
      <c r="NS73" s="78">
        <f t="shared" si="104"/>
        <v>0</v>
      </c>
      <c r="NT73" s="78">
        <f t="shared" si="104"/>
        <v>0</v>
      </c>
      <c r="NU73" s="78">
        <f t="shared" si="104"/>
        <v>0</v>
      </c>
      <c r="NV73" s="78">
        <f t="shared" si="104"/>
        <v>0</v>
      </c>
      <c r="NW73" s="78">
        <f t="shared" si="104"/>
        <v>0</v>
      </c>
      <c r="NX73" s="78">
        <f t="shared" ref="NX73:QI73" si="105">SUM(NX74:NX76)</f>
        <v>0</v>
      </c>
      <c r="NY73" s="78">
        <f t="shared" si="105"/>
        <v>0</v>
      </c>
      <c r="NZ73" s="78">
        <f t="shared" si="105"/>
        <v>0</v>
      </c>
      <c r="OA73" s="78">
        <f t="shared" si="105"/>
        <v>0</v>
      </c>
      <c r="OB73" s="78">
        <f t="shared" si="105"/>
        <v>0</v>
      </c>
      <c r="OC73" s="78">
        <f t="shared" si="105"/>
        <v>0</v>
      </c>
      <c r="OD73" s="78">
        <f t="shared" si="105"/>
        <v>0</v>
      </c>
      <c r="OE73" s="78">
        <f t="shared" si="105"/>
        <v>0</v>
      </c>
      <c r="OF73" s="78">
        <f t="shared" si="105"/>
        <v>0</v>
      </c>
      <c r="OG73" s="78">
        <f t="shared" si="105"/>
        <v>0</v>
      </c>
      <c r="OH73" s="78">
        <f t="shared" si="105"/>
        <v>0</v>
      </c>
      <c r="OI73" s="78">
        <f t="shared" si="105"/>
        <v>0</v>
      </c>
      <c r="OJ73" s="78">
        <f t="shared" si="105"/>
        <v>0</v>
      </c>
      <c r="OK73" s="78">
        <f t="shared" si="105"/>
        <v>0</v>
      </c>
      <c r="OL73" s="78">
        <f t="shared" si="105"/>
        <v>0</v>
      </c>
      <c r="OM73" s="78">
        <f t="shared" si="105"/>
        <v>0</v>
      </c>
      <c r="ON73" s="78">
        <f t="shared" si="105"/>
        <v>0</v>
      </c>
      <c r="OO73" s="78">
        <f t="shared" si="105"/>
        <v>0</v>
      </c>
      <c r="OP73" s="78">
        <f t="shared" si="105"/>
        <v>0</v>
      </c>
      <c r="OQ73" s="78">
        <f t="shared" si="105"/>
        <v>0</v>
      </c>
      <c r="OR73" s="78">
        <f t="shared" si="105"/>
        <v>0</v>
      </c>
      <c r="OS73" s="78">
        <f t="shared" si="105"/>
        <v>0</v>
      </c>
      <c r="OT73" s="78">
        <f t="shared" si="105"/>
        <v>0</v>
      </c>
      <c r="OU73" s="78">
        <f t="shared" si="105"/>
        <v>0</v>
      </c>
      <c r="OV73" s="78">
        <f t="shared" si="105"/>
        <v>0</v>
      </c>
      <c r="OW73" s="78">
        <f t="shared" si="105"/>
        <v>0</v>
      </c>
      <c r="OX73" s="78">
        <f t="shared" si="105"/>
        <v>0</v>
      </c>
      <c r="OY73" s="78">
        <f t="shared" si="105"/>
        <v>0</v>
      </c>
      <c r="OZ73" s="78">
        <f t="shared" si="105"/>
        <v>0</v>
      </c>
      <c r="PA73" s="78">
        <f t="shared" si="105"/>
        <v>0</v>
      </c>
      <c r="PB73" s="78">
        <f t="shared" si="105"/>
        <v>0</v>
      </c>
      <c r="PC73" s="78">
        <f t="shared" si="105"/>
        <v>0</v>
      </c>
      <c r="PD73" s="78">
        <f t="shared" si="105"/>
        <v>0</v>
      </c>
      <c r="PE73" s="78">
        <f t="shared" si="105"/>
        <v>0</v>
      </c>
      <c r="PF73" s="78">
        <f t="shared" si="105"/>
        <v>0</v>
      </c>
      <c r="PG73" s="78">
        <f t="shared" si="105"/>
        <v>0</v>
      </c>
      <c r="PH73" s="78">
        <f t="shared" si="105"/>
        <v>0</v>
      </c>
      <c r="PI73" s="78">
        <f t="shared" si="105"/>
        <v>0</v>
      </c>
      <c r="PJ73" s="78">
        <f t="shared" si="105"/>
        <v>0</v>
      </c>
      <c r="PK73" s="78">
        <f t="shared" si="105"/>
        <v>0</v>
      </c>
      <c r="PL73" s="78">
        <f t="shared" si="105"/>
        <v>0</v>
      </c>
      <c r="PM73" s="78">
        <f t="shared" si="105"/>
        <v>0</v>
      </c>
      <c r="PN73" s="78">
        <f t="shared" si="105"/>
        <v>0</v>
      </c>
      <c r="PO73" s="78">
        <f t="shared" si="105"/>
        <v>0</v>
      </c>
      <c r="PP73" s="78">
        <f t="shared" si="105"/>
        <v>0</v>
      </c>
      <c r="PQ73" s="78">
        <f t="shared" si="105"/>
        <v>0</v>
      </c>
      <c r="PR73" s="78">
        <f t="shared" si="105"/>
        <v>0</v>
      </c>
      <c r="PS73" s="78">
        <f t="shared" si="105"/>
        <v>0</v>
      </c>
      <c r="PT73" s="78">
        <f t="shared" si="105"/>
        <v>0</v>
      </c>
      <c r="PU73" s="78">
        <f t="shared" si="105"/>
        <v>0</v>
      </c>
      <c r="PV73" s="78">
        <f t="shared" si="105"/>
        <v>0</v>
      </c>
      <c r="PW73" s="78">
        <f t="shared" si="105"/>
        <v>0</v>
      </c>
      <c r="PX73" s="78">
        <f t="shared" si="105"/>
        <v>0</v>
      </c>
      <c r="PY73" s="78">
        <f t="shared" si="105"/>
        <v>0</v>
      </c>
      <c r="PZ73" s="78">
        <f t="shared" si="105"/>
        <v>0</v>
      </c>
      <c r="QA73" s="78">
        <f t="shared" si="105"/>
        <v>0</v>
      </c>
      <c r="QB73" s="78">
        <f t="shared" si="105"/>
        <v>0</v>
      </c>
      <c r="QC73" s="78">
        <f t="shared" si="105"/>
        <v>0</v>
      </c>
      <c r="QD73" s="78">
        <f t="shared" si="105"/>
        <v>0</v>
      </c>
      <c r="QE73" s="78">
        <f t="shared" si="105"/>
        <v>0</v>
      </c>
      <c r="QF73" s="78">
        <f t="shared" si="105"/>
        <v>0</v>
      </c>
      <c r="QG73" s="78">
        <f t="shared" si="105"/>
        <v>0</v>
      </c>
      <c r="QH73" s="78">
        <f t="shared" si="105"/>
        <v>0</v>
      </c>
      <c r="QI73" s="78">
        <f t="shared" si="105"/>
        <v>0</v>
      </c>
      <c r="QJ73" s="78">
        <f t="shared" ref="QJ73:SU73" si="106">SUM(QJ74:QJ76)</f>
        <v>0</v>
      </c>
      <c r="QK73" s="78">
        <f t="shared" si="106"/>
        <v>0</v>
      </c>
      <c r="QL73" s="78">
        <f t="shared" si="106"/>
        <v>0</v>
      </c>
      <c r="QM73" s="78">
        <f t="shared" si="106"/>
        <v>0</v>
      </c>
      <c r="QN73" s="78">
        <f t="shared" si="106"/>
        <v>0</v>
      </c>
      <c r="QO73" s="78">
        <f t="shared" si="106"/>
        <v>0</v>
      </c>
      <c r="QP73" s="78">
        <f t="shared" si="106"/>
        <v>0</v>
      </c>
      <c r="QQ73" s="78">
        <f t="shared" si="106"/>
        <v>0</v>
      </c>
      <c r="QR73" s="78">
        <f t="shared" si="106"/>
        <v>0</v>
      </c>
      <c r="QS73" s="78">
        <f t="shared" si="106"/>
        <v>0</v>
      </c>
      <c r="QT73" s="78">
        <f t="shared" si="106"/>
        <v>0</v>
      </c>
      <c r="QU73" s="78">
        <f t="shared" si="106"/>
        <v>0</v>
      </c>
      <c r="QV73" s="78">
        <f t="shared" si="106"/>
        <v>0</v>
      </c>
      <c r="QW73" s="78">
        <f t="shared" si="106"/>
        <v>0</v>
      </c>
      <c r="QX73" s="78">
        <f t="shared" si="106"/>
        <v>0</v>
      </c>
      <c r="QY73" s="78">
        <f t="shared" si="106"/>
        <v>0</v>
      </c>
      <c r="QZ73" s="78">
        <f t="shared" si="106"/>
        <v>0</v>
      </c>
      <c r="RA73" s="78">
        <f t="shared" si="106"/>
        <v>0</v>
      </c>
      <c r="RB73" s="78">
        <f t="shared" si="106"/>
        <v>0</v>
      </c>
      <c r="RC73" s="78">
        <f t="shared" si="106"/>
        <v>0</v>
      </c>
      <c r="RD73" s="78">
        <f t="shared" si="106"/>
        <v>0</v>
      </c>
      <c r="RE73" s="78">
        <f t="shared" si="106"/>
        <v>0</v>
      </c>
      <c r="RF73" s="78">
        <f t="shared" si="106"/>
        <v>0</v>
      </c>
      <c r="RG73" s="78">
        <f t="shared" si="106"/>
        <v>0</v>
      </c>
      <c r="RH73" s="78">
        <f t="shared" si="106"/>
        <v>0</v>
      </c>
      <c r="RI73" s="78">
        <f t="shared" si="106"/>
        <v>0</v>
      </c>
      <c r="RJ73" s="78">
        <f t="shared" si="106"/>
        <v>0</v>
      </c>
      <c r="RK73" s="78">
        <f t="shared" si="106"/>
        <v>0</v>
      </c>
      <c r="RL73" s="78">
        <f t="shared" si="106"/>
        <v>0</v>
      </c>
      <c r="RM73" s="78">
        <f t="shared" si="106"/>
        <v>0</v>
      </c>
      <c r="RN73" s="78">
        <f t="shared" si="106"/>
        <v>0</v>
      </c>
      <c r="RO73" s="78">
        <f t="shared" si="106"/>
        <v>0</v>
      </c>
      <c r="RP73" s="78">
        <f t="shared" si="106"/>
        <v>0</v>
      </c>
      <c r="RQ73" s="78">
        <f t="shared" si="106"/>
        <v>0</v>
      </c>
      <c r="RR73" s="78">
        <f t="shared" si="106"/>
        <v>0</v>
      </c>
      <c r="RS73" s="78">
        <f t="shared" si="106"/>
        <v>0</v>
      </c>
      <c r="RT73" s="78">
        <f t="shared" si="106"/>
        <v>0</v>
      </c>
      <c r="RU73" s="78">
        <f t="shared" si="106"/>
        <v>0</v>
      </c>
      <c r="RV73" s="78">
        <f t="shared" si="106"/>
        <v>0</v>
      </c>
      <c r="RW73" s="78">
        <f t="shared" si="106"/>
        <v>0</v>
      </c>
      <c r="RX73" s="78">
        <f t="shared" si="106"/>
        <v>0</v>
      </c>
      <c r="RY73" s="78">
        <f t="shared" si="106"/>
        <v>0</v>
      </c>
      <c r="RZ73" s="78">
        <f t="shared" si="106"/>
        <v>0</v>
      </c>
      <c r="SA73" s="78">
        <f t="shared" si="106"/>
        <v>0</v>
      </c>
      <c r="SB73" s="78">
        <f t="shared" si="106"/>
        <v>0</v>
      </c>
      <c r="SC73" s="78">
        <f t="shared" si="106"/>
        <v>0</v>
      </c>
      <c r="SD73" s="78">
        <f t="shared" si="106"/>
        <v>0</v>
      </c>
      <c r="SE73" s="78">
        <f t="shared" si="106"/>
        <v>0</v>
      </c>
      <c r="SF73" s="78">
        <f t="shared" si="106"/>
        <v>0</v>
      </c>
      <c r="SG73" s="78">
        <f t="shared" si="106"/>
        <v>0</v>
      </c>
      <c r="SH73" s="78">
        <f t="shared" si="106"/>
        <v>0</v>
      </c>
      <c r="SI73" s="78">
        <f t="shared" si="106"/>
        <v>0</v>
      </c>
      <c r="SJ73" s="78">
        <f t="shared" si="106"/>
        <v>0</v>
      </c>
      <c r="SK73" s="78">
        <f t="shared" si="106"/>
        <v>0</v>
      </c>
      <c r="SL73" s="78">
        <f t="shared" si="106"/>
        <v>0</v>
      </c>
      <c r="SM73" s="78">
        <f t="shared" si="106"/>
        <v>0</v>
      </c>
      <c r="SN73" s="78">
        <f t="shared" si="106"/>
        <v>0</v>
      </c>
      <c r="SO73" s="78">
        <f t="shared" si="106"/>
        <v>0</v>
      </c>
      <c r="SP73" s="78">
        <f t="shared" si="106"/>
        <v>0</v>
      </c>
      <c r="SQ73" s="78">
        <f t="shared" si="106"/>
        <v>0</v>
      </c>
      <c r="SR73" s="78">
        <f t="shared" si="106"/>
        <v>0</v>
      </c>
      <c r="SS73" s="78">
        <f t="shared" si="106"/>
        <v>0</v>
      </c>
      <c r="ST73" s="78">
        <f t="shared" si="106"/>
        <v>0</v>
      </c>
      <c r="SU73" s="78">
        <f t="shared" si="106"/>
        <v>0</v>
      </c>
      <c r="SV73" s="78">
        <f t="shared" ref="SV73:UF73" si="107">SUM(SV74:SV76)</f>
        <v>0</v>
      </c>
      <c r="SW73" s="78">
        <f t="shared" si="107"/>
        <v>0</v>
      </c>
      <c r="SX73" s="78">
        <f t="shared" si="107"/>
        <v>0</v>
      </c>
      <c r="SY73" s="78">
        <f t="shared" si="107"/>
        <v>0</v>
      </c>
      <c r="SZ73" s="78">
        <f t="shared" si="107"/>
        <v>0</v>
      </c>
      <c r="TA73" s="78">
        <f t="shared" si="107"/>
        <v>0</v>
      </c>
      <c r="TB73" s="78">
        <f t="shared" si="107"/>
        <v>0</v>
      </c>
      <c r="TC73" s="78">
        <f t="shared" si="107"/>
        <v>0</v>
      </c>
      <c r="TD73" s="78">
        <f t="shared" si="107"/>
        <v>0</v>
      </c>
      <c r="TE73" s="78">
        <f t="shared" si="107"/>
        <v>0</v>
      </c>
      <c r="TF73" s="78">
        <f t="shared" si="107"/>
        <v>0</v>
      </c>
      <c r="TG73" s="78">
        <f t="shared" si="107"/>
        <v>0</v>
      </c>
      <c r="TH73" s="78">
        <f t="shared" si="107"/>
        <v>0</v>
      </c>
      <c r="TI73" s="78">
        <f t="shared" si="107"/>
        <v>0</v>
      </c>
      <c r="TJ73" s="78">
        <f t="shared" si="107"/>
        <v>0</v>
      </c>
      <c r="TK73" s="78">
        <f t="shared" si="107"/>
        <v>0</v>
      </c>
      <c r="TL73" s="78">
        <f t="shared" si="107"/>
        <v>0</v>
      </c>
      <c r="TM73" s="78">
        <f t="shared" si="107"/>
        <v>0</v>
      </c>
      <c r="TN73" s="78">
        <f t="shared" si="107"/>
        <v>0</v>
      </c>
      <c r="TO73" s="78">
        <f t="shared" si="107"/>
        <v>0</v>
      </c>
      <c r="TP73" s="78">
        <f t="shared" si="107"/>
        <v>0</v>
      </c>
      <c r="TQ73" s="78">
        <f t="shared" si="107"/>
        <v>0</v>
      </c>
      <c r="TR73" s="78">
        <f t="shared" si="107"/>
        <v>0</v>
      </c>
      <c r="TS73" s="78">
        <f t="shared" si="107"/>
        <v>0</v>
      </c>
      <c r="TT73" s="78">
        <f t="shared" si="107"/>
        <v>0</v>
      </c>
      <c r="TU73" s="78">
        <f t="shared" si="107"/>
        <v>0</v>
      </c>
      <c r="TV73" s="78">
        <f t="shared" si="107"/>
        <v>0</v>
      </c>
      <c r="TW73" s="78">
        <f t="shared" si="107"/>
        <v>0</v>
      </c>
      <c r="TX73" s="78">
        <f t="shared" si="107"/>
        <v>0</v>
      </c>
      <c r="TY73" s="78">
        <f t="shared" si="107"/>
        <v>0</v>
      </c>
      <c r="TZ73" s="78">
        <f t="shared" si="107"/>
        <v>0</v>
      </c>
      <c r="UA73" s="78">
        <f t="shared" si="107"/>
        <v>0</v>
      </c>
      <c r="UB73" s="78">
        <f t="shared" si="107"/>
        <v>0</v>
      </c>
      <c r="UC73" s="78">
        <f t="shared" si="107"/>
        <v>0</v>
      </c>
      <c r="UD73" s="78">
        <f t="shared" si="107"/>
        <v>0</v>
      </c>
      <c r="UE73" s="78">
        <f t="shared" si="107"/>
        <v>0</v>
      </c>
      <c r="UF73" s="78">
        <f t="shared" si="107"/>
        <v>0</v>
      </c>
    </row>
    <row r="74" spans="1:552" ht="15.75" customHeight="1" outlineLevel="1" x14ac:dyDescent="0.35">
      <c r="A74" s="2" t="s">
        <v>593</v>
      </c>
      <c r="B74" s="5"/>
      <c r="C74" s="5"/>
      <c r="D74" s="81"/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/>
      <c r="Z74" s="154"/>
      <c r="AA74" s="154"/>
      <c r="AB74" s="154"/>
      <c r="AC74" s="154"/>
      <c r="AD74" s="154"/>
      <c r="AE74" s="154"/>
      <c r="AF74" s="154"/>
      <c r="AG74" s="154"/>
      <c r="AH74" s="82">
        <v>2934.29</v>
      </c>
      <c r="AI74" s="81"/>
      <c r="AJ74" s="154"/>
      <c r="AK74" s="154"/>
      <c r="AL74" s="154"/>
      <c r="AM74" s="154"/>
      <c r="AN74" s="154"/>
      <c r="AO74" s="154"/>
      <c r="AP74" s="154"/>
      <c r="AQ74" s="154"/>
      <c r="AR74" s="154"/>
      <c r="AS74" s="154"/>
      <c r="AT74" s="154"/>
      <c r="AU74" s="154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54"/>
      <c r="BI74" s="154"/>
      <c r="BJ74" s="154"/>
      <c r="BK74" s="154"/>
      <c r="BL74" s="154">
        <v>4107.07</v>
      </c>
      <c r="BM74" s="82"/>
      <c r="BN74" s="83"/>
      <c r="BO74" s="154"/>
      <c r="BP74" s="154"/>
      <c r="BQ74" s="154"/>
      <c r="BR74" s="154"/>
      <c r="BS74" s="154"/>
      <c r="BT74" s="154"/>
      <c r="BU74" s="154"/>
      <c r="BV74" s="154"/>
      <c r="BW74" s="154"/>
      <c r="BX74" s="154"/>
      <c r="BY74" s="154"/>
      <c r="BZ74" s="154"/>
      <c r="CA74" s="154"/>
      <c r="CB74" s="154"/>
      <c r="CC74" s="154"/>
      <c r="CD74" s="154"/>
      <c r="CE74" s="154"/>
      <c r="CF74" s="154"/>
      <c r="CG74" s="154"/>
      <c r="CH74" s="154"/>
      <c r="CI74" s="154"/>
      <c r="CJ74" s="154"/>
      <c r="CK74" s="154"/>
      <c r="CL74" s="154"/>
      <c r="CM74" s="154"/>
      <c r="CN74" s="154"/>
      <c r="CO74" s="154"/>
      <c r="CP74" s="154"/>
      <c r="CQ74" s="154">
        <v>3748.56</v>
      </c>
      <c r="CR74" s="154"/>
      <c r="CS74" s="154"/>
      <c r="CT74" s="154"/>
      <c r="CU74" s="154"/>
      <c r="CV74" s="154"/>
      <c r="CW74" s="154"/>
      <c r="CX74" s="154"/>
      <c r="CY74" s="154"/>
      <c r="CZ74" s="154"/>
      <c r="DA74" s="154"/>
      <c r="DB74" s="154"/>
      <c r="DC74" s="154"/>
      <c r="DD74" s="154"/>
      <c r="DE74" s="154"/>
      <c r="DF74" s="154"/>
      <c r="DG74" s="154"/>
      <c r="DH74" s="154"/>
      <c r="DI74" s="154"/>
      <c r="DJ74" s="154"/>
      <c r="DK74" s="154"/>
      <c r="DL74" s="154"/>
      <c r="DM74" s="154"/>
      <c r="DN74" s="154"/>
      <c r="DO74" s="154"/>
      <c r="DP74" s="154"/>
      <c r="DQ74" s="154"/>
      <c r="DR74" s="154"/>
      <c r="DS74" s="154"/>
      <c r="DT74" s="154"/>
      <c r="DU74" s="154"/>
      <c r="DV74" s="154">
        <v>3232.66</v>
      </c>
      <c r="DW74" s="154"/>
      <c r="DX74" s="154"/>
      <c r="DY74" s="154"/>
      <c r="DZ74" s="154"/>
      <c r="EA74" s="154"/>
      <c r="EB74" s="154"/>
      <c r="EC74" s="154"/>
      <c r="ED74" s="154"/>
      <c r="EE74" s="154"/>
      <c r="EF74" s="154"/>
      <c r="EG74" s="154"/>
      <c r="EH74" s="154"/>
      <c r="EI74" s="154"/>
      <c r="EJ74" s="154"/>
      <c r="EK74" s="154"/>
      <c r="EL74" s="154"/>
      <c r="EM74" s="154"/>
      <c r="EN74" s="154"/>
      <c r="EO74" s="154"/>
      <c r="EP74" s="154"/>
      <c r="EQ74" s="154"/>
      <c r="ER74" s="154"/>
      <c r="ES74" s="154"/>
      <c r="ET74" s="154"/>
      <c r="EU74" s="154"/>
      <c r="EV74" s="154"/>
      <c r="EW74" s="154"/>
      <c r="EX74" s="154"/>
      <c r="EY74" s="154">
        <v>3506.2</v>
      </c>
      <c r="EZ74" s="154"/>
      <c r="FA74" s="154"/>
      <c r="FB74" s="154"/>
      <c r="FC74" s="154"/>
      <c r="FD74" s="154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>
        <v>4148.5</v>
      </c>
      <c r="GE74" s="154"/>
      <c r="GF74" s="154"/>
      <c r="GG74" s="154"/>
      <c r="GH74" s="154"/>
      <c r="GI74" s="154"/>
      <c r="GJ74" s="154"/>
      <c r="GK74" s="154"/>
      <c r="GL74" s="154"/>
      <c r="GM74" s="154"/>
      <c r="GN74" s="154"/>
      <c r="GO74" s="154"/>
      <c r="GP74" s="154"/>
      <c r="GQ74" s="154"/>
      <c r="GR74" s="154"/>
      <c r="GS74" s="154"/>
      <c r="GT74" s="154"/>
      <c r="GU74" s="154"/>
      <c r="GV74" s="154"/>
      <c r="GW74" s="154"/>
      <c r="GX74" s="154"/>
      <c r="GY74" s="154"/>
      <c r="GZ74" s="154"/>
      <c r="HA74" s="154"/>
      <c r="HB74" s="154"/>
      <c r="HC74" s="154"/>
      <c r="HD74" s="154"/>
      <c r="HE74" s="154"/>
      <c r="HF74" s="154"/>
      <c r="HG74" s="154"/>
      <c r="HH74" s="154"/>
      <c r="HI74" s="154"/>
      <c r="HJ74" s="154">
        <v>4121.7299999999996</v>
      </c>
      <c r="HK74" s="154"/>
      <c r="HL74" s="154"/>
      <c r="HM74" s="154"/>
      <c r="HN74" s="154"/>
      <c r="HO74" s="154"/>
      <c r="HP74" s="154"/>
      <c r="HQ74" s="154"/>
      <c r="HR74" s="154"/>
      <c r="HS74" s="154"/>
      <c r="HT74" s="154"/>
      <c r="HU74" s="154"/>
      <c r="HV74" s="154"/>
      <c r="HW74" s="154"/>
      <c r="HX74" s="154"/>
      <c r="HY74" s="154"/>
      <c r="HZ74" s="154"/>
      <c r="IA74" s="154"/>
      <c r="IB74" s="154"/>
      <c r="IC74" s="154"/>
      <c r="ID74" s="154"/>
      <c r="IE74" s="154"/>
      <c r="IF74" s="154"/>
      <c r="IG74" s="154"/>
      <c r="IH74" s="154"/>
      <c r="II74" s="154"/>
      <c r="IJ74" s="154"/>
      <c r="IK74" s="154"/>
      <c r="IL74" s="154"/>
      <c r="IM74" s="154"/>
      <c r="IN74" s="154"/>
      <c r="IO74" s="154"/>
      <c r="IP74" s="154"/>
      <c r="IQ74" s="154"/>
      <c r="IR74" s="154"/>
      <c r="IS74" s="154"/>
      <c r="IT74" s="154"/>
      <c r="IU74" s="154"/>
      <c r="IV74" s="154"/>
      <c r="IW74" s="154"/>
      <c r="IX74" s="154"/>
      <c r="IY74" s="154"/>
      <c r="IZ74" s="154"/>
      <c r="JA74" s="154"/>
      <c r="JB74" s="154"/>
      <c r="JC74" s="154"/>
      <c r="JD74" s="154"/>
      <c r="JE74" s="154"/>
      <c r="JF74" s="154"/>
      <c r="JG74" s="154"/>
      <c r="JH74" s="154"/>
      <c r="JI74" s="154"/>
      <c r="JJ74" s="154"/>
      <c r="JK74" s="154"/>
      <c r="JL74" s="154"/>
      <c r="JM74" s="154"/>
      <c r="JN74" s="154"/>
      <c r="JO74" s="154"/>
      <c r="JP74" s="154"/>
      <c r="JQ74" s="154"/>
      <c r="JR74" s="154"/>
      <c r="JS74" s="154"/>
      <c r="JT74" s="154"/>
      <c r="JU74" s="154"/>
      <c r="JV74" s="154"/>
      <c r="JW74" s="154"/>
      <c r="JX74" s="154"/>
      <c r="JY74" s="154"/>
      <c r="JZ74" s="154"/>
      <c r="KA74" s="154"/>
      <c r="KB74" s="154"/>
      <c r="KC74" s="154"/>
      <c r="KD74" s="154"/>
      <c r="KE74" s="154"/>
      <c r="KF74" s="154"/>
      <c r="KG74" s="154"/>
      <c r="KH74" s="154"/>
      <c r="KI74" s="154"/>
      <c r="KJ74" s="154"/>
      <c r="KK74" s="154"/>
      <c r="KL74" s="154"/>
      <c r="KM74" s="154"/>
      <c r="KN74" s="154"/>
      <c r="KO74" s="154"/>
      <c r="KP74" s="154"/>
      <c r="KQ74" s="154"/>
      <c r="KR74" s="154"/>
      <c r="KS74" s="154"/>
      <c r="KT74" s="154"/>
      <c r="KU74" s="154"/>
      <c r="KV74" s="154"/>
      <c r="KW74" s="154"/>
      <c r="KX74" s="154"/>
      <c r="KY74" s="154"/>
      <c r="KZ74" s="154"/>
      <c r="LA74" s="154"/>
      <c r="LB74" s="154"/>
      <c r="LC74" s="154"/>
      <c r="LD74" s="154"/>
      <c r="LE74" s="154"/>
      <c r="LF74" s="154"/>
      <c r="LG74" s="154"/>
      <c r="LH74" s="154"/>
      <c r="LI74" s="154"/>
      <c r="LJ74" s="154"/>
      <c r="LK74" s="154"/>
      <c r="LL74" s="154"/>
      <c r="LM74" s="154"/>
      <c r="LN74" s="154"/>
      <c r="LO74" s="154"/>
      <c r="LP74" s="154"/>
      <c r="LQ74" s="154"/>
      <c r="LR74" s="154"/>
      <c r="LS74" s="154"/>
      <c r="LT74" s="154"/>
      <c r="LU74" s="154"/>
      <c r="LV74" s="154"/>
      <c r="LW74" s="154"/>
      <c r="LX74" s="154"/>
      <c r="LY74" s="154"/>
      <c r="LZ74" s="154"/>
      <c r="MA74" s="154"/>
      <c r="MB74" s="154"/>
      <c r="MC74" s="154"/>
      <c r="MD74" s="154"/>
      <c r="ME74" s="154"/>
      <c r="MF74" s="154"/>
      <c r="MG74" s="154"/>
      <c r="MH74" s="154"/>
      <c r="MI74" s="154"/>
      <c r="MJ74" s="154"/>
      <c r="MK74" s="154"/>
      <c r="ML74" s="154"/>
      <c r="MM74" s="154"/>
      <c r="MN74" s="154"/>
      <c r="MO74" s="154"/>
      <c r="MP74" s="154"/>
      <c r="MQ74" s="154"/>
      <c r="MR74" s="154"/>
      <c r="MS74" s="154"/>
      <c r="MT74" s="154"/>
      <c r="MU74" s="154"/>
      <c r="MV74" s="154"/>
      <c r="MW74" s="154"/>
      <c r="MX74" s="154"/>
      <c r="MY74" s="154"/>
      <c r="MZ74" s="154"/>
      <c r="NA74" s="154"/>
      <c r="NB74" s="154"/>
      <c r="NC74" s="154"/>
      <c r="ND74" s="154"/>
      <c r="NE74" s="154"/>
      <c r="NF74" s="154"/>
      <c r="NG74" s="154"/>
      <c r="NH74" s="154"/>
      <c r="NI74" s="154"/>
      <c r="NJ74" s="154"/>
      <c r="NK74" s="154"/>
      <c r="NL74" s="154"/>
      <c r="NM74" s="154"/>
      <c r="NN74" s="154"/>
      <c r="NO74" s="154"/>
      <c r="NP74" s="154"/>
      <c r="NQ74" s="154"/>
      <c r="NR74" s="154"/>
      <c r="NS74" s="154"/>
      <c r="NT74" s="154"/>
      <c r="NU74" s="154"/>
      <c r="NV74" s="154"/>
      <c r="NW74" s="154"/>
      <c r="NX74" s="154"/>
      <c r="NY74" s="154"/>
      <c r="NZ74" s="154"/>
      <c r="OA74" s="154"/>
      <c r="OB74" s="154"/>
      <c r="OC74" s="154"/>
      <c r="OD74" s="154"/>
      <c r="OE74" s="154"/>
      <c r="OF74" s="154"/>
      <c r="OG74" s="154"/>
      <c r="OH74" s="154"/>
      <c r="OI74" s="154"/>
      <c r="OJ74" s="154"/>
      <c r="OK74" s="154"/>
      <c r="OL74" s="154"/>
      <c r="OM74" s="154"/>
      <c r="ON74" s="154"/>
      <c r="OO74" s="154"/>
      <c r="OP74" s="154"/>
      <c r="OQ74" s="154"/>
      <c r="OR74" s="154"/>
      <c r="OS74" s="154"/>
      <c r="OT74" s="154"/>
      <c r="OU74" s="154"/>
      <c r="OV74" s="154"/>
      <c r="OW74" s="154"/>
      <c r="OX74" s="154"/>
      <c r="OY74" s="154"/>
      <c r="OZ74" s="154"/>
      <c r="PA74" s="154"/>
      <c r="PB74" s="154"/>
      <c r="PC74" s="154"/>
      <c r="PD74" s="154"/>
      <c r="PE74" s="154"/>
      <c r="PF74" s="154"/>
      <c r="PG74" s="154"/>
      <c r="PH74" s="154"/>
      <c r="PI74" s="154"/>
      <c r="PJ74" s="154"/>
      <c r="PK74" s="154"/>
      <c r="PL74" s="154"/>
      <c r="PM74" s="154"/>
      <c r="PN74" s="154"/>
      <c r="PO74" s="154"/>
      <c r="PP74" s="154"/>
      <c r="PQ74" s="154"/>
      <c r="PR74" s="154"/>
      <c r="PS74" s="154"/>
      <c r="PT74" s="154"/>
      <c r="PU74" s="154"/>
      <c r="PV74" s="154"/>
      <c r="PW74" s="154"/>
      <c r="PX74" s="154"/>
      <c r="PY74" s="154"/>
      <c r="PZ74" s="154"/>
      <c r="QA74" s="154"/>
      <c r="QB74" s="154"/>
      <c r="QC74" s="154"/>
      <c r="QD74" s="154"/>
      <c r="QE74" s="154"/>
      <c r="QF74" s="154"/>
      <c r="QG74" s="154"/>
      <c r="QH74" s="154"/>
      <c r="QI74" s="154"/>
      <c r="QJ74" s="154"/>
      <c r="QK74" s="154"/>
      <c r="QL74" s="154"/>
      <c r="QM74" s="154"/>
      <c r="QN74" s="154"/>
      <c r="QO74" s="154"/>
      <c r="QP74" s="154"/>
      <c r="QQ74" s="154"/>
      <c r="QR74" s="154"/>
      <c r="QS74" s="154"/>
      <c r="QT74" s="154"/>
      <c r="QU74" s="154"/>
      <c r="QV74" s="154"/>
      <c r="QW74" s="154"/>
      <c r="QX74" s="154"/>
      <c r="QY74" s="154"/>
      <c r="QZ74" s="154"/>
      <c r="RA74" s="154"/>
      <c r="RB74" s="154"/>
      <c r="RC74" s="154"/>
      <c r="RD74" s="154"/>
      <c r="RE74" s="154"/>
      <c r="RF74" s="154"/>
      <c r="RG74" s="154"/>
      <c r="RH74" s="154"/>
      <c r="RI74" s="154"/>
      <c r="RJ74" s="154"/>
      <c r="RK74" s="154"/>
      <c r="RL74" s="154"/>
      <c r="RM74" s="154"/>
      <c r="RN74" s="154"/>
      <c r="RO74" s="154"/>
      <c r="RP74" s="154"/>
      <c r="RQ74" s="154"/>
      <c r="RR74" s="154"/>
      <c r="RS74" s="154"/>
      <c r="RT74" s="154"/>
      <c r="RU74" s="154"/>
      <c r="RV74" s="154"/>
      <c r="RW74" s="154"/>
      <c r="RX74" s="154"/>
      <c r="RY74" s="154"/>
      <c r="RZ74" s="154"/>
      <c r="SA74" s="154"/>
      <c r="SB74" s="154"/>
      <c r="SC74" s="154"/>
      <c r="SD74" s="154"/>
      <c r="SE74" s="154"/>
      <c r="SF74" s="154"/>
      <c r="SG74" s="154"/>
      <c r="SH74" s="154"/>
      <c r="SI74" s="154"/>
      <c r="SJ74" s="154"/>
      <c r="SK74" s="154"/>
      <c r="SL74" s="154"/>
      <c r="SM74" s="154"/>
      <c r="SN74" s="154"/>
      <c r="SO74" s="154"/>
      <c r="SP74" s="154"/>
      <c r="SQ74" s="154"/>
      <c r="SR74" s="154"/>
      <c r="SS74" s="154"/>
      <c r="ST74" s="154"/>
      <c r="SU74" s="154"/>
      <c r="SV74" s="154"/>
      <c r="SW74" s="154"/>
      <c r="SX74" s="154"/>
      <c r="SY74" s="154"/>
      <c r="SZ74" s="154"/>
      <c r="TA74" s="154"/>
      <c r="TB74" s="154"/>
      <c r="TC74" s="154"/>
      <c r="TD74" s="154"/>
      <c r="TE74" s="154"/>
      <c r="TF74" s="154"/>
      <c r="TG74" s="154"/>
      <c r="TH74" s="154"/>
      <c r="TI74" s="154"/>
      <c r="TJ74" s="154"/>
      <c r="TK74" s="154"/>
      <c r="TL74" s="154"/>
      <c r="TM74" s="154"/>
      <c r="TN74" s="154"/>
      <c r="TO74" s="154"/>
      <c r="TP74" s="154"/>
      <c r="TQ74" s="154"/>
      <c r="TR74" s="154"/>
      <c r="TS74" s="154"/>
      <c r="TT74" s="154"/>
      <c r="TU74" s="154"/>
      <c r="TV74" s="154"/>
      <c r="TW74" s="154"/>
      <c r="TX74" s="154"/>
      <c r="TY74" s="154"/>
      <c r="TZ74" s="154"/>
      <c r="UA74" s="154"/>
      <c r="UB74" s="154"/>
      <c r="UC74" s="154"/>
      <c r="UD74" s="154"/>
      <c r="UE74" s="154"/>
      <c r="UF74" s="154"/>
    </row>
    <row r="75" spans="1:552" ht="15.75" customHeight="1" outlineLevel="1" x14ac:dyDescent="0.35">
      <c r="A75" s="2" t="s">
        <v>594</v>
      </c>
      <c r="B75" s="5"/>
      <c r="C75" s="5"/>
      <c r="D75" s="81"/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/>
      <c r="Z75" s="154"/>
      <c r="AA75" s="154"/>
      <c r="AB75" s="154"/>
      <c r="AC75" s="154"/>
      <c r="AD75" s="154"/>
      <c r="AE75" s="154"/>
      <c r="AF75" s="154"/>
      <c r="AG75" s="154"/>
      <c r="AH75" s="82"/>
      <c r="AI75" s="81"/>
      <c r="AJ75" s="154"/>
      <c r="AK75" s="154"/>
      <c r="AL75" s="154"/>
      <c r="AM75" s="154"/>
      <c r="AN75" s="154"/>
      <c r="AO75" s="154"/>
      <c r="AP75" s="154"/>
      <c r="AQ75" s="154"/>
      <c r="AR75" s="154"/>
      <c r="AS75" s="154"/>
      <c r="AT75" s="154"/>
      <c r="AU75" s="154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54"/>
      <c r="BI75" s="154"/>
      <c r="BJ75" s="154"/>
      <c r="BK75" s="154"/>
      <c r="BL75" s="154"/>
      <c r="BM75" s="82"/>
      <c r="BN75" s="83"/>
      <c r="BO75" s="154"/>
      <c r="BP75" s="154"/>
      <c r="BQ75" s="154"/>
      <c r="BR75" s="154"/>
      <c r="BS75" s="154"/>
      <c r="BT75" s="154"/>
      <c r="BU75" s="154"/>
      <c r="BV75" s="154"/>
      <c r="BW75" s="154"/>
      <c r="BX75" s="154"/>
      <c r="BY75" s="154"/>
      <c r="BZ75" s="154"/>
      <c r="CA75" s="154"/>
      <c r="CB75" s="154"/>
      <c r="CC75" s="154"/>
      <c r="CD75" s="154"/>
      <c r="CE75" s="154"/>
      <c r="CF75" s="154"/>
      <c r="CG75" s="154"/>
      <c r="CH75" s="154"/>
      <c r="CI75" s="154"/>
      <c r="CJ75" s="154"/>
      <c r="CK75" s="154"/>
      <c r="CL75" s="154"/>
      <c r="CM75" s="154"/>
      <c r="CN75" s="154"/>
      <c r="CO75" s="154"/>
      <c r="CP75" s="154"/>
      <c r="CQ75" s="154"/>
      <c r="CR75" s="154"/>
      <c r="CS75" s="154"/>
      <c r="CT75" s="154"/>
      <c r="CU75" s="154"/>
      <c r="CV75" s="154"/>
      <c r="CW75" s="154"/>
      <c r="CX75" s="154"/>
      <c r="CY75" s="154"/>
      <c r="CZ75" s="154"/>
      <c r="DA75" s="154"/>
      <c r="DB75" s="154"/>
      <c r="DC75" s="154"/>
      <c r="DD75" s="154"/>
      <c r="DE75" s="154"/>
      <c r="DF75" s="154"/>
      <c r="DG75" s="154"/>
      <c r="DH75" s="154"/>
      <c r="DI75" s="154"/>
      <c r="DJ75" s="154"/>
      <c r="DK75" s="154"/>
      <c r="DL75" s="154"/>
      <c r="DM75" s="154"/>
      <c r="DN75" s="154"/>
      <c r="DO75" s="154"/>
      <c r="DP75" s="154"/>
      <c r="DQ75" s="154"/>
      <c r="DR75" s="154"/>
      <c r="DS75" s="154"/>
      <c r="DT75" s="154"/>
      <c r="DU75" s="154"/>
      <c r="DV75" s="154"/>
      <c r="DW75" s="154"/>
      <c r="DX75" s="154"/>
      <c r="DY75" s="154"/>
      <c r="DZ75" s="154"/>
      <c r="EA75" s="154"/>
      <c r="EB75" s="154"/>
      <c r="EC75" s="154"/>
      <c r="ED75" s="154"/>
      <c r="EE75" s="154"/>
      <c r="EF75" s="154"/>
      <c r="EG75" s="154"/>
      <c r="EH75" s="154"/>
      <c r="EI75" s="154"/>
      <c r="EJ75" s="154"/>
      <c r="EK75" s="154"/>
      <c r="EL75" s="154"/>
      <c r="EM75" s="154"/>
      <c r="EN75" s="154"/>
      <c r="EO75" s="154"/>
      <c r="EP75" s="154"/>
      <c r="EQ75" s="154"/>
      <c r="ER75" s="154"/>
      <c r="ES75" s="154"/>
      <c r="ET75" s="154"/>
      <c r="EU75" s="154"/>
      <c r="EV75" s="154"/>
      <c r="EW75" s="154"/>
      <c r="EX75" s="154"/>
      <c r="EY75" s="154"/>
      <c r="EZ75" s="154"/>
      <c r="FA75" s="154"/>
      <c r="FB75" s="154"/>
      <c r="FC75" s="154"/>
      <c r="FD75" s="154"/>
      <c r="FE75" s="154"/>
      <c r="FF75" s="154"/>
      <c r="FG75" s="154"/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  <c r="GN75" s="154"/>
      <c r="GO75" s="154"/>
      <c r="GP75" s="154"/>
      <c r="GQ75" s="154"/>
      <c r="GR75" s="154"/>
      <c r="GS75" s="154"/>
      <c r="GT75" s="154"/>
      <c r="GU75" s="154"/>
      <c r="GV75" s="154"/>
      <c r="GW75" s="154"/>
      <c r="GX75" s="154"/>
      <c r="GY75" s="154"/>
      <c r="GZ75" s="154"/>
      <c r="HA75" s="154"/>
      <c r="HB75" s="154"/>
      <c r="HC75" s="154"/>
      <c r="HD75" s="154"/>
      <c r="HE75" s="154"/>
      <c r="HF75" s="154"/>
      <c r="HG75" s="154"/>
      <c r="HH75" s="154"/>
      <c r="HI75" s="154"/>
      <c r="HJ75" s="154"/>
      <c r="HK75" s="154"/>
      <c r="HL75" s="154"/>
      <c r="HM75" s="154"/>
      <c r="HN75" s="154"/>
      <c r="HO75" s="154"/>
      <c r="HP75" s="154"/>
      <c r="HQ75" s="154"/>
      <c r="HR75" s="154"/>
      <c r="HS75" s="154"/>
      <c r="HT75" s="154"/>
      <c r="HU75" s="154"/>
      <c r="HV75" s="154"/>
      <c r="HW75" s="154"/>
      <c r="HX75" s="154"/>
      <c r="HY75" s="154"/>
      <c r="HZ75" s="154"/>
      <c r="IA75" s="154"/>
      <c r="IB75" s="154"/>
      <c r="IC75" s="154"/>
      <c r="ID75" s="154"/>
      <c r="IE75" s="154"/>
      <c r="IF75" s="154"/>
      <c r="IG75" s="154"/>
      <c r="IH75" s="154"/>
      <c r="II75" s="154"/>
      <c r="IJ75" s="154"/>
      <c r="IK75" s="154"/>
      <c r="IL75" s="154"/>
      <c r="IM75" s="154"/>
      <c r="IN75" s="154"/>
      <c r="IO75" s="154"/>
      <c r="IP75" s="154"/>
      <c r="IQ75" s="154"/>
      <c r="IR75" s="154"/>
      <c r="IS75" s="154"/>
      <c r="IT75" s="154"/>
      <c r="IU75" s="154"/>
      <c r="IV75" s="154"/>
      <c r="IW75" s="154"/>
      <c r="IX75" s="154"/>
      <c r="IY75" s="154"/>
      <c r="IZ75" s="154"/>
      <c r="JA75" s="154"/>
      <c r="JB75" s="154"/>
      <c r="JC75" s="154"/>
      <c r="JD75" s="154"/>
      <c r="JE75" s="154"/>
      <c r="JF75" s="154"/>
      <c r="JG75" s="154"/>
      <c r="JH75" s="154"/>
      <c r="JI75" s="154"/>
      <c r="JJ75" s="154"/>
      <c r="JK75" s="154"/>
      <c r="JL75" s="154"/>
      <c r="JM75" s="154"/>
      <c r="JN75" s="154"/>
      <c r="JO75" s="154"/>
      <c r="JP75" s="154"/>
      <c r="JQ75" s="154"/>
      <c r="JR75" s="154"/>
      <c r="JS75" s="154"/>
      <c r="JT75" s="154"/>
      <c r="JU75" s="154"/>
      <c r="JV75" s="154"/>
      <c r="JW75" s="154"/>
      <c r="JX75" s="154"/>
      <c r="JY75" s="154"/>
      <c r="JZ75" s="154"/>
      <c r="KA75" s="154"/>
      <c r="KB75" s="154"/>
      <c r="KC75" s="154"/>
      <c r="KD75" s="154"/>
      <c r="KE75" s="154"/>
      <c r="KF75" s="154"/>
      <c r="KG75" s="154"/>
      <c r="KH75" s="154"/>
      <c r="KI75" s="154"/>
      <c r="KJ75" s="154"/>
      <c r="KK75" s="154"/>
      <c r="KL75" s="154"/>
      <c r="KM75" s="154"/>
      <c r="KN75" s="154"/>
      <c r="KO75" s="154"/>
      <c r="KP75" s="154"/>
      <c r="KQ75" s="154"/>
      <c r="KR75" s="154"/>
      <c r="KS75" s="154"/>
      <c r="KT75" s="154"/>
      <c r="KU75" s="154"/>
      <c r="KV75" s="154"/>
      <c r="KW75" s="154"/>
      <c r="KX75" s="154"/>
      <c r="KY75" s="154"/>
      <c r="KZ75" s="154"/>
      <c r="LA75" s="154"/>
      <c r="LB75" s="154"/>
      <c r="LC75" s="154"/>
      <c r="LD75" s="154"/>
      <c r="LE75" s="154"/>
      <c r="LF75" s="154"/>
      <c r="LG75" s="154"/>
      <c r="LH75" s="154"/>
      <c r="LI75" s="154"/>
      <c r="LJ75" s="154"/>
      <c r="LK75" s="154"/>
      <c r="LL75" s="154"/>
      <c r="LM75" s="154"/>
      <c r="LN75" s="154"/>
      <c r="LO75" s="154"/>
      <c r="LP75" s="154"/>
      <c r="LQ75" s="154"/>
      <c r="LR75" s="154"/>
      <c r="LS75" s="154"/>
      <c r="LT75" s="154"/>
      <c r="LU75" s="154"/>
      <c r="LV75" s="154"/>
      <c r="LW75" s="154"/>
      <c r="LX75" s="154"/>
      <c r="LY75" s="154"/>
      <c r="LZ75" s="154"/>
      <c r="MA75" s="154"/>
      <c r="MB75" s="154"/>
      <c r="MC75" s="154"/>
      <c r="MD75" s="154"/>
      <c r="ME75" s="154"/>
      <c r="MF75" s="154"/>
      <c r="MG75" s="154"/>
      <c r="MH75" s="154"/>
      <c r="MI75" s="154"/>
      <c r="MJ75" s="154"/>
      <c r="MK75" s="154"/>
      <c r="ML75" s="154"/>
      <c r="MM75" s="154"/>
      <c r="MN75" s="154"/>
      <c r="MO75" s="154"/>
      <c r="MP75" s="154"/>
      <c r="MQ75" s="154"/>
      <c r="MR75" s="154"/>
      <c r="MS75" s="154"/>
      <c r="MT75" s="154"/>
      <c r="MU75" s="154"/>
      <c r="MV75" s="154"/>
      <c r="MW75" s="154"/>
      <c r="MX75" s="154"/>
      <c r="MY75" s="154"/>
      <c r="MZ75" s="154"/>
      <c r="NA75" s="154"/>
      <c r="NB75" s="154"/>
      <c r="NC75" s="154"/>
      <c r="ND75" s="154"/>
      <c r="NE75" s="154"/>
      <c r="NF75" s="154"/>
      <c r="NG75" s="154"/>
      <c r="NH75" s="154"/>
      <c r="NI75" s="154"/>
      <c r="NJ75" s="154"/>
      <c r="NK75" s="154"/>
      <c r="NL75" s="154"/>
      <c r="NM75" s="154"/>
      <c r="NN75" s="154"/>
      <c r="NO75" s="154"/>
      <c r="NP75" s="154"/>
      <c r="NQ75" s="154"/>
      <c r="NR75" s="154"/>
      <c r="NS75" s="154"/>
      <c r="NT75" s="154"/>
      <c r="NU75" s="154"/>
      <c r="NV75" s="154"/>
      <c r="NW75" s="154"/>
      <c r="NX75" s="154"/>
      <c r="NY75" s="154"/>
      <c r="NZ75" s="154"/>
      <c r="OA75" s="154"/>
      <c r="OB75" s="154"/>
      <c r="OC75" s="154"/>
      <c r="OD75" s="154"/>
      <c r="OE75" s="154"/>
      <c r="OF75" s="154"/>
      <c r="OG75" s="154"/>
      <c r="OH75" s="154"/>
      <c r="OI75" s="154"/>
      <c r="OJ75" s="154"/>
      <c r="OK75" s="154"/>
      <c r="OL75" s="154"/>
      <c r="OM75" s="154"/>
      <c r="ON75" s="154"/>
      <c r="OO75" s="154"/>
      <c r="OP75" s="154"/>
      <c r="OQ75" s="154"/>
      <c r="OR75" s="154"/>
      <c r="OS75" s="154"/>
      <c r="OT75" s="154"/>
      <c r="OU75" s="154"/>
      <c r="OV75" s="154"/>
      <c r="OW75" s="154"/>
      <c r="OX75" s="154"/>
      <c r="OY75" s="154"/>
      <c r="OZ75" s="154"/>
      <c r="PA75" s="154"/>
      <c r="PB75" s="154"/>
      <c r="PC75" s="154"/>
      <c r="PD75" s="154"/>
      <c r="PE75" s="154"/>
      <c r="PF75" s="154"/>
      <c r="PG75" s="154"/>
      <c r="PH75" s="154"/>
      <c r="PI75" s="154"/>
      <c r="PJ75" s="154"/>
      <c r="PK75" s="154"/>
      <c r="PL75" s="154"/>
      <c r="PM75" s="154"/>
      <c r="PN75" s="154"/>
      <c r="PO75" s="154"/>
      <c r="PP75" s="154"/>
      <c r="PQ75" s="154"/>
      <c r="PR75" s="154"/>
      <c r="PS75" s="154"/>
      <c r="PT75" s="154"/>
      <c r="PU75" s="154"/>
      <c r="PV75" s="154"/>
      <c r="PW75" s="154"/>
      <c r="PX75" s="154"/>
      <c r="PY75" s="154"/>
      <c r="PZ75" s="154"/>
      <c r="QA75" s="154"/>
      <c r="QB75" s="154"/>
      <c r="QC75" s="154"/>
      <c r="QD75" s="154"/>
      <c r="QE75" s="154"/>
      <c r="QF75" s="154"/>
      <c r="QG75" s="154"/>
      <c r="QH75" s="154"/>
      <c r="QI75" s="154"/>
      <c r="QJ75" s="154"/>
      <c r="QK75" s="154"/>
      <c r="QL75" s="154"/>
      <c r="QM75" s="154"/>
      <c r="QN75" s="154"/>
      <c r="QO75" s="154"/>
      <c r="QP75" s="154"/>
      <c r="QQ75" s="154"/>
      <c r="QR75" s="154"/>
      <c r="QS75" s="154"/>
      <c r="QT75" s="154"/>
      <c r="QU75" s="154"/>
      <c r="QV75" s="154"/>
      <c r="QW75" s="154"/>
      <c r="QX75" s="154"/>
      <c r="QY75" s="154"/>
      <c r="QZ75" s="154"/>
      <c r="RA75" s="154"/>
      <c r="RB75" s="154"/>
      <c r="RC75" s="154"/>
      <c r="RD75" s="154"/>
      <c r="RE75" s="154"/>
      <c r="RF75" s="154"/>
      <c r="RG75" s="154"/>
      <c r="RH75" s="154"/>
      <c r="RI75" s="154"/>
      <c r="RJ75" s="154"/>
      <c r="RK75" s="154"/>
      <c r="RL75" s="154"/>
      <c r="RM75" s="154"/>
      <c r="RN75" s="154"/>
      <c r="RO75" s="154"/>
      <c r="RP75" s="154"/>
      <c r="RQ75" s="154"/>
      <c r="RR75" s="154"/>
      <c r="RS75" s="154"/>
      <c r="RT75" s="154"/>
      <c r="RU75" s="154"/>
      <c r="RV75" s="154"/>
      <c r="RW75" s="154"/>
      <c r="RX75" s="154"/>
      <c r="RY75" s="154"/>
      <c r="RZ75" s="154"/>
      <c r="SA75" s="154"/>
      <c r="SB75" s="154"/>
      <c r="SC75" s="154"/>
      <c r="SD75" s="154"/>
      <c r="SE75" s="154"/>
      <c r="SF75" s="154"/>
      <c r="SG75" s="154"/>
      <c r="SH75" s="154"/>
      <c r="SI75" s="154"/>
      <c r="SJ75" s="154"/>
      <c r="SK75" s="154"/>
      <c r="SL75" s="154"/>
      <c r="SM75" s="154"/>
      <c r="SN75" s="154"/>
      <c r="SO75" s="154"/>
      <c r="SP75" s="154"/>
      <c r="SQ75" s="154"/>
      <c r="SR75" s="154"/>
      <c r="SS75" s="154"/>
      <c r="ST75" s="154"/>
      <c r="SU75" s="154"/>
      <c r="SV75" s="154"/>
      <c r="SW75" s="154"/>
      <c r="SX75" s="154"/>
      <c r="SY75" s="154"/>
      <c r="SZ75" s="154"/>
      <c r="TA75" s="154"/>
      <c r="TB75" s="154"/>
      <c r="TC75" s="154"/>
      <c r="TD75" s="154"/>
      <c r="TE75" s="154"/>
      <c r="TF75" s="154"/>
      <c r="TG75" s="154"/>
      <c r="TH75" s="154"/>
      <c r="TI75" s="154"/>
      <c r="TJ75" s="154"/>
      <c r="TK75" s="154"/>
      <c r="TL75" s="154"/>
      <c r="TM75" s="154"/>
      <c r="TN75" s="154"/>
      <c r="TO75" s="154"/>
      <c r="TP75" s="154"/>
      <c r="TQ75" s="154"/>
      <c r="TR75" s="154"/>
      <c r="TS75" s="154"/>
      <c r="TT75" s="154"/>
      <c r="TU75" s="154"/>
      <c r="TV75" s="154"/>
      <c r="TW75" s="154"/>
      <c r="TX75" s="154"/>
      <c r="TY75" s="154"/>
      <c r="TZ75" s="154"/>
      <c r="UA75" s="154"/>
      <c r="UB75" s="154"/>
      <c r="UC75" s="154"/>
      <c r="UD75" s="154"/>
      <c r="UE75" s="154"/>
      <c r="UF75" s="154"/>
    </row>
    <row r="76" spans="1:552" ht="15.75" customHeight="1" outlineLevel="1" x14ac:dyDescent="0.35">
      <c r="A76" s="2" t="s">
        <v>595</v>
      </c>
      <c r="B76" s="5"/>
      <c r="C76" s="5"/>
      <c r="D76" s="81"/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/>
      <c r="Z76" s="154"/>
      <c r="AA76" s="154"/>
      <c r="AB76" s="154"/>
      <c r="AC76" s="154"/>
      <c r="AD76" s="154"/>
      <c r="AE76" s="154"/>
      <c r="AF76" s="154"/>
      <c r="AG76" s="154"/>
      <c r="AH76" s="82"/>
      <c r="AI76" s="81"/>
      <c r="AJ76" s="154"/>
      <c r="AK76" s="154"/>
      <c r="AL76" s="154"/>
      <c r="AM76" s="154"/>
      <c r="AN76" s="154"/>
      <c r="AO76" s="154"/>
      <c r="AP76" s="154"/>
      <c r="AQ76" s="154"/>
      <c r="AR76" s="154"/>
      <c r="AS76" s="154"/>
      <c r="AT76" s="154"/>
      <c r="AU76" s="154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54"/>
      <c r="BI76" s="154"/>
      <c r="BJ76" s="154"/>
      <c r="BK76" s="154"/>
      <c r="BL76" s="154"/>
      <c r="BM76" s="82"/>
      <c r="BN76" s="83"/>
      <c r="BO76" s="154"/>
      <c r="BP76" s="154"/>
      <c r="BQ76" s="154"/>
      <c r="BR76" s="154"/>
      <c r="BS76" s="154"/>
      <c r="BT76" s="154"/>
      <c r="BU76" s="154"/>
      <c r="BV76" s="154"/>
      <c r="BW76" s="154"/>
      <c r="BX76" s="154"/>
      <c r="BY76" s="154"/>
      <c r="BZ76" s="154"/>
      <c r="CA76" s="154"/>
      <c r="CB76" s="154"/>
      <c r="CC76" s="154"/>
      <c r="CD76" s="154"/>
      <c r="CE76" s="154"/>
      <c r="CF76" s="154"/>
      <c r="CG76" s="154"/>
      <c r="CH76" s="154"/>
      <c r="CI76" s="154"/>
      <c r="CJ76" s="154"/>
      <c r="CK76" s="154"/>
      <c r="CL76" s="154"/>
      <c r="CM76" s="154"/>
      <c r="CN76" s="154"/>
      <c r="CO76" s="154"/>
      <c r="CP76" s="154"/>
      <c r="CQ76" s="154"/>
      <c r="CR76" s="154"/>
      <c r="CS76" s="154"/>
      <c r="CT76" s="154"/>
      <c r="CU76" s="154"/>
      <c r="CV76" s="154"/>
      <c r="CW76" s="154"/>
      <c r="CX76" s="154"/>
      <c r="CY76" s="154"/>
      <c r="CZ76" s="154"/>
      <c r="DA76" s="154"/>
      <c r="DB76" s="154"/>
      <c r="DC76" s="154"/>
      <c r="DD76" s="154"/>
      <c r="DE76" s="154"/>
      <c r="DF76" s="154"/>
      <c r="DG76" s="154"/>
      <c r="DH76" s="154"/>
      <c r="DI76" s="154"/>
      <c r="DJ76" s="154"/>
      <c r="DK76" s="154"/>
      <c r="DL76" s="154"/>
      <c r="DM76" s="154"/>
      <c r="DN76" s="154"/>
      <c r="DO76" s="154"/>
      <c r="DP76" s="154"/>
      <c r="DQ76" s="154"/>
      <c r="DR76" s="154"/>
      <c r="DS76" s="154"/>
      <c r="DT76" s="154"/>
      <c r="DU76" s="154"/>
      <c r="DV76" s="154"/>
      <c r="DW76" s="154"/>
      <c r="DX76" s="154"/>
      <c r="DY76" s="154"/>
      <c r="DZ76" s="154"/>
      <c r="EA76" s="154"/>
      <c r="EB76" s="154"/>
      <c r="EC76" s="154"/>
      <c r="ED76" s="154"/>
      <c r="EE76" s="154"/>
      <c r="EF76" s="154"/>
      <c r="EG76" s="154"/>
      <c r="EH76" s="154"/>
      <c r="EI76" s="154"/>
      <c r="EJ76" s="154"/>
      <c r="EK76" s="154"/>
      <c r="EL76" s="154"/>
      <c r="EM76" s="154"/>
      <c r="EN76" s="154"/>
      <c r="EO76" s="154"/>
      <c r="EP76" s="154"/>
      <c r="EQ76" s="154"/>
      <c r="ER76" s="154"/>
      <c r="ES76" s="154"/>
      <c r="ET76" s="154"/>
      <c r="EU76" s="154"/>
      <c r="EV76" s="154"/>
      <c r="EW76" s="154"/>
      <c r="EX76" s="154"/>
      <c r="EY76" s="154"/>
      <c r="EZ76" s="154"/>
      <c r="FA76" s="154"/>
      <c r="FB76" s="154"/>
      <c r="FC76" s="154"/>
      <c r="FD76" s="154"/>
      <c r="FE76" s="154"/>
      <c r="FF76" s="154"/>
      <c r="FG76" s="154"/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  <c r="GN76" s="154"/>
      <c r="GO76" s="154"/>
      <c r="GP76" s="154"/>
      <c r="GQ76" s="154"/>
      <c r="GR76" s="154"/>
      <c r="GS76" s="154"/>
      <c r="GT76" s="154"/>
      <c r="GU76" s="154"/>
      <c r="GV76" s="154"/>
      <c r="GW76" s="154"/>
      <c r="GX76" s="154"/>
      <c r="GY76" s="154"/>
      <c r="GZ76" s="154"/>
      <c r="HA76" s="154"/>
      <c r="HB76" s="154"/>
      <c r="HC76" s="154"/>
      <c r="HD76" s="154"/>
      <c r="HE76" s="154"/>
      <c r="HF76" s="154"/>
      <c r="HG76" s="154"/>
      <c r="HH76" s="154"/>
      <c r="HI76" s="154"/>
      <c r="HJ76" s="154"/>
      <c r="HK76" s="154"/>
      <c r="HL76" s="154"/>
      <c r="HM76" s="154"/>
      <c r="HN76" s="154"/>
      <c r="HO76" s="154"/>
      <c r="HP76" s="154"/>
      <c r="HQ76" s="154"/>
      <c r="HR76" s="154"/>
      <c r="HS76" s="154"/>
      <c r="HT76" s="154"/>
      <c r="HU76" s="154"/>
      <c r="HV76" s="154"/>
      <c r="HW76" s="154"/>
      <c r="HX76" s="154"/>
      <c r="HY76" s="154"/>
      <c r="HZ76" s="154"/>
      <c r="IA76" s="154"/>
      <c r="IB76" s="154"/>
      <c r="IC76" s="154"/>
      <c r="ID76" s="154"/>
      <c r="IE76" s="154"/>
      <c r="IF76" s="154"/>
      <c r="IG76" s="154"/>
      <c r="IH76" s="154"/>
      <c r="II76" s="154"/>
      <c r="IJ76" s="154"/>
      <c r="IK76" s="154"/>
      <c r="IL76" s="154"/>
      <c r="IM76" s="154"/>
      <c r="IN76" s="154"/>
      <c r="IO76" s="154"/>
      <c r="IP76" s="154"/>
      <c r="IQ76" s="154"/>
      <c r="IR76" s="154"/>
      <c r="IS76" s="154"/>
      <c r="IT76" s="154"/>
      <c r="IU76" s="154"/>
      <c r="IV76" s="154"/>
      <c r="IW76" s="154"/>
      <c r="IX76" s="154"/>
      <c r="IY76" s="154"/>
      <c r="IZ76" s="154"/>
      <c r="JA76" s="154"/>
      <c r="JB76" s="154"/>
      <c r="JC76" s="154"/>
      <c r="JD76" s="154"/>
      <c r="JE76" s="154"/>
      <c r="JF76" s="154"/>
      <c r="JG76" s="154"/>
      <c r="JH76" s="154"/>
      <c r="JI76" s="154"/>
      <c r="JJ76" s="154"/>
      <c r="JK76" s="154"/>
      <c r="JL76" s="154"/>
      <c r="JM76" s="154"/>
      <c r="JN76" s="154"/>
      <c r="JO76" s="154"/>
      <c r="JP76" s="154"/>
      <c r="JQ76" s="154"/>
      <c r="JR76" s="154"/>
      <c r="JS76" s="154"/>
      <c r="JT76" s="154"/>
      <c r="JU76" s="154"/>
      <c r="JV76" s="154"/>
      <c r="JW76" s="154"/>
      <c r="JX76" s="154"/>
      <c r="JY76" s="154"/>
      <c r="JZ76" s="154"/>
      <c r="KA76" s="154"/>
      <c r="KB76" s="154"/>
      <c r="KC76" s="154"/>
      <c r="KD76" s="154"/>
      <c r="KE76" s="154"/>
      <c r="KF76" s="154"/>
      <c r="KG76" s="154"/>
      <c r="KH76" s="154"/>
      <c r="KI76" s="154"/>
      <c r="KJ76" s="154"/>
      <c r="KK76" s="154"/>
      <c r="KL76" s="154"/>
      <c r="KM76" s="154"/>
      <c r="KN76" s="154"/>
      <c r="KO76" s="154"/>
      <c r="KP76" s="154"/>
      <c r="KQ76" s="154"/>
      <c r="KR76" s="154"/>
      <c r="KS76" s="154"/>
      <c r="KT76" s="154"/>
      <c r="KU76" s="154"/>
      <c r="KV76" s="154"/>
      <c r="KW76" s="154"/>
      <c r="KX76" s="154"/>
      <c r="KY76" s="154"/>
      <c r="KZ76" s="154"/>
      <c r="LA76" s="154"/>
      <c r="LB76" s="154"/>
      <c r="LC76" s="154"/>
      <c r="LD76" s="154"/>
      <c r="LE76" s="154"/>
      <c r="LF76" s="154"/>
      <c r="LG76" s="154"/>
      <c r="LH76" s="154"/>
      <c r="LI76" s="154"/>
      <c r="LJ76" s="154"/>
      <c r="LK76" s="154"/>
      <c r="LL76" s="154"/>
      <c r="LM76" s="154"/>
      <c r="LN76" s="154"/>
      <c r="LO76" s="154"/>
      <c r="LP76" s="154"/>
      <c r="LQ76" s="154"/>
      <c r="LR76" s="154"/>
      <c r="LS76" s="154"/>
      <c r="LT76" s="154"/>
      <c r="LU76" s="154"/>
      <c r="LV76" s="154"/>
      <c r="LW76" s="154"/>
      <c r="LX76" s="154"/>
      <c r="LY76" s="154"/>
      <c r="LZ76" s="154"/>
      <c r="MA76" s="154"/>
      <c r="MB76" s="154"/>
      <c r="MC76" s="154"/>
      <c r="MD76" s="154"/>
      <c r="ME76" s="154"/>
      <c r="MF76" s="154"/>
      <c r="MG76" s="154"/>
      <c r="MH76" s="154"/>
      <c r="MI76" s="154"/>
      <c r="MJ76" s="154"/>
      <c r="MK76" s="154"/>
      <c r="ML76" s="154"/>
      <c r="MM76" s="154"/>
      <c r="MN76" s="154"/>
      <c r="MO76" s="154"/>
      <c r="MP76" s="154"/>
      <c r="MQ76" s="154"/>
      <c r="MR76" s="154"/>
      <c r="MS76" s="154"/>
      <c r="MT76" s="154"/>
      <c r="MU76" s="154"/>
      <c r="MV76" s="154"/>
      <c r="MW76" s="154"/>
      <c r="MX76" s="154"/>
      <c r="MY76" s="154"/>
      <c r="MZ76" s="154"/>
      <c r="NA76" s="154"/>
      <c r="NB76" s="154"/>
      <c r="NC76" s="154"/>
      <c r="ND76" s="154"/>
      <c r="NE76" s="154"/>
      <c r="NF76" s="154"/>
      <c r="NG76" s="154"/>
      <c r="NH76" s="154"/>
      <c r="NI76" s="154"/>
      <c r="NJ76" s="154"/>
      <c r="NK76" s="154"/>
      <c r="NL76" s="154"/>
      <c r="NM76" s="154"/>
      <c r="NN76" s="154"/>
      <c r="NO76" s="154"/>
      <c r="NP76" s="154"/>
      <c r="NQ76" s="154"/>
      <c r="NR76" s="154"/>
      <c r="NS76" s="154"/>
      <c r="NT76" s="154"/>
      <c r="NU76" s="154"/>
      <c r="NV76" s="154"/>
      <c r="NW76" s="154"/>
      <c r="NX76" s="154"/>
      <c r="NY76" s="154"/>
      <c r="NZ76" s="154"/>
      <c r="OA76" s="154"/>
      <c r="OB76" s="154"/>
      <c r="OC76" s="154"/>
      <c r="OD76" s="154"/>
      <c r="OE76" s="154"/>
      <c r="OF76" s="154"/>
      <c r="OG76" s="154"/>
      <c r="OH76" s="154"/>
      <c r="OI76" s="154"/>
      <c r="OJ76" s="154"/>
      <c r="OK76" s="154"/>
      <c r="OL76" s="154"/>
      <c r="OM76" s="154"/>
      <c r="ON76" s="154"/>
      <c r="OO76" s="154"/>
      <c r="OP76" s="154"/>
      <c r="OQ76" s="154"/>
      <c r="OR76" s="154"/>
      <c r="OS76" s="154"/>
      <c r="OT76" s="154"/>
      <c r="OU76" s="154"/>
      <c r="OV76" s="154"/>
      <c r="OW76" s="154"/>
      <c r="OX76" s="154"/>
      <c r="OY76" s="154"/>
      <c r="OZ76" s="154"/>
      <c r="PA76" s="154"/>
      <c r="PB76" s="154"/>
      <c r="PC76" s="154"/>
      <c r="PD76" s="154"/>
      <c r="PE76" s="154"/>
      <c r="PF76" s="154"/>
      <c r="PG76" s="154"/>
      <c r="PH76" s="154"/>
      <c r="PI76" s="154"/>
      <c r="PJ76" s="154"/>
      <c r="PK76" s="154"/>
      <c r="PL76" s="154"/>
      <c r="PM76" s="154"/>
      <c r="PN76" s="154"/>
      <c r="PO76" s="154"/>
      <c r="PP76" s="154"/>
      <c r="PQ76" s="154"/>
      <c r="PR76" s="154"/>
      <c r="PS76" s="154"/>
      <c r="PT76" s="154"/>
      <c r="PU76" s="154"/>
      <c r="PV76" s="154"/>
      <c r="PW76" s="154"/>
      <c r="PX76" s="154"/>
      <c r="PY76" s="154"/>
      <c r="PZ76" s="154"/>
      <c r="QA76" s="154"/>
      <c r="QB76" s="154"/>
      <c r="QC76" s="154"/>
      <c r="QD76" s="154"/>
      <c r="QE76" s="154"/>
      <c r="QF76" s="154"/>
      <c r="QG76" s="154"/>
      <c r="QH76" s="154"/>
      <c r="QI76" s="154"/>
      <c r="QJ76" s="154"/>
      <c r="QK76" s="154"/>
      <c r="QL76" s="154"/>
      <c r="QM76" s="154"/>
      <c r="QN76" s="154"/>
      <c r="QO76" s="154"/>
      <c r="QP76" s="154"/>
      <c r="QQ76" s="154"/>
      <c r="QR76" s="154"/>
      <c r="QS76" s="154"/>
      <c r="QT76" s="154"/>
      <c r="QU76" s="154"/>
      <c r="QV76" s="154"/>
      <c r="QW76" s="154"/>
      <c r="QX76" s="154"/>
      <c r="QY76" s="154"/>
      <c r="QZ76" s="154"/>
      <c r="RA76" s="154"/>
      <c r="RB76" s="154"/>
      <c r="RC76" s="154"/>
      <c r="RD76" s="154"/>
      <c r="RE76" s="154"/>
      <c r="RF76" s="154"/>
      <c r="RG76" s="154"/>
      <c r="RH76" s="154"/>
      <c r="RI76" s="154"/>
      <c r="RJ76" s="154"/>
      <c r="RK76" s="154"/>
      <c r="RL76" s="154"/>
      <c r="RM76" s="154"/>
      <c r="RN76" s="154"/>
      <c r="RO76" s="154"/>
      <c r="RP76" s="154"/>
      <c r="RQ76" s="154"/>
      <c r="RR76" s="154"/>
      <c r="RS76" s="154"/>
      <c r="RT76" s="154"/>
      <c r="RU76" s="154"/>
      <c r="RV76" s="154"/>
      <c r="RW76" s="154"/>
      <c r="RX76" s="154"/>
      <c r="RY76" s="154"/>
      <c r="RZ76" s="154"/>
      <c r="SA76" s="154"/>
      <c r="SB76" s="154"/>
      <c r="SC76" s="154"/>
      <c r="SD76" s="154"/>
      <c r="SE76" s="154"/>
      <c r="SF76" s="154"/>
      <c r="SG76" s="154"/>
      <c r="SH76" s="154"/>
      <c r="SI76" s="154"/>
      <c r="SJ76" s="154"/>
      <c r="SK76" s="154"/>
      <c r="SL76" s="154"/>
      <c r="SM76" s="154"/>
      <c r="SN76" s="154"/>
      <c r="SO76" s="154"/>
      <c r="SP76" s="154"/>
      <c r="SQ76" s="154"/>
      <c r="SR76" s="154"/>
      <c r="SS76" s="154"/>
      <c r="ST76" s="154"/>
      <c r="SU76" s="154"/>
      <c r="SV76" s="154"/>
      <c r="SW76" s="154"/>
      <c r="SX76" s="154"/>
      <c r="SY76" s="154"/>
      <c r="SZ76" s="154"/>
      <c r="TA76" s="154"/>
      <c r="TB76" s="154"/>
      <c r="TC76" s="154"/>
      <c r="TD76" s="154"/>
      <c r="TE76" s="154"/>
      <c r="TF76" s="154"/>
      <c r="TG76" s="154"/>
      <c r="TH76" s="154"/>
      <c r="TI76" s="154"/>
      <c r="TJ76" s="154"/>
      <c r="TK76" s="154"/>
      <c r="TL76" s="154"/>
      <c r="TM76" s="154"/>
      <c r="TN76" s="154"/>
      <c r="TO76" s="154"/>
      <c r="TP76" s="154"/>
      <c r="TQ76" s="154"/>
      <c r="TR76" s="154"/>
      <c r="TS76" s="154"/>
      <c r="TT76" s="154"/>
      <c r="TU76" s="154"/>
      <c r="TV76" s="154"/>
      <c r="TW76" s="154"/>
      <c r="TX76" s="154"/>
      <c r="TY76" s="154"/>
      <c r="TZ76" s="154"/>
      <c r="UA76" s="154"/>
      <c r="UB76" s="154"/>
      <c r="UC76" s="154"/>
      <c r="UD76" s="154"/>
      <c r="UE76" s="154"/>
      <c r="UF76" s="154"/>
    </row>
    <row r="77" spans="1:552" ht="15.75" customHeight="1" x14ac:dyDescent="0.35">
      <c r="B77" s="5"/>
      <c r="C77" s="5"/>
      <c r="D77" s="10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1"/>
      <c r="AI77" s="10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1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  <c r="IQ77" s="12"/>
      <c r="IR77" s="12"/>
      <c r="IS77" s="12"/>
      <c r="IT77" s="12"/>
      <c r="IU77" s="12"/>
      <c r="IV77" s="12"/>
      <c r="IW77" s="12"/>
      <c r="IX77" s="12"/>
      <c r="IY77" s="12"/>
      <c r="IZ77" s="12"/>
      <c r="JA77" s="12"/>
      <c r="JB77" s="12"/>
      <c r="JC77" s="12"/>
      <c r="JD77" s="12"/>
      <c r="JE77" s="12"/>
      <c r="JF77" s="12"/>
      <c r="JG77" s="12"/>
      <c r="JH77" s="12"/>
      <c r="JI77" s="12"/>
      <c r="JJ77" s="12"/>
      <c r="JK77" s="12"/>
      <c r="JL77" s="12"/>
      <c r="JM77" s="12"/>
      <c r="JN77" s="12"/>
      <c r="JO77" s="12"/>
      <c r="JP77" s="12"/>
      <c r="JQ77" s="12"/>
      <c r="JR77" s="12"/>
      <c r="JS77" s="12"/>
      <c r="JT77" s="12"/>
      <c r="JU77" s="12"/>
      <c r="JV77" s="12"/>
      <c r="JW77" s="12"/>
      <c r="JX77" s="12"/>
      <c r="JY77" s="12"/>
      <c r="JZ77" s="12"/>
      <c r="KA77" s="12"/>
      <c r="KB77" s="12"/>
      <c r="KC77" s="12"/>
      <c r="KD77" s="12"/>
      <c r="KE77" s="12"/>
      <c r="KF77" s="12"/>
      <c r="KG77" s="12"/>
      <c r="KH77" s="12"/>
      <c r="KI77" s="12"/>
      <c r="KJ77" s="12"/>
      <c r="KK77" s="12"/>
      <c r="KL77" s="12"/>
      <c r="KM77" s="12"/>
      <c r="KN77" s="12"/>
      <c r="KO77" s="12"/>
      <c r="KP77" s="12"/>
      <c r="KQ77" s="12"/>
      <c r="KR77" s="12"/>
      <c r="KS77" s="12"/>
      <c r="KT77" s="12"/>
      <c r="KU77" s="12"/>
      <c r="KV77" s="12"/>
      <c r="KW77" s="12"/>
      <c r="KX77" s="12"/>
      <c r="KY77" s="12"/>
      <c r="KZ77" s="12"/>
      <c r="LA77" s="12"/>
      <c r="LB77" s="12"/>
      <c r="LC77" s="12"/>
      <c r="LD77" s="12"/>
      <c r="LE77" s="12"/>
      <c r="LF77" s="12"/>
      <c r="LG77" s="12"/>
      <c r="LH77" s="12"/>
      <c r="LI77" s="12"/>
      <c r="LJ77" s="12"/>
      <c r="LK77" s="12"/>
      <c r="LL77" s="12"/>
      <c r="LM77" s="12"/>
      <c r="LN77" s="12"/>
      <c r="LO77" s="12"/>
      <c r="LP77" s="12"/>
      <c r="LQ77" s="12"/>
      <c r="LR77" s="12"/>
      <c r="LS77" s="12"/>
      <c r="LT77" s="12"/>
      <c r="LU77" s="12"/>
      <c r="LV77" s="12"/>
      <c r="LW77" s="12"/>
      <c r="LX77" s="12"/>
      <c r="LY77" s="12"/>
      <c r="LZ77" s="12"/>
      <c r="MA77" s="12"/>
      <c r="MB77" s="12"/>
      <c r="MC77" s="12"/>
      <c r="MD77" s="12"/>
      <c r="ME77" s="12"/>
      <c r="MF77" s="12"/>
      <c r="MG77" s="12"/>
      <c r="MH77" s="12"/>
      <c r="MI77" s="12"/>
      <c r="MJ77" s="12"/>
      <c r="MK77" s="12"/>
      <c r="ML77" s="12"/>
      <c r="MM77" s="12"/>
      <c r="MN77" s="12"/>
      <c r="MO77" s="12"/>
      <c r="MP77" s="12"/>
      <c r="MQ77" s="12"/>
      <c r="MR77" s="12"/>
      <c r="MS77" s="12"/>
      <c r="MT77" s="12"/>
      <c r="MU77" s="12"/>
      <c r="MV77" s="12"/>
      <c r="MW77" s="12"/>
      <c r="MX77" s="12"/>
      <c r="MY77" s="12"/>
      <c r="MZ77" s="12"/>
      <c r="NA77" s="12"/>
      <c r="NB77" s="12"/>
      <c r="NC77" s="12"/>
      <c r="ND77" s="12"/>
      <c r="NE77" s="12"/>
      <c r="NF77" s="12"/>
      <c r="NG77" s="12"/>
      <c r="NH77" s="12"/>
      <c r="NI77" s="12"/>
      <c r="NJ77" s="12"/>
      <c r="NK77" s="12"/>
      <c r="NL77" s="12"/>
      <c r="NM77" s="12"/>
      <c r="NN77" s="12"/>
      <c r="NO77" s="12"/>
      <c r="NP77" s="12"/>
      <c r="NQ77" s="12"/>
      <c r="NR77" s="12"/>
      <c r="NS77" s="12"/>
      <c r="NT77" s="12"/>
      <c r="NU77" s="12"/>
      <c r="NV77" s="12"/>
      <c r="NW77" s="12"/>
      <c r="NX77" s="12"/>
      <c r="NY77" s="12"/>
      <c r="NZ77" s="12"/>
      <c r="OA77" s="12"/>
      <c r="OB77" s="12"/>
      <c r="OC77" s="12"/>
      <c r="OD77" s="12"/>
      <c r="OE77" s="12"/>
      <c r="OF77" s="12"/>
      <c r="OG77" s="12"/>
      <c r="OH77" s="12"/>
      <c r="OI77" s="12"/>
      <c r="OJ77" s="12"/>
      <c r="OK77" s="12"/>
      <c r="OL77" s="12"/>
      <c r="OM77" s="12"/>
      <c r="ON77" s="12"/>
      <c r="OO77" s="12"/>
      <c r="OP77" s="12"/>
      <c r="OQ77" s="12"/>
      <c r="OR77" s="12"/>
      <c r="OS77" s="12"/>
      <c r="OT77" s="12"/>
      <c r="OU77" s="12"/>
      <c r="OV77" s="12"/>
      <c r="OW77" s="12"/>
      <c r="OX77" s="12"/>
      <c r="OY77" s="12"/>
      <c r="OZ77" s="12"/>
      <c r="PA77" s="12"/>
      <c r="PB77" s="12"/>
      <c r="PC77" s="12"/>
      <c r="PD77" s="12"/>
      <c r="PE77" s="12"/>
      <c r="PF77" s="12"/>
      <c r="PG77" s="12"/>
      <c r="PH77" s="12"/>
      <c r="PI77" s="12"/>
      <c r="PJ77" s="12"/>
      <c r="PK77" s="12"/>
      <c r="PL77" s="12"/>
      <c r="PM77" s="12"/>
      <c r="PN77" s="12"/>
      <c r="PO77" s="12"/>
      <c r="PP77" s="12"/>
      <c r="PQ77" s="12"/>
      <c r="PR77" s="12"/>
      <c r="PS77" s="12"/>
      <c r="PT77" s="12"/>
      <c r="PU77" s="12"/>
      <c r="PV77" s="12"/>
      <c r="PW77" s="12"/>
      <c r="PX77" s="12"/>
      <c r="PY77" s="12"/>
      <c r="PZ77" s="12"/>
      <c r="QA77" s="12"/>
      <c r="QB77" s="12"/>
      <c r="QC77" s="12"/>
      <c r="QD77" s="12"/>
      <c r="QE77" s="12"/>
      <c r="QF77" s="12"/>
      <c r="QG77" s="12"/>
      <c r="QH77" s="12"/>
      <c r="QI77" s="12"/>
      <c r="QJ77" s="12"/>
      <c r="QK77" s="12"/>
      <c r="QL77" s="12"/>
      <c r="QM77" s="12"/>
      <c r="QN77" s="12"/>
      <c r="QO77" s="12"/>
      <c r="QP77" s="12"/>
      <c r="QQ77" s="12"/>
      <c r="QR77" s="12"/>
      <c r="QS77" s="12"/>
      <c r="QT77" s="12"/>
      <c r="QU77" s="12"/>
      <c r="QV77" s="12"/>
      <c r="QW77" s="12"/>
      <c r="QX77" s="12"/>
      <c r="QY77" s="12"/>
      <c r="QZ77" s="12"/>
      <c r="RA77" s="12"/>
      <c r="RB77" s="12"/>
      <c r="RC77" s="12"/>
      <c r="RD77" s="12"/>
      <c r="RE77" s="12"/>
      <c r="RF77" s="12"/>
      <c r="RG77" s="12"/>
      <c r="RH77" s="12"/>
      <c r="RI77" s="12"/>
      <c r="RJ77" s="12"/>
      <c r="RK77" s="12"/>
      <c r="RL77" s="12"/>
      <c r="RM77" s="12"/>
      <c r="RN77" s="12"/>
      <c r="RO77" s="12"/>
      <c r="RP77" s="12"/>
      <c r="RQ77" s="12"/>
      <c r="RR77" s="12"/>
      <c r="RS77" s="12"/>
      <c r="RT77" s="12"/>
      <c r="RU77" s="12"/>
      <c r="RV77" s="12"/>
      <c r="RW77" s="12"/>
      <c r="RX77" s="12"/>
      <c r="RY77" s="12"/>
      <c r="RZ77" s="12"/>
      <c r="SA77" s="12"/>
      <c r="SB77" s="12"/>
      <c r="SC77" s="12"/>
      <c r="SD77" s="12"/>
      <c r="SE77" s="12"/>
      <c r="SF77" s="12"/>
      <c r="SG77" s="12"/>
      <c r="SH77" s="12"/>
      <c r="SI77" s="12"/>
      <c r="SJ77" s="12"/>
      <c r="SK77" s="12"/>
      <c r="SL77" s="12"/>
      <c r="SM77" s="12"/>
      <c r="SN77" s="12"/>
      <c r="SO77" s="12"/>
      <c r="SP77" s="12"/>
      <c r="SQ77" s="12"/>
      <c r="SR77" s="12"/>
      <c r="SS77" s="12"/>
      <c r="ST77" s="12"/>
      <c r="SU77" s="12"/>
      <c r="SV77" s="12"/>
      <c r="SW77" s="12"/>
      <c r="SX77" s="12"/>
      <c r="SY77" s="12"/>
      <c r="SZ77" s="12"/>
      <c r="TA77" s="12"/>
      <c r="TB77" s="12"/>
      <c r="TC77" s="12"/>
      <c r="TD77" s="12"/>
      <c r="TE77" s="12"/>
      <c r="TF77" s="12"/>
      <c r="TG77" s="12"/>
      <c r="TH77" s="12"/>
      <c r="TI77" s="12"/>
      <c r="TJ77" s="12"/>
      <c r="TK77" s="12"/>
      <c r="TL77" s="12"/>
      <c r="TM77" s="12"/>
      <c r="TN77" s="12"/>
      <c r="TO77" s="12"/>
      <c r="TP77" s="12"/>
      <c r="TQ77" s="12"/>
      <c r="TR77" s="12"/>
      <c r="TS77" s="12"/>
      <c r="TT77" s="12"/>
      <c r="TU77" s="12"/>
      <c r="TV77" s="12"/>
      <c r="TW77" s="12"/>
      <c r="TX77" s="12"/>
      <c r="TY77" s="12"/>
      <c r="TZ77" s="12"/>
      <c r="UA77" s="12"/>
      <c r="UB77" s="12"/>
      <c r="UC77" s="12"/>
      <c r="UD77" s="12"/>
      <c r="UE77" s="12"/>
      <c r="UF77" s="12"/>
    </row>
    <row r="78" spans="1:552" ht="15.75" customHeight="1" x14ac:dyDescent="0.35">
      <c r="A78" s="8" t="s">
        <v>596</v>
      </c>
      <c r="B78" s="5"/>
      <c r="C78" s="5"/>
      <c r="D78" s="77">
        <f t="shared" ref="D78:BO78" si="108">SUM(D79:D80)</f>
        <v>0</v>
      </c>
      <c r="E78" s="78">
        <f t="shared" si="108"/>
        <v>0</v>
      </c>
      <c r="F78" s="78">
        <f t="shared" si="108"/>
        <v>0</v>
      </c>
      <c r="G78" s="78">
        <f t="shared" si="108"/>
        <v>0</v>
      </c>
      <c r="H78" s="78">
        <f t="shared" si="108"/>
        <v>0</v>
      </c>
      <c r="I78" s="78">
        <f t="shared" si="108"/>
        <v>0</v>
      </c>
      <c r="J78" s="78">
        <f t="shared" si="108"/>
        <v>0</v>
      </c>
      <c r="K78" s="78">
        <f t="shared" si="108"/>
        <v>0</v>
      </c>
      <c r="L78" s="78">
        <f t="shared" si="108"/>
        <v>0</v>
      </c>
      <c r="M78" s="78">
        <f t="shared" si="108"/>
        <v>0</v>
      </c>
      <c r="N78" s="78">
        <f t="shared" si="108"/>
        <v>0</v>
      </c>
      <c r="O78" s="78">
        <f t="shared" si="108"/>
        <v>0</v>
      </c>
      <c r="P78" s="78">
        <f t="shared" si="108"/>
        <v>0</v>
      </c>
      <c r="Q78" s="78">
        <f t="shared" si="108"/>
        <v>0</v>
      </c>
      <c r="R78" s="78">
        <f t="shared" si="108"/>
        <v>0</v>
      </c>
      <c r="S78" s="78">
        <f t="shared" si="108"/>
        <v>0</v>
      </c>
      <c r="T78" s="78">
        <f t="shared" si="108"/>
        <v>0</v>
      </c>
      <c r="U78" s="78">
        <f t="shared" si="108"/>
        <v>0</v>
      </c>
      <c r="V78" s="78">
        <f t="shared" si="108"/>
        <v>0</v>
      </c>
      <c r="W78" s="78">
        <f t="shared" si="108"/>
        <v>0</v>
      </c>
      <c r="X78" s="78">
        <f t="shared" si="108"/>
        <v>0</v>
      </c>
      <c r="Y78" s="78">
        <f t="shared" si="108"/>
        <v>0</v>
      </c>
      <c r="Z78" s="78">
        <f t="shared" si="108"/>
        <v>0</v>
      </c>
      <c r="AA78" s="78">
        <f t="shared" si="108"/>
        <v>0</v>
      </c>
      <c r="AB78" s="78">
        <f t="shared" si="108"/>
        <v>0</v>
      </c>
      <c r="AC78" s="78">
        <f t="shared" si="108"/>
        <v>0</v>
      </c>
      <c r="AD78" s="78">
        <f t="shared" si="108"/>
        <v>0</v>
      </c>
      <c r="AE78" s="78">
        <f t="shared" si="108"/>
        <v>0</v>
      </c>
      <c r="AF78" s="78">
        <f t="shared" si="108"/>
        <v>6800</v>
      </c>
      <c r="AG78" s="78">
        <f t="shared" si="108"/>
        <v>0</v>
      </c>
      <c r="AH78" s="79">
        <f t="shared" si="108"/>
        <v>0</v>
      </c>
      <c r="AI78" s="77">
        <f t="shared" si="108"/>
        <v>0</v>
      </c>
      <c r="AJ78" s="78">
        <f t="shared" si="108"/>
        <v>0</v>
      </c>
      <c r="AK78" s="78">
        <f t="shared" si="108"/>
        <v>0</v>
      </c>
      <c r="AL78" s="78">
        <f t="shared" si="108"/>
        <v>0</v>
      </c>
      <c r="AM78" s="78">
        <f t="shared" si="108"/>
        <v>5000</v>
      </c>
      <c r="AN78" s="78">
        <f t="shared" si="108"/>
        <v>0</v>
      </c>
      <c r="AO78" s="78">
        <f t="shared" si="108"/>
        <v>0</v>
      </c>
      <c r="AP78" s="78">
        <f t="shared" si="108"/>
        <v>0</v>
      </c>
      <c r="AQ78" s="78">
        <f t="shared" si="108"/>
        <v>0</v>
      </c>
      <c r="AR78" s="78">
        <f t="shared" si="108"/>
        <v>0</v>
      </c>
      <c r="AS78" s="78">
        <f t="shared" si="108"/>
        <v>0</v>
      </c>
      <c r="AT78" s="78">
        <f t="shared" si="108"/>
        <v>0</v>
      </c>
      <c r="AU78" s="78">
        <f t="shared" si="108"/>
        <v>0</v>
      </c>
      <c r="AV78" s="78">
        <f t="shared" si="108"/>
        <v>0</v>
      </c>
      <c r="AW78" s="78">
        <f t="shared" si="108"/>
        <v>0</v>
      </c>
      <c r="AX78" s="78">
        <f t="shared" si="108"/>
        <v>0</v>
      </c>
      <c r="AY78" s="78">
        <f t="shared" si="108"/>
        <v>0</v>
      </c>
      <c r="AZ78" s="78">
        <f t="shared" si="108"/>
        <v>0</v>
      </c>
      <c r="BA78" s="78">
        <f t="shared" si="108"/>
        <v>5000</v>
      </c>
      <c r="BB78" s="78">
        <f t="shared" si="108"/>
        <v>0</v>
      </c>
      <c r="BC78" s="78">
        <f t="shared" si="108"/>
        <v>0</v>
      </c>
      <c r="BD78" s="78">
        <f t="shared" si="108"/>
        <v>0</v>
      </c>
      <c r="BE78" s="78">
        <f t="shared" si="108"/>
        <v>0</v>
      </c>
      <c r="BF78" s="78">
        <f t="shared" si="108"/>
        <v>0</v>
      </c>
      <c r="BG78" s="78">
        <f t="shared" si="108"/>
        <v>0</v>
      </c>
      <c r="BH78" s="78">
        <f t="shared" si="108"/>
        <v>0</v>
      </c>
      <c r="BI78" s="78">
        <f t="shared" si="108"/>
        <v>0</v>
      </c>
      <c r="BJ78" s="78">
        <f t="shared" si="108"/>
        <v>0</v>
      </c>
      <c r="BK78" s="78">
        <f t="shared" si="108"/>
        <v>0</v>
      </c>
      <c r="BL78" s="78">
        <f t="shared" si="108"/>
        <v>0</v>
      </c>
      <c r="BM78" s="79">
        <f t="shared" si="108"/>
        <v>0</v>
      </c>
      <c r="BN78" s="80">
        <f t="shared" si="108"/>
        <v>0</v>
      </c>
      <c r="BO78" s="78">
        <f t="shared" si="108"/>
        <v>0</v>
      </c>
      <c r="BP78" s="78">
        <f t="shared" ref="BP78:EA78" si="109">SUM(BP79:BP80)</f>
        <v>0</v>
      </c>
      <c r="BQ78" s="78">
        <f t="shared" si="109"/>
        <v>0</v>
      </c>
      <c r="BR78" s="78">
        <f t="shared" si="109"/>
        <v>0</v>
      </c>
      <c r="BS78" s="78">
        <f t="shared" si="109"/>
        <v>0</v>
      </c>
      <c r="BT78" s="78">
        <f t="shared" si="109"/>
        <v>0</v>
      </c>
      <c r="BU78" s="78">
        <f t="shared" si="109"/>
        <v>0</v>
      </c>
      <c r="BV78" s="78">
        <f t="shared" si="109"/>
        <v>0</v>
      </c>
      <c r="BW78" s="78">
        <f t="shared" si="109"/>
        <v>0</v>
      </c>
      <c r="BX78" s="78">
        <f t="shared" si="109"/>
        <v>0</v>
      </c>
      <c r="BY78" s="78">
        <f t="shared" si="109"/>
        <v>0</v>
      </c>
      <c r="BZ78" s="78">
        <f t="shared" si="109"/>
        <v>0</v>
      </c>
      <c r="CA78" s="78">
        <f t="shared" si="109"/>
        <v>0</v>
      </c>
      <c r="CB78" s="78">
        <f t="shared" si="109"/>
        <v>0</v>
      </c>
      <c r="CC78" s="78">
        <f t="shared" si="109"/>
        <v>5344</v>
      </c>
      <c r="CD78" s="78">
        <f t="shared" si="109"/>
        <v>0</v>
      </c>
      <c r="CE78" s="78">
        <f t="shared" si="109"/>
        <v>0</v>
      </c>
      <c r="CF78" s="78">
        <f t="shared" si="109"/>
        <v>0</v>
      </c>
      <c r="CG78" s="78">
        <f t="shared" si="109"/>
        <v>0</v>
      </c>
      <c r="CH78" s="78">
        <f t="shared" si="109"/>
        <v>0</v>
      </c>
      <c r="CI78" s="78">
        <f t="shared" si="109"/>
        <v>0</v>
      </c>
      <c r="CJ78" s="78">
        <f t="shared" si="109"/>
        <v>7144</v>
      </c>
      <c r="CK78" s="78">
        <f t="shared" si="109"/>
        <v>0</v>
      </c>
      <c r="CL78" s="78">
        <f t="shared" si="109"/>
        <v>0</v>
      </c>
      <c r="CM78" s="78">
        <f t="shared" si="109"/>
        <v>0</v>
      </c>
      <c r="CN78" s="78">
        <f t="shared" si="109"/>
        <v>0</v>
      </c>
      <c r="CO78" s="78">
        <f t="shared" si="109"/>
        <v>0</v>
      </c>
      <c r="CP78" s="78">
        <f t="shared" si="109"/>
        <v>0</v>
      </c>
      <c r="CQ78" s="78">
        <f t="shared" si="109"/>
        <v>0</v>
      </c>
      <c r="CR78" s="78">
        <f t="shared" si="109"/>
        <v>0</v>
      </c>
      <c r="CS78" s="78">
        <f t="shared" si="109"/>
        <v>0</v>
      </c>
      <c r="CT78" s="78">
        <f t="shared" si="109"/>
        <v>0</v>
      </c>
      <c r="CU78" s="78">
        <f t="shared" si="109"/>
        <v>0</v>
      </c>
      <c r="CV78" s="78">
        <f t="shared" si="109"/>
        <v>0</v>
      </c>
      <c r="CW78" s="78">
        <f t="shared" si="109"/>
        <v>0</v>
      </c>
      <c r="CX78" s="78">
        <f t="shared" si="109"/>
        <v>0</v>
      </c>
      <c r="CY78" s="78">
        <f t="shared" si="109"/>
        <v>0</v>
      </c>
      <c r="CZ78" s="78">
        <f t="shared" si="109"/>
        <v>0</v>
      </c>
      <c r="DA78" s="78">
        <f t="shared" si="109"/>
        <v>0</v>
      </c>
      <c r="DB78" s="78">
        <f t="shared" si="109"/>
        <v>0</v>
      </c>
      <c r="DC78" s="78">
        <f t="shared" si="109"/>
        <v>0</v>
      </c>
      <c r="DD78" s="78">
        <f t="shared" si="109"/>
        <v>0</v>
      </c>
      <c r="DE78" s="78">
        <f t="shared" si="109"/>
        <v>0</v>
      </c>
      <c r="DF78" s="78">
        <f t="shared" si="109"/>
        <v>0</v>
      </c>
      <c r="DG78" s="78">
        <f t="shared" si="109"/>
        <v>0</v>
      </c>
      <c r="DH78" s="78">
        <f t="shared" si="109"/>
        <v>0</v>
      </c>
      <c r="DI78" s="78">
        <f t="shared" si="109"/>
        <v>0</v>
      </c>
      <c r="DJ78" s="78">
        <f t="shared" si="109"/>
        <v>0</v>
      </c>
      <c r="DK78" s="78">
        <f t="shared" si="109"/>
        <v>0</v>
      </c>
      <c r="DL78" s="78">
        <f t="shared" si="109"/>
        <v>0</v>
      </c>
      <c r="DM78" s="78">
        <f t="shared" si="109"/>
        <v>0</v>
      </c>
      <c r="DN78" s="78">
        <f t="shared" si="109"/>
        <v>0</v>
      </c>
      <c r="DO78" s="78">
        <f t="shared" si="109"/>
        <v>0</v>
      </c>
      <c r="DP78" s="78">
        <f t="shared" si="109"/>
        <v>0</v>
      </c>
      <c r="DQ78" s="78">
        <f t="shared" si="109"/>
        <v>0</v>
      </c>
      <c r="DR78" s="78">
        <f t="shared" si="109"/>
        <v>0</v>
      </c>
      <c r="DS78" s="78">
        <f t="shared" si="109"/>
        <v>0</v>
      </c>
      <c r="DT78" s="78">
        <f t="shared" si="109"/>
        <v>0</v>
      </c>
      <c r="DU78" s="78">
        <f t="shared" si="109"/>
        <v>0</v>
      </c>
      <c r="DV78" s="78">
        <f t="shared" si="109"/>
        <v>0</v>
      </c>
      <c r="DW78" s="78">
        <f t="shared" si="109"/>
        <v>0</v>
      </c>
      <c r="DX78" s="78">
        <f t="shared" si="109"/>
        <v>0</v>
      </c>
      <c r="DY78" s="78">
        <f t="shared" si="109"/>
        <v>0</v>
      </c>
      <c r="DZ78" s="78">
        <f t="shared" si="109"/>
        <v>0</v>
      </c>
      <c r="EA78" s="78">
        <f t="shared" si="109"/>
        <v>0</v>
      </c>
      <c r="EB78" s="78">
        <f t="shared" ref="EB78:GM78" si="110">SUM(EB79:EB80)</f>
        <v>0</v>
      </c>
      <c r="EC78" s="78">
        <f t="shared" si="110"/>
        <v>0</v>
      </c>
      <c r="ED78" s="78">
        <f t="shared" si="110"/>
        <v>0</v>
      </c>
      <c r="EE78" s="78">
        <f t="shared" si="110"/>
        <v>0</v>
      </c>
      <c r="EF78" s="78">
        <f t="shared" si="110"/>
        <v>0</v>
      </c>
      <c r="EG78" s="78">
        <f t="shared" si="110"/>
        <v>0</v>
      </c>
      <c r="EH78" s="78">
        <f t="shared" si="110"/>
        <v>0</v>
      </c>
      <c r="EI78" s="78">
        <f t="shared" si="110"/>
        <v>0</v>
      </c>
      <c r="EJ78" s="78">
        <f t="shared" si="110"/>
        <v>0</v>
      </c>
      <c r="EK78" s="78">
        <f t="shared" si="110"/>
        <v>0</v>
      </c>
      <c r="EL78" s="78">
        <f t="shared" si="110"/>
        <v>0</v>
      </c>
      <c r="EM78" s="78">
        <f t="shared" si="110"/>
        <v>0</v>
      </c>
      <c r="EN78" s="78">
        <f t="shared" si="110"/>
        <v>0</v>
      </c>
      <c r="EO78" s="78">
        <f t="shared" si="110"/>
        <v>0</v>
      </c>
      <c r="EP78" s="78">
        <f t="shared" si="110"/>
        <v>0</v>
      </c>
      <c r="EQ78" s="78">
        <f t="shared" si="110"/>
        <v>0</v>
      </c>
      <c r="ER78" s="78">
        <f t="shared" si="110"/>
        <v>0</v>
      </c>
      <c r="ES78" s="78">
        <f t="shared" si="110"/>
        <v>0</v>
      </c>
      <c r="ET78" s="78">
        <f t="shared" si="110"/>
        <v>0</v>
      </c>
      <c r="EU78" s="78">
        <f t="shared" si="110"/>
        <v>0</v>
      </c>
      <c r="EV78" s="78">
        <f t="shared" si="110"/>
        <v>0</v>
      </c>
      <c r="EW78" s="78">
        <f t="shared" si="110"/>
        <v>0</v>
      </c>
      <c r="EX78" s="78">
        <f t="shared" si="110"/>
        <v>0</v>
      </c>
      <c r="EY78" s="78">
        <f t="shared" si="110"/>
        <v>0</v>
      </c>
      <c r="EZ78" s="78">
        <f t="shared" si="110"/>
        <v>0</v>
      </c>
      <c r="FA78" s="78">
        <f t="shared" si="110"/>
        <v>0</v>
      </c>
      <c r="FB78" s="78">
        <f t="shared" si="110"/>
        <v>0</v>
      </c>
      <c r="FC78" s="78">
        <f t="shared" si="110"/>
        <v>0</v>
      </c>
      <c r="FD78" s="78">
        <f t="shared" si="110"/>
        <v>0</v>
      </c>
      <c r="FE78" s="78">
        <f t="shared" si="110"/>
        <v>0</v>
      </c>
      <c r="FF78" s="78">
        <f t="shared" si="110"/>
        <v>0</v>
      </c>
      <c r="FG78" s="78">
        <f t="shared" si="110"/>
        <v>0</v>
      </c>
      <c r="FH78" s="78">
        <f t="shared" si="110"/>
        <v>0</v>
      </c>
      <c r="FI78" s="78">
        <f t="shared" si="110"/>
        <v>0</v>
      </c>
      <c r="FJ78" s="78">
        <f t="shared" si="110"/>
        <v>0</v>
      </c>
      <c r="FK78" s="78">
        <f t="shared" si="110"/>
        <v>0</v>
      </c>
      <c r="FL78" s="78">
        <f t="shared" si="110"/>
        <v>0</v>
      </c>
      <c r="FM78" s="78">
        <f t="shared" si="110"/>
        <v>0</v>
      </c>
      <c r="FN78" s="78">
        <f t="shared" si="110"/>
        <v>0</v>
      </c>
      <c r="FO78" s="78">
        <f t="shared" si="110"/>
        <v>0</v>
      </c>
      <c r="FP78" s="78">
        <f t="shared" si="110"/>
        <v>0</v>
      </c>
      <c r="FQ78" s="78">
        <f t="shared" si="110"/>
        <v>0</v>
      </c>
      <c r="FR78" s="78">
        <f t="shared" si="110"/>
        <v>0</v>
      </c>
      <c r="FS78" s="78">
        <f t="shared" si="110"/>
        <v>0</v>
      </c>
      <c r="FT78" s="78">
        <f t="shared" si="110"/>
        <v>0</v>
      </c>
      <c r="FU78" s="78">
        <f t="shared" si="110"/>
        <v>0</v>
      </c>
      <c r="FV78" s="78">
        <f t="shared" si="110"/>
        <v>0</v>
      </c>
      <c r="FW78" s="78">
        <f t="shared" si="110"/>
        <v>0</v>
      </c>
      <c r="FX78" s="78">
        <f t="shared" si="110"/>
        <v>0</v>
      </c>
      <c r="FY78" s="78">
        <f t="shared" si="110"/>
        <v>0</v>
      </c>
      <c r="FZ78" s="78">
        <f t="shared" si="110"/>
        <v>0</v>
      </c>
      <c r="GA78" s="78">
        <f t="shared" si="110"/>
        <v>0</v>
      </c>
      <c r="GB78" s="78">
        <f t="shared" si="110"/>
        <v>0</v>
      </c>
      <c r="GC78" s="78">
        <f t="shared" si="110"/>
        <v>0</v>
      </c>
      <c r="GD78" s="78">
        <f t="shared" si="110"/>
        <v>0</v>
      </c>
      <c r="GE78" s="78">
        <f t="shared" si="110"/>
        <v>0</v>
      </c>
      <c r="GF78" s="78">
        <f t="shared" si="110"/>
        <v>0</v>
      </c>
      <c r="GG78" s="78">
        <f t="shared" si="110"/>
        <v>0</v>
      </c>
      <c r="GH78" s="78">
        <f t="shared" si="110"/>
        <v>0</v>
      </c>
      <c r="GI78" s="78">
        <f t="shared" si="110"/>
        <v>0</v>
      </c>
      <c r="GJ78" s="78">
        <f t="shared" si="110"/>
        <v>0</v>
      </c>
      <c r="GK78" s="78">
        <f t="shared" si="110"/>
        <v>0</v>
      </c>
      <c r="GL78" s="78">
        <f t="shared" si="110"/>
        <v>0</v>
      </c>
      <c r="GM78" s="78">
        <f t="shared" si="110"/>
        <v>0</v>
      </c>
      <c r="GN78" s="78">
        <f t="shared" ref="GN78:IY78" si="111">SUM(GN79:GN80)</f>
        <v>0</v>
      </c>
      <c r="GO78" s="78">
        <f t="shared" si="111"/>
        <v>0</v>
      </c>
      <c r="GP78" s="78">
        <f t="shared" si="111"/>
        <v>0</v>
      </c>
      <c r="GQ78" s="78">
        <f t="shared" si="111"/>
        <v>0</v>
      </c>
      <c r="GR78" s="78">
        <f t="shared" si="111"/>
        <v>0</v>
      </c>
      <c r="GS78" s="78">
        <f t="shared" si="111"/>
        <v>0</v>
      </c>
      <c r="GT78" s="78">
        <f t="shared" si="111"/>
        <v>0</v>
      </c>
      <c r="GU78" s="78">
        <f t="shared" si="111"/>
        <v>0</v>
      </c>
      <c r="GV78" s="78">
        <f t="shared" si="111"/>
        <v>0</v>
      </c>
      <c r="GW78" s="78">
        <f t="shared" si="111"/>
        <v>0</v>
      </c>
      <c r="GX78" s="78">
        <f t="shared" si="111"/>
        <v>0</v>
      </c>
      <c r="GY78" s="78">
        <f t="shared" si="111"/>
        <v>0</v>
      </c>
      <c r="GZ78" s="78">
        <f t="shared" si="111"/>
        <v>0</v>
      </c>
      <c r="HA78" s="78">
        <f t="shared" si="111"/>
        <v>0</v>
      </c>
      <c r="HB78" s="78">
        <f t="shared" si="111"/>
        <v>0</v>
      </c>
      <c r="HC78" s="78">
        <f t="shared" si="111"/>
        <v>0</v>
      </c>
      <c r="HD78" s="78">
        <f t="shared" si="111"/>
        <v>0</v>
      </c>
      <c r="HE78" s="78">
        <f t="shared" si="111"/>
        <v>0</v>
      </c>
      <c r="HF78" s="78">
        <f t="shared" si="111"/>
        <v>0</v>
      </c>
      <c r="HG78" s="78">
        <f t="shared" si="111"/>
        <v>0</v>
      </c>
      <c r="HH78" s="78">
        <f t="shared" si="111"/>
        <v>0</v>
      </c>
      <c r="HI78" s="78">
        <f t="shared" si="111"/>
        <v>0</v>
      </c>
      <c r="HJ78" s="78">
        <f t="shared" si="111"/>
        <v>0</v>
      </c>
      <c r="HK78" s="78">
        <f t="shared" si="111"/>
        <v>0</v>
      </c>
      <c r="HL78" s="78">
        <f t="shared" si="111"/>
        <v>0</v>
      </c>
      <c r="HM78" s="78">
        <f t="shared" si="111"/>
        <v>0</v>
      </c>
      <c r="HN78" s="78">
        <f t="shared" si="111"/>
        <v>0</v>
      </c>
      <c r="HO78" s="78">
        <f t="shared" si="111"/>
        <v>0</v>
      </c>
      <c r="HP78" s="78">
        <f t="shared" si="111"/>
        <v>0</v>
      </c>
      <c r="HQ78" s="78">
        <f t="shared" si="111"/>
        <v>0</v>
      </c>
      <c r="HR78" s="78">
        <f t="shared" si="111"/>
        <v>0</v>
      </c>
      <c r="HS78" s="78">
        <f t="shared" si="111"/>
        <v>0</v>
      </c>
      <c r="HT78" s="78">
        <f t="shared" si="111"/>
        <v>0</v>
      </c>
      <c r="HU78" s="78">
        <f t="shared" si="111"/>
        <v>0</v>
      </c>
      <c r="HV78" s="78">
        <f t="shared" si="111"/>
        <v>0</v>
      </c>
      <c r="HW78" s="78">
        <f t="shared" si="111"/>
        <v>0</v>
      </c>
      <c r="HX78" s="78">
        <f t="shared" si="111"/>
        <v>0</v>
      </c>
      <c r="HY78" s="78">
        <f t="shared" si="111"/>
        <v>0</v>
      </c>
      <c r="HZ78" s="78">
        <f t="shared" si="111"/>
        <v>0</v>
      </c>
      <c r="IA78" s="78">
        <f t="shared" si="111"/>
        <v>0</v>
      </c>
      <c r="IB78" s="78">
        <f t="shared" si="111"/>
        <v>0</v>
      </c>
      <c r="IC78" s="78">
        <f t="shared" si="111"/>
        <v>0</v>
      </c>
      <c r="ID78" s="78">
        <f t="shared" si="111"/>
        <v>0</v>
      </c>
      <c r="IE78" s="78">
        <f t="shared" si="111"/>
        <v>0</v>
      </c>
      <c r="IF78" s="78">
        <f t="shared" si="111"/>
        <v>0</v>
      </c>
      <c r="IG78" s="78">
        <f t="shared" si="111"/>
        <v>0</v>
      </c>
      <c r="IH78" s="78">
        <f t="shared" si="111"/>
        <v>0</v>
      </c>
      <c r="II78" s="78">
        <f t="shared" si="111"/>
        <v>0</v>
      </c>
      <c r="IJ78" s="78">
        <f t="shared" si="111"/>
        <v>0</v>
      </c>
      <c r="IK78" s="78">
        <f t="shared" si="111"/>
        <v>0</v>
      </c>
      <c r="IL78" s="78">
        <f t="shared" si="111"/>
        <v>0</v>
      </c>
      <c r="IM78" s="78">
        <f t="shared" si="111"/>
        <v>0</v>
      </c>
      <c r="IN78" s="78">
        <f t="shared" si="111"/>
        <v>0</v>
      </c>
      <c r="IO78" s="78">
        <f t="shared" si="111"/>
        <v>0</v>
      </c>
      <c r="IP78" s="78">
        <f t="shared" si="111"/>
        <v>0</v>
      </c>
      <c r="IQ78" s="78">
        <f t="shared" si="111"/>
        <v>0</v>
      </c>
      <c r="IR78" s="78">
        <f t="shared" si="111"/>
        <v>0</v>
      </c>
      <c r="IS78" s="78">
        <f t="shared" si="111"/>
        <v>0</v>
      </c>
      <c r="IT78" s="78">
        <f t="shared" si="111"/>
        <v>0</v>
      </c>
      <c r="IU78" s="78">
        <f t="shared" si="111"/>
        <v>0</v>
      </c>
      <c r="IV78" s="78">
        <f t="shared" si="111"/>
        <v>0</v>
      </c>
      <c r="IW78" s="78">
        <f t="shared" si="111"/>
        <v>0</v>
      </c>
      <c r="IX78" s="78">
        <f t="shared" si="111"/>
        <v>0</v>
      </c>
      <c r="IY78" s="78">
        <f t="shared" si="111"/>
        <v>0</v>
      </c>
      <c r="IZ78" s="78">
        <f t="shared" ref="IZ78:LK78" si="112">SUM(IZ79:IZ80)</f>
        <v>0</v>
      </c>
      <c r="JA78" s="78">
        <f t="shared" si="112"/>
        <v>0</v>
      </c>
      <c r="JB78" s="78">
        <f t="shared" si="112"/>
        <v>0</v>
      </c>
      <c r="JC78" s="78">
        <f t="shared" si="112"/>
        <v>0</v>
      </c>
      <c r="JD78" s="78">
        <f t="shared" si="112"/>
        <v>0</v>
      </c>
      <c r="JE78" s="78">
        <f t="shared" si="112"/>
        <v>0</v>
      </c>
      <c r="JF78" s="78">
        <f t="shared" si="112"/>
        <v>0</v>
      </c>
      <c r="JG78" s="78">
        <f t="shared" si="112"/>
        <v>0</v>
      </c>
      <c r="JH78" s="78">
        <f t="shared" si="112"/>
        <v>0</v>
      </c>
      <c r="JI78" s="78">
        <f t="shared" si="112"/>
        <v>0</v>
      </c>
      <c r="JJ78" s="78">
        <f t="shared" si="112"/>
        <v>0</v>
      </c>
      <c r="JK78" s="78">
        <f t="shared" si="112"/>
        <v>0</v>
      </c>
      <c r="JL78" s="78">
        <f t="shared" si="112"/>
        <v>0</v>
      </c>
      <c r="JM78" s="78">
        <f t="shared" si="112"/>
        <v>0</v>
      </c>
      <c r="JN78" s="78">
        <f t="shared" si="112"/>
        <v>0</v>
      </c>
      <c r="JO78" s="78">
        <f t="shared" si="112"/>
        <v>0</v>
      </c>
      <c r="JP78" s="78">
        <f t="shared" si="112"/>
        <v>0</v>
      </c>
      <c r="JQ78" s="78">
        <f t="shared" si="112"/>
        <v>0</v>
      </c>
      <c r="JR78" s="78">
        <f t="shared" si="112"/>
        <v>0</v>
      </c>
      <c r="JS78" s="78">
        <f t="shared" si="112"/>
        <v>0</v>
      </c>
      <c r="JT78" s="78">
        <f t="shared" si="112"/>
        <v>0</v>
      </c>
      <c r="JU78" s="78">
        <f t="shared" si="112"/>
        <v>0</v>
      </c>
      <c r="JV78" s="78">
        <f t="shared" si="112"/>
        <v>0</v>
      </c>
      <c r="JW78" s="78">
        <f t="shared" si="112"/>
        <v>0</v>
      </c>
      <c r="JX78" s="78">
        <f t="shared" si="112"/>
        <v>0</v>
      </c>
      <c r="JY78" s="78">
        <f t="shared" si="112"/>
        <v>0</v>
      </c>
      <c r="JZ78" s="78">
        <f t="shared" si="112"/>
        <v>0</v>
      </c>
      <c r="KA78" s="78">
        <f t="shared" si="112"/>
        <v>0</v>
      </c>
      <c r="KB78" s="78">
        <f t="shared" si="112"/>
        <v>0</v>
      </c>
      <c r="KC78" s="78">
        <f t="shared" si="112"/>
        <v>0</v>
      </c>
      <c r="KD78" s="78">
        <f t="shared" si="112"/>
        <v>0</v>
      </c>
      <c r="KE78" s="78">
        <f t="shared" si="112"/>
        <v>0</v>
      </c>
      <c r="KF78" s="78">
        <f t="shared" si="112"/>
        <v>0</v>
      </c>
      <c r="KG78" s="78">
        <f t="shared" si="112"/>
        <v>0</v>
      </c>
      <c r="KH78" s="78">
        <f t="shared" si="112"/>
        <v>0</v>
      </c>
      <c r="KI78" s="78">
        <f t="shared" si="112"/>
        <v>0</v>
      </c>
      <c r="KJ78" s="78">
        <f t="shared" si="112"/>
        <v>0</v>
      </c>
      <c r="KK78" s="78">
        <f t="shared" si="112"/>
        <v>0</v>
      </c>
      <c r="KL78" s="78">
        <f t="shared" si="112"/>
        <v>0</v>
      </c>
      <c r="KM78" s="78">
        <f t="shared" si="112"/>
        <v>0</v>
      </c>
      <c r="KN78" s="78">
        <f t="shared" si="112"/>
        <v>0</v>
      </c>
      <c r="KO78" s="78">
        <f t="shared" si="112"/>
        <v>0</v>
      </c>
      <c r="KP78" s="78">
        <f t="shared" si="112"/>
        <v>0</v>
      </c>
      <c r="KQ78" s="78">
        <f t="shared" si="112"/>
        <v>0</v>
      </c>
      <c r="KR78" s="78">
        <f t="shared" si="112"/>
        <v>0</v>
      </c>
      <c r="KS78" s="78">
        <f t="shared" si="112"/>
        <v>0</v>
      </c>
      <c r="KT78" s="78">
        <f t="shared" si="112"/>
        <v>0</v>
      </c>
      <c r="KU78" s="78">
        <f t="shared" si="112"/>
        <v>0</v>
      </c>
      <c r="KV78" s="78">
        <f t="shared" si="112"/>
        <v>0</v>
      </c>
      <c r="KW78" s="78">
        <f t="shared" si="112"/>
        <v>0</v>
      </c>
      <c r="KX78" s="78">
        <f t="shared" si="112"/>
        <v>0</v>
      </c>
      <c r="KY78" s="78">
        <f t="shared" si="112"/>
        <v>0</v>
      </c>
      <c r="KZ78" s="78">
        <f t="shared" si="112"/>
        <v>0</v>
      </c>
      <c r="LA78" s="78">
        <f t="shared" si="112"/>
        <v>0</v>
      </c>
      <c r="LB78" s="78">
        <f t="shared" si="112"/>
        <v>0</v>
      </c>
      <c r="LC78" s="78">
        <f t="shared" si="112"/>
        <v>0</v>
      </c>
      <c r="LD78" s="78">
        <f t="shared" si="112"/>
        <v>0</v>
      </c>
      <c r="LE78" s="78">
        <f t="shared" si="112"/>
        <v>0</v>
      </c>
      <c r="LF78" s="78">
        <f t="shared" si="112"/>
        <v>0</v>
      </c>
      <c r="LG78" s="78">
        <f t="shared" si="112"/>
        <v>0</v>
      </c>
      <c r="LH78" s="78">
        <f t="shared" si="112"/>
        <v>0</v>
      </c>
      <c r="LI78" s="78">
        <f t="shared" si="112"/>
        <v>0</v>
      </c>
      <c r="LJ78" s="78">
        <f t="shared" si="112"/>
        <v>0</v>
      </c>
      <c r="LK78" s="78">
        <f t="shared" si="112"/>
        <v>0</v>
      </c>
      <c r="LL78" s="78">
        <f t="shared" ref="LL78:NW78" si="113">SUM(LL79:LL80)</f>
        <v>0</v>
      </c>
      <c r="LM78" s="78">
        <f t="shared" si="113"/>
        <v>0</v>
      </c>
      <c r="LN78" s="78">
        <f t="shared" si="113"/>
        <v>0</v>
      </c>
      <c r="LO78" s="78">
        <f t="shared" si="113"/>
        <v>0</v>
      </c>
      <c r="LP78" s="78">
        <f t="shared" si="113"/>
        <v>0</v>
      </c>
      <c r="LQ78" s="78">
        <f t="shared" si="113"/>
        <v>0</v>
      </c>
      <c r="LR78" s="78">
        <f t="shared" si="113"/>
        <v>0</v>
      </c>
      <c r="LS78" s="78">
        <f t="shared" si="113"/>
        <v>0</v>
      </c>
      <c r="LT78" s="78">
        <f t="shared" si="113"/>
        <v>0</v>
      </c>
      <c r="LU78" s="78">
        <f t="shared" si="113"/>
        <v>0</v>
      </c>
      <c r="LV78" s="78">
        <f t="shared" si="113"/>
        <v>0</v>
      </c>
      <c r="LW78" s="78">
        <f t="shared" si="113"/>
        <v>0</v>
      </c>
      <c r="LX78" s="78">
        <f t="shared" si="113"/>
        <v>0</v>
      </c>
      <c r="LY78" s="78">
        <f t="shared" si="113"/>
        <v>0</v>
      </c>
      <c r="LZ78" s="78">
        <f t="shared" si="113"/>
        <v>0</v>
      </c>
      <c r="MA78" s="78">
        <f t="shared" si="113"/>
        <v>0</v>
      </c>
      <c r="MB78" s="78">
        <f t="shared" si="113"/>
        <v>0</v>
      </c>
      <c r="MC78" s="78">
        <f t="shared" si="113"/>
        <v>0</v>
      </c>
      <c r="MD78" s="78">
        <f t="shared" si="113"/>
        <v>0</v>
      </c>
      <c r="ME78" s="78">
        <f t="shared" si="113"/>
        <v>0</v>
      </c>
      <c r="MF78" s="78">
        <f t="shared" si="113"/>
        <v>0</v>
      </c>
      <c r="MG78" s="78">
        <f t="shared" si="113"/>
        <v>0</v>
      </c>
      <c r="MH78" s="78">
        <f t="shared" si="113"/>
        <v>0</v>
      </c>
      <c r="MI78" s="78">
        <f t="shared" si="113"/>
        <v>0</v>
      </c>
      <c r="MJ78" s="78">
        <f t="shared" si="113"/>
        <v>0</v>
      </c>
      <c r="MK78" s="78">
        <f t="shared" si="113"/>
        <v>0</v>
      </c>
      <c r="ML78" s="78">
        <f t="shared" si="113"/>
        <v>0</v>
      </c>
      <c r="MM78" s="78">
        <f t="shared" si="113"/>
        <v>0</v>
      </c>
      <c r="MN78" s="78">
        <f t="shared" si="113"/>
        <v>0</v>
      </c>
      <c r="MO78" s="78">
        <f t="shared" si="113"/>
        <v>0</v>
      </c>
      <c r="MP78" s="78">
        <f t="shared" si="113"/>
        <v>0</v>
      </c>
      <c r="MQ78" s="78">
        <f t="shared" si="113"/>
        <v>0</v>
      </c>
      <c r="MR78" s="78">
        <f t="shared" si="113"/>
        <v>0</v>
      </c>
      <c r="MS78" s="78">
        <f t="shared" si="113"/>
        <v>0</v>
      </c>
      <c r="MT78" s="78">
        <f t="shared" si="113"/>
        <v>0</v>
      </c>
      <c r="MU78" s="78">
        <f t="shared" si="113"/>
        <v>0</v>
      </c>
      <c r="MV78" s="78">
        <f t="shared" si="113"/>
        <v>0</v>
      </c>
      <c r="MW78" s="78">
        <f t="shared" si="113"/>
        <v>0</v>
      </c>
      <c r="MX78" s="78">
        <f t="shared" si="113"/>
        <v>0</v>
      </c>
      <c r="MY78" s="78">
        <f t="shared" si="113"/>
        <v>0</v>
      </c>
      <c r="MZ78" s="78">
        <f t="shared" si="113"/>
        <v>0</v>
      </c>
      <c r="NA78" s="78">
        <f t="shared" si="113"/>
        <v>0</v>
      </c>
      <c r="NB78" s="78">
        <f t="shared" si="113"/>
        <v>0</v>
      </c>
      <c r="NC78" s="78">
        <f t="shared" si="113"/>
        <v>0</v>
      </c>
      <c r="ND78" s="78">
        <f t="shared" si="113"/>
        <v>0</v>
      </c>
      <c r="NE78" s="78">
        <f t="shared" si="113"/>
        <v>0</v>
      </c>
      <c r="NF78" s="78">
        <f t="shared" si="113"/>
        <v>0</v>
      </c>
      <c r="NG78" s="78">
        <f t="shared" si="113"/>
        <v>0</v>
      </c>
      <c r="NH78" s="78">
        <f t="shared" si="113"/>
        <v>0</v>
      </c>
      <c r="NI78" s="78">
        <f t="shared" si="113"/>
        <v>0</v>
      </c>
      <c r="NJ78" s="78">
        <f t="shared" si="113"/>
        <v>0</v>
      </c>
      <c r="NK78" s="78">
        <f t="shared" si="113"/>
        <v>0</v>
      </c>
      <c r="NL78" s="78">
        <f t="shared" si="113"/>
        <v>0</v>
      </c>
      <c r="NM78" s="78">
        <f t="shared" si="113"/>
        <v>0</v>
      </c>
      <c r="NN78" s="78">
        <f t="shared" si="113"/>
        <v>0</v>
      </c>
      <c r="NO78" s="78">
        <f t="shared" si="113"/>
        <v>0</v>
      </c>
      <c r="NP78" s="78">
        <f t="shared" si="113"/>
        <v>0</v>
      </c>
      <c r="NQ78" s="78">
        <f t="shared" si="113"/>
        <v>0</v>
      </c>
      <c r="NR78" s="78">
        <f t="shared" si="113"/>
        <v>0</v>
      </c>
      <c r="NS78" s="78">
        <f t="shared" si="113"/>
        <v>0</v>
      </c>
      <c r="NT78" s="78">
        <f t="shared" si="113"/>
        <v>0</v>
      </c>
      <c r="NU78" s="78">
        <f t="shared" si="113"/>
        <v>0</v>
      </c>
      <c r="NV78" s="78">
        <f t="shared" si="113"/>
        <v>0</v>
      </c>
      <c r="NW78" s="78">
        <f t="shared" si="113"/>
        <v>0</v>
      </c>
      <c r="NX78" s="78">
        <f t="shared" ref="NX78:QI78" si="114">SUM(NX79:NX80)</f>
        <v>0</v>
      </c>
      <c r="NY78" s="78">
        <f t="shared" si="114"/>
        <v>0</v>
      </c>
      <c r="NZ78" s="78">
        <f t="shared" si="114"/>
        <v>0</v>
      </c>
      <c r="OA78" s="78">
        <f t="shared" si="114"/>
        <v>0</v>
      </c>
      <c r="OB78" s="78">
        <f t="shared" si="114"/>
        <v>0</v>
      </c>
      <c r="OC78" s="78">
        <f t="shared" si="114"/>
        <v>0</v>
      </c>
      <c r="OD78" s="78">
        <f t="shared" si="114"/>
        <v>0</v>
      </c>
      <c r="OE78" s="78">
        <f t="shared" si="114"/>
        <v>0</v>
      </c>
      <c r="OF78" s="78">
        <f t="shared" si="114"/>
        <v>0</v>
      </c>
      <c r="OG78" s="78">
        <f t="shared" si="114"/>
        <v>0</v>
      </c>
      <c r="OH78" s="78">
        <f t="shared" si="114"/>
        <v>0</v>
      </c>
      <c r="OI78" s="78">
        <f t="shared" si="114"/>
        <v>0</v>
      </c>
      <c r="OJ78" s="78">
        <f t="shared" si="114"/>
        <v>0</v>
      </c>
      <c r="OK78" s="78">
        <f t="shared" si="114"/>
        <v>0</v>
      </c>
      <c r="OL78" s="78">
        <f t="shared" si="114"/>
        <v>0</v>
      </c>
      <c r="OM78" s="78">
        <f t="shared" si="114"/>
        <v>0</v>
      </c>
      <c r="ON78" s="78">
        <f t="shared" si="114"/>
        <v>0</v>
      </c>
      <c r="OO78" s="78">
        <f t="shared" si="114"/>
        <v>0</v>
      </c>
      <c r="OP78" s="78">
        <f t="shared" si="114"/>
        <v>0</v>
      </c>
      <c r="OQ78" s="78">
        <f t="shared" si="114"/>
        <v>0</v>
      </c>
      <c r="OR78" s="78">
        <f t="shared" si="114"/>
        <v>0</v>
      </c>
      <c r="OS78" s="78">
        <f t="shared" si="114"/>
        <v>0</v>
      </c>
      <c r="OT78" s="78">
        <f t="shared" si="114"/>
        <v>0</v>
      </c>
      <c r="OU78" s="78">
        <f t="shared" si="114"/>
        <v>0</v>
      </c>
      <c r="OV78" s="78">
        <f t="shared" si="114"/>
        <v>0</v>
      </c>
      <c r="OW78" s="78">
        <f t="shared" si="114"/>
        <v>0</v>
      </c>
      <c r="OX78" s="78">
        <f t="shared" si="114"/>
        <v>0</v>
      </c>
      <c r="OY78" s="78">
        <f t="shared" si="114"/>
        <v>0</v>
      </c>
      <c r="OZ78" s="78">
        <f t="shared" si="114"/>
        <v>0</v>
      </c>
      <c r="PA78" s="78">
        <f t="shared" si="114"/>
        <v>0</v>
      </c>
      <c r="PB78" s="78">
        <f t="shared" si="114"/>
        <v>0</v>
      </c>
      <c r="PC78" s="78">
        <f t="shared" si="114"/>
        <v>0</v>
      </c>
      <c r="PD78" s="78">
        <f t="shared" si="114"/>
        <v>0</v>
      </c>
      <c r="PE78" s="78">
        <f t="shared" si="114"/>
        <v>0</v>
      </c>
      <c r="PF78" s="78">
        <f t="shared" si="114"/>
        <v>0</v>
      </c>
      <c r="PG78" s="78">
        <f t="shared" si="114"/>
        <v>0</v>
      </c>
      <c r="PH78" s="78">
        <f t="shared" si="114"/>
        <v>0</v>
      </c>
      <c r="PI78" s="78">
        <f t="shared" si="114"/>
        <v>0</v>
      </c>
      <c r="PJ78" s="78">
        <f t="shared" si="114"/>
        <v>0</v>
      </c>
      <c r="PK78" s="78">
        <f t="shared" si="114"/>
        <v>0</v>
      </c>
      <c r="PL78" s="78">
        <f t="shared" si="114"/>
        <v>0</v>
      </c>
      <c r="PM78" s="78">
        <f t="shared" si="114"/>
        <v>0</v>
      </c>
      <c r="PN78" s="78">
        <f t="shared" si="114"/>
        <v>0</v>
      </c>
      <c r="PO78" s="78">
        <f t="shared" si="114"/>
        <v>0</v>
      </c>
      <c r="PP78" s="78">
        <f t="shared" si="114"/>
        <v>0</v>
      </c>
      <c r="PQ78" s="78">
        <f t="shared" si="114"/>
        <v>0</v>
      </c>
      <c r="PR78" s="78">
        <f t="shared" si="114"/>
        <v>0</v>
      </c>
      <c r="PS78" s="78">
        <f t="shared" si="114"/>
        <v>0</v>
      </c>
      <c r="PT78" s="78">
        <f t="shared" si="114"/>
        <v>0</v>
      </c>
      <c r="PU78" s="78">
        <f t="shared" si="114"/>
        <v>0</v>
      </c>
      <c r="PV78" s="78">
        <f t="shared" si="114"/>
        <v>0</v>
      </c>
      <c r="PW78" s="78">
        <f t="shared" si="114"/>
        <v>0</v>
      </c>
      <c r="PX78" s="78">
        <f t="shared" si="114"/>
        <v>0</v>
      </c>
      <c r="PY78" s="78">
        <f t="shared" si="114"/>
        <v>0</v>
      </c>
      <c r="PZ78" s="78">
        <f t="shared" si="114"/>
        <v>0</v>
      </c>
      <c r="QA78" s="78">
        <f t="shared" si="114"/>
        <v>0</v>
      </c>
      <c r="QB78" s="78">
        <f t="shared" si="114"/>
        <v>0</v>
      </c>
      <c r="QC78" s="78">
        <f t="shared" si="114"/>
        <v>0</v>
      </c>
      <c r="QD78" s="78">
        <f t="shared" si="114"/>
        <v>0</v>
      </c>
      <c r="QE78" s="78">
        <f t="shared" si="114"/>
        <v>0</v>
      </c>
      <c r="QF78" s="78">
        <f t="shared" si="114"/>
        <v>0</v>
      </c>
      <c r="QG78" s="78">
        <f t="shared" si="114"/>
        <v>0</v>
      </c>
      <c r="QH78" s="78">
        <f t="shared" si="114"/>
        <v>0</v>
      </c>
      <c r="QI78" s="78">
        <f t="shared" si="114"/>
        <v>0</v>
      </c>
      <c r="QJ78" s="78">
        <f t="shared" ref="QJ78:SU78" si="115">SUM(QJ79:QJ80)</f>
        <v>0</v>
      </c>
      <c r="QK78" s="78">
        <f t="shared" si="115"/>
        <v>0</v>
      </c>
      <c r="QL78" s="78">
        <f t="shared" si="115"/>
        <v>0</v>
      </c>
      <c r="QM78" s="78">
        <f t="shared" si="115"/>
        <v>0</v>
      </c>
      <c r="QN78" s="78">
        <f t="shared" si="115"/>
        <v>0</v>
      </c>
      <c r="QO78" s="78">
        <f t="shared" si="115"/>
        <v>0</v>
      </c>
      <c r="QP78" s="78">
        <f t="shared" si="115"/>
        <v>0</v>
      </c>
      <c r="QQ78" s="78">
        <f t="shared" si="115"/>
        <v>0</v>
      </c>
      <c r="QR78" s="78">
        <f t="shared" si="115"/>
        <v>0</v>
      </c>
      <c r="QS78" s="78">
        <f t="shared" si="115"/>
        <v>0</v>
      </c>
      <c r="QT78" s="78">
        <f t="shared" si="115"/>
        <v>0</v>
      </c>
      <c r="QU78" s="78">
        <f t="shared" si="115"/>
        <v>0</v>
      </c>
      <c r="QV78" s="78">
        <f t="shared" si="115"/>
        <v>0</v>
      </c>
      <c r="QW78" s="78">
        <f t="shared" si="115"/>
        <v>0</v>
      </c>
      <c r="QX78" s="78">
        <f t="shared" si="115"/>
        <v>0</v>
      </c>
      <c r="QY78" s="78">
        <f t="shared" si="115"/>
        <v>0</v>
      </c>
      <c r="QZ78" s="78">
        <f t="shared" si="115"/>
        <v>0</v>
      </c>
      <c r="RA78" s="78">
        <f t="shared" si="115"/>
        <v>0</v>
      </c>
      <c r="RB78" s="78">
        <f t="shared" si="115"/>
        <v>0</v>
      </c>
      <c r="RC78" s="78">
        <f t="shared" si="115"/>
        <v>0</v>
      </c>
      <c r="RD78" s="78">
        <f t="shared" si="115"/>
        <v>0</v>
      </c>
      <c r="RE78" s="78">
        <f t="shared" si="115"/>
        <v>0</v>
      </c>
      <c r="RF78" s="78">
        <f t="shared" si="115"/>
        <v>0</v>
      </c>
      <c r="RG78" s="78">
        <f t="shared" si="115"/>
        <v>0</v>
      </c>
      <c r="RH78" s="78">
        <f t="shared" si="115"/>
        <v>0</v>
      </c>
      <c r="RI78" s="78">
        <f t="shared" si="115"/>
        <v>0</v>
      </c>
      <c r="RJ78" s="78">
        <f t="shared" si="115"/>
        <v>0</v>
      </c>
      <c r="RK78" s="78">
        <f t="shared" si="115"/>
        <v>0</v>
      </c>
      <c r="RL78" s="78">
        <f t="shared" si="115"/>
        <v>0</v>
      </c>
      <c r="RM78" s="78">
        <f t="shared" si="115"/>
        <v>0</v>
      </c>
      <c r="RN78" s="78">
        <f t="shared" si="115"/>
        <v>0</v>
      </c>
      <c r="RO78" s="78">
        <f t="shared" si="115"/>
        <v>0</v>
      </c>
      <c r="RP78" s="78">
        <f t="shared" si="115"/>
        <v>0</v>
      </c>
      <c r="RQ78" s="78">
        <f t="shared" si="115"/>
        <v>0</v>
      </c>
      <c r="RR78" s="78">
        <f t="shared" si="115"/>
        <v>0</v>
      </c>
      <c r="RS78" s="78">
        <f t="shared" si="115"/>
        <v>0</v>
      </c>
      <c r="RT78" s="78">
        <f t="shared" si="115"/>
        <v>0</v>
      </c>
      <c r="RU78" s="78">
        <f t="shared" si="115"/>
        <v>0</v>
      </c>
      <c r="RV78" s="78">
        <f t="shared" si="115"/>
        <v>0</v>
      </c>
      <c r="RW78" s="78">
        <f t="shared" si="115"/>
        <v>0</v>
      </c>
      <c r="RX78" s="78">
        <f t="shared" si="115"/>
        <v>0</v>
      </c>
      <c r="RY78" s="78">
        <f t="shared" si="115"/>
        <v>0</v>
      </c>
      <c r="RZ78" s="78">
        <f t="shared" si="115"/>
        <v>0</v>
      </c>
      <c r="SA78" s="78">
        <f t="shared" si="115"/>
        <v>0</v>
      </c>
      <c r="SB78" s="78">
        <f t="shared" si="115"/>
        <v>0</v>
      </c>
      <c r="SC78" s="78">
        <f t="shared" si="115"/>
        <v>0</v>
      </c>
      <c r="SD78" s="78">
        <f t="shared" si="115"/>
        <v>0</v>
      </c>
      <c r="SE78" s="78">
        <f t="shared" si="115"/>
        <v>0</v>
      </c>
      <c r="SF78" s="78">
        <f t="shared" si="115"/>
        <v>0</v>
      </c>
      <c r="SG78" s="78">
        <f t="shared" si="115"/>
        <v>0</v>
      </c>
      <c r="SH78" s="78">
        <f t="shared" si="115"/>
        <v>0</v>
      </c>
      <c r="SI78" s="78">
        <f t="shared" si="115"/>
        <v>0</v>
      </c>
      <c r="SJ78" s="78">
        <f t="shared" si="115"/>
        <v>0</v>
      </c>
      <c r="SK78" s="78">
        <f t="shared" si="115"/>
        <v>0</v>
      </c>
      <c r="SL78" s="78">
        <f t="shared" si="115"/>
        <v>0</v>
      </c>
      <c r="SM78" s="78">
        <f t="shared" si="115"/>
        <v>0</v>
      </c>
      <c r="SN78" s="78">
        <f t="shared" si="115"/>
        <v>0</v>
      </c>
      <c r="SO78" s="78">
        <f t="shared" si="115"/>
        <v>0</v>
      </c>
      <c r="SP78" s="78">
        <f t="shared" si="115"/>
        <v>0</v>
      </c>
      <c r="SQ78" s="78">
        <f t="shared" si="115"/>
        <v>0</v>
      </c>
      <c r="SR78" s="78">
        <f t="shared" si="115"/>
        <v>0</v>
      </c>
      <c r="SS78" s="78">
        <f t="shared" si="115"/>
        <v>0</v>
      </c>
      <c r="ST78" s="78">
        <f t="shared" si="115"/>
        <v>0</v>
      </c>
      <c r="SU78" s="78">
        <f t="shared" si="115"/>
        <v>0</v>
      </c>
      <c r="SV78" s="78">
        <f t="shared" ref="SV78:UF78" si="116">SUM(SV79:SV80)</f>
        <v>0</v>
      </c>
      <c r="SW78" s="78">
        <f t="shared" si="116"/>
        <v>0</v>
      </c>
      <c r="SX78" s="78">
        <f t="shared" si="116"/>
        <v>0</v>
      </c>
      <c r="SY78" s="78">
        <f t="shared" si="116"/>
        <v>0</v>
      </c>
      <c r="SZ78" s="78">
        <f t="shared" si="116"/>
        <v>0</v>
      </c>
      <c r="TA78" s="78">
        <f t="shared" si="116"/>
        <v>0</v>
      </c>
      <c r="TB78" s="78">
        <f t="shared" si="116"/>
        <v>0</v>
      </c>
      <c r="TC78" s="78">
        <f t="shared" si="116"/>
        <v>0</v>
      </c>
      <c r="TD78" s="78">
        <f t="shared" si="116"/>
        <v>0</v>
      </c>
      <c r="TE78" s="78">
        <f t="shared" si="116"/>
        <v>0</v>
      </c>
      <c r="TF78" s="78">
        <f t="shared" si="116"/>
        <v>0</v>
      </c>
      <c r="TG78" s="78">
        <f t="shared" si="116"/>
        <v>0</v>
      </c>
      <c r="TH78" s="78">
        <f t="shared" si="116"/>
        <v>0</v>
      </c>
      <c r="TI78" s="78">
        <f t="shared" si="116"/>
        <v>0</v>
      </c>
      <c r="TJ78" s="78">
        <f t="shared" si="116"/>
        <v>0</v>
      </c>
      <c r="TK78" s="78">
        <f t="shared" si="116"/>
        <v>0</v>
      </c>
      <c r="TL78" s="78">
        <f t="shared" si="116"/>
        <v>0</v>
      </c>
      <c r="TM78" s="78">
        <f t="shared" si="116"/>
        <v>0</v>
      </c>
      <c r="TN78" s="78">
        <f t="shared" si="116"/>
        <v>0</v>
      </c>
      <c r="TO78" s="78">
        <f t="shared" si="116"/>
        <v>0</v>
      </c>
      <c r="TP78" s="78">
        <f t="shared" si="116"/>
        <v>0</v>
      </c>
      <c r="TQ78" s="78">
        <f t="shared" si="116"/>
        <v>0</v>
      </c>
      <c r="TR78" s="78">
        <f t="shared" si="116"/>
        <v>0</v>
      </c>
      <c r="TS78" s="78">
        <f t="shared" si="116"/>
        <v>0</v>
      </c>
      <c r="TT78" s="78">
        <f t="shared" si="116"/>
        <v>0</v>
      </c>
      <c r="TU78" s="78">
        <f t="shared" si="116"/>
        <v>0</v>
      </c>
      <c r="TV78" s="78">
        <f t="shared" si="116"/>
        <v>0</v>
      </c>
      <c r="TW78" s="78">
        <f t="shared" si="116"/>
        <v>0</v>
      </c>
      <c r="TX78" s="78">
        <f t="shared" si="116"/>
        <v>0</v>
      </c>
      <c r="TY78" s="78">
        <f t="shared" si="116"/>
        <v>0</v>
      </c>
      <c r="TZ78" s="78">
        <f t="shared" si="116"/>
        <v>0</v>
      </c>
      <c r="UA78" s="78">
        <f t="shared" si="116"/>
        <v>0</v>
      </c>
      <c r="UB78" s="78">
        <f t="shared" si="116"/>
        <v>0</v>
      </c>
      <c r="UC78" s="78">
        <f t="shared" si="116"/>
        <v>0</v>
      </c>
      <c r="UD78" s="78">
        <f t="shared" si="116"/>
        <v>0</v>
      </c>
      <c r="UE78" s="78">
        <f t="shared" si="116"/>
        <v>0</v>
      </c>
      <c r="UF78" s="78">
        <f t="shared" si="116"/>
        <v>0</v>
      </c>
    </row>
    <row r="79" spans="1:552" ht="15.75" customHeight="1" outlineLevel="1" x14ac:dyDescent="0.35">
      <c r="A79" s="2" t="s">
        <v>597</v>
      </c>
      <c r="B79" s="5"/>
      <c r="C79" s="5"/>
      <c r="D79" s="81"/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/>
      <c r="Z79" s="154"/>
      <c r="AA79" s="154"/>
      <c r="AB79" s="154"/>
      <c r="AC79" s="154"/>
      <c r="AD79" s="154"/>
      <c r="AE79" s="154"/>
      <c r="AF79" s="154">
        <v>6800</v>
      </c>
      <c r="AG79" s="154"/>
      <c r="AH79" s="82"/>
      <c r="AI79" s="81"/>
      <c r="AJ79" s="154"/>
      <c r="AK79" s="154"/>
      <c r="AL79" s="154"/>
      <c r="AM79" s="154">
        <v>5000</v>
      </c>
      <c r="AN79" s="154"/>
      <c r="AO79" s="154"/>
      <c r="AP79" s="154"/>
      <c r="AQ79" s="154"/>
      <c r="AR79" s="154"/>
      <c r="AS79" s="154"/>
      <c r="AT79" s="154"/>
      <c r="AU79" s="154"/>
      <c r="AV79" s="154"/>
      <c r="AW79" s="154"/>
      <c r="AX79" s="154"/>
      <c r="AY79" s="154"/>
      <c r="AZ79" s="154"/>
      <c r="BA79" s="154">
        <v>5000</v>
      </c>
      <c r="BB79" s="154"/>
      <c r="BC79" s="154"/>
      <c r="BD79" s="154"/>
      <c r="BE79" s="154"/>
      <c r="BF79" s="154"/>
      <c r="BG79" s="154"/>
      <c r="BH79" s="154"/>
      <c r="BI79" s="154"/>
      <c r="BJ79" s="154"/>
      <c r="BK79" s="154"/>
      <c r="BL79" s="154"/>
      <c r="BM79" s="82"/>
      <c r="BN79" s="83"/>
      <c r="BO79" s="154"/>
      <c r="BP79" s="154"/>
      <c r="BQ79" s="154"/>
      <c r="BR79" s="154"/>
      <c r="BS79" s="154"/>
      <c r="BT79" s="154"/>
      <c r="BU79" s="154"/>
      <c r="BV79" s="154"/>
      <c r="BW79" s="154"/>
      <c r="BX79" s="154"/>
      <c r="BY79" s="154"/>
      <c r="BZ79" s="154"/>
      <c r="CA79" s="154"/>
      <c r="CB79" s="154"/>
      <c r="CC79" s="154">
        <v>5344</v>
      </c>
      <c r="CD79" s="154"/>
      <c r="CE79" s="154"/>
      <c r="CF79" s="154"/>
      <c r="CG79" s="154"/>
      <c r="CH79" s="154"/>
      <c r="CI79" s="154"/>
      <c r="CJ79" s="154">
        <v>7144</v>
      </c>
      <c r="CK79" s="154"/>
      <c r="CL79" s="154"/>
      <c r="CM79" s="154"/>
      <c r="CN79" s="154"/>
      <c r="CO79" s="154"/>
      <c r="CP79" s="154"/>
      <c r="CQ79" s="154"/>
      <c r="CR79" s="154"/>
      <c r="CS79" s="154"/>
      <c r="CT79" s="154"/>
      <c r="CU79" s="154"/>
      <c r="CV79" s="154"/>
      <c r="CW79" s="154"/>
      <c r="CX79" s="154"/>
      <c r="CY79" s="154"/>
      <c r="CZ79" s="154"/>
      <c r="DA79" s="154"/>
      <c r="DB79" s="154"/>
      <c r="DC79" s="154"/>
      <c r="DD79" s="154"/>
      <c r="DE79" s="154"/>
      <c r="DF79" s="154"/>
      <c r="DG79" s="154"/>
      <c r="DH79" s="154"/>
      <c r="DI79" s="154"/>
      <c r="DJ79" s="154"/>
      <c r="DK79" s="154"/>
      <c r="DL79" s="154"/>
      <c r="DM79" s="154"/>
      <c r="DN79" s="154"/>
      <c r="DO79" s="154"/>
      <c r="DP79" s="154"/>
      <c r="DQ79" s="154"/>
      <c r="DR79" s="154"/>
      <c r="DS79" s="154"/>
      <c r="DT79" s="154"/>
      <c r="DU79" s="154"/>
      <c r="DV79" s="154"/>
      <c r="DW79" s="154"/>
      <c r="DX79" s="154"/>
      <c r="DY79" s="154"/>
      <c r="DZ79" s="154"/>
      <c r="EA79" s="154"/>
      <c r="EB79" s="154"/>
      <c r="EC79" s="154"/>
      <c r="ED79" s="154"/>
      <c r="EE79" s="154"/>
      <c r="EF79" s="154"/>
      <c r="EG79" s="154"/>
      <c r="EH79" s="154"/>
      <c r="EI79" s="154"/>
      <c r="EJ79" s="154"/>
      <c r="EK79" s="154"/>
      <c r="EL79" s="154"/>
      <c r="EM79" s="154"/>
      <c r="EN79" s="154"/>
      <c r="EO79" s="154"/>
      <c r="EP79" s="154"/>
      <c r="EQ79" s="154"/>
      <c r="ER79" s="154"/>
      <c r="ES79" s="154"/>
      <c r="ET79" s="154"/>
      <c r="EU79" s="154"/>
      <c r="EV79" s="154"/>
      <c r="EW79" s="154"/>
      <c r="EX79" s="154"/>
      <c r="EY79" s="154"/>
      <c r="EZ79" s="154"/>
      <c r="FA79" s="154"/>
      <c r="FB79" s="154"/>
      <c r="FC79" s="154"/>
      <c r="FD79" s="154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  <c r="GN79" s="154"/>
      <c r="GO79" s="154"/>
      <c r="GP79" s="154"/>
      <c r="GQ79" s="154"/>
      <c r="GR79" s="154"/>
      <c r="GS79" s="154"/>
      <c r="GT79" s="154"/>
      <c r="GU79" s="154"/>
      <c r="GV79" s="154"/>
      <c r="GW79" s="154"/>
      <c r="GX79" s="154"/>
      <c r="GY79" s="154"/>
      <c r="GZ79" s="154"/>
      <c r="HA79" s="154"/>
      <c r="HB79" s="154"/>
      <c r="HC79" s="154"/>
      <c r="HD79" s="154"/>
      <c r="HE79" s="154"/>
      <c r="HF79" s="154"/>
      <c r="HG79" s="154"/>
      <c r="HH79" s="154"/>
      <c r="HI79" s="154"/>
      <c r="HJ79" s="154"/>
      <c r="HK79" s="154"/>
      <c r="HL79" s="154"/>
      <c r="HM79" s="154"/>
      <c r="HN79" s="154"/>
      <c r="HO79" s="154"/>
      <c r="HP79" s="154"/>
      <c r="HQ79" s="154"/>
      <c r="HR79" s="154"/>
      <c r="HS79" s="154"/>
      <c r="HT79" s="154"/>
      <c r="HU79" s="154"/>
      <c r="HV79" s="154"/>
      <c r="HW79" s="154"/>
      <c r="HX79" s="154"/>
      <c r="HY79" s="154"/>
      <c r="HZ79" s="154"/>
      <c r="IA79" s="154"/>
      <c r="IB79" s="154"/>
      <c r="IC79" s="154"/>
      <c r="ID79" s="154"/>
      <c r="IE79" s="154"/>
      <c r="IF79" s="154"/>
      <c r="IG79" s="154"/>
      <c r="IH79" s="154"/>
      <c r="II79" s="154"/>
      <c r="IJ79" s="154"/>
      <c r="IK79" s="154"/>
      <c r="IL79" s="154"/>
      <c r="IM79" s="154"/>
      <c r="IN79" s="154"/>
      <c r="IO79" s="154"/>
      <c r="IP79" s="154"/>
      <c r="IQ79" s="154"/>
      <c r="IR79" s="154"/>
      <c r="IS79" s="154"/>
      <c r="IT79" s="154"/>
      <c r="IU79" s="154"/>
      <c r="IV79" s="154"/>
      <c r="IW79" s="154"/>
      <c r="IX79" s="154"/>
      <c r="IY79" s="154"/>
      <c r="IZ79" s="154"/>
      <c r="JA79" s="154"/>
      <c r="JB79" s="154"/>
      <c r="JC79" s="154"/>
      <c r="JD79" s="154"/>
      <c r="JE79" s="154"/>
      <c r="JF79" s="154"/>
      <c r="JG79" s="154"/>
      <c r="JH79" s="154"/>
      <c r="JI79" s="154"/>
      <c r="JJ79" s="154"/>
      <c r="JK79" s="154"/>
      <c r="JL79" s="154"/>
      <c r="JM79" s="154"/>
      <c r="JN79" s="154"/>
      <c r="JO79" s="154"/>
      <c r="JP79" s="154"/>
      <c r="JQ79" s="154"/>
      <c r="JR79" s="154"/>
      <c r="JS79" s="154"/>
      <c r="JT79" s="154"/>
      <c r="JU79" s="154"/>
      <c r="JV79" s="154"/>
      <c r="JW79" s="154"/>
      <c r="JX79" s="154"/>
      <c r="JY79" s="154"/>
      <c r="JZ79" s="154"/>
      <c r="KA79" s="154"/>
      <c r="KB79" s="154"/>
      <c r="KC79" s="154"/>
      <c r="KD79" s="154"/>
      <c r="KE79" s="154"/>
      <c r="KF79" s="154"/>
      <c r="KG79" s="154"/>
      <c r="KH79" s="154"/>
      <c r="KI79" s="154"/>
      <c r="KJ79" s="154"/>
      <c r="KK79" s="154"/>
      <c r="KL79" s="154"/>
      <c r="KM79" s="154"/>
      <c r="KN79" s="154"/>
      <c r="KO79" s="154"/>
      <c r="KP79" s="154"/>
      <c r="KQ79" s="154"/>
      <c r="KR79" s="154"/>
      <c r="KS79" s="154"/>
      <c r="KT79" s="154"/>
      <c r="KU79" s="154"/>
      <c r="KV79" s="154"/>
      <c r="KW79" s="154"/>
      <c r="KX79" s="154"/>
      <c r="KY79" s="154"/>
      <c r="KZ79" s="154"/>
      <c r="LA79" s="154"/>
      <c r="LB79" s="154"/>
      <c r="LC79" s="154"/>
      <c r="LD79" s="154"/>
      <c r="LE79" s="154"/>
      <c r="LF79" s="154"/>
      <c r="LG79" s="154"/>
      <c r="LH79" s="154"/>
      <c r="LI79" s="154"/>
      <c r="LJ79" s="154"/>
      <c r="LK79" s="154"/>
      <c r="LL79" s="154"/>
      <c r="LM79" s="154"/>
      <c r="LN79" s="154"/>
      <c r="LO79" s="154"/>
      <c r="LP79" s="154"/>
      <c r="LQ79" s="154"/>
      <c r="LR79" s="154"/>
      <c r="LS79" s="154"/>
      <c r="LT79" s="154"/>
      <c r="LU79" s="154"/>
      <c r="LV79" s="154"/>
      <c r="LW79" s="154"/>
      <c r="LX79" s="154"/>
      <c r="LY79" s="154"/>
      <c r="LZ79" s="154"/>
      <c r="MA79" s="154"/>
      <c r="MB79" s="154"/>
      <c r="MC79" s="154"/>
      <c r="MD79" s="154"/>
      <c r="ME79" s="154"/>
      <c r="MF79" s="154"/>
      <c r="MG79" s="154"/>
      <c r="MH79" s="154"/>
      <c r="MI79" s="154"/>
      <c r="MJ79" s="154"/>
      <c r="MK79" s="154"/>
      <c r="ML79" s="154"/>
      <c r="MM79" s="154"/>
      <c r="MN79" s="154"/>
      <c r="MO79" s="154"/>
      <c r="MP79" s="154"/>
      <c r="MQ79" s="154"/>
      <c r="MR79" s="154"/>
      <c r="MS79" s="154"/>
      <c r="MT79" s="154"/>
      <c r="MU79" s="154"/>
      <c r="MV79" s="154"/>
      <c r="MW79" s="154"/>
      <c r="MX79" s="154"/>
      <c r="MY79" s="154"/>
      <c r="MZ79" s="154"/>
      <c r="NA79" s="154"/>
      <c r="NB79" s="154"/>
      <c r="NC79" s="154"/>
      <c r="ND79" s="154"/>
      <c r="NE79" s="154"/>
      <c r="NF79" s="154"/>
      <c r="NG79" s="154"/>
      <c r="NH79" s="154"/>
      <c r="NI79" s="154"/>
      <c r="NJ79" s="154"/>
      <c r="NK79" s="154"/>
      <c r="NL79" s="154"/>
      <c r="NM79" s="154"/>
      <c r="NN79" s="154"/>
      <c r="NO79" s="154"/>
      <c r="NP79" s="154"/>
      <c r="NQ79" s="154"/>
      <c r="NR79" s="154"/>
      <c r="NS79" s="154"/>
      <c r="NT79" s="154"/>
      <c r="NU79" s="154"/>
      <c r="NV79" s="154"/>
      <c r="NW79" s="154"/>
      <c r="NX79" s="154"/>
      <c r="NY79" s="154"/>
      <c r="NZ79" s="154"/>
      <c r="OA79" s="154"/>
      <c r="OB79" s="154"/>
      <c r="OC79" s="154"/>
      <c r="OD79" s="154"/>
      <c r="OE79" s="154"/>
      <c r="OF79" s="154"/>
      <c r="OG79" s="154"/>
      <c r="OH79" s="154"/>
      <c r="OI79" s="154"/>
      <c r="OJ79" s="154"/>
      <c r="OK79" s="154"/>
      <c r="OL79" s="154"/>
      <c r="OM79" s="154"/>
      <c r="ON79" s="154"/>
      <c r="OO79" s="154"/>
      <c r="OP79" s="154"/>
      <c r="OQ79" s="154"/>
      <c r="OR79" s="154"/>
      <c r="OS79" s="154"/>
      <c r="OT79" s="154"/>
      <c r="OU79" s="154"/>
      <c r="OV79" s="154"/>
      <c r="OW79" s="154"/>
      <c r="OX79" s="154"/>
      <c r="OY79" s="154"/>
      <c r="OZ79" s="154"/>
      <c r="PA79" s="154"/>
      <c r="PB79" s="154"/>
      <c r="PC79" s="154"/>
      <c r="PD79" s="154"/>
      <c r="PE79" s="154"/>
      <c r="PF79" s="154"/>
      <c r="PG79" s="154"/>
      <c r="PH79" s="154"/>
      <c r="PI79" s="154"/>
      <c r="PJ79" s="154"/>
      <c r="PK79" s="154"/>
      <c r="PL79" s="154"/>
      <c r="PM79" s="154"/>
      <c r="PN79" s="154"/>
      <c r="PO79" s="154"/>
      <c r="PP79" s="154"/>
      <c r="PQ79" s="154"/>
      <c r="PR79" s="154"/>
      <c r="PS79" s="154"/>
      <c r="PT79" s="154"/>
      <c r="PU79" s="154"/>
      <c r="PV79" s="154"/>
      <c r="PW79" s="154"/>
      <c r="PX79" s="154"/>
      <c r="PY79" s="154"/>
      <c r="PZ79" s="154"/>
      <c r="QA79" s="154"/>
      <c r="QB79" s="154"/>
      <c r="QC79" s="154"/>
      <c r="QD79" s="154"/>
      <c r="QE79" s="154"/>
      <c r="QF79" s="154"/>
      <c r="QG79" s="154"/>
      <c r="QH79" s="154"/>
      <c r="QI79" s="154"/>
      <c r="QJ79" s="154"/>
      <c r="QK79" s="154"/>
      <c r="QL79" s="154"/>
      <c r="QM79" s="154"/>
      <c r="QN79" s="154"/>
      <c r="QO79" s="154"/>
      <c r="QP79" s="154"/>
      <c r="QQ79" s="154"/>
      <c r="QR79" s="154"/>
      <c r="QS79" s="154"/>
      <c r="QT79" s="154"/>
      <c r="QU79" s="154"/>
      <c r="QV79" s="154"/>
      <c r="QW79" s="154"/>
      <c r="QX79" s="154"/>
      <c r="QY79" s="154"/>
      <c r="QZ79" s="154"/>
      <c r="RA79" s="154"/>
      <c r="RB79" s="154"/>
      <c r="RC79" s="154"/>
      <c r="RD79" s="154"/>
      <c r="RE79" s="154"/>
      <c r="RF79" s="154"/>
      <c r="RG79" s="154"/>
      <c r="RH79" s="154"/>
      <c r="RI79" s="154"/>
      <c r="RJ79" s="154"/>
      <c r="RK79" s="154"/>
      <c r="RL79" s="154"/>
      <c r="RM79" s="154"/>
      <c r="RN79" s="154"/>
      <c r="RO79" s="154"/>
      <c r="RP79" s="154"/>
      <c r="RQ79" s="154"/>
      <c r="RR79" s="154"/>
      <c r="RS79" s="154"/>
      <c r="RT79" s="154"/>
      <c r="RU79" s="154"/>
      <c r="RV79" s="154"/>
      <c r="RW79" s="154"/>
      <c r="RX79" s="154"/>
      <c r="RY79" s="154"/>
      <c r="RZ79" s="154"/>
      <c r="SA79" s="154"/>
      <c r="SB79" s="154"/>
      <c r="SC79" s="154"/>
      <c r="SD79" s="154"/>
      <c r="SE79" s="154"/>
      <c r="SF79" s="154"/>
      <c r="SG79" s="154"/>
      <c r="SH79" s="154"/>
      <c r="SI79" s="154"/>
      <c r="SJ79" s="154"/>
      <c r="SK79" s="154"/>
      <c r="SL79" s="154"/>
      <c r="SM79" s="154"/>
      <c r="SN79" s="154"/>
      <c r="SO79" s="154"/>
      <c r="SP79" s="154"/>
      <c r="SQ79" s="154"/>
      <c r="SR79" s="154"/>
      <c r="SS79" s="154"/>
      <c r="ST79" s="154"/>
      <c r="SU79" s="154"/>
      <c r="SV79" s="154"/>
      <c r="SW79" s="154"/>
      <c r="SX79" s="154"/>
      <c r="SY79" s="154"/>
      <c r="SZ79" s="154"/>
      <c r="TA79" s="154"/>
      <c r="TB79" s="154"/>
      <c r="TC79" s="154"/>
      <c r="TD79" s="154"/>
      <c r="TE79" s="154"/>
      <c r="TF79" s="154"/>
      <c r="TG79" s="154"/>
      <c r="TH79" s="154"/>
      <c r="TI79" s="154"/>
      <c r="TJ79" s="154"/>
      <c r="TK79" s="154"/>
      <c r="TL79" s="154"/>
      <c r="TM79" s="154"/>
      <c r="TN79" s="154"/>
      <c r="TO79" s="154"/>
      <c r="TP79" s="154"/>
      <c r="TQ79" s="154"/>
      <c r="TR79" s="154"/>
      <c r="TS79" s="154"/>
      <c r="TT79" s="154"/>
      <c r="TU79" s="154"/>
      <c r="TV79" s="154"/>
      <c r="TW79" s="154"/>
      <c r="TX79" s="154"/>
      <c r="TY79" s="154"/>
      <c r="TZ79" s="154"/>
      <c r="UA79" s="154"/>
      <c r="UB79" s="154"/>
      <c r="UC79" s="154"/>
      <c r="UD79" s="154"/>
      <c r="UE79" s="154"/>
      <c r="UF79" s="154"/>
    </row>
    <row r="80" spans="1:552" ht="15.75" customHeight="1" outlineLevel="1" x14ac:dyDescent="0.35">
      <c r="A80" s="2" t="s">
        <v>598</v>
      </c>
      <c r="B80" s="5"/>
      <c r="C80" s="5"/>
      <c r="D80" s="81"/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154"/>
      <c r="AA80" s="154"/>
      <c r="AB80" s="154"/>
      <c r="AC80" s="154"/>
      <c r="AD80" s="154"/>
      <c r="AE80" s="154"/>
      <c r="AF80" s="154"/>
      <c r="AG80" s="154"/>
      <c r="AH80" s="82"/>
      <c r="AI80" s="81"/>
      <c r="AJ80" s="154"/>
      <c r="AK80" s="154"/>
      <c r="AL80" s="154"/>
      <c r="AM80" s="154"/>
      <c r="AN80" s="154"/>
      <c r="AO80" s="154"/>
      <c r="AP80" s="154"/>
      <c r="AQ80" s="154"/>
      <c r="AR80" s="154"/>
      <c r="AS80" s="154"/>
      <c r="AT80" s="154"/>
      <c r="AU80" s="154"/>
      <c r="AV80" s="154"/>
      <c r="AW80" s="154"/>
      <c r="AX80" s="154"/>
      <c r="AY80" s="154"/>
      <c r="AZ80" s="154"/>
      <c r="BA80" s="154"/>
      <c r="BB80" s="154"/>
      <c r="BC80" s="154"/>
      <c r="BD80" s="154"/>
      <c r="BE80" s="154"/>
      <c r="BF80" s="154"/>
      <c r="BG80" s="154"/>
      <c r="BH80" s="154"/>
      <c r="BI80" s="154"/>
      <c r="BJ80" s="154"/>
      <c r="BK80" s="154"/>
      <c r="BL80" s="154"/>
      <c r="BM80" s="82"/>
      <c r="BN80" s="83"/>
      <c r="BO80" s="154"/>
      <c r="BP80" s="154"/>
      <c r="BQ80" s="154"/>
      <c r="BR80" s="154"/>
      <c r="BS80" s="154"/>
      <c r="BT80" s="154"/>
      <c r="BU80" s="154"/>
      <c r="BV80" s="154"/>
      <c r="BW80" s="154"/>
      <c r="BX80" s="154"/>
      <c r="BY80" s="154"/>
      <c r="BZ80" s="154"/>
      <c r="CA80" s="154"/>
      <c r="CB80" s="154"/>
      <c r="CC80" s="154"/>
      <c r="CD80" s="154"/>
      <c r="CE80" s="154"/>
      <c r="CF80" s="154"/>
      <c r="CG80" s="154"/>
      <c r="CH80" s="154"/>
      <c r="CI80" s="154"/>
      <c r="CJ80" s="154"/>
      <c r="CK80" s="154"/>
      <c r="CL80" s="154"/>
      <c r="CM80" s="154"/>
      <c r="CN80" s="154"/>
      <c r="CO80" s="154"/>
      <c r="CP80" s="154"/>
      <c r="CQ80" s="154"/>
      <c r="CR80" s="154"/>
      <c r="CS80" s="154"/>
      <c r="CT80" s="154"/>
      <c r="CU80" s="154"/>
      <c r="CV80" s="154"/>
      <c r="CW80" s="154"/>
      <c r="CX80" s="154"/>
      <c r="CY80" s="154"/>
      <c r="CZ80" s="154"/>
      <c r="DA80" s="154"/>
      <c r="DB80" s="154"/>
      <c r="DC80" s="154"/>
      <c r="DD80" s="154"/>
      <c r="DE80" s="154"/>
      <c r="DF80" s="154"/>
      <c r="DG80" s="154"/>
      <c r="DH80" s="154"/>
      <c r="DI80" s="154"/>
      <c r="DJ80" s="154"/>
      <c r="DK80" s="154"/>
      <c r="DL80" s="154"/>
      <c r="DM80" s="154"/>
      <c r="DN80" s="154"/>
      <c r="DO80" s="154"/>
      <c r="DP80" s="154"/>
      <c r="DQ80" s="154"/>
      <c r="DR80" s="154"/>
      <c r="DS80" s="154"/>
      <c r="DT80" s="154"/>
      <c r="DU80" s="154"/>
      <c r="DV80" s="154"/>
      <c r="DW80" s="154"/>
      <c r="DX80" s="154"/>
      <c r="DY80" s="154"/>
      <c r="DZ80" s="154"/>
      <c r="EA80" s="154"/>
      <c r="EB80" s="154"/>
      <c r="EC80" s="154"/>
      <c r="ED80" s="154"/>
      <c r="EE80" s="154"/>
      <c r="EF80" s="154"/>
      <c r="EG80" s="154"/>
      <c r="EH80" s="154"/>
      <c r="EI80" s="154"/>
      <c r="EJ80" s="154"/>
      <c r="EK80" s="154"/>
      <c r="EL80" s="154"/>
      <c r="EM80" s="154"/>
      <c r="EN80" s="154"/>
      <c r="EO80" s="154"/>
      <c r="EP80" s="154"/>
      <c r="EQ80" s="154"/>
      <c r="ER80" s="154"/>
      <c r="ES80" s="154"/>
      <c r="ET80" s="154"/>
      <c r="EU80" s="154"/>
      <c r="EV80" s="154"/>
      <c r="EW80" s="154"/>
      <c r="EX80" s="154"/>
      <c r="EY80" s="154"/>
      <c r="EZ80" s="154"/>
      <c r="FA80" s="154"/>
      <c r="FB80" s="154"/>
      <c r="FC80" s="154"/>
      <c r="FD80" s="154"/>
      <c r="FE80" s="154"/>
      <c r="FF80" s="154"/>
      <c r="FG80" s="154"/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  <c r="GN80" s="154"/>
      <c r="GO80" s="154"/>
      <c r="GP80" s="154"/>
      <c r="GQ80" s="154"/>
      <c r="GR80" s="154"/>
      <c r="GS80" s="154"/>
      <c r="GT80" s="154"/>
      <c r="GU80" s="154"/>
      <c r="GV80" s="154"/>
      <c r="GW80" s="154"/>
      <c r="GX80" s="154"/>
      <c r="GY80" s="154"/>
      <c r="GZ80" s="154"/>
      <c r="HA80" s="154"/>
      <c r="HB80" s="154"/>
      <c r="HC80" s="154"/>
      <c r="HD80" s="154"/>
      <c r="HE80" s="154"/>
      <c r="HF80" s="154"/>
      <c r="HG80" s="154"/>
      <c r="HH80" s="154"/>
      <c r="HI80" s="154"/>
      <c r="HJ80" s="154"/>
      <c r="HK80" s="154"/>
      <c r="HL80" s="154"/>
      <c r="HM80" s="154"/>
      <c r="HN80" s="154"/>
      <c r="HO80" s="154"/>
      <c r="HP80" s="154"/>
      <c r="HQ80" s="154"/>
      <c r="HR80" s="154"/>
      <c r="HS80" s="154"/>
      <c r="HT80" s="154"/>
      <c r="HU80" s="154"/>
      <c r="HV80" s="154"/>
      <c r="HW80" s="154"/>
      <c r="HX80" s="154"/>
      <c r="HY80" s="154"/>
      <c r="HZ80" s="154"/>
      <c r="IA80" s="154"/>
      <c r="IB80" s="154"/>
      <c r="IC80" s="154"/>
      <c r="ID80" s="154"/>
      <c r="IE80" s="154"/>
      <c r="IF80" s="154"/>
      <c r="IG80" s="154"/>
      <c r="IH80" s="154"/>
      <c r="II80" s="154"/>
      <c r="IJ80" s="154"/>
      <c r="IK80" s="154"/>
      <c r="IL80" s="154"/>
      <c r="IM80" s="154"/>
      <c r="IN80" s="154"/>
      <c r="IO80" s="154"/>
      <c r="IP80" s="154"/>
      <c r="IQ80" s="154"/>
      <c r="IR80" s="154"/>
      <c r="IS80" s="154"/>
      <c r="IT80" s="154"/>
      <c r="IU80" s="154"/>
      <c r="IV80" s="154"/>
      <c r="IW80" s="154"/>
      <c r="IX80" s="154"/>
      <c r="IY80" s="154"/>
      <c r="IZ80" s="154"/>
      <c r="JA80" s="154"/>
      <c r="JB80" s="154"/>
      <c r="JC80" s="154"/>
      <c r="JD80" s="154"/>
      <c r="JE80" s="154"/>
      <c r="JF80" s="154"/>
      <c r="JG80" s="154"/>
      <c r="JH80" s="154"/>
      <c r="JI80" s="154"/>
      <c r="JJ80" s="154"/>
      <c r="JK80" s="154"/>
      <c r="JL80" s="154"/>
      <c r="JM80" s="154"/>
      <c r="JN80" s="154"/>
      <c r="JO80" s="154"/>
      <c r="JP80" s="154"/>
      <c r="JQ80" s="154"/>
      <c r="JR80" s="154"/>
      <c r="JS80" s="154"/>
      <c r="JT80" s="154"/>
      <c r="JU80" s="154"/>
      <c r="JV80" s="154"/>
      <c r="JW80" s="154"/>
      <c r="JX80" s="154"/>
      <c r="JY80" s="154"/>
      <c r="JZ80" s="154"/>
      <c r="KA80" s="154"/>
      <c r="KB80" s="154"/>
      <c r="KC80" s="154"/>
      <c r="KD80" s="154"/>
      <c r="KE80" s="154"/>
      <c r="KF80" s="154"/>
      <c r="KG80" s="154"/>
      <c r="KH80" s="154"/>
      <c r="KI80" s="154"/>
      <c r="KJ80" s="154"/>
      <c r="KK80" s="154"/>
      <c r="KL80" s="154"/>
      <c r="KM80" s="154"/>
      <c r="KN80" s="154"/>
      <c r="KO80" s="154"/>
      <c r="KP80" s="154"/>
      <c r="KQ80" s="154"/>
      <c r="KR80" s="154"/>
      <c r="KS80" s="154"/>
      <c r="KT80" s="154"/>
      <c r="KU80" s="154"/>
      <c r="KV80" s="154"/>
      <c r="KW80" s="154"/>
      <c r="KX80" s="154"/>
      <c r="KY80" s="154"/>
      <c r="KZ80" s="154"/>
      <c r="LA80" s="154"/>
      <c r="LB80" s="154"/>
      <c r="LC80" s="154"/>
      <c r="LD80" s="154"/>
      <c r="LE80" s="154"/>
      <c r="LF80" s="154"/>
      <c r="LG80" s="154"/>
      <c r="LH80" s="154"/>
      <c r="LI80" s="154"/>
      <c r="LJ80" s="154"/>
      <c r="LK80" s="154"/>
      <c r="LL80" s="154"/>
      <c r="LM80" s="154"/>
      <c r="LN80" s="154"/>
      <c r="LO80" s="154"/>
      <c r="LP80" s="154"/>
      <c r="LQ80" s="154"/>
      <c r="LR80" s="154"/>
      <c r="LS80" s="154"/>
      <c r="LT80" s="154"/>
      <c r="LU80" s="154"/>
      <c r="LV80" s="154"/>
      <c r="LW80" s="154"/>
      <c r="LX80" s="154"/>
      <c r="LY80" s="154"/>
      <c r="LZ80" s="154"/>
      <c r="MA80" s="154"/>
      <c r="MB80" s="154"/>
      <c r="MC80" s="154"/>
      <c r="MD80" s="154"/>
      <c r="ME80" s="154"/>
      <c r="MF80" s="154"/>
      <c r="MG80" s="154"/>
      <c r="MH80" s="154"/>
      <c r="MI80" s="154"/>
      <c r="MJ80" s="154"/>
      <c r="MK80" s="154"/>
      <c r="ML80" s="154"/>
      <c r="MM80" s="154"/>
      <c r="MN80" s="154"/>
      <c r="MO80" s="154"/>
      <c r="MP80" s="154"/>
      <c r="MQ80" s="154"/>
      <c r="MR80" s="154"/>
      <c r="MS80" s="154"/>
      <c r="MT80" s="154"/>
      <c r="MU80" s="154"/>
      <c r="MV80" s="154"/>
      <c r="MW80" s="154"/>
      <c r="MX80" s="154"/>
      <c r="MY80" s="154"/>
      <c r="MZ80" s="154"/>
      <c r="NA80" s="154"/>
      <c r="NB80" s="154"/>
      <c r="NC80" s="154"/>
      <c r="ND80" s="154"/>
      <c r="NE80" s="154"/>
      <c r="NF80" s="154"/>
      <c r="NG80" s="154"/>
      <c r="NH80" s="154"/>
      <c r="NI80" s="154"/>
      <c r="NJ80" s="154"/>
      <c r="NK80" s="154"/>
      <c r="NL80" s="154"/>
      <c r="NM80" s="154"/>
      <c r="NN80" s="154"/>
      <c r="NO80" s="154"/>
      <c r="NP80" s="154"/>
      <c r="NQ80" s="154"/>
      <c r="NR80" s="154"/>
      <c r="NS80" s="154"/>
      <c r="NT80" s="154"/>
      <c r="NU80" s="154"/>
      <c r="NV80" s="154"/>
      <c r="NW80" s="154"/>
      <c r="NX80" s="154"/>
      <c r="NY80" s="154"/>
      <c r="NZ80" s="154"/>
      <c r="OA80" s="154"/>
      <c r="OB80" s="154"/>
      <c r="OC80" s="154"/>
      <c r="OD80" s="154"/>
      <c r="OE80" s="154"/>
      <c r="OF80" s="154"/>
      <c r="OG80" s="154"/>
      <c r="OH80" s="154"/>
      <c r="OI80" s="154"/>
      <c r="OJ80" s="154"/>
      <c r="OK80" s="154"/>
      <c r="OL80" s="154"/>
      <c r="OM80" s="154"/>
      <c r="ON80" s="154"/>
      <c r="OO80" s="154"/>
      <c r="OP80" s="154"/>
      <c r="OQ80" s="154"/>
      <c r="OR80" s="154"/>
      <c r="OS80" s="154"/>
      <c r="OT80" s="154"/>
      <c r="OU80" s="154"/>
      <c r="OV80" s="154"/>
      <c r="OW80" s="154"/>
      <c r="OX80" s="154"/>
      <c r="OY80" s="154"/>
      <c r="OZ80" s="154"/>
      <c r="PA80" s="154"/>
      <c r="PB80" s="154"/>
      <c r="PC80" s="154"/>
      <c r="PD80" s="154"/>
      <c r="PE80" s="154"/>
      <c r="PF80" s="154"/>
      <c r="PG80" s="154"/>
      <c r="PH80" s="154"/>
      <c r="PI80" s="154"/>
      <c r="PJ80" s="154"/>
      <c r="PK80" s="154"/>
      <c r="PL80" s="154"/>
      <c r="PM80" s="154"/>
      <c r="PN80" s="154"/>
      <c r="PO80" s="154"/>
      <c r="PP80" s="154"/>
      <c r="PQ80" s="154"/>
      <c r="PR80" s="154"/>
      <c r="PS80" s="154"/>
      <c r="PT80" s="154"/>
      <c r="PU80" s="154"/>
      <c r="PV80" s="154"/>
      <c r="PW80" s="154"/>
      <c r="PX80" s="154"/>
      <c r="PY80" s="154"/>
      <c r="PZ80" s="154"/>
      <c r="QA80" s="154"/>
      <c r="QB80" s="154"/>
      <c r="QC80" s="154"/>
      <c r="QD80" s="154"/>
      <c r="QE80" s="154"/>
      <c r="QF80" s="154"/>
      <c r="QG80" s="154"/>
      <c r="QH80" s="154"/>
      <c r="QI80" s="154"/>
      <c r="QJ80" s="154"/>
      <c r="QK80" s="154"/>
      <c r="QL80" s="154"/>
      <c r="QM80" s="154"/>
      <c r="QN80" s="154"/>
      <c r="QO80" s="154"/>
      <c r="QP80" s="154"/>
      <c r="QQ80" s="154"/>
      <c r="QR80" s="154"/>
      <c r="QS80" s="154"/>
      <c r="QT80" s="154"/>
      <c r="QU80" s="154"/>
      <c r="QV80" s="154"/>
      <c r="QW80" s="154"/>
      <c r="QX80" s="154"/>
      <c r="QY80" s="154"/>
      <c r="QZ80" s="154"/>
      <c r="RA80" s="154"/>
      <c r="RB80" s="154"/>
      <c r="RC80" s="154"/>
      <c r="RD80" s="154"/>
      <c r="RE80" s="154"/>
      <c r="RF80" s="154"/>
      <c r="RG80" s="154"/>
      <c r="RH80" s="154"/>
      <c r="RI80" s="154"/>
      <c r="RJ80" s="154"/>
      <c r="RK80" s="154"/>
      <c r="RL80" s="154"/>
      <c r="RM80" s="154"/>
      <c r="RN80" s="154"/>
      <c r="RO80" s="154"/>
      <c r="RP80" s="154"/>
      <c r="RQ80" s="154"/>
      <c r="RR80" s="154"/>
      <c r="RS80" s="154"/>
      <c r="RT80" s="154"/>
      <c r="RU80" s="154"/>
      <c r="RV80" s="154"/>
      <c r="RW80" s="154"/>
      <c r="RX80" s="154"/>
      <c r="RY80" s="154"/>
      <c r="RZ80" s="154"/>
      <c r="SA80" s="154"/>
      <c r="SB80" s="154"/>
      <c r="SC80" s="154"/>
      <c r="SD80" s="154"/>
      <c r="SE80" s="154"/>
      <c r="SF80" s="154"/>
      <c r="SG80" s="154"/>
      <c r="SH80" s="154"/>
      <c r="SI80" s="154"/>
      <c r="SJ80" s="154"/>
      <c r="SK80" s="154"/>
      <c r="SL80" s="154"/>
      <c r="SM80" s="154"/>
      <c r="SN80" s="154"/>
      <c r="SO80" s="154"/>
      <c r="SP80" s="154"/>
      <c r="SQ80" s="154"/>
      <c r="SR80" s="154"/>
      <c r="SS80" s="154"/>
      <c r="ST80" s="154"/>
      <c r="SU80" s="154"/>
      <c r="SV80" s="154"/>
      <c r="SW80" s="154"/>
      <c r="SX80" s="154"/>
      <c r="SY80" s="154"/>
      <c r="SZ80" s="154"/>
      <c r="TA80" s="154"/>
      <c r="TB80" s="154"/>
      <c r="TC80" s="154"/>
      <c r="TD80" s="154"/>
      <c r="TE80" s="154"/>
      <c r="TF80" s="154"/>
      <c r="TG80" s="154"/>
      <c r="TH80" s="154"/>
      <c r="TI80" s="154"/>
      <c r="TJ80" s="154"/>
      <c r="TK80" s="154"/>
      <c r="TL80" s="154"/>
      <c r="TM80" s="154"/>
      <c r="TN80" s="154"/>
      <c r="TO80" s="154"/>
      <c r="TP80" s="154"/>
      <c r="TQ80" s="154"/>
      <c r="TR80" s="154"/>
      <c r="TS80" s="154"/>
      <c r="TT80" s="154"/>
      <c r="TU80" s="154"/>
      <c r="TV80" s="154"/>
      <c r="TW80" s="154"/>
      <c r="TX80" s="154"/>
      <c r="TY80" s="154"/>
      <c r="TZ80" s="154"/>
      <c r="UA80" s="154"/>
      <c r="UB80" s="154"/>
      <c r="UC80" s="154"/>
      <c r="UD80" s="154"/>
      <c r="UE80" s="154"/>
      <c r="UF80" s="154"/>
    </row>
    <row r="81" spans="1:552" ht="15.75" customHeight="1" x14ac:dyDescent="0.35">
      <c r="A81" s="5"/>
      <c r="B81" s="5"/>
      <c r="C81" s="5"/>
      <c r="D81" s="21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22"/>
      <c r="AI81" s="21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22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</row>
    <row r="82" spans="1:552" ht="15.75" customHeight="1" x14ac:dyDescent="0.35">
      <c r="A82" s="8" t="s">
        <v>600</v>
      </c>
      <c r="B82" s="5"/>
      <c r="C82" s="5"/>
      <c r="D82" s="77">
        <f t="shared" ref="D82:BO82" si="117">SUM(D83:D85)</f>
        <v>0</v>
      </c>
      <c r="E82" s="78">
        <f t="shared" si="117"/>
        <v>0</v>
      </c>
      <c r="F82" s="78">
        <f t="shared" si="117"/>
        <v>0</v>
      </c>
      <c r="G82" s="78">
        <f t="shared" si="117"/>
        <v>0</v>
      </c>
      <c r="H82" s="78">
        <f t="shared" si="117"/>
        <v>0</v>
      </c>
      <c r="I82" s="78">
        <f t="shared" si="117"/>
        <v>0</v>
      </c>
      <c r="J82" s="78">
        <f t="shared" si="117"/>
        <v>0</v>
      </c>
      <c r="K82" s="78">
        <f t="shared" si="117"/>
        <v>0</v>
      </c>
      <c r="L82" s="78">
        <f t="shared" si="117"/>
        <v>0</v>
      </c>
      <c r="M82" s="78">
        <f t="shared" si="117"/>
        <v>0</v>
      </c>
      <c r="N82" s="78">
        <f t="shared" si="117"/>
        <v>0</v>
      </c>
      <c r="O82" s="78">
        <f t="shared" si="117"/>
        <v>0</v>
      </c>
      <c r="P82" s="78">
        <f t="shared" si="117"/>
        <v>0</v>
      </c>
      <c r="Q82" s="78">
        <f t="shared" si="117"/>
        <v>0</v>
      </c>
      <c r="R82" s="78">
        <f t="shared" si="117"/>
        <v>0</v>
      </c>
      <c r="S82" s="78">
        <f t="shared" si="117"/>
        <v>0</v>
      </c>
      <c r="T82" s="78">
        <f t="shared" si="117"/>
        <v>0</v>
      </c>
      <c r="U82" s="78">
        <f t="shared" si="117"/>
        <v>0</v>
      </c>
      <c r="V82" s="78">
        <f t="shared" si="117"/>
        <v>0</v>
      </c>
      <c r="W82" s="78">
        <f t="shared" si="117"/>
        <v>0</v>
      </c>
      <c r="X82" s="78">
        <f t="shared" si="117"/>
        <v>0</v>
      </c>
      <c r="Y82" s="78">
        <f t="shared" si="117"/>
        <v>0</v>
      </c>
      <c r="Z82" s="78">
        <f t="shared" si="117"/>
        <v>0</v>
      </c>
      <c r="AA82" s="78">
        <f t="shared" si="117"/>
        <v>4500</v>
      </c>
      <c r="AB82" s="78">
        <f t="shared" si="117"/>
        <v>2000</v>
      </c>
      <c r="AC82" s="78">
        <f t="shared" si="117"/>
        <v>0</v>
      </c>
      <c r="AD82" s="78">
        <f t="shared" si="117"/>
        <v>0</v>
      </c>
      <c r="AE82" s="78">
        <f t="shared" si="117"/>
        <v>0</v>
      </c>
      <c r="AF82" s="78">
        <f t="shared" si="117"/>
        <v>3400</v>
      </c>
      <c r="AG82" s="78">
        <f t="shared" si="117"/>
        <v>0</v>
      </c>
      <c r="AH82" s="79">
        <f t="shared" si="117"/>
        <v>0</v>
      </c>
      <c r="AI82" s="77">
        <f t="shared" si="117"/>
        <v>0</v>
      </c>
      <c r="AJ82" s="78">
        <f t="shared" si="117"/>
        <v>0</v>
      </c>
      <c r="AK82" s="78">
        <f t="shared" si="117"/>
        <v>1700</v>
      </c>
      <c r="AL82" s="78">
        <f t="shared" si="117"/>
        <v>0</v>
      </c>
      <c r="AM82" s="78">
        <f t="shared" si="117"/>
        <v>2200</v>
      </c>
      <c r="AN82" s="78">
        <f t="shared" si="117"/>
        <v>0</v>
      </c>
      <c r="AO82" s="78">
        <f t="shared" si="117"/>
        <v>0</v>
      </c>
      <c r="AP82" s="78">
        <f t="shared" si="117"/>
        <v>2000</v>
      </c>
      <c r="AQ82" s="78">
        <f t="shared" si="117"/>
        <v>0</v>
      </c>
      <c r="AR82" s="78">
        <f t="shared" si="117"/>
        <v>0</v>
      </c>
      <c r="AS82" s="78">
        <f t="shared" si="117"/>
        <v>0</v>
      </c>
      <c r="AT82" s="78">
        <f t="shared" si="117"/>
        <v>0</v>
      </c>
      <c r="AU82" s="78">
        <f t="shared" si="117"/>
        <v>900</v>
      </c>
      <c r="AV82" s="78">
        <f t="shared" si="117"/>
        <v>0</v>
      </c>
      <c r="AW82" s="78">
        <f t="shared" si="117"/>
        <v>0</v>
      </c>
      <c r="AX82" s="78">
        <f t="shared" si="117"/>
        <v>1800</v>
      </c>
      <c r="AY82" s="78">
        <f t="shared" si="117"/>
        <v>0</v>
      </c>
      <c r="AZ82" s="78">
        <f t="shared" si="117"/>
        <v>0</v>
      </c>
      <c r="BA82" s="78">
        <f t="shared" si="117"/>
        <v>4500</v>
      </c>
      <c r="BB82" s="78">
        <f t="shared" si="117"/>
        <v>0</v>
      </c>
      <c r="BC82" s="78">
        <f t="shared" si="117"/>
        <v>0</v>
      </c>
      <c r="BD82" s="78">
        <f t="shared" si="117"/>
        <v>0</v>
      </c>
      <c r="BE82" s="78">
        <f t="shared" si="117"/>
        <v>1000</v>
      </c>
      <c r="BF82" s="78">
        <f t="shared" si="117"/>
        <v>0</v>
      </c>
      <c r="BG82" s="78">
        <f t="shared" si="117"/>
        <v>0</v>
      </c>
      <c r="BH82" s="78">
        <f t="shared" si="117"/>
        <v>4500</v>
      </c>
      <c r="BI82" s="78">
        <f t="shared" si="117"/>
        <v>6800</v>
      </c>
      <c r="BJ82" s="78">
        <f t="shared" si="117"/>
        <v>0</v>
      </c>
      <c r="BK82" s="78">
        <f t="shared" si="117"/>
        <v>0</v>
      </c>
      <c r="BL82" s="78">
        <f t="shared" si="117"/>
        <v>1000</v>
      </c>
      <c r="BM82" s="79">
        <f t="shared" si="117"/>
        <v>0</v>
      </c>
      <c r="BN82" s="80">
        <f t="shared" si="117"/>
        <v>0</v>
      </c>
      <c r="BO82" s="78">
        <f t="shared" si="117"/>
        <v>4300</v>
      </c>
      <c r="BP82" s="78">
        <f t="shared" ref="BP82:EA82" si="118">SUM(BP83:BP85)</f>
        <v>0</v>
      </c>
      <c r="BQ82" s="78">
        <f t="shared" si="118"/>
        <v>5000</v>
      </c>
      <c r="BR82" s="78">
        <f t="shared" si="118"/>
        <v>0</v>
      </c>
      <c r="BS82" s="78">
        <f t="shared" si="118"/>
        <v>0</v>
      </c>
      <c r="BT82" s="78">
        <f t="shared" si="118"/>
        <v>0</v>
      </c>
      <c r="BU82" s="78">
        <f t="shared" si="118"/>
        <v>0</v>
      </c>
      <c r="BV82" s="78">
        <f t="shared" si="118"/>
        <v>2000</v>
      </c>
      <c r="BW82" s="78">
        <f t="shared" si="118"/>
        <v>0</v>
      </c>
      <c r="BX82" s="78">
        <f t="shared" si="118"/>
        <v>0</v>
      </c>
      <c r="BY82" s="78">
        <f t="shared" si="118"/>
        <v>0</v>
      </c>
      <c r="BZ82" s="78">
        <f t="shared" si="118"/>
        <v>0</v>
      </c>
      <c r="CA82" s="78">
        <f t="shared" si="118"/>
        <v>0</v>
      </c>
      <c r="CB82" s="78">
        <f t="shared" si="118"/>
        <v>0</v>
      </c>
      <c r="CC82" s="78">
        <f t="shared" si="118"/>
        <v>3000</v>
      </c>
      <c r="CD82" s="78">
        <f t="shared" si="118"/>
        <v>0</v>
      </c>
      <c r="CE82" s="78">
        <f t="shared" si="118"/>
        <v>0</v>
      </c>
      <c r="CF82" s="78">
        <f t="shared" si="118"/>
        <v>0</v>
      </c>
      <c r="CG82" s="78">
        <f t="shared" si="118"/>
        <v>1000</v>
      </c>
      <c r="CH82" s="78">
        <f t="shared" si="118"/>
        <v>500</v>
      </c>
      <c r="CI82" s="78">
        <f t="shared" si="118"/>
        <v>0</v>
      </c>
      <c r="CJ82" s="78">
        <f t="shared" si="118"/>
        <v>3000</v>
      </c>
      <c r="CK82" s="78">
        <f t="shared" si="118"/>
        <v>0</v>
      </c>
      <c r="CL82" s="78">
        <f t="shared" si="118"/>
        <v>0</v>
      </c>
      <c r="CM82" s="78">
        <f t="shared" si="118"/>
        <v>7000</v>
      </c>
      <c r="CN82" s="78">
        <f t="shared" si="118"/>
        <v>1000</v>
      </c>
      <c r="CO82" s="78">
        <f t="shared" si="118"/>
        <v>0</v>
      </c>
      <c r="CP82" s="78">
        <f t="shared" si="118"/>
        <v>0</v>
      </c>
      <c r="CQ82" s="78">
        <f t="shared" si="118"/>
        <v>0</v>
      </c>
      <c r="CR82" s="78">
        <f t="shared" si="118"/>
        <v>8500</v>
      </c>
      <c r="CS82" s="78">
        <f t="shared" si="118"/>
        <v>0</v>
      </c>
      <c r="CT82" s="78">
        <f t="shared" si="118"/>
        <v>2625</v>
      </c>
      <c r="CU82" s="78">
        <f t="shared" si="118"/>
        <v>0</v>
      </c>
      <c r="CV82" s="78">
        <f t="shared" si="118"/>
        <v>0</v>
      </c>
      <c r="CW82" s="78">
        <f t="shared" si="118"/>
        <v>0</v>
      </c>
      <c r="CX82" s="78">
        <f t="shared" si="118"/>
        <v>0</v>
      </c>
      <c r="CY82" s="78">
        <f t="shared" si="118"/>
        <v>3600</v>
      </c>
      <c r="CZ82" s="78">
        <f t="shared" si="118"/>
        <v>3000</v>
      </c>
      <c r="DA82" s="78">
        <f t="shared" si="118"/>
        <v>0</v>
      </c>
      <c r="DB82" s="78">
        <f t="shared" si="118"/>
        <v>2000</v>
      </c>
      <c r="DC82" s="78">
        <f t="shared" si="118"/>
        <v>0</v>
      </c>
      <c r="DD82" s="78">
        <f t="shared" si="118"/>
        <v>0</v>
      </c>
      <c r="DE82" s="78">
        <f t="shared" si="118"/>
        <v>1625</v>
      </c>
      <c r="DF82" s="78">
        <f t="shared" si="118"/>
        <v>0</v>
      </c>
      <c r="DG82" s="78">
        <f t="shared" si="118"/>
        <v>0</v>
      </c>
      <c r="DH82" s="78">
        <f t="shared" si="118"/>
        <v>0</v>
      </c>
      <c r="DI82" s="78">
        <f t="shared" si="118"/>
        <v>0</v>
      </c>
      <c r="DJ82" s="78">
        <f t="shared" si="118"/>
        <v>0</v>
      </c>
      <c r="DK82" s="78">
        <f t="shared" si="118"/>
        <v>0</v>
      </c>
      <c r="DL82" s="78">
        <f t="shared" si="118"/>
        <v>8000</v>
      </c>
      <c r="DM82" s="78">
        <f t="shared" si="118"/>
        <v>0</v>
      </c>
      <c r="DN82" s="78">
        <f t="shared" si="118"/>
        <v>0</v>
      </c>
      <c r="DO82" s="78">
        <f t="shared" si="118"/>
        <v>2800</v>
      </c>
      <c r="DP82" s="78">
        <f t="shared" si="118"/>
        <v>2000</v>
      </c>
      <c r="DQ82" s="78">
        <f t="shared" si="118"/>
        <v>0</v>
      </c>
      <c r="DR82" s="78">
        <f t="shared" si="118"/>
        <v>0</v>
      </c>
      <c r="DS82" s="78">
        <f t="shared" si="118"/>
        <v>0</v>
      </c>
      <c r="DT82" s="78">
        <f t="shared" si="118"/>
        <v>5000</v>
      </c>
      <c r="DU82" s="78">
        <f t="shared" si="118"/>
        <v>0</v>
      </c>
      <c r="DV82" s="78">
        <f t="shared" si="118"/>
        <v>0</v>
      </c>
      <c r="DW82" s="78">
        <f t="shared" si="118"/>
        <v>0</v>
      </c>
      <c r="DX82" s="78">
        <f t="shared" si="118"/>
        <v>0</v>
      </c>
      <c r="DY82" s="78">
        <f t="shared" si="118"/>
        <v>0</v>
      </c>
      <c r="DZ82" s="78">
        <f t="shared" si="118"/>
        <v>4650</v>
      </c>
      <c r="EA82" s="78">
        <f t="shared" si="118"/>
        <v>0</v>
      </c>
      <c r="EB82" s="78">
        <f t="shared" ref="EB82:GM82" si="119">SUM(EB83:EB85)</f>
        <v>0</v>
      </c>
      <c r="EC82" s="78">
        <f t="shared" si="119"/>
        <v>0</v>
      </c>
      <c r="ED82" s="78">
        <f t="shared" si="119"/>
        <v>0</v>
      </c>
      <c r="EE82" s="78">
        <f t="shared" si="119"/>
        <v>0</v>
      </c>
      <c r="EF82" s="78">
        <f t="shared" si="119"/>
        <v>0</v>
      </c>
      <c r="EG82" s="78">
        <f t="shared" si="119"/>
        <v>6000</v>
      </c>
      <c r="EH82" s="78">
        <f t="shared" si="119"/>
        <v>1200</v>
      </c>
      <c r="EI82" s="78">
        <f t="shared" si="119"/>
        <v>0</v>
      </c>
      <c r="EJ82" s="78">
        <f t="shared" si="119"/>
        <v>0</v>
      </c>
      <c r="EK82" s="78">
        <f t="shared" si="119"/>
        <v>0</v>
      </c>
      <c r="EL82" s="78">
        <f t="shared" si="119"/>
        <v>0</v>
      </c>
      <c r="EM82" s="78">
        <f t="shared" si="119"/>
        <v>0</v>
      </c>
      <c r="EN82" s="78">
        <f t="shared" si="119"/>
        <v>8750</v>
      </c>
      <c r="EO82" s="78">
        <f t="shared" si="119"/>
        <v>0</v>
      </c>
      <c r="EP82" s="78">
        <f t="shared" si="119"/>
        <v>900</v>
      </c>
      <c r="EQ82" s="78">
        <f t="shared" si="119"/>
        <v>0</v>
      </c>
      <c r="ER82" s="78">
        <f t="shared" si="119"/>
        <v>0</v>
      </c>
      <c r="ES82" s="78">
        <f t="shared" si="119"/>
        <v>0</v>
      </c>
      <c r="ET82" s="78">
        <f t="shared" si="119"/>
        <v>0</v>
      </c>
      <c r="EU82" s="78">
        <f t="shared" si="119"/>
        <v>3600</v>
      </c>
      <c r="EV82" s="78">
        <f t="shared" si="119"/>
        <v>0</v>
      </c>
      <c r="EW82" s="78">
        <f t="shared" si="119"/>
        <v>0</v>
      </c>
      <c r="EX82" s="78">
        <f t="shared" si="119"/>
        <v>0</v>
      </c>
      <c r="EY82" s="78">
        <f t="shared" si="119"/>
        <v>0</v>
      </c>
      <c r="EZ82" s="78">
        <f t="shared" si="119"/>
        <v>0</v>
      </c>
      <c r="FA82" s="78">
        <f t="shared" si="119"/>
        <v>0</v>
      </c>
      <c r="FB82" s="78">
        <f t="shared" si="119"/>
        <v>2350</v>
      </c>
      <c r="FC82" s="78">
        <f t="shared" si="119"/>
        <v>3000</v>
      </c>
      <c r="FD82" s="78">
        <f t="shared" si="119"/>
        <v>2875</v>
      </c>
      <c r="FE82" s="78">
        <f t="shared" si="119"/>
        <v>0</v>
      </c>
      <c r="FF82" s="78">
        <f t="shared" si="119"/>
        <v>0</v>
      </c>
      <c r="FG82" s="78">
        <f t="shared" si="119"/>
        <v>0</v>
      </c>
      <c r="FH82" s="78">
        <f t="shared" si="119"/>
        <v>0</v>
      </c>
      <c r="FI82" s="78">
        <f t="shared" si="119"/>
        <v>8800</v>
      </c>
      <c r="FJ82" s="78">
        <f t="shared" si="119"/>
        <v>0</v>
      </c>
      <c r="FK82" s="78">
        <f t="shared" si="119"/>
        <v>0</v>
      </c>
      <c r="FL82" s="78">
        <f t="shared" si="119"/>
        <v>0</v>
      </c>
      <c r="FM82" s="78">
        <f t="shared" si="119"/>
        <v>0</v>
      </c>
      <c r="FN82" s="78">
        <f t="shared" si="119"/>
        <v>0</v>
      </c>
      <c r="FO82" s="78">
        <f t="shared" si="119"/>
        <v>0</v>
      </c>
      <c r="FP82" s="78">
        <f t="shared" si="119"/>
        <v>0</v>
      </c>
      <c r="FQ82" s="78">
        <f t="shared" si="119"/>
        <v>0</v>
      </c>
      <c r="FR82" s="78">
        <f t="shared" si="119"/>
        <v>16500</v>
      </c>
      <c r="FS82" s="78">
        <f t="shared" si="119"/>
        <v>0</v>
      </c>
      <c r="FT82" s="78">
        <f t="shared" si="119"/>
        <v>0</v>
      </c>
      <c r="FU82" s="78">
        <f t="shared" si="119"/>
        <v>0</v>
      </c>
      <c r="FV82" s="78">
        <f t="shared" si="119"/>
        <v>0</v>
      </c>
      <c r="FW82" s="78">
        <f t="shared" si="119"/>
        <v>9500</v>
      </c>
      <c r="FX82" s="78">
        <f t="shared" si="119"/>
        <v>0</v>
      </c>
      <c r="FY82" s="78">
        <f t="shared" si="119"/>
        <v>0</v>
      </c>
      <c r="FZ82" s="78">
        <f t="shared" si="119"/>
        <v>0</v>
      </c>
      <c r="GA82" s="78">
        <f t="shared" si="119"/>
        <v>0</v>
      </c>
      <c r="GB82" s="78">
        <f t="shared" si="119"/>
        <v>1450</v>
      </c>
      <c r="GC82" s="78">
        <f t="shared" si="119"/>
        <v>3325</v>
      </c>
      <c r="GD82" s="78">
        <f t="shared" si="119"/>
        <v>0</v>
      </c>
      <c r="GE82" s="78">
        <f t="shared" si="119"/>
        <v>0</v>
      </c>
      <c r="GF82" s="78">
        <f t="shared" si="119"/>
        <v>0</v>
      </c>
      <c r="GG82" s="78">
        <f t="shared" si="119"/>
        <v>0</v>
      </c>
      <c r="GH82" s="78">
        <f t="shared" si="119"/>
        <v>4500</v>
      </c>
      <c r="GI82" s="78">
        <f t="shared" si="119"/>
        <v>0</v>
      </c>
      <c r="GJ82" s="78">
        <f t="shared" si="119"/>
        <v>5000</v>
      </c>
      <c r="GK82" s="78">
        <f t="shared" si="119"/>
        <v>0</v>
      </c>
      <c r="GL82" s="78">
        <f t="shared" si="119"/>
        <v>0</v>
      </c>
      <c r="GM82" s="78">
        <f t="shared" si="119"/>
        <v>3000</v>
      </c>
      <c r="GN82" s="78">
        <f t="shared" ref="GN82:IY82" si="120">SUM(GN83:GN85)</f>
        <v>0</v>
      </c>
      <c r="GO82" s="78">
        <f t="shared" si="120"/>
        <v>2000</v>
      </c>
      <c r="GP82" s="78">
        <f t="shared" si="120"/>
        <v>300</v>
      </c>
      <c r="GQ82" s="78">
        <f t="shared" si="120"/>
        <v>0</v>
      </c>
      <c r="GR82" s="78">
        <f t="shared" si="120"/>
        <v>4999.99</v>
      </c>
      <c r="GS82" s="78">
        <f t="shared" si="120"/>
        <v>0</v>
      </c>
      <c r="GT82" s="78">
        <f t="shared" si="120"/>
        <v>0</v>
      </c>
      <c r="GU82" s="78">
        <f t="shared" si="120"/>
        <v>0</v>
      </c>
      <c r="GV82" s="78">
        <f t="shared" si="120"/>
        <v>1950</v>
      </c>
      <c r="GW82" s="78">
        <f t="shared" si="120"/>
        <v>0</v>
      </c>
      <c r="GX82" s="78">
        <f t="shared" si="120"/>
        <v>0</v>
      </c>
      <c r="GY82" s="78">
        <f t="shared" si="120"/>
        <v>5000</v>
      </c>
      <c r="GZ82" s="78">
        <f t="shared" si="120"/>
        <v>0</v>
      </c>
      <c r="HA82" s="78">
        <f t="shared" si="120"/>
        <v>5000</v>
      </c>
      <c r="HB82" s="78">
        <f t="shared" si="120"/>
        <v>4950</v>
      </c>
      <c r="HC82" s="78">
        <f t="shared" si="120"/>
        <v>0</v>
      </c>
      <c r="HD82" s="78">
        <f t="shared" si="120"/>
        <v>0</v>
      </c>
      <c r="HE82" s="78">
        <f t="shared" si="120"/>
        <v>0</v>
      </c>
      <c r="HF82" s="78">
        <f t="shared" si="120"/>
        <v>0</v>
      </c>
      <c r="HG82" s="78">
        <f t="shared" si="120"/>
        <v>0</v>
      </c>
      <c r="HH82" s="78">
        <f t="shared" si="120"/>
        <v>6000</v>
      </c>
      <c r="HI82" s="78">
        <f t="shared" si="120"/>
        <v>0</v>
      </c>
      <c r="HJ82" s="78">
        <f t="shared" si="120"/>
        <v>0</v>
      </c>
      <c r="HK82" s="78">
        <f t="shared" si="120"/>
        <v>0</v>
      </c>
      <c r="HL82" s="78">
        <f t="shared" si="120"/>
        <v>0</v>
      </c>
      <c r="HM82" s="78">
        <f t="shared" si="120"/>
        <v>0</v>
      </c>
      <c r="HN82" s="78">
        <f t="shared" si="120"/>
        <v>0</v>
      </c>
      <c r="HO82" s="78">
        <f t="shared" si="120"/>
        <v>0</v>
      </c>
      <c r="HP82" s="78">
        <f t="shared" si="120"/>
        <v>0</v>
      </c>
      <c r="HQ82" s="78">
        <f t="shared" si="120"/>
        <v>0</v>
      </c>
      <c r="HR82" s="78">
        <f t="shared" si="120"/>
        <v>0</v>
      </c>
      <c r="HS82" s="78">
        <f t="shared" si="120"/>
        <v>0</v>
      </c>
      <c r="HT82" s="78">
        <f t="shared" si="120"/>
        <v>0</v>
      </c>
      <c r="HU82" s="78">
        <f t="shared" si="120"/>
        <v>0</v>
      </c>
      <c r="HV82" s="78">
        <f t="shared" si="120"/>
        <v>0</v>
      </c>
      <c r="HW82" s="78">
        <f t="shared" si="120"/>
        <v>0</v>
      </c>
      <c r="HX82" s="78">
        <f t="shared" si="120"/>
        <v>0</v>
      </c>
      <c r="HY82" s="78">
        <f t="shared" si="120"/>
        <v>0</v>
      </c>
      <c r="HZ82" s="78">
        <f t="shared" si="120"/>
        <v>0</v>
      </c>
      <c r="IA82" s="78">
        <f t="shared" si="120"/>
        <v>0</v>
      </c>
      <c r="IB82" s="78">
        <f t="shared" si="120"/>
        <v>0</v>
      </c>
      <c r="IC82" s="78">
        <f t="shared" si="120"/>
        <v>0</v>
      </c>
      <c r="ID82" s="78">
        <f t="shared" si="120"/>
        <v>0</v>
      </c>
      <c r="IE82" s="78">
        <f t="shared" si="120"/>
        <v>0</v>
      </c>
      <c r="IF82" s="78">
        <f t="shared" si="120"/>
        <v>0</v>
      </c>
      <c r="IG82" s="78">
        <f t="shared" si="120"/>
        <v>0</v>
      </c>
      <c r="IH82" s="78">
        <f t="shared" si="120"/>
        <v>0</v>
      </c>
      <c r="II82" s="78">
        <f t="shared" si="120"/>
        <v>0</v>
      </c>
      <c r="IJ82" s="78">
        <f t="shared" si="120"/>
        <v>0</v>
      </c>
      <c r="IK82" s="78">
        <f t="shared" si="120"/>
        <v>0</v>
      </c>
      <c r="IL82" s="78">
        <f t="shared" si="120"/>
        <v>0</v>
      </c>
      <c r="IM82" s="78">
        <f t="shared" si="120"/>
        <v>0</v>
      </c>
      <c r="IN82" s="78">
        <f t="shared" si="120"/>
        <v>0</v>
      </c>
      <c r="IO82" s="78">
        <f t="shared" si="120"/>
        <v>0</v>
      </c>
      <c r="IP82" s="78">
        <f t="shared" si="120"/>
        <v>0</v>
      </c>
      <c r="IQ82" s="78">
        <f t="shared" si="120"/>
        <v>0</v>
      </c>
      <c r="IR82" s="78">
        <f t="shared" si="120"/>
        <v>0</v>
      </c>
      <c r="IS82" s="78">
        <f t="shared" si="120"/>
        <v>0</v>
      </c>
      <c r="IT82" s="78">
        <f t="shared" si="120"/>
        <v>0</v>
      </c>
      <c r="IU82" s="78">
        <f t="shared" si="120"/>
        <v>0</v>
      </c>
      <c r="IV82" s="78">
        <f t="shared" si="120"/>
        <v>0</v>
      </c>
      <c r="IW82" s="78">
        <f t="shared" si="120"/>
        <v>0</v>
      </c>
      <c r="IX82" s="78">
        <f t="shared" si="120"/>
        <v>0</v>
      </c>
      <c r="IY82" s="78">
        <f t="shared" si="120"/>
        <v>0</v>
      </c>
      <c r="IZ82" s="78">
        <f t="shared" ref="IZ82:LK82" si="121">SUM(IZ83:IZ85)</f>
        <v>0</v>
      </c>
      <c r="JA82" s="78">
        <f t="shared" si="121"/>
        <v>0</v>
      </c>
      <c r="JB82" s="78">
        <f t="shared" si="121"/>
        <v>0</v>
      </c>
      <c r="JC82" s="78">
        <f t="shared" si="121"/>
        <v>0</v>
      </c>
      <c r="JD82" s="78">
        <f t="shared" si="121"/>
        <v>0</v>
      </c>
      <c r="JE82" s="78">
        <f t="shared" si="121"/>
        <v>0</v>
      </c>
      <c r="JF82" s="78">
        <f t="shared" si="121"/>
        <v>0</v>
      </c>
      <c r="JG82" s="78">
        <f t="shared" si="121"/>
        <v>0</v>
      </c>
      <c r="JH82" s="78">
        <f t="shared" si="121"/>
        <v>0</v>
      </c>
      <c r="JI82" s="78">
        <f t="shared" si="121"/>
        <v>0</v>
      </c>
      <c r="JJ82" s="78">
        <f t="shared" si="121"/>
        <v>0</v>
      </c>
      <c r="JK82" s="78">
        <f t="shared" si="121"/>
        <v>0</v>
      </c>
      <c r="JL82" s="78">
        <f t="shared" si="121"/>
        <v>0</v>
      </c>
      <c r="JM82" s="78">
        <f t="shared" si="121"/>
        <v>0</v>
      </c>
      <c r="JN82" s="78">
        <f t="shared" si="121"/>
        <v>0</v>
      </c>
      <c r="JO82" s="78">
        <f t="shared" si="121"/>
        <v>0</v>
      </c>
      <c r="JP82" s="78">
        <f t="shared" si="121"/>
        <v>0</v>
      </c>
      <c r="JQ82" s="78">
        <f t="shared" si="121"/>
        <v>0</v>
      </c>
      <c r="JR82" s="78">
        <f t="shared" si="121"/>
        <v>0</v>
      </c>
      <c r="JS82" s="78">
        <f t="shared" si="121"/>
        <v>0</v>
      </c>
      <c r="JT82" s="78">
        <f t="shared" si="121"/>
        <v>0</v>
      </c>
      <c r="JU82" s="78">
        <f t="shared" si="121"/>
        <v>0</v>
      </c>
      <c r="JV82" s="78">
        <f t="shared" si="121"/>
        <v>0</v>
      </c>
      <c r="JW82" s="78">
        <f t="shared" si="121"/>
        <v>0</v>
      </c>
      <c r="JX82" s="78">
        <f t="shared" si="121"/>
        <v>0</v>
      </c>
      <c r="JY82" s="78">
        <f t="shared" si="121"/>
        <v>0</v>
      </c>
      <c r="JZ82" s="78">
        <f t="shared" si="121"/>
        <v>0</v>
      </c>
      <c r="KA82" s="78">
        <f t="shared" si="121"/>
        <v>0</v>
      </c>
      <c r="KB82" s="78">
        <f t="shared" si="121"/>
        <v>0</v>
      </c>
      <c r="KC82" s="78">
        <f t="shared" si="121"/>
        <v>0</v>
      </c>
      <c r="KD82" s="78">
        <f t="shared" si="121"/>
        <v>0</v>
      </c>
      <c r="KE82" s="78">
        <f t="shared" si="121"/>
        <v>0</v>
      </c>
      <c r="KF82" s="78">
        <f t="shared" si="121"/>
        <v>0</v>
      </c>
      <c r="KG82" s="78">
        <f t="shared" si="121"/>
        <v>0</v>
      </c>
      <c r="KH82" s="78">
        <f t="shared" si="121"/>
        <v>0</v>
      </c>
      <c r="KI82" s="78">
        <f t="shared" si="121"/>
        <v>0</v>
      </c>
      <c r="KJ82" s="78">
        <f t="shared" si="121"/>
        <v>0</v>
      </c>
      <c r="KK82" s="78">
        <f t="shared" si="121"/>
        <v>0</v>
      </c>
      <c r="KL82" s="78">
        <f t="shared" si="121"/>
        <v>0</v>
      </c>
      <c r="KM82" s="78">
        <f t="shared" si="121"/>
        <v>0</v>
      </c>
      <c r="KN82" s="78">
        <f t="shared" si="121"/>
        <v>0</v>
      </c>
      <c r="KO82" s="78">
        <f t="shared" si="121"/>
        <v>0</v>
      </c>
      <c r="KP82" s="78">
        <f t="shared" si="121"/>
        <v>0</v>
      </c>
      <c r="KQ82" s="78">
        <f t="shared" si="121"/>
        <v>0</v>
      </c>
      <c r="KR82" s="78">
        <f t="shared" si="121"/>
        <v>0</v>
      </c>
      <c r="KS82" s="78">
        <f t="shared" si="121"/>
        <v>0</v>
      </c>
      <c r="KT82" s="78">
        <f t="shared" si="121"/>
        <v>0</v>
      </c>
      <c r="KU82" s="78">
        <f t="shared" si="121"/>
        <v>0</v>
      </c>
      <c r="KV82" s="78">
        <f t="shared" si="121"/>
        <v>0</v>
      </c>
      <c r="KW82" s="78">
        <f t="shared" si="121"/>
        <v>0</v>
      </c>
      <c r="KX82" s="78">
        <f t="shared" si="121"/>
        <v>0</v>
      </c>
      <c r="KY82" s="78">
        <f t="shared" si="121"/>
        <v>0</v>
      </c>
      <c r="KZ82" s="78">
        <f t="shared" si="121"/>
        <v>0</v>
      </c>
      <c r="LA82" s="78">
        <f t="shared" si="121"/>
        <v>0</v>
      </c>
      <c r="LB82" s="78">
        <f t="shared" si="121"/>
        <v>0</v>
      </c>
      <c r="LC82" s="78">
        <f t="shared" si="121"/>
        <v>0</v>
      </c>
      <c r="LD82" s="78">
        <f t="shared" si="121"/>
        <v>0</v>
      </c>
      <c r="LE82" s="78">
        <f t="shared" si="121"/>
        <v>0</v>
      </c>
      <c r="LF82" s="78">
        <f t="shared" si="121"/>
        <v>0</v>
      </c>
      <c r="LG82" s="78">
        <f t="shared" si="121"/>
        <v>0</v>
      </c>
      <c r="LH82" s="78">
        <f t="shared" si="121"/>
        <v>0</v>
      </c>
      <c r="LI82" s="78">
        <f t="shared" si="121"/>
        <v>0</v>
      </c>
      <c r="LJ82" s="78">
        <f t="shared" si="121"/>
        <v>0</v>
      </c>
      <c r="LK82" s="78">
        <f t="shared" si="121"/>
        <v>0</v>
      </c>
      <c r="LL82" s="78">
        <f t="shared" ref="LL82:NW82" si="122">SUM(LL83:LL85)</f>
        <v>0</v>
      </c>
      <c r="LM82" s="78">
        <f t="shared" si="122"/>
        <v>0</v>
      </c>
      <c r="LN82" s="78">
        <f t="shared" si="122"/>
        <v>0</v>
      </c>
      <c r="LO82" s="78">
        <f t="shared" si="122"/>
        <v>0</v>
      </c>
      <c r="LP82" s="78">
        <f t="shared" si="122"/>
        <v>0</v>
      </c>
      <c r="LQ82" s="78">
        <f t="shared" si="122"/>
        <v>0</v>
      </c>
      <c r="LR82" s="78">
        <f t="shared" si="122"/>
        <v>0</v>
      </c>
      <c r="LS82" s="78">
        <f t="shared" si="122"/>
        <v>0</v>
      </c>
      <c r="LT82" s="78">
        <f t="shared" si="122"/>
        <v>0</v>
      </c>
      <c r="LU82" s="78">
        <f t="shared" si="122"/>
        <v>0</v>
      </c>
      <c r="LV82" s="78">
        <f t="shared" si="122"/>
        <v>0</v>
      </c>
      <c r="LW82" s="78">
        <f t="shared" si="122"/>
        <v>0</v>
      </c>
      <c r="LX82" s="78">
        <f t="shared" si="122"/>
        <v>0</v>
      </c>
      <c r="LY82" s="78">
        <f t="shared" si="122"/>
        <v>0</v>
      </c>
      <c r="LZ82" s="78">
        <f t="shared" si="122"/>
        <v>0</v>
      </c>
      <c r="MA82" s="78">
        <f t="shared" si="122"/>
        <v>0</v>
      </c>
      <c r="MB82" s="78">
        <f t="shared" si="122"/>
        <v>0</v>
      </c>
      <c r="MC82" s="78">
        <f t="shared" si="122"/>
        <v>0</v>
      </c>
      <c r="MD82" s="78">
        <f t="shared" si="122"/>
        <v>0</v>
      </c>
      <c r="ME82" s="78">
        <f t="shared" si="122"/>
        <v>0</v>
      </c>
      <c r="MF82" s="78">
        <f t="shared" si="122"/>
        <v>0</v>
      </c>
      <c r="MG82" s="78">
        <f t="shared" si="122"/>
        <v>0</v>
      </c>
      <c r="MH82" s="78">
        <f t="shared" si="122"/>
        <v>0</v>
      </c>
      <c r="MI82" s="78">
        <f t="shared" si="122"/>
        <v>0</v>
      </c>
      <c r="MJ82" s="78">
        <f t="shared" si="122"/>
        <v>0</v>
      </c>
      <c r="MK82" s="78">
        <f t="shared" si="122"/>
        <v>0</v>
      </c>
      <c r="ML82" s="78">
        <f t="shared" si="122"/>
        <v>0</v>
      </c>
      <c r="MM82" s="78">
        <f t="shared" si="122"/>
        <v>0</v>
      </c>
      <c r="MN82" s="78">
        <f t="shared" si="122"/>
        <v>0</v>
      </c>
      <c r="MO82" s="78">
        <f t="shared" si="122"/>
        <v>0</v>
      </c>
      <c r="MP82" s="78">
        <f t="shared" si="122"/>
        <v>0</v>
      </c>
      <c r="MQ82" s="78">
        <f t="shared" si="122"/>
        <v>0</v>
      </c>
      <c r="MR82" s="78">
        <f t="shared" si="122"/>
        <v>0</v>
      </c>
      <c r="MS82" s="78">
        <f t="shared" si="122"/>
        <v>0</v>
      </c>
      <c r="MT82" s="78">
        <f t="shared" si="122"/>
        <v>0</v>
      </c>
      <c r="MU82" s="78">
        <f t="shared" si="122"/>
        <v>0</v>
      </c>
      <c r="MV82" s="78">
        <f t="shared" si="122"/>
        <v>0</v>
      </c>
      <c r="MW82" s="78">
        <f t="shared" si="122"/>
        <v>0</v>
      </c>
      <c r="MX82" s="78">
        <f t="shared" si="122"/>
        <v>0</v>
      </c>
      <c r="MY82" s="78">
        <f t="shared" si="122"/>
        <v>0</v>
      </c>
      <c r="MZ82" s="78">
        <f t="shared" si="122"/>
        <v>0</v>
      </c>
      <c r="NA82" s="78">
        <f t="shared" si="122"/>
        <v>0</v>
      </c>
      <c r="NB82" s="78">
        <f t="shared" si="122"/>
        <v>0</v>
      </c>
      <c r="NC82" s="78">
        <f t="shared" si="122"/>
        <v>0</v>
      </c>
      <c r="ND82" s="78">
        <f t="shared" si="122"/>
        <v>0</v>
      </c>
      <c r="NE82" s="78">
        <f t="shared" si="122"/>
        <v>0</v>
      </c>
      <c r="NF82" s="78">
        <f t="shared" si="122"/>
        <v>0</v>
      </c>
      <c r="NG82" s="78">
        <f t="shared" si="122"/>
        <v>0</v>
      </c>
      <c r="NH82" s="78">
        <f t="shared" si="122"/>
        <v>0</v>
      </c>
      <c r="NI82" s="78">
        <f t="shared" si="122"/>
        <v>0</v>
      </c>
      <c r="NJ82" s="78">
        <f t="shared" si="122"/>
        <v>0</v>
      </c>
      <c r="NK82" s="78">
        <f t="shared" si="122"/>
        <v>0</v>
      </c>
      <c r="NL82" s="78">
        <f t="shared" si="122"/>
        <v>0</v>
      </c>
      <c r="NM82" s="78">
        <f t="shared" si="122"/>
        <v>0</v>
      </c>
      <c r="NN82" s="78">
        <f t="shared" si="122"/>
        <v>0</v>
      </c>
      <c r="NO82" s="78">
        <f t="shared" si="122"/>
        <v>0</v>
      </c>
      <c r="NP82" s="78">
        <f t="shared" si="122"/>
        <v>0</v>
      </c>
      <c r="NQ82" s="78">
        <f t="shared" si="122"/>
        <v>0</v>
      </c>
      <c r="NR82" s="78">
        <f t="shared" si="122"/>
        <v>0</v>
      </c>
      <c r="NS82" s="78">
        <f t="shared" si="122"/>
        <v>0</v>
      </c>
      <c r="NT82" s="78">
        <f t="shared" si="122"/>
        <v>0</v>
      </c>
      <c r="NU82" s="78">
        <f t="shared" si="122"/>
        <v>0</v>
      </c>
      <c r="NV82" s="78">
        <f t="shared" si="122"/>
        <v>0</v>
      </c>
      <c r="NW82" s="78">
        <f t="shared" si="122"/>
        <v>0</v>
      </c>
      <c r="NX82" s="78">
        <f t="shared" ref="NX82:QI82" si="123">SUM(NX83:NX85)</f>
        <v>0</v>
      </c>
      <c r="NY82" s="78">
        <f t="shared" si="123"/>
        <v>0</v>
      </c>
      <c r="NZ82" s="78">
        <f t="shared" si="123"/>
        <v>0</v>
      </c>
      <c r="OA82" s="78">
        <f t="shared" si="123"/>
        <v>0</v>
      </c>
      <c r="OB82" s="78">
        <f t="shared" si="123"/>
        <v>0</v>
      </c>
      <c r="OC82" s="78">
        <f t="shared" si="123"/>
        <v>0</v>
      </c>
      <c r="OD82" s="78">
        <f t="shared" si="123"/>
        <v>0</v>
      </c>
      <c r="OE82" s="78">
        <f t="shared" si="123"/>
        <v>0</v>
      </c>
      <c r="OF82" s="78">
        <f t="shared" si="123"/>
        <v>0</v>
      </c>
      <c r="OG82" s="78">
        <f t="shared" si="123"/>
        <v>0</v>
      </c>
      <c r="OH82" s="78">
        <f t="shared" si="123"/>
        <v>0</v>
      </c>
      <c r="OI82" s="78">
        <f t="shared" si="123"/>
        <v>0</v>
      </c>
      <c r="OJ82" s="78">
        <f t="shared" si="123"/>
        <v>0</v>
      </c>
      <c r="OK82" s="78">
        <f t="shared" si="123"/>
        <v>0</v>
      </c>
      <c r="OL82" s="78">
        <f t="shared" si="123"/>
        <v>0</v>
      </c>
      <c r="OM82" s="78">
        <f t="shared" si="123"/>
        <v>0</v>
      </c>
      <c r="ON82" s="78">
        <f t="shared" si="123"/>
        <v>0</v>
      </c>
      <c r="OO82" s="78">
        <f t="shared" si="123"/>
        <v>0</v>
      </c>
      <c r="OP82" s="78">
        <f t="shared" si="123"/>
        <v>0</v>
      </c>
      <c r="OQ82" s="78">
        <f t="shared" si="123"/>
        <v>0</v>
      </c>
      <c r="OR82" s="78">
        <f t="shared" si="123"/>
        <v>0</v>
      </c>
      <c r="OS82" s="78">
        <f t="shared" si="123"/>
        <v>0</v>
      </c>
      <c r="OT82" s="78">
        <f t="shared" si="123"/>
        <v>0</v>
      </c>
      <c r="OU82" s="78">
        <f t="shared" si="123"/>
        <v>0</v>
      </c>
      <c r="OV82" s="78">
        <f t="shared" si="123"/>
        <v>0</v>
      </c>
      <c r="OW82" s="78">
        <f t="shared" si="123"/>
        <v>0</v>
      </c>
      <c r="OX82" s="78">
        <f t="shared" si="123"/>
        <v>0</v>
      </c>
      <c r="OY82" s="78">
        <f t="shared" si="123"/>
        <v>0</v>
      </c>
      <c r="OZ82" s="78">
        <f t="shared" si="123"/>
        <v>0</v>
      </c>
      <c r="PA82" s="78">
        <f t="shared" si="123"/>
        <v>0</v>
      </c>
      <c r="PB82" s="78">
        <f t="shared" si="123"/>
        <v>0</v>
      </c>
      <c r="PC82" s="78">
        <f t="shared" si="123"/>
        <v>0</v>
      </c>
      <c r="PD82" s="78">
        <f t="shared" si="123"/>
        <v>0</v>
      </c>
      <c r="PE82" s="78">
        <f t="shared" si="123"/>
        <v>0</v>
      </c>
      <c r="PF82" s="78">
        <f t="shared" si="123"/>
        <v>0</v>
      </c>
      <c r="PG82" s="78">
        <f t="shared" si="123"/>
        <v>0</v>
      </c>
      <c r="PH82" s="78">
        <f t="shared" si="123"/>
        <v>0</v>
      </c>
      <c r="PI82" s="78">
        <f t="shared" si="123"/>
        <v>0</v>
      </c>
      <c r="PJ82" s="78">
        <f t="shared" si="123"/>
        <v>0</v>
      </c>
      <c r="PK82" s="78">
        <f t="shared" si="123"/>
        <v>0</v>
      </c>
      <c r="PL82" s="78">
        <f t="shared" si="123"/>
        <v>0</v>
      </c>
      <c r="PM82" s="78">
        <f t="shared" si="123"/>
        <v>0</v>
      </c>
      <c r="PN82" s="78">
        <f t="shared" si="123"/>
        <v>0</v>
      </c>
      <c r="PO82" s="78">
        <f t="shared" si="123"/>
        <v>0</v>
      </c>
      <c r="PP82" s="78">
        <f t="shared" si="123"/>
        <v>0</v>
      </c>
      <c r="PQ82" s="78">
        <f t="shared" si="123"/>
        <v>0</v>
      </c>
      <c r="PR82" s="78">
        <f t="shared" si="123"/>
        <v>0</v>
      </c>
      <c r="PS82" s="78">
        <f t="shared" si="123"/>
        <v>0</v>
      </c>
      <c r="PT82" s="78">
        <f t="shared" si="123"/>
        <v>0</v>
      </c>
      <c r="PU82" s="78">
        <f t="shared" si="123"/>
        <v>0</v>
      </c>
      <c r="PV82" s="78">
        <f t="shared" si="123"/>
        <v>0</v>
      </c>
      <c r="PW82" s="78">
        <f t="shared" si="123"/>
        <v>0</v>
      </c>
      <c r="PX82" s="78">
        <f t="shared" si="123"/>
        <v>0</v>
      </c>
      <c r="PY82" s="78">
        <f t="shared" si="123"/>
        <v>0</v>
      </c>
      <c r="PZ82" s="78">
        <f t="shared" si="123"/>
        <v>0</v>
      </c>
      <c r="QA82" s="78">
        <f t="shared" si="123"/>
        <v>0</v>
      </c>
      <c r="QB82" s="78">
        <f t="shared" si="123"/>
        <v>0</v>
      </c>
      <c r="QC82" s="78">
        <f t="shared" si="123"/>
        <v>0</v>
      </c>
      <c r="QD82" s="78">
        <f t="shared" si="123"/>
        <v>0</v>
      </c>
      <c r="QE82" s="78">
        <f t="shared" si="123"/>
        <v>0</v>
      </c>
      <c r="QF82" s="78">
        <f t="shared" si="123"/>
        <v>0</v>
      </c>
      <c r="QG82" s="78">
        <f t="shared" si="123"/>
        <v>0</v>
      </c>
      <c r="QH82" s="78">
        <f t="shared" si="123"/>
        <v>0</v>
      </c>
      <c r="QI82" s="78">
        <f t="shared" si="123"/>
        <v>0</v>
      </c>
      <c r="QJ82" s="78">
        <f t="shared" ref="QJ82:SU82" si="124">SUM(QJ83:QJ85)</f>
        <v>0</v>
      </c>
      <c r="QK82" s="78">
        <f t="shared" si="124"/>
        <v>0</v>
      </c>
      <c r="QL82" s="78">
        <f t="shared" si="124"/>
        <v>0</v>
      </c>
      <c r="QM82" s="78">
        <f t="shared" si="124"/>
        <v>0</v>
      </c>
      <c r="QN82" s="78">
        <f t="shared" si="124"/>
        <v>0</v>
      </c>
      <c r="QO82" s="78">
        <f t="shared" si="124"/>
        <v>0</v>
      </c>
      <c r="QP82" s="78">
        <f t="shared" si="124"/>
        <v>0</v>
      </c>
      <c r="QQ82" s="78">
        <f t="shared" si="124"/>
        <v>0</v>
      </c>
      <c r="QR82" s="78">
        <f t="shared" si="124"/>
        <v>0</v>
      </c>
      <c r="QS82" s="78">
        <f t="shared" si="124"/>
        <v>0</v>
      </c>
      <c r="QT82" s="78">
        <f t="shared" si="124"/>
        <v>0</v>
      </c>
      <c r="QU82" s="78">
        <f t="shared" si="124"/>
        <v>0</v>
      </c>
      <c r="QV82" s="78">
        <f t="shared" si="124"/>
        <v>0</v>
      </c>
      <c r="QW82" s="78">
        <f t="shared" si="124"/>
        <v>0</v>
      </c>
      <c r="QX82" s="78">
        <f t="shared" si="124"/>
        <v>0</v>
      </c>
      <c r="QY82" s="78">
        <f t="shared" si="124"/>
        <v>0</v>
      </c>
      <c r="QZ82" s="78">
        <f t="shared" si="124"/>
        <v>0</v>
      </c>
      <c r="RA82" s="78">
        <f t="shared" si="124"/>
        <v>0</v>
      </c>
      <c r="RB82" s="78">
        <f t="shared" si="124"/>
        <v>0</v>
      </c>
      <c r="RC82" s="78">
        <f t="shared" si="124"/>
        <v>0</v>
      </c>
      <c r="RD82" s="78">
        <f t="shared" si="124"/>
        <v>0</v>
      </c>
      <c r="RE82" s="78">
        <f t="shared" si="124"/>
        <v>0</v>
      </c>
      <c r="RF82" s="78">
        <f t="shared" si="124"/>
        <v>0</v>
      </c>
      <c r="RG82" s="78">
        <f t="shared" si="124"/>
        <v>0</v>
      </c>
      <c r="RH82" s="78">
        <f t="shared" si="124"/>
        <v>0</v>
      </c>
      <c r="RI82" s="78">
        <f t="shared" si="124"/>
        <v>0</v>
      </c>
      <c r="RJ82" s="78">
        <f t="shared" si="124"/>
        <v>0</v>
      </c>
      <c r="RK82" s="78">
        <f t="shared" si="124"/>
        <v>0</v>
      </c>
      <c r="RL82" s="78">
        <f t="shared" si="124"/>
        <v>0</v>
      </c>
      <c r="RM82" s="78">
        <f t="shared" si="124"/>
        <v>0</v>
      </c>
      <c r="RN82" s="78">
        <f t="shared" si="124"/>
        <v>0</v>
      </c>
      <c r="RO82" s="78">
        <f t="shared" si="124"/>
        <v>0</v>
      </c>
      <c r="RP82" s="78">
        <f t="shared" si="124"/>
        <v>0</v>
      </c>
      <c r="RQ82" s="78">
        <f t="shared" si="124"/>
        <v>0</v>
      </c>
      <c r="RR82" s="78">
        <f t="shared" si="124"/>
        <v>0</v>
      </c>
      <c r="RS82" s="78">
        <f t="shared" si="124"/>
        <v>0</v>
      </c>
      <c r="RT82" s="78">
        <f t="shared" si="124"/>
        <v>0</v>
      </c>
      <c r="RU82" s="78">
        <f t="shared" si="124"/>
        <v>0</v>
      </c>
      <c r="RV82" s="78">
        <f t="shared" si="124"/>
        <v>0</v>
      </c>
      <c r="RW82" s="78">
        <f t="shared" si="124"/>
        <v>0</v>
      </c>
      <c r="RX82" s="78">
        <f t="shared" si="124"/>
        <v>0</v>
      </c>
      <c r="RY82" s="78">
        <f t="shared" si="124"/>
        <v>0</v>
      </c>
      <c r="RZ82" s="78">
        <f t="shared" si="124"/>
        <v>0</v>
      </c>
      <c r="SA82" s="78">
        <f t="shared" si="124"/>
        <v>0</v>
      </c>
      <c r="SB82" s="78">
        <f t="shared" si="124"/>
        <v>0</v>
      </c>
      <c r="SC82" s="78">
        <f t="shared" si="124"/>
        <v>0</v>
      </c>
      <c r="SD82" s="78">
        <f t="shared" si="124"/>
        <v>0</v>
      </c>
      <c r="SE82" s="78">
        <f t="shared" si="124"/>
        <v>0</v>
      </c>
      <c r="SF82" s="78">
        <f t="shared" si="124"/>
        <v>0</v>
      </c>
      <c r="SG82" s="78">
        <f t="shared" si="124"/>
        <v>0</v>
      </c>
      <c r="SH82" s="78">
        <f t="shared" si="124"/>
        <v>0</v>
      </c>
      <c r="SI82" s="78">
        <f t="shared" si="124"/>
        <v>0</v>
      </c>
      <c r="SJ82" s="78">
        <f t="shared" si="124"/>
        <v>0</v>
      </c>
      <c r="SK82" s="78">
        <f t="shared" si="124"/>
        <v>0</v>
      </c>
      <c r="SL82" s="78">
        <f t="shared" si="124"/>
        <v>0</v>
      </c>
      <c r="SM82" s="78">
        <f t="shared" si="124"/>
        <v>0</v>
      </c>
      <c r="SN82" s="78">
        <f t="shared" si="124"/>
        <v>0</v>
      </c>
      <c r="SO82" s="78">
        <f t="shared" si="124"/>
        <v>0</v>
      </c>
      <c r="SP82" s="78">
        <f t="shared" si="124"/>
        <v>0</v>
      </c>
      <c r="SQ82" s="78">
        <f t="shared" si="124"/>
        <v>0</v>
      </c>
      <c r="SR82" s="78">
        <f t="shared" si="124"/>
        <v>0</v>
      </c>
      <c r="SS82" s="78">
        <f t="shared" si="124"/>
        <v>0</v>
      </c>
      <c r="ST82" s="78">
        <f t="shared" si="124"/>
        <v>0</v>
      </c>
      <c r="SU82" s="78">
        <f t="shared" si="124"/>
        <v>0</v>
      </c>
      <c r="SV82" s="78">
        <f t="shared" ref="SV82:UF82" si="125">SUM(SV83:SV85)</f>
        <v>0</v>
      </c>
      <c r="SW82" s="78">
        <f t="shared" si="125"/>
        <v>0</v>
      </c>
      <c r="SX82" s="78">
        <f t="shared" si="125"/>
        <v>0</v>
      </c>
      <c r="SY82" s="78">
        <f t="shared" si="125"/>
        <v>0</v>
      </c>
      <c r="SZ82" s="78">
        <f t="shared" si="125"/>
        <v>0</v>
      </c>
      <c r="TA82" s="78">
        <f t="shared" si="125"/>
        <v>0</v>
      </c>
      <c r="TB82" s="78">
        <f t="shared" si="125"/>
        <v>0</v>
      </c>
      <c r="TC82" s="78">
        <f t="shared" si="125"/>
        <v>0</v>
      </c>
      <c r="TD82" s="78">
        <f t="shared" si="125"/>
        <v>0</v>
      </c>
      <c r="TE82" s="78">
        <f t="shared" si="125"/>
        <v>0</v>
      </c>
      <c r="TF82" s="78">
        <f t="shared" si="125"/>
        <v>0</v>
      </c>
      <c r="TG82" s="78">
        <f t="shared" si="125"/>
        <v>0</v>
      </c>
      <c r="TH82" s="78">
        <f t="shared" si="125"/>
        <v>0</v>
      </c>
      <c r="TI82" s="78">
        <f t="shared" si="125"/>
        <v>0</v>
      </c>
      <c r="TJ82" s="78">
        <f t="shared" si="125"/>
        <v>0</v>
      </c>
      <c r="TK82" s="78">
        <f t="shared" si="125"/>
        <v>0</v>
      </c>
      <c r="TL82" s="78">
        <f t="shared" si="125"/>
        <v>0</v>
      </c>
      <c r="TM82" s="78">
        <f t="shared" si="125"/>
        <v>0</v>
      </c>
      <c r="TN82" s="78">
        <f t="shared" si="125"/>
        <v>0</v>
      </c>
      <c r="TO82" s="78">
        <f t="shared" si="125"/>
        <v>0</v>
      </c>
      <c r="TP82" s="78">
        <f t="shared" si="125"/>
        <v>0</v>
      </c>
      <c r="TQ82" s="78">
        <f t="shared" si="125"/>
        <v>0</v>
      </c>
      <c r="TR82" s="78">
        <f t="shared" si="125"/>
        <v>0</v>
      </c>
      <c r="TS82" s="78">
        <f t="shared" si="125"/>
        <v>0</v>
      </c>
      <c r="TT82" s="78">
        <f t="shared" si="125"/>
        <v>0</v>
      </c>
      <c r="TU82" s="78">
        <f t="shared" si="125"/>
        <v>0</v>
      </c>
      <c r="TV82" s="78">
        <f t="shared" si="125"/>
        <v>0</v>
      </c>
      <c r="TW82" s="78">
        <f t="shared" si="125"/>
        <v>0</v>
      </c>
      <c r="TX82" s="78">
        <f t="shared" si="125"/>
        <v>0</v>
      </c>
      <c r="TY82" s="78">
        <f t="shared" si="125"/>
        <v>0</v>
      </c>
      <c r="TZ82" s="78">
        <f t="shared" si="125"/>
        <v>0</v>
      </c>
      <c r="UA82" s="78">
        <f t="shared" si="125"/>
        <v>0</v>
      </c>
      <c r="UB82" s="78">
        <f t="shared" si="125"/>
        <v>0</v>
      </c>
      <c r="UC82" s="78">
        <f t="shared" si="125"/>
        <v>0</v>
      </c>
      <c r="UD82" s="78">
        <f t="shared" si="125"/>
        <v>0</v>
      </c>
      <c r="UE82" s="78">
        <f t="shared" si="125"/>
        <v>0</v>
      </c>
      <c r="UF82" s="78">
        <f t="shared" si="125"/>
        <v>0</v>
      </c>
    </row>
    <row r="83" spans="1:552" ht="15.75" customHeight="1" outlineLevel="1" x14ac:dyDescent="0.35">
      <c r="A83" s="2" t="s">
        <v>601</v>
      </c>
      <c r="B83" s="5"/>
      <c r="C83" s="5"/>
      <c r="D83" s="81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>
        <v>4500</v>
      </c>
      <c r="AB83" s="154"/>
      <c r="AC83" s="154"/>
      <c r="AD83" s="154"/>
      <c r="AE83" s="154"/>
      <c r="AF83" s="154"/>
      <c r="AG83" s="154"/>
      <c r="AH83" s="82"/>
      <c r="AI83" s="81"/>
      <c r="AJ83" s="154"/>
      <c r="AK83" s="154"/>
      <c r="AL83" s="154"/>
      <c r="AM83" s="154">
        <v>2200</v>
      </c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>
        <v>1000</v>
      </c>
      <c r="AY83" s="154"/>
      <c r="AZ83" s="154"/>
      <c r="BA83" s="154">
        <v>4500</v>
      </c>
      <c r="BB83" s="154"/>
      <c r="BC83" s="154"/>
      <c r="BD83" s="154"/>
      <c r="BE83" s="154"/>
      <c r="BF83" s="154"/>
      <c r="BG83" s="154"/>
      <c r="BH83" s="154">
        <v>2000</v>
      </c>
      <c r="BI83" s="154"/>
      <c r="BJ83" s="154"/>
      <c r="BK83" s="154"/>
      <c r="BL83" s="154"/>
      <c r="BM83" s="82"/>
      <c r="BN83" s="83"/>
      <c r="BO83" s="154">
        <v>4300</v>
      </c>
      <c r="BP83" s="154"/>
      <c r="BQ83" s="154">
        <v>5000</v>
      </c>
      <c r="BR83" s="154"/>
      <c r="BS83" s="154"/>
      <c r="BT83" s="154"/>
      <c r="BU83" s="154"/>
      <c r="BV83" s="154"/>
      <c r="BW83" s="154"/>
      <c r="BX83" s="154"/>
      <c r="BY83" s="154"/>
      <c r="BZ83" s="154"/>
      <c r="CA83" s="154"/>
      <c r="CB83" s="154"/>
      <c r="CC83" s="154">
        <v>3000</v>
      </c>
      <c r="CD83" s="154"/>
      <c r="CE83" s="154"/>
      <c r="CF83" s="154"/>
      <c r="CG83" s="154"/>
      <c r="CH83" s="154">
        <v>500</v>
      </c>
      <c r="CI83" s="154"/>
      <c r="CJ83" s="154">
        <v>3000</v>
      </c>
      <c r="CK83" s="154"/>
      <c r="CL83" s="154"/>
      <c r="CM83" s="154">
        <v>4000</v>
      </c>
      <c r="CN83" s="154"/>
      <c r="CO83" s="154"/>
      <c r="CP83" s="154"/>
      <c r="CQ83" s="154"/>
      <c r="CR83" s="154">
        <v>8500</v>
      </c>
      <c r="CS83" s="154"/>
      <c r="CT83" s="154">
        <v>2625</v>
      </c>
      <c r="CU83" s="154"/>
      <c r="CV83" s="154"/>
      <c r="CW83" s="154"/>
      <c r="CX83" s="154"/>
      <c r="CY83" s="154"/>
      <c r="CZ83" s="154"/>
      <c r="DA83" s="154"/>
      <c r="DB83" s="154">
        <v>2000</v>
      </c>
      <c r="DC83" s="154"/>
      <c r="DD83" s="154"/>
      <c r="DE83" s="154">
        <v>1625</v>
      </c>
      <c r="DF83" s="154"/>
      <c r="DG83" s="154"/>
      <c r="DH83" s="154"/>
      <c r="DI83" s="154"/>
      <c r="DJ83" s="154"/>
      <c r="DK83" s="154"/>
      <c r="DL83" s="154">
        <v>3000</v>
      </c>
      <c r="DM83" s="154"/>
      <c r="DN83" s="154"/>
      <c r="DO83" s="154">
        <v>1000</v>
      </c>
      <c r="DP83" s="154">
        <v>2000</v>
      </c>
      <c r="DQ83" s="154"/>
      <c r="DR83" s="154"/>
      <c r="DS83" s="154"/>
      <c r="DT83" s="154"/>
      <c r="DU83" s="154"/>
      <c r="DV83" s="154"/>
      <c r="DW83" s="154"/>
      <c r="DX83" s="154"/>
      <c r="DY83" s="154"/>
      <c r="DZ83" s="154">
        <v>2750</v>
      </c>
      <c r="EA83" s="154"/>
      <c r="EB83" s="154"/>
      <c r="EC83" s="154"/>
      <c r="ED83" s="154"/>
      <c r="EE83" s="154"/>
      <c r="EF83" s="154"/>
      <c r="EG83" s="154">
        <v>4000</v>
      </c>
      <c r="EH83" s="154">
        <v>1200</v>
      </c>
      <c r="EI83" s="154"/>
      <c r="EJ83" s="154"/>
      <c r="EK83" s="154"/>
      <c r="EL83" s="154"/>
      <c r="EM83" s="154"/>
      <c r="EN83" s="154">
        <v>6750</v>
      </c>
      <c r="EO83" s="154"/>
      <c r="EP83" s="154"/>
      <c r="EQ83" s="154"/>
      <c r="ER83" s="154"/>
      <c r="ES83" s="154"/>
      <c r="ET83" s="154"/>
      <c r="EU83" s="154"/>
      <c r="EV83" s="154"/>
      <c r="EW83" s="154"/>
      <c r="EX83" s="154"/>
      <c r="EY83" s="154"/>
      <c r="EZ83" s="154"/>
      <c r="FA83" s="154"/>
      <c r="FB83" s="154"/>
      <c r="FC83" s="154"/>
      <c r="FD83" s="154">
        <v>2875</v>
      </c>
      <c r="FE83" s="154"/>
      <c r="FF83" s="154"/>
      <c r="FG83" s="154"/>
      <c r="FH83" s="154"/>
      <c r="FI83" s="154">
        <v>5000</v>
      </c>
      <c r="FJ83" s="154"/>
      <c r="FK83" s="154"/>
      <c r="FL83" s="154"/>
      <c r="FM83" s="154"/>
      <c r="FN83" s="154"/>
      <c r="FO83" s="154"/>
      <c r="FP83" s="154"/>
      <c r="FQ83" s="154"/>
      <c r="FR83" s="154">
        <v>7900</v>
      </c>
      <c r="FS83" s="154"/>
      <c r="FT83" s="154"/>
      <c r="FU83" s="154"/>
      <c r="FV83" s="154"/>
      <c r="FW83" s="154">
        <v>6000</v>
      </c>
      <c r="FX83" s="154"/>
      <c r="FY83" s="154"/>
      <c r="FZ83" s="154"/>
      <c r="GA83" s="154"/>
      <c r="GB83" s="154"/>
      <c r="GC83" s="154">
        <v>1875</v>
      </c>
      <c r="GD83" s="154"/>
      <c r="GE83" s="154"/>
      <c r="GF83" s="154"/>
      <c r="GG83" s="154"/>
      <c r="GH83" s="154"/>
      <c r="GI83" s="154"/>
      <c r="GJ83" s="154">
        <v>5000</v>
      </c>
      <c r="GK83" s="154"/>
      <c r="GL83" s="154"/>
      <c r="GM83" s="154"/>
      <c r="GN83" s="154"/>
      <c r="GO83" s="154"/>
      <c r="GP83" s="154">
        <v>300</v>
      </c>
      <c r="GQ83" s="154"/>
      <c r="GR83" s="154">
        <v>4999.99</v>
      </c>
      <c r="GS83" s="154"/>
      <c r="GT83" s="154"/>
      <c r="GU83" s="154"/>
      <c r="GV83" s="154">
        <v>450</v>
      </c>
      <c r="GW83" s="154"/>
      <c r="GX83" s="154"/>
      <c r="GY83" s="154">
        <v>5000</v>
      </c>
      <c r="GZ83" s="154"/>
      <c r="HA83" s="154">
        <v>5000</v>
      </c>
      <c r="HB83" s="154"/>
      <c r="HC83" s="154"/>
      <c r="HD83" s="154"/>
      <c r="HE83" s="154"/>
      <c r="HF83" s="154"/>
      <c r="HG83" s="154"/>
      <c r="HH83" s="154"/>
      <c r="HI83" s="154"/>
      <c r="HJ83" s="154"/>
      <c r="HK83" s="154"/>
      <c r="HL83" s="154"/>
      <c r="HM83" s="154"/>
      <c r="HN83" s="154"/>
      <c r="HO83" s="154"/>
      <c r="HP83" s="154"/>
      <c r="HQ83" s="154"/>
      <c r="HR83" s="154"/>
      <c r="HS83" s="154"/>
      <c r="HT83" s="154"/>
      <c r="HU83" s="154"/>
      <c r="HV83" s="154"/>
      <c r="HW83" s="154"/>
      <c r="HX83" s="154"/>
      <c r="HY83" s="154"/>
      <c r="HZ83" s="154"/>
      <c r="IA83" s="154"/>
      <c r="IB83" s="154"/>
      <c r="IC83" s="154"/>
      <c r="ID83" s="154"/>
      <c r="IE83" s="154"/>
      <c r="IF83" s="154"/>
      <c r="IG83" s="154"/>
      <c r="IH83" s="154"/>
      <c r="II83" s="154"/>
      <c r="IJ83" s="154"/>
      <c r="IK83" s="154"/>
      <c r="IL83" s="154"/>
      <c r="IM83" s="154"/>
      <c r="IN83" s="154"/>
      <c r="IO83" s="154"/>
      <c r="IP83" s="154"/>
      <c r="IQ83" s="154"/>
      <c r="IR83" s="154"/>
      <c r="IS83" s="154"/>
      <c r="IT83" s="154"/>
      <c r="IU83" s="154"/>
      <c r="IV83" s="154"/>
      <c r="IW83" s="154"/>
      <c r="IX83" s="154"/>
      <c r="IY83" s="154"/>
      <c r="IZ83" s="154"/>
      <c r="JA83" s="154"/>
      <c r="JB83" s="154"/>
      <c r="JC83" s="154"/>
      <c r="JD83" s="154"/>
      <c r="JE83" s="154"/>
      <c r="JF83" s="154"/>
      <c r="JG83" s="154"/>
      <c r="JH83" s="154"/>
      <c r="JI83" s="154"/>
      <c r="JJ83" s="154"/>
      <c r="JK83" s="154"/>
      <c r="JL83" s="154"/>
      <c r="JM83" s="154"/>
      <c r="JN83" s="154"/>
      <c r="JO83" s="154"/>
      <c r="JP83" s="154"/>
      <c r="JQ83" s="154"/>
      <c r="JR83" s="154"/>
      <c r="JS83" s="154"/>
      <c r="JT83" s="154"/>
      <c r="JU83" s="154"/>
      <c r="JV83" s="154"/>
      <c r="JW83" s="154"/>
      <c r="JX83" s="154"/>
      <c r="JY83" s="154"/>
      <c r="JZ83" s="154"/>
      <c r="KA83" s="154"/>
      <c r="KB83" s="154"/>
      <c r="KC83" s="154"/>
      <c r="KD83" s="154"/>
      <c r="KE83" s="154"/>
      <c r="KF83" s="154"/>
      <c r="KG83" s="154"/>
      <c r="KH83" s="154"/>
      <c r="KI83" s="154"/>
      <c r="KJ83" s="154"/>
      <c r="KK83" s="154"/>
      <c r="KL83" s="154"/>
      <c r="KM83" s="154"/>
      <c r="KN83" s="154"/>
      <c r="KO83" s="154"/>
      <c r="KP83" s="154"/>
      <c r="KQ83" s="154"/>
      <c r="KR83" s="154"/>
      <c r="KS83" s="154"/>
      <c r="KT83" s="154"/>
      <c r="KU83" s="154"/>
      <c r="KV83" s="154"/>
      <c r="KW83" s="154"/>
      <c r="KX83" s="154"/>
      <c r="KY83" s="154"/>
      <c r="KZ83" s="154"/>
      <c r="LA83" s="154"/>
      <c r="LB83" s="154"/>
      <c r="LC83" s="154"/>
      <c r="LD83" s="154"/>
      <c r="LE83" s="154"/>
      <c r="LF83" s="154"/>
      <c r="LG83" s="154"/>
      <c r="LH83" s="154"/>
      <c r="LI83" s="154"/>
      <c r="LJ83" s="154"/>
      <c r="LK83" s="154"/>
      <c r="LL83" s="154"/>
      <c r="LM83" s="154"/>
      <c r="LN83" s="154"/>
      <c r="LO83" s="154"/>
      <c r="LP83" s="154"/>
      <c r="LQ83" s="154"/>
      <c r="LR83" s="154"/>
      <c r="LS83" s="154"/>
      <c r="LT83" s="154"/>
      <c r="LU83" s="154"/>
      <c r="LV83" s="154"/>
      <c r="LW83" s="154"/>
      <c r="LX83" s="154"/>
      <c r="LY83" s="154"/>
      <c r="LZ83" s="154"/>
      <c r="MA83" s="154"/>
      <c r="MB83" s="154"/>
      <c r="MC83" s="154"/>
      <c r="MD83" s="154"/>
      <c r="ME83" s="154"/>
      <c r="MF83" s="154"/>
      <c r="MG83" s="154"/>
      <c r="MH83" s="154"/>
      <c r="MI83" s="154"/>
      <c r="MJ83" s="154"/>
      <c r="MK83" s="154"/>
      <c r="ML83" s="154"/>
      <c r="MM83" s="154"/>
      <c r="MN83" s="154"/>
      <c r="MO83" s="154"/>
      <c r="MP83" s="154"/>
      <c r="MQ83" s="154"/>
      <c r="MR83" s="154"/>
      <c r="MS83" s="154"/>
      <c r="MT83" s="154"/>
      <c r="MU83" s="154"/>
      <c r="MV83" s="154"/>
      <c r="MW83" s="154"/>
      <c r="MX83" s="154"/>
      <c r="MY83" s="154"/>
      <c r="MZ83" s="154"/>
      <c r="NA83" s="154"/>
      <c r="NB83" s="154"/>
      <c r="NC83" s="154"/>
      <c r="ND83" s="154"/>
      <c r="NE83" s="154"/>
      <c r="NF83" s="154"/>
      <c r="NG83" s="154"/>
      <c r="NH83" s="154"/>
      <c r="NI83" s="154"/>
      <c r="NJ83" s="154"/>
      <c r="NK83" s="154"/>
      <c r="NL83" s="154"/>
      <c r="NM83" s="154"/>
      <c r="NN83" s="154"/>
      <c r="NO83" s="154"/>
      <c r="NP83" s="154"/>
      <c r="NQ83" s="154"/>
      <c r="NR83" s="154"/>
      <c r="NS83" s="154"/>
      <c r="NT83" s="154"/>
      <c r="NU83" s="154"/>
      <c r="NV83" s="154"/>
      <c r="NW83" s="154"/>
      <c r="NX83" s="154"/>
      <c r="NY83" s="154"/>
      <c r="NZ83" s="154"/>
      <c r="OA83" s="154"/>
      <c r="OB83" s="154"/>
      <c r="OC83" s="154"/>
      <c r="OD83" s="154"/>
      <c r="OE83" s="154"/>
      <c r="OF83" s="154"/>
      <c r="OG83" s="154"/>
      <c r="OH83" s="154"/>
      <c r="OI83" s="154"/>
      <c r="OJ83" s="154"/>
      <c r="OK83" s="154"/>
      <c r="OL83" s="154"/>
      <c r="OM83" s="154"/>
      <c r="ON83" s="154"/>
      <c r="OO83" s="154"/>
      <c r="OP83" s="154"/>
      <c r="OQ83" s="154"/>
      <c r="OR83" s="154"/>
      <c r="OS83" s="154"/>
      <c r="OT83" s="154"/>
      <c r="OU83" s="154"/>
      <c r="OV83" s="154"/>
      <c r="OW83" s="154"/>
      <c r="OX83" s="154"/>
      <c r="OY83" s="154"/>
      <c r="OZ83" s="154"/>
      <c r="PA83" s="154"/>
      <c r="PB83" s="154"/>
      <c r="PC83" s="154"/>
      <c r="PD83" s="154"/>
      <c r="PE83" s="154"/>
      <c r="PF83" s="154"/>
      <c r="PG83" s="154"/>
      <c r="PH83" s="154"/>
      <c r="PI83" s="154"/>
      <c r="PJ83" s="154"/>
      <c r="PK83" s="154"/>
      <c r="PL83" s="154"/>
      <c r="PM83" s="154"/>
      <c r="PN83" s="154"/>
      <c r="PO83" s="154"/>
      <c r="PP83" s="154"/>
      <c r="PQ83" s="154"/>
      <c r="PR83" s="154"/>
      <c r="PS83" s="154"/>
      <c r="PT83" s="154"/>
      <c r="PU83" s="154"/>
      <c r="PV83" s="154"/>
      <c r="PW83" s="154"/>
      <c r="PX83" s="154"/>
      <c r="PY83" s="154"/>
      <c r="PZ83" s="154"/>
      <c r="QA83" s="154"/>
      <c r="QB83" s="154"/>
      <c r="QC83" s="154"/>
      <c r="QD83" s="154"/>
      <c r="QE83" s="154"/>
      <c r="QF83" s="154"/>
      <c r="QG83" s="154"/>
      <c r="QH83" s="154"/>
      <c r="QI83" s="154"/>
      <c r="QJ83" s="154"/>
      <c r="QK83" s="154"/>
      <c r="QL83" s="154"/>
      <c r="QM83" s="154"/>
      <c r="QN83" s="154"/>
      <c r="QO83" s="154"/>
      <c r="QP83" s="154"/>
      <c r="QQ83" s="154"/>
      <c r="QR83" s="154"/>
      <c r="QS83" s="154"/>
      <c r="QT83" s="154"/>
      <c r="QU83" s="154"/>
      <c r="QV83" s="154"/>
      <c r="QW83" s="154"/>
      <c r="QX83" s="154"/>
      <c r="QY83" s="154"/>
      <c r="QZ83" s="154"/>
      <c r="RA83" s="154"/>
      <c r="RB83" s="154"/>
      <c r="RC83" s="154"/>
      <c r="RD83" s="154"/>
      <c r="RE83" s="154"/>
      <c r="RF83" s="154"/>
      <c r="RG83" s="154"/>
      <c r="RH83" s="154"/>
      <c r="RI83" s="154"/>
      <c r="RJ83" s="154"/>
      <c r="RK83" s="154"/>
      <c r="RL83" s="154"/>
      <c r="RM83" s="154"/>
      <c r="RN83" s="154"/>
      <c r="RO83" s="154"/>
      <c r="RP83" s="154"/>
      <c r="RQ83" s="154"/>
      <c r="RR83" s="154"/>
      <c r="RS83" s="154"/>
      <c r="RT83" s="154"/>
      <c r="RU83" s="154"/>
      <c r="RV83" s="154"/>
      <c r="RW83" s="154"/>
      <c r="RX83" s="154"/>
      <c r="RY83" s="154"/>
      <c r="RZ83" s="154"/>
      <c r="SA83" s="154"/>
      <c r="SB83" s="154"/>
      <c r="SC83" s="154"/>
      <c r="SD83" s="154"/>
      <c r="SE83" s="154"/>
      <c r="SF83" s="154"/>
      <c r="SG83" s="154"/>
      <c r="SH83" s="154"/>
      <c r="SI83" s="154"/>
      <c r="SJ83" s="154"/>
      <c r="SK83" s="154"/>
      <c r="SL83" s="154"/>
      <c r="SM83" s="154"/>
      <c r="SN83" s="154"/>
      <c r="SO83" s="154"/>
      <c r="SP83" s="154"/>
      <c r="SQ83" s="154"/>
      <c r="SR83" s="154"/>
      <c r="SS83" s="154"/>
      <c r="ST83" s="154"/>
      <c r="SU83" s="154"/>
      <c r="SV83" s="154"/>
      <c r="SW83" s="154"/>
      <c r="SX83" s="154"/>
      <c r="SY83" s="154"/>
      <c r="SZ83" s="154"/>
      <c r="TA83" s="154"/>
      <c r="TB83" s="154"/>
      <c r="TC83" s="154"/>
      <c r="TD83" s="154"/>
      <c r="TE83" s="154"/>
      <c r="TF83" s="154"/>
      <c r="TG83" s="154"/>
      <c r="TH83" s="154"/>
      <c r="TI83" s="154"/>
      <c r="TJ83" s="154"/>
      <c r="TK83" s="154"/>
      <c r="TL83" s="154"/>
      <c r="TM83" s="154"/>
      <c r="TN83" s="154"/>
      <c r="TO83" s="154"/>
      <c r="TP83" s="154"/>
      <c r="TQ83" s="154"/>
      <c r="TR83" s="154"/>
      <c r="TS83" s="154"/>
      <c r="TT83" s="154"/>
      <c r="TU83" s="154"/>
      <c r="TV83" s="154"/>
      <c r="TW83" s="154"/>
      <c r="TX83" s="154"/>
      <c r="TY83" s="154"/>
      <c r="TZ83" s="154"/>
      <c r="UA83" s="154"/>
      <c r="UB83" s="154"/>
      <c r="UC83" s="154"/>
      <c r="UD83" s="154"/>
      <c r="UE83" s="154"/>
      <c r="UF83" s="154"/>
    </row>
    <row r="84" spans="1:552" ht="15.75" customHeight="1" outlineLevel="1" x14ac:dyDescent="0.35">
      <c r="A84" s="2" t="s">
        <v>1339</v>
      </c>
      <c r="B84" s="5"/>
      <c r="C84" s="5"/>
      <c r="D84" s="81"/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  <c r="Z84" s="154"/>
      <c r="AA84" s="154"/>
      <c r="AB84" s="154"/>
      <c r="AC84" s="154"/>
      <c r="AD84" s="154"/>
      <c r="AE84" s="154"/>
      <c r="AF84" s="154">
        <v>3400</v>
      </c>
      <c r="AG84" s="154"/>
      <c r="AH84" s="82"/>
      <c r="AI84" s="81"/>
      <c r="AJ84" s="154"/>
      <c r="AK84" s="154">
        <v>1700</v>
      </c>
      <c r="AL84" s="154"/>
      <c r="AM84" s="154"/>
      <c r="AN84" s="154"/>
      <c r="AO84" s="154"/>
      <c r="AP84" s="154"/>
      <c r="AQ84" s="154"/>
      <c r="AR84" s="154"/>
      <c r="AS84" s="154"/>
      <c r="AT84" s="154"/>
      <c r="AU84" s="154">
        <v>900</v>
      </c>
      <c r="AV84" s="154"/>
      <c r="AW84" s="154"/>
      <c r="AX84" s="154">
        <v>800</v>
      </c>
      <c r="AY84" s="154"/>
      <c r="AZ84" s="154"/>
      <c r="BA84" s="154"/>
      <c r="BB84" s="154"/>
      <c r="BC84" s="154"/>
      <c r="BD84" s="154"/>
      <c r="BE84" s="154"/>
      <c r="BF84" s="154"/>
      <c r="BG84" s="154"/>
      <c r="BH84" s="154">
        <v>2500</v>
      </c>
      <c r="BI84" s="154">
        <v>6800</v>
      </c>
      <c r="BJ84" s="154"/>
      <c r="BK84" s="154"/>
      <c r="BL84" s="154"/>
      <c r="BM84" s="82"/>
      <c r="BN84" s="83"/>
      <c r="BO84" s="154"/>
      <c r="BP84" s="154"/>
      <c r="BQ84" s="154"/>
      <c r="BR84" s="154"/>
      <c r="BS84" s="154"/>
      <c r="BT84" s="154"/>
      <c r="BU84" s="154"/>
      <c r="BV84" s="154"/>
      <c r="BW84" s="154"/>
      <c r="BX84" s="154"/>
      <c r="BY84" s="154"/>
      <c r="BZ84" s="154"/>
      <c r="CA84" s="154"/>
      <c r="CB84" s="154"/>
      <c r="CC84" s="154"/>
      <c r="CD84" s="154"/>
      <c r="CE84" s="154"/>
      <c r="CF84" s="154"/>
      <c r="CG84" s="154"/>
      <c r="CH84" s="154"/>
      <c r="CI84" s="154"/>
      <c r="CJ84" s="154"/>
      <c r="CK84" s="154"/>
      <c r="CL84" s="154"/>
      <c r="CM84" s="154">
        <v>3000</v>
      </c>
      <c r="CN84" s="154"/>
      <c r="CO84" s="154"/>
      <c r="CP84" s="154"/>
      <c r="CQ84" s="154"/>
      <c r="CR84" s="154"/>
      <c r="CS84" s="154"/>
      <c r="CT84" s="154"/>
      <c r="CU84" s="154"/>
      <c r="CV84" s="154"/>
      <c r="CW84" s="154"/>
      <c r="CX84" s="154"/>
      <c r="CY84" s="154">
        <v>3600</v>
      </c>
      <c r="CZ84" s="154"/>
      <c r="DA84" s="154"/>
      <c r="DB84" s="154"/>
      <c r="DC84" s="154"/>
      <c r="DD84" s="154"/>
      <c r="DE84" s="154"/>
      <c r="DF84" s="154"/>
      <c r="DG84" s="154"/>
      <c r="DH84" s="154"/>
      <c r="DI84" s="154"/>
      <c r="DJ84" s="154"/>
      <c r="DK84" s="154"/>
      <c r="DL84" s="154">
        <v>3000</v>
      </c>
      <c r="DM84" s="154"/>
      <c r="DN84" s="154"/>
      <c r="DO84" s="154">
        <v>1800</v>
      </c>
      <c r="DP84" s="154"/>
      <c r="DQ84" s="154"/>
      <c r="DR84" s="154"/>
      <c r="DS84" s="154"/>
      <c r="DT84" s="154">
        <v>5000</v>
      </c>
      <c r="DU84" s="154"/>
      <c r="DV84" s="154"/>
      <c r="DW84" s="154"/>
      <c r="DX84" s="154"/>
      <c r="DY84" s="154"/>
      <c r="DZ84" s="154">
        <v>1900</v>
      </c>
      <c r="EA84" s="154"/>
      <c r="EB84" s="154"/>
      <c r="EC84" s="154"/>
      <c r="ED84" s="154"/>
      <c r="EE84" s="154"/>
      <c r="EF84" s="154"/>
      <c r="EG84" s="154"/>
      <c r="EH84" s="154"/>
      <c r="EI84" s="154"/>
      <c r="EJ84" s="154"/>
      <c r="EK84" s="154"/>
      <c r="EL84" s="154"/>
      <c r="EM84" s="154"/>
      <c r="EN84" s="154"/>
      <c r="EO84" s="154"/>
      <c r="EP84" s="154">
        <v>900</v>
      </c>
      <c r="EQ84" s="154"/>
      <c r="ER84" s="154"/>
      <c r="ES84" s="154"/>
      <c r="ET84" s="154"/>
      <c r="EU84" s="154">
        <v>1600</v>
      </c>
      <c r="EV84" s="154"/>
      <c r="EW84" s="154"/>
      <c r="EX84" s="154"/>
      <c r="EY84" s="154"/>
      <c r="EZ84" s="154"/>
      <c r="FA84" s="154"/>
      <c r="FB84" s="154">
        <v>2350</v>
      </c>
      <c r="FC84" s="154">
        <v>3000</v>
      </c>
      <c r="FD84" s="154"/>
      <c r="FE84" s="154"/>
      <c r="FF84" s="154"/>
      <c r="FG84" s="154"/>
      <c r="FH84" s="154"/>
      <c r="FI84" s="154">
        <v>300</v>
      </c>
      <c r="FJ84" s="154"/>
      <c r="FK84" s="154"/>
      <c r="FL84" s="154"/>
      <c r="FM84" s="154"/>
      <c r="FN84" s="154"/>
      <c r="FO84" s="154"/>
      <c r="FP84" s="154"/>
      <c r="FQ84" s="154"/>
      <c r="FR84" s="154">
        <v>8600</v>
      </c>
      <c r="FS84" s="154"/>
      <c r="FT84" s="154"/>
      <c r="FU84" s="154"/>
      <c r="FV84" s="154"/>
      <c r="FW84" s="154"/>
      <c r="FX84" s="154"/>
      <c r="FY84" s="154"/>
      <c r="FZ84" s="154"/>
      <c r="GA84" s="154"/>
      <c r="GB84" s="154">
        <v>1450</v>
      </c>
      <c r="GC84" s="154">
        <v>1450</v>
      </c>
      <c r="GD84" s="154"/>
      <c r="GE84" s="154"/>
      <c r="GF84" s="154"/>
      <c r="GG84" s="154"/>
      <c r="GH84" s="154">
        <v>4500</v>
      </c>
      <c r="GI84" s="154"/>
      <c r="GJ84" s="154"/>
      <c r="GK84" s="154"/>
      <c r="GL84" s="154"/>
      <c r="GM84" s="154"/>
      <c r="GN84" s="154"/>
      <c r="GO84" s="154">
        <v>2000</v>
      </c>
      <c r="GP84" s="154"/>
      <c r="GQ84" s="154"/>
      <c r="GR84" s="154"/>
      <c r="GS84" s="154"/>
      <c r="GT84" s="154"/>
      <c r="GU84" s="154"/>
      <c r="GV84" s="154">
        <v>1500</v>
      </c>
      <c r="GW84" s="154"/>
      <c r="GX84" s="154"/>
      <c r="GY84" s="154"/>
      <c r="GZ84" s="154"/>
      <c r="HA84" s="154"/>
      <c r="HB84" s="154">
        <v>1950</v>
      </c>
      <c r="HC84" s="154"/>
      <c r="HD84" s="154"/>
      <c r="HE84" s="154"/>
      <c r="HF84" s="154"/>
      <c r="HG84" s="154"/>
      <c r="HH84" s="154">
        <v>6000</v>
      </c>
      <c r="HI84" s="154"/>
      <c r="HJ84" s="154"/>
      <c r="HK84" s="154"/>
      <c r="HL84" s="154"/>
      <c r="HM84" s="154"/>
      <c r="HN84" s="154"/>
      <c r="HO84" s="154"/>
      <c r="HP84" s="154"/>
      <c r="HQ84" s="154"/>
      <c r="HR84" s="154"/>
      <c r="HS84" s="154"/>
      <c r="HT84" s="154"/>
      <c r="HU84" s="154"/>
      <c r="HV84" s="154"/>
      <c r="HW84" s="154"/>
      <c r="HX84" s="154"/>
      <c r="HY84" s="154"/>
      <c r="HZ84" s="154"/>
      <c r="IA84" s="154"/>
      <c r="IB84" s="154"/>
      <c r="IC84" s="154"/>
      <c r="ID84" s="154"/>
      <c r="IE84" s="154"/>
      <c r="IF84" s="154"/>
      <c r="IG84" s="154"/>
      <c r="IH84" s="154"/>
      <c r="II84" s="154"/>
      <c r="IJ84" s="154"/>
      <c r="IK84" s="154"/>
      <c r="IL84" s="154"/>
      <c r="IM84" s="154"/>
      <c r="IN84" s="154"/>
      <c r="IO84" s="154"/>
      <c r="IP84" s="154"/>
      <c r="IQ84" s="154"/>
      <c r="IR84" s="154"/>
      <c r="IS84" s="154"/>
      <c r="IT84" s="154"/>
      <c r="IU84" s="154"/>
      <c r="IV84" s="154"/>
      <c r="IW84" s="154"/>
      <c r="IX84" s="154"/>
      <c r="IY84" s="154"/>
      <c r="IZ84" s="154"/>
      <c r="JA84" s="154"/>
      <c r="JB84" s="154"/>
      <c r="JC84" s="154"/>
      <c r="JD84" s="154"/>
      <c r="JE84" s="154"/>
      <c r="JF84" s="154"/>
      <c r="JG84" s="154"/>
      <c r="JH84" s="154"/>
      <c r="JI84" s="154"/>
      <c r="JJ84" s="154"/>
      <c r="JK84" s="154"/>
      <c r="JL84" s="154"/>
      <c r="JM84" s="154"/>
      <c r="JN84" s="154"/>
      <c r="JO84" s="154"/>
      <c r="JP84" s="154"/>
      <c r="JQ84" s="154"/>
      <c r="JR84" s="154"/>
      <c r="JS84" s="154"/>
      <c r="JT84" s="154"/>
      <c r="JU84" s="154"/>
      <c r="JV84" s="154"/>
      <c r="JW84" s="154"/>
      <c r="JX84" s="154"/>
      <c r="JY84" s="154"/>
      <c r="JZ84" s="154"/>
      <c r="KA84" s="154"/>
      <c r="KB84" s="154"/>
      <c r="KC84" s="154"/>
      <c r="KD84" s="154"/>
      <c r="KE84" s="154"/>
      <c r="KF84" s="154"/>
      <c r="KG84" s="154"/>
      <c r="KH84" s="154"/>
      <c r="KI84" s="154"/>
      <c r="KJ84" s="154"/>
      <c r="KK84" s="154"/>
      <c r="KL84" s="154"/>
      <c r="KM84" s="154"/>
      <c r="KN84" s="154"/>
      <c r="KO84" s="154"/>
      <c r="KP84" s="154"/>
      <c r="KQ84" s="154"/>
      <c r="KR84" s="154"/>
      <c r="KS84" s="154"/>
      <c r="KT84" s="154"/>
      <c r="KU84" s="154"/>
      <c r="KV84" s="154"/>
      <c r="KW84" s="154"/>
      <c r="KX84" s="154"/>
      <c r="KY84" s="154"/>
      <c r="KZ84" s="154"/>
      <c r="LA84" s="154"/>
      <c r="LB84" s="154"/>
      <c r="LC84" s="154"/>
      <c r="LD84" s="154"/>
      <c r="LE84" s="154"/>
      <c r="LF84" s="154"/>
      <c r="LG84" s="154"/>
      <c r="LH84" s="154"/>
      <c r="LI84" s="154"/>
      <c r="LJ84" s="154"/>
      <c r="LK84" s="154"/>
      <c r="LL84" s="154"/>
      <c r="LM84" s="154"/>
      <c r="LN84" s="154"/>
      <c r="LO84" s="154"/>
      <c r="LP84" s="154"/>
      <c r="LQ84" s="154"/>
      <c r="LR84" s="154"/>
      <c r="LS84" s="154"/>
      <c r="LT84" s="154"/>
      <c r="LU84" s="154"/>
      <c r="LV84" s="154"/>
      <c r="LW84" s="154"/>
      <c r="LX84" s="154"/>
      <c r="LY84" s="154"/>
      <c r="LZ84" s="154"/>
      <c r="MA84" s="154"/>
      <c r="MB84" s="154"/>
      <c r="MC84" s="154"/>
      <c r="MD84" s="154"/>
      <c r="ME84" s="154"/>
      <c r="MF84" s="154"/>
      <c r="MG84" s="154"/>
      <c r="MH84" s="154"/>
      <c r="MI84" s="154"/>
      <c r="MJ84" s="154"/>
      <c r="MK84" s="154"/>
      <c r="ML84" s="154"/>
      <c r="MM84" s="154"/>
      <c r="MN84" s="154"/>
      <c r="MO84" s="154"/>
      <c r="MP84" s="154"/>
      <c r="MQ84" s="154"/>
      <c r="MR84" s="154"/>
      <c r="MS84" s="154"/>
      <c r="MT84" s="154"/>
      <c r="MU84" s="154"/>
      <c r="MV84" s="154"/>
      <c r="MW84" s="154"/>
      <c r="MX84" s="154"/>
      <c r="MY84" s="154"/>
      <c r="MZ84" s="154"/>
      <c r="NA84" s="154"/>
      <c r="NB84" s="154"/>
      <c r="NC84" s="154"/>
      <c r="ND84" s="154"/>
      <c r="NE84" s="154"/>
      <c r="NF84" s="154"/>
      <c r="NG84" s="154"/>
      <c r="NH84" s="154"/>
      <c r="NI84" s="154"/>
      <c r="NJ84" s="154"/>
      <c r="NK84" s="154"/>
      <c r="NL84" s="154"/>
      <c r="NM84" s="154"/>
      <c r="NN84" s="154"/>
      <c r="NO84" s="154"/>
      <c r="NP84" s="154"/>
      <c r="NQ84" s="154"/>
      <c r="NR84" s="154"/>
      <c r="NS84" s="154"/>
      <c r="NT84" s="154"/>
      <c r="NU84" s="154"/>
      <c r="NV84" s="154"/>
      <c r="NW84" s="154"/>
      <c r="NX84" s="154"/>
      <c r="NY84" s="154"/>
      <c r="NZ84" s="154"/>
      <c r="OA84" s="154"/>
      <c r="OB84" s="154"/>
      <c r="OC84" s="154"/>
      <c r="OD84" s="154"/>
      <c r="OE84" s="154"/>
      <c r="OF84" s="154"/>
      <c r="OG84" s="154"/>
      <c r="OH84" s="154"/>
      <c r="OI84" s="154"/>
      <c r="OJ84" s="154"/>
      <c r="OK84" s="154"/>
      <c r="OL84" s="154"/>
      <c r="OM84" s="154"/>
      <c r="ON84" s="154"/>
      <c r="OO84" s="154"/>
      <c r="OP84" s="154"/>
      <c r="OQ84" s="154"/>
      <c r="OR84" s="154"/>
      <c r="OS84" s="154"/>
      <c r="OT84" s="154"/>
      <c r="OU84" s="154"/>
      <c r="OV84" s="154"/>
      <c r="OW84" s="154"/>
      <c r="OX84" s="154"/>
      <c r="OY84" s="154"/>
      <c r="OZ84" s="154"/>
      <c r="PA84" s="154"/>
      <c r="PB84" s="154"/>
      <c r="PC84" s="154"/>
      <c r="PD84" s="154"/>
      <c r="PE84" s="154"/>
      <c r="PF84" s="154"/>
      <c r="PG84" s="154"/>
      <c r="PH84" s="154"/>
      <c r="PI84" s="154"/>
      <c r="PJ84" s="154"/>
      <c r="PK84" s="154"/>
      <c r="PL84" s="154"/>
      <c r="PM84" s="154"/>
      <c r="PN84" s="154"/>
      <c r="PO84" s="154"/>
      <c r="PP84" s="154"/>
      <c r="PQ84" s="154"/>
      <c r="PR84" s="154"/>
      <c r="PS84" s="154"/>
      <c r="PT84" s="154"/>
      <c r="PU84" s="154"/>
      <c r="PV84" s="154"/>
      <c r="PW84" s="154"/>
      <c r="PX84" s="154"/>
      <c r="PY84" s="154"/>
      <c r="PZ84" s="154"/>
      <c r="QA84" s="154"/>
      <c r="QB84" s="154"/>
      <c r="QC84" s="154"/>
      <c r="QD84" s="154"/>
      <c r="QE84" s="154"/>
      <c r="QF84" s="154"/>
      <c r="QG84" s="154"/>
      <c r="QH84" s="154"/>
      <c r="QI84" s="154"/>
      <c r="QJ84" s="154"/>
      <c r="QK84" s="154"/>
      <c r="QL84" s="154"/>
      <c r="QM84" s="154"/>
      <c r="QN84" s="154"/>
      <c r="QO84" s="154"/>
      <c r="QP84" s="154"/>
      <c r="QQ84" s="154"/>
      <c r="QR84" s="154"/>
      <c r="QS84" s="154"/>
      <c r="QT84" s="154"/>
      <c r="QU84" s="154"/>
      <c r="QV84" s="154"/>
      <c r="QW84" s="154"/>
      <c r="QX84" s="154"/>
      <c r="QY84" s="154"/>
      <c r="QZ84" s="154"/>
      <c r="RA84" s="154"/>
      <c r="RB84" s="154"/>
      <c r="RC84" s="154"/>
      <c r="RD84" s="154"/>
      <c r="RE84" s="154"/>
      <c r="RF84" s="154"/>
      <c r="RG84" s="154"/>
      <c r="RH84" s="154"/>
      <c r="RI84" s="154"/>
      <c r="RJ84" s="154"/>
      <c r="RK84" s="154"/>
      <c r="RL84" s="154"/>
      <c r="RM84" s="154"/>
      <c r="RN84" s="154"/>
      <c r="RO84" s="154"/>
      <c r="RP84" s="154"/>
      <c r="RQ84" s="154"/>
      <c r="RR84" s="154"/>
      <c r="RS84" s="154"/>
      <c r="RT84" s="154"/>
      <c r="RU84" s="154"/>
      <c r="RV84" s="154"/>
      <c r="RW84" s="154"/>
      <c r="RX84" s="154"/>
      <c r="RY84" s="154"/>
      <c r="RZ84" s="154"/>
      <c r="SA84" s="154"/>
      <c r="SB84" s="154"/>
      <c r="SC84" s="154"/>
      <c r="SD84" s="154"/>
      <c r="SE84" s="154"/>
      <c r="SF84" s="154"/>
      <c r="SG84" s="154"/>
      <c r="SH84" s="154"/>
      <c r="SI84" s="154"/>
      <c r="SJ84" s="154"/>
      <c r="SK84" s="154"/>
      <c r="SL84" s="154"/>
      <c r="SM84" s="154"/>
      <c r="SN84" s="154"/>
      <c r="SO84" s="154"/>
      <c r="SP84" s="154"/>
      <c r="SQ84" s="154"/>
      <c r="SR84" s="154"/>
      <c r="SS84" s="154"/>
      <c r="ST84" s="154"/>
      <c r="SU84" s="154"/>
      <c r="SV84" s="154"/>
      <c r="SW84" s="154"/>
      <c r="SX84" s="154"/>
      <c r="SY84" s="154"/>
      <c r="SZ84" s="154"/>
      <c r="TA84" s="154"/>
      <c r="TB84" s="154"/>
      <c r="TC84" s="154"/>
      <c r="TD84" s="154"/>
      <c r="TE84" s="154"/>
      <c r="TF84" s="154"/>
      <c r="TG84" s="154"/>
      <c r="TH84" s="154"/>
      <c r="TI84" s="154"/>
      <c r="TJ84" s="154"/>
      <c r="TK84" s="154"/>
      <c r="TL84" s="154"/>
      <c r="TM84" s="154"/>
      <c r="TN84" s="154"/>
      <c r="TO84" s="154"/>
      <c r="TP84" s="154"/>
      <c r="TQ84" s="154"/>
      <c r="TR84" s="154"/>
      <c r="TS84" s="154"/>
      <c r="TT84" s="154"/>
      <c r="TU84" s="154"/>
      <c r="TV84" s="154"/>
      <c r="TW84" s="154"/>
      <c r="TX84" s="154"/>
      <c r="TY84" s="154"/>
      <c r="TZ84" s="154"/>
      <c r="UA84" s="154"/>
      <c r="UB84" s="154"/>
      <c r="UC84" s="154"/>
      <c r="UD84" s="154"/>
      <c r="UE84" s="154"/>
      <c r="UF84" s="154"/>
    </row>
    <row r="85" spans="1:552" ht="15.75" customHeight="1" outlineLevel="1" x14ac:dyDescent="0.35">
      <c r="A85" s="2" t="s">
        <v>602</v>
      </c>
      <c r="B85" s="5"/>
      <c r="C85" s="5"/>
      <c r="D85" s="93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>
        <v>2000</v>
      </c>
      <c r="AC85" s="94"/>
      <c r="AD85" s="94"/>
      <c r="AE85" s="94"/>
      <c r="AF85" s="94"/>
      <c r="AG85" s="94"/>
      <c r="AH85" s="95"/>
      <c r="AI85" s="93"/>
      <c r="AJ85" s="94"/>
      <c r="AK85" s="94"/>
      <c r="AL85" s="94"/>
      <c r="AM85" s="94"/>
      <c r="AN85" s="94"/>
      <c r="AO85" s="94"/>
      <c r="AP85" s="94">
        <v>2000</v>
      </c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>
        <v>1000</v>
      </c>
      <c r="BF85" s="94"/>
      <c r="BG85" s="94"/>
      <c r="BH85" s="94"/>
      <c r="BI85" s="94"/>
      <c r="BJ85" s="94"/>
      <c r="BK85" s="94"/>
      <c r="BL85" s="94">
        <v>1000</v>
      </c>
      <c r="BM85" s="95"/>
      <c r="BN85" s="83"/>
      <c r="BO85" s="154"/>
      <c r="BP85" s="154"/>
      <c r="BQ85" s="154"/>
      <c r="BR85" s="154"/>
      <c r="BS85" s="154"/>
      <c r="BT85" s="154"/>
      <c r="BU85" s="154"/>
      <c r="BV85" s="154">
        <v>2000</v>
      </c>
      <c r="BW85" s="154"/>
      <c r="BX85" s="154"/>
      <c r="BY85" s="154"/>
      <c r="BZ85" s="154"/>
      <c r="CA85" s="154"/>
      <c r="CB85" s="154"/>
      <c r="CC85" s="154"/>
      <c r="CD85" s="154"/>
      <c r="CE85" s="154"/>
      <c r="CF85" s="154"/>
      <c r="CG85" s="154">
        <v>1000</v>
      </c>
      <c r="CH85" s="154"/>
      <c r="CI85" s="154"/>
      <c r="CJ85" s="154"/>
      <c r="CK85" s="154"/>
      <c r="CL85" s="154"/>
      <c r="CM85" s="154"/>
      <c r="CN85" s="154">
        <v>1000</v>
      </c>
      <c r="CO85" s="154"/>
      <c r="CP85" s="154"/>
      <c r="CQ85" s="154"/>
      <c r="CR85" s="154"/>
      <c r="CS85" s="154"/>
      <c r="CT85" s="154"/>
      <c r="CU85" s="154"/>
      <c r="CV85" s="154"/>
      <c r="CW85" s="154"/>
      <c r="CX85" s="154"/>
      <c r="CY85" s="154"/>
      <c r="CZ85" s="154">
        <v>3000</v>
      </c>
      <c r="DA85" s="154"/>
      <c r="DB85" s="154"/>
      <c r="DC85" s="154"/>
      <c r="DD85" s="154"/>
      <c r="DE85" s="154"/>
      <c r="DF85" s="154"/>
      <c r="DG85" s="154"/>
      <c r="DH85" s="154"/>
      <c r="DI85" s="154"/>
      <c r="DJ85" s="154"/>
      <c r="DK85" s="154"/>
      <c r="DL85" s="154">
        <v>2000</v>
      </c>
      <c r="DM85" s="154"/>
      <c r="DN85" s="154"/>
      <c r="DO85" s="154"/>
      <c r="DP85" s="154"/>
      <c r="DQ85" s="154"/>
      <c r="DR85" s="154"/>
      <c r="DS85" s="154"/>
      <c r="DT85" s="154"/>
      <c r="DU85" s="154"/>
      <c r="DV85" s="154"/>
      <c r="DW85" s="154"/>
      <c r="DX85" s="154"/>
      <c r="DY85" s="154"/>
      <c r="DZ85" s="154"/>
      <c r="EA85" s="154"/>
      <c r="EB85" s="154"/>
      <c r="EC85" s="154"/>
      <c r="ED85" s="154"/>
      <c r="EE85" s="154"/>
      <c r="EF85" s="154"/>
      <c r="EG85" s="154">
        <v>2000</v>
      </c>
      <c r="EH85" s="154"/>
      <c r="EI85" s="154"/>
      <c r="EJ85" s="154"/>
      <c r="EK85" s="154"/>
      <c r="EL85" s="154"/>
      <c r="EM85" s="154"/>
      <c r="EN85" s="154">
        <v>2000</v>
      </c>
      <c r="EO85" s="154"/>
      <c r="EP85" s="154"/>
      <c r="EQ85" s="154"/>
      <c r="ER85" s="154"/>
      <c r="ES85" s="154"/>
      <c r="ET85" s="154"/>
      <c r="EU85" s="154">
        <v>2000</v>
      </c>
      <c r="EV85" s="154"/>
      <c r="EW85" s="154"/>
      <c r="EX85" s="154"/>
      <c r="EY85" s="154"/>
      <c r="EZ85" s="154"/>
      <c r="FA85" s="154"/>
      <c r="FB85" s="154"/>
      <c r="FC85" s="154"/>
      <c r="FD85" s="154"/>
      <c r="FE85" s="154"/>
      <c r="FF85" s="154"/>
      <c r="FG85" s="154"/>
      <c r="FH85" s="154"/>
      <c r="FI85" s="154">
        <v>3500</v>
      </c>
      <c r="FJ85" s="154"/>
      <c r="FK85" s="154"/>
      <c r="FL85" s="154"/>
      <c r="FM85" s="154"/>
      <c r="FN85" s="154"/>
      <c r="FO85" s="154"/>
      <c r="FP85" s="154"/>
      <c r="FQ85" s="154"/>
      <c r="FR85" s="154"/>
      <c r="FS85" s="154"/>
      <c r="FT85" s="154"/>
      <c r="FU85" s="154"/>
      <c r="FV85" s="154"/>
      <c r="FW85" s="154">
        <v>3500</v>
      </c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>
        <v>3000</v>
      </c>
      <c r="GN85" s="154"/>
      <c r="GO85" s="154"/>
      <c r="GP85" s="154"/>
      <c r="GQ85" s="154"/>
      <c r="GR85" s="154"/>
      <c r="GS85" s="154"/>
      <c r="GT85" s="154"/>
      <c r="GU85" s="154"/>
      <c r="GV85" s="154"/>
      <c r="GW85" s="154"/>
      <c r="GX85" s="154"/>
      <c r="GY85" s="154"/>
      <c r="GZ85" s="154"/>
      <c r="HA85" s="154"/>
      <c r="HB85" s="154">
        <v>3000</v>
      </c>
      <c r="HC85" s="154"/>
      <c r="HD85" s="154"/>
      <c r="HE85" s="154"/>
      <c r="HF85" s="154"/>
      <c r="HG85" s="154"/>
      <c r="HH85" s="154"/>
      <c r="HI85" s="154"/>
      <c r="HJ85" s="154"/>
      <c r="HK85" s="154"/>
      <c r="HL85" s="154"/>
      <c r="HM85" s="154"/>
      <c r="HN85" s="154"/>
      <c r="HO85" s="154"/>
      <c r="HP85" s="154"/>
      <c r="HQ85" s="154"/>
      <c r="HR85" s="154"/>
      <c r="HS85" s="154"/>
      <c r="HT85" s="154"/>
      <c r="HU85" s="154"/>
      <c r="HV85" s="154"/>
      <c r="HW85" s="154"/>
      <c r="HX85" s="154"/>
      <c r="HY85" s="154"/>
      <c r="HZ85" s="154"/>
      <c r="IA85" s="154"/>
      <c r="IB85" s="154"/>
      <c r="IC85" s="154"/>
      <c r="ID85" s="154"/>
      <c r="IE85" s="154"/>
      <c r="IF85" s="154"/>
      <c r="IG85" s="154"/>
      <c r="IH85" s="154"/>
      <c r="II85" s="154"/>
      <c r="IJ85" s="154"/>
      <c r="IK85" s="154"/>
      <c r="IL85" s="154"/>
      <c r="IM85" s="154"/>
      <c r="IN85" s="154"/>
      <c r="IO85" s="154"/>
      <c r="IP85" s="154"/>
      <c r="IQ85" s="154"/>
      <c r="IR85" s="154"/>
      <c r="IS85" s="154"/>
      <c r="IT85" s="154"/>
      <c r="IU85" s="154"/>
      <c r="IV85" s="154"/>
      <c r="IW85" s="154"/>
      <c r="IX85" s="154"/>
      <c r="IY85" s="154"/>
      <c r="IZ85" s="154"/>
      <c r="JA85" s="154"/>
      <c r="JB85" s="154"/>
      <c r="JC85" s="154"/>
      <c r="JD85" s="154"/>
      <c r="JE85" s="154"/>
      <c r="JF85" s="154"/>
      <c r="JG85" s="154"/>
      <c r="JH85" s="154"/>
      <c r="JI85" s="154"/>
      <c r="JJ85" s="154"/>
      <c r="JK85" s="154"/>
      <c r="JL85" s="154"/>
      <c r="JM85" s="154"/>
      <c r="JN85" s="154"/>
      <c r="JO85" s="154"/>
      <c r="JP85" s="154"/>
      <c r="JQ85" s="154"/>
      <c r="JR85" s="154"/>
      <c r="JS85" s="154"/>
      <c r="JT85" s="154"/>
      <c r="JU85" s="154"/>
      <c r="JV85" s="154"/>
      <c r="JW85" s="154"/>
      <c r="JX85" s="154"/>
      <c r="JY85" s="154"/>
      <c r="JZ85" s="154"/>
      <c r="KA85" s="154"/>
      <c r="KB85" s="154"/>
      <c r="KC85" s="154"/>
      <c r="KD85" s="154"/>
      <c r="KE85" s="154"/>
      <c r="KF85" s="154"/>
      <c r="KG85" s="154"/>
      <c r="KH85" s="154"/>
      <c r="KI85" s="154"/>
      <c r="KJ85" s="154"/>
      <c r="KK85" s="154"/>
      <c r="KL85" s="154"/>
      <c r="KM85" s="154"/>
      <c r="KN85" s="154"/>
      <c r="KO85" s="154"/>
      <c r="KP85" s="154"/>
      <c r="KQ85" s="154"/>
      <c r="KR85" s="154"/>
      <c r="KS85" s="154"/>
      <c r="KT85" s="154"/>
      <c r="KU85" s="154"/>
      <c r="KV85" s="154"/>
      <c r="KW85" s="154"/>
      <c r="KX85" s="154"/>
      <c r="KY85" s="154"/>
      <c r="KZ85" s="154"/>
      <c r="LA85" s="154"/>
      <c r="LB85" s="154"/>
      <c r="LC85" s="154"/>
      <c r="LD85" s="154"/>
      <c r="LE85" s="154"/>
      <c r="LF85" s="154"/>
      <c r="LG85" s="154"/>
      <c r="LH85" s="154"/>
      <c r="LI85" s="154"/>
      <c r="LJ85" s="154"/>
      <c r="LK85" s="154"/>
      <c r="LL85" s="154"/>
      <c r="LM85" s="154"/>
      <c r="LN85" s="154"/>
      <c r="LO85" s="154"/>
      <c r="LP85" s="154"/>
      <c r="LQ85" s="154"/>
      <c r="LR85" s="154"/>
      <c r="LS85" s="154"/>
      <c r="LT85" s="154"/>
      <c r="LU85" s="154"/>
      <c r="LV85" s="154"/>
      <c r="LW85" s="154"/>
      <c r="LX85" s="154"/>
      <c r="LY85" s="154"/>
      <c r="LZ85" s="154"/>
      <c r="MA85" s="154"/>
      <c r="MB85" s="154"/>
      <c r="MC85" s="154"/>
      <c r="MD85" s="154"/>
      <c r="ME85" s="154"/>
      <c r="MF85" s="154"/>
      <c r="MG85" s="154"/>
      <c r="MH85" s="154"/>
      <c r="MI85" s="154"/>
      <c r="MJ85" s="154"/>
      <c r="MK85" s="154"/>
      <c r="ML85" s="154"/>
      <c r="MM85" s="154"/>
      <c r="MN85" s="154"/>
      <c r="MO85" s="154"/>
      <c r="MP85" s="154"/>
      <c r="MQ85" s="154"/>
      <c r="MR85" s="154"/>
      <c r="MS85" s="154"/>
      <c r="MT85" s="154"/>
      <c r="MU85" s="154"/>
      <c r="MV85" s="154"/>
      <c r="MW85" s="154"/>
      <c r="MX85" s="154"/>
      <c r="MY85" s="154"/>
      <c r="MZ85" s="154"/>
      <c r="NA85" s="154"/>
      <c r="NB85" s="154"/>
      <c r="NC85" s="154"/>
      <c r="ND85" s="154"/>
      <c r="NE85" s="154"/>
      <c r="NF85" s="154"/>
      <c r="NG85" s="154"/>
      <c r="NH85" s="154"/>
      <c r="NI85" s="154"/>
      <c r="NJ85" s="154"/>
      <c r="NK85" s="154"/>
      <c r="NL85" s="154"/>
      <c r="NM85" s="154"/>
      <c r="NN85" s="154"/>
      <c r="NO85" s="154"/>
      <c r="NP85" s="154"/>
      <c r="NQ85" s="154"/>
      <c r="NR85" s="154"/>
      <c r="NS85" s="154"/>
      <c r="NT85" s="154"/>
      <c r="NU85" s="154"/>
      <c r="NV85" s="154"/>
      <c r="NW85" s="154"/>
      <c r="NX85" s="154"/>
      <c r="NY85" s="154"/>
      <c r="NZ85" s="154"/>
      <c r="OA85" s="154"/>
      <c r="OB85" s="154"/>
      <c r="OC85" s="154"/>
      <c r="OD85" s="154"/>
      <c r="OE85" s="154"/>
      <c r="OF85" s="154"/>
      <c r="OG85" s="154"/>
      <c r="OH85" s="154"/>
      <c r="OI85" s="154"/>
      <c r="OJ85" s="154"/>
      <c r="OK85" s="154"/>
      <c r="OL85" s="154"/>
      <c r="OM85" s="154"/>
      <c r="ON85" s="154"/>
      <c r="OO85" s="154"/>
      <c r="OP85" s="154"/>
      <c r="OQ85" s="154"/>
      <c r="OR85" s="154"/>
      <c r="OS85" s="154"/>
      <c r="OT85" s="154"/>
      <c r="OU85" s="154"/>
      <c r="OV85" s="154"/>
      <c r="OW85" s="154"/>
      <c r="OX85" s="154"/>
      <c r="OY85" s="154"/>
      <c r="OZ85" s="154"/>
      <c r="PA85" s="154"/>
      <c r="PB85" s="154"/>
      <c r="PC85" s="154"/>
      <c r="PD85" s="154"/>
      <c r="PE85" s="154"/>
      <c r="PF85" s="154"/>
      <c r="PG85" s="154"/>
      <c r="PH85" s="154"/>
      <c r="PI85" s="154"/>
      <c r="PJ85" s="154"/>
      <c r="PK85" s="154"/>
      <c r="PL85" s="154"/>
      <c r="PM85" s="154"/>
      <c r="PN85" s="154"/>
      <c r="PO85" s="154"/>
      <c r="PP85" s="154"/>
      <c r="PQ85" s="154"/>
      <c r="PR85" s="154"/>
      <c r="PS85" s="154"/>
      <c r="PT85" s="154"/>
      <c r="PU85" s="154"/>
      <c r="PV85" s="154"/>
      <c r="PW85" s="154"/>
      <c r="PX85" s="154"/>
      <c r="PY85" s="154"/>
      <c r="PZ85" s="154"/>
      <c r="QA85" s="154"/>
      <c r="QB85" s="154"/>
      <c r="QC85" s="154"/>
      <c r="QD85" s="154"/>
      <c r="QE85" s="154"/>
      <c r="QF85" s="154"/>
      <c r="QG85" s="154"/>
      <c r="QH85" s="154"/>
      <c r="QI85" s="154"/>
      <c r="QJ85" s="154"/>
      <c r="QK85" s="154"/>
      <c r="QL85" s="154"/>
      <c r="QM85" s="154"/>
      <c r="QN85" s="154"/>
      <c r="QO85" s="154"/>
      <c r="QP85" s="154"/>
      <c r="QQ85" s="154"/>
      <c r="QR85" s="154"/>
      <c r="QS85" s="154"/>
      <c r="QT85" s="154"/>
      <c r="QU85" s="154"/>
      <c r="QV85" s="154"/>
      <c r="QW85" s="154"/>
      <c r="QX85" s="154"/>
      <c r="QY85" s="154"/>
      <c r="QZ85" s="154"/>
      <c r="RA85" s="154"/>
      <c r="RB85" s="154"/>
      <c r="RC85" s="154"/>
      <c r="RD85" s="154"/>
      <c r="RE85" s="154"/>
      <c r="RF85" s="154"/>
      <c r="RG85" s="154"/>
      <c r="RH85" s="154"/>
      <c r="RI85" s="154"/>
      <c r="RJ85" s="154"/>
      <c r="RK85" s="154"/>
      <c r="RL85" s="154"/>
      <c r="RM85" s="154"/>
      <c r="RN85" s="154"/>
      <c r="RO85" s="154"/>
      <c r="RP85" s="154"/>
      <c r="RQ85" s="154"/>
      <c r="RR85" s="154"/>
      <c r="RS85" s="154"/>
      <c r="RT85" s="154"/>
      <c r="RU85" s="154"/>
      <c r="RV85" s="154"/>
      <c r="RW85" s="154"/>
      <c r="RX85" s="154"/>
      <c r="RY85" s="154"/>
      <c r="RZ85" s="154"/>
      <c r="SA85" s="154"/>
      <c r="SB85" s="154"/>
      <c r="SC85" s="154"/>
      <c r="SD85" s="154"/>
      <c r="SE85" s="154"/>
      <c r="SF85" s="154"/>
      <c r="SG85" s="154"/>
      <c r="SH85" s="154"/>
      <c r="SI85" s="154"/>
      <c r="SJ85" s="154"/>
      <c r="SK85" s="154"/>
      <c r="SL85" s="154"/>
      <c r="SM85" s="154"/>
      <c r="SN85" s="154"/>
      <c r="SO85" s="154"/>
      <c r="SP85" s="154"/>
      <c r="SQ85" s="154"/>
      <c r="SR85" s="154"/>
      <c r="SS85" s="154"/>
      <c r="ST85" s="154"/>
      <c r="SU85" s="154"/>
      <c r="SV85" s="154"/>
      <c r="SW85" s="154"/>
      <c r="SX85" s="154"/>
      <c r="SY85" s="154"/>
      <c r="SZ85" s="154"/>
      <c r="TA85" s="154"/>
      <c r="TB85" s="154"/>
      <c r="TC85" s="154"/>
      <c r="TD85" s="154"/>
      <c r="TE85" s="154"/>
      <c r="TF85" s="154"/>
      <c r="TG85" s="154"/>
      <c r="TH85" s="154"/>
      <c r="TI85" s="154"/>
      <c r="TJ85" s="154"/>
      <c r="TK85" s="154"/>
      <c r="TL85" s="154"/>
      <c r="TM85" s="154"/>
      <c r="TN85" s="154"/>
      <c r="TO85" s="154"/>
      <c r="TP85" s="154"/>
      <c r="TQ85" s="154"/>
      <c r="TR85" s="154"/>
      <c r="TS85" s="154"/>
      <c r="TT85" s="154"/>
      <c r="TU85" s="154"/>
      <c r="TV85" s="154"/>
      <c r="TW85" s="154"/>
      <c r="TX85" s="154"/>
      <c r="TY85" s="154"/>
      <c r="TZ85" s="154"/>
      <c r="UA85" s="154"/>
      <c r="UB85" s="154"/>
      <c r="UC85" s="154"/>
      <c r="UD85" s="154"/>
      <c r="UE85" s="154"/>
      <c r="UF85" s="154"/>
    </row>
    <row r="86" spans="1:552" ht="15.75" customHeight="1" x14ac:dyDescent="0.35">
      <c r="B86" s="5"/>
      <c r="C86" s="5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</row>
    <row r="87" spans="1:552" ht="15.75" customHeight="1" x14ac:dyDescent="0.35">
      <c r="B87" s="5"/>
      <c r="C87" s="5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</row>
    <row r="88" spans="1:552" ht="15.75" customHeight="1" x14ac:dyDescent="0.35"/>
    <row r="89" spans="1:552" ht="15.75" customHeight="1" x14ac:dyDescent="0.35"/>
    <row r="90" spans="1:552" ht="15.75" customHeight="1" x14ac:dyDescent="0.35"/>
    <row r="91" spans="1:552" ht="15.75" customHeight="1" x14ac:dyDescent="0.35"/>
    <row r="92" spans="1:552" ht="15.75" customHeight="1" x14ac:dyDescent="0.35"/>
    <row r="93" spans="1:552" ht="15.75" customHeight="1" x14ac:dyDescent="0.35"/>
    <row r="94" spans="1:552" ht="15.75" customHeight="1" x14ac:dyDescent="0.35"/>
    <row r="95" spans="1:552" ht="15.75" customHeight="1" x14ac:dyDescent="0.35"/>
    <row r="96" spans="1:552" ht="15.75" customHeight="1" x14ac:dyDescent="0.35"/>
    <row r="97" spans="35:38" ht="15.75" customHeight="1" x14ac:dyDescent="0.35">
      <c r="AJ97" s="4" t="s">
        <v>1298</v>
      </c>
      <c r="AK97" s="96">
        <v>2000</v>
      </c>
      <c r="AL97" s="4">
        <f>AK101-AK107-AK109-AK111</f>
        <v>1300</v>
      </c>
    </row>
    <row r="98" spans="35:38" ht="15.75" customHeight="1" x14ac:dyDescent="0.35">
      <c r="AI98" s="4" t="s">
        <v>1299</v>
      </c>
      <c r="AJ98" s="4" t="s">
        <v>1300</v>
      </c>
      <c r="AK98" s="4">
        <v>5000</v>
      </c>
      <c r="AL98" s="4">
        <v>2000</v>
      </c>
    </row>
    <row r="99" spans="35:38" ht="15.75" customHeight="1" x14ac:dyDescent="0.35">
      <c r="AJ99" s="4" t="s">
        <v>1301</v>
      </c>
      <c r="AK99" s="4">
        <v>4000</v>
      </c>
      <c r="AL99" s="4">
        <v>2000</v>
      </c>
    </row>
    <row r="100" spans="35:38" ht="15.75" customHeight="1" x14ac:dyDescent="0.35">
      <c r="AJ100" s="4" t="s">
        <v>1302</v>
      </c>
      <c r="AK100" s="4">
        <f>AK98-AK99</f>
        <v>1000</v>
      </c>
      <c r="AL100" s="4">
        <f>AL98-AL99</f>
        <v>0</v>
      </c>
    </row>
    <row r="101" spans="35:38" ht="15.75" customHeight="1" x14ac:dyDescent="0.35">
      <c r="AJ101" s="4" t="s">
        <v>1303</v>
      </c>
      <c r="AK101" s="4">
        <f>AK97+AK100</f>
        <v>3000</v>
      </c>
      <c r="AL101" s="4">
        <f>AL97+AL100</f>
        <v>1300</v>
      </c>
    </row>
    <row r="102" spans="35:38" ht="15.75" customHeight="1" x14ac:dyDescent="0.35"/>
    <row r="103" spans="35:38" ht="15.75" customHeight="1" x14ac:dyDescent="0.35">
      <c r="AI103" s="4" t="s">
        <v>1304</v>
      </c>
    </row>
    <row r="104" spans="35:38" ht="15.75" customHeight="1" x14ac:dyDescent="0.35">
      <c r="AJ104" s="4" t="s">
        <v>1298</v>
      </c>
      <c r="AK104" s="4">
        <v>0</v>
      </c>
      <c r="AL104" s="4">
        <v>1700</v>
      </c>
    </row>
    <row r="105" spans="35:38" ht="15.75" customHeight="1" x14ac:dyDescent="0.35">
      <c r="AJ105" s="4" t="s">
        <v>1305</v>
      </c>
      <c r="AK105" s="4">
        <v>1700</v>
      </c>
      <c r="AL105" s="4">
        <v>0</v>
      </c>
    </row>
    <row r="106" spans="35:38" ht="15.75" customHeight="1" x14ac:dyDescent="0.35">
      <c r="AJ106" s="4" t="s">
        <v>1306</v>
      </c>
      <c r="AK106" s="4">
        <v>0</v>
      </c>
      <c r="AL106" s="4">
        <v>500</v>
      </c>
    </row>
    <row r="107" spans="35:38" ht="15.75" customHeight="1" x14ac:dyDescent="0.35">
      <c r="AJ107" s="4" t="s">
        <v>1303</v>
      </c>
      <c r="AK107" s="4">
        <v>1700</v>
      </c>
      <c r="AL107" s="4">
        <f>AL104-AL106</f>
        <v>1200</v>
      </c>
    </row>
    <row r="108" spans="35:38" ht="15.75" customHeight="1" x14ac:dyDescent="0.35"/>
    <row r="109" spans="35:38" ht="15.75" customHeight="1" x14ac:dyDescent="0.35">
      <c r="AI109" s="4" t="s">
        <v>1307</v>
      </c>
      <c r="AK109" s="4">
        <v>0</v>
      </c>
      <c r="AL109" s="4">
        <v>0</v>
      </c>
    </row>
    <row r="110" spans="35:38" ht="15.75" customHeight="1" x14ac:dyDescent="0.35"/>
    <row r="111" spans="35:38" ht="15.75" customHeight="1" x14ac:dyDescent="0.35">
      <c r="AI111" s="4" t="s">
        <v>1308</v>
      </c>
      <c r="AK111" s="4">
        <v>0</v>
      </c>
      <c r="AL111" s="4">
        <v>500</v>
      </c>
    </row>
    <row r="112" spans="35:38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</sheetData>
  <mergeCells count="1">
    <mergeCell ref="A1:A2"/>
  </mergeCells>
  <pageMargins left="0.7" right="0.7" top="0.75" bottom="0.75" header="0" footer="0"/>
  <pageSetup orientation="landscape"/>
  <headerFooter>
    <oddHeader>&amp;L&amp;"Calibri"&amp;1 &amp;K0000FF TechnipFMC | Internal#_x000D_</oddHeader>
  </headerFooter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8EAADB"/>
  </sheetPr>
  <dimension ref="A1:EL1007"/>
  <sheetViews>
    <sheetView showGridLines="0" zoomScale="70" zoomScaleNormal="70" workbookViewId="0">
      <pane xSplit="1" ySplit="2" topLeftCell="B70" activePane="bottomRight" state="frozen"/>
      <selection activeCell="ER15" sqref="ER15"/>
      <selection pane="topRight" activeCell="ER15" sqref="ER15"/>
      <selection pane="bottomLeft" activeCell="ER15" sqref="ER15"/>
      <selection pane="bottomRight" activeCell="D97" sqref="D97"/>
    </sheetView>
  </sheetViews>
  <sheetFormatPr defaultColWidth="14.453125" defaultRowHeight="15" customHeight="1" outlineLevelRow="2" outlineLevelCol="1" x14ac:dyDescent="0.35"/>
  <cols>
    <col min="1" max="1" width="52.1796875" customWidth="1"/>
    <col min="2" max="2" width="9.453125" customWidth="1"/>
    <col min="3" max="3" width="8.7265625" customWidth="1"/>
    <col min="4" max="4" width="15.26953125" customWidth="1" outlineLevel="1"/>
    <col min="5" max="5" width="19.453125" customWidth="1" outlineLevel="1"/>
    <col min="6" max="6" width="12.453125" customWidth="1" outlineLevel="1"/>
    <col min="7" max="7" width="24.81640625" style="163" customWidth="1" outlineLevel="1"/>
    <col min="8" max="20" width="17.453125" style="163" customWidth="1"/>
  </cols>
  <sheetData>
    <row r="1" spans="1:142" ht="15" customHeight="1" x14ac:dyDescent="0.35">
      <c r="A1" s="222" t="s">
        <v>141</v>
      </c>
      <c r="D1" s="176">
        <v>45505</v>
      </c>
      <c r="E1" s="176">
        <v>45536</v>
      </c>
      <c r="F1" s="176">
        <v>45566</v>
      </c>
      <c r="G1" s="176">
        <v>45597</v>
      </c>
      <c r="H1" s="176">
        <v>45627</v>
      </c>
      <c r="I1" s="176">
        <v>45658</v>
      </c>
      <c r="J1" s="176">
        <v>45689</v>
      </c>
      <c r="K1" s="176">
        <v>45717</v>
      </c>
      <c r="L1" s="176">
        <v>45748</v>
      </c>
      <c r="M1" s="176">
        <v>45778</v>
      </c>
      <c r="N1" s="176">
        <v>45809</v>
      </c>
      <c r="O1" s="176">
        <v>45839</v>
      </c>
      <c r="P1" s="176">
        <v>45870</v>
      </c>
      <c r="Q1" s="176">
        <v>45901</v>
      </c>
      <c r="R1" s="176">
        <v>45931</v>
      </c>
      <c r="S1" s="176">
        <v>45962</v>
      </c>
      <c r="T1" s="176">
        <v>45992</v>
      </c>
    </row>
    <row r="2" spans="1:142" ht="14.5" customHeight="1" x14ac:dyDescent="0.35">
      <c r="A2" s="218"/>
      <c r="D2" s="97" t="s">
        <v>507</v>
      </c>
      <c r="E2" s="97" t="s">
        <v>507</v>
      </c>
      <c r="F2" s="97" t="s">
        <v>507</v>
      </c>
      <c r="G2" s="177" t="s">
        <v>507</v>
      </c>
      <c r="H2" s="177" t="s">
        <v>507</v>
      </c>
      <c r="I2" s="177" t="s">
        <v>507</v>
      </c>
      <c r="J2" s="177" t="s">
        <v>507</v>
      </c>
      <c r="K2" s="177" t="s">
        <v>507</v>
      </c>
      <c r="L2" s="177" t="s">
        <v>507</v>
      </c>
      <c r="M2" s="177" t="s">
        <v>507</v>
      </c>
      <c r="N2" s="177" t="s">
        <v>507</v>
      </c>
      <c r="O2" s="177" t="s">
        <v>507</v>
      </c>
      <c r="P2" s="177" t="s">
        <v>507</v>
      </c>
      <c r="Q2" s="177" t="s">
        <v>507</v>
      </c>
      <c r="R2" s="177" t="s">
        <v>507</v>
      </c>
      <c r="S2" s="177" t="s">
        <v>507</v>
      </c>
      <c r="T2" s="177" t="s">
        <v>507</v>
      </c>
    </row>
    <row r="3" spans="1:142" ht="14.5" customHeight="1" x14ac:dyDescent="0.35">
      <c r="B3" s="5"/>
      <c r="C3" s="5"/>
    </row>
    <row r="4" spans="1:142" ht="14.5" customHeight="1" x14ac:dyDescent="0.35">
      <c r="A4" s="8" t="s">
        <v>517</v>
      </c>
      <c r="C4" s="5"/>
      <c r="D4" s="9">
        <f t="shared" ref="D4:T4" si="0">SUM(D5:D10)</f>
        <v>55129.41</v>
      </c>
      <c r="E4" s="9">
        <f t="shared" si="0"/>
        <v>64140.369999999995</v>
      </c>
      <c r="F4" s="9">
        <f t="shared" si="0"/>
        <v>74428.400999999998</v>
      </c>
      <c r="G4" s="164">
        <f t="shared" si="0"/>
        <v>76189.78</v>
      </c>
      <c r="H4" s="164">
        <f t="shared" si="0"/>
        <v>81534.830000000016</v>
      </c>
      <c r="I4" s="164">
        <f t="shared" si="0"/>
        <v>66308.760000000009</v>
      </c>
      <c r="J4" s="164">
        <f t="shared" si="0"/>
        <v>0</v>
      </c>
      <c r="K4" s="164">
        <f t="shared" si="0"/>
        <v>0</v>
      </c>
      <c r="L4" s="164">
        <f t="shared" si="0"/>
        <v>0</v>
      </c>
      <c r="M4" s="164">
        <f t="shared" si="0"/>
        <v>0</v>
      </c>
      <c r="N4" s="164">
        <f t="shared" si="0"/>
        <v>0</v>
      </c>
      <c r="O4" s="164">
        <f t="shared" si="0"/>
        <v>0</v>
      </c>
      <c r="P4" s="164">
        <f t="shared" si="0"/>
        <v>0</v>
      </c>
      <c r="Q4" s="164">
        <f t="shared" si="0"/>
        <v>0</v>
      </c>
      <c r="R4" s="164">
        <f t="shared" si="0"/>
        <v>0</v>
      </c>
      <c r="S4" s="164">
        <f t="shared" si="0"/>
        <v>0</v>
      </c>
      <c r="T4" s="164">
        <f t="shared" si="0"/>
        <v>0</v>
      </c>
    </row>
    <row r="5" spans="1:142" ht="14.5" customHeight="1" outlineLevel="1" x14ac:dyDescent="0.35">
      <c r="A5" s="2" t="s">
        <v>518</v>
      </c>
      <c r="B5" s="5"/>
      <c r="C5" s="5"/>
      <c r="D5" s="12">
        <f>SUMIFS('TJK (FC diário)'!15:15,'TJK (FC diário)'!$2:$2,"&gt;="&amp;'Output TJK'!D$1,'TJK (FC diário)'!$2:$2,"&lt;="&amp;EOMONTH(D$1,0))</f>
        <v>3167.5499999999997</v>
      </c>
      <c r="E5" s="12">
        <f>SUMIFS('TJK (FC diário)'!15:15,'TJK (FC diário)'!$2:$2,"&gt;="&amp;'Output TJK'!E$1,'TJK (FC diário)'!$2:$2,"&lt;="&amp;EOMONTH(E$1,0))</f>
        <v>4392.88</v>
      </c>
      <c r="F5" s="12">
        <f>SUMIFS('TJK (FC diário)'!15:15,'TJK (FC diário)'!$2:$2,"&gt;="&amp;'Output TJK'!F$1,'TJK (FC diário)'!$2:$2,"&lt;="&amp;EOMONTH(F$1,0))</f>
        <v>10746.090000000002</v>
      </c>
      <c r="G5" s="165">
        <f>SUMIFS('TJK (FC diário)'!15:15,'TJK (FC diário)'!$2:$2,"&gt;="&amp;'Output TJK'!G$1,'TJK (FC diário)'!$2:$2,"&lt;="&amp;EOMONTH(G$1,0))</f>
        <v>12389.350000000002</v>
      </c>
      <c r="H5" s="165">
        <f>SUMIFS('TJK (FC diário)'!15:15,'TJK (FC diário)'!$2:$2,"&gt;="&amp;'Output TJK'!H$1,'TJK (FC diário)'!$2:$2,"&lt;="&amp;EOMONTH(H$1,0))</f>
        <v>15576.910000000002</v>
      </c>
      <c r="I5" s="165">
        <f>SUMIFS('TJK (FC diário)'!15:15,'TJK (FC diário)'!$2:$2,"&gt;="&amp;'Output TJK'!I$1,'TJK (FC diário)'!$2:$2,"&lt;="&amp;EOMONTH(I$1,0))</f>
        <v>11201.62</v>
      </c>
      <c r="J5" s="165">
        <f>SUMIFS('TJK (FC diário)'!15:15,'TJK (FC diário)'!$2:$2,"&gt;="&amp;'Output TJK'!J$1,'TJK (FC diário)'!$2:$2,"&lt;="&amp;EOMONTH(J$1,0))</f>
        <v>0</v>
      </c>
      <c r="K5" s="165">
        <f>SUMIFS('TJK (FC diário)'!15:15,'TJK (FC diário)'!$2:$2,"&gt;="&amp;'Output TJK'!K$1,'TJK (FC diário)'!$2:$2,"&lt;="&amp;EOMONTH(K$1,0))</f>
        <v>0</v>
      </c>
      <c r="L5" s="165">
        <f>SUMIFS('TJK (FC diário)'!15:15,'TJK (FC diário)'!$2:$2,"&gt;="&amp;'Output TJK'!L$1,'TJK (FC diário)'!$2:$2,"&lt;="&amp;EOMONTH(L$1,0))</f>
        <v>0</v>
      </c>
      <c r="M5" s="165">
        <f>SUMIFS('TJK (FC diário)'!15:15,'TJK (FC diário)'!$2:$2,"&gt;="&amp;'Output TJK'!M$1,'TJK (FC diário)'!$2:$2,"&lt;="&amp;EOMONTH(M$1,0))</f>
        <v>0</v>
      </c>
      <c r="N5" s="165">
        <f>SUMIFS('TJK (FC diário)'!15:15,'TJK (FC diário)'!$2:$2,"&gt;="&amp;'Output TJK'!N$1,'TJK (FC diário)'!$2:$2,"&lt;="&amp;EOMONTH(N$1,0))</f>
        <v>0</v>
      </c>
      <c r="O5" s="165">
        <f>SUMIFS('TJK (FC diário)'!15:15,'TJK (FC diário)'!$2:$2,"&gt;="&amp;'Output TJK'!O$1,'TJK (FC diário)'!$2:$2,"&lt;="&amp;EOMONTH(O$1,0))</f>
        <v>0</v>
      </c>
      <c r="P5" s="165">
        <f>SUMIFS('TJK (FC diário)'!15:15,'TJK (FC diário)'!$2:$2,"&gt;="&amp;'Output TJK'!P$1,'TJK (FC diário)'!$2:$2,"&lt;="&amp;EOMONTH(P$1,0))</f>
        <v>0</v>
      </c>
      <c r="Q5" s="165">
        <f>SUMIFS('TJK (FC diário)'!15:15,'TJK (FC diário)'!$2:$2,"&gt;="&amp;'Output TJK'!Q$1,'TJK (FC diário)'!$2:$2,"&lt;="&amp;EOMONTH(Q$1,0))</f>
        <v>0</v>
      </c>
      <c r="R5" s="165">
        <f>SUMIFS('TJK (FC diário)'!15:15,'TJK (FC diário)'!$2:$2,"&gt;="&amp;'Output TJK'!R$1,'TJK (FC diário)'!$2:$2,"&lt;="&amp;EOMONTH(R$1,0))</f>
        <v>0</v>
      </c>
      <c r="S5" s="165">
        <f>SUMIFS('TJK (FC diário)'!15:15,'TJK (FC diário)'!$2:$2,"&gt;="&amp;'Output TJK'!S$1,'TJK (FC diário)'!$2:$2,"&lt;="&amp;EOMONTH(S$1,0))</f>
        <v>0</v>
      </c>
      <c r="T5" s="165">
        <f>SUMIFS('TJK (FC diário)'!15:15,'TJK (FC diário)'!$2:$2,"&gt;="&amp;'Output TJK'!T$1,'TJK (FC diário)'!$2:$2,"&lt;="&amp;EOMONTH(T$1,0))</f>
        <v>0</v>
      </c>
    </row>
    <row r="6" spans="1:142" ht="14.5" customHeight="1" outlineLevel="1" x14ac:dyDescent="0.35">
      <c r="A6" s="2" t="s">
        <v>519</v>
      </c>
      <c r="B6" s="5"/>
      <c r="C6" s="5"/>
      <c r="D6" s="12">
        <f>SUMIFS('TJK (FC diário)'!16:16,'TJK (FC diário)'!$2:$2,"&gt;="&amp;'Output TJK'!D$1,'TJK (FC diário)'!$2:$2,"&lt;="&amp;EOMONTH(D$1,0))</f>
        <v>21507.730000000003</v>
      </c>
      <c r="E6" s="12">
        <f>SUMIFS('TJK (FC diário)'!16:16,'TJK (FC diário)'!$2:$2,"&gt;="&amp;'Output TJK'!E$1,'TJK (FC diário)'!$2:$2,"&lt;="&amp;EOMONTH(E$1,0))</f>
        <v>28469.39</v>
      </c>
      <c r="F6" s="12">
        <f>SUMIFS('TJK (FC diário)'!16:16,'TJK (FC diário)'!$2:$2,"&gt;="&amp;'Output TJK'!F$1,'TJK (FC diário)'!$2:$2,"&lt;="&amp;EOMONTH(F$1,0))</f>
        <v>25565.180999999997</v>
      </c>
      <c r="G6" s="165">
        <f>SUMIFS('TJK (FC diário)'!16:16,'TJK (FC diário)'!$2:$2,"&gt;="&amp;'Output TJK'!G$1,'TJK (FC diário)'!$2:$2,"&lt;="&amp;EOMONTH(G$1,0))</f>
        <v>28811.989999999998</v>
      </c>
      <c r="H6" s="165">
        <f>SUMIFS('TJK (FC diário)'!16:16,'TJK (FC diário)'!$2:$2,"&gt;="&amp;'Output TJK'!H$1,'TJK (FC diário)'!$2:$2,"&lt;="&amp;EOMONTH(H$1,0))</f>
        <v>33197.81</v>
      </c>
      <c r="I6" s="165">
        <f>SUMIFS('TJK (FC diário)'!16:16,'TJK (FC diário)'!$2:$2,"&gt;="&amp;'Output TJK'!I$1,'TJK (FC diário)'!$2:$2,"&lt;="&amp;EOMONTH(I$1,0))</f>
        <v>23933.279999999999</v>
      </c>
      <c r="J6" s="165">
        <f>SUMIFS('TJK (FC diário)'!16:16,'TJK (FC diário)'!$2:$2,"&gt;="&amp;'Output TJK'!J$1,'TJK (FC diário)'!$2:$2,"&lt;="&amp;EOMONTH(J$1,0))</f>
        <v>0</v>
      </c>
      <c r="K6" s="165">
        <f>SUMIFS('TJK (FC diário)'!16:16,'TJK (FC diário)'!$2:$2,"&gt;="&amp;'Output TJK'!K$1,'TJK (FC diário)'!$2:$2,"&lt;="&amp;EOMONTH(K$1,0))</f>
        <v>0</v>
      </c>
      <c r="L6" s="165">
        <f>SUMIFS('TJK (FC diário)'!16:16,'TJK (FC diário)'!$2:$2,"&gt;="&amp;'Output TJK'!L$1,'TJK (FC diário)'!$2:$2,"&lt;="&amp;EOMONTH(L$1,0))</f>
        <v>0</v>
      </c>
      <c r="M6" s="165">
        <f>SUMIFS('TJK (FC diário)'!16:16,'TJK (FC diário)'!$2:$2,"&gt;="&amp;'Output TJK'!M$1,'TJK (FC diário)'!$2:$2,"&lt;="&amp;EOMONTH(M$1,0))</f>
        <v>0</v>
      </c>
      <c r="N6" s="165">
        <f>SUMIFS('TJK (FC diário)'!16:16,'TJK (FC diário)'!$2:$2,"&gt;="&amp;'Output TJK'!N$1,'TJK (FC diário)'!$2:$2,"&lt;="&amp;EOMONTH(N$1,0))</f>
        <v>0</v>
      </c>
      <c r="O6" s="165">
        <f>SUMIFS('TJK (FC diário)'!16:16,'TJK (FC diário)'!$2:$2,"&gt;="&amp;'Output TJK'!O$1,'TJK (FC diário)'!$2:$2,"&lt;="&amp;EOMONTH(O$1,0))</f>
        <v>0</v>
      </c>
      <c r="P6" s="165">
        <f>SUMIFS('TJK (FC diário)'!16:16,'TJK (FC diário)'!$2:$2,"&gt;="&amp;'Output TJK'!P$1,'TJK (FC diário)'!$2:$2,"&lt;="&amp;EOMONTH(P$1,0))</f>
        <v>0</v>
      </c>
      <c r="Q6" s="165">
        <f>SUMIFS('TJK (FC diário)'!16:16,'TJK (FC diário)'!$2:$2,"&gt;="&amp;'Output TJK'!Q$1,'TJK (FC diário)'!$2:$2,"&lt;="&amp;EOMONTH(Q$1,0))</f>
        <v>0</v>
      </c>
      <c r="R6" s="165">
        <f>SUMIFS('TJK (FC diário)'!16:16,'TJK (FC diário)'!$2:$2,"&gt;="&amp;'Output TJK'!R$1,'TJK (FC diário)'!$2:$2,"&lt;="&amp;EOMONTH(R$1,0))</f>
        <v>0</v>
      </c>
      <c r="S6" s="165">
        <f>SUMIFS('TJK (FC diário)'!16:16,'TJK (FC diário)'!$2:$2,"&gt;="&amp;'Output TJK'!S$1,'TJK (FC diário)'!$2:$2,"&lt;="&amp;EOMONTH(S$1,0))</f>
        <v>0</v>
      </c>
      <c r="T6" s="165">
        <f>SUMIFS('TJK (FC diário)'!16:16,'TJK (FC diário)'!$2:$2,"&gt;="&amp;'Output TJK'!T$1,'TJK (FC diário)'!$2:$2,"&lt;="&amp;EOMONTH(T$1,0))</f>
        <v>0</v>
      </c>
    </row>
    <row r="7" spans="1:142" ht="14.5" customHeight="1" outlineLevel="1" x14ac:dyDescent="0.35">
      <c r="A7" s="2" t="s">
        <v>520</v>
      </c>
      <c r="B7" s="5"/>
      <c r="C7" s="5"/>
      <c r="D7" s="12">
        <f>SUMIFS('TJK (FC diário)'!17:17,'TJK (FC diário)'!$2:$2,"&gt;="&amp;'Output TJK'!D$1,'TJK (FC diário)'!$2:$2,"&lt;="&amp;EOMONTH(D$1,0))</f>
        <v>10597.269999999999</v>
      </c>
      <c r="E7" s="12">
        <f>SUMIFS('TJK (FC diário)'!17:17,'TJK (FC diário)'!$2:$2,"&gt;="&amp;'Output TJK'!E$1,'TJK (FC diário)'!$2:$2,"&lt;="&amp;EOMONTH(E$1,0))</f>
        <v>13722.66</v>
      </c>
      <c r="F7" s="12">
        <f>SUMIFS('TJK (FC diário)'!17:17,'TJK (FC diário)'!$2:$2,"&gt;="&amp;'Output TJK'!F$1,'TJK (FC diário)'!$2:$2,"&lt;="&amp;EOMONTH(F$1,0))</f>
        <v>17973.97</v>
      </c>
      <c r="G7" s="165">
        <f>SUMIFS('TJK (FC diário)'!17:17,'TJK (FC diário)'!$2:$2,"&gt;="&amp;'Output TJK'!G$1,'TJK (FC diário)'!$2:$2,"&lt;="&amp;EOMONTH(G$1,0))</f>
        <v>13542</v>
      </c>
      <c r="H7" s="165">
        <f>SUMIFS('TJK (FC diário)'!17:17,'TJK (FC diário)'!$2:$2,"&gt;="&amp;'Output TJK'!H$1,'TJK (FC diário)'!$2:$2,"&lt;="&amp;EOMONTH(H$1,0))</f>
        <v>16504.64</v>
      </c>
      <c r="I7" s="165">
        <f>SUMIFS('TJK (FC diário)'!17:17,'TJK (FC diário)'!$2:$2,"&gt;="&amp;'Output TJK'!I$1,'TJK (FC diário)'!$2:$2,"&lt;="&amp;EOMONTH(I$1,0))</f>
        <v>19316.28</v>
      </c>
      <c r="J7" s="165">
        <f>SUMIFS('TJK (FC diário)'!17:17,'TJK (FC diário)'!$2:$2,"&gt;="&amp;'Output TJK'!J$1,'TJK (FC diário)'!$2:$2,"&lt;="&amp;EOMONTH(J$1,0))</f>
        <v>0</v>
      </c>
      <c r="K7" s="165">
        <f>SUMIFS('TJK (FC diário)'!17:17,'TJK (FC diário)'!$2:$2,"&gt;="&amp;'Output TJK'!K$1,'TJK (FC diário)'!$2:$2,"&lt;="&amp;EOMONTH(K$1,0))</f>
        <v>0</v>
      </c>
      <c r="L7" s="165">
        <f>SUMIFS('TJK (FC diário)'!17:17,'TJK (FC diário)'!$2:$2,"&gt;="&amp;'Output TJK'!L$1,'TJK (FC diário)'!$2:$2,"&lt;="&amp;EOMONTH(L$1,0))</f>
        <v>0</v>
      </c>
      <c r="M7" s="165">
        <f>SUMIFS('TJK (FC diário)'!17:17,'TJK (FC diário)'!$2:$2,"&gt;="&amp;'Output TJK'!M$1,'TJK (FC diário)'!$2:$2,"&lt;="&amp;EOMONTH(M$1,0))</f>
        <v>0</v>
      </c>
      <c r="N7" s="165">
        <f>SUMIFS('TJK (FC diário)'!17:17,'TJK (FC diário)'!$2:$2,"&gt;="&amp;'Output TJK'!N$1,'TJK (FC diário)'!$2:$2,"&lt;="&amp;EOMONTH(N$1,0))</f>
        <v>0</v>
      </c>
      <c r="O7" s="165">
        <f>SUMIFS('TJK (FC diário)'!17:17,'TJK (FC diário)'!$2:$2,"&gt;="&amp;'Output TJK'!O$1,'TJK (FC diário)'!$2:$2,"&lt;="&amp;EOMONTH(O$1,0))</f>
        <v>0</v>
      </c>
      <c r="P7" s="165">
        <f>SUMIFS('TJK (FC diário)'!17:17,'TJK (FC diário)'!$2:$2,"&gt;="&amp;'Output TJK'!P$1,'TJK (FC diário)'!$2:$2,"&lt;="&amp;EOMONTH(P$1,0))</f>
        <v>0</v>
      </c>
      <c r="Q7" s="165">
        <f>SUMIFS('TJK (FC diário)'!17:17,'TJK (FC diário)'!$2:$2,"&gt;="&amp;'Output TJK'!Q$1,'TJK (FC diário)'!$2:$2,"&lt;="&amp;EOMONTH(Q$1,0))</f>
        <v>0</v>
      </c>
      <c r="R7" s="165">
        <f>SUMIFS('TJK (FC diário)'!17:17,'TJK (FC diário)'!$2:$2,"&gt;="&amp;'Output TJK'!R$1,'TJK (FC diário)'!$2:$2,"&lt;="&amp;EOMONTH(R$1,0))</f>
        <v>0</v>
      </c>
      <c r="S7" s="165">
        <f>SUMIFS('TJK (FC diário)'!17:17,'TJK (FC diário)'!$2:$2,"&gt;="&amp;'Output TJK'!S$1,'TJK (FC diário)'!$2:$2,"&lt;="&amp;EOMONTH(S$1,0))</f>
        <v>0</v>
      </c>
      <c r="T7" s="165">
        <f>SUMIFS('TJK (FC diário)'!17:17,'TJK (FC diário)'!$2:$2,"&gt;="&amp;'Output TJK'!T$1,'TJK (FC diário)'!$2:$2,"&lt;="&amp;EOMONTH(T$1,0))</f>
        <v>0</v>
      </c>
    </row>
    <row r="8" spans="1:142" ht="14.5" customHeight="1" outlineLevel="1" x14ac:dyDescent="0.35">
      <c r="A8" s="2" t="s">
        <v>521</v>
      </c>
      <c r="B8" s="5"/>
      <c r="C8" s="5"/>
      <c r="D8" s="12">
        <f>SUMIFS('TJK (FC diário)'!18:18,'TJK (FC diário)'!$2:$2,"&gt;="&amp;'Output TJK'!D$1,'TJK (FC diário)'!$2:$2,"&lt;="&amp;EOMONTH(D$1,0))</f>
        <v>9673.91</v>
      </c>
      <c r="E8" s="12">
        <f>SUMIFS('TJK (FC diário)'!18:18,'TJK (FC diário)'!$2:$2,"&gt;="&amp;'Output TJK'!E$1,'TJK (FC diário)'!$2:$2,"&lt;="&amp;EOMONTH(E$1,0))</f>
        <v>3019.21</v>
      </c>
      <c r="F8" s="12">
        <f>SUMIFS('TJK (FC diário)'!18:18,'TJK (FC diário)'!$2:$2,"&gt;="&amp;'Output TJK'!F$1,'TJK (FC diário)'!$2:$2,"&lt;="&amp;EOMONTH(F$1,0))</f>
        <v>3485.7200000000003</v>
      </c>
      <c r="G8" s="165">
        <f>SUMIFS('TJK (FC diário)'!18:18,'TJK (FC diário)'!$2:$2,"&gt;="&amp;'Output TJK'!G$1,'TJK (FC diário)'!$2:$2,"&lt;="&amp;EOMONTH(G$1,0))</f>
        <v>3007.4</v>
      </c>
      <c r="H8" s="165">
        <f>SUMIFS('TJK (FC diário)'!18:18,'TJK (FC diário)'!$2:$2,"&gt;="&amp;'Output TJK'!H$1,'TJK (FC diário)'!$2:$2,"&lt;="&amp;EOMONTH(H$1,0))</f>
        <v>0</v>
      </c>
      <c r="I8" s="165">
        <f>SUMIFS('TJK (FC diário)'!18:18,'TJK (FC diário)'!$2:$2,"&gt;="&amp;'Output TJK'!I$1,'TJK (FC diário)'!$2:$2,"&lt;="&amp;EOMONTH(I$1,0))</f>
        <v>2007.83</v>
      </c>
      <c r="J8" s="165">
        <f>SUMIFS('TJK (FC diário)'!18:18,'TJK (FC diário)'!$2:$2,"&gt;="&amp;'Output TJK'!J$1,'TJK (FC diário)'!$2:$2,"&lt;="&amp;EOMONTH(J$1,0))</f>
        <v>0</v>
      </c>
      <c r="K8" s="165">
        <f>SUMIFS('TJK (FC diário)'!18:18,'TJK (FC diário)'!$2:$2,"&gt;="&amp;'Output TJK'!K$1,'TJK (FC diário)'!$2:$2,"&lt;="&amp;EOMONTH(K$1,0))</f>
        <v>0</v>
      </c>
      <c r="L8" s="165">
        <f>SUMIFS('TJK (FC diário)'!18:18,'TJK (FC diário)'!$2:$2,"&gt;="&amp;'Output TJK'!L$1,'TJK (FC diário)'!$2:$2,"&lt;="&amp;EOMONTH(L$1,0))</f>
        <v>0</v>
      </c>
      <c r="M8" s="165">
        <f>SUMIFS('TJK (FC diário)'!18:18,'TJK (FC diário)'!$2:$2,"&gt;="&amp;'Output TJK'!M$1,'TJK (FC diário)'!$2:$2,"&lt;="&amp;EOMONTH(M$1,0))</f>
        <v>0</v>
      </c>
      <c r="N8" s="165">
        <f>SUMIFS('TJK (FC diário)'!18:18,'TJK (FC diário)'!$2:$2,"&gt;="&amp;'Output TJK'!N$1,'TJK (FC diário)'!$2:$2,"&lt;="&amp;EOMONTH(N$1,0))</f>
        <v>0</v>
      </c>
      <c r="O8" s="165">
        <f>SUMIFS('TJK (FC diário)'!18:18,'TJK (FC diário)'!$2:$2,"&gt;="&amp;'Output TJK'!O$1,'TJK (FC diário)'!$2:$2,"&lt;="&amp;EOMONTH(O$1,0))</f>
        <v>0</v>
      </c>
      <c r="P8" s="165">
        <f>SUMIFS('TJK (FC diário)'!18:18,'TJK (FC diário)'!$2:$2,"&gt;="&amp;'Output TJK'!P$1,'TJK (FC diário)'!$2:$2,"&lt;="&amp;EOMONTH(P$1,0))</f>
        <v>0</v>
      </c>
      <c r="Q8" s="165">
        <f>SUMIFS('TJK (FC diário)'!18:18,'TJK (FC diário)'!$2:$2,"&gt;="&amp;'Output TJK'!Q$1,'TJK (FC diário)'!$2:$2,"&lt;="&amp;EOMONTH(Q$1,0))</f>
        <v>0</v>
      </c>
      <c r="R8" s="165">
        <f>SUMIFS('TJK (FC diário)'!18:18,'TJK (FC diário)'!$2:$2,"&gt;="&amp;'Output TJK'!R$1,'TJK (FC diário)'!$2:$2,"&lt;="&amp;EOMONTH(R$1,0))</f>
        <v>0</v>
      </c>
      <c r="S8" s="165">
        <f>SUMIFS('TJK (FC diário)'!18:18,'TJK (FC diário)'!$2:$2,"&gt;="&amp;'Output TJK'!S$1,'TJK (FC diário)'!$2:$2,"&lt;="&amp;EOMONTH(S$1,0))</f>
        <v>0</v>
      </c>
      <c r="T8" s="165">
        <f>SUMIFS('TJK (FC diário)'!18:18,'TJK (FC diário)'!$2:$2,"&gt;="&amp;'Output TJK'!T$1,'TJK (FC diário)'!$2:$2,"&lt;="&amp;EOMONTH(T$1,0))</f>
        <v>0</v>
      </c>
    </row>
    <row r="9" spans="1:142" ht="14.5" customHeight="1" outlineLevel="1" x14ac:dyDescent="0.35">
      <c r="A9" s="2" t="s">
        <v>522</v>
      </c>
      <c r="B9" s="5"/>
      <c r="C9" s="5"/>
      <c r="D9" s="12">
        <f>SUMIFS('TJK (FC diário)'!19:19,'TJK (FC diário)'!$2:$2,"&gt;="&amp;'Output TJK'!D$1,'TJK (FC diário)'!$2:$2,"&lt;="&amp;EOMONTH(D$1,0))</f>
        <v>10182.950000000001</v>
      </c>
      <c r="E9" s="12">
        <f>SUMIFS('TJK (FC diário)'!19:19,'TJK (FC diário)'!$2:$2,"&gt;="&amp;'Output TJK'!E$1,'TJK (FC diário)'!$2:$2,"&lt;="&amp;EOMONTH(E$1,0))</f>
        <v>11620.07</v>
      </c>
      <c r="F9" s="12">
        <f>SUMIFS('TJK (FC diário)'!19:19,'TJK (FC diário)'!$2:$2,"&gt;="&amp;'Output TJK'!F$1,'TJK (FC diário)'!$2:$2,"&lt;="&amp;EOMONTH(F$1,0))</f>
        <v>14388.3</v>
      </c>
      <c r="G9" s="165">
        <f>SUMIFS('TJK (FC diário)'!19:19,'TJK (FC diário)'!$2:$2,"&gt;="&amp;'Output TJK'!G$1,'TJK (FC diário)'!$2:$2,"&lt;="&amp;EOMONTH(G$1,0))</f>
        <v>14541.1</v>
      </c>
      <c r="H9" s="165">
        <f>SUMIFS('TJK (FC diário)'!19:19,'TJK (FC diário)'!$2:$2,"&gt;="&amp;'Output TJK'!H$1,'TJK (FC diário)'!$2:$2,"&lt;="&amp;EOMONTH(H$1,0))</f>
        <v>16254.650000000001</v>
      </c>
      <c r="I9" s="165">
        <f>SUMIFS('TJK (FC diário)'!19:19,'TJK (FC diário)'!$2:$2,"&gt;="&amp;'Output TJK'!I$1,'TJK (FC diário)'!$2:$2,"&lt;="&amp;EOMONTH(I$1,0))</f>
        <v>9850</v>
      </c>
      <c r="J9" s="165">
        <f>SUMIFS('TJK (FC diário)'!19:19,'TJK (FC diário)'!$2:$2,"&gt;="&amp;'Output TJK'!J$1,'TJK (FC diário)'!$2:$2,"&lt;="&amp;EOMONTH(J$1,0))</f>
        <v>0</v>
      </c>
      <c r="K9" s="165">
        <f>SUMIFS('TJK (FC diário)'!19:19,'TJK (FC diário)'!$2:$2,"&gt;="&amp;'Output TJK'!K$1,'TJK (FC diário)'!$2:$2,"&lt;="&amp;EOMONTH(K$1,0))</f>
        <v>0</v>
      </c>
      <c r="L9" s="165">
        <f>SUMIFS('TJK (FC diário)'!19:19,'TJK (FC diário)'!$2:$2,"&gt;="&amp;'Output TJK'!L$1,'TJK (FC diário)'!$2:$2,"&lt;="&amp;EOMONTH(L$1,0))</f>
        <v>0</v>
      </c>
      <c r="M9" s="165">
        <f>SUMIFS('TJK (FC diário)'!19:19,'TJK (FC diário)'!$2:$2,"&gt;="&amp;'Output TJK'!M$1,'TJK (FC diário)'!$2:$2,"&lt;="&amp;EOMONTH(M$1,0))</f>
        <v>0</v>
      </c>
      <c r="N9" s="165">
        <f>SUMIFS('TJK (FC diário)'!19:19,'TJK (FC diário)'!$2:$2,"&gt;="&amp;'Output TJK'!N$1,'TJK (FC diário)'!$2:$2,"&lt;="&amp;EOMONTH(N$1,0))</f>
        <v>0</v>
      </c>
      <c r="O9" s="165">
        <f>SUMIFS('TJK (FC diário)'!19:19,'TJK (FC diário)'!$2:$2,"&gt;="&amp;'Output TJK'!O$1,'TJK (FC diário)'!$2:$2,"&lt;="&amp;EOMONTH(O$1,0))</f>
        <v>0</v>
      </c>
      <c r="P9" s="165">
        <f>SUMIFS('TJK (FC diário)'!19:19,'TJK (FC diário)'!$2:$2,"&gt;="&amp;'Output TJK'!P$1,'TJK (FC diário)'!$2:$2,"&lt;="&amp;EOMONTH(P$1,0))</f>
        <v>0</v>
      </c>
      <c r="Q9" s="165">
        <f>SUMIFS('TJK (FC diário)'!19:19,'TJK (FC diário)'!$2:$2,"&gt;="&amp;'Output TJK'!Q$1,'TJK (FC diário)'!$2:$2,"&lt;="&amp;EOMONTH(Q$1,0))</f>
        <v>0</v>
      </c>
      <c r="R9" s="165">
        <f>SUMIFS('TJK (FC diário)'!19:19,'TJK (FC diário)'!$2:$2,"&gt;="&amp;'Output TJK'!R$1,'TJK (FC diário)'!$2:$2,"&lt;="&amp;EOMONTH(R$1,0))</f>
        <v>0</v>
      </c>
      <c r="S9" s="165">
        <f>SUMIFS('TJK (FC diário)'!19:19,'TJK (FC diário)'!$2:$2,"&gt;="&amp;'Output TJK'!S$1,'TJK (FC diário)'!$2:$2,"&lt;="&amp;EOMONTH(S$1,0))</f>
        <v>0</v>
      </c>
      <c r="T9" s="165">
        <f>SUMIFS('TJK (FC diário)'!19:19,'TJK (FC diário)'!$2:$2,"&gt;="&amp;'Output TJK'!T$1,'TJK (FC diário)'!$2:$2,"&lt;="&amp;EOMONTH(T$1,0))</f>
        <v>0</v>
      </c>
    </row>
    <row r="10" spans="1:142" ht="14.5" customHeight="1" outlineLevel="1" x14ac:dyDescent="0.35">
      <c r="A10" s="2" t="s">
        <v>523</v>
      </c>
      <c r="B10" s="5"/>
      <c r="C10" s="5"/>
      <c r="D10" s="12">
        <f>SUMIFS('TJK (FC diário)'!20:20,'TJK (FC diário)'!$2:$2,"&gt;="&amp;'Output TJK'!D$1,'TJK (FC diário)'!$2:$2,"&lt;="&amp;EOMONTH(D$1,0))</f>
        <v>0</v>
      </c>
      <c r="E10" s="12">
        <f>SUMIFS('TJK (FC diário)'!20:20,'TJK (FC diário)'!$2:$2,"&gt;="&amp;'Output TJK'!E$1,'TJK (FC diário)'!$2:$2,"&lt;="&amp;EOMONTH(E$1,0))</f>
        <v>2916.16</v>
      </c>
      <c r="F10" s="12">
        <f>SUMIFS('TJK (FC diário)'!20:20,'TJK (FC diário)'!$2:$2,"&gt;="&amp;'Output TJK'!F$1,'TJK (FC diário)'!$2:$2,"&lt;="&amp;EOMONTH(F$1,0))</f>
        <v>2269.1400000000008</v>
      </c>
      <c r="G10" s="165">
        <f>SUMIFS('TJK (FC diário)'!20:20,'TJK (FC diário)'!$2:$2,"&gt;="&amp;'Output TJK'!G$1,'TJK (FC diário)'!$2:$2,"&lt;="&amp;EOMONTH(G$1,0))</f>
        <v>3897.94</v>
      </c>
      <c r="H10" s="165">
        <f>SUMIFS('TJK (FC diário)'!20:20,'TJK (FC diário)'!$2:$2,"&gt;="&amp;'Output TJK'!H$1,'TJK (FC diário)'!$2:$2,"&lt;="&amp;EOMONTH(H$1,0))</f>
        <v>0.82000000000000006</v>
      </c>
      <c r="I10" s="165">
        <f>SUMIFS('TJK (FC diário)'!20:20,'TJK (FC diário)'!$2:$2,"&gt;="&amp;'Output TJK'!I$1,'TJK (FC diário)'!$2:$2,"&lt;="&amp;EOMONTH(I$1,0))</f>
        <v>-0.25</v>
      </c>
      <c r="J10" s="165">
        <f>SUMIFS('TJK (FC diário)'!20:20,'TJK (FC diário)'!$2:$2,"&gt;="&amp;'Output TJK'!J$1,'TJK (FC diário)'!$2:$2,"&lt;="&amp;EOMONTH(J$1,0))</f>
        <v>0</v>
      </c>
      <c r="K10" s="165">
        <f>SUMIFS('TJK (FC diário)'!20:20,'TJK (FC diário)'!$2:$2,"&gt;="&amp;'Output TJK'!K$1,'TJK (FC diário)'!$2:$2,"&lt;="&amp;EOMONTH(K$1,0))</f>
        <v>0</v>
      </c>
      <c r="L10" s="165">
        <f>SUMIFS('TJK (FC diário)'!20:20,'TJK (FC diário)'!$2:$2,"&gt;="&amp;'Output TJK'!L$1,'TJK (FC diário)'!$2:$2,"&lt;="&amp;EOMONTH(L$1,0))</f>
        <v>0</v>
      </c>
      <c r="M10" s="165">
        <f>SUMIFS('TJK (FC diário)'!20:20,'TJK (FC diário)'!$2:$2,"&gt;="&amp;'Output TJK'!M$1,'TJK (FC diário)'!$2:$2,"&lt;="&amp;EOMONTH(M$1,0))</f>
        <v>0</v>
      </c>
      <c r="N10" s="165">
        <f>SUMIFS('TJK (FC diário)'!20:20,'TJK (FC diário)'!$2:$2,"&gt;="&amp;'Output TJK'!N$1,'TJK (FC diário)'!$2:$2,"&lt;="&amp;EOMONTH(N$1,0))</f>
        <v>0</v>
      </c>
      <c r="O10" s="165">
        <f>SUMIFS('TJK (FC diário)'!20:20,'TJK (FC diário)'!$2:$2,"&gt;="&amp;'Output TJK'!O$1,'TJK (FC diário)'!$2:$2,"&lt;="&amp;EOMONTH(O$1,0))</f>
        <v>0</v>
      </c>
      <c r="P10" s="165">
        <f>SUMIFS('TJK (FC diário)'!20:20,'TJK (FC diário)'!$2:$2,"&gt;="&amp;'Output TJK'!P$1,'TJK (FC diário)'!$2:$2,"&lt;="&amp;EOMONTH(P$1,0))</f>
        <v>0</v>
      </c>
      <c r="Q10" s="165">
        <f>SUMIFS('TJK (FC diário)'!20:20,'TJK (FC diário)'!$2:$2,"&gt;="&amp;'Output TJK'!Q$1,'TJK (FC diário)'!$2:$2,"&lt;="&amp;EOMONTH(Q$1,0))</f>
        <v>0</v>
      </c>
      <c r="R10" s="165">
        <f>SUMIFS('TJK (FC diário)'!20:20,'TJK (FC diário)'!$2:$2,"&gt;="&amp;'Output TJK'!R$1,'TJK (FC diário)'!$2:$2,"&lt;="&amp;EOMONTH(R$1,0))</f>
        <v>0</v>
      </c>
      <c r="S10" s="165">
        <f>SUMIFS('TJK (FC diário)'!20:20,'TJK (FC diário)'!$2:$2,"&gt;="&amp;'Output TJK'!S$1,'TJK (FC diário)'!$2:$2,"&lt;="&amp;EOMONTH(S$1,0))</f>
        <v>0</v>
      </c>
      <c r="T10" s="165">
        <f>SUMIFS('TJK (FC diário)'!20:20,'TJK (FC diário)'!$2:$2,"&gt;="&amp;'Output TJK'!T$1,'TJK (FC diário)'!$2:$2,"&lt;="&amp;EOMONTH(T$1,0))</f>
        <v>0</v>
      </c>
    </row>
    <row r="11" spans="1:142" ht="14.5" customHeight="1" x14ac:dyDescent="0.35">
      <c r="B11" s="5"/>
      <c r="C11" s="5"/>
      <c r="D11" s="12"/>
      <c r="E11" s="12"/>
      <c r="F11" s="12"/>
      <c r="G11" s="165"/>
      <c r="H11" s="165"/>
      <c r="I11" s="165"/>
      <c r="J11" s="165"/>
      <c r="K11" s="165"/>
      <c r="L11" s="165"/>
      <c r="M11" s="165"/>
      <c r="N11" s="165"/>
      <c r="O11" s="165"/>
      <c r="P11" s="165"/>
      <c r="Q11" s="165"/>
      <c r="R11" s="165"/>
      <c r="S11" s="165"/>
      <c r="T11" s="165"/>
    </row>
    <row r="12" spans="1:142" ht="14.5" customHeight="1" x14ac:dyDescent="0.35">
      <c r="A12" s="8" t="s">
        <v>531</v>
      </c>
      <c r="B12" s="14"/>
      <c r="C12" s="5"/>
      <c r="D12" s="15">
        <f t="shared" ref="D12:T12" si="1">SUM(D13:D17)</f>
        <v>71.61</v>
      </c>
      <c r="E12" s="15">
        <f t="shared" si="1"/>
        <v>19.419999999999998</v>
      </c>
      <c r="F12" s="15">
        <f t="shared" si="1"/>
        <v>7.26</v>
      </c>
      <c r="G12" s="166">
        <f t="shared" si="1"/>
        <v>7.86</v>
      </c>
      <c r="H12" s="166">
        <f t="shared" si="1"/>
        <v>0</v>
      </c>
      <c r="I12" s="166">
        <f t="shared" si="1"/>
        <v>8.42</v>
      </c>
      <c r="J12" s="166">
        <f t="shared" si="1"/>
        <v>0</v>
      </c>
      <c r="K12" s="166">
        <f t="shared" si="1"/>
        <v>0</v>
      </c>
      <c r="L12" s="166">
        <f t="shared" si="1"/>
        <v>0</v>
      </c>
      <c r="M12" s="166">
        <f t="shared" si="1"/>
        <v>0</v>
      </c>
      <c r="N12" s="166">
        <f t="shared" si="1"/>
        <v>0</v>
      </c>
      <c r="O12" s="166">
        <f t="shared" si="1"/>
        <v>0</v>
      </c>
      <c r="P12" s="166">
        <f t="shared" si="1"/>
        <v>0</v>
      </c>
      <c r="Q12" s="166">
        <f t="shared" si="1"/>
        <v>0</v>
      </c>
      <c r="R12" s="166">
        <f t="shared" si="1"/>
        <v>0</v>
      </c>
      <c r="S12" s="166">
        <f t="shared" si="1"/>
        <v>0</v>
      </c>
      <c r="T12" s="166">
        <f t="shared" si="1"/>
        <v>0</v>
      </c>
    </row>
    <row r="13" spans="1:142" ht="15.75" customHeight="1" outlineLevel="1" x14ac:dyDescent="0.35">
      <c r="A13" s="2" t="s">
        <v>532</v>
      </c>
      <c r="B13" s="16"/>
      <c r="C13" s="5"/>
      <c r="D13" s="12">
        <f>SUMIFS('TJK (FC diário)'!23:23,'TJK (FC diário)'!$2:$2,"&gt;="&amp;'Output TJK'!D$1,'TJK (FC diário)'!$2:$2,"&lt;="&amp;EOMONTH(D$1,0))</f>
        <v>0</v>
      </c>
      <c r="E13" s="12">
        <f>SUMIFS('TJK (FC diário)'!23:23,'TJK (FC diário)'!$2:$2,"&gt;="&amp;'Output TJK'!E$1,'TJK (FC diário)'!$2:$2,"&lt;="&amp;EOMONTH(E$1,0))</f>
        <v>0</v>
      </c>
      <c r="F13" s="12">
        <f>SUMIFS('TJK (FC diário)'!23:23,'TJK (FC diário)'!$2:$2,"&gt;="&amp;'Output TJK'!F$1,'TJK (FC diário)'!$2:$2,"&lt;="&amp;EOMONTH(F$1,0))</f>
        <v>0</v>
      </c>
      <c r="G13" s="165">
        <f>SUMIFS('TJK (FC diário)'!23:23,'TJK (FC diário)'!$2:$2,"&gt;="&amp;'Output TJK'!G$1,'TJK (FC diário)'!$2:$2,"&lt;="&amp;EOMONTH(G$1,0))</f>
        <v>0</v>
      </c>
      <c r="H13" s="165">
        <f>SUMIFS('TJK (FC diário)'!23:23,'TJK (FC diário)'!$2:$2,"&gt;="&amp;'Output TJK'!H$1,'TJK (FC diário)'!$2:$2,"&lt;="&amp;EOMONTH(H$1,0))</f>
        <v>0</v>
      </c>
      <c r="I13" s="165">
        <f>SUMIFS('TJK (FC diário)'!23:23,'TJK (FC diário)'!$2:$2,"&gt;="&amp;'Output TJK'!I$1,'TJK (FC diário)'!$2:$2,"&lt;="&amp;EOMONTH(I$1,0))</f>
        <v>0</v>
      </c>
      <c r="J13" s="165">
        <f>SUMIFS('TJK (FC diário)'!23:23,'TJK (FC diário)'!$2:$2,"&gt;="&amp;'Output TJK'!J$1,'TJK (FC diário)'!$2:$2,"&lt;="&amp;EOMONTH(J$1,0))</f>
        <v>0</v>
      </c>
      <c r="K13" s="165">
        <f>SUMIFS('TJK (FC diário)'!23:23,'TJK (FC diário)'!$2:$2,"&gt;="&amp;'Output TJK'!K$1,'TJK (FC diário)'!$2:$2,"&lt;="&amp;EOMONTH(K$1,0))</f>
        <v>0</v>
      </c>
      <c r="L13" s="165">
        <f>SUMIFS('TJK (FC diário)'!23:23,'TJK (FC diário)'!$2:$2,"&gt;="&amp;'Output TJK'!L$1,'TJK (FC diário)'!$2:$2,"&lt;="&amp;EOMONTH(L$1,0))</f>
        <v>0</v>
      </c>
      <c r="M13" s="165">
        <f>SUMIFS('TJK (FC diário)'!23:23,'TJK (FC diário)'!$2:$2,"&gt;="&amp;'Output TJK'!M$1,'TJK (FC diário)'!$2:$2,"&lt;="&amp;EOMONTH(M$1,0))</f>
        <v>0</v>
      </c>
      <c r="N13" s="165">
        <f>SUMIFS('TJK (FC diário)'!23:23,'TJK (FC diário)'!$2:$2,"&gt;="&amp;'Output TJK'!N$1,'TJK (FC diário)'!$2:$2,"&lt;="&amp;EOMONTH(N$1,0))</f>
        <v>0</v>
      </c>
      <c r="O13" s="165">
        <f>SUMIFS('TJK (FC diário)'!23:23,'TJK (FC diário)'!$2:$2,"&gt;="&amp;'Output TJK'!O$1,'TJK (FC diário)'!$2:$2,"&lt;="&amp;EOMONTH(O$1,0))</f>
        <v>0</v>
      </c>
      <c r="P13" s="165">
        <f>SUMIFS('TJK (FC diário)'!23:23,'TJK (FC diário)'!$2:$2,"&gt;="&amp;'Output TJK'!P$1,'TJK (FC diário)'!$2:$2,"&lt;="&amp;EOMONTH(P$1,0))</f>
        <v>0</v>
      </c>
      <c r="Q13" s="165">
        <f>SUMIFS('TJK (FC diário)'!23:23,'TJK (FC diário)'!$2:$2,"&gt;="&amp;'Output TJK'!Q$1,'TJK (FC diário)'!$2:$2,"&lt;="&amp;EOMONTH(Q$1,0))</f>
        <v>0</v>
      </c>
      <c r="R13" s="165">
        <f>SUMIFS('TJK (FC diário)'!23:23,'TJK (FC diário)'!$2:$2,"&gt;="&amp;'Output TJK'!R$1,'TJK (FC diário)'!$2:$2,"&lt;="&amp;EOMONTH(R$1,0))</f>
        <v>0</v>
      </c>
      <c r="S13" s="165">
        <f>SUMIFS('TJK (FC diário)'!23:23,'TJK (FC diário)'!$2:$2,"&gt;="&amp;'Output TJK'!S$1,'TJK (FC diário)'!$2:$2,"&lt;="&amp;EOMONTH(S$1,0))</f>
        <v>0</v>
      </c>
      <c r="T13" s="165">
        <f>SUMIFS('TJK (FC diário)'!23:23,'TJK (FC diário)'!$2:$2,"&gt;="&amp;'Output TJK'!T$1,'TJK (FC diário)'!$2:$2,"&lt;="&amp;EOMONTH(T$1,0))</f>
        <v>0</v>
      </c>
    </row>
    <row r="14" spans="1:142" ht="15.75" customHeight="1" outlineLevel="1" x14ac:dyDescent="0.35">
      <c r="A14" s="2" t="s">
        <v>533</v>
      </c>
      <c r="B14" s="16"/>
      <c r="C14" s="5"/>
      <c r="D14" s="12">
        <f>SUMIFS('TJK (FC diário)'!24:24,'TJK (FC diário)'!$2:$2,"&gt;="&amp;'Output TJK'!D$1,'TJK (FC diário)'!$2:$2,"&lt;="&amp;EOMONTH(D$1,0))</f>
        <v>0</v>
      </c>
      <c r="E14" s="12">
        <f>SUMIFS('TJK (FC diário)'!24:24,'TJK (FC diário)'!$2:$2,"&gt;="&amp;'Output TJK'!E$1,'TJK (FC diário)'!$2:$2,"&lt;="&amp;EOMONTH(E$1,0))</f>
        <v>0</v>
      </c>
      <c r="F14" s="12">
        <f>SUMIFS('TJK (FC diário)'!24:24,'TJK (FC diário)'!$2:$2,"&gt;="&amp;'Output TJK'!F$1,'TJK (FC diário)'!$2:$2,"&lt;="&amp;EOMONTH(F$1,0))</f>
        <v>0</v>
      </c>
      <c r="G14" s="165">
        <f>SUMIFS('TJK (FC diário)'!24:24,'TJK (FC diário)'!$2:$2,"&gt;="&amp;'Output TJK'!G$1,'TJK (FC diário)'!$2:$2,"&lt;="&amp;EOMONTH(G$1,0))</f>
        <v>0</v>
      </c>
      <c r="H14" s="165">
        <f>SUMIFS('TJK (FC diário)'!24:24,'TJK (FC diário)'!$2:$2,"&gt;="&amp;'Output TJK'!H$1,'TJK (FC diário)'!$2:$2,"&lt;="&amp;EOMONTH(H$1,0))</f>
        <v>0</v>
      </c>
      <c r="I14" s="165">
        <f>SUMIFS('TJK (FC diário)'!24:24,'TJK (FC diário)'!$2:$2,"&gt;="&amp;'Output TJK'!I$1,'TJK (FC diário)'!$2:$2,"&lt;="&amp;EOMONTH(I$1,0))</f>
        <v>0</v>
      </c>
      <c r="J14" s="165">
        <f>SUMIFS('TJK (FC diário)'!24:24,'TJK (FC diário)'!$2:$2,"&gt;="&amp;'Output TJK'!J$1,'TJK (FC diário)'!$2:$2,"&lt;="&amp;EOMONTH(J$1,0))</f>
        <v>0</v>
      </c>
      <c r="K14" s="165">
        <f>SUMIFS('TJK (FC diário)'!24:24,'TJK (FC diário)'!$2:$2,"&gt;="&amp;'Output TJK'!K$1,'TJK (FC diário)'!$2:$2,"&lt;="&amp;EOMONTH(K$1,0))</f>
        <v>0</v>
      </c>
      <c r="L14" s="165">
        <f>SUMIFS('TJK (FC diário)'!24:24,'TJK (FC diário)'!$2:$2,"&gt;="&amp;'Output TJK'!L$1,'TJK (FC diário)'!$2:$2,"&lt;="&amp;EOMONTH(L$1,0))</f>
        <v>0</v>
      </c>
      <c r="M14" s="165">
        <f>SUMIFS('TJK (FC diário)'!24:24,'TJK (FC diário)'!$2:$2,"&gt;="&amp;'Output TJK'!M$1,'TJK (FC diário)'!$2:$2,"&lt;="&amp;EOMONTH(M$1,0))</f>
        <v>0</v>
      </c>
      <c r="N14" s="165">
        <f>SUMIFS('TJK (FC diário)'!24:24,'TJK (FC diário)'!$2:$2,"&gt;="&amp;'Output TJK'!N$1,'TJK (FC diário)'!$2:$2,"&lt;="&amp;EOMONTH(N$1,0))</f>
        <v>0</v>
      </c>
      <c r="O14" s="165">
        <f>SUMIFS('TJK (FC diário)'!24:24,'TJK (FC diário)'!$2:$2,"&gt;="&amp;'Output TJK'!O$1,'TJK (FC diário)'!$2:$2,"&lt;="&amp;EOMONTH(O$1,0))</f>
        <v>0</v>
      </c>
      <c r="P14" s="165">
        <f>SUMIFS('TJK (FC diário)'!24:24,'TJK (FC diário)'!$2:$2,"&gt;="&amp;'Output TJK'!P$1,'TJK (FC diário)'!$2:$2,"&lt;="&amp;EOMONTH(P$1,0))</f>
        <v>0</v>
      </c>
      <c r="Q14" s="165">
        <f>SUMIFS('TJK (FC diário)'!24:24,'TJK (FC diário)'!$2:$2,"&gt;="&amp;'Output TJK'!Q$1,'TJK (FC diário)'!$2:$2,"&lt;="&amp;EOMONTH(Q$1,0))</f>
        <v>0</v>
      </c>
      <c r="R14" s="165">
        <f>SUMIFS('TJK (FC diário)'!24:24,'TJK (FC diário)'!$2:$2,"&gt;="&amp;'Output TJK'!R$1,'TJK (FC diário)'!$2:$2,"&lt;="&amp;EOMONTH(R$1,0))</f>
        <v>0</v>
      </c>
      <c r="S14" s="165">
        <f>SUMIFS('TJK (FC diário)'!24:24,'TJK (FC diário)'!$2:$2,"&gt;="&amp;'Output TJK'!S$1,'TJK (FC diário)'!$2:$2,"&lt;="&amp;EOMONTH(S$1,0))</f>
        <v>0</v>
      </c>
      <c r="T14" s="165">
        <f>SUMIFS('TJK (FC diário)'!24:24,'TJK (FC diário)'!$2:$2,"&gt;="&amp;'Output TJK'!T$1,'TJK (FC diário)'!$2:$2,"&lt;="&amp;EOMONTH(T$1,0))</f>
        <v>0</v>
      </c>
    </row>
    <row r="15" spans="1:142" ht="15.75" customHeight="1" outlineLevel="1" x14ac:dyDescent="0.35">
      <c r="A15" s="2" t="s">
        <v>534</v>
      </c>
      <c r="B15" s="16"/>
      <c r="C15" s="16"/>
      <c r="D15" s="12">
        <f>SUMIFS('TJK (FC diário)'!25:25,'TJK (FC diário)'!$2:$2,"&gt;="&amp;'Output TJK'!D$1,'TJK (FC diário)'!$2:$2,"&lt;="&amp;EOMONTH(D$1,0))</f>
        <v>0.01</v>
      </c>
      <c r="E15" s="12">
        <f>SUMIFS('TJK (FC diário)'!25:25,'TJK (FC diário)'!$2:$2,"&gt;="&amp;'Output TJK'!E$1,'TJK (FC diário)'!$2:$2,"&lt;="&amp;EOMONTH(E$1,0))</f>
        <v>0</v>
      </c>
      <c r="F15" s="12">
        <f>SUMIFS('TJK (FC diário)'!25:25,'TJK (FC diário)'!$2:$2,"&gt;="&amp;'Output TJK'!F$1,'TJK (FC diário)'!$2:$2,"&lt;="&amp;EOMONTH(F$1,0))</f>
        <v>0</v>
      </c>
      <c r="G15" s="165">
        <f>SUMIFS('TJK (FC diário)'!25:25,'TJK (FC diário)'!$2:$2,"&gt;="&amp;'Output TJK'!G$1,'TJK (FC diário)'!$2:$2,"&lt;="&amp;EOMONTH(G$1,0))</f>
        <v>0</v>
      </c>
      <c r="H15" s="165">
        <f>SUMIFS('TJK (FC diário)'!25:25,'TJK (FC diário)'!$2:$2,"&gt;="&amp;'Output TJK'!H$1,'TJK (FC diário)'!$2:$2,"&lt;="&amp;EOMONTH(H$1,0))</f>
        <v>0</v>
      </c>
      <c r="I15" s="165">
        <f>SUMIFS('TJK (FC diário)'!25:25,'TJK (FC diário)'!$2:$2,"&gt;="&amp;'Output TJK'!I$1,'TJK (FC diário)'!$2:$2,"&lt;="&amp;EOMONTH(I$1,0))</f>
        <v>0</v>
      </c>
      <c r="J15" s="165">
        <f>SUMIFS('TJK (FC diário)'!25:25,'TJK (FC diário)'!$2:$2,"&gt;="&amp;'Output TJK'!J$1,'TJK (FC diário)'!$2:$2,"&lt;="&amp;EOMONTH(J$1,0))</f>
        <v>0</v>
      </c>
      <c r="K15" s="165">
        <f>SUMIFS('TJK (FC diário)'!25:25,'TJK (FC diário)'!$2:$2,"&gt;="&amp;'Output TJK'!K$1,'TJK (FC diário)'!$2:$2,"&lt;="&amp;EOMONTH(K$1,0))</f>
        <v>0</v>
      </c>
      <c r="L15" s="165">
        <f>SUMIFS('TJK (FC diário)'!25:25,'TJK (FC diário)'!$2:$2,"&gt;="&amp;'Output TJK'!L$1,'TJK (FC diário)'!$2:$2,"&lt;="&amp;EOMONTH(L$1,0))</f>
        <v>0</v>
      </c>
      <c r="M15" s="165">
        <f>SUMIFS('TJK (FC diário)'!25:25,'TJK (FC diário)'!$2:$2,"&gt;="&amp;'Output TJK'!M$1,'TJK (FC diário)'!$2:$2,"&lt;="&amp;EOMONTH(M$1,0))</f>
        <v>0</v>
      </c>
      <c r="N15" s="165">
        <f>SUMIFS('TJK (FC diário)'!25:25,'TJK (FC diário)'!$2:$2,"&gt;="&amp;'Output TJK'!N$1,'TJK (FC diário)'!$2:$2,"&lt;="&amp;EOMONTH(N$1,0))</f>
        <v>0</v>
      </c>
      <c r="O15" s="165">
        <f>SUMIFS('TJK (FC diário)'!25:25,'TJK (FC diário)'!$2:$2,"&gt;="&amp;'Output TJK'!O$1,'TJK (FC diário)'!$2:$2,"&lt;="&amp;EOMONTH(O$1,0))</f>
        <v>0</v>
      </c>
      <c r="P15" s="165">
        <f>SUMIFS('TJK (FC diário)'!25:25,'TJK (FC diário)'!$2:$2,"&gt;="&amp;'Output TJK'!P$1,'TJK (FC diário)'!$2:$2,"&lt;="&amp;EOMONTH(P$1,0))</f>
        <v>0</v>
      </c>
      <c r="Q15" s="165">
        <f>SUMIFS('TJK (FC diário)'!25:25,'TJK (FC diário)'!$2:$2,"&gt;="&amp;'Output TJK'!Q$1,'TJK (FC diário)'!$2:$2,"&lt;="&amp;EOMONTH(Q$1,0))</f>
        <v>0</v>
      </c>
      <c r="R15" s="165">
        <f>SUMIFS('TJK (FC diário)'!25:25,'TJK (FC diário)'!$2:$2,"&gt;="&amp;'Output TJK'!R$1,'TJK (FC diário)'!$2:$2,"&lt;="&amp;EOMONTH(R$1,0))</f>
        <v>0</v>
      </c>
      <c r="S15" s="165">
        <f>SUMIFS('TJK (FC diário)'!25:25,'TJK (FC diário)'!$2:$2,"&gt;="&amp;'Output TJK'!S$1,'TJK (FC diário)'!$2:$2,"&lt;="&amp;EOMONTH(S$1,0))</f>
        <v>0</v>
      </c>
      <c r="T15" s="165">
        <f>SUMIFS('TJK (FC diário)'!25:25,'TJK (FC diário)'!$2:$2,"&gt;="&amp;'Output TJK'!T$1,'TJK (FC diário)'!$2:$2,"&lt;="&amp;EOMONTH(T$1,0))</f>
        <v>0</v>
      </c>
      <c r="EL15">
        <v>1151</v>
      </c>
    </row>
    <row r="16" spans="1:142" ht="15.75" customHeight="1" outlineLevel="1" x14ac:dyDescent="0.35">
      <c r="A16" s="2" t="s">
        <v>535</v>
      </c>
      <c r="B16" s="16"/>
      <c r="C16" s="5"/>
      <c r="D16" s="12">
        <f>SUMIFS('TJK (FC diário)'!26:26,'TJK (FC diário)'!$2:$2,"&gt;="&amp;'Output TJK'!D$1,'TJK (FC diário)'!$2:$2,"&lt;="&amp;EOMONTH(D$1,0))</f>
        <v>71.599999999999994</v>
      </c>
      <c r="E16" s="12">
        <f>SUMIFS('TJK (FC diário)'!26:26,'TJK (FC diário)'!$2:$2,"&gt;="&amp;'Output TJK'!E$1,'TJK (FC diário)'!$2:$2,"&lt;="&amp;EOMONTH(E$1,0))</f>
        <v>19.419999999999998</v>
      </c>
      <c r="F16" s="12">
        <f>SUMIFS('TJK (FC diário)'!26:26,'TJK (FC diário)'!$2:$2,"&gt;="&amp;'Output TJK'!F$1,'TJK (FC diário)'!$2:$2,"&lt;="&amp;EOMONTH(F$1,0))</f>
        <v>7.26</v>
      </c>
      <c r="G16" s="165">
        <f>SUMIFS('TJK (FC diário)'!26:26,'TJK (FC diário)'!$2:$2,"&gt;="&amp;'Output TJK'!G$1,'TJK (FC diário)'!$2:$2,"&lt;="&amp;EOMONTH(G$1,0))</f>
        <v>7.86</v>
      </c>
      <c r="H16" s="165">
        <f>SUMIFS('TJK (FC diário)'!26:26,'TJK (FC diário)'!$2:$2,"&gt;="&amp;'Output TJK'!H$1,'TJK (FC diário)'!$2:$2,"&lt;="&amp;EOMONTH(H$1,0))</f>
        <v>0</v>
      </c>
      <c r="I16" s="165">
        <f>SUMIFS('TJK (FC diário)'!26:26,'TJK (FC diário)'!$2:$2,"&gt;="&amp;'Output TJK'!I$1,'TJK (FC diário)'!$2:$2,"&lt;="&amp;EOMONTH(I$1,0))</f>
        <v>8.42</v>
      </c>
      <c r="J16" s="165">
        <f>SUMIFS('TJK (FC diário)'!26:26,'TJK (FC diário)'!$2:$2,"&gt;="&amp;'Output TJK'!J$1,'TJK (FC diário)'!$2:$2,"&lt;="&amp;EOMONTH(J$1,0))</f>
        <v>0</v>
      </c>
      <c r="K16" s="165">
        <f>SUMIFS('TJK (FC diário)'!26:26,'TJK (FC diário)'!$2:$2,"&gt;="&amp;'Output TJK'!K$1,'TJK (FC diário)'!$2:$2,"&lt;="&amp;EOMONTH(K$1,0))</f>
        <v>0</v>
      </c>
      <c r="L16" s="165">
        <f>SUMIFS('TJK (FC diário)'!26:26,'TJK (FC diário)'!$2:$2,"&gt;="&amp;'Output TJK'!L$1,'TJK (FC diário)'!$2:$2,"&lt;="&amp;EOMONTH(L$1,0))</f>
        <v>0</v>
      </c>
      <c r="M16" s="165">
        <f>SUMIFS('TJK (FC diário)'!26:26,'TJK (FC diário)'!$2:$2,"&gt;="&amp;'Output TJK'!M$1,'TJK (FC diário)'!$2:$2,"&lt;="&amp;EOMONTH(M$1,0))</f>
        <v>0</v>
      </c>
      <c r="N16" s="165">
        <f>SUMIFS('TJK (FC diário)'!26:26,'TJK (FC diário)'!$2:$2,"&gt;="&amp;'Output TJK'!N$1,'TJK (FC diário)'!$2:$2,"&lt;="&amp;EOMONTH(N$1,0))</f>
        <v>0</v>
      </c>
      <c r="O16" s="165">
        <f>SUMIFS('TJK (FC diário)'!26:26,'TJK (FC diário)'!$2:$2,"&gt;="&amp;'Output TJK'!O$1,'TJK (FC diário)'!$2:$2,"&lt;="&amp;EOMONTH(O$1,0))</f>
        <v>0</v>
      </c>
      <c r="P16" s="165">
        <f>SUMIFS('TJK (FC diário)'!26:26,'TJK (FC diário)'!$2:$2,"&gt;="&amp;'Output TJK'!P$1,'TJK (FC diário)'!$2:$2,"&lt;="&amp;EOMONTH(P$1,0))</f>
        <v>0</v>
      </c>
      <c r="Q16" s="165">
        <f>SUMIFS('TJK (FC diário)'!26:26,'TJK (FC diário)'!$2:$2,"&gt;="&amp;'Output TJK'!Q$1,'TJK (FC diário)'!$2:$2,"&lt;="&amp;EOMONTH(Q$1,0))</f>
        <v>0</v>
      </c>
      <c r="R16" s="165">
        <f>SUMIFS('TJK (FC diário)'!26:26,'TJK (FC diário)'!$2:$2,"&gt;="&amp;'Output TJK'!R$1,'TJK (FC diário)'!$2:$2,"&lt;="&amp;EOMONTH(R$1,0))</f>
        <v>0</v>
      </c>
      <c r="S16" s="165">
        <f>SUMIFS('TJK (FC diário)'!26:26,'TJK (FC diário)'!$2:$2,"&gt;="&amp;'Output TJK'!S$1,'TJK (FC diário)'!$2:$2,"&lt;="&amp;EOMONTH(S$1,0))</f>
        <v>0</v>
      </c>
      <c r="T16" s="165">
        <f>SUMIFS('TJK (FC diário)'!26:26,'TJK (FC diário)'!$2:$2,"&gt;="&amp;'Output TJK'!T$1,'TJK (FC diário)'!$2:$2,"&lt;="&amp;EOMONTH(T$1,0))</f>
        <v>0</v>
      </c>
    </row>
    <row r="17" spans="1:20" ht="15.75" customHeight="1" outlineLevel="1" x14ac:dyDescent="0.35">
      <c r="A17" s="2" t="s">
        <v>536</v>
      </c>
      <c r="B17" s="16"/>
      <c r="C17" s="5"/>
      <c r="D17" s="12">
        <f>SUMIFS('TJK (FC diário)'!27:27,'TJK (FC diário)'!$2:$2,"&gt;="&amp;'Output TJK'!D$1,'TJK (FC diário)'!$2:$2,"&lt;="&amp;EOMONTH(D$1,0))</f>
        <v>0</v>
      </c>
      <c r="E17" s="12">
        <f>SUMIFS('TJK (FC diário)'!27:27,'TJK (FC diário)'!$2:$2,"&gt;="&amp;'Output TJK'!E$1,'TJK (FC diário)'!$2:$2,"&lt;="&amp;EOMONTH(E$1,0))</f>
        <v>0</v>
      </c>
      <c r="F17" s="12">
        <f>SUMIFS('TJK (FC diário)'!27:27,'TJK (FC diário)'!$2:$2,"&gt;="&amp;'Output TJK'!F$1,'TJK (FC diário)'!$2:$2,"&lt;="&amp;EOMONTH(F$1,0))</f>
        <v>0</v>
      </c>
      <c r="G17" s="165">
        <f>SUMIFS('TJK (FC diário)'!27:27,'TJK (FC diário)'!$2:$2,"&gt;="&amp;'Output TJK'!G$1,'TJK (FC diário)'!$2:$2,"&lt;="&amp;EOMONTH(G$1,0))</f>
        <v>0</v>
      </c>
      <c r="H17" s="165">
        <f>SUMIFS('TJK (FC diário)'!27:27,'TJK (FC diário)'!$2:$2,"&gt;="&amp;'Output TJK'!H$1,'TJK (FC diário)'!$2:$2,"&lt;="&amp;EOMONTH(H$1,0))</f>
        <v>0</v>
      </c>
      <c r="I17" s="165">
        <f>SUMIFS('TJK (FC diário)'!27:27,'TJK (FC diário)'!$2:$2,"&gt;="&amp;'Output TJK'!I$1,'TJK (FC diário)'!$2:$2,"&lt;="&amp;EOMONTH(I$1,0))</f>
        <v>0</v>
      </c>
      <c r="J17" s="165">
        <f>SUMIFS('TJK (FC diário)'!27:27,'TJK (FC diário)'!$2:$2,"&gt;="&amp;'Output TJK'!J$1,'TJK (FC diário)'!$2:$2,"&lt;="&amp;EOMONTH(J$1,0))</f>
        <v>0</v>
      </c>
      <c r="K17" s="165">
        <f>SUMIFS('TJK (FC diário)'!27:27,'TJK (FC diário)'!$2:$2,"&gt;="&amp;'Output TJK'!K$1,'TJK (FC diário)'!$2:$2,"&lt;="&amp;EOMONTH(K$1,0))</f>
        <v>0</v>
      </c>
      <c r="L17" s="165">
        <f>SUMIFS('TJK (FC diário)'!27:27,'TJK (FC diário)'!$2:$2,"&gt;="&amp;'Output TJK'!L$1,'TJK (FC diário)'!$2:$2,"&lt;="&amp;EOMONTH(L$1,0))</f>
        <v>0</v>
      </c>
      <c r="M17" s="165">
        <f>SUMIFS('TJK (FC diário)'!27:27,'TJK (FC diário)'!$2:$2,"&gt;="&amp;'Output TJK'!M$1,'TJK (FC diário)'!$2:$2,"&lt;="&amp;EOMONTH(M$1,0))</f>
        <v>0</v>
      </c>
      <c r="N17" s="165">
        <f>SUMIFS('TJK (FC diário)'!27:27,'TJK (FC diário)'!$2:$2,"&gt;="&amp;'Output TJK'!N$1,'TJK (FC diário)'!$2:$2,"&lt;="&amp;EOMONTH(N$1,0))</f>
        <v>0</v>
      </c>
      <c r="O17" s="165">
        <f>SUMIFS('TJK (FC diário)'!27:27,'TJK (FC diário)'!$2:$2,"&gt;="&amp;'Output TJK'!O$1,'TJK (FC diário)'!$2:$2,"&lt;="&amp;EOMONTH(O$1,0))</f>
        <v>0</v>
      </c>
      <c r="P17" s="165">
        <f>SUMIFS('TJK (FC diário)'!27:27,'TJK (FC diário)'!$2:$2,"&gt;="&amp;'Output TJK'!P$1,'TJK (FC diário)'!$2:$2,"&lt;="&amp;EOMONTH(P$1,0))</f>
        <v>0</v>
      </c>
      <c r="Q17" s="165">
        <f>SUMIFS('TJK (FC diário)'!27:27,'TJK (FC diário)'!$2:$2,"&gt;="&amp;'Output TJK'!Q$1,'TJK (FC diário)'!$2:$2,"&lt;="&amp;EOMONTH(Q$1,0))</f>
        <v>0</v>
      </c>
      <c r="R17" s="165">
        <f>SUMIFS('TJK (FC diário)'!27:27,'TJK (FC diário)'!$2:$2,"&gt;="&amp;'Output TJK'!R$1,'TJK (FC diário)'!$2:$2,"&lt;="&amp;EOMONTH(R$1,0))</f>
        <v>0</v>
      </c>
      <c r="S17" s="165">
        <f>SUMIFS('TJK (FC diário)'!27:27,'TJK (FC diário)'!$2:$2,"&gt;="&amp;'Output TJK'!S$1,'TJK (FC diário)'!$2:$2,"&lt;="&amp;EOMONTH(S$1,0))</f>
        <v>0</v>
      </c>
      <c r="T17" s="165">
        <f>SUMIFS('TJK (FC diário)'!27:27,'TJK (FC diário)'!$2:$2,"&gt;="&amp;'Output TJK'!T$1,'TJK (FC diário)'!$2:$2,"&lt;="&amp;EOMONTH(T$1,0))</f>
        <v>0</v>
      </c>
    </row>
    <row r="18" spans="1:20" ht="15.75" customHeight="1" x14ac:dyDescent="0.35">
      <c r="B18" s="5"/>
      <c r="C18" s="5"/>
      <c r="D18" s="12"/>
      <c r="E18" s="12"/>
      <c r="F18" s="12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</row>
    <row r="19" spans="1:20" ht="15.75" customHeight="1" x14ac:dyDescent="0.35">
      <c r="A19" s="8" t="s">
        <v>537</v>
      </c>
      <c r="B19" s="5"/>
      <c r="C19" s="5"/>
      <c r="D19" s="9">
        <f t="shared" ref="D19:T19" si="2">SUM(D20:D28)</f>
        <v>37018.79</v>
      </c>
      <c r="E19" s="9">
        <f t="shared" si="2"/>
        <v>41388.679999999993</v>
      </c>
      <c r="F19" s="9">
        <f t="shared" si="2"/>
        <v>49307.900000000009</v>
      </c>
      <c r="G19" s="164">
        <f t="shared" si="2"/>
        <v>57205.529999999984</v>
      </c>
      <c r="H19" s="164">
        <f t="shared" si="2"/>
        <v>49632.36</v>
      </c>
      <c r="I19" s="164">
        <f t="shared" si="2"/>
        <v>52588.09</v>
      </c>
      <c r="J19" s="164">
        <f t="shared" si="2"/>
        <v>21519.600000000002</v>
      </c>
      <c r="K19" s="164">
        <f t="shared" si="2"/>
        <v>0</v>
      </c>
      <c r="L19" s="164">
        <f t="shared" si="2"/>
        <v>0</v>
      </c>
      <c r="M19" s="164">
        <f t="shared" si="2"/>
        <v>0</v>
      </c>
      <c r="N19" s="164">
        <f t="shared" si="2"/>
        <v>0</v>
      </c>
      <c r="O19" s="164">
        <f t="shared" si="2"/>
        <v>0</v>
      </c>
      <c r="P19" s="164">
        <f t="shared" si="2"/>
        <v>0</v>
      </c>
      <c r="Q19" s="164">
        <f t="shared" si="2"/>
        <v>0</v>
      </c>
      <c r="R19" s="164">
        <f t="shared" si="2"/>
        <v>0</v>
      </c>
      <c r="S19" s="164">
        <f t="shared" si="2"/>
        <v>0</v>
      </c>
      <c r="T19" s="164">
        <f t="shared" si="2"/>
        <v>0</v>
      </c>
    </row>
    <row r="20" spans="1:20" ht="15.75" customHeight="1" outlineLevel="1" x14ac:dyDescent="0.35">
      <c r="A20" s="2" t="s">
        <v>12</v>
      </c>
      <c r="B20" s="5"/>
      <c r="C20" s="5"/>
      <c r="D20" s="12">
        <f>SUMIFS('TJK (FC diário)'!30:30,'TJK (FC diário)'!$2:$2,"&gt;="&amp;'Output TJK'!D$1,'TJK (FC diário)'!$2:$2,"&lt;="&amp;EOMONTH(D$1,0))</f>
        <v>10495.79</v>
      </c>
      <c r="E20" s="12">
        <f>SUMIFS('TJK (FC diário)'!30:30,'TJK (FC diário)'!$2:$2,"&gt;="&amp;'Output TJK'!E$1,'TJK (FC diário)'!$2:$2,"&lt;="&amp;EOMONTH(E$1,0))</f>
        <v>12075.999999999998</v>
      </c>
      <c r="F20" s="12">
        <f>SUMIFS('TJK (FC diário)'!30:30,'TJK (FC diário)'!$2:$2,"&gt;="&amp;'Output TJK'!F$1,'TJK (FC diário)'!$2:$2,"&lt;="&amp;EOMONTH(F$1,0))</f>
        <v>14105.749999999998</v>
      </c>
      <c r="G20" s="165">
        <f>SUMIFS('TJK (FC diário)'!30:30,'TJK (FC diário)'!$2:$2,"&gt;="&amp;'Output TJK'!G$1,'TJK (FC diário)'!$2:$2,"&lt;="&amp;EOMONTH(G$1,0))</f>
        <v>15463.709999999995</v>
      </c>
      <c r="H20" s="165">
        <f>SUMIFS('TJK (FC diário)'!30:30,'TJK (FC diário)'!$2:$2,"&gt;="&amp;'Output TJK'!H$1,'TJK (FC diário)'!$2:$2,"&lt;="&amp;EOMONTH(H$1,0))</f>
        <v>19102.07</v>
      </c>
      <c r="I20" s="165">
        <f>SUMIFS('TJK (FC diário)'!30:30,'TJK (FC diário)'!$2:$2,"&gt;="&amp;'Output TJK'!I$1,'TJK (FC diário)'!$2:$2,"&lt;="&amp;EOMONTH(I$1,0))</f>
        <v>12379.83</v>
      </c>
      <c r="J20" s="165">
        <f>SUMIFS('TJK (FC diário)'!30:30,'TJK (FC diário)'!$2:$2,"&gt;="&amp;'Output TJK'!J$1,'TJK (FC diário)'!$2:$2,"&lt;="&amp;EOMONTH(J$1,0))</f>
        <v>3933.42</v>
      </c>
      <c r="K20" s="165">
        <f>SUMIFS('TJK (FC diário)'!30:30,'TJK (FC diário)'!$2:$2,"&gt;="&amp;'Output TJK'!K$1,'TJK (FC diário)'!$2:$2,"&lt;="&amp;EOMONTH(K$1,0))</f>
        <v>0</v>
      </c>
      <c r="L20" s="165">
        <f>SUMIFS('TJK (FC diário)'!30:30,'TJK (FC diário)'!$2:$2,"&gt;="&amp;'Output TJK'!L$1,'TJK (FC diário)'!$2:$2,"&lt;="&amp;EOMONTH(L$1,0))</f>
        <v>0</v>
      </c>
      <c r="M20" s="165">
        <f>SUMIFS('TJK (FC diário)'!30:30,'TJK (FC diário)'!$2:$2,"&gt;="&amp;'Output TJK'!M$1,'TJK (FC diário)'!$2:$2,"&lt;="&amp;EOMONTH(M$1,0))</f>
        <v>0</v>
      </c>
      <c r="N20" s="165">
        <f>SUMIFS('TJK (FC diário)'!30:30,'TJK (FC diário)'!$2:$2,"&gt;="&amp;'Output TJK'!N$1,'TJK (FC diário)'!$2:$2,"&lt;="&amp;EOMONTH(N$1,0))</f>
        <v>0</v>
      </c>
      <c r="O20" s="165">
        <f>SUMIFS('TJK (FC diário)'!30:30,'TJK (FC diário)'!$2:$2,"&gt;="&amp;'Output TJK'!O$1,'TJK (FC diário)'!$2:$2,"&lt;="&amp;EOMONTH(O$1,0))</f>
        <v>0</v>
      </c>
      <c r="P20" s="165">
        <f>SUMIFS('TJK (FC diário)'!30:30,'TJK (FC diário)'!$2:$2,"&gt;="&amp;'Output TJK'!P$1,'TJK (FC diário)'!$2:$2,"&lt;="&amp;EOMONTH(P$1,0))</f>
        <v>0</v>
      </c>
      <c r="Q20" s="165">
        <f>SUMIFS('TJK (FC diário)'!30:30,'TJK (FC diário)'!$2:$2,"&gt;="&amp;'Output TJK'!Q$1,'TJK (FC diário)'!$2:$2,"&lt;="&amp;EOMONTH(Q$1,0))</f>
        <v>0</v>
      </c>
      <c r="R20" s="165">
        <f>SUMIFS('TJK (FC diário)'!30:30,'TJK (FC diário)'!$2:$2,"&gt;="&amp;'Output TJK'!R$1,'TJK (FC diário)'!$2:$2,"&lt;="&amp;EOMONTH(R$1,0))</f>
        <v>0</v>
      </c>
      <c r="S20" s="165">
        <f>SUMIFS('TJK (FC diário)'!30:30,'TJK (FC diário)'!$2:$2,"&gt;="&amp;'Output TJK'!S$1,'TJK (FC diário)'!$2:$2,"&lt;="&amp;EOMONTH(S$1,0))</f>
        <v>0</v>
      </c>
      <c r="T20" s="165">
        <f>SUMIFS('TJK (FC diário)'!30:30,'TJK (FC diário)'!$2:$2,"&gt;="&amp;'Output TJK'!T$1,'TJK (FC diário)'!$2:$2,"&lt;="&amp;EOMONTH(T$1,0))</f>
        <v>0</v>
      </c>
    </row>
    <row r="21" spans="1:20" ht="15.75" customHeight="1" outlineLevel="1" x14ac:dyDescent="0.35">
      <c r="A21" s="2" t="s">
        <v>108</v>
      </c>
      <c r="B21" s="5"/>
      <c r="C21" s="5"/>
      <c r="D21" s="12">
        <f>SUMIFS('TJK (FC diário)'!31:31,'TJK (FC diário)'!$2:$2,"&gt;="&amp;'Output TJK'!D$1,'TJK (FC diário)'!$2:$2,"&lt;="&amp;EOMONTH(D$1,0))</f>
        <v>2151.0200000000004</v>
      </c>
      <c r="E21" s="12">
        <f>SUMIFS('TJK (FC diário)'!31:31,'TJK (FC diário)'!$2:$2,"&gt;="&amp;'Output TJK'!E$1,'TJK (FC diário)'!$2:$2,"&lt;="&amp;EOMONTH(E$1,0))</f>
        <v>1804.21</v>
      </c>
      <c r="F21" s="12">
        <f>SUMIFS('TJK (FC diário)'!31:31,'TJK (FC diário)'!$2:$2,"&gt;="&amp;'Output TJK'!F$1,'TJK (FC diário)'!$2:$2,"&lt;="&amp;EOMONTH(F$1,0))</f>
        <v>2516.9699999999998</v>
      </c>
      <c r="G21" s="165">
        <f>SUMIFS('TJK (FC diário)'!31:31,'TJK (FC diário)'!$2:$2,"&gt;="&amp;'Output TJK'!G$1,'TJK (FC diário)'!$2:$2,"&lt;="&amp;EOMONTH(G$1,0))</f>
        <v>1622.84</v>
      </c>
      <c r="H21" s="165">
        <f>SUMIFS('TJK (FC diário)'!31:31,'TJK (FC diário)'!$2:$2,"&gt;="&amp;'Output TJK'!H$1,'TJK (FC diário)'!$2:$2,"&lt;="&amp;EOMONTH(H$1,0))</f>
        <v>2352.0100000000002</v>
      </c>
      <c r="I21" s="165">
        <f>SUMIFS('TJK (FC diário)'!31:31,'TJK (FC diário)'!$2:$2,"&gt;="&amp;'Output TJK'!I$1,'TJK (FC diário)'!$2:$2,"&lt;="&amp;EOMONTH(I$1,0))</f>
        <v>1518.6100000000001</v>
      </c>
      <c r="J21" s="165">
        <f>SUMIFS('TJK (FC diário)'!31:31,'TJK (FC diário)'!$2:$2,"&gt;="&amp;'Output TJK'!J$1,'TJK (FC diário)'!$2:$2,"&lt;="&amp;EOMONTH(J$1,0))</f>
        <v>1249.95</v>
      </c>
      <c r="K21" s="165">
        <f>SUMIFS('TJK (FC diário)'!31:31,'TJK (FC diário)'!$2:$2,"&gt;="&amp;'Output TJK'!K$1,'TJK (FC diário)'!$2:$2,"&lt;="&amp;EOMONTH(K$1,0))</f>
        <v>0</v>
      </c>
      <c r="L21" s="165">
        <f>SUMIFS('TJK (FC diário)'!31:31,'TJK (FC diário)'!$2:$2,"&gt;="&amp;'Output TJK'!L$1,'TJK (FC diário)'!$2:$2,"&lt;="&amp;EOMONTH(L$1,0))</f>
        <v>0</v>
      </c>
      <c r="M21" s="165">
        <f>SUMIFS('TJK (FC diário)'!31:31,'TJK (FC diário)'!$2:$2,"&gt;="&amp;'Output TJK'!M$1,'TJK (FC diário)'!$2:$2,"&lt;="&amp;EOMONTH(M$1,0))</f>
        <v>0</v>
      </c>
      <c r="N21" s="165">
        <f>SUMIFS('TJK (FC diário)'!31:31,'TJK (FC diário)'!$2:$2,"&gt;="&amp;'Output TJK'!N$1,'TJK (FC diário)'!$2:$2,"&lt;="&amp;EOMONTH(N$1,0))</f>
        <v>0</v>
      </c>
      <c r="O21" s="165">
        <f>SUMIFS('TJK (FC diário)'!31:31,'TJK (FC diário)'!$2:$2,"&gt;="&amp;'Output TJK'!O$1,'TJK (FC diário)'!$2:$2,"&lt;="&amp;EOMONTH(O$1,0))</f>
        <v>0</v>
      </c>
      <c r="P21" s="165">
        <f>SUMIFS('TJK (FC diário)'!31:31,'TJK (FC diário)'!$2:$2,"&gt;="&amp;'Output TJK'!P$1,'TJK (FC diário)'!$2:$2,"&lt;="&amp;EOMONTH(P$1,0))</f>
        <v>0</v>
      </c>
      <c r="Q21" s="165">
        <f>SUMIFS('TJK (FC diário)'!31:31,'TJK (FC diário)'!$2:$2,"&gt;="&amp;'Output TJK'!Q$1,'TJK (FC diário)'!$2:$2,"&lt;="&amp;EOMONTH(Q$1,0))</f>
        <v>0</v>
      </c>
      <c r="R21" s="165">
        <f>SUMIFS('TJK (FC diário)'!31:31,'TJK (FC diário)'!$2:$2,"&gt;="&amp;'Output TJK'!R$1,'TJK (FC diário)'!$2:$2,"&lt;="&amp;EOMONTH(R$1,0))</f>
        <v>0</v>
      </c>
      <c r="S21" s="165">
        <f>SUMIFS('TJK (FC diário)'!31:31,'TJK (FC diário)'!$2:$2,"&gt;="&amp;'Output TJK'!S$1,'TJK (FC diário)'!$2:$2,"&lt;="&amp;EOMONTH(S$1,0))</f>
        <v>0</v>
      </c>
      <c r="T21" s="165">
        <f>SUMIFS('TJK (FC diário)'!31:31,'TJK (FC diário)'!$2:$2,"&gt;="&amp;'Output TJK'!T$1,'TJK (FC diário)'!$2:$2,"&lt;="&amp;EOMONTH(T$1,0))</f>
        <v>0</v>
      </c>
    </row>
    <row r="22" spans="1:20" ht="15.75" customHeight="1" outlineLevel="1" x14ac:dyDescent="0.35">
      <c r="A22" s="2" t="s">
        <v>126</v>
      </c>
      <c r="B22" s="5"/>
      <c r="C22" s="5"/>
      <c r="D22" s="12">
        <f>SUMIFS('TJK (FC diário)'!32:32,'TJK (FC diário)'!$2:$2,"&gt;="&amp;'Output TJK'!D$1,'TJK (FC diário)'!$2:$2,"&lt;="&amp;EOMONTH(D$1,0))</f>
        <v>19950.48</v>
      </c>
      <c r="E22" s="12">
        <f>SUMIFS('TJK (FC diário)'!32:32,'TJK (FC diário)'!$2:$2,"&gt;="&amp;'Output TJK'!E$1,'TJK (FC diário)'!$2:$2,"&lt;="&amp;EOMONTH(E$1,0))</f>
        <v>20960.21</v>
      </c>
      <c r="F22" s="12">
        <f>SUMIFS('TJK (FC diário)'!32:32,'TJK (FC diário)'!$2:$2,"&gt;="&amp;'Output TJK'!F$1,'TJK (FC diário)'!$2:$2,"&lt;="&amp;EOMONTH(F$1,0))</f>
        <v>26560.930000000008</v>
      </c>
      <c r="G22" s="165">
        <f>SUMIFS('TJK (FC diário)'!32:32,'TJK (FC diário)'!$2:$2,"&gt;="&amp;'Output TJK'!G$1,'TJK (FC diário)'!$2:$2,"&lt;="&amp;EOMONTH(G$1,0))</f>
        <v>32739.089999999997</v>
      </c>
      <c r="H22" s="165">
        <f>SUMIFS('TJK (FC diário)'!32:32,'TJK (FC diário)'!$2:$2,"&gt;="&amp;'Output TJK'!H$1,'TJK (FC diário)'!$2:$2,"&lt;="&amp;EOMONTH(H$1,0))</f>
        <v>20702.390000000003</v>
      </c>
      <c r="I22" s="165">
        <f>SUMIFS('TJK (FC diário)'!32:32,'TJK (FC diário)'!$2:$2,"&gt;="&amp;'Output TJK'!I$1,'TJK (FC diário)'!$2:$2,"&lt;="&amp;EOMONTH(I$1,0))</f>
        <v>29136.42</v>
      </c>
      <c r="J22" s="165">
        <f>SUMIFS('TJK (FC diário)'!32:32,'TJK (FC diário)'!$2:$2,"&gt;="&amp;'Output TJK'!J$1,'TJK (FC diário)'!$2:$2,"&lt;="&amp;EOMONTH(J$1,0))</f>
        <v>8968.92</v>
      </c>
      <c r="K22" s="165">
        <f>SUMIFS('TJK (FC diário)'!32:32,'TJK (FC diário)'!$2:$2,"&gt;="&amp;'Output TJK'!K$1,'TJK (FC diário)'!$2:$2,"&lt;="&amp;EOMONTH(K$1,0))</f>
        <v>0</v>
      </c>
      <c r="L22" s="165">
        <f>SUMIFS('TJK (FC diário)'!32:32,'TJK (FC diário)'!$2:$2,"&gt;="&amp;'Output TJK'!L$1,'TJK (FC diário)'!$2:$2,"&lt;="&amp;EOMONTH(L$1,0))</f>
        <v>0</v>
      </c>
      <c r="M22" s="165">
        <f>SUMIFS('TJK (FC diário)'!32:32,'TJK (FC diário)'!$2:$2,"&gt;="&amp;'Output TJK'!M$1,'TJK (FC diário)'!$2:$2,"&lt;="&amp;EOMONTH(M$1,0))</f>
        <v>0</v>
      </c>
      <c r="N22" s="165">
        <f>SUMIFS('TJK (FC diário)'!32:32,'TJK (FC diário)'!$2:$2,"&gt;="&amp;'Output TJK'!N$1,'TJK (FC diário)'!$2:$2,"&lt;="&amp;EOMONTH(N$1,0))</f>
        <v>0</v>
      </c>
      <c r="O22" s="165">
        <f>SUMIFS('TJK (FC diário)'!32:32,'TJK (FC diário)'!$2:$2,"&gt;="&amp;'Output TJK'!O$1,'TJK (FC diário)'!$2:$2,"&lt;="&amp;EOMONTH(O$1,0))</f>
        <v>0</v>
      </c>
      <c r="P22" s="165">
        <f>SUMIFS('TJK (FC diário)'!32:32,'TJK (FC diário)'!$2:$2,"&gt;="&amp;'Output TJK'!P$1,'TJK (FC diário)'!$2:$2,"&lt;="&amp;EOMONTH(P$1,0))</f>
        <v>0</v>
      </c>
      <c r="Q22" s="165">
        <f>SUMIFS('TJK (FC diário)'!32:32,'TJK (FC diário)'!$2:$2,"&gt;="&amp;'Output TJK'!Q$1,'TJK (FC diário)'!$2:$2,"&lt;="&amp;EOMONTH(Q$1,0))</f>
        <v>0</v>
      </c>
      <c r="R22" s="165">
        <f>SUMIFS('TJK (FC diário)'!32:32,'TJK (FC diário)'!$2:$2,"&gt;="&amp;'Output TJK'!R$1,'TJK (FC diário)'!$2:$2,"&lt;="&amp;EOMONTH(R$1,0))</f>
        <v>0</v>
      </c>
      <c r="S22" s="165">
        <f>SUMIFS('TJK (FC diário)'!32:32,'TJK (FC diário)'!$2:$2,"&gt;="&amp;'Output TJK'!S$1,'TJK (FC diário)'!$2:$2,"&lt;="&amp;EOMONTH(S$1,0))</f>
        <v>0</v>
      </c>
      <c r="T22" s="165">
        <f>SUMIFS('TJK (FC diário)'!32:32,'TJK (FC diário)'!$2:$2,"&gt;="&amp;'Output TJK'!T$1,'TJK (FC diário)'!$2:$2,"&lt;="&amp;EOMONTH(T$1,0))</f>
        <v>0</v>
      </c>
    </row>
    <row r="23" spans="1:20" ht="15.75" customHeight="1" outlineLevel="1" x14ac:dyDescent="0.35">
      <c r="A23" s="2" t="s">
        <v>134</v>
      </c>
      <c r="B23" s="5"/>
      <c r="C23" s="5"/>
      <c r="D23" s="12">
        <f>SUMIFS('TJK (FC diário)'!33:33,'TJK (FC diário)'!$2:$2,"&gt;="&amp;'Output TJK'!D$1,'TJK (FC diário)'!$2:$2,"&lt;="&amp;EOMONTH(D$1,0))</f>
        <v>29.95</v>
      </c>
      <c r="E23" s="12">
        <f>SUMIFS('TJK (FC diário)'!33:33,'TJK (FC diário)'!$2:$2,"&gt;="&amp;'Output TJK'!E$1,'TJK (FC diário)'!$2:$2,"&lt;="&amp;EOMONTH(E$1,0))</f>
        <v>180</v>
      </c>
      <c r="F23" s="12">
        <f>SUMIFS('TJK (FC diário)'!33:33,'TJK (FC diário)'!$2:$2,"&gt;="&amp;'Output TJK'!F$1,'TJK (FC diário)'!$2:$2,"&lt;="&amp;EOMONTH(F$1,0))</f>
        <v>214.75</v>
      </c>
      <c r="G23" s="165">
        <f>SUMIFS('TJK (FC diário)'!33:33,'TJK (FC diário)'!$2:$2,"&gt;="&amp;'Output TJK'!G$1,'TJK (FC diário)'!$2:$2,"&lt;="&amp;EOMONTH(G$1,0))</f>
        <v>606.24</v>
      </c>
      <c r="H23" s="165">
        <f>SUMIFS('TJK (FC diário)'!33:33,'TJK (FC diário)'!$2:$2,"&gt;="&amp;'Output TJK'!H$1,'TJK (FC diário)'!$2:$2,"&lt;="&amp;EOMONTH(H$1,0))</f>
        <v>55</v>
      </c>
      <c r="I23" s="165">
        <f>SUMIFS('TJK (FC diário)'!33:33,'TJK (FC diário)'!$2:$2,"&gt;="&amp;'Output TJK'!I$1,'TJK (FC diário)'!$2:$2,"&lt;="&amp;EOMONTH(I$1,0))</f>
        <v>0</v>
      </c>
      <c r="J23" s="165">
        <f>SUMIFS('TJK (FC diário)'!33:33,'TJK (FC diário)'!$2:$2,"&gt;="&amp;'Output TJK'!J$1,'TJK (FC diário)'!$2:$2,"&lt;="&amp;EOMONTH(J$1,0))</f>
        <v>0</v>
      </c>
      <c r="K23" s="165">
        <f>SUMIFS('TJK (FC diário)'!33:33,'TJK (FC diário)'!$2:$2,"&gt;="&amp;'Output TJK'!K$1,'TJK (FC diário)'!$2:$2,"&lt;="&amp;EOMONTH(K$1,0))</f>
        <v>0</v>
      </c>
      <c r="L23" s="165">
        <f>SUMIFS('TJK (FC diário)'!33:33,'TJK (FC diário)'!$2:$2,"&gt;="&amp;'Output TJK'!L$1,'TJK (FC diário)'!$2:$2,"&lt;="&amp;EOMONTH(L$1,0))</f>
        <v>0</v>
      </c>
      <c r="M23" s="165">
        <f>SUMIFS('TJK (FC diário)'!33:33,'TJK (FC diário)'!$2:$2,"&gt;="&amp;'Output TJK'!M$1,'TJK (FC diário)'!$2:$2,"&lt;="&amp;EOMONTH(M$1,0))</f>
        <v>0</v>
      </c>
      <c r="N23" s="165">
        <f>SUMIFS('TJK (FC diário)'!33:33,'TJK (FC diário)'!$2:$2,"&gt;="&amp;'Output TJK'!N$1,'TJK (FC diário)'!$2:$2,"&lt;="&amp;EOMONTH(N$1,0))</f>
        <v>0</v>
      </c>
      <c r="O23" s="165">
        <f>SUMIFS('TJK (FC diário)'!33:33,'TJK (FC diário)'!$2:$2,"&gt;="&amp;'Output TJK'!O$1,'TJK (FC diário)'!$2:$2,"&lt;="&amp;EOMONTH(O$1,0))</f>
        <v>0</v>
      </c>
      <c r="P23" s="165">
        <f>SUMIFS('TJK (FC diário)'!33:33,'TJK (FC diário)'!$2:$2,"&gt;="&amp;'Output TJK'!P$1,'TJK (FC diário)'!$2:$2,"&lt;="&amp;EOMONTH(P$1,0))</f>
        <v>0</v>
      </c>
      <c r="Q23" s="165">
        <f>SUMIFS('TJK (FC diário)'!33:33,'TJK (FC diário)'!$2:$2,"&gt;="&amp;'Output TJK'!Q$1,'TJK (FC diário)'!$2:$2,"&lt;="&amp;EOMONTH(Q$1,0))</f>
        <v>0</v>
      </c>
      <c r="R23" s="165">
        <f>SUMIFS('TJK (FC diário)'!33:33,'TJK (FC diário)'!$2:$2,"&gt;="&amp;'Output TJK'!R$1,'TJK (FC diário)'!$2:$2,"&lt;="&amp;EOMONTH(R$1,0))</f>
        <v>0</v>
      </c>
      <c r="S23" s="165">
        <f>SUMIFS('TJK (FC diário)'!33:33,'TJK (FC diário)'!$2:$2,"&gt;="&amp;'Output TJK'!S$1,'TJK (FC diário)'!$2:$2,"&lt;="&amp;EOMONTH(S$1,0))</f>
        <v>0</v>
      </c>
      <c r="T23" s="165">
        <f>SUMIFS('TJK (FC diário)'!33:33,'TJK (FC diário)'!$2:$2,"&gt;="&amp;'Output TJK'!T$1,'TJK (FC diário)'!$2:$2,"&lt;="&amp;EOMONTH(T$1,0))</f>
        <v>0</v>
      </c>
    </row>
    <row r="24" spans="1:20" ht="15.75" customHeight="1" outlineLevel="1" x14ac:dyDescent="0.35">
      <c r="A24" s="2" t="s">
        <v>168</v>
      </c>
      <c r="B24" s="5"/>
      <c r="C24" s="5"/>
      <c r="D24" s="12">
        <f>SUMIFS('TJK (FC diário)'!34:34,'TJK (FC diário)'!$2:$2,"&gt;="&amp;'Output TJK'!D$1,'TJK (FC diário)'!$2:$2,"&lt;="&amp;EOMONTH(D$1,0))</f>
        <v>0</v>
      </c>
      <c r="E24" s="12">
        <f>SUMIFS('TJK (FC diário)'!34:34,'TJK (FC diário)'!$2:$2,"&gt;="&amp;'Output TJK'!E$1,'TJK (FC diário)'!$2:$2,"&lt;="&amp;EOMONTH(E$1,0))</f>
        <v>0</v>
      </c>
      <c r="F24" s="12">
        <f>SUMIFS('TJK (FC diário)'!34:34,'TJK (FC diário)'!$2:$2,"&gt;="&amp;'Output TJK'!F$1,'TJK (FC diário)'!$2:$2,"&lt;="&amp;EOMONTH(F$1,0))</f>
        <v>0</v>
      </c>
      <c r="G24" s="165">
        <f>SUMIFS('TJK (FC diário)'!34:34,'TJK (FC diário)'!$2:$2,"&gt;="&amp;'Output TJK'!G$1,'TJK (FC diário)'!$2:$2,"&lt;="&amp;EOMONTH(G$1,0))</f>
        <v>0</v>
      </c>
      <c r="H24" s="165">
        <f>SUMIFS('TJK (FC diário)'!34:34,'TJK (FC diário)'!$2:$2,"&gt;="&amp;'Output TJK'!H$1,'TJK (FC diário)'!$2:$2,"&lt;="&amp;EOMONTH(H$1,0))</f>
        <v>0</v>
      </c>
      <c r="I24" s="165">
        <f>SUMIFS('TJK (FC diário)'!34:34,'TJK (FC diário)'!$2:$2,"&gt;="&amp;'Output TJK'!I$1,'TJK (FC diário)'!$2:$2,"&lt;="&amp;EOMONTH(I$1,0))</f>
        <v>0</v>
      </c>
      <c r="J24" s="165">
        <f>SUMIFS('TJK (FC diário)'!34:34,'TJK (FC diário)'!$2:$2,"&gt;="&amp;'Output TJK'!J$1,'TJK (FC diário)'!$2:$2,"&lt;="&amp;EOMONTH(J$1,0))</f>
        <v>0</v>
      </c>
      <c r="K24" s="165">
        <f>SUMIFS('TJK (FC diário)'!34:34,'TJK (FC diário)'!$2:$2,"&gt;="&amp;'Output TJK'!K$1,'TJK (FC diário)'!$2:$2,"&lt;="&amp;EOMONTH(K$1,0))</f>
        <v>0</v>
      </c>
      <c r="L24" s="165">
        <f>SUMIFS('TJK (FC diário)'!34:34,'TJK (FC diário)'!$2:$2,"&gt;="&amp;'Output TJK'!L$1,'TJK (FC diário)'!$2:$2,"&lt;="&amp;EOMONTH(L$1,0))</f>
        <v>0</v>
      </c>
      <c r="M24" s="165">
        <f>SUMIFS('TJK (FC diário)'!34:34,'TJK (FC diário)'!$2:$2,"&gt;="&amp;'Output TJK'!M$1,'TJK (FC diário)'!$2:$2,"&lt;="&amp;EOMONTH(M$1,0))</f>
        <v>0</v>
      </c>
      <c r="N24" s="165">
        <f>SUMIFS('TJK (FC diário)'!34:34,'TJK (FC diário)'!$2:$2,"&gt;="&amp;'Output TJK'!N$1,'TJK (FC diário)'!$2:$2,"&lt;="&amp;EOMONTH(N$1,0))</f>
        <v>0</v>
      </c>
      <c r="O24" s="165">
        <f>SUMIFS('TJK (FC diário)'!34:34,'TJK (FC diário)'!$2:$2,"&gt;="&amp;'Output TJK'!O$1,'TJK (FC diário)'!$2:$2,"&lt;="&amp;EOMONTH(O$1,0))</f>
        <v>0</v>
      </c>
      <c r="P24" s="165">
        <f>SUMIFS('TJK (FC diário)'!34:34,'TJK (FC diário)'!$2:$2,"&gt;="&amp;'Output TJK'!P$1,'TJK (FC diário)'!$2:$2,"&lt;="&amp;EOMONTH(P$1,0))</f>
        <v>0</v>
      </c>
      <c r="Q24" s="165">
        <f>SUMIFS('TJK (FC diário)'!34:34,'TJK (FC diário)'!$2:$2,"&gt;="&amp;'Output TJK'!Q$1,'TJK (FC diário)'!$2:$2,"&lt;="&amp;EOMONTH(Q$1,0))</f>
        <v>0</v>
      </c>
      <c r="R24" s="165">
        <f>SUMIFS('TJK (FC diário)'!34:34,'TJK (FC diário)'!$2:$2,"&gt;="&amp;'Output TJK'!R$1,'TJK (FC diário)'!$2:$2,"&lt;="&amp;EOMONTH(R$1,0))</f>
        <v>0</v>
      </c>
      <c r="S24" s="165">
        <f>SUMIFS('TJK (FC diário)'!34:34,'TJK (FC diário)'!$2:$2,"&gt;="&amp;'Output TJK'!S$1,'TJK (FC diário)'!$2:$2,"&lt;="&amp;EOMONTH(S$1,0))</f>
        <v>0</v>
      </c>
      <c r="T24" s="165">
        <f>SUMIFS('TJK (FC diário)'!34:34,'TJK (FC diário)'!$2:$2,"&gt;="&amp;'Output TJK'!T$1,'TJK (FC diário)'!$2:$2,"&lt;="&amp;EOMONTH(T$1,0))</f>
        <v>0</v>
      </c>
    </row>
    <row r="25" spans="1:20" ht="15.75" customHeight="1" outlineLevel="1" x14ac:dyDescent="0.35">
      <c r="A25" s="2" t="s">
        <v>136</v>
      </c>
      <c r="B25" s="5"/>
      <c r="C25" s="5"/>
      <c r="D25" s="12">
        <f>SUMIFS('TJK (FC diário)'!35:35,'TJK (FC diário)'!$2:$2,"&gt;="&amp;'Output TJK'!D$1,'TJK (FC diário)'!$2:$2,"&lt;="&amp;EOMONTH(D$1,0))</f>
        <v>0</v>
      </c>
      <c r="E25" s="12">
        <f>SUMIFS('TJK (FC diário)'!35:35,'TJK (FC diário)'!$2:$2,"&gt;="&amp;'Output TJK'!E$1,'TJK (FC diário)'!$2:$2,"&lt;="&amp;EOMONTH(E$1,0))</f>
        <v>0</v>
      </c>
      <c r="F25" s="12">
        <f>SUMIFS('TJK (FC diário)'!35:35,'TJK (FC diário)'!$2:$2,"&gt;="&amp;'Output TJK'!F$1,'TJK (FC diário)'!$2:$2,"&lt;="&amp;EOMONTH(F$1,0))</f>
        <v>0</v>
      </c>
      <c r="G25" s="165">
        <f>SUMIFS('TJK (FC diário)'!35:35,'TJK (FC diário)'!$2:$2,"&gt;="&amp;'Output TJK'!G$1,'TJK (FC diário)'!$2:$2,"&lt;="&amp;EOMONTH(G$1,0))</f>
        <v>344.28</v>
      </c>
      <c r="H25" s="165">
        <f>SUMIFS('TJK (FC diário)'!35:35,'TJK (FC diário)'!$2:$2,"&gt;="&amp;'Output TJK'!H$1,'TJK (FC diário)'!$2:$2,"&lt;="&amp;EOMONTH(H$1,0))</f>
        <v>0</v>
      </c>
      <c r="I25" s="165">
        <f>SUMIFS('TJK (FC diário)'!35:35,'TJK (FC diário)'!$2:$2,"&gt;="&amp;'Output TJK'!I$1,'TJK (FC diário)'!$2:$2,"&lt;="&amp;EOMONTH(I$1,0))</f>
        <v>0</v>
      </c>
      <c r="J25" s="165">
        <f>SUMIFS('TJK (FC diário)'!35:35,'TJK (FC diário)'!$2:$2,"&gt;="&amp;'Output TJK'!J$1,'TJK (FC diário)'!$2:$2,"&lt;="&amp;EOMONTH(J$1,0))</f>
        <v>0</v>
      </c>
      <c r="K25" s="165">
        <f>SUMIFS('TJK (FC diário)'!35:35,'TJK (FC diário)'!$2:$2,"&gt;="&amp;'Output TJK'!K$1,'TJK (FC diário)'!$2:$2,"&lt;="&amp;EOMONTH(K$1,0))</f>
        <v>0</v>
      </c>
      <c r="L25" s="165">
        <f>SUMIFS('TJK (FC diário)'!35:35,'TJK (FC diário)'!$2:$2,"&gt;="&amp;'Output TJK'!L$1,'TJK (FC diário)'!$2:$2,"&lt;="&amp;EOMONTH(L$1,0))</f>
        <v>0</v>
      </c>
      <c r="M25" s="165">
        <f>SUMIFS('TJK (FC diário)'!35:35,'TJK (FC diário)'!$2:$2,"&gt;="&amp;'Output TJK'!M$1,'TJK (FC diário)'!$2:$2,"&lt;="&amp;EOMONTH(M$1,0))</f>
        <v>0</v>
      </c>
      <c r="N25" s="165">
        <f>SUMIFS('TJK (FC diário)'!35:35,'TJK (FC diário)'!$2:$2,"&gt;="&amp;'Output TJK'!N$1,'TJK (FC diário)'!$2:$2,"&lt;="&amp;EOMONTH(N$1,0))</f>
        <v>0</v>
      </c>
      <c r="O25" s="165">
        <f>SUMIFS('TJK (FC diário)'!35:35,'TJK (FC diário)'!$2:$2,"&gt;="&amp;'Output TJK'!O$1,'TJK (FC diário)'!$2:$2,"&lt;="&amp;EOMONTH(O$1,0))</f>
        <v>0</v>
      </c>
      <c r="P25" s="165">
        <f>SUMIFS('TJK (FC diário)'!35:35,'TJK (FC diário)'!$2:$2,"&gt;="&amp;'Output TJK'!P$1,'TJK (FC diário)'!$2:$2,"&lt;="&amp;EOMONTH(P$1,0))</f>
        <v>0</v>
      </c>
      <c r="Q25" s="165">
        <f>SUMIFS('TJK (FC diário)'!35:35,'TJK (FC diário)'!$2:$2,"&gt;="&amp;'Output TJK'!Q$1,'TJK (FC diário)'!$2:$2,"&lt;="&amp;EOMONTH(Q$1,0))</f>
        <v>0</v>
      </c>
      <c r="R25" s="165">
        <f>SUMIFS('TJK (FC diário)'!35:35,'TJK (FC diário)'!$2:$2,"&gt;="&amp;'Output TJK'!R$1,'TJK (FC diário)'!$2:$2,"&lt;="&amp;EOMONTH(R$1,0))</f>
        <v>0</v>
      </c>
      <c r="S25" s="165">
        <f>SUMIFS('TJK (FC diário)'!35:35,'TJK (FC diário)'!$2:$2,"&gt;="&amp;'Output TJK'!S$1,'TJK (FC diário)'!$2:$2,"&lt;="&amp;EOMONTH(S$1,0))</f>
        <v>0</v>
      </c>
      <c r="T25" s="165">
        <f>SUMIFS('TJK (FC diário)'!35:35,'TJK (FC diário)'!$2:$2,"&gt;="&amp;'Output TJK'!T$1,'TJK (FC diário)'!$2:$2,"&lt;="&amp;EOMONTH(T$1,0))</f>
        <v>0</v>
      </c>
    </row>
    <row r="26" spans="1:20" ht="15.75" customHeight="1" outlineLevel="1" x14ac:dyDescent="0.35">
      <c r="A26" s="2" t="s">
        <v>137</v>
      </c>
      <c r="B26" s="5"/>
      <c r="C26" s="5"/>
      <c r="D26" s="12">
        <f>SUMIFS('TJK (FC diário)'!36:36,'TJK (FC diário)'!$2:$2,"&gt;="&amp;'Output TJK'!D$1,'TJK (FC diário)'!$2:$2,"&lt;="&amp;EOMONTH(D$1,0))</f>
        <v>179.28</v>
      </c>
      <c r="E26" s="12">
        <f>SUMIFS('TJK (FC diário)'!36:36,'TJK (FC diário)'!$2:$2,"&gt;="&amp;'Output TJK'!E$1,'TJK (FC diário)'!$2:$2,"&lt;="&amp;EOMONTH(E$1,0))</f>
        <v>1103.0899999999999</v>
      </c>
      <c r="F26" s="12">
        <f>SUMIFS('TJK (FC diário)'!36:36,'TJK (FC diário)'!$2:$2,"&gt;="&amp;'Output TJK'!F$1,'TJK (FC diário)'!$2:$2,"&lt;="&amp;EOMONTH(F$1,0))</f>
        <v>288.72000000000003</v>
      </c>
      <c r="G26" s="165">
        <f>SUMIFS('TJK (FC diário)'!36:36,'TJK (FC diário)'!$2:$2,"&gt;="&amp;'Output TJK'!G$1,'TJK (FC diário)'!$2:$2,"&lt;="&amp;EOMONTH(G$1,0))</f>
        <v>457.28000000000003</v>
      </c>
      <c r="H26" s="165">
        <f>SUMIFS('TJK (FC diário)'!36:36,'TJK (FC diário)'!$2:$2,"&gt;="&amp;'Output TJK'!H$1,'TJK (FC diário)'!$2:$2,"&lt;="&amp;EOMONTH(H$1,0))</f>
        <v>563.47</v>
      </c>
      <c r="I26" s="165">
        <f>SUMIFS('TJK (FC diário)'!36:36,'TJK (FC diário)'!$2:$2,"&gt;="&amp;'Output TJK'!I$1,'TJK (FC diário)'!$2:$2,"&lt;="&amp;EOMONTH(I$1,0))</f>
        <v>164.99</v>
      </c>
      <c r="J26" s="165">
        <f>SUMIFS('TJK (FC diário)'!36:36,'TJK (FC diário)'!$2:$2,"&gt;="&amp;'Output TJK'!J$1,'TJK (FC diário)'!$2:$2,"&lt;="&amp;EOMONTH(J$1,0))</f>
        <v>0</v>
      </c>
      <c r="K26" s="165">
        <f>SUMIFS('TJK (FC diário)'!36:36,'TJK (FC diário)'!$2:$2,"&gt;="&amp;'Output TJK'!K$1,'TJK (FC diário)'!$2:$2,"&lt;="&amp;EOMONTH(K$1,0))</f>
        <v>0</v>
      </c>
      <c r="L26" s="165">
        <f>SUMIFS('TJK (FC diário)'!36:36,'TJK (FC diário)'!$2:$2,"&gt;="&amp;'Output TJK'!L$1,'TJK (FC diário)'!$2:$2,"&lt;="&amp;EOMONTH(L$1,0))</f>
        <v>0</v>
      </c>
      <c r="M26" s="165">
        <f>SUMIFS('TJK (FC diário)'!36:36,'TJK (FC diário)'!$2:$2,"&gt;="&amp;'Output TJK'!M$1,'TJK (FC diário)'!$2:$2,"&lt;="&amp;EOMONTH(M$1,0))</f>
        <v>0</v>
      </c>
      <c r="N26" s="165">
        <f>SUMIFS('TJK (FC diário)'!36:36,'TJK (FC diário)'!$2:$2,"&gt;="&amp;'Output TJK'!N$1,'TJK (FC diário)'!$2:$2,"&lt;="&amp;EOMONTH(N$1,0))</f>
        <v>0</v>
      </c>
      <c r="O26" s="165">
        <f>SUMIFS('TJK (FC diário)'!36:36,'TJK (FC diário)'!$2:$2,"&gt;="&amp;'Output TJK'!O$1,'TJK (FC diário)'!$2:$2,"&lt;="&amp;EOMONTH(O$1,0))</f>
        <v>0</v>
      </c>
      <c r="P26" s="165">
        <f>SUMIFS('TJK (FC diário)'!36:36,'TJK (FC diário)'!$2:$2,"&gt;="&amp;'Output TJK'!P$1,'TJK (FC diário)'!$2:$2,"&lt;="&amp;EOMONTH(P$1,0))</f>
        <v>0</v>
      </c>
      <c r="Q26" s="165">
        <f>SUMIFS('TJK (FC diário)'!36:36,'TJK (FC diário)'!$2:$2,"&gt;="&amp;'Output TJK'!Q$1,'TJK (FC diário)'!$2:$2,"&lt;="&amp;EOMONTH(Q$1,0))</f>
        <v>0</v>
      </c>
      <c r="R26" s="165">
        <f>SUMIFS('TJK (FC diário)'!36:36,'TJK (FC diário)'!$2:$2,"&gt;="&amp;'Output TJK'!R$1,'TJK (FC diário)'!$2:$2,"&lt;="&amp;EOMONTH(R$1,0))</f>
        <v>0</v>
      </c>
      <c r="S26" s="165">
        <f>SUMIFS('TJK (FC diário)'!36:36,'TJK (FC diário)'!$2:$2,"&gt;="&amp;'Output TJK'!S$1,'TJK (FC diário)'!$2:$2,"&lt;="&amp;EOMONTH(S$1,0))</f>
        <v>0</v>
      </c>
      <c r="T26" s="165">
        <f>SUMIFS('TJK (FC diário)'!36:36,'TJK (FC diário)'!$2:$2,"&gt;="&amp;'Output TJK'!T$1,'TJK (FC diário)'!$2:$2,"&lt;="&amp;EOMONTH(T$1,0))</f>
        <v>0</v>
      </c>
    </row>
    <row r="27" spans="1:20" ht="15.75" customHeight="1" outlineLevel="1" x14ac:dyDescent="0.35">
      <c r="A27" s="2" t="s">
        <v>156</v>
      </c>
      <c r="B27" s="5"/>
      <c r="C27" s="5"/>
      <c r="D27" s="12">
        <f>SUMIFS('TJK (FC diário)'!37:37,'TJK (FC diário)'!$2:$2,"&gt;="&amp;'Output TJK'!D$1,'TJK (FC diário)'!$2:$2,"&lt;="&amp;EOMONTH(D$1,0))</f>
        <v>0</v>
      </c>
      <c r="E27" s="12">
        <f>SUMIFS('TJK (FC diário)'!37:37,'TJK (FC diário)'!$2:$2,"&gt;="&amp;'Output TJK'!E$1,'TJK (FC diário)'!$2:$2,"&lt;="&amp;EOMONTH(E$1,0))</f>
        <v>0</v>
      </c>
      <c r="F27" s="12">
        <f>SUMIFS('TJK (FC diário)'!37:37,'TJK (FC diário)'!$2:$2,"&gt;="&amp;'Output TJK'!F$1,'TJK (FC diário)'!$2:$2,"&lt;="&amp;EOMONTH(F$1,0))</f>
        <v>0</v>
      </c>
      <c r="G27" s="165">
        <f>SUMIFS('TJK (FC diário)'!37:37,'TJK (FC diário)'!$2:$2,"&gt;="&amp;'Output TJK'!G$1,'TJK (FC diário)'!$2:$2,"&lt;="&amp;EOMONTH(G$1,0))</f>
        <v>0</v>
      </c>
      <c r="H27" s="165">
        <f>SUMIFS('TJK (FC diário)'!37:37,'TJK (FC diário)'!$2:$2,"&gt;="&amp;'Output TJK'!H$1,'TJK (FC diário)'!$2:$2,"&lt;="&amp;EOMONTH(H$1,0))</f>
        <v>0</v>
      </c>
      <c r="I27" s="165">
        <f>SUMIFS('TJK (FC diário)'!37:37,'TJK (FC diário)'!$2:$2,"&gt;="&amp;'Output TJK'!I$1,'TJK (FC diário)'!$2:$2,"&lt;="&amp;EOMONTH(I$1,0))</f>
        <v>0</v>
      </c>
      <c r="J27" s="165">
        <f>SUMIFS('TJK (FC diário)'!37:37,'TJK (FC diário)'!$2:$2,"&gt;="&amp;'Output TJK'!J$1,'TJK (FC diário)'!$2:$2,"&lt;="&amp;EOMONTH(J$1,0))</f>
        <v>0</v>
      </c>
      <c r="K27" s="165">
        <f>SUMIFS('TJK (FC diário)'!37:37,'TJK (FC diário)'!$2:$2,"&gt;="&amp;'Output TJK'!K$1,'TJK (FC diário)'!$2:$2,"&lt;="&amp;EOMONTH(K$1,0))</f>
        <v>0</v>
      </c>
      <c r="L27" s="165">
        <f>SUMIFS('TJK (FC diário)'!37:37,'TJK (FC diário)'!$2:$2,"&gt;="&amp;'Output TJK'!L$1,'TJK (FC diário)'!$2:$2,"&lt;="&amp;EOMONTH(L$1,0))</f>
        <v>0</v>
      </c>
      <c r="M27" s="165">
        <f>SUMIFS('TJK (FC diário)'!37:37,'TJK (FC diário)'!$2:$2,"&gt;="&amp;'Output TJK'!M$1,'TJK (FC diário)'!$2:$2,"&lt;="&amp;EOMONTH(M$1,0))</f>
        <v>0</v>
      </c>
      <c r="N27" s="165">
        <f>SUMIFS('TJK (FC diário)'!37:37,'TJK (FC diário)'!$2:$2,"&gt;="&amp;'Output TJK'!N$1,'TJK (FC diário)'!$2:$2,"&lt;="&amp;EOMONTH(N$1,0))</f>
        <v>0</v>
      </c>
      <c r="O27" s="165">
        <f>SUMIFS('TJK (FC diário)'!37:37,'TJK (FC diário)'!$2:$2,"&gt;="&amp;'Output TJK'!O$1,'TJK (FC diário)'!$2:$2,"&lt;="&amp;EOMONTH(O$1,0))</f>
        <v>0</v>
      </c>
      <c r="P27" s="165">
        <f>SUMIFS('TJK (FC diário)'!37:37,'TJK (FC diário)'!$2:$2,"&gt;="&amp;'Output TJK'!P$1,'TJK (FC diário)'!$2:$2,"&lt;="&amp;EOMONTH(P$1,0))</f>
        <v>0</v>
      </c>
      <c r="Q27" s="165">
        <f>SUMIFS('TJK (FC diário)'!37:37,'TJK (FC diário)'!$2:$2,"&gt;="&amp;'Output TJK'!Q$1,'TJK (FC diário)'!$2:$2,"&lt;="&amp;EOMONTH(Q$1,0))</f>
        <v>0</v>
      </c>
      <c r="R27" s="165">
        <f>SUMIFS('TJK (FC diário)'!37:37,'TJK (FC diário)'!$2:$2,"&gt;="&amp;'Output TJK'!R$1,'TJK (FC diário)'!$2:$2,"&lt;="&amp;EOMONTH(R$1,0))</f>
        <v>0</v>
      </c>
      <c r="S27" s="165">
        <f>SUMIFS('TJK (FC diário)'!37:37,'TJK (FC diário)'!$2:$2,"&gt;="&amp;'Output TJK'!S$1,'TJK (FC diário)'!$2:$2,"&lt;="&amp;EOMONTH(S$1,0))</f>
        <v>0</v>
      </c>
      <c r="T27" s="165">
        <f>SUMIFS('TJK (FC diário)'!37:37,'TJK (FC diário)'!$2:$2,"&gt;="&amp;'Output TJK'!T$1,'TJK (FC diário)'!$2:$2,"&lt;="&amp;EOMONTH(T$1,0))</f>
        <v>0</v>
      </c>
    </row>
    <row r="28" spans="1:20" ht="15.75" customHeight="1" outlineLevel="1" x14ac:dyDescent="0.35">
      <c r="A28" s="2" t="s">
        <v>138</v>
      </c>
      <c r="B28" s="5"/>
      <c r="C28" s="5"/>
      <c r="D28" s="12">
        <f>SUMIFS('TJK (FC diário)'!38:38,'TJK (FC diário)'!$2:$2,"&gt;="&amp;'Output TJK'!D$1,'TJK (FC diário)'!$2:$2,"&lt;="&amp;EOMONTH(D$1,0))</f>
        <v>4212.2699999999995</v>
      </c>
      <c r="E28" s="12">
        <f>SUMIFS('TJK (FC diário)'!38:38,'TJK (FC diário)'!$2:$2,"&gt;="&amp;'Output TJK'!E$1,'TJK (FC diário)'!$2:$2,"&lt;="&amp;EOMONTH(E$1,0))</f>
        <v>5265.17</v>
      </c>
      <c r="F28" s="12">
        <f>SUMIFS('TJK (FC diário)'!38:38,'TJK (FC diário)'!$2:$2,"&gt;="&amp;'Output TJK'!F$1,'TJK (FC diário)'!$2:$2,"&lt;="&amp;EOMONTH(F$1,0))</f>
        <v>5620.78</v>
      </c>
      <c r="G28" s="165">
        <f>SUMIFS('TJK (FC diário)'!38:38,'TJK (FC diário)'!$2:$2,"&gt;="&amp;'Output TJK'!G$1,'TJK (FC diário)'!$2:$2,"&lt;="&amp;EOMONTH(G$1,0))</f>
        <v>5972.09</v>
      </c>
      <c r="H28" s="165">
        <f>SUMIFS('TJK (FC diário)'!38:38,'TJK (FC diário)'!$2:$2,"&gt;="&amp;'Output TJK'!H$1,'TJK (FC diário)'!$2:$2,"&lt;="&amp;EOMONTH(H$1,0))</f>
        <v>6857.42</v>
      </c>
      <c r="I28" s="165">
        <f>SUMIFS('TJK (FC diário)'!38:38,'TJK (FC diário)'!$2:$2,"&gt;="&amp;'Output TJK'!I$1,'TJK (FC diário)'!$2:$2,"&lt;="&amp;EOMONTH(I$1,0))</f>
        <v>9388.24</v>
      </c>
      <c r="J28" s="165">
        <f>SUMIFS('TJK (FC diário)'!38:38,'TJK (FC diário)'!$2:$2,"&gt;="&amp;'Output TJK'!J$1,'TJK (FC diário)'!$2:$2,"&lt;="&amp;EOMONTH(J$1,0))</f>
        <v>7367.31</v>
      </c>
      <c r="K28" s="165">
        <f>SUMIFS('TJK (FC diário)'!38:38,'TJK (FC diário)'!$2:$2,"&gt;="&amp;'Output TJK'!K$1,'TJK (FC diário)'!$2:$2,"&lt;="&amp;EOMONTH(K$1,0))</f>
        <v>0</v>
      </c>
      <c r="L28" s="165">
        <f>SUMIFS('TJK (FC diário)'!38:38,'TJK (FC diário)'!$2:$2,"&gt;="&amp;'Output TJK'!L$1,'TJK (FC diário)'!$2:$2,"&lt;="&amp;EOMONTH(L$1,0))</f>
        <v>0</v>
      </c>
      <c r="M28" s="165">
        <f>SUMIFS('TJK (FC diário)'!38:38,'TJK (FC diário)'!$2:$2,"&gt;="&amp;'Output TJK'!M$1,'TJK (FC diário)'!$2:$2,"&lt;="&amp;EOMONTH(M$1,0))</f>
        <v>0</v>
      </c>
      <c r="N28" s="165">
        <f>SUMIFS('TJK (FC diário)'!38:38,'TJK (FC diário)'!$2:$2,"&gt;="&amp;'Output TJK'!N$1,'TJK (FC diário)'!$2:$2,"&lt;="&amp;EOMONTH(N$1,0))</f>
        <v>0</v>
      </c>
      <c r="O28" s="165">
        <f>SUMIFS('TJK (FC diário)'!38:38,'TJK (FC diário)'!$2:$2,"&gt;="&amp;'Output TJK'!O$1,'TJK (FC diário)'!$2:$2,"&lt;="&amp;EOMONTH(O$1,0))</f>
        <v>0</v>
      </c>
      <c r="P28" s="165">
        <f>SUMIFS('TJK (FC diário)'!38:38,'TJK (FC diário)'!$2:$2,"&gt;="&amp;'Output TJK'!P$1,'TJK (FC diário)'!$2:$2,"&lt;="&amp;EOMONTH(P$1,0))</f>
        <v>0</v>
      </c>
      <c r="Q28" s="165">
        <f>SUMIFS('TJK (FC diário)'!38:38,'TJK (FC diário)'!$2:$2,"&gt;="&amp;'Output TJK'!Q$1,'TJK (FC diário)'!$2:$2,"&lt;="&amp;EOMONTH(Q$1,0))</f>
        <v>0</v>
      </c>
      <c r="R28" s="165">
        <f>SUMIFS('TJK (FC diário)'!38:38,'TJK (FC diário)'!$2:$2,"&gt;="&amp;'Output TJK'!R$1,'TJK (FC diário)'!$2:$2,"&lt;="&amp;EOMONTH(R$1,0))</f>
        <v>0</v>
      </c>
      <c r="S28" s="165">
        <f>SUMIFS('TJK (FC diário)'!38:38,'TJK (FC diário)'!$2:$2,"&gt;="&amp;'Output TJK'!S$1,'TJK (FC diário)'!$2:$2,"&lt;="&amp;EOMONTH(S$1,0))</f>
        <v>0</v>
      </c>
      <c r="T28" s="165">
        <f>SUMIFS('TJK (FC diário)'!38:38,'TJK (FC diário)'!$2:$2,"&gt;="&amp;'Output TJK'!T$1,'TJK (FC diário)'!$2:$2,"&lt;="&amp;EOMONTH(T$1,0))</f>
        <v>0</v>
      </c>
    </row>
    <row r="29" spans="1:20" ht="15.75" customHeight="1" x14ac:dyDescent="0.35">
      <c r="B29" s="5"/>
      <c r="C29" s="5"/>
      <c r="D29" s="12"/>
      <c r="E29" s="12"/>
      <c r="F29" s="12"/>
      <c r="G29" s="165"/>
      <c r="H29" s="165"/>
      <c r="I29" s="165"/>
      <c r="J29" s="165"/>
      <c r="K29" s="165"/>
      <c r="L29" s="165"/>
      <c r="M29" s="165"/>
      <c r="N29" s="165"/>
      <c r="O29" s="165"/>
      <c r="P29" s="165"/>
      <c r="Q29" s="165"/>
      <c r="R29" s="165"/>
      <c r="S29" s="165"/>
      <c r="T29" s="165"/>
    </row>
    <row r="30" spans="1:20" ht="15.75" customHeight="1" x14ac:dyDescent="0.35">
      <c r="A30" s="8" t="s">
        <v>538</v>
      </c>
      <c r="B30" s="5"/>
      <c r="C30" s="5"/>
      <c r="D30" s="9">
        <f t="shared" ref="D30:T30" si="3">SUM(D4,-D12,-D19)</f>
        <v>18039.010000000002</v>
      </c>
      <c r="E30" s="9">
        <f t="shared" si="3"/>
        <v>22732.270000000004</v>
      </c>
      <c r="F30" s="9">
        <f t="shared" si="3"/>
        <v>25113.240999999995</v>
      </c>
      <c r="G30" s="164">
        <f t="shared" si="3"/>
        <v>18976.390000000014</v>
      </c>
      <c r="H30" s="164">
        <f t="shared" si="3"/>
        <v>31902.470000000016</v>
      </c>
      <c r="I30" s="164">
        <f t="shared" si="3"/>
        <v>13712.250000000015</v>
      </c>
      <c r="J30" s="164">
        <f t="shared" si="3"/>
        <v>-21519.600000000002</v>
      </c>
      <c r="K30" s="164">
        <f t="shared" si="3"/>
        <v>0</v>
      </c>
      <c r="L30" s="164">
        <f t="shared" si="3"/>
        <v>0</v>
      </c>
      <c r="M30" s="164">
        <f t="shared" si="3"/>
        <v>0</v>
      </c>
      <c r="N30" s="164">
        <f t="shared" si="3"/>
        <v>0</v>
      </c>
      <c r="O30" s="164">
        <f t="shared" si="3"/>
        <v>0</v>
      </c>
      <c r="P30" s="164">
        <f t="shared" si="3"/>
        <v>0</v>
      </c>
      <c r="Q30" s="164">
        <f t="shared" si="3"/>
        <v>0</v>
      </c>
      <c r="R30" s="164">
        <f t="shared" si="3"/>
        <v>0</v>
      </c>
      <c r="S30" s="164">
        <f t="shared" si="3"/>
        <v>0</v>
      </c>
      <c r="T30" s="164">
        <f t="shared" si="3"/>
        <v>0</v>
      </c>
    </row>
    <row r="31" spans="1:20" ht="15.75" customHeight="1" x14ac:dyDescent="0.35">
      <c r="A31" s="178" t="s">
        <v>1337</v>
      </c>
      <c r="B31" s="5"/>
      <c r="C31" s="5"/>
      <c r="D31" s="17">
        <f t="shared" ref="D31:T31" si="4">IFERROR(D30/D$4,"-")</f>
        <v>0.32721209967601689</v>
      </c>
      <c r="E31" s="17">
        <f t="shared" si="4"/>
        <v>0.35441438831737337</v>
      </c>
      <c r="F31" s="17">
        <f t="shared" si="4"/>
        <v>0.33741475918581126</v>
      </c>
      <c r="G31" s="167">
        <f t="shared" si="4"/>
        <v>0.24906739460331836</v>
      </c>
      <c r="H31" s="167">
        <f t="shared" si="4"/>
        <v>0.3912741340111951</v>
      </c>
      <c r="I31" s="167">
        <f t="shared" si="4"/>
        <v>0.20679394396758458</v>
      </c>
      <c r="J31" s="167" t="str">
        <f t="shared" si="4"/>
        <v>-</v>
      </c>
      <c r="K31" s="167" t="str">
        <f t="shared" si="4"/>
        <v>-</v>
      </c>
      <c r="L31" s="167" t="str">
        <f t="shared" si="4"/>
        <v>-</v>
      </c>
      <c r="M31" s="167" t="str">
        <f t="shared" si="4"/>
        <v>-</v>
      </c>
      <c r="N31" s="167" t="str">
        <f t="shared" si="4"/>
        <v>-</v>
      </c>
      <c r="O31" s="167" t="str">
        <f t="shared" si="4"/>
        <v>-</v>
      </c>
      <c r="P31" s="167" t="str">
        <f t="shared" si="4"/>
        <v>-</v>
      </c>
      <c r="Q31" s="167" t="str">
        <f t="shared" si="4"/>
        <v>-</v>
      </c>
      <c r="R31" s="167" t="str">
        <f t="shared" si="4"/>
        <v>-</v>
      </c>
      <c r="S31" s="167" t="str">
        <f t="shared" si="4"/>
        <v>-</v>
      </c>
      <c r="T31" s="167" t="str">
        <f t="shared" si="4"/>
        <v>-</v>
      </c>
    </row>
    <row r="32" spans="1:20" ht="15.75" customHeight="1" x14ac:dyDescent="0.35">
      <c r="B32" s="5"/>
      <c r="C32" s="5"/>
      <c r="D32" s="12"/>
      <c r="E32" s="12"/>
      <c r="F32" s="12"/>
      <c r="G32" s="165"/>
      <c r="H32" s="165"/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5"/>
      <c r="T32" s="165"/>
    </row>
    <row r="33" spans="1:20" ht="15.75" customHeight="1" x14ac:dyDescent="0.35">
      <c r="A33" s="8" t="s">
        <v>539</v>
      </c>
      <c r="B33" s="18"/>
      <c r="C33" s="18"/>
      <c r="D33" s="15">
        <f t="shared" ref="D33:T33" si="5">SUM(D34,D44,D53)</f>
        <v>11080.41</v>
      </c>
      <c r="E33" s="15">
        <f t="shared" si="5"/>
        <v>9455.1899999999987</v>
      </c>
      <c r="F33" s="15">
        <f t="shared" si="5"/>
        <v>8953.11</v>
      </c>
      <c r="G33" s="166">
        <f t="shared" si="5"/>
        <v>10544.91</v>
      </c>
      <c r="H33" s="166">
        <f t="shared" si="5"/>
        <v>11907.640000000001</v>
      </c>
      <c r="I33" s="166">
        <f t="shared" si="5"/>
        <v>6238.78</v>
      </c>
      <c r="J33" s="166">
        <f t="shared" si="5"/>
        <v>0</v>
      </c>
      <c r="K33" s="166">
        <f t="shared" si="5"/>
        <v>0</v>
      </c>
      <c r="L33" s="166">
        <f t="shared" si="5"/>
        <v>0</v>
      </c>
      <c r="M33" s="166">
        <f t="shared" si="5"/>
        <v>0</v>
      </c>
      <c r="N33" s="166">
        <f t="shared" si="5"/>
        <v>0</v>
      </c>
      <c r="O33" s="166">
        <f t="shared" si="5"/>
        <v>0</v>
      </c>
      <c r="P33" s="166">
        <f t="shared" si="5"/>
        <v>0</v>
      </c>
      <c r="Q33" s="166">
        <f t="shared" si="5"/>
        <v>0</v>
      </c>
      <c r="R33" s="166">
        <f t="shared" si="5"/>
        <v>0</v>
      </c>
      <c r="S33" s="166">
        <f t="shared" si="5"/>
        <v>0</v>
      </c>
      <c r="T33" s="166">
        <f t="shared" si="5"/>
        <v>0</v>
      </c>
    </row>
    <row r="34" spans="1:20" ht="15.75" customHeight="1" outlineLevel="1" x14ac:dyDescent="0.35">
      <c r="A34" s="19" t="s">
        <v>540</v>
      </c>
      <c r="B34" s="5"/>
      <c r="C34" s="5"/>
      <c r="D34" s="20">
        <f t="shared" ref="D34:T34" si="6">SUM(D35:D40)</f>
        <v>5054.8500000000004</v>
      </c>
      <c r="E34" s="20">
        <f t="shared" si="6"/>
        <v>5268.4</v>
      </c>
      <c r="F34" s="20">
        <f t="shared" si="6"/>
        <v>6091.1399999999994</v>
      </c>
      <c r="G34" s="168">
        <f t="shared" si="6"/>
        <v>8526.34</v>
      </c>
      <c r="H34" s="168">
        <f t="shared" si="6"/>
        <v>8954.65</v>
      </c>
      <c r="I34" s="168">
        <f t="shared" si="6"/>
        <v>5024.1099999999997</v>
      </c>
      <c r="J34" s="168">
        <f t="shared" si="6"/>
        <v>0</v>
      </c>
      <c r="K34" s="168">
        <f t="shared" si="6"/>
        <v>0</v>
      </c>
      <c r="L34" s="168">
        <f t="shared" si="6"/>
        <v>0</v>
      </c>
      <c r="M34" s="168">
        <f t="shared" si="6"/>
        <v>0</v>
      </c>
      <c r="N34" s="168">
        <f t="shared" si="6"/>
        <v>0</v>
      </c>
      <c r="O34" s="168">
        <f t="shared" si="6"/>
        <v>0</v>
      </c>
      <c r="P34" s="168">
        <f t="shared" si="6"/>
        <v>0</v>
      </c>
      <c r="Q34" s="168">
        <f t="shared" si="6"/>
        <v>0</v>
      </c>
      <c r="R34" s="168">
        <f t="shared" si="6"/>
        <v>0</v>
      </c>
      <c r="S34" s="168">
        <f t="shared" si="6"/>
        <v>0</v>
      </c>
      <c r="T34" s="168">
        <f t="shared" si="6"/>
        <v>0</v>
      </c>
    </row>
    <row r="35" spans="1:20" ht="15.75" customHeight="1" outlineLevel="2" x14ac:dyDescent="0.35">
      <c r="A35" s="2" t="s">
        <v>549</v>
      </c>
      <c r="B35" s="5"/>
      <c r="C35" s="5"/>
      <c r="D35" s="12">
        <f>SUMIFS('TJK (FC diário)'!42:42,'TJK (FC diário)'!$2:$2,"&gt;="&amp;'Output TJK'!D$1,'TJK (FC diário)'!$2:$2,"&lt;="&amp;EOMONTH(D$1,0))</f>
        <v>1198.1500000000001</v>
      </c>
      <c r="E35" s="12">
        <f>SUMIFS('TJK (FC diário)'!42:42,'TJK (FC diário)'!$2:$2,"&gt;="&amp;'Output TJK'!E$1,'TJK (FC diário)'!$2:$2,"&lt;="&amp;EOMONTH(E$1,0))</f>
        <v>2986</v>
      </c>
      <c r="F35" s="12">
        <f>SUMIFS('TJK (FC diário)'!42:42,'TJK (FC diário)'!$2:$2,"&gt;="&amp;'Output TJK'!F$1,'TJK (FC diário)'!$2:$2,"&lt;="&amp;EOMONTH(F$1,0))</f>
        <v>2851</v>
      </c>
      <c r="G35" s="165">
        <f>SUMIFS('TJK (FC diário)'!42:42,'TJK (FC diário)'!$2:$2,"&gt;="&amp;'Output TJK'!G$1,'TJK (FC diário)'!$2:$2,"&lt;="&amp;EOMONTH(G$1,0))</f>
        <v>4237</v>
      </c>
      <c r="H35" s="165">
        <f>SUMIFS('TJK (FC diário)'!42:42,'TJK (FC diário)'!$2:$2,"&gt;="&amp;'Output TJK'!H$1,'TJK (FC diário)'!$2:$2,"&lt;="&amp;EOMONTH(H$1,0))</f>
        <v>4136</v>
      </c>
      <c r="I35" s="165">
        <f>SUMIFS('TJK (FC diário)'!42:42,'TJK (FC diário)'!$2:$2,"&gt;="&amp;'Output TJK'!I$1,'TJK (FC diário)'!$2:$2,"&lt;="&amp;EOMONTH(I$1,0))</f>
        <v>3833.33</v>
      </c>
      <c r="J35" s="165">
        <f>SUMIFS('TJK (FC diário)'!42:42,'TJK (FC diário)'!$2:$2,"&gt;="&amp;'Output TJK'!J$1,'TJK (FC diário)'!$2:$2,"&lt;="&amp;EOMONTH(J$1,0))</f>
        <v>0</v>
      </c>
      <c r="K35" s="165">
        <f>SUMIFS('TJK (FC diário)'!42:42,'TJK (FC diário)'!$2:$2,"&gt;="&amp;'Output TJK'!K$1,'TJK (FC diário)'!$2:$2,"&lt;="&amp;EOMONTH(K$1,0))</f>
        <v>0</v>
      </c>
      <c r="L35" s="165">
        <f>SUMIFS('TJK (FC diário)'!42:42,'TJK (FC diário)'!$2:$2,"&gt;="&amp;'Output TJK'!L$1,'TJK (FC diário)'!$2:$2,"&lt;="&amp;EOMONTH(L$1,0))</f>
        <v>0</v>
      </c>
      <c r="M35" s="165">
        <f>SUMIFS('TJK (FC diário)'!42:42,'TJK (FC diário)'!$2:$2,"&gt;="&amp;'Output TJK'!M$1,'TJK (FC diário)'!$2:$2,"&lt;="&amp;EOMONTH(M$1,0))</f>
        <v>0</v>
      </c>
      <c r="N35" s="165">
        <f>SUMIFS('TJK (FC diário)'!42:42,'TJK (FC diário)'!$2:$2,"&gt;="&amp;'Output TJK'!N$1,'TJK (FC diário)'!$2:$2,"&lt;="&amp;EOMONTH(N$1,0))</f>
        <v>0</v>
      </c>
      <c r="O35" s="165">
        <f>SUMIFS('TJK (FC diário)'!42:42,'TJK (FC diário)'!$2:$2,"&gt;="&amp;'Output TJK'!O$1,'TJK (FC diário)'!$2:$2,"&lt;="&amp;EOMONTH(O$1,0))</f>
        <v>0</v>
      </c>
      <c r="P35" s="165">
        <f>SUMIFS('TJK (FC diário)'!42:42,'TJK (FC diário)'!$2:$2,"&gt;="&amp;'Output TJK'!P$1,'TJK (FC diário)'!$2:$2,"&lt;="&amp;EOMONTH(P$1,0))</f>
        <v>0</v>
      </c>
      <c r="Q35" s="165">
        <f>SUMIFS('TJK (FC diário)'!42:42,'TJK (FC diário)'!$2:$2,"&gt;="&amp;'Output TJK'!Q$1,'TJK (FC diário)'!$2:$2,"&lt;="&amp;EOMONTH(Q$1,0))</f>
        <v>0</v>
      </c>
      <c r="R35" s="165">
        <f>SUMIFS('TJK (FC diário)'!42:42,'TJK (FC diário)'!$2:$2,"&gt;="&amp;'Output TJK'!R$1,'TJK (FC diário)'!$2:$2,"&lt;="&amp;EOMONTH(R$1,0))</f>
        <v>0</v>
      </c>
      <c r="S35" s="165">
        <f>SUMIFS('TJK (FC diário)'!42:42,'TJK (FC diário)'!$2:$2,"&gt;="&amp;'Output TJK'!S$1,'TJK (FC diário)'!$2:$2,"&lt;="&amp;EOMONTH(S$1,0))</f>
        <v>0</v>
      </c>
      <c r="T35" s="165">
        <f>SUMIFS('TJK (FC diário)'!42:42,'TJK (FC diário)'!$2:$2,"&gt;="&amp;'Output TJK'!T$1,'TJK (FC diário)'!$2:$2,"&lt;="&amp;EOMONTH(T$1,0))</f>
        <v>0</v>
      </c>
    </row>
    <row r="36" spans="1:20" ht="15.75" customHeight="1" outlineLevel="2" x14ac:dyDescent="0.35">
      <c r="A36" s="2" t="s">
        <v>550</v>
      </c>
      <c r="B36" s="5"/>
      <c r="C36" s="5"/>
      <c r="D36" s="12">
        <f>SUMIFS('TJK (FC diário)'!43:43,'TJK (FC diário)'!$2:$2,"&gt;="&amp;'Output TJK'!D$1,'TJK (FC diário)'!$2:$2,"&lt;="&amp;EOMONTH(D$1,0))</f>
        <v>2516.6999999999998</v>
      </c>
      <c r="E36" s="12">
        <f>SUMIFS('TJK (FC diário)'!43:43,'TJK (FC diário)'!$2:$2,"&gt;="&amp;'Output TJK'!E$1,'TJK (FC diário)'!$2:$2,"&lt;="&amp;EOMONTH(E$1,0))</f>
        <v>882.4</v>
      </c>
      <c r="F36" s="12">
        <f>SUMIFS('TJK (FC diário)'!43:43,'TJK (FC diário)'!$2:$2,"&gt;="&amp;'Output TJK'!F$1,'TJK (FC diário)'!$2:$2,"&lt;="&amp;EOMONTH(F$1,0))</f>
        <v>1110.1399999999999</v>
      </c>
      <c r="G36" s="165">
        <f>SUMIFS('TJK (FC diário)'!43:43,'TJK (FC diário)'!$2:$2,"&gt;="&amp;'Output TJK'!G$1,'TJK (FC diário)'!$2:$2,"&lt;="&amp;EOMONTH(G$1,0))</f>
        <v>2609.34</v>
      </c>
      <c r="H36" s="165">
        <f>SUMIFS('TJK (FC diário)'!43:43,'TJK (FC diário)'!$2:$2,"&gt;="&amp;'Output TJK'!H$1,'TJK (FC diário)'!$2:$2,"&lt;="&amp;EOMONTH(H$1,0))</f>
        <v>2418.65</v>
      </c>
      <c r="I36" s="165">
        <f>SUMIFS('TJK (FC diário)'!43:43,'TJK (FC diário)'!$2:$2,"&gt;="&amp;'Output TJK'!I$1,'TJK (FC diário)'!$2:$2,"&lt;="&amp;EOMONTH(I$1,0))</f>
        <v>1190.78</v>
      </c>
      <c r="J36" s="165">
        <f>SUMIFS('TJK (FC diário)'!43:43,'TJK (FC diário)'!$2:$2,"&gt;="&amp;'Output TJK'!J$1,'TJK (FC diário)'!$2:$2,"&lt;="&amp;EOMONTH(J$1,0))</f>
        <v>0</v>
      </c>
      <c r="K36" s="165">
        <f>SUMIFS('TJK (FC diário)'!43:43,'TJK (FC diário)'!$2:$2,"&gt;="&amp;'Output TJK'!K$1,'TJK (FC diário)'!$2:$2,"&lt;="&amp;EOMONTH(K$1,0))</f>
        <v>0</v>
      </c>
      <c r="L36" s="165">
        <f>SUMIFS('TJK (FC diário)'!43:43,'TJK (FC diário)'!$2:$2,"&gt;="&amp;'Output TJK'!L$1,'TJK (FC diário)'!$2:$2,"&lt;="&amp;EOMONTH(L$1,0))</f>
        <v>0</v>
      </c>
      <c r="M36" s="165">
        <f>SUMIFS('TJK (FC diário)'!43:43,'TJK (FC diário)'!$2:$2,"&gt;="&amp;'Output TJK'!M$1,'TJK (FC diário)'!$2:$2,"&lt;="&amp;EOMONTH(M$1,0))</f>
        <v>0</v>
      </c>
      <c r="N36" s="165">
        <f>SUMIFS('TJK (FC diário)'!43:43,'TJK (FC diário)'!$2:$2,"&gt;="&amp;'Output TJK'!N$1,'TJK (FC diário)'!$2:$2,"&lt;="&amp;EOMONTH(N$1,0))</f>
        <v>0</v>
      </c>
      <c r="O36" s="165">
        <f>SUMIFS('TJK (FC diário)'!43:43,'TJK (FC diário)'!$2:$2,"&gt;="&amp;'Output TJK'!O$1,'TJK (FC diário)'!$2:$2,"&lt;="&amp;EOMONTH(O$1,0))</f>
        <v>0</v>
      </c>
      <c r="P36" s="165">
        <f>SUMIFS('TJK (FC diário)'!43:43,'TJK (FC diário)'!$2:$2,"&gt;="&amp;'Output TJK'!P$1,'TJK (FC diário)'!$2:$2,"&lt;="&amp;EOMONTH(P$1,0))</f>
        <v>0</v>
      </c>
      <c r="Q36" s="165">
        <f>SUMIFS('TJK (FC diário)'!43:43,'TJK (FC diário)'!$2:$2,"&gt;="&amp;'Output TJK'!Q$1,'TJK (FC diário)'!$2:$2,"&lt;="&amp;EOMONTH(Q$1,0))</f>
        <v>0</v>
      </c>
      <c r="R36" s="165">
        <f>SUMIFS('TJK (FC diário)'!43:43,'TJK (FC diário)'!$2:$2,"&gt;="&amp;'Output TJK'!R$1,'TJK (FC diário)'!$2:$2,"&lt;="&amp;EOMONTH(R$1,0))</f>
        <v>0</v>
      </c>
      <c r="S36" s="165">
        <f>SUMIFS('TJK (FC diário)'!43:43,'TJK (FC diário)'!$2:$2,"&gt;="&amp;'Output TJK'!S$1,'TJK (FC diário)'!$2:$2,"&lt;="&amp;EOMONTH(S$1,0))</f>
        <v>0</v>
      </c>
      <c r="T36" s="165">
        <f>SUMIFS('TJK (FC diário)'!43:43,'TJK (FC diário)'!$2:$2,"&gt;="&amp;'Output TJK'!T$1,'TJK (FC diário)'!$2:$2,"&lt;="&amp;EOMONTH(T$1,0))</f>
        <v>0</v>
      </c>
    </row>
    <row r="37" spans="1:20" ht="15.75" customHeight="1" outlineLevel="2" x14ac:dyDescent="0.35">
      <c r="A37" s="2" t="s">
        <v>551</v>
      </c>
      <c r="B37" s="5"/>
      <c r="C37" s="5"/>
      <c r="D37" s="12">
        <f>SUMIFS('TJK (FC diário)'!44:44,'TJK (FC diário)'!$2:$2,"&gt;="&amp;'Output TJK'!D$1,'TJK (FC diário)'!$2:$2,"&lt;="&amp;EOMONTH(D$1,0))</f>
        <v>1340</v>
      </c>
      <c r="E37" s="12">
        <f>SUMIFS('TJK (FC diário)'!44:44,'TJK (FC diário)'!$2:$2,"&gt;="&amp;'Output TJK'!E$1,'TJK (FC diário)'!$2:$2,"&lt;="&amp;EOMONTH(E$1,0))</f>
        <v>920</v>
      </c>
      <c r="F37" s="12">
        <f>SUMIFS('TJK (FC diário)'!44:44,'TJK (FC diário)'!$2:$2,"&gt;="&amp;'Output TJK'!F$1,'TJK (FC diário)'!$2:$2,"&lt;="&amp;EOMONTH(F$1,0))</f>
        <v>470</v>
      </c>
      <c r="G37" s="165">
        <f>SUMIFS('TJK (FC diário)'!44:44,'TJK (FC diário)'!$2:$2,"&gt;="&amp;'Output TJK'!G$1,'TJK (FC diário)'!$2:$2,"&lt;="&amp;EOMONTH(G$1,0))</f>
        <v>360</v>
      </c>
      <c r="H37" s="165">
        <f>SUMIFS('TJK (FC diário)'!44:44,'TJK (FC diário)'!$2:$2,"&gt;="&amp;'Output TJK'!H$1,'TJK (FC diário)'!$2:$2,"&lt;="&amp;EOMONTH(H$1,0))</f>
        <v>600</v>
      </c>
      <c r="I37" s="165">
        <f>SUMIFS('TJK (FC diário)'!44:44,'TJK (FC diário)'!$2:$2,"&gt;="&amp;'Output TJK'!I$1,'TJK (FC diário)'!$2:$2,"&lt;="&amp;EOMONTH(I$1,0))</f>
        <v>0</v>
      </c>
      <c r="J37" s="165">
        <f>SUMIFS('TJK (FC diário)'!44:44,'TJK (FC diário)'!$2:$2,"&gt;="&amp;'Output TJK'!J$1,'TJK (FC diário)'!$2:$2,"&lt;="&amp;EOMONTH(J$1,0))</f>
        <v>0</v>
      </c>
      <c r="K37" s="165">
        <f>SUMIFS('TJK (FC diário)'!44:44,'TJK (FC diário)'!$2:$2,"&gt;="&amp;'Output TJK'!K$1,'TJK (FC diário)'!$2:$2,"&lt;="&amp;EOMONTH(K$1,0))</f>
        <v>0</v>
      </c>
      <c r="L37" s="165">
        <f>SUMIFS('TJK (FC diário)'!44:44,'TJK (FC diário)'!$2:$2,"&gt;="&amp;'Output TJK'!L$1,'TJK (FC diário)'!$2:$2,"&lt;="&amp;EOMONTH(L$1,0))</f>
        <v>0</v>
      </c>
      <c r="M37" s="165">
        <f>SUMIFS('TJK (FC diário)'!44:44,'TJK (FC diário)'!$2:$2,"&gt;="&amp;'Output TJK'!M$1,'TJK (FC diário)'!$2:$2,"&lt;="&amp;EOMONTH(M$1,0))</f>
        <v>0</v>
      </c>
      <c r="N37" s="165">
        <f>SUMIFS('TJK (FC diário)'!44:44,'TJK (FC diário)'!$2:$2,"&gt;="&amp;'Output TJK'!N$1,'TJK (FC diário)'!$2:$2,"&lt;="&amp;EOMONTH(N$1,0))</f>
        <v>0</v>
      </c>
      <c r="O37" s="165">
        <f>SUMIFS('TJK (FC diário)'!44:44,'TJK (FC diário)'!$2:$2,"&gt;="&amp;'Output TJK'!O$1,'TJK (FC diário)'!$2:$2,"&lt;="&amp;EOMONTH(O$1,0))</f>
        <v>0</v>
      </c>
      <c r="P37" s="165">
        <f>SUMIFS('TJK (FC diário)'!44:44,'TJK (FC diário)'!$2:$2,"&gt;="&amp;'Output TJK'!P$1,'TJK (FC diário)'!$2:$2,"&lt;="&amp;EOMONTH(P$1,0))</f>
        <v>0</v>
      </c>
      <c r="Q37" s="165">
        <f>SUMIFS('TJK (FC diário)'!44:44,'TJK (FC diário)'!$2:$2,"&gt;="&amp;'Output TJK'!Q$1,'TJK (FC diário)'!$2:$2,"&lt;="&amp;EOMONTH(Q$1,0))</f>
        <v>0</v>
      </c>
      <c r="R37" s="165">
        <f>SUMIFS('TJK (FC diário)'!44:44,'TJK (FC diário)'!$2:$2,"&gt;="&amp;'Output TJK'!R$1,'TJK (FC diário)'!$2:$2,"&lt;="&amp;EOMONTH(R$1,0))</f>
        <v>0</v>
      </c>
      <c r="S37" s="165">
        <f>SUMIFS('TJK (FC diário)'!44:44,'TJK (FC diário)'!$2:$2,"&gt;="&amp;'Output TJK'!S$1,'TJK (FC diário)'!$2:$2,"&lt;="&amp;EOMONTH(S$1,0))</f>
        <v>0</v>
      </c>
      <c r="T37" s="165">
        <f>SUMIFS('TJK (FC diário)'!44:44,'TJK (FC diário)'!$2:$2,"&gt;="&amp;'Output TJK'!T$1,'TJK (FC diário)'!$2:$2,"&lt;="&amp;EOMONTH(T$1,0))</f>
        <v>0</v>
      </c>
    </row>
    <row r="38" spans="1:20" ht="15.75" customHeight="1" outlineLevel="2" x14ac:dyDescent="0.35">
      <c r="A38" s="2" t="s">
        <v>552</v>
      </c>
      <c r="B38" s="5"/>
      <c r="C38" s="5"/>
      <c r="D38" s="12">
        <f>SUMIFS('TJK (FC diário)'!45:45,'TJK (FC diário)'!$2:$2,"&gt;="&amp;'Output TJK'!D$1,'TJK (FC diário)'!$2:$2,"&lt;="&amp;EOMONTH(D$1,0))</f>
        <v>0</v>
      </c>
      <c r="E38" s="12">
        <f>SUMIFS('TJK (FC diário)'!45:45,'TJK (FC diário)'!$2:$2,"&gt;="&amp;'Output TJK'!E$1,'TJK (FC diário)'!$2:$2,"&lt;="&amp;EOMONTH(E$1,0))</f>
        <v>480</v>
      </c>
      <c r="F38" s="12">
        <f>SUMIFS('TJK (FC diário)'!45:45,'TJK (FC diário)'!$2:$2,"&gt;="&amp;'Output TJK'!F$1,'TJK (FC diário)'!$2:$2,"&lt;="&amp;EOMONTH(F$1,0))</f>
        <v>710</v>
      </c>
      <c r="G38" s="165">
        <f>SUMIFS('TJK (FC diário)'!45:45,'TJK (FC diário)'!$2:$2,"&gt;="&amp;'Output TJK'!G$1,'TJK (FC diário)'!$2:$2,"&lt;="&amp;EOMONTH(G$1,0))</f>
        <v>840</v>
      </c>
      <c r="H38" s="165">
        <f>SUMIFS('TJK (FC diário)'!45:45,'TJK (FC diário)'!$2:$2,"&gt;="&amp;'Output TJK'!H$1,'TJK (FC diário)'!$2:$2,"&lt;="&amp;EOMONTH(H$1,0))</f>
        <v>480</v>
      </c>
      <c r="I38" s="165">
        <f>SUMIFS('TJK (FC diário)'!45:45,'TJK (FC diário)'!$2:$2,"&gt;="&amp;'Output TJK'!I$1,'TJK (FC diário)'!$2:$2,"&lt;="&amp;EOMONTH(I$1,0))</f>
        <v>0</v>
      </c>
      <c r="J38" s="165">
        <f>SUMIFS('TJK (FC diário)'!45:45,'TJK (FC diário)'!$2:$2,"&gt;="&amp;'Output TJK'!J$1,'TJK (FC diário)'!$2:$2,"&lt;="&amp;EOMONTH(J$1,0))</f>
        <v>0</v>
      </c>
      <c r="K38" s="165">
        <f>SUMIFS('TJK (FC diário)'!45:45,'TJK (FC diário)'!$2:$2,"&gt;="&amp;'Output TJK'!K$1,'TJK (FC diário)'!$2:$2,"&lt;="&amp;EOMONTH(K$1,0))</f>
        <v>0</v>
      </c>
      <c r="L38" s="165">
        <f>SUMIFS('TJK (FC diário)'!45:45,'TJK (FC diário)'!$2:$2,"&gt;="&amp;'Output TJK'!L$1,'TJK (FC diário)'!$2:$2,"&lt;="&amp;EOMONTH(L$1,0))</f>
        <v>0</v>
      </c>
      <c r="M38" s="165">
        <f>SUMIFS('TJK (FC diário)'!45:45,'TJK (FC diário)'!$2:$2,"&gt;="&amp;'Output TJK'!M$1,'TJK (FC diário)'!$2:$2,"&lt;="&amp;EOMONTH(M$1,0))</f>
        <v>0</v>
      </c>
      <c r="N38" s="165">
        <f>SUMIFS('TJK (FC diário)'!45:45,'TJK (FC diário)'!$2:$2,"&gt;="&amp;'Output TJK'!N$1,'TJK (FC diário)'!$2:$2,"&lt;="&amp;EOMONTH(N$1,0))</f>
        <v>0</v>
      </c>
      <c r="O38" s="165">
        <f>SUMIFS('TJK (FC diário)'!45:45,'TJK (FC diário)'!$2:$2,"&gt;="&amp;'Output TJK'!O$1,'TJK (FC diário)'!$2:$2,"&lt;="&amp;EOMONTH(O$1,0))</f>
        <v>0</v>
      </c>
      <c r="P38" s="165">
        <f>SUMIFS('TJK (FC diário)'!45:45,'TJK (FC diário)'!$2:$2,"&gt;="&amp;'Output TJK'!P$1,'TJK (FC diário)'!$2:$2,"&lt;="&amp;EOMONTH(P$1,0))</f>
        <v>0</v>
      </c>
      <c r="Q38" s="165">
        <f>SUMIFS('TJK (FC diário)'!45:45,'TJK (FC diário)'!$2:$2,"&gt;="&amp;'Output TJK'!Q$1,'TJK (FC diário)'!$2:$2,"&lt;="&amp;EOMONTH(Q$1,0))</f>
        <v>0</v>
      </c>
      <c r="R38" s="165">
        <f>SUMIFS('TJK (FC diário)'!45:45,'TJK (FC diário)'!$2:$2,"&gt;="&amp;'Output TJK'!R$1,'TJK (FC diário)'!$2:$2,"&lt;="&amp;EOMONTH(R$1,0))</f>
        <v>0</v>
      </c>
      <c r="S38" s="165">
        <f>SUMIFS('TJK (FC diário)'!45:45,'TJK (FC diário)'!$2:$2,"&gt;="&amp;'Output TJK'!S$1,'TJK (FC diário)'!$2:$2,"&lt;="&amp;EOMONTH(S$1,0))</f>
        <v>0</v>
      </c>
      <c r="T38" s="165">
        <f>SUMIFS('TJK (FC diário)'!45:45,'TJK (FC diário)'!$2:$2,"&gt;="&amp;'Output TJK'!T$1,'TJK (FC diário)'!$2:$2,"&lt;="&amp;EOMONTH(T$1,0))</f>
        <v>0</v>
      </c>
    </row>
    <row r="39" spans="1:20" ht="15.75" customHeight="1" outlineLevel="2" x14ac:dyDescent="0.35">
      <c r="A39" s="2" t="s">
        <v>553</v>
      </c>
      <c r="B39" s="5"/>
      <c r="C39" s="5"/>
      <c r="D39" s="12">
        <f>SUMIFS('TJK (FC diário)'!49:49,'TJK (FC diário)'!$2:$2,"&gt;="&amp;'Output TJK'!D$1,'TJK (FC diário)'!$2:$2,"&lt;="&amp;EOMONTH(D$1,0))</f>
        <v>0</v>
      </c>
      <c r="E39" s="12">
        <f>SUMIFS('TJK (FC diário)'!49:49,'TJK (FC diário)'!$2:$2,"&gt;="&amp;'Output TJK'!E$1,'TJK (FC diário)'!$2:$2,"&lt;="&amp;EOMONTH(E$1,0))</f>
        <v>0</v>
      </c>
      <c r="F39" s="12">
        <f>SUMIFS('TJK (FC diário)'!46:46,'TJK (FC diário)'!$2:$2,"&gt;="&amp;'Output TJK'!F$1,'TJK (FC diário)'!$2:$2,"&lt;="&amp;EOMONTH(F$1,0))</f>
        <v>360</v>
      </c>
      <c r="G39" s="165">
        <f>SUMIFS('TJK (FC diário)'!46:46,'TJK (FC diário)'!$2:$2,"&gt;="&amp;'Output TJK'!G$1,'TJK (FC diário)'!$2:$2,"&lt;="&amp;EOMONTH(G$1,0))</f>
        <v>0</v>
      </c>
      <c r="H39" s="165">
        <f>SUMIFS('TJK (FC diário)'!46:46,'TJK (FC diário)'!$2:$2,"&gt;="&amp;'Output TJK'!H$1,'TJK (FC diário)'!$2:$2,"&lt;="&amp;EOMONTH(H$1,0))</f>
        <v>120</v>
      </c>
      <c r="I39" s="165">
        <f>SUMIFS('TJK (FC diário)'!46:46,'TJK (FC diário)'!$2:$2,"&gt;="&amp;'Output TJK'!I$1,'TJK (FC diário)'!$2:$2,"&lt;="&amp;EOMONTH(I$1,0))</f>
        <v>0</v>
      </c>
      <c r="J39" s="165">
        <f>SUMIFS('TJK (FC diário)'!46:46,'TJK (FC diário)'!$2:$2,"&gt;="&amp;'Output TJK'!J$1,'TJK (FC diário)'!$2:$2,"&lt;="&amp;EOMONTH(J$1,0))</f>
        <v>0</v>
      </c>
      <c r="K39" s="165">
        <f>SUMIFS('TJK (FC diário)'!46:46,'TJK (FC diário)'!$2:$2,"&gt;="&amp;'Output TJK'!K$1,'TJK (FC diário)'!$2:$2,"&lt;="&amp;EOMONTH(K$1,0))</f>
        <v>0</v>
      </c>
      <c r="L39" s="165">
        <f>SUMIFS('TJK (FC diário)'!46:46,'TJK (FC diário)'!$2:$2,"&gt;="&amp;'Output TJK'!L$1,'TJK (FC diário)'!$2:$2,"&lt;="&amp;EOMONTH(L$1,0))</f>
        <v>0</v>
      </c>
      <c r="M39" s="165">
        <f>SUMIFS('TJK (FC diário)'!46:46,'TJK (FC diário)'!$2:$2,"&gt;="&amp;'Output TJK'!M$1,'TJK (FC diário)'!$2:$2,"&lt;="&amp;EOMONTH(M$1,0))</f>
        <v>0</v>
      </c>
      <c r="N39" s="165">
        <f>SUMIFS('TJK (FC diário)'!46:46,'TJK (FC diário)'!$2:$2,"&gt;="&amp;'Output TJK'!N$1,'TJK (FC diário)'!$2:$2,"&lt;="&amp;EOMONTH(N$1,0))</f>
        <v>0</v>
      </c>
      <c r="O39" s="165">
        <f>SUMIFS('TJK (FC diário)'!46:46,'TJK (FC diário)'!$2:$2,"&gt;="&amp;'Output TJK'!O$1,'TJK (FC diário)'!$2:$2,"&lt;="&amp;EOMONTH(O$1,0))</f>
        <v>0</v>
      </c>
      <c r="P39" s="165">
        <f>SUMIFS('TJK (FC diário)'!46:46,'TJK (FC diário)'!$2:$2,"&gt;="&amp;'Output TJK'!P$1,'TJK (FC diário)'!$2:$2,"&lt;="&amp;EOMONTH(P$1,0))</f>
        <v>0</v>
      </c>
      <c r="Q39" s="165">
        <f>SUMIFS('TJK (FC diário)'!46:46,'TJK (FC diário)'!$2:$2,"&gt;="&amp;'Output TJK'!Q$1,'TJK (FC diário)'!$2:$2,"&lt;="&amp;EOMONTH(Q$1,0))</f>
        <v>0</v>
      </c>
      <c r="R39" s="165">
        <f>SUMIFS('TJK (FC diário)'!46:46,'TJK (FC diário)'!$2:$2,"&gt;="&amp;'Output TJK'!R$1,'TJK (FC diário)'!$2:$2,"&lt;="&amp;EOMONTH(R$1,0))</f>
        <v>0</v>
      </c>
      <c r="S39" s="165">
        <f>SUMIFS('TJK (FC diário)'!46:46,'TJK (FC diário)'!$2:$2,"&gt;="&amp;'Output TJK'!S$1,'TJK (FC diário)'!$2:$2,"&lt;="&amp;EOMONTH(S$1,0))</f>
        <v>0</v>
      </c>
      <c r="T39" s="165">
        <f>SUMIFS('TJK (FC diário)'!46:46,'TJK (FC diário)'!$2:$2,"&gt;="&amp;'Output TJK'!T$1,'TJK (FC diário)'!$2:$2,"&lt;="&amp;EOMONTH(T$1,0))</f>
        <v>0</v>
      </c>
    </row>
    <row r="40" spans="1:20" ht="15.75" customHeight="1" outlineLevel="2" x14ac:dyDescent="0.35">
      <c r="A40" s="2" t="s">
        <v>554</v>
      </c>
      <c r="B40" s="5"/>
      <c r="C40" s="5"/>
      <c r="D40" s="12">
        <f>SUMIFS('TJK (FC diário)'!50:50,'TJK (FC diário)'!$2:$2,"&gt;="&amp;'Output TJK'!D$1,'TJK (FC diário)'!$2:$2,"&lt;="&amp;EOMONTH(D$1,0))</f>
        <v>0</v>
      </c>
      <c r="E40" s="12">
        <f>SUMIFS('TJK (FC diário)'!50:50,'TJK (FC diário)'!$2:$2,"&gt;="&amp;'Output TJK'!E$1,'TJK (FC diário)'!$2:$2,"&lt;="&amp;EOMONTH(E$1,0))</f>
        <v>0</v>
      </c>
      <c r="F40" s="12">
        <f>SUMIFS('TJK (FC diário)'!47:47,'TJK (FC diário)'!$2:$2,"&gt;="&amp;'Output TJK'!F$1,'TJK (FC diário)'!$2:$2,"&lt;="&amp;EOMONTH(F$1,0))</f>
        <v>590</v>
      </c>
      <c r="G40" s="165">
        <f>SUMIFS('TJK (FC diário)'!47:47,'TJK (FC diário)'!$2:$2,"&gt;="&amp;'Output TJK'!G$1,'TJK (FC diário)'!$2:$2,"&lt;="&amp;EOMONTH(G$1,0))</f>
        <v>480</v>
      </c>
      <c r="H40" s="165">
        <f>SUMIFS('TJK (FC diário)'!47:47,'TJK (FC diário)'!$2:$2,"&gt;="&amp;'Output TJK'!H$1,'TJK (FC diário)'!$2:$2,"&lt;="&amp;EOMONTH(H$1,0))</f>
        <v>1200</v>
      </c>
      <c r="I40" s="165">
        <f>SUMIFS('TJK (FC diário)'!47:47,'TJK (FC diário)'!$2:$2,"&gt;="&amp;'Output TJK'!I$1,'TJK (FC diário)'!$2:$2,"&lt;="&amp;EOMONTH(I$1,0))</f>
        <v>0</v>
      </c>
      <c r="J40" s="165">
        <f>SUMIFS('TJK (FC diário)'!47:47,'TJK (FC diário)'!$2:$2,"&gt;="&amp;'Output TJK'!J$1,'TJK (FC diário)'!$2:$2,"&lt;="&amp;EOMONTH(J$1,0))</f>
        <v>0</v>
      </c>
      <c r="K40" s="165">
        <f>SUMIFS('TJK (FC diário)'!47:47,'TJK (FC diário)'!$2:$2,"&gt;="&amp;'Output TJK'!K$1,'TJK (FC diário)'!$2:$2,"&lt;="&amp;EOMONTH(K$1,0))</f>
        <v>0</v>
      </c>
      <c r="L40" s="165">
        <f>SUMIFS('TJK (FC diário)'!47:47,'TJK (FC diário)'!$2:$2,"&gt;="&amp;'Output TJK'!L$1,'TJK (FC diário)'!$2:$2,"&lt;="&amp;EOMONTH(L$1,0))</f>
        <v>0</v>
      </c>
      <c r="M40" s="165">
        <f>SUMIFS('TJK (FC diário)'!47:47,'TJK (FC diário)'!$2:$2,"&gt;="&amp;'Output TJK'!M$1,'TJK (FC diário)'!$2:$2,"&lt;="&amp;EOMONTH(M$1,0))</f>
        <v>0</v>
      </c>
      <c r="N40" s="165">
        <f>SUMIFS('TJK (FC diário)'!47:47,'TJK (FC diário)'!$2:$2,"&gt;="&amp;'Output TJK'!N$1,'TJK (FC diário)'!$2:$2,"&lt;="&amp;EOMONTH(N$1,0))</f>
        <v>0</v>
      </c>
      <c r="O40" s="165">
        <f>SUMIFS('TJK (FC diário)'!47:47,'TJK (FC diário)'!$2:$2,"&gt;="&amp;'Output TJK'!O$1,'TJK (FC diário)'!$2:$2,"&lt;="&amp;EOMONTH(O$1,0))</f>
        <v>0</v>
      </c>
      <c r="P40" s="165">
        <f>SUMIFS('TJK (FC diário)'!47:47,'TJK (FC diário)'!$2:$2,"&gt;="&amp;'Output TJK'!P$1,'TJK (FC diário)'!$2:$2,"&lt;="&amp;EOMONTH(P$1,0))</f>
        <v>0</v>
      </c>
      <c r="Q40" s="165">
        <f>SUMIFS('TJK (FC diário)'!47:47,'TJK (FC diário)'!$2:$2,"&gt;="&amp;'Output TJK'!Q$1,'TJK (FC diário)'!$2:$2,"&lt;="&amp;EOMONTH(Q$1,0))</f>
        <v>0</v>
      </c>
      <c r="R40" s="165">
        <f>SUMIFS('TJK (FC diário)'!47:47,'TJK (FC diário)'!$2:$2,"&gt;="&amp;'Output TJK'!R$1,'TJK (FC diário)'!$2:$2,"&lt;="&amp;EOMONTH(R$1,0))</f>
        <v>0</v>
      </c>
      <c r="S40" s="165">
        <f>SUMIFS('TJK (FC diário)'!47:47,'TJK (FC diário)'!$2:$2,"&gt;="&amp;'Output TJK'!S$1,'TJK (FC diário)'!$2:$2,"&lt;="&amp;EOMONTH(S$1,0))</f>
        <v>0</v>
      </c>
      <c r="T40" s="165">
        <f>SUMIFS('TJK (FC diário)'!47:47,'TJK (FC diário)'!$2:$2,"&gt;="&amp;'Output TJK'!T$1,'TJK (FC diário)'!$2:$2,"&lt;="&amp;EOMONTH(T$1,0))</f>
        <v>0</v>
      </c>
    </row>
    <row r="41" spans="1:20" ht="15.75" customHeight="1" outlineLevel="2" x14ac:dyDescent="0.35">
      <c r="A41" s="2" t="s">
        <v>555</v>
      </c>
      <c r="B41" s="169"/>
      <c r="C41" s="169"/>
      <c r="D41" s="12"/>
      <c r="E41" s="12"/>
      <c r="F41" s="12">
        <f>SUMIFS('TJK (FC diário)'!48:48,'TJK (FC diário)'!$2:$2,"&gt;="&amp;'Output TJK'!F$1,'TJK (FC diário)'!$2:$2,"&lt;="&amp;EOMONTH(F$1,0))</f>
        <v>230</v>
      </c>
      <c r="G41" s="165">
        <f>SUMIFS('TJK (FC diário)'!48:48,'TJK (FC diário)'!$2:$2,"&gt;="&amp;'Output TJK'!G$1,'TJK (FC diário)'!$2:$2,"&lt;="&amp;EOMONTH(G$1,0))</f>
        <v>480</v>
      </c>
      <c r="H41" s="165">
        <f>SUMIFS('TJK (FC diário)'!48:48,'TJK (FC diário)'!$2:$2,"&gt;="&amp;'Output TJK'!H$1,'TJK (FC diário)'!$2:$2,"&lt;="&amp;EOMONTH(H$1,0))</f>
        <v>240</v>
      </c>
      <c r="I41" s="165">
        <f>SUMIFS('TJK (FC diário)'!48:48,'TJK (FC diário)'!$2:$2,"&gt;="&amp;'Output TJK'!I$1,'TJK (FC diário)'!$2:$2,"&lt;="&amp;EOMONTH(I$1,0))</f>
        <v>0</v>
      </c>
      <c r="J41" s="165">
        <f>SUMIFS('TJK (FC diário)'!48:48,'TJK (FC diário)'!$2:$2,"&gt;="&amp;'Output TJK'!J$1,'TJK (FC diário)'!$2:$2,"&lt;="&amp;EOMONTH(J$1,0))</f>
        <v>0</v>
      </c>
      <c r="K41" s="165">
        <f>SUMIFS('TJK (FC diário)'!48:48,'TJK (FC diário)'!$2:$2,"&gt;="&amp;'Output TJK'!K$1,'TJK (FC diário)'!$2:$2,"&lt;="&amp;EOMONTH(K$1,0))</f>
        <v>0</v>
      </c>
      <c r="L41" s="165">
        <f>SUMIFS('TJK (FC diário)'!48:48,'TJK (FC diário)'!$2:$2,"&gt;="&amp;'Output TJK'!L$1,'TJK (FC diário)'!$2:$2,"&lt;="&amp;EOMONTH(L$1,0))</f>
        <v>0</v>
      </c>
      <c r="M41" s="165">
        <f>SUMIFS('TJK (FC diário)'!48:48,'TJK (FC diário)'!$2:$2,"&gt;="&amp;'Output TJK'!M$1,'TJK (FC diário)'!$2:$2,"&lt;="&amp;EOMONTH(M$1,0))</f>
        <v>0</v>
      </c>
      <c r="N41" s="165">
        <f>SUMIFS('TJK (FC diário)'!48:48,'TJK (FC diário)'!$2:$2,"&gt;="&amp;'Output TJK'!N$1,'TJK (FC diário)'!$2:$2,"&lt;="&amp;EOMONTH(N$1,0))</f>
        <v>0</v>
      </c>
      <c r="O41" s="165">
        <f>SUMIFS('TJK (FC diário)'!48:48,'TJK (FC diário)'!$2:$2,"&gt;="&amp;'Output TJK'!O$1,'TJK (FC diário)'!$2:$2,"&lt;="&amp;EOMONTH(O$1,0))</f>
        <v>0</v>
      </c>
      <c r="P41" s="165">
        <f>SUMIFS('TJK (FC diário)'!48:48,'TJK (FC diário)'!$2:$2,"&gt;="&amp;'Output TJK'!P$1,'TJK (FC diário)'!$2:$2,"&lt;="&amp;EOMONTH(P$1,0))</f>
        <v>0</v>
      </c>
      <c r="Q41" s="165">
        <f>SUMIFS('TJK (FC diário)'!48:48,'TJK (FC diário)'!$2:$2,"&gt;="&amp;'Output TJK'!Q$1,'TJK (FC diário)'!$2:$2,"&lt;="&amp;EOMONTH(Q$1,0))</f>
        <v>0</v>
      </c>
      <c r="R41" s="165">
        <f>SUMIFS('TJK (FC diário)'!48:48,'TJK (FC diário)'!$2:$2,"&gt;="&amp;'Output TJK'!R$1,'TJK (FC diário)'!$2:$2,"&lt;="&amp;EOMONTH(R$1,0))</f>
        <v>0</v>
      </c>
      <c r="S41" s="165">
        <f>SUMIFS('TJK (FC diário)'!48:48,'TJK (FC diário)'!$2:$2,"&gt;="&amp;'Output TJK'!S$1,'TJK (FC diário)'!$2:$2,"&lt;="&amp;EOMONTH(S$1,0))</f>
        <v>0</v>
      </c>
      <c r="T41" s="165">
        <f>SUMIFS('TJK (FC diário)'!48:48,'TJK (FC diário)'!$2:$2,"&gt;="&amp;'Output TJK'!T$1,'TJK (FC diário)'!$2:$2,"&lt;="&amp;EOMONTH(T$1,0))</f>
        <v>0</v>
      </c>
    </row>
    <row r="42" spans="1:20" ht="15.75" customHeight="1" outlineLevel="2" x14ac:dyDescent="0.35">
      <c r="A42" s="2" t="s">
        <v>558</v>
      </c>
      <c r="B42" s="169"/>
      <c r="C42" s="169"/>
      <c r="D42" s="12"/>
      <c r="E42" s="12"/>
      <c r="F42" s="12">
        <f>SUMIFS('TJK (FC diário)'!49:49,'TJK (FC diário)'!$2:$2,"&gt;="&amp;'Output TJK'!F$1,'TJK (FC diário)'!$2:$2,"&lt;="&amp;EOMONTH(F$1,0))</f>
        <v>0</v>
      </c>
      <c r="G42" s="165">
        <f>SUMIFS('TJK (FC diário)'!49:49,'TJK (FC diário)'!$2:$2,"&gt;="&amp;'Output TJK'!G$1,'TJK (FC diário)'!$2:$2,"&lt;="&amp;EOMONTH(G$1,0))</f>
        <v>0</v>
      </c>
      <c r="H42" s="165">
        <f>SUMIFS('TJK (FC diário)'!49:49,'TJK (FC diário)'!$2:$2,"&gt;="&amp;'Output TJK'!H$1,'TJK (FC diário)'!$2:$2,"&lt;="&amp;EOMONTH(H$1,0))</f>
        <v>0</v>
      </c>
      <c r="I42" s="165">
        <f>SUMIFS('TJK (FC diário)'!49:49,'TJK (FC diário)'!$2:$2,"&gt;="&amp;'Output TJK'!I$1,'TJK (FC diário)'!$2:$2,"&lt;="&amp;EOMONTH(I$1,0))</f>
        <v>0</v>
      </c>
      <c r="J42" s="165">
        <f>SUMIFS('TJK (FC diário)'!49:49,'TJK (FC diário)'!$2:$2,"&gt;="&amp;'Output TJK'!J$1,'TJK (FC diário)'!$2:$2,"&lt;="&amp;EOMONTH(J$1,0))</f>
        <v>0</v>
      </c>
      <c r="K42" s="165">
        <f>SUMIFS('TJK (FC diário)'!49:49,'TJK (FC diário)'!$2:$2,"&gt;="&amp;'Output TJK'!K$1,'TJK (FC diário)'!$2:$2,"&lt;="&amp;EOMONTH(K$1,0))</f>
        <v>0</v>
      </c>
      <c r="L42" s="165">
        <f>SUMIFS('TJK (FC diário)'!49:49,'TJK (FC diário)'!$2:$2,"&gt;="&amp;'Output TJK'!L$1,'TJK (FC diário)'!$2:$2,"&lt;="&amp;EOMONTH(L$1,0))</f>
        <v>0</v>
      </c>
      <c r="M42" s="165">
        <f>SUMIFS('TJK (FC diário)'!49:49,'TJK (FC diário)'!$2:$2,"&gt;="&amp;'Output TJK'!M$1,'TJK (FC diário)'!$2:$2,"&lt;="&amp;EOMONTH(M$1,0))</f>
        <v>0</v>
      </c>
      <c r="N42" s="165">
        <f>SUMIFS('TJK (FC diário)'!49:49,'TJK (FC diário)'!$2:$2,"&gt;="&amp;'Output TJK'!N$1,'TJK (FC diário)'!$2:$2,"&lt;="&amp;EOMONTH(N$1,0))</f>
        <v>0</v>
      </c>
      <c r="O42" s="165">
        <f>SUMIFS('TJK (FC diário)'!49:49,'TJK (FC diário)'!$2:$2,"&gt;="&amp;'Output TJK'!O$1,'TJK (FC diário)'!$2:$2,"&lt;="&amp;EOMONTH(O$1,0))</f>
        <v>0</v>
      </c>
      <c r="P42" s="165">
        <f>SUMIFS('TJK (FC diário)'!49:49,'TJK (FC diário)'!$2:$2,"&gt;="&amp;'Output TJK'!P$1,'TJK (FC diário)'!$2:$2,"&lt;="&amp;EOMONTH(P$1,0))</f>
        <v>0</v>
      </c>
      <c r="Q42" s="165">
        <f>SUMIFS('TJK (FC diário)'!49:49,'TJK (FC diário)'!$2:$2,"&gt;="&amp;'Output TJK'!Q$1,'TJK (FC diário)'!$2:$2,"&lt;="&amp;EOMONTH(Q$1,0))</f>
        <v>0</v>
      </c>
      <c r="R42" s="165">
        <f>SUMIFS('TJK (FC diário)'!49:49,'TJK (FC diário)'!$2:$2,"&gt;="&amp;'Output TJK'!R$1,'TJK (FC diário)'!$2:$2,"&lt;="&amp;EOMONTH(R$1,0))</f>
        <v>0</v>
      </c>
      <c r="S42" s="165">
        <f>SUMIFS('TJK (FC diário)'!49:49,'TJK (FC diário)'!$2:$2,"&gt;="&amp;'Output TJK'!S$1,'TJK (FC diário)'!$2:$2,"&lt;="&amp;EOMONTH(S$1,0))</f>
        <v>0</v>
      </c>
      <c r="T42" s="165">
        <f>SUMIFS('TJK (FC diário)'!49:49,'TJK (FC diário)'!$2:$2,"&gt;="&amp;'Output TJK'!T$1,'TJK (FC diário)'!$2:$2,"&lt;="&amp;EOMONTH(T$1,0))</f>
        <v>0</v>
      </c>
    </row>
    <row r="43" spans="1:20" ht="15.75" customHeight="1" outlineLevel="2" x14ac:dyDescent="0.35">
      <c r="A43" s="2" t="s">
        <v>559</v>
      </c>
      <c r="B43" s="169"/>
      <c r="C43" s="169"/>
      <c r="D43" s="12"/>
      <c r="E43" s="12"/>
      <c r="F43" s="12">
        <f>SUMIFS('TJK (FC diário)'!50:50,'TJK (FC diário)'!$2:$2,"&gt;="&amp;'Output TJK'!F$1,'TJK (FC diário)'!$2:$2,"&lt;="&amp;EOMONTH(F$1,0))</f>
        <v>0</v>
      </c>
      <c r="G43" s="165">
        <f>SUMIFS('TJK (FC diário)'!50:50,'TJK (FC diário)'!$2:$2,"&gt;="&amp;'Output TJK'!G$1,'TJK (FC diário)'!$2:$2,"&lt;="&amp;EOMONTH(G$1,0))</f>
        <v>0</v>
      </c>
      <c r="H43" s="165">
        <f>SUMIFS('TJK (FC diário)'!50:50,'TJK (FC diário)'!$2:$2,"&gt;="&amp;'Output TJK'!H$1,'TJK (FC diário)'!$2:$2,"&lt;="&amp;EOMONTH(H$1,0))</f>
        <v>0</v>
      </c>
      <c r="I43" s="165">
        <f>SUMIFS('TJK (FC diário)'!50:50,'TJK (FC diário)'!$2:$2,"&gt;="&amp;'Output TJK'!I$1,'TJK (FC diário)'!$2:$2,"&lt;="&amp;EOMONTH(I$1,0))</f>
        <v>0</v>
      </c>
      <c r="J43" s="165">
        <f>SUMIFS('TJK (FC diário)'!50:50,'TJK (FC diário)'!$2:$2,"&gt;="&amp;'Output TJK'!J$1,'TJK (FC diário)'!$2:$2,"&lt;="&amp;EOMONTH(J$1,0))</f>
        <v>0</v>
      </c>
      <c r="K43" s="165">
        <f>SUMIFS('TJK (FC diário)'!50:50,'TJK (FC diário)'!$2:$2,"&gt;="&amp;'Output TJK'!K$1,'TJK (FC diário)'!$2:$2,"&lt;="&amp;EOMONTH(K$1,0))</f>
        <v>0</v>
      </c>
      <c r="L43" s="165">
        <f>SUMIFS('TJK (FC diário)'!50:50,'TJK (FC diário)'!$2:$2,"&gt;="&amp;'Output TJK'!L$1,'TJK (FC diário)'!$2:$2,"&lt;="&amp;EOMONTH(L$1,0))</f>
        <v>0</v>
      </c>
      <c r="M43" s="165">
        <f>SUMIFS('TJK (FC diário)'!50:50,'TJK (FC diário)'!$2:$2,"&gt;="&amp;'Output TJK'!M$1,'TJK (FC diário)'!$2:$2,"&lt;="&amp;EOMONTH(M$1,0))</f>
        <v>0</v>
      </c>
      <c r="N43" s="165">
        <f>SUMIFS('TJK (FC diário)'!50:50,'TJK (FC diário)'!$2:$2,"&gt;="&amp;'Output TJK'!N$1,'TJK (FC diário)'!$2:$2,"&lt;="&amp;EOMONTH(N$1,0))</f>
        <v>0</v>
      </c>
      <c r="O43" s="165">
        <f>SUMIFS('TJK (FC diário)'!50:50,'TJK (FC diário)'!$2:$2,"&gt;="&amp;'Output TJK'!O$1,'TJK (FC diário)'!$2:$2,"&lt;="&amp;EOMONTH(O$1,0))</f>
        <v>0</v>
      </c>
      <c r="P43" s="165">
        <f>SUMIFS('TJK (FC diário)'!50:50,'TJK (FC diário)'!$2:$2,"&gt;="&amp;'Output TJK'!P$1,'TJK (FC diário)'!$2:$2,"&lt;="&amp;EOMONTH(P$1,0))</f>
        <v>0</v>
      </c>
      <c r="Q43" s="165">
        <f>SUMIFS('TJK (FC diário)'!50:50,'TJK (FC diário)'!$2:$2,"&gt;="&amp;'Output TJK'!Q$1,'TJK (FC diário)'!$2:$2,"&lt;="&amp;EOMONTH(Q$1,0))</f>
        <v>0</v>
      </c>
      <c r="R43" s="165">
        <f>SUMIFS('TJK (FC diário)'!50:50,'TJK (FC diário)'!$2:$2,"&gt;="&amp;'Output TJK'!R$1,'TJK (FC diário)'!$2:$2,"&lt;="&amp;EOMONTH(R$1,0))</f>
        <v>0</v>
      </c>
      <c r="S43" s="165">
        <f>SUMIFS('TJK (FC diário)'!50:50,'TJK (FC diário)'!$2:$2,"&gt;="&amp;'Output TJK'!S$1,'TJK (FC diário)'!$2:$2,"&lt;="&amp;EOMONTH(S$1,0))</f>
        <v>0</v>
      </c>
      <c r="T43" s="165">
        <f>SUMIFS('TJK (FC diário)'!50:50,'TJK (FC diário)'!$2:$2,"&gt;="&amp;'Output TJK'!T$1,'TJK (FC diário)'!$2:$2,"&lt;="&amp;EOMONTH(T$1,0))</f>
        <v>0</v>
      </c>
    </row>
    <row r="44" spans="1:20" ht="15.75" customHeight="1" outlineLevel="1" x14ac:dyDescent="0.35">
      <c r="A44" s="19" t="s">
        <v>561</v>
      </c>
      <c r="B44" s="5"/>
      <c r="C44" s="5"/>
      <c r="D44" s="20">
        <f t="shared" ref="D44:T44" si="7">SUM(D45:D52)</f>
        <v>1831.98</v>
      </c>
      <c r="E44" s="20">
        <f t="shared" si="7"/>
        <v>883.11</v>
      </c>
      <c r="F44" s="20">
        <f t="shared" si="7"/>
        <v>2436.6</v>
      </c>
      <c r="G44" s="168">
        <f t="shared" si="7"/>
        <v>1646.57</v>
      </c>
      <c r="H44" s="168">
        <f t="shared" si="7"/>
        <v>2782.62</v>
      </c>
      <c r="I44" s="168">
        <f t="shared" si="7"/>
        <v>1047.67</v>
      </c>
      <c r="J44" s="168">
        <f t="shared" si="7"/>
        <v>0</v>
      </c>
      <c r="K44" s="168">
        <f t="shared" si="7"/>
        <v>0</v>
      </c>
      <c r="L44" s="168">
        <f t="shared" si="7"/>
        <v>0</v>
      </c>
      <c r="M44" s="168">
        <f t="shared" si="7"/>
        <v>0</v>
      </c>
      <c r="N44" s="168">
        <f t="shared" si="7"/>
        <v>0</v>
      </c>
      <c r="O44" s="168">
        <f t="shared" si="7"/>
        <v>0</v>
      </c>
      <c r="P44" s="168">
        <f t="shared" si="7"/>
        <v>0</v>
      </c>
      <c r="Q44" s="168">
        <f t="shared" si="7"/>
        <v>0</v>
      </c>
      <c r="R44" s="168">
        <f t="shared" si="7"/>
        <v>0</v>
      </c>
      <c r="S44" s="168">
        <f t="shared" si="7"/>
        <v>0</v>
      </c>
      <c r="T44" s="168">
        <f t="shared" si="7"/>
        <v>0</v>
      </c>
    </row>
    <row r="45" spans="1:20" ht="15.75" customHeight="1" outlineLevel="1" x14ac:dyDescent="0.35">
      <c r="A45" s="2" t="s">
        <v>562</v>
      </c>
      <c r="B45" s="5"/>
      <c r="C45" s="5"/>
      <c r="D45" s="12">
        <f>SUMIFS('TJK (FC diário)'!52:52,'TJK (FC diário)'!$2:$2,"&gt;="&amp;'Output TJK'!D$1,'TJK (FC diário)'!$2:$2,"&lt;="&amp;EOMONTH(D$1,0))</f>
        <v>1477.81</v>
      </c>
      <c r="E45" s="12">
        <f>SUMIFS('TJK (FC diário)'!52:52,'TJK (FC diário)'!$2:$2,"&gt;="&amp;'Output TJK'!E$1,'TJK (FC diário)'!$2:$2,"&lt;="&amp;EOMONTH(E$1,0))</f>
        <v>0</v>
      </c>
      <c r="F45" s="12">
        <f>SUMIFS('TJK (FC diário)'!52:52,'TJK (FC diário)'!$2:$2,"&gt;="&amp;'Output TJK'!F$1,'TJK (FC diário)'!$2:$2,"&lt;="&amp;EOMONTH(F$1,0))</f>
        <v>1718.32</v>
      </c>
      <c r="G45" s="165">
        <f>SUMIFS('TJK (FC diário)'!52:52,'TJK (FC diário)'!$2:$2,"&gt;="&amp;'Output TJK'!G$1,'TJK (FC diário)'!$2:$2,"&lt;="&amp;EOMONTH(G$1,0))</f>
        <v>1019.39</v>
      </c>
      <c r="H45" s="165">
        <f>SUMIFS('TJK (FC diário)'!52:52,'TJK (FC diário)'!$2:$2,"&gt;="&amp;'Output TJK'!H$1,'TJK (FC diário)'!$2:$2,"&lt;="&amp;EOMONTH(H$1,0))</f>
        <v>803.71</v>
      </c>
      <c r="I45" s="165">
        <f>SUMIFS('TJK (FC diário)'!52:52,'TJK (FC diário)'!$2:$2,"&gt;="&amp;'Output TJK'!I$1,'TJK (FC diário)'!$2:$2,"&lt;="&amp;EOMONTH(I$1,0))</f>
        <v>821.76</v>
      </c>
      <c r="J45" s="165">
        <f>SUMIFS('TJK (FC diário)'!52:52,'TJK (FC diário)'!$2:$2,"&gt;="&amp;'Output TJK'!J$1,'TJK (FC diário)'!$2:$2,"&lt;="&amp;EOMONTH(J$1,0))</f>
        <v>0</v>
      </c>
      <c r="K45" s="165">
        <f>SUMIFS('TJK (FC diário)'!52:52,'TJK (FC diário)'!$2:$2,"&gt;="&amp;'Output TJK'!K$1,'TJK (FC diário)'!$2:$2,"&lt;="&amp;EOMONTH(K$1,0))</f>
        <v>0</v>
      </c>
      <c r="L45" s="165">
        <f>SUMIFS('TJK (FC diário)'!52:52,'TJK (FC diário)'!$2:$2,"&gt;="&amp;'Output TJK'!L$1,'TJK (FC diário)'!$2:$2,"&lt;="&amp;EOMONTH(L$1,0))</f>
        <v>0</v>
      </c>
      <c r="M45" s="165">
        <f>SUMIFS('TJK (FC diário)'!52:52,'TJK (FC diário)'!$2:$2,"&gt;="&amp;'Output TJK'!M$1,'TJK (FC diário)'!$2:$2,"&lt;="&amp;EOMONTH(M$1,0))</f>
        <v>0</v>
      </c>
      <c r="N45" s="165">
        <f>SUMIFS('TJK (FC diário)'!52:52,'TJK (FC diário)'!$2:$2,"&gt;="&amp;'Output TJK'!N$1,'TJK (FC diário)'!$2:$2,"&lt;="&amp;EOMONTH(N$1,0))</f>
        <v>0</v>
      </c>
      <c r="O45" s="165">
        <f>SUMIFS('TJK (FC diário)'!52:52,'TJK (FC diário)'!$2:$2,"&gt;="&amp;'Output TJK'!O$1,'TJK (FC diário)'!$2:$2,"&lt;="&amp;EOMONTH(O$1,0))</f>
        <v>0</v>
      </c>
      <c r="P45" s="165">
        <f>SUMIFS('TJK (FC diário)'!52:52,'TJK (FC diário)'!$2:$2,"&gt;="&amp;'Output TJK'!P$1,'TJK (FC diário)'!$2:$2,"&lt;="&amp;EOMONTH(P$1,0))</f>
        <v>0</v>
      </c>
      <c r="Q45" s="165">
        <f>SUMIFS('TJK (FC diário)'!52:52,'TJK (FC diário)'!$2:$2,"&gt;="&amp;'Output TJK'!Q$1,'TJK (FC diário)'!$2:$2,"&lt;="&amp;EOMONTH(Q$1,0))</f>
        <v>0</v>
      </c>
      <c r="R45" s="165">
        <f>SUMIFS('TJK (FC diário)'!52:52,'TJK (FC diário)'!$2:$2,"&gt;="&amp;'Output TJK'!R$1,'TJK (FC diário)'!$2:$2,"&lt;="&amp;EOMONTH(R$1,0))</f>
        <v>0</v>
      </c>
      <c r="S45" s="165">
        <f>SUMIFS('TJK (FC diário)'!52:52,'TJK (FC diário)'!$2:$2,"&gt;="&amp;'Output TJK'!S$1,'TJK (FC diário)'!$2:$2,"&lt;="&amp;EOMONTH(S$1,0))</f>
        <v>0</v>
      </c>
      <c r="T45" s="165">
        <f>SUMIFS('TJK (FC diário)'!52:52,'TJK (FC diário)'!$2:$2,"&gt;="&amp;'Output TJK'!T$1,'TJK (FC diário)'!$2:$2,"&lt;="&amp;EOMONTH(T$1,0))</f>
        <v>0</v>
      </c>
    </row>
    <row r="46" spans="1:20" ht="15.75" customHeight="1" outlineLevel="2" x14ac:dyDescent="0.35">
      <c r="A46" s="2" t="s">
        <v>563</v>
      </c>
      <c r="B46" s="5"/>
      <c r="C46" s="5"/>
      <c r="D46" s="12">
        <f>SUMIFS('TJK (FC diário)'!53:53,'TJK (FC diário)'!$2:$2,"&gt;="&amp;'Output TJK'!D$1,'TJK (FC diário)'!$2:$2,"&lt;="&amp;EOMONTH(D$1,0))</f>
        <v>0</v>
      </c>
      <c r="E46" s="12">
        <f>SUMIFS('TJK (FC diário)'!53:53,'TJK (FC diário)'!$2:$2,"&gt;="&amp;'Output TJK'!E$1,'TJK (FC diário)'!$2:$2,"&lt;="&amp;EOMONTH(E$1,0))</f>
        <v>0</v>
      </c>
      <c r="F46" s="12">
        <f>SUMIFS('TJK (FC diário)'!53:53,'TJK (FC diário)'!$2:$2,"&gt;="&amp;'Output TJK'!F$1,'TJK (FC diário)'!$2:$2,"&lt;="&amp;EOMONTH(F$1,0))</f>
        <v>0</v>
      </c>
      <c r="G46" s="165">
        <f>SUMIFS('TJK (FC diário)'!53:53,'TJK (FC diário)'!$2:$2,"&gt;="&amp;'Output TJK'!G$1,'TJK (FC diário)'!$2:$2,"&lt;="&amp;EOMONTH(G$1,0))</f>
        <v>0</v>
      </c>
      <c r="H46" s="165">
        <f>SUMIFS('TJK (FC diário)'!53:53,'TJK (FC diário)'!$2:$2,"&gt;="&amp;'Output TJK'!H$1,'TJK (FC diário)'!$2:$2,"&lt;="&amp;EOMONTH(H$1,0))</f>
        <v>0</v>
      </c>
      <c r="I46" s="165">
        <f>SUMIFS('TJK (FC diário)'!53:53,'TJK (FC diário)'!$2:$2,"&gt;="&amp;'Output TJK'!I$1,'TJK (FC diário)'!$2:$2,"&lt;="&amp;EOMONTH(I$1,0))</f>
        <v>0</v>
      </c>
      <c r="J46" s="165">
        <f>SUMIFS('TJK (FC diário)'!53:53,'TJK (FC diário)'!$2:$2,"&gt;="&amp;'Output TJK'!J$1,'TJK (FC diário)'!$2:$2,"&lt;="&amp;EOMONTH(J$1,0))</f>
        <v>0</v>
      </c>
      <c r="K46" s="165">
        <f>SUMIFS('TJK (FC diário)'!53:53,'TJK (FC diário)'!$2:$2,"&gt;="&amp;'Output TJK'!K$1,'TJK (FC diário)'!$2:$2,"&lt;="&amp;EOMONTH(K$1,0))</f>
        <v>0</v>
      </c>
      <c r="L46" s="165">
        <f>SUMIFS('TJK (FC diário)'!53:53,'TJK (FC diário)'!$2:$2,"&gt;="&amp;'Output TJK'!L$1,'TJK (FC diário)'!$2:$2,"&lt;="&amp;EOMONTH(L$1,0))</f>
        <v>0</v>
      </c>
      <c r="M46" s="165">
        <f>SUMIFS('TJK (FC diário)'!53:53,'TJK (FC diário)'!$2:$2,"&gt;="&amp;'Output TJK'!M$1,'TJK (FC diário)'!$2:$2,"&lt;="&amp;EOMONTH(M$1,0))</f>
        <v>0</v>
      </c>
      <c r="N46" s="165">
        <f>SUMIFS('TJK (FC diário)'!53:53,'TJK (FC diário)'!$2:$2,"&gt;="&amp;'Output TJK'!N$1,'TJK (FC diário)'!$2:$2,"&lt;="&amp;EOMONTH(N$1,0))</f>
        <v>0</v>
      </c>
      <c r="O46" s="165">
        <f>SUMIFS('TJK (FC diário)'!53:53,'TJK (FC diário)'!$2:$2,"&gt;="&amp;'Output TJK'!O$1,'TJK (FC diário)'!$2:$2,"&lt;="&amp;EOMONTH(O$1,0))</f>
        <v>0</v>
      </c>
      <c r="P46" s="165">
        <f>SUMIFS('TJK (FC diário)'!53:53,'TJK (FC diário)'!$2:$2,"&gt;="&amp;'Output TJK'!P$1,'TJK (FC diário)'!$2:$2,"&lt;="&amp;EOMONTH(P$1,0))</f>
        <v>0</v>
      </c>
      <c r="Q46" s="165">
        <f>SUMIFS('TJK (FC diário)'!53:53,'TJK (FC diário)'!$2:$2,"&gt;="&amp;'Output TJK'!Q$1,'TJK (FC diário)'!$2:$2,"&lt;="&amp;EOMONTH(Q$1,0))</f>
        <v>0</v>
      </c>
      <c r="R46" s="165">
        <f>SUMIFS('TJK (FC diário)'!53:53,'TJK (FC diário)'!$2:$2,"&gt;="&amp;'Output TJK'!R$1,'TJK (FC diário)'!$2:$2,"&lt;="&amp;EOMONTH(R$1,0))</f>
        <v>0</v>
      </c>
      <c r="S46" s="165">
        <f>SUMIFS('TJK (FC diário)'!53:53,'TJK (FC diário)'!$2:$2,"&gt;="&amp;'Output TJK'!S$1,'TJK (FC diário)'!$2:$2,"&lt;="&amp;EOMONTH(S$1,0))</f>
        <v>0</v>
      </c>
      <c r="T46" s="165">
        <f>SUMIFS('TJK (FC diário)'!53:53,'TJK (FC diário)'!$2:$2,"&gt;="&amp;'Output TJK'!T$1,'TJK (FC diário)'!$2:$2,"&lt;="&amp;EOMONTH(T$1,0))</f>
        <v>0</v>
      </c>
    </row>
    <row r="47" spans="1:20" ht="15.75" customHeight="1" outlineLevel="2" x14ac:dyDescent="0.35">
      <c r="A47" s="2" t="s">
        <v>564</v>
      </c>
      <c r="B47" s="5"/>
      <c r="C47" s="5"/>
      <c r="D47" s="12">
        <f>SUMIFS('TJK (FC diário)'!54:54,'TJK (FC diário)'!$2:$2,"&gt;="&amp;'Output TJK'!D$1,'TJK (FC diário)'!$2:$2,"&lt;="&amp;EOMONTH(D$1,0))</f>
        <v>304.17</v>
      </c>
      <c r="E47" s="12">
        <f>SUMIFS('TJK (FC diário)'!54:54,'TJK (FC diário)'!$2:$2,"&gt;="&amp;'Output TJK'!E$1,'TJK (FC diário)'!$2:$2,"&lt;="&amp;EOMONTH(E$1,0))</f>
        <v>334.07</v>
      </c>
      <c r="F47" s="12">
        <f>SUMIFS('TJK (FC diário)'!54:54,'TJK (FC diário)'!$2:$2,"&gt;="&amp;'Output TJK'!F$1,'TJK (FC diário)'!$2:$2,"&lt;="&amp;EOMONTH(F$1,0))</f>
        <v>279.88</v>
      </c>
      <c r="G47" s="165">
        <f>SUMIFS('TJK (FC diário)'!54:54,'TJK (FC diário)'!$2:$2,"&gt;="&amp;'Output TJK'!G$1,'TJK (FC diário)'!$2:$2,"&lt;="&amp;EOMONTH(G$1,0))</f>
        <v>226.08</v>
      </c>
      <c r="H47" s="165">
        <f>SUMIFS('TJK (FC diário)'!54:54,'TJK (FC diário)'!$2:$2,"&gt;="&amp;'Output TJK'!H$1,'TJK (FC diário)'!$2:$2,"&lt;="&amp;EOMONTH(H$1,0))</f>
        <v>226.36</v>
      </c>
      <c r="I47" s="165">
        <f>SUMIFS('TJK (FC diário)'!54:54,'TJK (FC diário)'!$2:$2,"&gt;="&amp;'Output TJK'!I$1,'TJK (FC diário)'!$2:$2,"&lt;="&amp;EOMONTH(I$1,0))</f>
        <v>225.91</v>
      </c>
      <c r="J47" s="165">
        <f>SUMIFS('TJK (FC diário)'!54:54,'TJK (FC diário)'!$2:$2,"&gt;="&amp;'Output TJK'!J$1,'TJK (FC diário)'!$2:$2,"&lt;="&amp;EOMONTH(J$1,0))</f>
        <v>0</v>
      </c>
      <c r="K47" s="165">
        <f>SUMIFS('TJK (FC diário)'!54:54,'TJK (FC diário)'!$2:$2,"&gt;="&amp;'Output TJK'!K$1,'TJK (FC diário)'!$2:$2,"&lt;="&amp;EOMONTH(K$1,0))</f>
        <v>0</v>
      </c>
      <c r="L47" s="165">
        <f>SUMIFS('TJK (FC diário)'!54:54,'TJK (FC diário)'!$2:$2,"&gt;="&amp;'Output TJK'!L$1,'TJK (FC diário)'!$2:$2,"&lt;="&amp;EOMONTH(L$1,0))</f>
        <v>0</v>
      </c>
      <c r="M47" s="165">
        <f>SUMIFS('TJK (FC diário)'!54:54,'TJK (FC diário)'!$2:$2,"&gt;="&amp;'Output TJK'!M$1,'TJK (FC diário)'!$2:$2,"&lt;="&amp;EOMONTH(M$1,0))</f>
        <v>0</v>
      </c>
      <c r="N47" s="165">
        <f>SUMIFS('TJK (FC diário)'!54:54,'TJK (FC diário)'!$2:$2,"&gt;="&amp;'Output TJK'!N$1,'TJK (FC diário)'!$2:$2,"&lt;="&amp;EOMONTH(N$1,0))</f>
        <v>0</v>
      </c>
      <c r="O47" s="165">
        <f>SUMIFS('TJK (FC diário)'!54:54,'TJK (FC diário)'!$2:$2,"&gt;="&amp;'Output TJK'!O$1,'TJK (FC diário)'!$2:$2,"&lt;="&amp;EOMONTH(O$1,0))</f>
        <v>0</v>
      </c>
      <c r="P47" s="165">
        <f>SUMIFS('TJK (FC diário)'!54:54,'TJK (FC diário)'!$2:$2,"&gt;="&amp;'Output TJK'!P$1,'TJK (FC diário)'!$2:$2,"&lt;="&amp;EOMONTH(P$1,0))</f>
        <v>0</v>
      </c>
      <c r="Q47" s="165">
        <f>SUMIFS('TJK (FC diário)'!54:54,'TJK (FC diário)'!$2:$2,"&gt;="&amp;'Output TJK'!Q$1,'TJK (FC diário)'!$2:$2,"&lt;="&amp;EOMONTH(Q$1,0))</f>
        <v>0</v>
      </c>
      <c r="R47" s="165">
        <f>SUMIFS('TJK (FC diário)'!54:54,'TJK (FC diário)'!$2:$2,"&gt;="&amp;'Output TJK'!R$1,'TJK (FC diário)'!$2:$2,"&lt;="&amp;EOMONTH(R$1,0))</f>
        <v>0</v>
      </c>
      <c r="S47" s="165">
        <f>SUMIFS('TJK (FC diário)'!54:54,'TJK (FC diário)'!$2:$2,"&gt;="&amp;'Output TJK'!S$1,'TJK (FC diário)'!$2:$2,"&lt;="&amp;EOMONTH(S$1,0))</f>
        <v>0</v>
      </c>
      <c r="T47" s="165">
        <f>SUMIFS('TJK (FC diário)'!54:54,'TJK (FC diário)'!$2:$2,"&gt;="&amp;'Output TJK'!T$1,'TJK (FC diário)'!$2:$2,"&lt;="&amp;EOMONTH(T$1,0))</f>
        <v>0</v>
      </c>
    </row>
    <row r="48" spans="1:20" ht="15.75" customHeight="1" outlineLevel="2" x14ac:dyDescent="0.35">
      <c r="A48" s="2" t="s">
        <v>565</v>
      </c>
      <c r="B48" s="5"/>
      <c r="C48" s="5"/>
      <c r="D48" s="12">
        <f>SUMIFS('TJK (FC diário)'!55:55,'TJK (FC diário)'!$2:$2,"&gt;="&amp;'Output TJK'!D$1,'TJK (FC diário)'!$2:$2,"&lt;="&amp;EOMONTH(D$1,0))</f>
        <v>0</v>
      </c>
      <c r="E48" s="12">
        <f>SUMIFS('TJK (FC diário)'!55:55,'TJK (FC diário)'!$2:$2,"&gt;="&amp;'Output TJK'!E$1,'TJK (FC diário)'!$2:$2,"&lt;="&amp;EOMONTH(E$1,0))</f>
        <v>0</v>
      </c>
      <c r="F48" s="12">
        <f>SUMIFS('TJK (FC diário)'!55:55,'TJK (FC diário)'!$2:$2,"&gt;="&amp;'Output TJK'!F$1,'TJK (FC diário)'!$2:$2,"&lt;="&amp;EOMONTH(F$1,0))</f>
        <v>0</v>
      </c>
      <c r="G48" s="165">
        <f>SUMIFS('TJK (FC diário)'!55:55,'TJK (FC diário)'!$2:$2,"&gt;="&amp;'Output TJK'!G$1,'TJK (FC diário)'!$2:$2,"&lt;="&amp;EOMONTH(G$1,0))</f>
        <v>0</v>
      </c>
      <c r="H48" s="165">
        <f>SUMIFS('TJK (FC diário)'!55:55,'TJK (FC diário)'!$2:$2,"&gt;="&amp;'Output TJK'!H$1,'TJK (FC diário)'!$2:$2,"&lt;="&amp;EOMONTH(H$1,0))</f>
        <v>0</v>
      </c>
      <c r="I48" s="165">
        <f>SUMIFS('TJK (FC diário)'!55:55,'TJK (FC diário)'!$2:$2,"&gt;="&amp;'Output TJK'!I$1,'TJK (FC diário)'!$2:$2,"&lt;="&amp;EOMONTH(I$1,0))</f>
        <v>0</v>
      </c>
      <c r="J48" s="165">
        <f>SUMIFS('TJK (FC diário)'!55:55,'TJK (FC diário)'!$2:$2,"&gt;="&amp;'Output TJK'!J$1,'TJK (FC diário)'!$2:$2,"&lt;="&amp;EOMONTH(J$1,0))</f>
        <v>0</v>
      </c>
      <c r="K48" s="165">
        <f>SUMIFS('TJK (FC diário)'!55:55,'TJK (FC diário)'!$2:$2,"&gt;="&amp;'Output TJK'!K$1,'TJK (FC diário)'!$2:$2,"&lt;="&amp;EOMONTH(K$1,0))</f>
        <v>0</v>
      </c>
      <c r="L48" s="165">
        <f>SUMIFS('TJK (FC diário)'!55:55,'TJK (FC diário)'!$2:$2,"&gt;="&amp;'Output TJK'!L$1,'TJK (FC diário)'!$2:$2,"&lt;="&amp;EOMONTH(L$1,0))</f>
        <v>0</v>
      </c>
      <c r="M48" s="165">
        <f>SUMIFS('TJK (FC diário)'!55:55,'TJK (FC diário)'!$2:$2,"&gt;="&amp;'Output TJK'!M$1,'TJK (FC diário)'!$2:$2,"&lt;="&amp;EOMONTH(M$1,0))</f>
        <v>0</v>
      </c>
      <c r="N48" s="165">
        <f>SUMIFS('TJK (FC diário)'!55:55,'TJK (FC diário)'!$2:$2,"&gt;="&amp;'Output TJK'!N$1,'TJK (FC diário)'!$2:$2,"&lt;="&amp;EOMONTH(N$1,0))</f>
        <v>0</v>
      </c>
      <c r="O48" s="165">
        <f>SUMIFS('TJK (FC diário)'!55:55,'TJK (FC diário)'!$2:$2,"&gt;="&amp;'Output TJK'!O$1,'TJK (FC diário)'!$2:$2,"&lt;="&amp;EOMONTH(O$1,0))</f>
        <v>0</v>
      </c>
      <c r="P48" s="165">
        <f>SUMIFS('TJK (FC diário)'!55:55,'TJK (FC diário)'!$2:$2,"&gt;="&amp;'Output TJK'!P$1,'TJK (FC diário)'!$2:$2,"&lt;="&amp;EOMONTH(P$1,0))</f>
        <v>0</v>
      </c>
      <c r="Q48" s="165">
        <f>SUMIFS('TJK (FC diário)'!55:55,'TJK (FC diário)'!$2:$2,"&gt;="&amp;'Output TJK'!Q$1,'TJK (FC diário)'!$2:$2,"&lt;="&amp;EOMONTH(Q$1,0))</f>
        <v>0</v>
      </c>
      <c r="R48" s="165">
        <f>SUMIFS('TJK (FC diário)'!55:55,'TJK (FC diário)'!$2:$2,"&gt;="&amp;'Output TJK'!R$1,'TJK (FC diário)'!$2:$2,"&lt;="&amp;EOMONTH(R$1,0))</f>
        <v>0</v>
      </c>
      <c r="S48" s="165">
        <f>SUMIFS('TJK (FC diário)'!55:55,'TJK (FC diário)'!$2:$2,"&gt;="&amp;'Output TJK'!S$1,'TJK (FC diário)'!$2:$2,"&lt;="&amp;EOMONTH(S$1,0))</f>
        <v>0</v>
      </c>
      <c r="T48" s="165">
        <f>SUMIFS('TJK (FC diário)'!55:55,'TJK (FC diário)'!$2:$2,"&gt;="&amp;'Output TJK'!T$1,'TJK (FC diário)'!$2:$2,"&lt;="&amp;EOMONTH(T$1,0))</f>
        <v>0</v>
      </c>
    </row>
    <row r="49" spans="1:20" ht="15.75" customHeight="1" outlineLevel="2" x14ac:dyDescent="0.35">
      <c r="A49" s="2" t="s">
        <v>566</v>
      </c>
      <c r="B49" s="5"/>
      <c r="C49" s="5"/>
      <c r="D49" s="12">
        <f>SUMIFS('TJK (FC diário)'!56:56,'TJK (FC diário)'!$2:$2,"&gt;="&amp;'Output TJK'!D$1,'TJK (FC diário)'!$2:$2,"&lt;="&amp;EOMONTH(D$1,0))</f>
        <v>0</v>
      </c>
      <c r="E49" s="12">
        <f>SUMIFS('TJK (FC diário)'!56:56,'TJK (FC diário)'!$2:$2,"&gt;="&amp;'Output TJK'!E$1,'TJK (FC diário)'!$2:$2,"&lt;="&amp;EOMONTH(E$1,0))</f>
        <v>48</v>
      </c>
      <c r="F49" s="12">
        <f>SUMIFS('TJK (FC diário)'!56:56,'TJK (FC diário)'!$2:$2,"&gt;="&amp;'Output TJK'!F$1,'TJK (FC diário)'!$2:$2,"&lt;="&amp;EOMONTH(F$1,0))</f>
        <v>264.10000000000002</v>
      </c>
      <c r="G49" s="165">
        <f>SUMIFS('TJK (FC diário)'!56:56,'TJK (FC diário)'!$2:$2,"&gt;="&amp;'Output TJK'!G$1,'TJK (FC diário)'!$2:$2,"&lt;="&amp;EOMONTH(G$1,0))</f>
        <v>258.8</v>
      </c>
      <c r="H49" s="165">
        <f>SUMIFS('TJK (FC diário)'!56:56,'TJK (FC diário)'!$2:$2,"&gt;="&amp;'Output TJK'!H$1,'TJK (FC diário)'!$2:$2,"&lt;="&amp;EOMONTH(H$1,0))</f>
        <v>173</v>
      </c>
      <c r="I49" s="165">
        <f>SUMIFS('TJK (FC diário)'!56:56,'TJK (FC diário)'!$2:$2,"&gt;="&amp;'Output TJK'!I$1,'TJK (FC diário)'!$2:$2,"&lt;="&amp;EOMONTH(I$1,0))</f>
        <v>0</v>
      </c>
      <c r="J49" s="165">
        <f>SUMIFS('TJK (FC diário)'!56:56,'TJK (FC diário)'!$2:$2,"&gt;="&amp;'Output TJK'!J$1,'TJK (FC diário)'!$2:$2,"&lt;="&amp;EOMONTH(J$1,0))</f>
        <v>0</v>
      </c>
      <c r="K49" s="165">
        <f>SUMIFS('TJK (FC diário)'!56:56,'TJK (FC diário)'!$2:$2,"&gt;="&amp;'Output TJK'!K$1,'TJK (FC diário)'!$2:$2,"&lt;="&amp;EOMONTH(K$1,0))</f>
        <v>0</v>
      </c>
      <c r="L49" s="165">
        <f>SUMIFS('TJK (FC diário)'!56:56,'TJK (FC diário)'!$2:$2,"&gt;="&amp;'Output TJK'!L$1,'TJK (FC diário)'!$2:$2,"&lt;="&amp;EOMONTH(L$1,0))</f>
        <v>0</v>
      </c>
      <c r="M49" s="165">
        <f>SUMIFS('TJK (FC diário)'!56:56,'TJK (FC diário)'!$2:$2,"&gt;="&amp;'Output TJK'!M$1,'TJK (FC diário)'!$2:$2,"&lt;="&amp;EOMONTH(M$1,0))</f>
        <v>0</v>
      </c>
      <c r="N49" s="165">
        <f>SUMIFS('TJK (FC diário)'!56:56,'TJK (FC diário)'!$2:$2,"&gt;="&amp;'Output TJK'!N$1,'TJK (FC diário)'!$2:$2,"&lt;="&amp;EOMONTH(N$1,0))</f>
        <v>0</v>
      </c>
      <c r="O49" s="165">
        <f>SUMIFS('TJK (FC diário)'!56:56,'TJK (FC diário)'!$2:$2,"&gt;="&amp;'Output TJK'!O$1,'TJK (FC diário)'!$2:$2,"&lt;="&amp;EOMONTH(O$1,0))</f>
        <v>0</v>
      </c>
      <c r="P49" s="165">
        <f>SUMIFS('TJK (FC diário)'!56:56,'TJK (FC diário)'!$2:$2,"&gt;="&amp;'Output TJK'!P$1,'TJK (FC diário)'!$2:$2,"&lt;="&amp;EOMONTH(P$1,0))</f>
        <v>0</v>
      </c>
      <c r="Q49" s="165">
        <f>SUMIFS('TJK (FC diário)'!56:56,'TJK (FC diário)'!$2:$2,"&gt;="&amp;'Output TJK'!Q$1,'TJK (FC diário)'!$2:$2,"&lt;="&amp;EOMONTH(Q$1,0))</f>
        <v>0</v>
      </c>
      <c r="R49" s="165">
        <f>SUMIFS('TJK (FC diário)'!56:56,'TJK (FC diário)'!$2:$2,"&gt;="&amp;'Output TJK'!R$1,'TJK (FC diário)'!$2:$2,"&lt;="&amp;EOMONTH(R$1,0))</f>
        <v>0</v>
      </c>
      <c r="S49" s="165">
        <f>SUMIFS('TJK (FC diário)'!56:56,'TJK (FC diário)'!$2:$2,"&gt;="&amp;'Output TJK'!S$1,'TJK (FC diário)'!$2:$2,"&lt;="&amp;EOMONTH(S$1,0))</f>
        <v>0</v>
      </c>
      <c r="T49" s="165">
        <f>SUMIFS('TJK (FC diário)'!56:56,'TJK (FC diário)'!$2:$2,"&gt;="&amp;'Output TJK'!T$1,'TJK (FC diário)'!$2:$2,"&lt;="&amp;EOMONTH(T$1,0))</f>
        <v>0</v>
      </c>
    </row>
    <row r="50" spans="1:20" ht="15.75" customHeight="1" outlineLevel="2" x14ac:dyDescent="0.35">
      <c r="A50" s="2" t="s">
        <v>567</v>
      </c>
      <c r="B50" s="5"/>
      <c r="C50" s="5"/>
      <c r="D50" s="12">
        <f>SUMIFS('TJK (FC diário)'!57:57,'TJK (FC diário)'!$2:$2,"&gt;="&amp;'Output TJK'!D$1,'TJK (FC diário)'!$2:$2,"&lt;="&amp;EOMONTH(D$1,0))</f>
        <v>50</v>
      </c>
      <c r="E50" s="12">
        <f>SUMIFS('TJK (FC diário)'!57:57,'TJK (FC diário)'!$2:$2,"&gt;="&amp;'Output TJK'!E$1,'TJK (FC diário)'!$2:$2,"&lt;="&amp;EOMONTH(E$1,0))</f>
        <v>51.04</v>
      </c>
      <c r="F50" s="12">
        <f>SUMIFS('TJK (FC diário)'!57:57,'TJK (FC diário)'!$2:$2,"&gt;="&amp;'Output TJK'!F$1,'TJK (FC diário)'!$2:$2,"&lt;="&amp;EOMONTH(F$1,0))</f>
        <v>174.3</v>
      </c>
      <c r="G50" s="165">
        <f>SUMIFS('TJK (FC diário)'!57:57,'TJK (FC diário)'!$2:$2,"&gt;="&amp;'Output TJK'!G$1,'TJK (FC diário)'!$2:$2,"&lt;="&amp;EOMONTH(G$1,0))</f>
        <v>142.30000000000001</v>
      </c>
      <c r="H50" s="165">
        <f>SUMIFS('TJK (FC diário)'!57:57,'TJK (FC diário)'!$2:$2,"&gt;="&amp;'Output TJK'!H$1,'TJK (FC diário)'!$2:$2,"&lt;="&amp;EOMONTH(H$1,0))</f>
        <v>19.55</v>
      </c>
      <c r="I50" s="165">
        <f>SUMIFS('TJK (FC diário)'!57:57,'TJK (FC diário)'!$2:$2,"&gt;="&amp;'Output TJK'!I$1,'TJK (FC diário)'!$2:$2,"&lt;="&amp;EOMONTH(I$1,0))</f>
        <v>0</v>
      </c>
      <c r="J50" s="165">
        <f>SUMIFS('TJK (FC diário)'!57:57,'TJK (FC diário)'!$2:$2,"&gt;="&amp;'Output TJK'!J$1,'TJK (FC diário)'!$2:$2,"&lt;="&amp;EOMONTH(J$1,0))</f>
        <v>0</v>
      </c>
      <c r="K50" s="165">
        <f>SUMIFS('TJK (FC diário)'!57:57,'TJK (FC diário)'!$2:$2,"&gt;="&amp;'Output TJK'!K$1,'TJK (FC diário)'!$2:$2,"&lt;="&amp;EOMONTH(K$1,0))</f>
        <v>0</v>
      </c>
      <c r="L50" s="165">
        <f>SUMIFS('TJK (FC diário)'!57:57,'TJK (FC diário)'!$2:$2,"&gt;="&amp;'Output TJK'!L$1,'TJK (FC diário)'!$2:$2,"&lt;="&amp;EOMONTH(L$1,0))</f>
        <v>0</v>
      </c>
      <c r="M50" s="165">
        <f>SUMIFS('TJK (FC diário)'!57:57,'TJK (FC diário)'!$2:$2,"&gt;="&amp;'Output TJK'!M$1,'TJK (FC diário)'!$2:$2,"&lt;="&amp;EOMONTH(M$1,0))</f>
        <v>0</v>
      </c>
      <c r="N50" s="165">
        <f>SUMIFS('TJK (FC diário)'!57:57,'TJK (FC diário)'!$2:$2,"&gt;="&amp;'Output TJK'!N$1,'TJK (FC diário)'!$2:$2,"&lt;="&amp;EOMONTH(N$1,0))</f>
        <v>0</v>
      </c>
      <c r="O50" s="165">
        <f>SUMIFS('TJK (FC diário)'!57:57,'TJK (FC diário)'!$2:$2,"&gt;="&amp;'Output TJK'!O$1,'TJK (FC diário)'!$2:$2,"&lt;="&amp;EOMONTH(O$1,0))</f>
        <v>0</v>
      </c>
      <c r="P50" s="165">
        <f>SUMIFS('TJK (FC diário)'!57:57,'TJK (FC diário)'!$2:$2,"&gt;="&amp;'Output TJK'!P$1,'TJK (FC diário)'!$2:$2,"&lt;="&amp;EOMONTH(P$1,0))</f>
        <v>0</v>
      </c>
      <c r="Q50" s="165">
        <f>SUMIFS('TJK (FC diário)'!57:57,'TJK (FC diário)'!$2:$2,"&gt;="&amp;'Output TJK'!Q$1,'TJK (FC diário)'!$2:$2,"&lt;="&amp;EOMONTH(Q$1,0))</f>
        <v>0</v>
      </c>
      <c r="R50" s="165">
        <f>SUMIFS('TJK (FC diário)'!57:57,'TJK (FC diário)'!$2:$2,"&gt;="&amp;'Output TJK'!R$1,'TJK (FC diário)'!$2:$2,"&lt;="&amp;EOMONTH(R$1,0))</f>
        <v>0</v>
      </c>
      <c r="S50" s="165">
        <f>SUMIFS('TJK (FC diário)'!57:57,'TJK (FC diário)'!$2:$2,"&gt;="&amp;'Output TJK'!S$1,'TJK (FC diário)'!$2:$2,"&lt;="&amp;EOMONTH(S$1,0))</f>
        <v>0</v>
      </c>
      <c r="T50" s="165">
        <f>SUMIFS('TJK (FC diário)'!57:57,'TJK (FC diário)'!$2:$2,"&gt;="&amp;'Output TJK'!T$1,'TJK (FC diário)'!$2:$2,"&lt;="&amp;EOMONTH(T$1,0))</f>
        <v>0</v>
      </c>
    </row>
    <row r="51" spans="1:20" ht="15.75" customHeight="1" outlineLevel="2" x14ac:dyDescent="0.35">
      <c r="A51" s="2" t="s">
        <v>568</v>
      </c>
      <c r="B51" s="5"/>
      <c r="C51" s="5"/>
      <c r="D51" s="12">
        <f>SUMIFS('TJK (FC diário)'!58:58,'TJK (FC diário)'!$2:$2,"&gt;="&amp;'Output TJK'!D$1,'TJK (FC diário)'!$2:$2,"&lt;="&amp;EOMONTH(D$1,0))</f>
        <v>0</v>
      </c>
      <c r="E51" s="12">
        <f>SUMIFS('TJK (FC diário)'!58:58,'TJK (FC diário)'!$2:$2,"&gt;="&amp;'Output TJK'!E$1,'TJK (FC diário)'!$2:$2,"&lt;="&amp;EOMONTH(E$1,0))</f>
        <v>450</v>
      </c>
      <c r="F51" s="12">
        <f>SUMIFS('TJK (FC diário)'!58:58,'TJK (FC diário)'!$2:$2,"&gt;="&amp;'Output TJK'!F$1,'TJK (FC diário)'!$2:$2,"&lt;="&amp;EOMONTH(F$1,0))</f>
        <v>0</v>
      </c>
      <c r="G51" s="165">
        <f>SUMIFS('TJK (FC diário)'!58:58,'TJK (FC diário)'!$2:$2,"&gt;="&amp;'Output TJK'!G$1,'TJK (FC diário)'!$2:$2,"&lt;="&amp;EOMONTH(G$1,0))</f>
        <v>0</v>
      </c>
      <c r="H51" s="165">
        <f>SUMIFS('TJK (FC diário)'!58:58,'TJK (FC diário)'!$2:$2,"&gt;="&amp;'Output TJK'!H$1,'TJK (FC diário)'!$2:$2,"&lt;="&amp;EOMONTH(H$1,0))</f>
        <v>1560</v>
      </c>
      <c r="I51" s="165">
        <f>SUMIFS('TJK (FC diário)'!58:58,'TJK (FC diário)'!$2:$2,"&gt;="&amp;'Output TJK'!I$1,'TJK (FC diário)'!$2:$2,"&lt;="&amp;EOMONTH(I$1,0))</f>
        <v>0</v>
      </c>
      <c r="J51" s="165">
        <f>SUMIFS('TJK (FC diário)'!58:58,'TJK (FC diário)'!$2:$2,"&gt;="&amp;'Output TJK'!J$1,'TJK (FC diário)'!$2:$2,"&lt;="&amp;EOMONTH(J$1,0))</f>
        <v>0</v>
      </c>
      <c r="K51" s="165">
        <f>SUMIFS('TJK (FC diário)'!58:58,'TJK (FC diário)'!$2:$2,"&gt;="&amp;'Output TJK'!K$1,'TJK (FC diário)'!$2:$2,"&lt;="&amp;EOMONTH(K$1,0))</f>
        <v>0</v>
      </c>
      <c r="L51" s="165">
        <f>SUMIFS('TJK (FC diário)'!58:58,'TJK (FC diário)'!$2:$2,"&gt;="&amp;'Output TJK'!L$1,'TJK (FC diário)'!$2:$2,"&lt;="&amp;EOMONTH(L$1,0))</f>
        <v>0</v>
      </c>
      <c r="M51" s="165">
        <f>SUMIFS('TJK (FC diário)'!58:58,'TJK (FC diário)'!$2:$2,"&gt;="&amp;'Output TJK'!M$1,'TJK (FC diário)'!$2:$2,"&lt;="&amp;EOMONTH(M$1,0))</f>
        <v>0</v>
      </c>
      <c r="N51" s="165">
        <f>SUMIFS('TJK (FC diário)'!58:58,'TJK (FC diário)'!$2:$2,"&gt;="&amp;'Output TJK'!N$1,'TJK (FC diário)'!$2:$2,"&lt;="&amp;EOMONTH(N$1,0))</f>
        <v>0</v>
      </c>
      <c r="O51" s="165">
        <f>SUMIFS('TJK (FC diário)'!58:58,'TJK (FC diário)'!$2:$2,"&gt;="&amp;'Output TJK'!O$1,'TJK (FC diário)'!$2:$2,"&lt;="&amp;EOMONTH(O$1,0))</f>
        <v>0</v>
      </c>
      <c r="P51" s="165">
        <f>SUMIFS('TJK (FC diário)'!58:58,'TJK (FC diário)'!$2:$2,"&gt;="&amp;'Output TJK'!P$1,'TJK (FC diário)'!$2:$2,"&lt;="&amp;EOMONTH(P$1,0))</f>
        <v>0</v>
      </c>
      <c r="Q51" s="165">
        <f>SUMIFS('TJK (FC diário)'!58:58,'TJK (FC diário)'!$2:$2,"&gt;="&amp;'Output TJK'!Q$1,'TJK (FC diário)'!$2:$2,"&lt;="&amp;EOMONTH(Q$1,0))</f>
        <v>0</v>
      </c>
      <c r="R51" s="165">
        <f>SUMIFS('TJK (FC diário)'!58:58,'TJK (FC diário)'!$2:$2,"&gt;="&amp;'Output TJK'!R$1,'TJK (FC diário)'!$2:$2,"&lt;="&amp;EOMONTH(R$1,0))</f>
        <v>0</v>
      </c>
      <c r="S51" s="165">
        <f>SUMIFS('TJK (FC diário)'!58:58,'TJK (FC diário)'!$2:$2,"&gt;="&amp;'Output TJK'!S$1,'TJK (FC diário)'!$2:$2,"&lt;="&amp;EOMONTH(S$1,0))</f>
        <v>0</v>
      </c>
      <c r="T51" s="165">
        <f>SUMIFS('TJK (FC diário)'!58:58,'TJK (FC diário)'!$2:$2,"&gt;="&amp;'Output TJK'!T$1,'TJK (FC diário)'!$2:$2,"&lt;="&amp;EOMONTH(T$1,0))</f>
        <v>0</v>
      </c>
    </row>
    <row r="52" spans="1:20" ht="15.75" customHeight="1" outlineLevel="2" x14ac:dyDescent="0.35">
      <c r="A52" s="2" t="s">
        <v>570</v>
      </c>
      <c r="B52" s="5"/>
      <c r="C52" s="5"/>
      <c r="D52" s="12">
        <f>SUMIFS('TJK (FC diário)'!61:61,'TJK (FC diário)'!$2:$2,"&gt;="&amp;'Output TJK'!D$1,'TJK (FC diário)'!$2:$2,"&lt;="&amp;EOMONTH(D$1,0))</f>
        <v>0</v>
      </c>
      <c r="E52" s="12">
        <f>SUMIFS('TJK (FC diário)'!61:61,'TJK (FC diário)'!$2:$2,"&gt;="&amp;'Output TJK'!E$1,'TJK (FC diário)'!$2:$2,"&lt;="&amp;EOMONTH(E$1,0))</f>
        <v>0</v>
      </c>
      <c r="F52" s="12">
        <f>SUMIFS('TJK (FC diário)'!61:61,'TJK (FC diário)'!$2:$2,"&gt;="&amp;'Output TJK'!F$1,'TJK (FC diário)'!$2:$2,"&lt;="&amp;EOMONTH(F$1,0))</f>
        <v>0</v>
      </c>
      <c r="G52" s="165">
        <f>SUMIFS('TJK (FC diário)'!61:61,'TJK (FC diário)'!$2:$2,"&gt;="&amp;'Output TJK'!G$1,'TJK (FC diário)'!$2:$2,"&lt;="&amp;EOMONTH(G$1,0))</f>
        <v>0</v>
      </c>
      <c r="H52" s="165">
        <f>SUMIFS('TJK (FC diário)'!61:61,'TJK (FC diário)'!$2:$2,"&gt;="&amp;'Output TJK'!H$1,'TJK (FC diário)'!$2:$2,"&lt;="&amp;EOMONTH(H$1,0))</f>
        <v>0</v>
      </c>
      <c r="I52" s="165">
        <f>SUMIFS('TJK (FC diário)'!61:61,'TJK (FC diário)'!$2:$2,"&gt;="&amp;'Output TJK'!I$1,'TJK (FC diário)'!$2:$2,"&lt;="&amp;EOMONTH(I$1,0))</f>
        <v>0</v>
      </c>
      <c r="J52" s="165">
        <f>SUMIFS('TJK (FC diário)'!61:61,'TJK (FC diário)'!$2:$2,"&gt;="&amp;'Output TJK'!J$1,'TJK (FC diário)'!$2:$2,"&lt;="&amp;EOMONTH(J$1,0))</f>
        <v>0</v>
      </c>
      <c r="K52" s="165">
        <f>SUMIFS('TJK (FC diário)'!61:61,'TJK (FC diário)'!$2:$2,"&gt;="&amp;'Output TJK'!K$1,'TJK (FC diário)'!$2:$2,"&lt;="&amp;EOMONTH(K$1,0))</f>
        <v>0</v>
      </c>
      <c r="L52" s="165">
        <f>SUMIFS('TJK (FC diário)'!61:61,'TJK (FC diário)'!$2:$2,"&gt;="&amp;'Output TJK'!L$1,'TJK (FC diário)'!$2:$2,"&lt;="&amp;EOMONTH(L$1,0))</f>
        <v>0</v>
      </c>
      <c r="M52" s="165">
        <f>SUMIFS('TJK (FC diário)'!61:61,'TJK (FC diário)'!$2:$2,"&gt;="&amp;'Output TJK'!M$1,'TJK (FC diário)'!$2:$2,"&lt;="&amp;EOMONTH(M$1,0))</f>
        <v>0</v>
      </c>
      <c r="N52" s="165">
        <f>SUMIFS('TJK (FC diário)'!61:61,'TJK (FC diário)'!$2:$2,"&gt;="&amp;'Output TJK'!N$1,'TJK (FC diário)'!$2:$2,"&lt;="&amp;EOMONTH(N$1,0))</f>
        <v>0</v>
      </c>
      <c r="O52" s="165">
        <f>SUMIFS('TJK (FC diário)'!61:61,'TJK (FC diário)'!$2:$2,"&gt;="&amp;'Output TJK'!O$1,'TJK (FC diário)'!$2:$2,"&lt;="&amp;EOMONTH(O$1,0))</f>
        <v>0</v>
      </c>
      <c r="P52" s="165">
        <f>SUMIFS('TJK (FC diário)'!61:61,'TJK (FC diário)'!$2:$2,"&gt;="&amp;'Output TJK'!P$1,'TJK (FC diário)'!$2:$2,"&lt;="&amp;EOMONTH(P$1,0))</f>
        <v>0</v>
      </c>
      <c r="Q52" s="165">
        <f>SUMIFS('TJK (FC diário)'!61:61,'TJK (FC diário)'!$2:$2,"&gt;="&amp;'Output TJK'!Q$1,'TJK (FC diário)'!$2:$2,"&lt;="&amp;EOMONTH(Q$1,0))</f>
        <v>0</v>
      </c>
      <c r="R52" s="165">
        <f>SUMIFS('TJK (FC diário)'!61:61,'TJK (FC diário)'!$2:$2,"&gt;="&amp;'Output TJK'!R$1,'TJK (FC diário)'!$2:$2,"&lt;="&amp;EOMONTH(R$1,0))</f>
        <v>0</v>
      </c>
      <c r="S52" s="165">
        <f>SUMIFS('TJK (FC diário)'!61:61,'TJK (FC diário)'!$2:$2,"&gt;="&amp;'Output TJK'!S$1,'TJK (FC diário)'!$2:$2,"&lt;="&amp;EOMONTH(S$1,0))</f>
        <v>0</v>
      </c>
      <c r="T52" s="165">
        <f>SUMIFS('TJK (FC diário)'!61:61,'TJK (FC diário)'!$2:$2,"&gt;="&amp;'Output TJK'!T$1,'TJK (FC diário)'!$2:$2,"&lt;="&amp;EOMONTH(T$1,0))</f>
        <v>0</v>
      </c>
    </row>
    <row r="53" spans="1:20" ht="15.75" customHeight="1" outlineLevel="1" x14ac:dyDescent="0.35">
      <c r="A53" s="19" t="s">
        <v>572</v>
      </c>
      <c r="B53" s="5"/>
      <c r="C53" s="5"/>
      <c r="D53" s="20">
        <f t="shared" ref="D53:T53" si="8">SUM(D54:D66)</f>
        <v>4193.58</v>
      </c>
      <c r="E53" s="20">
        <f t="shared" si="8"/>
        <v>3303.6800000000003</v>
      </c>
      <c r="F53" s="20">
        <f t="shared" si="8"/>
        <v>425.37</v>
      </c>
      <c r="G53" s="168">
        <f t="shared" si="8"/>
        <v>372</v>
      </c>
      <c r="H53" s="168">
        <f t="shared" si="8"/>
        <v>170.37</v>
      </c>
      <c r="I53" s="168">
        <f t="shared" si="8"/>
        <v>167</v>
      </c>
      <c r="J53" s="168">
        <f t="shared" si="8"/>
        <v>0</v>
      </c>
      <c r="K53" s="168">
        <f t="shared" si="8"/>
        <v>0</v>
      </c>
      <c r="L53" s="168">
        <f t="shared" si="8"/>
        <v>0</v>
      </c>
      <c r="M53" s="168">
        <f t="shared" si="8"/>
        <v>0</v>
      </c>
      <c r="N53" s="168">
        <f t="shared" si="8"/>
        <v>0</v>
      </c>
      <c r="O53" s="168">
        <f t="shared" si="8"/>
        <v>0</v>
      </c>
      <c r="P53" s="168">
        <f t="shared" si="8"/>
        <v>0</v>
      </c>
      <c r="Q53" s="168">
        <f t="shared" si="8"/>
        <v>0</v>
      </c>
      <c r="R53" s="168">
        <f t="shared" si="8"/>
        <v>0</v>
      </c>
      <c r="S53" s="168">
        <f t="shared" si="8"/>
        <v>0</v>
      </c>
      <c r="T53" s="168">
        <f t="shared" si="8"/>
        <v>0</v>
      </c>
    </row>
    <row r="54" spans="1:20" ht="15.75" customHeight="1" outlineLevel="2" x14ac:dyDescent="0.35">
      <c r="A54" s="2" t="s">
        <v>573</v>
      </c>
      <c r="B54" s="5"/>
      <c r="C54" s="5"/>
      <c r="D54" s="12">
        <f>SUMIFS('TJK (FC diário)'!63:63,'TJK (FC diário)'!$2:$2,"&gt;="&amp;'Output TJK'!D$1,'TJK (FC diário)'!$2:$2,"&lt;="&amp;EOMONTH(D$1,0))</f>
        <v>205</v>
      </c>
      <c r="E54" s="12">
        <f>SUMIFS('TJK (FC diário)'!63:63,'TJK (FC diário)'!$2:$2,"&gt;="&amp;'Output TJK'!E$1,'TJK (FC diário)'!$2:$2,"&lt;="&amp;EOMONTH(E$1,0))</f>
        <v>805</v>
      </c>
      <c r="F54" s="12">
        <f>SUMIFS('TJK (FC diário)'!63:63,'TJK (FC diário)'!$2:$2,"&gt;="&amp;'Output TJK'!F$1,'TJK (FC diário)'!$2:$2,"&lt;="&amp;EOMONTH(F$1,0))</f>
        <v>375.37</v>
      </c>
      <c r="G54" s="165">
        <f>SUMIFS('TJK (FC diário)'!63:63,'TJK (FC diário)'!$2:$2,"&gt;="&amp;'Output TJK'!G$1,'TJK (FC diário)'!$2:$2,"&lt;="&amp;EOMONTH(G$1,0))</f>
        <v>372</v>
      </c>
      <c r="H54" s="165">
        <f>SUMIFS('TJK (FC diário)'!63:63,'TJK (FC diário)'!$2:$2,"&gt;="&amp;'Output TJK'!H$1,'TJK (FC diário)'!$2:$2,"&lt;="&amp;EOMONTH(H$1,0))</f>
        <v>170.37</v>
      </c>
      <c r="I54" s="165">
        <f>SUMIFS('TJK (FC diário)'!63:63,'TJK (FC diário)'!$2:$2,"&gt;="&amp;'Output TJK'!I$1,'TJK (FC diário)'!$2:$2,"&lt;="&amp;EOMONTH(I$1,0))</f>
        <v>167</v>
      </c>
      <c r="J54" s="165">
        <f>SUMIFS('TJK (FC diário)'!63:63,'TJK (FC diário)'!$2:$2,"&gt;="&amp;'Output TJK'!J$1,'TJK (FC diário)'!$2:$2,"&lt;="&amp;EOMONTH(J$1,0))</f>
        <v>0</v>
      </c>
      <c r="K54" s="165">
        <f>SUMIFS('TJK (FC diário)'!63:63,'TJK (FC diário)'!$2:$2,"&gt;="&amp;'Output TJK'!K$1,'TJK (FC diário)'!$2:$2,"&lt;="&amp;EOMONTH(K$1,0))</f>
        <v>0</v>
      </c>
      <c r="L54" s="165">
        <f>SUMIFS('TJK (FC diário)'!63:63,'TJK (FC diário)'!$2:$2,"&gt;="&amp;'Output TJK'!L$1,'TJK (FC diário)'!$2:$2,"&lt;="&amp;EOMONTH(L$1,0))</f>
        <v>0</v>
      </c>
      <c r="M54" s="165">
        <f>SUMIFS('TJK (FC diário)'!63:63,'TJK (FC diário)'!$2:$2,"&gt;="&amp;'Output TJK'!M$1,'TJK (FC diário)'!$2:$2,"&lt;="&amp;EOMONTH(M$1,0))</f>
        <v>0</v>
      </c>
      <c r="N54" s="165">
        <f>SUMIFS('TJK (FC diário)'!63:63,'TJK (FC diário)'!$2:$2,"&gt;="&amp;'Output TJK'!N$1,'TJK (FC diário)'!$2:$2,"&lt;="&amp;EOMONTH(N$1,0))</f>
        <v>0</v>
      </c>
      <c r="O54" s="165">
        <f>SUMIFS('TJK (FC diário)'!63:63,'TJK (FC diário)'!$2:$2,"&gt;="&amp;'Output TJK'!O$1,'TJK (FC diário)'!$2:$2,"&lt;="&amp;EOMONTH(O$1,0))</f>
        <v>0</v>
      </c>
      <c r="P54" s="165">
        <f>SUMIFS('TJK (FC diário)'!63:63,'TJK (FC diário)'!$2:$2,"&gt;="&amp;'Output TJK'!P$1,'TJK (FC diário)'!$2:$2,"&lt;="&amp;EOMONTH(P$1,0))</f>
        <v>0</v>
      </c>
      <c r="Q54" s="165">
        <f>SUMIFS('TJK (FC diário)'!63:63,'TJK (FC diário)'!$2:$2,"&gt;="&amp;'Output TJK'!Q$1,'TJK (FC diário)'!$2:$2,"&lt;="&amp;EOMONTH(Q$1,0))</f>
        <v>0</v>
      </c>
      <c r="R54" s="165">
        <f>SUMIFS('TJK (FC diário)'!63:63,'TJK (FC diário)'!$2:$2,"&gt;="&amp;'Output TJK'!R$1,'TJK (FC diário)'!$2:$2,"&lt;="&amp;EOMONTH(R$1,0))</f>
        <v>0</v>
      </c>
      <c r="S54" s="165">
        <f>SUMIFS('TJK (FC diário)'!63:63,'TJK (FC diário)'!$2:$2,"&gt;="&amp;'Output TJK'!S$1,'TJK (FC diário)'!$2:$2,"&lt;="&amp;EOMONTH(S$1,0))</f>
        <v>0</v>
      </c>
      <c r="T54" s="165">
        <f>SUMIFS('TJK (FC diário)'!63:63,'TJK (FC diário)'!$2:$2,"&gt;="&amp;'Output TJK'!T$1,'TJK (FC diário)'!$2:$2,"&lt;="&amp;EOMONTH(T$1,0))</f>
        <v>0</v>
      </c>
    </row>
    <row r="55" spans="1:20" ht="15.75" customHeight="1" outlineLevel="2" x14ac:dyDescent="0.35">
      <c r="A55" s="2" t="s">
        <v>574</v>
      </c>
      <c r="B55" s="5"/>
      <c r="C55" s="5"/>
      <c r="D55" s="12">
        <f>SUMIFS('TJK (FC diário)'!64:64,'TJK (FC diário)'!$2:$2,"&gt;="&amp;'Output TJK'!D$1,'TJK (FC diário)'!$2:$2,"&lt;="&amp;EOMONTH(D$1,0))</f>
        <v>0</v>
      </c>
      <c r="E55" s="12">
        <f>SUMIFS('TJK (FC diário)'!64:64,'TJK (FC diário)'!$2:$2,"&gt;="&amp;'Output TJK'!E$1,'TJK (FC diário)'!$2:$2,"&lt;="&amp;EOMONTH(E$1,0))</f>
        <v>0</v>
      </c>
      <c r="F55" s="12">
        <f>SUMIFS('TJK (FC diário)'!64:64,'TJK (FC diário)'!$2:$2,"&gt;="&amp;'Output TJK'!F$1,'TJK (FC diário)'!$2:$2,"&lt;="&amp;EOMONTH(F$1,0))</f>
        <v>0</v>
      </c>
      <c r="G55" s="165">
        <f>SUMIFS('TJK (FC diário)'!64:64,'TJK (FC diário)'!$2:$2,"&gt;="&amp;'Output TJK'!G$1,'TJK (FC diário)'!$2:$2,"&lt;="&amp;EOMONTH(G$1,0))</f>
        <v>0</v>
      </c>
      <c r="H55" s="165">
        <f>SUMIFS('TJK (FC diário)'!64:64,'TJK (FC diário)'!$2:$2,"&gt;="&amp;'Output TJK'!H$1,'TJK (FC diário)'!$2:$2,"&lt;="&amp;EOMONTH(H$1,0))</f>
        <v>0</v>
      </c>
      <c r="I55" s="165">
        <f>SUMIFS('TJK (FC diário)'!64:64,'TJK (FC diário)'!$2:$2,"&gt;="&amp;'Output TJK'!I$1,'TJK (FC diário)'!$2:$2,"&lt;="&amp;EOMONTH(I$1,0))</f>
        <v>0</v>
      </c>
      <c r="J55" s="165">
        <f>SUMIFS('TJK (FC diário)'!64:64,'TJK (FC diário)'!$2:$2,"&gt;="&amp;'Output TJK'!J$1,'TJK (FC diário)'!$2:$2,"&lt;="&amp;EOMONTH(J$1,0))</f>
        <v>0</v>
      </c>
      <c r="K55" s="165">
        <f>SUMIFS('TJK (FC diário)'!64:64,'TJK (FC diário)'!$2:$2,"&gt;="&amp;'Output TJK'!K$1,'TJK (FC diário)'!$2:$2,"&lt;="&amp;EOMONTH(K$1,0))</f>
        <v>0</v>
      </c>
      <c r="L55" s="165">
        <f>SUMIFS('TJK (FC diário)'!64:64,'TJK (FC diário)'!$2:$2,"&gt;="&amp;'Output TJK'!L$1,'TJK (FC diário)'!$2:$2,"&lt;="&amp;EOMONTH(L$1,0))</f>
        <v>0</v>
      </c>
      <c r="M55" s="165">
        <f>SUMIFS('TJK (FC diário)'!64:64,'TJK (FC diário)'!$2:$2,"&gt;="&amp;'Output TJK'!M$1,'TJK (FC diário)'!$2:$2,"&lt;="&amp;EOMONTH(M$1,0))</f>
        <v>0</v>
      </c>
      <c r="N55" s="165">
        <f>SUMIFS('TJK (FC diário)'!64:64,'TJK (FC diário)'!$2:$2,"&gt;="&amp;'Output TJK'!N$1,'TJK (FC diário)'!$2:$2,"&lt;="&amp;EOMONTH(N$1,0))</f>
        <v>0</v>
      </c>
      <c r="O55" s="165">
        <f>SUMIFS('TJK (FC diário)'!64:64,'TJK (FC diário)'!$2:$2,"&gt;="&amp;'Output TJK'!O$1,'TJK (FC diário)'!$2:$2,"&lt;="&amp;EOMONTH(O$1,0))</f>
        <v>0</v>
      </c>
      <c r="P55" s="165">
        <f>SUMIFS('TJK (FC diário)'!64:64,'TJK (FC diário)'!$2:$2,"&gt;="&amp;'Output TJK'!P$1,'TJK (FC diário)'!$2:$2,"&lt;="&amp;EOMONTH(P$1,0))</f>
        <v>0</v>
      </c>
      <c r="Q55" s="165">
        <f>SUMIFS('TJK (FC diário)'!64:64,'TJK (FC diário)'!$2:$2,"&gt;="&amp;'Output TJK'!Q$1,'TJK (FC diário)'!$2:$2,"&lt;="&amp;EOMONTH(Q$1,0))</f>
        <v>0</v>
      </c>
      <c r="R55" s="165">
        <f>SUMIFS('TJK (FC diário)'!64:64,'TJK (FC diário)'!$2:$2,"&gt;="&amp;'Output TJK'!R$1,'TJK (FC diário)'!$2:$2,"&lt;="&amp;EOMONTH(R$1,0))</f>
        <v>0</v>
      </c>
      <c r="S55" s="165">
        <f>SUMIFS('TJK (FC diário)'!64:64,'TJK (FC diário)'!$2:$2,"&gt;="&amp;'Output TJK'!S$1,'TJK (FC diário)'!$2:$2,"&lt;="&amp;EOMONTH(S$1,0))</f>
        <v>0</v>
      </c>
      <c r="T55" s="165">
        <f>SUMIFS('TJK (FC diário)'!64:64,'TJK (FC diário)'!$2:$2,"&gt;="&amp;'Output TJK'!T$1,'TJK (FC diário)'!$2:$2,"&lt;="&amp;EOMONTH(T$1,0))</f>
        <v>0</v>
      </c>
    </row>
    <row r="56" spans="1:20" ht="15.75" customHeight="1" outlineLevel="2" x14ac:dyDescent="0.35">
      <c r="A56" s="2" t="s">
        <v>575</v>
      </c>
      <c r="B56" s="5"/>
      <c r="C56" s="5"/>
      <c r="D56" s="12">
        <f>SUMIFS('TJK (FC diário)'!65:65,'TJK (FC diário)'!$2:$2,"&gt;="&amp;'Output TJK'!D$1,'TJK (FC diário)'!$2:$2,"&lt;="&amp;EOMONTH(D$1,0))</f>
        <v>0</v>
      </c>
      <c r="E56" s="12">
        <f>SUMIFS('TJK (FC diário)'!65:65,'TJK (FC diário)'!$2:$2,"&gt;="&amp;'Output TJK'!E$1,'TJK (FC diário)'!$2:$2,"&lt;="&amp;EOMONTH(E$1,0))</f>
        <v>0</v>
      </c>
      <c r="F56" s="12">
        <f>SUMIFS('TJK (FC diário)'!65:65,'TJK (FC diário)'!$2:$2,"&gt;="&amp;'Output TJK'!F$1,'TJK (FC diário)'!$2:$2,"&lt;="&amp;EOMONTH(F$1,0))</f>
        <v>0</v>
      </c>
      <c r="G56" s="165">
        <f>SUMIFS('TJK (FC diário)'!65:65,'TJK (FC diário)'!$2:$2,"&gt;="&amp;'Output TJK'!G$1,'TJK (FC diário)'!$2:$2,"&lt;="&amp;EOMONTH(G$1,0))</f>
        <v>0</v>
      </c>
      <c r="H56" s="165">
        <f>SUMIFS('TJK (FC diário)'!65:65,'TJK (FC diário)'!$2:$2,"&gt;="&amp;'Output TJK'!H$1,'TJK (FC diário)'!$2:$2,"&lt;="&amp;EOMONTH(H$1,0))</f>
        <v>0</v>
      </c>
      <c r="I56" s="165">
        <f>SUMIFS('TJK (FC diário)'!65:65,'TJK (FC diário)'!$2:$2,"&gt;="&amp;'Output TJK'!I$1,'TJK (FC diário)'!$2:$2,"&lt;="&amp;EOMONTH(I$1,0))</f>
        <v>0</v>
      </c>
      <c r="J56" s="165">
        <f>SUMIFS('TJK (FC diário)'!65:65,'TJK (FC diário)'!$2:$2,"&gt;="&amp;'Output TJK'!J$1,'TJK (FC diário)'!$2:$2,"&lt;="&amp;EOMONTH(J$1,0))</f>
        <v>0</v>
      </c>
      <c r="K56" s="165">
        <f>SUMIFS('TJK (FC diário)'!65:65,'TJK (FC diário)'!$2:$2,"&gt;="&amp;'Output TJK'!K$1,'TJK (FC diário)'!$2:$2,"&lt;="&amp;EOMONTH(K$1,0))</f>
        <v>0</v>
      </c>
      <c r="L56" s="165">
        <f>SUMIFS('TJK (FC diário)'!65:65,'TJK (FC diário)'!$2:$2,"&gt;="&amp;'Output TJK'!L$1,'TJK (FC diário)'!$2:$2,"&lt;="&amp;EOMONTH(L$1,0))</f>
        <v>0</v>
      </c>
      <c r="M56" s="165">
        <f>SUMIFS('TJK (FC diário)'!65:65,'TJK (FC diário)'!$2:$2,"&gt;="&amp;'Output TJK'!M$1,'TJK (FC diário)'!$2:$2,"&lt;="&amp;EOMONTH(M$1,0))</f>
        <v>0</v>
      </c>
      <c r="N56" s="165">
        <f>SUMIFS('TJK (FC diário)'!65:65,'TJK (FC diário)'!$2:$2,"&gt;="&amp;'Output TJK'!N$1,'TJK (FC diário)'!$2:$2,"&lt;="&amp;EOMONTH(N$1,0))</f>
        <v>0</v>
      </c>
      <c r="O56" s="165">
        <f>SUMIFS('TJK (FC diário)'!65:65,'TJK (FC diário)'!$2:$2,"&gt;="&amp;'Output TJK'!O$1,'TJK (FC diário)'!$2:$2,"&lt;="&amp;EOMONTH(O$1,0))</f>
        <v>0</v>
      </c>
      <c r="P56" s="165">
        <f>SUMIFS('TJK (FC diário)'!65:65,'TJK (FC diário)'!$2:$2,"&gt;="&amp;'Output TJK'!P$1,'TJK (FC diário)'!$2:$2,"&lt;="&amp;EOMONTH(P$1,0))</f>
        <v>0</v>
      </c>
      <c r="Q56" s="165">
        <f>SUMIFS('TJK (FC diário)'!65:65,'TJK (FC diário)'!$2:$2,"&gt;="&amp;'Output TJK'!Q$1,'TJK (FC diário)'!$2:$2,"&lt;="&amp;EOMONTH(Q$1,0))</f>
        <v>0</v>
      </c>
      <c r="R56" s="165">
        <f>SUMIFS('TJK (FC diário)'!65:65,'TJK (FC diário)'!$2:$2,"&gt;="&amp;'Output TJK'!R$1,'TJK (FC diário)'!$2:$2,"&lt;="&amp;EOMONTH(R$1,0))</f>
        <v>0</v>
      </c>
      <c r="S56" s="165">
        <f>SUMIFS('TJK (FC diário)'!65:65,'TJK (FC diário)'!$2:$2,"&gt;="&amp;'Output TJK'!S$1,'TJK (FC diário)'!$2:$2,"&lt;="&amp;EOMONTH(S$1,0))</f>
        <v>0</v>
      </c>
      <c r="T56" s="165">
        <f>SUMIFS('TJK (FC diário)'!65:65,'TJK (FC diário)'!$2:$2,"&gt;="&amp;'Output TJK'!T$1,'TJK (FC diário)'!$2:$2,"&lt;="&amp;EOMONTH(T$1,0))</f>
        <v>0</v>
      </c>
    </row>
    <row r="57" spans="1:20" ht="15.75" customHeight="1" outlineLevel="2" x14ac:dyDescent="0.35">
      <c r="A57" s="2" t="s">
        <v>576</v>
      </c>
      <c r="B57" s="5"/>
      <c r="C57" s="5"/>
      <c r="D57" s="12">
        <f>SUMIFS('TJK (FC diário)'!66:66,'TJK (FC diário)'!$2:$2,"&gt;="&amp;'Output TJK'!D$1,'TJK (FC diário)'!$2:$2,"&lt;="&amp;EOMONTH(D$1,0))</f>
        <v>0</v>
      </c>
      <c r="E57" s="12">
        <f>SUMIFS('TJK (FC diário)'!66:66,'TJK (FC diário)'!$2:$2,"&gt;="&amp;'Output TJK'!E$1,'TJK (FC diário)'!$2:$2,"&lt;="&amp;EOMONTH(E$1,0))</f>
        <v>0</v>
      </c>
      <c r="F57" s="12">
        <f>SUMIFS('TJK (FC diário)'!66:66,'TJK (FC diário)'!$2:$2,"&gt;="&amp;'Output TJK'!F$1,'TJK (FC diário)'!$2:$2,"&lt;="&amp;EOMONTH(F$1,0))</f>
        <v>0</v>
      </c>
      <c r="G57" s="165">
        <f>SUMIFS('TJK (FC diário)'!66:66,'TJK (FC diário)'!$2:$2,"&gt;="&amp;'Output TJK'!G$1,'TJK (FC diário)'!$2:$2,"&lt;="&amp;EOMONTH(G$1,0))</f>
        <v>0</v>
      </c>
      <c r="H57" s="165">
        <f>SUMIFS('TJK (FC diário)'!66:66,'TJK (FC diário)'!$2:$2,"&gt;="&amp;'Output TJK'!H$1,'TJK (FC diário)'!$2:$2,"&lt;="&amp;EOMONTH(H$1,0))</f>
        <v>0</v>
      </c>
      <c r="I57" s="165">
        <f>SUMIFS('TJK (FC diário)'!66:66,'TJK (FC diário)'!$2:$2,"&gt;="&amp;'Output TJK'!I$1,'TJK (FC diário)'!$2:$2,"&lt;="&amp;EOMONTH(I$1,0))</f>
        <v>0</v>
      </c>
      <c r="J57" s="165">
        <f>SUMIFS('TJK (FC diário)'!66:66,'TJK (FC diário)'!$2:$2,"&gt;="&amp;'Output TJK'!J$1,'TJK (FC diário)'!$2:$2,"&lt;="&amp;EOMONTH(J$1,0))</f>
        <v>0</v>
      </c>
      <c r="K57" s="165">
        <f>SUMIFS('TJK (FC diário)'!66:66,'TJK (FC diário)'!$2:$2,"&gt;="&amp;'Output TJK'!K$1,'TJK (FC diário)'!$2:$2,"&lt;="&amp;EOMONTH(K$1,0))</f>
        <v>0</v>
      </c>
      <c r="L57" s="165">
        <f>SUMIFS('TJK (FC diário)'!66:66,'TJK (FC diário)'!$2:$2,"&gt;="&amp;'Output TJK'!L$1,'TJK (FC diário)'!$2:$2,"&lt;="&amp;EOMONTH(L$1,0))</f>
        <v>0</v>
      </c>
      <c r="M57" s="165">
        <f>SUMIFS('TJK (FC diário)'!66:66,'TJK (FC diário)'!$2:$2,"&gt;="&amp;'Output TJK'!M$1,'TJK (FC diário)'!$2:$2,"&lt;="&amp;EOMONTH(M$1,0))</f>
        <v>0</v>
      </c>
      <c r="N57" s="165">
        <f>SUMIFS('TJK (FC diário)'!66:66,'TJK (FC diário)'!$2:$2,"&gt;="&amp;'Output TJK'!N$1,'TJK (FC diário)'!$2:$2,"&lt;="&amp;EOMONTH(N$1,0))</f>
        <v>0</v>
      </c>
      <c r="O57" s="165">
        <f>SUMIFS('TJK (FC diário)'!66:66,'TJK (FC diário)'!$2:$2,"&gt;="&amp;'Output TJK'!O$1,'TJK (FC diário)'!$2:$2,"&lt;="&amp;EOMONTH(O$1,0))</f>
        <v>0</v>
      </c>
      <c r="P57" s="165">
        <f>SUMIFS('TJK (FC diário)'!66:66,'TJK (FC diário)'!$2:$2,"&gt;="&amp;'Output TJK'!P$1,'TJK (FC diário)'!$2:$2,"&lt;="&amp;EOMONTH(P$1,0))</f>
        <v>0</v>
      </c>
      <c r="Q57" s="165">
        <f>SUMIFS('TJK (FC diário)'!66:66,'TJK (FC diário)'!$2:$2,"&gt;="&amp;'Output TJK'!Q$1,'TJK (FC diário)'!$2:$2,"&lt;="&amp;EOMONTH(Q$1,0))</f>
        <v>0</v>
      </c>
      <c r="R57" s="165">
        <f>SUMIFS('TJK (FC diário)'!66:66,'TJK (FC diário)'!$2:$2,"&gt;="&amp;'Output TJK'!R$1,'TJK (FC diário)'!$2:$2,"&lt;="&amp;EOMONTH(R$1,0))</f>
        <v>0</v>
      </c>
      <c r="S57" s="165">
        <f>SUMIFS('TJK (FC diário)'!66:66,'TJK (FC diário)'!$2:$2,"&gt;="&amp;'Output TJK'!S$1,'TJK (FC diário)'!$2:$2,"&lt;="&amp;EOMONTH(S$1,0))</f>
        <v>0</v>
      </c>
      <c r="T57" s="165">
        <f>SUMIFS('TJK (FC diário)'!66:66,'TJK (FC diário)'!$2:$2,"&gt;="&amp;'Output TJK'!T$1,'TJK (FC diário)'!$2:$2,"&lt;="&amp;EOMONTH(T$1,0))</f>
        <v>0</v>
      </c>
    </row>
    <row r="58" spans="1:20" ht="15.75" customHeight="1" outlineLevel="2" x14ac:dyDescent="0.35">
      <c r="A58" s="2" t="s">
        <v>577</v>
      </c>
      <c r="B58" s="5"/>
      <c r="C58" s="5"/>
      <c r="D58" s="12">
        <f>SUMIFS('TJK (FC diário)'!67:67,'TJK (FC diário)'!$2:$2,"&gt;="&amp;'Output TJK'!D$1,'TJK (FC diário)'!$2:$2,"&lt;="&amp;EOMONTH(D$1,0))</f>
        <v>0</v>
      </c>
      <c r="E58" s="12">
        <f>SUMIFS('TJK (FC diário)'!67:67,'TJK (FC diário)'!$2:$2,"&gt;="&amp;'Output TJK'!E$1,'TJK (FC diário)'!$2:$2,"&lt;="&amp;EOMONTH(E$1,0))</f>
        <v>0</v>
      </c>
      <c r="F58" s="12">
        <f>SUMIFS('TJK (FC diário)'!67:67,'TJK (FC diário)'!$2:$2,"&gt;="&amp;'Output TJK'!F$1,'TJK (FC diário)'!$2:$2,"&lt;="&amp;EOMONTH(F$1,0))</f>
        <v>0</v>
      </c>
      <c r="G58" s="165">
        <f>SUMIFS('TJK (FC diário)'!67:67,'TJK (FC diário)'!$2:$2,"&gt;="&amp;'Output TJK'!G$1,'TJK (FC diário)'!$2:$2,"&lt;="&amp;EOMONTH(G$1,0))</f>
        <v>0</v>
      </c>
      <c r="H58" s="165">
        <f>SUMIFS('TJK (FC diário)'!67:67,'TJK (FC diário)'!$2:$2,"&gt;="&amp;'Output TJK'!H$1,'TJK (FC diário)'!$2:$2,"&lt;="&amp;EOMONTH(H$1,0))</f>
        <v>0</v>
      </c>
      <c r="I58" s="165">
        <f>SUMIFS('TJK (FC diário)'!67:67,'TJK (FC diário)'!$2:$2,"&gt;="&amp;'Output TJK'!I$1,'TJK (FC diário)'!$2:$2,"&lt;="&amp;EOMONTH(I$1,0))</f>
        <v>0</v>
      </c>
      <c r="J58" s="165">
        <f>SUMIFS('TJK (FC diário)'!67:67,'TJK (FC diário)'!$2:$2,"&gt;="&amp;'Output TJK'!J$1,'TJK (FC diário)'!$2:$2,"&lt;="&amp;EOMONTH(J$1,0))</f>
        <v>0</v>
      </c>
      <c r="K58" s="165">
        <f>SUMIFS('TJK (FC diário)'!67:67,'TJK (FC diário)'!$2:$2,"&gt;="&amp;'Output TJK'!K$1,'TJK (FC diário)'!$2:$2,"&lt;="&amp;EOMONTH(K$1,0))</f>
        <v>0</v>
      </c>
      <c r="L58" s="165">
        <f>SUMIFS('TJK (FC diário)'!67:67,'TJK (FC diário)'!$2:$2,"&gt;="&amp;'Output TJK'!L$1,'TJK (FC diário)'!$2:$2,"&lt;="&amp;EOMONTH(L$1,0))</f>
        <v>0</v>
      </c>
      <c r="M58" s="165">
        <f>SUMIFS('TJK (FC diário)'!67:67,'TJK (FC diário)'!$2:$2,"&gt;="&amp;'Output TJK'!M$1,'TJK (FC diário)'!$2:$2,"&lt;="&amp;EOMONTH(M$1,0))</f>
        <v>0</v>
      </c>
      <c r="N58" s="165">
        <f>SUMIFS('TJK (FC diário)'!67:67,'TJK (FC diário)'!$2:$2,"&gt;="&amp;'Output TJK'!N$1,'TJK (FC diário)'!$2:$2,"&lt;="&amp;EOMONTH(N$1,0))</f>
        <v>0</v>
      </c>
      <c r="O58" s="165">
        <f>SUMIFS('TJK (FC diário)'!67:67,'TJK (FC diário)'!$2:$2,"&gt;="&amp;'Output TJK'!O$1,'TJK (FC diário)'!$2:$2,"&lt;="&amp;EOMONTH(O$1,0))</f>
        <v>0</v>
      </c>
      <c r="P58" s="165">
        <f>SUMIFS('TJK (FC diário)'!67:67,'TJK (FC diário)'!$2:$2,"&gt;="&amp;'Output TJK'!P$1,'TJK (FC diário)'!$2:$2,"&lt;="&amp;EOMONTH(P$1,0))</f>
        <v>0</v>
      </c>
      <c r="Q58" s="165">
        <f>SUMIFS('TJK (FC diário)'!67:67,'TJK (FC diário)'!$2:$2,"&gt;="&amp;'Output TJK'!Q$1,'TJK (FC diário)'!$2:$2,"&lt;="&amp;EOMONTH(Q$1,0))</f>
        <v>0</v>
      </c>
      <c r="R58" s="165">
        <f>SUMIFS('TJK (FC diário)'!67:67,'TJK (FC diário)'!$2:$2,"&gt;="&amp;'Output TJK'!R$1,'TJK (FC diário)'!$2:$2,"&lt;="&amp;EOMONTH(R$1,0))</f>
        <v>0</v>
      </c>
      <c r="S58" s="165">
        <f>SUMIFS('TJK (FC diário)'!67:67,'TJK (FC diário)'!$2:$2,"&gt;="&amp;'Output TJK'!S$1,'TJK (FC diário)'!$2:$2,"&lt;="&amp;EOMONTH(S$1,0))</f>
        <v>0</v>
      </c>
      <c r="T58" s="165">
        <f>SUMIFS('TJK (FC diário)'!67:67,'TJK (FC diário)'!$2:$2,"&gt;="&amp;'Output TJK'!T$1,'TJK (FC diário)'!$2:$2,"&lt;="&amp;EOMONTH(T$1,0))</f>
        <v>0</v>
      </c>
    </row>
    <row r="59" spans="1:20" ht="14.25" customHeight="1" outlineLevel="2" x14ac:dyDescent="0.35">
      <c r="A59" s="2" t="s">
        <v>578</v>
      </c>
      <c r="B59" s="5"/>
      <c r="C59" s="5"/>
      <c r="D59" s="12">
        <f>SUMIFS('TJK (FC diário)'!68:68,'TJK (FC diário)'!$2:$2,"&gt;="&amp;'Output TJK'!D$1,'TJK (FC diário)'!$2:$2,"&lt;="&amp;EOMONTH(D$1,0))</f>
        <v>0</v>
      </c>
      <c r="E59" s="12">
        <f>SUMIFS('TJK (FC diário)'!68:68,'TJK (FC diário)'!$2:$2,"&gt;="&amp;'Output TJK'!E$1,'TJK (FC diário)'!$2:$2,"&lt;="&amp;EOMONTH(E$1,0))</f>
        <v>0</v>
      </c>
      <c r="F59" s="12">
        <f>SUMIFS('TJK (FC diário)'!68:68,'TJK (FC diário)'!$2:$2,"&gt;="&amp;'Output TJK'!F$1,'TJK (FC diário)'!$2:$2,"&lt;="&amp;EOMONTH(F$1,0))</f>
        <v>0</v>
      </c>
      <c r="G59" s="165">
        <f>SUMIFS('TJK (FC diário)'!68:68,'TJK (FC diário)'!$2:$2,"&gt;="&amp;'Output TJK'!G$1,'TJK (FC diário)'!$2:$2,"&lt;="&amp;EOMONTH(G$1,0))</f>
        <v>0</v>
      </c>
      <c r="H59" s="165">
        <f>SUMIFS('TJK (FC diário)'!68:68,'TJK (FC diário)'!$2:$2,"&gt;="&amp;'Output TJK'!H$1,'TJK (FC diário)'!$2:$2,"&lt;="&amp;EOMONTH(H$1,0))</f>
        <v>0</v>
      </c>
      <c r="I59" s="165">
        <f>SUMIFS('TJK (FC diário)'!68:68,'TJK (FC diário)'!$2:$2,"&gt;="&amp;'Output TJK'!I$1,'TJK (FC diário)'!$2:$2,"&lt;="&amp;EOMONTH(I$1,0))</f>
        <v>0</v>
      </c>
      <c r="J59" s="165">
        <f>SUMIFS('TJK (FC diário)'!68:68,'TJK (FC diário)'!$2:$2,"&gt;="&amp;'Output TJK'!J$1,'TJK (FC diário)'!$2:$2,"&lt;="&amp;EOMONTH(J$1,0))</f>
        <v>0</v>
      </c>
      <c r="K59" s="165">
        <f>SUMIFS('TJK (FC diário)'!68:68,'TJK (FC diário)'!$2:$2,"&gt;="&amp;'Output TJK'!K$1,'TJK (FC diário)'!$2:$2,"&lt;="&amp;EOMONTH(K$1,0))</f>
        <v>0</v>
      </c>
      <c r="L59" s="165">
        <f>SUMIFS('TJK (FC diário)'!68:68,'TJK (FC diário)'!$2:$2,"&gt;="&amp;'Output TJK'!L$1,'TJK (FC diário)'!$2:$2,"&lt;="&amp;EOMONTH(L$1,0))</f>
        <v>0</v>
      </c>
      <c r="M59" s="165">
        <f>SUMIFS('TJK (FC diário)'!68:68,'TJK (FC diário)'!$2:$2,"&gt;="&amp;'Output TJK'!M$1,'TJK (FC diário)'!$2:$2,"&lt;="&amp;EOMONTH(M$1,0))</f>
        <v>0</v>
      </c>
      <c r="N59" s="165">
        <f>SUMIFS('TJK (FC diário)'!68:68,'TJK (FC diário)'!$2:$2,"&gt;="&amp;'Output TJK'!N$1,'TJK (FC diário)'!$2:$2,"&lt;="&amp;EOMONTH(N$1,0))</f>
        <v>0</v>
      </c>
      <c r="O59" s="165">
        <f>SUMIFS('TJK (FC diário)'!68:68,'TJK (FC diário)'!$2:$2,"&gt;="&amp;'Output TJK'!O$1,'TJK (FC diário)'!$2:$2,"&lt;="&amp;EOMONTH(O$1,0))</f>
        <v>0</v>
      </c>
      <c r="P59" s="165">
        <f>SUMIFS('TJK (FC diário)'!68:68,'TJK (FC diário)'!$2:$2,"&gt;="&amp;'Output TJK'!P$1,'TJK (FC diário)'!$2:$2,"&lt;="&amp;EOMONTH(P$1,0))</f>
        <v>0</v>
      </c>
      <c r="Q59" s="165">
        <f>SUMIFS('TJK (FC diário)'!68:68,'TJK (FC diário)'!$2:$2,"&gt;="&amp;'Output TJK'!Q$1,'TJK (FC diário)'!$2:$2,"&lt;="&amp;EOMONTH(Q$1,0))</f>
        <v>0</v>
      </c>
      <c r="R59" s="165">
        <f>SUMIFS('TJK (FC diário)'!68:68,'TJK (FC diário)'!$2:$2,"&gt;="&amp;'Output TJK'!R$1,'TJK (FC diário)'!$2:$2,"&lt;="&amp;EOMONTH(R$1,0))</f>
        <v>0</v>
      </c>
      <c r="S59" s="165">
        <f>SUMIFS('TJK (FC diário)'!68:68,'TJK (FC diário)'!$2:$2,"&gt;="&amp;'Output TJK'!S$1,'TJK (FC diário)'!$2:$2,"&lt;="&amp;EOMONTH(S$1,0))</f>
        <v>0</v>
      </c>
      <c r="T59" s="165">
        <f>SUMIFS('TJK (FC diário)'!68:68,'TJK (FC diário)'!$2:$2,"&gt;="&amp;'Output TJK'!T$1,'TJK (FC diário)'!$2:$2,"&lt;="&amp;EOMONTH(T$1,0))</f>
        <v>0</v>
      </c>
    </row>
    <row r="60" spans="1:20" ht="14.25" customHeight="1" outlineLevel="2" x14ac:dyDescent="0.35">
      <c r="A60" s="2" t="s">
        <v>579</v>
      </c>
      <c r="B60" s="5"/>
      <c r="C60" s="5"/>
      <c r="D60" s="12">
        <f>SUMIFS('TJK (FC diário)'!69:69,'TJK (FC diário)'!$2:$2,"&gt;="&amp;'Output TJK'!D$1,'TJK (FC diário)'!$2:$2,"&lt;="&amp;EOMONTH(D$1,0))</f>
        <v>0</v>
      </c>
      <c r="E60" s="12">
        <f>SUMIFS('TJK (FC diário)'!69:69,'TJK (FC diário)'!$2:$2,"&gt;="&amp;'Output TJK'!E$1,'TJK (FC diário)'!$2:$2,"&lt;="&amp;EOMONTH(E$1,0))</f>
        <v>0</v>
      </c>
      <c r="F60" s="12">
        <f>SUMIFS('TJK (FC diário)'!69:69,'TJK (FC diário)'!$2:$2,"&gt;="&amp;'Output TJK'!F$1,'TJK (FC diário)'!$2:$2,"&lt;="&amp;EOMONTH(F$1,0))</f>
        <v>0</v>
      </c>
      <c r="G60" s="165">
        <f>SUMIFS('TJK (FC diário)'!69:69,'TJK (FC diário)'!$2:$2,"&gt;="&amp;'Output TJK'!G$1,'TJK (FC diário)'!$2:$2,"&lt;="&amp;EOMONTH(G$1,0))</f>
        <v>0</v>
      </c>
      <c r="H60" s="165">
        <f>SUMIFS('TJK (FC diário)'!69:69,'TJK (FC diário)'!$2:$2,"&gt;="&amp;'Output TJK'!H$1,'TJK (FC diário)'!$2:$2,"&lt;="&amp;EOMONTH(H$1,0))</f>
        <v>0</v>
      </c>
      <c r="I60" s="165">
        <f>SUMIFS('TJK (FC diário)'!69:69,'TJK (FC diário)'!$2:$2,"&gt;="&amp;'Output TJK'!I$1,'TJK (FC diário)'!$2:$2,"&lt;="&amp;EOMONTH(I$1,0))</f>
        <v>0</v>
      </c>
      <c r="J60" s="165">
        <f>SUMIFS('TJK (FC diário)'!69:69,'TJK (FC diário)'!$2:$2,"&gt;="&amp;'Output TJK'!J$1,'TJK (FC diário)'!$2:$2,"&lt;="&amp;EOMONTH(J$1,0))</f>
        <v>0</v>
      </c>
      <c r="K60" s="165">
        <f>SUMIFS('TJK (FC diário)'!69:69,'TJK (FC diário)'!$2:$2,"&gt;="&amp;'Output TJK'!K$1,'TJK (FC diário)'!$2:$2,"&lt;="&amp;EOMONTH(K$1,0))</f>
        <v>0</v>
      </c>
      <c r="L60" s="165">
        <f>SUMIFS('TJK (FC diário)'!69:69,'TJK (FC diário)'!$2:$2,"&gt;="&amp;'Output TJK'!L$1,'TJK (FC diário)'!$2:$2,"&lt;="&amp;EOMONTH(L$1,0))</f>
        <v>0</v>
      </c>
      <c r="M60" s="165">
        <f>SUMIFS('TJK (FC diário)'!69:69,'TJK (FC diário)'!$2:$2,"&gt;="&amp;'Output TJK'!M$1,'TJK (FC diário)'!$2:$2,"&lt;="&amp;EOMONTH(M$1,0))</f>
        <v>0</v>
      </c>
      <c r="N60" s="165">
        <f>SUMIFS('TJK (FC diário)'!69:69,'TJK (FC diário)'!$2:$2,"&gt;="&amp;'Output TJK'!N$1,'TJK (FC diário)'!$2:$2,"&lt;="&amp;EOMONTH(N$1,0))</f>
        <v>0</v>
      </c>
      <c r="O60" s="165">
        <f>SUMIFS('TJK (FC diário)'!69:69,'TJK (FC diário)'!$2:$2,"&gt;="&amp;'Output TJK'!O$1,'TJK (FC diário)'!$2:$2,"&lt;="&amp;EOMONTH(O$1,0))</f>
        <v>0</v>
      </c>
      <c r="P60" s="165">
        <f>SUMIFS('TJK (FC diário)'!69:69,'TJK (FC diário)'!$2:$2,"&gt;="&amp;'Output TJK'!P$1,'TJK (FC diário)'!$2:$2,"&lt;="&amp;EOMONTH(P$1,0))</f>
        <v>0</v>
      </c>
      <c r="Q60" s="165">
        <f>SUMIFS('TJK (FC diário)'!69:69,'TJK (FC diário)'!$2:$2,"&gt;="&amp;'Output TJK'!Q$1,'TJK (FC diário)'!$2:$2,"&lt;="&amp;EOMONTH(Q$1,0))</f>
        <v>0</v>
      </c>
      <c r="R60" s="165">
        <f>SUMIFS('TJK (FC diário)'!69:69,'TJK (FC diário)'!$2:$2,"&gt;="&amp;'Output TJK'!R$1,'TJK (FC diário)'!$2:$2,"&lt;="&amp;EOMONTH(R$1,0))</f>
        <v>0</v>
      </c>
      <c r="S60" s="165">
        <f>SUMIFS('TJK (FC diário)'!69:69,'TJK (FC diário)'!$2:$2,"&gt;="&amp;'Output TJK'!S$1,'TJK (FC diário)'!$2:$2,"&lt;="&amp;EOMONTH(S$1,0))</f>
        <v>0</v>
      </c>
      <c r="T60" s="165">
        <f>SUMIFS('TJK (FC diário)'!69:69,'TJK (FC diário)'!$2:$2,"&gt;="&amp;'Output TJK'!T$1,'TJK (FC diário)'!$2:$2,"&lt;="&amp;EOMONTH(T$1,0))</f>
        <v>0</v>
      </c>
    </row>
    <row r="61" spans="1:20" ht="15.75" customHeight="1" outlineLevel="2" x14ac:dyDescent="0.35">
      <c r="A61" s="2" t="s">
        <v>580</v>
      </c>
      <c r="B61" s="5"/>
      <c r="C61" s="5"/>
      <c r="D61" s="12">
        <f>SUMIFS('TJK (FC diário)'!70:70,'TJK (FC diário)'!$2:$2,"&gt;="&amp;'Output TJK'!D$1,'TJK (FC diário)'!$2:$2,"&lt;="&amp;EOMONTH(D$1,0))</f>
        <v>0</v>
      </c>
      <c r="E61" s="12">
        <f>SUMIFS('TJK (FC diário)'!70:70,'TJK (FC diário)'!$2:$2,"&gt;="&amp;'Output TJK'!E$1,'TJK (FC diário)'!$2:$2,"&lt;="&amp;EOMONTH(E$1,0))</f>
        <v>0</v>
      </c>
      <c r="F61" s="12">
        <f>SUMIFS('TJK (FC diário)'!70:70,'TJK (FC diário)'!$2:$2,"&gt;="&amp;'Output TJK'!F$1,'TJK (FC diário)'!$2:$2,"&lt;="&amp;EOMONTH(F$1,0))</f>
        <v>0</v>
      </c>
      <c r="G61" s="165">
        <f>SUMIFS('TJK (FC diário)'!70:70,'TJK (FC diário)'!$2:$2,"&gt;="&amp;'Output TJK'!G$1,'TJK (FC diário)'!$2:$2,"&lt;="&amp;EOMONTH(G$1,0))</f>
        <v>0</v>
      </c>
      <c r="H61" s="165">
        <f>SUMIFS('TJK (FC diário)'!70:70,'TJK (FC diário)'!$2:$2,"&gt;="&amp;'Output TJK'!H$1,'TJK (FC diário)'!$2:$2,"&lt;="&amp;EOMONTH(H$1,0))</f>
        <v>0</v>
      </c>
      <c r="I61" s="165">
        <f>SUMIFS('TJK (FC diário)'!70:70,'TJK (FC diário)'!$2:$2,"&gt;="&amp;'Output TJK'!I$1,'TJK (FC diário)'!$2:$2,"&lt;="&amp;EOMONTH(I$1,0))</f>
        <v>0</v>
      </c>
      <c r="J61" s="165">
        <f>SUMIFS('TJK (FC diário)'!70:70,'TJK (FC diário)'!$2:$2,"&gt;="&amp;'Output TJK'!J$1,'TJK (FC diário)'!$2:$2,"&lt;="&amp;EOMONTH(J$1,0))</f>
        <v>0</v>
      </c>
      <c r="K61" s="165">
        <f>SUMIFS('TJK (FC diário)'!70:70,'TJK (FC diário)'!$2:$2,"&gt;="&amp;'Output TJK'!K$1,'TJK (FC diário)'!$2:$2,"&lt;="&amp;EOMONTH(K$1,0))</f>
        <v>0</v>
      </c>
      <c r="L61" s="165">
        <f>SUMIFS('TJK (FC diário)'!70:70,'TJK (FC diário)'!$2:$2,"&gt;="&amp;'Output TJK'!L$1,'TJK (FC diário)'!$2:$2,"&lt;="&amp;EOMONTH(L$1,0))</f>
        <v>0</v>
      </c>
      <c r="M61" s="165">
        <f>SUMIFS('TJK (FC diário)'!70:70,'TJK (FC diário)'!$2:$2,"&gt;="&amp;'Output TJK'!M$1,'TJK (FC diário)'!$2:$2,"&lt;="&amp;EOMONTH(M$1,0))</f>
        <v>0</v>
      </c>
      <c r="N61" s="165">
        <f>SUMIFS('TJK (FC diário)'!70:70,'TJK (FC diário)'!$2:$2,"&gt;="&amp;'Output TJK'!N$1,'TJK (FC diário)'!$2:$2,"&lt;="&amp;EOMONTH(N$1,0))</f>
        <v>0</v>
      </c>
      <c r="O61" s="165">
        <f>SUMIFS('TJK (FC diário)'!70:70,'TJK (FC diário)'!$2:$2,"&gt;="&amp;'Output TJK'!O$1,'TJK (FC diário)'!$2:$2,"&lt;="&amp;EOMONTH(O$1,0))</f>
        <v>0</v>
      </c>
      <c r="P61" s="165">
        <f>SUMIFS('TJK (FC diário)'!70:70,'TJK (FC diário)'!$2:$2,"&gt;="&amp;'Output TJK'!P$1,'TJK (FC diário)'!$2:$2,"&lt;="&amp;EOMONTH(P$1,0))</f>
        <v>0</v>
      </c>
      <c r="Q61" s="165">
        <f>SUMIFS('TJK (FC diário)'!70:70,'TJK (FC diário)'!$2:$2,"&gt;="&amp;'Output TJK'!Q$1,'TJK (FC diário)'!$2:$2,"&lt;="&amp;EOMONTH(Q$1,0))</f>
        <v>0</v>
      </c>
      <c r="R61" s="165">
        <f>SUMIFS('TJK (FC diário)'!70:70,'TJK (FC diário)'!$2:$2,"&gt;="&amp;'Output TJK'!R$1,'TJK (FC diário)'!$2:$2,"&lt;="&amp;EOMONTH(R$1,0))</f>
        <v>0</v>
      </c>
      <c r="S61" s="165">
        <f>SUMIFS('TJK (FC diário)'!70:70,'TJK (FC diário)'!$2:$2,"&gt;="&amp;'Output TJK'!S$1,'TJK (FC diário)'!$2:$2,"&lt;="&amp;EOMONTH(S$1,0))</f>
        <v>0</v>
      </c>
      <c r="T61" s="165">
        <f>SUMIFS('TJK (FC diário)'!70:70,'TJK (FC diário)'!$2:$2,"&gt;="&amp;'Output TJK'!T$1,'TJK (FC diário)'!$2:$2,"&lt;="&amp;EOMONTH(T$1,0))</f>
        <v>0</v>
      </c>
    </row>
    <row r="62" spans="1:20" s="2" customFormat="1" ht="15.75" customHeight="1" outlineLevel="2" x14ac:dyDescent="0.35">
      <c r="A62" s="2" t="s">
        <v>1280</v>
      </c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</row>
    <row r="63" spans="1:20" s="2" customFormat="1" ht="15.75" customHeight="1" outlineLevel="2" x14ac:dyDescent="0.35">
      <c r="A63" s="2" t="s">
        <v>571</v>
      </c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</row>
    <row r="64" spans="1:20" s="2" customFormat="1" ht="15.75" customHeight="1" outlineLevel="2" x14ac:dyDescent="0.35">
      <c r="A64" s="2" t="s">
        <v>586</v>
      </c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</row>
    <row r="65" spans="1:20" s="2" customFormat="1" ht="15.75" customHeight="1" outlineLevel="2" x14ac:dyDescent="0.35">
      <c r="A65" s="2" t="s">
        <v>583</v>
      </c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</row>
    <row r="66" spans="1:20" ht="15.75" customHeight="1" outlineLevel="2" x14ac:dyDescent="0.35">
      <c r="A66" s="2" t="s">
        <v>591</v>
      </c>
      <c r="B66" s="5"/>
      <c r="C66" s="5"/>
      <c r="D66" s="12">
        <f>SUMIFS('TJK (FC diário)'!75:75,'TJK (FC diário)'!$2:$2,"&gt;="&amp;'Output TJK'!D$1,'TJK (FC diário)'!$2:$2,"&lt;="&amp;EOMONTH(D$1,0))</f>
        <v>3988.58</v>
      </c>
      <c r="E66" s="12">
        <f>SUMIFS('TJK (FC diário)'!75:75,'TJK (FC diário)'!$2:$2,"&gt;="&amp;'Output TJK'!E$1,'TJK (FC diário)'!$2:$2,"&lt;="&amp;EOMONTH(E$1,0))</f>
        <v>2498.6800000000003</v>
      </c>
      <c r="F66" s="12">
        <f>SUMIFS('TJK (FC diário)'!75:75,'TJK (FC diário)'!$2:$2,"&gt;="&amp;'Output TJK'!F$1,'TJK (FC diário)'!$2:$2,"&lt;="&amp;EOMONTH(F$1,0))</f>
        <v>50</v>
      </c>
      <c r="G66" s="165">
        <f>SUMIFS('TJK (FC diário)'!75:75,'TJK (FC diário)'!$2:$2,"&gt;="&amp;'Output TJK'!G$1,'TJK (FC diário)'!$2:$2,"&lt;="&amp;EOMONTH(G$1,0))</f>
        <v>0</v>
      </c>
      <c r="H66" s="165">
        <f>SUMIFS('TJK (FC diário)'!75:75,'TJK (FC diário)'!$2:$2,"&gt;="&amp;'Output TJK'!H$1,'TJK (FC diário)'!$2:$2,"&lt;="&amp;EOMONTH(H$1,0))</f>
        <v>0</v>
      </c>
      <c r="I66" s="165">
        <f>SUMIFS('TJK (FC diário)'!75:75,'TJK (FC diário)'!$2:$2,"&gt;="&amp;'Output TJK'!I$1,'TJK (FC diário)'!$2:$2,"&lt;="&amp;EOMONTH(I$1,0))</f>
        <v>0</v>
      </c>
      <c r="J66" s="165">
        <f>SUMIFS('TJK (FC diário)'!75:75,'TJK (FC diário)'!$2:$2,"&gt;="&amp;'Output TJK'!J$1,'TJK (FC diário)'!$2:$2,"&lt;="&amp;EOMONTH(J$1,0))</f>
        <v>0</v>
      </c>
      <c r="K66" s="165">
        <f>SUMIFS('TJK (FC diário)'!75:75,'TJK (FC diário)'!$2:$2,"&gt;="&amp;'Output TJK'!K$1,'TJK (FC diário)'!$2:$2,"&lt;="&amp;EOMONTH(K$1,0))</f>
        <v>0</v>
      </c>
      <c r="L66" s="165">
        <f>SUMIFS('TJK (FC diário)'!75:75,'TJK (FC diário)'!$2:$2,"&gt;="&amp;'Output TJK'!L$1,'TJK (FC diário)'!$2:$2,"&lt;="&amp;EOMONTH(L$1,0))</f>
        <v>0</v>
      </c>
      <c r="M66" s="165">
        <f>SUMIFS('TJK (FC diário)'!75:75,'TJK (FC diário)'!$2:$2,"&gt;="&amp;'Output TJK'!M$1,'TJK (FC diário)'!$2:$2,"&lt;="&amp;EOMONTH(M$1,0))</f>
        <v>0</v>
      </c>
      <c r="N66" s="165">
        <f>SUMIFS('TJK (FC diário)'!75:75,'TJK (FC diário)'!$2:$2,"&gt;="&amp;'Output TJK'!N$1,'TJK (FC diário)'!$2:$2,"&lt;="&amp;EOMONTH(N$1,0))</f>
        <v>0</v>
      </c>
      <c r="O66" s="165">
        <f>SUMIFS('TJK (FC diário)'!75:75,'TJK (FC diário)'!$2:$2,"&gt;="&amp;'Output TJK'!O$1,'TJK (FC diário)'!$2:$2,"&lt;="&amp;EOMONTH(O$1,0))</f>
        <v>0</v>
      </c>
      <c r="P66" s="165">
        <f>SUMIFS('TJK (FC diário)'!75:75,'TJK (FC diário)'!$2:$2,"&gt;="&amp;'Output TJK'!P$1,'TJK (FC diário)'!$2:$2,"&lt;="&amp;EOMONTH(P$1,0))</f>
        <v>0</v>
      </c>
      <c r="Q66" s="165">
        <f>SUMIFS('TJK (FC diário)'!75:75,'TJK (FC diário)'!$2:$2,"&gt;="&amp;'Output TJK'!Q$1,'TJK (FC diário)'!$2:$2,"&lt;="&amp;EOMONTH(Q$1,0))</f>
        <v>0</v>
      </c>
      <c r="R66" s="165">
        <f>SUMIFS('TJK (FC diário)'!75:75,'TJK (FC diário)'!$2:$2,"&gt;="&amp;'Output TJK'!R$1,'TJK (FC diário)'!$2:$2,"&lt;="&amp;EOMONTH(R$1,0))</f>
        <v>0</v>
      </c>
      <c r="S66" s="165">
        <f>SUMIFS('TJK (FC diário)'!75:75,'TJK (FC diário)'!$2:$2,"&gt;="&amp;'Output TJK'!S$1,'TJK (FC diário)'!$2:$2,"&lt;="&amp;EOMONTH(S$1,0))</f>
        <v>0</v>
      </c>
      <c r="T66" s="165">
        <f>SUMIFS('TJK (FC diário)'!75:75,'TJK (FC diário)'!$2:$2,"&gt;="&amp;'Output TJK'!T$1,'TJK (FC diário)'!$2:$2,"&lt;="&amp;EOMONTH(T$1,0))</f>
        <v>0</v>
      </c>
    </row>
    <row r="67" spans="1:20" ht="15.75" customHeight="1" x14ac:dyDescent="0.35">
      <c r="B67" s="5"/>
      <c r="C67" s="5"/>
      <c r="D67" s="12"/>
      <c r="E67" s="12"/>
      <c r="F67" s="12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</row>
    <row r="68" spans="1:20" ht="15.75" customHeight="1" x14ac:dyDescent="0.35">
      <c r="A68" s="8" t="s">
        <v>592</v>
      </c>
      <c r="B68" s="5"/>
      <c r="C68" s="5"/>
      <c r="D68" s="15">
        <f t="shared" ref="D68:T68" si="9">SUM(D69:D71)</f>
        <v>1216.6799999999998</v>
      </c>
      <c r="E68" s="15">
        <f t="shared" si="9"/>
        <v>568.67000000000007</v>
      </c>
      <c r="F68" s="15">
        <f t="shared" si="9"/>
        <v>519.38</v>
      </c>
      <c r="G68" s="166">
        <f t="shared" si="9"/>
        <v>189.35</v>
      </c>
      <c r="H68" s="166">
        <f t="shared" si="9"/>
        <v>809.63</v>
      </c>
      <c r="I68" s="166">
        <f t="shared" si="9"/>
        <v>668.9</v>
      </c>
      <c r="J68" s="166">
        <f t="shared" si="9"/>
        <v>0</v>
      </c>
      <c r="K68" s="166">
        <f t="shared" si="9"/>
        <v>0</v>
      </c>
      <c r="L68" s="166">
        <f t="shared" si="9"/>
        <v>0</v>
      </c>
      <c r="M68" s="166">
        <f t="shared" si="9"/>
        <v>0</v>
      </c>
      <c r="N68" s="166">
        <f t="shared" si="9"/>
        <v>0</v>
      </c>
      <c r="O68" s="166">
        <f t="shared" si="9"/>
        <v>0</v>
      </c>
      <c r="P68" s="166">
        <f t="shared" si="9"/>
        <v>0</v>
      </c>
      <c r="Q68" s="166">
        <f t="shared" si="9"/>
        <v>0</v>
      </c>
      <c r="R68" s="166">
        <f t="shared" si="9"/>
        <v>0</v>
      </c>
      <c r="S68" s="166">
        <f t="shared" si="9"/>
        <v>0</v>
      </c>
      <c r="T68" s="166">
        <f t="shared" si="9"/>
        <v>0</v>
      </c>
    </row>
    <row r="69" spans="1:20" ht="15.75" customHeight="1" outlineLevel="1" x14ac:dyDescent="0.35">
      <c r="A69" s="2" t="s">
        <v>593</v>
      </c>
      <c r="B69" s="5"/>
      <c r="C69" s="53"/>
      <c r="D69" s="12">
        <f>SUMIFS('TJK (FC diário)'!78:78,'TJK (FC diário)'!$2:$2,"&gt;="&amp;'Output TJK'!D$1,'TJK (FC diário)'!$2:$2,"&lt;="&amp;EOMONTH(D$1,0))</f>
        <v>1161.08</v>
      </c>
      <c r="E69" s="12">
        <f>SUMIFS('TJK (FC diário)'!78:78,'TJK (FC diário)'!$2:$2,"&gt;="&amp;'Output TJK'!E$1,'TJK (FC diário)'!$2:$2,"&lt;="&amp;EOMONTH(E$1,0))</f>
        <v>513.07000000000005</v>
      </c>
      <c r="F69" s="12">
        <f>SUMIFS('TJK (FC diário)'!78:78,'TJK (FC diário)'!$2:$2,"&gt;="&amp;'Output TJK'!F$1,'TJK (FC diário)'!$2:$2,"&lt;="&amp;EOMONTH(F$1,0))</f>
        <v>463.78</v>
      </c>
      <c r="G69" s="165">
        <f>SUMIFS('TJK (FC diário)'!78:78,'TJK (FC diário)'!$2:$2,"&gt;="&amp;'Output TJK'!G$1,'TJK (FC diário)'!$2:$2,"&lt;="&amp;EOMONTH(G$1,0))</f>
        <v>133.75</v>
      </c>
      <c r="H69" s="165">
        <f>SUMIFS('TJK (FC diário)'!78:78,'TJK (FC diário)'!$2:$2,"&gt;="&amp;'Output TJK'!H$1,'TJK (FC diário)'!$2:$2,"&lt;="&amp;EOMONTH(H$1,0))</f>
        <v>754.03</v>
      </c>
      <c r="I69" s="165">
        <f>SUMIFS('TJK (FC diário)'!78:78,'TJK (FC diário)'!$2:$2,"&gt;="&amp;'Output TJK'!I$1,'TJK (FC diário)'!$2:$2,"&lt;="&amp;EOMONTH(I$1,0))</f>
        <v>613.29999999999995</v>
      </c>
      <c r="J69" s="165">
        <f>SUMIFS('TJK (FC diário)'!78:78,'TJK (FC diário)'!$2:$2,"&gt;="&amp;'Output TJK'!J$1,'TJK (FC diário)'!$2:$2,"&lt;="&amp;EOMONTH(J$1,0))</f>
        <v>0</v>
      </c>
      <c r="K69" s="165">
        <f>SUMIFS('TJK (FC diário)'!78:78,'TJK (FC diário)'!$2:$2,"&gt;="&amp;'Output TJK'!K$1,'TJK (FC diário)'!$2:$2,"&lt;="&amp;EOMONTH(K$1,0))</f>
        <v>0</v>
      </c>
      <c r="L69" s="165">
        <f>SUMIFS('TJK (FC diário)'!78:78,'TJK (FC diário)'!$2:$2,"&gt;="&amp;'Output TJK'!L$1,'TJK (FC diário)'!$2:$2,"&lt;="&amp;EOMONTH(L$1,0))</f>
        <v>0</v>
      </c>
      <c r="M69" s="165">
        <f>SUMIFS('TJK (FC diário)'!78:78,'TJK (FC diário)'!$2:$2,"&gt;="&amp;'Output TJK'!M$1,'TJK (FC diário)'!$2:$2,"&lt;="&amp;EOMONTH(M$1,0))</f>
        <v>0</v>
      </c>
      <c r="N69" s="165">
        <f>SUMIFS('TJK (FC diário)'!78:78,'TJK (FC diário)'!$2:$2,"&gt;="&amp;'Output TJK'!N$1,'TJK (FC diário)'!$2:$2,"&lt;="&amp;EOMONTH(N$1,0))</f>
        <v>0</v>
      </c>
      <c r="O69" s="165">
        <f>SUMIFS('TJK (FC diário)'!78:78,'TJK (FC diário)'!$2:$2,"&gt;="&amp;'Output TJK'!O$1,'TJK (FC diário)'!$2:$2,"&lt;="&amp;EOMONTH(O$1,0))</f>
        <v>0</v>
      </c>
      <c r="P69" s="165">
        <f>SUMIFS('TJK (FC diário)'!78:78,'TJK (FC diário)'!$2:$2,"&gt;="&amp;'Output TJK'!P$1,'TJK (FC diário)'!$2:$2,"&lt;="&amp;EOMONTH(P$1,0))</f>
        <v>0</v>
      </c>
      <c r="Q69" s="165">
        <f>SUMIFS('TJK (FC diário)'!78:78,'TJK (FC diário)'!$2:$2,"&gt;="&amp;'Output TJK'!Q$1,'TJK (FC diário)'!$2:$2,"&lt;="&amp;EOMONTH(Q$1,0))</f>
        <v>0</v>
      </c>
      <c r="R69" s="165">
        <f>SUMIFS('TJK (FC diário)'!78:78,'TJK (FC diário)'!$2:$2,"&gt;="&amp;'Output TJK'!R$1,'TJK (FC diário)'!$2:$2,"&lt;="&amp;EOMONTH(R$1,0))</f>
        <v>0</v>
      </c>
      <c r="S69" s="165">
        <f>SUMIFS('TJK (FC diário)'!78:78,'TJK (FC diário)'!$2:$2,"&gt;="&amp;'Output TJK'!S$1,'TJK (FC diário)'!$2:$2,"&lt;="&amp;EOMONTH(S$1,0))</f>
        <v>0</v>
      </c>
      <c r="T69" s="165">
        <f>SUMIFS('TJK (FC diário)'!78:78,'TJK (FC diário)'!$2:$2,"&gt;="&amp;'Output TJK'!T$1,'TJK (FC diário)'!$2:$2,"&lt;="&amp;EOMONTH(T$1,0))</f>
        <v>0</v>
      </c>
    </row>
    <row r="70" spans="1:20" ht="15.75" customHeight="1" outlineLevel="1" x14ac:dyDescent="0.35">
      <c r="A70" s="2" t="s">
        <v>594</v>
      </c>
      <c r="B70" s="5"/>
      <c r="C70" s="5"/>
      <c r="D70" s="12">
        <f>SUMIFS('TJK (FC diário)'!79:79,'TJK (FC diário)'!$2:$2,"&gt;="&amp;'Output TJK'!D$1,'TJK (FC diário)'!$2:$2,"&lt;="&amp;EOMONTH(D$1,0))</f>
        <v>0</v>
      </c>
      <c r="E70" s="12">
        <f>SUMIFS('TJK (FC diário)'!79:79,'TJK (FC diário)'!$2:$2,"&gt;="&amp;'Output TJK'!E$1,'TJK (FC diário)'!$2:$2,"&lt;="&amp;EOMONTH(E$1,0))</f>
        <v>0</v>
      </c>
      <c r="F70" s="12">
        <f>SUMIFS('TJK (FC diário)'!79:79,'TJK (FC diário)'!$2:$2,"&gt;="&amp;'Output TJK'!F$1,'TJK (FC diário)'!$2:$2,"&lt;="&amp;EOMONTH(F$1,0))</f>
        <v>0</v>
      </c>
      <c r="G70" s="165">
        <f>SUMIFS('TJK (FC diário)'!79:79,'TJK (FC diário)'!$2:$2,"&gt;="&amp;'Output TJK'!G$1,'TJK (FC diário)'!$2:$2,"&lt;="&amp;EOMONTH(G$1,0))</f>
        <v>0</v>
      </c>
      <c r="H70" s="165">
        <f>SUMIFS('TJK (FC diário)'!79:79,'TJK (FC diário)'!$2:$2,"&gt;="&amp;'Output TJK'!H$1,'TJK (FC diário)'!$2:$2,"&lt;="&amp;EOMONTH(H$1,0))</f>
        <v>0</v>
      </c>
      <c r="I70" s="165">
        <f>SUMIFS('TJK (FC diário)'!79:79,'TJK (FC diário)'!$2:$2,"&gt;="&amp;'Output TJK'!I$1,'TJK (FC diário)'!$2:$2,"&lt;="&amp;EOMONTH(I$1,0))</f>
        <v>0</v>
      </c>
      <c r="J70" s="165">
        <f>SUMIFS('TJK (FC diário)'!79:79,'TJK (FC diário)'!$2:$2,"&gt;="&amp;'Output TJK'!J$1,'TJK (FC diário)'!$2:$2,"&lt;="&amp;EOMONTH(J$1,0))</f>
        <v>0</v>
      </c>
      <c r="K70" s="165">
        <f>SUMIFS('TJK (FC diário)'!79:79,'TJK (FC diário)'!$2:$2,"&gt;="&amp;'Output TJK'!K$1,'TJK (FC diário)'!$2:$2,"&lt;="&amp;EOMONTH(K$1,0))</f>
        <v>0</v>
      </c>
      <c r="L70" s="165">
        <f>SUMIFS('TJK (FC diário)'!79:79,'TJK (FC diário)'!$2:$2,"&gt;="&amp;'Output TJK'!L$1,'TJK (FC diário)'!$2:$2,"&lt;="&amp;EOMONTH(L$1,0))</f>
        <v>0</v>
      </c>
      <c r="M70" s="165">
        <f>SUMIFS('TJK (FC diário)'!79:79,'TJK (FC diário)'!$2:$2,"&gt;="&amp;'Output TJK'!M$1,'TJK (FC diário)'!$2:$2,"&lt;="&amp;EOMONTH(M$1,0))</f>
        <v>0</v>
      </c>
      <c r="N70" s="165">
        <f>SUMIFS('TJK (FC diário)'!79:79,'TJK (FC diário)'!$2:$2,"&gt;="&amp;'Output TJK'!N$1,'TJK (FC diário)'!$2:$2,"&lt;="&amp;EOMONTH(N$1,0))</f>
        <v>0</v>
      </c>
      <c r="O70" s="165">
        <f>SUMIFS('TJK (FC diário)'!79:79,'TJK (FC diário)'!$2:$2,"&gt;="&amp;'Output TJK'!O$1,'TJK (FC diário)'!$2:$2,"&lt;="&amp;EOMONTH(O$1,0))</f>
        <v>0</v>
      </c>
      <c r="P70" s="165">
        <f>SUMIFS('TJK (FC diário)'!79:79,'TJK (FC diário)'!$2:$2,"&gt;="&amp;'Output TJK'!P$1,'TJK (FC diário)'!$2:$2,"&lt;="&amp;EOMONTH(P$1,0))</f>
        <v>0</v>
      </c>
      <c r="Q70" s="165">
        <f>SUMIFS('TJK (FC diário)'!79:79,'TJK (FC diário)'!$2:$2,"&gt;="&amp;'Output TJK'!Q$1,'TJK (FC diário)'!$2:$2,"&lt;="&amp;EOMONTH(Q$1,0))</f>
        <v>0</v>
      </c>
      <c r="R70" s="165">
        <f>SUMIFS('TJK (FC diário)'!79:79,'TJK (FC diário)'!$2:$2,"&gt;="&amp;'Output TJK'!R$1,'TJK (FC diário)'!$2:$2,"&lt;="&amp;EOMONTH(R$1,0))</f>
        <v>0</v>
      </c>
      <c r="S70" s="165">
        <f>SUMIFS('TJK (FC diário)'!79:79,'TJK (FC diário)'!$2:$2,"&gt;="&amp;'Output TJK'!S$1,'TJK (FC diário)'!$2:$2,"&lt;="&amp;EOMONTH(S$1,0))</f>
        <v>0</v>
      </c>
      <c r="T70" s="165">
        <f>SUMIFS('TJK (FC diário)'!79:79,'TJK (FC diário)'!$2:$2,"&gt;="&amp;'Output TJK'!T$1,'TJK (FC diário)'!$2:$2,"&lt;="&amp;EOMONTH(T$1,0))</f>
        <v>0</v>
      </c>
    </row>
    <row r="71" spans="1:20" ht="15.75" customHeight="1" outlineLevel="1" x14ac:dyDescent="0.35">
      <c r="A71" s="2" t="s">
        <v>595</v>
      </c>
      <c r="B71" s="5"/>
      <c r="C71" s="5"/>
      <c r="D71" s="12">
        <f>SUMIFS('TJK (FC diário)'!80:80,'TJK (FC diário)'!$2:$2,"&gt;="&amp;'Output TJK'!D$1,'TJK (FC diário)'!$2:$2,"&lt;="&amp;EOMONTH(D$1,0))</f>
        <v>55.6</v>
      </c>
      <c r="E71" s="12">
        <f>SUMIFS('TJK (FC diário)'!80:80,'TJK (FC diário)'!$2:$2,"&gt;="&amp;'Output TJK'!E$1,'TJK (FC diário)'!$2:$2,"&lt;="&amp;EOMONTH(E$1,0))</f>
        <v>55.6</v>
      </c>
      <c r="F71" s="12">
        <f>SUMIFS('TJK (FC diário)'!80:80,'TJK (FC diário)'!$2:$2,"&gt;="&amp;'Output TJK'!F$1,'TJK (FC diário)'!$2:$2,"&lt;="&amp;EOMONTH(F$1,0))</f>
        <v>55.6</v>
      </c>
      <c r="G71" s="165">
        <f>SUMIFS('TJK (FC diário)'!80:80,'TJK (FC diário)'!$2:$2,"&gt;="&amp;'Output TJK'!G$1,'TJK (FC diário)'!$2:$2,"&lt;="&amp;EOMONTH(G$1,0))</f>
        <v>55.6</v>
      </c>
      <c r="H71" s="165">
        <f>SUMIFS('TJK (FC diário)'!80:80,'TJK (FC diário)'!$2:$2,"&gt;="&amp;'Output TJK'!H$1,'TJK (FC diário)'!$2:$2,"&lt;="&amp;EOMONTH(H$1,0))</f>
        <v>55.6</v>
      </c>
      <c r="I71" s="165">
        <f>SUMIFS('TJK (FC diário)'!80:80,'TJK (FC diário)'!$2:$2,"&gt;="&amp;'Output TJK'!I$1,'TJK (FC diário)'!$2:$2,"&lt;="&amp;EOMONTH(I$1,0))</f>
        <v>55.6</v>
      </c>
      <c r="J71" s="165">
        <f>SUMIFS('TJK (FC diário)'!80:80,'TJK (FC diário)'!$2:$2,"&gt;="&amp;'Output TJK'!J$1,'TJK (FC diário)'!$2:$2,"&lt;="&amp;EOMONTH(J$1,0))</f>
        <v>0</v>
      </c>
      <c r="K71" s="165">
        <f>SUMIFS('TJK (FC diário)'!80:80,'TJK (FC diário)'!$2:$2,"&gt;="&amp;'Output TJK'!K$1,'TJK (FC diário)'!$2:$2,"&lt;="&amp;EOMONTH(K$1,0))</f>
        <v>0</v>
      </c>
      <c r="L71" s="165">
        <f>SUMIFS('TJK (FC diário)'!80:80,'TJK (FC diário)'!$2:$2,"&gt;="&amp;'Output TJK'!L$1,'TJK (FC diário)'!$2:$2,"&lt;="&amp;EOMONTH(L$1,0))</f>
        <v>0</v>
      </c>
      <c r="M71" s="165">
        <f>SUMIFS('TJK (FC diário)'!80:80,'TJK (FC diário)'!$2:$2,"&gt;="&amp;'Output TJK'!M$1,'TJK (FC diário)'!$2:$2,"&lt;="&amp;EOMONTH(M$1,0))</f>
        <v>0</v>
      </c>
      <c r="N71" s="165">
        <f>SUMIFS('TJK (FC diário)'!80:80,'TJK (FC diário)'!$2:$2,"&gt;="&amp;'Output TJK'!N$1,'TJK (FC diário)'!$2:$2,"&lt;="&amp;EOMONTH(N$1,0))</f>
        <v>0</v>
      </c>
      <c r="O71" s="165">
        <f>SUMIFS('TJK (FC diário)'!80:80,'TJK (FC diário)'!$2:$2,"&gt;="&amp;'Output TJK'!O$1,'TJK (FC diário)'!$2:$2,"&lt;="&amp;EOMONTH(O$1,0))</f>
        <v>0</v>
      </c>
      <c r="P71" s="165">
        <f>SUMIFS('TJK (FC diário)'!80:80,'TJK (FC diário)'!$2:$2,"&gt;="&amp;'Output TJK'!P$1,'TJK (FC diário)'!$2:$2,"&lt;="&amp;EOMONTH(P$1,0))</f>
        <v>0</v>
      </c>
      <c r="Q71" s="165">
        <f>SUMIFS('TJK (FC diário)'!80:80,'TJK (FC diário)'!$2:$2,"&gt;="&amp;'Output TJK'!Q$1,'TJK (FC diário)'!$2:$2,"&lt;="&amp;EOMONTH(Q$1,0))</f>
        <v>0</v>
      </c>
      <c r="R71" s="165">
        <f>SUMIFS('TJK (FC diário)'!80:80,'TJK (FC diário)'!$2:$2,"&gt;="&amp;'Output TJK'!R$1,'TJK (FC diário)'!$2:$2,"&lt;="&amp;EOMONTH(R$1,0))</f>
        <v>0</v>
      </c>
      <c r="S71" s="165">
        <f>SUMIFS('TJK (FC diário)'!80:80,'TJK (FC diário)'!$2:$2,"&gt;="&amp;'Output TJK'!S$1,'TJK (FC diário)'!$2:$2,"&lt;="&amp;EOMONTH(S$1,0))</f>
        <v>0</v>
      </c>
      <c r="T71" s="165">
        <f>SUMIFS('TJK (FC diário)'!80:80,'TJK (FC diário)'!$2:$2,"&gt;="&amp;'Output TJK'!T$1,'TJK (FC diário)'!$2:$2,"&lt;="&amp;EOMONTH(T$1,0))</f>
        <v>0</v>
      </c>
    </row>
    <row r="72" spans="1:20" ht="15.75" customHeight="1" x14ac:dyDescent="0.35">
      <c r="B72" s="5"/>
      <c r="C72" s="5"/>
      <c r="D72" s="12"/>
      <c r="E72" s="12"/>
      <c r="F72" s="12"/>
      <c r="G72" s="165"/>
      <c r="H72" s="165"/>
      <c r="I72" s="165"/>
      <c r="J72" s="165"/>
      <c r="K72" s="165"/>
      <c r="L72" s="165"/>
      <c r="M72" s="165"/>
      <c r="N72" s="165"/>
      <c r="O72" s="165"/>
      <c r="P72" s="165"/>
      <c r="Q72" s="165"/>
      <c r="R72" s="165"/>
      <c r="S72" s="165"/>
      <c r="T72" s="165"/>
    </row>
    <row r="73" spans="1:20" ht="15.75" customHeight="1" x14ac:dyDescent="0.35">
      <c r="A73" s="8" t="s">
        <v>596</v>
      </c>
      <c r="B73" s="5"/>
      <c r="C73" s="5"/>
      <c r="D73" s="15">
        <f t="shared" ref="D73:T73" si="10">SUM(D74:D75)</f>
        <v>0</v>
      </c>
      <c r="E73" s="15">
        <f t="shared" si="10"/>
        <v>0</v>
      </c>
      <c r="F73" s="15">
        <f t="shared" si="10"/>
        <v>0</v>
      </c>
      <c r="G73" s="166">
        <f t="shared" si="10"/>
        <v>0</v>
      </c>
      <c r="H73" s="166">
        <f t="shared" si="10"/>
        <v>0</v>
      </c>
      <c r="I73" s="166">
        <f t="shared" si="10"/>
        <v>0</v>
      </c>
      <c r="J73" s="166">
        <f t="shared" si="10"/>
        <v>0</v>
      </c>
      <c r="K73" s="166">
        <f t="shared" si="10"/>
        <v>0</v>
      </c>
      <c r="L73" s="166">
        <f t="shared" si="10"/>
        <v>0</v>
      </c>
      <c r="M73" s="166">
        <f t="shared" si="10"/>
        <v>0</v>
      </c>
      <c r="N73" s="166">
        <f t="shared" si="10"/>
        <v>0</v>
      </c>
      <c r="O73" s="166">
        <f t="shared" si="10"/>
        <v>0</v>
      </c>
      <c r="P73" s="166">
        <f t="shared" si="10"/>
        <v>0</v>
      </c>
      <c r="Q73" s="166">
        <f t="shared" si="10"/>
        <v>0</v>
      </c>
      <c r="R73" s="166">
        <f t="shared" si="10"/>
        <v>0</v>
      </c>
      <c r="S73" s="166">
        <f t="shared" si="10"/>
        <v>0</v>
      </c>
      <c r="T73" s="166">
        <f t="shared" si="10"/>
        <v>0</v>
      </c>
    </row>
    <row r="74" spans="1:20" ht="15.75" customHeight="1" outlineLevel="1" x14ac:dyDescent="0.35">
      <c r="A74" s="2" t="s">
        <v>597</v>
      </c>
      <c r="B74" s="5"/>
      <c r="C74" s="5"/>
      <c r="D74" s="12">
        <f>SUMIFS('TJK (FC diário)'!83:83,'TJK (FC diário)'!$2:$2,"&gt;="&amp;'Output TJK'!D$1,'TJK (FC diário)'!$2:$2,"&lt;="&amp;EOMONTH(D$1,0))</f>
        <v>0</v>
      </c>
      <c r="E74" s="12">
        <f>SUMIFS('TJK (FC diário)'!83:83,'TJK (FC diário)'!$2:$2,"&gt;="&amp;'Output TJK'!E$1,'TJK (FC diário)'!$2:$2,"&lt;="&amp;EOMONTH(E$1,0))</f>
        <v>0</v>
      </c>
      <c r="F74" s="12">
        <f>SUMIFS('TJK (FC diário)'!83:83,'TJK (FC diário)'!$2:$2,"&gt;="&amp;'Output TJK'!F$1,'TJK (FC diário)'!$2:$2,"&lt;="&amp;EOMONTH(F$1,0))</f>
        <v>0</v>
      </c>
      <c r="G74" s="165">
        <f>SUMIFS('TJK (FC diário)'!83:83,'TJK (FC diário)'!$2:$2,"&gt;="&amp;'Output TJK'!G$1,'TJK (FC diário)'!$2:$2,"&lt;="&amp;EOMONTH(G$1,0))</f>
        <v>0</v>
      </c>
      <c r="H74" s="165">
        <f>SUMIFS('TJK (FC diário)'!83:83,'TJK (FC diário)'!$2:$2,"&gt;="&amp;'Output TJK'!H$1,'TJK (FC diário)'!$2:$2,"&lt;="&amp;EOMONTH(H$1,0))</f>
        <v>0</v>
      </c>
      <c r="I74" s="165">
        <f>SUMIFS('TJK (FC diário)'!83:83,'TJK (FC diário)'!$2:$2,"&gt;="&amp;'Output TJK'!I$1,'TJK (FC diário)'!$2:$2,"&lt;="&amp;EOMONTH(I$1,0))</f>
        <v>0</v>
      </c>
      <c r="J74" s="165">
        <f>SUMIFS('TJK (FC diário)'!83:83,'TJK (FC diário)'!$2:$2,"&gt;="&amp;'Output TJK'!J$1,'TJK (FC diário)'!$2:$2,"&lt;="&amp;EOMONTH(J$1,0))</f>
        <v>0</v>
      </c>
      <c r="K74" s="165">
        <f>SUMIFS('TJK (FC diário)'!83:83,'TJK (FC diário)'!$2:$2,"&gt;="&amp;'Output TJK'!K$1,'TJK (FC diário)'!$2:$2,"&lt;="&amp;EOMONTH(K$1,0))</f>
        <v>0</v>
      </c>
      <c r="L74" s="165">
        <f>SUMIFS('TJK (FC diário)'!83:83,'TJK (FC diário)'!$2:$2,"&gt;="&amp;'Output TJK'!L$1,'TJK (FC diário)'!$2:$2,"&lt;="&amp;EOMONTH(L$1,0))</f>
        <v>0</v>
      </c>
      <c r="M74" s="165">
        <f>SUMIFS('TJK (FC diário)'!83:83,'TJK (FC diário)'!$2:$2,"&gt;="&amp;'Output TJK'!M$1,'TJK (FC diário)'!$2:$2,"&lt;="&amp;EOMONTH(M$1,0))</f>
        <v>0</v>
      </c>
      <c r="N74" s="165">
        <f>SUMIFS('TJK (FC diário)'!83:83,'TJK (FC diário)'!$2:$2,"&gt;="&amp;'Output TJK'!N$1,'TJK (FC diário)'!$2:$2,"&lt;="&amp;EOMONTH(N$1,0))</f>
        <v>0</v>
      </c>
      <c r="O74" s="165">
        <f>SUMIFS('TJK (FC diário)'!83:83,'TJK (FC diário)'!$2:$2,"&gt;="&amp;'Output TJK'!O$1,'TJK (FC diário)'!$2:$2,"&lt;="&amp;EOMONTH(O$1,0))</f>
        <v>0</v>
      </c>
      <c r="P74" s="165">
        <f>SUMIFS('TJK (FC diário)'!83:83,'TJK (FC diário)'!$2:$2,"&gt;="&amp;'Output TJK'!P$1,'TJK (FC diário)'!$2:$2,"&lt;="&amp;EOMONTH(P$1,0))</f>
        <v>0</v>
      </c>
      <c r="Q74" s="165">
        <f>SUMIFS('TJK (FC diário)'!83:83,'TJK (FC diário)'!$2:$2,"&gt;="&amp;'Output TJK'!Q$1,'TJK (FC diário)'!$2:$2,"&lt;="&amp;EOMONTH(Q$1,0))</f>
        <v>0</v>
      </c>
      <c r="R74" s="165">
        <f>SUMIFS('TJK (FC diário)'!83:83,'TJK (FC diário)'!$2:$2,"&gt;="&amp;'Output TJK'!R$1,'TJK (FC diário)'!$2:$2,"&lt;="&amp;EOMONTH(R$1,0))</f>
        <v>0</v>
      </c>
      <c r="S74" s="165">
        <f>SUMIFS('TJK (FC diário)'!83:83,'TJK (FC diário)'!$2:$2,"&gt;="&amp;'Output TJK'!S$1,'TJK (FC diário)'!$2:$2,"&lt;="&amp;EOMONTH(S$1,0))</f>
        <v>0</v>
      </c>
      <c r="T74" s="165">
        <f>SUMIFS('TJK (FC diário)'!83:83,'TJK (FC diário)'!$2:$2,"&gt;="&amp;'Output TJK'!T$1,'TJK (FC diário)'!$2:$2,"&lt;="&amp;EOMONTH(T$1,0))</f>
        <v>0</v>
      </c>
    </row>
    <row r="75" spans="1:20" ht="15.75" customHeight="1" outlineLevel="1" x14ac:dyDescent="0.35">
      <c r="A75" s="2" t="s">
        <v>598</v>
      </c>
      <c r="B75" s="5"/>
      <c r="C75" s="5"/>
      <c r="D75" s="12">
        <f>SUMIFS('TJK (FC diário)'!84:84,'TJK (FC diário)'!$2:$2,"&gt;="&amp;'Output TJK'!D$1,'TJK (FC diário)'!$2:$2,"&lt;="&amp;EOMONTH(D$1,0))</f>
        <v>0</v>
      </c>
      <c r="E75" s="12">
        <f>SUMIFS('TJK (FC diário)'!84:84,'TJK (FC diário)'!$2:$2,"&gt;="&amp;'Output TJK'!E$1,'TJK (FC diário)'!$2:$2,"&lt;="&amp;EOMONTH(E$1,0))</f>
        <v>0</v>
      </c>
      <c r="F75" s="12">
        <f>SUMIFS('TJK (FC diário)'!84:84,'TJK (FC diário)'!$2:$2,"&gt;="&amp;'Output TJK'!F$1,'TJK (FC diário)'!$2:$2,"&lt;="&amp;EOMONTH(F$1,0))</f>
        <v>0</v>
      </c>
      <c r="G75" s="165">
        <f>SUMIFS('TJK (FC diário)'!84:84,'TJK (FC diário)'!$2:$2,"&gt;="&amp;'Output TJK'!G$1,'TJK (FC diário)'!$2:$2,"&lt;="&amp;EOMONTH(G$1,0))</f>
        <v>0</v>
      </c>
      <c r="H75" s="165">
        <f>SUMIFS('TJK (FC diário)'!84:84,'TJK (FC diário)'!$2:$2,"&gt;="&amp;'Output TJK'!H$1,'TJK (FC diário)'!$2:$2,"&lt;="&amp;EOMONTH(H$1,0))</f>
        <v>0</v>
      </c>
      <c r="I75" s="165">
        <f>SUMIFS('TJK (FC diário)'!84:84,'TJK (FC diário)'!$2:$2,"&gt;="&amp;'Output TJK'!I$1,'TJK (FC diário)'!$2:$2,"&lt;="&amp;EOMONTH(I$1,0))</f>
        <v>0</v>
      </c>
      <c r="J75" s="165">
        <f>SUMIFS('TJK (FC diário)'!84:84,'TJK (FC diário)'!$2:$2,"&gt;="&amp;'Output TJK'!J$1,'TJK (FC diário)'!$2:$2,"&lt;="&amp;EOMONTH(J$1,0))</f>
        <v>0</v>
      </c>
      <c r="K75" s="165">
        <f>SUMIFS('TJK (FC diário)'!84:84,'TJK (FC diário)'!$2:$2,"&gt;="&amp;'Output TJK'!K$1,'TJK (FC diário)'!$2:$2,"&lt;="&amp;EOMONTH(K$1,0))</f>
        <v>0</v>
      </c>
      <c r="L75" s="165">
        <f>SUMIFS('TJK (FC diário)'!84:84,'TJK (FC diário)'!$2:$2,"&gt;="&amp;'Output TJK'!L$1,'TJK (FC diário)'!$2:$2,"&lt;="&amp;EOMONTH(L$1,0))</f>
        <v>0</v>
      </c>
      <c r="M75" s="165">
        <f>SUMIFS('TJK (FC diário)'!84:84,'TJK (FC diário)'!$2:$2,"&gt;="&amp;'Output TJK'!M$1,'TJK (FC diário)'!$2:$2,"&lt;="&amp;EOMONTH(M$1,0))</f>
        <v>0</v>
      </c>
      <c r="N75" s="165">
        <f>SUMIFS('TJK (FC diário)'!84:84,'TJK (FC diário)'!$2:$2,"&gt;="&amp;'Output TJK'!N$1,'TJK (FC diário)'!$2:$2,"&lt;="&amp;EOMONTH(N$1,0))</f>
        <v>0</v>
      </c>
      <c r="O75" s="165">
        <f>SUMIFS('TJK (FC diário)'!84:84,'TJK (FC diário)'!$2:$2,"&gt;="&amp;'Output TJK'!O$1,'TJK (FC diário)'!$2:$2,"&lt;="&amp;EOMONTH(O$1,0))</f>
        <v>0</v>
      </c>
      <c r="P75" s="165">
        <f>SUMIFS('TJK (FC diário)'!84:84,'TJK (FC diário)'!$2:$2,"&gt;="&amp;'Output TJK'!P$1,'TJK (FC diário)'!$2:$2,"&lt;="&amp;EOMONTH(P$1,0))</f>
        <v>0</v>
      </c>
      <c r="Q75" s="165">
        <f>SUMIFS('TJK (FC diário)'!84:84,'TJK (FC diário)'!$2:$2,"&gt;="&amp;'Output TJK'!Q$1,'TJK (FC diário)'!$2:$2,"&lt;="&amp;EOMONTH(Q$1,0))</f>
        <v>0</v>
      </c>
      <c r="R75" s="165">
        <f>SUMIFS('TJK (FC diário)'!84:84,'TJK (FC diário)'!$2:$2,"&gt;="&amp;'Output TJK'!R$1,'TJK (FC diário)'!$2:$2,"&lt;="&amp;EOMONTH(R$1,0))</f>
        <v>0</v>
      </c>
      <c r="S75" s="165">
        <f>SUMIFS('TJK (FC diário)'!84:84,'TJK (FC diário)'!$2:$2,"&gt;="&amp;'Output TJK'!S$1,'TJK (FC diário)'!$2:$2,"&lt;="&amp;EOMONTH(S$1,0))</f>
        <v>0</v>
      </c>
      <c r="T75" s="165">
        <f>SUMIFS('TJK (FC diário)'!84:84,'TJK (FC diário)'!$2:$2,"&gt;="&amp;'Output TJK'!T$1,'TJK (FC diário)'!$2:$2,"&lt;="&amp;EOMONTH(T$1,0))</f>
        <v>0</v>
      </c>
    </row>
    <row r="76" spans="1:20" ht="15.75" customHeight="1" x14ac:dyDescent="0.35">
      <c r="A76" s="5"/>
      <c r="B76" s="5"/>
      <c r="C76" s="5"/>
      <c r="D76" s="5"/>
      <c r="E76" s="5"/>
      <c r="F76" s="5"/>
      <c r="G76" s="169"/>
      <c r="H76" s="169"/>
      <c r="I76" s="169"/>
      <c r="J76" s="169"/>
      <c r="K76" s="169"/>
      <c r="L76" s="169"/>
      <c r="M76" s="169"/>
      <c r="N76" s="169"/>
      <c r="O76" s="169"/>
      <c r="P76" s="169"/>
      <c r="Q76" s="169"/>
      <c r="R76" s="169"/>
      <c r="S76" s="169"/>
      <c r="T76" s="169"/>
    </row>
    <row r="77" spans="1:20" ht="15.75" customHeight="1" x14ac:dyDescent="0.35">
      <c r="A77" s="8" t="s">
        <v>599</v>
      </c>
      <c r="B77" s="5"/>
      <c r="C77" s="5"/>
      <c r="D77" s="9">
        <f t="shared" ref="D77:T77" si="11">SUM(D4,-D12,-D19,-D33,-D68,-D73)</f>
        <v>5741.9200000000019</v>
      </c>
      <c r="E77" s="9">
        <f t="shared" si="11"/>
        <v>12708.410000000005</v>
      </c>
      <c r="F77" s="9">
        <f t="shared" si="11"/>
        <v>15640.750999999995</v>
      </c>
      <c r="G77" s="164">
        <f t="shared" si="11"/>
        <v>8242.1300000000138</v>
      </c>
      <c r="H77" s="164">
        <f t="shared" si="11"/>
        <v>19185.200000000015</v>
      </c>
      <c r="I77" s="164">
        <f t="shared" si="11"/>
        <v>6804.5700000000152</v>
      </c>
      <c r="J77" s="164">
        <f t="shared" si="11"/>
        <v>-21519.600000000002</v>
      </c>
      <c r="K77" s="164">
        <f t="shared" si="11"/>
        <v>0</v>
      </c>
      <c r="L77" s="164">
        <f t="shared" si="11"/>
        <v>0</v>
      </c>
      <c r="M77" s="164">
        <f t="shared" si="11"/>
        <v>0</v>
      </c>
      <c r="N77" s="164">
        <f t="shared" si="11"/>
        <v>0</v>
      </c>
      <c r="O77" s="164">
        <f t="shared" si="11"/>
        <v>0</v>
      </c>
      <c r="P77" s="164">
        <f t="shared" si="11"/>
        <v>0</v>
      </c>
      <c r="Q77" s="164">
        <f t="shared" si="11"/>
        <v>0</v>
      </c>
      <c r="R77" s="164">
        <f t="shared" si="11"/>
        <v>0</v>
      </c>
      <c r="S77" s="164">
        <f t="shared" si="11"/>
        <v>0</v>
      </c>
      <c r="T77" s="164">
        <f t="shared" si="11"/>
        <v>0</v>
      </c>
    </row>
    <row r="78" spans="1:20" ht="15.75" customHeight="1" x14ac:dyDescent="0.35">
      <c r="A78" s="169" t="s">
        <v>1338</v>
      </c>
      <c r="B78" s="5"/>
      <c r="C78" s="5"/>
      <c r="D78" s="17">
        <f t="shared" ref="D78:T78" si="12">IFERROR(D77/D$4,"-")</f>
        <v>0.10415348178041452</v>
      </c>
      <c r="E78" s="17">
        <f t="shared" si="12"/>
        <v>0.19813434191290144</v>
      </c>
      <c r="F78" s="17">
        <f t="shared" si="12"/>
        <v>0.21014492841247517</v>
      </c>
      <c r="G78" s="167">
        <f t="shared" si="12"/>
        <v>0.1081789447351077</v>
      </c>
      <c r="H78" s="167">
        <f t="shared" si="12"/>
        <v>0.23530066843826145</v>
      </c>
      <c r="I78" s="167">
        <f t="shared" si="12"/>
        <v>0.10261947290222309</v>
      </c>
      <c r="J78" s="167" t="str">
        <f t="shared" si="12"/>
        <v>-</v>
      </c>
      <c r="K78" s="167" t="str">
        <f t="shared" si="12"/>
        <v>-</v>
      </c>
      <c r="L78" s="167" t="str">
        <f t="shared" si="12"/>
        <v>-</v>
      </c>
      <c r="M78" s="167" t="str">
        <f t="shared" si="12"/>
        <v>-</v>
      </c>
      <c r="N78" s="167" t="str">
        <f t="shared" si="12"/>
        <v>-</v>
      </c>
      <c r="O78" s="167" t="str">
        <f t="shared" si="12"/>
        <v>-</v>
      </c>
      <c r="P78" s="167" t="str">
        <f t="shared" si="12"/>
        <v>-</v>
      </c>
      <c r="Q78" s="167" t="str">
        <f t="shared" si="12"/>
        <v>-</v>
      </c>
      <c r="R78" s="167" t="str">
        <f t="shared" si="12"/>
        <v>-</v>
      </c>
      <c r="S78" s="167" t="str">
        <f t="shared" si="12"/>
        <v>-</v>
      </c>
      <c r="T78" s="167" t="str">
        <f t="shared" si="12"/>
        <v>-</v>
      </c>
    </row>
    <row r="79" spans="1:20" ht="15.75" customHeight="1" x14ac:dyDescent="0.35">
      <c r="A79" s="5"/>
      <c r="B79" s="5"/>
      <c r="C79" s="5"/>
      <c r="D79" s="5"/>
      <c r="E79" s="5"/>
      <c r="F79" s="5"/>
      <c r="G79" s="169"/>
      <c r="H79" s="169"/>
      <c r="I79" s="169"/>
      <c r="J79" s="169"/>
      <c r="K79" s="169"/>
      <c r="L79" s="169"/>
      <c r="M79" s="169"/>
      <c r="N79" s="169"/>
      <c r="O79" s="169"/>
      <c r="P79" s="169"/>
      <c r="Q79" s="169"/>
      <c r="R79" s="169"/>
      <c r="S79" s="169"/>
      <c r="T79" s="169"/>
    </row>
    <row r="80" spans="1:20" ht="15.75" customHeight="1" x14ac:dyDescent="0.35">
      <c r="A80" s="8" t="s">
        <v>600</v>
      </c>
      <c r="B80" s="5"/>
      <c r="C80" s="5"/>
      <c r="D80" s="9">
        <f t="shared" ref="D80:T80" si="13">SUM(D81:D83)</f>
        <v>6700</v>
      </c>
      <c r="E80" s="9">
        <f t="shared" si="13"/>
        <v>6500</v>
      </c>
      <c r="F80" s="9">
        <f t="shared" si="13"/>
        <v>10600</v>
      </c>
      <c r="G80" s="164">
        <f t="shared" si="13"/>
        <v>10050</v>
      </c>
      <c r="H80" s="164">
        <f t="shared" si="13"/>
        <v>12000</v>
      </c>
      <c r="I80" s="164">
        <f t="shared" si="13"/>
        <v>9850</v>
      </c>
      <c r="J80" s="164">
        <f t="shared" si="13"/>
        <v>0</v>
      </c>
      <c r="K80" s="164">
        <f t="shared" si="13"/>
        <v>0</v>
      </c>
      <c r="L80" s="164">
        <f t="shared" si="13"/>
        <v>0</v>
      </c>
      <c r="M80" s="164">
        <f t="shared" si="13"/>
        <v>0</v>
      </c>
      <c r="N80" s="164">
        <f t="shared" si="13"/>
        <v>0</v>
      </c>
      <c r="O80" s="164">
        <f t="shared" si="13"/>
        <v>0</v>
      </c>
      <c r="P80" s="164">
        <f t="shared" si="13"/>
        <v>0</v>
      </c>
      <c r="Q80" s="164">
        <f t="shared" si="13"/>
        <v>0</v>
      </c>
      <c r="R80" s="164">
        <f t="shared" si="13"/>
        <v>0</v>
      </c>
      <c r="S80" s="164">
        <f t="shared" si="13"/>
        <v>0</v>
      </c>
      <c r="T80" s="164">
        <f t="shared" si="13"/>
        <v>0</v>
      </c>
    </row>
    <row r="81" spans="1:20" ht="15.75" customHeight="1" outlineLevel="1" x14ac:dyDescent="0.35">
      <c r="A81" s="2" t="s">
        <v>601</v>
      </c>
      <c r="B81" s="5"/>
      <c r="C81" s="5"/>
      <c r="D81" s="12">
        <f>SUMIFS('TJK (FC diário)'!87:87,'TJK (FC diário)'!$2:$2,"&gt;="&amp;'Output TJK'!D$1,'TJK (FC diário)'!$2:$2,"&lt;="&amp;EOMONTH(D$1,0))</f>
        <v>2000</v>
      </c>
      <c r="E81" s="12">
        <f>SUMIFS('TJK (FC diário)'!87:87,'TJK (FC diário)'!$2:$2,"&gt;="&amp;'Output TJK'!E$1,'TJK (FC diário)'!$2:$2,"&lt;="&amp;EOMONTH(E$1,0))</f>
        <v>2500</v>
      </c>
      <c r="F81" s="12">
        <f>SUMIFS('TJK (FC diário)'!87:87,'TJK (FC diário)'!$2:$2,"&gt;="&amp;'Output TJK'!F$1,'TJK (FC diário)'!$2:$2,"&lt;="&amp;EOMONTH(F$1,0))</f>
        <v>5000</v>
      </c>
      <c r="G81" s="165">
        <f>SUMIFS('TJK (FC diário)'!87:87,'TJK (FC diário)'!$2:$2,"&gt;="&amp;'Output TJK'!G$1,'TJK (FC diário)'!$2:$2,"&lt;="&amp;EOMONTH(G$1,0))</f>
        <v>2550</v>
      </c>
      <c r="H81" s="165">
        <f>SUMIFS('TJK (FC diário)'!87:87,'TJK (FC diário)'!$2:$2,"&gt;="&amp;'Output TJK'!H$1,'TJK (FC diário)'!$2:$2,"&lt;="&amp;EOMONTH(H$1,0))</f>
        <v>2000</v>
      </c>
      <c r="I81" s="165">
        <f>SUMIFS('TJK (FC diário)'!87:87,'TJK (FC diário)'!$2:$2,"&gt;="&amp;'Output TJK'!I$1,'TJK (FC diário)'!$2:$2,"&lt;="&amp;EOMONTH(I$1,0))</f>
        <v>4300</v>
      </c>
      <c r="J81" s="165">
        <f>SUMIFS('TJK (FC diário)'!87:87,'TJK (FC diário)'!$2:$2,"&gt;="&amp;'Output TJK'!J$1,'TJK (FC diário)'!$2:$2,"&lt;="&amp;EOMONTH(J$1,0))</f>
        <v>0</v>
      </c>
      <c r="K81" s="165">
        <f>SUMIFS('TJK (FC diário)'!87:87,'TJK (FC diário)'!$2:$2,"&gt;="&amp;'Output TJK'!K$1,'TJK (FC diário)'!$2:$2,"&lt;="&amp;EOMONTH(K$1,0))</f>
        <v>0</v>
      </c>
      <c r="L81" s="165">
        <f>SUMIFS('TJK (FC diário)'!87:87,'TJK (FC diário)'!$2:$2,"&gt;="&amp;'Output TJK'!L$1,'TJK (FC diário)'!$2:$2,"&lt;="&amp;EOMONTH(L$1,0))</f>
        <v>0</v>
      </c>
      <c r="M81" s="165">
        <f>SUMIFS('TJK (FC diário)'!87:87,'TJK (FC diário)'!$2:$2,"&gt;="&amp;'Output TJK'!M$1,'TJK (FC diário)'!$2:$2,"&lt;="&amp;EOMONTH(M$1,0))</f>
        <v>0</v>
      </c>
      <c r="N81" s="165">
        <f>SUMIFS('TJK (FC diário)'!87:87,'TJK (FC diário)'!$2:$2,"&gt;="&amp;'Output TJK'!N$1,'TJK (FC diário)'!$2:$2,"&lt;="&amp;EOMONTH(N$1,0))</f>
        <v>0</v>
      </c>
      <c r="O81" s="165">
        <f>SUMIFS('TJK (FC diário)'!87:87,'TJK (FC diário)'!$2:$2,"&gt;="&amp;'Output TJK'!O$1,'TJK (FC diário)'!$2:$2,"&lt;="&amp;EOMONTH(O$1,0))</f>
        <v>0</v>
      </c>
      <c r="P81" s="165">
        <f>SUMIFS('TJK (FC diário)'!87:87,'TJK (FC diário)'!$2:$2,"&gt;="&amp;'Output TJK'!P$1,'TJK (FC diário)'!$2:$2,"&lt;="&amp;EOMONTH(P$1,0))</f>
        <v>0</v>
      </c>
      <c r="Q81" s="165">
        <f>SUMIFS('TJK (FC diário)'!87:87,'TJK (FC diário)'!$2:$2,"&gt;="&amp;'Output TJK'!Q$1,'TJK (FC diário)'!$2:$2,"&lt;="&amp;EOMONTH(Q$1,0))</f>
        <v>0</v>
      </c>
      <c r="R81" s="165">
        <f>SUMIFS('TJK (FC diário)'!87:87,'TJK (FC diário)'!$2:$2,"&gt;="&amp;'Output TJK'!R$1,'TJK (FC diário)'!$2:$2,"&lt;="&amp;EOMONTH(R$1,0))</f>
        <v>0</v>
      </c>
      <c r="S81" s="165">
        <f>SUMIFS('TJK (FC diário)'!87:87,'TJK (FC diário)'!$2:$2,"&gt;="&amp;'Output TJK'!S$1,'TJK (FC diário)'!$2:$2,"&lt;="&amp;EOMONTH(S$1,0))</f>
        <v>0</v>
      </c>
      <c r="T81" s="165">
        <f>SUMIFS('TJK (FC diário)'!87:87,'TJK (FC diário)'!$2:$2,"&gt;="&amp;'Output TJK'!T$1,'TJK (FC diário)'!$2:$2,"&lt;="&amp;EOMONTH(T$1,0))</f>
        <v>0</v>
      </c>
    </row>
    <row r="82" spans="1:20" ht="15.75" customHeight="1" outlineLevel="1" x14ac:dyDescent="0.35">
      <c r="A82" s="2" t="s">
        <v>1339</v>
      </c>
      <c r="B82" s="5"/>
      <c r="C82" s="5"/>
      <c r="D82" s="12">
        <f>SUMIFS('TJK (FC diário)'!88:88,'TJK (FC diário)'!$2:$2,"&gt;="&amp;'Output TJK'!D$1,'TJK (FC diário)'!$2:$2,"&lt;="&amp;EOMONTH(D$1,0))</f>
        <v>4700</v>
      </c>
      <c r="E82" s="12">
        <f>SUMIFS('TJK (FC diário)'!88:88,'TJK (FC diário)'!$2:$2,"&gt;="&amp;'Output TJK'!E$1,'TJK (FC diário)'!$2:$2,"&lt;="&amp;EOMONTH(E$1,0))</f>
        <v>4000</v>
      </c>
      <c r="F82" s="12">
        <f>SUMIFS('TJK (FC diário)'!88:88,'TJK (FC diário)'!$2:$2,"&gt;="&amp;'Output TJK'!F$1,'TJK (FC diário)'!$2:$2,"&lt;="&amp;EOMONTH(F$1,0))</f>
        <v>5600</v>
      </c>
      <c r="G82" s="165">
        <f>SUMIFS('TJK (FC diário)'!88:88,'TJK (FC diário)'!$2:$2,"&gt;="&amp;'Output TJK'!G$1,'TJK (FC diário)'!$2:$2,"&lt;="&amp;EOMONTH(G$1,0))</f>
        <v>7500</v>
      </c>
      <c r="H82" s="165">
        <f>SUMIFS('TJK (FC diário)'!88:88,'TJK (FC diário)'!$2:$2,"&gt;="&amp;'Output TJK'!H$1,'TJK (FC diário)'!$2:$2,"&lt;="&amp;EOMONTH(H$1,0))</f>
        <v>10000</v>
      </c>
      <c r="I82" s="165">
        <f>SUMIFS('TJK (FC diário)'!88:88,'TJK (FC diário)'!$2:$2,"&gt;="&amp;'Output TJK'!I$1,'TJK (FC diário)'!$2:$2,"&lt;="&amp;EOMONTH(I$1,0))</f>
        <v>5550</v>
      </c>
      <c r="J82" s="165">
        <f>SUMIFS('TJK (FC diário)'!88:88,'TJK (FC diário)'!$2:$2,"&gt;="&amp;'Output TJK'!J$1,'TJK (FC diário)'!$2:$2,"&lt;="&amp;EOMONTH(J$1,0))</f>
        <v>0</v>
      </c>
      <c r="K82" s="165">
        <f>SUMIFS('TJK (FC diário)'!88:88,'TJK (FC diário)'!$2:$2,"&gt;="&amp;'Output TJK'!K$1,'TJK (FC diário)'!$2:$2,"&lt;="&amp;EOMONTH(K$1,0))</f>
        <v>0</v>
      </c>
      <c r="L82" s="165">
        <f>SUMIFS('TJK (FC diário)'!88:88,'TJK (FC diário)'!$2:$2,"&gt;="&amp;'Output TJK'!L$1,'TJK (FC diário)'!$2:$2,"&lt;="&amp;EOMONTH(L$1,0))</f>
        <v>0</v>
      </c>
      <c r="M82" s="165">
        <f>SUMIFS('TJK (FC diário)'!88:88,'TJK (FC diário)'!$2:$2,"&gt;="&amp;'Output TJK'!M$1,'TJK (FC diário)'!$2:$2,"&lt;="&amp;EOMONTH(M$1,0))</f>
        <v>0</v>
      </c>
      <c r="N82" s="165">
        <f>SUMIFS('TJK (FC diário)'!88:88,'TJK (FC diário)'!$2:$2,"&gt;="&amp;'Output TJK'!N$1,'TJK (FC diário)'!$2:$2,"&lt;="&amp;EOMONTH(N$1,0))</f>
        <v>0</v>
      </c>
      <c r="O82" s="165">
        <f>SUMIFS('TJK (FC diário)'!88:88,'TJK (FC diário)'!$2:$2,"&gt;="&amp;'Output TJK'!O$1,'TJK (FC diário)'!$2:$2,"&lt;="&amp;EOMONTH(O$1,0))</f>
        <v>0</v>
      </c>
      <c r="P82" s="165">
        <f>SUMIFS('TJK (FC diário)'!88:88,'TJK (FC diário)'!$2:$2,"&gt;="&amp;'Output TJK'!P$1,'TJK (FC diário)'!$2:$2,"&lt;="&amp;EOMONTH(P$1,0))</f>
        <v>0</v>
      </c>
      <c r="Q82" s="165">
        <f>SUMIFS('TJK (FC diário)'!88:88,'TJK (FC diário)'!$2:$2,"&gt;="&amp;'Output TJK'!Q$1,'TJK (FC diário)'!$2:$2,"&lt;="&amp;EOMONTH(Q$1,0))</f>
        <v>0</v>
      </c>
      <c r="R82" s="165">
        <f>SUMIFS('TJK (FC diário)'!88:88,'TJK (FC diário)'!$2:$2,"&gt;="&amp;'Output TJK'!R$1,'TJK (FC diário)'!$2:$2,"&lt;="&amp;EOMONTH(R$1,0))</f>
        <v>0</v>
      </c>
      <c r="S82" s="165">
        <f>SUMIFS('TJK (FC diário)'!88:88,'TJK (FC diário)'!$2:$2,"&gt;="&amp;'Output TJK'!S$1,'TJK (FC diário)'!$2:$2,"&lt;="&amp;EOMONTH(S$1,0))</f>
        <v>0</v>
      </c>
      <c r="T82" s="165">
        <f>SUMIFS('TJK (FC diário)'!88:88,'TJK (FC diário)'!$2:$2,"&gt;="&amp;'Output TJK'!T$1,'TJK (FC diário)'!$2:$2,"&lt;="&amp;EOMONTH(T$1,0))</f>
        <v>0</v>
      </c>
    </row>
    <row r="83" spans="1:20" ht="15.75" customHeight="1" outlineLevel="1" x14ac:dyDescent="0.35">
      <c r="A83" s="2" t="s">
        <v>602</v>
      </c>
      <c r="B83" s="5"/>
      <c r="C83" s="5"/>
      <c r="D83" s="12">
        <f>SUMIFS('TJK (FC diário)'!89:89,'TJK (FC diário)'!$2:$2,"&gt;="&amp;'Output TJK'!D$1,'TJK (FC diário)'!$2:$2,"&lt;="&amp;EOMONTH(D$1,0))</f>
        <v>0</v>
      </c>
      <c r="E83" s="12">
        <f>SUMIFS('TJK (FC diário)'!89:89,'TJK (FC diário)'!$2:$2,"&gt;="&amp;'Output TJK'!E$1,'TJK (FC diário)'!$2:$2,"&lt;="&amp;EOMONTH(E$1,0))</f>
        <v>0</v>
      </c>
      <c r="F83" s="12">
        <f>SUMIFS('TJK (FC diário)'!89:89,'TJK (FC diário)'!$2:$2,"&gt;="&amp;'Output TJK'!F$1,'TJK (FC diário)'!$2:$2,"&lt;="&amp;EOMONTH(F$1,0))</f>
        <v>0</v>
      </c>
      <c r="G83" s="165">
        <f>SUMIFS('TJK (FC diário)'!89:89,'TJK (FC diário)'!$2:$2,"&gt;="&amp;'Output TJK'!G$1,'TJK (FC diário)'!$2:$2,"&lt;="&amp;EOMONTH(G$1,0))</f>
        <v>0</v>
      </c>
      <c r="H83" s="165">
        <f>SUMIFS('TJK (FC diário)'!89:89,'TJK (FC diário)'!$2:$2,"&gt;="&amp;'Output TJK'!H$1,'TJK (FC diário)'!$2:$2,"&lt;="&amp;EOMONTH(H$1,0))</f>
        <v>0</v>
      </c>
      <c r="I83" s="165">
        <f>SUMIFS('TJK (FC diário)'!89:89,'TJK (FC diário)'!$2:$2,"&gt;="&amp;'Output TJK'!I$1,'TJK (FC diário)'!$2:$2,"&lt;="&amp;EOMONTH(I$1,0))</f>
        <v>0</v>
      </c>
      <c r="J83" s="165">
        <f>SUMIFS('TJK (FC diário)'!89:89,'TJK (FC diário)'!$2:$2,"&gt;="&amp;'Output TJK'!J$1,'TJK (FC diário)'!$2:$2,"&lt;="&amp;EOMONTH(J$1,0))</f>
        <v>0</v>
      </c>
      <c r="K83" s="165">
        <f>SUMIFS('TJK (FC diário)'!89:89,'TJK (FC diário)'!$2:$2,"&gt;="&amp;'Output TJK'!K$1,'TJK (FC diário)'!$2:$2,"&lt;="&amp;EOMONTH(K$1,0))</f>
        <v>0</v>
      </c>
      <c r="L83" s="165">
        <f>SUMIFS('TJK (FC diário)'!89:89,'TJK (FC diário)'!$2:$2,"&gt;="&amp;'Output TJK'!L$1,'TJK (FC diário)'!$2:$2,"&lt;="&amp;EOMONTH(L$1,0))</f>
        <v>0</v>
      </c>
      <c r="M83" s="165">
        <f>SUMIFS('TJK (FC diário)'!89:89,'TJK (FC diário)'!$2:$2,"&gt;="&amp;'Output TJK'!M$1,'TJK (FC diário)'!$2:$2,"&lt;="&amp;EOMONTH(M$1,0))</f>
        <v>0</v>
      </c>
      <c r="N83" s="165">
        <f>SUMIFS('TJK (FC diário)'!89:89,'TJK (FC diário)'!$2:$2,"&gt;="&amp;'Output TJK'!N$1,'TJK (FC diário)'!$2:$2,"&lt;="&amp;EOMONTH(N$1,0))</f>
        <v>0</v>
      </c>
      <c r="O83" s="165">
        <f>SUMIFS('TJK (FC diário)'!89:89,'TJK (FC diário)'!$2:$2,"&gt;="&amp;'Output TJK'!O$1,'TJK (FC diário)'!$2:$2,"&lt;="&amp;EOMONTH(O$1,0))</f>
        <v>0</v>
      </c>
      <c r="P83" s="165">
        <f>SUMIFS('TJK (FC diário)'!89:89,'TJK (FC diário)'!$2:$2,"&gt;="&amp;'Output TJK'!P$1,'TJK (FC diário)'!$2:$2,"&lt;="&amp;EOMONTH(P$1,0))</f>
        <v>0</v>
      </c>
      <c r="Q83" s="165">
        <f>SUMIFS('TJK (FC diário)'!89:89,'TJK (FC diário)'!$2:$2,"&gt;="&amp;'Output TJK'!Q$1,'TJK (FC diário)'!$2:$2,"&lt;="&amp;EOMONTH(Q$1,0))</f>
        <v>0</v>
      </c>
      <c r="R83" s="165">
        <f>SUMIFS('TJK (FC diário)'!89:89,'TJK (FC diário)'!$2:$2,"&gt;="&amp;'Output TJK'!R$1,'TJK (FC diário)'!$2:$2,"&lt;="&amp;EOMONTH(R$1,0))</f>
        <v>0</v>
      </c>
      <c r="S83" s="165">
        <f>SUMIFS('TJK (FC diário)'!89:89,'TJK (FC diário)'!$2:$2,"&gt;="&amp;'Output TJK'!S$1,'TJK (FC diário)'!$2:$2,"&lt;="&amp;EOMONTH(S$1,0))</f>
        <v>0</v>
      </c>
      <c r="T83" s="165">
        <f>SUMIFS('TJK (FC diário)'!89:89,'TJK (FC diário)'!$2:$2,"&gt;="&amp;'Output TJK'!T$1,'TJK (FC diário)'!$2:$2,"&lt;="&amp;EOMONTH(T$1,0))</f>
        <v>0</v>
      </c>
    </row>
    <row r="84" spans="1:20" ht="15.75" customHeight="1" x14ac:dyDescent="0.35">
      <c r="B84" s="5"/>
      <c r="C84" s="5"/>
      <c r="D84" s="12"/>
      <c r="E84" s="12"/>
      <c r="F84" s="12"/>
      <c r="G84" s="165"/>
    </row>
    <row r="85" spans="1:20" ht="15.75" customHeight="1" x14ac:dyDescent="0.35">
      <c r="A85" s="2"/>
      <c r="B85" s="5"/>
      <c r="C85" s="5"/>
      <c r="D85" s="12"/>
      <c r="E85" s="12"/>
      <c r="F85" s="12"/>
      <c r="G85" s="165"/>
    </row>
    <row r="86" spans="1:20" ht="15.75" customHeight="1" x14ac:dyDescent="0.35">
      <c r="A86" s="2"/>
    </row>
    <row r="87" spans="1:20" ht="15.75" customHeight="1" x14ac:dyDescent="0.35"/>
    <row r="88" spans="1:20" ht="15.75" customHeight="1" x14ac:dyDescent="0.35"/>
    <row r="89" spans="1:20" ht="15.75" customHeight="1" x14ac:dyDescent="0.35"/>
    <row r="90" spans="1:20" ht="15.75" customHeight="1" x14ac:dyDescent="0.35"/>
    <row r="91" spans="1:20" ht="15.75" customHeight="1" x14ac:dyDescent="0.35"/>
    <row r="92" spans="1:20" ht="15.75" customHeight="1" x14ac:dyDescent="0.35"/>
    <row r="93" spans="1:20" ht="15.75" customHeight="1" x14ac:dyDescent="0.35"/>
    <row r="94" spans="1:20" ht="15.75" customHeight="1" x14ac:dyDescent="0.35"/>
    <row r="95" spans="1:20" ht="15.75" customHeight="1" x14ac:dyDescent="0.35"/>
    <row r="96" spans="1:20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  <row r="1005" ht="15.75" customHeight="1" x14ac:dyDescent="0.35"/>
    <row r="1006" ht="15.75" customHeight="1" x14ac:dyDescent="0.35"/>
    <row r="1007" ht="15.75" customHeight="1" x14ac:dyDescent="0.35"/>
  </sheetData>
  <mergeCells count="1">
    <mergeCell ref="A1:A2"/>
  </mergeCells>
  <pageMargins left="0.511811024" right="0.511811024" top="0.78740157499999996" bottom="0.78740157499999996" header="0" footer="0"/>
  <pageSetup orientation="landscape"/>
  <headerFooter>
    <oddHeader>&amp;L&amp;"Calibri"&amp;1 &amp;K0000FF TechnipFMC | Internal#_x000D_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8EAADB"/>
  </sheetPr>
  <dimension ref="A1:UF289"/>
  <sheetViews>
    <sheetView showGridLines="0" zoomScale="60" zoomScaleNormal="60" workbookViewId="0">
      <pane xSplit="1" ySplit="3" topLeftCell="HA70" activePane="bottomRight" state="frozen"/>
      <selection pane="topRight" activeCell="B1" sqref="B1"/>
      <selection pane="bottomLeft" activeCell="A4" sqref="A4"/>
      <selection pane="bottomRight" activeCell="A88" sqref="A88"/>
    </sheetView>
  </sheetViews>
  <sheetFormatPr defaultColWidth="14.453125" defaultRowHeight="15" customHeight="1" outlineLevelRow="2" outlineLevelCol="1" x14ac:dyDescent="0.35"/>
  <cols>
    <col min="1" max="1" width="55.54296875" customWidth="1"/>
    <col min="2" max="2" width="9.453125" customWidth="1"/>
    <col min="3" max="3" width="8.7265625" customWidth="1"/>
    <col min="4" max="4" width="13" customWidth="1" outlineLevel="1"/>
    <col min="5" max="9" width="11.54296875" customWidth="1" outlineLevel="1"/>
    <col min="10" max="10" width="13" customWidth="1" outlineLevel="1"/>
    <col min="11" max="21" width="11.54296875" customWidth="1" outlineLevel="1"/>
    <col min="22" max="22" width="13" customWidth="1" outlineLevel="1"/>
    <col min="23" max="24" width="11.54296875" customWidth="1" outlineLevel="1"/>
    <col min="25" max="25" width="17.7265625" customWidth="1" outlineLevel="1"/>
    <col min="26" max="34" width="13" customWidth="1" outlineLevel="1"/>
    <col min="35" max="35" width="15.54296875" customWidth="1"/>
    <col min="36" max="36" width="12.81640625" customWidth="1"/>
    <col min="37" max="37" width="13.81640625" customWidth="1"/>
    <col min="38" max="38" width="14.81640625" customWidth="1"/>
    <col min="39" max="39" width="14.54296875" customWidth="1"/>
    <col min="40" max="40" width="15.81640625" customWidth="1"/>
    <col min="41" max="41" width="12.81640625" customWidth="1"/>
    <col min="42" max="42" width="15" customWidth="1"/>
    <col min="43" max="43" width="12.81640625" customWidth="1"/>
    <col min="44" max="44" width="13.7265625" customWidth="1"/>
    <col min="45" max="45" width="12.81640625" customWidth="1"/>
    <col min="46" max="46" width="13" customWidth="1"/>
    <col min="47" max="47" width="13.1796875" customWidth="1"/>
    <col min="48" max="48" width="15.26953125" customWidth="1"/>
    <col min="96" max="96" width="18.453125" customWidth="1"/>
    <col min="131" max="131" width="18" customWidth="1"/>
    <col min="197" max="197" width="16.1796875" customWidth="1"/>
    <col min="201" max="201" width="17" customWidth="1"/>
    <col min="247" max="552" width="14.453125" customWidth="1"/>
  </cols>
  <sheetData>
    <row r="1" spans="1:552" ht="14.5" customHeight="1" x14ac:dyDescent="0.35">
      <c r="A1" s="222" t="s">
        <v>141</v>
      </c>
    </row>
    <row r="2" spans="1:552" ht="14.5" customHeight="1" x14ac:dyDescent="0.35">
      <c r="A2" s="218"/>
      <c r="D2" s="56">
        <v>45474</v>
      </c>
      <c r="E2" s="56">
        <v>45475</v>
      </c>
      <c r="F2" s="56">
        <v>45476</v>
      </c>
      <c r="G2" s="56">
        <v>45477</v>
      </c>
      <c r="H2" s="56">
        <v>45478</v>
      </c>
      <c r="I2" s="56">
        <v>45479</v>
      </c>
      <c r="J2" s="56">
        <v>45480</v>
      </c>
      <c r="K2" s="56">
        <v>45481</v>
      </c>
      <c r="L2" s="56">
        <v>45482</v>
      </c>
      <c r="M2" s="56">
        <v>45483</v>
      </c>
      <c r="N2" s="56">
        <v>45484</v>
      </c>
      <c r="O2" s="56">
        <v>45485</v>
      </c>
      <c r="P2" s="56">
        <v>45486</v>
      </c>
      <c r="Q2" s="56">
        <v>45487</v>
      </c>
      <c r="R2" s="56">
        <v>45488</v>
      </c>
      <c r="S2" s="56">
        <v>45489</v>
      </c>
      <c r="T2" s="56">
        <v>45490</v>
      </c>
      <c r="U2" s="56">
        <v>45491</v>
      </c>
      <c r="V2" s="56">
        <v>45492</v>
      </c>
      <c r="W2" s="56">
        <v>45493</v>
      </c>
      <c r="X2" s="56">
        <v>45494</v>
      </c>
      <c r="Y2" s="56">
        <v>45495</v>
      </c>
      <c r="Z2" s="56">
        <v>45496</v>
      </c>
      <c r="AA2" s="56">
        <v>45497</v>
      </c>
      <c r="AB2" s="56">
        <v>45498</v>
      </c>
      <c r="AC2" s="56">
        <v>45499</v>
      </c>
      <c r="AD2" s="56">
        <v>45500</v>
      </c>
      <c r="AE2" s="56">
        <v>45501</v>
      </c>
      <c r="AF2" s="56">
        <v>45502</v>
      </c>
      <c r="AG2" s="56">
        <v>45503</v>
      </c>
      <c r="AH2" s="56">
        <v>45504</v>
      </c>
      <c r="AI2" s="56">
        <v>45505</v>
      </c>
      <c r="AJ2" s="56">
        <v>45506</v>
      </c>
      <c r="AK2" s="56">
        <v>45507</v>
      </c>
      <c r="AL2" s="56">
        <v>45508</v>
      </c>
      <c r="AM2" s="56">
        <v>45509</v>
      </c>
      <c r="AN2" s="56">
        <v>45510</v>
      </c>
      <c r="AO2" s="56">
        <v>45511</v>
      </c>
      <c r="AP2" s="56">
        <v>45512</v>
      </c>
      <c r="AQ2" s="56">
        <v>45513</v>
      </c>
      <c r="AR2" s="56">
        <v>45514</v>
      </c>
      <c r="AS2" s="56">
        <v>45515</v>
      </c>
      <c r="AT2" s="56">
        <v>45516</v>
      </c>
      <c r="AU2" s="56">
        <v>45517</v>
      </c>
      <c r="AV2" s="56">
        <v>45518</v>
      </c>
      <c r="AW2" s="56">
        <v>45519</v>
      </c>
      <c r="AX2" s="56">
        <v>45520</v>
      </c>
      <c r="AY2" s="56">
        <v>45521</v>
      </c>
      <c r="AZ2" s="56">
        <v>45522</v>
      </c>
      <c r="BA2" s="56">
        <v>45523</v>
      </c>
      <c r="BB2" s="56">
        <v>45524</v>
      </c>
      <c r="BC2" s="56">
        <v>45525</v>
      </c>
      <c r="BD2" s="56">
        <v>45526</v>
      </c>
      <c r="BE2" s="56">
        <v>45527</v>
      </c>
      <c r="BF2" s="56">
        <v>45528</v>
      </c>
      <c r="BG2" s="56">
        <v>45529</v>
      </c>
      <c r="BH2" s="56">
        <v>45530</v>
      </c>
      <c r="BI2" s="56">
        <v>45531</v>
      </c>
      <c r="BJ2" s="56">
        <v>45532</v>
      </c>
      <c r="BK2" s="56">
        <v>45533</v>
      </c>
      <c r="BL2" s="56">
        <v>45534</v>
      </c>
      <c r="BM2" s="56">
        <v>45535</v>
      </c>
      <c r="BN2" s="55">
        <v>45536</v>
      </c>
      <c r="BO2" s="56">
        <v>45537</v>
      </c>
      <c r="BP2" s="56">
        <v>45538</v>
      </c>
      <c r="BQ2" s="56">
        <v>45539</v>
      </c>
      <c r="BR2" s="56">
        <v>45540</v>
      </c>
      <c r="BS2" s="56">
        <v>45541</v>
      </c>
      <c r="BT2" s="56">
        <v>45542</v>
      </c>
      <c r="BU2" s="56">
        <v>45543</v>
      </c>
      <c r="BV2" s="56">
        <v>45544</v>
      </c>
      <c r="BW2" s="56">
        <v>45545</v>
      </c>
      <c r="BX2" s="56">
        <v>45546</v>
      </c>
      <c r="BY2" s="56">
        <v>45547</v>
      </c>
      <c r="BZ2" s="56">
        <v>45548</v>
      </c>
      <c r="CA2" s="56">
        <v>45549</v>
      </c>
      <c r="CB2" s="56">
        <v>45550</v>
      </c>
      <c r="CC2" s="56">
        <v>45551</v>
      </c>
      <c r="CD2" s="56">
        <v>45552</v>
      </c>
      <c r="CE2" s="56">
        <v>45553</v>
      </c>
      <c r="CF2" s="56">
        <v>45554</v>
      </c>
      <c r="CG2" s="56">
        <v>45555</v>
      </c>
      <c r="CH2" s="56">
        <v>45556</v>
      </c>
      <c r="CI2" s="56">
        <v>45557</v>
      </c>
      <c r="CJ2" s="56">
        <v>45558</v>
      </c>
      <c r="CK2" s="56">
        <v>45559</v>
      </c>
      <c r="CL2" s="56">
        <v>45560</v>
      </c>
      <c r="CM2" s="56">
        <v>45561</v>
      </c>
      <c r="CN2" s="56">
        <v>45562</v>
      </c>
      <c r="CO2" s="56">
        <v>45563</v>
      </c>
      <c r="CP2" s="56">
        <v>45564</v>
      </c>
      <c r="CQ2" s="122">
        <v>45565</v>
      </c>
      <c r="CR2" s="122">
        <v>45566</v>
      </c>
      <c r="CS2" s="56">
        <v>45567</v>
      </c>
      <c r="CT2" s="56">
        <v>45568</v>
      </c>
      <c r="CU2" s="56">
        <v>45569</v>
      </c>
      <c r="CV2" s="56">
        <v>45570</v>
      </c>
      <c r="CW2" s="56">
        <v>45571</v>
      </c>
      <c r="CX2" s="56">
        <v>45572</v>
      </c>
      <c r="CY2" s="56">
        <v>45573</v>
      </c>
      <c r="CZ2" s="56">
        <v>45574</v>
      </c>
      <c r="DA2" s="56">
        <v>45575</v>
      </c>
      <c r="DB2" s="56">
        <v>45576</v>
      </c>
      <c r="DC2" s="56">
        <v>45577</v>
      </c>
      <c r="DD2" s="56">
        <v>45578</v>
      </c>
      <c r="DE2" s="56">
        <v>45579</v>
      </c>
      <c r="DF2" s="56">
        <v>45580</v>
      </c>
      <c r="DG2" s="56">
        <v>45581</v>
      </c>
      <c r="DH2" s="56">
        <v>45582</v>
      </c>
      <c r="DI2" s="56">
        <v>45583</v>
      </c>
      <c r="DJ2" s="56">
        <v>45584</v>
      </c>
      <c r="DK2" s="56">
        <v>45585</v>
      </c>
      <c r="DL2" s="56">
        <v>45586</v>
      </c>
      <c r="DM2" s="56">
        <v>45587</v>
      </c>
      <c r="DN2" s="56">
        <v>45588</v>
      </c>
      <c r="DO2" s="56">
        <v>45589</v>
      </c>
      <c r="DP2" s="56">
        <v>45590</v>
      </c>
      <c r="DQ2" s="56">
        <v>45591</v>
      </c>
      <c r="DR2" s="56">
        <v>45592</v>
      </c>
      <c r="DS2" s="56">
        <v>45593</v>
      </c>
      <c r="DT2" s="56">
        <v>45594</v>
      </c>
      <c r="DU2" s="56">
        <v>45595</v>
      </c>
      <c r="DV2" s="56">
        <v>45596</v>
      </c>
      <c r="DW2" s="56">
        <v>45597</v>
      </c>
      <c r="DX2" s="56">
        <v>45598</v>
      </c>
      <c r="DY2" s="56">
        <v>45599</v>
      </c>
      <c r="DZ2" s="56">
        <v>45600</v>
      </c>
      <c r="EA2" s="56">
        <v>45601</v>
      </c>
      <c r="EB2" s="56">
        <v>45602</v>
      </c>
      <c r="EC2" s="56">
        <v>45603</v>
      </c>
      <c r="ED2" s="56">
        <v>45604</v>
      </c>
      <c r="EE2" s="56">
        <v>45605</v>
      </c>
      <c r="EF2" s="56">
        <v>45606</v>
      </c>
      <c r="EG2" s="56">
        <v>45607</v>
      </c>
      <c r="EH2" s="56">
        <v>45608</v>
      </c>
      <c r="EI2" s="56">
        <v>45609</v>
      </c>
      <c r="EJ2" s="56">
        <v>45610</v>
      </c>
      <c r="EK2" s="56">
        <v>45611</v>
      </c>
      <c r="EL2" s="56">
        <v>45612</v>
      </c>
      <c r="EM2" s="56">
        <v>45613</v>
      </c>
      <c r="EN2" s="56">
        <v>45614</v>
      </c>
      <c r="EO2" s="56">
        <v>45615</v>
      </c>
      <c r="EP2" s="56">
        <v>45616</v>
      </c>
      <c r="EQ2" s="56">
        <v>45617</v>
      </c>
      <c r="ER2" s="56">
        <v>45618</v>
      </c>
      <c r="ES2" s="56">
        <v>45619</v>
      </c>
      <c r="ET2" s="56">
        <v>45620</v>
      </c>
      <c r="EU2" s="56">
        <v>45621</v>
      </c>
      <c r="EV2" s="56">
        <v>45622</v>
      </c>
      <c r="EW2" s="56">
        <v>45623</v>
      </c>
      <c r="EX2" s="56">
        <v>45624</v>
      </c>
      <c r="EY2" s="56">
        <v>45625</v>
      </c>
      <c r="EZ2" s="56">
        <v>45626</v>
      </c>
      <c r="FA2" s="56">
        <v>45627</v>
      </c>
      <c r="FB2" s="56">
        <v>45628</v>
      </c>
      <c r="FC2" s="56">
        <v>45629</v>
      </c>
      <c r="FD2" s="56">
        <v>45630</v>
      </c>
      <c r="FE2" s="56">
        <v>45631</v>
      </c>
      <c r="FF2" s="56">
        <v>45632</v>
      </c>
      <c r="FG2" s="56">
        <v>45633</v>
      </c>
      <c r="FH2" s="56">
        <v>45634</v>
      </c>
      <c r="FI2" s="56">
        <v>45635</v>
      </c>
      <c r="FJ2" s="56">
        <v>45636</v>
      </c>
      <c r="FK2" s="56">
        <v>45637</v>
      </c>
      <c r="FL2" s="56">
        <v>45638</v>
      </c>
      <c r="FM2" s="56">
        <v>45639</v>
      </c>
      <c r="FN2" s="56">
        <v>45640</v>
      </c>
      <c r="FO2" s="56">
        <v>45641</v>
      </c>
      <c r="FP2" s="56">
        <v>45642</v>
      </c>
      <c r="FQ2" s="56">
        <v>45643</v>
      </c>
      <c r="FR2" s="56">
        <v>45644</v>
      </c>
      <c r="FS2" s="56">
        <v>45645</v>
      </c>
      <c r="FT2" s="56">
        <v>45646</v>
      </c>
      <c r="FU2" s="56">
        <v>45647</v>
      </c>
      <c r="FV2" s="56">
        <v>45648</v>
      </c>
      <c r="FW2" s="56">
        <v>45649</v>
      </c>
      <c r="FX2" s="56">
        <v>45650</v>
      </c>
      <c r="FY2" s="56">
        <v>45651</v>
      </c>
      <c r="FZ2" s="56">
        <v>45652</v>
      </c>
      <c r="GA2" s="56">
        <v>45653</v>
      </c>
      <c r="GB2" s="56">
        <v>45654</v>
      </c>
      <c r="GC2" s="56">
        <v>45655</v>
      </c>
      <c r="GD2" s="56">
        <v>45656</v>
      </c>
      <c r="GE2" s="56">
        <v>45657</v>
      </c>
      <c r="GF2" s="56">
        <v>45658</v>
      </c>
      <c r="GG2" s="56">
        <v>45659</v>
      </c>
      <c r="GH2" s="56">
        <v>45660</v>
      </c>
      <c r="GI2" s="56">
        <v>45661</v>
      </c>
      <c r="GJ2" s="56">
        <v>45662</v>
      </c>
      <c r="GK2" s="56">
        <v>45663</v>
      </c>
      <c r="GL2" s="56">
        <v>45664</v>
      </c>
      <c r="GM2" s="56">
        <v>45665</v>
      </c>
      <c r="GN2" s="56">
        <v>45666</v>
      </c>
      <c r="GO2" s="56">
        <v>45667</v>
      </c>
      <c r="GP2" s="56">
        <v>45668</v>
      </c>
      <c r="GQ2" s="56">
        <v>45669</v>
      </c>
      <c r="GR2" s="56">
        <v>45670</v>
      </c>
      <c r="GS2" s="56">
        <v>45671</v>
      </c>
      <c r="GT2" s="56">
        <v>45672</v>
      </c>
      <c r="GU2" s="56">
        <v>45673</v>
      </c>
      <c r="GV2" s="56">
        <v>45674</v>
      </c>
      <c r="GW2" s="56">
        <v>45675</v>
      </c>
      <c r="GX2" s="56">
        <v>45676</v>
      </c>
      <c r="GY2" s="56">
        <v>45677</v>
      </c>
      <c r="GZ2" s="56">
        <v>45678</v>
      </c>
      <c r="HA2" s="56">
        <v>45679</v>
      </c>
      <c r="HB2" s="56">
        <v>45680</v>
      </c>
      <c r="HC2" s="56">
        <v>45681</v>
      </c>
      <c r="HD2" s="56">
        <v>45682</v>
      </c>
      <c r="HE2" s="56">
        <v>45683</v>
      </c>
      <c r="HF2" s="56">
        <v>45684</v>
      </c>
      <c r="HG2" s="56">
        <v>45685</v>
      </c>
      <c r="HH2" s="56">
        <v>45686</v>
      </c>
      <c r="HI2" s="56">
        <v>45687</v>
      </c>
      <c r="HJ2" s="56">
        <v>45688</v>
      </c>
      <c r="HK2" s="56">
        <v>45689</v>
      </c>
      <c r="HL2" s="56">
        <v>45690</v>
      </c>
      <c r="HM2" s="56">
        <v>45691</v>
      </c>
      <c r="HN2" s="56">
        <v>45692</v>
      </c>
      <c r="HO2" s="56">
        <v>45693</v>
      </c>
      <c r="HP2" s="56">
        <v>45694</v>
      </c>
      <c r="HQ2" s="56">
        <v>45695</v>
      </c>
      <c r="HR2" s="56">
        <v>45696</v>
      </c>
      <c r="HS2" s="56">
        <v>45697</v>
      </c>
      <c r="HT2" s="56">
        <v>45698</v>
      </c>
      <c r="HU2" s="56">
        <v>45699</v>
      </c>
      <c r="HV2" s="56">
        <v>45700</v>
      </c>
      <c r="HW2" s="56">
        <v>45701</v>
      </c>
      <c r="HX2" s="56">
        <v>45702</v>
      </c>
      <c r="HY2" s="56">
        <v>45703</v>
      </c>
      <c r="HZ2" s="56">
        <v>45704</v>
      </c>
      <c r="IA2" s="56">
        <v>45705</v>
      </c>
      <c r="IB2" s="56">
        <v>45706</v>
      </c>
      <c r="IC2" s="56">
        <v>45707</v>
      </c>
      <c r="ID2" s="56">
        <v>45708</v>
      </c>
      <c r="IE2" s="56">
        <v>45709</v>
      </c>
      <c r="IF2" s="56">
        <v>45710</v>
      </c>
      <c r="IG2" s="56">
        <v>45711</v>
      </c>
      <c r="IH2" s="56">
        <v>45712</v>
      </c>
      <c r="II2" s="56">
        <v>45713</v>
      </c>
      <c r="IJ2" s="56">
        <v>45714</v>
      </c>
      <c r="IK2" s="56">
        <v>45715</v>
      </c>
      <c r="IL2" s="56">
        <v>45716</v>
      </c>
      <c r="IM2" s="56">
        <v>45717</v>
      </c>
      <c r="IN2" s="56">
        <v>45718</v>
      </c>
      <c r="IO2" s="56">
        <v>45719</v>
      </c>
      <c r="IP2" s="56">
        <v>45720</v>
      </c>
      <c r="IQ2" s="56">
        <v>45721</v>
      </c>
      <c r="IR2" s="56">
        <v>45722</v>
      </c>
      <c r="IS2" s="56">
        <v>45723</v>
      </c>
      <c r="IT2" s="56">
        <v>45724</v>
      </c>
      <c r="IU2" s="56">
        <v>45725</v>
      </c>
      <c r="IV2" s="56">
        <v>45726</v>
      </c>
      <c r="IW2" s="56">
        <v>45727</v>
      </c>
      <c r="IX2" s="56">
        <v>45728</v>
      </c>
      <c r="IY2" s="56">
        <v>45729</v>
      </c>
      <c r="IZ2" s="56">
        <v>45730</v>
      </c>
      <c r="JA2" s="56">
        <v>45731</v>
      </c>
      <c r="JB2" s="56">
        <v>45732</v>
      </c>
      <c r="JC2" s="56">
        <v>45733</v>
      </c>
      <c r="JD2" s="56">
        <v>45734</v>
      </c>
      <c r="JE2" s="56">
        <v>45735</v>
      </c>
      <c r="JF2" s="56">
        <v>45736</v>
      </c>
      <c r="JG2" s="56">
        <v>45737</v>
      </c>
      <c r="JH2" s="56">
        <v>45738</v>
      </c>
      <c r="JI2" s="56">
        <v>45739</v>
      </c>
      <c r="JJ2" s="56">
        <v>45740</v>
      </c>
      <c r="JK2" s="56">
        <v>45741</v>
      </c>
      <c r="JL2" s="56">
        <v>45742</v>
      </c>
      <c r="JM2" s="56">
        <v>45743</v>
      </c>
      <c r="JN2" s="56">
        <v>45744</v>
      </c>
      <c r="JO2" s="56">
        <v>45745</v>
      </c>
      <c r="JP2" s="56">
        <v>45746</v>
      </c>
      <c r="JQ2" s="56">
        <v>45747</v>
      </c>
      <c r="JR2" s="56">
        <v>45748</v>
      </c>
      <c r="JS2" s="56">
        <v>45749</v>
      </c>
      <c r="JT2" s="56">
        <v>45750</v>
      </c>
      <c r="JU2" s="56">
        <v>45751</v>
      </c>
      <c r="JV2" s="56">
        <v>45752</v>
      </c>
      <c r="JW2" s="56">
        <v>45753</v>
      </c>
      <c r="JX2" s="56">
        <v>45754</v>
      </c>
      <c r="JY2" s="56">
        <v>45755</v>
      </c>
      <c r="JZ2" s="56">
        <v>45756</v>
      </c>
      <c r="KA2" s="56">
        <v>45757</v>
      </c>
      <c r="KB2" s="56">
        <v>45758</v>
      </c>
      <c r="KC2" s="56">
        <v>45759</v>
      </c>
      <c r="KD2" s="56">
        <v>45760</v>
      </c>
      <c r="KE2" s="56">
        <v>45761</v>
      </c>
      <c r="KF2" s="56">
        <v>45762</v>
      </c>
      <c r="KG2" s="56">
        <v>45763</v>
      </c>
      <c r="KH2" s="56">
        <v>45764</v>
      </c>
      <c r="KI2" s="56">
        <v>45765</v>
      </c>
      <c r="KJ2" s="56">
        <v>45766</v>
      </c>
      <c r="KK2" s="56">
        <v>45767</v>
      </c>
      <c r="KL2" s="56">
        <v>45768</v>
      </c>
      <c r="KM2" s="56">
        <v>45769</v>
      </c>
      <c r="KN2" s="56">
        <v>45770</v>
      </c>
      <c r="KO2" s="56">
        <v>45771</v>
      </c>
      <c r="KP2" s="56">
        <v>45772</v>
      </c>
      <c r="KQ2" s="56">
        <v>45773</v>
      </c>
      <c r="KR2" s="56">
        <v>45774</v>
      </c>
      <c r="KS2" s="56">
        <v>45775</v>
      </c>
      <c r="KT2" s="56">
        <v>45776</v>
      </c>
      <c r="KU2" s="56">
        <v>45777</v>
      </c>
      <c r="KV2" s="56">
        <v>45778</v>
      </c>
      <c r="KW2" s="56">
        <v>45779</v>
      </c>
      <c r="KX2" s="56">
        <v>45780</v>
      </c>
      <c r="KY2" s="56">
        <v>45781</v>
      </c>
      <c r="KZ2" s="56">
        <v>45782</v>
      </c>
      <c r="LA2" s="56">
        <v>45783</v>
      </c>
      <c r="LB2" s="56">
        <v>45784</v>
      </c>
      <c r="LC2" s="56">
        <v>45785</v>
      </c>
      <c r="LD2" s="56">
        <v>45786</v>
      </c>
      <c r="LE2" s="56">
        <v>45787</v>
      </c>
      <c r="LF2" s="56">
        <v>45788</v>
      </c>
      <c r="LG2" s="56">
        <v>45789</v>
      </c>
      <c r="LH2" s="56">
        <v>45790</v>
      </c>
      <c r="LI2" s="56">
        <v>45791</v>
      </c>
      <c r="LJ2" s="56">
        <v>45792</v>
      </c>
      <c r="LK2" s="56">
        <v>45793</v>
      </c>
      <c r="LL2" s="56">
        <v>45794</v>
      </c>
      <c r="LM2" s="56">
        <v>45795</v>
      </c>
      <c r="LN2" s="56">
        <v>45796</v>
      </c>
      <c r="LO2" s="56">
        <v>45797</v>
      </c>
      <c r="LP2" s="56">
        <v>45798</v>
      </c>
      <c r="LQ2" s="56">
        <v>45799</v>
      </c>
      <c r="LR2" s="56">
        <v>45800</v>
      </c>
      <c r="LS2" s="56">
        <v>45801</v>
      </c>
      <c r="LT2" s="56">
        <v>45802</v>
      </c>
      <c r="LU2" s="56">
        <v>45803</v>
      </c>
      <c r="LV2" s="56">
        <v>45804</v>
      </c>
      <c r="LW2" s="56">
        <v>45805</v>
      </c>
      <c r="LX2" s="56">
        <v>45806</v>
      </c>
      <c r="LY2" s="56">
        <v>45807</v>
      </c>
      <c r="LZ2" s="56">
        <v>45808</v>
      </c>
      <c r="MA2" s="56">
        <v>45809</v>
      </c>
      <c r="MB2" s="56">
        <v>45810</v>
      </c>
      <c r="MC2" s="56">
        <v>45811</v>
      </c>
      <c r="MD2" s="56">
        <v>45812</v>
      </c>
      <c r="ME2" s="56">
        <v>45813</v>
      </c>
      <c r="MF2" s="56">
        <v>45814</v>
      </c>
      <c r="MG2" s="56">
        <v>45815</v>
      </c>
      <c r="MH2" s="56">
        <v>45816</v>
      </c>
      <c r="MI2" s="56">
        <v>45817</v>
      </c>
      <c r="MJ2" s="56">
        <v>45818</v>
      </c>
      <c r="MK2" s="56">
        <v>45819</v>
      </c>
      <c r="ML2" s="56">
        <v>45820</v>
      </c>
      <c r="MM2" s="56">
        <v>45821</v>
      </c>
      <c r="MN2" s="56">
        <v>45822</v>
      </c>
      <c r="MO2" s="56">
        <v>45823</v>
      </c>
      <c r="MP2" s="56">
        <v>45824</v>
      </c>
      <c r="MQ2" s="56">
        <v>45825</v>
      </c>
      <c r="MR2" s="56">
        <v>45826</v>
      </c>
      <c r="MS2" s="56">
        <v>45827</v>
      </c>
      <c r="MT2" s="56">
        <v>45828</v>
      </c>
      <c r="MU2" s="56">
        <v>45829</v>
      </c>
      <c r="MV2" s="56">
        <v>45830</v>
      </c>
      <c r="MW2" s="56">
        <v>45831</v>
      </c>
      <c r="MX2" s="56">
        <v>45832</v>
      </c>
      <c r="MY2" s="56">
        <v>45833</v>
      </c>
      <c r="MZ2" s="56">
        <v>45834</v>
      </c>
      <c r="NA2" s="56">
        <v>45835</v>
      </c>
      <c r="NB2" s="56">
        <v>45836</v>
      </c>
      <c r="NC2" s="56">
        <v>45837</v>
      </c>
      <c r="ND2" s="56">
        <v>45838</v>
      </c>
      <c r="NE2" s="56">
        <v>45839</v>
      </c>
      <c r="NF2" s="56">
        <v>45840</v>
      </c>
      <c r="NG2" s="56">
        <v>45841</v>
      </c>
      <c r="NH2" s="56">
        <v>45842</v>
      </c>
      <c r="NI2" s="56">
        <v>45843</v>
      </c>
      <c r="NJ2" s="56">
        <v>45844</v>
      </c>
      <c r="NK2" s="56">
        <v>45845</v>
      </c>
      <c r="NL2" s="56">
        <v>45846</v>
      </c>
      <c r="NM2" s="56">
        <v>45847</v>
      </c>
      <c r="NN2" s="56">
        <v>45848</v>
      </c>
      <c r="NO2" s="56">
        <v>45849</v>
      </c>
      <c r="NP2" s="56">
        <v>45850</v>
      </c>
      <c r="NQ2" s="56">
        <v>45851</v>
      </c>
      <c r="NR2" s="56">
        <v>45852</v>
      </c>
      <c r="NS2" s="56">
        <v>45853</v>
      </c>
      <c r="NT2" s="56">
        <v>45854</v>
      </c>
      <c r="NU2" s="56">
        <v>45855</v>
      </c>
      <c r="NV2" s="56">
        <v>45856</v>
      </c>
      <c r="NW2" s="56">
        <v>45857</v>
      </c>
      <c r="NX2" s="56">
        <v>45858</v>
      </c>
      <c r="NY2" s="56">
        <v>45859</v>
      </c>
      <c r="NZ2" s="56">
        <v>45860</v>
      </c>
      <c r="OA2" s="56">
        <v>45861</v>
      </c>
      <c r="OB2" s="56">
        <v>45862</v>
      </c>
      <c r="OC2" s="56">
        <v>45863</v>
      </c>
      <c r="OD2" s="56">
        <v>45864</v>
      </c>
      <c r="OE2" s="56">
        <v>45865</v>
      </c>
      <c r="OF2" s="56">
        <v>45866</v>
      </c>
      <c r="OG2" s="56">
        <v>45867</v>
      </c>
      <c r="OH2" s="56">
        <v>45868</v>
      </c>
      <c r="OI2" s="56">
        <v>45869</v>
      </c>
      <c r="OJ2" s="56">
        <v>45870</v>
      </c>
      <c r="OK2" s="56">
        <v>45871</v>
      </c>
      <c r="OL2" s="56">
        <v>45872</v>
      </c>
      <c r="OM2" s="56">
        <v>45873</v>
      </c>
      <c r="ON2" s="56">
        <v>45874</v>
      </c>
      <c r="OO2" s="56">
        <v>45875</v>
      </c>
      <c r="OP2" s="56">
        <v>45876</v>
      </c>
      <c r="OQ2" s="56">
        <v>45877</v>
      </c>
      <c r="OR2" s="56">
        <v>45878</v>
      </c>
      <c r="OS2" s="56">
        <v>45879</v>
      </c>
      <c r="OT2" s="56">
        <v>45880</v>
      </c>
      <c r="OU2" s="56">
        <v>45881</v>
      </c>
      <c r="OV2" s="56">
        <v>45882</v>
      </c>
      <c r="OW2" s="56">
        <v>45883</v>
      </c>
      <c r="OX2" s="56">
        <v>45884</v>
      </c>
      <c r="OY2" s="56">
        <v>45885</v>
      </c>
      <c r="OZ2" s="56">
        <v>45886</v>
      </c>
      <c r="PA2" s="56">
        <v>45887</v>
      </c>
      <c r="PB2" s="56">
        <v>45888</v>
      </c>
      <c r="PC2" s="56">
        <v>45889</v>
      </c>
      <c r="PD2" s="56">
        <v>45890</v>
      </c>
      <c r="PE2" s="56">
        <v>45891</v>
      </c>
      <c r="PF2" s="56">
        <v>45892</v>
      </c>
      <c r="PG2" s="56">
        <v>45893</v>
      </c>
      <c r="PH2" s="56">
        <v>45894</v>
      </c>
      <c r="PI2" s="56">
        <v>45895</v>
      </c>
      <c r="PJ2" s="56">
        <v>45896</v>
      </c>
      <c r="PK2" s="56">
        <v>45897</v>
      </c>
      <c r="PL2" s="56">
        <v>45898</v>
      </c>
      <c r="PM2" s="56">
        <v>45899</v>
      </c>
      <c r="PN2" s="56">
        <v>45900</v>
      </c>
      <c r="PO2" s="56">
        <v>45901</v>
      </c>
      <c r="PP2" s="56">
        <v>45902</v>
      </c>
      <c r="PQ2" s="56">
        <v>45903</v>
      </c>
      <c r="PR2" s="56">
        <v>45904</v>
      </c>
      <c r="PS2" s="56">
        <v>45905</v>
      </c>
      <c r="PT2" s="56">
        <v>45906</v>
      </c>
      <c r="PU2" s="56">
        <v>45907</v>
      </c>
      <c r="PV2" s="56">
        <v>45908</v>
      </c>
      <c r="PW2" s="56">
        <v>45909</v>
      </c>
      <c r="PX2" s="56">
        <v>45910</v>
      </c>
      <c r="PY2" s="56">
        <v>45911</v>
      </c>
      <c r="PZ2" s="56">
        <v>45912</v>
      </c>
      <c r="QA2" s="56">
        <v>45913</v>
      </c>
      <c r="QB2" s="56">
        <v>45914</v>
      </c>
      <c r="QC2" s="56">
        <v>45915</v>
      </c>
      <c r="QD2" s="56">
        <v>45916</v>
      </c>
      <c r="QE2" s="56">
        <v>45917</v>
      </c>
      <c r="QF2" s="56">
        <v>45918</v>
      </c>
      <c r="QG2" s="56">
        <v>45919</v>
      </c>
      <c r="QH2" s="56">
        <v>45920</v>
      </c>
      <c r="QI2" s="56">
        <v>45921</v>
      </c>
      <c r="QJ2" s="56">
        <v>45922</v>
      </c>
      <c r="QK2" s="56">
        <v>45923</v>
      </c>
      <c r="QL2" s="56">
        <v>45924</v>
      </c>
      <c r="QM2" s="56">
        <v>45925</v>
      </c>
      <c r="QN2" s="56">
        <v>45926</v>
      </c>
      <c r="QO2" s="56">
        <v>45927</v>
      </c>
      <c r="QP2" s="56">
        <v>45928</v>
      </c>
      <c r="QQ2" s="56">
        <v>45929</v>
      </c>
      <c r="QR2" s="56">
        <v>45930</v>
      </c>
      <c r="QS2" s="56">
        <v>45931</v>
      </c>
      <c r="QT2" s="56">
        <v>45932</v>
      </c>
      <c r="QU2" s="56">
        <v>45933</v>
      </c>
      <c r="QV2" s="56">
        <v>45934</v>
      </c>
      <c r="QW2" s="56">
        <v>45935</v>
      </c>
      <c r="QX2" s="56">
        <v>45936</v>
      </c>
      <c r="QY2" s="56">
        <v>45937</v>
      </c>
      <c r="QZ2" s="56">
        <v>45938</v>
      </c>
      <c r="RA2" s="56">
        <v>45939</v>
      </c>
      <c r="RB2" s="56">
        <v>45940</v>
      </c>
      <c r="RC2" s="56">
        <v>45941</v>
      </c>
      <c r="RD2" s="56">
        <v>45942</v>
      </c>
      <c r="RE2" s="56">
        <v>45943</v>
      </c>
      <c r="RF2" s="56">
        <v>45944</v>
      </c>
      <c r="RG2" s="56">
        <v>45945</v>
      </c>
      <c r="RH2" s="56">
        <v>45946</v>
      </c>
      <c r="RI2" s="56">
        <v>45947</v>
      </c>
      <c r="RJ2" s="56">
        <v>45948</v>
      </c>
      <c r="RK2" s="56">
        <v>45949</v>
      </c>
      <c r="RL2" s="56">
        <v>45950</v>
      </c>
      <c r="RM2" s="56">
        <v>45951</v>
      </c>
      <c r="RN2" s="56">
        <v>45952</v>
      </c>
      <c r="RO2" s="56">
        <v>45953</v>
      </c>
      <c r="RP2" s="56">
        <v>45954</v>
      </c>
      <c r="RQ2" s="56">
        <v>45955</v>
      </c>
      <c r="RR2" s="56">
        <v>45956</v>
      </c>
      <c r="RS2" s="56">
        <v>45957</v>
      </c>
      <c r="RT2" s="56">
        <v>45958</v>
      </c>
      <c r="RU2" s="56">
        <v>45959</v>
      </c>
      <c r="RV2" s="56">
        <v>45960</v>
      </c>
      <c r="RW2" s="56">
        <v>45961</v>
      </c>
      <c r="RX2" s="56">
        <v>45962</v>
      </c>
      <c r="RY2" s="56">
        <v>45963</v>
      </c>
      <c r="RZ2" s="56">
        <v>45964</v>
      </c>
      <c r="SA2" s="56">
        <v>45965</v>
      </c>
      <c r="SB2" s="56">
        <v>45966</v>
      </c>
      <c r="SC2" s="56">
        <v>45967</v>
      </c>
      <c r="SD2" s="56">
        <v>45968</v>
      </c>
      <c r="SE2" s="56">
        <v>45969</v>
      </c>
      <c r="SF2" s="56">
        <v>45970</v>
      </c>
      <c r="SG2" s="56">
        <v>45971</v>
      </c>
      <c r="SH2" s="56">
        <v>45972</v>
      </c>
      <c r="SI2" s="56">
        <v>45973</v>
      </c>
      <c r="SJ2" s="56">
        <v>45974</v>
      </c>
      <c r="SK2" s="56">
        <v>45975</v>
      </c>
      <c r="SL2" s="56">
        <v>45976</v>
      </c>
      <c r="SM2" s="56">
        <v>45977</v>
      </c>
      <c r="SN2" s="56">
        <v>45978</v>
      </c>
      <c r="SO2" s="56">
        <v>45979</v>
      </c>
      <c r="SP2" s="56">
        <v>45980</v>
      </c>
      <c r="SQ2" s="56">
        <v>45981</v>
      </c>
      <c r="SR2" s="56">
        <v>45982</v>
      </c>
      <c r="SS2" s="56">
        <v>45983</v>
      </c>
      <c r="ST2" s="56">
        <v>45984</v>
      </c>
      <c r="SU2" s="56">
        <v>45985</v>
      </c>
      <c r="SV2" s="56">
        <v>45986</v>
      </c>
      <c r="SW2" s="56">
        <v>45987</v>
      </c>
      <c r="SX2" s="56">
        <v>45988</v>
      </c>
      <c r="SY2" s="56">
        <v>45989</v>
      </c>
      <c r="SZ2" s="56">
        <v>45990</v>
      </c>
      <c r="TA2" s="56">
        <v>45991</v>
      </c>
      <c r="TB2" s="56">
        <v>45992</v>
      </c>
      <c r="TC2" s="56">
        <v>45993</v>
      </c>
      <c r="TD2" s="56">
        <v>45994</v>
      </c>
      <c r="TE2" s="56">
        <v>45995</v>
      </c>
      <c r="TF2" s="56">
        <v>45996</v>
      </c>
      <c r="TG2" s="56">
        <v>45997</v>
      </c>
      <c r="TH2" s="56">
        <v>45998</v>
      </c>
      <c r="TI2" s="56">
        <v>45999</v>
      </c>
      <c r="TJ2" s="56">
        <v>46000</v>
      </c>
      <c r="TK2" s="56">
        <v>46001</v>
      </c>
      <c r="TL2" s="56">
        <v>46002</v>
      </c>
      <c r="TM2" s="56">
        <v>46003</v>
      </c>
      <c r="TN2" s="56">
        <v>46004</v>
      </c>
      <c r="TO2" s="56">
        <v>46005</v>
      </c>
      <c r="TP2" s="56">
        <v>46006</v>
      </c>
      <c r="TQ2" s="56">
        <v>46007</v>
      </c>
      <c r="TR2" s="56">
        <v>46008</v>
      </c>
      <c r="TS2" s="56">
        <v>46009</v>
      </c>
      <c r="TT2" s="56">
        <v>46010</v>
      </c>
      <c r="TU2" s="56">
        <v>46011</v>
      </c>
      <c r="TV2" s="56">
        <v>46012</v>
      </c>
      <c r="TW2" s="56">
        <v>46013</v>
      </c>
      <c r="TX2" s="56">
        <v>46014</v>
      </c>
      <c r="TY2" s="56">
        <v>46015</v>
      </c>
      <c r="TZ2" s="56">
        <v>46016</v>
      </c>
      <c r="UA2" s="56">
        <v>46017</v>
      </c>
      <c r="UB2" s="56">
        <v>46018</v>
      </c>
      <c r="UC2" s="56">
        <v>46019</v>
      </c>
      <c r="UD2" s="56">
        <v>46020</v>
      </c>
      <c r="UE2" s="56">
        <v>46021</v>
      </c>
      <c r="UF2" s="56">
        <v>46022</v>
      </c>
    </row>
    <row r="3" spans="1:552" ht="14.5" customHeight="1" x14ac:dyDescent="0.35">
      <c r="A3" s="1" t="s">
        <v>1285</v>
      </c>
      <c r="C3" s="5"/>
      <c r="AH3" s="3"/>
      <c r="AI3" s="6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7"/>
      <c r="BN3" s="3"/>
    </row>
    <row r="4" spans="1:552" ht="14.5" customHeight="1" x14ac:dyDescent="0.35">
      <c r="A4" s="98" t="s">
        <v>1309</v>
      </c>
      <c r="C4" s="5"/>
      <c r="AH4" s="3"/>
      <c r="AI4" s="6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7"/>
      <c r="BN4" s="3"/>
    </row>
    <row r="5" spans="1:552" ht="14.5" customHeight="1" x14ac:dyDescent="0.35">
      <c r="A5" s="99" t="s">
        <v>1310</v>
      </c>
      <c r="C5" s="5"/>
      <c r="AH5" s="3"/>
      <c r="AI5" s="6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7"/>
      <c r="BN5" s="3"/>
    </row>
    <row r="6" spans="1:552" ht="14.5" customHeight="1" x14ac:dyDescent="0.35">
      <c r="A6" s="59"/>
      <c r="C6" s="5"/>
      <c r="D6" s="100"/>
      <c r="E6" s="61">
        <f t="shared" ref="E6:X6" si="0">D6+D7</f>
        <v>0</v>
      </c>
      <c r="F6" s="61">
        <f t="shared" si="0"/>
        <v>0</v>
      </c>
      <c r="G6" s="61">
        <f t="shared" si="0"/>
        <v>0</v>
      </c>
      <c r="H6" s="61">
        <f t="shared" si="0"/>
        <v>0</v>
      </c>
      <c r="I6" s="61">
        <f t="shared" si="0"/>
        <v>0</v>
      </c>
      <c r="J6" s="61">
        <f t="shared" si="0"/>
        <v>0</v>
      </c>
      <c r="K6" s="61">
        <f t="shared" si="0"/>
        <v>0</v>
      </c>
      <c r="L6" s="61">
        <f t="shared" si="0"/>
        <v>0</v>
      </c>
      <c r="M6" s="61">
        <f t="shared" si="0"/>
        <v>0</v>
      </c>
      <c r="N6" s="61">
        <f t="shared" si="0"/>
        <v>0</v>
      </c>
      <c r="O6" s="61">
        <f t="shared" si="0"/>
        <v>0</v>
      </c>
      <c r="P6" s="61">
        <f t="shared" si="0"/>
        <v>0</v>
      </c>
      <c r="Q6" s="61">
        <f t="shared" si="0"/>
        <v>0</v>
      </c>
      <c r="R6" s="61">
        <f t="shared" si="0"/>
        <v>0</v>
      </c>
      <c r="S6" s="61">
        <f t="shared" si="0"/>
        <v>0</v>
      </c>
      <c r="T6" s="61">
        <f t="shared" si="0"/>
        <v>0</v>
      </c>
      <c r="U6" s="61">
        <f t="shared" si="0"/>
        <v>0</v>
      </c>
      <c r="V6" s="61">
        <f t="shared" si="0"/>
        <v>0</v>
      </c>
      <c r="W6" s="61">
        <f t="shared" si="0"/>
        <v>0</v>
      </c>
      <c r="X6" s="61">
        <f t="shared" si="0"/>
        <v>0</v>
      </c>
      <c r="Y6" s="61">
        <v>4450</v>
      </c>
      <c r="Z6" s="61">
        <f t="shared" ref="Z6:AH6" si="1">Y6+Y7</f>
        <v>4450</v>
      </c>
      <c r="AA6" s="61">
        <f t="shared" si="1"/>
        <v>4550</v>
      </c>
      <c r="AB6" s="61">
        <f t="shared" si="1"/>
        <v>2700</v>
      </c>
      <c r="AC6" s="61">
        <f t="shared" si="1"/>
        <v>3100</v>
      </c>
      <c r="AD6" s="61">
        <f t="shared" si="1"/>
        <v>3450</v>
      </c>
      <c r="AE6" s="61">
        <f t="shared" si="1"/>
        <v>4000</v>
      </c>
      <c r="AF6" s="61">
        <f t="shared" si="1"/>
        <v>4400</v>
      </c>
      <c r="AG6" s="61">
        <f t="shared" si="1"/>
        <v>4400</v>
      </c>
      <c r="AH6" s="64">
        <f t="shared" si="1"/>
        <v>4800</v>
      </c>
      <c r="AI6" s="101">
        <v>5080</v>
      </c>
      <c r="AJ6" s="61">
        <f t="shared" ref="AJ6:BO6" si="2">AI6+AI7</f>
        <v>5280</v>
      </c>
      <c r="AK6" s="61">
        <f t="shared" si="2"/>
        <v>5880</v>
      </c>
      <c r="AL6" s="61">
        <f t="shared" si="2"/>
        <v>5520</v>
      </c>
      <c r="AM6" s="61">
        <f t="shared" si="2"/>
        <v>5770</v>
      </c>
      <c r="AN6" s="61">
        <f t="shared" si="2"/>
        <v>5770</v>
      </c>
      <c r="AO6" s="61">
        <f t="shared" si="2"/>
        <v>5860</v>
      </c>
      <c r="AP6" s="61">
        <f t="shared" si="2"/>
        <v>6160</v>
      </c>
      <c r="AQ6" s="61">
        <f t="shared" si="2"/>
        <v>6660</v>
      </c>
      <c r="AR6" s="61">
        <f t="shared" si="2"/>
        <v>7360</v>
      </c>
      <c r="AS6" s="61">
        <f t="shared" si="2"/>
        <v>7960</v>
      </c>
      <c r="AT6" s="61">
        <f t="shared" si="2"/>
        <v>8560</v>
      </c>
      <c r="AU6" s="61">
        <f t="shared" si="2"/>
        <v>6060</v>
      </c>
      <c r="AV6" s="61">
        <f t="shared" si="2"/>
        <v>6180</v>
      </c>
      <c r="AW6" s="61">
        <f t="shared" si="2"/>
        <v>6280</v>
      </c>
      <c r="AX6" s="61">
        <f t="shared" si="2"/>
        <v>6590</v>
      </c>
      <c r="AY6" s="61">
        <f t="shared" si="2"/>
        <v>6190</v>
      </c>
      <c r="AZ6" s="61">
        <f t="shared" si="2"/>
        <v>6690</v>
      </c>
      <c r="BA6" s="61">
        <f t="shared" si="2"/>
        <v>7140</v>
      </c>
      <c r="BB6" s="61">
        <f t="shared" si="2"/>
        <v>7140</v>
      </c>
      <c r="BC6" s="61">
        <f t="shared" si="2"/>
        <v>7450</v>
      </c>
      <c r="BD6" s="61">
        <f t="shared" si="2"/>
        <v>7480</v>
      </c>
      <c r="BE6" s="61">
        <f t="shared" si="2"/>
        <v>7730</v>
      </c>
      <c r="BF6" s="61">
        <f t="shared" si="2"/>
        <v>8280</v>
      </c>
      <c r="BG6" s="61">
        <f t="shared" si="2"/>
        <v>8580</v>
      </c>
      <c r="BH6" s="61">
        <f t="shared" si="2"/>
        <v>8930</v>
      </c>
      <c r="BI6" s="61">
        <f t="shared" si="2"/>
        <v>6930</v>
      </c>
      <c r="BJ6" s="61">
        <f t="shared" si="2"/>
        <v>7100</v>
      </c>
      <c r="BK6" s="61">
        <f t="shared" si="2"/>
        <v>7550</v>
      </c>
      <c r="BL6" s="61">
        <f t="shared" si="2"/>
        <v>7850</v>
      </c>
      <c r="BM6" s="62">
        <f t="shared" si="2"/>
        <v>8300</v>
      </c>
      <c r="BN6" s="102">
        <f t="shared" si="2"/>
        <v>9000</v>
      </c>
      <c r="BO6" s="61">
        <f t="shared" si="2"/>
        <v>9700</v>
      </c>
      <c r="BP6" s="61">
        <f t="shared" ref="BP6:CQ6" si="3">BO6+BO7</f>
        <v>9700</v>
      </c>
      <c r="BQ6" s="61">
        <f t="shared" si="3"/>
        <v>8800</v>
      </c>
      <c r="BR6" s="61">
        <f t="shared" si="3"/>
        <v>7950</v>
      </c>
      <c r="BS6" s="61">
        <f t="shared" si="3"/>
        <v>8400</v>
      </c>
      <c r="BT6" s="61">
        <f t="shared" si="3"/>
        <v>9000</v>
      </c>
      <c r="BU6" s="61">
        <f t="shared" si="3"/>
        <v>9600</v>
      </c>
      <c r="BV6" s="61">
        <f t="shared" si="3"/>
        <v>10100</v>
      </c>
      <c r="BW6" s="61">
        <f t="shared" si="3"/>
        <v>10100</v>
      </c>
      <c r="BX6" s="61">
        <f t="shared" si="3"/>
        <v>7810</v>
      </c>
      <c r="BY6" s="61">
        <f t="shared" si="3"/>
        <v>8110</v>
      </c>
      <c r="BZ6" s="61">
        <f t="shared" si="3"/>
        <v>8610</v>
      </c>
      <c r="CA6" s="61">
        <f t="shared" si="3"/>
        <v>9060</v>
      </c>
      <c r="CB6" s="61">
        <f t="shared" si="3"/>
        <v>9410</v>
      </c>
      <c r="CC6" s="61">
        <f t="shared" si="3"/>
        <v>9860</v>
      </c>
      <c r="CD6" s="61">
        <f t="shared" si="3"/>
        <v>6860</v>
      </c>
      <c r="CE6" s="61">
        <f t="shared" si="3"/>
        <v>7050</v>
      </c>
      <c r="CF6" s="61">
        <f t="shared" si="3"/>
        <v>5600</v>
      </c>
      <c r="CG6" s="61">
        <f t="shared" si="3"/>
        <v>6000</v>
      </c>
      <c r="CH6" s="61">
        <f t="shared" si="3"/>
        <v>6850</v>
      </c>
      <c r="CI6" s="61">
        <f t="shared" si="3"/>
        <v>7400</v>
      </c>
      <c r="CJ6" s="61">
        <f t="shared" si="3"/>
        <v>7900</v>
      </c>
      <c r="CK6" s="61">
        <f t="shared" si="3"/>
        <v>8120</v>
      </c>
      <c r="CL6" s="61">
        <f t="shared" si="3"/>
        <v>8240</v>
      </c>
      <c r="CM6" s="61">
        <f t="shared" si="3"/>
        <v>8690</v>
      </c>
      <c r="CN6" s="61">
        <f t="shared" si="3"/>
        <v>9080</v>
      </c>
      <c r="CO6" s="61">
        <f t="shared" si="3"/>
        <v>8880</v>
      </c>
      <c r="CP6" s="61">
        <f t="shared" si="3"/>
        <v>9330</v>
      </c>
      <c r="CQ6" s="61">
        <f t="shared" si="3"/>
        <v>9830</v>
      </c>
      <c r="CR6" s="61">
        <v>9280</v>
      </c>
      <c r="CS6" s="61">
        <f t="shared" ref="CS6:FD6" si="4">CR6+CR7</f>
        <v>9490</v>
      </c>
      <c r="CT6" s="61">
        <f t="shared" si="4"/>
        <v>6790</v>
      </c>
      <c r="CU6" s="61">
        <f t="shared" si="4"/>
        <v>7160</v>
      </c>
      <c r="CV6" s="61">
        <f t="shared" si="4"/>
        <v>7760</v>
      </c>
      <c r="CW6" s="61">
        <f t="shared" si="4"/>
        <v>8560</v>
      </c>
      <c r="CX6" s="61">
        <f t="shared" si="4"/>
        <v>8960</v>
      </c>
      <c r="CY6" s="61">
        <f t="shared" si="4"/>
        <v>9060</v>
      </c>
      <c r="CZ6" s="61">
        <f t="shared" si="4"/>
        <v>7870</v>
      </c>
      <c r="DA6" s="61">
        <f t="shared" si="4"/>
        <v>6070</v>
      </c>
      <c r="DB6" s="61">
        <f t="shared" si="4"/>
        <v>6720</v>
      </c>
      <c r="DC6" s="61">
        <f t="shared" si="4"/>
        <v>7220</v>
      </c>
      <c r="DD6" s="61">
        <f t="shared" si="4"/>
        <v>7670</v>
      </c>
      <c r="DE6" s="61">
        <f t="shared" si="4"/>
        <v>8020</v>
      </c>
      <c r="DF6" s="61">
        <f t="shared" si="4"/>
        <v>6120</v>
      </c>
      <c r="DG6" s="61">
        <f t="shared" si="4"/>
        <v>6220</v>
      </c>
      <c r="DH6" s="61">
        <f t="shared" si="4"/>
        <v>6420</v>
      </c>
      <c r="DI6" s="61">
        <f t="shared" si="4"/>
        <v>6420</v>
      </c>
      <c r="DJ6" s="61">
        <f t="shared" si="4"/>
        <v>6750</v>
      </c>
      <c r="DK6" s="61">
        <f t="shared" si="4"/>
        <v>7250</v>
      </c>
      <c r="DL6" s="61">
        <f t="shared" si="4"/>
        <v>7750</v>
      </c>
      <c r="DM6" s="61">
        <f t="shared" si="4"/>
        <v>6550</v>
      </c>
      <c r="DN6" s="61">
        <f t="shared" si="4"/>
        <v>6950</v>
      </c>
      <c r="DO6" s="61">
        <f t="shared" si="4"/>
        <v>7300</v>
      </c>
      <c r="DP6" s="61">
        <f t="shared" si="4"/>
        <v>5300</v>
      </c>
      <c r="DQ6" s="61">
        <f t="shared" si="4"/>
        <v>5650</v>
      </c>
      <c r="DR6" s="61">
        <f t="shared" si="4"/>
        <v>6300</v>
      </c>
      <c r="DS6" s="61">
        <f t="shared" si="4"/>
        <v>6740</v>
      </c>
      <c r="DT6" s="61">
        <f t="shared" si="4"/>
        <v>6840</v>
      </c>
      <c r="DU6" s="61">
        <f t="shared" si="4"/>
        <v>7020</v>
      </c>
      <c r="DV6" s="61">
        <f t="shared" si="4"/>
        <v>7270</v>
      </c>
      <c r="DW6" s="61">
        <f t="shared" si="4"/>
        <v>7050</v>
      </c>
      <c r="DX6" s="61">
        <f t="shared" si="4"/>
        <v>7500</v>
      </c>
      <c r="DY6" s="61">
        <f t="shared" si="4"/>
        <v>8050</v>
      </c>
      <c r="DZ6" s="61">
        <f t="shared" si="4"/>
        <v>8500</v>
      </c>
      <c r="EA6" s="61">
        <f t="shared" si="4"/>
        <v>6550</v>
      </c>
      <c r="EB6" s="61">
        <f t="shared" si="4"/>
        <v>6850</v>
      </c>
      <c r="EC6" s="61">
        <f t="shared" si="4"/>
        <v>7200</v>
      </c>
      <c r="ED6" s="61">
        <f t="shared" si="4"/>
        <v>7500</v>
      </c>
      <c r="EE6" s="61">
        <f t="shared" si="4"/>
        <v>7900</v>
      </c>
      <c r="EF6" s="61">
        <f t="shared" si="4"/>
        <v>8350</v>
      </c>
      <c r="EG6" s="61">
        <f t="shared" si="4"/>
        <v>8750</v>
      </c>
      <c r="EH6" s="61">
        <f t="shared" si="4"/>
        <v>8910</v>
      </c>
      <c r="EI6" s="61">
        <f t="shared" si="4"/>
        <v>6610</v>
      </c>
      <c r="EJ6" s="61">
        <f t="shared" si="4"/>
        <v>6980</v>
      </c>
      <c r="EK6" s="61">
        <f t="shared" si="4"/>
        <v>7230</v>
      </c>
      <c r="EL6" s="61">
        <f t="shared" si="4"/>
        <v>7630</v>
      </c>
      <c r="EM6" s="61">
        <f t="shared" si="4"/>
        <v>8330</v>
      </c>
      <c r="EN6" s="61">
        <f t="shared" si="4"/>
        <v>8630</v>
      </c>
      <c r="EO6" s="61">
        <f t="shared" si="4"/>
        <v>8770</v>
      </c>
      <c r="EP6" s="61">
        <f t="shared" si="4"/>
        <v>8770</v>
      </c>
      <c r="EQ6" s="61">
        <f t="shared" si="4"/>
        <v>6970</v>
      </c>
      <c r="ER6" s="61">
        <f t="shared" si="4"/>
        <v>7250</v>
      </c>
      <c r="ES6" s="61">
        <f t="shared" si="4"/>
        <v>8200</v>
      </c>
      <c r="ET6" s="61">
        <f t="shared" si="4"/>
        <v>9000</v>
      </c>
      <c r="EU6" s="61">
        <f t="shared" si="4"/>
        <v>9350</v>
      </c>
      <c r="EV6" s="61">
        <f t="shared" si="4"/>
        <v>6470</v>
      </c>
      <c r="EW6" s="61">
        <f t="shared" si="4"/>
        <v>6920</v>
      </c>
      <c r="EX6" s="61">
        <f t="shared" si="4"/>
        <v>7120</v>
      </c>
      <c r="EY6" s="61">
        <f t="shared" si="4"/>
        <v>7420</v>
      </c>
      <c r="EZ6" s="61">
        <f t="shared" si="4"/>
        <v>8020</v>
      </c>
      <c r="FA6" s="61">
        <f t="shared" si="4"/>
        <v>9020</v>
      </c>
      <c r="FB6" s="61">
        <f t="shared" si="4"/>
        <v>9570</v>
      </c>
      <c r="FC6" s="61">
        <f t="shared" si="4"/>
        <v>6710</v>
      </c>
      <c r="FD6" s="61">
        <f t="shared" si="4"/>
        <v>6900</v>
      </c>
      <c r="FE6" s="61">
        <f t="shared" ref="FE6:HP6" si="5">FD6+FD7</f>
        <v>7100</v>
      </c>
      <c r="FF6" s="61">
        <f t="shared" si="5"/>
        <v>7390</v>
      </c>
      <c r="FG6" s="61">
        <f t="shared" si="5"/>
        <v>8090</v>
      </c>
      <c r="FH6" s="61">
        <f t="shared" si="5"/>
        <v>8440</v>
      </c>
      <c r="FI6" s="61">
        <f t="shared" si="5"/>
        <v>8890</v>
      </c>
      <c r="FJ6" s="61">
        <f t="shared" si="5"/>
        <v>5990</v>
      </c>
      <c r="FK6" s="61">
        <f t="shared" si="5"/>
        <v>5990</v>
      </c>
      <c r="FL6" s="61">
        <f t="shared" si="5"/>
        <v>6540</v>
      </c>
      <c r="FM6" s="61">
        <f t="shared" si="5"/>
        <v>6540</v>
      </c>
      <c r="FN6" s="61">
        <f t="shared" si="5"/>
        <v>6990</v>
      </c>
      <c r="FO6" s="61">
        <f t="shared" si="5"/>
        <v>7390</v>
      </c>
      <c r="FP6" s="61">
        <f t="shared" si="5"/>
        <v>7490</v>
      </c>
      <c r="FQ6" s="61">
        <f t="shared" si="5"/>
        <v>7890</v>
      </c>
      <c r="FR6" s="61">
        <f t="shared" si="5"/>
        <v>8180</v>
      </c>
      <c r="FS6" s="61">
        <f t="shared" si="5"/>
        <v>6680</v>
      </c>
      <c r="FT6" s="61">
        <f t="shared" si="5"/>
        <v>7180</v>
      </c>
      <c r="FU6" s="61">
        <f t="shared" si="5"/>
        <v>7780</v>
      </c>
      <c r="FV6" s="61">
        <f t="shared" si="5"/>
        <v>8180</v>
      </c>
      <c r="FW6" s="61">
        <f t="shared" si="5"/>
        <v>8530</v>
      </c>
      <c r="FX6" s="61">
        <f t="shared" si="5"/>
        <v>8870</v>
      </c>
      <c r="FY6" s="61">
        <f t="shared" si="5"/>
        <v>8870</v>
      </c>
      <c r="FZ6" s="61">
        <f t="shared" si="5"/>
        <v>8870</v>
      </c>
      <c r="GA6" s="61">
        <f t="shared" si="5"/>
        <v>9270</v>
      </c>
      <c r="GB6" s="61">
        <f t="shared" si="5"/>
        <v>9520</v>
      </c>
      <c r="GC6" s="61">
        <f t="shared" si="5"/>
        <v>10170</v>
      </c>
      <c r="GD6" s="61">
        <f t="shared" si="5"/>
        <v>6570</v>
      </c>
      <c r="GE6" s="61">
        <f t="shared" si="5"/>
        <v>6700</v>
      </c>
      <c r="GF6" s="61">
        <f t="shared" si="5"/>
        <v>6700</v>
      </c>
      <c r="GG6" s="61">
        <f t="shared" si="5"/>
        <v>6700</v>
      </c>
      <c r="GH6" s="61">
        <f t="shared" si="5"/>
        <v>6950</v>
      </c>
      <c r="GI6" s="61">
        <f t="shared" si="5"/>
        <v>7300</v>
      </c>
      <c r="GJ6" s="61">
        <f t="shared" si="5"/>
        <v>7800</v>
      </c>
      <c r="GK6" s="61">
        <f t="shared" si="5"/>
        <v>7200</v>
      </c>
      <c r="GL6" s="61">
        <f t="shared" si="5"/>
        <v>7360</v>
      </c>
      <c r="GM6" s="61">
        <f t="shared" si="5"/>
        <v>7510</v>
      </c>
      <c r="GN6" s="61">
        <f t="shared" si="5"/>
        <v>7610</v>
      </c>
      <c r="GO6" s="61">
        <f t="shared" si="5"/>
        <v>7910</v>
      </c>
      <c r="GP6" s="61">
        <f t="shared" si="5"/>
        <v>6410</v>
      </c>
      <c r="GQ6" s="61">
        <f t="shared" si="5"/>
        <v>5760</v>
      </c>
      <c r="GR6" s="61">
        <f t="shared" si="5"/>
        <v>5960</v>
      </c>
      <c r="GS6" s="61">
        <f t="shared" si="5"/>
        <v>6080</v>
      </c>
      <c r="GT6" s="61">
        <f t="shared" si="5"/>
        <v>6570</v>
      </c>
      <c r="GU6" s="61">
        <f t="shared" si="5"/>
        <v>6820</v>
      </c>
      <c r="GV6" s="61">
        <f t="shared" si="5"/>
        <v>7220</v>
      </c>
      <c r="GW6" s="61">
        <f t="shared" si="5"/>
        <v>4670</v>
      </c>
      <c r="GX6" s="61">
        <f t="shared" si="5"/>
        <v>4870</v>
      </c>
      <c r="GY6" s="61">
        <f t="shared" si="5"/>
        <v>5270</v>
      </c>
      <c r="GZ6" s="61">
        <f t="shared" si="5"/>
        <v>5450</v>
      </c>
      <c r="HA6" s="61">
        <f t="shared" si="5"/>
        <v>5750</v>
      </c>
      <c r="HB6" s="61">
        <f t="shared" si="5"/>
        <v>6050</v>
      </c>
      <c r="HC6" s="61">
        <f t="shared" si="5"/>
        <v>3250</v>
      </c>
      <c r="HD6" s="61">
        <f t="shared" si="5"/>
        <v>3250</v>
      </c>
      <c r="HE6" s="61">
        <f t="shared" si="5"/>
        <v>3250</v>
      </c>
      <c r="HF6" s="61">
        <f t="shared" si="5"/>
        <v>3250</v>
      </c>
      <c r="HG6" s="61">
        <f t="shared" si="5"/>
        <v>3250</v>
      </c>
      <c r="HH6" s="61">
        <f t="shared" si="5"/>
        <v>3250</v>
      </c>
      <c r="HI6" s="61">
        <f t="shared" si="5"/>
        <v>3250</v>
      </c>
      <c r="HJ6" s="61">
        <f t="shared" si="5"/>
        <v>3250</v>
      </c>
      <c r="HK6" s="61">
        <f t="shared" si="5"/>
        <v>3250</v>
      </c>
      <c r="HL6" s="61">
        <f t="shared" si="5"/>
        <v>3250</v>
      </c>
      <c r="HM6" s="61">
        <f t="shared" si="5"/>
        <v>3250</v>
      </c>
      <c r="HN6" s="61">
        <f t="shared" si="5"/>
        <v>3250</v>
      </c>
      <c r="HO6" s="61">
        <f t="shared" si="5"/>
        <v>3250</v>
      </c>
      <c r="HP6" s="61">
        <f t="shared" si="5"/>
        <v>3250</v>
      </c>
      <c r="HQ6" s="61">
        <f t="shared" ref="HQ6:KB6" si="6">HP6+HP7</f>
        <v>3250</v>
      </c>
      <c r="HR6" s="61">
        <f t="shared" si="6"/>
        <v>3250</v>
      </c>
      <c r="HS6" s="61">
        <f t="shared" si="6"/>
        <v>3250</v>
      </c>
      <c r="HT6" s="61">
        <f t="shared" si="6"/>
        <v>3250</v>
      </c>
      <c r="HU6" s="61">
        <f t="shared" si="6"/>
        <v>3250</v>
      </c>
      <c r="HV6" s="61">
        <f t="shared" si="6"/>
        <v>3250</v>
      </c>
      <c r="HW6" s="61">
        <f t="shared" si="6"/>
        <v>3250</v>
      </c>
      <c r="HX6" s="61">
        <f t="shared" si="6"/>
        <v>3250</v>
      </c>
      <c r="HY6" s="61">
        <f t="shared" si="6"/>
        <v>3250</v>
      </c>
      <c r="HZ6" s="61">
        <f t="shared" si="6"/>
        <v>3250</v>
      </c>
      <c r="IA6" s="61">
        <f t="shared" si="6"/>
        <v>3250</v>
      </c>
      <c r="IB6" s="61">
        <f t="shared" si="6"/>
        <v>3250</v>
      </c>
      <c r="IC6" s="61">
        <f t="shared" si="6"/>
        <v>3250</v>
      </c>
      <c r="ID6" s="61">
        <f t="shared" si="6"/>
        <v>3250</v>
      </c>
      <c r="IE6" s="61">
        <f t="shared" si="6"/>
        <v>3250</v>
      </c>
      <c r="IF6" s="61">
        <f t="shared" si="6"/>
        <v>3250</v>
      </c>
      <c r="IG6" s="61">
        <f t="shared" si="6"/>
        <v>3250</v>
      </c>
      <c r="IH6" s="61">
        <f t="shared" si="6"/>
        <v>3250</v>
      </c>
      <c r="II6" s="61">
        <f t="shared" si="6"/>
        <v>3250</v>
      </c>
      <c r="IJ6" s="61">
        <f t="shared" si="6"/>
        <v>3250</v>
      </c>
      <c r="IK6" s="61">
        <f t="shared" si="6"/>
        <v>3250</v>
      </c>
      <c r="IL6" s="61">
        <f t="shared" si="6"/>
        <v>3250</v>
      </c>
      <c r="IM6" s="61">
        <f t="shared" si="6"/>
        <v>3250</v>
      </c>
      <c r="IN6" s="61">
        <f t="shared" si="6"/>
        <v>3250</v>
      </c>
      <c r="IO6" s="61">
        <f t="shared" si="6"/>
        <v>3250</v>
      </c>
      <c r="IP6" s="61">
        <f t="shared" si="6"/>
        <v>3250</v>
      </c>
      <c r="IQ6" s="61">
        <f t="shared" si="6"/>
        <v>3250</v>
      </c>
      <c r="IR6" s="61">
        <f t="shared" si="6"/>
        <v>3250</v>
      </c>
      <c r="IS6" s="61">
        <f t="shared" si="6"/>
        <v>3250</v>
      </c>
      <c r="IT6" s="61">
        <f t="shared" si="6"/>
        <v>3250</v>
      </c>
      <c r="IU6" s="61">
        <f t="shared" si="6"/>
        <v>3250</v>
      </c>
      <c r="IV6" s="61">
        <f t="shared" si="6"/>
        <v>3250</v>
      </c>
      <c r="IW6" s="61">
        <f t="shared" si="6"/>
        <v>3250</v>
      </c>
      <c r="IX6" s="61">
        <f t="shared" si="6"/>
        <v>3250</v>
      </c>
      <c r="IY6" s="61">
        <f t="shared" si="6"/>
        <v>3250</v>
      </c>
      <c r="IZ6" s="61">
        <f t="shared" si="6"/>
        <v>3250</v>
      </c>
      <c r="JA6" s="61">
        <f t="shared" si="6"/>
        <v>3250</v>
      </c>
      <c r="JB6" s="61">
        <f t="shared" si="6"/>
        <v>3250</v>
      </c>
      <c r="JC6" s="61">
        <f t="shared" si="6"/>
        <v>3250</v>
      </c>
      <c r="JD6" s="61">
        <f t="shared" si="6"/>
        <v>3250</v>
      </c>
      <c r="JE6" s="61">
        <f t="shared" si="6"/>
        <v>3250</v>
      </c>
      <c r="JF6" s="61">
        <f t="shared" si="6"/>
        <v>3250</v>
      </c>
      <c r="JG6" s="61">
        <f t="shared" si="6"/>
        <v>3250</v>
      </c>
      <c r="JH6" s="61">
        <f t="shared" si="6"/>
        <v>3250</v>
      </c>
      <c r="JI6" s="61">
        <f t="shared" si="6"/>
        <v>3250</v>
      </c>
      <c r="JJ6" s="61">
        <f t="shared" si="6"/>
        <v>3250</v>
      </c>
      <c r="JK6" s="61">
        <f t="shared" si="6"/>
        <v>3250</v>
      </c>
      <c r="JL6" s="61">
        <f t="shared" si="6"/>
        <v>3250</v>
      </c>
      <c r="JM6" s="61">
        <f t="shared" si="6"/>
        <v>3250</v>
      </c>
      <c r="JN6" s="61">
        <f t="shared" si="6"/>
        <v>3250</v>
      </c>
      <c r="JO6" s="61">
        <f t="shared" si="6"/>
        <v>3250</v>
      </c>
      <c r="JP6" s="61">
        <f t="shared" si="6"/>
        <v>3250</v>
      </c>
      <c r="JQ6" s="61">
        <f t="shared" si="6"/>
        <v>3250</v>
      </c>
      <c r="JR6" s="61">
        <f t="shared" si="6"/>
        <v>3250</v>
      </c>
      <c r="JS6" s="61">
        <f t="shared" si="6"/>
        <v>3250</v>
      </c>
      <c r="JT6" s="61">
        <f t="shared" si="6"/>
        <v>3250</v>
      </c>
      <c r="JU6" s="61">
        <f t="shared" si="6"/>
        <v>3250</v>
      </c>
      <c r="JV6" s="61">
        <f t="shared" si="6"/>
        <v>3250</v>
      </c>
      <c r="JW6" s="61">
        <f t="shared" si="6"/>
        <v>3250</v>
      </c>
      <c r="JX6" s="61">
        <f t="shared" si="6"/>
        <v>3250</v>
      </c>
      <c r="JY6" s="61">
        <f t="shared" si="6"/>
        <v>3250</v>
      </c>
      <c r="JZ6" s="61">
        <f t="shared" si="6"/>
        <v>3250</v>
      </c>
      <c r="KA6" s="61">
        <f t="shared" si="6"/>
        <v>3250</v>
      </c>
      <c r="KB6" s="61">
        <f t="shared" si="6"/>
        <v>3250</v>
      </c>
      <c r="KC6" s="61">
        <f t="shared" ref="KC6:MN6" si="7">KB6+KB7</f>
        <v>3250</v>
      </c>
      <c r="KD6" s="61">
        <f t="shared" si="7"/>
        <v>3250</v>
      </c>
      <c r="KE6" s="61">
        <f t="shared" si="7"/>
        <v>3250</v>
      </c>
      <c r="KF6" s="61">
        <f t="shared" si="7"/>
        <v>3250</v>
      </c>
      <c r="KG6" s="61">
        <f t="shared" si="7"/>
        <v>3250</v>
      </c>
      <c r="KH6" s="61">
        <f t="shared" si="7"/>
        <v>3250</v>
      </c>
      <c r="KI6" s="61">
        <f t="shared" si="7"/>
        <v>3250</v>
      </c>
      <c r="KJ6" s="61">
        <f t="shared" si="7"/>
        <v>3250</v>
      </c>
      <c r="KK6" s="61">
        <f t="shared" si="7"/>
        <v>3250</v>
      </c>
      <c r="KL6" s="61">
        <f t="shared" si="7"/>
        <v>3250</v>
      </c>
      <c r="KM6" s="61">
        <f t="shared" si="7"/>
        <v>3250</v>
      </c>
      <c r="KN6" s="61">
        <f t="shared" si="7"/>
        <v>3250</v>
      </c>
      <c r="KO6" s="61">
        <f t="shared" si="7"/>
        <v>3250</v>
      </c>
      <c r="KP6" s="61">
        <f t="shared" si="7"/>
        <v>3250</v>
      </c>
      <c r="KQ6" s="61">
        <f t="shared" si="7"/>
        <v>3250</v>
      </c>
      <c r="KR6" s="61">
        <f t="shared" si="7"/>
        <v>3250</v>
      </c>
      <c r="KS6" s="61">
        <f t="shared" si="7"/>
        <v>3250</v>
      </c>
      <c r="KT6" s="61">
        <f t="shared" si="7"/>
        <v>3250</v>
      </c>
      <c r="KU6" s="61">
        <f t="shared" si="7"/>
        <v>3250</v>
      </c>
      <c r="KV6" s="61">
        <f t="shared" si="7"/>
        <v>3250</v>
      </c>
      <c r="KW6" s="61">
        <f t="shared" si="7"/>
        <v>3250</v>
      </c>
      <c r="KX6" s="61">
        <f t="shared" si="7"/>
        <v>3250</v>
      </c>
      <c r="KY6" s="61">
        <f t="shared" si="7"/>
        <v>3250</v>
      </c>
      <c r="KZ6" s="61">
        <f t="shared" si="7"/>
        <v>3250</v>
      </c>
      <c r="LA6" s="61">
        <f t="shared" si="7"/>
        <v>3250</v>
      </c>
      <c r="LB6" s="61">
        <f t="shared" si="7"/>
        <v>3250</v>
      </c>
      <c r="LC6" s="61">
        <f t="shared" si="7"/>
        <v>3250</v>
      </c>
      <c r="LD6" s="61">
        <f t="shared" si="7"/>
        <v>3250</v>
      </c>
      <c r="LE6" s="61">
        <f t="shared" si="7"/>
        <v>3250</v>
      </c>
      <c r="LF6" s="61">
        <f t="shared" si="7"/>
        <v>3250</v>
      </c>
      <c r="LG6" s="61">
        <f t="shared" si="7"/>
        <v>3250</v>
      </c>
      <c r="LH6" s="61">
        <f t="shared" si="7"/>
        <v>3250</v>
      </c>
      <c r="LI6" s="61">
        <f t="shared" si="7"/>
        <v>3250</v>
      </c>
      <c r="LJ6" s="61">
        <f t="shared" si="7"/>
        <v>3250</v>
      </c>
      <c r="LK6" s="61">
        <f t="shared" si="7"/>
        <v>3250</v>
      </c>
      <c r="LL6" s="61">
        <f t="shared" si="7"/>
        <v>3250</v>
      </c>
      <c r="LM6" s="61">
        <f t="shared" si="7"/>
        <v>3250</v>
      </c>
      <c r="LN6" s="61">
        <f t="shared" si="7"/>
        <v>3250</v>
      </c>
      <c r="LO6" s="61">
        <f t="shared" si="7"/>
        <v>3250</v>
      </c>
      <c r="LP6" s="61">
        <f t="shared" si="7"/>
        <v>3250</v>
      </c>
      <c r="LQ6" s="61">
        <f t="shared" si="7"/>
        <v>3250</v>
      </c>
      <c r="LR6" s="61">
        <f t="shared" si="7"/>
        <v>3250</v>
      </c>
      <c r="LS6" s="61">
        <f t="shared" si="7"/>
        <v>3250</v>
      </c>
      <c r="LT6" s="61">
        <f t="shared" si="7"/>
        <v>3250</v>
      </c>
      <c r="LU6" s="61">
        <f t="shared" si="7"/>
        <v>3250</v>
      </c>
      <c r="LV6" s="61">
        <f t="shared" si="7"/>
        <v>3250</v>
      </c>
      <c r="LW6" s="61">
        <f t="shared" si="7"/>
        <v>3250</v>
      </c>
      <c r="LX6" s="61">
        <f t="shared" si="7"/>
        <v>3250</v>
      </c>
      <c r="LY6" s="61">
        <f t="shared" si="7"/>
        <v>3250</v>
      </c>
      <c r="LZ6" s="61">
        <f t="shared" si="7"/>
        <v>3250</v>
      </c>
      <c r="MA6" s="61">
        <f t="shared" si="7"/>
        <v>3250</v>
      </c>
      <c r="MB6" s="61">
        <f t="shared" si="7"/>
        <v>3250</v>
      </c>
      <c r="MC6" s="61">
        <f t="shared" si="7"/>
        <v>3250</v>
      </c>
      <c r="MD6" s="61">
        <f t="shared" si="7"/>
        <v>3250</v>
      </c>
      <c r="ME6" s="61">
        <f t="shared" si="7"/>
        <v>3250</v>
      </c>
      <c r="MF6" s="61">
        <f t="shared" si="7"/>
        <v>3250</v>
      </c>
      <c r="MG6" s="61">
        <f t="shared" si="7"/>
        <v>3250</v>
      </c>
      <c r="MH6" s="61">
        <f t="shared" si="7"/>
        <v>3250</v>
      </c>
      <c r="MI6" s="61">
        <f t="shared" si="7"/>
        <v>3250</v>
      </c>
      <c r="MJ6" s="61">
        <f t="shared" si="7"/>
        <v>3250</v>
      </c>
      <c r="MK6" s="61">
        <f t="shared" si="7"/>
        <v>3250</v>
      </c>
      <c r="ML6" s="61">
        <f t="shared" si="7"/>
        <v>3250</v>
      </c>
      <c r="MM6" s="61">
        <f t="shared" si="7"/>
        <v>3250</v>
      </c>
      <c r="MN6" s="61">
        <f t="shared" si="7"/>
        <v>3250</v>
      </c>
      <c r="MO6" s="61">
        <f t="shared" ref="MO6:OZ6" si="8">MN6+MN7</f>
        <v>3250</v>
      </c>
      <c r="MP6" s="61">
        <f t="shared" si="8"/>
        <v>3250</v>
      </c>
      <c r="MQ6" s="61">
        <f t="shared" si="8"/>
        <v>3250</v>
      </c>
      <c r="MR6" s="61">
        <f t="shared" si="8"/>
        <v>3250</v>
      </c>
      <c r="MS6" s="61">
        <f t="shared" si="8"/>
        <v>3250</v>
      </c>
      <c r="MT6" s="61">
        <f t="shared" si="8"/>
        <v>3250</v>
      </c>
      <c r="MU6" s="61">
        <f t="shared" si="8"/>
        <v>3250</v>
      </c>
      <c r="MV6" s="61">
        <f t="shared" si="8"/>
        <v>3250</v>
      </c>
      <c r="MW6" s="61">
        <f t="shared" si="8"/>
        <v>3250</v>
      </c>
      <c r="MX6" s="61">
        <f t="shared" si="8"/>
        <v>3250</v>
      </c>
      <c r="MY6" s="61">
        <f t="shared" si="8"/>
        <v>3250</v>
      </c>
      <c r="MZ6" s="61">
        <f t="shared" si="8"/>
        <v>3250</v>
      </c>
      <c r="NA6" s="61">
        <f t="shared" si="8"/>
        <v>3250</v>
      </c>
      <c r="NB6" s="61">
        <f t="shared" si="8"/>
        <v>3250</v>
      </c>
      <c r="NC6" s="61">
        <f t="shared" si="8"/>
        <v>3250</v>
      </c>
      <c r="ND6" s="61">
        <f t="shared" si="8"/>
        <v>3250</v>
      </c>
      <c r="NE6" s="61">
        <f t="shared" si="8"/>
        <v>3250</v>
      </c>
      <c r="NF6" s="61">
        <f t="shared" si="8"/>
        <v>3250</v>
      </c>
      <c r="NG6" s="61">
        <f t="shared" si="8"/>
        <v>3250</v>
      </c>
      <c r="NH6" s="61">
        <f t="shared" si="8"/>
        <v>3250</v>
      </c>
      <c r="NI6" s="61">
        <f t="shared" si="8"/>
        <v>3250</v>
      </c>
      <c r="NJ6" s="61">
        <f t="shared" si="8"/>
        <v>3250</v>
      </c>
      <c r="NK6" s="61">
        <f t="shared" si="8"/>
        <v>3250</v>
      </c>
      <c r="NL6" s="61">
        <f t="shared" si="8"/>
        <v>3250</v>
      </c>
      <c r="NM6" s="61">
        <f t="shared" si="8"/>
        <v>3250</v>
      </c>
      <c r="NN6" s="61">
        <f t="shared" si="8"/>
        <v>3250</v>
      </c>
      <c r="NO6" s="61">
        <f t="shared" si="8"/>
        <v>3250</v>
      </c>
      <c r="NP6" s="61">
        <f t="shared" si="8"/>
        <v>3250</v>
      </c>
      <c r="NQ6" s="61">
        <f t="shared" si="8"/>
        <v>3250</v>
      </c>
      <c r="NR6" s="61">
        <f t="shared" si="8"/>
        <v>3250</v>
      </c>
      <c r="NS6" s="61">
        <f t="shared" si="8"/>
        <v>3250</v>
      </c>
      <c r="NT6" s="61">
        <f t="shared" si="8"/>
        <v>3250</v>
      </c>
      <c r="NU6" s="61">
        <f t="shared" si="8"/>
        <v>3250</v>
      </c>
      <c r="NV6" s="61">
        <f t="shared" si="8"/>
        <v>3250</v>
      </c>
      <c r="NW6" s="61">
        <f t="shared" si="8"/>
        <v>3250</v>
      </c>
      <c r="NX6" s="61">
        <f t="shared" si="8"/>
        <v>3250</v>
      </c>
      <c r="NY6" s="61">
        <f t="shared" si="8"/>
        <v>3250</v>
      </c>
      <c r="NZ6" s="61">
        <f t="shared" si="8"/>
        <v>3250</v>
      </c>
      <c r="OA6" s="61">
        <f t="shared" si="8"/>
        <v>3250</v>
      </c>
      <c r="OB6" s="61">
        <f t="shared" si="8"/>
        <v>3250</v>
      </c>
      <c r="OC6" s="61">
        <f t="shared" si="8"/>
        <v>3250</v>
      </c>
      <c r="OD6" s="61">
        <f t="shared" si="8"/>
        <v>3250</v>
      </c>
      <c r="OE6" s="61">
        <f t="shared" si="8"/>
        <v>3250</v>
      </c>
      <c r="OF6" s="61">
        <f t="shared" si="8"/>
        <v>3250</v>
      </c>
      <c r="OG6" s="61">
        <f t="shared" si="8"/>
        <v>3250</v>
      </c>
      <c r="OH6" s="61">
        <f t="shared" si="8"/>
        <v>3250</v>
      </c>
      <c r="OI6" s="61">
        <f t="shared" si="8"/>
        <v>3250</v>
      </c>
      <c r="OJ6" s="61">
        <f t="shared" si="8"/>
        <v>3250</v>
      </c>
      <c r="OK6" s="61">
        <f t="shared" si="8"/>
        <v>3250</v>
      </c>
      <c r="OL6" s="61">
        <f t="shared" si="8"/>
        <v>3250</v>
      </c>
      <c r="OM6" s="61">
        <f t="shared" si="8"/>
        <v>3250</v>
      </c>
      <c r="ON6" s="61">
        <f t="shared" si="8"/>
        <v>3250</v>
      </c>
      <c r="OO6" s="61">
        <f t="shared" si="8"/>
        <v>3250</v>
      </c>
      <c r="OP6" s="61">
        <f t="shared" si="8"/>
        <v>3250</v>
      </c>
      <c r="OQ6" s="61">
        <f t="shared" si="8"/>
        <v>3250</v>
      </c>
      <c r="OR6" s="61">
        <f t="shared" si="8"/>
        <v>3250</v>
      </c>
      <c r="OS6" s="61">
        <f t="shared" si="8"/>
        <v>3250</v>
      </c>
      <c r="OT6" s="61">
        <f t="shared" si="8"/>
        <v>3250</v>
      </c>
      <c r="OU6" s="61">
        <f t="shared" si="8"/>
        <v>3250</v>
      </c>
      <c r="OV6" s="61">
        <f t="shared" si="8"/>
        <v>3250</v>
      </c>
      <c r="OW6" s="61">
        <f t="shared" si="8"/>
        <v>3250</v>
      </c>
      <c r="OX6" s="61">
        <f t="shared" si="8"/>
        <v>3250</v>
      </c>
      <c r="OY6" s="61">
        <f t="shared" si="8"/>
        <v>3250</v>
      </c>
      <c r="OZ6" s="61">
        <f t="shared" si="8"/>
        <v>3250</v>
      </c>
      <c r="PA6" s="61">
        <f t="shared" ref="PA6:RL6" si="9">OZ6+OZ7</f>
        <v>3250</v>
      </c>
      <c r="PB6" s="61">
        <f t="shared" si="9"/>
        <v>3250</v>
      </c>
      <c r="PC6" s="61">
        <f t="shared" si="9"/>
        <v>3250</v>
      </c>
      <c r="PD6" s="61">
        <f t="shared" si="9"/>
        <v>3250</v>
      </c>
      <c r="PE6" s="61">
        <f t="shared" si="9"/>
        <v>3250</v>
      </c>
      <c r="PF6" s="61">
        <f t="shared" si="9"/>
        <v>3250</v>
      </c>
      <c r="PG6" s="61">
        <f t="shared" si="9"/>
        <v>3250</v>
      </c>
      <c r="PH6" s="61">
        <f t="shared" si="9"/>
        <v>3250</v>
      </c>
      <c r="PI6" s="61">
        <f t="shared" si="9"/>
        <v>3250</v>
      </c>
      <c r="PJ6" s="61">
        <f t="shared" si="9"/>
        <v>3250</v>
      </c>
      <c r="PK6" s="61">
        <f t="shared" si="9"/>
        <v>3250</v>
      </c>
      <c r="PL6" s="61">
        <f t="shared" si="9"/>
        <v>3250</v>
      </c>
      <c r="PM6" s="61">
        <f t="shared" si="9"/>
        <v>3250</v>
      </c>
      <c r="PN6" s="61">
        <f t="shared" si="9"/>
        <v>3250</v>
      </c>
      <c r="PO6" s="61">
        <f t="shared" si="9"/>
        <v>3250</v>
      </c>
      <c r="PP6" s="61">
        <f t="shared" si="9"/>
        <v>3250</v>
      </c>
      <c r="PQ6" s="61">
        <f t="shared" si="9"/>
        <v>3250</v>
      </c>
      <c r="PR6" s="61">
        <f t="shared" si="9"/>
        <v>3250</v>
      </c>
      <c r="PS6" s="61">
        <f t="shared" si="9"/>
        <v>3250</v>
      </c>
      <c r="PT6" s="61">
        <f t="shared" si="9"/>
        <v>3250</v>
      </c>
      <c r="PU6" s="61">
        <f t="shared" si="9"/>
        <v>3250</v>
      </c>
      <c r="PV6" s="61">
        <f t="shared" si="9"/>
        <v>3250</v>
      </c>
      <c r="PW6" s="61">
        <f t="shared" si="9"/>
        <v>3250</v>
      </c>
      <c r="PX6" s="61">
        <f t="shared" si="9"/>
        <v>3250</v>
      </c>
      <c r="PY6" s="61">
        <f t="shared" si="9"/>
        <v>3250</v>
      </c>
      <c r="PZ6" s="61">
        <f t="shared" si="9"/>
        <v>3250</v>
      </c>
      <c r="QA6" s="61">
        <f t="shared" si="9"/>
        <v>3250</v>
      </c>
      <c r="QB6" s="61">
        <f t="shared" si="9"/>
        <v>3250</v>
      </c>
      <c r="QC6" s="61">
        <f t="shared" si="9"/>
        <v>3250</v>
      </c>
      <c r="QD6" s="61">
        <f t="shared" si="9"/>
        <v>3250</v>
      </c>
      <c r="QE6" s="61">
        <f t="shared" si="9"/>
        <v>3250</v>
      </c>
      <c r="QF6" s="61">
        <f t="shared" si="9"/>
        <v>3250</v>
      </c>
      <c r="QG6" s="61">
        <f t="shared" si="9"/>
        <v>3250</v>
      </c>
      <c r="QH6" s="61">
        <f t="shared" si="9"/>
        <v>3250</v>
      </c>
      <c r="QI6" s="61">
        <f t="shared" si="9"/>
        <v>3250</v>
      </c>
      <c r="QJ6" s="61">
        <f t="shared" si="9"/>
        <v>3250</v>
      </c>
      <c r="QK6" s="61">
        <f t="shared" si="9"/>
        <v>3250</v>
      </c>
      <c r="QL6" s="61">
        <f t="shared" si="9"/>
        <v>3250</v>
      </c>
      <c r="QM6" s="61">
        <f t="shared" si="9"/>
        <v>3250</v>
      </c>
      <c r="QN6" s="61">
        <f t="shared" si="9"/>
        <v>3250</v>
      </c>
      <c r="QO6" s="61">
        <f t="shared" si="9"/>
        <v>3250</v>
      </c>
      <c r="QP6" s="61">
        <f t="shared" si="9"/>
        <v>3250</v>
      </c>
      <c r="QQ6" s="61">
        <f t="shared" si="9"/>
        <v>3250</v>
      </c>
      <c r="QR6" s="61">
        <f t="shared" si="9"/>
        <v>3250</v>
      </c>
      <c r="QS6" s="61">
        <f t="shared" si="9"/>
        <v>3250</v>
      </c>
      <c r="QT6" s="61">
        <f t="shared" si="9"/>
        <v>3250</v>
      </c>
      <c r="QU6" s="61">
        <f t="shared" si="9"/>
        <v>3250</v>
      </c>
      <c r="QV6" s="61">
        <f t="shared" si="9"/>
        <v>3250</v>
      </c>
      <c r="QW6" s="61">
        <f t="shared" si="9"/>
        <v>3250</v>
      </c>
      <c r="QX6" s="61">
        <f t="shared" si="9"/>
        <v>3250</v>
      </c>
      <c r="QY6" s="61">
        <f t="shared" si="9"/>
        <v>3250</v>
      </c>
      <c r="QZ6" s="61">
        <f t="shared" si="9"/>
        <v>3250</v>
      </c>
      <c r="RA6" s="61">
        <f t="shared" si="9"/>
        <v>3250</v>
      </c>
      <c r="RB6" s="61">
        <f t="shared" si="9"/>
        <v>3250</v>
      </c>
      <c r="RC6" s="61">
        <f t="shared" si="9"/>
        <v>3250</v>
      </c>
      <c r="RD6" s="61">
        <f t="shared" si="9"/>
        <v>3250</v>
      </c>
      <c r="RE6" s="61">
        <f t="shared" si="9"/>
        <v>3250</v>
      </c>
      <c r="RF6" s="61">
        <f t="shared" si="9"/>
        <v>3250</v>
      </c>
      <c r="RG6" s="61">
        <f t="shared" si="9"/>
        <v>3250</v>
      </c>
      <c r="RH6" s="61">
        <f t="shared" si="9"/>
        <v>3250</v>
      </c>
      <c r="RI6" s="61">
        <f t="shared" si="9"/>
        <v>3250</v>
      </c>
      <c r="RJ6" s="61">
        <f t="shared" si="9"/>
        <v>3250</v>
      </c>
      <c r="RK6" s="61">
        <f t="shared" si="9"/>
        <v>3250</v>
      </c>
      <c r="RL6" s="61">
        <f t="shared" si="9"/>
        <v>3250</v>
      </c>
      <c r="RM6" s="61">
        <f t="shared" ref="RM6:TX6" si="10">RL6+RL7</f>
        <v>3250</v>
      </c>
      <c r="RN6" s="61">
        <f t="shared" si="10"/>
        <v>3250</v>
      </c>
      <c r="RO6" s="61">
        <f t="shared" si="10"/>
        <v>3250</v>
      </c>
      <c r="RP6" s="61">
        <f t="shared" si="10"/>
        <v>3250</v>
      </c>
      <c r="RQ6" s="61">
        <f t="shared" si="10"/>
        <v>3250</v>
      </c>
      <c r="RR6" s="61">
        <f t="shared" si="10"/>
        <v>3250</v>
      </c>
      <c r="RS6" s="61">
        <f t="shared" si="10"/>
        <v>3250</v>
      </c>
      <c r="RT6" s="61">
        <f t="shared" si="10"/>
        <v>3250</v>
      </c>
      <c r="RU6" s="61">
        <f t="shared" si="10"/>
        <v>3250</v>
      </c>
      <c r="RV6" s="61">
        <f t="shared" si="10"/>
        <v>3250</v>
      </c>
      <c r="RW6" s="61">
        <f t="shared" si="10"/>
        <v>3250</v>
      </c>
      <c r="RX6" s="61">
        <f t="shared" si="10"/>
        <v>3250</v>
      </c>
      <c r="RY6" s="61">
        <f t="shared" si="10"/>
        <v>3250</v>
      </c>
      <c r="RZ6" s="61">
        <f t="shared" si="10"/>
        <v>3250</v>
      </c>
      <c r="SA6" s="61">
        <f t="shared" si="10"/>
        <v>3250</v>
      </c>
      <c r="SB6" s="61">
        <f t="shared" si="10"/>
        <v>3250</v>
      </c>
      <c r="SC6" s="61">
        <f t="shared" si="10"/>
        <v>3250</v>
      </c>
      <c r="SD6" s="61">
        <f t="shared" si="10"/>
        <v>3250</v>
      </c>
      <c r="SE6" s="61">
        <f t="shared" si="10"/>
        <v>3250</v>
      </c>
      <c r="SF6" s="61">
        <f t="shared" si="10"/>
        <v>3250</v>
      </c>
      <c r="SG6" s="61">
        <f t="shared" si="10"/>
        <v>3250</v>
      </c>
      <c r="SH6" s="61">
        <f t="shared" si="10"/>
        <v>3250</v>
      </c>
      <c r="SI6" s="61">
        <f t="shared" si="10"/>
        <v>3250</v>
      </c>
      <c r="SJ6" s="61">
        <f t="shared" si="10"/>
        <v>3250</v>
      </c>
      <c r="SK6" s="61">
        <f t="shared" si="10"/>
        <v>3250</v>
      </c>
      <c r="SL6" s="61">
        <f t="shared" si="10"/>
        <v>3250</v>
      </c>
      <c r="SM6" s="61">
        <f t="shared" si="10"/>
        <v>3250</v>
      </c>
      <c r="SN6" s="61">
        <f t="shared" si="10"/>
        <v>3250</v>
      </c>
      <c r="SO6" s="61">
        <f t="shared" si="10"/>
        <v>3250</v>
      </c>
      <c r="SP6" s="61">
        <f t="shared" si="10"/>
        <v>3250</v>
      </c>
      <c r="SQ6" s="61">
        <f t="shared" si="10"/>
        <v>3250</v>
      </c>
      <c r="SR6" s="61">
        <f t="shared" si="10"/>
        <v>3250</v>
      </c>
      <c r="SS6" s="61">
        <f t="shared" si="10"/>
        <v>3250</v>
      </c>
      <c r="ST6" s="61">
        <f t="shared" si="10"/>
        <v>3250</v>
      </c>
      <c r="SU6" s="61">
        <f t="shared" si="10"/>
        <v>3250</v>
      </c>
      <c r="SV6" s="61">
        <f t="shared" si="10"/>
        <v>3250</v>
      </c>
      <c r="SW6" s="61">
        <f t="shared" si="10"/>
        <v>3250</v>
      </c>
      <c r="SX6" s="61">
        <f t="shared" si="10"/>
        <v>3250</v>
      </c>
      <c r="SY6" s="61">
        <f t="shared" si="10"/>
        <v>3250</v>
      </c>
      <c r="SZ6" s="61">
        <f t="shared" si="10"/>
        <v>3250</v>
      </c>
      <c r="TA6" s="61">
        <f t="shared" si="10"/>
        <v>3250</v>
      </c>
      <c r="TB6" s="61">
        <f t="shared" si="10"/>
        <v>3250</v>
      </c>
      <c r="TC6" s="61">
        <f t="shared" si="10"/>
        <v>3250</v>
      </c>
      <c r="TD6" s="61">
        <f t="shared" si="10"/>
        <v>3250</v>
      </c>
      <c r="TE6" s="61">
        <f t="shared" si="10"/>
        <v>3250</v>
      </c>
      <c r="TF6" s="61">
        <f t="shared" si="10"/>
        <v>3250</v>
      </c>
      <c r="TG6" s="61">
        <f t="shared" si="10"/>
        <v>3250</v>
      </c>
      <c r="TH6" s="61">
        <f t="shared" si="10"/>
        <v>3250</v>
      </c>
      <c r="TI6" s="61">
        <f t="shared" si="10"/>
        <v>3250</v>
      </c>
      <c r="TJ6" s="61">
        <f t="shared" si="10"/>
        <v>3250</v>
      </c>
      <c r="TK6" s="61">
        <f t="shared" si="10"/>
        <v>3250</v>
      </c>
      <c r="TL6" s="61">
        <f t="shared" si="10"/>
        <v>3250</v>
      </c>
      <c r="TM6" s="61">
        <f t="shared" si="10"/>
        <v>3250</v>
      </c>
      <c r="TN6" s="61">
        <f t="shared" si="10"/>
        <v>3250</v>
      </c>
      <c r="TO6" s="61">
        <f t="shared" si="10"/>
        <v>3250</v>
      </c>
      <c r="TP6" s="61">
        <f t="shared" si="10"/>
        <v>3250</v>
      </c>
      <c r="TQ6" s="61">
        <f t="shared" si="10"/>
        <v>3250</v>
      </c>
      <c r="TR6" s="61">
        <f t="shared" si="10"/>
        <v>3250</v>
      </c>
      <c r="TS6" s="61">
        <f t="shared" si="10"/>
        <v>3250</v>
      </c>
      <c r="TT6" s="61">
        <f t="shared" si="10"/>
        <v>3250</v>
      </c>
      <c r="TU6" s="61">
        <f t="shared" si="10"/>
        <v>3250</v>
      </c>
      <c r="TV6" s="61">
        <f t="shared" si="10"/>
        <v>3250</v>
      </c>
      <c r="TW6" s="61">
        <f t="shared" si="10"/>
        <v>3250</v>
      </c>
      <c r="TX6" s="61">
        <f t="shared" si="10"/>
        <v>3250</v>
      </c>
      <c r="TY6" s="61">
        <f t="shared" ref="TY6:UF6" si="11">TX6+TX7</f>
        <v>3250</v>
      </c>
      <c r="TZ6" s="61">
        <f t="shared" si="11"/>
        <v>3250</v>
      </c>
      <c r="UA6" s="61">
        <f t="shared" si="11"/>
        <v>3250</v>
      </c>
      <c r="UB6" s="61">
        <f t="shared" si="11"/>
        <v>3250</v>
      </c>
      <c r="UC6" s="61">
        <f t="shared" si="11"/>
        <v>3250</v>
      </c>
      <c r="UD6" s="61">
        <f t="shared" si="11"/>
        <v>3250</v>
      </c>
      <c r="UE6" s="61">
        <f t="shared" si="11"/>
        <v>3250</v>
      </c>
      <c r="UF6" s="61">
        <f t="shared" si="11"/>
        <v>3250</v>
      </c>
    </row>
    <row r="7" spans="1:552" ht="14.5" customHeight="1" x14ac:dyDescent="0.35">
      <c r="A7" s="66" t="s">
        <v>1289</v>
      </c>
      <c r="C7" s="5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>
        <v>100</v>
      </c>
      <c r="AA7" s="68">
        <v>-1850</v>
      </c>
      <c r="AB7" s="68">
        <v>400</v>
      </c>
      <c r="AC7" s="68">
        <v>350</v>
      </c>
      <c r="AD7" s="68">
        <v>550</v>
      </c>
      <c r="AE7" s="68">
        <v>400</v>
      </c>
      <c r="AF7" s="68">
        <v>0</v>
      </c>
      <c r="AG7" s="68">
        <v>400</v>
      </c>
      <c r="AH7" s="91">
        <v>200</v>
      </c>
      <c r="AI7" s="67">
        <v>200</v>
      </c>
      <c r="AJ7" s="68">
        <v>600</v>
      </c>
      <c r="AK7" s="68">
        <v>-360</v>
      </c>
      <c r="AL7" s="68">
        <v>250</v>
      </c>
      <c r="AM7" s="68">
        <v>0</v>
      </c>
      <c r="AN7" s="68">
        <v>90</v>
      </c>
      <c r="AO7" s="68">
        <v>300</v>
      </c>
      <c r="AP7" s="68">
        <v>500</v>
      </c>
      <c r="AQ7" s="68">
        <v>700</v>
      </c>
      <c r="AR7" s="68">
        <v>600</v>
      </c>
      <c r="AS7" s="68">
        <v>600</v>
      </c>
      <c r="AT7" s="68">
        <v>-2500</v>
      </c>
      <c r="AU7" s="68">
        <v>120</v>
      </c>
      <c r="AV7" s="68">
        <v>100</v>
      </c>
      <c r="AW7" s="68">
        <v>310</v>
      </c>
      <c r="AX7" s="68">
        <v>-400</v>
      </c>
      <c r="AY7" s="68">
        <v>500</v>
      </c>
      <c r="AZ7" s="68">
        <v>450</v>
      </c>
      <c r="BA7" s="68">
        <v>0</v>
      </c>
      <c r="BB7" s="68">
        <v>310</v>
      </c>
      <c r="BC7" s="68">
        <v>30</v>
      </c>
      <c r="BD7" s="68">
        <v>250</v>
      </c>
      <c r="BE7" s="68">
        <v>550</v>
      </c>
      <c r="BF7" s="68">
        <v>300</v>
      </c>
      <c r="BG7" s="68">
        <v>350</v>
      </c>
      <c r="BH7" s="68">
        <v>-2000</v>
      </c>
      <c r="BI7" s="68">
        <v>170</v>
      </c>
      <c r="BJ7" s="68">
        <v>450</v>
      </c>
      <c r="BK7" s="68">
        <v>300</v>
      </c>
      <c r="BL7" s="68">
        <v>450</v>
      </c>
      <c r="BM7" s="69">
        <v>700</v>
      </c>
      <c r="BN7" s="70">
        <v>700</v>
      </c>
      <c r="BO7" s="68">
        <v>0</v>
      </c>
      <c r="BP7" s="68">
        <v>-900</v>
      </c>
      <c r="BQ7" s="68">
        <v>-850</v>
      </c>
      <c r="BR7" s="68">
        <f t="shared" ref="BR7:EC7" si="12">BR8-BR9</f>
        <v>450</v>
      </c>
      <c r="BS7" s="68">
        <f t="shared" si="12"/>
        <v>600</v>
      </c>
      <c r="BT7" s="68">
        <f t="shared" si="12"/>
        <v>600</v>
      </c>
      <c r="BU7" s="68">
        <f t="shared" si="12"/>
        <v>500</v>
      </c>
      <c r="BV7" s="68">
        <f t="shared" si="12"/>
        <v>0</v>
      </c>
      <c r="BW7" s="68">
        <f t="shared" si="12"/>
        <v>-2290</v>
      </c>
      <c r="BX7" s="68">
        <f t="shared" si="12"/>
        <v>300</v>
      </c>
      <c r="BY7" s="68">
        <f t="shared" si="12"/>
        <v>500</v>
      </c>
      <c r="BZ7" s="68">
        <f t="shared" si="12"/>
        <v>450</v>
      </c>
      <c r="CA7" s="68">
        <f t="shared" si="12"/>
        <v>350</v>
      </c>
      <c r="CB7" s="68">
        <f t="shared" si="12"/>
        <v>450</v>
      </c>
      <c r="CC7" s="68">
        <f t="shared" si="12"/>
        <v>-3000</v>
      </c>
      <c r="CD7" s="68">
        <f t="shared" si="12"/>
        <v>190</v>
      </c>
      <c r="CE7" s="68">
        <f t="shared" si="12"/>
        <v>-1450</v>
      </c>
      <c r="CF7" s="68">
        <f t="shared" si="12"/>
        <v>400</v>
      </c>
      <c r="CG7" s="68">
        <f t="shared" si="12"/>
        <v>850</v>
      </c>
      <c r="CH7" s="68">
        <f t="shared" si="12"/>
        <v>550</v>
      </c>
      <c r="CI7" s="68">
        <f t="shared" si="12"/>
        <v>500</v>
      </c>
      <c r="CJ7" s="68">
        <f t="shared" si="12"/>
        <v>220</v>
      </c>
      <c r="CK7" s="68">
        <f t="shared" si="12"/>
        <v>120</v>
      </c>
      <c r="CL7" s="68">
        <f t="shared" si="12"/>
        <v>450</v>
      </c>
      <c r="CM7" s="68">
        <f t="shared" si="12"/>
        <v>390</v>
      </c>
      <c r="CN7" s="68">
        <f t="shared" si="12"/>
        <v>-200</v>
      </c>
      <c r="CO7" s="68">
        <f t="shared" si="12"/>
        <v>450</v>
      </c>
      <c r="CP7" s="68">
        <f t="shared" si="12"/>
        <v>500</v>
      </c>
      <c r="CQ7" s="68">
        <f t="shared" si="12"/>
        <v>170</v>
      </c>
      <c r="CR7" s="68">
        <f t="shared" si="12"/>
        <v>210</v>
      </c>
      <c r="CS7" s="68">
        <f t="shared" si="12"/>
        <v>-2700</v>
      </c>
      <c r="CT7" s="68">
        <f t="shared" si="12"/>
        <v>370</v>
      </c>
      <c r="CU7" s="68">
        <f t="shared" si="12"/>
        <v>600</v>
      </c>
      <c r="CV7" s="68">
        <f t="shared" si="12"/>
        <v>800</v>
      </c>
      <c r="CW7" s="68">
        <f t="shared" si="12"/>
        <v>400</v>
      </c>
      <c r="CX7" s="68">
        <f t="shared" si="12"/>
        <v>100</v>
      </c>
      <c r="CY7" s="68">
        <f t="shared" si="12"/>
        <v>-1190</v>
      </c>
      <c r="CZ7" s="68">
        <f t="shared" si="12"/>
        <v>-1800</v>
      </c>
      <c r="DA7" s="68">
        <f t="shared" si="12"/>
        <v>650</v>
      </c>
      <c r="DB7" s="68">
        <f t="shared" si="12"/>
        <v>500</v>
      </c>
      <c r="DC7" s="68">
        <f t="shared" si="12"/>
        <v>450</v>
      </c>
      <c r="DD7" s="68">
        <f t="shared" si="12"/>
        <v>350</v>
      </c>
      <c r="DE7" s="68">
        <f t="shared" si="12"/>
        <v>-1900</v>
      </c>
      <c r="DF7" s="68">
        <f t="shared" si="12"/>
        <v>100</v>
      </c>
      <c r="DG7" s="68">
        <f t="shared" si="12"/>
        <v>200</v>
      </c>
      <c r="DH7" s="68">
        <f t="shared" si="12"/>
        <v>0</v>
      </c>
      <c r="DI7" s="68">
        <f t="shared" si="12"/>
        <v>330</v>
      </c>
      <c r="DJ7" s="68">
        <f t="shared" si="12"/>
        <v>500</v>
      </c>
      <c r="DK7" s="68">
        <f t="shared" si="12"/>
        <v>500</v>
      </c>
      <c r="DL7" s="68">
        <f t="shared" si="12"/>
        <v>-1200</v>
      </c>
      <c r="DM7" s="68">
        <f t="shared" si="12"/>
        <v>400</v>
      </c>
      <c r="DN7" s="68">
        <f t="shared" si="12"/>
        <v>350</v>
      </c>
      <c r="DO7" s="68">
        <f t="shared" si="12"/>
        <v>-2000</v>
      </c>
      <c r="DP7" s="68">
        <f t="shared" si="12"/>
        <v>350</v>
      </c>
      <c r="DQ7" s="68">
        <f t="shared" si="12"/>
        <v>650</v>
      </c>
      <c r="DR7" s="68">
        <f t="shared" si="12"/>
        <v>440</v>
      </c>
      <c r="DS7" s="68">
        <f t="shared" si="12"/>
        <v>100</v>
      </c>
      <c r="DT7" s="68">
        <f t="shared" si="12"/>
        <v>180</v>
      </c>
      <c r="DU7" s="68">
        <f t="shared" si="12"/>
        <v>250</v>
      </c>
      <c r="DV7" s="68">
        <f t="shared" si="12"/>
        <v>-220</v>
      </c>
      <c r="DW7" s="68">
        <f t="shared" si="12"/>
        <v>450</v>
      </c>
      <c r="DX7" s="68">
        <f t="shared" si="12"/>
        <v>550</v>
      </c>
      <c r="DY7" s="68">
        <f t="shared" si="12"/>
        <v>450</v>
      </c>
      <c r="DZ7" s="68">
        <f t="shared" si="12"/>
        <v>-1950</v>
      </c>
      <c r="EA7" s="68">
        <f t="shared" si="12"/>
        <v>300</v>
      </c>
      <c r="EB7" s="68">
        <f t="shared" si="12"/>
        <v>350</v>
      </c>
      <c r="EC7" s="68">
        <f t="shared" si="12"/>
        <v>300</v>
      </c>
      <c r="ED7" s="68">
        <f t="shared" ref="ED7:GO7" si="13">ED8-ED9</f>
        <v>400</v>
      </c>
      <c r="EE7" s="68">
        <f t="shared" si="13"/>
        <v>450</v>
      </c>
      <c r="EF7" s="68">
        <f t="shared" si="13"/>
        <v>400</v>
      </c>
      <c r="EG7" s="68">
        <f t="shared" si="13"/>
        <v>160</v>
      </c>
      <c r="EH7" s="68">
        <f t="shared" si="13"/>
        <v>-2300</v>
      </c>
      <c r="EI7" s="68">
        <f t="shared" si="13"/>
        <v>370</v>
      </c>
      <c r="EJ7" s="68">
        <f t="shared" si="13"/>
        <v>250</v>
      </c>
      <c r="EK7" s="68">
        <f t="shared" si="13"/>
        <v>400</v>
      </c>
      <c r="EL7" s="68">
        <f t="shared" si="13"/>
        <v>700</v>
      </c>
      <c r="EM7" s="68">
        <f t="shared" si="13"/>
        <v>300</v>
      </c>
      <c r="EN7" s="68">
        <f t="shared" si="13"/>
        <v>140</v>
      </c>
      <c r="EO7" s="68">
        <f t="shared" si="13"/>
        <v>0</v>
      </c>
      <c r="EP7" s="68">
        <f t="shared" si="13"/>
        <v>-1800</v>
      </c>
      <c r="EQ7" s="68">
        <f t="shared" si="13"/>
        <v>280</v>
      </c>
      <c r="ER7" s="68">
        <f t="shared" si="13"/>
        <v>950</v>
      </c>
      <c r="ES7" s="68">
        <f t="shared" si="13"/>
        <v>800</v>
      </c>
      <c r="ET7" s="68">
        <f t="shared" si="13"/>
        <v>350</v>
      </c>
      <c r="EU7" s="68">
        <f t="shared" si="13"/>
        <v>-2880</v>
      </c>
      <c r="EV7" s="68">
        <f t="shared" si="13"/>
        <v>450</v>
      </c>
      <c r="EW7" s="68">
        <f t="shared" si="13"/>
        <v>200</v>
      </c>
      <c r="EX7" s="68">
        <f t="shared" si="13"/>
        <v>300</v>
      </c>
      <c r="EY7" s="68">
        <f t="shared" si="13"/>
        <v>600</v>
      </c>
      <c r="EZ7" s="68">
        <f t="shared" si="13"/>
        <v>1000</v>
      </c>
      <c r="FA7" s="68">
        <f t="shared" si="13"/>
        <v>550</v>
      </c>
      <c r="FB7" s="68">
        <f t="shared" si="13"/>
        <v>-2860</v>
      </c>
      <c r="FC7" s="68">
        <f t="shared" si="13"/>
        <v>190</v>
      </c>
      <c r="FD7" s="68">
        <f t="shared" si="13"/>
        <v>200</v>
      </c>
      <c r="FE7" s="68">
        <f t="shared" si="13"/>
        <v>290</v>
      </c>
      <c r="FF7" s="68">
        <f t="shared" si="13"/>
        <v>700</v>
      </c>
      <c r="FG7" s="68">
        <f t="shared" si="13"/>
        <v>350</v>
      </c>
      <c r="FH7" s="68">
        <f t="shared" si="13"/>
        <v>450</v>
      </c>
      <c r="FI7" s="68">
        <f t="shared" si="13"/>
        <v>-2900</v>
      </c>
      <c r="FJ7" s="68">
        <f t="shared" si="13"/>
        <v>0</v>
      </c>
      <c r="FK7" s="68">
        <f t="shared" si="13"/>
        <v>550</v>
      </c>
      <c r="FL7" s="68">
        <f t="shared" si="13"/>
        <v>0</v>
      </c>
      <c r="FM7" s="68">
        <f t="shared" si="13"/>
        <v>450</v>
      </c>
      <c r="FN7" s="68">
        <f t="shared" si="13"/>
        <v>400</v>
      </c>
      <c r="FO7" s="68">
        <f t="shared" si="13"/>
        <v>100</v>
      </c>
      <c r="FP7" s="68">
        <f t="shared" si="13"/>
        <v>400</v>
      </c>
      <c r="FQ7" s="68">
        <f t="shared" si="13"/>
        <v>290</v>
      </c>
      <c r="FR7" s="68">
        <f t="shared" si="13"/>
        <v>-1500</v>
      </c>
      <c r="FS7" s="68">
        <f t="shared" si="13"/>
        <v>500</v>
      </c>
      <c r="FT7" s="68">
        <f t="shared" si="13"/>
        <v>600</v>
      </c>
      <c r="FU7" s="68">
        <f t="shared" si="13"/>
        <v>400</v>
      </c>
      <c r="FV7" s="68">
        <f t="shared" si="13"/>
        <v>350</v>
      </c>
      <c r="FW7" s="68">
        <f t="shared" si="13"/>
        <v>340</v>
      </c>
      <c r="FX7" s="68">
        <f t="shared" si="13"/>
        <v>0</v>
      </c>
      <c r="FY7" s="68">
        <f t="shared" si="13"/>
        <v>0</v>
      </c>
      <c r="FZ7" s="68">
        <f t="shared" si="13"/>
        <v>400</v>
      </c>
      <c r="GA7" s="68">
        <f t="shared" si="13"/>
        <v>250</v>
      </c>
      <c r="GB7" s="68">
        <f t="shared" si="13"/>
        <v>650</v>
      </c>
      <c r="GC7" s="68">
        <f t="shared" si="13"/>
        <v>-3600</v>
      </c>
      <c r="GD7" s="68">
        <f t="shared" si="13"/>
        <v>130</v>
      </c>
      <c r="GE7" s="68">
        <f t="shared" si="13"/>
        <v>0</v>
      </c>
      <c r="GF7" s="68">
        <f t="shared" si="13"/>
        <v>0</v>
      </c>
      <c r="GG7" s="68">
        <f t="shared" si="13"/>
        <v>250</v>
      </c>
      <c r="GH7" s="68">
        <f t="shared" si="13"/>
        <v>350</v>
      </c>
      <c r="GI7" s="68">
        <f t="shared" si="13"/>
        <v>500</v>
      </c>
      <c r="GJ7" s="68">
        <f t="shared" si="13"/>
        <v>-600</v>
      </c>
      <c r="GK7" s="68">
        <f t="shared" si="13"/>
        <v>160</v>
      </c>
      <c r="GL7" s="68">
        <f t="shared" si="13"/>
        <v>150</v>
      </c>
      <c r="GM7" s="68">
        <f t="shared" si="13"/>
        <v>100</v>
      </c>
      <c r="GN7" s="68">
        <f t="shared" si="13"/>
        <v>300</v>
      </c>
      <c r="GO7" s="68">
        <f t="shared" si="13"/>
        <v>-1500</v>
      </c>
      <c r="GP7" s="68">
        <f t="shared" ref="GP7:JA7" si="14">GP8-GP9</f>
        <v>-650</v>
      </c>
      <c r="GQ7" s="68">
        <f t="shared" si="14"/>
        <v>200</v>
      </c>
      <c r="GR7" s="68">
        <f t="shared" si="14"/>
        <v>120</v>
      </c>
      <c r="GS7" s="68">
        <f t="shared" si="14"/>
        <v>490</v>
      </c>
      <c r="GT7" s="68">
        <f t="shared" si="14"/>
        <v>250</v>
      </c>
      <c r="GU7" s="68">
        <f t="shared" si="14"/>
        <v>400</v>
      </c>
      <c r="GV7" s="68">
        <f t="shared" si="14"/>
        <v>-2550</v>
      </c>
      <c r="GW7" s="68">
        <f t="shared" si="14"/>
        <v>200</v>
      </c>
      <c r="GX7" s="68">
        <f t="shared" si="14"/>
        <v>400</v>
      </c>
      <c r="GY7" s="68">
        <f t="shared" si="14"/>
        <v>180</v>
      </c>
      <c r="GZ7" s="68">
        <f t="shared" si="14"/>
        <v>300</v>
      </c>
      <c r="HA7" s="68">
        <f t="shared" si="14"/>
        <v>300</v>
      </c>
      <c r="HB7" s="68">
        <f t="shared" si="14"/>
        <v>-2800</v>
      </c>
      <c r="HC7" s="68">
        <f t="shared" si="14"/>
        <v>0</v>
      </c>
      <c r="HD7" s="68">
        <f t="shared" si="14"/>
        <v>0</v>
      </c>
      <c r="HE7" s="68">
        <f t="shared" si="14"/>
        <v>0</v>
      </c>
      <c r="HF7" s="68">
        <f t="shared" si="14"/>
        <v>0</v>
      </c>
      <c r="HG7" s="68">
        <f t="shared" si="14"/>
        <v>0</v>
      </c>
      <c r="HH7" s="68">
        <f t="shared" si="14"/>
        <v>0</v>
      </c>
      <c r="HI7" s="68">
        <f t="shared" si="14"/>
        <v>0</v>
      </c>
      <c r="HJ7" s="68">
        <f t="shared" si="14"/>
        <v>0</v>
      </c>
      <c r="HK7" s="68">
        <f t="shared" si="14"/>
        <v>0</v>
      </c>
      <c r="HL7" s="68">
        <f t="shared" si="14"/>
        <v>0</v>
      </c>
      <c r="HM7" s="68">
        <f t="shared" si="14"/>
        <v>0</v>
      </c>
      <c r="HN7" s="68">
        <f t="shared" si="14"/>
        <v>0</v>
      </c>
      <c r="HO7" s="68">
        <f t="shared" si="14"/>
        <v>0</v>
      </c>
      <c r="HP7" s="68">
        <f t="shared" si="14"/>
        <v>0</v>
      </c>
      <c r="HQ7" s="68">
        <f t="shared" si="14"/>
        <v>0</v>
      </c>
      <c r="HR7" s="68">
        <f t="shared" si="14"/>
        <v>0</v>
      </c>
      <c r="HS7" s="68">
        <f t="shared" si="14"/>
        <v>0</v>
      </c>
      <c r="HT7" s="68">
        <f t="shared" si="14"/>
        <v>0</v>
      </c>
      <c r="HU7" s="68">
        <f t="shared" si="14"/>
        <v>0</v>
      </c>
      <c r="HV7" s="68">
        <f t="shared" si="14"/>
        <v>0</v>
      </c>
      <c r="HW7" s="68">
        <f t="shared" si="14"/>
        <v>0</v>
      </c>
      <c r="HX7" s="68">
        <f t="shared" si="14"/>
        <v>0</v>
      </c>
      <c r="HY7" s="68">
        <f t="shared" si="14"/>
        <v>0</v>
      </c>
      <c r="HZ7" s="68">
        <f t="shared" si="14"/>
        <v>0</v>
      </c>
      <c r="IA7" s="68">
        <f t="shared" si="14"/>
        <v>0</v>
      </c>
      <c r="IB7" s="68">
        <f t="shared" si="14"/>
        <v>0</v>
      </c>
      <c r="IC7" s="68">
        <f t="shared" si="14"/>
        <v>0</v>
      </c>
      <c r="ID7" s="68">
        <f t="shared" si="14"/>
        <v>0</v>
      </c>
      <c r="IE7" s="68">
        <f t="shared" si="14"/>
        <v>0</v>
      </c>
      <c r="IF7" s="68">
        <f t="shared" si="14"/>
        <v>0</v>
      </c>
      <c r="IG7" s="68">
        <f t="shared" si="14"/>
        <v>0</v>
      </c>
      <c r="IH7" s="68">
        <f t="shared" si="14"/>
        <v>0</v>
      </c>
      <c r="II7" s="68">
        <f t="shared" si="14"/>
        <v>0</v>
      </c>
      <c r="IJ7" s="68">
        <f t="shared" si="14"/>
        <v>0</v>
      </c>
      <c r="IK7" s="68">
        <f t="shared" si="14"/>
        <v>0</v>
      </c>
      <c r="IL7" s="68">
        <f t="shared" si="14"/>
        <v>0</v>
      </c>
      <c r="IM7" s="68">
        <f t="shared" si="14"/>
        <v>0</v>
      </c>
      <c r="IN7" s="68">
        <f t="shared" si="14"/>
        <v>0</v>
      </c>
      <c r="IO7" s="68">
        <f t="shared" si="14"/>
        <v>0</v>
      </c>
      <c r="IP7" s="68">
        <f t="shared" si="14"/>
        <v>0</v>
      </c>
      <c r="IQ7" s="68">
        <f t="shared" si="14"/>
        <v>0</v>
      </c>
      <c r="IR7" s="68">
        <f t="shared" si="14"/>
        <v>0</v>
      </c>
      <c r="IS7" s="68">
        <f t="shared" si="14"/>
        <v>0</v>
      </c>
      <c r="IT7" s="68">
        <f t="shared" si="14"/>
        <v>0</v>
      </c>
      <c r="IU7" s="68">
        <f t="shared" si="14"/>
        <v>0</v>
      </c>
      <c r="IV7" s="68">
        <f t="shared" si="14"/>
        <v>0</v>
      </c>
      <c r="IW7" s="68">
        <f t="shared" si="14"/>
        <v>0</v>
      </c>
      <c r="IX7" s="68">
        <f t="shared" si="14"/>
        <v>0</v>
      </c>
      <c r="IY7" s="68">
        <f t="shared" si="14"/>
        <v>0</v>
      </c>
      <c r="IZ7" s="68">
        <f t="shared" si="14"/>
        <v>0</v>
      </c>
      <c r="JA7" s="68">
        <f t="shared" si="14"/>
        <v>0</v>
      </c>
      <c r="JB7" s="68">
        <f t="shared" ref="JB7:LM7" si="15">JB8-JB9</f>
        <v>0</v>
      </c>
      <c r="JC7" s="68">
        <f t="shared" si="15"/>
        <v>0</v>
      </c>
      <c r="JD7" s="68">
        <f t="shared" si="15"/>
        <v>0</v>
      </c>
      <c r="JE7" s="68">
        <f t="shared" si="15"/>
        <v>0</v>
      </c>
      <c r="JF7" s="68">
        <f t="shared" si="15"/>
        <v>0</v>
      </c>
      <c r="JG7" s="68">
        <f t="shared" si="15"/>
        <v>0</v>
      </c>
      <c r="JH7" s="68">
        <f t="shared" si="15"/>
        <v>0</v>
      </c>
      <c r="JI7" s="68">
        <f t="shared" si="15"/>
        <v>0</v>
      </c>
      <c r="JJ7" s="68">
        <f t="shared" si="15"/>
        <v>0</v>
      </c>
      <c r="JK7" s="68">
        <f t="shared" si="15"/>
        <v>0</v>
      </c>
      <c r="JL7" s="68">
        <f t="shared" si="15"/>
        <v>0</v>
      </c>
      <c r="JM7" s="68">
        <f t="shared" si="15"/>
        <v>0</v>
      </c>
      <c r="JN7" s="68">
        <f t="shared" si="15"/>
        <v>0</v>
      </c>
      <c r="JO7" s="68">
        <f t="shared" si="15"/>
        <v>0</v>
      </c>
      <c r="JP7" s="68">
        <f t="shared" si="15"/>
        <v>0</v>
      </c>
      <c r="JQ7" s="68">
        <f t="shared" si="15"/>
        <v>0</v>
      </c>
      <c r="JR7" s="68">
        <f t="shared" si="15"/>
        <v>0</v>
      </c>
      <c r="JS7" s="68">
        <f t="shared" si="15"/>
        <v>0</v>
      </c>
      <c r="JT7" s="68">
        <f t="shared" si="15"/>
        <v>0</v>
      </c>
      <c r="JU7" s="68">
        <f t="shared" si="15"/>
        <v>0</v>
      </c>
      <c r="JV7" s="68">
        <f t="shared" si="15"/>
        <v>0</v>
      </c>
      <c r="JW7" s="68">
        <f t="shared" si="15"/>
        <v>0</v>
      </c>
      <c r="JX7" s="68">
        <f t="shared" si="15"/>
        <v>0</v>
      </c>
      <c r="JY7" s="68">
        <f t="shared" si="15"/>
        <v>0</v>
      </c>
      <c r="JZ7" s="68">
        <f t="shared" si="15"/>
        <v>0</v>
      </c>
      <c r="KA7" s="68">
        <f t="shared" si="15"/>
        <v>0</v>
      </c>
      <c r="KB7" s="68">
        <f t="shared" si="15"/>
        <v>0</v>
      </c>
      <c r="KC7" s="68">
        <f t="shared" si="15"/>
        <v>0</v>
      </c>
      <c r="KD7" s="68">
        <f t="shared" si="15"/>
        <v>0</v>
      </c>
      <c r="KE7" s="68">
        <f t="shared" si="15"/>
        <v>0</v>
      </c>
      <c r="KF7" s="68">
        <f t="shared" si="15"/>
        <v>0</v>
      </c>
      <c r="KG7" s="68">
        <f t="shared" si="15"/>
        <v>0</v>
      </c>
      <c r="KH7" s="68">
        <f t="shared" si="15"/>
        <v>0</v>
      </c>
      <c r="KI7" s="68">
        <f t="shared" si="15"/>
        <v>0</v>
      </c>
      <c r="KJ7" s="68">
        <f t="shared" si="15"/>
        <v>0</v>
      </c>
      <c r="KK7" s="68">
        <f t="shared" si="15"/>
        <v>0</v>
      </c>
      <c r="KL7" s="68">
        <f t="shared" si="15"/>
        <v>0</v>
      </c>
      <c r="KM7" s="68">
        <f t="shared" si="15"/>
        <v>0</v>
      </c>
      <c r="KN7" s="68">
        <f t="shared" si="15"/>
        <v>0</v>
      </c>
      <c r="KO7" s="68">
        <f t="shared" si="15"/>
        <v>0</v>
      </c>
      <c r="KP7" s="68">
        <f t="shared" si="15"/>
        <v>0</v>
      </c>
      <c r="KQ7" s="68">
        <f t="shared" si="15"/>
        <v>0</v>
      </c>
      <c r="KR7" s="68">
        <f t="shared" si="15"/>
        <v>0</v>
      </c>
      <c r="KS7" s="68">
        <f t="shared" si="15"/>
        <v>0</v>
      </c>
      <c r="KT7" s="68">
        <f t="shared" si="15"/>
        <v>0</v>
      </c>
      <c r="KU7" s="68">
        <f t="shared" si="15"/>
        <v>0</v>
      </c>
      <c r="KV7" s="68">
        <f t="shared" si="15"/>
        <v>0</v>
      </c>
      <c r="KW7" s="68">
        <f t="shared" si="15"/>
        <v>0</v>
      </c>
      <c r="KX7" s="68">
        <f t="shared" si="15"/>
        <v>0</v>
      </c>
      <c r="KY7" s="68">
        <f t="shared" si="15"/>
        <v>0</v>
      </c>
      <c r="KZ7" s="68">
        <f t="shared" si="15"/>
        <v>0</v>
      </c>
      <c r="LA7" s="68">
        <f t="shared" si="15"/>
        <v>0</v>
      </c>
      <c r="LB7" s="68">
        <f t="shared" si="15"/>
        <v>0</v>
      </c>
      <c r="LC7" s="68">
        <f t="shared" si="15"/>
        <v>0</v>
      </c>
      <c r="LD7" s="68">
        <f t="shared" si="15"/>
        <v>0</v>
      </c>
      <c r="LE7" s="68">
        <f t="shared" si="15"/>
        <v>0</v>
      </c>
      <c r="LF7" s="68">
        <f t="shared" si="15"/>
        <v>0</v>
      </c>
      <c r="LG7" s="68">
        <f t="shared" si="15"/>
        <v>0</v>
      </c>
      <c r="LH7" s="68">
        <f t="shared" si="15"/>
        <v>0</v>
      </c>
      <c r="LI7" s="68">
        <f t="shared" si="15"/>
        <v>0</v>
      </c>
      <c r="LJ7" s="68">
        <f t="shared" si="15"/>
        <v>0</v>
      </c>
      <c r="LK7" s="68">
        <f t="shared" si="15"/>
        <v>0</v>
      </c>
      <c r="LL7" s="68">
        <f t="shared" si="15"/>
        <v>0</v>
      </c>
      <c r="LM7" s="68">
        <f t="shared" si="15"/>
        <v>0</v>
      </c>
      <c r="LN7" s="68">
        <f t="shared" ref="LN7:NY7" si="16">LN8-LN9</f>
        <v>0</v>
      </c>
      <c r="LO7" s="68">
        <f t="shared" si="16"/>
        <v>0</v>
      </c>
      <c r="LP7" s="68">
        <f t="shared" si="16"/>
        <v>0</v>
      </c>
      <c r="LQ7" s="68">
        <f t="shared" si="16"/>
        <v>0</v>
      </c>
      <c r="LR7" s="68">
        <f t="shared" si="16"/>
        <v>0</v>
      </c>
      <c r="LS7" s="68">
        <f t="shared" si="16"/>
        <v>0</v>
      </c>
      <c r="LT7" s="68">
        <f t="shared" si="16"/>
        <v>0</v>
      </c>
      <c r="LU7" s="68">
        <f t="shared" si="16"/>
        <v>0</v>
      </c>
      <c r="LV7" s="68">
        <f t="shared" si="16"/>
        <v>0</v>
      </c>
      <c r="LW7" s="68">
        <f t="shared" si="16"/>
        <v>0</v>
      </c>
      <c r="LX7" s="68">
        <f t="shared" si="16"/>
        <v>0</v>
      </c>
      <c r="LY7" s="68">
        <f t="shared" si="16"/>
        <v>0</v>
      </c>
      <c r="LZ7" s="68">
        <f t="shared" si="16"/>
        <v>0</v>
      </c>
      <c r="MA7" s="68">
        <f t="shared" si="16"/>
        <v>0</v>
      </c>
      <c r="MB7" s="68">
        <f t="shared" si="16"/>
        <v>0</v>
      </c>
      <c r="MC7" s="68">
        <f t="shared" si="16"/>
        <v>0</v>
      </c>
      <c r="MD7" s="68">
        <f t="shared" si="16"/>
        <v>0</v>
      </c>
      <c r="ME7" s="68">
        <f t="shared" si="16"/>
        <v>0</v>
      </c>
      <c r="MF7" s="68">
        <f t="shared" si="16"/>
        <v>0</v>
      </c>
      <c r="MG7" s="68">
        <f t="shared" si="16"/>
        <v>0</v>
      </c>
      <c r="MH7" s="68">
        <f t="shared" si="16"/>
        <v>0</v>
      </c>
      <c r="MI7" s="68">
        <f t="shared" si="16"/>
        <v>0</v>
      </c>
      <c r="MJ7" s="68">
        <f t="shared" si="16"/>
        <v>0</v>
      </c>
      <c r="MK7" s="68">
        <f t="shared" si="16"/>
        <v>0</v>
      </c>
      <c r="ML7" s="68">
        <f t="shared" si="16"/>
        <v>0</v>
      </c>
      <c r="MM7" s="68">
        <f t="shared" si="16"/>
        <v>0</v>
      </c>
      <c r="MN7" s="68">
        <f t="shared" si="16"/>
        <v>0</v>
      </c>
      <c r="MO7" s="68">
        <f t="shared" si="16"/>
        <v>0</v>
      </c>
      <c r="MP7" s="68">
        <f t="shared" si="16"/>
        <v>0</v>
      </c>
      <c r="MQ7" s="68">
        <f t="shared" si="16"/>
        <v>0</v>
      </c>
      <c r="MR7" s="68">
        <f t="shared" si="16"/>
        <v>0</v>
      </c>
      <c r="MS7" s="68">
        <f t="shared" si="16"/>
        <v>0</v>
      </c>
      <c r="MT7" s="68">
        <f t="shared" si="16"/>
        <v>0</v>
      </c>
      <c r="MU7" s="68">
        <f t="shared" si="16"/>
        <v>0</v>
      </c>
      <c r="MV7" s="68">
        <f t="shared" si="16"/>
        <v>0</v>
      </c>
      <c r="MW7" s="68">
        <f t="shared" si="16"/>
        <v>0</v>
      </c>
      <c r="MX7" s="68">
        <f t="shared" si="16"/>
        <v>0</v>
      </c>
      <c r="MY7" s="68">
        <f t="shared" si="16"/>
        <v>0</v>
      </c>
      <c r="MZ7" s="68">
        <f t="shared" si="16"/>
        <v>0</v>
      </c>
      <c r="NA7" s="68">
        <f t="shared" si="16"/>
        <v>0</v>
      </c>
      <c r="NB7" s="68">
        <f t="shared" si="16"/>
        <v>0</v>
      </c>
      <c r="NC7" s="68">
        <f t="shared" si="16"/>
        <v>0</v>
      </c>
      <c r="ND7" s="68">
        <f t="shared" si="16"/>
        <v>0</v>
      </c>
      <c r="NE7" s="68">
        <f t="shared" si="16"/>
        <v>0</v>
      </c>
      <c r="NF7" s="68">
        <f t="shared" si="16"/>
        <v>0</v>
      </c>
      <c r="NG7" s="68">
        <f t="shared" si="16"/>
        <v>0</v>
      </c>
      <c r="NH7" s="68">
        <f t="shared" si="16"/>
        <v>0</v>
      </c>
      <c r="NI7" s="68">
        <f t="shared" si="16"/>
        <v>0</v>
      </c>
      <c r="NJ7" s="68">
        <f t="shared" si="16"/>
        <v>0</v>
      </c>
      <c r="NK7" s="68">
        <f t="shared" si="16"/>
        <v>0</v>
      </c>
      <c r="NL7" s="68">
        <f t="shared" si="16"/>
        <v>0</v>
      </c>
      <c r="NM7" s="68">
        <f t="shared" si="16"/>
        <v>0</v>
      </c>
      <c r="NN7" s="68">
        <f t="shared" si="16"/>
        <v>0</v>
      </c>
      <c r="NO7" s="68">
        <f t="shared" si="16"/>
        <v>0</v>
      </c>
      <c r="NP7" s="68">
        <f t="shared" si="16"/>
        <v>0</v>
      </c>
      <c r="NQ7" s="68">
        <f t="shared" si="16"/>
        <v>0</v>
      </c>
      <c r="NR7" s="68">
        <f t="shared" si="16"/>
        <v>0</v>
      </c>
      <c r="NS7" s="68">
        <f t="shared" si="16"/>
        <v>0</v>
      </c>
      <c r="NT7" s="68">
        <f t="shared" si="16"/>
        <v>0</v>
      </c>
      <c r="NU7" s="68">
        <f t="shared" si="16"/>
        <v>0</v>
      </c>
      <c r="NV7" s="68">
        <f t="shared" si="16"/>
        <v>0</v>
      </c>
      <c r="NW7" s="68">
        <f t="shared" si="16"/>
        <v>0</v>
      </c>
      <c r="NX7" s="68">
        <f t="shared" si="16"/>
        <v>0</v>
      </c>
      <c r="NY7" s="68">
        <f t="shared" si="16"/>
        <v>0</v>
      </c>
      <c r="NZ7" s="68">
        <f t="shared" ref="NZ7:QK7" si="17">NZ8-NZ9</f>
        <v>0</v>
      </c>
      <c r="OA7" s="68">
        <f t="shared" si="17"/>
        <v>0</v>
      </c>
      <c r="OB7" s="68">
        <f t="shared" si="17"/>
        <v>0</v>
      </c>
      <c r="OC7" s="68">
        <f t="shared" si="17"/>
        <v>0</v>
      </c>
      <c r="OD7" s="68">
        <f t="shared" si="17"/>
        <v>0</v>
      </c>
      <c r="OE7" s="68">
        <f t="shared" si="17"/>
        <v>0</v>
      </c>
      <c r="OF7" s="68">
        <f t="shared" si="17"/>
        <v>0</v>
      </c>
      <c r="OG7" s="68">
        <f t="shared" si="17"/>
        <v>0</v>
      </c>
      <c r="OH7" s="68">
        <f t="shared" si="17"/>
        <v>0</v>
      </c>
      <c r="OI7" s="68">
        <f t="shared" si="17"/>
        <v>0</v>
      </c>
      <c r="OJ7" s="68">
        <f t="shared" si="17"/>
        <v>0</v>
      </c>
      <c r="OK7" s="68">
        <f t="shared" si="17"/>
        <v>0</v>
      </c>
      <c r="OL7" s="68">
        <f t="shared" si="17"/>
        <v>0</v>
      </c>
      <c r="OM7" s="68">
        <f t="shared" si="17"/>
        <v>0</v>
      </c>
      <c r="ON7" s="68">
        <f t="shared" si="17"/>
        <v>0</v>
      </c>
      <c r="OO7" s="68">
        <f t="shared" si="17"/>
        <v>0</v>
      </c>
      <c r="OP7" s="68">
        <f t="shared" si="17"/>
        <v>0</v>
      </c>
      <c r="OQ7" s="68">
        <f t="shared" si="17"/>
        <v>0</v>
      </c>
      <c r="OR7" s="68">
        <f t="shared" si="17"/>
        <v>0</v>
      </c>
      <c r="OS7" s="68">
        <f t="shared" si="17"/>
        <v>0</v>
      </c>
      <c r="OT7" s="68">
        <f t="shared" si="17"/>
        <v>0</v>
      </c>
      <c r="OU7" s="68">
        <f t="shared" si="17"/>
        <v>0</v>
      </c>
      <c r="OV7" s="68">
        <f t="shared" si="17"/>
        <v>0</v>
      </c>
      <c r="OW7" s="68">
        <f t="shared" si="17"/>
        <v>0</v>
      </c>
      <c r="OX7" s="68">
        <f t="shared" si="17"/>
        <v>0</v>
      </c>
      <c r="OY7" s="68">
        <f t="shared" si="17"/>
        <v>0</v>
      </c>
      <c r="OZ7" s="68">
        <f t="shared" si="17"/>
        <v>0</v>
      </c>
      <c r="PA7" s="68">
        <f t="shared" si="17"/>
        <v>0</v>
      </c>
      <c r="PB7" s="68">
        <f t="shared" si="17"/>
        <v>0</v>
      </c>
      <c r="PC7" s="68">
        <f t="shared" si="17"/>
        <v>0</v>
      </c>
      <c r="PD7" s="68">
        <f t="shared" si="17"/>
        <v>0</v>
      </c>
      <c r="PE7" s="68">
        <f t="shared" si="17"/>
        <v>0</v>
      </c>
      <c r="PF7" s="68">
        <f t="shared" si="17"/>
        <v>0</v>
      </c>
      <c r="PG7" s="68">
        <f t="shared" si="17"/>
        <v>0</v>
      </c>
      <c r="PH7" s="68">
        <f t="shared" si="17"/>
        <v>0</v>
      </c>
      <c r="PI7" s="68">
        <f t="shared" si="17"/>
        <v>0</v>
      </c>
      <c r="PJ7" s="68">
        <f t="shared" si="17"/>
        <v>0</v>
      </c>
      <c r="PK7" s="68">
        <f t="shared" si="17"/>
        <v>0</v>
      </c>
      <c r="PL7" s="68">
        <f t="shared" si="17"/>
        <v>0</v>
      </c>
      <c r="PM7" s="68">
        <f t="shared" si="17"/>
        <v>0</v>
      </c>
      <c r="PN7" s="68">
        <f t="shared" si="17"/>
        <v>0</v>
      </c>
      <c r="PO7" s="68">
        <f t="shared" si="17"/>
        <v>0</v>
      </c>
      <c r="PP7" s="68">
        <f t="shared" si="17"/>
        <v>0</v>
      </c>
      <c r="PQ7" s="68">
        <f t="shared" si="17"/>
        <v>0</v>
      </c>
      <c r="PR7" s="68">
        <f t="shared" si="17"/>
        <v>0</v>
      </c>
      <c r="PS7" s="68">
        <f t="shared" si="17"/>
        <v>0</v>
      </c>
      <c r="PT7" s="68">
        <f t="shared" si="17"/>
        <v>0</v>
      </c>
      <c r="PU7" s="68">
        <f t="shared" si="17"/>
        <v>0</v>
      </c>
      <c r="PV7" s="68">
        <f t="shared" si="17"/>
        <v>0</v>
      </c>
      <c r="PW7" s="68">
        <f t="shared" si="17"/>
        <v>0</v>
      </c>
      <c r="PX7" s="68">
        <f t="shared" si="17"/>
        <v>0</v>
      </c>
      <c r="PY7" s="68">
        <f t="shared" si="17"/>
        <v>0</v>
      </c>
      <c r="PZ7" s="68">
        <f t="shared" si="17"/>
        <v>0</v>
      </c>
      <c r="QA7" s="68">
        <f t="shared" si="17"/>
        <v>0</v>
      </c>
      <c r="QB7" s="68">
        <f t="shared" si="17"/>
        <v>0</v>
      </c>
      <c r="QC7" s="68">
        <f t="shared" si="17"/>
        <v>0</v>
      </c>
      <c r="QD7" s="68">
        <f t="shared" si="17"/>
        <v>0</v>
      </c>
      <c r="QE7" s="68">
        <f t="shared" si="17"/>
        <v>0</v>
      </c>
      <c r="QF7" s="68">
        <f t="shared" si="17"/>
        <v>0</v>
      </c>
      <c r="QG7" s="68">
        <f t="shared" si="17"/>
        <v>0</v>
      </c>
      <c r="QH7" s="68">
        <f t="shared" si="17"/>
        <v>0</v>
      </c>
      <c r="QI7" s="68">
        <f t="shared" si="17"/>
        <v>0</v>
      </c>
      <c r="QJ7" s="68">
        <f t="shared" si="17"/>
        <v>0</v>
      </c>
      <c r="QK7" s="68">
        <f t="shared" si="17"/>
        <v>0</v>
      </c>
      <c r="QL7" s="68">
        <f t="shared" ref="QL7:SW7" si="18">QL8-QL9</f>
        <v>0</v>
      </c>
      <c r="QM7" s="68">
        <f t="shared" si="18"/>
        <v>0</v>
      </c>
      <c r="QN7" s="68">
        <f t="shared" si="18"/>
        <v>0</v>
      </c>
      <c r="QO7" s="68">
        <f t="shared" si="18"/>
        <v>0</v>
      </c>
      <c r="QP7" s="68">
        <f t="shared" si="18"/>
        <v>0</v>
      </c>
      <c r="QQ7" s="68">
        <f t="shared" si="18"/>
        <v>0</v>
      </c>
      <c r="QR7" s="68">
        <f t="shared" si="18"/>
        <v>0</v>
      </c>
      <c r="QS7" s="68">
        <f t="shared" si="18"/>
        <v>0</v>
      </c>
      <c r="QT7" s="68">
        <f t="shared" si="18"/>
        <v>0</v>
      </c>
      <c r="QU7" s="68">
        <f t="shared" si="18"/>
        <v>0</v>
      </c>
      <c r="QV7" s="68">
        <f t="shared" si="18"/>
        <v>0</v>
      </c>
      <c r="QW7" s="68">
        <f t="shared" si="18"/>
        <v>0</v>
      </c>
      <c r="QX7" s="68">
        <f t="shared" si="18"/>
        <v>0</v>
      </c>
      <c r="QY7" s="68">
        <f t="shared" si="18"/>
        <v>0</v>
      </c>
      <c r="QZ7" s="68">
        <f t="shared" si="18"/>
        <v>0</v>
      </c>
      <c r="RA7" s="68">
        <f t="shared" si="18"/>
        <v>0</v>
      </c>
      <c r="RB7" s="68">
        <f t="shared" si="18"/>
        <v>0</v>
      </c>
      <c r="RC7" s="68">
        <f t="shared" si="18"/>
        <v>0</v>
      </c>
      <c r="RD7" s="68">
        <f t="shared" si="18"/>
        <v>0</v>
      </c>
      <c r="RE7" s="68">
        <f t="shared" si="18"/>
        <v>0</v>
      </c>
      <c r="RF7" s="68">
        <f t="shared" si="18"/>
        <v>0</v>
      </c>
      <c r="RG7" s="68">
        <f t="shared" si="18"/>
        <v>0</v>
      </c>
      <c r="RH7" s="68">
        <f t="shared" si="18"/>
        <v>0</v>
      </c>
      <c r="RI7" s="68">
        <f t="shared" si="18"/>
        <v>0</v>
      </c>
      <c r="RJ7" s="68">
        <f t="shared" si="18"/>
        <v>0</v>
      </c>
      <c r="RK7" s="68">
        <f t="shared" si="18"/>
        <v>0</v>
      </c>
      <c r="RL7" s="68">
        <f t="shared" si="18"/>
        <v>0</v>
      </c>
      <c r="RM7" s="68">
        <f t="shared" si="18"/>
        <v>0</v>
      </c>
      <c r="RN7" s="68">
        <f t="shared" si="18"/>
        <v>0</v>
      </c>
      <c r="RO7" s="68">
        <f t="shared" si="18"/>
        <v>0</v>
      </c>
      <c r="RP7" s="68">
        <f t="shared" si="18"/>
        <v>0</v>
      </c>
      <c r="RQ7" s="68">
        <f t="shared" si="18"/>
        <v>0</v>
      </c>
      <c r="RR7" s="68">
        <f t="shared" si="18"/>
        <v>0</v>
      </c>
      <c r="RS7" s="68">
        <f t="shared" si="18"/>
        <v>0</v>
      </c>
      <c r="RT7" s="68">
        <f t="shared" si="18"/>
        <v>0</v>
      </c>
      <c r="RU7" s="68">
        <f t="shared" si="18"/>
        <v>0</v>
      </c>
      <c r="RV7" s="68">
        <f t="shared" si="18"/>
        <v>0</v>
      </c>
      <c r="RW7" s="68">
        <f t="shared" si="18"/>
        <v>0</v>
      </c>
      <c r="RX7" s="68">
        <f t="shared" si="18"/>
        <v>0</v>
      </c>
      <c r="RY7" s="68">
        <f t="shared" si="18"/>
        <v>0</v>
      </c>
      <c r="RZ7" s="68">
        <f t="shared" si="18"/>
        <v>0</v>
      </c>
      <c r="SA7" s="68">
        <f t="shared" si="18"/>
        <v>0</v>
      </c>
      <c r="SB7" s="68">
        <f t="shared" si="18"/>
        <v>0</v>
      </c>
      <c r="SC7" s="68">
        <f t="shared" si="18"/>
        <v>0</v>
      </c>
      <c r="SD7" s="68">
        <f t="shared" si="18"/>
        <v>0</v>
      </c>
      <c r="SE7" s="68">
        <f t="shared" si="18"/>
        <v>0</v>
      </c>
      <c r="SF7" s="68">
        <f t="shared" si="18"/>
        <v>0</v>
      </c>
      <c r="SG7" s="68">
        <f t="shared" si="18"/>
        <v>0</v>
      </c>
      <c r="SH7" s="68">
        <f t="shared" si="18"/>
        <v>0</v>
      </c>
      <c r="SI7" s="68">
        <f t="shared" si="18"/>
        <v>0</v>
      </c>
      <c r="SJ7" s="68">
        <f t="shared" si="18"/>
        <v>0</v>
      </c>
      <c r="SK7" s="68">
        <f t="shared" si="18"/>
        <v>0</v>
      </c>
      <c r="SL7" s="68">
        <f t="shared" si="18"/>
        <v>0</v>
      </c>
      <c r="SM7" s="68">
        <f t="shared" si="18"/>
        <v>0</v>
      </c>
      <c r="SN7" s="68">
        <f t="shared" si="18"/>
        <v>0</v>
      </c>
      <c r="SO7" s="68">
        <f t="shared" si="18"/>
        <v>0</v>
      </c>
      <c r="SP7" s="68">
        <f t="shared" si="18"/>
        <v>0</v>
      </c>
      <c r="SQ7" s="68">
        <f t="shared" si="18"/>
        <v>0</v>
      </c>
      <c r="SR7" s="68">
        <f t="shared" si="18"/>
        <v>0</v>
      </c>
      <c r="SS7" s="68">
        <f t="shared" si="18"/>
        <v>0</v>
      </c>
      <c r="ST7" s="68">
        <f t="shared" si="18"/>
        <v>0</v>
      </c>
      <c r="SU7" s="68">
        <f t="shared" si="18"/>
        <v>0</v>
      </c>
      <c r="SV7" s="68">
        <f t="shared" si="18"/>
        <v>0</v>
      </c>
      <c r="SW7" s="68">
        <f t="shared" si="18"/>
        <v>0</v>
      </c>
      <c r="SX7" s="68">
        <f t="shared" ref="SX7:UF7" si="19">SX8-SX9</f>
        <v>0</v>
      </c>
      <c r="SY7" s="68">
        <f t="shared" si="19"/>
        <v>0</v>
      </c>
      <c r="SZ7" s="68">
        <f t="shared" si="19"/>
        <v>0</v>
      </c>
      <c r="TA7" s="68">
        <f t="shared" si="19"/>
        <v>0</v>
      </c>
      <c r="TB7" s="68">
        <f t="shared" si="19"/>
        <v>0</v>
      </c>
      <c r="TC7" s="68">
        <f t="shared" si="19"/>
        <v>0</v>
      </c>
      <c r="TD7" s="68">
        <f t="shared" si="19"/>
        <v>0</v>
      </c>
      <c r="TE7" s="68">
        <f t="shared" si="19"/>
        <v>0</v>
      </c>
      <c r="TF7" s="68">
        <f t="shared" si="19"/>
        <v>0</v>
      </c>
      <c r="TG7" s="68">
        <f t="shared" si="19"/>
        <v>0</v>
      </c>
      <c r="TH7" s="68">
        <f t="shared" si="19"/>
        <v>0</v>
      </c>
      <c r="TI7" s="68">
        <f t="shared" si="19"/>
        <v>0</v>
      </c>
      <c r="TJ7" s="68">
        <f t="shared" si="19"/>
        <v>0</v>
      </c>
      <c r="TK7" s="68">
        <f t="shared" si="19"/>
        <v>0</v>
      </c>
      <c r="TL7" s="68">
        <f t="shared" si="19"/>
        <v>0</v>
      </c>
      <c r="TM7" s="68">
        <f t="shared" si="19"/>
        <v>0</v>
      </c>
      <c r="TN7" s="68">
        <f t="shared" si="19"/>
        <v>0</v>
      </c>
      <c r="TO7" s="68">
        <f t="shared" si="19"/>
        <v>0</v>
      </c>
      <c r="TP7" s="68">
        <f t="shared" si="19"/>
        <v>0</v>
      </c>
      <c r="TQ7" s="68">
        <f t="shared" si="19"/>
        <v>0</v>
      </c>
      <c r="TR7" s="68">
        <f t="shared" si="19"/>
        <v>0</v>
      </c>
      <c r="TS7" s="68">
        <f t="shared" si="19"/>
        <v>0</v>
      </c>
      <c r="TT7" s="68">
        <f t="shared" si="19"/>
        <v>0</v>
      </c>
      <c r="TU7" s="68">
        <f t="shared" si="19"/>
        <v>0</v>
      </c>
      <c r="TV7" s="68">
        <f t="shared" si="19"/>
        <v>0</v>
      </c>
      <c r="TW7" s="68">
        <f t="shared" si="19"/>
        <v>0</v>
      </c>
      <c r="TX7" s="68">
        <f t="shared" si="19"/>
        <v>0</v>
      </c>
      <c r="TY7" s="68">
        <f t="shared" si="19"/>
        <v>0</v>
      </c>
      <c r="TZ7" s="68">
        <f t="shared" si="19"/>
        <v>0</v>
      </c>
      <c r="UA7" s="68">
        <f t="shared" si="19"/>
        <v>0</v>
      </c>
      <c r="UB7" s="68">
        <f t="shared" si="19"/>
        <v>0</v>
      </c>
      <c r="UC7" s="68">
        <f t="shared" si="19"/>
        <v>0</v>
      </c>
      <c r="UD7" s="68">
        <f t="shared" si="19"/>
        <v>0</v>
      </c>
      <c r="UE7" s="68">
        <f t="shared" si="19"/>
        <v>0</v>
      </c>
      <c r="UF7" s="68">
        <f t="shared" si="19"/>
        <v>0</v>
      </c>
    </row>
    <row r="8" spans="1:552" ht="14.5" customHeight="1" x14ac:dyDescent="0.35">
      <c r="A8" s="5" t="s">
        <v>1290</v>
      </c>
      <c r="B8" s="5"/>
      <c r="C8" s="5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103"/>
      <c r="AI8" s="71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73"/>
      <c r="BN8" s="74"/>
      <c r="BO8" s="72"/>
      <c r="BP8" s="72"/>
      <c r="BQ8" s="72"/>
      <c r="BR8" s="72">
        <v>450</v>
      </c>
      <c r="BS8" s="72">
        <v>600</v>
      </c>
      <c r="BT8" s="72">
        <v>600</v>
      </c>
      <c r="BU8" s="72">
        <v>500</v>
      </c>
      <c r="BV8" s="72">
        <v>0</v>
      </c>
      <c r="BW8" s="72">
        <v>210</v>
      </c>
      <c r="BX8" s="72">
        <v>300</v>
      </c>
      <c r="BY8" s="72">
        <v>500</v>
      </c>
      <c r="BZ8" s="72">
        <v>450</v>
      </c>
      <c r="CA8" s="72">
        <v>350</v>
      </c>
      <c r="CB8" s="72">
        <v>450</v>
      </c>
      <c r="CC8" s="72">
        <v>0</v>
      </c>
      <c r="CD8" s="72">
        <v>250</v>
      </c>
      <c r="CE8" s="72">
        <v>550</v>
      </c>
      <c r="CF8" s="72">
        <v>600</v>
      </c>
      <c r="CG8" s="72">
        <v>850</v>
      </c>
      <c r="CH8" s="72">
        <v>550</v>
      </c>
      <c r="CI8" s="72">
        <v>500</v>
      </c>
      <c r="CJ8" s="72">
        <v>220</v>
      </c>
      <c r="CK8" s="72">
        <v>120</v>
      </c>
      <c r="CL8" s="72">
        <v>450</v>
      </c>
      <c r="CM8" s="72">
        <v>400</v>
      </c>
      <c r="CN8" s="72">
        <v>800</v>
      </c>
      <c r="CO8" s="72">
        <v>450</v>
      </c>
      <c r="CP8" s="72">
        <v>600</v>
      </c>
      <c r="CQ8" s="72">
        <v>170</v>
      </c>
      <c r="CR8" s="72">
        <v>210</v>
      </c>
      <c r="CS8" s="72">
        <v>300</v>
      </c>
      <c r="CT8" s="72">
        <v>400</v>
      </c>
      <c r="CU8" s="72">
        <v>600</v>
      </c>
      <c r="CV8" s="72">
        <v>800</v>
      </c>
      <c r="CW8" s="72">
        <v>400</v>
      </c>
      <c r="CX8" s="72">
        <v>100</v>
      </c>
      <c r="CY8" s="72">
        <v>210</v>
      </c>
      <c r="CZ8" s="72">
        <v>200</v>
      </c>
      <c r="DA8" s="72">
        <v>650</v>
      </c>
      <c r="DB8" s="72">
        <v>500</v>
      </c>
      <c r="DC8" s="72">
        <v>450</v>
      </c>
      <c r="DD8" s="72">
        <v>450</v>
      </c>
      <c r="DE8" s="72">
        <v>100</v>
      </c>
      <c r="DF8" s="72">
        <v>100</v>
      </c>
      <c r="DG8" s="72">
        <v>200</v>
      </c>
      <c r="DH8" s="72">
        <v>0</v>
      </c>
      <c r="DI8" s="72">
        <v>330</v>
      </c>
      <c r="DJ8" s="72">
        <v>500</v>
      </c>
      <c r="DK8" s="72">
        <v>500</v>
      </c>
      <c r="DL8" s="72">
        <v>800</v>
      </c>
      <c r="DM8" s="72">
        <v>400</v>
      </c>
      <c r="DN8" s="72">
        <v>350</v>
      </c>
      <c r="DO8" s="72">
        <v>200</v>
      </c>
      <c r="DP8" s="72">
        <v>350</v>
      </c>
      <c r="DQ8" s="72">
        <v>650</v>
      </c>
      <c r="DR8" s="72">
        <v>440</v>
      </c>
      <c r="DS8" s="72">
        <v>100</v>
      </c>
      <c r="DT8" s="72">
        <v>180</v>
      </c>
      <c r="DU8" s="72">
        <v>250</v>
      </c>
      <c r="DV8" s="72">
        <v>500</v>
      </c>
      <c r="DW8" s="72">
        <v>450</v>
      </c>
      <c r="DX8" s="72">
        <v>550</v>
      </c>
      <c r="DY8" s="72">
        <v>450</v>
      </c>
      <c r="DZ8" s="72">
        <v>50</v>
      </c>
      <c r="EA8" s="72">
        <v>300</v>
      </c>
      <c r="EB8" s="72">
        <v>350</v>
      </c>
      <c r="EC8" s="72">
        <v>300</v>
      </c>
      <c r="ED8" s="72">
        <v>400</v>
      </c>
      <c r="EE8" s="72">
        <v>450</v>
      </c>
      <c r="EF8" s="72">
        <v>400</v>
      </c>
      <c r="EG8" s="72">
        <v>160</v>
      </c>
      <c r="EH8" s="72">
        <v>250</v>
      </c>
      <c r="EI8" s="72">
        <v>370</v>
      </c>
      <c r="EJ8" s="72">
        <v>250</v>
      </c>
      <c r="EK8" s="72">
        <v>400</v>
      </c>
      <c r="EL8" s="72">
        <v>700</v>
      </c>
      <c r="EM8" s="72">
        <v>300</v>
      </c>
      <c r="EN8" s="72">
        <v>140</v>
      </c>
      <c r="EO8" s="72">
        <v>0</v>
      </c>
      <c r="EP8" s="72">
        <v>700</v>
      </c>
      <c r="EQ8" s="72">
        <v>280</v>
      </c>
      <c r="ER8" s="72">
        <v>950</v>
      </c>
      <c r="ES8" s="72">
        <v>800</v>
      </c>
      <c r="ET8" s="72">
        <v>350</v>
      </c>
      <c r="EU8" s="72">
        <v>220</v>
      </c>
      <c r="EV8" s="72">
        <v>450</v>
      </c>
      <c r="EW8" s="72">
        <v>200</v>
      </c>
      <c r="EX8" s="72">
        <v>300</v>
      </c>
      <c r="EY8" s="72">
        <v>600</v>
      </c>
      <c r="EZ8" s="72">
        <v>1000</v>
      </c>
      <c r="FA8" s="72">
        <v>650</v>
      </c>
      <c r="FB8" s="72">
        <v>140</v>
      </c>
      <c r="FC8" s="72">
        <v>190</v>
      </c>
      <c r="FD8" s="72">
        <v>200</v>
      </c>
      <c r="FE8" s="72">
        <v>290</v>
      </c>
      <c r="FF8" s="72">
        <v>700</v>
      </c>
      <c r="FG8" s="72">
        <v>350</v>
      </c>
      <c r="FH8" s="72">
        <v>450</v>
      </c>
      <c r="FI8" s="72">
        <v>100</v>
      </c>
      <c r="FJ8" s="72">
        <v>0</v>
      </c>
      <c r="FK8" s="72">
        <v>550</v>
      </c>
      <c r="FL8" s="72">
        <v>0</v>
      </c>
      <c r="FM8" s="72">
        <v>550</v>
      </c>
      <c r="FN8" s="72">
        <v>400</v>
      </c>
      <c r="FO8" s="72">
        <v>100</v>
      </c>
      <c r="FP8" s="72">
        <v>400</v>
      </c>
      <c r="FQ8" s="72">
        <v>290</v>
      </c>
      <c r="FR8" s="72">
        <v>500</v>
      </c>
      <c r="FS8" s="72">
        <v>600</v>
      </c>
      <c r="FT8" s="72">
        <v>600</v>
      </c>
      <c r="FU8" s="72">
        <v>400</v>
      </c>
      <c r="FV8" s="72">
        <v>350</v>
      </c>
      <c r="FW8" s="72">
        <v>340</v>
      </c>
      <c r="FX8" s="72"/>
      <c r="FY8" s="72"/>
      <c r="FZ8" s="72">
        <v>400</v>
      </c>
      <c r="GA8" s="72">
        <v>250</v>
      </c>
      <c r="GB8" s="72">
        <v>650</v>
      </c>
      <c r="GC8" s="72">
        <v>400</v>
      </c>
      <c r="GD8" s="72">
        <v>130</v>
      </c>
      <c r="GE8" s="72">
        <v>0</v>
      </c>
      <c r="GF8" s="72">
        <v>0</v>
      </c>
      <c r="GG8" s="72">
        <v>250</v>
      </c>
      <c r="GH8" s="72">
        <v>350</v>
      </c>
      <c r="GI8" s="72">
        <v>500</v>
      </c>
      <c r="GJ8" s="72">
        <v>550</v>
      </c>
      <c r="GK8" s="72">
        <v>160</v>
      </c>
      <c r="GL8" s="72">
        <v>150</v>
      </c>
      <c r="GM8" s="72">
        <v>100</v>
      </c>
      <c r="GN8" s="72">
        <v>300</v>
      </c>
      <c r="GO8" s="72">
        <v>500</v>
      </c>
      <c r="GP8" s="72">
        <v>350</v>
      </c>
      <c r="GQ8" s="72">
        <v>200</v>
      </c>
      <c r="GR8" s="72">
        <v>120</v>
      </c>
      <c r="GS8" s="72">
        <v>490</v>
      </c>
      <c r="GT8" s="72">
        <v>250</v>
      </c>
      <c r="GU8" s="72">
        <v>400</v>
      </c>
      <c r="GV8" s="72">
        <v>500</v>
      </c>
      <c r="GW8" s="72">
        <v>200</v>
      </c>
      <c r="GX8" s="72">
        <v>400</v>
      </c>
      <c r="GY8" s="72">
        <v>180</v>
      </c>
      <c r="GZ8" s="72">
        <v>300</v>
      </c>
      <c r="HA8" s="72">
        <v>300</v>
      </c>
      <c r="HB8" s="72"/>
      <c r="HC8" s="72"/>
      <c r="HD8" s="72"/>
      <c r="HE8" s="72"/>
      <c r="HF8" s="72"/>
      <c r="HG8" s="72"/>
      <c r="HH8" s="72"/>
      <c r="HI8" s="72"/>
      <c r="HJ8" s="72"/>
      <c r="HK8" s="72"/>
      <c r="HL8" s="72"/>
      <c r="HM8" s="72"/>
      <c r="HN8" s="72"/>
      <c r="HO8" s="72"/>
      <c r="HP8" s="72"/>
      <c r="HQ8" s="72"/>
      <c r="HR8" s="72"/>
      <c r="HS8" s="72"/>
      <c r="HT8" s="72"/>
      <c r="HU8" s="72"/>
      <c r="HV8" s="72"/>
      <c r="HW8" s="72"/>
      <c r="HX8" s="72"/>
      <c r="HY8" s="72"/>
      <c r="HZ8" s="72"/>
      <c r="IA8" s="72"/>
      <c r="IB8" s="72"/>
      <c r="IC8" s="72"/>
      <c r="ID8" s="72"/>
      <c r="IE8" s="72"/>
      <c r="IF8" s="72"/>
      <c r="IG8" s="72"/>
      <c r="IH8" s="72"/>
      <c r="II8" s="72"/>
      <c r="IJ8" s="72"/>
      <c r="IK8" s="72"/>
      <c r="IL8" s="72"/>
      <c r="IM8" s="72"/>
      <c r="IN8" s="72"/>
      <c r="IO8" s="72"/>
      <c r="IP8" s="72"/>
      <c r="IQ8" s="72"/>
      <c r="IR8" s="72"/>
      <c r="IS8" s="72"/>
      <c r="IT8" s="72"/>
      <c r="IU8" s="72"/>
      <c r="IV8" s="72"/>
      <c r="IW8" s="72"/>
      <c r="IX8" s="72"/>
      <c r="IY8" s="72"/>
      <c r="IZ8" s="72"/>
      <c r="JA8" s="72"/>
      <c r="JB8" s="72"/>
      <c r="JC8" s="72"/>
      <c r="JD8" s="72"/>
      <c r="JE8" s="72"/>
      <c r="JF8" s="72"/>
      <c r="JG8" s="72"/>
      <c r="JH8" s="72"/>
      <c r="JI8" s="72"/>
      <c r="JJ8" s="72"/>
      <c r="JK8" s="72"/>
      <c r="JL8" s="72"/>
      <c r="JM8" s="72"/>
      <c r="JN8" s="72"/>
      <c r="JO8" s="72"/>
      <c r="JP8" s="72"/>
      <c r="JQ8" s="72"/>
      <c r="JR8" s="72"/>
      <c r="JS8" s="72"/>
      <c r="JT8" s="72"/>
      <c r="JU8" s="72"/>
      <c r="JV8" s="72"/>
      <c r="JW8" s="72"/>
      <c r="JX8" s="72"/>
      <c r="JY8" s="72"/>
      <c r="JZ8" s="72"/>
      <c r="KA8" s="72"/>
      <c r="KB8" s="72"/>
      <c r="KC8" s="72"/>
      <c r="KD8" s="72"/>
      <c r="KE8" s="72"/>
      <c r="KF8" s="72"/>
      <c r="KG8" s="72"/>
      <c r="KH8" s="72"/>
      <c r="KI8" s="72"/>
      <c r="KJ8" s="72"/>
      <c r="KK8" s="72"/>
      <c r="KL8" s="72"/>
      <c r="KM8" s="72"/>
      <c r="KN8" s="72"/>
      <c r="KO8" s="72"/>
      <c r="KP8" s="72"/>
      <c r="KQ8" s="72"/>
      <c r="KR8" s="72"/>
      <c r="KS8" s="72"/>
      <c r="KT8" s="72"/>
      <c r="KU8" s="72"/>
      <c r="KV8" s="72"/>
      <c r="KW8" s="72"/>
      <c r="KX8" s="72"/>
      <c r="KY8" s="72"/>
      <c r="KZ8" s="72"/>
      <c r="LA8" s="72"/>
      <c r="LB8" s="72"/>
      <c r="LC8" s="72"/>
      <c r="LD8" s="72"/>
      <c r="LE8" s="72"/>
      <c r="LF8" s="72"/>
      <c r="LG8" s="72"/>
      <c r="LH8" s="72"/>
      <c r="LI8" s="72"/>
      <c r="LJ8" s="72"/>
      <c r="LK8" s="72"/>
      <c r="LL8" s="72"/>
      <c r="LM8" s="72"/>
      <c r="LN8" s="72"/>
      <c r="LO8" s="72"/>
      <c r="LP8" s="72"/>
      <c r="LQ8" s="72"/>
      <c r="LR8" s="72"/>
      <c r="LS8" s="72"/>
      <c r="LT8" s="72"/>
      <c r="LU8" s="72"/>
      <c r="LV8" s="72"/>
      <c r="LW8" s="72"/>
      <c r="LX8" s="72"/>
      <c r="LY8" s="72"/>
      <c r="LZ8" s="72"/>
      <c r="MA8" s="72"/>
      <c r="MB8" s="72"/>
      <c r="MC8" s="72"/>
      <c r="MD8" s="72"/>
      <c r="ME8" s="72"/>
      <c r="MF8" s="72"/>
      <c r="MG8" s="72"/>
      <c r="MH8" s="72"/>
      <c r="MI8" s="72"/>
      <c r="MJ8" s="72"/>
      <c r="MK8" s="72"/>
      <c r="ML8" s="72"/>
      <c r="MM8" s="72"/>
      <c r="MN8" s="72"/>
      <c r="MO8" s="72"/>
      <c r="MP8" s="72"/>
      <c r="MQ8" s="72"/>
      <c r="MR8" s="72"/>
      <c r="MS8" s="72"/>
      <c r="MT8" s="72"/>
      <c r="MU8" s="72"/>
      <c r="MV8" s="72"/>
      <c r="MW8" s="72"/>
      <c r="MX8" s="72"/>
      <c r="MY8" s="72"/>
      <c r="MZ8" s="72"/>
      <c r="NA8" s="72"/>
      <c r="NB8" s="72"/>
      <c r="NC8" s="72"/>
      <c r="ND8" s="72"/>
      <c r="NE8" s="72"/>
      <c r="NF8" s="72"/>
      <c r="NG8" s="72"/>
      <c r="NH8" s="72"/>
      <c r="NI8" s="72"/>
      <c r="NJ8" s="72"/>
      <c r="NK8" s="72"/>
      <c r="NL8" s="72"/>
      <c r="NM8" s="72"/>
      <c r="NN8" s="72"/>
      <c r="NO8" s="72"/>
      <c r="NP8" s="72"/>
      <c r="NQ8" s="72"/>
      <c r="NR8" s="72"/>
      <c r="NS8" s="72"/>
      <c r="NT8" s="72"/>
      <c r="NU8" s="72"/>
      <c r="NV8" s="72"/>
      <c r="NW8" s="72"/>
      <c r="NX8" s="72"/>
      <c r="NY8" s="72"/>
      <c r="NZ8" s="72"/>
      <c r="OA8" s="72"/>
      <c r="OB8" s="72"/>
      <c r="OC8" s="72"/>
      <c r="OD8" s="72"/>
      <c r="OE8" s="72"/>
      <c r="OF8" s="72"/>
      <c r="OG8" s="72"/>
      <c r="OH8" s="72"/>
      <c r="OI8" s="72"/>
      <c r="OJ8" s="72"/>
      <c r="OK8" s="72"/>
      <c r="OL8" s="72"/>
      <c r="OM8" s="72"/>
      <c r="ON8" s="72"/>
      <c r="OO8" s="72"/>
      <c r="OP8" s="72"/>
      <c r="OQ8" s="72"/>
      <c r="OR8" s="72"/>
      <c r="OS8" s="72"/>
      <c r="OT8" s="72"/>
      <c r="OU8" s="72"/>
      <c r="OV8" s="72"/>
      <c r="OW8" s="72"/>
      <c r="OX8" s="72"/>
      <c r="OY8" s="72"/>
      <c r="OZ8" s="72"/>
      <c r="PA8" s="72"/>
      <c r="PB8" s="72"/>
      <c r="PC8" s="72"/>
      <c r="PD8" s="72"/>
      <c r="PE8" s="72"/>
      <c r="PF8" s="72"/>
      <c r="PG8" s="72"/>
      <c r="PH8" s="72"/>
      <c r="PI8" s="72"/>
      <c r="PJ8" s="72"/>
      <c r="PK8" s="72"/>
      <c r="PL8" s="72"/>
      <c r="PM8" s="72"/>
      <c r="PN8" s="72"/>
      <c r="PO8" s="72"/>
      <c r="PP8" s="72"/>
      <c r="PQ8" s="72"/>
      <c r="PR8" s="72"/>
      <c r="PS8" s="72"/>
      <c r="PT8" s="72"/>
      <c r="PU8" s="72"/>
      <c r="PV8" s="72"/>
      <c r="PW8" s="72"/>
      <c r="PX8" s="72"/>
      <c r="PY8" s="72"/>
      <c r="PZ8" s="72"/>
      <c r="QA8" s="72"/>
      <c r="QB8" s="72"/>
      <c r="QC8" s="72"/>
      <c r="QD8" s="72"/>
      <c r="QE8" s="72"/>
      <c r="QF8" s="72"/>
      <c r="QG8" s="72"/>
      <c r="QH8" s="72"/>
      <c r="QI8" s="72"/>
      <c r="QJ8" s="72"/>
      <c r="QK8" s="72"/>
      <c r="QL8" s="72"/>
      <c r="QM8" s="72"/>
      <c r="QN8" s="72"/>
      <c r="QO8" s="72"/>
      <c r="QP8" s="72"/>
      <c r="QQ8" s="72"/>
      <c r="QR8" s="72"/>
      <c r="QS8" s="72"/>
      <c r="QT8" s="72"/>
      <c r="QU8" s="72"/>
      <c r="QV8" s="72"/>
      <c r="QW8" s="72"/>
      <c r="QX8" s="72"/>
      <c r="QY8" s="72"/>
      <c r="QZ8" s="72"/>
      <c r="RA8" s="72"/>
      <c r="RB8" s="72"/>
      <c r="RC8" s="72"/>
      <c r="RD8" s="72"/>
      <c r="RE8" s="72"/>
      <c r="RF8" s="72"/>
      <c r="RG8" s="72"/>
      <c r="RH8" s="72"/>
      <c r="RI8" s="72"/>
      <c r="RJ8" s="72"/>
      <c r="RK8" s="72"/>
      <c r="RL8" s="72"/>
      <c r="RM8" s="72"/>
      <c r="RN8" s="72"/>
      <c r="RO8" s="72"/>
      <c r="RP8" s="72"/>
      <c r="RQ8" s="72"/>
      <c r="RR8" s="72"/>
      <c r="RS8" s="72"/>
      <c r="RT8" s="72"/>
      <c r="RU8" s="72"/>
      <c r="RV8" s="72"/>
      <c r="RW8" s="72"/>
      <c r="RX8" s="72"/>
      <c r="RY8" s="72"/>
      <c r="RZ8" s="72"/>
      <c r="SA8" s="72"/>
      <c r="SB8" s="72"/>
      <c r="SC8" s="72"/>
      <c r="SD8" s="72"/>
      <c r="SE8" s="72"/>
      <c r="SF8" s="72"/>
      <c r="SG8" s="72"/>
      <c r="SH8" s="72"/>
      <c r="SI8" s="72"/>
      <c r="SJ8" s="72"/>
      <c r="SK8" s="72"/>
      <c r="SL8" s="72"/>
      <c r="SM8" s="72"/>
      <c r="SN8" s="72"/>
      <c r="SO8" s="72"/>
      <c r="SP8" s="72"/>
      <c r="SQ8" s="72"/>
      <c r="SR8" s="72"/>
      <c r="SS8" s="72"/>
      <c r="ST8" s="72"/>
      <c r="SU8" s="72"/>
      <c r="SV8" s="72"/>
      <c r="SW8" s="72"/>
      <c r="SX8" s="72"/>
      <c r="SY8" s="72"/>
      <c r="SZ8" s="72"/>
      <c r="TA8" s="72"/>
      <c r="TB8" s="72"/>
      <c r="TC8" s="72"/>
      <c r="TD8" s="72"/>
      <c r="TE8" s="72"/>
      <c r="TF8" s="72"/>
      <c r="TG8" s="72"/>
      <c r="TH8" s="72"/>
      <c r="TI8" s="72"/>
      <c r="TJ8" s="72"/>
      <c r="TK8" s="72"/>
      <c r="TL8" s="72"/>
      <c r="TM8" s="72"/>
      <c r="TN8" s="72"/>
      <c r="TO8" s="72"/>
      <c r="TP8" s="72"/>
      <c r="TQ8" s="72"/>
      <c r="TR8" s="72"/>
      <c r="TS8" s="72"/>
      <c r="TT8" s="72"/>
      <c r="TU8" s="72"/>
      <c r="TV8" s="72"/>
      <c r="TW8" s="72"/>
      <c r="TX8" s="72"/>
      <c r="TY8" s="72"/>
      <c r="TZ8" s="72"/>
      <c r="UA8" s="72"/>
      <c r="UB8" s="72"/>
      <c r="UC8" s="72"/>
      <c r="UD8" s="72"/>
      <c r="UE8" s="72"/>
      <c r="UF8" s="72"/>
    </row>
    <row r="9" spans="1:552" ht="14.5" customHeight="1" x14ac:dyDescent="0.35">
      <c r="A9" s="5" t="s">
        <v>1291</v>
      </c>
      <c r="B9" s="5"/>
      <c r="C9" s="5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103"/>
      <c r="AI9" s="71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3"/>
      <c r="BN9" s="74"/>
      <c r="BO9" s="72"/>
      <c r="BP9" s="72"/>
      <c r="BQ9" s="72"/>
      <c r="BR9" s="72"/>
      <c r="BS9" s="72"/>
      <c r="BT9" s="72"/>
      <c r="BU9" s="72"/>
      <c r="BV9" s="72"/>
      <c r="BW9" s="72">
        <v>2500</v>
      </c>
      <c r="BX9" s="72"/>
      <c r="BY9" s="72"/>
      <c r="BZ9" s="72"/>
      <c r="CA9" s="72"/>
      <c r="CB9" s="72"/>
      <c r="CC9" s="72">
        <v>3000</v>
      </c>
      <c r="CD9" s="72">
        <v>60</v>
      </c>
      <c r="CE9" s="72">
        <v>2000</v>
      </c>
      <c r="CF9" s="72">
        <v>200</v>
      </c>
      <c r="CG9" s="72"/>
      <c r="CH9" s="72"/>
      <c r="CI9" s="72"/>
      <c r="CJ9" s="72"/>
      <c r="CK9" s="72"/>
      <c r="CL9" s="72"/>
      <c r="CM9" s="72">
        <v>10</v>
      </c>
      <c r="CN9" s="72">
        <v>1000</v>
      </c>
      <c r="CO9" s="72"/>
      <c r="CP9" s="72">
        <v>100</v>
      </c>
      <c r="CQ9" s="72"/>
      <c r="CR9" s="72"/>
      <c r="CS9" s="72">
        <v>3000</v>
      </c>
      <c r="CT9" s="72">
        <v>30</v>
      </c>
      <c r="CU9" s="72"/>
      <c r="CV9" s="72"/>
      <c r="CW9" s="72"/>
      <c r="CX9" s="72"/>
      <c r="CY9" s="72">
        <v>1400</v>
      </c>
      <c r="CZ9" s="72">
        <v>2000</v>
      </c>
      <c r="DA9" s="72"/>
      <c r="DB9" s="72"/>
      <c r="DC9" s="72"/>
      <c r="DD9" s="72">
        <v>100</v>
      </c>
      <c r="DE9" s="72">
        <v>2000</v>
      </c>
      <c r="DF9" s="72"/>
      <c r="DG9" s="72"/>
      <c r="DH9" s="72"/>
      <c r="DI9" s="72"/>
      <c r="DJ9" s="72"/>
      <c r="DK9" s="72"/>
      <c r="DL9" s="72">
        <v>2000</v>
      </c>
      <c r="DM9" s="72"/>
      <c r="DN9" s="72"/>
      <c r="DO9" s="72">
        <v>2200</v>
      </c>
      <c r="DP9" s="72"/>
      <c r="DQ9" s="72"/>
      <c r="DR9" s="72"/>
      <c r="DS9" s="72"/>
      <c r="DT9" s="72"/>
      <c r="DU9" s="72"/>
      <c r="DV9" s="72">
        <v>720</v>
      </c>
      <c r="DW9" s="72"/>
      <c r="DX9" s="72"/>
      <c r="DY9" s="72"/>
      <c r="DZ9" s="72">
        <v>2000</v>
      </c>
      <c r="EA9" s="72"/>
      <c r="EB9" s="72"/>
      <c r="EC9" s="72"/>
      <c r="ED9" s="72"/>
      <c r="EE9" s="72"/>
      <c r="EF9" s="72"/>
      <c r="EG9" s="72"/>
      <c r="EH9" s="72">
        <v>2550</v>
      </c>
      <c r="EI9" s="72"/>
      <c r="EJ9" s="72"/>
      <c r="EK9" s="72"/>
      <c r="EL9" s="72"/>
      <c r="EM9" s="72"/>
      <c r="EN9" s="72"/>
      <c r="EO9" s="72"/>
      <c r="EP9" s="72">
        <v>2500</v>
      </c>
      <c r="EQ9" s="72"/>
      <c r="ER9" s="72"/>
      <c r="ES9" s="72"/>
      <c r="ET9" s="72"/>
      <c r="EU9" s="72">
        <v>3100</v>
      </c>
      <c r="EV9" s="72"/>
      <c r="EW9" s="72"/>
      <c r="EX9" s="72"/>
      <c r="EY9" s="72"/>
      <c r="EZ9" s="72"/>
      <c r="FA9" s="72">
        <v>100</v>
      </c>
      <c r="FB9" s="72">
        <v>3000</v>
      </c>
      <c r="FC9" s="72"/>
      <c r="FD9" s="72"/>
      <c r="FE9" s="72"/>
      <c r="FF9" s="72"/>
      <c r="FG9" s="72"/>
      <c r="FH9" s="72"/>
      <c r="FI9" s="72">
        <v>3000</v>
      </c>
      <c r="FJ9" s="72"/>
      <c r="FK9" s="72"/>
      <c r="FL9" s="72"/>
      <c r="FM9" s="72">
        <v>100</v>
      </c>
      <c r="FN9" s="72"/>
      <c r="FO9" s="72"/>
      <c r="FP9" s="72"/>
      <c r="FQ9" s="72"/>
      <c r="FR9" s="72">
        <v>2000</v>
      </c>
      <c r="FS9" s="72">
        <v>100</v>
      </c>
      <c r="FT9" s="72"/>
      <c r="FU9" s="72"/>
      <c r="FV9" s="72"/>
      <c r="FW9" s="72"/>
      <c r="FX9" s="72"/>
      <c r="FY9" s="72"/>
      <c r="FZ9" s="72"/>
      <c r="GA9" s="72"/>
      <c r="GB9" s="72"/>
      <c r="GC9" s="72">
        <v>4000</v>
      </c>
      <c r="GD9" s="72"/>
      <c r="GE9" s="72"/>
      <c r="GF9" s="72"/>
      <c r="GG9" s="72"/>
      <c r="GH9" s="72"/>
      <c r="GI9" s="72"/>
      <c r="GJ9" s="72">
        <v>1150</v>
      </c>
      <c r="GK9" s="72"/>
      <c r="GL9" s="72"/>
      <c r="GM9" s="72"/>
      <c r="GN9" s="72"/>
      <c r="GO9" s="72">
        <v>2000</v>
      </c>
      <c r="GP9" s="72">
        <v>1000</v>
      </c>
      <c r="GQ9" s="72"/>
      <c r="GR9" s="72"/>
      <c r="GS9" s="72"/>
      <c r="GT9" s="72"/>
      <c r="GU9" s="72"/>
      <c r="GV9" s="72">
        <v>3050</v>
      </c>
      <c r="GW9" s="72"/>
      <c r="GX9" s="72"/>
      <c r="GY9" s="72"/>
      <c r="GZ9" s="72"/>
      <c r="HA9" s="72"/>
      <c r="HB9" s="72">
        <v>2800</v>
      </c>
      <c r="HC9" s="72"/>
      <c r="HD9" s="72"/>
      <c r="HE9" s="72"/>
      <c r="HF9" s="72"/>
      <c r="HG9" s="72"/>
      <c r="HH9" s="72"/>
      <c r="HI9" s="72"/>
      <c r="HJ9" s="72"/>
      <c r="HK9" s="72"/>
      <c r="HL9" s="72"/>
      <c r="HM9" s="72"/>
      <c r="HN9" s="72"/>
      <c r="HO9" s="72"/>
      <c r="HP9" s="72"/>
      <c r="HQ9" s="72"/>
      <c r="HR9" s="72"/>
      <c r="HS9" s="72"/>
      <c r="HT9" s="72"/>
      <c r="HU9" s="72"/>
      <c r="HV9" s="72"/>
      <c r="HW9" s="72"/>
      <c r="HX9" s="72"/>
      <c r="HY9" s="72"/>
      <c r="HZ9" s="72"/>
      <c r="IA9" s="72"/>
      <c r="IB9" s="72"/>
      <c r="IC9" s="72"/>
      <c r="ID9" s="72"/>
      <c r="IE9" s="72"/>
      <c r="IF9" s="72"/>
      <c r="IG9" s="72"/>
      <c r="IH9" s="72"/>
      <c r="II9" s="72"/>
      <c r="IJ9" s="72"/>
      <c r="IK9" s="72"/>
      <c r="IL9" s="72"/>
      <c r="IM9" s="72"/>
      <c r="IN9" s="72"/>
      <c r="IO9" s="72"/>
      <c r="IP9" s="72"/>
      <c r="IQ9" s="72"/>
      <c r="IR9" s="72"/>
      <c r="IS9" s="72"/>
      <c r="IT9" s="72"/>
      <c r="IU9" s="72"/>
      <c r="IV9" s="72"/>
      <c r="IW9" s="72"/>
      <c r="IX9" s="72"/>
      <c r="IY9" s="72"/>
      <c r="IZ9" s="72"/>
      <c r="JA9" s="72"/>
      <c r="JB9" s="72"/>
      <c r="JC9" s="72"/>
      <c r="JD9" s="72"/>
      <c r="JE9" s="72"/>
      <c r="JF9" s="72"/>
      <c r="JG9" s="72"/>
      <c r="JH9" s="72"/>
      <c r="JI9" s="72"/>
      <c r="JJ9" s="72"/>
      <c r="JK9" s="72"/>
      <c r="JL9" s="72"/>
      <c r="JM9" s="72"/>
      <c r="JN9" s="72"/>
      <c r="JO9" s="72"/>
      <c r="JP9" s="72"/>
      <c r="JQ9" s="72"/>
      <c r="JR9" s="72"/>
      <c r="JS9" s="72"/>
      <c r="JT9" s="72"/>
      <c r="JU9" s="72"/>
      <c r="JV9" s="72"/>
      <c r="JW9" s="72"/>
      <c r="JX9" s="72"/>
      <c r="JY9" s="72"/>
      <c r="JZ9" s="72"/>
      <c r="KA9" s="72"/>
      <c r="KB9" s="72"/>
      <c r="KC9" s="72"/>
      <c r="KD9" s="72"/>
      <c r="KE9" s="72"/>
      <c r="KF9" s="72"/>
      <c r="KG9" s="72"/>
      <c r="KH9" s="72"/>
      <c r="KI9" s="72"/>
      <c r="KJ9" s="72"/>
      <c r="KK9" s="72"/>
      <c r="KL9" s="72"/>
      <c r="KM9" s="72"/>
      <c r="KN9" s="72"/>
      <c r="KO9" s="72"/>
      <c r="KP9" s="72"/>
      <c r="KQ9" s="72"/>
      <c r="KR9" s="72"/>
      <c r="KS9" s="72"/>
      <c r="KT9" s="72"/>
      <c r="KU9" s="72"/>
      <c r="KV9" s="72"/>
      <c r="KW9" s="72"/>
      <c r="KX9" s="72"/>
      <c r="KY9" s="72"/>
      <c r="KZ9" s="72"/>
      <c r="LA9" s="72"/>
      <c r="LB9" s="72"/>
      <c r="LC9" s="72"/>
      <c r="LD9" s="72"/>
      <c r="LE9" s="72"/>
      <c r="LF9" s="72"/>
      <c r="LG9" s="72"/>
      <c r="LH9" s="72"/>
      <c r="LI9" s="72"/>
      <c r="LJ9" s="72"/>
      <c r="LK9" s="72"/>
      <c r="LL9" s="72"/>
      <c r="LM9" s="72"/>
      <c r="LN9" s="72"/>
      <c r="LO9" s="72"/>
      <c r="LP9" s="72"/>
      <c r="LQ9" s="72"/>
      <c r="LR9" s="72"/>
      <c r="LS9" s="72"/>
      <c r="LT9" s="72"/>
      <c r="LU9" s="72"/>
      <c r="LV9" s="72"/>
      <c r="LW9" s="72"/>
      <c r="LX9" s="72"/>
      <c r="LY9" s="72"/>
      <c r="LZ9" s="72"/>
      <c r="MA9" s="72"/>
      <c r="MB9" s="72"/>
      <c r="MC9" s="72"/>
      <c r="MD9" s="72"/>
      <c r="ME9" s="72"/>
      <c r="MF9" s="72"/>
      <c r="MG9" s="72"/>
      <c r="MH9" s="72"/>
      <c r="MI9" s="72"/>
      <c r="MJ9" s="72"/>
      <c r="MK9" s="72"/>
      <c r="ML9" s="72"/>
      <c r="MM9" s="72"/>
      <c r="MN9" s="72"/>
      <c r="MO9" s="72"/>
      <c r="MP9" s="72"/>
      <c r="MQ9" s="72"/>
      <c r="MR9" s="72"/>
      <c r="MS9" s="72"/>
      <c r="MT9" s="72"/>
      <c r="MU9" s="72"/>
      <c r="MV9" s="72"/>
      <c r="MW9" s="72"/>
      <c r="MX9" s="72"/>
      <c r="MY9" s="72"/>
      <c r="MZ9" s="72"/>
      <c r="NA9" s="72"/>
      <c r="NB9" s="72"/>
      <c r="NC9" s="72"/>
      <c r="ND9" s="72"/>
      <c r="NE9" s="72"/>
      <c r="NF9" s="72"/>
      <c r="NG9" s="72"/>
      <c r="NH9" s="72"/>
      <c r="NI9" s="72"/>
      <c r="NJ9" s="72"/>
      <c r="NK9" s="72"/>
      <c r="NL9" s="72"/>
      <c r="NM9" s="72"/>
      <c r="NN9" s="72"/>
      <c r="NO9" s="72"/>
      <c r="NP9" s="72"/>
      <c r="NQ9" s="72"/>
      <c r="NR9" s="72"/>
      <c r="NS9" s="72"/>
      <c r="NT9" s="72"/>
      <c r="NU9" s="72"/>
      <c r="NV9" s="72"/>
      <c r="NW9" s="72"/>
      <c r="NX9" s="72"/>
      <c r="NY9" s="72"/>
      <c r="NZ9" s="72"/>
      <c r="OA9" s="72"/>
      <c r="OB9" s="72"/>
      <c r="OC9" s="72"/>
      <c r="OD9" s="72"/>
      <c r="OE9" s="72"/>
      <c r="OF9" s="72"/>
      <c r="OG9" s="72"/>
      <c r="OH9" s="72"/>
      <c r="OI9" s="72"/>
      <c r="OJ9" s="72"/>
      <c r="OK9" s="72"/>
      <c r="OL9" s="72"/>
      <c r="OM9" s="72"/>
      <c r="ON9" s="72"/>
      <c r="OO9" s="72"/>
      <c r="OP9" s="72"/>
      <c r="OQ9" s="72"/>
      <c r="OR9" s="72"/>
      <c r="OS9" s="72"/>
      <c r="OT9" s="72"/>
      <c r="OU9" s="72"/>
      <c r="OV9" s="72"/>
      <c r="OW9" s="72"/>
      <c r="OX9" s="72"/>
      <c r="OY9" s="72"/>
      <c r="OZ9" s="72"/>
      <c r="PA9" s="72"/>
      <c r="PB9" s="72"/>
      <c r="PC9" s="72"/>
      <c r="PD9" s="72"/>
      <c r="PE9" s="72"/>
      <c r="PF9" s="72"/>
      <c r="PG9" s="72"/>
      <c r="PH9" s="72"/>
      <c r="PI9" s="72"/>
      <c r="PJ9" s="72"/>
      <c r="PK9" s="72"/>
      <c r="PL9" s="72"/>
      <c r="PM9" s="72"/>
      <c r="PN9" s="72"/>
      <c r="PO9" s="72"/>
      <c r="PP9" s="72"/>
      <c r="PQ9" s="72"/>
      <c r="PR9" s="72"/>
      <c r="PS9" s="72"/>
      <c r="PT9" s="72"/>
      <c r="PU9" s="72"/>
      <c r="PV9" s="72"/>
      <c r="PW9" s="72"/>
      <c r="PX9" s="72"/>
      <c r="PY9" s="72"/>
      <c r="PZ9" s="72"/>
      <c r="QA9" s="72"/>
      <c r="QB9" s="72"/>
      <c r="QC9" s="72"/>
      <c r="QD9" s="72"/>
      <c r="QE9" s="72"/>
      <c r="QF9" s="72"/>
      <c r="QG9" s="72"/>
      <c r="QH9" s="72"/>
      <c r="QI9" s="72"/>
      <c r="QJ9" s="72"/>
      <c r="QK9" s="72"/>
      <c r="QL9" s="72"/>
      <c r="QM9" s="72"/>
      <c r="QN9" s="72"/>
      <c r="QO9" s="72"/>
      <c r="QP9" s="72"/>
      <c r="QQ9" s="72"/>
      <c r="QR9" s="72"/>
      <c r="QS9" s="72"/>
      <c r="QT9" s="72"/>
      <c r="QU9" s="72"/>
      <c r="QV9" s="72"/>
      <c r="QW9" s="72"/>
      <c r="QX9" s="72"/>
      <c r="QY9" s="72"/>
      <c r="QZ9" s="72"/>
      <c r="RA9" s="72"/>
      <c r="RB9" s="72"/>
      <c r="RC9" s="72"/>
      <c r="RD9" s="72"/>
      <c r="RE9" s="72"/>
      <c r="RF9" s="72"/>
      <c r="RG9" s="72"/>
      <c r="RH9" s="72"/>
      <c r="RI9" s="72"/>
      <c r="RJ9" s="72"/>
      <c r="RK9" s="72"/>
      <c r="RL9" s="72"/>
      <c r="RM9" s="72"/>
      <c r="RN9" s="72"/>
      <c r="RO9" s="72"/>
      <c r="RP9" s="72"/>
      <c r="RQ9" s="72"/>
      <c r="RR9" s="72"/>
      <c r="RS9" s="72"/>
      <c r="RT9" s="72"/>
      <c r="RU9" s="72"/>
      <c r="RV9" s="72"/>
      <c r="RW9" s="72"/>
      <c r="RX9" s="72"/>
      <c r="RY9" s="72"/>
      <c r="RZ9" s="72"/>
      <c r="SA9" s="72"/>
      <c r="SB9" s="72"/>
      <c r="SC9" s="72"/>
      <c r="SD9" s="72"/>
      <c r="SE9" s="72"/>
      <c r="SF9" s="72"/>
      <c r="SG9" s="72"/>
      <c r="SH9" s="72"/>
      <c r="SI9" s="72"/>
      <c r="SJ9" s="72"/>
      <c r="SK9" s="72"/>
      <c r="SL9" s="72"/>
      <c r="SM9" s="72"/>
      <c r="SN9" s="72"/>
      <c r="SO9" s="72"/>
      <c r="SP9" s="72"/>
      <c r="SQ9" s="72"/>
      <c r="SR9" s="72"/>
      <c r="SS9" s="72"/>
      <c r="ST9" s="72"/>
      <c r="SU9" s="72"/>
      <c r="SV9" s="72"/>
      <c r="SW9" s="72"/>
      <c r="SX9" s="72"/>
      <c r="SY9" s="72"/>
      <c r="SZ9" s="72"/>
      <c r="TA9" s="72"/>
      <c r="TB9" s="72"/>
      <c r="TC9" s="72"/>
      <c r="TD9" s="72"/>
      <c r="TE9" s="72"/>
      <c r="TF9" s="72"/>
      <c r="TG9" s="72"/>
      <c r="TH9" s="72"/>
      <c r="TI9" s="72"/>
      <c r="TJ9" s="72"/>
      <c r="TK9" s="72"/>
      <c r="TL9" s="72"/>
      <c r="TM9" s="72"/>
      <c r="TN9" s="72"/>
      <c r="TO9" s="72"/>
      <c r="TP9" s="72"/>
      <c r="TQ9" s="72"/>
      <c r="TR9" s="72"/>
      <c r="TS9" s="72"/>
      <c r="TT9" s="72"/>
      <c r="TU9" s="72"/>
      <c r="TV9" s="72"/>
      <c r="TW9" s="72"/>
      <c r="TX9" s="72"/>
      <c r="TY9" s="72"/>
      <c r="TZ9" s="72"/>
      <c r="UA9" s="72"/>
      <c r="UB9" s="72"/>
      <c r="UC9" s="72"/>
      <c r="UD9" s="72"/>
      <c r="UE9" s="72"/>
      <c r="UF9" s="72"/>
    </row>
    <row r="10" spans="1:552" ht="14.5" customHeight="1" x14ac:dyDescent="0.35">
      <c r="A10" s="104"/>
      <c r="B10" s="5"/>
      <c r="C10" s="5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6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7"/>
      <c r="BN10" s="3"/>
    </row>
    <row r="11" spans="1:552" ht="32.25" customHeight="1" x14ac:dyDescent="0.35">
      <c r="A11" s="75" t="s">
        <v>1292</v>
      </c>
      <c r="B11" s="76"/>
      <c r="C11" s="76"/>
      <c r="D11" s="100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>
        <f t="shared" ref="W11:CH11" si="20">V11+V12</f>
        <v>698.11</v>
      </c>
      <c r="X11" s="61">
        <f t="shared" si="20"/>
        <v>698.11</v>
      </c>
      <c r="Y11" s="61">
        <f t="shared" si="20"/>
        <v>698.11</v>
      </c>
      <c r="Z11" s="61">
        <f t="shared" si="20"/>
        <v>2181.17</v>
      </c>
      <c r="AA11" s="61">
        <f t="shared" si="20"/>
        <v>402.58000000000038</v>
      </c>
      <c r="AB11" s="61">
        <f t="shared" si="20"/>
        <v>1182.1700000000003</v>
      </c>
      <c r="AC11" s="61">
        <f t="shared" si="20"/>
        <v>2025.3000000000002</v>
      </c>
      <c r="AD11" s="61">
        <f t="shared" si="20"/>
        <v>2773.04</v>
      </c>
      <c r="AE11" s="61">
        <f t="shared" si="20"/>
        <v>2773.04</v>
      </c>
      <c r="AF11" s="61">
        <f t="shared" si="20"/>
        <v>2773.04</v>
      </c>
      <c r="AG11" s="61">
        <f t="shared" si="20"/>
        <v>5264.85</v>
      </c>
      <c r="AH11" s="64">
        <f t="shared" si="20"/>
        <v>288.58000000000084</v>
      </c>
      <c r="AI11" s="101">
        <f t="shared" si="20"/>
        <v>1040.3400000000011</v>
      </c>
      <c r="AJ11" s="61">
        <f t="shared" si="20"/>
        <v>1029.0200000000009</v>
      </c>
      <c r="AK11" s="61">
        <f t="shared" si="20"/>
        <v>1012.1700000000009</v>
      </c>
      <c r="AL11" s="61">
        <f t="shared" si="20"/>
        <v>1012.1700000000009</v>
      </c>
      <c r="AM11" s="61">
        <f t="shared" si="20"/>
        <v>1012.1700000000009</v>
      </c>
      <c r="AN11" s="61">
        <f t="shared" si="20"/>
        <v>2493.8500000000013</v>
      </c>
      <c r="AO11" s="61">
        <f t="shared" si="20"/>
        <v>871.40000000000123</v>
      </c>
      <c r="AP11" s="61">
        <f t="shared" si="20"/>
        <v>2047.7300000000012</v>
      </c>
      <c r="AQ11" s="61">
        <f t="shared" si="20"/>
        <v>275.84000000000128</v>
      </c>
      <c r="AR11" s="61">
        <f t="shared" si="20"/>
        <v>902.15000000000123</v>
      </c>
      <c r="AS11" s="61">
        <f t="shared" si="20"/>
        <v>902.15000000000123</v>
      </c>
      <c r="AT11" s="61">
        <f t="shared" si="20"/>
        <v>902.15000000000123</v>
      </c>
      <c r="AU11" s="61">
        <f t="shared" si="20"/>
        <v>3728.7900000000018</v>
      </c>
      <c r="AV11" s="61">
        <f t="shared" si="20"/>
        <v>1672.0200000000018</v>
      </c>
      <c r="AW11" s="61">
        <f t="shared" si="20"/>
        <v>195.08000000000175</v>
      </c>
      <c r="AX11" s="61">
        <f t="shared" si="20"/>
        <v>1.8189894035458565E-12</v>
      </c>
      <c r="AY11" s="61">
        <f t="shared" si="20"/>
        <v>1081.2900000000018</v>
      </c>
      <c r="AZ11" s="61">
        <f t="shared" si="20"/>
        <v>693.07000000000176</v>
      </c>
      <c r="BA11" s="61">
        <f t="shared" si="20"/>
        <v>693.07000000000176</v>
      </c>
      <c r="BB11" s="61">
        <f t="shared" si="20"/>
        <v>2780.1800000000012</v>
      </c>
      <c r="BC11" s="61">
        <f t="shared" si="20"/>
        <v>978.84000000000106</v>
      </c>
      <c r="BD11" s="61">
        <f t="shared" si="20"/>
        <v>58.800000000001091</v>
      </c>
      <c r="BE11" s="61">
        <f t="shared" si="20"/>
        <v>1237.8800000000012</v>
      </c>
      <c r="BF11" s="61">
        <f t="shared" si="20"/>
        <v>986.25000000000125</v>
      </c>
      <c r="BG11" s="61">
        <f t="shared" si="20"/>
        <v>986.25000000000125</v>
      </c>
      <c r="BH11" s="61">
        <f t="shared" si="20"/>
        <v>986.25000000000125</v>
      </c>
      <c r="BI11" s="61">
        <f t="shared" si="20"/>
        <v>3341.6000000000017</v>
      </c>
      <c r="BJ11" s="61">
        <f t="shared" si="20"/>
        <v>350.80000000000155</v>
      </c>
      <c r="BK11" s="61">
        <f t="shared" si="20"/>
        <v>1347.6200000000022</v>
      </c>
      <c r="BL11" s="61">
        <f t="shared" si="20"/>
        <v>811.89000000000226</v>
      </c>
      <c r="BM11" s="62">
        <f t="shared" si="20"/>
        <v>82.260000000002378</v>
      </c>
      <c r="BN11" s="102">
        <f t="shared" si="20"/>
        <v>82.260000000002378</v>
      </c>
      <c r="BO11" s="61">
        <f t="shared" si="20"/>
        <v>1.0000000000023732</v>
      </c>
      <c r="BP11" s="61">
        <f t="shared" si="20"/>
        <v>3185.4700000000025</v>
      </c>
      <c r="BQ11" s="61">
        <f t="shared" si="20"/>
        <v>1889.4800000000025</v>
      </c>
      <c r="BR11" s="61">
        <f t="shared" si="20"/>
        <v>278.18000000000234</v>
      </c>
      <c r="BS11" s="61">
        <f t="shared" si="20"/>
        <v>940.28000000000225</v>
      </c>
      <c r="BT11" s="61">
        <f t="shared" si="20"/>
        <v>1843.9300000000023</v>
      </c>
      <c r="BU11" s="61">
        <f t="shared" si="20"/>
        <v>735.99000000000228</v>
      </c>
      <c r="BV11" s="61">
        <f t="shared" si="20"/>
        <v>735.99000000000228</v>
      </c>
      <c r="BW11" s="61">
        <f t="shared" si="20"/>
        <v>4661.5600000000022</v>
      </c>
      <c r="BX11" s="61">
        <f t="shared" si="20"/>
        <v>3485.8800000000028</v>
      </c>
      <c r="BY11" s="61">
        <f t="shared" si="20"/>
        <v>247.55000000000337</v>
      </c>
      <c r="BZ11" s="61">
        <f t="shared" si="20"/>
        <v>1262.7700000000034</v>
      </c>
      <c r="CA11" s="61">
        <f t="shared" si="20"/>
        <v>1762.9900000000034</v>
      </c>
      <c r="CB11" s="61">
        <f t="shared" si="20"/>
        <v>1762.9900000000034</v>
      </c>
      <c r="CC11" s="61">
        <f t="shared" si="20"/>
        <v>1241.7300000000034</v>
      </c>
      <c r="CD11" s="61">
        <f t="shared" si="20"/>
        <v>1992.6600000000037</v>
      </c>
      <c r="CE11" s="61">
        <f t="shared" si="20"/>
        <v>1725.3300000000038</v>
      </c>
      <c r="CF11" s="61">
        <f t="shared" si="20"/>
        <v>1596.580000000004</v>
      </c>
      <c r="CG11" s="61">
        <f t="shared" si="20"/>
        <v>1603.2200000000041</v>
      </c>
      <c r="CH11" s="61">
        <f t="shared" si="20"/>
        <v>630.02000000000407</v>
      </c>
      <c r="CI11" s="61">
        <f t="shared" ref="CI11:ET11" si="21">CH11+CH12</f>
        <v>199.63000000000409</v>
      </c>
      <c r="CJ11" s="61">
        <f t="shared" si="21"/>
        <v>199.63000000000409</v>
      </c>
      <c r="CK11" s="61">
        <f t="shared" si="21"/>
        <v>4413.1500000000033</v>
      </c>
      <c r="CL11" s="61">
        <f t="shared" si="21"/>
        <v>749.66000000000349</v>
      </c>
      <c r="CM11" s="61">
        <f t="shared" si="21"/>
        <v>2864.6000000000031</v>
      </c>
      <c r="CN11" s="61">
        <f t="shared" si="21"/>
        <v>2779.7500000000032</v>
      </c>
      <c r="CO11" s="61">
        <f t="shared" si="21"/>
        <v>2601.8700000000035</v>
      </c>
      <c r="CP11" s="61">
        <f t="shared" si="21"/>
        <v>2601.8700000000035</v>
      </c>
      <c r="CQ11" s="61">
        <f t="shared" si="21"/>
        <v>2601.8700000000035</v>
      </c>
      <c r="CR11" s="61">
        <f t="shared" si="21"/>
        <v>6290.6700000000037</v>
      </c>
      <c r="CS11" s="61">
        <f t="shared" si="21"/>
        <v>1309.6500000000033</v>
      </c>
      <c r="CT11" s="61">
        <f t="shared" si="21"/>
        <v>2222.4900000000039</v>
      </c>
      <c r="CU11" s="61">
        <f t="shared" si="21"/>
        <v>2495.810000000004</v>
      </c>
      <c r="CV11" s="61">
        <f t="shared" si="21"/>
        <v>1569.0300000000038</v>
      </c>
      <c r="CW11" s="61">
        <f t="shared" si="21"/>
        <v>1596.0300000000038</v>
      </c>
      <c r="CX11" s="61">
        <f t="shared" si="21"/>
        <v>2002.0300000000038</v>
      </c>
      <c r="CY11" s="61">
        <f t="shared" si="21"/>
        <v>1669.4300000000053</v>
      </c>
      <c r="CZ11" s="61">
        <f t="shared" si="21"/>
        <v>808.09000000000503</v>
      </c>
      <c r="DA11" s="61">
        <f t="shared" si="21"/>
        <v>432.40000000000498</v>
      </c>
      <c r="DB11" s="61">
        <f t="shared" si="21"/>
        <v>1493.1000000000049</v>
      </c>
      <c r="DC11" s="61">
        <f t="shared" si="21"/>
        <v>1125.3200000000049</v>
      </c>
      <c r="DD11" s="61">
        <f t="shared" si="21"/>
        <v>1125.3200000000049</v>
      </c>
      <c r="DE11" s="61">
        <f t="shared" si="21"/>
        <v>1225.3200000000049</v>
      </c>
      <c r="DF11" s="61">
        <f t="shared" si="21"/>
        <v>4263.2700000000059</v>
      </c>
      <c r="DG11" s="61">
        <f t="shared" si="21"/>
        <v>3535.630000000006</v>
      </c>
      <c r="DH11" s="61">
        <f t="shared" si="21"/>
        <v>734.44000000000642</v>
      </c>
      <c r="DI11" s="61">
        <f t="shared" si="21"/>
        <v>918.68000000000666</v>
      </c>
      <c r="DJ11" s="61">
        <f t="shared" si="21"/>
        <v>2118.3700000000067</v>
      </c>
      <c r="DK11" s="61">
        <f t="shared" si="21"/>
        <v>1572.2300000000068</v>
      </c>
      <c r="DL11" s="61">
        <f t="shared" si="21"/>
        <v>1932.2300000000068</v>
      </c>
      <c r="DM11" s="61">
        <f t="shared" si="21"/>
        <v>4577.4200000000073</v>
      </c>
      <c r="DN11" s="61">
        <f t="shared" si="21"/>
        <v>2156.9100000000071</v>
      </c>
      <c r="DO11" s="61">
        <f t="shared" si="21"/>
        <v>1486.6610000000073</v>
      </c>
      <c r="DP11" s="61">
        <f t="shared" si="21"/>
        <v>1773.2110000000075</v>
      </c>
      <c r="DQ11" s="61">
        <f t="shared" si="21"/>
        <v>2511.3310000000074</v>
      </c>
      <c r="DR11" s="61">
        <f t="shared" si="21"/>
        <v>2511.3310000000074</v>
      </c>
      <c r="DS11" s="61">
        <f t="shared" si="21"/>
        <v>2511.3310000000074</v>
      </c>
      <c r="DT11" s="61">
        <f t="shared" si="21"/>
        <v>7365.5310000000072</v>
      </c>
      <c r="DU11" s="61">
        <f t="shared" si="21"/>
        <v>5764.3010000000068</v>
      </c>
      <c r="DV11" s="61">
        <f t="shared" si="21"/>
        <v>3984.4210000000066</v>
      </c>
      <c r="DW11" s="61">
        <f t="shared" si="21"/>
        <v>4414.8810000000067</v>
      </c>
      <c r="DX11" s="61">
        <f t="shared" si="21"/>
        <v>3839.1610000000069</v>
      </c>
      <c r="DY11" s="61">
        <f t="shared" si="21"/>
        <v>3839.1610000000069</v>
      </c>
      <c r="DZ11" s="61">
        <f t="shared" si="21"/>
        <v>3839.1610000000069</v>
      </c>
      <c r="EA11" s="61">
        <f t="shared" si="21"/>
        <v>6533.1110000000081</v>
      </c>
      <c r="EB11" s="61">
        <f t="shared" si="21"/>
        <v>858.09100000000763</v>
      </c>
      <c r="EC11" s="61">
        <f t="shared" si="21"/>
        <v>1721.0610000000079</v>
      </c>
      <c r="ED11" s="61">
        <f t="shared" si="21"/>
        <v>359.3210000000081</v>
      </c>
      <c r="EE11" s="61">
        <f t="shared" si="21"/>
        <v>1835.961000000008</v>
      </c>
      <c r="EF11" s="61">
        <f t="shared" si="21"/>
        <v>1835.961000000008</v>
      </c>
      <c r="EG11" s="61">
        <f t="shared" si="21"/>
        <v>1835.961000000008</v>
      </c>
      <c r="EH11" s="61">
        <f t="shared" si="21"/>
        <v>7422.9910000000073</v>
      </c>
      <c r="EI11" s="61">
        <f t="shared" si="21"/>
        <v>1929.1310000000076</v>
      </c>
      <c r="EJ11" s="61">
        <f t="shared" si="21"/>
        <v>761.4810000000075</v>
      </c>
      <c r="EK11" s="61">
        <f t="shared" si="21"/>
        <v>1652.6710000000076</v>
      </c>
      <c r="EL11" s="61">
        <f t="shared" si="21"/>
        <v>1080.3710000000076</v>
      </c>
      <c r="EM11" s="61">
        <f t="shared" si="21"/>
        <v>1080.3710000000076</v>
      </c>
      <c r="EN11" s="61">
        <f t="shared" si="21"/>
        <v>545.6210000000076</v>
      </c>
      <c r="EO11" s="61">
        <f t="shared" si="21"/>
        <v>6505.9510000000073</v>
      </c>
      <c r="EP11" s="61">
        <f t="shared" si="21"/>
        <v>2635.811000000007</v>
      </c>
      <c r="EQ11" s="61">
        <f t="shared" si="21"/>
        <v>1782.7010000000071</v>
      </c>
      <c r="ER11" s="61">
        <f t="shared" si="21"/>
        <v>3176.3910000000069</v>
      </c>
      <c r="ES11" s="61">
        <f t="shared" si="21"/>
        <v>1966.4810000000066</v>
      </c>
      <c r="ET11" s="61">
        <f t="shared" si="21"/>
        <v>1966.4810000000066</v>
      </c>
      <c r="EU11" s="61">
        <f t="shared" ref="EU11:HF11" si="22">ET11+ET12</f>
        <v>1966.4810000000066</v>
      </c>
      <c r="EV11" s="61">
        <f t="shared" si="22"/>
        <v>5469.0710000000072</v>
      </c>
      <c r="EW11" s="61">
        <f t="shared" si="22"/>
        <v>5.0410000000074433</v>
      </c>
      <c r="EX11" s="61">
        <f t="shared" si="22"/>
        <v>2014.5010000000084</v>
      </c>
      <c r="EY11" s="61">
        <f t="shared" si="22"/>
        <v>351.97100000000819</v>
      </c>
      <c r="EZ11" s="61">
        <f t="shared" si="22"/>
        <v>282.53100000000904</v>
      </c>
      <c r="FA11" s="61">
        <f t="shared" si="22"/>
        <v>282.53100000000904</v>
      </c>
      <c r="FB11" s="61">
        <f t="shared" si="22"/>
        <v>-462.18899999999098</v>
      </c>
      <c r="FC11" s="61">
        <f t="shared" si="22"/>
        <v>7219.0510000000086</v>
      </c>
      <c r="FD11" s="61">
        <f t="shared" si="22"/>
        <v>2012.1510000000089</v>
      </c>
      <c r="FE11" s="61">
        <f t="shared" si="22"/>
        <v>1712.601000000009</v>
      </c>
      <c r="FF11" s="61">
        <f t="shared" si="22"/>
        <v>1749.2010000000093</v>
      </c>
      <c r="FG11" s="61">
        <f t="shared" si="22"/>
        <v>2653.6210000000092</v>
      </c>
      <c r="FH11" s="61">
        <f t="shared" si="22"/>
        <v>2653.6210000000092</v>
      </c>
      <c r="FI11" s="61">
        <f t="shared" si="22"/>
        <v>2653.6210000000092</v>
      </c>
      <c r="FJ11" s="61">
        <f t="shared" si="22"/>
        <v>7377.3010000000095</v>
      </c>
      <c r="FK11" s="61">
        <f t="shared" si="22"/>
        <v>5058.2110000000093</v>
      </c>
      <c r="FL11" s="61">
        <f t="shared" si="22"/>
        <v>1918.5110000000095</v>
      </c>
      <c r="FM11" s="61">
        <f t="shared" si="22"/>
        <v>1359.3210000000095</v>
      </c>
      <c r="FN11" s="61">
        <f t="shared" si="22"/>
        <v>2255.9310000000091</v>
      </c>
      <c r="FO11" s="61">
        <f t="shared" si="22"/>
        <v>2255.9310000000091</v>
      </c>
      <c r="FP11" s="61">
        <f t="shared" si="22"/>
        <v>2255.9310000000091</v>
      </c>
      <c r="FQ11" s="61">
        <f t="shared" si="22"/>
        <v>6594.2410000000091</v>
      </c>
      <c r="FR11" s="61">
        <f t="shared" si="22"/>
        <v>928.14100000000781</v>
      </c>
      <c r="FS11" s="61">
        <f t="shared" si="22"/>
        <v>704.85100000000807</v>
      </c>
      <c r="FT11" s="61">
        <f t="shared" si="22"/>
        <v>1298.7910000000081</v>
      </c>
      <c r="FU11" s="61">
        <f t="shared" si="22"/>
        <v>2148.3410000000076</v>
      </c>
      <c r="FV11" s="61">
        <f t="shared" si="22"/>
        <v>2148.3410000000076</v>
      </c>
      <c r="FW11" s="61">
        <f t="shared" si="22"/>
        <v>2148.3410000000076</v>
      </c>
      <c r="FX11" s="61">
        <f t="shared" si="22"/>
        <v>7010.4710000000068</v>
      </c>
      <c r="FY11" s="61">
        <f t="shared" si="22"/>
        <v>5956.4210000000066</v>
      </c>
      <c r="FZ11" s="61">
        <f t="shared" si="22"/>
        <v>5956.4210000000066</v>
      </c>
      <c r="GA11" s="61">
        <f t="shared" si="22"/>
        <v>2285.0210000000075</v>
      </c>
      <c r="GB11" s="61">
        <f t="shared" si="22"/>
        <v>2482.5910000000076</v>
      </c>
      <c r="GC11" s="61">
        <f t="shared" si="22"/>
        <v>2482.5910000000076</v>
      </c>
      <c r="GD11" s="61">
        <f t="shared" si="22"/>
        <v>2482.5910000000076</v>
      </c>
      <c r="GE11" s="61">
        <f t="shared" si="22"/>
        <v>4886.7710000000079</v>
      </c>
      <c r="GF11" s="61">
        <f t="shared" si="22"/>
        <v>5588.3210000000081</v>
      </c>
      <c r="GG11" s="61">
        <f t="shared" si="22"/>
        <v>5091.5410000000084</v>
      </c>
      <c r="GH11" s="61">
        <f t="shared" si="22"/>
        <v>2736.0610000000083</v>
      </c>
      <c r="GI11" s="61">
        <f t="shared" si="22"/>
        <v>1820.2510000000082</v>
      </c>
      <c r="GJ11" s="61">
        <f t="shared" si="22"/>
        <v>1820.2510000000082</v>
      </c>
      <c r="GK11" s="61">
        <f t="shared" si="22"/>
        <v>1820.2510000000082</v>
      </c>
      <c r="GL11" s="61">
        <f t="shared" si="22"/>
        <v>4052.441000000008</v>
      </c>
      <c r="GM11" s="61">
        <f t="shared" si="22"/>
        <v>4702.8710000000083</v>
      </c>
      <c r="GN11" s="61">
        <f t="shared" si="22"/>
        <v>2826.1110000000081</v>
      </c>
      <c r="GO11" s="61">
        <f t="shared" si="22"/>
        <v>3586.401000000008</v>
      </c>
      <c r="GP11" s="61">
        <f t="shared" si="22"/>
        <v>360.24100000000999</v>
      </c>
      <c r="GQ11" s="61">
        <f t="shared" si="22"/>
        <v>360.24100000000999</v>
      </c>
      <c r="GR11" s="61">
        <f t="shared" si="22"/>
        <v>210.24100000000999</v>
      </c>
      <c r="GS11" s="61">
        <f t="shared" si="22"/>
        <v>10095.37100000001</v>
      </c>
      <c r="GT11" s="61">
        <f t="shared" si="22"/>
        <v>6924.9210000000103</v>
      </c>
      <c r="GU11" s="61">
        <f t="shared" si="22"/>
        <v>5305.8210000000108</v>
      </c>
      <c r="GV11" s="61">
        <f t="shared" si="22"/>
        <v>5108.5210000000106</v>
      </c>
      <c r="GW11" s="61">
        <f t="shared" si="22"/>
        <v>2391.7310000000102</v>
      </c>
      <c r="GX11" s="61">
        <f t="shared" si="22"/>
        <v>1397.9010000000103</v>
      </c>
      <c r="GY11" s="61">
        <f t="shared" si="22"/>
        <v>1397.9010000000103</v>
      </c>
      <c r="GZ11" s="61">
        <f t="shared" si="22"/>
        <v>6508.661000000011</v>
      </c>
      <c r="HA11" s="61">
        <f t="shared" si="22"/>
        <v>4323.5210000000106</v>
      </c>
      <c r="HB11" s="61">
        <f t="shared" si="22"/>
        <v>2382.8810000000108</v>
      </c>
      <c r="HC11" s="61">
        <f t="shared" si="22"/>
        <v>3104.7210000000109</v>
      </c>
      <c r="HD11" s="61">
        <f t="shared" si="22"/>
        <v>3345.5610000000106</v>
      </c>
      <c r="HE11" s="61">
        <f t="shared" si="22"/>
        <v>3345.5610000000106</v>
      </c>
      <c r="HF11" s="61">
        <f t="shared" si="22"/>
        <v>3345.5610000000106</v>
      </c>
      <c r="HG11" s="61">
        <f t="shared" ref="HG11:JR11" si="23">HF11+HF12</f>
        <v>5458.70100000001</v>
      </c>
      <c r="HH11" s="61">
        <f t="shared" si="23"/>
        <v>106.67100000001028</v>
      </c>
      <c r="HI11" s="61">
        <f t="shared" si="23"/>
        <v>1118.68100000001</v>
      </c>
      <c r="HJ11" s="61">
        <f t="shared" si="23"/>
        <v>758.55100000001005</v>
      </c>
      <c r="HK11" s="61">
        <f t="shared" si="23"/>
        <v>923.48100000001011</v>
      </c>
      <c r="HL11" s="61">
        <f t="shared" si="23"/>
        <v>599.38100000001009</v>
      </c>
      <c r="HM11" s="61">
        <f t="shared" si="23"/>
        <v>599.38100000001009</v>
      </c>
      <c r="HN11" s="61">
        <f t="shared" si="23"/>
        <v>-732.46899999998982</v>
      </c>
      <c r="HO11" s="61">
        <f t="shared" si="23"/>
        <v>-2125.3889999999901</v>
      </c>
      <c r="HP11" s="61">
        <f t="shared" si="23"/>
        <v>-7586.6589999999906</v>
      </c>
      <c r="HQ11" s="61">
        <f t="shared" si="23"/>
        <v>-7625.2289999999903</v>
      </c>
      <c r="HR11" s="61">
        <f t="shared" si="23"/>
        <v>-9027.7889999999898</v>
      </c>
      <c r="HS11" s="61">
        <f t="shared" si="23"/>
        <v>-9548.1389999999901</v>
      </c>
      <c r="HT11" s="61">
        <f t="shared" si="23"/>
        <v>-9548.1389999999901</v>
      </c>
      <c r="HU11" s="61">
        <f t="shared" si="23"/>
        <v>-10492.06899999999</v>
      </c>
      <c r="HV11" s="61">
        <f t="shared" si="23"/>
        <v>-14594.12899999999</v>
      </c>
      <c r="HW11" s="61">
        <f t="shared" si="23"/>
        <v>-15652.05899999999</v>
      </c>
      <c r="HX11" s="61">
        <f t="shared" si="23"/>
        <v>-16564.458999999992</v>
      </c>
      <c r="HY11" s="61">
        <f t="shared" si="23"/>
        <v>-16564.458999999992</v>
      </c>
      <c r="HZ11" s="61">
        <f t="shared" si="23"/>
        <v>-16564.458999999992</v>
      </c>
      <c r="IA11" s="61">
        <f t="shared" si="23"/>
        <v>-16564.458999999992</v>
      </c>
      <c r="IB11" s="61">
        <f t="shared" si="23"/>
        <v>-16564.458999999992</v>
      </c>
      <c r="IC11" s="61">
        <f t="shared" si="23"/>
        <v>-16564.458999999992</v>
      </c>
      <c r="ID11" s="61">
        <f t="shared" si="23"/>
        <v>-17218.078999999991</v>
      </c>
      <c r="IE11" s="61">
        <f t="shared" si="23"/>
        <v>-18079.62899999999</v>
      </c>
      <c r="IF11" s="61">
        <f t="shared" si="23"/>
        <v>-19784.62899999999</v>
      </c>
      <c r="IG11" s="61">
        <f t="shared" si="23"/>
        <v>-19784.62899999999</v>
      </c>
      <c r="IH11" s="61">
        <f t="shared" si="23"/>
        <v>-19784.62899999999</v>
      </c>
      <c r="II11" s="61">
        <f t="shared" si="23"/>
        <v>-19784.62899999999</v>
      </c>
      <c r="IJ11" s="61">
        <f t="shared" si="23"/>
        <v>-19784.62899999999</v>
      </c>
      <c r="IK11" s="61">
        <f t="shared" si="23"/>
        <v>-19784.62899999999</v>
      </c>
      <c r="IL11" s="61">
        <f t="shared" si="23"/>
        <v>-20596.118999999992</v>
      </c>
      <c r="IM11" s="61">
        <f t="shared" si="23"/>
        <v>-20596.118999999992</v>
      </c>
      <c r="IN11" s="61">
        <f t="shared" si="23"/>
        <v>-20596.118999999992</v>
      </c>
      <c r="IO11" s="61">
        <f t="shared" si="23"/>
        <v>-20596.118999999992</v>
      </c>
      <c r="IP11" s="61">
        <f t="shared" si="23"/>
        <v>-20596.118999999992</v>
      </c>
      <c r="IQ11" s="61">
        <f t="shared" si="23"/>
        <v>-20596.118999999992</v>
      </c>
      <c r="IR11" s="61">
        <f t="shared" si="23"/>
        <v>-20596.118999999992</v>
      </c>
      <c r="IS11" s="61">
        <f t="shared" si="23"/>
        <v>-20596.118999999992</v>
      </c>
      <c r="IT11" s="61">
        <f t="shared" si="23"/>
        <v>-20596.118999999992</v>
      </c>
      <c r="IU11" s="61">
        <f t="shared" si="23"/>
        <v>-20596.118999999992</v>
      </c>
      <c r="IV11" s="61">
        <f t="shared" si="23"/>
        <v>-20596.118999999992</v>
      </c>
      <c r="IW11" s="61">
        <f t="shared" si="23"/>
        <v>-20596.118999999992</v>
      </c>
      <c r="IX11" s="61">
        <f t="shared" si="23"/>
        <v>-20596.118999999992</v>
      </c>
      <c r="IY11" s="61">
        <f t="shared" si="23"/>
        <v>-20596.118999999992</v>
      </c>
      <c r="IZ11" s="61">
        <f t="shared" si="23"/>
        <v>-20596.118999999992</v>
      </c>
      <c r="JA11" s="61">
        <f t="shared" si="23"/>
        <v>-20596.118999999992</v>
      </c>
      <c r="JB11" s="61">
        <f t="shared" si="23"/>
        <v>-20596.118999999992</v>
      </c>
      <c r="JC11" s="61">
        <f t="shared" si="23"/>
        <v>-20596.118999999992</v>
      </c>
      <c r="JD11" s="61">
        <f t="shared" si="23"/>
        <v>-20596.118999999992</v>
      </c>
      <c r="JE11" s="61">
        <f t="shared" si="23"/>
        <v>-20596.118999999992</v>
      </c>
      <c r="JF11" s="61">
        <f t="shared" si="23"/>
        <v>-20596.118999999992</v>
      </c>
      <c r="JG11" s="61">
        <f t="shared" si="23"/>
        <v>-20596.118999999992</v>
      </c>
      <c r="JH11" s="61">
        <f t="shared" si="23"/>
        <v>-20596.118999999992</v>
      </c>
      <c r="JI11" s="61">
        <f t="shared" si="23"/>
        <v>-20596.118999999992</v>
      </c>
      <c r="JJ11" s="61">
        <f t="shared" si="23"/>
        <v>-20596.118999999992</v>
      </c>
      <c r="JK11" s="61">
        <f t="shared" si="23"/>
        <v>-20596.118999999992</v>
      </c>
      <c r="JL11" s="61">
        <f t="shared" si="23"/>
        <v>-20596.118999999992</v>
      </c>
      <c r="JM11" s="61">
        <f t="shared" si="23"/>
        <v>-20596.118999999992</v>
      </c>
      <c r="JN11" s="61">
        <f t="shared" si="23"/>
        <v>-20596.118999999992</v>
      </c>
      <c r="JO11" s="61">
        <f t="shared" si="23"/>
        <v>-20596.118999999992</v>
      </c>
      <c r="JP11" s="61">
        <f t="shared" si="23"/>
        <v>-20596.118999999992</v>
      </c>
      <c r="JQ11" s="61">
        <f t="shared" si="23"/>
        <v>-20596.118999999992</v>
      </c>
      <c r="JR11" s="61">
        <f t="shared" si="23"/>
        <v>-20596.118999999992</v>
      </c>
      <c r="JS11" s="61">
        <f t="shared" ref="JS11:MD11" si="24">JR11+JR12</f>
        <v>-20596.118999999992</v>
      </c>
      <c r="JT11" s="61">
        <f t="shared" si="24"/>
        <v>-20596.118999999992</v>
      </c>
      <c r="JU11" s="61">
        <f t="shared" si="24"/>
        <v>-20596.118999999992</v>
      </c>
      <c r="JV11" s="61">
        <f t="shared" si="24"/>
        <v>-20596.118999999992</v>
      </c>
      <c r="JW11" s="61">
        <f t="shared" si="24"/>
        <v>-20596.118999999992</v>
      </c>
      <c r="JX11" s="61">
        <f t="shared" si="24"/>
        <v>-20596.118999999992</v>
      </c>
      <c r="JY11" s="61">
        <f t="shared" si="24"/>
        <v>-20596.118999999992</v>
      </c>
      <c r="JZ11" s="61">
        <f t="shared" si="24"/>
        <v>-20596.118999999992</v>
      </c>
      <c r="KA11" s="61">
        <f t="shared" si="24"/>
        <v>-20596.118999999992</v>
      </c>
      <c r="KB11" s="61">
        <f t="shared" si="24"/>
        <v>-20596.118999999992</v>
      </c>
      <c r="KC11" s="61">
        <f t="shared" si="24"/>
        <v>-20596.118999999992</v>
      </c>
      <c r="KD11" s="61">
        <f t="shared" si="24"/>
        <v>-20596.118999999992</v>
      </c>
      <c r="KE11" s="61">
        <f t="shared" si="24"/>
        <v>-20596.118999999992</v>
      </c>
      <c r="KF11" s="61">
        <f t="shared" si="24"/>
        <v>-20596.118999999992</v>
      </c>
      <c r="KG11" s="61">
        <f t="shared" si="24"/>
        <v>-20596.118999999992</v>
      </c>
      <c r="KH11" s="61">
        <f t="shared" si="24"/>
        <v>-20596.118999999992</v>
      </c>
      <c r="KI11" s="61">
        <f t="shared" si="24"/>
        <v>-20596.118999999992</v>
      </c>
      <c r="KJ11" s="61">
        <f t="shared" si="24"/>
        <v>-20596.118999999992</v>
      </c>
      <c r="KK11" s="61">
        <f t="shared" si="24"/>
        <v>-20596.118999999992</v>
      </c>
      <c r="KL11" s="61">
        <f t="shared" si="24"/>
        <v>-20596.118999999992</v>
      </c>
      <c r="KM11" s="61">
        <f t="shared" si="24"/>
        <v>-20596.118999999992</v>
      </c>
      <c r="KN11" s="61">
        <f t="shared" si="24"/>
        <v>-20596.118999999992</v>
      </c>
      <c r="KO11" s="61">
        <f t="shared" si="24"/>
        <v>-20596.118999999992</v>
      </c>
      <c r="KP11" s="61">
        <f t="shared" si="24"/>
        <v>-20596.118999999992</v>
      </c>
      <c r="KQ11" s="61">
        <f t="shared" si="24"/>
        <v>-20596.118999999992</v>
      </c>
      <c r="KR11" s="61">
        <f t="shared" si="24"/>
        <v>-20596.118999999992</v>
      </c>
      <c r="KS11" s="61">
        <f t="shared" si="24"/>
        <v>-20596.118999999992</v>
      </c>
      <c r="KT11" s="61">
        <f t="shared" si="24"/>
        <v>-20596.118999999992</v>
      </c>
      <c r="KU11" s="61">
        <f t="shared" si="24"/>
        <v>-20596.118999999992</v>
      </c>
      <c r="KV11" s="61">
        <f t="shared" si="24"/>
        <v>-20596.118999999992</v>
      </c>
      <c r="KW11" s="61">
        <f t="shared" si="24"/>
        <v>-20596.118999999992</v>
      </c>
      <c r="KX11" s="61">
        <f t="shared" si="24"/>
        <v>-20596.118999999992</v>
      </c>
      <c r="KY11" s="61">
        <f t="shared" si="24"/>
        <v>-20596.118999999992</v>
      </c>
      <c r="KZ11" s="61">
        <f t="shared" si="24"/>
        <v>-20596.118999999992</v>
      </c>
      <c r="LA11" s="61">
        <f t="shared" si="24"/>
        <v>-20596.118999999992</v>
      </c>
      <c r="LB11" s="61">
        <f t="shared" si="24"/>
        <v>-20596.118999999992</v>
      </c>
      <c r="LC11" s="61">
        <f t="shared" si="24"/>
        <v>-20596.118999999992</v>
      </c>
      <c r="LD11" s="61">
        <f t="shared" si="24"/>
        <v>-20596.118999999992</v>
      </c>
      <c r="LE11" s="61">
        <f t="shared" si="24"/>
        <v>-20596.118999999992</v>
      </c>
      <c r="LF11" s="61">
        <f t="shared" si="24"/>
        <v>-20596.118999999992</v>
      </c>
      <c r="LG11" s="61">
        <f t="shared" si="24"/>
        <v>-20596.118999999992</v>
      </c>
      <c r="LH11" s="61">
        <f t="shared" si="24"/>
        <v>-20596.118999999992</v>
      </c>
      <c r="LI11" s="61">
        <f t="shared" si="24"/>
        <v>-20596.118999999992</v>
      </c>
      <c r="LJ11" s="61">
        <f t="shared" si="24"/>
        <v>-20596.118999999992</v>
      </c>
      <c r="LK11" s="61">
        <f t="shared" si="24"/>
        <v>-20596.118999999992</v>
      </c>
      <c r="LL11" s="61">
        <f t="shared" si="24"/>
        <v>-20596.118999999992</v>
      </c>
      <c r="LM11" s="61">
        <f t="shared" si="24"/>
        <v>-20596.118999999992</v>
      </c>
      <c r="LN11" s="61">
        <f t="shared" si="24"/>
        <v>-20596.118999999992</v>
      </c>
      <c r="LO11" s="61">
        <f t="shared" si="24"/>
        <v>-20596.118999999992</v>
      </c>
      <c r="LP11" s="61">
        <f t="shared" si="24"/>
        <v>-20596.118999999992</v>
      </c>
      <c r="LQ11" s="61">
        <f t="shared" si="24"/>
        <v>-20596.118999999992</v>
      </c>
      <c r="LR11" s="61">
        <f t="shared" si="24"/>
        <v>-20596.118999999992</v>
      </c>
      <c r="LS11" s="61">
        <f t="shared" si="24"/>
        <v>-20596.118999999992</v>
      </c>
      <c r="LT11" s="61">
        <f t="shared" si="24"/>
        <v>-20596.118999999992</v>
      </c>
      <c r="LU11" s="61">
        <f t="shared" si="24"/>
        <v>-20596.118999999992</v>
      </c>
      <c r="LV11" s="61">
        <f t="shared" si="24"/>
        <v>-20596.118999999992</v>
      </c>
      <c r="LW11" s="61">
        <f t="shared" si="24"/>
        <v>-20596.118999999992</v>
      </c>
      <c r="LX11" s="61">
        <f t="shared" si="24"/>
        <v>-20596.118999999992</v>
      </c>
      <c r="LY11" s="61">
        <f t="shared" si="24"/>
        <v>-20596.118999999992</v>
      </c>
      <c r="LZ11" s="61">
        <f t="shared" si="24"/>
        <v>-20596.118999999992</v>
      </c>
      <c r="MA11" s="61">
        <f t="shared" si="24"/>
        <v>-20596.118999999992</v>
      </c>
      <c r="MB11" s="61">
        <f t="shared" si="24"/>
        <v>-20596.118999999992</v>
      </c>
      <c r="MC11" s="61">
        <f t="shared" si="24"/>
        <v>-20596.118999999992</v>
      </c>
      <c r="MD11" s="61">
        <f t="shared" si="24"/>
        <v>-20596.118999999992</v>
      </c>
      <c r="ME11" s="61">
        <f t="shared" ref="ME11:OP11" si="25">MD11+MD12</f>
        <v>-20596.118999999992</v>
      </c>
      <c r="MF11" s="61">
        <f t="shared" si="25"/>
        <v>-20596.118999999992</v>
      </c>
      <c r="MG11" s="61">
        <f t="shared" si="25"/>
        <v>-20596.118999999992</v>
      </c>
      <c r="MH11" s="61">
        <f t="shared" si="25"/>
        <v>-20596.118999999992</v>
      </c>
      <c r="MI11" s="61">
        <f t="shared" si="25"/>
        <v>-20596.118999999992</v>
      </c>
      <c r="MJ11" s="61">
        <f t="shared" si="25"/>
        <v>-20596.118999999992</v>
      </c>
      <c r="MK11" s="61">
        <f t="shared" si="25"/>
        <v>-20596.118999999992</v>
      </c>
      <c r="ML11" s="61">
        <f t="shared" si="25"/>
        <v>-20596.118999999992</v>
      </c>
      <c r="MM11" s="61">
        <f t="shared" si="25"/>
        <v>-20596.118999999992</v>
      </c>
      <c r="MN11" s="61">
        <f t="shared" si="25"/>
        <v>-20596.118999999992</v>
      </c>
      <c r="MO11" s="61">
        <f t="shared" si="25"/>
        <v>-20596.118999999992</v>
      </c>
      <c r="MP11" s="61">
        <f t="shared" si="25"/>
        <v>-20596.118999999992</v>
      </c>
      <c r="MQ11" s="61">
        <f t="shared" si="25"/>
        <v>-20596.118999999992</v>
      </c>
      <c r="MR11" s="61">
        <f t="shared" si="25"/>
        <v>-20596.118999999992</v>
      </c>
      <c r="MS11" s="61">
        <f t="shared" si="25"/>
        <v>-20596.118999999992</v>
      </c>
      <c r="MT11" s="61">
        <f t="shared" si="25"/>
        <v>-20596.118999999992</v>
      </c>
      <c r="MU11" s="61">
        <f t="shared" si="25"/>
        <v>-20596.118999999992</v>
      </c>
      <c r="MV11" s="61">
        <f t="shared" si="25"/>
        <v>-20596.118999999992</v>
      </c>
      <c r="MW11" s="61">
        <f t="shared" si="25"/>
        <v>-20596.118999999992</v>
      </c>
      <c r="MX11" s="61">
        <f t="shared" si="25"/>
        <v>-20596.118999999992</v>
      </c>
      <c r="MY11" s="61">
        <f t="shared" si="25"/>
        <v>-20596.118999999992</v>
      </c>
      <c r="MZ11" s="61">
        <f t="shared" si="25"/>
        <v>-20596.118999999992</v>
      </c>
      <c r="NA11" s="61">
        <f t="shared" si="25"/>
        <v>-20596.118999999992</v>
      </c>
      <c r="NB11" s="61">
        <f t="shared" si="25"/>
        <v>-20596.118999999992</v>
      </c>
      <c r="NC11" s="61">
        <f t="shared" si="25"/>
        <v>-20596.118999999992</v>
      </c>
      <c r="ND11" s="61">
        <f t="shared" si="25"/>
        <v>-20596.118999999992</v>
      </c>
      <c r="NE11" s="61">
        <f t="shared" si="25"/>
        <v>-20596.118999999992</v>
      </c>
      <c r="NF11" s="61">
        <f t="shared" si="25"/>
        <v>-20596.118999999992</v>
      </c>
      <c r="NG11" s="61">
        <f t="shared" si="25"/>
        <v>-20596.118999999992</v>
      </c>
      <c r="NH11" s="61">
        <f t="shared" si="25"/>
        <v>-20596.118999999992</v>
      </c>
      <c r="NI11" s="61">
        <f t="shared" si="25"/>
        <v>-20596.118999999992</v>
      </c>
      <c r="NJ11" s="61">
        <f t="shared" si="25"/>
        <v>-20596.118999999992</v>
      </c>
      <c r="NK11" s="61">
        <f t="shared" si="25"/>
        <v>-20596.118999999992</v>
      </c>
      <c r="NL11" s="61">
        <f t="shared" si="25"/>
        <v>-20596.118999999992</v>
      </c>
      <c r="NM11" s="61">
        <f t="shared" si="25"/>
        <v>-20596.118999999992</v>
      </c>
      <c r="NN11" s="61">
        <f t="shared" si="25"/>
        <v>-20596.118999999992</v>
      </c>
      <c r="NO11" s="61">
        <f t="shared" si="25"/>
        <v>-20596.118999999992</v>
      </c>
      <c r="NP11" s="61">
        <f t="shared" si="25"/>
        <v>-20596.118999999992</v>
      </c>
      <c r="NQ11" s="61">
        <f t="shared" si="25"/>
        <v>-20596.118999999992</v>
      </c>
      <c r="NR11" s="61">
        <f t="shared" si="25"/>
        <v>-20596.118999999992</v>
      </c>
      <c r="NS11" s="61">
        <f t="shared" si="25"/>
        <v>-20596.118999999992</v>
      </c>
      <c r="NT11" s="61">
        <f t="shared" si="25"/>
        <v>-20596.118999999992</v>
      </c>
      <c r="NU11" s="61">
        <f t="shared" si="25"/>
        <v>-20596.118999999992</v>
      </c>
      <c r="NV11" s="61">
        <f t="shared" si="25"/>
        <v>-20596.118999999992</v>
      </c>
      <c r="NW11" s="61">
        <f t="shared" si="25"/>
        <v>-20596.118999999992</v>
      </c>
      <c r="NX11" s="61">
        <f t="shared" si="25"/>
        <v>-20596.118999999992</v>
      </c>
      <c r="NY11" s="61">
        <f t="shared" si="25"/>
        <v>-20596.118999999992</v>
      </c>
      <c r="NZ11" s="61">
        <f t="shared" si="25"/>
        <v>-20596.118999999992</v>
      </c>
      <c r="OA11" s="61">
        <f t="shared" si="25"/>
        <v>-20596.118999999992</v>
      </c>
      <c r="OB11" s="61">
        <f t="shared" si="25"/>
        <v>-20596.118999999992</v>
      </c>
      <c r="OC11" s="61">
        <f t="shared" si="25"/>
        <v>-20596.118999999992</v>
      </c>
      <c r="OD11" s="61">
        <f t="shared" si="25"/>
        <v>-20596.118999999992</v>
      </c>
      <c r="OE11" s="61">
        <f t="shared" si="25"/>
        <v>-20596.118999999992</v>
      </c>
      <c r="OF11" s="61">
        <f t="shared" si="25"/>
        <v>-20596.118999999992</v>
      </c>
      <c r="OG11" s="61">
        <f t="shared" si="25"/>
        <v>-20596.118999999992</v>
      </c>
      <c r="OH11" s="61">
        <f t="shared" si="25"/>
        <v>-20596.118999999992</v>
      </c>
      <c r="OI11" s="61">
        <f t="shared" si="25"/>
        <v>-20596.118999999992</v>
      </c>
      <c r="OJ11" s="61">
        <f t="shared" si="25"/>
        <v>-20596.118999999992</v>
      </c>
      <c r="OK11" s="61">
        <f t="shared" si="25"/>
        <v>-20596.118999999992</v>
      </c>
      <c r="OL11" s="61">
        <f t="shared" si="25"/>
        <v>-20596.118999999992</v>
      </c>
      <c r="OM11" s="61">
        <f t="shared" si="25"/>
        <v>-20596.118999999992</v>
      </c>
      <c r="ON11" s="61">
        <f t="shared" si="25"/>
        <v>-20596.118999999992</v>
      </c>
      <c r="OO11" s="61">
        <f t="shared" si="25"/>
        <v>-20596.118999999992</v>
      </c>
      <c r="OP11" s="61">
        <f t="shared" si="25"/>
        <v>-20596.118999999992</v>
      </c>
      <c r="OQ11" s="61">
        <f t="shared" ref="OQ11:RB11" si="26">OP11+OP12</f>
        <v>-20596.118999999992</v>
      </c>
      <c r="OR11" s="61">
        <f t="shared" si="26"/>
        <v>-20596.118999999992</v>
      </c>
      <c r="OS11" s="61">
        <f t="shared" si="26"/>
        <v>-20596.118999999992</v>
      </c>
      <c r="OT11" s="61">
        <f t="shared" si="26"/>
        <v>-20596.118999999992</v>
      </c>
      <c r="OU11" s="61">
        <f t="shared" si="26"/>
        <v>-20596.118999999992</v>
      </c>
      <c r="OV11" s="61">
        <f t="shared" si="26"/>
        <v>-20596.118999999992</v>
      </c>
      <c r="OW11" s="61">
        <f t="shared" si="26"/>
        <v>-20596.118999999992</v>
      </c>
      <c r="OX11" s="61">
        <f t="shared" si="26"/>
        <v>-20596.118999999992</v>
      </c>
      <c r="OY11" s="61">
        <f t="shared" si="26"/>
        <v>-20596.118999999992</v>
      </c>
      <c r="OZ11" s="61">
        <f t="shared" si="26"/>
        <v>-20596.118999999992</v>
      </c>
      <c r="PA11" s="61">
        <f t="shared" si="26"/>
        <v>-20596.118999999992</v>
      </c>
      <c r="PB11" s="61">
        <f t="shared" si="26"/>
        <v>-20596.118999999992</v>
      </c>
      <c r="PC11" s="61">
        <f t="shared" si="26"/>
        <v>-20596.118999999992</v>
      </c>
      <c r="PD11" s="61">
        <f t="shared" si="26"/>
        <v>-20596.118999999992</v>
      </c>
      <c r="PE11" s="61">
        <f t="shared" si="26"/>
        <v>-20596.118999999992</v>
      </c>
      <c r="PF11" s="61">
        <f t="shared" si="26"/>
        <v>-20596.118999999992</v>
      </c>
      <c r="PG11" s="61">
        <f t="shared" si="26"/>
        <v>-20596.118999999992</v>
      </c>
      <c r="PH11" s="61">
        <f t="shared" si="26"/>
        <v>-20596.118999999992</v>
      </c>
      <c r="PI11" s="61">
        <f t="shared" si="26"/>
        <v>-20596.118999999992</v>
      </c>
      <c r="PJ11" s="61">
        <f t="shared" si="26"/>
        <v>-20596.118999999992</v>
      </c>
      <c r="PK11" s="61">
        <f t="shared" si="26"/>
        <v>-20596.118999999992</v>
      </c>
      <c r="PL11" s="61">
        <f t="shared" si="26"/>
        <v>-20596.118999999992</v>
      </c>
      <c r="PM11" s="61">
        <f t="shared" si="26"/>
        <v>-20596.118999999992</v>
      </c>
      <c r="PN11" s="61">
        <f t="shared" si="26"/>
        <v>-20596.118999999992</v>
      </c>
      <c r="PO11" s="61">
        <f t="shared" si="26"/>
        <v>-20596.118999999992</v>
      </c>
      <c r="PP11" s="61">
        <f t="shared" si="26"/>
        <v>-20596.118999999992</v>
      </c>
      <c r="PQ11" s="61">
        <f t="shared" si="26"/>
        <v>-20596.118999999992</v>
      </c>
      <c r="PR11" s="61">
        <f t="shared" si="26"/>
        <v>-20596.118999999992</v>
      </c>
      <c r="PS11" s="61">
        <f t="shared" si="26"/>
        <v>-20596.118999999992</v>
      </c>
      <c r="PT11" s="61">
        <f t="shared" si="26"/>
        <v>-20596.118999999992</v>
      </c>
      <c r="PU11" s="61">
        <f t="shared" si="26"/>
        <v>-20596.118999999992</v>
      </c>
      <c r="PV11" s="61">
        <f t="shared" si="26"/>
        <v>-20596.118999999992</v>
      </c>
      <c r="PW11" s="61">
        <f t="shared" si="26"/>
        <v>-20596.118999999992</v>
      </c>
      <c r="PX11" s="61">
        <f t="shared" si="26"/>
        <v>-20596.118999999992</v>
      </c>
      <c r="PY11" s="61">
        <f t="shared" si="26"/>
        <v>-20596.118999999992</v>
      </c>
      <c r="PZ11" s="61">
        <f t="shared" si="26"/>
        <v>-20596.118999999992</v>
      </c>
      <c r="QA11" s="61">
        <f t="shared" si="26"/>
        <v>-20596.118999999992</v>
      </c>
      <c r="QB11" s="61">
        <f t="shared" si="26"/>
        <v>-20596.118999999992</v>
      </c>
      <c r="QC11" s="61">
        <f t="shared" si="26"/>
        <v>-20596.118999999992</v>
      </c>
      <c r="QD11" s="61">
        <f t="shared" si="26"/>
        <v>-20596.118999999992</v>
      </c>
      <c r="QE11" s="61">
        <f t="shared" si="26"/>
        <v>-20596.118999999992</v>
      </c>
      <c r="QF11" s="61">
        <f t="shared" si="26"/>
        <v>-20596.118999999992</v>
      </c>
      <c r="QG11" s="61">
        <f t="shared" si="26"/>
        <v>-20596.118999999992</v>
      </c>
      <c r="QH11" s="61">
        <f t="shared" si="26"/>
        <v>-20596.118999999992</v>
      </c>
      <c r="QI11" s="61">
        <f t="shared" si="26"/>
        <v>-20596.118999999992</v>
      </c>
      <c r="QJ11" s="61">
        <f t="shared" si="26"/>
        <v>-20596.118999999992</v>
      </c>
      <c r="QK11" s="61">
        <f t="shared" si="26"/>
        <v>-20596.118999999992</v>
      </c>
      <c r="QL11" s="61">
        <f t="shared" si="26"/>
        <v>-20596.118999999992</v>
      </c>
      <c r="QM11" s="61">
        <f t="shared" si="26"/>
        <v>-20596.118999999992</v>
      </c>
      <c r="QN11" s="61">
        <f t="shared" si="26"/>
        <v>-20596.118999999992</v>
      </c>
      <c r="QO11" s="61">
        <f t="shared" si="26"/>
        <v>-20596.118999999992</v>
      </c>
      <c r="QP11" s="61">
        <f t="shared" si="26"/>
        <v>-20596.118999999992</v>
      </c>
      <c r="QQ11" s="61">
        <f t="shared" si="26"/>
        <v>-20596.118999999992</v>
      </c>
      <c r="QR11" s="61">
        <f t="shared" si="26"/>
        <v>-20596.118999999992</v>
      </c>
      <c r="QS11" s="61">
        <f t="shared" si="26"/>
        <v>-20596.118999999992</v>
      </c>
      <c r="QT11" s="61">
        <f t="shared" si="26"/>
        <v>-20596.118999999992</v>
      </c>
      <c r="QU11" s="61">
        <f t="shared" si="26"/>
        <v>-20596.118999999992</v>
      </c>
      <c r="QV11" s="61">
        <f t="shared" si="26"/>
        <v>-20596.118999999992</v>
      </c>
      <c r="QW11" s="61">
        <f t="shared" si="26"/>
        <v>-20596.118999999992</v>
      </c>
      <c r="QX11" s="61">
        <f t="shared" si="26"/>
        <v>-20596.118999999992</v>
      </c>
      <c r="QY11" s="61">
        <f t="shared" si="26"/>
        <v>-20596.118999999992</v>
      </c>
      <c r="QZ11" s="61">
        <f t="shared" si="26"/>
        <v>-20596.118999999992</v>
      </c>
      <c r="RA11" s="61">
        <f t="shared" si="26"/>
        <v>-20596.118999999992</v>
      </c>
      <c r="RB11" s="61">
        <f t="shared" si="26"/>
        <v>-20596.118999999992</v>
      </c>
      <c r="RC11" s="61">
        <f t="shared" ref="RC11:TN11" si="27">RB11+RB12</f>
        <v>-20596.118999999992</v>
      </c>
      <c r="RD11" s="61">
        <f t="shared" si="27"/>
        <v>-20596.118999999992</v>
      </c>
      <c r="RE11" s="61">
        <f t="shared" si="27"/>
        <v>-20596.118999999992</v>
      </c>
      <c r="RF11" s="61">
        <f t="shared" si="27"/>
        <v>-20596.118999999992</v>
      </c>
      <c r="RG11" s="61">
        <f t="shared" si="27"/>
        <v>-20596.118999999992</v>
      </c>
      <c r="RH11" s="61">
        <f t="shared" si="27"/>
        <v>-20596.118999999992</v>
      </c>
      <c r="RI11" s="61">
        <f t="shared" si="27"/>
        <v>-20596.118999999992</v>
      </c>
      <c r="RJ11" s="61">
        <f t="shared" si="27"/>
        <v>-20596.118999999992</v>
      </c>
      <c r="RK11" s="61">
        <f t="shared" si="27"/>
        <v>-20596.118999999992</v>
      </c>
      <c r="RL11" s="61">
        <f t="shared" si="27"/>
        <v>-20596.118999999992</v>
      </c>
      <c r="RM11" s="61">
        <f t="shared" si="27"/>
        <v>-20596.118999999992</v>
      </c>
      <c r="RN11" s="61">
        <f t="shared" si="27"/>
        <v>-20596.118999999992</v>
      </c>
      <c r="RO11" s="61">
        <f t="shared" si="27"/>
        <v>-20596.118999999992</v>
      </c>
      <c r="RP11" s="61">
        <f t="shared" si="27"/>
        <v>-20596.118999999992</v>
      </c>
      <c r="RQ11" s="61">
        <f t="shared" si="27"/>
        <v>-20596.118999999992</v>
      </c>
      <c r="RR11" s="61">
        <f t="shared" si="27"/>
        <v>-20596.118999999992</v>
      </c>
      <c r="RS11" s="61">
        <f t="shared" si="27"/>
        <v>-20596.118999999992</v>
      </c>
      <c r="RT11" s="61">
        <f t="shared" si="27"/>
        <v>-20596.118999999992</v>
      </c>
      <c r="RU11" s="61">
        <f t="shared" si="27"/>
        <v>-20596.118999999992</v>
      </c>
      <c r="RV11" s="61">
        <f t="shared" si="27"/>
        <v>-20596.118999999992</v>
      </c>
      <c r="RW11" s="61">
        <f t="shared" si="27"/>
        <v>-20596.118999999992</v>
      </c>
      <c r="RX11" s="61">
        <f t="shared" si="27"/>
        <v>-20596.118999999992</v>
      </c>
      <c r="RY11" s="61">
        <f t="shared" si="27"/>
        <v>-20596.118999999992</v>
      </c>
      <c r="RZ11" s="61">
        <f t="shared" si="27"/>
        <v>-20596.118999999992</v>
      </c>
      <c r="SA11" s="61">
        <f t="shared" si="27"/>
        <v>-20596.118999999992</v>
      </c>
      <c r="SB11" s="61">
        <f t="shared" si="27"/>
        <v>-20596.118999999992</v>
      </c>
      <c r="SC11" s="61">
        <f t="shared" si="27"/>
        <v>-20596.118999999992</v>
      </c>
      <c r="SD11" s="61">
        <f t="shared" si="27"/>
        <v>-20596.118999999992</v>
      </c>
      <c r="SE11" s="61">
        <f t="shared" si="27"/>
        <v>-20596.118999999992</v>
      </c>
      <c r="SF11" s="61">
        <f t="shared" si="27"/>
        <v>-20596.118999999992</v>
      </c>
      <c r="SG11" s="61">
        <f t="shared" si="27"/>
        <v>-20596.118999999992</v>
      </c>
      <c r="SH11" s="61">
        <f t="shared" si="27"/>
        <v>-20596.118999999992</v>
      </c>
      <c r="SI11" s="61">
        <f t="shared" si="27"/>
        <v>-20596.118999999992</v>
      </c>
      <c r="SJ11" s="61">
        <f t="shared" si="27"/>
        <v>-20596.118999999992</v>
      </c>
      <c r="SK11" s="61">
        <f t="shared" si="27"/>
        <v>-20596.118999999992</v>
      </c>
      <c r="SL11" s="61">
        <f t="shared" si="27"/>
        <v>-20596.118999999992</v>
      </c>
      <c r="SM11" s="61">
        <f t="shared" si="27"/>
        <v>-20596.118999999992</v>
      </c>
      <c r="SN11" s="61">
        <f t="shared" si="27"/>
        <v>-20596.118999999992</v>
      </c>
      <c r="SO11" s="61">
        <f t="shared" si="27"/>
        <v>-20596.118999999992</v>
      </c>
      <c r="SP11" s="61">
        <f t="shared" si="27"/>
        <v>-20596.118999999992</v>
      </c>
      <c r="SQ11" s="61">
        <f t="shared" si="27"/>
        <v>-20596.118999999992</v>
      </c>
      <c r="SR11" s="61">
        <f t="shared" si="27"/>
        <v>-20596.118999999992</v>
      </c>
      <c r="SS11" s="61">
        <f t="shared" si="27"/>
        <v>-20596.118999999992</v>
      </c>
      <c r="ST11" s="61">
        <f t="shared" si="27"/>
        <v>-20596.118999999992</v>
      </c>
      <c r="SU11" s="61">
        <f t="shared" si="27"/>
        <v>-20596.118999999992</v>
      </c>
      <c r="SV11" s="61">
        <f t="shared" si="27"/>
        <v>-20596.118999999992</v>
      </c>
      <c r="SW11" s="61">
        <f t="shared" si="27"/>
        <v>-20596.118999999992</v>
      </c>
      <c r="SX11" s="61">
        <f t="shared" si="27"/>
        <v>-20596.118999999992</v>
      </c>
      <c r="SY11" s="61">
        <f t="shared" si="27"/>
        <v>-20596.118999999992</v>
      </c>
      <c r="SZ11" s="61">
        <f t="shared" si="27"/>
        <v>-20596.118999999992</v>
      </c>
      <c r="TA11" s="61">
        <f t="shared" si="27"/>
        <v>-20596.118999999992</v>
      </c>
      <c r="TB11" s="61">
        <f t="shared" si="27"/>
        <v>-20596.118999999992</v>
      </c>
      <c r="TC11" s="61">
        <f t="shared" si="27"/>
        <v>-20596.118999999992</v>
      </c>
      <c r="TD11" s="61">
        <f t="shared" si="27"/>
        <v>-20596.118999999992</v>
      </c>
      <c r="TE11" s="61">
        <f t="shared" si="27"/>
        <v>-20596.118999999992</v>
      </c>
      <c r="TF11" s="61">
        <f t="shared" si="27"/>
        <v>-20596.118999999992</v>
      </c>
      <c r="TG11" s="61">
        <f t="shared" si="27"/>
        <v>-20596.118999999992</v>
      </c>
      <c r="TH11" s="61">
        <f t="shared" si="27"/>
        <v>-20596.118999999992</v>
      </c>
      <c r="TI11" s="61">
        <f t="shared" si="27"/>
        <v>-20596.118999999992</v>
      </c>
      <c r="TJ11" s="61">
        <f t="shared" si="27"/>
        <v>-20596.118999999992</v>
      </c>
      <c r="TK11" s="61">
        <f t="shared" si="27"/>
        <v>-20596.118999999992</v>
      </c>
      <c r="TL11" s="61">
        <f t="shared" si="27"/>
        <v>-20596.118999999992</v>
      </c>
      <c r="TM11" s="61">
        <f t="shared" si="27"/>
        <v>-20596.118999999992</v>
      </c>
      <c r="TN11" s="61">
        <f t="shared" si="27"/>
        <v>-20596.118999999992</v>
      </c>
      <c r="TO11" s="61">
        <f t="shared" ref="TO11:UF11" si="28">TN11+TN12</f>
        <v>-20596.118999999992</v>
      </c>
      <c r="TP11" s="61">
        <f t="shared" si="28"/>
        <v>-20596.118999999992</v>
      </c>
      <c r="TQ11" s="61">
        <f t="shared" si="28"/>
        <v>-20596.118999999992</v>
      </c>
      <c r="TR11" s="61">
        <f t="shared" si="28"/>
        <v>-20596.118999999992</v>
      </c>
      <c r="TS11" s="61">
        <f t="shared" si="28"/>
        <v>-20596.118999999992</v>
      </c>
      <c r="TT11" s="61">
        <f t="shared" si="28"/>
        <v>-20596.118999999992</v>
      </c>
      <c r="TU11" s="61">
        <f t="shared" si="28"/>
        <v>-20596.118999999992</v>
      </c>
      <c r="TV11" s="61">
        <f t="shared" si="28"/>
        <v>-20596.118999999992</v>
      </c>
      <c r="TW11" s="61">
        <f t="shared" si="28"/>
        <v>-20596.118999999992</v>
      </c>
      <c r="TX11" s="61">
        <f t="shared" si="28"/>
        <v>-20596.118999999992</v>
      </c>
      <c r="TY11" s="61">
        <f t="shared" si="28"/>
        <v>-20596.118999999992</v>
      </c>
      <c r="TZ11" s="61">
        <f t="shared" si="28"/>
        <v>-20596.118999999992</v>
      </c>
      <c r="UA11" s="61">
        <f t="shared" si="28"/>
        <v>-20596.118999999992</v>
      </c>
      <c r="UB11" s="61">
        <f t="shared" si="28"/>
        <v>-20596.118999999992</v>
      </c>
      <c r="UC11" s="61">
        <f t="shared" si="28"/>
        <v>-20596.118999999992</v>
      </c>
      <c r="UD11" s="61">
        <f t="shared" si="28"/>
        <v>-20596.118999999992</v>
      </c>
      <c r="UE11" s="61">
        <f t="shared" si="28"/>
        <v>-20596.118999999992</v>
      </c>
      <c r="UF11" s="61">
        <f t="shared" si="28"/>
        <v>-20596.118999999992</v>
      </c>
    </row>
    <row r="12" spans="1:552" ht="14.5" customHeight="1" x14ac:dyDescent="0.35">
      <c r="A12" s="66" t="s">
        <v>1293</v>
      </c>
      <c r="B12" s="5"/>
      <c r="C12" s="5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>
        <f>V20</f>
        <v>698.11</v>
      </c>
      <c r="W12" s="68">
        <f t="shared" ref="W12:CH12" si="29">SUM(W14,-W22,-W29,-W40,-W77,-W82,-W86)</f>
        <v>0</v>
      </c>
      <c r="X12" s="68">
        <f t="shared" si="29"/>
        <v>0</v>
      </c>
      <c r="Y12" s="68">
        <f t="shared" si="29"/>
        <v>1483.0600000000002</v>
      </c>
      <c r="Z12" s="68">
        <f t="shared" si="29"/>
        <v>-1778.5899999999997</v>
      </c>
      <c r="AA12" s="68">
        <f t="shared" si="29"/>
        <v>779.58999999999992</v>
      </c>
      <c r="AB12" s="68">
        <f t="shared" si="29"/>
        <v>843.12999999999988</v>
      </c>
      <c r="AC12" s="68">
        <f t="shared" si="29"/>
        <v>747.74</v>
      </c>
      <c r="AD12" s="68">
        <f t="shared" si="29"/>
        <v>0</v>
      </c>
      <c r="AE12" s="68">
        <f t="shared" si="29"/>
        <v>0</v>
      </c>
      <c r="AF12" s="68">
        <f t="shared" si="29"/>
        <v>2491.8100000000004</v>
      </c>
      <c r="AG12" s="68">
        <f t="shared" si="29"/>
        <v>-4976.2699999999995</v>
      </c>
      <c r="AH12" s="91">
        <f t="shared" si="29"/>
        <v>751.76000000000022</v>
      </c>
      <c r="AI12" s="67">
        <f t="shared" si="29"/>
        <v>-11.320000000000164</v>
      </c>
      <c r="AJ12" s="68">
        <f t="shared" si="29"/>
        <v>-16.850000000000023</v>
      </c>
      <c r="AK12" s="68">
        <f t="shared" si="29"/>
        <v>0</v>
      </c>
      <c r="AL12" s="68">
        <f t="shared" si="29"/>
        <v>0</v>
      </c>
      <c r="AM12" s="68">
        <f t="shared" si="29"/>
        <v>1481.6800000000003</v>
      </c>
      <c r="AN12" s="68">
        <f t="shared" si="29"/>
        <v>-1622.45</v>
      </c>
      <c r="AO12" s="68">
        <f t="shared" si="29"/>
        <v>1176.33</v>
      </c>
      <c r="AP12" s="68">
        <f t="shared" si="29"/>
        <v>-1771.8899999999999</v>
      </c>
      <c r="AQ12" s="68">
        <f t="shared" si="29"/>
        <v>626.30999999999995</v>
      </c>
      <c r="AR12" s="68">
        <f t="shared" si="29"/>
        <v>0</v>
      </c>
      <c r="AS12" s="68">
        <f t="shared" si="29"/>
        <v>0</v>
      </c>
      <c r="AT12" s="68">
        <f t="shared" si="29"/>
        <v>2826.6400000000003</v>
      </c>
      <c r="AU12" s="68">
        <f t="shared" si="29"/>
        <v>-2056.77</v>
      </c>
      <c r="AV12" s="68">
        <f t="shared" si="29"/>
        <v>-1476.94</v>
      </c>
      <c r="AW12" s="68">
        <f t="shared" si="29"/>
        <v>-195.07999999999993</v>
      </c>
      <c r="AX12" s="68">
        <f t="shared" si="29"/>
        <v>1081.29</v>
      </c>
      <c r="AY12" s="68">
        <f t="shared" si="29"/>
        <v>-388.22</v>
      </c>
      <c r="AZ12" s="68">
        <f t="shared" si="29"/>
        <v>0</v>
      </c>
      <c r="BA12" s="68">
        <f t="shared" si="29"/>
        <v>2087.1099999999997</v>
      </c>
      <c r="BB12" s="68">
        <f t="shared" si="29"/>
        <v>-1801.3400000000001</v>
      </c>
      <c r="BC12" s="68">
        <f t="shared" si="29"/>
        <v>-920.04</v>
      </c>
      <c r="BD12" s="68">
        <f t="shared" si="29"/>
        <v>1179.0800000000002</v>
      </c>
      <c r="BE12" s="68">
        <f t="shared" si="29"/>
        <v>-251.63</v>
      </c>
      <c r="BF12" s="68">
        <f t="shared" si="29"/>
        <v>0</v>
      </c>
      <c r="BG12" s="68">
        <f t="shared" si="29"/>
        <v>0</v>
      </c>
      <c r="BH12" s="68">
        <f t="shared" si="29"/>
        <v>2355.3500000000004</v>
      </c>
      <c r="BI12" s="68">
        <f t="shared" si="29"/>
        <v>-2990.8</v>
      </c>
      <c r="BJ12" s="68">
        <f t="shared" si="29"/>
        <v>996.82000000000062</v>
      </c>
      <c r="BK12" s="68">
        <f t="shared" si="29"/>
        <v>-535.7299999999999</v>
      </c>
      <c r="BL12" s="68">
        <f t="shared" si="29"/>
        <v>-729.62999999999988</v>
      </c>
      <c r="BM12" s="69">
        <f t="shared" si="29"/>
        <v>0</v>
      </c>
      <c r="BN12" s="70">
        <f t="shared" si="29"/>
        <v>-81.260000000000005</v>
      </c>
      <c r="BO12" s="68">
        <f t="shared" si="29"/>
        <v>3184.4700000000003</v>
      </c>
      <c r="BP12" s="68">
        <f t="shared" si="29"/>
        <v>-1295.99</v>
      </c>
      <c r="BQ12" s="68">
        <f t="shared" si="29"/>
        <v>-1611.3000000000002</v>
      </c>
      <c r="BR12" s="68">
        <f t="shared" si="29"/>
        <v>662.09999999999991</v>
      </c>
      <c r="BS12" s="68">
        <f t="shared" si="29"/>
        <v>903.65000000000009</v>
      </c>
      <c r="BT12" s="68">
        <f t="shared" si="29"/>
        <v>-1107.94</v>
      </c>
      <c r="BU12" s="68">
        <f t="shared" si="29"/>
        <v>0</v>
      </c>
      <c r="BV12" s="68">
        <f t="shared" si="29"/>
        <v>3925.57</v>
      </c>
      <c r="BW12" s="68">
        <f t="shared" si="29"/>
        <v>-1175.6799999999994</v>
      </c>
      <c r="BX12" s="68">
        <f t="shared" si="29"/>
        <v>-3238.3299999999995</v>
      </c>
      <c r="BY12" s="68">
        <f t="shared" si="29"/>
        <v>1015.22</v>
      </c>
      <c r="BZ12" s="68">
        <f t="shared" si="29"/>
        <v>500.21999999999991</v>
      </c>
      <c r="CA12" s="68">
        <f t="shared" si="29"/>
        <v>0</v>
      </c>
      <c r="CB12" s="68">
        <f t="shared" si="29"/>
        <v>-521.26</v>
      </c>
      <c r="CC12" s="68">
        <f t="shared" si="29"/>
        <v>750.93000000000029</v>
      </c>
      <c r="CD12" s="68">
        <f t="shared" si="29"/>
        <v>-267.32999999999993</v>
      </c>
      <c r="CE12" s="68">
        <f t="shared" si="29"/>
        <v>-128.74999999999966</v>
      </c>
      <c r="CF12" s="68">
        <f t="shared" si="29"/>
        <v>6.6400000000001</v>
      </c>
      <c r="CG12" s="68">
        <f t="shared" si="29"/>
        <v>-973.2</v>
      </c>
      <c r="CH12" s="68">
        <f t="shared" si="29"/>
        <v>-430.39</v>
      </c>
      <c r="CI12" s="68">
        <f t="shared" ref="CI12:ET12" si="30">SUM(CI14,-CI22,-CI29,-CI40,-CI77,-CI82,-CI86)</f>
        <v>0</v>
      </c>
      <c r="CJ12" s="68">
        <f t="shared" si="30"/>
        <v>4213.5199999999995</v>
      </c>
      <c r="CK12" s="68">
        <f t="shared" si="30"/>
        <v>-3663.49</v>
      </c>
      <c r="CL12" s="68">
        <f t="shared" si="30"/>
        <v>2114.9399999999996</v>
      </c>
      <c r="CM12" s="68">
        <f t="shared" si="30"/>
        <v>-84.850000000000051</v>
      </c>
      <c r="CN12" s="68">
        <f t="shared" si="30"/>
        <v>-177.87999999999988</v>
      </c>
      <c r="CO12" s="68">
        <f t="shared" si="30"/>
        <v>0</v>
      </c>
      <c r="CP12" s="68">
        <f t="shared" si="30"/>
        <v>0</v>
      </c>
      <c r="CQ12" s="68">
        <f t="shared" si="30"/>
        <v>3688.7999999999997</v>
      </c>
      <c r="CR12" s="68">
        <f t="shared" si="30"/>
        <v>-4981.0200000000004</v>
      </c>
      <c r="CS12" s="68">
        <f t="shared" si="30"/>
        <v>912.8400000000006</v>
      </c>
      <c r="CT12" s="68">
        <f t="shared" si="30"/>
        <v>273.31999999999994</v>
      </c>
      <c r="CU12" s="68">
        <f t="shared" si="30"/>
        <v>-926.7800000000002</v>
      </c>
      <c r="CV12" s="68">
        <f t="shared" si="30"/>
        <v>27</v>
      </c>
      <c r="CW12" s="68">
        <f t="shared" si="30"/>
        <v>406</v>
      </c>
      <c r="CX12" s="68">
        <f t="shared" si="30"/>
        <v>-332.59999999999854</v>
      </c>
      <c r="CY12" s="68">
        <f t="shared" si="30"/>
        <v>-861.34000000000026</v>
      </c>
      <c r="CZ12" s="68">
        <f t="shared" si="30"/>
        <v>-375.69000000000005</v>
      </c>
      <c r="DA12" s="68">
        <f t="shared" si="30"/>
        <v>1060.7</v>
      </c>
      <c r="DB12" s="68">
        <f t="shared" si="30"/>
        <v>-367.78</v>
      </c>
      <c r="DC12" s="68">
        <f t="shared" si="30"/>
        <v>0</v>
      </c>
      <c r="DD12" s="68">
        <f t="shared" si="30"/>
        <v>100</v>
      </c>
      <c r="DE12" s="68">
        <f t="shared" si="30"/>
        <v>3037.9500000000007</v>
      </c>
      <c r="DF12" s="68">
        <f t="shared" si="30"/>
        <v>-727.64</v>
      </c>
      <c r="DG12" s="68">
        <f t="shared" si="30"/>
        <v>-2801.1899999999996</v>
      </c>
      <c r="DH12" s="68">
        <f t="shared" si="30"/>
        <v>184.24000000000024</v>
      </c>
      <c r="DI12" s="68">
        <f t="shared" si="30"/>
        <v>1199.69</v>
      </c>
      <c r="DJ12" s="68">
        <f t="shared" si="30"/>
        <v>-546.14</v>
      </c>
      <c r="DK12" s="68">
        <f t="shared" si="30"/>
        <v>360</v>
      </c>
      <c r="DL12" s="68">
        <f t="shared" si="30"/>
        <v>2645.1900000000005</v>
      </c>
      <c r="DM12" s="68">
        <f t="shared" si="30"/>
        <v>-2420.5100000000002</v>
      </c>
      <c r="DN12" s="68">
        <f t="shared" si="30"/>
        <v>-670.2489999999998</v>
      </c>
      <c r="DO12" s="68">
        <f t="shared" si="30"/>
        <v>286.55000000000018</v>
      </c>
      <c r="DP12" s="68">
        <f t="shared" si="30"/>
        <v>738.12</v>
      </c>
      <c r="DQ12" s="68">
        <f t="shared" si="30"/>
        <v>0</v>
      </c>
      <c r="DR12" s="68">
        <f t="shared" si="30"/>
        <v>0</v>
      </c>
      <c r="DS12" s="68">
        <f t="shared" si="30"/>
        <v>4854.2</v>
      </c>
      <c r="DT12" s="68">
        <f t="shared" si="30"/>
        <v>-1601.23</v>
      </c>
      <c r="DU12" s="68">
        <f t="shared" si="30"/>
        <v>-1779.88</v>
      </c>
      <c r="DV12" s="68">
        <f t="shared" si="30"/>
        <v>430.46000000000026</v>
      </c>
      <c r="DW12" s="68">
        <f t="shared" si="30"/>
        <v>-575.71999999999991</v>
      </c>
      <c r="DX12" s="68">
        <f t="shared" si="30"/>
        <v>0</v>
      </c>
      <c r="DY12" s="68">
        <f t="shared" si="30"/>
        <v>0</v>
      </c>
      <c r="DZ12" s="68">
        <f t="shared" si="30"/>
        <v>2693.9500000000016</v>
      </c>
      <c r="EA12" s="68">
        <f t="shared" si="30"/>
        <v>-5675.02</v>
      </c>
      <c r="EB12" s="68">
        <f t="shared" si="30"/>
        <v>862.97000000000025</v>
      </c>
      <c r="EC12" s="68">
        <f t="shared" si="30"/>
        <v>-1361.7399999999998</v>
      </c>
      <c r="ED12" s="68">
        <f t="shared" si="30"/>
        <v>1476.6399999999999</v>
      </c>
      <c r="EE12" s="68">
        <f t="shared" si="30"/>
        <v>0</v>
      </c>
      <c r="EF12" s="68">
        <f t="shared" si="30"/>
        <v>0</v>
      </c>
      <c r="EG12" s="68">
        <f t="shared" si="30"/>
        <v>5587.03</v>
      </c>
      <c r="EH12" s="68">
        <f t="shared" si="30"/>
        <v>-5493.86</v>
      </c>
      <c r="EI12" s="68">
        <f t="shared" si="30"/>
        <v>-1167.6500000000001</v>
      </c>
      <c r="EJ12" s="68">
        <f t="shared" si="30"/>
        <v>891.18999999999994</v>
      </c>
      <c r="EK12" s="68">
        <f t="shared" si="30"/>
        <v>-572.29999999999995</v>
      </c>
      <c r="EL12" s="68">
        <f t="shared" si="30"/>
        <v>0</v>
      </c>
      <c r="EM12" s="68">
        <f t="shared" si="30"/>
        <v>-534.75</v>
      </c>
      <c r="EN12" s="68">
        <f t="shared" si="30"/>
        <v>5960.33</v>
      </c>
      <c r="EO12" s="68">
        <f t="shared" si="30"/>
        <v>-3870.1400000000003</v>
      </c>
      <c r="EP12" s="68">
        <f t="shared" si="30"/>
        <v>-853.1099999999999</v>
      </c>
      <c r="EQ12" s="68">
        <f t="shared" si="30"/>
        <v>1393.69</v>
      </c>
      <c r="ER12" s="68">
        <f t="shared" si="30"/>
        <v>-1209.9100000000003</v>
      </c>
      <c r="ES12" s="68">
        <f t="shared" si="30"/>
        <v>0</v>
      </c>
      <c r="ET12" s="68">
        <f t="shared" si="30"/>
        <v>0</v>
      </c>
      <c r="EU12" s="68">
        <f t="shared" ref="EU12:HF12" si="31">SUM(EU14,-EU22,-EU29,-EU40,-EU77,-EU82,-EU86)</f>
        <v>3502.59</v>
      </c>
      <c r="EV12" s="68">
        <f t="shared" si="31"/>
        <v>-5464.03</v>
      </c>
      <c r="EW12" s="68">
        <f t="shared" si="31"/>
        <v>2009.4600000000009</v>
      </c>
      <c r="EX12" s="68">
        <f t="shared" si="31"/>
        <v>-1662.5300000000002</v>
      </c>
      <c r="EY12" s="68">
        <f t="shared" si="31"/>
        <v>-69.439999999999145</v>
      </c>
      <c r="EZ12" s="68">
        <f t="shared" si="31"/>
        <v>0</v>
      </c>
      <c r="FA12" s="68">
        <f t="shared" si="31"/>
        <v>-744.72</v>
      </c>
      <c r="FB12" s="68">
        <f t="shared" si="31"/>
        <v>7681.24</v>
      </c>
      <c r="FC12" s="68">
        <f t="shared" si="31"/>
        <v>-5206.8999999999996</v>
      </c>
      <c r="FD12" s="68">
        <f t="shared" si="31"/>
        <v>-299.54999999999995</v>
      </c>
      <c r="FE12" s="68">
        <f t="shared" si="31"/>
        <v>36.600000000000364</v>
      </c>
      <c r="FF12" s="68">
        <f t="shared" si="31"/>
        <v>904.42000000000007</v>
      </c>
      <c r="FG12" s="68">
        <f t="shared" si="31"/>
        <v>0</v>
      </c>
      <c r="FH12" s="68">
        <f t="shared" si="31"/>
        <v>0</v>
      </c>
      <c r="FI12" s="68">
        <f t="shared" si="31"/>
        <v>4723.68</v>
      </c>
      <c r="FJ12" s="68">
        <f t="shared" si="31"/>
        <v>-2319.09</v>
      </c>
      <c r="FK12" s="68">
        <f t="shared" si="31"/>
        <v>-3139.7</v>
      </c>
      <c r="FL12" s="68">
        <f t="shared" si="31"/>
        <v>-559.19000000000005</v>
      </c>
      <c r="FM12" s="68">
        <f t="shared" si="31"/>
        <v>896.60999999999979</v>
      </c>
      <c r="FN12" s="68">
        <f t="shared" si="31"/>
        <v>0</v>
      </c>
      <c r="FO12" s="68">
        <f t="shared" si="31"/>
        <v>0</v>
      </c>
      <c r="FP12" s="68">
        <f t="shared" si="31"/>
        <v>4338.3099999999995</v>
      </c>
      <c r="FQ12" s="68">
        <f t="shared" si="31"/>
        <v>-5666.1000000000013</v>
      </c>
      <c r="FR12" s="68">
        <f t="shared" si="31"/>
        <v>-223.28999999999974</v>
      </c>
      <c r="FS12" s="68">
        <f t="shared" si="31"/>
        <v>593.94000000000005</v>
      </c>
      <c r="FT12" s="68">
        <f t="shared" si="31"/>
        <v>849.54999999999973</v>
      </c>
      <c r="FU12" s="68">
        <f t="shared" si="31"/>
        <v>0</v>
      </c>
      <c r="FV12" s="68">
        <f t="shared" si="31"/>
        <v>0</v>
      </c>
      <c r="FW12" s="68">
        <f t="shared" si="31"/>
        <v>4862.1299999999992</v>
      </c>
      <c r="FX12" s="68">
        <f t="shared" si="31"/>
        <v>-1054.0500000000002</v>
      </c>
      <c r="FY12" s="68">
        <f t="shared" si="31"/>
        <v>0</v>
      </c>
      <c r="FZ12" s="68">
        <f t="shared" si="31"/>
        <v>-3671.3999999999992</v>
      </c>
      <c r="GA12" s="68">
        <f t="shared" si="31"/>
        <v>197.57000000000005</v>
      </c>
      <c r="GB12" s="68">
        <f t="shared" si="31"/>
        <v>0</v>
      </c>
      <c r="GC12" s="68">
        <f t="shared" si="31"/>
        <v>0</v>
      </c>
      <c r="GD12" s="68">
        <f t="shared" si="31"/>
        <v>2404.1800000000003</v>
      </c>
      <c r="GE12" s="68">
        <f t="shared" si="31"/>
        <v>701.55</v>
      </c>
      <c r="GF12" s="68">
        <f t="shared" si="31"/>
        <v>-496.78</v>
      </c>
      <c r="GG12" s="68">
        <f t="shared" si="31"/>
        <v>-2355.48</v>
      </c>
      <c r="GH12" s="68">
        <f t="shared" si="31"/>
        <v>-915.81000000000017</v>
      </c>
      <c r="GI12" s="68">
        <f t="shared" si="31"/>
        <v>0</v>
      </c>
      <c r="GJ12" s="68">
        <f t="shared" si="31"/>
        <v>0</v>
      </c>
      <c r="GK12" s="68">
        <f t="shared" si="31"/>
        <v>2232.1899999999996</v>
      </c>
      <c r="GL12" s="68">
        <f t="shared" si="31"/>
        <v>650.42999999999995</v>
      </c>
      <c r="GM12" s="68">
        <f t="shared" si="31"/>
        <v>-1876.7600000000002</v>
      </c>
      <c r="GN12" s="68">
        <f t="shared" si="31"/>
        <v>760.29</v>
      </c>
      <c r="GO12" s="68">
        <f t="shared" si="31"/>
        <v>-3226.159999999998</v>
      </c>
      <c r="GP12" s="68">
        <f t="shared" si="31"/>
        <v>0</v>
      </c>
      <c r="GQ12" s="68">
        <f t="shared" si="31"/>
        <v>-150</v>
      </c>
      <c r="GR12" s="68">
        <f t="shared" si="31"/>
        <v>9885.1299999999992</v>
      </c>
      <c r="GS12" s="68">
        <f t="shared" si="31"/>
        <v>-3170.45</v>
      </c>
      <c r="GT12" s="68">
        <f t="shared" si="31"/>
        <v>-1619.1</v>
      </c>
      <c r="GU12" s="68">
        <f t="shared" si="31"/>
        <v>-197.30000000000018</v>
      </c>
      <c r="GV12" s="68">
        <f t="shared" si="31"/>
        <v>-2716.7900000000004</v>
      </c>
      <c r="GW12" s="68">
        <f t="shared" si="31"/>
        <v>-993.82999999999993</v>
      </c>
      <c r="GX12" s="68">
        <f t="shared" si="31"/>
        <v>0</v>
      </c>
      <c r="GY12" s="68">
        <f t="shared" si="31"/>
        <v>5110.76</v>
      </c>
      <c r="GZ12" s="68">
        <f t="shared" si="31"/>
        <v>-2185.1400000000003</v>
      </c>
      <c r="HA12" s="68">
        <f t="shared" si="31"/>
        <v>-1940.6399999999999</v>
      </c>
      <c r="HB12" s="68">
        <f t="shared" si="31"/>
        <v>721.84000000000015</v>
      </c>
      <c r="HC12" s="68">
        <f t="shared" si="31"/>
        <v>240.83999999999992</v>
      </c>
      <c r="HD12" s="68">
        <f t="shared" si="31"/>
        <v>0</v>
      </c>
      <c r="HE12" s="68">
        <f t="shared" si="31"/>
        <v>0</v>
      </c>
      <c r="HF12" s="68">
        <f t="shared" si="31"/>
        <v>2113.14</v>
      </c>
      <c r="HG12" s="68">
        <f t="shared" ref="HG12:JR12" si="32">SUM(HG14,-HG22,-HG29,-HG40,-HG77,-HG82,-HG86)</f>
        <v>-5352.03</v>
      </c>
      <c r="HH12" s="68">
        <f t="shared" si="32"/>
        <v>1012.0099999999998</v>
      </c>
      <c r="HI12" s="68">
        <f t="shared" si="32"/>
        <v>-360.13</v>
      </c>
      <c r="HJ12" s="68">
        <f t="shared" si="32"/>
        <v>164.93000000000006</v>
      </c>
      <c r="HK12" s="68">
        <f t="shared" si="32"/>
        <v>-324.10000000000002</v>
      </c>
      <c r="HL12" s="68">
        <f t="shared" si="32"/>
        <v>0</v>
      </c>
      <c r="HM12" s="68">
        <f t="shared" si="32"/>
        <v>-1331.85</v>
      </c>
      <c r="HN12" s="68">
        <f t="shared" si="32"/>
        <v>-1392.92</v>
      </c>
      <c r="HO12" s="68">
        <f t="shared" si="32"/>
        <v>-5461.27</v>
      </c>
      <c r="HP12" s="68">
        <f t="shared" si="32"/>
        <v>-38.57</v>
      </c>
      <c r="HQ12" s="68">
        <f t="shared" si="32"/>
        <v>-1402.56</v>
      </c>
      <c r="HR12" s="68">
        <f t="shared" si="32"/>
        <v>-520.35</v>
      </c>
      <c r="HS12" s="68">
        <f t="shared" si="32"/>
        <v>0</v>
      </c>
      <c r="HT12" s="68">
        <f t="shared" si="32"/>
        <v>-943.93</v>
      </c>
      <c r="HU12" s="68">
        <f t="shared" si="32"/>
        <v>-4102.0600000000004</v>
      </c>
      <c r="HV12" s="68">
        <f t="shared" si="32"/>
        <v>-1057.93</v>
      </c>
      <c r="HW12" s="68">
        <f t="shared" si="32"/>
        <v>-912.4</v>
      </c>
      <c r="HX12" s="68">
        <f t="shared" si="32"/>
        <v>0</v>
      </c>
      <c r="HY12" s="68">
        <f t="shared" si="32"/>
        <v>0</v>
      </c>
      <c r="HZ12" s="68">
        <f t="shared" si="32"/>
        <v>0</v>
      </c>
      <c r="IA12" s="68">
        <f t="shared" si="32"/>
        <v>0</v>
      </c>
      <c r="IB12" s="68">
        <f t="shared" si="32"/>
        <v>0</v>
      </c>
      <c r="IC12" s="68">
        <f t="shared" si="32"/>
        <v>-653.62</v>
      </c>
      <c r="ID12" s="68">
        <f t="shared" si="32"/>
        <v>-861.55</v>
      </c>
      <c r="IE12" s="68">
        <f t="shared" si="32"/>
        <v>-1705</v>
      </c>
      <c r="IF12" s="68">
        <f t="shared" si="32"/>
        <v>0</v>
      </c>
      <c r="IG12" s="68">
        <f t="shared" si="32"/>
        <v>0</v>
      </c>
      <c r="IH12" s="68">
        <f t="shared" si="32"/>
        <v>0</v>
      </c>
      <c r="II12" s="68">
        <f t="shared" si="32"/>
        <v>0</v>
      </c>
      <c r="IJ12" s="68">
        <f t="shared" si="32"/>
        <v>0</v>
      </c>
      <c r="IK12" s="68">
        <f t="shared" si="32"/>
        <v>-811.49</v>
      </c>
      <c r="IL12" s="68">
        <f t="shared" si="32"/>
        <v>0</v>
      </c>
      <c r="IM12" s="68">
        <f t="shared" si="32"/>
        <v>0</v>
      </c>
      <c r="IN12" s="68">
        <f t="shared" si="32"/>
        <v>0</v>
      </c>
      <c r="IO12" s="68">
        <f t="shared" si="32"/>
        <v>0</v>
      </c>
      <c r="IP12" s="68">
        <f t="shared" si="32"/>
        <v>0</v>
      </c>
      <c r="IQ12" s="68">
        <f t="shared" si="32"/>
        <v>0</v>
      </c>
      <c r="IR12" s="68">
        <f t="shared" si="32"/>
        <v>0</v>
      </c>
      <c r="IS12" s="68">
        <f t="shared" si="32"/>
        <v>0</v>
      </c>
      <c r="IT12" s="68">
        <f t="shared" si="32"/>
        <v>0</v>
      </c>
      <c r="IU12" s="68">
        <f t="shared" si="32"/>
        <v>0</v>
      </c>
      <c r="IV12" s="68">
        <f t="shared" si="32"/>
        <v>0</v>
      </c>
      <c r="IW12" s="68">
        <f t="shared" si="32"/>
        <v>0</v>
      </c>
      <c r="IX12" s="68">
        <f t="shared" si="32"/>
        <v>0</v>
      </c>
      <c r="IY12" s="68">
        <f t="shared" si="32"/>
        <v>0</v>
      </c>
      <c r="IZ12" s="68">
        <f t="shared" si="32"/>
        <v>0</v>
      </c>
      <c r="JA12" s="68">
        <f t="shared" si="32"/>
        <v>0</v>
      </c>
      <c r="JB12" s="68">
        <f t="shared" si="32"/>
        <v>0</v>
      </c>
      <c r="JC12" s="68">
        <f t="shared" si="32"/>
        <v>0</v>
      </c>
      <c r="JD12" s="68">
        <f t="shared" si="32"/>
        <v>0</v>
      </c>
      <c r="JE12" s="68">
        <f t="shared" si="32"/>
        <v>0</v>
      </c>
      <c r="JF12" s="68">
        <f t="shared" si="32"/>
        <v>0</v>
      </c>
      <c r="JG12" s="68">
        <f t="shared" si="32"/>
        <v>0</v>
      </c>
      <c r="JH12" s="68">
        <f t="shared" si="32"/>
        <v>0</v>
      </c>
      <c r="JI12" s="68">
        <f t="shared" si="32"/>
        <v>0</v>
      </c>
      <c r="JJ12" s="68">
        <f t="shared" si="32"/>
        <v>0</v>
      </c>
      <c r="JK12" s="68">
        <f t="shared" si="32"/>
        <v>0</v>
      </c>
      <c r="JL12" s="68">
        <f t="shared" si="32"/>
        <v>0</v>
      </c>
      <c r="JM12" s="68">
        <f t="shared" si="32"/>
        <v>0</v>
      </c>
      <c r="JN12" s="68">
        <f t="shared" si="32"/>
        <v>0</v>
      </c>
      <c r="JO12" s="68">
        <f t="shared" si="32"/>
        <v>0</v>
      </c>
      <c r="JP12" s="68">
        <f t="shared" si="32"/>
        <v>0</v>
      </c>
      <c r="JQ12" s="68">
        <f t="shared" si="32"/>
        <v>0</v>
      </c>
      <c r="JR12" s="68">
        <f t="shared" si="32"/>
        <v>0</v>
      </c>
      <c r="JS12" s="68">
        <f t="shared" ref="JS12:MD12" si="33">SUM(JS14,-JS22,-JS29,-JS40,-JS77,-JS82,-JS86)</f>
        <v>0</v>
      </c>
      <c r="JT12" s="68">
        <f t="shared" si="33"/>
        <v>0</v>
      </c>
      <c r="JU12" s="68">
        <f t="shared" si="33"/>
        <v>0</v>
      </c>
      <c r="JV12" s="68">
        <f t="shared" si="33"/>
        <v>0</v>
      </c>
      <c r="JW12" s="68">
        <f t="shared" si="33"/>
        <v>0</v>
      </c>
      <c r="JX12" s="68">
        <f t="shared" si="33"/>
        <v>0</v>
      </c>
      <c r="JY12" s="68">
        <f t="shared" si="33"/>
        <v>0</v>
      </c>
      <c r="JZ12" s="68">
        <f t="shared" si="33"/>
        <v>0</v>
      </c>
      <c r="KA12" s="68">
        <f t="shared" si="33"/>
        <v>0</v>
      </c>
      <c r="KB12" s="68">
        <f t="shared" si="33"/>
        <v>0</v>
      </c>
      <c r="KC12" s="68">
        <f t="shared" si="33"/>
        <v>0</v>
      </c>
      <c r="KD12" s="68">
        <f t="shared" si="33"/>
        <v>0</v>
      </c>
      <c r="KE12" s="68">
        <f t="shared" si="33"/>
        <v>0</v>
      </c>
      <c r="KF12" s="68">
        <f t="shared" si="33"/>
        <v>0</v>
      </c>
      <c r="KG12" s="68">
        <f t="shared" si="33"/>
        <v>0</v>
      </c>
      <c r="KH12" s="68">
        <f t="shared" si="33"/>
        <v>0</v>
      </c>
      <c r="KI12" s="68">
        <f t="shared" si="33"/>
        <v>0</v>
      </c>
      <c r="KJ12" s="68">
        <f t="shared" si="33"/>
        <v>0</v>
      </c>
      <c r="KK12" s="68">
        <f t="shared" si="33"/>
        <v>0</v>
      </c>
      <c r="KL12" s="68">
        <f t="shared" si="33"/>
        <v>0</v>
      </c>
      <c r="KM12" s="68">
        <f t="shared" si="33"/>
        <v>0</v>
      </c>
      <c r="KN12" s="68">
        <f t="shared" si="33"/>
        <v>0</v>
      </c>
      <c r="KO12" s="68">
        <f t="shared" si="33"/>
        <v>0</v>
      </c>
      <c r="KP12" s="68">
        <f t="shared" si="33"/>
        <v>0</v>
      </c>
      <c r="KQ12" s="68">
        <f t="shared" si="33"/>
        <v>0</v>
      </c>
      <c r="KR12" s="68">
        <f t="shared" si="33"/>
        <v>0</v>
      </c>
      <c r="KS12" s="68">
        <f t="shared" si="33"/>
        <v>0</v>
      </c>
      <c r="KT12" s="68">
        <f t="shared" si="33"/>
        <v>0</v>
      </c>
      <c r="KU12" s="68">
        <f t="shared" si="33"/>
        <v>0</v>
      </c>
      <c r="KV12" s="68">
        <f t="shared" si="33"/>
        <v>0</v>
      </c>
      <c r="KW12" s="68">
        <f t="shared" si="33"/>
        <v>0</v>
      </c>
      <c r="KX12" s="68">
        <f t="shared" si="33"/>
        <v>0</v>
      </c>
      <c r="KY12" s="68">
        <f t="shared" si="33"/>
        <v>0</v>
      </c>
      <c r="KZ12" s="68">
        <f t="shared" si="33"/>
        <v>0</v>
      </c>
      <c r="LA12" s="68">
        <f t="shared" si="33"/>
        <v>0</v>
      </c>
      <c r="LB12" s="68">
        <f t="shared" si="33"/>
        <v>0</v>
      </c>
      <c r="LC12" s="68">
        <f t="shared" si="33"/>
        <v>0</v>
      </c>
      <c r="LD12" s="68">
        <f t="shared" si="33"/>
        <v>0</v>
      </c>
      <c r="LE12" s="68">
        <f t="shared" si="33"/>
        <v>0</v>
      </c>
      <c r="LF12" s="68">
        <f t="shared" si="33"/>
        <v>0</v>
      </c>
      <c r="LG12" s="68">
        <f t="shared" si="33"/>
        <v>0</v>
      </c>
      <c r="LH12" s="68">
        <f t="shared" si="33"/>
        <v>0</v>
      </c>
      <c r="LI12" s="68">
        <f t="shared" si="33"/>
        <v>0</v>
      </c>
      <c r="LJ12" s="68">
        <f t="shared" si="33"/>
        <v>0</v>
      </c>
      <c r="LK12" s="68">
        <f t="shared" si="33"/>
        <v>0</v>
      </c>
      <c r="LL12" s="68">
        <f t="shared" si="33"/>
        <v>0</v>
      </c>
      <c r="LM12" s="68">
        <f t="shared" si="33"/>
        <v>0</v>
      </c>
      <c r="LN12" s="68">
        <f t="shared" si="33"/>
        <v>0</v>
      </c>
      <c r="LO12" s="68">
        <f t="shared" si="33"/>
        <v>0</v>
      </c>
      <c r="LP12" s="68">
        <f t="shared" si="33"/>
        <v>0</v>
      </c>
      <c r="LQ12" s="68">
        <f t="shared" si="33"/>
        <v>0</v>
      </c>
      <c r="LR12" s="68">
        <f t="shared" si="33"/>
        <v>0</v>
      </c>
      <c r="LS12" s="68">
        <f t="shared" si="33"/>
        <v>0</v>
      </c>
      <c r="LT12" s="68">
        <f t="shared" si="33"/>
        <v>0</v>
      </c>
      <c r="LU12" s="68">
        <f t="shared" si="33"/>
        <v>0</v>
      </c>
      <c r="LV12" s="68">
        <f t="shared" si="33"/>
        <v>0</v>
      </c>
      <c r="LW12" s="68">
        <f t="shared" si="33"/>
        <v>0</v>
      </c>
      <c r="LX12" s="68">
        <f t="shared" si="33"/>
        <v>0</v>
      </c>
      <c r="LY12" s="68">
        <f t="shared" si="33"/>
        <v>0</v>
      </c>
      <c r="LZ12" s="68">
        <f t="shared" si="33"/>
        <v>0</v>
      </c>
      <c r="MA12" s="68">
        <f t="shared" si="33"/>
        <v>0</v>
      </c>
      <c r="MB12" s="68">
        <f t="shared" si="33"/>
        <v>0</v>
      </c>
      <c r="MC12" s="68">
        <f t="shared" si="33"/>
        <v>0</v>
      </c>
      <c r="MD12" s="68">
        <f t="shared" si="33"/>
        <v>0</v>
      </c>
      <c r="ME12" s="68">
        <f t="shared" ref="ME12:OP12" si="34">SUM(ME14,-ME22,-ME29,-ME40,-ME77,-ME82,-ME86)</f>
        <v>0</v>
      </c>
      <c r="MF12" s="68">
        <f t="shared" si="34"/>
        <v>0</v>
      </c>
      <c r="MG12" s="68">
        <f t="shared" si="34"/>
        <v>0</v>
      </c>
      <c r="MH12" s="68">
        <f t="shared" si="34"/>
        <v>0</v>
      </c>
      <c r="MI12" s="68">
        <f t="shared" si="34"/>
        <v>0</v>
      </c>
      <c r="MJ12" s="68">
        <f t="shared" si="34"/>
        <v>0</v>
      </c>
      <c r="MK12" s="68">
        <f t="shared" si="34"/>
        <v>0</v>
      </c>
      <c r="ML12" s="68">
        <f t="shared" si="34"/>
        <v>0</v>
      </c>
      <c r="MM12" s="68">
        <f t="shared" si="34"/>
        <v>0</v>
      </c>
      <c r="MN12" s="68">
        <f t="shared" si="34"/>
        <v>0</v>
      </c>
      <c r="MO12" s="68">
        <f t="shared" si="34"/>
        <v>0</v>
      </c>
      <c r="MP12" s="68">
        <f t="shared" si="34"/>
        <v>0</v>
      </c>
      <c r="MQ12" s="68">
        <f t="shared" si="34"/>
        <v>0</v>
      </c>
      <c r="MR12" s="68">
        <f t="shared" si="34"/>
        <v>0</v>
      </c>
      <c r="MS12" s="68">
        <f t="shared" si="34"/>
        <v>0</v>
      </c>
      <c r="MT12" s="68">
        <f t="shared" si="34"/>
        <v>0</v>
      </c>
      <c r="MU12" s="68">
        <f t="shared" si="34"/>
        <v>0</v>
      </c>
      <c r="MV12" s="68">
        <f t="shared" si="34"/>
        <v>0</v>
      </c>
      <c r="MW12" s="68">
        <f t="shared" si="34"/>
        <v>0</v>
      </c>
      <c r="MX12" s="68">
        <f t="shared" si="34"/>
        <v>0</v>
      </c>
      <c r="MY12" s="68">
        <f t="shared" si="34"/>
        <v>0</v>
      </c>
      <c r="MZ12" s="68">
        <f t="shared" si="34"/>
        <v>0</v>
      </c>
      <c r="NA12" s="68">
        <f t="shared" si="34"/>
        <v>0</v>
      </c>
      <c r="NB12" s="68">
        <f t="shared" si="34"/>
        <v>0</v>
      </c>
      <c r="NC12" s="68">
        <f t="shared" si="34"/>
        <v>0</v>
      </c>
      <c r="ND12" s="68">
        <f t="shared" si="34"/>
        <v>0</v>
      </c>
      <c r="NE12" s="68">
        <f t="shared" si="34"/>
        <v>0</v>
      </c>
      <c r="NF12" s="68">
        <f t="shared" si="34"/>
        <v>0</v>
      </c>
      <c r="NG12" s="68">
        <f t="shared" si="34"/>
        <v>0</v>
      </c>
      <c r="NH12" s="68">
        <f t="shared" si="34"/>
        <v>0</v>
      </c>
      <c r="NI12" s="68">
        <f t="shared" si="34"/>
        <v>0</v>
      </c>
      <c r="NJ12" s="68">
        <f t="shared" si="34"/>
        <v>0</v>
      </c>
      <c r="NK12" s="68">
        <f t="shared" si="34"/>
        <v>0</v>
      </c>
      <c r="NL12" s="68">
        <f t="shared" si="34"/>
        <v>0</v>
      </c>
      <c r="NM12" s="68">
        <f t="shared" si="34"/>
        <v>0</v>
      </c>
      <c r="NN12" s="68">
        <f t="shared" si="34"/>
        <v>0</v>
      </c>
      <c r="NO12" s="68">
        <f t="shared" si="34"/>
        <v>0</v>
      </c>
      <c r="NP12" s="68">
        <f t="shared" si="34"/>
        <v>0</v>
      </c>
      <c r="NQ12" s="68">
        <f t="shared" si="34"/>
        <v>0</v>
      </c>
      <c r="NR12" s="68">
        <f t="shared" si="34"/>
        <v>0</v>
      </c>
      <c r="NS12" s="68">
        <f t="shared" si="34"/>
        <v>0</v>
      </c>
      <c r="NT12" s="68">
        <f t="shared" si="34"/>
        <v>0</v>
      </c>
      <c r="NU12" s="68">
        <f t="shared" si="34"/>
        <v>0</v>
      </c>
      <c r="NV12" s="68">
        <f t="shared" si="34"/>
        <v>0</v>
      </c>
      <c r="NW12" s="68">
        <f t="shared" si="34"/>
        <v>0</v>
      </c>
      <c r="NX12" s="68">
        <f t="shared" si="34"/>
        <v>0</v>
      </c>
      <c r="NY12" s="68">
        <f t="shared" si="34"/>
        <v>0</v>
      </c>
      <c r="NZ12" s="68">
        <f t="shared" si="34"/>
        <v>0</v>
      </c>
      <c r="OA12" s="68">
        <f t="shared" si="34"/>
        <v>0</v>
      </c>
      <c r="OB12" s="68">
        <f t="shared" si="34"/>
        <v>0</v>
      </c>
      <c r="OC12" s="68">
        <f t="shared" si="34"/>
        <v>0</v>
      </c>
      <c r="OD12" s="68">
        <f t="shared" si="34"/>
        <v>0</v>
      </c>
      <c r="OE12" s="68">
        <f t="shared" si="34"/>
        <v>0</v>
      </c>
      <c r="OF12" s="68">
        <f t="shared" si="34"/>
        <v>0</v>
      </c>
      <c r="OG12" s="68">
        <f t="shared" si="34"/>
        <v>0</v>
      </c>
      <c r="OH12" s="68">
        <f t="shared" si="34"/>
        <v>0</v>
      </c>
      <c r="OI12" s="68">
        <f t="shared" si="34"/>
        <v>0</v>
      </c>
      <c r="OJ12" s="68">
        <f t="shared" si="34"/>
        <v>0</v>
      </c>
      <c r="OK12" s="68">
        <f t="shared" si="34"/>
        <v>0</v>
      </c>
      <c r="OL12" s="68">
        <f t="shared" si="34"/>
        <v>0</v>
      </c>
      <c r="OM12" s="68">
        <f t="shared" si="34"/>
        <v>0</v>
      </c>
      <c r="ON12" s="68">
        <f t="shared" si="34"/>
        <v>0</v>
      </c>
      <c r="OO12" s="68">
        <f t="shared" si="34"/>
        <v>0</v>
      </c>
      <c r="OP12" s="68">
        <f t="shared" si="34"/>
        <v>0</v>
      </c>
      <c r="OQ12" s="68">
        <f t="shared" ref="OQ12:RB12" si="35">SUM(OQ14,-OQ22,-OQ29,-OQ40,-OQ77,-OQ82,-OQ86)</f>
        <v>0</v>
      </c>
      <c r="OR12" s="68">
        <f t="shared" si="35"/>
        <v>0</v>
      </c>
      <c r="OS12" s="68">
        <f t="shared" si="35"/>
        <v>0</v>
      </c>
      <c r="OT12" s="68">
        <f t="shared" si="35"/>
        <v>0</v>
      </c>
      <c r="OU12" s="68">
        <f t="shared" si="35"/>
        <v>0</v>
      </c>
      <c r="OV12" s="68">
        <f t="shared" si="35"/>
        <v>0</v>
      </c>
      <c r="OW12" s="68">
        <f t="shared" si="35"/>
        <v>0</v>
      </c>
      <c r="OX12" s="68">
        <f t="shared" si="35"/>
        <v>0</v>
      </c>
      <c r="OY12" s="68">
        <f t="shared" si="35"/>
        <v>0</v>
      </c>
      <c r="OZ12" s="68">
        <f t="shared" si="35"/>
        <v>0</v>
      </c>
      <c r="PA12" s="68">
        <f t="shared" si="35"/>
        <v>0</v>
      </c>
      <c r="PB12" s="68">
        <f t="shared" si="35"/>
        <v>0</v>
      </c>
      <c r="PC12" s="68">
        <f t="shared" si="35"/>
        <v>0</v>
      </c>
      <c r="PD12" s="68">
        <f t="shared" si="35"/>
        <v>0</v>
      </c>
      <c r="PE12" s="68">
        <f t="shared" si="35"/>
        <v>0</v>
      </c>
      <c r="PF12" s="68">
        <f t="shared" si="35"/>
        <v>0</v>
      </c>
      <c r="PG12" s="68">
        <f t="shared" si="35"/>
        <v>0</v>
      </c>
      <c r="PH12" s="68">
        <f t="shared" si="35"/>
        <v>0</v>
      </c>
      <c r="PI12" s="68">
        <f t="shared" si="35"/>
        <v>0</v>
      </c>
      <c r="PJ12" s="68">
        <f t="shared" si="35"/>
        <v>0</v>
      </c>
      <c r="PK12" s="68">
        <f t="shared" si="35"/>
        <v>0</v>
      </c>
      <c r="PL12" s="68">
        <f t="shared" si="35"/>
        <v>0</v>
      </c>
      <c r="PM12" s="68">
        <f t="shared" si="35"/>
        <v>0</v>
      </c>
      <c r="PN12" s="68">
        <f t="shared" si="35"/>
        <v>0</v>
      </c>
      <c r="PO12" s="68">
        <f t="shared" si="35"/>
        <v>0</v>
      </c>
      <c r="PP12" s="68">
        <f t="shared" si="35"/>
        <v>0</v>
      </c>
      <c r="PQ12" s="68">
        <f t="shared" si="35"/>
        <v>0</v>
      </c>
      <c r="PR12" s="68">
        <f t="shared" si="35"/>
        <v>0</v>
      </c>
      <c r="PS12" s="68">
        <f t="shared" si="35"/>
        <v>0</v>
      </c>
      <c r="PT12" s="68">
        <f t="shared" si="35"/>
        <v>0</v>
      </c>
      <c r="PU12" s="68">
        <f t="shared" si="35"/>
        <v>0</v>
      </c>
      <c r="PV12" s="68">
        <f t="shared" si="35"/>
        <v>0</v>
      </c>
      <c r="PW12" s="68">
        <f t="shared" si="35"/>
        <v>0</v>
      </c>
      <c r="PX12" s="68">
        <f t="shared" si="35"/>
        <v>0</v>
      </c>
      <c r="PY12" s="68">
        <f t="shared" si="35"/>
        <v>0</v>
      </c>
      <c r="PZ12" s="68">
        <f t="shared" si="35"/>
        <v>0</v>
      </c>
      <c r="QA12" s="68">
        <f t="shared" si="35"/>
        <v>0</v>
      </c>
      <c r="QB12" s="68">
        <f t="shared" si="35"/>
        <v>0</v>
      </c>
      <c r="QC12" s="68">
        <f t="shared" si="35"/>
        <v>0</v>
      </c>
      <c r="QD12" s="68">
        <f t="shared" si="35"/>
        <v>0</v>
      </c>
      <c r="QE12" s="68">
        <f t="shared" si="35"/>
        <v>0</v>
      </c>
      <c r="QF12" s="68">
        <f t="shared" si="35"/>
        <v>0</v>
      </c>
      <c r="QG12" s="68">
        <f t="shared" si="35"/>
        <v>0</v>
      </c>
      <c r="QH12" s="68">
        <f t="shared" si="35"/>
        <v>0</v>
      </c>
      <c r="QI12" s="68">
        <f t="shared" si="35"/>
        <v>0</v>
      </c>
      <c r="QJ12" s="68">
        <f t="shared" si="35"/>
        <v>0</v>
      </c>
      <c r="QK12" s="68">
        <f t="shared" si="35"/>
        <v>0</v>
      </c>
      <c r="QL12" s="68">
        <f t="shared" si="35"/>
        <v>0</v>
      </c>
      <c r="QM12" s="68">
        <f t="shared" si="35"/>
        <v>0</v>
      </c>
      <c r="QN12" s="68">
        <f t="shared" si="35"/>
        <v>0</v>
      </c>
      <c r="QO12" s="68">
        <f t="shared" si="35"/>
        <v>0</v>
      </c>
      <c r="QP12" s="68">
        <f t="shared" si="35"/>
        <v>0</v>
      </c>
      <c r="QQ12" s="68">
        <f t="shared" si="35"/>
        <v>0</v>
      </c>
      <c r="QR12" s="68">
        <f t="shared" si="35"/>
        <v>0</v>
      </c>
      <c r="QS12" s="68">
        <f t="shared" si="35"/>
        <v>0</v>
      </c>
      <c r="QT12" s="68">
        <f t="shared" si="35"/>
        <v>0</v>
      </c>
      <c r="QU12" s="68">
        <f t="shared" si="35"/>
        <v>0</v>
      </c>
      <c r="QV12" s="68">
        <f t="shared" si="35"/>
        <v>0</v>
      </c>
      <c r="QW12" s="68">
        <f t="shared" si="35"/>
        <v>0</v>
      </c>
      <c r="QX12" s="68">
        <f t="shared" si="35"/>
        <v>0</v>
      </c>
      <c r="QY12" s="68">
        <f t="shared" si="35"/>
        <v>0</v>
      </c>
      <c r="QZ12" s="68">
        <f t="shared" si="35"/>
        <v>0</v>
      </c>
      <c r="RA12" s="68">
        <f t="shared" si="35"/>
        <v>0</v>
      </c>
      <c r="RB12" s="68">
        <f t="shared" si="35"/>
        <v>0</v>
      </c>
      <c r="RC12" s="68">
        <f t="shared" ref="RC12:TN12" si="36">SUM(RC14,-RC22,-RC29,-RC40,-RC77,-RC82,-RC86)</f>
        <v>0</v>
      </c>
      <c r="RD12" s="68">
        <f t="shared" si="36"/>
        <v>0</v>
      </c>
      <c r="RE12" s="68">
        <f t="shared" si="36"/>
        <v>0</v>
      </c>
      <c r="RF12" s="68">
        <f t="shared" si="36"/>
        <v>0</v>
      </c>
      <c r="RG12" s="68">
        <f t="shared" si="36"/>
        <v>0</v>
      </c>
      <c r="RH12" s="68">
        <f t="shared" si="36"/>
        <v>0</v>
      </c>
      <c r="RI12" s="68">
        <f t="shared" si="36"/>
        <v>0</v>
      </c>
      <c r="RJ12" s="68">
        <f t="shared" si="36"/>
        <v>0</v>
      </c>
      <c r="RK12" s="68">
        <f t="shared" si="36"/>
        <v>0</v>
      </c>
      <c r="RL12" s="68">
        <f t="shared" si="36"/>
        <v>0</v>
      </c>
      <c r="RM12" s="68">
        <f t="shared" si="36"/>
        <v>0</v>
      </c>
      <c r="RN12" s="68">
        <f t="shared" si="36"/>
        <v>0</v>
      </c>
      <c r="RO12" s="68">
        <f t="shared" si="36"/>
        <v>0</v>
      </c>
      <c r="RP12" s="68">
        <f t="shared" si="36"/>
        <v>0</v>
      </c>
      <c r="RQ12" s="68">
        <f t="shared" si="36"/>
        <v>0</v>
      </c>
      <c r="RR12" s="68">
        <f t="shared" si="36"/>
        <v>0</v>
      </c>
      <c r="RS12" s="68">
        <f t="shared" si="36"/>
        <v>0</v>
      </c>
      <c r="RT12" s="68">
        <f t="shared" si="36"/>
        <v>0</v>
      </c>
      <c r="RU12" s="68">
        <f t="shared" si="36"/>
        <v>0</v>
      </c>
      <c r="RV12" s="68">
        <f t="shared" si="36"/>
        <v>0</v>
      </c>
      <c r="RW12" s="68">
        <f t="shared" si="36"/>
        <v>0</v>
      </c>
      <c r="RX12" s="68">
        <f t="shared" si="36"/>
        <v>0</v>
      </c>
      <c r="RY12" s="68">
        <f t="shared" si="36"/>
        <v>0</v>
      </c>
      <c r="RZ12" s="68">
        <f t="shared" si="36"/>
        <v>0</v>
      </c>
      <c r="SA12" s="68">
        <f t="shared" si="36"/>
        <v>0</v>
      </c>
      <c r="SB12" s="68">
        <f t="shared" si="36"/>
        <v>0</v>
      </c>
      <c r="SC12" s="68">
        <f t="shared" si="36"/>
        <v>0</v>
      </c>
      <c r="SD12" s="68">
        <f t="shared" si="36"/>
        <v>0</v>
      </c>
      <c r="SE12" s="68">
        <f t="shared" si="36"/>
        <v>0</v>
      </c>
      <c r="SF12" s="68">
        <f t="shared" si="36"/>
        <v>0</v>
      </c>
      <c r="SG12" s="68">
        <f t="shared" si="36"/>
        <v>0</v>
      </c>
      <c r="SH12" s="68">
        <f t="shared" si="36"/>
        <v>0</v>
      </c>
      <c r="SI12" s="68">
        <f t="shared" si="36"/>
        <v>0</v>
      </c>
      <c r="SJ12" s="68">
        <f t="shared" si="36"/>
        <v>0</v>
      </c>
      <c r="SK12" s="68">
        <f t="shared" si="36"/>
        <v>0</v>
      </c>
      <c r="SL12" s="68">
        <f t="shared" si="36"/>
        <v>0</v>
      </c>
      <c r="SM12" s="68">
        <f t="shared" si="36"/>
        <v>0</v>
      </c>
      <c r="SN12" s="68">
        <f t="shared" si="36"/>
        <v>0</v>
      </c>
      <c r="SO12" s="68">
        <f t="shared" si="36"/>
        <v>0</v>
      </c>
      <c r="SP12" s="68">
        <f t="shared" si="36"/>
        <v>0</v>
      </c>
      <c r="SQ12" s="68">
        <f t="shared" si="36"/>
        <v>0</v>
      </c>
      <c r="SR12" s="68">
        <f t="shared" si="36"/>
        <v>0</v>
      </c>
      <c r="SS12" s="68">
        <f t="shared" si="36"/>
        <v>0</v>
      </c>
      <c r="ST12" s="68">
        <f t="shared" si="36"/>
        <v>0</v>
      </c>
      <c r="SU12" s="68">
        <f t="shared" si="36"/>
        <v>0</v>
      </c>
      <c r="SV12" s="68">
        <f t="shared" si="36"/>
        <v>0</v>
      </c>
      <c r="SW12" s="68">
        <f t="shared" si="36"/>
        <v>0</v>
      </c>
      <c r="SX12" s="68">
        <f t="shared" si="36"/>
        <v>0</v>
      </c>
      <c r="SY12" s="68">
        <f t="shared" si="36"/>
        <v>0</v>
      </c>
      <c r="SZ12" s="68">
        <f t="shared" si="36"/>
        <v>0</v>
      </c>
      <c r="TA12" s="68">
        <f t="shared" si="36"/>
        <v>0</v>
      </c>
      <c r="TB12" s="68">
        <f t="shared" si="36"/>
        <v>0</v>
      </c>
      <c r="TC12" s="68">
        <f t="shared" si="36"/>
        <v>0</v>
      </c>
      <c r="TD12" s="68">
        <f t="shared" si="36"/>
        <v>0</v>
      </c>
      <c r="TE12" s="68">
        <f t="shared" si="36"/>
        <v>0</v>
      </c>
      <c r="TF12" s="68">
        <f t="shared" si="36"/>
        <v>0</v>
      </c>
      <c r="TG12" s="68">
        <f t="shared" si="36"/>
        <v>0</v>
      </c>
      <c r="TH12" s="68">
        <f t="shared" si="36"/>
        <v>0</v>
      </c>
      <c r="TI12" s="68">
        <f t="shared" si="36"/>
        <v>0</v>
      </c>
      <c r="TJ12" s="68">
        <f t="shared" si="36"/>
        <v>0</v>
      </c>
      <c r="TK12" s="68">
        <f t="shared" si="36"/>
        <v>0</v>
      </c>
      <c r="TL12" s="68">
        <f t="shared" si="36"/>
        <v>0</v>
      </c>
      <c r="TM12" s="68">
        <f t="shared" si="36"/>
        <v>0</v>
      </c>
      <c r="TN12" s="68">
        <f t="shared" si="36"/>
        <v>0</v>
      </c>
      <c r="TO12" s="68">
        <f t="shared" ref="TO12:UF12" si="37">SUM(TO14,-TO22,-TO29,-TO40,-TO77,-TO82,-TO86)</f>
        <v>0</v>
      </c>
      <c r="TP12" s="68">
        <f t="shared" si="37"/>
        <v>0</v>
      </c>
      <c r="TQ12" s="68">
        <f t="shared" si="37"/>
        <v>0</v>
      </c>
      <c r="TR12" s="68">
        <f t="shared" si="37"/>
        <v>0</v>
      </c>
      <c r="TS12" s="68">
        <f t="shared" si="37"/>
        <v>0</v>
      </c>
      <c r="TT12" s="68">
        <f t="shared" si="37"/>
        <v>0</v>
      </c>
      <c r="TU12" s="68">
        <f t="shared" si="37"/>
        <v>0</v>
      </c>
      <c r="TV12" s="68">
        <f t="shared" si="37"/>
        <v>0</v>
      </c>
      <c r="TW12" s="68">
        <f t="shared" si="37"/>
        <v>0</v>
      </c>
      <c r="TX12" s="68">
        <f t="shared" si="37"/>
        <v>0</v>
      </c>
      <c r="TY12" s="68">
        <f t="shared" si="37"/>
        <v>0</v>
      </c>
      <c r="TZ12" s="68">
        <f t="shared" si="37"/>
        <v>0</v>
      </c>
      <c r="UA12" s="68">
        <f t="shared" si="37"/>
        <v>0</v>
      </c>
      <c r="UB12" s="68">
        <f t="shared" si="37"/>
        <v>0</v>
      </c>
      <c r="UC12" s="68">
        <f t="shared" si="37"/>
        <v>0</v>
      </c>
      <c r="UD12" s="68">
        <f t="shared" si="37"/>
        <v>0</v>
      </c>
      <c r="UE12" s="68">
        <f t="shared" si="37"/>
        <v>0</v>
      </c>
      <c r="UF12" s="68">
        <f t="shared" si="37"/>
        <v>0</v>
      </c>
    </row>
    <row r="13" spans="1:552" ht="14.5" customHeight="1" x14ac:dyDescent="0.35">
      <c r="B13" s="5"/>
      <c r="C13" s="5"/>
      <c r="AH13" s="3"/>
      <c r="AI13" s="6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7"/>
      <c r="BN13" s="3"/>
    </row>
    <row r="14" spans="1:552" ht="14.5" customHeight="1" x14ac:dyDescent="0.35">
      <c r="A14" s="8" t="s">
        <v>517</v>
      </c>
      <c r="C14" s="5"/>
      <c r="D14" s="78">
        <f t="shared" ref="D14:BO14" si="38">SUM(D15:D20)</f>
        <v>0</v>
      </c>
      <c r="E14" s="78">
        <f t="shared" si="38"/>
        <v>0</v>
      </c>
      <c r="F14" s="78">
        <f t="shared" si="38"/>
        <v>0</v>
      </c>
      <c r="G14" s="78">
        <f t="shared" si="38"/>
        <v>0</v>
      </c>
      <c r="H14" s="78">
        <f t="shared" si="38"/>
        <v>0</v>
      </c>
      <c r="I14" s="78">
        <f t="shared" si="38"/>
        <v>0</v>
      </c>
      <c r="J14" s="78">
        <f t="shared" si="38"/>
        <v>0</v>
      </c>
      <c r="K14" s="78">
        <f t="shared" si="38"/>
        <v>0</v>
      </c>
      <c r="L14" s="78">
        <f t="shared" si="38"/>
        <v>0</v>
      </c>
      <c r="M14" s="78">
        <f t="shared" si="38"/>
        <v>0</v>
      </c>
      <c r="N14" s="78">
        <f t="shared" si="38"/>
        <v>0</v>
      </c>
      <c r="O14" s="78">
        <f t="shared" si="38"/>
        <v>0</v>
      </c>
      <c r="P14" s="78">
        <f t="shared" si="38"/>
        <v>0</v>
      </c>
      <c r="Q14" s="78">
        <f t="shared" si="38"/>
        <v>0</v>
      </c>
      <c r="R14" s="78">
        <f t="shared" si="38"/>
        <v>0</v>
      </c>
      <c r="S14" s="78">
        <f t="shared" si="38"/>
        <v>0</v>
      </c>
      <c r="T14" s="78">
        <f t="shared" si="38"/>
        <v>0</v>
      </c>
      <c r="U14" s="78">
        <f t="shared" si="38"/>
        <v>0</v>
      </c>
      <c r="V14" s="78">
        <f t="shared" si="38"/>
        <v>698.11</v>
      </c>
      <c r="W14" s="78">
        <f t="shared" si="38"/>
        <v>0</v>
      </c>
      <c r="X14" s="78">
        <f t="shared" si="38"/>
        <v>0</v>
      </c>
      <c r="Y14" s="78">
        <f t="shared" si="38"/>
        <v>2996.69</v>
      </c>
      <c r="Z14" s="78">
        <f t="shared" si="38"/>
        <v>2783.32</v>
      </c>
      <c r="AA14" s="78">
        <f t="shared" si="38"/>
        <v>2451.41</v>
      </c>
      <c r="AB14" s="78">
        <f t="shared" si="38"/>
        <v>1197.3699999999999</v>
      </c>
      <c r="AC14" s="78">
        <f t="shared" si="38"/>
        <v>857.74</v>
      </c>
      <c r="AD14" s="78">
        <f t="shared" si="38"/>
        <v>110</v>
      </c>
      <c r="AE14" s="78">
        <f t="shared" si="38"/>
        <v>40</v>
      </c>
      <c r="AF14" s="78">
        <f t="shared" si="38"/>
        <v>3079.9300000000003</v>
      </c>
      <c r="AG14" s="78">
        <f t="shared" si="38"/>
        <v>13.27</v>
      </c>
      <c r="AH14" s="105">
        <f t="shared" si="38"/>
        <v>4733.22</v>
      </c>
      <c r="AI14" s="77">
        <f t="shared" si="38"/>
        <v>1316.6599999999999</v>
      </c>
      <c r="AJ14" s="78">
        <f t="shared" si="38"/>
        <v>1015.65</v>
      </c>
      <c r="AK14" s="78">
        <f t="shared" si="38"/>
        <v>1149.95</v>
      </c>
      <c r="AL14" s="78">
        <f t="shared" si="38"/>
        <v>110</v>
      </c>
      <c r="AM14" s="78">
        <f t="shared" si="38"/>
        <v>4591.0600000000004</v>
      </c>
      <c r="AN14" s="78">
        <f t="shared" si="38"/>
        <v>306.83</v>
      </c>
      <c r="AO14" s="78">
        <f t="shared" si="38"/>
        <v>2994.69</v>
      </c>
      <c r="AP14" s="78">
        <f t="shared" si="38"/>
        <v>1463.19</v>
      </c>
      <c r="AQ14" s="78">
        <f t="shared" si="38"/>
        <v>902.12</v>
      </c>
      <c r="AR14" s="78">
        <f t="shared" si="38"/>
        <v>0</v>
      </c>
      <c r="AS14" s="78">
        <f t="shared" si="38"/>
        <v>0</v>
      </c>
      <c r="AT14" s="78">
        <f t="shared" si="38"/>
        <v>5627.76</v>
      </c>
      <c r="AU14" s="78">
        <f t="shared" si="38"/>
        <v>2861.98</v>
      </c>
      <c r="AV14" s="78">
        <f t="shared" si="38"/>
        <v>1403.28</v>
      </c>
      <c r="AW14" s="78">
        <f t="shared" si="38"/>
        <v>2012.5</v>
      </c>
      <c r="AX14" s="78">
        <f t="shared" si="38"/>
        <v>4771.42</v>
      </c>
      <c r="AY14" s="78">
        <f t="shared" si="38"/>
        <v>0</v>
      </c>
      <c r="AZ14" s="78">
        <f t="shared" si="38"/>
        <v>0</v>
      </c>
      <c r="BA14" s="78">
        <f t="shared" si="38"/>
        <v>4135.6099999999997</v>
      </c>
      <c r="BB14" s="78">
        <f t="shared" si="38"/>
        <v>1906.5</v>
      </c>
      <c r="BC14" s="78">
        <f t="shared" si="38"/>
        <v>1331.15</v>
      </c>
      <c r="BD14" s="78">
        <f t="shared" si="38"/>
        <v>1597.88</v>
      </c>
      <c r="BE14" s="78">
        <f t="shared" si="38"/>
        <v>779.66</v>
      </c>
      <c r="BF14" s="78">
        <f t="shared" si="38"/>
        <v>0</v>
      </c>
      <c r="BG14" s="78">
        <f t="shared" si="38"/>
        <v>0</v>
      </c>
      <c r="BH14" s="78">
        <f t="shared" si="38"/>
        <v>5028.66</v>
      </c>
      <c r="BI14" s="78">
        <f t="shared" si="38"/>
        <v>254</v>
      </c>
      <c r="BJ14" s="78">
        <f t="shared" si="38"/>
        <v>4959.38</v>
      </c>
      <c r="BK14" s="78">
        <f t="shared" si="38"/>
        <v>469.85</v>
      </c>
      <c r="BL14" s="78">
        <f t="shared" si="38"/>
        <v>1295.6300000000001</v>
      </c>
      <c r="BM14" s="79">
        <f t="shared" si="38"/>
        <v>2844</v>
      </c>
      <c r="BN14" s="80">
        <f t="shared" si="38"/>
        <v>-53.260000000000005</v>
      </c>
      <c r="BO14" s="78">
        <f t="shared" si="38"/>
        <v>4126.8900000000003</v>
      </c>
      <c r="BP14" s="78">
        <f t="shared" ref="BP14:EA14" si="39">SUM(BP15:BP20)</f>
        <v>693.03</v>
      </c>
      <c r="BQ14" s="78">
        <f t="shared" si="39"/>
        <v>378.56</v>
      </c>
      <c r="BR14" s="78">
        <f t="shared" si="39"/>
        <v>5154.24</v>
      </c>
      <c r="BS14" s="78">
        <f t="shared" si="39"/>
        <v>1072.6500000000001</v>
      </c>
      <c r="BT14" s="78">
        <f t="shared" si="39"/>
        <v>230</v>
      </c>
      <c r="BU14" s="78">
        <f t="shared" si="39"/>
        <v>120</v>
      </c>
      <c r="BV14" s="78">
        <f t="shared" si="39"/>
        <v>5060.2300000000005</v>
      </c>
      <c r="BW14" s="78">
        <f t="shared" si="39"/>
        <v>8141.8</v>
      </c>
      <c r="BX14" s="78">
        <f t="shared" si="39"/>
        <v>302.98</v>
      </c>
      <c r="BY14" s="78">
        <f t="shared" si="39"/>
        <v>1204.22</v>
      </c>
      <c r="BZ14" s="78">
        <f t="shared" si="39"/>
        <v>1636.08</v>
      </c>
      <c r="CA14" s="78">
        <f t="shared" si="39"/>
        <v>230</v>
      </c>
      <c r="CB14" s="78">
        <f t="shared" si="39"/>
        <v>480</v>
      </c>
      <c r="CC14" s="78">
        <f t="shared" si="39"/>
        <v>6779.76</v>
      </c>
      <c r="CD14" s="78">
        <f t="shared" si="39"/>
        <v>3083.03</v>
      </c>
      <c r="CE14" s="78">
        <f t="shared" si="39"/>
        <v>2335.19</v>
      </c>
      <c r="CF14" s="78">
        <f t="shared" si="39"/>
        <v>1500.68</v>
      </c>
      <c r="CG14" s="78">
        <f t="shared" si="39"/>
        <v>1612.06</v>
      </c>
      <c r="CH14" s="78">
        <f t="shared" si="39"/>
        <v>120</v>
      </c>
      <c r="CI14" s="78">
        <f t="shared" si="39"/>
        <v>110</v>
      </c>
      <c r="CJ14" s="78">
        <f t="shared" si="39"/>
        <v>5203.32</v>
      </c>
      <c r="CK14" s="78">
        <f t="shared" si="39"/>
        <v>1039.3</v>
      </c>
      <c r="CL14" s="78">
        <f t="shared" si="39"/>
        <v>4242.66</v>
      </c>
      <c r="CM14" s="78">
        <f t="shared" si="39"/>
        <v>1131.81</v>
      </c>
      <c r="CN14" s="78">
        <f t="shared" si="39"/>
        <v>2695.57</v>
      </c>
      <c r="CO14" s="78">
        <f t="shared" si="39"/>
        <v>120</v>
      </c>
      <c r="CP14" s="78">
        <f t="shared" si="39"/>
        <v>0</v>
      </c>
      <c r="CQ14" s="78">
        <f t="shared" si="39"/>
        <v>5389.57</v>
      </c>
      <c r="CR14" s="78">
        <f t="shared" si="39"/>
        <v>1106.6399999999999</v>
      </c>
      <c r="CS14" s="78">
        <f t="shared" si="39"/>
        <v>6784.35</v>
      </c>
      <c r="CT14" s="78">
        <f t="shared" si="39"/>
        <v>1237.08</v>
      </c>
      <c r="CU14" s="78">
        <f t="shared" si="39"/>
        <v>1163.51</v>
      </c>
      <c r="CV14" s="78">
        <f t="shared" si="39"/>
        <v>437</v>
      </c>
      <c r="CW14" s="78">
        <f t="shared" si="39"/>
        <v>526</v>
      </c>
      <c r="CX14" s="78">
        <f t="shared" si="39"/>
        <v>6357.1100000000006</v>
      </c>
      <c r="CY14" s="78">
        <f t="shared" si="39"/>
        <v>6100.71</v>
      </c>
      <c r="CZ14" s="78">
        <f t="shared" si="39"/>
        <v>2251.69</v>
      </c>
      <c r="DA14" s="78">
        <f t="shared" si="39"/>
        <v>2982.58</v>
      </c>
      <c r="DB14" s="78">
        <f t="shared" si="39"/>
        <v>1094.46</v>
      </c>
      <c r="DC14" s="78">
        <f t="shared" si="39"/>
        <v>430</v>
      </c>
      <c r="DD14" s="78">
        <f t="shared" si="39"/>
        <v>330</v>
      </c>
      <c r="DE14" s="78">
        <f t="shared" si="39"/>
        <v>5830.27</v>
      </c>
      <c r="DF14" s="78">
        <f t="shared" si="39"/>
        <v>1411.8600000000001</v>
      </c>
      <c r="DG14" s="78">
        <f t="shared" si="39"/>
        <v>2860.83</v>
      </c>
      <c r="DH14" s="78">
        <f t="shared" si="39"/>
        <v>2157.4499999999998</v>
      </c>
      <c r="DI14" s="78">
        <f t="shared" si="39"/>
        <v>2391.19</v>
      </c>
      <c r="DJ14" s="78">
        <f t="shared" si="39"/>
        <v>350</v>
      </c>
      <c r="DK14" s="78">
        <f t="shared" si="39"/>
        <v>840</v>
      </c>
      <c r="DL14" s="78">
        <f t="shared" si="39"/>
        <v>6884.14</v>
      </c>
      <c r="DM14" s="78">
        <f t="shared" si="39"/>
        <v>3031.59</v>
      </c>
      <c r="DN14" s="78">
        <f t="shared" si="39"/>
        <v>1338.8410000000001</v>
      </c>
      <c r="DO14" s="78">
        <f t="shared" si="39"/>
        <v>3211.1400000000003</v>
      </c>
      <c r="DP14" s="78">
        <f t="shared" si="39"/>
        <v>937.12</v>
      </c>
      <c r="DQ14" s="78">
        <f t="shared" si="39"/>
        <v>240</v>
      </c>
      <c r="DR14" s="78">
        <f t="shared" si="39"/>
        <v>360</v>
      </c>
      <c r="DS14" s="78">
        <f t="shared" si="39"/>
        <v>5780.91</v>
      </c>
      <c r="DT14" s="78">
        <f t="shared" si="39"/>
        <v>627.04</v>
      </c>
      <c r="DU14" s="78">
        <f t="shared" si="39"/>
        <v>446.66999999999996</v>
      </c>
      <c r="DV14" s="78">
        <f t="shared" si="39"/>
        <v>4928.22</v>
      </c>
      <c r="DW14" s="78">
        <f t="shared" si="39"/>
        <v>901.86</v>
      </c>
      <c r="DX14" s="78">
        <f t="shared" si="39"/>
        <v>240</v>
      </c>
      <c r="DY14" s="78">
        <f t="shared" si="39"/>
        <v>480</v>
      </c>
      <c r="DZ14" s="78">
        <f t="shared" si="39"/>
        <v>9835.0600000000013</v>
      </c>
      <c r="EA14" s="78">
        <f t="shared" si="39"/>
        <v>4385.8500000000004</v>
      </c>
      <c r="EB14" s="78">
        <f t="shared" ref="EB14:GM14" si="40">SUM(EB15:EB20)</f>
        <v>3486.9</v>
      </c>
      <c r="EC14" s="78">
        <f t="shared" si="40"/>
        <v>1049.71</v>
      </c>
      <c r="ED14" s="78">
        <f t="shared" si="40"/>
        <v>2043.1399999999999</v>
      </c>
      <c r="EE14" s="78">
        <f t="shared" si="40"/>
        <v>120</v>
      </c>
      <c r="EF14" s="78">
        <f t="shared" si="40"/>
        <v>520</v>
      </c>
      <c r="EG14" s="78">
        <f t="shared" si="40"/>
        <v>6485.15</v>
      </c>
      <c r="EH14" s="78">
        <f t="shared" si="40"/>
        <v>3233.67</v>
      </c>
      <c r="EI14" s="78">
        <f t="shared" si="40"/>
        <v>607.79999999999995</v>
      </c>
      <c r="EJ14" s="78">
        <f t="shared" si="40"/>
        <v>4471.5</v>
      </c>
      <c r="EK14" s="78">
        <f t="shared" si="40"/>
        <v>120</v>
      </c>
      <c r="EL14" s="78">
        <f t="shared" si="40"/>
        <v>360</v>
      </c>
      <c r="EM14" s="78">
        <f t="shared" si="40"/>
        <v>20</v>
      </c>
      <c r="EN14" s="78">
        <f t="shared" si="40"/>
        <v>7335.16</v>
      </c>
      <c r="EO14" s="78">
        <f t="shared" si="40"/>
        <v>4017.99</v>
      </c>
      <c r="EP14" s="78">
        <f t="shared" si="40"/>
        <v>2740</v>
      </c>
      <c r="EQ14" s="78">
        <f t="shared" si="40"/>
        <v>3261.94</v>
      </c>
      <c r="ER14" s="78">
        <f t="shared" si="40"/>
        <v>1351.6399999999999</v>
      </c>
      <c r="ES14" s="78">
        <f t="shared" si="40"/>
        <v>120</v>
      </c>
      <c r="ET14" s="78">
        <f t="shared" si="40"/>
        <v>46.5</v>
      </c>
      <c r="EU14" s="78">
        <f t="shared" si="40"/>
        <v>8437.74</v>
      </c>
      <c r="EV14" s="78">
        <f t="shared" si="40"/>
        <v>890.36</v>
      </c>
      <c r="EW14" s="78">
        <f t="shared" si="40"/>
        <v>5054.4400000000005</v>
      </c>
      <c r="EX14" s="78">
        <f t="shared" si="40"/>
        <v>628.39</v>
      </c>
      <c r="EY14" s="78">
        <f t="shared" si="40"/>
        <v>3584.9800000000005</v>
      </c>
      <c r="EZ14" s="78">
        <f t="shared" si="40"/>
        <v>360</v>
      </c>
      <c r="FA14" s="78">
        <f t="shared" si="40"/>
        <v>240</v>
      </c>
      <c r="FB14" s="78">
        <f t="shared" si="40"/>
        <v>11442.93</v>
      </c>
      <c r="FC14" s="78">
        <f t="shared" si="40"/>
        <v>210.47000000000003</v>
      </c>
      <c r="FD14" s="78">
        <f t="shared" si="40"/>
        <v>469.26</v>
      </c>
      <c r="FE14" s="78">
        <f t="shared" si="40"/>
        <v>4372.38</v>
      </c>
      <c r="FF14" s="78">
        <f t="shared" si="40"/>
        <v>2168.42</v>
      </c>
      <c r="FG14" s="78">
        <f t="shared" si="40"/>
        <v>240</v>
      </c>
      <c r="FH14" s="78">
        <f t="shared" si="40"/>
        <v>414.25</v>
      </c>
      <c r="FI14" s="78">
        <f t="shared" si="40"/>
        <v>9827.58</v>
      </c>
      <c r="FJ14" s="78">
        <f t="shared" si="40"/>
        <v>1424.3899999999999</v>
      </c>
      <c r="FK14" s="78">
        <f t="shared" si="40"/>
        <v>5554.46</v>
      </c>
      <c r="FL14" s="78">
        <f t="shared" si="40"/>
        <v>847.51</v>
      </c>
      <c r="FM14" s="78">
        <f t="shared" si="40"/>
        <v>1854.6699999999998</v>
      </c>
      <c r="FN14" s="78">
        <f t="shared" si="40"/>
        <v>240</v>
      </c>
      <c r="FO14" s="78">
        <f t="shared" si="40"/>
        <v>360</v>
      </c>
      <c r="FP14" s="78">
        <f t="shared" si="40"/>
        <v>6456.32</v>
      </c>
      <c r="FQ14" s="78">
        <f t="shared" si="40"/>
        <v>3852.1099999999997</v>
      </c>
      <c r="FR14" s="78">
        <f t="shared" si="40"/>
        <v>2563.7800000000002</v>
      </c>
      <c r="FS14" s="78">
        <f t="shared" si="40"/>
        <v>1293.94</v>
      </c>
      <c r="FT14" s="78">
        <f t="shared" si="40"/>
        <v>3654.74</v>
      </c>
      <c r="FU14" s="78">
        <f t="shared" si="40"/>
        <v>240</v>
      </c>
      <c r="FV14" s="78">
        <f t="shared" si="40"/>
        <v>140</v>
      </c>
      <c r="FW14" s="78">
        <f t="shared" si="40"/>
        <v>6311.49</v>
      </c>
      <c r="FX14" s="78">
        <f t="shared" si="40"/>
        <v>551.91</v>
      </c>
      <c r="FY14" s="78">
        <f t="shared" si="40"/>
        <v>0</v>
      </c>
      <c r="FZ14" s="78">
        <f t="shared" si="40"/>
        <v>4067.7000000000003</v>
      </c>
      <c r="GA14" s="78">
        <f t="shared" si="40"/>
        <v>1005.11</v>
      </c>
      <c r="GB14" s="78">
        <f t="shared" si="40"/>
        <v>260</v>
      </c>
      <c r="GC14" s="78">
        <f t="shared" si="40"/>
        <v>4120</v>
      </c>
      <c r="GD14" s="78">
        <f t="shared" si="40"/>
        <v>5759.42</v>
      </c>
      <c r="GE14" s="78">
        <f t="shared" si="40"/>
        <v>1591.99</v>
      </c>
      <c r="GF14" s="78">
        <f t="shared" si="40"/>
        <v>0</v>
      </c>
      <c r="GG14" s="78">
        <f t="shared" si="40"/>
        <v>295.61</v>
      </c>
      <c r="GH14" s="78">
        <f t="shared" si="40"/>
        <v>1054.29</v>
      </c>
      <c r="GI14" s="78">
        <f t="shared" si="40"/>
        <v>1000</v>
      </c>
      <c r="GJ14" s="78">
        <f t="shared" si="40"/>
        <v>0</v>
      </c>
      <c r="GK14" s="78">
        <f t="shared" si="40"/>
        <v>6805.1799999999994</v>
      </c>
      <c r="GL14" s="78">
        <f t="shared" si="40"/>
        <v>1284.0999999999999</v>
      </c>
      <c r="GM14" s="78">
        <f t="shared" si="40"/>
        <v>354.33</v>
      </c>
      <c r="GN14" s="78">
        <f t="shared" ref="GN14:IY14" si="41">SUM(GN15:GN20)</f>
        <v>760.29</v>
      </c>
      <c r="GO14" s="78">
        <f t="shared" si="41"/>
        <v>10087.49</v>
      </c>
      <c r="GP14" s="78">
        <f t="shared" si="41"/>
        <v>1000</v>
      </c>
      <c r="GQ14" s="78">
        <f t="shared" si="41"/>
        <v>0</v>
      </c>
      <c r="GR14" s="78">
        <f t="shared" si="41"/>
        <v>10886.949999999999</v>
      </c>
      <c r="GS14" s="78">
        <f t="shared" si="41"/>
        <v>76.13</v>
      </c>
      <c r="GT14" s="78">
        <f t="shared" si="41"/>
        <v>338.23</v>
      </c>
      <c r="GU14" s="78">
        <f t="shared" si="41"/>
        <v>1030.8599999999999</v>
      </c>
      <c r="GV14" s="78">
        <f t="shared" si="41"/>
        <v>4105.66</v>
      </c>
      <c r="GW14" s="78">
        <f t="shared" si="41"/>
        <v>0</v>
      </c>
      <c r="GX14" s="78">
        <f t="shared" si="41"/>
        <v>0</v>
      </c>
      <c r="GY14" s="78">
        <f t="shared" si="41"/>
        <v>5387.87</v>
      </c>
      <c r="GZ14" s="78">
        <f t="shared" si="41"/>
        <v>5419.94</v>
      </c>
      <c r="HA14" s="78">
        <f t="shared" si="41"/>
        <v>269.97000000000003</v>
      </c>
      <c r="HB14" s="78">
        <f t="shared" si="41"/>
        <v>3521.84</v>
      </c>
      <c r="HC14" s="78">
        <f t="shared" si="41"/>
        <v>761.18999999999994</v>
      </c>
      <c r="HD14" s="78">
        <f t="shared" si="41"/>
        <v>0</v>
      </c>
      <c r="HE14" s="78">
        <f t="shared" si="41"/>
        <v>0</v>
      </c>
      <c r="HF14" s="78">
        <f t="shared" si="41"/>
        <v>4798.79</v>
      </c>
      <c r="HG14" s="78">
        <f t="shared" si="41"/>
        <v>510.41</v>
      </c>
      <c r="HH14" s="78">
        <f t="shared" si="41"/>
        <v>4506.53</v>
      </c>
      <c r="HI14" s="78">
        <f t="shared" si="41"/>
        <v>369.87</v>
      </c>
      <c r="HJ14" s="78">
        <f t="shared" si="41"/>
        <v>1683.23</v>
      </c>
      <c r="HK14" s="78">
        <f t="shared" si="41"/>
        <v>0</v>
      </c>
      <c r="HL14" s="78">
        <f t="shared" si="41"/>
        <v>0</v>
      </c>
      <c r="HM14" s="78">
        <f t="shared" si="41"/>
        <v>0</v>
      </c>
      <c r="HN14" s="78">
        <f t="shared" si="41"/>
        <v>0</v>
      </c>
      <c r="HO14" s="78">
        <f t="shared" si="41"/>
        <v>0</v>
      </c>
      <c r="HP14" s="78">
        <f t="shared" si="41"/>
        <v>0</v>
      </c>
      <c r="HQ14" s="78">
        <f t="shared" si="41"/>
        <v>0</v>
      </c>
      <c r="HR14" s="78">
        <f t="shared" si="41"/>
        <v>0</v>
      </c>
      <c r="HS14" s="78">
        <f t="shared" si="41"/>
        <v>0</v>
      </c>
      <c r="HT14" s="78">
        <f t="shared" si="41"/>
        <v>0</v>
      </c>
      <c r="HU14" s="78">
        <f t="shared" si="41"/>
        <v>0</v>
      </c>
      <c r="HV14" s="78">
        <f t="shared" si="41"/>
        <v>0</v>
      </c>
      <c r="HW14" s="78">
        <f t="shared" si="41"/>
        <v>0</v>
      </c>
      <c r="HX14" s="78">
        <f t="shared" si="41"/>
        <v>0</v>
      </c>
      <c r="HY14" s="78">
        <f t="shared" si="41"/>
        <v>0</v>
      </c>
      <c r="HZ14" s="78">
        <f t="shared" si="41"/>
        <v>0</v>
      </c>
      <c r="IA14" s="78">
        <f t="shared" si="41"/>
        <v>0</v>
      </c>
      <c r="IB14" s="78">
        <f t="shared" si="41"/>
        <v>0</v>
      </c>
      <c r="IC14" s="78">
        <f t="shared" si="41"/>
        <v>0</v>
      </c>
      <c r="ID14" s="78">
        <f t="shared" si="41"/>
        <v>0</v>
      </c>
      <c r="IE14" s="78">
        <f t="shared" si="41"/>
        <v>0</v>
      </c>
      <c r="IF14" s="78">
        <f t="shared" si="41"/>
        <v>0</v>
      </c>
      <c r="IG14" s="78">
        <f t="shared" si="41"/>
        <v>0</v>
      </c>
      <c r="IH14" s="78">
        <f t="shared" si="41"/>
        <v>0</v>
      </c>
      <c r="II14" s="78">
        <f t="shared" si="41"/>
        <v>0</v>
      </c>
      <c r="IJ14" s="78">
        <f t="shared" si="41"/>
        <v>0</v>
      </c>
      <c r="IK14" s="78">
        <f t="shared" si="41"/>
        <v>0</v>
      </c>
      <c r="IL14" s="78">
        <f t="shared" si="41"/>
        <v>0</v>
      </c>
      <c r="IM14" s="78">
        <f t="shared" si="41"/>
        <v>0</v>
      </c>
      <c r="IN14" s="78">
        <f t="shared" si="41"/>
        <v>0</v>
      </c>
      <c r="IO14" s="78">
        <f t="shared" si="41"/>
        <v>0</v>
      </c>
      <c r="IP14" s="78">
        <f t="shared" si="41"/>
        <v>0</v>
      </c>
      <c r="IQ14" s="78">
        <f t="shared" si="41"/>
        <v>0</v>
      </c>
      <c r="IR14" s="78">
        <f t="shared" si="41"/>
        <v>0</v>
      </c>
      <c r="IS14" s="78">
        <f t="shared" si="41"/>
        <v>0</v>
      </c>
      <c r="IT14" s="78">
        <f t="shared" si="41"/>
        <v>0</v>
      </c>
      <c r="IU14" s="78">
        <f t="shared" si="41"/>
        <v>0</v>
      </c>
      <c r="IV14" s="78">
        <f t="shared" si="41"/>
        <v>0</v>
      </c>
      <c r="IW14" s="78">
        <f t="shared" si="41"/>
        <v>0</v>
      </c>
      <c r="IX14" s="78">
        <f t="shared" si="41"/>
        <v>0</v>
      </c>
      <c r="IY14" s="78">
        <f t="shared" si="41"/>
        <v>0</v>
      </c>
      <c r="IZ14" s="78">
        <f t="shared" ref="IZ14:LK14" si="42">SUM(IZ15:IZ20)</f>
        <v>0</v>
      </c>
      <c r="JA14" s="78">
        <f t="shared" si="42"/>
        <v>0</v>
      </c>
      <c r="JB14" s="78">
        <f t="shared" si="42"/>
        <v>0</v>
      </c>
      <c r="JC14" s="78">
        <f t="shared" si="42"/>
        <v>0</v>
      </c>
      <c r="JD14" s="78">
        <f t="shared" si="42"/>
        <v>0</v>
      </c>
      <c r="JE14" s="78">
        <f t="shared" si="42"/>
        <v>0</v>
      </c>
      <c r="JF14" s="78">
        <f t="shared" si="42"/>
        <v>0</v>
      </c>
      <c r="JG14" s="78">
        <f t="shared" si="42"/>
        <v>0</v>
      </c>
      <c r="JH14" s="78">
        <f t="shared" si="42"/>
        <v>0</v>
      </c>
      <c r="JI14" s="78">
        <f t="shared" si="42"/>
        <v>0</v>
      </c>
      <c r="JJ14" s="78">
        <f t="shared" si="42"/>
        <v>0</v>
      </c>
      <c r="JK14" s="78">
        <f t="shared" si="42"/>
        <v>0</v>
      </c>
      <c r="JL14" s="78">
        <f t="shared" si="42"/>
        <v>0</v>
      </c>
      <c r="JM14" s="78">
        <f t="shared" si="42"/>
        <v>0</v>
      </c>
      <c r="JN14" s="78">
        <f t="shared" si="42"/>
        <v>0</v>
      </c>
      <c r="JO14" s="78">
        <f t="shared" si="42"/>
        <v>0</v>
      </c>
      <c r="JP14" s="78">
        <f t="shared" si="42"/>
        <v>0</v>
      </c>
      <c r="JQ14" s="78">
        <f t="shared" si="42"/>
        <v>0</v>
      </c>
      <c r="JR14" s="78">
        <f t="shared" si="42"/>
        <v>0</v>
      </c>
      <c r="JS14" s="78">
        <f t="shared" si="42"/>
        <v>0</v>
      </c>
      <c r="JT14" s="78">
        <f t="shared" si="42"/>
        <v>0</v>
      </c>
      <c r="JU14" s="78">
        <f t="shared" si="42"/>
        <v>0</v>
      </c>
      <c r="JV14" s="78">
        <f t="shared" si="42"/>
        <v>0</v>
      </c>
      <c r="JW14" s="78">
        <f t="shared" si="42"/>
        <v>0</v>
      </c>
      <c r="JX14" s="78">
        <f t="shared" si="42"/>
        <v>0</v>
      </c>
      <c r="JY14" s="78">
        <f t="shared" si="42"/>
        <v>0</v>
      </c>
      <c r="JZ14" s="78">
        <f t="shared" si="42"/>
        <v>0</v>
      </c>
      <c r="KA14" s="78">
        <f t="shared" si="42"/>
        <v>0</v>
      </c>
      <c r="KB14" s="78">
        <f t="shared" si="42"/>
        <v>0</v>
      </c>
      <c r="KC14" s="78">
        <f t="shared" si="42"/>
        <v>0</v>
      </c>
      <c r="KD14" s="78">
        <f t="shared" si="42"/>
        <v>0</v>
      </c>
      <c r="KE14" s="78">
        <f t="shared" si="42"/>
        <v>0</v>
      </c>
      <c r="KF14" s="78">
        <f t="shared" si="42"/>
        <v>0</v>
      </c>
      <c r="KG14" s="78">
        <f t="shared" si="42"/>
        <v>0</v>
      </c>
      <c r="KH14" s="78">
        <f t="shared" si="42"/>
        <v>0</v>
      </c>
      <c r="KI14" s="78">
        <f t="shared" si="42"/>
        <v>0</v>
      </c>
      <c r="KJ14" s="78">
        <f t="shared" si="42"/>
        <v>0</v>
      </c>
      <c r="KK14" s="78">
        <f t="shared" si="42"/>
        <v>0</v>
      </c>
      <c r="KL14" s="78">
        <f t="shared" si="42"/>
        <v>0</v>
      </c>
      <c r="KM14" s="78">
        <f t="shared" si="42"/>
        <v>0</v>
      </c>
      <c r="KN14" s="78">
        <f t="shared" si="42"/>
        <v>0</v>
      </c>
      <c r="KO14" s="78">
        <f t="shared" si="42"/>
        <v>0</v>
      </c>
      <c r="KP14" s="78">
        <f t="shared" si="42"/>
        <v>0</v>
      </c>
      <c r="KQ14" s="78">
        <f t="shared" si="42"/>
        <v>0</v>
      </c>
      <c r="KR14" s="78">
        <f t="shared" si="42"/>
        <v>0</v>
      </c>
      <c r="KS14" s="78">
        <f t="shared" si="42"/>
        <v>0</v>
      </c>
      <c r="KT14" s="78">
        <f t="shared" si="42"/>
        <v>0</v>
      </c>
      <c r="KU14" s="78">
        <f t="shared" si="42"/>
        <v>0</v>
      </c>
      <c r="KV14" s="78">
        <f t="shared" si="42"/>
        <v>0</v>
      </c>
      <c r="KW14" s="78">
        <f t="shared" si="42"/>
        <v>0</v>
      </c>
      <c r="KX14" s="78">
        <f t="shared" si="42"/>
        <v>0</v>
      </c>
      <c r="KY14" s="78">
        <f t="shared" si="42"/>
        <v>0</v>
      </c>
      <c r="KZ14" s="78">
        <f t="shared" si="42"/>
        <v>0</v>
      </c>
      <c r="LA14" s="78">
        <f t="shared" si="42"/>
        <v>0</v>
      </c>
      <c r="LB14" s="78">
        <f t="shared" si="42"/>
        <v>0</v>
      </c>
      <c r="LC14" s="78">
        <f t="shared" si="42"/>
        <v>0</v>
      </c>
      <c r="LD14" s="78">
        <f t="shared" si="42"/>
        <v>0</v>
      </c>
      <c r="LE14" s="78">
        <f t="shared" si="42"/>
        <v>0</v>
      </c>
      <c r="LF14" s="78">
        <f t="shared" si="42"/>
        <v>0</v>
      </c>
      <c r="LG14" s="78">
        <f t="shared" si="42"/>
        <v>0</v>
      </c>
      <c r="LH14" s="78">
        <f t="shared" si="42"/>
        <v>0</v>
      </c>
      <c r="LI14" s="78">
        <f t="shared" si="42"/>
        <v>0</v>
      </c>
      <c r="LJ14" s="78">
        <f t="shared" si="42"/>
        <v>0</v>
      </c>
      <c r="LK14" s="78">
        <f t="shared" si="42"/>
        <v>0</v>
      </c>
      <c r="LL14" s="78">
        <f t="shared" ref="LL14:NW14" si="43">SUM(LL15:LL20)</f>
        <v>0</v>
      </c>
      <c r="LM14" s="78">
        <f t="shared" si="43"/>
        <v>0</v>
      </c>
      <c r="LN14" s="78">
        <f t="shared" si="43"/>
        <v>0</v>
      </c>
      <c r="LO14" s="78">
        <f t="shared" si="43"/>
        <v>0</v>
      </c>
      <c r="LP14" s="78">
        <f t="shared" si="43"/>
        <v>0</v>
      </c>
      <c r="LQ14" s="78">
        <f t="shared" si="43"/>
        <v>0</v>
      </c>
      <c r="LR14" s="78">
        <f t="shared" si="43"/>
        <v>0</v>
      </c>
      <c r="LS14" s="78">
        <f t="shared" si="43"/>
        <v>0</v>
      </c>
      <c r="LT14" s="78">
        <f t="shared" si="43"/>
        <v>0</v>
      </c>
      <c r="LU14" s="78">
        <f t="shared" si="43"/>
        <v>0</v>
      </c>
      <c r="LV14" s="78">
        <f t="shared" si="43"/>
        <v>0</v>
      </c>
      <c r="LW14" s="78">
        <f t="shared" si="43"/>
        <v>0</v>
      </c>
      <c r="LX14" s="78">
        <f t="shared" si="43"/>
        <v>0</v>
      </c>
      <c r="LY14" s="78">
        <f t="shared" si="43"/>
        <v>0</v>
      </c>
      <c r="LZ14" s="78">
        <f t="shared" si="43"/>
        <v>0</v>
      </c>
      <c r="MA14" s="78">
        <f t="shared" si="43"/>
        <v>0</v>
      </c>
      <c r="MB14" s="78">
        <f t="shared" si="43"/>
        <v>0</v>
      </c>
      <c r="MC14" s="78">
        <f t="shared" si="43"/>
        <v>0</v>
      </c>
      <c r="MD14" s="78">
        <f t="shared" si="43"/>
        <v>0</v>
      </c>
      <c r="ME14" s="78">
        <f t="shared" si="43"/>
        <v>0</v>
      </c>
      <c r="MF14" s="78">
        <f t="shared" si="43"/>
        <v>0</v>
      </c>
      <c r="MG14" s="78">
        <f t="shared" si="43"/>
        <v>0</v>
      </c>
      <c r="MH14" s="78">
        <f t="shared" si="43"/>
        <v>0</v>
      </c>
      <c r="MI14" s="78">
        <f t="shared" si="43"/>
        <v>0</v>
      </c>
      <c r="MJ14" s="78">
        <f t="shared" si="43"/>
        <v>0</v>
      </c>
      <c r="MK14" s="78">
        <f t="shared" si="43"/>
        <v>0</v>
      </c>
      <c r="ML14" s="78">
        <f t="shared" si="43"/>
        <v>0</v>
      </c>
      <c r="MM14" s="78">
        <f t="shared" si="43"/>
        <v>0</v>
      </c>
      <c r="MN14" s="78">
        <f t="shared" si="43"/>
        <v>0</v>
      </c>
      <c r="MO14" s="78">
        <f t="shared" si="43"/>
        <v>0</v>
      </c>
      <c r="MP14" s="78">
        <f t="shared" si="43"/>
        <v>0</v>
      </c>
      <c r="MQ14" s="78">
        <f t="shared" si="43"/>
        <v>0</v>
      </c>
      <c r="MR14" s="78">
        <f t="shared" si="43"/>
        <v>0</v>
      </c>
      <c r="MS14" s="78">
        <f t="shared" si="43"/>
        <v>0</v>
      </c>
      <c r="MT14" s="78">
        <f t="shared" si="43"/>
        <v>0</v>
      </c>
      <c r="MU14" s="78">
        <f t="shared" si="43"/>
        <v>0</v>
      </c>
      <c r="MV14" s="78">
        <f t="shared" si="43"/>
        <v>0</v>
      </c>
      <c r="MW14" s="78">
        <f t="shared" si="43"/>
        <v>0</v>
      </c>
      <c r="MX14" s="78">
        <f t="shared" si="43"/>
        <v>0</v>
      </c>
      <c r="MY14" s="78">
        <f t="shared" si="43"/>
        <v>0</v>
      </c>
      <c r="MZ14" s="78">
        <f t="shared" si="43"/>
        <v>0</v>
      </c>
      <c r="NA14" s="78">
        <f t="shared" si="43"/>
        <v>0</v>
      </c>
      <c r="NB14" s="78">
        <f t="shared" si="43"/>
        <v>0</v>
      </c>
      <c r="NC14" s="78">
        <f t="shared" si="43"/>
        <v>0</v>
      </c>
      <c r="ND14" s="78">
        <f t="shared" si="43"/>
        <v>0</v>
      </c>
      <c r="NE14" s="78">
        <f t="shared" si="43"/>
        <v>0</v>
      </c>
      <c r="NF14" s="78">
        <f t="shared" si="43"/>
        <v>0</v>
      </c>
      <c r="NG14" s="78">
        <f t="shared" si="43"/>
        <v>0</v>
      </c>
      <c r="NH14" s="78">
        <f t="shared" si="43"/>
        <v>0</v>
      </c>
      <c r="NI14" s="78">
        <f t="shared" si="43"/>
        <v>0</v>
      </c>
      <c r="NJ14" s="78">
        <f t="shared" si="43"/>
        <v>0</v>
      </c>
      <c r="NK14" s="78">
        <f t="shared" si="43"/>
        <v>0</v>
      </c>
      <c r="NL14" s="78">
        <f t="shared" si="43"/>
        <v>0</v>
      </c>
      <c r="NM14" s="78">
        <f t="shared" si="43"/>
        <v>0</v>
      </c>
      <c r="NN14" s="78">
        <f t="shared" si="43"/>
        <v>0</v>
      </c>
      <c r="NO14" s="78">
        <f t="shared" si="43"/>
        <v>0</v>
      </c>
      <c r="NP14" s="78">
        <f t="shared" si="43"/>
        <v>0</v>
      </c>
      <c r="NQ14" s="78">
        <f t="shared" si="43"/>
        <v>0</v>
      </c>
      <c r="NR14" s="78">
        <f t="shared" si="43"/>
        <v>0</v>
      </c>
      <c r="NS14" s="78">
        <f t="shared" si="43"/>
        <v>0</v>
      </c>
      <c r="NT14" s="78">
        <f t="shared" si="43"/>
        <v>0</v>
      </c>
      <c r="NU14" s="78">
        <f t="shared" si="43"/>
        <v>0</v>
      </c>
      <c r="NV14" s="78">
        <f t="shared" si="43"/>
        <v>0</v>
      </c>
      <c r="NW14" s="78">
        <f t="shared" si="43"/>
        <v>0</v>
      </c>
      <c r="NX14" s="78">
        <f t="shared" ref="NX14:QI14" si="44">SUM(NX15:NX20)</f>
        <v>0</v>
      </c>
      <c r="NY14" s="78">
        <f t="shared" si="44"/>
        <v>0</v>
      </c>
      <c r="NZ14" s="78">
        <f t="shared" si="44"/>
        <v>0</v>
      </c>
      <c r="OA14" s="78">
        <f t="shared" si="44"/>
        <v>0</v>
      </c>
      <c r="OB14" s="78">
        <f t="shared" si="44"/>
        <v>0</v>
      </c>
      <c r="OC14" s="78">
        <f t="shared" si="44"/>
        <v>0</v>
      </c>
      <c r="OD14" s="78">
        <f t="shared" si="44"/>
        <v>0</v>
      </c>
      <c r="OE14" s="78">
        <f t="shared" si="44"/>
        <v>0</v>
      </c>
      <c r="OF14" s="78">
        <f t="shared" si="44"/>
        <v>0</v>
      </c>
      <c r="OG14" s="78">
        <f t="shared" si="44"/>
        <v>0</v>
      </c>
      <c r="OH14" s="78">
        <f t="shared" si="44"/>
        <v>0</v>
      </c>
      <c r="OI14" s="78">
        <f t="shared" si="44"/>
        <v>0</v>
      </c>
      <c r="OJ14" s="78">
        <f t="shared" si="44"/>
        <v>0</v>
      </c>
      <c r="OK14" s="78">
        <f t="shared" si="44"/>
        <v>0</v>
      </c>
      <c r="OL14" s="78">
        <f t="shared" si="44"/>
        <v>0</v>
      </c>
      <c r="OM14" s="78">
        <f t="shared" si="44"/>
        <v>0</v>
      </c>
      <c r="ON14" s="78">
        <f t="shared" si="44"/>
        <v>0</v>
      </c>
      <c r="OO14" s="78">
        <f t="shared" si="44"/>
        <v>0</v>
      </c>
      <c r="OP14" s="78">
        <f t="shared" si="44"/>
        <v>0</v>
      </c>
      <c r="OQ14" s="78">
        <f t="shared" si="44"/>
        <v>0</v>
      </c>
      <c r="OR14" s="78">
        <f t="shared" si="44"/>
        <v>0</v>
      </c>
      <c r="OS14" s="78">
        <f t="shared" si="44"/>
        <v>0</v>
      </c>
      <c r="OT14" s="78">
        <f t="shared" si="44"/>
        <v>0</v>
      </c>
      <c r="OU14" s="78">
        <f t="shared" si="44"/>
        <v>0</v>
      </c>
      <c r="OV14" s="78">
        <f t="shared" si="44"/>
        <v>0</v>
      </c>
      <c r="OW14" s="78">
        <f t="shared" si="44"/>
        <v>0</v>
      </c>
      <c r="OX14" s="78">
        <f t="shared" si="44"/>
        <v>0</v>
      </c>
      <c r="OY14" s="78">
        <f t="shared" si="44"/>
        <v>0</v>
      </c>
      <c r="OZ14" s="78">
        <f t="shared" si="44"/>
        <v>0</v>
      </c>
      <c r="PA14" s="78">
        <f t="shared" si="44"/>
        <v>0</v>
      </c>
      <c r="PB14" s="78">
        <f t="shared" si="44"/>
        <v>0</v>
      </c>
      <c r="PC14" s="78">
        <f t="shared" si="44"/>
        <v>0</v>
      </c>
      <c r="PD14" s="78">
        <f t="shared" si="44"/>
        <v>0</v>
      </c>
      <c r="PE14" s="78">
        <f t="shared" si="44"/>
        <v>0</v>
      </c>
      <c r="PF14" s="78">
        <f t="shared" si="44"/>
        <v>0</v>
      </c>
      <c r="PG14" s="78">
        <f t="shared" si="44"/>
        <v>0</v>
      </c>
      <c r="PH14" s="78">
        <f t="shared" si="44"/>
        <v>0</v>
      </c>
      <c r="PI14" s="78">
        <f t="shared" si="44"/>
        <v>0</v>
      </c>
      <c r="PJ14" s="78">
        <f t="shared" si="44"/>
        <v>0</v>
      </c>
      <c r="PK14" s="78">
        <f t="shared" si="44"/>
        <v>0</v>
      </c>
      <c r="PL14" s="78">
        <f t="shared" si="44"/>
        <v>0</v>
      </c>
      <c r="PM14" s="78">
        <f t="shared" si="44"/>
        <v>0</v>
      </c>
      <c r="PN14" s="78">
        <f t="shared" si="44"/>
        <v>0</v>
      </c>
      <c r="PO14" s="78">
        <f t="shared" si="44"/>
        <v>0</v>
      </c>
      <c r="PP14" s="78">
        <f t="shared" si="44"/>
        <v>0</v>
      </c>
      <c r="PQ14" s="78">
        <f t="shared" si="44"/>
        <v>0</v>
      </c>
      <c r="PR14" s="78">
        <f t="shared" si="44"/>
        <v>0</v>
      </c>
      <c r="PS14" s="78">
        <f t="shared" si="44"/>
        <v>0</v>
      </c>
      <c r="PT14" s="78">
        <f t="shared" si="44"/>
        <v>0</v>
      </c>
      <c r="PU14" s="78">
        <f t="shared" si="44"/>
        <v>0</v>
      </c>
      <c r="PV14" s="78">
        <f t="shared" si="44"/>
        <v>0</v>
      </c>
      <c r="PW14" s="78">
        <f t="shared" si="44"/>
        <v>0</v>
      </c>
      <c r="PX14" s="78">
        <f t="shared" si="44"/>
        <v>0</v>
      </c>
      <c r="PY14" s="78">
        <f t="shared" si="44"/>
        <v>0</v>
      </c>
      <c r="PZ14" s="78">
        <f t="shared" si="44"/>
        <v>0</v>
      </c>
      <c r="QA14" s="78">
        <f t="shared" si="44"/>
        <v>0</v>
      </c>
      <c r="QB14" s="78">
        <f t="shared" si="44"/>
        <v>0</v>
      </c>
      <c r="QC14" s="78">
        <f t="shared" si="44"/>
        <v>0</v>
      </c>
      <c r="QD14" s="78">
        <f t="shared" si="44"/>
        <v>0</v>
      </c>
      <c r="QE14" s="78">
        <f t="shared" si="44"/>
        <v>0</v>
      </c>
      <c r="QF14" s="78">
        <f t="shared" si="44"/>
        <v>0</v>
      </c>
      <c r="QG14" s="78">
        <f t="shared" si="44"/>
        <v>0</v>
      </c>
      <c r="QH14" s="78">
        <f t="shared" si="44"/>
        <v>0</v>
      </c>
      <c r="QI14" s="78">
        <f t="shared" si="44"/>
        <v>0</v>
      </c>
      <c r="QJ14" s="78">
        <f t="shared" ref="QJ14:SU14" si="45">SUM(QJ15:QJ20)</f>
        <v>0</v>
      </c>
      <c r="QK14" s="78">
        <f t="shared" si="45"/>
        <v>0</v>
      </c>
      <c r="QL14" s="78">
        <f t="shared" si="45"/>
        <v>0</v>
      </c>
      <c r="QM14" s="78">
        <f t="shared" si="45"/>
        <v>0</v>
      </c>
      <c r="QN14" s="78">
        <f t="shared" si="45"/>
        <v>0</v>
      </c>
      <c r="QO14" s="78">
        <f t="shared" si="45"/>
        <v>0</v>
      </c>
      <c r="QP14" s="78">
        <f t="shared" si="45"/>
        <v>0</v>
      </c>
      <c r="QQ14" s="78">
        <f t="shared" si="45"/>
        <v>0</v>
      </c>
      <c r="QR14" s="78">
        <f t="shared" si="45"/>
        <v>0</v>
      </c>
      <c r="QS14" s="78">
        <f t="shared" si="45"/>
        <v>0</v>
      </c>
      <c r="QT14" s="78">
        <f t="shared" si="45"/>
        <v>0</v>
      </c>
      <c r="QU14" s="78">
        <f t="shared" si="45"/>
        <v>0</v>
      </c>
      <c r="QV14" s="78">
        <f t="shared" si="45"/>
        <v>0</v>
      </c>
      <c r="QW14" s="78">
        <f t="shared" si="45"/>
        <v>0</v>
      </c>
      <c r="QX14" s="78">
        <f t="shared" si="45"/>
        <v>0</v>
      </c>
      <c r="QY14" s="78">
        <f t="shared" si="45"/>
        <v>0</v>
      </c>
      <c r="QZ14" s="78">
        <f t="shared" si="45"/>
        <v>0</v>
      </c>
      <c r="RA14" s="78">
        <f t="shared" si="45"/>
        <v>0</v>
      </c>
      <c r="RB14" s="78">
        <f t="shared" si="45"/>
        <v>0</v>
      </c>
      <c r="RC14" s="78">
        <f t="shared" si="45"/>
        <v>0</v>
      </c>
      <c r="RD14" s="78">
        <f t="shared" si="45"/>
        <v>0</v>
      </c>
      <c r="RE14" s="78">
        <f t="shared" si="45"/>
        <v>0</v>
      </c>
      <c r="RF14" s="78">
        <f t="shared" si="45"/>
        <v>0</v>
      </c>
      <c r="RG14" s="78">
        <f t="shared" si="45"/>
        <v>0</v>
      </c>
      <c r="RH14" s="78">
        <f t="shared" si="45"/>
        <v>0</v>
      </c>
      <c r="RI14" s="78">
        <f t="shared" si="45"/>
        <v>0</v>
      </c>
      <c r="RJ14" s="78">
        <f t="shared" si="45"/>
        <v>0</v>
      </c>
      <c r="RK14" s="78">
        <f t="shared" si="45"/>
        <v>0</v>
      </c>
      <c r="RL14" s="78">
        <f t="shared" si="45"/>
        <v>0</v>
      </c>
      <c r="RM14" s="78">
        <f t="shared" si="45"/>
        <v>0</v>
      </c>
      <c r="RN14" s="78">
        <f t="shared" si="45"/>
        <v>0</v>
      </c>
      <c r="RO14" s="78">
        <f t="shared" si="45"/>
        <v>0</v>
      </c>
      <c r="RP14" s="78">
        <f t="shared" si="45"/>
        <v>0</v>
      </c>
      <c r="RQ14" s="78">
        <f t="shared" si="45"/>
        <v>0</v>
      </c>
      <c r="RR14" s="78">
        <f t="shared" si="45"/>
        <v>0</v>
      </c>
      <c r="RS14" s="78">
        <f t="shared" si="45"/>
        <v>0</v>
      </c>
      <c r="RT14" s="78">
        <f t="shared" si="45"/>
        <v>0</v>
      </c>
      <c r="RU14" s="78">
        <f t="shared" si="45"/>
        <v>0</v>
      </c>
      <c r="RV14" s="78">
        <f t="shared" si="45"/>
        <v>0</v>
      </c>
      <c r="RW14" s="78">
        <f t="shared" si="45"/>
        <v>0</v>
      </c>
      <c r="RX14" s="78">
        <f t="shared" si="45"/>
        <v>0</v>
      </c>
      <c r="RY14" s="78">
        <f t="shared" si="45"/>
        <v>0</v>
      </c>
      <c r="RZ14" s="78">
        <f t="shared" si="45"/>
        <v>0</v>
      </c>
      <c r="SA14" s="78">
        <f t="shared" si="45"/>
        <v>0</v>
      </c>
      <c r="SB14" s="78">
        <f t="shared" si="45"/>
        <v>0</v>
      </c>
      <c r="SC14" s="78">
        <f t="shared" si="45"/>
        <v>0</v>
      </c>
      <c r="SD14" s="78">
        <f t="shared" si="45"/>
        <v>0</v>
      </c>
      <c r="SE14" s="78">
        <f t="shared" si="45"/>
        <v>0</v>
      </c>
      <c r="SF14" s="78">
        <f t="shared" si="45"/>
        <v>0</v>
      </c>
      <c r="SG14" s="78">
        <f t="shared" si="45"/>
        <v>0</v>
      </c>
      <c r="SH14" s="78">
        <f t="shared" si="45"/>
        <v>0</v>
      </c>
      <c r="SI14" s="78">
        <f t="shared" si="45"/>
        <v>0</v>
      </c>
      <c r="SJ14" s="78">
        <f t="shared" si="45"/>
        <v>0</v>
      </c>
      <c r="SK14" s="78">
        <f t="shared" si="45"/>
        <v>0</v>
      </c>
      <c r="SL14" s="78">
        <f t="shared" si="45"/>
        <v>0</v>
      </c>
      <c r="SM14" s="78">
        <f t="shared" si="45"/>
        <v>0</v>
      </c>
      <c r="SN14" s="78">
        <f t="shared" si="45"/>
        <v>0</v>
      </c>
      <c r="SO14" s="78">
        <f t="shared" si="45"/>
        <v>0</v>
      </c>
      <c r="SP14" s="78">
        <f t="shared" si="45"/>
        <v>0</v>
      </c>
      <c r="SQ14" s="78">
        <f t="shared" si="45"/>
        <v>0</v>
      </c>
      <c r="SR14" s="78">
        <f t="shared" si="45"/>
        <v>0</v>
      </c>
      <c r="SS14" s="78">
        <f t="shared" si="45"/>
        <v>0</v>
      </c>
      <c r="ST14" s="78">
        <f t="shared" si="45"/>
        <v>0</v>
      </c>
      <c r="SU14" s="78">
        <f t="shared" si="45"/>
        <v>0</v>
      </c>
      <c r="SV14" s="78">
        <f t="shared" ref="SV14:UF14" si="46">SUM(SV15:SV20)</f>
        <v>0</v>
      </c>
      <c r="SW14" s="78">
        <f t="shared" si="46"/>
        <v>0</v>
      </c>
      <c r="SX14" s="78">
        <f t="shared" si="46"/>
        <v>0</v>
      </c>
      <c r="SY14" s="78">
        <f t="shared" si="46"/>
        <v>0</v>
      </c>
      <c r="SZ14" s="78">
        <f t="shared" si="46"/>
        <v>0</v>
      </c>
      <c r="TA14" s="78">
        <f t="shared" si="46"/>
        <v>0</v>
      </c>
      <c r="TB14" s="78">
        <f t="shared" si="46"/>
        <v>0</v>
      </c>
      <c r="TC14" s="78">
        <f t="shared" si="46"/>
        <v>0</v>
      </c>
      <c r="TD14" s="78">
        <f t="shared" si="46"/>
        <v>0</v>
      </c>
      <c r="TE14" s="78">
        <f t="shared" si="46"/>
        <v>0</v>
      </c>
      <c r="TF14" s="78">
        <f t="shared" si="46"/>
        <v>0</v>
      </c>
      <c r="TG14" s="78">
        <f t="shared" si="46"/>
        <v>0</v>
      </c>
      <c r="TH14" s="78">
        <f t="shared" si="46"/>
        <v>0</v>
      </c>
      <c r="TI14" s="78">
        <f t="shared" si="46"/>
        <v>0</v>
      </c>
      <c r="TJ14" s="78">
        <f t="shared" si="46"/>
        <v>0</v>
      </c>
      <c r="TK14" s="78">
        <f t="shared" si="46"/>
        <v>0</v>
      </c>
      <c r="TL14" s="78">
        <f t="shared" si="46"/>
        <v>0</v>
      </c>
      <c r="TM14" s="78">
        <f t="shared" si="46"/>
        <v>0</v>
      </c>
      <c r="TN14" s="78">
        <f t="shared" si="46"/>
        <v>0</v>
      </c>
      <c r="TO14" s="78">
        <f t="shared" si="46"/>
        <v>0</v>
      </c>
      <c r="TP14" s="78">
        <f t="shared" si="46"/>
        <v>0</v>
      </c>
      <c r="TQ14" s="78">
        <f t="shared" si="46"/>
        <v>0</v>
      </c>
      <c r="TR14" s="78">
        <f t="shared" si="46"/>
        <v>0</v>
      </c>
      <c r="TS14" s="78">
        <f t="shared" si="46"/>
        <v>0</v>
      </c>
      <c r="TT14" s="78">
        <f t="shared" si="46"/>
        <v>0</v>
      </c>
      <c r="TU14" s="78">
        <f t="shared" si="46"/>
        <v>0</v>
      </c>
      <c r="TV14" s="78">
        <f t="shared" si="46"/>
        <v>0</v>
      </c>
      <c r="TW14" s="78">
        <f t="shared" si="46"/>
        <v>0</v>
      </c>
      <c r="TX14" s="78">
        <f t="shared" si="46"/>
        <v>0</v>
      </c>
      <c r="TY14" s="78">
        <f t="shared" si="46"/>
        <v>0</v>
      </c>
      <c r="TZ14" s="78">
        <f t="shared" si="46"/>
        <v>0</v>
      </c>
      <c r="UA14" s="78">
        <f t="shared" si="46"/>
        <v>0</v>
      </c>
      <c r="UB14" s="78">
        <f t="shared" si="46"/>
        <v>0</v>
      </c>
      <c r="UC14" s="78">
        <f t="shared" si="46"/>
        <v>0</v>
      </c>
      <c r="UD14" s="78">
        <f t="shared" si="46"/>
        <v>0</v>
      </c>
      <c r="UE14" s="78">
        <f t="shared" si="46"/>
        <v>0</v>
      </c>
      <c r="UF14" s="78">
        <f t="shared" si="46"/>
        <v>0</v>
      </c>
    </row>
    <row r="15" spans="1:552" ht="14.5" customHeight="1" outlineLevel="1" x14ac:dyDescent="0.35">
      <c r="A15" s="2" t="s">
        <v>518</v>
      </c>
      <c r="B15" s="5"/>
      <c r="C15" s="5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>
        <v>60.83</v>
      </c>
      <c r="AA15" s="154"/>
      <c r="AB15" s="154"/>
      <c r="AC15" s="154"/>
      <c r="AD15" s="154"/>
      <c r="AE15" s="154"/>
      <c r="AF15" s="154"/>
      <c r="AG15" s="154">
        <v>13.27</v>
      </c>
      <c r="AH15" s="106"/>
      <c r="AI15" s="81"/>
      <c r="AJ15" s="154"/>
      <c r="AK15" s="154"/>
      <c r="AL15" s="154"/>
      <c r="AM15" s="154"/>
      <c r="AN15" s="154">
        <v>6.83</v>
      </c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>
        <v>112.11</v>
      </c>
      <c r="BB15" s="154">
        <v>19.95</v>
      </c>
      <c r="BC15" s="154"/>
      <c r="BD15" s="154"/>
      <c r="BE15" s="154"/>
      <c r="BF15" s="154"/>
      <c r="BG15" s="154"/>
      <c r="BH15" s="154">
        <v>3028.66</v>
      </c>
      <c r="BI15" s="154"/>
      <c r="BJ15" s="154"/>
      <c r="BK15" s="154"/>
      <c r="BL15" s="154"/>
      <c r="BM15" s="82"/>
      <c r="BN15" s="83"/>
      <c r="BO15" s="154">
        <v>66.239999999999995</v>
      </c>
      <c r="BP15" s="154">
        <v>12.75</v>
      </c>
      <c r="BQ15" s="154"/>
      <c r="BR15" s="154"/>
      <c r="BS15" s="154"/>
      <c r="BT15" s="154"/>
      <c r="BU15" s="154"/>
      <c r="BV15" s="154"/>
      <c r="BW15" s="154">
        <v>10.8</v>
      </c>
      <c r="BX15" s="154"/>
      <c r="BY15" s="154"/>
      <c r="BZ15" s="154"/>
      <c r="CA15" s="154"/>
      <c r="CB15" s="154"/>
      <c r="CC15" s="154"/>
      <c r="CD15" s="154">
        <v>23.03</v>
      </c>
      <c r="CE15" s="154"/>
      <c r="CF15" s="154"/>
      <c r="CG15" s="154"/>
      <c r="CH15" s="154"/>
      <c r="CI15" s="154"/>
      <c r="CJ15" s="154">
        <v>1863.09</v>
      </c>
      <c r="CK15" s="154">
        <v>392.94</v>
      </c>
      <c r="CL15" s="154"/>
      <c r="CM15" s="154">
        <v>48.57</v>
      </c>
      <c r="CN15" s="154">
        <v>302.63</v>
      </c>
      <c r="CO15" s="154"/>
      <c r="CP15" s="154"/>
      <c r="CQ15" s="154">
        <v>1672.83</v>
      </c>
      <c r="CR15" s="154">
        <v>821.43</v>
      </c>
      <c r="CS15" s="154"/>
      <c r="CT15" s="154">
        <v>230.55</v>
      </c>
      <c r="CU15" s="154">
        <v>158.94</v>
      </c>
      <c r="CV15" s="154"/>
      <c r="CW15" s="154"/>
      <c r="CX15" s="154">
        <v>1277.93</v>
      </c>
      <c r="CY15" s="154">
        <v>666.07</v>
      </c>
      <c r="CZ15" s="154"/>
      <c r="DA15" s="154">
        <v>38.76</v>
      </c>
      <c r="DB15" s="154"/>
      <c r="DC15" s="154"/>
      <c r="DD15" s="154"/>
      <c r="DE15" s="154"/>
      <c r="DF15" s="154">
        <v>1232.46</v>
      </c>
      <c r="DG15" s="154"/>
      <c r="DH15" s="154">
        <v>181.5</v>
      </c>
      <c r="DI15" s="154">
        <v>1149.1500000000001</v>
      </c>
      <c r="DJ15" s="154"/>
      <c r="DK15" s="154"/>
      <c r="DL15" s="154">
        <v>1394.59</v>
      </c>
      <c r="DM15" s="154">
        <v>636.98</v>
      </c>
      <c r="DN15" s="154">
        <v>102.03</v>
      </c>
      <c r="DO15" s="154">
        <v>120.67</v>
      </c>
      <c r="DP15" s="154">
        <v>337</v>
      </c>
      <c r="DQ15" s="154"/>
      <c r="DR15" s="154"/>
      <c r="DS15" s="154">
        <v>1910.51</v>
      </c>
      <c r="DT15" s="154">
        <v>440.43</v>
      </c>
      <c r="DU15" s="154">
        <v>18.149999999999999</v>
      </c>
      <c r="DV15" s="154">
        <v>28.94</v>
      </c>
      <c r="DW15" s="154">
        <v>413.04</v>
      </c>
      <c r="DX15" s="154"/>
      <c r="DY15" s="154"/>
      <c r="DZ15" s="154">
        <v>1743.39</v>
      </c>
      <c r="EA15" s="154">
        <v>410.1</v>
      </c>
      <c r="EB15" s="154">
        <v>130.49</v>
      </c>
      <c r="EC15" s="154">
        <v>156.47999999999999</v>
      </c>
      <c r="ED15" s="154"/>
      <c r="EE15" s="154"/>
      <c r="EF15" s="154"/>
      <c r="EG15" s="154">
        <v>1123.8499999999999</v>
      </c>
      <c r="EH15" s="154">
        <v>546.29999999999995</v>
      </c>
      <c r="EI15" s="154">
        <v>63.75</v>
      </c>
      <c r="EJ15" s="154">
        <v>508.21</v>
      </c>
      <c r="EK15" s="154"/>
      <c r="EL15" s="154"/>
      <c r="EM15" s="154"/>
      <c r="EN15" s="154">
        <v>2803.78</v>
      </c>
      <c r="EO15" s="154">
        <v>203.08</v>
      </c>
      <c r="EP15" s="154"/>
      <c r="EQ15" s="154">
        <v>1151</v>
      </c>
      <c r="ER15" s="154"/>
      <c r="ES15" s="154"/>
      <c r="ET15" s="154"/>
      <c r="EU15" s="154">
        <v>1942.48</v>
      </c>
      <c r="EV15" s="154">
        <v>487.47</v>
      </c>
      <c r="EW15" s="154">
        <v>59.85</v>
      </c>
      <c r="EX15" s="154">
        <v>122.37</v>
      </c>
      <c r="EY15" s="154">
        <v>523.71</v>
      </c>
      <c r="EZ15" s="154"/>
      <c r="FA15" s="154"/>
      <c r="FB15" s="154">
        <v>2139.81</v>
      </c>
      <c r="FC15" s="154">
        <v>31.4</v>
      </c>
      <c r="FD15" s="154"/>
      <c r="FE15" s="154"/>
      <c r="FF15" s="154">
        <v>38.75</v>
      </c>
      <c r="FG15" s="154"/>
      <c r="FH15" s="154"/>
      <c r="FI15" s="154">
        <v>1679.78</v>
      </c>
      <c r="FJ15" s="154">
        <v>990.24</v>
      </c>
      <c r="FK15" s="154">
        <v>98.85</v>
      </c>
      <c r="FL15" s="154">
        <v>302.18</v>
      </c>
      <c r="FM15" s="154">
        <v>463.33</v>
      </c>
      <c r="FN15" s="154"/>
      <c r="FO15" s="154"/>
      <c r="FP15" s="154">
        <v>1723.46</v>
      </c>
      <c r="FQ15" s="154">
        <v>591.97</v>
      </c>
      <c r="FR15" s="154">
        <v>184.45</v>
      </c>
      <c r="FS15" s="154">
        <v>590.21</v>
      </c>
      <c r="FT15" s="154">
        <v>746.45</v>
      </c>
      <c r="FU15" s="154"/>
      <c r="FV15" s="154"/>
      <c r="FW15" s="154">
        <v>1576.11</v>
      </c>
      <c r="FX15" s="154">
        <v>228.46</v>
      </c>
      <c r="FY15" s="154"/>
      <c r="FZ15" s="154">
        <v>997.78</v>
      </c>
      <c r="GA15" s="154">
        <v>71.62</v>
      </c>
      <c r="GB15" s="154"/>
      <c r="GC15" s="154"/>
      <c r="GD15" s="154">
        <v>2183.7399999999998</v>
      </c>
      <c r="GE15" s="154">
        <v>938.32</v>
      </c>
      <c r="GF15" s="154"/>
      <c r="GG15" s="154">
        <v>295.61</v>
      </c>
      <c r="GH15" s="154">
        <v>489.28</v>
      </c>
      <c r="GI15" s="154"/>
      <c r="GJ15" s="154"/>
      <c r="GK15" s="154">
        <v>2284.77</v>
      </c>
      <c r="GL15" s="154">
        <v>1026.03</v>
      </c>
      <c r="GM15" s="154">
        <v>354.33</v>
      </c>
      <c r="GN15" s="154">
        <v>122.05</v>
      </c>
      <c r="GO15" s="154">
        <v>307.8</v>
      </c>
      <c r="GP15" s="154"/>
      <c r="GQ15" s="154"/>
      <c r="GR15" s="154">
        <v>2549.58</v>
      </c>
      <c r="GS15" s="154">
        <v>0</v>
      </c>
      <c r="GT15" s="154"/>
      <c r="GU15" s="154"/>
      <c r="GV15" s="154">
        <v>18.510000000000002</v>
      </c>
      <c r="GW15" s="154"/>
      <c r="GX15" s="154"/>
      <c r="GY15" s="154">
        <v>1369.21</v>
      </c>
      <c r="GZ15" s="154">
        <v>767.96</v>
      </c>
      <c r="HA15" s="154">
        <v>34.83</v>
      </c>
      <c r="HB15" s="154">
        <v>5.84</v>
      </c>
      <c r="HC15" s="154"/>
      <c r="HD15" s="154"/>
      <c r="HE15" s="154"/>
      <c r="HF15" s="154">
        <v>1177.55</v>
      </c>
      <c r="HG15" s="154">
        <v>345.35</v>
      </c>
      <c r="HH15" s="154">
        <v>52.92</v>
      </c>
      <c r="HI15" s="154"/>
      <c r="HJ15" s="154"/>
      <c r="HK15" s="154"/>
      <c r="HL15" s="154"/>
      <c r="HM15" s="154"/>
      <c r="HN15" s="154"/>
      <c r="HO15" s="154"/>
      <c r="HP15" s="154"/>
      <c r="HQ15" s="154"/>
      <c r="HR15" s="154"/>
      <c r="HS15" s="154"/>
      <c r="HT15" s="154"/>
      <c r="HU15" s="154"/>
      <c r="HV15" s="154"/>
      <c r="HW15" s="154"/>
      <c r="HX15" s="154"/>
      <c r="HY15" s="154"/>
      <c r="HZ15" s="154"/>
      <c r="IA15" s="154"/>
      <c r="IB15" s="154"/>
      <c r="IC15" s="154"/>
      <c r="ID15" s="154"/>
      <c r="IE15" s="154"/>
      <c r="IF15" s="154"/>
      <c r="IG15" s="154"/>
      <c r="IH15" s="154"/>
      <c r="II15" s="154"/>
      <c r="IJ15" s="154"/>
      <c r="IK15" s="154"/>
      <c r="IL15" s="154"/>
      <c r="IM15" s="154"/>
      <c r="IN15" s="154"/>
      <c r="IO15" s="154"/>
      <c r="IP15" s="154"/>
      <c r="IQ15" s="154"/>
      <c r="IR15" s="154"/>
      <c r="IS15" s="154"/>
      <c r="IT15" s="154"/>
      <c r="IU15" s="154"/>
      <c r="IV15" s="154"/>
      <c r="IW15" s="154"/>
      <c r="IX15" s="154"/>
      <c r="IY15" s="154"/>
      <c r="IZ15" s="154"/>
      <c r="JA15" s="154"/>
      <c r="JB15" s="154"/>
      <c r="JC15" s="154"/>
      <c r="JD15" s="154"/>
      <c r="JE15" s="154"/>
      <c r="JF15" s="154"/>
      <c r="JG15" s="154"/>
      <c r="JH15" s="154"/>
      <c r="JI15" s="154"/>
      <c r="JJ15" s="154"/>
      <c r="JK15" s="154"/>
      <c r="JL15" s="154"/>
      <c r="JM15" s="154"/>
      <c r="JN15" s="154"/>
      <c r="JO15" s="154"/>
      <c r="JP15" s="154"/>
      <c r="JQ15" s="154"/>
      <c r="JR15" s="154"/>
      <c r="JS15" s="154"/>
      <c r="JT15" s="154"/>
      <c r="JU15" s="154"/>
      <c r="JV15" s="154"/>
      <c r="JW15" s="154"/>
      <c r="JX15" s="154"/>
      <c r="JY15" s="154"/>
      <c r="JZ15" s="154"/>
      <c r="KA15" s="154"/>
      <c r="KB15" s="154"/>
      <c r="KC15" s="154"/>
      <c r="KD15" s="154"/>
      <c r="KE15" s="154"/>
      <c r="KF15" s="154"/>
      <c r="KG15" s="154"/>
      <c r="KH15" s="154"/>
      <c r="KI15" s="154"/>
      <c r="KJ15" s="154"/>
      <c r="KK15" s="154"/>
      <c r="KL15" s="154"/>
      <c r="KM15" s="154"/>
      <c r="KN15" s="154"/>
      <c r="KO15" s="154"/>
      <c r="KP15" s="154"/>
      <c r="KQ15" s="154"/>
      <c r="KR15" s="154"/>
      <c r="KS15" s="154"/>
      <c r="KT15" s="154"/>
      <c r="KU15" s="154"/>
      <c r="KV15" s="154"/>
      <c r="KW15" s="154"/>
      <c r="KX15" s="154"/>
      <c r="KY15" s="154"/>
      <c r="KZ15" s="154"/>
      <c r="LA15" s="154"/>
      <c r="LB15" s="154"/>
      <c r="LC15" s="154"/>
      <c r="LD15" s="154"/>
      <c r="LE15" s="154"/>
      <c r="LF15" s="154"/>
      <c r="LG15" s="154"/>
      <c r="LH15" s="154"/>
      <c r="LI15" s="154"/>
      <c r="LJ15" s="154"/>
      <c r="LK15" s="154"/>
      <c r="LL15" s="154"/>
      <c r="LM15" s="154"/>
      <c r="LN15" s="154"/>
      <c r="LO15" s="154"/>
      <c r="LP15" s="154"/>
      <c r="LQ15" s="154"/>
      <c r="LR15" s="154"/>
      <c r="LS15" s="154"/>
      <c r="LT15" s="154"/>
      <c r="LU15" s="154"/>
      <c r="LV15" s="154"/>
      <c r="LW15" s="154"/>
      <c r="LX15" s="154"/>
      <c r="LY15" s="154"/>
      <c r="LZ15" s="154"/>
      <c r="MA15" s="154"/>
      <c r="MB15" s="154"/>
      <c r="MC15" s="154"/>
      <c r="MD15" s="154"/>
      <c r="ME15" s="154"/>
      <c r="MF15" s="154"/>
      <c r="MG15" s="154"/>
      <c r="MH15" s="154"/>
      <c r="MI15" s="154"/>
      <c r="MJ15" s="154"/>
      <c r="MK15" s="154"/>
      <c r="ML15" s="154"/>
      <c r="MM15" s="154"/>
      <c r="MN15" s="154"/>
      <c r="MO15" s="154"/>
      <c r="MP15" s="154"/>
      <c r="MQ15" s="154"/>
      <c r="MR15" s="154"/>
      <c r="MS15" s="154"/>
      <c r="MT15" s="154"/>
      <c r="MU15" s="154"/>
      <c r="MV15" s="154"/>
      <c r="MW15" s="154"/>
      <c r="MX15" s="154"/>
      <c r="MY15" s="154"/>
      <c r="MZ15" s="154"/>
      <c r="NA15" s="154"/>
      <c r="NB15" s="154"/>
      <c r="NC15" s="154"/>
      <c r="ND15" s="154"/>
      <c r="NE15" s="154"/>
      <c r="NF15" s="154"/>
      <c r="NG15" s="154"/>
      <c r="NH15" s="154"/>
      <c r="NI15" s="154"/>
      <c r="NJ15" s="154"/>
      <c r="NK15" s="154"/>
      <c r="NL15" s="154"/>
      <c r="NM15" s="154"/>
      <c r="NN15" s="154"/>
      <c r="NO15" s="154"/>
      <c r="NP15" s="154"/>
      <c r="NQ15" s="154"/>
      <c r="NR15" s="154"/>
      <c r="NS15" s="154"/>
      <c r="NT15" s="154"/>
      <c r="NU15" s="154"/>
      <c r="NV15" s="154"/>
      <c r="NW15" s="154"/>
      <c r="NX15" s="154"/>
      <c r="NY15" s="154"/>
      <c r="NZ15" s="154"/>
      <c r="OA15" s="154"/>
      <c r="OB15" s="154"/>
      <c r="OC15" s="154"/>
      <c r="OD15" s="154"/>
      <c r="OE15" s="154"/>
      <c r="OF15" s="154"/>
      <c r="OG15" s="154"/>
      <c r="OH15" s="154"/>
      <c r="OI15" s="154"/>
      <c r="OJ15" s="154"/>
      <c r="OK15" s="154"/>
      <c r="OL15" s="154"/>
      <c r="OM15" s="154"/>
      <c r="ON15" s="154"/>
      <c r="OO15" s="154"/>
      <c r="OP15" s="154"/>
      <c r="OQ15" s="154"/>
      <c r="OR15" s="154"/>
      <c r="OS15" s="154"/>
      <c r="OT15" s="154"/>
      <c r="OU15" s="154"/>
      <c r="OV15" s="154"/>
      <c r="OW15" s="154"/>
      <c r="OX15" s="154"/>
      <c r="OY15" s="154"/>
      <c r="OZ15" s="154"/>
      <c r="PA15" s="154"/>
      <c r="PB15" s="154"/>
      <c r="PC15" s="154"/>
      <c r="PD15" s="154"/>
      <c r="PE15" s="154"/>
      <c r="PF15" s="154"/>
      <c r="PG15" s="154"/>
      <c r="PH15" s="154"/>
      <c r="PI15" s="154"/>
      <c r="PJ15" s="154"/>
      <c r="PK15" s="154"/>
      <c r="PL15" s="154"/>
      <c r="PM15" s="154"/>
      <c r="PN15" s="154"/>
      <c r="PO15" s="154"/>
      <c r="PP15" s="154"/>
      <c r="PQ15" s="154"/>
      <c r="PR15" s="154"/>
      <c r="PS15" s="154"/>
      <c r="PT15" s="154"/>
      <c r="PU15" s="154"/>
      <c r="PV15" s="154"/>
      <c r="PW15" s="154"/>
      <c r="PX15" s="154"/>
      <c r="PY15" s="154"/>
      <c r="PZ15" s="154"/>
      <c r="QA15" s="154"/>
      <c r="QB15" s="154"/>
      <c r="QC15" s="154"/>
      <c r="QD15" s="154"/>
      <c r="QE15" s="154"/>
      <c r="QF15" s="154"/>
      <c r="QG15" s="154"/>
      <c r="QH15" s="154"/>
      <c r="QI15" s="154"/>
      <c r="QJ15" s="154"/>
      <c r="QK15" s="154"/>
      <c r="QL15" s="154"/>
      <c r="QM15" s="154"/>
      <c r="QN15" s="154"/>
      <c r="QO15" s="154"/>
      <c r="QP15" s="154"/>
      <c r="QQ15" s="154"/>
      <c r="QR15" s="154"/>
      <c r="QS15" s="154"/>
      <c r="QT15" s="154"/>
      <c r="QU15" s="154"/>
      <c r="QV15" s="154"/>
      <c r="QW15" s="154"/>
      <c r="QX15" s="154"/>
      <c r="QY15" s="154"/>
      <c r="QZ15" s="154"/>
      <c r="RA15" s="154"/>
      <c r="RB15" s="154"/>
      <c r="RC15" s="154"/>
      <c r="RD15" s="154"/>
      <c r="RE15" s="154"/>
      <c r="RF15" s="154"/>
      <c r="RG15" s="154"/>
      <c r="RH15" s="154"/>
      <c r="RI15" s="154"/>
      <c r="RJ15" s="154"/>
      <c r="RK15" s="154"/>
      <c r="RL15" s="154"/>
      <c r="RM15" s="154"/>
      <c r="RN15" s="154"/>
      <c r="RO15" s="154"/>
      <c r="RP15" s="154"/>
      <c r="RQ15" s="154"/>
      <c r="RR15" s="154"/>
      <c r="RS15" s="154"/>
      <c r="RT15" s="154"/>
      <c r="RU15" s="154"/>
      <c r="RV15" s="154"/>
      <c r="RW15" s="154"/>
      <c r="RX15" s="154"/>
      <c r="RY15" s="154"/>
      <c r="RZ15" s="154"/>
      <c r="SA15" s="154"/>
      <c r="SB15" s="154"/>
      <c r="SC15" s="154"/>
      <c r="SD15" s="154"/>
      <c r="SE15" s="154"/>
      <c r="SF15" s="154"/>
      <c r="SG15" s="154"/>
      <c r="SH15" s="154"/>
      <c r="SI15" s="154"/>
      <c r="SJ15" s="154"/>
      <c r="SK15" s="154"/>
      <c r="SL15" s="154"/>
      <c r="SM15" s="154"/>
      <c r="SN15" s="154"/>
      <c r="SO15" s="154"/>
      <c r="SP15" s="154"/>
      <c r="SQ15" s="154"/>
      <c r="SR15" s="154"/>
      <c r="SS15" s="154"/>
      <c r="ST15" s="154"/>
      <c r="SU15" s="154"/>
      <c r="SV15" s="154"/>
      <c r="SW15" s="154"/>
      <c r="SX15" s="154"/>
      <c r="SY15" s="154"/>
      <c r="SZ15" s="154"/>
      <c r="TA15" s="154"/>
      <c r="TB15" s="154"/>
      <c r="TC15" s="154"/>
      <c r="TD15" s="154"/>
      <c r="TE15" s="154"/>
      <c r="TF15" s="154"/>
      <c r="TG15" s="154"/>
      <c r="TH15" s="154"/>
      <c r="TI15" s="154"/>
      <c r="TJ15" s="154"/>
      <c r="TK15" s="154"/>
      <c r="TL15" s="154"/>
      <c r="TM15" s="154"/>
      <c r="TN15" s="154"/>
      <c r="TO15" s="154"/>
      <c r="TP15" s="154"/>
      <c r="TQ15" s="154"/>
      <c r="TR15" s="154"/>
      <c r="TS15" s="154"/>
      <c r="TT15" s="154"/>
      <c r="TU15" s="154"/>
      <c r="TV15" s="154"/>
      <c r="TW15" s="154"/>
      <c r="TX15" s="154"/>
      <c r="TY15" s="154"/>
      <c r="TZ15" s="154"/>
      <c r="UA15" s="154"/>
      <c r="UB15" s="154"/>
      <c r="UC15" s="154"/>
      <c r="UD15" s="154"/>
      <c r="UE15" s="154"/>
      <c r="UF15" s="154"/>
    </row>
    <row r="16" spans="1:552" ht="14.5" customHeight="1" outlineLevel="1" x14ac:dyDescent="0.35">
      <c r="A16" s="2" t="s">
        <v>519</v>
      </c>
      <c r="B16" s="5"/>
      <c r="C16" s="5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>
        <v>2996.69</v>
      </c>
      <c r="Z16" s="154">
        <v>1708.16</v>
      </c>
      <c r="AA16" s="154">
        <v>311.41000000000003</v>
      </c>
      <c r="AB16" s="154">
        <v>1197.3699999999999</v>
      </c>
      <c r="AC16" s="154">
        <v>747.74</v>
      </c>
      <c r="AD16" s="154"/>
      <c r="AE16" s="154"/>
      <c r="AF16" s="154">
        <v>3079.92</v>
      </c>
      <c r="AG16" s="154"/>
      <c r="AH16" s="106">
        <v>227.17</v>
      </c>
      <c r="AI16" s="81">
        <v>1009.89</v>
      </c>
      <c r="AJ16" s="154">
        <v>672.65</v>
      </c>
      <c r="AK16" s="154"/>
      <c r="AL16" s="154"/>
      <c r="AM16" s="154">
        <v>4591.0600000000004</v>
      </c>
      <c r="AN16" s="154"/>
      <c r="AO16" s="154">
        <v>290.04000000000002</v>
      </c>
      <c r="AP16" s="154">
        <v>1447.92</v>
      </c>
      <c r="AQ16" s="154">
        <v>698.36</v>
      </c>
      <c r="AR16" s="154"/>
      <c r="AS16" s="154"/>
      <c r="AT16" s="154">
        <v>3114.76</v>
      </c>
      <c r="AU16" s="154"/>
      <c r="AV16" s="154">
        <v>307.16000000000003</v>
      </c>
      <c r="AW16" s="154">
        <v>327.68</v>
      </c>
      <c r="AX16" s="154">
        <v>992.03</v>
      </c>
      <c r="AY16" s="154"/>
      <c r="AZ16" s="154"/>
      <c r="BA16" s="154">
        <v>4023.5</v>
      </c>
      <c r="BB16" s="154"/>
      <c r="BC16" s="154">
        <v>1331.15</v>
      </c>
      <c r="BD16" s="154">
        <v>687.88</v>
      </c>
      <c r="BE16" s="154">
        <v>779.66</v>
      </c>
      <c r="BF16" s="154"/>
      <c r="BG16" s="154"/>
      <c r="BH16" s="154"/>
      <c r="BI16" s="154"/>
      <c r="BJ16" s="154">
        <v>72.260000000000005</v>
      </c>
      <c r="BK16" s="154">
        <v>469.85</v>
      </c>
      <c r="BL16" s="154">
        <v>691.88</v>
      </c>
      <c r="BM16" s="82"/>
      <c r="BN16" s="83"/>
      <c r="BO16" s="154">
        <v>4060.65</v>
      </c>
      <c r="BP16" s="154"/>
      <c r="BQ16" s="154">
        <v>258.56</v>
      </c>
      <c r="BR16" s="154">
        <v>565.73</v>
      </c>
      <c r="BS16" s="154">
        <v>750.65</v>
      </c>
      <c r="BT16" s="154"/>
      <c r="BU16" s="154"/>
      <c r="BV16" s="154">
        <v>4054.53</v>
      </c>
      <c r="BW16" s="154"/>
      <c r="BX16" s="154">
        <v>222.98</v>
      </c>
      <c r="BY16" s="154">
        <v>741.71</v>
      </c>
      <c r="BZ16" s="154">
        <v>1536.08</v>
      </c>
      <c r="CA16" s="154"/>
      <c r="CB16" s="154"/>
      <c r="CC16" s="154">
        <v>3779.76</v>
      </c>
      <c r="CD16" s="154"/>
      <c r="CE16" s="154">
        <v>180.3</v>
      </c>
      <c r="CF16" s="154">
        <v>1420.68</v>
      </c>
      <c r="CG16" s="154">
        <v>1253.06</v>
      </c>
      <c r="CH16" s="154"/>
      <c r="CI16" s="154"/>
      <c r="CJ16" s="154">
        <v>3340.23</v>
      </c>
      <c r="CK16" s="154">
        <v>97.96</v>
      </c>
      <c r="CL16" s="154">
        <v>179.66</v>
      </c>
      <c r="CM16" s="154">
        <v>1066.3399999999999</v>
      </c>
      <c r="CN16" s="154">
        <v>1323.94</v>
      </c>
      <c r="CO16" s="154"/>
      <c r="CP16" s="154"/>
      <c r="CQ16" s="154">
        <v>3636.57</v>
      </c>
      <c r="CR16" s="154">
        <v>261.20999999999998</v>
      </c>
      <c r="CS16" s="154">
        <v>430.36</v>
      </c>
      <c r="CT16" s="154">
        <v>896.52</v>
      </c>
      <c r="CU16" s="154">
        <v>784.06</v>
      </c>
      <c r="CV16" s="154"/>
      <c r="CW16" s="154"/>
      <c r="CX16" s="154">
        <v>5079.17</v>
      </c>
      <c r="CY16" s="154">
        <v>98</v>
      </c>
      <c r="CZ16" s="154">
        <v>251.68</v>
      </c>
      <c r="DA16" s="154">
        <v>570.59</v>
      </c>
      <c r="DB16" s="154">
        <v>890.95</v>
      </c>
      <c r="DC16" s="154"/>
      <c r="DD16" s="154"/>
      <c r="DE16" s="154">
        <v>3798.27</v>
      </c>
      <c r="DF16" s="154">
        <v>83.99</v>
      </c>
      <c r="DG16" s="154">
        <v>211.5</v>
      </c>
      <c r="DH16" s="154">
        <v>503.87</v>
      </c>
      <c r="DI16" s="154">
        <v>926.56</v>
      </c>
      <c r="DJ16" s="154"/>
      <c r="DK16" s="154"/>
      <c r="DL16" s="154">
        <v>3489.54</v>
      </c>
      <c r="DM16" s="154"/>
      <c r="DN16" s="154">
        <v>1015.621</v>
      </c>
      <c r="DO16" s="154">
        <v>872.46</v>
      </c>
      <c r="DP16" s="154">
        <v>401.12</v>
      </c>
      <c r="DQ16" s="154"/>
      <c r="DR16" s="154"/>
      <c r="DS16" s="154">
        <v>3746.4</v>
      </c>
      <c r="DT16" s="154">
        <v>186.85</v>
      </c>
      <c r="DU16" s="154">
        <v>331.6</v>
      </c>
      <c r="DV16" s="154">
        <v>734.86</v>
      </c>
      <c r="DW16" s="154">
        <v>412.67</v>
      </c>
      <c r="DX16" s="154"/>
      <c r="DY16" s="154"/>
      <c r="DZ16" s="154">
        <v>5941.67</v>
      </c>
      <c r="EA16" s="154">
        <v>82.37</v>
      </c>
      <c r="EB16" s="154">
        <v>833.86</v>
      </c>
      <c r="EC16" s="154">
        <v>893.23</v>
      </c>
      <c r="ED16" s="154">
        <v>906.92</v>
      </c>
      <c r="EE16" s="154"/>
      <c r="EF16" s="154"/>
      <c r="EG16" s="154">
        <v>5322.04</v>
      </c>
      <c r="EH16" s="154">
        <v>113.35</v>
      </c>
      <c r="EI16" s="154">
        <v>424.04</v>
      </c>
      <c r="EJ16" s="154">
        <v>919.97</v>
      </c>
      <c r="EK16" s="154"/>
      <c r="EL16" s="154"/>
      <c r="EM16" s="154"/>
      <c r="EN16" s="154">
        <v>4531.38</v>
      </c>
      <c r="EO16" s="154">
        <v>135.37</v>
      </c>
      <c r="EP16" s="154"/>
      <c r="EQ16" s="154">
        <v>2090.94</v>
      </c>
      <c r="ER16" s="154">
        <v>742.15</v>
      </c>
      <c r="ES16" s="154"/>
      <c r="ET16" s="154"/>
      <c r="EU16" s="154">
        <v>3494.05</v>
      </c>
      <c r="EV16" s="154">
        <v>198.22</v>
      </c>
      <c r="EW16" s="154">
        <v>863.82</v>
      </c>
      <c r="EX16" s="154">
        <v>506.02</v>
      </c>
      <c r="EY16" s="154">
        <v>399.92</v>
      </c>
      <c r="EZ16" s="154"/>
      <c r="FA16" s="154"/>
      <c r="FB16" s="154">
        <v>6199.55</v>
      </c>
      <c r="FC16" s="154">
        <v>155.77000000000001</v>
      </c>
      <c r="FD16" s="154">
        <v>327.08999999999997</v>
      </c>
      <c r="FE16" s="154">
        <v>668.92</v>
      </c>
      <c r="FF16" s="154">
        <v>1830.65</v>
      </c>
      <c r="FG16" s="154"/>
      <c r="FH16" s="154"/>
      <c r="FI16" s="154">
        <v>5147.17</v>
      </c>
      <c r="FJ16" s="154">
        <v>110.13</v>
      </c>
      <c r="FK16" s="154">
        <v>195.01</v>
      </c>
      <c r="FL16" s="154">
        <v>538.63</v>
      </c>
      <c r="FM16" s="154">
        <v>1322.34</v>
      </c>
      <c r="FN16" s="154"/>
      <c r="FO16" s="154"/>
      <c r="FP16" s="154">
        <v>4732.83</v>
      </c>
      <c r="FQ16" s="154"/>
      <c r="FR16" s="154">
        <v>367.31</v>
      </c>
      <c r="FS16" s="154">
        <v>703.72</v>
      </c>
      <c r="FT16" s="154">
        <v>1115.03</v>
      </c>
      <c r="FU16" s="154"/>
      <c r="FV16" s="154"/>
      <c r="FW16" s="154">
        <v>4685.38</v>
      </c>
      <c r="FX16" s="154">
        <v>323.45</v>
      </c>
      <c r="FY16" s="154"/>
      <c r="FZ16" s="154"/>
      <c r="GA16" s="154">
        <v>677.49</v>
      </c>
      <c r="GB16" s="154"/>
      <c r="GC16" s="154"/>
      <c r="GD16" s="154">
        <v>3443.67</v>
      </c>
      <c r="GE16" s="154">
        <v>653.66999999999996</v>
      </c>
      <c r="GF16" s="154"/>
      <c r="GG16" s="154"/>
      <c r="GH16" s="154">
        <v>564.89</v>
      </c>
      <c r="GI16" s="154"/>
      <c r="GJ16" s="154"/>
      <c r="GK16" s="154">
        <v>4520.38</v>
      </c>
      <c r="GL16" s="154">
        <v>258.05</v>
      </c>
      <c r="GM16" s="154"/>
      <c r="GN16" s="154">
        <v>638.24</v>
      </c>
      <c r="GO16" s="154">
        <v>771.86</v>
      </c>
      <c r="GP16" s="154"/>
      <c r="GQ16" s="154"/>
      <c r="GR16" s="154">
        <v>3341.89</v>
      </c>
      <c r="GS16" s="154">
        <v>76.13</v>
      </c>
      <c r="GT16" s="154">
        <v>338.23</v>
      </c>
      <c r="GU16" s="154">
        <v>1030.8599999999999</v>
      </c>
      <c r="GV16" s="154">
        <v>1037.1500000000001</v>
      </c>
      <c r="GW16" s="154"/>
      <c r="GX16" s="154"/>
      <c r="GY16" s="154">
        <v>4018.66</v>
      </c>
      <c r="GZ16" s="154">
        <v>463.52</v>
      </c>
      <c r="HA16" s="154">
        <v>235.1</v>
      </c>
      <c r="HB16" s="154">
        <v>716</v>
      </c>
      <c r="HC16" s="154">
        <v>761.18</v>
      </c>
      <c r="HD16" s="154"/>
      <c r="HE16" s="154"/>
      <c r="HF16" s="154">
        <v>3611.22</v>
      </c>
      <c r="HG16" s="154">
        <v>165.02</v>
      </c>
      <c r="HH16" s="154">
        <v>304.38</v>
      </c>
      <c r="HI16" s="154">
        <v>369.86</v>
      </c>
      <c r="HJ16" s="154">
        <v>710.66</v>
      </c>
      <c r="HK16" s="154"/>
      <c r="HL16" s="154"/>
      <c r="HM16" s="154"/>
      <c r="HN16" s="154"/>
      <c r="HO16" s="154"/>
      <c r="HP16" s="154"/>
      <c r="HQ16" s="154"/>
      <c r="HR16" s="154"/>
      <c r="HS16" s="154"/>
      <c r="HT16" s="154"/>
      <c r="HU16" s="154"/>
      <c r="HV16" s="154"/>
      <c r="HW16" s="154"/>
      <c r="HX16" s="154"/>
      <c r="HY16" s="154"/>
      <c r="HZ16" s="154"/>
      <c r="IA16" s="154"/>
      <c r="IB16" s="154"/>
      <c r="IC16" s="154"/>
      <c r="ID16" s="154"/>
      <c r="IE16" s="154"/>
      <c r="IF16" s="154"/>
      <c r="IG16" s="154"/>
      <c r="IH16" s="154"/>
      <c r="II16" s="154"/>
      <c r="IJ16" s="154"/>
      <c r="IK16" s="154"/>
      <c r="IL16" s="154"/>
      <c r="IM16" s="154"/>
      <c r="IN16" s="154"/>
      <c r="IO16" s="154"/>
      <c r="IP16" s="154"/>
      <c r="IQ16" s="154"/>
      <c r="IR16" s="154"/>
      <c r="IS16" s="154"/>
      <c r="IT16" s="154"/>
      <c r="IU16" s="154"/>
      <c r="IV16" s="154"/>
      <c r="IW16" s="154"/>
      <c r="IX16" s="154"/>
      <c r="IY16" s="154"/>
      <c r="IZ16" s="154"/>
      <c r="JA16" s="154"/>
      <c r="JB16" s="154"/>
      <c r="JC16" s="154"/>
      <c r="JD16" s="154"/>
      <c r="JE16" s="154"/>
      <c r="JF16" s="154"/>
      <c r="JG16" s="154"/>
      <c r="JH16" s="154"/>
      <c r="JI16" s="154"/>
      <c r="JJ16" s="154"/>
      <c r="JK16" s="154"/>
      <c r="JL16" s="154"/>
      <c r="JM16" s="154"/>
      <c r="JN16" s="154"/>
      <c r="JO16" s="154"/>
      <c r="JP16" s="154"/>
      <c r="JQ16" s="154"/>
      <c r="JR16" s="154"/>
      <c r="JS16" s="154"/>
      <c r="JT16" s="154"/>
      <c r="JU16" s="154"/>
      <c r="JV16" s="154"/>
      <c r="JW16" s="154"/>
      <c r="JX16" s="154"/>
      <c r="JY16" s="154"/>
      <c r="JZ16" s="154"/>
      <c r="KA16" s="154"/>
      <c r="KB16" s="154"/>
      <c r="KC16" s="154"/>
      <c r="KD16" s="154"/>
      <c r="KE16" s="154"/>
      <c r="KF16" s="154"/>
      <c r="KG16" s="154"/>
      <c r="KH16" s="154"/>
      <c r="KI16" s="154"/>
      <c r="KJ16" s="154"/>
      <c r="KK16" s="154"/>
      <c r="KL16" s="154"/>
      <c r="KM16" s="154"/>
      <c r="KN16" s="154"/>
      <c r="KO16" s="154"/>
      <c r="KP16" s="154"/>
      <c r="KQ16" s="154"/>
      <c r="KR16" s="154"/>
      <c r="KS16" s="154"/>
      <c r="KT16" s="154"/>
      <c r="KU16" s="154"/>
      <c r="KV16" s="154"/>
      <c r="KW16" s="154"/>
      <c r="KX16" s="154"/>
      <c r="KY16" s="154"/>
      <c r="KZ16" s="154"/>
      <c r="LA16" s="154"/>
      <c r="LB16" s="154"/>
      <c r="LC16" s="154"/>
      <c r="LD16" s="154"/>
      <c r="LE16" s="154"/>
      <c r="LF16" s="154"/>
      <c r="LG16" s="154"/>
      <c r="LH16" s="154"/>
      <c r="LI16" s="154"/>
      <c r="LJ16" s="154"/>
      <c r="LK16" s="154"/>
      <c r="LL16" s="154"/>
      <c r="LM16" s="154"/>
      <c r="LN16" s="154"/>
      <c r="LO16" s="154"/>
      <c r="LP16" s="154"/>
      <c r="LQ16" s="154"/>
      <c r="LR16" s="154"/>
      <c r="LS16" s="154"/>
      <c r="LT16" s="154"/>
      <c r="LU16" s="154"/>
      <c r="LV16" s="154"/>
      <c r="LW16" s="154"/>
      <c r="LX16" s="154"/>
      <c r="LY16" s="154"/>
      <c r="LZ16" s="154"/>
      <c r="MA16" s="154"/>
      <c r="MB16" s="154"/>
      <c r="MC16" s="154"/>
      <c r="MD16" s="154"/>
      <c r="ME16" s="154"/>
      <c r="MF16" s="154"/>
      <c r="MG16" s="154"/>
      <c r="MH16" s="154"/>
      <c r="MI16" s="154"/>
      <c r="MJ16" s="154"/>
      <c r="MK16" s="154"/>
      <c r="ML16" s="154"/>
      <c r="MM16" s="154"/>
      <c r="MN16" s="154"/>
      <c r="MO16" s="154"/>
      <c r="MP16" s="154"/>
      <c r="MQ16" s="154"/>
      <c r="MR16" s="154"/>
      <c r="MS16" s="154"/>
      <c r="MT16" s="154"/>
      <c r="MU16" s="154"/>
      <c r="MV16" s="154"/>
      <c r="MW16" s="154"/>
      <c r="MX16" s="154"/>
      <c r="MY16" s="154"/>
      <c r="MZ16" s="154"/>
      <c r="NA16" s="154"/>
      <c r="NB16" s="154"/>
      <c r="NC16" s="154"/>
      <c r="ND16" s="154"/>
      <c r="NE16" s="154"/>
      <c r="NF16" s="154"/>
      <c r="NG16" s="154"/>
      <c r="NH16" s="154"/>
      <c r="NI16" s="154"/>
      <c r="NJ16" s="154"/>
      <c r="NK16" s="154"/>
      <c r="NL16" s="154"/>
      <c r="NM16" s="154"/>
      <c r="NN16" s="154"/>
      <c r="NO16" s="154"/>
      <c r="NP16" s="154"/>
      <c r="NQ16" s="154"/>
      <c r="NR16" s="154"/>
      <c r="NS16" s="154"/>
      <c r="NT16" s="154"/>
      <c r="NU16" s="154"/>
      <c r="NV16" s="154"/>
      <c r="NW16" s="154"/>
      <c r="NX16" s="154"/>
      <c r="NY16" s="154"/>
      <c r="NZ16" s="154"/>
      <c r="OA16" s="154"/>
      <c r="OB16" s="154"/>
      <c r="OC16" s="154"/>
      <c r="OD16" s="154"/>
      <c r="OE16" s="154"/>
      <c r="OF16" s="154"/>
      <c r="OG16" s="154"/>
      <c r="OH16" s="154"/>
      <c r="OI16" s="154"/>
      <c r="OJ16" s="154"/>
      <c r="OK16" s="154"/>
      <c r="OL16" s="154"/>
      <c r="OM16" s="154"/>
      <c r="ON16" s="154"/>
      <c r="OO16" s="154"/>
      <c r="OP16" s="154"/>
      <c r="OQ16" s="154"/>
      <c r="OR16" s="154"/>
      <c r="OS16" s="154"/>
      <c r="OT16" s="154"/>
      <c r="OU16" s="154"/>
      <c r="OV16" s="154"/>
      <c r="OW16" s="154"/>
      <c r="OX16" s="154"/>
      <c r="OY16" s="154"/>
      <c r="OZ16" s="154"/>
      <c r="PA16" s="154"/>
      <c r="PB16" s="154"/>
      <c r="PC16" s="154"/>
      <c r="PD16" s="154"/>
      <c r="PE16" s="154"/>
      <c r="PF16" s="154"/>
      <c r="PG16" s="154"/>
      <c r="PH16" s="154"/>
      <c r="PI16" s="154"/>
      <c r="PJ16" s="154"/>
      <c r="PK16" s="154"/>
      <c r="PL16" s="154"/>
      <c r="PM16" s="154"/>
      <c r="PN16" s="154"/>
      <c r="PO16" s="154"/>
      <c r="PP16" s="154"/>
      <c r="PQ16" s="154"/>
      <c r="PR16" s="154"/>
      <c r="PS16" s="154"/>
      <c r="PT16" s="154"/>
      <c r="PU16" s="154"/>
      <c r="PV16" s="154"/>
      <c r="PW16" s="154"/>
      <c r="PX16" s="154"/>
      <c r="PY16" s="154"/>
      <c r="PZ16" s="154"/>
      <c r="QA16" s="154"/>
      <c r="QB16" s="154"/>
      <c r="QC16" s="154"/>
      <c r="QD16" s="154"/>
      <c r="QE16" s="154"/>
      <c r="QF16" s="154"/>
      <c r="QG16" s="154"/>
      <c r="QH16" s="154"/>
      <c r="QI16" s="154"/>
      <c r="QJ16" s="154"/>
      <c r="QK16" s="154"/>
      <c r="QL16" s="154"/>
      <c r="QM16" s="154"/>
      <c r="QN16" s="154"/>
      <c r="QO16" s="154"/>
      <c r="QP16" s="154"/>
      <c r="QQ16" s="154"/>
      <c r="QR16" s="154"/>
      <c r="QS16" s="154"/>
      <c r="QT16" s="154"/>
      <c r="QU16" s="154"/>
      <c r="QV16" s="154"/>
      <c r="QW16" s="154"/>
      <c r="QX16" s="154"/>
      <c r="QY16" s="154"/>
      <c r="QZ16" s="154"/>
      <c r="RA16" s="154"/>
      <c r="RB16" s="154"/>
      <c r="RC16" s="154"/>
      <c r="RD16" s="154"/>
      <c r="RE16" s="154"/>
      <c r="RF16" s="154"/>
      <c r="RG16" s="154"/>
      <c r="RH16" s="154"/>
      <c r="RI16" s="154"/>
      <c r="RJ16" s="154"/>
      <c r="RK16" s="154"/>
      <c r="RL16" s="154"/>
      <c r="RM16" s="154"/>
      <c r="RN16" s="154"/>
      <c r="RO16" s="154"/>
      <c r="RP16" s="154"/>
      <c r="RQ16" s="154"/>
      <c r="RR16" s="154"/>
      <c r="RS16" s="154"/>
      <c r="RT16" s="154"/>
      <c r="RU16" s="154"/>
      <c r="RV16" s="154"/>
      <c r="RW16" s="154"/>
      <c r="RX16" s="154"/>
      <c r="RY16" s="154"/>
      <c r="RZ16" s="154"/>
      <c r="SA16" s="154"/>
      <c r="SB16" s="154"/>
      <c r="SC16" s="154"/>
      <c r="SD16" s="154"/>
      <c r="SE16" s="154"/>
      <c r="SF16" s="154"/>
      <c r="SG16" s="154"/>
      <c r="SH16" s="154"/>
      <c r="SI16" s="154"/>
      <c r="SJ16" s="154"/>
      <c r="SK16" s="154"/>
      <c r="SL16" s="154"/>
      <c r="SM16" s="154"/>
      <c r="SN16" s="154"/>
      <c r="SO16" s="154"/>
      <c r="SP16" s="154"/>
      <c r="SQ16" s="154"/>
      <c r="SR16" s="154"/>
      <c r="SS16" s="154"/>
      <c r="ST16" s="154"/>
      <c r="SU16" s="154"/>
      <c r="SV16" s="154"/>
      <c r="SW16" s="154"/>
      <c r="SX16" s="154"/>
      <c r="SY16" s="154"/>
      <c r="SZ16" s="154"/>
      <c r="TA16" s="154"/>
      <c r="TB16" s="154"/>
      <c r="TC16" s="154"/>
      <c r="TD16" s="154"/>
      <c r="TE16" s="154"/>
      <c r="TF16" s="154"/>
      <c r="TG16" s="154"/>
      <c r="TH16" s="154"/>
      <c r="TI16" s="154"/>
      <c r="TJ16" s="154"/>
      <c r="TK16" s="154"/>
      <c r="TL16" s="154"/>
      <c r="TM16" s="154"/>
      <c r="TN16" s="154"/>
      <c r="TO16" s="154"/>
      <c r="TP16" s="154"/>
      <c r="TQ16" s="154"/>
      <c r="TR16" s="154"/>
      <c r="TS16" s="154"/>
      <c r="TT16" s="154"/>
      <c r="TU16" s="154"/>
      <c r="TV16" s="154"/>
      <c r="TW16" s="154"/>
      <c r="TX16" s="154"/>
      <c r="TY16" s="154"/>
      <c r="TZ16" s="154"/>
      <c r="UA16" s="154"/>
      <c r="UB16" s="154"/>
      <c r="UC16" s="154"/>
      <c r="UD16" s="154"/>
      <c r="UE16" s="154"/>
      <c r="UF16" s="154"/>
    </row>
    <row r="17" spans="1:552" ht="14.5" customHeight="1" outlineLevel="1" x14ac:dyDescent="0.35">
      <c r="A17" s="2" t="s">
        <v>520</v>
      </c>
      <c r="B17" s="5"/>
      <c r="C17" s="5"/>
      <c r="D17" s="154"/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06">
        <v>2989.02</v>
      </c>
      <c r="AI17" s="81">
        <v>270.77</v>
      </c>
      <c r="AJ17" s="154"/>
      <c r="AK17" s="154"/>
      <c r="AL17" s="154"/>
      <c r="AM17" s="154"/>
      <c r="AN17" s="154">
        <v>300</v>
      </c>
      <c r="AO17" s="154">
        <v>2704.65</v>
      </c>
      <c r="AP17" s="154">
        <v>15.27</v>
      </c>
      <c r="AQ17" s="154">
        <v>203.76</v>
      </c>
      <c r="AR17" s="154"/>
      <c r="AS17" s="154"/>
      <c r="AT17" s="154">
        <v>13</v>
      </c>
      <c r="AU17" s="154">
        <v>2861.98</v>
      </c>
      <c r="AV17" s="154">
        <v>89.96</v>
      </c>
      <c r="AW17" s="154">
        <v>173.7</v>
      </c>
      <c r="AX17" s="154">
        <v>559.32000000000005</v>
      </c>
      <c r="AY17" s="154"/>
      <c r="AZ17" s="154"/>
      <c r="BA17" s="154"/>
      <c r="BB17" s="154">
        <v>1886.55</v>
      </c>
      <c r="BC17" s="154"/>
      <c r="BD17" s="154">
        <v>910</v>
      </c>
      <c r="BE17" s="154"/>
      <c r="BF17" s="154"/>
      <c r="BG17" s="154"/>
      <c r="BH17" s="154"/>
      <c r="BI17" s="154">
        <v>254</v>
      </c>
      <c r="BJ17" s="154">
        <v>354.31</v>
      </c>
      <c r="BK17" s="154"/>
      <c r="BL17" s="154"/>
      <c r="BM17" s="82"/>
      <c r="BN17" s="83"/>
      <c r="BO17" s="154"/>
      <c r="BP17" s="154">
        <v>458</v>
      </c>
      <c r="BQ17" s="154"/>
      <c r="BR17" s="154">
        <v>2425</v>
      </c>
      <c r="BS17" s="154">
        <v>253</v>
      </c>
      <c r="BT17" s="154"/>
      <c r="BU17" s="154"/>
      <c r="BV17" s="154"/>
      <c r="BW17" s="154">
        <v>2719</v>
      </c>
      <c r="BX17" s="154"/>
      <c r="BY17" s="154">
        <v>273.51</v>
      </c>
      <c r="BZ17" s="154"/>
      <c r="CA17" s="154"/>
      <c r="CB17" s="154"/>
      <c r="CC17" s="154"/>
      <c r="CD17" s="154">
        <v>3036</v>
      </c>
      <c r="CE17" s="154">
        <v>6.75</v>
      </c>
      <c r="CF17" s="154"/>
      <c r="CG17" s="154"/>
      <c r="CH17" s="154"/>
      <c r="CI17" s="154"/>
      <c r="CJ17" s="154"/>
      <c r="CK17" s="154">
        <v>548.4</v>
      </c>
      <c r="CL17" s="154">
        <v>4003</v>
      </c>
      <c r="CM17" s="154"/>
      <c r="CN17" s="154"/>
      <c r="CO17" s="154"/>
      <c r="CP17" s="154"/>
      <c r="CQ17" s="154"/>
      <c r="CR17" s="154"/>
      <c r="CS17" s="154">
        <v>3353.98</v>
      </c>
      <c r="CT17" s="154"/>
      <c r="CU17" s="154">
        <v>1.5</v>
      </c>
      <c r="CV17" s="154">
        <v>317</v>
      </c>
      <c r="CW17" s="154">
        <v>406</v>
      </c>
      <c r="CX17" s="154"/>
      <c r="CY17" s="154">
        <v>3912.62</v>
      </c>
      <c r="CZ17" s="154"/>
      <c r="DA17" s="154">
        <v>369.47</v>
      </c>
      <c r="DB17" s="154"/>
      <c r="DC17" s="154"/>
      <c r="DD17" s="154"/>
      <c r="DE17" s="154"/>
      <c r="DF17" s="154"/>
      <c r="DG17" s="154">
        <v>2649.31</v>
      </c>
      <c r="DH17" s="154">
        <v>405.12</v>
      </c>
      <c r="DI17" s="154"/>
      <c r="DJ17" s="154"/>
      <c r="DK17" s="154"/>
      <c r="DL17" s="154"/>
      <c r="DM17" s="154">
        <v>2394.56</v>
      </c>
      <c r="DN17" s="154"/>
      <c r="DO17" s="154"/>
      <c r="DP17" s="154"/>
      <c r="DQ17" s="154"/>
      <c r="DR17" s="154"/>
      <c r="DS17" s="154"/>
      <c r="DT17" s="154"/>
      <c r="DU17" s="154"/>
      <c r="DV17" s="154">
        <v>4164.41</v>
      </c>
      <c r="DW17" s="154"/>
      <c r="DX17" s="154"/>
      <c r="DY17" s="154"/>
      <c r="DZ17" s="154"/>
      <c r="EA17" s="154"/>
      <c r="EB17" s="154">
        <v>1520.55</v>
      </c>
      <c r="EC17" s="154"/>
      <c r="ED17" s="154">
        <v>983.42</v>
      </c>
      <c r="EE17" s="154"/>
      <c r="EF17" s="154"/>
      <c r="EG17" s="154">
        <v>27.25</v>
      </c>
      <c r="EH17" s="154"/>
      <c r="EI17" s="154"/>
      <c r="EJ17" s="154">
        <v>2949.32</v>
      </c>
      <c r="EK17" s="154"/>
      <c r="EL17" s="154"/>
      <c r="EM17" s="154"/>
      <c r="EN17" s="154"/>
      <c r="EO17" s="154">
        <v>3391.74</v>
      </c>
      <c r="EP17" s="154"/>
      <c r="EQ17" s="154"/>
      <c r="ER17" s="154"/>
      <c r="ES17" s="154"/>
      <c r="ET17" s="154"/>
      <c r="EU17" s="154"/>
      <c r="EV17" s="154"/>
      <c r="EW17" s="154">
        <v>4110.7700000000004</v>
      </c>
      <c r="EX17" s="154"/>
      <c r="EY17" s="154">
        <v>558.95000000000005</v>
      </c>
      <c r="EZ17" s="154"/>
      <c r="FA17" s="154"/>
      <c r="FB17" s="154"/>
      <c r="FC17" s="154"/>
      <c r="FD17" s="154"/>
      <c r="FE17" s="154">
        <v>3703.46</v>
      </c>
      <c r="FF17" s="154"/>
      <c r="FG17" s="154"/>
      <c r="FH17" s="154"/>
      <c r="FI17" s="154"/>
      <c r="FJ17" s="154"/>
      <c r="FK17" s="154">
        <v>4810.59</v>
      </c>
      <c r="FL17" s="154"/>
      <c r="FM17" s="154"/>
      <c r="FN17" s="154"/>
      <c r="FO17" s="154"/>
      <c r="FP17" s="154"/>
      <c r="FQ17" s="154">
        <v>3260.14</v>
      </c>
      <c r="FR17" s="154"/>
      <c r="FS17" s="154"/>
      <c r="FT17" s="154">
        <v>1660.56</v>
      </c>
      <c r="FU17" s="154"/>
      <c r="FV17" s="154"/>
      <c r="FW17" s="154"/>
      <c r="FX17" s="154"/>
      <c r="FY17" s="154"/>
      <c r="FZ17" s="154">
        <v>3069.89</v>
      </c>
      <c r="GA17" s="154"/>
      <c r="GB17" s="154"/>
      <c r="GC17" s="154"/>
      <c r="GD17" s="154"/>
      <c r="GE17" s="154"/>
      <c r="GF17" s="154"/>
      <c r="GG17" s="154"/>
      <c r="GH17" s="154"/>
      <c r="GI17" s="154"/>
      <c r="GJ17" s="154"/>
      <c r="GK17" s="154"/>
      <c r="GL17" s="154"/>
      <c r="GM17" s="154"/>
      <c r="GN17" s="154"/>
      <c r="GO17" s="154">
        <v>5000</v>
      </c>
      <c r="GP17" s="154"/>
      <c r="GQ17" s="154"/>
      <c r="GR17" s="154">
        <v>4996.0600000000004</v>
      </c>
      <c r="GS17" s="154"/>
      <c r="GT17" s="154"/>
      <c r="GU17" s="154"/>
      <c r="GV17" s="154"/>
      <c r="GW17" s="154"/>
      <c r="GX17" s="154"/>
      <c r="GY17" s="154"/>
      <c r="GZ17" s="154">
        <v>4188.42</v>
      </c>
      <c r="HA17" s="154"/>
      <c r="HB17" s="154"/>
      <c r="HC17" s="154"/>
      <c r="HD17" s="154"/>
      <c r="HE17" s="154"/>
      <c r="HF17" s="154">
        <v>10</v>
      </c>
      <c r="HG17" s="154"/>
      <c r="HH17" s="154">
        <v>4149.2299999999996</v>
      </c>
      <c r="HI17" s="154"/>
      <c r="HJ17" s="154">
        <v>972.57</v>
      </c>
      <c r="HK17" s="154"/>
      <c r="HL17" s="154"/>
      <c r="HM17" s="154"/>
      <c r="HN17" s="154"/>
      <c r="HO17" s="154"/>
      <c r="HP17" s="154"/>
      <c r="HQ17" s="154"/>
      <c r="HR17" s="154"/>
      <c r="HS17" s="154"/>
      <c r="HT17" s="154"/>
      <c r="HU17" s="154"/>
      <c r="HV17" s="154"/>
      <c r="HW17" s="154"/>
      <c r="HX17" s="154"/>
      <c r="HY17" s="154"/>
      <c r="HZ17" s="154"/>
      <c r="IA17" s="154"/>
      <c r="IB17" s="154"/>
      <c r="IC17" s="154"/>
      <c r="ID17" s="154"/>
      <c r="IE17" s="154"/>
      <c r="IF17" s="154"/>
      <c r="IG17" s="154"/>
      <c r="IH17" s="154"/>
      <c r="II17" s="154"/>
      <c r="IJ17" s="154"/>
      <c r="IK17" s="154"/>
      <c r="IL17" s="154"/>
      <c r="IM17" s="154"/>
      <c r="IN17" s="154"/>
      <c r="IO17" s="154"/>
      <c r="IP17" s="154"/>
      <c r="IQ17" s="154"/>
      <c r="IR17" s="154"/>
      <c r="IS17" s="154"/>
      <c r="IT17" s="154"/>
      <c r="IU17" s="154"/>
      <c r="IV17" s="154"/>
      <c r="IW17" s="154"/>
      <c r="IX17" s="154"/>
      <c r="IY17" s="154"/>
      <c r="IZ17" s="154"/>
      <c r="JA17" s="154"/>
      <c r="JB17" s="154"/>
      <c r="JC17" s="154"/>
      <c r="JD17" s="154"/>
      <c r="JE17" s="154"/>
      <c r="JF17" s="154"/>
      <c r="JG17" s="154"/>
      <c r="JH17" s="154"/>
      <c r="JI17" s="154"/>
      <c r="JJ17" s="154"/>
      <c r="JK17" s="154"/>
      <c r="JL17" s="154"/>
      <c r="JM17" s="154"/>
      <c r="JN17" s="154"/>
      <c r="JO17" s="154"/>
      <c r="JP17" s="154"/>
      <c r="JQ17" s="154"/>
      <c r="JR17" s="154"/>
      <c r="JS17" s="154"/>
      <c r="JT17" s="154"/>
      <c r="JU17" s="154"/>
      <c r="JV17" s="154"/>
      <c r="JW17" s="154"/>
      <c r="JX17" s="154"/>
      <c r="JY17" s="154"/>
      <c r="JZ17" s="154"/>
      <c r="KA17" s="154"/>
      <c r="KB17" s="154"/>
      <c r="KC17" s="154"/>
      <c r="KD17" s="154"/>
      <c r="KE17" s="154"/>
      <c r="KF17" s="154"/>
      <c r="KG17" s="154"/>
      <c r="KH17" s="154"/>
      <c r="KI17" s="154"/>
      <c r="KJ17" s="154"/>
      <c r="KK17" s="154"/>
      <c r="KL17" s="154"/>
      <c r="KM17" s="154"/>
      <c r="KN17" s="154"/>
      <c r="KO17" s="154"/>
      <c r="KP17" s="154"/>
      <c r="KQ17" s="154"/>
      <c r="KR17" s="154"/>
      <c r="KS17" s="154"/>
      <c r="KT17" s="154"/>
      <c r="KU17" s="154"/>
      <c r="KV17" s="154"/>
      <c r="KW17" s="154"/>
      <c r="KX17" s="154"/>
      <c r="KY17" s="154"/>
      <c r="KZ17" s="154"/>
      <c r="LA17" s="154"/>
      <c r="LB17" s="154"/>
      <c r="LC17" s="154"/>
      <c r="LD17" s="154"/>
      <c r="LE17" s="154"/>
      <c r="LF17" s="154"/>
      <c r="LG17" s="154"/>
      <c r="LH17" s="154"/>
      <c r="LI17" s="154"/>
      <c r="LJ17" s="154"/>
      <c r="LK17" s="154"/>
      <c r="LL17" s="154"/>
      <c r="LM17" s="154"/>
      <c r="LN17" s="154"/>
      <c r="LO17" s="154"/>
      <c r="LP17" s="154"/>
      <c r="LQ17" s="154"/>
      <c r="LR17" s="154"/>
      <c r="LS17" s="154"/>
      <c r="LT17" s="154"/>
      <c r="LU17" s="154"/>
      <c r="LV17" s="154"/>
      <c r="LW17" s="154"/>
      <c r="LX17" s="154"/>
      <c r="LY17" s="154"/>
      <c r="LZ17" s="154"/>
      <c r="MA17" s="154"/>
      <c r="MB17" s="154"/>
      <c r="MC17" s="154"/>
      <c r="MD17" s="154"/>
      <c r="ME17" s="154"/>
      <c r="MF17" s="154"/>
      <c r="MG17" s="154"/>
      <c r="MH17" s="154"/>
      <c r="MI17" s="154"/>
      <c r="MJ17" s="154"/>
      <c r="MK17" s="154"/>
      <c r="ML17" s="154"/>
      <c r="MM17" s="154"/>
      <c r="MN17" s="154"/>
      <c r="MO17" s="154"/>
      <c r="MP17" s="154"/>
      <c r="MQ17" s="154"/>
      <c r="MR17" s="154"/>
      <c r="MS17" s="154"/>
      <c r="MT17" s="154"/>
      <c r="MU17" s="154"/>
      <c r="MV17" s="154"/>
      <c r="MW17" s="154"/>
      <c r="MX17" s="154"/>
      <c r="MY17" s="154"/>
      <c r="MZ17" s="154"/>
      <c r="NA17" s="154"/>
      <c r="NB17" s="154"/>
      <c r="NC17" s="154"/>
      <c r="ND17" s="154"/>
      <c r="NE17" s="154"/>
      <c r="NF17" s="154"/>
      <c r="NG17" s="154"/>
      <c r="NH17" s="154"/>
      <c r="NI17" s="154"/>
      <c r="NJ17" s="154"/>
      <c r="NK17" s="154"/>
      <c r="NL17" s="154"/>
      <c r="NM17" s="154"/>
      <c r="NN17" s="154"/>
      <c r="NO17" s="154"/>
      <c r="NP17" s="154"/>
      <c r="NQ17" s="154"/>
      <c r="NR17" s="154"/>
      <c r="NS17" s="154"/>
      <c r="NT17" s="154"/>
      <c r="NU17" s="154"/>
      <c r="NV17" s="154"/>
      <c r="NW17" s="154"/>
      <c r="NX17" s="154"/>
      <c r="NY17" s="154"/>
      <c r="NZ17" s="154"/>
      <c r="OA17" s="154"/>
      <c r="OB17" s="154"/>
      <c r="OC17" s="154"/>
      <c r="OD17" s="154"/>
      <c r="OE17" s="154"/>
      <c r="OF17" s="154"/>
      <c r="OG17" s="154"/>
      <c r="OH17" s="154"/>
      <c r="OI17" s="154"/>
      <c r="OJ17" s="154"/>
      <c r="OK17" s="154"/>
      <c r="OL17" s="154"/>
      <c r="OM17" s="154"/>
      <c r="ON17" s="154"/>
      <c r="OO17" s="154"/>
      <c r="OP17" s="154"/>
      <c r="OQ17" s="154"/>
      <c r="OR17" s="154"/>
      <c r="OS17" s="154"/>
      <c r="OT17" s="154"/>
      <c r="OU17" s="154"/>
      <c r="OV17" s="154"/>
      <c r="OW17" s="154"/>
      <c r="OX17" s="154"/>
      <c r="OY17" s="154"/>
      <c r="OZ17" s="154"/>
      <c r="PA17" s="154"/>
      <c r="PB17" s="154"/>
      <c r="PC17" s="154"/>
      <c r="PD17" s="154"/>
      <c r="PE17" s="154"/>
      <c r="PF17" s="154"/>
      <c r="PG17" s="154"/>
      <c r="PH17" s="154"/>
      <c r="PI17" s="154"/>
      <c r="PJ17" s="154"/>
      <c r="PK17" s="154"/>
      <c r="PL17" s="154"/>
      <c r="PM17" s="154"/>
      <c r="PN17" s="154"/>
      <c r="PO17" s="154"/>
      <c r="PP17" s="154"/>
      <c r="PQ17" s="154"/>
      <c r="PR17" s="154"/>
      <c r="PS17" s="154"/>
      <c r="PT17" s="154"/>
      <c r="PU17" s="154"/>
      <c r="PV17" s="154"/>
      <c r="PW17" s="154"/>
      <c r="PX17" s="154"/>
      <c r="PY17" s="154"/>
      <c r="PZ17" s="154"/>
      <c r="QA17" s="154"/>
      <c r="QB17" s="154"/>
      <c r="QC17" s="154"/>
      <c r="QD17" s="154"/>
      <c r="QE17" s="154"/>
      <c r="QF17" s="154"/>
      <c r="QG17" s="154"/>
      <c r="QH17" s="154"/>
      <c r="QI17" s="154"/>
      <c r="QJ17" s="154"/>
      <c r="QK17" s="154"/>
      <c r="QL17" s="154"/>
      <c r="QM17" s="154"/>
      <c r="QN17" s="154"/>
      <c r="QO17" s="154"/>
      <c r="QP17" s="154"/>
      <c r="QQ17" s="154"/>
      <c r="QR17" s="154"/>
      <c r="QS17" s="154"/>
      <c r="QT17" s="154"/>
      <c r="QU17" s="154"/>
      <c r="QV17" s="154"/>
      <c r="QW17" s="154"/>
      <c r="QX17" s="154"/>
      <c r="QY17" s="154"/>
      <c r="QZ17" s="154"/>
      <c r="RA17" s="154"/>
      <c r="RB17" s="154"/>
      <c r="RC17" s="154"/>
      <c r="RD17" s="154"/>
      <c r="RE17" s="154"/>
      <c r="RF17" s="154"/>
      <c r="RG17" s="154"/>
      <c r="RH17" s="154"/>
      <c r="RI17" s="154"/>
      <c r="RJ17" s="154"/>
      <c r="RK17" s="154"/>
      <c r="RL17" s="154"/>
      <c r="RM17" s="154"/>
      <c r="RN17" s="154"/>
      <c r="RO17" s="154"/>
      <c r="RP17" s="154"/>
      <c r="RQ17" s="154"/>
      <c r="RR17" s="154"/>
      <c r="RS17" s="154"/>
      <c r="RT17" s="154"/>
      <c r="RU17" s="154"/>
      <c r="RV17" s="154"/>
      <c r="RW17" s="154"/>
      <c r="RX17" s="154"/>
      <c r="RY17" s="154"/>
      <c r="RZ17" s="154"/>
      <c r="SA17" s="154"/>
      <c r="SB17" s="154"/>
      <c r="SC17" s="154"/>
      <c r="SD17" s="154"/>
      <c r="SE17" s="154"/>
      <c r="SF17" s="154"/>
      <c r="SG17" s="154"/>
      <c r="SH17" s="154"/>
      <c r="SI17" s="154"/>
      <c r="SJ17" s="154"/>
      <c r="SK17" s="154"/>
      <c r="SL17" s="154"/>
      <c r="SM17" s="154"/>
      <c r="SN17" s="154"/>
      <c r="SO17" s="154"/>
      <c r="SP17" s="154"/>
      <c r="SQ17" s="154"/>
      <c r="SR17" s="154"/>
      <c r="SS17" s="154"/>
      <c r="ST17" s="154"/>
      <c r="SU17" s="154"/>
      <c r="SV17" s="154"/>
      <c r="SW17" s="154"/>
      <c r="SX17" s="154"/>
      <c r="SY17" s="154"/>
      <c r="SZ17" s="154"/>
      <c r="TA17" s="154"/>
      <c r="TB17" s="154"/>
      <c r="TC17" s="154"/>
      <c r="TD17" s="154"/>
      <c r="TE17" s="154"/>
      <c r="TF17" s="154"/>
      <c r="TG17" s="154"/>
      <c r="TH17" s="154"/>
      <c r="TI17" s="154"/>
      <c r="TJ17" s="154"/>
      <c r="TK17" s="154"/>
      <c r="TL17" s="154"/>
      <c r="TM17" s="154"/>
      <c r="TN17" s="154"/>
      <c r="TO17" s="154"/>
      <c r="TP17" s="154"/>
      <c r="TQ17" s="154"/>
      <c r="TR17" s="154"/>
      <c r="TS17" s="154"/>
      <c r="TT17" s="154"/>
      <c r="TU17" s="154"/>
      <c r="TV17" s="154"/>
      <c r="TW17" s="154"/>
      <c r="TX17" s="154"/>
      <c r="TY17" s="154"/>
      <c r="TZ17" s="154"/>
      <c r="UA17" s="154"/>
      <c r="UB17" s="154"/>
      <c r="UC17" s="154"/>
      <c r="UD17" s="154"/>
      <c r="UE17" s="154"/>
      <c r="UF17" s="154"/>
    </row>
    <row r="18" spans="1:552" ht="14.5" customHeight="1" outlineLevel="1" x14ac:dyDescent="0.35">
      <c r="A18" s="2" t="s">
        <v>521</v>
      </c>
      <c r="B18" s="5"/>
      <c r="C18" s="5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>
        <v>1014.33</v>
      </c>
      <c r="AA18" s="154"/>
      <c r="AB18" s="154"/>
      <c r="AC18" s="154"/>
      <c r="AD18" s="154"/>
      <c r="AE18" s="154"/>
      <c r="AF18" s="154"/>
      <c r="AG18" s="154"/>
      <c r="AH18" s="106">
        <v>1517.03</v>
      </c>
      <c r="AI18" s="81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>
        <v>1006.16</v>
      </c>
      <c r="AW18" s="154">
        <v>1511.12</v>
      </c>
      <c r="AX18" s="154">
        <v>2020.07</v>
      </c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>
        <v>4532.8100000000004</v>
      </c>
      <c r="BK18" s="154"/>
      <c r="BL18" s="154">
        <v>603.75</v>
      </c>
      <c r="BM18" s="82"/>
      <c r="BN18" s="83"/>
      <c r="BO18" s="154"/>
      <c r="BP18" s="154"/>
      <c r="BQ18" s="154"/>
      <c r="BR18" s="154">
        <v>2013.51</v>
      </c>
      <c r="BS18" s="154"/>
      <c r="BT18" s="154"/>
      <c r="BU18" s="154"/>
      <c r="BV18" s="154">
        <v>1005.7</v>
      </c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>
        <v>2003.76</v>
      </c>
      <c r="DB18" s="154"/>
      <c r="DC18" s="154"/>
      <c r="DD18" s="154"/>
      <c r="DE18" s="154"/>
      <c r="DF18" s="154"/>
      <c r="DG18" s="154"/>
      <c r="DH18" s="154">
        <v>1001.96</v>
      </c>
      <c r="DI18" s="154"/>
      <c r="DJ18" s="154"/>
      <c r="DK18" s="154">
        <v>480</v>
      </c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154"/>
      <c r="EA18" s="154"/>
      <c r="EB18" s="154">
        <v>1002</v>
      </c>
      <c r="EC18" s="154"/>
      <c r="ED18" s="154"/>
      <c r="EE18" s="154"/>
      <c r="EF18" s="154"/>
      <c r="EG18" s="154"/>
      <c r="EH18" s="154"/>
      <c r="EI18" s="154"/>
      <c r="EJ18" s="154"/>
      <c r="EK18" s="154"/>
      <c r="EL18" s="154"/>
      <c r="EM18" s="154"/>
      <c r="EN18" s="154"/>
      <c r="EO18" s="154"/>
      <c r="EP18" s="154"/>
      <c r="EQ18" s="154"/>
      <c r="ER18" s="154"/>
      <c r="ES18" s="154"/>
      <c r="ET18" s="154"/>
      <c r="EU18" s="154"/>
      <c r="EV18" s="154"/>
      <c r="EW18" s="154"/>
      <c r="EX18" s="154"/>
      <c r="EY18" s="154">
        <v>2005.4</v>
      </c>
      <c r="EZ18" s="154"/>
      <c r="FA18" s="154"/>
      <c r="FB18" s="154"/>
      <c r="FC18" s="154"/>
      <c r="FD18" s="154"/>
      <c r="FE18" s="154"/>
      <c r="FF18" s="154"/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  <c r="GN18" s="154"/>
      <c r="GO18" s="154">
        <v>2007.83</v>
      </c>
      <c r="GP18" s="154"/>
      <c r="GQ18" s="154"/>
      <c r="GR18" s="154"/>
      <c r="GS18" s="154"/>
      <c r="GT18" s="154"/>
      <c r="GU18" s="154"/>
      <c r="GV18" s="154"/>
      <c r="GW18" s="154"/>
      <c r="GX18" s="154"/>
      <c r="GY18" s="154"/>
      <c r="GZ18" s="154"/>
      <c r="HA18" s="154"/>
      <c r="HB18" s="154"/>
      <c r="HC18" s="154"/>
      <c r="HD18" s="154"/>
      <c r="HE18" s="154"/>
      <c r="HF18" s="154"/>
      <c r="HG18" s="154"/>
      <c r="HH18" s="154"/>
      <c r="HI18" s="154"/>
      <c r="HJ18" s="154"/>
      <c r="HK18" s="154"/>
      <c r="HL18" s="154"/>
      <c r="HM18" s="154"/>
      <c r="HN18" s="154"/>
      <c r="HO18" s="154"/>
      <c r="HP18" s="154"/>
      <c r="HQ18" s="154"/>
      <c r="HR18" s="154"/>
      <c r="HS18" s="154"/>
      <c r="HT18" s="154"/>
      <c r="HU18" s="154"/>
      <c r="HV18" s="154"/>
      <c r="HW18" s="154"/>
      <c r="HX18" s="154"/>
      <c r="HY18" s="154"/>
      <c r="HZ18" s="154"/>
      <c r="IA18" s="154"/>
      <c r="IB18" s="154"/>
      <c r="IC18" s="154"/>
      <c r="ID18" s="154"/>
      <c r="IE18" s="154"/>
      <c r="IF18" s="154"/>
      <c r="IG18" s="154"/>
      <c r="IH18" s="154"/>
      <c r="II18" s="154"/>
      <c r="IJ18" s="154"/>
      <c r="IK18" s="154"/>
      <c r="IL18" s="154"/>
      <c r="IM18" s="154"/>
      <c r="IN18" s="154"/>
      <c r="IO18" s="154"/>
      <c r="IP18" s="154"/>
      <c r="IQ18" s="154"/>
      <c r="IR18" s="154"/>
      <c r="IS18" s="154"/>
      <c r="IT18" s="154"/>
      <c r="IU18" s="154"/>
      <c r="IV18" s="154"/>
      <c r="IW18" s="154"/>
      <c r="IX18" s="154"/>
      <c r="IY18" s="154"/>
      <c r="IZ18" s="154"/>
      <c r="JA18" s="154"/>
      <c r="JB18" s="154"/>
      <c r="JC18" s="154"/>
      <c r="JD18" s="154"/>
      <c r="JE18" s="154"/>
      <c r="JF18" s="154"/>
      <c r="JG18" s="154"/>
      <c r="JH18" s="154"/>
      <c r="JI18" s="154"/>
      <c r="JJ18" s="154"/>
      <c r="JK18" s="154"/>
      <c r="JL18" s="154"/>
      <c r="JM18" s="154"/>
      <c r="JN18" s="154"/>
      <c r="JO18" s="154"/>
      <c r="JP18" s="154"/>
      <c r="JQ18" s="154"/>
      <c r="JR18" s="154"/>
      <c r="JS18" s="154"/>
      <c r="JT18" s="154"/>
      <c r="JU18" s="154"/>
      <c r="JV18" s="154"/>
      <c r="JW18" s="154"/>
      <c r="JX18" s="154"/>
      <c r="JY18" s="154"/>
      <c r="JZ18" s="154"/>
      <c r="KA18" s="154"/>
      <c r="KB18" s="154"/>
      <c r="KC18" s="154"/>
      <c r="KD18" s="154"/>
      <c r="KE18" s="154"/>
      <c r="KF18" s="154"/>
      <c r="KG18" s="154"/>
      <c r="KH18" s="154"/>
      <c r="KI18" s="154"/>
      <c r="KJ18" s="154"/>
      <c r="KK18" s="154"/>
      <c r="KL18" s="154"/>
      <c r="KM18" s="154"/>
      <c r="KN18" s="154"/>
      <c r="KO18" s="154"/>
      <c r="KP18" s="154"/>
      <c r="KQ18" s="154"/>
      <c r="KR18" s="154"/>
      <c r="KS18" s="154"/>
      <c r="KT18" s="154"/>
      <c r="KU18" s="154"/>
      <c r="KV18" s="154"/>
      <c r="KW18" s="154"/>
      <c r="KX18" s="154"/>
      <c r="KY18" s="154"/>
      <c r="KZ18" s="154"/>
      <c r="LA18" s="154"/>
      <c r="LB18" s="154"/>
      <c r="LC18" s="154"/>
      <c r="LD18" s="154"/>
      <c r="LE18" s="154"/>
      <c r="LF18" s="154"/>
      <c r="LG18" s="154"/>
      <c r="LH18" s="154"/>
      <c r="LI18" s="154"/>
      <c r="LJ18" s="154"/>
      <c r="LK18" s="154"/>
      <c r="LL18" s="154"/>
      <c r="LM18" s="154"/>
      <c r="LN18" s="154"/>
      <c r="LO18" s="154"/>
      <c r="LP18" s="154"/>
      <c r="LQ18" s="154"/>
      <c r="LR18" s="154"/>
      <c r="LS18" s="154"/>
      <c r="LT18" s="154"/>
      <c r="LU18" s="154"/>
      <c r="LV18" s="154"/>
      <c r="LW18" s="154"/>
      <c r="LX18" s="154"/>
      <c r="LY18" s="154"/>
      <c r="LZ18" s="154"/>
      <c r="MA18" s="154"/>
      <c r="MB18" s="154"/>
      <c r="MC18" s="154"/>
      <c r="MD18" s="154"/>
      <c r="ME18" s="154"/>
      <c r="MF18" s="154"/>
      <c r="MG18" s="154"/>
      <c r="MH18" s="154"/>
      <c r="MI18" s="154"/>
      <c r="MJ18" s="154"/>
      <c r="MK18" s="154"/>
      <c r="ML18" s="154"/>
      <c r="MM18" s="154"/>
      <c r="MN18" s="154"/>
      <c r="MO18" s="154"/>
      <c r="MP18" s="154"/>
      <c r="MQ18" s="154"/>
      <c r="MR18" s="154"/>
      <c r="MS18" s="154"/>
      <c r="MT18" s="154"/>
      <c r="MU18" s="154"/>
      <c r="MV18" s="154"/>
      <c r="MW18" s="154"/>
      <c r="MX18" s="154"/>
      <c r="MY18" s="154"/>
      <c r="MZ18" s="154"/>
      <c r="NA18" s="154"/>
      <c r="NB18" s="154"/>
      <c r="NC18" s="154"/>
      <c r="ND18" s="154"/>
      <c r="NE18" s="154"/>
      <c r="NF18" s="154"/>
      <c r="NG18" s="154"/>
      <c r="NH18" s="154"/>
      <c r="NI18" s="154"/>
      <c r="NJ18" s="154"/>
      <c r="NK18" s="154"/>
      <c r="NL18" s="154"/>
      <c r="NM18" s="154"/>
      <c r="NN18" s="154"/>
      <c r="NO18" s="154"/>
      <c r="NP18" s="154"/>
      <c r="NQ18" s="154"/>
      <c r="NR18" s="154"/>
      <c r="NS18" s="154"/>
      <c r="NT18" s="154"/>
      <c r="NU18" s="154"/>
      <c r="NV18" s="154"/>
      <c r="NW18" s="154"/>
      <c r="NX18" s="154"/>
      <c r="NY18" s="154"/>
      <c r="NZ18" s="154"/>
      <c r="OA18" s="154"/>
      <c r="OB18" s="154"/>
      <c r="OC18" s="154"/>
      <c r="OD18" s="154"/>
      <c r="OE18" s="154"/>
      <c r="OF18" s="154"/>
      <c r="OG18" s="154"/>
      <c r="OH18" s="154"/>
      <c r="OI18" s="154"/>
      <c r="OJ18" s="154"/>
      <c r="OK18" s="154"/>
      <c r="OL18" s="154"/>
      <c r="OM18" s="154"/>
      <c r="ON18" s="154"/>
      <c r="OO18" s="154"/>
      <c r="OP18" s="154"/>
      <c r="OQ18" s="154"/>
      <c r="OR18" s="154"/>
      <c r="OS18" s="154"/>
      <c r="OT18" s="154"/>
      <c r="OU18" s="154"/>
      <c r="OV18" s="154"/>
      <c r="OW18" s="154"/>
      <c r="OX18" s="154"/>
      <c r="OY18" s="154"/>
      <c r="OZ18" s="154"/>
      <c r="PA18" s="154"/>
      <c r="PB18" s="154"/>
      <c r="PC18" s="154"/>
      <c r="PD18" s="154"/>
      <c r="PE18" s="154"/>
      <c r="PF18" s="154"/>
      <c r="PG18" s="154"/>
      <c r="PH18" s="154"/>
      <c r="PI18" s="154"/>
      <c r="PJ18" s="154"/>
      <c r="PK18" s="154"/>
      <c r="PL18" s="154"/>
      <c r="PM18" s="154"/>
      <c r="PN18" s="154"/>
      <c r="PO18" s="154"/>
      <c r="PP18" s="154"/>
      <c r="PQ18" s="154"/>
      <c r="PR18" s="154"/>
      <c r="PS18" s="154"/>
      <c r="PT18" s="154"/>
      <c r="PU18" s="154"/>
      <c r="PV18" s="154"/>
      <c r="PW18" s="154"/>
      <c r="PX18" s="154"/>
      <c r="PY18" s="154"/>
      <c r="PZ18" s="154"/>
      <c r="QA18" s="154"/>
      <c r="QB18" s="154"/>
      <c r="QC18" s="154"/>
      <c r="QD18" s="154"/>
      <c r="QE18" s="154"/>
      <c r="QF18" s="154"/>
      <c r="QG18" s="154"/>
      <c r="QH18" s="154"/>
      <c r="QI18" s="154"/>
      <c r="QJ18" s="154"/>
      <c r="QK18" s="154"/>
      <c r="QL18" s="154"/>
      <c r="QM18" s="154"/>
      <c r="QN18" s="154"/>
      <c r="QO18" s="154"/>
      <c r="QP18" s="154"/>
      <c r="QQ18" s="154"/>
      <c r="QR18" s="154"/>
      <c r="QS18" s="154"/>
      <c r="QT18" s="154"/>
      <c r="QU18" s="154"/>
      <c r="QV18" s="154"/>
      <c r="QW18" s="154"/>
      <c r="QX18" s="154"/>
      <c r="QY18" s="154"/>
      <c r="QZ18" s="154"/>
      <c r="RA18" s="154"/>
      <c r="RB18" s="154"/>
      <c r="RC18" s="154"/>
      <c r="RD18" s="154"/>
      <c r="RE18" s="154"/>
      <c r="RF18" s="154"/>
      <c r="RG18" s="154"/>
      <c r="RH18" s="154"/>
      <c r="RI18" s="154"/>
      <c r="RJ18" s="154"/>
      <c r="RK18" s="154"/>
      <c r="RL18" s="154"/>
      <c r="RM18" s="154"/>
      <c r="RN18" s="154"/>
      <c r="RO18" s="154"/>
      <c r="RP18" s="154"/>
      <c r="RQ18" s="154"/>
      <c r="RR18" s="154"/>
      <c r="RS18" s="154"/>
      <c r="RT18" s="154"/>
      <c r="RU18" s="154"/>
      <c r="RV18" s="154"/>
      <c r="RW18" s="154"/>
      <c r="RX18" s="154"/>
      <c r="RY18" s="154"/>
      <c r="RZ18" s="154"/>
      <c r="SA18" s="154"/>
      <c r="SB18" s="154"/>
      <c r="SC18" s="154"/>
      <c r="SD18" s="154"/>
      <c r="SE18" s="154"/>
      <c r="SF18" s="154"/>
      <c r="SG18" s="154"/>
      <c r="SH18" s="154"/>
      <c r="SI18" s="154"/>
      <c r="SJ18" s="154"/>
      <c r="SK18" s="154"/>
      <c r="SL18" s="154"/>
      <c r="SM18" s="154"/>
      <c r="SN18" s="154"/>
      <c r="SO18" s="154"/>
      <c r="SP18" s="154"/>
      <c r="SQ18" s="154"/>
      <c r="SR18" s="154"/>
      <c r="SS18" s="154"/>
      <c r="ST18" s="154"/>
      <c r="SU18" s="154"/>
      <c r="SV18" s="154"/>
      <c r="SW18" s="154"/>
      <c r="SX18" s="154"/>
      <c r="SY18" s="154"/>
      <c r="SZ18" s="154"/>
      <c r="TA18" s="154"/>
      <c r="TB18" s="154"/>
      <c r="TC18" s="154"/>
      <c r="TD18" s="154"/>
      <c r="TE18" s="154"/>
      <c r="TF18" s="154"/>
      <c r="TG18" s="154"/>
      <c r="TH18" s="154"/>
      <c r="TI18" s="154"/>
      <c r="TJ18" s="154"/>
      <c r="TK18" s="154"/>
      <c r="TL18" s="154"/>
      <c r="TM18" s="154"/>
      <c r="TN18" s="154"/>
      <c r="TO18" s="154"/>
      <c r="TP18" s="154"/>
      <c r="TQ18" s="154"/>
      <c r="TR18" s="154"/>
      <c r="TS18" s="154"/>
      <c r="TT18" s="154"/>
      <c r="TU18" s="154"/>
      <c r="TV18" s="154"/>
      <c r="TW18" s="154"/>
      <c r="TX18" s="154"/>
      <c r="TY18" s="154"/>
      <c r="TZ18" s="154"/>
      <c r="UA18" s="154"/>
      <c r="UB18" s="154"/>
      <c r="UC18" s="154"/>
      <c r="UD18" s="154"/>
      <c r="UE18" s="154"/>
      <c r="UF18" s="154"/>
    </row>
    <row r="19" spans="1:552" ht="14.5" customHeight="1" outlineLevel="1" x14ac:dyDescent="0.35">
      <c r="A19" s="2" t="s">
        <v>522</v>
      </c>
      <c r="B19" s="5"/>
      <c r="C19" s="5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>
        <v>2140</v>
      </c>
      <c r="AB19" s="154"/>
      <c r="AC19" s="154">
        <v>110</v>
      </c>
      <c r="AD19" s="154">
        <v>110</v>
      </c>
      <c r="AE19" s="154">
        <v>40</v>
      </c>
      <c r="AF19" s="154">
        <v>0.01</v>
      </c>
      <c r="AG19" s="154"/>
      <c r="AH19" s="106"/>
      <c r="AI19" s="81">
        <v>36</v>
      </c>
      <c r="AJ19" s="154">
        <v>343</v>
      </c>
      <c r="AK19" s="154">
        <v>1149.95</v>
      </c>
      <c r="AL19" s="154">
        <v>110</v>
      </c>
      <c r="AM19" s="154"/>
      <c r="AN19" s="154"/>
      <c r="AO19" s="154"/>
      <c r="AP19" s="154"/>
      <c r="AQ19" s="154"/>
      <c r="AR19" s="154"/>
      <c r="AS19" s="154"/>
      <c r="AT19" s="154">
        <v>2500</v>
      </c>
      <c r="AU19" s="154"/>
      <c r="AV19" s="154"/>
      <c r="AW19" s="154"/>
      <c r="AX19" s="154">
        <v>1200</v>
      </c>
      <c r="AY19" s="154"/>
      <c r="AZ19" s="154"/>
      <c r="BA19" s="154"/>
      <c r="BB19" s="154"/>
      <c r="BC19" s="154"/>
      <c r="BD19" s="154"/>
      <c r="BE19" s="154"/>
      <c r="BF19" s="154"/>
      <c r="BG19" s="154"/>
      <c r="BH19" s="154">
        <v>2000</v>
      </c>
      <c r="BI19" s="154"/>
      <c r="BJ19" s="154"/>
      <c r="BK19" s="154"/>
      <c r="BL19" s="154"/>
      <c r="BM19" s="82">
        <f>3144-300</f>
        <v>2844</v>
      </c>
      <c r="BN19" s="83">
        <v>28</v>
      </c>
      <c r="BO19" s="154"/>
      <c r="BP19" s="154">
        <v>12</v>
      </c>
      <c r="BQ19" s="154">
        <v>120</v>
      </c>
      <c r="BR19" s="154">
        <v>150</v>
      </c>
      <c r="BS19" s="154">
        <v>69</v>
      </c>
      <c r="BT19" s="154">
        <v>230</v>
      </c>
      <c r="BU19" s="154">
        <v>120</v>
      </c>
      <c r="BV19" s="154"/>
      <c r="BW19" s="154">
        <v>2912</v>
      </c>
      <c r="BX19" s="154">
        <v>80</v>
      </c>
      <c r="BY19" s="154">
        <v>189</v>
      </c>
      <c r="BZ19" s="154">
        <v>100</v>
      </c>
      <c r="CA19" s="154">
        <v>230</v>
      </c>
      <c r="CB19" s="154">
        <v>480</v>
      </c>
      <c r="CC19" s="154">
        <v>3000</v>
      </c>
      <c r="CD19" s="154">
        <v>24</v>
      </c>
      <c r="CE19" s="154">
        <v>2110</v>
      </c>
      <c r="CF19" s="154">
        <v>80</v>
      </c>
      <c r="CG19" s="154">
        <v>179</v>
      </c>
      <c r="CH19" s="154">
        <v>120</v>
      </c>
      <c r="CI19" s="154">
        <v>110</v>
      </c>
      <c r="CJ19" s="154"/>
      <c r="CK19" s="154"/>
      <c r="CL19" s="154">
        <v>60</v>
      </c>
      <c r="CM19" s="154">
        <v>16.899999999999999</v>
      </c>
      <c r="CN19" s="154">
        <v>1000</v>
      </c>
      <c r="CO19" s="154">
        <v>120</v>
      </c>
      <c r="CP19" s="154"/>
      <c r="CQ19" s="154">
        <v>80.17</v>
      </c>
      <c r="CR19" s="154">
        <v>24</v>
      </c>
      <c r="CS19" s="154">
        <v>3000</v>
      </c>
      <c r="CT19" s="154">
        <v>110</v>
      </c>
      <c r="CU19" s="154">
        <v>219</v>
      </c>
      <c r="CV19" s="154">
        <v>120</v>
      </c>
      <c r="CW19" s="154">
        <v>120</v>
      </c>
      <c r="CX19" s="154"/>
      <c r="CY19" s="154">
        <v>1424</v>
      </c>
      <c r="CZ19" s="154">
        <v>2000</v>
      </c>
      <c r="DA19" s="154"/>
      <c r="DB19" s="154">
        <v>169</v>
      </c>
      <c r="DC19" s="154">
        <v>430</v>
      </c>
      <c r="DD19" s="154">
        <v>330</v>
      </c>
      <c r="DE19" s="154">
        <v>2000</v>
      </c>
      <c r="DF19" s="154">
        <v>95.4</v>
      </c>
      <c r="DG19" s="154"/>
      <c r="DH19" s="154">
        <v>65</v>
      </c>
      <c r="DI19" s="154">
        <v>314</v>
      </c>
      <c r="DJ19" s="154">
        <v>350</v>
      </c>
      <c r="DK19" s="154">
        <v>360</v>
      </c>
      <c r="DL19" s="154">
        <v>2000</v>
      </c>
      <c r="DM19" s="154"/>
      <c r="DN19" s="154">
        <v>220</v>
      </c>
      <c r="DO19" s="154">
        <v>18</v>
      </c>
      <c r="DP19" s="154">
        <v>199</v>
      </c>
      <c r="DQ19" s="154">
        <v>240</v>
      </c>
      <c r="DR19" s="154">
        <v>360</v>
      </c>
      <c r="DS19" s="154">
        <v>124</v>
      </c>
      <c r="DT19" s="154"/>
      <c r="DU19" s="154">
        <v>96.9</v>
      </c>
      <c r="DV19" s="154"/>
      <c r="DW19" s="154">
        <v>7.15</v>
      </c>
      <c r="DX19" s="154">
        <v>120</v>
      </c>
      <c r="DY19" s="154"/>
      <c r="DZ19" s="154">
        <v>2000</v>
      </c>
      <c r="EA19" s="154">
        <v>3859.3</v>
      </c>
      <c r="EB19" s="154"/>
      <c r="EC19" s="154"/>
      <c r="ED19" s="154">
        <v>69</v>
      </c>
      <c r="EE19" s="154"/>
      <c r="EF19" s="154"/>
      <c r="EG19" s="154">
        <v>12</v>
      </c>
      <c r="EH19" s="154">
        <v>2574</v>
      </c>
      <c r="EI19" s="154">
        <v>120</v>
      </c>
      <c r="EJ19" s="154">
        <v>25</v>
      </c>
      <c r="EK19" s="154"/>
      <c r="EL19" s="154"/>
      <c r="EM19" s="154"/>
      <c r="EN19" s="154"/>
      <c r="EO19" s="154">
        <v>32</v>
      </c>
      <c r="EP19" s="154">
        <v>2500</v>
      </c>
      <c r="EQ19" s="154"/>
      <c r="ER19" s="154">
        <v>69</v>
      </c>
      <c r="ES19" s="154"/>
      <c r="ET19" s="154"/>
      <c r="EU19" s="154">
        <v>3000</v>
      </c>
      <c r="EV19" s="154">
        <v>84.65</v>
      </c>
      <c r="EW19" s="154"/>
      <c r="EX19" s="154"/>
      <c r="EY19" s="154">
        <v>69</v>
      </c>
      <c r="EZ19" s="154"/>
      <c r="FA19" s="154">
        <v>240</v>
      </c>
      <c r="FB19" s="154">
        <v>3103.55</v>
      </c>
      <c r="FC19" s="154">
        <v>23.3</v>
      </c>
      <c r="FD19" s="154">
        <v>142.15</v>
      </c>
      <c r="FE19" s="154"/>
      <c r="FF19" s="154">
        <v>299</v>
      </c>
      <c r="FG19" s="154">
        <v>240</v>
      </c>
      <c r="FH19" s="154">
        <v>414.25</v>
      </c>
      <c r="FI19" s="154">
        <v>3000</v>
      </c>
      <c r="FJ19" s="154">
        <v>324</v>
      </c>
      <c r="FK19" s="154">
        <v>450</v>
      </c>
      <c r="FL19" s="154">
        <v>6.7</v>
      </c>
      <c r="FM19" s="154">
        <v>69</v>
      </c>
      <c r="FN19" s="154">
        <v>240</v>
      </c>
      <c r="FO19" s="154">
        <v>360</v>
      </c>
      <c r="FP19" s="154"/>
      <c r="FQ19" s="154"/>
      <c r="FR19" s="154">
        <v>2012</v>
      </c>
      <c r="FS19" s="154"/>
      <c r="FT19" s="154">
        <v>132.69999999999999</v>
      </c>
      <c r="FU19" s="154">
        <v>240</v>
      </c>
      <c r="FV19" s="154">
        <v>140</v>
      </c>
      <c r="FW19" s="154">
        <v>50</v>
      </c>
      <c r="FX19" s="154"/>
      <c r="FY19" s="154"/>
      <c r="FZ19" s="154"/>
      <c r="GA19" s="154">
        <v>256</v>
      </c>
      <c r="GB19" s="154">
        <v>260</v>
      </c>
      <c r="GC19" s="154">
        <v>4120</v>
      </c>
      <c r="GD19" s="154">
        <v>132</v>
      </c>
      <c r="GE19" s="154"/>
      <c r="GF19" s="154"/>
      <c r="GG19" s="154"/>
      <c r="GH19" s="154"/>
      <c r="GI19" s="154">
        <v>1000</v>
      </c>
      <c r="GJ19" s="154"/>
      <c r="GK19" s="154"/>
      <c r="GL19" s="154"/>
      <c r="GM19" s="154"/>
      <c r="GN19" s="154"/>
      <c r="GO19" s="154">
        <v>2000</v>
      </c>
      <c r="GP19" s="154">
        <v>1000</v>
      </c>
      <c r="GQ19" s="154"/>
      <c r="GR19" s="154"/>
      <c r="GS19" s="154"/>
      <c r="GT19" s="154"/>
      <c r="GU19" s="154"/>
      <c r="GV19" s="154">
        <v>3050</v>
      </c>
      <c r="GW19" s="154"/>
      <c r="GX19" s="154"/>
      <c r="GY19" s="154"/>
      <c r="GZ19" s="154"/>
      <c r="HA19" s="154"/>
      <c r="HB19" s="154">
        <v>2800</v>
      </c>
      <c r="HC19" s="154"/>
      <c r="HD19" s="154"/>
      <c r="HE19" s="154"/>
      <c r="HF19" s="154"/>
      <c r="HG19" s="154"/>
      <c r="HH19" s="154"/>
      <c r="HI19" s="154"/>
      <c r="HJ19" s="154"/>
      <c r="HK19" s="154"/>
      <c r="HL19" s="154"/>
      <c r="HM19" s="154"/>
      <c r="HN19" s="154"/>
      <c r="HO19" s="154"/>
      <c r="HP19" s="154"/>
      <c r="HQ19" s="154"/>
      <c r="HR19" s="154"/>
      <c r="HS19" s="154"/>
      <c r="HT19" s="154"/>
      <c r="HU19" s="154"/>
      <c r="HV19" s="154"/>
      <c r="HW19" s="154"/>
      <c r="HX19" s="154"/>
      <c r="HY19" s="154"/>
      <c r="HZ19" s="154"/>
      <c r="IA19" s="154"/>
      <c r="IB19" s="154"/>
      <c r="IC19" s="154"/>
      <c r="ID19" s="154"/>
      <c r="IE19" s="154"/>
      <c r="IF19" s="154"/>
      <c r="IG19" s="154"/>
      <c r="IH19" s="154"/>
      <c r="II19" s="154"/>
      <c r="IJ19" s="154"/>
      <c r="IK19" s="154"/>
      <c r="IL19" s="154"/>
      <c r="IM19" s="154"/>
      <c r="IN19" s="154"/>
      <c r="IO19" s="154"/>
      <c r="IP19" s="154"/>
      <c r="IQ19" s="154"/>
      <c r="IR19" s="154"/>
      <c r="IS19" s="154"/>
      <c r="IT19" s="154"/>
      <c r="IU19" s="154"/>
      <c r="IV19" s="154"/>
      <c r="IW19" s="154"/>
      <c r="IX19" s="154"/>
      <c r="IY19" s="154"/>
      <c r="IZ19" s="154"/>
      <c r="JA19" s="154"/>
      <c r="JB19" s="154"/>
      <c r="JC19" s="154"/>
      <c r="JD19" s="154"/>
      <c r="JE19" s="154"/>
      <c r="JF19" s="154"/>
      <c r="JG19" s="154"/>
      <c r="JH19" s="154"/>
      <c r="JI19" s="154"/>
      <c r="JJ19" s="154"/>
      <c r="JK19" s="154"/>
      <c r="JL19" s="154"/>
      <c r="JM19" s="154"/>
      <c r="JN19" s="154"/>
      <c r="JO19" s="154"/>
      <c r="JP19" s="154"/>
      <c r="JQ19" s="154"/>
      <c r="JR19" s="154"/>
      <c r="JS19" s="154"/>
      <c r="JT19" s="154"/>
      <c r="JU19" s="154"/>
      <c r="JV19" s="154"/>
      <c r="JW19" s="154"/>
      <c r="JX19" s="154"/>
      <c r="JY19" s="154"/>
      <c r="JZ19" s="154"/>
      <c r="KA19" s="154"/>
      <c r="KB19" s="154"/>
      <c r="KC19" s="154"/>
      <c r="KD19" s="154"/>
      <c r="KE19" s="154"/>
      <c r="KF19" s="154"/>
      <c r="KG19" s="154"/>
      <c r="KH19" s="154"/>
      <c r="KI19" s="154"/>
      <c r="KJ19" s="154"/>
      <c r="KK19" s="154"/>
      <c r="KL19" s="154"/>
      <c r="KM19" s="154"/>
      <c r="KN19" s="154"/>
      <c r="KO19" s="154"/>
      <c r="KP19" s="154"/>
      <c r="KQ19" s="154"/>
      <c r="KR19" s="154"/>
      <c r="KS19" s="154"/>
      <c r="KT19" s="154"/>
      <c r="KU19" s="154"/>
      <c r="KV19" s="154"/>
      <c r="KW19" s="154"/>
      <c r="KX19" s="154"/>
      <c r="KY19" s="154"/>
      <c r="KZ19" s="154"/>
      <c r="LA19" s="154"/>
      <c r="LB19" s="154"/>
      <c r="LC19" s="154"/>
      <c r="LD19" s="154"/>
      <c r="LE19" s="154"/>
      <c r="LF19" s="154"/>
      <c r="LG19" s="154"/>
      <c r="LH19" s="154"/>
      <c r="LI19" s="154"/>
      <c r="LJ19" s="154"/>
      <c r="LK19" s="154"/>
      <c r="LL19" s="154"/>
      <c r="LM19" s="154"/>
      <c r="LN19" s="154"/>
      <c r="LO19" s="154"/>
      <c r="LP19" s="154"/>
      <c r="LQ19" s="154"/>
      <c r="LR19" s="154"/>
      <c r="LS19" s="154"/>
      <c r="LT19" s="154"/>
      <c r="LU19" s="154"/>
      <c r="LV19" s="154"/>
      <c r="LW19" s="154"/>
      <c r="LX19" s="154"/>
      <c r="LY19" s="154"/>
      <c r="LZ19" s="154"/>
      <c r="MA19" s="154"/>
      <c r="MB19" s="154"/>
      <c r="MC19" s="154"/>
      <c r="MD19" s="154"/>
      <c r="ME19" s="154"/>
      <c r="MF19" s="154"/>
      <c r="MG19" s="154"/>
      <c r="MH19" s="154"/>
      <c r="MI19" s="154"/>
      <c r="MJ19" s="154"/>
      <c r="MK19" s="154"/>
      <c r="ML19" s="154"/>
      <c r="MM19" s="154"/>
      <c r="MN19" s="154"/>
      <c r="MO19" s="154"/>
      <c r="MP19" s="154"/>
      <c r="MQ19" s="154"/>
      <c r="MR19" s="154"/>
      <c r="MS19" s="154"/>
      <c r="MT19" s="154"/>
      <c r="MU19" s="154"/>
      <c r="MV19" s="154"/>
      <c r="MW19" s="154"/>
      <c r="MX19" s="154"/>
      <c r="MY19" s="154"/>
      <c r="MZ19" s="154"/>
      <c r="NA19" s="154"/>
      <c r="NB19" s="154"/>
      <c r="NC19" s="154"/>
      <c r="ND19" s="154"/>
      <c r="NE19" s="154"/>
      <c r="NF19" s="154"/>
      <c r="NG19" s="154"/>
      <c r="NH19" s="154"/>
      <c r="NI19" s="154"/>
      <c r="NJ19" s="154"/>
      <c r="NK19" s="154"/>
      <c r="NL19" s="154"/>
      <c r="NM19" s="154"/>
      <c r="NN19" s="154"/>
      <c r="NO19" s="154"/>
      <c r="NP19" s="154"/>
      <c r="NQ19" s="154"/>
      <c r="NR19" s="154"/>
      <c r="NS19" s="154"/>
      <c r="NT19" s="154"/>
      <c r="NU19" s="154"/>
      <c r="NV19" s="154"/>
      <c r="NW19" s="154"/>
      <c r="NX19" s="154"/>
      <c r="NY19" s="154"/>
      <c r="NZ19" s="154"/>
      <c r="OA19" s="154"/>
      <c r="OB19" s="154"/>
      <c r="OC19" s="154"/>
      <c r="OD19" s="154"/>
      <c r="OE19" s="154"/>
      <c r="OF19" s="154"/>
      <c r="OG19" s="154"/>
      <c r="OH19" s="154"/>
      <c r="OI19" s="154"/>
      <c r="OJ19" s="154"/>
      <c r="OK19" s="154"/>
      <c r="OL19" s="154"/>
      <c r="OM19" s="154"/>
      <c r="ON19" s="154"/>
      <c r="OO19" s="154"/>
      <c r="OP19" s="154"/>
      <c r="OQ19" s="154"/>
      <c r="OR19" s="154"/>
      <c r="OS19" s="154"/>
      <c r="OT19" s="154"/>
      <c r="OU19" s="154"/>
      <c r="OV19" s="154"/>
      <c r="OW19" s="154"/>
      <c r="OX19" s="154"/>
      <c r="OY19" s="154"/>
      <c r="OZ19" s="154"/>
      <c r="PA19" s="154"/>
      <c r="PB19" s="154"/>
      <c r="PC19" s="154"/>
      <c r="PD19" s="154"/>
      <c r="PE19" s="154"/>
      <c r="PF19" s="154"/>
      <c r="PG19" s="154"/>
      <c r="PH19" s="154"/>
      <c r="PI19" s="154"/>
      <c r="PJ19" s="154"/>
      <c r="PK19" s="154"/>
      <c r="PL19" s="154"/>
      <c r="PM19" s="154"/>
      <c r="PN19" s="154"/>
      <c r="PO19" s="154"/>
      <c r="PP19" s="154"/>
      <c r="PQ19" s="154"/>
      <c r="PR19" s="154"/>
      <c r="PS19" s="154"/>
      <c r="PT19" s="154"/>
      <c r="PU19" s="154"/>
      <c r="PV19" s="154"/>
      <c r="PW19" s="154"/>
      <c r="PX19" s="154"/>
      <c r="PY19" s="154"/>
      <c r="PZ19" s="154"/>
      <c r="QA19" s="154"/>
      <c r="QB19" s="154"/>
      <c r="QC19" s="154"/>
      <c r="QD19" s="154"/>
      <c r="QE19" s="154"/>
      <c r="QF19" s="154"/>
      <c r="QG19" s="154"/>
      <c r="QH19" s="154"/>
      <c r="QI19" s="154"/>
      <c r="QJ19" s="154"/>
      <c r="QK19" s="154"/>
      <c r="QL19" s="154"/>
      <c r="QM19" s="154"/>
      <c r="QN19" s="154"/>
      <c r="QO19" s="154"/>
      <c r="QP19" s="154"/>
      <c r="QQ19" s="154"/>
      <c r="QR19" s="154"/>
      <c r="QS19" s="154"/>
      <c r="QT19" s="154"/>
      <c r="QU19" s="154"/>
      <c r="QV19" s="154"/>
      <c r="QW19" s="154"/>
      <c r="QX19" s="154"/>
      <c r="QY19" s="154"/>
      <c r="QZ19" s="154"/>
      <c r="RA19" s="154"/>
      <c r="RB19" s="154"/>
      <c r="RC19" s="154"/>
      <c r="RD19" s="154"/>
      <c r="RE19" s="154"/>
      <c r="RF19" s="154"/>
      <c r="RG19" s="154"/>
      <c r="RH19" s="154"/>
      <c r="RI19" s="154"/>
      <c r="RJ19" s="154"/>
      <c r="RK19" s="154"/>
      <c r="RL19" s="154"/>
      <c r="RM19" s="154"/>
      <c r="RN19" s="154"/>
      <c r="RO19" s="154"/>
      <c r="RP19" s="154"/>
      <c r="RQ19" s="154"/>
      <c r="RR19" s="154"/>
      <c r="RS19" s="154"/>
      <c r="RT19" s="154"/>
      <c r="RU19" s="154"/>
      <c r="RV19" s="154"/>
      <c r="RW19" s="154"/>
      <c r="RX19" s="154"/>
      <c r="RY19" s="154"/>
      <c r="RZ19" s="154"/>
      <c r="SA19" s="154"/>
      <c r="SB19" s="154"/>
      <c r="SC19" s="154"/>
      <c r="SD19" s="154"/>
      <c r="SE19" s="154"/>
      <c r="SF19" s="154"/>
      <c r="SG19" s="154"/>
      <c r="SH19" s="154"/>
      <c r="SI19" s="154"/>
      <c r="SJ19" s="154"/>
      <c r="SK19" s="154"/>
      <c r="SL19" s="154"/>
      <c r="SM19" s="154"/>
      <c r="SN19" s="154"/>
      <c r="SO19" s="154"/>
      <c r="SP19" s="154"/>
      <c r="SQ19" s="154"/>
      <c r="SR19" s="154"/>
      <c r="SS19" s="154"/>
      <c r="ST19" s="154"/>
      <c r="SU19" s="154"/>
      <c r="SV19" s="154"/>
      <c r="SW19" s="154"/>
      <c r="SX19" s="154"/>
      <c r="SY19" s="154"/>
      <c r="SZ19" s="154"/>
      <c r="TA19" s="154"/>
      <c r="TB19" s="154"/>
      <c r="TC19" s="154"/>
      <c r="TD19" s="154"/>
      <c r="TE19" s="154"/>
      <c r="TF19" s="154"/>
      <c r="TG19" s="154"/>
      <c r="TH19" s="154"/>
      <c r="TI19" s="154"/>
      <c r="TJ19" s="154"/>
      <c r="TK19" s="154"/>
      <c r="TL19" s="154"/>
      <c r="TM19" s="154"/>
      <c r="TN19" s="154"/>
      <c r="TO19" s="154"/>
      <c r="TP19" s="154"/>
      <c r="TQ19" s="154"/>
      <c r="TR19" s="154"/>
      <c r="TS19" s="154"/>
      <c r="TT19" s="154"/>
      <c r="TU19" s="154"/>
      <c r="TV19" s="154"/>
      <c r="TW19" s="154"/>
      <c r="TX19" s="154"/>
      <c r="TY19" s="154"/>
      <c r="TZ19" s="154"/>
      <c r="UA19" s="154"/>
      <c r="UB19" s="154"/>
      <c r="UC19" s="154"/>
      <c r="UD19" s="154"/>
      <c r="UE19" s="154"/>
      <c r="UF19" s="154"/>
    </row>
    <row r="20" spans="1:552" ht="14.5" customHeight="1" outlineLevel="1" x14ac:dyDescent="0.35">
      <c r="A20" s="2" t="s">
        <v>523</v>
      </c>
      <c r="B20" s="5"/>
      <c r="C20" s="5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>
        <v>698.11</v>
      </c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06"/>
      <c r="AI20" s="81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8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82"/>
      <c r="BN20" s="83">
        <v>-81.260000000000005</v>
      </c>
      <c r="BO20" s="154"/>
      <c r="BP20" s="154">
        <v>210.28</v>
      </c>
      <c r="BQ20" s="154"/>
      <c r="BR20" s="154"/>
      <c r="BS20" s="154"/>
      <c r="BT20" s="154"/>
      <c r="BU20" s="154"/>
      <c r="BV20" s="154"/>
      <c r="BW20" s="154">
        <v>2500</v>
      </c>
      <c r="BX20" s="154"/>
      <c r="BY20" s="154"/>
      <c r="BZ20" s="154"/>
      <c r="CA20" s="154"/>
      <c r="CB20" s="154"/>
      <c r="CC20" s="154"/>
      <c r="CD20" s="154"/>
      <c r="CE20" s="154">
        <v>38.14</v>
      </c>
      <c r="CF20" s="84"/>
      <c r="CG20" s="154">
        <v>180</v>
      </c>
      <c r="CH20" s="154"/>
      <c r="CI20" s="154"/>
      <c r="CJ20" s="154"/>
      <c r="CK20" s="154"/>
      <c r="CL20" s="154"/>
      <c r="CM20" s="154"/>
      <c r="CN20" s="154">
        <v>69</v>
      </c>
      <c r="CO20" s="154"/>
      <c r="CP20" s="154"/>
      <c r="CQ20" s="154"/>
      <c r="CR20" s="154"/>
      <c r="CS20" s="154">
        <v>0.01</v>
      </c>
      <c r="CT20" s="154">
        <v>0.01</v>
      </c>
      <c r="CU20" s="154">
        <v>0.01</v>
      </c>
      <c r="CV20" s="154"/>
      <c r="CW20" s="154"/>
      <c r="CX20" s="154">
        <v>0.01</v>
      </c>
      <c r="CY20" s="154">
        <v>0.02</v>
      </c>
      <c r="CZ20" s="154">
        <v>0.01</v>
      </c>
      <c r="DA20" s="154"/>
      <c r="DB20" s="154">
        <v>34.51</v>
      </c>
      <c r="DC20" s="154"/>
      <c r="DD20" s="154"/>
      <c r="DE20" s="154">
        <v>32</v>
      </c>
      <c r="DF20" s="154">
        <v>0.01</v>
      </c>
      <c r="DG20" s="154">
        <v>0.02</v>
      </c>
      <c r="DH20" s="154"/>
      <c r="DI20" s="154">
        <v>1.48</v>
      </c>
      <c r="DJ20" s="154"/>
      <c r="DK20" s="154"/>
      <c r="DL20" s="154">
        <v>0.01</v>
      </c>
      <c r="DM20" s="154">
        <v>0.05</v>
      </c>
      <c r="DN20" s="154">
        <v>1.19</v>
      </c>
      <c r="DO20" s="154">
        <v>2200.0100000000002</v>
      </c>
      <c r="DP20" s="154"/>
      <c r="DQ20" s="154"/>
      <c r="DR20" s="154"/>
      <c r="DS20" s="154"/>
      <c r="DT20" s="154">
        <v>-0.24</v>
      </c>
      <c r="DU20" s="154">
        <v>0.02</v>
      </c>
      <c r="DV20" s="154">
        <v>0.01</v>
      </c>
      <c r="DW20" s="154">
        <v>69</v>
      </c>
      <c r="DX20" s="154">
        <v>120</v>
      </c>
      <c r="DY20" s="154">
        <v>480</v>
      </c>
      <c r="DZ20" s="154">
        <v>150</v>
      </c>
      <c r="EA20" s="154">
        <v>34.08</v>
      </c>
      <c r="EB20" s="154"/>
      <c r="EC20" s="154"/>
      <c r="ED20" s="154">
        <v>83.8</v>
      </c>
      <c r="EE20" s="154">
        <v>120</v>
      </c>
      <c r="EF20" s="154">
        <v>520</v>
      </c>
      <c r="EG20" s="154">
        <v>0.01</v>
      </c>
      <c r="EH20" s="154">
        <v>0.02</v>
      </c>
      <c r="EI20" s="154">
        <v>0.01</v>
      </c>
      <c r="EJ20" s="154">
        <v>69</v>
      </c>
      <c r="EK20" s="154">
        <v>120</v>
      </c>
      <c r="EL20" s="154">
        <v>360</v>
      </c>
      <c r="EM20" s="154">
        <v>20</v>
      </c>
      <c r="EN20" s="154"/>
      <c r="EO20" s="154">
        <v>255.8</v>
      </c>
      <c r="EP20" s="154">
        <v>240</v>
      </c>
      <c r="EQ20" s="154">
        <v>20</v>
      </c>
      <c r="ER20" s="154">
        <v>540.49</v>
      </c>
      <c r="ES20" s="154">
        <v>120</v>
      </c>
      <c r="ET20" s="154">
        <v>46.5</v>
      </c>
      <c r="EU20" s="154">
        <v>1.21</v>
      </c>
      <c r="EV20" s="154">
        <v>120.02</v>
      </c>
      <c r="EW20" s="154">
        <v>20</v>
      </c>
      <c r="EX20" s="154"/>
      <c r="EY20" s="154">
        <v>28</v>
      </c>
      <c r="EZ20" s="154">
        <v>360</v>
      </c>
      <c r="FA20" s="154"/>
      <c r="FB20" s="154">
        <v>0.02</v>
      </c>
      <c r="FC20" s="154"/>
      <c r="FD20" s="154">
        <v>0.02</v>
      </c>
      <c r="FE20" s="154"/>
      <c r="FF20" s="154">
        <v>0.02</v>
      </c>
      <c r="FG20" s="154"/>
      <c r="FH20" s="154"/>
      <c r="FI20" s="154">
        <v>0.63</v>
      </c>
      <c r="FJ20" s="154">
        <v>0.02</v>
      </c>
      <c r="FK20" s="154">
        <v>0.01</v>
      </c>
      <c r="FL20" s="154"/>
      <c r="FM20" s="154"/>
      <c r="FN20" s="154"/>
      <c r="FO20" s="154"/>
      <c r="FP20" s="154">
        <v>0.03</v>
      </c>
      <c r="FQ20" s="154"/>
      <c r="FR20" s="154">
        <v>0.02</v>
      </c>
      <c r="FS20" s="154">
        <v>0.01</v>
      </c>
      <c r="FT20" s="154"/>
      <c r="FU20" s="154"/>
      <c r="FV20" s="154"/>
      <c r="FW20" s="154"/>
      <c r="FX20" s="154"/>
      <c r="FY20" s="154"/>
      <c r="FZ20" s="154">
        <v>0.03</v>
      </c>
      <c r="GA20" s="154"/>
      <c r="GB20" s="154"/>
      <c r="GC20" s="154"/>
      <c r="GD20" s="154">
        <v>0.01</v>
      </c>
      <c r="GE20" s="154"/>
      <c r="GF20" s="154"/>
      <c r="GG20" s="154"/>
      <c r="GH20" s="154">
        <v>0.12</v>
      </c>
      <c r="GI20" s="154"/>
      <c r="GJ20" s="154"/>
      <c r="GK20" s="154">
        <v>0.03</v>
      </c>
      <c r="GL20" s="154">
        <v>0.02</v>
      </c>
      <c r="GM20" s="154"/>
      <c r="GN20" s="154"/>
      <c r="GO20" s="154"/>
      <c r="GP20" s="154"/>
      <c r="GQ20" s="154"/>
      <c r="GR20" s="154">
        <v>-0.57999999999999996</v>
      </c>
      <c r="GS20" s="154"/>
      <c r="GT20" s="154"/>
      <c r="GU20" s="154"/>
      <c r="GV20" s="154"/>
      <c r="GW20" s="154"/>
      <c r="GX20" s="154"/>
      <c r="GY20" s="154"/>
      <c r="GZ20" s="154">
        <v>0.04</v>
      </c>
      <c r="HA20" s="154">
        <v>0.04</v>
      </c>
      <c r="HB20" s="154"/>
      <c r="HC20" s="154">
        <v>0.01</v>
      </c>
      <c r="HD20" s="154"/>
      <c r="HE20" s="154"/>
      <c r="HF20" s="154">
        <v>0.02</v>
      </c>
      <c r="HG20" s="154">
        <v>0.04</v>
      </c>
      <c r="HH20" s="154"/>
      <c r="HI20" s="154">
        <v>0.01</v>
      </c>
      <c r="HJ20" s="154"/>
      <c r="HK20" s="154"/>
      <c r="HL20" s="154"/>
      <c r="HM20" s="154"/>
      <c r="HN20" s="154"/>
      <c r="HO20" s="154"/>
      <c r="HP20" s="154"/>
      <c r="HQ20" s="154"/>
      <c r="HR20" s="154"/>
      <c r="HS20" s="154"/>
      <c r="HT20" s="154"/>
      <c r="HU20" s="154"/>
      <c r="HV20" s="154"/>
      <c r="HW20" s="154"/>
      <c r="HX20" s="154"/>
      <c r="HY20" s="154"/>
      <c r="HZ20" s="154"/>
      <c r="IA20" s="154"/>
      <c r="IB20" s="154"/>
      <c r="IC20" s="154"/>
      <c r="ID20" s="154"/>
      <c r="IE20" s="154"/>
      <c r="IF20" s="154"/>
      <c r="IG20" s="154"/>
      <c r="IH20" s="154"/>
      <c r="II20" s="154"/>
      <c r="IJ20" s="154"/>
      <c r="IK20" s="154"/>
      <c r="IL20" s="154"/>
      <c r="IM20" s="154"/>
      <c r="IN20" s="154"/>
      <c r="IO20" s="154"/>
      <c r="IP20" s="154"/>
      <c r="IQ20" s="154"/>
      <c r="IR20" s="154"/>
      <c r="IS20" s="154"/>
      <c r="IT20" s="154"/>
      <c r="IU20" s="154"/>
      <c r="IV20" s="154"/>
      <c r="IW20" s="154"/>
      <c r="IX20" s="154"/>
      <c r="IY20" s="154"/>
      <c r="IZ20" s="154"/>
      <c r="JA20" s="154"/>
      <c r="JB20" s="154"/>
      <c r="JC20" s="154"/>
      <c r="JD20" s="154"/>
      <c r="JE20" s="154"/>
      <c r="JF20" s="154"/>
      <c r="JG20" s="154"/>
      <c r="JH20" s="154"/>
      <c r="JI20" s="154"/>
      <c r="JJ20" s="154"/>
      <c r="JK20" s="154"/>
      <c r="JL20" s="154"/>
      <c r="JM20" s="154"/>
      <c r="JN20" s="154"/>
      <c r="JO20" s="154"/>
      <c r="JP20" s="154"/>
      <c r="JQ20" s="154"/>
      <c r="JR20" s="154"/>
      <c r="JS20" s="154"/>
      <c r="JT20" s="154"/>
      <c r="JU20" s="154"/>
      <c r="JV20" s="154"/>
      <c r="JW20" s="154"/>
      <c r="JX20" s="154"/>
      <c r="JY20" s="154"/>
      <c r="JZ20" s="154"/>
      <c r="KA20" s="154"/>
      <c r="KB20" s="154"/>
      <c r="KC20" s="154"/>
      <c r="KD20" s="154"/>
      <c r="KE20" s="154"/>
      <c r="KF20" s="154"/>
      <c r="KG20" s="154"/>
      <c r="KH20" s="154"/>
      <c r="KI20" s="154"/>
      <c r="KJ20" s="154"/>
      <c r="KK20" s="154"/>
      <c r="KL20" s="154"/>
      <c r="KM20" s="154"/>
      <c r="KN20" s="154"/>
      <c r="KO20" s="154"/>
      <c r="KP20" s="154"/>
      <c r="KQ20" s="154"/>
      <c r="KR20" s="154"/>
      <c r="KS20" s="154"/>
      <c r="KT20" s="154"/>
      <c r="KU20" s="154"/>
      <c r="KV20" s="154"/>
      <c r="KW20" s="154"/>
      <c r="KX20" s="154"/>
      <c r="KY20" s="154"/>
      <c r="KZ20" s="154"/>
      <c r="LA20" s="154"/>
      <c r="LB20" s="154"/>
      <c r="LC20" s="154"/>
      <c r="LD20" s="154"/>
      <c r="LE20" s="154"/>
      <c r="LF20" s="154"/>
      <c r="LG20" s="154"/>
      <c r="LH20" s="154"/>
      <c r="LI20" s="154"/>
      <c r="LJ20" s="154"/>
      <c r="LK20" s="154"/>
      <c r="LL20" s="154"/>
      <c r="LM20" s="154"/>
      <c r="LN20" s="154"/>
      <c r="LO20" s="154"/>
      <c r="LP20" s="154"/>
      <c r="LQ20" s="154"/>
      <c r="LR20" s="154"/>
      <c r="LS20" s="154"/>
      <c r="LT20" s="154"/>
      <c r="LU20" s="154"/>
      <c r="LV20" s="154"/>
      <c r="LW20" s="154"/>
      <c r="LX20" s="154"/>
      <c r="LY20" s="154"/>
      <c r="LZ20" s="154"/>
      <c r="MA20" s="154"/>
      <c r="MB20" s="154"/>
      <c r="MC20" s="154"/>
      <c r="MD20" s="154"/>
      <c r="ME20" s="154"/>
      <c r="MF20" s="154"/>
      <c r="MG20" s="154"/>
      <c r="MH20" s="154"/>
      <c r="MI20" s="154"/>
      <c r="MJ20" s="154"/>
      <c r="MK20" s="154"/>
      <c r="ML20" s="154"/>
      <c r="MM20" s="154"/>
      <c r="MN20" s="154"/>
      <c r="MO20" s="154"/>
      <c r="MP20" s="154"/>
      <c r="MQ20" s="154"/>
      <c r="MR20" s="154"/>
      <c r="MS20" s="154"/>
      <c r="MT20" s="154"/>
      <c r="MU20" s="154"/>
      <c r="MV20" s="154"/>
      <c r="MW20" s="154"/>
      <c r="MX20" s="154"/>
      <c r="MY20" s="154"/>
      <c r="MZ20" s="154"/>
      <c r="NA20" s="154"/>
      <c r="NB20" s="154"/>
      <c r="NC20" s="154"/>
      <c r="ND20" s="154"/>
      <c r="NE20" s="154"/>
      <c r="NF20" s="154"/>
      <c r="NG20" s="154"/>
      <c r="NH20" s="154"/>
      <c r="NI20" s="154"/>
      <c r="NJ20" s="154"/>
      <c r="NK20" s="154"/>
      <c r="NL20" s="154"/>
      <c r="NM20" s="154"/>
      <c r="NN20" s="154"/>
      <c r="NO20" s="154"/>
      <c r="NP20" s="154"/>
      <c r="NQ20" s="154"/>
      <c r="NR20" s="154"/>
      <c r="NS20" s="154"/>
      <c r="NT20" s="154"/>
      <c r="NU20" s="154"/>
      <c r="NV20" s="154"/>
      <c r="NW20" s="154"/>
      <c r="NX20" s="154"/>
      <c r="NY20" s="154"/>
      <c r="NZ20" s="154"/>
      <c r="OA20" s="154"/>
      <c r="OB20" s="154"/>
      <c r="OC20" s="154"/>
      <c r="OD20" s="154"/>
      <c r="OE20" s="154"/>
      <c r="OF20" s="154"/>
      <c r="OG20" s="154"/>
      <c r="OH20" s="154"/>
      <c r="OI20" s="154"/>
      <c r="OJ20" s="154"/>
      <c r="OK20" s="154"/>
      <c r="OL20" s="154"/>
      <c r="OM20" s="154"/>
      <c r="ON20" s="154"/>
      <c r="OO20" s="154"/>
      <c r="OP20" s="154"/>
      <c r="OQ20" s="154"/>
      <c r="OR20" s="154"/>
      <c r="OS20" s="154"/>
      <c r="OT20" s="154"/>
      <c r="OU20" s="154"/>
      <c r="OV20" s="154"/>
      <c r="OW20" s="154"/>
      <c r="OX20" s="154"/>
      <c r="OY20" s="154"/>
      <c r="OZ20" s="154"/>
      <c r="PA20" s="154"/>
      <c r="PB20" s="154"/>
      <c r="PC20" s="154"/>
      <c r="PD20" s="154"/>
      <c r="PE20" s="154"/>
      <c r="PF20" s="154"/>
      <c r="PG20" s="154"/>
      <c r="PH20" s="154"/>
      <c r="PI20" s="154"/>
      <c r="PJ20" s="154"/>
      <c r="PK20" s="154"/>
      <c r="PL20" s="154"/>
      <c r="PM20" s="154"/>
      <c r="PN20" s="154"/>
      <c r="PO20" s="154"/>
      <c r="PP20" s="154"/>
      <c r="PQ20" s="154"/>
      <c r="PR20" s="154"/>
      <c r="PS20" s="154"/>
      <c r="PT20" s="154"/>
      <c r="PU20" s="154"/>
      <c r="PV20" s="154"/>
      <c r="PW20" s="154"/>
      <c r="PX20" s="154"/>
      <c r="PY20" s="154"/>
      <c r="PZ20" s="154"/>
      <c r="QA20" s="154"/>
      <c r="QB20" s="154"/>
      <c r="QC20" s="154"/>
      <c r="QD20" s="154"/>
      <c r="QE20" s="154"/>
      <c r="QF20" s="154"/>
      <c r="QG20" s="154"/>
      <c r="QH20" s="154"/>
      <c r="QI20" s="154"/>
      <c r="QJ20" s="154"/>
      <c r="QK20" s="154"/>
      <c r="QL20" s="154"/>
      <c r="QM20" s="154"/>
      <c r="QN20" s="154"/>
      <c r="QO20" s="154"/>
      <c r="QP20" s="154"/>
      <c r="QQ20" s="154"/>
      <c r="QR20" s="154"/>
      <c r="QS20" s="154"/>
      <c r="QT20" s="154"/>
      <c r="QU20" s="154"/>
      <c r="QV20" s="154"/>
      <c r="QW20" s="154"/>
      <c r="QX20" s="154"/>
      <c r="QY20" s="154"/>
      <c r="QZ20" s="154"/>
      <c r="RA20" s="154"/>
      <c r="RB20" s="154"/>
      <c r="RC20" s="154"/>
      <c r="RD20" s="154"/>
      <c r="RE20" s="154"/>
      <c r="RF20" s="154"/>
      <c r="RG20" s="154"/>
      <c r="RH20" s="154"/>
      <c r="RI20" s="154"/>
      <c r="RJ20" s="154"/>
      <c r="RK20" s="154"/>
      <c r="RL20" s="154"/>
      <c r="RM20" s="154"/>
      <c r="RN20" s="154"/>
      <c r="RO20" s="154"/>
      <c r="RP20" s="154"/>
      <c r="RQ20" s="154"/>
      <c r="RR20" s="154"/>
      <c r="RS20" s="154"/>
      <c r="RT20" s="154"/>
      <c r="RU20" s="154"/>
      <c r="RV20" s="154"/>
      <c r="RW20" s="154"/>
      <c r="RX20" s="154"/>
      <c r="RY20" s="154"/>
      <c r="RZ20" s="154"/>
      <c r="SA20" s="154"/>
      <c r="SB20" s="154"/>
      <c r="SC20" s="154"/>
      <c r="SD20" s="154"/>
      <c r="SE20" s="154"/>
      <c r="SF20" s="154"/>
      <c r="SG20" s="154"/>
      <c r="SH20" s="154"/>
      <c r="SI20" s="154"/>
      <c r="SJ20" s="154"/>
      <c r="SK20" s="154"/>
      <c r="SL20" s="154"/>
      <c r="SM20" s="154"/>
      <c r="SN20" s="154"/>
      <c r="SO20" s="154"/>
      <c r="SP20" s="154"/>
      <c r="SQ20" s="154"/>
      <c r="SR20" s="154"/>
      <c r="SS20" s="154"/>
      <c r="ST20" s="154"/>
      <c r="SU20" s="154"/>
      <c r="SV20" s="154"/>
      <c r="SW20" s="154"/>
      <c r="SX20" s="154"/>
      <c r="SY20" s="154"/>
      <c r="SZ20" s="154"/>
      <c r="TA20" s="154"/>
      <c r="TB20" s="154"/>
      <c r="TC20" s="154"/>
      <c r="TD20" s="154"/>
      <c r="TE20" s="154"/>
      <c r="TF20" s="154"/>
      <c r="TG20" s="154"/>
      <c r="TH20" s="154"/>
      <c r="TI20" s="154"/>
      <c r="TJ20" s="154"/>
      <c r="TK20" s="154"/>
      <c r="TL20" s="154"/>
      <c r="TM20" s="154"/>
      <c r="TN20" s="154"/>
      <c r="TO20" s="154"/>
      <c r="TP20" s="154"/>
      <c r="TQ20" s="154"/>
      <c r="TR20" s="154"/>
      <c r="TS20" s="154"/>
      <c r="TT20" s="154"/>
      <c r="TU20" s="154"/>
      <c r="TV20" s="154"/>
      <c r="TW20" s="154"/>
      <c r="TX20" s="154"/>
      <c r="TY20" s="154"/>
      <c r="TZ20" s="154"/>
      <c r="UA20" s="154"/>
      <c r="UB20" s="154"/>
      <c r="UC20" s="154"/>
      <c r="UD20" s="154"/>
      <c r="UE20" s="154"/>
      <c r="UF20" s="154"/>
    </row>
    <row r="21" spans="1:552" ht="15.75" customHeight="1" x14ac:dyDescent="0.35">
      <c r="B21" s="5"/>
      <c r="C21" s="5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0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1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</row>
    <row r="22" spans="1:552" ht="15.75" customHeight="1" x14ac:dyDescent="0.35">
      <c r="A22" s="8" t="s">
        <v>531</v>
      </c>
      <c r="B22" s="14" t="s">
        <v>1294</v>
      </c>
      <c r="C22" s="5"/>
      <c r="D22" s="78">
        <f t="shared" ref="D22:BO22" si="47">SUM(D23:D27)</f>
        <v>0</v>
      </c>
      <c r="E22" s="78">
        <f t="shared" si="47"/>
        <v>0</v>
      </c>
      <c r="F22" s="78">
        <f t="shared" si="47"/>
        <v>0</v>
      </c>
      <c r="G22" s="78">
        <f t="shared" si="47"/>
        <v>0</v>
      </c>
      <c r="H22" s="78">
        <f t="shared" si="47"/>
        <v>0</v>
      </c>
      <c r="I22" s="78">
        <f t="shared" si="47"/>
        <v>0</v>
      </c>
      <c r="J22" s="78">
        <f t="shared" si="47"/>
        <v>0</v>
      </c>
      <c r="K22" s="78">
        <f t="shared" si="47"/>
        <v>0</v>
      </c>
      <c r="L22" s="78">
        <f t="shared" si="47"/>
        <v>0</v>
      </c>
      <c r="M22" s="78">
        <f t="shared" si="47"/>
        <v>0</v>
      </c>
      <c r="N22" s="78">
        <f t="shared" si="47"/>
        <v>0</v>
      </c>
      <c r="O22" s="78">
        <f t="shared" si="47"/>
        <v>0</v>
      </c>
      <c r="P22" s="78">
        <f t="shared" si="47"/>
        <v>0</v>
      </c>
      <c r="Q22" s="78">
        <f t="shared" si="47"/>
        <v>0</v>
      </c>
      <c r="R22" s="78">
        <f t="shared" si="47"/>
        <v>0</v>
      </c>
      <c r="S22" s="78">
        <f t="shared" si="47"/>
        <v>0</v>
      </c>
      <c r="T22" s="78">
        <f t="shared" si="47"/>
        <v>0</v>
      </c>
      <c r="U22" s="78">
        <f t="shared" si="47"/>
        <v>0</v>
      </c>
      <c r="V22" s="78">
        <f t="shared" si="47"/>
        <v>0</v>
      </c>
      <c r="W22" s="78">
        <f t="shared" si="47"/>
        <v>0</v>
      </c>
      <c r="X22" s="78">
        <f t="shared" si="47"/>
        <v>0</v>
      </c>
      <c r="Y22" s="78">
        <f t="shared" si="47"/>
        <v>0</v>
      </c>
      <c r="Z22" s="78">
        <f t="shared" si="47"/>
        <v>14.16</v>
      </c>
      <c r="AA22" s="78">
        <f t="shared" si="47"/>
        <v>0</v>
      </c>
      <c r="AB22" s="78">
        <f t="shared" si="47"/>
        <v>0</v>
      </c>
      <c r="AC22" s="78">
        <f t="shared" si="47"/>
        <v>0</v>
      </c>
      <c r="AD22" s="78">
        <f t="shared" si="47"/>
        <v>0</v>
      </c>
      <c r="AE22" s="78">
        <f t="shared" si="47"/>
        <v>0</v>
      </c>
      <c r="AF22" s="78">
        <f t="shared" si="47"/>
        <v>0</v>
      </c>
      <c r="AG22" s="78">
        <f t="shared" si="47"/>
        <v>0</v>
      </c>
      <c r="AH22" s="105">
        <f t="shared" si="47"/>
        <v>17.75</v>
      </c>
      <c r="AI22" s="77">
        <f t="shared" si="47"/>
        <v>0</v>
      </c>
      <c r="AJ22" s="78">
        <f t="shared" si="47"/>
        <v>0</v>
      </c>
      <c r="AK22" s="78">
        <f t="shared" si="47"/>
        <v>0</v>
      </c>
      <c r="AL22" s="78">
        <f t="shared" si="47"/>
        <v>0</v>
      </c>
      <c r="AM22" s="78">
        <f t="shared" si="47"/>
        <v>0</v>
      </c>
      <c r="AN22" s="78">
        <f t="shared" si="47"/>
        <v>0</v>
      </c>
      <c r="AO22" s="78">
        <f t="shared" si="47"/>
        <v>0</v>
      </c>
      <c r="AP22" s="78">
        <f t="shared" si="47"/>
        <v>0</v>
      </c>
      <c r="AQ22" s="78">
        <f t="shared" si="47"/>
        <v>0</v>
      </c>
      <c r="AR22" s="78">
        <f t="shared" si="47"/>
        <v>0</v>
      </c>
      <c r="AS22" s="78">
        <f t="shared" si="47"/>
        <v>0</v>
      </c>
      <c r="AT22" s="78">
        <f t="shared" si="47"/>
        <v>0</v>
      </c>
      <c r="AU22" s="78">
        <f t="shared" si="47"/>
        <v>0.01</v>
      </c>
      <c r="AV22" s="78">
        <f t="shared" si="47"/>
        <v>6.28</v>
      </c>
      <c r="AW22" s="78">
        <f t="shared" si="47"/>
        <v>11.2</v>
      </c>
      <c r="AX22" s="78">
        <f t="shared" si="47"/>
        <v>20.260000000000002</v>
      </c>
      <c r="AY22" s="78">
        <f t="shared" si="47"/>
        <v>0</v>
      </c>
      <c r="AZ22" s="78">
        <f t="shared" si="47"/>
        <v>0</v>
      </c>
      <c r="BA22" s="78">
        <f t="shared" si="47"/>
        <v>0</v>
      </c>
      <c r="BB22" s="78">
        <f t="shared" si="47"/>
        <v>0</v>
      </c>
      <c r="BC22" s="78">
        <f t="shared" si="47"/>
        <v>0</v>
      </c>
      <c r="BD22" s="78">
        <f t="shared" si="47"/>
        <v>0</v>
      </c>
      <c r="BE22" s="78">
        <f t="shared" si="47"/>
        <v>0</v>
      </c>
      <c r="BF22" s="78">
        <f t="shared" si="47"/>
        <v>0</v>
      </c>
      <c r="BG22" s="78">
        <f t="shared" si="47"/>
        <v>0</v>
      </c>
      <c r="BH22" s="78">
        <f t="shared" si="47"/>
        <v>0</v>
      </c>
      <c r="BI22" s="78">
        <f t="shared" si="47"/>
        <v>0</v>
      </c>
      <c r="BJ22" s="78">
        <f t="shared" si="47"/>
        <v>33.86</v>
      </c>
      <c r="BK22" s="78">
        <f t="shared" si="47"/>
        <v>0</v>
      </c>
      <c r="BL22" s="78">
        <f t="shared" si="47"/>
        <v>0</v>
      </c>
      <c r="BM22" s="79">
        <f t="shared" si="47"/>
        <v>0</v>
      </c>
      <c r="BN22" s="80">
        <f t="shared" si="47"/>
        <v>0</v>
      </c>
      <c r="BO22" s="78">
        <f t="shared" si="47"/>
        <v>0</v>
      </c>
      <c r="BP22" s="78">
        <f t="shared" ref="BP22:EA22" si="48">SUM(BP23:BP27)</f>
        <v>0</v>
      </c>
      <c r="BQ22" s="78">
        <f t="shared" si="48"/>
        <v>0</v>
      </c>
      <c r="BR22" s="78">
        <f t="shared" si="48"/>
        <v>13.7</v>
      </c>
      <c r="BS22" s="78">
        <f t="shared" si="48"/>
        <v>0</v>
      </c>
      <c r="BT22" s="78">
        <f t="shared" si="48"/>
        <v>0</v>
      </c>
      <c r="BU22" s="78">
        <f t="shared" si="48"/>
        <v>0</v>
      </c>
      <c r="BV22" s="78">
        <f t="shared" si="48"/>
        <v>5.72</v>
      </c>
      <c r="BW22" s="78">
        <f t="shared" si="48"/>
        <v>0</v>
      </c>
      <c r="BX22" s="78">
        <f t="shared" si="48"/>
        <v>0</v>
      </c>
      <c r="BY22" s="78">
        <f t="shared" si="48"/>
        <v>0</v>
      </c>
      <c r="BZ22" s="78">
        <f t="shared" si="48"/>
        <v>0</v>
      </c>
      <c r="CA22" s="78">
        <f t="shared" si="48"/>
        <v>0</v>
      </c>
      <c r="CB22" s="78">
        <f t="shared" si="48"/>
        <v>0</v>
      </c>
      <c r="CC22" s="78">
        <f t="shared" si="48"/>
        <v>0</v>
      </c>
      <c r="CD22" s="78">
        <f t="shared" si="48"/>
        <v>0</v>
      </c>
      <c r="CE22" s="78">
        <f t="shared" si="48"/>
        <v>0</v>
      </c>
      <c r="CF22" s="78">
        <f t="shared" si="48"/>
        <v>0</v>
      </c>
      <c r="CG22" s="78">
        <f t="shared" si="48"/>
        <v>0</v>
      </c>
      <c r="CH22" s="78">
        <f t="shared" si="48"/>
        <v>0</v>
      </c>
      <c r="CI22" s="78">
        <f t="shared" si="48"/>
        <v>0</v>
      </c>
      <c r="CJ22" s="78">
        <f t="shared" si="48"/>
        <v>0</v>
      </c>
      <c r="CK22" s="78">
        <f t="shared" si="48"/>
        <v>0</v>
      </c>
      <c r="CL22" s="78">
        <f t="shared" si="48"/>
        <v>0</v>
      </c>
      <c r="CM22" s="78">
        <f t="shared" si="48"/>
        <v>0</v>
      </c>
      <c r="CN22" s="78">
        <f t="shared" si="48"/>
        <v>0</v>
      </c>
      <c r="CO22" s="78">
        <f t="shared" si="48"/>
        <v>0</v>
      </c>
      <c r="CP22" s="78">
        <f t="shared" si="48"/>
        <v>0</v>
      </c>
      <c r="CQ22" s="78">
        <f t="shared" si="48"/>
        <v>0</v>
      </c>
      <c r="CR22" s="78">
        <f t="shared" si="48"/>
        <v>0</v>
      </c>
      <c r="CS22" s="78">
        <f t="shared" si="48"/>
        <v>0</v>
      </c>
      <c r="CT22" s="78">
        <f t="shared" si="48"/>
        <v>0</v>
      </c>
      <c r="CU22" s="78">
        <f t="shared" si="48"/>
        <v>0</v>
      </c>
      <c r="CV22" s="78">
        <f t="shared" si="48"/>
        <v>0</v>
      </c>
      <c r="CW22" s="78">
        <f t="shared" si="48"/>
        <v>0</v>
      </c>
      <c r="CX22" s="78">
        <f t="shared" si="48"/>
        <v>0</v>
      </c>
      <c r="CY22" s="78">
        <f t="shared" si="48"/>
        <v>0</v>
      </c>
      <c r="CZ22" s="78">
        <f t="shared" si="48"/>
        <v>0</v>
      </c>
      <c r="DA22" s="78">
        <f t="shared" si="48"/>
        <v>4.8499999999999996</v>
      </c>
      <c r="DB22" s="78">
        <f t="shared" si="48"/>
        <v>0</v>
      </c>
      <c r="DC22" s="78">
        <f t="shared" si="48"/>
        <v>0</v>
      </c>
      <c r="DD22" s="78">
        <f t="shared" si="48"/>
        <v>0</v>
      </c>
      <c r="DE22" s="78">
        <f t="shared" si="48"/>
        <v>0</v>
      </c>
      <c r="DF22" s="78">
        <f t="shared" si="48"/>
        <v>0</v>
      </c>
      <c r="DG22" s="78">
        <f t="shared" si="48"/>
        <v>0</v>
      </c>
      <c r="DH22" s="78">
        <f t="shared" si="48"/>
        <v>2.41</v>
      </c>
      <c r="DI22" s="78">
        <f t="shared" si="48"/>
        <v>0</v>
      </c>
      <c r="DJ22" s="78">
        <f t="shared" si="48"/>
        <v>0</v>
      </c>
      <c r="DK22" s="78">
        <f t="shared" si="48"/>
        <v>0</v>
      </c>
      <c r="DL22" s="78">
        <f t="shared" si="48"/>
        <v>0</v>
      </c>
      <c r="DM22" s="78">
        <f t="shared" si="48"/>
        <v>0</v>
      </c>
      <c r="DN22" s="78">
        <f t="shared" si="48"/>
        <v>0</v>
      </c>
      <c r="DO22" s="78">
        <f t="shared" si="48"/>
        <v>0</v>
      </c>
      <c r="DP22" s="78">
        <f t="shared" si="48"/>
        <v>0</v>
      </c>
      <c r="DQ22" s="78">
        <f t="shared" si="48"/>
        <v>0</v>
      </c>
      <c r="DR22" s="78">
        <f t="shared" si="48"/>
        <v>0</v>
      </c>
      <c r="DS22" s="78">
        <f t="shared" si="48"/>
        <v>0</v>
      </c>
      <c r="DT22" s="78">
        <f t="shared" si="48"/>
        <v>0</v>
      </c>
      <c r="DU22" s="78">
        <f t="shared" si="48"/>
        <v>0</v>
      </c>
      <c r="DV22" s="78">
        <f t="shared" si="48"/>
        <v>0</v>
      </c>
      <c r="DW22" s="78">
        <f t="shared" si="48"/>
        <v>0</v>
      </c>
      <c r="DX22" s="78">
        <f t="shared" si="48"/>
        <v>0</v>
      </c>
      <c r="DY22" s="78">
        <f t="shared" si="48"/>
        <v>0</v>
      </c>
      <c r="DZ22" s="78">
        <f t="shared" si="48"/>
        <v>0</v>
      </c>
      <c r="EA22" s="78">
        <f t="shared" si="48"/>
        <v>0</v>
      </c>
      <c r="EB22" s="78">
        <f t="shared" ref="EB22:GM22" si="49">SUM(EB23:EB27)</f>
        <v>2.2400000000000002</v>
      </c>
      <c r="EC22" s="78">
        <f t="shared" si="49"/>
        <v>0</v>
      </c>
      <c r="ED22" s="78">
        <f t="shared" si="49"/>
        <v>0</v>
      </c>
      <c r="EE22" s="78">
        <f t="shared" si="49"/>
        <v>0</v>
      </c>
      <c r="EF22" s="78">
        <f t="shared" si="49"/>
        <v>0</v>
      </c>
      <c r="EG22" s="78">
        <f t="shared" si="49"/>
        <v>0</v>
      </c>
      <c r="EH22" s="78">
        <f t="shared" si="49"/>
        <v>0</v>
      </c>
      <c r="EI22" s="78">
        <f t="shared" si="49"/>
        <v>0</v>
      </c>
      <c r="EJ22" s="78">
        <f t="shared" si="49"/>
        <v>0</v>
      </c>
      <c r="EK22" s="78">
        <f t="shared" si="49"/>
        <v>0</v>
      </c>
      <c r="EL22" s="78">
        <f t="shared" si="49"/>
        <v>0</v>
      </c>
      <c r="EM22" s="78">
        <f t="shared" si="49"/>
        <v>0</v>
      </c>
      <c r="EN22" s="78">
        <f t="shared" si="49"/>
        <v>0</v>
      </c>
      <c r="EO22" s="78">
        <f t="shared" si="49"/>
        <v>0</v>
      </c>
      <c r="EP22" s="78">
        <f t="shared" si="49"/>
        <v>0</v>
      </c>
      <c r="EQ22" s="78">
        <f t="shared" si="49"/>
        <v>0</v>
      </c>
      <c r="ER22" s="78">
        <f t="shared" si="49"/>
        <v>0</v>
      </c>
      <c r="ES22" s="78">
        <f t="shared" si="49"/>
        <v>0</v>
      </c>
      <c r="ET22" s="78">
        <f t="shared" si="49"/>
        <v>0</v>
      </c>
      <c r="EU22" s="78">
        <f t="shared" si="49"/>
        <v>0</v>
      </c>
      <c r="EV22" s="78">
        <f t="shared" si="49"/>
        <v>0</v>
      </c>
      <c r="EW22" s="78">
        <f t="shared" si="49"/>
        <v>0</v>
      </c>
      <c r="EX22" s="78">
        <f t="shared" si="49"/>
        <v>0</v>
      </c>
      <c r="EY22" s="78">
        <f t="shared" si="49"/>
        <v>5.62</v>
      </c>
      <c r="EZ22" s="78">
        <f t="shared" si="49"/>
        <v>0</v>
      </c>
      <c r="FA22" s="78">
        <f t="shared" si="49"/>
        <v>0</v>
      </c>
      <c r="FB22" s="78">
        <f t="shared" si="49"/>
        <v>0</v>
      </c>
      <c r="FC22" s="78">
        <f t="shared" si="49"/>
        <v>0</v>
      </c>
      <c r="FD22" s="78">
        <f t="shared" si="49"/>
        <v>0</v>
      </c>
      <c r="FE22" s="78">
        <f t="shared" si="49"/>
        <v>0</v>
      </c>
      <c r="FF22" s="78">
        <f t="shared" si="49"/>
        <v>0</v>
      </c>
      <c r="FG22" s="78">
        <f t="shared" si="49"/>
        <v>0</v>
      </c>
      <c r="FH22" s="78">
        <f t="shared" si="49"/>
        <v>0</v>
      </c>
      <c r="FI22" s="78">
        <f t="shared" si="49"/>
        <v>0</v>
      </c>
      <c r="FJ22" s="78">
        <f t="shared" si="49"/>
        <v>0</v>
      </c>
      <c r="FK22" s="78">
        <f t="shared" si="49"/>
        <v>0</v>
      </c>
      <c r="FL22" s="78">
        <f t="shared" si="49"/>
        <v>0</v>
      </c>
      <c r="FM22" s="78">
        <f t="shared" si="49"/>
        <v>0</v>
      </c>
      <c r="FN22" s="78">
        <f t="shared" si="49"/>
        <v>0</v>
      </c>
      <c r="FO22" s="78">
        <f t="shared" si="49"/>
        <v>0</v>
      </c>
      <c r="FP22" s="78">
        <f t="shared" si="49"/>
        <v>0</v>
      </c>
      <c r="FQ22" s="78">
        <f t="shared" si="49"/>
        <v>0</v>
      </c>
      <c r="FR22" s="78">
        <f t="shared" si="49"/>
        <v>0</v>
      </c>
      <c r="FS22" s="78">
        <f t="shared" si="49"/>
        <v>0</v>
      </c>
      <c r="FT22" s="78">
        <f t="shared" si="49"/>
        <v>0</v>
      </c>
      <c r="FU22" s="78">
        <f t="shared" si="49"/>
        <v>0</v>
      </c>
      <c r="FV22" s="78">
        <f t="shared" si="49"/>
        <v>0</v>
      </c>
      <c r="FW22" s="78">
        <f t="shared" si="49"/>
        <v>0</v>
      </c>
      <c r="FX22" s="78">
        <f t="shared" si="49"/>
        <v>0</v>
      </c>
      <c r="FY22" s="78">
        <f t="shared" si="49"/>
        <v>0</v>
      </c>
      <c r="FZ22" s="78">
        <f t="shared" si="49"/>
        <v>0</v>
      </c>
      <c r="GA22" s="78">
        <f t="shared" si="49"/>
        <v>0</v>
      </c>
      <c r="GB22" s="78">
        <f t="shared" si="49"/>
        <v>0</v>
      </c>
      <c r="GC22" s="78">
        <f t="shared" si="49"/>
        <v>0</v>
      </c>
      <c r="GD22" s="78">
        <f t="shared" si="49"/>
        <v>0</v>
      </c>
      <c r="GE22" s="78">
        <f t="shared" si="49"/>
        <v>0</v>
      </c>
      <c r="GF22" s="78">
        <f t="shared" si="49"/>
        <v>0</v>
      </c>
      <c r="GG22" s="78">
        <f t="shared" si="49"/>
        <v>0</v>
      </c>
      <c r="GH22" s="78">
        <f t="shared" si="49"/>
        <v>0</v>
      </c>
      <c r="GI22" s="78">
        <f t="shared" si="49"/>
        <v>0</v>
      </c>
      <c r="GJ22" s="78">
        <f t="shared" si="49"/>
        <v>0</v>
      </c>
      <c r="GK22" s="78">
        <f t="shared" si="49"/>
        <v>0</v>
      </c>
      <c r="GL22" s="78">
        <f t="shared" si="49"/>
        <v>0</v>
      </c>
      <c r="GM22" s="78">
        <f t="shared" si="49"/>
        <v>0</v>
      </c>
      <c r="GN22" s="78">
        <f t="shared" ref="GN22:IY22" si="50">SUM(GN23:GN27)</f>
        <v>0</v>
      </c>
      <c r="GO22" s="78">
        <f t="shared" si="50"/>
        <v>8.42</v>
      </c>
      <c r="GP22" s="78">
        <f t="shared" si="50"/>
        <v>0</v>
      </c>
      <c r="GQ22" s="78">
        <f t="shared" si="50"/>
        <v>0</v>
      </c>
      <c r="GR22" s="78">
        <f t="shared" si="50"/>
        <v>0</v>
      </c>
      <c r="GS22" s="78">
        <f t="shared" si="50"/>
        <v>0</v>
      </c>
      <c r="GT22" s="78">
        <f t="shared" si="50"/>
        <v>0</v>
      </c>
      <c r="GU22" s="78">
        <f t="shared" si="50"/>
        <v>0</v>
      </c>
      <c r="GV22" s="78">
        <f t="shared" si="50"/>
        <v>0</v>
      </c>
      <c r="GW22" s="78">
        <f t="shared" si="50"/>
        <v>0</v>
      </c>
      <c r="GX22" s="78">
        <f t="shared" si="50"/>
        <v>0</v>
      </c>
      <c r="GY22" s="78">
        <f t="shared" si="50"/>
        <v>0</v>
      </c>
      <c r="GZ22" s="78">
        <f t="shared" si="50"/>
        <v>0</v>
      </c>
      <c r="HA22" s="78">
        <f t="shared" si="50"/>
        <v>0</v>
      </c>
      <c r="HB22" s="78">
        <f t="shared" si="50"/>
        <v>0</v>
      </c>
      <c r="HC22" s="78">
        <f t="shared" si="50"/>
        <v>0</v>
      </c>
      <c r="HD22" s="78">
        <f t="shared" si="50"/>
        <v>0</v>
      </c>
      <c r="HE22" s="78">
        <f t="shared" si="50"/>
        <v>0</v>
      </c>
      <c r="HF22" s="78">
        <f t="shared" si="50"/>
        <v>0</v>
      </c>
      <c r="HG22" s="78">
        <f t="shared" si="50"/>
        <v>0</v>
      </c>
      <c r="HH22" s="78">
        <f t="shared" si="50"/>
        <v>0</v>
      </c>
      <c r="HI22" s="78">
        <f t="shared" si="50"/>
        <v>0</v>
      </c>
      <c r="HJ22" s="78">
        <f t="shared" si="50"/>
        <v>0</v>
      </c>
      <c r="HK22" s="78">
        <f t="shared" si="50"/>
        <v>0</v>
      </c>
      <c r="HL22" s="78">
        <f t="shared" si="50"/>
        <v>0</v>
      </c>
      <c r="HM22" s="78">
        <f t="shared" si="50"/>
        <v>0</v>
      </c>
      <c r="HN22" s="78">
        <f t="shared" si="50"/>
        <v>0</v>
      </c>
      <c r="HO22" s="78">
        <f t="shared" si="50"/>
        <v>0</v>
      </c>
      <c r="HP22" s="78">
        <f t="shared" si="50"/>
        <v>0</v>
      </c>
      <c r="HQ22" s="78">
        <f t="shared" si="50"/>
        <v>0</v>
      </c>
      <c r="HR22" s="78">
        <f t="shared" si="50"/>
        <v>0</v>
      </c>
      <c r="HS22" s="78">
        <f t="shared" si="50"/>
        <v>0</v>
      </c>
      <c r="HT22" s="78">
        <f t="shared" si="50"/>
        <v>0</v>
      </c>
      <c r="HU22" s="78">
        <f t="shared" si="50"/>
        <v>0</v>
      </c>
      <c r="HV22" s="78">
        <f t="shared" si="50"/>
        <v>0</v>
      </c>
      <c r="HW22" s="78">
        <f t="shared" si="50"/>
        <v>0</v>
      </c>
      <c r="HX22" s="78">
        <f t="shared" si="50"/>
        <v>0</v>
      </c>
      <c r="HY22" s="78">
        <f t="shared" si="50"/>
        <v>0</v>
      </c>
      <c r="HZ22" s="78">
        <f t="shared" si="50"/>
        <v>0</v>
      </c>
      <c r="IA22" s="78">
        <f t="shared" si="50"/>
        <v>0</v>
      </c>
      <c r="IB22" s="78">
        <f t="shared" si="50"/>
        <v>0</v>
      </c>
      <c r="IC22" s="78">
        <f t="shared" si="50"/>
        <v>0</v>
      </c>
      <c r="ID22" s="78">
        <f t="shared" si="50"/>
        <v>0</v>
      </c>
      <c r="IE22" s="78">
        <f t="shared" si="50"/>
        <v>0</v>
      </c>
      <c r="IF22" s="78">
        <f t="shared" si="50"/>
        <v>0</v>
      </c>
      <c r="IG22" s="78">
        <f t="shared" si="50"/>
        <v>0</v>
      </c>
      <c r="IH22" s="78">
        <f t="shared" si="50"/>
        <v>0</v>
      </c>
      <c r="II22" s="78">
        <f t="shared" si="50"/>
        <v>0</v>
      </c>
      <c r="IJ22" s="78">
        <f t="shared" si="50"/>
        <v>0</v>
      </c>
      <c r="IK22" s="78">
        <f t="shared" si="50"/>
        <v>0</v>
      </c>
      <c r="IL22" s="78">
        <f t="shared" si="50"/>
        <v>0</v>
      </c>
      <c r="IM22" s="78">
        <f t="shared" si="50"/>
        <v>0</v>
      </c>
      <c r="IN22" s="78">
        <f t="shared" si="50"/>
        <v>0</v>
      </c>
      <c r="IO22" s="78">
        <f t="shared" si="50"/>
        <v>0</v>
      </c>
      <c r="IP22" s="78">
        <f t="shared" si="50"/>
        <v>0</v>
      </c>
      <c r="IQ22" s="78">
        <f t="shared" si="50"/>
        <v>0</v>
      </c>
      <c r="IR22" s="78">
        <f t="shared" si="50"/>
        <v>0</v>
      </c>
      <c r="IS22" s="78">
        <f t="shared" si="50"/>
        <v>0</v>
      </c>
      <c r="IT22" s="78">
        <f t="shared" si="50"/>
        <v>0</v>
      </c>
      <c r="IU22" s="78">
        <f t="shared" si="50"/>
        <v>0</v>
      </c>
      <c r="IV22" s="78">
        <f t="shared" si="50"/>
        <v>0</v>
      </c>
      <c r="IW22" s="78">
        <f t="shared" si="50"/>
        <v>0</v>
      </c>
      <c r="IX22" s="78">
        <f t="shared" si="50"/>
        <v>0</v>
      </c>
      <c r="IY22" s="78">
        <f t="shared" si="50"/>
        <v>0</v>
      </c>
      <c r="IZ22" s="78">
        <f t="shared" ref="IZ22:LK22" si="51">SUM(IZ23:IZ27)</f>
        <v>0</v>
      </c>
      <c r="JA22" s="78">
        <f t="shared" si="51"/>
        <v>0</v>
      </c>
      <c r="JB22" s="78">
        <f t="shared" si="51"/>
        <v>0</v>
      </c>
      <c r="JC22" s="78">
        <f t="shared" si="51"/>
        <v>0</v>
      </c>
      <c r="JD22" s="78">
        <f t="shared" si="51"/>
        <v>0</v>
      </c>
      <c r="JE22" s="78">
        <f t="shared" si="51"/>
        <v>0</v>
      </c>
      <c r="JF22" s="78">
        <f t="shared" si="51"/>
        <v>0</v>
      </c>
      <c r="JG22" s="78">
        <f t="shared" si="51"/>
        <v>0</v>
      </c>
      <c r="JH22" s="78">
        <f t="shared" si="51"/>
        <v>0</v>
      </c>
      <c r="JI22" s="78">
        <f t="shared" si="51"/>
        <v>0</v>
      </c>
      <c r="JJ22" s="78">
        <f t="shared" si="51"/>
        <v>0</v>
      </c>
      <c r="JK22" s="78">
        <f t="shared" si="51"/>
        <v>0</v>
      </c>
      <c r="JL22" s="78">
        <f t="shared" si="51"/>
        <v>0</v>
      </c>
      <c r="JM22" s="78">
        <f t="shared" si="51"/>
        <v>0</v>
      </c>
      <c r="JN22" s="78">
        <f t="shared" si="51"/>
        <v>0</v>
      </c>
      <c r="JO22" s="78">
        <f t="shared" si="51"/>
        <v>0</v>
      </c>
      <c r="JP22" s="78">
        <f t="shared" si="51"/>
        <v>0</v>
      </c>
      <c r="JQ22" s="78">
        <f t="shared" si="51"/>
        <v>0</v>
      </c>
      <c r="JR22" s="78">
        <f t="shared" si="51"/>
        <v>0</v>
      </c>
      <c r="JS22" s="78">
        <f t="shared" si="51"/>
        <v>0</v>
      </c>
      <c r="JT22" s="78">
        <f t="shared" si="51"/>
        <v>0</v>
      </c>
      <c r="JU22" s="78">
        <f t="shared" si="51"/>
        <v>0</v>
      </c>
      <c r="JV22" s="78">
        <f t="shared" si="51"/>
        <v>0</v>
      </c>
      <c r="JW22" s="78">
        <f t="shared" si="51"/>
        <v>0</v>
      </c>
      <c r="JX22" s="78">
        <f t="shared" si="51"/>
        <v>0</v>
      </c>
      <c r="JY22" s="78">
        <f t="shared" si="51"/>
        <v>0</v>
      </c>
      <c r="JZ22" s="78">
        <f t="shared" si="51"/>
        <v>0</v>
      </c>
      <c r="KA22" s="78">
        <f t="shared" si="51"/>
        <v>0</v>
      </c>
      <c r="KB22" s="78">
        <f t="shared" si="51"/>
        <v>0</v>
      </c>
      <c r="KC22" s="78">
        <f t="shared" si="51"/>
        <v>0</v>
      </c>
      <c r="KD22" s="78">
        <f t="shared" si="51"/>
        <v>0</v>
      </c>
      <c r="KE22" s="78">
        <f t="shared" si="51"/>
        <v>0</v>
      </c>
      <c r="KF22" s="78">
        <f t="shared" si="51"/>
        <v>0</v>
      </c>
      <c r="KG22" s="78">
        <f t="shared" si="51"/>
        <v>0</v>
      </c>
      <c r="KH22" s="78">
        <f t="shared" si="51"/>
        <v>0</v>
      </c>
      <c r="KI22" s="78">
        <f t="shared" si="51"/>
        <v>0</v>
      </c>
      <c r="KJ22" s="78">
        <f t="shared" si="51"/>
        <v>0</v>
      </c>
      <c r="KK22" s="78">
        <f t="shared" si="51"/>
        <v>0</v>
      </c>
      <c r="KL22" s="78">
        <f t="shared" si="51"/>
        <v>0</v>
      </c>
      <c r="KM22" s="78">
        <f t="shared" si="51"/>
        <v>0</v>
      </c>
      <c r="KN22" s="78">
        <f t="shared" si="51"/>
        <v>0</v>
      </c>
      <c r="KO22" s="78">
        <f t="shared" si="51"/>
        <v>0</v>
      </c>
      <c r="KP22" s="78">
        <f t="shared" si="51"/>
        <v>0</v>
      </c>
      <c r="KQ22" s="78">
        <f t="shared" si="51"/>
        <v>0</v>
      </c>
      <c r="KR22" s="78">
        <f t="shared" si="51"/>
        <v>0</v>
      </c>
      <c r="KS22" s="78">
        <f t="shared" si="51"/>
        <v>0</v>
      </c>
      <c r="KT22" s="78">
        <f t="shared" si="51"/>
        <v>0</v>
      </c>
      <c r="KU22" s="78">
        <f t="shared" si="51"/>
        <v>0</v>
      </c>
      <c r="KV22" s="78">
        <f t="shared" si="51"/>
        <v>0</v>
      </c>
      <c r="KW22" s="78">
        <f t="shared" si="51"/>
        <v>0</v>
      </c>
      <c r="KX22" s="78">
        <f t="shared" si="51"/>
        <v>0</v>
      </c>
      <c r="KY22" s="78">
        <f t="shared" si="51"/>
        <v>0</v>
      </c>
      <c r="KZ22" s="78">
        <f t="shared" si="51"/>
        <v>0</v>
      </c>
      <c r="LA22" s="78">
        <f t="shared" si="51"/>
        <v>0</v>
      </c>
      <c r="LB22" s="78">
        <f t="shared" si="51"/>
        <v>0</v>
      </c>
      <c r="LC22" s="78">
        <f t="shared" si="51"/>
        <v>0</v>
      </c>
      <c r="LD22" s="78">
        <f t="shared" si="51"/>
        <v>0</v>
      </c>
      <c r="LE22" s="78">
        <f t="shared" si="51"/>
        <v>0</v>
      </c>
      <c r="LF22" s="78">
        <f t="shared" si="51"/>
        <v>0</v>
      </c>
      <c r="LG22" s="78">
        <f t="shared" si="51"/>
        <v>0</v>
      </c>
      <c r="LH22" s="78">
        <f t="shared" si="51"/>
        <v>0</v>
      </c>
      <c r="LI22" s="78">
        <f t="shared" si="51"/>
        <v>0</v>
      </c>
      <c r="LJ22" s="78">
        <f t="shared" si="51"/>
        <v>0</v>
      </c>
      <c r="LK22" s="78">
        <f t="shared" si="51"/>
        <v>0</v>
      </c>
      <c r="LL22" s="78">
        <f t="shared" ref="LL22:NW22" si="52">SUM(LL23:LL27)</f>
        <v>0</v>
      </c>
      <c r="LM22" s="78">
        <f t="shared" si="52"/>
        <v>0</v>
      </c>
      <c r="LN22" s="78">
        <f t="shared" si="52"/>
        <v>0</v>
      </c>
      <c r="LO22" s="78">
        <f t="shared" si="52"/>
        <v>0</v>
      </c>
      <c r="LP22" s="78">
        <f t="shared" si="52"/>
        <v>0</v>
      </c>
      <c r="LQ22" s="78">
        <f t="shared" si="52"/>
        <v>0</v>
      </c>
      <c r="LR22" s="78">
        <f t="shared" si="52"/>
        <v>0</v>
      </c>
      <c r="LS22" s="78">
        <f t="shared" si="52"/>
        <v>0</v>
      </c>
      <c r="LT22" s="78">
        <f t="shared" si="52"/>
        <v>0</v>
      </c>
      <c r="LU22" s="78">
        <f t="shared" si="52"/>
        <v>0</v>
      </c>
      <c r="LV22" s="78">
        <f t="shared" si="52"/>
        <v>0</v>
      </c>
      <c r="LW22" s="78">
        <f t="shared" si="52"/>
        <v>0</v>
      </c>
      <c r="LX22" s="78">
        <f t="shared" si="52"/>
        <v>0</v>
      </c>
      <c r="LY22" s="78">
        <f t="shared" si="52"/>
        <v>0</v>
      </c>
      <c r="LZ22" s="78">
        <f t="shared" si="52"/>
        <v>0</v>
      </c>
      <c r="MA22" s="78">
        <f t="shared" si="52"/>
        <v>0</v>
      </c>
      <c r="MB22" s="78">
        <f t="shared" si="52"/>
        <v>0</v>
      </c>
      <c r="MC22" s="78">
        <f t="shared" si="52"/>
        <v>0</v>
      </c>
      <c r="MD22" s="78">
        <f t="shared" si="52"/>
        <v>0</v>
      </c>
      <c r="ME22" s="78">
        <f t="shared" si="52"/>
        <v>0</v>
      </c>
      <c r="MF22" s="78">
        <f t="shared" si="52"/>
        <v>0</v>
      </c>
      <c r="MG22" s="78">
        <f t="shared" si="52"/>
        <v>0</v>
      </c>
      <c r="MH22" s="78">
        <f t="shared" si="52"/>
        <v>0</v>
      </c>
      <c r="MI22" s="78">
        <f t="shared" si="52"/>
        <v>0</v>
      </c>
      <c r="MJ22" s="78">
        <f t="shared" si="52"/>
        <v>0</v>
      </c>
      <c r="MK22" s="78">
        <f t="shared" si="52"/>
        <v>0</v>
      </c>
      <c r="ML22" s="78">
        <f t="shared" si="52"/>
        <v>0</v>
      </c>
      <c r="MM22" s="78">
        <f t="shared" si="52"/>
        <v>0</v>
      </c>
      <c r="MN22" s="78">
        <f t="shared" si="52"/>
        <v>0</v>
      </c>
      <c r="MO22" s="78">
        <f t="shared" si="52"/>
        <v>0</v>
      </c>
      <c r="MP22" s="78">
        <f t="shared" si="52"/>
        <v>0</v>
      </c>
      <c r="MQ22" s="78">
        <f t="shared" si="52"/>
        <v>0</v>
      </c>
      <c r="MR22" s="78">
        <f t="shared" si="52"/>
        <v>0</v>
      </c>
      <c r="MS22" s="78">
        <f t="shared" si="52"/>
        <v>0</v>
      </c>
      <c r="MT22" s="78">
        <f t="shared" si="52"/>
        <v>0</v>
      </c>
      <c r="MU22" s="78">
        <f t="shared" si="52"/>
        <v>0</v>
      </c>
      <c r="MV22" s="78">
        <f t="shared" si="52"/>
        <v>0</v>
      </c>
      <c r="MW22" s="78">
        <f t="shared" si="52"/>
        <v>0</v>
      </c>
      <c r="MX22" s="78">
        <f t="shared" si="52"/>
        <v>0</v>
      </c>
      <c r="MY22" s="78">
        <f t="shared" si="52"/>
        <v>0</v>
      </c>
      <c r="MZ22" s="78">
        <f t="shared" si="52"/>
        <v>0</v>
      </c>
      <c r="NA22" s="78">
        <f t="shared" si="52"/>
        <v>0</v>
      </c>
      <c r="NB22" s="78">
        <f t="shared" si="52"/>
        <v>0</v>
      </c>
      <c r="NC22" s="78">
        <f t="shared" si="52"/>
        <v>0</v>
      </c>
      <c r="ND22" s="78">
        <f t="shared" si="52"/>
        <v>0</v>
      </c>
      <c r="NE22" s="78">
        <f t="shared" si="52"/>
        <v>0</v>
      </c>
      <c r="NF22" s="78">
        <f t="shared" si="52"/>
        <v>0</v>
      </c>
      <c r="NG22" s="78">
        <f t="shared" si="52"/>
        <v>0</v>
      </c>
      <c r="NH22" s="78">
        <f t="shared" si="52"/>
        <v>0</v>
      </c>
      <c r="NI22" s="78">
        <f t="shared" si="52"/>
        <v>0</v>
      </c>
      <c r="NJ22" s="78">
        <f t="shared" si="52"/>
        <v>0</v>
      </c>
      <c r="NK22" s="78">
        <f t="shared" si="52"/>
        <v>0</v>
      </c>
      <c r="NL22" s="78">
        <f t="shared" si="52"/>
        <v>0</v>
      </c>
      <c r="NM22" s="78">
        <f t="shared" si="52"/>
        <v>0</v>
      </c>
      <c r="NN22" s="78">
        <f t="shared" si="52"/>
        <v>0</v>
      </c>
      <c r="NO22" s="78">
        <f t="shared" si="52"/>
        <v>0</v>
      </c>
      <c r="NP22" s="78">
        <f t="shared" si="52"/>
        <v>0</v>
      </c>
      <c r="NQ22" s="78">
        <f t="shared" si="52"/>
        <v>0</v>
      </c>
      <c r="NR22" s="78">
        <f t="shared" si="52"/>
        <v>0</v>
      </c>
      <c r="NS22" s="78">
        <f t="shared" si="52"/>
        <v>0</v>
      </c>
      <c r="NT22" s="78">
        <f t="shared" si="52"/>
        <v>0</v>
      </c>
      <c r="NU22" s="78">
        <f t="shared" si="52"/>
        <v>0</v>
      </c>
      <c r="NV22" s="78">
        <f t="shared" si="52"/>
        <v>0</v>
      </c>
      <c r="NW22" s="78">
        <f t="shared" si="52"/>
        <v>0</v>
      </c>
      <c r="NX22" s="78">
        <f t="shared" ref="NX22:QI22" si="53">SUM(NX23:NX27)</f>
        <v>0</v>
      </c>
      <c r="NY22" s="78">
        <f t="shared" si="53"/>
        <v>0</v>
      </c>
      <c r="NZ22" s="78">
        <f t="shared" si="53"/>
        <v>0</v>
      </c>
      <c r="OA22" s="78">
        <f t="shared" si="53"/>
        <v>0</v>
      </c>
      <c r="OB22" s="78">
        <f t="shared" si="53"/>
        <v>0</v>
      </c>
      <c r="OC22" s="78">
        <f t="shared" si="53"/>
        <v>0</v>
      </c>
      <c r="OD22" s="78">
        <f t="shared" si="53"/>
        <v>0</v>
      </c>
      <c r="OE22" s="78">
        <f t="shared" si="53"/>
        <v>0</v>
      </c>
      <c r="OF22" s="78">
        <f t="shared" si="53"/>
        <v>0</v>
      </c>
      <c r="OG22" s="78">
        <f t="shared" si="53"/>
        <v>0</v>
      </c>
      <c r="OH22" s="78">
        <f t="shared" si="53"/>
        <v>0</v>
      </c>
      <c r="OI22" s="78">
        <f t="shared" si="53"/>
        <v>0</v>
      </c>
      <c r="OJ22" s="78">
        <f t="shared" si="53"/>
        <v>0</v>
      </c>
      <c r="OK22" s="78">
        <f t="shared" si="53"/>
        <v>0</v>
      </c>
      <c r="OL22" s="78">
        <f t="shared" si="53"/>
        <v>0</v>
      </c>
      <c r="OM22" s="78">
        <f t="shared" si="53"/>
        <v>0</v>
      </c>
      <c r="ON22" s="78">
        <f t="shared" si="53"/>
        <v>0</v>
      </c>
      <c r="OO22" s="78">
        <f t="shared" si="53"/>
        <v>0</v>
      </c>
      <c r="OP22" s="78">
        <f t="shared" si="53"/>
        <v>0</v>
      </c>
      <c r="OQ22" s="78">
        <f t="shared" si="53"/>
        <v>0</v>
      </c>
      <c r="OR22" s="78">
        <f t="shared" si="53"/>
        <v>0</v>
      </c>
      <c r="OS22" s="78">
        <f t="shared" si="53"/>
        <v>0</v>
      </c>
      <c r="OT22" s="78">
        <f t="shared" si="53"/>
        <v>0</v>
      </c>
      <c r="OU22" s="78">
        <f t="shared" si="53"/>
        <v>0</v>
      </c>
      <c r="OV22" s="78">
        <f t="shared" si="53"/>
        <v>0</v>
      </c>
      <c r="OW22" s="78">
        <f t="shared" si="53"/>
        <v>0</v>
      </c>
      <c r="OX22" s="78">
        <f t="shared" si="53"/>
        <v>0</v>
      </c>
      <c r="OY22" s="78">
        <f t="shared" si="53"/>
        <v>0</v>
      </c>
      <c r="OZ22" s="78">
        <f t="shared" si="53"/>
        <v>0</v>
      </c>
      <c r="PA22" s="78">
        <f t="shared" si="53"/>
        <v>0</v>
      </c>
      <c r="PB22" s="78">
        <f t="shared" si="53"/>
        <v>0</v>
      </c>
      <c r="PC22" s="78">
        <f t="shared" si="53"/>
        <v>0</v>
      </c>
      <c r="PD22" s="78">
        <f t="shared" si="53"/>
        <v>0</v>
      </c>
      <c r="PE22" s="78">
        <f t="shared" si="53"/>
        <v>0</v>
      </c>
      <c r="PF22" s="78">
        <f t="shared" si="53"/>
        <v>0</v>
      </c>
      <c r="PG22" s="78">
        <f t="shared" si="53"/>
        <v>0</v>
      </c>
      <c r="PH22" s="78">
        <f t="shared" si="53"/>
        <v>0</v>
      </c>
      <c r="PI22" s="78">
        <f t="shared" si="53"/>
        <v>0</v>
      </c>
      <c r="PJ22" s="78">
        <f t="shared" si="53"/>
        <v>0</v>
      </c>
      <c r="PK22" s="78">
        <f t="shared" si="53"/>
        <v>0</v>
      </c>
      <c r="PL22" s="78">
        <f t="shared" si="53"/>
        <v>0</v>
      </c>
      <c r="PM22" s="78">
        <f t="shared" si="53"/>
        <v>0</v>
      </c>
      <c r="PN22" s="78">
        <f t="shared" si="53"/>
        <v>0</v>
      </c>
      <c r="PO22" s="78">
        <f t="shared" si="53"/>
        <v>0</v>
      </c>
      <c r="PP22" s="78">
        <f t="shared" si="53"/>
        <v>0</v>
      </c>
      <c r="PQ22" s="78">
        <f t="shared" si="53"/>
        <v>0</v>
      </c>
      <c r="PR22" s="78">
        <f t="shared" si="53"/>
        <v>0</v>
      </c>
      <c r="PS22" s="78">
        <f t="shared" si="53"/>
        <v>0</v>
      </c>
      <c r="PT22" s="78">
        <f t="shared" si="53"/>
        <v>0</v>
      </c>
      <c r="PU22" s="78">
        <f t="shared" si="53"/>
        <v>0</v>
      </c>
      <c r="PV22" s="78">
        <f t="shared" si="53"/>
        <v>0</v>
      </c>
      <c r="PW22" s="78">
        <f t="shared" si="53"/>
        <v>0</v>
      </c>
      <c r="PX22" s="78">
        <f t="shared" si="53"/>
        <v>0</v>
      </c>
      <c r="PY22" s="78">
        <f t="shared" si="53"/>
        <v>0</v>
      </c>
      <c r="PZ22" s="78">
        <f t="shared" si="53"/>
        <v>0</v>
      </c>
      <c r="QA22" s="78">
        <f t="shared" si="53"/>
        <v>0</v>
      </c>
      <c r="QB22" s="78">
        <f t="shared" si="53"/>
        <v>0</v>
      </c>
      <c r="QC22" s="78">
        <f t="shared" si="53"/>
        <v>0</v>
      </c>
      <c r="QD22" s="78">
        <f t="shared" si="53"/>
        <v>0</v>
      </c>
      <c r="QE22" s="78">
        <f t="shared" si="53"/>
        <v>0</v>
      </c>
      <c r="QF22" s="78">
        <f t="shared" si="53"/>
        <v>0</v>
      </c>
      <c r="QG22" s="78">
        <f t="shared" si="53"/>
        <v>0</v>
      </c>
      <c r="QH22" s="78">
        <f t="shared" si="53"/>
        <v>0</v>
      </c>
      <c r="QI22" s="78">
        <f t="shared" si="53"/>
        <v>0</v>
      </c>
      <c r="QJ22" s="78">
        <f t="shared" ref="QJ22:SU22" si="54">SUM(QJ23:QJ27)</f>
        <v>0</v>
      </c>
      <c r="QK22" s="78">
        <f t="shared" si="54"/>
        <v>0</v>
      </c>
      <c r="QL22" s="78">
        <f t="shared" si="54"/>
        <v>0</v>
      </c>
      <c r="QM22" s="78">
        <f t="shared" si="54"/>
        <v>0</v>
      </c>
      <c r="QN22" s="78">
        <f t="shared" si="54"/>
        <v>0</v>
      </c>
      <c r="QO22" s="78">
        <f t="shared" si="54"/>
        <v>0</v>
      </c>
      <c r="QP22" s="78">
        <f t="shared" si="54"/>
        <v>0</v>
      </c>
      <c r="QQ22" s="78">
        <f t="shared" si="54"/>
        <v>0</v>
      </c>
      <c r="QR22" s="78">
        <f t="shared" si="54"/>
        <v>0</v>
      </c>
      <c r="QS22" s="78">
        <f t="shared" si="54"/>
        <v>0</v>
      </c>
      <c r="QT22" s="78">
        <f t="shared" si="54"/>
        <v>0</v>
      </c>
      <c r="QU22" s="78">
        <f t="shared" si="54"/>
        <v>0</v>
      </c>
      <c r="QV22" s="78">
        <f t="shared" si="54"/>
        <v>0</v>
      </c>
      <c r="QW22" s="78">
        <f t="shared" si="54"/>
        <v>0</v>
      </c>
      <c r="QX22" s="78">
        <f t="shared" si="54"/>
        <v>0</v>
      </c>
      <c r="QY22" s="78">
        <f t="shared" si="54"/>
        <v>0</v>
      </c>
      <c r="QZ22" s="78">
        <f t="shared" si="54"/>
        <v>0</v>
      </c>
      <c r="RA22" s="78">
        <f t="shared" si="54"/>
        <v>0</v>
      </c>
      <c r="RB22" s="78">
        <f t="shared" si="54"/>
        <v>0</v>
      </c>
      <c r="RC22" s="78">
        <f t="shared" si="54"/>
        <v>0</v>
      </c>
      <c r="RD22" s="78">
        <f t="shared" si="54"/>
        <v>0</v>
      </c>
      <c r="RE22" s="78">
        <f t="shared" si="54"/>
        <v>0</v>
      </c>
      <c r="RF22" s="78">
        <f t="shared" si="54"/>
        <v>0</v>
      </c>
      <c r="RG22" s="78">
        <f t="shared" si="54"/>
        <v>0</v>
      </c>
      <c r="RH22" s="78">
        <f t="shared" si="54"/>
        <v>0</v>
      </c>
      <c r="RI22" s="78">
        <f t="shared" si="54"/>
        <v>0</v>
      </c>
      <c r="RJ22" s="78">
        <f t="shared" si="54"/>
        <v>0</v>
      </c>
      <c r="RK22" s="78">
        <f t="shared" si="54"/>
        <v>0</v>
      </c>
      <c r="RL22" s="78">
        <f t="shared" si="54"/>
        <v>0</v>
      </c>
      <c r="RM22" s="78">
        <f t="shared" si="54"/>
        <v>0</v>
      </c>
      <c r="RN22" s="78">
        <f t="shared" si="54"/>
        <v>0</v>
      </c>
      <c r="RO22" s="78">
        <f t="shared" si="54"/>
        <v>0</v>
      </c>
      <c r="RP22" s="78">
        <f t="shared" si="54"/>
        <v>0</v>
      </c>
      <c r="RQ22" s="78">
        <f t="shared" si="54"/>
        <v>0</v>
      </c>
      <c r="RR22" s="78">
        <f t="shared" si="54"/>
        <v>0</v>
      </c>
      <c r="RS22" s="78">
        <f t="shared" si="54"/>
        <v>0</v>
      </c>
      <c r="RT22" s="78">
        <f t="shared" si="54"/>
        <v>0</v>
      </c>
      <c r="RU22" s="78">
        <f t="shared" si="54"/>
        <v>0</v>
      </c>
      <c r="RV22" s="78">
        <f t="shared" si="54"/>
        <v>0</v>
      </c>
      <c r="RW22" s="78">
        <f t="shared" si="54"/>
        <v>0</v>
      </c>
      <c r="RX22" s="78">
        <f t="shared" si="54"/>
        <v>0</v>
      </c>
      <c r="RY22" s="78">
        <f t="shared" si="54"/>
        <v>0</v>
      </c>
      <c r="RZ22" s="78">
        <f t="shared" si="54"/>
        <v>0</v>
      </c>
      <c r="SA22" s="78">
        <f t="shared" si="54"/>
        <v>0</v>
      </c>
      <c r="SB22" s="78">
        <f t="shared" si="54"/>
        <v>0</v>
      </c>
      <c r="SC22" s="78">
        <f t="shared" si="54"/>
        <v>0</v>
      </c>
      <c r="SD22" s="78">
        <f t="shared" si="54"/>
        <v>0</v>
      </c>
      <c r="SE22" s="78">
        <f t="shared" si="54"/>
        <v>0</v>
      </c>
      <c r="SF22" s="78">
        <f t="shared" si="54"/>
        <v>0</v>
      </c>
      <c r="SG22" s="78">
        <f t="shared" si="54"/>
        <v>0</v>
      </c>
      <c r="SH22" s="78">
        <f t="shared" si="54"/>
        <v>0</v>
      </c>
      <c r="SI22" s="78">
        <f t="shared" si="54"/>
        <v>0</v>
      </c>
      <c r="SJ22" s="78">
        <f t="shared" si="54"/>
        <v>0</v>
      </c>
      <c r="SK22" s="78">
        <f t="shared" si="54"/>
        <v>0</v>
      </c>
      <c r="SL22" s="78">
        <f t="shared" si="54"/>
        <v>0</v>
      </c>
      <c r="SM22" s="78">
        <f t="shared" si="54"/>
        <v>0</v>
      </c>
      <c r="SN22" s="78">
        <f t="shared" si="54"/>
        <v>0</v>
      </c>
      <c r="SO22" s="78">
        <f t="shared" si="54"/>
        <v>0</v>
      </c>
      <c r="SP22" s="78">
        <f t="shared" si="54"/>
        <v>0</v>
      </c>
      <c r="SQ22" s="78">
        <f t="shared" si="54"/>
        <v>0</v>
      </c>
      <c r="SR22" s="78">
        <f t="shared" si="54"/>
        <v>0</v>
      </c>
      <c r="SS22" s="78">
        <f t="shared" si="54"/>
        <v>0</v>
      </c>
      <c r="ST22" s="78">
        <f t="shared" si="54"/>
        <v>0</v>
      </c>
      <c r="SU22" s="78">
        <f t="shared" si="54"/>
        <v>0</v>
      </c>
      <c r="SV22" s="78">
        <f t="shared" ref="SV22:UF22" si="55">SUM(SV23:SV27)</f>
        <v>0</v>
      </c>
      <c r="SW22" s="78">
        <f t="shared" si="55"/>
        <v>0</v>
      </c>
      <c r="SX22" s="78">
        <f t="shared" si="55"/>
        <v>0</v>
      </c>
      <c r="SY22" s="78">
        <f t="shared" si="55"/>
        <v>0</v>
      </c>
      <c r="SZ22" s="78">
        <f t="shared" si="55"/>
        <v>0</v>
      </c>
      <c r="TA22" s="78">
        <f t="shared" si="55"/>
        <v>0</v>
      </c>
      <c r="TB22" s="78">
        <f t="shared" si="55"/>
        <v>0</v>
      </c>
      <c r="TC22" s="78">
        <f t="shared" si="55"/>
        <v>0</v>
      </c>
      <c r="TD22" s="78">
        <f t="shared" si="55"/>
        <v>0</v>
      </c>
      <c r="TE22" s="78">
        <f t="shared" si="55"/>
        <v>0</v>
      </c>
      <c r="TF22" s="78">
        <f t="shared" si="55"/>
        <v>0</v>
      </c>
      <c r="TG22" s="78">
        <f t="shared" si="55"/>
        <v>0</v>
      </c>
      <c r="TH22" s="78">
        <f t="shared" si="55"/>
        <v>0</v>
      </c>
      <c r="TI22" s="78">
        <f t="shared" si="55"/>
        <v>0</v>
      </c>
      <c r="TJ22" s="78">
        <f t="shared" si="55"/>
        <v>0</v>
      </c>
      <c r="TK22" s="78">
        <f t="shared" si="55"/>
        <v>0</v>
      </c>
      <c r="TL22" s="78">
        <f t="shared" si="55"/>
        <v>0</v>
      </c>
      <c r="TM22" s="78">
        <f t="shared" si="55"/>
        <v>0</v>
      </c>
      <c r="TN22" s="78">
        <f t="shared" si="55"/>
        <v>0</v>
      </c>
      <c r="TO22" s="78">
        <f t="shared" si="55"/>
        <v>0</v>
      </c>
      <c r="TP22" s="78">
        <f t="shared" si="55"/>
        <v>0</v>
      </c>
      <c r="TQ22" s="78">
        <f t="shared" si="55"/>
        <v>0</v>
      </c>
      <c r="TR22" s="78">
        <f t="shared" si="55"/>
        <v>0</v>
      </c>
      <c r="TS22" s="78">
        <f t="shared" si="55"/>
        <v>0</v>
      </c>
      <c r="TT22" s="78">
        <f t="shared" si="55"/>
        <v>0</v>
      </c>
      <c r="TU22" s="78">
        <f t="shared" si="55"/>
        <v>0</v>
      </c>
      <c r="TV22" s="78">
        <f t="shared" si="55"/>
        <v>0</v>
      </c>
      <c r="TW22" s="78">
        <f t="shared" si="55"/>
        <v>0</v>
      </c>
      <c r="TX22" s="78">
        <f t="shared" si="55"/>
        <v>0</v>
      </c>
      <c r="TY22" s="78">
        <f t="shared" si="55"/>
        <v>0</v>
      </c>
      <c r="TZ22" s="78">
        <f t="shared" si="55"/>
        <v>0</v>
      </c>
      <c r="UA22" s="78">
        <f t="shared" si="55"/>
        <v>0</v>
      </c>
      <c r="UB22" s="78">
        <f t="shared" si="55"/>
        <v>0</v>
      </c>
      <c r="UC22" s="78">
        <f t="shared" si="55"/>
        <v>0</v>
      </c>
      <c r="UD22" s="78">
        <f t="shared" si="55"/>
        <v>0</v>
      </c>
      <c r="UE22" s="78">
        <f t="shared" si="55"/>
        <v>0</v>
      </c>
      <c r="UF22" s="78">
        <f t="shared" si="55"/>
        <v>0</v>
      </c>
    </row>
    <row r="23" spans="1:552" ht="15.75" customHeight="1" outlineLevel="1" x14ac:dyDescent="0.35">
      <c r="A23" s="2" t="s">
        <v>532</v>
      </c>
      <c r="B23" s="16">
        <v>1.89E-2</v>
      </c>
      <c r="C23" s="5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06"/>
      <c r="AI23" s="81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82"/>
      <c r="BN23" s="83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154"/>
      <c r="EA23" s="154"/>
      <c r="EB23" s="154"/>
      <c r="EC23" s="154"/>
      <c r="ED23" s="154"/>
      <c r="EE23" s="154"/>
      <c r="EF23" s="154"/>
      <c r="EG23" s="154"/>
      <c r="EH23" s="154"/>
      <c r="EI23" s="154"/>
      <c r="EJ23" s="154"/>
      <c r="EK23" s="154"/>
      <c r="EL23" s="154"/>
      <c r="EM23" s="154"/>
      <c r="EN23" s="154"/>
      <c r="EO23" s="154"/>
      <c r="EP23" s="154"/>
      <c r="EQ23" s="154"/>
      <c r="ER23" s="154"/>
      <c r="ES23" s="154"/>
      <c r="ET23" s="154"/>
      <c r="EU23" s="154"/>
      <c r="EV23" s="154"/>
      <c r="EW23" s="154"/>
      <c r="EX23" s="154"/>
      <c r="EY23" s="154"/>
      <c r="EZ23" s="154"/>
      <c r="FA23" s="154"/>
      <c r="FB23" s="154"/>
      <c r="FC23" s="154"/>
      <c r="FD23" s="154"/>
      <c r="FE23" s="154"/>
      <c r="FF23" s="154"/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  <c r="GN23" s="154"/>
      <c r="GO23" s="154"/>
      <c r="GP23" s="154"/>
      <c r="GQ23" s="154"/>
      <c r="GR23" s="154"/>
      <c r="GS23" s="154"/>
      <c r="GT23" s="154"/>
      <c r="GU23" s="154"/>
      <c r="GV23" s="154"/>
      <c r="GW23" s="154"/>
      <c r="GX23" s="154"/>
      <c r="GY23" s="154"/>
      <c r="GZ23" s="154"/>
      <c r="HA23" s="154"/>
      <c r="HB23" s="154"/>
      <c r="HC23" s="154"/>
      <c r="HD23" s="154"/>
      <c r="HE23" s="154"/>
      <c r="HF23" s="154"/>
      <c r="HG23" s="154"/>
      <c r="HH23" s="154"/>
      <c r="HI23" s="154"/>
      <c r="HJ23" s="154"/>
      <c r="HK23" s="154"/>
      <c r="HL23" s="154"/>
      <c r="HM23" s="154"/>
      <c r="HN23" s="154"/>
      <c r="HO23" s="154"/>
      <c r="HP23" s="154"/>
      <c r="HQ23" s="154"/>
      <c r="HR23" s="154"/>
      <c r="HS23" s="154"/>
      <c r="HT23" s="154"/>
      <c r="HU23" s="154"/>
      <c r="HV23" s="154"/>
      <c r="HW23" s="154"/>
      <c r="HX23" s="154"/>
      <c r="HY23" s="154"/>
      <c r="HZ23" s="154"/>
      <c r="IA23" s="154"/>
      <c r="IB23" s="154"/>
      <c r="IC23" s="154"/>
      <c r="ID23" s="154"/>
      <c r="IE23" s="154"/>
      <c r="IF23" s="154"/>
      <c r="IG23" s="154"/>
      <c r="IH23" s="154"/>
      <c r="II23" s="154"/>
      <c r="IJ23" s="154"/>
      <c r="IK23" s="154"/>
      <c r="IL23" s="154"/>
      <c r="IM23" s="154"/>
      <c r="IN23" s="154"/>
      <c r="IO23" s="154"/>
      <c r="IP23" s="154"/>
      <c r="IQ23" s="154"/>
      <c r="IR23" s="154"/>
      <c r="IS23" s="154"/>
      <c r="IT23" s="154"/>
      <c r="IU23" s="154"/>
      <c r="IV23" s="154"/>
      <c r="IW23" s="154"/>
      <c r="IX23" s="154"/>
      <c r="IY23" s="154"/>
      <c r="IZ23" s="154"/>
      <c r="JA23" s="154"/>
      <c r="JB23" s="154"/>
      <c r="JC23" s="154"/>
      <c r="JD23" s="154"/>
      <c r="JE23" s="154"/>
      <c r="JF23" s="154"/>
      <c r="JG23" s="154"/>
      <c r="JH23" s="154"/>
      <c r="JI23" s="154"/>
      <c r="JJ23" s="154"/>
      <c r="JK23" s="154"/>
      <c r="JL23" s="154"/>
      <c r="JM23" s="154"/>
      <c r="JN23" s="154"/>
      <c r="JO23" s="154"/>
      <c r="JP23" s="154"/>
      <c r="JQ23" s="154"/>
      <c r="JR23" s="154"/>
      <c r="JS23" s="154"/>
      <c r="JT23" s="154"/>
      <c r="JU23" s="154"/>
      <c r="JV23" s="154"/>
      <c r="JW23" s="154"/>
      <c r="JX23" s="154"/>
      <c r="JY23" s="154"/>
      <c r="JZ23" s="154"/>
      <c r="KA23" s="154"/>
      <c r="KB23" s="154"/>
      <c r="KC23" s="154"/>
      <c r="KD23" s="154"/>
      <c r="KE23" s="154"/>
      <c r="KF23" s="154"/>
      <c r="KG23" s="154"/>
      <c r="KH23" s="154"/>
      <c r="KI23" s="154"/>
      <c r="KJ23" s="154"/>
      <c r="KK23" s="154"/>
      <c r="KL23" s="154"/>
      <c r="KM23" s="154"/>
      <c r="KN23" s="154"/>
      <c r="KO23" s="154"/>
      <c r="KP23" s="154"/>
      <c r="KQ23" s="154"/>
      <c r="KR23" s="154"/>
      <c r="KS23" s="154"/>
      <c r="KT23" s="154"/>
      <c r="KU23" s="154"/>
      <c r="KV23" s="154"/>
      <c r="KW23" s="154"/>
      <c r="KX23" s="154"/>
      <c r="KY23" s="154"/>
      <c r="KZ23" s="154"/>
      <c r="LA23" s="154"/>
      <c r="LB23" s="154"/>
      <c r="LC23" s="154"/>
      <c r="LD23" s="154"/>
      <c r="LE23" s="154"/>
      <c r="LF23" s="154"/>
      <c r="LG23" s="154"/>
      <c r="LH23" s="154"/>
      <c r="LI23" s="154"/>
      <c r="LJ23" s="154"/>
      <c r="LK23" s="154"/>
      <c r="LL23" s="154"/>
      <c r="LM23" s="154"/>
      <c r="LN23" s="154"/>
      <c r="LO23" s="154"/>
      <c r="LP23" s="154"/>
      <c r="LQ23" s="154"/>
      <c r="LR23" s="154"/>
      <c r="LS23" s="154"/>
      <c r="LT23" s="154"/>
      <c r="LU23" s="154"/>
      <c r="LV23" s="154"/>
      <c r="LW23" s="154"/>
      <c r="LX23" s="154"/>
      <c r="LY23" s="154"/>
      <c r="LZ23" s="154"/>
      <c r="MA23" s="154"/>
      <c r="MB23" s="154"/>
      <c r="MC23" s="154"/>
      <c r="MD23" s="154"/>
      <c r="ME23" s="154"/>
      <c r="MF23" s="154"/>
      <c r="MG23" s="154"/>
      <c r="MH23" s="154"/>
      <c r="MI23" s="154"/>
      <c r="MJ23" s="154"/>
      <c r="MK23" s="154"/>
      <c r="ML23" s="154"/>
      <c r="MM23" s="154"/>
      <c r="MN23" s="154"/>
      <c r="MO23" s="154"/>
      <c r="MP23" s="154"/>
      <c r="MQ23" s="154"/>
      <c r="MR23" s="154"/>
      <c r="MS23" s="154"/>
      <c r="MT23" s="154"/>
      <c r="MU23" s="154"/>
      <c r="MV23" s="154"/>
      <c r="MW23" s="154"/>
      <c r="MX23" s="154"/>
      <c r="MY23" s="154"/>
      <c r="MZ23" s="154"/>
      <c r="NA23" s="154"/>
      <c r="NB23" s="154"/>
      <c r="NC23" s="154"/>
      <c r="ND23" s="154"/>
      <c r="NE23" s="154"/>
      <c r="NF23" s="154"/>
      <c r="NG23" s="154"/>
      <c r="NH23" s="154"/>
      <c r="NI23" s="154"/>
      <c r="NJ23" s="154"/>
      <c r="NK23" s="154"/>
      <c r="NL23" s="154"/>
      <c r="NM23" s="154"/>
      <c r="NN23" s="154"/>
      <c r="NO23" s="154"/>
      <c r="NP23" s="154"/>
      <c r="NQ23" s="154"/>
      <c r="NR23" s="154"/>
      <c r="NS23" s="154"/>
      <c r="NT23" s="154"/>
      <c r="NU23" s="154"/>
      <c r="NV23" s="154"/>
      <c r="NW23" s="154"/>
      <c r="NX23" s="154"/>
      <c r="NY23" s="154"/>
      <c r="NZ23" s="154"/>
      <c r="OA23" s="154"/>
      <c r="OB23" s="154"/>
      <c r="OC23" s="154"/>
      <c r="OD23" s="154"/>
      <c r="OE23" s="154"/>
      <c r="OF23" s="154"/>
      <c r="OG23" s="154"/>
      <c r="OH23" s="154"/>
      <c r="OI23" s="154"/>
      <c r="OJ23" s="154"/>
      <c r="OK23" s="154"/>
      <c r="OL23" s="154"/>
      <c r="OM23" s="154"/>
      <c r="ON23" s="154"/>
      <c r="OO23" s="154"/>
      <c r="OP23" s="154"/>
      <c r="OQ23" s="154"/>
      <c r="OR23" s="154"/>
      <c r="OS23" s="154"/>
      <c r="OT23" s="154"/>
      <c r="OU23" s="154"/>
      <c r="OV23" s="154"/>
      <c r="OW23" s="154"/>
      <c r="OX23" s="154"/>
      <c r="OY23" s="154"/>
      <c r="OZ23" s="154"/>
      <c r="PA23" s="154"/>
      <c r="PB23" s="154"/>
      <c r="PC23" s="154"/>
      <c r="PD23" s="154"/>
      <c r="PE23" s="154"/>
      <c r="PF23" s="154"/>
      <c r="PG23" s="154"/>
      <c r="PH23" s="154"/>
      <c r="PI23" s="154"/>
      <c r="PJ23" s="154"/>
      <c r="PK23" s="154"/>
      <c r="PL23" s="154"/>
      <c r="PM23" s="154"/>
      <c r="PN23" s="154"/>
      <c r="PO23" s="154"/>
      <c r="PP23" s="154"/>
      <c r="PQ23" s="154"/>
      <c r="PR23" s="154"/>
      <c r="PS23" s="154"/>
      <c r="PT23" s="154"/>
      <c r="PU23" s="154"/>
      <c r="PV23" s="154"/>
      <c r="PW23" s="154"/>
      <c r="PX23" s="154"/>
      <c r="PY23" s="154"/>
      <c r="PZ23" s="154"/>
      <c r="QA23" s="154"/>
      <c r="QB23" s="154"/>
      <c r="QC23" s="154"/>
      <c r="QD23" s="154"/>
      <c r="QE23" s="154"/>
      <c r="QF23" s="154"/>
      <c r="QG23" s="154"/>
      <c r="QH23" s="154"/>
      <c r="QI23" s="154"/>
      <c r="QJ23" s="154"/>
      <c r="QK23" s="154"/>
      <c r="QL23" s="154"/>
      <c r="QM23" s="154"/>
      <c r="QN23" s="154"/>
      <c r="QO23" s="154"/>
      <c r="QP23" s="154"/>
      <c r="QQ23" s="154"/>
      <c r="QR23" s="154"/>
      <c r="QS23" s="154"/>
      <c r="QT23" s="154"/>
      <c r="QU23" s="154"/>
      <c r="QV23" s="154"/>
      <c r="QW23" s="154"/>
      <c r="QX23" s="154"/>
      <c r="QY23" s="154"/>
      <c r="QZ23" s="154"/>
      <c r="RA23" s="154"/>
      <c r="RB23" s="154"/>
      <c r="RC23" s="154"/>
      <c r="RD23" s="154"/>
      <c r="RE23" s="154"/>
      <c r="RF23" s="154"/>
      <c r="RG23" s="154"/>
      <c r="RH23" s="154"/>
      <c r="RI23" s="154"/>
      <c r="RJ23" s="154"/>
      <c r="RK23" s="154"/>
      <c r="RL23" s="154"/>
      <c r="RM23" s="154"/>
      <c r="RN23" s="154"/>
      <c r="RO23" s="154"/>
      <c r="RP23" s="154"/>
      <c r="RQ23" s="154"/>
      <c r="RR23" s="154"/>
      <c r="RS23" s="154"/>
      <c r="RT23" s="154"/>
      <c r="RU23" s="154"/>
      <c r="RV23" s="154"/>
      <c r="RW23" s="154"/>
      <c r="RX23" s="154"/>
      <c r="RY23" s="154"/>
      <c r="RZ23" s="154"/>
      <c r="SA23" s="154"/>
      <c r="SB23" s="154"/>
      <c r="SC23" s="154"/>
      <c r="SD23" s="154"/>
      <c r="SE23" s="154"/>
      <c r="SF23" s="154"/>
      <c r="SG23" s="154"/>
      <c r="SH23" s="154"/>
      <c r="SI23" s="154"/>
      <c r="SJ23" s="154"/>
      <c r="SK23" s="154"/>
      <c r="SL23" s="154"/>
      <c r="SM23" s="154"/>
      <c r="SN23" s="154"/>
      <c r="SO23" s="154"/>
      <c r="SP23" s="154"/>
      <c r="SQ23" s="154"/>
      <c r="SR23" s="154"/>
      <c r="SS23" s="154"/>
      <c r="ST23" s="154"/>
      <c r="SU23" s="154"/>
      <c r="SV23" s="154"/>
      <c r="SW23" s="154"/>
      <c r="SX23" s="154"/>
      <c r="SY23" s="154"/>
      <c r="SZ23" s="154"/>
      <c r="TA23" s="154"/>
      <c r="TB23" s="154"/>
      <c r="TC23" s="154"/>
      <c r="TD23" s="154"/>
      <c r="TE23" s="154"/>
      <c r="TF23" s="154"/>
      <c r="TG23" s="154"/>
      <c r="TH23" s="154"/>
      <c r="TI23" s="154"/>
      <c r="TJ23" s="154"/>
      <c r="TK23" s="154"/>
      <c r="TL23" s="154"/>
      <c r="TM23" s="154"/>
      <c r="TN23" s="154"/>
      <c r="TO23" s="154"/>
      <c r="TP23" s="154"/>
      <c r="TQ23" s="154"/>
      <c r="TR23" s="154"/>
      <c r="TS23" s="154"/>
      <c r="TT23" s="154"/>
      <c r="TU23" s="154"/>
      <c r="TV23" s="154"/>
      <c r="TW23" s="154"/>
      <c r="TX23" s="154"/>
      <c r="TY23" s="154"/>
      <c r="TZ23" s="154"/>
      <c r="UA23" s="154"/>
      <c r="UB23" s="154"/>
      <c r="UC23" s="154"/>
      <c r="UD23" s="154"/>
      <c r="UE23" s="154"/>
      <c r="UF23" s="154"/>
    </row>
    <row r="24" spans="1:552" ht="15.75" customHeight="1" outlineLevel="1" x14ac:dyDescent="0.35">
      <c r="A24" s="2" t="s">
        <v>533</v>
      </c>
      <c r="B24" s="16">
        <v>1.01E-2</v>
      </c>
      <c r="C24" s="5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06"/>
      <c r="AI24" s="81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82"/>
      <c r="BN24" s="83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/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  <c r="GN24" s="154"/>
      <c r="GO24" s="154"/>
      <c r="GP24" s="154"/>
      <c r="GQ24" s="154"/>
      <c r="GR24" s="154"/>
      <c r="GS24" s="154"/>
      <c r="GT24" s="154"/>
      <c r="GU24" s="154"/>
      <c r="GV24" s="154"/>
      <c r="GW24" s="154"/>
      <c r="GX24" s="154"/>
      <c r="GY24" s="154"/>
      <c r="GZ24" s="154"/>
      <c r="HA24" s="154"/>
      <c r="HB24" s="154"/>
      <c r="HC24" s="154"/>
      <c r="HD24" s="154"/>
      <c r="HE24" s="154"/>
      <c r="HF24" s="154"/>
      <c r="HG24" s="154"/>
      <c r="HH24" s="154"/>
      <c r="HI24" s="154"/>
      <c r="HJ24" s="154"/>
      <c r="HK24" s="154"/>
      <c r="HL24" s="154"/>
      <c r="HM24" s="154"/>
      <c r="HN24" s="154"/>
      <c r="HO24" s="154"/>
      <c r="HP24" s="154"/>
      <c r="HQ24" s="154"/>
      <c r="HR24" s="154"/>
      <c r="HS24" s="154"/>
      <c r="HT24" s="154"/>
      <c r="HU24" s="154"/>
      <c r="HV24" s="154"/>
      <c r="HW24" s="154"/>
      <c r="HX24" s="154"/>
      <c r="HY24" s="154"/>
      <c r="HZ24" s="154"/>
      <c r="IA24" s="154"/>
      <c r="IB24" s="154"/>
      <c r="IC24" s="154"/>
      <c r="ID24" s="154"/>
      <c r="IE24" s="154"/>
      <c r="IF24" s="154"/>
      <c r="IG24" s="154"/>
      <c r="IH24" s="154"/>
      <c r="II24" s="154"/>
      <c r="IJ24" s="154"/>
      <c r="IK24" s="154"/>
      <c r="IL24" s="154"/>
      <c r="IM24" s="154"/>
      <c r="IN24" s="154"/>
      <c r="IO24" s="154"/>
      <c r="IP24" s="154"/>
      <c r="IQ24" s="154"/>
      <c r="IR24" s="154"/>
      <c r="IS24" s="154"/>
      <c r="IT24" s="154"/>
      <c r="IU24" s="154"/>
      <c r="IV24" s="154"/>
      <c r="IW24" s="154"/>
      <c r="IX24" s="154"/>
      <c r="IY24" s="154"/>
      <c r="IZ24" s="154"/>
      <c r="JA24" s="154"/>
      <c r="JB24" s="154"/>
      <c r="JC24" s="154"/>
      <c r="JD24" s="154"/>
      <c r="JE24" s="154"/>
      <c r="JF24" s="154"/>
      <c r="JG24" s="154"/>
      <c r="JH24" s="154"/>
      <c r="JI24" s="154"/>
      <c r="JJ24" s="154"/>
      <c r="JK24" s="154"/>
      <c r="JL24" s="154"/>
      <c r="JM24" s="154"/>
      <c r="JN24" s="154"/>
      <c r="JO24" s="154"/>
      <c r="JP24" s="154"/>
      <c r="JQ24" s="154"/>
      <c r="JR24" s="154"/>
      <c r="JS24" s="154"/>
      <c r="JT24" s="154"/>
      <c r="JU24" s="154"/>
      <c r="JV24" s="154"/>
      <c r="JW24" s="154"/>
      <c r="JX24" s="154"/>
      <c r="JY24" s="154"/>
      <c r="JZ24" s="154"/>
      <c r="KA24" s="154"/>
      <c r="KB24" s="154"/>
      <c r="KC24" s="154"/>
      <c r="KD24" s="154"/>
      <c r="KE24" s="154"/>
      <c r="KF24" s="154"/>
      <c r="KG24" s="154"/>
      <c r="KH24" s="154"/>
      <c r="KI24" s="154"/>
      <c r="KJ24" s="154"/>
      <c r="KK24" s="154"/>
      <c r="KL24" s="154"/>
      <c r="KM24" s="154"/>
      <c r="KN24" s="154"/>
      <c r="KO24" s="154"/>
      <c r="KP24" s="154"/>
      <c r="KQ24" s="154"/>
      <c r="KR24" s="154"/>
      <c r="KS24" s="154"/>
      <c r="KT24" s="154"/>
      <c r="KU24" s="154"/>
      <c r="KV24" s="154"/>
      <c r="KW24" s="154"/>
      <c r="KX24" s="154"/>
      <c r="KY24" s="154"/>
      <c r="KZ24" s="154"/>
      <c r="LA24" s="154"/>
      <c r="LB24" s="154"/>
      <c r="LC24" s="154"/>
      <c r="LD24" s="154"/>
      <c r="LE24" s="154"/>
      <c r="LF24" s="154"/>
      <c r="LG24" s="154"/>
      <c r="LH24" s="154"/>
      <c r="LI24" s="154"/>
      <c r="LJ24" s="154"/>
      <c r="LK24" s="154"/>
      <c r="LL24" s="154"/>
      <c r="LM24" s="154"/>
      <c r="LN24" s="154"/>
      <c r="LO24" s="154"/>
      <c r="LP24" s="154"/>
      <c r="LQ24" s="154"/>
      <c r="LR24" s="154"/>
      <c r="LS24" s="154"/>
      <c r="LT24" s="154"/>
      <c r="LU24" s="154"/>
      <c r="LV24" s="154"/>
      <c r="LW24" s="154"/>
      <c r="LX24" s="154"/>
      <c r="LY24" s="154"/>
      <c r="LZ24" s="154"/>
      <c r="MA24" s="154"/>
      <c r="MB24" s="154"/>
      <c r="MC24" s="154"/>
      <c r="MD24" s="154"/>
      <c r="ME24" s="154"/>
      <c r="MF24" s="154"/>
      <c r="MG24" s="154"/>
      <c r="MH24" s="154"/>
      <c r="MI24" s="154"/>
      <c r="MJ24" s="154"/>
      <c r="MK24" s="154"/>
      <c r="ML24" s="154"/>
      <c r="MM24" s="154"/>
      <c r="MN24" s="154"/>
      <c r="MO24" s="154"/>
      <c r="MP24" s="154"/>
      <c r="MQ24" s="154"/>
      <c r="MR24" s="154"/>
      <c r="MS24" s="154"/>
      <c r="MT24" s="154"/>
      <c r="MU24" s="154"/>
      <c r="MV24" s="154"/>
      <c r="MW24" s="154"/>
      <c r="MX24" s="154"/>
      <c r="MY24" s="154"/>
      <c r="MZ24" s="154"/>
      <c r="NA24" s="154"/>
      <c r="NB24" s="154"/>
      <c r="NC24" s="154"/>
      <c r="ND24" s="154"/>
      <c r="NE24" s="154"/>
      <c r="NF24" s="154"/>
      <c r="NG24" s="154"/>
      <c r="NH24" s="154"/>
      <c r="NI24" s="154"/>
      <c r="NJ24" s="154"/>
      <c r="NK24" s="154"/>
      <c r="NL24" s="154"/>
      <c r="NM24" s="154"/>
      <c r="NN24" s="154"/>
      <c r="NO24" s="154"/>
      <c r="NP24" s="154"/>
      <c r="NQ24" s="154"/>
      <c r="NR24" s="154"/>
      <c r="NS24" s="154"/>
      <c r="NT24" s="154"/>
      <c r="NU24" s="154"/>
      <c r="NV24" s="154"/>
      <c r="NW24" s="154"/>
      <c r="NX24" s="154"/>
      <c r="NY24" s="154"/>
      <c r="NZ24" s="154"/>
      <c r="OA24" s="154"/>
      <c r="OB24" s="154"/>
      <c r="OC24" s="154"/>
      <c r="OD24" s="154"/>
      <c r="OE24" s="154"/>
      <c r="OF24" s="154"/>
      <c r="OG24" s="154"/>
      <c r="OH24" s="154"/>
      <c r="OI24" s="154"/>
      <c r="OJ24" s="154"/>
      <c r="OK24" s="154"/>
      <c r="OL24" s="154"/>
      <c r="OM24" s="154"/>
      <c r="ON24" s="154"/>
      <c r="OO24" s="154"/>
      <c r="OP24" s="154"/>
      <c r="OQ24" s="154"/>
      <c r="OR24" s="154"/>
      <c r="OS24" s="154"/>
      <c r="OT24" s="154"/>
      <c r="OU24" s="154"/>
      <c r="OV24" s="154"/>
      <c r="OW24" s="154"/>
      <c r="OX24" s="154"/>
      <c r="OY24" s="154"/>
      <c r="OZ24" s="154"/>
      <c r="PA24" s="154"/>
      <c r="PB24" s="154"/>
      <c r="PC24" s="154"/>
      <c r="PD24" s="154"/>
      <c r="PE24" s="154"/>
      <c r="PF24" s="154"/>
      <c r="PG24" s="154"/>
      <c r="PH24" s="154"/>
      <c r="PI24" s="154"/>
      <c r="PJ24" s="154"/>
      <c r="PK24" s="154"/>
      <c r="PL24" s="154"/>
      <c r="PM24" s="154"/>
      <c r="PN24" s="154"/>
      <c r="PO24" s="154"/>
      <c r="PP24" s="154"/>
      <c r="PQ24" s="154"/>
      <c r="PR24" s="154"/>
      <c r="PS24" s="154"/>
      <c r="PT24" s="154"/>
      <c r="PU24" s="154"/>
      <c r="PV24" s="154"/>
      <c r="PW24" s="154"/>
      <c r="PX24" s="154"/>
      <c r="PY24" s="154"/>
      <c r="PZ24" s="154"/>
      <c r="QA24" s="154"/>
      <c r="QB24" s="154"/>
      <c r="QC24" s="154"/>
      <c r="QD24" s="154"/>
      <c r="QE24" s="154"/>
      <c r="QF24" s="154"/>
      <c r="QG24" s="154"/>
      <c r="QH24" s="154"/>
      <c r="QI24" s="154"/>
      <c r="QJ24" s="154"/>
      <c r="QK24" s="154"/>
      <c r="QL24" s="154"/>
      <c r="QM24" s="154"/>
      <c r="QN24" s="154"/>
      <c r="QO24" s="154"/>
      <c r="QP24" s="154"/>
      <c r="QQ24" s="154"/>
      <c r="QR24" s="154"/>
      <c r="QS24" s="154"/>
      <c r="QT24" s="154"/>
      <c r="QU24" s="154"/>
      <c r="QV24" s="154"/>
      <c r="QW24" s="154"/>
      <c r="QX24" s="154"/>
      <c r="QY24" s="154"/>
      <c r="QZ24" s="154"/>
      <c r="RA24" s="154"/>
      <c r="RB24" s="154"/>
      <c r="RC24" s="154"/>
      <c r="RD24" s="154"/>
      <c r="RE24" s="154"/>
      <c r="RF24" s="154"/>
      <c r="RG24" s="154"/>
      <c r="RH24" s="154"/>
      <c r="RI24" s="154"/>
      <c r="RJ24" s="154"/>
      <c r="RK24" s="154"/>
      <c r="RL24" s="154"/>
      <c r="RM24" s="154"/>
      <c r="RN24" s="154"/>
      <c r="RO24" s="154"/>
      <c r="RP24" s="154"/>
      <c r="RQ24" s="154"/>
      <c r="RR24" s="154"/>
      <c r="RS24" s="154"/>
      <c r="RT24" s="154"/>
      <c r="RU24" s="154"/>
      <c r="RV24" s="154"/>
      <c r="RW24" s="154"/>
      <c r="RX24" s="154"/>
      <c r="RY24" s="154"/>
      <c r="RZ24" s="154"/>
      <c r="SA24" s="154"/>
      <c r="SB24" s="154"/>
      <c r="SC24" s="154"/>
      <c r="SD24" s="154"/>
      <c r="SE24" s="154"/>
      <c r="SF24" s="154"/>
      <c r="SG24" s="154"/>
      <c r="SH24" s="154"/>
      <c r="SI24" s="154"/>
      <c r="SJ24" s="154"/>
      <c r="SK24" s="154"/>
      <c r="SL24" s="154"/>
      <c r="SM24" s="154"/>
      <c r="SN24" s="154"/>
      <c r="SO24" s="154"/>
      <c r="SP24" s="154"/>
      <c r="SQ24" s="154"/>
      <c r="SR24" s="154"/>
      <c r="SS24" s="154"/>
      <c r="ST24" s="154"/>
      <c r="SU24" s="154"/>
      <c r="SV24" s="154"/>
      <c r="SW24" s="154"/>
      <c r="SX24" s="154"/>
      <c r="SY24" s="154"/>
      <c r="SZ24" s="154"/>
      <c r="TA24" s="154"/>
      <c r="TB24" s="154"/>
      <c r="TC24" s="154"/>
      <c r="TD24" s="154"/>
      <c r="TE24" s="154"/>
      <c r="TF24" s="154"/>
      <c r="TG24" s="154"/>
      <c r="TH24" s="154"/>
      <c r="TI24" s="154"/>
      <c r="TJ24" s="154"/>
      <c r="TK24" s="154"/>
      <c r="TL24" s="154"/>
      <c r="TM24" s="154"/>
      <c r="TN24" s="154"/>
      <c r="TO24" s="154"/>
      <c r="TP24" s="154"/>
      <c r="TQ24" s="154"/>
      <c r="TR24" s="154"/>
      <c r="TS24" s="154"/>
      <c r="TT24" s="154"/>
      <c r="TU24" s="154"/>
      <c r="TV24" s="154"/>
      <c r="TW24" s="154"/>
      <c r="TX24" s="154"/>
      <c r="TY24" s="154"/>
      <c r="TZ24" s="154"/>
      <c r="UA24" s="154"/>
      <c r="UB24" s="154"/>
      <c r="UC24" s="154"/>
      <c r="UD24" s="154"/>
      <c r="UE24" s="154"/>
      <c r="UF24" s="154"/>
    </row>
    <row r="25" spans="1:552" ht="15.75" customHeight="1" outlineLevel="1" x14ac:dyDescent="0.35">
      <c r="A25" s="2" t="s">
        <v>534</v>
      </c>
      <c r="B25" s="16">
        <v>5.0000000000000001E-3</v>
      </c>
      <c r="C25" s="16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06"/>
      <c r="AI25" s="81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>
        <v>0.01</v>
      </c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82"/>
      <c r="BN25" s="83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/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  <c r="GN25" s="154"/>
      <c r="GO25" s="154"/>
      <c r="GP25" s="154"/>
      <c r="GQ25" s="154"/>
      <c r="GR25" s="154"/>
      <c r="GS25" s="154"/>
      <c r="GT25" s="154"/>
      <c r="GU25" s="154"/>
      <c r="GV25" s="154"/>
      <c r="GW25" s="154"/>
      <c r="GX25" s="154"/>
      <c r="GY25" s="154"/>
      <c r="GZ25" s="154"/>
      <c r="HA25" s="154"/>
      <c r="HB25" s="154"/>
      <c r="HC25" s="154"/>
      <c r="HD25" s="154"/>
      <c r="HE25" s="154"/>
      <c r="HF25" s="154"/>
      <c r="HG25" s="154"/>
      <c r="HH25" s="154"/>
      <c r="HI25" s="154"/>
      <c r="HJ25" s="154"/>
      <c r="HK25" s="154"/>
      <c r="HL25" s="154"/>
      <c r="HM25" s="154"/>
      <c r="HN25" s="154"/>
      <c r="HO25" s="154"/>
      <c r="HP25" s="154"/>
      <c r="HQ25" s="154"/>
      <c r="HR25" s="154"/>
      <c r="HS25" s="154"/>
      <c r="HT25" s="154"/>
      <c r="HU25" s="154"/>
      <c r="HV25" s="154"/>
      <c r="HW25" s="154"/>
      <c r="HX25" s="154"/>
      <c r="HY25" s="154"/>
      <c r="HZ25" s="154"/>
      <c r="IA25" s="154"/>
      <c r="IB25" s="154"/>
      <c r="IC25" s="154"/>
      <c r="ID25" s="154"/>
      <c r="IE25" s="154"/>
      <c r="IF25" s="154"/>
      <c r="IG25" s="154"/>
      <c r="IH25" s="154"/>
      <c r="II25" s="154"/>
      <c r="IJ25" s="154"/>
      <c r="IK25" s="154"/>
      <c r="IL25" s="154"/>
      <c r="IM25" s="154"/>
      <c r="IN25" s="154"/>
      <c r="IO25" s="154"/>
      <c r="IP25" s="154"/>
      <c r="IQ25" s="154"/>
      <c r="IR25" s="154"/>
      <c r="IS25" s="154"/>
      <c r="IT25" s="154"/>
      <c r="IU25" s="154"/>
      <c r="IV25" s="154"/>
      <c r="IW25" s="154"/>
      <c r="IX25" s="154"/>
      <c r="IY25" s="154"/>
      <c r="IZ25" s="154"/>
      <c r="JA25" s="154"/>
      <c r="JB25" s="154"/>
      <c r="JC25" s="154"/>
      <c r="JD25" s="154"/>
      <c r="JE25" s="154"/>
      <c r="JF25" s="154"/>
      <c r="JG25" s="154"/>
      <c r="JH25" s="154"/>
      <c r="JI25" s="154"/>
      <c r="JJ25" s="154"/>
      <c r="JK25" s="154"/>
      <c r="JL25" s="154"/>
      <c r="JM25" s="154"/>
      <c r="JN25" s="154"/>
      <c r="JO25" s="154"/>
      <c r="JP25" s="154"/>
      <c r="JQ25" s="154"/>
      <c r="JR25" s="154"/>
      <c r="JS25" s="154"/>
      <c r="JT25" s="154"/>
      <c r="JU25" s="154"/>
      <c r="JV25" s="154"/>
      <c r="JW25" s="154"/>
      <c r="JX25" s="154"/>
      <c r="JY25" s="154"/>
      <c r="JZ25" s="154"/>
      <c r="KA25" s="154"/>
      <c r="KB25" s="154"/>
      <c r="KC25" s="154"/>
      <c r="KD25" s="154"/>
      <c r="KE25" s="154"/>
      <c r="KF25" s="154"/>
      <c r="KG25" s="154"/>
      <c r="KH25" s="154"/>
      <c r="KI25" s="154"/>
      <c r="KJ25" s="154"/>
      <c r="KK25" s="154"/>
      <c r="KL25" s="154"/>
      <c r="KM25" s="154"/>
      <c r="KN25" s="154"/>
      <c r="KO25" s="154"/>
      <c r="KP25" s="154"/>
      <c r="KQ25" s="154"/>
      <c r="KR25" s="154"/>
      <c r="KS25" s="154"/>
      <c r="KT25" s="154"/>
      <c r="KU25" s="154"/>
      <c r="KV25" s="154"/>
      <c r="KW25" s="154"/>
      <c r="KX25" s="154"/>
      <c r="KY25" s="154"/>
      <c r="KZ25" s="154"/>
      <c r="LA25" s="154"/>
      <c r="LB25" s="154"/>
      <c r="LC25" s="154"/>
      <c r="LD25" s="154"/>
      <c r="LE25" s="154"/>
      <c r="LF25" s="154"/>
      <c r="LG25" s="154"/>
      <c r="LH25" s="154"/>
      <c r="LI25" s="154"/>
      <c r="LJ25" s="154"/>
      <c r="LK25" s="154"/>
      <c r="LL25" s="154"/>
      <c r="LM25" s="154"/>
      <c r="LN25" s="154"/>
      <c r="LO25" s="154"/>
      <c r="LP25" s="154"/>
      <c r="LQ25" s="154"/>
      <c r="LR25" s="154"/>
      <c r="LS25" s="154"/>
      <c r="LT25" s="154"/>
      <c r="LU25" s="154"/>
      <c r="LV25" s="154"/>
      <c r="LW25" s="154"/>
      <c r="LX25" s="154"/>
      <c r="LY25" s="154"/>
      <c r="LZ25" s="154"/>
      <c r="MA25" s="154"/>
      <c r="MB25" s="154"/>
      <c r="MC25" s="154"/>
      <c r="MD25" s="154"/>
      <c r="ME25" s="154"/>
      <c r="MF25" s="154"/>
      <c r="MG25" s="154"/>
      <c r="MH25" s="154"/>
      <c r="MI25" s="154"/>
      <c r="MJ25" s="154"/>
      <c r="MK25" s="154"/>
      <c r="ML25" s="154"/>
      <c r="MM25" s="154"/>
      <c r="MN25" s="154"/>
      <c r="MO25" s="154"/>
      <c r="MP25" s="154"/>
      <c r="MQ25" s="154"/>
      <c r="MR25" s="154"/>
      <c r="MS25" s="154"/>
      <c r="MT25" s="154"/>
      <c r="MU25" s="154"/>
      <c r="MV25" s="154"/>
      <c r="MW25" s="154"/>
      <c r="MX25" s="154"/>
      <c r="MY25" s="154"/>
      <c r="MZ25" s="154"/>
      <c r="NA25" s="154"/>
      <c r="NB25" s="154"/>
      <c r="NC25" s="154"/>
      <c r="ND25" s="154"/>
      <c r="NE25" s="154"/>
      <c r="NF25" s="154"/>
      <c r="NG25" s="154"/>
      <c r="NH25" s="154"/>
      <c r="NI25" s="154"/>
      <c r="NJ25" s="154"/>
      <c r="NK25" s="154"/>
      <c r="NL25" s="154"/>
      <c r="NM25" s="154"/>
      <c r="NN25" s="154"/>
      <c r="NO25" s="154"/>
      <c r="NP25" s="154"/>
      <c r="NQ25" s="154"/>
      <c r="NR25" s="154"/>
      <c r="NS25" s="154"/>
      <c r="NT25" s="154"/>
      <c r="NU25" s="154"/>
      <c r="NV25" s="154"/>
      <c r="NW25" s="154"/>
      <c r="NX25" s="154"/>
      <c r="NY25" s="154"/>
      <c r="NZ25" s="154"/>
      <c r="OA25" s="154"/>
      <c r="OB25" s="154"/>
      <c r="OC25" s="154"/>
      <c r="OD25" s="154"/>
      <c r="OE25" s="154"/>
      <c r="OF25" s="154"/>
      <c r="OG25" s="154"/>
      <c r="OH25" s="154"/>
      <c r="OI25" s="154"/>
      <c r="OJ25" s="154"/>
      <c r="OK25" s="154"/>
      <c r="OL25" s="154"/>
      <c r="OM25" s="154"/>
      <c r="ON25" s="154"/>
      <c r="OO25" s="154"/>
      <c r="OP25" s="154"/>
      <c r="OQ25" s="154"/>
      <c r="OR25" s="154"/>
      <c r="OS25" s="154"/>
      <c r="OT25" s="154"/>
      <c r="OU25" s="154"/>
      <c r="OV25" s="154"/>
      <c r="OW25" s="154"/>
      <c r="OX25" s="154"/>
      <c r="OY25" s="154"/>
      <c r="OZ25" s="154"/>
      <c r="PA25" s="154"/>
      <c r="PB25" s="154"/>
      <c r="PC25" s="154"/>
      <c r="PD25" s="154"/>
      <c r="PE25" s="154"/>
      <c r="PF25" s="154"/>
      <c r="PG25" s="154"/>
      <c r="PH25" s="154"/>
      <c r="PI25" s="154"/>
      <c r="PJ25" s="154"/>
      <c r="PK25" s="154"/>
      <c r="PL25" s="154"/>
      <c r="PM25" s="154"/>
      <c r="PN25" s="154"/>
      <c r="PO25" s="154"/>
      <c r="PP25" s="154"/>
      <c r="PQ25" s="154"/>
      <c r="PR25" s="154"/>
      <c r="PS25" s="154"/>
      <c r="PT25" s="154"/>
      <c r="PU25" s="154"/>
      <c r="PV25" s="154"/>
      <c r="PW25" s="154"/>
      <c r="PX25" s="154"/>
      <c r="PY25" s="154"/>
      <c r="PZ25" s="154"/>
      <c r="QA25" s="154"/>
      <c r="QB25" s="154"/>
      <c r="QC25" s="154"/>
      <c r="QD25" s="154"/>
      <c r="QE25" s="154"/>
      <c r="QF25" s="154"/>
      <c r="QG25" s="154"/>
      <c r="QH25" s="154"/>
      <c r="QI25" s="154"/>
      <c r="QJ25" s="154"/>
      <c r="QK25" s="154"/>
      <c r="QL25" s="154"/>
      <c r="QM25" s="154"/>
      <c r="QN25" s="154"/>
      <c r="QO25" s="154"/>
      <c r="QP25" s="154"/>
      <c r="QQ25" s="154"/>
      <c r="QR25" s="154"/>
      <c r="QS25" s="154"/>
      <c r="QT25" s="154"/>
      <c r="QU25" s="154"/>
      <c r="QV25" s="154"/>
      <c r="QW25" s="154"/>
      <c r="QX25" s="154"/>
      <c r="QY25" s="154"/>
      <c r="QZ25" s="154"/>
      <c r="RA25" s="154"/>
      <c r="RB25" s="154"/>
      <c r="RC25" s="154"/>
      <c r="RD25" s="154"/>
      <c r="RE25" s="154"/>
      <c r="RF25" s="154"/>
      <c r="RG25" s="154"/>
      <c r="RH25" s="154"/>
      <c r="RI25" s="154"/>
      <c r="RJ25" s="154"/>
      <c r="RK25" s="154"/>
      <c r="RL25" s="154"/>
      <c r="RM25" s="154"/>
      <c r="RN25" s="154"/>
      <c r="RO25" s="154"/>
      <c r="RP25" s="154"/>
      <c r="RQ25" s="154"/>
      <c r="RR25" s="154"/>
      <c r="RS25" s="154"/>
      <c r="RT25" s="154"/>
      <c r="RU25" s="154"/>
      <c r="RV25" s="154"/>
      <c r="RW25" s="154"/>
      <c r="RX25" s="154"/>
      <c r="RY25" s="154"/>
      <c r="RZ25" s="154"/>
      <c r="SA25" s="154"/>
      <c r="SB25" s="154"/>
      <c r="SC25" s="154"/>
      <c r="SD25" s="154"/>
      <c r="SE25" s="154"/>
      <c r="SF25" s="154"/>
      <c r="SG25" s="154"/>
      <c r="SH25" s="154"/>
      <c r="SI25" s="154"/>
      <c r="SJ25" s="154"/>
      <c r="SK25" s="154"/>
      <c r="SL25" s="154"/>
      <c r="SM25" s="154"/>
      <c r="SN25" s="154"/>
      <c r="SO25" s="154"/>
      <c r="SP25" s="154"/>
      <c r="SQ25" s="154"/>
      <c r="SR25" s="154"/>
      <c r="SS25" s="154"/>
      <c r="ST25" s="154"/>
      <c r="SU25" s="154"/>
      <c r="SV25" s="154"/>
      <c r="SW25" s="154"/>
      <c r="SX25" s="154"/>
      <c r="SY25" s="154"/>
      <c r="SZ25" s="154"/>
      <c r="TA25" s="154"/>
      <c r="TB25" s="154"/>
      <c r="TC25" s="154"/>
      <c r="TD25" s="154"/>
      <c r="TE25" s="154"/>
      <c r="TF25" s="154"/>
      <c r="TG25" s="154"/>
      <c r="TH25" s="154"/>
      <c r="TI25" s="154"/>
      <c r="TJ25" s="154"/>
      <c r="TK25" s="154"/>
      <c r="TL25" s="154"/>
      <c r="TM25" s="154"/>
      <c r="TN25" s="154"/>
      <c r="TO25" s="154"/>
      <c r="TP25" s="154"/>
      <c r="TQ25" s="154"/>
      <c r="TR25" s="154"/>
      <c r="TS25" s="154"/>
      <c r="TT25" s="154"/>
      <c r="TU25" s="154"/>
      <c r="TV25" s="154"/>
      <c r="TW25" s="154"/>
      <c r="TX25" s="154"/>
      <c r="TY25" s="154"/>
      <c r="TZ25" s="154"/>
      <c r="UA25" s="154"/>
      <c r="UB25" s="154"/>
      <c r="UC25" s="154"/>
      <c r="UD25" s="154"/>
      <c r="UE25" s="154"/>
      <c r="UF25" s="154"/>
    </row>
    <row r="26" spans="1:552" ht="15.75" customHeight="1" outlineLevel="1" x14ac:dyDescent="0.35">
      <c r="A26" s="2" t="s">
        <v>535</v>
      </c>
      <c r="B26" s="16">
        <v>1.7999999999999999E-2</v>
      </c>
      <c r="C26" s="5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>
        <v>14.16</v>
      </c>
      <c r="AA26" s="154"/>
      <c r="AB26" s="154"/>
      <c r="AC26" s="154"/>
      <c r="AD26" s="154"/>
      <c r="AE26" s="154"/>
      <c r="AF26" s="154"/>
      <c r="AG26" s="154"/>
      <c r="AH26" s="106">
        <v>17.75</v>
      </c>
      <c r="AI26" s="81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>
        <v>6.28</v>
      </c>
      <c r="AW26" s="154">
        <v>11.2</v>
      </c>
      <c r="AX26" s="154">
        <v>20.260000000000002</v>
      </c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>
        <v>33.86</v>
      </c>
      <c r="BK26" s="154"/>
      <c r="BL26" s="154"/>
      <c r="BM26" s="82"/>
      <c r="BN26" s="83"/>
      <c r="BO26" s="154"/>
      <c r="BP26" s="154"/>
      <c r="BQ26" s="154"/>
      <c r="BR26" s="154">
        <v>13.7</v>
      </c>
      <c r="BS26" s="154"/>
      <c r="BT26" s="154"/>
      <c r="BU26" s="154"/>
      <c r="BV26" s="154">
        <v>5.72</v>
      </c>
      <c r="BW26" s="154"/>
      <c r="BX26" s="154"/>
      <c r="BY26" s="154"/>
      <c r="BZ26" s="154"/>
      <c r="CA26" s="154"/>
      <c r="CB26" s="154"/>
      <c r="CC26" s="154"/>
      <c r="CD26" s="154"/>
      <c r="CE26" s="154"/>
      <c r="CF26" s="154"/>
      <c r="CG26" s="154"/>
      <c r="CH26" s="154"/>
      <c r="CI26" s="154"/>
      <c r="CJ26" s="154"/>
      <c r="CK26" s="154"/>
      <c r="CL26" s="154"/>
      <c r="CM26" s="154"/>
      <c r="CN26" s="154"/>
      <c r="CO26" s="154"/>
      <c r="CP26" s="154"/>
      <c r="CQ26" s="154"/>
      <c r="CR26" s="154"/>
      <c r="CS26" s="154"/>
      <c r="CT26" s="154"/>
      <c r="CU26" s="154"/>
      <c r="CV26" s="154"/>
      <c r="CW26" s="154"/>
      <c r="CX26" s="154"/>
      <c r="CY26" s="154"/>
      <c r="CZ26" s="154"/>
      <c r="DA26" s="154">
        <v>4.8499999999999996</v>
      </c>
      <c r="DB26" s="154"/>
      <c r="DC26" s="154"/>
      <c r="DD26" s="154"/>
      <c r="DE26" s="154"/>
      <c r="DF26" s="154"/>
      <c r="DG26" s="154"/>
      <c r="DH26" s="154">
        <v>2.41</v>
      </c>
      <c r="DI26" s="154"/>
      <c r="DJ26" s="154"/>
      <c r="DK26" s="154"/>
      <c r="DL26" s="154"/>
      <c r="DM26" s="154"/>
      <c r="DN26" s="154"/>
      <c r="DO26" s="154"/>
      <c r="DP26" s="154"/>
      <c r="DQ26" s="154"/>
      <c r="DR26" s="154"/>
      <c r="DS26" s="154"/>
      <c r="DT26" s="154"/>
      <c r="DU26" s="154"/>
      <c r="DV26" s="154"/>
      <c r="DW26" s="154"/>
      <c r="DX26" s="154"/>
      <c r="DY26" s="154"/>
      <c r="DZ26" s="154"/>
      <c r="EA26" s="154"/>
      <c r="EB26" s="154">
        <v>2.2400000000000002</v>
      </c>
      <c r="EC26" s="154"/>
      <c r="ED26" s="154"/>
      <c r="EE26" s="154"/>
      <c r="EF26" s="154"/>
      <c r="EG26" s="154"/>
      <c r="EH26" s="154"/>
      <c r="EI26" s="154"/>
      <c r="EJ26" s="154"/>
      <c r="EK26" s="154"/>
      <c r="EL26" s="154"/>
      <c r="EM26" s="154"/>
      <c r="EN26" s="154"/>
      <c r="EO26" s="154"/>
      <c r="EP26" s="154"/>
      <c r="EQ26" s="154"/>
      <c r="ER26" s="154"/>
      <c r="ES26" s="154"/>
      <c r="ET26" s="154"/>
      <c r="EU26" s="154"/>
      <c r="EV26" s="154"/>
      <c r="EW26" s="154"/>
      <c r="EX26" s="154"/>
      <c r="EY26" s="154">
        <v>5.62</v>
      </c>
      <c r="EZ26" s="154"/>
      <c r="FA26" s="154"/>
      <c r="FB26" s="154"/>
      <c r="FC26" s="154"/>
      <c r="FD26" s="154"/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  <c r="GN26" s="154"/>
      <c r="GO26" s="154">
        <v>8.42</v>
      </c>
      <c r="GP26" s="154"/>
      <c r="GQ26" s="154"/>
      <c r="GR26" s="154"/>
      <c r="GS26" s="154"/>
      <c r="GT26" s="154"/>
      <c r="GU26" s="154"/>
      <c r="GV26" s="154"/>
      <c r="GW26" s="154"/>
      <c r="GX26" s="154"/>
      <c r="GY26" s="154"/>
      <c r="GZ26" s="154"/>
      <c r="HA26" s="154"/>
      <c r="HB26" s="154"/>
      <c r="HC26" s="154"/>
      <c r="HD26" s="154"/>
      <c r="HE26" s="154"/>
      <c r="HF26" s="154"/>
      <c r="HG26" s="154"/>
      <c r="HH26" s="154"/>
      <c r="HI26" s="154"/>
      <c r="HJ26" s="154"/>
      <c r="HK26" s="154"/>
      <c r="HL26" s="154"/>
      <c r="HM26" s="154"/>
      <c r="HN26" s="154"/>
      <c r="HO26" s="154"/>
      <c r="HP26" s="154"/>
      <c r="HQ26" s="154"/>
      <c r="HR26" s="154"/>
      <c r="HS26" s="154"/>
      <c r="HT26" s="154"/>
      <c r="HU26" s="154"/>
      <c r="HV26" s="154"/>
      <c r="HW26" s="154"/>
      <c r="HX26" s="154"/>
      <c r="HY26" s="154"/>
      <c r="HZ26" s="154"/>
      <c r="IA26" s="154"/>
      <c r="IB26" s="154"/>
      <c r="IC26" s="154"/>
      <c r="ID26" s="154"/>
      <c r="IE26" s="154"/>
      <c r="IF26" s="154"/>
      <c r="IG26" s="154"/>
      <c r="IH26" s="154"/>
      <c r="II26" s="154"/>
      <c r="IJ26" s="154"/>
      <c r="IK26" s="154"/>
      <c r="IL26" s="154"/>
      <c r="IM26" s="154"/>
      <c r="IN26" s="154"/>
      <c r="IO26" s="154"/>
      <c r="IP26" s="154"/>
      <c r="IQ26" s="154"/>
      <c r="IR26" s="154"/>
      <c r="IS26" s="154"/>
      <c r="IT26" s="154"/>
      <c r="IU26" s="154"/>
      <c r="IV26" s="154"/>
      <c r="IW26" s="154"/>
      <c r="IX26" s="154"/>
      <c r="IY26" s="154"/>
      <c r="IZ26" s="154"/>
      <c r="JA26" s="154"/>
      <c r="JB26" s="154"/>
      <c r="JC26" s="154"/>
      <c r="JD26" s="154"/>
      <c r="JE26" s="154"/>
      <c r="JF26" s="154"/>
      <c r="JG26" s="154"/>
      <c r="JH26" s="154"/>
      <c r="JI26" s="154"/>
      <c r="JJ26" s="154"/>
      <c r="JK26" s="154"/>
      <c r="JL26" s="154"/>
      <c r="JM26" s="154"/>
      <c r="JN26" s="154"/>
      <c r="JO26" s="154"/>
      <c r="JP26" s="154"/>
      <c r="JQ26" s="154"/>
      <c r="JR26" s="154"/>
      <c r="JS26" s="154"/>
      <c r="JT26" s="154"/>
      <c r="JU26" s="154"/>
      <c r="JV26" s="154"/>
      <c r="JW26" s="154"/>
      <c r="JX26" s="154"/>
      <c r="JY26" s="154"/>
      <c r="JZ26" s="154"/>
      <c r="KA26" s="154"/>
      <c r="KB26" s="154"/>
      <c r="KC26" s="154"/>
      <c r="KD26" s="154"/>
      <c r="KE26" s="154"/>
      <c r="KF26" s="154"/>
      <c r="KG26" s="154"/>
      <c r="KH26" s="154"/>
      <c r="KI26" s="154"/>
      <c r="KJ26" s="154"/>
      <c r="KK26" s="154"/>
      <c r="KL26" s="154"/>
      <c r="KM26" s="154"/>
      <c r="KN26" s="154"/>
      <c r="KO26" s="154"/>
      <c r="KP26" s="154"/>
      <c r="KQ26" s="154"/>
      <c r="KR26" s="154"/>
      <c r="KS26" s="154"/>
      <c r="KT26" s="154"/>
      <c r="KU26" s="154"/>
      <c r="KV26" s="154"/>
      <c r="KW26" s="154"/>
      <c r="KX26" s="154"/>
      <c r="KY26" s="154"/>
      <c r="KZ26" s="154"/>
      <c r="LA26" s="154"/>
      <c r="LB26" s="154"/>
      <c r="LC26" s="154"/>
      <c r="LD26" s="154"/>
      <c r="LE26" s="154"/>
      <c r="LF26" s="154"/>
      <c r="LG26" s="154"/>
      <c r="LH26" s="154"/>
      <c r="LI26" s="154"/>
      <c r="LJ26" s="154"/>
      <c r="LK26" s="154"/>
      <c r="LL26" s="154"/>
      <c r="LM26" s="154"/>
      <c r="LN26" s="154"/>
      <c r="LO26" s="154"/>
      <c r="LP26" s="154"/>
      <c r="LQ26" s="154"/>
      <c r="LR26" s="154"/>
      <c r="LS26" s="154"/>
      <c r="LT26" s="154"/>
      <c r="LU26" s="154"/>
      <c r="LV26" s="154"/>
      <c r="LW26" s="154"/>
      <c r="LX26" s="154"/>
      <c r="LY26" s="154"/>
      <c r="LZ26" s="154"/>
      <c r="MA26" s="154"/>
      <c r="MB26" s="154"/>
      <c r="MC26" s="154"/>
      <c r="MD26" s="154"/>
      <c r="ME26" s="154"/>
      <c r="MF26" s="154"/>
      <c r="MG26" s="154"/>
      <c r="MH26" s="154"/>
      <c r="MI26" s="154"/>
      <c r="MJ26" s="154"/>
      <c r="MK26" s="154"/>
      <c r="ML26" s="154"/>
      <c r="MM26" s="154"/>
      <c r="MN26" s="154"/>
      <c r="MO26" s="154"/>
      <c r="MP26" s="154"/>
      <c r="MQ26" s="154"/>
      <c r="MR26" s="154"/>
      <c r="MS26" s="154"/>
      <c r="MT26" s="154"/>
      <c r="MU26" s="154"/>
      <c r="MV26" s="154"/>
      <c r="MW26" s="154"/>
      <c r="MX26" s="154"/>
      <c r="MY26" s="154"/>
      <c r="MZ26" s="154"/>
      <c r="NA26" s="154"/>
      <c r="NB26" s="154"/>
      <c r="NC26" s="154"/>
      <c r="ND26" s="154"/>
      <c r="NE26" s="154"/>
      <c r="NF26" s="154"/>
      <c r="NG26" s="154"/>
      <c r="NH26" s="154"/>
      <c r="NI26" s="154"/>
      <c r="NJ26" s="154"/>
      <c r="NK26" s="154"/>
      <c r="NL26" s="154"/>
      <c r="NM26" s="154"/>
      <c r="NN26" s="154"/>
      <c r="NO26" s="154"/>
      <c r="NP26" s="154"/>
      <c r="NQ26" s="154"/>
      <c r="NR26" s="154"/>
      <c r="NS26" s="154"/>
      <c r="NT26" s="154"/>
      <c r="NU26" s="154"/>
      <c r="NV26" s="154"/>
      <c r="NW26" s="154"/>
      <c r="NX26" s="154"/>
      <c r="NY26" s="154"/>
      <c r="NZ26" s="154"/>
      <c r="OA26" s="154"/>
      <c r="OB26" s="154"/>
      <c r="OC26" s="154"/>
      <c r="OD26" s="154"/>
      <c r="OE26" s="154"/>
      <c r="OF26" s="154"/>
      <c r="OG26" s="154"/>
      <c r="OH26" s="154"/>
      <c r="OI26" s="154"/>
      <c r="OJ26" s="154"/>
      <c r="OK26" s="154"/>
      <c r="OL26" s="154"/>
      <c r="OM26" s="154"/>
      <c r="ON26" s="154"/>
      <c r="OO26" s="154"/>
      <c r="OP26" s="154"/>
      <c r="OQ26" s="154"/>
      <c r="OR26" s="154"/>
      <c r="OS26" s="154"/>
      <c r="OT26" s="154"/>
      <c r="OU26" s="154"/>
      <c r="OV26" s="154"/>
      <c r="OW26" s="154"/>
      <c r="OX26" s="154"/>
      <c r="OY26" s="154"/>
      <c r="OZ26" s="154"/>
      <c r="PA26" s="154"/>
      <c r="PB26" s="154"/>
      <c r="PC26" s="154"/>
      <c r="PD26" s="154"/>
      <c r="PE26" s="154"/>
      <c r="PF26" s="154"/>
      <c r="PG26" s="154"/>
      <c r="PH26" s="154"/>
      <c r="PI26" s="154"/>
      <c r="PJ26" s="154"/>
      <c r="PK26" s="154"/>
      <c r="PL26" s="154"/>
      <c r="PM26" s="154"/>
      <c r="PN26" s="154"/>
      <c r="PO26" s="154"/>
      <c r="PP26" s="154"/>
      <c r="PQ26" s="154"/>
      <c r="PR26" s="154"/>
      <c r="PS26" s="154"/>
      <c r="PT26" s="154"/>
      <c r="PU26" s="154"/>
      <c r="PV26" s="154"/>
      <c r="PW26" s="154"/>
      <c r="PX26" s="154"/>
      <c r="PY26" s="154"/>
      <c r="PZ26" s="154"/>
      <c r="QA26" s="154"/>
      <c r="QB26" s="154"/>
      <c r="QC26" s="154"/>
      <c r="QD26" s="154"/>
      <c r="QE26" s="154"/>
      <c r="QF26" s="154"/>
      <c r="QG26" s="154"/>
      <c r="QH26" s="154"/>
      <c r="QI26" s="154"/>
      <c r="QJ26" s="154"/>
      <c r="QK26" s="154"/>
      <c r="QL26" s="154"/>
      <c r="QM26" s="154"/>
      <c r="QN26" s="154"/>
      <c r="QO26" s="154"/>
      <c r="QP26" s="154"/>
      <c r="QQ26" s="154"/>
      <c r="QR26" s="154"/>
      <c r="QS26" s="154"/>
      <c r="QT26" s="154"/>
      <c r="QU26" s="154"/>
      <c r="QV26" s="154"/>
      <c r="QW26" s="154"/>
      <c r="QX26" s="154"/>
      <c r="QY26" s="154"/>
      <c r="QZ26" s="154"/>
      <c r="RA26" s="154"/>
      <c r="RB26" s="154"/>
      <c r="RC26" s="154"/>
      <c r="RD26" s="154"/>
      <c r="RE26" s="154"/>
      <c r="RF26" s="154"/>
      <c r="RG26" s="154"/>
      <c r="RH26" s="154"/>
      <c r="RI26" s="154"/>
      <c r="RJ26" s="154"/>
      <c r="RK26" s="154"/>
      <c r="RL26" s="154"/>
      <c r="RM26" s="154"/>
      <c r="RN26" s="154"/>
      <c r="RO26" s="154"/>
      <c r="RP26" s="154"/>
      <c r="RQ26" s="154"/>
      <c r="RR26" s="154"/>
      <c r="RS26" s="154"/>
      <c r="RT26" s="154"/>
      <c r="RU26" s="154"/>
      <c r="RV26" s="154"/>
      <c r="RW26" s="154"/>
      <c r="RX26" s="154"/>
      <c r="RY26" s="154"/>
      <c r="RZ26" s="154"/>
      <c r="SA26" s="154"/>
      <c r="SB26" s="154"/>
      <c r="SC26" s="154"/>
      <c r="SD26" s="154"/>
      <c r="SE26" s="154"/>
      <c r="SF26" s="154"/>
      <c r="SG26" s="154"/>
      <c r="SH26" s="154"/>
      <c r="SI26" s="154"/>
      <c r="SJ26" s="154"/>
      <c r="SK26" s="154"/>
      <c r="SL26" s="154"/>
      <c r="SM26" s="154"/>
      <c r="SN26" s="154"/>
      <c r="SO26" s="154"/>
      <c r="SP26" s="154"/>
      <c r="SQ26" s="154"/>
      <c r="SR26" s="154"/>
      <c r="SS26" s="154"/>
      <c r="ST26" s="154"/>
      <c r="SU26" s="154"/>
      <c r="SV26" s="154"/>
      <c r="SW26" s="154"/>
      <c r="SX26" s="154"/>
      <c r="SY26" s="154"/>
      <c r="SZ26" s="154"/>
      <c r="TA26" s="154"/>
      <c r="TB26" s="154"/>
      <c r="TC26" s="154"/>
      <c r="TD26" s="154"/>
      <c r="TE26" s="154"/>
      <c r="TF26" s="154"/>
      <c r="TG26" s="154"/>
      <c r="TH26" s="154"/>
      <c r="TI26" s="154"/>
      <c r="TJ26" s="154"/>
      <c r="TK26" s="154"/>
      <c r="TL26" s="154"/>
      <c r="TM26" s="154"/>
      <c r="TN26" s="154"/>
      <c r="TO26" s="154"/>
      <c r="TP26" s="154"/>
      <c r="TQ26" s="154"/>
      <c r="TR26" s="154"/>
      <c r="TS26" s="154"/>
      <c r="TT26" s="154"/>
      <c r="TU26" s="154"/>
      <c r="TV26" s="154"/>
      <c r="TW26" s="154"/>
      <c r="TX26" s="154"/>
      <c r="TY26" s="154"/>
      <c r="TZ26" s="154"/>
      <c r="UA26" s="154"/>
      <c r="UB26" s="154"/>
      <c r="UC26" s="154"/>
      <c r="UD26" s="154"/>
      <c r="UE26" s="154"/>
      <c r="UF26" s="154"/>
    </row>
    <row r="27" spans="1:552" ht="15.75" customHeight="1" outlineLevel="1" x14ac:dyDescent="0.35">
      <c r="A27" s="2" t="s">
        <v>536</v>
      </c>
      <c r="B27" s="16"/>
      <c r="C27" s="5"/>
      <c r="D27" s="154"/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06"/>
      <c r="AI27" s="81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82"/>
      <c r="BN27" s="83"/>
      <c r="BO27" s="154"/>
      <c r="BP27" s="154"/>
      <c r="BQ27" s="154"/>
      <c r="BR27" s="154"/>
      <c r="BS27" s="154"/>
      <c r="BT27" s="154"/>
      <c r="BU27" s="154"/>
      <c r="BV27" s="154"/>
      <c r="BW27" s="154"/>
      <c r="BX27" s="154"/>
      <c r="BY27" s="154"/>
      <c r="BZ27" s="154"/>
      <c r="CA27" s="154"/>
      <c r="CB27" s="154"/>
      <c r="CC27" s="154"/>
      <c r="CD27" s="154"/>
      <c r="CE27" s="154"/>
      <c r="CF27" s="154"/>
      <c r="CG27" s="154"/>
      <c r="CH27" s="154"/>
      <c r="CI27" s="154"/>
      <c r="CJ27" s="154"/>
      <c r="CK27" s="154"/>
      <c r="CL27" s="154"/>
      <c r="CM27" s="154"/>
      <c r="CN27" s="154"/>
      <c r="CO27" s="154"/>
      <c r="CP27" s="154"/>
      <c r="CQ27" s="154"/>
      <c r="CR27" s="154"/>
      <c r="CS27" s="154"/>
      <c r="CT27" s="154"/>
      <c r="CU27" s="154"/>
      <c r="CV27" s="154"/>
      <c r="CW27" s="154"/>
      <c r="CX27" s="154"/>
      <c r="CY27" s="154"/>
      <c r="CZ27" s="154"/>
      <c r="DA27" s="154"/>
      <c r="DB27" s="154"/>
      <c r="DC27" s="154"/>
      <c r="DD27" s="154"/>
      <c r="DE27" s="154"/>
      <c r="DF27" s="154"/>
      <c r="DG27" s="154"/>
      <c r="DH27" s="154"/>
      <c r="DI27" s="154"/>
      <c r="DJ27" s="154"/>
      <c r="DK27" s="154"/>
      <c r="DL27" s="154"/>
      <c r="DM27" s="154"/>
      <c r="DN27" s="154"/>
      <c r="DO27" s="154"/>
      <c r="DP27" s="154"/>
      <c r="DQ27" s="154"/>
      <c r="DR27" s="154"/>
      <c r="DS27" s="154"/>
      <c r="DT27" s="154"/>
      <c r="DU27" s="154"/>
      <c r="DV27" s="154"/>
      <c r="DW27" s="154"/>
      <c r="DX27" s="154"/>
      <c r="DY27" s="154"/>
      <c r="DZ27" s="154"/>
      <c r="EA27" s="154"/>
      <c r="EB27" s="154"/>
      <c r="EC27" s="154"/>
      <c r="ED27" s="154"/>
      <c r="EE27" s="154"/>
      <c r="EF27" s="154"/>
      <c r="EG27" s="154"/>
      <c r="EH27" s="154"/>
      <c r="EI27" s="154"/>
      <c r="EJ27" s="154"/>
      <c r="EK27" s="154"/>
      <c r="EL27" s="154"/>
      <c r="EM27" s="154"/>
      <c r="EN27" s="154"/>
      <c r="EO27" s="154"/>
      <c r="EP27" s="154"/>
      <c r="EQ27" s="154"/>
      <c r="ER27" s="154"/>
      <c r="ES27" s="154"/>
      <c r="ET27" s="154"/>
      <c r="EU27" s="154"/>
      <c r="EV27" s="154"/>
      <c r="EW27" s="154"/>
      <c r="EX27" s="154"/>
      <c r="EY27" s="154"/>
      <c r="EZ27" s="154"/>
      <c r="FA27" s="154"/>
      <c r="FB27" s="154"/>
      <c r="FC27" s="154"/>
      <c r="FD27" s="154"/>
      <c r="FE27" s="154"/>
      <c r="FF27" s="154"/>
      <c r="FG27" s="154"/>
      <c r="FH27" s="154"/>
      <c r="FI27" s="154"/>
      <c r="FJ27" s="154"/>
      <c r="FK27" s="154"/>
      <c r="FL27" s="154"/>
      <c r="FM27" s="154"/>
      <c r="FN27" s="154"/>
      <c r="FO27" s="154"/>
      <c r="FP27" s="154"/>
      <c r="FQ27" s="154"/>
      <c r="FR27" s="154"/>
      <c r="FS27" s="154"/>
      <c r="FT27" s="154"/>
      <c r="FU27" s="154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  <c r="GN27" s="154"/>
      <c r="GO27" s="154"/>
      <c r="GP27" s="154"/>
      <c r="GQ27" s="154"/>
      <c r="GR27" s="154"/>
      <c r="GS27" s="154"/>
      <c r="GT27" s="154"/>
      <c r="GU27" s="154"/>
      <c r="GV27" s="154"/>
      <c r="GW27" s="154"/>
      <c r="GX27" s="154"/>
      <c r="GY27" s="154"/>
      <c r="GZ27" s="154"/>
      <c r="HA27" s="154"/>
      <c r="HB27" s="154"/>
      <c r="HC27" s="154"/>
      <c r="HD27" s="154"/>
      <c r="HE27" s="154"/>
      <c r="HF27" s="154"/>
      <c r="HG27" s="154"/>
      <c r="HH27" s="154"/>
      <c r="HI27" s="154"/>
      <c r="HJ27" s="154"/>
      <c r="HK27" s="154"/>
      <c r="HL27" s="154"/>
      <c r="HM27" s="154"/>
      <c r="HN27" s="154"/>
      <c r="HO27" s="154"/>
      <c r="HP27" s="154"/>
      <c r="HQ27" s="154"/>
      <c r="HR27" s="154"/>
      <c r="HS27" s="154"/>
      <c r="HT27" s="154"/>
      <c r="HU27" s="154"/>
      <c r="HV27" s="154"/>
      <c r="HW27" s="154"/>
      <c r="HX27" s="154"/>
      <c r="HY27" s="154"/>
      <c r="HZ27" s="154"/>
      <c r="IA27" s="154"/>
      <c r="IB27" s="154"/>
      <c r="IC27" s="154"/>
      <c r="ID27" s="154"/>
      <c r="IE27" s="154"/>
      <c r="IF27" s="154"/>
      <c r="IG27" s="154"/>
      <c r="IH27" s="154"/>
      <c r="II27" s="154"/>
      <c r="IJ27" s="154"/>
      <c r="IK27" s="154"/>
      <c r="IL27" s="154"/>
      <c r="IM27" s="154"/>
      <c r="IN27" s="154"/>
      <c r="IO27" s="154"/>
      <c r="IP27" s="154"/>
      <c r="IQ27" s="154"/>
      <c r="IR27" s="154"/>
      <c r="IS27" s="154"/>
      <c r="IT27" s="154"/>
      <c r="IU27" s="154"/>
      <c r="IV27" s="154"/>
      <c r="IW27" s="154"/>
      <c r="IX27" s="154"/>
      <c r="IY27" s="154"/>
      <c r="IZ27" s="154"/>
      <c r="JA27" s="154"/>
      <c r="JB27" s="154"/>
      <c r="JC27" s="154"/>
      <c r="JD27" s="154"/>
      <c r="JE27" s="154"/>
      <c r="JF27" s="154"/>
      <c r="JG27" s="154"/>
      <c r="JH27" s="154"/>
      <c r="JI27" s="154"/>
      <c r="JJ27" s="154"/>
      <c r="JK27" s="154"/>
      <c r="JL27" s="154"/>
      <c r="JM27" s="154"/>
      <c r="JN27" s="154"/>
      <c r="JO27" s="154"/>
      <c r="JP27" s="154"/>
      <c r="JQ27" s="154"/>
      <c r="JR27" s="154"/>
      <c r="JS27" s="154"/>
      <c r="JT27" s="154"/>
      <c r="JU27" s="154"/>
      <c r="JV27" s="154"/>
      <c r="JW27" s="154"/>
      <c r="JX27" s="154"/>
      <c r="JY27" s="154"/>
      <c r="JZ27" s="154"/>
      <c r="KA27" s="154"/>
      <c r="KB27" s="154"/>
      <c r="KC27" s="154"/>
      <c r="KD27" s="154"/>
      <c r="KE27" s="154"/>
      <c r="KF27" s="154"/>
      <c r="KG27" s="154"/>
      <c r="KH27" s="154"/>
      <c r="KI27" s="154"/>
      <c r="KJ27" s="154"/>
      <c r="KK27" s="154"/>
      <c r="KL27" s="154"/>
      <c r="KM27" s="154"/>
      <c r="KN27" s="154"/>
      <c r="KO27" s="154"/>
      <c r="KP27" s="154"/>
      <c r="KQ27" s="154"/>
      <c r="KR27" s="154"/>
      <c r="KS27" s="154"/>
      <c r="KT27" s="154"/>
      <c r="KU27" s="154"/>
      <c r="KV27" s="154"/>
      <c r="KW27" s="154"/>
      <c r="KX27" s="154"/>
      <c r="KY27" s="154"/>
      <c r="KZ27" s="154"/>
      <c r="LA27" s="154"/>
      <c r="LB27" s="154"/>
      <c r="LC27" s="154"/>
      <c r="LD27" s="154"/>
      <c r="LE27" s="154"/>
      <c r="LF27" s="154"/>
      <c r="LG27" s="154"/>
      <c r="LH27" s="154"/>
      <c r="LI27" s="154"/>
      <c r="LJ27" s="154"/>
      <c r="LK27" s="154"/>
      <c r="LL27" s="154"/>
      <c r="LM27" s="154"/>
      <c r="LN27" s="154"/>
      <c r="LO27" s="154"/>
      <c r="LP27" s="154"/>
      <c r="LQ27" s="154"/>
      <c r="LR27" s="154"/>
      <c r="LS27" s="154"/>
      <c r="LT27" s="154"/>
      <c r="LU27" s="154"/>
      <c r="LV27" s="154"/>
      <c r="LW27" s="154"/>
      <c r="LX27" s="154"/>
      <c r="LY27" s="154"/>
      <c r="LZ27" s="154"/>
      <c r="MA27" s="154"/>
      <c r="MB27" s="154"/>
      <c r="MC27" s="154"/>
      <c r="MD27" s="154"/>
      <c r="ME27" s="154"/>
      <c r="MF27" s="154"/>
      <c r="MG27" s="154"/>
      <c r="MH27" s="154"/>
      <c r="MI27" s="154"/>
      <c r="MJ27" s="154"/>
      <c r="MK27" s="154"/>
      <c r="ML27" s="154"/>
      <c r="MM27" s="154"/>
      <c r="MN27" s="154"/>
      <c r="MO27" s="154"/>
      <c r="MP27" s="154"/>
      <c r="MQ27" s="154"/>
      <c r="MR27" s="154"/>
      <c r="MS27" s="154"/>
      <c r="MT27" s="154"/>
      <c r="MU27" s="154"/>
      <c r="MV27" s="154"/>
      <c r="MW27" s="154"/>
      <c r="MX27" s="154"/>
      <c r="MY27" s="154"/>
      <c r="MZ27" s="154"/>
      <c r="NA27" s="154"/>
      <c r="NB27" s="154"/>
      <c r="NC27" s="154"/>
      <c r="ND27" s="154"/>
      <c r="NE27" s="154"/>
      <c r="NF27" s="154"/>
      <c r="NG27" s="154"/>
      <c r="NH27" s="154"/>
      <c r="NI27" s="154"/>
      <c r="NJ27" s="154"/>
      <c r="NK27" s="154"/>
      <c r="NL27" s="154"/>
      <c r="NM27" s="154"/>
      <c r="NN27" s="154"/>
      <c r="NO27" s="154"/>
      <c r="NP27" s="154"/>
      <c r="NQ27" s="154"/>
      <c r="NR27" s="154"/>
      <c r="NS27" s="154"/>
      <c r="NT27" s="154"/>
      <c r="NU27" s="154"/>
      <c r="NV27" s="154"/>
      <c r="NW27" s="154"/>
      <c r="NX27" s="154"/>
      <c r="NY27" s="154"/>
      <c r="NZ27" s="154"/>
      <c r="OA27" s="154"/>
      <c r="OB27" s="154"/>
      <c r="OC27" s="154"/>
      <c r="OD27" s="154"/>
      <c r="OE27" s="154"/>
      <c r="OF27" s="154"/>
      <c r="OG27" s="154"/>
      <c r="OH27" s="154"/>
      <c r="OI27" s="154"/>
      <c r="OJ27" s="154"/>
      <c r="OK27" s="154"/>
      <c r="OL27" s="154"/>
      <c r="OM27" s="154"/>
      <c r="ON27" s="154"/>
      <c r="OO27" s="154"/>
      <c r="OP27" s="154"/>
      <c r="OQ27" s="154"/>
      <c r="OR27" s="154"/>
      <c r="OS27" s="154"/>
      <c r="OT27" s="154"/>
      <c r="OU27" s="154"/>
      <c r="OV27" s="154"/>
      <c r="OW27" s="154"/>
      <c r="OX27" s="154"/>
      <c r="OY27" s="154"/>
      <c r="OZ27" s="154"/>
      <c r="PA27" s="154"/>
      <c r="PB27" s="154"/>
      <c r="PC27" s="154"/>
      <c r="PD27" s="154"/>
      <c r="PE27" s="154"/>
      <c r="PF27" s="154"/>
      <c r="PG27" s="154"/>
      <c r="PH27" s="154"/>
      <c r="PI27" s="154"/>
      <c r="PJ27" s="154"/>
      <c r="PK27" s="154"/>
      <c r="PL27" s="154"/>
      <c r="PM27" s="154"/>
      <c r="PN27" s="154"/>
      <c r="PO27" s="154"/>
      <c r="PP27" s="154"/>
      <c r="PQ27" s="154"/>
      <c r="PR27" s="154"/>
      <c r="PS27" s="154"/>
      <c r="PT27" s="154"/>
      <c r="PU27" s="154"/>
      <c r="PV27" s="154"/>
      <c r="PW27" s="154"/>
      <c r="PX27" s="154"/>
      <c r="PY27" s="154"/>
      <c r="PZ27" s="154"/>
      <c r="QA27" s="154"/>
      <c r="QB27" s="154"/>
      <c r="QC27" s="154"/>
      <c r="QD27" s="154"/>
      <c r="QE27" s="154"/>
      <c r="QF27" s="154"/>
      <c r="QG27" s="154"/>
      <c r="QH27" s="154"/>
      <c r="QI27" s="154"/>
      <c r="QJ27" s="154"/>
      <c r="QK27" s="154"/>
      <c r="QL27" s="154"/>
      <c r="QM27" s="154"/>
      <c r="QN27" s="154"/>
      <c r="QO27" s="154"/>
      <c r="QP27" s="154"/>
      <c r="QQ27" s="154"/>
      <c r="QR27" s="154"/>
      <c r="QS27" s="154"/>
      <c r="QT27" s="154"/>
      <c r="QU27" s="154"/>
      <c r="QV27" s="154"/>
      <c r="QW27" s="154"/>
      <c r="QX27" s="154"/>
      <c r="QY27" s="154"/>
      <c r="QZ27" s="154"/>
      <c r="RA27" s="154"/>
      <c r="RB27" s="154"/>
      <c r="RC27" s="154"/>
      <c r="RD27" s="154"/>
      <c r="RE27" s="154"/>
      <c r="RF27" s="154"/>
      <c r="RG27" s="154"/>
      <c r="RH27" s="154"/>
      <c r="RI27" s="154"/>
      <c r="RJ27" s="154"/>
      <c r="RK27" s="154"/>
      <c r="RL27" s="154"/>
      <c r="RM27" s="154"/>
      <c r="RN27" s="154"/>
      <c r="RO27" s="154"/>
      <c r="RP27" s="154"/>
      <c r="RQ27" s="154"/>
      <c r="RR27" s="154"/>
      <c r="RS27" s="154"/>
      <c r="RT27" s="154"/>
      <c r="RU27" s="154"/>
      <c r="RV27" s="154"/>
      <c r="RW27" s="154"/>
      <c r="RX27" s="154"/>
      <c r="RY27" s="154"/>
      <c r="RZ27" s="154"/>
      <c r="SA27" s="154"/>
      <c r="SB27" s="154"/>
      <c r="SC27" s="154"/>
      <c r="SD27" s="154"/>
      <c r="SE27" s="154"/>
      <c r="SF27" s="154"/>
      <c r="SG27" s="154"/>
      <c r="SH27" s="154"/>
      <c r="SI27" s="154"/>
      <c r="SJ27" s="154"/>
      <c r="SK27" s="154"/>
      <c r="SL27" s="154"/>
      <c r="SM27" s="154"/>
      <c r="SN27" s="154"/>
      <c r="SO27" s="154"/>
      <c r="SP27" s="154"/>
      <c r="SQ27" s="154"/>
      <c r="SR27" s="154"/>
      <c r="SS27" s="154"/>
      <c r="ST27" s="154"/>
      <c r="SU27" s="154"/>
      <c r="SV27" s="154"/>
      <c r="SW27" s="154"/>
      <c r="SX27" s="154"/>
      <c r="SY27" s="154"/>
      <c r="SZ27" s="154"/>
      <c r="TA27" s="154"/>
      <c r="TB27" s="154"/>
      <c r="TC27" s="154"/>
      <c r="TD27" s="154"/>
      <c r="TE27" s="154"/>
      <c r="TF27" s="154"/>
      <c r="TG27" s="154"/>
      <c r="TH27" s="154"/>
      <c r="TI27" s="154"/>
      <c r="TJ27" s="154"/>
      <c r="TK27" s="154"/>
      <c r="TL27" s="154"/>
      <c r="TM27" s="154"/>
      <c r="TN27" s="154"/>
      <c r="TO27" s="154"/>
      <c r="TP27" s="154"/>
      <c r="TQ27" s="154"/>
      <c r="TR27" s="154"/>
      <c r="TS27" s="154"/>
      <c r="TT27" s="154"/>
      <c r="TU27" s="154"/>
      <c r="TV27" s="154"/>
      <c r="TW27" s="154"/>
      <c r="TX27" s="154"/>
      <c r="TY27" s="154"/>
      <c r="TZ27" s="154"/>
      <c r="UA27" s="154"/>
      <c r="UB27" s="154"/>
      <c r="UC27" s="154"/>
      <c r="UD27" s="154"/>
      <c r="UE27" s="154"/>
      <c r="UF27" s="154"/>
    </row>
    <row r="28" spans="1:552" ht="15.75" customHeight="1" x14ac:dyDescent="0.35">
      <c r="B28" s="5"/>
      <c r="C28" s="5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0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1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</row>
    <row r="29" spans="1:552" ht="15.75" customHeight="1" x14ac:dyDescent="0.35">
      <c r="A29" s="8" t="s">
        <v>537</v>
      </c>
      <c r="B29" s="5"/>
      <c r="C29" s="5"/>
      <c r="D29" s="78">
        <f t="shared" ref="D29:BO29" si="56">SUM(D30:D38)</f>
        <v>4253.12</v>
      </c>
      <c r="E29" s="78">
        <f t="shared" si="56"/>
        <v>4916.45</v>
      </c>
      <c r="F29" s="78">
        <f t="shared" si="56"/>
        <v>3853.22</v>
      </c>
      <c r="G29" s="78">
        <f t="shared" si="56"/>
        <v>2891.29</v>
      </c>
      <c r="H29" s="78">
        <f t="shared" si="56"/>
        <v>1601.85</v>
      </c>
      <c r="I29" s="78">
        <f t="shared" si="56"/>
        <v>0</v>
      </c>
      <c r="J29" s="78">
        <f t="shared" si="56"/>
        <v>0</v>
      </c>
      <c r="K29" s="78">
        <f t="shared" si="56"/>
        <v>3408.08</v>
      </c>
      <c r="L29" s="78">
        <f t="shared" si="56"/>
        <v>3165.65</v>
      </c>
      <c r="M29" s="78">
        <f t="shared" si="56"/>
        <v>1123.78</v>
      </c>
      <c r="N29" s="78">
        <f t="shared" si="56"/>
        <v>1986.67</v>
      </c>
      <c r="O29" s="78">
        <f t="shared" si="56"/>
        <v>1537.96</v>
      </c>
      <c r="P29" s="78">
        <f t="shared" si="56"/>
        <v>0</v>
      </c>
      <c r="Q29" s="78">
        <f t="shared" si="56"/>
        <v>0</v>
      </c>
      <c r="R29" s="78">
        <f t="shared" si="56"/>
        <v>559.79</v>
      </c>
      <c r="S29" s="78">
        <f t="shared" si="56"/>
        <v>5274.1900000000005</v>
      </c>
      <c r="T29" s="78">
        <f t="shared" si="56"/>
        <v>3804.58</v>
      </c>
      <c r="U29" s="78">
        <f t="shared" si="56"/>
        <v>0</v>
      </c>
      <c r="V29" s="78">
        <f t="shared" si="56"/>
        <v>1854.76</v>
      </c>
      <c r="W29" s="78">
        <f t="shared" si="56"/>
        <v>0</v>
      </c>
      <c r="X29" s="78">
        <f t="shared" si="56"/>
        <v>0</v>
      </c>
      <c r="Y29" s="78">
        <f t="shared" si="56"/>
        <v>1224.4499999999998</v>
      </c>
      <c r="Z29" s="78">
        <f t="shared" si="56"/>
        <v>4547.75</v>
      </c>
      <c r="AA29" s="78">
        <f t="shared" si="56"/>
        <v>1531.82</v>
      </c>
      <c r="AB29" s="78">
        <f t="shared" si="56"/>
        <v>354.24</v>
      </c>
      <c r="AC29" s="78">
        <f t="shared" si="56"/>
        <v>0</v>
      </c>
      <c r="AD29" s="78">
        <f t="shared" si="56"/>
        <v>0</v>
      </c>
      <c r="AE29" s="78">
        <f t="shared" si="56"/>
        <v>0</v>
      </c>
      <c r="AF29" s="78">
        <f t="shared" si="56"/>
        <v>588.12</v>
      </c>
      <c r="AG29" s="78">
        <f t="shared" si="56"/>
        <v>4989.54</v>
      </c>
      <c r="AH29" s="105">
        <f t="shared" si="56"/>
        <v>1560.96</v>
      </c>
      <c r="AI29" s="77">
        <f t="shared" si="56"/>
        <v>1291.98</v>
      </c>
      <c r="AJ29" s="78">
        <f t="shared" si="56"/>
        <v>689.5</v>
      </c>
      <c r="AK29" s="78">
        <f t="shared" si="56"/>
        <v>29.95</v>
      </c>
      <c r="AL29" s="78">
        <f t="shared" si="56"/>
        <v>0</v>
      </c>
      <c r="AM29" s="78">
        <f t="shared" si="56"/>
        <v>455.53</v>
      </c>
      <c r="AN29" s="78">
        <f t="shared" si="56"/>
        <v>1929.28</v>
      </c>
      <c r="AO29" s="78">
        <f t="shared" si="56"/>
        <v>818.36</v>
      </c>
      <c r="AP29" s="78">
        <f t="shared" si="56"/>
        <v>3235.08</v>
      </c>
      <c r="AQ29" s="78">
        <f t="shared" si="56"/>
        <v>275.81</v>
      </c>
      <c r="AR29" s="78">
        <f t="shared" si="56"/>
        <v>0</v>
      </c>
      <c r="AS29" s="78">
        <f t="shared" si="56"/>
        <v>0</v>
      </c>
      <c r="AT29" s="78">
        <f t="shared" si="56"/>
        <v>301.12</v>
      </c>
      <c r="AU29" s="78">
        <f t="shared" si="56"/>
        <v>4918.74</v>
      </c>
      <c r="AV29" s="78">
        <f t="shared" si="56"/>
        <v>2160.88</v>
      </c>
      <c r="AW29" s="78">
        <f t="shared" si="56"/>
        <v>1262.8699999999999</v>
      </c>
      <c r="AX29" s="78">
        <f t="shared" si="56"/>
        <v>2353.1999999999998</v>
      </c>
      <c r="AY29" s="78">
        <f t="shared" si="56"/>
        <v>388.22</v>
      </c>
      <c r="AZ29" s="78">
        <f t="shared" si="56"/>
        <v>0</v>
      </c>
      <c r="BA29" s="78">
        <f t="shared" si="56"/>
        <v>851.5</v>
      </c>
      <c r="BB29" s="78">
        <f t="shared" si="56"/>
        <v>3403.67</v>
      </c>
      <c r="BC29" s="78">
        <f t="shared" si="56"/>
        <v>2251.19</v>
      </c>
      <c r="BD29" s="78">
        <f t="shared" si="56"/>
        <v>418.8</v>
      </c>
      <c r="BE29" s="78">
        <f t="shared" si="56"/>
        <v>1031.29</v>
      </c>
      <c r="BF29" s="78">
        <f t="shared" si="56"/>
        <v>0</v>
      </c>
      <c r="BG29" s="78">
        <f t="shared" si="56"/>
        <v>0</v>
      </c>
      <c r="BH29" s="78">
        <f t="shared" si="56"/>
        <v>673.31</v>
      </c>
      <c r="BI29" s="78">
        <f t="shared" si="56"/>
        <v>3244.8</v>
      </c>
      <c r="BJ29" s="78">
        <f t="shared" si="56"/>
        <v>3163.95</v>
      </c>
      <c r="BK29" s="78">
        <f t="shared" si="56"/>
        <v>1005.5799999999999</v>
      </c>
      <c r="BL29" s="78">
        <f t="shared" si="56"/>
        <v>864.18000000000006</v>
      </c>
      <c r="BM29" s="79">
        <f t="shared" si="56"/>
        <v>0</v>
      </c>
      <c r="BN29" s="80">
        <f t="shared" si="56"/>
        <v>0</v>
      </c>
      <c r="BO29" s="78">
        <f t="shared" si="56"/>
        <v>942.42</v>
      </c>
      <c r="BP29" s="78">
        <f t="shared" ref="BP29:EA29" si="57">SUM(BP30:BP38)</f>
        <v>1007.27</v>
      </c>
      <c r="BQ29" s="78">
        <f t="shared" si="57"/>
        <v>1869.8600000000001</v>
      </c>
      <c r="BR29" s="78">
        <f t="shared" si="57"/>
        <v>1161.04</v>
      </c>
      <c r="BS29" s="78">
        <f t="shared" si="57"/>
        <v>0</v>
      </c>
      <c r="BT29" s="78">
        <f t="shared" si="57"/>
        <v>1107.94</v>
      </c>
      <c r="BU29" s="78">
        <f t="shared" si="57"/>
        <v>0</v>
      </c>
      <c r="BV29" s="78">
        <f t="shared" si="57"/>
        <v>1128.94</v>
      </c>
      <c r="BW29" s="78">
        <f t="shared" si="57"/>
        <v>6805.48</v>
      </c>
      <c r="BX29" s="78">
        <f t="shared" si="57"/>
        <v>3541.3099999999995</v>
      </c>
      <c r="BY29" s="78">
        <f t="shared" si="57"/>
        <v>0</v>
      </c>
      <c r="BZ29" s="78">
        <f t="shared" si="57"/>
        <v>980.26</v>
      </c>
      <c r="CA29" s="78">
        <f t="shared" si="57"/>
        <v>0</v>
      </c>
      <c r="CB29" s="78">
        <f t="shared" si="57"/>
        <v>521.26</v>
      </c>
      <c r="CC29" s="78">
        <f t="shared" si="57"/>
        <v>1299.9000000000001</v>
      </c>
      <c r="CD29" s="78">
        <f t="shared" si="57"/>
        <v>3326.36</v>
      </c>
      <c r="CE29" s="78">
        <f t="shared" si="57"/>
        <v>2347.7999999999997</v>
      </c>
      <c r="CF29" s="78">
        <f t="shared" si="57"/>
        <v>1494.04</v>
      </c>
      <c r="CG29" s="78">
        <f t="shared" si="57"/>
        <v>2072.19</v>
      </c>
      <c r="CH29" s="78">
        <f t="shared" si="57"/>
        <v>430.39</v>
      </c>
      <c r="CI29" s="78">
        <f t="shared" si="57"/>
        <v>0</v>
      </c>
      <c r="CJ29" s="78">
        <f t="shared" si="57"/>
        <v>989.8</v>
      </c>
      <c r="CK29" s="78">
        <f t="shared" si="57"/>
        <v>4702.79</v>
      </c>
      <c r="CL29" s="78">
        <f t="shared" si="57"/>
        <v>2067.7200000000003</v>
      </c>
      <c r="CM29" s="78">
        <f t="shared" si="57"/>
        <v>1199.76</v>
      </c>
      <c r="CN29" s="78">
        <f t="shared" si="57"/>
        <v>1804.45</v>
      </c>
      <c r="CO29" s="78">
        <f t="shared" si="57"/>
        <v>0</v>
      </c>
      <c r="CP29" s="78">
        <f t="shared" si="57"/>
        <v>0</v>
      </c>
      <c r="CQ29" s="78">
        <f t="shared" si="57"/>
        <v>587.70000000000005</v>
      </c>
      <c r="CR29" s="78">
        <f t="shared" si="57"/>
        <v>6063.66</v>
      </c>
      <c r="CS29" s="78">
        <f t="shared" si="57"/>
        <v>2144.4899999999998</v>
      </c>
      <c r="CT29" s="78">
        <f t="shared" si="57"/>
        <v>853.76</v>
      </c>
      <c r="CU29" s="78">
        <f t="shared" si="57"/>
        <v>1871.2900000000002</v>
      </c>
      <c r="CV29" s="78">
        <f t="shared" si="57"/>
        <v>290</v>
      </c>
      <c r="CW29" s="78">
        <f t="shared" si="57"/>
        <v>0</v>
      </c>
      <c r="CX29" s="78">
        <f t="shared" si="57"/>
        <v>2454.5699999999997</v>
      </c>
      <c r="CY29" s="78">
        <f t="shared" si="57"/>
        <v>5367.68</v>
      </c>
      <c r="CZ29" s="78">
        <f t="shared" si="57"/>
        <v>2627.38</v>
      </c>
      <c r="DA29" s="78">
        <f t="shared" si="57"/>
        <v>1117.03</v>
      </c>
      <c r="DB29" s="78">
        <f t="shared" si="57"/>
        <v>1258.74</v>
      </c>
      <c r="DC29" s="78">
        <f t="shared" si="57"/>
        <v>0</v>
      </c>
      <c r="DD29" s="78">
        <f t="shared" si="57"/>
        <v>0</v>
      </c>
      <c r="DE29" s="78">
        <f t="shared" si="57"/>
        <v>760.32</v>
      </c>
      <c r="DF29" s="78">
        <f t="shared" si="57"/>
        <v>1077.18</v>
      </c>
      <c r="DG29" s="78">
        <f t="shared" si="57"/>
        <v>5062.0199999999995</v>
      </c>
      <c r="DH29" s="78">
        <f t="shared" si="57"/>
        <v>1905.7999999999997</v>
      </c>
      <c r="DI29" s="78">
        <f t="shared" si="57"/>
        <v>877.5</v>
      </c>
      <c r="DJ29" s="78">
        <f t="shared" si="57"/>
        <v>546.14</v>
      </c>
      <c r="DK29" s="78">
        <f t="shared" si="57"/>
        <v>0</v>
      </c>
      <c r="DL29" s="78">
        <f t="shared" si="57"/>
        <v>1959.07</v>
      </c>
      <c r="DM29" s="78">
        <f t="shared" si="57"/>
        <v>5452.1</v>
      </c>
      <c r="DN29" s="78">
        <f t="shared" si="57"/>
        <v>1889.09</v>
      </c>
      <c r="DO29" s="78">
        <f t="shared" si="57"/>
        <v>706.59</v>
      </c>
      <c r="DP29" s="78">
        <f t="shared" si="57"/>
        <v>0</v>
      </c>
      <c r="DQ29" s="78">
        <f t="shared" si="57"/>
        <v>0</v>
      </c>
      <c r="DR29" s="78">
        <f t="shared" si="57"/>
        <v>0</v>
      </c>
      <c r="DS29" s="78">
        <f t="shared" si="57"/>
        <v>902.71</v>
      </c>
      <c r="DT29" s="78">
        <f t="shared" si="57"/>
        <v>1236.97</v>
      </c>
      <c r="DU29" s="78">
        <f t="shared" si="57"/>
        <v>2141.65</v>
      </c>
      <c r="DV29" s="78">
        <f t="shared" si="57"/>
        <v>742.16</v>
      </c>
      <c r="DW29" s="78">
        <f t="shared" si="57"/>
        <v>1408.58</v>
      </c>
      <c r="DX29" s="78">
        <f t="shared" si="57"/>
        <v>0</v>
      </c>
      <c r="DY29" s="78">
        <f t="shared" si="57"/>
        <v>0</v>
      </c>
      <c r="DZ29" s="78">
        <f t="shared" si="57"/>
        <v>4991.1099999999997</v>
      </c>
      <c r="EA29" s="78">
        <f t="shared" si="57"/>
        <v>5384.5300000000007</v>
      </c>
      <c r="EB29" s="78">
        <f t="shared" ref="EB29:GM29" si="58">SUM(EB30:EB38)</f>
        <v>2621.69</v>
      </c>
      <c r="EC29" s="78">
        <f t="shared" si="58"/>
        <v>2411.4499999999998</v>
      </c>
      <c r="ED29" s="78">
        <f t="shared" si="58"/>
        <v>413.7</v>
      </c>
      <c r="EE29" s="78">
        <f t="shared" si="58"/>
        <v>0</v>
      </c>
      <c r="EF29" s="78">
        <f t="shared" si="58"/>
        <v>0</v>
      </c>
      <c r="EG29" s="78">
        <f t="shared" si="58"/>
        <v>719.12</v>
      </c>
      <c r="EH29" s="78">
        <f t="shared" si="58"/>
        <v>6153.53</v>
      </c>
      <c r="EI29" s="78">
        <f t="shared" si="58"/>
        <v>1655.45</v>
      </c>
      <c r="EJ29" s="78">
        <f t="shared" si="58"/>
        <v>3430.71</v>
      </c>
      <c r="EK29" s="78">
        <f t="shared" si="58"/>
        <v>572.29999999999995</v>
      </c>
      <c r="EL29" s="78">
        <f t="shared" si="58"/>
        <v>0</v>
      </c>
      <c r="EM29" s="78">
        <f t="shared" si="58"/>
        <v>534.75</v>
      </c>
      <c r="EN29" s="78">
        <f t="shared" si="58"/>
        <v>1374.83</v>
      </c>
      <c r="EO29" s="78">
        <f t="shared" si="58"/>
        <v>7710.33</v>
      </c>
      <c r="EP29" s="78">
        <f t="shared" si="58"/>
        <v>853.1099999999999</v>
      </c>
      <c r="EQ29" s="78">
        <f t="shared" si="58"/>
        <v>627.69000000000005</v>
      </c>
      <c r="ER29" s="78">
        <f t="shared" si="58"/>
        <v>2492.5500000000002</v>
      </c>
      <c r="ES29" s="78">
        <f t="shared" si="58"/>
        <v>0</v>
      </c>
      <c r="ET29" s="78">
        <f t="shared" si="58"/>
        <v>0</v>
      </c>
      <c r="EU29" s="78">
        <f t="shared" si="58"/>
        <v>1935.1499999999999</v>
      </c>
      <c r="EV29" s="78">
        <f t="shared" si="58"/>
        <v>6222.3899999999994</v>
      </c>
      <c r="EW29" s="78">
        <f t="shared" si="58"/>
        <v>3024.9799999999996</v>
      </c>
      <c r="EX29" s="78">
        <f t="shared" si="58"/>
        <v>2290.92</v>
      </c>
      <c r="EY29" s="78">
        <f t="shared" si="58"/>
        <v>376.66</v>
      </c>
      <c r="EZ29" s="78">
        <f t="shared" si="58"/>
        <v>0</v>
      </c>
      <c r="FA29" s="78">
        <f t="shared" si="58"/>
        <v>744.72</v>
      </c>
      <c r="FB29" s="78">
        <f t="shared" si="58"/>
        <v>761.69</v>
      </c>
      <c r="FC29" s="78">
        <f t="shared" si="58"/>
        <v>5417.37</v>
      </c>
      <c r="FD29" s="78">
        <f t="shared" si="58"/>
        <v>626.66</v>
      </c>
      <c r="FE29" s="78">
        <f t="shared" si="58"/>
        <v>0</v>
      </c>
      <c r="FF29" s="78">
        <f t="shared" si="58"/>
        <v>965</v>
      </c>
      <c r="FG29" s="78">
        <f t="shared" si="58"/>
        <v>0</v>
      </c>
      <c r="FH29" s="78">
        <f t="shared" si="58"/>
        <v>54.25</v>
      </c>
      <c r="FI29" s="78">
        <f t="shared" si="58"/>
        <v>2103.9</v>
      </c>
      <c r="FJ29" s="78">
        <f t="shared" si="58"/>
        <v>3419.48</v>
      </c>
      <c r="FK29" s="78">
        <f t="shared" si="58"/>
        <v>8073.79</v>
      </c>
      <c r="FL29" s="78">
        <f t="shared" si="58"/>
        <v>0</v>
      </c>
      <c r="FM29" s="78">
        <f t="shared" si="58"/>
        <v>833.46</v>
      </c>
      <c r="FN29" s="78">
        <f t="shared" si="58"/>
        <v>0</v>
      </c>
      <c r="FO29" s="78">
        <f t="shared" si="58"/>
        <v>0</v>
      </c>
      <c r="FP29" s="78">
        <f t="shared" si="58"/>
        <v>1123.5999999999999</v>
      </c>
      <c r="FQ29" s="78">
        <f t="shared" si="58"/>
        <v>9518.2100000000009</v>
      </c>
      <c r="FR29" s="78">
        <f t="shared" si="58"/>
        <v>775.06999999999994</v>
      </c>
      <c r="FS29" s="78">
        <f t="shared" si="58"/>
        <v>700</v>
      </c>
      <c r="FT29" s="78">
        <f t="shared" si="58"/>
        <v>663.26</v>
      </c>
      <c r="FU29" s="78">
        <f t="shared" si="58"/>
        <v>0</v>
      </c>
      <c r="FV29" s="78">
        <f t="shared" si="58"/>
        <v>0</v>
      </c>
      <c r="FW29" s="78">
        <f t="shared" si="58"/>
        <v>1399.3600000000001</v>
      </c>
      <c r="FX29" s="78">
        <f t="shared" si="58"/>
        <v>1605.96</v>
      </c>
      <c r="FY29" s="78">
        <f t="shared" si="58"/>
        <v>0</v>
      </c>
      <c r="FZ29" s="78">
        <f t="shared" si="58"/>
        <v>7739.0999999999995</v>
      </c>
      <c r="GA29" s="78">
        <f t="shared" si="58"/>
        <v>551.54</v>
      </c>
      <c r="GB29" s="78">
        <f t="shared" si="58"/>
        <v>0</v>
      </c>
      <c r="GC29" s="78">
        <f t="shared" si="58"/>
        <v>0</v>
      </c>
      <c r="GD29" s="78">
        <f t="shared" si="58"/>
        <v>1665.5</v>
      </c>
      <c r="GE29" s="78">
        <f t="shared" si="58"/>
        <v>890.44</v>
      </c>
      <c r="GF29" s="78">
        <f t="shared" si="58"/>
        <v>496.78</v>
      </c>
      <c r="GG29" s="78">
        <f t="shared" si="58"/>
        <v>2651.09</v>
      </c>
      <c r="GH29" s="78">
        <f t="shared" si="58"/>
        <v>1970.1000000000001</v>
      </c>
      <c r="GI29" s="78">
        <f t="shared" si="58"/>
        <v>0</v>
      </c>
      <c r="GJ29" s="78">
        <f t="shared" si="58"/>
        <v>0</v>
      </c>
      <c r="GK29" s="78">
        <f t="shared" si="58"/>
        <v>457.21</v>
      </c>
      <c r="GL29" s="78">
        <f t="shared" si="58"/>
        <v>633.66999999999996</v>
      </c>
      <c r="GM29" s="78">
        <f t="shared" si="58"/>
        <v>2231.09</v>
      </c>
      <c r="GN29" s="78">
        <f t="shared" ref="GN29:IY29" si="59">SUM(GN30:GN38)</f>
        <v>0</v>
      </c>
      <c r="GO29" s="78">
        <f t="shared" si="59"/>
        <v>11138.229999999998</v>
      </c>
      <c r="GP29" s="78">
        <f t="shared" si="59"/>
        <v>0</v>
      </c>
      <c r="GQ29" s="78">
        <f t="shared" si="59"/>
        <v>150</v>
      </c>
      <c r="GR29" s="78">
        <f t="shared" si="59"/>
        <v>1001.8199999999999</v>
      </c>
      <c r="GS29" s="78">
        <f t="shared" si="59"/>
        <v>3246.58</v>
      </c>
      <c r="GT29" s="78">
        <f t="shared" si="59"/>
        <v>907.32</v>
      </c>
      <c r="GU29" s="78">
        <f t="shared" si="59"/>
        <v>1228.1600000000001</v>
      </c>
      <c r="GV29" s="78">
        <f t="shared" si="59"/>
        <v>3772.4500000000003</v>
      </c>
      <c r="GW29" s="78">
        <f t="shared" si="59"/>
        <v>993.82999999999993</v>
      </c>
      <c r="GX29" s="78">
        <f t="shared" si="59"/>
        <v>0</v>
      </c>
      <c r="GY29" s="78">
        <f t="shared" si="59"/>
        <v>51.2</v>
      </c>
      <c r="GZ29" s="78">
        <f t="shared" si="59"/>
        <v>7605.08</v>
      </c>
      <c r="HA29" s="78">
        <f t="shared" si="59"/>
        <v>677.28</v>
      </c>
      <c r="HB29" s="78">
        <f t="shared" si="59"/>
        <v>0</v>
      </c>
      <c r="HC29" s="78">
        <f t="shared" si="59"/>
        <v>520.35</v>
      </c>
      <c r="HD29" s="78">
        <f t="shared" si="59"/>
        <v>0</v>
      </c>
      <c r="HE29" s="78">
        <f t="shared" si="59"/>
        <v>0</v>
      </c>
      <c r="HF29" s="78">
        <f t="shared" si="59"/>
        <v>2685.65</v>
      </c>
      <c r="HG29" s="78">
        <f t="shared" si="59"/>
        <v>5040.6799999999994</v>
      </c>
      <c r="HH29" s="78">
        <f t="shared" si="59"/>
        <v>3494.52</v>
      </c>
      <c r="HI29" s="78">
        <f t="shared" si="59"/>
        <v>730</v>
      </c>
      <c r="HJ29" s="78">
        <f t="shared" si="59"/>
        <v>905</v>
      </c>
      <c r="HK29" s="78">
        <f t="shared" si="59"/>
        <v>324.10000000000002</v>
      </c>
      <c r="HL29" s="78">
        <f t="shared" si="59"/>
        <v>0</v>
      </c>
      <c r="HM29" s="78">
        <f t="shared" si="59"/>
        <v>1331.85</v>
      </c>
      <c r="HN29" s="78">
        <f t="shared" si="59"/>
        <v>1392.92</v>
      </c>
      <c r="HO29" s="78">
        <f t="shared" si="59"/>
        <v>5461.27</v>
      </c>
      <c r="HP29" s="78">
        <f t="shared" si="59"/>
        <v>38.57</v>
      </c>
      <c r="HQ29" s="78">
        <f t="shared" si="59"/>
        <v>1402.56</v>
      </c>
      <c r="HR29" s="78">
        <f t="shared" si="59"/>
        <v>520.35</v>
      </c>
      <c r="HS29" s="78">
        <f t="shared" si="59"/>
        <v>0</v>
      </c>
      <c r="HT29" s="78">
        <f t="shared" si="59"/>
        <v>943.93</v>
      </c>
      <c r="HU29" s="78">
        <f t="shared" si="59"/>
        <v>4102.0600000000004</v>
      </c>
      <c r="HV29" s="78">
        <f t="shared" si="59"/>
        <v>1057.93</v>
      </c>
      <c r="HW29" s="78">
        <f t="shared" si="59"/>
        <v>912.4</v>
      </c>
      <c r="HX29" s="78">
        <f t="shared" si="59"/>
        <v>0</v>
      </c>
      <c r="HY29" s="78">
        <f t="shared" si="59"/>
        <v>0</v>
      </c>
      <c r="HZ29" s="78">
        <f t="shared" si="59"/>
        <v>0</v>
      </c>
      <c r="IA29" s="78">
        <f t="shared" si="59"/>
        <v>0</v>
      </c>
      <c r="IB29" s="78">
        <f t="shared" si="59"/>
        <v>0</v>
      </c>
      <c r="IC29" s="78">
        <f t="shared" si="59"/>
        <v>653.62</v>
      </c>
      <c r="ID29" s="78">
        <f t="shared" si="59"/>
        <v>861.55</v>
      </c>
      <c r="IE29" s="78">
        <f t="shared" si="59"/>
        <v>1705</v>
      </c>
      <c r="IF29" s="78">
        <f t="shared" si="59"/>
        <v>0</v>
      </c>
      <c r="IG29" s="78">
        <f t="shared" si="59"/>
        <v>0</v>
      </c>
      <c r="IH29" s="78">
        <f t="shared" si="59"/>
        <v>0</v>
      </c>
      <c r="II29" s="78">
        <f t="shared" si="59"/>
        <v>0</v>
      </c>
      <c r="IJ29" s="78">
        <f t="shared" si="59"/>
        <v>0</v>
      </c>
      <c r="IK29" s="78">
        <f t="shared" si="59"/>
        <v>811.49</v>
      </c>
      <c r="IL29" s="78">
        <f t="shared" si="59"/>
        <v>0</v>
      </c>
      <c r="IM29" s="78">
        <f t="shared" si="59"/>
        <v>0</v>
      </c>
      <c r="IN29" s="78">
        <f t="shared" si="59"/>
        <v>0</v>
      </c>
      <c r="IO29" s="78">
        <f t="shared" si="59"/>
        <v>0</v>
      </c>
      <c r="IP29" s="78">
        <f t="shared" si="59"/>
        <v>0</v>
      </c>
      <c r="IQ29" s="78">
        <f t="shared" si="59"/>
        <v>0</v>
      </c>
      <c r="IR29" s="78">
        <f t="shared" si="59"/>
        <v>0</v>
      </c>
      <c r="IS29" s="78">
        <f t="shared" si="59"/>
        <v>0</v>
      </c>
      <c r="IT29" s="78">
        <f t="shared" si="59"/>
        <v>0</v>
      </c>
      <c r="IU29" s="78">
        <f t="shared" si="59"/>
        <v>0</v>
      </c>
      <c r="IV29" s="78">
        <f t="shared" si="59"/>
        <v>0</v>
      </c>
      <c r="IW29" s="78">
        <f t="shared" si="59"/>
        <v>0</v>
      </c>
      <c r="IX29" s="78">
        <f t="shared" si="59"/>
        <v>0</v>
      </c>
      <c r="IY29" s="78">
        <f t="shared" si="59"/>
        <v>0</v>
      </c>
      <c r="IZ29" s="78">
        <f t="shared" ref="IZ29:LK29" si="60">SUM(IZ30:IZ38)</f>
        <v>0</v>
      </c>
      <c r="JA29" s="78">
        <f t="shared" si="60"/>
        <v>0</v>
      </c>
      <c r="JB29" s="78">
        <f t="shared" si="60"/>
        <v>0</v>
      </c>
      <c r="JC29" s="78">
        <f t="shared" si="60"/>
        <v>0</v>
      </c>
      <c r="JD29" s="78">
        <f t="shared" si="60"/>
        <v>0</v>
      </c>
      <c r="JE29" s="78">
        <f t="shared" si="60"/>
        <v>0</v>
      </c>
      <c r="JF29" s="78">
        <f t="shared" si="60"/>
        <v>0</v>
      </c>
      <c r="JG29" s="78">
        <f t="shared" si="60"/>
        <v>0</v>
      </c>
      <c r="JH29" s="78">
        <f t="shared" si="60"/>
        <v>0</v>
      </c>
      <c r="JI29" s="78">
        <f t="shared" si="60"/>
        <v>0</v>
      </c>
      <c r="JJ29" s="78">
        <f t="shared" si="60"/>
        <v>0</v>
      </c>
      <c r="JK29" s="78">
        <f t="shared" si="60"/>
        <v>0</v>
      </c>
      <c r="JL29" s="78">
        <f t="shared" si="60"/>
        <v>0</v>
      </c>
      <c r="JM29" s="78">
        <f t="shared" si="60"/>
        <v>0</v>
      </c>
      <c r="JN29" s="78">
        <f t="shared" si="60"/>
        <v>0</v>
      </c>
      <c r="JO29" s="78">
        <f t="shared" si="60"/>
        <v>0</v>
      </c>
      <c r="JP29" s="78">
        <f t="shared" si="60"/>
        <v>0</v>
      </c>
      <c r="JQ29" s="78">
        <f t="shared" si="60"/>
        <v>0</v>
      </c>
      <c r="JR29" s="78">
        <f t="shared" si="60"/>
        <v>0</v>
      </c>
      <c r="JS29" s="78">
        <f t="shared" si="60"/>
        <v>0</v>
      </c>
      <c r="JT29" s="78">
        <f t="shared" si="60"/>
        <v>0</v>
      </c>
      <c r="JU29" s="78">
        <f t="shared" si="60"/>
        <v>0</v>
      </c>
      <c r="JV29" s="78">
        <f t="shared" si="60"/>
        <v>0</v>
      </c>
      <c r="JW29" s="78">
        <f t="shared" si="60"/>
        <v>0</v>
      </c>
      <c r="JX29" s="78">
        <f t="shared" si="60"/>
        <v>0</v>
      </c>
      <c r="JY29" s="78">
        <f t="shared" si="60"/>
        <v>0</v>
      </c>
      <c r="JZ29" s="78">
        <f t="shared" si="60"/>
        <v>0</v>
      </c>
      <c r="KA29" s="78">
        <f t="shared" si="60"/>
        <v>0</v>
      </c>
      <c r="KB29" s="78">
        <f t="shared" si="60"/>
        <v>0</v>
      </c>
      <c r="KC29" s="78">
        <f t="shared" si="60"/>
        <v>0</v>
      </c>
      <c r="KD29" s="78">
        <f t="shared" si="60"/>
        <v>0</v>
      </c>
      <c r="KE29" s="78">
        <f t="shared" si="60"/>
        <v>0</v>
      </c>
      <c r="KF29" s="78">
        <f t="shared" si="60"/>
        <v>0</v>
      </c>
      <c r="KG29" s="78">
        <f t="shared" si="60"/>
        <v>0</v>
      </c>
      <c r="KH29" s="78">
        <f t="shared" si="60"/>
        <v>0</v>
      </c>
      <c r="KI29" s="78">
        <f t="shared" si="60"/>
        <v>0</v>
      </c>
      <c r="KJ29" s="78">
        <f t="shared" si="60"/>
        <v>0</v>
      </c>
      <c r="KK29" s="78">
        <f t="shared" si="60"/>
        <v>0</v>
      </c>
      <c r="KL29" s="78">
        <f t="shared" si="60"/>
        <v>0</v>
      </c>
      <c r="KM29" s="78">
        <f t="shared" si="60"/>
        <v>0</v>
      </c>
      <c r="KN29" s="78">
        <f t="shared" si="60"/>
        <v>0</v>
      </c>
      <c r="KO29" s="78">
        <f t="shared" si="60"/>
        <v>0</v>
      </c>
      <c r="KP29" s="78">
        <f t="shared" si="60"/>
        <v>0</v>
      </c>
      <c r="KQ29" s="78">
        <f t="shared" si="60"/>
        <v>0</v>
      </c>
      <c r="KR29" s="78">
        <f t="shared" si="60"/>
        <v>0</v>
      </c>
      <c r="KS29" s="78">
        <f t="shared" si="60"/>
        <v>0</v>
      </c>
      <c r="KT29" s="78">
        <f t="shared" si="60"/>
        <v>0</v>
      </c>
      <c r="KU29" s="78">
        <f t="shared" si="60"/>
        <v>0</v>
      </c>
      <c r="KV29" s="78">
        <f t="shared" si="60"/>
        <v>0</v>
      </c>
      <c r="KW29" s="78">
        <f t="shared" si="60"/>
        <v>0</v>
      </c>
      <c r="KX29" s="78">
        <f t="shared" si="60"/>
        <v>0</v>
      </c>
      <c r="KY29" s="78">
        <f t="shared" si="60"/>
        <v>0</v>
      </c>
      <c r="KZ29" s="78">
        <f t="shared" si="60"/>
        <v>0</v>
      </c>
      <c r="LA29" s="78">
        <f t="shared" si="60"/>
        <v>0</v>
      </c>
      <c r="LB29" s="78">
        <f t="shared" si="60"/>
        <v>0</v>
      </c>
      <c r="LC29" s="78">
        <f t="shared" si="60"/>
        <v>0</v>
      </c>
      <c r="LD29" s="78">
        <f t="shared" si="60"/>
        <v>0</v>
      </c>
      <c r="LE29" s="78">
        <f t="shared" si="60"/>
        <v>0</v>
      </c>
      <c r="LF29" s="78">
        <f t="shared" si="60"/>
        <v>0</v>
      </c>
      <c r="LG29" s="78">
        <f t="shared" si="60"/>
        <v>0</v>
      </c>
      <c r="LH29" s="78">
        <f t="shared" si="60"/>
        <v>0</v>
      </c>
      <c r="LI29" s="78">
        <f t="shared" si="60"/>
        <v>0</v>
      </c>
      <c r="LJ29" s="78">
        <f t="shared" si="60"/>
        <v>0</v>
      </c>
      <c r="LK29" s="78">
        <f t="shared" si="60"/>
        <v>0</v>
      </c>
      <c r="LL29" s="78">
        <f t="shared" ref="LL29:NW29" si="61">SUM(LL30:LL38)</f>
        <v>0</v>
      </c>
      <c r="LM29" s="78">
        <f t="shared" si="61"/>
        <v>0</v>
      </c>
      <c r="LN29" s="78">
        <f t="shared" si="61"/>
        <v>0</v>
      </c>
      <c r="LO29" s="78">
        <f t="shared" si="61"/>
        <v>0</v>
      </c>
      <c r="LP29" s="78">
        <f t="shared" si="61"/>
        <v>0</v>
      </c>
      <c r="LQ29" s="78">
        <f t="shared" si="61"/>
        <v>0</v>
      </c>
      <c r="LR29" s="78">
        <f t="shared" si="61"/>
        <v>0</v>
      </c>
      <c r="LS29" s="78">
        <f t="shared" si="61"/>
        <v>0</v>
      </c>
      <c r="LT29" s="78">
        <f t="shared" si="61"/>
        <v>0</v>
      </c>
      <c r="LU29" s="78">
        <f t="shared" si="61"/>
        <v>0</v>
      </c>
      <c r="LV29" s="78">
        <f t="shared" si="61"/>
        <v>0</v>
      </c>
      <c r="LW29" s="78">
        <f t="shared" si="61"/>
        <v>0</v>
      </c>
      <c r="LX29" s="78">
        <f t="shared" si="61"/>
        <v>0</v>
      </c>
      <c r="LY29" s="78">
        <f t="shared" si="61"/>
        <v>0</v>
      </c>
      <c r="LZ29" s="78">
        <f t="shared" si="61"/>
        <v>0</v>
      </c>
      <c r="MA29" s="78">
        <f t="shared" si="61"/>
        <v>0</v>
      </c>
      <c r="MB29" s="78">
        <f t="shared" si="61"/>
        <v>0</v>
      </c>
      <c r="MC29" s="78">
        <f t="shared" si="61"/>
        <v>0</v>
      </c>
      <c r="MD29" s="78">
        <f t="shared" si="61"/>
        <v>0</v>
      </c>
      <c r="ME29" s="78">
        <f t="shared" si="61"/>
        <v>0</v>
      </c>
      <c r="MF29" s="78">
        <f t="shared" si="61"/>
        <v>0</v>
      </c>
      <c r="MG29" s="78">
        <f t="shared" si="61"/>
        <v>0</v>
      </c>
      <c r="MH29" s="78">
        <f t="shared" si="61"/>
        <v>0</v>
      </c>
      <c r="MI29" s="78">
        <f t="shared" si="61"/>
        <v>0</v>
      </c>
      <c r="MJ29" s="78">
        <f t="shared" si="61"/>
        <v>0</v>
      </c>
      <c r="MK29" s="78">
        <f t="shared" si="61"/>
        <v>0</v>
      </c>
      <c r="ML29" s="78">
        <f t="shared" si="61"/>
        <v>0</v>
      </c>
      <c r="MM29" s="78">
        <f t="shared" si="61"/>
        <v>0</v>
      </c>
      <c r="MN29" s="78">
        <f t="shared" si="61"/>
        <v>0</v>
      </c>
      <c r="MO29" s="78">
        <f t="shared" si="61"/>
        <v>0</v>
      </c>
      <c r="MP29" s="78">
        <f t="shared" si="61"/>
        <v>0</v>
      </c>
      <c r="MQ29" s="78">
        <f t="shared" si="61"/>
        <v>0</v>
      </c>
      <c r="MR29" s="78">
        <f t="shared" si="61"/>
        <v>0</v>
      </c>
      <c r="MS29" s="78">
        <f t="shared" si="61"/>
        <v>0</v>
      </c>
      <c r="MT29" s="78">
        <f t="shared" si="61"/>
        <v>0</v>
      </c>
      <c r="MU29" s="78">
        <f t="shared" si="61"/>
        <v>0</v>
      </c>
      <c r="MV29" s="78">
        <f t="shared" si="61"/>
        <v>0</v>
      </c>
      <c r="MW29" s="78">
        <f t="shared" si="61"/>
        <v>0</v>
      </c>
      <c r="MX29" s="78">
        <f t="shared" si="61"/>
        <v>0</v>
      </c>
      <c r="MY29" s="78">
        <f t="shared" si="61"/>
        <v>0</v>
      </c>
      <c r="MZ29" s="78">
        <f t="shared" si="61"/>
        <v>0</v>
      </c>
      <c r="NA29" s="78">
        <f t="shared" si="61"/>
        <v>0</v>
      </c>
      <c r="NB29" s="78">
        <f t="shared" si="61"/>
        <v>0</v>
      </c>
      <c r="NC29" s="78">
        <f t="shared" si="61"/>
        <v>0</v>
      </c>
      <c r="ND29" s="78">
        <f t="shared" si="61"/>
        <v>0</v>
      </c>
      <c r="NE29" s="78">
        <f t="shared" si="61"/>
        <v>0</v>
      </c>
      <c r="NF29" s="78">
        <f t="shared" si="61"/>
        <v>0</v>
      </c>
      <c r="NG29" s="78">
        <f t="shared" si="61"/>
        <v>0</v>
      </c>
      <c r="NH29" s="78">
        <f t="shared" si="61"/>
        <v>0</v>
      </c>
      <c r="NI29" s="78">
        <f t="shared" si="61"/>
        <v>0</v>
      </c>
      <c r="NJ29" s="78">
        <f t="shared" si="61"/>
        <v>0</v>
      </c>
      <c r="NK29" s="78">
        <f t="shared" si="61"/>
        <v>0</v>
      </c>
      <c r="NL29" s="78">
        <f t="shared" si="61"/>
        <v>0</v>
      </c>
      <c r="NM29" s="78">
        <f t="shared" si="61"/>
        <v>0</v>
      </c>
      <c r="NN29" s="78">
        <f t="shared" si="61"/>
        <v>0</v>
      </c>
      <c r="NO29" s="78">
        <f t="shared" si="61"/>
        <v>0</v>
      </c>
      <c r="NP29" s="78">
        <f t="shared" si="61"/>
        <v>0</v>
      </c>
      <c r="NQ29" s="78">
        <f t="shared" si="61"/>
        <v>0</v>
      </c>
      <c r="NR29" s="78">
        <f t="shared" si="61"/>
        <v>0</v>
      </c>
      <c r="NS29" s="78">
        <f t="shared" si="61"/>
        <v>0</v>
      </c>
      <c r="NT29" s="78">
        <f t="shared" si="61"/>
        <v>0</v>
      </c>
      <c r="NU29" s="78">
        <f t="shared" si="61"/>
        <v>0</v>
      </c>
      <c r="NV29" s="78">
        <f t="shared" si="61"/>
        <v>0</v>
      </c>
      <c r="NW29" s="78">
        <f t="shared" si="61"/>
        <v>0</v>
      </c>
      <c r="NX29" s="78">
        <f t="shared" ref="NX29:QI29" si="62">SUM(NX30:NX38)</f>
        <v>0</v>
      </c>
      <c r="NY29" s="78">
        <f t="shared" si="62"/>
        <v>0</v>
      </c>
      <c r="NZ29" s="78">
        <f t="shared" si="62"/>
        <v>0</v>
      </c>
      <c r="OA29" s="78">
        <f t="shared" si="62"/>
        <v>0</v>
      </c>
      <c r="OB29" s="78">
        <f t="shared" si="62"/>
        <v>0</v>
      </c>
      <c r="OC29" s="78">
        <f t="shared" si="62"/>
        <v>0</v>
      </c>
      <c r="OD29" s="78">
        <f t="shared" si="62"/>
        <v>0</v>
      </c>
      <c r="OE29" s="78">
        <f t="shared" si="62"/>
        <v>0</v>
      </c>
      <c r="OF29" s="78">
        <f t="shared" si="62"/>
        <v>0</v>
      </c>
      <c r="OG29" s="78">
        <f t="shared" si="62"/>
        <v>0</v>
      </c>
      <c r="OH29" s="78">
        <f t="shared" si="62"/>
        <v>0</v>
      </c>
      <c r="OI29" s="78">
        <f t="shared" si="62"/>
        <v>0</v>
      </c>
      <c r="OJ29" s="78">
        <f t="shared" si="62"/>
        <v>0</v>
      </c>
      <c r="OK29" s="78">
        <f t="shared" si="62"/>
        <v>0</v>
      </c>
      <c r="OL29" s="78">
        <f t="shared" si="62"/>
        <v>0</v>
      </c>
      <c r="OM29" s="78">
        <f t="shared" si="62"/>
        <v>0</v>
      </c>
      <c r="ON29" s="78">
        <f t="shared" si="62"/>
        <v>0</v>
      </c>
      <c r="OO29" s="78">
        <f t="shared" si="62"/>
        <v>0</v>
      </c>
      <c r="OP29" s="78">
        <f t="shared" si="62"/>
        <v>0</v>
      </c>
      <c r="OQ29" s="78">
        <f t="shared" si="62"/>
        <v>0</v>
      </c>
      <c r="OR29" s="78">
        <f t="shared" si="62"/>
        <v>0</v>
      </c>
      <c r="OS29" s="78">
        <f t="shared" si="62"/>
        <v>0</v>
      </c>
      <c r="OT29" s="78">
        <f t="shared" si="62"/>
        <v>0</v>
      </c>
      <c r="OU29" s="78">
        <f t="shared" si="62"/>
        <v>0</v>
      </c>
      <c r="OV29" s="78">
        <f t="shared" si="62"/>
        <v>0</v>
      </c>
      <c r="OW29" s="78">
        <f t="shared" si="62"/>
        <v>0</v>
      </c>
      <c r="OX29" s="78">
        <f t="shared" si="62"/>
        <v>0</v>
      </c>
      <c r="OY29" s="78">
        <f t="shared" si="62"/>
        <v>0</v>
      </c>
      <c r="OZ29" s="78">
        <f t="shared" si="62"/>
        <v>0</v>
      </c>
      <c r="PA29" s="78">
        <f t="shared" si="62"/>
        <v>0</v>
      </c>
      <c r="PB29" s="78">
        <f t="shared" si="62"/>
        <v>0</v>
      </c>
      <c r="PC29" s="78">
        <f t="shared" si="62"/>
        <v>0</v>
      </c>
      <c r="PD29" s="78">
        <f t="shared" si="62"/>
        <v>0</v>
      </c>
      <c r="PE29" s="78">
        <f t="shared" si="62"/>
        <v>0</v>
      </c>
      <c r="PF29" s="78">
        <f t="shared" si="62"/>
        <v>0</v>
      </c>
      <c r="PG29" s="78">
        <f t="shared" si="62"/>
        <v>0</v>
      </c>
      <c r="PH29" s="78">
        <f t="shared" si="62"/>
        <v>0</v>
      </c>
      <c r="PI29" s="78">
        <f t="shared" si="62"/>
        <v>0</v>
      </c>
      <c r="PJ29" s="78">
        <f t="shared" si="62"/>
        <v>0</v>
      </c>
      <c r="PK29" s="78">
        <f t="shared" si="62"/>
        <v>0</v>
      </c>
      <c r="PL29" s="78">
        <f t="shared" si="62"/>
        <v>0</v>
      </c>
      <c r="PM29" s="78">
        <f t="shared" si="62"/>
        <v>0</v>
      </c>
      <c r="PN29" s="78">
        <f t="shared" si="62"/>
        <v>0</v>
      </c>
      <c r="PO29" s="78">
        <f t="shared" si="62"/>
        <v>0</v>
      </c>
      <c r="PP29" s="78">
        <f t="shared" si="62"/>
        <v>0</v>
      </c>
      <c r="PQ29" s="78">
        <f t="shared" si="62"/>
        <v>0</v>
      </c>
      <c r="PR29" s="78">
        <f t="shared" si="62"/>
        <v>0</v>
      </c>
      <c r="PS29" s="78">
        <f t="shared" si="62"/>
        <v>0</v>
      </c>
      <c r="PT29" s="78">
        <f t="shared" si="62"/>
        <v>0</v>
      </c>
      <c r="PU29" s="78">
        <f t="shared" si="62"/>
        <v>0</v>
      </c>
      <c r="PV29" s="78">
        <f t="shared" si="62"/>
        <v>0</v>
      </c>
      <c r="PW29" s="78">
        <f t="shared" si="62"/>
        <v>0</v>
      </c>
      <c r="PX29" s="78">
        <f t="shared" si="62"/>
        <v>0</v>
      </c>
      <c r="PY29" s="78">
        <f t="shared" si="62"/>
        <v>0</v>
      </c>
      <c r="PZ29" s="78">
        <f t="shared" si="62"/>
        <v>0</v>
      </c>
      <c r="QA29" s="78">
        <f t="shared" si="62"/>
        <v>0</v>
      </c>
      <c r="QB29" s="78">
        <f t="shared" si="62"/>
        <v>0</v>
      </c>
      <c r="QC29" s="78">
        <f t="shared" si="62"/>
        <v>0</v>
      </c>
      <c r="QD29" s="78">
        <f t="shared" si="62"/>
        <v>0</v>
      </c>
      <c r="QE29" s="78">
        <f t="shared" si="62"/>
        <v>0</v>
      </c>
      <c r="QF29" s="78">
        <f t="shared" si="62"/>
        <v>0</v>
      </c>
      <c r="QG29" s="78">
        <f t="shared" si="62"/>
        <v>0</v>
      </c>
      <c r="QH29" s="78">
        <f t="shared" si="62"/>
        <v>0</v>
      </c>
      <c r="QI29" s="78">
        <f t="shared" si="62"/>
        <v>0</v>
      </c>
      <c r="QJ29" s="78">
        <f t="shared" ref="QJ29:SU29" si="63">SUM(QJ30:QJ38)</f>
        <v>0</v>
      </c>
      <c r="QK29" s="78">
        <f t="shared" si="63"/>
        <v>0</v>
      </c>
      <c r="QL29" s="78">
        <f t="shared" si="63"/>
        <v>0</v>
      </c>
      <c r="QM29" s="78">
        <f t="shared" si="63"/>
        <v>0</v>
      </c>
      <c r="QN29" s="78">
        <f t="shared" si="63"/>
        <v>0</v>
      </c>
      <c r="QO29" s="78">
        <f t="shared" si="63"/>
        <v>0</v>
      </c>
      <c r="QP29" s="78">
        <f t="shared" si="63"/>
        <v>0</v>
      </c>
      <c r="QQ29" s="78">
        <f t="shared" si="63"/>
        <v>0</v>
      </c>
      <c r="QR29" s="78">
        <f t="shared" si="63"/>
        <v>0</v>
      </c>
      <c r="QS29" s="78">
        <f t="shared" si="63"/>
        <v>0</v>
      </c>
      <c r="QT29" s="78">
        <f t="shared" si="63"/>
        <v>0</v>
      </c>
      <c r="QU29" s="78">
        <f t="shared" si="63"/>
        <v>0</v>
      </c>
      <c r="QV29" s="78">
        <f t="shared" si="63"/>
        <v>0</v>
      </c>
      <c r="QW29" s="78">
        <f t="shared" si="63"/>
        <v>0</v>
      </c>
      <c r="QX29" s="78">
        <f t="shared" si="63"/>
        <v>0</v>
      </c>
      <c r="QY29" s="78">
        <f t="shared" si="63"/>
        <v>0</v>
      </c>
      <c r="QZ29" s="78">
        <f t="shared" si="63"/>
        <v>0</v>
      </c>
      <c r="RA29" s="78">
        <f t="shared" si="63"/>
        <v>0</v>
      </c>
      <c r="RB29" s="78">
        <f t="shared" si="63"/>
        <v>0</v>
      </c>
      <c r="RC29" s="78">
        <f t="shared" si="63"/>
        <v>0</v>
      </c>
      <c r="RD29" s="78">
        <f t="shared" si="63"/>
        <v>0</v>
      </c>
      <c r="RE29" s="78">
        <f t="shared" si="63"/>
        <v>0</v>
      </c>
      <c r="RF29" s="78">
        <f t="shared" si="63"/>
        <v>0</v>
      </c>
      <c r="RG29" s="78">
        <f t="shared" si="63"/>
        <v>0</v>
      </c>
      <c r="RH29" s="78">
        <f t="shared" si="63"/>
        <v>0</v>
      </c>
      <c r="RI29" s="78">
        <f t="shared" si="63"/>
        <v>0</v>
      </c>
      <c r="RJ29" s="78">
        <f t="shared" si="63"/>
        <v>0</v>
      </c>
      <c r="RK29" s="78">
        <f t="shared" si="63"/>
        <v>0</v>
      </c>
      <c r="RL29" s="78">
        <f t="shared" si="63"/>
        <v>0</v>
      </c>
      <c r="RM29" s="78">
        <f t="shared" si="63"/>
        <v>0</v>
      </c>
      <c r="RN29" s="78">
        <f t="shared" si="63"/>
        <v>0</v>
      </c>
      <c r="RO29" s="78">
        <f t="shared" si="63"/>
        <v>0</v>
      </c>
      <c r="RP29" s="78">
        <f t="shared" si="63"/>
        <v>0</v>
      </c>
      <c r="RQ29" s="78">
        <f t="shared" si="63"/>
        <v>0</v>
      </c>
      <c r="RR29" s="78">
        <f t="shared" si="63"/>
        <v>0</v>
      </c>
      <c r="RS29" s="78">
        <f t="shared" si="63"/>
        <v>0</v>
      </c>
      <c r="RT29" s="78">
        <f t="shared" si="63"/>
        <v>0</v>
      </c>
      <c r="RU29" s="78">
        <f t="shared" si="63"/>
        <v>0</v>
      </c>
      <c r="RV29" s="78">
        <f t="shared" si="63"/>
        <v>0</v>
      </c>
      <c r="RW29" s="78">
        <f t="shared" si="63"/>
        <v>0</v>
      </c>
      <c r="RX29" s="78">
        <f t="shared" si="63"/>
        <v>0</v>
      </c>
      <c r="RY29" s="78">
        <f t="shared" si="63"/>
        <v>0</v>
      </c>
      <c r="RZ29" s="78">
        <f t="shared" si="63"/>
        <v>0</v>
      </c>
      <c r="SA29" s="78">
        <f t="shared" si="63"/>
        <v>0</v>
      </c>
      <c r="SB29" s="78">
        <f t="shared" si="63"/>
        <v>0</v>
      </c>
      <c r="SC29" s="78">
        <f t="shared" si="63"/>
        <v>0</v>
      </c>
      <c r="SD29" s="78">
        <f t="shared" si="63"/>
        <v>0</v>
      </c>
      <c r="SE29" s="78">
        <f t="shared" si="63"/>
        <v>0</v>
      </c>
      <c r="SF29" s="78">
        <f t="shared" si="63"/>
        <v>0</v>
      </c>
      <c r="SG29" s="78">
        <f t="shared" si="63"/>
        <v>0</v>
      </c>
      <c r="SH29" s="78">
        <f t="shared" si="63"/>
        <v>0</v>
      </c>
      <c r="SI29" s="78">
        <f t="shared" si="63"/>
        <v>0</v>
      </c>
      <c r="SJ29" s="78">
        <f t="shared" si="63"/>
        <v>0</v>
      </c>
      <c r="SK29" s="78">
        <f t="shared" si="63"/>
        <v>0</v>
      </c>
      <c r="SL29" s="78">
        <f t="shared" si="63"/>
        <v>0</v>
      </c>
      <c r="SM29" s="78">
        <f t="shared" si="63"/>
        <v>0</v>
      </c>
      <c r="SN29" s="78">
        <f t="shared" si="63"/>
        <v>0</v>
      </c>
      <c r="SO29" s="78">
        <f t="shared" si="63"/>
        <v>0</v>
      </c>
      <c r="SP29" s="78">
        <f t="shared" si="63"/>
        <v>0</v>
      </c>
      <c r="SQ29" s="78">
        <f t="shared" si="63"/>
        <v>0</v>
      </c>
      <c r="SR29" s="78">
        <f t="shared" si="63"/>
        <v>0</v>
      </c>
      <c r="SS29" s="78">
        <f t="shared" si="63"/>
        <v>0</v>
      </c>
      <c r="ST29" s="78">
        <f t="shared" si="63"/>
        <v>0</v>
      </c>
      <c r="SU29" s="78">
        <f t="shared" si="63"/>
        <v>0</v>
      </c>
      <c r="SV29" s="78">
        <f t="shared" ref="SV29:UF29" si="64">SUM(SV30:SV38)</f>
        <v>0</v>
      </c>
      <c r="SW29" s="78">
        <f t="shared" si="64"/>
        <v>0</v>
      </c>
      <c r="SX29" s="78">
        <f t="shared" si="64"/>
        <v>0</v>
      </c>
      <c r="SY29" s="78">
        <f t="shared" si="64"/>
        <v>0</v>
      </c>
      <c r="SZ29" s="78">
        <f t="shared" si="64"/>
        <v>0</v>
      </c>
      <c r="TA29" s="78">
        <f t="shared" si="64"/>
        <v>0</v>
      </c>
      <c r="TB29" s="78">
        <f t="shared" si="64"/>
        <v>0</v>
      </c>
      <c r="TC29" s="78">
        <f t="shared" si="64"/>
        <v>0</v>
      </c>
      <c r="TD29" s="78">
        <f t="shared" si="64"/>
        <v>0</v>
      </c>
      <c r="TE29" s="78">
        <f t="shared" si="64"/>
        <v>0</v>
      </c>
      <c r="TF29" s="78">
        <f t="shared" si="64"/>
        <v>0</v>
      </c>
      <c r="TG29" s="78">
        <f t="shared" si="64"/>
        <v>0</v>
      </c>
      <c r="TH29" s="78">
        <f t="shared" si="64"/>
        <v>0</v>
      </c>
      <c r="TI29" s="78">
        <f t="shared" si="64"/>
        <v>0</v>
      </c>
      <c r="TJ29" s="78">
        <f t="shared" si="64"/>
        <v>0</v>
      </c>
      <c r="TK29" s="78">
        <f t="shared" si="64"/>
        <v>0</v>
      </c>
      <c r="TL29" s="78">
        <f t="shared" si="64"/>
        <v>0</v>
      </c>
      <c r="TM29" s="78">
        <f t="shared" si="64"/>
        <v>0</v>
      </c>
      <c r="TN29" s="78">
        <f t="shared" si="64"/>
        <v>0</v>
      </c>
      <c r="TO29" s="78">
        <f t="shared" si="64"/>
        <v>0</v>
      </c>
      <c r="TP29" s="78">
        <f t="shared" si="64"/>
        <v>0</v>
      </c>
      <c r="TQ29" s="78">
        <f t="shared" si="64"/>
        <v>0</v>
      </c>
      <c r="TR29" s="78">
        <f t="shared" si="64"/>
        <v>0</v>
      </c>
      <c r="TS29" s="78">
        <f t="shared" si="64"/>
        <v>0</v>
      </c>
      <c r="TT29" s="78">
        <f t="shared" si="64"/>
        <v>0</v>
      </c>
      <c r="TU29" s="78">
        <f t="shared" si="64"/>
        <v>0</v>
      </c>
      <c r="TV29" s="78">
        <f t="shared" si="64"/>
        <v>0</v>
      </c>
      <c r="TW29" s="78">
        <f t="shared" si="64"/>
        <v>0</v>
      </c>
      <c r="TX29" s="78">
        <f t="shared" si="64"/>
        <v>0</v>
      </c>
      <c r="TY29" s="78">
        <f t="shared" si="64"/>
        <v>0</v>
      </c>
      <c r="TZ29" s="78">
        <f t="shared" si="64"/>
        <v>0</v>
      </c>
      <c r="UA29" s="78">
        <f t="shared" si="64"/>
        <v>0</v>
      </c>
      <c r="UB29" s="78">
        <f t="shared" si="64"/>
        <v>0</v>
      </c>
      <c r="UC29" s="78">
        <f t="shared" si="64"/>
        <v>0</v>
      </c>
      <c r="UD29" s="78">
        <f t="shared" si="64"/>
        <v>0</v>
      </c>
      <c r="UE29" s="78">
        <f t="shared" si="64"/>
        <v>0</v>
      </c>
      <c r="UF29" s="78">
        <f t="shared" si="64"/>
        <v>0</v>
      </c>
    </row>
    <row r="30" spans="1:552" ht="15.75" customHeight="1" outlineLevel="1" x14ac:dyDescent="0.35">
      <c r="A30" s="2" t="s">
        <v>12</v>
      </c>
      <c r="B30" s="5"/>
      <c r="C30" s="5"/>
      <c r="D30" s="154">
        <f>SUMIFS('Controle de NFs Tomadas'!$G:$G,'Controle de NFs Tomadas'!$E:$E,$A$1,'Controle de NFs Tomadas'!$F:$F,$A30,'Controle de NFs Tomadas'!$C:$C,D$2)</f>
        <v>3298.11</v>
      </c>
      <c r="E30" s="154">
        <f>SUMIFS('Controle de NFs Tomadas'!$G:$G,'Controle de NFs Tomadas'!$E:$E,$A$1,'Controle de NFs Tomadas'!$F:$F,$A30,'Controle de NFs Tomadas'!$C:$C,E$2)</f>
        <v>737.58</v>
      </c>
      <c r="F30" s="154">
        <f>SUMIFS('Controle de NFs Tomadas'!$G:$G,'Controle de NFs Tomadas'!$E:$E,$A$1,'Controle de NFs Tomadas'!$F:$F,$A30,'Controle de NFs Tomadas'!$C:$C,F$2)</f>
        <v>1520.29</v>
      </c>
      <c r="G30" s="154">
        <f>SUMIFS('Controle de NFs Tomadas'!$G:$G,'Controle de NFs Tomadas'!$E:$E,$A$1,'Controle de NFs Tomadas'!$F:$F,$A30,'Controle de NFs Tomadas'!$C:$C,G$2)</f>
        <v>332</v>
      </c>
      <c r="H30" s="154">
        <f>SUMIFS('Controle de NFs Tomadas'!$G:$G,'Controle de NFs Tomadas'!$E:$E,$A$1,'Controle de NFs Tomadas'!$F:$F,$A30,'Controle de NFs Tomadas'!$C:$C,H$2)</f>
        <v>1601.85</v>
      </c>
      <c r="I30" s="154">
        <f>SUMIFS('Controle de NFs Tomadas'!$G:$G,'Controle de NFs Tomadas'!$E:$E,$A$1,'Controle de NFs Tomadas'!$F:$F,$A30,'Controle de NFs Tomadas'!$C:$C,I$2)</f>
        <v>0</v>
      </c>
      <c r="J30" s="154">
        <f>SUMIFS('Controle de NFs Tomadas'!$G:$G,'Controle de NFs Tomadas'!$E:$E,$A$1,'Controle de NFs Tomadas'!$F:$F,$A30,'Controle de NFs Tomadas'!$C:$C,J$2)</f>
        <v>0</v>
      </c>
      <c r="K30" s="154">
        <f>SUMIFS('Controle de NFs Tomadas'!$G:$G,'Controle de NFs Tomadas'!$E:$E,$A$1,'Controle de NFs Tomadas'!$F:$F,$A30,'Controle de NFs Tomadas'!$C:$C,K$2)</f>
        <v>2751.86</v>
      </c>
      <c r="L30" s="154">
        <f>SUMIFS('Controle de NFs Tomadas'!$G:$G,'Controle de NFs Tomadas'!$E:$E,$A$1,'Controle de NFs Tomadas'!$F:$F,$A30,'Controle de NFs Tomadas'!$C:$C,L$2)</f>
        <v>0</v>
      </c>
      <c r="M30" s="154">
        <f>SUMIFS('Controle de NFs Tomadas'!$G:$G,'Controle de NFs Tomadas'!$E:$E,$A$1,'Controle de NFs Tomadas'!$F:$F,$A30,'Controle de NFs Tomadas'!$C:$C,M$2)</f>
        <v>689.5</v>
      </c>
      <c r="N30" s="154">
        <f>SUMIFS('Controle de NFs Tomadas'!$G:$G,'Controle de NFs Tomadas'!$E:$E,$A$1,'Controle de NFs Tomadas'!$F:$F,$A30,'Controle de NFs Tomadas'!$C:$C,N$2)</f>
        <v>376.31</v>
      </c>
      <c r="O30" s="154">
        <f>SUMIFS('Controle de NFs Tomadas'!$G:$G,'Controle de NFs Tomadas'!$E:$E,$A$1,'Controle de NFs Tomadas'!$F:$F,$A30,'Controle de NFs Tomadas'!$C:$C,O$2)</f>
        <v>1053.32</v>
      </c>
      <c r="P30" s="154">
        <f>SUMIFS('Controle de NFs Tomadas'!$G:$G,'Controle de NFs Tomadas'!$E:$E,$A$1,'Controle de NFs Tomadas'!$F:$F,$A30,'Controle de NFs Tomadas'!$C:$C,P$2)</f>
        <v>0</v>
      </c>
      <c r="Q30" s="154">
        <f>SUMIFS('Controle de NFs Tomadas'!$G:$G,'Controle de NFs Tomadas'!$E:$E,$A$1,'Controle de NFs Tomadas'!$F:$F,$A30,'Controle de NFs Tomadas'!$C:$C,Q$2)</f>
        <v>0</v>
      </c>
      <c r="R30" s="154">
        <f>SUMIFS('Controle de NFs Tomadas'!$G:$G,'Controle de NFs Tomadas'!$E:$E,$A$1,'Controle de NFs Tomadas'!$F:$F,$A30,'Controle de NFs Tomadas'!$C:$C,R$2)</f>
        <v>559.79</v>
      </c>
      <c r="S30" s="154">
        <f>SUMIFS('Controle de NFs Tomadas'!$G:$G,'Controle de NFs Tomadas'!$E:$E,$A$1,'Controle de NFs Tomadas'!$F:$F,$A30,'Controle de NFs Tomadas'!$C:$C,S$2)</f>
        <v>776.19</v>
      </c>
      <c r="T30" s="154">
        <f>SUMIFS('Controle de NFs Tomadas'!$G:$G,'Controle de NFs Tomadas'!$E:$E,$A$1,'Controle de NFs Tomadas'!$F:$F,$A30,'Controle de NFs Tomadas'!$C:$C,T$2)</f>
        <v>300.83999999999997</v>
      </c>
      <c r="U30" s="154">
        <f>SUMIFS('Controle de NFs Tomadas'!$G:$G,'Controle de NFs Tomadas'!$E:$E,$A$1,'Controle de NFs Tomadas'!$F:$F,$A30,'Controle de NFs Tomadas'!$C:$C,U$2)</f>
        <v>0</v>
      </c>
      <c r="V30" s="154">
        <f>SUMIFS('Controle de NFs Tomadas'!$G:$G,'Controle de NFs Tomadas'!$E:$E,$A$1,'Controle de NFs Tomadas'!$F:$F,$A30,'Controle de NFs Tomadas'!$C:$C,V$2)</f>
        <v>689.5</v>
      </c>
      <c r="W30" s="154">
        <f>SUMIFS('Controle de NFs Tomadas'!$G:$G,'Controle de NFs Tomadas'!$E:$E,$A$1,'Controle de NFs Tomadas'!$F:$F,$A30,'Controle de NFs Tomadas'!$C:$C,W$2)</f>
        <v>0</v>
      </c>
      <c r="X30" s="154">
        <f>SUMIFS('Controle de NFs Tomadas'!$G:$G,'Controle de NFs Tomadas'!$E:$E,$A$1,'Controle de NFs Tomadas'!$F:$F,$A30,'Controle de NFs Tomadas'!$C:$C,X$2)</f>
        <v>0</v>
      </c>
      <c r="Y30" s="154">
        <f>SUMIFS('Controle de NFs Tomadas'!$G:$G,'Controle de NFs Tomadas'!$E:$E,$A$1,'Controle de NFs Tomadas'!$F:$F,$A30,'Controle de NFs Tomadas'!$C:$C,Y$2)</f>
        <v>718.51</v>
      </c>
      <c r="Z30" s="154">
        <f>SUMIFS('Controle de NFs Tomadas'!$G:$G,'Controle de NFs Tomadas'!$E:$E,$A$1,'Controle de NFs Tomadas'!$F:$F,$A30,'Controle de NFs Tomadas'!$C:$C,Z$2)</f>
        <v>1258.8699999999999</v>
      </c>
      <c r="AA30" s="154">
        <f>SUMIFS('Controle de NFs Tomadas'!$G:$G,'Controle de NFs Tomadas'!$E:$E,$A$1,'Controle de NFs Tomadas'!$F:$F,$A30,'Controle de NFs Tomadas'!$C:$C,AA$2)</f>
        <v>0</v>
      </c>
      <c r="AB30" s="154">
        <f>SUMIFS('Controle de NFs Tomadas'!$G:$G,'Controle de NFs Tomadas'!$E:$E,$A$1,'Controle de NFs Tomadas'!$F:$F,$A30,'Controle de NFs Tomadas'!$C:$C,AB$2)</f>
        <v>354.24</v>
      </c>
      <c r="AC30" s="154">
        <f>SUMIFS('Controle de NFs Tomadas'!$G:$G,'Controle de NFs Tomadas'!$E:$E,$A$1,'Controle de NFs Tomadas'!$F:$F,$A30,'Controle de NFs Tomadas'!$C:$C,AC$2)</f>
        <v>0</v>
      </c>
      <c r="AD30" s="154">
        <f>SUMIFS('Controle de NFs Tomadas'!$G:$G,'Controle de NFs Tomadas'!$E:$E,$A$1,'Controle de NFs Tomadas'!$F:$F,$A30,'Controle de NFs Tomadas'!$C:$C,AD$2)</f>
        <v>0</v>
      </c>
      <c r="AE30" s="154">
        <f>SUMIFS('Controle de NFs Tomadas'!$G:$G,'Controle de NFs Tomadas'!$E:$E,$A$1,'Controle de NFs Tomadas'!$F:$F,$A30,'Controle de NFs Tomadas'!$C:$C,AE$2)</f>
        <v>0</v>
      </c>
      <c r="AF30" s="154">
        <f>SUMIFS('Controle de NFs Tomadas'!$G:$G,'Controle de NFs Tomadas'!$E:$E,$A$1,'Controle de NFs Tomadas'!$F:$F,$A30,'Controle de NFs Tomadas'!$C:$C,AF$2)</f>
        <v>524.84</v>
      </c>
      <c r="AG30" s="154">
        <f>SUMIFS('Controle de NFs Tomadas'!$G:$G,'Controle de NFs Tomadas'!$E:$E,$A$1,'Controle de NFs Tomadas'!$F:$F,$A30,'Controle de NFs Tomadas'!$C:$C,AG$2)</f>
        <v>1066.08</v>
      </c>
      <c r="AH30" s="106">
        <f>SUMIFS('Controle de NFs Tomadas'!$G:$G,'Controle de NFs Tomadas'!$E:$E,$A$1,'Controle de NFs Tomadas'!$F:$F,$A30,'Controle de NFs Tomadas'!$C:$C,AH$2)</f>
        <v>0</v>
      </c>
      <c r="AI30" s="81">
        <f>SUMIFS('Controle de NFs Tomadas'!$G:$G,'Controle de NFs Tomadas'!$E:$E,$A$1,'Controle de NFs Tomadas'!$F:$F,$A30,'Controle de NFs Tomadas'!$C:$C,AI$2)</f>
        <v>0</v>
      </c>
      <c r="AJ30" s="154">
        <f>SUMIFS('Controle de NFs Tomadas'!$G:$G,'Controle de NFs Tomadas'!$E:$E,$A$1,'Controle de NFs Tomadas'!$F:$F,$A30,'Controle de NFs Tomadas'!$C:$C,AJ$2)</f>
        <v>689.5</v>
      </c>
      <c r="AK30" s="154">
        <f>SUMIFS('Controle de NFs Tomadas'!$G:$G,'Controle de NFs Tomadas'!$E:$E,$A$1,'Controle de NFs Tomadas'!$F:$F,$A30,'Controle de NFs Tomadas'!$C:$C,AK$2)</f>
        <v>0</v>
      </c>
      <c r="AL30" s="154">
        <f>SUMIFS('Controle de NFs Tomadas'!$G:$G,'Controle de NFs Tomadas'!$E:$E,$A$1,'Controle de NFs Tomadas'!$F:$F,$A30,'Controle de NFs Tomadas'!$C:$C,AL$2)</f>
        <v>0</v>
      </c>
      <c r="AM30" s="154">
        <f>SUMIFS('Controle de NFs Tomadas'!$G:$G,'Controle de NFs Tomadas'!$E:$E,$A$1,'Controle de NFs Tomadas'!$F:$F,$A30,'Controle de NFs Tomadas'!$C:$C,AM$2)</f>
        <v>415.53</v>
      </c>
      <c r="AN30" s="154">
        <f>SUMIFS('Controle de NFs Tomadas'!$G:$G,'Controle de NFs Tomadas'!$E:$E,$A$1,'Controle de NFs Tomadas'!$F:$F,$A30,'Controle de NFs Tomadas'!$C:$C,AN$2)</f>
        <v>1128.81</v>
      </c>
      <c r="AO30" s="154">
        <f>SUMIFS('Controle de NFs Tomadas'!$G:$G,'Controle de NFs Tomadas'!$E:$E,$A$1,'Controle de NFs Tomadas'!$F:$F,$A30,'Controle de NFs Tomadas'!$C:$C,AO$2)</f>
        <v>0</v>
      </c>
      <c r="AP30" s="154">
        <f>SUMIFS('Controle de NFs Tomadas'!$G:$G,'Controle de NFs Tomadas'!$E:$E,$A$1,'Controle de NFs Tomadas'!$F:$F,$A30,'Controle de NFs Tomadas'!$C:$C,AP$2)</f>
        <v>0</v>
      </c>
      <c r="AQ30" s="154">
        <f>SUMIFS('Controle de NFs Tomadas'!$G:$G,'Controle de NFs Tomadas'!$E:$E,$A$1,'Controle de NFs Tomadas'!$F:$F,$A30,'Controle de NFs Tomadas'!$C:$C,AQ$2)</f>
        <v>0</v>
      </c>
      <c r="AR30" s="154">
        <f>SUMIFS('Controle de NFs Tomadas'!$G:$G,'Controle de NFs Tomadas'!$E:$E,$A$1,'Controle de NFs Tomadas'!$F:$F,$A30,'Controle de NFs Tomadas'!$C:$C,AR$2)</f>
        <v>0</v>
      </c>
      <c r="AS30" s="154">
        <f>SUMIFS('Controle de NFs Tomadas'!$G:$G,'Controle de NFs Tomadas'!$E:$E,$A$1,'Controle de NFs Tomadas'!$F:$F,$A30,'Controle de NFs Tomadas'!$C:$C,AS$2)</f>
        <v>0</v>
      </c>
      <c r="AT30" s="154">
        <f>SUMIFS('Controle de NFs Tomadas'!$G:$G,'Controle de NFs Tomadas'!$E:$E,$A$1,'Controle de NFs Tomadas'!$F:$F,$A30,'Controle de NFs Tomadas'!$C:$C,AT$2)</f>
        <v>261.12</v>
      </c>
      <c r="AU30" s="154">
        <f>SUMIFS('Controle de NFs Tomadas'!$G:$G,'Controle de NFs Tomadas'!$E:$E,$A$1,'Controle de NFs Tomadas'!$F:$F,$A30,'Controle de NFs Tomadas'!$C:$C,AU$2)</f>
        <v>1126.82</v>
      </c>
      <c r="AV30" s="154">
        <f>SUMIFS('Controle de NFs Tomadas'!$G:$G,'Controle de NFs Tomadas'!$E:$E,$A$1,'Controle de NFs Tomadas'!$F:$F,$A30,'Controle de NFs Tomadas'!$C:$C,AV$2)</f>
        <v>0</v>
      </c>
      <c r="AW30" s="154">
        <f>SUMIFS('Controle de NFs Tomadas'!$G:$G,'Controle de NFs Tomadas'!$E:$E,$A$1,'Controle de NFs Tomadas'!$F:$F,$A30,'Controle de NFs Tomadas'!$C:$C,AW$2)</f>
        <v>706.59</v>
      </c>
      <c r="AX30" s="154">
        <f>SUMIFS('Controle de NFs Tomadas'!$G:$G,'Controle de NFs Tomadas'!$E:$E,$A$1,'Controle de NFs Tomadas'!$F:$F,$A30,'Controle de NFs Tomadas'!$C:$C,AX$2)</f>
        <v>924.59</v>
      </c>
      <c r="AY30" s="154">
        <f>SUMIFS('Controle de NFs Tomadas'!$G:$G,'Controle de NFs Tomadas'!$E:$E,$A$1,'Controle de NFs Tomadas'!$F:$F,$A30,'Controle de NFs Tomadas'!$C:$C,AY$2)</f>
        <v>0</v>
      </c>
      <c r="AZ30" s="154">
        <f>SUMIFS('Controle de NFs Tomadas'!$G:$G,'Controle de NFs Tomadas'!$E:$E,$A$1,'Controle de NFs Tomadas'!$F:$F,$A30,'Controle de NFs Tomadas'!$C:$C,AZ$2)</f>
        <v>0</v>
      </c>
      <c r="BA30" s="154">
        <f>SUMIFS('Controle de NFs Tomadas'!$G:$G,'Controle de NFs Tomadas'!$E:$E,$A$1,'Controle de NFs Tomadas'!$F:$F,$A30,'Controle de NFs Tomadas'!$C:$C,BA$2)</f>
        <v>752.22</v>
      </c>
      <c r="BB30" s="154">
        <f>SUMIFS('Controle de NFs Tomadas'!$G:$G,'Controle de NFs Tomadas'!$E:$E,$A$1,'Controle de NFs Tomadas'!$F:$F,$A30,'Controle de NFs Tomadas'!$C:$C,BB$2)</f>
        <v>0</v>
      </c>
      <c r="BC30" s="154">
        <f>SUMIFS('Controle de NFs Tomadas'!$G:$G,'Controle de NFs Tomadas'!$E:$E,$A$1,'Controle de NFs Tomadas'!$F:$F,$A30,'Controle de NFs Tomadas'!$C:$C,BC$2)</f>
        <v>1207.6400000000001</v>
      </c>
      <c r="BD30" s="154">
        <f>SUMIFS('Controle de NFs Tomadas'!$G:$G,'Controle de NFs Tomadas'!$E:$E,$A$1,'Controle de NFs Tomadas'!$F:$F,$A30,'Controle de NFs Tomadas'!$C:$C,BD$2)</f>
        <v>418.8</v>
      </c>
      <c r="BE30" s="154">
        <f>SUMIFS('Controle de NFs Tomadas'!$G:$G,'Controle de NFs Tomadas'!$E:$E,$A$1,'Controle de NFs Tomadas'!$F:$F,$A30,'Controle de NFs Tomadas'!$C:$C,BE$2)</f>
        <v>551.6</v>
      </c>
      <c r="BF30" s="154">
        <f>SUMIFS('Controle de NFs Tomadas'!$G:$G,'Controle de NFs Tomadas'!$E:$E,$A$1,'Controle de NFs Tomadas'!$F:$F,$A30,'Controle de NFs Tomadas'!$C:$C,BF$2)</f>
        <v>0</v>
      </c>
      <c r="BG30" s="154">
        <f>SUMIFS('Controle de NFs Tomadas'!$G:$G,'Controle de NFs Tomadas'!$E:$E,$A$1,'Controle de NFs Tomadas'!$F:$F,$A30,'Controle de NFs Tomadas'!$C:$C,BG$2)</f>
        <v>0</v>
      </c>
      <c r="BH30" s="154">
        <f>SUMIFS('Controle de NFs Tomadas'!$G:$G,'Controle de NFs Tomadas'!$E:$E,$A$1,'Controle de NFs Tomadas'!$F:$F,$A30,'Controle de NFs Tomadas'!$C:$C,BH$2)</f>
        <v>0</v>
      </c>
      <c r="BI30" s="154">
        <f>SUMIFS('Controle de NFs Tomadas'!$G:$G,'Controle de NFs Tomadas'!$E:$E,$A$1,'Controle de NFs Tomadas'!$F:$F,$A30,'Controle de NFs Tomadas'!$C:$C,BI$2)</f>
        <v>0</v>
      </c>
      <c r="BJ30" s="154">
        <f>SUMIFS('Controle de NFs Tomadas'!$G:$G,'Controle de NFs Tomadas'!$E:$E,$A$1,'Controle de NFs Tomadas'!$F:$F,$A30,'Controle de NFs Tomadas'!$C:$C,BJ$2)</f>
        <v>1996.49</v>
      </c>
      <c r="BK30" s="154">
        <f>SUMIFS('Controle de NFs Tomadas'!$G:$G,'Controle de NFs Tomadas'!$E:$E,$A$1,'Controle de NFs Tomadas'!$F:$F,$A30,'Controle de NFs Tomadas'!$C:$C,BK$2)</f>
        <v>316.08</v>
      </c>
      <c r="BL30" s="154">
        <f>SUMIFS('Controle de NFs Tomadas'!$G:$G,'Controle de NFs Tomadas'!$E:$E,$A$1,'Controle de NFs Tomadas'!$F:$F,$A30,'Controle de NFs Tomadas'!$C:$C,BL$2)</f>
        <v>0</v>
      </c>
      <c r="BM30" s="82">
        <f>SUMIFS('Controle de NFs Tomadas'!$G:$G,'Controle de NFs Tomadas'!$E:$E,$A$1,'Controle de NFs Tomadas'!$F:$F,$A30,'Controle de NFs Tomadas'!$C:$C,BM$2)</f>
        <v>0</v>
      </c>
      <c r="BN30" s="83">
        <f>SUMIFS('Controle de NFs Tomadas'!$G:$G,'Controle de NFs Tomadas'!$E:$E,$A$1,'Controle de NFs Tomadas'!$F:$F,$A30,'Controle de NFs Tomadas'!$C:$C,BN$2)</f>
        <v>0</v>
      </c>
      <c r="BO30" s="154">
        <f>SUMIFS('Controle de NFs Tomadas'!$G:$G,'Controle de NFs Tomadas'!$E:$E,$A$1,'Controle de NFs Tomadas'!$F:$F,$A30,'Controle de NFs Tomadas'!$C:$C,BO$2)</f>
        <v>643.78</v>
      </c>
      <c r="BP30" s="154">
        <f>SUMIFS('Controle de NFs Tomadas'!$G:$G,'Controle de NFs Tomadas'!$E:$E,$A$1,'Controle de NFs Tomadas'!$F:$F,$A30,'Controle de NFs Tomadas'!$C:$C,BP$2)</f>
        <v>0</v>
      </c>
      <c r="BQ30" s="154">
        <f>SUMIFS('Controle de NFs Tomadas'!$G:$G,'Controle de NFs Tomadas'!$E:$E,$A$1,'Controle de NFs Tomadas'!$F:$F,$A30,'Controle de NFs Tomadas'!$C:$C,BQ$2)</f>
        <v>1020.64</v>
      </c>
      <c r="BR30" s="154">
        <f>SUMIFS('Controle de NFs Tomadas'!$G:$G,'Controle de NFs Tomadas'!$E:$E,$A$1,'Controle de NFs Tomadas'!$F:$F,$A30,'Controle de NFs Tomadas'!$C:$C,BR$2)</f>
        <v>0</v>
      </c>
      <c r="BS30" s="154">
        <f>SUMIFS('Controle de NFs Tomadas'!$G:$G,'Controle de NFs Tomadas'!$E:$E,$A$1,'Controle de NFs Tomadas'!$F:$F,$A30,'Controle de NFs Tomadas'!$C:$C,BS$2)</f>
        <v>0</v>
      </c>
      <c r="BT30" s="154">
        <f>SUMIFS('Controle de NFs Tomadas'!$G:$G,'Controle de NFs Tomadas'!$E:$E,$A$1,'Controle de NFs Tomadas'!$F:$F,$A30,'Controle de NFs Tomadas'!$C:$C,BT$2)</f>
        <v>0</v>
      </c>
      <c r="BU30" s="154">
        <f>SUMIFS('Controle de NFs Tomadas'!$G:$G,'Controle de NFs Tomadas'!$E:$E,$A$1,'Controle de NFs Tomadas'!$F:$F,$A30,'Controle de NFs Tomadas'!$C:$C,BU$2)</f>
        <v>0</v>
      </c>
      <c r="BV30" s="154">
        <f>SUMIFS('Controle de NFs Tomadas'!$G:$G,'Controle de NFs Tomadas'!$E:$E,$A$1,'Controle de NFs Tomadas'!$F:$F,$A30,'Controle de NFs Tomadas'!$C:$C,BV$2)</f>
        <v>579.1</v>
      </c>
      <c r="BW30" s="154">
        <f>SUMIFS('Controle de NFs Tomadas'!$G:$G,'Controle de NFs Tomadas'!$E:$E,$A$1,'Controle de NFs Tomadas'!$F:$F,$A30,'Controle de NFs Tomadas'!$C:$C,BW$2)</f>
        <v>0</v>
      </c>
      <c r="BX30" s="154">
        <f>SUMIFS('Controle de NFs Tomadas'!$G:$G,'Controle de NFs Tomadas'!$E:$E,$A$1,'Controle de NFs Tomadas'!$F:$F,$A30,'Controle de NFs Tomadas'!$C:$C,BX$2)</f>
        <v>2004.62</v>
      </c>
      <c r="BY30" s="154">
        <f>SUMIFS('Controle de NFs Tomadas'!$G:$G,'Controle de NFs Tomadas'!$E:$E,$A$1,'Controle de NFs Tomadas'!$F:$F,$A30,'Controle de NFs Tomadas'!$C:$C,BY$2)</f>
        <v>0</v>
      </c>
      <c r="BZ30" s="154">
        <f>SUMIFS('Controle de NFs Tomadas'!$G:$G,'Controle de NFs Tomadas'!$E:$E,$A$1,'Controle de NFs Tomadas'!$F:$F,$A30,'Controle de NFs Tomadas'!$C:$C,BZ$2)</f>
        <v>0</v>
      </c>
      <c r="CA30" s="154">
        <f>SUMIFS('Controle de NFs Tomadas'!$G:$G,'Controle de NFs Tomadas'!$E:$E,$A$1,'Controle de NFs Tomadas'!$F:$F,$A30,'Controle de NFs Tomadas'!$C:$C,CA$2)</f>
        <v>0</v>
      </c>
      <c r="CB30" s="154">
        <f>SUMIFS('Controle de NFs Tomadas'!$G:$G,'Controle de NFs Tomadas'!$E:$E,$A$1,'Controle de NFs Tomadas'!$F:$F,$A30,'Controle de NFs Tomadas'!$C:$C,CB$2)</f>
        <v>0</v>
      </c>
      <c r="CC30" s="154">
        <f>SUMIFS('Controle de NFs Tomadas'!$G:$G,'Controle de NFs Tomadas'!$E:$E,$A$1,'Controle de NFs Tomadas'!$F:$F,$A30,'Controle de NFs Tomadas'!$C:$C,CC$2)</f>
        <v>1227.98</v>
      </c>
      <c r="CD30" s="154">
        <f>SUMIFS('Controle de NFs Tomadas'!$G:$G,'Controle de NFs Tomadas'!$E:$E,$A$1,'Controle de NFs Tomadas'!$F:$F,$A30,'Controle de NFs Tomadas'!$C:$C,CD$2)</f>
        <v>0</v>
      </c>
      <c r="CE30" s="154">
        <f>SUMIFS('Controle de NFs Tomadas'!$G:$G,'Controle de NFs Tomadas'!$E:$E,$A$1,'Controle de NFs Tomadas'!$F:$F,$A30,'Controle de NFs Tomadas'!$C:$C,CE$2)</f>
        <v>335.6</v>
      </c>
      <c r="CF30" s="154">
        <f>SUMIFS('Controle de NFs Tomadas'!$G:$G,'Controle de NFs Tomadas'!$E:$E,$A$1,'Controle de NFs Tomadas'!$F:$F,$A30,'Controle de NFs Tomadas'!$C:$C,CF$2)</f>
        <v>1494.04</v>
      </c>
      <c r="CG30" s="154">
        <f>SUMIFS('Controle de NFs Tomadas'!$G:$G,'Controle de NFs Tomadas'!$E:$E,$A$1,'Controle de NFs Tomadas'!$F:$F,$A30,'Controle de NFs Tomadas'!$C:$C,CG$2)</f>
        <v>1075.47</v>
      </c>
      <c r="CH30" s="154">
        <f>SUMIFS('Controle de NFs Tomadas'!$G:$G,'Controle de NFs Tomadas'!$E:$E,$A$1,'Controle de NFs Tomadas'!$F:$F,$A30,'Controle de NFs Tomadas'!$C:$C,CH$2)</f>
        <v>0</v>
      </c>
      <c r="CI30" s="154">
        <f>SUMIFS('Controle de NFs Tomadas'!$G:$G,'Controle de NFs Tomadas'!$E:$E,$A$1,'Controle de NFs Tomadas'!$F:$F,$A30,'Controle de NFs Tomadas'!$C:$C,CI$2)</f>
        <v>0</v>
      </c>
      <c r="CJ30" s="154">
        <f>SUMIFS('Controle de NFs Tomadas'!$G:$G,'Controle de NFs Tomadas'!$E:$E,$A$1,'Controle de NFs Tomadas'!$F:$F,$A30,'Controle de NFs Tomadas'!$C:$C,CJ$2)</f>
        <v>949.8</v>
      </c>
      <c r="CK30" s="154">
        <f>SUMIFS('Controle de NFs Tomadas'!$G:$G,'Controle de NFs Tomadas'!$E:$E,$A$1,'Controle de NFs Tomadas'!$F:$F,$A30,'Controle de NFs Tomadas'!$C:$C,CK$2)</f>
        <v>0</v>
      </c>
      <c r="CL30" s="154">
        <f>SUMIFS('Controle de NFs Tomadas'!$G:$G,'Controle de NFs Tomadas'!$E:$E,$A$1,'Controle de NFs Tomadas'!$F:$F,$A30,'Controle de NFs Tomadas'!$C:$C,CL$2)</f>
        <v>948.33</v>
      </c>
      <c r="CM30" s="154">
        <f>SUMIFS('Controle de NFs Tomadas'!$G:$G,'Controle de NFs Tomadas'!$E:$E,$A$1,'Controle de NFs Tomadas'!$F:$F,$A30,'Controle de NFs Tomadas'!$C:$C,CM$2)</f>
        <v>742.57</v>
      </c>
      <c r="CN30" s="154">
        <f>SUMIFS('Controle de NFs Tomadas'!$G:$G,'Controle de NFs Tomadas'!$E:$E,$A$1,'Controle de NFs Tomadas'!$F:$F,$A30,'Controle de NFs Tomadas'!$C:$C,CN$2)</f>
        <v>973.9</v>
      </c>
      <c r="CO30" s="154">
        <f>SUMIFS('Controle de NFs Tomadas'!$G:$G,'Controle de NFs Tomadas'!$E:$E,$A$1,'Controle de NFs Tomadas'!$F:$F,$A30,'Controle de NFs Tomadas'!$C:$C,CO$2)</f>
        <v>0</v>
      </c>
      <c r="CP30" s="154">
        <f>SUMIFS('Controle de NFs Tomadas'!$G:$G,'Controle de NFs Tomadas'!$E:$E,$A$1,'Controle de NFs Tomadas'!$F:$F,$A30,'Controle de NFs Tomadas'!$C:$C,CP$2)</f>
        <v>0</v>
      </c>
      <c r="CQ30" s="154">
        <f>SUMIFS('Controle de NFs Tomadas'!$G:$G,'Controle de NFs Tomadas'!$E:$E,$A$1,'Controle de NFs Tomadas'!$F:$F,$A30,'Controle de NFs Tomadas'!$C:$C,CQ$2)</f>
        <v>80.17</v>
      </c>
      <c r="CR30" s="154">
        <f>SUMIFS('Controle de NFs Tomadas'!$G:$G,'Controle de NFs Tomadas'!$E:$E,$A$1,'Controle de NFs Tomadas'!$F:$F,$A30,'Controle de NFs Tomadas'!$C:$C,CR$2)</f>
        <v>1459.71</v>
      </c>
      <c r="CS30" s="154">
        <f>SUMIFS('Controle de NFs Tomadas'!$G:$G,'Controle de NFs Tomadas'!$E:$E,$A$1,'Controle de NFs Tomadas'!$F:$F,$A30,'Controle de NFs Tomadas'!$C:$C,CS$2)</f>
        <v>832.75</v>
      </c>
      <c r="CT30" s="154">
        <f>SUMIFS('Controle de NFs Tomadas'!$G:$G,'Controle de NFs Tomadas'!$E:$E,$A$1,'Controle de NFs Tomadas'!$F:$F,$A30,'Controle de NFs Tomadas'!$C:$C,CT$2)</f>
        <v>0</v>
      </c>
      <c r="CU30" s="154">
        <f>SUMIFS('Controle de NFs Tomadas'!$G:$G,'Controle de NFs Tomadas'!$E:$E,$A$1,'Controle de NFs Tomadas'!$F:$F,$A30,'Controle de NFs Tomadas'!$C:$C,CU$2)</f>
        <v>0</v>
      </c>
      <c r="CV30" s="154">
        <f>SUMIFS('Controle de NFs Tomadas'!$G:$G,'Controle de NFs Tomadas'!$E:$E,$A$1,'Controle de NFs Tomadas'!$F:$F,$A30,'Controle de NFs Tomadas'!$C:$C,CV$2)</f>
        <v>0</v>
      </c>
      <c r="CW30" s="154">
        <f>SUMIFS('Controle de NFs Tomadas'!$G:$G,'Controle de NFs Tomadas'!$E:$E,$A$1,'Controle de NFs Tomadas'!$F:$F,$A30,'Controle de NFs Tomadas'!$C:$C,CW$2)</f>
        <v>0</v>
      </c>
      <c r="CX30" s="154">
        <f>SUMIFS('Controle de NFs Tomadas'!$G:$G,'Controle de NFs Tomadas'!$E:$E,$A$1,'Controle de NFs Tomadas'!$F:$F,$A30,'Controle de NFs Tomadas'!$C:$C,CX$2)</f>
        <v>2223.1</v>
      </c>
      <c r="CY30" s="154">
        <f>SUMIFS('Controle de NFs Tomadas'!$G:$G,'Controle de NFs Tomadas'!$E:$E,$A$1,'Controle de NFs Tomadas'!$F:$F,$A30,'Controle de NFs Tomadas'!$C:$C,CY$2)</f>
        <v>0</v>
      </c>
      <c r="CZ30" s="154">
        <f>SUMIFS('Controle de NFs Tomadas'!$G:$G,'Controle de NFs Tomadas'!$E:$E,$A$1,'Controle de NFs Tomadas'!$F:$F,$A30,'Controle de NFs Tomadas'!$C:$C,CZ$2)</f>
        <v>1680.94</v>
      </c>
      <c r="DA30" s="154">
        <f>SUMIFS('Controle de NFs Tomadas'!$G:$G,'Controle de NFs Tomadas'!$E:$E,$A$1,'Controle de NFs Tomadas'!$F:$F,$A30,'Controle de NFs Tomadas'!$C:$C,DA$2)</f>
        <v>0</v>
      </c>
      <c r="DB30" s="154">
        <f>SUMIFS('Controle de NFs Tomadas'!$G:$G,'Controle de NFs Tomadas'!$E:$E,$A$1,'Controle de NFs Tomadas'!$F:$F,$A30,'Controle de NFs Tomadas'!$C:$C,DB$2)</f>
        <v>801.54</v>
      </c>
      <c r="DC30" s="154">
        <f>SUMIFS('Controle de NFs Tomadas'!$G:$G,'Controle de NFs Tomadas'!$E:$E,$A$1,'Controle de NFs Tomadas'!$F:$F,$A30,'Controle de NFs Tomadas'!$C:$C,DC$2)</f>
        <v>0</v>
      </c>
      <c r="DD30" s="154">
        <f>SUMIFS('Controle de NFs Tomadas'!$G:$G,'Controle de NFs Tomadas'!$E:$E,$A$1,'Controle de NFs Tomadas'!$F:$F,$A30,'Controle de NFs Tomadas'!$C:$C,DD$2)</f>
        <v>0</v>
      </c>
      <c r="DE30" s="154">
        <f>SUMIFS('Controle de NFs Tomadas'!$G:$G,'Controle de NFs Tomadas'!$E:$E,$A$1,'Controle de NFs Tomadas'!$F:$F,$A30,'Controle de NFs Tomadas'!$C:$C,DE$2)</f>
        <v>0</v>
      </c>
      <c r="DF30" s="154">
        <f>SUMIFS('Controle de NFs Tomadas'!$G:$G,'Controle de NFs Tomadas'!$E:$E,$A$1,'Controle de NFs Tomadas'!$F:$F,$A30,'Controle de NFs Tomadas'!$C:$C,DF$2)</f>
        <v>73.400000000000006</v>
      </c>
      <c r="DG30" s="154">
        <f>SUMIFS('Controle de NFs Tomadas'!$G:$G,'Controle de NFs Tomadas'!$E:$E,$A$1,'Controle de NFs Tomadas'!$F:$F,$A30,'Controle de NFs Tomadas'!$C:$C,DG$2)</f>
        <v>443.52</v>
      </c>
      <c r="DH30" s="154">
        <f>SUMIFS('Controle de NFs Tomadas'!$G:$G,'Controle de NFs Tomadas'!$E:$E,$A$1,'Controle de NFs Tomadas'!$F:$F,$A30,'Controle de NFs Tomadas'!$C:$C,DH$2)</f>
        <v>1091.8699999999999</v>
      </c>
      <c r="DI30" s="154">
        <f>SUMIFS('Controle de NFs Tomadas'!$G:$G,'Controle de NFs Tomadas'!$E:$E,$A$1,'Controle de NFs Tomadas'!$F:$F,$A30,'Controle de NFs Tomadas'!$C:$C,DI$2)</f>
        <v>0</v>
      </c>
      <c r="DJ30" s="154">
        <f>SUMIFS('Controle de NFs Tomadas'!$G:$G,'Controle de NFs Tomadas'!$E:$E,$A$1,'Controle de NFs Tomadas'!$F:$F,$A30,'Controle de NFs Tomadas'!$C:$C,DJ$2)</f>
        <v>0</v>
      </c>
      <c r="DK30" s="154">
        <f>SUMIFS('Controle de NFs Tomadas'!$G:$G,'Controle de NFs Tomadas'!$E:$E,$A$1,'Controle de NFs Tomadas'!$F:$F,$A30,'Controle de NFs Tomadas'!$C:$C,DK$2)</f>
        <v>0</v>
      </c>
      <c r="DL30" s="154">
        <f>SUMIFS('Controle de NFs Tomadas'!$G:$G,'Controle de NFs Tomadas'!$E:$E,$A$1,'Controle de NFs Tomadas'!$F:$F,$A30,'Controle de NFs Tomadas'!$C:$C,DL$2)</f>
        <v>563.16</v>
      </c>
      <c r="DM30" s="154">
        <f>SUMIFS('Controle de NFs Tomadas'!$G:$G,'Controle de NFs Tomadas'!$E:$E,$A$1,'Controle de NFs Tomadas'!$F:$F,$A30,'Controle de NFs Tomadas'!$C:$C,DM$2)</f>
        <v>0</v>
      </c>
      <c r="DN30" s="154">
        <f>SUMIFS('Controle de NFs Tomadas'!$G:$G,'Controle de NFs Tomadas'!$E:$E,$A$1,'Controle de NFs Tomadas'!$F:$F,$A30,'Controle de NFs Tomadas'!$C:$C,DN$2)</f>
        <v>1889.09</v>
      </c>
      <c r="DO30" s="154">
        <f>SUMIFS('Controle de NFs Tomadas'!$G:$G,'Controle de NFs Tomadas'!$E:$E,$A$1,'Controle de NFs Tomadas'!$F:$F,$A30,'Controle de NFs Tomadas'!$C:$C,DO$2)</f>
        <v>706.59</v>
      </c>
      <c r="DP30" s="154">
        <f>SUMIFS('Controle de NFs Tomadas'!$G:$G,'Controle de NFs Tomadas'!$E:$E,$A$1,'Controle de NFs Tomadas'!$F:$F,$A30,'Controle de NFs Tomadas'!$C:$C,DP$2)</f>
        <v>0</v>
      </c>
      <c r="DQ30" s="154">
        <f>SUMIFS('Controle de NFs Tomadas'!$G:$G,'Controle de NFs Tomadas'!$E:$E,$A$1,'Controle de NFs Tomadas'!$F:$F,$A30,'Controle de NFs Tomadas'!$C:$C,DQ$2)</f>
        <v>0</v>
      </c>
      <c r="DR30" s="154">
        <f>SUMIFS('Controle de NFs Tomadas'!$G:$G,'Controle de NFs Tomadas'!$E:$E,$A$1,'Controle de NFs Tomadas'!$F:$F,$A30,'Controle de NFs Tomadas'!$C:$C,DR$2)</f>
        <v>0</v>
      </c>
      <c r="DS30" s="154">
        <f>SUMIFS('Controle de NFs Tomadas'!$G:$G,'Controle de NFs Tomadas'!$E:$E,$A$1,'Controle de NFs Tomadas'!$F:$F,$A30,'Controle de NFs Tomadas'!$C:$C,DS$2)</f>
        <v>0</v>
      </c>
      <c r="DT30" s="154">
        <f>SUMIFS('Controle de NFs Tomadas'!$G:$G,'Controle de NFs Tomadas'!$E:$E,$A$1,'Controle de NFs Tomadas'!$F:$F,$A30,'Controle de NFs Tomadas'!$C:$C,DT$2)</f>
        <v>828.43</v>
      </c>
      <c r="DU30" s="154">
        <f>SUMIFS('Controle de NFs Tomadas'!$G:$G,'Controle de NFs Tomadas'!$E:$E,$A$1,'Controle de NFs Tomadas'!$F:$F,$A30,'Controle de NFs Tomadas'!$C:$C,DU$2)</f>
        <v>1511.65</v>
      </c>
      <c r="DV30" s="154">
        <f>SUMIFS('Controle de NFs Tomadas'!$G:$G,'Controle de NFs Tomadas'!$E:$E,$A$1,'Controle de NFs Tomadas'!$F:$F,$A30,'Controle de NFs Tomadas'!$C:$C,DV$2)</f>
        <v>0</v>
      </c>
      <c r="DW30" s="154">
        <v>1408.58</v>
      </c>
      <c r="DX30" s="154">
        <f>SUMIFS('Controle de NFs Tomadas'!$G:$G,'Controle de NFs Tomadas'!$E:$E,$A$1,'Controle de NFs Tomadas'!$F:$F,$A30,'Controle de NFs Tomadas'!$C:$C,DX$2)</f>
        <v>0</v>
      </c>
      <c r="DY30" s="154">
        <f>SUMIFS('Controle de NFs Tomadas'!$G:$G,'Controle de NFs Tomadas'!$E:$E,$A$1,'Controle de NFs Tomadas'!$F:$F,$A30,'Controle de NFs Tomadas'!$C:$C,DY$2)</f>
        <v>0</v>
      </c>
      <c r="DZ30" s="154">
        <f>SUMIFS('Controle de NFs Tomadas'!$G:$G,'Controle de NFs Tomadas'!$E:$E,$A$1,'Controle de NFs Tomadas'!$F:$F,$A30,'Controle de NFs Tomadas'!$C:$C,DZ$2)</f>
        <v>226.44</v>
      </c>
      <c r="EA30" s="154">
        <v>138.25</v>
      </c>
      <c r="EB30" s="154">
        <f>SUMIFS('Controle de NFs Tomadas'!$G:$G,'Controle de NFs Tomadas'!$E:$E,$A$1,'Controle de NFs Tomadas'!$F:$F,$A30,'Controle de NFs Tomadas'!$C:$C,EB$2)</f>
        <v>1995.02</v>
      </c>
      <c r="EC30" s="154">
        <f>SUMIFS('Controle de NFs Tomadas'!$G:$G,'Controle de NFs Tomadas'!$E:$E,$A$1,'Controle de NFs Tomadas'!$F:$F,$A30,'Controle de NFs Tomadas'!$C:$C,EC$2)</f>
        <v>689.5</v>
      </c>
      <c r="ED30" s="154">
        <f>SUMIFS('Controle de NFs Tomadas'!$G:$G,'Controle de NFs Tomadas'!$E:$E,$A$1,'Controle de NFs Tomadas'!$F:$F,$A30,'Controle de NFs Tomadas'!$C:$C,ED$2)</f>
        <v>413.7</v>
      </c>
      <c r="EE30" s="154">
        <f>SUMIFS('Controle de NFs Tomadas'!$G:$G,'Controle de NFs Tomadas'!$E:$E,$A$1,'Controle de NFs Tomadas'!$F:$F,$A30,'Controle de NFs Tomadas'!$C:$C,EE$2)</f>
        <v>0</v>
      </c>
      <c r="EF30" s="154">
        <f>SUMIFS('Controle de NFs Tomadas'!$G:$G,'Controle de NFs Tomadas'!$E:$E,$A$1,'Controle de NFs Tomadas'!$F:$F,$A30,'Controle de NFs Tomadas'!$C:$C,EF$2)</f>
        <v>0</v>
      </c>
      <c r="EG30" s="154">
        <f>SUMIFS('Controle de NFs Tomadas'!$G:$G,'Controle de NFs Tomadas'!$E:$E,$A$1,'Controle de NFs Tomadas'!$F:$F,$A30,'Controle de NFs Tomadas'!$C:$C,EG$2)</f>
        <v>653.28</v>
      </c>
      <c r="EH30" s="154">
        <f>SUMIFS('Controle de NFs Tomadas'!$G:$G,'Controle de NFs Tomadas'!$E:$E,$A$1,'Controle de NFs Tomadas'!$F:$F,$A30,'Controle de NFs Tomadas'!$C:$C,EH$2)</f>
        <v>338.4</v>
      </c>
      <c r="EI30" s="154">
        <f>SUMIFS('Controle de NFs Tomadas'!$G:$G,'Controle de NFs Tomadas'!$E:$E,$A$1,'Controle de NFs Tomadas'!$F:$F,$A30,'Controle de NFs Tomadas'!$C:$C,EI$2)</f>
        <v>1655.45</v>
      </c>
      <c r="EJ30" s="154">
        <f>SUMIFS('Controle de NFs Tomadas'!$G:$G,'Controle de NFs Tomadas'!$E:$E,$A$1,'Controle de NFs Tomadas'!$F:$F,$A30,'Controle de NFs Tomadas'!$C:$C,EJ$2)</f>
        <v>1544.3</v>
      </c>
      <c r="EK30" s="154">
        <f>SUMIFS('Controle de NFs Tomadas'!$G:$G,'Controle de NFs Tomadas'!$E:$E,$A$1,'Controle de NFs Tomadas'!$F:$F,$A30,'Controle de NFs Tomadas'!$C:$C,EK$2)</f>
        <v>0</v>
      </c>
      <c r="EL30" s="154">
        <f>SUMIFS('Controle de NFs Tomadas'!$G:$G,'Controle de NFs Tomadas'!$E:$E,$A$1,'Controle de NFs Tomadas'!$F:$F,$A30,'Controle de NFs Tomadas'!$C:$C,EL$2)</f>
        <v>0</v>
      </c>
      <c r="EM30" s="154">
        <f>SUMIFS('Controle de NFs Tomadas'!$G:$G,'Controle de NFs Tomadas'!$E:$E,$A$1,'Controle de NFs Tomadas'!$F:$F,$A30,'Controle de NFs Tomadas'!$C:$C,EM$2)</f>
        <v>534.75</v>
      </c>
      <c r="EN30" s="154">
        <f>SUMIFS('Controle de NFs Tomadas'!$G:$G,'Controle de NFs Tomadas'!$E:$E,$A$1,'Controle de NFs Tomadas'!$F:$F,$A30,'Controle de NFs Tomadas'!$C:$C,EN$2)</f>
        <v>265.8</v>
      </c>
      <c r="EO30" s="154">
        <v>731.3</v>
      </c>
      <c r="EP30" s="154">
        <f>SUMIFS('Controle de NFs Tomadas'!$G:$G,'Controle de NFs Tomadas'!$E:$E,$A$1,'Controle de NFs Tomadas'!$F:$F,$A30,'Controle de NFs Tomadas'!$C:$C,EP$2)</f>
        <v>226.44</v>
      </c>
      <c r="EQ30" s="154">
        <f>SUMIFS('Controle de NFs Tomadas'!$G:$G,'Controle de NFs Tomadas'!$E:$E,$A$1,'Controle de NFs Tomadas'!$F:$F,$A30,'Controle de NFs Tomadas'!$C:$C,EQ$2)</f>
        <v>627.69000000000005</v>
      </c>
      <c r="ER30" s="154">
        <f>SUMIFS('Controle de NFs Tomadas'!$G:$G,'Controle de NFs Tomadas'!$E:$E,$A$1,'Controle de NFs Tomadas'!$F:$F,$A30,'Controle de NFs Tomadas'!$C:$C,ER$2)</f>
        <v>1395.62</v>
      </c>
      <c r="ES30" s="154">
        <f>SUMIFS('Controle de NFs Tomadas'!$G:$G,'Controle de NFs Tomadas'!$E:$E,$A$1,'Controle de NFs Tomadas'!$F:$F,$A30,'Controle de NFs Tomadas'!$C:$C,ES$2)</f>
        <v>0</v>
      </c>
      <c r="ET30" s="154">
        <f>SUMIFS('Controle de NFs Tomadas'!$G:$G,'Controle de NFs Tomadas'!$E:$E,$A$1,'Controle de NFs Tomadas'!$F:$F,$A30,'Controle de NFs Tomadas'!$C:$C,ET$2)</f>
        <v>0</v>
      </c>
      <c r="EU30" s="154">
        <f>SUMIFS('Controle de NFs Tomadas'!$G:$G,'Controle de NFs Tomadas'!$E:$E,$A$1,'Controle de NFs Tomadas'!$F:$F,$A30,'Controle de NFs Tomadas'!$C:$C,EU$2)</f>
        <v>535.91999999999996</v>
      </c>
      <c r="EV30" s="154">
        <v>72.650000000000006</v>
      </c>
      <c r="EW30" s="154">
        <f>SUMIFS('Controle de NFs Tomadas'!$G:$G,'Controle de NFs Tomadas'!$E:$E,$A$1,'Controle de NFs Tomadas'!$F:$F,$A30,'Controle de NFs Tomadas'!$C:$C,EW$2)</f>
        <v>905.91</v>
      </c>
      <c r="EX30" s="154">
        <f>SUMIFS('Controle de NFs Tomadas'!$G:$G,'Controle de NFs Tomadas'!$E:$E,$A$1,'Controle de NFs Tomadas'!$F:$F,$A30,'Controle de NFs Tomadas'!$C:$C,EX$2)</f>
        <v>1076.71</v>
      </c>
      <c r="EY30" s="154">
        <v>28</v>
      </c>
      <c r="EZ30" s="154">
        <f>SUMIFS('Controle de NFs Tomadas'!$G:$G,'Controle de NFs Tomadas'!$E:$E,$A$1,'Controle de NFs Tomadas'!$F:$F,$A30,'Controle de NFs Tomadas'!$C:$C,EZ$2)</f>
        <v>0</v>
      </c>
      <c r="FA30" s="154">
        <f>SUMIFS('Controle de NFs Tomadas'!$G:$G,'Controle de NFs Tomadas'!$E:$E,$A$1,'Controle de NFs Tomadas'!$F:$F,$A30,'Controle de NFs Tomadas'!$C:$C,FA$2)</f>
        <v>0</v>
      </c>
      <c r="FB30" s="154">
        <v>637.37</v>
      </c>
      <c r="FC30" s="154">
        <v>456.5</v>
      </c>
      <c r="FD30" s="154">
        <f>SUMIFS('Controle de NFs Tomadas'!$G:$G,'Controle de NFs Tomadas'!$E:$E,$A$1,'Controle de NFs Tomadas'!$F:$F,$A30,'Controle de NFs Tomadas'!$C:$C,FD$2)</f>
        <v>0</v>
      </c>
      <c r="FE30" s="154">
        <f>SUMIFS('Controle de NFs Tomadas'!$G:$G,'Controle de NFs Tomadas'!$E:$E,$A$1,'Controle de NFs Tomadas'!$F:$F,$A30,'Controle de NFs Tomadas'!$C:$C,FE$2)</f>
        <v>0</v>
      </c>
      <c r="FF30" s="154">
        <f>SUMIFS('Controle de NFs Tomadas'!$G:$G,'Controle de NFs Tomadas'!$E:$E,$A$1,'Controle de NFs Tomadas'!$F:$F,$A30,'Controle de NFs Tomadas'!$C:$C,FF$2)</f>
        <v>0</v>
      </c>
      <c r="FG30" s="154">
        <f>SUMIFS('Controle de NFs Tomadas'!$G:$G,'Controle de NFs Tomadas'!$E:$E,$A$1,'Controle de NFs Tomadas'!$F:$F,$A30,'Controle de NFs Tomadas'!$C:$C,FG$2)</f>
        <v>0</v>
      </c>
      <c r="FH30" s="154">
        <v>54.25</v>
      </c>
      <c r="FI30" s="154">
        <f>SUMIFS('Controle de NFs Tomadas'!$G:$G,'Controle de NFs Tomadas'!$E:$E,$A$1,'Controle de NFs Tomadas'!$F:$F,$A30,'Controle de NFs Tomadas'!$C:$C,FI$2)</f>
        <v>2022.39</v>
      </c>
      <c r="FJ30" s="154">
        <f>SUMIFS('Controle de NFs Tomadas'!$G:$G,'Controle de NFs Tomadas'!$E:$E,$A$1,'Controle de NFs Tomadas'!$F:$F,$A30,'Controle de NFs Tomadas'!$C:$C,FJ$2)</f>
        <v>1397.4099999999999</v>
      </c>
      <c r="FK30" s="154">
        <f>SUMIFS('Controle de NFs Tomadas'!$G:$G,'Controle de NFs Tomadas'!$E:$E,$A$1,'Controle de NFs Tomadas'!$F:$F,$A30,'Controle de NFs Tomadas'!$C:$C,FK$2)</f>
        <v>1674.05</v>
      </c>
      <c r="FL30" s="154">
        <v>0</v>
      </c>
      <c r="FM30" s="154">
        <f>SUMIFS('Controle de NFs Tomadas'!$G:$G,'Controle de NFs Tomadas'!$E:$E,$A$1,'Controle de NFs Tomadas'!$F:$F,$A30,'Controle de NFs Tomadas'!$C:$C,FM$2)</f>
        <v>833.46</v>
      </c>
      <c r="FN30" s="154">
        <f>SUMIFS('Controle de NFs Tomadas'!$G:$G,'Controle de NFs Tomadas'!$E:$E,$A$1,'Controle de NFs Tomadas'!$F:$F,$A30,'Controle de NFs Tomadas'!$C:$C,FN$2)</f>
        <v>0</v>
      </c>
      <c r="FO30" s="154">
        <f>SUMIFS('Controle de NFs Tomadas'!$G:$G,'Controle de NFs Tomadas'!$E:$E,$A$1,'Controle de NFs Tomadas'!$F:$F,$A30,'Controle de NFs Tomadas'!$C:$C,FO$2)</f>
        <v>0</v>
      </c>
      <c r="FP30" s="154">
        <f>SUMIFS('Controle de NFs Tomadas'!$G:$G,'Controle de NFs Tomadas'!$E:$E,$A$1,'Controle de NFs Tomadas'!$F:$F,$A30,'Controle de NFs Tomadas'!$C:$C,FP$2)</f>
        <v>1061.1999999999998</v>
      </c>
      <c r="FQ30" s="154">
        <f>SUMIFS('Controle de NFs Tomadas'!$G:$G,'Controle de NFs Tomadas'!$E:$E,$A$1,'Controle de NFs Tomadas'!$F:$F,$A30,'Controle de NFs Tomadas'!$C:$C,FQ$2)</f>
        <v>1171.5</v>
      </c>
      <c r="FR30" s="154">
        <f>SUMIFS('Controle de NFs Tomadas'!$G:$G,'Controle de NFs Tomadas'!$E:$E,$A$1,'Controle de NFs Tomadas'!$F:$F,$A30,'Controle de NFs Tomadas'!$C:$C,FR$2)</f>
        <v>226.44</v>
      </c>
      <c r="FS30" s="154">
        <f>SUMIFS('Controle de NFs Tomadas'!$G:$G,'Controle de NFs Tomadas'!$E:$E,$A$1,'Controle de NFs Tomadas'!$F:$F,$A30,'Controle de NFs Tomadas'!$C:$C,FS$2)</f>
        <v>0</v>
      </c>
      <c r="FT30" s="154">
        <f>SUMIFS('Controle de NFs Tomadas'!$G:$G,'Controle de NFs Tomadas'!$E:$E,$A$1,'Controle de NFs Tomadas'!$F:$F,$A30,'Controle de NFs Tomadas'!$C:$C,FT$2)</f>
        <v>608.26</v>
      </c>
      <c r="FU30" s="154">
        <f>SUMIFS('Controle de NFs Tomadas'!$G:$G,'Controle de NFs Tomadas'!$E:$E,$A$1,'Controle de NFs Tomadas'!$F:$F,$A30,'Controle de NFs Tomadas'!$C:$C,FU$2)</f>
        <v>0</v>
      </c>
      <c r="FV30" s="154">
        <f>SUMIFS('Controle de NFs Tomadas'!$G:$G,'Controle de NFs Tomadas'!$E:$E,$A$1,'Controle de NFs Tomadas'!$F:$F,$A30,'Controle de NFs Tomadas'!$C:$C,FV$2)</f>
        <v>0</v>
      </c>
      <c r="FW30" s="154">
        <f>SUMIFS('Controle de NFs Tomadas'!$G:$G,'Controle de NFs Tomadas'!$E:$E,$A$1,'Controle de NFs Tomadas'!$F:$F,$A30,'Controle de NFs Tomadas'!$C:$C,FW$2)</f>
        <v>690.97</v>
      </c>
      <c r="FX30" s="154">
        <f>SUMIFS('Controle de NFs Tomadas'!$G:$G,'Controle de NFs Tomadas'!$E:$E,$A$1,'Controle de NFs Tomadas'!$F:$F,$A30,'Controle de NFs Tomadas'!$C:$C,FX$2)</f>
        <v>367.2</v>
      </c>
      <c r="FY30" s="154">
        <f>SUMIFS('Controle de NFs Tomadas'!$G:$G,'Controle de NFs Tomadas'!$E:$E,$A$1,'Controle de NFs Tomadas'!$F:$F,$A30,'Controle de NFs Tomadas'!$C:$C,FY$2)</f>
        <v>0</v>
      </c>
      <c r="FZ30" s="154">
        <f>SUMIFS('Controle de NFs Tomadas'!$G:$G,'Controle de NFs Tomadas'!$E:$E,$A$1,'Controle de NFs Tomadas'!$F:$F,$A30,'Controle de NFs Tomadas'!$C:$C,FZ$2)</f>
        <v>6567.5199999999995</v>
      </c>
      <c r="GA30" s="154">
        <f>SUMIFS('Controle de NFs Tomadas'!$G:$G,'Controle de NFs Tomadas'!$E:$E,$A$1,'Controle de NFs Tomadas'!$F:$F,$A30,'Controle de NFs Tomadas'!$C:$C,GA$2)</f>
        <v>0</v>
      </c>
      <c r="GB30" s="154">
        <f>SUMIFS('Controle de NFs Tomadas'!$G:$G,'Controle de NFs Tomadas'!$E:$E,$A$1,'Controle de NFs Tomadas'!$F:$F,$A30,'Controle de NFs Tomadas'!$C:$C,GB$2)</f>
        <v>0</v>
      </c>
      <c r="GC30" s="154">
        <f>SUMIFS('Controle de NFs Tomadas'!$G:$G,'Controle de NFs Tomadas'!$E:$E,$A$1,'Controle de NFs Tomadas'!$F:$F,$A30,'Controle de NFs Tomadas'!$C:$C,GC$2)</f>
        <v>0</v>
      </c>
      <c r="GD30" s="154">
        <f>SUMIFS('Controle de NFs Tomadas'!$G:$G,'Controle de NFs Tomadas'!$E:$E,$A$1,'Controle de NFs Tomadas'!$F:$F,$A30,'Controle de NFs Tomadas'!$C:$C,GD$2)</f>
        <v>1107.1099999999999</v>
      </c>
      <c r="GE30" s="154">
        <f>SUMIFS('Controle de NFs Tomadas'!$G:$G,'Controle de NFs Tomadas'!$E:$E,$A$1,'Controle de NFs Tomadas'!$F:$F,$A30,'Controle de NFs Tomadas'!$C:$C,GE$2)</f>
        <v>226.44</v>
      </c>
      <c r="GF30" s="154">
        <f>SUMIFS('Controle de NFs Tomadas'!$G:$G,'Controle de NFs Tomadas'!$E:$E,$A$1,'Controle de NFs Tomadas'!$F:$F,$A30,'Controle de NFs Tomadas'!$C:$C,GF$2)</f>
        <v>0</v>
      </c>
      <c r="GG30" s="154">
        <f>SUMIFS('Controle de NFs Tomadas'!$G:$G,'Controle de NFs Tomadas'!$E:$E,$A$1,'Controle de NFs Tomadas'!$F:$F,$A30,'Controle de NFs Tomadas'!$C:$C,GG$2)</f>
        <v>604.6</v>
      </c>
      <c r="GH30" s="154">
        <f>SUMIFS('Controle de NFs Tomadas'!$G:$G,'Controle de NFs Tomadas'!$E:$E,$A$1,'Controle de NFs Tomadas'!$F:$F,$A30,'Controle de NFs Tomadas'!$C:$C,GH$2)</f>
        <v>1030.57</v>
      </c>
      <c r="GI30" s="154">
        <f>SUMIFS('Controle de NFs Tomadas'!$G:$G,'Controle de NFs Tomadas'!$E:$E,$A$1,'Controle de NFs Tomadas'!$F:$F,$A30,'Controle de NFs Tomadas'!$C:$C,GI$2)</f>
        <v>0</v>
      </c>
      <c r="GJ30" s="154">
        <f>SUMIFS('Controle de NFs Tomadas'!$G:$G,'Controle de NFs Tomadas'!$E:$E,$A$1,'Controle de NFs Tomadas'!$F:$F,$A30,'Controle de NFs Tomadas'!$C:$C,GJ$2)</f>
        <v>0</v>
      </c>
      <c r="GK30" s="154">
        <f>SUMIFS('Controle de NFs Tomadas'!$G:$G,'Controle de NFs Tomadas'!$E:$E,$A$1,'Controle de NFs Tomadas'!$F:$F,$A30,'Controle de NFs Tomadas'!$C:$C,GK$2)</f>
        <v>0</v>
      </c>
      <c r="GL30" s="154">
        <f>SUMIFS('Controle de NFs Tomadas'!$G:$G,'Controle de NFs Tomadas'!$E:$E,$A$1,'Controle de NFs Tomadas'!$F:$F,$A30,'Controle de NFs Tomadas'!$C:$C,GL$2)</f>
        <v>0</v>
      </c>
      <c r="GM30" s="154">
        <f>SUMIFS('Controle de NFs Tomadas'!$G:$G,'Controle de NFs Tomadas'!$E:$E,$A$1,'Controle de NFs Tomadas'!$F:$F,$A30,'Controle de NFs Tomadas'!$C:$C,GM$2)</f>
        <v>246</v>
      </c>
      <c r="GN30" s="154">
        <f>SUMIFS('Controle de NFs Tomadas'!$G:$G,'Controle de NFs Tomadas'!$E:$E,$A$1,'Controle de NFs Tomadas'!$F:$F,$A30,'Controle de NFs Tomadas'!$C:$C,GN$2)</f>
        <v>0</v>
      </c>
      <c r="GO30" s="154">
        <f>SUMIFS('Controle de NFs Tomadas'!$G:$G,'Controle de NFs Tomadas'!$E:$E,$A$1,'Controle de NFs Tomadas'!$F:$F,$A30,'Controle de NFs Tomadas'!$C:$C,GO$2)</f>
        <v>1447.88</v>
      </c>
      <c r="GP30" s="154">
        <f>SUMIFS('Controle de NFs Tomadas'!$G:$G,'Controle de NFs Tomadas'!$E:$E,$A$1,'Controle de NFs Tomadas'!$F:$F,$A30,'Controle de NFs Tomadas'!$C:$C,GP$2)</f>
        <v>0</v>
      </c>
      <c r="GQ30" s="154">
        <f>SUMIFS('Controle de NFs Tomadas'!$G:$G,'Controle de NFs Tomadas'!$E:$E,$A$1,'Controle de NFs Tomadas'!$F:$F,$A30,'Controle de NFs Tomadas'!$C:$C,GQ$2)</f>
        <v>0</v>
      </c>
      <c r="GR30" s="154">
        <f>SUMIFS('Controle de NFs Tomadas'!$G:$G,'Controle de NFs Tomadas'!$E:$E,$A$1,'Controle de NFs Tomadas'!$F:$F,$A30,'Controle de NFs Tomadas'!$C:$C,GR$2)</f>
        <v>949.03</v>
      </c>
      <c r="GS30" s="154">
        <f>SUMIFS('Controle de NFs Tomadas'!$G:$G,'Controle de NFs Tomadas'!$E:$E,$A$1,'Controle de NFs Tomadas'!$F:$F,$A30,'Controle de NFs Tomadas'!$C:$C,GS$2)</f>
        <v>548.67999999999995</v>
      </c>
      <c r="GT30" s="154">
        <f>SUMIFS('Controle de NFs Tomadas'!$G:$G,'Controle de NFs Tomadas'!$E:$E,$A$1,'Controle de NFs Tomadas'!$F:$F,$A30,'Controle de NFs Tomadas'!$C:$C,GT$2)</f>
        <v>779.82</v>
      </c>
      <c r="GU30" s="154">
        <f>SUMIFS('Controle de NFs Tomadas'!$G:$G,'Controle de NFs Tomadas'!$E:$E,$A$1,'Controle de NFs Tomadas'!$F:$F,$A30,'Controle de NFs Tomadas'!$C:$C,GU$2)</f>
        <v>0</v>
      </c>
      <c r="GV30" s="154">
        <f>SUMIFS('Controle de NFs Tomadas'!$G:$G,'Controle de NFs Tomadas'!$E:$E,$A$1,'Controle de NFs Tomadas'!$F:$F,$A30,'Controle de NFs Tomadas'!$C:$C,GV$2)</f>
        <v>330.72</v>
      </c>
      <c r="GW30" s="154">
        <f>SUMIFS('Controle de NFs Tomadas'!$G:$G,'Controle de NFs Tomadas'!$E:$E,$A$1,'Controle de NFs Tomadas'!$F:$F,$A30,'Controle de NFs Tomadas'!$C:$C,GW$2)</f>
        <v>0</v>
      </c>
      <c r="GX30" s="154">
        <f>SUMIFS('Controle de NFs Tomadas'!$G:$G,'Controle de NFs Tomadas'!$E:$E,$A$1,'Controle de NFs Tomadas'!$F:$F,$A30,'Controle de NFs Tomadas'!$C:$C,GX$2)</f>
        <v>0</v>
      </c>
      <c r="GY30" s="154">
        <f>SUMIFS('Controle de NFs Tomadas'!$G:$G,'Controle de NFs Tomadas'!$E:$E,$A$1,'Controle de NFs Tomadas'!$F:$F,$A30,'Controle de NFs Tomadas'!$C:$C,GY$2)</f>
        <v>0</v>
      </c>
      <c r="GZ30" s="154">
        <f>SUMIFS('Controle de NFs Tomadas'!$G:$G,'Controle de NFs Tomadas'!$E:$E,$A$1,'Controle de NFs Tomadas'!$F:$F,$A30,'Controle de NFs Tomadas'!$C:$C,GZ$2)</f>
        <v>1707.91</v>
      </c>
      <c r="HA30" s="154">
        <f>SUMIFS('Controle de NFs Tomadas'!$G:$G,'Controle de NFs Tomadas'!$E:$E,$A$1,'Controle de NFs Tomadas'!$F:$F,$A30,'Controle de NFs Tomadas'!$C:$C,HA$2)</f>
        <v>677.28</v>
      </c>
      <c r="HB30" s="154">
        <f>SUMIFS('Controle de NFs Tomadas'!$G:$G,'Controle de NFs Tomadas'!$E:$E,$A$1,'Controle de NFs Tomadas'!$F:$F,$A30,'Controle de NFs Tomadas'!$C:$C,HB$2)</f>
        <v>0</v>
      </c>
      <c r="HC30" s="154">
        <f>SUMIFS('Controle de NFs Tomadas'!$G:$G,'Controle de NFs Tomadas'!$E:$E,$A$1,'Controle de NFs Tomadas'!$F:$F,$A30,'Controle de NFs Tomadas'!$C:$C,HC$2)</f>
        <v>0</v>
      </c>
      <c r="HD30" s="154">
        <f>SUMIFS('Controle de NFs Tomadas'!$G:$G,'Controle de NFs Tomadas'!$E:$E,$A$1,'Controle de NFs Tomadas'!$F:$F,$A30,'Controle de NFs Tomadas'!$C:$C,HD$2)</f>
        <v>0</v>
      </c>
      <c r="HE30" s="154">
        <f>SUMIFS('Controle de NFs Tomadas'!$G:$G,'Controle de NFs Tomadas'!$E:$E,$A$1,'Controle de NFs Tomadas'!$F:$F,$A30,'Controle de NFs Tomadas'!$C:$C,HE$2)</f>
        <v>0</v>
      </c>
      <c r="HF30" s="154">
        <f>SUMIFS('Controle de NFs Tomadas'!$G:$G,'Controle de NFs Tomadas'!$E:$E,$A$1,'Controle de NFs Tomadas'!$F:$F,$A30,'Controle de NFs Tomadas'!$C:$C,HF$2)</f>
        <v>2066.08</v>
      </c>
      <c r="HG30" s="154">
        <f>SUMIFS('Controle de NFs Tomadas'!$G:$G,'Controle de NFs Tomadas'!$E:$E,$A$1,'Controle de NFs Tomadas'!$F:$F,$A30,'Controle de NFs Tomadas'!$C:$C,HG$2)</f>
        <v>433.2</v>
      </c>
      <c r="HH30" s="154">
        <f>SUMIFS('Controle de NFs Tomadas'!$G:$G,'Controle de NFs Tomadas'!$E:$E,$A$1,'Controle de NFs Tomadas'!$F:$F,$A30,'Controle de NFs Tomadas'!$C:$C,HH$2)</f>
        <v>1558.06</v>
      </c>
      <c r="HI30" s="154">
        <f>SUMIFS('Controle de NFs Tomadas'!$G:$G,'Controle de NFs Tomadas'!$E:$E,$A$1,'Controle de NFs Tomadas'!$F:$F,$A30,'Controle de NFs Tomadas'!$C:$C,HI$2)</f>
        <v>0</v>
      </c>
      <c r="HJ30" s="154">
        <f>SUMIFS('Controle de NFs Tomadas'!$G:$G,'Controle de NFs Tomadas'!$E:$E,$A$1,'Controle de NFs Tomadas'!$F:$F,$A30,'Controle de NFs Tomadas'!$C:$C,HJ$2)</f>
        <v>0</v>
      </c>
      <c r="HK30" s="154">
        <f>SUMIFS('Controle de NFs Tomadas'!$G:$G,'Controle de NFs Tomadas'!$E:$E,$A$1,'Controle de NFs Tomadas'!$F:$F,$A30,'Controle de NFs Tomadas'!$C:$C,HK$2)</f>
        <v>0</v>
      </c>
      <c r="HL30" s="154">
        <f>SUMIFS('Controle de NFs Tomadas'!$G:$G,'Controle de NFs Tomadas'!$E:$E,$A$1,'Controle de NFs Tomadas'!$F:$F,$A30,'Controle de NFs Tomadas'!$C:$C,HL$2)</f>
        <v>0</v>
      </c>
      <c r="HM30" s="154">
        <f>SUMIFS('Controle de NFs Tomadas'!$G:$G,'Controle de NFs Tomadas'!$E:$E,$A$1,'Controle de NFs Tomadas'!$F:$F,$A30,'Controle de NFs Tomadas'!$C:$C,HM$2)</f>
        <v>939.55</v>
      </c>
      <c r="HN30" s="154">
        <f>SUMIFS('Controle de NFs Tomadas'!$G:$G,'Controle de NFs Tomadas'!$E:$E,$A$1,'Controle de NFs Tomadas'!$F:$F,$A30,'Controle de NFs Tomadas'!$C:$C,HN$2)</f>
        <v>0</v>
      </c>
      <c r="HO30" s="154">
        <f>SUMIFS('Controle de NFs Tomadas'!$G:$G,'Controle de NFs Tomadas'!$E:$E,$A$1,'Controle de NFs Tomadas'!$F:$F,$A30,'Controle de NFs Tomadas'!$C:$C,HO$2)</f>
        <v>1764.93</v>
      </c>
      <c r="HP30" s="154">
        <f>SUMIFS('Controle de NFs Tomadas'!$G:$G,'Controle de NFs Tomadas'!$E:$E,$A$1,'Controle de NFs Tomadas'!$F:$F,$A30,'Controle de NFs Tomadas'!$C:$C,HP$2)</f>
        <v>38.57</v>
      </c>
      <c r="HQ30" s="154">
        <f>SUMIFS('Controle de NFs Tomadas'!$G:$G,'Controle de NFs Tomadas'!$E:$E,$A$1,'Controle de NFs Tomadas'!$F:$F,$A30,'Controle de NFs Tomadas'!$C:$C,HQ$2)</f>
        <v>0</v>
      </c>
      <c r="HR30" s="154">
        <f>SUMIFS('Controle de NFs Tomadas'!$G:$G,'Controle de NFs Tomadas'!$E:$E,$A$1,'Controle de NFs Tomadas'!$F:$F,$A30,'Controle de NFs Tomadas'!$C:$C,HR$2)</f>
        <v>0</v>
      </c>
      <c r="HS30" s="154">
        <f>SUMIFS('Controle de NFs Tomadas'!$G:$G,'Controle de NFs Tomadas'!$E:$E,$A$1,'Controle de NFs Tomadas'!$F:$F,$A30,'Controle de NFs Tomadas'!$C:$C,HS$2)</f>
        <v>0</v>
      </c>
      <c r="HT30" s="154">
        <f>SUMIFS('Controle de NFs Tomadas'!$G:$G,'Controle de NFs Tomadas'!$E:$E,$A$1,'Controle de NFs Tomadas'!$F:$F,$A30,'Controle de NFs Tomadas'!$C:$C,HT$2)</f>
        <v>943.93</v>
      </c>
      <c r="HU30" s="154">
        <f>SUMIFS('Controle de NFs Tomadas'!$G:$G,'Controle de NFs Tomadas'!$E:$E,$A$1,'Controle de NFs Tomadas'!$F:$F,$A30,'Controle de NFs Tomadas'!$C:$C,HU$2)</f>
        <v>0</v>
      </c>
      <c r="HV30" s="154">
        <f>SUMIFS('Controle de NFs Tomadas'!$G:$G,'Controle de NFs Tomadas'!$E:$E,$A$1,'Controle de NFs Tomadas'!$F:$F,$A30,'Controle de NFs Tomadas'!$C:$C,HV$2)</f>
        <v>246.44</v>
      </c>
      <c r="HW30" s="154">
        <f>SUMIFS('Controle de NFs Tomadas'!$G:$G,'Controle de NFs Tomadas'!$E:$E,$A$1,'Controle de NFs Tomadas'!$F:$F,$A30,'Controle de NFs Tomadas'!$C:$C,HW$2)</f>
        <v>0</v>
      </c>
      <c r="HX30" s="154">
        <f>SUMIFS('Controle de NFs Tomadas'!$G:$G,'Controle de NFs Tomadas'!$E:$E,$A$1,'Controle de NFs Tomadas'!$F:$F,$A30,'Controle de NFs Tomadas'!$C:$C,HX$2)</f>
        <v>0</v>
      </c>
      <c r="HY30" s="154">
        <f>SUMIFS('Controle de NFs Tomadas'!$G:$G,'Controle de NFs Tomadas'!$E:$E,$A$1,'Controle de NFs Tomadas'!$F:$F,$A30,'Controle de NFs Tomadas'!$C:$C,HY$2)</f>
        <v>0</v>
      </c>
      <c r="HZ30" s="154">
        <f>SUMIFS('Controle de NFs Tomadas'!$G:$G,'Controle de NFs Tomadas'!$E:$E,$A$1,'Controle de NFs Tomadas'!$F:$F,$A30,'Controle de NFs Tomadas'!$C:$C,HZ$2)</f>
        <v>0</v>
      </c>
      <c r="IA30" s="154">
        <f>SUMIFS('Controle de NFs Tomadas'!$G:$G,'Controle de NFs Tomadas'!$E:$E,$A$1,'Controle de NFs Tomadas'!$F:$F,$A30,'Controle de NFs Tomadas'!$C:$C,IA$2)</f>
        <v>0</v>
      </c>
      <c r="IB30" s="154">
        <f>SUMIFS('Controle de NFs Tomadas'!$G:$G,'Controle de NFs Tomadas'!$E:$E,$A$1,'Controle de NFs Tomadas'!$F:$F,$A30,'Controle de NFs Tomadas'!$C:$C,IB$2)</f>
        <v>0</v>
      </c>
      <c r="IC30" s="154">
        <f>SUMIFS('Controle de NFs Tomadas'!$G:$G,'Controle de NFs Tomadas'!$E:$E,$A$1,'Controle de NFs Tomadas'!$F:$F,$A30,'Controle de NFs Tomadas'!$C:$C,IC$2)</f>
        <v>0</v>
      </c>
      <c r="ID30" s="154">
        <f>SUMIFS('Controle de NFs Tomadas'!$G:$G,'Controle de NFs Tomadas'!$E:$E,$A$1,'Controle de NFs Tomadas'!$F:$F,$A30,'Controle de NFs Tomadas'!$C:$C,ID$2)</f>
        <v>0</v>
      </c>
      <c r="IE30" s="154">
        <f>SUMIFS('Controle de NFs Tomadas'!$G:$G,'Controle de NFs Tomadas'!$E:$E,$A$1,'Controle de NFs Tomadas'!$F:$F,$A30,'Controle de NFs Tomadas'!$C:$C,IE$2)</f>
        <v>0</v>
      </c>
      <c r="IF30" s="154">
        <f>SUMIFS('Controle de NFs Tomadas'!$G:$G,'Controle de NFs Tomadas'!$E:$E,$A$1,'Controle de NFs Tomadas'!$F:$F,$A30,'Controle de NFs Tomadas'!$C:$C,IF$2)</f>
        <v>0</v>
      </c>
      <c r="IG30" s="154">
        <f>SUMIFS('Controle de NFs Tomadas'!$G:$G,'Controle de NFs Tomadas'!$E:$E,$A$1,'Controle de NFs Tomadas'!$F:$F,$A30,'Controle de NFs Tomadas'!$C:$C,IG$2)</f>
        <v>0</v>
      </c>
      <c r="IH30" s="154">
        <f>SUMIFS('Controle de NFs Tomadas'!$G:$G,'Controle de NFs Tomadas'!$E:$E,$A$1,'Controle de NFs Tomadas'!$F:$F,$A30,'Controle de NFs Tomadas'!$C:$C,IH$2)</f>
        <v>0</v>
      </c>
      <c r="II30" s="154">
        <f>SUMIFS('Controle de NFs Tomadas'!$G:$G,'Controle de NFs Tomadas'!$E:$E,$A$1,'Controle de NFs Tomadas'!$F:$F,$A30,'Controle de NFs Tomadas'!$C:$C,II$2)</f>
        <v>0</v>
      </c>
      <c r="IJ30" s="154">
        <f>SUMIFS('Controle de NFs Tomadas'!$G:$G,'Controle de NFs Tomadas'!$E:$E,$A$1,'Controle de NFs Tomadas'!$F:$F,$A30,'Controle de NFs Tomadas'!$C:$C,IJ$2)</f>
        <v>0</v>
      </c>
      <c r="IK30" s="154">
        <f>SUMIFS('Controle de NFs Tomadas'!$G:$G,'Controle de NFs Tomadas'!$E:$E,$A$1,'Controle de NFs Tomadas'!$F:$F,$A30,'Controle de NFs Tomadas'!$C:$C,IK$2)</f>
        <v>0</v>
      </c>
      <c r="IL30" s="154">
        <f>SUMIFS('Controle de NFs Tomadas'!$G:$G,'Controle de NFs Tomadas'!$E:$E,$A$1,'Controle de NFs Tomadas'!$F:$F,$A30,'Controle de NFs Tomadas'!$C:$C,IL$2)</f>
        <v>0</v>
      </c>
      <c r="IM30" s="154">
        <f>SUMIFS('Controle de NFs Tomadas'!$G:$G,'Controle de NFs Tomadas'!$E:$E,$A$1,'Controle de NFs Tomadas'!$F:$F,$A30,'Controle de NFs Tomadas'!$C:$C,IM$2)</f>
        <v>0</v>
      </c>
      <c r="IN30" s="154">
        <f>SUMIFS('Controle de NFs Tomadas'!$G:$G,'Controle de NFs Tomadas'!$E:$E,$A$1,'Controle de NFs Tomadas'!$F:$F,$A30,'Controle de NFs Tomadas'!$C:$C,IN$2)</f>
        <v>0</v>
      </c>
      <c r="IO30" s="154">
        <f>SUMIFS('Controle de NFs Tomadas'!$G:$G,'Controle de NFs Tomadas'!$E:$E,$A$1,'Controle de NFs Tomadas'!$F:$F,$A30,'Controle de NFs Tomadas'!$C:$C,IO$2)</f>
        <v>0</v>
      </c>
      <c r="IP30" s="154">
        <f>SUMIFS('Controle de NFs Tomadas'!$G:$G,'Controle de NFs Tomadas'!$E:$E,$A$1,'Controle de NFs Tomadas'!$F:$F,$A30,'Controle de NFs Tomadas'!$C:$C,IP$2)</f>
        <v>0</v>
      </c>
      <c r="IQ30" s="154">
        <f>SUMIFS('Controle de NFs Tomadas'!$G:$G,'Controle de NFs Tomadas'!$E:$E,$A$1,'Controle de NFs Tomadas'!$F:$F,$A30,'Controle de NFs Tomadas'!$C:$C,IQ$2)</f>
        <v>0</v>
      </c>
      <c r="IR30" s="154">
        <f>SUMIFS('Controle de NFs Tomadas'!$G:$G,'Controle de NFs Tomadas'!$E:$E,$A$1,'Controle de NFs Tomadas'!$F:$F,$A30,'Controle de NFs Tomadas'!$C:$C,IR$2)</f>
        <v>0</v>
      </c>
      <c r="IS30" s="154">
        <f>SUMIFS('Controle de NFs Tomadas'!$G:$G,'Controle de NFs Tomadas'!$E:$E,$A$1,'Controle de NFs Tomadas'!$F:$F,$A30,'Controle de NFs Tomadas'!$C:$C,IS$2)</f>
        <v>0</v>
      </c>
      <c r="IT30" s="154">
        <f>SUMIFS('Controle de NFs Tomadas'!$G:$G,'Controle de NFs Tomadas'!$E:$E,$A$1,'Controle de NFs Tomadas'!$F:$F,$A30,'Controle de NFs Tomadas'!$C:$C,IT$2)</f>
        <v>0</v>
      </c>
      <c r="IU30" s="154">
        <f>SUMIFS('Controle de NFs Tomadas'!$G:$G,'Controle de NFs Tomadas'!$E:$E,$A$1,'Controle de NFs Tomadas'!$F:$F,$A30,'Controle de NFs Tomadas'!$C:$C,IU$2)</f>
        <v>0</v>
      </c>
      <c r="IV30" s="154">
        <f>SUMIFS('Controle de NFs Tomadas'!$G:$G,'Controle de NFs Tomadas'!$E:$E,$A$1,'Controle de NFs Tomadas'!$F:$F,$A30,'Controle de NFs Tomadas'!$C:$C,IV$2)</f>
        <v>0</v>
      </c>
      <c r="IW30" s="154">
        <f>SUMIFS('Controle de NFs Tomadas'!$G:$G,'Controle de NFs Tomadas'!$E:$E,$A$1,'Controle de NFs Tomadas'!$F:$F,$A30,'Controle de NFs Tomadas'!$C:$C,IW$2)</f>
        <v>0</v>
      </c>
      <c r="IX30" s="154">
        <f>SUMIFS('Controle de NFs Tomadas'!$G:$G,'Controle de NFs Tomadas'!$E:$E,$A$1,'Controle de NFs Tomadas'!$F:$F,$A30,'Controle de NFs Tomadas'!$C:$C,IX$2)</f>
        <v>0</v>
      </c>
      <c r="IY30" s="154">
        <f>SUMIFS('Controle de NFs Tomadas'!$G:$G,'Controle de NFs Tomadas'!$E:$E,$A$1,'Controle de NFs Tomadas'!$F:$F,$A30,'Controle de NFs Tomadas'!$C:$C,IY$2)</f>
        <v>0</v>
      </c>
      <c r="IZ30" s="154">
        <f>SUMIFS('Controle de NFs Tomadas'!$G:$G,'Controle de NFs Tomadas'!$E:$E,$A$1,'Controle de NFs Tomadas'!$F:$F,$A30,'Controle de NFs Tomadas'!$C:$C,IZ$2)</f>
        <v>0</v>
      </c>
      <c r="JA30" s="154">
        <f>SUMIFS('Controle de NFs Tomadas'!$G:$G,'Controle de NFs Tomadas'!$E:$E,$A$1,'Controle de NFs Tomadas'!$F:$F,$A30,'Controle de NFs Tomadas'!$C:$C,JA$2)</f>
        <v>0</v>
      </c>
      <c r="JB30" s="154">
        <f>SUMIFS('Controle de NFs Tomadas'!$G:$G,'Controle de NFs Tomadas'!$E:$E,$A$1,'Controle de NFs Tomadas'!$F:$F,$A30,'Controle de NFs Tomadas'!$C:$C,JB$2)</f>
        <v>0</v>
      </c>
      <c r="JC30" s="154">
        <f>SUMIFS('Controle de NFs Tomadas'!$G:$G,'Controle de NFs Tomadas'!$E:$E,$A$1,'Controle de NFs Tomadas'!$F:$F,$A30,'Controle de NFs Tomadas'!$C:$C,JC$2)</f>
        <v>0</v>
      </c>
      <c r="JD30" s="154">
        <f>SUMIFS('Controle de NFs Tomadas'!$G:$G,'Controle de NFs Tomadas'!$E:$E,$A$1,'Controle de NFs Tomadas'!$F:$F,$A30,'Controle de NFs Tomadas'!$C:$C,JD$2)</f>
        <v>0</v>
      </c>
      <c r="JE30" s="154">
        <f>SUMIFS('Controle de NFs Tomadas'!$G:$G,'Controle de NFs Tomadas'!$E:$E,$A$1,'Controle de NFs Tomadas'!$F:$F,$A30,'Controle de NFs Tomadas'!$C:$C,JE$2)</f>
        <v>0</v>
      </c>
      <c r="JF30" s="154">
        <f>SUMIFS('Controle de NFs Tomadas'!$G:$G,'Controle de NFs Tomadas'!$E:$E,$A$1,'Controle de NFs Tomadas'!$F:$F,$A30,'Controle de NFs Tomadas'!$C:$C,JF$2)</f>
        <v>0</v>
      </c>
      <c r="JG30" s="154">
        <f>SUMIFS('Controle de NFs Tomadas'!$G:$G,'Controle de NFs Tomadas'!$E:$E,$A$1,'Controle de NFs Tomadas'!$F:$F,$A30,'Controle de NFs Tomadas'!$C:$C,JG$2)</f>
        <v>0</v>
      </c>
      <c r="JH30" s="154">
        <f>SUMIFS('Controle de NFs Tomadas'!$G:$G,'Controle de NFs Tomadas'!$E:$E,$A$1,'Controle de NFs Tomadas'!$F:$F,$A30,'Controle de NFs Tomadas'!$C:$C,JH$2)</f>
        <v>0</v>
      </c>
      <c r="JI30" s="154">
        <f>SUMIFS('Controle de NFs Tomadas'!$G:$G,'Controle de NFs Tomadas'!$E:$E,$A$1,'Controle de NFs Tomadas'!$F:$F,$A30,'Controle de NFs Tomadas'!$C:$C,JI$2)</f>
        <v>0</v>
      </c>
      <c r="JJ30" s="154">
        <f>SUMIFS('Controle de NFs Tomadas'!$G:$G,'Controle de NFs Tomadas'!$E:$E,$A$1,'Controle de NFs Tomadas'!$F:$F,$A30,'Controle de NFs Tomadas'!$C:$C,JJ$2)</f>
        <v>0</v>
      </c>
      <c r="JK30" s="154">
        <f>SUMIFS('Controle de NFs Tomadas'!$G:$G,'Controle de NFs Tomadas'!$E:$E,$A$1,'Controle de NFs Tomadas'!$F:$F,$A30,'Controle de NFs Tomadas'!$C:$C,JK$2)</f>
        <v>0</v>
      </c>
      <c r="JL30" s="154">
        <f>SUMIFS('Controle de NFs Tomadas'!$G:$G,'Controle de NFs Tomadas'!$E:$E,$A$1,'Controle de NFs Tomadas'!$F:$F,$A30,'Controle de NFs Tomadas'!$C:$C,JL$2)</f>
        <v>0</v>
      </c>
      <c r="JM30" s="154">
        <f>SUMIFS('Controle de NFs Tomadas'!$G:$G,'Controle de NFs Tomadas'!$E:$E,$A$1,'Controle de NFs Tomadas'!$F:$F,$A30,'Controle de NFs Tomadas'!$C:$C,JM$2)</f>
        <v>0</v>
      </c>
      <c r="JN30" s="154">
        <f>SUMIFS('Controle de NFs Tomadas'!$G:$G,'Controle de NFs Tomadas'!$E:$E,$A$1,'Controle de NFs Tomadas'!$F:$F,$A30,'Controle de NFs Tomadas'!$C:$C,JN$2)</f>
        <v>0</v>
      </c>
      <c r="JO30" s="154">
        <f>SUMIFS('Controle de NFs Tomadas'!$G:$G,'Controle de NFs Tomadas'!$E:$E,$A$1,'Controle de NFs Tomadas'!$F:$F,$A30,'Controle de NFs Tomadas'!$C:$C,JO$2)</f>
        <v>0</v>
      </c>
      <c r="JP30" s="154">
        <f>SUMIFS('Controle de NFs Tomadas'!$G:$G,'Controle de NFs Tomadas'!$E:$E,$A$1,'Controle de NFs Tomadas'!$F:$F,$A30,'Controle de NFs Tomadas'!$C:$C,JP$2)</f>
        <v>0</v>
      </c>
      <c r="JQ30" s="154">
        <f>SUMIFS('Controle de NFs Tomadas'!$G:$G,'Controle de NFs Tomadas'!$E:$E,$A$1,'Controle de NFs Tomadas'!$F:$F,$A30,'Controle de NFs Tomadas'!$C:$C,JQ$2)</f>
        <v>0</v>
      </c>
      <c r="JR30" s="154">
        <f>SUMIFS('Controle de NFs Tomadas'!$G:$G,'Controle de NFs Tomadas'!$E:$E,$A$1,'Controle de NFs Tomadas'!$F:$F,$A30,'Controle de NFs Tomadas'!$C:$C,JR$2)</f>
        <v>0</v>
      </c>
      <c r="JS30" s="154">
        <f>SUMIFS('Controle de NFs Tomadas'!$G:$G,'Controle de NFs Tomadas'!$E:$E,$A$1,'Controle de NFs Tomadas'!$F:$F,$A30,'Controle de NFs Tomadas'!$C:$C,JS$2)</f>
        <v>0</v>
      </c>
      <c r="JT30" s="154">
        <f>SUMIFS('Controle de NFs Tomadas'!$G:$G,'Controle de NFs Tomadas'!$E:$E,$A$1,'Controle de NFs Tomadas'!$F:$F,$A30,'Controle de NFs Tomadas'!$C:$C,JT$2)</f>
        <v>0</v>
      </c>
      <c r="JU30" s="154">
        <f>SUMIFS('Controle de NFs Tomadas'!$G:$G,'Controle de NFs Tomadas'!$E:$E,$A$1,'Controle de NFs Tomadas'!$F:$F,$A30,'Controle de NFs Tomadas'!$C:$C,JU$2)</f>
        <v>0</v>
      </c>
      <c r="JV30" s="154">
        <f>SUMIFS('Controle de NFs Tomadas'!$G:$G,'Controle de NFs Tomadas'!$E:$E,$A$1,'Controle de NFs Tomadas'!$F:$F,$A30,'Controle de NFs Tomadas'!$C:$C,JV$2)</f>
        <v>0</v>
      </c>
      <c r="JW30" s="154">
        <f>SUMIFS('Controle de NFs Tomadas'!$G:$G,'Controle de NFs Tomadas'!$E:$E,$A$1,'Controle de NFs Tomadas'!$F:$F,$A30,'Controle de NFs Tomadas'!$C:$C,JW$2)</f>
        <v>0</v>
      </c>
      <c r="JX30" s="154">
        <f>SUMIFS('Controle de NFs Tomadas'!$G:$G,'Controle de NFs Tomadas'!$E:$E,$A$1,'Controle de NFs Tomadas'!$F:$F,$A30,'Controle de NFs Tomadas'!$C:$C,JX$2)</f>
        <v>0</v>
      </c>
      <c r="JY30" s="154">
        <f>SUMIFS('Controle de NFs Tomadas'!$G:$G,'Controle de NFs Tomadas'!$E:$E,$A$1,'Controle de NFs Tomadas'!$F:$F,$A30,'Controle de NFs Tomadas'!$C:$C,JY$2)</f>
        <v>0</v>
      </c>
      <c r="JZ30" s="154">
        <f>SUMIFS('Controle de NFs Tomadas'!$G:$G,'Controle de NFs Tomadas'!$E:$E,$A$1,'Controle de NFs Tomadas'!$F:$F,$A30,'Controle de NFs Tomadas'!$C:$C,JZ$2)</f>
        <v>0</v>
      </c>
      <c r="KA30" s="154">
        <f>SUMIFS('Controle de NFs Tomadas'!$G:$G,'Controle de NFs Tomadas'!$E:$E,$A$1,'Controle de NFs Tomadas'!$F:$F,$A30,'Controle de NFs Tomadas'!$C:$C,KA$2)</f>
        <v>0</v>
      </c>
      <c r="KB30" s="154">
        <f>SUMIFS('Controle de NFs Tomadas'!$G:$G,'Controle de NFs Tomadas'!$E:$E,$A$1,'Controle de NFs Tomadas'!$F:$F,$A30,'Controle de NFs Tomadas'!$C:$C,KB$2)</f>
        <v>0</v>
      </c>
      <c r="KC30" s="154">
        <f>SUMIFS('Controle de NFs Tomadas'!$G:$G,'Controle de NFs Tomadas'!$E:$E,$A$1,'Controle de NFs Tomadas'!$F:$F,$A30,'Controle de NFs Tomadas'!$C:$C,KC$2)</f>
        <v>0</v>
      </c>
      <c r="KD30" s="154">
        <f>SUMIFS('Controle de NFs Tomadas'!$G:$G,'Controle de NFs Tomadas'!$E:$E,$A$1,'Controle de NFs Tomadas'!$F:$F,$A30,'Controle de NFs Tomadas'!$C:$C,KD$2)</f>
        <v>0</v>
      </c>
      <c r="KE30" s="154">
        <f>SUMIFS('Controle de NFs Tomadas'!$G:$G,'Controle de NFs Tomadas'!$E:$E,$A$1,'Controle de NFs Tomadas'!$F:$F,$A30,'Controle de NFs Tomadas'!$C:$C,KE$2)</f>
        <v>0</v>
      </c>
      <c r="KF30" s="154">
        <f>SUMIFS('Controle de NFs Tomadas'!$G:$G,'Controle de NFs Tomadas'!$E:$E,$A$1,'Controle de NFs Tomadas'!$F:$F,$A30,'Controle de NFs Tomadas'!$C:$C,KF$2)</f>
        <v>0</v>
      </c>
      <c r="KG30" s="154">
        <f>SUMIFS('Controle de NFs Tomadas'!$G:$G,'Controle de NFs Tomadas'!$E:$E,$A$1,'Controle de NFs Tomadas'!$F:$F,$A30,'Controle de NFs Tomadas'!$C:$C,KG$2)</f>
        <v>0</v>
      </c>
      <c r="KH30" s="154">
        <f>SUMIFS('Controle de NFs Tomadas'!$G:$G,'Controle de NFs Tomadas'!$E:$E,$A$1,'Controle de NFs Tomadas'!$F:$F,$A30,'Controle de NFs Tomadas'!$C:$C,KH$2)</f>
        <v>0</v>
      </c>
      <c r="KI30" s="154">
        <f>SUMIFS('Controle de NFs Tomadas'!$G:$G,'Controle de NFs Tomadas'!$E:$E,$A$1,'Controle de NFs Tomadas'!$F:$F,$A30,'Controle de NFs Tomadas'!$C:$C,KI$2)</f>
        <v>0</v>
      </c>
      <c r="KJ30" s="154">
        <f>SUMIFS('Controle de NFs Tomadas'!$G:$G,'Controle de NFs Tomadas'!$E:$E,$A$1,'Controle de NFs Tomadas'!$F:$F,$A30,'Controle de NFs Tomadas'!$C:$C,KJ$2)</f>
        <v>0</v>
      </c>
      <c r="KK30" s="154">
        <f>SUMIFS('Controle de NFs Tomadas'!$G:$G,'Controle de NFs Tomadas'!$E:$E,$A$1,'Controle de NFs Tomadas'!$F:$F,$A30,'Controle de NFs Tomadas'!$C:$C,KK$2)</f>
        <v>0</v>
      </c>
      <c r="KL30" s="154">
        <f>SUMIFS('Controle de NFs Tomadas'!$G:$G,'Controle de NFs Tomadas'!$E:$E,$A$1,'Controle de NFs Tomadas'!$F:$F,$A30,'Controle de NFs Tomadas'!$C:$C,KL$2)</f>
        <v>0</v>
      </c>
      <c r="KM30" s="154">
        <f>SUMIFS('Controle de NFs Tomadas'!$G:$G,'Controle de NFs Tomadas'!$E:$E,$A$1,'Controle de NFs Tomadas'!$F:$F,$A30,'Controle de NFs Tomadas'!$C:$C,KM$2)</f>
        <v>0</v>
      </c>
      <c r="KN30" s="154">
        <f>SUMIFS('Controle de NFs Tomadas'!$G:$G,'Controle de NFs Tomadas'!$E:$E,$A$1,'Controle de NFs Tomadas'!$F:$F,$A30,'Controle de NFs Tomadas'!$C:$C,KN$2)</f>
        <v>0</v>
      </c>
      <c r="KO30" s="154">
        <f>SUMIFS('Controle de NFs Tomadas'!$G:$G,'Controle de NFs Tomadas'!$E:$E,$A$1,'Controle de NFs Tomadas'!$F:$F,$A30,'Controle de NFs Tomadas'!$C:$C,KO$2)</f>
        <v>0</v>
      </c>
      <c r="KP30" s="154">
        <f>SUMIFS('Controle de NFs Tomadas'!$G:$G,'Controle de NFs Tomadas'!$E:$E,$A$1,'Controle de NFs Tomadas'!$F:$F,$A30,'Controle de NFs Tomadas'!$C:$C,KP$2)</f>
        <v>0</v>
      </c>
      <c r="KQ30" s="154">
        <f>SUMIFS('Controle de NFs Tomadas'!$G:$G,'Controle de NFs Tomadas'!$E:$E,$A$1,'Controle de NFs Tomadas'!$F:$F,$A30,'Controle de NFs Tomadas'!$C:$C,KQ$2)</f>
        <v>0</v>
      </c>
      <c r="KR30" s="154">
        <f>SUMIFS('Controle de NFs Tomadas'!$G:$G,'Controle de NFs Tomadas'!$E:$E,$A$1,'Controle de NFs Tomadas'!$F:$F,$A30,'Controle de NFs Tomadas'!$C:$C,KR$2)</f>
        <v>0</v>
      </c>
      <c r="KS30" s="154">
        <f>SUMIFS('Controle de NFs Tomadas'!$G:$G,'Controle de NFs Tomadas'!$E:$E,$A$1,'Controle de NFs Tomadas'!$F:$F,$A30,'Controle de NFs Tomadas'!$C:$C,KS$2)</f>
        <v>0</v>
      </c>
      <c r="KT30" s="154">
        <f>SUMIFS('Controle de NFs Tomadas'!$G:$G,'Controle de NFs Tomadas'!$E:$E,$A$1,'Controle de NFs Tomadas'!$F:$F,$A30,'Controle de NFs Tomadas'!$C:$C,KT$2)</f>
        <v>0</v>
      </c>
      <c r="KU30" s="154">
        <f>SUMIFS('Controle de NFs Tomadas'!$G:$G,'Controle de NFs Tomadas'!$E:$E,$A$1,'Controle de NFs Tomadas'!$F:$F,$A30,'Controle de NFs Tomadas'!$C:$C,KU$2)</f>
        <v>0</v>
      </c>
      <c r="KV30" s="154">
        <f>SUMIFS('Controle de NFs Tomadas'!$G:$G,'Controle de NFs Tomadas'!$E:$E,$A$1,'Controle de NFs Tomadas'!$F:$F,$A30,'Controle de NFs Tomadas'!$C:$C,KV$2)</f>
        <v>0</v>
      </c>
      <c r="KW30" s="154">
        <f>SUMIFS('Controle de NFs Tomadas'!$G:$G,'Controle de NFs Tomadas'!$E:$E,$A$1,'Controle de NFs Tomadas'!$F:$F,$A30,'Controle de NFs Tomadas'!$C:$C,KW$2)</f>
        <v>0</v>
      </c>
      <c r="KX30" s="154">
        <f>SUMIFS('Controle de NFs Tomadas'!$G:$G,'Controle de NFs Tomadas'!$E:$E,$A$1,'Controle de NFs Tomadas'!$F:$F,$A30,'Controle de NFs Tomadas'!$C:$C,KX$2)</f>
        <v>0</v>
      </c>
      <c r="KY30" s="154">
        <f>SUMIFS('Controle de NFs Tomadas'!$G:$G,'Controle de NFs Tomadas'!$E:$E,$A$1,'Controle de NFs Tomadas'!$F:$F,$A30,'Controle de NFs Tomadas'!$C:$C,KY$2)</f>
        <v>0</v>
      </c>
      <c r="KZ30" s="154">
        <f>SUMIFS('Controle de NFs Tomadas'!$G:$G,'Controle de NFs Tomadas'!$E:$E,$A$1,'Controle de NFs Tomadas'!$F:$F,$A30,'Controle de NFs Tomadas'!$C:$C,KZ$2)</f>
        <v>0</v>
      </c>
      <c r="LA30" s="154">
        <f>SUMIFS('Controle de NFs Tomadas'!$G:$G,'Controle de NFs Tomadas'!$E:$E,$A$1,'Controle de NFs Tomadas'!$F:$F,$A30,'Controle de NFs Tomadas'!$C:$C,LA$2)</f>
        <v>0</v>
      </c>
      <c r="LB30" s="154">
        <f>SUMIFS('Controle de NFs Tomadas'!$G:$G,'Controle de NFs Tomadas'!$E:$E,$A$1,'Controle de NFs Tomadas'!$F:$F,$A30,'Controle de NFs Tomadas'!$C:$C,LB$2)</f>
        <v>0</v>
      </c>
      <c r="LC30" s="154">
        <f>SUMIFS('Controle de NFs Tomadas'!$G:$G,'Controle de NFs Tomadas'!$E:$E,$A$1,'Controle de NFs Tomadas'!$F:$F,$A30,'Controle de NFs Tomadas'!$C:$C,LC$2)</f>
        <v>0</v>
      </c>
      <c r="LD30" s="154">
        <f>SUMIFS('Controle de NFs Tomadas'!$G:$G,'Controle de NFs Tomadas'!$E:$E,$A$1,'Controle de NFs Tomadas'!$F:$F,$A30,'Controle de NFs Tomadas'!$C:$C,LD$2)</f>
        <v>0</v>
      </c>
      <c r="LE30" s="154">
        <f>SUMIFS('Controle de NFs Tomadas'!$G:$G,'Controle de NFs Tomadas'!$E:$E,$A$1,'Controle de NFs Tomadas'!$F:$F,$A30,'Controle de NFs Tomadas'!$C:$C,LE$2)</f>
        <v>0</v>
      </c>
      <c r="LF30" s="154">
        <f>SUMIFS('Controle de NFs Tomadas'!$G:$G,'Controle de NFs Tomadas'!$E:$E,$A$1,'Controle de NFs Tomadas'!$F:$F,$A30,'Controle de NFs Tomadas'!$C:$C,LF$2)</f>
        <v>0</v>
      </c>
      <c r="LG30" s="154">
        <f>SUMIFS('Controle de NFs Tomadas'!$G:$G,'Controle de NFs Tomadas'!$E:$E,$A$1,'Controle de NFs Tomadas'!$F:$F,$A30,'Controle de NFs Tomadas'!$C:$C,LG$2)</f>
        <v>0</v>
      </c>
      <c r="LH30" s="154">
        <f>SUMIFS('Controle de NFs Tomadas'!$G:$G,'Controle de NFs Tomadas'!$E:$E,$A$1,'Controle de NFs Tomadas'!$F:$F,$A30,'Controle de NFs Tomadas'!$C:$C,LH$2)</f>
        <v>0</v>
      </c>
      <c r="LI30" s="154">
        <f>SUMIFS('Controle de NFs Tomadas'!$G:$G,'Controle de NFs Tomadas'!$E:$E,$A$1,'Controle de NFs Tomadas'!$F:$F,$A30,'Controle de NFs Tomadas'!$C:$C,LI$2)</f>
        <v>0</v>
      </c>
      <c r="LJ30" s="154">
        <f>SUMIFS('Controle de NFs Tomadas'!$G:$G,'Controle de NFs Tomadas'!$E:$E,$A$1,'Controle de NFs Tomadas'!$F:$F,$A30,'Controle de NFs Tomadas'!$C:$C,LJ$2)</f>
        <v>0</v>
      </c>
      <c r="LK30" s="154">
        <f>SUMIFS('Controle de NFs Tomadas'!$G:$G,'Controle de NFs Tomadas'!$E:$E,$A$1,'Controle de NFs Tomadas'!$F:$F,$A30,'Controle de NFs Tomadas'!$C:$C,LK$2)</f>
        <v>0</v>
      </c>
      <c r="LL30" s="154">
        <f>SUMIFS('Controle de NFs Tomadas'!$G:$G,'Controle de NFs Tomadas'!$E:$E,$A$1,'Controle de NFs Tomadas'!$F:$F,$A30,'Controle de NFs Tomadas'!$C:$C,LL$2)</f>
        <v>0</v>
      </c>
      <c r="LM30" s="154">
        <f>SUMIFS('Controle de NFs Tomadas'!$G:$G,'Controle de NFs Tomadas'!$E:$E,$A$1,'Controle de NFs Tomadas'!$F:$F,$A30,'Controle de NFs Tomadas'!$C:$C,LM$2)</f>
        <v>0</v>
      </c>
      <c r="LN30" s="154">
        <f>SUMIFS('Controle de NFs Tomadas'!$G:$G,'Controle de NFs Tomadas'!$E:$E,$A$1,'Controle de NFs Tomadas'!$F:$F,$A30,'Controle de NFs Tomadas'!$C:$C,LN$2)</f>
        <v>0</v>
      </c>
      <c r="LO30" s="154">
        <f>SUMIFS('Controle de NFs Tomadas'!$G:$G,'Controle de NFs Tomadas'!$E:$E,$A$1,'Controle de NFs Tomadas'!$F:$F,$A30,'Controle de NFs Tomadas'!$C:$C,LO$2)</f>
        <v>0</v>
      </c>
      <c r="LP30" s="154">
        <f>SUMIFS('Controle de NFs Tomadas'!$G:$G,'Controle de NFs Tomadas'!$E:$E,$A$1,'Controle de NFs Tomadas'!$F:$F,$A30,'Controle de NFs Tomadas'!$C:$C,LP$2)</f>
        <v>0</v>
      </c>
      <c r="LQ30" s="154">
        <f>SUMIFS('Controle de NFs Tomadas'!$G:$G,'Controle de NFs Tomadas'!$E:$E,$A$1,'Controle de NFs Tomadas'!$F:$F,$A30,'Controle de NFs Tomadas'!$C:$C,LQ$2)</f>
        <v>0</v>
      </c>
      <c r="LR30" s="154">
        <f>SUMIFS('Controle de NFs Tomadas'!$G:$G,'Controle de NFs Tomadas'!$E:$E,$A$1,'Controle de NFs Tomadas'!$F:$F,$A30,'Controle de NFs Tomadas'!$C:$C,LR$2)</f>
        <v>0</v>
      </c>
      <c r="LS30" s="154">
        <f>SUMIFS('Controle de NFs Tomadas'!$G:$G,'Controle de NFs Tomadas'!$E:$E,$A$1,'Controle de NFs Tomadas'!$F:$F,$A30,'Controle de NFs Tomadas'!$C:$C,LS$2)</f>
        <v>0</v>
      </c>
      <c r="LT30" s="154">
        <f>SUMIFS('Controle de NFs Tomadas'!$G:$G,'Controle de NFs Tomadas'!$E:$E,$A$1,'Controle de NFs Tomadas'!$F:$F,$A30,'Controle de NFs Tomadas'!$C:$C,LT$2)</f>
        <v>0</v>
      </c>
      <c r="LU30" s="154">
        <f>SUMIFS('Controle de NFs Tomadas'!$G:$G,'Controle de NFs Tomadas'!$E:$E,$A$1,'Controle de NFs Tomadas'!$F:$F,$A30,'Controle de NFs Tomadas'!$C:$C,LU$2)</f>
        <v>0</v>
      </c>
      <c r="LV30" s="154">
        <f>SUMIFS('Controle de NFs Tomadas'!$G:$G,'Controle de NFs Tomadas'!$E:$E,$A$1,'Controle de NFs Tomadas'!$F:$F,$A30,'Controle de NFs Tomadas'!$C:$C,LV$2)</f>
        <v>0</v>
      </c>
      <c r="LW30" s="154">
        <f>SUMIFS('Controle de NFs Tomadas'!$G:$G,'Controle de NFs Tomadas'!$E:$E,$A$1,'Controle de NFs Tomadas'!$F:$F,$A30,'Controle de NFs Tomadas'!$C:$C,LW$2)</f>
        <v>0</v>
      </c>
      <c r="LX30" s="154">
        <f>SUMIFS('Controle de NFs Tomadas'!$G:$G,'Controle de NFs Tomadas'!$E:$E,$A$1,'Controle de NFs Tomadas'!$F:$F,$A30,'Controle de NFs Tomadas'!$C:$C,LX$2)</f>
        <v>0</v>
      </c>
      <c r="LY30" s="154">
        <f>SUMIFS('Controle de NFs Tomadas'!$G:$G,'Controle de NFs Tomadas'!$E:$E,$A$1,'Controle de NFs Tomadas'!$F:$F,$A30,'Controle de NFs Tomadas'!$C:$C,LY$2)</f>
        <v>0</v>
      </c>
      <c r="LZ30" s="154">
        <f>SUMIFS('Controle de NFs Tomadas'!$G:$G,'Controle de NFs Tomadas'!$E:$E,$A$1,'Controle de NFs Tomadas'!$F:$F,$A30,'Controle de NFs Tomadas'!$C:$C,LZ$2)</f>
        <v>0</v>
      </c>
      <c r="MA30" s="154">
        <f>SUMIFS('Controle de NFs Tomadas'!$G:$G,'Controle de NFs Tomadas'!$E:$E,$A$1,'Controle de NFs Tomadas'!$F:$F,$A30,'Controle de NFs Tomadas'!$C:$C,MA$2)</f>
        <v>0</v>
      </c>
      <c r="MB30" s="154">
        <f>SUMIFS('Controle de NFs Tomadas'!$G:$G,'Controle de NFs Tomadas'!$E:$E,$A$1,'Controle de NFs Tomadas'!$F:$F,$A30,'Controle de NFs Tomadas'!$C:$C,MB$2)</f>
        <v>0</v>
      </c>
      <c r="MC30" s="154">
        <f>SUMIFS('Controle de NFs Tomadas'!$G:$G,'Controle de NFs Tomadas'!$E:$E,$A$1,'Controle de NFs Tomadas'!$F:$F,$A30,'Controle de NFs Tomadas'!$C:$C,MC$2)</f>
        <v>0</v>
      </c>
      <c r="MD30" s="154">
        <f>SUMIFS('Controle de NFs Tomadas'!$G:$G,'Controle de NFs Tomadas'!$E:$E,$A$1,'Controle de NFs Tomadas'!$F:$F,$A30,'Controle de NFs Tomadas'!$C:$C,MD$2)</f>
        <v>0</v>
      </c>
      <c r="ME30" s="154">
        <f>SUMIFS('Controle de NFs Tomadas'!$G:$G,'Controle de NFs Tomadas'!$E:$E,$A$1,'Controle de NFs Tomadas'!$F:$F,$A30,'Controle de NFs Tomadas'!$C:$C,ME$2)</f>
        <v>0</v>
      </c>
      <c r="MF30" s="154">
        <f>SUMIFS('Controle de NFs Tomadas'!$G:$G,'Controle de NFs Tomadas'!$E:$E,$A$1,'Controle de NFs Tomadas'!$F:$F,$A30,'Controle de NFs Tomadas'!$C:$C,MF$2)</f>
        <v>0</v>
      </c>
      <c r="MG30" s="154">
        <f>SUMIFS('Controle de NFs Tomadas'!$G:$G,'Controle de NFs Tomadas'!$E:$E,$A$1,'Controle de NFs Tomadas'!$F:$F,$A30,'Controle de NFs Tomadas'!$C:$C,MG$2)</f>
        <v>0</v>
      </c>
      <c r="MH30" s="154">
        <f>SUMIFS('Controle de NFs Tomadas'!$G:$G,'Controle de NFs Tomadas'!$E:$E,$A$1,'Controle de NFs Tomadas'!$F:$F,$A30,'Controle de NFs Tomadas'!$C:$C,MH$2)</f>
        <v>0</v>
      </c>
      <c r="MI30" s="154">
        <f>SUMIFS('Controle de NFs Tomadas'!$G:$G,'Controle de NFs Tomadas'!$E:$E,$A$1,'Controle de NFs Tomadas'!$F:$F,$A30,'Controle de NFs Tomadas'!$C:$C,MI$2)</f>
        <v>0</v>
      </c>
      <c r="MJ30" s="154">
        <f>SUMIFS('Controle de NFs Tomadas'!$G:$G,'Controle de NFs Tomadas'!$E:$E,$A$1,'Controle de NFs Tomadas'!$F:$F,$A30,'Controle de NFs Tomadas'!$C:$C,MJ$2)</f>
        <v>0</v>
      </c>
      <c r="MK30" s="154">
        <f>SUMIFS('Controle de NFs Tomadas'!$G:$G,'Controle de NFs Tomadas'!$E:$E,$A$1,'Controle de NFs Tomadas'!$F:$F,$A30,'Controle de NFs Tomadas'!$C:$C,MK$2)</f>
        <v>0</v>
      </c>
      <c r="ML30" s="154">
        <f>SUMIFS('Controle de NFs Tomadas'!$G:$G,'Controle de NFs Tomadas'!$E:$E,$A$1,'Controle de NFs Tomadas'!$F:$F,$A30,'Controle de NFs Tomadas'!$C:$C,ML$2)</f>
        <v>0</v>
      </c>
      <c r="MM30" s="154">
        <f>SUMIFS('Controle de NFs Tomadas'!$G:$G,'Controle de NFs Tomadas'!$E:$E,$A$1,'Controle de NFs Tomadas'!$F:$F,$A30,'Controle de NFs Tomadas'!$C:$C,MM$2)</f>
        <v>0</v>
      </c>
      <c r="MN30" s="154">
        <f>SUMIFS('Controle de NFs Tomadas'!$G:$G,'Controle de NFs Tomadas'!$E:$E,$A$1,'Controle de NFs Tomadas'!$F:$F,$A30,'Controle de NFs Tomadas'!$C:$C,MN$2)</f>
        <v>0</v>
      </c>
      <c r="MO30" s="154">
        <f>SUMIFS('Controle de NFs Tomadas'!$G:$G,'Controle de NFs Tomadas'!$E:$E,$A$1,'Controle de NFs Tomadas'!$F:$F,$A30,'Controle de NFs Tomadas'!$C:$C,MO$2)</f>
        <v>0</v>
      </c>
      <c r="MP30" s="154">
        <f>SUMIFS('Controle de NFs Tomadas'!$G:$G,'Controle de NFs Tomadas'!$E:$E,$A$1,'Controle de NFs Tomadas'!$F:$F,$A30,'Controle de NFs Tomadas'!$C:$C,MP$2)</f>
        <v>0</v>
      </c>
      <c r="MQ30" s="154">
        <f>SUMIFS('Controle de NFs Tomadas'!$G:$G,'Controle de NFs Tomadas'!$E:$E,$A$1,'Controle de NFs Tomadas'!$F:$F,$A30,'Controle de NFs Tomadas'!$C:$C,MQ$2)</f>
        <v>0</v>
      </c>
      <c r="MR30" s="154">
        <f>SUMIFS('Controle de NFs Tomadas'!$G:$G,'Controle de NFs Tomadas'!$E:$E,$A$1,'Controle de NFs Tomadas'!$F:$F,$A30,'Controle de NFs Tomadas'!$C:$C,MR$2)</f>
        <v>0</v>
      </c>
      <c r="MS30" s="154">
        <f>SUMIFS('Controle de NFs Tomadas'!$G:$G,'Controle de NFs Tomadas'!$E:$E,$A$1,'Controle de NFs Tomadas'!$F:$F,$A30,'Controle de NFs Tomadas'!$C:$C,MS$2)</f>
        <v>0</v>
      </c>
      <c r="MT30" s="154">
        <f>SUMIFS('Controle de NFs Tomadas'!$G:$G,'Controle de NFs Tomadas'!$E:$E,$A$1,'Controle de NFs Tomadas'!$F:$F,$A30,'Controle de NFs Tomadas'!$C:$C,MT$2)</f>
        <v>0</v>
      </c>
      <c r="MU30" s="154">
        <f>SUMIFS('Controle de NFs Tomadas'!$G:$G,'Controle de NFs Tomadas'!$E:$E,$A$1,'Controle de NFs Tomadas'!$F:$F,$A30,'Controle de NFs Tomadas'!$C:$C,MU$2)</f>
        <v>0</v>
      </c>
      <c r="MV30" s="154">
        <f>SUMIFS('Controle de NFs Tomadas'!$G:$G,'Controle de NFs Tomadas'!$E:$E,$A$1,'Controle de NFs Tomadas'!$F:$F,$A30,'Controle de NFs Tomadas'!$C:$C,MV$2)</f>
        <v>0</v>
      </c>
      <c r="MW30" s="154">
        <f>SUMIFS('Controle de NFs Tomadas'!$G:$G,'Controle de NFs Tomadas'!$E:$E,$A$1,'Controle de NFs Tomadas'!$F:$F,$A30,'Controle de NFs Tomadas'!$C:$C,MW$2)</f>
        <v>0</v>
      </c>
      <c r="MX30" s="154">
        <f>SUMIFS('Controle de NFs Tomadas'!$G:$G,'Controle de NFs Tomadas'!$E:$E,$A$1,'Controle de NFs Tomadas'!$F:$F,$A30,'Controle de NFs Tomadas'!$C:$C,MX$2)</f>
        <v>0</v>
      </c>
      <c r="MY30" s="154">
        <f>SUMIFS('Controle de NFs Tomadas'!$G:$G,'Controle de NFs Tomadas'!$E:$E,$A$1,'Controle de NFs Tomadas'!$F:$F,$A30,'Controle de NFs Tomadas'!$C:$C,MY$2)</f>
        <v>0</v>
      </c>
      <c r="MZ30" s="154">
        <f>SUMIFS('Controle de NFs Tomadas'!$G:$G,'Controle de NFs Tomadas'!$E:$E,$A$1,'Controle de NFs Tomadas'!$F:$F,$A30,'Controle de NFs Tomadas'!$C:$C,MZ$2)</f>
        <v>0</v>
      </c>
      <c r="NA30" s="154">
        <f>SUMIFS('Controle de NFs Tomadas'!$G:$G,'Controle de NFs Tomadas'!$E:$E,$A$1,'Controle de NFs Tomadas'!$F:$F,$A30,'Controle de NFs Tomadas'!$C:$C,NA$2)</f>
        <v>0</v>
      </c>
      <c r="NB30" s="154">
        <f>SUMIFS('Controle de NFs Tomadas'!$G:$G,'Controle de NFs Tomadas'!$E:$E,$A$1,'Controle de NFs Tomadas'!$F:$F,$A30,'Controle de NFs Tomadas'!$C:$C,NB$2)</f>
        <v>0</v>
      </c>
      <c r="NC30" s="154">
        <f>SUMIFS('Controle de NFs Tomadas'!$G:$G,'Controle de NFs Tomadas'!$E:$E,$A$1,'Controle de NFs Tomadas'!$F:$F,$A30,'Controle de NFs Tomadas'!$C:$C,NC$2)</f>
        <v>0</v>
      </c>
      <c r="ND30" s="154">
        <f>SUMIFS('Controle de NFs Tomadas'!$G:$G,'Controle de NFs Tomadas'!$E:$E,$A$1,'Controle de NFs Tomadas'!$F:$F,$A30,'Controle de NFs Tomadas'!$C:$C,ND$2)</f>
        <v>0</v>
      </c>
      <c r="NE30" s="154">
        <f>SUMIFS('Controle de NFs Tomadas'!$G:$G,'Controle de NFs Tomadas'!$E:$E,$A$1,'Controle de NFs Tomadas'!$F:$F,$A30,'Controle de NFs Tomadas'!$C:$C,NE$2)</f>
        <v>0</v>
      </c>
      <c r="NF30" s="154">
        <f>SUMIFS('Controle de NFs Tomadas'!$G:$G,'Controle de NFs Tomadas'!$E:$E,$A$1,'Controle de NFs Tomadas'!$F:$F,$A30,'Controle de NFs Tomadas'!$C:$C,NF$2)</f>
        <v>0</v>
      </c>
      <c r="NG30" s="154">
        <f>SUMIFS('Controle de NFs Tomadas'!$G:$G,'Controle de NFs Tomadas'!$E:$E,$A$1,'Controle de NFs Tomadas'!$F:$F,$A30,'Controle de NFs Tomadas'!$C:$C,NG$2)</f>
        <v>0</v>
      </c>
      <c r="NH30" s="154">
        <f>SUMIFS('Controle de NFs Tomadas'!$G:$G,'Controle de NFs Tomadas'!$E:$E,$A$1,'Controle de NFs Tomadas'!$F:$F,$A30,'Controle de NFs Tomadas'!$C:$C,NH$2)</f>
        <v>0</v>
      </c>
      <c r="NI30" s="154">
        <f>SUMIFS('Controle de NFs Tomadas'!$G:$G,'Controle de NFs Tomadas'!$E:$E,$A$1,'Controle de NFs Tomadas'!$F:$F,$A30,'Controle de NFs Tomadas'!$C:$C,NI$2)</f>
        <v>0</v>
      </c>
      <c r="NJ30" s="154">
        <f>SUMIFS('Controle de NFs Tomadas'!$G:$G,'Controle de NFs Tomadas'!$E:$E,$A$1,'Controle de NFs Tomadas'!$F:$F,$A30,'Controle de NFs Tomadas'!$C:$C,NJ$2)</f>
        <v>0</v>
      </c>
      <c r="NK30" s="154">
        <f>SUMIFS('Controle de NFs Tomadas'!$G:$G,'Controle de NFs Tomadas'!$E:$E,$A$1,'Controle de NFs Tomadas'!$F:$F,$A30,'Controle de NFs Tomadas'!$C:$C,NK$2)</f>
        <v>0</v>
      </c>
      <c r="NL30" s="154">
        <f>SUMIFS('Controle de NFs Tomadas'!$G:$G,'Controle de NFs Tomadas'!$E:$E,$A$1,'Controle de NFs Tomadas'!$F:$F,$A30,'Controle de NFs Tomadas'!$C:$C,NL$2)</f>
        <v>0</v>
      </c>
      <c r="NM30" s="154">
        <f>SUMIFS('Controle de NFs Tomadas'!$G:$G,'Controle de NFs Tomadas'!$E:$E,$A$1,'Controle de NFs Tomadas'!$F:$F,$A30,'Controle de NFs Tomadas'!$C:$C,NM$2)</f>
        <v>0</v>
      </c>
      <c r="NN30" s="154">
        <f>SUMIFS('Controle de NFs Tomadas'!$G:$G,'Controle de NFs Tomadas'!$E:$E,$A$1,'Controle de NFs Tomadas'!$F:$F,$A30,'Controle de NFs Tomadas'!$C:$C,NN$2)</f>
        <v>0</v>
      </c>
      <c r="NO30" s="154">
        <f>SUMIFS('Controle de NFs Tomadas'!$G:$G,'Controle de NFs Tomadas'!$E:$E,$A$1,'Controle de NFs Tomadas'!$F:$F,$A30,'Controle de NFs Tomadas'!$C:$C,NO$2)</f>
        <v>0</v>
      </c>
      <c r="NP30" s="154">
        <f>SUMIFS('Controle de NFs Tomadas'!$G:$G,'Controle de NFs Tomadas'!$E:$E,$A$1,'Controle de NFs Tomadas'!$F:$F,$A30,'Controle de NFs Tomadas'!$C:$C,NP$2)</f>
        <v>0</v>
      </c>
      <c r="NQ30" s="154">
        <f>SUMIFS('Controle de NFs Tomadas'!$G:$G,'Controle de NFs Tomadas'!$E:$E,$A$1,'Controle de NFs Tomadas'!$F:$F,$A30,'Controle de NFs Tomadas'!$C:$C,NQ$2)</f>
        <v>0</v>
      </c>
      <c r="NR30" s="154">
        <f>SUMIFS('Controle de NFs Tomadas'!$G:$G,'Controle de NFs Tomadas'!$E:$E,$A$1,'Controle de NFs Tomadas'!$F:$F,$A30,'Controle de NFs Tomadas'!$C:$C,NR$2)</f>
        <v>0</v>
      </c>
      <c r="NS30" s="154">
        <f>SUMIFS('Controle de NFs Tomadas'!$G:$G,'Controle de NFs Tomadas'!$E:$E,$A$1,'Controle de NFs Tomadas'!$F:$F,$A30,'Controle de NFs Tomadas'!$C:$C,NS$2)</f>
        <v>0</v>
      </c>
      <c r="NT30" s="154">
        <f>SUMIFS('Controle de NFs Tomadas'!$G:$G,'Controle de NFs Tomadas'!$E:$E,$A$1,'Controle de NFs Tomadas'!$F:$F,$A30,'Controle de NFs Tomadas'!$C:$C,NT$2)</f>
        <v>0</v>
      </c>
      <c r="NU30" s="154">
        <f>SUMIFS('Controle de NFs Tomadas'!$G:$G,'Controle de NFs Tomadas'!$E:$E,$A$1,'Controle de NFs Tomadas'!$F:$F,$A30,'Controle de NFs Tomadas'!$C:$C,NU$2)</f>
        <v>0</v>
      </c>
      <c r="NV30" s="154">
        <f>SUMIFS('Controle de NFs Tomadas'!$G:$G,'Controle de NFs Tomadas'!$E:$E,$A$1,'Controle de NFs Tomadas'!$F:$F,$A30,'Controle de NFs Tomadas'!$C:$C,NV$2)</f>
        <v>0</v>
      </c>
      <c r="NW30" s="154">
        <f>SUMIFS('Controle de NFs Tomadas'!$G:$G,'Controle de NFs Tomadas'!$E:$E,$A$1,'Controle de NFs Tomadas'!$F:$F,$A30,'Controle de NFs Tomadas'!$C:$C,NW$2)</f>
        <v>0</v>
      </c>
      <c r="NX30" s="154">
        <f>SUMIFS('Controle de NFs Tomadas'!$G:$G,'Controle de NFs Tomadas'!$E:$E,$A$1,'Controle de NFs Tomadas'!$F:$F,$A30,'Controle de NFs Tomadas'!$C:$C,NX$2)</f>
        <v>0</v>
      </c>
      <c r="NY30" s="154">
        <f>SUMIFS('Controle de NFs Tomadas'!$G:$G,'Controle de NFs Tomadas'!$E:$E,$A$1,'Controle de NFs Tomadas'!$F:$F,$A30,'Controle de NFs Tomadas'!$C:$C,NY$2)</f>
        <v>0</v>
      </c>
      <c r="NZ30" s="154">
        <f>SUMIFS('Controle de NFs Tomadas'!$G:$G,'Controle de NFs Tomadas'!$E:$E,$A$1,'Controle de NFs Tomadas'!$F:$F,$A30,'Controle de NFs Tomadas'!$C:$C,NZ$2)</f>
        <v>0</v>
      </c>
      <c r="OA30" s="154">
        <f>SUMIFS('Controle de NFs Tomadas'!$G:$G,'Controle de NFs Tomadas'!$E:$E,$A$1,'Controle de NFs Tomadas'!$F:$F,$A30,'Controle de NFs Tomadas'!$C:$C,OA$2)</f>
        <v>0</v>
      </c>
      <c r="OB30" s="154">
        <f>SUMIFS('Controle de NFs Tomadas'!$G:$G,'Controle de NFs Tomadas'!$E:$E,$A$1,'Controle de NFs Tomadas'!$F:$F,$A30,'Controle de NFs Tomadas'!$C:$C,OB$2)</f>
        <v>0</v>
      </c>
      <c r="OC30" s="154">
        <f>SUMIFS('Controle de NFs Tomadas'!$G:$G,'Controle de NFs Tomadas'!$E:$E,$A$1,'Controle de NFs Tomadas'!$F:$F,$A30,'Controle de NFs Tomadas'!$C:$C,OC$2)</f>
        <v>0</v>
      </c>
      <c r="OD30" s="154">
        <f>SUMIFS('Controle de NFs Tomadas'!$G:$G,'Controle de NFs Tomadas'!$E:$E,$A$1,'Controle de NFs Tomadas'!$F:$F,$A30,'Controle de NFs Tomadas'!$C:$C,OD$2)</f>
        <v>0</v>
      </c>
      <c r="OE30" s="154">
        <f>SUMIFS('Controle de NFs Tomadas'!$G:$G,'Controle de NFs Tomadas'!$E:$E,$A$1,'Controle de NFs Tomadas'!$F:$F,$A30,'Controle de NFs Tomadas'!$C:$C,OE$2)</f>
        <v>0</v>
      </c>
      <c r="OF30" s="154">
        <f>SUMIFS('Controle de NFs Tomadas'!$G:$G,'Controle de NFs Tomadas'!$E:$E,$A$1,'Controle de NFs Tomadas'!$F:$F,$A30,'Controle de NFs Tomadas'!$C:$C,OF$2)</f>
        <v>0</v>
      </c>
      <c r="OG30" s="154">
        <f>SUMIFS('Controle de NFs Tomadas'!$G:$G,'Controle de NFs Tomadas'!$E:$E,$A$1,'Controle de NFs Tomadas'!$F:$F,$A30,'Controle de NFs Tomadas'!$C:$C,OG$2)</f>
        <v>0</v>
      </c>
      <c r="OH30" s="154">
        <f>SUMIFS('Controle de NFs Tomadas'!$G:$G,'Controle de NFs Tomadas'!$E:$E,$A$1,'Controle de NFs Tomadas'!$F:$F,$A30,'Controle de NFs Tomadas'!$C:$C,OH$2)</f>
        <v>0</v>
      </c>
      <c r="OI30" s="154">
        <f>SUMIFS('Controle de NFs Tomadas'!$G:$G,'Controle de NFs Tomadas'!$E:$E,$A$1,'Controle de NFs Tomadas'!$F:$F,$A30,'Controle de NFs Tomadas'!$C:$C,OI$2)</f>
        <v>0</v>
      </c>
      <c r="OJ30" s="154">
        <f>SUMIFS('Controle de NFs Tomadas'!$G:$G,'Controle de NFs Tomadas'!$E:$E,$A$1,'Controle de NFs Tomadas'!$F:$F,$A30,'Controle de NFs Tomadas'!$C:$C,OJ$2)</f>
        <v>0</v>
      </c>
      <c r="OK30" s="154">
        <f>SUMIFS('Controle de NFs Tomadas'!$G:$G,'Controle de NFs Tomadas'!$E:$E,$A$1,'Controle de NFs Tomadas'!$F:$F,$A30,'Controle de NFs Tomadas'!$C:$C,OK$2)</f>
        <v>0</v>
      </c>
      <c r="OL30" s="154">
        <f>SUMIFS('Controle de NFs Tomadas'!$G:$G,'Controle de NFs Tomadas'!$E:$E,$A$1,'Controle de NFs Tomadas'!$F:$F,$A30,'Controle de NFs Tomadas'!$C:$C,OL$2)</f>
        <v>0</v>
      </c>
      <c r="OM30" s="154">
        <f>SUMIFS('Controle de NFs Tomadas'!$G:$G,'Controle de NFs Tomadas'!$E:$E,$A$1,'Controle de NFs Tomadas'!$F:$F,$A30,'Controle de NFs Tomadas'!$C:$C,OM$2)</f>
        <v>0</v>
      </c>
      <c r="ON30" s="154">
        <f>SUMIFS('Controle de NFs Tomadas'!$G:$G,'Controle de NFs Tomadas'!$E:$E,$A$1,'Controle de NFs Tomadas'!$F:$F,$A30,'Controle de NFs Tomadas'!$C:$C,ON$2)</f>
        <v>0</v>
      </c>
      <c r="OO30" s="154">
        <f>SUMIFS('Controle de NFs Tomadas'!$G:$G,'Controle de NFs Tomadas'!$E:$E,$A$1,'Controle de NFs Tomadas'!$F:$F,$A30,'Controle de NFs Tomadas'!$C:$C,OO$2)</f>
        <v>0</v>
      </c>
      <c r="OP30" s="154">
        <f>SUMIFS('Controle de NFs Tomadas'!$G:$G,'Controle de NFs Tomadas'!$E:$E,$A$1,'Controle de NFs Tomadas'!$F:$F,$A30,'Controle de NFs Tomadas'!$C:$C,OP$2)</f>
        <v>0</v>
      </c>
      <c r="OQ30" s="154">
        <f>SUMIFS('Controle de NFs Tomadas'!$G:$G,'Controle de NFs Tomadas'!$E:$E,$A$1,'Controle de NFs Tomadas'!$F:$F,$A30,'Controle de NFs Tomadas'!$C:$C,OQ$2)</f>
        <v>0</v>
      </c>
      <c r="OR30" s="154">
        <f>SUMIFS('Controle de NFs Tomadas'!$G:$G,'Controle de NFs Tomadas'!$E:$E,$A$1,'Controle de NFs Tomadas'!$F:$F,$A30,'Controle de NFs Tomadas'!$C:$C,OR$2)</f>
        <v>0</v>
      </c>
      <c r="OS30" s="154">
        <f>SUMIFS('Controle de NFs Tomadas'!$G:$G,'Controle de NFs Tomadas'!$E:$E,$A$1,'Controle de NFs Tomadas'!$F:$F,$A30,'Controle de NFs Tomadas'!$C:$C,OS$2)</f>
        <v>0</v>
      </c>
      <c r="OT30" s="154">
        <f>SUMIFS('Controle de NFs Tomadas'!$G:$G,'Controle de NFs Tomadas'!$E:$E,$A$1,'Controle de NFs Tomadas'!$F:$F,$A30,'Controle de NFs Tomadas'!$C:$C,OT$2)</f>
        <v>0</v>
      </c>
      <c r="OU30" s="154">
        <f>SUMIFS('Controle de NFs Tomadas'!$G:$G,'Controle de NFs Tomadas'!$E:$E,$A$1,'Controle de NFs Tomadas'!$F:$F,$A30,'Controle de NFs Tomadas'!$C:$C,OU$2)</f>
        <v>0</v>
      </c>
      <c r="OV30" s="154">
        <f>SUMIFS('Controle de NFs Tomadas'!$G:$G,'Controle de NFs Tomadas'!$E:$E,$A$1,'Controle de NFs Tomadas'!$F:$F,$A30,'Controle de NFs Tomadas'!$C:$C,OV$2)</f>
        <v>0</v>
      </c>
      <c r="OW30" s="154">
        <f>SUMIFS('Controle de NFs Tomadas'!$G:$G,'Controle de NFs Tomadas'!$E:$E,$A$1,'Controle de NFs Tomadas'!$F:$F,$A30,'Controle de NFs Tomadas'!$C:$C,OW$2)</f>
        <v>0</v>
      </c>
      <c r="OX30" s="154">
        <f>SUMIFS('Controle de NFs Tomadas'!$G:$G,'Controle de NFs Tomadas'!$E:$E,$A$1,'Controle de NFs Tomadas'!$F:$F,$A30,'Controle de NFs Tomadas'!$C:$C,OX$2)</f>
        <v>0</v>
      </c>
      <c r="OY30" s="154">
        <f>SUMIFS('Controle de NFs Tomadas'!$G:$G,'Controle de NFs Tomadas'!$E:$E,$A$1,'Controle de NFs Tomadas'!$F:$F,$A30,'Controle de NFs Tomadas'!$C:$C,OY$2)</f>
        <v>0</v>
      </c>
      <c r="OZ30" s="154">
        <f>SUMIFS('Controle de NFs Tomadas'!$G:$G,'Controle de NFs Tomadas'!$E:$E,$A$1,'Controle de NFs Tomadas'!$F:$F,$A30,'Controle de NFs Tomadas'!$C:$C,OZ$2)</f>
        <v>0</v>
      </c>
      <c r="PA30" s="154">
        <f>SUMIFS('Controle de NFs Tomadas'!$G:$G,'Controle de NFs Tomadas'!$E:$E,$A$1,'Controle de NFs Tomadas'!$F:$F,$A30,'Controle de NFs Tomadas'!$C:$C,PA$2)</f>
        <v>0</v>
      </c>
      <c r="PB30" s="154">
        <f>SUMIFS('Controle de NFs Tomadas'!$G:$G,'Controle de NFs Tomadas'!$E:$E,$A$1,'Controle de NFs Tomadas'!$F:$F,$A30,'Controle de NFs Tomadas'!$C:$C,PB$2)</f>
        <v>0</v>
      </c>
      <c r="PC30" s="154">
        <f>SUMIFS('Controle de NFs Tomadas'!$G:$G,'Controle de NFs Tomadas'!$E:$E,$A$1,'Controle de NFs Tomadas'!$F:$F,$A30,'Controle de NFs Tomadas'!$C:$C,PC$2)</f>
        <v>0</v>
      </c>
      <c r="PD30" s="154">
        <f>SUMIFS('Controle de NFs Tomadas'!$G:$G,'Controle de NFs Tomadas'!$E:$E,$A$1,'Controle de NFs Tomadas'!$F:$F,$A30,'Controle de NFs Tomadas'!$C:$C,PD$2)</f>
        <v>0</v>
      </c>
      <c r="PE30" s="154">
        <f>SUMIFS('Controle de NFs Tomadas'!$G:$G,'Controle de NFs Tomadas'!$E:$E,$A$1,'Controle de NFs Tomadas'!$F:$F,$A30,'Controle de NFs Tomadas'!$C:$C,PE$2)</f>
        <v>0</v>
      </c>
      <c r="PF30" s="154">
        <f>SUMIFS('Controle de NFs Tomadas'!$G:$G,'Controle de NFs Tomadas'!$E:$E,$A$1,'Controle de NFs Tomadas'!$F:$F,$A30,'Controle de NFs Tomadas'!$C:$C,PF$2)</f>
        <v>0</v>
      </c>
      <c r="PG30" s="154">
        <f>SUMIFS('Controle de NFs Tomadas'!$G:$G,'Controle de NFs Tomadas'!$E:$E,$A$1,'Controle de NFs Tomadas'!$F:$F,$A30,'Controle de NFs Tomadas'!$C:$C,PG$2)</f>
        <v>0</v>
      </c>
      <c r="PH30" s="154">
        <f>SUMIFS('Controle de NFs Tomadas'!$G:$G,'Controle de NFs Tomadas'!$E:$E,$A$1,'Controle de NFs Tomadas'!$F:$F,$A30,'Controle de NFs Tomadas'!$C:$C,PH$2)</f>
        <v>0</v>
      </c>
      <c r="PI30" s="154">
        <f>SUMIFS('Controle de NFs Tomadas'!$G:$G,'Controle de NFs Tomadas'!$E:$E,$A$1,'Controle de NFs Tomadas'!$F:$F,$A30,'Controle de NFs Tomadas'!$C:$C,PI$2)</f>
        <v>0</v>
      </c>
      <c r="PJ30" s="154">
        <f>SUMIFS('Controle de NFs Tomadas'!$G:$G,'Controle de NFs Tomadas'!$E:$E,$A$1,'Controle de NFs Tomadas'!$F:$F,$A30,'Controle de NFs Tomadas'!$C:$C,PJ$2)</f>
        <v>0</v>
      </c>
      <c r="PK30" s="154">
        <f>SUMIFS('Controle de NFs Tomadas'!$G:$G,'Controle de NFs Tomadas'!$E:$E,$A$1,'Controle de NFs Tomadas'!$F:$F,$A30,'Controle de NFs Tomadas'!$C:$C,PK$2)</f>
        <v>0</v>
      </c>
      <c r="PL30" s="154">
        <f>SUMIFS('Controle de NFs Tomadas'!$G:$G,'Controle de NFs Tomadas'!$E:$E,$A$1,'Controle de NFs Tomadas'!$F:$F,$A30,'Controle de NFs Tomadas'!$C:$C,PL$2)</f>
        <v>0</v>
      </c>
      <c r="PM30" s="154">
        <f>SUMIFS('Controle de NFs Tomadas'!$G:$G,'Controle de NFs Tomadas'!$E:$E,$A$1,'Controle de NFs Tomadas'!$F:$F,$A30,'Controle de NFs Tomadas'!$C:$C,PM$2)</f>
        <v>0</v>
      </c>
      <c r="PN30" s="154">
        <f>SUMIFS('Controle de NFs Tomadas'!$G:$G,'Controle de NFs Tomadas'!$E:$E,$A$1,'Controle de NFs Tomadas'!$F:$F,$A30,'Controle de NFs Tomadas'!$C:$C,PN$2)</f>
        <v>0</v>
      </c>
      <c r="PO30" s="154">
        <f>SUMIFS('Controle de NFs Tomadas'!$G:$G,'Controle de NFs Tomadas'!$E:$E,$A$1,'Controle de NFs Tomadas'!$F:$F,$A30,'Controle de NFs Tomadas'!$C:$C,PO$2)</f>
        <v>0</v>
      </c>
      <c r="PP30" s="154">
        <f>SUMIFS('Controle de NFs Tomadas'!$G:$G,'Controle de NFs Tomadas'!$E:$E,$A$1,'Controle de NFs Tomadas'!$F:$F,$A30,'Controle de NFs Tomadas'!$C:$C,PP$2)</f>
        <v>0</v>
      </c>
      <c r="PQ30" s="154">
        <f>SUMIFS('Controle de NFs Tomadas'!$G:$G,'Controle de NFs Tomadas'!$E:$E,$A$1,'Controle de NFs Tomadas'!$F:$F,$A30,'Controle de NFs Tomadas'!$C:$C,PQ$2)</f>
        <v>0</v>
      </c>
      <c r="PR30" s="154">
        <f>SUMIFS('Controle de NFs Tomadas'!$G:$G,'Controle de NFs Tomadas'!$E:$E,$A$1,'Controle de NFs Tomadas'!$F:$F,$A30,'Controle de NFs Tomadas'!$C:$C,PR$2)</f>
        <v>0</v>
      </c>
      <c r="PS30" s="154">
        <f>SUMIFS('Controle de NFs Tomadas'!$G:$G,'Controle de NFs Tomadas'!$E:$E,$A$1,'Controle de NFs Tomadas'!$F:$F,$A30,'Controle de NFs Tomadas'!$C:$C,PS$2)</f>
        <v>0</v>
      </c>
      <c r="PT30" s="154">
        <f>SUMIFS('Controle de NFs Tomadas'!$G:$G,'Controle de NFs Tomadas'!$E:$E,$A$1,'Controle de NFs Tomadas'!$F:$F,$A30,'Controle de NFs Tomadas'!$C:$C,PT$2)</f>
        <v>0</v>
      </c>
      <c r="PU30" s="154">
        <f>SUMIFS('Controle de NFs Tomadas'!$G:$G,'Controle de NFs Tomadas'!$E:$E,$A$1,'Controle de NFs Tomadas'!$F:$F,$A30,'Controle de NFs Tomadas'!$C:$C,PU$2)</f>
        <v>0</v>
      </c>
      <c r="PV30" s="154">
        <f>SUMIFS('Controle de NFs Tomadas'!$G:$G,'Controle de NFs Tomadas'!$E:$E,$A$1,'Controle de NFs Tomadas'!$F:$F,$A30,'Controle de NFs Tomadas'!$C:$C,PV$2)</f>
        <v>0</v>
      </c>
      <c r="PW30" s="154">
        <f>SUMIFS('Controle de NFs Tomadas'!$G:$G,'Controle de NFs Tomadas'!$E:$E,$A$1,'Controle de NFs Tomadas'!$F:$F,$A30,'Controle de NFs Tomadas'!$C:$C,PW$2)</f>
        <v>0</v>
      </c>
      <c r="PX30" s="154">
        <f>SUMIFS('Controle de NFs Tomadas'!$G:$G,'Controle de NFs Tomadas'!$E:$E,$A$1,'Controle de NFs Tomadas'!$F:$F,$A30,'Controle de NFs Tomadas'!$C:$C,PX$2)</f>
        <v>0</v>
      </c>
      <c r="PY30" s="154">
        <f>SUMIFS('Controle de NFs Tomadas'!$G:$G,'Controle de NFs Tomadas'!$E:$E,$A$1,'Controle de NFs Tomadas'!$F:$F,$A30,'Controle de NFs Tomadas'!$C:$C,PY$2)</f>
        <v>0</v>
      </c>
      <c r="PZ30" s="154">
        <f>SUMIFS('Controle de NFs Tomadas'!$G:$G,'Controle de NFs Tomadas'!$E:$E,$A$1,'Controle de NFs Tomadas'!$F:$F,$A30,'Controle de NFs Tomadas'!$C:$C,PZ$2)</f>
        <v>0</v>
      </c>
      <c r="QA30" s="154">
        <f>SUMIFS('Controle de NFs Tomadas'!$G:$G,'Controle de NFs Tomadas'!$E:$E,$A$1,'Controle de NFs Tomadas'!$F:$F,$A30,'Controle de NFs Tomadas'!$C:$C,QA$2)</f>
        <v>0</v>
      </c>
      <c r="QB30" s="154">
        <f>SUMIFS('Controle de NFs Tomadas'!$G:$G,'Controle de NFs Tomadas'!$E:$E,$A$1,'Controle de NFs Tomadas'!$F:$F,$A30,'Controle de NFs Tomadas'!$C:$C,QB$2)</f>
        <v>0</v>
      </c>
      <c r="QC30" s="154">
        <f>SUMIFS('Controle de NFs Tomadas'!$G:$G,'Controle de NFs Tomadas'!$E:$E,$A$1,'Controle de NFs Tomadas'!$F:$F,$A30,'Controle de NFs Tomadas'!$C:$C,QC$2)</f>
        <v>0</v>
      </c>
      <c r="QD30" s="154">
        <f>SUMIFS('Controle de NFs Tomadas'!$G:$G,'Controle de NFs Tomadas'!$E:$E,$A$1,'Controle de NFs Tomadas'!$F:$F,$A30,'Controle de NFs Tomadas'!$C:$C,QD$2)</f>
        <v>0</v>
      </c>
      <c r="QE30" s="154">
        <f>SUMIFS('Controle de NFs Tomadas'!$G:$G,'Controle de NFs Tomadas'!$E:$E,$A$1,'Controle de NFs Tomadas'!$F:$F,$A30,'Controle de NFs Tomadas'!$C:$C,QE$2)</f>
        <v>0</v>
      </c>
      <c r="QF30" s="154">
        <f>SUMIFS('Controle de NFs Tomadas'!$G:$G,'Controle de NFs Tomadas'!$E:$E,$A$1,'Controle de NFs Tomadas'!$F:$F,$A30,'Controle de NFs Tomadas'!$C:$C,QF$2)</f>
        <v>0</v>
      </c>
      <c r="QG30" s="154">
        <f>SUMIFS('Controle de NFs Tomadas'!$G:$G,'Controle de NFs Tomadas'!$E:$E,$A$1,'Controle de NFs Tomadas'!$F:$F,$A30,'Controle de NFs Tomadas'!$C:$C,QG$2)</f>
        <v>0</v>
      </c>
      <c r="QH30" s="154">
        <f>SUMIFS('Controle de NFs Tomadas'!$G:$G,'Controle de NFs Tomadas'!$E:$E,$A$1,'Controle de NFs Tomadas'!$F:$F,$A30,'Controle de NFs Tomadas'!$C:$C,QH$2)</f>
        <v>0</v>
      </c>
      <c r="QI30" s="154">
        <f>SUMIFS('Controle de NFs Tomadas'!$G:$G,'Controle de NFs Tomadas'!$E:$E,$A$1,'Controle de NFs Tomadas'!$F:$F,$A30,'Controle de NFs Tomadas'!$C:$C,QI$2)</f>
        <v>0</v>
      </c>
      <c r="QJ30" s="154">
        <f>SUMIFS('Controle de NFs Tomadas'!$G:$G,'Controle de NFs Tomadas'!$E:$E,$A$1,'Controle de NFs Tomadas'!$F:$F,$A30,'Controle de NFs Tomadas'!$C:$C,QJ$2)</f>
        <v>0</v>
      </c>
      <c r="QK30" s="154">
        <f>SUMIFS('Controle de NFs Tomadas'!$G:$G,'Controle de NFs Tomadas'!$E:$E,$A$1,'Controle de NFs Tomadas'!$F:$F,$A30,'Controle de NFs Tomadas'!$C:$C,QK$2)</f>
        <v>0</v>
      </c>
      <c r="QL30" s="154">
        <f>SUMIFS('Controle de NFs Tomadas'!$G:$G,'Controle de NFs Tomadas'!$E:$E,$A$1,'Controle de NFs Tomadas'!$F:$F,$A30,'Controle de NFs Tomadas'!$C:$C,QL$2)</f>
        <v>0</v>
      </c>
      <c r="QM30" s="154">
        <f>SUMIFS('Controle de NFs Tomadas'!$G:$G,'Controle de NFs Tomadas'!$E:$E,$A$1,'Controle de NFs Tomadas'!$F:$F,$A30,'Controle de NFs Tomadas'!$C:$C,QM$2)</f>
        <v>0</v>
      </c>
      <c r="QN30" s="154">
        <f>SUMIFS('Controle de NFs Tomadas'!$G:$G,'Controle de NFs Tomadas'!$E:$E,$A$1,'Controle de NFs Tomadas'!$F:$F,$A30,'Controle de NFs Tomadas'!$C:$C,QN$2)</f>
        <v>0</v>
      </c>
      <c r="QO30" s="154">
        <f>SUMIFS('Controle de NFs Tomadas'!$G:$G,'Controle de NFs Tomadas'!$E:$E,$A$1,'Controle de NFs Tomadas'!$F:$F,$A30,'Controle de NFs Tomadas'!$C:$C,QO$2)</f>
        <v>0</v>
      </c>
      <c r="QP30" s="154">
        <f>SUMIFS('Controle de NFs Tomadas'!$G:$G,'Controle de NFs Tomadas'!$E:$E,$A$1,'Controle de NFs Tomadas'!$F:$F,$A30,'Controle de NFs Tomadas'!$C:$C,QP$2)</f>
        <v>0</v>
      </c>
      <c r="QQ30" s="154">
        <f>SUMIFS('Controle de NFs Tomadas'!$G:$G,'Controle de NFs Tomadas'!$E:$E,$A$1,'Controle de NFs Tomadas'!$F:$F,$A30,'Controle de NFs Tomadas'!$C:$C,QQ$2)</f>
        <v>0</v>
      </c>
      <c r="QR30" s="154">
        <f>SUMIFS('Controle de NFs Tomadas'!$G:$G,'Controle de NFs Tomadas'!$E:$E,$A$1,'Controle de NFs Tomadas'!$F:$F,$A30,'Controle de NFs Tomadas'!$C:$C,QR$2)</f>
        <v>0</v>
      </c>
      <c r="QS30" s="154">
        <f>SUMIFS('Controle de NFs Tomadas'!$G:$G,'Controle de NFs Tomadas'!$E:$E,$A$1,'Controle de NFs Tomadas'!$F:$F,$A30,'Controle de NFs Tomadas'!$C:$C,QS$2)</f>
        <v>0</v>
      </c>
      <c r="QT30" s="154">
        <f>SUMIFS('Controle de NFs Tomadas'!$G:$G,'Controle de NFs Tomadas'!$E:$E,$A$1,'Controle de NFs Tomadas'!$F:$F,$A30,'Controle de NFs Tomadas'!$C:$C,QT$2)</f>
        <v>0</v>
      </c>
      <c r="QU30" s="154">
        <f>SUMIFS('Controle de NFs Tomadas'!$G:$G,'Controle de NFs Tomadas'!$E:$E,$A$1,'Controle de NFs Tomadas'!$F:$F,$A30,'Controle de NFs Tomadas'!$C:$C,QU$2)</f>
        <v>0</v>
      </c>
      <c r="QV30" s="154">
        <f>SUMIFS('Controle de NFs Tomadas'!$G:$G,'Controle de NFs Tomadas'!$E:$E,$A$1,'Controle de NFs Tomadas'!$F:$F,$A30,'Controle de NFs Tomadas'!$C:$C,QV$2)</f>
        <v>0</v>
      </c>
      <c r="QW30" s="154">
        <f>SUMIFS('Controle de NFs Tomadas'!$G:$G,'Controle de NFs Tomadas'!$E:$E,$A$1,'Controle de NFs Tomadas'!$F:$F,$A30,'Controle de NFs Tomadas'!$C:$C,QW$2)</f>
        <v>0</v>
      </c>
      <c r="QX30" s="154">
        <f>SUMIFS('Controle de NFs Tomadas'!$G:$G,'Controle de NFs Tomadas'!$E:$E,$A$1,'Controle de NFs Tomadas'!$F:$F,$A30,'Controle de NFs Tomadas'!$C:$C,QX$2)</f>
        <v>0</v>
      </c>
      <c r="QY30" s="154">
        <f>SUMIFS('Controle de NFs Tomadas'!$G:$G,'Controle de NFs Tomadas'!$E:$E,$A$1,'Controle de NFs Tomadas'!$F:$F,$A30,'Controle de NFs Tomadas'!$C:$C,QY$2)</f>
        <v>0</v>
      </c>
      <c r="QZ30" s="154">
        <f>SUMIFS('Controle de NFs Tomadas'!$G:$G,'Controle de NFs Tomadas'!$E:$E,$A$1,'Controle de NFs Tomadas'!$F:$F,$A30,'Controle de NFs Tomadas'!$C:$C,QZ$2)</f>
        <v>0</v>
      </c>
      <c r="RA30" s="154">
        <f>SUMIFS('Controle de NFs Tomadas'!$G:$G,'Controle de NFs Tomadas'!$E:$E,$A$1,'Controle de NFs Tomadas'!$F:$F,$A30,'Controle de NFs Tomadas'!$C:$C,RA$2)</f>
        <v>0</v>
      </c>
      <c r="RB30" s="154">
        <f>SUMIFS('Controle de NFs Tomadas'!$G:$G,'Controle de NFs Tomadas'!$E:$E,$A$1,'Controle de NFs Tomadas'!$F:$F,$A30,'Controle de NFs Tomadas'!$C:$C,RB$2)</f>
        <v>0</v>
      </c>
      <c r="RC30" s="154">
        <f>SUMIFS('Controle de NFs Tomadas'!$G:$G,'Controle de NFs Tomadas'!$E:$E,$A$1,'Controle de NFs Tomadas'!$F:$F,$A30,'Controle de NFs Tomadas'!$C:$C,RC$2)</f>
        <v>0</v>
      </c>
      <c r="RD30" s="154">
        <f>SUMIFS('Controle de NFs Tomadas'!$G:$G,'Controle de NFs Tomadas'!$E:$E,$A$1,'Controle de NFs Tomadas'!$F:$F,$A30,'Controle de NFs Tomadas'!$C:$C,RD$2)</f>
        <v>0</v>
      </c>
      <c r="RE30" s="154">
        <f>SUMIFS('Controle de NFs Tomadas'!$G:$G,'Controle de NFs Tomadas'!$E:$E,$A$1,'Controle de NFs Tomadas'!$F:$F,$A30,'Controle de NFs Tomadas'!$C:$C,RE$2)</f>
        <v>0</v>
      </c>
      <c r="RF30" s="154">
        <f>SUMIFS('Controle de NFs Tomadas'!$G:$G,'Controle de NFs Tomadas'!$E:$E,$A$1,'Controle de NFs Tomadas'!$F:$F,$A30,'Controle de NFs Tomadas'!$C:$C,RF$2)</f>
        <v>0</v>
      </c>
      <c r="RG30" s="154">
        <f>SUMIFS('Controle de NFs Tomadas'!$G:$G,'Controle de NFs Tomadas'!$E:$E,$A$1,'Controle de NFs Tomadas'!$F:$F,$A30,'Controle de NFs Tomadas'!$C:$C,RG$2)</f>
        <v>0</v>
      </c>
      <c r="RH30" s="154">
        <f>SUMIFS('Controle de NFs Tomadas'!$G:$G,'Controle de NFs Tomadas'!$E:$E,$A$1,'Controle de NFs Tomadas'!$F:$F,$A30,'Controle de NFs Tomadas'!$C:$C,RH$2)</f>
        <v>0</v>
      </c>
      <c r="RI30" s="154">
        <f>SUMIFS('Controle de NFs Tomadas'!$G:$G,'Controle de NFs Tomadas'!$E:$E,$A$1,'Controle de NFs Tomadas'!$F:$F,$A30,'Controle de NFs Tomadas'!$C:$C,RI$2)</f>
        <v>0</v>
      </c>
      <c r="RJ30" s="154">
        <f>SUMIFS('Controle de NFs Tomadas'!$G:$G,'Controle de NFs Tomadas'!$E:$E,$A$1,'Controle de NFs Tomadas'!$F:$F,$A30,'Controle de NFs Tomadas'!$C:$C,RJ$2)</f>
        <v>0</v>
      </c>
      <c r="RK30" s="154">
        <f>SUMIFS('Controle de NFs Tomadas'!$G:$G,'Controle de NFs Tomadas'!$E:$E,$A$1,'Controle de NFs Tomadas'!$F:$F,$A30,'Controle de NFs Tomadas'!$C:$C,RK$2)</f>
        <v>0</v>
      </c>
      <c r="RL30" s="154">
        <f>SUMIFS('Controle de NFs Tomadas'!$G:$G,'Controle de NFs Tomadas'!$E:$E,$A$1,'Controle de NFs Tomadas'!$F:$F,$A30,'Controle de NFs Tomadas'!$C:$C,RL$2)</f>
        <v>0</v>
      </c>
      <c r="RM30" s="154">
        <f>SUMIFS('Controle de NFs Tomadas'!$G:$G,'Controle de NFs Tomadas'!$E:$E,$A$1,'Controle de NFs Tomadas'!$F:$F,$A30,'Controle de NFs Tomadas'!$C:$C,RM$2)</f>
        <v>0</v>
      </c>
      <c r="RN30" s="154">
        <f>SUMIFS('Controle de NFs Tomadas'!$G:$G,'Controle de NFs Tomadas'!$E:$E,$A$1,'Controle de NFs Tomadas'!$F:$F,$A30,'Controle de NFs Tomadas'!$C:$C,RN$2)</f>
        <v>0</v>
      </c>
      <c r="RO30" s="154">
        <f>SUMIFS('Controle de NFs Tomadas'!$G:$G,'Controle de NFs Tomadas'!$E:$E,$A$1,'Controle de NFs Tomadas'!$F:$F,$A30,'Controle de NFs Tomadas'!$C:$C,RO$2)</f>
        <v>0</v>
      </c>
      <c r="RP30" s="154">
        <f>SUMIFS('Controle de NFs Tomadas'!$G:$G,'Controle de NFs Tomadas'!$E:$E,$A$1,'Controle de NFs Tomadas'!$F:$F,$A30,'Controle de NFs Tomadas'!$C:$C,RP$2)</f>
        <v>0</v>
      </c>
      <c r="RQ30" s="154">
        <f>SUMIFS('Controle de NFs Tomadas'!$G:$G,'Controle de NFs Tomadas'!$E:$E,$A$1,'Controle de NFs Tomadas'!$F:$F,$A30,'Controle de NFs Tomadas'!$C:$C,RQ$2)</f>
        <v>0</v>
      </c>
      <c r="RR30" s="154">
        <f>SUMIFS('Controle de NFs Tomadas'!$G:$G,'Controle de NFs Tomadas'!$E:$E,$A$1,'Controle de NFs Tomadas'!$F:$F,$A30,'Controle de NFs Tomadas'!$C:$C,RR$2)</f>
        <v>0</v>
      </c>
      <c r="RS30" s="154">
        <f>SUMIFS('Controle de NFs Tomadas'!$G:$G,'Controle de NFs Tomadas'!$E:$E,$A$1,'Controle de NFs Tomadas'!$F:$F,$A30,'Controle de NFs Tomadas'!$C:$C,RS$2)</f>
        <v>0</v>
      </c>
      <c r="RT30" s="154">
        <f>SUMIFS('Controle de NFs Tomadas'!$G:$G,'Controle de NFs Tomadas'!$E:$E,$A$1,'Controle de NFs Tomadas'!$F:$F,$A30,'Controle de NFs Tomadas'!$C:$C,RT$2)</f>
        <v>0</v>
      </c>
      <c r="RU30" s="154">
        <f>SUMIFS('Controle de NFs Tomadas'!$G:$G,'Controle de NFs Tomadas'!$E:$E,$A$1,'Controle de NFs Tomadas'!$F:$F,$A30,'Controle de NFs Tomadas'!$C:$C,RU$2)</f>
        <v>0</v>
      </c>
      <c r="RV30" s="154">
        <f>SUMIFS('Controle de NFs Tomadas'!$G:$G,'Controle de NFs Tomadas'!$E:$E,$A$1,'Controle de NFs Tomadas'!$F:$F,$A30,'Controle de NFs Tomadas'!$C:$C,RV$2)</f>
        <v>0</v>
      </c>
      <c r="RW30" s="154">
        <f>SUMIFS('Controle de NFs Tomadas'!$G:$G,'Controle de NFs Tomadas'!$E:$E,$A$1,'Controle de NFs Tomadas'!$F:$F,$A30,'Controle de NFs Tomadas'!$C:$C,RW$2)</f>
        <v>0</v>
      </c>
      <c r="RX30" s="154">
        <f>SUMIFS('Controle de NFs Tomadas'!$G:$G,'Controle de NFs Tomadas'!$E:$E,$A$1,'Controle de NFs Tomadas'!$F:$F,$A30,'Controle de NFs Tomadas'!$C:$C,RX$2)</f>
        <v>0</v>
      </c>
      <c r="RY30" s="154">
        <f>SUMIFS('Controle de NFs Tomadas'!$G:$G,'Controle de NFs Tomadas'!$E:$E,$A$1,'Controle de NFs Tomadas'!$F:$F,$A30,'Controle de NFs Tomadas'!$C:$C,RY$2)</f>
        <v>0</v>
      </c>
      <c r="RZ30" s="154">
        <f>SUMIFS('Controle de NFs Tomadas'!$G:$G,'Controle de NFs Tomadas'!$E:$E,$A$1,'Controle de NFs Tomadas'!$F:$F,$A30,'Controle de NFs Tomadas'!$C:$C,RZ$2)</f>
        <v>0</v>
      </c>
      <c r="SA30" s="154">
        <f>SUMIFS('Controle de NFs Tomadas'!$G:$G,'Controle de NFs Tomadas'!$E:$E,$A$1,'Controle de NFs Tomadas'!$F:$F,$A30,'Controle de NFs Tomadas'!$C:$C,SA$2)</f>
        <v>0</v>
      </c>
      <c r="SB30" s="154">
        <f>SUMIFS('Controle de NFs Tomadas'!$G:$G,'Controle de NFs Tomadas'!$E:$E,$A$1,'Controle de NFs Tomadas'!$F:$F,$A30,'Controle de NFs Tomadas'!$C:$C,SB$2)</f>
        <v>0</v>
      </c>
      <c r="SC30" s="154">
        <f>SUMIFS('Controle de NFs Tomadas'!$G:$G,'Controle de NFs Tomadas'!$E:$E,$A$1,'Controle de NFs Tomadas'!$F:$F,$A30,'Controle de NFs Tomadas'!$C:$C,SC$2)</f>
        <v>0</v>
      </c>
      <c r="SD30" s="154">
        <f>SUMIFS('Controle de NFs Tomadas'!$G:$G,'Controle de NFs Tomadas'!$E:$E,$A$1,'Controle de NFs Tomadas'!$F:$F,$A30,'Controle de NFs Tomadas'!$C:$C,SD$2)</f>
        <v>0</v>
      </c>
      <c r="SE30" s="154">
        <f>SUMIFS('Controle de NFs Tomadas'!$G:$G,'Controle de NFs Tomadas'!$E:$E,$A$1,'Controle de NFs Tomadas'!$F:$F,$A30,'Controle de NFs Tomadas'!$C:$C,SE$2)</f>
        <v>0</v>
      </c>
      <c r="SF30" s="154">
        <f>SUMIFS('Controle de NFs Tomadas'!$G:$G,'Controle de NFs Tomadas'!$E:$E,$A$1,'Controle de NFs Tomadas'!$F:$F,$A30,'Controle de NFs Tomadas'!$C:$C,SF$2)</f>
        <v>0</v>
      </c>
      <c r="SG30" s="154">
        <f>SUMIFS('Controle de NFs Tomadas'!$G:$G,'Controle de NFs Tomadas'!$E:$E,$A$1,'Controle de NFs Tomadas'!$F:$F,$A30,'Controle de NFs Tomadas'!$C:$C,SG$2)</f>
        <v>0</v>
      </c>
      <c r="SH30" s="154">
        <f>SUMIFS('Controle de NFs Tomadas'!$G:$G,'Controle de NFs Tomadas'!$E:$E,$A$1,'Controle de NFs Tomadas'!$F:$F,$A30,'Controle de NFs Tomadas'!$C:$C,SH$2)</f>
        <v>0</v>
      </c>
      <c r="SI30" s="154">
        <f>SUMIFS('Controle de NFs Tomadas'!$G:$G,'Controle de NFs Tomadas'!$E:$E,$A$1,'Controle de NFs Tomadas'!$F:$F,$A30,'Controle de NFs Tomadas'!$C:$C,SI$2)</f>
        <v>0</v>
      </c>
      <c r="SJ30" s="154">
        <f>SUMIFS('Controle de NFs Tomadas'!$G:$G,'Controle de NFs Tomadas'!$E:$E,$A$1,'Controle de NFs Tomadas'!$F:$F,$A30,'Controle de NFs Tomadas'!$C:$C,SJ$2)</f>
        <v>0</v>
      </c>
      <c r="SK30" s="154">
        <f>SUMIFS('Controle de NFs Tomadas'!$G:$G,'Controle de NFs Tomadas'!$E:$E,$A$1,'Controle de NFs Tomadas'!$F:$F,$A30,'Controle de NFs Tomadas'!$C:$C,SK$2)</f>
        <v>0</v>
      </c>
      <c r="SL30" s="154">
        <f>SUMIFS('Controle de NFs Tomadas'!$G:$G,'Controle de NFs Tomadas'!$E:$E,$A$1,'Controle de NFs Tomadas'!$F:$F,$A30,'Controle de NFs Tomadas'!$C:$C,SL$2)</f>
        <v>0</v>
      </c>
      <c r="SM30" s="154">
        <f>SUMIFS('Controle de NFs Tomadas'!$G:$G,'Controle de NFs Tomadas'!$E:$E,$A$1,'Controle de NFs Tomadas'!$F:$F,$A30,'Controle de NFs Tomadas'!$C:$C,SM$2)</f>
        <v>0</v>
      </c>
      <c r="SN30" s="154">
        <f>SUMIFS('Controle de NFs Tomadas'!$G:$G,'Controle de NFs Tomadas'!$E:$E,$A$1,'Controle de NFs Tomadas'!$F:$F,$A30,'Controle de NFs Tomadas'!$C:$C,SN$2)</f>
        <v>0</v>
      </c>
      <c r="SO30" s="154">
        <f>SUMIFS('Controle de NFs Tomadas'!$G:$G,'Controle de NFs Tomadas'!$E:$E,$A$1,'Controle de NFs Tomadas'!$F:$F,$A30,'Controle de NFs Tomadas'!$C:$C,SO$2)</f>
        <v>0</v>
      </c>
      <c r="SP30" s="154">
        <f>SUMIFS('Controle de NFs Tomadas'!$G:$G,'Controle de NFs Tomadas'!$E:$E,$A$1,'Controle de NFs Tomadas'!$F:$F,$A30,'Controle de NFs Tomadas'!$C:$C,SP$2)</f>
        <v>0</v>
      </c>
      <c r="SQ30" s="154">
        <f>SUMIFS('Controle de NFs Tomadas'!$G:$G,'Controle de NFs Tomadas'!$E:$E,$A$1,'Controle de NFs Tomadas'!$F:$F,$A30,'Controle de NFs Tomadas'!$C:$C,SQ$2)</f>
        <v>0</v>
      </c>
      <c r="SR30" s="154">
        <f>SUMIFS('Controle de NFs Tomadas'!$G:$G,'Controle de NFs Tomadas'!$E:$E,$A$1,'Controle de NFs Tomadas'!$F:$F,$A30,'Controle de NFs Tomadas'!$C:$C,SR$2)</f>
        <v>0</v>
      </c>
      <c r="SS30" s="154">
        <f>SUMIFS('Controle de NFs Tomadas'!$G:$G,'Controle de NFs Tomadas'!$E:$E,$A$1,'Controle de NFs Tomadas'!$F:$F,$A30,'Controle de NFs Tomadas'!$C:$C,SS$2)</f>
        <v>0</v>
      </c>
      <c r="ST30" s="154">
        <f>SUMIFS('Controle de NFs Tomadas'!$G:$G,'Controle de NFs Tomadas'!$E:$E,$A$1,'Controle de NFs Tomadas'!$F:$F,$A30,'Controle de NFs Tomadas'!$C:$C,ST$2)</f>
        <v>0</v>
      </c>
      <c r="SU30" s="154">
        <f>SUMIFS('Controle de NFs Tomadas'!$G:$G,'Controle de NFs Tomadas'!$E:$E,$A$1,'Controle de NFs Tomadas'!$F:$F,$A30,'Controle de NFs Tomadas'!$C:$C,SU$2)</f>
        <v>0</v>
      </c>
      <c r="SV30" s="154">
        <f>SUMIFS('Controle de NFs Tomadas'!$G:$G,'Controle de NFs Tomadas'!$E:$E,$A$1,'Controle de NFs Tomadas'!$F:$F,$A30,'Controle de NFs Tomadas'!$C:$C,SV$2)</f>
        <v>0</v>
      </c>
      <c r="SW30" s="154">
        <f>SUMIFS('Controle de NFs Tomadas'!$G:$G,'Controle de NFs Tomadas'!$E:$E,$A$1,'Controle de NFs Tomadas'!$F:$F,$A30,'Controle de NFs Tomadas'!$C:$C,SW$2)</f>
        <v>0</v>
      </c>
      <c r="SX30" s="154">
        <f>SUMIFS('Controle de NFs Tomadas'!$G:$G,'Controle de NFs Tomadas'!$E:$E,$A$1,'Controle de NFs Tomadas'!$F:$F,$A30,'Controle de NFs Tomadas'!$C:$C,SX$2)</f>
        <v>0</v>
      </c>
      <c r="SY30" s="154">
        <f>SUMIFS('Controle de NFs Tomadas'!$G:$G,'Controle de NFs Tomadas'!$E:$E,$A$1,'Controle de NFs Tomadas'!$F:$F,$A30,'Controle de NFs Tomadas'!$C:$C,SY$2)</f>
        <v>0</v>
      </c>
      <c r="SZ30" s="154">
        <f>SUMIFS('Controle de NFs Tomadas'!$G:$G,'Controle de NFs Tomadas'!$E:$E,$A$1,'Controle de NFs Tomadas'!$F:$F,$A30,'Controle de NFs Tomadas'!$C:$C,SZ$2)</f>
        <v>0</v>
      </c>
      <c r="TA30" s="154">
        <f>SUMIFS('Controle de NFs Tomadas'!$G:$G,'Controle de NFs Tomadas'!$E:$E,$A$1,'Controle de NFs Tomadas'!$F:$F,$A30,'Controle de NFs Tomadas'!$C:$C,TA$2)</f>
        <v>0</v>
      </c>
      <c r="TB30" s="154">
        <f>SUMIFS('Controle de NFs Tomadas'!$G:$G,'Controle de NFs Tomadas'!$E:$E,$A$1,'Controle de NFs Tomadas'!$F:$F,$A30,'Controle de NFs Tomadas'!$C:$C,TB$2)</f>
        <v>0</v>
      </c>
      <c r="TC30" s="154">
        <f>SUMIFS('Controle de NFs Tomadas'!$G:$G,'Controle de NFs Tomadas'!$E:$E,$A$1,'Controle de NFs Tomadas'!$F:$F,$A30,'Controle de NFs Tomadas'!$C:$C,TC$2)</f>
        <v>0</v>
      </c>
      <c r="TD30" s="154">
        <f>SUMIFS('Controle de NFs Tomadas'!$G:$G,'Controle de NFs Tomadas'!$E:$E,$A$1,'Controle de NFs Tomadas'!$F:$F,$A30,'Controle de NFs Tomadas'!$C:$C,TD$2)</f>
        <v>0</v>
      </c>
      <c r="TE30" s="154">
        <f>SUMIFS('Controle de NFs Tomadas'!$G:$G,'Controle de NFs Tomadas'!$E:$E,$A$1,'Controle de NFs Tomadas'!$F:$F,$A30,'Controle de NFs Tomadas'!$C:$C,TE$2)</f>
        <v>0</v>
      </c>
      <c r="TF30" s="154">
        <f>SUMIFS('Controle de NFs Tomadas'!$G:$G,'Controle de NFs Tomadas'!$E:$E,$A$1,'Controle de NFs Tomadas'!$F:$F,$A30,'Controle de NFs Tomadas'!$C:$C,TF$2)</f>
        <v>0</v>
      </c>
      <c r="TG30" s="154">
        <f>SUMIFS('Controle de NFs Tomadas'!$G:$G,'Controle de NFs Tomadas'!$E:$E,$A$1,'Controle de NFs Tomadas'!$F:$F,$A30,'Controle de NFs Tomadas'!$C:$C,TG$2)</f>
        <v>0</v>
      </c>
      <c r="TH30" s="154">
        <f>SUMIFS('Controle de NFs Tomadas'!$G:$G,'Controle de NFs Tomadas'!$E:$E,$A$1,'Controle de NFs Tomadas'!$F:$F,$A30,'Controle de NFs Tomadas'!$C:$C,TH$2)</f>
        <v>0</v>
      </c>
      <c r="TI30" s="154">
        <f>SUMIFS('Controle de NFs Tomadas'!$G:$G,'Controle de NFs Tomadas'!$E:$E,$A$1,'Controle de NFs Tomadas'!$F:$F,$A30,'Controle de NFs Tomadas'!$C:$C,TI$2)</f>
        <v>0</v>
      </c>
      <c r="TJ30" s="154">
        <f>SUMIFS('Controle de NFs Tomadas'!$G:$G,'Controle de NFs Tomadas'!$E:$E,$A$1,'Controle de NFs Tomadas'!$F:$F,$A30,'Controle de NFs Tomadas'!$C:$C,TJ$2)</f>
        <v>0</v>
      </c>
      <c r="TK30" s="154">
        <f>SUMIFS('Controle de NFs Tomadas'!$G:$G,'Controle de NFs Tomadas'!$E:$E,$A$1,'Controle de NFs Tomadas'!$F:$F,$A30,'Controle de NFs Tomadas'!$C:$C,TK$2)</f>
        <v>0</v>
      </c>
      <c r="TL30" s="154">
        <f>SUMIFS('Controle de NFs Tomadas'!$G:$G,'Controle de NFs Tomadas'!$E:$E,$A$1,'Controle de NFs Tomadas'!$F:$F,$A30,'Controle de NFs Tomadas'!$C:$C,TL$2)</f>
        <v>0</v>
      </c>
      <c r="TM30" s="154">
        <f>SUMIFS('Controle de NFs Tomadas'!$G:$G,'Controle de NFs Tomadas'!$E:$E,$A$1,'Controle de NFs Tomadas'!$F:$F,$A30,'Controle de NFs Tomadas'!$C:$C,TM$2)</f>
        <v>0</v>
      </c>
      <c r="TN30" s="154">
        <f>SUMIFS('Controle de NFs Tomadas'!$G:$G,'Controle de NFs Tomadas'!$E:$E,$A$1,'Controle de NFs Tomadas'!$F:$F,$A30,'Controle de NFs Tomadas'!$C:$C,TN$2)</f>
        <v>0</v>
      </c>
      <c r="TO30" s="154">
        <f>SUMIFS('Controle de NFs Tomadas'!$G:$G,'Controle de NFs Tomadas'!$E:$E,$A$1,'Controle de NFs Tomadas'!$F:$F,$A30,'Controle de NFs Tomadas'!$C:$C,TO$2)</f>
        <v>0</v>
      </c>
      <c r="TP30" s="154">
        <f>SUMIFS('Controle de NFs Tomadas'!$G:$G,'Controle de NFs Tomadas'!$E:$E,$A$1,'Controle de NFs Tomadas'!$F:$F,$A30,'Controle de NFs Tomadas'!$C:$C,TP$2)</f>
        <v>0</v>
      </c>
      <c r="TQ30" s="154">
        <f>SUMIFS('Controle de NFs Tomadas'!$G:$G,'Controle de NFs Tomadas'!$E:$E,$A$1,'Controle de NFs Tomadas'!$F:$F,$A30,'Controle de NFs Tomadas'!$C:$C,TQ$2)</f>
        <v>0</v>
      </c>
      <c r="TR30" s="154">
        <f>SUMIFS('Controle de NFs Tomadas'!$G:$G,'Controle de NFs Tomadas'!$E:$E,$A$1,'Controle de NFs Tomadas'!$F:$F,$A30,'Controle de NFs Tomadas'!$C:$C,TR$2)</f>
        <v>0</v>
      </c>
      <c r="TS30" s="154">
        <f>SUMIFS('Controle de NFs Tomadas'!$G:$G,'Controle de NFs Tomadas'!$E:$E,$A$1,'Controle de NFs Tomadas'!$F:$F,$A30,'Controle de NFs Tomadas'!$C:$C,TS$2)</f>
        <v>0</v>
      </c>
      <c r="TT30" s="154">
        <f>SUMIFS('Controle de NFs Tomadas'!$G:$G,'Controle de NFs Tomadas'!$E:$E,$A$1,'Controle de NFs Tomadas'!$F:$F,$A30,'Controle de NFs Tomadas'!$C:$C,TT$2)</f>
        <v>0</v>
      </c>
      <c r="TU30" s="154">
        <f>SUMIFS('Controle de NFs Tomadas'!$G:$G,'Controle de NFs Tomadas'!$E:$E,$A$1,'Controle de NFs Tomadas'!$F:$F,$A30,'Controle de NFs Tomadas'!$C:$C,TU$2)</f>
        <v>0</v>
      </c>
      <c r="TV30" s="154">
        <f>SUMIFS('Controle de NFs Tomadas'!$G:$G,'Controle de NFs Tomadas'!$E:$E,$A$1,'Controle de NFs Tomadas'!$F:$F,$A30,'Controle de NFs Tomadas'!$C:$C,TV$2)</f>
        <v>0</v>
      </c>
      <c r="TW30" s="154">
        <f>SUMIFS('Controle de NFs Tomadas'!$G:$G,'Controle de NFs Tomadas'!$E:$E,$A$1,'Controle de NFs Tomadas'!$F:$F,$A30,'Controle de NFs Tomadas'!$C:$C,TW$2)</f>
        <v>0</v>
      </c>
      <c r="TX30" s="154">
        <f>SUMIFS('Controle de NFs Tomadas'!$G:$G,'Controle de NFs Tomadas'!$E:$E,$A$1,'Controle de NFs Tomadas'!$F:$F,$A30,'Controle de NFs Tomadas'!$C:$C,TX$2)</f>
        <v>0</v>
      </c>
      <c r="TY30" s="154">
        <f>SUMIFS('Controle de NFs Tomadas'!$G:$G,'Controle de NFs Tomadas'!$E:$E,$A$1,'Controle de NFs Tomadas'!$F:$F,$A30,'Controle de NFs Tomadas'!$C:$C,TY$2)</f>
        <v>0</v>
      </c>
      <c r="TZ30" s="154">
        <f>SUMIFS('Controle de NFs Tomadas'!$G:$G,'Controle de NFs Tomadas'!$E:$E,$A$1,'Controle de NFs Tomadas'!$F:$F,$A30,'Controle de NFs Tomadas'!$C:$C,TZ$2)</f>
        <v>0</v>
      </c>
      <c r="UA30" s="154">
        <f>SUMIFS('Controle de NFs Tomadas'!$G:$G,'Controle de NFs Tomadas'!$E:$E,$A$1,'Controle de NFs Tomadas'!$F:$F,$A30,'Controle de NFs Tomadas'!$C:$C,UA$2)</f>
        <v>0</v>
      </c>
      <c r="UB30" s="154">
        <f>SUMIFS('Controle de NFs Tomadas'!$G:$G,'Controle de NFs Tomadas'!$E:$E,$A$1,'Controle de NFs Tomadas'!$F:$F,$A30,'Controle de NFs Tomadas'!$C:$C,UB$2)</f>
        <v>0</v>
      </c>
      <c r="UC30" s="154">
        <f>SUMIFS('Controle de NFs Tomadas'!$G:$G,'Controle de NFs Tomadas'!$E:$E,$A$1,'Controle de NFs Tomadas'!$F:$F,$A30,'Controle de NFs Tomadas'!$C:$C,UC$2)</f>
        <v>0</v>
      </c>
      <c r="UD30" s="154">
        <f>SUMIFS('Controle de NFs Tomadas'!$G:$G,'Controle de NFs Tomadas'!$E:$E,$A$1,'Controle de NFs Tomadas'!$F:$F,$A30,'Controle de NFs Tomadas'!$C:$C,UD$2)</f>
        <v>0</v>
      </c>
      <c r="UE30" s="154">
        <f>SUMIFS('Controle de NFs Tomadas'!$G:$G,'Controle de NFs Tomadas'!$E:$E,$A$1,'Controle de NFs Tomadas'!$F:$F,$A30,'Controle de NFs Tomadas'!$C:$C,UE$2)</f>
        <v>0</v>
      </c>
      <c r="UF30" s="154">
        <f>SUMIFS('Controle de NFs Tomadas'!$G:$G,'Controle de NFs Tomadas'!$E:$E,$A$1,'Controle de NFs Tomadas'!$F:$F,$A30,'Controle de NFs Tomadas'!$C:$C,UF$2)</f>
        <v>0</v>
      </c>
    </row>
    <row r="31" spans="1:552" ht="15.75" customHeight="1" outlineLevel="1" x14ac:dyDescent="0.35">
      <c r="A31" s="2" t="s">
        <v>108</v>
      </c>
      <c r="B31" s="5"/>
      <c r="C31" s="5"/>
      <c r="D31" s="154">
        <f>SUMIFS('Controle de NFs Tomadas'!$G:$G,'Controle de NFs Tomadas'!$E:$E,$A$1,'Controle de NFs Tomadas'!$F:$F,$A31,'Controle de NFs Tomadas'!$C:$C,D$2)</f>
        <v>655.01</v>
      </c>
      <c r="E31" s="154">
        <f>SUMIFS('Controle de NFs Tomadas'!$G:$G,'Controle de NFs Tomadas'!$E:$E,$A$1,'Controle de NFs Tomadas'!$F:$F,$A31,'Controle de NFs Tomadas'!$C:$C,E$2)</f>
        <v>710.67</v>
      </c>
      <c r="F31" s="154">
        <f>SUMIFS('Controle de NFs Tomadas'!$G:$G,'Controle de NFs Tomadas'!$E:$E,$A$1,'Controle de NFs Tomadas'!$F:$F,$A31,'Controle de NFs Tomadas'!$C:$C,F$2)</f>
        <v>192.1</v>
      </c>
      <c r="G31" s="154">
        <f>SUMIFS('Controle de NFs Tomadas'!$G:$G,'Controle de NFs Tomadas'!$E:$E,$A$1,'Controle de NFs Tomadas'!$F:$F,$A31,'Controle de NFs Tomadas'!$C:$C,G$2)</f>
        <v>0</v>
      </c>
      <c r="H31" s="154">
        <f>SUMIFS('Controle de NFs Tomadas'!$G:$G,'Controle de NFs Tomadas'!$E:$E,$A$1,'Controle de NFs Tomadas'!$F:$F,$A31,'Controle de NFs Tomadas'!$C:$C,H$2)</f>
        <v>0</v>
      </c>
      <c r="I31" s="154">
        <f>SUMIFS('Controle de NFs Tomadas'!$G:$G,'Controle de NFs Tomadas'!$E:$E,$A$1,'Controle de NFs Tomadas'!$F:$F,$A31,'Controle de NFs Tomadas'!$C:$C,I$2)</f>
        <v>0</v>
      </c>
      <c r="J31" s="154">
        <f>SUMIFS('Controle de NFs Tomadas'!$G:$G,'Controle de NFs Tomadas'!$E:$E,$A$1,'Controle de NFs Tomadas'!$F:$F,$A31,'Controle de NFs Tomadas'!$C:$C,J$2)</f>
        <v>0</v>
      </c>
      <c r="K31" s="154">
        <f>SUMIFS('Controle de NFs Tomadas'!$G:$G,'Controle de NFs Tomadas'!$E:$E,$A$1,'Controle de NFs Tomadas'!$F:$F,$A31,'Controle de NFs Tomadas'!$C:$C,K$2)</f>
        <v>356.22</v>
      </c>
      <c r="L31" s="154">
        <f>SUMIFS('Controle de NFs Tomadas'!$G:$G,'Controle de NFs Tomadas'!$E:$E,$A$1,'Controle de NFs Tomadas'!$F:$F,$A31,'Controle de NFs Tomadas'!$C:$C,L$2)</f>
        <v>0</v>
      </c>
      <c r="M31" s="154">
        <f>SUMIFS('Controle de NFs Tomadas'!$G:$G,'Controle de NFs Tomadas'!$E:$E,$A$1,'Controle de NFs Tomadas'!$F:$F,$A31,'Controle de NFs Tomadas'!$C:$C,M$2)</f>
        <v>0</v>
      </c>
      <c r="N31" s="154">
        <f>SUMIFS('Controle de NFs Tomadas'!$G:$G,'Controle de NFs Tomadas'!$E:$E,$A$1,'Controle de NFs Tomadas'!$F:$F,$A31,'Controle de NFs Tomadas'!$C:$C,N$2)</f>
        <v>0</v>
      </c>
      <c r="O31" s="154">
        <f>SUMIFS('Controle de NFs Tomadas'!$G:$G,'Controle de NFs Tomadas'!$E:$E,$A$1,'Controle de NFs Tomadas'!$F:$F,$A31,'Controle de NFs Tomadas'!$C:$C,O$2)</f>
        <v>0</v>
      </c>
      <c r="P31" s="154">
        <f>SUMIFS('Controle de NFs Tomadas'!$G:$G,'Controle de NFs Tomadas'!$E:$E,$A$1,'Controle de NFs Tomadas'!$F:$F,$A31,'Controle de NFs Tomadas'!$C:$C,P$2)</f>
        <v>0</v>
      </c>
      <c r="Q31" s="154">
        <f>SUMIFS('Controle de NFs Tomadas'!$G:$G,'Controle de NFs Tomadas'!$E:$E,$A$1,'Controle de NFs Tomadas'!$F:$F,$A31,'Controle de NFs Tomadas'!$C:$C,Q$2)</f>
        <v>0</v>
      </c>
      <c r="R31" s="154">
        <f>SUMIFS('Controle de NFs Tomadas'!$G:$G,'Controle de NFs Tomadas'!$E:$E,$A$1,'Controle de NFs Tomadas'!$F:$F,$A31,'Controle de NFs Tomadas'!$C:$C,R$2)</f>
        <v>0</v>
      </c>
      <c r="S31" s="154">
        <f>SUMIFS('Controle de NFs Tomadas'!$G:$G,'Controle de NFs Tomadas'!$E:$E,$A$1,'Controle de NFs Tomadas'!$F:$F,$A31,'Controle de NFs Tomadas'!$C:$C,S$2)</f>
        <v>525.36</v>
      </c>
      <c r="T31" s="154">
        <f>SUMIFS('Controle de NFs Tomadas'!$G:$G,'Controle de NFs Tomadas'!$E:$E,$A$1,'Controle de NFs Tomadas'!$F:$F,$A31,'Controle de NFs Tomadas'!$C:$C,T$2)</f>
        <v>0</v>
      </c>
      <c r="U31" s="154">
        <f>SUMIFS('Controle de NFs Tomadas'!$G:$G,'Controle de NFs Tomadas'!$E:$E,$A$1,'Controle de NFs Tomadas'!$F:$F,$A31,'Controle de NFs Tomadas'!$C:$C,U$2)</f>
        <v>0</v>
      </c>
      <c r="V31" s="154">
        <f>SUMIFS('Controle de NFs Tomadas'!$G:$G,'Controle de NFs Tomadas'!$E:$E,$A$1,'Controle de NFs Tomadas'!$F:$F,$A31,'Controle de NFs Tomadas'!$C:$C,V$2)</f>
        <v>0</v>
      </c>
      <c r="W31" s="154">
        <f>SUMIFS('Controle de NFs Tomadas'!$G:$G,'Controle de NFs Tomadas'!$E:$E,$A$1,'Controle de NFs Tomadas'!$F:$F,$A31,'Controle de NFs Tomadas'!$C:$C,W$2)</f>
        <v>0</v>
      </c>
      <c r="X31" s="154">
        <f>SUMIFS('Controle de NFs Tomadas'!$G:$G,'Controle de NFs Tomadas'!$E:$E,$A$1,'Controle de NFs Tomadas'!$F:$F,$A31,'Controle de NFs Tomadas'!$C:$C,X$2)</f>
        <v>0</v>
      </c>
      <c r="Y31" s="154">
        <f>SUMIFS('Controle de NFs Tomadas'!$G:$G,'Controle de NFs Tomadas'!$E:$E,$A$1,'Controle de NFs Tomadas'!$F:$F,$A31,'Controle de NFs Tomadas'!$C:$C,Y$2)</f>
        <v>0</v>
      </c>
      <c r="Z31" s="154">
        <f>SUMIFS('Controle de NFs Tomadas'!$G:$G,'Controle de NFs Tomadas'!$E:$E,$A$1,'Controle de NFs Tomadas'!$F:$F,$A31,'Controle de NFs Tomadas'!$C:$C,Z$2)</f>
        <v>0</v>
      </c>
      <c r="AA31" s="154">
        <f>SUMIFS('Controle de NFs Tomadas'!$G:$G,'Controle de NFs Tomadas'!$E:$E,$A$1,'Controle de NFs Tomadas'!$F:$F,$A31,'Controle de NFs Tomadas'!$C:$C,AA$2)</f>
        <v>451</v>
      </c>
      <c r="AB31" s="154">
        <f>SUMIFS('Controle de NFs Tomadas'!$G:$G,'Controle de NFs Tomadas'!$E:$E,$A$1,'Controle de NFs Tomadas'!$F:$F,$A31,'Controle de NFs Tomadas'!$C:$C,AB$2)</f>
        <v>0</v>
      </c>
      <c r="AC31" s="154">
        <f>SUMIFS('Controle de NFs Tomadas'!$G:$G,'Controle de NFs Tomadas'!$E:$E,$A$1,'Controle de NFs Tomadas'!$F:$F,$A31,'Controle de NFs Tomadas'!$C:$C,AC$2)</f>
        <v>0</v>
      </c>
      <c r="AD31" s="154">
        <f>SUMIFS('Controle de NFs Tomadas'!$G:$G,'Controle de NFs Tomadas'!$E:$E,$A$1,'Controle de NFs Tomadas'!$F:$F,$A31,'Controle de NFs Tomadas'!$C:$C,AD$2)</f>
        <v>0</v>
      </c>
      <c r="AE31" s="154">
        <f>SUMIFS('Controle de NFs Tomadas'!$G:$G,'Controle de NFs Tomadas'!$E:$E,$A$1,'Controle de NFs Tomadas'!$F:$F,$A31,'Controle de NFs Tomadas'!$C:$C,AE$2)</f>
        <v>0</v>
      </c>
      <c r="AF31" s="154">
        <f>SUMIFS('Controle de NFs Tomadas'!$G:$G,'Controle de NFs Tomadas'!$E:$E,$A$1,'Controle de NFs Tomadas'!$F:$F,$A31,'Controle de NFs Tomadas'!$C:$C,AF$2)</f>
        <v>0</v>
      </c>
      <c r="AG31" s="154">
        <f>SUMIFS('Controle de NFs Tomadas'!$G:$G,'Controle de NFs Tomadas'!$E:$E,$A$1,'Controle de NFs Tomadas'!$F:$F,$A31,'Controle de NFs Tomadas'!$C:$C,AG$2)</f>
        <v>393.12</v>
      </c>
      <c r="AH31" s="106">
        <f>SUMIFS('Controle de NFs Tomadas'!$G:$G,'Controle de NFs Tomadas'!$E:$E,$A$1,'Controle de NFs Tomadas'!$F:$F,$A31,'Controle de NFs Tomadas'!$C:$C,AH$2)</f>
        <v>0</v>
      </c>
      <c r="AI31" s="81">
        <f>SUMIFS('Controle de NFs Tomadas'!$G:$G,'Controle de NFs Tomadas'!$E:$E,$A$1,'Controle de NFs Tomadas'!$F:$F,$A31,'Controle de NFs Tomadas'!$C:$C,AI$2)</f>
        <v>0</v>
      </c>
      <c r="AJ31" s="154">
        <f>SUMIFS('Controle de NFs Tomadas'!$G:$G,'Controle de NFs Tomadas'!$E:$E,$A$1,'Controle de NFs Tomadas'!$F:$F,$A31,'Controle de NFs Tomadas'!$C:$C,AJ$2)</f>
        <v>0</v>
      </c>
      <c r="AK31" s="154">
        <f>SUMIFS('Controle de NFs Tomadas'!$G:$G,'Controle de NFs Tomadas'!$E:$E,$A$1,'Controle de NFs Tomadas'!$F:$F,$A31,'Controle de NFs Tomadas'!$C:$C,AK$2)</f>
        <v>0</v>
      </c>
      <c r="AL31" s="154">
        <f>SUMIFS('Controle de NFs Tomadas'!$G:$G,'Controle de NFs Tomadas'!$E:$E,$A$1,'Controle de NFs Tomadas'!$F:$F,$A31,'Controle de NFs Tomadas'!$C:$C,AL$2)</f>
        <v>0</v>
      </c>
      <c r="AM31" s="154">
        <f>SUMIFS('Controle de NFs Tomadas'!$G:$G,'Controle de NFs Tomadas'!$E:$E,$A$1,'Controle de NFs Tomadas'!$F:$F,$A31,'Controle de NFs Tomadas'!$C:$C,AM$2)</f>
        <v>0</v>
      </c>
      <c r="AN31" s="154">
        <f>SUMIFS('Controle de NFs Tomadas'!$G:$G,'Controle de NFs Tomadas'!$E:$E,$A$1,'Controle de NFs Tomadas'!$F:$F,$A31,'Controle de NFs Tomadas'!$C:$C,AN$2)</f>
        <v>800.47</v>
      </c>
      <c r="AO31" s="154">
        <f>SUMIFS('Controle de NFs Tomadas'!$G:$G,'Controle de NFs Tomadas'!$E:$E,$A$1,'Controle de NFs Tomadas'!$F:$F,$A31,'Controle de NFs Tomadas'!$C:$C,AO$2)</f>
        <v>0</v>
      </c>
      <c r="AP31" s="154">
        <f>SUMIFS('Controle de NFs Tomadas'!$G:$G,'Controle de NFs Tomadas'!$E:$E,$A$1,'Controle de NFs Tomadas'!$F:$F,$A31,'Controle de NFs Tomadas'!$C:$C,AP$2)</f>
        <v>0</v>
      </c>
      <c r="AQ31" s="154">
        <f>SUMIFS('Controle de NFs Tomadas'!$G:$G,'Controle de NFs Tomadas'!$E:$E,$A$1,'Controle de NFs Tomadas'!$F:$F,$A31,'Controle de NFs Tomadas'!$C:$C,AQ$2)</f>
        <v>0</v>
      </c>
      <c r="AR31" s="154">
        <f>SUMIFS('Controle de NFs Tomadas'!$G:$G,'Controle de NFs Tomadas'!$E:$E,$A$1,'Controle de NFs Tomadas'!$F:$F,$A31,'Controle de NFs Tomadas'!$C:$C,AR$2)</f>
        <v>0</v>
      </c>
      <c r="AS31" s="154">
        <f>SUMIFS('Controle de NFs Tomadas'!$G:$G,'Controle de NFs Tomadas'!$E:$E,$A$1,'Controle de NFs Tomadas'!$F:$F,$A31,'Controle de NFs Tomadas'!$C:$C,AS$2)</f>
        <v>0</v>
      </c>
      <c r="AT31" s="154">
        <f>SUMIFS('Controle de NFs Tomadas'!$G:$G,'Controle de NFs Tomadas'!$E:$E,$A$1,'Controle de NFs Tomadas'!$F:$F,$A31,'Controle de NFs Tomadas'!$C:$C,AT$2)</f>
        <v>0</v>
      </c>
      <c r="AU31" s="154">
        <f>SUMIFS('Controle de NFs Tomadas'!$G:$G,'Controle de NFs Tomadas'!$E:$E,$A$1,'Controle de NFs Tomadas'!$F:$F,$A31,'Controle de NFs Tomadas'!$C:$C,AU$2)</f>
        <v>474.85</v>
      </c>
      <c r="AV31" s="154">
        <f>SUMIFS('Controle de NFs Tomadas'!$G:$G,'Controle de NFs Tomadas'!$E:$E,$A$1,'Controle de NFs Tomadas'!$F:$F,$A31,'Controle de NFs Tomadas'!$C:$C,AV$2)</f>
        <v>0</v>
      </c>
      <c r="AW31" s="154">
        <f>SUMIFS('Controle de NFs Tomadas'!$G:$G,'Controle de NFs Tomadas'!$E:$E,$A$1,'Controle de NFs Tomadas'!$F:$F,$A31,'Controle de NFs Tomadas'!$C:$C,AW$2)</f>
        <v>186.2</v>
      </c>
      <c r="AX31" s="154">
        <f>SUMIFS('Controle de NFs Tomadas'!$G:$G,'Controle de NFs Tomadas'!$E:$E,$A$1,'Controle de NFs Tomadas'!$F:$F,$A31,'Controle de NFs Tomadas'!$C:$C,AX$2)</f>
        <v>0</v>
      </c>
      <c r="AY31" s="154">
        <f>SUMIFS('Controle de NFs Tomadas'!$G:$G,'Controle de NFs Tomadas'!$E:$E,$A$1,'Controle de NFs Tomadas'!$F:$F,$A31,'Controle de NFs Tomadas'!$C:$C,AY$2)</f>
        <v>0</v>
      </c>
      <c r="AZ31" s="154">
        <f>SUMIFS('Controle de NFs Tomadas'!$G:$G,'Controle de NFs Tomadas'!$E:$E,$A$1,'Controle de NFs Tomadas'!$F:$F,$A31,'Controle de NFs Tomadas'!$C:$C,AZ$2)</f>
        <v>0</v>
      </c>
      <c r="BA31" s="154">
        <f>SUMIFS('Controle de NFs Tomadas'!$G:$G,'Controle de NFs Tomadas'!$E:$E,$A$1,'Controle de NFs Tomadas'!$F:$F,$A31,'Controle de NFs Tomadas'!$C:$C,BA$2)</f>
        <v>0</v>
      </c>
      <c r="BB31" s="154">
        <f>SUMIFS('Controle de NFs Tomadas'!$G:$G,'Controle de NFs Tomadas'!$E:$E,$A$1,'Controle de NFs Tomadas'!$F:$F,$A31,'Controle de NFs Tomadas'!$C:$C,BB$2)</f>
        <v>0</v>
      </c>
      <c r="BC31" s="154">
        <f>SUMIFS('Controle de NFs Tomadas'!$G:$G,'Controle de NFs Tomadas'!$E:$E,$A$1,'Controle de NFs Tomadas'!$F:$F,$A31,'Controle de NFs Tomadas'!$C:$C,BC$2)</f>
        <v>0</v>
      </c>
      <c r="BD31" s="154">
        <f>SUMIFS('Controle de NFs Tomadas'!$G:$G,'Controle de NFs Tomadas'!$E:$E,$A$1,'Controle de NFs Tomadas'!$F:$F,$A31,'Controle de NFs Tomadas'!$C:$C,BD$2)</f>
        <v>0</v>
      </c>
      <c r="BE31" s="154">
        <f>SUMIFS('Controle de NFs Tomadas'!$G:$G,'Controle de NFs Tomadas'!$E:$E,$A$1,'Controle de NFs Tomadas'!$F:$F,$A31,'Controle de NFs Tomadas'!$C:$C,BE$2)</f>
        <v>0</v>
      </c>
      <c r="BF31" s="154">
        <f>SUMIFS('Controle de NFs Tomadas'!$G:$G,'Controle de NFs Tomadas'!$E:$E,$A$1,'Controle de NFs Tomadas'!$F:$F,$A31,'Controle de NFs Tomadas'!$C:$C,BF$2)</f>
        <v>0</v>
      </c>
      <c r="BG31" s="154">
        <f>SUMIFS('Controle de NFs Tomadas'!$G:$G,'Controle de NFs Tomadas'!$E:$E,$A$1,'Controle de NFs Tomadas'!$F:$F,$A31,'Controle de NFs Tomadas'!$C:$C,BG$2)</f>
        <v>0</v>
      </c>
      <c r="BH31" s="154">
        <f>SUMIFS('Controle de NFs Tomadas'!$G:$G,'Controle de NFs Tomadas'!$E:$E,$A$1,'Controle de NFs Tomadas'!$F:$F,$A31,'Controle de NFs Tomadas'!$C:$C,BH$2)</f>
        <v>0</v>
      </c>
      <c r="BI31" s="154">
        <f>SUMIFS('Controle de NFs Tomadas'!$G:$G,'Controle de NFs Tomadas'!$E:$E,$A$1,'Controle de NFs Tomadas'!$F:$F,$A31,'Controle de NFs Tomadas'!$C:$C,BI$2)</f>
        <v>0</v>
      </c>
      <c r="BJ31" s="154">
        <f>SUMIFS('Controle de NFs Tomadas'!$G:$G,'Controle de NFs Tomadas'!$E:$E,$A$1,'Controle de NFs Tomadas'!$F:$F,$A31,'Controle de NFs Tomadas'!$C:$C,BJ$2)</f>
        <v>0</v>
      </c>
      <c r="BK31" s="154">
        <f>SUMIFS('Controle de NFs Tomadas'!$G:$G,'Controle de NFs Tomadas'!$E:$E,$A$1,'Controle de NFs Tomadas'!$F:$F,$A31,'Controle de NFs Tomadas'!$C:$C,BK$2)</f>
        <v>689.5</v>
      </c>
      <c r="BL31" s="154">
        <f>SUMIFS('Controle de NFs Tomadas'!$G:$G,'Controle de NFs Tomadas'!$E:$E,$A$1,'Controle de NFs Tomadas'!$F:$F,$A31,'Controle de NFs Tomadas'!$C:$C,BL$2)</f>
        <v>0</v>
      </c>
      <c r="BM31" s="82">
        <f>SUMIFS('Controle de NFs Tomadas'!$G:$G,'Controle de NFs Tomadas'!$E:$E,$A$1,'Controle de NFs Tomadas'!$F:$F,$A31,'Controle de NFs Tomadas'!$C:$C,BM$2)</f>
        <v>0</v>
      </c>
      <c r="BN31" s="83">
        <f>SUMIFS('Controle de NFs Tomadas'!$G:$G,'Controle de NFs Tomadas'!$E:$E,$A$1,'Controle de NFs Tomadas'!$F:$F,$A31,'Controle de NFs Tomadas'!$C:$C,BN$2)</f>
        <v>0</v>
      </c>
      <c r="BO31" s="154">
        <f>SUMIFS('Controle de NFs Tomadas'!$G:$G,'Controle de NFs Tomadas'!$E:$E,$A$1,'Controle de NFs Tomadas'!$F:$F,$A31,'Controle de NFs Tomadas'!$C:$C,BO$2)</f>
        <v>0</v>
      </c>
      <c r="BP31" s="154">
        <f>SUMIFS('Controle de NFs Tomadas'!$G:$G,'Controle de NFs Tomadas'!$E:$E,$A$1,'Controle de NFs Tomadas'!$F:$F,$A31,'Controle de NFs Tomadas'!$C:$C,BP$2)</f>
        <v>427.27</v>
      </c>
      <c r="BQ31" s="154">
        <f>SUMIFS('Controle de NFs Tomadas'!$G:$G,'Controle de NFs Tomadas'!$E:$E,$A$1,'Controle de NFs Tomadas'!$F:$F,$A31,'Controle de NFs Tomadas'!$C:$C,BQ$2)</f>
        <v>0</v>
      </c>
      <c r="BR31" s="154">
        <f>SUMIFS('Controle de NFs Tomadas'!$G:$G,'Controle de NFs Tomadas'!$E:$E,$A$1,'Controle de NFs Tomadas'!$F:$F,$A31,'Controle de NFs Tomadas'!$C:$C,BR$2)</f>
        <v>0</v>
      </c>
      <c r="BS31" s="154">
        <f>SUMIFS('Controle de NFs Tomadas'!$G:$G,'Controle de NFs Tomadas'!$E:$E,$A$1,'Controle de NFs Tomadas'!$F:$F,$A31,'Controle de NFs Tomadas'!$C:$C,BS$2)</f>
        <v>0</v>
      </c>
      <c r="BT31" s="154">
        <f>SUMIFS('Controle de NFs Tomadas'!$G:$G,'Controle de NFs Tomadas'!$E:$E,$A$1,'Controle de NFs Tomadas'!$F:$F,$A31,'Controle de NFs Tomadas'!$C:$C,BT$2)</f>
        <v>0</v>
      </c>
      <c r="BU31" s="154">
        <f>SUMIFS('Controle de NFs Tomadas'!$G:$G,'Controle de NFs Tomadas'!$E:$E,$A$1,'Controle de NFs Tomadas'!$F:$F,$A31,'Controle de NFs Tomadas'!$C:$C,BU$2)</f>
        <v>0</v>
      </c>
      <c r="BV31" s="154">
        <f>SUMIFS('Controle de NFs Tomadas'!$G:$G,'Controle de NFs Tomadas'!$E:$E,$A$1,'Controle de NFs Tomadas'!$F:$F,$A31,'Controle de NFs Tomadas'!$C:$C,BV$2)</f>
        <v>0</v>
      </c>
      <c r="BW31" s="154">
        <f>SUMIFS('Controle de NFs Tomadas'!$G:$G,'Controle de NFs Tomadas'!$E:$E,$A$1,'Controle de NFs Tomadas'!$F:$F,$A31,'Controle de NFs Tomadas'!$C:$C,BW$2)</f>
        <v>0</v>
      </c>
      <c r="BX31" s="154">
        <f>SUMIFS('Controle de NFs Tomadas'!$G:$G,'Controle de NFs Tomadas'!$E:$E,$A$1,'Controle de NFs Tomadas'!$F:$F,$A31,'Controle de NFs Tomadas'!$C:$C,BX$2)</f>
        <v>383.78</v>
      </c>
      <c r="BY31" s="154">
        <f>SUMIFS('Controle de NFs Tomadas'!$G:$G,'Controle de NFs Tomadas'!$E:$E,$A$1,'Controle de NFs Tomadas'!$F:$F,$A31,'Controle de NFs Tomadas'!$C:$C,BY$2)</f>
        <v>0</v>
      </c>
      <c r="BZ31" s="154">
        <f>SUMIFS('Controle de NFs Tomadas'!$G:$G,'Controle de NFs Tomadas'!$E:$E,$A$1,'Controle de NFs Tomadas'!$F:$F,$A31,'Controle de NFs Tomadas'!$C:$C,BZ$2)</f>
        <v>0</v>
      </c>
      <c r="CA31" s="154">
        <f>SUMIFS('Controle de NFs Tomadas'!$G:$G,'Controle de NFs Tomadas'!$E:$E,$A$1,'Controle de NFs Tomadas'!$F:$F,$A31,'Controle de NFs Tomadas'!$C:$C,CA$2)</f>
        <v>0</v>
      </c>
      <c r="CB31" s="154">
        <f>SUMIFS('Controle de NFs Tomadas'!$G:$G,'Controle de NFs Tomadas'!$E:$E,$A$1,'Controle de NFs Tomadas'!$F:$F,$A31,'Controle de NFs Tomadas'!$C:$C,CB$2)</f>
        <v>0</v>
      </c>
      <c r="CC31" s="154">
        <f>SUMIFS('Controle de NFs Tomadas'!$G:$G,'Controle de NFs Tomadas'!$E:$E,$A$1,'Controle de NFs Tomadas'!$F:$F,$A31,'Controle de NFs Tomadas'!$C:$C,CC$2)</f>
        <v>0</v>
      </c>
      <c r="CD31" s="154">
        <f>SUMIFS('Controle de NFs Tomadas'!$G:$G,'Controle de NFs Tomadas'!$E:$E,$A$1,'Controle de NFs Tomadas'!$F:$F,$A31,'Controle de NFs Tomadas'!$C:$C,CD$2)</f>
        <v>0</v>
      </c>
      <c r="CE31" s="154">
        <f>SUMIFS('Controle de NFs Tomadas'!$G:$G,'Controle de NFs Tomadas'!$E:$E,$A$1,'Controle de NFs Tomadas'!$F:$F,$A31,'Controle de NFs Tomadas'!$C:$C,CE$2)</f>
        <v>281.39</v>
      </c>
      <c r="CF31" s="154">
        <f>SUMIFS('Controle de NFs Tomadas'!$G:$G,'Controle de NFs Tomadas'!$E:$E,$A$1,'Controle de NFs Tomadas'!$F:$F,$A31,'Controle de NFs Tomadas'!$C:$C,CF$2)</f>
        <v>0</v>
      </c>
      <c r="CG31" s="154">
        <f>SUMIFS('Controle de NFs Tomadas'!$G:$G,'Controle de NFs Tomadas'!$E:$E,$A$1,'Controle de NFs Tomadas'!$F:$F,$A31,'Controle de NFs Tomadas'!$C:$C,CG$2)</f>
        <v>0</v>
      </c>
      <c r="CH31" s="154">
        <f>SUMIFS('Controle de NFs Tomadas'!$G:$G,'Controle de NFs Tomadas'!$E:$E,$A$1,'Controle de NFs Tomadas'!$F:$F,$A31,'Controle de NFs Tomadas'!$C:$C,CH$2)</f>
        <v>0</v>
      </c>
      <c r="CI31" s="154">
        <f>SUMIFS('Controle de NFs Tomadas'!$G:$G,'Controle de NFs Tomadas'!$E:$E,$A$1,'Controle de NFs Tomadas'!$F:$F,$A31,'Controle de NFs Tomadas'!$C:$C,CI$2)</f>
        <v>0</v>
      </c>
      <c r="CJ31" s="154">
        <f>SUMIFS('Controle de NFs Tomadas'!$G:$G,'Controle de NFs Tomadas'!$E:$E,$A$1,'Controle de NFs Tomadas'!$F:$F,$A31,'Controle de NFs Tomadas'!$C:$C,CJ$2)</f>
        <v>0</v>
      </c>
      <c r="CK31" s="154">
        <f>SUMIFS('Controle de NFs Tomadas'!$G:$G,'Controle de NFs Tomadas'!$E:$E,$A$1,'Controle de NFs Tomadas'!$F:$F,$A31,'Controle de NFs Tomadas'!$C:$C,CK$2)</f>
        <v>491.72</v>
      </c>
      <c r="CL31" s="154">
        <f>SUMIFS('Controle de NFs Tomadas'!$G:$G,'Controle de NFs Tomadas'!$E:$E,$A$1,'Controle de NFs Tomadas'!$F:$F,$A31,'Controle de NFs Tomadas'!$C:$C,CL$2)</f>
        <v>0</v>
      </c>
      <c r="CM31" s="154">
        <f>SUMIFS('Controle de NFs Tomadas'!$G:$G,'Controle de NFs Tomadas'!$E:$E,$A$1,'Controle de NFs Tomadas'!$F:$F,$A31,'Controle de NFs Tomadas'!$C:$C,CM$2)</f>
        <v>0</v>
      </c>
      <c r="CN31" s="154">
        <f>SUMIFS('Controle de NFs Tomadas'!$G:$G,'Controle de NFs Tomadas'!$E:$E,$A$1,'Controle de NFs Tomadas'!$F:$F,$A31,'Controle de NFs Tomadas'!$C:$C,CN$2)</f>
        <v>220.05</v>
      </c>
      <c r="CO31" s="154">
        <f>SUMIFS('Controle de NFs Tomadas'!$G:$G,'Controle de NFs Tomadas'!$E:$E,$A$1,'Controle de NFs Tomadas'!$F:$F,$A31,'Controle de NFs Tomadas'!$C:$C,CO$2)</f>
        <v>0</v>
      </c>
      <c r="CP31" s="154">
        <f>SUMIFS('Controle de NFs Tomadas'!$G:$G,'Controle de NFs Tomadas'!$E:$E,$A$1,'Controle de NFs Tomadas'!$F:$F,$A31,'Controle de NFs Tomadas'!$C:$C,CP$2)</f>
        <v>0</v>
      </c>
      <c r="CQ31" s="154">
        <f>SUMIFS('Controle de NFs Tomadas'!$G:$G,'Controle de NFs Tomadas'!$E:$E,$A$1,'Controle de NFs Tomadas'!$F:$F,$A31,'Controle de NFs Tomadas'!$C:$C,CQ$2)</f>
        <v>0</v>
      </c>
      <c r="CR31" s="154">
        <f>SUMIFS('Controle de NFs Tomadas'!$G:$G,'Controle de NFs Tomadas'!$E:$E,$A$1,'Controle de NFs Tomadas'!$F:$F,$A31,'Controle de NFs Tomadas'!$C:$C,CR$2)</f>
        <v>526.29</v>
      </c>
      <c r="CS31" s="154">
        <f>SUMIFS('Controle de NFs Tomadas'!$G:$G,'Controle de NFs Tomadas'!$E:$E,$A$1,'Controle de NFs Tomadas'!$F:$F,$A31,'Controle de NFs Tomadas'!$C:$C,CS$2)</f>
        <v>0</v>
      </c>
      <c r="CT31" s="154">
        <f>SUMIFS('Controle de NFs Tomadas'!$G:$G,'Controle de NFs Tomadas'!$E:$E,$A$1,'Controle de NFs Tomadas'!$F:$F,$A31,'Controle de NFs Tomadas'!$C:$C,CT$2)</f>
        <v>0</v>
      </c>
      <c r="CU31" s="154">
        <f>SUMIFS('Controle de NFs Tomadas'!$G:$G,'Controle de NFs Tomadas'!$E:$E,$A$1,'Controle de NFs Tomadas'!$F:$F,$A31,'Controle de NFs Tomadas'!$C:$C,CU$2)</f>
        <v>0</v>
      </c>
      <c r="CV31" s="154">
        <f>SUMIFS('Controle de NFs Tomadas'!$G:$G,'Controle de NFs Tomadas'!$E:$E,$A$1,'Controle de NFs Tomadas'!$F:$F,$A31,'Controle de NFs Tomadas'!$C:$C,CV$2)</f>
        <v>0</v>
      </c>
      <c r="CW31" s="154">
        <f>SUMIFS('Controle de NFs Tomadas'!$G:$G,'Controle de NFs Tomadas'!$E:$E,$A$1,'Controle de NFs Tomadas'!$F:$F,$A31,'Controle de NFs Tomadas'!$C:$C,CW$2)</f>
        <v>0</v>
      </c>
      <c r="CX31" s="154">
        <f>SUMIFS('Controle de NFs Tomadas'!$G:$G,'Controle de NFs Tomadas'!$E:$E,$A$1,'Controle de NFs Tomadas'!$F:$F,$A31,'Controle de NFs Tomadas'!$C:$C,CX$2)</f>
        <v>0</v>
      </c>
      <c r="CY31" s="154">
        <f>SUMIFS('Controle de NFs Tomadas'!$G:$G,'Controle de NFs Tomadas'!$E:$E,$A$1,'Controle de NFs Tomadas'!$F:$F,$A31,'Controle de NFs Tomadas'!$C:$C,CY$2)</f>
        <v>505.71</v>
      </c>
      <c r="CZ31" s="154">
        <f>SUMIFS('Controle de NFs Tomadas'!$G:$G,'Controle de NFs Tomadas'!$E:$E,$A$1,'Controle de NFs Tomadas'!$F:$F,$A31,'Controle de NFs Tomadas'!$C:$C,CZ$2)</f>
        <v>0</v>
      </c>
      <c r="DA31" s="154">
        <f>SUMIFS('Controle de NFs Tomadas'!$G:$G,'Controle de NFs Tomadas'!$E:$E,$A$1,'Controle de NFs Tomadas'!$F:$F,$A31,'Controle de NFs Tomadas'!$C:$C,DA$2)</f>
        <v>0</v>
      </c>
      <c r="DB31" s="154">
        <f>SUMIFS('Controle de NFs Tomadas'!$G:$G,'Controle de NFs Tomadas'!$E:$E,$A$1,'Controle de NFs Tomadas'!$F:$F,$A31,'Controle de NFs Tomadas'!$C:$C,DB$2)</f>
        <v>0</v>
      </c>
      <c r="DC31" s="154">
        <f>SUMIFS('Controle de NFs Tomadas'!$G:$G,'Controle de NFs Tomadas'!$E:$E,$A$1,'Controle de NFs Tomadas'!$F:$F,$A31,'Controle de NFs Tomadas'!$C:$C,DC$2)</f>
        <v>0</v>
      </c>
      <c r="DD31" s="154">
        <f>SUMIFS('Controle de NFs Tomadas'!$G:$G,'Controle de NFs Tomadas'!$E:$E,$A$1,'Controle de NFs Tomadas'!$F:$F,$A31,'Controle de NFs Tomadas'!$C:$C,DD$2)</f>
        <v>0</v>
      </c>
      <c r="DE31" s="154">
        <f>SUMIFS('Controle de NFs Tomadas'!$G:$G,'Controle de NFs Tomadas'!$E:$E,$A$1,'Controle de NFs Tomadas'!$F:$F,$A31,'Controle de NFs Tomadas'!$C:$C,DE$2)</f>
        <v>472.56</v>
      </c>
      <c r="DF31" s="154">
        <f>SUMIFS('Controle de NFs Tomadas'!$G:$G,'Controle de NFs Tomadas'!$E:$E,$A$1,'Controle de NFs Tomadas'!$F:$F,$A31,'Controle de NFs Tomadas'!$C:$C,DF$2)</f>
        <v>0</v>
      </c>
      <c r="DG31" s="154">
        <f>SUMIFS('Controle de NFs Tomadas'!$G:$G,'Controle de NFs Tomadas'!$E:$E,$A$1,'Controle de NFs Tomadas'!$F:$F,$A31,'Controle de NFs Tomadas'!$C:$C,DG$2)</f>
        <v>0</v>
      </c>
      <c r="DH31" s="154">
        <f>SUMIFS('Controle de NFs Tomadas'!$G:$G,'Controle de NFs Tomadas'!$E:$E,$A$1,'Controle de NFs Tomadas'!$F:$F,$A31,'Controle de NFs Tomadas'!$C:$C,DH$2)</f>
        <v>0</v>
      </c>
      <c r="DI31" s="154">
        <f>SUMIFS('Controle de NFs Tomadas'!$G:$G,'Controle de NFs Tomadas'!$E:$E,$A$1,'Controle de NFs Tomadas'!$F:$F,$A31,'Controle de NFs Tomadas'!$C:$C,DI$2)</f>
        <v>0</v>
      </c>
      <c r="DJ31" s="154">
        <f>SUMIFS('Controle de NFs Tomadas'!$G:$G,'Controle de NFs Tomadas'!$E:$E,$A$1,'Controle de NFs Tomadas'!$F:$F,$A31,'Controle de NFs Tomadas'!$C:$C,DJ$2)</f>
        <v>0</v>
      </c>
      <c r="DK31" s="154">
        <f>SUMIFS('Controle de NFs Tomadas'!$G:$G,'Controle de NFs Tomadas'!$E:$E,$A$1,'Controle de NFs Tomadas'!$F:$F,$A31,'Controle de NFs Tomadas'!$C:$C,DK$2)</f>
        <v>0</v>
      </c>
      <c r="DL31" s="154">
        <f>SUMIFS('Controle de NFs Tomadas'!$G:$G,'Controle de NFs Tomadas'!$E:$E,$A$1,'Controle de NFs Tomadas'!$F:$F,$A31,'Controle de NFs Tomadas'!$C:$C,DL$2)</f>
        <v>603.87</v>
      </c>
      <c r="DM31" s="154">
        <f>SUMIFS('Controle de NFs Tomadas'!$G:$G,'Controle de NFs Tomadas'!$E:$E,$A$1,'Controle de NFs Tomadas'!$F:$F,$A31,'Controle de NFs Tomadas'!$C:$C,DM$2)</f>
        <v>0</v>
      </c>
      <c r="DN31" s="154">
        <f>SUMIFS('Controle de NFs Tomadas'!$G:$G,'Controle de NFs Tomadas'!$E:$E,$A$1,'Controle de NFs Tomadas'!$F:$F,$A31,'Controle de NFs Tomadas'!$C:$C,DN$2)</f>
        <v>0</v>
      </c>
      <c r="DO31" s="154">
        <f>SUMIFS('Controle de NFs Tomadas'!$G:$G,'Controle de NFs Tomadas'!$E:$E,$A$1,'Controle de NFs Tomadas'!$F:$F,$A31,'Controle de NFs Tomadas'!$C:$C,DO$2)</f>
        <v>0</v>
      </c>
      <c r="DP31" s="154">
        <f>SUMIFS('Controle de NFs Tomadas'!$G:$G,'Controle de NFs Tomadas'!$E:$E,$A$1,'Controle de NFs Tomadas'!$F:$F,$A31,'Controle de NFs Tomadas'!$C:$C,DP$2)</f>
        <v>0</v>
      </c>
      <c r="DQ31" s="154">
        <f>SUMIFS('Controle de NFs Tomadas'!$G:$G,'Controle de NFs Tomadas'!$E:$E,$A$1,'Controle de NFs Tomadas'!$F:$F,$A31,'Controle de NFs Tomadas'!$C:$C,DQ$2)</f>
        <v>0</v>
      </c>
      <c r="DR31" s="154">
        <f>SUMIFS('Controle de NFs Tomadas'!$G:$G,'Controle de NFs Tomadas'!$E:$E,$A$1,'Controle de NFs Tomadas'!$F:$F,$A31,'Controle de NFs Tomadas'!$C:$C,DR$2)</f>
        <v>0</v>
      </c>
      <c r="DS31" s="154">
        <f>SUMIFS('Controle de NFs Tomadas'!$G:$G,'Controle de NFs Tomadas'!$E:$E,$A$1,'Controle de NFs Tomadas'!$F:$F,$A31,'Controle de NFs Tomadas'!$C:$C,DS$2)</f>
        <v>0</v>
      </c>
      <c r="DT31" s="154">
        <f>SUMIFS('Controle de NFs Tomadas'!$G:$G,'Controle de NFs Tomadas'!$E:$E,$A$1,'Controle de NFs Tomadas'!$F:$F,$A31,'Controle de NFs Tomadas'!$C:$C,DT$2)</f>
        <v>408.54</v>
      </c>
      <c r="DU31" s="154">
        <f>SUMIFS('Controle de NFs Tomadas'!$G:$G,'Controle de NFs Tomadas'!$E:$E,$A$1,'Controle de NFs Tomadas'!$F:$F,$A31,'Controle de NFs Tomadas'!$C:$C,DU$2)</f>
        <v>0</v>
      </c>
      <c r="DV31" s="154">
        <f>SUMIFS('Controle de NFs Tomadas'!$G:$G,'Controle de NFs Tomadas'!$E:$E,$A$1,'Controle de NFs Tomadas'!$F:$F,$A31,'Controle de NFs Tomadas'!$C:$C,DV$2)</f>
        <v>0</v>
      </c>
      <c r="DW31" s="154">
        <f>SUMIFS('Controle de NFs Tomadas'!$G:$G,'Controle de NFs Tomadas'!$E:$E,$A$1,'Controle de NFs Tomadas'!$F:$F,$A31,'Controle de NFs Tomadas'!$C:$C,DW$2)</f>
        <v>0</v>
      </c>
      <c r="DX31" s="154">
        <f>SUMIFS('Controle de NFs Tomadas'!$G:$G,'Controle de NFs Tomadas'!$E:$E,$A$1,'Controle de NFs Tomadas'!$F:$F,$A31,'Controle de NFs Tomadas'!$C:$C,DX$2)</f>
        <v>0</v>
      </c>
      <c r="DY31" s="154">
        <f>SUMIFS('Controle de NFs Tomadas'!$G:$G,'Controle de NFs Tomadas'!$E:$E,$A$1,'Controle de NFs Tomadas'!$F:$F,$A31,'Controle de NFs Tomadas'!$C:$C,DY$2)</f>
        <v>0</v>
      </c>
      <c r="DZ31" s="154">
        <f>SUMIFS('Controle de NFs Tomadas'!$G:$G,'Controle de NFs Tomadas'!$E:$E,$A$1,'Controle de NFs Tomadas'!$F:$F,$A31,'Controle de NFs Tomadas'!$C:$C,DZ$2)</f>
        <v>298.76</v>
      </c>
      <c r="EA31" s="154">
        <f>SUMIFS('Controle de NFs Tomadas'!$G:$G,'Controle de NFs Tomadas'!$E:$E,$A$1,'Controle de NFs Tomadas'!$F:$F,$A31,'Controle de NFs Tomadas'!$C:$C,EA$2)</f>
        <v>187.1</v>
      </c>
      <c r="EB31" s="154">
        <f>SUMIFS('Controle de NFs Tomadas'!$G:$G,'Controle de NFs Tomadas'!$E:$E,$A$1,'Controle de NFs Tomadas'!$F:$F,$A31,'Controle de NFs Tomadas'!$C:$C,EB$2)</f>
        <v>0</v>
      </c>
      <c r="EC31" s="154">
        <f>SUMIFS('Controle de NFs Tomadas'!$G:$G,'Controle de NFs Tomadas'!$E:$E,$A$1,'Controle de NFs Tomadas'!$F:$F,$A31,'Controle de NFs Tomadas'!$C:$C,EC$2)</f>
        <v>0</v>
      </c>
      <c r="ED31" s="154">
        <f>SUMIFS('Controle de NFs Tomadas'!$G:$G,'Controle de NFs Tomadas'!$E:$E,$A$1,'Controle de NFs Tomadas'!$F:$F,$A31,'Controle de NFs Tomadas'!$C:$C,ED$2)</f>
        <v>0</v>
      </c>
      <c r="EE31" s="154">
        <f>SUMIFS('Controle de NFs Tomadas'!$G:$G,'Controle de NFs Tomadas'!$E:$E,$A$1,'Controle de NFs Tomadas'!$F:$F,$A31,'Controle de NFs Tomadas'!$C:$C,EE$2)</f>
        <v>0</v>
      </c>
      <c r="EF31" s="154">
        <f>SUMIFS('Controle de NFs Tomadas'!$G:$G,'Controle de NFs Tomadas'!$E:$E,$A$1,'Controle de NFs Tomadas'!$F:$F,$A31,'Controle de NFs Tomadas'!$C:$C,EF$2)</f>
        <v>0</v>
      </c>
      <c r="EG31" s="154">
        <f>SUMIFS('Controle de NFs Tomadas'!$G:$G,'Controle de NFs Tomadas'!$E:$E,$A$1,'Controle de NFs Tomadas'!$F:$F,$A31,'Controle de NFs Tomadas'!$C:$C,EG$2)</f>
        <v>0</v>
      </c>
      <c r="EH31" s="154">
        <f>SUMIFS('Controle de NFs Tomadas'!$G:$G,'Controle de NFs Tomadas'!$E:$E,$A$1,'Controle de NFs Tomadas'!$F:$F,$A31,'Controle de NFs Tomadas'!$C:$C,EH$2)</f>
        <v>0</v>
      </c>
      <c r="EI31" s="154">
        <f>SUMIFS('Controle de NFs Tomadas'!$G:$G,'Controle de NFs Tomadas'!$E:$E,$A$1,'Controle de NFs Tomadas'!$F:$F,$A31,'Controle de NFs Tomadas'!$C:$C,EI$2)</f>
        <v>0</v>
      </c>
      <c r="EJ31" s="154">
        <f>SUMIFS('Controle de NFs Tomadas'!$G:$G,'Controle de NFs Tomadas'!$E:$E,$A$1,'Controle de NFs Tomadas'!$F:$F,$A31,'Controle de NFs Tomadas'!$C:$C,EJ$2)</f>
        <v>0</v>
      </c>
      <c r="EK31" s="154">
        <f>SUMIFS('Controle de NFs Tomadas'!$G:$G,'Controle de NFs Tomadas'!$E:$E,$A$1,'Controle de NFs Tomadas'!$F:$F,$A31,'Controle de NFs Tomadas'!$C:$C,EK$2)</f>
        <v>220.05</v>
      </c>
      <c r="EL31" s="154">
        <f>SUMIFS('Controle de NFs Tomadas'!$G:$G,'Controle de NFs Tomadas'!$E:$E,$A$1,'Controle de NFs Tomadas'!$F:$F,$A31,'Controle de NFs Tomadas'!$C:$C,EL$2)</f>
        <v>0</v>
      </c>
      <c r="EM31" s="154">
        <f>SUMIFS('Controle de NFs Tomadas'!$G:$G,'Controle de NFs Tomadas'!$E:$E,$A$1,'Controle de NFs Tomadas'!$F:$F,$A31,'Controle de NFs Tomadas'!$C:$C,EM$2)</f>
        <v>0</v>
      </c>
      <c r="EN31" s="154">
        <f>SUMIFS('Controle de NFs Tomadas'!$G:$G,'Controle de NFs Tomadas'!$E:$E,$A$1,'Controle de NFs Tomadas'!$F:$F,$A31,'Controle de NFs Tomadas'!$C:$C,EN$2)</f>
        <v>0</v>
      </c>
      <c r="EO31" s="154">
        <f>SUMIFS('Controle de NFs Tomadas'!$G:$G,'Controle de NFs Tomadas'!$E:$E,$A$1,'Controle de NFs Tomadas'!$F:$F,$A31,'Controle de NFs Tomadas'!$C:$C,EO$2)</f>
        <v>409.9</v>
      </c>
      <c r="EP31" s="154">
        <f>SUMIFS('Controle de NFs Tomadas'!$G:$G,'Controle de NFs Tomadas'!$E:$E,$A$1,'Controle de NFs Tomadas'!$F:$F,$A31,'Controle de NFs Tomadas'!$C:$C,EP$2)</f>
        <v>0</v>
      </c>
      <c r="EQ31" s="154">
        <f>SUMIFS('Controle de NFs Tomadas'!$G:$G,'Controle de NFs Tomadas'!$E:$E,$A$1,'Controle de NFs Tomadas'!$F:$F,$A31,'Controle de NFs Tomadas'!$C:$C,EQ$2)</f>
        <v>0</v>
      </c>
      <c r="ER31" s="154">
        <f>SUMIFS('Controle de NFs Tomadas'!$G:$G,'Controle de NFs Tomadas'!$E:$E,$A$1,'Controle de NFs Tomadas'!$F:$F,$A31,'Controle de NFs Tomadas'!$C:$C,ER$2)</f>
        <v>0</v>
      </c>
      <c r="ES31" s="154">
        <f>SUMIFS('Controle de NFs Tomadas'!$G:$G,'Controle de NFs Tomadas'!$E:$E,$A$1,'Controle de NFs Tomadas'!$F:$F,$A31,'Controle de NFs Tomadas'!$C:$C,ES$2)</f>
        <v>0</v>
      </c>
      <c r="ET31" s="154">
        <f>SUMIFS('Controle de NFs Tomadas'!$G:$G,'Controle de NFs Tomadas'!$E:$E,$A$1,'Controle de NFs Tomadas'!$F:$F,$A31,'Controle de NFs Tomadas'!$C:$C,ET$2)</f>
        <v>0</v>
      </c>
      <c r="EU31" s="154">
        <f>SUMIFS('Controle de NFs Tomadas'!$G:$G,'Controle de NFs Tomadas'!$E:$E,$A$1,'Controle de NFs Tomadas'!$F:$F,$A31,'Controle de NFs Tomadas'!$C:$C,EU$2)</f>
        <v>507.03</v>
      </c>
      <c r="EV31" s="154">
        <f>SUMIFS('Controle de NFs Tomadas'!$G:$G,'Controle de NFs Tomadas'!$E:$E,$A$1,'Controle de NFs Tomadas'!$F:$F,$A31,'Controle de NFs Tomadas'!$C:$C,EV$2)</f>
        <v>0</v>
      </c>
      <c r="EW31" s="154">
        <f>SUMIFS('Controle de NFs Tomadas'!$G:$G,'Controle de NFs Tomadas'!$E:$E,$A$1,'Controle de NFs Tomadas'!$F:$F,$A31,'Controle de NFs Tomadas'!$C:$C,EW$2)</f>
        <v>0</v>
      </c>
      <c r="EX31" s="154">
        <f>SUMIFS('Controle de NFs Tomadas'!$G:$G,'Controle de NFs Tomadas'!$E:$E,$A$1,'Controle de NFs Tomadas'!$F:$F,$A31,'Controle de NFs Tomadas'!$C:$C,EX$2)</f>
        <v>0</v>
      </c>
      <c r="EY31" s="154">
        <f>SUMIFS('Controle de NFs Tomadas'!$G:$G,'Controle de NFs Tomadas'!$E:$E,$A$1,'Controle de NFs Tomadas'!$F:$F,$A31,'Controle de NFs Tomadas'!$C:$C,EY$2)</f>
        <v>0</v>
      </c>
      <c r="EZ31" s="154">
        <f>SUMIFS('Controle de NFs Tomadas'!$G:$G,'Controle de NFs Tomadas'!$E:$E,$A$1,'Controle de NFs Tomadas'!$F:$F,$A31,'Controle de NFs Tomadas'!$C:$C,EZ$2)</f>
        <v>0</v>
      </c>
      <c r="FA31" s="154">
        <f>SUMIFS('Controle de NFs Tomadas'!$G:$G,'Controle de NFs Tomadas'!$E:$E,$A$1,'Controle de NFs Tomadas'!$F:$F,$A31,'Controle de NFs Tomadas'!$C:$C,FA$2)</f>
        <v>0</v>
      </c>
      <c r="FB31" s="154">
        <f>SUMIFS('Controle de NFs Tomadas'!$G:$G,'Controle de NFs Tomadas'!$E:$E,$A$1,'Controle de NFs Tomadas'!$F:$F,$A31,'Controle de NFs Tomadas'!$C:$C,FB$2)</f>
        <v>116.25</v>
      </c>
      <c r="FC31" s="154">
        <f>SUMIFS('Controle de NFs Tomadas'!$G:$G,'Controle de NFs Tomadas'!$E:$E,$A$1,'Controle de NFs Tomadas'!$F:$F,$A31,'Controle de NFs Tomadas'!$C:$C,FC$2)</f>
        <v>0</v>
      </c>
      <c r="FD31" s="154">
        <f>SUMIFS('Controle de NFs Tomadas'!$G:$G,'Controle de NFs Tomadas'!$E:$E,$A$1,'Controle de NFs Tomadas'!$F:$F,$A31,'Controle de NFs Tomadas'!$C:$C,FD$2)</f>
        <v>0</v>
      </c>
      <c r="FE31" s="154">
        <f>SUMIFS('Controle de NFs Tomadas'!$G:$G,'Controle de NFs Tomadas'!$E:$E,$A$1,'Controle de NFs Tomadas'!$F:$F,$A31,'Controle de NFs Tomadas'!$C:$C,FE$2)</f>
        <v>0</v>
      </c>
      <c r="FF31" s="154">
        <f>SUMIFS('Controle de NFs Tomadas'!$G:$G,'Controle de NFs Tomadas'!$E:$E,$A$1,'Controle de NFs Tomadas'!$F:$F,$A31,'Controle de NFs Tomadas'!$C:$C,FF$2)</f>
        <v>0</v>
      </c>
      <c r="FG31" s="154">
        <f>SUMIFS('Controle de NFs Tomadas'!$G:$G,'Controle de NFs Tomadas'!$E:$E,$A$1,'Controle de NFs Tomadas'!$F:$F,$A31,'Controle de NFs Tomadas'!$C:$C,FG$2)</f>
        <v>0</v>
      </c>
      <c r="FH31" s="154">
        <f>SUMIFS('Controle de NFs Tomadas'!$G:$G,'Controle de NFs Tomadas'!$E:$E,$A$1,'Controle de NFs Tomadas'!$F:$F,$A31,'Controle de NFs Tomadas'!$C:$C,FH$2)</f>
        <v>0</v>
      </c>
      <c r="FI31" s="154">
        <f>SUMIFS('Controle de NFs Tomadas'!$G:$G,'Controle de NFs Tomadas'!$E:$E,$A$1,'Controle de NFs Tomadas'!$F:$F,$A31,'Controle de NFs Tomadas'!$C:$C,FI$2)</f>
        <v>0</v>
      </c>
      <c r="FJ31" s="154">
        <f>SUMIFS('Controle de NFs Tomadas'!$G:$G,'Controle de NFs Tomadas'!$E:$E,$A$1,'Controle de NFs Tomadas'!$F:$F,$A31,'Controle de NFs Tomadas'!$C:$C,FJ$2)</f>
        <v>0</v>
      </c>
      <c r="FK31" s="154">
        <f>SUMIFS('Controle de NFs Tomadas'!$G:$G,'Controle de NFs Tomadas'!$E:$E,$A$1,'Controle de NFs Tomadas'!$F:$F,$A31,'Controle de NFs Tomadas'!$C:$C,FK$2)</f>
        <v>514.42000000000007</v>
      </c>
      <c r="FL31" s="154">
        <f>SUMIFS('Controle de NFs Tomadas'!$G:$G,'Controle de NFs Tomadas'!$E:$E,$A$1,'Controle de NFs Tomadas'!$F:$F,$A31,'Controle de NFs Tomadas'!$C:$C,FL$2)</f>
        <v>0</v>
      </c>
      <c r="FM31" s="154">
        <f>SUMIFS('Controle de NFs Tomadas'!$G:$G,'Controle de NFs Tomadas'!$E:$E,$A$1,'Controle de NFs Tomadas'!$F:$F,$A31,'Controle de NFs Tomadas'!$C:$C,FM$2)</f>
        <v>0</v>
      </c>
      <c r="FN31" s="154">
        <f>SUMIFS('Controle de NFs Tomadas'!$G:$G,'Controle de NFs Tomadas'!$E:$E,$A$1,'Controle de NFs Tomadas'!$F:$F,$A31,'Controle de NFs Tomadas'!$C:$C,FN$2)</f>
        <v>0</v>
      </c>
      <c r="FO31" s="154">
        <f>SUMIFS('Controle de NFs Tomadas'!$G:$G,'Controle de NFs Tomadas'!$E:$E,$A$1,'Controle de NFs Tomadas'!$F:$F,$A31,'Controle de NFs Tomadas'!$C:$C,FO$2)</f>
        <v>0</v>
      </c>
      <c r="FP31" s="154">
        <f>SUMIFS('Controle de NFs Tomadas'!$G:$G,'Controle de NFs Tomadas'!$E:$E,$A$1,'Controle de NFs Tomadas'!$F:$F,$A31,'Controle de NFs Tomadas'!$C:$C,FP$2)</f>
        <v>0</v>
      </c>
      <c r="FQ31" s="154">
        <f>SUMIFS('Controle de NFs Tomadas'!$G:$G,'Controle de NFs Tomadas'!$E:$E,$A$1,'Controle de NFs Tomadas'!$F:$F,$A31,'Controle de NFs Tomadas'!$C:$C,FQ$2)</f>
        <v>337.01</v>
      </c>
      <c r="FR31" s="154">
        <f>SUMIFS('Controle de NFs Tomadas'!$G:$G,'Controle de NFs Tomadas'!$E:$E,$A$1,'Controle de NFs Tomadas'!$F:$F,$A31,'Controle de NFs Tomadas'!$C:$C,FR$2)</f>
        <v>0</v>
      </c>
      <c r="FS31" s="154">
        <f>SUMIFS('Controle de NFs Tomadas'!$G:$G,'Controle de NFs Tomadas'!$E:$E,$A$1,'Controle de NFs Tomadas'!$F:$F,$A31,'Controle de NFs Tomadas'!$C:$C,FS$2)</f>
        <v>0</v>
      </c>
      <c r="FT31" s="154">
        <f>SUMIFS('Controle de NFs Tomadas'!$G:$G,'Controle de NFs Tomadas'!$E:$E,$A$1,'Controle de NFs Tomadas'!$F:$F,$A31,'Controle de NFs Tomadas'!$C:$C,FT$2)</f>
        <v>0</v>
      </c>
      <c r="FU31" s="154">
        <f>SUMIFS('Controle de NFs Tomadas'!$G:$G,'Controle de NFs Tomadas'!$E:$E,$A$1,'Controle de NFs Tomadas'!$F:$F,$A31,'Controle de NFs Tomadas'!$C:$C,FU$2)</f>
        <v>0</v>
      </c>
      <c r="FV31" s="154">
        <f>SUMIFS('Controle de NFs Tomadas'!$G:$G,'Controle de NFs Tomadas'!$E:$E,$A$1,'Controle de NFs Tomadas'!$F:$F,$A31,'Controle de NFs Tomadas'!$C:$C,FV$2)</f>
        <v>0</v>
      </c>
      <c r="FW31" s="154">
        <f>SUMIFS('Controle de NFs Tomadas'!$G:$G,'Controle de NFs Tomadas'!$E:$E,$A$1,'Controle de NFs Tomadas'!$F:$F,$A31,'Controle de NFs Tomadas'!$C:$C,FW$2)</f>
        <v>518.39</v>
      </c>
      <c r="FX31" s="154">
        <f>SUMIFS('Controle de NFs Tomadas'!$G:$G,'Controle de NFs Tomadas'!$E:$E,$A$1,'Controle de NFs Tomadas'!$F:$F,$A31,'Controle de NFs Tomadas'!$C:$C,FX$2)</f>
        <v>0</v>
      </c>
      <c r="FY31" s="154">
        <f>SUMIFS('Controle de NFs Tomadas'!$G:$G,'Controle de NFs Tomadas'!$E:$E,$A$1,'Controle de NFs Tomadas'!$F:$F,$A31,'Controle de NFs Tomadas'!$C:$C,FY$2)</f>
        <v>0</v>
      </c>
      <c r="FZ31" s="154">
        <f>SUMIFS('Controle de NFs Tomadas'!$G:$G,'Controle de NFs Tomadas'!$E:$E,$A$1,'Controle de NFs Tomadas'!$F:$F,$A31,'Controle de NFs Tomadas'!$C:$C,FZ$2)</f>
        <v>127.5</v>
      </c>
      <c r="GA31" s="154">
        <f>SUMIFS('Controle de NFs Tomadas'!$G:$G,'Controle de NFs Tomadas'!$E:$E,$A$1,'Controle de NFs Tomadas'!$F:$F,$A31,'Controle de NFs Tomadas'!$C:$C,GA$2)</f>
        <v>220.05</v>
      </c>
      <c r="GB31" s="154">
        <f>SUMIFS('Controle de NFs Tomadas'!$G:$G,'Controle de NFs Tomadas'!$E:$E,$A$1,'Controle de NFs Tomadas'!$F:$F,$A31,'Controle de NFs Tomadas'!$C:$C,GB$2)</f>
        <v>0</v>
      </c>
      <c r="GC31" s="154">
        <f>SUMIFS('Controle de NFs Tomadas'!$G:$G,'Controle de NFs Tomadas'!$E:$E,$A$1,'Controle de NFs Tomadas'!$F:$F,$A31,'Controle de NFs Tomadas'!$C:$C,GC$2)</f>
        <v>0</v>
      </c>
      <c r="GD31" s="154">
        <f>SUMIFS('Controle de NFs Tomadas'!$G:$G,'Controle de NFs Tomadas'!$E:$E,$A$1,'Controle de NFs Tomadas'!$F:$F,$A31,'Controle de NFs Tomadas'!$C:$C,GD$2)</f>
        <v>518.39</v>
      </c>
      <c r="GE31" s="154">
        <f>SUMIFS('Controle de NFs Tomadas'!$G:$G,'Controle de NFs Tomadas'!$E:$E,$A$1,'Controle de NFs Tomadas'!$F:$F,$A31,'Controle de NFs Tomadas'!$C:$C,GE$2)</f>
        <v>0</v>
      </c>
      <c r="GF31" s="154">
        <f>SUMIFS('Controle de NFs Tomadas'!$G:$G,'Controle de NFs Tomadas'!$E:$E,$A$1,'Controle de NFs Tomadas'!$F:$F,$A31,'Controle de NFs Tomadas'!$C:$C,GF$2)</f>
        <v>0</v>
      </c>
      <c r="GG31" s="154">
        <f>SUMIFS('Controle de NFs Tomadas'!$G:$G,'Controle de NFs Tomadas'!$E:$E,$A$1,'Controle de NFs Tomadas'!$F:$F,$A31,'Controle de NFs Tomadas'!$C:$C,GG$2)</f>
        <v>0</v>
      </c>
      <c r="GH31" s="154">
        <f>SUMIFS('Controle de NFs Tomadas'!$G:$G,'Controle de NFs Tomadas'!$E:$E,$A$1,'Controle de NFs Tomadas'!$F:$F,$A31,'Controle de NFs Tomadas'!$C:$C,GH$2)</f>
        <v>0</v>
      </c>
      <c r="GI31" s="154">
        <f>SUMIFS('Controle de NFs Tomadas'!$G:$G,'Controle de NFs Tomadas'!$E:$E,$A$1,'Controle de NFs Tomadas'!$F:$F,$A31,'Controle de NFs Tomadas'!$C:$C,GI$2)</f>
        <v>0</v>
      </c>
      <c r="GJ31" s="154">
        <f>SUMIFS('Controle de NFs Tomadas'!$G:$G,'Controle de NFs Tomadas'!$E:$E,$A$1,'Controle de NFs Tomadas'!$F:$F,$A31,'Controle de NFs Tomadas'!$C:$C,GJ$2)</f>
        <v>0</v>
      </c>
      <c r="GK31" s="154">
        <f>SUMIFS('Controle de NFs Tomadas'!$G:$G,'Controle de NFs Tomadas'!$E:$E,$A$1,'Controle de NFs Tomadas'!$F:$F,$A31,'Controle de NFs Tomadas'!$C:$C,GK$2)</f>
        <v>417.21</v>
      </c>
      <c r="GL31" s="154">
        <f>SUMIFS('Controle de NFs Tomadas'!$G:$G,'Controle de NFs Tomadas'!$E:$E,$A$1,'Controle de NFs Tomadas'!$F:$F,$A31,'Controle de NFs Tomadas'!$C:$C,GL$2)</f>
        <v>0</v>
      </c>
      <c r="GM31" s="154">
        <f>SUMIFS('Controle de NFs Tomadas'!$G:$G,'Controle de NFs Tomadas'!$E:$E,$A$1,'Controle de NFs Tomadas'!$F:$F,$A31,'Controle de NFs Tomadas'!$C:$C,GM$2)</f>
        <v>0</v>
      </c>
      <c r="GN31" s="154">
        <f>SUMIFS('Controle de NFs Tomadas'!$G:$G,'Controle de NFs Tomadas'!$E:$E,$A$1,'Controle de NFs Tomadas'!$F:$F,$A31,'Controle de NFs Tomadas'!$C:$C,GN$2)</f>
        <v>0</v>
      </c>
      <c r="GO31" s="154">
        <f>SUMIFS('Controle de NFs Tomadas'!$G:$G,'Controle de NFs Tomadas'!$E:$E,$A$1,'Controle de NFs Tomadas'!$F:$F,$A31,'Controle de NFs Tomadas'!$C:$C,GO$2)</f>
        <v>0</v>
      </c>
      <c r="GP31" s="154">
        <f>SUMIFS('Controle de NFs Tomadas'!$G:$G,'Controle de NFs Tomadas'!$E:$E,$A$1,'Controle de NFs Tomadas'!$F:$F,$A31,'Controle de NFs Tomadas'!$C:$C,GP$2)</f>
        <v>0</v>
      </c>
      <c r="GQ31" s="154">
        <f>SUMIFS('Controle de NFs Tomadas'!$G:$G,'Controle de NFs Tomadas'!$E:$E,$A$1,'Controle de NFs Tomadas'!$F:$F,$A31,'Controle de NFs Tomadas'!$C:$C,GQ$2)</f>
        <v>0</v>
      </c>
      <c r="GR31" s="154">
        <f>SUMIFS('Controle de NFs Tomadas'!$G:$G,'Controle de NFs Tomadas'!$E:$E,$A$1,'Controle de NFs Tomadas'!$F:$F,$A31,'Controle de NFs Tomadas'!$C:$C,GR$2)</f>
        <v>0</v>
      </c>
      <c r="GS31" s="154">
        <f>SUMIFS('Controle de NFs Tomadas'!$G:$G,'Controle de NFs Tomadas'!$E:$E,$A$1,'Controle de NFs Tomadas'!$F:$F,$A31,'Controle de NFs Tomadas'!$C:$C,GS$2)</f>
        <v>0</v>
      </c>
      <c r="GT31" s="154">
        <f>SUMIFS('Controle de NFs Tomadas'!$G:$G,'Controle de NFs Tomadas'!$E:$E,$A$1,'Controle de NFs Tomadas'!$F:$F,$A31,'Controle de NFs Tomadas'!$C:$C,GT$2)</f>
        <v>127.5</v>
      </c>
      <c r="GU31" s="154">
        <f>SUMIFS('Controle de NFs Tomadas'!$G:$G,'Controle de NFs Tomadas'!$E:$E,$A$1,'Controle de NFs Tomadas'!$F:$F,$A31,'Controle de NFs Tomadas'!$C:$C,GU$2)</f>
        <v>0</v>
      </c>
      <c r="GV31" s="154">
        <f>SUMIFS('Controle de NFs Tomadas'!$G:$G,'Controle de NFs Tomadas'!$E:$E,$A$1,'Controle de NFs Tomadas'!$F:$F,$A31,'Controle de NFs Tomadas'!$C:$C,GV$2)</f>
        <v>0</v>
      </c>
      <c r="GW31" s="154">
        <f>SUMIFS('Controle de NFs Tomadas'!$G:$G,'Controle de NFs Tomadas'!$E:$E,$A$1,'Controle de NFs Tomadas'!$F:$F,$A31,'Controle de NFs Tomadas'!$C:$C,GW$2)</f>
        <v>0</v>
      </c>
      <c r="GX31" s="154">
        <f>SUMIFS('Controle de NFs Tomadas'!$G:$G,'Controle de NFs Tomadas'!$E:$E,$A$1,'Controle de NFs Tomadas'!$F:$F,$A31,'Controle de NFs Tomadas'!$C:$C,GX$2)</f>
        <v>0</v>
      </c>
      <c r="GY31" s="154">
        <f>SUMIFS('Controle de NFs Tomadas'!$G:$G,'Controle de NFs Tomadas'!$E:$E,$A$1,'Controle de NFs Tomadas'!$F:$F,$A31,'Controle de NFs Tomadas'!$C:$C,GY$2)</f>
        <v>0</v>
      </c>
      <c r="GZ31" s="154">
        <f>SUMIFS('Controle de NFs Tomadas'!$G:$G,'Controle de NFs Tomadas'!$E:$E,$A$1,'Controle de NFs Tomadas'!$F:$F,$A31,'Controle de NFs Tomadas'!$C:$C,GZ$2)</f>
        <v>973.9</v>
      </c>
      <c r="HA31" s="154">
        <f>SUMIFS('Controle de NFs Tomadas'!$G:$G,'Controle de NFs Tomadas'!$E:$E,$A$1,'Controle de NFs Tomadas'!$F:$F,$A31,'Controle de NFs Tomadas'!$C:$C,HA$2)</f>
        <v>0</v>
      </c>
      <c r="HB31" s="154">
        <f>SUMIFS('Controle de NFs Tomadas'!$G:$G,'Controle de NFs Tomadas'!$E:$E,$A$1,'Controle de NFs Tomadas'!$F:$F,$A31,'Controle de NFs Tomadas'!$C:$C,HB$2)</f>
        <v>0</v>
      </c>
      <c r="HC31" s="154">
        <f>SUMIFS('Controle de NFs Tomadas'!$G:$G,'Controle de NFs Tomadas'!$E:$E,$A$1,'Controle de NFs Tomadas'!$F:$F,$A31,'Controle de NFs Tomadas'!$C:$C,HC$2)</f>
        <v>0</v>
      </c>
      <c r="HD31" s="154">
        <f>SUMIFS('Controle de NFs Tomadas'!$G:$G,'Controle de NFs Tomadas'!$E:$E,$A$1,'Controle de NFs Tomadas'!$F:$F,$A31,'Controle de NFs Tomadas'!$C:$C,HD$2)</f>
        <v>0</v>
      </c>
      <c r="HE31" s="154">
        <f>SUMIFS('Controle de NFs Tomadas'!$G:$G,'Controle de NFs Tomadas'!$E:$E,$A$1,'Controle de NFs Tomadas'!$F:$F,$A31,'Controle de NFs Tomadas'!$C:$C,HE$2)</f>
        <v>0</v>
      </c>
      <c r="HF31" s="154">
        <f>SUMIFS('Controle de NFs Tomadas'!$G:$G,'Controle de NFs Tomadas'!$E:$E,$A$1,'Controle de NFs Tomadas'!$F:$F,$A31,'Controle de NFs Tomadas'!$C:$C,HF$2)</f>
        <v>0</v>
      </c>
      <c r="HG31" s="154">
        <f>SUMIFS('Controle de NFs Tomadas'!$G:$G,'Controle de NFs Tomadas'!$E:$E,$A$1,'Controle de NFs Tomadas'!$F:$F,$A31,'Controle de NFs Tomadas'!$C:$C,HG$2)</f>
        <v>0</v>
      </c>
      <c r="HH31" s="154">
        <f>SUMIFS('Controle de NFs Tomadas'!$G:$G,'Controle de NFs Tomadas'!$E:$E,$A$1,'Controle de NFs Tomadas'!$F:$F,$A31,'Controle de NFs Tomadas'!$C:$C,HH$2)</f>
        <v>0</v>
      </c>
      <c r="HI31" s="154">
        <f>SUMIFS('Controle de NFs Tomadas'!$G:$G,'Controle de NFs Tomadas'!$E:$E,$A$1,'Controle de NFs Tomadas'!$F:$F,$A31,'Controle de NFs Tomadas'!$C:$C,HI$2)</f>
        <v>0</v>
      </c>
      <c r="HJ31" s="154">
        <f>SUMIFS('Controle de NFs Tomadas'!$G:$G,'Controle de NFs Tomadas'!$E:$E,$A$1,'Controle de NFs Tomadas'!$F:$F,$A31,'Controle de NFs Tomadas'!$C:$C,HJ$2)</f>
        <v>0</v>
      </c>
      <c r="HK31" s="154">
        <f>SUMIFS('Controle de NFs Tomadas'!$G:$G,'Controle de NFs Tomadas'!$E:$E,$A$1,'Controle de NFs Tomadas'!$F:$F,$A31,'Controle de NFs Tomadas'!$C:$C,HK$2)</f>
        <v>0</v>
      </c>
      <c r="HL31" s="154">
        <f>SUMIFS('Controle de NFs Tomadas'!$G:$G,'Controle de NFs Tomadas'!$E:$E,$A$1,'Controle de NFs Tomadas'!$F:$F,$A31,'Controle de NFs Tomadas'!$C:$C,HL$2)</f>
        <v>0</v>
      </c>
      <c r="HM31" s="154">
        <f>SUMIFS('Controle de NFs Tomadas'!$G:$G,'Controle de NFs Tomadas'!$E:$E,$A$1,'Controle de NFs Tomadas'!$F:$F,$A31,'Controle de NFs Tomadas'!$C:$C,HM$2)</f>
        <v>392.3</v>
      </c>
      <c r="HN31" s="154">
        <f>SUMIFS('Controle de NFs Tomadas'!$G:$G,'Controle de NFs Tomadas'!$E:$E,$A$1,'Controle de NFs Tomadas'!$F:$F,$A31,'Controle de NFs Tomadas'!$C:$C,HN$2)</f>
        <v>0</v>
      </c>
      <c r="HO31" s="154">
        <f>SUMIFS('Controle de NFs Tomadas'!$G:$G,'Controle de NFs Tomadas'!$E:$E,$A$1,'Controle de NFs Tomadas'!$F:$F,$A31,'Controle de NFs Tomadas'!$C:$C,HO$2)</f>
        <v>204.03</v>
      </c>
      <c r="HP31" s="154">
        <f>SUMIFS('Controle de NFs Tomadas'!$G:$G,'Controle de NFs Tomadas'!$E:$E,$A$1,'Controle de NFs Tomadas'!$F:$F,$A31,'Controle de NFs Tomadas'!$C:$C,HP$2)</f>
        <v>0</v>
      </c>
      <c r="HQ31" s="154">
        <f>SUMIFS('Controle de NFs Tomadas'!$G:$G,'Controle de NFs Tomadas'!$E:$E,$A$1,'Controle de NFs Tomadas'!$F:$F,$A31,'Controle de NFs Tomadas'!$C:$C,HQ$2)</f>
        <v>0</v>
      </c>
      <c r="HR31" s="154">
        <f>SUMIFS('Controle de NFs Tomadas'!$G:$G,'Controle de NFs Tomadas'!$E:$E,$A$1,'Controle de NFs Tomadas'!$F:$F,$A31,'Controle de NFs Tomadas'!$C:$C,HR$2)</f>
        <v>0</v>
      </c>
      <c r="HS31" s="154">
        <f>SUMIFS('Controle de NFs Tomadas'!$G:$G,'Controle de NFs Tomadas'!$E:$E,$A$1,'Controle de NFs Tomadas'!$F:$F,$A31,'Controle de NFs Tomadas'!$C:$C,HS$2)</f>
        <v>0</v>
      </c>
      <c r="HT31" s="154">
        <f>SUMIFS('Controle de NFs Tomadas'!$G:$G,'Controle de NFs Tomadas'!$E:$E,$A$1,'Controle de NFs Tomadas'!$F:$F,$A31,'Controle de NFs Tomadas'!$C:$C,HT$2)</f>
        <v>0</v>
      </c>
      <c r="HU31" s="154">
        <f>SUMIFS('Controle de NFs Tomadas'!$G:$G,'Controle de NFs Tomadas'!$E:$E,$A$1,'Controle de NFs Tomadas'!$F:$F,$A31,'Controle de NFs Tomadas'!$C:$C,HU$2)</f>
        <v>0</v>
      </c>
      <c r="HV31" s="154">
        <f>SUMIFS('Controle de NFs Tomadas'!$G:$G,'Controle de NFs Tomadas'!$E:$E,$A$1,'Controle de NFs Tomadas'!$F:$F,$A31,'Controle de NFs Tomadas'!$C:$C,HV$2)</f>
        <v>0</v>
      </c>
      <c r="HW31" s="154">
        <f>SUMIFS('Controle de NFs Tomadas'!$G:$G,'Controle de NFs Tomadas'!$E:$E,$A$1,'Controle de NFs Tomadas'!$F:$F,$A31,'Controle de NFs Tomadas'!$C:$C,HW$2)</f>
        <v>0</v>
      </c>
      <c r="HX31" s="154">
        <f>SUMIFS('Controle de NFs Tomadas'!$G:$G,'Controle de NFs Tomadas'!$E:$E,$A$1,'Controle de NFs Tomadas'!$F:$F,$A31,'Controle de NFs Tomadas'!$C:$C,HX$2)</f>
        <v>0</v>
      </c>
      <c r="HY31" s="154">
        <f>SUMIFS('Controle de NFs Tomadas'!$G:$G,'Controle de NFs Tomadas'!$E:$E,$A$1,'Controle de NFs Tomadas'!$F:$F,$A31,'Controle de NFs Tomadas'!$C:$C,HY$2)</f>
        <v>0</v>
      </c>
      <c r="HZ31" s="154">
        <f>SUMIFS('Controle de NFs Tomadas'!$G:$G,'Controle de NFs Tomadas'!$E:$E,$A$1,'Controle de NFs Tomadas'!$F:$F,$A31,'Controle de NFs Tomadas'!$C:$C,HZ$2)</f>
        <v>0</v>
      </c>
      <c r="IA31" s="154">
        <f>SUMIFS('Controle de NFs Tomadas'!$G:$G,'Controle de NFs Tomadas'!$E:$E,$A$1,'Controle de NFs Tomadas'!$F:$F,$A31,'Controle de NFs Tomadas'!$C:$C,IA$2)</f>
        <v>0</v>
      </c>
      <c r="IB31" s="154">
        <f>SUMIFS('Controle de NFs Tomadas'!$G:$G,'Controle de NFs Tomadas'!$E:$E,$A$1,'Controle de NFs Tomadas'!$F:$F,$A31,'Controle de NFs Tomadas'!$C:$C,IB$2)</f>
        <v>0</v>
      </c>
      <c r="IC31" s="154">
        <f>SUMIFS('Controle de NFs Tomadas'!$G:$G,'Controle de NFs Tomadas'!$E:$E,$A$1,'Controle de NFs Tomadas'!$F:$F,$A31,'Controle de NFs Tomadas'!$C:$C,IC$2)</f>
        <v>653.62</v>
      </c>
      <c r="ID31" s="154">
        <f>SUMIFS('Controle de NFs Tomadas'!$G:$G,'Controle de NFs Tomadas'!$E:$E,$A$1,'Controle de NFs Tomadas'!$F:$F,$A31,'Controle de NFs Tomadas'!$C:$C,ID$2)</f>
        <v>0</v>
      </c>
      <c r="IE31" s="154">
        <f>SUMIFS('Controle de NFs Tomadas'!$G:$G,'Controle de NFs Tomadas'!$E:$E,$A$1,'Controle de NFs Tomadas'!$F:$F,$A31,'Controle de NFs Tomadas'!$C:$C,IE$2)</f>
        <v>0</v>
      </c>
      <c r="IF31" s="154">
        <f>SUMIFS('Controle de NFs Tomadas'!$G:$G,'Controle de NFs Tomadas'!$E:$E,$A$1,'Controle de NFs Tomadas'!$F:$F,$A31,'Controle de NFs Tomadas'!$C:$C,IF$2)</f>
        <v>0</v>
      </c>
      <c r="IG31" s="154">
        <f>SUMIFS('Controle de NFs Tomadas'!$G:$G,'Controle de NFs Tomadas'!$E:$E,$A$1,'Controle de NFs Tomadas'!$F:$F,$A31,'Controle de NFs Tomadas'!$C:$C,IG$2)</f>
        <v>0</v>
      </c>
      <c r="IH31" s="154">
        <f>SUMIFS('Controle de NFs Tomadas'!$G:$G,'Controle de NFs Tomadas'!$E:$E,$A$1,'Controle de NFs Tomadas'!$F:$F,$A31,'Controle de NFs Tomadas'!$C:$C,IH$2)</f>
        <v>0</v>
      </c>
      <c r="II31" s="154">
        <f>SUMIFS('Controle de NFs Tomadas'!$G:$G,'Controle de NFs Tomadas'!$E:$E,$A$1,'Controle de NFs Tomadas'!$F:$F,$A31,'Controle de NFs Tomadas'!$C:$C,II$2)</f>
        <v>0</v>
      </c>
      <c r="IJ31" s="154">
        <f>SUMIFS('Controle de NFs Tomadas'!$G:$G,'Controle de NFs Tomadas'!$E:$E,$A$1,'Controle de NFs Tomadas'!$F:$F,$A31,'Controle de NFs Tomadas'!$C:$C,IJ$2)</f>
        <v>0</v>
      </c>
      <c r="IK31" s="154">
        <f>SUMIFS('Controle de NFs Tomadas'!$G:$G,'Controle de NFs Tomadas'!$E:$E,$A$1,'Controle de NFs Tomadas'!$F:$F,$A31,'Controle de NFs Tomadas'!$C:$C,IK$2)</f>
        <v>0</v>
      </c>
      <c r="IL31" s="154">
        <f>SUMIFS('Controle de NFs Tomadas'!$G:$G,'Controle de NFs Tomadas'!$E:$E,$A$1,'Controle de NFs Tomadas'!$F:$F,$A31,'Controle de NFs Tomadas'!$C:$C,IL$2)</f>
        <v>0</v>
      </c>
      <c r="IM31" s="154">
        <f>SUMIFS('Controle de NFs Tomadas'!$G:$G,'Controle de NFs Tomadas'!$E:$E,$A$1,'Controle de NFs Tomadas'!$F:$F,$A31,'Controle de NFs Tomadas'!$C:$C,IM$2)</f>
        <v>0</v>
      </c>
      <c r="IN31" s="154">
        <f>SUMIFS('Controle de NFs Tomadas'!$G:$G,'Controle de NFs Tomadas'!$E:$E,$A$1,'Controle de NFs Tomadas'!$F:$F,$A31,'Controle de NFs Tomadas'!$C:$C,IN$2)</f>
        <v>0</v>
      </c>
      <c r="IO31" s="154">
        <f>SUMIFS('Controle de NFs Tomadas'!$G:$G,'Controle de NFs Tomadas'!$E:$E,$A$1,'Controle de NFs Tomadas'!$F:$F,$A31,'Controle de NFs Tomadas'!$C:$C,IO$2)</f>
        <v>0</v>
      </c>
      <c r="IP31" s="154">
        <f>SUMIFS('Controle de NFs Tomadas'!$G:$G,'Controle de NFs Tomadas'!$E:$E,$A$1,'Controle de NFs Tomadas'!$F:$F,$A31,'Controle de NFs Tomadas'!$C:$C,IP$2)</f>
        <v>0</v>
      </c>
      <c r="IQ31" s="154">
        <f>SUMIFS('Controle de NFs Tomadas'!$G:$G,'Controle de NFs Tomadas'!$E:$E,$A$1,'Controle de NFs Tomadas'!$F:$F,$A31,'Controle de NFs Tomadas'!$C:$C,IQ$2)</f>
        <v>0</v>
      </c>
      <c r="IR31" s="154">
        <f>SUMIFS('Controle de NFs Tomadas'!$G:$G,'Controle de NFs Tomadas'!$E:$E,$A$1,'Controle de NFs Tomadas'!$F:$F,$A31,'Controle de NFs Tomadas'!$C:$C,IR$2)</f>
        <v>0</v>
      </c>
      <c r="IS31" s="154">
        <f>SUMIFS('Controle de NFs Tomadas'!$G:$G,'Controle de NFs Tomadas'!$E:$E,$A$1,'Controle de NFs Tomadas'!$F:$F,$A31,'Controle de NFs Tomadas'!$C:$C,IS$2)</f>
        <v>0</v>
      </c>
      <c r="IT31" s="154">
        <f>SUMIFS('Controle de NFs Tomadas'!$G:$G,'Controle de NFs Tomadas'!$E:$E,$A$1,'Controle de NFs Tomadas'!$F:$F,$A31,'Controle de NFs Tomadas'!$C:$C,IT$2)</f>
        <v>0</v>
      </c>
      <c r="IU31" s="154">
        <f>SUMIFS('Controle de NFs Tomadas'!$G:$G,'Controle de NFs Tomadas'!$E:$E,$A$1,'Controle de NFs Tomadas'!$F:$F,$A31,'Controle de NFs Tomadas'!$C:$C,IU$2)</f>
        <v>0</v>
      </c>
      <c r="IV31" s="154">
        <f>SUMIFS('Controle de NFs Tomadas'!$G:$G,'Controle de NFs Tomadas'!$E:$E,$A$1,'Controle de NFs Tomadas'!$F:$F,$A31,'Controle de NFs Tomadas'!$C:$C,IV$2)</f>
        <v>0</v>
      </c>
      <c r="IW31" s="154">
        <f>SUMIFS('Controle de NFs Tomadas'!$G:$G,'Controle de NFs Tomadas'!$E:$E,$A$1,'Controle de NFs Tomadas'!$F:$F,$A31,'Controle de NFs Tomadas'!$C:$C,IW$2)</f>
        <v>0</v>
      </c>
      <c r="IX31" s="154">
        <f>SUMIFS('Controle de NFs Tomadas'!$G:$G,'Controle de NFs Tomadas'!$E:$E,$A$1,'Controle de NFs Tomadas'!$F:$F,$A31,'Controle de NFs Tomadas'!$C:$C,IX$2)</f>
        <v>0</v>
      </c>
      <c r="IY31" s="154">
        <f>SUMIFS('Controle de NFs Tomadas'!$G:$G,'Controle de NFs Tomadas'!$E:$E,$A$1,'Controle de NFs Tomadas'!$F:$F,$A31,'Controle de NFs Tomadas'!$C:$C,IY$2)</f>
        <v>0</v>
      </c>
      <c r="IZ31" s="154">
        <f>SUMIFS('Controle de NFs Tomadas'!$G:$G,'Controle de NFs Tomadas'!$E:$E,$A$1,'Controle de NFs Tomadas'!$F:$F,$A31,'Controle de NFs Tomadas'!$C:$C,IZ$2)</f>
        <v>0</v>
      </c>
      <c r="JA31" s="154">
        <f>SUMIFS('Controle de NFs Tomadas'!$G:$G,'Controle de NFs Tomadas'!$E:$E,$A$1,'Controle de NFs Tomadas'!$F:$F,$A31,'Controle de NFs Tomadas'!$C:$C,JA$2)</f>
        <v>0</v>
      </c>
      <c r="JB31" s="154">
        <f>SUMIFS('Controle de NFs Tomadas'!$G:$G,'Controle de NFs Tomadas'!$E:$E,$A$1,'Controle de NFs Tomadas'!$F:$F,$A31,'Controle de NFs Tomadas'!$C:$C,JB$2)</f>
        <v>0</v>
      </c>
      <c r="JC31" s="154">
        <f>SUMIFS('Controle de NFs Tomadas'!$G:$G,'Controle de NFs Tomadas'!$E:$E,$A$1,'Controle de NFs Tomadas'!$F:$F,$A31,'Controle de NFs Tomadas'!$C:$C,JC$2)</f>
        <v>0</v>
      </c>
      <c r="JD31" s="154">
        <f>SUMIFS('Controle de NFs Tomadas'!$G:$G,'Controle de NFs Tomadas'!$E:$E,$A$1,'Controle de NFs Tomadas'!$F:$F,$A31,'Controle de NFs Tomadas'!$C:$C,JD$2)</f>
        <v>0</v>
      </c>
      <c r="JE31" s="154">
        <f>SUMIFS('Controle de NFs Tomadas'!$G:$G,'Controle de NFs Tomadas'!$E:$E,$A$1,'Controle de NFs Tomadas'!$F:$F,$A31,'Controle de NFs Tomadas'!$C:$C,JE$2)</f>
        <v>0</v>
      </c>
      <c r="JF31" s="154">
        <f>SUMIFS('Controle de NFs Tomadas'!$G:$G,'Controle de NFs Tomadas'!$E:$E,$A$1,'Controle de NFs Tomadas'!$F:$F,$A31,'Controle de NFs Tomadas'!$C:$C,JF$2)</f>
        <v>0</v>
      </c>
      <c r="JG31" s="154">
        <f>SUMIFS('Controle de NFs Tomadas'!$G:$G,'Controle de NFs Tomadas'!$E:$E,$A$1,'Controle de NFs Tomadas'!$F:$F,$A31,'Controle de NFs Tomadas'!$C:$C,JG$2)</f>
        <v>0</v>
      </c>
      <c r="JH31" s="154">
        <f>SUMIFS('Controle de NFs Tomadas'!$G:$G,'Controle de NFs Tomadas'!$E:$E,$A$1,'Controle de NFs Tomadas'!$F:$F,$A31,'Controle de NFs Tomadas'!$C:$C,JH$2)</f>
        <v>0</v>
      </c>
      <c r="JI31" s="154">
        <f>SUMIFS('Controle de NFs Tomadas'!$G:$G,'Controle de NFs Tomadas'!$E:$E,$A$1,'Controle de NFs Tomadas'!$F:$F,$A31,'Controle de NFs Tomadas'!$C:$C,JI$2)</f>
        <v>0</v>
      </c>
      <c r="JJ31" s="154">
        <f>SUMIFS('Controle de NFs Tomadas'!$G:$G,'Controle de NFs Tomadas'!$E:$E,$A$1,'Controle de NFs Tomadas'!$F:$F,$A31,'Controle de NFs Tomadas'!$C:$C,JJ$2)</f>
        <v>0</v>
      </c>
      <c r="JK31" s="154">
        <f>SUMIFS('Controle de NFs Tomadas'!$G:$G,'Controle de NFs Tomadas'!$E:$E,$A$1,'Controle de NFs Tomadas'!$F:$F,$A31,'Controle de NFs Tomadas'!$C:$C,JK$2)</f>
        <v>0</v>
      </c>
      <c r="JL31" s="154">
        <f>SUMIFS('Controle de NFs Tomadas'!$G:$G,'Controle de NFs Tomadas'!$E:$E,$A$1,'Controle de NFs Tomadas'!$F:$F,$A31,'Controle de NFs Tomadas'!$C:$C,JL$2)</f>
        <v>0</v>
      </c>
      <c r="JM31" s="154">
        <f>SUMIFS('Controle de NFs Tomadas'!$G:$G,'Controle de NFs Tomadas'!$E:$E,$A$1,'Controle de NFs Tomadas'!$F:$F,$A31,'Controle de NFs Tomadas'!$C:$C,JM$2)</f>
        <v>0</v>
      </c>
      <c r="JN31" s="154">
        <f>SUMIFS('Controle de NFs Tomadas'!$G:$G,'Controle de NFs Tomadas'!$E:$E,$A$1,'Controle de NFs Tomadas'!$F:$F,$A31,'Controle de NFs Tomadas'!$C:$C,JN$2)</f>
        <v>0</v>
      </c>
      <c r="JO31" s="154">
        <f>SUMIFS('Controle de NFs Tomadas'!$G:$G,'Controle de NFs Tomadas'!$E:$E,$A$1,'Controle de NFs Tomadas'!$F:$F,$A31,'Controle de NFs Tomadas'!$C:$C,JO$2)</f>
        <v>0</v>
      </c>
      <c r="JP31" s="154">
        <f>SUMIFS('Controle de NFs Tomadas'!$G:$G,'Controle de NFs Tomadas'!$E:$E,$A$1,'Controle de NFs Tomadas'!$F:$F,$A31,'Controle de NFs Tomadas'!$C:$C,JP$2)</f>
        <v>0</v>
      </c>
      <c r="JQ31" s="154">
        <f>SUMIFS('Controle de NFs Tomadas'!$G:$G,'Controle de NFs Tomadas'!$E:$E,$A$1,'Controle de NFs Tomadas'!$F:$F,$A31,'Controle de NFs Tomadas'!$C:$C,JQ$2)</f>
        <v>0</v>
      </c>
      <c r="JR31" s="154">
        <f>SUMIFS('Controle de NFs Tomadas'!$G:$G,'Controle de NFs Tomadas'!$E:$E,$A$1,'Controle de NFs Tomadas'!$F:$F,$A31,'Controle de NFs Tomadas'!$C:$C,JR$2)</f>
        <v>0</v>
      </c>
      <c r="JS31" s="154">
        <f>SUMIFS('Controle de NFs Tomadas'!$G:$G,'Controle de NFs Tomadas'!$E:$E,$A$1,'Controle de NFs Tomadas'!$F:$F,$A31,'Controle de NFs Tomadas'!$C:$C,JS$2)</f>
        <v>0</v>
      </c>
      <c r="JT31" s="154">
        <f>SUMIFS('Controle de NFs Tomadas'!$G:$G,'Controle de NFs Tomadas'!$E:$E,$A$1,'Controle de NFs Tomadas'!$F:$F,$A31,'Controle de NFs Tomadas'!$C:$C,JT$2)</f>
        <v>0</v>
      </c>
      <c r="JU31" s="154">
        <f>SUMIFS('Controle de NFs Tomadas'!$G:$G,'Controle de NFs Tomadas'!$E:$E,$A$1,'Controle de NFs Tomadas'!$F:$F,$A31,'Controle de NFs Tomadas'!$C:$C,JU$2)</f>
        <v>0</v>
      </c>
      <c r="JV31" s="154">
        <f>SUMIFS('Controle de NFs Tomadas'!$G:$G,'Controle de NFs Tomadas'!$E:$E,$A$1,'Controle de NFs Tomadas'!$F:$F,$A31,'Controle de NFs Tomadas'!$C:$C,JV$2)</f>
        <v>0</v>
      </c>
      <c r="JW31" s="154">
        <f>SUMIFS('Controle de NFs Tomadas'!$G:$G,'Controle de NFs Tomadas'!$E:$E,$A$1,'Controle de NFs Tomadas'!$F:$F,$A31,'Controle de NFs Tomadas'!$C:$C,JW$2)</f>
        <v>0</v>
      </c>
      <c r="JX31" s="154">
        <f>SUMIFS('Controle de NFs Tomadas'!$G:$G,'Controle de NFs Tomadas'!$E:$E,$A$1,'Controle de NFs Tomadas'!$F:$F,$A31,'Controle de NFs Tomadas'!$C:$C,JX$2)</f>
        <v>0</v>
      </c>
      <c r="JY31" s="154">
        <f>SUMIFS('Controle de NFs Tomadas'!$G:$G,'Controle de NFs Tomadas'!$E:$E,$A$1,'Controle de NFs Tomadas'!$F:$F,$A31,'Controle de NFs Tomadas'!$C:$C,JY$2)</f>
        <v>0</v>
      </c>
      <c r="JZ31" s="154">
        <f>SUMIFS('Controle de NFs Tomadas'!$G:$G,'Controle de NFs Tomadas'!$E:$E,$A$1,'Controle de NFs Tomadas'!$F:$F,$A31,'Controle de NFs Tomadas'!$C:$C,JZ$2)</f>
        <v>0</v>
      </c>
      <c r="KA31" s="154">
        <f>SUMIFS('Controle de NFs Tomadas'!$G:$G,'Controle de NFs Tomadas'!$E:$E,$A$1,'Controle de NFs Tomadas'!$F:$F,$A31,'Controle de NFs Tomadas'!$C:$C,KA$2)</f>
        <v>0</v>
      </c>
      <c r="KB31" s="154">
        <f>SUMIFS('Controle de NFs Tomadas'!$G:$G,'Controle de NFs Tomadas'!$E:$E,$A$1,'Controle de NFs Tomadas'!$F:$F,$A31,'Controle de NFs Tomadas'!$C:$C,KB$2)</f>
        <v>0</v>
      </c>
      <c r="KC31" s="154">
        <f>SUMIFS('Controle de NFs Tomadas'!$G:$G,'Controle de NFs Tomadas'!$E:$E,$A$1,'Controle de NFs Tomadas'!$F:$F,$A31,'Controle de NFs Tomadas'!$C:$C,KC$2)</f>
        <v>0</v>
      </c>
      <c r="KD31" s="154">
        <f>SUMIFS('Controle de NFs Tomadas'!$G:$G,'Controle de NFs Tomadas'!$E:$E,$A$1,'Controle de NFs Tomadas'!$F:$F,$A31,'Controle de NFs Tomadas'!$C:$C,KD$2)</f>
        <v>0</v>
      </c>
      <c r="KE31" s="154">
        <f>SUMIFS('Controle de NFs Tomadas'!$G:$G,'Controle de NFs Tomadas'!$E:$E,$A$1,'Controle de NFs Tomadas'!$F:$F,$A31,'Controle de NFs Tomadas'!$C:$C,KE$2)</f>
        <v>0</v>
      </c>
      <c r="KF31" s="154">
        <f>SUMIFS('Controle de NFs Tomadas'!$G:$G,'Controle de NFs Tomadas'!$E:$E,$A$1,'Controle de NFs Tomadas'!$F:$F,$A31,'Controle de NFs Tomadas'!$C:$C,KF$2)</f>
        <v>0</v>
      </c>
      <c r="KG31" s="154">
        <f>SUMIFS('Controle de NFs Tomadas'!$G:$G,'Controle de NFs Tomadas'!$E:$E,$A$1,'Controle de NFs Tomadas'!$F:$F,$A31,'Controle de NFs Tomadas'!$C:$C,KG$2)</f>
        <v>0</v>
      </c>
      <c r="KH31" s="154">
        <f>SUMIFS('Controle de NFs Tomadas'!$G:$G,'Controle de NFs Tomadas'!$E:$E,$A$1,'Controle de NFs Tomadas'!$F:$F,$A31,'Controle de NFs Tomadas'!$C:$C,KH$2)</f>
        <v>0</v>
      </c>
      <c r="KI31" s="154">
        <f>SUMIFS('Controle de NFs Tomadas'!$G:$G,'Controle de NFs Tomadas'!$E:$E,$A$1,'Controle de NFs Tomadas'!$F:$F,$A31,'Controle de NFs Tomadas'!$C:$C,KI$2)</f>
        <v>0</v>
      </c>
      <c r="KJ31" s="154">
        <f>SUMIFS('Controle de NFs Tomadas'!$G:$G,'Controle de NFs Tomadas'!$E:$E,$A$1,'Controle de NFs Tomadas'!$F:$F,$A31,'Controle de NFs Tomadas'!$C:$C,KJ$2)</f>
        <v>0</v>
      </c>
      <c r="KK31" s="154">
        <f>SUMIFS('Controle de NFs Tomadas'!$G:$G,'Controle de NFs Tomadas'!$E:$E,$A$1,'Controle de NFs Tomadas'!$F:$F,$A31,'Controle de NFs Tomadas'!$C:$C,KK$2)</f>
        <v>0</v>
      </c>
      <c r="KL31" s="154">
        <f>SUMIFS('Controle de NFs Tomadas'!$G:$G,'Controle de NFs Tomadas'!$E:$E,$A$1,'Controle de NFs Tomadas'!$F:$F,$A31,'Controle de NFs Tomadas'!$C:$C,KL$2)</f>
        <v>0</v>
      </c>
      <c r="KM31" s="154">
        <f>SUMIFS('Controle de NFs Tomadas'!$G:$G,'Controle de NFs Tomadas'!$E:$E,$A$1,'Controle de NFs Tomadas'!$F:$F,$A31,'Controle de NFs Tomadas'!$C:$C,KM$2)</f>
        <v>0</v>
      </c>
      <c r="KN31" s="154">
        <f>SUMIFS('Controle de NFs Tomadas'!$G:$G,'Controle de NFs Tomadas'!$E:$E,$A$1,'Controle de NFs Tomadas'!$F:$F,$A31,'Controle de NFs Tomadas'!$C:$C,KN$2)</f>
        <v>0</v>
      </c>
      <c r="KO31" s="154">
        <f>SUMIFS('Controle de NFs Tomadas'!$G:$G,'Controle de NFs Tomadas'!$E:$E,$A$1,'Controle de NFs Tomadas'!$F:$F,$A31,'Controle de NFs Tomadas'!$C:$C,KO$2)</f>
        <v>0</v>
      </c>
      <c r="KP31" s="154">
        <f>SUMIFS('Controle de NFs Tomadas'!$G:$G,'Controle de NFs Tomadas'!$E:$E,$A$1,'Controle de NFs Tomadas'!$F:$F,$A31,'Controle de NFs Tomadas'!$C:$C,KP$2)</f>
        <v>0</v>
      </c>
      <c r="KQ31" s="154">
        <f>SUMIFS('Controle de NFs Tomadas'!$G:$G,'Controle de NFs Tomadas'!$E:$E,$A$1,'Controle de NFs Tomadas'!$F:$F,$A31,'Controle de NFs Tomadas'!$C:$C,KQ$2)</f>
        <v>0</v>
      </c>
      <c r="KR31" s="154">
        <f>SUMIFS('Controle de NFs Tomadas'!$G:$G,'Controle de NFs Tomadas'!$E:$E,$A$1,'Controle de NFs Tomadas'!$F:$F,$A31,'Controle de NFs Tomadas'!$C:$C,KR$2)</f>
        <v>0</v>
      </c>
      <c r="KS31" s="154">
        <f>SUMIFS('Controle de NFs Tomadas'!$G:$G,'Controle de NFs Tomadas'!$E:$E,$A$1,'Controle de NFs Tomadas'!$F:$F,$A31,'Controle de NFs Tomadas'!$C:$C,KS$2)</f>
        <v>0</v>
      </c>
      <c r="KT31" s="154">
        <f>SUMIFS('Controle de NFs Tomadas'!$G:$G,'Controle de NFs Tomadas'!$E:$E,$A$1,'Controle de NFs Tomadas'!$F:$F,$A31,'Controle de NFs Tomadas'!$C:$C,KT$2)</f>
        <v>0</v>
      </c>
      <c r="KU31" s="154">
        <f>SUMIFS('Controle de NFs Tomadas'!$G:$G,'Controle de NFs Tomadas'!$E:$E,$A$1,'Controle de NFs Tomadas'!$F:$F,$A31,'Controle de NFs Tomadas'!$C:$C,KU$2)</f>
        <v>0</v>
      </c>
      <c r="KV31" s="154">
        <f>SUMIFS('Controle de NFs Tomadas'!$G:$G,'Controle de NFs Tomadas'!$E:$E,$A$1,'Controle de NFs Tomadas'!$F:$F,$A31,'Controle de NFs Tomadas'!$C:$C,KV$2)</f>
        <v>0</v>
      </c>
      <c r="KW31" s="154">
        <f>SUMIFS('Controle de NFs Tomadas'!$G:$G,'Controle de NFs Tomadas'!$E:$E,$A$1,'Controle de NFs Tomadas'!$F:$F,$A31,'Controle de NFs Tomadas'!$C:$C,KW$2)</f>
        <v>0</v>
      </c>
      <c r="KX31" s="154">
        <f>SUMIFS('Controle de NFs Tomadas'!$G:$G,'Controle de NFs Tomadas'!$E:$E,$A$1,'Controle de NFs Tomadas'!$F:$F,$A31,'Controle de NFs Tomadas'!$C:$C,KX$2)</f>
        <v>0</v>
      </c>
      <c r="KY31" s="154">
        <f>SUMIFS('Controle de NFs Tomadas'!$G:$G,'Controle de NFs Tomadas'!$E:$E,$A$1,'Controle de NFs Tomadas'!$F:$F,$A31,'Controle de NFs Tomadas'!$C:$C,KY$2)</f>
        <v>0</v>
      </c>
      <c r="KZ31" s="154">
        <f>SUMIFS('Controle de NFs Tomadas'!$G:$G,'Controle de NFs Tomadas'!$E:$E,$A$1,'Controle de NFs Tomadas'!$F:$F,$A31,'Controle de NFs Tomadas'!$C:$C,KZ$2)</f>
        <v>0</v>
      </c>
      <c r="LA31" s="154">
        <f>SUMIFS('Controle de NFs Tomadas'!$G:$G,'Controle de NFs Tomadas'!$E:$E,$A$1,'Controle de NFs Tomadas'!$F:$F,$A31,'Controle de NFs Tomadas'!$C:$C,LA$2)</f>
        <v>0</v>
      </c>
      <c r="LB31" s="154">
        <f>SUMIFS('Controle de NFs Tomadas'!$G:$G,'Controle de NFs Tomadas'!$E:$E,$A$1,'Controle de NFs Tomadas'!$F:$F,$A31,'Controle de NFs Tomadas'!$C:$C,LB$2)</f>
        <v>0</v>
      </c>
      <c r="LC31" s="154">
        <f>SUMIFS('Controle de NFs Tomadas'!$G:$G,'Controle de NFs Tomadas'!$E:$E,$A$1,'Controle de NFs Tomadas'!$F:$F,$A31,'Controle de NFs Tomadas'!$C:$C,LC$2)</f>
        <v>0</v>
      </c>
      <c r="LD31" s="154">
        <f>SUMIFS('Controle de NFs Tomadas'!$G:$G,'Controle de NFs Tomadas'!$E:$E,$A$1,'Controle de NFs Tomadas'!$F:$F,$A31,'Controle de NFs Tomadas'!$C:$C,LD$2)</f>
        <v>0</v>
      </c>
      <c r="LE31" s="154">
        <f>SUMIFS('Controle de NFs Tomadas'!$G:$G,'Controle de NFs Tomadas'!$E:$E,$A$1,'Controle de NFs Tomadas'!$F:$F,$A31,'Controle de NFs Tomadas'!$C:$C,LE$2)</f>
        <v>0</v>
      </c>
      <c r="LF31" s="154">
        <f>SUMIFS('Controle de NFs Tomadas'!$G:$G,'Controle de NFs Tomadas'!$E:$E,$A$1,'Controle de NFs Tomadas'!$F:$F,$A31,'Controle de NFs Tomadas'!$C:$C,LF$2)</f>
        <v>0</v>
      </c>
      <c r="LG31" s="154">
        <f>SUMIFS('Controle de NFs Tomadas'!$G:$G,'Controle de NFs Tomadas'!$E:$E,$A$1,'Controle de NFs Tomadas'!$F:$F,$A31,'Controle de NFs Tomadas'!$C:$C,LG$2)</f>
        <v>0</v>
      </c>
      <c r="LH31" s="154">
        <f>SUMIFS('Controle de NFs Tomadas'!$G:$G,'Controle de NFs Tomadas'!$E:$E,$A$1,'Controle de NFs Tomadas'!$F:$F,$A31,'Controle de NFs Tomadas'!$C:$C,LH$2)</f>
        <v>0</v>
      </c>
      <c r="LI31" s="154">
        <f>SUMIFS('Controle de NFs Tomadas'!$G:$G,'Controle de NFs Tomadas'!$E:$E,$A$1,'Controle de NFs Tomadas'!$F:$F,$A31,'Controle de NFs Tomadas'!$C:$C,LI$2)</f>
        <v>0</v>
      </c>
      <c r="LJ31" s="154">
        <f>SUMIFS('Controle de NFs Tomadas'!$G:$G,'Controle de NFs Tomadas'!$E:$E,$A$1,'Controle de NFs Tomadas'!$F:$F,$A31,'Controle de NFs Tomadas'!$C:$C,LJ$2)</f>
        <v>0</v>
      </c>
      <c r="LK31" s="154">
        <f>SUMIFS('Controle de NFs Tomadas'!$G:$G,'Controle de NFs Tomadas'!$E:$E,$A$1,'Controle de NFs Tomadas'!$F:$F,$A31,'Controle de NFs Tomadas'!$C:$C,LK$2)</f>
        <v>0</v>
      </c>
      <c r="LL31" s="154">
        <f>SUMIFS('Controle de NFs Tomadas'!$G:$G,'Controle de NFs Tomadas'!$E:$E,$A$1,'Controle de NFs Tomadas'!$F:$F,$A31,'Controle de NFs Tomadas'!$C:$C,LL$2)</f>
        <v>0</v>
      </c>
      <c r="LM31" s="154">
        <f>SUMIFS('Controle de NFs Tomadas'!$G:$G,'Controle de NFs Tomadas'!$E:$E,$A$1,'Controle de NFs Tomadas'!$F:$F,$A31,'Controle de NFs Tomadas'!$C:$C,LM$2)</f>
        <v>0</v>
      </c>
      <c r="LN31" s="154">
        <f>SUMIFS('Controle de NFs Tomadas'!$G:$G,'Controle de NFs Tomadas'!$E:$E,$A$1,'Controle de NFs Tomadas'!$F:$F,$A31,'Controle de NFs Tomadas'!$C:$C,LN$2)</f>
        <v>0</v>
      </c>
      <c r="LO31" s="154">
        <f>SUMIFS('Controle de NFs Tomadas'!$G:$G,'Controle de NFs Tomadas'!$E:$E,$A$1,'Controle de NFs Tomadas'!$F:$F,$A31,'Controle de NFs Tomadas'!$C:$C,LO$2)</f>
        <v>0</v>
      </c>
      <c r="LP31" s="154">
        <f>SUMIFS('Controle de NFs Tomadas'!$G:$G,'Controle de NFs Tomadas'!$E:$E,$A$1,'Controle de NFs Tomadas'!$F:$F,$A31,'Controle de NFs Tomadas'!$C:$C,LP$2)</f>
        <v>0</v>
      </c>
      <c r="LQ31" s="154">
        <f>SUMIFS('Controle de NFs Tomadas'!$G:$G,'Controle de NFs Tomadas'!$E:$E,$A$1,'Controle de NFs Tomadas'!$F:$F,$A31,'Controle de NFs Tomadas'!$C:$C,LQ$2)</f>
        <v>0</v>
      </c>
      <c r="LR31" s="154">
        <f>SUMIFS('Controle de NFs Tomadas'!$G:$G,'Controle de NFs Tomadas'!$E:$E,$A$1,'Controle de NFs Tomadas'!$F:$F,$A31,'Controle de NFs Tomadas'!$C:$C,LR$2)</f>
        <v>0</v>
      </c>
      <c r="LS31" s="154">
        <f>SUMIFS('Controle de NFs Tomadas'!$G:$G,'Controle de NFs Tomadas'!$E:$E,$A$1,'Controle de NFs Tomadas'!$F:$F,$A31,'Controle de NFs Tomadas'!$C:$C,LS$2)</f>
        <v>0</v>
      </c>
      <c r="LT31" s="154">
        <f>SUMIFS('Controle de NFs Tomadas'!$G:$G,'Controle de NFs Tomadas'!$E:$E,$A$1,'Controle de NFs Tomadas'!$F:$F,$A31,'Controle de NFs Tomadas'!$C:$C,LT$2)</f>
        <v>0</v>
      </c>
      <c r="LU31" s="154">
        <f>SUMIFS('Controle de NFs Tomadas'!$G:$G,'Controle de NFs Tomadas'!$E:$E,$A$1,'Controle de NFs Tomadas'!$F:$F,$A31,'Controle de NFs Tomadas'!$C:$C,LU$2)</f>
        <v>0</v>
      </c>
      <c r="LV31" s="154">
        <f>SUMIFS('Controle de NFs Tomadas'!$G:$G,'Controle de NFs Tomadas'!$E:$E,$A$1,'Controle de NFs Tomadas'!$F:$F,$A31,'Controle de NFs Tomadas'!$C:$C,LV$2)</f>
        <v>0</v>
      </c>
      <c r="LW31" s="154">
        <f>SUMIFS('Controle de NFs Tomadas'!$G:$G,'Controle de NFs Tomadas'!$E:$E,$A$1,'Controle de NFs Tomadas'!$F:$F,$A31,'Controle de NFs Tomadas'!$C:$C,LW$2)</f>
        <v>0</v>
      </c>
      <c r="LX31" s="154">
        <f>SUMIFS('Controle de NFs Tomadas'!$G:$G,'Controle de NFs Tomadas'!$E:$E,$A$1,'Controle de NFs Tomadas'!$F:$F,$A31,'Controle de NFs Tomadas'!$C:$C,LX$2)</f>
        <v>0</v>
      </c>
      <c r="LY31" s="154">
        <f>SUMIFS('Controle de NFs Tomadas'!$G:$G,'Controle de NFs Tomadas'!$E:$E,$A$1,'Controle de NFs Tomadas'!$F:$F,$A31,'Controle de NFs Tomadas'!$C:$C,LY$2)</f>
        <v>0</v>
      </c>
      <c r="LZ31" s="154">
        <f>SUMIFS('Controle de NFs Tomadas'!$G:$G,'Controle de NFs Tomadas'!$E:$E,$A$1,'Controle de NFs Tomadas'!$F:$F,$A31,'Controle de NFs Tomadas'!$C:$C,LZ$2)</f>
        <v>0</v>
      </c>
      <c r="MA31" s="154">
        <f>SUMIFS('Controle de NFs Tomadas'!$G:$G,'Controle de NFs Tomadas'!$E:$E,$A$1,'Controle de NFs Tomadas'!$F:$F,$A31,'Controle de NFs Tomadas'!$C:$C,MA$2)</f>
        <v>0</v>
      </c>
      <c r="MB31" s="154">
        <f>SUMIFS('Controle de NFs Tomadas'!$G:$G,'Controle de NFs Tomadas'!$E:$E,$A$1,'Controle de NFs Tomadas'!$F:$F,$A31,'Controle de NFs Tomadas'!$C:$C,MB$2)</f>
        <v>0</v>
      </c>
      <c r="MC31" s="154">
        <f>SUMIFS('Controle de NFs Tomadas'!$G:$G,'Controle de NFs Tomadas'!$E:$E,$A$1,'Controle de NFs Tomadas'!$F:$F,$A31,'Controle de NFs Tomadas'!$C:$C,MC$2)</f>
        <v>0</v>
      </c>
      <c r="MD31" s="154">
        <f>SUMIFS('Controle de NFs Tomadas'!$G:$G,'Controle de NFs Tomadas'!$E:$E,$A$1,'Controle de NFs Tomadas'!$F:$F,$A31,'Controle de NFs Tomadas'!$C:$C,MD$2)</f>
        <v>0</v>
      </c>
      <c r="ME31" s="154">
        <f>SUMIFS('Controle de NFs Tomadas'!$G:$G,'Controle de NFs Tomadas'!$E:$E,$A$1,'Controle de NFs Tomadas'!$F:$F,$A31,'Controle de NFs Tomadas'!$C:$C,ME$2)</f>
        <v>0</v>
      </c>
      <c r="MF31" s="154">
        <f>SUMIFS('Controle de NFs Tomadas'!$G:$G,'Controle de NFs Tomadas'!$E:$E,$A$1,'Controle de NFs Tomadas'!$F:$F,$A31,'Controle de NFs Tomadas'!$C:$C,MF$2)</f>
        <v>0</v>
      </c>
      <c r="MG31" s="154">
        <f>SUMIFS('Controle de NFs Tomadas'!$G:$G,'Controle de NFs Tomadas'!$E:$E,$A$1,'Controle de NFs Tomadas'!$F:$F,$A31,'Controle de NFs Tomadas'!$C:$C,MG$2)</f>
        <v>0</v>
      </c>
      <c r="MH31" s="154">
        <f>SUMIFS('Controle de NFs Tomadas'!$G:$G,'Controle de NFs Tomadas'!$E:$E,$A$1,'Controle de NFs Tomadas'!$F:$F,$A31,'Controle de NFs Tomadas'!$C:$C,MH$2)</f>
        <v>0</v>
      </c>
      <c r="MI31" s="154">
        <f>SUMIFS('Controle de NFs Tomadas'!$G:$G,'Controle de NFs Tomadas'!$E:$E,$A$1,'Controle de NFs Tomadas'!$F:$F,$A31,'Controle de NFs Tomadas'!$C:$C,MI$2)</f>
        <v>0</v>
      </c>
      <c r="MJ31" s="154">
        <f>SUMIFS('Controle de NFs Tomadas'!$G:$G,'Controle de NFs Tomadas'!$E:$E,$A$1,'Controle de NFs Tomadas'!$F:$F,$A31,'Controle de NFs Tomadas'!$C:$C,MJ$2)</f>
        <v>0</v>
      </c>
      <c r="MK31" s="154">
        <f>SUMIFS('Controle de NFs Tomadas'!$G:$G,'Controle de NFs Tomadas'!$E:$E,$A$1,'Controle de NFs Tomadas'!$F:$F,$A31,'Controle de NFs Tomadas'!$C:$C,MK$2)</f>
        <v>0</v>
      </c>
      <c r="ML31" s="154">
        <f>SUMIFS('Controle de NFs Tomadas'!$G:$G,'Controle de NFs Tomadas'!$E:$E,$A$1,'Controle de NFs Tomadas'!$F:$F,$A31,'Controle de NFs Tomadas'!$C:$C,ML$2)</f>
        <v>0</v>
      </c>
      <c r="MM31" s="154">
        <f>SUMIFS('Controle de NFs Tomadas'!$G:$G,'Controle de NFs Tomadas'!$E:$E,$A$1,'Controle de NFs Tomadas'!$F:$F,$A31,'Controle de NFs Tomadas'!$C:$C,MM$2)</f>
        <v>0</v>
      </c>
      <c r="MN31" s="154">
        <f>SUMIFS('Controle de NFs Tomadas'!$G:$G,'Controle de NFs Tomadas'!$E:$E,$A$1,'Controle de NFs Tomadas'!$F:$F,$A31,'Controle de NFs Tomadas'!$C:$C,MN$2)</f>
        <v>0</v>
      </c>
      <c r="MO31" s="154">
        <f>SUMIFS('Controle de NFs Tomadas'!$G:$G,'Controle de NFs Tomadas'!$E:$E,$A$1,'Controle de NFs Tomadas'!$F:$F,$A31,'Controle de NFs Tomadas'!$C:$C,MO$2)</f>
        <v>0</v>
      </c>
      <c r="MP31" s="154">
        <f>SUMIFS('Controle de NFs Tomadas'!$G:$G,'Controle de NFs Tomadas'!$E:$E,$A$1,'Controle de NFs Tomadas'!$F:$F,$A31,'Controle de NFs Tomadas'!$C:$C,MP$2)</f>
        <v>0</v>
      </c>
      <c r="MQ31" s="154">
        <f>SUMIFS('Controle de NFs Tomadas'!$G:$G,'Controle de NFs Tomadas'!$E:$E,$A$1,'Controle de NFs Tomadas'!$F:$F,$A31,'Controle de NFs Tomadas'!$C:$C,MQ$2)</f>
        <v>0</v>
      </c>
      <c r="MR31" s="154">
        <f>SUMIFS('Controle de NFs Tomadas'!$G:$G,'Controle de NFs Tomadas'!$E:$E,$A$1,'Controle de NFs Tomadas'!$F:$F,$A31,'Controle de NFs Tomadas'!$C:$C,MR$2)</f>
        <v>0</v>
      </c>
      <c r="MS31" s="154">
        <f>SUMIFS('Controle de NFs Tomadas'!$G:$G,'Controle de NFs Tomadas'!$E:$E,$A$1,'Controle de NFs Tomadas'!$F:$F,$A31,'Controle de NFs Tomadas'!$C:$C,MS$2)</f>
        <v>0</v>
      </c>
      <c r="MT31" s="154">
        <f>SUMIFS('Controle de NFs Tomadas'!$G:$G,'Controle de NFs Tomadas'!$E:$E,$A$1,'Controle de NFs Tomadas'!$F:$F,$A31,'Controle de NFs Tomadas'!$C:$C,MT$2)</f>
        <v>0</v>
      </c>
      <c r="MU31" s="154">
        <f>SUMIFS('Controle de NFs Tomadas'!$G:$G,'Controle de NFs Tomadas'!$E:$E,$A$1,'Controle de NFs Tomadas'!$F:$F,$A31,'Controle de NFs Tomadas'!$C:$C,MU$2)</f>
        <v>0</v>
      </c>
      <c r="MV31" s="154">
        <f>SUMIFS('Controle de NFs Tomadas'!$G:$G,'Controle de NFs Tomadas'!$E:$E,$A$1,'Controle de NFs Tomadas'!$F:$F,$A31,'Controle de NFs Tomadas'!$C:$C,MV$2)</f>
        <v>0</v>
      </c>
      <c r="MW31" s="154">
        <f>SUMIFS('Controle de NFs Tomadas'!$G:$G,'Controle de NFs Tomadas'!$E:$E,$A$1,'Controle de NFs Tomadas'!$F:$F,$A31,'Controle de NFs Tomadas'!$C:$C,MW$2)</f>
        <v>0</v>
      </c>
      <c r="MX31" s="154">
        <f>SUMIFS('Controle de NFs Tomadas'!$G:$G,'Controle de NFs Tomadas'!$E:$E,$A$1,'Controle de NFs Tomadas'!$F:$F,$A31,'Controle de NFs Tomadas'!$C:$C,MX$2)</f>
        <v>0</v>
      </c>
      <c r="MY31" s="154">
        <f>SUMIFS('Controle de NFs Tomadas'!$G:$G,'Controle de NFs Tomadas'!$E:$E,$A$1,'Controle de NFs Tomadas'!$F:$F,$A31,'Controle de NFs Tomadas'!$C:$C,MY$2)</f>
        <v>0</v>
      </c>
      <c r="MZ31" s="154">
        <f>SUMIFS('Controle de NFs Tomadas'!$G:$G,'Controle de NFs Tomadas'!$E:$E,$A$1,'Controle de NFs Tomadas'!$F:$F,$A31,'Controle de NFs Tomadas'!$C:$C,MZ$2)</f>
        <v>0</v>
      </c>
      <c r="NA31" s="154">
        <f>SUMIFS('Controle de NFs Tomadas'!$G:$G,'Controle de NFs Tomadas'!$E:$E,$A$1,'Controle de NFs Tomadas'!$F:$F,$A31,'Controle de NFs Tomadas'!$C:$C,NA$2)</f>
        <v>0</v>
      </c>
      <c r="NB31" s="154">
        <f>SUMIFS('Controle de NFs Tomadas'!$G:$G,'Controle de NFs Tomadas'!$E:$E,$A$1,'Controle de NFs Tomadas'!$F:$F,$A31,'Controle de NFs Tomadas'!$C:$C,NB$2)</f>
        <v>0</v>
      </c>
      <c r="NC31" s="154">
        <f>SUMIFS('Controle de NFs Tomadas'!$G:$G,'Controle de NFs Tomadas'!$E:$E,$A$1,'Controle de NFs Tomadas'!$F:$F,$A31,'Controle de NFs Tomadas'!$C:$C,NC$2)</f>
        <v>0</v>
      </c>
      <c r="ND31" s="154">
        <f>SUMIFS('Controle de NFs Tomadas'!$G:$G,'Controle de NFs Tomadas'!$E:$E,$A$1,'Controle de NFs Tomadas'!$F:$F,$A31,'Controle de NFs Tomadas'!$C:$C,ND$2)</f>
        <v>0</v>
      </c>
      <c r="NE31" s="154">
        <f>SUMIFS('Controle de NFs Tomadas'!$G:$G,'Controle de NFs Tomadas'!$E:$E,$A$1,'Controle de NFs Tomadas'!$F:$F,$A31,'Controle de NFs Tomadas'!$C:$C,NE$2)</f>
        <v>0</v>
      </c>
      <c r="NF31" s="154">
        <f>SUMIFS('Controle de NFs Tomadas'!$G:$G,'Controle de NFs Tomadas'!$E:$E,$A$1,'Controle de NFs Tomadas'!$F:$F,$A31,'Controle de NFs Tomadas'!$C:$C,NF$2)</f>
        <v>0</v>
      </c>
      <c r="NG31" s="154">
        <f>SUMIFS('Controle de NFs Tomadas'!$G:$G,'Controle de NFs Tomadas'!$E:$E,$A$1,'Controle de NFs Tomadas'!$F:$F,$A31,'Controle de NFs Tomadas'!$C:$C,NG$2)</f>
        <v>0</v>
      </c>
      <c r="NH31" s="154">
        <f>SUMIFS('Controle de NFs Tomadas'!$G:$G,'Controle de NFs Tomadas'!$E:$E,$A$1,'Controle de NFs Tomadas'!$F:$F,$A31,'Controle de NFs Tomadas'!$C:$C,NH$2)</f>
        <v>0</v>
      </c>
      <c r="NI31" s="154">
        <f>SUMIFS('Controle de NFs Tomadas'!$G:$G,'Controle de NFs Tomadas'!$E:$E,$A$1,'Controle de NFs Tomadas'!$F:$F,$A31,'Controle de NFs Tomadas'!$C:$C,NI$2)</f>
        <v>0</v>
      </c>
      <c r="NJ31" s="154">
        <f>SUMIFS('Controle de NFs Tomadas'!$G:$G,'Controle de NFs Tomadas'!$E:$E,$A$1,'Controle de NFs Tomadas'!$F:$F,$A31,'Controle de NFs Tomadas'!$C:$C,NJ$2)</f>
        <v>0</v>
      </c>
      <c r="NK31" s="154">
        <f>SUMIFS('Controle de NFs Tomadas'!$G:$G,'Controle de NFs Tomadas'!$E:$E,$A$1,'Controle de NFs Tomadas'!$F:$F,$A31,'Controle de NFs Tomadas'!$C:$C,NK$2)</f>
        <v>0</v>
      </c>
      <c r="NL31" s="154">
        <f>SUMIFS('Controle de NFs Tomadas'!$G:$G,'Controle de NFs Tomadas'!$E:$E,$A$1,'Controle de NFs Tomadas'!$F:$F,$A31,'Controle de NFs Tomadas'!$C:$C,NL$2)</f>
        <v>0</v>
      </c>
      <c r="NM31" s="154">
        <f>SUMIFS('Controle de NFs Tomadas'!$G:$G,'Controle de NFs Tomadas'!$E:$E,$A$1,'Controle de NFs Tomadas'!$F:$F,$A31,'Controle de NFs Tomadas'!$C:$C,NM$2)</f>
        <v>0</v>
      </c>
      <c r="NN31" s="154">
        <f>SUMIFS('Controle de NFs Tomadas'!$G:$G,'Controle de NFs Tomadas'!$E:$E,$A$1,'Controle de NFs Tomadas'!$F:$F,$A31,'Controle de NFs Tomadas'!$C:$C,NN$2)</f>
        <v>0</v>
      </c>
      <c r="NO31" s="154">
        <f>SUMIFS('Controle de NFs Tomadas'!$G:$G,'Controle de NFs Tomadas'!$E:$E,$A$1,'Controle de NFs Tomadas'!$F:$F,$A31,'Controle de NFs Tomadas'!$C:$C,NO$2)</f>
        <v>0</v>
      </c>
      <c r="NP31" s="154">
        <f>SUMIFS('Controle de NFs Tomadas'!$G:$G,'Controle de NFs Tomadas'!$E:$E,$A$1,'Controle de NFs Tomadas'!$F:$F,$A31,'Controle de NFs Tomadas'!$C:$C,NP$2)</f>
        <v>0</v>
      </c>
      <c r="NQ31" s="154">
        <f>SUMIFS('Controle de NFs Tomadas'!$G:$G,'Controle de NFs Tomadas'!$E:$E,$A$1,'Controle de NFs Tomadas'!$F:$F,$A31,'Controle de NFs Tomadas'!$C:$C,NQ$2)</f>
        <v>0</v>
      </c>
      <c r="NR31" s="154">
        <f>SUMIFS('Controle de NFs Tomadas'!$G:$G,'Controle de NFs Tomadas'!$E:$E,$A$1,'Controle de NFs Tomadas'!$F:$F,$A31,'Controle de NFs Tomadas'!$C:$C,NR$2)</f>
        <v>0</v>
      </c>
      <c r="NS31" s="154">
        <f>SUMIFS('Controle de NFs Tomadas'!$G:$G,'Controle de NFs Tomadas'!$E:$E,$A$1,'Controle de NFs Tomadas'!$F:$F,$A31,'Controle de NFs Tomadas'!$C:$C,NS$2)</f>
        <v>0</v>
      </c>
      <c r="NT31" s="154">
        <f>SUMIFS('Controle de NFs Tomadas'!$G:$G,'Controle de NFs Tomadas'!$E:$E,$A$1,'Controle de NFs Tomadas'!$F:$F,$A31,'Controle de NFs Tomadas'!$C:$C,NT$2)</f>
        <v>0</v>
      </c>
      <c r="NU31" s="154">
        <f>SUMIFS('Controle de NFs Tomadas'!$G:$G,'Controle de NFs Tomadas'!$E:$E,$A$1,'Controle de NFs Tomadas'!$F:$F,$A31,'Controle de NFs Tomadas'!$C:$C,NU$2)</f>
        <v>0</v>
      </c>
      <c r="NV31" s="154">
        <f>SUMIFS('Controle de NFs Tomadas'!$G:$G,'Controle de NFs Tomadas'!$E:$E,$A$1,'Controle de NFs Tomadas'!$F:$F,$A31,'Controle de NFs Tomadas'!$C:$C,NV$2)</f>
        <v>0</v>
      </c>
      <c r="NW31" s="154">
        <f>SUMIFS('Controle de NFs Tomadas'!$G:$G,'Controle de NFs Tomadas'!$E:$E,$A$1,'Controle de NFs Tomadas'!$F:$F,$A31,'Controle de NFs Tomadas'!$C:$C,NW$2)</f>
        <v>0</v>
      </c>
      <c r="NX31" s="154">
        <f>SUMIFS('Controle de NFs Tomadas'!$G:$G,'Controle de NFs Tomadas'!$E:$E,$A$1,'Controle de NFs Tomadas'!$F:$F,$A31,'Controle de NFs Tomadas'!$C:$C,NX$2)</f>
        <v>0</v>
      </c>
      <c r="NY31" s="154">
        <f>SUMIFS('Controle de NFs Tomadas'!$G:$G,'Controle de NFs Tomadas'!$E:$E,$A$1,'Controle de NFs Tomadas'!$F:$F,$A31,'Controle de NFs Tomadas'!$C:$C,NY$2)</f>
        <v>0</v>
      </c>
      <c r="NZ31" s="154">
        <f>SUMIFS('Controle de NFs Tomadas'!$G:$G,'Controle de NFs Tomadas'!$E:$E,$A$1,'Controle de NFs Tomadas'!$F:$F,$A31,'Controle de NFs Tomadas'!$C:$C,NZ$2)</f>
        <v>0</v>
      </c>
      <c r="OA31" s="154">
        <f>SUMIFS('Controle de NFs Tomadas'!$G:$G,'Controle de NFs Tomadas'!$E:$E,$A$1,'Controle de NFs Tomadas'!$F:$F,$A31,'Controle de NFs Tomadas'!$C:$C,OA$2)</f>
        <v>0</v>
      </c>
      <c r="OB31" s="154">
        <f>SUMIFS('Controle de NFs Tomadas'!$G:$G,'Controle de NFs Tomadas'!$E:$E,$A$1,'Controle de NFs Tomadas'!$F:$F,$A31,'Controle de NFs Tomadas'!$C:$C,OB$2)</f>
        <v>0</v>
      </c>
      <c r="OC31" s="154">
        <f>SUMIFS('Controle de NFs Tomadas'!$G:$G,'Controle de NFs Tomadas'!$E:$E,$A$1,'Controle de NFs Tomadas'!$F:$F,$A31,'Controle de NFs Tomadas'!$C:$C,OC$2)</f>
        <v>0</v>
      </c>
      <c r="OD31" s="154">
        <f>SUMIFS('Controle de NFs Tomadas'!$G:$G,'Controle de NFs Tomadas'!$E:$E,$A$1,'Controle de NFs Tomadas'!$F:$F,$A31,'Controle de NFs Tomadas'!$C:$C,OD$2)</f>
        <v>0</v>
      </c>
      <c r="OE31" s="154">
        <f>SUMIFS('Controle de NFs Tomadas'!$G:$G,'Controle de NFs Tomadas'!$E:$E,$A$1,'Controle de NFs Tomadas'!$F:$F,$A31,'Controle de NFs Tomadas'!$C:$C,OE$2)</f>
        <v>0</v>
      </c>
      <c r="OF31" s="154">
        <f>SUMIFS('Controle de NFs Tomadas'!$G:$G,'Controle de NFs Tomadas'!$E:$E,$A$1,'Controle de NFs Tomadas'!$F:$F,$A31,'Controle de NFs Tomadas'!$C:$C,OF$2)</f>
        <v>0</v>
      </c>
      <c r="OG31" s="154">
        <f>SUMIFS('Controle de NFs Tomadas'!$G:$G,'Controle de NFs Tomadas'!$E:$E,$A$1,'Controle de NFs Tomadas'!$F:$F,$A31,'Controle de NFs Tomadas'!$C:$C,OG$2)</f>
        <v>0</v>
      </c>
      <c r="OH31" s="154">
        <f>SUMIFS('Controle de NFs Tomadas'!$G:$G,'Controle de NFs Tomadas'!$E:$E,$A$1,'Controle de NFs Tomadas'!$F:$F,$A31,'Controle de NFs Tomadas'!$C:$C,OH$2)</f>
        <v>0</v>
      </c>
      <c r="OI31" s="154">
        <f>SUMIFS('Controle de NFs Tomadas'!$G:$G,'Controle de NFs Tomadas'!$E:$E,$A$1,'Controle de NFs Tomadas'!$F:$F,$A31,'Controle de NFs Tomadas'!$C:$C,OI$2)</f>
        <v>0</v>
      </c>
      <c r="OJ31" s="154">
        <f>SUMIFS('Controle de NFs Tomadas'!$G:$G,'Controle de NFs Tomadas'!$E:$E,$A$1,'Controle de NFs Tomadas'!$F:$F,$A31,'Controle de NFs Tomadas'!$C:$C,OJ$2)</f>
        <v>0</v>
      </c>
      <c r="OK31" s="154">
        <f>SUMIFS('Controle de NFs Tomadas'!$G:$G,'Controle de NFs Tomadas'!$E:$E,$A$1,'Controle de NFs Tomadas'!$F:$F,$A31,'Controle de NFs Tomadas'!$C:$C,OK$2)</f>
        <v>0</v>
      </c>
      <c r="OL31" s="154">
        <f>SUMIFS('Controle de NFs Tomadas'!$G:$G,'Controle de NFs Tomadas'!$E:$E,$A$1,'Controle de NFs Tomadas'!$F:$F,$A31,'Controle de NFs Tomadas'!$C:$C,OL$2)</f>
        <v>0</v>
      </c>
      <c r="OM31" s="154">
        <f>SUMIFS('Controle de NFs Tomadas'!$G:$G,'Controle de NFs Tomadas'!$E:$E,$A$1,'Controle de NFs Tomadas'!$F:$F,$A31,'Controle de NFs Tomadas'!$C:$C,OM$2)</f>
        <v>0</v>
      </c>
      <c r="ON31" s="154">
        <f>SUMIFS('Controle de NFs Tomadas'!$G:$G,'Controle de NFs Tomadas'!$E:$E,$A$1,'Controle de NFs Tomadas'!$F:$F,$A31,'Controle de NFs Tomadas'!$C:$C,ON$2)</f>
        <v>0</v>
      </c>
      <c r="OO31" s="154">
        <f>SUMIFS('Controle de NFs Tomadas'!$G:$G,'Controle de NFs Tomadas'!$E:$E,$A$1,'Controle de NFs Tomadas'!$F:$F,$A31,'Controle de NFs Tomadas'!$C:$C,OO$2)</f>
        <v>0</v>
      </c>
      <c r="OP31" s="154">
        <f>SUMIFS('Controle de NFs Tomadas'!$G:$G,'Controle de NFs Tomadas'!$E:$E,$A$1,'Controle de NFs Tomadas'!$F:$F,$A31,'Controle de NFs Tomadas'!$C:$C,OP$2)</f>
        <v>0</v>
      </c>
      <c r="OQ31" s="154">
        <f>SUMIFS('Controle de NFs Tomadas'!$G:$G,'Controle de NFs Tomadas'!$E:$E,$A$1,'Controle de NFs Tomadas'!$F:$F,$A31,'Controle de NFs Tomadas'!$C:$C,OQ$2)</f>
        <v>0</v>
      </c>
      <c r="OR31" s="154">
        <f>SUMIFS('Controle de NFs Tomadas'!$G:$G,'Controle de NFs Tomadas'!$E:$E,$A$1,'Controle de NFs Tomadas'!$F:$F,$A31,'Controle de NFs Tomadas'!$C:$C,OR$2)</f>
        <v>0</v>
      </c>
      <c r="OS31" s="154">
        <f>SUMIFS('Controle de NFs Tomadas'!$G:$G,'Controle de NFs Tomadas'!$E:$E,$A$1,'Controle de NFs Tomadas'!$F:$F,$A31,'Controle de NFs Tomadas'!$C:$C,OS$2)</f>
        <v>0</v>
      </c>
      <c r="OT31" s="154">
        <f>SUMIFS('Controle de NFs Tomadas'!$G:$G,'Controle de NFs Tomadas'!$E:$E,$A$1,'Controle de NFs Tomadas'!$F:$F,$A31,'Controle de NFs Tomadas'!$C:$C,OT$2)</f>
        <v>0</v>
      </c>
      <c r="OU31" s="154">
        <f>SUMIFS('Controle de NFs Tomadas'!$G:$G,'Controle de NFs Tomadas'!$E:$E,$A$1,'Controle de NFs Tomadas'!$F:$F,$A31,'Controle de NFs Tomadas'!$C:$C,OU$2)</f>
        <v>0</v>
      </c>
      <c r="OV31" s="154">
        <f>SUMIFS('Controle de NFs Tomadas'!$G:$G,'Controle de NFs Tomadas'!$E:$E,$A$1,'Controle de NFs Tomadas'!$F:$F,$A31,'Controle de NFs Tomadas'!$C:$C,OV$2)</f>
        <v>0</v>
      </c>
      <c r="OW31" s="154">
        <f>SUMIFS('Controle de NFs Tomadas'!$G:$G,'Controle de NFs Tomadas'!$E:$E,$A$1,'Controle de NFs Tomadas'!$F:$F,$A31,'Controle de NFs Tomadas'!$C:$C,OW$2)</f>
        <v>0</v>
      </c>
      <c r="OX31" s="154">
        <f>SUMIFS('Controle de NFs Tomadas'!$G:$G,'Controle de NFs Tomadas'!$E:$E,$A$1,'Controle de NFs Tomadas'!$F:$F,$A31,'Controle de NFs Tomadas'!$C:$C,OX$2)</f>
        <v>0</v>
      </c>
      <c r="OY31" s="154">
        <f>SUMIFS('Controle de NFs Tomadas'!$G:$G,'Controle de NFs Tomadas'!$E:$E,$A$1,'Controle de NFs Tomadas'!$F:$F,$A31,'Controle de NFs Tomadas'!$C:$C,OY$2)</f>
        <v>0</v>
      </c>
      <c r="OZ31" s="154">
        <f>SUMIFS('Controle de NFs Tomadas'!$G:$G,'Controle de NFs Tomadas'!$E:$E,$A$1,'Controle de NFs Tomadas'!$F:$F,$A31,'Controle de NFs Tomadas'!$C:$C,OZ$2)</f>
        <v>0</v>
      </c>
      <c r="PA31" s="154">
        <f>SUMIFS('Controle de NFs Tomadas'!$G:$G,'Controle de NFs Tomadas'!$E:$E,$A$1,'Controle de NFs Tomadas'!$F:$F,$A31,'Controle de NFs Tomadas'!$C:$C,PA$2)</f>
        <v>0</v>
      </c>
      <c r="PB31" s="154">
        <f>SUMIFS('Controle de NFs Tomadas'!$G:$G,'Controle de NFs Tomadas'!$E:$E,$A$1,'Controle de NFs Tomadas'!$F:$F,$A31,'Controle de NFs Tomadas'!$C:$C,PB$2)</f>
        <v>0</v>
      </c>
      <c r="PC31" s="154">
        <f>SUMIFS('Controle de NFs Tomadas'!$G:$G,'Controle de NFs Tomadas'!$E:$E,$A$1,'Controle de NFs Tomadas'!$F:$F,$A31,'Controle de NFs Tomadas'!$C:$C,PC$2)</f>
        <v>0</v>
      </c>
      <c r="PD31" s="154">
        <f>SUMIFS('Controle de NFs Tomadas'!$G:$G,'Controle de NFs Tomadas'!$E:$E,$A$1,'Controle de NFs Tomadas'!$F:$F,$A31,'Controle de NFs Tomadas'!$C:$C,PD$2)</f>
        <v>0</v>
      </c>
      <c r="PE31" s="154">
        <f>SUMIFS('Controle de NFs Tomadas'!$G:$G,'Controle de NFs Tomadas'!$E:$E,$A$1,'Controle de NFs Tomadas'!$F:$F,$A31,'Controle de NFs Tomadas'!$C:$C,PE$2)</f>
        <v>0</v>
      </c>
      <c r="PF31" s="154">
        <f>SUMIFS('Controle de NFs Tomadas'!$G:$G,'Controle de NFs Tomadas'!$E:$E,$A$1,'Controle de NFs Tomadas'!$F:$F,$A31,'Controle de NFs Tomadas'!$C:$C,PF$2)</f>
        <v>0</v>
      </c>
      <c r="PG31" s="154">
        <f>SUMIFS('Controle de NFs Tomadas'!$G:$G,'Controle de NFs Tomadas'!$E:$E,$A$1,'Controle de NFs Tomadas'!$F:$F,$A31,'Controle de NFs Tomadas'!$C:$C,PG$2)</f>
        <v>0</v>
      </c>
      <c r="PH31" s="154">
        <f>SUMIFS('Controle de NFs Tomadas'!$G:$G,'Controle de NFs Tomadas'!$E:$E,$A$1,'Controle de NFs Tomadas'!$F:$F,$A31,'Controle de NFs Tomadas'!$C:$C,PH$2)</f>
        <v>0</v>
      </c>
      <c r="PI31" s="154">
        <f>SUMIFS('Controle de NFs Tomadas'!$G:$G,'Controle de NFs Tomadas'!$E:$E,$A$1,'Controle de NFs Tomadas'!$F:$F,$A31,'Controle de NFs Tomadas'!$C:$C,PI$2)</f>
        <v>0</v>
      </c>
      <c r="PJ31" s="154">
        <f>SUMIFS('Controle de NFs Tomadas'!$G:$G,'Controle de NFs Tomadas'!$E:$E,$A$1,'Controle de NFs Tomadas'!$F:$F,$A31,'Controle de NFs Tomadas'!$C:$C,PJ$2)</f>
        <v>0</v>
      </c>
      <c r="PK31" s="154">
        <f>SUMIFS('Controle de NFs Tomadas'!$G:$G,'Controle de NFs Tomadas'!$E:$E,$A$1,'Controle de NFs Tomadas'!$F:$F,$A31,'Controle de NFs Tomadas'!$C:$C,PK$2)</f>
        <v>0</v>
      </c>
      <c r="PL31" s="154">
        <f>SUMIFS('Controle de NFs Tomadas'!$G:$G,'Controle de NFs Tomadas'!$E:$E,$A$1,'Controle de NFs Tomadas'!$F:$F,$A31,'Controle de NFs Tomadas'!$C:$C,PL$2)</f>
        <v>0</v>
      </c>
      <c r="PM31" s="154">
        <f>SUMIFS('Controle de NFs Tomadas'!$G:$G,'Controle de NFs Tomadas'!$E:$E,$A$1,'Controle de NFs Tomadas'!$F:$F,$A31,'Controle de NFs Tomadas'!$C:$C,PM$2)</f>
        <v>0</v>
      </c>
      <c r="PN31" s="154">
        <f>SUMIFS('Controle de NFs Tomadas'!$G:$G,'Controle de NFs Tomadas'!$E:$E,$A$1,'Controle de NFs Tomadas'!$F:$F,$A31,'Controle de NFs Tomadas'!$C:$C,PN$2)</f>
        <v>0</v>
      </c>
      <c r="PO31" s="154">
        <f>SUMIFS('Controle de NFs Tomadas'!$G:$G,'Controle de NFs Tomadas'!$E:$E,$A$1,'Controle de NFs Tomadas'!$F:$F,$A31,'Controle de NFs Tomadas'!$C:$C,PO$2)</f>
        <v>0</v>
      </c>
      <c r="PP31" s="154">
        <f>SUMIFS('Controle de NFs Tomadas'!$G:$G,'Controle de NFs Tomadas'!$E:$E,$A$1,'Controle de NFs Tomadas'!$F:$F,$A31,'Controle de NFs Tomadas'!$C:$C,PP$2)</f>
        <v>0</v>
      </c>
      <c r="PQ31" s="154">
        <f>SUMIFS('Controle de NFs Tomadas'!$G:$G,'Controle de NFs Tomadas'!$E:$E,$A$1,'Controle de NFs Tomadas'!$F:$F,$A31,'Controle de NFs Tomadas'!$C:$C,PQ$2)</f>
        <v>0</v>
      </c>
      <c r="PR31" s="154">
        <f>SUMIFS('Controle de NFs Tomadas'!$G:$G,'Controle de NFs Tomadas'!$E:$E,$A$1,'Controle de NFs Tomadas'!$F:$F,$A31,'Controle de NFs Tomadas'!$C:$C,PR$2)</f>
        <v>0</v>
      </c>
      <c r="PS31" s="154">
        <f>SUMIFS('Controle de NFs Tomadas'!$G:$G,'Controle de NFs Tomadas'!$E:$E,$A$1,'Controle de NFs Tomadas'!$F:$F,$A31,'Controle de NFs Tomadas'!$C:$C,PS$2)</f>
        <v>0</v>
      </c>
      <c r="PT31" s="154">
        <f>SUMIFS('Controle de NFs Tomadas'!$G:$G,'Controle de NFs Tomadas'!$E:$E,$A$1,'Controle de NFs Tomadas'!$F:$F,$A31,'Controle de NFs Tomadas'!$C:$C,PT$2)</f>
        <v>0</v>
      </c>
      <c r="PU31" s="154">
        <f>SUMIFS('Controle de NFs Tomadas'!$G:$G,'Controle de NFs Tomadas'!$E:$E,$A$1,'Controle de NFs Tomadas'!$F:$F,$A31,'Controle de NFs Tomadas'!$C:$C,PU$2)</f>
        <v>0</v>
      </c>
      <c r="PV31" s="154">
        <f>SUMIFS('Controle de NFs Tomadas'!$G:$G,'Controle de NFs Tomadas'!$E:$E,$A$1,'Controle de NFs Tomadas'!$F:$F,$A31,'Controle de NFs Tomadas'!$C:$C,PV$2)</f>
        <v>0</v>
      </c>
      <c r="PW31" s="154">
        <f>SUMIFS('Controle de NFs Tomadas'!$G:$G,'Controle de NFs Tomadas'!$E:$E,$A$1,'Controle de NFs Tomadas'!$F:$F,$A31,'Controle de NFs Tomadas'!$C:$C,PW$2)</f>
        <v>0</v>
      </c>
      <c r="PX31" s="154">
        <f>SUMIFS('Controle de NFs Tomadas'!$G:$G,'Controle de NFs Tomadas'!$E:$E,$A$1,'Controle de NFs Tomadas'!$F:$F,$A31,'Controle de NFs Tomadas'!$C:$C,PX$2)</f>
        <v>0</v>
      </c>
      <c r="PY31" s="154">
        <f>SUMIFS('Controle de NFs Tomadas'!$G:$G,'Controle de NFs Tomadas'!$E:$E,$A$1,'Controle de NFs Tomadas'!$F:$F,$A31,'Controle de NFs Tomadas'!$C:$C,PY$2)</f>
        <v>0</v>
      </c>
      <c r="PZ31" s="154">
        <f>SUMIFS('Controle de NFs Tomadas'!$G:$G,'Controle de NFs Tomadas'!$E:$E,$A$1,'Controle de NFs Tomadas'!$F:$F,$A31,'Controle de NFs Tomadas'!$C:$C,PZ$2)</f>
        <v>0</v>
      </c>
      <c r="QA31" s="154">
        <f>SUMIFS('Controle de NFs Tomadas'!$G:$G,'Controle de NFs Tomadas'!$E:$E,$A$1,'Controle de NFs Tomadas'!$F:$F,$A31,'Controle de NFs Tomadas'!$C:$C,QA$2)</f>
        <v>0</v>
      </c>
      <c r="QB31" s="154">
        <f>SUMIFS('Controle de NFs Tomadas'!$G:$G,'Controle de NFs Tomadas'!$E:$E,$A$1,'Controle de NFs Tomadas'!$F:$F,$A31,'Controle de NFs Tomadas'!$C:$C,QB$2)</f>
        <v>0</v>
      </c>
      <c r="QC31" s="154">
        <f>SUMIFS('Controle de NFs Tomadas'!$G:$G,'Controle de NFs Tomadas'!$E:$E,$A$1,'Controle de NFs Tomadas'!$F:$F,$A31,'Controle de NFs Tomadas'!$C:$C,QC$2)</f>
        <v>0</v>
      </c>
      <c r="QD31" s="154">
        <f>SUMIFS('Controle de NFs Tomadas'!$G:$G,'Controle de NFs Tomadas'!$E:$E,$A$1,'Controle de NFs Tomadas'!$F:$F,$A31,'Controle de NFs Tomadas'!$C:$C,QD$2)</f>
        <v>0</v>
      </c>
      <c r="QE31" s="154">
        <f>SUMIFS('Controle de NFs Tomadas'!$G:$G,'Controle de NFs Tomadas'!$E:$E,$A$1,'Controle de NFs Tomadas'!$F:$F,$A31,'Controle de NFs Tomadas'!$C:$C,QE$2)</f>
        <v>0</v>
      </c>
      <c r="QF31" s="154">
        <f>SUMIFS('Controle de NFs Tomadas'!$G:$G,'Controle de NFs Tomadas'!$E:$E,$A$1,'Controle de NFs Tomadas'!$F:$F,$A31,'Controle de NFs Tomadas'!$C:$C,QF$2)</f>
        <v>0</v>
      </c>
      <c r="QG31" s="154">
        <f>SUMIFS('Controle de NFs Tomadas'!$G:$G,'Controle de NFs Tomadas'!$E:$E,$A$1,'Controle de NFs Tomadas'!$F:$F,$A31,'Controle de NFs Tomadas'!$C:$C,QG$2)</f>
        <v>0</v>
      </c>
      <c r="QH31" s="154">
        <f>SUMIFS('Controle de NFs Tomadas'!$G:$G,'Controle de NFs Tomadas'!$E:$E,$A$1,'Controle de NFs Tomadas'!$F:$F,$A31,'Controle de NFs Tomadas'!$C:$C,QH$2)</f>
        <v>0</v>
      </c>
      <c r="QI31" s="154">
        <f>SUMIFS('Controle de NFs Tomadas'!$G:$G,'Controle de NFs Tomadas'!$E:$E,$A$1,'Controle de NFs Tomadas'!$F:$F,$A31,'Controle de NFs Tomadas'!$C:$C,QI$2)</f>
        <v>0</v>
      </c>
      <c r="QJ31" s="154">
        <f>SUMIFS('Controle de NFs Tomadas'!$G:$G,'Controle de NFs Tomadas'!$E:$E,$A$1,'Controle de NFs Tomadas'!$F:$F,$A31,'Controle de NFs Tomadas'!$C:$C,QJ$2)</f>
        <v>0</v>
      </c>
      <c r="QK31" s="154">
        <f>SUMIFS('Controle de NFs Tomadas'!$G:$G,'Controle de NFs Tomadas'!$E:$E,$A$1,'Controle de NFs Tomadas'!$F:$F,$A31,'Controle de NFs Tomadas'!$C:$C,QK$2)</f>
        <v>0</v>
      </c>
      <c r="QL31" s="154">
        <f>SUMIFS('Controle de NFs Tomadas'!$G:$G,'Controle de NFs Tomadas'!$E:$E,$A$1,'Controle de NFs Tomadas'!$F:$F,$A31,'Controle de NFs Tomadas'!$C:$C,QL$2)</f>
        <v>0</v>
      </c>
      <c r="QM31" s="154">
        <f>SUMIFS('Controle de NFs Tomadas'!$G:$G,'Controle de NFs Tomadas'!$E:$E,$A$1,'Controle de NFs Tomadas'!$F:$F,$A31,'Controle de NFs Tomadas'!$C:$C,QM$2)</f>
        <v>0</v>
      </c>
      <c r="QN31" s="154">
        <f>SUMIFS('Controle de NFs Tomadas'!$G:$G,'Controle de NFs Tomadas'!$E:$E,$A$1,'Controle de NFs Tomadas'!$F:$F,$A31,'Controle de NFs Tomadas'!$C:$C,QN$2)</f>
        <v>0</v>
      </c>
      <c r="QO31" s="154">
        <f>SUMIFS('Controle de NFs Tomadas'!$G:$G,'Controle de NFs Tomadas'!$E:$E,$A$1,'Controle de NFs Tomadas'!$F:$F,$A31,'Controle de NFs Tomadas'!$C:$C,QO$2)</f>
        <v>0</v>
      </c>
      <c r="QP31" s="154">
        <f>SUMIFS('Controle de NFs Tomadas'!$G:$G,'Controle de NFs Tomadas'!$E:$E,$A$1,'Controle de NFs Tomadas'!$F:$F,$A31,'Controle de NFs Tomadas'!$C:$C,QP$2)</f>
        <v>0</v>
      </c>
      <c r="QQ31" s="154">
        <f>SUMIFS('Controle de NFs Tomadas'!$G:$G,'Controle de NFs Tomadas'!$E:$E,$A$1,'Controle de NFs Tomadas'!$F:$F,$A31,'Controle de NFs Tomadas'!$C:$C,QQ$2)</f>
        <v>0</v>
      </c>
      <c r="QR31" s="154">
        <f>SUMIFS('Controle de NFs Tomadas'!$G:$G,'Controle de NFs Tomadas'!$E:$E,$A$1,'Controle de NFs Tomadas'!$F:$F,$A31,'Controle de NFs Tomadas'!$C:$C,QR$2)</f>
        <v>0</v>
      </c>
      <c r="QS31" s="154">
        <f>SUMIFS('Controle de NFs Tomadas'!$G:$G,'Controle de NFs Tomadas'!$E:$E,$A$1,'Controle de NFs Tomadas'!$F:$F,$A31,'Controle de NFs Tomadas'!$C:$C,QS$2)</f>
        <v>0</v>
      </c>
      <c r="QT31" s="154">
        <f>SUMIFS('Controle de NFs Tomadas'!$G:$G,'Controle de NFs Tomadas'!$E:$E,$A$1,'Controle de NFs Tomadas'!$F:$F,$A31,'Controle de NFs Tomadas'!$C:$C,QT$2)</f>
        <v>0</v>
      </c>
      <c r="QU31" s="154">
        <f>SUMIFS('Controle de NFs Tomadas'!$G:$G,'Controle de NFs Tomadas'!$E:$E,$A$1,'Controle de NFs Tomadas'!$F:$F,$A31,'Controle de NFs Tomadas'!$C:$C,QU$2)</f>
        <v>0</v>
      </c>
      <c r="QV31" s="154">
        <f>SUMIFS('Controle de NFs Tomadas'!$G:$G,'Controle de NFs Tomadas'!$E:$E,$A$1,'Controle de NFs Tomadas'!$F:$F,$A31,'Controle de NFs Tomadas'!$C:$C,QV$2)</f>
        <v>0</v>
      </c>
      <c r="QW31" s="154">
        <f>SUMIFS('Controle de NFs Tomadas'!$G:$G,'Controle de NFs Tomadas'!$E:$E,$A$1,'Controle de NFs Tomadas'!$F:$F,$A31,'Controle de NFs Tomadas'!$C:$C,QW$2)</f>
        <v>0</v>
      </c>
      <c r="QX31" s="154">
        <f>SUMIFS('Controle de NFs Tomadas'!$G:$G,'Controle de NFs Tomadas'!$E:$E,$A$1,'Controle de NFs Tomadas'!$F:$F,$A31,'Controle de NFs Tomadas'!$C:$C,QX$2)</f>
        <v>0</v>
      </c>
      <c r="QY31" s="154">
        <f>SUMIFS('Controle de NFs Tomadas'!$G:$G,'Controle de NFs Tomadas'!$E:$E,$A$1,'Controle de NFs Tomadas'!$F:$F,$A31,'Controle de NFs Tomadas'!$C:$C,QY$2)</f>
        <v>0</v>
      </c>
      <c r="QZ31" s="154">
        <f>SUMIFS('Controle de NFs Tomadas'!$G:$G,'Controle de NFs Tomadas'!$E:$E,$A$1,'Controle de NFs Tomadas'!$F:$F,$A31,'Controle de NFs Tomadas'!$C:$C,QZ$2)</f>
        <v>0</v>
      </c>
      <c r="RA31" s="154">
        <f>SUMIFS('Controle de NFs Tomadas'!$G:$G,'Controle de NFs Tomadas'!$E:$E,$A$1,'Controle de NFs Tomadas'!$F:$F,$A31,'Controle de NFs Tomadas'!$C:$C,RA$2)</f>
        <v>0</v>
      </c>
      <c r="RB31" s="154">
        <f>SUMIFS('Controle de NFs Tomadas'!$G:$G,'Controle de NFs Tomadas'!$E:$E,$A$1,'Controle de NFs Tomadas'!$F:$F,$A31,'Controle de NFs Tomadas'!$C:$C,RB$2)</f>
        <v>0</v>
      </c>
      <c r="RC31" s="154">
        <f>SUMIFS('Controle de NFs Tomadas'!$G:$G,'Controle de NFs Tomadas'!$E:$E,$A$1,'Controle de NFs Tomadas'!$F:$F,$A31,'Controle de NFs Tomadas'!$C:$C,RC$2)</f>
        <v>0</v>
      </c>
      <c r="RD31" s="154">
        <f>SUMIFS('Controle de NFs Tomadas'!$G:$G,'Controle de NFs Tomadas'!$E:$E,$A$1,'Controle de NFs Tomadas'!$F:$F,$A31,'Controle de NFs Tomadas'!$C:$C,RD$2)</f>
        <v>0</v>
      </c>
      <c r="RE31" s="154">
        <f>SUMIFS('Controle de NFs Tomadas'!$G:$G,'Controle de NFs Tomadas'!$E:$E,$A$1,'Controle de NFs Tomadas'!$F:$F,$A31,'Controle de NFs Tomadas'!$C:$C,RE$2)</f>
        <v>0</v>
      </c>
      <c r="RF31" s="154">
        <f>SUMIFS('Controle de NFs Tomadas'!$G:$G,'Controle de NFs Tomadas'!$E:$E,$A$1,'Controle de NFs Tomadas'!$F:$F,$A31,'Controle de NFs Tomadas'!$C:$C,RF$2)</f>
        <v>0</v>
      </c>
      <c r="RG31" s="154">
        <f>SUMIFS('Controle de NFs Tomadas'!$G:$G,'Controle de NFs Tomadas'!$E:$E,$A$1,'Controle de NFs Tomadas'!$F:$F,$A31,'Controle de NFs Tomadas'!$C:$C,RG$2)</f>
        <v>0</v>
      </c>
      <c r="RH31" s="154">
        <f>SUMIFS('Controle de NFs Tomadas'!$G:$G,'Controle de NFs Tomadas'!$E:$E,$A$1,'Controle de NFs Tomadas'!$F:$F,$A31,'Controle de NFs Tomadas'!$C:$C,RH$2)</f>
        <v>0</v>
      </c>
      <c r="RI31" s="154">
        <f>SUMIFS('Controle de NFs Tomadas'!$G:$G,'Controle de NFs Tomadas'!$E:$E,$A$1,'Controle de NFs Tomadas'!$F:$F,$A31,'Controle de NFs Tomadas'!$C:$C,RI$2)</f>
        <v>0</v>
      </c>
      <c r="RJ31" s="154">
        <f>SUMIFS('Controle de NFs Tomadas'!$G:$G,'Controle de NFs Tomadas'!$E:$E,$A$1,'Controle de NFs Tomadas'!$F:$F,$A31,'Controle de NFs Tomadas'!$C:$C,RJ$2)</f>
        <v>0</v>
      </c>
      <c r="RK31" s="154">
        <f>SUMIFS('Controle de NFs Tomadas'!$G:$G,'Controle de NFs Tomadas'!$E:$E,$A$1,'Controle de NFs Tomadas'!$F:$F,$A31,'Controle de NFs Tomadas'!$C:$C,RK$2)</f>
        <v>0</v>
      </c>
      <c r="RL31" s="154">
        <f>SUMIFS('Controle de NFs Tomadas'!$G:$G,'Controle de NFs Tomadas'!$E:$E,$A$1,'Controle de NFs Tomadas'!$F:$F,$A31,'Controle de NFs Tomadas'!$C:$C,RL$2)</f>
        <v>0</v>
      </c>
      <c r="RM31" s="154">
        <f>SUMIFS('Controle de NFs Tomadas'!$G:$G,'Controle de NFs Tomadas'!$E:$E,$A$1,'Controle de NFs Tomadas'!$F:$F,$A31,'Controle de NFs Tomadas'!$C:$C,RM$2)</f>
        <v>0</v>
      </c>
      <c r="RN31" s="154">
        <f>SUMIFS('Controle de NFs Tomadas'!$G:$G,'Controle de NFs Tomadas'!$E:$E,$A$1,'Controle de NFs Tomadas'!$F:$F,$A31,'Controle de NFs Tomadas'!$C:$C,RN$2)</f>
        <v>0</v>
      </c>
      <c r="RO31" s="154">
        <f>SUMIFS('Controle de NFs Tomadas'!$G:$G,'Controle de NFs Tomadas'!$E:$E,$A$1,'Controle de NFs Tomadas'!$F:$F,$A31,'Controle de NFs Tomadas'!$C:$C,RO$2)</f>
        <v>0</v>
      </c>
      <c r="RP31" s="154">
        <f>SUMIFS('Controle de NFs Tomadas'!$G:$G,'Controle de NFs Tomadas'!$E:$E,$A$1,'Controle de NFs Tomadas'!$F:$F,$A31,'Controle de NFs Tomadas'!$C:$C,RP$2)</f>
        <v>0</v>
      </c>
      <c r="RQ31" s="154">
        <f>SUMIFS('Controle de NFs Tomadas'!$G:$G,'Controle de NFs Tomadas'!$E:$E,$A$1,'Controle de NFs Tomadas'!$F:$F,$A31,'Controle de NFs Tomadas'!$C:$C,RQ$2)</f>
        <v>0</v>
      </c>
      <c r="RR31" s="154">
        <f>SUMIFS('Controle de NFs Tomadas'!$G:$G,'Controle de NFs Tomadas'!$E:$E,$A$1,'Controle de NFs Tomadas'!$F:$F,$A31,'Controle de NFs Tomadas'!$C:$C,RR$2)</f>
        <v>0</v>
      </c>
      <c r="RS31" s="154">
        <f>SUMIFS('Controle de NFs Tomadas'!$G:$G,'Controle de NFs Tomadas'!$E:$E,$A$1,'Controle de NFs Tomadas'!$F:$F,$A31,'Controle de NFs Tomadas'!$C:$C,RS$2)</f>
        <v>0</v>
      </c>
      <c r="RT31" s="154">
        <f>SUMIFS('Controle de NFs Tomadas'!$G:$G,'Controle de NFs Tomadas'!$E:$E,$A$1,'Controle de NFs Tomadas'!$F:$F,$A31,'Controle de NFs Tomadas'!$C:$C,RT$2)</f>
        <v>0</v>
      </c>
      <c r="RU31" s="154">
        <f>SUMIFS('Controle de NFs Tomadas'!$G:$G,'Controle de NFs Tomadas'!$E:$E,$A$1,'Controle de NFs Tomadas'!$F:$F,$A31,'Controle de NFs Tomadas'!$C:$C,RU$2)</f>
        <v>0</v>
      </c>
      <c r="RV31" s="154">
        <f>SUMIFS('Controle de NFs Tomadas'!$G:$G,'Controle de NFs Tomadas'!$E:$E,$A$1,'Controle de NFs Tomadas'!$F:$F,$A31,'Controle de NFs Tomadas'!$C:$C,RV$2)</f>
        <v>0</v>
      </c>
      <c r="RW31" s="154">
        <f>SUMIFS('Controle de NFs Tomadas'!$G:$G,'Controle de NFs Tomadas'!$E:$E,$A$1,'Controle de NFs Tomadas'!$F:$F,$A31,'Controle de NFs Tomadas'!$C:$C,RW$2)</f>
        <v>0</v>
      </c>
      <c r="RX31" s="154">
        <f>SUMIFS('Controle de NFs Tomadas'!$G:$G,'Controle de NFs Tomadas'!$E:$E,$A$1,'Controle de NFs Tomadas'!$F:$F,$A31,'Controle de NFs Tomadas'!$C:$C,RX$2)</f>
        <v>0</v>
      </c>
      <c r="RY31" s="154">
        <f>SUMIFS('Controle de NFs Tomadas'!$G:$G,'Controle de NFs Tomadas'!$E:$E,$A$1,'Controle de NFs Tomadas'!$F:$F,$A31,'Controle de NFs Tomadas'!$C:$C,RY$2)</f>
        <v>0</v>
      </c>
      <c r="RZ31" s="154">
        <f>SUMIFS('Controle de NFs Tomadas'!$G:$G,'Controle de NFs Tomadas'!$E:$E,$A$1,'Controle de NFs Tomadas'!$F:$F,$A31,'Controle de NFs Tomadas'!$C:$C,RZ$2)</f>
        <v>0</v>
      </c>
      <c r="SA31" s="154">
        <f>SUMIFS('Controle de NFs Tomadas'!$G:$G,'Controle de NFs Tomadas'!$E:$E,$A$1,'Controle de NFs Tomadas'!$F:$F,$A31,'Controle de NFs Tomadas'!$C:$C,SA$2)</f>
        <v>0</v>
      </c>
      <c r="SB31" s="154">
        <f>SUMIFS('Controle de NFs Tomadas'!$G:$G,'Controle de NFs Tomadas'!$E:$E,$A$1,'Controle de NFs Tomadas'!$F:$F,$A31,'Controle de NFs Tomadas'!$C:$C,SB$2)</f>
        <v>0</v>
      </c>
      <c r="SC31" s="154">
        <f>SUMIFS('Controle de NFs Tomadas'!$G:$G,'Controle de NFs Tomadas'!$E:$E,$A$1,'Controle de NFs Tomadas'!$F:$F,$A31,'Controle de NFs Tomadas'!$C:$C,SC$2)</f>
        <v>0</v>
      </c>
      <c r="SD31" s="154">
        <f>SUMIFS('Controle de NFs Tomadas'!$G:$G,'Controle de NFs Tomadas'!$E:$E,$A$1,'Controle de NFs Tomadas'!$F:$F,$A31,'Controle de NFs Tomadas'!$C:$C,SD$2)</f>
        <v>0</v>
      </c>
      <c r="SE31" s="154">
        <f>SUMIFS('Controle de NFs Tomadas'!$G:$G,'Controle de NFs Tomadas'!$E:$E,$A$1,'Controle de NFs Tomadas'!$F:$F,$A31,'Controle de NFs Tomadas'!$C:$C,SE$2)</f>
        <v>0</v>
      </c>
      <c r="SF31" s="154">
        <f>SUMIFS('Controle de NFs Tomadas'!$G:$G,'Controle de NFs Tomadas'!$E:$E,$A$1,'Controle de NFs Tomadas'!$F:$F,$A31,'Controle de NFs Tomadas'!$C:$C,SF$2)</f>
        <v>0</v>
      </c>
      <c r="SG31" s="154">
        <f>SUMIFS('Controle de NFs Tomadas'!$G:$G,'Controle de NFs Tomadas'!$E:$E,$A$1,'Controle de NFs Tomadas'!$F:$F,$A31,'Controle de NFs Tomadas'!$C:$C,SG$2)</f>
        <v>0</v>
      </c>
      <c r="SH31" s="154">
        <f>SUMIFS('Controle de NFs Tomadas'!$G:$G,'Controle de NFs Tomadas'!$E:$E,$A$1,'Controle de NFs Tomadas'!$F:$F,$A31,'Controle de NFs Tomadas'!$C:$C,SH$2)</f>
        <v>0</v>
      </c>
      <c r="SI31" s="154">
        <f>SUMIFS('Controle de NFs Tomadas'!$G:$G,'Controle de NFs Tomadas'!$E:$E,$A$1,'Controle de NFs Tomadas'!$F:$F,$A31,'Controle de NFs Tomadas'!$C:$C,SI$2)</f>
        <v>0</v>
      </c>
      <c r="SJ31" s="154">
        <f>SUMIFS('Controle de NFs Tomadas'!$G:$G,'Controle de NFs Tomadas'!$E:$E,$A$1,'Controle de NFs Tomadas'!$F:$F,$A31,'Controle de NFs Tomadas'!$C:$C,SJ$2)</f>
        <v>0</v>
      </c>
      <c r="SK31" s="154">
        <f>SUMIFS('Controle de NFs Tomadas'!$G:$G,'Controle de NFs Tomadas'!$E:$E,$A$1,'Controle de NFs Tomadas'!$F:$F,$A31,'Controle de NFs Tomadas'!$C:$C,SK$2)</f>
        <v>0</v>
      </c>
      <c r="SL31" s="154">
        <f>SUMIFS('Controle de NFs Tomadas'!$G:$G,'Controle de NFs Tomadas'!$E:$E,$A$1,'Controle de NFs Tomadas'!$F:$F,$A31,'Controle de NFs Tomadas'!$C:$C,SL$2)</f>
        <v>0</v>
      </c>
      <c r="SM31" s="154">
        <f>SUMIFS('Controle de NFs Tomadas'!$G:$G,'Controle de NFs Tomadas'!$E:$E,$A$1,'Controle de NFs Tomadas'!$F:$F,$A31,'Controle de NFs Tomadas'!$C:$C,SM$2)</f>
        <v>0</v>
      </c>
      <c r="SN31" s="154">
        <f>SUMIFS('Controle de NFs Tomadas'!$G:$G,'Controle de NFs Tomadas'!$E:$E,$A$1,'Controle de NFs Tomadas'!$F:$F,$A31,'Controle de NFs Tomadas'!$C:$C,SN$2)</f>
        <v>0</v>
      </c>
      <c r="SO31" s="154">
        <f>SUMIFS('Controle de NFs Tomadas'!$G:$G,'Controle de NFs Tomadas'!$E:$E,$A$1,'Controle de NFs Tomadas'!$F:$F,$A31,'Controle de NFs Tomadas'!$C:$C,SO$2)</f>
        <v>0</v>
      </c>
      <c r="SP31" s="154">
        <f>SUMIFS('Controle de NFs Tomadas'!$G:$G,'Controle de NFs Tomadas'!$E:$E,$A$1,'Controle de NFs Tomadas'!$F:$F,$A31,'Controle de NFs Tomadas'!$C:$C,SP$2)</f>
        <v>0</v>
      </c>
      <c r="SQ31" s="154">
        <f>SUMIFS('Controle de NFs Tomadas'!$G:$G,'Controle de NFs Tomadas'!$E:$E,$A$1,'Controle de NFs Tomadas'!$F:$F,$A31,'Controle de NFs Tomadas'!$C:$C,SQ$2)</f>
        <v>0</v>
      </c>
      <c r="SR31" s="154">
        <f>SUMIFS('Controle de NFs Tomadas'!$G:$G,'Controle de NFs Tomadas'!$E:$E,$A$1,'Controle de NFs Tomadas'!$F:$F,$A31,'Controle de NFs Tomadas'!$C:$C,SR$2)</f>
        <v>0</v>
      </c>
      <c r="SS31" s="154">
        <f>SUMIFS('Controle de NFs Tomadas'!$G:$G,'Controle de NFs Tomadas'!$E:$E,$A$1,'Controle de NFs Tomadas'!$F:$F,$A31,'Controle de NFs Tomadas'!$C:$C,SS$2)</f>
        <v>0</v>
      </c>
      <c r="ST31" s="154">
        <f>SUMIFS('Controle de NFs Tomadas'!$G:$G,'Controle de NFs Tomadas'!$E:$E,$A$1,'Controle de NFs Tomadas'!$F:$F,$A31,'Controle de NFs Tomadas'!$C:$C,ST$2)</f>
        <v>0</v>
      </c>
      <c r="SU31" s="154">
        <f>SUMIFS('Controle de NFs Tomadas'!$G:$G,'Controle de NFs Tomadas'!$E:$E,$A$1,'Controle de NFs Tomadas'!$F:$F,$A31,'Controle de NFs Tomadas'!$C:$C,SU$2)</f>
        <v>0</v>
      </c>
      <c r="SV31" s="154">
        <f>SUMIFS('Controle de NFs Tomadas'!$G:$G,'Controle de NFs Tomadas'!$E:$E,$A$1,'Controle de NFs Tomadas'!$F:$F,$A31,'Controle de NFs Tomadas'!$C:$C,SV$2)</f>
        <v>0</v>
      </c>
      <c r="SW31" s="154">
        <f>SUMIFS('Controle de NFs Tomadas'!$G:$G,'Controle de NFs Tomadas'!$E:$E,$A$1,'Controle de NFs Tomadas'!$F:$F,$A31,'Controle de NFs Tomadas'!$C:$C,SW$2)</f>
        <v>0</v>
      </c>
      <c r="SX31" s="154">
        <f>SUMIFS('Controle de NFs Tomadas'!$G:$G,'Controle de NFs Tomadas'!$E:$E,$A$1,'Controle de NFs Tomadas'!$F:$F,$A31,'Controle de NFs Tomadas'!$C:$C,SX$2)</f>
        <v>0</v>
      </c>
      <c r="SY31" s="154">
        <f>SUMIFS('Controle de NFs Tomadas'!$G:$G,'Controle de NFs Tomadas'!$E:$E,$A$1,'Controle de NFs Tomadas'!$F:$F,$A31,'Controle de NFs Tomadas'!$C:$C,SY$2)</f>
        <v>0</v>
      </c>
      <c r="SZ31" s="154">
        <f>SUMIFS('Controle de NFs Tomadas'!$G:$G,'Controle de NFs Tomadas'!$E:$E,$A$1,'Controle de NFs Tomadas'!$F:$F,$A31,'Controle de NFs Tomadas'!$C:$C,SZ$2)</f>
        <v>0</v>
      </c>
      <c r="TA31" s="154">
        <f>SUMIFS('Controle de NFs Tomadas'!$G:$G,'Controle de NFs Tomadas'!$E:$E,$A$1,'Controle de NFs Tomadas'!$F:$F,$A31,'Controle de NFs Tomadas'!$C:$C,TA$2)</f>
        <v>0</v>
      </c>
      <c r="TB31" s="154">
        <f>SUMIFS('Controle de NFs Tomadas'!$G:$G,'Controle de NFs Tomadas'!$E:$E,$A$1,'Controle de NFs Tomadas'!$F:$F,$A31,'Controle de NFs Tomadas'!$C:$C,TB$2)</f>
        <v>0</v>
      </c>
      <c r="TC31" s="154">
        <f>SUMIFS('Controle de NFs Tomadas'!$G:$G,'Controle de NFs Tomadas'!$E:$E,$A$1,'Controle de NFs Tomadas'!$F:$F,$A31,'Controle de NFs Tomadas'!$C:$C,TC$2)</f>
        <v>0</v>
      </c>
      <c r="TD31" s="154">
        <f>SUMIFS('Controle de NFs Tomadas'!$G:$G,'Controle de NFs Tomadas'!$E:$E,$A$1,'Controle de NFs Tomadas'!$F:$F,$A31,'Controle de NFs Tomadas'!$C:$C,TD$2)</f>
        <v>0</v>
      </c>
      <c r="TE31" s="154">
        <f>SUMIFS('Controle de NFs Tomadas'!$G:$G,'Controle de NFs Tomadas'!$E:$E,$A$1,'Controle de NFs Tomadas'!$F:$F,$A31,'Controle de NFs Tomadas'!$C:$C,TE$2)</f>
        <v>0</v>
      </c>
      <c r="TF31" s="154">
        <f>SUMIFS('Controle de NFs Tomadas'!$G:$G,'Controle de NFs Tomadas'!$E:$E,$A$1,'Controle de NFs Tomadas'!$F:$F,$A31,'Controle de NFs Tomadas'!$C:$C,TF$2)</f>
        <v>0</v>
      </c>
      <c r="TG31" s="154">
        <f>SUMIFS('Controle de NFs Tomadas'!$G:$G,'Controle de NFs Tomadas'!$E:$E,$A$1,'Controle de NFs Tomadas'!$F:$F,$A31,'Controle de NFs Tomadas'!$C:$C,TG$2)</f>
        <v>0</v>
      </c>
      <c r="TH31" s="154">
        <f>SUMIFS('Controle de NFs Tomadas'!$G:$G,'Controle de NFs Tomadas'!$E:$E,$A$1,'Controle de NFs Tomadas'!$F:$F,$A31,'Controle de NFs Tomadas'!$C:$C,TH$2)</f>
        <v>0</v>
      </c>
      <c r="TI31" s="154">
        <f>SUMIFS('Controle de NFs Tomadas'!$G:$G,'Controle de NFs Tomadas'!$E:$E,$A$1,'Controle de NFs Tomadas'!$F:$F,$A31,'Controle de NFs Tomadas'!$C:$C,TI$2)</f>
        <v>0</v>
      </c>
      <c r="TJ31" s="154">
        <f>SUMIFS('Controle de NFs Tomadas'!$G:$G,'Controle de NFs Tomadas'!$E:$E,$A$1,'Controle de NFs Tomadas'!$F:$F,$A31,'Controle de NFs Tomadas'!$C:$C,TJ$2)</f>
        <v>0</v>
      </c>
      <c r="TK31" s="154">
        <f>SUMIFS('Controle de NFs Tomadas'!$G:$G,'Controle de NFs Tomadas'!$E:$E,$A$1,'Controle de NFs Tomadas'!$F:$F,$A31,'Controle de NFs Tomadas'!$C:$C,TK$2)</f>
        <v>0</v>
      </c>
      <c r="TL31" s="154">
        <f>SUMIFS('Controle de NFs Tomadas'!$G:$G,'Controle de NFs Tomadas'!$E:$E,$A$1,'Controle de NFs Tomadas'!$F:$F,$A31,'Controle de NFs Tomadas'!$C:$C,TL$2)</f>
        <v>0</v>
      </c>
      <c r="TM31" s="154">
        <f>SUMIFS('Controle de NFs Tomadas'!$G:$G,'Controle de NFs Tomadas'!$E:$E,$A$1,'Controle de NFs Tomadas'!$F:$F,$A31,'Controle de NFs Tomadas'!$C:$C,TM$2)</f>
        <v>0</v>
      </c>
      <c r="TN31" s="154">
        <f>SUMIFS('Controle de NFs Tomadas'!$G:$G,'Controle de NFs Tomadas'!$E:$E,$A$1,'Controle de NFs Tomadas'!$F:$F,$A31,'Controle de NFs Tomadas'!$C:$C,TN$2)</f>
        <v>0</v>
      </c>
      <c r="TO31" s="154">
        <f>SUMIFS('Controle de NFs Tomadas'!$G:$G,'Controle de NFs Tomadas'!$E:$E,$A$1,'Controle de NFs Tomadas'!$F:$F,$A31,'Controle de NFs Tomadas'!$C:$C,TO$2)</f>
        <v>0</v>
      </c>
      <c r="TP31" s="154">
        <f>SUMIFS('Controle de NFs Tomadas'!$G:$G,'Controle de NFs Tomadas'!$E:$E,$A$1,'Controle de NFs Tomadas'!$F:$F,$A31,'Controle de NFs Tomadas'!$C:$C,TP$2)</f>
        <v>0</v>
      </c>
      <c r="TQ31" s="154">
        <f>SUMIFS('Controle de NFs Tomadas'!$G:$G,'Controle de NFs Tomadas'!$E:$E,$A$1,'Controle de NFs Tomadas'!$F:$F,$A31,'Controle de NFs Tomadas'!$C:$C,TQ$2)</f>
        <v>0</v>
      </c>
      <c r="TR31" s="154">
        <f>SUMIFS('Controle de NFs Tomadas'!$G:$G,'Controle de NFs Tomadas'!$E:$E,$A$1,'Controle de NFs Tomadas'!$F:$F,$A31,'Controle de NFs Tomadas'!$C:$C,TR$2)</f>
        <v>0</v>
      </c>
      <c r="TS31" s="154">
        <f>SUMIFS('Controle de NFs Tomadas'!$G:$G,'Controle de NFs Tomadas'!$E:$E,$A$1,'Controle de NFs Tomadas'!$F:$F,$A31,'Controle de NFs Tomadas'!$C:$C,TS$2)</f>
        <v>0</v>
      </c>
      <c r="TT31" s="154">
        <f>SUMIFS('Controle de NFs Tomadas'!$G:$G,'Controle de NFs Tomadas'!$E:$E,$A$1,'Controle de NFs Tomadas'!$F:$F,$A31,'Controle de NFs Tomadas'!$C:$C,TT$2)</f>
        <v>0</v>
      </c>
      <c r="TU31" s="154">
        <f>SUMIFS('Controle de NFs Tomadas'!$G:$G,'Controle de NFs Tomadas'!$E:$E,$A$1,'Controle de NFs Tomadas'!$F:$F,$A31,'Controle de NFs Tomadas'!$C:$C,TU$2)</f>
        <v>0</v>
      </c>
      <c r="TV31" s="154">
        <f>SUMIFS('Controle de NFs Tomadas'!$G:$G,'Controle de NFs Tomadas'!$E:$E,$A$1,'Controle de NFs Tomadas'!$F:$F,$A31,'Controle de NFs Tomadas'!$C:$C,TV$2)</f>
        <v>0</v>
      </c>
      <c r="TW31" s="154">
        <f>SUMIFS('Controle de NFs Tomadas'!$G:$G,'Controle de NFs Tomadas'!$E:$E,$A$1,'Controle de NFs Tomadas'!$F:$F,$A31,'Controle de NFs Tomadas'!$C:$C,TW$2)</f>
        <v>0</v>
      </c>
      <c r="TX31" s="154">
        <f>SUMIFS('Controle de NFs Tomadas'!$G:$G,'Controle de NFs Tomadas'!$E:$E,$A$1,'Controle de NFs Tomadas'!$F:$F,$A31,'Controle de NFs Tomadas'!$C:$C,TX$2)</f>
        <v>0</v>
      </c>
      <c r="TY31" s="154">
        <f>SUMIFS('Controle de NFs Tomadas'!$G:$G,'Controle de NFs Tomadas'!$E:$E,$A$1,'Controle de NFs Tomadas'!$F:$F,$A31,'Controle de NFs Tomadas'!$C:$C,TY$2)</f>
        <v>0</v>
      </c>
      <c r="TZ31" s="154">
        <f>SUMIFS('Controle de NFs Tomadas'!$G:$G,'Controle de NFs Tomadas'!$E:$E,$A$1,'Controle de NFs Tomadas'!$F:$F,$A31,'Controle de NFs Tomadas'!$C:$C,TZ$2)</f>
        <v>0</v>
      </c>
      <c r="UA31" s="154">
        <f>SUMIFS('Controle de NFs Tomadas'!$G:$G,'Controle de NFs Tomadas'!$E:$E,$A$1,'Controle de NFs Tomadas'!$F:$F,$A31,'Controle de NFs Tomadas'!$C:$C,UA$2)</f>
        <v>0</v>
      </c>
      <c r="UB31" s="154">
        <f>SUMIFS('Controle de NFs Tomadas'!$G:$G,'Controle de NFs Tomadas'!$E:$E,$A$1,'Controle de NFs Tomadas'!$F:$F,$A31,'Controle de NFs Tomadas'!$C:$C,UB$2)</f>
        <v>0</v>
      </c>
      <c r="UC31" s="154">
        <f>SUMIFS('Controle de NFs Tomadas'!$G:$G,'Controle de NFs Tomadas'!$E:$E,$A$1,'Controle de NFs Tomadas'!$F:$F,$A31,'Controle de NFs Tomadas'!$C:$C,UC$2)</f>
        <v>0</v>
      </c>
      <c r="UD31" s="154">
        <f>SUMIFS('Controle de NFs Tomadas'!$G:$G,'Controle de NFs Tomadas'!$E:$E,$A$1,'Controle de NFs Tomadas'!$F:$F,$A31,'Controle de NFs Tomadas'!$C:$C,UD$2)</f>
        <v>0</v>
      </c>
      <c r="UE31" s="154">
        <f>SUMIFS('Controle de NFs Tomadas'!$G:$G,'Controle de NFs Tomadas'!$E:$E,$A$1,'Controle de NFs Tomadas'!$F:$F,$A31,'Controle de NFs Tomadas'!$C:$C,UE$2)</f>
        <v>0</v>
      </c>
      <c r="UF31" s="154">
        <f>SUMIFS('Controle de NFs Tomadas'!$G:$G,'Controle de NFs Tomadas'!$E:$E,$A$1,'Controle de NFs Tomadas'!$F:$F,$A31,'Controle de NFs Tomadas'!$C:$C,UF$2)</f>
        <v>0</v>
      </c>
    </row>
    <row r="32" spans="1:552" ht="15.75" customHeight="1" outlineLevel="1" x14ac:dyDescent="0.35">
      <c r="A32" s="2" t="s">
        <v>126</v>
      </c>
      <c r="B32" s="5"/>
      <c r="C32" s="5"/>
      <c r="D32" s="154">
        <f>SUMIFS('Controle de NFs Tomadas'!$G:$G,'Controle de NFs Tomadas'!$E:$E,$A$1,'Controle de NFs Tomadas'!$F:$F,$A32,'Controle de NFs Tomadas'!$C:$C,D$2)</f>
        <v>0</v>
      </c>
      <c r="E32" s="154">
        <f>SUMIFS('Controle de NFs Tomadas'!$G:$G,'Controle de NFs Tomadas'!$E:$E,$A$1,'Controle de NFs Tomadas'!$F:$F,$A32,'Controle de NFs Tomadas'!$C:$C,E$2)</f>
        <v>3468.2</v>
      </c>
      <c r="F32" s="154">
        <f>SUMIFS('Controle de NFs Tomadas'!$G:$G,'Controle de NFs Tomadas'!$E:$E,$A$1,'Controle de NFs Tomadas'!$F:$F,$A32,'Controle de NFs Tomadas'!$C:$C,F$2)</f>
        <v>400</v>
      </c>
      <c r="G32" s="154">
        <f>SUMIFS('Controle de NFs Tomadas'!$G:$G,'Controle de NFs Tomadas'!$E:$E,$A$1,'Controle de NFs Tomadas'!$F:$F,$A32,'Controle de NFs Tomadas'!$C:$C,G$2)</f>
        <v>502.46</v>
      </c>
      <c r="H32" s="154">
        <f>SUMIFS('Controle de NFs Tomadas'!$G:$G,'Controle de NFs Tomadas'!$E:$E,$A$1,'Controle de NFs Tomadas'!$F:$F,$A32,'Controle de NFs Tomadas'!$C:$C,H$2)</f>
        <v>0</v>
      </c>
      <c r="I32" s="154">
        <f>SUMIFS('Controle de NFs Tomadas'!$G:$G,'Controle de NFs Tomadas'!$E:$E,$A$1,'Controle de NFs Tomadas'!$F:$F,$A32,'Controle de NFs Tomadas'!$C:$C,I$2)</f>
        <v>0</v>
      </c>
      <c r="J32" s="154">
        <f>SUMIFS('Controle de NFs Tomadas'!$G:$G,'Controle de NFs Tomadas'!$E:$E,$A$1,'Controle de NFs Tomadas'!$F:$F,$A32,'Controle de NFs Tomadas'!$C:$C,J$2)</f>
        <v>0</v>
      </c>
      <c r="K32" s="154">
        <f>SUMIFS('Controle de NFs Tomadas'!$G:$G,'Controle de NFs Tomadas'!$E:$E,$A$1,'Controle de NFs Tomadas'!$F:$F,$A32,'Controle de NFs Tomadas'!$C:$C,K$2)</f>
        <v>0</v>
      </c>
      <c r="L32" s="154">
        <f>SUMIFS('Controle de NFs Tomadas'!$G:$G,'Controle de NFs Tomadas'!$E:$E,$A$1,'Controle de NFs Tomadas'!$F:$F,$A32,'Controle de NFs Tomadas'!$C:$C,L$2)</f>
        <v>3165.65</v>
      </c>
      <c r="M32" s="154">
        <f>SUMIFS('Controle de NFs Tomadas'!$G:$G,'Controle de NFs Tomadas'!$E:$E,$A$1,'Controle de NFs Tomadas'!$F:$F,$A32,'Controle de NFs Tomadas'!$C:$C,M$2)</f>
        <v>434.28</v>
      </c>
      <c r="N32" s="154">
        <f>SUMIFS('Controle de NFs Tomadas'!$G:$G,'Controle de NFs Tomadas'!$E:$E,$A$1,'Controle de NFs Tomadas'!$F:$F,$A32,'Controle de NFs Tomadas'!$C:$C,N$2)</f>
        <v>814.7</v>
      </c>
      <c r="O32" s="154">
        <f>SUMIFS('Controle de NFs Tomadas'!$G:$G,'Controle de NFs Tomadas'!$E:$E,$A$1,'Controle de NFs Tomadas'!$F:$F,$A32,'Controle de NFs Tomadas'!$C:$C,O$2)</f>
        <v>0</v>
      </c>
      <c r="P32" s="154">
        <f>SUMIFS('Controle de NFs Tomadas'!$G:$G,'Controle de NFs Tomadas'!$E:$E,$A$1,'Controle de NFs Tomadas'!$F:$F,$A32,'Controle de NFs Tomadas'!$C:$C,P$2)</f>
        <v>0</v>
      </c>
      <c r="Q32" s="154">
        <f>SUMIFS('Controle de NFs Tomadas'!$G:$G,'Controle de NFs Tomadas'!$E:$E,$A$1,'Controle de NFs Tomadas'!$F:$F,$A32,'Controle de NFs Tomadas'!$C:$C,Q$2)</f>
        <v>0</v>
      </c>
      <c r="R32" s="154">
        <f>SUMIFS('Controle de NFs Tomadas'!$G:$G,'Controle de NFs Tomadas'!$E:$E,$A$1,'Controle de NFs Tomadas'!$F:$F,$A32,'Controle de NFs Tomadas'!$C:$C,R$2)</f>
        <v>0</v>
      </c>
      <c r="S32" s="154">
        <f>SUMIFS('Controle de NFs Tomadas'!$G:$G,'Controle de NFs Tomadas'!$E:$E,$A$1,'Controle de NFs Tomadas'!$F:$F,$A32,'Controle de NFs Tomadas'!$C:$C,S$2)</f>
        <v>3972.64</v>
      </c>
      <c r="T32" s="154">
        <f>SUMIFS('Controle de NFs Tomadas'!$G:$G,'Controle de NFs Tomadas'!$E:$E,$A$1,'Controle de NFs Tomadas'!$F:$F,$A32,'Controle de NFs Tomadas'!$C:$C,T$2)</f>
        <v>3045.5</v>
      </c>
      <c r="U32" s="154">
        <f>SUMIFS('Controle de NFs Tomadas'!$G:$G,'Controle de NFs Tomadas'!$E:$E,$A$1,'Controle de NFs Tomadas'!$F:$F,$A32,'Controle de NFs Tomadas'!$C:$C,U$2)</f>
        <v>0</v>
      </c>
      <c r="V32" s="154">
        <f>SUMIFS('Controle de NFs Tomadas'!$G:$G,'Controle de NFs Tomadas'!$E:$E,$A$1,'Controle de NFs Tomadas'!$F:$F,$A32,'Controle de NFs Tomadas'!$C:$C,V$2)</f>
        <v>628.26</v>
      </c>
      <c r="W32" s="154">
        <f>SUMIFS('Controle de NFs Tomadas'!$G:$G,'Controle de NFs Tomadas'!$E:$E,$A$1,'Controle de NFs Tomadas'!$F:$F,$A32,'Controle de NFs Tomadas'!$C:$C,W$2)</f>
        <v>0</v>
      </c>
      <c r="X32" s="154">
        <f>SUMIFS('Controle de NFs Tomadas'!$G:$G,'Controle de NFs Tomadas'!$E:$E,$A$1,'Controle de NFs Tomadas'!$F:$F,$A32,'Controle de NFs Tomadas'!$C:$C,X$2)</f>
        <v>0</v>
      </c>
      <c r="Y32" s="154">
        <f>SUMIFS('Controle de NFs Tomadas'!$G:$G,'Controle de NFs Tomadas'!$E:$E,$A$1,'Controle de NFs Tomadas'!$F:$F,$A32,'Controle de NFs Tomadas'!$C:$C,Y$2)</f>
        <v>0</v>
      </c>
      <c r="Z32" s="154">
        <f>SUMIFS('Controle de NFs Tomadas'!$G:$G,'Controle de NFs Tomadas'!$E:$E,$A$1,'Controle de NFs Tomadas'!$F:$F,$A32,'Controle de NFs Tomadas'!$C:$C,Z$2)</f>
        <v>3288.88</v>
      </c>
      <c r="AA32" s="154">
        <f>SUMIFS('Controle de NFs Tomadas'!$G:$G,'Controle de NFs Tomadas'!$E:$E,$A$1,'Controle de NFs Tomadas'!$F:$F,$A32,'Controle de NFs Tomadas'!$C:$C,AA$2)</f>
        <v>1080.82</v>
      </c>
      <c r="AB32" s="154">
        <f>SUMIFS('Controle de NFs Tomadas'!$G:$G,'Controle de NFs Tomadas'!$E:$E,$A$1,'Controle de NFs Tomadas'!$F:$F,$A32,'Controle de NFs Tomadas'!$C:$C,AB$2)</f>
        <v>0</v>
      </c>
      <c r="AC32" s="154">
        <f>SUMIFS('Controle de NFs Tomadas'!$G:$G,'Controle de NFs Tomadas'!$E:$E,$A$1,'Controle de NFs Tomadas'!$F:$F,$A32,'Controle de NFs Tomadas'!$C:$C,AC$2)</f>
        <v>0</v>
      </c>
      <c r="AD32" s="154">
        <f>SUMIFS('Controle de NFs Tomadas'!$G:$G,'Controle de NFs Tomadas'!$E:$E,$A$1,'Controle de NFs Tomadas'!$F:$F,$A32,'Controle de NFs Tomadas'!$C:$C,AD$2)</f>
        <v>0</v>
      </c>
      <c r="AE32" s="154">
        <f>SUMIFS('Controle de NFs Tomadas'!$G:$G,'Controle de NFs Tomadas'!$E:$E,$A$1,'Controle de NFs Tomadas'!$F:$F,$A32,'Controle de NFs Tomadas'!$C:$C,AE$2)</f>
        <v>0</v>
      </c>
      <c r="AF32" s="154">
        <f>SUMIFS('Controle de NFs Tomadas'!$G:$G,'Controle de NFs Tomadas'!$E:$E,$A$1,'Controle de NFs Tomadas'!$F:$F,$A32,'Controle de NFs Tomadas'!$C:$C,AF$2)</f>
        <v>0</v>
      </c>
      <c r="AG32" s="154">
        <f>SUMIFS('Controle de NFs Tomadas'!$G:$G,'Controle de NFs Tomadas'!$E:$E,$A$1,'Controle de NFs Tomadas'!$F:$F,$A32,'Controle de NFs Tomadas'!$C:$C,AG$2)</f>
        <v>3033.16</v>
      </c>
      <c r="AH32" s="106">
        <f>SUMIFS('Controle de NFs Tomadas'!$G:$G,'Controle de NFs Tomadas'!$E:$E,$A$1,'Controle de NFs Tomadas'!$F:$F,$A32,'Controle de NFs Tomadas'!$C:$C,AH$2)</f>
        <v>1560.96</v>
      </c>
      <c r="AI32" s="81">
        <f>SUMIFS('Controle de NFs Tomadas'!$G:$G,'Controle de NFs Tomadas'!$E:$E,$A$1,'Controle de NFs Tomadas'!$F:$F,$A32,'Controle de NFs Tomadas'!$C:$C,AI$2)</f>
        <v>833.74</v>
      </c>
      <c r="AJ32" s="154">
        <f>SUMIFS('Controle de NFs Tomadas'!$G:$G,'Controle de NFs Tomadas'!$E:$E,$A$1,'Controle de NFs Tomadas'!$F:$F,$A32,'Controle de NFs Tomadas'!$C:$C,AJ$2)</f>
        <v>0</v>
      </c>
      <c r="AK32" s="154">
        <f>SUMIFS('Controle de NFs Tomadas'!$G:$G,'Controle de NFs Tomadas'!$E:$E,$A$1,'Controle de NFs Tomadas'!$F:$F,$A32,'Controle de NFs Tomadas'!$C:$C,AK$2)</f>
        <v>0</v>
      </c>
      <c r="AL32" s="154">
        <f>SUMIFS('Controle de NFs Tomadas'!$G:$G,'Controle de NFs Tomadas'!$E:$E,$A$1,'Controle de NFs Tomadas'!$F:$F,$A32,'Controle de NFs Tomadas'!$C:$C,AL$2)</f>
        <v>0</v>
      </c>
      <c r="AM32" s="154">
        <f>SUMIFS('Controle de NFs Tomadas'!$G:$G,'Controle de NFs Tomadas'!$E:$E,$A$1,'Controle de NFs Tomadas'!$F:$F,$A32,'Controle de NFs Tomadas'!$C:$C,AM$2)</f>
        <v>0</v>
      </c>
      <c r="AN32" s="154">
        <f>SUMIFS('Controle de NFs Tomadas'!$G:$G,'Controle de NFs Tomadas'!$E:$E,$A$1,'Controle de NFs Tomadas'!$F:$F,$A32,'Controle de NFs Tomadas'!$C:$C,AN$2)</f>
        <v>0</v>
      </c>
      <c r="AO32" s="154">
        <f>SUMIFS('Controle de NFs Tomadas'!$G:$G,'Controle de NFs Tomadas'!$E:$E,$A$1,'Controle de NFs Tomadas'!$F:$F,$A32,'Controle de NFs Tomadas'!$C:$C,AO$2)</f>
        <v>818.36</v>
      </c>
      <c r="AP32" s="154">
        <f>SUMIFS('Controle de NFs Tomadas'!$G:$G,'Controle de NFs Tomadas'!$E:$E,$A$1,'Controle de NFs Tomadas'!$F:$F,$A32,'Controle de NFs Tomadas'!$C:$C,AP$2)</f>
        <v>2390.7399999999998</v>
      </c>
      <c r="AQ32" s="154">
        <f>SUMIFS('Controle de NFs Tomadas'!$G:$G,'Controle de NFs Tomadas'!$E:$E,$A$1,'Controle de NFs Tomadas'!$F:$F,$A32,'Controle de NFs Tomadas'!$C:$C,AQ$2)</f>
        <v>0</v>
      </c>
      <c r="AR32" s="154">
        <f>SUMIFS('Controle de NFs Tomadas'!$G:$G,'Controle de NFs Tomadas'!$E:$E,$A$1,'Controle de NFs Tomadas'!$F:$F,$A32,'Controle de NFs Tomadas'!$C:$C,AR$2)</f>
        <v>0</v>
      </c>
      <c r="AS32" s="154">
        <f>SUMIFS('Controle de NFs Tomadas'!$G:$G,'Controle de NFs Tomadas'!$E:$E,$A$1,'Controle de NFs Tomadas'!$F:$F,$A32,'Controle de NFs Tomadas'!$C:$C,AS$2)</f>
        <v>0</v>
      </c>
      <c r="AT32" s="154">
        <f>SUMIFS('Controle de NFs Tomadas'!$G:$G,'Controle de NFs Tomadas'!$E:$E,$A$1,'Controle de NFs Tomadas'!$F:$F,$A32,'Controle de NFs Tomadas'!$C:$C,AT$2)</f>
        <v>0</v>
      </c>
      <c r="AU32" s="154">
        <f>SUMIFS('Controle de NFs Tomadas'!$G:$G,'Controle de NFs Tomadas'!$E:$E,$A$1,'Controle de NFs Tomadas'!$F:$F,$A32,'Controle de NFs Tomadas'!$C:$C,AU$2)</f>
        <v>3317.07</v>
      </c>
      <c r="AV32" s="154">
        <f>SUMIFS('Controle de NFs Tomadas'!$G:$G,'Controle de NFs Tomadas'!$E:$E,$A$1,'Controle de NFs Tomadas'!$F:$F,$A32,'Controle de NFs Tomadas'!$C:$C,AV$2)</f>
        <v>2160.88</v>
      </c>
      <c r="AW32" s="154">
        <f>SUMIFS('Controle de NFs Tomadas'!$G:$G,'Controle de NFs Tomadas'!$E:$E,$A$1,'Controle de NFs Tomadas'!$F:$F,$A32,'Controle de NFs Tomadas'!$C:$C,AW$2)</f>
        <v>0</v>
      </c>
      <c r="AX32" s="154">
        <f>SUMIFS('Controle de NFs Tomadas'!$G:$G,'Controle de NFs Tomadas'!$E:$E,$A$1,'Controle de NFs Tomadas'!$F:$F,$A32,'Controle de NFs Tomadas'!$C:$C,AX$2)</f>
        <v>678.61</v>
      </c>
      <c r="AY32" s="154">
        <f>SUMIFS('Controle de NFs Tomadas'!$G:$G,'Controle de NFs Tomadas'!$E:$E,$A$1,'Controle de NFs Tomadas'!$F:$F,$A32,'Controle de NFs Tomadas'!$C:$C,AY$2)</f>
        <v>0</v>
      </c>
      <c r="AZ32" s="154">
        <f>SUMIFS('Controle de NFs Tomadas'!$G:$G,'Controle de NFs Tomadas'!$E:$E,$A$1,'Controle de NFs Tomadas'!$F:$F,$A32,'Controle de NFs Tomadas'!$C:$C,AZ$2)</f>
        <v>0</v>
      </c>
      <c r="BA32" s="154">
        <f>SUMIFS('Controle de NFs Tomadas'!$G:$G,'Controle de NFs Tomadas'!$E:$E,$A$1,'Controle de NFs Tomadas'!$F:$F,$A32,'Controle de NFs Tomadas'!$C:$C,BA$2)</f>
        <v>0</v>
      </c>
      <c r="BB32" s="154">
        <f>SUMIFS('Controle de NFs Tomadas'!$G:$G,'Controle de NFs Tomadas'!$E:$E,$A$1,'Controle de NFs Tomadas'!$F:$F,$A32,'Controle de NFs Tomadas'!$C:$C,BB$2)</f>
        <v>3403.67</v>
      </c>
      <c r="BC32" s="154">
        <f>SUMIFS('Controle de NFs Tomadas'!$G:$G,'Controle de NFs Tomadas'!$E:$E,$A$1,'Controle de NFs Tomadas'!$F:$F,$A32,'Controle de NFs Tomadas'!$C:$C,BC$2)</f>
        <v>1043.55</v>
      </c>
      <c r="BD32" s="154">
        <f>SUMIFS('Controle de NFs Tomadas'!$G:$G,'Controle de NFs Tomadas'!$E:$E,$A$1,'Controle de NFs Tomadas'!$F:$F,$A32,'Controle de NFs Tomadas'!$C:$C,BD$2)</f>
        <v>0</v>
      </c>
      <c r="BE32" s="154">
        <f>SUMIFS('Controle de NFs Tomadas'!$G:$G,'Controle de NFs Tomadas'!$E:$E,$A$1,'Controle de NFs Tomadas'!$F:$F,$A32,'Controle de NFs Tomadas'!$C:$C,BE$2)</f>
        <v>0</v>
      </c>
      <c r="BF32" s="154">
        <f>SUMIFS('Controle de NFs Tomadas'!$G:$G,'Controle de NFs Tomadas'!$E:$E,$A$1,'Controle de NFs Tomadas'!$F:$F,$A32,'Controle de NFs Tomadas'!$C:$C,BF$2)</f>
        <v>0</v>
      </c>
      <c r="BG32" s="154">
        <f>SUMIFS('Controle de NFs Tomadas'!$G:$G,'Controle de NFs Tomadas'!$E:$E,$A$1,'Controle de NFs Tomadas'!$F:$F,$A32,'Controle de NFs Tomadas'!$C:$C,BG$2)</f>
        <v>0</v>
      </c>
      <c r="BH32" s="154">
        <f>SUMIFS('Controle de NFs Tomadas'!$G:$G,'Controle de NFs Tomadas'!$E:$E,$A$1,'Controle de NFs Tomadas'!$F:$F,$A32,'Controle de NFs Tomadas'!$C:$C,BH$2)</f>
        <v>397.5</v>
      </c>
      <c r="BI32" s="154">
        <f>SUMIFS('Controle de NFs Tomadas'!$G:$G,'Controle de NFs Tomadas'!$E:$E,$A$1,'Controle de NFs Tomadas'!$F:$F,$A32,'Controle de NFs Tomadas'!$C:$C,BI$2)</f>
        <v>3244.8</v>
      </c>
      <c r="BJ32" s="154">
        <f>SUMIFS('Controle de NFs Tomadas'!$G:$G,'Controle de NFs Tomadas'!$E:$E,$A$1,'Controle de NFs Tomadas'!$F:$F,$A32,'Controle de NFs Tomadas'!$C:$C,BJ$2)</f>
        <v>1167.46</v>
      </c>
      <c r="BK32" s="154">
        <f>SUMIFS('Controle de NFs Tomadas'!$G:$G,'Controle de NFs Tomadas'!$E:$E,$A$1,'Controle de NFs Tomadas'!$F:$F,$A32,'Controle de NFs Tomadas'!$C:$C,BK$2)</f>
        <v>0</v>
      </c>
      <c r="BL32" s="154">
        <f>SUMIFS('Controle de NFs Tomadas'!$G:$G,'Controle de NFs Tomadas'!$E:$E,$A$1,'Controle de NFs Tomadas'!$F:$F,$A32,'Controle de NFs Tomadas'!$C:$C,BL$2)</f>
        <v>494.1</v>
      </c>
      <c r="BM32" s="82">
        <f>SUMIFS('Controle de NFs Tomadas'!$G:$G,'Controle de NFs Tomadas'!$E:$E,$A$1,'Controle de NFs Tomadas'!$F:$F,$A32,'Controle de NFs Tomadas'!$C:$C,BM$2)</f>
        <v>0</v>
      </c>
      <c r="BN32" s="83">
        <f>SUMIFS('Controle de NFs Tomadas'!$G:$G,'Controle de NFs Tomadas'!$E:$E,$A$1,'Controle de NFs Tomadas'!$F:$F,$A32,'Controle de NFs Tomadas'!$C:$C,BN$2)</f>
        <v>0</v>
      </c>
      <c r="BO32" s="154">
        <f>SUMIFS('Controle de NFs Tomadas'!$G:$G,'Controle de NFs Tomadas'!$E:$E,$A$1,'Controle de NFs Tomadas'!$F:$F,$A32,'Controle de NFs Tomadas'!$C:$C,BO$2)</f>
        <v>0</v>
      </c>
      <c r="BP32" s="154">
        <f>SUMIFS('Controle de NFs Tomadas'!$G:$G,'Controle de NFs Tomadas'!$E:$E,$A$1,'Controle de NFs Tomadas'!$F:$F,$A32,'Controle de NFs Tomadas'!$C:$C,BP$2)</f>
        <v>580</v>
      </c>
      <c r="BQ32" s="154">
        <f>SUMIFS('Controle de NFs Tomadas'!$G:$G,'Controle de NFs Tomadas'!$E:$E,$A$1,'Controle de NFs Tomadas'!$F:$F,$A32,'Controle de NFs Tomadas'!$C:$C,BQ$2)</f>
        <v>849.22</v>
      </c>
      <c r="BR32" s="154">
        <f>SUMIFS('Controle de NFs Tomadas'!$G:$G,'Controle de NFs Tomadas'!$E:$E,$A$1,'Controle de NFs Tomadas'!$F:$F,$A32,'Controle de NFs Tomadas'!$C:$C,BR$2)</f>
        <v>0</v>
      </c>
      <c r="BS32" s="154">
        <f>SUMIFS('Controle de NFs Tomadas'!$G:$G,'Controle de NFs Tomadas'!$E:$E,$A$1,'Controle de NFs Tomadas'!$F:$F,$A32,'Controle de NFs Tomadas'!$C:$C,BS$2)</f>
        <v>0</v>
      </c>
      <c r="BT32" s="154">
        <f>SUMIFS('Controle de NFs Tomadas'!$G:$G,'Controle de NFs Tomadas'!$E:$E,$A$1,'Controle de NFs Tomadas'!$F:$F,$A32,'Controle de NFs Tomadas'!$C:$C,BT$2)</f>
        <v>628.25</v>
      </c>
      <c r="BU32" s="154">
        <f>SUMIFS('Controle de NFs Tomadas'!$G:$G,'Controle de NFs Tomadas'!$E:$E,$A$1,'Controle de NFs Tomadas'!$F:$F,$A32,'Controle de NFs Tomadas'!$C:$C,BU$2)</f>
        <v>0</v>
      </c>
      <c r="BV32" s="154">
        <f>SUMIFS('Controle de NFs Tomadas'!$G:$G,'Controle de NFs Tomadas'!$E:$E,$A$1,'Controle de NFs Tomadas'!$F:$F,$A32,'Controle de NFs Tomadas'!$C:$C,BV$2)</f>
        <v>0</v>
      </c>
      <c r="BW32" s="154">
        <f>SUMIFS('Controle de NFs Tomadas'!$G:$G,'Controle de NFs Tomadas'!$E:$E,$A$1,'Controle de NFs Tomadas'!$F:$F,$A32,'Controle de NFs Tomadas'!$C:$C,BW$2)</f>
        <v>6805.48</v>
      </c>
      <c r="BX32" s="154">
        <f>SUMIFS('Controle de NFs Tomadas'!$G:$G,'Controle de NFs Tomadas'!$E:$E,$A$1,'Controle de NFs Tomadas'!$F:$F,$A32,'Controle de NFs Tomadas'!$C:$C,BX$2)</f>
        <v>1072.9100000000001</v>
      </c>
      <c r="BY32" s="154">
        <f>SUMIFS('Controle de NFs Tomadas'!$G:$G,'Controle de NFs Tomadas'!$E:$E,$A$1,'Controle de NFs Tomadas'!$F:$F,$A32,'Controle de NFs Tomadas'!$C:$C,BY$2)</f>
        <v>0</v>
      </c>
      <c r="BZ32" s="154">
        <f>SUMIFS('Controle de NFs Tomadas'!$G:$G,'Controle de NFs Tomadas'!$E:$E,$A$1,'Controle de NFs Tomadas'!$F:$F,$A32,'Controle de NFs Tomadas'!$C:$C,BZ$2)</f>
        <v>0</v>
      </c>
      <c r="CA32" s="154">
        <f>SUMIFS('Controle de NFs Tomadas'!$G:$G,'Controle de NFs Tomadas'!$E:$E,$A$1,'Controle de NFs Tomadas'!$F:$F,$A32,'Controle de NFs Tomadas'!$C:$C,CA$2)</f>
        <v>0</v>
      </c>
      <c r="CB32" s="154">
        <f>SUMIFS('Controle de NFs Tomadas'!$G:$G,'Controle de NFs Tomadas'!$E:$E,$A$1,'Controle de NFs Tomadas'!$F:$F,$A32,'Controle de NFs Tomadas'!$C:$C,CB$2)</f>
        <v>521.26</v>
      </c>
      <c r="CC32" s="154">
        <f>SUMIFS('Controle de NFs Tomadas'!$G:$G,'Controle de NFs Tomadas'!$E:$E,$A$1,'Controle de NFs Tomadas'!$F:$F,$A32,'Controle de NFs Tomadas'!$C:$C,CC$2)</f>
        <v>0</v>
      </c>
      <c r="CD32" s="154">
        <f>SUMIFS('Controle de NFs Tomadas'!$G:$G,'Controle de NFs Tomadas'!$E:$E,$A$1,'Controle de NFs Tomadas'!$F:$F,$A32,'Controle de NFs Tomadas'!$C:$C,CD$2)</f>
        <v>3326.36</v>
      </c>
      <c r="CE32" s="154">
        <f>SUMIFS('Controle de NFs Tomadas'!$G:$G,'Controle de NFs Tomadas'!$E:$E,$A$1,'Controle de NFs Tomadas'!$F:$F,$A32,'Controle de NFs Tomadas'!$C:$C,CE$2)</f>
        <v>1515.88</v>
      </c>
      <c r="CF32" s="154">
        <f>SUMIFS('Controle de NFs Tomadas'!$G:$G,'Controle de NFs Tomadas'!$E:$E,$A$1,'Controle de NFs Tomadas'!$F:$F,$A32,'Controle de NFs Tomadas'!$C:$C,CF$2)</f>
        <v>0</v>
      </c>
      <c r="CG32" s="154">
        <f>SUMIFS('Controle de NFs Tomadas'!$G:$G,'Controle de NFs Tomadas'!$E:$E,$A$1,'Controle de NFs Tomadas'!$F:$F,$A32,'Controle de NFs Tomadas'!$C:$C,CG$2)</f>
        <v>0</v>
      </c>
      <c r="CH32" s="154">
        <f>SUMIFS('Controle de NFs Tomadas'!$G:$G,'Controle de NFs Tomadas'!$E:$E,$A$1,'Controle de NFs Tomadas'!$F:$F,$A32,'Controle de NFs Tomadas'!$C:$C,CH$2)</f>
        <v>430.39</v>
      </c>
      <c r="CI32" s="154">
        <f>SUMIFS('Controle de NFs Tomadas'!$G:$G,'Controle de NFs Tomadas'!$E:$E,$A$1,'Controle de NFs Tomadas'!$F:$F,$A32,'Controle de NFs Tomadas'!$C:$C,CI$2)</f>
        <v>0</v>
      </c>
      <c r="CJ32" s="154">
        <f>SUMIFS('Controle de NFs Tomadas'!$G:$G,'Controle de NFs Tomadas'!$E:$E,$A$1,'Controle de NFs Tomadas'!$F:$F,$A32,'Controle de NFs Tomadas'!$C:$C,CJ$2)</f>
        <v>0</v>
      </c>
      <c r="CK32" s="154">
        <f>SUMIFS('Controle de NFs Tomadas'!$G:$G,'Controle de NFs Tomadas'!$E:$E,$A$1,'Controle de NFs Tomadas'!$F:$F,$A32,'Controle de NFs Tomadas'!$C:$C,CK$2)</f>
        <v>4211.07</v>
      </c>
      <c r="CL32" s="154">
        <f>SUMIFS('Controle de NFs Tomadas'!$G:$G,'Controle de NFs Tomadas'!$E:$E,$A$1,'Controle de NFs Tomadas'!$F:$F,$A32,'Controle de NFs Tomadas'!$C:$C,CL$2)</f>
        <v>1019.39</v>
      </c>
      <c r="CM32" s="154">
        <f>SUMIFS('Controle de NFs Tomadas'!$G:$G,'Controle de NFs Tomadas'!$E:$E,$A$1,'Controle de NFs Tomadas'!$F:$F,$A32,'Controle de NFs Tomadas'!$C:$C,CM$2)</f>
        <v>0</v>
      </c>
      <c r="CN32" s="154">
        <f>SUMIFS('Controle de NFs Tomadas'!$G:$G,'Controle de NFs Tomadas'!$E:$E,$A$1,'Controle de NFs Tomadas'!$F:$F,$A32,'Controle de NFs Tomadas'!$C:$C,CN$2)</f>
        <v>0</v>
      </c>
      <c r="CO32" s="154">
        <f>SUMIFS('Controle de NFs Tomadas'!$G:$G,'Controle de NFs Tomadas'!$E:$E,$A$1,'Controle de NFs Tomadas'!$F:$F,$A32,'Controle de NFs Tomadas'!$C:$C,CO$2)</f>
        <v>0</v>
      </c>
      <c r="CP32" s="154">
        <f>SUMIFS('Controle de NFs Tomadas'!$G:$G,'Controle de NFs Tomadas'!$E:$E,$A$1,'Controle de NFs Tomadas'!$F:$F,$A32,'Controle de NFs Tomadas'!$C:$C,CP$2)</f>
        <v>0</v>
      </c>
      <c r="CQ32" s="154">
        <f>SUMIFS('Controle de NFs Tomadas'!$G:$G,'Controle de NFs Tomadas'!$E:$E,$A$1,'Controle de NFs Tomadas'!$F:$F,$A32,'Controle de NFs Tomadas'!$C:$C,CQ$2)</f>
        <v>0</v>
      </c>
      <c r="CR32" s="154">
        <f>SUMIFS('Controle de NFs Tomadas'!$G:$G,'Controle de NFs Tomadas'!$E:$E,$A$1,'Controle de NFs Tomadas'!$F:$F,$A32,'Controle de NFs Tomadas'!$C:$C,CR$2)</f>
        <v>4077.66</v>
      </c>
      <c r="CS32" s="154">
        <f>SUMIFS('Controle de NFs Tomadas'!$G:$G,'Controle de NFs Tomadas'!$E:$E,$A$1,'Controle de NFs Tomadas'!$F:$F,$A32,'Controle de NFs Tomadas'!$C:$C,CS$2)</f>
        <v>1311.74</v>
      </c>
      <c r="CT32" s="154">
        <f>SUMIFS('Controle de NFs Tomadas'!$G:$G,'Controle de NFs Tomadas'!$E:$E,$A$1,'Controle de NFs Tomadas'!$F:$F,$A32,'Controle de NFs Tomadas'!$C:$C,CT$2)</f>
        <v>853.76</v>
      </c>
      <c r="CU32" s="154">
        <f>SUMIFS('Controle de NFs Tomadas'!$G:$G,'Controle de NFs Tomadas'!$E:$E,$A$1,'Controle de NFs Tomadas'!$F:$F,$A32,'Controle de NFs Tomadas'!$C:$C,CU$2)</f>
        <v>447.66</v>
      </c>
      <c r="CV32" s="154">
        <f>SUMIFS('Controle de NFs Tomadas'!$G:$G,'Controle de NFs Tomadas'!$E:$E,$A$1,'Controle de NFs Tomadas'!$F:$F,$A32,'Controle de NFs Tomadas'!$C:$C,CV$2)</f>
        <v>0</v>
      </c>
      <c r="CW32" s="154">
        <f>SUMIFS('Controle de NFs Tomadas'!$G:$G,'Controle de NFs Tomadas'!$E:$E,$A$1,'Controle de NFs Tomadas'!$F:$F,$A32,'Controle de NFs Tomadas'!$C:$C,CW$2)</f>
        <v>0</v>
      </c>
      <c r="CX32" s="154">
        <f>SUMIFS('Controle de NFs Tomadas'!$G:$G,'Controle de NFs Tomadas'!$E:$E,$A$1,'Controle de NFs Tomadas'!$F:$F,$A32,'Controle de NFs Tomadas'!$C:$C,CX$2)</f>
        <v>0</v>
      </c>
      <c r="CY32" s="154">
        <f>SUMIFS('Controle de NFs Tomadas'!$G:$G,'Controle de NFs Tomadas'!$E:$E,$A$1,'Controle de NFs Tomadas'!$F:$F,$A32,'Controle de NFs Tomadas'!$C:$C,CY$2)</f>
        <v>4861.97</v>
      </c>
      <c r="CZ32" s="154">
        <f>SUMIFS('Controle de NFs Tomadas'!$G:$G,'Controle de NFs Tomadas'!$E:$E,$A$1,'Controle de NFs Tomadas'!$F:$F,$A32,'Controle de NFs Tomadas'!$C:$C,CZ$2)</f>
        <v>946.44</v>
      </c>
      <c r="DA32" s="154">
        <f>SUMIFS('Controle de NFs Tomadas'!$G:$G,'Controle de NFs Tomadas'!$E:$E,$A$1,'Controle de NFs Tomadas'!$F:$F,$A32,'Controle de NFs Tomadas'!$C:$C,DA$2)</f>
        <v>1117.03</v>
      </c>
      <c r="DB32" s="154">
        <f>SUMIFS('Controle de NFs Tomadas'!$G:$G,'Controle de NFs Tomadas'!$E:$E,$A$1,'Controle de NFs Tomadas'!$F:$F,$A32,'Controle de NFs Tomadas'!$C:$C,DB$2)</f>
        <v>0</v>
      </c>
      <c r="DC32" s="154">
        <f>SUMIFS('Controle de NFs Tomadas'!$G:$G,'Controle de NFs Tomadas'!$E:$E,$A$1,'Controle de NFs Tomadas'!$F:$F,$A32,'Controle de NFs Tomadas'!$C:$C,DC$2)</f>
        <v>0</v>
      </c>
      <c r="DD32" s="154">
        <f>SUMIFS('Controle de NFs Tomadas'!$G:$G,'Controle de NFs Tomadas'!$E:$E,$A$1,'Controle de NFs Tomadas'!$F:$F,$A32,'Controle de NFs Tomadas'!$C:$C,DD$2)</f>
        <v>0</v>
      </c>
      <c r="DE32" s="154">
        <f>SUMIFS('Controle de NFs Tomadas'!$G:$G,'Controle de NFs Tomadas'!$E:$E,$A$1,'Controle de NFs Tomadas'!$F:$F,$A32,'Controle de NFs Tomadas'!$C:$C,DE$2)</f>
        <v>0</v>
      </c>
      <c r="DF32" s="154">
        <f>SUMIFS('Controle de NFs Tomadas'!$G:$G,'Controle de NFs Tomadas'!$E:$E,$A$1,'Controle de NFs Tomadas'!$F:$F,$A32,'Controle de NFs Tomadas'!$C:$C,DF$2)</f>
        <v>1003.78</v>
      </c>
      <c r="DG32" s="154">
        <f>SUMIFS('Controle de NFs Tomadas'!$G:$G,'Controle de NFs Tomadas'!$E:$E,$A$1,'Controle de NFs Tomadas'!$F:$F,$A32,'Controle de NFs Tomadas'!$C:$C,DG$2)</f>
        <v>3976.35</v>
      </c>
      <c r="DH32" s="154">
        <f>SUMIFS('Controle de NFs Tomadas'!$G:$G,'Controle de NFs Tomadas'!$E:$E,$A$1,'Controle de NFs Tomadas'!$F:$F,$A32,'Controle de NFs Tomadas'!$C:$C,DH$2)</f>
        <v>813.93</v>
      </c>
      <c r="DI32" s="154">
        <f>SUMIFS('Controle de NFs Tomadas'!$G:$G,'Controle de NFs Tomadas'!$E:$E,$A$1,'Controle de NFs Tomadas'!$F:$F,$A32,'Controle de NFs Tomadas'!$C:$C,DI$2)</f>
        <v>0</v>
      </c>
      <c r="DJ32" s="154">
        <f>SUMIFS('Controle de NFs Tomadas'!$G:$G,'Controle de NFs Tomadas'!$E:$E,$A$1,'Controle de NFs Tomadas'!$F:$F,$A32,'Controle de NFs Tomadas'!$C:$C,DJ$2)</f>
        <v>0</v>
      </c>
      <c r="DK32" s="154">
        <f>SUMIFS('Controle de NFs Tomadas'!$G:$G,'Controle de NFs Tomadas'!$E:$E,$A$1,'Controle de NFs Tomadas'!$F:$F,$A32,'Controle de NFs Tomadas'!$C:$C,DK$2)</f>
        <v>0</v>
      </c>
      <c r="DL32" s="154">
        <f>SUMIFS('Controle de NFs Tomadas'!$G:$G,'Controle de NFs Tomadas'!$E:$E,$A$1,'Controle de NFs Tomadas'!$F:$F,$A32,'Controle de NFs Tomadas'!$C:$C,DL$2)</f>
        <v>752.04</v>
      </c>
      <c r="DM32" s="154">
        <f>SUMIFS('Controle de NFs Tomadas'!$G:$G,'Controle de NFs Tomadas'!$E:$E,$A$1,'Controle de NFs Tomadas'!$F:$F,$A32,'Controle de NFs Tomadas'!$C:$C,DM$2)</f>
        <v>5000.1000000000004</v>
      </c>
      <c r="DN32" s="154">
        <f>SUMIFS('Controle de NFs Tomadas'!$G:$G,'Controle de NFs Tomadas'!$E:$E,$A$1,'Controle de NFs Tomadas'!$F:$F,$A32,'Controle de NFs Tomadas'!$C:$C,DN$2)</f>
        <v>0</v>
      </c>
      <c r="DO32" s="154">
        <f>SUMIFS('Controle de NFs Tomadas'!$G:$G,'Controle de NFs Tomadas'!$E:$E,$A$1,'Controle de NFs Tomadas'!$F:$F,$A32,'Controle de NFs Tomadas'!$C:$C,DO$2)</f>
        <v>0</v>
      </c>
      <c r="DP32" s="154">
        <f>SUMIFS('Controle de NFs Tomadas'!$G:$G,'Controle de NFs Tomadas'!$E:$E,$A$1,'Controle de NFs Tomadas'!$F:$F,$A32,'Controle de NFs Tomadas'!$C:$C,DP$2)</f>
        <v>0</v>
      </c>
      <c r="DQ32" s="154">
        <f>SUMIFS('Controle de NFs Tomadas'!$G:$G,'Controle de NFs Tomadas'!$E:$E,$A$1,'Controle de NFs Tomadas'!$F:$F,$A32,'Controle de NFs Tomadas'!$C:$C,DQ$2)</f>
        <v>0</v>
      </c>
      <c r="DR32" s="154">
        <f>SUMIFS('Controle de NFs Tomadas'!$G:$G,'Controle de NFs Tomadas'!$E:$E,$A$1,'Controle de NFs Tomadas'!$F:$F,$A32,'Controle de NFs Tomadas'!$C:$C,DR$2)</f>
        <v>0</v>
      </c>
      <c r="DS32" s="154">
        <f>SUMIFS('Controle de NFs Tomadas'!$G:$G,'Controle de NFs Tomadas'!$E:$E,$A$1,'Controle de NFs Tomadas'!$F:$F,$A32,'Controle de NFs Tomadas'!$C:$C,DS$2)</f>
        <v>768.47</v>
      </c>
      <c r="DT32" s="154">
        <f>SUMIFS('Controle de NFs Tomadas'!$G:$G,'Controle de NFs Tomadas'!$E:$E,$A$1,'Controle de NFs Tomadas'!$F:$F,$A32,'Controle de NFs Tomadas'!$C:$C,DT$2)</f>
        <v>0</v>
      </c>
      <c r="DU32" s="154">
        <f>SUMIFS('Controle de NFs Tomadas'!$G:$G,'Controle de NFs Tomadas'!$E:$E,$A$1,'Controle de NFs Tomadas'!$F:$F,$A32,'Controle de NFs Tomadas'!$C:$C,DU$2)</f>
        <v>630</v>
      </c>
      <c r="DV32" s="154">
        <f>SUMIFS('Controle de NFs Tomadas'!$G:$G,'Controle de NFs Tomadas'!$E:$E,$A$1,'Controle de NFs Tomadas'!$F:$F,$A32,'Controle de NFs Tomadas'!$C:$C,DV$2)</f>
        <v>0</v>
      </c>
      <c r="DW32" s="154">
        <f>SUMIFS('Controle de NFs Tomadas'!$G:$G,'Controle de NFs Tomadas'!$E:$E,$A$1,'Controle de NFs Tomadas'!$F:$F,$A32,'Controle de NFs Tomadas'!$C:$C,DW$2)</f>
        <v>0</v>
      </c>
      <c r="DX32" s="154">
        <f>SUMIFS('Controle de NFs Tomadas'!$G:$G,'Controle de NFs Tomadas'!$E:$E,$A$1,'Controle de NFs Tomadas'!$F:$F,$A32,'Controle de NFs Tomadas'!$C:$C,DX$2)</f>
        <v>0</v>
      </c>
      <c r="DY32" s="154">
        <f>SUMIFS('Controle de NFs Tomadas'!$G:$G,'Controle de NFs Tomadas'!$E:$E,$A$1,'Controle de NFs Tomadas'!$F:$F,$A32,'Controle de NFs Tomadas'!$C:$C,DY$2)</f>
        <v>0</v>
      </c>
      <c r="DZ32" s="154">
        <f>SUMIFS('Controle de NFs Tomadas'!$G:$G,'Controle de NFs Tomadas'!$E:$E,$A$1,'Controle de NFs Tomadas'!$F:$F,$A32,'Controle de NFs Tomadas'!$C:$C,DZ$2)</f>
        <v>4225.91</v>
      </c>
      <c r="EA32" s="154">
        <f>SUMIFS('Controle de NFs Tomadas'!$G:$G,'Controle de NFs Tomadas'!$E:$E,$A$1,'Controle de NFs Tomadas'!$F:$F,$A32,'Controle de NFs Tomadas'!$C:$C,EA$2)</f>
        <v>4307.18</v>
      </c>
      <c r="EB32" s="154">
        <f>SUMIFS('Controle de NFs Tomadas'!$G:$G,'Controle de NFs Tomadas'!$E:$E,$A$1,'Controle de NFs Tomadas'!$F:$F,$A32,'Controle de NFs Tomadas'!$C:$C,EB$2)</f>
        <v>0</v>
      </c>
      <c r="EC32" s="154">
        <f>SUMIFS('Controle de NFs Tomadas'!$G:$G,'Controle de NFs Tomadas'!$E:$E,$A$1,'Controle de NFs Tomadas'!$F:$F,$A32,'Controle de NFs Tomadas'!$C:$C,EC$2)</f>
        <v>905.03</v>
      </c>
      <c r="ED32" s="154">
        <f>SUMIFS('Controle de NFs Tomadas'!$G:$G,'Controle de NFs Tomadas'!$E:$E,$A$1,'Controle de NFs Tomadas'!$F:$F,$A32,'Controle de NFs Tomadas'!$C:$C,ED$2)</f>
        <v>0</v>
      </c>
      <c r="EE32" s="154">
        <f>SUMIFS('Controle de NFs Tomadas'!$G:$G,'Controle de NFs Tomadas'!$E:$E,$A$1,'Controle de NFs Tomadas'!$F:$F,$A32,'Controle de NFs Tomadas'!$C:$C,EE$2)</f>
        <v>0</v>
      </c>
      <c r="EF32" s="154">
        <f>SUMIFS('Controle de NFs Tomadas'!$G:$G,'Controle de NFs Tomadas'!$E:$E,$A$1,'Controle de NFs Tomadas'!$F:$F,$A32,'Controle de NFs Tomadas'!$C:$C,EF$2)</f>
        <v>0</v>
      </c>
      <c r="EG32" s="154">
        <f>SUMIFS('Controle de NFs Tomadas'!$G:$G,'Controle de NFs Tomadas'!$E:$E,$A$1,'Controle de NFs Tomadas'!$F:$F,$A32,'Controle de NFs Tomadas'!$C:$C,EG$2)</f>
        <v>0</v>
      </c>
      <c r="EH32" s="154">
        <f>SUMIFS('Controle de NFs Tomadas'!$G:$G,'Controle de NFs Tomadas'!$E:$E,$A$1,'Controle de NFs Tomadas'!$F:$F,$A32,'Controle de NFs Tomadas'!$C:$C,EH$2)</f>
        <v>5815.13</v>
      </c>
      <c r="EI32" s="154">
        <f>SUMIFS('Controle de NFs Tomadas'!$G:$G,'Controle de NFs Tomadas'!$E:$E,$A$1,'Controle de NFs Tomadas'!$F:$F,$A32,'Controle de NFs Tomadas'!$C:$C,EI$2)</f>
        <v>0</v>
      </c>
      <c r="EJ32" s="154">
        <f>SUMIFS('Controle de NFs Tomadas'!$G:$G,'Controle de NFs Tomadas'!$E:$E,$A$1,'Controle de NFs Tomadas'!$F:$F,$A32,'Controle de NFs Tomadas'!$C:$C,EJ$2)</f>
        <v>1115.18</v>
      </c>
      <c r="EK32" s="154">
        <f>SUMIFS('Controle de NFs Tomadas'!$G:$G,'Controle de NFs Tomadas'!$E:$E,$A$1,'Controle de NFs Tomadas'!$F:$F,$A32,'Controle de NFs Tomadas'!$C:$C,EK$2)</f>
        <v>352.25</v>
      </c>
      <c r="EL32" s="154">
        <f>SUMIFS('Controle de NFs Tomadas'!$G:$G,'Controle de NFs Tomadas'!$E:$E,$A$1,'Controle de NFs Tomadas'!$F:$F,$A32,'Controle de NFs Tomadas'!$C:$C,EL$2)</f>
        <v>0</v>
      </c>
      <c r="EM32" s="154">
        <f>SUMIFS('Controle de NFs Tomadas'!$G:$G,'Controle de NFs Tomadas'!$E:$E,$A$1,'Controle de NFs Tomadas'!$F:$F,$A32,'Controle de NFs Tomadas'!$C:$C,EM$2)</f>
        <v>0</v>
      </c>
      <c r="EN32" s="154">
        <f>SUMIFS('Controle de NFs Tomadas'!$G:$G,'Controle de NFs Tomadas'!$E:$E,$A$1,'Controle de NFs Tomadas'!$F:$F,$A32,'Controle de NFs Tomadas'!$C:$C,EN$2)</f>
        <v>764.75</v>
      </c>
      <c r="EO32" s="154">
        <f>SUMIFS('Controle de NFs Tomadas'!$G:$G,'Controle de NFs Tomadas'!$E:$E,$A$1,'Controle de NFs Tomadas'!$F:$F,$A32,'Controle de NFs Tomadas'!$C:$C,EO$2)</f>
        <v>5700.88</v>
      </c>
      <c r="EP32" s="154">
        <f>SUMIFS('Controle de NFs Tomadas'!$G:$G,'Controle de NFs Tomadas'!$E:$E,$A$1,'Controle de NFs Tomadas'!$F:$F,$A32,'Controle de NFs Tomadas'!$C:$C,EP$2)</f>
        <v>0</v>
      </c>
      <c r="EQ32" s="154">
        <f>SUMIFS('Controle de NFs Tomadas'!$G:$G,'Controle de NFs Tomadas'!$E:$E,$A$1,'Controle de NFs Tomadas'!$F:$F,$A32,'Controle de NFs Tomadas'!$C:$C,EQ$2)</f>
        <v>0</v>
      </c>
      <c r="ER32" s="154">
        <f>SUMIFS('Controle de NFs Tomadas'!$G:$G,'Controle de NFs Tomadas'!$E:$E,$A$1,'Controle de NFs Tomadas'!$F:$F,$A32,'Controle de NFs Tomadas'!$C:$C,ER$2)</f>
        <v>0</v>
      </c>
      <c r="ES32" s="154">
        <f>SUMIFS('Controle de NFs Tomadas'!$G:$G,'Controle de NFs Tomadas'!$E:$E,$A$1,'Controle de NFs Tomadas'!$F:$F,$A32,'Controle de NFs Tomadas'!$C:$C,ES$2)</f>
        <v>0</v>
      </c>
      <c r="ET32" s="154">
        <f>SUMIFS('Controle de NFs Tomadas'!$G:$G,'Controle de NFs Tomadas'!$E:$E,$A$1,'Controle de NFs Tomadas'!$F:$F,$A32,'Controle de NFs Tomadas'!$C:$C,ET$2)</f>
        <v>0</v>
      </c>
      <c r="EU32" s="154">
        <f>SUMIFS('Controle de NFs Tomadas'!$G:$G,'Controle de NFs Tomadas'!$E:$E,$A$1,'Controle de NFs Tomadas'!$F:$F,$A32,'Controle de NFs Tomadas'!$C:$C,EU$2)</f>
        <v>740.76</v>
      </c>
      <c r="EV32" s="154">
        <f>SUMIFS('Controle de NFs Tomadas'!$G:$G,'Controle de NFs Tomadas'!$E:$E,$A$1,'Controle de NFs Tomadas'!$F:$F,$A32,'Controle de NFs Tomadas'!$C:$C,EV$2)</f>
        <v>5478.74</v>
      </c>
      <c r="EW32" s="154">
        <f>SUMIFS('Controle de NFs Tomadas'!$G:$G,'Controle de NFs Tomadas'!$E:$E,$A$1,'Controle de NFs Tomadas'!$F:$F,$A32,'Controle de NFs Tomadas'!$C:$C,EW$2)</f>
        <v>2119.0699999999997</v>
      </c>
      <c r="EX32" s="154">
        <f>SUMIFS('Controle de NFs Tomadas'!$G:$G,'Controle de NFs Tomadas'!$E:$E,$A$1,'Controle de NFs Tomadas'!$F:$F,$A32,'Controle de NFs Tomadas'!$C:$C,EX$2)</f>
        <v>1214.21</v>
      </c>
      <c r="EY32" s="154">
        <f>SUMIFS('Controle de NFs Tomadas'!$G:$G,'Controle de NFs Tomadas'!$E:$E,$A$1,'Controle de NFs Tomadas'!$F:$F,$A32,'Controle de NFs Tomadas'!$C:$C,EY$2)</f>
        <v>0</v>
      </c>
      <c r="EZ32" s="154">
        <f>SUMIFS('Controle de NFs Tomadas'!$G:$G,'Controle de NFs Tomadas'!$E:$E,$A$1,'Controle de NFs Tomadas'!$F:$F,$A32,'Controle de NFs Tomadas'!$C:$C,EZ$2)</f>
        <v>0</v>
      </c>
      <c r="FA32" s="154">
        <f>SUMIFS('Controle de NFs Tomadas'!$G:$G,'Controle de NFs Tomadas'!$E:$E,$A$1,'Controle de NFs Tomadas'!$F:$F,$A32,'Controle de NFs Tomadas'!$C:$C,FA$2)</f>
        <v>744.72</v>
      </c>
      <c r="FB32" s="154">
        <f>SUMIFS('Controle de NFs Tomadas'!$G:$G,'Controle de NFs Tomadas'!$E:$E,$A$1,'Controle de NFs Tomadas'!$F:$F,$A32,'Controle de NFs Tomadas'!$C:$C,FB$2)</f>
        <v>0</v>
      </c>
      <c r="FC32" s="154">
        <f>SUMIFS('Controle de NFs Tomadas'!$G:$G,'Controle de NFs Tomadas'!$E:$E,$A$1,'Controle de NFs Tomadas'!$F:$F,$A32,'Controle de NFs Tomadas'!$C:$C,FC$2)</f>
        <v>4021.87</v>
      </c>
      <c r="FD32" s="154">
        <f>SUMIFS('Controle de NFs Tomadas'!$G:$G,'Controle de NFs Tomadas'!$E:$E,$A$1,'Controle de NFs Tomadas'!$F:$F,$A32,'Controle de NFs Tomadas'!$C:$C,FD$2)</f>
        <v>0</v>
      </c>
      <c r="FE32" s="154">
        <f>SUMIFS('Controle de NFs Tomadas'!$G:$G,'Controle de NFs Tomadas'!$E:$E,$A$1,'Controle de NFs Tomadas'!$F:$F,$A32,'Controle de NFs Tomadas'!$C:$C,FE$2)</f>
        <v>0</v>
      </c>
      <c r="FF32" s="154">
        <f>SUMIFS('Controle de NFs Tomadas'!$G:$G,'Controle de NFs Tomadas'!$E:$E,$A$1,'Controle de NFs Tomadas'!$F:$F,$A32,'Controle de NFs Tomadas'!$C:$C,FF$2)</f>
        <v>0</v>
      </c>
      <c r="FG32" s="154">
        <f>SUMIFS('Controle de NFs Tomadas'!$G:$G,'Controle de NFs Tomadas'!$E:$E,$A$1,'Controle de NFs Tomadas'!$F:$F,$A32,'Controle de NFs Tomadas'!$C:$C,FG$2)</f>
        <v>0</v>
      </c>
      <c r="FH32" s="154">
        <f>SUMIFS('Controle de NFs Tomadas'!$G:$G,'Controle de NFs Tomadas'!$E:$E,$A$1,'Controle de NFs Tomadas'!$F:$F,$A32,'Controle de NFs Tomadas'!$C:$C,FH$2)</f>
        <v>0</v>
      </c>
      <c r="FI32" s="154">
        <f>SUMIFS('Controle de NFs Tomadas'!$G:$G,'Controle de NFs Tomadas'!$E:$E,$A$1,'Controle de NFs Tomadas'!$F:$F,$A32,'Controle de NFs Tomadas'!$C:$C,FI$2)</f>
        <v>0</v>
      </c>
      <c r="FJ32" s="154">
        <f>SUMIFS('Controle de NFs Tomadas'!$G:$G,'Controle de NFs Tomadas'!$E:$E,$A$1,'Controle de NFs Tomadas'!$F:$F,$A32,'Controle de NFs Tomadas'!$C:$C,FJ$2)</f>
        <v>2022.0700000000002</v>
      </c>
      <c r="FK32" s="154">
        <f>SUMIFS('Controle de NFs Tomadas'!$G:$G,'Controle de NFs Tomadas'!$E:$E,$A$1,'Controle de NFs Tomadas'!$F:$F,$A32,'Controle de NFs Tomadas'!$C:$C,FK$2)</f>
        <v>5885.32</v>
      </c>
      <c r="FL32" s="154">
        <f>SUMIFS('Controle de NFs Tomadas'!$G:$G,'Controle de NFs Tomadas'!$E:$E,$A$1,'Controle de NFs Tomadas'!$F:$F,$A32,'Controle de NFs Tomadas'!$C:$C,FL$2)</f>
        <v>0</v>
      </c>
      <c r="FM32" s="154">
        <f>SUMIFS('Controle de NFs Tomadas'!$G:$G,'Controle de NFs Tomadas'!$E:$E,$A$1,'Controle de NFs Tomadas'!$F:$F,$A32,'Controle de NFs Tomadas'!$C:$C,FM$2)</f>
        <v>0</v>
      </c>
      <c r="FN32" s="154">
        <f>SUMIFS('Controle de NFs Tomadas'!$G:$G,'Controle de NFs Tomadas'!$E:$E,$A$1,'Controle de NFs Tomadas'!$F:$F,$A32,'Controle de NFs Tomadas'!$C:$C,FN$2)</f>
        <v>0</v>
      </c>
      <c r="FO32" s="154">
        <f>SUMIFS('Controle de NFs Tomadas'!$G:$G,'Controle de NFs Tomadas'!$E:$E,$A$1,'Controle de NFs Tomadas'!$F:$F,$A32,'Controle de NFs Tomadas'!$C:$C,FO$2)</f>
        <v>0</v>
      </c>
      <c r="FP32" s="154">
        <f>SUMIFS('Controle de NFs Tomadas'!$G:$G,'Controle de NFs Tomadas'!$E:$E,$A$1,'Controle de NFs Tomadas'!$F:$F,$A32,'Controle de NFs Tomadas'!$C:$C,FP$2)</f>
        <v>0</v>
      </c>
      <c r="FQ32" s="154">
        <f>SUMIFS('Controle de NFs Tomadas'!$G:$G,'Controle de NFs Tomadas'!$E:$E,$A$1,'Controle de NFs Tomadas'!$F:$F,$A32,'Controle de NFs Tomadas'!$C:$C,FQ$2)</f>
        <v>6406.7000000000007</v>
      </c>
      <c r="FR32" s="154">
        <f>SUMIFS('Controle de NFs Tomadas'!$G:$G,'Controle de NFs Tomadas'!$E:$E,$A$1,'Controle de NFs Tomadas'!$F:$F,$A32,'Controle de NFs Tomadas'!$C:$C,FR$2)</f>
        <v>548.63</v>
      </c>
      <c r="FS32" s="154">
        <f>SUMIFS('Controle de NFs Tomadas'!$G:$G,'Controle de NFs Tomadas'!$E:$E,$A$1,'Controle de NFs Tomadas'!$F:$F,$A32,'Controle de NFs Tomadas'!$C:$C,FS$2)</f>
        <v>700</v>
      </c>
      <c r="FT32" s="154">
        <f>SUMIFS('Controle de NFs Tomadas'!$G:$G,'Controle de NFs Tomadas'!$E:$E,$A$1,'Controle de NFs Tomadas'!$F:$F,$A32,'Controle de NFs Tomadas'!$C:$C,FT$2)</f>
        <v>0</v>
      </c>
      <c r="FU32" s="154">
        <f>SUMIFS('Controle de NFs Tomadas'!$G:$G,'Controle de NFs Tomadas'!$E:$E,$A$1,'Controle de NFs Tomadas'!$F:$F,$A32,'Controle de NFs Tomadas'!$C:$C,FU$2)</f>
        <v>0</v>
      </c>
      <c r="FV32" s="154">
        <f>SUMIFS('Controle de NFs Tomadas'!$G:$G,'Controle de NFs Tomadas'!$E:$E,$A$1,'Controle de NFs Tomadas'!$F:$F,$A32,'Controle de NFs Tomadas'!$C:$C,FV$2)</f>
        <v>0</v>
      </c>
      <c r="FW32" s="154">
        <f>SUMIFS('Controle de NFs Tomadas'!$G:$G,'Controle de NFs Tomadas'!$E:$E,$A$1,'Controle de NFs Tomadas'!$F:$F,$A32,'Controle de NFs Tomadas'!$C:$C,FW$2)</f>
        <v>0</v>
      </c>
      <c r="FX32" s="154">
        <f>SUMIFS('Controle de NFs Tomadas'!$G:$G,'Controle de NFs Tomadas'!$E:$E,$A$1,'Controle de NFs Tomadas'!$F:$F,$A32,'Controle de NFs Tomadas'!$C:$C,FX$2)</f>
        <v>0</v>
      </c>
      <c r="FY32" s="154">
        <f>SUMIFS('Controle de NFs Tomadas'!$G:$G,'Controle de NFs Tomadas'!$E:$E,$A$1,'Controle de NFs Tomadas'!$F:$F,$A32,'Controle de NFs Tomadas'!$C:$C,FY$2)</f>
        <v>0</v>
      </c>
      <c r="FZ32" s="154">
        <f>SUMIFS('Controle de NFs Tomadas'!$G:$G,'Controle de NFs Tomadas'!$E:$E,$A$1,'Controle de NFs Tomadas'!$F:$F,$A32,'Controle de NFs Tomadas'!$C:$C,FZ$2)</f>
        <v>373.08</v>
      </c>
      <c r="GA32" s="154">
        <f>SUMIFS('Controle de NFs Tomadas'!$G:$G,'Controle de NFs Tomadas'!$E:$E,$A$1,'Controle de NFs Tomadas'!$F:$F,$A32,'Controle de NFs Tomadas'!$C:$C,GA$2)</f>
        <v>0</v>
      </c>
      <c r="GB32" s="154">
        <f>SUMIFS('Controle de NFs Tomadas'!$G:$G,'Controle de NFs Tomadas'!$E:$E,$A$1,'Controle de NFs Tomadas'!$F:$F,$A32,'Controle de NFs Tomadas'!$C:$C,GB$2)</f>
        <v>0</v>
      </c>
      <c r="GC32" s="154">
        <f>SUMIFS('Controle de NFs Tomadas'!$G:$G,'Controle de NFs Tomadas'!$E:$E,$A$1,'Controle de NFs Tomadas'!$F:$F,$A32,'Controle de NFs Tomadas'!$C:$C,GC$2)</f>
        <v>0</v>
      </c>
      <c r="GD32" s="154">
        <f>SUMIFS('Controle de NFs Tomadas'!$G:$G,'Controle de NFs Tomadas'!$E:$E,$A$1,'Controle de NFs Tomadas'!$F:$F,$A32,'Controle de NFs Tomadas'!$C:$C,GD$2)</f>
        <v>0</v>
      </c>
      <c r="GE32" s="154">
        <f>SUMIFS('Controle de NFs Tomadas'!$G:$G,'Controle de NFs Tomadas'!$E:$E,$A$1,'Controle de NFs Tomadas'!$F:$F,$A32,'Controle de NFs Tomadas'!$C:$C,GE$2)</f>
        <v>0</v>
      </c>
      <c r="GF32" s="154">
        <f>SUMIFS('Controle de NFs Tomadas'!$G:$G,'Controle de NFs Tomadas'!$E:$E,$A$1,'Controle de NFs Tomadas'!$F:$F,$A32,'Controle de NFs Tomadas'!$C:$C,GF$2)</f>
        <v>0</v>
      </c>
      <c r="GG32" s="154">
        <f>SUMIFS('Controle de NFs Tomadas'!$G:$G,'Controle de NFs Tomadas'!$E:$E,$A$1,'Controle de NFs Tomadas'!$F:$F,$A32,'Controle de NFs Tomadas'!$C:$C,GG$2)</f>
        <v>1339.9</v>
      </c>
      <c r="GH32" s="154">
        <v>474.1</v>
      </c>
      <c r="GI32" s="154">
        <f>SUMIFS('Controle de NFs Tomadas'!$G:$G,'Controle de NFs Tomadas'!$E:$E,$A$1,'Controle de NFs Tomadas'!$F:$F,$A32,'Controle de NFs Tomadas'!$C:$C,GI$2)</f>
        <v>0</v>
      </c>
      <c r="GJ32" s="154">
        <f>SUMIFS('Controle de NFs Tomadas'!$G:$G,'Controle de NFs Tomadas'!$E:$E,$A$1,'Controle de NFs Tomadas'!$F:$F,$A32,'Controle de NFs Tomadas'!$C:$C,GJ$2)</f>
        <v>0</v>
      </c>
      <c r="GK32" s="154">
        <f>SUMIFS('Controle de NFs Tomadas'!$G:$G,'Controle de NFs Tomadas'!$E:$E,$A$1,'Controle de NFs Tomadas'!$F:$F,$A32,'Controle de NFs Tomadas'!$C:$C,GK$2)</f>
        <v>0</v>
      </c>
      <c r="GL32" s="154">
        <f>SUMIFS('Controle de NFs Tomadas'!$G:$G,'Controle de NFs Tomadas'!$E:$E,$A$1,'Controle de NFs Tomadas'!$F:$F,$A32,'Controle de NFs Tomadas'!$C:$C,GL$2)</f>
        <v>0</v>
      </c>
      <c r="GM32" s="154">
        <f>SUMIFS('Controle de NFs Tomadas'!$G:$G,'Controle de NFs Tomadas'!$E:$E,$A$1,'Controle de NFs Tomadas'!$F:$F,$A32,'Controle de NFs Tomadas'!$C:$C,GM$2)</f>
        <v>0</v>
      </c>
      <c r="GN32" s="154">
        <f>SUMIFS('Controle de NFs Tomadas'!$G:$G,'Controle de NFs Tomadas'!$E:$E,$A$1,'Controle de NFs Tomadas'!$F:$F,$A32,'Controle de NFs Tomadas'!$C:$C,GN$2)</f>
        <v>0</v>
      </c>
      <c r="GO32" s="154">
        <f>SUMIFS('Controle de NFs Tomadas'!$G:$G,'Controle de NFs Tomadas'!$E:$E,$A$1,'Controle de NFs Tomadas'!$F:$F,$A32,'Controle de NFs Tomadas'!$C:$C,GO$2)</f>
        <v>9091.7899999999991</v>
      </c>
      <c r="GP32" s="154">
        <f>SUMIFS('Controle de NFs Tomadas'!$G:$G,'Controle de NFs Tomadas'!$E:$E,$A$1,'Controle de NFs Tomadas'!$F:$F,$A32,'Controle de NFs Tomadas'!$C:$C,GP$2)</f>
        <v>0</v>
      </c>
      <c r="GQ32" s="154">
        <f>SUMIFS('Controle de NFs Tomadas'!$G:$G,'Controle de NFs Tomadas'!$E:$E,$A$1,'Controle de NFs Tomadas'!$F:$F,$A32,'Controle de NFs Tomadas'!$C:$C,GQ$2)</f>
        <v>0</v>
      </c>
      <c r="GR32" s="154">
        <f>SUMIFS('Controle de NFs Tomadas'!$G:$G,'Controle de NFs Tomadas'!$E:$E,$A$1,'Controle de NFs Tomadas'!$F:$F,$A32,'Controle de NFs Tomadas'!$C:$C,GR$2)</f>
        <v>0</v>
      </c>
      <c r="GS32" s="154">
        <f>SUMIFS('Controle de NFs Tomadas'!$G:$G,'Controle de NFs Tomadas'!$E:$E,$A$1,'Controle de NFs Tomadas'!$F:$F,$A32,'Controle de NFs Tomadas'!$C:$C,GS$2)</f>
        <v>2697.9</v>
      </c>
      <c r="GT32" s="154">
        <f>SUMIFS('Controle de NFs Tomadas'!$G:$G,'Controle de NFs Tomadas'!$E:$E,$A$1,'Controle de NFs Tomadas'!$F:$F,$A32,'Controle de NFs Tomadas'!$C:$C,GT$2)</f>
        <v>0</v>
      </c>
      <c r="GU32" s="154">
        <f>SUMIFS('Controle de NFs Tomadas'!$G:$G,'Controle de NFs Tomadas'!$E:$E,$A$1,'Controle de NFs Tomadas'!$F:$F,$A32,'Controle de NFs Tomadas'!$C:$C,GU$2)</f>
        <v>1228.1600000000001</v>
      </c>
      <c r="GV32" s="154">
        <f>SUMIFS('Controle de NFs Tomadas'!$G:$G,'Controle de NFs Tomadas'!$E:$E,$A$1,'Controle de NFs Tomadas'!$F:$F,$A32,'Controle de NFs Tomadas'!$C:$C,GV$2)</f>
        <v>2212.63</v>
      </c>
      <c r="GW32" s="154">
        <f>SUMIFS('Controle de NFs Tomadas'!$G:$G,'Controle de NFs Tomadas'!$E:$E,$A$1,'Controle de NFs Tomadas'!$F:$F,$A32,'Controle de NFs Tomadas'!$C:$C,GW$2)</f>
        <v>528.39</v>
      </c>
      <c r="GX32" s="154">
        <f>SUMIFS('Controle de NFs Tomadas'!$G:$G,'Controle de NFs Tomadas'!$E:$E,$A$1,'Controle de NFs Tomadas'!$F:$F,$A32,'Controle de NFs Tomadas'!$C:$C,GX$2)</f>
        <v>0</v>
      </c>
      <c r="GY32" s="154">
        <f>SUMIFS('Controle de NFs Tomadas'!$G:$G,'Controle de NFs Tomadas'!$E:$E,$A$1,'Controle de NFs Tomadas'!$F:$F,$A32,'Controle de NFs Tomadas'!$C:$C,GY$2)</f>
        <v>0</v>
      </c>
      <c r="GZ32" s="154">
        <f>SUMIFS('Controle de NFs Tomadas'!$G:$G,'Controle de NFs Tomadas'!$E:$E,$A$1,'Controle de NFs Tomadas'!$F:$F,$A32,'Controle de NFs Tomadas'!$C:$C,GZ$2)</f>
        <v>4289.6099999999997</v>
      </c>
      <c r="HA32" s="154">
        <f>SUMIFS('Controle de NFs Tomadas'!$G:$G,'Controle de NFs Tomadas'!$E:$E,$A$1,'Controle de NFs Tomadas'!$F:$F,$A32,'Controle de NFs Tomadas'!$C:$C,HA$2)</f>
        <v>0</v>
      </c>
      <c r="HB32" s="154">
        <f>SUMIFS('Controle de NFs Tomadas'!$G:$G,'Controle de NFs Tomadas'!$E:$E,$A$1,'Controle de NFs Tomadas'!$F:$F,$A32,'Controle de NFs Tomadas'!$C:$C,HB$2)</f>
        <v>0</v>
      </c>
      <c r="HC32" s="154">
        <f>SUMIFS('Controle de NFs Tomadas'!$G:$G,'Controle de NFs Tomadas'!$E:$E,$A$1,'Controle de NFs Tomadas'!$F:$F,$A32,'Controle de NFs Tomadas'!$C:$C,HC$2)</f>
        <v>0</v>
      </c>
      <c r="HD32" s="154">
        <f>SUMIFS('Controle de NFs Tomadas'!$G:$G,'Controle de NFs Tomadas'!$E:$E,$A$1,'Controle de NFs Tomadas'!$F:$F,$A32,'Controle de NFs Tomadas'!$C:$C,HD$2)</f>
        <v>0</v>
      </c>
      <c r="HE32" s="154">
        <f>SUMIFS('Controle de NFs Tomadas'!$G:$G,'Controle de NFs Tomadas'!$E:$E,$A$1,'Controle de NFs Tomadas'!$F:$F,$A32,'Controle de NFs Tomadas'!$C:$C,HE$2)</f>
        <v>0</v>
      </c>
      <c r="HF32" s="154">
        <f>SUMIFS('Controle de NFs Tomadas'!$G:$G,'Controle de NFs Tomadas'!$E:$E,$A$1,'Controle de NFs Tomadas'!$F:$F,$A32,'Controle de NFs Tomadas'!$C:$C,HF$2)</f>
        <v>0</v>
      </c>
      <c r="HG32" s="154">
        <f>SUMIFS('Controle de NFs Tomadas'!$G:$G,'Controle de NFs Tomadas'!$E:$E,$A$1,'Controle de NFs Tomadas'!$F:$F,$A32,'Controle de NFs Tomadas'!$C:$C,HG$2)</f>
        <v>4607.4799999999996</v>
      </c>
      <c r="HH32" s="154">
        <f>SUMIFS('Controle de NFs Tomadas'!$G:$G,'Controle de NFs Tomadas'!$E:$E,$A$1,'Controle de NFs Tomadas'!$F:$F,$A32,'Controle de NFs Tomadas'!$C:$C,HH$2)</f>
        <v>1936.46</v>
      </c>
      <c r="HI32" s="154">
        <f>SUMIFS('Controle de NFs Tomadas'!$G:$G,'Controle de NFs Tomadas'!$E:$E,$A$1,'Controle de NFs Tomadas'!$F:$F,$A32,'Controle de NFs Tomadas'!$C:$C,HI$2)</f>
        <v>730</v>
      </c>
      <c r="HJ32" s="154">
        <f>SUMIFS('Controle de NFs Tomadas'!$G:$G,'Controle de NFs Tomadas'!$E:$E,$A$1,'Controle de NFs Tomadas'!$F:$F,$A32,'Controle de NFs Tomadas'!$C:$C,HJ$2)</f>
        <v>0</v>
      </c>
      <c r="HK32" s="154">
        <f>SUMIFS('Controle de NFs Tomadas'!$G:$G,'Controle de NFs Tomadas'!$E:$E,$A$1,'Controle de NFs Tomadas'!$F:$F,$A32,'Controle de NFs Tomadas'!$C:$C,HK$2)</f>
        <v>0</v>
      </c>
      <c r="HL32" s="154">
        <f>SUMIFS('Controle de NFs Tomadas'!$G:$G,'Controle de NFs Tomadas'!$E:$E,$A$1,'Controle de NFs Tomadas'!$F:$F,$A32,'Controle de NFs Tomadas'!$C:$C,HL$2)</f>
        <v>0</v>
      </c>
      <c r="HM32" s="154">
        <f>SUMIFS('Controle de NFs Tomadas'!$G:$G,'Controle de NFs Tomadas'!$E:$E,$A$1,'Controle de NFs Tomadas'!$F:$F,$A32,'Controle de NFs Tomadas'!$C:$C,HM$2)</f>
        <v>0</v>
      </c>
      <c r="HN32" s="154">
        <f>SUMIFS('Controle de NFs Tomadas'!$G:$G,'Controle de NFs Tomadas'!$E:$E,$A$1,'Controle de NFs Tomadas'!$F:$F,$A32,'Controle de NFs Tomadas'!$C:$C,HN$2)</f>
        <v>621.14</v>
      </c>
      <c r="HO32" s="154">
        <f>SUMIFS('Controle de NFs Tomadas'!$G:$G,'Controle de NFs Tomadas'!$E:$E,$A$1,'Controle de NFs Tomadas'!$F:$F,$A32,'Controle de NFs Tomadas'!$C:$C,HO$2)</f>
        <v>2630.76</v>
      </c>
      <c r="HP32" s="154">
        <f>SUMIFS('Controle de NFs Tomadas'!$G:$G,'Controle de NFs Tomadas'!$E:$E,$A$1,'Controle de NFs Tomadas'!$F:$F,$A32,'Controle de NFs Tomadas'!$C:$C,HP$2)</f>
        <v>0</v>
      </c>
      <c r="HQ32" s="154">
        <f>SUMIFS('Controle de NFs Tomadas'!$G:$G,'Controle de NFs Tomadas'!$E:$E,$A$1,'Controle de NFs Tomadas'!$F:$F,$A32,'Controle de NFs Tomadas'!$C:$C,HQ$2)</f>
        <v>702.56</v>
      </c>
      <c r="HR32" s="154">
        <f>SUMIFS('Controle de NFs Tomadas'!$G:$G,'Controle de NFs Tomadas'!$E:$E,$A$1,'Controle de NFs Tomadas'!$F:$F,$A32,'Controle de NFs Tomadas'!$C:$C,HR$2)</f>
        <v>0</v>
      </c>
      <c r="HS32" s="154">
        <f>SUMIFS('Controle de NFs Tomadas'!$G:$G,'Controle de NFs Tomadas'!$E:$E,$A$1,'Controle de NFs Tomadas'!$F:$F,$A32,'Controle de NFs Tomadas'!$C:$C,HS$2)</f>
        <v>0</v>
      </c>
      <c r="HT32" s="154">
        <f>SUMIFS('Controle de NFs Tomadas'!$G:$G,'Controle de NFs Tomadas'!$E:$E,$A$1,'Controle de NFs Tomadas'!$F:$F,$A32,'Controle de NFs Tomadas'!$C:$C,HT$2)</f>
        <v>0</v>
      </c>
      <c r="HU32" s="154">
        <f>SUMIFS('Controle de NFs Tomadas'!$G:$G,'Controle de NFs Tomadas'!$E:$E,$A$1,'Controle de NFs Tomadas'!$F:$F,$A32,'Controle de NFs Tomadas'!$C:$C,HU$2)</f>
        <v>4102.0600000000004</v>
      </c>
      <c r="HV32" s="154">
        <f>SUMIFS('Controle de NFs Tomadas'!$G:$G,'Controle de NFs Tomadas'!$E:$E,$A$1,'Controle de NFs Tomadas'!$F:$F,$A32,'Controle de NFs Tomadas'!$C:$C,HV$2)</f>
        <v>0</v>
      </c>
      <c r="HW32" s="154">
        <f>SUMIFS('Controle de NFs Tomadas'!$G:$G,'Controle de NFs Tomadas'!$E:$E,$A$1,'Controle de NFs Tomadas'!$F:$F,$A32,'Controle de NFs Tomadas'!$C:$C,HW$2)</f>
        <v>912.4</v>
      </c>
      <c r="HX32" s="154">
        <f>SUMIFS('Controle de NFs Tomadas'!$G:$G,'Controle de NFs Tomadas'!$E:$E,$A$1,'Controle de NFs Tomadas'!$F:$F,$A32,'Controle de NFs Tomadas'!$C:$C,HX$2)</f>
        <v>0</v>
      </c>
      <c r="HY32" s="154">
        <f>SUMIFS('Controle de NFs Tomadas'!$G:$G,'Controle de NFs Tomadas'!$E:$E,$A$1,'Controle de NFs Tomadas'!$F:$F,$A32,'Controle de NFs Tomadas'!$C:$C,HY$2)</f>
        <v>0</v>
      </c>
      <c r="HZ32" s="154">
        <f>SUMIFS('Controle de NFs Tomadas'!$G:$G,'Controle de NFs Tomadas'!$E:$E,$A$1,'Controle de NFs Tomadas'!$F:$F,$A32,'Controle de NFs Tomadas'!$C:$C,HZ$2)</f>
        <v>0</v>
      </c>
      <c r="IA32" s="154">
        <f>SUMIFS('Controle de NFs Tomadas'!$G:$G,'Controle de NFs Tomadas'!$E:$E,$A$1,'Controle de NFs Tomadas'!$F:$F,$A32,'Controle de NFs Tomadas'!$C:$C,IA$2)</f>
        <v>0</v>
      </c>
      <c r="IB32" s="154">
        <f>SUMIFS('Controle de NFs Tomadas'!$G:$G,'Controle de NFs Tomadas'!$E:$E,$A$1,'Controle de NFs Tomadas'!$F:$F,$A32,'Controle de NFs Tomadas'!$C:$C,IB$2)</f>
        <v>0</v>
      </c>
      <c r="IC32" s="154">
        <f>SUMIFS('Controle de NFs Tomadas'!$G:$G,'Controle de NFs Tomadas'!$E:$E,$A$1,'Controle de NFs Tomadas'!$F:$F,$A32,'Controle de NFs Tomadas'!$C:$C,IC$2)</f>
        <v>0</v>
      </c>
      <c r="ID32" s="154">
        <f>SUMIFS('Controle de NFs Tomadas'!$G:$G,'Controle de NFs Tomadas'!$E:$E,$A$1,'Controle de NFs Tomadas'!$F:$F,$A32,'Controle de NFs Tomadas'!$C:$C,ID$2)</f>
        <v>0</v>
      </c>
      <c r="IE32" s="154">
        <f>SUMIFS('Controle de NFs Tomadas'!$G:$G,'Controle de NFs Tomadas'!$E:$E,$A$1,'Controle de NFs Tomadas'!$F:$F,$A32,'Controle de NFs Tomadas'!$C:$C,IE$2)</f>
        <v>0</v>
      </c>
      <c r="IF32" s="154">
        <f>SUMIFS('Controle de NFs Tomadas'!$G:$G,'Controle de NFs Tomadas'!$E:$E,$A$1,'Controle de NFs Tomadas'!$F:$F,$A32,'Controle de NFs Tomadas'!$C:$C,IF$2)</f>
        <v>0</v>
      </c>
      <c r="IG32" s="154">
        <f>SUMIFS('Controle de NFs Tomadas'!$G:$G,'Controle de NFs Tomadas'!$E:$E,$A$1,'Controle de NFs Tomadas'!$F:$F,$A32,'Controle de NFs Tomadas'!$C:$C,IG$2)</f>
        <v>0</v>
      </c>
      <c r="IH32" s="154">
        <f>SUMIFS('Controle de NFs Tomadas'!$G:$G,'Controle de NFs Tomadas'!$E:$E,$A$1,'Controle de NFs Tomadas'!$F:$F,$A32,'Controle de NFs Tomadas'!$C:$C,IH$2)</f>
        <v>0</v>
      </c>
      <c r="II32" s="154">
        <f>SUMIFS('Controle de NFs Tomadas'!$G:$G,'Controle de NFs Tomadas'!$E:$E,$A$1,'Controle de NFs Tomadas'!$F:$F,$A32,'Controle de NFs Tomadas'!$C:$C,II$2)</f>
        <v>0</v>
      </c>
      <c r="IJ32" s="154">
        <f>SUMIFS('Controle de NFs Tomadas'!$G:$G,'Controle de NFs Tomadas'!$E:$E,$A$1,'Controle de NFs Tomadas'!$F:$F,$A32,'Controle de NFs Tomadas'!$C:$C,IJ$2)</f>
        <v>0</v>
      </c>
      <c r="IK32" s="154">
        <f>SUMIFS('Controle de NFs Tomadas'!$G:$G,'Controle de NFs Tomadas'!$E:$E,$A$1,'Controle de NFs Tomadas'!$F:$F,$A32,'Controle de NFs Tomadas'!$C:$C,IK$2)</f>
        <v>0</v>
      </c>
      <c r="IL32" s="154">
        <f>SUMIFS('Controle de NFs Tomadas'!$G:$G,'Controle de NFs Tomadas'!$E:$E,$A$1,'Controle de NFs Tomadas'!$F:$F,$A32,'Controle de NFs Tomadas'!$C:$C,IL$2)</f>
        <v>0</v>
      </c>
      <c r="IM32" s="154">
        <f>SUMIFS('Controle de NFs Tomadas'!$G:$G,'Controle de NFs Tomadas'!$E:$E,$A$1,'Controle de NFs Tomadas'!$F:$F,$A32,'Controle de NFs Tomadas'!$C:$C,IM$2)</f>
        <v>0</v>
      </c>
      <c r="IN32" s="154">
        <f>SUMIFS('Controle de NFs Tomadas'!$G:$G,'Controle de NFs Tomadas'!$E:$E,$A$1,'Controle de NFs Tomadas'!$F:$F,$A32,'Controle de NFs Tomadas'!$C:$C,IN$2)</f>
        <v>0</v>
      </c>
      <c r="IO32" s="154">
        <f>SUMIFS('Controle de NFs Tomadas'!$G:$G,'Controle de NFs Tomadas'!$E:$E,$A$1,'Controle de NFs Tomadas'!$F:$F,$A32,'Controle de NFs Tomadas'!$C:$C,IO$2)</f>
        <v>0</v>
      </c>
      <c r="IP32" s="154">
        <f>SUMIFS('Controle de NFs Tomadas'!$G:$G,'Controle de NFs Tomadas'!$E:$E,$A$1,'Controle de NFs Tomadas'!$F:$F,$A32,'Controle de NFs Tomadas'!$C:$C,IP$2)</f>
        <v>0</v>
      </c>
      <c r="IQ32" s="154">
        <f>SUMIFS('Controle de NFs Tomadas'!$G:$G,'Controle de NFs Tomadas'!$E:$E,$A$1,'Controle de NFs Tomadas'!$F:$F,$A32,'Controle de NFs Tomadas'!$C:$C,IQ$2)</f>
        <v>0</v>
      </c>
      <c r="IR32" s="154">
        <f>SUMIFS('Controle de NFs Tomadas'!$G:$G,'Controle de NFs Tomadas'!$E:$E,$A$1,'Controle de NFs Tomadas'!$F:$F,$A32,'Controle de NFs Tomadas'!$C:$C,IR$2)</f>
        <v>0</v>
      </c>
      <c r="IS32" s="154">
        <f>SUMIFS('Controle de NFs Tomadas'!$G:$G,'Controle de NFs Tomadas'!$E:$E,$A$1,'Controle de NFs Tomadas'!$F:$F,$A32,'Controle de NFs Tomadas'!$C:$C,IS$2)</f>
        <v>0</v>
      </c>
      <c r="IT32" s="154">
        <f>SUMIFS('Controle de NFs Tomadas'!$G:$G,'Controle de NFs Tomadas'!$E:$E,$A$1,'Controle de NFs Tomadas'!$F:$F,$A32,'Controle de NFs Tomadas'!$C:$C,IT$2)</f>
        <v>0</v>
      </c>
      <c r="IU32" s="154">
        <f>SUMIFS('Controle de NFs Tomadas'!$G:$G,'Controle de NFs Tomadas'!$E:$E,$A$1,'Controle de NFs Tomadas'!$F:$F,$A32,'Controle de NFs Tomadas'!$C:$C,IU$2)</f>
        <v>0</v>
      </c>
      <c r="IV32" s="154">
        <f>SUMIFS('Controle de NFs Tomadas'!$G:$G,'Controle de NFs Tomadas'!$E:$E,$A$1,'Controle de NFs Tomadas'!$F:$F,$A32,'Controle de NFs Tomadas'!$C:$C,IV$2)</f>
        <v>0</v>
      </c>
      <c r="IW32" s="154">
        <f>SUMIFS('Controle de NFs Tomadas'!$G:$G,'Controle de NFs Tomadas'!$E:$E,$A$1,'Controle de NFs Tomadas'!$F:$F,$A32,'Controle de NFs Tomadas'!$C:$C,IW$2)</f>
        <v>0</v>
      </c>
      <c r="IX32" s="154">
        <f>SUMIFS('Controle de NFs Tomadas'!$G:$G,'Controle de NFs Tomadas'!$E:$E,$A$1,'Controle de NFs Tomadas'!$F:$F,$A32,'Controle de NFs Tomadas'!$C:$C,IX$2)</f>
        <v>0</v>
      </c>
      <c r="IY32" s="154">
        <f>SUMIFS('Controle de NFs Tomadas'!$G:$G,'Controle de NFs Tomadas'!$E:$E,$A$1,'Controle de NFs Tomadas'!$F:$F,$A32,'Controle de NFs Tomadas'!$C:$C,IY$2)</f>
        <v>0</v>
      </c>
      <c r="IZ32" s="154">
        <f>SUMIFS('Controle de NFs Tomadas'!$G:$G,'Controle de NFs Tomadas'!$E:$E,$A$1,'Controle de NFs Tomadas'!$F:$F,$A32,'Controle de NFs Tomadas'!$C:$C,IZ$2)</f>
        <v>0</v>
      </c>
      <c r="JA32" s="154">
        <f>SUMIFS('Controle de NFs Tomadas'!$G:$G,'Controle de NFs Tomadas'!$E:$E,$A$1,'Controle de NFs Tomadas'!$F:$F,$A32,'Controle de NFs Tomadas'!$C:$C,JA$2)</f>
        <v>0</v>
      </c>
      <c r="JB32" s="154">
        <f>SUMIFS('Controle de NFs Tomadas'!$G:$G,'Controle de NFs Tomadas'!$E:$E,$A$1,'Controle de NFs Tomadas'!$F:$F,$A32,'Controle de NFs Tomadas'!$C:$C,JB$2)</f>
        <v>0</v>
      </c>
      <c r="JC32" s="154">
        <f>SUMIFS('Controle de NFs Tomadas'!$G:$G,'Controle de NFs Tomadas'!$E:$E,$A$1,'Controle de NFs Tomadas'!$F:$F,$A32,'Controle de NFs Tomadas'!$C:$C,JC$2)</f>
        <v>0</v>
      </c>
      <c r="JD32" s="154">
        <f>SUMIFS('Controle de NFs Tomadas'!$G:$G,'Controle de NFs Tomadas'!$E:$E,$A$1,'Controle de NFs Tomadas'!$F:$F,$A32,'Controle de NFs Tomadas'!$C:$C,JD$2)</f>
        <v>0</v>
      </c>
      <c r="JE32" s="154">
        <f>SUMIFS('Controle de NFs Tomadas'!$G:$G,'Controle de NFs Tomadas'!$E:$E,$A$1,'Controle de NFs Tomadas'!$F:$F,$A32,'Controle de NFs Tomadas'!$C:$C,JE$2)</f>
        <v>0</v>
      </c>
      <c r="JF32" s="154">
        <f>SUMIFS('Controle de NFs Tomadas'!$G:$G,'Controle de NFs Tomadas'!$E:$E,$A$1,'Controle de NFs Tomadas'!$F:$F,$A32,'Controle de NFs Tomadas'!$C:$C,JF$2)</f>
        <v>0</v>
      </c>
      <c r="JG32" s="154">
        <f>SUMIFS('Controle de NFs Tomadas'!$G:$G,'Controle de NFs Tomadas'!$E:$E,$A$1,'Controle de NFs Tomadas'!$F:$F,$A32,'Controle de NFs Tomadas'!$C:$C,JG$2)</f>
        <v>0</v>
      </c>
      <c r="JH32" s="154">
        <f>SUMIFS('Controle de NFs Tomadas'!$G:$G,'Controle de NFs Tomadas'!$E:$E,$A$1,'Controle de NFs Tomadas'!$F:$F,$A32,'Controle de NFs Tomadas'!$C:$C,JH$2)</f>
        <v>0</v>
      </c>
      <c r="JI32" s="154">
        <f>SUMIFS('Controle de NFs Tomadas'!$G:$G,'Controle de NFs Tomadas'!$E:$E,$A$1,'Controle de NFs Tomadas'!$F:$F,$A32,'Controle de NFs Tomadas'!$C:$C,JI$2)</f>
        <v>0</v>
      </c>
      <c r="JJ32" s="154">
        <f>SUMIFS('Controle de NFs Tomadas'!$G:$G,'Controle de NFs Tomadas'!$E:$E,$A$1,'Controle de NFs Tomadas'!$F:$F,$A32,'Controle de NFs Tomadas'!$C:$C,JJ$2)</f>
        <v>0</v>
      </c>
      <c r="JK32" s="154">
        <f>SUMIFS('Controle de NFs Tomadas'!$G:$G,'Controle de NFs Tomadas'!$E:$E,$A$1,'Controle de NFs Tomadas'!$F:$F,$A32,'Controle de NFs Tomadas'!$C:$C,JK$2)</f>
        <v>0</v>
      </c>
      <c r="JL32" s="154">
        <f>SUMIFS('Controle de NFs Tomadas'!$G:$G,'Controle de NFs Tomadas'!$E:$E,$A$1,'Controle de NFs Tomadas'!$F:$F,$A32,'Controle de NFs Tomadas'!$C:$C,JL$2)</f>
        <v>0</v>
      </c>
      <c r="JM32" s="154">
        <f>SUMIFS('Controle de NFs Tomadas'!$G:$G,'Controle de NFs Tomadas'!$E:$E,$A$1,'Controle de NFs Tomadas'!$F:$F,$A32,'Controle de NFs Tomadas'!$C:$C,JM$2)</f>
        <v>0</v>
      </c>
      <c r="JN32" s="154">
        <f>SUMIFS('Controle de NFs Tomadas'!$G:$G,'Controle de NFs Tomadas'!$E:$E,$A$1,'Controle de NFs Tomadas'!$F:$F,$A32,'Controle de NFs Tomadas'!$C:$C,JN$2)</f>
        <v>0</v>
      </c>
      <c r="JO32" s="154">
        <f>SUMIFS('Controle de NFs Tomadas'!$G:$G,'Controle de NFs Tomadas'!$E:$E,$A$1,'Controle de NFs Tomadas'!$F:$F,$A32,'Controle de NFs Tomadas'!$C:$C,JO$2)</f>
        <v>0</v>
      </c>
      <c r="JP32" s="154">
        <f>SUMIFS('Controle de NFs Tomadas'!$G:$G,'Controle de NFs Tomadas'!$E:$E,$A$1,'Controle de NFs Tomadas'!$F:$F,$A32,'Controle de NFs Tomadas'!$C:$C,JP$2)</f>
        <v>0</v>
      </c>
      <c r="JQ32" s="154">
        <f>SUMIFS('Controle de NFs Tomadas'!$G:$G,'Controle de NFs Tomadas'!$E:$E,$A$1,'Controle de NFs Tomadas'!$F:$F,$A32,'Controle de NFs Tomadas'!$C:$C,JQ$2)</f>
        <v>0</v>
      </c>
      <c r="JR32" s="154">
        <f>SUMIFS('Controle de NFs Tomadas'!$G:$G,'Controle de NFs Tomadas'!$E:$E,$A$1,'Controle de NFs Tomadas'!$F:$F,$A32,'Controle de NFs Tomadas'!$C:$C,JR$2)</f>
        <v>0</v>
      </c>
      <c r="JS32" s="154">
        <f>SUMIFS('Controle de NFs Tomadas'!$G:$G,'Controle de NFs Tomadas'!$E:$E,$A$1,'Controle de NFs Tomadas'!$F:$F,$A32,'Controle de NFs Tomadas'!$C:$C,JS$2)</f>
        <v>0</v>
      </c>
      <c r="JT32" s="154">
        <f>SUMIFS('Controle de NFs Tomadas'!$G:$G,'Controle de NFs Tomadas'!$E:$E,$A$1,'Controle de NFs Tomadas'!$F:$F,$A32,'Controle de NFs Tomadas'!$C:$C,JT$2)</f>
        <v>0</v>
      </c>
      <c r="JU32" s="154">
        <f>SUMIFS('Controle de NFs Tomadas'!$G:$G,'Controle de NFs Tomadas'!$E:$E,$A$1,'Controle de NFs Tomadas'!$F:$F,$A32,'Controle de NFs Tomadas'!$C:$C,JU$2)</f>
        <v>0</v>
      </c>
      <c r="JV32" s="154">
        <f>SUMIFS('Controle de NFs Tomadas'!$G:$G,'Controle de NFs Tomadas'!$E:$E,$A$1,'Controle de NFs Tomadas'!$F:$F,$A32,'Controle de NFs Tomadas'!$C:$C,JV$2)</f>
        <v>0</v>
      </c>
      <c r="JW32" s="154">
        <f>SUMIFS('Controle de NFs Tomadas'!$G:$G,'Controle de NFs Tomadas'!$E:$E,$A$1,'Controle de NFs Tomadas'!$F:$F,$A32,'Controle de NFs Tomadas'!$C:$C,JW$2)</f>
        <v>0</v>
      </c>
      <c r="JX32" s="154">
        <f>SUMIFS('Controle de NFs Tomadas'!$G:$G,'Controle de NFs Tomadas'!$E:$E,$A$1,'Controle de NFs Tomadas'!$F:$F,$A32,'Controle de NFs Tomadas'!$C:$C,JX$2)</f>
        <v>0</v>
      </c>
      <c r="JY32" s="154">
        <f>SUMIFS('Controle de NFs Tomadas'!$G:$G,'Controle de NFs Tomadas'!$E:$E,$A$1,'Controle de NFs Tomadas'!$F:$F,$A32,'Controle de NFs Tomadas'!$C:$C,JY$2)</f>
        <v>0</v>
      </c>
      <c r="JZ32" s="154">
        <f>SUMIFS('Controle de NFs Tomadas'!$G:$G,'Controle de NFs Tomadas'!$E:$E,$A$1,'Controle de NFs Tomadas'!$F:$F,$A32,'Controle de NFs Tomadas'!$C:$C,JZ$2)</f>
        <v>0</v>
      </c>
      <c r="KA32" s="154">
        <f>SUMIFS('Controle de NFs Tomadas'!$G:$G,'Controle de NFs Tomadas'!$E:$E,$A$1,'Controle de NFs Tomadas'!$F:$F,$A32,'Controle de NFs Tomadas'!$C:$C,KA$2)</f>
        <v>0</v>
      </c>
      <c r="KB32" s="154">
        <f>SUMIFS('Controle de NFs Tomadas'!$G:$G,'Controle de NFs Tomadas'!$E:$E,$A$1,'Controle de NFs Tomadas'!$F:$F,$A32,'Controle de NFs Tomadas'!$C:$C,KB$2)</f>
        <v>0</v>
      </c>
      <c r="KC32" s="154">
        <f>SUMIFS('Controle de NFs Tomadas'!$G:$G,'Controle de NFs Tomadas'!$E:$E,$A$1,'Controle de NFs Tomadas'!$F:$F,$A32,'Controle de NFs Tomadas'!$C:$C,KC$2)</f>
        <v>0</v>
      </c>
      <c r="KD32" s="154">
        <f>SUMIFS('Controle de NFs Tomadas'!$G:$G,'Controle de NFs Tomadas'!$E:$E,$A$1,'Controle de NFs Tomadas'!$F:$F,$A32,'Controle de NFs Tomadas'!$C:$C,KD$2)</f>
        <v>0</v>
      </c>
      <c r="KE32" s="154">
        <f>SUMIFS('Controle de NFs Tomadas'!$G:$G,'Controle de NFs Tomadas'!$E:$E,$A$1,'Controle de NFs Tomadas'!$F:$F,$A32,'Controle de NFs Tomadas'!$C:$C,KE$2)</f>
        <v>0</v>
      </c>
      <c r="KF32" s="154">
        <f>SUMIFS('Controle de NFs Tomadas'!$G:$G,'Controle de NFs Tomadas'!$E:$E,$A$1,'Controle de NFs Tomadas'!$F:$F,$A32,'Controle de NFs Tomadas'!$C:$C,KF$2)</f>
        <v>0</v>
      </c>
      <c r="KG32" s="154">
        <f>SUMIFS('Controle de NFs Tomadas'!$G:$G,'Controle de NFs Tomadas'!$E:$E,$A$1,'Controle de NFs Tomadas'!$F:$F,$A32,'Controle de NFs Tomadas'!$C:$C,KG$2)</f>
        <v>0</v>
      </c>
      <c r="KH32" s="154">
        <f>SUMIFS('Controle de NFs Tomadas'!$G:$G,'Controle de NFs Tomadas'!$E:$E,$A$1,'Controle de NFs Tomadas'!$F:$F,$A32,'Controle de NFs Tomadas'!$C:$C,KH$2)</f>
        <v>0</v>
      </c>
      <c r="KI32" s="154">
        <f>SUMIFS('Controle de NFs Tomadas'!$G:$G,'Controle de NFs Tomadas'!$E:$E,$A$1,'Controle de NFs Tomadas'!$F:$F,$A32,'Controle de NFs Tomadas'!$C:$C,KI$2)</f>
        <v>0</v>
      </c>
      <c r="KJ32" s="154">
        <f>SUMIFS('Controle de NFs Tomadas'!$G:$G,'Controle de NFs Tomadas'!$E:$E,$A$1,'Controle de NFs Tomadas'!$F:$F,$A32,'Controle de NFs Tomadas'!$C:$C,KJ$2)</f>
        <v>0</v>
      </c>
      <c r="KK32" s="154">
        <f>SUMIFS('Controle de NFs Tomadas'!$G:$G,'Controle de NFs Tomadas'!$E:$E,$A$1,'Controle de NFs Tomadas'!$F:$F,$A32,'Controle de NFs Tomadas'!$C:$C,KK$2)</f>
        <v>0</v>
      </c>
      <c r="KL32" s="154">
        <f>SUMIFS('Controle de NFs Tomadas'!$G:$G,'Controle de NFs Tomadas'!$E:$E,$A$1,'Controle de NFs Tomadas'!$F:$F,$A32,'Controle de NFs Tomadas'!$C:$C,KL$2)</f>
        <v>0</v>
      </c>
      <c r="KM32" s="154">
        <f>SUMIFS('Controle de NFs Tomadas'!$G:$G,'Controle de NFs Tomadas'!$E:$E,$A$1,'Controle de NFs Tomadas'!$F:$F,$A32,'Controle de NFs Tomadas'!$C:$C,KM$2)</f>
        <v>0</v>
      </c>
      <c r="KN32" s="154">
        <f>SUMIFS('Controle de NFs Tomadas'!$G:$G,'Controle de NFs Tomadas'!$E:$E,$A$1,'Controle de NFs Tomadas'!$F:$F,$A32,'Controle de NFs Tomadas'!$C:$C,KN$2)</f>
        <v>0</v>
      </c>
      <c r="KO32" s="154">
        <f>SUMIFS('Controle de NFs Tomadas'!$G:$G,'Controle de NFs Tomadas'!$E:$E,$A$1,'Controle de NFs Tomadas'!$F:$F,$A32,'Controle de NFs Tomadas'!$C:$C,KO$2)</f>
        <v>0</v>
      </c>
      <c r="KP32" s="154">
        <f>SUMIFS('Controle de NFs Tomadas'!$G:$G,'Controle de NFs Tomadas'!$E:$E,$A$1,'Controle de NFs Tomadas'!$F:$F,$A32,'Controle de NFs Tomadas'!$C:$C,KP$2)</f>
        <v>0</v>
      </c>
      <c r="KQ32" s="154">
        <f>SUMIFS('Controle de NFs Tomadas'!$G:$G,'Controle de NFs Tomadas'!$E:$E,$A$1,'Controle de NFs Tomadas'!$F:$F,$A32,'Controle de NFs Tomadas'!$C:$C,KQ$2)</f>
        <v>0</v>
      </c>
      <c r="KR32" s="154">
        <f>SUMIFS('Controle de NFs Tomadas'!$G:$G,'Controle de NFs Tomadas'!$E:$E,$A$1,'Controle de NFs Tomadas'!$F:$F,$A32,'Controle de NFs Tomadas'!$C:$C,KR$2)</f>
        <v>0</v>
      </c>
      <c r="KS32" s="154">
        <f>SUMIFS('Controle de NFs Tomadas'!$G:$G,'Controle de NFs Tomadas'!$E:$E,$A$1,'Controle de NFs Tomadas'!$F:$F,$A32,'Controle de NFs Tomadas'!$C:$C,KS$2)</f>
        <v>0</v>
      </c>
      <c r="KT32" s="154">
        <f>SUMIFS('Controle de NFs Tomadas'!$G:$G,'Controle de NFs Tomadas'!$E:$E,$A$1,'Controle de NFs Tomadas'!$F:$F,$A32,'Controle de NFs Tomadas'!$C:$C,KT$2)</f>
        <v>0</v>
      </c>
      <c r="KU32" s="154">
        <f>SUMIFS('Controle de NFs Tomadas'!$G:$G,'Controle de NFs Tomadas'!$E:$E,$A$1,'Controle de NFs Tomadas'!$F:$F,$A32,'Controle de NFs Tomadas'!$C:$C,KU$2)</f>
        <v>0</v>
      </c>
      <c r="KV32" s="154">
        <f>SUMIFS('Controle de NFs Tomadas'!$G:$G,'Controle de NFs Tomadas'!$E:$E,$A$1,'Controle de NFs Tomadas'!$F:$F,$A32,'Controle de NFs Tomadas'!$C:$C,KV$2)</f>
        <v>0</v>
      </c>
      <c r="KW32" s="154">
        <f>SUMIFS('Controle de NFs Tomadas'!$G:$G,'Controle de NFs Tomadas'!$E:$E,$A$1,'Controle de NFs Tomadas'!$F:$F,$A32,'Controle de NFs Tomadas'!$C:$C,KW$2)</f>
        <v>0</v>
      </c>
      <c r="KX32" s="154">
        <f>SUMIFS('Controle de NFs Tomadas'!$G:$G,'Controle de NFs Tomadas'!$E:$E,$A$1,'Controle de NFs Tomadas'!$F:$F,$A32,'Controle de NFs Tomadas'!$C:$C,KX$2)</f>
        <v>0</v>
      </c>
      <c r="KY32" s="154">
        <f>SUMIFS('Controle de NFs Tomadas'!$G:$G,'Controle de NFs Tomadas'!$E:$E,$A$1,'Controle de NFs Tomadas'!$F:$F,$A32,'Controle de NFs Tomadas'!$C:$C,KY$2)</f>
        <v>0</v>
      </c>
      <c r="KZ32" s="154">
        <f>SUMIFS('Controle de NFs Tomadas'!$G:$G,'Controle de NFs Tomadas'!$E:$E,$A$1,'Controle de NFs Tomadas'!$F:$F,$A32,'Controle de NFs Tomadas'!$C:$C,KZ$2)</f>
        <v>0</v>
      </c>
      <c r="LA32" s="154">
        <f>SUMIFS('Controle de NFs Tomadas'!$G:$G,'Controle de NFs Tomadas'!$E:$E,$A$1,'Controle de NFs Tomadas'!$F:$F,$A32,'Controle de NFs Tomadas'!$C:$C,LA$2)</f>
        <v>0</v>
      </c>
      <c r="LB32" s="154">
        <f>SUMIFS('Controle de NFs Tomadas'!$G:$G,'Controle de NFs Tomadas'!$E:$E,$A$1,'Controle de NFs Tomadas'!$F:$F,$A32,'Controle de NFs Tomadas'!$C:$C,LB$2)</f>
        <v>0</v>
      </c>
      <c r="LC32" s="154">
        <f>SUMIFS('Controle de NFs Tomadas'!$G:$G,'Controle de NFs Tomadas'!$E:$E,$A$1,'Controle de NFs Tomadas'!$F:$F,$A32,'Controle de NFs Tomadas'!$C:$C,LC$2)</f>
        <v>0</v>
      </c>
      <c r="LD32" s="154">
        <f>SUMIFS('Controle de NFs Tomadas'!$G:$G,'Controle de NFs Tomadas'!$E:$E,$A$1,'Controle de NFs Tomadas'!$F:$F,$A32,'Controle de NFs Tomadas'!$C:$C,LD$2)</f>
        <v>0</v>
      </c>
      <c r="LE32" s="154">
        <f>SUMIFS('Controle de NFs Tomadas'!$G:$G,'Controle de NFs Tomadas'!$E:$E,$A$1,'Controle de NFs Tomadas'!$F:$F,$A32,'Controle de NFs Tomadas'!$C:$C,LE$2)</f>
        <v>0</v>
      </c>
      <c r="LF32" s="154">
        <f>SUMIFS('Controle de NFs Tomadas'!$G:$G,'Controle de NFs Tomadas'!$E:$E,$A$1,'Controle de NFs Tomadas'!$F:$F,$A32,'Controle de NFs Tomadas'!$C:$C,LF$2)</f>
        <v>0</v>
      </c>
      <c r="LG32" s="154">
        <f>SUMIFS('Controle de NFs Tomadas'!$G:$G,'Controle de NFs Tomadas'!$E:$E,$A$1,'Controle de NFs Tomadas'!$F:$F,$A32,'Controle de NFs Tomadas'!$C:$C,LG$2)</f>
        <v>0</v>
      </c>
      <c r="LH32" s="154">
        <f>SUMIFS('Controle de NFs Tomadas'!$G:$G,'Controle de NFs Tomadas'!$E:$E,$A$1,'Controle de NFs Tomadas'!$F:$F,$A32,'Controle de NFs Tomadas'!$C:$C,LH$2)</f>
        <v>0</v>
      </c>
      <c r="LI32" s="154">
        <f>SUMIFS('Controle de NFs Tomadas'!$G:$G,'Controle de NFs Tomadas'!$E:$E,$A$1,'Controle de NFs Tomadas'!$F:$F,$A32,'Controle de NFs Tomadas'!$C:$C,LI$2)</f>
        <v>0</v>
      </c>
      <c r="LJ32" s="154">
        <f>SUMIFS('Controle de NFs Tomadas'!$G:$G,'Controle de NFs Tomadas'!$E:$E,$A$1,'Controle de NFs Tomadas'!$F:$F,$A32,'Controle de NFs Tomadas'!$C:$C,LJ$2)</f>
        <v>0</v>
      </c>
      <c r="LK32" s="154">
        <f>SUMIFS('Controle de NFs Tomadas'!$G:$G,'Controle de NFs Tomadas'!$E:$E,$A$1,'Controle de NFs Tomadas'!$F:$F,$A32,'Controle de NFs Tomadas'!$C:$C,LK$2)</f>
        <v>0</v>
      </c>
      <c r="LL32" s="154">
        <f>SUMIFS('Controle de NFs Tomadas'!$G:$G,'Controle de NFs Tomadas'!$E:$E,$A$1,'Controle de NFs Tomadas'!$F:$F,$A32,'Controle de NFs Tomadas'!$C:$C,LL$2)</f>
        <v>0</v>
      </c>
      <c r="LM32" s="154">
        <f>SUMIFS('Controle de NFs Tomadas'!$G:$G,'Controle de NFs Tomadas'!$E:$E,$A$1,'Controle de NFs Tomadas'!$F:$F,$A32,'Controle de NFs Tomadas'!$C:$C,LM$2)</f>
        <v>0</v>
      </c>
      <c r="LN32" s="154">
        <f>SUMIFS('Controle de NFs Tomadas'!$G:$G,'Controle de NFs Tomadas'!$E:$E,$A$1,'Controle de NFs Tomadas'!$F:$F,$A32,'Controle de NFs Tomadas'!$C:$C,LN$2)</f>
        <v>0</v>
      </c>
      <c r="LO32" s="154">
        <f>SUMIFS('Controle de NFs Tomadas'!$G:$G,'Controle de NFs Tomadas'!$E:$E,$A$1,'Controle de NFs Tomadas'!$F:$F,$A32,'Controle de NFs Tomadas'!$C:$C,LO$2)</f>
        <v>0</v>
      </c>
      <c r="LP32" s="154">
        <f>SUMIFS('Controle de NFs Tomadas'!$G:$G,'Controle de NFs Tomadas'!$E:$E,$A$1,'Controle de NFs Tomadas'!$F:$F,$A32,'Controle de NFs Tomadas'!$C:$C,LP$2)</f>
        <v>0</v>
      </c>
      <c r="LQ32" s="154">
        <f>SUMIFS('Controle de NFs Tomadas'!$G:$G,'Controle de NFs Tomadas'!$E:$E,$A$1,'Controle de NFs Tomadas'!$F:$F,$A32,'Controle de NFs Tomadas'!$C:$C,LQ$2)</f>
        <v>0</v>
      </c>
      <c r="LR32" s="154">
        <f>SUMIFS('Controle de NFs Tomadas'!$G:$G,'Controle de NFs Tomadas'!$E:$E,$A$1,'Controle de NFs Tomadas'!$F:$F,$A32,'Controle de NFs Tomadas'!$C:$C,LR$2)</f>
        <v>0</v>
      </c>
      <c r="LS32" s="154">
        <f>SUMIFS('Controle de NFs Tomadas'!$G:$G,'Controle de NFs Tomadas'!$E:$E,$A$1,'Controle de NFs Tomadas'!$F:$F,$A32,'Controle de NFs Tomadas'!$C:$C,LS$2)</f>
        <v>0</v>
      </c>
      <c r="LT32" s="154">
        <f>SUMIFS('Controle de NFs Tomadas'!$G:$G,'Controle de NFs Tomadas'!$E:$E,$A$1,'Controle de NFs Tomadas'!$F:$F,$A32,'Controle de NFs Tomadas'!$C:$C,LT$2)</f>
        <v>0</v>
      </c>
      <c r="LU32" s="154">
        <f>SUMIFS('Controle de NFs Tomadas'!$G:$G,'Controle de NFs Tomadas'!$E:$E,$A$1,'Controle de NFs Tomadas'!$F:$F,$A32,'Controle de NFs Tomadas'!$C:$C,LU$2)</f>
        <v>0</v>
      </c>
      <c r="LV32" s="154">
        <f>SUMIFS('Controle de NFs Tomadas'!$G:$G,'Controle de NFs Tomadas'!$E:$E,$A$1,'Controle de NFs Tomadas'!$F:$F,$A32,'Controle de NFs Tomadas'!$C:$C,LV$2)</f>
        <v>0</v>
      </c>
      <c r="LW32" s="154">
        <f>SUMIFS('Controle de NFs Tomadas'!$G:$G,'Controle de NFs Tomadas'!$E:$E,$A$1,'Controle de NFs Tomadas'!$F:$F,$A32,'Controle de NFs Tomadas'!$C:$C,LW$2)</f>
        <v>0</v>
      </c>
      <c r="LX32" s="154">
        <f>SUMIFS('Controle de NFs Tomadas'!$G:$G,'Controle de NFs Tomadas'!$E:$E,$A$1,'Controle de NFs Tomadas'!$F:$F,$A32,'Controle de NFs Tomadas'!$C:$C,LX$2)</f>
        <v>0</v>
      </c>
      <c r="LY32" s="154">
        <f>SUMIFS('Controle de NFs Tomadas'!$G:$G,'Controle de NFs Tomadas'!$E:$E,$A$1,'Controle de NFs Tomadas'!$F:$F,$A32,'Controle de NFs Tomadas'!$C:$C,LY$2)</f>
        <v>0</v>
      </c>
      <c r="LZ32" s="154">
        <f>SUMIFS('Controle de NFs Tomadas'!$G:$G,'Controle de NFs Tomadas'!$E:$E,$A$1,'Controle de NFs Tomadas'!$F:$F,$A32,'Controle de NFs Tomadas'!$C:$C,LZ$2)</f>
        <v>0</v>
      </c>
      <c r="MA32" s="154">
        <f>SUMIFS('Controle de NFs Tomadas'!$G:$G,'Controle de NFs Tomadas'!$E:$E,$A$1,'Controle de NFs Tomadas'!$F:$F,$A32,'Controle de NFs Tomadas'!$C:$C,MA$2)</f>
        <v>0</v>
      </c>
      <c r="MB32" s="154">
        <f>SUMIFS('Controle de NFs Tomadas'!$G:$G,'Controle de NFs Tomadas'!$E:$E,$A$1,'Controle de NFs Tomadas'!$F:$F,$A32,'Controle de NFs Tomadas'!$C:$C,MB$2)</f>
        <v>0</v>
      </c>
      <c r="MC32" s="154">
        <f>SUMIFS('Controle de NFs Tomadas'!$G:$G,'Controle de NFs Tomadas'!$E:$E,$A$1,'Controle de NFs Tomadas'!$F:$F,$A32,'Controle de NFs Tomadas'!$C:$C,MC$2)</f>
        <v>0</v>
      </c>
      <c r="MD32" s="154">
        <f>SUMIFS('Controle de NFs Tomadas'!$G:$G,'Controle de NFs Tomadas'!$E:$E,$A$1,'Controle de NFs Tomadas'!$F:$F,$A32,'Controle de NFs Tomadas'!$C:$C,MD$2)</f>
        <v>0</v>
      </c>
      <c r="ME32" s="154">
        <f>SUMIFS('Controle de NFs Tomadas'!$G:$G,'Controle de NFs Tomadas'!$E:$E,$A$1,'Controle de NFs Tomadas'!$F:$F,$A32,'Controle de NFs Tomadas'!$C:$C,ME$2)</f>
        <v>0</v>
      </c>
      <c r="MF32" s="154">
        <f>SUMIFS('Controle de NFs Tomadas'!$G:$G,'Controle de NFs Tomadas'!$E:$E,$A$1,'Controle de NFs Tomadas'!$F:$F,$A32,'Controle de NFs Tomadas'!$C:$C,MF$2)</f>
        <v>0</v>
      </c>
      <c r="MG32" s="154">
        <f>SUMIFS('Controle de NFs Tomadas'!$G:$G,'Controle de NFs Tomadas'!$E:$E,$A$1,'Controle de NFs Tomadas'!$F:$F,$A32,'Controle de NFs Tomadas'!$C:$C,MG$2)</f>
        <v>0</v>
      </c>
      <c r="MH32" s="154">
        <f>SUMIFS('Controle de NFs Tomadas'!$G:$G,'Controle de NFs Tomadas'!$E:$E,$A$1,'Controle de NFs Tomadas'!$F:$F,$A32,'Controle de NFs Tomadas'!$C:$C,MH$2)</f>
        <v>0</v>
      </c>
      <c r="MI32" s="154">
        <f>SUMIFS('Controle de NFs Tomadas'!$G:$G,'Controle de NFs Tomadas'!$E:$E,$A$1,'Controle de NFs Tomadas'!$F:$F,$A32,'Controle de NFs Tomadas'!$C:$C,MI$2)</f>
        <v>0</v>
      </c>
      <c r="MJ32" s="154">
        <f>SUMIFS('Controle de NFs Tomadas'!$G:$G,'Controle de NFs Tomadas'!$E:$E,$A$1,'Controle de NFs Tomadas'!$F:$F,$A32,'Controle de NFs Tomadas'!$C:$C,MJ$2)</f>
        <v>0</v>
      </c>
      <c r="MK32" s="154">
        <f>SUMIFS('Controle de NFs Tomadas'!$G:$G,'Controle de NFs Tomadas'!$E:$E,$A$1,'Controle de NFs Tomadas'!$F:$F,$A32,'Controle de NFs Tomadas'!$C:$C,MK$2)</f>
        <v>0</v>
      </c>
      <c r="ML32" s="154">
        <f>SUMIFS('Controle de NFs Tomadas'!$G:$G,'Controle de NFs Tomadas'!$E:$E,$A$1,'Controle de NFs Tomadas'!$F:$F,$A32,'Controle de NFs Tomadas'!$C:$C,ML$2)</f>
        <v>0</v>
      </c>
      <c r="MM32" s="154">
        <f>SUMIFS('Controle de NFs Tomadas'!$G:$G,'Controle de NFs Tomadas'!$E:$E,$A$1,'Controle de NFs Tomadas'!$F:$F,$A32,'Controle de NFs Tomadas'!$C:$C,MM$2)</f>
        <v>0</v>
      </c>
      <c r="MN32" s="154">
        <f>SUMIFS('Controle de NFs Tomadas'!$G:$G,'Controle de NFs Tomadas'!$E:$E,$A$1,'Controle de NFs Tomadas'!$F:$F,$A32,'Controle de NFs Tomadas'!$C:$C,MN$2)</f>
        <v>0</v>
      </c>
      <c r="MO32" s="154">
        <f>SUMIFS('Controle de NFs Tomadas'!$G:$G,'Controle de NFs Tomadas'!$E:$E,$A$1,'Controle de NFs Tomadas'!$F:$F,$A32,'Controle de NFs Tomadas'!$C:$C,MO$2)</f>
        <v>0</v>
      </c>
      <c r="MP32" s="154">
        <f>SUMIFS('Controle de NFs Tomadas'!$G:$G,'Controle de NFs Tomadas'!$E:$E,$A$1,'Controle de NFs Tomadas'!$F:$F,$A32,'Controle de NFs Tomadas'!$C:$C,MP$2)</f>
        <v>0</v>
      </c>
      <c r="MQ32" s="154">
        <f>SUMIFS('Controle de NFs Tomadas'!$G:$G,'Controle de NFs Tomadas'!$E:$E,$A$1,'Controle de NFs Tomadas'!$F:$F,$A32,'Controle de NFs Tomadas'!$C:$C,MQ$2)</f>
        <v>0</v>
      </c>
      <c r="MR32" s="154">
        <f>SUMIFS('Controle de NFs Tomadas'!$G:$G,'Controle de NFs Tomadas'!$E:$E,$A$1,'Controle de NFs Tomadas'!$F:$F,$A32,'Controle de NFs Tomadas'!$C:$C,MR$2)</f>
        <v>0</v>
      </c>
      <c r="MS32" s="154">
        <f>SUMIFS('Controle de NFs Tomadas'!$G:$G,'Controle de NFs Tomadas'!$E:$E,$A$1,'Controle de NFs Tomadas'!$F:$F,$A32,'Controle de NFs Tomadas'!$C:$C,MS$2)</f>
        <v>0</v>
      </c>
      <c r="MT32" s="154">
        <f>SUMIFS('Controle de NFs Tomadas'!$G:$G,'Controle de NFs Tomadas'!$E:$E,$A$1,'Controle de NFs Tomadas'!$F:$F,$A32,'Controle de NFs Tomadas'!$C:$C,MT$2)</f>
        <v>0</v>
      </c>
      <c r="MU32" s="154">
        <f>SUMIFS('Controle de NFs Tomadas'!$G:$G,'Controle de NFs Tomadas'!$E:$E,$A$1,'Controle de NFs Tomadas'!$F:$F,$A32,'Controle de NFs Tomadas'!$C:$C,MU$2)</f>
        <v>0</v>
      </c>
      <c r="MV32" s="154">
        <f>SUMIFS('Controle de NFs Tomadas'!$G:$G,'Controle de NFs Tomadas'!$E:$E,$A$1,'Controle de NFs Tomadas'!$F:$F,$A32,'Controle de NFs Tomadas'!$C:$C,MV$2)</f>
        <v>0</v>
      </c>
      <c r="MW32" s="154">
        <f>SUMIFS('Controle de NFs Tomadas'!$G:$G,'Controle de NFs Tomadas'!$E:$E,$A$1,'Controle de NFs Tomadas'!$F:$F,$A32,'Controle de NFs Tomadas'!$C:$C,MW$2)</f>
        <v>0</v>
      </c>
      <c r="MX32" s="154">
        <f>SUMIFS('Controle de NFs Tomadas'!$G:$G,'Controle de NFs Tomadas'!$E:$E,$A$1,'Controle de NFs Tomadas'!$F:$F,$A32,'Controle de NFs Tomadas'!$C:$C,MX$2)</f>
        <v>0</v>
      </c>
      <c r="MY32" s="154">
        <f>SUMIFS('Controle de NFs Tomadas'!$G:$G,'Controle de NFs Tomadas'!$E:$E,$A$1,'Controle de NFs Tomadas'!$F:$F,$A32,'Controle de NFs Tomadas'!$C:$C,MY$2)</f>
        <v>0</v>
      </c>
      <c r="MZ32" s="154">
        <f>SUMIFS('Controle de NFs Tomadas'!$G:$G,'Controle de NFs Tomadas'!$E:$E,$A$1,'Controle de NFs Tomadas'!$F:$F,$A32,'Controle de NFs Tomadas'!$C:$C,MZ$2)</f>
        <v>0</v>
      </c>
      <c r="NA32" s="154">
        <f>SUMIFS('Controle de NFs Tomadas'!$G:$G,'Controle de NFs Tomadas'!$E:$E,$A$1,'Controle de NFs Tomadas'!$F:$F,$A32,'Controle de NFs Tomadas'!$C:$C,NA$2)</f>
        <v>0</v>
      </c>
      <c r="NB32" s="154">
        <f>SUMIFS('Controle de NFs Tomadas'!$G:$G,'Controle de NFs Tomadas'!$E:$E,$A$1,'Controle de NFs Tomadas'!$F:$F,$A32,'Controle de NFs Tomadas'!$C:$C,NB$2)</f>
        <v>0</v>
      </c>
      <c r="NC32" s="154">
        <f>SUMIFS('Controle de NFs Tomadas'!$G:$G,'Controle de NFs Tomadas'!$E:$E,$A$1,'Controle de NFs Tomadas'!$F:$F,$A32,'Controle de NFs Tomadas'!$C:$C,NC$2)</f>
        <v>0</v>
      </c>
      <c r="ND32" s="154">
        <f>SUMIFS('Controle de NFs Tomadas'!$G:$G,'Controle de NFs Tomadas'!$E:$E,$A$1,'Controle de NFs Tomadas'!$F:$F,$A32,'Controle de NFs Tomadas'!$C:$C,ND$2)</f>
        <v>0</v>
      </c>
      <c r="NE32" s="154">
        <f>SUMIFS('Controle de NFs Tomadas'!$G:$G,'Controle de NFs Tomadas'!$E:$E,$A$1,'Controle de NFs Tomadas'!$F:$F,$A32,'Controle de NFs Tomadas'!$C:$C,NE$2)</f>
        <v>0</v>
      </c>
      <c r="NF32" s="154">
        <f>SUMIFS('Controle de NFs Tomadas'!$G:$G,'Controle de NFs Tomadas'!$E:$E,$A$1,'Controle de NFs Tomadas'!$F:$F,$A32,'Controle de NFs Tomadas'!$C:$C,NF$2)</f>
        <v>0</v>
      </c>
      <c r="NG32" s="154">
        <f>SUMIFS('Controle de NFs Tomadas'!$G:$G,'Controle de NFs Tomadas'!$E:$E,$A$1,'Controle de NFs Tomadas'!$F:$F,$A32,'Controle de NFs Tomadas'!$C:$C,NG$2)</f>
        <v>0</v>
      </c>
      <c r="NH32" s="154">
        <f>SUMIFS('Controle de NFs Tomadas'!$G:$G,'Controle de NFs Tomadas'!$E:$E,$A$1,'Controle de NFs Tomadas'!$F:$F,$A32,'Controle de NFs Tomadas'!$C:$C,NH$2)</f>
        <v>0</v>
      </c>
      <c r="NI32" s="154">
        <f>SUMIFS('Controle de NFs Tomadas'!$G:$G,'Controle de NFs Tomadas'!$E:$E,$A$1,'Controle de NFs Tomadas'!$F:$F,$A32,'Controle de NFs Tomadas'!$C:$C,NI$2)</f>
        <v>0</v>
      </c>
      <c r="NJ32" s="154">
        <f>SUMIFS('Controle de NFs Tomadas'!$G:$G,'Controle de NFs Tomadas'!$E:$E,$A$1,'Controle de NFs Tomadas'!$F:$F,$A32,'Controle de NFs Tomadas'!$C:$C,NJ$2)</f>
        <v>0</v>
      </c>
      <c r="NK32" s="154">
        <f>SUMIFS('Controle de NFs Tomadas'!$G:$G,'Controle de NFs Tomadas'!$E:$E,$A$1,'Controle de NFs Tomadas'!$F:$F,$A32,'Controle de NFs Tomadas'!$C:$C,NK$2)</f>
        <v>0</v>
      </c>
      <c r="NL32" s="154">
        <f>SUMIFS('Controle de NFs Tomadas'!$G:$G,'Controle de NFs Tomadas'!$E:$E,$A$1,'Controle de NFs Tomadas'!$F:$F,$A32,'Controle de NFs Tomadas'!$C:$C,NL$2)</f>
        <v>0</v>
      </c>
      <c r="NM32" s="154">
        <f>SUMIFS('Controle de NFs Tomadas'!$G:$G,'Controle de NFs Tomadas'!$E:$E,$A$1,'Controle de NFs Tomadas'!$F:$F,$A32,'Controle de NFs Tomadas'!$C:$C,NM$2)</f>
        <v>0</v>
      </c>
      <c r="NN32" s="154">
        <f>SUMIFS('Controle de NFs Tomadas'!$G:$G,'Controle de NFs Tomadas'!$E:$E,$A$1,'Controle de NFs Tomadas'!$F:$F,$A32,'Controle de NFs Tomadas'!$C:$C,NN$2)</f>
        <v>0</v>
      </c>
      <c r="NO32" s="154">
        <f>SUMIFS('Controle de NFs Tomadas'!$G:$G,'Controle de NFs Tomadas'!$E:$E,$A$1,'Controle de NFs Tomadas'!$F:$F,$A32,'Controle de NFs Tomadas'!$C:$C,NO$2)</f>
        <v>0</v>
      </c>
      <c r="NP32" s="154">
        <f>SUMIFS('Controle de NFs Tomadas'!$G:$G,'Controle de NFs Tomadas'!$E:$E,$A$1,'Controle de NFs Tomadas'!$F:$F,$A32,'Controle de NFs Tomadas'!$C:$C,NP$2)</f>
        <v>0</v>
      </c>
      <c r="NQ32" s="154">
        <f>SUMIFS('Controle de NFs Tomadas'!$G:$G,'Controle de NFs Tomadas'!$E:$E,$A$1,'Controle de NFs Tomadas'!$F:$F,$A32,'Controle de NFs Tomadas'!$C:$C,NQ$2)</f>
        <v>0</v>
      </c>
      <c r="NR32" s="154">
        <f>SUMIFS('Controle de NFs Tomadas'!$G:$G,'Controle de NFs Tomadas'!$E:$E,$A$1,'Controle de NFs Tomadas'!$F:$F,$A32,'Controle de NFs Tomadas'!$C:$C,NR$2)</f>
        <v>0</v>
      </c>
      <c r="NS32" s="154">
        <f>SUMIFS('Controle de NFs Tomadas'!$G:$G,'Controle de NFs Tomadas'!$E:$E,$A$1,'Controle de NFs Tomadas'!$F:$F,$A32,'Controle de NFs Tomadas'!$C:$C,NS$2)</f>
        <v>0</v>
      </c>
      <c r="NT32" s="154">
        <f>SUMIFS('Controle de NFs Tomadas'!$G:$G,'Controle de NFs Tomadas'!$E:$E,$A$1,'Controle de NFs Tomadas'!$F:$F,$A32,'Controle de NFs Tomadas'!$C:$C,NT$2)</f>
        <v>0</v>
      </c>
      <c r="NU32" s="154">
        <f>SUMIFS('Controle de NFs Tomadas'!$G:$G,'Controle de NFs Tomadas'!$E:$E,$A$1,'Controle de NFs Tomadas'!$F:$F,$A32,'Controle de NFs Tomadas'!$C:$C,NU$2)</f>
        <v>0</v>
      </c>
      <c r="NV32" s="154">
        <f>SUMIFS('Controle de NFs Tomadas'!$G:$G,'Controle de NFs Tomadas'!$E:$E,$A$1,'Controle de NFs Tomadas'!$F:$F,$A32,'Controle de NFs Tomadas'!$C:$C,NV$2)</f>
        <v>0</v>
      </c>
      <c r="NW32" s="154">
        <f>SUMIFS('Controle de NFs Tomadas'!$G:$G,'Controle de NFs Tomadas'!$E:$E,$A$1,'Controle de NFs Tomadas'!$F:$F,$A32,'Controle de NFs Tomadas'!$C:$C,NW$2)</f>
        <v>0</v>
      </c>
      <c r="NX32" s="154">
        <f>SUMIFS('Controle de NFs Tomadas'!$G:$G,'Controle de NFs Tomadas'!$E:$E,$A$1,'Controle de NFs Tomadas'!$F:$F,$A32,'Controle de NFs Tomadas'!$C:$C,NX$2)</f>
        <v>0</v>
      </c>
      <c r="NY32" s="154">
        <f>SUMIFS('Controle de NFs Tomadas'!$G:$G,'Controle de NFs Tomadas'!$E:$E,$A$1,'Controle de NFs Tomadas'!$F:$F,$A32,'Controle de NFs Tomadas'!$C:$C,NY$2)</f>
        <v>0</v>
      </c>
      <c r="NZ32" s="154">
        <f>SUMIFS('Controle de NFs Tomadas'!$G:$G,'Controle de NFs Tomadas'!$E:$E,$A$1,'Controle de NFs Tomadas'!$F:$F,$A32,'Controle de NFs Tomadas'!$C:$C,NZ$2)</f>
        <v>0</v>
      </c>
      <c r="OA32" s="154">
        <f>SUMIFS('Controle de NFs Tomadas'!$G:$G,'Controle de NFs Tomadas'!$E:$E,$A$1,'Controle de NFs Tomadas'!$F:$F,$A32,'Controle de NFs Tomadas'!$C:$C,OA$2)</f>
        <v>0</v>
      </c>
      <c r="OB32" s="154">
        <f>SUMIFS('Controle de NFs Tomadas'!$G:$G,'Controle de NFs Tomadas'!$E:$E,$A$1,'Controle de NFs Tomadas'!$F:$F,$A32,'Controle de NFs Tomadas'!$C:$C,OB$2)</f>
        <v>0</v>
      </c>
      <c r="OC32" s="154">
        <f>SUMIFS('Controle de NFs Tomadas'!$G:$G,'Controle de NFs Tomadas'!$E:$E,$A$1,'Controle de NFs Tomadas'!$F:$F,$A32,'Controle de NFs Tomadas'!$C:$C,OC$2)</f>
        <v>0</v>
      </c>
      <c r="OD32" s="154">
        <f>SUMIFS('Controle de NFs Tomadas'!$G:$G,'Controle de NFs Tomadas'!$E:$E,$A$1,'Controle de NFs Tomadas'!$F:$F,$A32,'Controle de NFs Tomadas'!$C:$C,OD$2)</f>
        <v>0</v>
      </c>
      <c r="OE32" s="154">
        <f>SUMIFS('Controle de NFs Tomadas'!$G:$G,'Controle de NFs Tomadas'!$E:$E,$A$1,'Controle de NFs Tomadas'!$F:$F,$A32,'Controle de NFs Tomadas'!$C:$C,OE$2)</f>
        <v>0</v>
      </c>
      <c r="OF32" s="154">
        <f>SUMIFS('Controle de NFs Tomadas'!$G:$G,'Controle de NFs Tomadas'!$E:$E,$A$1,'Controle de NFs Tomadas'!$F:$F,$A32,'Controle de NFs Tomadas'!$C:$C,OF$2)</f>
        <v>0</v>
      </c>
      <c r="OG32" s="154">
        <f>SUMIFS('Controle de NFs Tomadas'!$G:$G,'Controle de NFs Tomadas'!$E:$E,$A$1,'Controle de NFs Tomadas'!$F:$F,$A32,'Controle de NFs Tomadas'!$C:$C,OG$2)</f>
        <v>0</v>
      </c>
      <c r="OH32" s="154">
        <f>SUMIFS('Controle de NFs Tomadas'!$G:$G,'Controle de NFs Tomadas'!$E:$E,$A$1,'Controle de NFs Tomadas'!$F:$F,$A32,'Controle de NFs Tomadas'!$C:$C,OH$2)</f>
        <v>0</v>
      </c>
      <c r="OI32" s="154">
        <f>SUMIFS('Controle de NFs Tomadas'!$G:$G,'Controle de NFs Tomadas'!$E:$E,$A$1,'Controle de NFs Tomadas'!$F:$F,$A32,'Controle de NFs Tomadas'!$C:$C,OI$2)</f>
        <v>0</v>
      </c>
      <c r="OJ32" s="154">
        <f>SUMIFS('Controle de NFs Tomadas'!$G:$G,'Controle de NFs Tomadas'!$E:$E,$A$1,'Controle de NFs Tomadas'!$F:$F,$A32,'Controle de NFs Tomadas'!$C:$C,OJ$2)</f>
        <v>0</v>
      </c>
      <c r="OK32" s="154">
        <f>SUMIFS('Controle de NFs Tomadas'!$G:$G,'Controle de NFs Tomadas'!$E:$E,$A$1,'Controle de NFs Tomadas'!$F:$F,$A32,'Controle de NFs Tomadas'!$C:$C,OK$2)</f>
        <v>0</v>
      </c>
      <c r="OL32" s="154">
        <f>SUMIFS('Controle de NFs Tomadas'!$G:$G,'Controle de NFs Tomadas'!$E:$E,$A$1,'Controle de NFs Tomadas'!$F:$F,$A32,'Controle de NFs Tomadas'!$C:$C,OL$2)</f>
        <v>0</v>
      </c>
      <c r="OM32" s="154">
        <f>SUMIFS('Controle de NFs Tomadas'!$G:$G,'Controle de NFs Tomadas'!$E:$E,$A$1,'Controle de NFs Tomadas'!$F:$F,$A32,'Controle de NFs Tomadas'!$C:$C,OM$2)</f>
        <v>0</v>
      </c>
      <c r="ON32" s="154">
        <f>SUMIFS('Controle de NFs Tomadas'!$G:$G,'Controle de NFs Tomadas'!$E:$E,$A$1,'Controle de NFs Tomadas'!$F:$F,$A32,'Controle de NFs Tomadas'!$C:$C,ON$2)</f>
        <v>0</v>
      </c>
      <c r="OO32" s="154">
        <f>SUMIFS('Controle de NFs Tomadas'!$G:$G,'Controle de NFs Tomadas'!$E:$E,$A$1,'Controle de NFs Tomadas'!$F:$F,$A32,'Controle de NFs Tomadas'!$C:$C,OO$2)</f>
        <v>0</v>
      </c>
      <c r="OP32" s="154">
        <f>SUMIFS('Controle de NFs Tomadas'!$G:$G,'Controle de NFs Tomadas'!$E:$E,$A$1,'Controle de NFs Tomadas'!$F:$F,$A32,'Controle de NFs Tomadas'!$C:$C,OP$2)</f>
        <v>0</v>
      </c>
      <c r="OQ32" s="154">
        <f>SUMIFS('Controle de NFs Tomadas'!$G:$G,'Controle de NFs Tomadas'!$E:$E,$A$1,'Controle de NFs Tomadas'!$F:$F,$A32,'Controle de NFs Tomadas'!$C:$C,OQ$2)</f>
        <v>0</v>
      </c>
      <c r="OR32" s="154">
        <f>SUMIFS('Controle de NFs Tomadas'!$G:$G,'Controle de NFs Tomadas'!$E:$E,$A$1,'Controle de NFs Tomadas'!$F:$F,$A32,'Controle de NFs Tomadas'!$C:$C,OR$2)</f>
        <v>0</v>
      </c>
      <c r="OS32" s="154">
        <f>SUMIFS('Controle de NFs Tomadas'!$G:$G,'Controle de NFs Tomadas'!$E:$E,$A$1,'Controle de NFs Tomadas'!$F:$F,$A32,'Controle de NFs Tomadas'!$C:$C,OS$2)</f>
        <v>0</v>
      </c>
      <c r="OT32" s="154">
        <f>SUMIFS('Controle de NFs Tomadas'!$G:$G,'Controle de NFs Tomadas'!$E:$E,$A$1,'Controle de NFs Tomadas'!$F:$F,$A32,'Controle de NFs Tomadas'!$C:$C,OT$2)</f>
        <v>0</v>
      </c>
      <c r="OU32" s="154">
        <f>SUMIFS('Controle de NFs Tomadas'!$G:$G,'Controle de NFs Tomadas'!$E:$E,$A$1,'Controle de NFs Tomadas'!$F:$F,$A32,'Controle de NFs Tomadas'!$C:$C,OU$2)</f>
        <v>0</v>
      </c>
      <c r="OV32" s="154">
        <f>SUMIFS('Controle de NFs Tomadas'!$G:$G,'Controle de NFs Tomadas'!$E:$E,$A$1,'Controle de NFs Tomadas'!$F:$F,$A32,'Controle de NFs Tomadas'!$C:$C,OV$2)</f>
        <v>0</v>
      </c>
      <c r="OW32" s="154">
        <f>SUMIFS('Controle de NFs Tomadas'!$G:$G,'Controle de NFs Tomadas'!$E:$E,$A$1,'Controle de NFs Tomadas'!$F:$F,$A32,'Controle de NFs Tomadas'!$C:$C,OW$2)</f>
        <v>0</v>
      </c>
      <c r="OX32" s="154">
        <f>SUMIFS('Controle de NFs Tomadas'!$G:$G,'Controle de NFs Tomadas'!$E:$E,$A$1,'Controle de NFs Tomadas'!$F:$F,$A32,'Controle de NFs Tomadas'!$C:$C,OX$2)</f>
        <v>0</v>
      </c>
      <c r="OY32" s="154">
        <f>SUMIFS('Controle de NFs Tomadas'!$G:$G,'Controle de NFs Tomadas'!$E:$E,$A$1,'Controle de NFs Tomadas'!$F:$F,$A32,'Controle de NFs Tomadas'!$C:$C,OY$2)</f>
        <v>0</v>
      </c>
      <c r="OZ32" s="154">
        <f>SUMIFS('Controle de NFs Tomadas'!$G:$G,'Controle de NFs Tomadas'!$E:$E,$A$1,'Controle de NFs Tomadas'!$F:$F,$A32,'Controle de NFs Tomadas'!$C:$C,OZ$2)</f>
        <v>0</v>
      </c>
      <c r="PA32" s="154">
        <f>SUMIFS('Controle de NFs Tomadas'!$G:$G,'Controle de NFs Tomadas'!$E:$E,$A$1,'Controle de NFs Tomadas'!$F:$F,$A32,'Controle de NFs Tomadas'!$C:$C,PA$2)</f>
        <v>0</v>
      </c>
      <c r="PB32" s="154">
        <f>SUMIFS('Controle de NFs Tomadas'!$G:$G,'Controle de NFs Tomadas'!$E:$E,$A$1,'Controle de NFs Tomadas'!$F:$F,$A32,'Controle de NFs Tomadas'!$C:$C,PB$2)</f>
        <v>0</v>
      </c>
      <c r="PC32" s="154">
        <f>SUMIFS('Controle de NFs Tomadas'!$G:$G,'Controle de NFs Tomadas'!$E:$E,$A$1,'Controle de NFs Tomadas'!$F:$F,$A32,'Controle de NFs Tomadas'!$C:$C,PC$2)</f>
        <v>0</v>
      </c>
      <c r="PD32" s="154">
        <f>SUMIFS('Controle de NFs Tomadas'!$G:$G,'Controle de NFs Tomadas'!$E:$E,$A$1,'Controle de NFs Tomadas'!$F:$F,$A32,'Controle de NFs Tomadas'!$C:$C,PD$2)</f>
        <v>0</v>
      </c>
      <c r="PE32" s="154">
        <f>SUMIFS('Controle de NFs Tomadas'!$G:$G,'Controle de NFs Tomadas'!$E:$E,$A$1,'Controle de NFs Tomadas'!$F:$F,$A32,'Controle de NFs Tomadas'!$C:$C,PE$2)</f>
        <v>0</v>
      </c>
      <c r="PF32" s="154">
        <f>SUMIFS('Controle de NFs Tomadas'!$G:$G,'Controle de NFs Tomadas'!$E:$E,$A$1,'Controle de NFs Tomadas'!$F:$F,$A32,'Controle de NFs Tomadas'!$C:$C,PF$2)</f>
        <v>0</v>
      </c>
      <c r="PG32" s="154">
        <f>SUMIFS('Controle de NFs Tomadas'!$G:$G,'Controle de NFs Tomadas'!$E:$E,$A$1,'Controle de NFs Tomadas'!$F:$F,$A32,'Controle de NFs Tomadas'!$C:$C,PG$2)</f>
        <v>0</v>
      </c>
      <c r="PH32" s="154">
        <f>SUMIFS('Controle de NFs Tomadas'!$G:$G,'Controle de NFs Tomadas'!$E:$E,$A$1,'Controle de NFs Tomadas'!$F:$F,$A32,'Controle de NFs Tomadas'!$C:$C,PH$2)</f>
        <v>0</v>
      </c>
      <c r="PI32" s="154">
        <f>SUMIFS('Controle de NFs Tomadas'!$G:$G,'Controle de NFs Tomadas'!$E:$E,$A$1,'Controle de NFs Tomadas'!$F:$F,$A32,'Controle de NFs Tomadas'!$C:$C,PI$2)</f>
        <v>0</v>
      </c>
      <c r="PJ32" s="154">
        <f>SUMIFS('Controle de NFs Tomadas'!$G:$G,'Controle de NFs Tomadas'!$E:$E,$A$1,'Controle de NFs Tomadas'!$F:$F,$A32,'Controle de NFs Tomadas'!$C:$C,PJ$2)</f>
        <v>0</v>
      </c>
      <c r="PK32" s="154">
        <f>SUMIFS('Controle de NFs Tomadas'!$G:$G,'Controle de NFs Tomadas'!$E:$E,$A$1,'Controle de NFs Tomadas'!$F:$F,$A32,'Controle de NFs Tomadas'!$C:$C,PK$2)</f>
        <v>0</v>
      </c>
      <c r="PL32" s="154">
        <f>SUMIFS('Controle de NFs Tomadas'!$G:$G,'Controle de NFs Tomadas'!$E:$E,$A$1,'Controle de NFs Tomadas'!$F:$F,$A32,'Controle de NFs Tomadas'!$C:$C,PL$2)</f>
        <v>0</v>
      </c>
      <c r="PM32" s="154">
        <f>SUMIFS('Controle de NFs Tomadas'!$G:$G,'Controle de NFs Tomadas'!$E:$E,$A$1,'Controle de NFs Tomadas'!$F:$F,$A32,'Controle de NFs Tomadas'!$C:$C,PM$2)</f>
        <v>0</v>
      </c>
      <c r="PN32" s="154">
        <f>SUMIFS('Controle de NFs Tomadas'!$G:$G,'Controle de NFs Tomadas'!$E:$E,$A$1,'Controle de NFs Tomadas'!$F:$F,$A32,'Controle de NFs Tomadas'!$C:$C,PN$2)</f>
        <v>0</v>
      </c>
      <c r="PO32" s="154">
        <f>SUMIFS('Controle de NFs Tomadas'!$G:$G,'Controle de NFs Tomadas'!$E:$E,$A$1,'Controle de NFs Tomadas'!$F:$F,$A32,'Controle de NFs Tomadas'!$C:$C,PO$2)</f>
        <v>0</v>
      </c>
      <c r="PP32" s="154">
        <f>SUMIFS('Controle de NFs Tomadas'!$G:$G,'Controle de NFs Tomadas'!$E:$E,$A$1,'Controle de NFs Tomadas'!$F:$F,$A32,'Controle de NFs Tomadas'!$C:$C,PP$2)</f>
        <v>0</v>
      </c>
      <c r="PQ32" s="154">
        <f>SUMIFS('Controle de NFs Tomadas'!$G:$G,'Controle de NFs Tomadas'!$E:$E,$A$1,'Controle de NFs Tomadas'!$F:$F,$A32,'Controle de NFs Tomadas'!$C:$C,PQ$2)</f>
        <v>0</v>
      </c>
      <c r="PR32" s="154">
        <f>SUMIFS('Controle de NFs Tomadas'!$G:$G,'Controle de NFs Tomadas'!$E:$E,$A$1,'Controle de NFs Tomadas'!$F:$F,$A32,'Controle de NFs Tomadas'!$C:$C,PR$2)</f>
        <v>0</v>
      </c>
      <c r="PS32" s="154">
        <f>SUMIFS('Controle de NFs Tomadas'!$G:$G,'Controle de NFs Tomadas'!$E:$E,$A$1,'Controle de NFs Tomadas'!$F:$F,$A32,'Controle de NFs Tomadas'!$C:$C,PS$2)</f>
        <v>0</v>
      </c>
      <c r="PT32" s="154">
        <f>SUMIFS('Controle de NFs Tomadas'!$G:$G,'Controle de NFs Tomadas'!$E:$E,$A$1,'Controle de NFs Tomadas'!$F:$F,$A32,'Controle de NFs Tomadas'!$C:$C,PT$2)</f>
        <v>0</v>
      </c>
      <c r="PU32" s="154">
        <f>SUMIFS('Controle de NFs Tomadas'!$G:$G,'Controle de NFs Tomadas'!$E:$E,$A$1,'Controle de NFs Tomadas'!$F:$F,$A32,'Controle de NFs Tomadas'!$C:$C,PU$2)</f>
        <v>0</v>
      </c>
      <c r="PV32" s="154">
        <f>SUMIFS('Controle de NFs Tomadas'!$G:$G,'Controle de NFs Tomadas'!$E:$E,$A$1,'Controle de NFs Tomadas'!$F:$F,$A32,'Controle de NFs Tomadas'!$C:$C,PV$2)</f>
        <v>0</v>
      </c>
      <c r="PW32" s="154">
        <f>SUMIFS('Controle de NFs Tomadas'!$G:$G,'Controle de NFs Tomadas'!$E:$E,$A$1,'Controle de NFs Tomadas'!$F:$F,$A32,'Controle de NFs Tomadas'!$C:$C,PW$2)</f>
        <v>0</v>
      </c>
      <c r="PX32" s="154">
        <f>SUMIFS('Controle de NFs Tomadas'!$G:$G,'Controle de NFs Tomadas'!$E:$E,$A$1,'Controle de NFs Tomadas'!$F:$F,$A32,'Controle de NFs Tomadas'!$C:$C,PX$2)</f>
        <v>0</v>
      </c>
      <c r="PY32" s="154">
        <f>SUMIFS('Controle de NFs Tomadas'!$G:$G,'Controle de NFs Tomadas'!$E:$E,$A$1,'Controle de NFs Tomadas'!$F:$F,$A32,'Controle de NFs Tomadas'!$C:$C,PY$2)</f>
        <v>0</v>
      </c>
      <c r="PZ32" s="154">
        <f>SUMIFS('Controle de NFs Tomadas'!$G:$G,'Controle de NFs Tomadas'!$E:$E,$A$1,'Controle de NFs Tomadas'!$F:$F,$A32,'Controle de NFs Tomadas'!$C:$C,PZ$2)</f>
        <v>0</v>
      </c>
      <c r="QA32" s="154">
        <f>SUMIFS('Controle de NFs Tomadas'!$G:$G,'Controle de NFs Tomadas'!$E:$E,$A$1,'Controle de NFs Tomadas'!$F:$F,$A32,'Controle de NFs Tomadas'!$C:$C,QA$2)</f>
        <v>0</v>
      </c>
      <c r="QB32" s="154">
        <f>SUMIFS('Controle de NFs Tomadas'!$G:$G,'Controle de NFs Tomadas'!$E:$E,$A$1,'Controle de NFs Tomadas'!$F:$F,$A32,'Controle de NFs Tomadas'!$C:$C,QB$2)</f>
        <v>0</v>
      </c>
      <c r="QC32" s="154">
        <f>SUMIFS('Controle de NFs Tomadas'!$G:$G,'Controle de NFs Tomadas'!$E:$E,$A$1,'Controle de NFs Tomadas'!$F:$F,$A32,'Controle de NFs Tomadas'!$C:$C,QC$2)</f>
        <v>0</v>
      </c>
      <c r="QD32" s="154">
        <f>SUMIFS('Controle de NFs Tomadas'!$G:$G,'Controle de NFs Tomadas'!$E:$E,$A$1,'Controle de NFs Tomadas'!$F:$F,$A32,'Controle de NFs Tomadas'!$C:$C,QD$2)</f>
        <v>0</v>
      </c>
      <c r="QE32" s="154">
        <f>SUMIFS('Controle de NFs Tomadas'!$G:$G,'Controle de NFs Tomadas'!$E:$E,$A$1,'Controle de NFs Tomadas'!$F:$F,$A32,'Controle de NFs Tomadas'!$C:$C,QE$2)</f>
        <v>0</v>
      </c>
      <c r="QF32" s="154">
        <f>SUMIFS('Controle de NFs Tomadas'!$G:$G,'Controle de NFs Tomadas'!$E:$E,$A$1,'Controle de NFs Tomadas'!$F:$F,$A32,'Controle de NFs Tomadas'!$C:$C,QF$2)</f>
        <v>0</v>
      </c>
      <c r="QG32" s="154">
        <f>SUMIFS('Controle de NFs Tomadas'!$G:$G,'Controle de NFs Tomadas'!$E:$E,$A$1,'Controle de NFs Tomadas'!$F:$F,$A32,'Controle de NFs Tomadas'!$C:$C,QG$2)</f>
        <v>0</v>
      </c>
      <c r="QH32" s="154">
        <f>SUMIFS('Controle de NFs Tomadas'!$G:$G,'Controle de NFs Tomadas'!$E:$E,$A$1,'Controle de NFs Tomadas'!$F:$F,$A32,'Controle de NFs Tomadas'!$C:$C,QH$2)</f>
        <v>0</v>
      </c>
      <c r="QI32" s="154">
        <f>SUMIFS('Controle de NFs Tomadas'!$G:$G,'Controle de NFs Tomadas'!$E:$E,$A$1,'Controle de NFs Tomadas'!$F:$F,$A32,'Controle de NFs Tomadas'!$C:$C,QI$2)</f>
        <v>0</v>
      </c>
      <c r="QJ32" s="154">
        <f>SUMIFS('Controle de NFs Tomadas'!$G:$G,'Controle de NFs Tomadas'!$E:$E,$A$1,'Controle de NFs Tomadas'!$F:$F,$A32,'Controle de NFs Tomadas'!$C:$C,QJ$2)</f>
        <v>0</v>
      </c>
      <c r="QK32" s="154">
        <f>SUMIFS('Controle de NFs Tomadas'!$G:$G,'Controle de NFs Tomadas'!$E:$E,$A$1,'Controle de NFs Tomadas'!$F:$F,$A32,'Controle de NFs Tomadas'!$C:$C,QK$2)</f>
        <v>0</v>
      </c>
      <c r="QL32" s="154">
        <f>SUMIFS('Controle de NFs Tomadas'!$G:$G,'Controle de NFs Tomadas'!$E:$E,$A$1,'Controle de NFs Tomadas'!$F:$F,$A32,'Controle de NFs Tomadas'!$C:$C,QL$2)</f>
        <v>0</v>
      </c>
      <c r="QM32" s="154">
        <f>SUMIFS('Controle de NFs Tomadas'!$G:$G,'Controle de NFs Tomadas'!$E:$E,$A$1,'Controle de NFs Tomadas'!$F:$F,$A32,'Controle de NFs Tomadas'!$C:$C,QM$2)</f>
        <v>0</v>
      </c>
      <c r="QN32" s="154">
        <f>SUMIFS('Controle de NFs Tomadas'!$G:$G,'Controle de NFs Tomadas'!$E:$E,$A$1,'Controle de NFs Tomadas'!$F:$F,$A32,'Controle de NFs Tomadas'!$C:$C,QN$2)</f>
        <v>0</v>
      </c>
      <c r="QO32" s="154">
        <f>SUMIFS('Controle de NFs Tomadas'!$G:$G,'Controle de NFs Tomadas'!$E:$E,$A$1,'Controle de NFs Tomadas'!$F:$F,$A32,'Controle de NFs Tomadas'!$C:$C,QO$2)</f>
        <v>0</v>
      </c>
      <c r="QP32" s="154">
        <f>SUMIFS('Controle de NFs Tomadas'!$G:$G,'Controle de NFs Tomadas'!$E:$E,$A$1,'Controle de NFs Tomadas'!$F:$F,$A32,'Controle de NFs Tomadas'!$C:$C,QP$2)</f>
        <v>0</v>
      </c>
      <c r="QQ32" s="154">
        <f>SUMIFS('Controle de NFs Tomadas'!$G:$G,'Controle de NFs Tomadas'!$E:$E,$A$1,'Controle de NFs Tomadas'!$F:$F,$A32,'Controle de NFs Tomadas'!$C:$C,QQ$2)</f>
        <v>0</v>
      </c>
      <c r="QR32" s="154">
        <f>SUMIFS('Controle de NFs Tomadas'!$G:$G,'Controle de NFs Tomadas'!$E:$E,$A$1,'Controle de NFs Tomadas'!$F:$F,$A32,'Controle de NFs Tomadas'!$C:$C,QR$2)</f>
        <v>0</v>
      </c>
      <c r="QS32" s="154">
        <f>SUMIFS('Controle de NFs Tomadas'!$G:$G,'Controle de NFs Tomadas'!$E:$E,$A$1,'Controle de NFs Tomadas'!$F:$F,$A32,'Controle de NFs Tomadas'!$C:$C,QS$2)</f>
        <v>0</v>
      </c>
      <c r="QT32" s="154">
        <f>SUMIFS('Controle de NFs Tomadas'!$G:$G,'Controle de NFs Tomadas'!$E:$E,$A$1,'Controle de NFs Tomadas'!$F:$F,$A32,'Controle de NFs Tomadas'!$C:$C,QT$2)</f>
        <v>0</v>
      </c>
      <c r="QU32" s="154">
        <f>SUMIFS('Controle de NFs Tomadas'!$G:$G,'Controle de NFs Tomadas'!$E:$E,$A$1,'Controle de NFs Tomadas'!$F:$F,$A32,'Controle de NFs Tomadas'!$C:$C,QU$2)</f>
        <v>0</v>
      </c>
      <c r="QV32" s="154">
        <f>SUMIFS('Controle de NFs Tomadas'!$G:$G,'Controle de NFs Tomadas'!$E:$E,$A$1,'Controle de NFs Tomadas'!$F:$F,$A32,'Controle de NFs Tomadas'!$C:$C,QV$2)</f>
        <v>0</v>
      </c>
      <c r="QW32" s="154">
        <f>SUMIFS('Controle de NFs Tomadas'!$G:$G,'Controle de NFs Tomadas'!$E:$E,$A$1,'Controle de NFs Tomadas'!$F:$F,$A32,'Controle de NFs Tomadas'!$C:$C,QW$2)</f>
        <v>0</v>
      </c>
      <c r="QX32" s="154">
        <f>SUMIFS('Controle de NFs Tomadas'!$G:$G,'Controle de NFs Tomadas'!$E:$E,$A$1,'Controle de NFs Tomadas'!$F:$F,$A32,'Controle de NFs Tomadas'!$C:$C,QX$2)</f>
        <v>0</v>
      </c>
      <c r="QY32" s="154">
        <f>SUMIFS('Controle de NFs Tomadas'!$G:$G,'Controle de NFs Tomadas'!$E:$E,$A$1,'Controle de NFs Tomadas'!$F:$F,$A32,'Controle de NFs Tomadas'!$C:$C,QY$2)</f>
        <v>0</v>
      </c>
      <c r="QZ32" s="154">
        <f>SUMIFS('Controle de NFs Tomadas'!$G:$G,'Controle de NFs Tomadas'!$E:$E,$A$1,'Controle de NFs Tomadas'!$F:$F,$A32,'Controle de NFs Tomadas'!$C:$C,QZ$2)</f>
        <v>0</v>
      </c>
      <c r="RA32" s="154">
        <f>SUMIFS('Controle de NFs Tomadas'!$G:$G,'Controle de NFs Tomadas'!$E:$E,$A$1,'Controle de NFs Tomadas'!$F:$F,$A32,'Controle de NFs Tomadas'!$C:$C,RA$2)</f>
        <v>0</v>
      </c>
      <c r="RB32" s="154">
        <f>SUMIFS('Controle de NFs Tomadas'!$G:$G,'Controle de NFs Tomadas'!$E:$E,$A$1,'Controle de NFs Tomadas'!$F:$F,$A32,'Controle de NFs Tomadas'!$C:$C,RB$2)</f>
        <v>0</v>
      </c>
      <c r="RC32" s="154">
        <f>SUMIFS('Controle de NFs Tomadas'!$G:$G,'Controle de NFs Tomadas'!$E:$E,$A$1,'Controle de NFs Tomadas'!$F:$F,$A32,'Controle de NFs Tomadas'!$C:$C,RC$2)</f>
        <v>0</v>
      </c>
      <c r="RD32" s="154">
        <f>SUMIFS('Controle de NFs Tomadas'!$G:$G,'Controle de NFs Tomadas'!$E:$E,$A$1,'Controle de NFs Tomadas'!$F:$F,$A32,'Controle de NFs Tomadas'!$C:$C,RD$2)</f>
        <v>0</v>
      </c>
      <c r="RE32" s="154">
        <f>SUMIFS('Controle de NFs Tomadas'!$G:$G,'Controle de NFs Tomadas'!$E:$E,$A$1,'Controle de NFs Tomadas'!$F:$F,$A32,'Controle de NFs Tomadas'!$C:$C,RE$2)</f>
        <v>0</v>
      </c>
      <c r="RF32" s="154">
        <f>SUMIFS('Controle de NFs Tomadas'!$G:$G,'Controle de NFs Tomadas'!$E:$E,$A$1,'Controle de NFs Tomadas'!$F:$F,$A32,'Controle de NFs Tomadas'!$C:$C,RF$2)</f>
        <v>0</v>
      </c>
      <c r="RG32" s="154">
        <f>SUMIFS('Controle de NFs Tomadas'!$G:$G,'Controle de NFs Tomadas'!$E:$E,$A$1,'Controle de NFs Tomadas'!$F:$F,$A32,'Controle de NFs Tomadas'!$C:$C,RG$2)</f>
        <v>0</v>
      </c>
      <c r="RH32" s="154">
        <f>SUMIFS('Controle de NFs Tomadas'!$G:$G,'Controle de NFs Tomadas'!$E:$E,$A$1,'Controle de NFs Tomadas'!$F:$F,$A32,'Controle de NFs Tomadas'!$C:$C,RH$2)</f>
        <v>0</v>
      </c>
      <c r="RI32" s="154">
        <f>SUMIFS('Controle de NFs Tomadas'!$G:$G,'Controle de NFs Tomadas'!$E:$E,$A$1,'Controle de NFs Tomadas'!$F:$F,$A32,'Controle de NFs Tomadas'!$C:$C,RI$2)</f>
        <v>0</v>
      </c>
      <c r="RJ32" s="154">
        <f>SUMIFS('Controle de NFs Tomadas'!$G:$G,'Controle de NFs Tomadas'!$E:$E,$A$1,'Controle de NFs Tomadas'!$F:$F,$A32,'Controle de NFs Tomadas'!$C:$C,RJ$2)</f>
        <v>0</v>
      </c>
      <c r="RK32" s="154">
        <f>SUMIFS('Controle de NFs Tomadas'!$G:$G,'Controle de NFs Tomadas'!$E:$E,$A$1,'Controle de NFs Tomadas'!$F:$F,$A32,'Controle de NFs Tomadas'!$C:$C,RK$2)</f>
        <v>0</v>
      </c>
      <c r="RL32" s="154">
        <f>SUMIFS('Controle de NFs Tomadas'!$G:$G,'Controle de NFs Tomadas'!$E:$E,$A$1,'Controle de NFs Tomadas'!$F:$F,$A32,'Controle de NFs Tomadas'!$C:$C,RL$2)</f>
        <v>0</v>
      </c>
      <c r="RM32" s="154">
        <f>SUMIFS('Controle de NFs Tomadas'!$G:$G,'Controle de NFs Tomadas'!$E:$E,$A$1,'Controle de NFs Tomadas'!$F:$F,$A32,'Controle de NFs Tomadas'!$C:$C,RM$2)</f>
        <v>0</v>
      </c>
      <c r="RN32" s="154">
        <f>SUMIFS('Controle de NFs Tomadas'!$G:$G,'Controle de NFs Tomadas'!$E:$E,$A$1,'Controle de NFs Tomadas'!$F:$F,$A32,'Controle de NFs Tomadas'!$C:$C,RN$2)</f>
        <v>0</v>
      </c>
      <c r="RO32" s="154">
        <f>SUMIFS('Controle de NFs Tomadas'!$G:$G,'Controle de NFs Tomadas'!$E:$E,$A$1,'Controle de NFs Tomadas'!$F:$F,$A32,'Controle de NFs Tomadas'!$C:$C,RO$2)</f>
        <v>0</v>
      </c>
      <c r="RP32" s="154">
        <f>SUMIFS('Controle de NFs Tomadas'!$G:$G,'Controle de NFs Tomadas'!$E:$E,$A$1,'Controle de NFs Tomadas'!$F:$F,$A32,'Controle de NFs Tomadas'!$C:$C,RP$2)</f>
        <v>0</v>
      </c>
      <c r="RQ32" s="154">
        <f>SUMIFS('Controle de NFs Tomadas'!$G:$G,'Controle de NFs Tomadas'!$E:$E,$A$1,'Controle de NFs Tomadas'!$F:$F,$A32,'Controle de NFs Tomadas'!$C:$C,RQ$2)</f>
        <v>0</v>
      </c>
      <c r="RR32" s="154">
        <f>SUMIFS('Controle de NFs Tomadas'!$G:$G,'Controle de NFs Tomadas'!$E:$E,$A$1,'Controle de NFs Tomadas'!$F:$F,$A32,'Controle de NFs Tomadas'!$C:$C,RR$2)</f>
        <v>0</v>
      </c>
      <c r="RS32" s="154">
        <f>SUMIFS('Controle de NFs Tomadas'!$G:$G,'Controle de NFs Tomadas'!$E:$E,$A$1,'Controle de NFs Tomadas'!$F:$F,$A32,'Controle de NFs Tomadas'!$C:$C,RS$2)</f>
        <v>0</v>
      </c>
      <c r="RT32" s="154">
        <f>SUMIFS('Controle de NFs Tomadas'!$G:$G,'Controle de NFs Tomadas'!$E:$E,$A$1,'Controle de NFs Tomadas'!$F:$F,$A32,'Controle de NFs Tomadas'!$C:$C,RT$2)</f>
        <v>0</v>
      </c>
      <c r="RU32" s="154">
        <f>SUMIFS('Controle de NFs Tomadas'!$G:$G,'Controle de NFs Tomadas'!$E:$E,$A$1,'Controle de NFs Tomadas'!$F:$F,$A32,'Controle de NFs Tomadas'!$C:$C,RU$2)</f>
        <v>0</v>
      </c>
      <c r="RV32" s="154">
        <f>SUMIFS('Controle de NFs Tomadas'!$G:$G,'Controle de NFs Tomadas'!$E:$E,$A$1,'Controle de NFs Tomadas'!$F:$F,$A32,'Controle de NFs Tomadas'!$C:$C,RV$2)</f>
        <v>0</v>
      </c>
      <c r="RW32" s="154">
        <f>SUMIFS('Controle de NFs Tomadas'!$G:$G,'Controle de NFs Tomadas'!$E:$E,$A$1,'Controle de NFs Tomadas'!$F:$F,$A32,'Controle de NFs Tomadas'!$C:$C,RW$2)</f>
        <v>0</v>
      </c>
      <c r="RX32" s="154">
        <f>SUMIFS('Controle de NFs Tomadas'!$G:$G,'Controle de NFs Tomadas'!$E:$E,$A$1,'Controle de NFs Tomadas'!$F:$F,$A32,'Controle de NFs Tomadas'!$C:$C,RX$2)</f>
        <v>0</v>
      </c>
      <c r="RY32" s="154">
        <f>SUMIFS('Controle de NFs Tomadas'!$G:$G,'Controle de NFs Tomadas'!$E:$E,$A$1,'Controle de NFs Tomadas'!$F:$F,$A32,'Controle de NFs Tomadas'!$C:$C,RY$2)</f>
        <v>0</v>
      </c>
      <c r="RZ32" s="154">
        <f>SUMIFS('Controle de NFs Tomadas'!$G:$G,'Controle de NFs Tomadas'!$E:$E,$A$1,'Controle de NFs Tomadas'!$F:$F,$A32,'Controle de NFs Tomadas'!$C:$C,RZ$2)</f>
        <v>0</v>
      </c>
      <c r="SA32" s="154">
        <f>SUMIFS('Controle de NFs Tomadas'!$G:$G,'Controle de NFs Tomadas'!$E:$E,$A$1,'Controle de NFs Tomadas'!$F:$F,$A32,'Controle de NFs Tomadas'!$C:$C,SA$2)</f>
        <v>0</v>
      </c>
      <c r="SB32" s="154">
        <f>SUMIFS('Controle de NFs Tomadas'!$G:$G,'Controle de NFs Tomadas'!$E:$E,$A$1,'Controle de NFs Tomadas'!$F:$F,$A32,'Controle de NFs Tomadas'!$C:$C,SB$2)</f>
        <v>0</v>
      </c>
      <c r="SC32" s="154">
        <f>SUMIFS('Controle de NFs Tomadas'!$G:$G,'Controle de NFs Tomadas'!$E:$E,$A$1,'Controle de NFs Tomadas'!$F:$F,$A32,'Controle de NFs Tomadas'!$C:$C,SC$2)</f>
        <v>0</v>
      </c>
      <c r="SD32" s="154">
        <f>SUMIFS('Controle de NFs Tomadas'!$G:$G,'Controle de NFs Tomadas'!$E:$E,$A$1,'Controle de NFs Tomadas'!$F:$F,$A32,'Controle de NFs Tomadas'!$C:$C,SD$2)</f>
        <v>0</v>
      </c>
      <c r="SE32" s="154">
        <f>SUMIFS('Controle de NFs Tomadas'!$G:$G,'Controle de NFs Tomadas'!$E:$E,$A$1,'Controle de NFs Tomadas'!$F:$F,$A32,'Controle de NFs Tomadas'!$C:$C,SE$2)</f>
        <v>0</v>
      </c>
      <c r="SF32" s="154">
        <f>SUMIFS('Controle de NFs Tomadas'!$G:$G,'Controle de NFs Tomadas'!$E:$E,$A$1,'Controle de NFs Tomadas'!$F:$F,$A32,'Controle de NFs Tomadas'!$C:$C,SF$2)</f>
        <v>0</v>
      </c>
      <c r="SG32" s="154">
        <f>SUMIFS('Controle de NFs Tomadas'!$G:$G,'Controle de NFs Tomadas'!$E:$E,$A$1,'Controle de NFs Tomadas'!$F:$F,$A32,'Controle de NFs Tomadas'!$C:$C,SG$2)</f>
        <v>0</v>
      </c>
      <c r="SH32" s="154">
        <f>SUMIFS('Controle de NFs Tomadas'!$G:$G,'Controle de NFs Tomadas'!$E:$E,$A$1,'Controle de NFs Tomadas'!$F:$F,$A32,'Controle de NFs Tomadas'!$C:$C,SH$2)</f>
        <v>0</v>
      </c>
      <c r="SI32" s="154">
        <f>SUMIFS('Controle de NFs Tomadas'!$G:$G,'Controle de NFs Tomadas'!$E:$E,$A$1,'Controle de NFs Tomadas'!$F:$F,$A32,'Controle de NFs Tomadas'!$C:$C,SI$2)</f>
        <v>0</v>
      </c>
      <c r="SJ32" s="154">
        <f>SUMIFS('Controle de NFs Tomadas'!$G:$G,'Controle de NFs Tomadas'!$E:$E,$A$1,'Controle de NFs Tomadas'!$F:$F,$A32,'Controle de NFs Tomadas'!$C:$C,SJ$2)</f>
        <v>0</v>
      </c>
      <c r="SK32" s="154">
        <f>SUMIFS('Controle de NFs Tomadas'!$G:$G,'Controle de NFs Tomadas'!$E:$E,$A$1,'Controle de NFs Tomadas'!$F:$F,$A32,'Controle de NFs Tomadas'!$C:$C,SK$2)</f>
        <v>0</v>
      </c>
      <c r="SL32" s="154">
        <f>SUMIFS('Controle de NFs Tomadas'!$G:$G,'Controle de NFs Tomadas'!$E:$E,$A$1,'Controle de NFs Tomadas'!$F:$F,$A32,'Controle de NFs Tomadas'!$C:$C,SL$2)</f>
        <v>0</v>
      </c>
      <c r="SM32" s="154">
        <f>SUMIFS('Controle de NFs Tomadas'!$G:$G,'Controle de NFs Tomadas'!$E:$E,$A$1,'Controle de NFs Tomadas'!$F:$F,$A32,'Controle de NFs Tomadas'!$C:$C,SM$2)</f>
        <v>0</v>
      </c>
      <c r="SN32" s="154">
        <f>SUMIFS('Controle de NFs Tomadas'!$G:$G,'Controle de NFs Tomadas'!$E:$E,$A$1,'Controle de NFs Tomadas'!$F:$F,$A32,'Controle de NFs Tomadas'!$C:$C,SN$2)</f>
        <v>0</v>
      </c>
      <c r="SO32" s="154">
        <f>SUMIFS('Controle de NFs Tomadas'!$G:$G,'Controle de NFs Tomadas'!$E:$E,$A$1,'Controle de NFs Tomadas'!$F:$F,$A32,'Controle de NFs Tomadas'!$C:$C,SO$2)</f>
        <v>0</v>
      </c>
      <c r="SP32" s="154">
        <f>SUMIFS('Controle de NFs Tomadas'!$G:$G,'Controle de NFs Tomadas'!$E:$E,$A$1,'Controle de NFs Tomadas'!$F:$F,$A32,'Controle de NFs Tomadas'!$C:$C,SP$2)</f>
        <v>0</v>
      </c>
      <c r="SQ32" s="154">
        <f>SUMIFS('Controle de NFs Tomadas'!$G:$G,'Controle de NFs Tomadas'!$E:$E,$A$1,'Controle de NFs Tomadas'!$F:$F,$A32,'Controle de NFs Tomadas'!$C:$C,SQ$2)</f>
        <v>0</v>
      </c>
      <c r="SR32" s="154">
        <f>SUMIFS('Controle de NFs Tomadas'!$G:$G,'Controle de NFs Tomadas'!$E:$E,$A$1,'Controle de NFs Tomadas'!$F:$F,$A32,'Controle de NFs Tomadas'!$C:$C,SR$2)</f>
        <v>0</v>
      </c>
      <c r="SS32" s="154">
        <f>SUMIFS('Controle de NFs Tomadas'!$G:$G,'Controle de NFs Tomadas'!$E:$E,$A$1,'Controle de NFs Tomadas'!$F:$F,$A32,'Controle de NFs Tomadas'!$C:$C,SS$2)</f>
        <v>0</v>
      </c>
      <c r="ST32" s="154">
        <f>SUMIFS('Controle de NFs Tomadas'!$G:$G,'Controle de NFs Tomadas'!$E:$E,$A$1,'Controle de NFs Tomadas'!$F:$F,$A32,'Controle de NFs Tomadas'!$C:$C,ST$2)</f>
        <v>0</v>
      </c>
      <c r="SU32" s="154">
        <f>SUMIFS('Controle de NFs Tomadas'!$G:$G,'Controle de NFs Tomadas'!$E:$E,$A$1,'Controle de NFs Tomadas'!$F:$F,$A32,'Controle de NFs Tomadas'!$C:$C,SU$2)</f>
        <v>0</v>
      </c>
      <c r="SV32" s="154">
        <f>SUMIFS('Controle de NFs Tomadas'!$G:$G,'Controle de NFs Tomadas'!$E:$E,$A$1,'Controle de NFs Tomadas'!$F:$F,$A32,'Controle de NFs Tomadas'!$C:$C,SV$2)</f>
        <v>0</v>
      </c>
      <c r="SW32" s="154">
        <f>SUMIFS('Controle de NFs Tomadas'!$G:$G,'Controle de NFs Tomadas'!$E:$E,$A$1,'Controle de NFs Tomadas'!$F:$F,$A32,'Controle de NFs Tomadas'!$C:$C,SW$2)</f>
        <v>0</v>
      </c>
      <c r="SX32" s="154">
        <f>SUMIFS('Controle de NFs Tomadas'!$G:$G,'Controle de NFs Tomadas'!$E:$E,$A$1,'Controle de NFs Tomadas'!$F:$F,$A32,'Controle de NFs Tomadas'!$C:$C,SX$2)</f>
        <v>0</v>
      </c>
      <c r="SY32" s="154">
        <f>SUMIFS('Controle de NFs Tomadas'!$G:$G,'Controle de NFs Tomadas'!$E:$E,$A$1,'Controle de NFs Tomadas'!$F:$F,$A32,'Controle de NFs Tomadas'!$C:$C,SY$2)</f>
        <v>0</v>
      </c>
      <c r="SZ32" s="154">
        <f>SUMIFS('Controle de NFs Tomadas'!$G:$G,'Controle de NFs Tomadas'!$E:$E,$A$1,'Controle de NFs Tomadas'!$F:$F,$A32,'Controle de NFs Tomadas'!$C:$C,SZ$2)</f>
        <v>0</v>
      </c>
      <c r="TA32" s="154">
        <f>SUMIFS('Controle de NFs Tomadas'!$G:$G,'Controle de NFs Tomadas'!$E:$E,$A$1,'Controle de NFs Tomadas'!$F:$F,$A32,'Controle de NFs Tomadas'!$C:$C,TA$2)</f>
        <v>0</v>
      </c>
      <c r="TB32" s="154">
        <f>SUMIFS('Controle de NFs Tomadas'!$G:$G,'Controle de NFs Tomadas'!$E:$E,$A$1,'Controle de NFs Tomadas'!$F:$F,$A32,'Controle de NFs Tomadas'!$C:$C,TB$2)</f>
        <v>0</v>
      </c>
      <c r="TC32" s="154">
        <f>SUMIFS('Controle de NFs Tomadas'!$G:$G,'Controle de NFs Tomadas'!$E:$E,$A$1,'Controle de NFs Tomadas'!$F:$F,$A32,'Controle de NFs Tomadas'!$C:$C,TC$2)</f>
        <v>0</v>
      </c>
      <c r="TD32" s="154">
        <f>SUMIFS('Controle de NFs Tomadas'!$G:$G,'Controle de NFs Tomadas'!$E:$E,$A$1,'Controle de NFs Tomadas'!$F:$F,$A32,'Controle de NFs Tomadas'!$C:$C,TD$2)</f>
        <v>0</v>
      </c>
      <c r="TE32" s="154">
        <f>SUMIFS('Controle de NFs Tomadas'!$G:$G,'Controle de NFs Tomadas'!$E:$E,$A$1,'Controle de NFs Tomadas'!$F:$F,$A32,'Controle de NFs Tomadas'!$C:$C,TE$2)</f>
        <v>0</v>
      </c>
      <c r="TF32" s="154">
        <f>SUMIFS('Controle de NFs Tomadas'!$G:$G,'Controle de NFs Tomadas'!$E:$E,$A$1,'Controle de NFs Tomadas'!$F:$F,$A32,'Controle de NFs Tomadas'!$C:$C,TF$2)</f>
        <v>0</v>
      </c>
      <c r="TG32" s="154">
        <f>SUMIFS('Controle de NFs Tomadas'!$G:$G,'Controle de NFs Tomadas'!$E:$E,$A$1,'Controle de NFs Tomadas'!$F:$F,$A32,'Controle de NFs Tomadas'!$C:$C,TG$2)</f>
        <v>0</v>
      </c>
      <c r="TH32" s="154">
        <f>SUMIFS('Controle de NFs Tomadas'!$G:$G,'Controle de NFs Tomadas'!$E:$E,$A$1,'Controle de NFs Tomadas'!$F:$F,$A32,'Controle de NFs Tomadas'!$C:$C,TH$2)</f>
        <v>0</v>
      </c>
      <c r="TI32" s="154">
        <f>SUMIFS('Controle de NFs Tomadas'!$G:$G,'Controle de NFs Tomadas'!$E:$E,$A$1,'Controle de NFs Tomadas'!$F:$F,$A32,'Controle de NFs Tomadas'!$C:$C,TI$2)</f>
        <v>0</v>
      </c>
      <c r="TJ32" s="154">
        <f>SUMIFS('Controle de NFs Tomadas'!$G:$G,'Controle de NFs Tomadas'!$E:$E,$A$1,'Controle de NFs Tomadas'!$F:$F,$A32,'Controle de NFs Tomadas'!$C:$C,TJ$2)</f>
        <v>0</v>
      </c>
      <c r="TK32" s="154">
        <f>SUMIFS('Controle de NFs Tomadas'!$G:$G,'Controle de NFs Tomadas'!$E:$E,$A$1,'Controle de NFs Tomadas'!$F:$F,$A32,'Controle de NFs Tomadas'!$C:$C,TK$2)</f>
        <v>0</v>
      </c>
      <c r="TL32" s="154">
        <f>SUMIFS('Controle de NFs Tomadas'!$G:$G,'Controle de NFs Tomadas'!$E:$E,$A$1,'Controle de NFs Tomadas'!$F:$F,$A32,'Controle de NFs Tomadas'!$C:$C,TL$2)</f>
        <v>0</v>
      </c>
      <c r="TM32" s="154">
        <f>SUMIFS('Controle de NFs Tomadas'!$G:$G,'Controle de NFs Tomadas'!$E:$E,$A$1,'Controle de NFs Tomadas'!$F:$F,$A32,'Controle de NFs Tomadas'!$C:$C,TM$2)</f>
        <v>0</v>
      </c>
      <c r="TN32" s="154">
        <f>SUMIFS('Controle de NFs Tomadas'!$G:$G,'Controle de NFs Tomadas'!$E:$E,$A$1,'Controle de NFs Tomadas'!$F:$F,$A32,'Controle de NFs Tomadas'!$C:$C,TN$2)</f>
        <v>0</v>
      </c>
      <c r="TO32" s="154">
        <f>SUMIFS('Controle de NFs Tomadas'!$G:$G,'Controle de NFs Tomadas'!$E:$E,$A$1,'Controle de NFs Tomadas'!$F:$F,$A32,'Controle de NFs Tomadas'!$C:$C,TO$2)</f>
        <v>0</v>
      </c>
      <c r="TP32" s="154">
        <f>SUMIFS('Controle de NFs Tomadas'!$G:$G,'Controle de NFs Tomadas'!$E:$E,$A$1,'Controle de NFs Tomadas'!$F:$F,$A32,'Controle de NFs Tomadas'!$C:$C,TP$2)</f>
        <v>0</v>
      </c>
      <c r="TQ32" s="154">
        <f>SUMIFS('Controle de NFs Tomadas'!$G:$G,'Controle de NFs Tomadas'!$E:$E,$A$1,'Controle de NFs Tomadas'!$F:$F,$A32,'Controle de NFs Tomadas'!$C:$C,TQ$2)</f>
        <v>0</v>
      </c>
      <c r="TR32" s="154">
        <f>SUMIFS('Controle de NFs Tomadas'!$G:$G,'Controle de NFs Tomadas'!$E:$E,$A$1,'Controle de NFs Tomadas'!$F:$F,$A32,'Controle de NFs Tomadas'!$C:$C,TR$2)</f>
        <v>0</v>
      </c>
      <c r="TS32" s="154">
        <f>SUMIFS('Controle de NFs Tomadas'!$G:$G,'Controle de NFs Tomadas'!$E:$E,$A$1,'Controle de NFs Tomadas'!$F:$F,$A32,'Controle de NFs Tomadas'!$C:$C,TS$2)</f>
        <v>0</v>
      </c>
      <c r="TT32" s="154">
        <f>SUMIFS('Controle de NFs Tomadas'!$G:$G,'Controle de NFs Tomadas'!$E:$E,$A$1,'Controle de NFs Tomadas'!$F:$F,$A32,'Controle de NFs Tomadas'!$C:$C,TT$2)</f>
        <v>0</v>
      </c>
      <c r="TU32" s="154">
        <f>SUMIFS('Controle de NFs Tomadas'!$G:$G,'Controle de NFs Tomadas'!$E:$E,$A$1,'Controle de NFs Tomadas'!$F:$F,$A32,'Controle de NFs Tomadas'!$C:$C,TU$2)</f>
        <v>0</v>
      </c>
      <c r="TV32" s="154">
        <f>SUMIFS('Controle de NFs Tomadas'!$G:$G,'Controle de NFs Tomadas'!$E:$E,$A$1,'Controle de NFs Tomadas'!$F:$F,$A32,'Controle de NFs Tomadas'!$C:$C,TV$2)</f>
        <v>0</v>
      </c>
      <c r="TW32" s="154">
        <f>SUMIFS('Controle de NFs Tomadas'!$G:$G,'Controle de NFs Tomadas'!$E:$E,$A$1,'Controle de NFs Tomadas'!$F:$F,$A32,'Controle de NFs Tomadas'!$C:$C,TW$2)</f>
        <v>0</v>
      </c>
      <c r="TX32" s="154">
        <f>SUMIFS('Controle de NFs Tomadas'!$G:$G,'Controle de NFs Tomadas'!$E:$E,$A$1,'Controle de NFs Tomadas'!$F:$F,$A32,'Controle de NFs Tomadas'!$C:$C,TX$2)</f>
        <v>0</v>
      </c>
      <c r="TY32" s="154">
        <f>SUMIFS('Controle de NFs Tomadas'!$G:$G,'Controle de NFs Tomadas'!$E:$E,$A$1,'Controle de NFs Tomadas'!$F:$F,$A32,'Controle de NFs Tomadas'!$C:$C,TY$2)</f>
        <v>0</v>
      </c>
      <c r="TZ32" s="154">
        <f>SUMIFS('Controle de NFs Tomadas'!$G:$G,'Controle de NFs Tomadas'!$E:$E,$A$1,'Controle de NFs Tomadas'!$F:$F,$A32,'Controle de NFs Tomadas'!$C:$C,TZ$2)</f>
        <v>0</v>
      </c>
      <c r="UA32" s="154">
        <f>SUMIFS('Controle de NFs Tomadas'!$G:$G,'Controle de NFs Tomadas'!$E:$E,$A$1,'Controle de NFs Tomadas'!$F:$F,$A32,'Controle de NFs Tomadas'!$C:$C,UA$2)</f>
        <v>0</v>
      </c>
      <c r="UB32" s="154">
        <f>SUMIFS('Controle de NFs Tomadas'!$G:$G,'Controle de NFs Tomadas'!$E:$E,$A$1,'Controle de NFs Tomadas'!$F:$F,$A32,'Controle de NFs Tomadas'!$C:$C,UB$2)</f>
        <v>0</v>
      </c>
      <c r="UC32" s="154">
        <f>SUMIFS('Controle de NFs Tomadas'!$G:$G,'Controle de NFs Tomadas'!$E:$E,$A$1,'Controle de NFs Tomadas'!$F:$F,$A32,'Controle de NFs Tomadas'!$C:$C,UC$2)</f>
        <v>0</v>
      </c>
      <c r="UD32" s="154">
        <f>SUMIFS('Controle de NFs Tomadas'!$G:$G,'Controle de NFs Tomadas'!$E:$E,$A$1,'Controle de NFs Tomadas'!$F:$F,$A32,'Controle de NFs Tomadas'!$C:$C,UD$2)</f>
        <v>0</v>
      </c>
      <c r="UE32" s="154">
        <f>SUMIFS('Controle de NFs Tomadas'!$G:$G,'Controle de NFs Tomadas'!$E:$E,$A$1,'Controle de NFs Tomadas'!$F:$F,$A32,'Controle de NFs Tomadas'!$C:$C,UE$2)</f>
        <v>0</v>
      </c>
      <c r="UF32" s="154">
        <f>SUMIFS('Controle de NFs Tomadas'!$G:$G,'Controle de NFs Tomadas'!$E:$E,$A$1,'Controle de NFs Tomadas'!$F:$F,$A32,'Controle de NFs Tomadas'!$C:$C,UF$2)</f>
        <v>0</v>
      </c>
    </row>
    <row r="33" spans="1:552" ht="15.75" customHeight="1" outlineLevel="1" x14ac:dyDescent="0.35">
      <c r="A33" s="2" t="s">
        <v>134</v>
      </c>
      <c r="B33" s="5"/>
      <c r="C33" s="5"/>
      <c r="D33" s="154">
        <f>SUMIFS('Controle de NFs Tomadas'!$G:$G,'Controle de NFs Tomadas'!$E:$E,$A$1,'Controle de NFs Tomadas'!$F:$F,$A33,'Controle de NFs Tomadas'!$C:$C,D$2)</f>
        <v>0</v>
      </c>
      <c r="E33" s="154">
        <f>SUMIFS('Controle de NFs Tomadas'!$G:$G,'Controle de NFs Tomadas'!$E:$E,$A$1,'Controle de NFs Tomadas'!$F:$F,$A33,'Controle de NFs Tomadas'!$C:$C,E$2)</f>
        <v>0</v>
      </c>
      <c r="F33" s="154">
        <f>SUMIFS('Controle de NFs Tomadas'!$G:$G,'Controle de NFs Tomadas'!$E:$E,$A$1,'Controle de NFs Tomadas'!$F:$F,$A33,'Controle de NFs Tomadas'!$C:$C,F$2)</f>
        <v>0</v>
      </c>
      <c r="G33" s="154">
        <f>SUMIFS('Controle de NFs Tomadas'!$G:$G,'Controle de NFs Tomadas'!$E:$E,$A$1,'Controle de NFs Tomadas'!$F:$F,$A33,'Controle de NFs Tomadas'!$C:$C,G$2)</f>
        <v>0</v>
      </c>
      <c r="H33" s="154">
        <f>SUMIFS('Controle de NFs Tomadas'!$G:$G,'Controle de NFs Tomadas'!$E:$E,$A$1,'Controle de NFs Tomadas'!$F:$F,$A33,'Controle de NFs Tomadas'!$C:$C,H$2)</f>
        <v>0</v>
      </c>
      <c r="I33" s="154">
        <f>SUMIFS('Controle de NFs Tomadas'!$G:$G,'Controle de NFs Tomadas'!$E:$E,$A$1,'Controle de NFs Tomadas'!$F:$F,$A33,'Controle de NFs Tomadas'!$C:$C,I$2)</f>
        <v>0</v>
      </c>
      <c r="J33" s="154">
        <f>SUMIFS('Controle de NFs Tomadas'!$G:$G,'Controle de NFs Tomadas'!$E:$E,$A$1,'Controle de NFs Tomadas'!$F:$F,$A33,'Controle de NFs Tomadas'!$C:$C,J$2)</f>
        <v>0</v>
      </c>
      <c r="K33" s="154">
        <f>SUMIFS('Controle de NFs Tomadas'!$G:$G,'Controle de NFs Tomadas'!$E:$E,$A$1,'Controle de NFs Tomadas'!$F:$F,$A33,'Controle de NFs Tomadas'!$C:$C,K$2)</f>
        <v>0</v>
      </c>
      <c r="L33" s="154">
        <f>SUMIFS('Controle de NFs Tomadas'!$G:$G,'Controle de NFs Tomadas'!$E:$E,$A$1,'Controle de NFs Tomadas'!$F:$F,$A33,'Controle de NFs Tomadas'!$C:$C,L$2)</f>
        <v>0</v>
      </c>
      <c r="M33" s="154">
        <f>SUMIFS('Controle de NFs Tomadas'!$G:$G,'Controle de NFs Tomadas'!$E:$E,$A$1,'Controle de NFs Tomadas'!$F:$F,$A33,'Controle de NFs Tomadas'!$C:$C,M$2)</f>
        <v>0</v>
      </c>
      <c r="N33" s="154">
        <f>SUMIFS('Controle de NFs Tomadas'!$G:$G,'Controle de NFs Tomadas'!$E:$E,$A$1,'Controle de NFs Tomadas'!$F:$F,$A33,'Controle de NFs Tomadas'!$C:$C,N$2)</f>
        <v>0</v>
      </c>
      <c r="O33" s="154">
        <f>SUMIFS('Controle de NFs Tomadas'!$G:$G,'Controle de NFs Tomadas'!$E:$E,$A$1,'Controle de NFs Tomadas'!$F:$F,$A33,'Controle de NFs Tomadas'!$C:$C,O$2)</f>
        <v>0</v>
      </c>
      <c r="P33" s="154">
        <f>SUMIFS('Controle de NFs Tomadas'!$G:$G,'Controle de NFs Tomadas'!$E:$E,$A$1,'Controle de NFs Tomadas'!$F:$F,$A33,'Controle de NFs Tomadas'!$C:$C,P$2)</f>
        <v>0</v>
      </c>
      <c r="Q33" s="154">
        <f>SUMIFS('Controle de NFs Tomadas'!$G:$G,'Controle de NFs Tomadas'!$E:$E,$A$1,'Controle de NFs Tomadas'!$F:$F,$A33,'Controle de NFs Tomadas'!$C:$C,Q$2)</f>
        <v>0</v>
      </c>
      <c r="R33" s="154">
        <f>SUMIFS('Controle de NFs Tomadas'!$G:$G,'Controle de NFs Tomadas'!$E:$E,$A$1,'Controle de NFs Tomadas'!$F:$F,$A33,'Controle de NFs Tomadas'!$C:$C,R$2)</f>
        <v>0</v>
      </c>
      <c r="S33" s="154">
        <f>SUMIFS('Controle de NFs Tomadas'!$G:$G,'Controle de NFs Tomadas'!$E:$E,$A$1,'Controle de NFs Tomadas'!$F:$F,$A33,'Controle de NFs Tomadas'!$C:$C,S$2)</f>
        <v>0</v>
      </c>
      <c r="T33" s="154">
        <f>SUMIFS('Controle de NFs Tomadas'!$G:$G,'Controle de NFs Tomadas'!$E:$E,$A$1,'Controle de NFs Tomadas'!$F:$F,$A33,'Controle de NFs Tomadas'!$C:$C,T$2)</f>
        <v>0</v>
      </c>
      <c r="U33" s="154">
        <f>SUMIFS('Controle de NFs Tomadas'!$G:$G,'Controle de NFs Tomadas'!$E:$E,$A$1,'Controle de NFs Tomadas'!$F:$F,$A33,'Controle de NFs Tomadas'!$C:$C,U$2)</f>
        <v>0</v>
      </c>
      <c r="V33" s="154">
        <f>SUMIFS('Controle de NFs Tomadas'!$G:$G,'Controle de NFs Tomadas'!$E:$E,$A$1,'Controle de NFs Tomadas'!$F:$F,$A33,'Controle de NFs Tomadas'!$C:$C,V$2)</f>
        <v>0</v>
      </c>
      <c r="W33" s="154">
        <f>SUMIFS('Controle de NFs Tomadas'!$G:$G,'Controle de NFs Tomadas'!$E:$E,$A$1,'Controle de NFs Tomadas'!$F:$F,$A33,'Controle de NFs Tomadas'!$C:$C,W$2)</f>
        <v>0</v>
      </c>
      <c r="X33" s="154">
        <f>SUMIFS('Controle de NFs Tomadas'!$G:$G,'Controle de NFs Tomadas'!$E:$E,$A$1,'Controle de NFs Tomadas'!$F:$F,$A33,'Controle de NFs Tomadas'!$C:$C,X$2)</f>
        <v>0</v>
      </c>
      <c r="Y33" s="154">
        <f>SUMIFS('Controle de NFs Tomadas'!$G:$G,'Controle de NFs Tomadas'!$E:$E,$A$1,'Controle de NFs Tomadas'!$F:$F,$A33,'Controle de NFs Tomadas'!$C:$C,Y$2)</f>
        <v>0</v>
      </c>
      <c r="Z33" s="154">
        <f>SUMIFS('Controle de NFs Tomadas'!$G:$G,'Controle de NFs Tomadas'!$E:$E,$A$1,'Controle de NFs Tomadas'!$F:$F,$A33,'Controle de NFs Tomadas'!$C:$C,Z$2)</f>
        <v>0</v>
      </c>
      <c r="AA33" s="154">
        <f>SUMIFS('Controle de NFs Tomadas'!$G:$G,'Controle de NFs Tomadas'!$E:$E,$A$1,'Controle de NFs Tomadas'!$F:$F,$A33,'Controle de NFs Tomadas'!$C:$C,AA$2)</f>
        <v>0</v>
      </c>
      <c r="AB33" s="154">
        <f>SUMIFS('Controle de NFs Tomadas'!$G:$G,'Controle de NFs Tomadas'!$E:$E,$A$1,'Controle de NFs Tomadas'!$F:$F,$A33,'Controle de NFs Tomadas'!$C:$C,AB$2)</f>
        <v>0</v>
      </c>
      <c r="AC33" s="154">
        <f>SUMIFS('Controle de NFs Tomadas'!$G:$G,'Controle de NFs Tomadas'!$E:$E,$A$1,'Controle de NFs Tomadas'!$F:$F,$A33,'Controle de NFs Tomadas'!$C:$C,AC$2)</f>
        <v>0</v>
      </c>
      <c r="AD33" s="154">
        <f>SUMIFS('Controle de NFs Tomadas'!$G:$G,'Controle de NFs Tomadas'!$E:$E,$A$1,'Controle de NFs Tomadas'!$F:$F,$A33,'Controle de NFs Tomadas'!$C:$C,AD$2)</f>
        <v>0</v>
      </c>
      <c r="AE33" s="154">
        <f>SUMIFS('Controle de NFs Tomadas'!$G:$G,'Controle de NFs Tomadas'!$E:$E,$A$1,'Controle de NFs Tomadas'!$F:$F,$A33,'Controle de NFs Tomadas'!$C:$C,AE$2)</f>
        <v>0</v>
      </c>
      <c r="AF33" s="154">
        <f>SUMIFS('Controle de NFs Tomadas'!$G:$G,'Controle de NFs Tomadas'!$E:$E,$A$1,'Controle de NFs Tomadas'!$F:$F,$A33,'Controle de NFs Tomadas'!$C:$C,AF$2)</f>
        <v>0</v>
      </c>
      <c r="AG33" s="154">
        <f>SUMIFS('Controle de NFs Tomadas'!$G:$G,'Controle de NFs Tomadas'!$E:$E,$A$1,'Controle de NFs Tomadas'!$F:$F,$A33,'Controle de NFs Tomadas'!$C:$C,AG$2)</f>
        <v>0</v>
      </c>
      <c r="AH33" s="106">
        <f>SUMIFS('Controle de NFs Tomadas'!$G:$G,'Controle de NFs Tomadas'!$E:$E,$A$1,'Controle de NFs Tomadas'!$F:$F,$A33,'Controle de NFs Tomadas'!$C:$C,AH$2)</f>
        <v>0</v>
      </c>
      <c r="AI33" s="81">
        <f>SUMIFS('Controle de NFs Tomadas'!$G:$G,'Controle de NFs Tomadas'!$E:$E,$A$1,'Controle de NFs Tomadas'!$F:$F,$A33,'Controle de NFs Tomadas'!$C:$C,AI$2)</f>
        <v>0</v>
      </c>
      <c r="AJ33" s="154">
        <f>SUMIFS('Controle de NFs Tomadas'!$G:$G,'Controle de NFs Tomadas'!$E:$E,$A$1,'Controle de NFs Tomadas'!$F:$F,$A33,'Controle de NFs Tomadas'!$C:$C,AJ$2)</f>
        <v>0</v>
      </c>
      <c r="AK33" s="154">
        <f>SUMIFS('Controle de NFs Tomadas'!$G:$G,'Controle de NFs Tomadas'!$E:$E,$A$1,'Controle de NFs Tomadas'!$F:$F,$A33,'Controle de NFs Tomadas'!$C:$C,AK$2)</f>
        <v>29.95</v>
      </c>
      <c r="AL33" s="154">
        <f>SUMIFS('Controle de NFs Tomadas'!$G:$G,'Controle de NFs Tomadas'!$E:$E,$A$1,'Controle de NFs Tomadas'!$F:$F,$A33,'Controle de NFs Tomadas'!$C:$C,AL$2)</f>
        <v>0</v>
      </c>
      <c r="AM33" s="154">
        <f>SUMIFS('Controle de NFs Tomadas'!$G:$G,'Controle de NFs Tomadas'!$E:$E,$A$1,'Controle de NFs Tomadas'!$F:$F,$A33,'Controle de NFs Tomadas'!$C:$C,AM$2)</f>
        <v>0</v>
      </c>
      <c r="AN33" s="154">
        <f>SUMIFS('Controle de NFs Tomadas'!$G:$G,'Controle de NFs Tomadas'!$E:$E,$A$1,'Controle de NFs Tomadas'!$F:$F,$A33,'Controle de NFs Tomadas'!$C:$C,AN$2)</f>
        <v>0</v>
      </c>
      <c r="AO33" s="154">
        <f>SUMIFS('Controle de NFs Tomadas'!$G:$G,'Controle de NFs Tomadas'!$E:$E,$A$1,'Controle de NFs Tomadas'!$F:$F,$A33,'Controle de NFs Tomadas'!$C:$C,AO$2)</f>
        <v>0</v>
      </c>
      <c r="AP33" s="154">
        <f>SUMIFS('Controle de NFs Tomadas'!$G:$G,'Controle de NFs Tomadas'!$E:$E,$A$1,'Controle de NFs Tomadas'!$F:$F,$A33,'Controle de NFs Tomadas'!$C:$C,AP$2)</f>
        <v>0</v>
      </c>
      <c r="AQ33" s="154">
        <f>SUMIFS('Controle de NFs Tomadas'!$G:$G,'Controle de NFs Tomadas'!$E:$E,$A$1,'Controle de NFs Tomadas'!$F:$F,$A33,'Controle de NFs Tomadas'!$C:$C,AQ$2)</f>
        <v>0</v>
      </c>
      <c r="AR33" s="154">
        <f>SUMIFS('Controle de NFs Tomadas'!$G:$G,'Controle de NFs Tomadas'!$E:$E,$A$1,'Controle de NFs Tomadas'!$F:$F,$A33,'Controle de NFs Tomadas'!$C:$C,AR$2)</f>
        <v>0</v>
      </c>
      <c r="AS33" s="154">
        <f>SUMIFS('Controle de NFs Tomadas'!$G:$G,'Controle de NFs Tomadas'!$E:$E,$A$1,'Controle de NFs Tomadas'!$F:$F,$A33,'Controle de NFs Tomadas'!$C:$C,AS$2)</f>
        <v>0</v>
      </c>
      <c r="AT33" s="154">
        <f>SUMIFS('Controle de NFs Tomadas'!$G:$G,'Controle de NFs Tomadas'!$E:$E,$A$1,'Controle de NFs Tomadas'!$F:$F,$A33,'Controle de NFs Tomadas'!$C:$C,AT$2)</f>
        <v>0</v>
      </c>
      <c r="AU33" s="154">
        <f>SUMIFS('Controle de NFs Tomadas'!$G:$G,'Controle de NFs Tomadas'!$E:$E,$A$1,'Controle de NFs Tomadas'!$F:$F,$A33,'Controle de NFs Tomadas'!$C:$C,AU$2)</f>
        <v>0</v>
      </c>
      <c r="AV33" s="154">
        <f>SUMIFS('Controle de NFs Tomadas'!$G:$G,'Controle de NFs Tomadas'!$E:$E,$A$1,'Controle de NFs Tomadas'!$F:$F,$A33,'Controle de NFs Tomadas'!$C:$C,AV$2)</f>
        <v>0</v>
      </c>
      <c r="AW33" s="154">
        <f>SUMIFS('Controle de NFs Tomadas'!$G:$G,'Controle de NFs Tomadas'!$E:$E,$A$1,'Controle de NFs Tomadas'!$F:$F,$A33,'Controle de NFs Tomadas'!$C:$C,AW$2)</f>
        <v>0</v>
      </c>
      <c r="AX33" s="154">
        <f>SUMIFS('Controle de NFs Tomadas'!$G:$G,'Controle de NFs Tomadas'!$E:$E,$A$1,'Controle de NFs Tomadas'!$F:$F,$A33,'Controle de NFs Tomadas'!$C:$C,AX$2)</f>
        <v>0</v>
      </c>
      <c r="AY33" s="154">
        <f>SUMIFS('Controle de NFs Tomadas'!$G:$G,'Controle de NFs Tomadas'!$E:$E,$A$1,'Controle de NFs Tomadas'!$F:$F,$A33,'Controle de NFs Tomadas'!$C:$C,AY$2)</f>
        <v>0</v>
      </c>
      <c r="AZ33" s="154">
        <f>SUMIFS('Controle de NFs Tomadas'!$G:$G,'Controle de NFs Tomadas'!$E:$E,$A$1,'Controle de NFs Tomadas'!$F:$F,$A33,'Controle de NFs Tomadas'!$C:$C,AZ$2)</f>
        <v>0</v>
      </c>
      <c r="BA33" s="154">
        <f>SUMIFS('Controle de NFs Tomadas'!$G:$G,'Controle de NFs Tomadas'!$E:$E,$A$1,'Controle de NFs Tomadas'!$F:$F,$A33,'Controle de NFs Tomadas'!$C:$C,BA$2)</f>
        <v>0</v>
      </c>
      <c r="BB33" s="154">
        <f>SUMIFS('Controle de NFs Tomadas'!$G:$G,'Controle de NFs Tomadas'!$E:$E,$A$1,'Controle de NFs Tomadas'!$F:$F,$A33,'Controle de NFs Tomadas'!$C:$C,BB$2)</f>
        <v>0</v>
      </c>
      <c r="BC33" s="154">
        <f>SUMIFS('Controle de NFs Tomadas'!$G:$G,'Controle de NFs Tomadas'!$E:$E,$A$1,'Controle de NFs Tomadas'!$F:$F,$A33,'Controle de NFs Tomadas'!$C:$C,BC$2)</f>
        <v>0</v>
      </c>
      <c r="BD33" s="154">
        <f>SUMIFS('Controle de NFs Tomadas'!$G:$G,'Controle de NFs Tomadas'!$E:$E,$A$1,'Controle de NFs Tomadas'!$F:$F,$A33,'Controle de NFs Tomadas'!$C:$C,BD$2)</f>
        <v>0</v>
      </c>
      <c r="BE33" s="154">
        <f>SUMIFS('Controle de NFs Tomadas'!$G:$G,'Controle de NFs Tomadas'!$E:$E,$A$1,'Controle de NFs Tomadas'!$F:$F,$A33,'Controle de NFs Tomadas'!$C:$C,BE$2)</f>
        <v>0</v>
      </c>
      <c r="BF33" s="154">
        <f>SUMIFS('Controle de NFs Tomadas'!$G:$G,'Controle de NFs Tomadas'!$E:$E,$A$1,'Controle de NFs Tomadas'!$F:$F,$A33,'Controle de NFs Tomadas'!$C:$C,BF$2)</f>
        <v>0</v>
      </c>
      <c r="BG33" s="154">
        <f>SUMIFS('Controle de NFs Tomadas'!$G:$G,'Controle de NFs Tomadas'!$E:$E,$A$1,'Controle de NFs Tomadas'!$F:$F,$A33,'Controle de NFs Tomadas'!$C:$C,BG$2)</f>
        <v>0</v>
      </c>
      <c r="BH33" s="154">
        <f>SUMIFS('Controle de NFs Tomadas'!$G:$G,'Controle de NFs Tomadas'!$E:$E,$A$1,'Controle de NFs Tomadas'!$F:$F,$A33,'Controle de NFs Tomadas'!$C:$C,BH$2)</f>
        <v>0</v>
      </c>
      <c r="BI33" s="154">
        <f>SUMIFS('Controle de NFs Tomadas'!$G:$G,'Controle de NFs Tomadas'!$E:$E,$A$1,'Controle de NFs Tomadas'!$F:$F,$A33,'Controle de NFs Tomadas'!$C:$C,BI$2)</f>
        <v>0</v>
      </c>
      <c r="BJ33" s="154">
        <f>SUMIFS('Controle de NFs Tomadas'!$G:$G,'Controle de NFs Tomadas'!$E:$E,$A$1,'Controle de NFs Tomadas'!$F:$F,$A33,'Controle de NFs Tomadas'!$C:$C,BJ$2)</f>
        <v>0</v>
      </c>
      <c r="BK33" s="154">
        <f>SUMIFS('Controle de NFs Tomadas'!$G:$G,'Controle de NFs Tomadas'!$E:$E,$A$1,'Controle de NFs Tomadas'!$F:$F,$A33,'Controle de NFs Tomadas'!$C:$C,BK$2)</f>
        <v>0</v>
      </c>
      <c r="BL33" s="154">
        <f>SUMIFS('Controle de NFs Tomadas'!$G:$G,'Controle de NFs Tomadas'!$E:$E,$A$1,'Controle de NFs Tomadas'!$F:$F,$A33,'Controle de NFs Tomadas'!$C:$C,BL$2)</f>
        <v>0</v>
      </c>
      <c r="BM33" s="82">
        <f>SUMIFS('Controle de NFs Tomadas'!$G:$G,'Controle de NFs Tomadas'!$E:$E,$A$1,'Controle de NFs Tomadas'!$F:$F,$A33,'Controle de NFs Tomadas'!$C:$C,BM$2)</f>
        <v>0</v>
      </c>
      <c r="BN33" s="83">
        <f>SUMIFS('Controle de NFs Tomadas'!$G:$G,'Controle de NFs Tomadas'!$E:$E,$A$1,'Controle de NFs Tomadas'!$F:$F,$A33,'Controle de NFs Tomadas'!$C:$C,BN$2)</f>
        <v>0</v>
      </c>
      <c r="BO33" s="154">
        <f>SUMIFS('Controle de NFs Tomadas'!$G:$G,'Controle de NFs Tomadas'!$E:$E,$A$1,'Controle de NFs Tomadas'!$F:$F,$A33,'Controle de NFs Tomadas'!$C:$C,BO$2)</f>
        <v>0</v>
      </c>
      <c r="BP33" s="154">
        <f>SUMIFS('Controle de NFs Tomadas'!$G:$G,'Controle de NFs Tomadas'!$E:$E,$A$1,'Controle de NFs Tomadas'!$F:$F,$A33,'Controle de NFs Tomadas'!$C:$C,BP$2)</f>
        <v>0</v>
      </c>
      <c r="BQ33" s="154">
        <f>SUMIFS('Controle de NFs Tomadas'!$G:$G,'Controle de NFs Tomadas'!$E:$E,$A$1,'Controle de NFs Tomadas'!$F:$F,$A33,'Controle de NFs Tomadas'!$C:$C,BQ$2)</f>
        <v>0</v>
      </c>
      <c r="BR33" s="154">
        <f>SUMIFS('Controle de NFs Tomadas'!$G:$G,'Controle de NFs Tomadas'!$E:$E,$A$1,'Controle de NFs Tomadas'!$F:$F,$A33,'Controle de NFs Tomadas'!$C:$C,BR$2)</f>
        <v>0</v>
      </c>
      <c r="BS33" s="154">
        <f>SUMIFS('Controle de NFs Tomadas'!$G:$G,'Controle de NFs Tomadas'!$E:$E,$A$1,'Controle de NFs Tomadas'!$F:$F,$A33,'Controle de NFs Tomadas'!$C:$C,BS$2)</f>
        <v>0</v>
      </c>
      <c r="BT33" s="154">
        <f>SUMIFS('Controle de NFs Tomadas'!$G:$G,'Controle de NFs Tomadas'!$E:$E,$A$1,'Controle de NFs Tomadas'!$F:$F,$A33,'Controle de NFs Tomadas'!$C:$C,BT$2)</f>
        <v>0</v>
      </c>
      <c r="BU33" s="154">
        <f>SUMIFS('Controle de NFs Tomadas'!$G:$G,'Controle de NFs Tomadas'!$E:$E,$A$1,'Controle de NFs Tomadas'!$F:$F,$A33,'Controle de NFs Tomadas'!$C:$C,BU$2)</f>
        <v>0</v>
      </c>
      <c r="BV33" s="154">
        <f>SUMIFS('Controle de NFs Tomadas'!$G:$G,'Controle de NFs Tomadas'!$E:$E,$A$1,'Controle de NFs Tomadas'!$F:$F,$A33,'Controle de NFs Tomadas'!$C:$C,BV$2)</f>
        <v>0</v>
      </c>
      <c r="BW33" s="154">
        <f>SUMIFS('Controle de NFs Tomadas'!$G:$G,'Controle de NFs Tomadas'!$E:$E,$A$1,'Controle de NFs Tomadas'!$F:$F,$A33,'Controle de NFs Tomadas'!$C:$C,BW$2)</f>
        <v>0</v>
      </c>
      <c r="BX33" s="154">
        <f>SUMIFS('Controle de NFs Tomadas'!$G:$G,'Controle de NFs Tomadas'!$E:$E,$A$1,'Controle de NFs Tomadas'!$F:$F,$A33,'Controle de NFs Tomadas'!$C:$C,BX$2)</f>
        <v>80</v>
      </c>
      <c r="BY33" s="154">
        <f>SUMIFS('Controle de NFs Tomadas'!$G:$G,'Controle de NFs Tomadas'!$E:$E,$A$1,'Controle de NFs Tomadas'!$F:$F,$A33,'Controle de NFs Tomadas'!$C:$C,BY$2)</f>
        <v>0</v>
      </c>
      <c r="BZ33" s="154">
        <f>SUMIFS('Controle de NFs Tomadas'!$G:$G,'Controle de NFs Tomadas'!$E:$E,$A$1,'Controle de NFs Tomadas'!$F:$F,$A33,'Controle de NFs Tomadas'!$C:$C,BZ$2)</f>
        <v>0</v>
      </c>
      <c r="CA33" s="154">
        <f>SUMIFS('Controle de NFs Tomadas'!$G:$G,'Controle de NFs Tomadas'!$E:$E,$A$1,'Controle de NFs Tomadas'!$F:$F,$A33,'Controle de NFs Tomadas'!$C:$C,CA$2)</f>
        <v>0</v>
      </c>
      <c r="CB33" s="154">
        <f>SUMIFS('Controle de NFs Tomadas'!$G:$G,'Controle de NFs Tomadas'!$E:$E,$A$1,'Controle de NFs Tomadas'!$F:$F,$A33,'Controle de NFs Tomadas'!$C:$C,CB$2)</f>
        <v>0</v>
      </c>
      <c r="CC33" s="154">
        <f>SUMIFS('Controle de NFs Tomadas'!$G:$G,'Controle de NFs Tomadas'!$E:$E,$A$1,'Controle de NFs Tomadas'!$F:$F,$A33,'Controle de NFs Tomadas'!$C:$C,CC$2)</f>
        <v>0</v>
      </c>
      <c r="CD33" s="154">
        <f>SUMIFS('Controle de NFs Tomadas'!$G:$G,'Controle de NFs Tomadas'!$E:$E,$A$1,'Controle de NFs Tomadas'!$F:$F,$A33,'Controle de NFs Tomadas'!$C:$C,CD$2)</f>
        <v>0</v>
      </c>
      <c r="CE33" s="154">
        <f>SUMIFS('Controle de NFs Tomadas'!$G:$G,'Controle de NFs Tomadas'!$E:$E,$A$1,'Controle de NFs Tomadas'!$F:$F,$A33,'Controle de NFs Tomadas'!$C:$C,CE$2)</f>
        <v>0</v>
      </c>
      <c r="CF33" s="154">
        <f>SUMIFS('Controle de NFs Tomadas'!$G:$G,'Controle de NFs Tomadas'!$E:$E,$A$1,'Controle de NFs Tomadas'!$F:$F,$A33,'Controle de NFs Tomadas'!$C:$C,CF$2)</f>
        <v>0</v>
      </c>
      <c r="CG33" s="154">
        <f>SUMIFS('Controle de NFs Tomadas'!$G:$G,'Controle de NFs Tomadas'!$E:$E,$A$1,'Controle de NFs Tomadas'!$F:$F,$A33,'Controle de NFs Tomadas'!$C:$C,CG$2)</f>
        <v>0</v>
      </c>
      <c r="CH33" s="154">
        <f>SUMIFS('Controle de NFs Tomadas'!$G:$G,'Controle de NFs Tomadas'!$E:$E,$A$1,'Controle de NFs Tomadas'!$F:$F,$A33,'Controle de NFs Tomadas'!$C:$C,CH$2)</f>
        <v>0</v>
      </c>
      <c r="CI33" s="154">
        <f>SUMIFS('Controle de NFs Tomadas'!$G:$G,'Controle de NFs Tomadas'!$E:$E,$A$1,'Controle de NFs Tomadas'!$F:$F,$A33,'Controle de NFs Tomadas'!$C:$C,CI$2)</f>
        <v>0</v>
      </c>
      <c r="CJ33" s="154">
        <f>SUMIFS('Controle de NFs Tomadas'!$G:$G,'Controle de NFs Tomadas'!$E:$E,$A$1,'Controle de NFs Tomadas'!$F:$F,$A33,'Controle de NFs Tomadas'!$C:$C,CJ$2)</f>
        <v>0</v>
      </c>
      <c r="CK33" s="154">
        <f>SUMIFS('Controle de NFs Tomadas'!$G:$G,'Controle de NFs Tomadas'!$E:$E,$A$1,'Controle de NFs Tomadas'!$F:$F,$A33,'Controle de NFs Tomadas'!$C:$C,CK$2)</f>
        <v>0</v>
      </c>
      <c r="CL33" s="154">
        <f>SUMIFS('Controle de NFs Tomadas'!$G:$G,'Controle de NFs Tomadas'!$E:$E,$A$1,'Controle de NFs Tomadas'!$F:$F,$A33,'Controle de NFs Tomadas'!$C:$C,CL$2)</f>
        <v>100</v>
      </c>
      <c r="CM33" s="154">
        <f>SUMIFS('Controle de NFs Tomadas'!$G:$G,'Controle de NFs Tomadas'!$E:$E,$A$1,'Controle de NFs Tomadas'!$F:$F,$A33,'Controle de NFs Tomadas'!$C:$C,CM$2)</f>
        <v>0</v>
      </c>
      <c r="CN33" s="154">
        <f>SUMIFS('Controle de NFs Tomadas'!$G:$G,'Controle de NFs Tomadas'!$E:$E,$A$1,'Controle de NFs Tomadas'!$F:$F,$A33,'Controle de NFs Tomadas'!$C:$C,CN$2)</f>
        <v>0</v>
      </c>
      <c r="CO33" s="154">
        <f>SUMIFS('Controle de NFs Tomadas'!$G:$G,'Controle de NFs Tomadas'!$E:$E,$A$1,'Controle de NFs Tomadas'!$F:$F,$A33,'Controle de NFs Tomadas'!$C:$C,CO$2)</f>
        <v>0</v>
      </c>
      <c r="CP33" s="154">
        <f>SUMIFS('Controle de NFs Tomadas'!$G:$G,'Controle de NFs Tomadas'!$E:$E,$A$1,'Controle de NFs Tomadas'!$F:$F,$A33,'Controle de NFs Tomadas'!$C:$C,CP$2)</f>
        <v>0</v>
      </c>
      <c r="CQ33" s="154">
        <f>SUMIFS('Controle de NFs Tomadas'!$G:$G,'Controle de NFs Tomadas'!$E:$E,$A$1,'Controle de NFs Tomadas'!$F:$F,$A33,'Controle de NFs Tomadas'!$C:$C,CQ$2)</f>
        <v>0</v>
      </c>
      <c r="CR33" s="154">
        <f>SUMIFS('Controle de NFs Tomadas'!$G:$G,'Controle de NFs Tomadas'!$E:$E,$A$1,'Controle de NFs Tomadas'!$F:$F,$A33,'Controle de NFs Tomadas'!$C:$C,CR$2)</f>
        <v>0</v>
      </c>
      <c r="CS33" s="154">
        <f>SUMIFS('Controle de NFs Tomadas'!$G:$G,'Controle de NFs Tomadas'!$E:$E,$A$1,'Controle de NFs Tomadas'!$F:$F,$A33,'Controle de NFs Tomadas'!$C:$C,CS$2)</f>
        <v>0</v>
      </c>
      <c r="CT33" s="154">
        <f>SUMIFS('Controle de NFs Tomadas'!$G:$G,'Controle de NFs Tomadas'!$E:$E,$A$1,'Controle de NFs Tomadas'!$F:$F,$A33,'Controle de NFs Tomadas'!$C:$C,CT$2)</f>
        <v>0</v>
      </c>
      <c r="CU33" s="154">
        <f>SUMIFS('Controle de NFs Tomadas'!$G:$G,'Controle de NFs Tomadas'!$E:$E,$A$1,'Controle de NFs Tomadas'!$F:$F,$A33,'Controle de NFs Tomadas'!$C:$C,CU$2)</f>
        <v>0</v>
      </c>
      <c r="CV33" s="154">
        <f>SUMIFS('Controle de NFs Tomadas'!$G:$G,'Controle de NFs Tomadas'!$E:$E,$A$1,'Controle de NFs Tomadas'!$F:$F,$A33,'Controle de NFs Tomadas'!$C:$C,CV$2)</f>
        <v>0</v>
      </c>
      <c r="CW33" s="154">
        <f>SUMIFS('Controle de NFs Tomadas'!$G:$G,'Controle de NFs Tomadas'!$E:$E,$A$1,'Controle de NFs Tomadas'!$F:$F,$A33,'Controle de NFs Tomadas'!$C:$C,CW$2)</f>
        <v>0</v>
      </c>
      <c r="CX33" s="154">
        <f>SUMIFS('Controle de NFs Tomadas'!$G:$G,'Controle de NFs Tomadas'!$E:$E,$A$1,'Controle de NFs Tomadas'!$F:$F,$A33,'Controle de NFs Tomadas'!$C:$C,CX$2)</f>
        <v>114.75</v>
      </c>
      <c r="CY33" s="154">
        <f>SUMIFS('Controle de NFs Tomadas'!$G:$G,'Controle de NFs Tomadas'!$E:$E,$A$1,'Controle de NFs Tomadas'!$F:$F,$A33,'Controle de NFs Tomadas'!$C:$C,CY$2)</f>
        <v>0</v>
      </c>
      <c r="CZ33" s="154">
        <f>SUMIFS('Controle de NFs Tomadas'!$G:$G,'Controle de NFs Tomadas'!$E:$E,$A$1,'Controle de NFs Tomadas'!$F:$F,$A33,'Controle de NFs Tomadas'!$C:$C,CZ$2)</f>
        <v>0</v>
      </c>
      <c r="DA33" s="154">
        <f>SUMIFS('Controle de NFs Tomadas'!$G:$G,'Controle de NFs Tomadas'!$E:$E,$A$1,'Controle de NFs Tomadas'!$F:$F,$A33,'Controle de NFs Tomadas'!$C:$C,DA$2)</f>
        <v>0</v>
      </c>
      <c r="DB33" s="154">
        <f>SUMIFS('Controle de NFs Tomadas'!$G:$G,'Controle de NFs Tomadas'!$E:$E,$A$1,'Controle de NFs Tomadas'!$F:$F,$A33,'Controle de NFs Tomadas'!$C:$C,DB$2)</f>
        <v>0</v>
      </c>
      <c r="DC33" s="154">
        <f>SUMIFS('Controle de NFs Tomadas'!$G:$G,'Controle de NFs Tomadas'!$E:$E,$A$1,'Controle de NFs Tomadas'!$F:$F,$A33,'Controle de NFs Tomadas'!$C:$C,DC$2)</f>
        <v>0</v>
      </c>
      <c r="DD33" s="154">
        <f>SUMIFS('Controle de NFs Tomadas'!$G:$G,'Controle de NFs Tomadas'!$E:$E,$A$1,'Controle de NFs Tomadas'!$F:$F,$A33,'Controle de NFs Tomadas'!$C:$C,DD$2)</f>
        <v>0</v>
      </c>
      <c r="DE33" s="154">
        <f>SUMIFS('Controle de NFs Tomadas'!$G:$G,'Controle de NFs Tomadas'!$E:$E,$A$1,'Controle de NFs Tomadas'!$F:$F,$A33,'Controle de NFs Tomadas'!$C:$C,DE$2)</f>
        <v>0</v>
      </c>
      <c r="DF33" s="154">
        <f>SUMIFS('Controle de NFs Tomadas'!$G:$G,'Controle de NFs Tomadas'!$E:$E,$A$1,'Controle de NFs Tomadas'!$F:$F,$A33,'Controle de NFs Tomadas'!$C:$C,DF$2)</f>
        <v>0</v>
      </c>
      <c r="DG33" s="154">
        <f>SUMIFS('Controle de NFs Tomadas'!$G:$G,'Controle de NFs Tomadas'!$E:$E,$A$1,'Controle de NFs Tomadas'!$F:$F,$A33,'Controle de NFs Tomadas'!$C:$C,DG$2)</f>
        <v>0</v>
      </c>
      <c r="DH33" s="154">
        <f>SUMIFS('Controle de NFs Tomadas'!$G:$G,'Controle de NFs Tomadas'!$E:$E,$A$1,'Controle de NFs Tomadas'!$F:$F,$A33,'Controle de NFs Tomadas'!$C:$C,DH$2)</f>
        <v>0</v>
      </c>
      <c r="DI33" s="154">
        <f>SUMIFS('Controle de NFs Tomadas'!$G:$G,'Controle de NFs Tomadas'!$E:$E,$A$1,'Controle de NFs Tomadas'!$F:$F,$A33,'Controle de NFs Tomadas'!$C:$C,DI$2)</f>
        <v>0</v>
      </c>
      <c r="DJ33" s="154">
        <f>SUMIFS('Controle de NFs Tomadas'!$G:$G,'Controle de NFs Tomadas'!$E:$E,$A$1,'Controle de NFs Tomadas'!$F:$F,$A33,'Controle de NFs Tomadas'!$C:$C,DJ$2)</f>
        <v>0</v>
      </c>
      <c r="DK33" s="154">
        <f>SUMIFS('Controle de NFs Tomadas'!$G:$G,'Controle de NFs Tomadas'!$E:$E,$A$1,'Controle de NFs Tomadas'!$F:$F,$A33,'Controle de NFs Tomadas'!$C:$C,DK$2)</f>
        <v>0</v>
      </c>
      <c r="DL33" s="154">
        <f>SUMIFS('Controle de NFs Tomadas'!$G:$G,'Controle de NFs Tomadas'!$E:$E,$A$1,'Controle de NFs Tomadas'!$F:$F,$A33,'Controle de NFs Tomadas'!$C:$C,DL$2)</f>
        <v>0</v>
      </c>
      <c r="DM33" s="154">
        <f>SUMIFS('Controle de NFs Tomadas'!$G:$G,'Controle de NFs Tomadas'!$E:$E,$A$1,'Controle de NFs Tomadas'!$F:$F,$A33,'Controle de NFs Tomadas'!$C:$C,DM$2)</f>
        <v>0</v>
      </c>
      <c r="DN33" s="154">
        <f>SUMIFS('Controle de NFs Tomadas'!$G:$G,'Controle de NFs Tomadas'!$E:$E,$A$1,'Controle de NFs Tomadas'!$F:$F,$A33,'Controle de NFs Tomadas'!$C:$C,DN$2)</f>
        <v>0</v>
      </c>
      <c r="DO33" s="154">
        <f>SUMIFS('Controle de NFs Tomadas'!$G:$G,'Controle de NFs Tomadas'!$E:$E,$A$1,'Controle de NFs Tomadas'!$F:$F,$A33,'Controle de NFs Tomadas'!$C:$C,DO$2)</f>
        <v>0</v>
      </c>
      <c r="DP33" s="154">
        <f>SUMIFS('Controle de NFs Tomadas'!$G:$G,'Controle de NFs Tomadas'!$E:$E,$A$1,'Controle de NFs Tomadas'!$F:$F,$A33,'Controle de NFs Tomadas'!$C:$C,DP$2)</f>
        <v>0</v>
      </c>
      <c r="DQ33" s="154">
        <f>SUMIFS('Controle de NFs Tomadas'!$G:$G,'Controle de NFs Tomadas'!$E:$E,$A$1,'Controle de NFs Tomadas'!$F:$F,$A33,'Controle de NFs Tomadas'!$C:$C,DQ$2)</f>
        <v>0</v>
      </c>
      <c r="DR33" s="154">
        <f>SUMIFS('Controle de NFs Tomadas'!$G:$G,'Controle de NFs Tomadas'!$E:$E,$A$1,'Controle de NFs Tomadas'!$F:$F,$A33,'Controle de NFs Tomadas'!$C:$C,DR$2)</f>
        <v>0</v>
      </c>
      <c r="DS33" s="154">
        <f>SUMIFS('Controle de NFs Tomadas'!$G:$G,'Controle de NFs Tomadas'!$E:$E,$A$1,'Controle de NFs Tomadas'!$F:$F,$A33,'Controle de NFs Tomadas'!$C:$C,DS$2)</f>
        <v>0</v>
      </c>
      <c r="DT33" s="154">
        <f>SUMIFS('Controle de NFs Tomadas'!$G:$G,'Controle de NFs Tomadas'!$E:$E,$A$1,'Controle de NFs Tomadas'!$F:$F,$A33,'Controle de NFs Tomadas'!$C:$C,DT$2)</f>
        <v>0</v>
      </c>
      <c r="DU33" s="154">
        <f>SUMIFS('Controle de NFs Tomadas'!$G:$G,'Controle de NFs Tomadas'!$E:$E,$A$1,'Controle de NFs Tomadas'!$F:$F,$A33,'Controle de NFs Tomadas'!$C:$C,DU$2)</f>
        <v>0</v>
      </c>
      <c r="DV33" s="154">
        <f>SUMIFS('Controle de NFs Tomadas'!$G:$G,'Controle de NFs Tomadas'!$E:$E,$A$1,'Controle de NFs Tomadas'!$F:$F,$A33,'Controle de NFs Tomadas'!$C:$C,DV$2)</f>
        <v>100</v>
      </c>
      <c r="DW33" s="154">
        <f>SUMIFS('Controle de NFs Tomadas'!$G:$G,'Controle de NFs Tomadas'!$E:$E,$A$1,'Controle de NFs Tomadas'!$F:$F,$A33,'Controle de NFs Tomadas'!$C:$C,DW$2)</f>
        <v>0</v>
      </c>
      <c r="DX33" s="154">
        <f>SUMIFS('Controle de NFs Tomadas'!$G:$G,'Controle de NFs Tomadas'!$E:$E,$A$1,'Controle de NFs Tomadas'!$F:$F,$A33,'Controle de NFs Tomadas'!$C:$C,DX$2)</f>
        <v>0</v>
      </c>
      <c r="DY33" s="154">
        <f>SUMIFS('Controle de NFs Tomadas'!$G:$G,'Controle de NFs Tomadas'!$E:$E,$A$1,'Controle de NFs Tomadas'!$F:$F,$A33,'Controle de NFs Tomadas'!$C:$C,DY$2)</f>
        <v>0</v>
      </c>
      <c r="DZ33" s="154">
        <f>SUMIFS('Controle de NFs Tomadas'!$G:$G,'Controle de NFs Tomadas'!$E:$E,$A$1,'Controle de NFs Tomadas'!$F:$F,$A33,'Controle de NFs Tomadas'!$C:$C,DZ$2)</f>
        <v>0</v>
      </c>
      <c r="EA33" s="154">
        <f>SUMIFS('Controle de NFs Tomadas'!$G:$G,'Controle de NFs Tomadas'!$E:$E,$A$1,'Controle de NFs Tomadas'!$F:$F,$A33,'Controle de NFs Tomadas'!$C:$C,EA$2)</f>
        <v>0</v>
      </c>
      <c r="EB33" s="154">
        <f>SUMIFS('Controle de NFs Tomadas'!$G:$G,'Controle de NFs Tomadas'!$E:$E,$A$1,'Controle de NFs Tomadas'!$F:$F,$A33,'Controle de NFs Tomadas'!$C:$C,EB$2)</f>
        <v>0</v>
      </c>
      <c r="EC33" s="154">
        <f>SUMIFS('Controle de NFs Tomadas'!$G:$G,'Controle de NFs Tomadas'!$E:$E,$A$1,'Controle de NFs Tomadas'!$F:$F,$A33,'Controle de NFs Tomadas'!$C:$C,EC$2)</f>
        <v>489.99</v>
      </c>
      <c r="ED33" s="154">
        <f>SUMIFS('Controle de NFs Tomadas'!$G:$G,'Controle de NFs Tomadas'!$E:$E,$A$1,'Controle de NFs Tomadas'!$F:$F,$A33,'Controle de NFs Tomadas'!$C:$C,ED$2)</f>
        <v>0</v>
      </c>
      <c r="EE33" s="154">
        <f>SUMIFS('Controle de NFs Tomadas'!$G:$G,'Controle de NFs Tomadas'!$E:$E,$A$1,'Controle de NFs Tomadas'!$F:$F,$A33,'Controle de NFs Tomadas'!$C:$C,EE$2)</f>
        <v>0</v>
      </c>
      <c r="EF33" s="154">
        <f>SUMIFS('Controle de NFs Tomadas'!$G:$G,'Controle de NFs Tomadas'!$E:$E,$A$1,'Controle de NFs Tomadas'!$F:$F,$A33,'Controle de NFs Tomadas'!$C:$C,EF$2)</f>
        <v>0</v>
      </c>
      <c r="EG33" s="154">
        <f>SUMIFS('Controle de NFs Tomadas'!$G:$G,'Controle de NFs Tomadas'!$E:$E,$A$1,'Controle de NFs Tomadas'!$F:$F,$A33,'Controle de NFs Tomadas'!$C:$C,EG$2)</f>
        <v>0</v>
      </c>
      <c r="EH33" s="154">
        <f>SUMIFS('Controle de NFs Tomadas'!$G:$G,'Controle de NFs Tomadas'!$E:$E,$A$1,'Controle de NFs Tomadas'!$F:$F,$A33,'Controle de NFs Tomadas'!$C:$C,EH$2)</f>
        <v>0</v>
      </c>
      <c r="EI33" s="154">
        <f>SUMIFS('Controle de NFs Tomadas'!$G:$G,'Controle de NFs Tomadas'!$E:$E,$A$1,'Controle de NFs Tomadas'!$F:$F,$A33,'Controle de NFs Tomadas'!$C:$C,EI$2)</f>
        <v>0</v>
      </c>
      <c r="EJ33" s="154">
        <f>SUMIFS('Controle de NFs Tomadas'!$G:$G,'Controle de NFs Tomadas'!$E:$E,$A$1,'Controle de NFs Tomadas'!$F:$F,$A33,'Controle de NFs Tomadas'!$C:$C,EJ$2)</f>
        <v>0</v>
      </c>
      <c r="EK33" s="154">
        <f>SUMIFS('Controle de NFs Tomadas'!$G:$G,'Controle de NFs Tomadas'!$E:$E,$A$1,'Controle de NFs Tomadas'!$F:$F,$A33,'Controle de NFs Tomadas'!$C:$C,EK$2)</f>
        <v>0</v>
      </c>
      <c r="EL33" s="154">
        <f>SUMIFS('Controle de NFs Tomadas'!$G:$G,'Controle de NFs Tomadas'!$E:$E,$A$1,'Controle de NFs Tomadas'!$F:$F,$A33,'Controle de NFs Tomadas'!$C:$C,EL$2)</f>
        <v>0</v>
      </c>
      <c r="EM33" s="154">
        <f>SUMIFS('Controle de NFs Tomadas'!$G:$G,'Controle de NFs Tomadas'!$E:$E,$A$1,'Controle de NFs Tomadas'!$F:$F,$A33,'Controle de NFs Tomadas'!$C:$C,EM$2)</f>
        <v>0</v>
      </c>
      <c r="EN33" s="154">
        <f>SUMIFS('Controle de NFs Tomadas'!$G:$G,'Controle de NFs Tomadas'!$E:$E,$A$1,'Controle de NFs Tomadas'!$F:$F,$A33,'Controle de NFs Tomadas'!$C:$C,EN$2)</f>
        <v>0</v>
      </c>
      <c r="EO33" s="154">
        <f>SUMIFS('Controle de NFs Tomadas'!$G:$G,'Controle de NFs Tomadas'!$E:$E,$A$1,'Controle de NFs Tomadas'!$F:$F,$A33,'Controle de NFs Tomadas'!$C:$C,EO$2)</f>
        <v>116.25</v>
      </c>
      <c r="EP33" s="154">
        <f>SUMIFS('Controle de NFs Tomadas'!$G:$G,'Controle de NFs Tomadas'!$E:$E,$A$1,'Controle de NFs Tomadas'!$F:$F,$A33,'Controle de NFs Tomadas'!$C:$C,EP$2)</f>
        <v>0</v>
      </c>
      <c r="EQ33" s="154">
        <f>SUMIFS('Controle de NFs Tomadas'!$G:$G,'Controle de NFs Tomadas'!$E:$E,$A$1,'Controle de NFs Tomadas'!$F:$F,$A33,'Controle de NFs Tomadas'!$C:$C,EQ$2)</f>
        <v>0</v>
      </c>
      <c r="ER33" s="154">
        <f>SUMIFS('Controle de NFs Tomadas'!$G:$G,'Controle de NFs Tomadas'!$E:$E,$A$1,'Controle de NFs Tomadas'!$F:$F,$A33,'Controle de NFs Tomadas'!$C:$C,ER$2)</f>
        <v>0</v>
      </c>
      <c r="ES33" s="154">
        <f>SUMIFS('Controle de NFs Tomadas'!$G:$G,'Controle de NFs Tomadas'!$E:$E,$A$1,'Controle de NFs Tomadas'!$F:$F,$A33,'Controle de NFs Tomadas'!$C:$C,ES$2)</f>
        <v>0</v>
      </c>
      <c r="ET33" s="154">
        <f>SUMIFS('Controle de NFs Tomadas'!$G:$G,'Controle de NFs Tomadas'!$E:$E,$A$1,'Controle de NFs Tomadas'!$F:$F,$A33,'Controle de NFs Tomadas'!$C:$C,ET$2)</f>
        <v>0</v>
      </c>
      <c r="EU33" s="154">
        <f>SUMIFS('Controle de NFs Tomadas'!$G:$G,'Controle de NFs Tomadas'!$E:$E,$A$1,'Controle de NFs Tomadas'!$F:$F,$A33,'Controle de NFs Tomadas'!$C:$C,EU$2)</f>
        <v>0</v>
      </c>
      <c r="EV33" s="154">
        <f>SUMIFS('Controle de NFs Tomadas'!$G:$G,'Controle de NFs Tomadas'!$E:$E,$A$1,'Controle de NFs Tomadas'!$F:$F,$A33,'Controle de NFs Tomadas'!$C:$C,EV$2)</f>
        <v>0</v>
      </c>
      <c r="EW33" s="154">
        <f>SUMIFS('Controle de NFs Tomadas'!$G:$G,'Controle de NFs Tomadas'!$E:$E,$A$1,'Controle de NFs Tomadas'!$F:$F,$A33,'Controle de NFs Tomadas'!$C:$C,EW$2)</f>
        <v>0</v>
      </c>
      <c r="EX33" s="154">
        <f>SUMIFS('Controle de NFs Tomadas'!$G:$G,'Controle de NFs Tomadas'!$E:$E,$A$1,'Controle de NFs Tomadas'!$F:$F,$A33,'Controle de NFs Tomadas'!$C:$C,EX$2)</f>
        <v>0</v>
      </c>
      <c r="EY33" s="154">
        <f>SUMIFS('Controle de NFs Tomadas'!$G:$G,'Controle de NFs Tomadas'!$E:$E,$A$1,'Controle de NFs Tomadas'!$F:$F,$A33,'Controle de NFs Tomadas'!$C:$C,EY$2)</f>
        <v>0</v>
      </c>
      <c r="EZ33" s="154">
        <f>SUMIFS('Controle de NFs Tomadas'!$G:$G,'Controle de NFs Tomadas'!$E:$E,$A$1,'Controle de NFs Tomadas'!$F:$F,$A33,'Controle de NFs Tomadas'!$C:$C,EZ$2)</f>
        <v>0</v>
      </c>
      <c r="FA33" s="154">
        <f>SUMIFS('Controle de NFs Tomadas'!$G:$G,'Controle de NFs Tomadas'!$E:$E,$A$1,'Controle de NFs Tomadas'!$F:$F,$A33,'Controle de NFs Tomadas'!$C:$C,FA$2)</f>
        <v>0</v>
      </c>
      <c r="FB33" s="154">
        <f>SUMIFS('Controle de NFs Tomadas'!$G:$G,'Controle de NFs Tomadas'!$E:$E,$A$1,'Controle de NFs Tomadas'!$F:$F,$A33,'Controle de NFs Tomadas'!$C:$C,FB$2)</f>
        <v>0</v>
      </c>
      <c r="FC33" s="154">
        <f>SUMIFS('Controle de NFs Tomadas'!$G:$G,'Controle de NFs Tomadas'!$E:$E,$A$1,'Controle de NFs Tomadas'!$F:$F,$A33,'Controle de NFs Tomadas'!$C:$C,FC$2)</f>
        <v>0</v>
      </c>
      <c r="FD33" s="154">
        <f>SUMIFS('Controle de NFs Tomadas'!$G:$G,'Controle de NFs Tomadas'!$E:$E,$A$1,'Controle de NFs Tomadas'!$F:$F,$A33,'Controle de NFs Tomadas'!$C:$C,FD$2)</f>
        <v>0</v>
      </c>
      <c r="FE33" s="154">
        <f>SUMIFS('Controle de NFs Tomadas'!$G:$G,'Controle de NFs Tomadas'!$E:$E,$A$1,'Controle de NFs Tomadas'!$F:$F,$A33,'Controle de NFs Tomadas'!$C:$C,FE$2)</f>
        <v>0</v>
      </c>
      <c r="FF33" s="154">
        <f>SUMIFS('Controle de NFs Tomadas'!$G:$G,'Controle de NFs Tomadas'!$E:$E,$A$1,'Controle de NFs Tomadas'!$F:$F,$A33,'Controle de NFs Tomadas'!$C:$C,FF$2)</f>
        <v>0</v>
      </c>
      <c r="FG33" s="154">
        <f>SUMIFS('Controle de NFs Tomadas'!$G:$G,'Controle de NFs Tomadas'!$E:$E,$A$1,'Controle de NFs Tomadas'!$F:$F,$A33,'Controle de NFs Tomadas'!$C:$C,FG$2)</f>
        <v>0</v>
      </c>
      <c r="FH33" s="154">
        <f>SUMIFS('Controle de NFs Tomadas'!$G:$G,'Controle de NFs Tomadas'!$E:$E,$A$1,'Controle de NFs Tomadas'!$F:$F,$A33,'Controle de NFs Tomadas'!$C:$C,FH$2)</f>
        <v>0</v>
      </c>
      <c r="FI33" s="154">
        <f>SUMIFS('Controle de NFs Tomadas'!$G:$G,'Controle de NFs Tomadas'!$E:$E,$A$1,'Controle de NFs Tomadas'!$F:$F,$A33,'Controle de NFs Tomadas'!$C:$C,FI$2)</f>
        <v>0</v>
      </c>
      <c r="FJ33" s="154">
        <f>SUMIFS('Controle de NFs Tomadas'!$G:$G,'Controle de NFs Tomadas'!$E:$E,$A$1,'Controle de NFs Tomadas'!$F:$F,$A33,'Controle de NFs Tomadas'!$C:$C,FJ$2)</f>
        <v>0</v>
      </c>
      <c r="FK33" s="154">
        <f>SUMIFS('Controle de NFs Tomadas'!$G:$G,'Controle de NFs Tomadas'!$E:$E,$A$1,'Controle de NFs Tomadas'!$F:$F,$A33,'Controle de NFs Tomadas'!$C:$C,FK$2)</f>
        <v>0</v>
      </c>
      <c r="FL33" s="154">
        <f>SUMIFS('Controle de NFs Tomadas'!$G:$G,'Controle de NFs Tomadas'!$E:$E,$A$1,'Controle de NFs Tomadas'!$F:$F,$A33,'Controle de NFs Tomadas'!$C:$C,FL$2)</f>
        <v>0</v>
      </c>
      <c r="FM33" s="154">
        <f>SUMIFS('Controle de NFs Tomadas'!$G:$G,'Controle de NFs Tomadas'!$E:$E,$A$1,'Controle de NFs Tomadas'!$F:$F,$A33,'Controle de NFs Tomadas'!$C:$C,FM$2)</f>
        <v>0</v>
      </c>
      <c r="FN33" s="154">
        <f>SUMIFS('Controle de NFs Tomadas'!$G:$G,'Controle de NFs Tomadas'!$E:$E,$A$1,'Controle de NFs Tomadas'!$F:$F,$A33,'Controle de NFs Tomadas'!$C:$C,FN$2)</f>
        <v>0</v>
      </c>
      <c r="FO33" s="154">
        <f>SUMIFS('Controle de NFs Tomadas'!$G:$G,'Controle de NFs Tomadas'!$E:$E,$A$1,'Controle de NFs Tomadas'!$F:$F,$A33,'Controle de NFs Tomadas'!$C:$C,FO$2)</f>
        <v>0</v>
      </c>
      <c r="FP33" s="154">
        <f>SUMIFS('Controle de NFs Tomadas'!$G:$G,'Controle de NFs Tomadas'!$E:$E,$A$1,'Controle de NFs Tomadas'!$F:$F,$A33,'Controle de NFs Tomadas'!$C:$C,FP$2)</f>
        <v>0</v>
      </c>
      <c r="FQ33" s="154">
        <f>SUMIFS('Controle de NFs Tomadas'!$G:$G,'Controle de NFs Tomadas'!$E:$E,$A$1,'Controle de NFs Tomadas'!$F:$F,$A33,'Controle de NFs Tomadas'!$C:$C,FQ$2)</f>
        <v>0</v>
      </c>
      <c r="FR33" s="154">
        <f>SUMIFS('Controle de NFs Tomadas'!$G:$G,'Controle de NFs Tomadas'!$E:$E,$A$1,'Controle de NFs Tomadas'!$F:$F,$A33,'Controle de NFs Tomadas'!$C:$C,FR$2)</f>
        <v>0</v>
      </c>
      <c r="FS33" s="154">
        <f>SUMIFS('Controle de NFs Tomadas'!$G:$G,'Controle de NFs Tomadas'!$E:$E,$A$1,'Controle de NFs Tomadas'!$F:$F,$A33,'Controle de NFs Tomadas'!$C:$C,FS$2)</f>
        <v>0</v>
      </c>
      <c r="FT33" s="154">
        <v>55</v>
      </c>
      <c r="FU33" s="154">
        <f>SUMIFS('Controle de NFs Tomadas'!$G:$G,'Controle de NFs Tomadas'!$E:$E,$A$1,'Controle de NFs Tomadas'!$F:$F,$A33,'Controle de NFs Tomadas'!$C:$C,FU$2)</f>
        <v>0</v>
      </c>
      <c r="FV33" s="154">
        <f>SUMIFS('Controle de NFs Tomadas'!$G:$G,'Controle de NFs Tomadas'!$E:$E,$A$1,'Controle de NFs Tomadas'!$F:$F,$A33,'Controle de NFs Tomadas'!$C:$C,FV$2)</f>
        <v>0</v>
      </c>
      <c r="FW33" s="154">
        <f>SUMIFS('Controle de NFs Tomadas'!$G:$G,'Controle de NFs Tomadas'!$E:$E,$A$1,'Controle de NFs Tomadas'!$F:$F,$A33,'Controle de NFs Tomadas'!$C:$C,FW$2)</f>
        <v>0</v>
      </c>
      <c r="FX33" s="154">
        <f>SUMIFS('Controle de NFs Tomadas'!$G:$G,'Controle de NFs Tomadas'!$E:$E,$A$1,'Controle de NFs Tomadas'!$F:$F,$A33,'Controle de NFs Tomadas'!$C:$C,FX$2)</f>
        <v>0</v>
      </c>
      <c r="FY33" s="154">
        <f>SUMIFS('Controle de NFs Tomadas'!$G:$G,'Controle de NFs Tomadas'!$E:$E,$A$1,'Controle de NFs Tomadas'!$F:$F,$A33,'Controle de NFs Tomadas'!$C:$C,FY$2)</f>
        <v>0</v>
      </c>
      <c r="FZ33" s="154">
        <f>SUMIFS('Controle de NFs Tomadas'!$G:$G,'Controle de NFs Tomadas'!$E:$E,$A$1,'Controle de NFs Tomadas'!$F:$F,$A33,'Controle de NFs Tomadas'!$C:$C,FZ$2)</f>
        <v>0</v>
      </c>
      <c r="GA33" s="154">
        <f>SUMIFS('Controle de NFs Tomadas'!$G:$G,'Controle de NFs Tomadas'!$E:$E,$A$1,'Controle de NFs Tomadas'!$F:$F,$A33,'Controle de NFs Tomadas'!$C:$C,GA$2)</f>
        <v>0</v>
      </c>
      <c r="GB33" s="154">
        <f>SUMIFS('Controle de NFs Tomadas'!$G:$G,'Controle de NFs Tomadas'!$E:$E,$A$1,'Controle de NFs Tomadas'!$F:$F,$A33,'Controle de NFs Tomadas'!$C:$C,GB$2)</f>
        <v>0</v>
      </c>
      <c r="GC33" s="154">
        <f>SUMIFS('Controle de NFs Tomadas'!$G:$G,'Controle de NFs Tomadas'!$E:$E,$A$1,'Controle de NFs Tomadas'!$F:$F,$A33,'Controle de NFs Tomadas'!$C:$C,GC$2)</f>
        <v>0</v>
      </c>
      <c r="GD33" s="154">
        <f>SUMIFS('Controle de NFs Tomadas'!$G:$G,'Controle de NFs Tomadas'!$E:$E,$A$1,'Controle de NFs Tomadas'!$F:$F,$A33,'Controle de NFs Tomadas'!$C:$C,GD$2)</f>
        <v>0</v>
      </c>
      <c r="GE33" s="154">
        <f>SUMIFS('Controle de NFs Tomadas'!$G:$G,'Controle de NFs Tomadas'!$E:$E,$A$1,'Controle de NFs Tomadas'!$F:$F,$A33,'Controle de NFs Tomadas'!$C:$C,GE$2)</f>
        <v>0</v>
      </c>
      <c r="GF33" s="154">
        <f>SUMIFS('Controle de NFs Tomadas'!$G:$G,'Controle de NFs Tomadas'!$E:$E,$A$1,'Controle de NFs Tomadas'!$F:$F,$A33,'Controle de NFs Tomadas'!$C:$C,GF$2)</f>
        <v>0</v>
      </c>
      <c r="GG33" s="154">
        <f>SUMIFS('Controle de NFs Tomadas'!$G:$G,'Controle de NFs Tomadas'!$E:$E,$A$1,'Controle de NFs Tomadas'!$F:$F,$A33,'Controle de NFs Tomadas'!$C:$C,GG$2)</f>
        <v>0</v>
      </c>
      <c r="GH33" s="154">
        <f>SUMIFS('Controle de NFs Tomadas'!$G:$G,'Controle de NFs Tomadas'!$E:$E,$A$1,'Controle de NFs Tomadas'!$F:$F,$A33,'Controle de NFs Tomadas'!$C:$C,GH$2)</f>
        <v>0</v>
      </c>
      <c r="GI33" s="154">
        <f>SUMIFS('Controle de NFs Tomadas'!$G:$G,'Controle de NFs Tomadas'!$E:$E,$A$1,'Controle de NFs Tomadas'!$F:$F,$A33,'Controle de NFs Tomadas'!$C:$C,GI$2)</f>
        <v>0</v>
      </c>
      <c r="GJ33" s="154">
        <f>SUMIFS('Controle de NFs Tomadas'!$G:$G,'Controle de NFs Tomadas'!$E:$E,$A$1,'Controle de NFs Tomadas'!$F:$F,$A33,'Controle de NFs Tomadas'!$C:$C,GJ$2)</f>
        <v>0</v>
      </c>
      <c r="GK33" s="154">
        <f>SUMIFS('Controle de NFs Tomadas'!$G:$G,'Controle de NFs Tomadas'!$E:$E,$A$1,'Controle de NFs Tomadas'!$F:$F,$A33,'Controle de NFs Tomadas'!$C:$C,GK$2)</f>
        <v>0</v>
      </c>
      <c r="GL33" s="154">
        <f>SUMIFS('Controle de NFs Tomadas'!$G:$G,'Controle de NFs Tomadas'!$E:$E,$A$1,'Controle de NFs Tomadas'!$F:$F,$A33,'Controle de NFs Tomadas'!$C:$C,GL$2)</f>
        <v>0</v>
      </c>
      <c r="GM33" s="154">
        <f>SUMIFS('Controle de NFs Tomadas'!$G:$G,'Controle de NFs Tomadas'!$E:$E,$A$1,'Controle de NFs Tomadas'!$F:$F,$A33,'Controle de NFs Tomadas'!$C:$C,GM$2)</f>
        <v>0</v>
      </c>
      <c r="GN33" s="154">
        <f>SUMIFS('Controle de NFs Tomadas'!$G:$G,'Controle de NFs Tomadas'!$E:$E,$A$1,'Controle de NFs Tomadas'!$F:$F,$A33,'Controle de NFs Tomadas'!$C:$C,GN$2)</f>
        <v>0</v>
      </c>
      <c r="GO33" s="154">
        <f>SUMIFS('Controle de NFs Tomadas'!$G:$G,'Controle de NFs Tomadas'!$E:$E,$A$1,'Controle de NFs Tomadas'!$F:$F,$A33,'Controle de NFs Tomadas'!$C:$C,GO$2)</f>
        <v>0</v>
      </c>
      <c r="GP33" s="154">
        <f>SUMIFS('Controle de NFs Tomadas'!$G:$G,'Controle de NFs Tomadas'!$E:$E,$A$1,'Controle de NFs Tomadas'!$F:$F,$A33,'Controle de NFs Tomadas'!$C:$C,GP$2)</f>
        <v>0</v>
      </c>
      <c r="GQ33" s="154">
        <f>SUMIFS('Controle de NFs Tomadas'!$G:$G,'Controle de NFs Tomadas'!$E:$E,$A$1,'Controle de NFs Tomadas'!$F:$F,$A33,'Controle de NFs Tomadas'!$C:$C,GQ$2)</f>
        <v>0</v>
      </c>
      <c r="GR33" s="154">
        <f>SUMIFS('Controle de NFs Tomadas'!$G:$G,'Controle de NFs Tomadas'!$E:$E,$A$1,'Controle de NFs Tomadas'!$F:$F,$A33,'Controle de NFs Tomadas'!$C:$C,GR$2)</f>
        <v>0</v>
      </c>
      <c r="GS33" s="154">
        <f>SUMIFS('Controle de NFs Tomadas'!$G:$G,'Controle de NFs Tomadas'!$E:$E,$A$1,'Controle de NFs Tomadas'!$F:$F,$A33,'Controle de NFs Tomadas'!$C:$C,GS$2)</f>
        <v>0</v>
      </c>
      <c r="GT33" s="154">
        <f>SUMIFS('Controle de NFs Tomadas'!$G:$G,'Controle de NFs Tomadas'!$E:$E,$A$1,'Controle de NFs Tomadas'!$F:$F,$A33,'Controle de NFs Tomadas'!$C:$C,GT$2)</f>
        <v>0</v>
      </c>
      <c r="GU33" s="154">
        <f>SUMIFS('Controle de NFs Tomadas'!$G:$G,'Controle de NFs Tomadas'!$E:$E,$A$1,'Controle de NFs Tomadas'!$F:$F,$A33,'Controle de NFs Tomadas'!$C:$C,GU$2)</f>
        <v>0</v>
      </c>
      <c r="GV33" s="154">
        <f>SUMIFS('Controle de NFs Tomadas'!$G:$G,'Controle de NFs Tomadas'!$E:$E,$A$1,'Controle de NFs Tomadas'!$F:$F,$A33,'Controle de NFs Tomadas'!$C:$C,GV$2)</f>
        <v>0</v>
      </c>
      <c r="GW33" s="154">
        <f>SUMIFS('Controle de NFs Tomadas'!$G:$G,'Controle de NFs Tomadas'!$E:$E,$A$1,'Controle de NFs Tomadas'!$F:$F,$A33,'Controle de NFs Tomadas'!$C:$C,GW$2)</f>
        <v>0</v>
      </c>
      <c r="GX33" s="154">
        <f>SUMIFS('Controle de NFs Tomadas'!$G:$G,'Controle de NFs Tomadas'!$E:$E,$A$1,'Controle de NFs Tomadas'!$F:$F,$A33,'Controle de NFs Tomadas'!$C:$C,GX$2)</f>
        <v>0</v>
      </c>
      <c r="GY33" s="154">
        <f>SUMIFS('Controle de NFs Tomadas'!$G:$G,'Controle de NFs Tomadas'!$E:$E,$A$1,'Controle de NFs Tomadas'!$F:$F,$A33,'Controle de NFs Tomadas'!$C:$C,GY$2)</f>
        <v>0</v>
      </c>
      <c r="GZ33" s="154">
        <f>SUMIFS('Controle de NFs Tomadas'!$G:$G,'Controle de NFs Tomadas'!$E:$E,$A$1,'Controle de NFs Tomadas'!$F:$F,$A33,'Controle de NFs Tomadas'!$C:$C,GZ$2)</f>
        <v>0</v>
      </c>
      <c r="HA33" s="154">
        <f>SUMIFS('Controle de NFs Tomadas'!$G:$G,'Controle de NFs Tomadas'!$E:$E,$A$1,'Controle de NFs Tomadas'!$F:$F,$A33,'Controle de NFs Tomadas'!$C:$C,HA$2)</f>
        <v>0</v>
      </c>
      <c r="HB33" s="154">
        <f>SUMIFS('Controle de NFs Tomadas'!$G:$G,'Controle de NFs Tomadas'!$E:$E,$A$1,'Controle de NFs Tomadas'!$F:$F,$A33,'Controle de NFs Tomadas'!$C:$C,HB$2)</f>
        <v>0</v>
      </c>
      <c r="HC33" s="154">
        <f>SUMIFS('Controle de NFs Tomadas'!$G:$G,'Controle de NFs Tomadas'!$E:$E,$A$1,'Controle de NFs Tomadas'!$F:$F,$A33,'Controle de NFs Tomadas'!$C:$C,HC$2)</f>
        <v>0</v>
      </c>
      <c r="HD33" s="154">
        <f>SUMIFS('Controle de NFs Tomadas'!$G:$G,'Controle de NFs Tomadas'!$E:$E,$A$1,'Controle de NFs Tomadas'!$F:$F,$A33,'Controle de NFs Tomadas'!$C:$C,HD$2)</f>
        <v>0</v>
      </c>
      <c r="HE33" s="154">
        <f>SUMIFS('Controle de NFs Tomadas'!$G:$G,'Controle de NFs Tomadas'!$E:$E,$A$1,'Controle de NFs Tomadas'!$F:$F,$A33,'Controle de NFs Tomadas'!$C:$C,HE$2)</f>
        <v>0</v>
      </c>
      <c r="HF33" s="154">
        <f>SUMIFS('Controle de NFs Tomadas'!$G:$G,'Controle de NFs Tomadas'!$E:$E,$A$1,'Controle de NFs Tomadas'!$F:$F,$A33,'Controle de NFs Tomadas'!$C:$C,HF$2)</f>
        <v>0</v>
      </c>
      <c r="HG33" s="154">
        <f>SUMIFS('Controle de NFs Tomadas'!$G:$G,'Controle de NFs Tomadas'!$E:$E,$A$1,'Controle de NFs Tomadas'!$F:$F,$A33,'Controle de NFs Tomadas'!$C:$C,HG$2)</f>
        <v>0</v>
      </c>
      <c r="HH33" s="154">
        <f>SUMIFS('Controle de NFs Tomadas'!$G:$G,'Controle de NFs Tomadas'!$E:$E,$A$1,'Controle de NFs Tomadas'!$F:$F,$A33,'Controle de NFs Tomadas'!$C:$C,HH$2)</f>
        <v>0</v>
      </c>
      <c r="HI33" s="154">
        <f>SUMIFS('Controle de NFs Tomadas'!$G:$G,'Controle de NFs Tomadas'!$E:$E,$A$1,'Controle de NFs Tomadas'!$F:$F,$A33,'Controle de NFs Tomadas'!$C:$C,HI$2)</f>
        <v>0</v>
      </c>
      <c r="HJ33" s="154">
        <f>SUMIFS('Controle de NFs Tomadas'!$G:$G,'Controle de NFs Tomadas'!$E:$E,$A$1,'Controle de NFs Tomadas'!$F:$F,$A33,'Controle de NFs Tomadas'!$C:$C,HJ$2)</f>
        <v>0</v>
      </c>
      <c r="HK33" s="154">
        <f>SUMIFS('Controle de NFs Tomadas'!$G:$G,'Controle de NFs Tomadas'!$E:$E,$A$1,'Controle de NFs Tomadas'!$F:$F,$A33,'Controle de NFs Tomadas'!$C:$C,HK$2)</f>
        <v>0</v>
      </c>
      <c r="HL33" s="154">
        <f>SUMIFS('Controle de NFs Tomadas'!$G:$G,'Controle de NFs Tomadas'!$E:$E,$A$1,'Controle de NFs Tomadas'!$F:$F,$A33,'Controle de NFs Tomadas'!$C:$C,HL$2)</f>
        <v>0</v>
      </c>
      <c r="HM33" s="154">
        <f>SUMIFS('Controle de NFs Tomadas'!$G:$G,'Controle de NFs Tomadas'!$E:$E,$A$1,'Controle de NFs Tomadas'!$F:$F,$A33,'Controle de NFs Tomadas'!$C:$C,HM$2)</f>
        <v>0</v>
      </c>
      <c r="HN33" s="154">
        <f>SUMIFS('Controle de NFs Tomadas'!$G:$G,'Controle de NFs Tomadas'!$E:$E,$A$1,'Controle de NFs Tomadas'!$F:$F,$A33,'Controle de NFs Tomadas'!$C:$C,HN$2)</f>
        <v>0</v>
      </c>
      <c r="HO33" s="154">
        <f>SUMIFS('Controle de NFs Tomadas'!$G:$G,'Controle de NFs Tomadas'!$E:$E,$A$1,'Controle de NFs Tomadas'!$F:$F,$A33,'Controle de NFs Tomadas'!$C:$C,HO$2)</f>
        <v>0</v>
      </c>
      <c r="HP33" s="154">
        <f>SUMIFS('Controle de NFs Tomadas'!$G:$G,'Controle de NFs Tomadas'!$E:$E,$A$1,'Controle de NFs Tomadas'!$F:$F,$A33,'Controle de NFs Tomadas'!$C:$C,HP$2)</f>
        <v>0</v>
      </c>
      <c r="HQ33" s="154">
        <f>SUMIFS('Controle de NFs Tomadas'!$G:$G,'Controle de NFs Tomadas'!$E:$E,$A$1,'Controle de NFs Tomadas'!$F:$F,$A33,'Controle de NFs Tomadas'!$C:$C,HQ$2)</f>
        <v>0</v>
      </c>
      <c r="HR33" s="154">
        <f>SUMIFS('Controle de NFs Tomadas'!$G:$G,'Controle de NFs Tomadas'!$E:$E,$A$1,'Controle de NFs Tomadas'!$F:$F,$A33,'Controle de NFs Tomadas'!$C:$C,HR$2)</f>
        <v>0</v>
      </c>
      <c r="HS33" s="154">
        <f>SUMIFS('Controle de NFs Tomadas'!$G:$G,'Controle de NFs Tomadas'!$E:$E,$A$1,'Controle de NFs Tomadas'!$F:$F,$A33,'Controle de NFs Tomadas'!$C:$C,HS$2)</f>
        <v>0</v>
      </c>
      <c r="HT33" s="154">
        <f>SUMIFS('Controle de NFs Tomadas'!$G:$G,'Controle de NFs Tomadas'!$E:$E,$A$1,'Controle de NFs Tomadas'!$F:$F,$A33,'Controle de NFs Tomadas'!$C:$C,HT$2)</f>
        <v>0</v>
      </c>
      <c r="HU33" s="154">
        <f>SUMIFS('Controle de NFs Tomadas'!$G:$G,'Controle de NFs Tomadas'!$E:$E,$A$1,'Controle de NFs Tomadas'!$F:$F,$A33,'Controle de NFs Tomadas'!$C:$C,HU$2)</f>
        <v>0</v>
      </c>
      <c r="HV33" s="154">
        <f>SUMIFS('Controle de NFs Tomadas'!$G:$G,'Controle de NFs Tomadas'!$E:$E,$A$1,'Controle de NFs Tomadas'!$F:$F,$A33,'Controle de NFs Tomadas'!$C:$C,HV$2)</f>
        <v>0</v>
      </c>
      <c r="HW33" s="154">
        <f>SUMIFS('Controle de NFs Tomadas'!$G:$G,'Controle de NFs Tomadas'!$E:$E,$A$1,'Controle de NFs Tomadas'!$F:$F,$A33,'Controle de NFs Tomadas'!$C:$C,HW$2)</f>
        <v>0</v>
      </c>
      <c r="HX33" s="154">
        <f>SUMIFS('Controle de NFs Tomadas'!$G:$G,'Controle de NFs Tomadas'!$E:$E,$A$1,'Controle de NFs Tomadas'!$F:$F,$A33,'Controle de NFs Tomadas'!$C:$C,HX$2)</f>
        <v>0</v>
      </c>
      <c r="HY33" s="154">
        <f>SUMIFS('Controle de NFs Tomadas'!$G:$G,'Controle de NFs Tomadas'!$E:$E,$A$1,'Controle de NFs Tomadas'!$F:$F,$A33,'Controle de NFs Tomadas'!$C:$C,HY$2)</f>
        <v>0</v>
      </c>
      <c r="HZ33" s="154">
        <f>SUMIFS('Controle de NFs Tomadas'!$G:$G,'Controle de NFs Tomadas'!$E:$E,$A$1,'Controle de NFs Tomadas'!$F:$F,$A33,'Controle de NFs Tomadas'!$C:$C,HZ$2)</f>
        <v>0</v>
      </c>
      <c r="IA33" s="154">
        <f>SUMIFS('Controle de NFs Tomadas'!$G:$G,'Controle de NFs Tomadas'!$E:$E,$A$1,'Controle de NFs Tomadas'!$F:$F,$A33,'Controle de NFs Tomadas'!$C:$C,IA$2)</f>
        <v>0</v>
      </c>
      <c r="IB33" s="154">
        <f>SUMIFS('Controle de NFs Tomadas'!$G:$G,'Controle de NFs Tomadas'!$E:$E,$A$1,'Controle de NFs Tomadas'!$F:$F,$A33,'Controle de NFs Tomadas'!$C:$C,IB$2)</f>
        <v>0</v>
      </c>
      <c r="IC33" s="154">
        <f>SUMIFS('Controle de NFs Tomadas'!$G:$G,'Controle de NFs Tomadas'!$E:$E,$A$1,'Controle de NFs Tomadas'!$F:$F,$A33,'Controle de NFs Tomadas'!$C:$C,IC$2)</f>
        <v>0</v>
      </c>
      <c r="ID33" s="154">
        <f>SUMIFS('Controle de NFs Tomadas'!$G:$G,'Controle de NFs Tomadas'!$E:$E,$A$1,'Controle de NFs Tomadas'!$F:$F,$A33,'Controle de NFs Tomadas'!$C:$C,ID$2)</f>
        <v>0</v>
      </c>
      <c r="IE33" s="154">
        <f>SUMIFS('Controle de NFs Tomadas'!$G:$G,'Controle de NFs Tomadas'!$E:$E,$A$1,'Controle de NFs Tomadas'!$F:$F,$A33,'Controle de NFs Tomadas'!$C:$C,IE$2)</f>
        <v>0</v>
      </c>
      <c r="IF33" s="154">
        <f>SUMIFS('Controle de NFs Tomadas'!$G:$G,'Controle de NFs Tomadas'!$E:$E,$A$1,'Controle de NFs Tomadas'!$F:$F,$A33,'Controle de NFs Tomadas'!$C:$C,IF$2)</f>
        <v>0</v>
      </c>
      <c r="IG33" s="154">
        <f>SUMIFS('Controle de NFs Tomadas'!$G:$G,'Controle de NFs Tomadas'!$E:$E,$A$1,'Controle de NFs Tomadas'!$F:$F,$A33,'Controle de NFs Tomadas'!$C:$C,IG$2)</f>
        <v>0</v>
      </c>
      <c r="IH33" s="154">
        <f>SUMIFS('Controle de NFs Tomadas'!$G:$G,'Controle de NFs Tomadas'!$E:$E,$A$1,'Controle de NFs Tomadas'!$F:$F,$A33,'Controle de NFs Tomadas'!$C:$C,IH$2)</f>
        <v>0</v>
      </c>
      <c r="II33" s="154">
        <f>SUMIFS('Controle de NFs Tomadas'!$G:$G,'Controle de NFs Tomadas'!$E:$E,$A$1,'Controle de NFs Tomadas'!$F:$F,$A33,'Controle de NFs Tomadas'!$C:$C,II$2)</f>
        <v>0</v>
      </c>
      <c r="IJ33" s="154">
        <f>SUMIFS('Controle de NFs Tomadas'!$G:$G,'Controle de NFs Tomadas'!$E:$E,$A$1,'Controle de NFs Tomadas'!$F:$F,$A33,'Controle de NFs Tomadas'!$C:$C,IJ$2)</f>
        <v>0</v>
      </c>
      <c r="IK33" s="154">
        <f>SUMIFS('Controle de NFs Tomadas'!$G:$G,'Controle de NFs Tomadas'!$E:$E,$A$1,'Controle de NFs Tomadas'!$F:$F,$A33,'Controle de NFs Tomadas'!$C:$C,IK$2)</f>
        <v>0</v>
      </c>
      <c r="IL33" s="154">
        <f>SUMIFS('Controle de NFs Tomadas'!$G:$G,'Controle de NFs Tomadas'!$E:$E,$A$1,'Controle de NFs Tomadas'!$F:$F,$A33,'Controle de NFs Tomadas'!$C:$C,IL$2)</f>
        <v>0</v>
      </c>
      <c r="IM33" s="154">
        <f>SUMIFS('Controle de NFs Tomadas'!$G:$G,'Controle de NFs Tomadas'!$E:$E,$A$1,'Controle de NFs Tomadas'!$F:$F,$A33,'Controle de NFs Tomadas'!$C:$C,IM$2)</f>
        <v>0</v>
      </c>
      <c r="IN33" s="154">
        <f>SUMIFS('Controle de NFs Tomadas'!$G:$G,'Controle de NFs Tomadas'!$E:$E,$A$1,'Controle de NFs Tomadas'!$F:$F,$A33,'Controle de NFs Tomadas'!$C:$C,IN$2)</f>
        <v>0</v>
      </c>
      <c r="IO33" s="154">
        <f>SUMIFS('Controle de NFs Tomadas'!$G:$G,'Controle de NFs Tomadas'!$E:$E,$A$1,'Controle de NFs Tomadas'!$F:$F,$A33,'Controle de NFs Tomadas'!$C:$C,IO$2)</f>
        <v>0</v>
      </c>
      <c r="IP33" s="154">
        <f>SUMIFS('Controle de NFs Tomadas'!$G:$G,'Controle de NFs Tomadas'!$E:$E,$A$1,'Controle de NFs Tomadas'!$F:$F,$A33,'Controle de NFs Tomadas'!$C:$C,IP$2)</f>
        <v>0</v>
      </c>
      <c r="IQ33" s="154">
        <f>SUMIFS('Controle de NFs Tomadas'!$G:$G,'Controle de NFs Tomadas'!$E:$E,$A$1,'Controle de NFs Tomadas'!$F:$F,$A33,'Controle de NFs Tomadas'!$C:$C,IQ$2)</f>
        <v>0</v>
      </c>
      <c r="IR33" s="154">
        <f>SUMIFS('Controle de NFs Tomadas'!$G:$G,'Controle de NFs Tomadas'!$E:$E,$A$1,'Controle de NFs Tomadas'!$F:$F,$A33,'Controle de NFs Tomadas'!$C:$C,IR$2)</f>
        <v>0</v>
      </c>
      <c r="IS33" s="154">
        <f>SUMIFS('Controle de NFs Tomadas'!$G:$G,'Controle de NFs Tomadas'!$E:$E,$A$1,'Controle de NFs Tomadas'!$F:$F,$A33,'Controle de NFs Tomadas'!$C:$C,IS$2)</f>
        <v>0</v>
      </c>
      <c r="IT33" s="154">
        <f>SUMIFS('Controle de NFs Tomadas'!$G:$G,'Controle de NFs Tomadas'!$E:$E,$A$1,'Controle de NFs Tomadas'!$F:$F,$A33,'Controle de NFs Tomadas'!$C:$C,IT$2)</f>
        <v>0</v>
      </c>
      <c r="IU33" s="154">
        <f>SUMIFS('Controle de NFs Tomadas'!$G:$G,'Controle de NFs Tomadas'!$E:$E,$A$1,'Controle de NFs Tomadas'!$F:$F,$A33,'Controle de NFs Tomadas'!$C:$C,IU$2)</f>
        <v>0</v>
      </c>
      <c r="IV33" s="154">
        <f>SUMIFS('Controle de NFs Tomadas'!$G:$G,'Controle de NFs Tomadas'!$E:$E,$A$1,'Controle de NFs Tomadas'!$F:$F,$A33,'Controle de NFs Tomadas'!$C:$C,IV$2)</f>
        <v>0</v>
      </c>
      <c r="IW33" s="154">
        <f>SUMIFS('Controle de NFs Tomadas'!$G:$G,'Controle de NFs Tomadas'!$E:$E,$A$1,'Controle de NFs Tomadas'!$F:$F,$A33,'Controle de NFs Tomadas'!$C:$C,IW$2)</f>
        <v>0</v>
      </c>
      <c r="IX33" s="154">
        <f>SUMIFS('Controle de NFs Tomadas'!$G:$G,'Controle de NFs Tomadas'!$E:$E,$A$1,'Controle de NFs Tomadas'!$F:$F,$A33,'Controle de NFs Tomadas'!$C:$C,IX$2)</f>
        <v>0</v>
      </c>
      <c r="IY33" s="154">
        <f>SUMIFS('Controle de NFs Tomadas'!$G:$G,'Controle de NFs Tomadas'!$E:$E,$A$1,'Controle de NFs Tomadas'!$F:$F,$A33,'Controle de NFs Tomadas'!$C:$C,IY$2)</f>
        <v>0</v>
      </c>
      <c r="IZ33" s="154">
        <f>SUMIFS('Controle de NFs Tomadas'!$G:$G,'Controle de NFs Tomadas'!$E:$E,$A$1,'Controle de NFs Tomadas'!$F:$F,$A33,'Controle de NFs Tomadas'!$C:$C,IZ$2)</f>
        <v>0</v>
      </c>
      <c r="JA33" s="154">
        <f>SUMIFS('Controle de NFs Tomadas'!$G:$G,'Controle de NFs Tomadas'!$E:$E,$A$1,'Controle de NFs Tomadas'!$F:$F,$A33,'Controle de NFs Tomadas'!$C:$C,JA$2)</f>
        <v>0</v>
      </c>
      <c r="JB33" s="154">
        <f>SUMIFS('Controle de NFs Tomadas'!$G:$G,'Controle de NFs Tomadas'!$E:$E,$A$1,'Controle de NFs Tomadas'!$F:$F,$A33,'Controle de NFs Tomadas'!$C:$C,JB$2)</f>
        <v>0</v>
      </c>
      <c r="JC33" s="154">
        <f>SUMIFS('Controle de NFs Tomadas'!$G:$G,'Controle de NFs Tomadas'!$E:$E,$A$1,'Controle de NFs Tomadas'!$F:$F,$A33,'Controle de NFs Tomadas'!$C:$C,JC$2)</f>
        <v>0</v>
      </c>
      <c r="JD33" s="154">
        <f>SUMIFS('Controle de NFs Tomadas'!$G:$G,'Controle de NFs Tomadas'!$E:$E,$A$1,'Controle de NFs Tomadas'!$F:$F,$A33,'Controle de NFs Tomadas'!$C:$C,JD$2)</f>
        <v>0</v>
      </c>
      <c r="JE33" s="154">
        <f>SUMIFS('Controle de NFs Tomadas'!$G:$G,'Controle de NFs Tomadas'!$E:$E,$A$1,'Controle de NFs Tomadas'!$F:$F,$A33,'Controle de NFs Tomadas'!$C:$C,JE$2)</f>
        <v>0</v>
      </c>
      <c r="JF33" s="154">
        <f>SUMIFS('Controle de NFs Tomadas'!$G:$G,'Controle de NFs Tomadas'!$E:$E,$A$1,'Controle de NFs Tomadas'!$F:$F,$A33,'Controle de NFs Tomadas'!$C:$C,JF$2)</f>
        <v>0</v>
      </c>
      <c r="JG33" s="154">
        <f>SUMIFS('Controle de NFs Tomadas'!$G:$G,'Controle de NFs Tomadas'!$E:$E,$A$1,'Controle de NFs Tomadas'!$F:$F,$A33,'Controle de NFs Tomadas'!$C:$C,JG$2)</f>
        <v>0</v>
      </c>
      <c r="JH33" s="154">
        <f>SUMIFS('Controle de NFs Tomadas'!$G:$G,'Controle de NFs Tomadas'!$E:$E,$A$1,'Controle de NFs Tomadas'!$F:$F,$A33,'Controle de NFs Tomadas'!$C:$C,JH$2)</f>
        <v>0</v>
      </c>
      <c r="JI33" s="154">
        <f>SUMIFS('Controle de NFs Tomadas'!$G:$G,'Controle de NFs Tomadas'!$E:$E,$A$1,'Controle de NFs Tomadas'!$F:$F,$A33,'Controle de NFs Tomadas'!$C:$C,JI$2)</f>
        <v>0</v>
      </c>
      <c r="JJ33" s="154">
        <f>SUMIFS('Controle de NFs Tomadas'!$G:$G,'Controle de NFs Tomadas'!$E:$E,$A$1,'Controle de NFs Tomadas'!$F:$F,$A33,'Controle de NFs Tomadas'!$C:$C,JJ$2)</f>
        <v>0</v>
      </c>
      <c r="JK33" s="154">
        <f>SUMIFS('Controle de NFs Tomadas'!$G:$G,'Controle de NFs Tomadas'!$E:$E,$A$1,'Controle de NFs Tomadas'!$F:$F,$A33,'Controle de NFs Tomadas'!$C:$C,JK$2)</f>
        <v>0</v>
      </c>
      <c r="JL33" s="154">
        <f>SUMIFS('Controle de NFs Tomadas'!$G:$G,'Controle de NFs Tomadas'!$E:$E,$A$1,'Controle de NFs Tomadas'!$F:$F,$A33,'Controle de NFs Tomadas'!$C:$C,JL$2)</f>
        <v>0</v>
      </c>
      <c r="JM33" s="154">
        <f>SUMIFS('Controle de NFs Tomadas'!$G:$G,'Controle de NFs Tomadas'!$E:$E,$A$1,'Controle de NFs Tomadas'!$F:$F,$A33,'Controle de NFs Tomadas'!$C:$C,JM$2)</f>
        <v>0</v>
      </c>
      <c r="JN33" s="154">
        <f>SUMIFS('Controle de NFs Tomadas'!$G:$G,'Controle de NFs Tomadas'!$E:$E,$A$1,'Controle de NFs Tomadas'!$F:$F,$A33,'Controle de NFs Tomadas'!$C:$C,JN$2)</f>
        <v>0</v>
      </c>
      <c r="JO33" s="154">
        <f>SUMIFS('Controle de NFs Tomadas'!$G:$G,'Controle de NFs Tomadas'!$E:$E,$A$1,'Controle de NFs Tomadas'!$F:$F,$A33,'Controle de NFs Tomadas'!$C:$C,JO$2)</f>
        <v>0</v>
      </c>
      <c r="JP33" s="154">
        <f>SUMIFS('Controle de NFs Tomadas'!$G:$G,'Controle de NFs Tomadas'!$E:$E,$A$1,'Controle de NFs Tomadas'!$F:$F,$A33,'Controle de NFs Tomadas'!$C:$C,JP$2)</f>
        <v>0</v>
      </c>
      <c r="JQ33" s="154">
        <f>SUMIFS('Controle de NFs Tomadas'!$G:$G,'Controle de NFs Tomadas'!$E:$E,$A$1,'Controle de NFs Tomadas'!$F:$F,$A33,'Controle de NFs Tomadas'!$C:$C,JQ$2)</f>
        <v>0</v>
      </c>
      <c r="JR33" s="154">
        <f>SUMIFS('Controle de NFs Tomadas'!$G:$G,'Controle de NFs Tomadas'!$E:$E,$A$1,'Controle de NFs Tomadas'!$F:$F,$A33,'Controle de NFs Tomadas'!$C:$C,JR$2)</f>
        <v>0</v>
      </c>
      <c r="JS33" s="154">
        <f>SUMIFS('Controle de NFs Tomadas'!$G:$G,'Controle de NFs Tomadas'!$E:$E,$A$1,'Controle de NFs Tomadas'!$F:$F,$A33,'Controle de NFs Tomadas'!$C:$C,JS$2)</f>
        <v>0</v>
      </c>
      <c r="JT33" s="154">
        <f>SUMIFS('Controle de NFs Tomadas'!$G:$G,'Controle de NFs Tomadas'!$E:$E,$A$1,'Controle de NFs Tomadas'!$F:$F,$A33,'Controle de NFs Tomadas'!$C:$C,JT$2)</f>
        <v>0</v>
      </c>
      <c r="JU33" s="154">
        <f>SUMIFS('Controle de NFs Tomadas'!$G:$G,'Controle de NFs Tomadas'!$E:$E,$A$1,'Controle de NFs Tomadas'!$F:$F,$A33,'Controle de NFs Tomadas'!$C:$C,JU$2)</f>
        <v>0</v>
      </c>
      <c r="JV33" s="154">
        <f>SUMIFS('Controle de NFs Tomadas'!$G:$G,'Controle de NFs Tomadas'!$E:$E,$A$1,'Controle de NFs Tomadas'!$F:$F,$A33,'Controle de NFs Tomadas'!$C:$C,JV$2)</f>
        <v>0</v>
      </c>
      <c r="JW33" s="154">
        <f>SUMIFS('Controle de NFs Tomadas'!$G:$G,'Controle de NFs Tomadas'!$E:$E,$A$1,'Controle de NFs Tomadas'!$F:$F,$A33,'Controle de NFs Tomadas'!$C:$C,JW$2)</f>
        <v>0</v>
      </c>
      <c r="JX33" s="154">
        <f>SUMIFS('Controle de NFs Tomadas'!$G:$G,'Controle de NFs Tomadas'!$E:$E,$A$1,'Controle de NFs Tomadas'!$F:$F,$A33,'Controle de NFs Tomadas'!$C:$C,JX$2)</f>
        <v>0</v>
      </c>
      <c r="JY33" s="154">
        <f>SUMIFS('Controle de NFs Tomadas'!$G:$G,'Controle de NFs Tomadas'!$E:$E,$A$1,'Controle de NFs Tomadas'!$F:$F,$A33,'Controle de NFs Tomadas'!$C:$C,JY$2)</f>
        <v>0</v>
      </c>
      <c r="JZ33" s="154">
        <f>SUMIFS('Controle de NFs Tomadas'!$G:$G,'Controle de NFs Tomadas'!$E:$E,$A$1,'Controle de NFs Tomadas'!$F:$F,$A33,'Controle de NFs Tomadas'!$C:$C,JZ$2)</f>
        <v>0</v>
      </c>
      <c r="KA33" s="154">
        <f>SUMIFS('Controle de NFs Tomadas'!$G:$G,'Controle de NFs Tomadas'!$E:$E,$A$1,'Controle de NFs Tomadas'!$F:$F,$A33,'Controle de NFs Tomadas'!$C:$C,KA$2)</f>
        <v>0</v>
      </c>
      <c r="KB33" s="154">
        <f>SUMIFS('Controle de NFs Tomadas'!$G:$G,'Controle de NFs Tomadas'!$E:$E,$A$1,'Controle de NFs Tomadas'!$F:$F,$A33,'Controle de NFs Tomadas'!$C:$C,KB$2)</f>
        <v>0</v>
      </c>
      <c r="KC33" s="154">
        <f>SUMIFS('Controle de NFs Tomadas'!$G:$G,'Controle de NFs Tomadas'!$E:$E,$A$1,'Controle de NFs Tomadas'!$F:$F,$A33,'Controle de NFs Tomadas'!$C:$C,KC$2)</f>
        <v>0</v>
      </c>
      <c r="KD33" s="154">
        <f>SUMIFS('Controle de NFs Tomadas'!$G:$G,'Controle de NFs Tomadas'!$E:$E,$A$1,'Controle de NFs Tomadas'!$F:$F,$A33,'Controle de NFs Tomadas'!$C:$C,KD$2)</f>
        <v>0</v>
      </c>
      <c r="KE33" s="154">
        <f>SUMIFS('Controle de NFs Tomadas'!$G:$G,'Controle de NFs Tomadas'!$E:$E,$A$1,'Controle de NFs Tomadas'!$F:$F,$A33,'Controle de NFs Tomadas'!$C:$C,KE$2)</f>
        <v>0</v>
      </c>
      <c r="KF33" s="154">
        <f>SUMIFS('Controle de NFs Tomadas'!$G:$G,'Controle de NFs Tomadas'!$E:$E,$A$1,'Controle de NFs Tomadas'!$F:$F,$A33,'Controle de NFs Tomadas'!$C:$C,KF$2)</f>
        <v>0</v>
      </c>
      <c r="KG33" s="154">
        <f>SUMIFS('Controle de NFs Tomadas'!$G:$G,'Controle de NFs Tomadas'!$E:$E,$A$1,'Controle de NFs Tomadas'!$F:$F,$A33,'Controle de NFs Tomadas'!$C:$C,KG$2)</f>
        <v>0</v>
      </c>
      <c r="KH33" s="154">
        <f>SUMIFS('Controle de NFs Tomadas'!$G:$G,'Controle de NFs Tomadas'!$E:$E,$A$1,'Controle de NFs Tomadas'!$F:$F,$A33,'Controle de NFs Tomadas'!$C:$C,KH$2)</f>
        <v>0</v>
      </c>
      <c r="KI33" s="154">
        <f>SUMIFS('Controle de NFs Tomadas'!$G:$G,'Controle de NFs Tomadas'!$E:$E,$A$1,'Controle de NFs Tomadas'!$F:$F,$A33,'Controle de NFs Tomadas'!$C:$C,KI$2)</f>
        <v>0</v>
      </c>
      <c r="KJ33" s="154">
        <f>SUMIFS('Controle de NFs Tomadas'!$G:$G,'Controle de NFs Tomadas'!$E:$E,$A$1,'Controle de NFs Tomadas'!$F:$F,$A33,'Controle de NFs Tomadas'!$C:$C,KJ$2)</f>
        <v>0</v>
      </c>
      <c r="KK33" s="154">
        <f>SUMIFS('Controle de NFs Tomadas'!$G:$G,'Controle de NFs Tomadas'!$E:$E,$A$1,'Controle de NFs Tomadas'!$F:$F,$A33,'Controle de NFs Tomadas'!$C:$C,KK$2)</f>
        <v>0</v>
      </c>
      <c r="KL33" s="154">
        <f>SUMIFS('Controle de NFs Tomadas'!$G:$G,'Controle de NFs Tomadas'!$E:$E,$A$1,'Controle de NFs Tomadas'!$F:$F,$A33,'Controle de NFs Tomadas'!$C:$C,KL$2)</f>
        <v>0</v>
      </c>
      <c r="KM33" s="154">
        <f>SUMIFS('Controle de NFs Tomadas'!$G:$G,'Controle de NFs Tomadas'!$E:$E,$A$1,'Controle de NFs Tomadas'!$F:$F,$A33,'Controle de NFs Tomadas'!$C:$C,KM$2)</f>
        <v>0</v>
      </c>
      <c r="KN33" s="154">
        <f>SUMIFS('Controle de NFs Tomadas'!$G:$G,'Controle de NFs Tomadas'!$E:$E,$A$1,'Controle de NFs Tomadas'!$F:$F,$A33,'Controle de NFs Tomadas'!$C:$C,KN$2)</f>
        <v>0</v>
      </c>
      <c r="KO33" s="154">
        <f>SUMIFS('Controle de NFs Tomadas'!$G:$G,'Controle de NFs Tomadas'!$E:$E,$A$1,'Controle de NFs Tomadas'!$F:$F,$A33,'Controle de NFs Tomadas'!$C:$C,KO$2)</f>
        <v>0</v>
      </c>
      <c r="KP33" s="154">
        <f>SUMIFS('Controle de NFs Tomadas'!$G:$G,'Controle de NFs Tomadas'!$E:$E,$A$1,'Controle de NFs Tomadas'!$F:$F,$A33,'Controle de NFs Tomadas'!$C:$C,KP$2)</f>
        <v>0</v>
      </c>
      <c r="KQ33" s="154">
        <f>SUMIFS('Controle de NFs Tomadas'!$G:$G,'Controle de NFs Tomadas'!$E:$E,$A$1,'Controle de NFs Tomadas'!$F:$F,$A33,'Controle de NFs Tomadas'!$C:$C,KQ$2)</f>
        <v>0</v>
      </c>
      <c r="KR33" s="154">
        <f>SUMIFS('Controle de NFs Tomadas'!$G:$G,'Controle de NFs Tomadas'!$E:$E,$A$1,'Controle de NFs Tomadas'!$F:$F,$A33,'Controle de NFs Tomadas'!$C:$C,KR$2)</f>
        <v>0</v>
      </c>
      <c r="KS33" s="154">
        <f>SUMIFS('Controle de NFs Tomadas'!$G:$G,'Controle de NFs Tomadas'!$E:$E,$A$1,'Controle de NFs Tomadas'!$F:$F,$A33,'Controle de NFs Tomadas'!$C:$C,KS$2)</f>
        <v>0</v>
      </c>
      <c r="KT33" s="154">
        <f>SUMIFS('Controle de NFs Tomadas'!$G:$G,'Controle de NFs Tomadas'!$E:$E,$A$1,'Controle de NFs Tomadas'!$F:$F,$A33,'Controle de NFs Tomadas'!$C:$C,KT$2)</f>
        <v>0</v>
      </c>
      <c r="KU33" s="154">
        <f>SUMIFS('Controle de NFs Tomadas'!$G:$G,'Controle de NFs Tomadas'!$E:$E,$A$1,'Controle de NFs Tomadas'!$F:$F,$A33,'Controle de NFs Tomadas'!$C:$C,KU$2)</f>
        <v>0</v>
      </c>
      <c r="KV33" s="154">
        <f>SUMIFS('Controle de NFs Tomadas'!$G:$G,'Controle de NFs Tomadas'!$E:$E,$A$1,'Controle de NFs Tomadas'!$F:$F,$A33,'Controle de NFs Tomadas'!$C:$C,KV$2)</f>
        <v>0</v>
      </c>
      <c r="KW33" s="154">
        <f>SUMIFS('Controle de NFs Tomadas'!$G:$G,'Controle de NFs Tomadas'!$E:$E,$A$1,'Controle de NFs Tomadas'!$F:$F,$A33,'Controle de NFs Tomadas'!$C:$C,KW$2)</f>
        <v>0</v>
      </c>
      <c r="KX33" s="154">
        <f>SUMIFS('Controle de NFs Tomadas'!$G:$G,'Controle de NFs Tomadas'!$E:$E,$A$1,'Controle de NFs Tomadas'!$F:$F,$A33,'Controle de NFs Tomadas'!$C:$C,KX$2)</f>
        <v>0</v>
      </c>
      <c r="KY33" s="154">
        <f>SUMIFS('Controle de NFs Tomadas'!$G:$G,'Controle de NFs Tomadas'!$E:$E,$A$1,'Controle de NFs Tomadas'!$F:$F,$A33,'Controle de NFs Tomadas'!$C:$C,KY$2)</f>
        <v>0</v>
      </c>
      <c r="KZ33" s="154">
        <f>SUMIFS('Controle de NFs Tomadas'!$G:$G,'Controle de NFs Tomadas'!$E:$E,$A$1,'Controle de NFs Tomadas'!$F:$F,$A33,'Controle de NFs Tomadas'!$C:$C,KZ$2)</f>
        <v>0</v>
      </c>
      <c r="LA33" s="154">
        <f>SUMIFS('Controle de NFs Tomadas'!$G:$G,'Controle de NFs Tomadas'!$E:$E,$A$1,'Controle de NFs Tomadas'!$F:$F,$A33,'Controle de NFs Tomadas'!$C:$C,LA$2)</f>
        <v>0</v>
      </c>
      <c r="LB33" s="154">
        <f>SUMIFS('Controle de NFs Tomadas'!$G:$G,'Controle de NFs Tomadas'!$E:$E,$A$1,'Controle de NFs Tomadas'!$F:$F,$A33,'Controle de NFs Tomadas'!$C:$C,LB$2)</f>
        <v>0</v>
      </c>
      <c r="LC33" s="154">
        <f>SUMIFS('Controle de NFs Tomadas'!$G:$G,'Controle de NFs Tomadas'!$E:$E,$A$1,'Controle de NFs Tomadas'!$F:$F,$A33,'Controle de NFs Tomadas'!$C:$C,LC$2)</f>
        <v>0</v>
      </c>
      <c r="LD33" s="154">
        <f>SUMIFS('Controle de NFs Tomadas'!$G:$G,'Controle de NFs Tomadas'!$E:$E,$A$1,'Controle de NFs Tomadas'!$F:$F,$A33,'Controle de NFs Tomadas'!$C:$C,LD$2)</f>
        <v>0</v>
      </c>
      <c r="LE33" s="154">
        <f>SUMIFS('Controle de NFs Tomadas'!$G:$G,'Controle de NFs Tomadas'!$E:$E,$A$1,'Controle de NFs Tomadas'!$F:$F,$A33,'Controle de NFs Tomadas'!$C:$C,LE$2)</f>
        <v>0</v>
      </c>
      <c r="LF33" s="154">
        <f>SUMIFS('Controle de NFs Tomadas'!$G:$G,'Controle de NFs Tomadas'!$E:$E,$A$1,'Controle de NFs Tomadas'!$F:$F,$A33,'Controle de NFs Tomadas'!$C:$C,LF$2)</f>
        <v>0</v>
      </c>
      <c r="LG33" s="154">
        <f>SUMIFS('Controle de NFs Tomadas'!$G:$G,'Controle de NFs Tomadas'!$E:$E,$A$1,'Controle de NFs Tomadas'!$F:$F,$A33,'Controle de NFs Tomadas'!$C:$C,LG$2)</f>
        <v>0</v>
      </c>
      <c r="LH33" s="154">
        <f>SUMIFS('Controle de NFs Tomadas'!$G:$G,'Controle de NFs Tomadas'!$E:$E,$A$1,'Controle de NFs Tomadas'!$F:$F,$A33,'Controle de NFs Tomadas'!$C:$C,LH$2)</f>
        <v>0</v>
      </c>
      <c r="LI33" s="154">
        <f>SUMIFS('Controle de NFs Tomadas'!$G:$G,'Controle de NFs Tomadas'!$E:$E,$A$1,'Controle de NFs Tomadas'!$F:$F,$A33,'Controle de NFs Tomadas'!$C:$C,LI$2)</f>
        <v>0</v>
      </c>
      <c r="LJ33" s="154">
        <f>SUMIFS('Controle de NFs Tomadas'!$G:$G,'Controle de NFs Tomadas'!$E:$E,$A$1,'Controle de NFs Tomadas'!$F:$F,$A33,'Controle de NFs Tomadas'!$C:$C,LJ$2)</f>
        <v>0</v>
      </c>
      <c r="LK33" s="154">
        <f>SUMIFS('Controle de NFs Tomadas'!$G:$G,'Controle de NFs Tomadas'!$E:$E,$A$1,'Controle de NFs Tomadas'!$F:$F,$A33,'Controle de NFs Tomadas'!$C:$C,LK$2)</f>
        <v>0</v>
      </c>
      <c r="LL33" s="154">
        <f>SUMIFS('Controle de NFs Tomadas'!$G:$G,'Controle de NFs Tomadas'!$E:$E,$A$1,'Controle de NFs Tomadas'!$F:$F,$A33,'Controle de NFs Tomadas'!$C:$C,LL$2)</f>
        <v>0</v>
      </c>
      <c r="LM33" s="154">
        <f>SUMIFS('Controle de NFs Tomadas'!$G:$G,'Controle de NFs Tomadas'!$E:$E,$A$1,'Controle de NFs Tomadas'!$F:$F,$A33,'Controle de NFs Tomadas'!$C:$C,LM$2)</f>
        <v>0</v>
      </c>
      <c r="LN33" s="154">
        <f>SUMIFS('Controle de NFs Tomadas'!$G:$G,'Controle de NFs Tomadas'!$E:$E,$A$1,'Controle de NFs Tomadas'!$F:$F,$A33,'Controle de NFs Tomadas'!$C:$C,LN$2)</f>
        <v>0</v>
      </c>
      <c r="LO33" s="154">
        <f>SUMIFS('Controle de NFs Tomadas'!$G:$G,'Controle de NFs Tomadas'!$E:$E,$A$1,'Controle de NFs Tomadas'!$F:$F,$A33,'Controle de NFs Tomadas'!$C:$C,LO$2)</f>
        <v>0</v>
      </c>
      <c r="LP33" s="154">
        <f>SUMIFS('Controle de NFs Tomadas'!$G:$G,'Controle de NFs Tomadas'!$E:$E,$A$1,'Controle de NFs Tomadas'!$F:$F,$A33,'Controle de NFs Tomadas'!$C:$C,LP$2)</f>
        <v>0</v>
      </c>
      <c r="LQ33" s="154">
        <f>SUMIFS('Controle de NFs Tomadas'!$G:$G,'Controle de NFs Tomadas'!$E:$E,$A$1,'Controle de NFs Tomadas'!$F:$F,$A33,'Controle de NFs Tomadas'!$C:$C,LQ$2)</f>
        <v>0</v>
      </c>
      <c r="LR33" s="154">
        <f>SUMIFS('Controle de NFs Tomadas'!$G:$G,'Controle de NFs Tomadas'!$E:$E,$A$1,'Controle de NFs Tomadas'!$F:$F,$A33,'Controle de NFs Tomadas'!$C:$C,LR$2)</f>
        <v>0</v>
      </c>
      <c r="LS33" s="154">
        <f>SUMIFS('Controle de NFs Tomadas'!$G:$G,'Controle de NFs Tomadas'!$E:$E,$A$1,'Controle de NFs Tomadas'!$F:$F,$A33,'Controle de NFs Tomadas'!$C:$C,LS$2)</f>
        <v>0</v>
      </c>
      <c r="LT33" s="154">
        <f>SUMIFS('Controle de NFs Tomadas'!$G:$G,'Controle de NFs Tomadas'!$E:$E,$A$1,'Controle de NFs Tomadas'!$F:$F,$A33,'Controle de NFs Tomadas'!$C:$C,LT$2)</f>
        <v>0</v>
      </c>
      <c r="LU33" s="154">
        <f>SUMIFS('Controle de NFs Tomadas'!$G:$G,'Controle de NFs Tomadas'!$E:$E,$A$1,'Controle de NFs Tomadas'!$F:$F,$A33,'Controle de NFs Tomadas'!$C:$C,LU$2)</f>
        <v>0</v>
      </c>
      <c r="LV33" s="154">
        <f>SUMIFS('Controle de NFs Tomadas'!$G:$G,'Controle de NFs Tomadas'!$E:$E,$A$1,'Controle de NFs Tomadas'!$F:$F,$A33,'Controle de NFs Tomadas'!$C:$C,LV$2)</f>
        <v>0</v>
      </c>
      <c r="LW33" s="154">
        <f>SUMIFS('Controle de NFs Tomadas'!$G:$G,'Controle de NFs Tomadas'!$E:$E,$A$1,'Controle de NFs Tomadas'!$F:$F,$A33,'Controle de NFs Tomadas'!$C:$C,LW$2)</f>
        <v>0</v>
      </c>
      <c r="LX33" s="154">
        <f>SUMIFS('Controle de NFs Tomadas'!$G:$G,'Controle de NFs Tomadas'!$E:$E,$A$1,'Controle de NFs Tomadas'!$F:$F,$A33,'Controle de NFs Tomadas'!$C:$C,LX$2)</f>
        <v>0</v>
      </c>
      <c r="LY33" s="154">
        <f>SUMIFS('Controle de NFs Tomadas'!$G:$G,'Controle de NFs Tomadas'!$E:$E,$A$1,'Controle de NFs Tomadas'!$F:$F,$A33,'Controle de NFs Tomadas'!$C:$C,LY$2)</f>
        <v>0</v>
      </c>
      <c r="LZ33" s="154">
        <f>SUMIFS('Controle de NFs Tomadas'!$G:$G,'Controle de NFs Tomadas'!$E:$E,$A$1,'Controle de NFs Tomadas'!$F:$F,$A33,'Controle de NFs Tomadas'!$C:$C,LZ$2)</f>
        <v>0</v>
      </c>
      <c r="MA33" s="154">
        <f>SUMIFS('Controle de NFs Tomadas'!$G:$G,'Controle de NFs Tomadas'!$E:$E,$A$1,'Controle de NFs Tomadas'!$F:$F,$A33,'Controle de NFs Tomadas'!$C:$C,MA$2)</f>
        <v>0</v>
      </c>
      <c r="MB33" s="154">
        <f>SUMIFS('Controle de NFs Tomadas'!$G:$G,'Controle de NFs Tomadas'!$E:$E,$A$1,'Controle de NFs Tomadas'!$F:$F,$A33,'Controle de NFs Tomadas'!$C:$C,MB$2)</f>
        <v>0</v>
      </c>
      <c r="MC33" s="154">
        <f>SUMIFS('Controle de NFs Tomadas'!$G:$G,'Controle de NFs Tomadas'!$E:$E,$A$1,'Controle de NFs Tomadas'!$F:$F,$A33,'Controle de NFs Tomadas'!$C:$C,MC$2)</f>
        <v>0</v>
      </c>
      <c r="MD33" s="154">
        <f>SUMIFS('Controle de NFs Tomadas'!$G:$G,'Controle de NFs Tomadas'!$E:$E,$A$1,'Controle de NFs Tomadas'!$F:$F,$A33,'Controle de NFs Tomadas'!$C:$C,MD$2)</f>
        <v>0</v>
      </c>
      <c r="ME33" s="154">
        <f>SUMIFS('Controle de NFs Tomadas'!$G:$G,'Controle de NFs Tomadas'!$E:$E,$A$1,'Controle de NFs Tomadas'!$F:$F,$A33,'Controle de NFs Tomadas'!$C:$C,ME$2)</f>
        <v>0</v>
      </c>
      <c r="MF33" s="154">
        <f>SUMIFS('Controle de NFs Tomadas'!$G:$G,'Controle de NFs Tomadas'!$E:$E,$A$1,'Controle de NFs Tomadas'!$F:$F,$A33,'Controle de NFs Tomadas'!$C:$C,MF$2)</f>
        <v>0</v>
      </c>
      <c r="MG33" s="154">
        <f>SUMIFS('Controle de NFs Tomadas'!$G:$G,'Controle de NFs Tomadas'!$E:$E,$A$1,'Controle de NFs Tomadas'!$F:$F,$A33,'Controle de NFs Tomadas'!$C:$C,MG$2)</f>
        <v>0</v>
      </c>
      <c r="MH33" s="154">
        <f>SUMIFS('Controle de NFs Tomadas'!$G:$G,'Controle de NFs Tomadas'!$E:$E,$A$1,'Controle de NFs Tomadas'!$F:$F,$A33,'Controle de NFs Tomadas'!$C:$C,MH$2)</f>
        <v>0</v>
      </c>
      <c r="MI33" s="154">
        <f>SUMIFS('Controle de NFs Tomadas'!$G:$G,'Controle de NFs Tomadas'!$E:$E,$A$1,'Controle de NFs Tomadas'!$F:$F,$A33,'Controle de NFs Tomadas'!$C:$C,MI$2)</f>
        <v>0</v>
      </c>
      <c r="MJ33" s="154">
        <f>SUMIFS('Controle de NFs Tomadas'!$G:$G,'Controle de NFs Tomadas'!$E:$E,$A$1,'Controle de NFs Tomadas'!$F:$F,$A33,'Controle de NFs Tomadas'!$C:$C,MJ$2)</f>
        <v>0</v>
      </c>
      <c r="MK33" s="154">
        <f>SUMIFS('Controle de NFs Tomadas'!$G:$G,'Controle de NFs Tomadas'!$E:$E,$A$1,'Controle de NFs Tomadas'!$F:$F,$A33,'Controle de NFs Tomadas'!$C:$C,MK$2)</f>
        <v>0</v>
      </c>
      <c r="ML33" s="154">
        <f>SUMIFS('Controle de NFs Tomadas'!$G:$G,'Controle de NFs Tomadas'!$E:$E,$A$1,'Controle de NFs Tomadas'!$F:$F,$A33,'Controle de NFs Tomadas'!$C:$C,ML$2)</f>
        <v>0</v>
      </c>
      <c r="MM33" s="154">
        <f>SUMIFS('Controle de NFs Tomadas'!$G:$G,'Controle de NFs Tomadas'!$E:$E,$A$1,'Controle de NFs Tomadas'!$F:$F,$A33,'Controle de NFs Tomadas'!$C:$C,MM$2)</f>
        <v>0</v>
      </c>
      <c r="MN33" s="154">
        <f>SUMIFS('Controle de NFs Tomadas'!$G:$G,'Controle de NFs Tomadas'!$E:$E,$A$1,'Controle de NFs Tomadas'!$F:$F,$A33,'Controle de NFs Tomadas'!$C:$C,MN$2)</f>
        <v>0</v>
      </c>
      <c r="MO33" s="154">
        <f>SUMIFS('Controle de NFs Tomadas'!$G:$G,'Controle de NFs Tomadas'!$E:$E,$A$1,'Controle de NFs Tomadas'!$F:$F,$A33,'Controle de NFs Tomadas'!$C:$C,MO$2)</f>
        <v>0</v>
      </c>
      <c r="MP33" s="154">
        <f>SUMIFS('Controle de NFs Tomadas'!$G:$G,'Controle de NFs Tomadas'!$E:$E,$A$1,'Controle de NFs Tomadas'!$F:$F,$A33,'Controle de NFs Tomadas'!$C:$C,MP$2)</f>
        <v>0</v>
      </c>
      <c r="MQ33" s="154">
        <f>SUMIFS('Controle de NFs Tomadas'!$G:$G,'Controle de NFs Tomadas'!$E:$E,$A$1,'Controle de NFs Tomadas'!$F:$F,$A33,'Controle de NFs Tomadas'!$C:$C,MQ$2)</f>
        <v>0</v>
      </c>
      <c r="MR33" s="154">
        <f>SUMIFS('Controle de NFs Tomadas'!$G:$G,'Controle de NFs Tomadas'!$E:$E,$A$1,'Controle de NFs Tomadas'!$F:$F,$A33,'Controle de NFs Tomadas'!$C:$C,MR$2)</f>
        <v>0</v>
      </c>
      <c r="MS33" s="154">
        <f>SUMIFS('Controle de NFs Tomadas'!$G:$G,'Controle de NFs Tomadas'!$E:$E,$A$1,'Controle de NFs Tomadas'!$F:$F,$A33,'Controle de NFs Tomadas'!$C:$C,MS$2)</f>
        <v>0</v>
      </c>
      <c r="MT33" s="154">
        <f>SUMIFS('Controle de NFs Tomadas'!$G:$G,'Controle de NFs Tomadas'!$E:$E,$A$1,'Controle de NFs Tomadas'!$F:$F,$A33,'Controle de NFs Tomadas'!$C:$C,MT$2)</f>
        <v>0</v>
      </c>
      <c r="MU33" s="154">
        <f>SUMIFS('Controle de NFs Tomadas'!$G:$G,'Controle de NFs Tomadas'!$E:$E,$A$1,'Controle de NFs Tomadas'!$F:$F,$A33,'Controle de NFs Tomadas'!$C:$C,MU$2)</f>
        <v>0</v>
      </c>
      <c r="MV33" s="154">
        <f>SUMIFS('Controle de NFs Tomadas'!$G:$G,'Controle de NFs Tomadas'!$E:$E,$A$1,'Controle de NFs Tomadas'!$F:$F,$A33,'Controle de NFs Tomadas'!$C:$C,MV$2)</f>
        <v>0</v>
      </c>
      <c r="MW33" s="154">
        <f>SUMIFS('Controle de NFs Tomadas'!$G:$G,'Controle de NFs Tomadas'!$E:$E,$A$1,'Controle de NFs Tomadas'!$F:$F,$A33,'Controle de NFs Tomadas'!$C:$C,MW$2)</f>
        <v>0</v>
      </c>
      <c r="MX33" s="154">
        <f>SUMIFS('Controle de NFs Tomadas'!$G:$G,'Controle de NFs Tomadas'!$E:$E,$A$1,'Controle de NFs Tomadas'!$F:$F,$A33,'Controle de NFs Tomadas'!$C:$C,MX$2)</f>
        <v>0</v>
      </c>
      <c r="MY33" s="154">
        <f>SUMIFS('Controle de NFs Tomadas'!$G:$G,'Controle de NFs Tomadas'!$E:$E,$A$1,'Controle de NFs Tomadas'!$F:$F,$A33,'Controle de NFs Tomadas'!$C:$C,MY$2)</f>
        <v>0</v>
      </c>
      <c r="MZ33" s="154">
        <f>SUMIFS('Controle de NFs Tomadas'!$G:$G,'Controle de NFs Tomadas'!$E:$E,$A$1,'Controle de NFs Tomadas'!$F:$F,$A33,'Controle de NFs Tomadas'!$C:$C,MZ$2)</f>
        <v>0</v>
      </c>
      <c r="NA33" s="154">
        <f>SUMIFS('Controle de NFs Tomadas'!$G:$G,'Controle de NFs Tomadas'!$E:$E,$A$1,'Controle de NFs Tomadas'!$F:$F,$A33,'Controle de NFs Tomadas'!$C:$C,NA$2)</f>
        <v>0</v>
      </c>
      <c r="NB33" s="154">
        <f>SUMIFS('Controle de NFs Tomadas'!$G:$G,'Controle de NFs Tomadas'!$E:$E,$A$1,'Controle de NFs Tomadas'!$F:$F,$A33,'Controle de NFs Tomadas'!$C:$C,NB$2)</f>
        <v>0</v>
      </c>
      <c r="NC33" s="154">
        <f>SUMIFS('Controle de NFs Tomadas'!$G:$G,'Controle de NFs Tomadas'!$E:$E,$A$1,'Controle de NFs Tomadas'!$F:$F,$A33,'Controle de NFs Tomadas'!$C:$C,NC$2)</f>
        <v>0</v>
      </c>
      <c r="ND33" s="154">
        <f>SUMIFS('Controle de NFs Tomadas'!$G:$G,'Controle de NFs Tomadas'!$E:$E,$A$1,'Controle de NFs Tomadas'!$F:$F,$A33,'Controle de NFs Tomadas'!$C:$C,ND$2)</f>
        <v>0</v>
      </c>
      <c r="NE33" s="154">
        <f>SUMIFS('Controle de NFs Tomadas'!$G:$G,'Controle de NFs Tomadas'!$E:$E,$A$1,'Controle de NFs Tomadas'!$F:$F,$A33,'Controle de NFs Tomadas'!$C:$C,NE$2)</f>
        <v>0</v>
      </c>
      <c r="NF33" s="154">
        <f>SUMIFS('Controle de NFs Tomadas'!$G:$G,'Controle de NFs Tomadas'!$E:$E,$A$1,'Controle de NFs Tomadas'!$F:$F,$A33,'Controle de NFs Tomadas'!$C:$C,NF$2)</f>
        <v>0</v>
      </c>
      <c r="NG33" s="154">
        <f>SUMIFS('Controle de NFs Tomadas'!$G:$G,'Controle de NFs Tomadas'!$E:$E,$A$1,'Controle de NFs Tomadas'!$F:$F,$A33,'Controle de NFs Tomadas'!$C:$C,NG$2)</f>
        <v>0</v>
      </c>
      <c r="NH33" s="154">
        <f>SUMIFS('Controle de NFs Tomadas'!$G:$G,'Controle de NFs Tomadas'!$E:$E,$A$1,'Controle de NFs Tomadas'!$F:$F,$A33,'Controle de NFs Tomadas'!$C:$C,NH$2)</f>
        <v>0</v>
      </c>
      <c r="NI33" s="154">
        <f>SUMIFS('Controle de NFs Tomadas'!$G:$G,'Controle de NFs Tomadas'!$E:$E,$A$1,'Controle de NFs Tomadas'!$F:$F,$A33,'Controle de NFs Tomadas'!$C:$C,NI$2)</f>
        <v>0</v>
      </c>
      <c r="NJ33" s="154">
        <f>SUMIFS('Controle de NFs Tomadas'!$G:$G,'Controle de NFs Tomadas'!$E:$E,$A$1,'Controle de NFs Tomadas'!$F:$F,$A33,'Controle de NFs Tomadas'!$C:$C,NJ$2)</f>
        <v>0</v>
      </c>
      <c r="NK33" s="154">
        <f>SUMIFS('Controle de NFs Tomadas'!$G:$G,'Controle de NFs Tomadas'!$E:$E,$A$1,'Controle de NFs Tomadas'!$F:$F,$A33,'Controle de NFs Tomadas'!$C:$C,NK$2)</f>
        <v>0</v>
      </c>
      <c r="NL33" s="154">
        <f>SUMIFS('Controle de NFs Tomadas'!$G:$G,'Controle de NFs Tomadas'!$E:$E,$A$1,'Controle de NFs Tomadas'!$F:$F,$A33,'Controle de NFs Tomadas'!$C:$C,NL$2)</f>
        <v>0</v>
      </c>
      <c r="NM33" s="154">
        <f>SUMIFS('Controle de NFs Tomadas'!$G:$G,'Controle de NFs Tomadas'!$E:$E,$A$1,'Controle de NFs Tomadas'!$F:$F,$A33,'Controle de NFs Tomadas'!$C:$C,NM$2)</f>
        <v>0</v>
      </c>
      <c r="NN33" s="154">
        <f>SUMIFS('Controle de NFs Tomadas'!$G:$G,'Controle de NFs Tomadas'!$E:$E,$A$1,'Controle de NFs Tomadas'!$F:$F,$A33,'Controle de NFs Tomadas'!$C:$C,NN$2)</f>
        <v>0</v>
      </c>
      <c r="NO33" s="154">
        <f>SUMIFS('Controle de NFs Tomadas'!$G:$G,'Controle de NFs Tomadas'!$E:$E,$A$1,'Controle de NFs Tomadas'!$F:$F,$A33,'Controle de NFs Tomadas'!$C:$C,NO$2)</f>
        <v>0</v>
      </c>
      <c r="NP33" s="154">
        <f>SUMIFS('Controle de NFs Tomadas'!$G:$G,'Controle de NFs Tomadas'!$E:$E,$A$1,'Controle de NFs Tomadas'!$F:$F,$A33,'Controle de NFs Tomadas'!$C:$C,NP$2)</f>
        <v>0</v>
      </c>
      <c r="NQ33" s="154">
        <f>SUMIFS('Controle de NFs Tomadas'!$G:$G,'Controle de NFs Tomadas'!$E:$E,$A$1,'Controle de NFs Tomadas'!$F:$F,$A33,'Controle de NFs Tomadas'!$C:$C,NQ$2)</f>
        <v>0</v>
      </c>
      <c r="NR33" s="154">
        <f>SUMIFS('Controle de NFs Tomadas'!$G:$G,'Controle de NFs Tomadas'!$E:$E,$A$1,'Controle de NFs Tomadas'!$F:$F,$A33,'Controle de NFs Tomadas'!$C:$C,NR$2)</f>
        <v>0</v>
      </c>
      <c r="NS33" s="154">
        <f>SUMIFS('Controle de NFs Tomadas'!$G:$G,'Controle de NFs Tomadas'!$E:$E,$A$1,'Controle de NFs Tomadas'!$F:$F,$A33,'Controle de NFs Tomadas'!$C:$C,NS$2)</f>
        <v>0</v>
      </c>
      <c r="NT33" s="154">
        <f>SUMIFS('Controle de NFs Tomadas'!$G:$G,'Controle de NFs Tomadas'!$E:$E,$A$1,'Controle de NFs Tomadas'!$F:$F,$A33,'Controle de NFs Tomadas'!$C:$C,NT$2)</f>
        <v>0</v>
      </c>
      <c r="NU33" s="154">
        <f>SUMIFS('Controle de NFs Tomadas'!$G:$G,'Controle de NFs Tomadas'!$E:$E,$A$1,'Controle de NFs Tomadas'!$F:$F,$A33,'Controle de NFs Tomadas'!$C:$C,NU$2)</f>
        <v>0</v>
      </c>
      <c r="NV33" s="154">
        <f>SUMIFS('Controle de NFs Tomadas'!$G:$G,'Controle de NFs Tomadas'!$E:$E,$A$1,'Controle de NFs Tomadas'!$F:$F,$A33,'Controle de NFs Tomadas'!$C:$C,NV$2)</f>
        <v>0</v>
      </c>
      <c r="NW33" s="154">
        <f>SUMIFS('Controle de NFs Tomadas'!$G:$G,'Controle de NFs Tomadas'!$E:$E,$A$1,'Controle de NFs Tomadas'!$F:$F,$A33,'Controle de NFs Tomadas'!$C:$C,NW$2)</f>
        <v>0</v>
      </c>
      <c r="NX33" s="154">
        <f>SUMIFS('Controle de NFs Tomadas'!$G:$G,'Controle de NFs Tomadas'!$E:$E,$A$1,'Controle de NFs Tomadas'!$F:$F,$A33,'Controle de NFs Tomadas'!$C:$C,NX$2)</f>
        <v>0</v>
      </c>
      <c r="NY33" s="154">
        <f>SUMIFS('Controle de NFs Tomadas'!$G:$G,'Controle de NFs Tomadas'!$E:$E,$A$1,'Controle de NFs Tomadas'!$F:$F,$A33,'Controle de NFs Tomadas'!$C:$C,NY$2)</f>
        <v>0</v>
      </c>
      <c r="NZ33" s="154">
        <f>SUMIFS('Controle de NFs Tomadas'!$G:$G,'Controle de NFs Tomadas'!$E:$E,$A$1,'Controle de NFs Tomadas'!$F:$F,$A33,'Controle de NFs Tomadas'!$C:$C,NZ$2)</f>
        <v>0</v>
      </c>
      <c r="OA33" s="154">
        <f>SUMIFS('Controle de NFs Tomadas'!$G:$G,'Controle de NFs Tomadas'!$E:$E,$A$1,'Controle de NFs Tomadas'!$F:$F,$A33,'Controle de NFs Tomadas'!$C:$C,OA$2)</f>
        <v>0</v>
      </c>
      <c r="OB33" s="154">
        <f>SUMIFS('Controle de NFs Tomadas'!$G:$G,'Controle de NFs Tomadas'!$E:$E,$A$1,'Controle de NFs Tomadas'!$F:$F,$A33,'Controle de NFs Tomadas'!$C:$C,OB$2)</f>
        <v>0</v>
      </c>
      <c r="OC33" s="154">
        <f>SUMIFS('Controle de NFs Tomadas'!$G:$G,'Controle de NFs Tomadas'!$E:$E,$A$1,'Controle de NFs Tomadas'!$F:$F,$A33,'Controle de NFs Tomadas'!$C:$C,OC$2)</f>
        <v>0</v>
      </c>
      <c r="OD33" s="154">
        <f>SUMIFS('Controle de NFs Tomadas'!$G:$G,'Controle de NFs Tomadas'!$E:$E,$A$1,'Controle de NFs Tomadas'!$F:$F,$A33,'Controle de NFs Tomadas'!$C:$C,OD$2)</f>
        <v>0</v>
      </c>
      <c r="OE33" s="154">
        <f>SUMIFS('Controle de NFs Tomadas'!$G:$G,'Controle de NFs Tomadas'!$E:$E,$A$1,'Controle de NFs Tomadas'!$F:$F,$A33,'Controle de NFs Tomadas'!$C:$C,OE$2)</f>
        <v>0</v>
      </c>
      <c r="OF33" s="154">
        <f>SUMIFS('Controle de NFs Tomadas'!$G:$G,'Controle de NFs Tomadas'!$E:$E,$A$1,'Controle de NFs Tomadas'!$F:$F,$A33,'Controle de NFs Tomadas'!$C:$C,OF$2)</f>
        <v>0</v>
      </c>
      <c r="OG33" s="154">
        <f>SUMIFS('Controle de NFs Tomadas'!$G:$G,'Controle de NFs Tomadas'!$E:$E,$A$1,'Controle de NFs Tomadas'!$F:$F,$A33,'Controle de NFs Tomadas'!$C:$C,OG$2)</f>
        <v>0</v>
      </c>
      <c r="OH33" s="154">
        <f>SUMIFS('Controle de NFs Tomadas'!$G:$G,'Controle de NFs Tomadas'!$E:$E,$A$1,'Controle de NFs Tomadas'!$F:$F,$A33,'Controle de NFs Tomadas'!$C:$C,OH$2)</f>
        <v>0</v>
      </c>
      <c r="OI33" s="154">
        <f>SUMIFS('Controle de NFs Tomadas'!$G:$G,'Controle de NFs Tomadas'!$E:$E,$A$1,'Controle de NFs Tomadas'!$F:$F,$A33,'Controle de NFs Tomadas'!$C:$C,OI$2)</f>
        <v>0</v>
      </c>
      <c r="OJ33" s="154">
        <f>SUMIFS('Controle de NFs Tomadas'!$G:$G,'Controle de NFs Tomadas'!$E:$E,$A$1,'Controle de NFs Tomadas'!$F:$F,$A33,'Controle de NFs Tomadas'!$C:$C,OJ$2)</f>
        <v>0</v>
      </c>
      <c r="OK33" s="154">
        <f>SUMIFS('Controle de NFs Tomadas'!$G:$G,'Controle de NFs Tomadas'!$E:$E,$A$1,'Controle de NFs Tomadas'!$F:$F,$A33,'Controle de NFs Tomadas'!$C:$C,OK$2)</f>
        <v>0</v>
      </c>
      <c r="OL33" s="154">
        <f>SUMIFS('Controle de NFs Tomadas'!$G:$G,'Controle de NFs Tomadas'!$E:$E,$A$1,'Controle de NFs Tomadas'!$F:$F,$A33,'Controle de NFs Tomadas'!$C:$C,OL$2)</f>
        <v>0</v>
      </c>
      <c r="OM33" s="154">
        <f>SUMIFS('Controle de NFs Tomadas'!$G:$G,'Controle de NFs Tomadas'!$E:$E,$A$1,'Controle de NFs Tomadas'!$F:$F,$A33,'Controle de NFs Tomadas'!$C:$C,OM$2)</f>
        <v>0</v>
      </c>
      <c r="ON33" s="154">
        <f>SUMIFS('Controle de NFs Tomadas'!$G:$G,'Controle de NFs Tomadas'!$E:$E,$A$1,'Controle de NFs Tomadas'!$F:$F,$A33,'Controle de NFs Tomadas'!$C:$C,ON$2)</f>
        <v>0</v>
      </c>
      <c r="OO33" s="154">
        <f>SUMIFS('Controle de NFs Tomadas'!$G:$G,'Controle de NFs Tomadas'!$E:$E,$A$1,'Controle de NFs Tomadas'!$F:$F,$A33,'Controle de NFs Tomadas'!$C:$C,OO$2)</f>
        <v>0</v>
      </c>
      <c r="OP33" s="154">
        <f>SUMIFS('Controle de NFs Tomadas'!$G:$G,'Controle de NFs Tomadas'!$E:$E,$A$1,'Controle de NFs Tomadas'!$F:$F,$A33,'Controle de NFs Tomadas'!$C:$C,OP$2)</f>
        <v>0</v>
      </c>
      <c r="OQ33" s="154">
        <f>SUMIFS('Controle de NFs Tomadas'!$G:$G,'Controle de NFs Tomadas'!$E:$E,$A$1,'Controle de NFs Tomadas'!$F:$F,$A33,'Controle de NFs Tomadas'!$C:$C,OQ$2)</f>
        <v>0</v>
      </c>
      <c r="OR33" s="154">
        <f>SUMIFS('Controle de NFs Tomadas'!$G:$G,'Controle de NFs Tomadas'!$E:$E,$A$1,'Controle de NFs Tomadas'!$F:$F,$A33,'Controle de NFs Tomadas'!$C:$C,OR$2)</f>
        <v>0</v>
      </c>
      <c r="OS33" s="154">
        <f>SUMIFS('Controle de NFs Tomadas'!$G:$G,'Controle de NFs Tomadas'!$E:$E,$A$1,'Controle de NFs Tomadas'!$F:$F,$A33,'Controle de NFs Tomadas'!$C:$C,OS$2)</f>
        <v>0</v>
      </c>
      <c r="OT33" s="154">
        <f>SUMIFS('Controle de NFs Tomadas'!$G:$G,'Controle de NFs Tomadas'!$E:$E,$A$1,'Controle de NFs Tomadas'!$F:$F,$A33,'Controle de NFs Tomadas'!$C:$C,OT$2)</f>
        <v>0</v>
      </c>
      <c r="OU33" s="154">
        <f>SUMIFS('Controle de NFs Tomadas'!$G:$G,'Controle de NFs Tomadas'!$E:$E,$A$1,'Controle de NFs Tomadas'!$F:$F,$A33,'Controle de NFs Tomadas'!$C:$C,OU$2)</f>
        <v>0</v>
      </c>
      <c r="OV33" s="154">
        <f>SUMIFS('Controle de NFs Tomadas'!$G:$G,'Controle de NFs Tomadas'!$E:$E,$A$1,'Controle de NFs Tomadas'!$F:$F,$A33,'Controle de NFs Tomadas'!$C:$C,OV$2)</f>
        <v>0</v>
      </c>
      <c r="OW33" s="154">
        <f>SUMIFS('Controle de NFs Tomadas'!$G:$G,'Controle de NFs Tomadas'!$E:$E,$A$1,'Controle de NFs Tomadas'!$F:$F,$A33,'Controle de NFs Tomadas'!$C:$C,OW$2)</f>
        <v>0</v>
      </c>
      <c r="OX33" s="154">
        <f>SUMIFS('Controle de NFs Tomadas'!$G:$G,'Controle de NFs Tomadas'!$E:$E,$A$1,'Controle de NFs Tomadas'!$F:$F,$A33,'Controle de NFs Tomadas'!$C:$C,OX$2)</f>
        <v>0</v>
      </c>
      <c r="OY33" s="154">
        <f>SUMIFS('Controle de NFs Tomadas'!$G:$G,'Controle de NFs Tomadas'!$E:$E,$A$1,'Controle de NFs Tomadas'!$F:$F,$A33,'Controle de NFs Tomadas'!$C:$C,OY$2)</f>
        <v>0</v>
      </c>
      <c r="OZ33" s="154">
        <f>SUMIFS('Controle de NFs Tomadas'!$G:$G,'Controle de NFs Tomadas'!$E:$E,$A$1,'Controle de NFs Tomadas'!$F:$F,$A33,'Controle de NFs Tomadas'!$C:$C,OZ$2)</f>
        <v>0</v>
      </c>
      <c r="PA33" s="154">
        <f>SUMIFS('Controle de NFs Tomadas'!$G:$G,'Controle de NFs Tomadas'!$E:$E,$A$1,'Controle de NFs Tomadas'!$F:$F,$A33,'Controle de NFs Tomadas'!$C:$C,PA$2)</f>
        <v>0</v>
      </c>
      <c r="PB33" s="154">
        <f>SUMIFS('Controle de NFs Tomadas'!$G:$G,'Controle de NFs Tomadas'!$E:$E,$A$1,'Controle de NFs Tomadas'!$F:$F,$A33,'Controle de NFs Tomadas'!$C:$C,PB$2)</f>
        <v>0</v>
      </c>
      <c r="PC33" s="154">
        <f>SUMIFS('Controle de NFs Tomadas'!$G:$G,'Controle de NFs Tomadas'!$E:$E,$A$1,'Controle de NFs Tomadas'!$F:$F,$A33,'Controle de NFs Tomadas'!$C:$C,PC$2)</f>
        <v>0</v>
      </c>
      <c r="PD33" s="154">
        <f>SUMIFS('Controle de NFs Tomadas'!$G:$G,'Controle de NFs Tomadas'!$E:$E,$A$1,'Controle de NFs Tomadas'!$F:$F,$A33,'Controle de NFs Tomadas'!$C:$C,PD$2)</f>
        <v>0</v>
      </c>
      <c r="PE33" s="154">
        <f>SUMIFS('Controle de NFs Tomadas'!$G:$G,'Controle de NFs Tomadas'!$E:$E,$A$1,'Controle de NFs Tomadas'!$F:$F,$A33,'Controle de NFs Tomadas'!$C:$C,PE$2)</f>
        <v>0</v>
      </c>
      <c r="PF33" s="154">
        <f>SUMIFS('Controle de NFs Tomadas'!$G:$G,'Controle de NFs Tomadas'!$E:$E,$A$1,'Controle de NFs Tomadas'!$F:$F,$A33,'Controle de NFs Tomadas'!$C:$C,PF$2)</f>
        <v>0</v>
      </c>
      <c r="PG33" s="154">
        <f>SUMIFS('Controle de NFs Tomadas'!$G:$G,'Controle de NFs Tomadas'!$E:$E,$A$1,'Controle de NFs Tomadas'!$F:$F,$A33,'Controle de NFs Tomadas'!$C:$C,PG$2)</f>
        <v>0</v>
      </c>
      <c r="PH33" s="154">
        <f>SUMIFS('Controle de NFs Tomadas'!$G:$G,'Controle de NFs Tomadas'!$E:$E,$A$1,'Controle de NFs Tomadas'!$F:$F,$A33,'Controle de NFs Tomadas'!$C:$C,PH$2)</f>
        <v>0</v>
      </c>
      <c r="PI33" s="154">
        <f>SUMIFS('Controle de NFs Tomadas'!$G:$G,'Controle de NFs Tomadas'!$E:$E,$A$1,'Controle de NFs Tomadas'!$F:$F,$A33,'Controle de NFs Tomadas'!$C:$C,PI$2)</f>
        <v>0</v>
      </c>
      <c r="PJ33" s="154">
        <f>SUMIFS('Controle de NFs Tomadas'!$G:$G,'Controle de NFs Tomadas'!$E:$E,$A$1,'Controle de NFs Tomadas'!$F:$F,$A33,'Controle de NFs Tomadas'!$C:$C,PJ$2)</f>
        <v>0</v>
      </c>
      <c r="PK33" s="154">
        <f>SUMIFS('Controle de NFs Tomadas'!$G:$G,'Controle de NFs Tomadas'!$E:$E,$A$1,'Controle de NFs Tomadas'!$F:$F,$A33,'Controle de NFs Tomadas'!$C:$C,PK$2)</f>
        <v>0</v>
      </c>
      <c r="PL33" s="154">
        <f>SUMIFS('Controle de NFs Tomadas'!$G:$G,'Controle de NFs Tomadas'!$E:$E,$A$1,'Controle de NFs Tomadas'!$F:$F,$A33,'Controle de NFs Tomadas'!$C:$C,PL$2)</f>
        <v>0</v>
      </c>
      <c r="PM33" s="154">
        <f>SUMIFS('Controle de NFs Tomadas'!$G:$G,'Controle de NFs Tomadas'!$E:$E,$A$1,'Controle de NFs Tomadas'!$F:$F,$A33,'Controle de NFs Tomadas'!$C:$C,PM$2)</f>
        <v>0</v>
      </c>
      <c r="PN33" s="154">
        <f>SUMIFS('Controle de NFs Tomadas'!$G:$G,'Controle de NFs Tomadas'!$E:$E,$A$1,'Controle de NFs Tomadas'!$F:$F,$A33,'Controle de NFs Tomadas'!$C:$C,PN$2)</f>
        <v>0</v>
      </c>
      <c r="PO33" s="154">
        <f>SUMIFS('Controle de NFs Tomadas'!$G:$G,'Controle de NFs Tomadas'!$E:$E,$A$1,'Controle de NFs Tomadas'!$F:$F,$A33,'Controle de NFs Tomadas'!$C:$C,PO$2)</f>
        <v>0</v>
      </c>
      <c r="PP33" s="154">
        <f>SUMIFS('Controle de NFs Tomadas'!$G:$G,'Controle de NFs Tomadas'!$E:$E,$A$1,'Controle de NFs Tomadas'!$F:$F,$A33,'Controle de NFs Tomadas'!$C:$C,PP$2)</f>
        <v>0</v>
      </c>
      <c r="PQ33" s="154">
        <f>SUMIFS('Controle de NFs Tomadas'!$G:$G,'Controle de NFs Tomadas'!$E:$E,$A$1,'Controle de NFs Tomadas'!$F:$F,$A33,'Controle de NFs Tomadas'!$C:$C,PQ$2)</f>
        <v>0</v>
      </c>
      <c r="PR33" s="154">
        <f>SUMIFS('Controle de NFs Tomadas'!$G:$G,'Controle de NFs Tomadas'!$E:$E,$A$1,'Controle de NFs Tomadas'!$F:$F,$A33,'Controle de NFs Tomadas'!$C:$C,PR$2)</f>
        <v>0</v>
      </c>
      <c r="PS33" s="154">
        <f>SUMIFS('Controle de NFs Tomadas'!$G:$G,'Controle de NFs Tomadas'!$E:$E,$A$1,'Controle de NFs Tomadas'!$F:$F,$A33,'Controle de NFs Tomadas'!$C:$C,PS$2)</f>
        <v>0</v>
      </c>
      <c r="PT33" s="154">
        <f>SUMIFS('Controle de NFs Tomadas'!$G:$G,'Controle de NFs Tomadas'!$E:$E,$A$1,'Controle de NFs Tomadas'!$F:$F,$A33,'Controle de NFs Tomadas'!$C:$C,PT$2)</f>
        <v>0</v>
      </c>
      <c r="PU33" s="154">
        <f>SUMIFS('Controle de NFs Tomadas'!$G:$G,'Controle de NFs Tomadas'!$E:$E,$A$1,'Controle de NFs Tomadas'!$F:$F,$A33,'Controle de NFs Tomadas'!$C:$C,PU$2)</f>
        <v>0</v>
      </c>
      <c r="PV33" s="154">
        <f>SUMIFS('Controle de NFs Tomadas'!$G:$G,'Controle de NFs Tomadas'!$E:$E,$A$1,'Controle de NFs Tomadas'!$F:$F,$A33,'Controle de NFs Tomadas'!$C:$C,PV$2)</f>
        <v>0</v>
      </c>
      <c r="PW33" s="154">
        <f>SUMIFS('Controle de NFs Tomadas'!$G:$G,'Controle de NFs Tomadas'!$E:$E,$A$1,'Controle de NFs Tomadas'!$F:$F,$A33,'Controle de NFs Tomadas'!$C:$C,PW$2)</f>
        <v>0</v>
      </c>
      <c r="PX33" s="154">
        <f>SUMIFS('Controle de NFs Tomadas'!$G:$G,'Controle de NFs Tomadas'!$E:$E,$A$1,'Controle de NFs Tomadas'!$F:$F,$A33,'Controle de NFs Tomadas'!$C:$C,PX$2)</f>
        <v>0</v>
      </c>
      <c r="PY33" s="154">
        <f>SUMIFS('Controle de NFs Tomadas'!$G:$G,'Controle de NFs Tomadas'!$E:$E,$A$1,'Controle de NFs Tomadas'!$F:$F,$A33,'Controle de NFs Tomadas'!$C:$C,PY$2)</f>
        <v>0</v>
      </c>
      <c r="PZ33" s="154">
        <f>SUMIFS('Controle de NFs Tomadas'!$G:$G,'Controle de NFs Tomadas'!$E:$E,$A$1,'Controle de NFs Tomadas'!$F:$F,$A33,'Controle de NFs Tomadas'!$C:$C,PZ$2)</f>
        <v>0</v>
      </c>
      <c r="QA33" s="154">
        <f>SUMIFS('Controle de NFs Tomadas'!$G:$G,'Controle de NFs Tomadas'!$E:$E,$A$1,'Controle de NFs Tomadas'!$F:$F,$A33,'Controle de NFs Tomadas'!$C:$C,QA$2)</f>
        <v>0</v>
      </c>
      <c r="QB33" s="154">
        <f>SUMIFS('Controle de NFs Tomadas'!$G:$G,'Controle de NFs Tomadas'!$E:$E,$A$1,'Controle de NFs Tomadas'!$F:$F,$A33,'Controle de NFs Tomadas'!$C:$C,QB$2)</f>
        <v>0</v>
      </c>
      <c r="QC33" s="154">
        <f>SUMIFS('Controle de NFs Tomadas'!$G:$G,'Controle de NFs Tomadas'!$E:$E,$A$1,'Controle de NFs Tomadas'!$F:$F,$A33,'Controle de NFs Tomadas'!$C:$C,QC$2)</f>
        <v>0</v>
      </c>
      <c r="QD33" s="154">
        <f>SUMIFS('Controle de NFs Tomadas'!$G:$G,'Controle de NFs Tomadas'!$E:$E,$A$1,'Controle de NFs Tomadas'!$F:$F,$A33,'Controle de NFs Tomadas'!$C:$C,QD$2)</f>
        <v>0</v>
      </c>
      <c r="QE33" s="154">
        <f>SUMIFS('Controle de NFs Tomadas'!$G:$G,'Controle de NFs Tomadas'!$E:$E,$A$1,'Controle de NFs Tomadas'!$F:$F,$A33,'Controle de NFs Tomadas'!$C:$C,QE$2)</f>
        <v>0</v>
      </c>
      <c r="QF33" s="154">
        <f>SUMIFS('Controle de NFs Tomadas'!$G:$G,'Controle de NFs Tomadas'!$E:$E,$A$1,'Controle de NFs Tomadas'!$F:$F,$A33,'Controle de NFs Tomadas'!$C:$C,QF$2)</f>
        <v>0</v>
      </c>
      <c r="QG33" s="154">
        <f>SUMIFS('Controle de NFs Tomadas'!$G:$G,'Controle de NFs Tomadas'!$E:$E,$A$1,'Controle de NFs Tomadas'!$F:$F,$A33,'Controle de NFs Tomadas'!$C:$C,QG$2)</f>
        <v>0</v>
      </c>
      <c r="QH33" s="154">
        <f>SUMIFS('Controle de NFs Tomadas'!$G:$G,'Controle de NFs Tomadas'!$E:$E,$A$1,'Controle de NFs Tomadas'!$F:$F,$A33,'Controle de NFs Tomadas'!$C:$C,QH$2)</f>
        <v>0</v>
      </c>
      <c r="QI33" s="154">
        <f>SUMIFS('Controle de NFs Tomadas'!$G:$G,'Controle de NFs Tomadas'!$E:$E,$A$1,'Controle de NFs Tomadas'!$F:$F,$A33,'Controle de NFs Tomadas'!$C:$C,QI$2)</f>
        <v>0</v>
      </c>
      <c r="QJ33" s="154">
        <f>SUMIFS('Controle de NFs Tomadas'!$G:$G,'Controle de NFs Tomadas'!$E:$E,$A$1,'Controle de NFs Tomadas'!$F:$F,$A33,'Controle de NFs Tomadas'!$C:$C,QJ$2)</f>
        <v>0</v>
      </c>
      <c r="QK33" s="154">
        <f>SUMIFS('Controle de NFs Tomadas'!$G:$G,'Controle de NFs Tomadas'!$E:$E,$A$1,'Controle de NFs Tomadas'!$F:$F,$A33,'Controle de NFs Tomadas'!$C:$C,QK$2)</f>
        <v>0</v>
      </c>
      <c r="QL33" s="154">
        <f>SUMIFS('Controle de NFs Tomadas'!$G:$G,'Controle de NFs Tomadas'!$E:$E,$A$1,'Controle de NFs Tomadas'!$F:$F,$A33,'Controle de NFs Tomadas'!$C:$C,QL$2)</f>
        <v>0</v>
      </c>
      <c r="QM33" s="154">
        <f>SUMIFS('Controle de NFs Tomadas'!$G:$G,'Controle de NFs Tomadas'!$E:$E,$A$1,'Controle de NFs Tomadas'!$F:$F,$A33,'Controle de NFs Tomadas'!$C:$C,QM$2)</f>
        <v>0</v>
      </c>
      <c r="QN33" s="154">
        <f>SUMIFS('Controle de NFs Tomadas'!$G:$G,'Controle de NFs Tomadas'!$E:$E,$A$1,'Controle de NFs Tomadas'!$F:$F,$A33,'Controle de NFs Tomadas'!$C:$C,QN$2)</f>
        <v>0</v>
      </c>
      <c r="QO33" s="154">
        <f>SUMIFS('Controle de NFs Tomadas'!$G:$G,'Controle de NFs Tomadas'!$E:$E,$A$1,'Controle de NFs Tomadas'!$F:$F,$A33,'Controle de NFs Tomadas'!$C:$C,QO$2)</f>
        <v>0</v>
      </c>
      <c r="QP33" s="154">
        <f>SUMIFS('Controle de NFs Tomadas'!$G:$G,'Controle de NFs Tomadas'!$E:$E,$A$1,'Controle de NFs Tomadas'!$F:$F,$A33,'Controle de NFs Tomadas'!$C:$C,QP$2)</f>
        <v>0</v>
      </c>
      <c r="QQ33" s="154">
        <f>SUMIFS('Controle de NFs Tomadas'!$G:$G,'Controle de NFs Tomadas'!$E:$E,$A$1,'Controle de NFs Tomadas'!$F:$F,$A33,'Controle de NFs Tomadas'!$C:$C,QQ$2)</f>
        <v>0</v>
      </c>
      <c r="QR33" s="154">
        <f>SUMIFS('Controle de NFs Tomadas'!$G:$G,'Controle de NFs Tomadas'!$E:$E,$A$1,'Controle de NFs Tomadas'!$F:$F,$A33,'Controle de NFs Tomadas'!$C:$C,QR$2)</f>
        <v>0</v>
      </c>
      <c r="QS33" s="154">
        <f>SUMIFS('Controle de NFs Tomadas'!$G:$G,'Controle de NFs Tomadas'!$E:$E,$A$1,'Controle de NFs Tomadas'!$F:$F,$A33,'Controle de NFs Tomadas'!$C:$C,QS$2)</f>
        <v>0</v>
      </c>
      <c r="QT33" s="154">
        <f>SUMIFS('Controle de NFs Tomadas'!$G:$G,'Controle de NFs Tomadas'!$E:$E,$A$1,'Controle de NFs Tomadas'!$F:$F,$A33,'Controle de NFs Tomadas'!$C:$C,QT$2)</f>
        <v>0</v>
      </c>
      <c r="QU33" s="154">
        <f>SUMIFS('Controle de NFs Tomadas'!$G:$G,'Controle de NFs Tomadas'!$E:$E,$A$1,'Controle de NFs Tomadas'!$F:$F,$A33,'Controle de NFs Tomadas'!$C:$C,QU$2)</f>
        <v>0</v>
      </c>
      <c r="QV33" s="154">
        <f>SUMIFS('Controle de NFs Tomadas'!$G:$G,'Controle de NFs Tomadas'!$E:$E,$A$1,'Controle de NFs Tomadas'!$F:$F,$A33,'Controle de NFs Tomadas'!$C:$C,QV$2)</f>
        <v>0</v>
      </c>
      <c r="QW33" s="154">
        <f>SUMIFS('Controle de NFs Tomadas'!$G:$G,'Controle de NFs Tomadas'!$E:$E,$A$1,'Controle de NFs Tomadas'!$F:$F,$A33,'Controle de NFs Tomadas'!$C:$C,QW$2)</f>
        <v>0</v>
      </c>
      <c r="QX33" s="154">
        <f>SUMIFS('Controle de NFs Tomadas'!$G:$G,'Controle de NFs Tomadas'!$E:$E,$A$1,'Controle de NFs Tomadas'!$F:$F,$A33,'Controle de NFs Tomadas'!$C:$C,QX$2)</f>
        <v>0</v>
      </c>
      <c r="QY33" s="154">
        <f>SUMIFS('Controle de NFs Tomadas'!$G:$G,'Controle de NFs Tomadas'!$E:$E,$A$1,'Controle de NFs Tomadas'!$F:$F,$A33,'Controle de NFs Tomadas'!$C:$C,QY$2)</f>
        <v>0</v>
      </c>
      <c r="QZ33" s="154">
        <f>SUMIFS('Controle de NFs Tomadas'!$G:$G,'Controle de NFs Tomadas'!$E:$E,$A$1,'Controle de NFs Tomadas'!$F:$F,$A33,'Controle de NFs Tomadas'!$C:$C,QZ$2)</f>
        <v>0</v>
      </c>
      <c r="RA33" s="154">
        <f>SUMIFS('Controle de NFs Tomadas'!$G:$G,'Controle de NFs Tomadas'!$E:$E,$A$1,'Controle de NFs Tomadas'!$F:$F,$A33,'Controle de NFs Tomadas'!$C:$C,RA$2)</f>
        <v>0</v>
      </c>
      <c r="RB33" s="154">
        <f>SUMIFS('Controle de NFs Tomadas'!$G:$G,'Controle de NFs Tomadas'!$E:$E,$A$1,'Controle de NFs Tomadas'!$F:$F,$A33,'Controle de NFs Tomadas'!$C:$C,RB$2)</f>
        <v>0</v>
      </c>
      <c r="RC33" s="154">
        <f>SUMIFS('Controle de NFs Tomadas'!$G:$G,'Controle de NFs Tomadas'!$E:$E,$A$1,'Controle de NFs Tomadas'!$F:$F,$A33,'Controle de NFs Tomadas'!$C:$C,RC$2)</f>
        <v>0</v>
      </c>
      <c r="RD33" s="154">
        <f>SUMIFS('Controle de NFs Tomadas'!$G:$G,'Controle de NFs Tomadas'!$E:$E,$A$1,'Controle de NFs Tomadas'!$F:$F,$A33,'Controle de NFs Tomadas'!$C:$C,RD$2)</f>
        <v>0</v>
      </c>
      <c r="RE33" s="154">
        <f>SUMIFS('Controle de NFs Tomadas'!$G:$G,'Controle de NFs Tomadas'!$E:$E,$A$1,'Controle de NFs Tomadas'!$F:$F,$A33,'Controle de NFs Tomadas'!$C:$C,RE$2)</f>
        <v>0</v>
      </c>
      <c r="RF33" s="154">
        <f>SUMIFS('Controle de NFs Tomadas'!$G:$G,'Controle de NFs Tomadas'!$E:$E,$A$1,'Controle de NFs Tomadas'!$F:$F,$A33,'Controle de NFs Tomadas'!$C:$C,RF$2)</f>
        <v>0</v>
      </c>
      <c r="RG33" s="154">
        <f>SUMIFS('Controle de NFs Tomadas'!$G:$G,'Controle de NFs Tomadas'!$E:$E,$A$1,'Controle de NFs Tomadas'!$F:$F,$A33,'Controle de NFs Tomadas'!$C:$C,RG$2)</f>
        <v>0</v>
      </c>
      <c r="RH33" s="154">
        <f>SUMIFS('Controle de NFs Tomadas'!$G:$G,'Controle de NFs Tomadas'!$E:$E,$A$1,'Controle de NFs Tomadas'!$F:$F,$A33,'Controle de NFs Tomadas'!$C:$C,RH$2)</f>
        <v>0</v>
      </c>
      <c r="RI33" s="154">
        <f>SUMIFS('Controle de NFs Tomadas'!$G:$G,'Controle de NFs Tomadas'!$E:$E,$A$1,'Controle de NFs Tomadas'!$F:$F,$A33,'Controle de NFs Tomadas'!$C:$C,RI$2)</f>
        <v>0</v>
      </c>
      <c r="RJ33" s="154">
        <f>SUMIFS('Controle de NFs Tomadas'!$G:$G,'Controle de NFs Tomadas'!$E:$E,$A$1,'Controle de NFs Tomadas'!$F:$F,$A33,'Controle de NFs Tomadas'!$C:$C,RJ$2)</f>
        <v>0</v>
      </c>
      <c r="RK33" s="154">
        <f>SUMIFS('Controle de NFs Tomadas'!$G:$G,'Controle de NFs Tomadas'!$E:$E,$A$1,'Controle de NFs Tomadas'!$F:$F,$A33,'Controle de NFs Tomadas'!$C:$C,RK$2)</f>
        <v>0</v>
      </c>
      <c r="RL33" s="154">
        <f>SUMIFS('Controle de NFs Tomadas'!$G:$G,'Controle de NFs Tomadas'!$E:$E,$A$1,'Controle de NFs Tomadas'!$F:$F,$A33,'Controle de NFs Tomadas'!$C:$C,RL$2)</f>
        <v>0</v>
      </c>
      <c r="RM33" s="154">
        <f>SUMIFS('Controle de NFs Tomadas'!$G:$G,'Controle de NFs Tomadas'!$E:$E,$A$1,'Controle de NFs Tomadas'!$F:$F,$A33,'Controle de NFs Tomadas'!$C:$C,RM$2)</f>
        <v>0</v>
      </c>
      <c r="RN33" s="154">
        <f>SUMIFS('Controle de NFs Tomadas'!$G:$G,'Controle de NFs Tomadas'!$E:$E,$A$1,'Controle de NFs Tomadas'!$F:$F,$A33,'Controle de NFs Tomadas'!$C:$C,RN$2)</f>
        <v>0</v>
      </c>
      <c r="RO33" s="154">
        <f>SUMIFS('Controle de NFs Tomadas'!$G:$G,'Controle de NFs Tomadas'!$E:$E,$A$1,'Controle de NFs Tomadas'!$F:$F,$A33,'Controle de NFs Tomadas'!$C:$C,RO$2)</f>
        <v>0</v>
      </c>
      <c r="RP33" s="154">
        <f>SUMIFS('Controle de NFs Tomadas'!$G:$G,'Controle de NFs Tomadas'!$E:$E,$A$1,'Controle de NFs Tomadas'!$F:$F,$A33,'Controle de NFs Tomadas'!$C:$C,RP$2)</f>
        <v>0</v>
      </c>
      <c r="RQ33" s="154">
        <f>SUMIFS('Controle de NFs Tomadas'!$G:$G,'Controle de NFs Tomadas'!$E:$E,$A$1,'Controle de NFs Tomadas'!$F:$F,$A33,'Controle de NFs Tomadas'!$C:$C,RQ$2)</f>
        <v>0</v>
      </c>
      <c r="RR33" s="154">
        <f>SUMIFS('Controle de NFs Tomadas'!$G:$G,'Controle de NFs Tomadas'!$E:$E,$A$1,'Controle de NFs Tomadas'!$F:$F,$A33,'Controle de NFs Tomadas'!$C:$C,RR$2)</f>
        <v>0</v>
      </c>
      <c r="RS33" s="154">
        <f>SUMIFS('Controle de NFs Tomadas'!$G:$G,'Controle de NFs Tomadas'!$E:$E,$A$1,'Controle de NFs Tomadas'!$F:$F,$A33,'Controle de NFs Tomadas'!$C:$C,RS$2)</f>
        <v>0</v>
      </c>
      <c r="RT33" s="154">
        <f>SUMIFS('Controle de NFs Tomadas'!$G:$G,'Controle de NFs Tomadas'!$E:$E,$A$1,'Controle de NFs Tomadas'!$F:$F,$A33,'Controle de NFs Tomadas'!$C:$C,RT$2)</f>
        <v>0</v>
      </c>
      <c r="RU33" s="154">
        <f>SUMIFS('Controle de NFs Tomadas'!$G:$G,'Controle de NFs Tomadas'!$E:$E,$A$1,'Controle de NFs Tomadas'!$F:$F,$A33,'Controle de NFs Tomadas'!$C:$C,RU$2)</f>
        <v>0</v>
      </c>
      <c r="RV33" s="154">
        <f>SUMIFS('Controle de NFs Tomadas'!$G:$G,'Controle de NFs Tomadas'!$E:$E,$A$1,'Controle de NFs Tomadas'!$F:$F,$A33,'Controle de NFs Tomadas'!$C:$C,RV$2)</f>
        <v>0</v>
      </c>
      <c r="RW33" s="154">
        <f>SUMIFS('Controle de NFs Tomadas'!$G:$G,'Controle de NFs Tomadas'!$E:$E,$A$1,'Controle de NFs Tomadas'!$F:$F,$A33,'Controle de NFs Tomadas'!$C:$C,RW$2)</f>
        <v>0</v>
      </c>
      <c r="RX33" s="154">
        <f>SUMIFS('Controle de NFs Tomadas'!$G:$G,'Controle de NFs Tomadas'!$E:$E,$A$1,'Controle de NFs Tomadas'!$F:$F,$A33,'Controle de NFs Tomadas'!$C:$C,RX$2)</f>
        <v>0</v>
      </c>
      <c r="RY33" s="154">
        <f>SUMIFS('Controle de NFs Tomadas'!$G:$G,'Controle de NFs Tomadas'!$E:$E,$A$1,'Controle de NFs Tomadas'!$F:$F,$A33,'Controle de NFs Tomadas'!$C:$C,RY$2)</f>
        <v>0</v>
      </c>
      <c r="RZ33" s="154">
        <f>SUMIFS('Controle de NFs Tomadas'!$G:$G,'Controle de NFs Tomadas'!$E:$E,$A$1,'Controle de NFs Tomadas'!$F:$F,$A33,'Controle de NFs Tomadas'!$C:$C,RZ$2)</f>
        <v>0</v>
      </c>
      <c r="SA33" s="154">
        <f>SUMIFS('Controle de NFs Tomadas'!$G:$G,'Controle de NFs Tomadas'!$E:$E,$A$1,'Controle de NFs Tomadas'!$F:$F,$A33,'Controle de NFs Tomadas'!$C:$C,SA$2)</f>
        <v>0</v>
      </c>
      <c r="SB33" s="154">
        <f>SUMIFS('Controle de NFs Tomadas'!$G:$G,'Controle de NFs Tomadas'!$E:$E,$A$1,'Controle de NFs Tomadas'!$F:$F,$A33,'Controle de NFs Tomadas'!$C:$C,SB$2)</f>
        <v>0</v>
      </c>
      <c r="SC33" s="154">
        <f>SUMIFS('Controle de NFs Tomadas'!$G:$G,'Controle de NFs Tomadas'!$E:$E,$A$1,'Controle de NFs Tomadas'!$F:$F,$A33,'Controle de NFs Tomadas'!$C:$C,SC$2)</f>
        <v>0</v>
      </c>
      <c r="SD33" s="154">
        <f>SUMIFS('Controle de NFs Tomadas'!$G:$G,'Controle de NFs Tomadas'!$E:$E,$A$1,'Controle de NFs Tomadas'!$F:$F,$A33,'Controle de NFs Tomadas'!$C:$C,SD$2)</f>
        <v>0</v>
      </c>
      <c r="SE33" s="154">
        <f>SUMIFS('Controle de NFs Tomadas'!$G:$G,'Controle de NFs Tomadas'!$E:$E,$A$1,'Controle de NFs Tomadas'!$F:$F,$A33,'Controle de NFs Tomadas'!$C:$C,SE$2)</f>
        <v>0</v>
      </c>
      <c r="SF33" s="154">
        <f>SUMIFS('Controle de NFs Tomadas'!$G:$G,'Controle de NFs Tomadas'!$E:$E,$A$1,'Controle de NFs Tomadas'!$F:$F,$A33,'Controle de NFs Tomadas'!$C:$C,SF$2)</f>
        <v>0</v>
      </c>
      <c r="SG33" s="154">
        <f>SUMIFS('Controle de NFs Tomadas'!$G:$G,'Controle de NFs Tomadas'!$E:$E,$A$1,'Controle de NFs Tomadas'!$F:$F,$A33,'Controle de NFs Tomadas'!$C:$C,SG$2)</f>
        <v>0</v>
      </c>
      <c r="SH33" s="154">
        <f>SUMIFS('Controle de NFs Tomadas'!$G:$G,'Controle de NFs Tomadas'!$E:$E,$A$1,'Controle de NFs Tomadas'!$F:$F,$A33,'Controle de NFs Tomadas'!$C:$C,SH$2)</f>
        <v>0</v>
      </c>
      <c r="SI33" s="154">
        <f>SUMIFS('Controle de NFs Tomadas'!$G:$G,'Controle de NFs Tomadas'!$E:$E,$A$1,'Controle de NFs Tomadas'!$F:$F,$A33,'Controle de NFs Tomadas'!$C:$C,SI$2)</f>
        <v>0</v>
      </c>
      <c r="SJ33" s="154">
        <f>SUMIFS('Controle de NFs Tomadas'!$G:$G,'Controle de NFs Tomadas'!$E:$E,$A$1,'Controle de NFs Tomadas'!$F:$F,$A33,'Controle de NFs Tomadas'!$C:$C,SJ$2)</f>
        <v>0</v>
      </c>
      <c r="SK33" s="154">
        <f>SUMIFS('Controle de NFs Tomadas'!$G:$G,'Controle de NFs Tomadas'!$E:$E,$A$1,'Controle de NFs Tomadas'!$F:$F,$A33,'Controle de NFs Tomadas'!$C:$C,SK$2)</f>
        <v>0</v>
      </c>
      <c r="SL33" s="154">
        <f>SUMIFS('Controle de NFs Tomadas'!$G:$G,'Controle de NFs Tomadas'!$E:$E,$A$1,'Controle de NFs Tomadas'!$F:$F,$A33,'Controle de NFs Tomadas'!$C:$C,SL$2)</f>
        <v>0</v>
      </c>
      <c r="SM33" s="154">
        <f>SUMIFS('Controle de NFs Tomadas'!$G:$G,'Controle de NFs Tomadas'!$E:$E,$A$1,'Controle de NFs Tomadas'!$F:$F,$A33,'Controle de NFs Tomadas'!$C:$C,SM$2)</f>
        <v>0</v>
      </c>
      <c r="SN33" s="154">
        <f>SUMIFS('Controle de NFs Tomadas'!$G:$G,'Controle de NFs Tomadas'!$E:$E,$A$1,'Controle de NFs Tomadas'!$F:$F,$A33,'Controle de NFs Tomadas'!$C:$C,SN$2)</f>
        <v>0</v>
      </c>
      <c r="SO33" s="154">
        <f>SUMIFS('Controle de NFs Tomadas'!$G:$G,'Controle de NFs Tomadas'!$E:$E,$A$1,'Controle de NFs Tomadas'!$F:$F,$A33,'Controle de NFs Tomadas'!$C:$C,SO$2)</f>
        <v>0</v>
      </c>
      <c r="SP33" s="154">
        <f>SUMIFS('Controle de NFs Tomadas'!$G:$G,'Controle de NFs Tomadas'!$E:$E,$A$1,'Controle de NFs Tomadas'!$F:$F,$A33,'Controle de NFs Tomadas'!$C:$C,SP$2)</f>
        <v>0</v>
      </c>
      <c r="SQ33" s="154">
        <f>SUMIFS('Controle de NFs Tomadas'!$G:$G,'Controle de NFs Tomadas'!$E:$E,$A$1,'Controle de NFs Tomadas'!$F:$F,$A33,'Controle de NFs Tomadas'!$C:$C,SQ$2)</f>
        <v>0</v>
      </c>
      <c r="SR33" s="154">
        <f>SUMIFS('Controle de NFs Tomadas'!$G:$G,'Controle de NFs Tomadas'!$E:$E,$A$1,'Controle de NFs Tomadas'!$F:$F,$A33,'Controle de NFs Tomadas'!$C:$C,SR$2)</f>
        <v>0</v>
      </c>
      <c r="SS33" s="154">
        <f>SUMIFS('Controle de NFs Tomadas'!$G:$G,'Controle de NFs Tomadas'!$E:$E,$A$1,'Controle de NFs Tomadas'!$F:$F,$A33,'Controle de NFs Tomadas'!$C:$C,SS$2)</f>
        <v>0</v>
      </c>
      <c r="ST33" s="154">
        <f>SUMIFS('Controle de NFs Tomadas'!$G:$G,'Controle de NFs Tomadas'!$E:$E,$A$1,'Controle de NFs Tomadas'!$F:$F,$A33,'Controle de NFs Tomadas'!$C:$C,ST$2)</f>
        <v>0</v>
      </c>
      <c r="SU33" s="154">
        <f>SUMIFS('Controle de NFs Tomadas'!$G:$G,'Controle de NFs Tomadas'!$E:$E,$A$1,'Controle de NFs Tomadas'!$F:$F,$A33,'Controle de NFs Tomadas'!$C:$C,SU$2)</f>
        <v>0</v>
      </c>
      <c r="SV33" s="154">
        <f>SUMIFS('Controle de NFs Tomadas'!$G:$G,'Controle de NFs Tomadas'!$E:$E,$A$1,'Controle de NFs Tomadas'!$F:$F,$A33,'Controle de NFs Tomadas'!$C:$C,SV$2)</f>
        <v>0</v>
      </c>
      <c r="SW33" s="154">
        <f>SUMIFS('Controle de NFs Tomadas'!$G:$G,'Controle de NFs Tomadas'!$E:$E,$A$1,'Controle de NFs Tomadas'!$F:$F,$A33,'Controle de NFs Tomadas'!$C:$C,SW$2)</f>
        <v>0</v>
      </c>
      <c r="SX33" s="154">
        <f>SUMIFS('Controle de NFs Tomadas'!$G:$G,'Controle de NFs Tomadas'!$E:$E,$A$1,'Controle de NFs Tomadas'!$F:$F,$A33,'Controle de NFs Tomadas'!$C:$C,SX$2)</f>
        <v>0</v>
      </c>
      <c r="SY33" s="154">
        <f>SUMIFS('Controle de NFs Tomadas'!$G:$G,'Controle de NFs Tomadas'!$E:$E,$A$1,'Controle de NFs Tomadas'!$F:$F,$A33,'Controle de NFs Tomadas'!$C:$C,SY$2)</f>
        <v>0</v>
      </c>
      <c r="SZ33" s="154">
        <f>SUMIFS('Controle de NFs Tomadas'!$G:$G,'Controle de NFs Tomadas'!$E:$E,$A$1,'Controle de NFs Tomadas'!$F:$F,$A33,'Controle de NFs Tomadas'!$C:$C,SZ$2)</f>
        <v>0</v>
      </c>
      <c r="TA33" s="154">
        <f>SUMIFS('Controle de NFs Tomadas'!$G:$G,'Controle de NFs Tomadas'!$E:$E,$A$1,'Controle de NFs Tomadas'!$F:$F,$A33,'Controle de NFs Tomadas'!$C:$C,TA$2)</f>
        <v>0</v>
      </c>
      <c r="TB33" s="154">
        <f>SUMIFS('Controle de NFs Tomadas'!$G:$G,'Controle de NFs Tomadas'!$E:$E,$A$1,'Controle de NFs Tomadas'!$F:$F,$A33,'Controle de NFs Tomadas'!$C:$C,TB$2)</f>
        <v>0</v>
      </c>
      <c r="TC33" s="154">
        <f>SUMIFS('Controle de NFs Tomadas'!$G:$G,'Controle de NFs Tomadas'!$E:$E,$A$1,'Controle de NFs Tomadas'!$F:$F,$A33,'Controle de NFs Tomadas'!$C:$C,TC$2)</f>
        <v>0</v>
      </c>
      <c r="TD33" s="154">
        <f>SUMIFS('Controle de NFs Tomadas'!$G:$G,'Controle de NFs Tomadas'!$E:$E,$A$1,'Controle de NFs Tomadas'!$F:$F,$A33,'Controle de NFs Tomadas'!$C:$C,TD$2)</f>
        <v>0</v>
      </c>
      <c r="TE33" s="154">
        <f>SUMIFS('Controle de NFs Tomadas'!$G:$G,'Controle de NFs Tomadas'!$E:$E,$A$1,'Controle de NFs Tomadas'!$F:$F,$A33,'Controle de NFs Tomadas'!$C:$C,TE$2)</f>
        <v>0</v>
      </c>
      <c r="TF33" s="154">
        <f>SUMIFS('Controle de NFs Tomadas'!$G:$G,'Controle de NFs Tomadas'!$E:$E,$A$1,'Controle de NFs Tomadas'!$F:$F,$A33,'Controle de NFs Tomadas'!$C:$C,TF$2)</f>
        <v>0</v>
      </c>
      <c r="TG33" s="154">
        <f>SUMIFS('Controle de NFs Tomadas'!$G:$G,'Controle de NFs Tomadas'!$E:$E,$A$1,'Controle de NFs Tomadas'!$F:$F,$A33,'Controle de NFs Tomadas'!$C:$C,TG$2)</f>
        <v>0</v>
      </c>
      <c r="TH33" s="154">
        <f>SUMIFS('Controle de NFs Tomadas'!$G:$G,'Controle de NFs Tomadas'!$E:$E,$A$1,'Controle de NFs Tomadas'!$F:$F,$A33,'Controle de NFs Tomadas'!$C:$C,TH$2)</f>
        <v>0</v>
      </c>
      <c r="TI33" s="154">
        <f>SUMIFS('Controle de NFs Tomadas'!$G:$G,'Controle de NFs Tomadas'!$E:$E,$A$1,'Controle de NFs Tomadas'!$F:$F,$A33,'Controle de NFs Tomadas'!$C:$C,TI$2)</f>
        <v>0</v>
      </c>
      <c r="TJ33" s="154">
        <f>SUMIFS('Controle de NFs Tomadas'!$G:$G,'Controle de NFs Tomadas'!$E:$E,$A$1,'Controle de NFs Tomadas'!$F:$F,$A33,'Controle de NFs Tomadas'!$C:$C,TJ$2)</f>
        <v>0</v>
      </c>
      <c r="TK33" s="154">
        <f>SUMIFS('Controle de NFs Tomadas'!$G:$G,'Controle de NFs Tomadas'!$E:$E,$A$1,'Controle de NFs Tomadas'!$F:$F,$A33,'Controle de NFs Tomadas'!$C:$C,TK$2)</f>
        <v>0</v>
      </c>
      <c r="TL33" s="154">
        <f>SUMIFS('Controle de NFs Tomadas'!$G:$G,'Controle de NFs Tomadas'!$E:$E,$A$1,'Controle de NFs Tomadas'!$F:$F,$A33,'Controle de NFs Tomadas'!$C:$C,TL$2)</f>
        <v>0</v>
      </c>
      <c r="TM33" s="154">
        <f>SUMIFS('Controle de NFs Tomadas'!$G:$G,'Controle de NFs Tomadas'!$E:$E,$A$1,'Controle de NFs Tomadas'!$F:$F,$A33,'Controle de NFs Tomadas'!$C:$C,TM$2)</f>
        <v>0</v>
      </c>
      <c r="TN33" s="154">
        <f>SUMIFS('Controle de NFs Tomadas'!$G:$G,'Controle de NFs Tomadas'!$E:$E,$A$1,'Controle de NFs Tomadas'!$F:$F,$A33,'Controle de NFs Tomadas'!$C:$C,TN$2)</f>
        <v>0</v>
      </c>
      <c r="TO33" s="154">
        <f>SUMIFS('Controle de NFs Tomadas'!$G:$G,'Controle de NFs Tomadas'!$E:$E,$A$1,'Controle de NFs Tomadas'!$F:$F,$A33,'Controle de NFs Tomadas'!$C:$C,TO$2)</f>
        <v>0</v>
      </c>
      <c r="TP33" s="154">
        <f>SUMIFS('Controle de NFs Tomadas'!$G:$G,'Controle de NFs Tomadas'!$E:$E,$A$1,'Controle de NFs Tomadas'!$F:$F,$A33,'Controle de NFs Tomadas'!$C:$C,TP$2)</f>
        <v>0</v>
      </c>
      <c r="TQ33" s="154">
        <f>SUMIFS('Controle de NFs Tomadas'!$G:$G,'Controle de NFs Tomadas'!$E:$E,$A$1,'Controle de NFs Tomadas'!$F:$F,$A33,'Controle de NFs Tomadas'!$C:$C,TQ$2)</f>
        <v>0</v>
      </c>
      <c r="TR33" s="154">
        <f>SUMIFS('Controle de NFs Tomadas'!$G:$G,'Controle de NFs Tomadas'!$E:$E,$A$1,'Controle de NFs Tomadas'!$F:$F,$A33,'Controle de NFs Tomadas'!$C:$C,TR$2)</f>
        <v>0</v>
      </c>
      <c r="TS33" s="154">
        <f>SUMIFS('Controle de NFs Tomadas'!$G:$G,'Controle de NFs Tomadas'!$E:$E,$A$1,'Controle de NFs Tomadas'!$F:$F,$A33,'Controle de NFs Tomadas'!$C:$C,TS$2)</f>
        <v>0</v>
      </c>
      <c r="TT33" s="154">
        <f>SUMIFS('Controle de NFs Tomadas'!$G:$G,'Controle de NFs Tomadas'!$E:$E,$A$1,'Controle de NFs Tomadas'!$F:$F,$A33,'Controle de NFs Tomadas'!$C:$C,TT$2)</f>
        <v>0</v>
      </c>
      <c r="TU33" s="154">
        <f>SUMIFS('Controle de NFs Tomadas'!$G:$G,'Controle de NFs Tomadas'!$E:$E,$A$1,'Controle de NFs Tomadas'!$F:$F,$A33,'Controle de NFs Tomadas'!$C:$C,TU$2)</f>
        <v>0</v>
      </c>
      <c r="TV33" s="154">
        <f>SUMIFS('Controle de NFs Tomadas'!$G:$G,'Controle de NFs Tomadas'!$E:$E,$A$1,'Controle de NFs Tomadas'!$F:$F,$A33,'Controle de NFs Tomadas'!$C:$C,TV$2)</f>
        <v>0</v>
      </c>
      <c r="TW33" s="154">
        <f>SUMIFS('Controle de NFs Tomadas'!$G:$G,'Controle de NFs Tomadas'!$E:$E,$A$1,'Controle de NFs Tomadas'!$F:$F,$A33,'Controle de NFs Tomadas'!$C:$C,TW$2)</f>
        <v>0</v>
      </c>
      <c r="TX33" s="154">
        <f>SUMIFS('Controle de NFs Tomadas'!$G:$G,'Controle de NFs Tomadas'!$E:$E,$A$1,'Controle de NFs Tomadas'!$F:$F,$A33,'Controle de NFs Tomadas'!$C:$C,TX$2)</f>
        <v>0</v>
      </c>
      <c r="TY33" s="154">
        <f>SUMIFS('Controle de NFs Tomadas'!$G:$G,'Controle de NFs Tomadas'!$E:$E,$A$1,'Controle de NFs Tomadas'!$F:$F,$A33,'Controle de NFs Tomadas'!$C:$C,TY$2)</f>
        <v>0</v>
      </c>
      <c r="TZ33" s="154">
        <f>SUMIFS('Controle de NFs Tomadas'!$G:$G,'Controle de NFs Tomadas'!$E:$E,$A$1,'Controle de NFs Tomadas'!$F:$F,$A33,'Controle de NFs Tomadas'!$C:$C,TZ$2)</f>
        <v>0</v>
      </c>
      <c r="UA33" s="154">
        <f>SUMIFS('Controle de NFs Tomadas'!$G:$G,'Controle de NFs Tomadas'!$E:$E,$A$1,'Controle de NFs Tomadas'!$F:$F,$A33,'Controle de NFs Tomadas'!$C:$C,UA$2)</f>
        <v>0</v>
      </c>
      <c r="UB33" s="154">
        <f>SUMIFS('Controle de NFs Tomadas'!$G:$G,'Controle de NFs Tomadas'!$E:$E,$A$1,'Controle de NFs Tomadas'!$F:$F,$A33,'Controle de NFs Tomadas'!$C:$C,UB$2)</f>
        <v>0</v>
      </c>
      <c r="UC33" s="154">
        <f>SUMIFS('Controle de NFs Tomadas'!$G:$G,'Controle de NFs Tomadas'!$E:$E,$A$1,'Controle de NFs Tomadas'!$F:$F,$A33,'Controle de NFs Tomadas'!$C:$C,UC$2)</f>
        <v>0</v>
      </c>
      <c r="UD33" s="154">
        <f>SUMIFS('Controle de NFs Tomadas'!$G:$G,'Controle de NFs Tomadas'!$E:$E,$A$1,'Controle de NFs Tomadas'!$F:$F,$A33,'Controle de NFs Tomadas'!$C:$C,UD$2)</f>
        <v>0</v>
      </c>
      <c r="UE33" s="154">
        <f>SUMIFS('Controle de NFs Tomadas'!$G:$G,'Controle de NFs Tomadas'!$E:$E,$A$1,'Controle de NFs Tomadas'!$F:$F,$A33,'Controle de NFs Tomadas'!$C:$C,UE$2)</f>
        <v>0</v>
      </c>
      <c r="UF33" s="154">
        <f>SUMIFS('Controle de NFs Tomadas'!$G:$G,'Controle de NFs Tomadas'!$E:$E,$A$1,'Controle de NFs Tomadas'!$F:$F,$A33,'Controle de NFs Tomadas'!$C:$C,UF$2)</f>
        <v>0</v>
      </c>
    </row>
    <row r="34" spans="1:552" ht="15.75" customHeight="1" outlineLevel="1" x14ac:dyDescent="0.35">
      <c r="A34" s="2" t="s">
        <v>168</v>
      </c>
      <c r="B34" s="5"/>
      <c r="C34" s="5"/>
      <c r="D34" s="154">
        <f>SUMIFS('Controle de NFs Tomadas'!$G:$G,'Controle de NFs Tomadas'!$E:$E,$A$1,'Controle de NFs Tomadas'!$F:$F,$A34,'Controle de NFs Tomadas'!$C:$C,D$2)</f>
        <v>0</v>
      </c>
      <c r="E34" s="154">
        <f>SUMIFS('Controle de NFs Tomadas'!$G:$G,'Controle de NFs Tomadas'!$E:$E,$A$1,'Controle de NFs Tomadas'!$F:$F,$A34,'Controle de NFs Tomadas'!$C:$C,E$2)</f>
        <v>0</v>
      </c>
      <c r="F34" s="154">
        <f>SUMIFS('Controle de NFs Tomadas'!$G:$G,'Controle de NFs Tomadas'!$E:$E,$A$1,'Controle de NFs Tomadas'!$F:$F,$A34,'Controle de NFs Tomadas'!$C:$C,F$2)</f>
        <v>0</v>
      </c>
      <c r="G34" s="154">
        <f>SUMIFS('Controle de NFs Tomadas'!$G:$G,'Controle de NFs Tomadas'!$E:$E,$A$1,'Controle de NFs Tomadas'!$F:$F,$A34,'Controle de NFs Tomadas'!$C:$C,G$2)</f>
        <v>0</v>
      </c>
      <c r="H34" s="154">
        <f>SUMIFS('Controle de NFs Tomadas'!$G:$G,'Controle de NFs Tomadas'!$E:$E,$A$1,'Controle de NFs Tomadas'!$F:$F,$A34,'Controle de NFs Tomadas'!$C:$C,H$2)</f>
        <v>0</v>
      </c>
      <c r="I34" s="154">
        <f>SUMIFS('Controle de NFs Tomadas'!$G:$G,'Controle de NFs Tomadas'!$E:$E,$A$1,'Controle de NFs Tomadas'!$F:$F,$A34,'Controle de NFs Tomadas'!$C:$C,I$2)</f>
        <v>0</v>
      </c>
      <c r="J34" s="154">
        <f>SUMIFS('Controle de NFs Tomadas'!$G:$G,'Controle de NFs Tomadas'!$E:$E,$A$1,'Controle de NFs Tomadas'!$F:$F,$A34,'Controle de NFs Tomadas'!$C:$C,J$2)</f>
        <v>0</v>
      </c>
      <c r="K34" s="154">
        <f>SUMIFS('Controle de NFs Tomadas'!$G:$G,'Controle de NFs Tomadas'!$E:$E,$A$1,'Controle de NFs Tomadas'!$F:$F,$A34,'Controle de NFs Tomadas'!$C:$C,K$2)</f>
        <v>0</v>
      </c>
      <c r="L34" s="154">
        <f>SUMIFS('Controle de NFs Tomadas'!$G:$G,'Controle de NFs Tomadas'!$E:$E,$A$1,'Controle de NFs Tomadas'!$F:$F,$A34,'Controle de NFs Tomadas'!$C:$C,L$2)</f>
        <v>0</v>
      </c>
      <c r="M34" s="154">
        <f>SUMIFS('Controle de NFs Tomadas'!$G:$G,'Controle de NFs Tomadas'!$E:$E,$A$1,'Controle de NFs Tomadas'!$F:$F,$A34,'Controle de NFs Tomadas'!$C:$C,M$2)</f>
        <v>0</v>
      </c>
      <c r="N34" s="154">
        <f>SUMIFS('Controle de NFs Tomadas'!$G:$G,'Controle de NFs Tomadas'!$E:$E,$A$1,'Controle de NFs Tomadas'!$F:$F,$A34,'Controle de NFs Tomadas'!$C:$C,N$2)</f>
        <v>0</v>
      </c>
      <c r="O34" s="154">
        <f>SUMIFS('Controle de NFs Tomadas'!$G:$G,'Controle de NFs Tomadas'!$E:$E,$A$1,'Controle de NFs Tomadas'!$F:$F,$A34,'Controle de NFs Tomadas'!$C:$C,O$2)</f>
        <v>0</v>
      </c>
      <c r="P34" s="154">
        <f>SUMIFS('Controle de NFs Tomadas'!$G:$G,'Controle de NFs Tomadas'!$E:$E,$A$1,'Controle de NFs Tomadas'!$F:$F,$A34,'Controle de NFs Tomadas'!$C:$C,P$2)</f>
        <v>0</v>
      </c>
      <c r="Q34" s="154">
        <f>SUMIFS('Controle de NFs Tomadas'!$G:$G,'Controle de NFs Tomadas'!$E:$E,$A$1,'Controle de NFs Tomadas'!$F:$F,$A34,'Controle de NFs Tomadas'!$C:$C,Q$2)</f>
        <v>0</v>
      </c>
      <c r="R34" s="154">
        <f>SUMIFS('Controle de NFs Tomadas'!$G:$G,'Controle de NFs Tomadas'!$E:$E,$A$1,'Controle de NFs Tomadas'!$F:$F,$A34,'Controle de NFs Tomadas'!$C:$C,R$2)</f>
        <v>0</v>
      </c>
      <c r="S34" s="154">
        <f>SUMIFS('Controle de NFs Tomadas'!$G:$G,'Controle de NFs Tomadas'!$E:$E,$A$1,'Controle de NFs Tomadas'!$F:$F,$A34,'Controle de NFs Tomadas'!$C:$C,S$2)</f>
        <v>0</v>
      </c>
      <c r="T34" s="154">
        <f>SUMIFS('Controle de NFs Tomadas'!$G:$G,'Controle de NFs Tomadas'!$E:$E,$A$1,'Controle de NFs Tomadas'!$F:$F,$A34,'Controle de NFs Tomadas'!$C:$C,T$2)</f>
        <v>0</v>
      </c>
      <c r="U34" s="154">
        <f>SUMIFS('Controle de NFs Tomadas'!$G:$G,'Controle de NFs Tomadas'!$E:$E,$A$1,'Controle de NFs Tomadas'!$F:$F,$A34,'Controle de NFs Tomadas'!$C:$C,U$2)</f>
        <v>0</v>
      </c>
      <c r="V34" s="154">
        <f>SUMIFS('Controle de NFs Tomadas'!$G:$G,'Controle de NFs Tomadas'!$E:$E,$A$1,'Controle de NFs Tomadas'!$F:$F,$A34,'Controle de NFs Tomadas'!$C:$C,V$2)</f>
        <v>0</v>
      </c>
      <c r="W34" s="154">
        <f>SUMIFS('Controle de NFs Tomadas'!$G:$G,'Controle de NFs Tomadas'!$E:$E,$A$1,'Controle de NFs Tomadas'!$F:$F,$A34,'Controle de NFs Tomadas'!$C:$C,W$2)</f>
        <v>0</v>
      </c>
      <c r="X34" s="154">
        <f>SUMIFS('Controle de NFs Tomadas'!$G:$G,'Controle de NFs Tomadas'!$E:$E,$A$1,'Controle de NFs Tomadas'!$F:$F,$A34,'Controle de NFs Tomadas'!$C:$C,X$2)</f>
        <v>0</v>
      </c>
      <c r="Y34" s="154">
        <f>SUMIFS('Controle de NFs Tomadas'!$G:$G,'Controle de NFs Tomadas'!$E:$E,$A$1,'Controle de NFs Tomadas'!$F:$F,$A34,'Controle de NFs Tomadas'!$C:$C,Y$2)</f>
        <v>0</v>
      </c>
      <c r="Z34" s="154">
        <f>SUMIFS('Controle de NFs Tomadas'!$G:$G,'Controle de NFs Tomadas'!$E:$E,$A$1,'Controle de NFs Tomadas'!$F:$F,$A34,'Controle de NFs Tomadas'!$C:$C,Z$2)</f>
        <v>0</v>
      </c>
      <c r="AA34" s="154">
        <f>SUMIFS('Controle de NFs Tomadas'!$G:$G,'Controle de NFs Tomadas'!$E:$E,$A$1,'Controle de NFs Tomadas'!$F:$F,$A34,'Controle de NFs Tomadas'!$C:$C,AA$2)</f>
        <v>0</v>
      </c>
      <c r="AB34" s="154">
        <f>SUMIFS('Controle de NFs Tomadas'!$G:$G,'Controle de NFs Tomadas'!$E:$E,$A$1,'Controle de NFs Tomadas'!$F:$F,$A34,'Controle de NFs Tomadas'!$C:$C,AB$2)</f>
        <v>0</v>
      </c>
      <c r="AC34" s="154">
        <f>SUMIFS('Controle de NFs Tomadas'!$G:$G,'Controle de NFs Tomadas'!$E:$E,$A$1,'Controle de NFs Tomadas'!$F:$F,$A34,'Controle de NFs Tomadas'!$C:$C,AC$2)</f>
        <v>0</v>
      </c>
      <c r="AD34" s="154">
        <f>SUMIFS('Controle de NFs Tomadas'!$G:$G,'Controle de NFs Tomadas'!$E:$E,$A$1,'Controle de NFs Tomadas'!$F:$F,$A34,'Controle de NFs Tomadas'!$C:$C,AD$2)</f>
        <v>0</v>
      </c>
      <c r="AE34" s="154">
        <f>SUMIFS('Controle de NFs Tomadas'!$G:$G,'Controle de NFs Tomadas'!$E:$E,$A$1,'Controle de NFs Tomadas'!$F:$F,$A34,'Controle de NFs Tomadas'!$C:$C,AE$2)</f>
        <v>0</v>
      </c>
      <c r="AF34" s="154">
        <f>SUMIFS('Controle de NFs Tomadas'!$G:$G,'Controle de NFs Tomadas'!$E:$E,$A$1,'Controle de NFs Tomadas'!$F:$F,$A34,'Controle de NFs Tomadas'!$C:$C,AF$2)</f>
        <v>0</v>
      </c>
      <c r="AG34" s="154">
        <f>SUMIFS('Controle de NFs Tomadas'!$G:$G,'Controle de NFs Tomadas'!$E:$E,$A$1,'Controle de NFs Tomadas'!$F:$F,$A34,'Controle de NFs Tomadas'!$C:$C,AG$2)</f>
        <v>0</v>
      </c>
      <c r="AH34" s="106">
        <f>SUMIFS('Controle de NFs Tomadas'!$G:$G,'Controle de NFs Tomadas'!$E:$E,$A$1,'Controle de NFs Tomadas'!$F:$F,$A34,'Controle de NFs Tomadas'!$C:$C,AH$2)</f>
        <v>0</v>
      </c>
      <c r="AI34" s="81">
        <f>SUMIFS('Controle de NFs Tomadas'!$G:$G,'Controle de NFs Tomadas'!$E:$E,$A$1,'Controle de NFs Tomadas'!$F:$F,$A34,'Controle de NFs Tomadas'!$C:$C,AI$2)</f>
        <v>0</v>
      </c>
      <c r="AJ34" s="154">
        <f>SUMIFS('Controle de NFs Tomadas'!$G:$G,'Controle de NFs Tomadas'!$E:$E,$A$1,'Controle de NFs Tomadas'!$F:$F,$A34,'Controle de NFs Tomadas'!$C:$C,AJ$2)</f>
        <v>0</v>
      </c>
      <c r="AK34" s="154">
        <f>SUMIFS('Controle de NFs Tomadas'!$G:$G,'Controle de NFs Tomadas'!$E:$E,$A$1,'Controle de NFs Tomadas'!$F:$F,$A34,'Controle de NFs Tomadas'!$C:$C,AK$2)</f>
        <v>0</v>
      </c>
      <c r="AL34" s="154">
        <f>SUMIFS('Controle de NFs Tomadas'!$G:$G,'Controle de NFs Tomadas'!$E:$E,$A$1,'Controle de NFs Tomadas'!$F:$F,$A34,'Controle de NFs Tomadas'!$C:$C,AL$2)</f>
        <v>0</v>
      </c>
      <c r="AM34" s="154">
        <f>SUMIFS('Controle de NFs Tomadas'!$G:$G,'Controle de NFs Tomadas'!$E:$E,$A$1,'Controle de NFs Tomadas'!$F:$F,$A34,'Controle de NFs Tomadas'!$C:$C,AM$2)</f>
        <v>0</v>
      </c>
      <c r="AN34" s="154">
        <f>SUMIFS('Controle de NFs Tomadas'!$G:$G,'Controle de NFs Tomadas'!$E:$E,$A$1,'Controle de NFs Tomadas'!$F:$F,$A34,'Controle de NFs Tomadas'!$C:$C,AN$2)</f>
        <v>0</v>
      </c>
      <c r="AO34" s="154">
        <f>SUMIFS('Controle de NFs Tomadas'!$G:$G,'Controle de NFs Tomadas'!$E:$E,$A$1,'Controle de NFs Tomadas'!$F:$F,$A34,'Controle de NFs Tomadas'!$C:$C,AO$2)</f>
        <v>0</v>
      </c>
      <c r="AP34" s="154">
        <f>SUMIFS('Controle de NFs Tomadas'!$G:$G,'Controle de NFs Tomadas'!$E:$E,$A$1,'Controle de NFs Tomadas'!$F:$F,$A34,'Controle de NFs Tomadas'!$C:$C,AP$2)</f>
        <v>0</v>
      </c>
      <c r="AQ34" s="154">
        <f>SUMIFS('Controle de NFs Tomadas'!$G:$G,'Controle de NFs Tomadas'!$E:$E,$A$1,'Controle de NFs Tomadas'!$F:$F,$A34,'Controle de NFs Tomadas'!$C:$C,AQ$2)</f>
        <v>0</v>
      </c>
      <c r="AR34" s="154">
        <f>SUMIFS('Controle de NFs Tomadas'!$G:$G,'Controle de NFs Tomadas'!$E:$E,$A$1,'Controle de NFs Tomadas'!$F:$F,$A34,'Controle de NFs Tomadas'!$C:$C,AR$2)</f>
        <v>0</v>
      </c>
      <c r="AS34" s="154">
        <f>SUMIFS('Controle de NFs Tomadas'!$G:$G,'Controle de NFs Tomadas'!$E:$E,$A$1,'Controle de NFs Tomadas'!$F:$F,$A34,'Controle de NFs Tomadas'!$C:$C,AS$2)</f>
        <v>0</v>
      </c>
      <c r="AT34" s="154">
        <f>SUMIFS('Controle de NFs Tomadas'!$G:$G,'Controle de NFs Tomadas'!$E:$E,$A$1,'Controle de NFs Tomadas'!$F:$F,$A34,'Controle de NFs Tomadas'!$C:$C,AT$2)</f>
        <v>0</v>
      </c>
      <c r="AU34" s="154">
        <f>SUMIFS('Controle de NFs Tomadas'!$G:$G,'Controle de NFs Tomadas'!$E:$E,$A$1,'Controle de NFs Tomadas'!$F:$F,$A34,'Controle de NFs Tomadas'!$C:$C,AU$2)</f>
        <v>0</v>
      </c>
      <c r="AV34" s="154">
        <f>SUMIFS('Controle de NFs Tomadas'!$G:$G,'Controle de NFs Tomadas'!$E:$E,$A$1,'Controle de NFs Tomadas'!$F:$F,$A34,'Controle de NFs Tomadas'!$C:$C,AV$2)</f>
        <v>0</v>
      </c>
      <c r="AW34" s="154">
        <f>SUMIFS('Controle de NFs Tomadas'!$G:$G,'Controle de NFs Tomadas'!$E:$E,$A$1,'Controle de NFs Tomadas'!$F:$F,$A34,'Controle de NFs Tomadas'!$C:$C,AW$2)</f>
        <v>0</v>
      </c>
      <c r="AX34" s="154">
        <f>SUMIFS('Controle de NFs Tomadas'!$G:$G,'Controle de NFs Tomadas'!$E:$E,$A$1,'Controle de NFs Tomadas'!$F:$F,$A34,'Controle de NFs Tomadas'!$C:$C,AX$2)</f>
        <v>0</v>
      </c>
      <c r="AY34" s="154">
        <f>SUMIFS('Controle de NFs Tomadas'!$G:$G,'Controle de NFs Tomadas'!$E:$E,$A$1,'Controle de NFs Tomadas'!$F:$F,$A34,'Controle de NFs Tomadas'!$C:$C,AY$2)</f>
        <v>0</v>
      </c>
      <c r="AZ34" s="154">
        <f>SUMIFS('Controle de NFs Tomadas'!$G:$G,'Controle de NFs Tomadas'!$E:$E,$A$1,'Controle de NFs Tomadas'!$F:$F,$A34,'Controle de NFs Tomadas'!$C:$C,AZ$2)</f>
        <v>0</v>
      </c>
      <c r="BA34" s="154">
        <f>SUMIFS('Controle de NFs Tomadas'!$G:$G,'Controle de NFs Tomadas'!$E:$E,$A$1,'Controle de NFs Tomadas'!$F:$F,$A34,'Controle de NFs Tomadas'!$C:$C,BA$2)</f>
        <v>0</v>
      </c>
      <c r="BB34" s="154">
        <f>SUMIFS('Controle de NFs Tomadas'!$G:$G,'Controle de NFs Tomadas'!$E:$E,$A$1,'Controle de NFs Tomadas'!$F:$F,$A34,'Controle de NFs Tomadas'!$C:$C,BB$2)</f>
        <v>0</v>
      </c>
      <c r="BC34" s="154">
        <f>SUMIFS('Controle de NFs Tomadas'!$G:$G,'Controle de NFs Tomadas'!$E:$E,$A$1,'Controle de NFs Tomadas'!$F:$F,$A34,'Controle de NFs Tomadas'!$C:$C,BC$2)</f>
        <v>0</v>
      </c>
      <c r="BD34" s="154">
        <f>SUMIFS('Controle de NFs Tomadas'!$G:$G,'Controle de NFs Tomadas'!$E:$E,$A$1,'Controle de NFs Tomadas'!$F:$F,$A34,'Controle de NFs Tomadas'!$C:$C,BD$2)</f>
        <v>0</v>
      </c>
      <c r="BE34" s="154">
        <f>SUMIFS('Controle de NFs Tomadas'!$G:$G,'Controle de NFs Tomadas'!$E:$E,$A$1,'Controle de NFs Tomadas'!$F:$F,$A34,'Controle de NFs Tomadas'!$C:$C,BE$2)</f>
        <v>0</v>
      </c>
      <c r="BF34" s="154">
        <f>SUMIFS('Controle de NFs Tomadas'!$G:$G,'Controle de NFs Tomadas'!$E:$E,$A$1,'Controle de NFs Tomadas'!$F:$F,$A34,'Controle de NFs Tomadas'!$C:$C,BF$2)</f>
        <v>0</v>
      </c>
      <c r="BG34" s="154">
        <f>SUMIFS('Controle de NFs Tomadas'!$G:$G,'Controle de NFs Tomadas'!$E:$E,$A$1,'Controle de NFs Tomadas'!$F:$F,$A34,'Controle de NFs Tomadas'!$C:$C,BG$2)</f>
        <v>0</v>
      </c>
      <c r="BH34" s="154">
        <f>SUMIFS('Controle de NFs Tomadas'!$G:$G,'Controle de NFs Tomadas'!$E:$E,$A$1,'Controle de NFs Tomadas'!$F:$F,$A34,'Controle de NFs Tomadas'!$C:$C,BH$2)</f>
        <v>0</v>
      </c>
      <c r="BI34" s="154">
        <f>SUMIFS('Controle de NFs Tomadas'!$G:$G,'Controle de NFs Tomadas'!$E:$E,$A$1,'Controle de NFs Tomadas'!$F:$F,$A34,'Controle de NFs Tomadas'!$C:$C,BI$2)</f>
        <v>0</v>
      </c>
      <c r="BJ34" s="154">
        <f>SUMIFS('Controle de NFs Tomadas'!$G:$G,'Controle de NFs Tomadas'!$E:$E,$A$1,'Controle de NFs Tomadas'!$F:$F,$A34,'Controle de NFs Tomadas'!$C:$C,BJ$2)</f>
        <v>0</v>
      </c>
      <c r="BK34" s="154">
        <f>SUMIFS('Controle de NFs Tomadas'!$G:$G,'Controle de NFs Tomadas'!$E:$E,$A$1,'Controle de NFs Tomadas'!$F:$F,$A34,'Controle de NFs Tomadas'!$C:$C,BK$2)</f>
        <v>0</v>
      </c>
      <c r="BL34" s="154">
        <f>SUMIFS('Controle de NFs Tomadas'!$G:$G,'Controle de NFs Tomadas'!$E:$E,$A$1,'Controle de NFs Tomadas'!$F:$F,$A34,'Controle de NFs Tomadas'!$C:$C,BL$2)</f>
        <v>0</v>
      </c>
      <c r="BM34" s="82">
        <f>SUMIFS('Controle de NFs Tomadas'!$G:$G,'Controle de NFs Tomadas'!$E:$E,$A$1,'Controle de NFs Tomadas'!$F:$F,$A34,'Controle de NFs Tomadas'!$C:$C,BM$2)</f>
        <v>0</v>
      </c>
      <c r="BN34" s="83">
        <f>SUMIFS('Controle de NFs Tomadas'!$G:$G,'Controle de NFs Tomadas'!$E:$E,$A$1,'Controle de NFs Tomadas'!$F:$F,$A34,'Controle de NFs Tomadas'!$C:$C,BN$2)</f>
        <v>0</v>
      </c>
      <c r="BO34" s="154">
        <f>SUMIFS('Controle de NFs Tomadas'!$G:$G,'Controle de NFs Tomadas'!$E:$E,$A$1,'Controle de NFs Tomadas'!$F:$F,$A34,'Controle de NFs Tomadas'!$C:$C,BO$2)</f>
        <v>0</v>
      </c>
      <c r="BP34" s="154">
        <f>SUMIFS('Controle de NFs Tomadas'!$G:$G,'Controle de NFs Tomadas'!$E:$E,$A$1,'Controle de NFs Tomadas'!$F:$F,$A34,'Controle de NFs Tomadas'!$C:$C,BP$2)</f>
        <v>0</v>
      </c>
      <c r="BQ34" s="154">
        <f>SUMIFS('Controle de NFs Tomadas'!$G:$G,'Controle de NFs Tomadas'!$E:$E,$A$1,'Controle de NFs Tomadas'!$F:$F,$A34,'Controle de NFs Tomadas'!$C:$C,BQ$2)</f>
        <v>0</v>
      </c>
      <c r="BR34" s="154">
        <f>SUMIFS('Controle de NFs Tomadas'!$G:$G,'Controle de NFs Tomadas'!$E:$E,$A$1,'Controle de NFs Tomadas'!$F:$F,$A34,'Controle de NFs Tomadas'!$C:$C,BR$2)</f>
        <v>0</v>
      </c>
      <c r="BS34" s="154">
        <f>SUMIFS('Controle de NFs Tomadas'!$G:$G,'Controle de NFs Tomadas'!$E:$E,$A$1,'Controle de NFs Tomadas'!$F:$F,$A34,'Controle de NFs Tomadas'!$C:$C,BS$2)</f>
        <v>0</v>
      </c>
      <c r="BT34" s="154">
        <f>SUMIFS('Controle de NFs Tomadas'!$G:$G,'Controle de NFs Tomadas'!$E:$E,$A$1,'Controle de NFs Tomadas'!$F:$F,$A34,'Controle de NFs Tomadas'!$C:$C,BT$2)</f>
        <v>0</v>
      </c>
      <c r="BU34" s="154">
        <f>SUMIFS('Controle de NFs Tomadas'!$G:$G,'Controle de NFs Tomadas'!$E:$E,$A$1,'Controle de NFs Tomadas'!$F:$F,$A34,'Controle de NFs Tomadas'!$C:$C,BU$2)</f>
        <v>0</v>
      </c>
      <c r="BV34" s="154">
        <f>SUMIFS('Controle de NFs Tomadas'!$G:$G,'Controle de NFs Tomadas'!$E:$E,$A$1,'Controle de NFs Tomadas'!$F:$F,$A34,'Controle de NFs Tomadas'!$C:$C,BV$2)</f>
        <v>0</v>
      </c>
      <c r="BW34" s="154">
        <f>SUMIFS('Controle de NFs Tomadas'!$G:$G,'Controle de NFs Tomadas'!$E:$E,$A$1,'Controle de NFs Tomadas'!$F:$F,$A34,'Controle de NFs Tomadas'!$C:$C,BW$2)</f>
        <v>0</v>
      </c>
      <c r="BX34" s="154">
        <f>SUMIFS('Controle de NFs Tomadas'!$G:$G,'Controle de NFs Tomadas'!$E:$E,$A$1,'Controle de NFs Tomadas'!$F:$F,$A34,'Controle de NFs Tomadas'!$C:$C,BX$2)</f>
        <v>0</v>
      </c>
      <c r="BY34" s="154">
        <f>SUMIFS('Controle de NFs Tomadas'!$G:$G,'Controle de NFs Tomadas'!$E:$E,$A$1,'Controle de NFs Tomadas'!$F:$F,$A34,'Controle de NFs Tomadas'!$C:$C,BY$2)</f>
        <v>0</v>
      </c>
      <c r="BZ34" s="154">
        <f>SUMIFS('Controle de NFs Tomadas'!$G:$G,'Controle de NFs Tomadas'!$E:$E,$A$1,'Controle de NFs Tomadas'!$F:$F,$A34,'Controle de NFs Tomadas'!$C:$C,BZ$2)</f>
        <v>0</v>
      </c>
      <c r="CA34" s="154">
        <f>SUMIFS('Controle de NFs Tomadas'!$G:$G,'Controle de NFs Tomadas'!$E:$E,$A$1,'Controle de NFs Tomadas'!$F:$F,$A34,'Controle de NFs Tomadas'!$C:$C,CA$2)</f>
        <v>0</v>
      </c>
      <c r="CB34" s="154">
        <f>SUMIFS('Controle de NFs Tomadas'!$G:$G,'Controle de NFs Tomadas'!$E:$E,$A$1,'Controle de NFs Tomadas'!$F:$F,$A34,'Controle de NFs Tomadas'!$C:$C,CB$2)</f>
        <v>0</v>
      </c>
      <c r="CC34" s="154">
        <f>SUMIFS('Controle de NFs Tomadas'!$G:$G,'Controle de NFs Tomadas'!$E:$E,$A$1,'Controle de NFs Tomadas'!$F:$F,$A34,'Controle de NFs Tomadas'!$C:$C,CC$2)</f>
        <v>0</v>
      </c>
      <c r="CD34" s="154">
        <f>SUMIFS('Controle de NFs Tomadas'!$G:$G,'Controle de NFs Tomadas'!$E:$E,$A$1,'Controle de NFs Tomadas'!$F:$F,$A34,'Controle de NFs Tomadas'!$C:$C,CD$2)</f>
        <v>0</v>
      </c>
      <c r="CE34" s="154">
        <f>SUMIFS('Controle de NFs Tomadas'!$G:$G,'Controle de NFs Tomadas'!$E:$E,$A$1,'Controle de NFs Tomadas'!$F:$F,$A34,'Controle de NFs Tomadas'!$C:$C,CE$2)</f>
        <v>0</v>
      </c>
      <c r="CF34" s="154">
        <f>SUMIFS('Controle de NFs Tomadas'!$G:$G,'Controle de NFs Tomadas'!$E:$E,$A$1,'Controle de NFs Tomadas'!$F:$F,$A34,'Controle de NFs Tomadas'!$C:$C,CF$2)</f>
        <v>0</v>
      </c>
      <c r="CG34" s="154">
        <f>SUMIFS('Controle de NFs Tomadas'!$G:$G,'Controle de NFs Tomadas'!$E:$E,$A$1,'Controle de NFs Tomadas'!$F:$F,$A34,'Controle de NFs Tomadas'!$C:$C,CG$2)</f>
        <v>0</v>
      </c>
      <c r="CH34" s="154">
        <f>SUMIFS('Controle de NFs Tomadas'!$G:$G,'Controle de NFs Tomadas'!$E:$E,$A$1,'Controle de NFs Tomadas'!$F:$F,$A34,'Controle de NFs Tomadas'!$C:$C,CH$2)</f>
        <v>0</v>
      </c>
      <c r="CI34" s="154">
        <f>SUMIFS('Controle de NFs Tomadas'!$G:$G,'Controle de NFs Tomadas'!$E:$E,$A$1,'Controle de NFs Tomadas'!$F:$F,$A34,'Controle de NFs Tomadas'!$C:$C,CI$2)</f>
        <v>0</v>
      </c>
      <c r="CJ34" s="154">
        <f>SUMIFS('Controle de NFs Tomadas'!$G:$G,'Controle de NFs Tomadas'!$E:$E,$A$1,'Controle de NFs Tomadas'!$F:$F,$A34,'Controle de NFs Tomadas'!$C:$C,CJ$2)</f>
        <v>0</v>
      </c>
      <c r="CK34" s="154">
        <f>SUMIFS('Controle de NFs Tomadas'!$G:$G,'Controle de NFs Tomadas'!$E:$E,$A$1,'Controle de NFs Tomadas'!$F:$F,$A34,'Controle de NFs Tomadas'!$C:$C,CK$2)</f>
        <v>0</v>
      </c>
      <c r="CL34" s="154">
        <f>SUMIFS('Controle de NFs Tomadas'!$G:$G,'Controle de NFs Tomadas'!$E:$E,$A$1,'Controle de NFs Tomadas'!$F:$F,$A34,'Controle de NFs Tomadas'!$C:$C,CL$2)</f>
        <v>0</v>
      </c>
      <c r="CM34" s="154">
        <f>SUMIFS('Controle de NFs Tomadas'!$G:$G,'Controle de NFs Tomadas'!$E:$E,$A$1,'Controle de NFs Tomadas'!$F:$F,$A34,'Controle de NFs Tomadas'!$C:$C,CM$2)</f>
        <v>0</v>
      </c>
      <c r="CN34" s="154">
        <f>SUMIFS('Controle de NFs Tomadas'!$G:$G,'Controle de NFs Tomadas'!$E:$E,$A$1,'Controle de NFs Tomadas'!$F:$F,$A34,'Controle de NFs Tomadas'!$C:$C,CN$2)</f>
        <v>0</v>
      </c>
      <c r="CO34" s="154">
        <f>SUMIFS('Controle de NFs Tomadas'!$G:$G,'Controle de NFs Tomadas'!$E:$E,$A$1,'Controle de NFs Tomadas'!$F:$F,$A34,'Controle de NFs Tomadas'!$C:$C,CO$2)</f>
        <v>0</v>
      </c>
      <c r="CP34" s="154">
        <f>SUMIFS('Controle de NFs Tomadas'!$G:$G,'Controle de NFs Tomadas'!$E:$E,$A$1,'Controle de NFs Tomadas'!$F:$F,$A34,'Controle de NFs Tomadas'!$C:$C,CP$2)</f>
        <v>0</v>
      </c>
      <c r="CQ34" s="154">
        <f>SUMIFS('Controle de NFs Tomadas'!$G:$G,'Controle de NFs Tomadas'!$E:$E,$A$1,'Controle de NFs Tomadas'!$F:$F,$A34,'Controle de NFs Tomadas'!$C:$C,CQ$2)</f>
        <v>0</v>
      </c>
      <c r="CR34" s="154">
        <f>SUMIFS('Controle de NFs Tomadas'!$G:$G,'Controle de NFs Tomadas'!$E:$E,$A$1,'Controle de NFs Tomadas'!$F:$F,$A34,'Controle de NFs Tomadas'!$C:$C,CR$2)</f>
        <v>0</v>
      </c>
      <c r="CS34" s="154">
        <f>SUMIFS('Controle de NFs Tomadas'!$G:$G,'Controle de NFs Tomadas'!$E:$E,$A$1,'Controle de NFs Tomadas'!$F:$F,$A34,'Controle de NFs Tomadas'!$C:$C,CS$2)</f>
        <v>0</v>
      </c>
      <c r="CT34" s="154">
        <f>SUMIFS('Controle de NFs Tomadas'!$G:$G,'Controle de NFs Tomadas'!$E:$E,$A$1,'Controle de NFs Tomadas'!$F:$F,$A34,'Controle de NFs Tomadas'!$C:$C,CT$2)</f>
        <v>0</v>
      </c>
      <c r="CU34" s="154">
        <f>SUMIFS('Controle de NFs Tomadas'!$G:$G,'Controle de NFs Tomadas'!$E:$E,$A$1,'Controle de NFs Tomadas'!$F:$F,$A34,'Controle de NFs Tomadas'!$C:$C,CU$2)</f>
        <v>0</v>
      </c>
      <c r="CV34" s="154">
        <f>SUMIFS('Controle de NFs Tomadas'!$G:$G,'Controle de NFs Tomadas'!$E:$E,$A$1,'Controle de NFs Tomadas'!$F:$F,$A34,'Controle de NFs Tomadas'!$C:$C,CV$2)</f>
        <v>0</v>
      </c>
      <c r="CW34" s="154">
        <f>SUMIFS('Controle de NFs Tomadas'!$G:$G,'Controle de NFs Tomadas'!$E:$E,$A$1,'Controle de NFs Tomadas'!$F:$F,$A34,'Controle de NFs Tomadas'!$C:$C,CW$2)</f>
        <v>0</v>
      </c>
      <c r="CX34" s="154">
        <f>SUMIFS('Controle de NFs Tomadas'!$G:$G,'Controle de NFs Tomadas'!$E:$E,$A$1,'Controle de NFs Tomadas'!$F:$F,$A34,'Controle de NFs Tomadas'!$C:$C,CX$2)</f>
        <v>0</v>
      </c>
      <c r="CY34" s="154">
        <f>SUMIFS('Controle de NFs Tomadas'!$G:$G,'Controle de NFs Tomadas'!$E:$E,$A$1,'Controle de NFs Tomadas'!$F:$F,$A34,'Controle de NFs Tomadas'!$C:$C,CY$2)</f>
        <v>0</v>
      </c>
      <c r="CZ34" s="154">
        <f>SUMIFS('Controle de NFs Tomadas'!$G:$G,'Controle de NFs Tomadas'!$E:$E,$A$1,'Controle de NFs Tomadas'!$F:$F,$A34,'Controle de NFs Tomadas'!$C:$C,CZ$2)</f>
        <v>0</v>
      </c>
      <c r="DA34" s="154">
        <f>SUMIFS('Controle de NFs Tomadas'!$G:$G,'Controle de NFs Tomadas'!$E:$E,$A$1,'Controle de NFs Tomadas'!$F:$F,$A34,'Controle de NFs Tomadas'!$C:$C,DA$2)</f>
        <v>0</v>
      </c>
      <c r="DB34" s="154">
        <f>SUMIFS('Controle de NFs Tomadas'!$G:$G,'Controle de NFs Tomadas'!$E:$E,$A$1,'Controle de NFs Tomadas'!$F:$F,$A34,'Controle de NFs Tomadas'!$C:$C,DB$2)</f>
        <v>0</v>
      </c>
      <c r="DC34" s="154">
        <f>SUMIFS('Controle de NFs Tomadas'!$G:$G,'Controle de NFs Tomadas'!$E:$E,$A$1,'Controle de NFs Tomadas'!$F:$F,$A34,'Controle de NFs Tomadas'!$C:$C,DC$2)</f>
        <v>0</v>
      </c>
      <c r="DD34" s="154">
        <f>SUMIFS('Controle de NFs Tomadas'!$G:$G,'Controle de NFs Tomadas'!$E:$E,$A$1,'Controle de NFs Tomadas'!$F:$F,$A34,'Controle de NFs Tomadas'!$C:$C,DD$2)</f>
        <v>0</v>
      </c>
      <c r="DE34" s="154">
        <f>SUMIFS('Controle de NFs Tomadas'!$G:$G,'Controle de NFs Tomadas'!$E:$E,$A$1,'Controle de NFs Tomadas'!$F:$F,$A34,'Controle de NFs Tomadas'!$C:$C,DE$2)</f>
        <v>0</v>
      </c>
      <c r="DF34" s="154">
        <f>SUMIFS('Controle de NFs Tomadas'!$G:$G,'Controle de NFs Tomadas'!$E:$E,$A$1,'Controle de NFs Tomadas'!$F:$F,$A34,'Controle de NFs Tomadas'!$C:$C,DF$2)</f>
        <v>0</v>
      </c>
      <c r="DG34" s="154">
        <f>SUMIFS('Controle de NFs Tomadas'!$G:$G,'Controle de NFs Tomadas'!$E:$E,$A$1,'Controle de NFs Tomadas'!$F:$F,$A34,'Controle de NFs Tomadas'!$C:$C,DG$2)</f>
        <v>0</v>
      </c>
      <c r="DH34" s="154">
        <f>SUMIFS('Controle de NFs Tomadas'!$G:$G,'Controle de NFs Tomadas'!$E:$E,$A$1,'Controle de NFs Tomadas'!$F:$F,$A34,'Controle de NFs Tomadas'!$C:$C,DH$2)</f>
        <v>0</v>
      </c>
      <c r="DI34" s="154">
        <f>SUMIFS('Controle de NFs Tomadas'!$G:$G,'Controle de NFs Tomadas'!$E:$E,$A$1,'Controle de NFs Tomadas'!$F:$F,$A34,'Controle de NFs Tomadas'!$C:$C,DI$2)</f>
        <v>0</v>
      </c>
      <c r="DJ34" s="154">
        <f>SUMIFS('Controle de NFs Tomadas'!$G:$G,'Controle de NFs Tomadas'!$E:$E,$A$1,'Controle de NFs Tomadas'!$F:$F,$A34,'Controle de NFs Tomadas'!$C:$C,DJ$2)</f>
        <v>0</v>
      </c>
      <c r="DK34" s="154">
        <f>SUMIFS('Controle de NFs Tomadas'!$G:$G,'Controle de NFs Tomadas'!$E:$E,$A$1,'Controle de NFs Tomadas'!$F:$F,$A34,'Controle de NFs Tomadas'!$C:$C,DK$2)</f>
        <v>0</v>
      </c>
      <c r="DL34" s="154">
        <f>SUMIFS('Controle de NFs Tomadas'!$G:$G,'Controle de NFs Tomadas'!$E:$E,$A$1,'Controle de NFs Tomadas'!$F:$F,$A34,'Controle de NFs Tomadas'!$C:$C,DL$2)</f>
        <v>0</v>
      </c>
      <c r="DM34" s="154">
        <f>SUMIFS('Controle de NFs Tomadas'!$G:$G,'Controle de NFs Tomadas'!$E:$E,$A$1,'Controle de NFs Tomadas'!$F:$F,$A34,'Controle de NFs Tomadas'!$C:$C,DM$2)</f>
        <v>0</v>
      </c>
      <c r="DN34" s="154">
        <f>SUMIFS('Controle de NFs Tomadas'!$G:$G,'Controle de NFs Tomadas'!$E:$E,$A$1,'Controle de NFs Tomadas'!$F:$F,$A34,'Controle de NFs Tomadas'!$C:$C,DN$2)</f>
        <v>0</v>
      </c>
      <c r="DO34" s="154">
        <f>SUMIFS('Controle de NFs Tomadas'!$G:$G,'Controle de NFs Tomadas'!$E:$E,$A$1,'Controle de NFs Tomadas'!$F:$F,$A34,'Controle de NFs Tomadas'!$C:$C,DO$2)</f>
        <v>0</v>
      </c>
      <c r="DP34" s="154">
        <f>SUMIFS('Controle de NFs Tomadas'!$G:$G,'Controle de NFs Tomadas'!$E:$E,$A$1,'Controle de NFs Tomadas'!$F:$F,$A34,'Controle de NFs Tomadas'!$C:$C,DP$2)</f>
        <v>0</v>
      </c>
      <c r="DQ34" s="154">
        <f>SUMIFS('Controle de NFs Tomadas'!$G:$G,'Controle de NFs Tomadas'!$E:$E,$A$1,'Controle de NFs Tomadas'!$F:$F,$A34,'Controle de NFs Tomadas'!$C:$C,DQ$2)</f>
        <v>0</v>
      </c>
      <c r="DR34" s="154">
        <f>SUMIFS('Controle de NFs Tomadas'!$G:$G,'Controle de NFs Tomadas'!$E:$E,$A$1,'Controle de NFs Tomadas'!$F:$F,$A34,'Controle de NFs Tomadas'!$C:$C,DR$2)</f>
        <v>0</v>
      </c>
      <c r="DS34" s="154">
        <f>SUMIFS('Controle de NFs Tomadas'!$G:$G,'Controle de NFs Tomadas'!$E:$E,$A$1,'Controle de NFs Tomadas'!$F:$F,$A34,'Controle de NFs Tomadas'!$C:$C,DS$2)</f>
        <v>0</v>
      </c>
      <c r="DT34" s="154">
        <f>SUMIFS('Controle de NFs Tomadas'!$G:$G,'Controle de NFs Tomadas'!$E:$E,$A$1,'Controle de NFs Tomadas'!$F:$F,$A34,'Controle de NFs Tomadas'!$C:$C,DT$2)</f>
        <v>0</v>
      </c>
      <c r="DU34" s="154">
        <f>SUMIFS('Controle de NFs Tomadas'!$G:$G,'Controle de NFs Tomadas'!$E:$E,$A$1,'Controle de NFs Tomadas'!$F:$F,$A34,'Controle de NFs Tomadas'!$C:$C,DU$2)</f>
        <v>0</v>
      </c>
      <c r="DV34" s="154">
        <f>SUMIFS('Controle de NFs Tomadas'!$G:$G,'Controle de NFs Tomadas'!$E:$E,$A$1,'Controle de NFs Tomadas'!$F:$F,$A34,'Controle de NFs Tomadas'!$C:$C,DV$2)</f>
        <v>0</v>
      </c>
      <c r="DW34" s="154">
        <f>SUMIFS('Controle de NFs Tomadas'!$G:$G,'Controle de NFs Tomadas'!$E:$E,$A$1,'Controle de NFs Tomadas'!$F:$F,$A34,'Controle de NFs Tomadas'!$C:$C,DW$2)</f>
        <v>0</v>
      </c>
      <c r="DX34" s="154">
        <f>SUMIFS('Controle de NFs Tomadas'!$G:$G,'Controle de NFs Tomadas'!$E:$E,$A$1,'Controle de NFs Tomadas'!$F:$F,$A34,'Controle de NFs Tomadas'!$C:$C,DX$2)</f>
        <v>0</v>
      </c>
      <c r="DY34" s="154">
        <f>SUMIFS('Controle de NFs Tomadas'!$G:$G,'Controle de NFs Tomadas'!$E:$E,$A$1,'Controle de NFs Tomadas'!$F:$F,$A34,'Controle de NFs Tomadas'!$C:$C,DY$2)</f>
        <v>0</v>
      </c>
      <c r="DZ34" s="154">
        <f>SUMIFS('Controle de NFs Tomadas'!$G:$G,'Controle de NFs Tomadas'!$E:$E,$A$1,'Controle de NFs Tomadas'!$F:$F,$A34,'Controle de NFs Tomadas'!$C:$C,DZ$2)</f>
        <v>0</v>
      </c>
      <c r="EA34" s="154">
        <f>SUMIFS('Controle de NFs Tomadas'!$G:$G,'Controle de NFs Tomadas'!$E:$E,$A$1,'Controle de NFs Tomadas'!$F:$F,$A34,'Controle de NFs Tomadas'!$C:$C,EA$2)</f>
        <v>0</v>
      </c>
      <c r="EB34" s="154">
        <f>SUMIFS('Controle de NFs Tomadas'!$G:$G,'Controle de NFs Tomadas'!$E:$E,$A$1,'Controle de NFs Tomadas'!$F:$F,$A34,'Controle de NFs Tomadas'!$C:$C,EB$2)</f>
        <v>0</v>
      </c>
      <c r="EC34" s="154">
        <f>SUMIFS('Controle de NFs Tomadas'!$G:$G,'Controle de NFs Tomadas'!$E:$E,$A$1,'Controle de NFs Tomadas'!$F:$F,$A34,'Controle de NFs Tomadas'!$C:$C,EC$2)</f>
        <v>0</v>
      </c>
      <c r="ED34" s="154">
        <f>SUMIFS('Controle de NFs Tomadas'!$G:$G,'Controle de NFs Tomadas'!$E:$E,$A$1,'Controle de NFs Tomadas'!$F:$F,$A34,'Controle de NFs Tomadas'!$C:$C,ED$2)</f>
        <v>0</v>
      </c>
      <c r="EE34" s="154">
        <f>SUMIFS('Controle de NFs Tomadas'!$G:$G,'Controle de NFs Tomadas'!$E:$E,$A$1,'Controle de NFs Tomadas'!$F:$F,$A34,'Controle de NFs Tomadas'!$C:$C,EE$2)</f>
        <v>0</v>
      </c>
      <c r="EF34" s="154">
        <f>SUMIFS('Controle de NFs Tomadas'!$G:$G,'Controle de NFs Tomadas'!$E:$E,$A$1,'Controle de NFs Tomadas'!$F:$F,$A34,'Controle de NFs Tomadas'!$C:$C,EF$2)</f>
        <v>0</v>
      </c>
      <c r="EG34" s="154">
        <f>SUMIFS('Controle de NFs Tomadas'!$G:$G,'Controle de NFs Tomadas'!$E:$E,$A$1,'Controle de NFs Tomadas'!$F:$F,$A34,'Controle de NFs Tomadas'!$C:$C,EG$2)</f>
        <v>0</v>
      </c>
      <c r="EH34" s="154">
        <f>SUMIFS('Controle de NFs Tomadas'!$G:$G,'Controle de NFs Tomadas'!$E:$E,$A$1,'Controle de NFs Tomadas'!$F:$F,$A34,'Controle de NFs Tomadas'!$C:$C,EH$2)</f>
        <v>0</v>
      </c>
      <c r="EI34" s="154">
        <f>SUMIFS('Controle de NFs Tomadas'!$G:$G,'Controle de NFs Tomadas'!$E:$E,$A$1,'Controle de NFs Tomadas'!$F:$F,$A34,'Controle de NFs Tomadas'!$C:$C,EI$2)</f>
        <v>0</v>
      </c>
      <c r="EJ34" s="154">
        <f>SUMIFS('Controle de NFs Tomadas'!$G:$G,'Controle de NFs Tomadas'!$E:$E,$A$1,'Controle de NFs Tomadas'!$F:$F,$A34,'Controle de NFs Tomadas'!$C:$C,EJ$2)</f>
        <v>0</v>
      </c>
      <c r="EK34" s="154">
        <f>SUMIFS('Controle de NFs Tomadas'!$G:$G,'Controle de NFs Tomadas'!$E:$E,$A$1,'Controle de NFs Tomadas'!$F:$F,$A34,'Controle de NFs Tomadas'!$C:$C,EK$2)</f>
        <v>0</v>
      </c>
      <c r="EL34" s="154">
        <f>SUMIFS('Controle de NFs Tomadas'!$G:$G,'Controle de NFs Tomadas'!$E:$E,$A$1,'Controle de NFs Tomadas'!$F:$F,$A34,'Controle de NFs Tomadas'!$C:$C,EL$2)</f>
        <v>0</v>
      </c>
      <c r="EM34" s="154">
        <f>SUMIFS('Controle de NFs Tomadas'!$G:$G,'Controle de NFs Tomadas'!$E:$E,$A$1,'Controle de NFs Tomadas'!$F:$F,$A34,'Controle de NFs Tomadas'!$C:$C,EM$2)</f>
        <v>0</v>
      </c>
      <c r="EN34" s="154">
        <f>SUMIFS('Controle de NFs Tomadas'!$G:$G,'Controle de NFs Tomadas'!$E:$E,$A$1,'Controle de NFs Tomadas'!$F:$F,$A34,'Controle de NFs Tomadas'!$C:$C,EN$2)</f>
        <v>0</v>
      </c>
      <c r="EO34" s="154">
        <f>SUMIFS('Controle de NFs Tomadas'!$G:$G,'Controle de NFs Tomadas'!$E:$E,$A$1,'Controle de NFs Tomadas'!$F:$F,$A34,'Controle de NFs Tomadas'!$C:$C,EO$2)</f>
        <v>0</v>
      </c>
      <c r="EP34" s="154">
        <f>SUMIFS('Controle de NFs Tomadas'!$G:$G,'Controle de NFs Tomadas'!$E:$E,$A$1,'Controle de NFs Tomadas'!$F:$F,$A34,'Controle de NFs Tomadas'!$C:$C,EP$2)</f>
        <v>0</v>
      </c>
      <c r="EQ34" s="154">
        <f>SUMIFS('Controle de NFs Tomadas'!$G:$G,'Controle de NFs Tomadas'!$E:$E,$A$1,'Controle de NFs Tomadas'!$F:$F,$A34,'Controle de NFs Tomadas'!$C:$C,EQ$2)</f>
        <v>0</v>
      </c>
      <c r="ER34" s="154">
        <f>SUMIFS('Controle de NFs Tomadas'!$G:$G,'Controle de NFs Tomadas'!$E:$E,$A$1,'Controle de NFs Tomadas'!$F:$F,$A34,'Controle de NFs Tomadas'!$C:$C,ER$2)</f>
        <v>0</v>
      </c>
      <c r="ES34" s="154">
        <f>SUMIFS('Controle de NFs Tomadas'!$G:$G,'Controle de NFs Tomadas'!$E:$E,$A$1,'Controle de NFs Tomadas'!$F:$F,$A34,'Controle de NFs Tomadas'!$C:$C,ES$2)</f>
        <v>0</v>
      </c>
      <c r="ET34" s="154">
        <f>SUMIFS('Controle de NFs Tomadas'!$G:$G,'Controle de NFs Tomadas'!$E:$E,$A$1,'Controle de NFs Tomadas'!$F:$F,$A34,'Controle de NFs Tomadas'!$C:$C,ET$2)</f>
        <v>0</v>
      </c>
      <c r="EU34" s="154">
        <f>SUMIFS('Controle de NFs Tomadas'!$G:$G,'Controle de NFs Tomadas'!$E:$E,$A$1,'Controle de NFs Tomadas'!$F:$F,$A34,'Controle de NFs Tomadas'!$C:$C,EU$2)</f>
        <v>0</v>
      </c>
      <c r="EV34" s="154">
        <f>SUMIFS('Controle de NFs Tomadas'!$G:$G,'Controle de NFs Tomadas'!$E:$E,$A$1,'Controle de NFs Tomadas'!$F:$F,$A34,'Controle de NFs Tomadas'!$C:$C,EV$2)</f>
        <v>0</v>
      </c>
      <c r="EW34" s="154">
        <f>SUMIFS('Controle de NFs Tomadas'!$G:$G,'Controle de NFs Tomadas'!$E:$E,$A$1,'Controle de NFs Tomadas'!$F:$F,$A34,'Controle de NFs Tomadas'!$C:$C,EW$2)</f>
        <v>0</v>
      </c>
      <c r="EX34" s="154">
        <f>SUMIFS('Controle de NFs Tomadas'!$G:$G,'Controle de NFs Tomadas'!$E:$E,$A$1,'Controle de NFs Tomadas'!$F:$F,$A34,'Controle de NFs Tomadas'!$C:$C,EX$2)</f>
        <v>0</v>
      </c>
      <c r="EY34" s="154">
        <f>SUMIFS('Controle de NFs Tomadas'!$G:$G,'Controle de NFs Tomadas'!$E:$E,$A$1,'Controle de NFs Tomadas'!$F:$F,$A34,'Controle de NFs Tomadas'!$C:$C,EY$2)</f>
        <v>0</v>
      </c>
      <c r="EZ34" s="154">
        <f>SUMIFS('Controle de NFs Tomadas'!$G:$G,'Controle de NFs Tomadas'!$E:$E,$A$1,'Controle de NFs Tomadas'!$F:$F,$A34,'Controle de NFs Tomadas'!$C:$C,EZ$2)</f>
        <v>0</v>
      </c>
      <c r="FA34" s="154">
        <f>SUMIFS('Controle de NFs Tomadas'!$G:$G,'Controle de NFs Tomadas'!$E:$E,$A$1,'Controle de NFs Tomadas'!$F:$F,$A34,'Controle de NFs Tomadas'!$C:$C,FA$2)</f>
        <v>0</v>
      </c>
      <c r="FB34" s="154">
        <f>SUMIFS('Controle de NFs Tomadas'!$G:$G,'Controle de NFs Tomadas'!$E:$E,$A$1,'Controle de NFs Tomadas'!$F:$F,$A34,'Controle de NFs Tomadas'!$C:$C,FB$2)</f>
        <v>0</v>
      </c>
      <c r="FC34" s="154">
        <f>SUMIFS('Controle de NFs Tomadas'!$G:$G,'Controle de NFs Tomadas'!$E:$E,$A$1,'Controle de NFs Tomadas'!$F:$F,$A34,'Controle de NFs Tomadas'!$C:$C,FC$2)</f>
        <v>0</v>
      </c>
      <c r="FD34" s="154">
        <f>SUMIFS('Controle de NFs Tomadas'!$G:$G,'Controle de NFs Tomadas'!$E:$E,$A$1,'Controle de NFs Tomadas'!$F:$F,$A34,'Controle de NFs Tomadas'!$C:$C,FD$2)</f>
        <v>0</v>
      </c>
      <c r="FE34" s="154">
        <f>SUMIFS('Controle de NFs Tomadas'!$G:$G,'Controle de NFs Tomadas'!$E:$E,$A$1,'Controle de NFs Tomadas'!$F:$F,$A34,'Controle de NFs Tomadas'!$C:$C,FE$2)</f>
        <v>0</v>
      </c>
      <c r="FF34" s="154">
        <f>SUMIFS('Controle de NFs Tomadas'!$G:$G,'Controle de NFs Tomadas'!$E:$E,$A$1,'Controle de NFs Tomadas'!$F:$F,$A34,'Controle de NFs Tomadas'!$C:$C,FF$2)</f>
        <v>0</v>
      </c>
      <c r="FG34" s="154">
        <f>SUMIFS('Controle de NFs Tomadas'!$G:$G,'Controle de NFs Tomadas'!$E:$E,$A$1,'Controle de NFs Tomadas'!$F:$F,$A34,'Controle de NFs Tomadas'!$C:$C,FG$2)</f>
        <v>0</v>
      </c>
      <c r="FH34" s="154">
        <f>SUMIFS('Controle de NFs Tomadas'!$G:$G,'Controle de NFs Tomadas'!$E:$E,$A$1,'Controle de NFs Tomadas'!$F:$F,$A34,'Controle de NFs Tomadas'!$C:$C,FH$2)</f>
        <v>0</v>
      </c>
      <c r="FI34" s="154">
        <f>SUMIFS('Controle de NFs Tomadas'!$G:$G,'Controle de NFs Tomadas'!$E:$E,$A$1,'Controle de NFs Tomadas'!$F:$F,$A34,'Controle de NFs Tomadas'!$C:$C,FI$2)</f>
        <v>0</v>
      </c>
      <c r="FJ34" s="154">
        <f>SUMIFS('Controle de NFs Tomadas'!$G:$G,'Controle de NFs Tomadas'!$E:$E,$A$1,'Controle de NFs Tomadas'!$F:$F,$A34,'Controle de NFs Tomadas'!$C:$C,FJ$2)</f>
        <v>0</v>
      </c>
      <c r="FK34" s="154">
        <f>SUMIFS('Controle de NFs Tomadas'!$G:$G,'Controle de NFs Tomadas'!$E:$E,$A$1,'Controle de NFs Tomadas'!$F:$F,$A34,'Controle de NFs Tomadas'!$C:$C,FK$2)</f>
        <v>0</v>
      </c>
      <c r="FL34" s="154">
        <f>SUMIFS('Controle de NFs Tomadas'!$G:$G,'Controle de NFs Tomadas'!$E:$E,$A$1,'Controle de NFs Tomadas'!$F:$F,$A34,'Controle de NFs Tomadas'!$C:$C,FL$2)</f>
        <v>0</v>
      </c>
      <c r="FM34" s="154">
        <f>SUMIFS('Controle de NFs Tomadas'!$G:$G,'Controle de NFs Tomadas'!$E:$E,$A$1,'Controle de NFs Tomadas'!$F:$F,$A34,'Controle de NFs Tomadas'!$C:$C,FM$2)</f>
        <v>0</v>
      </c>
      <c r="FN34" s="154">
        <f>SUMIFS('Controle de NFs Tomadas'!$G:$G,'Controle de NFs Tomadas'!$E:$E,$A$1,'Controle de NFs Tomadas'!$F:$F,$A34,'Controle de NFs Tomadas'!$C:$C,FN$2)</f>
        <v>0</v>
      </c>
      <c r="FO34" s="154">
        <f>SUMIFS('Controle de NFs Tomadas'!$G:$G,'Controle de NFs Tomadas'!$E:$E,$A$1,'Controle de NFs Tomadas'!$F:$F,$A34,'Controle de NFs Tomadas'!$C:$C,FO$2)</f>
        <v>0</v>
      </c>
      <c r="FP34" s="154">
        <f>SUMIFS('Controle de NFs Tomadas'!$G:$G,'Controle de NFs Tomadas'!$E:$E,$A$1,'Controle de NFs Tomadas'!$F:$F,$A34,'Controle de NFs Tomadas'!$C:$C,FP$2)</f>
        <v>0</v>
      </c>
      <c r="FQ34" s="154">
        <f>SUMIFS('Controle de NFs Tomadas'!$G:$G,'Controle de NFs Tomadas'!$E:$E,$A$1,'Controle de NFs Tomadas'!$F:$F,$A34,'Controle de NFs Tomadas'!$C:$C,FQ$2)</f>
        <v>0</v>
      </c>
      <c r="FR34" s="154">
        <f>SUMIFS('Controle de NFs Tomadas'!$G:$G,'Controle de NFs Tomadas'!$E:$E,$A$1,'Controle de NFs Tomadas'!$F:$F,$A34,'Controle de NFs Tomadas'!$C:$C,FR$2)</f>
        <v>0</v>
      </c>
      <c r="FS34" s="154">
        <f>SUMIFS('Controle de NFs Tomadas'!$G:$G,'Controle de NFs Tomadas'!$E:$E,$A$1,'Controle de NFs Tomadas'!$F:$F,$A34,'Controle de NFs Tomadas'!$C:$C,FS$2)</f>
        <v>0</v>
      </c>
      <c r="FT34" s="154">
        <f>SUMIFS('Controle de NFs Tomadas'!$G:$G,'Controle de NFs Tomadas'!$E:$E,$A$1,'Controle de NFs Tomadas'!$F:$F,$A34,'Controle de NFs Tomadas'!$C:$C,FT$2)</f>
        <v>0</v>
      </c>
      <c r="FU34" s="154">
        <f>SUMIFS('Controle de NFs Tomadas'!$G:$G,'Controle de NFs Tomadas'!$E:$E,$A$1,'Controle de NFs Tomadas'!$F:$F,$A34,'Controle de NFs Tomadas'!$C:$C,FU$2)</f>
        <v>0</v>
      </c>
      <c r="FV34" s="154">
        <f>SUMIFS('Controle de NFs Tomadas'!$G:$G,'Controle de NFs Tomadas'!$E:$E,$A$1,'Controle de NFs Tomadas'!$F:$F,$A34,'Controle de NFs Tomadas'!$C:$C,FV$2)</f>
        <v>0</v>
      </c>
      <c r="FW34" s="154">
        <f>SUMIFS('Controle de NFs Tomadas'!$G:$G,'Controle de NFs Tomadas'!$E:$E,$A$1,'Controle de NFs Tomadas'!$F:$F,$A34,'Controle de NFs Tomadas'!$C:$C,FW$2)</f>
        <v>0</v>
      </c>
      <c r="FX34" s="154">
        <f>SUMIFS('Controle de NFs Tomadas'!$G:$G,'Controle de NFs Tomadas'!$E:$E,$A$1,'Controle de NFs Tomadas'!$F:$F,$A34,'Controle de NFs Tomadas'!$C:$C,FX$2)</f>
        <v>0</v>
      </c>
      <c r="FY34" s="154">
        <f>SUMIFS('Controle de NFs Tomadas'!$G:$G,'Controle de NFs Tomadas'!$E:$E,$A$1,'Controle de NFs Tomadas'!$F:$F,$A34,'Controle de NFs Tomadas'!$C:$C,FY$2)</f>
        <v>0</v>
      </c>
      <c r="FZ34" s="154">
        <f>SUMIFS('Controle de NFs Tomadas'!$G:$G,'Controle de NFs Tomadas'!$E:$E,$A$1,'Controle de NFs Tomadas'!$F:$F,$A34,'Controle de NFs Tomadas'!$C:$C,FZ$2)</f>
        <v>0</v>
      </c>
      <c r="GA34" s="154">
        <f>SUMIFS('Controle de NFs Tomadas'!$G:$G,'Controle de NFs Tomadas'!$E:$E,$A$1,'Controle de NFs Tomadas'!$F:$F,$A34,'Controle de NFs Tomadas'!$C:$C,GA$2)</f>
        <v>0</v>
      </c>
      <c r="GB34" s="154">
        <f>SUMIFS('Controle de NFs Tomadas'!$G:$G,'Controle de NFs Tomadas'!$E:$E,$A$1,'Controle de NFs Tomadas'!$F:$F,$A34,'Controle de NFs Tomadas'!$C:$C,GB$2)</f>
        <v>0</v>
      </c>
      <c r="GC34" s="154">
        <f>SUMIFS('Controle de NFs Tomadas'!$G:$G,'Controle de NFs Tomadas'!$E:$E,$A$1,'Controle de NFs Tomadas'!$F:$F,$A34,'Controle de NFs Tomadas'!$C:$C,GC$2)</f>
        <v>0</v>
      </c>
      <c r="GD34" s="154">
        <f>SUMIFS('Controle de NFs Tomadas'!$G:$G,'Controle de NFs Tomadas'!$E:$E,$A$1,'Controle de NFs Tomadas'!$F:$F,$A34,'Controle de NFs Tomadas'!$C:$C,GD$2)</f>
        <v>0</v>
      </c>
      <c r="GE34" s="154">
        <f>SUMIFS('Controle de NFs Tomadas'!$G:$G,'Controle de NFs Tomadas'!$E:$E,$A$1,'Controle de NFs Tomadas'!$F:$F,$A34,'Controle de NFs Tomadas'!$C:$C,GE$2)</f>
        <v>0</v>
      </c>
      <c r="GF34" s="154">
        <f>SUMIFS('Controle de NFs Tomadas'!$G:$G,'Controle de NFs Tomadas'!$E:$E,$A$1,'Controle de NFs Tomadas'!$F:$F,$A34,'Controle de NFs Tomadas'!$C:$C,GF$2)</f>
        <v>0</v>
      </c>
      <c r="GG34" s="154">
        <f>SUMIFS('Controle de NFs Tomadas'!$G:$G,'Controle de NFs Tomadas'!$E:$E,$A$1,'Controle de NFs Tomadas'!$F:$F,$A34,'Controle de NFs Tomadas'!$C:$C,GG$2)</f>
        <v>0</v>
      </c>
      <c r="GH34" s="154">
        <f>SUMIFS('Controle de NFs Tomadas'!$G:$G,'Controle de NFs Tomadas'!$E:$E,$A$1,'Controle de NFs Tomadas'!$F:$F,$A34,'Controle de NFs Tomadas'!$C:$C,GH$2)</f>
        <v>0</v>
      </c>
      <c r="GI34" s="154">
        <f>SUMIFS('Controle de NFs Tomadas'!$G:$G,'Controle de NFs Tomadas'!$E:$E,$A$1,'Controle de NFs Tomadas'!$F:$F,$A34,'Controle de NFs Tomadas'!$C:$C,GI$2)</f>
        <v>0</v>
      </c>
      <c r="GJ34" s="154">
        <f>SUMIFS('Controle de NFs Tomadas'!$G:$G,'Controle de NFs Tomadas'!$E:$E,$A$1,'Controle de NFs Tomadas'!$F:$F,$A34,'Controle de NFs Tomadas'!$C:$C,GJ$2)</f>
        <v>0</v>
      </c>
      <c r="GK34" s="154">
        <f>SUMIFS('Controle de NFs Tomadas'!$G:$G,'Controle de NFs Tomadas'!$E:$E,$A$1,'Controle de NFs Tomadas'!$F:$F,$A34,'Controle de NFs Tomadas'!$C:$C,GK$2)</f>
        <v>0</v>
      </c>
      <c r="GL34" s="154">
        <f>SUMIFS('Controle de NFs Tomadas'!$G:$G,'Controle de NFs Tomadas'!$E:$E,$A$1,'Controle de NFs Tomadas'!$F:$F,$A34,'Controle de NFs Tomadas'!$C:$C,GL$2)</f>
        <v>0</v>
      </c>
      <c r="GM34" s="154">
        <f>SUMIFS('Controle de NFs Tomadas'!$G:$G,'Controle de NFs Tomadas'!$E:$E,$A$1,'Controle de NFs Tomadas'!$F:$F,$A34,'Controle de NFs Tomadas'!$C:$C,GM$2)</f>
        <v>0</v>
      </c>
      <c r="GN34" s="154">
        <f>SUMIFS('Controle de NFs Tomadas'!$G:$G,'Controle de NFs Tomadas'!$E:$E,$A$1,'Controle de NFs Tomadas'!$F:$F,$A34,'Controle de NFs Tomadas'!$C:$C,GN$2)</f>
        <v>0</v>
      </c>
      <c r="GO34" s="154">
        <f>SUMIFS('Controle de NFs Tomadas'!$G:$G,'Controle de NFs Tomadas'!$E:$E,$A$1,'Controle de NFs Tomadas'!$F:$F,$A34,'Controle de NFs Tomadas'!$C:$C,GO$2)</f>
        <v>0</v>
      </c>
      <c r="GP34" s="154">
        <f>SUMIFS('Controle de NFs Tomadas'!$G:$G,'Controle de NFs Tomadas'!$E:$E,$A$1,'Controle de NFs Tomadas'!$F:$F,$A34,'Controle de NFs Tomadas'!$C:$C,GP$2)</f>
        <v>0</v>
      </c>
      <c r="GQ34" s="154">
        <f>SUMIFS('Controle de NFs Tomadas'!$G:$G,'Controle de NFs Tomadas'!$E:$E,$A$1,'Controle de NFs Tomadas'!$F:$F,$A34,'Controle de NFs Tomadas'!$C:$C,GQ$2)</f>
        <v>0</v>
      </c>
      <c r="GR34" s="154">
        <f>SUMIFS('Controle de NFs Tomadas'!$G:$G,'Controle de NFs Tomadas'!$E:$E,$A$1,'Controle de NFs Tomadas'!$F:$F,$A34,'Controle de NFs Tomadas'!$C:$C,GR$2)</f>
        <v>0</v>
      </c>
      <c r="GS34" s="154">
        <f>SUMIFS('Controle de NFs Tomadas'!$G:$G,'Controle de NFs Tomadas'!$E:$E,$A$1,'Controle de NFs Tomadas'!$F:$F,$A34,'Controle de NFs Tomadas'!$C:$C,GS$2)</f>
        <v>0</v>
      </c>
      <c r="GT34" s="154">
        <f>SUMIFS('Controle de NFs Tomadas'!$G:$G,'Controle de NFs Tomadas'!$E:$E,$A$1,'Controle de NFs Tomadas'!$F:$F,$A34,'Controle de NFs Tomadas'!$C:$C,GT$2)</f>
        <v>0</v>
      </c>
      <c r="GU34" s="154">
        <f>SUMIFS('Controle de NFs Tomadas'!$G:$G,'Controle de NFs Tomadas'!$E:$E,$A$1,'Controle de NFs Tomadas'!$F:$F,$A34,'Controle de NFs Tomadas'!$C:$C,GU$2)</f>
        <v>0</v>
      </c>
      <c r="GV34" s="154">
        <f>SUMIFS('Controle de NFs Tomadas'!$G:$G,'Controle de NFs Tomadas'!$E:$E,$A$1,'Controle de NFs Tomadas'!$F:$F,$A34,'Controle de NFs Tomadas'!$C:$C,GV$2)</f>
        <v>0</v>
      </c>
      <c r="GW34" s="154">
        <f>SUMIFS('Controle de NFs Tomadas'!$G:$G,'Controle de NFs Tomadas'!$E:$E,$A$1,'Controle de NFs Tomadas'!$F:$F,$A34,'Controle de NFs Tomadas'!$C:$C,GW$2)</f>
        <v>0</v>
      </c>
      <c r="GX34" s="154">
        <f>SUMIFS('Controle de NFs Tomadas'!$G:$G,'Controle de NFs Tomadas'!$E:$E,$A$1,'Controle de NFs Tomadas'!$F:$F,$A34,'Controle de NFs Tomadas'!$C:$C,GX$2)</f>
        <v>0</v>
      </c>
      <c r="GY34" s="154">
        <f>SUMIFS('Controle de NFs Tomadas'!$G:$G,'Controle de NFs Tomadas'!$E:$E,$A$1,'Controle de NFs Tomadas'!$F:$F,$A34,'Controle de NFs Tomadas'!$C:$C,GY$2)</f>
        <v>0</v>
      </c>
      <c r="GZ34" s="154">
        <f>SUMIFS('Controle de NFs Tomadas'!$G:$G,'Controle de NFs Tomadas'!$E:$E,$A$1,'Controle de NFs Tomadas'!$F:$F,$A34,'Controle de NFs Tomadas'!$C:$C,GZ$2)</f>
        <v>0</v>
      </c>
      <c r="HA34" s="154">
        <f>SUMIFS('Controle de NFs Tomadas'!$G:$G,'Controle de NFs Tomadas'!$E:$E,$A$1,'Controle de NFs Tomadas'!$F:$F,$A34,'Controle de NFs Tomadas'!$C:$C,HA$2)</f>
        <v>0</v>
      </c>
      <c r="HB34" s="154">
        <f>SUMIFS('Controle de NFs Tomadas'!$G:$G,'Controle de NFs Tomadas'!$E:$E,$A$1,'Controle de NFs Tomadas'!$F:$F,$A34,'Controle de NFs Tomadas'!$C:$C,HB$2)</f>
        <v>0</v>
      </c>
      <c r="HC34" s="154">
        <f>SUMIFS('Controle de NFs Tomadas'!$G:$G,'Controle de NFs Tomadas'!$E:$E,$A$1,'Controle de NFs Tomadas'!$F:$F,$A34,'Controle de NFs Tomadas'!$C:$C,HC$2)</f>
        <v>0</v>
      </c>
      <c r="HD34" s="154">
        <f>SUMIFS('Controle de NFs Tomadas'!$G:$G,'Controle de NFs Tomadas'!$E:$E,$A$1,'Controle de NFs Tomadas'!$F:$F,$A34,'Controle de NFs Tomadas'!$C:$C,HD$2)</f>
        <v>0</v>
      </c>
      <c r="HE34" s="154">
        <f>SUMIFS('Controle de NFs Tomadas'!$G:$G,'Controle de NFs Tomadas'!$E:$E,$A$1,'Controle de NFs Tomadas'!$F:$F,$A34,'Controle de NFs Tomadas'!$C:$C,HE$2)</f>
        <v>0</v>
      </c>
      <c r="HF34" s="154">
        <f>SUMIFS('Controle de NFs Tomadas'!$G:$G,'Controle de NFs Tomadas'!$E:$E,$A$1,'Controle de NFs Tomadas'!$F:$F,$A34,'Controle de NFs Tomadas'!$C:$C,HF$2)</f>
        <v>0</v>
      </c>
      <c r="HG34" s="154">
        <f>SUMIFS('Controle de NFs Tomadas'!$G:$G,'Controle de NFs Tomadas'!$E:$E,$A$1,'Controle de NFs Tomadas'!$F:$F,$A34,'Controle de NFs Tomadas'!$C:$C,HG$2)</f>
        <v>0</v>
      </c>
      <c r="HH34" s="154">
        <f>SUMIFS('Controle de NFs Tomadas'!$G:$G,'Controle de NFs Tomadas'!$E:$E,$A$1,'Controle de NFs Tomadas'!$F:$F,$A34,'Controle de NFs Tomadas'!$C:$C,HH$2)</f>
        <v>0</v>
      </c>
      <c r="HI34" s="154">
        <f>SUMIFS('Controle de NFs Tomadas'!$G:$G,'Controle de NFs Tomadas'!$E:$E,$A$1,'Controle de NFs Tomadas'!$F:$F,$A34,'Controle de NFs Tomadas'!$C:$C,HI$2)</f>
        <v>0</v>
      </c>
      <c r="HJ34" s="154">
        <f>SUMIFS('Controle de NFs Tomadas'!$G:$G,'Controle de NFs Tomadas'!$E:$E,$A$1,'Controle de NFs Tomadas'!$F:$F,$A34,'Controle de NFs Tomadas'!$C:$C,HJ$2)</f>
        <v>0</v>
      </c>
      <c r="HK34" s="154">
        <f>SUMIFS('Controle de NFs Tomadas'!$G:$G,'Controle de NFs Tomadas'!$E:$E,$A$1,'Controle de NFs Tomadas'!$F:$F,$A34,'Controle de NFs Tomadas'!$C:$C,HK$2)</f>
        <v>0</v>
      </c>
      <c r="HL34" s="154">
        <f>SUMIFS('Controle de NFs Tomadas'!$G:$G,'Controle de NFs Tomadas'!$E:$E,$A$1,'Controle de NFs Tomadas'!$F:$F,$A34,'Controle de NFs Tomadas'!$C:$C,HL$2)</f>
        <v>0</v>
      </c>
      <c r="HM34" s="154">
        <f>SUMIFS('Controle de NFs Tomadas'!$G:$G,'Controle de NFs Tomadas'!$E:$E,$A$1,'Controle de NFs Tomadas'!$F:$F,$A34,'Controle de NFs Tomadas'!$C:$C,HM$2)</f>
        <v>0</v>
      </c>
      <c r="HN34" s="154">
        <f>SUMIFS('Controle de NFs Tomadas'!$G:$G,'Controle de NFs Tomadas'!$E:$E,$A$1,'Controle de NFs Tomadas'!$F:$F,$A34,'Controle de NFs Tomadas'!$C:$C,HN$2)</f>
        <v>0</v>
      </c>
      <c r="HO34" s="154">
        <f>SUMIFS('Controle de NFs Tomadas'!$G:$G,'Controle de NFs Tomadas'!$E:$E,$A$1,'Controle de NFs Tomadas'!$F:$F,$A34,'Controle de NFs Tomadas'!$C:$C,HO$2)</f>
        <v>0</v>
      </c>
      <c r="HP34" s="154">
        <f>SUMIFS('Controle de NFs Tomadas'!$G:$G,'Controle de NFs Tomadas'!$E:$E,$A$1,'Controle de NFs Tomadas'!$F:$F,$A34,'Controle de NFs Tomadas'!$C:$C,HP$2)</f>
        <v>0</v>
      </c>
      <c r="HQ34" s="154">
        <f>SUMIFS('Controle de NFs Tomadas'!$G:$G,'Controle de NFs Tomadas'!$E:$E,$A$1,'Controle de NFs Tomadas'!$F:$F,$A34,'Controle de NFs Tomadas'!$C:$C,HQ$2)</f>
        <v>0</v>
      </c>
      <c r="HR34" s="154">
        <f>SUMIFS('Controle de NFs Tomadas'!$G:$G,'Controle de NFs Tomadas'!$E:$E,$A$1,'Controle de NFs Tomadas'!$F:$F,$A34,'Controle de NFs Tomadas'!$C:$C,HR$2)</f>
        <v>0</v>
      </c>
      <c r="HS34" s="154">
        <f>SUMIFS('Controle de NFs Tomadas'!$G:$G,'Controle de NFs Tomadas'!$E:$E,$A$1,'Controle de NFs Tomadas'!$F:$F,$A34,'Controle de NFs Tomadas'!$C:$C,HS$2)</f>
        <v>0</v>
      </c>
      <c r="HT34" s="154">
        <f>SUMIFS('Controle de NFs Tomadas'!$G:$G,'Controle de NFs Tomadas'!$E:$E,$A$1,'Controle de NFs Tomadas'!$F:$F,$A34,'Controle de NFs Tomadas'!$C:$C,HT$2)</f>
        <v>0</v>
      </c>
      <c r="HU34" s="154">
        <f>SUMIFS('Controle de NFs Tomadas'!$G:$G,'Controle de NFs Tomadas'!$E:$E,$A$1,'Controle de NFs Tomadas'!$F:$F,$A34,'Controle de NFs Tomadas'!$C:$C,HU$2)</f>
        <v>0</v>
      </c>
      <c r="HV34" s="154">
        <f>SUMIFS('Controle de NFs Tomadas'!$G:$G,'Controle de NFs Tomadas'!$E:$E,$A$1,'Controle de NFs Tomadas'!$F:$F,$A34,'Controle de NFs Tomadas'!$C:$C,HV$2)</f>
        <v>0</v>
      </c>
      <c r="HW34" s="154">
        <f>SUMIFS('Controle de NFs Tomadas'!$G:$G,'Controle de NFs Tomadas'!$E:$E,$A$1,'Controle de NFs Tomadas'!$F:$F,$A34,'Controle de NFs Tomadas'!$C:$C,HW$2)</f>
        <v>0</v>
      </c>
      <c r="HX34" s="154">
        <f>SUMIFS('Controle de NFs Tomadas'!$G:$G,'Controle de NFs Tomadas'!$E:$E,$A$1,'Controle de NFs Tomadas'!$F:$F,$A34,'Controle de NFs Tomadas'!$C:$C,HX$2)</f>
        <v>0</v>
      </c>
      <c r="HY34" s="154">
        <f>SUMIFS('Controle de NFs Tomadas'!$G:$G,'Controle de NFs Tomadas'!$E:$E,$A$1,'Controle de NFs Tomadas'!$F:$F,$A34,'Controle de NFs Tomadas'!$C:$C,HY$2)</f>
        <v>0</v>
      </c>
      <c r="HZ34" s="154">
        <f>SUMIFS('Controle de NFs Tomadas'!$G:$G,'Controle de NFs Tomadas'!$E:$E,$A$1,'Controle de NFs Tomadas'!$F:$F,$A34,'Controle de NFs Tomadas'!$C:$C,HZ$2)</f>
        <v>0</v>
      </c>
      <c r="IA34" s="154">
        <f>SUMIFS('Controle de NFs Tomadas'!$G:$G,'Controle de NFs Tomadas'!$E:$E,$A$1,'Controle de NFs Tomadas'!$F:$F,$A34,'Controle de NFs Tomadas'!$C:$C,IA$2)</f>
        <v>0</v>
      </c>
      <c r="IB34" s="154">
        <f>SUMIFS('Controle de NFs Tomadas'!$G:$G,'Controle de NFs Tomadas'!$E:$E,$A$1,'Controle de NFs Tomadas'!$F:$F,$A34,'Controle de NFs Tomadas'!$C:$C,IB$2)</f>
        <v>0</v>
      </c>
      <c r="IC34" s="154">
        <f>SUMIFS('Controle de NFs Tomadas'!$G:$G,'Controle de NFs Tomadas'!$E:$E,$A$1,'Controle de NFs Tomadas'!$F:$F,$A34,'Controle de NFs Tomadas'!$C:$C,IC$2)</f>
        <v>0</v>
      </c>
      <c r="ID34" s="154">
        <f>SUMIFS('Controle de NFs Tomadas'!$G:$G,'Controle de NFs Tomadas'!$E:$E,$A$1,'Controle de NFs Tomadas'!$F:$F,$A34,'Controle de NFs Tomadas'!$C:$C,ID$2)</f>
        <v>0</v>
      </c>
      <c r="IE34" s="154">
        <f>SUMIFS('Controle de NFs Tomadas'!$G:$G,'Controle de NFs Tomadas'!$E:$E,$A$1,'Controle de NFs Tomadas'!$F:$F,$A34,'Controle de NFs Tomadas'!$C:$C,IE$2)</f>
        <v>0</v>
      </c>
      <c r="IF34" s="154">
        <f>SUMIFS('Controle de NFs Tomadas'!$G:$G,'Controle de NFs Tomadas'!$E:$E,$A$1,'Controle de NFs Tomadas'!$F:$F,$A34,'Controle de NFs Tomadas'!$C:$C,IF$2)</f>
        <v>0</v>
      </c>
      <c r="IG34" s="154">
        <f>SUMIFS('Controle de NFs Tomadas'!$G:$G,'Controle de NFs Tomadas'!$E:$E,$A$1,'Controle de NFs Tomadas'!$F:$F,$A34,'Controle de NFs Tomadas'!$C:$C,IG$2)</f>
        <v>0</v>
      </c>
      <c r="IH34" s="154">
        <f>SUMIFS('Controle de NFs Tomadas'!$G:$G,'Controle de NFs Tomadas'!$E:$E,$A$1,'Controle de NFs Tomadas'!$F:$F,$A34,'Controle de NFs Tomadas'!$C:$C,IH$2)</f>
        <v>0</v>
      </c>
      <c r="II34" s="154">
        <f>SUMIFS('Controle de NFs Tomadas'!$G:$G,'Controle de NFs Tomadas'!$E:$E,$A$1,'Controle de NFs Tomadas'!$F:$F,$A34,'Controle de NFs Tomadas'!$C:$C,II$2)</f>
        <v>0</v>
      </c>
      <c r="IJ34" s="154">
        <f>SUMIFS('Controle de NFs Tomadas'!$G:$G,'Controle de NFs Tomadas'!$E:$E,$A$1,'Controle de NFs Tomadas'!$F:$F,$A34,'Controle de NFs Tomadas'!$C:$C,IJ$2)</f>
        <v>0</v>
      </c>
      <c r="IK34" s="154">
        <f>SUMIFS('Controle de NFs Tomadas'!$G:$G,'Controle de NFs Tomadas'!$E:$E,$A$1,'Controle de NFs Tomadas'!$F:$F,$A34,'Controle de NFs Tomadas'!$C:$C,IK$2)</f>
        <v>0</v>
      </c>
      <c r="IL34" s="154">
        <f>SUMIFS('Controle de NFs Tomadas'!$G:$G,'Controle de NFs Tomadas'!$E:$E,$A$1,'Controle de NFs Tomadas'!$F:$F,$A34,'Controle de NFs Tomadas'!$C:$C,IL$2)</f>
        <v>0</v>
      </c>
      <c r="IM34" s="154">
        <f>SUMIFS('Controle de NFs Tomadas'!$G:$G,'Controle de NFs Tomadas'!$E:$E,$A$1,'Controle de NFs Tomadas'!$F:$F,$A34,'Controle de NFs Tomadas'!$C:$C,IM$2)</f>
        <v>0</v>
      </c>
      <c r="IN34" s="154">
        <f>SUMIFS('Controle de NFs Tomadas'!$G:$G,'Controle de NFs Tomadas'!$E:$E,$A$1,'Controle de NFs Tomadas'!$F:$F,$A34,'Controle de NFs Tomadas'!$C:$C,IN$2)</f>
        <v>0</v>
      </c>
      <c r="IO34" s="154">
        <f>SUMIFS('Controle de NFs Tomadas'!$G:$G,'Controle de NFs Tomadas'!$E:$E,$A$1,'Controle de NFs Tomadas'!$F:$F,$A34,'Controle de NFs Tomadas'!$C:$C,IO$2)</f>
        <v>0</v>
      </c>
      <c r="IP34" s="154">
        <f>SUMIFS('Controle de NFs Tomadas'!$G:$G,'Controle de NFs Tomadas'!$E:$E,$A$1,'Controle de NFs Tomadas'!$F:$F,$A34,'Controle de NFs Tomadas'!$C:$C,IP$2)</f>
        <v>0</v>
      </c>
      <c r="IQ34" s="154">
        <f>SUMIFS('Controle de NFs Tomadas'!$G:$G,'Controle de NFs Tomadas'!$E:$E,$A$1,'Controle de NFs Tomadas'!$F:$F,$A34,'Controle de NFs Tomadas'!$C:$C,IQ$2)</f>
        <v>0</v>
      </c>
      <c r="IR34" s="154">
        <f>SUMIFS('Controle de NFs Tomadas'!$G:$G,'Controle de NFs Tomadas'!$E:$E,$A$1,'Controle de NFs Tomadas'!$F:$F,$A34,'Controle de NFs Tomadas'!$C:$C,IR$2)</f>
        <v>0</v>
      </c>
      <c r="IS34" s="154">
        <f>SUMIFS('Controle de NFs Tomadas'!$G:$G,'Controle de NFs Tomadas'!$E:$E,$A$1,'Controle de NFs Tomadas'!$F:$F,$A34,'Controle de NFs Tomadas'!$C:$C,IS$2)</f>
        <v>0</v>
      </c>
      <c r="IT34" s="154">
        <f>SUMIFS('Controle de NFs Tomadas'!$G:$G,'Controle de NFs Tomadas'!$E:$E,$A$1,'Controle de NFs Tomadas'!$F:$F,$A34,'Controle de NFs Tomadas'!$C:$C,IT$2)</f>
        <v>0</v>
      </c>
      <c r="IU34" s="154">
        <f>SUMIFS('Controle de NFs Tomadas'!$G:$G,'Controle de NFs Tomadas'!$E:$E,$A$1,'Controle de NFs Tomadas'!$F:$F,$A34,'Controle de NFs Tomadas'!$C:$C,IU$2)</f>
        <v>0</v>
      </c>
      <c r="IV34" s="154">
        <f>SUMIFS('Controle de NFs Tomadas'!$G:$G,'Controle de NFs Tomadas'!$E:$E,$A$1,'Controle de NFs Tomadas'!$F:$F,$A34,'Controle de NFs Tomadas'!$C:$C,IV$2)</f>
        <v>0</v>
      </c>
      <c r="IW34" s="154">
        <f>SUMIFS('Controle de NFs Tomadas'!$G:$G,'Controle de NFs Tomadas'!$E:$E,$A$1,'Controle de NFs Tomadas'!$F:$F,$A34,'Controle de NFs Tomadas'!$C:$C,IW$2)</f>
        <v>0</v>
      </c>
      <c r="IX34" s="154">
        <f>SUMIFS('Controle de NFs Tomadas'!$G:$G,'Controle de NFs Tomadas'!$E:$E,$A$1,'Controle de NFs Tomadas'!$F:$F,$A34,'Controle de NFs Tomadas'!$C:$C,IX$2)</f>
        <v>0</v>
      </c>
      <c r="IY34" s="154">
        <f>SUMIFS('Controle de NFs Tomadas'!$G:$G,'Controle de NFs Tomadas'!$E:$E,$A$1,'Controle de NFs Tomadas'!$F:$F,$A34,'Controle de NFs Tomadas'!$C:$C,IY$2)</f>
        <v>0</v>
      </c>
      <c r="IZ34" s="154">
        <f>SUMIFS('Controle de NFs Tomadas'!$G:$G,'Controle de NFs Tomadas'!$E:$E,$A$1,'Controle de NFs Tomadas'!$F:$F,$A34,'Controle de NFs Tomadas'!$C:$C,IZ$2)</f>
        <v>0</v>
      </c>
      <c r="JA34" s="154">
        <f>SUMIFS('Controle de NFs Tomadas'!$G:$G,'Controle de NFs Tomadas'!$E:$E,$A$1,'Controle de NFs Tomadas'!$F:$F,$A34,'Controle de NFs Tomadas'!$C:$C,JA$2)</f>
        <v>0</v>
      </c>
      <c r="JB34" s="154">
        <f>SUMIFS('Controle de NFs Tomadas'!$G:$G,'Controle de NFs Tomadas'!$E:$E,$A$1,'Controle de NFs Tomadas'!$F:$F,$A34,'Controle de NFs Tomadas'!$C:$C,JB$2)</f>
        <v>0</v>
      </c>
      <c r="JC34" s="154">
        <f>SUMIFS('Controle de NFs Tomadas'!$G:$G,'Controle de NFs Tomadas'!$E:$E,$A$1,'Controle de NFs Tomadas'!$F:$F,$A34,'Controle de NFs Tomadas'!$C:$C,JC$2)</f>
        <v>0</v>
      </c>
      <c r="JD34" s="154">
        <f>SUMIFS('Controle de NFs Tomadas'!$G:$G,'Controle de NFs Tomadas'!$E:$E,$A$1,'Controle de NFs Tomadas'!$F:$F,$A34,'Controle de NFs Tomadas'!$C:$C,JD$2)</f>
        <v>0</v>
      </c>
      <c r="JE34" s="154">
        <f>SUMIFS('Controle de NFs Tomadas'!$G:$G,'Controle de NFs Tomadas'!$E:$E,$A$1,'Controle de NFs Tomadas'!$F:$F,$A34,'Controle de NFs Tomadas'!$C:$C,JE$2)</f>
        <v>0</v>
      </c>
      <c r="JF34" s="154">
        <f>SUMIFS('Controle de NFs Tomadas'!$G:$G,'Controle de NFs Tomadas'!$E:$E,$A$1,'Controle de NFs Tomadas'!$F:$F,$A34,'Controle de NFs Tomadas'!$C:$C,JF$2)</f>
        <v>0</v>
      </c>
      <c r="JG34" s="154">
        <f>SUMIFS('Controle de NFs Tomadas'!$G:$G,'Controle de NFs Tomadas'!$E:$E,$A$1,'Controle de NFs Tomadas'!$F:$F,$A34,'Controle de NFs Tomadas'!$C:$C,JG$2)</f>
        <v>0</v>
      </c>
      <c r="JH34" s="154">
        <f>SUMIFS('Controle de NFs Tomadas'!$G:$G,'Controle de NFs Tomadas'!$E:$E,$A$1,'Controle de NFs Tomadas'!$F:$F,$A34,'Controle de NFs Tomadas'!$C:$C,JH$2)</f>
        <v>0</v>
      </c>
      <c r="JI34" s="154">
        <f>SUMIFS('Controle de NFs Tomadas'!$G:$G,'Controle de NFs Tomadas'!$E:$E,$A$1,'Controle de NFs Tomadas'!$F:$F,$A34,'Controle de NFs Tomadas'!$C:$C,JI$2)</f>
        <v>0</v>
      </c>
      <c r="JJ34" s="154">
        <f>SUMIFS('Controle de NFs Tomadas'!$G:$G,'Controle de NFs Tomadas'!$E:$E,$A$1,'Controle de NFs Tomadas'!$F:$F,$A34,'Controle de NFs Tomadas'!$C:$C,JJ$2)</f>
        <v>0</v>
      </c>
      <c r="JK34" s="154">
        <f>SUMIFS('Controle de NFs Tomadas'!$G:$G,'Controle de NFs Tomadas'!$E:$E,$A$1,'Controle de NFs Tomadas'!$F:$F,$A34,'Controle de NFs Tomadas'!$C:$C,JK$2)</f>
        <v>0</v>
      </c>
      <c r="JL34" s="154">
        <f>SUMIFS('Controle de NFs Tomadas'!$G:$G,'Controle de NFs Tomadas'!$E:$E,$A$1,'Controle de NFs Tomadas'!$F:$F,$A34,'Controle de NFs Tomadas'!$C:$C,JL$2)</f>
        <v>0</v>
      </c>
      <c r="JM34" s="154">
        <f>SUMIFS('Controle de NFs Tomadas'!$G:$G,'Controle de NFs Tomadas'!$E:$E,$A$1,'Controle de NFs Tomadas'!$F:$F,$A34,'Controle de NFs Tomadas'!$C:$C,JM$2)</f>
        <v>0</v>
      </c>
      <c r="JN34" s="154">
        <f>SUMIFS('Controle de NFs Tomadas'!$G:$G,'Controle de NFs Tomadas'!$E:$E,$A$1,'Controle de NFs Tomadas'!$F:$F,$A34,'Controle de NFs Tomadas'!$C:$C,JN$2)</f>
        <v>0</v>
      </c>
      <c r="JO34" s="154">
        <f>SUMIFS('Controle de NFs Tomadas'!$G:$G,'Controle de NFs Tomadas'!$E:$E,$A$1,'Controle de NFs Tomadas'!$F:$F,$A34,'Controle de NFs Tomadas'!$C:$C,JO$2)</f>
        <v>0</v>
      </c>
      <c r="JP34" s="154">
        <f>SUMIFS('Controle de NFs Tomadas'!$G:$G,'Controle de NFs Tomadas'!$E:$E,$A$1,'Controle de NFs Tomadas'!$F:$F,$A34,'Controle de NFs Tomadas'!$C:$C,JP$2)</f>
        <v>0</v>
      </c>
      <c r="JQ34" s="154">
        <f>SUMIFS('Controle de NFs Tomadas'!$G:$G,'Controle de NFs Tomadas'!$E:$E,$A$1,'Controle de NFs Tomadas'!$F:$F,$A34,'Controle de NFs Tomadas'!$C:$C,JQ$2)</f>
        <v>0</v>
      </c>
      <c r="JR34" s="154">
        <f>SUMIFS('Controle de NFs Tomadas'!$G:$G,'Controle de NFs Tomadas'!$E:$E,$A$1,'Controle de NFs Tomadas'!$F:$F,$A34,'Controle de NFs Tomadas'!$C:$C,JR$2)</f>
        <v>0</v>
      </c>
      <c r="JS34" s="154">
        <f>SUMIFS('Controle de NFs Tomadas'!$G:$G,'Controle de NFs Tomadas'!$E:$E,$A$1,'Controle de NFs Tomadas'!$F:$F,$A34,'Controle de NFs Tomadas'!$C:$C,JS$2)</f>
        <v>0</v>
      </c>
      <c r="JT34" s="154">
        <f>SUMIFS('Controle de NFs Tomadas'!$G:$G,'Controle de NFs Tomadas'!$E:$E,$A$1,'Controle de NFs Tomadas'!$F:$F,$A34,'Controle de NFs Tomadas'!$C:$C,JT$2)</f>
        <v>0</v>
      </c>
      <c r="JU34" s="154">
        <f>SUMIFS('Controle de NFs Tomadas'!$G:$G,'Controle de NFs Tomadas'!$E:$E,$A$1,'Controle de NFs Tomadas'!$F:$F,$A34,'Controle de NFs Tomadas'!$C:$C,JU$2)</f>
        <v>0</v>
      </c>
      <c r="JV34" s="154">
        <f>SUMIFS('Controle de NFs Tomadas'!$G:$G,'Controle de NFs Tomadas'!$E:$E,$A$1,'Controle de NFs Tomadas'!$F:$F,$A34,'Controle de NFs Tomadas'!$C:$C,JV$2)</f>
        <v>0</v>
      </c>
      <c r="JW34" s="154">
        <f>SUMIFS('Controle de NFs Tomadas'!$G:$G,'Controle de NFs Tomadas'!$E:$E,$A$1,'Controle de NFs Tomadas'!$F:$F,$A34,'Controle de NFs Tomadas'!$C:$C,JW$2)</f>
        <v>0</v>
      </c>
      <c r="JX34" s="154">
        <f>SUMIFS('Controle de NFs Tomadas'!$G:$G,'Controle de NFs Tomadas'!$E:$E,$A$1,'Controle de NFs Tomadas'!$F:$F,$A34,'Controle de NFs Tomadas'!$C:$C,JX$2)</f>
        <v>0</v>
      </c>
      <c r="JY34" s="154">
        <f>SUMIFS('Controle de NFs Tomadas'!$G:$G,'Controle de NFs Tomadas'!$E:$E,$A$1,'Controle de NFs Tomadas'!$F:$F,$A34,'Controle de NFs Tomadas'!$C:$C,JY$2)</f>
        <v>0</v>
      </c>
      <c r="JZ34" s="154">
        <f>SUMIFS('Controle de NFs Tomadas'!$G:$G,'Controle de NFs Tomadas'!$E:$E,$A$1,'Controle de NFs Tomadas'!$F:$F,$A34,'Controle de NFs Tomadas'!$C:$C,JZ$2)</f>
        <v>0</v>
      </c>
      <c r="KA34" s="154">
        <f>SUMIFS('Controle de NFs Tomadas'!$G:$G,'Controle de NFs Tomadas'!$E:$E,$A$1,'Controle de NFs Tomadas'!$F:$F,$A34,'Controle de NFs Tomadas'!$C:$C,KA$2)</f>
        <v>0</v>
      </c>
      <c r="KB34" s="154">
        <f>SUMIFS('Controle de NFs Tomadas'!$G:$G,'Controle de NFs Tomadas'!$E:$E,$A$1,'Controle de NFs Tomadas'!$F:$F,$A34,'Controle de NFs Tomadas'!$C:$C,KB$2)</f>
        <v>0</v>
      </c>
      <c r="KC34" s="154">
        <f>SUMIFS('Controle de NFs Tomadas'!$G:$G,'Controle de NFs Tomadas'!$E:$E,$A$1,'Controle de NFs Tomadas'!$F:$F,$A34,'Controle de NFs Tomadas'!$C:$C,KC$2)</f>
        <v>0</v>
      </c>
      <c r="KD34" s="154">
        <f>SUMIFS('Controle de NFs Tomadas'!$G:$G,'Controle de NFs Tomadas'!$E:$E,$A$1,'Controle de NFs Tomadas'!$F:$F,$A34,'Controle de NFs Tomadas'!$C:$C,KD$2)</f>
        <v>0</v>
      </c>
      <c r="KE34" s="154">
        <f>SUMIFS('Controle de NFs Tomadas'!$G:$G,'Controle de NFs Tomadas'!$E:$E,$A$1,'Controle de NFs Tomadas'!$F:$F,$A34,'Controle de NFs Tomadas'!$C:$C,KE$2)</f>
        <v>0</v>
      </c>
      <c r="KF34" s="154">
        <f>SUMIFS('Controle de NFs Tomadas'!$G:$G,'Controle de NFs Tomadas'!$E:$E,$A$1,'Controle de NFs Tomadas'!$F:$F,$A34,'Controle de NFs Tomadas'!$C:$C,KF$2)</f>
        <v>0</v>
      </c>
      <c r="KG34" s="154">
        <f>SUMIFS('Controle de NFs Tomadas'!$G:$G,'Controle de NFs Tomadas'!$E:$E,$A$1,'Controle de NFs Tomadas'!$F:$F,$A34,'Controle de NFs Tomadas'!$C:$C,KG$2)</f>
        <v>0</v>
      </c>
      <c r="KH34" s="154">
        <f>SUMIFS('Controle de NFs Tomadas'!$G:$G,'Controle de NFs Tomadas'!$E:$E,$A$1,'Controle de NFs Tomadas'!$F:$F,$A34,'Controle de NFs Tomadas'!$C:$C,KH$2)</f>
        <v>0</v>
      </c>
      <c r="KI34" s="154">
        <f>SUMIFS('Controle de NFs Tomadas'!$G:$G,'Controle de NFs Tomadas'!$E:$E,$A$1,'Controle de NFs Tomadas'!$F:$F,$A34,'Controle de NFs Tomadas'!$C:$C,KI$2)</f>
        <v>0</v>
      </c>
      <c r="KJ34" s="154">
        <f>SUMIFS('Controle de NFs Tomadas'!$G:$G,'Controle de NFs Tomadas'!$E:$E,$A$1,'Controle de NFs Tomadas'!$F:$F,$A34,'Controle de NFs Tomadas'!$C:$C,KJ$2)</f>
        <v>0</v>
      </c>
      <c r="KK34" s="154">
        <f>SUMIFS('Controle de NFs Tomadas'!$G:$G,'Controle de NFs Tomadas'!$E:$E,$A$1,'Controle de NFs Tomadas'!$F:$F,$A34,'Controle de NFs Tomadas'!$C:$C,KK$2)</f>
        <v>0</v>
      </c>
      <c r="KL34" s="154">
        <f>SUMIFS('Controle de NFs Tomadas'!$G:$G,'Controle de NFs Tomadas'!$E:$E,$A$1,'Controle de NFs Tomadas'!$F:$F,$A34,'Controle de NFs Tomadas'!$C:$C,KL$2)</f>
        <v>0</v>
      </c>
      <c r="KM34" s="154">
        <f>SUMIFS('Controle de NFs Tomadas'!$G:$G,'Controle de NFs Tomadas'!$E:$E,$A$1,'Controle de NFs Tomadas'!$F:$F,$A34,'Controle de NFs Tomadas'!$C:$C,KM$2)</f>
        <v>0</v>
      </c>
      <c r="KN34" s="154">
        <f>SUMIFS('Controle de NFs Tomadas'!$G:$G,'Controle de NFs Tomadas'!$E:$E,$A$1,'Controle de NFs Tomadas'!$F:$F,$A34,'Controle de NFs Tomadas'!$C:$C,KN$2)</f>
        <v>0</v>
      </c>
      <c r="KO34" s="154">
        <f>SUMIFS('Controle de NFs Tomadas'!$G:$G,'Controle de NFs Tomadas'!$E:$E,$A$1,'Controle de NFs Tomadas'!$F:$F,$A34,'Controle de NFs Tomadas'!$C:$C,KO$2)</f>
        <v>0</v>
      </c>
      <c r="KP34" s="154">
        <f>SUMIFS('Controle de NFs Tomadas'!$G:$G,'Controle de NFs Tomadas'!$E:$E,$A$1,'Controle de NFs Tomadas'!$F:$F,$A34,'Controle de NFs Tomadas'!$C:$C,KP$2)</f>
        <v>0</v>
      </c>
      <c r="KQ34" s="154">
        <f>SUMIFS('Controle de NFs Tomadas'!$G:$G,'Controle de NFs Tomadas'!$E:$E,$A$1,'Controle de NFs Tomadas'!$F:$F,$A34,'Controle de NFs Tomadas'!$C:$C,KQ$2)</f>
        <v>0</v>
      </c>
      <c r="KR34" s="154">
        <f>SUMIFS('Controle de NFs Tomadas'!$G:$G,'Controle de NFs Tomadas'!$E:$E,$A$1,'Controle de NFs Tomadas'!$F:$F,$A34,'Controle de NFs Tomadas'!$C:$C,KR$2)</f>
        <v>0</v>
      </c>
      <c r="KS34" s="154">
        <f>SUMIFS('Controle de NFs Tomadas'!$G:$G,'Controle de NFs Tomadas'!$E:$E,$A$1,'Controle de NFs Tomadas'!$F:$F,$A34,'Controle de NFs Tomadas'!$C:$C,KS$2)</f>
        <v>0</v>
      </c>
      <c r="KT34" s="154">
        <f>SUMIFS('Controle de NFs Tomadas'!$G:$G,'Controle de NFs Tomadas'!$E:$E,$A$1,'Controle de NFs Tomadas'!$F:$F,$A34,'Controle de NFs Tomadas'!$C:$C,KT$2)</f>
        <v>0</v>
      </c>
      <c r="KU34" s="154">
        <f>SUMIFS('Controle de NFs Tomadas'!$G:$G,'Controle de NFs Tomadas'!$E:$E,$A$1,'Controle de NFs Tomadas'!$F:$F,$A34,'Controle de NFs Tomadas'!$C:$C,KU$2)</f>
        <v>0</v>
      </c>
      <c r="KV34" s="154">
        <f>SUMIFS('Controle de NFs Tomadas'!$G:$G,'Controle de NFs Tomadas'!$E:$E,$A$1,'Controle de NFs Tomadas'!$F:$F,$A34,'Controle de NFs Tomadas'!$C:$C,KV$2)</f>
        <v>0</v>
      </c>
      <c r="KW34" s="154">
        <f>SUMIFS('Controle de NFs Tomadas'!$G:$G,'Controle de NFs Tomadas'!$E:$E,$A$1,'Controle de NFs Tomadas'!$F:$F,$A34,'Controle de NFs Tomadas'!$C:$C,KW$2)</f>
        <v>0</v>
      </c>
      <c r="KX34" s="154">
        <f>SUMIFS('Controle de NFs Tomadas'!$G:$G,'Controle de NFs Tomadas'!$E:$E,$A$1,'Controle de NFs Tomadas'!$F:$F,$A34,'Controle de NFs Tomadas'!$C:$C,KX$2)</f>
        <v>0</v>
      </c>
      <c r="KY34" s="154">
        <f>SUMIFS('Controle de NFs Tomadas'!$G:$G,'Controle de NFs Tomadas'!$E:$E,$A$1,'Controle de NFs Tomadas'!$F:$F,$A34,'Controle de NFs Tomadas'!$C:$C,KY$2)</f>
        <v>0</v>
      </c>
      <c r="KZ34" s="154">
        <f>SUMIFS('Controle de NFs Tomadas'!$G:$G,'Controle de NFs Tomadas'!$E:$E,$A$1,'Controle de NFs Tomadas'!$F:$F,$A34,'Controle de NFs Tomadas'!$C:$C,KZ$2)</f>
        <v>0</v>
      </c>
      <c r="LA34" s="154">
        <f>SUMIFS('Controle de NFs Tomadas'!$G:$G,'Controle de NFs Tomadas'!$E:$E,$A$1,'Controle de NFs Tomadas'!$F:$F,$A34,'Controle de NFs Tomadas'!$C:$C,LA$2)</f>
        <v>0</v>
      </c>
      <c r="LB34" s="154">
        <f>SUMIFS('Controle de NFs Tomadas'!$G:$G,'Controle de NFs Tomadas'!$E:$E,$A$1,'Controle de NFs Tomadas'!$F:$F,$A34,'Controle de NFs Tomadas'!$C:$C,LB$2)</f>
        <v>0</v>
      </c>
      <c r="LC34" s="154">
        <f>SUMIFS('Controle de NFs Tomadas'!$G:$G,'Controle de NFs Tomadas'!$E:$E,$A$1,'Controle de NFs Tomadas'!$F:$F,$A34,'Controle de NFs Tomadas'!$C:$C,LC$2)</f>
        <v>0</v>
      </c>
      <c r="LD34" s="154">
        <f>SUMIFS('Controle de NFs Tomadas'!$G:$G,'Controle de NFs Tomadas'!$E:$E,$A$1,'Controle de NFs Tomadas'!$F:$F,$A34,'Controle de NFs Tomadas'!$C:$C,LD$2)</f>
        <v>0</v>
      </c>
      <c r="LE34" s="154">
        <f>SUMIFS('Controle de NFs Tomadas'!$G:$G,'Controle de NFs Tomadas'!$E:$E,$A$1,'Controle de NFs Tomadas'!$F:$F,$A34,'Controle de NFs Tomadas'!$C:$C,LE$2)</f>
        <v>0</v>
      </c>
      <c r="LF34" s="154">
        <f>SUMIFS('Controle de NFs Tomadas'!$G:$G,'Controle de NFs Tomadas'!$E:$E,$A$1,'Controle de NFs Tomadas'!$F:$F,$A34,'Controle de NFs Tomadas'!$C:$C,LF$2)</f>
        <v>0</v>
      </c>
      <c r="LG34" s="154">
        <f>SUMIFS('Controle de NFs Tomadas'!$G:$G,'Controle de NFs Tomadas'!$E:$E,$A$1,'Controle de NFs Tomadas'!$F:$F,$A34,'Controle de NFs Tomadas'!$C:$C,LG$2)</f>
        <v>0</v>
      </c>
      <c r="LH34" s="154">
        <f>SUMIFS('Controle de NFs Tomadas'!$G:$G,'Controle de NFs Tomadas'!$E:$E,$A$1,'Controle de NFs Tomadas'!$F:$F,$A34,'Controle de NFs Tomadas'!$C:$C,LH$2)</f>
        <v>0</v>
      </c>
      <c r="LI34" s="154">
        <f>SUMIFS('Controle de NFs Tomadas'!$G:$G,'Controle de NFs Tomadas'!$E:$E,$A$1,'Controle de NFs Tomadas'!$F:$F,$A34,'Controle de NFs Tomadas'!$C:$C,LI$2)</f>
        <v>0</v>
      </c>
      <c r="LJ34" s="154">
        <f>SUMIFS('Controle de NFs Tomadas'!$G:$G,'Controle de NFs Tomadas'!$E:$E,$A$1,'Controle de NFs Tomadas'!$F:$F,$A34,'Controle de NFs Tomadas'!$C:$C,LJ$2)</f>
        <v>0</v>
      </c>
      <c r="LK34" s="154">
        <f>SUMIFS('Controle de NFs Tomadas'!$G:$G,'Controle de NFs Tomadas'!$E:$E,$A$1,'Controle de NFs Tomadas'!$F:$F,$A34,'Controle de NFs Tomadas'!$C:$C,LK$2)</f>
        <v>0</v>
      </c>
      <c r="LL34" s="154">
        <f>SUMIFS('Controle de NFs Tomadas'!$G:$G,'Controle de NFs Tomadas'!$E:$E,$A$1,'Controle de NFs Tomadas'!$F:$F,$A34,'Controle de NFs Tomadas'!$C:$C,LL$2)</f>
        <v>0</v>
      </c>
      <c r="LM34" s="154">
        <f>SUMIFS('Controle de NFs Tomadas'!$G:$G,'Controle de NFs Tomadas'!$E:$E,$A$1,'Controle de NFs Tomadas'!$F:$F,$A34,'Controle de NFs Tomadas'!$C:$C,LM$2)</f>
        <v>0</v>
      </c>
      <c r="LN34" s="154">
        <f>SUMIFS('Controle de NFs Tomadas'!$G:$G,'Controle de NFs Tomadas'!$E:$E,$A$1,'Controle de NFs Tomadas'!$F:$F,$A34,'Controle de NFs Tomadas'!$C:$C,LN$2)</f>
        <v>0</v>
      </c>
      <c r="LO34" s="154">
        <f>SUMIFS('Controle de NFs Tomadas'!$G:$G,'Controle de NFs Tomadas'!$E:$E,$A$1,'Controle de NFs Tomadas'!$F:$F,$A34,'Controle de NFs Tomadas'!$C:$C,LO$2)</f>
        <v>0</v>
      </c>
      <c r="LP34" s="154">
        <f>SUMIFS('Controle de NFs Tomadas'!$G:$G,'Controle de NFs Tomadas'!$E:$E,$A$1,'Controle de NFs Tomadas'!$F:$F,$A34,'Controle de NFs Tomadas'!$C:$C,LP$2)</f>
        <v>0</v>
      </c>
      <c r="LQ34" s="154">
        <f>SUMIFS('Controle de NFs Tomadas'!$G:$G,'Controle de NFs Tomadas'!$E:$E,$A$1,'Controle de NFs Tomadas'!$F:$F,$A34,'Controle de NFs Tomadas'!$C:$C,LQ$2)</f>
        <v>0</v>
      </c>
      <c r="LR34" s="154">
        <f>SUMIFS('Controle de NFs Tomadas'!$G:$G,'Controle de NFs Tomadas'!$E:$E,$A$1,'Controle de NFs Tomadas'!$F:$F,$A34,'Controle de NFs Tomadas'!$C:$C,LR$2)</f>
        <v>0</v>
      </c>
      <c r="LS34" s="154">
        <f>SUMIFS('Controle de NFs Tomadas'!$G:$G,'Controle de NFs Tomadas'!$E:$E,$A$1,'Controle de NFs Tomadas'!$F:$F,$A34,'Controle de NFs Tomadas'!$C:$C,LS$2)</f>
        <v>0</v>
      </c>
      <c r="LT34" s="154">
        <f>SUMIFS('Controle de NFs Tomadas'!$G:$G,'Controle de NFs Tomadas'!$E:$E,$A$1,'Controle de NFs Tomadas'!$F:$F,$A34,'Controle de NFs Tomadas'!$C:$C,LT$2)</f>
        <v>0</v>
      </c>
      <c r="LU34" s="154">
        <f>SUMIFS('Controle de NFs Tomadas'!$G:$G,'Controle de NFs Tomadas'!$E:$E,$A$1,'Controle de NFs Tomadas'!$F:$F,$A34,'Controle de NFs Tomadas'!$C:$C,LU$2)</f>
        <v>0</v>
      </c>
      <c r="LV34" s="154">
        <f>SUMIFS('Controle de NFs Tomadas'!$G:$G,'Controle de NFs Tomadas'!$E:$E,$A$1,'Controle de NFs Tomadas'!$F:$F,$A34,'Controle de NFs Tomadas'!$C:$C,LV$2)</f>
        <v>0</v>
      </c>
      <c r="LW34" s="154">
        <f>SUMIFS('Controle de NFs Tomadas'!$G:$G,'Controle de NFs Tomadas'!$E:$E,$A$1,'Controle de NFs Tomadas'!$F:$F,$A34,'Controle de NFs Tomadas'!$C:$C,LW$2)</f>
        <v>0</v>
      </c>
      <c r="LX34" s="154">
        <f>SUMIFS('Controle de NFs Tomadas'!$G:$G,'Controle de NFs Tomadas'!$E:$E,$A$1,'Controle de NFs Tomadas'!$F:$F,$A34,'Controle de NFs Tomadas'!$C:$C,LX$2)</f>
        <v>0</v>
      </c>
      <c r="LY34" s="154">
        <f>SUMIFS('Controle de NFs Tomadas'!$G:$G,'Controle de NFs Tomadas'!$E:$E,$A$1,'Controle de NFs Tomadas'!$F:$F,$A34,'Controle de NFs Tomadas'!$C:$C,LY$2)</f>
        <v>0</v>
      </c>
      <c r="LZ34" s="154">
        <f>SUMIFS('Controle de NFs Tomadas'!$G:$G,'Controle de NFs Tomadas'!$E:$E,$A$1,'Controle de NFs Tomadas'!$F:$F,$A34,'Controle de NFs Tomadas'!$C:$C,LZ$2)</f>
        <v>0</v>
      </c>
      <c r="MA34" s="154">
        <f>SUMIFS('Controle de NFs Tomadas'!$G:$G,'Controle de NFs Tomadas'!$E:$E,$A$1,'Controle de NFs Tomadas'!$F:$F,$A34,'Controle de NFs Tomadas'!$C:$C,MA$2)</f>
        <v>0</v>
      </c>
      <c r="MB34" s="154">
        <f>SUMIFS('Controle de NFs Tomadas'!$G:$G,'Controle de NFs Tomadas'!$E:$E,$A$1,'Controle de NFs Tomadas'!$F:$F,$A34,'Controle de NFs Tomadas'!$C:$C,MB$2)</f>
        <v>0</v>
      </c>
      <c r="MC34" s="154">
        <f>SUMIFS('Controle de NFs Tomadas'!$G:$G,'Controle de NFs Tomadas'!$E:$E,$A$1,'Controle de NFs Tomadas'!$F:$F,$A34,'Controle de NFs Tomadas'!$C:$C,MC$2)</f>
        <v>0</v>
      </c>
      <c r="MD34" s="154">
        <f>SUMIFS('Controle de NFs Tomadas'!$G:$G,'Controle de NFs Tomadas'!$E:$E,$A$1,'Controle de NFs Tomadas'!$F:$F,$A34,'Controle de NFs Tomadas'!$C:$C,MD$2)</f>
        <v>0</v>
      </c>
      <c r="ME34" s="154">
        <f>SUMIFS('Controle de NFs Tomadas'!$G:$G,'Controle de NFs Tomadas'!$E:$E,$A$1,'Controle de NFs Tomadas'!$F:$F,$A34,'Controle de NFs Tomadas'!$C:$C,ME$2)</f>
        <v>0</v>
      </c>
      <c r="MF34" s="154">
        <f>SUMIFS('Controle de NFs Tomadas'!$G:$G,'Controle de NFs Tomadas'!$E:$E,$A$1,'Controle de NFs Tomadas'!$F:$F,$A34,'Controle de NFs Tomadas'!$C:$C,MF$2)</f>
        <v>0</v>
      </c>
      <c r="MG34" s="154">
        <f>SUMIFS('Controle de NFs Tomadas'!$G:$G,'Controle de NFs Tomadas'!$E:$E,$A$1,'Controle de NFs Tomadas'!$F:$F,$A34,'Controle de NFs Tomadas'!$C:$C,MG$2)</f>
        <v>0</v>
      </c>
      <c r="MH34" s="154">
        <f>SUMIFS('Controle de NFs Tomadas'!$G:$G,'Controle de NFs Tomadas'!$E:$E,$A$1,'Controle de NFs Tomadas'!$F:$F,$A34,'Controle de NFs Tomadas'!$C:$C,MH$2)</f>
        <v>0</v>
      </c>
      <c r="MI34" s="154">
        <f>SUMIFS('Controle de NFs Tomadas'!$G:$G,'Controle de NFs Tomadas'!$E:$E,$A$1,'Controle de NFs Tomadas'!$F:$F,$A34,'Controle de NFs Tomadas'!$C:$C,MI$2)</f>
        <v>0</v>
      </c>
      <c r="MJ34" s="154">
        <f>SUMIFS('Controle de NFs Tomadas'!$G:$G,'Controle de NFs Tomadas'!$E:$E,$A$1,'Controle de NFs Tomadas'!$F:$F,$A34,'Controle de NFs Tomadas'!$C:$C,MJ$2)</f>
        <v>0</v>
      </c>
      <c r="MK34" s="154">
        <f>SUMIFS('Controle de NFs Tomadas'!$G:$G,'Controle de NFs Tomadas'!$E:$E,$A$1,'Controle de NFs Tomadas'!$F:$F,$A34,'Controle de NFs Tomadas'!$C:$C,MK$2)</f>
        <v>0</v>
      </c>
      <c r="ML34" s="154">
        <f>SUMIFS('Controle de NFs Tomadas'!$G:$G,'Controle de NFs Tomadas'!$E:$E,$A$1,'Controle de NFs Tomadas'!$F:$F,$A34,'Controle de NFs Tomadas'!$C:$C,ML$2)</f>
        <v>0</v>
      </c>
      <c r="MM34" s="154">
        <f>SUMIFS('Controle de NFs Tomadas'!$G:$G,'Controle de NFs Tomadas'!$E:$E,$A$1,'Controle de NFs Tomadas'!$F:$F,$A34,'Controle de NFs Tomadas'!$C:$C,MM$2)</f>
        <v>0</v>
      </c>
      <c r="MN34" s="154">
        <f>SUMIFS('Controle de NFs Tomadas'!$G:$G,'Controle de NFs Tomadas'!$E:$E,$A$1,'Controle de NFs Tomadas'!$F:$F,$A34,'Controle de NFs Tomadas'!$C:$C,MN$2)</f>
        <v>0</v>
      </c>
      <c r="MO34" s="154">
        <f>SUMIFS('Controle de NFs Tomadas'!$G:$G,'Controle de NFs Tomadas'!$E:$E,$A$1,'Controle de NFs Tomadas'!$F:$F,$A34,'Controle de NFs Tomadas'!$C:$C,MO$2)</f>
        <v>0</v>
      </c>
      <c r="MP34" s="154">
        <f>SUMIFS('Controle de NFs Tomadas'!$G:$G,'Controle de NFs Tomadas'!$E:$E,$A$1,'Controle de NFs Tomadas'!$F:$F,$A34,'Controle de NFs Tomadas'!$C:$C,MP$2)</f>
        <v>0</v>
      </c>
      <c r="MQ34" s="154">
        <f>SUMIFS('Controle de NFs Tomadas'!$G:$G,'Controle de NFs Tomadas'!$E:$E,$A$1,'Controle de NFs Tomadas'!$F:$F,$A34,'Controle de NFs Tomadas'!$C:$C,MQ$2)</f>
        <v>0</v>
      </c>
      <c r="MR34" s="154">
        <f>SUMIFS('Controle de NFs Tomadas'!$G:$G,'Controle de NFs Tomadas'!$E:$E,$A$1,'Controle de NFs Tomadas'!$F:$F,$A34,'Controle de NFs Tomadas'!$C:$C,MR$2)</f>
        <v>0</v>
      </c>
      <c r="MS34" s="154">
        <f>SUMIFS('Controle de NFs Tomadas'!$G:$G,'Controle de NFs Tomadas'!$E:$E,$A$1,'Controle de NFs Tomadas'!$F:$F,$A34,'Controle de NFs Tomadas'!$C:$C,MS$2)</f>
        <v>0</v>
      </c>
      <c r="MT34" s="154">
        <f>SUMIFS('Controle de NFs Tomadas'!$G:$G,'Controle de NFs Tomadas'!$E:$E,$A$1,'Controle de NFs Tomadas'!$F:$F,$A34,'Controle de NFs Tomadas'!$C:$C,MT$2)</f>
        <v>0</v>
      </c>
      <c r="MU34" s="154">
        <f>SUMIFS('Controle de NFs Tomadas'!$G:$G,'Controle de NFs Tomadas'!$E:$E,$A$1,'Controle de NFs Tomadas'!$F:$F,$A34,'Controle de NFs Tomadas'!$C:$C,MU$2)</f>
        <v>0</v>
      </c>
      <c r="MV34" s="154">
        <f>SUMIFS('Controle de NFs Tomadas'!$G:$G,'Controle de NFs Tomadas'!$E:$E,$A$1,'Controle de NFs Tomadas'!$F:$F,$A34,'Controle de NFs Tomadas'!$C:$C,MV$2)</f>
        <v>0</v>
      </c>
      <c r="MW34" s="154">
        <f>SUMIFS('Controle de NFs Tomadas'!$G:$G,'Controle de NFs Tomadas'!$E:$E,$A$1,'Controle de NFs Tomadas'!$F:$F,$A34,'Controle de NFs Tomadas'!$C:$C,MW$2)</f>
        <v>0</v>
      </c>
      <c r="MX34" s="154">
        <f>SUMIFS('Controle de NFs Tomadas'!$G:$G,'Controle de NFs Tomadas'!$E:$E,$A$1,'Controle de NFs Tomadas'!$F:$F,$A34,'Controle de NFs Tomadas'!$C:$C,MX$2)</f>
        <v>0</v>
      </c>
      <c r="MY34" s="154">
        <f>SUMIFS('Controle de NFs Tomadas'!$G:$G,'Controle de NFs Tomadas'!$E:$E,$A$1,'Controle de NFs Tomadas'!$F:$F,$A34,'Controle de NFs Tomadas'!$C:$C,MY$2)</f>
        <v>0</v>
      </c>
      <c r="MZ34" s="154">
        <f>SUMIFS('Controle de NFs Tomadas'!$G:$G,'Controle de NFs Tomadas'!$E:$E,$A$1,'Controle de NFs Tomadas'!$F:$F,$A34,'Controle de NFs Tomadas'!$C:$C,MZ$2)</f>
        <v>0</v>
      </c>
      <c r="NA34" s="154">
        <f>SUMIFS('Controle de NFs Tomadas'!$G:$G,'Controle de NFs Tomadas'!$E:$E,$A$1,'Controle de NFs Tomadas'!$F:$F,$A34,'Controle de NFs Tomadas'!$C:$C,NA$2)</f>
        <v>0</v>
      </c>
      <c r="NB34" s="154">
        <f>SUMIFS('Controle de NFs Tomadas'!$G:$G,'Controle de NFs Tomadas'!$E:$E,$A$1,'Controle de NFs Tomadas'!$F:$F,$A34,'Controle de NFs Tomadas'!$C:$C,NB$2)</f>
        <v>0</v>
      </c>
      <c r="NC34" s="154">
        <f>SUMIFS('Controle de NFs Tomadas'!$G:$G,'Controle de NFs Tomadas'!$E:$E,$A$1,'Controle de NFs Tomadas'!$F:$F,$A34,'Controle de NFs Tomadas'!$C:$C,NC$2)</f>
        <v>0</v>
      </c>
      <c r="ND34" s="154">
        <f>SUMIFS('Controle de NFs Tomadas'!$G:$G,'Controle de NFs Tomadas'!$E:$E,$A$1,'Controle de NFs Tomadas'!$F:$F,$A34,'Controle de NFs Tomadas'!$C:$C,ND$2)</f>
        <v>0</v>
      </c>
      <c r="NE34" s="154">
        <f>SUMIFS('Controle de NFs Tomadas'!$G:$G,'Controle de NFs Tomadas'!$E:$E,$A$1,'Controle de NFs Tomadas'!$F:$F,$A34,'Controle de NFs Tomadas'!$C:$C,NE$2)</f>
        <v>0</v>
      </c>
      <c r="NF34" s="154">
        <f>SUMIFS('Controle de NFs Tomadas'!$G:$G,'Controle de NFs Tomadas'!$E:$E,$A$1,'Controle de NFs Tomadas'!$F:$F,$A34,'Controle de NFs Tomadas'!$C:$C,NF$2)</f>
        <v>0</v>
      </c>
      <c r="NG34" s="154">
        <f>SUMIFS('Controle de NFs Tomadas'!$G:$G,'Controle de NFs Tomadas'!$E:$E,$A$1,'Controle de NFs Tomadas'!$F:$F,$A34,'Controle de NFs Tomadas'!$C:$C,NG$2)</f>
        <v>0</v>
      </c>
      <c r="NH34" s="154">
        <f>SUMIFS('Controle de NFs Tomadas'!$G:$G,'Controle de NFs Tomadas'!$E:$E,$A$1,'Controle de NFs Tomadas'!$F:$F,$A34,'Controle de NFs Tomadas'!$C:$C,NH$2)</f>
        <v>0</v>
      </c>
      <c r="NI34" s="154">
        <f>SUMIFS('Controle de NFs Tomadas'!$G:$G,'Controle de NFs Tomadas'!$E:$E,$A$1,'Controle de NFs Tomadas'!$F:$F,$A34,'Controle de NFs Tomadas'!$C:$C,NI$2)</f>
        <v>0</v>
      </c>
      <c r="NJ34" s="154">
        <f>SUMIFS('Controle de NFs Tomadas'!$G:$G,'Controle de NFs Tomadas'!$E:$E,$A$1,'Controle de NFs Tomadas'!$F:$F,$A34,'Controle de NFs Tomadas'!$C:$C,NJ$2)</f>
        <v>0</v>
      </c>
      <c r="NK34" s="154">
        <f>SUMIFS('Controle de NFs Tomadas'!$G:$G,'Controle de NFs Tomadas'!$E:$E,$A$1,'Controle de NFs Tomadas'!$F:$F,$A34,'Controle de NFs Tomadas'!$C:$C,NK$2)</f>
        <v>0</v>
      </c>
      <c r="NL34" s="154">
        <f>SUMIFS('Controle de NFs Tomadas'!$G:$G,'Controle de NFs Tomadas'!$E:$E,$A$1,'Controle de NFs Tomadas'!$F:$F,$A34,'Controle de NFs Tomadas'!$C:$C,NL$2)</f>
        <v>0</v>
      </c>
      <c r="NM34" s="154">
        <f>SUMIFS('Controle de NFs Tomadas'!$G:$G,'Controle de NFs Tomadas'!$E:$E,$A$1,'Controle de NFs Tomadas'!$F:$F,$A34,'Controle de NFs Tomadas'!$C:$C,NM$2)</f>
        <v>0</v>
      </c>
      <c r="NN34" s="154">
        <f>SUMIFS('Controle de NFs Tomadas'!$G:$G,'Controle de NFs Tomadas'!$E:$E,$A$1,'Controle de NFs Tomadas'!$F:$F,$A34,'Controle de NFs Tomadas'!$C:$C,NN$2)</f>
        <v>0</v>
      </c>
      <c r="NO34" s="154">
        <f>SUMIFS('Controle de NFs Tomadas'!$G:$G,'Controle de NFs Tomadas'!$E:$E,$A$1,'Controle de NFs Tomadas'!$F:$F,$A34,'Controle de NFs Tomadas'!$C:$C,NO$2)</f>
        <v>0</v>
      </c>
      <c r="NP34" s="154">
        <f>SUMIFS('Controle de NFs Tomadas'!$G:$G,'Controle de NFs Tomadas'!$E:$E,$A$1,'Controle de NFs Tomadas'!$F:$F,$A34,'Controle de NFs Tomadas'!$C:$C,NP$2)</f>
        <v>0</v>
      </c>
      <c r="NQ34" s="154">
        <f>SUMIFS('Controle de NFs Tomadas'!$G:$G,'Controle de NFs Tomadas'!$E:$E,$A$1,'Controle de NFs Tomadas'!$F:$F,$A34,'Controle de NFs Tomadas'!$C:$C,NQ$2)</f>
        <v>0</v>
      </c>
      <c r="NR34" s="154">
        <f>SUMIFS('Controle de NFs Tomadas'!$G:$G,'Controle de NFs Tomadas'!$E:$E,$A$1,'Controle de NFs Tomadas'!$F:$F,$A34,'Controle de NFs Tomadas'!$C:$C,NR$2)</f>
        <v>0</v>
      </c>
      <c r="NS34" s="154">
        <f>SUMIFS('Controle de NFs Tomadas'!$G:$G,'Controle de NFs Tomadas'!$E:$E,$A$1,'Controle de NFs Tomadas'!$F:$F,$A34,'Controle de NFs Tomadas'!$C:$C,NS$2)</f>
        <v>0</v>
      </c>
      <c r="NT34" s="154">
        <f>SUMIFS('Controle de NFs Tomadas'!$G:$G,'Controle de NFs Tomadas'!$E:$E,$A$1,'Controle de NFs Tomadas'!$F:$F,$A34,'Controle de NFs Tomadas'!$C:$C,NT$2)</f>
        <v>0</v>
      </c>
      <c r="NU34" s="154">
        <f>SUMIFS('Controle de NFs Tomadas'!$G:$G,'Controle de NFs Tomadas'!$E:$E,$A$1,'Controle de NFs Tomadas'!$F:$F,$A34,'Controle de NFs Tomadas'!$C:$C,NU$2)</f>
        <v>0</v>
      </c>
      <c r="NV34" s="154">
        <f>SUMIFS('Controle de NFs Tomadas'!$G:$G,'Controle de NFs Tomadas'!$E:$E,$A$1,'Controle de NFs Tomadas'!$F:$F,$A34,'Controle de NFs Tomadas'!$C:$C,NV$2)</f>
        <v>0</v>
      </c>
      <c r="NW34" s="154">
        <f>SUMIFS('Controle de NFs Tomadas'!$G:$G,'Controle de NFs Tomadas'!$E:$E,$A$1,'Controle de NFs Tomadas'!$F:$F,$A34,'Controle de NFs Tomadas'!$C:$C,NW$2)</f>
        <v>0</v>
      </c>
      <c r="NX34" s="154">
        <f>SUMIFS('Controle de NFs Tomadas'!$G:$G,'Controle de NFs Tomadas'!$E:$E,$A$1,'Controle de NFs Tomadas'!$F:$F,$A34,'Controle de NFs Tomadas'!$C:$C,NX$2)</f>
        <v>0</v>
      </c>
      <c r="NY34" s="154">
        <f>SUMIFS('Controle de NFs Tomadas'!$G:$G,'Controle de NFs Tomadas'!$E:$E,$A$1,'Controle de NFs Tomadas'!$F:$F,$A34,'Controle de NFs Tomadas'!$C:$C,NY$2)</f>
        <v>0</v>
      </c>
      <c r="NZ34" s="154">
        <f>SUMIFS('Controle de NFs Tomadas'!$G:$G,'Controle de NFs Tomadas'!$E:$E,$A$1,'Controle de NFs Tomadas'!$F:$F,$A34,'Controle de NFs Tomadas'!$C:$C,NZ$2)</f>
        <v>0</v>
      </c>
      <c r="OA34" s="154">
        <f>SUMIFS('Controle de NFs Tomadas'!$G:$G,'Controle de NFs Tomadas'!$E:$E,$A$1,'Controle de NFs Tomadas'!$F:$F,$A34,'Controle de NFs Tomadas'!$C:$C,OA$2)</f>
        <v>0</v>
      </c>
      <c r="OB34" s="154">
        <f>SUMIFS('Controle de NFs Tomadas'!$G:$G,'Controle de NFs Tomadas'!$E:$E,$A$1,'Controle de NFs Tomadas'!$F:$F,$A34,'Controle de NFs Tomadas'!$C:$C,OB$2)</f>
        <v>0</v>
      </c>
      <c r="OC34" s="154">
        <f>SUMIFS('Controle de NFs Tomadas'!$G:$G,'Controle de NFs Tomadas'!$E:$E,$A$1,'Controle de NFs Tomadas'!$F:$F,$A34,'Controle de NFs Tomadas'!$C:$C,OC$2)</f>
        <v>0</v>
      </c>
      <c r="OD34" s="154">
        <f>SUMIFS('Controle de NFs Tomadas'!$G:$G,'Controle de NFs Tomadas'!$E:$E,$A$1,'Controle de NFs Tomadas'!$F:$F,$A34,'Controle de NFs Tomadas'!$C:$C,OD$2)</f>
        <v>0</v>
      </c>
      <c r="OE34" s="154">
        <f>SUMIFS('Controle de NFs Tomadas'!$G:$G,'Controle de NFs Tomadas'!$E:$E,$A$1,'Controle de NFs Tomadas'!$F:$F,$A34,'Controle de NFs Tomadas'!$C:$C,OE$2)</f>
        <v>0</v>
      </c>
      <c r="OF34" s="154">
        <f>SUMIFS('Controle de NFs Tomadas'!$G:$G,'Controle de NFs Tomadas'!$E:$E,$A$1,'Controle de NFs Tomadas'!$F:$F,$A34,'Controle de NFs Tomadas'!$C:$C,OF$2)</f>
        <v>0</v>
      </c>
      <c r="OG34" s="154">
        <f>SUMIFS('Controle de NFs Tomadas'!$G:$G,'Controle de NFs Tomadas'!$E:$E,$A$1,'Controle de NFs Tomadas'!$F:$F,$A34,'Controle de NFs Tomadas'!$C:$C,OG$2)</f>
        <v>0</v>
      </c>
      <c r="OH34" s="154">
        <f>SUMIFS('Controle de NFs Tomadas'!$G:$G,'Controle de NFs Tomadas'!$E:$E,$A$1,'Controle de NFs Tomadas'!$F:$F,$A34,'Controle de NFs Tomadas'!$C:$C,OH$2)</f>
        <v>0</v>
      </c>
      <c r="OI34" s="154">
        <f>SUMIFS('Controle de NFs Tomadas'!$G:$G,'Controle de NFs Tomadas'!$E:$E,$A$1,'Controle de NFs Tomadas'!$F:$F,$A34,'Controle de NFs Tomadas'!$C:$C,OI$2)</f>
        <v>0</v>
      </c>
      <c r="OJ34" s="154">
        <f>SUMIFS('Controle de NFs Tomadas'!$G:$G,'Controle de NFs Tomadas'!$E:$E,$A$1,'Controle de NFs Tomadas'!$F:$F,$A34,'Controle de NFs Tomadas'!$C:$C,OJ$2)</f>
        <v>0</v>
      </c>
      <c r="OK34" s="154">
        <f>SUMIFS('Controle de NFs Tomadas'!$G:$G,'Controle de NFs Tomadas'!$E:$E,$A$1,'Controle de NFs Tomadas'!$F:$F,$A34,'Controle de NFs Tomadas'!$C:$C,OK$2)</f>
        <v>0</v>
      </c>
      <c r="OL34" s="154">
        <f>SUMIFS('Controle de NFs Tomadas'!$G:$G,'Controle de NFs Tomadas'!$E:$E,$A$1,'Controle de NFs Tomadas'!$F:$F,$A34,'Controle de NFs Tomadas'!$C:$C,OL$2)</f>
        <v>0</v>
      </c>
      <c r="OM34" s="154">
        <f>SUMIFS('Controle de NFs Tomadas'!$G:$G,'Controle de NFs Tomadas'!$E:$E,$A$1,'Controle de NFs Tomadas'!$F:$F,$A34,'Controle de NFs Tomadas'!$C:$C,OM$2)</f>
        <v>0</v>
      </c>
      <c r="ON34" s="154">
        <f>SUMIFS('Controle de NFs Tomadas'!$G:$G,'Controle de NFs Tomadas'!$E:$E,$A$1,'Controle de NFs Tomadas'!$F:$F,$A34,'Controle de NFs Tomadas'!$C:$C,ON$2)</f>
        <v>0</v>
      </c>
      <c r="OO34" s="154">
        <f>SUMIFS('Controle de NFs Tomadas'!$G:$G,'Controle de NFs Tomadas'!$E:$E,$A$1,'Controle de NFs Tomadas'!$F:$F,$A34,'Controle de NFs Tomadas'!$C:$C,OO$2)</f>
        <v>0</v>
      </c>
      <c r="OP34" s="154">
        <f>SUMIFS('Controle de NFs Tomadas'!$G:$G,'Controle de NFs Tomadas'!$E:$E,$A$1,'Controle de NFs Tomadas'!$F:$F,$A34,'Controle de NFs Tomadas'!$C:$C,OP$2)</f>
        <v>0</v>
      </c>
      <c r="OQ34" s="154">
        <f>SUMIFS('Controle de NFs Tomadas'!$G:$G,'Controle de NFs Tomadas'!$E:$E,$A$1,'Controle de NFs Tomadas'!$F:$F,$A34,'Controle de NFs Tomadas'!$C:$C,OQ$2)</f>
        <v>0</v>
      </c>
      <c r="OR34" s="154">
        <f>SUMIFS('Controle de NFs Tomadas'!$G:$G,'Controle de NFs Tomadas'!$E:$E,$A$1,'Controle de NFs Tomadas'!$F:$F,$A34,'Controle de NFs Tomadas'!$C:$C,OR$2)</f>
        <v>0</v>
      </c>
      <c r="OS34" s="154">
        <f>SUMIFS('Controle de NFs Tomadas'!$G:$G,'Controle de NFs Tomadas'!$E:$E,$A$1,'Controle de NFs Tomadas'!$F:$F,$A34,'Controle de NFs Tomadas'!$C:$C,OS$2)</f>
        <v>0</v>
      </c>
      <c r="OT34" s="154">
        <f>SUMIFS('Controle de NFs Tomadas'!$G:$G,'Controle de NFs Tomadas'!$E:$E,$A$1,'Controle de NFs Tomadas'!$F:$F,$A34,'Controle de NFs Tomadas'!$C:$C,OT$2)</f>
        <v>0</v>
      </c>
      <c r="OU34" s="154">
        <f>SUMIFS('Controle de NFs Tomadas'!$G:$G,'Controle de NFs Tomadas'!$E:$E,$A$1,'Controle de NFs Tomadas'!$F:$F,$A34,'Controle de NFs Tomadas'!$C:$C,OU$2)</f>
        <v>0</v>
      </c>
      <c r="OV34" s="154">
        <f>SUMIFS('Controle de NFs Tomadas'!$G:$G,'Controle de NFs Tomadas'!$E:$E,$A$1,'Controle de NFs Tomadas'!$F:$F,$A34,'Controle de NFs Tomadas'!$C:$C,OV$2)</f>
        <v>0</v>
      </c>
      <c r="OW34" s="154">
        <f>SUMIFS('Controle de NFs Tomadas'!$G:$G,'Controle de NFs Tomadas'!$E:$E,$A$1,'Controle de NFs Tomadas'!$F:$F,$A34,'Controle de NFs Tomadas'!$C:$C,OW$2)</f>
        <v>0</v>
      </c>
      <c r="OX34" s="154">
        <f>SUMIFS('Controle de NFs Tomadas'!$G:$G,'Controle de NFs Tomadas'!$E:$E,$A$1,'Controle de NFs Tomadas'!$F:$F,$A34,'Controle de NFs Tomadas'!$C:$C,OX$2)</f>
        <v>0</v>
      </c>
      <c r="OY34" s="154">
        <f>SUMIFS('Controle de NFs Tomadas'!$G:$G,'Controle de NFs Tomadas'!$E:$E,$A$1,'Controle de NFs Tomadas'!$F:$F,$A34,'Controle de NFs Tomadas'!$C:$C,OY$2)</f>
        <v>0</v>
      </c>
      <c r="OZ34" s="154">
        <f>SUMIFS('Controle de NFs Tomadas'!$G:$G,'Controle de NFs Tomadas'!$E:$E,$A$1,'Controle de NFs Tomadas'!$F:$F,$A34,'Controle de NFs Tomadas'!$C:$C,OZ$2)</f>
        <v>0</v>
      </c>
      <c r="PA34" s="154">
        <f>SUMIFS('Controle de NFs Tomadas'!$G:$G,'Controle de NFs Tomadas'!$E:$E,$A$1,'Controle de NFs Tomadas'!$F:$F,$A34,'Controle de NFs Tomadas'!$C:$C,PA$2)</f>
        <v>0</v>
      </c>
      <c r="PB34" s="154">
        <f>SUMIFS('Controle de NFs Tomadas'!$G:$G,'Controle de NFs Tomadas'!$E:$E,$A$1,'Controle de NFs Tomadas'!$F:$F,$A34,'Controle de NFs Tomadas'!$C:$C,PB$2)</f>
        <v>0</v>
      </c>
      <c r="PC34" s="154">
        <f>SUMIFS('Controle de NFs Tomadas'!$G:$G,'Controle de NFs Tomadas'!$E:$E,$A$1,'Controle de NFs Tomadas'!$F:$F,$A34,'Controle de NFs Tomadas'!$C:$C,PC$2)</f>
        <v>0</v>
      </c>
      <c r="PD34" s="154">
        <f>SUMIFS('Controle de NFs Tomadas'!$G:$G,'Controle de NFs Tomadas'!$E:$E,$A$1,'Controle de NFs Tomadas'!$F:$F,$A34,'Controle de NFs Tomadas'!$C:$C,PD$2)</f>
        <v>0</v>
      </c>
      <c r="PE34" s="154">
        <f>SUMIFS('Controle de NFs Tomadas'!$G:$G,'Controle de NFs Tomadas'!$E:$E,$A$1,'Controle de NFs Tomadas'!$F:$F,$A34,'Controle de NFs Tomadas'!$C:$C,PE$2)</f>
        <v>0</v>
      </c>
      <c r="PF34" s="154">
        <f>SUMIFS('Controle de NFs Tomadas'!$G:$G,'Controle de NFs Tomadas'!$E:$E,$A$1,'Controle de NFs Tomadas'!$F:$F,$A34,'Controle de NFs Tomadas'!$C:$C,PF$2)</f>
        <v>0</v>
      </c>
      <c r="PG34" s="154">
        <f>SUMIFS('Controle de NFs Tomadas'!$G:$G,'Controle de NFs Tomadas'!$E:$E,$A$1,'Controle de NFs Tomadas'!$F:$F,$A34,'Controle de NFs Tomadas'!$C:$C,PG$2)</f>
        <v>0</v>
      </c>
      <c r="PH34" s="154">
        <f>SUMIFS('Controle de NFs Tomadas'!$G:$G,'Controle de NFs Tomadas'!$E:$E,$A$1,'Controle de NFs Tomadas'!$F:$F,$A34,'Controle de NFs Tomadas'!$C:$C,PH$2)</f>
        <v>0</v>
      </c>
      <c r="PI34" s="154">
        <f>SUMIFS('Controle de NFs Tomadas'!$G:$G,'Controle de NFs Tomadas'!$E:$E,$A$1,'Controle de NFs Tomadas'!$F:$F,$A34,'Controle de NFs Tomadas'!$C:$C,PI$2)</f>
        <v>0</v>
      </c>
      <c r="PJ34" s="154">
        <f>SUMIFS('Controle de NFs Tomadas'!$G:$G,'Controle de NFs Tomadas'!$E:$E,$A$1,'Controle de NFs Tomadas'!$F:$F,$A34,'Controle de NFs Tomadas'!$C:$C,PJ$2)</f>
        <v>0</v>
      </c>
      <c r="PK34" s="154">
        <f>SUMIFS('Controle de NFs Tomadas'!$G:$G,'Controle de NFs Tomadas'!$E:$E,$A$1,'Controle de NFs Tomadas'!$F:$F,$A34,'Controle de NFs Tomadas'!$C:$C,PK$2)</f>
        <v>0</v>
      </c>
      <c r="PL34" s="154">
        <f>SUMIFS('Controle de NFs Tomadas'!$G:$G,'Controle de NFs Tomadas'!$E:$E,$A$1,'Controle de NFs Tomadas'!$F:$F,$A34,'Controle de NFs Tomadas'!$C:$C,PL$2)</f>
        <v>0</v>
      </c>
      <c r="PM34" s="154">
        <f>SUMIFS('Controle de NFs Tomadas'!$G:$G,'Controle de NFs Tomadas'!$E:$E,$A$1,'Controle de NFs Tomadas'!$F:$F,$A34,'Controle de NFs Tomadas'!$C:$C,PM$2)</f>
        <v>0</v>
      </c>
      <c r="PN34" s="154">
        <f>SUMIFS('Controle de NFs Tomadas'!$G:$G,'Controle de NFs Tomadas'!$E:$E,$A$1,'Controle de NFs Tomadas'!$F:$F,$A34,'Controle de NFs Tomadas'!$C:$C,PN$2)</f>
        <v>0</v>
      </c>
      <c r="PO34" s="154">
        <f>SUMIFS('Controle de NFs Tomadas'!$G:$G,'Controle de NFs Tomadas'!$E:$E,$A$1,'Controle de NFs Tomadas'!$F:$F,$A34,'Controle de NFs Tomadas'!$C:$C,PO$2)</f>
        <v>0</v>
      </c>
      <c r="PP34" s="154">
        <f>SUMIFS('Controle de NFs Tomadas'!$G:$G,'Controle de NFs Tomadas'!$E:$E,$A$1,'Controle de NFs Tomadas'!$F:$F,$A34,'Controle de NFs Tomadas'!$C:$C,PP$2)</f>
        <v>0</v>
      </c>
      <c r="PQ34" s="154">
        <f>SUMIFS('Controle de NFs Tomadas'!$G:$G,'Controle de NFs Tomadas'!$E:$E,$A$1,'Controle de NFs Tomadas'!$F:$F,$A34,'Controle de NFs Tomadas'!$C:$C,PQ$2)</f>
        <v>0</v>
      </c>
      <c r="PR34" s="154">
        <f>SUMIFS('Controle de NFs Tomadas'!$G:$G,'Controle de NFs Tomadas'!$E:$E,$A$1,'Controle de NFs Tomadas'!$F:$F,$A34,'Controle de NFs Tomadas'!$C:$C,PR$2)</f>
        <v>0</v>
      </c>
      <c r="PS34" s="154">
        <f>SUMIFS('Controle de NFs Tomadas'!$G:$G,'Controle de NFs Tomadas'!$E:$E,$A$1,'Controle de NFs Tomadas'!$F:$F,$A34,'Controle de NFs Tomadas'!$C:$C,PS$2)</f>
        <v>0</v>
      </c>
      <c r="PT34" s="154">
        <f>SUMIFS('Controle de NFs Tomadas'!$G:$G,'Controle de NFs Tomadas'!$E:$E,$A$1,'Controle de NFs Tomadas'!$F:$F,$A34,'Controle de NFs Tomadas'!$C:$C,PT$2)</f>
        <v>0</v>
      </c>
      <c r="PU34" s="154">
        <f>SUMIFS('Controle de NFs Tomadas'!$G:$G,'Controle de NFs Tomadas'!$E:$E,$A$1,'Controle de NFs Tomadas'!$F:$F,$A34,'Controle de NFs Tomadas'!$C:$C,PU$2)</f>
        <v>0</v>
      </c>
      <c r="PV34" s="154">
        <f>SUMIFS('Controle de NFs Tomadas'!$G:$G,'Controle de NFs Tomadas'!$E:$E,$A$1,'Controle de NFs Tomadas'!$F:$F,$A34,'Controle de NFs Tomadas'!$C:$C,PV$2)</f>
        <v>0</v>
      </c>
      <c r="PW34" s="154">
        <f>SUMIFS('Controle de NFs Tomadas'!$G:$G,'Controle de NFs Tomadas'!$E:$E,$A$1,'Controle de NFs Tomadas'!$F:$F,$A34,'Controle de NFs Tomadas'!$C:$C,PW$2)</f>
        <v>0</v>
      </c>
      <c r="PX34" s="154">
        <f>SUMIFS('Controle de NFs Tomadas'!$G:$G,'Controle de NFs Tomadas'!$E:$E,$A$1,'Controle de NFs Tomadas'!$F:$F,$A34,'Controle de NFs Tomadas'!$C:$C,PX$2)</f>
        <v>0</v>
      </c>
      <c r="PY34" s="154">
        <f>SUMIFS('Controle de NFs Tomadas'!$G:$G,'Controle de NFs Tomadas'!$E:$E,$A$1,'Controle de NFs Tomadas'!$F:$F,$A34,'Controle de NFs Tomadas'!$C:$C,PY$2)</f>
        <v>0</v>
      </c>
      <c r="PZ34" s="154">
        <f>SUMIFS('Controle de NFs Tomadas'!$G:$G,'Controle de NFs Tomadas'!$E:$E,$A$1,'Controle de NFs Tomadas'!$F:$F,$A34,'Controle de NFs Tomadas'!$C:$C,PZ$2)</f>
        <v>0</v>
      </c>
      <c r="QA34" s="154">
        <f>SUMIFS('Controle de NFs Tomadas'!$G:$G,'Controle de NFs Tomadas'!$E:$E,$A$1,'Controle de NFs Tomadas'!$F:$F,$A34,'Controle de NFs Tomadas'!$C:$C,QA$2)</f>
        <v>0</v>
      </c>
      <c r="QB34" s="154">
        <f>SUMIFS('Controle de NFs Tomadas'!$G:$G,'Controle de NFs Tomadas'!$E:$E,$A$1,'Controle de NFs Tomadas'!$F:$F,$A34,'Controle de NFs Tomadas'!$C:$C,QB$2)</f>
        <v>0</v>
      </c>
      <c r="QC34" s="154">
        <f>SUMIFS('Controle de NFs Tomadas'!$G:$G,'Controle de NFs Tomadas'!$E:$E,$A$1,'Controle de NFs Tomadas'!$F:$F,$A34,'Controle de NFs Tomadas'!$C:$C,QC$2)</f>
        <v>0</v>
      </c>
      <c r="QD34" s="154">
        <f>SUMIFS('Controle de NFs Tomadas'!$G:$G,'Controle de NFs Tomadas'!$E:$E,$A$1,'Controle de NFs Tomadas'!$F:$F,$A34,'Controle de NFs Tomadas'!$C:$C,QD$2)</f>
        <v>0</v>
      </c>
      <c r="QE34" s="154">
        <f>SUMIFS('Controle de NFs Tomadas'!$G:$G,'Controle de NFs Tomadas'!$E:$E,$A$1,'Controle de NFs Tomadas'!$F:$F,$A34,'Controle de NFs Tomadas'!$C:$C,QE$2)</f>
        <v>0</v>
      </c>
      <c r="QF34" s="154">
        <f>SUMIFS('Controle de NFs Tomadas'!$G:$G,'Controle de NFs Tomadas'!$E:$E,$A$1,'Controle de NFs Tomadas'!$F:$F,$A34,'Controle de NFs Tomadas'!$C:$C,QF$2)</f>
        <v>0</v>
      </c>
      <c r="QG34" s="154">
        <f>SUMIFS('Controle de NFs Tomadas'!$G:$G,'Controle de NFs Tomadas'!$E:$E,$A$1,'Controle de NFs Tomadas'!$F:$F,$A34,'Controle de NFs Tomadas'!$C:$C,QG$2)</f>
        <v>0</v>
      </c>
      <c r="QH34" s="154">
        <f>SUMIFS('Controle de NFs Tomadas'!$G:$G,'Controle de NFs Tomadas'!$E:$E,$A$1,'Controle de NFs Tomadas'!$F:$F,$A34,'Controle de NFs Tomadas'!$C:$C,QH$2)</f>
        <v>0</v>
      </c>
      <c r="QI34" s="154">
        <f>SUMIFS('Controle de NFs Tomadas'!$G:$G,'Controle de NFs Tomadas'!$E:$E,$A$1,'Controle de NFs Tomadas'!$F:$F,$A34,'Controle de NFs Tomadas'!$C:$C,QI$2)</f>
        <v>0</v>
      </c>
      <c r="QJ34" s="154">
        <f>SUMIFS('Controle de NFs Tomadas'!$G:$G,'Controle de NFs Tomadas'!$E:$E,$A$1,'Controle de NFs Tomadas'!$F:$F,$A34,'Controle de NFs Tomadas'!$C:$C,QJ$2)</f>
        <v>0</v>
      </c>
      <c r="QK34" s="154">
        <f>SUMIFS('Controle de NFs Tomadas'!$G:$G,'Controle de NFs Tomadas'!$E:$E,$A$1,'Controle de NFs Tomadas'!$F:$F,$A34,'Controle de NFs Tomadas'!$C:$C,QK$2)</f>
        <v>0</v>
      </c>
      <c r="QL34" s="154">
        <f>SUMIFS('Controle de NFs Tomadas'!$G:$G,'Controle de NFs Tomadas'!$E:$E,$A$1,'Controle de NFs Tomadas'!$F:$F,$A34,'Controle de NFs Tomadas'!$C:$C,QL$2)</f>
        <v>0</v>
      </c>
      <c r="QM34" s="154">
        <f>SUMIFS('Controle de NFs Tomadas'!$G:$G,'Controle de NFs Tomadas'!$E:$E,$A$1,'Controle de NFs Tomadas'!$F:$F,$A34,'Controle de NFs Tomadas'!$C:$C,QM$2)</f>
        <v>0</v>
      </c>
      <c r="QN34" s="154">
        <f>SUMIFS('Controle de NFs Tomadas'!$G:$G,'Controle de NFs Tomadas'!$E:$E,$A$1,'Controle de NFs Tomadas'!$F:$F,$A34,'Controle de NFs Tomadas'!$C:$C,QN$2)</f>
        <v>0</v>
      </c>
      <c r="QO34" s="154">
        <f>SUMIFS('Controle de NFs Tomadas'!$G:$G,'Controle de NFs Tomadas'!$E:$E,$A$1,'Controle de NFs Tomadas'!$F:$F,$A34,'Controle de NFs Tomadas'!$C:$C,QO$2)</f>
        <v>0</v>
      </c>
      <c r="QP34" s="154">
        <f>SUMIFS('Controle de NFs Tomadas'!$G:$G,'Controle de NFs Tomadas'!$E:$E,$A$1,'Controle de NFs Tomadas'!$F:$F,$A34,'Controle de NFs Tomadas'!$C:$C,QP$2)</f>
        <v>0</v>
      </c>
      <c r="QQ34" s="154">
        <f>SUMIFS('Controle de NFs Tomadas'!$G:$G,'Controle de NFs Tomadas'!$E:$E,$A$1,'Controle de NFs Tomadas'!$F:$F,$A34,'Controle de NFs Tomadas'!$C:$C,QQ$2)</f>
        <v>0</v>
      </c>
      <c r="QR34" s="154">
        <f>SUMIFS('Controle de NFs Tomadas'!$G:$G,'Controle de NFs Tomadas'!$E:$E,$A$1,'Controle de NFs Tomadas'!$F:$F,$A34,'Controle de NFs Tomadas'!$C:$C,QR$2)</f>
        <v>0</v>
      </c>
      <c r="QS34" s="154">
        <f>SUMIFS('Controle de NFs Tomadas'!$G:$G,'Controle de NFs Tomadas'!$E:$E,$A$1,'Controle de NFs Tomadas'!$F:$F,$A34,'Controle de NFs Tomadas'!$C:$C,QS$2)</f>
        <v>0</v>
      </c>
      <c r="QT34" s="154">
        <f>SUMIFS('Controle de NFs Tomadas'!$G:$G,'Controle de NFs Tomadas'!$E:$E,$A$1,'Controle de NFs Tomadas'!$F:$F,$A34,'Controle de NFs Tomadas'!$C:$C,QT$2)</f>
        <v>0</v>
      </c>
      <c r="QU34" s="154">
        <f>SUMIFS('Controle de NFs Tomadas'!$G:$G,'Controle de NFs Tomadas'!$E:$E,$A$1,'Controle de NFs Tomadas'!$F:$F,$A34,'Controle de NFs Tomadas'!$C:$C,QU$2)</f>
        <v>0</v>
      </c>
      <c r="QV34" s="154">
        <f>SUMIFS('Controle de NFs Tomadas'!$G:$G,'Controle de NFs Tomadas'!$E:$E,$A$1,'Controle de NFs Tomadas'!$F:$F,$A34,'Controle de NFs Tomadas'!$C:$C,QV$2)</f>
        <v>0</v>
      </c>
      <c r="QW34" s="154">
        <f>SUMIFS('Controle de NFs Tomadas'!$G:$G,'Controle de NFs Tomadas'!$E:$E,$A$1,'Controle de NFs Tomadas'!$F:$F,$A34,'Controle de NFs Tomadas'!$C:$C,QW$2)</f>
        <v>0</v>
      </c>
      <c r="QX34" s="154">
        <f>SUMIFS('Controle de NFs Tomadas'!$G:$G,'Controle de NFs Tomadas'!$E:$E,$A$1,'Controle de NFs Tomadas'!$F:$F,$A34,'Controle de NFs Tomadas'!$C:$C,QX$2)</f>
        <v>0</v>
      </c>
      <c r="QY34" s="154">
        <f>SUMIFS('Controle de NFs Tomadas'!$G:$G,'Controle de NFs Tomadas'!$E:$E,$A$1,'Controle de NFs Tomadas'!$F:$F,$A34,'Controle de NFs Tomadas'!$C:$C,QY$2)</f>
        <v>0</v>
      </c>
      <c r="QZ34" s="154">
        <f>SUMIFS('Controle de NFs Tomadas'!$G:$G,'Controle de NFs Tomadas'!$E:$E,$A$1,'Controle de NFs Tomadas'!$F:$F,$A34,'Controle de NFs Tomadas'!$C:$C,QZ$2)</f>
        <v>0</v>
      </c>
      <c r="RA34" s="154">
        <f>SUMIFS('Controle de NFs Tomadas'!$G:$G,'Controle de NFs Tomadas'!$E:$E,$A$1,'Controle de NFs Tomadas'!$F:$F,$A34,'Controle de NFs Tomadas'!$C:$C,RA$2)</f>
        <v>0</v>
      </c>
      <c r="RB34" s="154">
        <f>SUMIFS('Controle de NFs Tomadas'!$G:$G,'Controle de NFs Tomadas'!$E:$E,$A$1,'Controle de NFs Tomadas'!$F:$F,$A34,'Controle de NFs Tomadas'!$C:$C,RB$2)</f>
        <v>0</v>
      </c>
      <c r="RC34" s="154">
        <f>SUMIFS('Controle de NFs Tomadas'!$G:$G,'Controle de NFs Tomadas'!$E:$E,$A$1,'Controle de NFs Tomadas'!$F:$F,$A34,'Controle de NFs Tomadas'!$C:$C,RC$2)</f>
        <v>0</v>
      </c>
      <c r="RD34" s="154">
        <f>SUMIFS('Controle de NFs Tomadas'!$G:$G,'Controle de NFs Tomadas'!$E:$E,$A$1,'Controle de NFs Tomadas'!$F:$F,$A34,'Controle de NFs Tomadas'!$C:$C,RD$2)</f>
        <v>0</v>
      </c>
      <c r="RE34" s="154">
        <f>SUMIFS('Controle de NFs Tomadas'!$G:$G,'Controle de NFs Tomadas'!$E:$E,$A$1,'Controle de NFs Tomadas'!$F:$F,$A34,'Controle de NFs Tomadas'!$C:$C,RE$2)</f>
        <v>0</v>
      </c>
      <c r="RF34" s="154">
        <f>SUMIFS('Controle de NFs Tomadas'!$G:$G,'Controle de NFs Tomadas'!$E:$E,$A$1,'Controle de NFs Tomadas'!$F:$F,$A34,'Controle de NFs Tomadas'!$C:$C,RF$2)</f>
        <v>0</v>
      </c>
      <c r="RG34" s="154">
        <f>SUMIFS('Controle de NFs Tomadas'!$G:$G,'Controle de NFs Tomadas'!$E:$E,$A$1,'Controle de NFs Tomadas'!$F:$F,$A34,'Controle de NFs Tomadas'!$C:$C,RG$2)</f>
        <v>0</v>
      </c>
      <c r="RH34" s="154">
        <f>SUMIFS('Controle de NFs Tomadas'!$G:$G,'Controle de NFs Tomadas'!$E:$E,$A$1,'Controle de NFs Tomadas'!$F:$F,$A34,'Controle de NFs Tomadas'!$C:$C,RH$2)</f>
        <v>0</v>
      </c>
      <c r="RI34" s="154">
        <f>SUMIFS('Controle de NFs Tomadas'!$G:$G,'Controle de NFs Tomadas'!$E:$E,$A$1,'Controle de NFs Tomadas'!$F:$F,$A34,'Controle de NFs Tomadas'!$C:$C,RI$2)</f>
        <v>0</v>
      </c>
      <c r="RJ34" s="154">
        <f>SUMIFS('Controle de NFs Tomadas'!$G:$G,'Controle de NFs Tomadas'!$E:$E,$A$1,'Controle de NFs Tomadas'!$F:$F,$A34,'Controle de NFs Tomadas'!$C:$C,RJ$2)</f>
        <v>0</v>
      </c>
      <c r="RK34" s="154">
        <f>SUMIFS('Controle de NFs Tomadas'!$G:$G,'Controle de NFs Tomadas'!$E:$E,$A$1,'Controle de NFs Tomadas'!$F:$F,$A34,'Controle de NFs Tomadas'!$C:$C,RK$2)</f>
        <v>0</v>
      </c>
      <c r="RL34" s="154">
        <f>SUMIFS('Controle de NFs Tomadas'!$G:$G,'Controle de NFs Tomadas'!$E:$E,$A$1,'Controle de NFs Tomadas'!$F:$F,$A34,'Controle de NFs Tomadas'!$C:$C,RL$2)</f>
        <v>0</v>
      </c>
      <c r="RM34" s="154">
        <f>SUMIFS('Controle de NFs Tomadas'!$G:$G,'Controle de NFs Tomadas'!$E:$E,$A$1,'Controle de NFs Tomadas'!$F:$F,$A34,'Controle de NFs Tomadas'!$C:$C,RM$2)</f>
        <v>0</v>
      </c>
      <c r="RN34" s="154">
        <f>SUMIFS('Controle de NFs Tomadas'!$G:$G,'Controle de NFs Tomadas'!$E:$E,$A$1,'Controle de NFs Tomadas'!$F:$F,$A34,'Controle de NFs Tomadas'!$C:$C,RN$2)</f>
        <v>0</v>
      </c>
      <c r="RO34" s="154">
        <f>SUMIFS('Controle de NFs Tomadas'!$G:$G,'Controle de NFs Tomadas'!$E:$E,$A$1,'Controle de NFs Tomadas'!$F:$F,$A34,'Controle de NFs Tomadas'!$C:$C,RO$2)</f>
        <v>0</v>
      </c>
      <c r="RP34" s="154">
        <f>SUMIFS('Controle de NFs Tomadas'!$G:$G,'Controle de NFs Tomadas'!$E:$E,$A$1,'Controle de NFs Tomadas'!$F:$F,$A34,'Controle de NFs Tomadas'!$C:$C,RP$2)</f>
        <v>0</v>
      </c>
      <c r="RQ34" s="154">
        <f>SUMIFS('Controle de NFs Tomadas'!$G:$G,'Controle de NFs Tomadas'!$E:$E,$A$1,'Controle de NFs Tomadas'!$F:$F,$A34,'Controle de NFs Tomadas'!$C:$C,RQ$2)</f>
        <v>0</v>
      </c>
      <c r="RR34" s="154">
        <f>SUMIFS('Controle de NFs Tomadas'!$G:$G,'Controle de NFs Tomadas'!$E:$E,$A$1,'Controle de NFs Tomadas'!$F:$F,$A34,'Controle de NFs Tomadas'!$C:$C,RR$2)</f>
        <v>0</v>
      </c>
      <c r="RS34" s="154">
        <f>SUMIFS('Controle de NFs Tomadas'!$G:$G,'Controle de NFs Tomadas'!$E:$E,$A$1,'Controle de NFs Tomadas'!$F:$F,$A34,'Controle de NFs Tomadas'!$C:$C,RS$2)</f>
        <v>0</v>
      </c>
      <c r="RT34" s="154">
        <f>SUMIFS('Controle de NFs Tomadas'!$G:$G,'Controle de NFs Tomadas'!$E:$E,$A$1,'Controle de NFs Tomadas'!$F:$F,$A34,'Controle de NFs Tomadas'!$C:$C,RT$2)</f>
        <v>0</v>
      </c>
      <c r="RU34" s="154">
        <f>SUMIFS('Controle de NFs Tomadas'!$G:$G,'Controle de NFs Tomadas'!$E:$E,$A$1,'Controle de NFs Tomadas'!$F:$F,$A34,'Controle de NFs Tomadas'!$C:$C,RU$2)</f>
        <v>0</v>
      </c>
      <c r="RV34" s="154">
        <f>SUMIFS('Controle de NFs Tomadas'!$G:$G,'Controle de NFs Tomadas'!$E:$E,$A$1,'Controle de NFs Tomadas'!$F:$F,$A34,'Controle de NFs Tomadas'!$C:$C,RV$2)</f>
        <v>0</v>
      </c>
      <c r="RW34" s="154">
        <f>SUMIFS('Controle de NFs Tomadas'!$G:$G,'Controle de NFs Tomadas'!$E:$E,$A$1,'Controle de NFs Tomadas'!$F:$F,$A34,'Controle de NFs Tomadas'!$C:$C,RW$2)</f>
        <v>0</v>
      </c>
      <c r="RX34" s="154">
        <f>SUMIFS('Controle de NFs Tomadas'!$G:$G,'Controle de NFs Tomadas'!$E:$E,$A$1,'Controle de NFs Tomadas'!$F:$F,$A34,'Controle de NFs Tomadas'!$C:$C,RX$2)</f>
        <v>0</v>
      </c>
      <c r="RY34" s="154">
        <f>SUMIFS('Controle de NFs Tomadas'!$G:$G,'Controle de NFs Tomadas'!$E:$E,$A$1,'Controle de NFs Tomadas'!$F:$F,$A34,'Controle de NFs Tomadas'!$C:$C,RY$2)</f>
        <v>0</v>
      </c>
      <c r="RZ34" s="154">
        <f>SUMIFS('Controle de NFs Tomadas'!$G:$G,'Controle de NFs Tomadas'!$E:$E,$A$1,'Controle de NFs Tomadas'!$F:$F,$A34,'Controle de NFs Tomadas'!$C:$C,RZ$2)</f>
        <v>0</v>
      </c>
      <c r="SA34" s="154">
        <f>SUMIFS('Controle de NFs Tomadas'!$G:$G,'Controle de NFs Tomadas'!$E:$E,$A$1,'Controle de NFs Tomadas'!$F:$F,$A34,'Controle de NFs Tomadas'!$C:$C,SA$2)</f>
        <v>0</v>
      </c>
      <c r="SB34" s="154">
        <f>SUMIFS('Controle de NFs Tomadas'!$G:$G,'Controle de NFs Tomadas'!$E:$E,$A$1,'Controle de NFs Tomadas'!$F:$F,$A34,'Controle de NFs Tomadas'!$C:$C,SB$2)</f>
        <v>0</v>
      </c>
      <c r="SC34" s="154">
        <f>SUMIFS('Controle de NFs Tomadas'!$G:$G,'Controle de NFs Tomadas'!$E:$E,$A$1,'Controle de NFs Tomadas'!$F:$F,$A34,'Controle de NFs Tomadas'!$C:$C,SC$2)</f>
        <v>0</v>
      </c>
      <c r="SD34" s="154">
        <f>SUMIFS('Controle de NFs Tomadas'!$G:$G,'Controle de NFs Tomadas'!$E:$E,$A$1,'Controle de NFs Tomadas'!$F:$F,$A34,'Controle de NFs Tomadas'!$C:$C,SD$2)</f>
        <v>0</v>
      </c>
      <c r="SE34" s="154">
        <f>SUMIFS('Controle de NFs Tomadas'!$G:$G,'Controle de NFs Tomadas'!$E:$E,$A$1,'Controle de NFs Tomadas'!$F:$F,$A34,'Controle de NFs Tomadas'!$C:$C,SE$2)</f>
        <v>0</v>
      </c>
      <c r="SF34" s="154">
        <f>SUMIFS('Controle de NFs Tomadas'!$G:$G,'Controle de NFs Tomadas'!$E:$E,$A$1,'Controle de NFs Tomadas'!$F:$F,$A34,'Controle de NFs Tomadas'!$C:$C,SF$2)</f>
        <v>0</v>
      </c>
      <c r="SG34" s="154">
        <f>SUMIFS('Controle de NFs Tomadas'!$G:$G,'Controle de NFs Tomadas'!$E:$E,$A$1,'Controle de NFs Tomadas'!$F:$F,$A34,'Controle de NFs Tomadas'!$C:$C,SG$2)</f>
        <v>0</v>
      </c>
      <c r="SH34" s="154">
        <f>SUMIFS('Controle de NFs Tomadas'!$G:$G,'Controle de NFs Tomadas'!$E:$E,$A$1,'Controle de NFs Tomadas'!$F:$F,$A34,'Controle de NFs Tomadas'!$C:$C,SH$2)</f>
        <v>0</v>
      </c>
      <c r="SI34" s="154">
        <f>SUMIFS('Controle de NFs Tomadas'!$G:$G,'Controle de NFs Tomadas'!$E:$E,$A$1,'Controle de NFs Tomadas'!$F:$F,$A34,'Controle de NFs Tomadas'!$C:$C,SI$2)</f>
        <v>0</v>
      </c>
      <c r="SJ34" s="154">
        <f>SUMIFS('Controle de NFs Tomadas'!$G:$G,'Controle de NFs Tomadas'!$E:$E,$A$1,'Controle de NFs Tomadas'!$F:$F,$A34,'Controle de NFs Tomadas'!$C:$C,SJ$2)</f>
        <v>0</v>
      </c>
      <c r="SK34" s="154">
        <f>SUMIFS('Controle de NFs Tomadas'!$G:$G,'Controle de NFs Tomadas'!$E:$E,$A$1,'Controle de NFs Tomadas'!$F:$F,$A34,'Controle de NFs Tomadas'!$C:$C,SK$2)</f>
        <v>0</v>
      </c>
      <c r="SL34" s="154">
        <f>SUMIFS('Controle de NFs Tomadas'!$G:$G,'Controle de NFs Tomadas'!$E:$E,$A$1,'Controle de NFs Tomadas'!$F:$F,$A34,'Controle de NFs Tomadas'!$C:$C,SL$2)</f>
        <v>0</v>
      </c>
      <c r="SM34" s="154">
        <f>SUMIFS('Controle de NFs Tomadas'!$G:$G,'Controle de NFs Tomadas'!$E:$E,$A$1,'Controle de NFs Tomadas'!$F:$F,$A34,'Controle de NFs Tomadas'!$C:$C,SM$2)</f>
        <v>0</v>
      </c>
      <c r="SN34" s="154">
        <f>SUMIFS('Controle de NFs Tomadas'!$G:$G,'Controle de NFs Tomadas'!$E:$E,$A$1,'Controle de NFs Tomadas'!$F:$F,$A34,'Controle de NFs Tomadas'!$C:$C,SN$2)</f>
        <v>0</v>
      </c>
      <c r="SO34" s="154">
        <f>SUMIFS('Controle de NFs Tomadas'!$G:$G,'Controle de NFs Tomadas'!$E:$E,$A$1,'Controle de NFs Tomadas'!$F:$F,$A34,'Controle de NFs Tomadas'!$C:$C,SO$2)</f>
        <v>0</v>
      </c>
      <c r="SP34" s="154">
        <f>SUMIFS('Controle de NFs Tomadas'!$G:$G,'Controle de NFs Tomadas'!$E:$E,$A$1,'Controle de NFs Tomadas'!$F:$F,$A34,'Controle de NFs Tomadas'!$C:$C,SP$2)</f>
        <v>0</v>
      </c>
      <c r="SQ34" s="154">
        <f>SUMIFS('Controle de NFs Tomadas'!$G:$G,'Controle de NFs Tomadas'!$E:$E,$A$1,'Controle de NFs Tomadas'!$F:$F,$A34,'Controle de NFs Tomadas'!$C:$C,SQ$2)</f>
        <v>0</v>
      </c>
      <c r="SR34" s="154">
        <f>SUMIFS('Controle de NFs Tomadas'!$G:$G,'Controle de NFs Tomadas'!$E:$E,$A$1,'Controle de NFs Tomadas'!$F:$F,$A34,'Controle de NFs Tomadas'!$C:$C,SR$2)</f>
        <v>0</v>
      </c>
      <c r="SS34" s="154">
        <f>SUMIFS('Controle de NFs Tomadas'!$G:$G,'Controle de NFs Tomadas'!$E:$E,$A$1,'Controle de NFs Tomadas'!$F:$F,$A34,'Controle de NFs Tomadas'!$C:$C,SS$2)</f>
        <v>0</v>
      </c>
      <c r="ST34" s="154">
        <f>SUMIFS('Controle de NFs Tomadas'!$G:$G,'Controle de NFs Tomadas'!$E:$E,$A$1,'Controle de NFs Tomadas'!$F:$F,$A34,'Controle de NFs Tomadas'!$C:$C,ST$2)</f>
        <v>0</v>
      </c>
      <c r="SU34" s="154">
        <f>SUMIFS('Controle de NFs Tomadas'!$G:$G,'Controle de NFs Tomadas'!$E:$E,$A$1,'Controle de NFs Tomadas'!$F:$F,$A34,'Controle de NFs Tomadas'!$C:$C,SU$2)</f>
        <v>0</v>
      </c>
      <c r="SV34" s="154">
        <f>SUMIFS('Controle de NFs Tomadas'!$G:$G,'Controle de NFs Tomadas'!$E:$E,$A$1,'Controle de NFs Tomadas'!$F:$F,$A34,'Controle de NFs Tomadas'!$C:$C,SV$2)</f>
        <v>0</v>
      </c>
      <c r="SW34" s="154">
        <f>SUMIFS('Controle de NFs Tomadas'!$G:$G,'Controle de NFs Tomadas'!$E:$E,$A$1,'Controle de NFs Tomadas'!$F:$F,$A34,'Controle de NFs Tomadas'!$C:$C,SW$2)</f>
        <v>0</v>
      </c>
      <c r="SX34" s="154">
        <f>SUMIFS('Controle de NFs Tomadas'!$G:$G,'Controle de NFs Tomadas'!$E:$E,$A$1,'Controle de NFs Tomadas'!$F:$F,$A34,'Controle de NFs Tomadas'!$C:$C,SX$2)</f>
        <v>0</v>
      </c>
      <c r="SY34" s="154">
        <f>SUMIFS('Controle de NFs Tomadas'!$G:$G,'Controle de NFs Tomadas'!$E:$E,$A$1,'Controle de NFs Tomadas'!$F:$F,$A34,'Controle de NFs Tomadas'!$C:$C,SY$2)</f>
        <v>0</v>
      </c>
      <c r="SZ34" s="154">
        <f>SUMIFS('Controle de NFs Tomadas'!$G:$G,'Controle de NFs Tomadas'!$E:$E,$A$1,'Controle de NFs Tomadas'!$F:$F,$A34,'Controle de NFs Tomadas'!$C:$C,SZ$2)</f>
        <v>0</v>
      </c>
      <c r="TA34" s="154">
        <f>SUMIFS('Controle de NFs Tomadas'!$G:$G,'Controle de NFs Tomadas'!$E:$E,$A$1,'Controle de NFs Tomadas'!$F:$F,$A34,'Controle de NFs Tomadas'!$C:$C,TA$2)</f>
        <v>0</v>
      </c>
      <c r="TB34" s="154">
        <f>SUMIFS('Controle de NFs Tomadas'!$G:$G,'Controle de NFs Tomadas'!$E:$E,$A$1,'Controle de NFs Tomadas'!$F:$F,$A34,'Controle de NFs Tomadas'!$C:$C,TB$2)</f>
        <v>0</v>
      </c>
      <c r="TC34" s="154">
        <f>SUMIFS('Controle de NFs Tomadas'!$G:$G,'Controle de NFs Tomadas'!$E:$E,$A$1,'Controle de NFs Tomadas'!$F:$F,$A34,'Controle de NFs Tomadas'!$C:$C,TC$2)</f>
        <v>0</v>
      </c>
      <c r="TD34" s="154">
        <f>SUMIFS('Controle de NFs Tomadas'!$G:$G,'Controle de NFs Tomadas'!$E:$E,$A$1,'Controle de NFs Tomadas'!$F:$F,$A34,'Controle de NFs Tomadas'!$C:$C,TD$2)</f>
        <v>0</v>
      </c>
      <c r="TE34" s="154">
        <f>SUMIFS('Controle de NFs Tomadas'!$G:$G,'Controle de NFs Tomadas'!$E:$E,$A$1,'Controle de NFs Tomadas'!$F:$F,$A34,'Controle de NFs Tomadas'!$C:$C,TE$2)</f>
        <v>0</v>
      </c>
      <c r="TF34" s="154">
        <f>SUMIFS('Controle de NFs Tomadas'!$G:$G,'Controle de NFs Tomadas'!$E:$E,$A$1,'Controle de NFs Tomadas'!$F:$F,$A34,'Controle de NFs Tomadas'!$C:$C,TF$2)</f>
        <v>0</v>
      </c>
      <c r="TG34" s="154">
        <f>SUMIFS('Controle de NFs Tomadas'!$G:$G,'Controle de NFs Tomadas'!$E:$E,$A$1,'Controle de NFs Tomadas'!$F:$F,$A34,'Controle de NFs Tomadas'!$C:$C,TG$2)</f>
        <v>0</v>
      </c>
      <c r="TH34" s="154">
        <f>SUMIFS('Controle de NFs Tomadas'!$G:$G,'Controle de NFs Tomadas'!$E:$E,$A$1,'Controle de NFs Tomadas'!$F:$F,$A34,'Controle de NFs Tomadas'!$C:$C,TH$2)</f>
        <v>0</v>
      </c>
      <c r="TI34" s="154">
        <f>SUMIFS('Controle de NFs Tomadas'!$G:$G,'Controle de NFs Tomadas'!$E:$E,$A$1,'Controle de NFs Tomadas'!$F:$F,$A34,'Controle de NFs Tomadas'!$C:$C,TI$2)</f>
        <v>0</v>
      </c>
      <c r="TJ34" s="154">
        <f>SUMIFS('Controle de NFs Tomadas'!$G:$G,'Controle de NFs Tomadas'!$E:$E,$A$1,'Controle de NFs Tomadas'!$F:$F,$A34,'Controle de NFs Tomadas'!$C:$C,TJ$2)</f>
        <v>0</v>
      </c>
      <c r="TK34" s="154">
        <f>SUMIFS('Controle de NFs Tomadas'!$G:$G,'Controle de NFs Tomadas'!$E:$E,$A$1,'Controle de NFs Tomadas'!$F:$F,$A34,'Controle de NFs Tomadas'!$C:$C,TK$2)</f>
        <v>0</v>
      </c>
      <c r="TL34" s="154">
        <f>SUMIFS('Controle de NFs Tomadas'!$G:$G,'Controle de NFs Tomadas'!$E:$E,$A$1,'Controle de NFs Tomadas'!$F:$F,$A34,'Controle de NFs Tomadas'!$C:$C,TL$2)</f>
        <v>0</v>
      </c>
      <c r="TM34" s="154">
        <f>SUMIFS('Controle de NFs Tomadas'!$G:$G,'Controle de NFs Tomadas'!$E:$E,$A$1,'Controle de NFs Tomadas'!$F:$F,$A34,'Controle de NFs Tomadas'!$C:$C,TM$2)</f>
        <v>0</v>
      </c>
      <c r="TN34" s="154">
        <f>SUMIFS('Controle de NFs Tomadas'!$G:$G,'Controle de NFs Tomadas'!$E:$E,$A$1,'Controle de NFs Tomadas'!$F:$F,$A34,'Controle de NFs Tomadas'!$C:$C,TN$2)</f>
        <v>0</v>
      </c>
      <c r="TO34" s="154">
        <f>SUMIFS('Controle de NFs Tomadas'!$G:$G,'Controle de NFs Tomadas'!$E:$E,$A$1,'Controle de NFs Tomadas'!$F:$F,$A34,'Controle de NFs Tomadas'!$C:$C,TO$2)</f>
        <v>0</v>
      </c>
      <c r="TP34" s="154">
        <f>SUMIFS('Controle de NFs Tomadas'!$G:$G,'Controle de NFs Tomadas'!$E:$E,$A$1,'Controle de NFs Tomadas'!$F:$F,$A34,'Controle de NFs Tomadas'!$C:$C,TP$2)</f>
        <v>0</v>
      </c>
      <c r="TQ34" s="154">
        <f>SUMIFS('Controle de NFs Tomadas'!$G:$G,'Controle de NFs Tomadas'!$E:$E,$A$1,'Controle de NFs Tomadas'!$F:$F,$A34,'Controle de NFs Tomadas'!$C:$C,TQ$2)</f>
        <v>0</v>
      </c>
      <c r="TR34" s="154">
        <f>SUMIFS('Controle de NFs Tomadas'!$G:$G,'Controle de NFs Tomadas'!$E:$E,$A$1,'Controle de NFs Tomadas'!$F:$F,$A34,'Controle de NFs Tomadas'!$C:$C,TR$2)</f>
        <v>0</v>
      </c>
      <c r="TS34" s="154">
        <f>SUMIFS('Controle de NFs Tomadas'!$G:$G,'Controle de NFs Tomadas'!$E:$E,$A$1,'Controle de NFs Tomadas'!$F:$F,$A34,'Controle de NFs Tomadas'!$C:$C,TS$2)</f>
        <v>0</v>
      </c>
      <c r="TT34" s="154">
        <f>SUMIFS('Controle de NFs Tomadas'!$G:$G,'Controle de NFs Tomadas'!$E:$E,$A$1,'Controle de NFs Tomadas'!$F:$F,$A34,'Controle de NFs Tomadas'!$C:$C,TT$2)</f>
        <v>0</v>
      </c>
      <c r="TU34" s="154">
        <f>SUMIFS('Controle de NFs Tomadas'!$G:$G,'Controle de NFs Tomadas'!$E:$E,$A$1,'Controle de NFs Tomadas'!$F:$F,$A34,'Controle de NFs Tomadas'!$C:$C,TU$2)</f>
        <v>0</v>
      </c>
      <c r="TV34" s="154">
        <f>SUMIFS('Controle de NFs Tomadas'!$G:$G,'Controle de NFs Tomadas'!$E:$E,$A$1,'Controle de NFs Tomadas'!$F:$F,$A34,'Controle de NFs Tomadas'!$C:$C,TV$2)</f>
        <v>0</v>
      </c>
      <c r="TW34" s="154">
        <f>SUMIFS('Controle de NFs Tomadas'!$G:$G,'Controle de NFs Tomadas'!$E:$E,$A$1,'Controle de NFs Tomadas'!$F:$F,$A34,'Controle de NFs Tomadas'!$C:$C,TW$2)</f>
        <v>0</v>
      </c>
      <c r="TX34" s="154">
        <f>SUMIFS('Controle de NFs Tomadas'!$G:$G,'Controle de NFs Tomadas'!$E:$E,$A$1,'Controle de NFs Tomadas'!$F:$F,$A34,'Controle de NFs Tomadas'!$C:$C,TX$2)</f>
        <v>0</v>
      </c>
      <c r="TY34" s="154">
        <f>SUMIFS('Controle de NFs Tomadas'!$G:$G,'Controle de NFs Tomadas'!$E:$E,$A$1,'Controle de NFs Tomadas'!$F:$F,$A34,'Controle de NFs Tomadas'!$C:$C,TY$2)</f>
        <v>0</v>
      </c>
      <c r="TZ34" s="154">
        <f>SUMIFS('Controle de NFs Tomadas'!$G:$G,'Controle de NFs Tomadas'!$E:$E,$A$1,'Controle de NFs Tomadas'!$F:$F,$A34,'Controle de NFs Tomadas'!$C:$C,TZ$2)</f>
        <v>0</v>
      </c>
      <c r="UA34" s="154">
        <f>SUMIFS('Controle de NFs Tomadas'!$G:$G,'Controle de NFs Tomadas'!$E:$E,$A$1,'Controle de NFs Tomadas'!$F:$F,$A34,'Controle de NFs Tomadas'!$C:$C,UA$2)</f>
        <v>0</v>
      </c>
      <c r="UB34" s="154">
        <f>SUMIFS('Controle de NFs Tomadas'!$G:$G,'Controle de NFs Tomadas'!$E:$E,$A$1,'Controle de NFs Tomadas'!$F:$F,$A34,'Controle de NFs Tomadas'!$C:$C,UB$2)</f>
        <v>0</v>
      </c>
      <c r="UC34" s="154">
        <f>SUMIFS('Controle de NFs Tomadas'!$G:$G,'Controle de NFs Tomadas'!$E:$E,$A$1,'Controle de NFs Tomadas'!$F:$F,$A34,'Controle de NFs Tomadas'!$C:$C,UC$2)</f>
        <v>0</v>
      </c>
      <c r="UD34" s="154">
        <f>SUMIFS('Controle de NFs Tomadas'!$G:$G,'Controle de NFs Tomadas'!$E:$E,$A$1,'Controle de NFs Tomadas'!$F:$F,$A34,'Controle de NFs Tomadas'!$C:$C,UD$2)</f>
        <v>0</v>
      </c>
      <c r="UE34" s="154">
        <f>SUMIFS('Controle de NFs Tomadas'!$G:$G,'Controle de NFs Tomadas'!$E:$E,$A$1,'Controle de NFs Tomadas'!$F:$F,$A34,'Controle de NFs Tomadas'!$C:$C,UE$2)</f>
        <v>0</v>
      </c>
      <c r="UF34" s="154">
        <f>SUMIFS('Controle de NFs Tomadas'!$G:$G,'Controle de NFs Tomadas'!$E:$E,$A$1,'Controle de NFs Tomadas'!$F:$F,$A34,'Controle de NFs Tomadas'!$C:$C,UF$2)</f>
        <v>0</v>
      </c>
    </row>
    <row r="35" spans="1:552" ht="15.75" customHeight="1" outlineLevel="1" x14ac:dyDescent="0.35">
      <c r="A35" s="2" t="s">
        <v>136</v>
      </c>
      <c r="B35" s="5"/>
      <c r="C35" s="5"/>
      <c r="D35" s="154">
        <f>SUMIFS('Controle de NFs Tomadas'!$G:$G,'Controle de NFs Tomadas'!$E:$E,$A$1,'Controle de NFs Tomadas'!$F:$F,$A35,'Controle de NFs Tomadas'!$C:$C,D$2)</f>
        <v>0</v>
      </c>
      <c r="E35" s="154">
        <f>SUMIFS('Controle de NFs Tomadas'!$G:$G,'Controle de NFs Tomadas'!$E:$E,$A$1,'Controle de NFs Tomadas'!$F:$F,$A35,'Controle de NFs Tomadas'!$C:$C,E$2)</f>
        <v>0</v>
      </c>
      <c r="F35" s="154">
        <f>SUMIFS('Controle de NFs Tomadas'!$G:$G,'Controle de NFs Tomadas'!$E:$E,$A$1,'Controle de NFs Tomadas'!$F:$F,$A35,'Controle de NFs Tomadas'!$C:$C,F$2)</f>
        <v>625.16</v>
      </c>
      <c r="G35" s="154">
        <f>SUMIFS('Controle de NFs Tomadas'!$G:$G,'Controle de NFs Tomadas'!$E:$E,$A$1,'Controle de NFs Tomadas'!$F:$F,$A35,'Controle de NFs Tomadas'!$C:$C,G$2)</f>
        <v>0</v>
      </c>
      <c r="H35" s="154">
        <f>SUMIFS('Controle de NFs Tomadas'!$G:$G,'Controle de NFs Tomadas'!$E:$E,$A$1,'Controle de NFs Tomadas'!$F:$F,$A35,'Controle de NFs Tomadas'!$C:$C,H$2)</f>
        <v>0</v>
      </c>
      <c r="I35" s="154">
        <f>SUMIFS('Controle de NFs Tomadas'!$G:$G,'Controle de NFs Tomadas'!$E:$E,$A$1,'Controle de NFs Tomadas'!$F:$F,$A35,'Controle de NFs Tomadas'!$C:$C,I$2)</f>
        <v>0</v>
      </c>
      <c r="J35" s="154">
        <f>SUMIFS('Controle de NFs Tomadas'!$G:$G,'Controle de NFs Tomadas'!$E:$E,$A$1,'Controle de NFs Tomadas'!$F:$F,$A35,'Controle de NFs Tomadas'!$C:$C,J$2)</f>
        <v>0</v>
      </c>
      <c r="K35" s="154">
        <f>SUMIFS('Controle de NFs Tomadas'!$G:$G,'Controle de NFs Tomadas'!$E:$E,$A$1,'Controle de NFs Tomadas'!$F:$F,$A35,'Controle de NFs Tomadas'!$C:$C,K$2)</f>
        <v>0</v>
      </c>
      <c r="L35" s="154">
        <f>SUMIFS('Controle de NFs Tomadas'!$G:$G,'Controle de NFs Tomadas'!$E:$E,$A$1,'Controle de NFs Tomadas'!$F:$F,$A35,'Controle de NFs Tomadas'!$C:$C,L$2)</f>
        <v>0</v>
      </c>
      <c r="M35" s="154">
        <f>SUMIFS('Controle de NFs Tomadas'!$G:$G,'Controle de NFs Tomadas'!$E:$E,$A$1,'Controle de NFs Tomadas'!$F:$F,$A35,'Controle de NFs Tomadas'!$C:$C,M$2)</f>
        <v>0</v>
      </c>
      <c r="N35" s="154">
        <f>SUMIFS('Controle de NFs Tomadas'!$G:$G,'Controle de NFs Tomadas'!$E:$E,$A$1,'Controle de NFs Tomadas'!$F:$F,$A35,'Controle de NFs Tomadas'!$C:$C,N$2)</f>
        <v>245.66</v>
      </c>
      <c r="O35" s="154">
        <f>SUMIFS('Controle de NFs Tomadas'!$G:$G,'Controle de NFs Tomadas'!$E:$E,$A$1,'Controle de NFs Tomadas'!$F:$F,$A35,'Controle de NFs Tomadas'!$C:$C,O$2)</f>
        <v>0</v>
      </c>
      <c r="P35" s="154">
        <f>SUMIFS('Controle de NFs Tomadas'!$G:$G,'Controle de NFs Tomadas'!$E:$E,$A$1,'Controle de NFs Tomadas'!$F:$F,$A35,'Controle de NFs Tomadas'!$C:$C,P$2)</f>
        <v>0</v>
      </c>
      <c r="Q35" s="154">
        <f>SUMIFS('Controle de NFs Tomadas'!$G:$G,'Controle de NFs Tomadas'!$E:$E,$A$1,'Controle de NFs Tomadas'!$F:$F,$A35,'Controle de NFs Tomadas'!$C:$C,Q$2)</f>
        <v>0</v>
      </c>
      <c r="R35" s="154">
        <f>SUMIFS('Controle de NFs Tomadas'!$G:$G,'Controle de NFs Tomadas'!$E:$E,$A$1,'Controle de NFs Tomadas'!$F:$F,$A35,'Controle de NFs Tomadas'!$C:$C,R$2)</f>
        <v>0</v>
      </c>
      <c r="S35" s="154">
        <f>SUMIFS('Controle de NFs Tomadas'!$G:$G,'Controle de NFs Tomadas'!$E:$E,$A$1,'Controle de NFs Tomadas'!$F:$F,$A35,'Controle de NFs Tomadas'!$C:$C,S$2)</f>
        <v>0</v>
      </c>
      <c r="T35" s="154">
        <f>SUMIFS('Controle de NFs Tomadas'!$G:$G,'Controle de NFs Tomadas'!$E:$E,$A$1,'Controle de NFs Tomadas'!$F:$F,$A35,'Controle de NFs Tomadas'!$C:$C,T$2)</f>
        <v>0</v>
      </c>
      <c r="U35" s="154">
        <f>SUMIFS('Controle de NFs Tomadas'!$G:$G,'Controle de NFs Tomadas'!$E:$E,$A$1,'Controle de NFs Tomadas'!$F:$F,$A35,'Controle de NFs Tomadas'!$C:$C,U$2)</f>
        <v>0</v>
      </c>
      <c r="V35" s="154">
        <f>SUMIFS('Controle de NFs Tomadas'!$G:$G,'Controle de NFs Tomadas'!$E:$E,$A$1,'Controle de NFs Tomadas'!$F:$F,$A35,'Controle de NFs Tomadas'!$C:$C,V$2)</f>
        <v>0</v>
      </c>
      <c r="W35" s="154">
        <f>SUMIFS('Controle de NFs Tomadas'!$G:$G,'Controle de NFs Tomadas'!$E:$E,$A$1,'Controle de NFs Tomadas'!$F:$F,$A35,'Controle de NFs Tomadas'!$C:$C,W$2)</f>
        <v>0</v>
      </c>
      <c r="X35" s="154">
        <f>SUMIFS('Controle de NFs Tomadas'!$G:$G,'Controle de NFs Tomadas'!$E:$E,$A$1,'Controle de NFs Tomadas'!$F:$F,$A35,'Controle de NFs Tomadas'!$C:$C,X$2)</f>
        <v>0</v>
      </c>
      <c r="Y35" s="154">
        <f>SUMIFS('Controle de NFs Tomadas'!$G:$G,'Controle de NFs Tomadas'!$E:$E,$A$1,'Controle de NFs Tomadas'!$F:$F,$A35,'Controle de NFs Tomadas'!$C:$C,Y$2)</f>
        <v>0</v>
      </c>
      <c r="Z35" s="154">
        <f>SUMIFS('Controle de NFs Tomadas'!$G:$G,'Controle de NFs Tomadas'!$E:$E,$A$1,'Controle de NFs Tomadas'!$F:$F,$A35,'Controle de NFs Tomadas'!$C:$C,Z$2)</f>
        <v>0</v>
      </c>
      <c r="AA35" s="154">
        <f>SUMIFS('Controle de NFs Tomadas'!$G:$G,'Controle de NFs Tomadas'!$E:$E,$A$1,'Controle de NFs Tomadas'!$F:$F,$A35,'Controle de NFs Tomadas'!$C:$C,AA$2)</f>
        <v>0</v>
      </c>
      <c r="AB35" s="154">
        <f>SUMIFS('Controle de NFs Tomadas'!$G:$G,'Controle de NFs Tomadas'!$E:$E,$A$1,'Controle de NFs Tomadas'!$F:$F,$A35,'Controle de NFs Tomadas'!$C:$C,AB$2)</f>
        <v>0</v>
      </c>
      <c r="AC35" s="154">
        <f>SUMIFS('Controle de NFs Tomadas'!$G:$G,'Controle de NFs Tomadas'!$E:$E,$A$1,'Controle de NFs Tomadas'!$F:$F,$A35,'Controle de NFs Tomadas'!$C:$C,AC$2)</f>
        <v>0</v>
      </c>
      <c r="AD35" s="154">
        <f>SUMIFS('Controle de NFs Tomadas'!$G:$G,'Controle de NFs Tomadas'!$E:$E,$A$1,'Controle de NFs Tomadas'!$F:$F,$A35,'Controle de NFs Tomadas'!$C:$C,AD$2)</f>
        <v>0</v>
      </c>
      <c r="AE35" s="154">
        <f>SUMIFS('Controle de NFs Tomadas'!$G:$G,'Controle de NFs Tomadas'!$E:$E,$A$1,'Controle de NFs Tomadas'!$F:$F,$A35,'Controle de NFs Tomadas'!$C:$C,AE$2)</f>
        <v>0</v>
      </c>
      <c r="AF35" s="154">
        <f>SUMIFS('Controle de NFs Tomadas'!$G:$G,'Controle de NFs Tomadas'!$E:$E,$A$1,'Controle de NFs Tomadas'!$F:$F,$A35,'Controle de NFs Tomadas'!$C:$C,AF$2)</f>
        <v>0</v>
      </c>
      <c r="AG35" s="154">
        <f>SUMIFS('Controle de NFs Tomadas'!$G:$G,'Controle de NFs Tomadas'!$E:$E,$A$1,'Controle de NFs Tomadas'!$F:$F,$A35,'Controle de NFs Tomadas'!$C:$C,AG$2)</f>
        <v>0</v>
      </c>
      <c r="AH35" s="106">
        <f>SUMIFS('Controle de NFs Tomadas'!$G:$G,'Controle de NFs Tomadas'!$E:$E,$A$1,'Controle de NFs Tomadas'!$F:$F,$A35,'Controle de NFs Tomadas'!$C:$C,AH$2)</f>
        <v>0</v>
      </c>
      <c r="AI35" s="81">
        <f>SUMIFS('Controle de NFs Tomadas'!$G:$G,'Controle de NFs Tomadas'!$E:$E,$A$1,'Controle de NFs Tomadas'!$F:$F,$A35,'Controle de NFs Tomadas'!$C:$C,AI$2)</f>
        <v>0</v>
      </c>
      <c r="AJ35" s="154">
        <f>SUMIFS('Controle de NFs Tomadas'!$G:$G,'Controle de NFs Tomadas'!$E:$E,$A$1,'Controle de NFs Tomadas'!$F:$F,$A35,'Controle de NFs Tomadas'!$C:$C,AJ$2)</f>
        <v>0</v>
      </c>
      <c r="AK35" s="154">
        <f>SUMIFS('Controle de NFs Tomadas'!$G:$G,'Controle de NFs Tomadas'!$E:$E,$A$1,'Controle de NFs Tomadas'!$F:$F,$A35,'Controle de NFs Tomadas'!$C:$C,AK$2)</f>
        <v>0</v>
      </c>
      <c r="AL35" s="154">
        <f>SUMIFS('Controle de NFs Tomadas'!$G:$G,'Controle de NFs Tomadas'!$E:$E,$A$1,'Controle de NFs Tomadas'!$F:$F,$A35,'Controle de NFs Tomadas'!$C:$C,AL$2)</f>
        <v>0</v>
      </c>
      <c r="AM35" s="154">
        <f>SUMIFS('Controle de NFs Tomadas'!$G:$G,'Controle de NFs Tomadas'!$E:$E,$A$1,'Controle de NFs Tomadas'!$F:$F,$A35,'Controle de NFs Tomadas'!$C:$C,AM$2)</f>
        <v>0</v>
      </c>
      <c r="AN35" s="154">
        <f>SUMIFS('Controle de NFs Tomadas'!$G:$G,'Controle de NFs Tomadas'!$E:$E,$A$1,'Controle de NFs Tomadas'!$F:$F,$A35,'Controle de NFs Tomadas'!$C:$C,AN$2)</f>
        <v>0</v>
      </c>
      <c r="AO35" s="154">
        <f>SUMIFS('Controle de NFs Tomadas'!$G:$G,'Controle de NFs Tomadas'!$E:$E,$A$1,'Controle de NFs Tomadas'!$F:$F,$A35,'Controle de NFs Tomadas'!$C:$C,AO$2)</f>
        <v>0</v>
      </c>
      <c r="AP35" s="154">
        <f>SUMIFS('Controle de NFs Tomadas'!$G:$G,'Controle de NFs Tomadas'!$E:$E,$A$1,'Controle de NFs Tomadas'!$F:$F,$A35,'Controle de NFs Tomadas'!$C:$C,AP$2)</f>
        <v>0</v>
      </c>
      <c r="AQ35" s="154">
        <f>SUMIFS('Controle de NFs Tomadas'!$G:$G,'Controle de NFs Tomadas'!$E:$E,$A$1,'Controle de NFs Tomadas'!$F:$F,$A35,'Controle de NFs Tomadas'!$C:$C,AQ$2)</f>
        <v>0</v>
      </c>
      <c r="AR35" s="154">
        <f>SUMIFS('Controle de NFs Tomadas'!$G:$G,'Controle de NFs Tomadas'!$E:$E,$A$1,'Controle de NFs Tomadas'!$F:$F,$A35,'Controle de NFs Tomadas'!$C:$C,AR$2)</f>
        <v>0</v>
      </c>
      <c r="AS35" s="154">
        <f>SUMIFS('Controle de NFs Tomadas'!$G:$G,'Controle de NFs Tomadas'!$E:$E,$A$1,'Controle de NFs Tomadas'!$F:$F,$A35,'Controle de NFs Tomadas'!$C:$C,AS$2)</f>
        <v>0</v>
      </c>
      <c r="AT35" s="154">
        <f>SUMIFS('Controle de NFs Tomadas'!$G:$G,'Controle de NFs Tomadas'!$E:$E,$A$1,'Controle de NFs Tomadas'!$F:$F,$A35,'Controle de NFs Tomadas'!$C:$C,AT$2)</f>
        <v>0</v>
      </c>
      <c r="AU35" s="154">
        <f>SUMIFS('Controle de NFs Tomadas'!$G:$G,'Controle de NFs Tomadas'!$E:$E,$A$1,'Controle de NFs Tomadas'!$F:$F,$A35,'Controle de NFs Tomadas'!$C:$C,AU$2)</f>
        <v>0</v>
      </c>
      <c r="AV35" s="154">
        <f>SUMIFS('Controle de NFs Tomadas'!$G:$G,'Controle de NFs Tomadas'!$E:$E,$A$1,'Controle de NFs Tomadas'!$F:$F,$A35,'Controle de NFs Tomadas'!$C:$C,AV$2)</f>
        <v>0</v>
      </c>
      <c r="AW35" s="154">
        <f>SUMIFS('Controle de NFs Tomadas'!$G:$G,'Controle de NFs Tomadas'!$E:$E,$A$1,'Controle de NFs Tomadas'!$F:$F,$A35,'Controle de NFs Tomadas'!$C:$C,AW$2)</f>
        <v>0</v>
      </c>
      <c r="AX35" s="154">
        <f>SUMIFS('Controle de NFs Tomadas'!$G:$G,'Controle de NFs Tomadas'!$E:$E,$A$1,'Controle de NFs Tomadas'!$F:$F,$A35,'Controle de NFs Tomadas'!$C:$C,AX$2)</f>
        <v>0</v>
      </c>
      <c r="AY35" s="154">
        <f>SUMIFS('Controle de NFs Tomadas'!$G:$G,'Controle de NFs Tomadas'!$E:$E,$A$1,'Controle de NFs Tomadas'!$F:$F,$A35,'Controle de NFs Tomadas'!$C:$C,AY$2)</f>
        <v>0</v>
      </c>
      <c r="AZ35" s="154">
        <f>SUMIFS('Controle de NFs Tomadas'!$G:$G,'Controle de NFs Tomadas'!$E:$E,$A$1,'Controle de NFs Tomadas'!$F:$F,$A35,'Controle de NFs Tomadas'!$C:$C,AZ$2)</f>
        <v>0</v>
      </c>
      <c r="BA35" s="154">
        <f>SUMIFS('Controle de NFs Tomadas'!$G:$G,'Controle de NFs Tomadas'!$E:$E,$A$1,'Controle de NFs Tomadas'!$F:$F,$A35,'Controle de NFs Tomadas'!$C:$C,BA$2)</f>
        <v>0</v>
      </c>
      <c r="BB35" s="154">
        <f>SUMIFS('Controle de NFs Tomadas'!$G:$G,'Controle de NFs Tomadas'!$E:$E,$A$1,'Controle de NFs Tomadas'!$F:$F,$A35,'Controle de NFs Tomadas'!$C:$C,BB$2)</f>
        <v>0</v>
      </c>
      <c r="BC35" s="154">
        <f>SUMIFS('Controle de NFs Tomadas'!$G:$G,'Controle de NFs Tomadas'!$E:$E,$A$1,'Controle de NFs Tomadas'!$F:$F,$A35,'Controle de NFs Tomadas'!$C:$C,BC$2)</f>
        <v>0</v>
      </c>
      <c r="BD35" s="154">
        <f>SUMIFS('Controle de NFs Tomadas'!$G:$G,'Controle de NFs Tomadas'!$E:$E,$A$1,'Controle de NFs Tomadas'!$F:$F,$A35,'Controle de NFs Tomadas'!$C:$C,BD$2)</f>
        <v>0</v>
      </c>
      <c r="BE35" s="154">
        <f>SUMIFS('Controle de NFs Tomadas'!$G:$G,'Controle de NFs Tomadas'!$E:$E,$A$1,'Controle de NFs Tomadas'!$F:$F,$A35,'Controle de NFs Tomadas'!$C:$C,BE$2)</f>
        <v>0</v>
      </c>
      <c r="BF35" s="154">
        <f>SUMIFS('Controle de NFs Tomadas'!$G:$G,'Controle de NFs Tomadas'!$E:$E,$A$1,'Controle de NFs Tomadas'!$F:$F,$A35,'Controle de NFs Tomadas'!$C:$C,BF$2)</f>
        <v>0</v>
      </c>
      <c r="BG35" s="154">
        <f>SUMIFS('Controle de NFs Tomadas'!$G:$G,'Controle de NFs Tomadas'!$E:$E,$A$1,'Controle de NFs Tomadas'!$F:$F,$A35,'Controle de NFs Tomadas'!$C:$C,BG$2)</f>
        <v>0</v>
      </c>
      <c r="BH35" s="154">
        <f>SUMIFS('Controle de NFs Tomadas'!$G:$G,'Controle de NFs Tomadas'!$E:$E,$A$1,'Controle de NFs Tomadas'!$F:$F,$A35,'Controle de NFs Tomadas'!$C:$C,BH$2)</f>
        <v>0</v>
      </c>
      <c r="BI35" s="154">
        <f>SUMIFS('Controle de NFs Tomadas'!$G:$G,'Controle de NFs Tomadas'!$E:$E,$A$1,'Controle de NFs Tomadas'!$F:$F,$A35,'Controle de NFs Tomadas'!$C:$C,BI$2)</f>
        <v>0</v>
      </c>
      <c r="BJ35" s="154">
        <f>SUMIFS('Controle de NFs Tomadas'!$G:$G,'Controle de NFs Tomadas'!$E:$E,$A$1,'Controle de NFs Tomadas'!$F:$F,$A35,'Controle de NFs Tomadas'!$C:$C,BJ$2)</f>
        <v>0</v>
      </c>
      <c r="BK35" s="154">
        <f>SUMIFS('Controle de NFs Tomadas'!$G:$G,'Controle de NFs Tomadas'!$E:$E,$A$1,'Controle de NFs Tomadas'!$F:$F,$A35,'Controle de NFs Tomadas'!$C:$C,BK$2)</f>
        <v>0</v>
      </c>
      <c r="BL35" s="154">
        <f>SUMIFS('Controle de NFs Tomadas'!$G:$G,'Controle de NFs Tomadas'!$E:$E,$A$1,'Controle de NFs Tomadas'!$F:$F,$A35,'Controle de NFs Tomadas'!$C:$C,BL$2)</f>
        <v>0</v>
      </c>
      <c r="BM35" s="82">
        <f>SUMIFS('Controle de NFs Tomadas'!$G:$G,'Controle de NFs Tomadas'!$E:$E,$A$1,'Controle de NFs Tomadas'!$F:$F,$A35,'Controle de NFs Tomadas'!$C:$C,BM$2)</f>
        <v>0</v>
      </c>
      <c r="BN35" s="83">
        <f>SUMIFS('Controle de NFs Tomadas'!$G:$G,'Controle de NFs Tomadas'!$E:$E,$A$1,'Controle de NFs Tomadas'!$F:$F,$A35,'Controle de NFs Tomadas'!$C:$C,BN$2)</f>
        <v>0</v>
      </c>
      <c r="BO35" s="154">
        <f>SUMIFS('Controle de NFs Tomadas'!$G:$G,'Controle de NFs Tomadas'!$E:$E,$A$1,'Controle de NFs Tomadas'!$F:$F,$A35,'Controle de NFs Tomadas'!$C:$C,BO$2)</f>
        <v>0</v>
      </c>
      <c r="BP35" s="154">
        <f>SUMIFS('Controle de NFs Tomadas'!$G:$G,'Controle de NFs Tomadas'!$E:$E,$A$1,'Controle de NFs Tomadas'!$F:$F,$A35,'Controle de NFs Tomadas'!$C:$C,BP$2)</f>
        <v>0</v>
      </c>
      <c r="BQ35" s="154">
        <f>SUMIFS('Controle de NFs Tomadas'!$G:$G,'Controle de NFs Tomadas'!$E:$E,$A$1,'Controle de NFs Tomadas'!$F:$F,$A35,'Controle de NFs Tomadas'!$C:$C,BQ$2)</f>
        <v>0</v>
      </c>
      <c r="BR35" s="154">
        <f>SUMIFS('Controle de NFs Tomadas'!$G:$G,'Controle de NFs Tomadas'!$E:$E,$A$1,'Controle de NFs Tomadas'!$F:$F,$A35,'Controle de NFs Tomadas'!$C:$C,BR$2)</f>
        <v>0</v>
      </c>
      <c r="BS35" s="154">
        <f>SUMIFS('Controle de NFs Tomadas'!$G:$G,'Controle de NFs Tomadas'!$E:$E,$A$1,'Controle de NFs Tomadas'!$F:$F,$A35,'Controle de NFs Tomadas'!$C:$C,BS$2)</f>
        <v>0</v>
      </c>
      <c r="BT35" s="154">
        <f>SUMIFS('Controle de NFs Tomadas'!$G:$G,'Controle de NFs Tomadas'!$E:$E,$A$1,'Controle de NFs Tomadas'!$F:$F,$A35,'Controle de NFs Tomadas'!$C:$C,BT$2)</f>
        <v>0</v>
      </c>
      <c r="BU35" s="154">
        <f>SUMIFS('Controle de NFs Tomadas'!$G:$G,'Controle de NFs Tomadas'!$E:$E,$A$1,'Controle de NFs Tomadas'!$F:$F,$A35,'Controle de NFs Tomadas'!$C:$C,BU$2)</f>
        <v>0</v>
      </c>
      <c r="BV35" s="154">
        <f>SUMIFS('Controle de NFs Tomadas'!$G:$G,'Controle de NFs Tomadas'!$E:$E,$A$1,'Controle de NFs Tomadas'!$F:$F,$A35,'Controle de NFs Tomadas'!$C:$C,BV$2)</f>
        <v>0</v>
      </c>
      <c r="BW35" s="154">
        <f>SUMIFS('Controle de NFs Tomadas'!$G:$G,'Controle de NFs Tomadas'!$E:$E,$A$1,'Controle de NFs Tomadas'!$F:$F,$A35,'Controle de NFs Tomadas'!$C:$C,BW$2)</f>
        <v>0</v>
      </c>
      <c r="BX35" s="154">
        <f>SUMIFS('Controle de NFs Tomadas'!$G:$G,'Controle de NFs Tomadas'!$E:$E,$A$1,'Controle de NFs Tomadas'!$F:$F,$A35,'Controle de NFs Tomadas'!$C:$C,BX$2)</f>
        <v>0</v>
      </c>
      <c r="BY35" s="154">
        <f>SUMIFS('Controle de NFs Tomadas'!$G:$G,'Controle de NFs Tomadas'!$E:$E,$A$1,'Controle de NFs Tomadas'!$F:$F,$A35,'Controle de NFs Tomadas'!$C:$C,BY$2)</f>
        <v>0</v>
      </c>
      <c r="BZ35" s="154">
        <f>SUMIFS('Controle de NFs Tomadas'!$G:$G,'Controle de NFs Tomadas'!$E:$E,$A$1,'Controle de NFs Tomadas'!$F:$F,$A35,'Controle de NFs Tomadas'!$C:$C,BZ$2)</f>
        <v>0</v>
      </c>
      <c r="CA35" s="154">
        <f>SUMIFS('Controle de NFs Tomadas'!$G:$G,'Controle de NFs Tomadas'!$E:$E,$A$1,'Controle de NFs Tomadas'!$F:$F,$A35,'Controle de NFs Tomadas'!$C:$C,CA$2)</f>
        <v>0</v>
      </c>
      <c r="CB35" s="154">
        <f>SUMIFS('Controle de NFs Tomadas'!$G:$G,'Controle de NFs Tomadas'!$E:$E,$A$1,'Controle de NFs Tomadas'!$F:$F,$A35,'Controle de NFs Tomadas'!$C:$C,CB$2)</f>
        <v>0</v>
      </c>
      <c r="CC35" s="154">
        <f>SUMIFS('Controle de NFs Tomadas'!$G:$G,'Controle de NFs Tomadas'!$E:$E,$A$1,'Controle de NFs Tomadas'!$F:$F,$A35,'Controle de NFs Tomadas'!$C:$C,CC$2)</f>
        <v>0</v>
      </c>
      <c r="CD35" s="154">
        <f>SUMIFS('Controle de NFs Tomadas'!$G:$G,'Controle de NFs Tomadas'!$E:$E,$A$1,'Controle de NFs Tomadas'!$F:$F,$A35,'Controle de NFs Tomadas'!$C:$C,CD$2)</f>
        <v>0</v>
      </c>
      <c r="CE35" s="154">
        <f>SUMIFS('Controle de NFs Tomadas'!$G:$G,'Controle de NFs Tomadas'!$E:$E,$A$1,'Controle de NFs Tomadas'!$F:$F,$A35,'Controle de NFs Tomadas'!$C:$C,CE$2)</f>
        <v>0</v>
      </c>
      <c r="CF35" s="154">
        <f>SUMIFS('Controle de NFs Tomadas'!$G:$G,'Controle de NFs Tomadas'!$E:$E,$A$1,'Controle de NFs Tomadas'!$F:$F,$A35,'Controle de NFs Tomadas'!$C:$C,CF$2)</f>
        <v>0</v>
      </c>
      <c r="CG35" s="154">
        <f>SUMIFS('Controle de NFs Tomadas'!$G:$G,'Controle de NFs Tomadas'!$E:$E,$A$1,'Controle de NFs Tomadas'!$F:$F,$A35,'Controle de NFs Tomadas'!$C:$C,CG$2)</f>
        <v>0</v>
      </c>
      <c r="CH35" s="154">
        <f>SUMIFS('Controle de NFs Tomadas'!$G:$G,'Controle de NFs Tomadas'!$E:$E,$A$1,'Controle de NFs Tomadas'!$F:$F,$A35,'Controle de NFs Tomadas'!$C:$C,CH$2)</f>
        <v>0</v>
      </c>
      <c r="CI35" s="154">
        <f>SUMIFS('Controle de NFs Tomadas'!$G:$G,'Controle de NFs Tomadas'!$E:$E,$A$1,'Controle de NFs Tomadas'!$F:$F,$A35,'Controle de NFs Tomadas'!$C:$C,CI$2)</f>
        <v>0</v>
      </c>
      <c r="CJ35" s="154">
        <f>SUMIFS('Controle de NFs Tomadas'!$G:$G,'Controle de NFs Tomadas'!$E:$E,$A$1,'Controle de NFs Tomadas'!$F:$F,$A35,'Controle de NFs Tomadas'!$C:$C,CJ$2)</f>
        <v>0</v>
      </c>
      <c r="CK35" s="154">
        <f>SUMIFS('Controle de NFs Tomadas'!$G:$G,'Controle de NFs Tomadas'!$E:$E,$A$1,'Controle de NFs Tomadas'!$F:$F,$A35,'Controle de NFs Tomadas'!$C:$C,CK$2)</f>
        <v>0</v>
      </c>
      <c r="CL35" s="154">
        <f>SUMIFS('Controle de NFs Tomadas'!$G:$G,'Controle de NFs Tomadas'!$E:$E,$A$1,'Controle de NFs Tomadas'!$F:$F,$A35,'Controle de NFs Tomadas'!$C:$C,CL$2)</f>
        <v>0</v>
      </c>
      <c r="CM35" s="154">
        <f>SUMIFS('Controle de NFs Tomadas'!$G:$G,'Controle de NFs Tomadas'!$E:$E,$A$1,'Controle de NFs Tomadas'!$F:$F,$A35,'Controle de NFs Tomadas'!$C:$C,CM$2)</f>
        <v>0</v>
      </c>
      <c r="CN35" s="154">
        <f>SUMIFS('Controle de NFs Tomadas'!$G:$G,'Controle de NFs Tomadas'!$E:$E,$A$1,'Controle de NFs Tomadas'!$F:$F,$A35,'Controle de NFs Tomadas'!$C:$C,CN$2)</f>
        <v>0</v>
      </c>
      <c r="CO35" s="154">
        <f>SUMIFS('Controle de NFs Tomadas'!$G:$G,'Controle de NFs Tomadas'!$E:$E,$A$1,'Controle de NFs Tomadas'!$F:$F,$A35,'Controle de NFs Tomadas'!$C:$C,CO$2)</f>
        <v>0</v>
      </c>
      <c r="CP35" s="154">
        <f>SUMIFS('Controle de NFs Tomadas'!$G:$G,'Controle de NFs Tomadas'!$E:$E,$A$1,'Controle de NFs Tomadas'!$F:$F,$A35,'Controle de NFs Tomadas'!$C:$C,CP$2)</f>
        <v>0</v>
      </c>
      <c r="CQ35" s="154">
        <f>SUMIFS('Controle de NFs Tomadas'!$G:$G,'Controle de NFs Tomadas'!$E:$E,$A$1,'Controle de NFs Tomadas'!$F:$F,$A35,'Controle de NFs Tomadas'!$C:$C,CQ$2)</f>
        <v>0</v>
      </c>
      <c r="CR35" s="154">
        <f>SUMIFS('Controle de NFs Tomadas'!$G:$G,'Controle de NFs Tomadas'!$E:$E,$A$1,'Controle de NFs Tomadas'!$F:$F,$A35,'Controle de NFs Tomadas'!$C:$C,CR$2)</f>
        <v>0</v>
      </c>
      <c r="CS35" s="154">
        <f>SUMIFS('Controle de NFs Tomadas'!$G:$G,'Controle de NFs Tomadas'!$E:$E,$A$1,'Controle de NFs Tomadas'!$F:$F,$A35,'Controle de NFs Tomadas'!$C:$C,CS$2)</f>
        <v>0</v>
      </c>
      <c r="CT35" s="154">
        <f>SUMIFS('Controle de NFs Tomadas'!$G:$G,'Controle de NFs Tomadas'!$E:$E,$A$1,'Controle de NFs Tomadas'!$F:$F,$A35,'Controle de NFs Tomadas'!$C:$C,CT$2)</f>
        <v>0</v>
      </c>
      <c r="CU35" s="154">
        <f>SUMIFS('Controle de NFs Tomadas'!$G:$G,'Controle de NFs Tomadas'!$E:$E,$A$1,'Controle de NFs Tomadas'!$F:$F,$A35,'Controle de NFs Tomadas'!$C:$C,CU$2)</f>
        <v>0</v>
      </c>
      <c r="CV35" s="154">
        <f>SUMIFS('Controle de NFs Tomadas'!$G:$G,'Controle de NFs Tomadas'!$E:$E,$A$1,'Controle de NFs Tomadas'!$F:$F,$A35,'Controle de NFs Tomadas'!$C:$C,CV$2)</f>
        <v>0</v>
      </c>
      <c r="CW35" s="154">
        <f>SUMIFS('Controle de NFs Tomadas'!$G:$G,'Controle de NFs Tomadas'!$E:$E,$A$1,'Controle de NFs Tomadas'!$F:$F,$A35,'Controle de NFs Tomadas'!$C:$C,CW$2)</f>
        <v>0</v>
      </c>
      <c r="CX35" s="154">
        <f>SUMIFS('Controle de NFs Tomadas'!$G:$G,'Controle de NFs Tomadas'!$E:$E,$A$1,'Controle de NFs Tomadas'!$F:$F,$A35,'Controle de NFs Tomadas'!$C:$C,CX$2)</f>
        <v>0</v>
      </c>
      <c r="CY35" s="154">
        <f>SUMIFS('Controle de NFs Tomadas'!$G:$G,'Controle de NFs Tomadas'!$E:$E,$A$1,'Controle de NFs Tomadas'!$F:$F,$A35,'Controle de NFs Tomadas'!$C:$C,CY$2)</f>
        <v>0</v>
      </c>
      <c r="CZ35" s="154">
        <f>SUMIFS('Controle de NFs Tomadas'!$G:$G,'Controle de NFs Tomadas'!$E:$E,$A$1,'Controle de NFs Tomadas'!$F:$F,$A35,'Controle de NFs Tomadas'!$C:$C,CZ$2)</f>
        <v>0</v>
      </c>
      <c r="DA35" s="154">
        <f>SUMIFS('Controle de NFs Tomadas'!$G:$G,'Controle de NFs Tomadas'!$E:$E,$A$1,'Controle de NFs Tomadas'!$F:$F,$A35,'Controle de NFs Tomadas'!$C:$C,DA$2)</f>
        <v>0</v>
      </c>
      <c r="DB35" s="154">
        <f>SUMIFS('Controle de NFs Tomadas'!$G:$G,'Controle de NFs Tomadas'!$E:$E,$A$1,'Controle de NFs Tomadas'!$F:$F,$A35,'Controle de NFs Tomadas'!$C:$C,DB$2)</f>
        <v>0</v>
      </c>
      <c r="DC35" s="154">
        <f>SUMIFS('Controle de NFs Tomadas'!$G:$G,'Controle de NFs Tomadas'!$E:$E,$A$1,'Controle de NFs Tomadas'!$F:$F,$A35,'Controle de NFs Tomadas'!$C:$C,DC$2)</f>
        <v>0</v>
      </c>
      <c r="DD35" s="154">
        <f>SUMIFS('Controle de NFs Tomadas'!$G:$G,'Controle de NFs Tomadas'!$E:$E,$A$1,'Controle de NFs Tomadas'!$F:$F,$A35,'Controle de NFs Tomadas'!$C:$C,DD$2)</f>
        <v>0</v>
      </c>
      <c r="DE35" s="154">
        <f>SUMIFS('Controle de NFs Tomadas'!$G:$G,'Controle de NFs Tomadas'!$E:$E,$A$1,'Controle de NFs Tomadas'!$F:$F,$A35,'Controle de NFs Tomadas'!$C:$C,DE$2)</f>
        <v>0</v>
      </c>
      <c r="DF35" s="154">
        <f>SUMIFS('Controle de NFs Tomadas'!$G:$G,'Controle de NFs Tomadas'!$E:$E,$A$1,'Controle de NFs Tomadas'!$F:$F,$A35,'Controle de NFs Tomadas'!$C:$C,DF$2)</f>
        <v>0</v>
      </c>
      <c r="DG35" s="154">
        <f>SUMIFS('Controle de NFs Tomadas'!$G:$G,'Controle de NFs Tomadas'!$E:$E,$A$1,'Controle de NFs Tomadas'!$F:$F,$A35,'Controle de NFs Tomadas'!$C:$C,DG$2)</f>
        <v>0</v>
      </c>
      <c r="DH35" s="154">
        <f>SUMIFS('Controle de NFs Tomadas'!$G:$G,'Controle de NFs Tomadas'!$E:$E,$A$1,'Controle de NFs Tomadas'!$F:$F,$A35,'Controle de NFs Tomadas'!$C:$C,DH$2)</f>
        <v>0</v>
      </c>
      <c r="DI35" s="154">
        <f>SUMIFS('Controle de NFs Tomadas'!$G:$G,'Controle de NFs Tomadas'!$E:$E,$A$1,'Controle de NFs Tomadas'!$F:$F,$A35,'Controle de NFs Tomadas'!$C:$C,DI$2)</f>
        <v>0</v>
      </c>
      <c r="DJ35" s="154">
        <f>SUMIFS('Controle de NFs Tomadas'!$G:$G,'Controle de NFs Tomadas'!$E:$E,$A$1,'Controle de NFs Tomadas'!$F:$F,$A35,'Controle de NFs Tomadas'!$C:$C,DJ$2)</f>
        <v>0</v>
      </c>
      <c r="DK35" s="154">
        <f>SUMIFS('Controle de NFs Tomadas'!$G:$G,'Controle de NFs Tomadas'!$E:$E,$A$1,'Controle de NFs Tomadas'!$F:$F,$A35,'Controle de NFs Tomadas'!$C:$C,DK$2)</f>
        <v>0</v>
      </c>
      <c r="DL35" s="154">
        <f>SUMIFS('Controle de NFs Tomadas'!$G:$G,'Controle de NFs Tomadas'!$E:$E,$A$1,'Controle de NFs Tomadas'!$F:$F,$A35,'Controle de NFs Tomadas'!$C:$C,DL$2)</f>
        <v>0</v>
      </c>
      <c r="DM35" s="154">
        <f>SUMIFS('Controle de NFs Tomadas'!$G:$G,'Controle de NFs Tomadas'!$E:$E,$A$1,'Controle de NFs Tomadas'!$F:$F,$A35,'Controle de NFs Tomadas'!$C:$C,DM$2)</f>
        <v>0</v>
      </c>
      <c r="DN35" s="154">
        <f>SUMIFS('Controle de NFs Tomadas'!$G:$G,'Controle de NFs Tomadas'!$E:$E,$A$1,'Controle de NFs Tomadas'!$F:$F,$A35,'Controle de NFs Tomadas'!$C:$C,DN$2)</f>
        <v>0</v>
      </c>
      <c r="DO35" s="154">
        <f>SUMIFS('Controle de NFs Tomadas'!$G:$G,'Controle de NFs Tomadas'!$E:$E,$A$1,'Controle de NFs Tomadas'!$F:$F,$A35,'Controle de NFs Tomadas'!$C:$C,DO$2)</f>
        <v>0</v>
      </c>
      <c r="DP35" s="154">
        <f>SUMIFS('Controle de NFs Tomadas'!$G:$G,'Controle de NFs Tomadas'!$E:$E,$A$1,'Controle de NFs Tomadas'!$F:$F,$A35,'Controle de NFs Tomadas'!$C:$C,DP$2)</f>
        <v>0</v>
      </c>
      <c r="DQ35" s="154">
        <f>SUMIFS('Controle de NFs Tomadas'!$G:$G,'Controle de NFs Tomadas'!$E:$E,$A$1,'Controle de NFs Tomadas'!$F:$F,$A35,'Controle de NFs Tomadas'!$C:$C,DQ$2)</f>
        <v>0</v>
      </c>
      <c r="DR35" s="154">
        <f>SUMIFS('Controle de NFs Tomadas'!$G:$G,'Controle de NFs Tomadas'!$E:$E,$A$1,'Controle de NFs Tomadas'!$F:$F,$A35,'Controle de NFs Tomadas'!$C:$C,DR$2)</f>
        <v>0</v>
      </c>
      <c r="DS35" s="154">
        <f>SUMIFS('Controle de NFs Tomadas'!$G:$G,'Controle de NFs Tomadas'!$E:$E,$A$1,'Controle de NFs Tomadas'!$F:$F,$A35,'Controle de NFs Tomadas'!$C:$C,DS$2)</f>
        <v>0</v>
      </c>
      <c r="DT35" s="154">
        <f>SUMIFS('Controle de NFs Tomadas'!$G:$G,'Controle de NFs Tomadas'!$E:$E,$A$1,'Controle de NFs Tomadas'!$F:$F,$A35,'Controle de NFs Tomadas'!$C:$C,DT$2)</f>
        <v>0</v>
      </c>
      <c r="DU35" s="154">
        <f>SUMIFS('Controle de NFs Tomadas'!$G:$G,'Controle de NFs Tomadas'!$E:$E,$A$1,'Controle de NFs Tomadas'!$F:$F,$A35,'Controle de NFs Tomadas'!$C:$C,DU$2)</f>
        <v>0</v>
      </c>
      <c r="DV35" s="154">
        <f>SUMIFS('Controle de NFs Tomadas'!$G:$G,'Controle de NFs Tomadas'!$E:$E,$A$1,'Controle de NFs Tomadas'!$F:$F,$A35,'Controle de NFs Tomadas'!$C:$C,DV$2)</f>
        <v>0</v>
      </c>
      <c r="DW35" s="154">
        <f>SUMIFS('Controle de NFs Tomadas'!$G:$G,'Controle de NFs Tomadas'!$E:$E,$A$1,'Controle de NFs Tomadas'!$F:$F,$A35,'Controle de NFs Tomadas'!$C:$C,DW$2)</f>
        <v>0</v>
      </c>
      <c r="DX35" s="154">
        <f>SUMIFS('Controle de NFs Tomadas'!$G:$G,'Controle de NFs Tomadas'!$E:$E,$A$1,'Controle de NFs Tomadas'!$F:$F,$A35,'Controle de NFs Tomadas'!$C:$C,DX$2)</f>
        <v>0</v>
      </c>
      <c r="DY35" s="154">
        <f>SUMIFS('Controle de NFs Tomadas'!$G:$G,'Controle de NFs Tomadas'!$E:$E,$A$1,'Controle de NFs Tomadas'!$F:$F,$A35,'Controle de NFs Tomadas'!$C:$C,DY$2)</f>
        <v>0</v>
      </c>
      <c r="DZ35" s="154">
        <f>SUMIFS('Controle de NFs Tomadas'!$G:$G,'Controle de NFs Tomadas'!$E:$E,$A$1,'Controle de NFs Tomadas'!$F:$F,$A35,'Controle de NFs Tomadas'!$C:$C,DZ$2)</f>
        <v>0</v>
      </c>
      <c r="EA35" s="154">
        <f>SUMIFS('Controle de NFs Tomadas'!$G:$G,'Controle de NFs Tomadas'!$E:$E,$A$1,'Controle de NFs Tomadas'!$F:$F,$A35,'Controle de NFs Tomadas'!$C:$C,EA$2)</f>
        <v>0</v>
      </c>
      <c r="EB35" s="154">
        <f>SUMIFS('Controle de NFs Tomadas'!$G:$G,'Controle de NFs Tomadas'!$E:$E,$A$1,'Controle de NFs Tomadas'!$F:$F,$A35,'Controle de NFs Tomadas'!$C:$C,EB$2)</f>
        <v>0</v>
      </c>
      <c r="EC35" s="154">
        <f>SUMIFS('Controle de NFs Tomadas'!$G:$G,'Controle de NFs Tomadas'!$E:$E,$A$1,'Controle de NFs Tomadas'!$F:$F,$A35,'Controle de NFs Tomadas'!$C:$C,EC$2)</f>
        <v>0</v>
      </c>
      <c r="ED35" s="154">
        <f>SUMIFS('Controle de NFs Tomadas'!$G:$G,'Controle de NFs Tomadas'!$E:$E,$A$1,'Controle de NFs Tomadas'!$F:$F,$A35,'Controle de NFs Tomadas'!$C:$C,ED$2)</f>
        <v>0</v>
      </c>
      <c r="EE35" s="154">
        <f>SUMIFS('Controle de NFs Tomadas'!$G:$G,'Controle de NFs Tomadas'!$E:$E,$A$1,'Controle de NFs Tomadas'!$F:$F,$A35,'Controle de NFs Tomadas'!$C:$C,EE$2)</f>
        <v>0</v>
      </c>
      <c r="EF35" s="154">
        <f>SUMIFS('Controle de NFs Tomadas'!$G:$G,'Controle de NFs Tomadas'!$E:$E,$A$1,'Controle de NFs Tomadas'!$F:$F,$A35,'Controle de NFs Tomadas'!$C:$C,EF$2)</f>
        <v>0</v>
      </c>
      <c r="EG35" s="154">
        <f>SUMIFS('Controle de NFs Tomadas'!$G:$G,'Controle de NFs Tomadas'!$E:$E,$A$1,'Controle de NFs Tomadas'!$F:$F,$A35,'Controle de NFs Tomadas'!$C:$C,EG$2)</f>
        <v>0</v>
      </c>
      <c r="EH35" s="154">
        <f>SUMIFS('Controle de NFs Tomadas'!$G:$G,'Controle de NFs Tomadas'!$E:$E,$A$1,'Controle de NFs Tomadas'!$F:$F,$A35,'Controle de NFs Tomadas'!$C:$C,EH$2)</f>
        <v>0</v>
      </c>
      <c r="EI35" s="154">
        <f>SUMIFS('Controle de NFs Tomadas'!$G:$G,'Controle de NFs Tomadas'!$E:$E,$A$1,'Controle de NFs Tomadas'!$F:$F,$A35,'Controle de NFs Tomadas'!$C:$C,EI$2)</f>
        <v>0</v>
      </c>
      <c r="EJ35" s="154">
        <f>SUMIFS('Controle de NFs Tomadas'!$G:$G,'Controle de NFs Tomadas'!$E:$E,$A$1,'Controle de NFs Tomadas'!$F:$F,$A35,'Controle de NFs Tomadas'!$C:$C,EJ$2)</f>
        <v>0</v>
      </c>
      <c r="EK35" s="154">
        <f>SUMIFS('Controle de NFs Tomadas'!$G:$G,'Controle de NFs Tomadas'!$E:$E,$A$1,'Controle de NFs Tomadas'!$F:$F,$A35,'Controle de NFs Tomadas'!$C:$C,EK$2)</f>
        <v>0</v>
      </c>
      <c r="EL35" s="154">
        <f>SUMIFS('Controle de NFs Tomadas'!$G:$G,'Controle de NFs Tomadas'!$E:$E,$A$1,'Controle de NFs Tomadas'!$F:$F,$A35,'Controle de NFs Tomadas'!$C:$C,EL$2)</f>
        <v>0</v>
      </c>
      <c r="EM35" s="154">
        <f>SUMIFS('Controle de NFs Tomadas'!$G:$G,'Controle de NFs Tomadas'!$E:$E,$A$1,'Controle de NFs Tomadas'!$F:$F,$A35,'Controle de NFs Tomadas'!$C:$C,EM$2)</f>
        <v>0</v>
      </c>
      <c r="EN35" s="154">
        <f>SUMIFS('Controle de NFs Tomadas'!$G:$G,'Controle de NFs Tomadas'!$E:$E,$A$1,'Controle de NFs Tomadas'!$F:$F,$A35,'Controle de NFs Tomadas'!$C:$C,EN$2)</f>
        <v>344.28</v>
      </c>
      <c r="EO35" s="154">
        <f>SUMIFS('Controle de NFs Tomadas'!$G:$G,'Controle de NFs Tomadas'!$E:$E,$A$1,'Controle de NFs Tomadas'!$F:$F,$A35,'Controle de NFs Tomadas'!$C:$C,EO$2)</f>
        <v>0</v>
      </c>
      <c r="EP35" s="154">
        <f>SUMIFS('Controle de NFs Tomadas'!$G:$G,'Controle de NFs Tomadas'!$E:$E,$A$1,'Controle de NFs Tomadas'!$F:$F,$A35,'Controle de NFs Tomadas'!$C:$C,EP$2)</f>
        <v>0</v>
      </c>
      <c r="EQ35" s="154">
        <f>SUMIFS('Controle de NFs Tomadas'!$G:$G,'Controle de NFs Tomadas'!$E:$E,$A$1,'Controle de NFs Tomadas'!$F:$F,$A35,'Controle de NFs Tomadas'!$C:$C,EQ$2)</f>
        <v>0</v>
      </c>
      <c r="ER35" s="154">
        <f>SUMIFS('Controle de NFs Tomadas'!$G:$G,'Controle de NFs Tomadas'!$E:$E,$A$1,'Controle de NFs Tomadas'!$F:$F,$A35,'Controle de NFs Tomadas'!$C:$C,ER$2)</f>
        <v>0</v>
      </c>
      <c r="ES35" s="154">
        <f>SUMIFS('Controle de NFs Tomadas'!$G:$G,'Controle de NFs Tomadas'!$E:$E,$A$1,'Controle de NFs Tomadas'!$F:$F,$A35,'Controle de NFs Tomadas'!$C:$C,ES$2)</f>
        <v>0</v>
      </c>
      <c r="ET35" s="154">
        <f>SUMIFS('Controle de NFs Tomadas'!$G:$G,'Controle de NFs Tomadas'!$E:$E,$A$1,'Controle de NFs Tomadas'!$F:$F,$A35,'Controle de NFs Tomadas'!$C:$C,ET$2)</f>
        <v>0</v>
      </c>
      <c r="EU35" s="154">
        <f>SUMIFS('Controle de NFs Tomadas'!$G:$G,'Controle de NFs Tomadas'!$E:$E,$A$1,'Controle de NFs Tomadas'!$F:$F,$A35,'Controle de NFs Tomadas'!$C:$C,EU$2)</f>
        <v>0</v>
      </c>
      <c r="EV35" s="154">
        <f>SUMIFS('Controle de NFs Tomadas'!$G:$G,'Controle de NFs Tomadas'!$E:$E,$A$1,'Controle de NFs Tomadas'!$F:$F,$A35,'Controle de NFs Tomadas'!$C:$C,EV$2)</f>
        <v>0</v>
      </c>
      <c r="EW35" s="154">
        <f>SUMIFS('Controle de NFs Tomadas'!$G:$G,'Controle de NFs Tomadas'!$E:$E,$A$1,'Controle de NFs Tomadas'!$F:$F,$A35,'Controle de NFs Tomadas'!$C:$C,EW$2)</f>
        <v>0</v>
      </c>
      <c r="EX35" s="154">
        <f>SUMIFS('Controle de NFs Tomadas'!$G:$G,'Controle de NFs Tomadas'!$E:$E,$A$1,'Controle de NFs Tomadas'!$F:$F,$A35,'Controle de NFs Tomadas'!$C:$C,EX$2)</f>
        <v>0</v>
      </c>
      <c r="EY35" s="154">
        <f>SUMIFS('Controle de NFs Tomadas'!$G:$G,'Controle de NFs Tomadas'!$E:$E,$A$1,'Controle de NFs Tomadas'!$F:$F,$A35,'Controle de NFs Tomadas'!$C:$C,EY$2)</f>
        <v>0</v>
      </c>
      <c r="EZ35" s="154">
        <f>SUMIFS('Controle de NFs Tomadas'!$G:$G,'Controle de NFs Tomadas'!$E:$E,$A$1,'Controle de NFs Tomadas'!$F:$F,$A35,'Controle de NFs Tomadas'!$C:$C,EZ$2)</f>
        <v>0</v>
      </c>
      <c r="FA35" s="154">
        <f>SUMIFS('Controle de NFs Tomadas'!$G:$G,'Controle de NFs Tomadas'!$E:$E,$A$1,'Controle de NFs Tomadas'!$F:$F,$A35,'Controle de NFs Tomadas'!$C:$C,FA$2)</f>
        <v>0</v>
      </c>
      <c r="FB35" s="154">
        <f>SUMIFS('Controle de NFs Tomadas'!$G:$G,'Controle de NFs Tomadas'!$E:$E,$A$1,'Controle de NFs Tomadas'!$F:$F,$A35,'Controle de NFs Tomadas'!$C:$C,FB$2)</f>
        <v>0</v>
      </c>
      <c r="FC35" s="154">
        <f>SUMIFS('Controle de NFs Tomadas'!$G:$G,'Controle de NFs Tomadas'!$E:$E,$A$1,'Controle de NFs Tomadas'!$F:$F,$A35,'Controle de NFs Tomadas'!$C:$C,FC$2)</f>
        <v>0</v>
      </c>
      <c r="FD35" s="154">
        <f>SUMIFS('Controle de NFs Tomadas'!$G:$G,'Controle de NFs Tomadas'!$E:$E,$A$1,'Controle de NFs Tomadas'!$F:$F,$A35,'Controle de NFs Tomadas'!$C:$C,FD$2)</f>
        <v>0</v>
      </c>
      <c r="FE35" s="154">
        <f>SUMIFS('Controle de NFs Tomadas'!$G:$G,'Controle de NFs Tomadas'!$E:$E,$A$1,'Controle de NFs Tomadas'!$F:$F,$A35,'Controle de NFs Tomadas'!$C:$C,FE$2)</f>
        <v>0</v>
      </c>
      <c r="FF35" s="154">
        <f>SUMIFS('Controle de NFs Tomadas'!$G:$G,'Controle de NFs Tomadas'!$E:$E,$A$1,'Controle de NFs Tomadas'!$F:$F,$A35,'Controle de NFs Tomadas'!$C:$C,FF$2)</f>
        <v>0</v>
      </c>
      <c r="FG35" s="154">
        <f>SUMIFS('Controle de NFs Tomadas'!$G:$G,'Controle de NFs Tomadas'!$E:$E,$A$1,'Controle de NFs Tomadas'!$F:$F,$A35,'Controle de NFs Tomadas'!$C:$C,FG$2)</f>
        <v>0</v>
      </c>
      <c r="FH35" s="154">
        <f>SUMIFS('Controle de NFs Tomadas'!$G:$G,'Controle de NFs Tomadas'!$E:$E,$A$1,'Controle de NFs Tomadas'!$F:$F,$A35,'Controle de NFs Tomadas'!$C:$C,FH$2)</f>
        <v>0</v>
      </c>
      <c r="FI35" s="154">
        <f>SUMIFS('Controle de NFs Tomadas'!$G:$G,'Controle de NFs Tomadas'!$E:$E,$A$1,'Controle de NFs Tomadas'!$F:$F,$A35,'Controle de NFs Tomadas'!$C:$C,FI$2)</f>
        <v>0</v>
      </c>
      <c r="FJ35" s="154">
        <f>SUMIFS('Controle de NFs Tomadas'!$G:$G,'Controle de NFs Tomadas'!$E:$E,$A$1,'Controle de NFs Tomadas'!$F:$F,$A35,'Controle de NFs Tomadas'!$C:$C,FJ$2)</f>
        <v>0</v>
      </c>
      <c r="FK35" s="154">
        <f>SUMIFS('Controle de NFs Tomadas'!$G:$G,'Controle de NFs Tomadas'!$E:$E,$A$1,'Controle de NFs Tomadas'!$F:$F,$A35,'Controle de NFs Tomadas'!$C:$C,FK$2)</f>
        <v>0</v>
      </c>
      <c r="FL35" s="154">
        <f>SUMIFS('Controle de NFs Tomadas'!$G:$G,'Controle de NFs Tomadas'!$E:$E,$A$1,'Controle de NFs Tomadas'!$F:$F,$A35,'Controle de NFs Tomadas'!$C:$C,FL$2)</f>
        <v>0</v>
      </c>
      <c r="FM35" s="154">
        <f>SUMIFS('Controle de NFs Tomadas'!$G:$G,'Controle de NFs Tomadas'!$E:$E,$A$1,'Controle de NFs Tomadas'!$F:$F,$A35,'Controle de NFs Tomadas'!$C:$C,FM$2)</f>
        <v>0</v>
      </c>
      <c r="FN35" s="154">
        <f>SUMIFS('Controle de NFs Tomadas'!$G:$G,'Controle de NFs Tomadas'!$E:$E,$A$1,'Controle de NFs Tomadas'!$F:$F,$A35,'Controle de NFs Tomadas'!$C:$C,FN$2)</f>
        <v>0</v>
      </c>
      <c r="FO35" s="154">
        <f>SUMIFS('Controle de NFs Tomadas'!$G:$G,'Controle de NFs Tomadas'!$E:$E,$A$1,'Controle de NFs Tomadas'!$F:$F,$A35,'Controle de NFs Tomadas'!$C:$C,FO$2)</f>
        <v>0</v>
      </c>
      <c r="FP35" s="154">
        <f>SUMIFS('Controle de NFs Tomadas'!$G:$G,'Controle de NFs Tomadas'!$E:$E,$A$1,'Controle de NFs Tomadas'!$F:$F,$A35,'Controle de NFs Tomadas'!$C:$C,FP$2)</f>
        <v>0</v>
      </c>
      <c r="FQ35" s="154">
        <f>SUMIFS('Controle de NFs Tomadas'!$G:$G,'Controle de NFs Tomadas'!$E:$E,$A$1,'Controle de NFs Tomadas'!$F:$F,$A35,'Controle de NFs Tomadas'!$C:$C,FQ$2)</f>
        <v>0</v>
      </c>
      <c r="FR35" s="154">
        <f>SUMIFS('Controle de NFs Tomadas'!$G:$G,'Controle de NFs Tomadas'!$E:$E,$A$1,'Controle de NFs Tomadas'!$F:$F,$A35,'Controle de NFs Tomadas'!$C:$C,FR$2)</f>
        <v>0</v>
      </c>
      <c r="FS35" s="154">
        <f>SUMIFS('Controle de NFs Tomadas'!$G:$G,'Controle de NFs Tomadas'!$E:$E,$A$1,'Controle de NFs Tomadas'!$F:$F,$A35,'Controle de NFs Tomadas'!$C:$C,FS$2)</f>
        <v>0</v>
      </c>
      <c r="FT35" s="154">
        <f>SUMIFS('Controle de NFs Tomadas'!$G:$G,'Controle de NFs Tomadas'!$E:$E,$A$1,'Controle de NFs Tomadas'!$F:$F,$A35,'Controle de NFs Tomadas'!$C:$C,FT$2)</f>
        <v>0</v>
      </c>
      <c r="FU35" s="154">
        <f>SUMIFS('Controle de NFs Tomadas'!$G:$G,'Controle de NFs Tomadas'!$E:$E,$A$1,'Controle de NFs Tomadas'!$F:$F,$A35,'Controle de NFs Tomadas'!$C:$C,FU$2)</f>
        <v>0</v>
      </c>
      <c r="FV35" s="154">
        <f>SUMIFS('Controle de NFs Tomadas'!$G:$G,'Controle de NFs Tomadas'!$E:$E,$A$1,'Controle de NFs Tomadas'!$F:$F,$A35,'Controle de NFs Tomadas'!$C:$C,FV$2)</f>
        <v>0</v>
      </c>
      <c r="FW35" s="154">
        <f>SUMIFS('Controle de NFs Tomadas'!$G:$G,'Controle de NFs Tomadas'!$E:$E,$A$1,'Controle de NFs Tomadas'!$F:$F,$A35,'Controle de NFs Tomadas'!$C:$C,FW$2)</f>
        <v>0</v>
      </c>
      <c r="FX35" s="154">
        <f>SUMIFS('Controle de NFs Tomadas'!$G:$G,'Controle de NFs Tomadas'!$E:$E,$A$1,'Controle de NFs Tomadas'!$F:$F,$A35,'Controle de NFs Tomadas'!$C:$C,FX$2)</f>
        <v>0</v>
      </c>
      <c r="FY35" s="154">
        <f>SUMIFS('Controle de NFs Tomadas'!$G:$G,'Controle de NFs Tomadas'!$E:$E,$A$1,'Controle de NFs Tomadas'!$F:$F,$A35,'Controle de NFs Tomadas'!$C:$C,FY$2)</f>
        <v>0</v>
      </c>
      <c r="FZ35" s="154">
        <f>SUMIFS('Controle de NFs Tomadas'!$G:$G,'Controle de NFs Tomadas'!$E:$E,$A$1,'Controle de NFs Tomadas'!$F:$F,$A35,'Controle de NFs Tomadas'!$C:$C,FZ$2)</f>
        <v>0</v>
      </c>
      <c r="GA35" s="154">
        <f>SUMIFS('Controle de NFs Tomadas'!$G:$G,'Controle de NFs Tomadas'!$E:$E,$A$1,'Controle de NFs Tomadas'!$F:$F,$A35,'Controle de NFs Tomadas'!$C:$C,GA$2)</f>
        <v>0</v>
      </c>
      <c r="GB35" s="154">
        <f>SUMIFS('Controle de NFs Tomadas'!$G:$G,'Controle de NFs Tomadas'!$E:$E,$A$1,'Controle de NFs Tomadas'!$F:$F,$A35,'Controle de NFs Tomadas'!$C:$C,GB$2)</f>
        <v>0</v>
      </c>
      <c r="GC35" s="154">
        <f>SUMIFS('Controle de NFs Tomadas'!$G:$G,'Controle de NFs Tomadas'!$E:$E,$A$1,'Controle de NFs Tomadas'!$F:$F,$A35,'Controle de NFs Tomadas'!$C:$C,GC$2)</f>
        <v>0</v>
      </c>
      <c r="GD35" s="154">
        <f>SUMIFS('Controle de NFs Tomadas'!$G:$G,'Controle de NFs Tomadas'!$E:$E,$A$1,'Controle de NFs Tomadas'!$F:$F,$A35,'Controle de NFs Tomadas'!$C:$C,GD$2)</f>
        <v>0</v>
      </c>
      <c r="GE35" s="154">
        <f>SUMIFS('Controle de NFs Tomadas'!$G:$G,'Controle de NFs Tomadas'!$E:$E,$A$1,'Controle de NFs Tomadas'!$F:$F,$A35,'Controle de NFs Tomadas'!$C:$C,GE$2)</f>
        <v>0</v>
      </c>
      <c r="GF35" s="154">
        <f>SUMIFS('Controle de NFs Tomadas'!$G:$G,'Controle de NFs Tomadas'!$E:$E,$A$1,'Controle de NFs Tomadas'!$F:$F,$A35,'Controle de NFs Tomadas'!$C:$C,GF$2)</f>
        <v>0</v>
      </c>
      <c r="GG35" s="154">
        <f>SUMIFS('Controle de NFs Tomadas'!$G:$G,'Controle de NFs Tomadas'!$E:$E,$A$1,'Controle de NFs Tomadas'!$F:$F,$A35,'Controle de NFs Tomadas'!$C:$C,GG$2)</f>
        <v>0</v>
      </c>
      <c r="GH35" s="154">
        <f>SUMIFS('Controle de NFs Tomadas'!$G:$G,'Controle de NFs Tomadas'!$E:$E,$A$1,'Controle de NFs Tomadas'!$F:$F,$A35,'Controle de NFs Tomadas'!$C:$C,GH$2)</f>
        <v>0</v>
      </c>
      <c r="GI35" s="154">
        <f>SUMIFS('Controle de NFs Tomadas'!$G:$G,'Controle de NFs Tomadas'!$E:$E,$A$1,'Controle de NFs Tomadas'!$F:$F,$A35,'Controle de NFs Tomadas'!$C:$C,GI$2)</f>
        <v>0</v>
      </c>
      <c r="GJ35" s="154">
        <f>SUMIFS('Controle de NFs Tomadas'!$G:$G,'Controle de NFs Tomadas'!$E:$E,$A$1,'Controle de NFs Tomadas'!$F:$F,$A35,'Controle de NFs Tomadas'!$C:$C,GJ$2)</f>
        <v>0</v>
      </c>
      <c r="GK35" s="154">
        <f>SUMIFS('Controle de NFs Tomadas'!$G:$G,'Controle de NFs Tomadas'!$E:$E,$A$1,'Controle de NFs Tomadas'!$F:$F,$A35,'Controle de NFs Tomadas'!$C:$C,GK$2)</f>
        <v>0</v>
      </c>
      <c r="GL35" s="154">
        <f>SUMIFS('Controle de NFs Tomadas'!$G:$G,'Controle de NFs Tomadas'!$E:$E,$A$1,'Controle de NFs Tomadas'!$F:$F,$A35,'Controle de NFs Tomadas'!$C:$C,GL$2)</f>
        <v>0</v>
      </c>
      <c r="GM35" s="154">
        <f>SUMIFS('Controle de NFs Tomadas'!$G:$G,'Controle de NFs Tomadas'!$E:$E,$A$1,'Controle de NFs Tomadas'!$F:$F,$A35,'Controle de NFs Tomadas'!$C:$C,GM$2)</f>
        <v>0</v>
      </c>
      <c r="GN35" s="154">
        <f>SUMIFS('Controle de NFs Tomadas'!$G:$G,'Controle de NFs Tomadas'!$E:$E,$A$1,'Controle de NFs Tomadas'!$F:$F,$A35,'Controle de NFs Tomadas'!$C:$C,GN$2)</f>
        <v>0</v>
      </c>
      <c r="GO35" s="154">
        <f>SUMIFS('Controle de NFs Tomadas'!$G:$G,'Controle de NFs Tomadas'!$E:$E,$A$1,'Controle de NFs Tomadas'!$F:$F,$A35,'Controle de NFs Tomadas'!$C:$C,GO$2)</f>
        <v>0</v>
      </c>
      <c r="GP35" s="154">
        <f>SUMIFS('Controle de NFs Tomadas'!$G:$G,'Controle de NFs Tomadas'!$E:$E,$A$1,'Controle de NFs Tomadas'!$F:$F,$A35,'Controle de NFs Tomadas'!$C:$C,GP$2)</f>
        <v>0</v>
      </c>
      <c r="GQ35" s="154">
        <f>SUMIFS('Controle de NFs Tomadas'!$G:$G,'Controle de NFs Tomadas'!$E:$E,$A$1,'Controle de NFs Tomadas'!$F:$F,$A35,'Controle de NFs Tomadas'!$C:$C,GQ$2)</f>
        <v>0</v>
      </c>
      <c r="GR35" s="154">
        <f>SUMIFS('Controle de NFs Tomadas'!$G:$G,'Controle de NFs Tomadas'!$E:$E,$A$1,'Controle de NFs Tomadas'!$F:$F,$A35,'Controle de NFs Tomadas'!$C:$C,GR$2)</f>
        <v>0</v>
      </c>
      <c r="GS35" s="154">
        <f>SUMIFS('Controle de NFs Tomadas'!$G:$G,'Controle de NFs Tomadas'!$E:$E,$A$1,'Controle de NFs Tomadas'!$F:$F,$A35,'Controle de NFs Tomadas'!$C:$C,GS$2)</f>
        <v>0</v>
      </c>
      <c r="GT35" s="154">
        <f>SUMIFS('Controle de NFs Tomadas'!$G:$G,'Controle de NFs Tomadas'!$E:$E,$A$1,'Controle de NFs Tomadas'!$F:$F,$A35,'Controle de NFs Tomadas'!$C:$C,GT$2)</f>
        <v>0</v>
      </c>
      <c r="GU35" s="154">
        <f>SUMIFS('Controle de NFs Tomadas'!$G:$G,'Controle de NFs Tomadas'!$E:$E,$A$1,'Controle de NFs Tomadas'!$F:$F,$A35,'Controle de NFs Tomadas'!$C:$C,GU$2)</f>
        <v>0</v>
      </c>
      <c r="GV35" s="154">
        <f>SUMIFS('Controle de NFs Tomadas'!$G:$G,'Controle de NFs Tomadas'!$E:$E,$A$1,'Controle de NFs Tomadas'!$F:$F,$A35,'Controle de NFs Tomadas'!$C:$C,GV$2)</f>
        <v>0</v>
      </c>
      <c r="GW35" s="154">
        <f>SUMIFS('Controle de NFs Tomadas'!$G:$G,'Controle de NFs Tomadas'!$E:$E,$A$1,'Controle de NFs Tomadas'!$F:$F,$A35,'Controle de NFs Tomadas'!$C:$C,GW$2)</f>
        <v>0</v>
      </c>
      <c r="GX35" s="154">
        <f>SUMIFS('Controle de NFs Tomadas'!$G:$G,'Controle de NFs Tomadas'!$E:$E,$A$1,'Controle de NFs Tomadas'!$F:$F,$A35,'Controle de NFs Tomadas'!$C:$C,GX$2)</f>
        <v>0</v>
      </c>
      <c r="GY35" s="154">
        <f>SUMIFS('Controle de NFs Tomadas'!$G:$G,'Controle de NFs Tomadas'!$E:$E,$A$1,'Controle de NFs Tomadas'!$F:$F,$A35,'Controle de NFs Tomadas'!$C:$C,GY$2)</f>
        <v>0</v>
      </c>
      <c r="GZ35" s="154">
        <f>SUMIFS('Controle de NFs Tomadas'!$G:$G,'Controle de NFs Tomadas'!$E:$E,$A$1,'Controle de NFs Tomadas'!$F:$F,$A35,'Controle de NFs Tomadas'!$C:$C,GZ$2)</f>
        <v>0</v>
      </c>
      <c r="HA35" s="154">
        <f>SUMIFS('Controle de NFs Tomadas'!$G:$G,'Controle de NFs Tomadas'!$E:$E,$A$1,'Controle de NFs Tomadas'!$F:$F,$A35,'Controle de NFs Tomadas'!$C:$C,HA$2)</f>
        <v>0</v>
      </c>
      <c r="HB35" s="154">
        <f>SUMIFS('Controle de NFs Tomadas'!$G:$G,'Controle de NFs Tomadas'!$E:$E,$A$1,'Controle de NFs Tomadas'!$F:$F,$A35,'Controle de NFs Tomadas'!$C:$C,HB$2)</f>
        <v>0</v>
      </c>
      <c r="HC35" s="154">
        <f>SUMIFS('Controle de NFs Tomadas'!$G:$G,'Controle de NFs Tomadas'!$E:$E,$A$1,'Controle de NFs Tomadas'!$F:$F,$A35,'Controle de NFs Tomadas'!$C:$C,HC$2)</f>
        <v>0</v>
      </c>
      <c r="HD35" s="154">
        <f>SUMIFS('Controle de NFs Tomadas'!$G:$G,'Controle de NFs Tomadas'!$E:$E,$A$1,'Controle de NFs Tomadas'!$F:$F,$A35,'Controle de NFs Tomadas'!$C:$C,HD$2)</f>
        <v>0</v>
      </c>
      <c r="HE35" s="154">
        <f>SUMIFS('Controle de NFs Tomadas'!$G:$G,'Controle de NFs Tomadas'!$E:$E,$A$1,'Controle de NFs Tomadas'!$F:$F,$A35,'Controle de NFs Tomadas'!$C:$C,HE$2)</f>
        <v>0</v>
      </c>
      <c r="HF35" s="154">
        <f>SUMIFS('Controle de NFs Tomadas'!$G:$G,'Controle de NFs Tomadas'!$E:$E,$A$1,'Controle de NFs Tomadas'!$F:$F,$A35,'Controle de NFs Tomadas'!$C:$C,HF$2)</f>
        <v>0</v>
      </c>
      <c r="HG35" s="154">
        <f>SUMIFS('Controle de NFs Tomadas'!$G:$G,'Controle de NFs Tomadas'!$E:$E,$A$1,'Controle de NFs Tomadas'!$F:$F,$A35,'Controle de NFs Tomadas'!$C:$C,HG$2)</f>
        <v>0</v>
      </c>
      <c r="HH35" s="154">
        <f>SUMIFS('Controle de NFs Tomadas'!$G:$G,'Controle de NFs Tomadas'!$E:$E,$A$1,'Controle de NFs Tomadas'!$F:$F,$A35,'Controle de NFs Tomadas'!$C:$C,HH$2)</f>
        <v>0</v>
      </c>
      <c r="HI35" s="154">
        <f>SUMIFS('Controle de NFs Tomadas'!$G:$G,'Controle de NFs Tomadas'!$E:$E,$A$1,'Controle de NFs Tomadas'!$F:$F,$A35,'Controle de NFs Tomadas'!$C:$C,HI$2)</f>
        <v>0</v>
      </c>
      <c r="HJ35" s="154">
        <f>SUMIFS('Controle de NFs Tomadas'!$G:$G,'Controle de NFs Tomadas'!$E:$E,$A$1,'Controle de NFs Tomadas'!$F:$F,$A35,'Controle de NFs Tomadas'!$C:$C,HJ$2)</f>
        <v>0</v>
      </c>
      <c r="HK35" s="154">
        <f>SUMIFS('Controle de NFs Tomadas'!$G:$G,'Controle de NFs Tomadas'!$E:$E,$A$1,'Controle de NFs Tomadas'!$F:$F,$A35,'Controle de NFs Tomadas'!$C:$C,HK$2)</f>
        <v>0</v>
      </c>
      <c r="HL35" s="154">
        <f>SUMIFS('Controle de NFs Tomadas'!$G:$G,'Controle de NFs Tomadas'!$E:$E,$A$1,'Controle de NFs Tomadas'!$F:$F,$A35,'Controle de NFs Tomadas'!$C:$C,HL$2)</f>
        <v>0</v>
      </c>
      <c r="HM35" s="154">
        <f>SUMIFS('Controle de NFs Tomadas'!$G:$G,'Controle de NFs Tomadas'!$E:$E,$A$1,'Controle de NFs Tomadas'!$F:$F,$A35,'Controle de NFs Tomadas'!$C:$C,HM$2)</f>
        <v>0</v>
      </c>
      <c r="HN35" s="154">
        <f>SUMIFS('Controle de NFs Tomadas'!$G:$G,'Controle de NFs Tomadas'!$E:$E,$A$1,'Controle de NFs Tomadas'!$F:$F,$A35,'Controle de NFs Tomadas'!$C:$C,HN$2)</f>
        <v>0</v>
      </c>
      <c r="HO35" s="154">
        <f>SUMIFS('Controle de NFs Tomadas'!$G:$G,'Controle de NFs Tomadas'!$E:$E,$A$1,'Controle de NFs Tomadas'!$F:$F,$A35,'Controle de NFs Tomadas'!$C:$C,HO$2)</f>
        <v>0</v>
      </c>
      <c r="HP35" s="154">
        <f>SUMIFS('Controle de NFs Tomadas'!$G:$G,'Controle de NFs Tomadas'!$E:$E,$A$1,'Controle de NFs Tomadas'!$F:$F,$A35,'Controle de NFs Tomadas'!$C:$C,HP$2)</f>
        <v>0</v>
      </c>
      <c r="HQ35" s="154">
        <f>SUMIFS('Controle de NFs Tomadas'!$G:$G,'Controle de NFs Tomadas'!$E:$E,$A$1,'Controle de NFs Tomadas'!$F:$F,$A35,'Controle de NFs Tomadas'!$C:$C,HQ$2)</f>
        <v>0</v>
      </c>
      <c r="HR35" s="154">
        <f>SUMIFS('Controle de NFs Tomadas'!$G:$G,'Controle de NFs Tomadas'!$E:$E,$A$1,'Controle de NFs Tomadas'!$F:$F,$A35,'Controle de NFs Tomadas'!$C:$C,HR$2)</f>
        <v>0</v>
      </c>
      <c r="HS35" s="154">
        <f>SUMIFS('Controle de NFs Tomadas'!$G:$G,'Controle de NFs Tomadas'!$E:$E,$A$1,'Controle de NFs Tomadas'!$F:$F,$A35,'Controle de NFs Tomadas'!$C:$C,HS$2)</f>
        <v>0</v>
      </c>
      <c r="HT35" s="154">
        <f>SUMIFS('Controle de NFs Tomadas'!$G:$G,'Controle de NFs Tomadas'!$E:$E,$A$1,'Controle de NFs Tomadas'!$F:$F,$A35,'Controle de NFs Tomadas'!$C:$C,HT$2)</f>
        <v>0</v>
      </c>
      <c r="HU35" s="154">
        <f>SUMIFS('Controle de NFs Tomadas'!$G:$G,'Controle de NFs Tomadas'!$E:$E,$A$1,'Controle de NFs Tomadas'!$F:$F,$A35,'Controle de NFs Tomadas'!$C:$C,HU$2)</f>
        <v>0</v>
      </c>
      <c r="HV35" s="154">
        <f>SUMIFS('Controle de NFs Tomadas'!$G:$G,'Controle de NFs Tomadas'!$E:$E,$A$1,'Controle de NFs Tomadas'!$F:$F,$A35,'Controle de NFs Tomadas'!$C:$C,HV$2)</f>
        <v>0</v>
      </c>
      <c r="HW35" s="154">
        <f>SUMIFS('Controle de NFs Tomadas'!$G:$G,'Controle de NFs Tomadas'!$E:$E,$A$1,'Controle de NFs Tomadas'!$F:$F,$A35,'Controle de NFs Tomadas'!$C:$C,HW$2)</f>
        <v>0</v>
      </c>
      <c r="HX35" s="154">
        <f>SUMIFS('Controle de NFs Tomadas'!$G:$G,'Controle de NFs Tomadas'!$E:$E,$A$1,'Controle de NFs Tomadas'!$F:$F,$A35,'Controle de NFs Tomadas'!$C:$C,HX$2)</f>
        <v>0</v>
      </c>
      <c r="HY35" s="154">
        <f>SUMIFS('Controle de NFs Tomadas'!$G:$G,'Controle de NFs Tomadas'!$E:$E,$A$1,'Controle de NFs Tomadas'!$F:$F,$A35,'Controle de NFs Tomadas'!$C:$C,HY$2)</f>
        <v>0</v>
      </c>
      <c r="HZ35" s="154">
        <f>SUMIFS('Controle de NFs Tomadas'!$G:$G,'Controle de NFs Tomadas'!$E:$E,$A$1,'Controle de NFs Tomadas'!$F:$F,$A35,'Controle de NFs Tomadas'!$C:$C,HZ$2)</f>
        <v>0</v>
      </c>
      <c r="IA35" s="154">
        <f>SUMIFS('Controle de NFs Tomadas'!$G:$G,'Controle de NFs Tomadas'!$E:$E,$A$1,'Controle de NFs Tomadas'!$F:$F,$A35,'Controle de NFs Tomadas'!$C:$C,IA$2)</f>
        <v>0</v>
      </c>
      <c r="IB35" s="154">
        <f>SUMIFS('Controle de NFs Tomadas'!$G:$G,'Controle de NFs Tomadas'!$E:$E,$A$1,'Controle de NFs Tomadas'!$F:$F,$A35,'Controle de NFs Tomadas'!$C:$C,IB$2)</f>
        <v>0</v>
      </c>
      <c r="IC35" s="154">
        <f>SUMIFS('Controle de NFs Tomadas'!$G:$G,'Controle de NFs Tomadas'!$E:$E,$A$1,'Controle de NFs Tomadas'!$F:$F,$A35,'Controle de NFs Tomadas'!$C:$C,IC$2)</f>
        <v>0</v>
      </c>
      <c r="ID35" s="154">
        <f>SUMIFS('Controle de NFs Tomadas'!$G:$G,'Controle de NFs Tomadas'!$E:$E,$A$1,'Controle de NFs Tomadas'!$F:$F,$A35,'Controle de NFs Tomadas'!$C:$C,ID$2)</f>
        <v>0</v>
      </c>
      <c r="IE35" s="154">
        <f>SUMIFS('Controle de NFs Tomadas'!$G:$G,'Controle de NFs Tomadas'!$E:$E,$A$1,'Controle de NFs Tomadas'!$F:$F,$A35,'Controle de NFs Tomadas'!$C:$C,IE$2)</f>
        <v>0</v>
      </c>
      <c r="IF35" s="154">
        <f>SUMIFS('Controle de NFs Tomadas'!$G:$G,'Controle de NFs Tomadas'!$E:$E,$A$1,'Controle de NFs Tomadas'!$F:$F,$A35,'Controle de NFs Tomadas'!$C:$C,IF$2)</f>
        <v>0</v>
      </c>
      <c r="IG35" s="154">
        <f>SUMIFS('Controle de NFs Tomadas'!$G:$G,'Controle de NFs Tomadas'!$E:$E,$A$1,'Controle de NFs Tomadas'!$F:$F,$A35,'Controle de NFs Tomadas'!$C:$C,IG$2)</f>
        <v>0</v>
      </c>
      <c r="IH35" s="154">
        <f>SUMIFS('Controle de NFs Tomadas'!$G:$G,'Controle de NFs Tomadas'!$E:$E,$A$1,'Controle de NFs Tomadas'!$F:$F,$A35,'Controle de NFs Tomadas'!$C:$C,IH$2)</f>
        <v>0</v>
      </c>
      <c r="II35" s="154">
        <f>SUMIFS('Controle de NFs Tomadas'!$G:$G,'Controle de NFs Tomadas'!$E:$E,$A$1,'Controle de NFs Tomadas'!$F:$F,$A35,'Controle de NFs Tomadas'!$C:$C,II$2)</f>
        <v>0</v>
      </c>
      <c r="IJ35" s="154">
        <f>SUMIFS('Controle de NFs Tomadas'!$G:$G,'Controle de NFs Tomadas'!$E:$E,$A$1,'Controle de NFs Tomadas'!$F:$F,$A35,'Controle de NFs Tomadas'!$C:$C,IJ$2)</f>
        <v>0</v>
      </c>
      <c r="IK35" s="154">
        <f>SUMIFS('Controle de NFs Tomadas'!$G:$G,'Controle de NFs Tomadas'!$E:$E,$A$1,'Controle de NFs Tomadas'!$F:$F,$A35,'Controle de NFs Tomadas'!$C:$C,IK$2)</f>
        <v>0</v>
      </c>
      <c r="IL35" s="154">
        <f>SUMIFS('Controle de NFs Tomadas'!$G:$G,'Controle de NFs Tomadas'!$E:$E,$A$1,'Controle de NFs Tomadas'!$F:$F,$A35,'Controle de NFs Tomadas'!$C:$C,IL$2)</f>
        <v>0</v>
      </c>
      <c r="IM35" s="154">
        <f>SUMIFS('Controle de NFs Tomadas'!$G:$G,'Controle de NFs Tomadas'!$E:$E,$A$1,'Controle de NFs Tomadas'!$F:$F,$A35,'Controle de NFs Tomadas'!$C:$C,IM$2)</f>
        <v>0</v>
      </c>
      <c r="IN35" s="154">
        <f>SUMIFS('Controle de NFs Tomadas'!$G:$G,'Controle de NFs Tomadas'!$E:$E,$A$1,'Controle de NFs Tomadas'!$F:$F,$A35,'Controle de NFs Tomadas'!$C:$C,IN$2)</f>
        <v>0</v>
      </c>
      <c r="IO35" s="154">
        <f>SUMIFS('Controle de NFs Tomadas'!$G:$G,'Controle de NFs Tomadas'!$E:$E,$A$1,'Controle de NFs Tomadas'!$F:$F,$A35,'Controle de NFs Tomadas'!$C:$C,IO$2)</f>
        <v>0</v>
      </c>
      <c r="IP35" s="154">
        <f>SUMIFS('Controle de NFs Tomadas'!$G:$G,'Controle de NFs Tomadas'!$E:$E,$A$1,'Controle de NFs Tomadas'!$F:$F,$A35,'Controle de NFs Tomadas'!$C:$C,IP$2)</f>
        <v>0</v>
      </c>
      <c r="IQ35" s="154">
        <f>SUMIFS('Controle de NFs Tomadas'!$G:$G,'Controle de NFs Tomadas'!$E:$E,$A$1,'Controle de NFs Tomadas'!$F:$F,$A35,'Controle de NFs Tomadas'!$C:$C,IQ$2)</f>
        <v>0</v>
      </c>
      <c r="IR35" s="154">
        <f>SUMIFS('Controle de NFs Tomadas'!$G:$G,'Controle de NFs Tomadas'!$E:$E,$A$1,'Controle de NFs Tomadas'!$F:$F,$A35,'Controle de NFs Tomadas'!$C:$C,IR$2)</f>
        <v>0</v>
      </c>
      <c r="IS35" s="154">
        <f>SUMIFS('Controle de NFs Tomadas'!$G:$G,'Controle de NFs Tomadas'!$E:$E,$A$1,'Controle de NFs Tomadas'!$F:$F,$A35,'Controle de NFs Tomadas'!$C:$C,IS$2)</f>
        <v>0</v>
      </c>
      <c r="IT35" s="154">
        <f>SUMIFS('Controle de NFs Tomadas'!$G:$G,'Controle de NFs Tomadas'!$E:$E,$A$1,'Controle de NFs Tomadas'!$F:$F,$A35,'Controle de NFs Tomadas'!$C:$C,IT$2)</f>
        <v>0</v>
      </c>
      <c r="IU35" s="154">
        <f>SUMIFS('Controle de NFs Tomadas'!$G:$G,'Controle de NFs Tomadas'!$E:$E,$A$1,'Controle de NFs Tomadas'!$F:$F,$A35,'Controle de NFs Tomadas'!$C:$C,IU$2)</f>
        <v>0</v>
      </c>
      <c r="IV35" s="154">
        <f>SUMIFS('Controle de NFs Tomadas'!$G:$G,'Controle de NFs Tomadas'!$E:$E,$A$1,'Controle de NFs Tomadas'!$F:$F,$A35,'Controle de NFs Tomadas'!$C:$C,IV$2)</f>
        <v>0</v>
      </c>
      <c r="IW35" s="154">
        <f>SUMIFS('Controle de NFs Tomadas'!$G:$G,'Controle de NFs Tomadas'!$E:$E,$A$1,'Controle de NFs Tomadas'!$F:$F,$A35,'Controle de NFs Tomadas'!$C:$C,IW$2)</f>
        <v>0</v>
      </c>
      <c r="IX35" s="154">
        <f>SUMIFS('Controle de NFs Tomadas'!$G:$G,'Controle de NFs Tomadas'!$E:$E,$A$1,'Controle de NFs Tomadas'!$F:$F,$A35,'Controle de NFs Tomadas'!$C:$C,IX$2)</f>
        <v>0</v>
      </c>
      <c r="IY35" s="154">
        <f>SUMIFS('Controle de NFs Tomadas'!$G:$G,'Controle de NFs Tomadas'!$E:$E,$A$1,'Controle de NFs Tomadas'!$F:$F,$A35,'Controle de NFs Tomadas'!$C:$C,IY$2)</f>
        <v>0</v>
      </c>
      <c r="IZ35" s="154">
        <f>SUMIFS('Controle de NFs Tomadas'!$G:$G,'Controle de NFs Tomadas'!$E:$E,$A$1,'Controle de NFs Tomadas'!$F:$F,$A35,'Controle de NFs Tomadas'!$C:$C,IZ$2)</f>
        <v>0</v>
      </c>
      <c r="JA35" s="154">
        <f>SUMIFS('Controle de NFs Tomadas'!$G:$G,'Controle de NFs Tomadas'!$E:$E,$A$1,'Controle de NFs Tomadas'!$F:$F,$A35,'Controle de NFs Tomadas'!$C:$C,JA$2)</f>
        <v>0</v>
      </c>
      <c r="JB35" s="154">
        <f>SUMIFS('Controle de NFs Tomadas'!$G:$G,'Controle de NFs Tomadas'!$E:$E,$A$1,'Controle de NFs Tomadas'!$F:$F,$A35,'Controle de NFs Tomadas'!$C:$C,JB$2)</f>
        <v>0</v>
      </c>
      <c r="JC35" s="154">
        <f>SUMIFS('Controle de NFs Tomadas'!$G:$G,'Controle de NFs Tomadas'!$E:$E,$A$1,'Controle de NFs Tomadas'!$F:$F,$A35,'Controle de NFs Tomadas'!$C:$C,JC$2)</f>
        <v>0</v>
      </c>
      <c r="JD35" s="154">
        <f>SUMIFS('Controle de NFs Tomadas'!$G:$G,'Controle de NFs Tomadas'!$E:$E,$A$1,'Controle de NFs Tomadas'!$F:$F,$A35,'Controle de NFs Tomadas'!$C:$C,JD$2)</f>
        <v>0</v>
      </c>
      <c r="JE35" s="154">
        <f>SUMIFS('Controle de NFs Tomadas'!$G:$G,'Controle de NFs Tomadas'!$E:$E,$A$1,'Controle de NFs Tomadas'!$F:$F,$A35,'Controle de NFs Tomadas'!$C:$C,JE$2)</f>
        <v>0</v>
      </c>
      <c r="JF35" s="154">
        <f>SUMIFS('Controle de NFs Tomadas'!$G:$G,'Controle de NFs Tomadas'!$E:$E,$A$1,'Controle de NFs Tomadas'!$F:$F,$A35,'Controle de NFs Tomadas'!$C:$C,JF$2)</f>
        <v>0</v>
      </c>
      <c r="JG35" s="154">
        <f>SUMIFS('Controle de NFs Tomadas'!$G:$G,'Controle de NFs Tomadas'!$E:$E,$A$1,'Controle de NFs Tomadas'!$F:$F,$A35,'Controle de NFs Tomadas'!$C:$C,JG$2)</f>
        <v>0</v>
      </c>
      <c r="JH35" s="154">
        <f>SUMIFS('Controle de NFs Tomadas'!$G:$G,'Controle de NFs Tomadas'!$E:$E,$A$1,'Controle de NFs Tomadas'!$F:$F,$A35,'Controle de NFs Tomadas'!$C:$C,JH$2)</f>
        <v>0</v>
      </c>
      <c r="JI35" s="154">
        <f>SUMIFS('Controle de NFs Tomadas'!$G:$G,'Controle de NFs Tomadas'!$E:$E,$A$1,'Controle de NFs Tomadas'!$F:$F,$A35,'Controle de NFs Tomadas'!$C:$C,JI$2)</f>
        <v>0</v>
      </c>
      <c r="JJ35" s="154">
        <f>SUMIFS('Controle de NFs Tomadas'!$G:$G,'Controle de NFs Tomadas'!$E:$E,$A$1,'Controle de NFs Tomadas'!$F:$F,$A35,'Controle de NFs Tomadas'!$C:$C,JJ$2)</f>
        <v>0</v>
      </c>
      <c r="JK35" s="154">
        <f>SUMIFS('Controle de NFs Tomadas'!$G:$G,'Controle de NFs Tomadas'!$E:$E,$A$1,'Controle de NFs Tomadas'!$F:$F,$A35,'Controle de NFs Tomadas'!$C:$C,JK$2)</f>
        <v>0</v>
      </c>
      <c r="JL35" s="154">
        <f>SUMIFS('Controle de NFs Tomadas'!$G:$G,'Controle de NFs Tomadas'!$E:$E,$A$1,'Controle de NFs Tomadas'!$F:$F,$A35,'Controle de NFs Tomadas'!$C:$C,JL$2)</f>
        <v>0</v>
      </c>
      <c r="JM35" s="154">
        <f>SUMIFS('Controle de NFs Tomadas'!$G:$G,'Controle de NFs Tomadas'!$E:$E,$A$1,'Controle de NFs Tomadas'!$F:$F,$A35,'Controle de NFs Tomadas'!$C:$C,JM$2)</f>
        <v>0</v>
      </c>
      <c r="JN35" s="154">
        <f>SUMIFS('Controle de NFs Tomadas'!$G:$G,'Controle de NFs Tomadas'!$E:$E,$A$1,'Controle de NFs Tomadas'!$F:$F,$A35,'Controle de NFs Tomadas'!$C:$C,JN$2)</f>
        <v>0</v>
      </c>
      <c r="JO35" s="154">
        <f>SUMIFS('Controle de NFs Tomadas'!$G:$G,'Controle de NFs Tomadas'!$E:$E,$A$1,'Controle de NFs Tomadas'!$F:$F,$A35,'Controle de NFs Tomadas'!$C:$C,JO$2)</f>
        <v>0</v>
      </c>
      <c r="JP35" s="154">
        <f>SUMIFS('Controle de NFs Tomadas'!$G:$G,'Controle de NFs Tomadas'!$E:$E,$A$1,'Controle de NFs Tomadas'!$F:$F,$A35,'Controle de NFs Tomadas'!$C:$C,JP$2)</f>
        <v>0</v>
      </c>
      <c r="JQ35" s="154">
        <f>SUMIFS('Controle de NFs Tomadas'!$G:$G,'Controle de NFs Tomadas'!$E:$E,$A$1,'Controle de NFs Tomadas'!$F:$F,$A35,'Controle de NFs Tomadas'!$C:$C,JQ$2)</f>
        <v>0</v>
      </c>
      <c r="JR35" s="154">
        <f>SUMIFS('Controle de NFs Tomadas'!$G:$G,'Controle de NFs Tomadas'!$E:$E,$A$1,'Controle de NFs Tomadas'!$F:$F,$A35,'Controle de NFs Tomadas'!$C:$C,JR$2)</f>
        <v>0</v>
      </c>
      <c r="JS35" s="154">
        <f>SUMIFS('Controle de NFs Tomadas'!$G:$G,'Controle de NFs Tomadas'!$E:$E,$A$1,'Controle de NFs Tomadas'!$F:$F,$A35,'Controle de NFs Tomadas'!$C:$C,JS$2)</f>
        <v>0</v>
      </c>
      <c r="JT35" s="154">
        <f>SUMIFS('Controle de NFs Tomadas'!$G:$G,'Controle de NFs Tomadas'!$E:$E,$A$1,'Controle de NFs Tomadas'!$F:$F,$A35,'Controle de NFs Tomadas'!$C:$C,JT$2)</f>
        <v>0</v>
      </c>
      <c r="JU35" s="154">
        <f>SUMIFS('Controle de NFs Tomadas'!$G:$G,'Controle de NFs Tomadas'!$E:$E,$A$1,'Controle de NFs Tomadas'!$F:$F,$A35,'Controle de NFs Tomadas'!$C:$C,JU$2)</f>
        <v>0</v>
      </c>
      <c r="JV35" s="154">
        <f>SUMIFS('Controle de NFs Tomadas'!$G:$G,'Controle de NFs Tomadas'!$E:$E,$A$1,'Controle de NFs Tomadas'!$F:$F,$A35,'Controle de NFs Tomadas'!$C:$C,JV$2)</f>
        <v>0</v>
      </c>
      <c r="JW35" s="154">
        <f>SUMIFS('Controle de NFs Tomadas'!$G:$G,'Controle de NFs Tomadas'!$E:$E,$A$1,'Controle de NFs Tomadas'!$F:$F,$A35,'Controle de NFs Tomadas'!$C:$C,JW$2)</f>
        <v>0</v>
      </c>
      <c r="JX35" s="154">
        <f>SUMIFS('Controle de NFs Tomadas'!$G:$G,'Controle de NFs Tomadas'!$E:$E,$A$1,'Controle de NFs Tomadas'!$F:$F,$A35,'Controle de NFs Tomadas'!$C:$C,JX$2)</f>
        <v>0</v>
      </c>
      <c r="JY35" s="154">
        <f>SUMIFS('Controle de NFs Tomadas'!$G:$G,'Controle de NFs Tomadas'!$E:$E,$A$1,'Controle de NFs Tomadas'!$F:$F,$A35,'Controle de NFs Tomadas'!$C:$C,JY$2)</f>
        <v>0</v>
      </c>
      <c r="JZ35" s="154">
        <f>SUMIFS('Controle de NFs Tomadas'!$G:$G,'Controle de NFs Tomadas'!$E:$E,$A$1,'Controle de NFs Tomadas'!$F:$F,$A35,'Controle de NFs Tomadas'!$C:$C,JZ$2)</f>
        <v>0</v>
      </c>
      <c r="KA35" s="154">
        <f>SUMIFS('Controle de NFs Tomadas'!$G:$G,'Controle de NFs Tomadas'!$E:$E,$A$1,'Controle de NFs Tomadas'!$F:$F,$A35,'Controle de NFs Tomadas'!$C:$C,KA$2)</f>
        <v>0</v>
      </c>
      <c r="KB35" s="154">
        <f>SUMIFS('Controle de NFs Tomadas'!$G:$G,'Controle de NFs Tomadas'!$E:$E,$A$1,'Controle de NFs Tomadas'!$F:$F,$A35,'Controle de NFs Tomadas'!$C:$C,KB$2)</f>
        <v>0</v>
      </c>
      <c r="KC35" s="154">
        <f>SUMIFS('Controle de NFs Tomadas'!$G:$G,'Controle de NFs Tomadas'!$E:$E,$A$1,'Controle de NFs Tomadas'!$F:$F,$A35,'Controle de NFs Tomadas'!$C:$C,KC$2)</f>
        <v>0</v>
      </c>
      <c r="KD35" s="154">
        <f>SUMIFS('Controle de NFs Tomadas'!$G:$G,'Controle de NFs Tomadas'!$E:$E,$A$1,'Controle de NFs Tomadas'!$F:$F,$A35,'Controle de NFs Tomadas'!$C:$C,KD$2)</f>
        <v>0</v>
      </c>
      <c r="KE35" s="154">
        <f>SUMIFS('Controle de NFs Tomadas'!$G:$G,'Controle de NFs Tomadas'!$E:$E,$A$1,'Controle de NFs Tomadas'!$F:$F,$A35,'Controle de NFs Tomadas'!$C:$C,KE$2)</f>
        <v>0</v>
      </c>
      <c r="KF35" s="154">
        <f>SUMIFS('Controle de NFs Tomadas'!$G:$G,'Controle de NFs Tomadas'!$E:$E,$A$1,'Controle de NFs Tomadas'!$F:$F,$A35,'Controle de NFs Tomadas'!$C:$C,KF$2)</f>
        <v>0</v>
      </c>
      <c r="KG35" s="154">
        <f>SUMIFS('Controle de NFs Tomadas'!$G:$G,'Controle de NFs Tomadas'!$E:$E,$A$1,'Controle de NFs Tomadas'!$F:$F,$A35,'Controle de NFs Tomadas'!$C:$C,KG$2)</f>
        <v>0</v>
      </c>
      <c r="KH35" s="154">
        <f>SUMIFS('Controle de NFs Tomadas'!$G:$G,'Controle de NFs Tomadas'!$E:$E,$A$1,'Controle de NFs Tomadas'!$F:$F,$A35,'Controle de NFs Tomadas'!$C:$C,KH$2)</f>
        <v>0</v>
      </c>
      <c r="KI35" s="154">
        <f>SUMIFS('Controle de NFs Tomadas'!$G:$G,'Controle de NFs Tomadas'!$E:$E,$A$1,'Controle de NFs Tomadas'!$F:$F,$A35,'Controle de NFs Tomadas'!$C:$C,KI$2)</f>
        <v>0</v>
      </c>
      <c r="KJ35" s="154">
        <f>SUMIFS('Controle de NFs Tomadas'!$G:$G,'Controle de NFs Tomadas'!$E:$E,$A$1,'Controle de NFs Tomadas'!$F:$F,$A35,'Controle de NFs Tomadas'!$C:$C,KJ$2)</f>
        <v>0</v>
      </c>
      <c r="KK35" s="154">
        <f>SUMIFS('Controle de NFs Tomadas'!$G:$G,'Controle de NFs Tomadas'!$E:$E,$A$1,'Controle de NFs Tomadas'!$F:$F,$A35,'Controle de NFs Tomadas'!$C:$C,KK$2)</f>
        <v>0</v>
      </c>
      <c r="KL35" s="154">
        <f>SUMIFS('Controle de NFs Tomadas'!$G:$G,'Controle de NFs Tomadas'!$E:$E,$A$1,'Controle de NFs Tomadas'!$F:$F,$A35,'Controle de NFs Tomadas'!$C:$C,KL$2)</f>
        <v>0</v>
      </c>
      <c r="KM35" s="154">
        <f>SUMIFS('Controle de NFs Tomadas'!$G:$G,'Controle de NFs Tomadas'!$E:$E,$A$1,'Controle de NFs Tomadas'!$F:$F,$A35,'Controle de NFs Tomadas'!$C:$C,KM$2)</f>
        <v>0</v>
      </c>
      <c r="KN35" s="154">
        <f>SUMIFS('Controle de NFs Tomadas'!$G:$G,'Controle de NFs Tomadas'!$E:$E,$A$1,'Controle de NFs Tomadas'!$F:$F,$A35,'Controle de NFs Tomadas'!$C:$C,KN$2)</f>
        <v>0</v>
      </c>
      <c r="KO35" s="154">
        <f>SUMIFS('Controle de NFs Tomadas'!$G:$G,'Controle de NFs Tomadas'!$E:$E,$A$1,'Controle de NFs Tomadas'!$F:$F,$A35,'Controle de NFs Tomadas'!$C:$C,KO$2)</f>
        <v>0</v>
      </c>
      <c r="KP35" s="154">
        <f>SUMIFS('Controle de NFs Tomadas'!$G:$G,'Controle de NFs Tomadas'!$E:$E,$A$1,'Controle de NFs Tomadas'!$F:$F,$A35,'Controle de NFs Tomadas'!$C:$C,KP$2)</f>
        <v>0</v>
      </c>
      <c r="KQ35" s="154">
        <f>SUMIFS('Controle de NFs Tomadas'!$G:$G,'Controle de NFs Tomadas'!$E:$E,$A$1,'Controle de NFs Tomadas'!$F:$F,$A35,'Controle de NFs Tomadas'!$C:$C,KQ$2)</f>
        <v>0</v>
      </c>
      <c r="KR35" s="154">
        <f>SUMIFS('Controle de NFs Tomadas'!$G:$G,'Controle de NFs Tomadas'!$E:$E,$A$1,'Controle de NFs Tomadas'!$F:$F,$A35,'Controle de NFs Tomadas'!$C:$C,KR$2)</f>
        <v>0</v>
      </c>
      <c r="KS35" s="154">
        <f>SUMIFS('Controle de NFs Tomadas'!$G:$G,'Controle de NFs Tomadas'!$E:$E,$A$1,'Controle de NFs Tomadas'!$F:$F,$A35,'Controle de NFs Tomadas'!$C:$C,KS$2)</f>
        <v>0</v>
      </c>
      <c r="KT35" s="154">
        <f>SUMIFS('Controle de NFs Tomadas'!$G:$G,'Controle de NFs Tomadas'!$E:$E,$A$1,'Controle de NFs Tomadas'!$F:$F,$A35,'Controle de NFs Tomadas'!$C:$C,KT$2)</f>
        <v>0</v>
      </c>
      <c r="KU35" s="154">
        <f>SUMIFS('Controle de NFs Tomadas'!$G:$G,'Controle de NFs Tomadas'!$E:$E,$A$1,'Controle de NFs Tomadas'!$F:$F,$A35,'Controle de NFs Tomadas'!$C:$C,KU$2)</f>
        <v>0</v>
      </c>
      <c r="KV35" s="154">
        <f>SUMIFS('Controle de NFs Tomadas'!$G:$G,'Controle de NFs Tomadas'!$E:$E,$A$1,'Controle de NFs Tomadas'!$F:$F,$A35,'Controle de NFs Tomadas'!$C:$C,KV$2)</f>
        <v>0</v>
      </c>
      <c r="KW35" s="154">
        <f>SUMIFS('Controle de NFs Tomadas'!$G:$G,'Controle de NFs Tomadas'!$E:$E,$A$1,'Controle de NFs Tomadas'!$F:$F,$A35,'Controle de NFs Tomadas'!$C:$C,KW$2)</f>
        <v>0</v>
      </c>
      <c r="KX35" s="154">
        <f>SUMIFS('Controle de NFs Tomadas'!$G:$G,'Controle de NFs Tomadas'!$E:$E,$A$1,'Controle de NFs Tomadas'!$F:$F,$A35,'Controle de NFs Tomadas'!$C:$C,KX$2)</f>
        <v>0</v>
      </c>
      <c r="KY35" s="154">
        <f>SUMIFS('Controle de NFs Tomadas'!$G:$G,'Controle de NFs Tomadas'!$E:$E,$A$1,'Controle de NFs Tomadas'!$F:$F,$A35,'Controle de NFs Tomadas'!$C:$C,KY$2)</f>
        <v>0</v>
      </c>
      <c r="KZ35" s="154">
        <f>SUMIFS('Controle de NFs Tomadas'!$G:$G,'Controle de NFs Tomadas'!$E:$E,$A$1,'Controle de NFs Tomadas'!$F:$F,$A35,'Controle de NFs Tomadas'!$C:$C,KZ$2)</f>
        <v>0</v>
      </c>
      <c r="LA35" s="154">
        <f>SUMIFS('Controle de NFs Tomadas'!$G:$G,'Controle de NFs Tomadas'!$E:$E,$A$1,'Controle de NFs Tomadas'!$F:$F,$A35,'Controle de NFs Tomadas'!$C:$C,LA$2)</f>
        <v>0</v>
      </c>
      <c r="LB35" s="154">
        <f>SUMIFS('Controle de NFs Tomadas'!$G:$G,'Controle de NFs Tomadas'!$E:$E,$A$1,'Controle de NFs Tomadas'!$F:$F,$A35,'Controle de NFs Tomadas'!$C:$C,LB$2)</f>
        <v>0</v>
      </c>
      <c r="LC35" s="154">
        <f>SUMIFS('Controle de NFs Tomadas'!$G:$G,'Controle de NFs Tomadas'!$E:$E,$A$1,'Controle de NFs Tomadas'!$F:$F,$A35,'Controle de NFs Tomadas'!$C:$C,LC$2)</f>
        <v>0</v>
      </c>
      <c r="LD35" s="154">
        <f>SUMIFS('Controle de NFs Tomadas'!$G:$G,'Controle de NFs Tomadas'!$E:$E,$A$1,'Controle de NFs Tomadas'!$F:$F,$A35,'Controle de NFs Tomadas'!$C:$C,LD$2)</f>
        <v>0</v>
      </c>
      <c r="LE35" s="154">
        <f>SUMIFS('Controle de NFs Tomadas'!$G:$G,'Controle de NFs Tomadas'!$E:$E,$A$1,'Controle de NFs Tomadas'!$F:$F,$A35,'Controle de NFs Tomadas'!$C:$C,LE$2)</f>
        <v>0</v>
      </c>
      <c r="LF35" s="154">
        <f>SUMIFS('Controle de NFs Tomadas'!$G:$G,'Controle de NFs Tomadas'!$E:$E,$A$1,'Controle de NFs Tomadas'!$F:$F,$A35,'Controle de NFs Tomadas'!$C:$C,LF$2)</f>
        <v>0</v>
      </c>
      <c r="LG35" s="154">
        <f>SUMIFS('Controle de NFs Tomadas'!$G:$G,'Controle de NFs Tomadas'!$E:$E,$A$1,'Controle de NFs Tomadas'!$F:$F,$A35,'Controle de NFs Tomadas'!$C:$C,LG$2)</f>
        <v>0</v>
      </c>
      <c r="LH35" s="154">
        <f>SUMIFS('Controle de NFs Tomadas'!$G:$G,'Controle de NFs Tomadas'!$E:$E,$A$1,'Controle de NFs Tomadas'!$F:$F,$A35,'Controle de NFs Tomadas'!$C:$C,LH$2)</f>
        <v>0</v>
      </c>
      <c r="LI35" s="154">
        <f>SUMIFS('Controle de NFs Tomadas'!$G:$G,'Controle de NFs Tomadas'!$E:$E,$A$1,'Controle de NFs Tomadas'!$F:$F,$A35,'Controle de NFs Tomadas'!$C:$C,LI$2)</f>
        <v>0</v>
      </c>
      <c r="LJ35" s="154">
        <f>SUMIFS('Controle de NFs Tomadas'!$G:$G,'Controle de NFs Tomadas'!$E:$E,$A$1,'Controle de NFs Tomadas'!$F:$F,$A35,'Controle de NFs Tomadas'!$C:$C,LJ$2)</f>
        <v>0</v>
      </c>
      <c r="LK35" s="154">
        <f>SUMIFS('Controle de NFs Tomadas'!$G:$G,'Controle de NFs Tomadas'!$E:$E,$A$1,'Controle de NFs Tomadas'!$F:$F,$A35,'Controle de NFs Tomadas'!$C:$C,LK$2)</f>
        <v>0</v>
      </c>
      <c r="LL35" s="154">
        <f>SUMIFS('Controle de NFs Tomadas'!$G:$G,'Controle de NFs Tomadas'!$E:$E,$A$1,'Controle de NFs Tomadas'!$F:$F,$A35,'Controle de NFs Tomadas'!$C:$C,LL$2)</f>
        <v>0</v>
      </c>
      <c r="LM35" s="154">
        <f>SUMIFS('Controle de NFs Tomadas'!$G:$G,'Controle de NFs Tomadas'!$E:$E,$A$1,'Controle de NFs Tomadas'!$F:$F,$A35,'Controle de NFs Tomadas'!$C:$C,LM$2)</f>
        <v>0</v>
      </c>
      <c r="LN35" s="154">
        <f>SUMIFS('Controle de NFs Tomadas'!$G:$G,'Controle de NFs Tomadas'!$E:$E,$A$1,'Controle de NFs Tomadas'!$F:$F,$A35,'Controle de NFs Tomadas'!$C:$C,LN$2)</f>
        <v>0</v>
      </c>
      <c r="LO35" s="154">
        <f>SUMIFS('Controle de NFs Tomadas'!$G:$G,'Controle de NFs Tomadas'!$E:$E,$A$1,'Controle de NFs Tomadas'!$F:$F,$A35,'Controle de NFs Tomadas'!$C:$C,LO$2)</f>
        <v>0</v>
      </c>
      <c r="LP35" s="154">
        <f>SUMIFS('Controle de NFs Tomadas'!$G:$G,'Controle de NFs Tomadas'!$E:$E,$A$1,'Controle de NFs Tomadas'!$F:$F,$A35,'Controle de NFs Tomadas'!$C:$C,LP$2)</f>
        <v>0</v>
      </c>
      <c r="LQ35" s="154">
        <f>SUMIFS('Controle de NFs Tomadas'!$G:$G,'Controle de NFs Tomadas'!$E:$E,$A$1,'Controle de NFs Tomadas'!$F:$F,$A35,'Controle de NFs Tomadas'!$C:$C,LQ$2)</f>
        <v>0</v>
      </c>
      <c r="LR35" s="154">
        <f>SUMIFS('Controle de NFs Tomadas'!$G:$G,'Controle de NFs Tomadas'!$E:$E,$A$1,'Controle de NFs Tomadas'!$F:$F,$A35,'Controle de NFs Tomadas'!$C:$C,LR$2)</f>
        <v>0</v>
      </c>
      <c r="LS35" s="154">
        <f>SUMIFS('Controle de NFs Tomadas'!$G:$G,'Controle de NFs Tomadas'!$E:$E,$A$1,'Controle de NFs Tomadas'!$F:$F,$A35,'Controle de NFs Tomadas'!$C:$C,LS$2)</f>
        <v>0</v>
      </c>
      <c r="LT35" s="154">
        <f>SUMIFS('Controle de NFs Tomadas'!$G:$G,'Controle de NFs Tomadas'!$E:$E,$A$1,'Controle de NFs Tomadas'!$F:$F,$A35,'Controle de NFs Tomadas'!$C:$C,LT$2)</f>
        <v>0</v>
      </c>
      <c r="LU35" s="154">
        <f>SUMIFS('Controle de NFs Tomadas'!$G:$G,'Controle de NFs Tomadas'!$E:$E,$A$1,'Controle de NFs Tomadas'!$F:$F,$A35,'Controle de NFs Tomadas'!$C:$C,LU$2)</f>
        <v>0</v>
      </c>
      <c r="LV35" s="154">
        <f>SUMIFS('Controle de NFs Tomadas'!$G:$G,'Controle de NFs Tomadas'!$E:$E,$A$1,'Controle de NFs Tomadas'!$F:$F,$A35,'Controle de NFs Tomadas'!$C:$C,LV$2)</f>
        <v>0</v>
      </c>
      <c r="LW35" s="154">
        <f>SUMIFS('Controle de NFs Tomadas'!$G:$G,'Controle de NFs Tomadas'!$E:$E,$A$1,'Controle de NFs Tomadas'!$F:$F,$A35,'Controle de NFs Tomadas'!$C:$C,LW$2)</f>
        <v>0</v>
      </c>
      <c r="LX35" s="154">
        <f>SUMIFS('Controle de NFs Tomadas'!$G:$G,'Controle de NFs Tomadas'!$E:$E,$A$1,'Controle de NFs Tomadas'!$F:$F,$A35,'Controle de NFs Tomadas'!$C:$C,LX$2)</f>
        <v>0</v>
      </c>
      <c r="LY35" s="154">
        <f>SUMIFS('Controle de NFs Tomadas'!$G:$G,'Controle de NFs Tomadas'!$E:$E,$A$1,'Controle de NFs Tomadas'!$F:$F,$A35,'Controle de NFs Tomadas'!$C:$C,LY$2)</f>
        <v>0</v>
      </c>
      <c r="LZ35" s="154">
        <f>SUMIFS('Controle de NFs Tomadas'!$G:$G,'Controle de NFs Tomadas'!$E:$E,$A$1,'Controle de NFs Tomadas'!$F:$F,$A35,'Controle de NFs Tomadas'!$C:$C,LZ$2)</f>
        <v>0</v>
      </c>
      <c r="MA35" s="154">
        <f>SUMIFS('Controle de NFs Tomadas'!$G:$G,'Controle de NFs Tomadas'!$E:$E,$A$1,'Controle de NFs Tomadas'!$F:$F,$A35,'Controle de NFs Tomadas'!$C:$C,MA$2)</f>
        <v>0</v>
      </c>
      <c r="MB35" s="154">
        <f>SUMIFS('Controle de NFs Tomadas'!$G:$G,'Controle de NFs Tomadas'!$E:$E,$A$1,'Controle de NFs Tomadas'!$F:$F,$A35,'Controle de NFs Tomadas'!$C:$C,MB$2)</f>
        <v>0</v>
      </c>
      <c r="MC35" s="154">
        <f>SUMIFS('Controle de NFs Tomadas'!$G:$G,'Controle de NFs Tomadas'!$E:$E,$A$1,'Controle de NFs Tomadas'!$F:$F,$A35,'Controle de NFs Tomadas'!$C:$C,MC$2)</f>
        <v>0</v>
      </c>
      <c r="MD35" s="154">
        <f>SUMIFS('Controle de NFs Tomadas'!$G:$G,'Controle de NFs Tomadas'!$E:$E,$A$1,'Controle de NFs Tomadas'!$F:$F,$A35,'Controle de NFs Tomadas'!$C:$C,MD$2)</f>
        <v>0</v>
      </c>
      <c r="ME35" s="154">
        <f>SUMIFS('Controle de NFs Tomadas'!$G:$G,'Controle de NFs Tomadas'!$E:$E,$A$1,'Controle de NFs Tomadas'!$F:$F,$A35,'Controle de NFs Tomadas'!$C:$C,ME$2)</f>
        <v>0</v>
      </c>
      <c r="MF35" s="154">
        <f>SUMIFS('Controle de NFs Tomadas'!$G:$G,'Controle de NFs Tomadas'!$E:$E,$A$1,'Controle de NFs Tomadas'!$F:$F,$A35,'Controle de NFs Tomadas'!$C:$C,MF$2)</f>
        <v>0</v>
      </c>
      <c r="MG35" s="154">
        <f>SUMIFS('Controle de NFs Tomadas'!$G:$G,'Controle de NFs Tomadas'!$E:$E,$A$1,'Controle de NFs Tomadas'!$F:$F,$A35,'Controle de NFs Tomadas'!$C:$C,MG$2)</f>
        <v>0</v>
      </c>
      <c r="MH35" s="154">
        <f>SUMIFS('Controle de NFs Tomadas'!$G:$G,'Controle de NFs Tomadas'!$E:$E,$A$1,'Controle de NFs Tomadas'!$F:$F,$A35,'Controle de NFs Tomadas'!$C:$C,MH$2)</f>
        <v>0</v>
      </c>
      <c r="MI35" s="154">
        <f>SUMIFS('Controle de NFs Tomadas'!$G:$G,'Controle de NFs Tomadas'!$E:$E,$A$1,'Controle de NFs Tomadas'!$F:$F,$A35,'Controle de NFs Tomadas'!$C:$C,MI$2)</f>
        <v>0</v>
      </c>
      <c r="MJ35" s="154">
        <f>SUMIFS('Controle de NFs Tomadas'!$G:$G,'Controle de NFs Tomadas'!$E:$E,$A$1,'Controle de NFs Tomadas'!$F:$F,$A35,'Controle de NFs Tomadas'!$C:$C,MJ$2)</f>
        <v>0</v>
      </c>
      <c r="MK35" s="154">
        <f>SUMIFS('Controle de NFs Tomadas'!$G:$G,'Controle de NFs Tomadas'!$E:$E,$A$1,'Controle de NFs Tomadas'!$F:$F,$A35,'Controle de NFs Tomadas'!$C:$C,MK$2)</f>
        <v>0</v>
      </c>
      <c r="ML35" s="154">
        <f>SUMIFS('Controle de NFs Tomadas'!$G:$G,'Controle de NFs Tomadas'!$E:$E,$A$1,'Controle de NFs Tomadas'!$F:$F,$A35,'Controle de NFs Tomadas'!$C:$C,ML$2)</f>
        <v>0</v>
      </c>
      <c r="MM35" s="154">
        <f>SUMIFS('Controle de NFs Tomadas'!$G:$G,'Controle de NFs Tomadas'!$E:$E,$A$1,'Controle de NFs Tomadas'!$F:$F,$A35,'Controle de NFs Tomadas'!$C:$C,MM$2)</f>
        <v>0</v>
      </c>
      <c r="MN35" s="154">
        <f>SUMIFS('Controle de NFs Tomadas'!$G:$G,'Controle de NFs Tomadas'!$E:$E,$A$1,'Controle de NFs Tomadas'!$F:$F,$A35,'Controle de NFs Tomadas'!$C:$C,MN$2)</f>
        <v>0</v>
      </c>
      <c r="MO35" s="154">
        <f>SUMIFS('Controle de NFs Tomadas'!$G:$G,'Controle de NFs Tomadas'!$E:$E,$A$1,'Controle de NFs Tomadas'!$F:$F,$A35,'Controle de NFs Tomadas'!$C:$C,MO$2)</f>
        <v>0</v>
      </c>
      <c r="MP35" s="154">
        <f>SUMIFS('Controle de NFs Tomadas'!$G:$G,'Controle de NFs Tomadas'!$E:$E,$A$1,'Controle de NFs Tomadas'!$F:$F,$A35,'Controle de NFs Tomadas'!$C:$C,MP$2)</f>
        <v>0</v>
      </c>
      <c r="MQ35" s="154">
        <f>SUMIFS('Controle de NFs Tomadas'!$G:$G,'Controle de NFs Tomadas'!$E:$E,$A$1,'Controle de NFs Tomadas'!$F:$F,$A35,'Controle de NFs Tomadas'!$C:$C,MQ$2)</f>
        <v>0</v>
      </c>
      <c r="MR35" s="154">
        <f>SUMIFS('Controle de NFs Tomadas'!$G:$G,'Controle de NFs Tomadas'!$E:$E,$A$1,'Controle de NFs Tomadas'!$F:$F,$A35,'Controle de NFs Tomadas'!$C:$C,MR$2)</f>
        <v>0</v>
      </c>
      <c r="MS35" s="154">
        <f>SUMIFS('Controle de NFs Tomadas'!$G:$G,'Controle de NFs Tomadas'!$E:$E,$A$1,'Controle de NFs Tomadas'!$F:$F,$A35,'Controle de NFs Tomadas'!$C:$C,MS$2)</f>
        <v>0</v>
      </c>
      <c r="MT35" s="154">
        <f>SUMIFS('Controle de NFs Tomadas'!$G:$G,'Controle de NFs Tomadas'!$E:$E,$A$1,'Controle de NFs Tomadas'!$F:$F,$A35,'Controle de NFs Tomadas'!$C:$C,MT$2)</f>
        <v>0</v>
      </c>
      <c r="MU35" s="154">
        <f>SUMIFS('Controle de NFs Tomadas'!$G:$G,'Controle de NFs Tomadas'!$E:$E,$A$1,'Controle de NFs Tomadas'!$F:$F,$A35,'Controle de NFs Tomadas'!$C:$C,MU$2)</f>
        <v>0</v>
      </c>
      <c r="MV35" s="154">
        <f>SUMIFS('Controle de NFs Tomadas'!$G:$G,'Controle de NFs Tomadas'!$E:$E,$A$1,'Controle de NFs Tomadas'!$F:$F,$A35,'Controle de NFs Tomadas'!$C:$C,MV$2)</f>
        <v>0</v>
      </c>
      <c r="MW35" s="154">
        <f>SUMIFS('Controle de NFs Tomadas'!$G:$G,'Controle de NFs Tomadas'!$E:$E,$A$1,'Controle de NFs Tomadas'!$F:$F,$A35,'Controle de NFs Tomadas'!$C:$C,MW$2)</f>
        <v>0</v>
      </c>
      <c r="MX35" s="154">
        <f>SUMIFS('Controle de NFs Tomadas'!$G:$G,'Controle de NFs Tomadas'!$E:$E,$A$1,'Controle de NFs Tomadas'!$F:$F,$A35,'Controle de NFs Tomadas'!$C:$C,MX$2)</f>
        <v>0</v>
      </c>
      <c r="MY35" s="154">
        <f>SUMIFS('Controle de NFs Tomadas'!$G:$G,'Controle de NFs Tomadas'!$E:$E,$A$1,'Controle de NFs Tomadas'!$F:$F,$A35,'Controle de NFs Tomadas'!$C:$C,MY$2)</f>
        <v>0</v>
      </c>
      <c r="MZ35" s="154">
        <f>SUMIFS('Controle de NFs Tomadas'!$G:$G,'Controle de NFs Tomadas'!$E:$E,$A$1,'Controle de NFs Tomadas'!$F:$F,$A35,'Controle de NFs Tomadas'!$C:$C,MZ$2)</f>
        <v>0</v>
      </c>
      <c r="NA35" s="154">
        <f>SUMIFS('Controle de NFs Tomadas'!$G:$G,'Controle de NFs Tomadas'!$E:$E,$A$1,'Controle de NFs Tomadas'!$F:$F,$A35,'Controle de NFs Tomadas'!$C:$C,NA$2)</f>
        <v>0</v>
      </c>
      <c r="NB35" s="154">
        <f>SUMIFS('Controle de NFs Tomadas'!$G:$G,'Controle de NFs Tomadas'!$E:$E,$A$1,'Controle de NFs Tomadas'!$F:$F,$A35,'Controle de NFs Tomadas'!$C:$C,NB$2)</f>
        <v>0</v>
      </c>
      <c r="NC35" s="154">
        <f>SUMIFS('Controle de NFs Tomadas'!$G:$G,'Controle de NFs Tomadas'!$E:$E,$A$1,'Controle de NFs Tomadas'!$F:$F,$A35,'Controle de NFs Tomadas'!$C:$C,NC$2)</f>
        <v>0</v>
      </c>
      <c r="ND35" s="154">
        <f>SUMIFS('Controle de NFs Tomadas'!$G:$G,'Controle de NFs Tomadas'!$E:$E,$A$1,'Controle de NFs Tomadas'!$F:$F,$A35,'Controle de NFs Tomadas'!$C:$C,ND$2)</f>
        <v>0</v>
      </c>
      <c r="NE35" s="154">
        <f>SUMIFS('Controle de NFs Tomadas'!$G:$G,'Controle de NFs Tomadas'!$E:$E,$A$1,'Controle de NFs Tomadas'!$F:$F,$A35,'Controle de NFs Tomadas'!$C:$C,NE$2)</f>
        <v>0</v>
      </c>
      <c r="NF35" s="154">
        <f>SUMIFS('Controle de NFs Tomadas'!$G:$G,'Controle de NFs Tomadas'!$E:$E,$A$1,'Controle de NFs Tomadas'!$F:$F,$A35,'Controle de NFs Tomadas'!$C:$C,NF$2)</f>
        <v>0</v>
      </c>
      <c r="NG35" s="154">
        <f>SUMIFS('Controle de NFs Tomadas'!$G:$G,'Controle de NFs Tomadas'!$E:$E,$A$1,'Controle de NFs Tomadas'!$F:$F,$A35,'Controle de NFs Tomadas'!$C:$C,NG$2)</f>
        <v>0</v>
      </c>
      <c r="NH35" s="154">
        <f>SUMIFS('Controle de NFs Tomadas'!$G:$G,'Controle de NFs Tomadas'!$E:$E,$A$1,'Controle de NFs Tomadas'!$F:$F,$A35,'Controle de NFs Tomadas'!$C:$C,NH$2)</f>
        <v>0</v>
      </c>
      <c r="NI35" s="154">
        <f>SUMIFS('Controle de NFs Tomadas'!$G:$G,'Controle de NFs Tomadas'!$E:$E,$A$1,'Controle de NFs Tomadas'!$F:$F,$A35,'Controle de NFs Tomadas'!$C:$C,NI$2)</f>
        <v>0</v>
      </c>
      <c r="NJ35" s="154">
        <f>SUMIFS('Controle de NFs Tomadas'!$G:$G,'Controle de NFs Tomadas'!$E:$E,$A$1,'Controle de NFs Tomadas'!$F:$F,$A35,'Controle de NFs Tomadas'!$C:$C,NJ$2)</f>
        <v>0</v>
      </c>
      <c r="NK35" s="154">
        <f>SUMIFS('Controle de NFs Tomadas'!$G:$G,'Controle de NFs Tomadas'!$E:$E,$A$1,'Controle de NFs Tomadas'!$F:$F,$A35,'Controle de NFs Tomadas'!$C:$C,NK$2)</f>
        <v>0</v>
      </c>
      <c r="NL35" s="154">
        <f>SUMIFS('Controle de NFs Tomadas'!$G:$G,'Controle de NFs Tomadas'!$E:$E,$A$1,'Controle de NFs Tomadas'!$F:$F,$A35,'Controle de NFs Tomadas'!$C:$C,NL$2)</f>
        <v>0</v>
      </c>
      <c r="NM35" s="154">
        <f>SUMIFS('Controle de NFs Tomadas'!$G:$G,'Controle de NFs Tomadas'!$E:$E,$A$1,'Controle de NFs Tomadas'!$F:$F,$A35,'Controle de NFs Tomadas'!$C:$C,NM$2)</f>
        <v>0</v>
      </c>
      <c r="NN35" s="154">
        <f>SUMIFS('Controle de NFs Tomadas'!$G:$G,'Controle de NFs Tomadas'!$E:$E,$A$1,'Controle de NFs Tomadas'!$F:$F,$A35,'Controle de NFs Tomadas'!$C:$C,NN$2)</f>
        <v>0</v>
      </c>
      <c r="NO35" s="154">
        <f>SUMIFS('Controle de NFs Tomadas'!$G:$G,'Controle de NFs Tomadas'!$E:$E,$A$1,'Controle de NFs Tomadas'!$F:$F,$A35,'Controle de NFs Tomadas'!$C:$C,NO$2)</f>
        <v>0</v>
      </c>
      <c r="NP35" s="154">
        <f>SUMIFS('Controle de NFs Tomadas'!$G:$G,'Controle de NFs Tomadas'!$E:$E,$A$1,'Controle de NFs Tomadas'!$F:$F,$A35,'Controle de NFs Tomadas'!$C:$C,NP$2)</f>
        <v>0</v>
      </c>
      <c r="NQ35" s="154">
        <f>SUMIFS('Controle de NFs Tomadas'!$G:$G,'Controle de NFs Tomadas'!$E:$E,$A$1,'Controle de NFs Tomadas'!$F:$F,$A35,'Controle de NFs Tomadas'!$C:$C,NQ$2)</f>
        <v>0</v>
      </c>
      <c r="NR35" s="154">
        <f>SUMIFS('Controle de NFs Tomadas'!$G:$G,'Controle de NFs Tomadas'!$E:$E,$A$1,'Controle de NFs Tomadas'!$F:$F,$A35,'Controle de NFs Tomadas'!$C:$C,NR$2)</f>
        <v>0</v>
      </c>
      <c r="NS35" s="154">
        <f>SUMIFS('Controle de NFs Tomadas'!$G:$G,'Controle de NFs Tomadas'!$E:$E,$A$1,'Controle de NFs Tomadas'!$F:$F,$A35,'Controle de NFs Tomadas'!$C:$C,NS$2)</f>
        <v>0</v>
      </c>
      <c r="NT35" s="154">
        <f>SUMIFS('Controle de NFs Tomadas'!$G:$G,'Controle de NFs Tomadas'!$E:$E,$A$1,'Controle de NFs Tomadas'!$F:$F,$A35,'Controle de NFs Tomadas'!$C:$C,NT$2)</f>
        <v>0</v>
      </c>
      <c r="NU35" s="154">
        <f>SUMIFS('Controle de NFs Tomadas'!$G:$G,'Controle de NFs Tomadas'!$E:$E,$A$1,'Controle de NFs Tomadas'!$F:$F,$A35,'Controle de NFs Tomadas'!$C:$C,NU$2)</f>
        <v>0</v>
      </c>
      <c r="NV35" s="154">
        <f>SUMIFS('Controle de NFs Tomadas'!$G:$G,'Controle de NFs Tomadas'!$E:$E,$A$1,'Controle de NFs Tomadas'!$F:$F,$A35,'Controle de NFs Tomadas'!$C:$C,NV$2)</f>
        <v>0</v>
      </c>
      <c r="NW35" s="154">
        <f>SUMIFS('Controle de NFs Tomadas'!$G:$G,'Controle de NFs Tomadas'!$E:$E,$A$1,'Controle de NFs Tomadas'!$F:$F,$A35,'Controle de NFs Tomadas'!$C:$C,NW$2)</f>
        <v>0</v>
      </c>
      <c r="NX35" s="154">
        <f>SUMIFS('Controle de NFs Tomadas'!$G:$G,'Controle de NFs Tomadas'!$E:$E,$A$1,'Controle de NFs Tomadas'!$F:$F,$A35,'Controle de NFs Tomadas'!$C:$C,NX$2)</f>
        <v>0</v>
      </c>
      <c r="NY35" s="154">
        <f>SUMIFS('Controle de NFs Tomadas'!$G:$G,'Controle de NFs Tomadas'!$E:$E,$A$1,'Controle de NFs Tomadas'!$F:$F,$A35,'Controle de NFs Tomadas'!$C:$C,NY$2)</f>
        <v>0</v>
      </c>
      <c r="NZ35" s="154">
        <f>SUMIFS('Controle de NFs Tomadas'!$G:$G,'Controle de NFs Tomadas'!$E:$E,$A$1,'Controle de NFs Tomadas'!$F:$F,$A35,'Controle de NFs Tomadas'!$C:$C,NZ$2)</f>
        <v>0</v>
      </c>
      <c r="OA35" s="154">
        <f>SUMIFS('Controle de NFs Tomadas'!$G:$G,'Controle de NFs Tomadas'!$E:$E,$A$1,'Controle de NFs Tomadas'!$F:$F,$A35,'Controle de NFs Tomadas'!$C:$C,OA$2)</f>
        <v>0</v>
      </c>
      <c r="OB35" s="154">
        <f>SUMIFS('Controle de NFs Tomadas'!$G:$G,'Controle de NFs Tomadas'!$E:$E,$A$1,'Controle de NFs Tomadas'!$F:$F,$A35,'Controle de NFs Tomadas'!$C:$C,OB$2)</f>
        <v>0</v>
      </c>
      <c r="OC35" s="154">
        <f>SUMIFS('Controle de NFs Tomadas'!$G:$G,'Controle de NFs Tomadas'!$E:$E,$A$1,'Controle de NFs Tomadas'!$F:$F,$A35,'Controle de NFs Tomadas'!$C:$C,OC$2)</f>
        <v>0</v>
      </c>
      <c r="OD35" s="154">
        <f>SUMIFS('Controle de NFs Tomadas'!$G:$G,'Controle de NFs Tomadas'!$E:$E,$A$1,'Controle de NFs Tomadas'!$F:$F,$A35,'Controle de NFs Tomadas'!$C:$C,OD$2)</f>
        <v>0</v>
      </c>
      <c r="OE35" s="154">
        <f>SUMIFS('Controle de NFs Tomadas'!$G:$G,'Controle de NFs Tomadas'!$E:$E,$A$1,'Controle de NFs Tomadas'!$F:$F,$A35,'Controle de NFs Tomadas'!$C:$C,OE$2)</f>
        <v>0</v>
      </c>
      <c r="OF35" s="154">
        <f>SUMIFS('Controle de NFs Tomadas'!$G:$G,'Controle de NFs Tomadas'!$E:$E,$A$1,'Controle de NFs Tomadas'!$F:$F,$A35,'Controle de NFs Tomadas'!$C:$C,OF$2)</f>
        <v>0</v>
      </c>
      <c r="OG35" s="154">
        <f>SUMIFS('Controle de NFs Tomadas'!$G:$G,'Controle de NFs Tomadas'!$E:$E,$A$1,'Controle de NFs Tomadas'!$F:$F,$A35,'Controle de NFs Tomadas'!$C:$C,OG$2)</f>
        <v>0</v>
      </c>
      <c r="OH35" s="154">
        <f>SUMIFS('Controle de NFs Tomadas'!$G:$G,'Controle de NFs Tomadas'!$E:$E,$A$1,'Controle de NFs Tomadas'!$F:$F,$A35,'Controle de NFs Tomadas'!$C:$C,OH$2)</f>
        <v>0</v>
      </c>
      <c r="OI35" s="154">
        <f>SUMIFS('Controle de NFs Tomadas'!$G:$G,'Controle de NFs Tomadas'!$E:$E,$A$1,'Controle de NFs Tomadas'!$F:$F,$A35,'Controle de NFs Tomadas'!$C:$C,OI$2)</f>
        <v>0</v>
      </c>
      <c r="OJ35" s="154">
        <f>SUMIFS('Controle de NFs Tomadas'!$G:$G,'Controle de NFs Tomadas'!$E:$E,$A$1,'Controle de NFs Tomadas'!$F:$F,$A35,'Controle de NFs Tomadas'!$C:$C,OJ$2)</f>
        <v>0</v>
      </c>
      <c r="OK35" s="154">
        <f>SUMIFS('Controle de NFs Tomadas'!$G:$G,'Controle de NFs Tomadas'!$E:$E,$A$1,'Controle de NFs Tomadas'!$F:$F,$A35,'Controle de NFs Tomadas'!$C:$C,OK$2)</f>
        <v>0</v>
      </c>
      <c r="OL35" s="154">
        <f>SUMIFS('Controle de NFs Tomadas'!$G:$G,'Controle de NFs Tomadas'!$E:$E,$A$1,'Controle de NFs Tomadas'!$F:$F,$A35,'Controle de NFs Tomadas'!$C:$C,OL$2)</f>
        <v>0</v>
      </c>
      <c r="OM35" s="154">
        <f>SUMIFS('Controle de NFs Tomadas'!$G:$G,'Controle de NFs Tomadas'!$E:$E,$A$1,'Controle de NFs Tomadas'!$F:$F,$A35,'Controle de NFs Tomadas'!$C:$C,OM$2)</f>
        <v>0</v>
      </c>
      <c r="ON35" s="154">
        <f>SUMIFS('Controle de NFs Tomadas'!$G:$G,'Controle de NFs Tomadas'!$E:$E,$A$1,'Controle de NFs Tomadas'!$F:$F,$A35,'Controle de NFs Tomadas'!$C:$C,ON$2)</f>
        <v>0</v>
      </c>
      <c r="OO35" s="154">
        <f>SUMIFS('Controle de NFs Tomadas'!$G:$G,'Controle de NFs Tomadas'!$E:$E,$A$1,'Controle de NFs Tomadas'!$F:$F,$A35,'Controle de NFs Tomadas'!$C:$C,OO$2)</f>
        <v>0</v>
      </c>
      <c r="OP35" s="154">
        <f>SUMIFS('Controle de NFs Tomadas'!$G:$G,'Controle de NFs Tomadas'!$E:$E,$A$1,'Controle de NFs Tomadas'!$F:$F,$A35,'Controle de NFs Tomadas'!$C:$C,OP$2)</f>
        <v>0</v>
      </c>
      <c r="OQ35" s="154">
        <f>SUMIFS('Controle de NFs Tomadas'!$G:$G,'Controle de NFs Tomadas'!$E:$E,$A$1,'Controle de NFs Tomadas'!$F:$F,$A35,'Controle de NFs Tomadas'!$C:$C,OQ$2)</f>
        <v>0</v>
      </c>
      <c r="OR35" s="154">
        <f>SUMIFS('Controle de NFs Tomadas'!$G:$G,'Controle de NFs Tomadas'!$E:$E,$A$1,'Controle de NFs Tomadas'!$F:$F,$A35,'Controle de NFs Tomadas'!$C:$C,OR$2)</f>
        <v>0</v>
      </c>
      <c r="OS35" s="154">
        <f>SUMIFS('Controle de NFs Tomadas'!$G:$G,'Controle de NFs Tomadas'!$E:$E,$A$1,'Controle de NFs Tomadas'!$F:$F,$A35,'Controle de NFs Tomadas'!$C:$C,OS$2)</f>
        <v>0</v>
      </c>
      <c r="OT35" s="154">
        <f>SUMIFS('Controle de NFs Tomadas'!$G:$G,'Controle de NFs Tomadas'!$E:$E,$A$1,'Controle de NFs Tomadas'!$F:$F,$A35,'Controle de NFs Tomadas'!$C:$C,OT$2)</f>
        <v>0</v>
      </c>
      <c r="OU35" s="154">
        <f>SUMIFS('Controle de NFs Tomadas'!$G:$G,'Controle de NFs Tomadas'!$E:$E,$A$1,'Controle de NFs Tomadas'!$F:$F,$A35,'Controle de NFs Tomadas'!$C:$C,OU$2)</f>
        <v>0</v>
      </c>
      <c r="OV35" s="154">
        <f>SUMIFS('Controle de NFs Tomadas'!$G:$G,'Controle de NFs Tomadas'!$E:$E,$A$1,'Controle de NFs Tomadas'!$F:$F,$A35,'Controle de NFs Tomadas'!$C:$C,OV$2)</f>
        <v>0</v>
      </c>
      <c r="OW35" s="154">
        <f>SUMIFS('Controle de NFs Tomadas'!$G:$G,'Controle de NFs Tomadas'!$E:$E,$A$1,'Controle de NFs Tomadas'!$F:$F,$A35,'Controle de NFs Tomadas'!$C:$C,OW$2)</f>
        <v>0</v>
      </c>
      <c r="OX35" s="154">
        <f>SUMIFS('Controle de NFs Tomadas'!$G:$G,'Controle de NFs Tomadas'!$E:$E,$A$1,'Controle de NFs Tomadas'!$F:$F,$A35,'Controle de NFs Tomadas'!$C:$C,OX$2)</f>
        <v>0</v>
      </c>
      <c r="OY35" s="154">
        <f>SUMIFS('Controle de NFs Tomadas'!$G:$G,'Controle de NFs Tomadas'!$E:$E,$A$1,'Controle de NFs Tomadas'!$F:$F,$A35,'Controle de NFs Tomadas'!$C:$C,OY$2)</f>
        <v>0</v>
      </c>
      <c r="OZ35" s="154">
        <f>SUMIFS('Controle de NFs Tomadas'!$G:$G,'Controle de NFs Tomadas'!$E:$E,$A$1,'Controle de NFs Tomadas'!$F:$F,$A35,'Controle de NFs Tomadas'!$C:$C,OZ$2)</f>
        <v>0</v>
      </c>
      <c r="PA35" s="154">
        <f>SUMIFS('Controle de NFs Tomadas'!$G:$G,'Controle de NFs Tomadas'!$E:$E,$A$1,'Controle de NFs Tomadas'!$F:$F,$A35,'Controle de NFs Tomadas'!$C:$C,PA$2)</f>
        <v>0</v>
      </c>
      <c r="PB35" s="154">
        <f>SUMIFS('Controle de NFs Tomadas'!$G:$G,'Controle de NFs Tomadas'!$E:$E,$A$1,'Controle de NFs Tomadas'!$F:$F,$A35,'Controle de NFs Tomadas'!$C:$C,PB$2)</f>
        <v>0</v>
      </c>
      <c r="PC35" s="154">
        <f>SUMIFS('Controle de NFs Tomadas'!$G:$G,'Controle de NFs Tomadas'!$E:$E,$A$1,'Controle de NFs Tomadas'!$F:$F,$A35,'Controle de NFs Tomadas'!$C:$C,PC$2)</f>
        <v>0</v>
      </c>
      <c r="PD35" s="154">
        <f>SUMIFS('Controle de NFs Tomadas'!$G:$G,'Controle de NFs Tomadas'!$E:$E,$A$1,'Controle de NFs Tomadas'!$F:$F,$A35,'Controle de NFs Tomadas'!$C:$C,PD$2)</f>
        <v>0</v>
      </c>
      <c r="PE35" s="154">
        <f>SUMIFS('Controle de NFs Tomadas'!$G:$G,'Controle de NFs Tomadas'!$E:$E,$A$1,'Controle de NFs Tomadas'!$F:$F,$A35,'Controle de NFs Tomadas'!$C:$C,PE$2)</f>
        <v>0</v>
      </c>
      <c r="PF35" s="154">
        <f>SUMIFS('Controle de NFs Tomadas'!$G:$G,'Controle de NFs Tomadas'!$E:$E,$A$1,'Controle de NFs Tomadas'!$F:$F,$A35,'Controle de NFs Tomadas'!$C:$C,PF$2)</f>
        <v>0</v>
      </c>
      <c r="PG35" s="154">
        <f>SUMIFS('Controle de NFs Tomadas'!$G:$G,'Controle de NFs Tomadas'!$E:$E,$A$1,'Controle de NFs Tomadas'!$F:$F,$A35,'Controle de NFs Tomadas'!$C:$C,PG$2)</f>
        <v>0</v>
      </c>
      <c r="PH35" s="154">
        <f>SUMIFS('Controle de NFs Tomadas'!$G:$G,'Controle de NFs Tomadas'!$E:$E,$A$1,'Controle de NFs Tomadas'!$F:$F,$A35,'Controle de NFs Tomadas'!$C:$C,PH$2)</f>
        <v>0</v>
      </c>
      <c r="PI35" s="154">
        <f>SUMIFS('Controle de NFs Tomadas'!$G:$G,'Controle de NFs Tomadas'!$E:$E,$A$1,'Controle de NFs Tomadas'!$F:$F,$A35,'Controle de NFs Tomadas'!$C:$C,PI$2)</f>
        <v>0</v>
      </c>
      <c r="PJ35" s="154">
        <f>SUMIFS('Controle de NFs Tomadas'!$G:$G,'Controle de NFs Tomadas'!$E:$E,$A$1,'Controle de NFs Tomadas'!$F:$F,$A35,'Controle de NFs Tomadas'!$C:$C,PJ$2)</f>
        <v>0</v>
      </c>
      <c r="PK35" s="154">
        <f>SUMIFS('Controle de NFs Tomadas'!$G:$G,'Controle de NFs Tomadas'!$E:$E,$A$1,'Controle de NFs Tomadas'!$F:$F,$A35,'Controle de NFs Tomadas'!$C:$C,PK$2)</f>
        <v>0</v>
      </c>
      <c r="PL35" s="154">
        <f>SUMIFS('Controle de NFs Tomadas'!$G:$G,'Controle de NFs Tomadas'!$E:$E,$A$1,'Controle de NFs Tomadas'!$F:$F,$A35,'Controle de NFs Tomadas'!$C:$C,PL$2)</f>
        <v>0</v>
      </c>
      <c r="PM35" s="154">
        <f>SUMIFS('Controle de NFs Tomadas'!$G:$G,'Controle de NFs Tomadas'!$E:$E,$A$1,'Controle de NFs Tomadas'!$F:$F,$A35,'Controle de NFs Tomadas'!$C:$C,PM$2)</f>
        <v>0</v>
      </c>
      <c r="PN35" s="154">
        <f>SUMIFS('Controle de NFs Tomadas'!$G:$G,'Controle de NFs Tomadas'!$E:$E,$A$1,'Controle de NFs Tomadas'!$F:$F,$A35,'Controle de NFs Tomadas'!$C:$C,PN$2)</f>
        <v>0</v>
      </c>
      <c r="PO35" s="154">
        <f>SUMIFS('Controle de NFs Tomadas'!$G:$G,'Controle de NFs Tomadas'!$E:$E,$A$1,'Controle de NFs Tomadas'!$F:$F,$A35,'Controle de NFs Tomadas'!$C:$C,PO$2)</f>
        <v>0</v>
      </c>
      <c r="PP35" s="154">
        <f>SUMIFS('Controle de NFs Tomadas'!$G:$G,'Controle de NFs Tomadas'!$E:$E,$A$1,'Controle de NFs Tomadas'!$F:$F,$A35,'Controle de NFs Tomadas'!$C:$C,PP$2)</f>
        <v>0</v>
      </c>
      <c r="PQ35" s="154">
        <f>SUMIFS('Controle de NFs Tomadas'!$G:$G,'Controle de NFs Tomadas'!$E:$E,$A$1,'Controle de NFs Tomadas'!$F:$F,$A35,'Controle de NFs Tomadas'!$C:$C,PQ$2)</f>
        <v>0</v>
      </c>
      <c r="PR35" s="154">
        <f>SUMIFS('Controle de NFs Tomadas'!$G:$G,'Controle de NFs Tomadas'!$E:$E,$A$1,'Controle de NFs Tomadas'!$F:$F,$A35,'Controle de NFs Tomadas'!$C:$C,PR$2)</f>
        <v>0</v>
      </c>
      <c r="PS35" s="154">
        <f>SUMIFS('Controle de NFs Tomadas'!$G:$G,'Controle de NFs Tomadas'!$E:$E,$A$1,'Controle de NFs Tomadas'!$F:$F,$A35,'Controle de NFs Tomadas'!$C:$C,PS$2)</f>
        <v>0</v>
      </c>
      <c r="PT35" s="154">
        <f>SUMIFS('Controle de NFs Tomadas'!$G:$G,'Controle de NFs Tomadas'!$E:$E,$A$1,'Controle de NFs Tomadas'!$F:$F,$A35,'Controle de NFs Tomadas'!$C:$C,PT$2)</f>
        <v>0</v>
      </c>
      <c r="PU35" s="154">
        <f>SUMIFS('Controle de NFs Tomadas'!$G:$G,'Controle de NFs Tomadas'!$E:$E,$A$1,'Controle de NFs Tomadas'!$F:$F,$A35,'Controle de NFs Tomadas'!$C:$C,PU$2)</f>
        <v>0</v>
      </c>
      <c r="PV35" s="154">
        <f>SUMIFS('Controle de NFs Tomadas'!$G:$G,'Controle de NFs Tomadas'!$E:$E,$A$1,'Controle de NFs Tomadas'!$F:$F,$A35,'Controle de NFs Tomadas'!$C:$C,PV$2)</f>
        <v>0</v>
      </c>
      <c r="PW35" s="154">
        <f>SUMIFS('Controle de NFs Tomadas'!$G:$G,'Controle de NFs Tomadas'!$E:$E,$A$1,'Controle de NFs Tomadas'!$F:$F,$A35,'Controle de NFs Tomadas'!$C:$C,PW$2)</f>
        <v>0</v>
      </c>
      <c r="PX35" s="154">
        <f>SUMIFS('Controle de NFs Tomadas'!$G:$G,'Controle de NFs Tomadas'!$E:$E,$A$1,'Controle de NFs Tomadas'!$F:$F,$A35,'Controle de NFs Tomadas'!$C:$C,PX$2)</f>
        <v>0</v>
      </c>
      <c r="PY35" s="154">
        <f>SUMIFS('Controle de NFs Tomadas'!$G:$G,'Controle de NFs Tomadas'!$E:$E,$A$1,'Controle de NFs Tomadas'!$F:$F,$A35,'Controle de NFs Tomadas'!$C:$C,PY$2)</f>
        <v>0</v>
      </c>
      <c r="PZ35" s="154">
        <f>SUMIFS('Controle de NFs Tomadas'!$G:$G,'Controle de NFs Tomadas'!$E:$E,$A$1,'Controle de NFs Tomadas'!$F:$F,$A35,'Controle de NFs Tomadas'!$C:$C,PZ$2)</f>
        <v>0</v>
      </c>
      <c r="QA35" s="154">
        <f>SUMIFS('Controle de NFs Tomadas'!$G:$G,'Controle de NFs Tomadas'!$E:$E,$A$1,'Controle de NFs Tomadas'!$F:$F,$A35,'Controle de NFs Tomadas'!$C:$C,QA$2)</f>
        <v>0</v>
      </c>
      <c r="QB35" s="154">
        <f>SUMIFS('Controle de NFs Tomadas'!$G:$G,'Controle de NFs Tomadas'!$E:$E,$A$1,'Controle de NFs Tomadas'!$F:$F,$A35,'Controle de NFs Tomadas'!$C:$C,QB$2)</f>
        <v>0</v>
      </c>
      <c r="QC35" s="154">
        <f>SUMIFS('Controle de NFs Tomadas'!$G:$G,'Controle de NFs Tomadas'!$E:$E,$A$1,'Controle de NFs Tomadas'!$F:$F,$A35,'Controle de NFs Tomadas'!$C:$C,QC$2)</f>
        <v>0</v>
      </c>
      <c r="QD35" s="154">
        <f>SUMIFS('Controle de NFs Tomadas'!$G:$G,'Controle de NFs Tomadas'!$E:$E,$A$1,'Controle de NFs Tomadas'!$F:$F,$A35,'Controle de NFs Tomadas'!$C:$C,QD$2)</f>
        <v>0</v>
      </c>
      <c r="QE35" s="154">
        <f>SUMIFS('Controle de NFs Tomadas'!$G:$G,'Controle de NFs Tomadas'!$E:$E,$A$1,'Controle de NFs Tomadas'!$F:$F,$A35,'Controle de NFs Tomadas'!$C:$C,QE$2)</f>
        <v>0</v>
      </c>
      <c r="QF35" s="154">
        <f>SUMIFS('Controle de NFs Tomadas'!$G:$G,'Controle de NFs Tomadas'!$E:$E,$A$1,'Controle de NFs Tomadas'!$F:$F,$A35,'Controle de NFs Tomadas'!$C:$C,QF$2)</f>
        <v>0</v>
      </c>
      <c r="QG35" s="154">
        <f>SUMIFS('Controle de NFs Tomadas'!$G:$G,'Controle de NFs Tomadas'!$E:$E,$A$1,'Controle de NFs Tomadas'!$F:$F,$A35,'Controle de NFs Tomadas'!$C:$C,QG$2)</f>
        <v>0</v>
      </c>
      <c r="QH35" s="154">
        <f>SUMIFS('Controle de NFs Tomadas'!$G:$G,'Controle de NFs Tomadas'!$E:$E,$A$1,'Controle de NFs Tomadas'!$F:$F,$A35,'Controle de NFs Tomadas'!$C:$C,QH$2)</f>
        <v>0</v>
      </c>
      <c r="QI35" s="154">
        <f>SUMIFS('Controle de NFs Tomadas'!$G:$G,'Controle de NFs Tomadas'!$E:$E,$A$1,'Controle de NFs Tomadas'!$F:$F,$A35,'Controle de NFs Tomadas'!$C:$C,QI$2)</f>
        <v>0</v>
      </c>
      <c r="QJ35" s="154">
        <f>SUMIFS('Controle de NFs Tomadas'!$G:$G,'Controle de NFs Tomadas'!$E:$E,$A$1,'Controle de NFs Tomadas'!$F:$F,$A35,'Controle de NFs Tomadas'!$C:$C,QJ$2)</f>
        <v>0</v>
      </c>
      <c r="QK35" s="154">
        <f>SUMIFS('Controle de NFs Tomadas'!$G:$G,'Controle de NFs Tomadas'!$E:$E,$A$1,'Controle de NFs Tomadas'!$F:$F,$A35,'Controle de NFs Tomadas'!$C:$C,QK$2)</f>
        <v>0</v>
      </c>
      <c r="QL35" s="154">
        <f>SUMIFS('Controle de NFs Tomadas'!$G:$G,'Controle de NFs Tomadas'!$E:$E,$A$1,'Controle de NFs Tomadas'!$F:$F,$A35,'Controle de NFs Tomadas'!$C:$C,QL$2)</f>
        <v>0</v>
      </c>
      <c r="QM35" s="154">
        <f>SUMIFS('Controle de NFs Tomadas'!$G:$G,'Controle de NFs Tomadas'!$E:$E,$A$1,'Controle de NFs Tomadas'!$F:$F,$A35,'Controle de NFs Tomadas'!$C:$C,QM$2)</f>
        <v>0</v>
      </c>
      <c r="QN35" s="154">
        <f>SUMIFS('Controle de NFs Tomadas'!$G:$G,'Controle de NFs Tomadas'!$E:$E,$A$1,'Controle de NFs Tomadas'!$F:$F,$A35,'Controle de NFs Tomadas'!$C:$C,QN$2)</f>
        <v>0</v>
      </c>
      <c r="QO35" s="154">
        <f>SUMIFS('Controle de NFs Tomadas'!$G:$G,'Controle de NFs Tomadas'!$E:$E,$A$1,'Controle de NFs Tomadas'!$F:$F,$A35,'Controle de NFs Tomadas'!$C:$C,QO$2)</f>
        <v>0</v>
      </c>
      <c r="QP35" s="154">
        <f>SUMIFS('Controle de NFs Tomadas'!$G:$G,'Controle de NFs Tomadas'!$E:$E,$A$1,'Controle de NFs Tomadas'!$F:$F,$A35,'Controle de NFs Tomadas'!$C:$C,QP$2)</f>
        <v>0</v>
      </c>
      <c r="QQ35" s="154">
        <f>SUMIFS('Controle de NFs Tomadas'!$G:$G,'Controle de NFs Tomadas'!$E:$E,$A$1,'Controle de NFs Tomadas'!$F:$F,$A35,'Controle de NFs Tomadas'!$C:$C,QQ$2)</f>
        <v>0</v>
      </c>
      <c r="QR35" s="154">
        <f>SUMIFS('Controle de NFs Tomadas'!$G:$G,'Controle de NFs Tomadas'!$E:$E,$A$1,'Controle de NFs Tomadas'!$F:$F,$A35,'Controle de NFs Tomadas'!$C:$C,QR$2)</f>
        <v>0</v>
      </c>
      <c r="QS35" s="154">
        <f>SUMIFS('Controle de NFs Tomadas'!$G:$G,'Controle de NFs Tomadas'!$E:$E,$A$1,'Controle de NFs Tomadas'!$F:$F,$A35,'Controle de NFs Tomadas'!$C:$C,QS$2)</f>
        <v>0</v>
      </c>
      <c r="QT35" s="154">
        <f>SUMIFS('Controle de NFs Tomadas'!$G:$G,'Controle de NFs Tomadas'!$E:$E,$A$1,'Controle de NFs Tomadas'!$F:$F,$A35,'Controle de NFs Tomadas'!$C:$C,QT$2)</f>
        <v>0</v>
      </c>
      <c r="QU35" s="154">
        <f>SUMIFS('Controle de NFs Tomadas'!$G:$G,'Controle de NFs Tomadas'!$E:$E,$A$1,'Controle de NFs Tomadas'!$F:$F,$A35,'Controle de NFs Tomadas'!$C:$C,QU$2)</f>
        <v>0</v>
      </c>
      <c r="QV35" s="154">
        <f>SUMIFS('Controle de NFs Tomadas'!$G:$G,'Controle de NFs Tomadas'!$E:$E,$A$1,'Controle de NFs Tomadas'!$F:$F,$A35,'Controle de NFs Tomadas'!$C:$C,QV$2)</f>
        <v>0</v>
      </c>
      <c r="QW35" s="154">
        <f>SUMIFS('Controle de NFs Tomadas'!$G:$G,'Controle de NFs Tomadas'!$E:$E,$A$1,'Controle de NFs Tomadas'!$F:$F,$A35,'Controle de NFs Tomadas'!$C:$C,QW$2)</f>
        <v>0</v>
      </c>
      <c r="QX35" s="154">
        <f>SUMIFS('Controle de NFs Tomadas'!$G:$G,'Controle de NFs Tomadas'!$E:$E,$A$1,'Controle de NFs Tomadas'!$F:$F,$A35,'Controle de NFs Tomadas'!$C:$C,QX$2)</f>
        <v>0</v>
      </c>
      <c r="QY35" s="154">
        <f>SUMIFS('Controle de NFs Tomadas'!$G:$G,'Controle de NFs Tomadas'!$E:$E,$A$1,'Controle de NFs Tomadas'!$F:$F,$A35,'Controle de NFs Tomadas'!$C:$C,QY$2)</f>
        <v>0</v>
      </c>
      <c r="QZ35" s="154">
        <f>SUMIFS('Controle de NFs Tomadas'!$G:$G,'Controle de NFs Tomadas'!$E:$E,$A$1,'Controle de NFs Tomadas'!$F:$F,$A35,'Controle de NFs Tomadas'!$C:$C,QZ$2)</f>
        <v>0</v>
      </c>
      <c r="RA35" s="154">
        <f>SUMIFS('Controle de NFs Tomadas'!$G:$G,'Controle de NFs Tomadas'!$E:$E,$A$1,'Controle de NFs Tomadas'!$F:$F,$A35,'Controle de NFs Tomadas'!$C:$C,RA$2)</f>
        <v>0</v>
      </c>
      <c r="RB35" s="154">
        <f>SUMIFS('Controle de NFs Tomadas'!$G:$G,'Controle de NFs Tomadas'!$E:$E,$A$1,'Controle de NFs Tomadas'!$F:$F,$A35,'Controle de NFs Tomadas'!$C:$C,RB$2)</f>
        <v>0</v>
      </c>
      <c r="RC35" s="154">
        <f>SUMIFS('Controle de NFs Tomadas'!$G:$G,'Controle de NFs Tomadas'!$E:$E,$A$1,'Controle de NFs Tomadas'!$F:$F,$A35,'Controle de NFs Tomadas'!$C:$C,RC$2)</f>
        <v>0</v>
      </c>
      <c r="RD35" s="154">
        <f>SUMIFS('Controle de NFs Tomadas'!$G:$G,'Controle de NFs Tomadas'!$E:$E,$A$1,'Controle de NFs Tomadas'!$F:$F,$A35,'Controle de NFs Tomadas'!$C:$C,RD$2)</f>
        <v>0</v>
      </c>
      <c r="RE35" s="154">
        <f>SUMIFS('Controle de NFs Tomadas'!$G:$G,'Controle de NFs Tomadas'!$E:$E,$A$1,'Controle de NFs Tomadas'!$F:$F,$A35,'Controle de NFs Tomadas'!$C:$C,RE$2)</f>
        <v>0</v>
      </c>
      <c r="RF35" s="154">
        <f>SUMIFS('Controle de NFs Tomadas'!$G:$G,'Controle de NFs Tomadas'!$E:$E,$A$1,'Controle de NFs Tomadas'!$F:$F,$A35,'Controle de NFs Tomadas'!$C:$C,RF$2)</f>
        <v>0</v>
      </c>
      <c r="RG35" s="154">
        <f>SUMIFS('Controle de NFs Tomadas'!$G:$G,'Controle de NFs Tomadas'!$E:$E,$A$1,'Controle de NFs Tomadas'!$F:$F,$A35,'Controle de NFs Tomadas'!$C:$C,RG$2)</f>
        <v>0</v>
      </c>
      <c r="RH35" s="154">
        <f>SUMIFS('Controle de NFs Tomadas'!$G:$G,'Controle de NFs Tomadas'!$E:$E,$A$1,'Controle de NFs Tomadas'!$F:$F,$A35,'Controle de NFs Tomadas'!$C:$C,RH$2)</f>
        <v>0</v>
      </c>
      <c r="RI35" s="154">
        <f>SUMIFS('Controle de NFs Tomadas'!$G:$G,'Controle de NFs Tomadas'!$E:$E,$A$1,'Controle de NFs Tomadas'!$F:$F,$A35,'Controle de NFs Tomadas'!$C:$C,RI$2)</f>
        <v>0</v>
      </c>
      <c r="RJ35" s="154">
        <f>SUMIFS('Controle de NFs Tomadas'!$G:$G,'Controle de NFs Tomadas'!$E:$E,$A$1,'Controle de NFs Tomadas'!$F:$F,$A35,'Controle de NFs Tomadas'!$C:$C,RJ$2)</f>
        <v>0</v>
      </c>
      <c r="RK35" s="154">
        <f>SUMIFS('Controle de NFs Tomadas'!$G:$G,'Controle de NFs Tomadas'!$E:$E,$A$1,'Controle de NFs Tomadas'!$F:$F,$A35,'Controle de NFs Tomadas'!$C:$C,RK$2)</f>
        <v>0</v>
      </c>
      <c r="RL35" s="154">
        <f>SUMIFS('Controle de NFs Tomadas'!$G:$G,'Controle de NFs Tomadas'!$E:$E,$A$1,'Controle de NFs Tomadas'!$F:$F,$A35,'Controle de NFs Tomadas'!$C:$C,RL$2)</f>
        <v>0</v>
      </c>
      <c r="RM35" s="154">
        <f>SUMIFS('Controle de NFs Tomadas'!$G:$G,'Controle de NFs Tomadas'!$E:$E,$A$1,'Controle de NFs Tomadas'!$F:$F,$A35,'Controle de NFs Tomadas'!$C:$C,RM$2)</f>
        <v>0</v>
      </c>
      <c r="RN35" s="154">
        <f>SUMIFS('Controle de NFs Tomadas'!$G:$G,'Controle de NFs Tomadas'!$E:$E,$A$1,'Controle de NFs Tomadas'!$F:$F,$A35,'Controle de NFs Tomadas'!$C:$C,RN$2)</f>
        <v>0</v>
      </c>
      <c r="RO35" s="154">
        <f>SUMIFS('Controle de NFs Tomadas'!$G:$G,'Controle de NFs Tomadas'!$E:$E,$A$1,'Controle de NFs Tomadas'!$F:$F,$A35,'Controle de NFs Tomadas'!$C:$C,RO$2)</f>
        <v>0</v>
      </c>
      <c r="RP35" s="154">
        <f>SUMIFS('Controle de NFs Tomadas'!$G:$G,'Controle de NFs Tomadas'!$E:$E,$A$1,'Controle de NFs Tomadas'!$F:$F,$A35,'Controle de NFs Tomadas'!$C:$C,RP$2)</f>
        <v>0</v>
      </c>
      <c r="RQ35" s="154">
        <f>SUMIFS('Controle de NFs Tomadas'!$G:$G,'Controle de NFs Tomadas'!$E:$E,$A$1,'Controle de NFs Tomadas'!$F:$F,$A35,'Controle de NFs Tomadas'!$C:$C,RQ$2)</f>
        <v>0</v>
      </c>
      <c r="RR35" s="154">
        <f>SUMIFS('Controle de NFs Tomadas'!$G:$G,'Controle de NFs Tomadas'!$E:$E,$A$1,'Controle de NFs Tomadas'!$F:$F,$A35,'Controle de NFs Tomadas'!$C:$C,RR$2)</f>
        <v>0</v>
      </c>
      <c r="RS35" s="154">
        <f>SUMIFS('Controle de NFs Tomadas'!$G:$G,'Controle de NFs Tomadas'!$E:$E,$A$1,'Controle de NFs Tomadas'!$F:$F,$A35,'Controle de NFs Tomadas'!$C:$C,RS$2)</f>
        <v>0</v>
      </c>
      <c r="RT35" s="154">
        <f>SUMIFS('Controle de NFs Tomadas'!$G:$G,'Controle de NFs Tomadas'!$E:$E,$A$1,'Controle de NFs Tomadas'!$F:$F,$A35,'Controle de NFs Tomadas'!$C:$C,RT$2)</f>
        <v>0</v>
      </c>
      <c r="RU35" s="154">
        <f>SUMIFS('Controle de NFs Tomadas'!$G:$G,'Controle de NFs Tomadas'!$E:$E,$A$1,'Controle de NFs Tomadas'!$F:$F,$A35,'Controle de NFs Tomadas'!$C:$C,RU$2)</f>
        <v>0</v>
      </c>
      <c r="RV35" s="154">
        <f>SUMIFS('Controle de NFs Tomadas'!$G:$G,'Controle de NFs Tomadas'!$E:$E,$A$1,'Controle de NFs Tomadas'!$F:$F,$A35,'Controle de NFs Tomadas'!$C:$C,RV$2)</f>
        <v>0</v>
      </c>
      <c r="RW35" s="154">
        <f>SUMIFS('Controle de NFs Tomadas'!$G:$G,'Controle de NFs Tomadas'!$E:$E,$A$1,'Controle de NFs Tomadas'!$F:$F,$A35,'Controle de NFs Tomadas'!$C:$C,RW$2)</f>
        <v>0</v>
      </c>
      <c r="RX35" s="154">
        <f>SUMIFS('Controle de NFs Tomadas'!$G:$G,'Controle de NFs Tomadas'!$E:$E,$A$1,'Controle de NFs Tomadas'!$F:$F,$A35,'Controle de NFs Tomadas'!$C:$C,RX$2)</f>
        <v>0</v>
      </c>
      <c r="RY35" s="154">
        <f>SUMIFS('Controle de NFs Tomadas'!$G:$G,'Controle de NFs Tomadas'!$E:$E,$A$1,'Controle de NFs Tomadas'!$F:$F,$A35,'Controle de NFs Tomadas'!$C:$C,RY$2)</f>
        <v>0</v>
      </c>
      <c r="RZ35" s="154">
        <f>SUMIFS('Controle de NFs Tomadas'!$G:$G,'Controle de NFs Tomadas'!$E:$E,$A$1,'Controle de NFs Tomadas'!$F:$F,$A35,'Controle de NFs Tomadas'!$C:$C,RZ$2)</f>
        <v>0</v>
      </c>
      <c r="SA35" s="154">
        <f>SUMIFS('Controle de NFs Tomadas'!$G:$G,'Controle de NFs Tomadas'!$E:$E,$A$1,'Controle de NFs Tomadas'!$F:$F,$A35,'Controle de NFs Tomadas'!$C:$C,SA$2)</f>
        <v>0</v>
      </c>
      <c r="SB35" s="154">
        <f>SUMIFS('Controle de NFs Tomadas'!$G:$G,'Controle de NFs Tomadas'!$E:$E,$A$1,'Controle de NFs Tomadas'!$F:$F,$A35,'Controle de NFs Tomadas'!$C:$C,SB$2)</f>
        <v>0</v>
      </c>
      <c r="SC35" s="154">
        <f>SUMIFS('Controle de NFs Tomadas'!$G:$G,'Controle de NFs Tomadas'!$E:$E,$A$1,'Controle de NFs Tomadas'!$F:$F,$A35,'Controle de NFs Tomadas'!$C:$C,SC$2)</f>
        <v>0</v>
      </c>
      <c r="SD35" s="154">
        <f>SUMIFS('Controle de NFs Tomadas'!$G:$G,'Controle de NFs Tomadas'!$E:$E,$A$1,'Controle de NFs Tomadas'!$F:$F,$A35,'Controle de NFs Tomadas'!$C:$C,SD$2)</f>
        <v>0</v>
      </c>
      <c r="SE35" s="154">
        <f>SUMIFS('Controle de NFs Tomadas'!$G:$G,'Controle de NFs Tomadas'!$E:$E,$A$1,'Controle de NFs Tomadas'!$F:$F,$A35,'Controle de NFs Tomadas'!$C:$C,SE$2)</f>
        <v>0</v>
      </c>
      <c r="SF35" s="154">
        <f>SUMIFS('Controle de NFs Tomadas'!$G:$G,'Controle de NFs Tomadas'!$E:$E,$A$1,'Controle de NFs Tomadas'!$F:$F,$A35,'Controle de NFs Tomadas'!$C:$C,SF$2)</f>
        <v>0</v>
      </c>
      <c r="SG35" s="154">
        <f>SUMIFS('Controle de NFs Tomadas'!$G:$G,'Controle de NFs Tomadas'!$E:$E,$A$1,'Controle de NFs Tomadas'!$F:$F,$A35,'Controle de NFs Tomadas'!$C:$C,SG$2)</f>
        <v>0</v>
      </c>
      <c r="SH35" s="154">
        <f>SUMIFS('Controle de NFs Tomadas'!$G:$G,'Controle de NFs Tomadas'!$E:$E,$A$1,'Controle de NFs Tomadas'!$F:$F,$A35,'Controle de NFs Tomadas'!$C:$C,SH$2)</f>
        <v>0</v>
      </c>
      <c r="SI35" s="154">
        <f>SUMIFS('Controle de NFs Tomadas'!$G:$G,'Controle de NFs Tomadas'!$E:$E,$A$1,'Controle de NFs Tomadas'!$F:$F,$A35,'Controle de NFs Tomadas'!$C:$C,SI$2)</f>
        <v>0</v>
      </c>
      <c r="SJ35" s="154">
        <f>SUMIFS('Controle de NFs Tomadas'!$G:$G,'Controle de NFs Tomadas'!$E:$E,$A$1,'Controle de NFs Tomadas'!$F:$F,$A35,'Controle de NFs Tomadas'!$C:$C,SJ$2)</f>
        <v>0</v>
      </c>
      <c r="SK35" s="154">
        <f>SUMIFS('Controle de NFs Tomadas'!$G:$G,'Controle de NFs Tomadas'!$E:$E,$A$1,'Controle de NFs Tomadas'!$F:$F,$A35,'Controle de NFs Tomadas'!$C:$C,SK$2)</f>
        <v>0</v>
      </c>
      <c r="SL35" s="154">
        <f>SUMIFS('Controle de NFs Tomadas'!$G:$G,'Controle de NFs Tomadas'!$E:$E,$A$1,'Controle de NFs Tomadas'!$F:$F,$A35,'Controle de NFs Tomadas'!$C:$C,SL$2)</f>
        <v>0</v>
      </c>
      <c r="SM35" s="154">
        <f>SUMIFS('Controle de NFs Tomadas'!$G:$G,'Controle de NFs Tomadas'!$E:$E,$A$1,'Controle de NFs Tomadas'!$F:$F,$A35,'Controle de NFs Tomadas'!$C:$C,SM$2)</f>
        <v>0</v>
      </c>
      <c r="SN35" s="154">
        <f>SUMIFS('Controle de NFs Tomadas'!$G:$G,'Controle de NFs Tomadas'!$E:$E,$A$1,'Controle de NFs Tomadas'!$F:$F,$A35,'Controle de NFs Tomadas'!$C:$C,SN$2)</f>
        <v>0</v>
      </c>
      <c r="SO35" s="154">
        <f>SUMIFS('Controle de NFs Tomadas'!$G:$G,'Controle de NFs Tomadas'!$E:$E,$A$1,'Controle de NFs Tomadas'!$F:$F,$A35,'Controle de NFs Tomadas'!$C:$C,SO$2)</f>
        <v>0</v>
      </c>
      <c r="SP35" s="154">
        <f>SUMIFS('Controle de NFs Tomadas'!$G:$G,'Controle de NFs Tomadas'!$E:$E,$A$1,'Controle de NFs Tomadas'!$F:$F,$A35,'Controle de NFs Tomadas'!$C:$C,SP$2)</f>
        <v>0</v>
      </c>
      <c r="SQ35" s="154">
        <f>SUMIFS('Controle de NFs Tomadas'!$G:$G,'Controle de NFs Tomadas'!$E:$E,$A$1,'Controle de NFs Tomadas'!$F:$F,$A35,'Controle de NFs Tomadas'!$C:$C,SQ$2)</f>
        <v>0</v>
      </c>
      <c r="SR35" s="154">
        <f>SUMIFS('Controle de NFs Tomadas'!$G:$G,'Controle de NFs Tomadas'!$E:$E,$A$1,'Controle de NFs Tomadas'!$F:$F,$A35,'Controle de NFs Tomadas'!$C:$C,SR$2)</f>
        <v>0</v>
      </c>
      <c r="SS35" s="154">
        <f>SUMIFS('Controle de NFs Tomadas'!$G:$G,'Controle de NFs Tomadas'!$E:$E,$A$1,'Controle de NFs Tomadas'!$F:$F,$A35,'Controle de NFs Tomadas'!$C:$C,SS$2)</f>
        <v>0</v>
      </c>
      <c r="ST35" s="154">
        <f>SUMIFS('Controle de NFs Tomadas'!$G:$G,'Controle de NFs Tomadas'!$E:$E,$A$1,'Controle de NFs Tomadas'!$F:$F,$A35,'Controle de NFs Tomadas'!$C:$C,ST$2)</f>
        <v>0</v>
      </c>
      <c r="SU35" s="154">
        <f>SUMIFS('Controle de NFs Tomadas'!$G:$G,'Controle de NFs Tomadas'!$E:$E,$A$1,'Controle de NFs Tomadas'!$F:$F,$A35,'Controle de NFs Tomadas'!$C:$C,SU$2)</f>
        <v>0</v>
      </c>
      <c r="SV35" s="154">
        <f>SUMIFS('Controle de NFs Tomadas'!$G:$G,'Controle de NFs Tomadas'!$E:$E,$A$1,'Controle de NFs Tomadas'!$F:$F,$A35,'Controle de NFs Tomadas'!$C:$C,SV$2)</f>
        <v>0</v>
      </c>
      <c r="SW35" s="154">
        <f>SUMIFS('Controle de NFs Tomadas'!$G:$G,'Controle de NFs Tomadas'!$E:$E,$A$1,'Controle de NFs Tomadas'!$F:$F,$A35,'Controle de NFs Tomadas'!$C:$C,SW$2)</f>
        <v>0</v>
      </c>
      <c r="SX35" s="154">
        <f>SUMIFS('Controle de NFs Tomadas'!$G:$G,'Controle de NFs Tomadas'!$E:$E,$A$1,'Controle de NFs Tomadas'!$F:$F,$A35,'Controle de NFs Tomadas'!$C:$C,SX$2)</f>
        <v>0</v>
      </c>
      <c r="SY35" s="154">
        <f>SUMIFS('Controle de NFs Tomadas'!$G:$G,'Controle de NFs Tomadas'!$E:$E,$A$1,'Controle de NFs Tomadas'!$F:$F,$A35,'Controle de NFs Tomadas'!$C:$C,SY$2)</f>
        <v>0</v>
      </c>
      <c r="SZ35" s="154">
        <f>SUMIFS('Controle de NFs Tomadas'!$G:$G,'Controle de NFs Tomadas'!$E:$E,$A$1,'Controle de NFs Tomadas'!$F:$F,$A35,'Controle de NFs Tomadas'!$C:$C,SZ$2)</f>
        <v>0</v>
      </c>
      <c r="TA35" s="154">
        <f>SUMIFS('Controle de NFs Tomadas'!$G:$G,'Controle de NFs Tomadas'!$E:$E,$A$1,'Controle de NFs Tomadas'!$F:$F,$A35,'Controle de NFs Tomadas'!$C:$C,TA$2)</f>
        <v>0</v>
      </c>
      <c r="TB35" s="154">
        <f>SUMIFS('Controle de NFs Tomadas'!$G:$G,'Controle de NFs Tomadas'!$E:$E,$A$1,'Controle de NFs Tomadas'!$F:$F,$A35,'Controle de NFs Tomadas'!$C:$C,TB$2)</f>
        <v>0</v>
      </c>
      <c r="TC35" s="154">
        <f>SUMIFS('Controle de NFs Tomadas'!$G:$G,'Controle de NFs Tomadas'!$E:$E,$A$1,'Controle de NFs Tomadas'!$F:$F,$A35,'Controle de NFs Tomadas'!$C:$C,TC$2)</f>
        <v>0</v>
      </c>
      <c r="TD35" s="154">
        <f>SUMIFS('Controle de NFs Tomadas'!$G:$G,'Controle de NFs Tomadas'!$E:$E,$A$1,'Controle de NFs Tomadas'!$F:$F,$A35,'Controle de NFs Tomadas'!$C:$C,TD$2)</f>
        <v>0</v>
      </c>
      <c r="TE35" s="154">
        <f>SUMIFS('Controle de NFs Tomadas'!$G:$G,'Controle de NFs Tomadas'!$E:$E,$A$1,'Controle de NFs Tomadas'!$F:$F,$A35,'Controle de NFs Tomadas'!$C:$C,TE$2)</f>
        <v>0</v>
      </c>
      <c r="TF35" s="154">
        <f>SUMIFS('Controle de NFs Tomadas'!$G:$G,'Controle de NFs Tomadas'!$E:$E,$A$1,'Controle de NFs Tomadas'!$F:$F,$A35,'Controle de NFs Tomadas'!$C:$C,TF$2)</f>
        <v>0</v>
      </c>
      <c r="TG35" s="154">
        <f>SUMIFS('Controle de NFs Tomadas'!$G:$G,'Controle de NFs Tomadas'!$E:$E,$A$1,'Controle de NFs Tomadas'!$F:$F,$A35,'Controle de NFs Tomadas'!$C:$C,TG$2)</f>
        <v>0</v>
      </c>
      <c r="TH35" s="154">
        <f>SUMIFS('Controle de NFs Tomadas'!$G:$G,'Controle de NFs Tomadas'!$E:$E,$A$1,'Controle de NFs Tomadas'!$F:$F,$A35,'Controle de NFs Tomadas'!$C:$C,TH$2)</f>
        <v>0</v>
      </c>
      <c r="TI35" s="154">
        <f>SUMIFS('Controle de NFs Tomadas'!$G:$G,'Controle de NFs Tomadas'!$E:$E,$A$1,'Controle de NFs Tomadas'!$F:$F,$A35,'Controle de NFs Tomadas'!$C:$C,TI$2)</f>
        <v>0</v>
      </c>
      <c r="TJ35" s="154">
        <f>SUMIFS('Controle de NFs Tomadas'!$G:$G,'Controle de NFs Tomadas'!$E:$E,$A$1,'Controle de NFs Tomadas'!$F:$F,$A35,'Controle de NFs Tomadas'!$C:$C,TJ$2)</f>
        <v>0</v>
      </c>
      <c r="TK35" s="154">
        <f>SUMIFS('Controle de NFs Tomadas'!$G:$G,'Controle de NFs Tomadas'!$E:$E,$A$1,'Controle de NFs Tomadas'!$F:$F,$A35,'Controle de NFs Tomadas'!$C:$C,TK$2)</f>
        <v>0</v>
      </c>
      <c r="TL35" s="154">
        <f>SUMIFS('Controle de NFs Tomadas'!$G:$G,'Controle de NFs Tomadas'!$E:$E,$A$1,'Controle de NFs Tomadas'!$F:$F,$A35,'Controle de NFs Tomadas'!$C:$C,TL$2)</f>
        <v>0</v>
      </c>
      <c r="TM35" s="154">
        <f>SUMIFS('Controle de NFs Tomadas'!$G:$G,'Controle de NFs Tomadas'!$E:$E,$A$1,'Controle de NFs Tomadas'!$F:$F,$A35,'Controle de NFs Tomadas'!$C:$C,TM$2)</f>
        <v>0</v>
      </c>
      <c r="TN35" s="154">
        <f>SUMIFS('Controle de NFs Tomadas'!$G:$G,'Controle de NFs Tomadas'!$E:$E,$A$1,'Controle de NFs Tomadas'!$F:$F,$A35,'Controle de NFs Tomadas'!$C:$C,TN$2)</f>
        <v>0</v>
      </c>
      <c r="TO35" s="154">
        <f>SUMIFS('Controle de NFs Tomadas'!$G:$G,'Controle de NFs Tomadas'!$E:$E,$A$1,'Controle de NFs Tomadas'!$F:$F,$A35,'Controle de NFs Tomadas'!$C:$C,TO$2)</f>
        <v>0</v>
      </c>
      <c r="TP35" s="154">
        <f>SUMIFS('Controle de NFs Tomadas'!$G:$G,'Controle de NFs Tomadas'!$E:$E,$A$1,'Controle de NFs Tomadas'!$F:$F,$A35,'Controle de NFs Tomadas'!$C:$C,TP$2)</f>
        <v>0</v>
      </c>
      <c r="TQ35" s="154">
        <f>SUMIFS('Controle de NFs Tomadas'!$G:$G,'Controle de NFs Tomadas'!$E:$E,$A$1,'Controle de NFs Tomadas'!$F:$F,$A35,'Controle de NFs Tomadas'!$C:$C,TQ$2)</f>
        <v>0</v>
      </c>
      <c r="TR35" s="154">
        <f>SUMIFS('Controle de NFs Tomadas'!$G:$G,'Controle de NFs Tomadas'!$E:$E,$A$1,'Controle de NFs Tomadas'!$F:$F,$A35,'Controle de NFs Tomadas'!$C:$C,TR$2)</f>
        <v>0</v>
      </c>
      <c r="TS35" s="154">
        <f>SUMIFS('Controle de NFs Tomadas'!$G:$G,'Controle de NFs Tomadas'!$E:$E,$A$1,'Controle de NFs Tomadas'!$F:$F,$A35,'Controle de NFs Tomadas'!$C:$C,TS$2)</f>
        <v>0</v>
      </c>
      <c r="TT35" s="154">
        <f>SUMIFS('Controle de NFs Tomadas'!$G:$G,'Controle de NFs Tomadas'!$E:$E,$A$1,'Controle de NFs Tomadas'!$F:$F,$A35,'Controle de NFs Tomadas'!$C:$C,TT$2)</f>
        <v>0</v>
      </c>
      <c r="TU35" s="154">
        <f>SUMIFS('Controle de NFs Tomadas'!$G:$G,'Controle de NFs Tomadas'!$E:$E,$A$1,'Controle de NFs Tomadas'!$F:$F,$A35,'Controle de NFs Tomadas'!$C:$C,TU$2)</f>
        <v>0</v>
      </c>
      <c r="TV35" s="154">
        <f>SUMIFS('Controle de NFs Tomadas'!$G:$G,'Controle de NFs Tomadas'!$E:$E,$A$1,'Controle de NFs Tomadas'!$F:$F,$A35,'Controle de NFs Tomadas'!$C:$C,TV$2)</f>
        <v>0</v>
      </c>
      <c r="TW35" s="154">
        <f>SUMIFS('Controle de NFs Tomadas'!$G:$G,'Controle de NFs Tomadas'!$E:$E,$A$1,'Controle de NFs Tomadas'!$F:$F,$A35,'Controle de NFs Tomadas'!$C:$C,TW$2)</f>
        <v>0</v>
      </c>
      <c r="TX35" s="154">
        <f>SUMIFS('Controle de NFs Tomadas'!$G:$G,'Controle de NFs Tomadas'!$E:$E,$A$1,'Controle de NFs Tomadas'!$F:$F,$A35,'Controle de NFs Tomadas'!$C:$C,TX$2)</f>
        <v>0</v>
      </c>
      <c r="TY35" s="154">
        <f>SUMIFS('Controle de NFs Tomadas'!$G:$G,'Controle de NFs Tomadas'!$E:$E,$A$1,'Controle de NFs Tomadas'!$F:$F,$A35,'Controle de NFs Tomadas'!$C:$C,TY$2)</f>
        <v>0</v>
      </c>
      <c r="TZ35" s="154">
        <f>SUMIFS('Controle de NFs Tomadas'!$G:$G,'Controle de NFs Tomadas'!$E:$E,$A$1,'Controle de NFs Tomadas'!$F:$F,$A35,'Controle de NFs Tomadas'!$C:$C,TZ$2)</f>
        <v>0</v>
      </c>
      <c r="UA35" s="154">
        <f>SUMIFS('Controle de NFs Tomadas'!$G:$G,'Controle de NFs Tomadas'!$E:$E,$A$1,'Controle de NFs Tomadas'!$F:$F,$A35,'Controle de NFs Tomadas'!$C:$C,UA$2)</f>
        <v>0</v>
      </c>
      <c r="UB35" s="154">
        <f>SUMIFS('Controle de NFs Tomadas'!$G:$G,'Controle de NFs Tomadas'!$E:$E,$A$1,'Controle de NFs Tomadas'!$F:$F,$A35,'Controle de NFs Tomadas'!$C:$C,UB$2)</f>
        <v>0</v>
      </c>
      <c r="UC35" s="154">
        <f>SUMIFS('Controle de NFs Tomadas'!$G:$G,'Controle de NFs Tomadas'!$E:$E,$A$1,'Controle de NFs Tomadas'!$F:$F,$A35,'Controle de NFs Tomadas'!$C:$C,UC$2)</f>
        <v>0</v>
      </c>
      <c r="UD35" s="154">
        <f>SUMIFS('Controle de NFs Tomadas'!$G:$G,'Controle de NFs Tomadas'!$E:$E,$A$1,'Controle de NFs Tomadas'!$F:$F,$A35,'Controle de NFs Tomadas'!$C:$C,UD$2)</f>
        <v>0</v>
      </c>
      <c r="UE35" s="154">
        <f>SUMIFS('Controle de NFs Tomadas'!$G:$G,'Controle de NFs Tomadas'!$E:$E,$A$1,'Controle de NFs Tomadas'!$F:$F,$A35,'Controle de NFs Tomadas'!$C:$C,UE$2)</f>
        <v>0</v>
      </c>
      <c r="UF35" s="154">
        <f>SUMIFS('Controle de NFs Tomadas'!$G:$G,'Controle de NFs Tomadas'!$E:$E,$A$1,'Controle de NFs Tomadas'!$F:$F,$A35,'Controle de NFs Tomadas'!$C:$C,UF$2)</f>
        <v>0</v>
      </c>
    </row>
    <row r="36" spans="1:552" ht="15.75" customHeight="1" outlineLevel="1" x14ac:dyDescent="0.35">
      <c r="A36" s="2" t="s">
        <v>137</v>
      </c>
      <c r="B36" s="5"/>
      <c r="C36" s="5"/>
      <c r="D36" s="154">
        <f>SUMIFS('Controle de NFs Tomadas'!$G:$G,'Controle de NFs Tomadas'!$E:$E,$A$1,'Controle de NFs Tomadas'!$F:$F,$A36,'Controle de NFs Tomadas'!$C:$C,D$2)</f>
        <v>0</v>
      </c>
      <c r="E36" s="154">
        <f>SUMIFS('Controle de NFs Tomadas'!$G:$G,'Controle de NFs Tomadas'!$E:$E,$A$1,'Controle de NFs Tomadas'!$F:$F,$A36,'Controle de NFs Tomadas'!$C:$C,E$2)</f>
        <v>0</v>
      </c>
      <c r="F36" s="154">
        <f>SUMIFS('Controle de NFs Tomadas'!$G:$G,'Controle de NFs Tomadas'!$E:$E,$A$1,'Controle de NFs Tomadas'!$F:$F,$A36,'Controle de NFs Tomadas'!$C:$C,F$2)</f>
        <v>0</v>
      </c>
      <c r="G36" s="154">
        <f>SUMIFS('Controle de NFs Tomadas'!$G:$G,'Controle de NFs Tomadas'!$E:$E,$A$1,'Controle de NFs Tomadas'!$F:$F,$A36,'Controle de NFs Tomadas'!$C:$C,G$2)</f>
        <v>0</v>
      </c>
      <c r="H36" s="154">
        <f>SUMIFS('Controle de NFs Tomadas'!$G:$G,'Controle de NFs Tomadas'!$E:$E,$A$1,'Controle de NFs Tomadas'!$F:$F,$A36,'Controle de NFs Tomadas'!$C:$C,H$2)</f>
        <v>0</v>
      </c>
      <c r="I36" s="154">
        <f>SUMIFS('Controle de NFs Tomadas'!$G:$G,'Controle de NFs Tomadas'!$E:$E,$A$1,'Controle de NFs Tomadas'!$F:$F,$A36,'Controle de NFs Tomadas'!$C:$C,I$2)</f>
        <v>0</v>
      </c>
      <c r="J36" s="154">
        <f>SUMIFS('Controle de NFs Tomadas'!$G:$G,'Controle de NFs Tomadas'!$E:$E,$A$1,'Controle de NFs Tomadas'!$F:$F,$A36,'Controle de NFs Tomadas'!$C:$C,J$2)</f>
        <v>0</v>
      </c>
      <c r="K36" s="154">
        <f>SUMIFS('Controle de NFs Tomadas'!$G:$G,'Controle de NFs Tomadas'!$E:$E,$A$1,'Controle de NFs Tomadas'!$F:$F,$A36,'Controle de NFs Tomadas'!$C:$C,K$2)</f>
        <v>0</v>
      </c>
      <c r="L36" s="154">
        <f>SUMIFS('Controle de NFs Tomadas'!$G:$G,'Controle de NFs Tomadas'!$E:$E,$A$1,'Controle de NFs Tomadas'!$F:$F,$A36,'Controle de NFs Tomadas'!$C:$C,L$2)</f>
        <v>0</v>
      </c>
      <c r="M36" s="154">
        <f>SUMIFS('Controle de NFs Tomadas'!$G:$G,'Controle de NFs Tomadas'!$E:$E,$A$1,'Controle de NFs Tomadas'!$F:$F,$A36,'Controle de NFs Tomadas'!$C:$C,M$2)</f>
        <v>0</v>
      </c>
      <c r="N36" s="154">
        <f>SUMIFS('Controle de NFs Tomadas'!$G:$G,'Controle de NFs Tomadas'!$E:$E,$A$1,'Controle de NFs Tomadas'!$F:$F,$A36,'Controle de NFs Tomadas'!$C:$C,N$2)</f>
        <v>0</v>
      </c>
      <c r="O36" s="154">
        <f>SUMIFS('Controle de NFs Tomadas'!$G:$G,'Controle de NFs Tomadas'!$E:$E,$A$1,'Controle de NFs Tomadas'!$F:$F,$A36,'Controle de NFs Tomadas'!$C:$C,O$2)</f>
        <v>0</v>
      </c>
      <c r="P36" s="154">
        <f>SUMIFS('Controle de NFs Tomadas'!$G:$G,'Controle de NFs Tomadas'!$E:$E,$A$1,'Controle de NFs Tomadas'!$F:$F,$A36,'Controle de NFs Tomadas'!$C:$C,P$2)</f>
        <v>0</v>
      </c>
      <c r="Q36" s="154">
        <f>SUMIFS('Controle de NFs Tomadas'!$G:$G,'Controle de NFs Tomadas'!$E:$E,$A$1,'Controle de NFs Tomadas'!$F:$F,$A36,'Controle de NFs Tomadas'!$C:$C,Q$2)</f>
        <v>0</v>
      </c>
      <c r="R36" s="154">
        <f>SUMIFS('Controle de NFs Tomadas'!$G:$G,'Controle de NFs Tomadas'!$E:$E,$A$1,'Controle de NFs Tomadas'!$F:$F,$A36,'Controle de NFs Tomadas'!$C:$C,R$2)</f>
        <v>0</v>
      </c>
      <c r="S36" s="154">
        <f>SUMIFS('Controle de NFs Tomadas'!$G:$G,'Controle de NFs Tomadas'!$E:$E,$A$1,'Controle de NFs Tomadas'!$F:$F,$A36,'Controle de NFs Tomadas'!$C:$C,S$2)</f>
        <v>0</v>
      </c>
      <c r="T36" s="154">
        <f>SUMIFS('Controle de NFs Tomadas'!$G:$G,'Controle de NFs Tomadas'!$E:$E,$A$1,'Controle de NFs Tomadas'!$F:$F,$A36,'Controle de NFs Tomadas'!$C:$C,T$2)</f>
        <v>0</v>
      </c>
      <c r="U36" s="154">
        <f>SUMIFS('Controle de NFs Tomadas'!$G:$G,'Controle de NFs Tomadas'!$E:$E,$A$1,'Controle de NFs Tomadas'!$F:$F,$A36,'Controle de NFs Tomadas'!$C:$C,U$2)</f>
        <v>0</v>
      </c>
      <c r="V36" s="154">
        <f>SUMIFS('Controle de NFs Tomadas'!$G:$G,'Controle de NFs Tomadas'!$E:$E,$A$1,'Controle de NFs Tomadas'!$F:$F,$A36,'Controle de NFs Tomadas'!$C:$C,V$2)</f>
        <v>0</v>
      </c>
      <c r="W36" s="154">
        <f>SUMIFS('Controle de NFs Tomadas'!$G:$G,'Controle de NFs Tomadas'!$E:$E,$A$1,'Controle de NFs Tomadas'!$F:$F,$A36,'Controle de NFs Tomadas'!$C:$C,W$2)</f>
        <v>0</v>
      </c>
      <c r="X36" s="154">
        <f>SUMIFS('Controle de NFs Tomadas'!$G:$G,'Controle de NFs Tomadas'!$E:$E,$A$1,'Controle de NFs Tomadas'!$F:$F,$A36,'Controle de NFs Tomadas'!$C:$C,X$2)</f>
        <v>0</v>
      </c>
      <c r="Y36" s="154">
        <f>SUMIFS('Controle de NFs Tomadas'!$G:$G,'Controle de NFs Tomadas'!$E:$E,$A$1,'Controle de NFs Tomadas'!$F:$F,$A36,'Controle de NFs Tomadas'!$C:$C,Y$2)</f>
        <v>64.56</v>
      </c>
      <c r="Z36" s="154">
        <f>SUMIFS('Controle de NFs Tomadas'!$G:$G,'Controle de NFs Tomadas'!$E:$E,$A$1,'Controle de NFs Tomadas'!$F:$F,$A36,'Controle de NFs Tomadas'!$C:$C,Z$2)</f>
        <v>0</v>
      </c>
      <c r="AA36" s="154">
        <f>SUMIFS('Controle de NFs Tomadas'!$G:$G,'Controle de NFs Tomadas'!$E:$E,$A$1,'Controle de NFs Tomadas'!$F:$F,$A36,'Controle de NFs Tomadas'!$C:$C,AA$2)</f>
        <v>0</v>
      </c>
      <c r="AB36" s="154">
        <f>SUMIFS('Controle de NFs Tomadas'!$G:$G,'Controle de NFs Tomadas'!$E:$E,$A$1,'Controle de NFs Tomadas'!$F:$F,$A36,'Controle de NFs Tomadas'!$C:$C,AB$2)</f>
        <v>0</v>
      </c>
      <c r="AC36" s="154">
        <f>SUMIFS('Controle de NFs Tomadas'!$G:$G,'Controle de NFs Tomadas'!$E:$E,$A$1,'Controle de NFs Tomadas'!$F:$F,$A36,'Controle de NFs Tomadas'!$C:$C,AC$2)</f>
        <v>0</v>
      </c>
      <c r="AD36" s="154">
        <f>SUMIFS('Controle de NFs Tomadas'!$G:$G,'Controle de NFs Tomadas'!$E:$E,$A$1,'Controle de NFs Tomadas'!$F:$F,$A36,'Controle de NFs Tomadas'!$C:$C,AD$2)</f>
        <v>0</v>
      </c>
      <c r="AE36" s="154">
        <f>SUMIFS('Controle de NFs Tomadas'!$G:$G,'Controle de NFs Tomadas'!$E:$E,$A$1,'Controle de NFs Tomadas'!$F:$F,$A36,'Controle de NFs Tomadas'!$C:$C,AE$2)</f>
        <v>0</v>
      </c>
      <c r="AF36" s="154">
        <f>SUMIFS('Controle de NFs Tomadas'!$G:$G,'Controle de NFs Tomadas'!$E:$E,$A$1,'Controle de NFs Tomadas'!$F:$F,$A36,'Controle de NFs Tomadas'!$C:$C,AF$2)</f>
        <v>63.28</v>
      </c>
      <c r="AG36" s="154">
        <f>SUMIFS('Controle de NFs Tomadas'!$G:$G,'Controle de NFs Tomadas'!$E:$E,$A$1,'Controle de NFs Tomadas'!$F:$F,$A36,'Controle de NFs Tomadas'!$C:$C,AG$2)</f>
        <v>0</v>
      </c>
      <c r="AH36" s="106">
        <f>SUMIFS('Controle de NFs Tomadas'!$G:$G,'Controle de NFs Tomadas'!$E:$E,$A$1,'Controle de NFs Tomadas'!$F:$F,$A36,'Controle de NFs Tomadas'!$C:$C,AH$2)</f>
        <v>0</v>
      </c>
      <c r="AI36" s="81">
        <f>SUMIFS('Controle de NFs Tomadas'!$G:$G,'Controle de NFs Tomadas'!$E:$E,$A$1,'Controle de NFs Tomadas'!$F:$F,$A36,'Controle de NFs Tomadas'!$C:$C,AI$2)</f>
        <v>0</v>
      </c>
      <c r="AJ36" s="154">
        <f>SUMIFS('Controle de NFs Tomadas'!$G:$G,'Controle de NFs Tomadas'!$E:$E,$A$1,'Controle de NFs Tomadas'!$F:$F,$A36,'Controle de NFs Tomadas'!$C:$C,AJ$2)</f>
        <v>0</v>
      </c>
      <c r="AK36" s="154">
        <f>SUMIFS('Controle de NFs Tomadas'!$G:$G,'Controle de NFs Tomadas'!$E:$E,$A$1,'Controle de NFs Tomadas'!$F:$F,$A36,'Controle de NFs Tomadas'!$C:$C,AK$2)</f>
        <v>0</v>
      </c>
      <c r="AL36" s="154">
        <f>SUMIFS('Controle de NFs Tomadas'!$G:$G,'Controle de NFs Tomadas'!$E:$E,$A$1,'Controle de NFs Tomadas'!$F:$F,$A36,'Controle de NFs Tomadas'!$C:$C,AL$2)</f>
        <v>0</v>
      </c>
      <c r="AM36" s="154">
        <f>SUMIFS('Controle de NFs Tomadas'!$G:$G,'Controle de NFs Tomadas'!$E:$E,$A$1,'Controle de NFs Tomadas'!$F:$F,$A36,'Controle de NFs Tomadas'!$C:$C,AM$2)</f>
        <v>40</v>
      </c>
      <c r="AN36" s="154">
        <f>SUMIFS('Controle de NFs Tomadas'!$G:$G,'Controle de NFs Tomadas'!$E:$E,$A$1,'Controle de NFs Tomadas'!$F:$F,$A36,'Controle de NFs Tomadas'!$C:$C,AN$2)</f>
        <v>0</v>
      </c>
      <c r="AO36" s="154">
        <f>SUMIFS('Controle de NFs Tomadas'!$G:$G,'Controle de NFs Tomadas'!$E:$E,$A$1,'Controle de NFs Tomadas'!$F:$F,$A36,'Controle de NFs Tomadas'!$C:$C,AO$2)</f>
        <v>0</v>
      </c>
      <c r="AP36" s="154">
        <f>SUMIFS('Controle de NFs Tomadas'!$G:$G,'Controle de NFs Tomadas'!$E:$E,$A$1,'Controle de NFs Tomadas'!$F:$F,$A36,'Controle de NFs Tomadas'!$C:$C,AP$2)</f>
        <v>0</v>
      </c>
      <c r="AQ36" s="154">
        <f>SUMIFS('Controle de NFs Tomadas'!$G:$G,'Controle de NFs Tomadas'!$E:$E,$A$1,'Controle de NFs Tomadas'!$F:$F,$A36,'Controle de NFs Tomadas'!$C:$C,AQ$2)</f>
        <v>0</v>
      </c>
      <c r="AR36" s="154">
        <f>SUMIFS('Controle de NFs Tomadas'!$G:$G,'Controle de NFs Tomadas'!$E:$E,$A$1,'Controle de NFs Tomadas'!$F:$F,$A36,'Controle de NFs Tomadas'!$C:$C,AR$2)</f>
        <v>0</v>
      </c>
      <c r="AS36" s="154">
        <f>SUMIFS('Controle de NFs Tomadas'!$G:$G,'Controle de NFs Tomadas'!$E:$E,$A$1,'Controle de NFs Tomadas'!$F:$F,$A36,'Controle de NFs Tomadas'!$C:$C,AS$2)</f>
        <v>0</v>
      </c>
      <c r="AT36" s="154">
        <f>SUMIFS('Controle de NFs Tomadas'!$G:$G,'Controle de NFs Tomadas'!$E:$E,$A$1,'Controle de NFs Tomadas'!$F:$F,$A36,'Controle de NFs Tomadas'!$C:$C,AT$2)</f>
        <v>40</v>
      </c>
      <c r="AU36" s="154">
        <f>SUMIFS('Controle de NFs Tomadas'!$G:$G,'Controle de NFs Tomadas'!$E:$E,$A$1,'Controle de NFs Tomadas'!$F:$F,$A36,'Controle de NFs Tomadas'!$C:$C,AU$2)</f>
        <v>0</v>
      </c>
      <c r="AV36" s="154">
        <f>SUMIFS('Controle de NFs Tomadas'!$G:$G,'Controle de NFs Tomadas'!$E:$E,$A$1,'Controle de NFs Tomadas'!$F:$F,$A36,'Controle de NFs Tomadas'!$C:$C,AV$2)</f>
        <v>0</v>
      </c>
      <c r="AW36" s="154">
        <f>SUMIFS('Controle de NFs Tomadas'!$G:$G,'Controle de NFs Tomadas'!$E:$E,$A$1,'Controle de NFs Tomadas'!$F:$F,$A36,'Controle de NFs Tomadas'!$C:$C,AW$2)</f>
        <v>0</v>
      </c>
      <c r="AX36" s="154">
        <f>SUMIFS('Controle de NFs Tomadas'!$G:$G,'Controle de NFs Tomadas'!$E:$E,$A$1,'Controle de NFs Tomadas'!$F:$F,$A36,'Controle de NFs Tomadas'!$C:$C,AX$2)</f>
        <v>0</v>
      </c>
      <c r="AY36" s="154">
        <f>SUMIFS('Controle de NFs Tomadas'!$G:$G,'Controle de NFs Tomadas'!$E:$E,$A$1,'Controle de NFs Tomadas'!$F:$F,$A36,'Controle de NFs Tomadas'!$C:$C,AY$2)</f>
        <v>0</v>
      </c>
      <c r="AZ36" s="154">
        <f>SUMIFS('Controle de NFs Tomadas'!$G:$G,'Controle de NFs Tomadas'!$E:$E,$A$1,'Controle de NFs Tomadas'!$F:$F,$A36,'Controle de NFs Tomadas'!$C:$C,AZ$2)</f>
        <v>0</v>
      </c>
      <c r="BA36" s="154">
        <f>SUMIFS('Controle de NFs Tomadas'!$G:$G,'Controle de NFs Tomadas'!$E:$E,$A$1,'Controle de NFs Tomadas'!$F:$F,$A36,'Controle de NFs Tomadas'!$C:$C,BA$2)</f>
        <v>99.28</v>
      </c>
      <c r="BB36" s="154">
        <f>SUMIFS('Controle de NFs Tomadas'!$G:$G,'Controle de NFs Tomadas'!$E:$E,$A$1,'Controle de NFs Tomadas'!$F:$F,$A36,'Controle de NFs Tomadas'!$C:$C,BB$2)</f>
        <v>0</v>
      </c>
      <c r="BC36" s="154">
        <f>SUMIFS('Controle de NFs Tomadas'!$G:$G,'Controle de NFs Tomadas'!$E:$E,$A$1,'Controle de NFs Tomadas'!$F:$F,$A36,'Controle de NFs Tomadas'!$C:$C,BC$2)</f>
        <v>0</v>
      </c>
      <c r="BD36" s="154">
        <f>SUMIFS('Controle de NFs Tomadas'!$G:$G,'Controle de NFs Tomadas'!$E:$E,$A$1,'Controle de NFs Tomadas'!$F:$F,$A36,'Controle de NFs Tomadas'!$C:$C,BD$2)</f>
        <v>0</v>
      </c>
      <c r="BE36" s="154">
        <f>SUMIFS('Controle de NFs Tomadas'!$G:$G,'Controle de NFs Tomadas'!$E:$E,$A$1,'Controle de NFs Tomadas'!$F:$F,$A36,'Controle de NFs Tomadas'!$C:$C,BE$2)</f>
        <v>0</v>
      </c>
      <c r="BF36" s="154">
        <f>SUMIFS('Controle de NFs Tomadas'!$G:$G,'Controle de NFs Tomadas'!$E:$E,$A$1,'Controle de NFs Tomadas'!$F:$F,$A36,'Controle de NFs Tomadas'!$C:$C,BF$2)</f>
        <v>0</v>
      </c>
      <c r="BG36" s="154">
        <f>SUMIFS('Controle de NFs Tomadas'!$G:$G,'Controle de NFs Tomadas'!$E:$E,$A$1,'Controle de NFs Tomadas'!$F:$F,$A36,'Controle de NFs Tomadas'!$C:$C,BG$2)</f>
        <v>0</v>
      </c>
      <c r="BH36" s="154">
        <f>SUMIFS('Controle de NFs Tomadas'!$G:$G,'Controle de NFs Tomadas'!$E:$E,$A$1,'Controle de NFs Tomadas'!$F:$F,$A36,'Controle de NFs Tomadas'!$C:$C,BH$2)</f>
        <v>0</v>
      </c>
      <c r="BI36" s="154">
        <f>SUMIFS('Controle de NFs Tomadas'!$G:$G,'Controle de NFs Tomadas'!$E:$E,$A$1,'Controle de NFs Tomadas'!$F:$F,$A36,'Controle de NFs Tomadas'!$C:$C,BI$2)</f>
        <v>0</v>
      </c>
      <c r="BJ36" s="154">
        <f>SUMIFS('Controle de NFs Tomadas'!$G:$G,'Controle de NFs Tomadas'!$E:$E,$A$1,'Controle de NFs Tomadas'!$F:$F,$A36,'Controle de NFs Tomadas'!$C:$C,BJ$2)</f>
        <v>0</v>
      </c>
      <c r="BK36" s="154">
        <f>SUMIFS('Controle de NFs Tomadas'!$G:$G,'Controle de NFs Tomadas'!$E:$E,$A$1,'Controle de NFs Tomadas'!$F:$F,$A36,'Controle de NFs Tomadas'!$C:$C,BK$2)</f>
        <v>0</v>
      </c>
      <c r="BL36" s="154">
        <f>SUMIFS('Controle de NFs Tomadas'!$G:$G,'Controle de NFs Tomadas'!$E:$E,$A$1,'Controle de NFs Tomadas'!$F:$F,$A36,'Controle de NFs Tomadas'!$C:$C,BL$2)</f>
        <v>0</v>
      </c>
      <c r="BM36" s="82">
        <f>SUMIFS('Controle de NFs Tomadas'!$G:$G,'Controle de NFs Tomadas'!$E:$E,$A$1,'Controle de NFs Tomadas'!$F:$F,$A36,'Controle de NFs Tomadas'!$C:$C,BM$2)</f>
        <v>0</v>
      </c>
      <c r="BN36" s="83">
        <f>SUMIFS('Controle de NFs Tomadas'!$G:$G,'Controle de NFs Tomadas'!$E:$E,$A$1,'Controle de NFs Tomadas'!$F:$F,$A36,'Controle de NFs Tomadas'!$C:$C,BN$2)</f>
        <v>0</v>
      </c>
      <c r="BO36" s="154">
        <f>SUMIFS('Controle de NFs Tomadas'!$G:$G,'Controle de NFs Tomadas'!$E:$E,$A$1,'Controle de NFs Tomadas'!$F:$F,$A36,'Controle de NFs Tomadas'!$C:$C,BO$2)</f>
        <v>298.64</v>
      </c>
      <c r="BP36" s="154">
        <f>SUMIFS('Controle de NFs Tomadas'!$G:$G,'Controle de NFs Tomadas'!$E:$E,$A$1,'Controle de NFs Tomadas'!$F:$F,$A36,'Controle de NFs Tomadas'!$C:$C,BP$2)</f>
        <v>0</v>
      </c>
      <c r="BQ36" s="154">
        <f>SUMIFS('Controle de NFs Tomadas'!$G:$G,'Controle de NFs Tomadas'!$E:$E,$A$1,'Controle de NFs Tomadas'!$F:$F,$A36,'Controle de NFs Tomadas'!$C:$C,BQ$2)</f>
        <v>0</v>
      </c>
      <c r="BR36" s="154">
        <f>SUMIFS('Controle de NFs Tomadas'!$G:$G,'Controle de NFs Tomadas'!$E:$E,$A$1,'Controle de NFs Tomadas'!$F:$F,$A36,'Controle de NFs Tomadas'!$C:$C,BR$2)</f>
        <v>0</v>
      </c>
      <c r="BS36" s="154">
        <f>SUMIFS('Controle de NFs Tomadas'!$G:$G,'Controle de NFs Tomadas'!$E:$E,$A$1,'Controle de NFs Tomadas'!$F:$F,$A36,'Controle de NFs Tomadas'!$C:$C,BS$2)</f>
        <v>0</v>
      </c>
      <c r="BT36" s="154">
        <f>SUMIFS('Controle de NFs Tomadas'!$G:$G,'Controle de NFs Tomadas'!$E:$E,$A$1,'Controle de NFs Tomadas'!$F:$F,$A36,'Controle de NFs Tomadas'!$C:$C,BT$2)</f>
        <v>0</v>
      </c>
      <c r="BU36" s="154">
        <f>SUMIFS('Controle de NFs Tomadas'!$G:$G,'Controle de NFs Tomadas'!$E:$E,$A$1,'Controle de NFs Tomadas'!$F:$F,$A36,'Controle de NFs Tomadas'!$C:$C,BU$2)</f>
        <v>0</v>
      </c>
      <c r="BV36" s="154">
        <f>SUMIFS('Controle de NFs Tomadas'!$G:$G,'Controle de NFs Tomadas'!$E:$E,$A$1,'Controle de NFs Tomadas'!$F:$F,$A36,'Controle de NFs Tomadas'!$C:$C,BV$2)</f>
        <v>339.84</v>
      </c>
      <c r="BW36" s="154">
        <f>SUMIFS('Controle de NFs Tomadas'!$G:$G,'Controle de NFs Tomadas'!$E:$E,$A$1,'Controle de NFs Tomadas'!$F:$F,$A36,'Controle de NFs Tomadas'!$C:$C,BW$2)</f>
        <v>0</v>
      </c>
      <c r="BX36" s="154">
        <f>SUMIFS('Controle de NFs Tomadas'!$G:$G,'Controle de NFs Tomadas'!$E:$E,$A$1,'Controle de NFs Tomadas'!$F:$F,$A36,'Controle de NFs Tomadas'!$C:$C,BX$2)</f>
        <v>0</v>
      </c>
      <c r="BY36" s="154">
        <f>SUMIFS('Controle de NFs Tomadas'!$G:$G,'Controle de NFs Tomadas'!$E:$E,$A$1,'Controle de NFs Tomadas'!$F:$F,$A36,'Controle de NFs Tomadas'!$C:$C,BY$2)</f>
        <v>0</v>
      </c>
      <c r="BZ36" s="154">
        <f>SUMIFS('Controle de NFs Tomadas'!$G:$G,'Controle de NFs Tomadas'!$E:$E,$A$1,'Controle de NFs Tomadas'!$F:$F,$A36,'Controle de NFs Tomadas'!$C:$C,BZ$2)</f>
        <v>0</v>
      </c>
      <c r="CA36" s="154">
        <f>SUMIFS('Controle de NFs Tomadas'!$G:$G,'Controle de NFs Tomadas'!$E:$E,$A$1,'Controle de NFs Tomadas'!$F:$F,$A36,'Controle de NFs Tomadas'!$C:$C,CA$2)</f>
        <v>0</v>
      </c>
      <c r="CB36" s="154">
        <f>SUMIFS('Controle de NFs Tomadas'!$G:$G,'Controle de NFs Tomadas'!$E:$E,$A$1,'Controle de NFs Tomadas'!$F:$F,$A36,'Controle de NFs Tomadas'!$C:$C,CB$2)</f>
        <v>0</v>
      </c>
      <c r="CC36" s="154">
        <f>SUMIFS('Controle de NFs Tomadas'!$G:$G,'Controle de NFs Tomadas'!$E:$E,$A$1,'Controle de NFs Tomadas'!$F:$F,$A36,'Controle de NFs Tomadas'!$C:$C,CC$2)</f>
        <v>71.92</v>
      </c>
      <c r="CD36" s="154">
        <f>SUMIFS('Controle de NFs Tomadas'!$G:$G,'Controle de NFs Tomadas'!$E:$E,$A$1,'Controle de NFs Tomadas'!$F:$F,$A36,'Controle de NFs Tomadas'!$C:$C,CD$2)</f>
        <v>0</v>
      </c>
      <c r="CE36" s="154">
        <f>SUMIFS('Controle de NFs Tomadas'!$G:$G,'Controle de NFs Tomadas'!$E:$E,$A$1,'Controle de NFs Tomadas'!$F:$F,$A36,'Controle de NFs Tomadas'!$C:$C,CE$2)</f>
        <v>214.93</v>
      </c>
      <c r="CF36" s="154">
        <f>SUMIFS('Controle de NFs Tomadas'!$G:$G,'Controle de NFs Tomadas'!$E:$E,$A$1,'Controle de NFs Tomadas'!$F:$F,$A36,'Controle de NFs Tomadas'!$C:$C,CF$2)</f>
        <v>0</v>
      </c>
      <c r="CG36" s="154">
        <f>SUMIFS('Controle de NFs Tomadas'!$G:$G,'Controle de NFs Tomadas'!$E:$E,$A$1,'Controle de NFs Tomadas'!$F:$F,$A36,'Controle de NFs Tomadas'!$C:$C,CG$2)</f>
        <v>0</v>
      </c>
      <c r="CH36" s="154">
        <f>SUMIFS('Controle de NFs Tomadas'!$G:$G,'Controle de NFs Tomadas'!$E:$E,$A$1,'Controle de NFs Tomadas'!$F:$F,$A36,'Controle de NFs Tomadas'!$C:$C,CH$2)</f>
        <v>0</v>
      </c>
      <c r="CI36" s="154">
        <f>SUMIFS('Controle de NFs Tomadas'!$G:$G,'Controle de NFs Tomadas'!$E:$E,$A$1,'Controle de NFs Tomadas'!$F:$F,$A36,'Controle de NFs Tomadas'!$C:$C,CI$2)</f>
        <v>0</v>
      </c>
      <c r="CJ36" s="154">
        <f>SUMIFS('Controle de NFs Tomadas'!$G:$G,'Controle de NFs Tomadas'!$E:$E,$A$1,'Controle de NFs Tomadas'!$F:$F,$A36,'Controle de NFs Tomadas'!$C:$C,CJ$2)</f>
        <v>40</v>
      </c>
      <c r="CK36" s="154">
        <f>SUMIFS('Controle de NFs Tomadas'!$G:$G,'Controle de NFs Tomadas'!$E:$E,$A$1,'Controle de NFs Tomadas'!$F:$F,$A36,'Controle de NFs Tomadas'!$C:$C,CK$2)</f>
        <v>0</v>
      </c>
      <c r="CL36" s="154">
        <f>SUMIFS('Controle de NFs Tomadas'!$G:$G,'Controle de NFs Tomadas'!$E:$E,$A$1,'Controle de NFs Tomadas'!$F:$F,$A36,'Controle de NFs Tomadas'!$C:$C,CL$2)</f>
        <v>0</v>
      </c>
      <c r="CM36" s="154">
        <f>SUMIFS('Controle de NFs Tomadas'!$G:$G,'Controle de NFs Tomadas'!$E:$E,$A$1,'Controle de NFs Tomadas'!$F:$F,$A36,'Controle de NFs Tomadas'!$C:$C,CM$2)</f>
        <v>0</v>
      </c>
      <c r="CN36" s="154">
        <f>SUMIFS('Controle de NFs Tomadas'!$G:$G,'Controle de NFs Tomadas'!$E:$E,$A$1,'Controle de NFs Tomadas'!$F:$F,$A36,'Controle de NFs Tomadas'!$C:$C,CN$2)</f>
        <v>0</v>
      </c>
      <c r="CO36" s="154">
        <f>SUMIFS('Controle de NFs Tomadas'!$G:$G,'Controle de NFs Tomadas'!$E:$E,$A$1,'Controle de NFs Tomadas'!$F:$F,$A36,'Controle de NFs Tomadas'!$C:$C,CO$2)</f>
        <v>0</v>
      </c>
      <c r="CP36" s="154">
        <f>SUMIFS('Controle de NFs Tomadas'!$G:$G,'Controle de NFs Tomadas'!$E:$E,$A$1,'Controle de NFs Tomadas'!$F:$F,$A36,'Controle de NFs Tomadas'!$C:$C,CP$2)</f>
        <v>0</v>
      </c>
      <c r="CQ36" s="154">
        <f>SUMIFS('Controle de NFs Tomadas'!$G:$G,'Controle de NFs Tomadas'!$E:$E,$A$1,'Controle de NFs Tomadas'!$F:$F,$A36,'Controle de NFs Tomadas'!$C:$C,CQ$2)</f>
        <v>137.76</v>
      </c>
      <c r="CR36" s="154">
        <f>SUMIFS('Controle de NFs Tomadas'!$G:$G,'Controle de NFs Tomadas'!$E:$E,$A$1,'Controle de NFs Tomadas'!$F:$F,$A36,'Controle de NFs Tomadas'!$C:$C,CR$2)</f>
        <v>0</v>
      </c>
      <c r="CS36" s="154">
        <f>SUMIFS('Controle de NFs Tomadas'!$G:$G,'Controle de NFs Tomadas'!$E:$E,$A$1,'Controle de NFs Tomadas'!$F:$F,$A36,'Controle de NFs Tomadas'!$C:$C,CS$2)</f>
        <v>0</v>
      </c>
      <c r="CT36" s="154">
        <f>SUMIFS('Controle de NFs Tomadas'!$G:$G,'Controle de NFs Tomadas'!$E:$E,$A$1,'Controle de NFs Tomadas'!$F:$F,$A36,'Controle de NFs Tomadas'!$C:$C,CT$2)</f>
        <v>0</v>
      </c>
      <c r="CU36" s="154">
        <f>SUMIFS('Controle de NFs Tomadas'!$G:$G,'Controle de NFs Tomadas'!$E:$E,$A$1,'Controle de NFs Tomadas'!$F:$F,$A36,'Controle de NFs Tomadas'!$C:$C,CU$2)</f>
        <v>0</v>
      </c>
      <c r="CV36" s="154">
        <f>SUMIFS('Controle de NFs Tomadas'!$G:$G,'Controle de NFs Tomadas'!$E:$E,$A$1,'Controle de NFs Tomadas'!$F:$F,$A36,'Controle de NFs Tomadas'!$C:$C,CV$2)</f>
        <v>0</v>
      </c>
      <c r="CW36" s="154">
        <f>SUMIFS('Controle de NFs Tomadas'!$G:$G,'Controle de NFs Tomadas'!$E:$E,$A$1,'Controle de NFs Tomadas'!$F:$F,$A36,'Controle de NFs Tomadas'!$C:$C,CW$2)</f>
        <v>0</v>
      </c>
      <c r="CX36" s="154">
        <f>SUMIFS('Controle de NFs Tomadas'!$G:$G,'Controle de NFs Tomadas'!$E:$E,$A$1,'Controle de NFs Tomadas'!$F:$F,$A36,'Controle de NFs Tomadas'!$C:$C,CX$2)</f>
        <v>116.72</v>
      </c>
      <c r="CY36" s="154">
        <f>SUMIFS('Controle de NFs Tomadas'!$G:$G,'Controle de NFs Tomadas'!$E:$E,$A$1,'Controle de NFs Tomadas'!$F:$F,$A36,'Controle de NFs Tomadas'!$C:$C,CY$2)</f>
        <v>0</v>
      </c>
      <c r="CZ36" s="154">
        <f>SUMIFS('Controle de NFs Tomadas'!$G:$G,'Controle de NFs Tomadas'!$E:$E,$A$1,'Controle de NFs Tomadas'!$F:$F,$A36,'Controle de NFs Tomadas'!$C:$C,CZ$2)</f>
        <v>0</v>
      </c>
      <c r="DA36" s="154">
        <f>SUMIFS('Controle de NFs Tomadas'!$G:$G,'Controle de NFs Tomadas'!$E:$E,$A$1,'Controle de NFs Tomadas'!$F:$F,$A36,'Controle de NFs Tomadas'!$C:$C,DA$2)</f>
        <v>0</v>
      </c>
      <c r="DB36" s="154">
        <f>SUMIFS('Controle de NFs Tomadas'!$G:$G,'Controle de NFs Tomadas'!$E:$E,$A$1,'Controle de NFs Tomadas'!$F:$F,$A36,'Controle de NFs Tomadas'!$C:$C,DB$2)</f>
        <v>0</v>
      </c>
      <c r="DC36" s="154">
        <f>SUMIFS('Controle de NFs Tomadas'!$G:$G,'Controle de NFs Tomadas'!$E:$E,$A$1,'Controle de NFs Tomadas'!$F:$F,$A36,'Controle de NFs Tomadas'!$C:$C,DC$2)</f>
        <v>0</v>
      </c>
      <c r="DD36" s="154">
        <f>SUMIFS('Controle de NFs Tomadas'!$G:$G,'Controle de NFs Tomadas'!$E:$E,$A$1,'Controle de NFs Tomadas'!$F:$F,$A36,'Controle de NFs Tomadas'!$C:$C,DD$2)</f>
        <v>0</v>
      </c>
      <c r="DE36" s="154">
        <f>SUMIFS('Controle de NFs Tomadas'!$G:$G,'Controle de NFs Tomadas'!$E:$E,$A$1,'Controle de NFs Tomadas'!$F:$F,$A36,'Controle de NFs Tomadas'!$C:$C,DE$2)</f>
        <v>77.760000000000005</v>
      </c>
      <c r="DF36" s="154">
        <f>SUMIFS('Controle de NFs Tomadas'!$G:$G,'Controle de NFs Tomadas'!$E:$E,$A$1,'Controle de NFs Tomadas'!$F:$F,$A36,'Controle de NFs Tomadas'!$C:$C,DF$2)</f>
        <v>0</v>
      </c>
      <c r="DG36" s="154">
        <f>SUMIFS('Controle de NFs Tomadas'!$G:$G,'Controle de NFs Tomadas'!$E:$E,$A$1,'Controle de NFs Tomadas'!$F:$F,$A36,'Controle de NFs Tomadas'!$C:$C,DG$2)</f>
        <v>0</v>
      </c>
      <c r="DH36" s="154">
        <f>SUMIFS('Controle de NFs Tomadas'!$G:$G,'Controle de NFs Tomadas'!$E:$E,$A$1,'Controle de NFs Tomadas'!$F:$F,$A36,'Controle de NFs Tomadas'!$C:$C,DH$2)</f>
        <v>0</v>
      </c>
      <c r="DI36" s="154">
        <f>SUMIFS('Controle de NFs Tomadas'!$G:$G,'Controle de NFs Tomadas'!$E:$E,$A$1,'Controle de NFs Tomadas'!$F:$F,$A36,'Controle de NFs Tomadas'!$C:$C,DI$2)</f>
        <v>0</v>
      </c>
      <c r="DJ36" s="154">
        <f>SUMIFS('Controle de NFs Tomadas'!$G:$G,'Controle de NFs Tomadas'!$E:$E,$A$1,'Controle de NFs Tomadas'!$F:$F,$A36,'Controle de NFs Tomadas'!$C:$C,DJ$2)</f>
        <v>0</v>
      </c>
      <c r="DK36" s="154">
        <f>SUMIFS('Controle de NFs Tomadas'!$G:$G,'Controle de NFs Tomadas'!$E:$E,$A$1,'Controle de NFs Tomadas'!$F:$F,$A36,'Controle de NFs Tomadas'!$C:$C,DK$2)</f>
        <v>0</v>
      </c>
      <c r="DL36" s="154">
        <f>SUMIFS('Controle de NFs Tomadas'!$G:$G,'Controle de NFs Tomadas'!$E:$E,$A$1,'Controle de NFs Tomadas'!$F:$F,$A36,'Controle de NFs Tomadas'!$C:$C,DL$2)</f>
        <v>40</v>
      </c>
      <c r="DM36" s="154">
        <f>SUMIFS('Controle de NFs Tomadas'!$G:$G,'Controle de NFs Tomadas'!$E:$E,$A$1,'Controle de NFs Tomadas'!$F:$F,$A36,'Controle de NFs Tomadas'!$C:$C,DM$2)</f>
        <v>0</v>
      </c>
      <c r="DN36" s="154">
        <f>SUMIFS('Controle de NFs Tomadas'!$G:$G,'Controle de NFs Tomadas'!$E:$E,$A$1,'Controle de NFs Tomadas'!$F:$F,$A36,'Controle de NFs Tomadas'!$C:$C,DN$2)</f>
        <v>0</v>
      </c>
      <c r="DO36" s="154">
        <f>SUMIFS('Controle de NFs Tomadas'!$G:$G,'Controle de NFs Tomadas'!$E:$E,$A$1,'Controle de NFs Tomadas'!$F:$F,$A36,'Controle de NFs Tomadas'!$C:$C,DO$2)</f>
        <v>0</v>
      </c>
      <c r="DP36" s="154">
        <f>SUMIFS('Controle de NFs Tomadas'!$G:$G,'Controle de NFs Tomadas'!$E:$E,$A$1,'Controle de NFs Tomadas'!$F:$F,$A36,'Controle de NFs Tomadas'!$C:$C,DP$2)</f>
        <v>0</v>
      </c>
      <c r="DQ36" s="154">
        <f>SUMIFS('Controle de NFs Tomadas'!$G:$G,'Controle de NFs Tomadas'!$E:$E,$A$1,'Controle de NFs Tomadas'!$F:$F,$A36,'Controle de NFs Tomadas'!$C:$C,DQ$2)</f>
        <v>0</v>
      </c>
      <c r="DR36" s="154">
        <f>SUMIFS('Controle de NFs Tomadas'!$G:$G,'Controle de NFs Tomadas'!$E:$E,$A$1,'Controle de NFs Tomadas'!$F:$F,$A36,'Controle de NFs Tomadas'!$C:$C,DR$2)</f>
        <v>0</v>
      </c>
      <c r="DS36" s="154">
        <f>SUMIFS('Controle de NFs Tomadas'!$G:$G,'Controle de NFs Tomadas'!$E:$E,$A$1,'Controle de NFs Tomadas'!$F:$F,$A36,'Controle de NFs Tomadas'!$C:$C,DS$2)</f>
        <v>54.24</v>
      </c>
      <c r="DT36" s="154">
        <f>SUMIFS('Controle de NFs Tomadas'!$G:$G,'Controle de NFs Tomadas'!$E:$E,$A$1,'Controle de NFs Tomadas'!$F:$F,$A36,'Controle de NFs Tomadas'!$C:$C,DT$2)</f>
        <v>0</v>
      </c>
      <c r="DU36" s="154">
        <f>SUMIFS('Controle de NFs Tomadas'!$G:$G,'Controle de NFs Tomadas'!$E:$E,$A$1,'Controle de NFs Tomadas'!$F:$F,$A36,'Controle de NFs Tomadas'!$C:$C,DU$2)</f>
        <v>0</v>
      </c>
      <c r="DV36" s="154">
        <f>SUMIFS('Controle de NFs Tomadas'!$G:$G,'Controle de NFs Tomadas'!$E:$E,$A$1,'Controle de NFs Tomadas'!$F:$F,$A36,'Controle de NFs Tomadas'!$C:$C,DV$2)</f>
        <v>0</v>
      </c>
      <c r="DW36" s="154">
        <f>SUMIFS('Controle de NFs Tomadas'!$G:$G,'Controle de NFs Tomadas'!$E:$E,$A$1,'Controle de NFs Tomadas'!$F:$F,$A36,'Controle de NFs Tomadas'!$C:$C,DW$2)</f>
        <v>0</v>
      </c>
      <c r="DX36" s="154">
        <f>SUMIFS('Controle de NFs Tomadas'!$G:$G,'Controle de NFs Tomadas'!$E:$E,$A$1,'Controle de NFs Tomadas'!$F:$F,$A36,'Controle de NFs Tomadas'!$C:$C,DX$2)</f>
        <v>0</v>
      </c>
      <c r="DY36" s="154">
        <f>SUMIFS('Controle de NFs Tomadas'!$G:$G,'Controle de NFs Tomadas'!$E:$E,$A$1,'Controle de NFs Tomadas'!$F:$F,$A36,'Controle de NFs Tomadas'!$C:$C,DY$2)</f>
        <v>0</v>
      </c>
      <c r="DZ36" s="154">
        <f>SUMIFS('Controle de NFs Tomadas'!$G:$G,'Controle de NFs Tomadas'!$E:$E,$A$1,'Controle de NFs Tomadas'!$F:$F,$A36,'Controle de NFs Tomadas'!$C:$C,DZ$2)</f>
        <v>240</v>
      </c>
      <c r="EA36" s="154">
        <f>SUMIFS('Controle de NFs Tomadas'!$G:$G,'Controle de NFs Tomadas'!$E:$E,$A$1,'Controle de NFs Tomadas'!$F:$F,$A36,'Controle de NFs Tomadas'!$C:$C,EA$2)</f>
        <v>0</v>
      </c>
      <c r="EB36" s="154">
        <f>SUMIFS('Controle de NFs Tomadas'!$G:$G,'Controle de NFs Tomadas'!$E:$E,$A$1,'Controle de NFs Tomadas'!$F:$F,$A36,'Controle de NFs Tomadas'!$C:$C,EB$2)</f>
        <v>0</v>
      </c>
      <c r="EC36" s="154">
        <f>SUMIFS('Controle de NFs Tomadas'!$G:$G,'Controle de NFs Tomadas'!$E:$E,$A$1,'Controle de NFs Tomadas'!$F:$F,$A36,'Controle de NFs Tomadas'!$C:$C,EC$2)</f>
        <v>0</v>
      </c>
      <c r="ED36" s="154">
        <f>SUMIFS('Controle de NFs Tomadas'!$G:$G,'Controle de NFs Tomadas'!$E:$E,$A$1,'Controle de NFs Tomadas'!$F:$F,$A36,'Controle de NFs Tomadas'!$C:$C,ED$2)</f>
        <v>0</v>
      </c>
      <c r="EE36" s="154">
        <f>SUMIFS('Controle de NFs Tomadas'!$G:$G,'Controle de NFs Tomadas'!$E:$E,$A$1,'Controle de NFs Tomadas'!$F:$F,$A36,'Controle de NFs Tomadas'!$C:$C,EE$2)</f>
        <v>0</v>
      </c>
      <c r="EF36" s="154">
        <f>SUMIFS('Controle de NFs Tomadas'!$G:$G,'Controle de NFs Tomadas'!$E:$E,$A$1,'Controle de NFs Tomadas'!$F:$F,$A36,'Controle de NFs Tomadas'!$C:$C,EF$2)</f>
        <v>0</v>
      </c>
      <c r="EG36" s="154">
        <f>SUMIFS('Controle de NFs Tomadas'!$G:$G,'Controle de NFs Tomadas'!$E:$E,$A$1,'Controle de NFs Tomadas'!$F:$F,$A36,'Controle de NFs Tomadas'!$C:$C,EG$2)</f>
        <v>65.84</v>
      </c>
      <c r="EH36" s="154">
        <f>SUMIFS('Controle de NFs Tomadas'!$G:$G,'Controle de NFs Tomadas'!$E:$E,$A$1,'Controle de NFs Tomadas'!$F:$F,$A36,'Controle de NFs Tomadas'!$C:$C,EH$2)</f>
        <v>0</v>
      </c>
      <c r="EI36" s="154">
        <f>SUMIFS('Controle de NFs Tomadas'!$G:$G,'Controle de NFs Tomadas'!$E:$E,$A$1,'Controle de NFs Tomadas'!$F:$F,$A36,'Controle de NFs Tomadas'!$C:$C,EI$2)</f>
        <v>0</v>
      </c>
      <c r="EJ36" s="154">
        <f>SUMIFS('Controle de NFs Tomadas'!$G:$G,'Controle de NFs Tomadas'!$E:$E,$A$1,'Controle de NFs Tomadas'!$F:$F,$A36,'Controle de NFs Tomadas'!$C:$C,EJ$2)</f>
        <v>0</v>
      </c>
      <c r="EK36" s="154">
        <f>SUMIFS('Controle de NFs Tomadas'!$G:$G,'Controle de NFs Tomadas'!$E:$E,$A$1,'Controle de NFs Tomadas'!$F:$F,$A36,'Controle de NFs Tomadas'!$C:$C,EK$2)</f>
        <v>0</v>
      </c>
      <c r="EL36" s="154">
        <f>SUMIFS('Controle de NFs Tomadas'!$G:$G,'Controle de NFs Tomadas'!$E:$E,$A$1,'Controle de NFs Tomadas'!$F:$F,$A36,'Controle de NFs Tomadas'!$C:$C,EL$2)</f>
        <v>0</v>
      </c>
      <c r="EM36" s="154">
        <f>SUMIFS('Controle de NFs Tomadas'!$G:$G,'Controle de NFs Tomadas'!$E:$E,$A$1,'Controle de NFs Tomadas'!$F:$F,$A36,'Controle de NFs Tomadas'!$C:$C,EM$2)</f>
        <v>0</v>
      </c>
      <c r="EN36" s="154">
        <f>SUMIFS('Controle de NFs Tomadas'!$G:$G,'Controle de NFs Tomadas'!$E:$E,$A$1,'Controle de NFs Tomadas'!$F:$F,$A36,'Controle de NFs Tomadas'!$C:$C,EN$2)</f>
        <v>0</v>
      </c>
      <c r="EO36" s="154">
        <f>SUMIFS('Controle de NFs Tomadas'!$G:$G,'Controle de NFs Tomadas'!$E:$E,$A$1,'Controle de NFs Tomadas'!$F:$F,$A36,'Controle de NFs Tomadas'!$C:$C,EO$2)</f>
        <v>0</v>
      </c>
      <c r="EP36" s="154">
        <f>SUMIFS('Controle de NFs Tomadas'!$G:$G,'Controle de NFs Tomadas'!$E:$E,$A$1,'Controle de NFs Tomadas'!$F:$F,$A36,'Controle de NFs Tomadas'!$C:$C,EP$2)</f>
        <v>0</v>
      </c>
      <c r="EQ36" s="154">
        <f>SUMIFS('Controle de NFs Tomadas'!$G:$G,'Controle de NFs Tomadas'!$E:$E,$A$1,'Controle de NFs Tomadas'!$F:$F,$A36,'Controle de NFs Tomadas'!$C:$C,EQ$2)</f>
        <v>0</v>
      </c>
      <c r="ER36" s="154">
        <f>SUMIFS('Controle de NFs Tomadas'!$G:$G,'Controle de NFs Tomadas'!$E:$E,$A$1,'Controle de NFs Tomadas'!$F:$F,$A36,'Controle de NFs Tomadas'!$C:$C,ER$2)</f>
        <v>0</v>
      </c>
      <c r="ES36" s="154">
        <f>SUMIFS('Controle de NFs Tomadas'!$G:$G,'Controle de NFs Tomadas'!$E:$E,$A$1,'Controle de NFs Tomadas'!$F:$F,$A36,'Controle de NFs Tomadas'!$C:$C,ES$2)</f>
        <v>0</v>
      </c>
      <c r="ET36" s="154">
        <f>SUMIFS('Controle de NFs Tomadas'!$G:$G,'Controle de NFs Tomadas'!$E:$E,$A$1,'Controle de NFs Tomadas'!$F:$F,$A36,'Controle de NFs Tomadas'!$C:$C,ET$2)</f>
        <v>0</v>
      </c>
      <c r="EU36" s="154">
        <f>SUMIFS('Controle de NFs Tomadas'!$G:$G,'Controle de NFs Tomadas'!$E:$E,$A$1,'Controle de NFs Tomadas'!$F:$F,$A36,'Controle de NFs Tomadas'!$C:$C,EU$2)</f>
        <v>151.44</v>
      </c>
      <c r="EV36" s="154">
        <f>SUMIFS('Controle de NFs Tomadas'!$G:$G,'Controle de NFs Tomadas'!$E:$E,$A$1,'Controle de NFs Tomadas'!$F:$F,$A36,'Controle de NFs Tomadas'!$C:$C,EV$2)</f>
        <v>0</v>
      </c>
      <c r="EW36" s="154">
        <f>SUMIFS('Controle de NFs Tomadas'!$G:$G,'Controle de NFs Tomadas'!$E:$E,$A$1,'Controle de NFs Tomadas'!$F:$F,$A36,'Controle de NFs Tomadas'!$C:$C,EW$2)</f>
        <v>0</v>
      </c>
      <c r="EX36" s="154">
        <f>SUMIFS('Controle de NFs Tomadas'!$G:$G,'Controle de NFs Tomadas'!$E:$E,$A$1,'Controle de NFs Tomadas'!$F:$F,$A36,'Controle de NFs Tomadas'!$C:$C,EX$2)</f>
        <v>0</v>
      </c>
      <c r="EY36" s="154">
        <f>SUMIFS('Controle de NFs Tomadas'!$G:$G,'Controle de NFs Tomadas'!$E:$E,$A$1,'Controle de NFs Tomadas'!$F:$F,$A36,'Controle de NFs Tomadas'!$C:$C,EY$2)</f>
        <v>0</v>
      </c>
      <c r="EZ36" s="154">
        <f>SUMIFS('Controle de NFs Tomadas'!$G:$G,'Controle de NFs Tomadas'!$E:$E,$A$1,'Controle de NFs Tomadas'!$F:$F,$A36,'Controle de NFs Tomadas'!$C:$C,EZ$2)</f>
        <v>0</v>
      </c>
      <c r="FA36" s="154">
        <f>SUMIFS('Controle de NFs Tomadas'!$G:$G,'Controle de NFs Tomadas'!$E:$E,$A$1,'Controle de NFs Tomadas'!$F:$F,$A36,'Controle de NFs Tomadas'!$C:$C,FA$2)</f>
        <v>0</v>
      </c>
      <c r="FB36" s="154">
        <v>8.07</v>
      </c>
      <c r="FC36" s="154">
        <f>SUMIFS('Controle de NFs Tomadas'!$G:$G,'Controle de NFs Tomadas'!$E:$E,$A$1,'Controle de NFs Tomadas'!$F:$F,$A36,'Controle de NFs Tomadas'!$C:$C,FC$2)</f>
        <v>0</v>
      </c>
      <c r="FD36" s="154">
        <f>SUMIFS('Controle de NFs Tomadas'!$G:$G,'Controle de NFs Tomadas'!$E:$E,$A$1,'Controle de NFs Tomadas'!$F:$F,$A36,'Controle de NFs Tomadas'!$C:$C,FD$2)</f>
        <v>0</v>
      </c>
      <c r="FE36" s="154">
        <f>SUMIFS('Controle de NFs Tomadas'!$G:$G,'Controle de NFs Tomadas'!$E:$E,$A$1,'Controle de NFs Tomadas'!$F:$F,$A36,'Controle de NFs Tomadas'!$C:$C,FE$2)</f>
        <v>0</v>
      </c>
      <c r="FF36" s="154">
        <f>SUMIFS('Controle de NFs Tomadas'!$G:$G,'Controle de NFs Tomadas'!$E:$E,$A$1,'Controle de NFs Tomadas'!$F:$F,$A36,'Controle de NFs Tomadas'!$C:$C,FF$2)</f>
        <v>0</v>
      </c>
      <c r="FG36" s="154">
        <f>SUMIFS('Controle de NFs Tomadas'!$G:$G,'Controle de NFs Tomadas'!$E:$E,$A$1,'Controle de NFs Tomadas'!$F:$F,$A36,'Controle de NFs Tomadas'!$C:$C,FG$2)</f>
        <v>0</v>
      </c>
      <c r="FH36" s="154">
        <f>SUMIFS('Controle de NFs Tomadas'!$G:$G,'Controle de NFs Tomadas'!$E:$E,$A$1,'Controle de NFs Tomadas'!$F:$F,$A36,'Controle de NFs Tomadas'!$C:$C,FH$2)</f>
        <v>0</v>
      </c>
      <c r="FI36" s="154">
        <v>81.510000000000005</v>
      </c>
      <c r="FJ36" s="154">
        <f>SUMIFS('Controle de NFs Tomadas'!$G:$G,'Controle de NFs Tomadas'!$E:$E,$A$1,'Controle de NFs Tomadas'!$F:$F,$A36,'Controle de NFs Tomadas'!$C:$C,FJ$2)</f>
        <v>0</v>
      </c>
      <c r="FK36" s="154">
        <f>SUMIFS('Controle de NFs Tomadas'!$G:$G,'Controle de NFs Tomadas'!$E:$E,$A$1,'Controle de NFs Tomadas'!$F:$F,$A36,'Controle de NFs Tomadas'!$C:$C,FK$2)</f>
        <v>0</v>
      </c>
      <c r="FL36" s="154">
        <f>SUMIFS('Controle de NFs Tomadas'!$G:$G,'Controle de NFs Tomadas'!$E:$E,$A$1,'Controle de NFs Tomadas'!$F:$F,$A36,'Controle de NFs Tomadas'!$C:$C,FL$2)</f>
        <v>0</v>
      </c>
      <c r="FM36" s="154">
        <f>SUMIFS('Controle de NFs Tomadas'!$G:$G,'Controle de NFs Tomadas'!$E:$E,$A$1,'Controle de NFs Tomadas'!$F:$F,$A36,'Controle de NFs Tomadas'!$C:$C,FM$2)</f>
        <v>0</v>
      </c>
      <c r="FN36" s="154">
        <f>SUMIFS('Controle de NFs Tomadas'!$G:$G,'Controle de NFs Tomadas'!$E:$E,$A$1,'Controle de NFs Tomadas'!$F:$F,$A36,'Controle de NFs Tomadas'!$C:$C,FN$2)</f>
        <v>0</v>
      </c>
      <c r="FO36" s="154">
        <f>SUMIFS('Controle de NFs Tomadas'!$G:$G,'Controle de NFs Tomadas'!$E:$E,$A$1,'Controle de NFs Tomadas'!$F:$F,$A36,'Controle de NFs Tomadas'!$C:$C,FO$2)</f>
        <v>0</v>
      </c>
      <c r="FP36" s="154">
        <v>62.4</v>
      </c>
      <c r="FQ36" s="154">
        <f>SUMIFS('Controle de NFs Tomadas'!$G:$G,'Controle de NFs Tomadas'!$E:$E,$A$1,'Controle de NFs Tomadas'!$F:$F,$A36,'Controle de NFs Tomadas'!$C:$C,FQ$2)</f>
        <v>0</v>
      </c>
      <c r="FR36" s="154">
        <f>SUMIFS('Controle de NFs Tomadas'!$G:$G,'Controle de NFs Tomadas'!$E:$E,$A$1,'Controle de NFs Tomadas'!$F:$F,$A36,'Controle de NFs Tomadas'!$C:$C,FR$2)</f>
        <v>0</v>
      </c>
      <c r="FS36" s="154">
        <f>SUMIFS('Controle de NFs Tomadas'!$G:$G,'Controle de NFs Tomadas'!$E:$E,$A$1,'Controle de NFs Tomadas'!$F:$F,$A36,'Controle de NFs Tomadas'!$C:$C,FS$2)</f>
        <v>0</v>
      </c>
      <c r="FT36" s="154">
        <f>SUMIFS('Controle de NFs Tomadas'!$G:$G,'Controle de NFs Tomadas'!$E:$E,$A$1,'Controle de NFs Tomadas'!$F:$F,$A36,'Controle de NFs Tomadas'!$C:$C,FT$2)</f>
        <v>0</v>
      </c>
      <c r="FU36" s="154">
        <f>SUMIFS('Controle de NFs Tomadas'!$G:$G,'Controle de NFs Tomadas'!$E:$E,$A$1,'Controle de NFs Tomadas'!$F:$F,$A36,'Controle de NFs Tomadas'!$C:$C,FU$2)</f>
        <v>0</v>
      </c>
      <c r="FV36" s="154">
        <f>SUMIFS('Controle de NFs Tomadas'!$G:$G,'Controle de NFs Tomadas'!$E:$E,$A$1,'Controle de NFs Tomadas'!$F:$F,$A36,'Controle de NFs Tomadas'!$C:$C,FV$2)</f>
        <v>0</v>
      </c>
      <c r="FW36" s="154">
        <v>40</v>
      </c>
      <c r="FX36" s="154">
        <f>SUMIFS('Controle de NFs Tomadas'!$G:$G,'Controle de NFs Tomadas'!$E:$E,$A$1,'Controle de NFs Tomadas'!$F:$F,$A36,'Controle de NFs Tomadas'!$C:$C,FX$2)</f>
        <v>0</v>
      </c>
      <c r="FY36" s="154">
        <f>SUMIFS('Controle de NFs Tomadas'!$G:$G,'Controle de NFs Tomadas'!$E:$E,$A$1,'Controle de NFs Tomadas'!$F:$F,$A36,'Controle de NFs Tomadas'!$C:$C,FY$2)</f>
        <v>0</v>
      </c>
      <c r="FZ36" s="154">
        <f>SUMIFS('Controle de NFs Tomadas'!$G:$G,'Controle de NFs Tomadas'!$E:$E,$A$1,'Controle de NFs Tomadas'!$F:$F,$A36,'Controle de NFs Tomadas'!$C:$C,FZ$2)</f>
        <v>0</v>
      </c>
      <c r="GA36" s="154">
        <f>SUMIFS('Controle de NFs Tomadas'!$G:$G,'Controle de NFs Tomadas'!$E:$E,$A$1,'Controle de NFs Tomadas'!$F:$F,$A36,'Controle de NFs Tomadas'!$C:$C,GA$2)</f>
        <v>331.49</v>
      </c>
      <c r="GB36" s="154">
        <f>SUMIFS('Controle de NFs Tomadas'!$G:$G,'Controle de NFs Tomadas'!$E:$E,$A$1,'Controle de NFs Tomadas'!$F:$F,$A36,'Controle de NFs Tomadas'!$C:$C,GB$2)</f>
        <v>0</v>
      </c>
      <c r="GC36" s="154">
        <f>SUMIFS('Controle de NFs Tomadas'!$G:$G,'Controle de NFs Tomadas'!$E:$E,$A$1,'Controle de NFs Tomadas'!$F:$F,$A36,'Controle de NFs Tomadas'!$C:$C,GC$2)</f>
        <v>0</v>
      </c>
      <c r="GD36" s="154">
        <v>40</v>
      </c>
      <c r="GE36" s="154">
        <f>SUMIFS('Controle de NFs Tomadas'!$G:$G,'Controle de NFs Tomadas'!$E:$E,$A$1,'Controle de NFs Tomadas'!$F:$F,$A36,'Controle de NFs Tomadas'!$C:$C,GE$2)</f>
        <v>0</v>
      </c>
      <c r="GF36" s="154">
        <f>SUMIFS('Controle de NFs Tomadas'!$G:$G,'Controle de NFs Tomadas'!$E:$E,$A$1,'Controle de NFs Tomadas'!$F:$F,$A36,'Controle de NFs Tomadas'!$C:$C,GF$2)</f>
        <v>0</v>
      </c>
      <c r="GG36" s="154">
        <f>SUMIFS('Controle de NFs Tomadas'!$G:$G,'Controle de NFs Tomadas'!$E:$E,$A$1,'Controle de NFs Tomadas'!$F:$F,$A36,'Controle de NFs Tomadas'!$C:$C,GG$2)</f>
        <v>0</v>
      </c>
      <c r="GH36" s="154">
        <f>SUMIFS('Controle de NFs Tomadas'!$G:$G,'Controle de NFs Tomadas'!$E:$E,$A$1,'Controle de NFs Tomadas'!$F:$F,$A36,'Controle de NFs Tomadas'!$C:$C,GH$2)</f>
        <v>0</v>
      </c>
      <c r="GI36" s="154">
        <f>SUMIFS('Controle de NFs Tomadas'!$G:$G,'Controle de NFs Tomadas'!$E:$E,$A$1,'Controle de NFs Tomadas'!$F:$F,$A36,'Controle de NFs Tomadas'!$C:$C,GI$2)</f>
        <v>0</v>
      </c>
      <c r="GJ36" s="154">
        <f>SUMIFS('Controle de NFs Tomadas'!$G:$G,'Controle de NFs Tomadas'!$E:$E,$A$1,'Controle de NFs Tomadas'!$F:$F,$A36,'Controle de NFs Tomadas'!$C:$C,GJ$2)</f>
        <v>0</v>
      </c>
      <c r="GK36" s="154">
        <v>40</v>
      </c>
      <c r="GL36" s="154">
        <f>SUMIFS('Controle de NFs Tomadas'!$G:$G,'Controle de NFs Tomadas'!$E:$E,$A$1,'Controle de NFs Tomadas'!$F:$F,$A36,'Controle de NFs Tomadas'!$C:$C,GL$2)</f>
        <v>0</v>
      </c>
      <c r="GM36" s="154">
        <f>SUMIFS('Controle de NFs Tomadas'!$G:$G,'Controle de NFs Tomadas'!$E:$E,$A$1,'Controle de NFs Tomadas'!$F:$F,$A36,'Controle de NFs Tomadas'!$C:$C,GM$2)</f>
        <v>0</v>
      </c>
      <c r="GN36" s="154">
        <f>SUMIFS('Controle de NFs Tomadas'!$G:$G,'Controle de NFs Tomadas'!$E:$E,$A$1,'Controle de NFs Tomadas'!$F:$F,$A36,'Controle de NFs Tomadas'!$C:$C,GN$2)</f>
        <v>0</v>
      </c>
      <c r="GO36" s="154">
        <f>SUMIFS('Controle de NFs Tomadas'!$G:$G,'Controle de NFs Tomadas'!$E:$E,$A$1,'Controle de NFs Tomadas'!$F:$F,$A36,'Controle de NFs Tomadas'!$C:$C,GO$2)</f>
        <v>0</v>
      </c>
      <c r="GP36" s="154">
        <f>SUMIFS('Controle de NFs Tomadas'!$G:$G,'Controle de NFs Tomadas'!$E:$E,$A$1,'Controle de NFs Tomadas'!$F:$F,$A36,'Controle de NFs Tomadas'!$C:$C,GP$2)</f>
        <v>0</v>
      </c>
      <c r="GQ36" s="154">
        <f>SUMIFS('Controle de NFs Tomadas'!$G:$G,'Controle de NFs Tomadas'!$E:$E,$A$1,'Controle de NFs Tomadas'!$F:$F,$A36,'Controle de NFs Tomadas'!$C:$C,GQ$2)</f>
        <v>0</v>
      </c>
      <c r="GR36" s="154">
        <v>52.79</v>
      </c>
      <c r="GS36" s="154">
        <f>SUMIFS('Controle de NFs Tomadas'!$G:$G,'Controle de NFs Tomadas'!$E:$E,$A$1,'Controle de NFs Tomadas'!$F:$F,$A36,'Controle de NFs Tomadas'!$C:$C,GS$2)</f>
        <v>0</v>
      </c>
      <c r="GT36" s="154">
        <f>SUMIFS('Controle de NFs Tomadas'!$G:$G,'Controle de NFs Tomadas'!$E:$E,$A$1,'Controle de NFs Tomadas'!$F:$F,$A36,'Controle de NFs Tomadas'!$C:$C,GT$2)</f>
        <v>0</v>
      </c>
      <c r="GU36" s="154">
        <f>SUMIFS('Controle de NFs Tomadas'!$G:$G,'Controle de NFs Tomadas'!$E:$E,$A$1,'Controle de NFs Tomadas'!$F:$F,$A36,'Controle de NFs Tomadas'!$C:$C,GU$2)</f>
        <v>0</v>
      </c>
      <c r="GV36" s="154">
        <f>SUMIFS('Controle de NFs Tomadas'!$G:$G,'Controle de NFs Tomadas'!$E:$E,$A$1,'Controle de NFs Tomadas'!$F:$F,$A36,'Controle de NFs Tomadas'!$C:$C,GV$2)</f>
        <v>0</v>
      </c>
      <c r="GW36" s="154">
        <f>SUMIFS('Controle de NFs Tomadas'!$G:$G,'Controle de NFs Tomadas'!$E:$E,$A$1,'Controle de NFs Tomadas'!$F:$F,$A36,'Controle de NFs Tomadas'!$C:$C,GW$2)</f>
        <v>0</v>
      </c>
      <c r="GX36" s="154">
        <f>SUMIFS('Controle de NFs Tomadas'!$G:$G,'Controle de NFs Tomadas'!$E:$E,$A$1,'Controle de NFs Tomadas'!$F:$F,$A36,'Controle de NFs Tomadas'!$C:$C,GX$2)</f>
        <v>0</v>
      </c>
      <c r="GY36" s="154">
        <v>51.2</v>
      </c>
      <c r="GZ36" s="154"/>
      <c r="HA36" s="154">
        <f>SUMIFS('Controle de NFs Tomadas'!$G:$G,'Controle de NFs Tomadas'!$E:$E,$A$1,'Controle de NFs Tomadas'!$F:$F,$A36,'Controle de NFs Tomadas'!$C:$C,HA$2)</f>
        <v>0</v>
      </c>
      <c r="HB36" s="154">
        <f>SUMIFS('Controle de NFs Tomadas'!$G:$G,'Controle de NFs Tomadas'!$E:$E,$A$1,'Controle de NFs Tomadas'!$F:$F,$A36,'Controle de NFs Tomadas'!$C:$C,HB$2)</f>
        <v>0</v>
      </c>
      <c r="HC36" s="154">
        <f>SUMIFS('Controle de NFs Tomadas'!$G:$G,'Controle de NFs Tomadas'!$E:$E,$A$1,'Controle de NFs Tomadas'!$F:$F,$A36,'Controle de NFs Tomadas'!$C:$C,HC$2)</f>
        <v>0</v>
      </c>
      <c r="HD36" s="154">
        <f>SUMIFS('Controle de NFs Tomadas'!$G:$G,'Controle de NFs Tomadas'!$E:$E,$A$1,'Controle de NFs Tomadas'!$F:$F,$A36,'Controle de NFs Tomadas'!$C:$C,HD$2)</f>
        <v>0</v>
      </c>
      <c r="HE36" s="154">
        <f>SUMIFS('Controle de NFs Tomadas'!$G:$G,'Controle de NFs Tomadas'!$E:$E,$A$1,'Controle de NFs Tomadas'!$F:$F,$A36,'Controle de NFs Tomadas'!$C:$C,HE$2)</f>
        <v>0</v>
      </c>
      <c r="HF36" s="154">
        <v>21</v>
      </c>
      <c r="HG36" s="154">
        <f>SUMIFS('Controle de NFs Tomadas'!$G:$G,'Controle de NFs Tomadas'!$E:$E,$A$1,'Controle de NFs Tomadas'!$F:$F,$A36,'Controle de NFs Tomadas'!$C:$C,HG$2)</f>
        <v>0</v>
      </c>
      <c r="HH36" s="154">
        <f>SUMIFS('Controle de NFs Tomadas'!$G:$G,'Controle de NFs Tomadas'!$E:$E,$A$1,'Controle de NFs Tomadas'!$F:$F,$A36,'Controle de NFs Tomadas'!$C:$C,HH$2)</f>
        <v>0</v>
      </c>
      <c r="HI36" s="154">
        <f>SUMIFS('Controle de NFs Tomadas'!$G:$G,'Controle de NFs Tomadas'!$E:$E,$A$1,'Controle de NFs Tomadas'!$F:$F,$A36,'Controle de NFs Tomadas'!$C:$C,HI$2)</f>
        <v>0</v>
      </c>
      <c r="HJ36" s="154">
        <f>SUMIFS('Controle de NFs Tomadas'!$G:$G,'Controle de NFs Tomadas'!$E:$E,$A$1,'Controle de NFs Tomadas'!$F:$F,$A36,'Controle de NFs Tomadas'!$C:$C,HJ$2)</f>
        <v>0</v>
      </c>
      <c r="HK36" s="154">
        <f>SUMIFS('Controle de NFs Tomadas'!$G:$G,'Controle de NFs Tomadas'!$E:$E,$A$1,'Controle de NFs Tomadas'!$F:$F,$A36,'Controle de NFs Tomadas'!$C:$C,HK$2)</f>
        <v>0</v>
      </c>
      <c r="HL36" s="154">
        <f>SUMIFS('Controle de NFs Tomadas'!$G:$G,'Controle de NFs Tomadas'!$E:$E,$A$1,'Controle de NFs Tomadas'!$F:$F,$A36,'Controle de NFs Tomadas'!$C:$C,HL$2)</f>
        <v>0</v>
      </c>
      <c r="HM36" s="154">
        <f>SUMIFS('Controle de NFs Tomadas'!$G:$G,'Controle de NFs Tomadas'!$E:$E,$A$1,'Controle de NFs Tomadas'!$F:$F,$A36,'Controle de NFs Tomadas'!$C:$C,HM$2)</f>
        <v>0</v>
      </c>
      <c r="HN36" s="154">
        <f>SUMIFS('Controle de NFs Tomadas'!$G:$G,'Controle de NFs Tomadas'!$E:$E,$A$1,'Controle de NFs Tomadas'!$F:$F,$A36,'Controle de NFs Tomadas'!$C:$C,HN$2)</f>
        <v>0</v>
      </c>
      <c r="HO36" s="154">
        <f>SUMIFS('Controle de NFs Tomadas'!$G:$G,'Controle de NFs Tomadas'!$E:$E,$A$1,'Controle de NFs Tomadas'!$F:$F,$A36,'Controle de NFs Tomadas'!$C:$C,HO$2)</f>
        <v>0</v>
      </c>
      <c r="HP36" s="154">
        <f>SUMIFS('Controle de NFs Tomadas'!$G:$G,'Controle de NFs Tomadas'!$E:$E,$A$1,'Controle de NFs Tomadas'!$F:$F,$A36,'Controle de NFs Tomadas'!$C:$C,HP$2)</f>
        <v>0</v>
      </c>
      <c r="HQ36" s="154">
        <f>SUMIFS('Controle de NFs Tomadas'!$G:$G,'Controle de NFs Tomadas'!$E:$E,$A$1,'Controle de NFs Tomadas'!$F:$F,$A36,'Controle de NFs Tomadas'!$C:$C,HQ$2)</f>
        <v>0</v>
      </c>
      <c r="HR36" s="154">
        <f>SUMIFS('Controle de NFs Tomadas'!$G:$G,'Controle de NFs Tomadas'!$E:$E,$A$1,'Controle de NFs Tomadas'!$F:$F,$A36,'Controle de NFs Tomadas'!$C:$C,HR$2)</f>
        <v>0</v>
      </c>
      <c r="HS36" s="154">
        <f>SUMIFS('Controle de NFs Tomadas'!$G:$G,'Controle de NFs Tomadas'!$E:$E,$A$1,'Controle de NFs Tomadas'!$F:$F,$A36,'Controle de NFs Tomadas'!$C:$C,HS$2)</f>
        <v>0</v>
      </c>
      <c r="HT36" s="154">
        <f>SUMIFS('Controle de NFs Tomadas'!$G:$G,'Controle de NFs Tomadas'!$E:$E,$A$1,'Controle de NFs Tomadas'!$F:$F,$A36,'Controle de NFs Tomadas'!$C:$C,HT$2)</f>
        <v>0</v>
      </c>
      <c r="HU36" s="154">
        <f>SUMIFS('Controle de NFs Tomadas'!$G:$G,'Controle de NFs Tomadas'!$E:$E,$A$1,'Controle de NFs Tomadas'!$F:$F,$A36,'Controle de NFs Tomadas'!$C:$C,HU$2)</f>
        <v>0</v>
      </c>
      <c r="HV36" s="154">
        <f>SUMIFS('Controle de NFs Tomadas'!$G:$G,'Controle de NFs Tomadas'!$E:$E,$A$1,'Controle de NFs Tomadas'!$F:$F,$A36,'Controle de NFs Tomadas'!$C:$C,HV$2)</f>
        <v>0</v>
      </c>
      <c r="HW36" s="154">
        <f>SUMIFS('Controle de NFs Tomadas'!$G:$G,'Controle de NFs Tomadas'!$E:$E,$A$1,'Controle de NFs Tomadas'!$F:$F,$A36,'Controle de NFs Tomadas'!$C:$C,HW$2)</f>
        <v>0</v>
      </c>
      <c r="HX36" s="154">
        <f>SUMIFS('Controle de NFs Tomadas'!$G:$G,'Controle de NFs Tomadas'!$E:$E,$A$1,'Controle de NFs Tomadas'!$F:$F,$A36,'Controle de NFs Tomadas'!$C:$C,HX$2)</f>
        <v>0</v>
      </c>
      <c r="HY36" s="154">
        <f>SUMIFS('Controle de NFs Tomadas'!$G:$G,'Controle de NFs Tomadas'!$E:$E,$A$1,'Controle de NFs Tomadas'!$F:$F,$A36,'Controle de NFs Tomadas'!$C:$C,HY$2)</f>
        <v>0</v>
      </c>
      <c r="HZ36" s="154">
        <f>SUMIFS('Controle de NFs Tomadas'!$G:$G,'Controle de NFs Tomadas'!$E:$E,$A$1,'Controle de NFs Tomadas'!$F:$F,$A36,'Controle de NFs Tomadas'!$C:$C,HZ$2)</f>
        <v>0</v>
      </c>
      <c r="IA36" s="154">
        <f>SUMIFS('Controle de NFs Tomadas'!$G:$G,'Controle de NFs Tomadas'!$E:$E,$A$1,'Controle de NFs Tomadas'!$F:$F,$A36,'Controle de NFs Tomadas'!$C:$C,IA$2)</f>
        <v>0</v>
      </c>
      <c r="IB36" s="154">
        <f>SUMIFS('Controle de NFs Tomadas'!$G:$G,'Controle de NFs Tomadas'!$E:$E,$A$1,'Controle de NFs Tomadas'!$F:$F,$A36,'Controle de NFs Tomadas'!$C:$C,IB$2)</f>
        <v>0</v>
      </c>
      <c r="IC36" s="154">
        <f>SUMIFS('Controle de NFs Tomadas'!$G:$G,'Controle de NFs Tomadas'!$E:$E,$A$1,'Controle de NFs Tomadas'!$F:$F,$A36,'Controle de NFs Tomadas'!$C:$C,IC$2)</f>
        <v>0</v>
      </c>
      <c r="ID36" s="154">
        <f>SUMIFS('Controle de NFs Tomadas'!$G:$G,'Controle de NFs Tomadas'!$E:$E,$A$1,'Controle de NFs Tomadas'!$F:$F,$A36,'Controle de NFs Tomadas'!$C:$C,ID$2)</f>
        <v>0</v>
      </c>
      <c r="IE36" s="154">
        <f>SUMIFS('Controle de NFs Tomadas'!$G:$G,'Controle de NFs Tomadas'!$E:$E,$A$1,'Controle de NFs Tomadas'!$F:$F,$A36,'Controle de NFs Tomadas'!$C:$C,IE$2)</f>
        <v>0</v>
      </c>
      <c r="IF36" s="154">
        <f>SUMIFS('Controle de NFs Tomadas'!$G:$G,'Controle de NFs Tomadas'!$E:$E,$A$1,'Controle de NFs Tomadas'!$F:$F,$A36,'Controle de NFs Tomadas'!$C:$C,IF$2)</f>
        <v>0</v>
      </c>
      <c r="IG36" s="154">
        <f>SUMIFS('Controle de NFs Tomadas'!$G:$G,'Controle de NFs Tomadas'!$E:$E,$A$1,'Controle de NFs Tomadas'!$F:$F,$A36,'Controle de NFs Tomadas'!$C:$C,IG$2)</f>
        <v>0</v>
      </c>
      <c r="IH36" s="154">
        <f>SUMIFS('Controle de NFs Tomadas'!$G:$G,'Controle de NFs Tomadas'!$E:$E,$A$1,'Controle de NFs Tomadas'!$F:$F,$A36,'Controle de NFs Tomadas'!$C:$C,IH$2)</f>
        <v>0</v>
      </c>
      <c r="II36" s="154">
        <f>SUMIFS('Controle de NFs Tomadas'!$G:$G,'Controle de NFs Tomadas'!$E:$E,$A$1,'Controle de NFs Tomadas'!$F:$F,$A36,'Controle de NFs Tomadas'!$C:$C,II$2)</f>
        <v>0</v>
      </c>
      <c r="IJ36" s="154">
        <f>SUMIFS('Controle de NFs Tomadas'!$G:$G,'Controle de NFs Tomadas'!$E:$E,$A$1,'Controle de NFs Tomadas'!$F:$F,$A36,'Controle de NFs Tomadas'!$C:$C,IJ$2)</f>
        <v>0</v>
      </c>
      <c r="IK36" s="154">
        <f>SUMIFS('Controle de NFs Tomadas'!$G:$G,'Controle de NFs Tomadas'!$E:$E,$A$1,'Controle de NFs Tomadas'!$F:$F,$A36,'Controle de NFs Tomadas'!$C:$C,IK$2)</f>
        <v>0</v>
      </c>
      <c r="IL36" s="154">
        <f>SUMIFS('Controle de NFs Tomadas'!$G:$G,'Controle de NFs Tomadas'!$E:$E,$A$1,'Controle de NFs Tomadas'!$F:$F,$A36,'Controle de NFs Tomadas'!$C:$C,IL$2)</f>
        <v>0</v>
      </c>
      <c r="IM36" s="154">
        <f>SUMIFS('Controle de NFs Tomadas'!$G:$G,'Controle de NFs Tomadas'!$E:$E,$A$1,'Controle de NFs Tomadas'!$F:$F,$A36,'Controle de NFs Tomadas'!$C:$C,IM$2)</f>
        <v>0</v>
      </c>
      <c r="IN36" s="154">
        <f>SUMIFS('Controle de NFs Tomadas'!$G:$G,'Controle de NFs Tomadas'!$E:$E,$A$1,'Controle de NFs Tomadas'!$F:$F,$A36,'Controle de NFs Tomadas'!$C:$C,IN$2)</f>
        <v>0</v>
      </c>
      <c r="IO36" s="154">
        <f>SUMIFS('Controle de NFs Tomadas'!$G:$G,'Controle de NFs Tomadas'!$E:$E,$A$1,'Controle de NFs Tomadas'!$F:$F,$A36,'Controle de NFs Tomadas'!$C:$C,IO$2)</f>
        <v>0</v>
      </c>
      <c r="IP36" s="154">
        <f>SUMIFS('Controle de NFs Tomadas'!$G:$G,'Controle de NFs Tomadas'!$E:$E,$A$1,'Controle de NFs Tomadas'!$F:$F,$A36,'Controle de NFs Tomadas'!$C:$C,IP$2)</f>
        <v>0</v>
      </c>
      <c r="IQ36" s="154">
        <f>SUMIFS('Controle de NFs Tomadas'!$G:$G,'Controle de NFs Tomadas'!$E:$E,$A$1,'Controle de NFs Tomadas'!$F:$F,$A36,'Controle de NFs Tomadas'!$C:$C,IQ$2)</f>
        <v>0</v>
      </c>
      <c r="IR36" s="154">
        <f>SUMIFS('Controle de NFs Tomadas'!$G:$G,'Controle de NFs Tomadas'!$E:$E,$A$1,'Controle de NFs Tomadas'!$F:$F,$A36,'Controle de NFs Tomadas'!$C:$C,IR$2)</f>
        <v>0</v>
      </c>
      <c r="IS36" s="154">
        <f>SUMIFS('Controle de NFs Tomadas'!$G:$G,'Controle de NFs Tomadas'!$E:$E,$A$1,'Controle de NFs Tomadas'!$F:$F,$A36,'Controle de NFs Tomadas'!$C:$C,IS$2)</f>
        <v>0</v>
      </c>
      <c r="IT36" s="154">
        <f>SUMIFS('Controle de NFs Tomadas'!$G:$G,'Controle de NFs Tomadas'!$E:$E,$A$1,'Controle de NFs Tomadas'!$F:$F,$A36,'Controle de NFs Tomadas'!$C:$C,IT$2)</f>
        <v>0</v>
      </c>
      <c r="IU36" s="154">
        <f>SUMIFS('Controle de NFs Tomadas'!$G:$G,'Controle de NFs Tomadas'!$E:$E,$A$1,'Controle de NFs Tomadas'!$F:$F,$A36,'Controle de NFs Tomadas'!$C:$C,IU$2)</f>
        <v>0</v>
      </c>
      <c r="IV36" s="154">
        <f>SUMIFS('Controle de NFs Tomadas'!$G:$G,'Controle de NFs Tomadas'!$E:$E,$A$1,'Controle de NFs Tomadas'!$F:$F,$A36,'Controle de NFs Tomadas'!$C:$C,IV$2)</f>
        <v>0</v>
      </c>
      <c r="IW36" s="154">
        <f>SUMIFS('Controle de NFs Tomadas'!$G:$G,'Controle de NFs Tomadas'!$E:$E,$A$1,'Controle de NFs Tomadas'!$F:$F,$A36,'Controle de NFs Tomadas'!$C:$C,IW$2)</f>
        <v>0</v>
      </c>
      <c r="IX36" s="154">
        <f>SUMIFS('Controle de NFs Tomadas'!$G:$G,'Controle de NFs Tomadas'!$E:$E,$A$1,'Controle de NFs Tomadas'!$F:$F,$A36,'Controle de NFs Tomadas'!$C:$C,IX$2)</f>
        <v>0</v>
      </c>
      <c r="IY36" s="154">
        <f>SUMIFS('Controle de NFs Tomadas'!$G:$G,'Controle de NFs Tomadas'!$E:$E,$A$1,'Controle de NFs Tomadas'!$F:$F,$A36,'Controle de NFs Tomadas'!$C:$C,IY$2)</f>
        <v>0</v>
      </c>
      <c r="IZ36" s="154">
        <f>SUMIFS('Controle de NFs Tomadas'!$G:$G,'Controle de NFs Tomadas'!$E:$E,$A$1,'Controle de NFs Tomadas'!$F:$F,$A36,'Controle de NFs Tomadas'!$C:$C,IZ$2)</f>
        <v>0</v>
      </c>
      <c r="JA36" s="154">
        <f>SUMIFS('Controle de NFs Tomadas'!$G:$G,'Controle de NFs Tomadas'!$E:$E,$A$1,'Controle de NFs Tomadas'!$F:$F,$A36,'Controle de NFs Tomadas'!$C:$C,JA$2)</f>
        <v>0</v>
      </c>
      <c r="JB36" s="154">
        <f>SUMIFS('Controle de NFs Tomadas'!$G:$G,'Controle de NFs Tomadas'!$E:$E,$A$1,'Controle de NFs Tomadas'!$F:$F,$A36,'Controle de NFs Tomadas'!$C:$C,JB$2)</f>
        <v>0</v>
      </c>
      <c r="JC36" s="154">
        <f>SUMIFS('Controle de NFs Tomadas'!$G:$G,'Controle de NFs Tomadas'!$E:$E,$A$1,'Controle de NFs Tomadas'!$F:$F,$A36,'Controle de NFs Tomadas'!$C:$C,JC$2)</f>
        <v>0</v>
      </c>
      <c r="JD36" s="154">
        <f>SUMIFS('Controle de NFs Tomadas'!$G:$G,'Controle de NFs Tomadas'!$E:$E,$A$1,'Controle de NFs Tomadas'!$F:$F,$A36,'Controle de NFs Tomadas'!$C:$C,JD$2)</f>
        <v>0</v>
      </c>
      <c r="JE36" s="154">
        <f>SUMIFS('Controle de NFs Tomadas'!$G:$G,'Controle de NFs Tomadas'!$E:$E,$A$1,'Controle de NFs Tomadas'!$F:$F,$A36,'Controle de NFs Tomadas'!$C:$C,JE$2)</f>
        <v>0</v>
      </c>
      <c r="JF36" s="154">
        <f>SUMIFS('Controle de NFs Tomadas'!$G:$G,'Controle de NFs Tomadas'!$E:$E,$A$1,'Controle de NFs Tomadas'!$F:$F,$A36,'Controle de NFs Tomadas'!$C:$C,JF$2)</f>
        <v>0</v>
      </c>
      <c r="JG36" s="154">
        <f>SUMIFS('Controle de NFs Tomadas'!$G:$G,'Controle de NFs Tomadas'!$E:$E,$A$1,'Controle de NFs Tomadas'!$F:$F,$A36,'Controle de NFs Tomadas'!$C:$C,JG$2)</f>
        <v>0</v>
      </c>
      <c r="JH36" s="154">
        <f>SUMIFS('Controle de NFs Tomadas'!$G:$G,'Controle de NFs Tomadas'!$E:$E,$A$1,'Controle de NFs Tomadas'!$F:$F,$A36,'Controle de NFs Tomadas'!$C:$C,JH$2)</f>
        <v>0</v>
      </c>
      <c r="JI36" s="154">
        <f>SUMIFS('Controle de NFs Tomadas'!$G:$G,'Controle de NFs Tomadas'!$E:$E,$A$1,'Controle de NFs Tomadas'!$F:$F,$A36,'Controle de NFs Tomadas'!$C:$C,JI$2)</f>
        <v>0</v>
      </c>
      <c r="JJ36" s="154">
        <f>SUMIFS('Controle de NFs Tomadas'!$G:$G,'Controle de NFs Tomadas'!$E:$E,$A$1,'Controle de NFs Tomadas'!$F:$F,$A36,'Controle de NFs Tomadas'!$C:$C,JJ$2)</f>
        <v>0</v>
      </c>
      <c r="JK36" s="154">
        <f>SUMIFS('Controle de NFs Tomadas'!$G:$G,'Controle de NFs Tomadas'!$E:$E,$A$1,'Controle de NFs Tomadas'!$F:$F,$A36,'Controle de NFs Tomadas'!$C:$C,JK$2)</f>
        <v>0</v>
      </c>
      <c r="JL36" s="154">
        <f>SUMIFS('Controle de NFs Tomadas'!$G:$G,'Controle de NFs Tomadas'!$E:$E,$A$1,'Controle de NFs Tomadas'!$F:$F,$A36,'Controle de NFs Tomadas'!$C:$C,JL$2)</f>
        <v>0</v>
      </c>
      <c r="JM36" s="154">
        <f>SUMIFS('Controle de NFs Tomadas'!$G:$G,'Controle de NFs Tomadas'!$E:$E,$A$1,'Controle de NFs Tomadas'!$F:$F,$A36,'Controle de NFs Tomadas'!$C:$C,JM$2)</f>
        <v>0</v>
      </c>
      <c r="JN36" s="154">
        <f>SUMIFS('Controle de NFs Tomadas'!$G:$G,'Controle de NFs Tomadas'!$E:$E,$A$1,'Controle de NFs Tomadas'!$F:$F,$A36,'Controle de NFs Tomadas'!$C:$C,JN$2)</f>
        <v>0</v>
      </c>
      <c r="JO36" s="154">
        <f>SUMIFS('Controle de NFs Tomadas'!$G:$G,'Controle de NFs Tomadas'!$E:$E,$A$1,'Controle de NFs Tomadas'!$F:$F,$A36,'Controle de NFs Tomadas'!$C:$C,JO$2)</f>
        <v>0</v>
      </c>
      <c r="JP36" s="154">
        <f>SUMIFS('Controle de NFs Tomadas'!$G:$G,'Controle de NFs Tomadas'!$E:$E,$A$1,'Controle de NFs Tomadas'!$F:$F,$A36,'Controle de NFs Tomadas'!$C:$C,JP$2)</f>
        <v>0</v>
      </c>
      <c r="JQ36" s="154">
        <f>SUMIFS('Controle de NFs Tomadas'!$G:$G,'Controle de NFs Tomadas'!$E:$E,$A$1,'Controle de NFs Tomadas'!$F:$F,$A36,'Controle de NFs Tomadas'!$C:$C,JQ$2)</f>
        <v>0</v>
      </c>
      <c r="JR36" s="154">
        <f>SUMIFS('Controle de NFs Tomadas'!$G:$G,'Controle de NFs Tomadas'!$E:$E,$A$1,'Controle de NFs Tomadas'!$F:$F,$A36,'Controle de NFs Tomadas'!$C:$C,JR$2)</f>
        <v>0</v>
      </c>
      <c r="JS36" s="154">
        <f>SUMIFS('Controle de NFs Tomadas'!$G:$G,'Controle de NFs Tomadas'!$E:$E,$A$1,'Controle de NFs Tomadas'!$F:$F,$A36,'Controle de NFs Tomadas'!$C:$C,JS$2)</f>
        <v>0</v>
      </c>
      <c r="JT36" s="154">
        <f>SUMIFS('Controle de NFs Tomadas'!$G:$G,'Controle de NFs Tomadas'!$E:$E,$A$1,'Controle de NFs Tomadas'!$F:$F,$A36,'Controle de NFs Tomadas'!$C:$C,JT$2)</f>
        <v>0</v>
      </c>
      <c r="JU36" s="154">
        <f>SUMIFS('Controle de NFs Tomadas'!$G:$G,'Controle de NFs Tomadas'!$E:$E,$A$1,'Controle de NFs Tomadas'!$F:$F,$A36,'Controle de NFs Tomadas'!$C:$C,JU$2)</f>
        <v>0</v>
      </c>
      <c r="JV36" s="154">
        <f>SUMIFS('Controle de NFs Tomadas'!$G:$G,'Controle de NFs Tomadas'!$E:$E,$A$1,'Controle de NFs Tomadas'!$F:$F,$A36,'Controle de NFs Tomadas'!$C:$C,JV$2)</f>
        <v>0</v>
      </c>
      <c r="JW36" s="154">
        <f>SUMIFS('Controle de NFs Tomadas'!$G:$G,'Controle de NFs Tomadas'!$E:$E,$A$1,'Controle de NFs Tomadas'!$F:$F,$A36,'Controle de NFs Tomadas'!$C:$C,JW$2)</f>
        <v>0</v>
      </c>
      <c r="JX36" s="154">
        <f>SUMIFS('Controle de NFs Tomadas'!$G:$G,'Controle de NFs Tomadas'!$E:$E,$A$1,'Controle de NFs Tomadas'!$F:$F,$A36,'Controle de NFs Tomadas'!$C:$C,JX$2)</f>
        <v>0</v>
      </c>
      <c r="JY36" s="154">
        <f>SUMIFS('Controle de NFs Tomadas'!$G:$G,'Controle de NFs Tomadas'!$E:$E,$A$1,'Controle de NFs Tomadas'!$F:$F,$A36,'Controle de NFs Tomadas'!$C:$C,JY$2)</f>
        <v>0</v>
      </c>
      <c r="JZ36" s="154">
        <f>SUMIFS('Controle de NFs Tomadas'!$G:$G,'Controle de NFs Tomadas'!$E:$E,$A$1,'Controle de NFs Tomadas'!$F:$F,$A36,'Controle de NFs Tomadas'!$C:$C,JZ$2)</f>
        <v>0</v>
      </c>
      <c r="KA36" s="154">
        <f>SUMIFS('Controle de NFs Tomadas'!$G:$G,'Controle de NFs Tomadas'!$E:$E,$A$1,'Controle de NFs Tomadas'!$F:$F,$A36,'Controle de NFs Tomadas'!$C:$C,KA$2)</f>
        <v>0</v>
      </c>
      <c r="KB36" s="154">
        <f>SUMIFS('Controle de NFs Tomadas'!$G:$G,'Controle de NFs Tomadas'!$E:$E,$A$1,'Controle de NFs Tomadas'!$F:$F,$A36,'Controle de NFs Tomadas'!$C:$C,KB$2)</f>
        <v>0</v>
      </c>
      <c r="KC36" s="154">
        <f>SUMIFS('Controle de NFs Tomadas'!$G:$G,'Controle de NFs Tomadas'!$E:$E,$A$1,'Controle de NFs Tomadas'!$F:$F,$A36,'Controle de NFs Tomadas'!$C:$C,KC$2)</f>
        <v>0</v>
      </c>
      <c r="KD36" s="154">
        <f>SUMIFS('Controle de NFs Tomadas'!$G:$G,'Controle de NFs Tomadas'!$E:$E,$A$1,'Controle de NFs Tomadas'!$F:$F,$A36,'Controle de NFs Tomadas'!$C:$C,KD$2)</f>
        <v>0</v>
      </c>
      <c r="KE36" s="154">
        <f>SUMIFS('Controle de NFs Tomadas'!$G:$G,'Controle de NFs Tomadas'!$E:$E,$A$1,'Controle de NFs Tomadas'!$F:$F,$A36,'Controle de NFs Tomadas'!$C:$C,KE$2)</f>
        <v>0</v>
      </c>
      <c r="KF36" s="154">
        <f>SUMIFS('Controle de NFs Tomadas'!$G:$G,'Controle de NFs Tomadas'!$E:$E,$A$1,'Controle de NFs Tomadas'!$F:$F,$A36,'Controle de NFs Tomadas'!$C:$C,KF$2)</f>
        <v>0</v>
      </c>
      <c r="KG36" s="154">
        <f>SUMIFS('Controle de NFs Tomadas'!$G:$G,'Controle de NFs Tomadas'!$E:$E,$A$1,'Controle de NFs Tomadas'!$F:$F,$A36,'Controle de NFs Tomadas'!$C:$C,KG$2)</f>
        <v>0</v>
      </c>
      <c r="KH36" s="154">
        <f>SUMIFS('Controle de NFs Tomadas'!$G:$G,'Controle de NFs Tomadas'!$E:$E,$A$1,'Controle de NFs Tomadas'!$F:$F,$A36,'Controle de NFs Tomadas'!$C:$C,KH$2)</f>
        <v>0</v>
      </c>
      <c r="KI36" s="154">
        <f>SUMIFS('Controle de NFs Tomadas'!$G:$G,'Controle de NFs Tomadas'!$E:$E,$A$1,'Controle de NFs Tomadas'!$F:$F,$A36,'Controle de NFs Tomadas'!$C:$C,KI$2)</f>
        <v>0</v>
      </c>
      <c r="KJ36" s="154">
        <f>SUMIFS('Controle de NFs Tomadas'!$G:$G,'Controle de NFs Tomadas'!$E:$E,$A$1,'Controle de NFs Tomadas'!$F:$F,$A36,'Controle de NFs Tomadas'!$C:$C,KJ$2)</f>
        <v>0</v>
      </c>
      <c r="KK36" s="154">
        <f>SUMIFS('Controle de NFs Tomadas'!$G:$G,'Controle de NFs Tomadas'!$E:$E,$A$1,'Controle de NFs Tomadas'!$F:$F,$A36,'Controle de NFs Tomadas'!$C:$C,KK$2)</f>
        <v>0</v>
      </c>
      <c r="KL36" s="154">
        <f>SUMIFS('Controle de NFs Tomadas'!$G:$G,'Controle de NFs Tomadas'!$E:$E,$A$1,'Controle de NFs Tomadas'!$F:$F,$A36,'Controle de NFs Tomadas'!$C:$C,KL$2)</f>
        <v>0</v>
      </c>
      <c r="KM36" s="154">
        <f>SUMIFS('Controle de NFs Tomadas'!$G:$G,'Controle de NFs Tomadas'!$E:$E,$A$1,'Controle de NFs Tomadas'!$F:$F,$A36,'Controle de NFs Tomadas'!$C:$C,KM$2)</f>
        <v>0</v>
      </c>
      <c r="KN36" s="154">
        <f>SUMIFS('Controle de NFs Tomadas'!$G:$G,'Controle de NFs Tomadas'!$E:$E,$A$1,'Controle de NFs Tomadas'!$F:$F,$A36,'Controle de NFs Tomadas'!$C:$C,KN$2)</f>
        <v>0</v>
      </c>
      <c r="KO36" s="154">
        <f>SUMIFS('Controle de NFs Tomadas'!$G:$G,'Controle de NFs Tomadas'!$E:$E,$A$1,'Controle de NFs Tomadas'!$F:$F,$A36,'Controle de NFs Tomadas'!$C:$C,KO$2)</f>
        <v>0</v>
      </c>
      <c r="KP36" s="154">
        <f>SUMIFS('Controle de NFs Tomadas'!$G:$G,'Controle de NFs Tomadas'!$E:$E,$A$1,'Controle de NFs Tomadas'!$F:$F,$A36,'Controle de NFs Tomadas'!$C:$C,KP$2)</f>
        <v>0</v>
      </c>
      <c r="KQ36" s="154">
        <f>SUMIFS('Controle de NFs Tomadas'!$G:$G,'Controle de NFs Tomadas'!$E:$E,$A$1,'Controle de NFs Tomadas'!$F:$F,$A36,'Controle de NFs Tomadas'!$C:$C,KQ$2)</f>
        <v>0</v>
      </c>
      <c r="KR36" s="154">
        <f>SUMIFS('Controle de NFs Tomadas'!$G:$G,'Controle de NFs Tomadas'!$E:$E,$A$1,'Controle de NFs Tomadas'!$F:$F,$A36,'Controle de NFs Tomadas'!$C:$C,KR$2)</f>
        <v>0</v>
      </c>
      <c r="KS36" s="154">
        <f>SUMIFS('Controle de NFs Tomadas'!$G:$G,'Controle de NFs Tomadas'!$E:$E,$A$1,'Controle de NFs Tomadas'!$F:$F,$A36,'Controle de NFs Tomadas'!$C:$C,KS$2)</f>
        <v>0</v>
      </c>
      <c r="KT36" s="154">
        <f>SUMIFS('Controle de NFs Tomadas'!$G:$G,'Controle de NFs Tomadas'!$E:$E,$A$1,'Controle de NFs Tomadas'!$F:$F,$A36,'Controle de NFs Tomadas'!$C:$C,KT$2)</f>
        <v>0</v>
      </c>
      <c r="KU36" s="154">
        <f>SUMIFS('Controle de NFs Tomadas'!$G:$G,'Controle de NFs Tomadas'!$E:$E,$A$1,'Controle de NFs Tomadas'!$F:$F,$A36,'Controle de NFs Tomadas'!$C:$C,KU$2)</f>
        <v>0</v>
      </c>
      <c r="KV36" s="154">
        <f>SUMIFS('Controle de NFs Tomadas'!$G:$G,'Controle de NFs Tomadas'!$E:$E,$A$1,'Controle de NFs Tomadas'!$F:$F,$A36,'Controle de NFs Tomadas'!$C:$C,KV$2)</f>
        <v>0</v>
      </c>
      <c r="KW36" s="154">
        <f>SUMIFS('Controle de NFs Tomadas'!$G:$G,'Controle de NFs Tomadas'!$E:$E,$A$1,'Controle de NFs Tomadas'!$F:$F,$A36,'Controle de NFs Tomadas'!$C:$C,KW$2)</f>
        <v>0</v>
      </c>
      <c r="KX36" s="154">
        <f>SUMIFS('Controle de NFs Tomadas'!$G:$G,'Controle de NFs Tomadas'!$E:$E,$A$1,'Controle de NFs Tomadas'!$F:$F,$A36,'Controle de NFs Tomadas'!$C:$C,KX$2)</f>
        <v>0</v>
      </c>
      <c r="KY36" s="154">
        <f>SUMIFS('Controle de NFs Tomadas'!$G:$G,'Controle de NFs Tomadas'!$E:$E,$A$1,'Controle de NFs Tomadas'!$F:$F,$A36,'Controle de NFs Tomadas'!$C:$C,KY$2)</f>
        <v>0</v>
      </c>
      <c r="KZ36" s="154">
        <f>SUMIFS('Controle de NFs Tomadas'!$G:$G,'Controle de NFs Tomadas'!$E:$E,$A$1,'Controle de NFs Tomadas'!$F:$F,$A36,'Controle de NFs Tomadas'!$C:$C,KZ$2)</f>
        <v>0</v>
      </c>
      <c r="LA36" s="154">
        <f>SUMIFS('Controle de NFs Tomadas'!$G:$G,'Controle de NFs Tomadas'!$E:$E,$A$1,'Controle de NFs Tomadas'!$F:$F,$A36,'Controle de NFs Tomadas'!$C:$C,LA$2)</f>
        <v>0</v>
      </c>
      <c r="LB36" s="154">
        <f>SUMIFS('Controle de NFs Tomadas'!$G:$G,'Controle de NFs Tomadas'!$E:$E,$A$1,'Controle de NFs Tomadas'!$F:$F,$A36,'Controle de NFs Tomadas'!$C:$C,LB$2)</f>
        <v>0</v>
      </c>
      <c r="LC36" s="154">
        <f>SUMIFS('Controle de NFs Tomadas'!$G:$G,'Controle de NFs Tomadas'!$E:$E,$A$1,'Controle de NFs Tomadas'!$F:$F,$A36,'Controle de NFs Tomadas'!$C:$C,LC$2)</f>
        <v>0</v>
      </c>
      <c r="LD36" s="154">
        <f>SUMIFS('Controle de NFs Tomadas'!$G:$G,'Controle de NFs Tomadas'!$E:$E,$A$1,'Controle de NFs Tomadas'!$F:$F,$A36,'Controle de NFs Tomadas'!$C:$C,LD$2)</f>
        <v>0</v>
      </c>
      <c r="LE36" s="154">
        <f>SUMIFS('Controle de NFs Tomadas'!$G:$G,'Controle de NFs Tomadas'!$E:$E,$A$1,'Controle de NFs Tomadas'!$F:$F,$A36,'Controle de NFs Tomadas'!$C:$C,LE$2)</f>
        <v>0</v>
      </c>
      <c r="LF36" s="154">
        <f>SUMIFS('Controle de NFs Tomadas'!$G:$G,'Controle de NFs Tomadas'!$E:$E,$A$1,'Controle de NFs Tomadas'!$F:$F,$A36,'Controle de NFs Tomadas'!$C:$C,LF$2)</f>
        <v>0</v>
      </c>
      <c r="LG36" s="154">
        <f>SUMIFS('Controle de NFs Tomadas'!$G:$G,'Controle de NFs Tomadas'!$E:$E,$A$1,'Controle de NFs Tomadas'!$F:$F,$A36,'Controle de NFs Tomadas'!$C:$C,LG$2)</f>
        <v>0</v>
      </c>
      <c r="LH36" s="154">
        <f>SUMIFS('Controle de NFs Tomadas'!$G:$G,'Controle de NFs Tomadas'!$E:$E,$A$1,'Controle de NFs Tomadas'!$F:$F,$A36,'Controle de NFs Tomadas'!$C:$C,LH$2)</f>
        <v>0</v>
      </c>
      <c r="LI36" s="154">
        <f>SUMIFS('Controle de NFs Tomadas'!$G:$G,'Controle de NFs Tomadas'!$E:$E,$A$1,'Controle de NFs Tomadas'!$F:$F,$A36,'Controle de NFs Tomadas'!$C:$C,LI$2)</f>
        <v>0</v>
      </c>
      <c r="LJ36" s="154">
        <f>SUMIFS('Controle de NFs Tomadas'!$G:$G,'Controle de NFs Tomadas'!$E:$E,$A$1,'Controle de NFs Tomadas'!$F:$F,$A36,'Controle de NFs Tomadas'!$C:$C,LJ$2)</f>
        <v>0</v>
      </c>
      <c r="LK36" s="154">
        <f>SUMIFS('Controle de NFs Tomadas'!$G:$G,'Controle de NFs Tomadas'!$E:$E,$A$1,'Controle de NFs Tomadas'!$F:$F,$A36,'Controle de NFs Tomadas'!$C:$C,LK$2)</f>
        <v>0</v>
      </c>
      <c r="LL36" s="154">
        <f>SUMIFS('Controle de NFs Tomadas'!$G:$G,'Controle de NFs Tomadas'!$E:$E,$A$1,'Controle de NFs Tomadas'!$F:$F,$A36,'Controle de NFs Tomadas'!$C:$C,LL$2)</f>
        <v>0</v>
      </c>
      <c r="LM36" s="154">
        <f>SUMIFS('Controle de NFs Tomadas'!$G:$G,'Controle de NFs Tomadas'!$E:$E,$A$1,'Controle de NFs Tomadas'!$F:$F,$A36,'Controle de NFs Tomadas'!$C:$C,LM$2)</f>
        <v>0</v>
      </c>
      <c r="LN36" s="154">
        <f>SUMIFS('Controle de NFs Tomadas'!$G:$G,'Controle de NFs Tomadas'!$E:$E,$A$1,'Controle de NFs Tomadas'!$F:$F,$A36,'Controle de NFs Tomadas'!$C:$C,LN$2)</f>
        <v>0</v>
      </c>
      <c r="LO36" s="154">
        <f>SUMIFS('Controle de NFs Tomadas'!$G:$G,'Controle de NFs Tomadas'!$E:$E,$A$1,'Controle de NFs Tomadas'!$F:$F,$A36,'Controle de NFs Tomadas'!$C:$C,LO$2)</f>
        <v>0</v>
      </c>
      <c r="LP36" s="154">
        <f>SUMIFS('Controle de NFs Tomadas'!$G:$G,'Controle de NFs Tomadas'!$E:$E,$A$1,'Controle de NFs Tomadas'!$F:$F,$A36,'Controle de NFs Tomadas'!$C:$C,LP$2)</f>
        <v>0</v>
      </c>
      <c r="LQ36" s="154">
        <f>SUMIFS('Controle de NFs Tomadas'!$G:$G,'Controle de NFs Tomadas'!$E:$E,$A$1,'Controle de NFs Tomadas'!$F:$F,$A36,'Controle de NFs Tomadas'!$C:$C,LQ$2)</f>
        <v>0</v>
      </c>
      <c r="LR36" s="154">
        <f>SUMIFS('Controle de NFs Tomadas'!$G:$G,'Controle de NFs Tomadas'!$E:$E,$A$1,'Controle de NFs Tomadas'!$F:$F,$A36,'Controle de NFs Tomadas'!$C:$C,LR$2)</f>
        <v>0</v>
      </c>
      <c r="LS36" s="154">
        <f>SUMIFS('Controle de NFs Tomadas'!$G:$G,'Controle de NFs Tomadas'!$E:$E,$A$1,'Controle de NFs Tomadas'!$F:$F,$A36,'Controle de NFs Tomadas'!$C:$C,LS$2)</f>
        <v>0</v>
      </c>
      <c r="LT36" s="154">
        <f>SUMIFS('Controle de NFs Tomadas'!$G:$G,'Controle de NFs Tomadas'!$E:$E,$A$1,'Controle de NFs Tomadas'!$F:$F,$A36,'Controle de NFs Tomadas'!$C:$C,LT$2)</f>
        <v>0</v>
      </c>
      <c r="LU36" s="154">
        <f>SUMIFS('Controle de NFs Tomadas'!$G:$G,'Controle de NFs Tomadas'!$E:$E,$A$1,'Controle de NFs Tomadas'!$F:$F,$A36,'Controle de NFs Tomadas'!$C:$C,LU$2)</f>
        <v>0</v>
      </c>
      <c r="LV36" s="154">
        <f>SUMIFS('Controle de NFs Tomadas'!$G:$G,'Controle de NFs Tomadas'!$E:$E,$A$1,'Controle de NFs Tomadas'!$F:$F,$A36,'Controle de NFs Tomadas'!$C:$C,LV$2)</f>
        <v>0</v>
      </c>
      <c r="LW36" s="154">
        <f>SUMIFS('Controle de NFs Tomadas'!$G:$G,'Controle de NFs Tomadas'!$E:$E,$A$1,'Controle de NFs Tomadas'!$F:$F,$A36,'Controle de NFs Tomadas'!$C:$C,LW$2)</f>
        <v>0</v>
      </c>
      <c r="LX36" s="154">
        <f>SUMIFS('Controle de NFs Tomadas'!$G:$G,'Controle de NFs Tomadas'!$E:$E,$A$1,'Controle de NFs Tomadas'!$F:$F,$A36,'Controle de NFs Tomadas'!$C:$C,LX$2)</f>
        <v>0</v>
      </c>
      <c r="LY36" s="154">
        <f>SUMIFS('Controle de NFs Tomadas'!$G:$G,'Controle de NFs Tomadas'!$E:$E,$A$1,'Controle de NFs Tomadas'!$F:$F,$A36,'Controle de NFs Tomadas'!$C:$C,LY$2)</f>
        <v>0</v>
      </c>
      <c r="LZ36" s="154">
        <f>SUMIFS('Controle de NFs Tomadas'!$G:$G,'Controle de NFs Tomadas'!$E:$E,$A$1,'Controle de NFs Tomadas'!$F:$F,$A36,'Controle de NFs Tomadas'!$C:$C,LZ$2)</f>
        <v>0</v>
      </c>
      <c r="MA36" s="154">
        <f>SUMIFS('Controle de NFs Tomadas'!$G:$G,'Controle de NFs Tomadas'!$E:$E,$A$1,'Controle de NFs Tomadas'!$F:$F,$A36,'Controle de NFs Tomadas'!$C:$C,MA$2)</f>
        <v>0</v>
      </c>
      <c r="MB36" s="154">
        <f>SUMIFS('Controle de NFs Tomadas'!$G:$G,'Controle de NFs Tomadas'!$E:$E,$A$1,'Controle de NFs Tomadas'!$F:$F,$A36,'Controle de NFs Tomadas'!$C:$C,MB$2)</f>
        <v>0</v>
      </c>
      <c r="MC36" s="154">
        <f>SUMIFS('Controle de NFs Tomadas'!$G:$G,'Controle de NFs Tomadas'!$E:$E,$A$1,'Controle de NFs Tomadas'!$F:$F,$A36,'Controle de NFs Tomadas'!$C:$C,MC$2)</f>
        <v>0</v>
      </c>
      <c r="MD36" s="154">
        <f>SUMIFS('Controle de NFs Tomadas'!$G:$G,'Controle de NFs Tomadas'!$E:$E,$A$1,'Controle de NFs Tomadas'!$F:$F,$A36,'Controle de NFs Tomadas'!$C:$C,MD$2)</f>
        <v>0</v>
      </c>
      <c r="ME36" s="154">
        <f>SUMIFS('Controle de NFs Tomadas'!$G:$G,'Controle de NFs Tomadas'!$E:$E,$A$1,'Controle de NFs Tomadas'!$F:$F,$A36,'Controle de NFs Tomadas'!$C:$C,ME$2)</f>
        <v>0</v>
      </c>
      <c r="MF36" s="154">
        <f>SUMIFS('Controle de NFs Tomadas'!$G:$G,'Controle de NFs Tomadas'!$E:$E,$A$1,'Controle de NFs Tomadas'!$F:$F,$A36,'Controle de NFs Tomadas'!$C:$C,MF$2)</f>
        <v>0</v>
      </c>
      <c r="MG36" s="154">
        <f>SUMIFS('Controle de NFs Tomadas'!$G:$G,'Controle de NFs Tomadas'!$E:$E,$A$1,'Controle de NFs Tomadas'!$F:$F,$A36,'Controle de NFs Tomadas'!$C:$C,MG$2)</f>
        <v>0</v>
      </c>
      <c r="MH36" s="154">
        <f>SUMIFS('Controle de NFs Tomadas'!$G:$G,'Controle de NFs Tomadas'!$E:$E,$A$1,'Controle de NFs Tomadas'!$F:$F,$A36,'Controle de NFs Tomadas'!$C:$C,MH$2)</f>
        <v>0</v>
      </c>
      <c r="MI36" s="154">
        <f>SUMIFS('Controle de NFs Tomadas'!$G:$G,'Controle de NFs Tomadas'!$E:$E,$A$1,'Controle de NFs Tomadas'!$F:$F,$A36,'Controle de NFs Tomadas'!$C:$C,MI$2)</f>
        <v>0</v>
      </c>
      <c r="MJ36" s="154">
        <f>SUMIFS('Controle de NFs Tomadas'!$G:$G,'Controle de NFs Tomadas'!$E:$E,$A$1,'Controle de NFs Tomadas'!$F:$F,$A36,'Controle de NFs Tomadas'!$C:$C,MJ$2)</f>
        <v>0</v>
      </c>
      <c r="MK36" s="154">
        <f>SUMIFS('Controle de NFs Tomadas'!$G:$G,'Controle de NFs Tomadas'!$E:$E,$A$1,'Controle de NFs Tomadas'!$F:$F,$A36,'Controle de NFs Tomadas'!$C:$C,MK$2)</f>
        <v>0</v>
      </c>
      <c r="ML36" s="154">
        <f>SUMIFS('Controle de NFs Tomadas'!$G:$G,'Controle de NFs Tomadas'!$E:$E,$A$1,'Controle de NFs Tomadas'!$F:$F,$A36,'Controle de NFs Tomadas'!$C:$C,ML$2)</f>
        <v>0</v>
      </c>
      <c r="MM36" s="154">
        <f>SUMIFS('Controle de NFs Tomadas'!$G:$G,'Controle de NFs Tomadas'!$E:$E,$A$1,'Controle de NFs Tomadas'!$F:$F,$A36,'Controle de NFs Tomadas'!$C:$C,MM$2)</f>
        <v>0</v>
      </c>
      <c r="MN36" s="154">
        <f>SUMIFS('Controle de NFs Tomadas'!$G:$G,'Controle de NFs Tomadas'!$E:$E,$A$1,'Controle de NFs Tomadas'!$F:$F,$A36,'Controle de NFs Tomadas'!$C:$C,MN$2)</f>
        <v>0</v>
      </c>
      <c r="MO36" s="154">
        <f>SUMIFS('Controle de NFs Tomadas'!$G:$G,'Controle de NFs Tomadas'!$E:$E,$A$1,'Controle de NFs Tomadas'!$F:$F,$A36,'Controle de NFs Tomadas'!$C:$C,MO$2)</f>
        <v>0</v>
      </c>
      <c r="MP36" s="154">
        <f>SUMIFS('Controle de NFs Tomadas'!$G:$G,'Controle de NFs Tomadas'!$E:$E,$A$1,'Controle de NFs Tomadas'!$F:$F,$A36,'Controle de NFs Tomadas'!$C:$C,MP$2)</f>
        <v>0</v>
      </c>
      <c r="MQ36" s="154">
        <f>SUMIFS('Controle de NFs Tomadas'!$G:$G,'Controle de NFs Tomadas'!$E:$E,$A$1,'Controle de NFs Tomadas'!$F:$F,$A36,'Controle de NFs Tomadas'!$C:$C,MQ$2)</f>
        <v>0</v>
      </c>
      <c r="MR36" s="154">
        <f>SUMIFS('Controle de NFs Tomadas'!$G:$G,'Controle de NFs Tomadas'!$E:$E,$A$1,'Controle de NFs Tomadas'!$F:$F,$A36,'Controle de NFs Tomadas'!$C:$C,MR$2)</f>
        <v>0</v>
      </c>
      <c r="MS36" s="154">
        <f>SUMIFS('Controle de NFs Tomadas'!$G:$G,'Controle de NFs Tomadas'!$E:$E,$A$1,'Controle de NFs Tomadas'!$F:$F,$A36,'Controle de NFs Tomadas'!$C:$C,MS$2)</f>
        <v>0</v>
      </c>
      <c r="MT36" s="154">
        <f>SUMIFS('Controle de NFs Tomadas'!$G:$G,'Controle de NFs Tomadas'!$E:$E,$A$1,'Controle de NFs Tomadas'!$F:$F,$A36,'Controle de NFs Tomadas'!$C:$C,MT$2)</f>
        <v>0</v>
      </c>
      <c r="MU36" s="154">
        <f>SUMIFS('Controle de NFs Tomadas'!$G:$G,'Controle de NFs Tomadas'!$E:$E,$A$1,'Controle de NFs Tomadas'!$F:$F,$A36,'Controle de NFs Tomadas'!$C:$C,MU$2)</f>
        <v>0</v>
      </c>
      <c r="MV36" s="154">
        <f>SUMIFS('Controle de NFs Tomadas'!$G:$G,'Controle de NFs Tomadas'!$E:$E,$A$1,'Controle de NFs Tomadas'!$F:$F,$A36,'Controle de NFs Tomadas'!$C:$C,MV$2)</f>
        <v>0</v>
      </c>
      <c r="MW36" s="154">
        <f>SUMIFS('Controle de NFs Tomadas'!$G:$G,'Controle de NFs Tomadas'!$E:$E,$A$1,'Controle de NFs Tomadas'!$F:$F,$A36,'Controle de NFs Tomadas'!$C:$C,MW$2)</f>
        <v>0</v>
      </c>
      <c r="MX36" s="154">
        <f>SUMIFS('Controle de NFs Tomadas'!$G:$G,'Controle de NFs Tomadas'!$E:$E,$A$1,'Controle de NFs Tomadas'!$F:$F,$A36,'Controle de NFs Tomadas'!$C:$C,MX$2)</f>
        <v>0</v>
      </c>
      <c r="MY36" s="154">
        <f>SUMIFS('Controle de NFs Tomadas'!$G:$G,'Controle de NFs Tomadas'!$E:$E,$A$1,'Controle de NFs Tomadas'!$F:$F,$A36,'Controle de NFs Tomadas'!$C:$C,MY$2)</f>
        <v>0</v>
      </c>
      <c r="MZ36" s="154">
        <f>SUMIFS('Controle de NFs Tomadas'!$G:$G,'Controle de NFs Tomadas'!$E:$E,$A$1,'Controle de NFs Tomadas'!$F:$F,$A36,'Controle de NFs Tomadas'!$C:$C,MZ$2)</f>
        <v>0</v>
      </c>
      <c r="NA36" s="154">
        <f>SUMIFS('Controle de NFs Tomadas'!$G:$G,'Controle de NFs Tomadas'!$E:$E,$A$1,'Controle de NFs Tomadas'!$F:$F,$A36,'Controle de NFs Tomadas'!$C:$C,NA$2)</f>
        <v>0</v>
      </c>
      <c r="NB36" s="154">
        <f>SUMIFS('Controle de NFs Tomadas'!$G:$G,'Controle de NFs Tomadas'!$E:$E,$A$1,'Controle de NFs Tomadas'!$F:$F,$A36,'Controle de NFs Tomadas'!$C:$C,NB$2)</f>
        <v>0</v>
      </c>
      <c r="NC36" s="154">
        <f>SUMIFS('Controle de NFs Tomadas'!$G:$G,'Controle de NFs Tomadas'!$E:$E,$A$1,'Controle de NFs Tomadas'!$F:$F,$A36,'Controle de NFs Tomadas'!$C:$C,NC$2)</f>
        <v>0</v>
      </c>
      <c r="ND36" s="154">
        <f>SUMIFS('Controle de NFs Tomadas'!$G:$G,'Controle de NFs Tomadas'!$E:$E,$A$1,'Controle de NFs Tomadas'!$F:$F,$A36,'Controle de NFs Tomadas'!$C:$C,ND$2)</f>
        <v>0</v>
      </c>
      <c r="NE36" s="154">
        <f>SUMIFS('Controle de NFs Tomadas'!$G:$G,'Controle de NFs Tomadas'!$E:$E,$A$1,'Controle de NFs Tomadas'!$F:$F,$A36,'Controle de NFs Tomadas'!$C:$C,NE$2)</f>
        <v>0</v>
      </c>
      <c r="NF36" s="154">
        <f>SUMIFS('Controle de NFs Tomadas'!$G:$G,'Controle de NFs Tomadas'!$E:$E,$A$1,'Controle de NFs Tomadas'!$F:$F,$A36,'Controle de NFs Tomadas'!$C:$C,NF$2)</f>
        <v>0</v>
      </c>
      <c r="NG36" s="154">
        <f>SUMIFS('Controle de NFs Tomadas'!$G:$G,'Controle de NFs Tomadas'!$E:$E,$A$1,'Controle de NFs Tomadas'!$F:$F,$A36,'Controle de NFs Tomadas'!$C:$C,NG$2)</f>
        <v>0</v>
      </c>
      <c r="NH36" s="154">
        <f>SUMIFS('Controle de NFs Tomadas'!$G:$G,'Controle de NFs Tomadas'!$E:$E,$A$1,'Controle de NFs Tomadas'!$F:$F,$A36,'Controle de NFs Tomadas'!$C:$C,NH$2)</f>
        <v>0</v>
      </c>
      <c r="NI36" s="154">
        <f>SUMIFS('Controle de NFs Tomadas'!$G:$G,'Controle de NFs Tomadas'!$E:$E,$A$1,'Controle de NFs Tomadas'!$F:$F,$A36,'Controle de NFs Tomadas'!$C:$C,NI$2)</f>
        <v>0</v>
      </c>
      <c r="NJ36" s="154">
        <f>SUMIFS('Controle de NFs Tomadas'!$G:$G,'Controle de NFs Tomadas'!$E:$E,$A$1,'Controle de NFs Tomadas'!$F:$F,$A36,'Controle de NFs Tomadas'!$C:$C,NJ$2)</f>
        <v>0</v>
      </c>
      <c r="NK36" s="154">
        <f>SUMIFS('Controle de NFs Tomadas'!$G:$G,'Controle de NFs Tomadas'!$E:$E,$A$1,'Controle de NFs Tomadas'!$F:$F,$A36,'Controle de NFs Tomadas'!$C:$C,NK$2)</f>
        <v>0</v>
      </c>
      <c r="NL36" s="154">
        <f>SUMIFS('Controle de NFs Tomadas'!$G:$G,'Controle de NFs Tomadas'!$E:$E,$A$1,'Controle de NFs Tomadas'!$F:$F,$A36,'Controle de NFs Tomadas'!$C:$C,NL$2)</f>
        <v>0</v>
      </c>
      <c r="NM36" s="154">
        <f>SUMIFS('Controle de NFs Tomadas'!$G:$G,'Controle de NFs Tomadas'!$E:$E,$A$1,'Controle de NFs Tomadas'!$F:$F,$A36,'Controle de NFs Tomadas'!$C:$C,NM$2)</f>
        <v>0</v>
      </c>
      <c r="NN36" s="154">
        <f>SUMIFS('Controle de NFs Tomadas'!$G:$G,'Controle de NFs Tomadas'!$E:$E,$A$1,'Controle de NFs Tomadas'!$F:$F,$A36,'Controle de NFs Tomadas'!$C:$C,NN$2)</f>
        <v>0</v>
      </c>
      <c r="NO36" s="154">
        <f>SUMIFS('Controle de NFs Tomadas'!$G:$G,'Controle de NFs Tomadas'!$E:$E,$A$1,'Controle de NFs Tomadas'!$F:$F,$A36,'Controle de NFs Tomadas'!$C:$C,NO$2)</f>
        <v>0</v>
      </c>
      <c r="NP36" s="154">
        <f>SUMIFS('Controle de NFs Tomadas'!$G:$G,'Controle de NFs Tomadas'!$E:$E,$A$1,'Controle de NFs Tomadas'!$F:$F,$A36,'Controle de NFs Tomadas'!$C:$C,NP$2)</f>
        <v>0</v>
      </c>
      <c r="NQ36" s="154">
        <f>SUMIFS('Controle de NFs Tomadas'!$G:$G,'Controle de NFs Tomadas'!$E:$E,$A$1,'Controle de NFs Tomadas'!$F:$F,$A36,'Controle de NFs Tomadas'!$C:$C,NQ$2)</f>
        <v>0</v>
      </c>
      <c r="NR36" s="154">
        <f>SUMIFS('Controle de NFs Tomadas'!$G:$G,'Controle de NFs Tomadas'!$E:$E,$A$1,'Controle de NFs Tomadas'!$F:$F,$A36,'Controle de NFs Tomadas'!$C:$C,NR$2)</f>
        <v>0</v>
      </c>
      <c r="NS36" s="154">
        <f>SUMIFS('Controle de NFs Tomadas'!$G:$G,'Controle de NFs Tomadas'!$E:$E,$A$1,'Controle de NFs Tomadas'!$F:$F,$A36,'Controle de NFs Tomadas'!$C:$C,NS$2)</f>
        <v>0</v>
      </c>
      <c r="NT36" s="154">
        <f>SUMIFS('Controle de NFs Tomadas'!$G:$G,'Controle de NFs Tomadas'!$E:$E,$A$1,'Controle de NFs Tomadas'!$F:$F,$A36,'Controle de NFs Tomadas'!$C:$C,NT$2)</f>
        <v>0</v>
      </c>
      <c r="NU36" s="154">
        <f>SUMIFS('Controle de NFs Tomadas'!$G:$G,'Controle de NFs Tomadas'!$E:$E,$A$1,'Controle de NFs Tomadas'!$F:$F,$A36,'Controle de NFs Tomadas'!$C:$C,NU$2)</f>
        <v>0</v>
      </c>
      <c r="NV36" s="154">
        <f>SUMIFS('Controle de NFs Tomadas'!$G:$G,'Controle de NFs Tomadas'!$E:$E,$A$1,'Controle de NFs Tomadas'!$F:$F,$A36,'Controle de NFs Tomadas'!$C:$C,NV$2)</f>
        <v>0</v>
      </c>
      <c r="NW36" s="154">
        <f>SUMIFS('Controle de NFs Tomadas'!$G:$G,'Controle de NFs Tomadas'!$E:$E,$A$1,'Controle de NFs Tomadas'!$F:$F,$A36,'Controle de NFs Tomadas'!$C:$C,NW$2)</f>
        <v>0</v>
      </c>
      <c r="NX36" s="154">
        <f>SUMIFS('Controle de NFs Tomadas'!$G:$G,'Controle de NFs Tomadas'!$E:$E,$A$1,'Controle de NFs Tomadas'!$F:$F,$A36,'Controle de NFs Tomadas'!$C:$C,NX$2)</f>
        <v>0</v>
      </c>
      <c r="NY36" s="154">
        <f>SUMIFS('Controle de NFs Tomadas'!$G:$G,'Controle de NFs Tomadas'!$E:$E,$A$1,'Controle de NFs Tomadas'!$F:$F,$A36,'Controle de NFs Tomadas'!$C:$C,NY$2)</f>
        <v>0</v>
      </c>
      <c r="NZ36" s="154">
        <f>SUMIFS('Controle de NFs Tomadas'!$G:$G,'Controle de NFs Tomadas'!$E:$E,$A$1,'Controle de NFs Tomadas'!$F:$F,$A36,'Controle de NFs Tomadas'!$C:$C,NZ$2)</f>
        <v>0</v>
      </c>
      <c r="OA36" s="154">
        <f>SUMIFS('Controle de NFs Tomadas'!$G:$G,'Controle de NFs Tomadas'!$E:$E,$A$1,'Controle de NFs Tomadas'!$F:$F,$A36,'Controle de NFs Tomadas'!$C:$C,OA$2)</f>
        <v>0</v>
      </c>
      <c r="OB36" s="154">
        <f>SUMIFS('Controle de NFs Tomadas'!$G:$G,'Controle de NFs Tomadas'!$E:$E,$A$1,'Controle de NFs Tomadas'!$F:$F,$A36,'Controle de NFs Tomadas'!$C:$C,OB$2)</f>
        <v>0</v>
      </c>
      <c r="OC36" s="154">
        <f>SUMIFS('Controle de NFs Tomadas'!$G:$G,'Controle de NFs Tomadas'!$E:$E,$A$1,'Controle de NFs Tomadas'!$F:$F,$A36,'Controle de NFs Tomadas'!$C:$C,OC$2)</f>
        <v>0</v>
      </c>
      <c r="OD36" s="154">
        <f>SUMIFS('Controle de NFs Tomadas'!$G:$G,'Controle de NFs Tomadas'!$E:$E,$A$1,'Controle de NFs Tomadas'!$F:$F,$A36,'Controle de NFs Tomadas'!$C:$C,OD$2)</f>
        <v>0</v>
      </c>
      <c r="OE36" s="154">
        <f>SUMIFS('Controle de NFs Tomadas'!$G:$G,'Controle de NFs Tomadas'!$E:$E,$A$1,'Controle de NFs Tomadas'!$F:$F,$A36,'Controle de NFs Tomadas'!$C:$C,OE$2)</f>
        <v>0</v>
      </c>
      <c r="OF36" s="154">
        <f>SUMIFS('Controle de NFs Tomadas'!$G:$G,'Controle de NFs Tomadas'!$E:$E,$A$1,'Controle de NFs Tomadas'!$F:$F,$A36,'Controle de NFs Tomadas'!$C:$C,OF$2)</f>
        <v>0</v>
      </c>
      <c r="OG36" s="154">
        <f>SUMIFS('Controle de NFs Tomadas'!$G:$G,'Controle de NFs Tomadas'!$E:$E,$A$1,'Controle de NFs Tomadas'!$F:$F,$A36,'Controle de NFs Tomadas'!$C:$C,OG$2)</f>
        <v>0</v>
      </c>
      <c r="OH36" s="154">
        <f>SUMIFS('Controle de NFs Tomadas'!$G:$G,'Controle de NFs Tomadas'!$E:$E,$A$1,'Controle de NFs Tomadas'!$F:$F,$A36,'Controle de NFs Tomadas'!$C:$C,OH$2)</f>
        <v>0</v>
      </c>
      <c r="OI36" s="154">
        <f>SUMIFS('Controle de NFs Tomadas'!$G:$G,'Controle de NFs Tomadas'!$E:$E,$A$1,'Controle de NFs Tomadas'!$F:$F,$A36,'Controle de NFs Tomadas'!$C:$C,OI$2)</f>
        <v>0</v>
      </c>
      <c r="OJ36" s="154">
        <f>SUMIFS('Controle de NFs Tomadas'!$G:$G,'Controle de NFs Tomadas'!$E:$E,$A$1,'Controle de NFs Tomadas'!$F:$F,$A36,'Controle de NFs Tomadas'!$C:$C,OJ$2)</f>
        <v>0</v>
      </c>
      <c r="OK36" s="154">
        <f>SUMIFS('Controle de NFs Tomadas'!$G:$G,'Controle de NFs Tomadas'!$E:$E,$A$1,'Controle de NFs Tomadas'!$F:$F,$A36,'Controle de NFs Tomadas'!$C:$C,OK$2)</f>
        <v>0</v>
      </c>
      <c r="OL36" s="154">
        <f>SUMIFS('Controle de NFs Tomadas'!$G:$G,'Controle de NFs Tomadas'!$E:$E,$A$1,'Controle de NFs Tomadas'!$F:$F,$A36,'Controle de NFs Tomadas'!$C:$C,OL$2)</f>
        <v>0</v>
      </c>
      <c r="OM36" s="154">
        <f>SUMIFS('Controle de NFs Tomadas'!$G:$G,'Controle de NFs Tomadas'!$E:$E,$A$1,'Controle de NFs Tomadas'!$F:$F,$A36,'Controle de NFs Tomadas'!$C:$C,OM$2)</f>
        <v>0</v>
      </c>
      <c r="ON36" s="154">
        <f>SUMIFS('Controle de NFs Tomadas'!$G:$G,'Controle de NFs Tomadas'!$E:$E,$A$1,'Controle de NFs Tomadas'!$F:$F,$A36,'Controle de NFs Tomadas'!$C:$C,ON$2)</f>
        <v>0</v>
      </c>
      <c r="OO36" s="154">
        <f>SUMIFS('Controle de NFs Tomadas'!$G:$G,'Controle de NFs Tomadas'!$E:$E,$A$1,'Controle de NFs Tomadas'!$F:$F,$A36,'Controle de NFs Tomadas'!$C:$C,OO$2)</f>
        <v>0</v>
      </c>
      <c r="OP36" s="154">
        <f>SUMIFS('Controle de NFs Tomadas'!$G:$G,'Controle de NFs Tomadas'!$E:$E,$A$1,'Controle de NFs Tomadas'!$F:$F,$A36,'Controle de NFs Tomadas'!$C:$C,OP$2)</f>
        <v>0</v>
      </c>
      <c r="OQ36" s="154">
        <f>SUMIFS('Controle de NFs Tomadas'!$G:$G,'Controle de NFs Tomadas'!$E:$E,$A$1,'Controle de NFs Tomadas'!$F:$F,$A36,'Controle de NFs Tomadas'!$C:$C,OQ$2)</f>
        <v>0</v>
      </c>
      <c r="OR36" s="154">
        <f>SUMIFS('Controle de NFs Tomadas'!$G:$G,'Controle de NFs Tomadas'!$E:$E,$A$1,'Controle de NFs Tomadas'!$F:$F,$A36,'Controle de NFs Tomadas'!$C:$C,OR$2)</f>
        <v>0</v>
      </c>
      <c r="OS36" s="154">
        <f>SUMIFS('Controle de NFs Tomadas'!$G:$G,'Controle de NFs Tomadas'!$E:$E,$A$1,'Controle de NFs Tomadas'!$F:$F,$A36,'Controle de NFs Tomadas'!$C:$C,OS$2)</f>
        <v>0</v>
      </c>
      <c r="OT36" s="154">
        <f>SUMIFS('Controle de NFs Tomadas'!$G:$G,'Controle de NFs Tomadas'!$E:$E,$A$1,'Controle de NFs Tomadas'!$F:$F,$A36,'Controle de NFs Tomadas'!$C:$C,OT$2)</f>
        <v>0</v>
      </c>
      <c r="OU36" s="154">
        <f>SUMIFS('Controle de NFs Tomadas'!$G:$G,'Controle de NFs Tomadas'!$E:$E,$A$1,'Controle de NFs Tomadas'!$F:$F,$A36,'Controle de NFs Tomadas'!$C:$C,OU$2)</f>
        <v>0</v>
      </c>
      <c r="OV36" s="154">
        <f>SUMIFS('Controle de NFs Tomadas'!$G:$G,'Controle de NFs Tomadas'!$E:$E,$A$1,'Controle de NFs Tomadas'!$F:$F,$A36,'Controle de NFs Tomadas'!$C:$C,OV$2)</f>
        <v>0</v>
      </c>
      <c r="OW36" s="154">
        <f>SUMIFS('Controle de NFs Tomadas'!$G:$G,'Controle de NFs Tomadas'!$E:$E,$A$1,'Controle de NFs Tomadas'!$F:$F,$A36,'Controle de NFs Tomadas'!$C:$C,OW$2)</f>
        <v>0</v>
      </c>
      <c r="OX36" s="154">
        <f>SUMIFS('Controle de NFs Tomadas'!$G:$G,'Controle de NFs Tomadas'!$E:$E,$A$1,'Controle de NFs Tomadas'!$F:$F,$A36,'Controle de NFs Tomadas'!$C:$C,OX$2)</f>
        <v>0</v>
      </c>
      <c r="OY36" s="154">
        <f>SUMIFS('Controle de NFs Tomadas'!$G:$G,'Controle de NFs Tomadas'!$E:$E,$A$1,'Controle de NFs Tomadas'!$F:$F,$A36,'Controle de NFs Tomadas'!$C:$C,OY$2)</f>
        <v>0</v>
      </c>
      <c r="OZ36" s="154">
        <f>SUMIFS('Controle de NFs Tomadas'!$G:$G,'Controle de NFs Tomadas'!$E:$E,$A$1,'Controle de NFs Tomadas'!$F:$F,$A36,'Controle de NFs Tomadas'!$C:$C,OZ$2)</f>
        <v>0</v>
      </c>
      <c r="PA36" s="154">
        <f>SUMIFS('Controle de NFs Tomadas'!$G:$G,'Controle de NFs Tomadas'!$E:$E,$A$1,'Controle de NFs Tomadas'!$F:$F,$A36,'Controle de NFs Tomadas'!$C:$C,PA$2)</f>
        <v>0</v>
      </c>
      <c r="PB36" s="154">
        <f>SUMIFS('Controle de NFs Tomadas'!$G:$G,'Controle de NFs Tomadas'!$E:$E,$A$1,'Controle de NFs Tomadas'!$F:$F,$A36,'Controle de NFs Tomadas'!$C:$C,PB$2)</f>
        <v>0</v>
      </c>
      <c r="PC36" s="154">
        <f>SUMIFS('Controle de NFs Tomadas'!$G:$G,'Controle de NFs Tomadas'!$E:$E,$A$1,'Controle de NFs Tomadas'!$F:$F,$A36,'Controle de NFs Tomadas'!$C:$C,PC$2)</f>
        <v>0</v>
      </c>
      <c r="PD36" s="154">
        <f>SUMIFS('Controle de NFs Tomadas'!$G:$G,'Controle de NFs Tomadas'!$E:$E,$A$1,'Controle de NFs Tomadas'!$F:$F,$A36,'Controle de NFs Tomadas'!$C:$C,PD$2)</f>
        <v>0</v>
      </c>
      <c r="PE36" s="154">
        <f>SUMIFS('Controle de NFs Tomadas'!$G:$G,'Controle de NFs Tomadas'!$E:$E,$A$1,'Controle de NFs Tomadas'!$F:$F,$A36,'Controle de NFs Tomadas'!$C:$C,PE$2)</f>
        <v>0</v>
      </c>
      <c r="PF36" s="154">
        <f>SUMIFS('Controle de NFs Tomadas'!$G:$G,'Controle de NFs Tomadas'!$E:$E,$A$1,'Controle de NFs Tomadas'!$F:$F,$A36,'Controle de NFs Tomadas'!$C:$C,PF$2)</f>
        <v>0</v>
      </c>
      <c r="PG36" s="154">
        <f>SUMIFS('Controle de NFs Tomadas'!$G:$G,'Controle de NFs Tomadas'!$E:$E,$A$1,'Controle de NFs Tomadas'!$F:$F,$A36,'Controle de NFs Tomadas'!$C:$C,PG$2)</f>
        <v>0</v>
      </c>
      <c r="PH36" s="154">
        <f>SUMIFS('Controle de NFs Tomadas'!$G:$G,'Controle de NFs Tomadas'!$E:$E,$A$1,'Controle de NFs Tomadas'!$F:$F,$A36,'Controle de NFs Tomadas'!$C:$C,PH$2)</f>
        <v>0</v>
      </c>
      <c r="PI36" s="154">
        <f>SUMIFS('Controle de NFs Tomadas'!$G:$G,'Controle de NFs Tomadas'!$E:$E,$A$1,'Controle de NFs Tomadas'!$F:$F,$A36,'Controle de NFs Tomadas'!$C:$C,PI$2)</f>
        <v>0</v>
      </c>
      <c r="PJ36" s="154">
        <f>SUMIFS('Controle de NFs Tomadas'!$G:$G,'Controle de NFs Tomadas'!$E:$E,$A$1,'Controle de NFs Tomadas'!$F:$F,$A36,'Controle de NFs Tomadas'!$C:$C,PJ$2)</f>
        <v>0</v>
      </c>
      <c r="PK36" s="154">
        <f>SUMIFS('Controle de NFs Tomadas'!$G:$G,'Controle de NFs Tomadas'!$E:$E,$A$1,'Controle de NFs Tomadas'!$F:$F,$A36,'Controle de NFs Tomadas'!$C:$C,PK$2)</f>
        <v>0</v>
      </c>
      <c r="PL36" s="154">
        <f>SUMIFS('Controle de NFs Tomadas'!$G:$G,'Controle de NFs Tomadas'!$E:$E,$A$1,'Controle de NFs Tomadas'!$F:$F,$A36,'Controle de NFs Tomadas'!$C:$C,PL$2)</f>
        <v>0</v>
      </c>
      <c r="PM36" s="154">
        <f>SUMIFS('Controle de NFs Tomadas'!$G:$G,'Controle de NFs Tomadas'!$E:$E,$A$1,'Controle de NFs Tomadas'!$F:$F,$A36,'Controle de NFs Tomadas'!$C:$C,PM$2)</f>
        <v>0</v>
      </c>
      <c r="PN36" s="154">
        <f>SUMIFS('Controle de NFs Tomadas'!$G:$G,'Controle de NFs Tomadas'!$E:$E,$A$1,'Controle de NFs Tomadas'!$F:$F,$A36,'Controle de NFs Tomadas'!$C:$C,PN$2)</f>
        <v>0</v>
      </c>
      <c r="PO36" s="154">
        <f>SUMIFS('Controle de NFs Tomadas'!$G:$G,'Controle de NFs Tomadas'!$E:$E,$A$1,'Controle de NFs Tomadas'!$F:$F,$A36,'Controle de NFs Tomadas'!$C:$C,PO$2)</f>
        <v>0</v>
      </c>
      <c r="PP36" s="154">
        <f>SUMIFS('Controle de NFs Tomadas'!$G:$G,'Controle de NFs Tomadas'!$E:$E,$A$1,'Controle de NFs Tomadas'!$F:$F,$A36,'Controle de NFs Tomadas'!$C:$C,PP$2)</f>
        <v>0</v>
      </c>
      <c r="PQ36" s="154">
        <f>SUMIFS('Controle de NFs Tomadas'!$G:$G,'Controle de NFs Tomadas'!$E:$E,$A$1,'Controle de NFs Tomadas'!$F:$F,$A36,'Controle de NFs Tomadas'!$C:$C,PQ$2)</f>
        <v>0</v>
      </c>
      <c r="PR36" s="154">
        <f>SUMIFS('Controle de NFs Tomadas'!$G:$G,'Controle de NFs Tomadas'!$E:$E,$A$1,'Controle de NFs Tomadas'!$F:$F,$A36,'Controle de NFs Tomadas'!$C:$C,PR$2)</f>
        <v>0</v>
      </c>
      <c r="PS36" s="154">
        <f>SUMIFS('Controle de NFs Tomadas'!$G:$G,'Controle de NFs Tomadas'!$E:$E,$A$1,'Controle de NFs Tomadas'!$F:$F,$A36,'Controle de NFs Tomadas'!$C:$C,PS$2)</f>
        <v>0</v>
      </c>
      <c r="PT36" s="154">
        <f>SUMIFS('Controle de NFs Tomadas'!$G:$G,'Controle de NFs Tomadas'!$E:$E,$A$1,'Controle de NFs Tomadas'!$F:$F,$A36,'Controle de NFs Tomadas'!$C:$C,PT$2)</f>
        <v>0</v>
      </c>
      <c r="PU36" s="154">
        <f>SUMIFS('Controle de NFs Tomadas'!$G:$G,'Controle de NFs Tomadas'!$E:$E,$A$1,'Controle de NFs Tomadas'!$F:$F,$A36,'Controle de NFs Tomadas'!$C:$C,PU$2)</f>
        <v>0</v>
      </c>
      <c r="PV36" s="154">
        <f>SUMIFS('Controle de NFs Tomadas'!$G:$G,'Controle de NFs Tomadas'!$E:$E,$A$1,'Controle de NFs Tomadas'!$F:$F,$A36,'Controle de NFs Tomadas'!$C:$C,PV$2)</f>
        <v>0</v>
      </c>
      <c r="PW36" s="154">
        <f>SUMIFS('Controle de NFs Tomadas'!$G:$G,'Controle de NFs Tomadas'!$E:$E,$A$1,'Controle de NFs Tomadas'!$F:$F,$A36,'Controle de NFs Tomadas'!$C:$C,PW$2)</f>
        <v>0</v>
      </c>
      <c r="PX36" s="154">
        <f>SUMIFS('Controle de NFs Tomadas'!$G:$G,'Controle de NFs Tomadas'!$E:$E,$A$1,'Controle de NFs Tomadas'!$F:$F,$A36,'Controle de NFs Tomadas'!$C:$C,PX$2)</f>
        <v>0</v>
      </c>
      <c r="PY36" s="154">
        <f>SUMIFS('Controle de NFs Tomadas'!$G:$G,'Controle de NFs Tomadas'!$E:$E,$A$1,'Controle de NFs Tomadas'!$F:$F,$A36,'Controle de NFs Tomadas'!$C:$C,PY$2)</f>
        <v>0</v>
      </c>
      <c r="PZ36" s="154">
        <f>SUMIFS('Controle de NFs Tomadas'!$G:$G,'Controle de NFs Tomadas'!$E:$E,$A$1,'Controle de NFs Tomadas'!$F:$F,$A36,'Controle de NFs Tomadas'!$C:$C,PZ$2)</f>
        <v>0</v>
      </c>
      <c r="QA36" s="154">
        <f>SUMIFS('Controle de NFs Tomadas'!$G:$G,'Controle de NFs Tomadas'!$E:$E,$A$1,'Controle de NFs Tomadas'!$F:$F,$A36,'Controle de NFs Tomadas'!$C:$C,QA$2)</f>
        <v>0</v>
      </c>
      <c r="QB36" s="154">
        <f>SUMIFS('Controle de NFs Tomadas'!$G:$G,'Controle de NFs Tomadas'!$E:$E,$A$1,'Controle de NFs Tomadas'!$F:$F,$A36,'Controle de NFs Tomadas'!$C:$C,QB$2)</f>
        <v>0</v>
      </c>
      <c r="QC36" s="154">
        <f>SUMIFS('Controle de NFs Tomadas'!$G:$G,'Controle de NFs Tomadas'!$E:$E,$A$1,'Controle de NFs Tomadas'!$F:$F,$A36,'Controle de NFs Tomadas'!$C:$C,QC$2)</f>
        <v>0</v>
      </c>
      <c r="QD36" s="154">
        <f>SUMIFS('Controle de NFs Tomadas'!$G:$G,'Controle de NFs Tomadas'!$E:$E,$A$1,'Controle de NFs Tomadas'!$F:$F,$A36,'Controle de NFs Tomadas'!$C:$C,QD$2)</f>
        <v>0</v>
      </c>
      <c r="QE36" s="154">
        <f>SUMIFS('Controle de NFs Tomadas'!$G:$G,'Controle de NFs Tomadas'!$E:$E,$A$1,'Controle de NFs Tomadas'!$F:$F,$A36,'Controle de NFs Tomadas'!$C:$C,QE$2)</f>
        <v>0</v>
      </c>
      <c r="QF36" s="154">
        <f>SUMIFS('Controle de NFs Tomadas'!$G:$G,'Controle de NFs Tomadas'!$E:$E,$A$1,'Controle de NFs Tomadas'!$F:$F,$A36,'Controle de NFs Tomadas'!$C:$C,QF$2)</f>
        <v>0</v>
      </c>
      <c r="QG36" s="154">
        <f>SUMIFS('Controle de NFs Tomadas'!$G:$G,'Controle de NFs Tomadas'!$E:$E,$A$1,'Controle de NFs Tomadas'!$F:$F,$A36,'Controle de NFs Tomadas'!$C:$C,QG$2)</f>
        <v>0</v>
      </c>
      <c r="QH36" s="154">
        <f>SUMIFS('Controle de NFs Tomadas'!$G:$G,'Controle de NFs Tomadas'!$E:$E,$A$1,'Controle de NFs Tomadas'!$F:$F,$A36,'Controle de NFs Tomadas'!$C:$C,QH$2)</f>
        <v>0</v>
      </c>
      <c r="QI36" s="154">
        <f>SUMIFS('Controle de NFs Tomadas'!$G:$G,'Controle de NFs Tomadas'!$E:$E,$A$1,'Controle de NFs Tomadas'!$F:$F,$A36,'Controle de NFs Tomadas'!$C:$C,QI$2)</f>
        <v>0</v>
      </c>
      <c r="QJ36" s="154">
        <f>SUMIFS('Controle de NFs Tomadas'!$G:$G,'Controle de NFs Tomadas'!$E:$E,$A$1,'Controle de NFs Tomadas'!$F:$F,$A36,'Controle de NFs Tomadas'!$C:$C,QJ$2)</f>
        <v>0</v>
      </c>
      <c r="QK36" s="154">
        <f>SUMIFS('Controle de NFs Tomadas'!$G:$G,'Controle de NFs Tomadas'!$E:$E,$A$1,'Controle de NFs Tomadas'!$F:$F,$A36,'Controle de NFs Tomadas'!$C:$C,QK$2)</f>
        <v>0</v>
      </c>
      <c r="QL36" s="154">
        <f>SUMIFS('Controle de NFs Tomadas'!$G:$G,'Controle de NFs Tomadas'!$E:$E,$A$1,'Controle de NFs Tomadas'!$F:$F,$A36,'Controle de NFs Tomadas'!$C:$C,QL$2)</f>
        <v>0</v>
      </c>
      <c r="QM36" s="154">
        <f>SUMIFS('Controle de NFs Tomadas'!$G:$G,'Controle de NFs Tomadas'!$E:$E,$A$1,'Controle de NFs Tomadas'!$F:$F,$A36,'Controle de NFs Tomadas'!$C:$C,QM$2)</f>
        <v>0</v>
      </c>
      <c r="QN36" s="154">
        <f>SUMIFS('Controle de NFs Tomadas'!$G:$G,'Controle de NFs Tomadas'!$E:$E,$A$1,'Controle de NFs Tomadas'!$F:$F,$A36,'Controle de NFs Tomadas'!$C:$C,QN$2)</f>
        <v>0</v>
      </c>
      <c r="QO36" s="154">
        <f>SUMIFS('Controle de NFs Tomadas'!$G:$G,'Controle de NFs Tomadas'!$E:$E,$A$1,'Controle de NFs Tomadas'!$F:$F,$A36,'Controle de NFs Tomadas'!$C:$C,QO$2)</f>
        <v>0</v>
      </c>
      <c r="QP36" s="154">
        <f>SUMIFS('Controle de NFs Tomadas'!$G:$G,'Controle de NFs Tomadas'!$E:$E,$A$1,'Controle de NFs Tomadas'!$F:$F,$A36,'Controle de NFs Tomadas'!$C:$C,QP$2)</f>
        <v>0</v>
      </c>
      <c r="QQ36" s="154">
        <f>SUMIFS('Controle de NFs Tomadas'!$G:$G,'Controle de NFs Tomadas'!$E:$E,$A$1,'Controle de NFs Tomadas'!$F:$F,$A36,'Controle de NFs Tomadas'!$C:$C,QQ$2)</f>
        <v>0</v>
      </c>
      <c r="QR36" s="154">
        <f>SUMIFS('Controle de NFs Tomadas'!$G:$G,'Controle de NFs Tomadas'!$E:$E,$A$1,'Controle de NFs Tomadas'!$F:$F,$A36,'Controle de NFs Tomadas'!$C:$C,QR$2)</f>
        <v>0</v>
      </c>
      <c r="QS36" s="154">
        <f>SUMIFS('Controle de NFs Tomadas'!$G:$G,'Controle de NFs Tomadas'!$E:$E,$A$1,'Controle de NFs Tomadas'!$F:$F,$A36,'Controle de NFs Tomadas'!$C:$C,QS$2)</f>
        <v>0</v>
      </c>
      <c r="QT36" s="154">
        <f>SUMIFS('Controle de NFs Tomadas'!$G:$G,'Controle de NFs Tomadas'!$E:$E,$A$1,'Controle de NFs Tomadas'!$F:$F,$A36,'Controle de NFs Tomadas'!$C:$C,QT$2)</f>
        <v>0</v>
      </c>
      <c r="QU36" s="154">
        <f>SUMIFS('Controle de NFs Tomadas'!$G:$G,'Controle de NFs Tomadas'!$E:$E,$A$1,'Controle de NFs Tomadas'!$F:$F,$A36,'Controle de NFs Tomadas'!$C:$C,QU$2)</f>
        <v>0</v>
      </c>
      <c r="QV36" s="154">
        <f>SUMIFS('Controle de NFs Tomadas'!$G:$G,'Controle de NFs Tomadas'!$E:$E,$A$1,'Controle de NFs Tomadas'!$F:$F,$A36,'Controle de NFs Tomadas'!$C:$C,QV$2)</f>
        <v>0</v>
      </c>
      <c r="QW36" s="154">
        <f>SUMIFS('Controle de NFs Tomadas'!$G:$G,'Controle de NFs Tomadas'!$E:$E,$A$1,'Controle de NFs Tomadas'!$F:$F,$A36,'Controle de NFs Tomadas'!$C:$C,QW$2)</f>
        <v>0</v>
      </c>
      <c r="QX36" s="154">
        <f>SUMIFS('Controle de NFs Tomadas'!$G:$G,'Controle de NFs Tomadas'!$E:$E,$A$1,'Controle de NFs Tomadas'!$F:$F,$A36,'Controle de NFs Tomadas'!$C:$C,QX$2)</f>
        <v>0</v>
      </c>
      <c r="QY36" s="154">
        <f>SUMIFS('Controle de NFs Tomadas'!$G:$G,'Controle de NFs Tomadas'!$E:$E,$A$1,'Controle de NFs Tomadas'!$F:$F,$A36,'Controle de NFs Tomadas'!$C:$C,QY$2)</f>
        <v>0</v>
      </c>
      <c r="QZ36" s="154">
        <f>SUMIFS('Controle de NFs Tomadas'!$G:$G,'Controle de NFs Tomadas'!$E:$E,$A$1,'Controle de NFs Tomadas'!$F:$F,$A36,'Controle de NFs Tomadas'!$C:$C,QZ$2)</f>
        <v>0</v>
      </c>
      <c r="RA36" s="154">
        <f>SUMIFS('Controle de NFs Tomadas'!$G:$G,'Controle de NFs Tomadas'!$E:$E,$A$1,'Controle de NFs Tomadas'!$F:$F,$A36,'Controle de NFs Tomadas'!$C:$C,RA$2)</f>
        <v>0</v>
      </c>
      <c r="RB36" s="154">
        <f>SUMIFS('Controle de NFs Tomadas'!$G:$G,'Controle de NFs Tomadas'!$E:$E,$A$1,'Controle de NFs Tomadas'!$F:$F,$A36,'Controle de NFs Tomadas'!$C:$C,RB$2)</f>
        <v>0</v>
      </c>
      <c r="RC36" s="154">
        <f>SUMIFS('Controle de NFs Tomadas'!$G:$G,'Controle de NFs Tomadas'!$E:$E,$A$1,'Controle de NFs Tomadas'!$F:$F,$A36,'Controle de NFs Tomadas'!$C:$C,RC$2)</f>
        <v>0</v>
      </c>
      <c r="RD36" s="154">
        <f>SUMIFS('Controle de NFs Tomadas'!$G:$G,'Controle de NFs Tomadas'!$E:$E,$A$1,'Controle de NFs Tomadas'!$F:$F,$A36,'Controle de NFs Tomadas'!$C:$C,RD$2)</f>
        <v>0</v>
      </c>
      <c r="RE36" s="154">
        <f>SUMIFS('Controle de NFs Tomadas'!$G:$G,'Controle de NFs Tomadas'!$E:$E,$A$1,'Controle de NFs Tomadas'!$F:$F,$A36,'Controle de NFs Tomadas'!$C:$C,RE$2)</f>
        <v>0</v>
      </c>
      <c r="RF36" s="154">
        <f>SUMIFS('Controle de NFs Tomadas'!$G:$G,'Controle de NFs Tomadas'!$E:$E,$A$1,'Controle de NFs Tomadas'!$F:$F,$A36,'Controle de NFs Tomadas'!$C:$C,RF$2)</f>
        <v>0</v>
      </c>
      <c r="RG36" s="154">
        <f>SUMIFS('Controle de NFs Tomadas'!$G:$G,'Controle de NFs Tomadas'!$E:$E,$A$1,'Controle de NFs Tomadas'!$F:$F,$A36,'Controle de NFs Tomadas'!$C:$C,RG$2)</f>
        <v>0</v>
      </c>
      <c r="RH36" s="154">
        <f>SUMIFS('Controle de NFs Tomadas'!$G:$G,'Controle de NFs Tomadas'!$E:$E,$A$1,'Controle de NFs Tomadas'!$F:$F,$A36,'Controle de NFs Tomadas'!$C:$C,RH$2)</f>
        <v>0</v>
      </c>
      <c r="RI36" s="154">
        <f>SUMIFS('Controle de NFs Tomadas'!$G:$G,'Controle de NFs Tomadas'!$E:$E,$A$1,'Controle de NFs Tomadas'!$F:$F,$A36,'Controle de NFs Tomadas'!$C:$C,RI$2)</f>
        <v>0</v>
      </c>
      <c r="RJ36" s="154">
        <f>SUMIFS('Controle de NFs Tomadas'!$G:$G,'Controle de NFs Tomadas'!$E:$E,$A$1,'Controle de NFs Tomadas'!$F:$F,$A36,'Controle de NFs Tomadas'!$C:$C,RJ$2)</f>
        <v>0</v>
      </c>
      <c r="RK36" s="154">
        <f>SUMIFS('Controle de NFs Tomadas'!$G:$G,'Controle de NFs Tomadas'!$E:$E,$A$1,'Controle de NFs Tomadas'!$F:$F,$A36,'Controle de NFs Tomadas'!$C:$C,RK$2)</f>
        <v>0</v>
      </c>
      <c r="RL36" s="154">
        <f>SUMIFS('Controle de NFs Tomadas'!$G:$G,'Controle de NFs Tomadas'!$E:$E,$A$1,'Controle de NFs Tomadas'!$F:$F,$A36,'Controle de NFs Tomadas'!$C:$C,RL$2)</f>
        <v>0</v>
      </c>
      <c r="RM36" s="154">
        <f>SUMIFS('Controle de NFs Tomadas'!$G:$G,'Controle de NFs Tomadas'!$E:$E,$A$1,'Controle de NFs Tomadas'!$F:$F,$A36,'Controle de NFs Tomadas'!$C:$C,RM$2)</f>
        <v>0</v>
      </c>
      <c r="RN36" s="154">
        <f>SUMIFS('Controle de NFs Tomadas'!$G:$G,'Controle de NFs Tomadas'!$E:$E,$A$1,'Controle de NFs Tomadas'!$F:$F,$A36,'Controle de NFs Tomadas'!$C:$C,RN$2)</f>
        <v>0</v>
      </c>
      <c r="RO36" s="154">
        <f>SUMIFS('Controle de NFs Tomadas'!$G:$G,'Controle de NFs Tomadas'!$E:$E,$A$1,'Controle de NFs Tomadas'!$F:$F,$A36,'Controle de NFs Tomadas'!$C:$C,RO$2)</f>
        <v>0</v>
      </c>
      <c r="RP36" s="154">
        <f>SUMIFS('Controle de NFs Tomadas'!$G:$G,'Controle de NFs Tomadas'!$E:$E,$A$1,'Controle de NFs Tomadas'!$F:$F,$A36,'Controle de NFs Tomadas'!$C:$C,RP$2)</f>
        <v>0</v>
      </c>
      <c r="RQ36" s="154">
        <f>SUMIFS('Controle de NFs Tomadas'!$G:$G,'Controle de NFs Tomadas'!$E:$E,$A$1,'Controle de NFs Tomadas'!$F:$F,$A36,'Controle de NFs Tomadas'!$C:$C,RQ$2)</f>
        <v>0</v>
      </c>
      <c r="RR36" s="154">
        <f>SUMIFS('Controle de NFs Tomadas'!$G:$G,'Controle de NFs Tomadas'!$E:$E,$A$1,'Controle de NFs Tomadas'!$F:$F,$A36,'Controle de NFs Tomadas'!$C:$C,RR$2)</f>
        <v>0</v>
      </c>
      <c r="RS36" s="154">
        <f>SUMIFS('Controle de NFs Tomadas'!$G:$G,'Controle de NFs Tomadas'!$E:$E,$A$1,'Controle de NFs Tomadas'!$F:$F,$A36,'Controle de NFs Tomadas'!$C:$C,RS$2)</f>
        <v>0</v>
      </c>
      <c r="RT36" s="154">
        <f>SUMIFS('Controle de NFs Tomadas'!$G:$G,'Controle de NFs Tomadas'!$E:$E,$A$1,'Controle de NFs Tomadas'!$F:$F,$A36,'Controle de NFs Tomadas'!$C:$C,RT$2)</f>
        <v>0</v>
      </c>
      <c r="RU36" s="154">
        <f>SUMIFS('Controle de NFs Tomadas'!$G:$G,'Controle de NFs Tomadas'!$E:$E,$A$1,'Controle de NFs Tomadas'!$F:$F,$A36,'Controle de NFs Tomadas'!$C:$C,RU$2)</f>
        <v>0</v>
      </c>
      <c r="RV36" s="154">
        <f>SUMIFS('Controle de NFs Tomadas'!$G:$G,'Controle de NFs Tomadas'!$E:$E,$A$1,'Controle de NFs Tomadas'!$F:$F,$A36,'Controle de NFs Tomadas'!$C:$C,RV$2)</f>
        <v>0</v>
      </c>
      <c r="RW36" s="154">
        <f>SUMIFS('Controle de NFs Tomadas'!$G:$G,'Controle de NFs Tomadas'!$E:$E,$A$1,'Controle de NFs Tomadas'!$F:$F,$A36,'Controle de NFs Tomadas'!$C:$C,RW$2)</f>
        <v>0</v>
      </c>
      <c r="RX36" s="154">
        <f>SUMIFS('Controle de NFs Tomadas'!$G:$G,'Controle de NFs Tomadas'!$E:$E,$A$1,'Controle de NFs Tomadas'!$F:$F,$A36,'Controle de NFs Tomadas'!$C:$C,RX$2)</f>
        <v>0</v>
      </c>
      <c r="RY36" s="154">
        <f>SUMIFS('Controle de NFs Tomadas'!$G:$G,'Controle de NFs Tomadas'!$E:$E,$A$1,'Controle de NFs Tomadas'!$F:$F,$A36,'Controle de NFs Tomadas'!$C:$C,RY$2)</f>
        <v>0</v>
      </c>
      <c r="RZ36" s="154">
        <f>SUMIFS('Controle de NFs Tomadas'!$G:$G,'Controle de NFs Tomadas'!$E:$E,$A$1,'Controle de NFs Tomadas'!$F:$F,$A36,'Controle de NFs Tomadas'!$C:$C,RZ$2)</f>
        <v>0</v>
      </c>
      <c r="SA36" s="154">
        <f>SUMIFS('Controle de NFs Tomadas'!$G:$G,'Controle de NFs Tomadas'!$E:$E,$A$1,'Controle de NFs Tomadas'!$F:$F,$A36,'Controle de NFs Tomadas'!$C:$C,SA$2)</f>
        <v>0</v>
      </c>
      <c r="SB36" s="154">
        <f>SUMIFS('Controle de NFs Tomadas'!$G:$G,'Controle de NFs Tomadas'!$E:$E,$A$1,'Controle de NFs Tomadas'!$F:$F,$A36,'Controle de NFs Tomadas'!$C:$C,SB$2)</f>
        <v>0</v>
      </c>
      <c r="SC36" s="154">
        <f>SUMIFS('Controle de NFs Tomadas'!$G:$G,'Controle de NFs Tomadas'!$E:$E,$A$1,'Controle de NFs Tomadas'!$F:$F,$A36,'Controle de NFs Tomadas'!$C:$C,SC$2)</f>
        <v>0</v>
      </c>
      <c r="SD36" s="154">
        <f>SUMIFS('Controle de NFs Tomadas'!$G:$G,'Controle de NFs Tomadas'!$E:$E,$A$1,'Controle de NFs Tomadas'!$F:$F,$A36,'Controle de NFs Tomadas'!$C:$C,SD$2)</f>
        <v>0</v>
      </c>
      <c r="SE36" s="154">
        <f>SUMIFS('Controle de NFs Tomadas'!$G:$G,'Controle de NFs Tomadas'!$E:$E,$A$1,'Controle de NFs Tomadas'!$F:$F,$A36,'Controle de NFs Tomadas'!$C:$C,SE$2)</f>
        <v>0</v>
      </c>
      <c r="SF36" s="154">
        <f>SUMIFS('Controle de NFs Tomadas'!$G:$G,'Controle de NFs Tomadas'!$E:$E,$A$1,'Controle de NFs Tomadas'!$F:$F,$A36,'Controle de NFs Tomadas'!$C:$C,SF$2)</f>
        <v>0</v>
      </c>
      <c r="SG36" s="154">
        <f>SUMIFS('Controle de NFs Tomadas'!$G:$G,'Controle de NFs Tomadas'!$E:$E,$A$1,'Controle de NFs Tomadas'!$F:$F,$A36,'Controle de NFs Tomadas'!$C:$C,SG$2)</f>
        <v>0</v>
      </c>
      <c r="SH36" s="154">
        <f>SUMIFS('Controle de NFs Tomadas'!$G:$G,'Controle de NFs Tomadas'!$E:$E,$A$1,'Controle de NFs Tomadas'!$F:$F,$A36,'Controle de NFs Tomadas'!$C:$C,SH$2)</f>
        <v>0</v>
      </c>
      <c r="SI36" s="154">
        <f>SUMIFS('Controle de NFs Tomadas'!$G:$G,'Controle de NFs Tomadas'!$E:$E,$A$1,'Controle de NFs Tomadas'!$F:$F,$A36,'Controle de NFs Tomadas'!$C:$C,SI$2)</f>
        <v>0</v>
      </c>
      <c r="SJ36" s="154">
        <f>SUMIFS('Controle de NFs Tomadas'!$G:$G,'Controle de NFs Tomadas'!$E:$E,$A$1,'Controle de NFs Tomadas'!$F:$F,$A36,'Controle de NFs Tomadas'!$C:$C,SJ$2)</f>
        <v>0</v>
      </c>
      <c r="SK36" s="154">
        <f>SUMIFS('Controle de NFs Tomadas'!$G:$G,'Controle de NFs Tomadas'!$E:$E,$A$1,'Controle de NFs Tomadas'!$F:$F,$A36,'Controle de NFs Tomadas'!$C:$C,SK$2)</f>
        <v>0</v>
      </c>
      <c r="SL36" s="154">
        <f>SUMIFS('Controle de NFs Tomadas'!$G:$G,'Controle de NFs Tomadas'!$E:$E,$A$1,'Controle de NFs Tomadas'!$F:$F,$A36,'Controle de NFs Tomadas'!$C:$C,SL$2)</f>
        <v>0</v>
      </c>
      <c r="SM36" s="154">
        <f>SUMIFS('Controle de NFs Tomadas'!$G:$G,'Controle de NFs Tomadas'!$E:$E,$A$1,'Controle de NFs Tomadas'!$F:$F,$A36,'Controle de NFs Tomadas'!$C:$C,SM$2)</f>
        <v>0</v>
      </c>
      <c r="SN36" s="154">
        <f>SUMIFS('Controle de NFs Tomadas'!$G:$G,'Controle de NFs Tomadas'!$E:$E,$A$1,'Controle de NFs Tomadas'!$F:$F,$A36,'Controle de NFs Tomadas'!$C:$C,SN$2)</f>
        <v>0</v>
      </c>
      <c r="SO36" s="154">
        <f>SUMIFS('Controle de NFs Tomadas'!$G:$G,'Controle de NFs Tomadas'!$E:$E,$A$1,'Controle de NFs Tomadas'!$F:$F,$A36,'Controle de NFs Tomadas'!$C:$C,SO$2)</f>
        <v>0</v>
      </c>
      <c r="SP36" s="154">
        <f>SUMIFS('Controle de NFs Tomadas'!$G:$G,'Controle de NFs Tomadas'!$E:$E,$A$1,'Controle de NFs Tomadas'!$F:$F,$A36,'Controle de NFs Tomadas'!$C:$C,SP$2)</f>
        <v>0</v>
      </c>
      <c r="SQ36" s="154">
        <f>SUMIFS('Controle de NFs Tomadas'!$G:$G,'Controle de NFs Tomadas'!$E:$E,$A$1,'Controle de NFs Tomadas'!$F:$F,$A36,'Controle de NFs Tomadas'!$C:$C,SQ$2)</f>
        <v>0</v>
      </c>
      <c r="SR36" s="154">
        <f>SUMIFS('Controle de NFs Tomadas'!$G:$G,'Controle de NFs Tomadas'!$E:$E,$A$1,'Controle de NFs Tomadas'!$F:$F,$A36,'Controle de NFs Tomadas'!$C:$C,SR$2)</f>
        <v>0</v>
      </c>
      <c r="SS36" s="154">
        <f>SUMIFS('Controle de NFs Tomadas'!$G:$G,'Controle de NFs Tomadas'!$E:$E,$A$1,'Controle de NFs Tomadas'!$F:$F,$A36,'Controle de NFs Tomadas'!$C:$C,SS$2)</f>
        <v>0</v>
      </c>
      <c r="ST36" s="154">
        <f>SUMIFS('Controle de NFs Tomadas'!$G:$G,'Controle de NFs Tomadas'!$E:$E,$A$1,'Controle de NFs Tomadas'!$F:$F,$A36,'Controle de NFs Tomadas'!$C:$C,ST$2)</f>
        <v>0</v>
      </c>
      <c r="SU36" s="154">
        <f>SUMIFS('Controle de NFs Tomadas'!$G:$G,'Controle de NFs Tomadas'!$E:$E,$A$1,'Controle de NFs Tomadas'!$F:$F,$A36,'Controle de NFs Tomadas'!$C:$C,SU$2)</f>
        <v>0</v>
      </c>
      <c r="SV36" s="154">
        <f>SUMIFS('Controle de NFs Tomadas'!$G:$G,'Controle de NFs Tomadas'!$E:$E,$A$1,'Controle de NFs Tomadas'!$F:$F,$A36,'Controle de NFs Tomadas'!$C:$C,SV$2)</f>
        <v>0</v>
      </c>
      <c r="SW36" s="154">
        <f>SUMIFS('Controle de NFs Tomadas'!$G:$G,'Controle de NFs Tomadas'!$E:$E,$A$1,'Controle de NFs Tomadas'!$F:$F,$A36,'Controle de NFs Tomadas'!$C:$C,SW$2)</f>
        <v>0</v>
      </c>
      <c r="SX36" s="154">
        <f>SUMIFS('Controle de NFs Tomadas'!$G:$G,'Controle de NFs Tomadas'!$E:$E,$A$1,'Controle de NFs Tomadas'!$F:$F,$A36,'Controle de NFs Tomadas'!$C:$C,SX$2)</f>
        <v>0</v>
      </c>
      <c r="SY36" s="154">
        <f>SUMIFS('Controle de NFs Tomadas'!$G:$G,'Controle de NFs Tomadas'!$E:$E,$A$1,'Controle de NFs Tomadas'!$F:$F,$A36,'Controle de NFs Tomadas'!$C:$C,SY$2)</f>
        <v>0</v>
      </c>
      <c r="SZ36" s="154">
        <f>SUMIFS('Controle de NFs Tomadas'!$G:$G,'Controle de NFs Tomadas'!$E:$E,$A$1,'Controle de NFs Tomadas'!$F:$F,$A36,'Controle de NFs Tomadas'!$C:$C,SZ$2)</f>
        <v>0</v>
      </c>
      <c r="TA36" s="154">
        <f>SUMIFS('Controle de NFs Tomadas'!$G:$G,'Controle de NFs Tomadas'!$E:$E,$A$1,'Controle de NFs Tomadas'!$F:$F,$A36,'Controle de NFs Tomadas'!$C:$C,TA$2)</f>
        <v>0</v>
      </c>
      <c r="TB36" s="154">
        <f>SUMIFS('Controle de NFs Tomadas'!$G:$G,'Controle de NFs Tomadas'!$E:$E,$A$1,'Controle de NFs Tomadas'!$F:$F,$A36,'Controle de NFs Tomadas'!$C:$C,TB$2)</f>
        <v>0</v>
      </c>
      <c r="TC36" s="154">
        <f>SUMIFS('Controle de NFs Tomadas'!$G:$G,'Controle de NFs Tomadas'!$E:$E,$A$1,'Controle de NFs Tomadas'!$F:$F,$A36,'Controle de NFs Tomadas'!$C:$C,TC$2)</f>
        <v>0</v>
      </c>
      <c r="TD36" s="154">
        <f>SUMIFS('Controle de NFs Tomadas'!$G:$G,'Controle de NFs Tomadas'!$E:$E,$A$1,'Controle de NFs Tomadas'!$F:$F,$A36,'Controle de NFs Tomadas'!$C:$C,TD$2)</f>
        <v>0</v>
      </c>
      <c r="TE36" s="154">
        <f>SUMIFS('Controle de NFs Tomadas'!$G:$G,'Controle de NFs Tomadas'!$E:$E,$A$1,'Controle de NFs Tomadas'!$F:$F,$A36,'Controle de NFs Tomadas'!$C:$C,TE$2)</f>
        <v>0</v>
      </c>
      <c r="TF36" s="154">
        <f>SUMIFS('Controle de NFs Tomadas'!$G:$G,'Controle de NFs Tomadas'!$E:$E,$A$1,'Controle de NFs Tomadas'!$F:$F,$A36,'Controle de NFs Tomadas'!$C:$C,TF$2)</f>
        <v>0</v>
      </c>
      <c r="TG36" s="154">
        <f>SUMIFS('Controle de NFs Tomadas'!$G:$G,'Controle de NFs Tomadas'!$E:$E,$A$1,'Controle de NFs Tomadas'!$F:$F,$A36,'Controle de NFs Tomadas'!$C:$C,TG$2)</f>
        <v>0</v>
      </c>
      <c r="TH36" s="154">
        <f>SUMIFS('Controle de NFs Tomadas'!$G:$G,'Controle de NFs Tomadas'!$E:$E,$A$1,'Controle de NFs Tomadas'!$F:$F,$A36,'Controle de NFs Tomadas'!$C:$C,TH$2)</f>
        <v>0</v>
      </c>
      <c r="TI36" s="154">
        <f>SUMIFS('Controle de NFs Tomadas'!$G:$G,'Controle de NFs Tomadas'!$E:$E,$A$1,'Controle de NFs Tomadas'!$F:$F,$A36,'Controle de NFs Tomadas'!$C:$C,TI$2)</f>
        <v>0</v>
      </c>
      <c r="TJ36" s="154">
        <f>SUMIFS('Controle de NFs Tomadas'!$G:$G,'Controle de NFs Tomadas'!$E:$E,$A$1,'Controle de NFs Tomadas'!$F:$F,$A36,'Controle de NFs Tomadas'!$C:$C,TJ$2)</f>
        <v>0</v>
      </c>
      <c r="TK36" s="154">
        <f>SUMIFS('Controle de NFs Tomadas'!$G:$G,'Controle de NFs Tomadas'!$E:$E,$A$1,'Controle de NFs Tomadas'!$F:$F,$A36,'Controle de NFs Tomadas'!$C:$C,TK$2)</f>
        <v>0</v>
      </c>
      <c r="TL36" s="154">
        <f>SUMIFS('Controle de NFs Tomadas'!$G:$G,'Controle de NFs Tomadas'!$E:$E,$A$1,'Controle de NFs Tomadas'!$F:$F,$A36,'Controle de NFs Tomadas'!$C:$C,TL$2)</f>
        <v>0</v>
      </c>
      <c r="TM36" s="154">
        <f>SUMIFS('Controle de NFs Tomadas'!$G:$G,'Controle de NFs Tomadas'!$E:$E,$A$1,'Controle de NFs Tomadas'!$F:$F,$A36,'Controle de NFs Tomadas'!$C:$C,TM$2)</f>
        <v>0</v>
      </c>
      <c r="TN36" s="154">
        <f>SUMIFS('Controle de NFs Tomadas'!$G:$G,'Controle de NFs Tomadas'!$E:$E,$A$1,'Controle de NFs Tomadas'!$F:$F,$A36,'Controle de NFs Tomadas'!$C:$C,TN$2)</f>
        <v>0</v>
      </c>
      <c r="TO36" s="154">
        <f>SUMIFS('Controle de NFs Tomadas'!$G:$G,'Controle de NFs Tomadas'!$E:$E,$A$1,'Controle de NFs Tomadas'!$F:$F,$A36,'Controle de NFs Tomadas'!$C:$C,TO$2)</f>
        <v>0</v>
      </c>
      <c r="TP36" s="154">
        <f>SUMIFS('Controle de NFs Tomadas'!$G:$G,'Controle de NFs Tomadas'!$E:$E,$A$1,'Controle de NFs Tomadas'!$F:$F,$A36,'Controle de NFs Tomadas'!$C:$C,TP$2)</f>
        <v>0</v>
      </c>
      <c r="TQ36" s="154">
        <f>SUMIFS('Controle de NFs Tomadas'!$G:$G,'Controle de NFs Tomadas'!$E:$E,$A$1,'Controle de NFs Tomadas'!$F:$F,$A36,'Controle de NFs Tomadas'!$C:$C,TQ$2)</f>
        <v>0</v>
      </c>
      <c r="TR36" s="154">
        <f>SUMIFS('Controle de NFs Tomadas'!$G:$G,'Controle de NFs Tomadas'!$E:$E,$A$1,'Controle de NFs Tomadas'!$F:$F,$A36,'Controle de NFs Tomadas'!$C:$C,TR$2)</f>
        <v>0</v>
      </c>
      <c r="TS36" s="154">
        <f>SUMIFS('Controle de NFs Tomadas'!$G:$G,'Controle de NFs Tomadas'!$E:$E,$A$1,'Controle de NFs Tomadas'!$F:$F,$A36,'Controle de NFs Tomadas'!$C:$C,TS$2)</f>
        <v>0</v>
      </c>
      <c r="TT36" s="154">
        <f>SUMIFS('Controle de NFs Tomadas'!$G:$G,'Controle de NFs Tomadas'!$E:$E,$A$1,'Controle de NFs Tomadas'!$F:$F,$A36,'Controle de NFs Tomadas'!$C:$C,TT$2)</f>
        <v>0</v>
      </c>
      <c r="TU36" s="154">
        <f>SUMIFS('Controle de NFs Tomadas'!$G:$G,'Controle de NFs Tomadas'!$E:$E,$A$1,'Controle de NFs Tomadas'!$F:$F,$A36,'Controle de NFs Tomadas'!$C:$C,TU$2)</f>
        <v>0</v>
      </c>
      <c r="TV36" s="154">
        <f>SUMIFS('Controle de NFs Tomadas'!$G:$G,'Controle de NFs Tomadas'!$E:$E,$A$1,'Controle de NFs Tomadas'!$F:$F,$A36,'Controle de NFs Tomadas'!$C:$C,TV$2)</f>
        <v>0</v>
      </c>
      <c r="TW36" s="154">
        <f>SUMIFS('Controle de NFs Tomadas'!$G:$G,'Controle de NFs Tomadas'!$E:$E,$A$1,'Controle de NFs Tomadas'!$F:$F,$A36,'Controle de NFs Tomadas'!$C:$C,TW$2)</f>
        <v>0</v>
      </c>
      <c r="TX36" s="154">
        <f>SUMIFS('Controle de NFs Tomadas'!$G:$G,'Controle de NFs Tomadas'!$E:$E,$A$1,'Controle de NFs Tomadas'!$F:$F,$A36,'Controle de NFs Tomadas'!$C:$C,TX$2)</f>
        <v>0</v>
      </c>
      <c r="TY36" s="154">
        <f>SUMIFS('Controle de NFs Tomadas'!$G:$G,'Controle de NFs Tomadas'!$E:$E,$A$1,'Controle de NFs Tomadas'!$F:$F,$A36,'Controle de NFs Tomadas'!$C:$C,TY$2)</f>
        <v>0</v>
      </c>
      <c r="TZ36" s="154">
        <f>SUMIFS('Controle de NFs Tomadas'!$G:$G,'Controle de NFs Tomadas'!$E:$E,$A$1,'Controle de NFs Tomadas'!$F:$F,$A36,'Controle de NFs Tomadas'!$C:$C,TZ$2)</f>
        <v>0</v>
      </c>
      <c r="UA36" s="154">
        <f>SUMIFS('Controle de NFs Tomadas'!$G:$G,'Controle de NFs Tomadas'!$E:$E,$A$1,'Controle de NFs Tomadas'!$F:$F,$A36,'Controle de NFs Tomadas'!$C:$C,UA$2)</f>
        <v>0</v>
      </c>
      <c r="UB36" s="154">
        <f>SUMIFS('Controle de NFs Tomadas'!$G:$G,'Controle de NFs Tomadas'!$E:$E,$A$1,'Controle de NFs Tomadas'!$F:$F,$A36,'Controle de NFs Tomadas'!$C:$C,UB$2)</f>
        <v>0</v>
      </c>
      <c r="UC36" s="154">
        <f>SUMIFS('Controle de NFs Tomadas'!$G:$G,'Controle de NFs Tomadas'!$E:$E,$A$1,'Controle de NFs Tomadas'!$F:$F,$A36,'Controle de NFs Tomadas'!$C:$C,UC$2)</f>
        <v>0</v>
      </c>
      <c r="UD36" s="154">
        <f>SUMIFS('Controle de NFs Tomadas'!$G:$G,'Controle de NFs Tomadas'!$E:$E,$A$1,'Controle de NFs Tomadas'!$F:$F,$A36,'Controle de NFs Tomadas'!$C:$C,UD$2)</f>
        <v>0</v>
      </c>
      <c r="UE36" s="154">
        <f>SUMIFS('Controle de NFs Tomadas'!$G:$G,'Controle de NFs Tomadas'!$E:$E,$A$1,'Controle de NFs Tomadas'!$F:$F,$A36,'Controle de NFs Tomadas'!$C:$C,UE$2)</f>
        <v>0</v>
      </c>
      <c r="UF36" s="154">
        <f>SUMIFS('Controle de NFs Tomadas'!$G:$G,'Controle de NFs Tomadas'!$E:$E,$A$1,'Controle de NFs Tomadas'!$F:$F,$A36,'Controle de NFs Tomadas'!$C:$C,UF$2)</f>
        <v>0</v>
      </c>
    </row>
    <row r="37" spans="1:552" ht="15.75" customHeight="1" outlineLevel="1" x14ac:dyDescent="0.35">
      <c r="A37" s="2" t="s">
        <v>156</v>
      </c>
      <c r="B37" s="5"/>
      <c r="C37" s="5"/>
      <c r="D37" s="154">
        <f>SUMIFS('Controle de NFs Tomadas'!$G:$G,'Controle de NFs Tomadas'!$E:$E,$A$1,'Controle de NFs Tomadas'!$F:$F,$A37,'Controle de NFs Tomadas'!$C:$C,D$2)</f>
        <v>0</v>
      </c>
      <c r="E37" s="154">
        <f>SUMIFS('Controle de NFs Tomadas'!$G:$G,'Controle de NFs Tomadas'!$E:$E,$A$1,'Controle de NFs Tomadas'!$F:$F,$A37,'Controle de NFs Tomadas'!$C:$C,E$2)</f>
        <v>0</v>
      </c>
      <c r="F37" s="154">
        <f>SUMIFS('Controle de NFs Tomadas'!$G:$G,'Controle de NFs Tomadas'!$E:$E,$A$1,'Controle de NFs Tomadas'!$F:$F,$A37,'Controle de NFs Tomadas'!$C:$C,F$2)</f>
        <v>0</v>
      </c>
      <c r="G37" s="154">
        <f>SUMIFS('Controle de NFs Tomadas'!$G:$G,'Controle de NFs Tomadas'!$E:$E,$A$1,'Controle de NFs Tomadas'!$F:$F,$A37,'Controle de NFs Tomadas'!$C:$C,G$2)</f>
        <v>0</v>
      </c>
      <c r="H37" s="154">
        <f>SUMIFS('Controle de NFs Tomadas'!$G:$G,'Controle de NFs Tomadas'!$E:$E,$A$1,'Controle de NFs Tomadas'!$F:$F,$A37,'Controle de NFs Tomadas'!$C:$C,H$2)</f>
        <v>0</v>
      </c>
      <c r="I37" s="154">
        <f>SUMIFS('Controle de NFs Tomadas'!$G:$G,'Controle de NFs Tomadas'!$E:$E,$A$1,'Controle de NFs Tomadas'!$F:$F,$A37,'Controle de NFs Tomadas'!$C:$C,I$2)</f>
        <v>0</v>
      </c>
      <c r="J37" s="154">
        <f>SUMIFS('Controle de NFs Tomadas'!$G:$G,'Controle de NFs Tomadas'!$E:$E,$A$1,'Controle de NFs Tomadas'!$F:$F,$A37,'Controle de NFs Tomadas'!$C:$C,J$2)</f>
        <v>0</v>
      </c>
      <c r="K37" s="154">
        <f>SUMIFS('Controle de NFs Tomadas'!$G:$G,'Controle de NFs Tomadas'!$E:$E,$A$1,'Controle de NFs Tomadas'!$F:$F,$A37,'Controle de NFs Tomadas'!$C:$C,K$2)</f>
        <v>0</v>
      </c>
      <c r="L37" s="154">
        <f>SUMIFS('Controle de NFs Tomadas'!$G:$G,'Controle de NFs Tomadas'!$E:$E,$A$1,'Controle de NFs Tomadas'!$F:$F,$A37,'Controle de NFs Tomadas'!$C:$C,L$2)</f>
        <v>0</v>
      </c>
      <c r="M37" s="154">
        <f>SUMIFS('Controle de NFs Tomadas'!$G:$G,'Controle de NFs Tomadas'!$E:$E,$A$1,'Controle de NFs Tomadas'!$F:$F,$A37,'Controle de NFs Tomadas'!$C:$C,M$2)</f>
        <v>0</v>
      </c>
      <c r="N37" s="154">
        <f>SUMIFS('Controle de NFs Tomadas'!$G:$G,'Controle de NFs Tomadas'!$E:$E,$A$1,'Controle de NFs Tomadas'!$F:$F,$A37,'Controle de NFs Tomadas'!$C:$C,N$2)</f>
        <v>0</v>
      </c>
      <c r="O37" s="154">
        <f>SUMIFS('Controle de NFs Tomadas'!$G:$G,'Controle de NFs Tomadas'!$E:$E,$A$1,'Controle de NFs Tomadas'!$F:$F,$A37,'Controle de NFs Tomadas'!$C:$C,O$2)</f>
        <v>0</v>
      </c>
      <c r="P37" s="154">
        <f>SUMIFS('Controle de NFs Tomadas'!$G:$G,'Controle de NFs Tomadas'!$E:$E,$A$1,'Controle de NFs Tomadas'!$F:$F,$A37,'Controle de NFs Tomadas'!$C:$C,P$2)</f>
        <v>0</v>
      </c>
      <c r="Q37" s="154">
        <f>SUMIFS('Controle de NFs Tomadas'!$G:$G,'Controle de NFs Tomadas'!$E:$E,$A$1,'Controle de NFs Tomadas'!$F:$F,$A37,'Controle de NFs Tomadas'!$C:$C,Q$2)</f>
        <v>0</v>
      </c>
      <c r="R37" s="154">
        <f>SUMIFS('Controle de NFs Tomadas'!$G:$G,'Controle de NFs Tomadas'!$E:$E,$A$1,'Controle de NFs Tomadas'!$F:$F,$A37,'Controle de NFs Tomadas'!$C:$C,R$2)</f>
        <v>0</v>
      </c>
      <c r="S37" s="154">
        <f>SUMIFS('Controle de NFs Tomadas'!$G:$G,'Controle de NFs Tomadas'!$E:$E,$A$1,'Controle de NFs Tomadas'!$F:$F,$A37,'Controle de NFs Tomadas'!$C:$C,S$2)</f>
        <v>0</v>
      </c>
      <c r="T37" s="154">
        <f>SUMIFS('Controle de NFs Tomadas'!$G:$G,'Controle de NFs Tomadas'!$E:$E,$A$1,'Controle de NFs Tomadas'!$F:$F,$A37,'Controle de NFs Tomadas'!$C:$C,T$2)</f>
        <v>0</v>
      </c>
      <c r="U37" s="154">
        <f>SUMIFS('Controle de NFs Tomadas'!$G:$G,'Controle de NFs Tomadas'!$E:$E,$A$1,'Controle de NFs Tomadas'!$F:$F,$A37,'Controle de NFs Tomadas'!$C:$C,U$2)</f>
        <v>0</v>
      </c>
      <c r="V37" s="154">
        <f>SUMIFS('Controle de NFs Tomadas'!$G:$G,'Controle de NFs Tomadas'!$E:$E,$A$1,'Controle de NFs Tomadas'!$F:$F,$A37,'Controle de NFs Tomadas'!$C:$C,V$2)</f>
        <v>0</v>
      </c>
      <c r="W37" s="154">
        <f>SUMIFS('Controle de NFs Tomadas'!$G:$G,'Controle de NFs Tomadas'!$E:$E,$A$1,'Controle de NFs Tomadas'!$F:$F,$A37,'Controle de NFs Tomadas'!$C:$C,W$2)</f>
        <v>0</v>
      </c>
      <c r="X37" s="154">
        <f>SUMIFS('Controle de NFs Tomadas'!$G:$G,'Controle de NFs Tomadas'!$E:$E,$A$1,'Controle de NFs Tomadas'!$F:$F,$A37,'Controle de NFs Tomadas'!$C:$C,X$2)</f>
        <v>0</v>
      </c>
      <c r="Y37" s="154">
        <f>SUMIFS('Controle de NFs Tomadas'!$G:$G,'Controle de NFs Tomadas'!$E:$E,$A$1,'Controle de NFs Tomadas'!$F:$F,$A37,'Controle de NFs Tomadas'!$C:$C,Y$2)</f>
        <v>0</v>
      </c>
      <c r="Z37" s="154">
        <f>SUMIFS('Controle de NFs Tomadas'!$G:$G,'Controle de NFs Tomadas'!$E:$E,$A$1,'Controle de NFs Tomadas'!$F:$F,$A37,'Controle de NFs Tomadas'!$C:$C,Z$2)</f>
        <v>0</v>
      </c>
      <c r="AA37" s="154">
        <f>SUMIFS('Controle de NFs Tomadas'!$G:$G,'Controle de NFs Tomadas'!$E:$E,$A$1,'Controle de NFs Tomadas'!$F:$F,$A37,'Controle de NFs Tomadas'!$C:$C,AA$2)</f>
        <v>0</v>
      </c>
      <c r="AB37" s="154">
        <f>SUMIFS('Controle de NFs Tomadas'!$G:$G,'Controle de NFs Tomadas'!$E:$E,$A$1,'Controle de NFs Tomadas'!$F:$F,$A37,'Controle de NFs Tomadas'!$C:$C,AB$2)</f>
        <v>0</v>
      </c>
      <c r="AC37" s="154">
        <f>SUMIFS('Controle de NFs Tomadas'!$G:$G,'Controle de NFs Tomadas'!$E:$E,$A$1,'Controle de NFs Tomadas'!$F:$F,$A37,'Controle de NFs Tomadas'!$C:$C,AC$2)</f>
        <v>0</v>
      </c>
      <c r="AD37" s="154">
        <f>SUMIFS('Controle de NFs Tomadas'!$G:$G,'Controle de NFs Tomadas'!$E:$E,$A$1,'Controle de NFs Tomadas'!$F:$F,$A37,'Controle de NFs Tomadas'!$C:$C,AD$2)</f>
        <v>0</v>
      </c>
      <c r="AE37" s="154">
        <f>SUMIFS('Controle de NFs Tomadas'!$G:$G,'Controle de NFs Tomadas'!$E:$E,$A$1,'Controle de NFs Tomadas'!$F:$F,$A37,'Controle de NFs Tomadas'!$C:$C,AE$2)</f>
        <v>0</v>
      </c>
      <c r="AF37" s="154">
        <f>SUMIFS('Controle de NFs Tomadas'!$G:$G,'Controle de NFs Tomadas'!$E:$E,$A$1,'Controle de NFs Tomadas'!$F:$F,$A37,'Controle de NFs Tomadas'!$C:$C,AF$2)</f>
        <v>0</v>
      </c>
      <c r="AG37" s="154">
        <f>SUMIFS('Controle de NFs Tomadas'!$G:$G,'Controle de NFs Tomadas'!$E:$E,$A$1,'Controle de NFs Tomadas'!$F:$F,$A37,'Controle de NFs Tomadas'!$C:$C,AG$2)</f>
        <v>0</v>
      </c>
      <c r="AH37" s="106">
        <f>SUMIFS('Controle de NFs Tomadas'!$G:$G,'Controle de NFs Tomadas'!$E:$E,$A$1,'Controle de NFs Tomadas'!$F:$F,$A37,'Controle de NFs Tomadas'!$C:$C,AH$2)</f>
        <v>0</v>
      </c>
      <c r="AI37" s="81">
        <f>SUMIFS('Controle de NFs Tomadas'!$G:$G,'Controle de NFs Tomadas'!$E:$E,$A$1,'Controle de NFs Tomadas'!$F:$F,$A37,'Controle de NFs Tomadas'!$C:$C,AI$2)</f>
        <v>0</v>
      </c>
      <c r="AJ37" s="154">
        <f>SUMIFS('Controle de NFs Tomadas'!$G:$G,'Controle de NFs Tomadas'!$E:$E,$A$1,'Controle de NFs Tomadas'!$F:$F,$A37,'Controle de NFs Tomadas'!$C:$C,AJ$2)</f>
        <v>0</v>
      </c>
      <c r="AK37" s="154">
        <f>SUMIFS('Controle de NFs Tomadas'!$G:$G,'Controle de NFs Tomadas'!$E:$E,$A$1,'Controle de NFs Tomadas'!$F:$F,$A37,'Controle de NFs Tomadas'!$C:$C,AK$2)</f>
        <v>0</v>
      </c>
      <c r="AL37" s="154">
        <f>SUMIFS('Controle de NFs Tomadas'!$G:$G,'Controle de NFs Tomadas'!$E:$E,$A$1,'Controle de NFs Tomadas'!$F:$F,$A37,'Controle de NFs Tomadas'!$C:$C,AL$2)</f>
        <v>0</v>
      </c>
      <c r="AM37" s="154">
        <f>SUMIFS('Controle de NFs Tomadas'!$G:$G,'Controle de NFs Tomadas'!$E:$E,$A$1,'Controle de NFs Tomadas'!$F:$F,$A37,'Controle de NFs Tomadas'!$C:$C,AM$2)</f>
        <v>0</v>
      </c>
      <c r="AN37" s="154">
        <f>SUMIFS('Controle de NFs Tomadas'!$G:$G,'Controle de NFs Tomadas'!$E:$E,$A$1,'Controle de NFs Tomadas'!$F:$F,$A37,'Controle de NFs Tomadas'!$C:$C,AN$2)</f>
        <v>0</v>
      </c>
      <c r="AO37" s="154">
        <f>SUMIFS('Controle de NFs Tomadas'!$G:$G,'Controle de NFs Tomadas'!$E:$E,$A$1,'Controle de NFs Tomadas'!$F:$F,$A37,'Controle de NFs Tomadas'!$C:$C,AO$2)</f>
        <v>0</v>
      </c>
      <c r="AP37" s="154">
        <f>SUMIFS('Controle de NFs Tomadas'!$G:$G,'Controle de NFs Tomadas'!$E:$E,$A$1,'Controle de NFs Tomadas'!$F:$F,$A37,'Controle de NFs Tomadas'!$C:$C,AP$2)</f>
        <v>0</v>
      </c>
      <c r="AQ37" s="154">
        <f>SUMIFS('Controle de NFs Tomadas'!$G:$G,'Controle de NFs Tomadas'!$E:$E,$A$1,'Controle de NFs Tomadas'!$F:$F,$A37,'Controle de NFs Tomadas'!$C:$C,AQ$2)</f>
        <v>0</v>
      </c>
      <c r="AR37" s="154">
        <f>SUMIFS('Controle de NFs Tomadas'!$G:$G,'Controle de NFs Tomadas'!$E:$E,$A$1,'Controle de NFs Tomadas'!$F:$F,$A37,'Controle de NFs Tomadas'!$C:$C,AR$2)</f>
        <v>0</v>
      </c>
      <c r="AS37" s="154">
        <f>SUMIFS('Controle de NFs Tomadas'!$G:$G,'Controle de NFs Tomadas'!$E:$E,$A$1,'Controle de NFs Tomadas'!$F:$F,$A37,'Controle de NFs Tomadas'!$C:$C,AS$2)</f>
        <v>0</v>
      </c>
      <c r="AT37" s="154">
        <f>SUMIFS('Controle de NFs Tomadas'!$G:$G,'Controle de NFs Tomadas'!$E:$E,$A$1,'Controle de NFs Tomadas'!$F:$F,$A37,'Controle de NFs Tomadas'!$C:$C,AT$2)</f>
        <v>0</v>
      </c>
      <c r="AU37" s="154">
        <f>SUMIFS('Controle de NFs Tomadas'!$G:$G,'Controle de NFs Tomadas'!$E:$E,$A$1,'Controle de NFs Tomadas'!$F:$F,$A37,'Controle de NFs Tomadas'!$C:$C,AU$2)</f>
        <v>0</v>
      </c>
      <c r="AV37" s="154">
        <f>SUMIFS('Controle de NFs Tomadas'!$G:$G,'Controle de NFs Tomadas'!$E:$E,$A$1,'Controle de NFs Tomadas'!$F:$F,$A37,'Controle de NFs Tomadas'!$C:$C,AV$2)</f>
        <v>0</v>
      </c>
      <c r="AW37" s="154">
        <f>SUMIFS('Controle de NFs Tomadas'!$G:$G,'Controle de NFs Tomadas'!$E:$E,$A$1,'Controle de NFs Tomadas'!$F:$F,$A37,'Controle de NFs Tomadas'!$C:$C,AW$2)</f>
        <v>0</v>
      </c>
      <c r="AX37" s="154">
        <f>SUMIFS('Controle de NFs Tomadas'!$G:$G,'Controle de NFs Tomadas'!$E:$E,$A$1,'Controle de NFs Tomadas'!$F:$F,$A37,'Controle de NFs Tomadas'!$C:$C,AX$2)</f>
        <v>0</v>
      </c>
      <c r="AY37" s="154">
        <f>SUMIFS('Controle de NFs Tomadas'!$G:$G,'Controle de NFs Tomadas'!$E:$E,$A$1,'Controle de NFs Tomadas'!$F:$F,$A37,'Controle de NFs Tomadas'!$C:$C,AY$2)</f>
        <v>0</v>
      </c>
      <c r="AZ37" s="154">
        <f>SUMIFS('Controle de NFs Tomadas'!$G:$G,'Controle de NFs Tomadas'!$E:$E,$A$1,'Controle de NFs Tomadas'!$F:$F,$A37,'Controle de NFs Tomadas'!$C:$C,AZ$2)</f>
        <v>0</v>
      </c>
      <c r="BA37" s="154">
        <f>SUMIFS('Controle de NFs Tomadas'!$G:$G,'Controle de NFs Tomadas'!$E:$E,$A$1,'Controle de NFs Tomadas'!$F:$F,$A37,'Controle de NFs Tomadas'!$C:$C,BA$2)</f>
        <v>0</v>
      </c>
      <c r="BB37" s="154">
        <f>SUMIFS('Controle de NFs Tomadas'!$G:$G,'Controle de NFs Tomadas'!$E:$E,$A$1,'Controle de NFs Tomadas'!$F:$F,$A37,'Controle de NFs Tomadas'!$C:$C,BB$2)</f>
        <v>0</v>
      </c>
      <c r="BC37" s="154">
        <f>SUMIFS('Controle de NFs Tomadas'!$G:$G,'Controle de NFs Tomadas'!$E:$E,$A$1,'Controle de NFs Tomadas'!$F:$F,$A37,'Controle de NFs Tomadas'!$C:$C,BC$2)</f>
        <v>0</v>
      </c>
      <c r="BD37" s="154">
        <f>SUMIFS('Controle de NFs Tomadas'!$G:$G,'Controle de NFs Tomadas'!$E:$E,$A$1,'Controle de NFs Tomadas'!$F:$F,$A37,'Controle de NFs Tomadas'!$C:$C,BD$2)</f>
        <v>0</v>
      </c>
      <c r="BE37" s="154">
        <f>SUMIFS('Controle de NFs Tomadas'!$G:$G,'Controle de NFs Tomadas'!$E:$E,$A$1,'Controle de NFs Tomadas'!$F:$F,$A37,'Controle de NFs Tomadas'!$C:$C,BE$2)</f>
        <v>0</v>
      </c>
      <c r="BF37" s="154">
        <f>SUMIFS('Controle de NFs Tomadas'!$G:$G,'Controle de NFs Tomadas'!$E:$E,$A$1,'Controle de NFs Tomadas'!$F:$F,$A37,'Controle de NFs Tomadas'!$C:$C,BF$2)</f>
        <v>0</v>
      </c>
      <c r="BG37" s="154">
        <f>SUMIFS('Controle de NFs Tomadas'!$G:$G,'Controle de NFs Tomadas'!$E:$E,$A$1,'Controle de NFs Tomadas'!$F:$F,$A37,'Controle de NFs Tomadas'!$C:$C,BG$2)</f>
        <v>0</v>
      </c>
      <c r="BH37" s="154">
        <f>SUMIFS('Controle de NFs Tomadas'!$G:$G,'Controle de NFs Tomadas'!$E:$E,$A$1,'Controle de NFs Tomadas'!$F:$F,$A37,'Controle de NFs Tomadas'!$C:$C,BH$2)</f>
        <v>0</v>
      </c>
      <c r="BI37" s="154">
        <f>SUMIFS('Controle de NFs Tomadas'!$G:$G,'Controle de NFs Tomadas'!$E:$E,$A$1,'Controle de NFs Tomadas'!$F:$F,$A37,'Controle de NFs Tomadas'!$C:$C,BI$2)</f>
        <v>0</v>
      </c>
      <c r="BJ37" s="154">
        <f>SUMIFS('Controle de NFs Tomadas'!$G:$G,'Controle de NFs Tomadas'!$E:$E,$A$1,'Controle de NFs Tomadas'!$F:$F,$A37,'Controle de NFs Tomadas'!$C:$C,BJ$2)</f>
        <v>0</v>
      </c>
      <c r="BK37" s="154">
        <f>SUMIFS('Controle de NFs Tomadas'!$G:$G,'Controle de NFs Tomadas'!$E:$E,$A$1,'Controle de NFs Tomadas'!$F:$F,$A37,'Controle de NFs Tomadas'!$C:$C,BK$2)</f>
        <v>0</v>
      </c>
      <c r="BL37" s="154">
        <f>SUMIFS('Controle de NFs Tomadas'!$G:$G,'Controle de NFs Tomadas'!$E:$E,$A$1,'Controle de NFs Tomadas'!$F:$F,$A37,'Controle de NFs Tomadas'!$C:$C,BL$2)</f>
        <v>0</v>
      </c>
      <c r="BM37" s="82">
        <f>SUMIFS('Controle de NFs Tomadas'!$G:$G,'Controle de NFs Tomadas'!$E:$E,$A$1,'Controle de NFs Tomadas'!$F:$F,$A37,'Controle de NFs Tomadas'!$C:$C,BM$2)</f>
        <v>0</v>
      </c>
      <c r="BN37" s="83">
        <f>SUMIFS('Controle de NFs Tomadas'!$G:$G,'Controle de NFs Tomadas'!$E:$E,$A$1,'Controle de NFs Tomadas'!$F:$F,$A37,'Controle de NFs Tomadas'!$C:$C,BN$2)</f>
        <v>0</v>
      </c>
      <c r="BO37" s="154">
        <f>SUMIFS('Controle de NFs Tomadas'!$G:$G,'Controle de NFs Tomadas'!$E:$E,$A$1,'Controle de NFs Tomadas'!$F:$F,$A37,'Controle de NFs Tomadas'!$C:$C,BO$2)</f>
        <v>0</v>
      </c>
      <c r="BP37" s="154">
        <f>SUMIFS('Controle de NFs Tomadas'!$G:$G,'Controle de NFs Tomadas'!$E:$E,$A$1,'Controle de NFs Tomadas'!$F:$F,$A37,'Controle de NFs Tomadas'!$C:$C,BP$2)</f>
        <v>0</v>
      </c>
      <c r="BQ37" s="154">
        <f>SUMIFS('Controle de NFs Tomadas'!$G:$G,'Controle de NFs Tomadas'!$E:$E,$A$1,'Controle de NFs Tomadas'!$F:$F,$A37,'Controle de NFs Tomadas'!$C:$C,BQ$2)</f>
        <v>0</v>
      </c>
      <c r="BR37" s="154">
        <f>SUMIFS('Controle de NFs Tomadas'!$G:$G,'Controle de NFs Tomadas'!$E:$E,$A$1,'Controle de NFs Tomadas'!$F:$F,$A37,'Controle de NFs Tomadas'!$C:$C,BR$2)</f>
        <v>0</v>
      </c>
      <c r="BS37" s="154">
        <f>SUMIFS('Controle de NFs Tomadas'!$G:$G,'Controle de NFs Tomadas'!$E:$E,$A$1,'Controle de NFs Tomadas'!$F:$F,$A37,'Controle de NFs Tomadas'!$C:$C,BS$2)</f>
        <v>0</v>
      </c>
      <c r="BT37" s="154">
        <f>SUMIFS('Controle de NFs Tomadas'!$G:$G,'Controle de NFs Tomadas'!$E:$E,$A$1,'Controle de NFs Tomadas'!$F:$F,$A37,'Controle de NFs Tomadas'!$C:$C,BT$2)</f>
        <v>0</v>
      </c>
      <c r="BU37" s="154">
        <f>SUMIFS('Controle de NFs Tomadas'!$G:$G,'Controle de NFs Tomadas'!$E:$E,$A$1,'Controle de NFs Tomadas'!$F:$F,$A37,'Controle de NFs Tomadas'!$C:$C,BU$2)</f>
        <v>0</v>
      </c>
      <c r="BV37" s="154">
        <f>SUMIFS('Controle de NFs Tomadas'!$G:$G,'Controle de NFs Tomadas'!$E:$E,$A$1,'Controle de NFs Tomadas'!$F:$F,$A37,'Controle de NFs Tomadas'!$C:$C,BV$2)</f>
        <v>0</v>
      </c>
      <c r="BW37" s="154">
        <f>SUMIFS('Controle de NFs Tomadas'!$G:$G,'Controle de NFs Tomadas'!$E:$E,$A$1,'Controle de NFs Tomadas'!$F:$F,$A37,'Controle de NFs Tomadas'!$C:$C,BW$2)</f>
        <v>0</v>
      </c>
      <c r="BX37" s="154">
        <f>SUMIFS('Controle de NFs Tomadas'!$G:$G,'Controle de NFs Tomadas'!$E:$E,$A$1,'Controle de NFs Tomadas'!$F:$F,$A37,'Controle de NFs Tomadas'!$C:$C,BX$2)</f>
        <v>0</v>
      </c>
      <c r="BY37" s="154">
        <f>SUMIFS('Controle de NFs Tomadas'!$G:$G,'Controle de NFs Tomadas'!$E:$E,$A$1,'Controle de NFs Tomadas'!$F:$F,$A37,'Controle de NFs Tomadas'!$C:$C,BY$2)</f>
        <v>0</v>
      </c>
      <c r="BZ37" s="154">
        <f>SUMIFS('Controle de NFs Tomadas'!$G:$G,'Controle de NFs Tomadas'!$E:$E,$A$1,'Controle de NFs Tomadas'!$F:$F,$A37,'Controle de NFs Tomadas'!$C:$C,BZ$2)</f>
        <v>0</v>
      </c>
      <c r="CA37" s="154">
        <f>SUMIFS('Controle de NFs Tomadas'!$G:$G,'Controle de NFs Tomadas'!$E:$E,$A$1,'Controle de NFs Tomadas'!$F:$F,$A37,'Controle de NFs Tomadas'!$C:$C,CA$2)</f>
        <v>0</v>
      </c>
      <c r="CB37" s="154">
        <f>SUMIFS('Controle de NFs Tomadas'!$G:$G,'Controle de NFs Tomadas'!$E:$E,$A$1,'Controle de NFs Tomadas'!$F:$F,$A37,'Controle de NFs Tomadas'!$C:$C,CB$2)</f>
        <v>0</v>
      </c>
      <c r="CC37" s="154">
        <f>SUMIFS('Controle de NFs Tomadas'!$G:$G,'Controle de NFs Tomadas'!$E:$E,$A$1,'Controle de NFs Tomadas'!$F:$F,$A37,'Controle de NFs Tomadas'!$C:$C,CC$2)</f>
        <v>0</v>
      </c>
      <c r="CD37" s="154">
        <f>SUMIFS('Controle de NFs Tomadas'!$G:$G,'Controle de NFs Tomadas'!$E:$E,$A$1,'Controle de NFs Tomadas'!$F:$F,$A37,'Controle de NFs Tomadas'!$C:$C,CD$2)</f>
        <v>0</v>
      </c>
      <c r="CE37" s="154">
        <f>SUMIFS('Controle de NFs Tomadas'!$G:$G,'Controle de NFs Tomadas'!$E:$E,$A$1,'Controle de NFs Tomadas'!$F:$F,$A37,'Controle de NFs Tomadas'!$C:$C,CE$2)</f>
        <v>0</v>
      </c>
      <c r="CF37" s="154">
        <f>SUMIFS('Controle de NFs Tomadas'!$G:$G,'Controle de NFs Tomadas'!$E:$E,$A$1,'Controle de NFs Tomadas'!$F:$F,$A37,'Controle de NFs Tomadas'!$C:$C,CF$2)</f>
        <v>0</v>
      </c>
      <c r="CG37" s="154">
        <f>SUMIFS('Controle de NFs Tomadas'!$G:$G,'Controle de NFs Tomadas'!$E:$E,$A$1,'Controle de NFs Tomadas'!$F:$F,$A37,'Controle de NFs Tomadas'!$C:$C,CG$2)</f>
        <v>0</v>
      </c>
      <c r="CH37" s="154">
        <f>SUMIFS('Controle de NFs Tomadas'!$G:$G,'Controle de NFs Tomadas'!$E:$E,$A$1,'Controle de NFs Tomadas'!$F:$F,$A37,'Controle de NFs Tomadas'!$C:$C,CH$2)</f>
        <v>0</v>
      </c>
      <c r="CI37" s="154">
        <f>SUMIFS('Controle de NFs Tomadas'!$G:$G,'Controle de NFs Tomadas'!$E:$E,$A$1,'Controle de NFs Tomadas'!$F:$F,$A37,'Controle de NFs Tomadas'!$C:$C,CI$2)</f>
        <v>0</v>
      </c>
      <c r="CJ37" s="154">
        <f>SUMIFS('Controle de NFs Tomadas'!$G:$G,'Controle de NFs Tomadas'!$E:$E,$A$1,'Controle de NFs Tomadas'!$F:$F,$A37,'Controle de NFs Tomadas'!$C:$C,CJ$2)</f>
        <v>0</v>
      </c>
      <c r="CK37" s="154">
        <f>SUMIFS('Controle de NFs Tomadas'!$G:$G,'Controle de NFs Tomadas'!$E:$E,$A$1,'Controle de NFs Tomadas'!$F:$F,$A37,'Controle de NFs Tomadas'!$C:$C,CK$2)</f>
        <v>0</v>
      </c>
      <c r="CL37" s="154">
        <f>SUMIFS('Controle de NFs Tomadas'!$G:$G,'Controle de NFs Tomadas'!$E:$E,$A$1,'Controle de NFs Tomadas'!$F:$F,$A37,'Controle de NFs Tomadas'!$C:$C,CL$2)</f>
        <v>0</v>
      </c>
      <c r="CM37" s="154">
        <f>SUMIFS('Controle de NFs Tomadas'!$G:$G,'Controle de NFs Tomadas'!$E:$E,$A$1,'Controle de NFs Tomadas'!$F:$F,$A37,'Controle de NFs Tomadas'!$C:$C,CM$2)</f>
        <v>0</v>
      </c>
      <c r="CN37" s="154">
        <f>SUMIFS('Controle de NFs Tomadas'!$G:$G,'Controle de NFs Tomadas'!$E:$E,$A$1,'Controle de NFs Tomadas'!$F:$F,$A37,'Controle de NFs Tomadas'!$C:$C,CN$2)</f>
        <v>0</v>
      </c>
      <c r="CO37" s="154">
        <f>SUMIFS('Controle de NFs Tomadas'!$G:$G,'Controle de NFs Tomadas'!$E:$E,$A$1,'Controle de NFs Tomadas'!$F:$F,$A37,'Controle de NFs Tomadas'!$C:$C,CO$2)</f>
        <v>0</v>
      </c>
      <c r="CP37" s="154">
        <f>SUMIFS('Controle de NFs Tomadas'!$G:$G,'Controle de NFs Tomadas'!$E:$E,$A$1,'Controle de NFs Tomadas'!$F:$F,$A37,'Controle de NFs Tomadas'!$C:$C,CP$2)</f>
        <v>0</v>
      </c>
      <c r="CQ37" s="154">
        <f>SUMIFS('Controle de NFs Tomadas'!$G:$G,'Controle de NFs Tomadas'!$E:$E,$A$1,'Controle de NFs Tomadas'!$F:$F,$A37,'Controle de NFs Tomadas'!$C:$C,CQ$2)</f>
        <v>0</v>
      </c>
      <c r="CR37" s="154">
        <f>SUMIFS('Controle de NFs Tomadas'!$G:$G,'Controle de NFs Tomadas'!$E:$E,$A$1,'Controle de NFs Tomadas'!$F:$F,$A37,'Controle de NFs Tomadas'!$C:$C,CR$2)</f>
        <v>0</v>
      </c>
      <c r="CS37" s="154">
        <f>SUMIFS('Controle de NFs Tomadas'!$G:$G,'Controle de NFs Tomadas'!$E:$E,$A$1,'Controle de NFs Tomadas'!$F:$F,$A37,'Controle de NFs Tomadas'!$C:$C,CS$2)</f>
        <v>0</v>
      </c>
      <c r="CT37" s="154">
        <f>SUMIFS('Controle de NFs Tomadas'!$G:$G,'Controle de NFs Tomadas'!$E:$E,$A$1,'Controle de NFs Tomadas'!$F:$F,$A37,'Controle de NFs Tomadas'!$C:$C,CT$2)</f>
        <v>0</v>
      </c>
      <c r="CU37" s="154">
        <f>SUMIFS('Controle de NFs Tomadas'!$G:$G,'Controle de NFs Tomadas'!$E:$E,$A$1,'Controle de NFs Tomadas'!$F:$F,$A37,'Controle de NFs Tomadas'!$C:$C,CU$2)</f>
        <v>0</v>
      </c>
      <c r="CV37" s="154">
        <f>SUMIFS('Controle de NFs Tomadas'!$G:$G,'Controle de NFs Tomadas'!$E:$E,$A$1,'Controle de NFs Tomadas'!$F:$F,$A37,'Controle de NFs Tomadas'!$C:$C,CV$2)</f>
        <v>0</v>
      </c>
      <c r="CW37" s="154">
        <f>SUMIFS('Controle de NFs Tomadas'!$G:$G,'Controle de NFs Tomadas'!$E:$E,$A$1,'Controle de NFs Tomadas'!$F:$F,$A37,'Controle de NFs Tomadas'!$C:$C,CW$2)</f>
        <v>0</v>
      </c>
      <c r="CX37" s="154">
        <f>SUMIFS('Controle de NFs Tomadas'!$G:$G,'Controle de NFs Tomadas'!$E:$E,$A$1,'Controle de NFs Tomadas'!$F:$F,$A37,'Controle de NFs Tomadas'!$C:$C,CX$2)</f>
        <v>0</v>
      </c>
      <c r="CY37" s="154">
        <f>SUMIFS('Controle de NFs Tomadas'!$G:$G,'Controle de NFs Tomadas'!$E:$E,$A$1,'Controle de NFs Tomadas'!$F:$F,$A37,'Controle de NFs Tomadas'!$C:$C,CY$2)</f>
        <v>0</v>
      </c>
      <c r="CZ37" s="154">
        <f>SUMIFS('Controle de NFs Tomadas'!$G:$G,'Controle de NFs Tomadas'!$E:$E,$A$1,'Controle de NFs Tomadas'!$F:$F,$A37,'Controle de NFs Tomadas'!$C:$C,CZ$2)</f>
        <v>0</v>
      </c>
      <c r="DA37" s="154">
        <f>SUMIFS('Controle de NFs Tomadas'!$G:$G,'Controle de NFs Tomadas'!$E:$E,$A$1,'Controle de NFs Tomadas'!$F:$F,$A37,'Controle de NFs Tomadas'!$C:$C,DA$2)</f>
        <v>0</v>
      </c>
      <c r="DB37" s="154">
        <f>SUMIFS('Controle de NFs Tomadas'!$G:$G,'Controle de NFs Tomadas'!$E:$E,$A$1,'Controle de NFs Tomadas'!$F:$F,$A37,'Controle de NFs Tomadas'!$C:$C,DB$2)</f>
        <v>0</v>
      </c>
      <c r="DC37" s="154">
        <f>SUMIFS('Controle de NFs Tomadas'!$G:$G,'Controle de NFs Tomadas'!$E:$E,$A$1,'Controle de NFs Tomadas'!$F:$F,$A37,'Controle de NFs Tomadas'!$C:$C,DC$2)</f>
        <v>0</v>
      </c>
      <c r="DD37" s="154">
        <f>SUMIFS('Controle de NFs Tomadas'!$G:$G,'Controle de NFs Tomadas'!$E:$E,$A$1,'Controle de NFs Tomadas'!$F:$F,$A37,'Controle de NFs Tomadas'!$C:$C,DD$2)</f>
        <v>0</v>
      </c>
      <c r="DE37" s="154">
        <f>SUMIFS('Controle de NFs Tomadas'!$G:$G,'Controle de NFs Tomadas'!$E:$E,$A$1,'Controle de NFs Tomadas'!$F:$F,$A37,'Controle de NFs Tomadas'!$C:$C,DE$2)</f>
        <v>0</v>
      </c>
      <c r="DF37" s="154">
        <f>SUMIFS('Controle de NFs Tomadas'!$G:$G,'Controle de NFs Tomadas'!$E:$E,$A$1,'Controle de NFs Tomadas'!$F:$F,$A37,'Controle de NFs Tomadas'!$C:$C,DF$2)</f>
        <v>0</v>
      </c>
      <c r="DG37" s="154">
        <f>SUMIFS('Controle de NFs Tomadas'!$G:$G,'Controle de NFs Tomadas'!$E:$E,$A$1,'Controle de NFs Tomadas'!$F:$F,$A37,'Controle de NFs Tomadas'!$C:$C,DG$2)</f>
        <v>0</v>
      </c>
      <c r="DH37" s="154">
        <f>SUMIFS('Controle de NFs Tomadas'!$G:$G,'Controle de NFs Tomadas'!$E:$E,$A$1,'Controle de NFs Tomadas'!$F:$F,$A37,'Controle de NFs Tomadas'!$C:$C,DH$2)</f>
        <v>0</v>
      </c>
      <c r="DI37" s="154">
        <f>SUMIFS('Controle de NFs Tomadas'!$G:$G,'Controle de NFs Tomadas'!$E:$E,$A$1,'Controle de NFs Tomadas'!$F:$F,$A37,'Controle de NFs Tomadas'!$C:$C,DI$2)</f>
        <v>0</v>
      </c>
      <c r="DJ37" s="154">
        <f>SUMIFS('Controle de NFs Tomadas'!$G:$G,'Controle de NFs Tomadas'!$E:$E,$A$1,'Controle de NFs Tomadas'!$F:$F,$A37,'Controle de NFs Tomadas'!$C:$C,DJ$2)</f>
        <v>0</v>
      </c>
      <c r="DK37" s="154">
        <f>SUMIFS('Controle de NFs Tomadas'!$G:$G,'Controle de NFs Tomadas'!$E:$E,$A$1,'Controle de NFs Tomadas'!$F:$F,$A37,'Controle de NFs Tomadas'!$C:$C,DK$2)</f>
        <v>0</v>
      </c>
      <c r="DL37" s="154">
        <f>SUMIFS('Controle de NFs Tomadas'!$G:$G,'Controle de NFs Tomadas'!$E:$E,$A$1,'Controle de NFs Tomadas'!$F:$F,$A37,'Controle de NFs Tomadas'!$C:$C,DL$2)</f>
        <v>0</v>
      </c>
      <c r="DM37" s="154">
        <f>SUMIFS('Controle de NFs Tomadas'!$G:$G,'Controle de NFs Tomadas'!$E:$E,$A$1,'Controle de NFs Tomadas'!$F:$F,$A37,'Controle de NFs Tomadas'!$C:$C,DM$2)</f>
        <v>0</v>
      </c>
      <c r="DN37" s="154">
        <f>SUMIFS('Controle de NFs Tomadas'!$G:$G,'Controle de NFs Tomadas'!$E:$E,$A$1,'Controle de NFs Tomadas'!$F:$F,$A37,'Controle de NFs Tomadas'!$C:$C,DN$2)</f>
        <v>0</v>
      </c>
      <c r="DO37" s="154">
        <f>SUMIFS('Controle de NFs Tomadas'!$G:$G,'Controle de NFs Tomadas'!$E:$E,$A$1,'Controle de NFs Tomadas'!$F:$F,$A37,'Controle de NFs Tomadas'!$C:$C,DO$2)</f>
        <v>0</v>
      </c>
      <c r="DP37" s="154">
        <f>SUMIFS('Controle de NFs Tomadas'!$G:$G,'Controle de NFs Tomadas'!$E:$E,$A$1,'Controle de NFs Tomadas'!$F:$F,$A37,'Controle de NFs Tomadas'!$C:$C,DP$2)</f>
        <v>0</v>
      </c>
      <c r="DQ37" s="154">
        <f>SUMIFS('Controle de NFs Tomadas'!$G:$G,'Controle de NFs Tomadas'!$E:$E,$A$1,'Controle de NFs Tomadas'!$F:$F,$A37,'Controle de NFs Tomadas'!$C:$C,DQ$2)</f>
        <v>0</v>
      </c>
      <c r="DR37" s="154">
        <f>SUMIFS('Controle de NFs Tomadas'!$G:$G,'Controle de NFs Tomadas'!$E:$E,$A$1,'Controle de NFs Tomadas'!$F:$F,$A37,'Controle de NFs Tomadas'!$C:$C,DR$2)</f>
        <v>0</v>
      </c>
      <c r="DS37" s="154">
        <f>SUMIFS('Controle de NFs Tomadas'!$G:$G,'Controle de NFs Tomadas'!$E:$E,$A$1,'Controle de NFs Tomadas'!$F:$F,$A37,'Controle de NFs Tomadas'!$C:$C,DS$2)</f>
        <v>0</v>
      </c>
      <c r="DT37" s="154">
        <f>SUMIFS('Controle de NFs Tomadas'!$G:$G,'Controle de NFs Tomadas'!$E:$E,$A$1,'Controle de NFs Tomadas'!$F:$F,$A37,'Controle de NFs Tomadas'!$C:$C,DT$2)</f>
        <v>0</v>
      </c>
      <c r="DU37" s="154">
        <f>SUMIFS('Controle de NFs Tomadas'!$G:$G,'Controle de NFs Tomadas'!$E:$E,$A$1,'Controle de NFs Tomadas'!$F:$F,$A37,'Controle de NFs Tomadas'!$C:$C,DU$2)</f>
        <v>0</v>
      </c>
      <c r="DV37" s="154">
        <f>SUMIFS('Controle de NFs Tomadas'!$G:$G,'Controle de NFs Tomadas'!$E:$E,$A$1,'Controle de NFs Tomadas'!$F:$F,$A37,'Controle de NFs Tomadas'!$C:$C,DV$2)</f>
        <v>0</v>
      </c>
      <c r="DW37" s="154">
        <f>SUMIFS('Controle de NFs Tomadas'!$G:$G,'Controle de NFs Tomadas'!$E:$E,$A$1,'Controle de NFs Tomadas'!$F:$F,$A37,'Controle de NFs Tomadas'!$C:$C,DW$2)</f>
        <v>0</v>
      </c>
      <c r="DX37" s="154">
        <f>SUMIFS('Controle de NFs Tomadas'!$G:$G,'Controle de NFs Tomadas'!$E:$E,$A$1,'Controle de NFs Tomadas'!$F:$F,$A37,'Controle de NFs Tomadas'!$C:$C,DX$2)</f>
        <v>0</v>
      </c>
      <c r="DY37" s="154">
        <f>SUMIFS('Controle de NFs Tomadas'!$G:$G,'Controle de NFs Tomadas'!$E:$E,$A$1,'Controle de NFs Tomadas'!$F:$F,$A37,'Controle de NFs Tomadas'!$C:$C,DY$2)</f>
        <v>0</v>
      </c>
      <c r="DZ37" s="154">
        <f>SUMIFS('Controle de NFs Tomadas'!$G:$G,'Controle de NFs Tomadas'!$E:$E,$A$1,'Controle de NFs Tomadas'!$F:$F,$A37,'Controle de NFs Tomadas'!$C:$C,DZ$2)</f>
        <v>0</v>
      </c>
      <c r="EA37" s="154">
        <f>SUMIFS('Controle de NFs Tomadas'!$G:$G,'Controle de NFs Tomadas'!$E:$E,$A$1,'Controle de NFs Tomadas'!$F:$F,$A37,'Controle de NFs Tomadas'!$C:$C,EA$2)</f>
        <v>0</v>
      </c>
      <c r="EB37" s="154">
        <f>SUMIFS('Controle de NFs Tomadas'!$G:$G,'Controle de NFs Tomadas'!$E:$E,$A$1,'Controle de NFs Tomadas'!$F:$F,$A37,'Controle de NFs Tomadas'!$C:$C,EB$2)</f>
        <v>0</v>
      </c>
      <c r="EC37" s="154">
        <f>SUMIFS('Controle de NFs Tomadas'!$G:$G,'Controle de NFs Tomadas'!$E:$E,$A$1,'Controle de NFs Tomadas'!$F:$F,$A37,'Controle de NFs Tomadas'!$C:$C,EC$2)</f>
        <v>0</v>
      </c>
      <c r="ED37" s="154">
        <f>SUMIFS('Controle de NFs Tomadas'!$G:$G,'Controle de NFs Tomadas'!$E:$E,$A$1,'Controle de NFs Tomadas'!$F:$F,$A37,'Controle de NFs Tomadas'!$C:$C,ED$2)</f>
        <v>0</v>
      </c>
      <c r="EE37" s="154">
        <f>SUMIFS('Controle de NFs Tomadas'!$G:$G,'Controle de NFs Tomadas'!$E:$E,$A$1,'Controle de NFs Tomadas'!$F:$F,$A37,'Controle de NFs Tomadas'!$C:$C,EE$2)</f>
        <v>0</v>
      </c>
      <c r="EF37" s="154">
        <f>SUMIFS('Controle de NFs Tomadas'!$G:$G,'Controle de NFs Tomadas'!$E:$E,$A$1,'Controle de NFs Tomadas'!$F:$F,$A37,'Controle de NFs Tomadas'!$C:$C,EF$2)</f>
        <v>0</v>
      </c>
      <c r="EG37" s="154">
        <f>SUMIFS('Controle de NFs Tomadas'!$G:$G,'Controle de NFs Tomadas'!$E:$E,$A$1,'Controle de NFs Tomadas'!$F:$F,$A37,'Controle de NFs Tomadas'!$C:$C,EG$2)</f>
        <v>0</v>
      </c>
      <c r="EH37" s="154">
        <f>SUMIFS('Controle de NFs Tomadas'!$G:$G,'Controle de NFs Tomadas'!$E:$E,$A$1,'Controle de NFs Tomadas'!$F:$F,$A37,'Controle de NFs Tomadas'!$C:$C,EH$2)</f>
        <v>0</v>
      </c>
      <c r="EI37" s="154">
        <f>SUMIFS('Controle de NFs Tomadas'!$G:$G,'Controle de NFs Tomadas'!$E:$E,$A$1,'Controle de NFs Tomadas'!$F:$F,$A37,'Controle de NFs Tomadas'!$C:$C,EI$2)</f>
        <v>0</v>
      </c>
      <c r="EJ37" s="154">
        <f>SUMIFS('Controle de NFs Tomadas'!$G:$G,'Controle de NFs Tomadas'!$E:$E,$A$1,'Controle de NFs Tomadas'!$F:$F,$A37,'Controle de NFs Tomadas'!$C:$C,EJ$2)</f>
        <v>0</v>
      </c>
      <c r="EK37" s="154">
        <f>SUMIFS('Controle de NFs Tomadas'!$G:$G,'Controle de NFs Tomadas'!$E:$E,$A$1,'Controle de NFs Tomadas'!$F:$F,$A37,'Controle de NFs Tomadas'!$C:$C,EK$2)</f>
        <v>0</v>
      </c>
      <c r="EL37" s="154">
        <f>SUMIFS('Controle de NFs Tomadas'!$G:$G,'Controle de NFs Tomadas'!$E:$E,$A$1,'Controle de NFs Tomadas'!$F:$F,$A37,'Controle de NFs Tomadas'!$C:$C,EL$2)</f>
        <v>0</v>
      </c>
      <c r="EM37" s="154">
        <f>SUMIFS('Controle de NFs Tomadas'!$G:$G,'Controle de NFs Tomadas'!$E:$E,$A$1,'Controle de NFs Tomadas'!$F:$F,$A37,'Controle de NFs Tomadas'!$C:$C,EM$2)</f>
        <v>0</v>
      </c>
      <c r="EN37" s="154">
        <f>SUMIFS('Controle de NFs Tomadas'!$G:$G,'Controle de NFs Tomadas'!$E:$E,$A$1,'Controle de NFs Tomadas'!$F:$F,$A37,'Controle de NFs Tomadas'!$C:$C,EN$2)</f>
        <v>0</v>
      </c>
      <c r="EO37" s="154">
        <f>SUMIFS('Controle de NFs Tomadas'!$G:$G,'Controle de NFs Tomadas'!$E:$E,$A$1,'Controle de NFs Tomadas'!$F:$F,$A37,'Controle de NFs Tomadas'!$C:$C,EO$2)</f>
        <v>0</v>
      </c>
      <c r="EP37" s="154">
        <f>SUMIFS('Controle de NFs Tomadas'!$G:$G,'Controle de NFs Tomadas'!$E:$E,$A$1,'Controle de NFs Tomadas'!$F:$F,$A37,'Controle de NFs Tomadas'!$C:$C,EP$2)</f>
        <v>0</v>
      </c>
      <c r="EQ37" s="154">
        <f>SUMIFS('Controle de NFs Tomadas'!$G:$G,'Controle de NFs Tomadas'!$E:$E,$A$1,'Controle de NFs Tomadas'!$F:$F,$A37,'Controle de NFs Tomadas'!$C:$C,EQ$2)</f>
        <v>0</v>
      </c>
      <c r="ER37" s="154">
        <f>SUMIFS('Controle de NFs Tomadas'!$G:$G,'Controle de NFs Tomadas'!$E:$E,$A$1,'Controle de NFs Tomadas'!$F:$F,$A37,'Controle de NFs Tomadas'!$C:$C,ER$2)</f>
        <v>0</v>
      </c>
      <c r="ES37" s="154">
        <f>SUMIFS('Controle de NFs Tomadas'!$G:$G,'Controle de NFs Tomadas'!$E:$E,$A$1,'Controle de NFs Tomadas'!$F:$F,$A37,'Controle de NFs Tomadas'!$C:$C,ES$2)</f>
        <v>0</v>
      </c>
      <c r="ET37" s="154">
        <f>SUMIFS('Controle de NFs Tomadas'!$G:$G,'Controle de NFs Tomadas'!$E:$E,$A$1,'Controle de NFs Tomadas'!$F:$F,$A37,'Controle de NFs Tomadas'!$C:$C,ET$2)</f>
        <v>0</v>
      </c>
      <c r="EU37" s="154">
        <f>SUMIFS('Controle de NFs Tomadas'!$G:$G,'Controle de NFs Tomadas'!$E:$E,$A$1,'Controle de NFs Tomadas'!$F:$F,$A37,'Controle de NFs Tomadas'!$C:$C,EU$2)</f>
        <v>0</v>
      </c>
      <c r="EV37" s="154">
        <f>SUMIFS('Controle de NFs Tomadas'!$G:$G,'Controle de NFs Tomadas'!$E:$E,$A$1,'Controle de NFs Tomadas'!$F:$F,$A37,'Controle de NFs Tomadas'!$C:$C,EV$2)</f>
        <v>0</v>
      </c>
      <c r="EW37" s="154">
        <f>SUMIFS('Controle de NFs Tomadas'!$G:$G,'Controle de NFs Tomadas'!$E:$E,$A$1,'Controle de NFs Tomadas'!$F:$F,$A37,'Controle de NFs Tomadas'!$C:$C,EW$2)</f>
        <v>0</v>
      </c>
      <c r="EX37" s="154">
        <f>SUMIFS('Controle de NFs Tomadas'!$G:$G,'Controle de NFs Tomadas'!$E:$E,$A$1,'Controle de NFs Tomadas'!$F:$F,$A37,'Controle de NFs Tomadas'!$C:$C,EX$2)</f>
        <v>0</v>
      </c>
      <c r="EY37" s="154">
        <f>SUMIFS('Controle de NFs Tomadas'!$G:$G,'Controle de NFs Tomadas'!$E:$E,$A$1,'Controle de NFs Tomadas'!$F:$F,$A37,'Controle de NFs Tomadas'!$C:$C,EY$2)</f>
        <v>0</v>
      </c>
      <c r="EZ37" s="154">
        <f>SUMIFS('Controle de NFs Tomadas'!$G:$G,'Controle de NFs Tomadas'!$E:$E,$A$1,'Controle de NFs Tomadas'!$F:$F,$A37,'Controle de NFs Tomadas'!$C:$C,EZ$2)</f>
        <v>0</v>
      </c>
      <c r="FA37" s="154">
        <f>SUMIFS('Controle de NFs Tomadas'!$G:$G,'Controle de NFs Tomadas'!$E:$E,$A$1,'Controle de NFs Tomadas'!$F:$F,$A37,'Controle de NFs Tomadas'!$C:$C,FA$2)</f>
        <v>0</v>
      </c>
      <c r="FB37" s="154">
        <f>SUMIFS('Controle de NFs Tomadas'!$G:$G,'Controle de NFs Tomadas'!$E:$E,$A$1,'Controle de NFs Tomadas'!$F:$F,$A37,'Controle de NFs Tomadas'!$C:$C,FB$2)</f>
        <v>0</v>
      </c>
      <c r="FC37" s="154">
        <f>SUMIFS('Controle de NFs Tomadas'!$G:$G,'Controle de NFs Tomadas'!$E:$E,$A$1,'Controle de NFs Tomadas'!$F:$F,$A37,'Controle de NFs Tomadas'!$C:$C,FC$2)</f>
        <v>0</v>
      </c>
      <c r="FD37" s="154">
        <f>SUMIFS('Controle de NFs Tomadas'!$G:$G,'Controle de NFs Tomadas'!$E:$E,$A$1,'Controle de NFs Tomadas'!$F:$F,$A37,'Controle de NFs Tomadas'!$C:$C,FD$2)</f>
        <v>0</v>
      </c>
      <c r="FE37" s="154">
        <f>SUMIFS('Controle de NFs Tomadas'!$G:$G,'Controle de NFs Tomadas'!$E:$E,$A$1,'Controle de NFs Tomadas'!$F:$F,$A37,'Controle de NFs Tomadas'!$C:$C,FE$2)</f>
        <v>0</v>
      </c>
      <c r="FF37" s="154">
        <f>SUMIFS('Controle de NFs Tomadas'!$G:$G,'Controle de NFs Tomadas'!$E:$E,$A$1,'Controle de NFs Tomadas'!$F:$F,$A37,'Controle de NFs Tomadas'!$C:$C,FF$2)</f>
        <v>0</v>
      </c>
      <c r="FG37" s="154">
        <f>SUMIFS('Controle de NFs Tomadas'!$G:$G,'Controle de NFs Tomadas'!$E:$E,$A$1,'Controle de NFs Tomadas'!$F:$F,$A37,'Controle de NFs Tomadas'!$C:$C,FG$2)</f>
        <v>0</v>
      </c>
      <c r="FH37" s="154">
        <f>SUMIFS('Controle de NFs Tomadas'!$G:$G,'Controle de NFs Tomadas'!$E:$E,$A$1,'Controle de NFs Tomadas'!$F:$F,$A37,'Controle de NFs Tomadas'!$C:$C,FH$2)</f>
        <v>0</v>
      </c>
      <c r="FI37" s="154">
        <f>SUMIFS('Controle de NFs Tomadas'!$G:$G,'Controle de NFs Tomadas'!$E:$E,$A$1,'Controle de NFs Tomadas'!$F:$F,$A37,'Controle de NFs Tomadas'!$C:$C,FI$2)</f>
        <v>0</v>
      </c>
      <c r="FJ37" s="154">
        <f>SUMIFS('Controle de NFs Tomadas'!$G:$G,'Controle de NFs Tomadas'!$E:$E,$A$1,'Controle de NFs Tomadas'!$F:$F,$A37,'Controle de NFs Tomadas'!$C:$C,FJ$2)</f>
        <v>0</v>
      </c>
      <c r="FK37" s="154">
        <f>SUMIFS('Controle de NFs Tomadas'!$G:$G,'Controle de NFs Tomadas'!$E:$E,$A$1,'Controle de NFs Tomadas'!$F:$F,$A37,'Controle de NFs Tomadas'!$C:$C,FK$2)</f>
        <v>0</v>
      </c>
      <c r="FL37" s="154">
        <f>SUMIFS('Controle de NFs Tomadas'!$G:$G,'Controle de NFs Tomadas'!$E:$E,$A$1,'Controle de NFs Tomadas'!$F:$F,$A37,'Controle de NFs Tomadas'!$C:$C,FL$2)</f>
        <v>0</v>
      </c>
      <c r="FM37" s="154">
        <f>SUMIFS('Controle de NFs Tomadas'!$G:$G,'Controle de NFs Tomadas'!$E:$E,$A$1,'Controle de NFs Tomadas'!$F:$F,$A37,'Controle de NFs Tomadas'!$C:$C,FM$2)</f>
        <v>0</v>
      </c>
      <c r="FN37" s="154">
        <f>SUMIFS('Controle de NFs Tomadas'!$G:$G,'Controle de NFs Tomadas'!$E:$E,$A$1,'Controle de NFs Tomadas'!$F:$F,$A37,'Controle de NFs Tomadas'!$C:$C,FN$2)</f>
        <v>0</v>
      </c>
      <c r="FO37" s="154">
        <f>SUMIFS('Controle de NFs Tomadas'!$G:$G,'Controle de NFs Tomadas'!$E:$E,$A$1,'Controle de NFs Tomadas'!$F:$F,$A37,'Controle de NFs Tomadas'!$C:$C,FO$2)</f>
        <v>0</v>
      </c>
      <c r="FP37" s="154">
        <f>SUMIFS('Controle de NFs Tomadas'!$G:$G,'Controle de NFs Tomadas'!$E:$E,$A$1,'Controle de NFs Tomadas'!$F:$F,$A37,'Controle de NFs Tomadas'!$C:$C,FP$2)</f>
        <v>0</v>
      </c>
      <c r="FQ37" s="154">
        <f>SUMIFS('Controle de NFs Tomadas'!$G:$G,'Controle de NFs Tomadas'!$E:$E,$A$1,'Controle de NFs Tomadas'!$F:$F,$A37,'Controle de NFs Tomadas'!$C:$C,FQ$2)</f>
        <v>0</v>
      </c>
      <c r="FR37" s="154">
        <f>SUMIFS('Controle de NFs Tomadas'!$G:$G,'Controle de NFs Tomadas'!$E:$E,$A$1,'Controle de NFs Tomadas'!$F:$F,$A37,'Controle de NFs Tomadas'!$C:$C,FR$2)</f>
        <v>0</v>
      </c>
      <c r="FS37" s="154">
        <f>SUMIFS('Controle de NFs Tomadas'!$G:$G,'Controle de NFs Tomadas'!$E:$E,$A$1,'Controle de NFs Tomadas'!$F:$F,$A37,'Controle de NFs Tomadas'!$C:$C,FS$2)</f>
        <v>0</v>
      </c>
      <c r="FT37" s="154">
        <f>SUMIFS('Controle de NFs Tomadas'!$G:$G,'Controle de NFs Tomadas'!$E:$E,$A$1,'Controle de NFs Tomadas'!$F:$F,$A37,'Controle de NFs Tomadas'!$C:$C,FT$2)</f>
        <v>0</v>
      </c>
      <c r="FU37" s="154">
        <f>SUMIFS('Controle de NFs Tomadas'!$G:$G,'Controle de NFs Tomadas'!$E:$E,$A$1,'Controle de NFs Tomadas'!$F:$F,$A37,'Controle de NFs Tomadas'!$C:$C,FU$2)</f>
        <v>0</v>
      </c>
      <c r="FV37" s="154">
        <f>SUMIFS('Controle de NFs Tomadas'!$G:$G,'Controle de NFs Tomadas'!$E:$E,$A$1,'Controle de NFs Tomadas'!$F:$F,$A37,'Controle de NFs Tomadas'!$C:$C,FV$2)</f>
        <v>0</v>
      </c>
      <c r="FW37" s="154">
        <f>SUMIFS('Controle de NFs Tomadas'!$G:$G,'Controle de NFs Tomadas'!$E:$E,$A$1,'Controle de NFs Tomadas'!$F:$F,$A37,'Controle de NFs Tomadas'!$C:$C,FW$2)</f>
        <v>0</v>
      </c>
      <c r="FX37" s="154">
        <f>SUMIFS('Controle de NFs Tomadas'!$G:$G,'Controle de NFs Tomadas'!$E:$E,$A$1,'Controle de NFs Tomadas'!$F:$F,$A37,'Controle de NFs Tomadas'!$C:$C,FX$2)</f>
        <v>0</v>
      </c>
      <c r="FY37" s="154">
        <f>SUMIFS('Controle de NFs Tomadas'!$G:$G,'Controle de NFs Tomadas'!$E:$E,$A$1,'Controle de NFs Tomadas'!$F:$F,$A37,'Controle de NFs Tomadas'!$C:$C,FY$2)</f>
        <v>0</v>
      </c>
      <c r="FZ37" s="154">
        <f>SUMIFS('Controle de NFs Tomadas'!$G:$G,'Controle de NFs Tomadas'!$E:$E,$A$1,'Controle de NFs Tomadas'!$F:$F,$A37,'Controle de NFs Tomadas'!$C:$C,FZ$2)</f>
        <v>0</v>
      </c>
      <c r="GA37" s="154">
        <f>SUMIFS('Controle de NFs Tomadas'!$G:$G,'Controle de NFs Tomadas'!$E:$E,$A$1,'Controle de NFs Tomadas'!$F:$F,$A37,'Controle de NFs Tomadas'!$C:$C,GA$2)</f>
        <v>0</v>
      </c>
      <c r="GB37" s="154">
        <f>SUMIFS('Controle de NFs Tomadas'!$G:$G,'Controle de NFs Tomadas'!$E:$E,$A$1,'Controle de NFs Tomadas'!$F:$F,$A37,'Controle de NFs Tomadas'!$C:$C,GB$2)</f>
        <v>0</v>
      </c>
      <c r="GC37" s="154">
        <f>SUMIFS('Controle de NFs Tomadas'!$G:$G,'Controle de NFs Tomadas'!$E:$E,$A$1,'Controle de NFs Tomadas'!$F:$F,$A37,'Controle de NFs Tomadas'!$C:$C,GC$2)</f>
        <v>0</v>
      </c>
      <c r="GD37" s="154">
        <f>SUMIFS('Controle de NFs Tomadas'!$G:$G,'Controle de NFs Tomadas'!$E:$E,$A$1,'Controle de NFs Tomadas'!$F:$F,$A37,'Controle de NFs Tomadas'!$C:$C,GD$2)</f>
        <v>0</v>
      </c>
      <c r="GE37" s="154">
        <f>SUMIFS('Controle de NFs Tomadas'!$G:$G,'Controle de NFs Tomadas'!$E:$E,$A$1,'Controle de NFs Tomadas'!$F:$F,$A37,'Controle de NFs Tomadas'!$C:$C,GE$2)</f>
        <v>0</v>
      </c>
      <c r="GF37" s="154">
        <f>SUMIFS('Controle de NFs Tomadas'!$G:$G,'Controle de NFs Tomadas'!$E:$E,$A$1,'Controle de NFs Tomadas'!$F:$F,$A37,'Controle de NFs Tomadas'!$C:$C,GF$2)</f>
        <v>0</v>
      </c>
      <c r="GG37" s="154">
        <f>SUMIFS('Controle de NFs Tomadas'!$G:$G,'Controle de NFs Tomadas'!$E:$E,$A$1,'Controle de NFs Tomadas'!$F:$F,$A37,'Controle de NFs Tomadas'!$C:$C,GG$2)</f>
        <v>0</v>
      </c>
      <c r="GH37" s="154">
        <f>SUMIFS('Controle de NFs Tomadas'!$G:$G,'Controle de NFs Tomadas'!$E:$E,$A$1,'Controle de NFs Tomadas'!$F:$F,$A37,'Controle de NFs Tomadas'!$C:$C,GH$2)</f>
        <v>0</v>
      </c>
      <c r="GI37" s="154">
        <f>SUMIFS('Controle de NFs Tomadas'!$G:$G,'Controle de NFs Tomadas'!$E:$E,$A$1,'Controle de NFs Tomadas'!$F:$F,$A37,'Controle de NFs Tomadas'!$C:$C,GI$2)</f>
        <v>0</v>
      </c>
      <c r="GJ37" s="154">
        <f>SUMIFS('Controle de NFs Tomadas'!$G:$G,'Controle de NFs Tomadas'!$E:$E,$A$1,'Controle de NFs Tomadas'!$F:$F,$A37,'Controle de NFs Tomadas'!$C:$C,GJ$2)</f>
        <v>0</v>
      </c>
      <c r="GK37" s="154">
        <f>SUMIFS('Controle de NFs Tomadas'!$G:$G,'Controle de NFs Tomadas'!$E:$E,$A$1,'Controle de NFs Tomadas'!$F:$F,$A37,'Controle de NFs Tomadas'!$C:$C,GK$2)</f>
        <v>0</v>
      </c>
      <c r="GL37" s="154">
        <f>SUMIFS('Controle de NFs Tomadas'!$G:$G,'Controle de NFs Tomadas'!$E:$E,$A$1,'Controle de NFs Tomadas'!$F:$F,$A37,'Controle de NFs Tomadas'!$C:$C,GL$2)</f>
        <v>0</v>
      </c>
      <c r="GM37" s="154">
        <f>SUMIFS('Controle de NFs Tomadas'!$G:$G,'Controle de NFs Tomadas'!$E:$E,$A$1,'Controle de NFs Tomadas'!$F:$F,$A37,'Controle de NFs Tomadas'!$C:$C,GM$2)</f>
        <v>0</v>
      </c>
      <c r="GN37" s="154">
        <f>SUMIFS('Controle de NFs Tomadas'!$G:$G,'Controle de NFs Tomadas'!$E:$E,$A$1,'Controle de NFs Tomadas'!$F:$F,$A37,'Controle de NFs Tomadas'!$C:$C,GN$2)</f>
        <v>0</v>
      </c>
      <c r="GO37" s="154">
        <f>SUMIFS('Controle de NFs Tomadas'!$G:$G,'Controle de NFs Tomadas'!$E:$E,$A$1,'Controle de NFs Tomadas'!$F:$F,$A37,'Controle de NFs Tomadas'!$C:$C,GO$2)</f>
        <v>0</v>
      </c>
      <c r="GP37" s="154">
        <f>SUMIFS('Controle de NFs Tomadas'!$G:$G,'Controle de NFs Tomadas'!$E:$E,$A$1,'Controle de NFs Tomadas'!$F:$F,$A37,'Controle de NFs Tomadas'!$C:$C,GP$2)</f>
        <v>0</v>
      </c>
      <c r="GQ37" s="154">
        <f>SUMIFS('Controle de NFs Tomadas'!$G:$G,'Controle de NFs Tomadas'!$E:$E,$A$1,'Controle de NFs Tomadas'!$F:$F,$A37,'Controle de NFs Tomadas'!$C:$C,GQ$2)</f>
        <v>0</v>
      </c>
      <c r="GR37" s="154">
        <f>SUMIFS('Controle de NFs Tomadas'!$G:$G,'Controle de NFs Tomadas'!$E:$E,$A$1,'Controle de NFs Tomadas'!$F:$F,$A37,'Controle de NFs Tomadas'!$C:$C,GR$2)</f>
        <v>0</v>
      </c>
      <c r="GS37" s="154">
        <f>SUMIFS('Controle de NFs Tomadas'!$G:$G,'Controle de NFs Tomadas'!$E:$E,$A$1,'Controle de NFs Tomadas'!$F:$F,$A37,'Controle de NFs Tomadas'!$C:$C,GS$2)</f>
        <v>0</v>
      </c>
      <c r="GT37" s="154">
        <f>SUMIFS('Controle de NFs Tomadas'!$G:$G,'Controle de NFs Tomadas'!$E:$E,$A$1,'Controle de NFs Tomadas'!$F:$F,$A37,'Controle de NFs Tomadas'!$C:$C,GT$2)</f>
        <v>0</v>
      </c>
      <c r="GU37" s="154">
        <f>SUMIFS('Controle de NFs Tomadas'!$G:$G,'Controle de NFs Tomadas'!$E:$E,$A$1,'Controle de NFs Tomadas'!$F:$F,$A37,'Controle de NFs Tomadas'!$C:$C,GU$2)</f>
        <v>0</v>
      </c>
      <c r="GV37" s="154">
        <f>SUMIFS('Controle de NFs Tomadas'!$G:$G,'Controle de NFs Tomadas'!$E:$E,$A$1,'Controle de NFs Tomadas'!$F:$F,$A37,'Controle de NFs Tomadas'!$C:$C,GV$2)</f>
        <v>0</v>
      </c>
      <c r="GW37" s="154">
        <f>SUMIFS('Controle de NFs Tomadas'!$G:$G,'Controle de NFs Tomadas'!$E:$E,$A$1,'Controle de NFs Tomadas'!$F:$F,$A37,'Controle de NFs Tomadas'!$C:$C,GW$2)</f>
        <v>0</v>
      </c>
      <c r="GX37" s="154">
        <f>SUMIFS('Controle de NFs Tomadas'!$G:$G,'Controle de NFs Tomadas'!$E:$E,$A$1,'Controle de NFs Tomadas'!$F:$F,$A37,'Controle de NFs Tomadas'!$C:$C,GX$2)</f>
        <v>0</v>
      </c>
      <c r="GY37" s="154">
        <f>SUMIFS('Controle de NFs Tomadas'!$G:$G,'Controle de NFs Tomadas'!$E:$E,$A$1,'Controle de NFs Tomadas'!$F:$F,$A37,'Controle de NFs Tomadas'!$C:$C,GY$2)</f>
        <v>0</v>
      </c>
      <c r="GZ37" s="154">
        <f>SUMIFS('Controle de NFs Tomadas'!$G:$G,'Controle de NFs Tomadas'!$E:$E,$A$1,'Controle de NFs Tomadas'!$F:$F,$A37,'Controle de NFs Tomadas'!$C:$C,GZ$2)</f>
        <v>0</v>
      </c>
      <c r="HA37" s="154">
        <f>SUMIFS('Controle de NFs Tomadas'!$G:$G,'Controle de NFs Tomadas'!$E:$E,$A$1,'Controle de NFs Tomadas'!$F:$F,$A37,'Controle de NFs Tomadas'!$C:$C,HA$2)</f>
        <v>0</v>
      </c>
      <c r="HB37" s="154">
        <f>SUMIFS('Controle de NFs Tomadas'!$G:$G,'Controle de NFs Tomadas'!$E:$E,$A$1,'Controle de NFs Tomadas'!$F:$F,$A37,'Controle de NFs Tomadas'!$C:$C,HB$2)</f>
        <v>0</v>
      </c>
      <c r="HC37" s="154">
        <f>SUMIFS('Controle de NFs Tomadas'!$G:$G,'Controle de NFs Tomadas'!$E:$E,$A$1,'Controle de NFs Tomadas'!$F:$F,$A37,'Controle de NFs Tomadas'!$C:$C,HC$2)</f>
        <v>0</v>
      </c>
      <c r="HD37" s="154">
        <f>SUMIFS('Controle de NFs Tomadas'!$G:$G,'Controle de NFs Tomadas'!$E:$E,$A$1,'Controle de NFs Tomadas'!$F:$F,$A37,'Controle de NFs Tomadas'!$C:$C,HD$2)</f>
        <v>0</v>
      </c>
      <c r="HE37" s="154">
        <f>SUMIFS('Controle de NFs Tomadas'!$G:$G,'Controle de NFs Tomadas'!$E:$E,$A$1,'Controle de NFs Tomadas'!$F:$F,$A37,'Controle de NFs Tomadas'!$C:$C,HE$2)</f>
        <v>0</v>
      </c>
      <c r="HF37" s="154">
        <f>SUMIFS('Controle de NFs Tomadas'!$G:$G,'Controle de NFs Tomadas'!$E:$E,$A$1,'Controle de NFs Tomadas'!$F:$F,$A37,'Controle de NFs Tomadas'!$C:$C,HF$2)</f>
        <v>0</v>
      </c>
      <c r="HG37" s="154">
        <f>SUMIFS('Controle de NFs Tomadas'!$G:$G,'Controle de NFs Tomadas'!$E:$E,$A$1,'Controle de NFs Tomadas'!$F:$F,$A37,'Controle de NFs Tomadas'!$C:$C,HG$2)</f>
        <v>0</v>
      </c>
      <c r="HH37" s="154">
        <f>SUMIFS('Controle de NFs Tomadas'!$G:$G,'Controle de NFs Tomadas'!$E:$E,$A$1,'Controle de NFs Tomadas'!$F:$F,$A37,'Controle de NFs Tomadas'!$C:$C,HH$2)</f>
        <v>0</v>
      </c>
      <c r="HI37" s="154">
        <f>SUMIFS('Controle de NFs Tomadas'!$G:$G,'Controle de NFs Tomadas'!$E:$E,$A$1,'Controle de NFs Tomadas'!$F:$F,$A37,'Controle de NFs Tomadas'!$C:$C,HI$2)</f>
        <v>0</v>
      </c>
      <c r="HJ37" s="154">
        <f>SUMIFS('Controle de NFs Tomadas'!$G:$G,'Controle de NFs Tomadas'!$E:$E,$A$1,'Controle de NFs Tomadas'!$F:$F,$A37,'Controle de NFs Tomadas'!$C:$C,HJ$2)</f>
        <v>0</v>
      </c>
      <c r="HK37" s="154">
        <f>SUMIFS('Controle de NFs Tomadas'!$G:$G,'Controle de NFs Tomadas'!$E:$E,$A$1,'Controle de NFs Tomadas'!$F:$F,$A37,'Controle de NFs Tomadas'!$C:$C,HK$2)</f>
        <v>0</v>
      </c>
      <c r="HL37" s="154">
        <f>SUMIFS('Controle de NFs Tomadas'!$G:$G,'Controle de NFs Tomadas'!$E:$E,$A$1,'Controle de NFs Tomadas'!$F:$F,$A37,'Controle de NFs Tomadas'!$C:$C,HL$2)</f>
        <v>0</v>
      </c>
      <c r="HM37" s="154">
        <f>SUMIFS('Controle de NFs Tomadas'!$G:$G,'Controle de NFs Tomadas'!$E:$E,$A$1,'Controle de NFs Tomadas'!$F:$F,$A37,'Controle de NFs Tomadas'!$C:$C,HM$2)</f>
        <v>0</v>
      </c>
      <c r="HN37" s="154">
        <f>SUMIFS('Controle de NFs Tomadas'!$G:$G,'Controle de NFs Tomadas'!$E:$E,$A$1,'Controle de NFs Tomadas'!$F:$F,$A37,'Controle de NFs Tomadas'!$C:$C,HN$2)</f>
        <v>0</v>
      </c>
      <c r="HO37" s="154">
        <f>SUMIFS('Controle de NFs Tomadas'!$G:$G,'Controle de NFs Tomadas'!$E:$E,$A$1,'Controle de NFs Tomadas'!$F:$F,$A37,'Controle de NFs Tomadas'!$C:$C,HO$2)</f>
        <v>0</v>
      </c>
      <c r="HP37" s="154">
        <f>SUMIFS('Controle de NFs Tomadas'!$G:$G,'Controle de NFs Tomadas'!$E:$E,$A$1,'Controle de NFs Tomadas'!$F:$F,$A37,'Controle de NFs Tomadas'!$C:$C,HP$2)</f>
        <v>0</v>
      </c>
      <c r="HQ37" s="154">
        <f>SUMIFS('Controle de NFs Tomadas'!$G:$G,'Controle de NFs Tomadas'!$E:$E,$A$1,'Controle de NFs Tomadas'!$F:$F,$A37,'Controle de NFs Tomadas'!$C:$C,HQ$2)</f>
        <v>0</v>
      </c>
      <c r="HR37" s="154">
        <f>SUMIFS('Controle de NFs Tomadas'!$G:$G,'Controle de NFs Tomadas'!$E:$E,$A$1,'Controle de NFs Tomadas'!$F:$F,$A37,'Controle de NFs Tomadas'!$C:$C,HR$2)</f>
        <v>0</v>
      </c>
      <c r="HS37" s="154">
        <f>SUMIFS('Controle de NFs Tomadas'!$G:$G,'Controle de NFs Tomadas'!$E:$E,$A$1,'Controle de NFs Tomadas'!$F:$F,$A37,'Controle de NFs Tomadas'!$C:$C,HS$2)</f>
        <v>0</v>
      </c>
      <c r="HT37" s="154">
        <f>SUMIFS('Controle de NFs Tomadas'!$G:$G,'Controle de NFs Tomadas'!$E:$E,$A$1,'Controle de NFs Tomadas'!$F:$F,$A37,'Controle de NFs Tomadas'!$C:$C,HT$2)</f>
        <v>0</v>
      </c>
      <c r="HU37" s="154">
        <f>SUMIFS('Controle de NFs Tomadas'!$G:$G,'Controle de NFs Tomadas'!$E:$E,$A$1,'Controle de NFs Tomadas'!$F:$F,$A37,'Controle de NFs Tomadas'!$C:$C,HU$2)</f>
        <v>0</v>
      </c>
      <c r="HV37" s="154">
        <f>SUMIFS('Controle de NFs Tomadas'!$G:$G,'Controle de NFs Tomadas'!$E:$E,$A$1,'Controle de NFs Tomadas'!$F:$F,$A37,'Controle de NFs Tomadas'!$C:$C,HV$2)</f>
        <v>0</v>
      </c>
      <c r="HW37" s="154">
        <f>SUMIFS('Controle de NFs Tomadas'!$G:$G,'Controle de NFs Tomadas'!$E:$E,$A$1,'Controle de NFs Tomadas'!$F:$F,$A37,'Controle de NFs Tomadas'!$C:$C,HW$2)</f>
        <v>0</v>
      </c>
      <c r="HX37" s="154">
        <f>SUMIFS('Controle de NFs Tomadas'!$G:$G,'Controle de NFs Tomadas'!$E:$E,$A$1,'Controle de NFs Tomadas'!$F:$F,$A37,'Controle de NFs Tomadas'!$C:$C,HX$2)</f>
        <v>0</v>
      </c>
      <c r="HY37" s="154">
        <f>SUMIFS('Controle de NFs Tomadas'!$G:$G,'Controle de NFs Tomadas'!$E:$E,$A$1,'Controle de NFs Tomadas'!$F:$F,$A37,'Controle de NFs Tomadas'!$C:$C,HY$2)</f>
        <v>0</v>
      </c>
      <c r="HZ37" s="154">
        <f>SUMIFS('Controle de NFs Tomadas'!$G:$G,'Controle de NFs Tomadas'!$E:$E,$A$1,'Controle de NFs Tomadas'!$F:$F,$A37,'Controle de NFs Tomadas'!$C:$C,HZ$2)</f>
        <v>0</v>
      </c>
      <c r="IA37" s="154">
        <f>SUMIFS('Controle de NFs Tomadas'!$G:$G,'Controle de NFs Tomadas'!$E:$E,$A$1,'Controle de NFs Tomadas'!$F:$F,$A37,'Controle de NFs Tomadas'!$C:$C,IA$2)</f>
        <v>0</v>
      </c>
      <c r="IB37" s="154">
        <f>SUMIFS('Controle de NFs Tomadas'!$G:$G,'Controle de NFs Tomadas'!$E:$E,$A$1,'Controle de NFs Tomadas'!$F:$F,$A37,'Controle de NFs Tomadas'!$C:$C,IB$2)</f>
        <v>0</v>
      </c>
      <c r="IC37" s="154">
        <f>SUMIFS('Controle de NFs Tomadas'!$G:$G,'Controle de NFs Tomadas'!$E:$E,$A$1,'Controle de NFs Tomadas'!$F:$F,$A37,'Controle de NFs Tomadas'!$C:$C,IC$2)</f>
        <v>0</v>
      </c>
      <c r="ID37" s="154">
        <f>SUMIFS('Controle de NFs Tomadas'!$G:$G,'Controle de NFs Tomadas'!$E:$E,$A$1,'Controle de NFs Tomadas'!$F:$F,$A37,'Controle de NFs Tomadas'!$C:$C,ID$2)</f>
        <v>0</v>
      </c>
      <c r="IE37" s="154">
        <f>SUMIFS('Controle de NFs Tomadas'!$G:$G,'Controle de NFs Tomadas'!$E:$E,$A$1,'Controle de NFs Tomadas'!$F:$F,$A37,'Controle de NFs Tomadas'!$C:$C,IE$2)</f>
        <v>0</v>
      </c>
      <c r="IF37" s="154">
        <f>SUMIFS('Controle de NFs Tomadas'!$G:$G,'Controle de NFs Tomadas'!$E:$E,$A$1,'Controle de NFs Tomadas'!$F:$F,$A37,'Controle de NFs Tomadas'!$C:$C,IF$2)</f>
        <v>0</v>
      </c>
      <c r="IG37" s="154">
        <f>SUMIFS('Controle de NFs Tomadas'!$G:$G,'Controle de NFs Tomadas'!$E:$E,$A$1,'Controle de NFs Tomadas'!$F:$F,$A37,'Controle de NFs Tomadas'!$C:$C,IG$2)</f>
        <v>0</v>
      </c>
      <c r="IH37" s="154">
        <f>SUMIFS('Controle de NFs Tomadas'!$G:$G,'Controle de NFs Tomadas'!$E:$E,$A$1,'Controle de NFs Tomadas'!$F:$F,$A37,'Controle de NFs Tomadas'!$C:$C,IH$2)</f>
        <v>0</v>
      </c>
      <c r="II37" s="154">
        <f>SUMIFS('Controle de NFs Tomadas'!$G:$G,'Controle de NFs Tomadas'!$E:$E,$A$1,'Controle de NFs Tomadas'!$F:$F,$A37,'Controle de NFs Tomadas'!$C:$C,II$2)</f>
        <v>0</v>
      </c>
      <c r="IJ37" s="154">
        <f>SUMIFS('Controle de NFs Tomadas'!$G:$G,'Controle de NFs Tomadas'!$E:$E,$A$1,'Controle de NFs Tomadas'!$F:$F,$A37,'Controle de NFs Tomadas'!$C:$C,IJ$2)</f>
        <v>0</v>
      </c>
      <c r="IK37" s="154">
        <f>SUMIFS('Controle de NFs Tomadas'!$G:$G,'Controle de NFs Tomadas'!$E:$E,$A$1,'Controle de NFs Tomadas'!$F:$F,$A37,'Controle de NFs Tomadas'!$C:$C,IK$2)</f>
        <v>0</v>
      </c>
      <c r="IL37" s="154">
        <f>SUMIFS('Controle de NFs Tomadas'!$G:$G,'Controle de NFs Tomadas'!$E:$E,$A$1,'Controle de NFs Tomadas'!$F:$F,$A37,'Controle de NFs Tomadas'!$C:$C,IL$2)</f>
        <v>0</v>
      </c>
      <c r="IM37" s="154">
        <f>SUMIFS('Controle de NFs Tomadas'!$G:$G,'Controle de NFs Tomadas'!$E:$E,$A$1,'Controle de NFs Tomadas'!$F:$F,$A37,'Controle de NFs Tomadas'!$C:$C,IM$2)</f>
        <v>0</v>
      </c>
      <c r="IN37" s="154">
        <f>SUMIFS('Controle de NFs Tomadas'!$G:$G,'Controle de NFs Tomadas'!$E:$E,$A$1,'Controle de NFs Tomadas'!$F:$F,$A37,'Controle de NFs Tomadas'!$C:$C,IN$2)</f>
        <v>0</v>
      </c>
      <c r="IO37" s="154">
        <f>SUMIFS('Controle de NFs Tomadas'!$G:$G,'Controle de NFs Tomadas'!$E:$E,$A$1,'Controle de NFs Tomadas'!$F:$F,$A37,'Controle de NFs Tomadas'!$C:$C,IO$2)</f>
        <v>0</v>
      </c>
      <c r="IP37" s="154">
        <f>SUMIFS('Controle de NFs Tomadas'!$G:$G,'Controle de NFs Tomadas'!$E:$E,$A$1,'Controle de NFs Tomadas'!$F:$F,$A37,'Controle de NFs Tomadas'!$C:$C,IP$2)</f>
        <v>0</v>
      </c>
      <c r="IQ37" s="154">
        <f>SUMIFS('Controle de NFs Tomadas'!$G:$G,'Controle de NFs Tomadas'!$E:$E,$A$1,'Controle de NFs Tomadas'!$F:$F,$A37,'Controle de NFs Tomadas'!$C:$C,IQ$2)</f>
        <v>0</v>
      </c>
      <c r="IR37" s="154">
        <f>SUMIFS('Controle de NFs Tomadas'!$G:$G,'Controle de NFs Tomadas'!$E:$E,$A$1,'Controle de NFs Tomadas'!$F:$F,$A37,'Controle de NFs Tomadas'!$C:$C,IR$2)</f>
        <v>0</v>
      </c>
      <c r="IS37" s="154">
        <f>SUMIFS('Controle de NFs Tomadas'!$G:$G,'Controle de NFs Tomadas'!$E:$E,$A$1,'Controle de NFs Tomadas'!$F:$F,$A37,'Controle de NFs Tomadas'!$C:$C,IS$2)</f>
        <v>0</v>
      </c>
      <c r="IT37" s="154">
        <f>SUMIFS('Controle de NFs Tomadas'!$G:$G,'Controle de NFs Tomadas'!$E:$E,$A$1,'Controle de NFs Tomadas'!$F:$F,$A37,'Controle de NFs Tomadas'!$C:$C,IT$2)</f>
        <v>0</v>
      </c>
      <c r="IU37" s="154">
        <f>SUMIFS('Controle de NFs Tomadas'!$G:$G,'Controle de NFs Tomadas'!$E:$E,$A$1,'Controle de NFs Tomadas'!$F:$F,$A37,'Controle de NFs Tomadas'!$C:$C,IU$2)</f>
        <v>0</v>
      </c>
      <c r="IV37" s="154">
        <f>SUMIFS('Controle de NFs Tomadas'!$G:$G,'Controle de NFs Tomadas'!$E:$E,$A$1,'Controle de NFs Tomadas'!$F:$F,$A37,'Controle de NFs Tomadas'!$C:$C,IV$2)</f>
        <v>0</v>
      </c>
      <c r="IW37" s="154">
        <f>SUMIFS('Controle de NFs Tomadas'!$G:$G,'Controle de NFs Tomadas'!$E:$E,$A$1,'Controle de NFs Tomadas'!$F:$F,$A37,'Controle de NFs Tomadas'!$C:$C,IW$2)</f>
        <v>0</v>
      </c>
      <c r="IX37" s="154">
        <f>SUMIFS('Controle de NFs Tomadas'!$G:$G,'Controle de NFs Tomadas'!$E:$E,$A$1,'Controle de NFs Tomadas'!$F:$F,$A37,'Controle de NFs Tomadas'!$C:$C,IX$2)</f>
        <v>0</v>
      </c>
      <c r="IY37" s="154">
        <f>SUMIFS('Controle de NFs Tomadas'!$G:$G,'Controle de NFs Tomadas'!$E:$E,$A$1,'Controle de NFs Tomadas'!$F:$F,$A37,'Controle de NFs Tomadas'!$C:$C,IY$2)</f>
        <v>0</v>
      </c>
      <c r="IZ37" s="154">
        <f>SUMIFS('Controle de NFs Tomadas'!$G:$G,'Controle de NFs Tomadas'!$E:$E,$A$1,'Controle de NFs Tomadas'!$F:$F,$A37,'Controle de NFs Tomadas'!$C:$C,IZ$2)</f>
        <v>0</v>
      </c>
      <c r="JA37" s="154">
        <f>SUMIFS('Controle de NFs Tomadas'!$G:$G,'Controle de NFs Tomadas'!$E:$E,$A$1,'Controle de NFs Tomadas'!$F:$F,$A37,'Controle de NFs Tomadas'!$C:$C,JA$2)</f>
        <v>0</v>
      </c>
      <c r="JB37" s="154">
        <f>SUMIFS('Controle de NFs Tomadas'!$G:$G,'Controle de NFs Tomadas'!$E:$E,$A$1,'Controle de NFs Tomadas'!$F:$F,$A37,'Controle de NFs Tomadas'!$C:$C,JB$2)</f>
        <v>0</v>
      </c>
      <c r="JC37" s="154">
        <f>SUMIFS('Controle de NFs Tomadas'!$G:$G,'Controle de NFs Tomadas'!$E:$E,$A$1,'Controle de NFs Tomadas'!$F:$F,$A37,'Controle de NFs Tomadas'!$C:$C,JC$2)</f>
        <v>0</v>
      </c>
      <c r="JD37" s="154">
        <f>SUMIFS('Controle de NFs Tomadas'!$G:$G,'Controle de NFs Tomadas'!$E:$E,$A$1,'Controle de NFs Tomadas'!$F:$F,$A37,'Controle de NFs Tomadas'!$C:$C,JD$2)</f>
        <v>0</v>
      </c>
      <c r="JE37" s="154">
        <f>SUMIFS('Controle de NFs Tomadas'!$G:$G,'Controle de NFs Tomadas'!$E:$E,$A$1,'Controle de NFs Tomadas'!$F:$F,$A37,'Controle de NFs Tomadas'!$C:$C,JE$2)</f>
        <v>0</v>
      </c>
      <c r="JF37" s="154">
        <f>SUMIFS('Controle de NFs Tomadas'!$G:$G,'Controle de NFs Tomadas'!$E:$E,$A$1,'Controle de NFs Tomadas'!$F:$F,$A37,'Controle de NFs Tomadas'!$C:$C,JF$2)</f>
        <v>0</v>
      </c>
      <c r="JG37" s="154">
        <f>SUMIFS('Controle de NFs Tomadas'!$G:$G,'Controle de NFs Tomadas'!$E:$E,$A$1,'Controle de NFs Tomadas'!$F:$F,$A37,'Controle de NFs Tomadas'!$C:$C,JG$2)</f>
        <v>0</v>
      </c>
      <c r="JH37" s="154">
        <f>SUMIFS('Controle de NFs Tomadas'!$G:$G,'Controle de NFs Tomadas'!$E:$E,$A$1,'Controle de NFs Tomadas'!$F:$F,$A37,'Controle de NFs Tomadas'!$C:$C,JH$2)</f>
        <v>0</v>
      </c>
      <c r="JI37" s="154">
        <f>SUMIFS('Controle de NFs Tomadas'!$G:$G,'Controle de NFs Tomadas'!$E:$E,$A$1,'Controle de NFs Tomadas'!$F:$F,$A37,'Controle de NFs Tomadas'!$C:$C,JI$2)</f>
        <v>0</v>
      </c>
      <c r="JJ37" s="154">
        <f>SUMIFS('Controle de NFs Tomadas'!$G:$G,'Controle de NFs Tomadas'!$E:$E,$A$1,'Controle de NFs Tomadas'!$F:$F,$A37,'Controle de NFs Tomadas'!$C:$C,JJ$2)</f>
        <v>0</v>
      </c>
      <c r="JK37" s="154">
        <f>SUMIFS('Controle de NFs Tomadas'!$G:$G,'Controle de NFs Tomadas'!$E:$E,$A$1,'Controle de NFs Tomadas'!$F:$F,$A37,'Controle de NFs Tomadas'!$C:$C,JK$2)</f>
        <v>0</v>
      </c>
      <c r="JL37" s="154">
        <f>SUMIFS('Controle de NFs Tomadas'!$G:$G,'Controle de NFs Tomadas'!$E:$E,$A$1,'Controle de NFs Tomadas'!$F:$F,$A37,'Controle de NFs Tomadas'!$C:$C,JL$2)</f>
        <v>0</v>
      </c>
      <c r="JM37" s="154">
        <f>SUMIFS('Controle de NFs Tomadas'!$G:$G,'Controle de NFs Tomadas'!$E:$E,$A$1,'Controle de NFs Tomadas'!$F:$F,$A37,'Controle de NFs Tomadas'!$C:$C,JM$2)</f>
        <v>0</v>
      </c>
      <c r="JN37" s="154">
        <f>SUMIFS('Controle de NFs Tomadas'!$G:$G,'Controle de NFs Tomadas'!$E:$E,$A$1,'Controle de NFs Tomadas'!$F:$F,$A37,'Controle de NFs Tomadas'!$C:$C,JN$2)</f>
        <v>0</v>
      </c>
      <c r="JO37" s="154">
        <f>SUMIFS('Controle de NFs Tomadas'!$G:$G,'Controle de NFs Tomadas'!$E:$E,$A$1,'Controle de NFs Tomadas'!$F:$F,$A37,'Controle de NFs Tomadas'!$C:$C,JO$2)</f>
        <v>0</v>
      </c>
      <c r="JP37" s="154">
        <f>SUMIFS('Controle de NFs Tomadas'!$G:$G,'Controle de NFs Tomadas'!$E:$E,$A$1,'Controle de NFs Tomadas'!$F:$F,$A37,'Controle de NFs Tomadas'!$C:$C,JP$2)</f>
        <v>0</v>
      </c>
      <c r="JQ37" s="154">
        <f>SUMIFS('Controle de NFs Tomadas'!$G:$G,'Controle de NFs Tomadas'!$E:$E,$A$1,'Controle de NFs Tomadas'!$F:$F,$A37,'Controle de NFs Tomadas'!$C:$C,JQ$2)</f>
        <v>0</v>
      </c>
      <c r="JR37" s="154">
        <f>SUMIFS('Controle de NFs Tomadas'!$G:$G,'Controle de NFs Tomadas'!$E:$E,$A$1,'Controle de NFs Tomadas'!$F:$F,$A37,'Controle de NFs Tomadas'!$C:$C,JR$2)</f>
        <v>0</v>
      </c>
      <c r="JS37" s="154">
        <f>SUMIFS('Controle de NFs Tomadas'!$G:$G,'Controle de NFs Tomadas'!$E:$E,$A$1,'Controle de NFs Tomadas'!$F:$F,$A37,'Controle de NFs Tomadas'!$C:$C,JS$2)</f>
        <v>0</v>
      </c>
      <c r="JT37" s="154">
        <f>SUMIFS('Controle de NFs Tomadas'!$G:$G,'Controle de NFs Tomadas'!$E:$E,$A$1,'Controle de NFs Tomadas'!$F:$F,$A37,'Controle de NFs Tomadas'!$C:$C,JT$2)</f>
        <v>0</v>
      </c>
      <c r="JU37" s="154">
        <f>SUMIFS('Controle de NFs Tomadas'!$G:$G,'Controle de NFs Tomadas'!$E:$E,$A$1,'Controle de NFs Tomadas'!$F:$F,$A37,'Controle de NFs Tomadas'!$C:$C,JU$2)</f>
        <v>0</v>
      </c>
      <c r="JV37" s="154">
        <f>SUMIFS('Controle de NFs Tomadas'!$G:$G,'Controle de NFs Tomadas'!$E:$E,$A$1,'Controle de NFs Tomadas'!$F:$F,$A37,'Controle de NFs Tomadas'!$C:$C,JV$2)</f>
        <v>0</v>
      </c>
      <c r="JW37" s="154">
        <f>SUMIFS('Controle de NFs Tomadas'!$G:$G,'Controle de NFs Tomadas'!$E:$E,$A$1,'Controle de NFs Tomadas'!$F:$F,$A37,'Controle de NFs Tomadas'!$C:$C,JW$2)</f>
        <v>0</v>
      </c>
      <c r="JX37" s="154">
        <f>SUMIFS('Controle de NFs Tomadas'!$G:$G,'Controle de NFs Tomadas'!$E:$E,$A$1,'Controle de NFs Tomadas'!$F:$F,$A37,'Controle de NFs Tomadas'!$C:$C,JX$2)</f>
        <v>0</v>
      </c>
      <c r="JY37" s="154">
        <f>SUMIFS('Controle de NFs Tomadas'!$G:$G,'Controle de NFs Tomadas'!$E:$E,$A$1,'Controle de NFs Tomadas'!$F:$F,$A37,'Controle de NFs Tomadas'!$C:$C,JY$2)</f>
        <v>0</v>
      </c>
      <c r="JZ37" s="154">
        <f>SUMIFS('Controle de NFs Tomadas'!$G:$G,'Controle de NFs Tomadas'!$E:$E,$A$1,'Controle de NFs Tomadas'!$F:$F,$A37,'Controle de NFs Tomadas'!$C:$C,JZ$2)</f>
        <v>0</v>
      </c>
      <c r="KA37" s="154">
        <f>SUMIFS('Controle de NFs Tomadas'!$G:$G,'Controle de NFs Tomadas'!$E:$E,$A$1,'Controle de NFs Tomadas'!$F:$F,$A37,'Controle de NFs Tomadas'!$C:$C,KA$2)</f>
        <v>0</v>
      </c>
      <c r="KB37" s="154">
        <f>SUMIFS('Controle de NFs Tomadas'!$G:$G,'Controle de NFs Tomadas'!$E:$E,$A$1,'Controle de NFs Tomadas'!$F:$F,$A37,'Controle de NFs Tomadas'!$C:$C,KB$2)</f>
        <v>0</v>
      </c>
      <c r="KC37" s="154">
        <f>SUMIFS('Controle de NFs Tomadas'!$G:$G,'Controle de NFs Tomadas'!$E:$E,$A$1,'Controle de NFs Tomadas'!$F:$F,$A37,'Controle de NFs Tomadas'!$C:$C,KC$2)</f>
        <v>0</v>
      </c>
      <c r="KD37" s="154">
        <f>SUMIFS('Controle de NFs Tomadas'!$G:$G,'Controle de NFs Tomadas'!$E:$E,$A$1,'Controle de NFs Tomadas'!$F:$F,$A37,'Controle de NFs Tomadas'!$C:$C,KD$2)</f>
        <v>0</v>
      </c>
      <c r="KE37" s="154">
        <f>SUMIFS('Controle de NFs Tomadas'!$G:$G,'Controle de NFs Tomadas'!$E:$E,$A$1,'Controle de NFs Tomadas'!$F:$F,$A37,'Controle de NFs Tomadas'!$C:$C,KE$2)</f>
        <v>0</v>
      </c>
      <c r="KF37" s="154">
        <f>SUMIFS('Controle de NFs Tomadas'!$G:$G,'Controle de NFs Tomadas'!$E:$E,$A$1,'Controle de NFs Tomadas'!$F:$F,$A37,'Controle de NFs Tomadas'!$C:$C,KF$2)</f>
        <v>0</v>
      </c>
      <c r="KG37" s="154">
        <f>SUMIFS('Controle de NFs Tomadas'!$G:$G,'Controle de NFs Tomadas'!$E:$E,$A$1,'Controle de NFs Tomadas'!$F:$F,$A37,'Controle de NFs Tomadas'!$C:$C,KG$2)</f>
        <v>0</v>
      </c>
      <c r="KH37" s="154">
        <f>SUMIFS('Controle de NFs Tomadas'!$G:$G,'Controle de NFs Tomadas'!$E:$E,$A$1,'Controle de NFs Tomadas'!$F:$F,$A37,'Controle de NFs Tomadas'!$C:$C,KH$2)</f>
        <v>0</v>
      </c>
      <c r="KI37" s="154">
        <f>SUMIFS('Controle de NFs Tomadas'!$G:$G,'Controle de NFs Tomadas'!$E:$E,$A$1,'Controle de NFs Tomadas'!$F:$F,$A37,'Controle de NFs Tomadas'!$C:$C,KI$2)</f>
        <v>0</v>
      </c>
      <c r="KJ37" s="154">
        <f>SUMIFS('Controle de NFs Tomadas'!$G:$G,'Controle de NFs Tomadas'!$E:$E,$A$1,'Controle de NFs Tomadas'!$F:$F,$A37,'Controle de NFs Tomadas'!$C:$C,KJ$2)</f>
        <v>0</v>
      </c>
      <c r="KK37" s="154">
        <f>SUMIFS('Controle de NFs Tomadas'!$G:$G,'Controle de NFs Tomadas'!$E:$E,$A$1,'Controle de NFs Tomadas'!$F:$F,$A37,'Controle de NFs Tomadas'!$C:$C,KK$2)</f>
        <v>0</v>
      </c>
      <c r="KL37" s="154">
        <f>SUMIFS('Controle de NFs Tomadas'!$G:$G,'Controle de NFs Tomadas'!$E:$E,$A$1,'Controle de NFs Tomadas'!$F:$F,$A37,'Controle de NFs Tomadas'!$C:$C,KL$2)</f>
        <v>0</v>
      </c>
      <c r="KM37" s="154">
        <f>SUMIFS('Controle de NFs Tomadas'!$G:$G,'Controle de NFs Tomadas'!$E:$E,$A$1,'Controle de NFs Tomadas'!$F:$F,$A37,'Controle de NFs Tomadas'!$C:$C,KM$2)</f>
        <v>0</v>
      </c>
      <c r="KN37" s="154">
        <f>SUMIFS('Controle de NFs Tomadas'!$G:$G,'Controle de NFs Tomadas'!$E:$E,$A$1,'Controle de NFs Tomadas'!$F:$F,$A37,'Controle de NFs Tomadas'!$C:$C,KN$2)</f>
        <v>0</v>
      </c>
      <c r="KO37" s="154">
        <f>SUMIFS('Controle de NFs Tomadas'!$G:$G,'Controle de NFs Tomadas'!$E:$E,$A$1,'Controle de NFs Tomadas'!$F:$F,$A37,'Controle de NFs Tomadas'!$C:$C,KO$2)</f>
        <v>0</v>
      </c>
      <c r="KP37" s="154">
        <f>SUMIFS('Controle de NFs Tomadas'!$G:$G,'Controle de NFs Tomadas'!$E:$E,$A$1,'Controle de NFs Tomadas'!$F:$F,$A37,'Controle de NFs Tomadas'!$C:$C,KP$2)</f>
        <v>0</v>
      </c>
      <c r="KQ37" s="154">
        <f>SUMIFS('Controle de NFs Tomadas'!$G:$G,'Controle de NFs Tomadas'!$E:$E,$A$1,'Controle de NFs Tomadas'!$F:$F,$A37,'Controle de NFs Tomadas'!$C:$C,KQ$2)</f>
        <v>0</v>
      </c>
      <c r="KR37" s="154">
        <f>SUMIFS('Controle de NFs Tomadas'!$G:$G,'Controle de NFs Tomadas'!$E:$E,$A$1,'Controle de NFs Tomadas'!$F:$F,$A37,'Controle de NFs Tomadas'!$C:$C,KR$2)</f>
        <v>0</v>
      </c>
      <c r="KS37" s="154">
        <f>SUMIFS('Controle de NFs Tomadas'!$G:$G,'Controle de NFs Tomadas'!$E:$E,$A$1,'Controle de NFs Tomadas'!$F:$F,$A37,'Controle de NFs Tomadas'!$C:$C,KS$2)</f>
        <v>0</v>
      </c>
      <c r="KT37" s="154">
        <f>SUMIFS('Controle de NFs Tomadas'!$G:$G,'Controle de NFs Tomadas'!$E:$E,$A$1,'Controle de NFs Tomadas'!$F:$F,$A37,'Controle de NFs Tomadas'!$C:$C,KT$2)</f>
        <v>0</v>
      </c>
      <c r="KU37" s="154">
        <f>SUMIFS('Controle de NFs Tomadas'!$G:$G,'Controle de NFs Tomadas'!$E:$E,$A$1,'Controle de NFs Tomadas'!$F:$F,$A37,'Controle de NFs Tomadas'!$C:$C,KU$2)</f>
        <v>0</v>
      </c>
      <c r="KV37" s="154">
        <f>SUMIFS('Controle de NFs Tomadas'!$G:$G,'Controle de NFs Tomadas'!$E:$E,$A$1,'Controle de NFs Tomadas'!$F:$F,$A37,'Controle de NFs Tomadas'!$C:$C,KV$2)</f>
        <v>0</v>
      </c>
      <c r="KW37" s="154">
        <f>SUMIFS('Controle de NFs Tomadas'!$G:$G,'Controle de NFs Tomadas'!$E:$E,$A$1,'Controle de NFs Tomadas'!$F:$F,$A37,'Controle de NFs Tomadas'!$C:$C,KW$2)</f>
        <v>0</v>
      </c>
      <c r="KX37" s="154">
        <f>SUMIFS('Controle de NFs Tomadas'!$G:$G,'Controle de NFs Tomadas'!$E:$E,$A$1,'Controle de NFs Tomadas'!$F:$F,$A37,'Controle de NFs Tomadas'!$C:$C,KX$2)</f>
        <v>0</v>
      </c>
      <c r="KY37" s="154">
        <f>SUMIFS('Controle de NFs Tomadas'!$G:$G,'Controle de NFs Tomadas'!$E:$E,$A$1,'Controle de NFs Tomadas'!$F:$F,$A37,'Controle de NFs Tomadas'!$C:$C,KY$2)</f>
        <v>0</v>
      </c>
      <c r="KZ37" s="154">
        <f>SUMIFS('Controle de NFs Tomadas'!$G:$G,'Controle de NFs Tomadas'!$E:$E,$A$1,'Controle de NFs Tomadas'!$F:$F,$A37,'Controle de NFs Tomadas'!$C:$C,KZ$2)</f>
        <v>0</v>
      </c>
      <c r="LA37" s="154">
        <f>SUMIFS('Controle de NFs Tomadas'!$G:$G,'Controle de NFs Tomadas'!$E:$E,$A$1,'Controle de NFs Tomadas'!$F:$F,$A37,'Controle de NFs Tomadas'!$C:$C,LA$2)</f>
        <v>0</v>
      </c>
      <c r="LB37" s="154">
        <f>SUMIFS('Controle de NFs Tomadas'!$G:$G,'Controle de NFs Tomadas'!$E:$E,$A$1,'Controle de NFs Tomadas'!$F:$F,$A37,'Controle de NFs Tomadas'!$C:$C,LB$2)</f>
        <v>0</v>
      </c>
      <c r="LC37" s="154">
        <f>SUMIFS('Controle de NFs Tomadas'!$G:$G,'Controle de NFs Tomadas'!$E:$E,$A$1,'Controle de NFs Tomadas'!$F:$F,$A37,'Controle de NFs Tomadas'!$C:$C,LC$2)</f>
        <v>0</v>
      </c>
      <c r="LD37" s="154">
        <f>SUMIFS('Controle de NFs Tomadas'!$G:$G,'Controle de NFs Tomadas'!$E:$E,$A$1,'Controle de NFs Tomadas'!$F:$F,$A37,'Controle de NFs Tomadas'!$C:$C,LD$2)</f>
        <v>0</v>
      </c>
      <c r="LE37" s="154">
        <f>SUMIFS('Controle de NFs Tomadas'!$G:$G,'Controle de NFs Tomadas'!$E:$E,$A$1,'Controle de NFs Tomadas'!$F:$F,$A37,'Controle de NFs Tomadas'!$C:$C,LE$2)</f>
        <v>0</v>
      </c>
      <c r="LF37" s="154">
        <f>SUMIFS('Controle de NFs Tomadas'!$G:$G,'Controle de NFs Tomadas'!$E:$E,$A$1,'Controle de NFs Tomadas'!$F:$F,$A37,'Controle de NFs Tomadas'!$C:$C,LF$2)</f>
        <v>0</v>
      </c>
      <c r="LG37" s="154">
        <f>SUMIFS('Controle de NFs Tomadas'!$G:$G,'Controle de NFs Tomadas'!$E:$E,$A$1,'Controle de NFs Tomadas'!$F:$F,$A37,'Controle de NFs Tomadas'!$C:$C,LG$2)</f>
        <v>0</v>
      </c>
      <c r="LH37" s="154">
        <f>SUMIFS('Controle de NFs Tomadas'!$G:$G,'Controle de NFs Tomadas'!$E:$E,$A$1,'Controle de NFs Tomadas'!$F:$F,$A37,'Controle de NFs Tomadas'!$C:$C,LH$2)</f>
        <v>0</v>
      </c>
      <c r="LI37" s="154">
        <f>SUMIFS('Controle de NFs Tomadas'!$G:$G,'Controle de NFs Tomadas'!$E:$E,$A$1,'Controle de NFs Tomadas'!$F:$F,$A37,'Controle de NFs Tomadas'!$C:$C,LI$2)</f>
        <v>0</v>
      </c>
      <c r="LJ37" s="154">
        <f>SUMIFS('Controle de NFs Tomadas'!$G:$G,'Controle de NFs Tomadas'!$E:$E,$A$1,'Controle de NFs Tomadas'!$F:$F,$A37,'Controle de NFs Tomadas'!$C:$C,LJ$2)</f>
        <v>0</v>
      </c>
      <c r="LK37" s="154">
        <f>SUMIFS('Controle de NFs Tomadas'!$G:$G,'Controle de NFs Tomadas'!$E:$E,$A$1,'Controle de NFs Tomadas'!$F:$F,$A37,'Controle de NFs Tomadas'!$C:$C,LK$2)</f>
        <v>0</v>
      </c>
      <c r="LL37" s="154">
        <f>SUMIFS('Controle de NFs Tomadas'!$G:$G,'Controle de NFs Tomadas'!$E:$E,$A$1,'Controle de NFs Tomadas'!$F:$F,$A37,'Controle de NFs Tomadas'!$C:$C,LL$2)</f>
        <v>0</v>
      </c>
      <c r="LM37" s="154">
        <f>SUMIFS('Controle de NFs Tomadas'!$G:$G,'Controle de NFs Tomadas'!$E:$E,$A$1,'Controle de NFs Tomadas'!$F:$F,$A37,'Controle de NFs Tomadas'!$C:$C,LM$2)</f>
        <v>0</v>
      </c>
      <c r="LN37" s="154">
        <f>SUMIFS('Controle de NFs Tomadas'!$G:$G,'Controle de NFs Tomadas'!$E:$E,$A$1,'Controle de NFs Tomadas'!$F:$F,$A37,'Controle de NFs Tomadas'!$C:$C,LN$2)</f>
        <v>0</v>
      </c>
      <c r="LO37" s="154">
        <f>SUMIFS('Controle de NFs Tomadas'!$G:$G,'Controle de NFs Tomadas'!$E:$E,$A$1,'Controle de NFs Tomadas'!$F:$F,$A37,'Controle de NFs Tomadas'!$C:$C,LO$2)</f>
        <v>0</v>
      </c>
      <c r="LP37" s="154">
        <f>SUMIFS('Controle de NFs Tomadas'!$G:$G,'Controle de NFs Tomadas'!$E:$E,$A$1,'Controle de NFs Tomadas'!$F:$F,$A37,'Controle de NFs Tomadas'!$C:$C,LP$2)</f>
        <v>0</v>
      </c>
      <c r="LQ37" s="154">
        <f>SUMIFS('Controle de NFs Tomadas'!$G:$G,'Controle de NFs Tomadas'!$E:$E,$A$1,'Controle de NFs Tomadas'!$F:$F,$A37,'Controle de NFs Tomadas'!$C:$C,LQ$2)</f>
        <v>0</v>
      </c>
      <c r="LR37" s="154">
        <f>SUMIFS('Controle de NFs Tomadas'!$G:$G,'Controle de NFs Tomadas'!$E:$E,$A$1,'Controle de NFs Tomadas'!$F:$F,$A37,'Controle de NFs Tomadas'!$C:$C,LR$2)</f>
        <v>0</v>
      </c>
      <c r="LS37" s="154">
        <f>SUMIFS('Controle de NFs Tomadas'!$G:$G,'Controle de NFs Tomadas'!$E:$E,$A$1,'Controle de NFs Tomadas'!$F:$F,$A37,'Controle de NFs Tomadas'!$C:$C,LS$2)</f>
        <v>0</v>
      </c>
      <c r="LT37" s="154">
        <f>SUMIFS('Controle de NFs Tomadas'!$G:$G,'Controle de NFs Tomadas'!$E:$E,$A$1,'Controle de NFs Tomadas'!$F:$F,$A37,'Controle de NFs Tomadas'!$C:$C,LT$2)</f>
        <v>0</v>
      </c>
      <c r="LU37" s="154">
        <f>SUMIFS('Controle de NFs Tomadas'!$G:$G,'Controle de NFs Tomadas'!$E:$E,$A$1,'Controle de NFs Tomadas'!$F:$F,$A37,'Controle de NFs Tomadas'!$C:$C,LU$2)</f>
        <v>0</v>
      </c>
      <c r="LV37" s="154">
        <f>SUMIFS('Controle de NFs Tomadas'!$G:$G,'Controle de NFs Tomadas'!$E:$E,$A$1,'Controle de NFs Tomadas'!$F:$F,$A37,'Controle de NFs Tomadas'!$C:$C,LV$2)</f>
        <v>0</v>
      </c>
      <c r="LW37" s="154">
        <f>SUMIFS('Controle de NFs Tomadas'!$G:$G,'Controle de NFs Tomadas'!$E:$E,$A$1,'Controle de NFs Tomadas'!$F:$F,$A37,'Controle de NFs Tomadas'!$C:$C,LW$2)</f>
        <v>0</v>
      </c>
      <c r="LX37" s="154">
        <f>SUMIFS('Controle de NFs Tomadas'!$G:$G,'Controle de NFs Tomadas'!$E:$E,$A$1,'Controle de NFs Tomadas'!$F:$F,$A37,'Controle de NFs Tomadas'!$C:$C,LX$2)</f>
        <v>0</v>
      </c>
      <c r="LY37" s="154">
        <f>SUMIFS('Controle de NFs Tomadas'!$G:$G,'Controle de NFs Tomadas'!$E:$E,$A$1,'Controle de NFs Tomadas'!$F:$F,$A37,'Controle de NFs Tomadas'!$C:$C,LY$2)</f>
        <v>0</v>
      </c>
      <c r="LZ37" s="154">
        <f>SUMIFS('Controle de NFs Tomadas'!$G:$G,'Controle de NFs Tomadas'!$E:$E,$A$1,'Controle de NFs Tomadas'!$F:$F,$A37,'Controle de NFs Tomadas'!$C:$C,LZ$2)</f>
        <v>0</v>
      </c>
      <c r="MA37" s="154">
        <f>SUMIFS('Controle de NFs Tomadas'!$G:$G,'Controle de NFs Tomadas'!$E:$E,$A$1,'Controle de NFs Tomadas'!$F:$F,$A37,'Controle de NFs Tomadas'!$C:$C,MA$2)</f>
        <v>0</v>
      </c>
      <c r="MB37" s="154">
        <f>SUMIFS('Controle de NFs Tomadas'!$G:$G,'Controle de NFs Tomadas'!$E:$E,$A$1,'Controle de NFs Tomadas'!$F:$F,$A37,'Controle de NFs Tomadas'!$C:$C,MB$2)</f>
        <v>0</v>
      </c>
      <c r="MC37" s="154">
        <f>SUMIFS('Controle de NFs Tomadas'!$G:$G,'Controle de NFs Tomadas'!$E:$E,$A$1,'Controle de NFs Tomadas'!$F:$F,$A37,'Controle de NFs Tomadas'!$C:$C,MC$2)</f>
        <v>0</v>
      </c>
      <c r="MD37" s="154">
        <f>SUMIFS('Controle de NFs Tomadas'!$G:$G,'Controle de NFs Tomadas'!$E:$E,$A$1,'Controle de NFs Tomadas'!$F:$F,$A37,'Controle de NFs Tomadas'!$C:$C,MD$2)</f>
        <v>0</v>
      </c>
      <c r="ME37" s="154">
        <f>SUMIFS('Controle de NFs Tomadas'!$G:$G,'Controle de NFs Tomadas'!$E:$E,$A$1,'Controle de NFs Tomadas'!$F:$F,$A37,'Controle de NFs Tomadas'!$C:$C,ME$2)</f>
        <v>0</v>
      </c>
      <c r="MF37" s="154">
        <f>SUMIFS('Controle de NFs Tomadas'!$G:$G,'Controle de NFs Tomadas'!$E:$E,$A$1,'Controle de NFs Tomadas'!$F:$F,$A37,'Controle de NFs Tomadas'!$C:$C,MF$2)</f>
        <v>0</v>
      </c>
      <c r="MG37" s="154">
        <f>SUMIFS('Controle de NFs Tomadas'!$G:$G,'Controle de NFs Tomadas'!$E:$E,$A$1,'Controle de NFs Tomadas'!$F:$F,$A37,'Controle de NFs Tomadas'!$C:$C,MG$2)</f>
        <v>0</v>
      </c>
      <c r="MH37" s="154">
        <f>SUMIFS('Controle de NFs Tomadas'!$G:$G,'Controle de NFs Tomadas'!$E:$E,$A$1,'Controle de NFs Tomadas'!$F:$F,$A37,'Controle de NFs Tomadas'!$C:$C,MH$2)</f>
        <v>0</v>
      </c>
      <c r="MI37" s="154">
        <f>SUMIFS('Controle de NFs Tomadas'!$G:$G,'Controle de NFs Tomadas'!$E:$E,$A$1,'Controle de NFs Tomadas'!$F:$F,$A37,'Controle de NFs Tomadas'!$C:$C,MI$2)</f>
        <v>0</v>
      </c>
      <c r="MJ37" s="154">
        <f>SUMIFS('Controle de NFs Tomadas'!$G:$G,'Controle de NFs Tomadas'!$E:$E,$A$1,'Controle de NFs Tomadas'!$F:$F,$A37,'Controle de NFs Tomadas'!$C:$C,MJ$2)</f>
        <v>0</v>
      </c>
      <c r="MK37" s="154">
        <f>SUMIFS('Controle de NFs Tomadas'!$G:$G,'Controle de NFs Tomadas'!$E:$E,$A$1,'Controle de NFs Tomadas'!$F:$F,$A37,'Controle de NFs Tomadas'!$C:$C,MK$2)</f>
        <v>0</v>
      </c>
      <c r="ML37" s="154">
        <f>SUMIFS('Controle de NFs Tomadas'!$G:$G,'Controle de NFs Tomadas'!$E:$E,$A$1,'Controle de NFs Tomadas'!$F:$F,$A37,'Controle de NFs Tomadas'!$C:$C,ML$2)</f>
        <v>0</v>
      </c>
      <c r="MM37" s="154">
        <f>SUMIFS('Controle de NFs Tomadas'!$G:$G,'Controle de NFs Tomadas'!$E:$E,$A$1,'Controle de NFs Tomadas'!$F:$F,$A37,'Controle de NFs Tomadas'!$C:$C,MM$2)</f>
        <v>0</v>
      </c>
      <c r="MN37" s="154">
        <f>SUMIFS('Controle de NFs Tomadas'!$G:$G,'Controle de NFs Tomadas'!$E:$E,$A$1,'Controle de NFs Tomadas'!$F:$F,$A37,'Controle de NFs Tomadas'!$C:$C,MN$2)</f>
        <v>0</v>
      </c>
      <c r="MO37" s="154">
        <f>SUMIFS('Controle de NFs Tomadas'!$G:$G,'Controle de NFs Tomadas'!$E:$E,$A$1,'Controle de NFs Tomadas'!$F:$F,$A37,'Controle de NFs Tomadas'!$C:$C,MO$2)</f>
        <v>0</v>
      </c>
      <c r="MP37" s="154">
        <f>SUMIFS('Controle de NFs Tomadas'!$G:$G,'Controle de NFs Tomadas'!$E:$E,$A$1,'Controle de NFs Tomadas'!$F:$F,$A37,'Controle de NFs Tomadas'!$C:$C,MP$2)</f>
        <v>0</v>
      </c>
      <c r="MQ37" s="154">
        <f>SUMIFS('Controle de NFs Tomadas'!$G:$G,'Controle de NFs Tomadas'!$E:$E,$A$1,'Controle de NFs Tomadas'!$F:$F,$A37,'Controle de NFs Tomadas'!$C:$C,MQ$2)</f>
        <v>0</v>
      </c>
      <c r="MR37" s="154">
        <f>SUMIFS('Controle de NFs Tomadas'!$G:$G,'Controle de NFs Tomadas'!$E:$E,$A$1,'Controle de NFs Tomadas'!$F:$F,$A37,'Controle de NFs Tomadas'!$C:$C,MR$2)</f>
        <v>0</v>
      </c>
      <c r="MS37" s="154">
        <f>SUMIFS('Controle de NFs Tomadas'!$G:$G,'Controle de NFs Tomadas'!$E:$E,$A$1,'Controle de NFs Tomadas'!$F:$F,$A37,'Controle de NFs Tomadas'!$C:$C,MS$2)</f>
        <v>0</v>
      </c>
      <c r="MT37" s="154">
        <f>SUMIFS('Controle de NFs Tomadas'!$G:$G,'Controle de NFs Tomadas'!$E:$E,$A$1,'Controle de NFs Tomadas'!$F:$F,$A37,'Controle de NFs Tomadas'!$C:$C,MT$2)</f>
        <v>0</v>
      </c>
      <c r="MU37" s="154">
        <f>SUMIFS('Controle de NFs Tomadas'!$G:$G,'Controle de NFs Tomadas'!$E:$E,$A$1,'Controle de NFs Tomadas'!$F:$F,$A37,'Controle de NFs Tomadas'!$C:$C,MU$2)</f>
        <v>0</v>
      </c>
      <c r="MV37" s="154">
        <f>SUMIFS('Controle de NFs Tomadas'!$G:$G,'Controle de NFs Tomadas'!$E:$E,$A$1,'Controle de NFs Tomadas'!$F:$F,$A37,'Controle de NFs Tomadas'!$C:$C,MV$2)</f>
        <v>0</v>
      </c>
      <c r="MW37" s="154">
        <f>SUMIFS('Controle de NFs Tomadas'!$G:$G,'Controle de NFs Tomadas'!$E:$E,$A$1,'Controle de NFs Tomadas'!$F:$F,$A37,'Controle de NFs Tomadas'!$C:$C,MW$2)</f>
        <v>0</v>
      </c>
      <c r="MX37" s="154">
        <f>SUMIFS('Controle de NFs Tomadas'!$G:$G,'Controle de NFs Tomadas'!$E:$E,$A$1,'Controle de NFs Tomadas'!$F:$F,$A37,'Controle de NFs Tomadas'!$C:$C,MX$2)</f>
        <v>0</v>
      </c>
      <c r="MY37" s="154">
        <f>SUMIFS('Controle de NFs Tomadas'!$G:$G,'Controle de NFs Tomadas'!$E:$E,$A$1,'Controle de NFs Tomadas'!$F:$F,$A37,'Controle de NFs Tomadas'!$C:$C,MY$2)</f>
        <v>0</v>
      </c>
      <c r="MZ37" s="154">
        <f>SUMIFS('Controle de NFs Tomadas'!$G:$G,'Controle de NFs Tomadas'!$E:$E,$A$1,'Controle de NFs Tomadas'!$F:$F,$A37,'Controle de NFs Tomadas'!$C:$C,MZ$2)</f>
        <v>0</v>
      </c>
      <c r="NA37" s="154">
        <f>SUMIFS('Controle de NFs Tomadas'!$G:$G,'Controle de NFs Tomadas'!$E:$E,$A$1,'Controle de NFs Tomadas'!$F:$F,$A37,'Controle de NFs Tomadas'!$C:$C,NA$2)</f>
        <v>0</v>
      </c>
      <c r="NB37" s="154">
        <f>SUMIFS('Controle de NFs Tomadas'!$G:$G,'Controle de NFs Tomadas'!$E:$E,$A$1,'Controle de NFs Tomadas'!$F:$F,$A37,'Controle de NFs Tomadas'!$C:$C,NB$2)</f>
        <v>0</v>
      </c>
      <c r="NC37" s="154">
        <f>SUMIFS('Controle de NFs Tomadas'!$G:$G,'Controle de NFs Tomadas'!$E:$E,$A$1,'Controle de NFs Tomadas'!$F:$F,$A37,'Controle de NFs Tomadas'!$C:$C,NC$2)</f>
        <v>0</v>
      </c>
      <c r="ND37" s="154">
        <f>SUMIFS('Controle de NFs Tomadas'!$G:$G,'Controle de NFs Tomadas'!$E:$E,$A$1,'Controle de NFs Tomadas'!$F:$F,$A37,'Controle de NFs Tomadas'!$C:$C,ND$2)</f>
        <v>0</v>
      </c>
      <c r="NE37" s="154">
        <f>SUMIFS('Controle de NFs Tomadas'!$G:$G,'Controle de NFs Tomadas'!$E:$E,$A$1,'Controle de NFs Tomadas'!$F:$F,$A37,'Controle de NFs Tomadas'!$C:$C,NE$2)</f>
        <v>0</v>
      </c>
      <c r="NF37" s="154">
        <f>SUMIFS('Controle de NFs Tomadas'!$G:$G,'Controle de NFs Tomadas'!$E:$E,$A$1,'Controle de NFs Tomadas'!$F:$F,$A37,'Controle de NFs Tomadas'!$C:$C,NF$2)</f>
        <v>0</v>
      </c>
      <c r="NG37" s="154">
        <f>SUMIFS('Controle de NFs Tomadas'!$G:$G,'Controle de NFs Tomadas'!$E:$E,$A$1,'Controle de NFs Tomadas'!$F:$F,$A37,'Controle de NFs Tomadas'!$C:$C,NG$2)</f>
        <v>0</v>
      </c>
      <c r="NH37" s="154">
        <f>SUMIFS('Controle de NFs Tomadas'!$G:$G,'Controle de NFs Tomadas'!$E:$E,$A$1,'Controle de NFs Tomadas'!$F:$F,$A37,'Controle de NFs Tomadas'!$C:$C,NH$2)</f>
        <v>0</v>
      </c>
      <c r="NI37" s="154">
        <f>SUMIFS('Controle de NFs Tomadas'!$G:$G,'Controle de NFs Tomadas'!$E:$E,$A$1,'Controle de NFs Tomadas'!$F:$F,$A37,'Controle de NFs Tomadas'!$C:$C,NI$2)</f>
        <v>0</v>
      </c>
      <c r="NJ37" s="154">
        <f>SUMIFS('Controle de NFs Tomadas'!$G:$G,'Controle de NFs Tomadas'!$E:$E,$A$1,'Controle de NFs Tomadas'!$F:$F,$A37,'Controle de NFs Tomadas'!$C:$C,NJ$2)</f>
        <v>0</v>
      </c>
      <c r="NK37" s="154">
        <f>SUMIFS('Controle de NFs Tomadas'!$G:$G,'Controle de NFs Tomadas'!$E:$E,$A$1,'Controle de NFs Tomadas'!$F:$F,$A37,'Controle de NFs Tomadas'!$C:$C,NK$2)</f>
        <v>0</v>
      </c>
      <c r="NL37" s="154">
        <f>SUMIFS('Controle de NFs Tomadas'!$G:$G,'Controle de NFs Tomadas'!$E:$E,$A$1,'Controle de NFs Tomadas'!$F:$F,$A37,'Controle de NFs Tomadas'!$C:$C,NL$2)</f>
        <v>0</v>
      </c>
      <c r="NM37" s="154">
        <f>SUMIFS('Controle de NFs Tomadas'!$G:$G,'Controle de NFs Tomadas'!$E:$E,$A$1,'Controle de NFs Tomadas'!$F:$F,$A37,'Controle de NFs Tomadas'!$C:$C,NM$2)</f>
        <v>0</v>
      </c>
      <c r="NN37" s="154">
        <f>SUMIFS('Controle de NFs Tomadas'!$G:$G,'Controle de NFs Tomadas'!$E:$E,$A$1,'Controle de NFs Tomadas'!$F:$F,$A37,'Controle de NFs Tomadas'!$C:$C,NN$2)</f>
        <v>0</v>
      </c>
      <c r="NO37" s="154">
        <f>SUMIFS('Controle de NFs Tomadas'!$G:$G,'Controle de NFs Tomadas'!$E:$E,$A$1,'Controle de NFs Tomadas'!$F:$F,$A37,'Controle de NFs Tomadas'!$C:$C,NO$2)</f>
        <v>0</v>
      </c>
      <c r="NP37" s="154">
        <f>SUMIFS('Controle de NFs Tomadas'!$G:$G,'Controle de NFs Tomadas'!$E:$E,$A$1,'Controle de NFs Tomadas'!$F:$F,$A37,'Controle de NFs Tomadas'!$C:$C,NP$2)</f>
        <v>0</v>
      </c>
      <c r="NQ37" s="154">
        <f>SUMIFS('Controle de NFs Tomadas'!$G:$G,'Controle de NFs Tomadas'!$E:$E,$A$1,'Controle de NFs Tomadas'!$F:$F,$A37,'Controle de NFs Tomadas'!$C:$C,NQ$2)</f>
        <v>0</v>
      </c>
      <c r="NR37" s="154">
        <f>SUMIFS('Controle de NFs Tomadas'!$G:$G,'Controle de NFs Tomadas'!$E:$E,$A$1,'Controle de NFs Tomadas'!$F:$F,$A37,'Controle de NFs Tomadas'!$C:$C,NR$2)</f>
        <v>0</v>
      </c>
      <c r="NS37" s="154">
        <f>SUMIFS('Controle de NFs Tomadas'!$G:$G,'Controle de NFs Tomadas'!$E:$E,$A$1,'Controle de NFs Tomadas'!$F:$F,$A37,'Controle de NFs Tomadas'!$C:$C,NS$2)</f>
        <v>0</v>
      </c>
      <c r="NT37" s="154">
        <f>SUMIFS('Controle de NFs Tomadas'!$G:$G,'Controle de NFs Tomadas'!$E:$E,$A$1,'Controle de NFs Tomadas'!$F:$F,$A37,'Controle de NFs Tomadas'!$C:$C,NT$2)</f>
        <v>0</v>
      </c>
      <c r="NU37" s="154">
        <f>SUMIFS('Controle de NFs Tomadas'!$G:$G,'Controle de NFs Tomadas'!$E:$E,$A$1,'Controle de NFs Tomadas'!$F:$F,$A37,'Controle de NFs Tomadas'!$C:$C,NU$2)</f>
        <v>0</v>
      </c>
      <c r="NV37" s="154">
        <f>SUMIFS('Controle de NFs Tomadas'!$G:$G,'Controle de NFs Tomadas'!$E:$E,$A$1,'Controle de NFs Tomadas'!$F:$F,$A37,'Controle de NFs Tomadas'!$C:$C,NV$2)</f>
        <v>0</v>
      </c>
      <c r="NW37" s="154">
        <f>SUMIFS('Controle de NFs Tomadas'!$G:$G,'Controle de NFs Tomadas'!$E:$E,$A$1,'Controle de NFs Tomadas'!$F:$F,$A37,'Controle de NFs Tomadas'!$C:$C,NW$2)</f>
        <v>0</v>
      </c>
      <c r="NX37" s="154">
        <f>SUMIFS('Controle de NFs Tomadas'!$G:$G,'Controle de NFs Tomadas'!$E:$E,$A$1,'Controle de NFs Tomadas'!$F:$F,$A37,'Controle de NFs Tomadas'!$C:$C,NX$2)</f>
        <v>0</v>
      </c>
      <c r="NY37" s="154">
        <f>SUMIFS('Controle de NFs Tomadas'!$G:$G,'Controle de NFs Tomadas'!$E:$E,$A$1,'Controle de NFs Tomadas'!$F:$F,$A37,'Controle de NFs Tomadas'!$C:$C,NY$2)</f>
        <v>0</v>
      </c>
      <c r="NZ37" s="154">
        <f>SUMIFS('Controle de NFs Tomadas'!$G:$G,'Controle de NFs Tomadas'!$E:$E,$A$1,'Controle de NFs Tomadas'!$F:$F,$A37,'Controle de NFs Tomadas'!$C:$C,NZ$2)</f>
        <v>0</v>
      </c>
      <c r="OA37" s="154">
        <f>SUMIFS('Controle de NFs Tomadas'!$G:$G,'Controle de NFs Tomadas'!$E:$E,$A$1,'Controle de NFs Tomadas'!$F:$F,$A37,'Controle de NFs Tomadas'!$C:$C,OA$2)</f>
        <v>0</v>
      </c>
      <c r="OB37" s="154">
        <f>SUMIFS('Controle de NFs Tomadas'!$G:$G,'Controle de NFs Tomadas'!$E:$E,$A$1,'Controle de NFs Tomadas'!$F:$F,$A37,'Controle de NFs Tomadas'!$C:$C,OB$2)</f>
        <v>0</v>
      </c>
      <c r="OC37" s="154">
        <f>SUMIFS('Controle de NFs Tomadas'!$G:$G,'Controle de NFs Tomadas'!$E:$E,$A$1,'Controle de NFs Tomadas'!$F:$F,$A37,'Controle de NFs Tomadas'!$C:$C,OC$2)</f>
        <v>0</v>
      </c>
      <c r="OD37" s="154">
        <f>SUMIFS('Controle de NFs Tomadas'!$G:$G,'Controle de NFs Tomadas'!$E:$E,$A$1,'Controle de NFs Tomadas'!$F:$F,$A37,'Controle de NFs Tomadas'!$C:$C,OD$2)</f>
        <v>0</v>
      </c>
      <c r="OE37" s="154">
        <f>SUMIFS('Controle de NFs Tomadas'!$G:$G,'Controle de NFs Tomadas'!$E:$E,$A$1,'Controle de NFs Tomadas'!$F:$F,$A37,'Controle de NFs Tomadas'!$C:$C,OE$2)</f>
        <v>0</v>
      </c>
      <c r="OF37" s="154">
        <f>SUMIFS('Controle de NFs Tomadas'!$G:$G,'Controle de NFs Tomadas'!$E:$E,$A$1,'Controle de NFs Tomadas'!$F:$F,$A37,'Controle de NFs Tomadas'!$C:$C,OF$2)</f>
        <v>0</v>
      </c>
      <c r="OG37" s="154">
        <f>SUMIFS('Controle de NFs Tomadas'!$G:$G,'Controle de NFs Tomadas'!$E:$E,$A$1,'Controle de NFs Tomadas'!$F:$F,$A37,'Controle de NFs Tomadas'!$C:$C,OG$2)</f>
        <v>0</v>
      </c>
      <c r="OH37" s="154">
        <f>SUMIFS('Controle de NFs Tomadas'!$G:$G,'Controle de NFs Tomadas'!$E:$E,$A$1,'Controle de NFs Tomadas'!$F:$F,$A37,'Controle de NFs Tomadas'!$C:$C,OH$2)</f>
        <v>0</v>
      </c>
      <c r="OI37" s="154">
        <f>SUMIFS('Controle de NFs Tomadas'!$G:$G,'Controle de NFs Tomadas'!$E:$E,$A$1,'Controle de NFs Tomadas'!$F:$F,$A37,'Controle de NFs Tomadas'!$C:$C,OI$2)</f>
        <v>0</v>
      </c>
      <c r="OJ37" s="154">
        <f>SUMIFS('Controle de NFs Tomadas'!$G:$G,'Controle de NFs Tomadas'!$E:$E,$A$1,'Controle de NFs Tomadas'!$F:$F,$A37,'Controle de NFs Tomadas'!$C:$C,OJ$2)</f>
        <v>0</v>
      </c>
      <c r="OK37" s="154">
        <f>SUMIFS('Controle de NFs Tomadas'!$G:$G,'Controle de NFs Tomadas'!$E:$E,$A$1,'Controle de NFs Tomadas'!$F:$F,$A37,'Controle de NFs Tomadas'!$C:$C,OK$2)</f>
        <v>0</v>
      </c>
      <c r="OL37" s="154">
        <f>SUMIFS('Controle de NFs Tomadas'!$G:$G,'Controle de NFs Tomadas'!$E:$E,$A$1,'Controle de NFs Tomadas'!$F:$F,$A37,'Controle de NFs Tomadas'!$C:$C,OL$2)</f>
        <v>0</v>
      </c>
      <c r="OM37" s="154">
        <f>SUMIFS('Controle de NFs Tomadas'!$G:$G,'Controle de NFs Tomadas'!$E:$E,$A$1,'Controle de NFs Tomadas'!$F:$F,$A37,'Controle de NFs Tomadas'!$C:$C,OM$2)</f>
        <v>0</v>
      </c>
      <c r="ON37" s="154">
        <f>SUMIFS('Controle de NFs Tomadas'!$G:$G,'Controle de NFs Tomadas'!$E:$E,$A$1,'Controle de NFs Tomadas'!$F:$F,$A37,'Controle de NFs Tomadas'!$C:$C,ON$2)</f>
        <v>0</v>
      </c>
      <c r="OO37" s="154">
        <f>SUMIFS('Controle de NFs Tomadas'!$G:$G,'Controle de NFs Tomadas'!$E:$E,$A$1,'Controle de NFs Tomadas'!$F:$F,$A37,'Controle de NFs Tomadas'!$C:$C,OO$2)</f>
        <v>0</v>
      </c>
      <c r="OP37" s="154">
        <f>SUMIFS('Controle de NFs Tomadas'!$G:$G,'Controle de NFs Tomadas'!$E:$E,$A$1,'Controle de NFs Tomadas'!$F:$F,$A37,'Controle de NFs Tomadas'!$C:$C,OP$2)</f>
        <v>0</v>
      </c>
      <c r="OQ37" s="154">
        <f>SUMIFS('Controle de NFs Tomadas'!$G:$G,'Controle de NFs Tomadas'!$E:$E,$A$1,'Controle de NFs Tomadas'!$F:$F,$A37,'Controle de NFs Tomadas'!$C:$C,OQ$2)</f>
        <v>0</v>
      </c>
      <c r="OR37" s="154">
        <f>SUMIFS('Controle de NFs Tomadas'!$G:$G,'Controle de NFs Tomadas'!$E:$E,$A$1,'Controle de NFs Tomadas'!$F:$F,$A37,'Controle de NFs Tomadas'!$C:$C,OR$2)</f>
        <v>0</v>
      </c>
      <c r="OS37" s="154">
        <f>SUMIFS('Controle de NFs Tomadas'!$G:$G,'Controle de NFs Tomadas'!$E:$E,$A$1,'Controle de NFs Tomadas'!$F:$F,$A37,'Controle de NFs Tomadas'!$C:$C,OS$2)</f>
        <v>0</v>
      </c>
      <c r="OT37" s="154">
        <f>SUMIFS('Controle de NFs Tomadas'!$G:$G,'Controle de NFs Tomadas'!$E:$E,$A$1,'Controle de NFs Tomadas'!$F:$F,$A37,'Controle de NFs Tomadas'!$C:$C,OT$2)</f>
        <v>0</v>
      </c>
      <c r="OU37" s="154">
        <f>SUMIFS('Controle de NFs Tomadas'!$G:$G,'Controle de NFs Tomadas'!$E:$E,$A$1,'Controle de NFs Tomadas'!$F:$F,$A37,'Controle de NFs Tomadas'!$C:$C,OU$2)</f>
        <v>0</v>
      </c>
      <c r="OV37" s="154">
        <f>SUMIFS('Controle de NFs Tomadas'!$G:$G,'Controle de NFs Tomadas'!$E:$E,$A$1,'Controle de NFs Tomadas'!$F:$F,$A37,'Controle de NFs Tomadas'!$C:$C,OV$2)</f>
        <v>0</v>
      </c>
      <c r="OW37" s="154">
        <f>SUMIFS('Controle de NFs Tomadas'!$G:$G,'Controle de NFs Tomadas'!$E:$E,$A$1,'Controle de NFs Tomadas'!$F:$F,$A37,'Controle de NFs Tomadas'!$C:$C,OW$2)</f>
        <v>0</v>
      </c>
      <c r="OX37" s="154">
        <f>SUMIFS('Controle de NFs Tomadas'!$G:$G,'Controle de NFs Tomadas'!$E:$E,$A$1,'Controle de NFs Tomadas'!$F:$F,$A37,'Controle de NFs Tomadas'!$C:$C,OX$2)</f>
        <v>0</v>
      </c>
      <c r="OY37" s="154">
        <f>SUMIFS('Controle de NFs Tomadas'!$G:$G,'Controle de NFs Tomadas'!$E:$E,$A$1,'Controle de NFs Tomadas'!$F:$F,$A37,'Controle de NFs Tomadas'!$C:$C,OY$2)</f>
        <v>0</v>
      </c>
      <c r="OZ37" s="154">
        <f>SUMIFS('Controle de NFs Tomadas'!$G:$G,'Controle de NFs Tomadas'!$E:$E,$A$1,'Controle de NFs Tomadas'!$F:$F,$A37,'Controle de NFs Tomadas'!$C:$C,OZ$2)</f>
        <v>0</v>
      </c>
      <c r="PA37" s="154">
        <f>SUMIFS('Controle de NFs Tomadas'!$G:$G,'Controle de NFs Tomadas'!$E:$E,$A$1,'Controle de NFs Tomadas'!$F:$F,$A37,'Controle de NFs Tomadas'!$C:$C,PA$2)</f>
        <v>0</v>
      </c>
      <c r="PB37" s="154">
        <f>SUMIFS('Controle de NFs Tomadas'!$G:$G,'Controle de NFs Tomadas'!$E:$E,$A$1,'Controle de NFs Tomadas'!$F:$F,$A37,'Controle de NFs Tomadas'!$C:$C,PB$2)</f>
        <v>0</v>
      </c>
      <c r="PC37" s="154">
        <f>SUMIFS('Controle de NFs Tomadas'!$G:$G,'Controle de NFs Tomadas'!$E:$E,$A$1,'Controle de NFs Tomadas'!$F:$F,$A37,'Controle de NFs Tomadas'!$C:$C,PC$2)</f>
        <v>0</v>
      </c>
      <c r="PD37" s="154">
        <f>SUMIFS('Controle de NFs Tomadas'!$G:$G,'Controle de NFs Tomadas'!$E:$E,$A$1,'Controle de NFs Tomadas'!$F:$F,$A37,'Controle de NFs Tomadas'!$C:$C,PD$2)</f>
        <v>0</v>
      </c>
      <c r="PE37" s="154">
        <f>SUMIFS('Controle de NFs Tomadas'!$G:$G,'Controle de NFs Tomadas'!$E:$E,$A$1,'Controle de NFs Tomadas'!$F:$F,$A37,'Controle de NFs Tomadas'!$C:$C,PE$2)</f>
        <v>0</v>
      </c>
      <c r="PF37" s="154">
        <f>SUMIFS('Controle de NFs Tomadas'!$G:$G,'Controle de NFs Tomadas'!$E:$E,$A$1,'Controle de NFs Tomadas'!$F:$F,$A37,'Controle de NFs Tomadas'!$C:$C,PF$2)</f>
        <v>0</v>
      </c>
      <c r="PG37" s="154">
        <f>SUMIFS('Controle de NFs Tomadas'!$G:$G,'Controle de NFs Tomadas'!$E:$E,$A$1,'Controle de NFs Tomadas'!$F:$F,$A37,'Controle de NFs Tomadas'!$C:$C,PG$2)</f>
        <v>0</v>
      </c>
      <c r="PH37" s="154">
        <f>SUMIFS('Controle de NFs Tomadas'!$G:$G,'Controle de NFs Tomadas'!$E:$E,$A$1,'Controle de NFs Tomadas'!$F:$F,$A37,'Controle de NFs Tomadas'!$C:$C,PH$2)</f>
        <v>0</v>
      </c>
      <c r="PI37" s="154">
        <f>SUMIFS('Controle de NFs Tomadas'!$G:$G,'Controle de NFs Tomadas'!$E:$E,$A$1,'Controle de NFs Tomadas'!$F:$F,$A37,'Controle de NFs Tomadas'!$C:$C,PI$2)</f>
        <v>0</v>
      </c>
      <c r="PJ37" s="154">
        <f>SUMIFS('Controle de NFs Tomadas'!$G:$G,'Controle de NFs Tomadas'!$E:$E,$A$1,'Controle de NFs Tomadas'!$F:$F,$A37,'Controle de NFs Tomadas'!$C:$C,PJ$2)</f>
        <v>0</v>
      </c>
      <c r="PK37" s="154">
        <f>SUMIFS('Controle de NFs Tomadas'!$G:$G,'Controle de NFs Tomadas'!$E:$E,$A$1,'Controle de NFs Tomadas'!$F:$F,$A37,'Controle de NFs Tomadas'!$C:$C,PK$2)</f>
        <v>0</v>
      </c>
      <c r="PL37" s="154">
        <f>SUMIFS('Controle de NFs Tomadas'!$G:$G,'Controle de NFs Tomadas'!$E:$E,$A$1,'Controle de NFs Tomadas'!$F:$F,$A37,'Controle de NFs Tomadas'!$C:$C,PL$2)</f>
        <v>0</v>
      </c>
      <c r="PM37" s="154">
        <f>SUMIFS('Controle de NFs Tomadas'!$G:$G,'Controle de NFs Tomadas'!$E:$E,$A$1,'Controle de NFs Tomadas'!$F:$F,$A37,'Controle de NFs Tomadas'!$C:$C,PM$2)</f>
        <v>0</v>
      </c>
      <c r="PN37" s="154">
        <f>SUMIFS('Controle de NFs Tomadas'!$G:$G,'Controle de NFs Tomadas'!$E:$E,$A$1,'Controle de NFs Tomadas'!$F:$F,$A37,'Controle de NFs Tomadas'!$C:$C,PN$2)</f>
        <v>0</v>
      </c>
      <c r="PO37" s="154">
        <f>SUMIFS('Controle de NFs Tomadas'!$G:$G,'Controle de NFs Tomadas'!$E:$E,$A$1,'Controle de NFs Tomadas'!$F:$F,$A37,'Controle de NFs Tomadas'!$C:$C,PO$2)</f>
        <v>0</v>
      </c>
      <c r="PP37" s="154">
        <f>SUMIFS('Controle de NFs Tomadas'!$G:$G,'Controle de NFs Tomadas'!$E:$E,$A$1,'Controle de NFs Tomadas'!$F:$F,$A37,'Controle de NFs Tomadas'!$C:$C,PP$2)</f>
        <v>0</v>
      </c>
      <c r="PQ37" s="154">
        <f>SUMIFS('Controle de NFs Tomadas'!$G:$G,'Controle de NFs Tomadas'!$E:$E,$A$1,'Controle de NFs Tomadas'!$F:$F,$A37,'Controle de NFs Tomadas'!$C:$C,PQ$2)</f>
        <v>0</v>
      </c>
      <c r="PR37" s="154">
        <f>SUMIFS('Controle de NFs Tomadas'!$G:$G,'Controle de NFs Tomadas'!$E:$E,$A$1,'Controle de NFs Tomadas'!$F:$F,$A37,'Controle de NFs Tomadas'!$C:$C,PR$2)</f>
        <v>0</v>
      </c>
      <c r="PS37" s="154">
        <f>SUMIFS('Controle de NFs Tomadas'!$G:$G,'Controle de NFs Tomadas'!$E:$E,$A$1,'Controle de NFs Tomadas'!$F:$F,$A37,'Controle de NFs Tomadas'!$C:$C,PS$2)</f>
        <v>0</v>
      </c>
      <c r="PT37" s="154">
        <f>SUMIFS('Controle de NFs Tomadas'!$G:$G,'Controle de NFs Tomadas'!$E:$E,$A$1,'Controle de NFs Tomadas'!$F:$F,$A37,'Controle de NFs Tomadas'!$C:$C,PT$2)</f>
        <v>0</v>
      </c>
      <c r="PU37" s="154">
        <f>SUMIFS('Controle de NFs Tomadas'!$G:$G,'Controle de NFs Tomadas'!$E:$E,$A$1,'Controle de NFs Tomadas'!$F:$F,$A37,'Controle de NFs Tomadas'!$C:$C,PU$2)</f>
        <v>0</v>
      </c>
      <c r="PV37" s="154">
        <f>SUMIFS('Controle de NFs Tomadas'!$G:$G,'Controle de NFs Tomadas'!$E:$E,$A$1,'Controle de NFs Tomadas'!$F:$F,$A37,'Controle de NFs Tomadas'!$C:$C,PV$2)</f>
        <v>0</v>
      </c>
      <c r="PW37" s="154">
        <f>SUMIFS('Controle de NFs Tomadas'!$G:$G,'Controle de NFs Tomadas'!$E:$E,$A$1,'Controle de NFs Tomadas'!$F:$F,$A37,'Controle de NFs Tomadas'!$C:$C,PW$2)</f>
        <v>0</v>
      </c>
      <c r="PX37" s="154">
        <f>SUMIFS('Controle de NFs Tomadas'!$G:$G,'Controle de NFs Tomadas'!$E:$E,$A$1,'Controle de NFs Tomadas'!$F:$F,$A37,'Controle de NFs Tomadas'!$C:$C,PX$2)</f>
        <v>0</v>
      </c>
      <c r="PY37" s="154">
        <f>SUMIFS('Controle de NFs Tomadas'!$G:$G,'Controle de NFs Tomadas'!$E:$E,$A$1,'Controle de NFs Tomadas'!$F:$F,$A37,'Controle de NFs Tomadas'!$C:$C,PY$2)</f>
        <v>0</v>
      </c>
      <c r="PZ37" s="154">
        <f>SUMIFS('Controle de NFs Tomadas'!$G:$G,'Controle de NFs Tomadas'!$E:$E,$A$1,'Controle de NFs Tomadas'!$F:$F,$A37,'Controle de NFs Tomadas'!$C:$C,PZ$2)</f>
        <v>0</v>
      </c>
      <c r="QA37" s="154">
        <f>SUMIFS('Controle de NFs Tomadas'!$G:$G,'Controle de NFs Tomadas'!$E:$E,$A$1,'Controle de NFs Tomadas'!$F:$F,$A37,'Controle de NFs Tomadas'!$C:$C,QA$2)</f>
        <v>0</v>
      </c>
      <c r="QB37" s="154">
        <f>SUMIFS('Controle de NFs Tomadas'!$G:$G,'Controle de NFs Tomadas'!$E:$E,$A$1,'Controle de NFs Tomadas'!$F:$F,$A37,'Controle de NFs Tomadas'!$C:$C,QB$2)</f>
        <v>0</v>
      </c>
      <c r="QC37" s="154">
        <f>SUMIFS('Controle de NFs Tomadas'!$G:$G,'Controle de NFs Tomadas'!$E:$E,$A$1,'Controle de NFs Tomadas'!$F:$F,$A37,'Controle de NFs Tomadas'!$C:$C,QC$2)</f>
        <v>0</v>
      </c>
      <c r="QD37" s="154">
        <f>SUMIFS('Controle de NFs Tomadas'!$G:$G,'Controle de NFs Tomadas'!$E:$E,$A$1,'Controle de NFs Tomadas'!$F:$F,$A37,'Controle de NFs Tomadas'!$C:$C,QD$2)</f>
        <v>0</v>
      </c>
      <c r="QE37" s="154">
        <f>SUMIFS('Controle de NFs Tomadas'!$G:$G,'Controle de NFs Tomadas'!$E:$E,$A$1,'Controle de NFs Tomadas'!$F:$F,$A37,'Controle de NFs Tomadas'!$C:$C,QE$2)</f>
        <v>0</v>
      </c>
      <c r="QF37" s="154">
        <f>SUMIFS('Controle de NFs Tomadas'!$G:$G,'Controle de NFs Tomadas'!$E:$E,$A$1,'Controle de NFs Tomadas'!$F:$F,$A37,'Controle de NFs Tomadas'!$C:$C,QF$2)</f>
        <v>0</v>
      </c>
      <c r="QG37" s="154">
        <f>SUMIFS('Controle de NFs Tomadas'!$G:$G,'Controle de NFs Tomadas'!$E:$E,$A$1,'Controle de NFs Tomadas'!$F:$F,$A37,'Controle de NFs Tomadas'!$C:$C,QG$2)</f>
        <v>0</v>
      </c>
      <c r="QH37" s="154">
        <f>SUMIFS('Controle de NFs Tomadas'!$G:$G,'Controle de NFs Tomadas'!$E:$E,$A$1,'Controle de NFs Tomadas'!$F:$F,$A37,'Controle de NFs Tomadas'!$C:$C,QH$2)</f>
        <v>0</v>
      </c>
      <c r="QI37" s="154">
        <f>SUMIFS('Controle de NFs Tomadas'!$G:$G,'Controle de NFs Tomadas'!$E:$E,$A$1,'Controle de NFs Tomadas'!$F:$F,$A37,'Controle de NFs Tomadas'!$C:$C,QI$2)</f>
        <v>0</v>
      </c>
      <c r="QJ37" s="154">
        <f>SUMIFS('Controle de NFs Tomadas'!$G:$G,'Controle de NFs Tomadas'!$E:$E,$A$1,'Controle de NFs Tomadas'!$F:$F,$A37,'Controle de NFs Tomadas'!$C:$C,QJ$2)</f>
        <v>0</v>
      </c>
      <c r="QK37" s="154">
        <f>SUMIFS('Controle de NFs Tomadas'!$G:$G,'Controle de NFs Tomadas'!$E:$E,$A$1,'Controle de NFs Tomadas'!$F:$F,$A37,'Controle de NFs Tomadas'!$C:$C,QK$2)</f>
        <v>0</v>
      </c>
      <c r="QL37" s="154">
        <f>SUMIFS('Controle de NFs Tomadas'!$G:$G,'Controle de NFs Tomadas'!$E:$E,$A$1,'Controle de NFs Tomadas'!$F:$F,$A37,'Controle de NFs Tomadas'!$C:$C,QL$2)</f>
        <v>0</v>
      </c>
      <c r="QM37" s="154">
        <f>SUMIFS('Controle de NFs Tomadas'!$G:$G,'Controle de NFs Tomadas'!$E:$E,$A$1,'Controle de NFs Tomadas'!$F:$F,$A37,'Controle de NFs Tomadas'!$C:$C,QM$2)</f>
        <v>0</v>
      </c>
      <c r="QN37" s="154">
        <f>SUMIFS('Controle de NFs Tomadas'!$G:$G,'Controle de NFs Tomadas'!$E:$E,$A$1,'Controle de NFs Tomadas'!$F:$F,$A37,'Controle de NFs Tomadas'!$C:$C,QN$2)</f>
        <v>0</v>
      </c>
      <c r="QO37" s="154">
        <f>SUMIFS('Controle de NFs Tomadas'!$G:$G,'Controle de NFs Tomadas'!$E:$E,$A$1,'Controle de NFs Tomadas'!$F:$F,$A37,'Controle de NFs Tomadas'!$C:$C,QO$2)</f>
        <v>0</v>
      </c>
      <c r="QP37" s="154">
        <f>SUMIFS('Controle de NFs Tomadas'!$G:$G,'Controle de NFs Tomadas'!$E:$E,$A$1,'Controle de NFs Tomadas'!$F:$F,$A37,'Controle de NFs Tomadas'!$C:$C,QP$2)</f>
        <v>0</v>
      </c>
      <c r="QQ37" s="154">
        <f>SUMIFS('Controle de NFs Tomadas'!$G:$G,'Controle de NFs Tomadas'!$E:$E,$A$1,'Controle de NFs Tomadas'!$F:$F,$A37,'Controle de NFs Tomadas'!$C:$C,QQ$2)</f>
        <v>0</v>
      </c>
      <c r="QR37" s="154">
        <f>SUMIFS('Controle de NFs Tomadas'!$G:$G,'Controle de NFs Tomadas'!$E:$E,$A$1,'Controle de NFs Tomadas'!$F:$F,$A37,'Controle de NFs Tomadas'!$C:$C,QR$2)</f>
        <v>0</v>
      </c>
      <c r="QS37" s="154">
        <f>SUMIFS('Controle de NFs Tomadas'!$G:$G,'Controle de NFs Tomadas'!$E:$E,$A$1,'Controle de NFs Tomadas'!$F:$F,$A37,'Controle de NFs Tomadas'!$C:$C,QS$2)</f>
        <v>0</v>
      </c>
      <c r="QT37" s="154">
        <f>SUMIFS('Controle de NFs Tomadas'!$G:$G,'Controle de NFs Tomadas'!$E:$E,$A$1,'Controle de NFs Tomadas'!$F:$F,$A37,'Controle de NFs Tomadas'!$C:$C,QT$2)</f>
        <v>0</v>
      </c>
      <c r="QU37" s="154">
        <f>SUMIFS('Controle de NFs Tomadas'!$G:$G,'Controle de NFs Tomadas'!$E:$E,$A$1,'Controle de NFs Tomadas'!$F:$F,$A37,'Controle de NFs Tomadas'!$C:$C,QU$2)</f>
        <v>0</v>
      </c>
      <c r="QV37" s="154">
        <f>SUMIFS('Controle de NFs Tomadas'!$G:$G,'Controle de NFs Tomadas'!$E:$E,$A$1,'Controle de NFs Tomadas'!$F:$F,$A37,'Controle de NFs Tomadas'!$C:$C,QV$2)</f>
        <v>0</v>
      </c>
      <c r="QW37" s="154">
        <f>SUMIFS('Controle de NFs Tomadas'!$G:$G,'Controle de NFs Tomadas'!$E:$E,$A$1,'Controle de NFs Tomadas'!$F:$F,$A37,'Controle de NFs Tomadas'!$C:$C,QW$2)</f>
        <v>0</v>
      </c>
      <c r="QX37" s="154">
        <f>SUMIFS('Controle de NFs Tomadas'!$G:$G,'Controle de NFs Tomadas'!$E:$E,$A$1,'Controle de NFs Tomadas'!$F:$F,$A37,'Controle de NFs Tomadas'!$C:$C,QX$2)</f>
        <v>0</v>
      </c>
      <c r="QY37" s="154">
        <f>SUMIFS('Controle de NFs Tomadas'!$G:$G,'Controle de NFs Tomadas'!$E:$E,$A$1,'Controle de NFs Tomadas'!$F:$F,$A37,'Controle de NFs Tomadas'!$C:$C,QY$2)</f>
        <v>0</v>
      </c>
      <c r="QZ37" s="154">
        <f>SUMIFS('Controle de NFs Tomadas'!$G:$G,'Controle de NFs Tomadas'!$E:$E,$A$1,'Controle de NFs Tomadas'!$F:$F,$A37,'Controle de NFs Tomadas'!$C:$C,QZ$2)</f>
        <v>0</v>
      </c>
      <c r="RA37" s="154">
        <f>SUMIFS('Controle de NFs Tomadas'!$G:$G,'Controle de NFs Tomadas'!$E:$E,$A$1,'Controle de NFs Tomadas'!$F:$F,$A37,'Controle de NFs Tomadas'!$C:$C,RA$2)</f>
        <v>0</v>
      </c>
      <c r="RB37" s="154">
        <f>SUMIFS('Controle de NFs Tomadas'!$G:$G,'Controle de NFs Tomadas'!$E:$E,$A$1,'Controle de NFs Tomadas'!$F:$F,$A37,'Controle de NFs Tomadas'!$C:$C,RB$2)</f>
        <v>0</v>
      </c>
      <c r="RC37" s="154">
        <f>SUMIFS('Controle de NFs Tomadas'!$G:$G,'Controle de NFs Tomadas'!$E:$E,$A$1,'Controle de NFs Tomadas'!$F:$F,$A37,'Controle de NFs Tomadas'!$C:$C,RC$2)</f>
        <v>0</v>
      </c>
      <c r="RD37" s="154">
        <f>SUMIFS('Controle de NFs Tomadas'!$G:$G,'Controle de NFs Tomadas'!$E:$E,$A$1,'Controle de NFs Tomadas'!$F:$F,$A37,'Controle de NFs Tomadas'!$C:$C,RD$2)</f>
        <v>0</v>
      </c>
      <c r="RE37" s="154">
        <f>SUMIFS('Controle de NFs Tomadas'!$G:$G,'Controle de NFs Tomadas'!$E:$E,$A$1,'Controle de NFs Tomadas'!$F:$F,$A37,'Controle de NFs Tomadas'!$C:$C,RE$2)</f>
        <v>0</v>
      </c>
      <c r="RF37" s="154">
        <f>SUMIFS('Controle de NFs Tomadas'!$G:$G,'Controle de NFs Tomadas'!$E:$E,$A$1,'Controle de NFs Tomadas'!$F:$F,$A37,'Controle de NFs Tomadas'!$C:$C,RF$2)</f>
        <v>0</v>
      </c>
      <c r="RG37" s="154">
        <f>SUMIFS('Controle de NFs Tomadas'!$G:$G,'Controle de NFs Tomadas'!$E:$E,$A$1,'Controle de NFs Tomadas'!$F:$F,$A37,'Controle de NFs Tomadas'!$C:$C,RG$2)</f>
        <v>0</v>
      </c>
      <c r="RH37" s="154">
        <f>SUMIFS('Controle de NFs Tomadas'!$G:$G,'Controle de NFs Tomadas'!$E:$E,$A$1,'Controle de NFs Tomadas'!$F:$F,$A37,'Controle de NFs Tomadas'!$C:$C,RH$2)</f>
        <v>0</v>
      </c>
      <c r="RI37" s="154">
        <f>SUMIFS('Controle de NFs Tomadas'!$G:$G,'Controle de NFs Tomadas'!$E:$E,$A$1,'Controle de NFs Tomadas'!$F:$F,$A37,'Controle de NFs Tomadas'!$C:$C,RI$2)</f>
        <v>0</v>
      </c>
      <c r="RJ37" s="154">
        <f>SUMIFS('Controle de NFs Tomadas'!$G:$G,'Controle de NFs Tomadas'!$E:$E,$A$1,'Controle de NFs Tomadas'!$F:$F,$A37,'Controle de NFs Tomadas'!$C:$C,RJ$2)</f>
        <v>0</v>
      </c>
      <c r="RK37" s="154">
        <f>SUMIFS('Controle de NFs Tomadas'!$G:$G,'Controle de NFs Tomadas'!$E:$E,$A$1,'Controle de NFs Tomadas'!$F:$F,$A37,'Controle de NFs Tomadas'!$C:$C,RK$2)</f>
        <v>0</v>
      </c>
      <c r="RL37" s="154">
        <f>SUMIFS('Controle de NFs Tomadas'!$G:$G,'Controle de NFs Tomadas'!$E:$E,$A$1,'Controle de NFs Tomadas'!$F:$F,$A37,'Controle de NFs Tomadas'!$C:$C,RL$2)</f>
        <v>0</v>
      </c>
      <c r="RM37" s="154">
        <f>SUMIFS('Controle de NFs Tomadas'!$G:$G,'Controle de NFs Tomadas'!$E:$E,$A$1,'Controle de NFs Tomadas'!$F:$F,$A37,'Controle de NFs Tomadas'!$C:$C,RM$2)</f>
        <v>0</v>
      </c>
      <c r="RN37" s="154">
        <f>SUMIFS('Controle de NFs Tomadas'!$G:$G,'Controle de NFs Tomadas'!$E:$E,$A$1,'Controle de NFs Tomadas'!$F:$F,$A37,'Controle de NFs Tomadas'!$C:$C,RN$2)</f>
        <v>0</v>
      </c>
      <c r="RO37" s="154">
        <f>SUMIFS('Controle de NFs Tomadas'!$G:$G,'Controle de NFs Tomadas'!$E:$E,$A$1,'Controle de NFs Tomadas'!$F:$F,$A37,'Controle de NFs Tomadas'!$C:$C,RO$2)</f>
        <v>0</v>
      </c>
      <c r="RP37" s="154">
        <f>SUMIFS('Controle de NFs Tomadas'!$G:$G,'Controle de NFs Tomadas'!$E:$E,$A$1,'Controle de NFs Tomadas'!$F:$F,$A37,'Controle de NFs Tomadas'!$C:$C,RP$2)</f>
        <v>0</v>
      </c>
      <c r="RQ37" s="154">
        <f>SUMIFS('Controle de NFs Tomadas'!$G:$G,'Controle de NFs Tomadas'!$E:$E,$A$1,'Controle de NFs Tomadas'!$F:$F,$A37,'Controle de NFs Tomadas'!$C:$C,RQ$2)</f>
        <v>0</v>
      </c>
      <c r="RR37" s="154">
        <f>SUMIFS('Controle de NFs Tomadas'!$G:$G,'Controle de NFs Tomadas'!$E:$E,$A$1,'Controle de NFs Tomadas'!$F:$F,$A37,'Controle de NFs Tomadas'!$C:$C,RR$2)</f>
        <v>0</v>
      </c>
      <c r="RS37" s="154">
        <f>SUMIFS('Controle de NFs Tomadas'!$G:$G,'Controle de NFs Tomadas'!$E:$E,$A$1,'Controle de NFs Tomadas'!$F:$F,$A37,'Controle de NFs Tomadas'!$C:$C,RS$2)</f>
        <v>0</v>
      </c>
      <c r="RT37" s="154">
        <f>SUMIFS('Controle de NFs Tomadas'!$G:$G,'Controle de NFs Tomadas'!$E:$E,$A$1,'Controle de NFs Tomadas'!$F:$F,$A37,'Controle de NFs Tomadas'!$C:$C,RT$2)</f>
        <v>0</v>
      </c>
      <c r="RU37" s="154">
        <f>SUMIFS('Controle de NFs Tomadas'!$G:$G,'Controle de NFs Tomadas'!$E:$E,$A$1,'Controle de NFs Tomadas'!$F:$F,$A37,'Controle de NFs Tomadas'!$C:$C,RU$2)</f>
        <v>0</v>
      </c>
      <c r="RV37" s="154">
        <f>SUMIFS('Controle de NFs Tomadas'!$G:$G,'Controle de NFs Tomadas'!$E:$E,$A$1,'Controle de NFs Tomadas'!$F:$F,$A37,'Controle de NFs Tomadas'!$C:$C,RV$2)</f>
        <v>0</v>
      </c>
      <c r="RW37" s="154">
        <f>SUMIFS('Controle de NFs Tomadas'!$G:$G,'Controle de NFs Tomadas'!$E:$E,$A$1,'Controle de NFs Tomadas'!$F:$F,$A37,'Controle de NFs Tomadas'!$C:$C,RW$2)</f>
        <v>0</v>
      </c>
      <c r="RX37" s="154">
        <f>SUMIFS('Controle de NFs Tomadas'!$G:$G,'Controle de NFs Tomadas'!$E:$E,$A$1,'Controle de NFs Tomadas'!$F:$F,$A37,'Controle de NFs Tomadas'!$C:$C,RX$2)</f>
        <v>0</v>
      </c>
      <c r="RY37" s="154">
        <f>SUMIFS('Controle de NFs Tomadas'!$G:$G,'Controle de NFs Tomadas'!$E:$E,$A$1,'Controle de NFs Tomadas'!$F:$F,$A37,'Controle de NFs Tomadas'!$C:$C,RY$2)</f>
        <v>0</v>
      </c>
      <c r="RZ37" s="154">
        <f>SUMIFS('Controle de NFs Tomadas'!$G:$G,'Controle de NFs Tomadas'!$E:$E,$A$1,'Controle de NFs Tomadas'!$F:$F,$A37,'Controle de NFs Tomadas'!$C:$C,RZ$2)</f>
        <v>0</v>
      </c>
      <c r="SA37" s="154">
        <f>SUMIFS('Controle de NFs Tomadas'!$G:$G,'Controle de NFs Tomadas'!$E:$E,$A$1,'Controle de NFs Tomadas'!$F:$F,$A37,'Controle de NFs Tomadas'!$C:$C,SA$2)</f>
        <v>0</v>
      </c>
      <c r="SB37" s="154">
        <f>SUMIFS('Controle de NFs Tomadas'!$G:$G,'Controle de NFs Tomadas'!$E:$E,$A$1,'Controle de NFs Tomadas'!$F:$F,$A37,'Controle de NFs Tomadas'!$C:$C,SB$2)</f>
        <v>0</v>
      </c>
      <c r="SC37" s="154">
        <f>SUMIFS('Controle de NFs Tomadas'!$G:$G,'Controle de NFs Tomadas'!$E:$E,$A$1,'Controle de NFs Tomadas'!$F:$F,$A37,'Controle de NFs Tomadas'!$C:$C,SC$2)</f>
        <v>0</v>
      </c>
      <c r="SD37" s="154">
        <f>SUMIFS('Controle de NFs Tomadas'!$G:$G,'Controle de NFs Tomadas'!$E:$E,$A$1,'Controle de NFs Tomadas'!$F:$F,$A37,'Controle de NFs Tomadas'!$C:$C,SD$2)</f>
        <v>0</v>
      </c>
      <c r="SE37" s="154">
        <f>SUMIFS('Controle de NFs Tomadas'!$G:$G,'Controle de NFs Tomadas'!$E:$E,$A$1,'Controle de NFs Tomadas'!$F:$F,$A37,'Controle de NFs Tomadas'!$C:$C,SE$2)</f>
        <v>0</v>
      </c>
      <c r="SF37" s="154">
        <f>SUMIFS('Controle de NFs Tomadas'!$G:$G,'Controle de NFs Tomadas'!$E:$E,$A$1,'Controle de NFs Tomadas'!$F:$F,$A37,'Controle de NFs Tomadas'!$C:$C,SF$2)</f>
        <v>0</v>
      </c>
      <c r="SG37" s="154">
        <f>SUMIFS('Controle de NFs Tomadas'!$G:$G,'Controle de NFs Tomadas'!$E:$E,$A$1,'Controle de NFs Tomadas'!$F:$F,$A37,'Controle de NFs Tomadas'!$C:$C,SG$2)</f>
        <v>0</v>
      </c>
      <c r="SH37" s="154">
        <f>SUMIFS('Controle de NFs Tomadas'!$G:$G,'Controle de NFs Tomadas'!$E:$E,$A$1,'Controle de NFs Tomadas'!$F:$F,$A37,'Controle de NFs Tomadas'!$C:$C,SH$2)</f>
        <v>0</v>
      </c>
      <c r="SI37" s="154">
        <f>SUMIFS('Controle de NFs Tomadas'!$G:$G,'Controle de NFs Tomadas'!$E:$E,$A$1,'Controle de NFs Tomadas'!$F:$F,$A37,'Controle de NFs Tomadas'!$C:$C,SI$2)</f>
        <v>0</v>
      </c>
      <c r="SJ37" s="154">
        <f>SUMIFS('Controle de NFs Tomadas'!$G:$G,'Controle de NFs Tomadas'!$E:$E,$A$1,'Controle de NFs Tomadas'!$F:$F,$A37,'Controle de NFs Tomadas'!$C:$C,SJ$2)</f>
        <v>0</v>
      </c>
      <c r="SK37" s="154">
        <f>SUMIFS('Controle de NFs Tomadas'!$G:$G,'Controle de NFs Tomadas'!$E:$E,$A$1,'Controle de NFs Tomadas'!$F:$F,$A37,'Controle de NFs Tomadas'!$C:$C,SK$2)</f>
        <v>0</v>
      </c>
      <c r="SL37" s="154">
        <f>SUMIFS('Controle de NFs Tomadas'!$G:$G,'Controle de NFs Tomadas'!$E:$E,$A$1,'Controle de NFs Tomadas'!$F:$F,$A37,'Controle de NFs Tomadas'!$C:$C,SL$2)</f>
        <v>0</v>
      </c>
      <c r="SM37" s="154">
        <f>SUMIFS('Controle de NFs Tomadas'!$G:$G,'Controle de NFs Tomadas'!$E:$E,$A$1,'Controle de NFs Tomadas'!$F:$F,$A37,'Controle de NFs Tomadas'!$C:$C,SM$2)</f>
        <v>0</v>
      </c>
      <c r="SN37" s="154">
        <f>SUMIFS('Controle de NFs Tomadas'!$G:$G,'Controle de NFs Tomadas'!$E:$E,$A$1,'Controle de NFs Tomadas'!$F:$F,$A37,'Controle de NFs Tomadas'!$C:$C,SN$2)</f>
        <v>0</v>
      </c>
      <c r="SO37" s="154">
        <f>SUMIFS('Controle de NFs Tomadas'!$G:$G,'Controle de NFs Tomadas'!$E:$E,$A$1,'Controle de NFs Tomadas'!$F:$F,$A37,'Controle de NFs Tomadas'!$C:$C,SO$2)</f>
        <v>0</v>
      </c>
      <c r="SP37" s="154">
        <f>SUMIFS('Controle de NFs Tomadas'!$G:$G,'Controle de NFs Tomadas'!$E:$E,$A$1,'Controle de NFs Tomadas'!$F:$F,$A37,'Controle de NFs Tomadas'!$C:$C,SP$2)</f>
        <v>0</v>
      </c>
      <c r="SQ37" s="154">
        <f>SUMIFS('Controle de NFs Tomadas'!$G:$G,'Controle de NFs Tomadas'!$E:$E,$A$1,'Controle de NFs Tomadas'!$F:$F,$A37,'Controle de NFs Tomadas'!$C:$C,SQ$2)</f>
        <v>0</v>
      </c>
      <c r="SR37" s="154">
        <f>SUMIFS('Controle de NFs Tomadas'!$G:$G,'Controle de NFs Tomadas'!$E:$E,$A$1,'Controle de NFs Tomadas'!$F:$F,$A37,'Controle de NFs Tomadas'!$C:$C,SR$2)</f>
        <v>0</v>
      </c>
      <c r="SS37" s="154">
        <f>SUMIFS('Controle de NFs Tomadas'!$G:$G,'Controle de NFs Tomadas'!$E:$E,$A$1,'Controle de NFs Tomadas'!$F:$F,$A37,'Controle de NFs Tomadas'!$C:$C,SS$2)</f>
        <v>0</v>
      </c>
      <c r="ST37" s="154">
        <f>SUMIFS('Controle de NFs Tomadas'!$G:$G,'Controle de NFs Tomadas'!$E:$E,$A$1,'Controle de NFs Tomadas'!$F:$F,$A37,'Controle de NFs Tomadas'!$C:$C,ST$2)</f>
        <v>0</v>
      </c>
      <c r="SU37" s="154">
        <f>SUMIFS('Controle de NFs Tomadas'!$G:$G,'Controle de NFs Tomadas'!$E:$E,$A$1,'Controle de NFs Tomadas'!$F:$F,$A37,'Controle de NFs Tomadas'!$C:$C,SU$2)</f>
        <v>0</v>
      </c>
      <c r="SV37" s="154">
        <f>SUMIFS('Controle de NFs Tomadas'!$G:$G,'Controle de NFs Tomadas'!$E:$E,$A$1,'Controle de NFs Tomadas'!$F:$F,$A37,'Controle de NFs Tomadas'!$C:$C,SV$2)</f>
        <v>0</v>
      </c>
      <c r="SW37" s="154">
        <f>SUMIFS('Controle de NFs Tomadas'!$G:$G,'Controle de NFs Tomadas'!$E:$E,$A$1,'Controle de NFs Tomadas'!$F:$F,$A37,'Controle de NFs Tomadas'!$C:$C,SW$2)</f>
        <v>0</v>
      </c>
      <c r="SX37" s="154">
        <f>SUMIFS('Controle de NFs Tomadas'!$G:$G,'Controle de NFs Tomadas'!$E:$E,$A$1,'Controle de NFs Tomadas'!$F:$F,$A37,'Controle de NFs Tomadas'!$C:$C,SX$2)</f>
        <v>0</v>
      </c>
      <c r="SY37" s="154">
        <f>SUMIFS('Controle de NFs Tomadas'!$G:$G,'Controle de NFs Tomadas'!$E:$E,$A$1,'Controle de NFs Tomadas'!$F:$F,$A37,'Controle de NFs Tomadas'!$C:$C,SY$2)</f>
        <v>0</v>
      </c>
      <c r="SZ37" s="154">
        <f>SUMIFS('Controle de NFs Tomadas'!$G:$G,'Controle de NFs Tomadas'!$E:$E,$A$1,'Controle de NFs Tomadas'!$F:$F,$A37,'Controle de NFs Tomadas'!$C:$C,SZ$2)</f>
        <v>0</v>
      </c>
      <c r="TA37" s="154">
        <f>SUMIFS('Controle de NFs Tomadas'!$G:$G,'Controle de NFs Tomadas'!$E:$E,$A$1,'Controle de NFs Tomadas'!$F:$F,$A37,'Controle de NFs Tomadas'!$C:$C,TA$2)</f>
        <v>0</v>
      </c>
      <c r="TB37" s="154">
        <f>SUMIFS('Controle de NFs Tomadas'!$G:$G,'Controle de NFs Tomadas'!$E:$E,$A$1,'Controle de NFs Tomadas'!$F:$F,$A37,'Controle de NFs Tomadas'!$C:$C,TB$2)</f>
        <v>0</v>
      </c>
      <c r="TC37" s="154">
        <f>SUMIFS('Controle de NFs Tomadas'!$G:$G,'Controle de NFs Tomadas'!$E:$E,$A$1,'Controle de NFs Tomadas'!$F:$F,$A37,'Controle de NFs Tomadas'!$C:$C,TC$2)</f>
        <v>0</v>
      </c>
      <c r="TD37" s="154">
        <f>SUMIFS('Controle de NFs Tomadas'!$G:$G,'Controle de NFs Tomadas'!$E:$E,$A$1,'Controle de NFs Tomadas'!$F:$F,$A37,'Controle de NFs Tomadas'!$C:$C,TD$2)</f>
        <v>0</v>
      </c>
      <c r="TE37" s="154">
        <f>SUMIFS('Controle de NFs Tomadas'!$G:$G,'Controle de NFs Tomadas'!$E:$E,$A$1,'Controle de NFs Tomadas'!$F:$F,$A37,'Controle de NFs Tomadas'!$C:$C,TE$2)</f>
        <v>0</v>
      </c>
      <c r="TF37" s="154">
        <f>SUMIFS('Controle de NFs Tomadas'!$G:$G,'Controle de NFs Tomadas'!$E:$E,$A$1,'Controle de NFs Tomadas'!$F:$F,$A37,'Controle de NFs Tomadas'!$C:$C,TF$2)</f>
        <v>0</v>
      </c>
      <c r="TG37" s="154">
        <f>SUMIFS('Controle de NFs Tomadas'!$G:$G,'Controle de NFs Tomadas'!$E:$E,$A$1,'Controle de NFs Tomadas'!$F:$F,$A37,'Controle de NFs Tomadas'!$C:$C,TG$2)</f>
        <v>0</v>
      </c>
      <c r="TH37" s="154">
        <f>SUMIFS('Controle de NFs Tomadas'!$G:$G,'Controle de NFs Tomadas'!$E:$E,$A$1,'Controle de NFs Tomadas'!$F:$F,$A37,'Controle de NFs Tomadas'!$C:$C,TH$2)</f>
        <v>0</v>
      </c>
      <c r="TI37" s="154">
        <f>SUMIFS('Controle de NFs Tomadas'!$G:$G,'Controle de NFs Tomadas'!$E:$E,$A$1,'Controle de NFs Tomadas'!$F:$F,$A37,'Controle de NFs Tomadas'!$C:$C,TI$2)</f>
        <v>0</v>
      </c>
      <c r="TJ37" s="154">
        <f>SUMIFS('Controle de NFs Tomadas'!$G:$G,'Controle de NFs Tomadas'!$E:$E,$A$1,'Controle de NFs Tomadas'!$F:$F,$A37,'Controle de NFs Tomadas'!$C:$C,TJ$2)</f>
        <v>0</v>
      </c>
      <c r="TK37" s="154">
        <f>SUMIFS('Controle de NFs Tomadas'!$G:$G,'Controle de NFs Tomadas'!$E:$E,$A$1,'Controle de NFs Tomadas'!$F:$F,$A37,'Controle de NFs Tomadas'!$C:$C,TK$2)</f>
        <v>0</v>
      </c>
      <c r="TL37" s="154">
        <f>SUMIFS('Controle de NFs Tomadas'!$G:$G,'Controle de NFs Tomadas'!$E:$E,$A$1,'Controle de NFs Tomadas'!$F:$F,$A37,'Controle de NFs Tomadas'!$C:$C,TL$2)</f>
        <v>0</v>
      </c>
      <c r="TM37" s="154">
        <f>SUMIFS('Controle de NFs Tomadas'!$G:$G,'Controle de NFs Tomadas'!$E:$E,$A$1,'Controle de NFs Tomadas'!$F:$F,$A37,'Controle de NFs Tomadas'!$C:$C,TM$2)</f>
        <v>0</v>
      </c>
      <c r="TN37" s="154">
        <f>SUMIFS('Controle de NFs Tomadas'!$G:$G,'Controle de NFs Tomadas'!$E:$E,$A$1,'Controle de NFs Tomadas'!$F:$F,$A37,'Controle de NFs Tomadas'!$C:$C,TN$2)</f>
        <v>0</v>
      </c>
      <c r="TO37" s="154">
        <f>SUMIFS('Controle de NFs Tomadas'!$G:$G,'Controle de NFs Tomadas'!$E:$E,$A$1,'Controle de NFs Tomadas'!$F:$F,$A37,'Controle de NFs Tomadas'!$C:$C,TO$2)</f>
        <v>0</v>
      </c>
      <c r="TP37" s="154">
        <f>SUMIFS('Controle de NFs Tomadas'!$G:$G,'Controle de NFs Tomadas'!$E:$E,$A$1,'Controle de NFs Tomadas'!$F:$F,$A37,'Controle de NFs Tomadas'!$C:$C,TP$2)</f>
        <v>0</v>
      </c>
      <c r="TQ37" s="154">
        <f>SUMIFS('Controle de NFs Tomadas'!$G:$G,'Controle de NFs Tomadas'!$E:$E,$A$1,'Controle de NFs Tomadas'!$F:$F,$A37,'Controle de NFs Tomadas'!$C:$C,TQ$2)</f>
        <v>0</v>
      </c>
      <c r="TR37" s="154">
        <f>SUMIFS('Controle de NFs Tomadas'!$G:$G,'Controle de NFs Tomadas'!$E:$E,$A$1,'Controle de NFs Tomadas'!$F:$F,$A37,'Controle de NFs Tomadas'!$C:$C,TR$2)</f>
        <v>0</v>
      </c>
      <c r="TS37" s="154">
        <f>SUMIFS('Controle de NFs Tomadas'!$G:$G,'Controle de NFs Tomadas'!$E:$E,$A$1,'Controle de NFs Tomadas'!$F:$F,$A37,'Controle de NFs Tomadas'!$C:$C,TS$2)</f>
        <v>0</v>
      </c>
      <c r="TT37" s="154">
        <f>SUMIFS('Controle de NFs Tomadas'!$G:$G,'Controle de NFs Tomadas'!$E:$E,$A$1,'Controle de NFs Tomadas'!$F:$F,$A37,'Controle de NFs Tomadas'!$C:$C,TT$2)</f>
        <v>0</v>
      </c>
      <c r="TU37" s="154">
        <f>SUMIFS('Controle de NFs Tomadas'!$G:$G,'Controle de NFs Tomadas'!$E:$E,$A$1,'Controle de NFs Tomadas'!$F:$F,$A37,'Controle de NFs Tomadas'!$C:$C,TU$2)</f>
        <v>0</v>
      </c>
      <c r="TV37" s="154">
        <f>SUMIFS('Controle de NFs Tomadas'!$G:$G,'Controle de NFs Tomadas'!$E:$E,$A$1,'Controle de NFs Tomadas'!$F:$F,$A37,'Controle de NFs Tomadas'!$C:$C,TV$2)</f>
        <v>0</v>
      </c>
      <c r="TW37" s="154">
        <f>SUMIFS('Controle de NFs Tomadas'!$G:$G,'Controle de NFs Tomadas'!$E:$E,$A$1,'Controle de NFs Tomadas'!$F:$F,$A37,'Controle de NFs Tomadas'!$C:$C,TW$2)</f>
        <v>0</v>
      </c>
      <c r="TX37" s="154">
        <f>SUMIFS('Controle de NFs Tomadas'!$G:$G,'Controle de NFs Tomadas'!$E:$E,$A$1,'Controle de NFs Tomadas'!$F:$F,$A37,'Controle de NFs Tomadas'!$C:$C,TX$2)</f>
        <v>0</v>
      </c>
      <c r="TY37" s="154">
        <f>SUMIFS('Controle de NFs Tomadas'!$G:$G,'Controle de NFs Tomadas'!$E:$E,$A$1,'Controle de NFs Tomadas'!$F:$F,$A37,'Controle de NFs Tomadas'!$C:$C,TY$2)</f>
        <v>0</v>
      </c>
      <c r="TZ37" s="154">
        <f>SUMIFS('Controle de NFs Tomadas'!$G:$G,'Controle de NFs Tomadas'!$E:$E,$A$1,'Controle de NFs Tomadas'!$F:$F,$A37,'Controle de NFs Tomadas'!$C:$C,TZ$2)</f>
        <v>0</v>
      </c>
      <c r="UA37" s="154">
        <f>SUMIFS('Controle de NFs Tomadas'!$G:$G,'Controle de NFs Tomadas'!$E:$E,$A$1,'Controle de NFs Tomadas'!$F:$F,$A37,'Controle de NFs Tomadas'!$C:$C,UA$2)</f>
        <v>0</v>
      </c>
      <c r="UB37" s="154">
        <f>SUMIFS('Controle de NFs Tomadas'!$G:$G,'Controle de NFs Tomadas'!$E:$E,$A$1,'Controle de NFs Tomadas'!$F:$F,$A37,'Controle de NFs Tomadas'!$C:$C,UB$2)</f>
        <v>0</v>
      </c>
      <c r="UC37" s="154">
        <f>SUMIFS('Controle de NFs Tomadas'!$G:$G,'Controle de NFs Tomadas'!$E:$E,$A$1,'Controle de NFs Tomadas'!$F:$F,$A37,'Controle de NFs Tomadas'!$C:$C,UC$2)</f>
        <v>0</v>
      </c>
      <c r="UD37" s="154">
        <f>SUMIFS('Controle de NFs Tomadas'!$G:$G,'Controle de NFs Tomadas'!$E:$E,$A$1,'Controle de NFs Tomadas'!$F:$F,$A37,'Controle de NFs Tomadas'!$C:$C,UD$2)</f>
        <v>0</v>
      </c>
      <c r="UE37" s="154">
        <f>SUMIFS('Controle de NFs Tomadas'!$G:$G,'Controle de NFs Tomadas'!$E:$E,$A$1,'Controle de NFs Tomadas'!$F:$F,$A37,'Controle de NFs Tomadas'!$C:$C,UE$2)</f>
        <v>0</v>
      </c>
      <c r="UF37" s="154">
        <f>SUMIFS('Controle de NFs Tomadas'!$G:$G,'Controle de NFs Tomadas'!$E:$E,$A$1,'Controle de NFs Tomadas'!$F:$F,$A37,'Controle de NFs Tomadas'!$C:$C,UF$2)</f>
        <v>0</v>
      </c>
    </row>
    <row r="38" spans="1:552" ht="15.75" customHeight="1" outlineLevel="1" x14ac:dyDescent="0.35">
      <c r="A38" s="2" t="s">
        <v>138</v>
      </c>
      <c r="B38" s="5"/>
      <c r="C38" s="5"/>
      <c r="D38" s="154">
        <f>SUMIFS('Controle de NFs Tomadas'!$G:$G,'Controle de NFs Tomadas'!$E:$E,$A$1,'Controle de NFs Tomadas'!$F:$F,$A38,'Controle de NFs Tomadas'!$C:$C,D$2)</f>
        <v>300</v>
      </c>
      <c r="E38" s="154">
        <f>SUMIFS('Controle de NFs Tomadas'!$G:$G,'Controle de NFs Tomadas'!$E:$E,$A$1,'Controle de NFs Tomadas'!$F:$F,$A38,'Controle de NFs Tomadas'!$C:$C,E$2)</f>
        <v>0</v>
      </c>
      <c r="F38" s="154">
        <f>SUMIFS('Controle de NFs Tomadas'!$G:$G,'Controle de NFs Tomadas'!$E:$E,$A$1,'Controle de NFs Tomadas'!$F:$F,$A38,'Controle de NFs Tomadas'!$C:$C,F$2)</f>
        <v>1115.67</v>
      </c>
      <c r="G38" s="154">
        <f>SUMIFS('Controle de NFs Tomadas'!$G:$G,'Controle de NFs Tomadas'!$E:$E,$A$1,'Controle de NFs Tomadas'!$F:$F,$A38,'Controle de NFs Tomadas'!$C:$C,G$2)</f>
        <v>2056.83</v>
      </c>
      <c r="H38" s="154">
        <f>SUMIFS('Controle de NFs Tomadas'!$G:$G,'Controle de NFs Tomadas'!$E:$E,$A$1,'Controle de NFs Tomadas'!$F:$F,$A38,'Controle de NFs Tomadas'!$C:$C,H$2)</f>
        <v>0</v>
      </c>
      <c r="I38" s="154">
        <f>SUMIFS('Controle de NFs Tomadas'!$G:$G,'Controle de NFs Tomadas'!$E:$E,$A$1,'Controle de NFs Tomadas'!$F:$F,$A38,'Controle de NFs Tomadas'!$C:$C,I$2)</f>
        <v>0</v>
      </c>
      <c r="J38" s="154">
        <f>SUMIFS('Controle de NFs Tomadas'!$G:$G,'Controle de NFs Tomadas'!$E:$E,$A$1,'Controle de NFs Tomadas'!$F:$F,$A38,'Controle de NFs Tomadas'!$C:$C,J$2)</f>
        <v>0</v>
      </c>
      <c r="K38" s="154">
        <f>SUMIFS('Controle de NFs Tomadas'!$G:$G,'Controle de NFs Tomadas'!$E:$E,$A$1,'Controle de NFs Tomadas'!$F:$F,$A38,'Controle de NFs Tomadas'!$C:$C,K$2)</f>
        <v>300</v>
      </c>
      <c r="L38" s="154">
        <f>SUMIFS('Controle de NFs Tomadas'!$G:$G,'Controle de NFs Tomadas'!$E:$E,$A$1,'Controle de NFs Tomadas'!$F:$F,$A38,'Controle de NFs Tomadas'!$C:$C,L$2)</f>
        <v>0</v>
      </c>
      <c r="M38" s="154">
        <f>SUMIFS('Controle de NFs Tomadas'!$G:$G,'Controle de NFs Tomadas'!$E:$E,$A$1,'Controle de NFs Tomadas'!$F:$F,$A38,'Controle de NFs Tomadas'!$C:$C,M$2)</f>
        <v>0</v>
      </c>
      <c r="N38" s="154">
        <f>SUMIFS('Controle de NFs Tomadas'!$G:$G,'Controle de NFs Tomadas'!$E:$E,$A$1,'Controle de NFs Tomadas'!$F:$F,$A38,'Controle de NFs Tomadas'!$C:$C,N$2)</f>
        <v>550</v>
      </c>
      <c r="O38" s="154">
        <f>SUMIFS('Controle de NFs Tomadas'!$G:$G,'Controle de NFs Tomadas'!$E:$E,$A$1,'Controle de NFs Tomadas'!$F:$F,$A38,'Controle de NFs Tomadas'!$C:$C,O$2)</f>
        <v>484.64</v>
      </c>
      <c r="P38" s="154">
        <f>SUMIFS('Controle de NFs Tomadas'!$G:$G,'Controle de NFs Tomadas'!$E:$E,$A$1,'Controle de NFs Tomadas'!$F:$F,$A38,'Controle de NFs Tomadas'!$C:$C,P$2)</f>
        <v>0</v>
      </c>
      <c r="Q38" s="154">
        <f>SUMIFS('Controle de NFs Tomadas'!$G:$G,'Controle de NFs Tomadas'!$E:$E,$A$1,'Controle de NFs Tomadas'!$F:$F,$A38,'Controle de NFs Tomadas'!$C:$C,Q$2)</f>
        <v>0</v>
      </c>
      <c r="R38" s="154">
        <f>SUMIFS('Controle de NFs Tomadas'!$G:$G,'Controle de NFs Tomadas'!$E:$E,$A$1,'Controle de NFs Tomadas'!$F:$F,$A38,'Controle de NFs Tomadas'!$C:$C,R$2)</f>
        <v>0</v>
      </c>
      <c r="S38" s="154">
        <f>SUMIFS('Controle de NFs Tomadas'!$G:$G,'Controle de NFs Tomadas'!$E:$E,$A$1,'Controle de NFs Tomadas'!$F:$F,$A38,'Controle de NFs Tomadas'!$C:$C,S$2)</f>
        <v>0</v>
      </c>
      <c r="T38" s="154">
        <f>SUMIFS('Controle de NFs Tomadas'!$G:$G,'Controle de NFs Tomadas'!$E:$E,$A$1,'Controle de NFs Tomadas'!$F:$F,$A38,'Controle de NFs Tomadas'!$C:$C,T$2)</f>
        <v>458.24</v>
      </c>
      <c r="U38" s="154">
        <f>SUMIFS('Controle de NFs Tomadas'!$G:$G,'Controle de NFs Tomadas'!$E:$E,$A$1,'Controle de NFs Tomadas'!$F:$F,$A38,'Controle de NFs Tomadas'!$C:$C,U$2)</f>
        <v>0</v>
      </c>
      <c r="V38" s="154">
        <f>SUMIFS('Controle de NFs Tomadas'!$G:$G,'Controle de NFs Tomadas'!$E:$E,$A$1,'Controle de NFs Tomadas'!$F:$F,$A38,'Controle de NFs Tomadas'!$C:$C,V$2)</f>
        <v>537</v>
      </c>
      <c r="W38" s="154">
        <f>SUMIFS('Controle de NFs Tomadas'!$G:$G,'Controle de NFs Tomadas'!$E:$E,$A$1,'Controle de NFs Tomadas'!$F:$F,$A38,'Controle de NFs Tomadas'!$C:$C,W$2)</f>
        <v>0</v>
      </c>
      <c r="X38" s="154">
        <f>SUMIFS('Controle de NFs Tomadas'!$G:$G,'Controle de NFs Tomadas'!$E:$E,$A$1,'Controle de NFs Tomadas'!$F:$F,$A38,'Controle de NFs Tomadas'!$C:$C,X$2)</f>
        <v>0</v>
      </c>
      <c r="Y38" s="154">
        <f>SUMIFS('Controle de NFs Tomadas'!$G:$G,'Controle de NFs Tomadas'!$E:$E,$A$1,'Controle de NFs Tomadas'!$F:$F,$A38,'Controle de NFs Tomadas'!$C:$C,Y$2)</f>
        <v>441.38</v>
      </c>
      <c r="Z38" s="154">
        <f>SUMIFS('Controle de NFs Tomadas'!$G:$G,'Controle de NFs Tomadas'!$E:$E,$A$1,'Controle de NFs Tomadas'!$F:$F,$A38,'Controle de NFs Tomadas'!$C:$C,Z$2)</f>
        <v>0</v>
      </c>
      <c r="AA38" s="154">
        <f>SUMIFS('Controle de NFs Tomadas'!$G:$G,'Controle de NFs Tomadas'!$E:$E,$A$1,'Controle de NFs Tomadas'!$F:$F,$A38,'Controle de NFs Tomadas'!$C:$C,AA$2)</f>
        <v>0</v>
      </c>
      <c r="AB38" s="154">
        <f>SUMIFS('Controle de NFs Tomadas'!$G:$G,'Controle de NFs Tomadas'!$E:$E,$A$1,'Controle de NFs Tomadas'!$F:$F,$A38,'Controle de NFs Tomadas'!$C:$C,AB$2)</f>
        <v>0</v>
      </c>
      <c r="AC38" s="154">
        <f>SUMIFS('Controle de NFs Tomadas'!$G:$G,'Controle de NFs Tomadas'!$E:$E,$A$1,'Controle de NFs Tomadas'!$F:$F,$A38,'Controle de NFs Tomadas'!$C:$C,AC$2)</f>
        <v>0</v>
      </c>
      <c r="AD38" s="154">
        <f>SUMIFS('Controle de NFs Tomadas'!$G:$G,'Controle de NFs Tomadas'!$E:$E,$A$1,'Controle de NFs Tomadas'!$F:$F,$A38,'Controle de NFs Tomadas'!$C:$C,AD$2)</f>
        <v>0</v>
      </c>
      <c r="AE38" s="154">
        <f>SUMIFS('Controle de NFs Tomadas'!$G:$G,'Controle de NFs Tomadas'!$E:$E,$A$1,'Controle de NFs Tomadas'!$F:$F,$A38,'Controle de NFs Tomadas'!$C:$C,AE$2)</f>
        <v>0</v>
      </c>
      <c r="AF38" s="154">
        <f>SUMIFS('Controle de NFs Tomadas'!$G:$G,'Controle de NFs Tomadas'!$E:$E,$A$1,'Controle de NFs Tomadas'!$F:$F,$A38,'Controle de NFs Tomadas'!$C:$C,AF$2)</f>
        <v>0</v>
      </c>
      <c r="AG38" s="154">
        <f>SUMIFS('Controle de NFs Tomadas'!$G:$G,'Controle de NFs Tomadas'!$E:$E,$A$1,'Controle de NFs Tomadas'!$F:$F,$A38,'Controle de NFs Tomadas'!$C:$C,AG$2)</f>
        <v>497.18</v>
      </c>
      <c r="AH38" s="106">
        <f>SUMIFS('Controle de NFs Tomadas'!$G:$G,'Controle de NFs Tomadas'!$E:$E,$A$1,'Controle de NFs Tomadas'!$F:$F,$A38,'Controle de NFs Tomadas'!$C:$C,AH$2)</f>
        <v>0</v>
      </c>
      <c r="AI38" s="81">
        <f>SUMIFS('Controle de NFs Tomadas'!$G:$G,'Controle de NFs Tomadas'!$E:$E,$A$1,'Controle de NFs Tomadas'!$F:$F,$A38,'Controle de NFs Tomadas'!$C:$C,AI$2)</f>
        <v>458.24</v>
      </c>
      <c r="AJ38" s="154">
        <f>SUMIFS('Controle de NFs Tomadas'!$G:$G,'Controle de NFs Tomadas'!$E:$E,$A$1,'Controle de NFs Tomadas'!$F:$F,$A38,'Controle de NFs Tomadas'!$C:$C,AJ$2)</f>
        <v>0</v>
      </c>
      <c r="AK38" s="154">
        <f>SUMIFS('Controle de NFs Tomadas'!$G:$G,'Controle de NFs Tomadas'!$E:$E,$A$1,'Controle de NFs Tomadas'!$F:$F,$A38,'Controle de NFs Tomadas'!$C:$C,AK$2)</f>
        <v>0</v>
      </c>
      <c r="AL38" s="154">
        <f>SUMIFS('Controle de NFs Tomadas'!$G:$G,'Controle de NFs Tomadas'!$E:$E,$A$1,'Controle de NFs Tomadas'!$F:$F,$A38,'Controle de NFs Tomadas'!$C:$C,AL$2)</f>
        <v>0</v>
      </c>
      <c r="AM38" s="154">
        <f>SUMIFS('Controle de NFs Tomadas'!$G:$G,'Controle de NFs Tomadas'!$E:$E,$A$1,'Controle de NFs Tomadas'!$F:$F,$A38,'Controle de NFs Tomadas'!$C:$C,AM$2)</f>
        <v>0</v>
      </c>
      <c r="AN38" s="154">
        <f>SUMIFS('Controle de NFs Tomadas'!$G:$G,'Controle de NFs Tomadas'!$E:$E,$A$1,'Controle de NFs Tomadas'!$F:$F,$A38,'Controle de NFs Tomadas'!$C:$C,AN$2)</f>
        <v>0</v>
      </c>
      <c r="AO38" s="154">
        <f>SUMIFS('Controle de NFs Tomadas'!$G:$G,'Controle de NFs Tomadas'!$E:$E,$A$1,'Controle de NFs Tomadas'!$F:$F,$A38,'Controle de NFs Tomadas'!$C:$C,AO$2)</f>
        <v>0</v>
      </c>
      <c r="AP38" s="154">
        <f>SUMIFS('Controle de NFs Tomadas'!$G:$G,'Controle de NFs Tomadas'!$E:$E,$A$1,'Controle de NFs Tomadas'!$F:$F,$A38,'Controle de NFs Tomadas'!$C:$C,AP$2)</f>
        <v>844.34</v>
      </c>
      <c r="AQ38" s="154">
        <f>SUMIFS('Controle de NFs Tomadas'!$G:$G,'Controle de NFs Tomadas'!$E:$E,$A$1,'Controle de NFs Tomadas'!$F:$F,$A38,'Controle de NFs Tomadas'!$C:$C,AQ$2)</f>
        <v>275.81</v>
      </c>
      <c r="AR38" s="154">
        <f>SUMIFS('Controle de NFs Tomadas'!$G:$G,'Controle de NFs Tomadas'!$E:$E,$A$1,'Controle de NFs Tomadas'!$F:$F,$A38,'Controle de NFs Tomadas'!$C:$C,AR$2)</f>
        <v>0</v>
      </c>
      <c r="AS38" s="154">
        <f>SUMIFS('Controle de NFs Tomadas'!$G:$G,'Controle de NFs Tomadas'!$E:$E,$A$1,'Controle de NFs Tomadas'!$F:$F,$A38,'Controle de NFs Tomadas'!$C:$C,AS$2)</f>
        <v>0</v>
      </c>
      <c r="AT38" s="154">
        <f>SUMIFS('Controle de NFs Tomadas'!$G:$G,'Controle de NFs Tomadas'!$E:$E,$A$1,'Controle de NFs Tomadas'!$F:$F,$A38,'Controle de NFs Tomadas'!$C:$C,AT$2)</f>
        <v>0</v>
      </c>
      <c r="AU38" s="154">
        <f>SUMIFS('Controle de NFs Tomadas'!$G:$G,'Controle de NFs Tomadas'!$E:$E,$A$1,'Controle de NFs Tomadas'!$F:$F,$A38,'Controle de NFs Tomadas'!$C:$C,AU$2)</f>
        <v>0</v>
      </c>
      <c r="AV38" s="154">
        <f>SUMIFS('Controle de NFs Tomadas'!$G:$G,'Controle de NFs Tomadas'!$E:$E,$A$1,'Controle de NFs Tomadas'!$F:$F,$A38,'Controle de NFs Tomadas'!$C:$C,AV$2)</f>
        <v>0</v>
      </c>
      <c r="AW38" s="154">
        <f>SUMIFS('Controle de NFs Tomadas'!$G:$G,'Controle de NFs Tomadas'!$E:$E,$A$1,'Controle de NFs Tomadas'!$F:$F,$A38,'Controle de NFs Tomadas'!$C:$C,AW$2)</f>
        <v>370.08</v>
      </c>
      <c r="AX38" s="154">
        <f>SUMIFS('Controle de NFs Tomadas'!$G:$G,'Controle de NFs Tomadas'!$E:$E,$A$1,'Controle de NFs Tomadas'!$F:$F,$A38,'Controle de NFs Tomadas'!$C:$C,AX$2)</f>
        <v>750</v>
      </c>
      <c r="AY38" s="154">
        <f>SUMIFS('Controle de NFs Tomadas'!$G:$G,'Controle de NFs Tomadas'!$E:$E,$A$1,'Controle de NFs Tomadas'!$F:$F,$A38,'Controle de NFs Tomadas'!$C:$C,AY$2)</f>
        <v>388.22</v>
      </c>
      <c r="AZ38" s="154">
        <f>SUMIFS('Controle de NFs Tomadas'!$G:$G,'Controle de NFs Tomadas'!$E:$E,$A$1,'Controle de NFs Tomadas'!$F:$F,$A38,'Controle de NFs Tomadas'!$C:$C,AZ$2)</f>
        <v>0</v>
      </c>
      <c r="BA38" s="154">
        <f>SUMIFS('Controle de NFs Tomadas'!$G:$G,'Controle de NFs Tomadas'!$E:$E,$A$1,'Controle de NFs Tomadas'!$F:$F,$A38,'Controle de NFs Tomadas'!$C:$C,BA$2)</f>
        <v>0</v>
      </c>
      <c r="BB38" s="154">
        <f>SUMIFS('Controle de NFs Tomadas'!$G:$G,'Controle de NFs Tomadas'!$E:$E,$A$1,'Controle de NFs Tomadas'!$F:$F,$A38,'Controle de NFs Tomadas'!$C:$C,BB$2)</f>
        <v>0</v>
      </c>
      <c r="BC38" s="154">
        <f>SUMIFS('Controle de NFs Tomadas'!$G:$G,'Controle de NFs Tomadas'!$E:$E,$A$1,'Controle de NFs Tomadas'!$F:$F,$A38,'Controle de NFs Tomadas'!$C:$C,BC$2)</f>
        <v>0</v>
      </c>
      <c r="BD38" s="154">
        <f>SUMIFS('Controle de NFs Tomadas'!$G:$G,'Controle de NFs Tomadas'!$E:$E,$A$1,'Controle de NFs Tomadas'!$F:$F,$A38,'Controle de NFs Tomadas'!$C:$C,BD$2)</f>
        <v>0</v>
      </c>
      <c r="BE38" s="154">
        <f>SUMIFS('Controle de NFs Tomadas'!$G:$G,'Controle de NFs Tomadas'!$E:$E,$A$1,'Controle de NFs Tomadas'!$F:$F,$A38,'Controle de NFs Tomadas'!$C:$C,BE$2)</f>
        <v>479.69</v>
      </c>
      <c r="BF38" s="154">
        <f>SUMIFS('Controle de NFs Tomadas'!$G:$G,'Controle de NFs Tomadas'!$E:$E,$A$1,'Controle de NFs Tomadas'!$F:$F,$A38,'Controle de NFs Tomadas'!$C:$C,BF$2)</f>
        <v>0</v>
      </c>
      <c r="BG38" s="154">
        <f>SUMIFS('Controle de NFs Tomadas'!$G:$G,'Controle de NFs Tomadas'!$E:$E,$A$1,'Controle de NFs Tomadas'!$F:$F,$A38,'Controle de NFs Tomadas'!$C:$C,BG$2)</f>
        <v>0</v>
      </c>
      <c r="BH38" s="154">
        <f>SUMIFS('Controle de NFs Tomadas'!$G:$G,'Controle de NFs Tomadas'!$E:$E,$A$1,'Controle de NFs Tomadas'!$F:$F,$A38,'Controle de NFs Tomadas'!$C:$C,BH$2)</f>
        <v>275.81</v>
      </c>
      <c r="BI38" s="154">
        <f>SUMIFS('Controle de NFs Tomadas'!$G:$G,'Controle de NFs Tomadas'!$E:$E,$A$1,'Controle de NFs Tomadas'!$F:$F,$A38,'Controle de NFs Tomadas'!$C:$C,BI$2)</f>
        <v>0</v>
      </c>
      <c r="BJ38" s="154">
        <f>SUMIFS('Controle de NFs Tomadas'!$G:$G,'Controle de NFs Tomadas'!$E:$E,$A$1,'Controle de NFs Tomadas'!$F:$F,$A38,'Controle de NFs Tomadas'!$C:$C,BJ$2)</f>
        <v>0</v>
      </c>
      <c r="BK38" s="154">
        <f>SUMIFS('Controle de NFs Tomadas'!$G:$G,'Controle de NFs Tomadas'!$E:$E,$A$1,'Controle de NFs Tomadas'!$F:$F,$A38,'Controle de NFs Tomadas'!$C:$C,BK$2)</f>
        <v>0</v>
      </c>
      <c r="BL38" s="154">
        <f>SUMIFS('Controle de NFs Tomadas'!$G:$G,'Controle de NFs Tomadas'!$E:$E,$A$1,'Controle de NFs Tomadas'!$F:$F,$A38,'Controle de NFs Tomadas'!$C:$C,BL$2)</f>
        <v>370.08</v>
      </c>
      <c r="BM38" s="82">
        <f>SUMIFS('Controle de NFs Tomadas'!$G:$G,'Controle de NFs Tomadas'!$E:$E,$A$1,'Controle de NFs Tomadas'!$F:$F,$A38,'Controle de NFs Tomadas'!$C:$C,BM$2)</f>
        <v>0</v>
      </c>
      <c r="BN38" s="83">
        <f>SUMIFS('Controle de NFs Tomadas'!$G:$G,'Controle de NFs Tomadas'!$E:$E,$A$1,'Controle de NFs Tomadas'!$F:$F,$A38,'Controle de NFs Tomadas'!$C:$C,BN$2)</f>
        <v>0</v>
      </c>
      <c r="BO38" s="154">
        <f>SUMIFS('Controle de NFs Tomadas'!$G:$G,'Controle de NFs Tomadas'!$E:$E,$A$1,'Controle de NFs Tomadas'!$F:$F,$A38,'Controle de NFs Tomadas'!$C:$C,BO$2)</f>
        <v>0</v>
      </c>
      <c r="BP38" s="154">
        <f>SUMIFS('Controle de NFs Tomadas'!$G:$G,'Controle de NFs Tomadas'!$E:$E,$A$1,'Controle de NFs Tomadas'!$F:$F,$A38,'Controle de NFs Tomadas'!$C:$C,BP$2)</f>
        <v>0</v>
      </c>
      <c r="BQ38" s="154">
        <f>SUMIFS('Controle de NFs Tomadas'!$G:$G,'Controle de NFs Tomadas'!$E:$E,$A$1,'Controle de NFs Tomadas'!$F:$F,$A38,'Controle de NFs Tomadas'!$C:$C,BQ$2)</f>
        <v>0</v>
      </c>
      <c r="BR38" s="154">
        <f>SUMIFS('Controle de NFs Tomadas'!$G:$G,'Controle de NFs Tomadas'!$E:$E,$A$1,'Controle de NFs Tomadas'!$F:$F,$A38,'Controle de NFs Tomadas'!$C:$C,BR$2)</f>
        <v>1161.04</v>
      </c>
      <c r="BS38" s="154">
        <f>SUMIFS('Controle de NFs Tomadas'!$G:$G,'Controle de NFs Tomadas'!$E:$E,$A$1,'Controle de NFs Tomadas'!$F:$F,$A38,'Controle de NFs Tomadas'!$C:$C,BS$2)</f>
        <v>0</v>
      </c>
      <c r="BT38" s="154">
        <f>SUMIFS('Controle de NFs Tomadas'!$G:$G,'Controle de NFs Tomadas'!$E:$E,$A$1,'Controle de NFs Tomadas'!$F:$F,$A38,'Controle de NFs Tomadas'!$C:$C,BT$2)</f>
        <v>479.69</v>
      </c>
      <c r="BU38" s="154">
        <f>SUMIFS('Controle de NFs Tomadas'!$G:$G,'Controle de NFs Tomadas'!$E:$E,$A$1,'Controle de NFs Tomadas'!$F:$F,$A38,'Controle de NFs Tomadas'!$C:$C,BU$2)</f>
        <v>0</v>
      </c>
      <c r="BV38" s="154">
        <f>SUMIFS('Controle de NFs Tomadas'!$G:$G,'Controle de NFs Tomadas'!$E:$E,$A$1,'Controle de NFs Tomadas'!$F:$F,$A38,'Controle de NFs Tomadas'!$C:$C,BV$2)</f>
        <v>210</v>
      </c>
      <c r="BW38" s="154">
        <f>SUMIFS('Controle de NFs Tomadas'!$G:$G,'Controle de NFs Tomadas'!$E:$E,$A$1,'Controle de NFs Tomadas'!$F:$F,$A38,'Controle de NFs Tomadas'!$C:$C,BW$2)</f>
        <v>0</v>
      </c>
      <c r="BX38" s="154">
        <f>SUMIFS('Controle de NFs Tomadas'!$G:$G,'Controle de NFs Tomadas'!$E:$E,$A$1,'Controle de NFs Tomadas'!$F:$F,$A38,'Controle de NFs Tomadas'!$C:$C,BX$2)</f>
        <v>0</v>
      </c>
      <c r="BY38" s="154">
        <f>SUMIFS('Controle de NFs Tomadas'!$G:$G,'Controle de NFs Tomadas'!$E:$E,$A$1,'Controle de NFs Tomadas'!$F:$F,$A38,'Controle de NFs Tomadas'!$C:$C,BY$2)</f>
        <v>0</v>
      </c>
      <c r="BZ38" s="154">
        <f>SUMIFS('Controle de NFs Tomadas'!$G:$G,'Controle de NFs Tomadas'!$E:$E,$A$1,'Controle de NFs Tomadas'!$F:$F,$A38,'Controle de NFs Tomadas'!$C:$C,BZ$2)</f>
        <v>980.26</v>
      </c>
      <c r="CA38" s="154">
        <f>SUMIFS('Controle de NFs Tomadas'!$G:$G,'Controle de NFs Tomadas'!$E:$E,$A$1,'Controle de NFs Tomadas'!$F:$F,$A38,'Controle de NFs Tomadas'!$C:$C,CA$2)</f>
        <v>0</v>
      </c>
      <c r="CB38" s="154">
        <f>SUMIFS('Controle de NFs Tomadas'!$G:$G,'Controle de NFs Tomadas'!$E:$E,$A$1,'Controle de NFs Tomadas'!$F:$F,$A38,'Controle de NFs Tomadas'!$C:$C,CB$2)</f>
        <v>0</v>
      </c>
      <c r="CC38" s="154">
        <f>SUMIFS('Controle de NFs Tomadas'!$G:$G,'Controle de NFs Tomadas'!$E:$E,$A$1,'Controle de NFs Tomadas'!$F:$F,$A38,'Controle de NFs Tomadas'!$C:$C,CC$2)</f>
        <v>0</v>
      </c>
      <c r="CD38" s="154">
        <f>SUMIFS('Controle de NFs Tomadas'!$G:$G,'Controle de NFs Tomadas'!$E:$E,$A$1,'Controle de NFs Tomadas'!$F:$F,$A38,'Controle de NFs Tomadas'!$C:$C,CD$2)</f>
        <v>0</v>
      </c>
      <c r="CE38" s="154">
        <f>SUMIFS('Controle de NFs Tomadas'!$G:$G,'Controle de NFs Tomadas'!$E:$E,$A$1,'Controle de NFs Tomadas'!$F:$F,$A38,'Controle de NFs Tomadas'!$C:$C,CE$2)</f>
        <v>0</v>
      </c>
      <c r="CF38" s="154">
        <f>SUMIFS('Controle de NFs Tomadas'!$G:$G,'Controle de NFs Tomadas'!$E:$E,$A$1,'Controle de NFs Tomadas'!$F:$F,$A38,'Controle de NFs Tomadas'!$C:$C,CF$2)</f>
        <v>0</v>
      </c>
      <c r="CG38" s="154">
        <f>SUMIFS('Controle de NFs Tomadas'!$G:$G,'Controle de NFs Tomadas'!$E:$E,$A$1,'Controle de NFs Tomadas'!$F:$F,$A38,'Controle de NFs Tomadas'!$C:$C,CG$2)</f>
        <v>996.72</v>
      </c>
      <c r="CH38" s="154">
        <f>SUMIFS('Controle de NFs Tomadas'!$G:$G,'Controle de NFs Tomadas'!$E:$E,$A$1,'Controle de NFs Tomadas'!$F:$F,$A38,'Controle de NFs Tomadas'!$C:$C,CH$2)</f>
        <v>0</v>
      </c>
      <c r="CI38" s="154">
        <f>SUMIFS('Controle de NFs Tomadas'!$G:$G,'Controle de NFs Tomadas'!$E:$E,$A$1,'Controle de NFs Tomadas'!$F:$F,$A38,'Controle de NFs Tomadas'!$C:$C,CI$2)</f>
        <v>0</v>
      </c>
      <c r="CJ38" s="154">
        <f>SUMIFS('Controle de NFs Tomadas'!$G:$G,'Controle de NFs Tomadas'!$E:$E,$A$1,'Controle de NFs Tomadas'!$F:$F,$A38,'Controle de NFs Tomadas'!$C:$C,CJ$2)</f>
        <v>0</v>
      </c>
      <c r="CK38" s="154">
        <f>SUMIFS('Controle de NFs Tomadas'!$G:$G,'Controle de NFs Tomadas'!$E:$E,$A$1,'Controle de NFs Tomadas'!$F:$F,$A38,'Controle de NFs Tomadas'!$C:$C,CK$2)</f>
        <v>0</v>
      </c>
      <c r="CL38" s="154">
        <f>SUMIFS('Controle de NFs Tomadas'!$G:$G,'Controle de NFs Tomadas'!$E:$E,$A$1,'Controle de NFs Tomadas'!$F:$F,$A38,'Controle de NFs Tomadas'!$C:$C,CL$2)</f>
        <v>0</v>
      </c>
      <c r="CM38" s="154">
        <f>SUMIFS('Controle de NFs Tomadas'!$G:$G,'Controle de NFs Tomadas'!$E:$E,$A$1,'Controle de NFs Tomadas'!$F:$F,$A38,'Controle de NFs Tomadas'!$C:$C,CM$2)</f>
        <v>457.19</v>
      </c>
      <c r="CN38" s="154">
        <f>SUMIFS('Controle de NFs Tomadas'!$G:$G,'Controle de NFs Tomadas'!$E:$E,$A$1,'Controle de NFs Tomadas'!$F:$F,$A38,'Controle de NFs Tomadas'!$C:$C,CN$2)</f>
        <v>610.5</v>
      </c>
      <c r="CO38" s="154">
        <f>SUMIFS('Controle de NFs Tomadas'!$G:$G,'Controle de NFs Tomadas'!$E:$E,$A$1,'Controle de NFs Tomadas'!$F:$F,$A38,'Controle de NFs Tomadas'!$C:$C,CO$2)</f>
        <v>0</v>
      </c>
      <c r="CP38" s="154">
        <f>SUMIFS('Controle de NFs Tomadas'!$G:$G,'Controle de NFs Tomadas'!$E:$E,$A$1,'Controle de NFs Tomadas'!$F:$F,$A38,'Controle de NFs Tomadas'!$C:$C,CP$2)</f>
        <v>0</v>
      </c>
      <c r="CQ38" s="154">
        <f>SUMIFS('Controle de NFs Tomadas'!$G:$G,'Controle de NFs Tomadas'!$E:$E,$A$1,'Controle de NFs Tomadas'!$F:$F,$A38,'Controle de NFs Tomadas'!$C:$C,CQ$2)</f>
        <v>369.77</v>
      </c>
      <c r="CR38" s="154">
        <f>SUMIFS('Controle de NFs Tomadas'!$G:$G,'Controle de NFs Tomadas'!$E:$E,$A$1,'Controle de NFs Tomadas'!$F:$F,$A38,'Controle de NFs Tomadas'!$C:$C,CR$2)</f>
        <v>0</v>
      </c>
      <c r="CS38" s="154">
        <f>SUMIFS('Controle de NFs Tomadas'!$G:$G,'Controle de NFs Tomadas'!$E:$E,$A$1,'Controle de NFs Tomadas'!$F:$F,$A38,'Controle de NFs Tomadas'!$C:$C,CS$2)</f>
        <v>0</v>
      </c>
      <c r="CT38" s="154">
        <f>SUMIFS('Controle de NFs Tomadas'!$G:$G,'Controle de NFs Tomadas'!$E:$E,$A$1,'Controle de NFs Tomadas'!$F:$F,$A38,'Controle de NFs Tomadas'!$C:$C,CT$2)</f>
        <v>0</v>
      </c>
      <c r="CU38" s="154">
        <f>SUMIFS('Controle de NFs Tomadas'!$G:$G,'Controle de NFs Tomadas'!$E:$E,$A$1,'Controle de NFs Tomadas'!$F:$F,$A38,'Controle de NFs Tomadas'!$C:$C,CU$2)</f>
        <v>1423.63</v>
      </c>
      <c r="CV38" s="154">
        <f>SUMIFS('Controle de NFs Tomadas'!$G:$G,'Controle de NFs Tomadas'!$E:$E,$A$1,'Controle de NFs Tomadas'!$F:$F,$A38,'Controle de NFs Tomadas'!$C:$C,CV$2)</f>
        <v>290</v>
      </c>
      <c r="CW38" s="154">
        <f>SUMIFS('Controle de NFs Tomadas'!$G:$G,'Controle de NFs Tomadas'!$E:$E,$A$1,'Controle de NFs Tomadas'!$F:$F,$A38,'Controle de NFs Tomadas'!$C:$C,CW$2)</f>
        <v>0</v>
      </c>
      <c r="CX38" s="154">
        <f>SUMIFS('Controle de NFs Tomadas'!$G:$G,'Controle de NFs Tomadas'!$E:$E,$A$1,'Controle de NFs Tomadas'!$F:$F,$A38,'Controle de NFs Tomadas'!$C:$C,CX$2)</f>
        <v>0</v>
      </c>
      <c r="CY38" s="154">
        <f>SUMIFS('Controle de NFs Tomadas'!$G:$G,'Controle de NFs Tomadas'!$E:$E,$A$1,'Controle de NFs Tomadas'!$F:$F,$A38,'Controle de NFs Tomadas'!$C:$C,CY$2)</f>
        <v>0</v>
      </c>
      <c r="CZ38" s="154">
        <f>SUMIFS('Controle de NFs Tomadas'!$G:$G,'Controle de NFs Tomadas'!$E:$E,$A$1,'Controle de NFs Tomadas'!$F:$F,$A38,'Controle de NFs Tomadas'!$C:$C,CZ$2)</f>
        <v>0</v>
      </c>
      <c r="DA38" s="154">
        <f>SUMIFS('Controle de NFs Tomadas'!$G:$G,'Controle de NFs Tomadas'!$E:$E,$A$1,'Controle de NFs Tomadas'!$F:$F,$A38,'Controle de NFs Tomadas'!$C:$C,DA$2)</f>
        <v>0</v>
      </c>
      <c r="DB38" s="154">
        <f>SUMIFS('Controle de NFs Tomadas'!$G:$G,'Controle de NFs Tomadas'!$E:$E,$A$1,'Controle de NFs Tomadas'!$F:$F,$A38,'Controle de NFs Tomadas'!$C:$C,DB$2)</f>
        <v>457.2</v>
      </c>
      <c r="DC38" s="154">
        <f>SUMIFS('Controle de NFs Tomadas'!$G:$G,'Controle de NFs Tomadas'!$E:$E,$A$1,'Controle de NFs Tomadas'!$F:$F,$A38,'Controle de NFs Tomadas'!$C:$C,DC$2)</f>
        <v>0</v>
      </c>
      <c r="DD38" s="154">
        <f>SUMIFS('Controle de NFs Tomadas'!$G:$G,'Controle de NFs Tomadas'!$E:$E,$A$1,'Controle de NFs Tomadas'!$F:$F,$A38,'Controle de NFs Tomadas'!$C:$C,DD$2)</f>
        <v>0</v>
      </c>
      <c r="DE38" s="154">
        <f>SUMIFS('Controle de NFs Tomadas'!$G:$G,'Controle de NFs Tomadas'!$E:$E,$A$1,'Controle de NFs Tomadas'!$F:$F,$A38,'Controle de NFs Tomadas'!$C:$C,DE$2)</f>
        <v>210</v>
      </c>
      <c r="DF38" s="154">
        <f>SUMIFS('Controle de NFs Tomadas'!$G:$G,'Controle de NFs Tomadas'!$E:$E,$A$1,'Controle de NFs Tomadas'!$F:$F,$A38,'Controle de NFs Tomadas'!$C:$C,DF$2)</f>
        <v>0</v>
      </c>
      <c r="DG38" s="154">
        <f>SUMIFS('Controle de NFs Tomadas'!$G:$G,'Controle de NFs Tomadas'!$E:$E,$A$1,'Controle de NFs Tomadas'!$F:$F,$A38,'Controle de NFs Tomadas'!$C:$C,DG$2)</f>
        <v>642.15</v>
      </c>
      <c r="DH38" s="154">
        <f>SUMIFS('Controle de NFs Tomadas'!$G:$G,'Controle de NFs Tomadas'!$E:$E,$A$1,'Controle de NFs Tomadas'!$F:$F,$A38,'Controle de NFs Tomadas'!$C:$C,DH$2)</f>
        <v>0</v>
      </c>
      <c r="DI38" s="154">
        <f>SUMIFS('Controle de NFs Tomadas'!$G:$G,'Controle de NFs Tomadas'!$E:$E,$A$1,'Controle de NFs Tomadas'!$F:$F,$A38,'Controle de NFs Tomadas'!$C:$C,DI$2)</f>
        <v>877.5</v>
      </c>
      <c r="DJ38" s="154">
        <f>SUMIFS('Controle de NFs Tomadas'!$G:$G,'Controle de NFs Tomadas'!$E:$E,$A$1,'Controle de NFs Tomadas'!$F:$F,$A38,'Controle de NFs Tomadas'!$C:$C,DJ$2)</f>
        <v>546.14</v>
      </c>
      <c r="DK38" s="154">
        <f>SUMIFS('Controle de NFs Tomadas'!$G:$G,'Controle de NFs Tomadas'!$E:$E,$A$1,'Controle de NFs Tomadas'!$F:$F,$A38,'Controle de NFs Tomadas'!$C:$C,DK$2)</f>
        <v>0</v>
      </c>
      <c r="DL38" s="154">
        <f>SUMIFS('Controle de NFs Tomadas'!$G:$G,'Controle de NFs Tomadas'!$E:$E,$A$1,'Controle de NFs Tomadas'!$F:$F,$A38,'Controle de NFs Tomadas'!$C:$C,DL$2)</f>
        <v>0</v>
      </c>
      <c r="DM38" s="154">
        <f>SUMIFS('Controle de NFs Tomadas'!$G:$G,'Controle de NFs Tomadas'!$E:$E,$A$1,'Controle de NFs Tomadas'!$F:$F,$A38,'Controle de NFs Tomadas'!$C:$C,DM$2)</f>
        <v>452</v>
      </c>
      <c r="DN38" s="154">
        <f>SUMIFS('Controle de NFs Tomadas'!$G:$G,'Controle de NFs Tomadas'!$E:$E,$A$1,'Controle de NFs Tomadas'!$F:$F,$A38,'Controle de NFs Tomadas'!$C:$C,DN$2)</f>
        <v>0</v>
      </c>
      <c r="DO38" s="154">
        <f>SUMIFS('Controle de NFs Tomadas'!$G:$G,'Controle de NFs Tomadas'!$E:$E,$A$1,'Controle de NFs Tomadas'!$F:$F,$A38,'Controle de NFs Tomadas'!$C:$C,DO$2)</f>
        <v>0</v>
      </c>
      <c r="DP38" s="154">
        <f>SUMIFS('Controle de NFs Tomadas'!$G:$G,'Controle de NFs Tomadas'!$E:$E,$A$1,'Controle de NFs Tomadas'!$F:$F,$A38,'Controle de NFs Tomadas'!$C:$C,DP$2)</f>
        <v>0</v>
      </c>
      <c r="DQ38" s="154">
        <f>SUMIFS('Controle de NFs Tomadas'!$G:$G,'Controle de NFs Tomadas'!$E:$E,$A$1,'Controle de NFs Tomadas'!$F:$F,$A38,'Controle de NFs Tomadas'!$C:$C,DQ$2)</f>
        <v>0</v>
      </c>
      <c r="DR38" s="154">
        <f>SUMIFS('Controle de NFs Tomadas'!$G:$G,'Controle de NFs Tomadas'!$E:$E,$A$1,'Controle de NFs Tomadas'!$F:$F,$A38,'Controle de NFs Tomadas'!$C:$C,DR$2)</f>
        <v>0</v>
      </c>
      <c r="DS38" s="154">
        <f>SUMIFS('Controle de NFs Tomadas'!$G:$G,'Controle de NFs Tomadas'!$E:$E,$A$1,'Controle de NFs Tomadas'!$F:$F,$A38,'Controle de NFs Tomadas'!$C:$C,DS$2)</f>
        <v>80</v>
      </c>
      <c r="DT38" s="154">
        <f>SUMIFS('Controle de NFs Tomadas'!$G:$G,'Controle de NFs Tomadas'!$E:$E,$A$1,'Controle de NFs Tomadas'!$F:$F,$A38,'Controle de NFs Tomadas'!$C:$C,DT$2)</f>
        <v>0</v>
      </c>
      <c r="DU38" s="154">
        <f>SUMIFS('Controle de NFs Tomadas'!$G:$G,'Controle de NFs Tomadas'!$E:$E,$A$1,'Controle de NFs Tomadas'!$F:$F,$A38,'Controle de NFs Tomadas'!$C:$C,DU$2)</f>
        <v>0</v>
      </c>
      <c r="DV38" s="154">
        <f>SUMIFS('Controle de NFs Tomadas'!$G:$G,'Controle de NFs Tomadas'!$E:$E,$A$1,'Controle de NFs Tomadas'!$F:$F,$A38,'Controle de NFs Tomadas'!$C:$C,DV$2)</f>
        <v>642.16</v>
      </c>
      <c r="DW38" s="154">
        <f>SUMIFS('Controle de NFs Tomadas'!$G:$G,'Controle de NFs Tomadas'!$E:$E,$A$1,'Controle de NFs Tomadas'!$F:$F,$A38,'Controle de NFs Tomadas'!$C:$C,DW$2)</f>
        <v>0</v>
      </c>
      <c r="DX38" s="154">
        <f>SUMIFS('Controle de NFs Tomadas'!$G:$G,'Controle de NFs Tomadas'!$E:$E,$A$1,'Controle de NFs Tomadas'!$F:$F,$A38,'Controle de NFs Tomadas'!$C:$C,DX$2)</f>
        <v>0</v>
      </c>
      <c r="DY38" s="154">
        <f>SUMIFS('Controle de NFs Tomadas'!$G:$G,'Controle de NFs Tomadas'!$E:$E,$A$1,'Controle de NFs Tomadas'!$F:$F,$A38,'Controle de NFs Tomadas'!$C:$C,DY$2)</f>
        <v>0</v>
      </c>
      <c r="DZ38" s="154">
        <f>SUMIFS('Controle de NFs Tomadas'!$G:$G,'Controle de NFs Tomadas'!$E:$E,$A$1,'Controle de NFs Tomadas'!$F:$F,$A38,'Controle de NFs Tomadas'!$C:$C,DZ$2)</f>
        <v>0</v>
      </c>
      <c r="EA38" s="154">
        <f>SUMIFS('Controle de NFs Tomadas'!$G:$G,'Controle de NFs Tomadas'!$E:$E,$A$1,'Controle de NFs Tomadas'!$F:$F,$A38,'Controle de NFs Tomadas'!$C:$C,EA$2)</f>
        <v>752</v>
      </c>
      <c r="EB38" s="154">
        <f>SUMIFS('Controle de NFs Tomadas'!$G:$G,'Controle de NFs Tomadas'!$E:$E,$A$1,'Controle de NFs Tomadas'!$F:$F,$A38,'Controle de NFs Tomadas'!$C:$C,EB$2)</f>
        <v>626.66999999999996</v>
      </c>
      <c r="EC38" s="154">
        <f>SUMIFS('Controle de NFs Tomadas'!$G:$G,'Controle de NFs Tomadas'!$E:$E,$A$1,'Controle de NFs Tomadas'!$F:$F,$A38,'Controle de NFs Tomadas'!$C:$C,EC$2)</f>
        <v>326.93</v>
      </c>
      <c r="ED38" s="154">
        <f>SUMIFS('Controle de NFs Tomadas'!$G:$G,'Controle de NFs Tomadas'!$E:$E,$A$1,'Controle de NFs Tomadas'!$F:$F,$A38,'Controle de NFs Tomadas'!$C:$C,ED$2)</f>
        <v>0</v>
      </c>
      <c r="EE38" s="154">
        <f>SUMIFS('Controle de NFs Tomadas'!$G:$G,'Controle de NFs Tomadas'!$E:$E,$A$1,'Controle de NFs Tomadas'!$F:$F,$A38,'Controle de NFs Tomadas'!$C:$C,EE$2)</f>
        <v>0</v>
      </c>
      <c r="EF38" s="154">
        <f>SUMIFS('Controle de NFs Tomadas'!$G:$G,'Controle de NFs Tomadas'!$E:$E,$A$1,'Controle de NFs Tomadas'!$F:$F,$A38,'Controle de NFs Tomadas'!$C:$C,EF$2)</f>
        <v>0</v>
      </c>
      <c r="EG38" s="154">
        <f>SUMIFS('Controle de NFs Tomadas'!$G:$G,'Controle de NFs Tomadas'!$E:$E,$A$1,'Controle de NFs Tomadas'!$F:$F,$A38,'Controle de NFs Tomadas'!$C:$C,EG$2)</f>
        <v>0</v>
      </c>
      <c r="EH38" s="154">
        <f>SUMIFS('Controle de NFs Tomadas'!$G:$G,'Controle de NFs Tomadas'!$E:$E,$A$1,'Controle de NFs Tomadas'!$F:$F,$A38,'Controle de NFs Tomadas'!$C:$C,EH$2)</f>
        <v>0</v>
      </c>
      <c r="EI38" s="154">
        <f>SUMIFS('Controle de NFs Tomadas'!$G:$G,'Controle de NFs Tomadas'!$E:$E,$A$1,'Controle de NFs Tomadas'!$F:$F,$A38,'Controle de NFs Tomadas'!$C:$C,EI$2)</f>
        <v>0</v>
      </c>
      <c r="EJ38" s="154">
        <f>SUMIFS('Controle de NFs Tomadas'!$G:$G,'Controle de NFs Tomadas'!$E:$E,$A$1,'Controle de NFs Tomadas'!$F:$F,$A38,'Controle de NFs Tomadas'!$C:$C,EJ$2)</f>
        <v>771.23</v>
      </c>
      <c r="EK38" s="154">
        <f>SUMIFS('Controle de NFs Tomadas'!$G:$G,'Controle de NFs Tomadas'!$E:$E,$A$1,'Controle de NFs Tomadas'!$F:$F,$A38,'Controle de NFs Tomadas'!$C:$C,EK$2)</f>
        <v>0</v>
      </c>
      <c r="EL38" s="154">
        <f>SUMIFS('Controle de NFs Tomadas'!$G:$G,'Controle de NFs Tomadas'!$E:$E,$A$1,'Controle de NFs Tomadas'!$F:$F,$A38,'Controle de NFs Tomadas'!$C:$C,EL$2)</f>
        <v>0</v>
      </c>
      <c r="EM38" s="154">
        <f>SUMIFS('Controle de NFs Tomadas'!$G:$G,'Controle de NFs Tomadas'!$E:$E,$A$1,'Controle de NFs Tomadas'!$F:$F,$A38,'Controle de NFs Tomadas'!$C:$C,EM$2)</f>
        <v>0</v>
      </c>
      <c r="EN38" s="154">
        <f>SUMIFS('Controle de NFs Tomadas'!$G:$G,'Controle de NFs Tomadas'!$E:$E,$A$1,'Controle de NFs Tomadas'!$F:$F,$A38,'Controle de NFs Tomadas'!$C:$C,EN$2)</f>
        <v>0</v>
      </c>
      <c r="EO38" s="154">
        <f>SUMIFS('Controle de NFs Tomadas'!$G:$G,'Controle de NFs Tomadas'!$E:$E,$A$1,'Controle de NFs Tomadas'!$F:$F,$A38,'Controle de NFs Tomadas'!$C:$C,EO$2)</f>
        <v>752</v>
      </c>
      <c r="EP38" s="154">
        <f>SUMIFS('Controle de NFs Tomadas'!$G:$G,'Controle de NFs Tomadas'!$E:$E,$A$1,'Controle de NFs Tomadas'!$F:$F,$A38,'Controle de NFs Tomadas'!$C:$C,EP$2)</f>
        <v>626.66999999999996</v>
      </c>
      <c r="EQ38" s="154">
        <f>SUMIFS('Controle de NFs Tomadas'!$G:$G,'Controle de NFs Tomadas'!$E:$E,$A$1,'Controle de NFs Tomadas'!$F:$F,$A38,'Controle de NFs Tomadas'!$C:$C,EQ$2)</f>
        <v>0</v>
      </c>
      <c r="ER38" s="154">
        <f>SUMIFS('Controle de NFs Tomadas'!$G:$G,'Controle de NFs Tomadas'!$E:$E,$A$1,'Controle de NFs Tomadas'!$F:$F,$A38,'Controle de NFs Tomadas'!$C:$C,ER$2)</f>
        <v>1096.93</v>
      </c>
      <c r="ES38" s="154">
        <f>SUMIFS('Controle de NFs Tomadas'!$G:$G,'Controle de NFs Tomadas'!$E:$E,$A$1,'Controle de NFs Tomadas'!$F:$F,$A38,'Controle de NFs Tomadas'!$C:$C,ES$2)</f>
        <v>0</v>
      </c>
      <c r="ET38" s="154">
        <f>SUMIFS('Controle de NFs Tomadas'!$G:$G,'Controle de NFs Tomadas'!$E:$E,$A$1,'Controle de NFs Tomadas'!$F:$F,$A38,'Controle de NFs Tomadas'!$C:$C,ET$2)</f>
        <v>0</v>
      </c>
      <c r="EU38" s="154">
        <f>SUMIFS('Controle de NFs Tomadas'!$G:$G,'Controle de NFs Tomadas'!$E:$E,$A$1,'Controle de NFs Tomadas'!$F:$F,$A38,'Controle de NFs Tomadas'!$C:$C,EU$2)</f>
        <v>0</v>
      </c>
      <c r="EV38" s="154">
        <f>SUMIFS('Controle de NFs Tomadas'!$G:$G,'Controle de NFs Tomadas'!$E:$E,$A$1,'Controle de NFs Tomadas'!$F:$F,$A38,'Controle de NFs Tomadas'!$C:$C,EV$2)</f>
        <v>671</v>
      </c>
      <c r="EW38" s="154">
        <f>SUMIFS('Controle de NFs Tomadas'!$G:$G,'Controle de NFs Tomadas'!$E:$E,$A$1,'Controle de NFs Tomadas'!$F:$F,$A38,'Controle de NFs Tomadas'!$C:$C,EW$2)</f>
        <v>0</v>
      </c>
      <c r="EX38" s="154">
        <f>SUMIFS('Controle de NFs Tomadas'!$G:$G,'Controle de NFs Tomadas'!$E:$E,$A$1,'Controle de NFs Tomadas'!$F:$F,$A38,'Controle de NFs Tomadas'!$C:$C,EX$2)</f>
        <v>0</v>
      </c>
      <c r="EY38" s="154">
        <f>SUMIFS('Controle de NFs Tomadas'!$G:$G,'Controle de NFs Tomadas'!$E:$E,$A$1,'Controle de NFs Tomadas'!$F:$F,$A38,'Controle de NFs Tomadas'!$C:$C,EY$2)</f>
        <v>348.66</v>
      </c>
      <c r="EZ38" s="154">
        <f>SUMIFS('Controle de NFs Tomadas'!$G:$G,'Controle de NFs Tomadas'!$E:$E,$A$1,'Controle de NFs Tomadas'!$F:$F,$A38,'Controle de NFs Tomadas'!$C:$C,EZ$2)</f>
        <v>0</v>
      </c>
      <c r="FA38" s="154">
        <f>SUMIFS('Controle de NFs Tomadas'!$G:$G,'Controle de NFs Tomadas'!$E:$E,$A$1,'Controle de NFs Tomadas'!$F:$F,$A38,'Controle de NFs Tomadas'!$C:$C,FA$2)</f>
        <v>0</v>
      </c>
      <c r="FB38" s="154">
        <f>SUMIFS('Controle de NFs Tomadas'!$G:$G,'Controle de NFs Tomadas'!$E:$E,$A$1,'Controle de NFs Tomadas'!$F:$F,$A38,'Controle de NFs Tomadas'!$C:$C,FB$2)</f>
        <v>0</v>
      </c>
      <c r="FC38" s="154">
        <f>SUMIFS('Controle de NFs Tomadas'!$G:$G,'Controle de NFs Tomadas'!$E:$E,$A$1,'Controle de NFs Tomadas'!$F:$F,$A38,'Controle de NFs Tomadas'!$C:$C,FC$2)</f>
        <v>939</v>
      </c>
      <c r="FD38" s="154">
        <f>SUMIFS('Controle de NFs Tomadas'!$G:$G,'Controle de NFs Tomadas'!$E:$E,$A$1,'Controle de NFs Tomadas'!$F:$F,$A38,'Controle de NFs Tomadas'!$C:$C,FD$2)</f>
        <v>626.66</v>
      </c>
      <c r="FE38" s="154">
        <f>SUMIFS('Controle de NFs Tomadas'!$G:$G,'Controle de NFs Tomadas'!$E:$E,$A$1,'Controle de NFs Tomadas'!$F:$F,$A38,'Controle de NFs Tomadas'!$C:$C,FE$2)</f>
        <v>0</v>
      </c>
      <c r="FF38" s="154">
        <f>SUMIFS('Controle de NFs Tomadas'!$G:$G,'Controle de NFs Tomadas'!$E:$E,$A$1,'Controle de NFs Tomadas'!$F:$F,$A38,'Controle de NFs Tomadas'!$C:$C,FF$2)</f>
        <v>965</v>
      </c>
      <c r="FG38" s="154">
        <f>SUMIFS('Controle de NFs Tomadas'!$G:$G,'Controle de NFs Tomadas'!$E:$E,$A$1,'Controle de NFs Tomadas'!$F:$F,$A38,'Controle de NFs Tomadas'!$C:$C,FG$2)</f>
        <v>0</v>
      </c>
      <c r="FH38" s="154">
        <f>SUMIFS('Controle de NFs Tomadas'!$G:$G,'Controle de NFs Tomadas'!$E:$E,$A$1,'Controle de NFs Tomadas'!$F:$F,$A38,'Controle de NFs Tomadas'!$C:$C,FH$2)</f>
        <v>0</v>
      </c>
      <c r="FI38" s="154">
        <f>SUMIFS('Controle de NFs Tomadas'!$G:$G,'Controle de NFs Tomadas'!$E:$E,$A$1,'Controle de NFs Tomadas'!$F:$F,$A38,'Controle de NFs Tomadas'!$C:$C,FI$2)</f>
        <v>0</v>
      </c>
      <c r="FJ38" s="154">
        <f>SUMIFS('Controle de NFs Tomadas'!$G:$G,'Controle de NFs Tomadas'!$E:$E,$A$1,'Controle de NFs Tomadas'!$F:$F,$A38,'Controle de NFs Tomadas'!$C:$C,FJ$2)</f>
        <v>0</v>
      </c>
      <c r="FK38" s="154">
        <f>SUMIFS('Controle de NFs Tomadas'!$G:$G,'Controle de NFs Tomadas'!$E:$E,$A$1,'Controle de NFs Tomadas'!$F:$F,$A38,'Controle de NFs Tomadas'!$C:$C,FK$2)</f>
        <v>0</v>
      </c>
      <c r="FL38" s="154">
        <f>SUMIFS('Controle de NFs Tomadas'!$G:$G,'Controle de NFs Tomadas'!$E:$E,$A$1,'Controle de NFs Tomadas'!$F:$F,$A38,'Controle de NFs Tomadas'!$C:$C,FL$2)</f>
        <v>0</v>
      </c>
      <c r="FM38" s="154">
        <f>SUMIFS('Controle de NFs Tomadas'!$G:$G,'Controle de NFs Tomadas'!$E:$E,$A$1,'Controle de NFs Tomadas'!$F:$F,$A38,'Controle de NFs Tomadas'!$C:$C,FM$2)</f>
        <v>0</v>
      </c>
      <c r="FN38" s="154">
        <f>SUMIFS('Controle de NFs Tomadas'!$G:$G,'Controle de NFs Tomadas'!$E:$E,$A$1,'Controle de NFs Tomadas'!$F:$F,$A38,'Controle de NFs Tomadas'!$C:$C,FN$2)</f>
        <v>0</v>
      </c>
      <c r="FO38" s="154">
        <f>SUMIFS('Controle de NFs Tomadas'!$G:$G,'Controle de NFs Tomadas'!$E:$E,$A$1,'Controle de NFs Tomadas'!$F:$F,$A38,'Controle de NFs Tomadas'!$C:$C,FO$2)</f>
        <v>0</v>
      </c>
      <c r="FP38" s="154">
        <f>SUMIFS('Controle de NFs Tomadas'!$G:$G,'Controle de NFs Tomadas'!$E:$E,$A$1,'Controle de NFs Tomadas'!$F:$F,$A38,'Controle de NFs Tomadas'!$C:$C,FP$2)</f>
        <v>0</v>
      </c>
      <c r="FQ38" s="154">
        <f>SUMIFS('Controle de NFs Tomadas'!$G:$G,'Controle de NFs Tomadas'!$E:$E,$A$1,'Controle de NFs Tomadas'!$F:$F,$A38,'Controle de NFs Tomadas'!$C:$C,FQ$2)</f>
        <v>1603</v>
      </c>
      <c r="FR38" s="154">
        <f>SUMIFS('Controle de NFs Tomadas'!$G:$G,'Controle de NFs Tomadas'!$E:$E,$A$1,'Controle de NFs Tomadas'!$F:$F,$A38,'Controle de NFs Tomadas'!$C:$C,FR$2)</f>
        <v>0</v>
      </c>
      <c r="FS38" s="154">
        <f>SUMIFS('Controle de NFs Tomadas'!$G:$G,'Controle de NFs Tomadas'!$E:$E,$A$1,'Controle de NFs Tomadas'!$F:$F,$A38,'Controle de NFs Tomadas'!$C:$C,FS$2)</f>
        <v>0</v>
      </c>
      <c r="FT38" s="154">
        <f>SUMIFS('Controle de NFs Tomadas'!$G:$G,'Controle de NFs Tomadas'!$E:$E,$A$1,'Controle de NFs Tomadas'!$F:$F,$A38,'Controle de NFs Tomadas'!$C:$C,FT$2)</f>
        <v>0</v>
      </c>
      <c r="FU38" s="154">
        <f>SUMIFS('Controle de NFs Tomadas'!$G:$G,'Controle de NFs Tomadas'!$E:$E,$A$1,'Controle de NFs Tomadas'!$F:$F,$A38,'Controle de NFs Tomadas'!$C:$C,FU$2)</f>
        <v>0</v>
      </c>
      <c r="FV38" s="154">
        <f>SUMIFS('Controle de NFs Tomadas'!$G:$G,'Controle de NFs Tomadas'!$E:$E,$A$1,'Controle de NFs Tomadas'!$F:$F,$A38,'Controle de NFs Tomadas'!$C:$C,FV$2)</f>
        <v>0</v>
      </c>
      <c r="FW38" s="154">
        <f>SUMIFS('Controle de NFs Tomadas'!$G:$G,'Controle de NFs Tomadas'!$E:$E,$A$1,'Controle de NFs Tomadas'!$F:$F,$A38,'Controle de NFs Tomadas'!$C:$C,FW$2)</f>
        <v>150</v>
      </c>
      <c r="FX38" s="154">
        <f>SUMIFS('Controle de NFs Tomadas'!$G:$G,'Controle de NFs Tomadas'!$E:$E,$A$1,'Controle de NFs Tomadas'!$F:$F,$A38,'Controle de NFs Tomadas'!$C:$C,FX$2)</f>
        <v>1238.76</v>
      </c>
      <c r="FY38" s="154">
        <f>SUMIFS('Controle de NFs Tomadas'!$G:$G,'Controle de NFs Tomadas'!$E:$E,$A$1,'Controle de NFs Tomadas'!$F:$F,$A38,'Controle de NFs Tomadas'!$C:$C,FY$2)</f>
        <v>0</v>
      </c>
      <c r="FZ38" s="154">
        <f>SUMIFS('Controle de NFs Tomadas'!$G:$G,'Controle de NFs Tomadas'!$E:$E,$A$1,'Controle de NFs Tomadas'!$F:$F,$A38,'Controle de NFs Tomadas'!$C:$C,FZ$2)</f>
        <v>671</v>
      </c>
      <c r="GA38" s="154">
        <f>SUMIFS('Controle de NFs Tomadas'!$G:$G,'Controle de NFs Tomadas'!$E:$E,$A$1,'Controle de NFs Tomadas'!$F:$F,$A38,'Controle de NFs Tomadas'!$C:$C,GA$2)</f>
        <v>0</v>
      </c>
      <c r="GB38" s="154">
        <f>SUMIFS('Controle de NFs Tomadas'!$G:$G,'Controle de NFs Tomadas'!$E:$E,$A$1,'Controle de NFs Tomadas'!$F:$F,$A38,'Controle de NFs Tomadas'!$C:$C,GB$2)</f>
        <v>0</v>
      </c>
      <c r="GC38" s="154">
        <f>SUMIFS('Controle de NFs Tomadas'!$G:$G,'Controle de NFs Tomadas'!$E:$E,$A$1,'Controle de NFs Tomadas'!$F:$F,$A38,'Controle de NFs Tomadas'!$C:$C,GC$2)</f>
        <v>0</v>
      </c>
      <c r="GD38" s="154">
        <f>SUMIFS('Controle de NFs Tomadas'!$G:$G,'Controle de NFs Tomadas'!$E:$E,$A$1,'Controle de NFs Tomadas'!$F:$F,$A38,'Controle de NFs Tomadas'!$C:$C,GD$2)</f>
        <v>0</v>
      </c>
      <c r="GE38" s="154">
        <f>SUMIFS('Controle de NFs Tomadas'!$G:$G,'Controle de NFs Tomadas'!$E:$E,$A$1,'Controle de NFs Tomadas'!$F:$F,$A38,'Controle de NFs Tomadas'!$C:$C,GE$2)</f>
        <v>664</v>
      </c>
      <c r="GF38" s="154">
        <f>SUMIFS('Controle de NFs Tomadas'!$G:$G,'Controle de NFs Tomadas'!$E:$E,$A$1,'Controle de NFs Tomadas'!$F:$F,$A38,'Controle de NFs Tomadas'!$C:$C,GF$2)</f>
        <v>496.78</v>
      </c>
      <c r="GG38" s="154">
        <f>SUMIFS('Controle de NFs Tomadas'!$G:$G,'Controle de NFs Tomadas'!$E:$E,$A$1,'Controle de NFs Tomadas'!$F:$F,$A38,'Controle de NFs Tomadas'!$C:$C,GG$2)</f>
        <v>706.59</v>
      </c>
      <c r="GH38" s="154">
        <f>SUMIFS('Controle de NFs Tomadas'!$G:$G,'Controle de NFs Tomadas'!$E:$E,$A$1,'Controle de NFs Tomadas'!$F:$F,$A38,'Controle de NFs Tomadas'!$C:$C,GH$2)</f>
        <v>465.43</v>
      </c>
      <c r="GI38" s="154">
        <f>SUMIFS('Controle de NFs Tomadas'!$G:$G,'Controle de NFs Tomadas'!$E:$E,$A$1,'Controle de NFs Tomadas'!$F:$F,$A38,'Controle de NFs Tomadas'!$C:$C,GI$2)</f>
        <v>0</v>
      </c>
      <c r="GJ38" s="154">
        <f>SUMIFS('Controle de NFs Tomadas'!$G:$G,'Controle de NFs Tomadas'!$E:$E,$A$1,'Controle de NFs Tomadas'!$F:$F,$A38,'Controle de NFs Tomadas'!$C:$C,GJ$2)</f>
        <v>0</v>
      </c>
      <c r="GK38" s="154">
        <f>SUMIFS('Controle de NFs Tomadas'!$G:$G,'Controle de NFs Tomadas'!$E:$E,$A$1,'Controle de NFs Tomadas'!$F:$F,$A38,'Controle de NFs Tomadas'!$C:$C,GK$2)</f>
        <v>0</v>
      </c>
      <c r="GL38" s="154">
        <f>SUMIFS('Controle de NFs Tomadas'!$G:$G,'Controle de NFs Tomadas'!$E:$E,$A$1,'Controle de NFs Tomadas'!$F:$F,$A38,'Controle de NFs Tomadas'!$C:$C,GL$2)</f>
        <v>633.66999999999996</v>
      </c>
      <c r="GM38" s="154">
        <f>SUMIFS('Controle de NFs Tomadas'!$G:$G,'Controle de NFs Tomadas'!$E:$E,$A$1,'Controle de NFs Tomadas'!$F:$F,$A38,'Controle de NFs Tomadas'!$C:$C,GM$2)</f>
        <v>1985.0900000000001</v>
      </c>
      <c r="GN38" s="154">
        <f>SUMIFS('Controle de NFs Tomadas'!$G:$G,'Controle de NFs Tomadas'!$E:$E,$A$1,'Controle de NFs Tomadas'!$F:$F,$A38,'Controle de NFs Tomadas'!$C:$C,GN$2)</f>
        <v>0</v>
      </c>
      <c r="GO38" s="154">
        <f>SUMIFS('Controle de NFs Tomadas'!$G:$G,'Controle de NFs Tomadas'!$E:$E,$A$1,'Controle de NFs Tomadas'!$F:$F,$A38,'Controle de NFs Tomadas'!$C:$C,GO$2)</f>
        <v>598.55999999999995</v>
      </c>
      <c r="GP38" s="154">
        <f>SUMIFS('Controle de NFs Tomadas'!$G:$G,'Controle de NFs Tomadas'!$E:$E,$A$1,'Controle de NFs Tomadas'!$F:$F,$A38,'Controle de NFs Tomadas'!$C:$C,GP$2)</f>
        <v>0</v>
      </c>
      <c r="GQ38" s="154">
        <f>SUMIFS('Controle de NFs Tomadas'!$G:$G,'Controle de NFs Tomadas'!$E:$E,$A$1,'Controle de NFs Tomadas'!$F:$F,$A38,'Controle de NFs Tomadas'!$C:$C,GQ$2)</f>
        <v>150</v>
      </c>
      <c r="GR38" s="154">
        <f>SUMIFS('Controle de NFs Tomadas'!$G:$G,'Controle de NFs Tomadas'!$E:$E,$A$1,'Controle de NFs Tomadas'!$F:$F,$A38,'Controle de NFs Tomadas'!$C:$C,GR$2)</f>
        <v>0</v>
      </c>
      <c r="GS38" s="154">
        <f>SUMIFS('Controle de NFs Tomadas'!$G:$G,'Controle de NFs Tomadas'!$E:$E,$A$1,'Controle de NFs Tomadas'!$F:$F,$A38,'Controle de NFs Tomadas'!$C:$C,GS$2)</f>
        <v>0</v>
      </c>
      <c r="GT38" s="154">
        <f>SUMIFS('Controle de NFs Tomadas'!$G:$G,'Controle de NFs Tomadas'!$E:$E,$A$1,'Controle de NFs Tomadas'!$F:$F,$A38,'Controle de NFs Tomadas'!$C:$C,GT$2)</f>
        <v>0</v>
      </c>
      <c r="GU38" s="154">
        <f>SUMIFS('Controle de NFs Tomadas'!$G:$G,'Controle de NFs Tomadas'!$E:$E,$A$1,'Controle de NFs Tomadas'!$F:$F,$A38,'Controle de NFs Tomadas'!$C:$C,GU$2)</f>
        <v>0</v>
      </c>
      <c r="GV38" s="154">
        <f>SUMIFS('Controle de NFs Tomadas'!$G:$G,'Controle de NFs Tomadas'!$E:$E,$A$1,'Controle de NFs Tomadas'!$F:$F,$A38,'Controle de NFs Tomadas'!$C:$C,GV$2)</f>
        <v>1229.0999999999999</v>
      </c>
      <c r="GW38" s="154">
        <f>SUMIFS('Controle de NFs Tomadas'!$G:$G,'Controle de NFs Tomadas'!$E:$E,$A$1,'Controle de NFs Tomadas'!$F:$F,$A38,'Controle de NFs Tomadas'!$C:$C,GW$2)</f>
        <v>465.44</v>
      </c>
      <c r="GX38" s="154">
        <f>SUMIFS('Controle de NFs Tomadas'!$G:$G,'Controle de NFs Tomadas'!$E:$E,$A$1,'Controle de NFs Tomadas'!$F:$F,$A38,'Controle de NFs Tomadas'!$C:$C,GX$2)</f>
        <v>0</v>
      </c>
      <c r="GY38" s="154">
        <f>SUMIFS('Controle de NFs Tomadas'!$G:$G,'Controle de NFs Tomadas'!$E:$E,$A$1,'Controle de NFs Tomadas'!$F:$F,$A38,'Controle de NFs Tomadas'!$C:$C,GY$2)</f>
        <v>0</v>
      </c>
      <c r="GZ38" s="154">
        <f>SUMIFS('Controle de NFs Tomadas'!$G:$G,'Controle de NFs Tomadas'!$E:$E,$A$1,'Controle de NFs Tomadas'!$F:$F,$A38,'Controle de NFs Tomadas'!$C:$C,GZ$2)</f>
        <v>633.66</v>
      </c>
      <c r="HA38" s="154">
        <f>SUMIFS('Controle de NFs Tomadas'!$G:$G,'Controle de NFs Tomadas'!$E:$E,$A$1,'Controle de NFs Tomadas'!$F:$F,$A38,'Controle de NFs Tomadas'!$C:$C,HA$2)</f>
        <v>0</v>
      </c>
      <c r="HB38" s="154">
        <f>SUMIFS('Controle de NFs Tomadas'!$G:$G,'Controle de NFs Tomadas'!$E:$E,$A$1,'Controle de NFs Tomadas'!$F:$F,$A38,'Controle de NFs Tomadas'!$C:$C,HB$2)</f>
        <v>0</v>
      </c>
      <c r="HC38" s="154">
        <f>SUMIFS('Controle de NFs Tomadas'!$G:$G,'Controle de NFs Tomadas'!$E:$E,$A$1,'Controle de NFs Tomadas'!$F:$F,$A38,'Controle de NFs Tomadas'!$C:$C,HC$2)</f>
        <v>520.35</v>
      </c>
      <c r="HD38" s="154">
        <f>SUMIFS('Controle de NFs Tomadas'!$G:$G,'Controle de NFs Tomadas'!$E:$E,$A$1,'Controle de NFs Tomadas'!$F:$F,$A38,'Controle de NFs Tomadas'!$C:$C,HD$2)</f>
        <v>0</v>
      </c>
      <c r="HE38" s="154">
        <f>SUMIFS('Controle de NFs Tomadas'!$G:$G,'Controle de NFs Tomadas'!$E:$E,$A$1,'Controle de NFs Tomadas'!$F:$F,$A38,'Controle de NFs Tomadas'!$C:$C,HE$2)</f>
        <v>0</v>
      </c>
      <c r="HF38" s="154">
        <f>SUMIFS('Controle de NFs Tomadas'!$G:$G,'Controle de NFs Tomadas'!$E:$E,$A$1,'Controle de NFs Tomadas'!$F:$F,$A38,'Controle de NFs Tomadas'!$C:$C,HF$2)</f>
        <v>598.57000000000005</v>
      </c>
      <c r="HG38" s="154">
        <f>SUMIFS('Controle de NFs Tomadas'!$G:$G,'Controle de NFs Tomadas'!$E:$E,$A$1,'Controle de NFs Tomadas'!$F:$F,$A38,'Controle de NFs Tomadas'!$C:$C,HG$2)</f>
        <v>0</v>
      </c>
      <c r="HH38" s="154">
        <f>SUMIFS('Controle de NFs Tomadas'!$G:$G,'Controle de NFs Tomadas'!$E:$E,$A$1,'Controle de NFs Tomadas'!$F:$F,$A38,'Controle de NFs Tomadas'!$C:$C,HH$2)</f>
        <v>0</v>
      </c>
      <c r="HI38" s="154">
        <f>SUMIFS('Controle de NFs Tomadas'!$G:$G,'Controle de NFs Tomadas'!$E:$E,$A$1,'Controle de NFs Tomadas'!$F:$F,$A38,'Controle de NFs Tomadas'!$C:$C,HI$2)</f>
        <v>0</v>
      </c>
      <c r="HJ38" s="154">
        <f>SUMIFS('Controle de NFs Tomadas'!$G:$G,'Controle de NFs Tomadas'!$E:$E,$A$1,'Controle de NFs Tomadas'!$F:$F,$A38,'Controle de NFs Tomadas'!$C:$C,HJ$2)</f>
        <v>905</v>
      </c>
      <c r="HK38" s="154">
        <f>SUMIFS('Controle de NFs Tomadas'!$G:$G,'Controle de NFs Tomadas'!$E:$E,$A$1,'Controle de NFs Tomadas'!$F:$F,$A38,'Controle de NFs Tomadas'!$C:$C,HK$2)</f>
        <v>324.10000000000002</v>
      </c>
      <c r="HL38" s="154">
        <f>SUMIFS('Controle de NFs Tomadas'!$G:$G,'Controle de NFs Tomadas'!$E:$E,$A$1,'Controle de NFs Tomadas'!$F:$F,$A38,'Controle de NFs Tomadas'!$C:$C,HL$2)</f>
        <v>0</v>
      </c>
      <c r="HM38" s="154">
        <f>SUMIFS('Controle de NFs Tomadas'!$G:$G,'Controle de NFs Tomadas'!$E:$E,$A$1,'Controle de NFs Tomadas'!$F:$F,$A38,'Controle de NFs Tomadas'!$C:$C,HM$2)</f>
        <v>0</v>
      </c>
      <c r="HN38" s="154">
        <f>SUMIFS('Controle de NFs Tomadas'!$G:$G,'Controle de NFs Tomadas'!$E:$E,$A$1,'Controle de NFs Tomadas'!$F:$F,$A38,'Controle de NFs Tomadas'!$C:$C,HN$2)</f>
        <v>771.78</v>
      </c>
      <c r="HO38" s="154">
        <f>SUMIFS('Controle de NFs Tomadas'!$G:$G,'Controle de NFs Tomadas'!$E:$E,$A$1,'Controle de NFs Tomadas'!$F:$F,$A38,'Controle de NFs Tomadas'!$C:$C,HO$2)</f>
        <v>861.55</v>
      </c>
      <c r="HP38" s="154">
        <f>SUMIFS('Controle de NFs Tomadas'!$G:$G,'Controle de NFs Tomadas'!$E:$E,$A$1,'Controle de NFs Tomadas'!$F:$F,$A38,'Controle de NFs Tomadas'!$C:$C,HP$2)</f>
        <v>0</v>
      </c>
      <c r="HQ38" s="154">
        <f>SUMIFS('Controle de NFs Tomadas'!$G:$G,'Controle de NFs Tomadas'!$E:$E,$A$1,'Controle de NFs Tomadas'!$F:$F,$A38,'Controle de NFs Tomadas'!$C:$C,HQ$2)</f>
        <v>700</v>
      </c>
      <c r="HR38" s="154">
        <f>SUMIFS('Controle de NFs Tomadas'!$G:$G,'Controle de NFs Tomadas'!$E:$E,$A$1,'Controle de NFs Tomadas'!$F:$F,$A38,'Controle de NFs Tomadas'!$C:$C,HR$2)</f>
        <v>520.35</v>
      </c>
      <c r="HS38" s="154">
        <f>SUMIFS('Controle de NFs Tomadas'!$G:$G,'Controle de NFs Tomadas'!$E:$E,$A$1,'Controle de NFs Tomadas'!$F:$F,$A38,'Controle de NFs Tomadas'!$C:$C,HS$2)</f>
        <v>0</v>
      </c>
      <c r="HT38" s="154">
        <f>SUMIFS('Controle de NFs Tomadas'!$G:$G,'Controle de NFs Tomadas'!$E:$E,$A$1,'Controle de NFs Tomadas'!$F:$F,$A38,'Controle de NFs Tomadas'!$C:$C,HT$2)</f>
        <v>0</v>
      </c>
      <c r="HU38" s="154">
        <f>SUMIFS('Controle de NFs Tomadas'!$G:$G,'Controle de NFs Tomadas'!$E:$E,$A$1,'Controle de NFs Tomadas'!$F:$F,$A38,'Controle de NFs Tomadas'!$C:$C,HU$2)</f>
        <v>0</v>
      </c>
      <c r="HV38" s="154">
        <f>SUMIFS('Controle de NFs Tomadas'!$G:$G,'Controle de NFs Tomadas'!$E:$E,$A$1,'Controle de NFs Tomadas'!$F:$F,$A38,'Controle de NFs Tomadas'!$C:$C,HV$2)</f>
        <v>811.49</v>
      </c>
      <c r="HW38" s="154">
        <f>SUMIFS('Controle de NFs Tomadas'!$G:$G,'Controle de NFs Tomadas'!$E:$E,$A$1,'Controle de NFs Tomadas'!$F:$F,$A38,'Controle de NFs Tomadas'!$C:$C,HW$2)</f>
        <v>0</v>
      </c>
      <c r="HX38" s="154">
        <f>SUMIFS('Controle de NFs Tomadas'!$G:$G,'Controle de NFs Tomadas'!$E:$E,$A$1,'Controle de NFs Tomadas'!$F:$F,$A38,'Controle de NFs Tomadas'!$C:$C,HX$2)</f>
        <v>0</v>
      </c>
      <c r="HY38" s="154">
        <f>SUMIFS('Controle de NFs Tomadas'!$G:$G,'Controle de NFs Tomadas'!$E:$E,$A$1,'Controle de NFs Tomadas'!$F:$F,$A38,'Controle de NFs Tomadas'!$C:$C,HY$2)</f>
        <v>0</v>
      </c>
      <c r="HZ38" s="154">
        <f>SUMIFS('Controle de NFs Tomadas'!$G:$G,'Controle de NFs Tomadas'!$E:$E,$A$1,'Controle de NFs Tomadas'!$F:$F,$A38,'Controle de NFs Tomadas'!$C:$C,HZ$2)</f>
        <v>0</v>
      </c>
      <c r="IA38" s="154">
        <f>SUMIFS('Controle de NFs Tomadas'!$G:$G,'Controle de NFs Tomadas'!$E:$E,$A$1,'Controle de NFs Tomadas'!$F:$F,$A38,'Controle de NFs Tomadas'!$C:$C,IA$2)</f>
        <v>0</v>
      </c>
      <c r="IB38" s="154">
        <f>SUMIFS('Controle de NFs Tomadas'!$G:$G,'Controle de NFs Tomadas'!$E:$E,$A$1,'Controle de NFs Tomadas'!$F:$F,$A38,'Controle de NFs Tomadas'!$C:$C,IB$2)</f>
        <v>0</v>
      </c>
      <c r="IC38" s="154">
        <f>SUMIFS('Controle de NFs Tomadas'!$G:$G,'Controle de NFs Tomadas'!$E:$E,$A$1,'Controle de NFs Tomadas'!$F:$F,$A38,'Controle de NFs Tomadas'!$C:$C,IC$2)</f>
        <v>0</v>
      </c>
      <c r="ID38" s="154">
        <f>SUMIFS('Controle de NFs Tomadas'!$G:$G,'Controle de NFs Tomadas'!$E:$E,$A$1,'Controle de NFs Tomadas'!$F:$F,$A38,'Controle de NFs Tomadas'!$C:$C,ID$2)</f>
        <v>861.55</v>
      </c>
      <c r="IE38" s="154">
        <f>SUMIFS('Controle de NFs Tomadas'!$G:$G,'Controle de NFs Tomadas'!$E:$E,$A$1,'Controle de NFs Tomadas'!$F:$F,$A38,'Controle de NFs Tomadas'!$C:$C,IE$2)</f>
        <v>1705</v>
      </c>
      <c r="IF38" s="154">
        <f>SUMIFS('Controle de NFs Tomadas'!$G:$G,'Controle de NFs Tomadas'!$E:$E,$A$1,'Controle de NFs Tomadas'!$F:$F,$A38,'Controle de NFs Tomadas'!$C:$C,IF$2)</f>
        <v>0</v>
      </c>
      <c r="IG38" s="154">
        <f>SUMIFS('Controle de NFs Tomadas'!$G:$G,'Controle de NFs Tomadas'!$E:$E,$A$1,'Controle de NFs Tomadas'!$F:$F,$A38,'Controle de NFs Tomadas'!$C:$C,IG$2)</f>
        <v>0</v>
      </c>
      <c r="IH38" s="154">
        <f>SUMIFS('Controle de NFs Tomadas'!$G:$G,'Controle de NFs Tomadas'!$E:$E,$A$1,'Controle de NFs Tomadas'!$F:$F,$A38,'Controle de NFs Tomadas'!$C:$C,IH$2)</f>
        <v>0</v>
      </c>
      <c r="II38" s="154">
        <f>SUMIFS('Controle de NFs Tomadas'!$G:$G,'Controle de NFs Tomadas'!$E:$E,$A$1,'Controle de NFs Tomadas'!$F:$F,$A38,'Controle de NFs Tomadas'!$C:$C,II$2)</f>
        <v>0</v>
      </c>
      <c r="IJ38" s="154">
        <f>SUMIFS('Controle de NFs Tomadas'!$G:$G,'Controle de NFs Tomadas'!$E:$E,$A$1,'Controle de NFs Tomadas'!$F:$F,$A38,'Controle de NFs Tomadas'!$C:$C,IJ$2)</f>
        <v>0</v>
      </c>
      <c r="IK38" s="154">
        <f>SUMIFS('Controle de NFs Tomadas'!$G:$G,'Controle de NFs Tomadas'!$E:$E,$A$1,'Controle de NFs Tomadas'!$F:$F,$A38,'Controle de NFs Tomadas'!$C:$C,IK$2)</f>
        <v>811.49</v>
      </c>
      <c r="IL38" s="154">
        <f>SUMIFS('Controle de NFs Tomadas'!$G:$G,'Controle de NFs Tomadas'!$E:$E,$A$1,'Controle de NFs Tomadas'!$F:$F,$A38,'Controle de NFs Tomadas'!$C:$C,IL$2)</f>
        <v>0</v>
      </c>
      <c r="IM38" s="154">
        <f>SUMIFS('Controle de NFs Tomadas'!$G:$G,'Controle de NFs Tomadas'!$E:$E,$A$1,'Controle de NFs Tomadas'!$F:$F,$A38,'Controle de NFs Tomadas'!$C:$C,IM$2)</f>
        <v>0</v>
      </c>
      <c r="IN38" s="154">
        <f>SUMIFS('Controle de NFs Tomadas'!$G:$G,'Controle de NFs Tomadas'!$E:$E,$A$1,'Controle de NFs Tomadas'!$F:$F,$A38,'Controle de NFs Tomadas'!$C:$C,IN$2)</f>
        <v>0</v>
      </c>
      <c r="IO38" s="154">
        <f>SUMIFS('Controle de NFs Tomadas'!$G:$G,'Controle de NFs Tomadas'!$E:$E,$A$1,'Controle de NFs Tomadas'!$F:$F,$A38,'Controle de NFs Tomadas'!$C:$C,IO$2)</f>
        <v>0</v>
      </c>
      <c r="IP38" s="154">
        <f>SUMIFS('Controle de NFs Tomadas'!$G:$G,'Controle de NFs Tomadas'!$E:$E,$A$1,'Controle de NFs Tomadas'!$F:$F,$A38,'Controle de NFs Tomadas'!$C:$C,IP$2)</f>
        <v>0</v>
      </c>
      <c r="IQ38" s="154">
        <f>SUMIFS('Controle de NFs Tomadas'!$G:$G,'Controle de NFs Tomadas'!$E:$E,$A$1,'Controle de NFs Tomadas'!$F:$F,$A38,'Controle de NFs Tomadas'!$C:$C,IQ$2)</f>
        <v>0</v>
      </c>
      <c r="IR38" s="154">
        <f>SUMIFS('Controle de NFs Tomadas'!$G:$G,'Controle de NFs Tomadas'!$E:$E,$A$1,'Controle de NFs Tomadas'!$F:$F,$A38,'Controle de NFs Tomadas'!$C:$C,IR$2)</f>
        <v>0</v>
      </c>
      <c r="IS38" s="154">
        <f>SUMIFS('Controle de NFs Tomadas'!$G:$G,'Controle de NFs Tomadas'!$E:$E,$A$1,'Controle de NFs Tomadas'!$F:$F,$A38,'Controle de NFs Tomadas'!$C:$C,IS$2)</f>
        <v>0</v>
      </c>
      <c r="IT38" s="154">
        <f>SUMIFS('Controle de NFs Tomadas'!$G:$G,'Controle de NFs Tomadas'!$E:$E,$A$1,'Controle de NFs Tomadas'!$F:$F,$A38,'Controle de NFs Tomadas'!$C:$C,IT$2)</f>
        <v>0</v>
      </c>
      <c r="IU38" s="154">
        <f>SUMIFS('Controle de NFs Tomadas'!$G:$G,'Controle de NFs Tomadas'!$E:$E,$A$1,'Controle de NFs Tomadas'!$F:$F,$A38,'Controle de NFs Tomadas'!$C:$C,IU$2)</f>
        <v>0</v>
      </c>
      <c r="IV38" s="154">
        <f>SUMIFS('Controle de NFs Tomadas'!$G:$G,'Controle de NFs Tomadas'!$E:$E,$A$1,'Controle de NFs Tomadas'!$F:$F,$A38,'Controle de NFs Tomadas'!$C:$C,IV$2)</f>
        <v>0</v>
      </c>
      <c r="IW38" s="154">
        <f>SUMIFS('Controle de NFs Tomadas'!$G:$G,'Controle de NFs Tomadas'!$E:$E,$A$1,'Controle de NFs Tomadas'!$F:$F,$A38,'Controle de NFs Tomadas'!$C:$C,IW$2)</f>
        <v>0</v>
      </c>
      <c r="IX38" s="154">
        <f>SUMIFS('Controle de NFs Tomadas'!$G:$G,'Controle de NFs Tomadas'!$E:$E,$A$1,'Controle de NFs Tomadas'!$F:$F,$A38,'Controle de NFs Tomadas'!$C:$C,IX$2)</f>
        <v>0</v>
      </c>
      <c r="IY38" s="154">
        <f>SUMIFS('Controle de NFs Tomadas'!$G:$G,'Controle de NFs Tomadas'!$E:$E,$A$1,'Controle de NFs Tomadas'!$F:$F,$A38,'Controle de NFs Tomadas'!$C:$C,IY$2)</f>
        <v>0</v>
      </c>
      <c r="IZ38" s="154">
        <f>SUMIFS('Controle de NFs Tomadas'!$G:$G,'Controle de NFs Tomadas'!$E:$E,$A$1,'Controle de NFs Tomadas'!$F:$F,$A38,'Controle de NFs Tomadas'!$C:$C,IZ$2)</f>
        <v>0</v>
      </c>
      <c r="JA38" s="154">
        <f>SUMIFS('Controle de NFs Tomadas'!$G:$G,'Controle de NFs Tomadas'!$E:$E,$A$1,'Controle de NFs Tomadas'!$F:$F,$A38,'Controle de NFs Tomadas'!$C:$C,JA$2)</f>
        <v>0</v>
      </c>
      <c r="JB38" s="154">
        <f>SUMIFS('Controle de NFs Tomadas'!$G:$G,'Controle de NFs Tomadas'!$E:$E,$A$1,'Controle de NFs Tomadas'!$F:$F,$A38,'Controle de NFs Tomadas'!$C:$C,JB$2)</f>
        <v>0</v>
      </c>
      <c r="JC38" s="154">
        <f>SUMIFS('Controle de NFs Tomadas'!$G:$G,'Controle de NFs Tomadas'!$E:$E,$A$1,'Controle de NFs Tomadas'!$F:$F,$A38,'Controle de NFs Tomadas'!$C:$C,JC$2)</f>
        <v>0</v>
      </c>
      <c r="JD38" s="154">
        <f>SUMIFS('Controle de NFs Tomadas'!$G:$G,'Controle de NFs Tomadas'!$E:$E,$A$1,'Controle de NFs Tomadas'!$F:$F,$A38,'Controle de NFs Tomadas'!$C:$C,JD$2)</f>
        <v>0</v>
      </c>
      <c r="JE38" s="154">
        <f>SUMIFS('Controle de NFs Tomadas'!$G:$G,'Controle de NFs Tomadas'!$E:$E,$A$1,'Controle de NFs Tomadas'!$F:$F,$A38,'Controle de NFs Tomadas'!$C:$C,JE$2)</f>
        <v>0</v>
      </c>
      <c r="JF38" s="154">
        <f>SUMIFS('Controle de NFs Tomadas'!$G:$G,'Controle de NFs Tomadas'!$E:$E,$A$1,'Controle de NFs Tomadas'!$F:$F,$A38,'Controle de NFs Tomadas'!$C:$C,JF$2)</f>
        <v>0</v>
      </c>
      <c r="JG38" s="154">
        <f>SUMIFS('Controle de NFs Tomadas'!$G:$G,'Controle de NFs Tomadas'!$E:$E,$A$1,'Controle de NFs Tomadas'!$F:$F,$A38,'Controle de NFs Tomadas'!$C:$C,JG$2)</f>
        <v>0</v>
      </c>
      <c r="JH38" s="154">
        <f>SUMIFS('Controle de NFs Tomadas'!$G:$G,'Controle de NFs Tomadas'!$E:$E,$A$1,'Controle de NFs Tomadas'!$F:$F,$A38,'Controle de NFs Tomadas'!$C:$C,JH$2)</f>
        <v>0</v>
      </c>
      <c r="JI38" s="154">
        <f>SUMIFS('Controle de NFs Tomadas'!$G:$G,'Controle de NFs Tomadas'!$E:$E,$A$1,'Controle de NFs Tomadas'!$F:$F,$A38,'Controle de NFs Tomadas'!$C:$C,JI$2)</f>
        <v>0</v>
      </c>
      <c r="JJ38" s="154">
        <f>SUMIFS('Controle de NFs Tomadas'!$G:$G,'Controle de NFs Tomadas'!$E:$E,$A$1,'Controle de NFs Tomadas'!$F:$F,$A38,'Controle de NFs Tomadas'!$C:$C,JJ$2)</f>
        <v>0</v>
      </c>
      <c r="JK38" s="154">
        <f>SUMIFS('Controle de NFs Tomadas'!$G:$G,'Controle de NFs Tomadas'!$E:$E,$A$1,'Controle de NFs Tomadas'!$F:$F,$A38,'Controle de NFs Tomadas'!$C:$C,JK$2)</f>
        <v>0</v>
      </c>
      <c r="JL38" s="154">
        <f>SUMIFS('Controle de NFs Tomadas'!$G:$G,'Controle de NFs Tomadas'!$E:$E,$A$1,'Controle de NFs Tomadas'!$F:$F,$A38,'Controle de NFs Tomadas'!$C:$C,JL$2)</f>
        <v>0</v>
      </c>
      <c r="JM38" s="154">
        <f>SUMIFS('Controle de NFs Tomadas'!$G:$G,'Controle de NFs Tomadas'!$E:$E,$A$1,'Controle de NFs Tomadas'!$F:$F,$A38,'Controle de NFs Tomadas'!$C:$C,JM$2)</f>
        <v>0</v>
      </c>
      <c r="JN38" s="154">
        <f>SUMIFS('Controle de NFs Tomadas'!$G:$G,'Controle de NFs Tomadas'!$E:$E,$A$1,'Controle de NFs Tomadas'!$F:$F,$A38,'Controle de NFs Tomadas'!$C:$C,JN$2)</f>
        <v>0</v>
      </c>
      <c r="JO38" s="154">
        <f>SUMIFS('Controle de NFs Tomadas'!$G:$G,'Controle de NFs Tomadas'!$E:$E,$A$1,'Controle de NFs Tomadas'!$F:$F,$A38,'Controle de NFs Tomadas'!$C:$C,JO$2)</f>
        <v>0</v>
      </c>
      <c r="JP38" s="154">
        <f>SUMIFS('Controle de NFs Tomadas'!$G:$G,'Controle de NFs Tomadas'!$E:$E,$A$1,'Controle de NFs Tomadas'!$F:$F,$A38,'Controle de NFs Tomadas'!$C:$C,JP$2)</f>
        <v>0</v>
      </c>
      <c r="JQ38" s="154">
        <f>SUMIFS('Controle de NFs Tomadas'!$G:$G,'Controle de NFs Tomadas'!$E:$E,$A$1,'Controle de NFs Tomadas'!$F:$F,$A38,'Controle de NFs Tomadas'!$C:$C,JQ$2)</f>
        <v>0</v>
      </c>
      <c r="JR38" s="154">
        <f>SUMIFS('Controle de NFs Tomadas'!$G:$G,'Controle de NFs Tomadas'!$E:$E,$A$1,'Controle de NFs Tomadas'!$F:$F,$A38,'Controle de NFs Tomadas'!$C:$C,JR$2)</f>
        <v>0</v>
      </c>
      <c r="JS38" s="154">
        <f>SUMIFS('Controle de NFs Tomadas'!$G:$G,'Controle de NFs Tomadas'!$E:$E,$A$1,'Controle de NFs Tomadas'!$F:$F,$A38,'Controle de NFs Tomadas'!$C:$C,JS$2)</f>
        <v>0</v>
      </c>
      <c r="JT38" s="154">
        <f>SUMIFS('Controle de NFs Tomadas'!$G:$G,'Controle de NFs Tomadas'!$E:$E,$A$1,'Controle de NFs Tomadas'!$F:$F,$A38,'Controle de NFs Tomadas'!$C:$C,JT$2)</f>
        <v>0</v>
      </c>
      <c r="JU38" s="154">
        <f>SUMIFS('Controle de NFs Tomadas'!$G:$G,'Controle de NFs Tomadas'!$E:$E,$A$1,'Controle de NFs Tomadas'!$F:$F,$A38,'Controle de NFs Tomadas'!$C:$C,JU$2)</f>
        <v>0</v>
      </c>
      <c r="JV38" s="154">
        <f>SUMIFS('Controle de NFs Tomadas'!$G:$G,'Controle de NFs Tomadas'!$E:$E,$A$1,'Controle de NFs Tomadas'!$F:$F,$A38,'Controle de NFs Tomadas'!$C:$C,JV$2)</f>
        <v>0</v>
      </c>
      <c r="JW38" s="154">
        <f>SUMIFS('Controle de NFs Tomadas'!$G:$G,'Controle de NFs Tomadas'!$E:$E,$A$1,'Controle de NFs Tomadas'!$F:$F,$A38,'Controle de NFs Tomadas'!$C:$C,JW$2)</f>
        <v>0</v>
      </c>
      <c r="JX38" s="154">
        <f>SUMIFS('Controle de NFs Tomadas'!$G:$G,'Controle de NFs Tomadas'!$E:$E,$A$1,'Controle de NFs Tomadas'!$F:$F,$A38,'Controle de NFs Tomadas'!$C:$C,JX$2)</f>
        <v>0</v>
      </c>
      <c r="JY38" s="154">
        <f>SUMIFS('Controle de NFs Tomadas'!$G:$G,'Controle de NFs Tomadas'!$E:$E,$A$1,'Controle de NFs Tomadas'!$F:$F,$A38,'Controle de NFs Tomadas'!$C:$C,JY$2)</f>
        <v>0</v>
      </c>
      <c r="JZ38" s="154">
        <f>SUMIFS('Controle de NFs Tomadas'!$G:$G,'Controle de NFs Tomadas'!$E:$E,$A$1,'Controle de NFs Tomadas'!$F:$F,$A38,'Controle de NFs Tomadas'!$C:$C,JZ$2)</f>
        <v>0</v>
      </c>
      <c r="KA38" s="154">
        <f>SUMIFS('Controle de NFs Tomadas'!$G:$G,'Controle de NFs Tomadas'!$E:$E,$A$1,'Controle de NFs Tomadas'!$F:$F,$A38,'Controle de NFs Tomadas'!$C:$C,KA$2)</f>
        <v>0</v>
      </c>
      <c r="KB38" s="154">
        <f>SUMIFS('Controle de NFs Tomadas'!$G:$G,'Controle de NFs Tomadas'!$E:$E,$A$1,'Controle de NFs Tomadas'!$F:$F,$A38,'Controle de NFs Tomadas'!$C:$C,KB$2)</f>
        <v>0</v>
      </c>
      <c r="KC38" s="154">
        <f>SUMIFS('Controle de NFs Tomadas'!$G:$G,'Controle de NFs Tomadas'!$E:$E,$A$1,'Controle de NFs Tomadas'!$F:$F,$A38,'Controle de NFs Tomadas'!$C:$C,KC$2)</f>
        <v>0</v>
      </c>
      <c r="KD38" s="154">
        <f>SUMIFS('Controle de NFs Tomadas'!$G:$G,'Controle de NFs Tomadas'!$E:$E,$A$1,'Controle de NFs Tomadas'!$F:$F,$A38,'Controle de NFs Tomadas'!$C:$C,KD$2)</f>
        <v>0</v>
      </c>
      <c r="KE38" s="154">
        <f>SUMIFS('Controle de NFs Tomadas'!$G:$G,'Controle de NFs Tomadas'!$E:$E,$A$1,'Controle de NFs Tomadas'!$F:$F,$A38,'Controle de NFs Tomadas'!$C:$C,KE$2)</f>
        <v>0</v>
      </c>
      <c r="KF38" s="154">
        <f>SUMIFS('Controle de NFs Tomadas'!$G:$G,'Controle de NFs Tomadas'!$E:$E,$A$1,'Controle de NFs Tomadas'!$F:$F,$A38,'Controle de NFs Tomadas'!$C:$C,KF$2)</f>
        <v>0</v>
      </c>
      <c r="KG38" s="154">
        <f>SUMIFS('Controle de NFs Tomadas'!$G:$G,'Controle de NFs Tomadas'!$E:$E,$A$1,'Controle de NFs Tomadas'!$F:$F,$A38,'Controle de NFs Tomadas'!$C:$C,KG$2)</f>
        <v>0</v>
      </c>
      <c r="KH38" s="154">
        <f>SUMIFS('Controle de NFs Tomadas'!$G:$G,'Controle de NFs Tomadas'!$E:$E,$A$1,'Controle de NFs Tomadas'!$F:$F,$A38,'Controle de NFs Tomadas'!$C:$C,KH$2)</f>
        <v>0</v>
      </c>
      <c r="KI38" s="154">
        <f>SUMIFS('Controle de NFs Tomadas'!$G:$G,'Controle de NFs Tomadas'!$E:$E,$A$1,'Controle de NFs Tomadas'!$F:$F,$A38,'Controle de NFs Tomadas'!$C:$C,KI$2)</f>
        <v>0</v>
      </c>
      <c r="KJ38" s="154">
        <f>SUMIFS('Controle de NFs Tomadas'!$G:$G,'Controle de NFs Tomadas'!$E:$E,$A$1,'Controle de NFs Tomadas'!$F:$F,$A38,'Controle de NFs Tomadas'!$C:$C,KJ$2)</f>
        <v>0</v>
      </c>
      <c r="KK38" s="154">
        <f>SUMIFS('Controle de NFs Tomadas'!$G:$G,'Controle de NFs Tomadas'!$E:$E,$A$1,'Controle de NFs Tomadas'!$F:$F,$A38,'Controle de NFs Tomadas'!$C:$C,KK$2)</f>
        <v>0</v>
      </c>
      <c r="KL38" s="154">
        <f>SUMIFS('Controle de NFs Tomadas'!$G:$G,'Controle de NFs Tomadas'!$E:$E,$A$1,'Controle de NFs Tomadas'!$F:$F,$A38,'Controle de NFs Tomadas'!$C:$C,KL$2)</f>
        <v>0</v>
      </c>
      <c r="KM38" s="154">
        <f>SUMIFS('Controle de NFs Tomadas'!$G:$G,'Controle de NFs Tomadas'!$E:$E,$A$1,'Controle de NFs Tomadas'!$F:$F,$A38,'Controle de NFs Tomadas'!$C:$C,KM$2)</f>
        <v>0</v>
      </c>
      <c r="KN38" s="154">
        <f>SUMIFS('Controle de NFs Tomadas'!$G:$G,'Controle de NFs Tomadas'!$E:$E,$A$1,'Controle de NFs Tomadas'!$F:$F,$A38,'Controle de NFs Tomadas'!$C:$C,KN$2)</f>
        <v>0</v>
      </c>
      <c r="KO38" s="154">
        <f>SUMIFS('Controle de NFs Tomadas'!$G:$G,'Controle de NFs Tomadas'!$E:$E,$A$1,'Controle de NFs Tomadas'!$F:$F,$A38,'Controle de NFs Tomadas'!$C:$C,KO$2)</f>
        <v>0</v>
      </c>
      <c r="KP38" s="154">
        <f>SUMIFS('Controle de NFs Tomadas'!$G:$G,'Controle de NFs Tomadas'!$E:$E,$A$1,'Controle de NFs Tomadas'!$F:$F,$A38,'Controle de NFs Tomadas'!$C:$C,KP$2)</f>
        <v>0</v>
      </c>
      <c r="KQ38" s="154">
        <f>SUMIFS('Controle de NFs Tomadas'!$G:$G,'Controle de NFs Tomadas'!$E:$E,$A$1,'Controle de NFs Tomadas'!$F:$F,$A38,'Controle de NFs Tomadas'!$C:$C,KQ$2)</f>
        <v>0</v>
      </c>
      <c r="KR38" s="154">
        <f>SUMIFS('Controle de NFs Tomadas'!$G:$G,'Controle de NFs Tomadas'!$E:$E,$A$1,'Controle de NFs Tomadas'!$F:$F,$A38,'Controle de NFs Tomadas'!$C:$C,KR$2)</f>
        <v>0</v>
      </c>
      <c r="KS38" s="154">
        <f>SUMIFS('Controle de NFs Tomadas'!$G:$G,'Controle de NFs Tomadas'!$E:$E,$A$1,'Controle de NFs Tomadas'!$F:$F,$A38,'Controle de NFs Tomadas'!$C:$C,KS$2)</f>
        <v>0</v>
      </c>
      <c r="KT38" s="154">
        <f>SUMIFS('Controle de NFs Tomadas'!$G:$G,'Controle de NFs Tomadas'!$E:$E,$A$1,'Controle de NFs Tomadas'!$F:$F,$A38,'Controle de NFs Tomadas'!$C:$C,KT$2)</f>
        <v>0</v>
      </c>
      <c r="KU38" s="154">
        <f>SUMIFS('Controle de NFs Tomadas'!$G:$G,'Controle de NFs Tomadas'!$E:$E,$A$1,'Controle de NFs Tomadas'!$F:$F,$A38,'Controle de NFs Tomadas'!$C:$C,KU$2)</f>
        <v>0</v>
      </c>
      <c r="KV38" s="154">
        <f>SUMIFS('Controle de NFs Tomadas'!$G:$G,'Controle de NFs Tomadas'!$E:$E,$A$1,'Controle de NFs Tomadas'!$F:$F,$A38,'Controle de NFs Tomadas'!$C:$C,KV$2)</f>
        <v>0</v>
      </c>
      <c r="KW38" s="154">
        <f>SUMIFS('Controle de NFs Tomadas'!$G:$G,'Controle de NFs Tomadas'!$E:$E,$A$1,'Controle de NFs Tomadas'!$F:$F,$A38,'Controle de NFs Tomadas'!$C:$C,KW$2)</f>
        <v>0</v>
      </c>
      <c r="KX38" s="154">
        <f>SUMIFS('Controle de NFs Tomadas'!$G:$G,'Controle de NFs Tomadas'!$E:$E,$A$1,'Controle de NFs Tomadas'!$F:$F,$A38,'Controle de NFs Tomadas'!$C:$C,KX$2)</f>
        <v>0</v>
      </c>
      <c r="KY38" s="154">
        <f>SUMIFS('Controle de NFs Tomadas'!$G:$G,'Controle de NFs Tomadas'!$E:$E,$A$1,'Controle de NFs Tomadas'!$F:$F,$A38,'Controle de NFs Tomadas'!$C:$C,KY$2)</f>
        <v>0</v>
      </c>
      <c r="KZ38" s="154">
        <f>SUMIFS('Controle de NFs Tomadas'!$G:$G,'Controle de NFs Tomadas'!$E:$E,$A$1,'Controle de NFs Tomadas'!$F:$F,$A38,'Controle de NFs Tomadas'!$C:$C,KZ$2)</f>
        <v>0</v>
      </c>
      <c r="LA38" s="154">
        <f>SUMIFS('Controle de NFs Tomadas'!$G:$G,'Controle de NFs Tomadas'!$E:$E,$A$1,'Controle de NFs Tomadas'!$F:$F,$A38,'Controle de NFs Tomadas'!$C:$C,LA$2)</f>
        <v>0</v>
      </c>
      <c r="LB38" s="154">
        <f>SUMIFS('Controle de NFs Tomadas'!$G:$G,'Controle de NFs Tomadas'!$E:$E,$A$1,'Controle de NFs Tomadas'!$F:$F,$A38,'Controle de NFs Tomadas'!$C:$C,LB$2)</f>
        <v>0</v>
      </c>
      <c r="LC38" s="154">
        <f>SUMIFS('Controle de NFs Tomadas'!$G:$G,'Controle de NFs Tomadas'!$E:$E,$A$1,'Controle de NFs Tomadas'!$F:$F,$A38,'Controle de NFs Tomadas'!$C:$C,LC$2)</f>
        <v>0</v>
      </c>
      <c r="LD38" s="154">
        <f>SUMIFS('Controle de NFs Tomadas'!$G:$G,'Controle de NFs Tomadas'!$E:$E,$A$1,'Controle de NFs Tomadas'!$F:$F,$A38,'Controle de NFs Tomadas'!$C:$C,LD$2)</f>
        <v>0</v>
      </c>
      <c r="LE38" s="154">
        <f>SUMIFS('Controle de NFs Tomadas'!$G:$G,'Controle de NFs Tomadas'!$E:$E,$A$1,'Controle de NFs Tomadas'!$F:$F,$A38,'Controle de NFs Tomadas'!$C:$C,LE$2)</f>
        <v>0</v>
      </c>
      <c r="LF38" s="154">
        <f>SUMIFS('Controle de NFs Tomadas'!$G:$G,'Controle de NFs Tomadas'!$E:$E,$A$1,'Controle de NFs Tomadas'!$F:$F,$A38,'Controle de NFs Tomadas'!$C:$C,LF$2)</f>
        <v>0</v>
      </c>
      <c r="LG38" s="154">
        <f>SUMIFS('Controle de NFs Tomadas'!$G:$G,'Controle de NFs Tomadas'!$E:$E,$A$1,'Controle de NFs Tomadas'!$F:$F,$A38,'Controle de NFs Tomadas'!$C:$C,LG$2)</f>
        <v>0</v>
      </c>
      <c r="LH38" s="154">
        <f>SUMIFS('Controle de NFs Tomadas'!$G:$G,'Controle de NFs Tomadas'!$E:$E,$A$1,'Controle de NFs Tomadas'!$F:$F,$A38,'Controle de NFs Tomadas'!$C:$C,LH$2)</f>
        <v>0</v>
      </c>
      <c r="LI38" s="154">
        <f>SUMIFS('Controle de NFs Tomadas'!$G:$G,'Controle de NFs Tomadas'!$E:$E,$A$1,'Controle de NFs Tomadas'!$F:$F,$A38,'Controle de NFs Tomadas'!$C:$C,LI$2)</f>
        <v>0</v>
      </c>
      <c r="LJ38" s="154">
        <f>SUMIFS('Controle de NFs Tomadas'!$G:$G,'Controle de NFs Tomadas'!$E:$E,$A$1,'Controle de NFs Tomadas'!$F:$F,$A38,'Controle de NFs Tomadas'!$C:$C,LJ$2)</f>
        <v>0</v>
      </c>
      <c r="LK38" s="154">
        <f>SUMIFS('Controle de NFs Tomadas'!$G:$G,'Controle de NFs Tomadas'!$E:$E,$A$1,'Controle de NFs Tomadas'!$F:$F,$A38,'Controle de NFs Tomadas'!$C:$C,LK$2)</f>
        <v>0</v>
      </c>
      <c r="LL38" s="154">
        <f>SUMIFS('Controle de NFs Tomadas'!$G:$G,'Controle de NFs Tomadas'!$E:$E,$A$1,'Controle de NFs Tomadas'!$F:$F,$A38,'Controle de NFs Tomadas'!$C:$C,LL$2)</f>
        <v>0</v>
      </c>
      <c r="LM38" s="154">
        <f>SUMIFS('Controle de NFs Tomadas'!$G:$G,'Controle de NFs Tomadas'!$E:$E,$A$1,'Controle de NFs Tomadas'!$F:$F,$A38,'Controle de NFs Tomadas'!$C:$C,LM$2)</f>
        <v>0</v>
      </c>
      <c r="LN38" s="154">
        <f>SUMIFS('Controle de NFs Tomadas'!$G:$G,'Controle de NFs Tomadas'!$E:$E,$A$1,'Controle de NFs Tomadas'!$F:$F,$A38,'Controle de NFs Tomadas'!$C:$C,LN$2)</f>
        <v>0</v>
      </c>
      <c r="LO38" s="154">
        <f>SUMIFS('Controle de NFs Tomadas'!$G:$G,'Controle de NFs Tomadas'!$E:$E,$A$1,'Controle de NFs Tomadas'!$F:$F,$A38,'Controle de NFs Tomadas'!$C:$C,LO$2)</f>
        <v>0</v>
      </c>
      <c r="LP38" s="154">
        <f>SUMIFS('Controle de NFs Tomadas'!$G:$G,'Controle de NFs Tomadas'!$E:$E,$A$1,'Controle de NFs Tomadas'!$F:$F,$A38,'Controle de NFs Tomadas'!$C:$C,LP$2)</f>
        <v>0</v>
      </c>
      <c r="LQ38" s="154">
        <f>SUMIFS('Controle de NFs Tomadas'!$G:$G,'Controle de NFs Tomadas'!$E:$E,$A$1,'Controle de NFs Tomadas'!$F:$F,$A38,'Controle de NFs Tomadas'!$C:$C,LQ$2)</f>
        <v>0</v>
      </c>
      <c r="LR38" s="154">
        <f>SUMIFS('Controle de NFs Tomadas'!$G:$G,'Controle de NFs Tomadas'!$E:$E,$A$1,'Controle de NFs Tomadas'!$F:$F,$A38,'Controle de NFs Tomadas'!$C:$C,LR$2)</f>
        <v>0</v>
      </c>
      <c r="LS38" s="154">
        <f>SUMIFS('Controle de NFs Tomadas'!$G:$G,'Controle de NFs Tomadas'!$E:$E,$A$1,'Controle de NFs Tomadas'!$F:$F,$A38,'Controle de NFs Tomadas'!$C:$C,LS$2)</f>
        <v>0</v>
      </c>
      <c r="LT38" s="154">
        <f>SUMIFS('Controle de NFs Tomadas'!$G:$G,'Controle de NFs Tomadas'!$E:$E,$A$1,'Controle de NFs Tomadas'!$F:$F,$A38,'Controle de NFs Tomadas'!$C:$C,LT$2)</f>
        <v>0</v>
      </c>
      <c r="LU38" s="154">
        <f>SUMIFS('Controle de NFs Tomadas'!$G:$G,'Controle de NFs Tomadas'!$E:$E,$A$1,'Controle de NFs Tomadas'!$F:$F,$A38,'Controle de NFs Tomadas'!$C:$C,LU$2)</f>
        <v>0</v>
      </c>
      <c r="LV38" s="154">
        <f>SUMIFS('Controle de NFs Tomadas'!$G:$G,'Controle de NFs Tomadas'!$E:$E,$A$1,'Controle de NFs Tomadas'!$F:$F,$A38,'Controle de NFs Tomadas'!$C:$C,LV$2)</f>
        <v>0</v>
      </c>
      <c r="LW38" s="154">
        <f>SUMIFS('Controle de NFs Tomadas'!$G:$G,'Controle de NFs Tomadas'!$E:$E,$A$1,'Controle de NFs Tomadas'!$F:$F,$A38,'Controle de NFs Tomadas'!$C:$C,LW$2)</f>
        <v>0</v>
      </c>
      <c r="LX38" s="154">
        <f>SUMIFS('Controle de NFs Tomadas'!$G:$G,'Controle de NFs Tomadas'!$E:$E,$A$1,'Controle de NFs Tomadas'!$F:$F,$A38,'Controle de NFs Tomadas'!$C:$C,LX$2)</f>
        <v>0</v>
      </c>
      <c r="LY38" s="154">
        <f>SUMIFS('Controle de NFs Tomadas'!$G:$G,'Controle de NFs Tomadas'!$E:$E,$A$1,'Controle de NFs Tomadas'!$F:$F,$A38,'Controle de NFs Tomadas'!$C:$C,LY$2)</f>
        <v>0</v>
      </c>
      <c r="LZ38" s="154">
        <f>SUMIFS('Controle de NFs Tomadas'!$G:$G,'Controle de NFs Tomadas'!$E:$E,$A$1,'Controle de NFs Tomadas'!$F:$F,$A38,'Controle de NFs Tomadas'!$C:$C,LZ$2)</f>
        <v>0</v>
      </c>
      <c r="MA38" s="154">
        <f>SUMIFS('Controle de NFs Tomadas'!$G:$G,'Controle de NFs Tomadas'!$E:$E,$A$1,'Controle de NFs Tomadas'!$F:$F,$A38,'Controle de NFs Tomadas'!$C:$C,MA$2)</f>
        <v>0</v>
      </c>
      <c r="MB38" s="154">
        <f>SUMIFS('Controle de NFs Tomadas'!$G:$G,'Controle de NFs Tomadas'!$E:$E,$A$1,'Controle de NFs Tomadas'!$F:$F,$A38,'Controle de NFs Tomadas'!$C:$C,MB$2)</f>
        <v>0</v>
      </c>
      <c r="MC38" s="154">
        <f>SUMIFS('Controle de NFs Tomadas'!$G:$G,'Controle de NFs Tomadas'!$E:$E,$A$1,'Controle de NFs Tomadas'!$F:$F,$A38,'Controle de NFs Tomadas'!$C:$C,MC$2)</f>
        <v>0</v>
      </c>
      <c r="MD38" s="154">
        <f>SUMIFS('Controle de NFs Tomadas'!$G:$G,'Controle de NFs Tomadas'!$E:$E,$A$1,'Controle de NFs Tomadas'!$F:$F,$A38,'Controle de NFs Tomadas'!$C:$C,MD$2)</f>
        <v>0</v>
      </c>
      <c r="ME38" s="154">
        <f>SUMIFS('Controle de NFs Tomadas'!$G:$G,'Controle de NFs Tomadas'!$E:$E,$A$1,'Controle de NFs Tomadas'!$F:$F,$A38,'Controle de NFs Tomadas'!$C:$C,ME$2)</f>
        <v>0</v>
      </c>
      <c r="MF38" s="154">
        <f>SUMIFS('Controle de NFs Tomadas'!$G:$G,'Controle de NFs Tomadas'!$E:$E,$A$1,'Controle de NFs Tomadas'!$F:$F,$A38,'Controle de NFs Tomadas'!$C:$C,MF$2)</f>
        <v>0</v>
      </c>
      <c r="MG38" s="154">
        <f>SUMIFS('Controle de NFs Tomadas'!$G:$G,'Controle de NFs Tomadas'!$E:$E,$A$1,'Controle de NFs Tomadas'!$F:$F,$A38,'Controle de NFs Tomadas'!$C:$C,MG$2)</f>
        <v>0</v>
      </c>
      <c r="MH38" s="154">
        <f>SUMIFS('Controle de NFs Tomadas'!$G:$G,'Controle de NFs Tomadas'!$E:$E,$A$1,'Controle de NFs Tomadas'!$F:$F,$A38,'Controle de NFs Tomadas'!$C:$C,MH$2)</f>
        <v>0</v>
      </c>
      <c r="MI38" s="154">
        <f>SUMIFS('Controle de NFs Tomadas'!$G:$G,'Controle de NFs Tomadas'!$E:$E,$A$1,'Controle de NFs Tomadas'!$F:$F,$A38,'Controle de NFs Tomadas'!$C:$C,MI$2)</f>
        <v>0</v>
      </c>
      <c r="MJ38" s="154">
        <f>SUMIFS('Controle de NFs Tomadas'!$G:$G,'Controle de NFs Tomadas'!$E:$E,$A$1,'Controle de NFs Tomadas'!$F:$F,$A38,'Controle de NFs Tomadas'!$C:$C,MJ$2)</f>
        <v>0</v>
      </c>
      <c r="MK38" s="154">
        <f>SUMIFS('Controle de NFs Tomadas'!$G:$G,'Controle de NFs Tomadas'!$E:$E,$A$1,'Controle de NFs Tomadas'!$F:$F,$A38,'Controle de NFs Tomadas'!$C:$C,MK$2)</f>
        <v>0</v>
      </c>
      <c r="ML38" s="154">
        <f>SUMIFS('Controle de NFs Tomadas'!$G:$G,'Controle de NFs Tomadas'!$E:$E,$A$1,'Controle de NFs Tomadas'!$F:$F,$A38,'Controle de NFs Tomadas'!$C:$C,ML$2)</f>
        <v>0</v>
      </c>
      <c r="MM38" s="154">
        <f>SUMIFS('Controle de NFs Tomadas'!$G:$G,'Controle de NFs Tomadas'!$E:$E,$A$1,'Controle de NFs Tomadas'!$F:$F,$A38,'Controle de NFs Tomadas'!$C:$C,MM$2)</f>
        <v>0</v>
      </c>
      <c r="MN38" s="154">
        <f>SUMIFS('Controle de NFs Tomadas'!$G:$G,'Controle de NFs Tomadas'!$E:$E,$A$1,'Controle de NFs Tomadas'!$F:$F,$A38,'Controle de NFs Tomadas'!$C:$C,MN$2)</f>
        <v>0</v>
      </c>
      <c r="MO38" s="154">
        <f>SUMIFS('Controle de NFs Tomadas'!$G:$G,'Controle de NFs Tomadas'!$E:$E,$A$1,'Controle de NFs Tomadas'!$F:$F,$A38,'Controle de NFs Tomadas'!$C:$C,MO$2)</f>
        <v>0</v>
      </c>
      <c r="MP38" s="154">
        <f>SUMIFS('Controle de NFs Tomadas'!$G:$G,'Controle de NFs Tomadas'!$E:$E,$A$1,'Controle de NFs Tomadas'!$F:$F,$A38,'Controle de NFs Tomadas'!$C:$C,MP$2)</f>
        <v>0</v>
      </c>
      <c r="MQ38" s="154">
        <f>SUMIFS('Controle de NFs Tomadas'!$G:$G,'Controle de NFs Tomadas'!$E:$E,$A$1,'Controle de NFs Tomadas'!$F:$F,$A38,'Controle de NFs Tomadas'!$C:$C,MQ$2)</f>
        <v>0</v>
      </c>
      <c r="MR38" s="154">
        <f>SUMIFS('Controle de NFs Tomadas'!$G:$G,'Controle de NFs Tomadas'!$E:$E,$A$1,'Controle de NFs Tomadas'!$F:$F,$A38,'Controle de NFs Tomadas'!$C:$C,MR$2)</f>
        <v>0</v>
      </c>
      <c r="MS38" s="154">
        <f>SUMIFS('Controle de NFs Tomadas'!$G:$G,'Controle de NFs Tomadas'!$E:$E,$A$1,'Controle de NFs Tomadas'!$F:$F,$A38,'Controle de NFs Tomadas'!$C:$C,MS$2)</f>
        <v>0</v>
      </c>
      <c r="MT38" s="154">
        <f>SUMIFS('Controle de NFs Tomadas'!$G:$G,'Controle de NFs Tomadas'!$E:$E,$A$1,'Controle de NFs Tomadas'!$F:$F,$A38,'Controle de NFs Tomadas'!$C:$C,MT$2)</f>
        <v>0</v>
      </c>
      <c r="MU38" s="154">
        <f>SUMIFS('Controle de NFs Tomadas'!$G:$G,'Controle de NFs Tomadas'!$E:$E,$A$1,'Controle de NFs Tomadas'!$F:$F,$A38,'Controle de NFs Tomadas'!$C:$C,MU$2)</f>
        <v>0</v>
      </c>
      <c r="MV38" s="154">
        <f>SUMIFS('Controle de NFs Tomadas'!$G:$G,'Controle de NFs Tomadas'!$E:$E,$A$1,'Controle de NFs Tomadas'!$F:$F,$A38,'Controle de NFs Tomadas'!$C:$C,MV$2)</f>
        <v>0</v>
      </c>
      <c r="MW38" s="154">
        <f>SUMIFS('Controle de NFs Tomadas'!$G:$G,'Controle de NFs Tomadas'!$E:$E,$A$1,'Controle de NFs Tomadas'!$F:$F,$A38,'Controle de NFs Tomadas'!$C:$C,MW$2)</f>
        <v>0</v>
      </c>
      <c r="MX38" s="154">
        <f>SUMIFS('Controle de NFs Tomadas'!$G:$G,'Controle de NFs Tomadas'!$E:$E,$A$1,'Controle de NFs Tomadas'!$F:$F,$A38,'Controle de NFs Tomadas'!$C:$C,MX$2)</f>
        <v>0</v>
      </c>
      <c r="MY38" s="154">
        <f>SUMIFS('Controle de NFs Tomadas'!$G:$G,'Controle de NFs Tomadas'!$E:$E,$A$1,'Controle de NFs Tomadas'!$F:$F,$A38,'Controle de NFs Tomadas'!$C:$C,MY$2)</f>
        <v>0</v>
      </c>
      <c r="MZ38" s="154">
        <f>SUMIFS('Controle de NFs Tomadas'!$G:$G,'Controle de NFs Tomadas'!$E:$E,$A$1,'Controle de NFs Tomadas'!$F:$F,$A38,'Controle de NFs Tomadas'!$C:$C,MZ$2)</f>
        <v>0</v>
      </c>
      <c r="NA38" s="154">
        <f>SUMIFS('Controle de NFs Tomadas'!$G:$G,'Controle de NFs Tomadas'!$E:$E,$A$1,'Controle de NFs Tomadas'!$F:$F,$A38,'Controle de NFs Tomadas'!$C:$C,NA$2)</f>
        <v>0</v>
      </c>
      <c r="NB38" s="154">
        <f>SUMIFS('Controle de NFs Tomadas'!$G:$G,'Controle de NFs Tomadas'!$E:$E,$A$1,'Controle de NFs Tomadas'!$F:$F,$A38,'Controle de NFs Tomadas'!$C:$C,NB$2)</f>
        <v>0</v>
      </c>
      <c r="NC38" s="154">
        <f>SUMIFS('Controle de NFs Tomadas'!$G:$G,'Controle de NFs Tomadas'!$E:$E,$A$1,'Controle de NFs Tomadas'!$F:$F,$A38,'Controle de NFs Tomadas'!$C:$C,NC$2)</f>
        <v>0</v>
      </c>
      <c r="ND38" s="154">
        <f>SUMIFS('Controle de NFs Tomadas'!$G:$G,'Controle de NFs Tomadas'!$E:$E,$A$1,'Controle de NFs Tomadas'!$F:$F,$A38,'Controle de NFs Tomadas'!$C:$C,ND$2)</f>
        <v>0</v>
      </c>
      <c r="NE38" s="154">
        <f>SUMIFS('Controle de NFs Tomadas'!$G:$G,'Controle de NFs Tomadas'!$E:$E,$A$1,'Controle de NFs Tomadas'!$F:$F,$A38,'Controle de NFs Tomadas'!$C:$C,NE$2)</f>
        <v>0</v>
      </c>
      <c r="NF38" s="154">
        <f>SUMIFS('Controle de NFs Tomadas'!$G:$G,'Controle de NFs Tomadas'!$E:$E,$A$1,'Controle de NFs Tomadas'!$F:$F,$A38,'Controle de NFs Tomadas'!$C:$C,NF$2)</f>
        <v>0</v>
      </c>
      <c r="NG38" s="154">
        <f>SUMIFS('Controle de NFs Tomadas'!$G:$G,'Controle de NFs Tomadas'!$E:$E,$A$1,'Controle de NFs Tomadas'!$F:$F,$A38,'Controle de NFs Tomadas'!$C:$C,NG$2)</f>
        <v>0</v>
      </c>
      <c r="NH38" s="154">
        <f>SUMIFS('Controle de NFs Tomadas'!$G:$G,'Controle de NFs Tomadas'!$E:$E,$A$1,'Controle de NFs Tomadas'!$F:$F,$A38,'Controle de NFs Tomadas'!$C:$C,NH$2)</f>
        <v>0</v>
      </c>
      <c r="NI38" s="154">
        <f>SUMIFS('Controle de NFs Tomadas'!$G:$G,'Controle de NFs Tomadas'!$E:$E,$A$1,'Controle de NFs Tomadas'!$F:$F,$A38,'Controle de NFs Tomadas'!$C:$C,NI$2)</f>
        <v>0</v>
      </c>
      <c r="NJ38" s="154">
        <f>SUMIFS('Controle de NFs Tomadas'!$G:$G,'Controle de NFs Tomadas'!$E:$E,$A$1,'Controle de NFs Tomadas'!$F:$F,$A38,'Controle de NFs Tomadas'!$C:$C,NJ$2)</f>
        <v>0</v>
      </c>
      <c r="NK38" s="154">
        <f>SUMIFS('Controle de NFs Tomadas'!$G:$G,'Controle de NFs Tomadas'!$E:$E,$A$1,'Controle de NFs Tomadas'!$F:$F,$A38,'Controle de NFs Tomadas'!$C:$C,NK$2)</f>
        <v>0</v>
      </c>
      <c r="NL38" s="154">
        <f>SUMIFS('Controle de NFs Tomadas'!$G:$G,'Controle de NFs Tomadas'!$E:$E,$A$1,'Controle de NFs Tomadas'!$F:$F,$A38,'Controle de NFs Tomadas'!$C:$C,NL$2)</f>
        <v>0</v>
      </c>
      <c r="NM38" s="154">
        <f>SUMIFS('Controle de NFs Tomadas'!$G:$G,'Controle de NFs Tomadas'!$E:$E,$A$1,'Controle de NFs Tomadas'!$F:$F,$A38,'Controle de NFs Tomadas'!$C:$C,NM$2)</f>
        <v>0</v>
      </c>
      <c r="NN38" s="154">
        <f>SUMIFS('Controle de NFs Tomadas'!$G:$G,'Controle de NFs Tomadas'!$E:$E,$A$1,'Controle de NFs Tomadas'!$F:$F,$A38,'Controle de NFs Tomadas'!$C:$C,NN$2)</f>
        <v>0</v>
      </c>
      <c r="NO38" s="154">
        <f>SUMIFS('Controle de NFs Tomadas'!$G:$G,'Controle de NFs Tomadas'!$E:$E,$A$1,'Controle de NFs Tomadas'!$F:$F,$A38,'Controle de NFs Tomadas'!$C:$C,NO$2)</f>
        <v>0</v>
      </c>
      <c r="NP38" s="154">
        <f>SUMIFS('Controle de NFs Tomadas'!$G:$G,'Controle de NFs Tomadas'!$E:$E,$A$1,'Controle de NFs Tomadas'!$F:$F,$A38,'Controle de NFs Tomadas'!$C:$C,NP$2)</f>
        <v>0</v>
      </c>
      <c r="NQ38" s="154">
        <f>SUMIFS('Controle de NFs Tomadas'!$G:$G,'Controle de NFs Tomadas'!$E:$E,$A$1,'Controle de NFs Tomadas'!$F:$F,$A38,'Controle de NFs Tomadas'!$C:$C,NQ$2)</f>
        <v>0</v>
      </c>
      <c r="NR38" s="154">
        <f>SUMIFS('Controle de NFs Tomadas'!$G:$G,'Controle de NFs Tomadas'!$E:$E,$A$1,'Controle de NFs Tomadas'!$F:$F,$A38,'Controle de NFs Tomadas'!$C:$C,NR$2)</f>
        <v>0</v>
      </c>
      <c r="NS38" s="154">
        <f>SUMIFS('Controle de NFs Tomadas'!$G:$G,'Controle de NFs Tomadas'!$E:$E,$A$1,'Controle de NFs Tomadas'!$F:$F,$A38,'Controle de NFs Tomadas'!$C:$C,NS$2)</f>
        <v>0</v>
      </c>
      <c r="NT38" s="154">
        <f>SUMIFS('Controle de NFs Tomadas'!$G:$G,'Controle de NFs Tomadas'!$E:$E,$A$1,'Controle de NFs Tomadas'!$F:$F,$A38,'Controle de NFs Tomadas'!$C:$C,NT$2)</f>
        <v>0</v>
      </c>
      <c r="NU38" s="154">
        <f>SUMIFS('Controle de NFs Tomadas'!$G:$G,'Controle de NFs Tomadas'!$E:$E,$A$1,'Controle de NFs Tomadas'!$F:$F,$A38,'Controle de NFs Tomadas'!$C:$C,NU$2)</f>
        <v>0</v>
      </c>
      <c r="NV38" s="154">
        <f>SUMIFS('Controle de NFs Tomadas'!$G:$G,'Controle de NFs Tomadas'!$E:$E,$A$1,'Controle de NFs Tomadas'!$F:$F,$A38,'Controle de NFs Tomadas'!$C:$C,NV$2)</f>
        <v>0</v>
      </c>
      <c r="NW38" s="154">
        <f>SUMIFS('Controle de NFs Tomadas'!$G:$G,'Controle de NFs Tomadas'!$E:$E,$A$1,'Controle de NFs Tomadas'!$F:$F,$A38,'Controle de NFs Tomadas'!$C:$C,NW$2)</f>
        <v>0</v>
      </c>
      <c r="NX38" s="154">
        <f>SUMIFS('Controle de NFs Tomadas'!$G:$G,'Controle de NFs Tomadas'!$E:$E,$A$1,'Controle de NFs Tomadas'!$F:$F,$A38,'Controle de NFs Tomadas'!$C:$C,NX$2)</f>
        <v>0</v>
      </c>
      <c r="NY38" s="154">
        <f>SUMIFS('Controle de NFs Tomadas'!$G:$G,'Controle de NFs Tomadas'!$E:$E,$A$1,'Controle de NFs Tomadas'!$F:$F,$A38,'Controle de NFs Tomadas'!$C:$C,NY$2)</f>
        <v>0</v>
      </c>
      <c r="NZ38" s="154">
        <f>SUMIFS('Controle de NFs Tomadas'!$G:$G,'Controle de NFs Tomadas'!$E:$E,$A$1,'Controle de NFs Tomadas'!$F:$F,$A38,'Controle de NFs Tomadas'!$C:$C,NZ$2)</f>
        <v>0</v>
      </c>
      <c r="OA38" s="154">
        <f>SUMIFS('Controle de NFs Tomadas'!$G:$G,'Controle de NFs Tomadas'!$E:$E,$A$1,'Controle de NFs Tomadas'!$F:$F,$A38,'Controle de NFs Tomadas'!$C:$C,OA$2)</f>
        <v>0</v>
      </c>
      <c r="OB38" s="154">
        <f>SUMIFS('Controle de NFs Tomadas'!$G:$G,'Controle de NFs Tomadas'!$E:$E,$A$1,'Controle de NFs Tomadas'!$F:$F,$A38,'Controle de NFs Tomadas'!$C:$C,OB$2)</f>
        <v>0</v>
      </c>
      <c r="OC38" s="154">
        <f>SUMIFS('Controle de NFs Tomadas'!$G:$G,'Controle de NFs Tomadas'!$E:$E,$A$1,'Controle de NFs Tomadas'!$F:$F,$A38,'Controle de NFs Tomadas'!$C:$C,OC$2)</f>
        <v>0</v>
      </c>
      <c r="OD38" s="154">
        <f>SUMIFS('Controle de NFs Tomadas'!$G:$G,'Controle de NFs Tomadas'!$E:$E,$A$1,'Controle de NFs Tomadas'!$F:$F,$A38,'Controle de NFs Tomadas'!$C:$C,OD$2)</f>
        <v>0</v>
      </c>
      <c r="OE38" s="154">
        <f>SUMIFS('Controle de NFs Tomadas'!$G:$G,'Controle de NFs Tomadas'!$E:$E,$A$1,'Controle de NFs Tomadas'!$F:$F,$A38,'Controle de NFs Tomadas'!$C:$C,OE$2)</f>
        <v>0</v>
      </c>
      <c r="OF38" s="154">
        <f>SUMIFS('Controle de NFs Tomadas'!$G:$G,'Controle de NFs Tomadas'!$E:$E,$A$1,'Controle de NFs Tomadas'!$F:$F,$A38,'Controle de NFs Tomadas'!$C:$C,OF$2)</f>
        <v>0</v>
      </c>
      <c r="OG38" s="154">
        <f>SUMIFS('Controle de NFs Tomadas'!$G:$G,'Controle de NFs Tomadas'!$E:$E,$A$1,'Controle de NFs Tomadas'!$F:$F,$A38,'Controle de NFs Tomadas'!$C:$C,OG$2)</f>
        <v>0</v>
      </c>
      <c r="OH38" s="154">
        <f>SUMIFS('Controle de NFs Tomadas'!$G:$G,'Controle de NFs Tomadas'!$E:$E,$A$1,'Controle de NFs Tomadas'!$F:$F,$A38,'Controle de NFs Tomadas'!$C:$C,OH$2)</f>
        <v>0</v>
      </c>
      <c r="OI38" s="154">
        <f>SUMIFS('Controle de NFs Tomadas'!$G:$G,'Controle de NFs Tomadas'!$E:$E,$A$1,'Controle de NFs Tomadas'!$F:$F,$A38,'Controle de NFs Tomadas'!$C:$C,OI$2)</f>
        <v>0</v>
      </c>
      <c r="OJ38" s="154">
        <f>SUMIFS('Controle de NFs Tomadas'!$G:$G,'Controle de NFs Tomadas'!$E:$E,$A$1,'Controle de NFs Tomadas'!$F:$F,$A38,'Controle de NFs Tomadas'!$C:$C,OJ$2)</f>
        <v>0</v>
      </c>
      <c r="OK38" s="154">
        <f>SUMIFS('Controle de NFs Tomadas'!$G:$G,'Controle de NFs Tomadas'!$E:$E,$A$1,'Controle de NFs Tomadas'!$F:$F,$A38,'Controle de NFs Tomadas'!$C:$C,OK$2)</f>
        <v>0</v>
      </c>
      <c r="OL38" s="154">
        <f>SUMIFS('Controle de NFs Tomadas'!$G:$G,'Controle de NFs Tomadas'!$E:$E,$A$1,'Controle de NFs Tomadas'!$F:$F,$A38,'Controle de NFs Tomadas'!$C:$C,OL$2)</f>
        <v>0</v>
      </c>
      <c r="OM38" s="154">
        <f>SUMIFS('Controle de NFs Tomadas'!$G:$G,'Controle de NFs Tomadas'!$E:$E,$A$1,'Controle de NFs Tomadas'!$F:$F,$A38,'Controle de NFs Tomadas'!$C:$C,OM$2)</f>
        <v>0</v>
      </c>
      <c r="ON38" s="154">
        <f>SUMIFS('Controle de NFs Tomadas'!$G:$G,'Controle de NFs Tomadas'!$E:$E,$A$1,'Controle de NFs Tomadas'!$F:$F,$A38,'Controle de NFs Tomadas'!$C:$C,ON$2)</f>
        <v>0</v>
      </c>
      <c r="OO38" s="154">
        <f>SUMIFS('Controle de NFs Tomadas'!$G:$G,'Controle de NFs Tomadas'!$E:$E,$A$1,'Controle de NFs Tomadas'!$F:$F,$A38,'Controle de NFs Tomadas'!$C:$C,OO$2)</f>
        <v>0</v>
      </c>
      <c r="OP38" s="154">
        <f>SUMIFS('Controle de NFs Tomadas'!$G:$G,'Controle de NFs Tomadas'!$E:$E,$A$1,'Controle de NFs Tomadas'!$F:$F,$A38,'Controle de NFs Tomadas'!$C:$C,OP$2)</f>
        <v>0</v>
      </c>
      <c r="OQ38" s="154">
        <f>SUMIFS('Controle de NFs Tomadas'!$G:$G,'Controle de NFs Tomadas'!$E:$E,$A$1,'Controle de NFs Tomadas'!$F:$F,$A38,'Controle de NFs Tomadas'!$C:$C,OQ$2)</f>
        <v>0</v>
      </c>
      <c r="OR38" s="154">
        <f>SUMIFS('Controle de NFs Tomadas'!$G:$G,'Controle de NFs Tomadas'!$E:$E,$A$1,'Controle de NFs Tomadas'!$F:$F,$A38,'Controle de NFs Tomadas'!$C:$C,OR$2)</f>
        <v>0</v>
      </c>
      <c r="OS38" s="154">
        <f>SUMIFS('Controle de NFs Tomadas'!$G:$G,'Controle de NFs Tomadas'!$E:$E,$A$1,'Controle de NFs Tomadas'!$F:$F,$A38,'Controle de NFs Tomadas'!$C:$C,OS$2)</f>
        <v>0</v>
      </c>
      <c r="OT38" s="154">
        <f>SUMIFS('Controle de NFs Tomadas'!$G:$G,'Controle de NFs Tomadas'!$E:$E,$A$1,'Controle de NFs Tomadas'!$F:$F,$A38,'Controle de NFs Tomadas'!$C:$C,OT$2)</f>
        <v>0</v>
      </c>
      <c r="OU38" s="154">
        <f>SUMIFS('Controle de NFs Tomadas'!$G:$G,'Controle de NFs Tomadas'!$E:$E,$A$1,'Controle de NFs Tomadas'!$F:$F,$A38,'Controle de NFs Tomadas'!$C:$C,OU$2)</f>
        <v>0</v>
      </c>
      <c r="OV38" s="154">
        <f>SUMIFS('Controle de NFs Tomadas'!$G:$G,'Controle de NFs Tomadas'!$E:$E,$A$1,'Controle de NFs Tomadas'!$F:$F,$A38,'Controle de NFs Tomadas'!$C:$C,OV$2)</f>
        <v>0</v>
      </c>
      <c r="OW38" s="154">
        <f>SUMIFS('Controle de NFs Tomadas'!$G:$G,'Controle de NFs Tomadas'!$E:$E,$A$1,'Controle de NFs Tomadas'!$F:$F,$A38,'Controle de NFs Tomadas'!$C:$C,OW$2)</f>
        <v>0</v>
      </c>
      <c r="OX38" s="154">
        <f>SUMIFS('Controle de NFs Tomadas'!$G:$G,'Controle de NFs Tomadas'!$E:$E,$A$1,'Controle de NFs Tomadas'!$F:$F,$A38,'Controle de NFs Tomadas'!$C:$C,OX$2)</f>
        <v>0</v>
      </c>
      <c r="OY38" s="154">
        <f>SUMIFS('Controle de NFs Tomadas'!$G:$G,'Controle de NFs Tomadas'!$E:$E,$A$1,'Controle de NFs Tomadas'!$F:$F,$A38,'Controle de NFs Tomadas'!$C:$C,OY$2)</f>
        <v>0</v>
      </c>
      <c r="OZ38" s="154">
        <f>SUMIFS('Controle de NFs Tomadas'!$G:$G,'Controle de NFs Tomadas'!$E:$E,$A$1,'Controle de NFs Tomadas'!$F:$F,$A38,'Controle de NFs Tomadas'!$C:$C,OZ$2)</f>
        <v>0</v>
      </c>
      <c r="PA38" s="154">
        <f>SUMIFS('Controle de NFs Tomadas'!$G:$G,'Controle de NFs Tomadas'!$E:$E,$A$1,'Controle de NFs Tomadas'!$F:$F,$A38,'Controle de NFs Tomadas'!$C:$C,PA$2)</f>
        <v>0</v>
      </c>
      <c r="PB38" s="154">
        <f>SUMIFS('Controle de NFs Tomadas'!$G:$G,'Controle de NFs Tomadas'!$E:$E,$A$1,'Controle de NFs Tomadas'!$F:$F,$A38,'Controle de NFs Tomadas'!$C:$C,PB$2)</f>
        <v>0</v>
      </c>
      <c r="PC38" s="154">
        <f>SUMIFS('Controle de NFs Tomadas'!$G:$G,'Controle de NFs Tomadas'!$E:$E,$A$1,'Controle de NFs Tomadas'!$F:$F,$A38,'Controle de NFs Tomadas'!$C:$C,PC$2)</f>
        <v>0</v>
      </c>
      <c r="PD38" s="154">
        <f>SUMIFS('Controle de NFs Tomadas'!$G:$G,'Controle de NFs Tomadas'!$E:$E,$A$1,'Controle de NFs Tomadas'!$F:$F,$A38,'Controle de NFs Tomadas'!$C:$C,PD$2)</f>
        <v>0</v>
      </c>
      <c r="PE38" s="154">
        <f>SUMIFS('Controle de NFs Tomadas'!$G:$G,'Controle de NFs Tomadas'!$E:$E,$A$1,'Controle de NFs Tomadas'!$F:$F,$A38,'Controle de NFs Tomadas'!$C:$C,PE$2)</f>
        <v>0</v>
      </c>
      <c r="PF38" s="154">
        <f>SUMIFS('Controle de NFs Tomadas'!$G:$G,'Controle de NFs Tomadas'!$E:$E,$A$1,'Controle de NFs Tomadas'!$F:$F,$A38,'Controle de NFs Tomadas'!$C:$C,PF$2)</f>
        <v>0</v>
      </c>
      <c r="PG38" s="154">
        <f>SUMIFS('Controle de NFs Tomadas'!$G:$G,'Controle de NFs Tomadas'!$E:$E,$A$1,'Controle de NFs Tomadas'!$F:$F,$A38,'Controle de NFs Tomadas'!$C:$C,PG$2)</f>
        <v>0</v>
      </c>
      <c r="PH38" s="154">
        <f>SUMIFS('Controle de NFs Tomadas'!$G:$G,'Controle de NFs Tomadas'!$E:$E,$A$1,'Controle de NFs Tomadas'!$F:$F,$A38,'Controle de NFs Tomadas'!$C:$C,PH$2)</f>
        <v>0</v>
      </c>
      <c r="PI38" s="154">
        <f>SUMIFS('Controle de NFs Tomadas'!$G:$G,'Controle de NFs Tomadas'!$E:$E,$A$1,'Controle de NFs Tomadas'!$F:$F,$A38,'Controle de NFs Tomadas'!$C:$C,PI$2)</f>
        <v>0</v>
      </c>
      <c r="PJ38" s="154">
        <f>SUMIFS('Controle de NFs Tomadas'!$G:$G,'Controle de NFs Tomadas'!$E:$E,$A$1,'Controle de NFs Tomadas'!$F:$F,$A38,'Controle de NFs Tomadas'!$C:$C,PJ$2)</f>
        <v>0</v>
      </c>
      <c r="PK38" s="154">
        <f>SUMIFS('Controle de NFs Tomadas'!$G:$G,'Controle de NFs Tomadas'!$E:$E,$A$1,'Controle de NFs Tomadas'!$F:$F,$A38,'Controle de NFs Tomadas'!$C:$C,PK$2)</f>
        <v>0</v>
      </c>
      <c r="PL38" s="154">
        <f>SUMIFS('Controle de NFs Tomadas'!$G:$G,'Controle de NFs Tomadas'!$E:$E,$A$1,'Controle de NFs Tomadas'!$F:$F,$A38,'Controle de NFs Tomadas'!$C:$C,PL$2)</f>
        <v>0</v>
      </c>
      <c r="PM38" s="154">
        <f>SUMIFS('Controle de NFs Tomadas'!$G:$G,'Controle de NFs Tomadas'!$E:$E,$A$1,'Controle de NFs Tomadas'!$F:$F,$A38,'Controle de NFs Tomadas'!$C:$C,PM$2)</f>
        <v>0</v>
      </c>
      <c r="PN38" s="154">
        <f>SUMIFS('Controle de NFs Tomadas'!$G:$G,'Controle de NFs Tomadas'!$E:$E,$A$1,'Controle de NFs Tomadas'!$F:$F,$A38,'Controle de NFs Tomadas'!$C:$C,PN$2)</f>
        <v>0</v>
      </c>
      <c r="PO38" s="154">
        <f>SUMIFS('Controle de NFs Tomadas'!$G:$G,'Controle de NFs Tomadas'!$E:$E,$A$1,'Controle de NFs Tomadas'!$F:$F,$A38,'Controle de NFs Tomadas'!$C:$C,PO$2)</f>
        <v>0</v>
      </c>
      <c r="PP38" s="154">
        <f>SUMIFS('Controle de NFs Tomadas'!$G:$G,'Controle de NFs Tomadas'!$E:$E,$A$1,'Controle de NFs Tomadas'!$F:$F,$A38,'Controle de NFs Tomadas'!$C:$C,PP$2)</f>
        <v>0</v>
      </c>
      <c r="PQ38" s="154">
        <f>SUMIFS('Controle de NFs Tomadas'!$G:$G,'Controle de NFs Tomadas'!$E:$E,$A$1,'Controle de NFs Tomadas'!$F:$F,$A38,'Controle de NFs Tomadas'!$C:$C,PQ$2)</f>
        <v>0</v>
      </c>
      <c r="PR38" s="154">
        <f>SUMIFS('Controle de NFs Tomadas'!$G:$G,'Controle de NFs Tomadas'!$E:$E,$A$1,'Controle de NFs Tomadas'!$F:$F,$A38,'Controle de NFs Tomadas'!$C:$C,PR$2)</f>
        <v>0</v>
      </c>
      <c r="PS38" s="154">
        <f>SUMIFS('Controle de NFs Tomadas'!$G:$G,'Controle de NFs Tomadas'!$E:$E,$A$1,'Controle de NFs Tomadas'!$F:$F,$A38,'Controle de NFs Tomadas'!$C:$C,PS$2)</f>
        <v>0</v>
      </c>
      <c r="PT38" s="154">
        <f>SUMIFS('Controle de NFs Tomadas'!$G:$G,'Controle de NFs Tomadas'!$E:$E,$A$1,'Controle de NFs Tomadas'!$F:$F,$A38,'Controle de NFs Tomadas'!$C:$C,PT$2)</f>
        <v>0</v>
      </c>
      <c r="PU38" s="154">
        <f>SUMIFS('Controle de NFs Tomadas'!$G:$G,'Controle de NFs Tomadas'!$E:$E,$A$1,'Controle de NFs Tomadas'!$F:$F,$A38,'Controle de NFs Tomadas'!$C:$C,PU$2)</f>
        <v>0</v>
      </c>
      <c r="PV38" s="154">
        <f>SUMIFS('Controle de NFs Tomadas'!$G:$G,'Controle de NFs Tomadas'!$E:$E,$A$1,'Controle de NFs Tomadas'!$F:$F,$A38,'Controle de NFs Tomadas'!$C:$C,PV$2)</f>
        <v>0</v>
      </c>
      <c r="PW38" s="154">
        <f>SUMIFS('Controle de NFs Tomadas'!$G:$G,'Controle de NFs Tomadas'!$E:$E,$A$1,'Controle de NFs Tomadas'!$F:$F,$A38,'Controle de NFs Tomadas'!$C:$C,PW$2)</f>
        <v>0</v>
      </c>
      <c r="PX38" s="154">
        <f>SUMIFS('Controle de NFs Tomadas'!$G:$G,'Controle de NFs Tomadas'!$E:$E,$A$1,'Controle de NFs Tomadas'!$F:$F,$A38,'Controle de NFs Tomadas'!$C:$C,PX$2)</f>
        <v>0</v>
      </c>
      <c r="PY38" s="154">
        <f>SUMIFS('Controle de NFs Tomadas'!$G:$G,'Controle de NFs Tomadas'!$E:$E,$A$1,'Controle de NFs Tomadas'!$F:$F,$A38,'Controle de NFs Tomadas'!$C:$C,PY$2)</f>
        <v>0</v>
      </c>
      <c r="PZ38" s="154">
        <f>SUMIFS('Controle de NFs Tomadas'!$G:$G,'Controle de NFs Tomadas'!$E:$E,$A$1,'Controle de NFs Tomadas'!$F:$F,$A38,'Controle de NFs Tomadas'!$C:$C,PZ$2)</f>
        <v>0</v>
      </c>
      <c r="QA38" s="154">
        <f>SUMIFS('Controle de NFs Tomadas'!$G:$G,'Controle de NFs Tomadas'!$E:$E,$A$1,'Controle de NFs Tomadas'!$F:$F,$A38,'Controle de NFs Tomadas'!$C:$C,QA$2)</f>
        <v>0</v>
      </c>
      <c r="QB38" s="154">
        <f>SUMIFS('Controle de NFs Tomadas'!$G:$G,'Controle de NFs Tomadas'!$E:$E,$A$1,'Controle de NFs Tomadas'!$F:$F,$A38,'Controle de NFs Tomadas'!$C:$C,QB$2)</f>
        <v>0</v>
      </c>
      <c r="QC38" s="154">
        <f>SUMIFS('Controle de NFs Tomadas'!$G:$G,'Controle de NFs Tomadas'!$E:$E,$A$1,'Controle de NFs Tomadas'!$F:$F,$A38,'Controle de NFs Tomadas'!$C:$C,QC$2)</f>
        <v>0</v>
      </c>
      <c r="QD38" s="154">
        <f>SUMIFS('Controle de NFs Tomadas'!$G:$G,'Controle de NFs Tomadas'!$E:$E,$A$1,'Controle de NFs Tomadas'!$F:$F,$A38,'Controle de NFs Tomadas'!$C:$C,QD$2)</f>
        <v>0</v>
      </c>
      <c r="QE38" s="154">
        <f>SUMIFS('Controle de NFs Tomadas'!$G:$G,'Controle de NFs Tomadas'!$E:$E,$A$1,'Controle de NFs Tomadas'!$F:$F,$A38,'Controle de NFs Tomadas'!$C:$C,QE$2)</f>
        <v>0</v>
      </c>
      <c r="QF38" s="154">
        <f>SUMIFS('Controle de NFs Tomadas'!$G:$G,'Controle de NFs Tomadas'!$E:$E,$A$1,'Controle de NFs Tomadas'!$F:$F,$A38,'Controle de NFs Tomadas'!$C:$C,QF$2)</f>
        <v>0</v>
      </c>
      <c r="QG38" s="154">
        <f>SUMIFS('Controle de NFs Tomadas'!$G:$G,'Controle de NFs Tomadas'!$E:$E,$A$1,'Controle de NFs Tomadas'!$F:$F,$A38,'Controle de NFs Tomadas'!$C:$C,QG$2)</f>
        <v>0</v>
      </c>
      <c r="QH38" s="154">
        <f>SUMIFS('Controle de NFs Tomadas'!$G:$G,'Controle de NFs Tomadas'!$E:$E,$A$1,'Controle de NFs Tomadas'!$F:$F,$A38,'Controle de NFs Tomadas'!$C:$C,QH$2)</f>
        <v>0</v>
      </c>
      <c r="QI38" s="154">
        <f>SUMIFS('Controle de NFs Tomadas'!$G:$G,'Controle de NFs Tomadas'!$E:$E,$A$1,'Controle de NFs Tomadas'!$F:$F,$A38,'Controle de NFs Tomadas'!$C:$C,QI$2)</f>
        <v>0</v>
      </c>
      <c r="QJ38" s="154">
        <f>SUMIFS('Controle de NFs Tomadas'!$G:$G,'Controle de NFs Tomadas'!$E:$E,$A$1,'Controle de NFs Tomadas'!$F:$F,$A38,'Controle de NFs Tomadas'!$C:$C,QJ$2)</f>
        <v>0</v>
      </c>
      <c r="QK38" s="154">
        <f>SUMIFS('Controle de NFs Tomadas'!$G:$G,'Controle de NFs Tomadas'!$E:$E,$A$1,'Controle de NFs Tomadas'!$F:$F,$A38,'Controle de NFs Tomadas'!$C:$C,QK$2)</f>
        <v>0</v>
      </c>
      <c r="QL38" s="154">
        <f>SUMIFS('Controle de NFs Tomadas'!$G:$G,'Controle de NFs Tomadas'!$E:$E,$A$1,'Controle de NFs Tomadas'!$F:$F,$A38,'Controle de NFs Tomadas'!$C:$C,QL$2)</f>
        <v>0</v>
      </c>
      <c r="QM38" s="154">
        <f>SUMIFS('Controle de NFs Tomadas'!$G:$G,'Controle de NFs Tomadas'!$E:$E,$A$1,'Controle de NFs Tomadas'!$F:$F,$A38,'Controle de NFs Tomadas'!$C:$C,QM$2)</f>
        <v>0</v>
      </c>
      <c r="QN38" s="154">
        <f>SUMIFS('Controle de NFs Tomadas'!$G:$G,'Controle de NFs Tomadas'!$E:$E,$A$1,'Controle de NFs Tomadas'!$F:$F,$A38,'Controle de NFs Tomadas'!$C:$C,QN$2)</f>
        <v>0</v>
      </c>
      <c r="QO38" s="154">
        <f>SUMIFS('Controle de NFs Tomadas'!$G:$G,'Controle de NFs Tomadas'!$E:$E,$A$1,'Controle de NFs Tomadas'!$F:$F,$A38,'Controle de NFs Tomadas'!$C:$C,QO$2)</f>
        <v>0</v>
      </c>
      <c r="QP38" s="154">
        <f>SUMIFS('Controle de NFs Tomadas'!$G:$G,'Controle de NFs Tomadas'!$E:$E,$A$1,'Controle de NFs Tomadas'!$F:$F,$A38,'Controle de NFs Tomadas'!$C:$C,QP$2)</f>
        <v>0</v>
      </c>
      <c r="QQ38" s="154">
        <f>SUMIFS('Controle de NFs Tomadas'!$G:$G,'Controle de NFs Tomadas'!$E:$E,$A$1,'Controle de NFs Tomadas'!$F:$F,$A38,'Controle de NFs Tomadas'!$C:$C,QQ$2)</f>
        <v>0</v>
      </c>
      <c r="QR38" s="154">
        <f>SUMIFS('Controle de NFs Tomadas'!$G:$G,'Controle de NFs Tomadas'!$E:$E,$A$1,'Controle de NFs Tomadas'!$F:$F,$A38,'Controle de NFs Tomadas'!$C:$C,QR$2)</f>
        <v>0</v>
      </c>
      <c r="QS38" s="154">
        <f>SUMIFS('Controle de NFs Tomadas'!$G:$G,'Controle de NFs Tomadas'!$E:$E,$A$1,'Controle de NFs Tomadas'!$F:$F,$A38,'Controle de NFs Tomadas'!$C:$C,QS$2)</f>
        <v>0</v>
      </c>
      <c r="QT38" s="154">
        <f>SUMIFS('Controle de NFs Tomadas'!$G:$G,'Controle de NFs Tomadas'!$E:$E,$A$1,'Controle de NFs Tomadas'!$F:$F,$A38,'Controle de NFs Tomadas'!$C:$C,QT$2)</f>
        <v>0</v>
      </c>
      <c r="QU38" s="154">
        <f>SUMIFS('Controle de NFs Tomadas'!$G:$G,'Controle de NFs Tomadas'!$E:$E,$A$1,'Controle de NFs Tomadas'!$F:$F,$A38,'Controle de NFs Tomadas'!$C:$C,QU$2)</f>
        <v>0</v>
      </c>
      <c r="QV38" s="154">
        <f>SUMIFS('Controle de NFs Tomadas'!$G:$G,'Controle de NFs Tomadas'!$E:$E,$A$1,'Controle de NFs Tomadas'!$F:$F,$A38,'Controle de NFs Tomadas'!$C:$C,QV$2)</f>
        <v>0</v>
      </c>
      <c r="QW38" s="154">
        <f>SUMIFS('Controle de NFs Tomadas'!$G:$G,'Controle de NFs Tomadas'!$E:$E,$A$1,'Controle de NFs Tomadas'!$F:$F,$A38,'Controle de NFs Tomadas'!$C:$C,QW$2)</f>
        <v>0</v>
      </c>
      <c r="QX38" s="154">
        <f>SUMIFS('Controle de NFs Tomadas'!$G:$G,'Controle de NFs Tomadas'!$E:$E,$A$1,'Controle de NFs Tomadas'!$F:$F,$A38,'Controle de NFs Tomadas'!$C:$C,QX$2)</f>
        <v>0</v>
      </c>
      <c r="QY38" s="154">
        <f>SUMIFS('Controle de NFs Tomadas'!$G:$G,'Controle de NFs Tomadas'!$E:$E,$A$1,'Controle de NFs Tomadas'!$F:$F,$A38,'Controle de NFs Tomadas'!$C:$C,QY$2)</f>
        <v>0</v>
      </c>
      <c r="QZ38" s="154">
        <f>SUMIFS('Controle de NFs Tomadas'!$G:$G,'Controle de NFs Tomadas'!$E:$E,$A$1,'Controle de NFs Tomadas'!$F:$F,$A38,'Controle de NFs Tomadas'!$C:$C,QZ$2)</f>
        <v>0</v>
      </c>
      <c r="RA38" s="154">
        <f>SUMIFS('Controle de NFs Tomadas'!$G:$G,'Controle de NFs Tomadas'!$E:$E,$A$1,'Controle de NFs Tomadas'!$F:$F,$A38,'Controle de NFs Tomadas'!$C:$C,RA$2)</f>
        <v>0</v>
      </c>
      <c r="RB38" s="154">
        <f>SUMIFS('Controle de NFs Tomadas'!$G:$G,'Controle de NFs Tomadas'!$E:$E,$A$1,'Controle de NFs Tomadas'!$F:$F,$A38,'Controle de NFs Tomadas'!$C:$C,RB$2)</f>
        <v>0</v>
      </c>
      <c r="RC38" s="154">
        <f>SUMIFS('Controle de NFs Tomadas'!$G:$G,'Controle de NFs Tomadas'!$E:$E,$A$1,'Controle de NFs Tomadas'!$F:$F,$A38,'Controle de NFs Tomadas'!$C:$C,RC$2)</f>
        <v>0</v>
      </c>
      <c r="RD38" s="154">
        <f>SUMIFS('Controle de NFs Tomadas'!$G:$G,'Controle de NFs Tomadas'!$E:$E,$A$1,'Controle de NFs Tomadas'!$F:$F,$A38,'Controle de NFs Tomadas'!$C:$C,RD$2)</f>
        <v>0</v>
      </c>
      <c r="RE38" s="154">
        <f>SUMIFS('Controle de NFs Tomadas'!$G:$G,'Controle de NFs Tomadas'!$E:$E,$A$1,'Controle de NFs Tomadas'!$F:$F,$A38,'Controle de NFs Tomadas'!$C:$C,RE$2)</f>
        <v>0</v>
      </c>
      <c r="RF38" s="154">
        <f>SUMIFS('Controle de NFs Tomadas'!$G:$G,'Controle de NFs Tomadas'!$E:$E,$A$1,'Controle de NFs Tomadas'!$F:$F,$A38,'Controle de NFs Tomadas'!$C:$C,RF$2)</f>
        <v>0</v>
      </c>
      <c r="RG38" s="154">
        <f>SUMIFS('Controle de NFs Tomadas'!$G:$G,'Controle de NFs Tomadas'!$E:$E,$A$1,'Controle de NFs Tomadas'!$F:$F,$A38,'Controle de NFs Tomadas'!$C:$C,RG$2)</f>
        <v>0</v>
      </c>
      <c r="RH38" s="154">
        <f>SUMIFS('Controle de NFs Tomadas'!$G:$G,'Controle de NFs Tomadas'!$E:$E,$A$1,'Controle de NFs Tomadas'!$F:$F,$A38,'Controle de NFs Tomadas'!$C:$C,RH$2)</f>
        <v>0</v>
      </c>
      <c r="RI38" s="154">
        <f>SUMIFS('Controle de NFs Tomadas'!$G:$G,'Controle de NFs Tomadas'!$E:$E,$A$1,'Controle de NFs Tomadas'!$F:$F,$A38,'Controle de NFs Tomadas'!$C:$C,RI$2)</f>
        <v>0</v>
      </c>
      <c r="RJ38" s="154">
        <f>SUMIFS('Controle de NFs Tomadas'!$G:$G,'Controle de NFs Tomadas'!$E:$E,$A$1,'Controle de NFs Tomadas'!$F:$F,$A38,'Controle de NFs Tomadas'!$C:$C,RJ$2)</f>
        <v>0</v>
      </c>
      <c r="RK38" s="154">
        <f>SUMIFS('Controle de NFs Tomadas'!$G:$G,'Controle de NFs Tomadas'!$E:$E,$A$1,'Controle de NFs Tomadas'!$F:$F,$A38,'Controle de NFs Tomadas'!$C:$C,RK$2)</f>
        <v>0</v>
      </c>
      <c r="RL38" s="154">
        <f>SUMIFS('Controle de NFs Tomadas'!$G:$G,'Controle de NFs Tomadas'!$E:$E,$A$1,'Controle de NFs Tomadas'!$F:$F,$A38,'Controle de NFs Tomadas'!$C:$C,RL$2)</f>
        <v>0</v>
      </c>
      <c r="RM38" s="154">
        <f>SUMIFS('Controle de NFs Tomadas'!$G:$G,'Controle de NFs Tomadas'!$E:$E,$A$1,'Controle de NFs Tomadas'!$F:$F,$A38,'Controle de NFs Tomadas'!$C:$C,RM$2)</f>
        <v>0</v>
      </c>
      <c r="RN38" s="154">
        <f>SUMIFS('Controle de NFs Tomadas'!$G:$G,'Controle de NFs Tomadas'!$E:$E,$A$1,'Controle de NFs Tomadas'!$F:$F,$A38,'Controle de NFs Tomadas'!$C:$C,RN$2)</f>
        <v>0</v>
      </c>
      <c r="RO38" s="154">
        <f>SUMIFS('Controle de NFs Tomadas'!$G:$G,'Controle de NFs Tomadas'!$E:$E,$A$1,'Controle de NFs Tomadas'!$F:$F,$A38,'Controle de NFs Tomadas'!$C:$C,RO$2)</f>
        <v>0</v>
      </c>
      <c r="RP38" s="154">
        <f>SUMIFS('Controle de NFs Tomadas'!$G:$G,'Controle de NFs Tomadas'!$E:$E,$A$1,'Controle de NFs Tomadas'!$F:$F,$A38,'Controle de NFs Tomadas'!$C:$C,RP$2)</f>
        <v>0</v>
      </c>
      <c r="RQ38" s="154">
        <f>SUMIFS('Controle de NFs Tomadas'!$G:$G,'Controle de NFs Tomadas'!$E:$E,$A$1,'Controle de NFs Tomadas'!$F:$F,$A38,'Controle de NFs Tomadas'!$C:$C,RQ$2)</f>
        <v>0</v>
      </c>
      <c r="RR38" s="154">
        <f>SUMIFS('Controle de NFs Tomadas'!$G:$G,'Controle de NFs Tomadas'!$E:$E,$A$1,'Controle de NFs Tomadas'!$F:$F,$A38,'Controle de NFs Tomadas'!$C:$C,RR$2)</f>
        <v>0</v>
      </c>
      <c r="RS38" s="154">
        <f>SUMIFS('Controle de NFs Tomadas'!$G:$G,'Controle de NFs Tomadas'!$E:$E,$A$1,'Controle de NFs Tomadas'!$F:$F,$A38,'Controle de NFs Tomadas'!$C:$C,RS$2)</f>
        <v>0</v>
      </c>
      <c r="RT38" s="154">
        <f>SUMIFS('Controle de NFs Tomadas'!$G:$G,'Controle de NFs Tomadas'!$E:$E,$A$1,'Controle de NFs Tomadas'!$F:$F,$A38,'Controle de NFs Tomadas'!$C:$C,RT$2)</f>
        <v>0</v>
      </c>
      <c r="RU38" s="154">
        <f>SUMIFS('Controle de NFs Tomadas'!$G:$G,'Controle de NFs Tomadas'!$E:$E,$A$1,'Controle de NFs Tomadas'!$F:$F,$A38,'Controle de NFs Tomadas'!$C:$C,RU$2)</f>
        <v>0</v>
      </c>
      <c r="RV38" s="154">
        <f>SUMIFS('Controle de NFs Tomadas'!$G:$G,'Controle de NFs Tomadas'!$E:$E,$A$1,'Controle de NFs Tomadas'!$F:$F,$A38,'Controle de NFs Tomadas'!$C:$C,RV$2)</f>
        <v>0</v>
      </c>
      <c r="RW38" s="154">
        <f>SUMIFS('Controle de NFs Tomadas'!$G:$G,'Controle de NFs Tomadas'!$E:$E,$A$1,'Controle de NFs Tomadas'!$F:$F,$A38,'Controle de NFs Tomadas'!$C:$C,RW$2)</f>
        <v>0</v>
      </c>
      <c r="RX38" s="154">
        <f>SUMIFS('Controle de NFs Tomadas'!$G:$G,'Controle de NFs Tomadas'!$E:$E,$A$1,'Controle de NFs Tomadas'!$F:$F,$A38,'Controle de NFs Tomadas'!$C:$C,RX$2)</f>
        <v>0</v>
      </c>
      <c r="RY38" s="154">
        <f>SUMIFS('Controle de NFs Tomadas'!$G:$G,'Controle de NFs Tomadas'!$E:$E,$A$1,'Controle de NFs Tomadas'!$F:$F,$A38,'Controle de NFs Tomadas'!$C:$C,RY$2)</f>
        <v>0</v>
      </c>
      <c r="RZ38" s="154">
        <f>SUMIFS('Controle de NFs Tomadas'!$G:$G,'Controle de NFs Tomadas'!$E:$E,$A$1,'Controle de NFs Tomadas'!$F:$F,$A38,'Controle de NFs Tomadas'!$C:$C,RZ$2)</f>
        <v>0</v>
      </c>
      <c r="SA38" s="154">
        <f>SUMIFS('Controle de NFs Tomadas'!$G:$G,'Controle de NFs Tomadas'!$E:$E,$A$1,'Controle de NFs Tomadas'!$F:$F,$A38,'Controle de NFs Tomadas'!$C:$C,SA$2)</f>
        <v>0</v>
      </c>
      <c r="SB38" s="154">
        <f>SUMIFS('Controle de NFs Tomadas'!$G:$G,'Controle de NFs Tomadas'!$E:$E,$A$1,'Controle de NFs Tomadas'!$F:$F,$A38,'Controle de NFs Tomadas'!$C:$C,SB$2)</f>
        <v>0</v>
      </c>
      <c r="SC38" s="154">
        <f>SUMIFS('Controle de NFs Tomadas'!$G:$G,'Controle de NFs Tomadas'!$E:$E,$A$1,'Controle de NFs Tomadas'!$F:$F,$A38,'Controle de NFs Tomadas'!$C:$C,SC$2)</f>
        <v>0</v>
      </c>
      <c r="SD38" s="154">
        <f>SUMIFS('Controle de NFs Tomadas'!$G:$G,'Controle de NFs Tomadas'!$E:$E,$A$1,'Controle de NFs Tomadas'!$F:$F,$A38,'Controle de NFs Tomadas'!$C:$C,SD$2)</f>
        <v>0</v>
      </c>
      <c r="SE38" s="154">
        <f>SUMIFS('Controle de NFs Tomadas'!$G:$G,'Controle de NFs Tomadas'!$E:$E,$A$1,'Controle de NFs Tomadas'!$F:$F,$A38,'Controle de NFs Tomadas'!$C:$C,SE$2)</f>
        <v>0</v>
      </c>
      <c r="SF38" s="154">
        <f>SUMIFS('Controle de NFs Tomadas'!$G:$G,'Controle de NFs Tomadas'!$E:$E,$A$1,'Controle de NFs Tomadas'!$F:$F,$A38,'Controle de NFs Tomadas'!$C:$C,SF$2)</f>
        <v>0</v>
      </c>
      <c r="SG38" s="154">
        <f>SUMIFS('Controle de NFs Tomadas'!$G:$G,'Controle de NFs Tomadas'!$E:$E,$A$1,'Controle de NFs Tomadas'!$F:$F,$A38,'Controle de NFs Tomadas'!$C:$C,SG$2)</f>
        <v>0</v>
      </c>
      <c r="SH38" s="154">
        <f>SUMIFS('Controle de NFs Tomadas'!$G:$G,'Controle de NFs Tomadas'!$E:$E,$A$1,'Controle de NFs Tomadas'!$F:$F,$A38,'Controle de NFs Tomadas'!$C:$C,SH$2)</f>
        <v>0</v>
      </c>
      <c r="SI38" s="154">
        <f>SUMIFS('Controle de NFs Tomadas'!$G:$G,'Controle de NFs Tomadas'!$E:$E,$A$1,'Controle de NFs Tomadas'!$F:$F,$A38,'Controle de NFs Tomadas'!$C:$C,SI$2)</f>
        <v>0</v>
      </c>
      <c r="SJ38" s="154">
        <f>SUMIFS('Controle de NFs Tomadas'!$G:$G,'Controle de NFs Tomadas'!$E:$E,$A$1,'Controle de NFs Tomadas'!$F:$F,$A38,'Controle de NFs Tomadas'!$C:$C,SJ$2)</f>
        <v>0</v>
      </c>
      <c r="SK38" s="154">
        <f>SUMIFS('Controle de NFs Tomadas'!$G:$G,'Controle de NFs Tomadas'!$E:$E,$A$1,'Controle de NFs Tomadas'!$F:$F,$A38,'Controle de NFs Tomadas'!$C:$C,SK$2)</f>
        <v>0</v>
      </c>
      <c r="SL38" s="154">
        <f>SUMIFS('Controle de NFs Tomadas'!$G:$G,'Controle de NFs Tomadas'!$E:$E,$A$1,'Controle de NFs Tomadas'!$F:$F,$A38,'Controle de NFs Tomadas'!$C:$C,SL$2)</f>
        <v>0</v>
      </c>
      <c r="SM38" s="154">
        <f>SUMIFS('Controle de NFs Tomadas'!$G:$G,'Controle de NFs Tomadas'!$E:$E,$A$1,'Controle de NFs Tomadas'!$F:$F,$A38,'Controle de NFs Tomadas'!$C:$C,SM$2)</f>
        <v>0</v>
      </c>
      <c r="SN38" s="154">
        <f>SUMIFS('Controle de NFs Tomadas'!$G:$G,'Controle de NFs Tomadas'!$E:$E,$A$1,'Controle de NFs Tomadas'!$F:$F,$A38,'Controle de NFs Tomadas'!$C:$C,SN$2)</f>
        <v>0</v>
      </c>
      <c r="SO38" s="154">
        <f>SUMIFS('Controle de NFs Tomadas'!$G:$G,'Controle de NFs Tomadas'!$E:$E,$A$1,'Controle de NFs Tomadas'!$F:$F,$A38,'Controle de NFs Tomadas'!$C:$C,SO$2)</f>
        <v>0</v>
      </c>
      <c r="SP38" s="154">
        <f>SUMIFS('Controle de NFs Tomadas'!$G:$G,'Controle de NFs Tomadas'!$E:$E,$A$1,'Controle de NFs Tomadas'!$F:$F,$A38,'Controle de NFs Tomadas'!$C:$C,SP$2)</f>
        <v>0</v>
      </c>
      <c r="SQ38" s="154">
        <f>SUMIFS('Controle de NFs Tomadas'!$G:$G,'Controle de NFs Tomadas'!$E:$E,$A$1,'Controle de NFs Tomadas'!$F:$F,$A38,'Controle de NFs Tomadas'!$C:$C,SQ$2)</f>
        <v>0</v>
      </c>
      <c r="SR38" s="154">
        <f>SUMIFS('Controle de NFs Tomadas'!$G:$G,'Controle de NFs Tomadas'!$E:$E,$A$1,'Controle de NFs Tomadas'!$F:$F,$A38,'Controle de NFs Tomadas'!$C:$C,SR$2)</f>
        <v>0</v>
      </c>
      <c r="SS38" s="154">
        <f>SUMIFS('Controle de NFs Tomadas'!$G:$G,'Controle de NFs Tomadas'!$E:$E,$A$1,'Controle de NFs Tomadas'!$F:$F,$A38,'Controle de NFs Tomadas'!$C:$C,SS$2)</f>
        <v>0</v>
      </c>
      <c r="ST38" s="154">
        <f>SUMIFS('Controle de NFs Tomadas'!$G:$G,'Controle de NFs Tomadas'!$E:$E,$A$1,'Controle de NFs Tomadas'!$F:$F,$A38,'Controle de NFs Tomadas'!$C:$C,ST$2)</f>
        <v>0</v>
      </c>
      <c r="SU38" s="154">
        <f>SUMIFS('Controle de NFs Tomadas'!$G:$G,'Controle de NFs Tomadas'!$E:$E,$A$1,'Controle de NFs Tomadas'!$F:$F,$A38,'Controle de NFs Tomadas'!$C:$C,SU$2)</f>
        <v>0</v>
      </c>
      <c r="SV38" s="154">
        <f>SUMIFS('Controle de NFs Tomadas'!$G:$G,'Controle de NFs Tomadas'!$E:$E,$A$1,'Controle de NFs Tomadas'!$F:$F,$A38,'Controle de NFs Tomadas'!$C:$C,SV$2)</f>
        <v>0</v>
      </c>
      <c r="SW38" s="154">
        <f>SUMIFS('Controle de NFs Tomadas'!$G:$G,'Controle de NFs Tomadas'!$E:$E,$A$1,'Controle de NFs Tomadas'!$F:$F,$A38,'Controle de NFs Tomadas'!$C:$C,SW$2)</f>
        <v>0</v>
      </c>
      <c r="SX38" s="154">
        <f>SUMIFS('Controle de NFs Tomadas'!$G:$G,'Controle de NFs Tomadas'!$E:$E,$A$1,'Controle de NFs Tomadas'!$F:$F,$A38,'Controle de NFs Tomadas'!$C:$C,SX$2)</f>
        <v>0</v>
      </c>
      <c r="SY38" s="154">
        <f>SUMIFS('Controle de NFs Tomadas'!$G:$G,'Controle de NFs Tomadas'!$E:$E,$A$1,'Controle de NFs Tomadas'!$F:$F,$A38,'Controle de NFs Tomadas'!$C:$C,SY$2)</f>
        <v>0</v>
      </c>
      <c r="SZ38" s="154">
        <f>SUMIFS('Controle de NFs Tomadas'!$G:$G,'Controle de NFs Tomadas'!$E:$E,$A$1,'Controle de NFs Tomadas'!$F:$F,$A38,'Controle de NFs Tomadas'!$C:$C,SZ$2)</f>
        <v>0</v>
      </c>
      <c r="TA38" s="154">
        <f>SUMIFS('Controle de NFs Tomadas'!$G:$G,'Controle de NFs Tomadas'!$E:$E,$A$1,'Controle de NFs Tomadas'!$F:$F,$A38,'Controle de NFs Tomadas'!$C:$C,TA$2)</f>
        <v>0</v>
      </c>
      <c r="TB38" s="154">
        <f>SUMIFS('Controle de NFs Tomadas'!$G:$G,'Controle de NFs Tomadas'!$E:$E,$A$1,'Controle de NFs Tomadas'!$F:$F,$A38,'Controle de NFs Tomadas'!$C:$C,TB$2)</f>
        <v>0</v>
      </c>
      <c r="TC38" s="154">
        <f>SUMIFS('Controle de NFs Tomadas'!$G:$G,'Controle de NFs Tomadas'!$E:$E,$A$1,'Controle de NFs Tomadas'!$F:$F,$A38,'Controle de NFs Tomadas'!$C:$C,TC$2)</f>
        <v>0</v>
      </c>
      <c r="TD38" s="154">
        <f>SUMIFS('Controle de NFs Tomadas'!$G:$G,'Controle de NFs Tomadas'!$E:$E,$A$1,'Controle de NFs Tomadas'!$F:$F,$A38,'Controle de NFs Tomadas'!$C:$C,TD$2)</f>
        <v>0</v>
      </c>
      <c r="TE38" s="154">
        <f>SUMIFS('Controle de NFs Tomadas'!$G:$G,'Controle de NFs Tomadas'!$E:$E,$A$1,'Controle de NFs Tomadas'!$F:$F,$A38,'Controle de NFs Tomadas'!$C:$C,TE$2)</f>
        <v>0</v>
      </c>
      <c r="TF38" s="154">
        <f>SUMIFS('Controle de NFs Tomadas'!$G:$G,'Controle de NFs Tomadas'!$E:$E,$A$1,'Controle de NFs Tomadas'!$F:$F,$A38,'Controle de NFs Tomadas'!$C:$C,TF$2)</f>
        <v>0</v>
      </c>
      <c r="TG38" s="154">
        <f>SUMIFS('Controle de NFs Tomadas'!$G:$G,'Controle de NFs Tomadas'!$E:$E,$A$1,'Controle de NFs Tomadas'!$F:$F,$A38,'Controle de NFs Tomadas'!$C:$C,TG$2)</f>
        <v>0</v>
      </c>
      <c r="TH38" s="154">
        <f>SUMIFS('Controle de NFs Tomadas'!$G:$G,'Controle de NFs Tomadas'!$E:$E,$A$1,'Controle de NFs Tomadas'!$F:$F,$A38,'Controle de NFs Tomadas'!$C:$C,TH$2)</f>
        <v>0</v>
      </c>
      <c r="TI38" s="154">
        <f>SUMIFS('Controle de NFs Tomadas'!$G:$G,'Controle de NFs Tomadas'!$E:$E,$A$1,'Controle de NFs Tomadas'!$F:$F,$A38,'Controle de NFs Tomadas'!$C:$C,TI$2)</f>
        <v>0</v>
      </c>
      <c r="TJ38" s="154">
        <f>SUMIFS('Controle de NFs Tomadas'!$G:$G,'Controle de NFs Tomadas'!$E:$E,$A$1,'Controle de NFs Tomadas'!$F:$F,$A38,'Controle de NFs Tomadas'!$C:$C,TJ$2)</f>
        <v>0</v>
      </c>
      <c r="TK38" s="154">
        <f>SUMIFS('Controle de NFs Tomadas'!$G:$G,'Controle de NFs Tomadas'!$E:$E,$A$1,'Controle de NFs Tomadas'!$F:$F,$A38,'Controle de NFs Tomadas'!$C:$C,TK$2)</f>
        <v>0</v>
      </c>
      <c r="TL38" s="154">
        <f>SUMIFS('Controle de NFs Tomadas'!$G:$G,'Controle de NFs Tomadas'!$E:$E,$A$1,'Controle de NFs Tomadas'!$F:$F,$A38,'Controle de NFs Tomadas'!$C:$C,TL$2)</f>
        <v>0</v>
      </c>
      <c r="TM38" s="154">
        <f>SUMIFS('Controle de NFs Tomadas'!$G:$G,'Controle de NFs Tomadas'!$E:$E,$A$1,'Controle de NFs Tomadas'!$F:$F,$A38,'Controle de NFs Tomadas'!$C:$C,TM$2)</f>
        <v>0</v>
      </c>
      <c r="TN38" s="154">
        <f>SUMIFS('Controle de NFs Tomadas'!$G:$G,'Controle de NFs Tomadas'!$E:$E,$A$1,'Controle de NFs Tomadas'!$F:$F,$A38,'Controle de NFs Tomadas'!$C:$C,TN$2)</f>
        <v>0</v>
      </c>
      <c r="TO38" s="154">
        <f>SUMIFS('Controle de NFs Tomadas'!$G:$G,'Controle de NFs Tomadas'!$E:$E,$A$1,'Controle de NFs Tomadas'!$F:$F,$A38,'Controle de NFs Tomadas'!$C:$C,TO$2)</f>
        <v>0</v>
      </c>
      <c r="TP38" s="154">
        <f>SUMIFS('Controle de NFs Tomadas'!$G:$G,'Controle de NFs Tomadas'!$E:$E,$A$1,'Controle de NFs Tomadas'!$F:$F,$A38,'Controle de NFs Tomadas'!$C:$C,TP$2)</f>
        <v>0</v>
      </c>
      <c r="TQ38" s="154">
        <f>SUMIFS('Controle de NFs Tomadas'!$G:$G,'Controle de NFs Tomadas'!$E:$E,$A$1,'Controle de NFs Tomadas'!$F:$F,$A38,'Controle de NFs Tomadas'!$C:$C,TQ$2)</f>
        <v>0</v>
      </c>
      <c r="TR38" s="154">
        <f>SUMIFS('Controle de NFs Tomadas'!$G:$G,'Controle de NFs Tomadas'!$E:$E,$A$1,'Controle de NFs Tomadas'!$F:$F,$A38,'Controle de NFs Tomadas'!$C:$C,TR$2)</f>
        <v>0</v>
      </c>
      <c r="TS38" s="154">
        <f>SUMIFS('Controle de NFs Tomadas'!$G:$G,'Controle de NFs Tomadas'!$E:$E,$A$1,'Controle de NFs Tomadas'!$F:$F,$A38,'Controle de NFs Tomadas'!$C:$C,TS$2)</f>
        <v>0</v>
      </c>
      <c r="TT38" s="154">
        <f>SUMIFS('Controle de NFs Tomadas'!$G:$G,'Controle de NFs Tomadas'!$E:$E,$A$1,'Controle de NFs Tomadas'!$F:$F,$A38,'Controle de NFs Tomadas'!$C:$C,TT$2)</f>
        <v>0</v>
      </c>
      <c r="TU38" s="154">
        <f>SUMIFS('Controle de NFs Tomadas'!$G:$G,'Controle de NFs Tomadas'!$E:$E,$A$1,'Controle de NFs Tomadas'!$F:$F,$A38,'Controle de NFs Tomadas'!$C:$C,TU$2)</f>
        <v>0</v>
      </c>
      <c r="TV38" s="154">
        <f>SUMIFS('Controle de NFs Tomadas'!$G:$G,'Controle de NFs Tomadas'!$E:$E,$A$1,'Controle de NFs Tomadas'!$F:$F,$A38,'Controle de NFs Tomadas'!$C:$C,TV$2)</f>
        <v>0</v>
      </c>
      <c r="TW38" s="154">
        <f>SUMIFS('Controle de NFs Tomadas'!$G:$G,'Controle de NFs Tomadas'!$E:$E,$A$1,'Controle de NFs Tomadas'!$F:$F,$A38,'Controle de NFs Tomadas'!$C:$C,TW$2)</f>
        <v>0</v>
      </c>
      <c r="TX38" s="154">
        <f>SUMIFS('Controle de NFs Tomadas'!$G:$G,'Controle de NFs Tomadas'!$E:$E,$A$1,'Controle de NFs Tomadas'!$F:$F,$A38,'Controle de NFs Tomadas'!$C:$C,TX$2)</f>
        <v>0</v>
      </c>
      <c r="TY38" s="154">
        <f>SUMIFS('Controle de NFs Tomadas'!$G:$G,'Controle de NFs Tomadas'!$E:$E,$A$1,'Controle de NFs Tomadas'!$F:$F,$A38,'Controle de NFs Tomadas'!$C:$C,TY$2)</f>
        <v>0</v>
      </c>
      <c r="TZ38" s="154">
        <f>SUMIFS('Controle de NFs Tomadas'!$G:$G,'Controle de NFs Tomadas'!$E:$E,$A$1,'Controle de NFs Tomadas'!$F:$F,$A38,'Controle de NFs Tomadas'!$C:$C,TZ$2)</f>
        <v>0</v>
      </c>
      <c r="UA38" s="154">
        <f>SUMIFS('Controle de NFs Tomadas'!$G:$G,'Controle de NFs Tomadas'!$E:$E,$A$1,'Controle de NFs Tomadas'!$F:$F,$A38,'Controle de NFs Tomadas'!$C:$C,UA$2)</f>
        <v>0</v>
      </c>
      <c r="UB38" s="154">
        <f>SUMIFS('Controle de NFs Tomadas'!$G:$G,'Controle de NFs Tomadas'!$E:$E,$A$1,'Controle de NFs Tomadas'!$F:$F,$A38,'Controle de NFs Tomadas'!$C:$C,UB$2)</f>
        <v>0</v>
      </c>
      <c r="UC38" s="154">
        <f>SUMIFS('Controle de NFs Tomadas'!$G:$G,'Controle de NFs Tomadas'!$E:$E,$A$1,'Controle de NFs Tomadas'!$F:$F,$A38,'Controle de NFs Tomadas'!$C:$C,UC$2)</f>
        <v>0</v>
      </c>
      <c r="UD38" s="154">
        <f>SUMIFS('Controle de NFs Tomadas'!$G:$G,'Controle de NFs Tomadas'!$E:$E,$A$1,'Controle de NFs Tomadas'!$F:$F,$A38,'Controle de NFs Tomadas'!$C:$C,UD$2)</f>
        <v>0</v>
      </c>
      <c r="UE38" s="154">
        <f>SUMIFS('Controle de NFs Tomadas'!$G:$G,'Controle de NFs Tomadas'!$E:$E,$A$1,'Controle de NFs Tomadas'!$F:$F,$A38,'Controle de NFs Tomadas'!$C:$C,UE$2)</f>
        <v>0</v>
      </c>
      <c r="UF38" s="154">
        <f>SUMIFS('Controle de NFs Tomadas'!$G:$G,'Controle de NFs Tomadas'!$E:$E,$A$1,'Controle de NFs Tomadas'!$F:$F,$A38,'Controle de NFs Tomadas'!$C:$C,UF$2)</f>
        <v>0</v>
      </c>
    </row>
    <row r="39" spans="1:552" ht="15.75" customHeight="1" x14ac:dyDescent="0.35">
      <c r="B39" s="5"/>
      <c r="C39" s="5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0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1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</row>
    <row r="40" spans="1:552" ht="15.75" customHeight="1" x14ac:dyDescent="0.35">
      <c r="A40" s="8" t="s">
        <v>539</v>
      </c>
      <c r="B40" s="18"/>
      <c r="C40" s="18"/>
      <c r="D40" s="87">
        <f t="shared" ref="D40:BO40" si="65">SUM(D41,D51,D62)</f>
        <v>0</v>
      </c>
      <c r="E40" s="87">
        <f t="shared" si="65"/>
        <v>0</v>
      </c>
      <c r="F40" s="87">
        <f t="shared" si="65"/>
        <v>0</v>
      </c>
      <c r="G40" s="87">
        <f t="shared" si="65"/>
        <v>0</v>
      </c>
      <c r="H40" s="87">
        <f t="shared" si="65"/>
        <v>0</v>
      </c>
      <c r="I40" s="87">
        <f t="shared" si="65"/>
        <v>0</v>
      </c>
      <c r="J40" s="87">
        <f t="shared" si="65"/>
        <v>0</v>
      </c>
      <c r="K40" s="87">
        <f t="shared" si="65"/>
        <v>0</v>
      </c>
      <c r="L40" s="87">
        <f t="shared" si="65"/>
        <v>0</v>
      </c>
      <c r="M40" s="87">
        <f t="shared" si="65"/>
        <v>0</v>
      </c>
      <c r="N40" s="87">
        <f t="shared" si="65"/>
        <v>0</v>
      </c>
      <c r="O40" s="87">
        <f t="shared" si="65"/>
        <v>0</v>
      </c>
      <c r="P40" s="87">
        <f t="shared" si="65"/>
        <v>0</v>
      </c>
      <c r="Q40" s="87">
        <f t="shared" si="65"/>
        <v>0</v>
      </c>
      <c r="R40" s="87">
        <f t="shared" si="65"/>
        <v>0</v>
      </c>
      <c r="S40" s="87">
        <f t="shared" si="65"/>
        <v>0</v>
      </c>
      <c r="T40" s="87">
        <f t="shared" si="65"/>
        <v>0</v>
      </c>
      <c r="U40" s="87">
        <f t="shared" si="65"/>
        <v>0</v>
      </c>
      <c r="V40" s="87">
        <f t="shared" si="65"/>
        <v>0</v>
      </c>
      <c r="W40" s="87">
        <f t="shared" si="65"/>
        <v>0</v>
      </c>
      <c r="X40" s="87">
        <f t="shared" si="65"/>
        <v>0</v>
      </c>
      <c r="Y40" s="87">
        <f t="shared" si="65"/>
        <v>289.18</v>
      </c>
      <c r="Z40" s="87">
        <f t="shared" si="65"/>
        <v>0</v>
      </c>
      <c r="AA40" s="87">
        <f t="shared" si="65"/>
        <v>140</v>
      </c>
      <c r="AB40" s="87">
        <f t="shared" si="65"/>
        <v>0</v>
      </c>
      <c r="AC40" s="87">
        <f t="shared" si="65"/>
        <v>110</v>
      </c>
      <c r="AD40" s="87">
        <f t="shared" si="65"/>
        <v>110</v>
      </c>
      <c r="AE40" s="87">
        <f t="shared" si="65"/>
        <v>40</v>
      </c>
      <c r="AF40" s="87">
        <f t="shared" si="65"/>
        <v>0</v>
      </c>
      <c r="AG40" s="87">
        <f t="shared" si="65"/>
        <v>0</v>
      </c>
      <c r="AH40" s="107">
        <f t="shared" si="65"/>
        <v>0</v>
      </c>
      <c r="AI40" s="86">
        <f t="shared" si="65"/>
        <v>36</v>
      </c>
      <c r="AJ40" s="87">
        <f t="shared" si="65"/>
        <v>343</v>
      </c>
      <c r="AK40" s="87">
        <f t="shared" si="65"/>
        <v>120</v>
      </c>
      <c r="AL40" s="87">
        <f t="shared" si="65"/>
        <v>110</v>
      </c>
      <c r="AM40" s="87">
        <f t="shared" si="65"/>
        <v>2653.8500000000004</v>
      </c>
      <c r="AN40" s="87">
        <f t="shared" si="65"/>
        <v>0</v>
      </c>
      <c r="AO40" s="87">
        <f t="shared" si="65"/>
        <v>1000</v>
      </c>
      <c r="AP40" s="87">
        <f t="shared" si="65"/>
        <v>0</v>
      </c>
      <c r="AQ40" s="87">
        <f t="shared" si="65"/>
        <v>0</v>
      </c>
      <c r="AR40" s="87">
        <f t="shared" si="65"/>
        <v>0</v>
      </c>
      <c r="AS40" s="87">
        <f t="shared" si="65"/>
        <v>0</v>
      </c>
      <c r="AT40" s="87">
        <f t="shared" si="65"/>
        <v>0</v>
      </c>
      <c r="AU40" s="87">
        <f t="shared" si="65"/>
        <v>0</v>
      </c>
      <c r="AV40" s="87">
        <f t="shared" si="65"/>
        <v>713.06</v>
      </c>
      <c r="AW40" s="87">
        <f t="shared" si="65"/>
        <v>933.51</v>
      </c>
      <c r="AX40" s="87">
        <f t="shared" si="65"/>
        <v>61.07</v>
      </c>
      <c r="AY40" s="87">
        <f t="shared" si="65"/>
        <v>0</v>
      </c>
      <c r="AZ40" s="87">
        <f t="shared" si="65"/>
        <v>0</v>
      </c>
      <c r="BA40" s="87">
        <f t="shared" si="65"/>
        <v>1197</v>
      </c>
      <c r="BB40" s="87">
        <f t="shared" si="65"/>
        <v>304.17</v>
      </c>
      <c r="BC40" s="87">
        <f t="shared" si="65"/>
        <v>0</v>
      </c>
      <c r="BD40" s="87">
        <f t="shared" si="65"/>
        <v>0</v>
      </c>
      <c r="BE40" s="87">
        <f t="shared" si="65"/>
        <v>0</v>
      </c>
      <c r="BF40" s="87">
        <f t="shared" si="65"/>
        <v>0</v>
      </c>
      <c r="BG40" s="87">
        <f t="shared" si="65"/>
        <v>0</v>
      </c>
      <c r="BH40" s="87">
        <f t="shared" si="65"/>
        <v>0</v>
      </c>
      <c r="BI40" s="87">
        <f t="shared" si="65"/>
        <v>0</v>
      </c>
      <c r="BJ40" s="87">
        <f t="shared" si="65"/>
        <v>764.75</v>
      </c>
      <c r="BK40" s="87">
        <f t="shared" si="65"/>
        <v>0</v>
      </c>
      <c r="BL40" s="87">
        <f t="shared" si="65"/>
        <v>0</v>
      </c>
      <c r="BM40" s="88">
        <f t="shared" si="65"/>
        <v>2844</v>
      </c>
      <c r="BN40" s="89">
        <f t="shared" si="65"/>
        <v>28</v>
      </c>
      <c r="BO40" s="87">
        <f t="shared" si="65"/>
        <v>0</v>
      </c>
      <c r="BP40" s="87">
        <f t="shared" ref="BP40:EA40" si="66">SUM(BP41,BP51,BP62)</f>
        <v>981.75</v>
      </c>
      <c r="BQ40" s="87">
        <f t="shared" si="66"/>
        <v>120</v>
      </c>
      <c r="BR40" s="87">
        <f t="shared" si="66"/>
        <v>3317.4</v>
      </c>
      <c r="BS40" s="87">
        <f t="shared" si="66"/>
        <v>169</v>
      </c>
      <c r="BT40" s="87">
        <f t="shared" si="66"/>
        <v>230</v>
      </c>
      <c r="BU40" s="87">
        <f t="shared" si="66"/>
        <v>120</v>
      </c>
      <c r="BV40" s="87">
        <f t="shared" si="66"/>
        <v>0</v>
      </c>
      <c r="BW40" s="87">
        <f t="shared" si="66"/>
        <v>12</v>
      </c>
      <c r="BX40" s="87">
        <f t="shared" si="66"/>
        <v>0</v>
      </c>
      <c r="BY40" s="87">
        <f t="shared" si="66"/>
        <v>189</v>
      </c>
      <c r="BZ40" s="87">
        <f t="shared" si="66"/>
        <v>100</v>
      </c>
      <c r="CA40" s="87">
        <f t="shared" si="66"/>
        <v>230</v>
      </c>
      <c r="CB40" s="87">
        <f t="shared" si="66"/>
        <v>480</v>
      </c>
      <c r="CC40" s="87">
        <f t="shared" si="66"/>
        <v>1728.93</v>
      </c>
      <c r="CD40" s="87">
        <f t="shared" si="66"/>
        <v>24</v>
      </c>
      <c r="CE40" s="87">
        <f t="shared" si="66"/>
        <v>116.14</v>
      </c>
      <c r="CF40" s="87">
        <f t="shared" si="66"/>
        <v>0</v>
      </c>
      <c r="CG40" s="87">
        <f t="shared" si="66"/>
        <v>513.06999999999994</v>
      </c>
      <c r="CH40" s="87">
        <f t="shared" si="66"/>
        <v>120</v>
      </c>
      <c r="CI40" s="87">
        <f t="shared" si="66"/>
        <v>110</v>
      </c>
      <c r="CJ40" s="87">
        <f t="shared" si="66"/>
        <v>0</v>
      </c>
      <c r="CK40" s="87">
        <f t="shared" si="66"/>
        <v>0</v>
      </c>
      <c r="CL40" s="87">
        <f t="shared" si="66"/>
        <v>60</v>
      </c>
      <c r="CM40" s="87">
        <f t="shared" si="66"/>
        <v>16.899999999999999</v>
      </c>
      <c r="CN40" s="87">
        <f t="shared" si="66"/>
        <v>69</v>
      </c>
      <c r="CO40" s="87">
        <f t="shared" si="66"/>
        <v>120</v>
      </c>
      <c r="CP40" s="87">
        <f t="shared" si="66"/>
        <v>0</v>
      </c>
      <c r="CQ40" s="87">
        <f t="shared" si="66"/>
        <v>600</v>
      </c>
      <c r="CR40" s="87">
        <f t="shared" si="66"/>
        <v>24</v>
      </c>
      <c r="CS40" s="87">
        <f t="shared" si="66"/>
        <v>727.02</v>
      </c>
      <c r="CT40" s="87">
        <f t="shared" si="66"/>
        <v>110</v>
      </c>
      <c r="CU40" s="87">
        <f t="shared" si="66"/>
        <v>219</v>
      </c>
      <c r="CV40" s="87">
        <f t="shared" si="66"/>
        <v>120</v>
      </c>
      <c r="CW40" s="87">
        <f t="shared" si="66"/>
        <v>120</v>
      </c>
      <c r="CX40" s="87">
        <f t="shared" si="66"/>
        <v>4235.1399999999994</v>
      </c>
      <c r="CY40" s="87">
        <f t="shared" si="66"/>
        <v>194.37</v>
      </c>
      <c r="CZ40" s="87">
        <f t="shared" si="66"/>
        <v>0</v>
      </c>
      <c r="DA40" s="87">
        <f t="shared" si="66"/>
        <v>800</v>
      </c>
      <c r="DB40" s="87">
        <f t="shared" si="66"/>
        <v>203.5</v>
      </c>
      <c r="DC40" s="87">
        <f t="shared" si="66"/>
        <v>430</v>
      </c>
      <c r="DD40" s="87">
        <f t="shared" si="66"/>
        <v>230</v>
      </c>
      <c r="DE40" s="87">
        <f t="shared" si="66"/>
        <v>32</v>
      </c>
      <c r="DF40" s="87">
        <f t="shared" si="66"/>
        <v>1006.72</v>
      </c>
      <c r="DG40" s="87">
        <f t="shared" si="66"/>
        <v>600</v>
      </c>
      <c r="DH40" s="87">
        <f t="shared" si="66"/>
        <v>65</v>
      </c>
      <c r="DI40" s="87">
        <f t="shared" si="66"/>
        <v>314</v>
      </c>
      <c r="DJ40" s="87">
        <f t="shared" si="66"/>
        <v>350</v>
      </c>
      <c r="DK40" s="87">
        <f t="shared" si="66"/>
        <v>480</v>
      </c>
      <c r="DL40" s="87">
        <f t="shared" si="66"/>
        <v>279.88</v>
      </c>
      <c r="DM40" s="87">
        <f t="shared" si="66"/>
        <v>0</v>
      </c>
      <c r="DN40" s="87">
        <f t="shared" si="66"/>
        <v>120</v>
      </c>
      <c r="DO40" s="87">
        <f t="shared" si="66"/>
        <v>18</v>
      </c>
      <c r="DP40" s="87">
        <f t="shared" si="66"/>
        <v>199</v>
      </c>
      <c r="DQ40" s="87">
        <f t="shared" si="66"/>
        <v>240</v>
      </c>
      <c r="DR40" s="87">
        <f t="shared" si="66"/>
        <v>360</v>
      </c>
      <c r="DS40" s="87">
        <f t="shared" si="66"/>
        <v>24</v>
      </c>
      <c r="DT40" s="87">
        <f t="shared" si="66"/>
        <v>991.3</v>
      </c>
      <c r="DU40" s="87">
        <f t="shared" si="66"/>
        <v>84.9</v>
      </c>
      <c r="DV40" s="87">
        <f t="shared" si="66"/>
        <v>3291.82</v>
      </c>
      <c r="DW40" s="87">
        <f t="shared" si="66"/>
        <v>69</v>
      </c>
      <c r="DX40" s="87">
        <f t="shared" si="66"/>
        <v>240</v>
      </c>
      <c r="DY40" s="87">
        <f t="shared" si="66"/>
        <v>480</v>
      </c>
      <c r="DZ40" s="87">
        <f t="shared" si="66"/>
        <v>150</v>
      </c>
      <c r="EA40" s="87">
        <f t="shared" si="66"/>
        <v>4676.34</v>
      </c>
      <c r="EB40" s="87">
        <f t="shared" ref="EB40:GM40" si="67">SUM(EB41,EB51,EB62)</f>
        <v>0</v>
      </c>
      <c r="EC40" s="87">
        <f t="shared" si="67"/>
        <v>0</v>
      </c>
      <c r="ED40" s="87">
        <f t="shared" si="67"/>
        <v>152.80000000000001</v>
      </c>
      <c r="EE40" s="87">
        <f t="shared" si="67"/>
        <v>120</v>
      </c>
      <c r="EF40" s="87">
        <f t="shared" si="67"/>
        <v>520</v>
      </c>
      <c r="EG40" s="87">
        <f t="shared" si="67"/>
        <v>179</v>
      </c>
      <c r="EH40" s="87">
        <f t="shared" si="67"/>
        <v>24</v>
      </c>
      <c r="EI40" s="87">
        <f t="shared" si="67"/>
        <v>120</v>
      </c>
      <c r="EJ40" s="87">
        <f t="shared" si="67"/>
        <v>94</v>
      </c>
      <c r="EK40" s="87">
        <f t="shared" si="67"/>
        <v>120</v>
      </c>
      <c r="EL40" s="87">
        <f t="shared" si="67"/>
        <v>360</v>
      </c>
      <c r="EM40" s="87">
        <f t="shared" si="67"/>
        <v>20</v>
      </c>
      <c r="EN40" s="87">
        <f t="shared" si="67"/>
        <v>0</v>
      </c>
      <c r="EO40" s="87">
        <f t="shared" si="67"/>
        <v>177.8</v>
      </c>
      <c r="EP40" s="87">
        <f t="shared" si="67"/>
        <v>240</v>
      </c>
      <c r="EQ40" s="87">
        <f t="shared" si="67"/>
        <v>1240.56</v>
      </c>
      <c r="ER40" s="87">
        <f t="shared" si="67"/>
        <v>69</v>
      </c>
      <c r="ES40" s="87">
        <f t="shared" si="67"/>
        <v>120</v>
      </c>
      <c r="ET40" s="87">
        <f t="shared" si="67"/>
        <v>46.5</v>
      </c>
      <c r="EU40" s="87">
        <f t="shared" si="67"/>
        <v>0</v>
      </c>
      <c r="EV40" s="87">
        <f t="shared" si="67"/>
        <v>132</v>
      </c>
      <c r="EW40" s="87">
        <f t="shared" si="67"/>
        <v>20</v>
      </c>
      <c r="EX40" s="87">
        <f t="shared" si="67"/>
        <v>0</v>
      </c>
      <c r="EY40" s="87">
        <f t="shared" si="67"/>
        <v>3138.39</v>
      </c>
      <c r="EZ40" s="87">
        <f t="shared" si="67"/>
        <v>360</v>
      </c>
      <c r="FA40" s="87">
        <f t="shared" si="67"/>
        <v>240</v>
      </c>
      <c r="FB40" s="87">
        <f t="shared" si="67"/>
        <v>0</v>
      </c>
      <c r="FC40" s="87">
        <f t="shared" si="67"/>
        <v>0</v>
      </c>
      <c r="FD40" s="87">
        <f t="shared" si="67"/>
        <v>142.15</v>
      </c>
      <c r="FE40" s="87">
        <f t="shared" si="67"/>
        <v>4335.78</v>
      </c>
      <c r="FF40" s="87">
        <f t="shared" si="67"/>
        <v>299</v>
      </c>
      <c r="FG40" s="87">
        <f t="shared" si="67"/>
        <v>240</v>
      </c>
      <c r="FH40" s="87">
        <f t="shared" si="67"/>
        <v>360</v>
      </c>
      <c r="FI40" s="87">
        <f t="shared" si="67"/>
        <v>0</v>
      </c>
      <c r="FJ40" s="87">
        <f t="shared" si="67"/>
        <v>324</v>
      </c>
      <c r="FK40" s="87">
        <f t="shared" si="67"/>
        <v>620.37</v>
      </c>
      <c r="FL40" s="87">
        <f t="shared" si="67"/>
        <v>1406.7</v>
      </c>
      <c r="FM40" s="87">
        <f t="shared" si="67"/>
        <v>69</v>
      </c>
      <c r="FN40" s="87">
        <f t="shared" si="67"/>
        <v>240</v>
      </c>
      <c r="FO40" s="87">
        <f t="shared" si="67"/>
        <v>360</v>
      </c>
      <c r="FP40" s="87">
        <f t="shared" si="67"/>
        <v>994.41</v>
      </c>
      <c r="FQ40" s="87">
        <f t="shared" si="67"/>
        <v>0</v>
      </c>
      <c r="FR40" s="87">
        <f t="shared" si="67"/>
        <v>12</v>
      </c>
      <c r="FS40" s="87">
        <f t="shared" si="67"/>
        <v>0</v>
      </c>
      <c r="FT40" s="87">
        <f t="shared" si="67"/>
        <v>2141.9299999999998</v>
      </c>
      <c r="FU40" s="87">
        <f t="shared" si="67"/>
        <v>240</v>
      </c>
      <c r="FV40" s="87">
        <f t="shared" si="67"/>
        <v>140</v>
      </c>
      <c r="FW40" s="87">
        <f t="shared" si="67"/>
        <v>50</v>
      </c>
      <c r="FX40" s="87">
        <f t="shared" si="67"/>
        <v>0</v>
      </c>
      <c r="FY40" s="87">
        <f t="shared" si="67"/>
        <v>0</v>
      </c>
      <c r="FZ40" s="87">
        <f t="shared" si="67"/>
        <v>0</v>
      </c>
      <c r="GA40" s="87">
        <f t="shared" si="67"/>
        <v>256</v>
      </c>
      <c r="GB40" s="87">
        <f t="shared" si="67"/>
        <v>260</v>
      </c>
      <c r="GC40" s="87">
        <f t="shared" si="67"/>
        <v>120</v>
      </c>
      <c r="GD40" s="87">
        <f t="shared" si="67"/>
        <v>935.71</v>
      </c>
      <c r="GE40" s="87">
        <f t="shared" si="67"/>
        <v>0</v>
      </c>
      <c r="GF40" s="87">
        <f t="shared" si="67"/>
        <v>0</v>
      </c>
      <c r="GG40" s="87">
        <f t="shared" si="67"/>
        <v>0</v>
      </c>
      <c r="GH40" s="87">
        <f t="shared" si="67"/>
        <v>0</v>
      </c>
      <c r="GI40" s="87">
        <f t="shared" si="67"/>
        <v>0</v>
      </c>
      <c r="GJ40" s="87">
        <f t="shared" si="67"/>
        <v>0</v>
      </c>
      <c r="GK40" s="87">
        <f t="shared" si="67"/>
        <v>4115.78</v>
      </c>
      <c r="GL40" s="87">
        <f t="shared" si="67"/>
        <v>0</v>
      </c>
      <c r="GM40" s="87">
        <f t="shared" si="67"/>
        <v>0</v>
      </c>
      <c r="GN40" s="87">
        <f t="shared" ref="GN40:IY40" si="68">SUM(GN41,GN51,GN62)</f>
        <v>0</v>
      </c>
      <c r="GO40" s="87">
        <f t="shared" si="68"/>
        <v>167</v>
      </c>
      <c r="GP40" s="87">
        <f t="shared" si="68"/>
        <v>0</v>
      </c>
      <c r="GQ40" s="87">
        <f t="shared" si="68"/>
        <v>0</v>
      </c>
      <c r="GR40" s="87">
        <f t="shared" si="68"/>
        <v>0</v>
      </c>
      <c r="GS40" s="87">
        <f t="shared" si="68"/>
        <v>0</v>
      </c>
      <c r="GT40" s="87">
        <f t="shared" si="68"/>
        <v>994.41</v>
      </c>
      <c r="GU40" s="87">
        <f t="shared" si="68"/>
        <v>0</v>
      </c>
      <c r="GV40" s="87">
        <f t="shared" si="68"/>
        <v>0</v>
      </c>
      <c r="GW40" s="87">
        <f t="shared" si="68"/>
        <v>0</v>
      </c>
      <c r="GX40" s="87">
        <f t="shared" si="68"/>
        <v>0</v>
      </c>
      <c r="GY40" s="87">
        <f t="shared" si="68"/>
        <v>225.91</v>
      </c>
      <c r="GZ40" s="87">
        <f t="shared" si="68"/>
        <v>0</v>
      </c>
      <c r="HA40" s="87">
        <f t="shared" si="68"/>
        <v>1533.33</v>
      </c>
      <c r="HB40" s="87">
        <f t="shared" si="68"/>
        <v>0</v>
      </c>
      <c r="HC40" s="87">
        <f t="shared" si="68"/>
        <v>0</v>
      </c>
      <c r="HD40" s="87">
        <f t="shared" si="68"/>
        <v>0</v>
      </c>
      <c r="HE40" s="87">
        <f t="shared" si="68"/>
        <v>0</v>
      </c>
      <c r="HF40" s="87">
        <f t="shared" si="68"/>
        <v>0</v>
      </c>
      <c r="HG40" s="87">
        <f t="shared" si="68"/>
        <v>821.76</v>
      </c>
      <c r="HH40" s="87">
        <f t="shared" si="68"/>
        <v>0</v>
      </c>
      <c r="HI40" s="87">
        <f t="shared" si="68"/>
        <v>0</v>
      </c>
      <c r="HJ40" s="87">
        <f t="shared" si="68"/>
        <v>0</v>
      </c>
      <c r="HK40" s="87">
        <f t="shared" si="68"/>
        <v>0</v>
      </c>
      <c r="HL40" s="87">
        <f t="shared" si="68"/>
        <v>0</v>
      </c>
      <c r="HM40" s="87">
        <f t="shared" si="68"/>
        <v>0</v>
      </c>
      <c r="HN40" s="87">
        <f t="shared" si="68"/>
        <v>0</v>
      </c>
      <c r="HO40" s="87">
        <f t="shared" si="68"/>
        <v>0</v>
      </c>
      <c r="HP40" s="87">
        <f t="shared" si="68"/>
        <v>0</v>
      </c>
      <c r="HQ40" s="87">
        <f t="shared" si="68"/>
        <v>0</v>
      </c>
      <c r="HR40" s="87">
        <f t="shared" si="68"/>
        <v>0</v>
      </c>
      <c r="HS40" s="87">
        <f t="shared" si="68"/>
        <v>0</v>
      </c>
      <c r="HT40" s="87">
        <f t="shared" si="68"/>
        <v>0</v>
      </c>
      <c r="HU40" s="87">
        <f t="shared" si="68"/>
        <v>0</v>
      </c>
      <c r="HV40" s="87">
        <f t="shared" si="68"/>
        <v>0</v>
      </c>
      <c r="HW40" s="87">
        <f t="shared" si="68"/>
        <v>0</v>
      </c>
      <c r="HX40" s="87">
        <f t="shared" si="68"/>
        <v>0</v>
      </c>
      <c r="HY40" s="87">
        <f t="shared" si="68"/>
        <v>0</v>
      </c>
      <c r="HZ40" s="87">
        <f t="shared" si="68"/>
        <v>0</v>
      </c>
      <c r="IA40" s="87">
        <f t="shared" si="68"/>
        <v>0</v>
      </c>
      <c r="IB40" s="87">
        <f t="shared" si="68"/>
        <v>0</v>
      </c>
      <c r="IC40" s="87">
        <f t="shared" si="68"/>
        <v>0</v>
      </c>
      <c r="ID40" s="87">
        <f t="shared" si="68"/>
        <v>0</v>
      </c>
      <c r="IE40" s="87">
        <f t="shared" si="68"/>
        <v>0</v>
      </c>
      <c r="IF40" s="87">
        <f t="shared" si="68"/>
        <v>0</v>
      </c>
      <c r="IG40" s="87">
        <f t="shared" si="68"/>
        <v>0</v>
      </c>
      <c r="IH40" s="87">
        <f t="shared" si="68"/>
        <v>0</v>
      </c>
      <c r="II40" s="87">
        <f t="shared" si="68"/>
        <v>0</v>
      </c>
      <c r="IJ40" s="87">
        <f t="shared" si="68"/>
        <v>0</v>
      </c>
      <c r="IK40" s="87">
        <f t="shared" si="68"/>
        <v>0</v>
      </c>
      <c r="IL40" s="87">
        <f t="shared" si="68"/>
        <v>0</v>
      </c>
      <c r="IM40" s="87">
        <f t="shared" si="68"/>
        <v>0</v>
      </c>
      <c r="IN40" s="87">
        <f t="shared" si="68"/>
        <v>0</v>
      </c>
      <c r="IO40" s="87">
        <f t="shared" si="68"/>
        <v>0</v>
      </c>
      <c r="IP40" s="87">
        <f t="shared" si="68"/>
        <v>0</v>
      </c>
      <c r="IQ40" s="87">
        <f t="shared" si="68"/>
        <v>0</v>
      </c>
      <c r="IR40" s="87">
        <f t="shared" si="68"/>
        <v>0</v>
      </c>
      <c r="IS40" s="87">
        <f t="shared" si="68"/>
        <v>0</v>
      </c>
      <c r="IT40" s="87">
        <f t="shared" si="68"/>
        <v>0</v>
      </c>
      <c r="IU40" s="87">
        <f t="shared" si="68"/>
        <v>0</v>
      </c>
      <c r="IV40" s="87">
        <f t="shared" si="68"/>
        <v>0</v>
      </c>
      <c r="IW40" s="87">
        <f t="shared" si="68"/>
        <v>0</v>
      </c>
      <c r="IX40" s="87">
        <f t="shared" si="68"/>
        <v>0</v>
      </c>
      <c r="IY40" s="87">
        <f t="shared" si="68"/>
        <v>0</v>
      </c>
      <c r="IZ40" s="87">
        <f t="shared" ref="IZ40:LK40" si="69">SUM(IZ41,IZ51,IZ62)</f>
        <v>0</v>
      </c>
      <c r="JA40" s="87">
        <f t="shared" si="69"/>
        <v>0</v>
      </c>
      <c r="JB40" s="87">
        <f t="shared" si="69"/>
        <v>0</v>
      </c>
      <c r="JC40" s="87">
        <f t="shared" si="69"/>
        <v>0</v>
      </c>
      <c r="JD40" s="87">
        <f t="shared" si="69"/>
        <v>0</v>
      </c>
      <c r="JE40" s="87">
        <f t="shared" si="69"/>
        <v>0</v>
      </c>
      <c r="JF40" s="87">
        <f t="shared" si="69"/>
        <v>0</v>
      </c>
      <c r="JG40" s="87">
        <f t="shared" si="69"/>
        <v>0</v>
      </c>
      <c r="JH40" s="87">
        <f t="shared" si="69"/>
        <v>0</v>
      </c>
      <c r="JI40" s="87">
        <f t="shared" si="69"/>
        <v>0</v>
      </c>
      <c r="JJ40" s="87">
        <f t="shared" si="69"/>
        <v>0</v>
      </c>
      <c r="JK40" s="87">
        <f t="shared" si="69"/>
        <v>0</v>
      </c>
      <c r="JL40" s="87">
        <f t="shared" si="69"/>
        <v>0</v>
      </c>
      <c r="JM40" s="87">
        <f t="shared" si="69"/>
        <v>0</v>
      </c>
      <c r="JN40" s="87">
        <f t="shared" si="69"/>
        <v>0</v>
      </c>
      <c r="JO40" s="87">
        <f t="shared" si="69"/>
        <v>0</v>
      </c>
      <c r="JP40" s="87">
        <f t="shared" si="69"/>
        <v>0</v>
      </c>
      <c r="JQ40" s="87">
        <f t="shared" si="69"/>
        <v>0</v>
      </c>
      <c r="JR40" s="87">
        <f t="shared" si="69"/>
        <v>0</v>
      </c>
      <c r="JS40" s="87">
        <f t="shared" si="69"/>
        <v>0</v>
      </c>
      <c r="JT40" s="87">
        <f t="shared" si="69"/>
        <v>0</v>
      </c>
      <c r="JU40" s="87">
        <f t="shared" si="69"/>
        <v>0</v>
      </c>
      <c r="JV40" s="87">
        <f t="shared" si="69"/>
        <v>0</v>
      </c>
      <c r="JW40" s="87">
        <f t="shared" si="69"/>
        <v>0</v>
      </c>
      <c r="JX40" s="87">
        <f t="shared" si="69"/>
        <v>0</v>
      </c>
      <c r="JY40" s="87">
        <f t="shared" si="69"/>
        <v>0</v>
      </c>
      <c r="JZ40" s="87">
        <f t="shared" si="69"/>
        <v>0</v>
      </c>
      <c r="KA40" s="87">
        <f t="shared" si="69"/>
        <v>0</v>
      </c>
      <c r="KB40" s="87">
        <f t="shared" si="69"/>
        <v>0</v>
      </c>
      <c r="KC40" s="87">
        <f t="shared" si="69"/>
        <v>0</v>
      </c>
      <c r="KD40" s="87">
        <f t="shared" si="69"/>
        <v>0</v>
      </c>
      <c r="KE40" s="87">
        <f t="shared" si="69"/>
        <v>0</v>
      </c>
      <c r="KF40" s="87">
        <f t="shared" si="69"/>
        <v>0</v>
      </c>
      <c r="KG40" s="87">
        <f t="shared" si="69"/>
        <v>0</v>
      </c>
      <c r="KH40" s="87">
        <f t="shared" si="69"/>
        <v>0</v>
      </c>
      <c r="KI40" s="87">
        <f t="shared" si="69"/>
        <v>0</v>
      </c>
      <c r="KJ40" s="87">
        <f t="shared" si="69"/>
        <v>0</v>
      </c>
      <c r="KK40" s="87">
        <f t="shared" si="69"/>
        <v>0</v>
      </c>
      <c r="KL40" s="87">
        <f t="shared" si="69"/>
        <v>0</v>
      </c>
      <c r="KM40" s="87">
        <f t="shared" si="69"/>
        <v>0</v>
      </c>
      <c r="KN40" s="87">
        <f t="shared" si="69"/>
        <v>0</v>
      </c>
      <c r="KO40" s="87">
        <f t="shared" si="69"/>
        <v>0</v>
      </c>
      <c r="KP40" s="87">
        <f t="shared" si="69"/>
        <v>0</v>
      </c>
      <c r="KQ40" s="87">
        <f t="shared" si="69"/>
        <v>0</v>
      </c>
      <c r="KR40" s="87">
        <f t="shared" si="69"/>
        <v>0</v>
      </c>
      <c r="KS40" s="87">
        <f t="shared" si="69"/>
        <v>0</v>
      </c>
      <c r="KT40" s="87">
        <f t="shared" si="69"/>
        <v>0</v>
      </c>
      <c r="KU40" s="87">
        <f t="shared" si="69"/>
        <v>0</v>
      </c>
      <c r="KV40" s="87">
        <f t="shared" si="69"/>
        <v>0</v>
      </c>
      <c r="KW40" s="87">
        <f t="shared" si="69"/>
        <v>0</v>
      </c>
      <c r="KX40" s="87">
        <f t="shared" si="69"/>
        <v>0</v>
      </c>
      <c r="KY40" s="87">
        <f t="shared" si="69"/>
        <v>0</v>
      </c>
      <c r="KZ40" s="87">
        <f t="shared" si="69"/>
        <v>0</v>
      </c>
      <c r="LA40" s="87">
        <f t="shared" si="69"/>
        <v>0</v>
      </c>
      <c r="LB40" s="87">
        <f t="shared" si="69"/>
        <v>0</v>
      </c>
      <c r="LC40" s="87">
        <f t="shared" si="69"/>
        <v>0</v>
      </c>
      <c r="LD40" s="87">
        <f t="shared" si="69"/>
        <v>0</v>
      </c>
      <c r="LE40" s="87">
        <f t="shared" si="69"/>
        <v>0</v>
      </c>
      <c r="LF40" s="87">
        <f t="shared" si="69"/>
        <v>0</v>
      </c>
      <c r="LG40" s="87">
        <f t="shared" si="69"/>
        <v>0</v>
      </c>
      <c r="LH40" s="87">
        <f t="shared" si="69"/>
        <v>0</v>
      </c>
      <c r="LI40" s="87">
        <f t="shared" si="69"/>
        <v>0</v>
      </c>
      <c r="LJ40" s="87">
        <f t="shared" si="69"/>
        <v>0</v>
      </c>
      <c r="LK40" s="87">
        <f t="shared" si="69"/>
        <v>0</v>
      </c>
      <c r="LL40" s="87">
        <f t="shared" ref="LL40:NW40" si="70">SUM(LL41,LL51,LL62)</f>
        <v>0</v>
      </c>
      <c r="LM40" s="87">
        <f t="shared" si="70"/>
        <v>0</v>
      </c>
      <c r="LN40" s="87">
        <f t="shared" si="70"/>
        <v>0</v>
      </c>
      <c r="LO40" s="87">
        <f t="shared" si="70"/>
        <v>0</v>
      </c>
      <c r="LP40" s="87">
        <f t="shared" si="70"/>
        <v>0</v>
      </c>
      <c r="LQ40" s="87">
        <f t="shared" si="70"/>
        <v>0</v>
      </c>
      <c r="LR40" s="87">
        <f t="shared" si="70"/>
        <v>0</v>
      </c>
      <c r="LS40" s="87">
        <f t="shared" si="70"/>
        <v>0</v>
      </c>
      <c r="LT40" s="87">
        <f t="shared" si="70"/>
        <v>0</v>
      </c>
      <c r="LU40" s="87">
        <f t="shared" si="70"/>
        <v>0</v>
      </c>
      <c r="LV40" s="87">
        <f t="shared" si="70"/>
        <v>0</v>
      </c>
      <c r="LW40" s="87">
        <f t="shared" si="70"/>
        <v>0</v>
      </c>
      <c r="LX40" s="87">
        <f t="shared" si="70"/>
        <v>0</v>
      </c>
      <c r="LY40" s="87">
        <f t="shared" si="70"/>
        <v>0</v>
      </c>
      <c r="LZ40" s="87">
        <f t="shared" si="70"/>
        <v>0</v>
      </c>
      <c r="MA40" s="87">
        <f t="shared" si="70"/>
        <v>0</v>
      </c>
      <c r="MB40" s="87">
        <f t="shared" si="70"/>
        <v>0</v>
      </c>
      <c r="MC40" s="87">
        <f t="shared" si="70"/>
        <v>0</v>
      </c>
      <c r="MD40" s="87">
        <f t="shared" si="70"/>
        <v>0</v>
      </c>
      <c r="ME40" s="87">
        <f t="shared" si="70"/>
        <v>0</v>
      </c>
      <c r="MF40" s="87">
        <f t="shared" si="70"/>
        <v>0</v>
      </c>
      <c r="MG40" s="87">
        <f t="shared" si="70"/>
        <v>0</v>
      </c>
      <c r="MH40" s="87">
        <f t="shared" si="70"/>
        <v>0</v>
      </c>
      <c r="MI40" s="87">
        <f t="shared" si="70"/>
        <v>0</v>
      </c>
      <c r="MJ40" s="87">
        <f t="shared" si="70"/>
        <v>0</v>
      </c>
      <c r="MK40" s="87">
        <f t="shared" si="70"/>
        <v>0</v>
      </c>
      <c r="ML40" s="87">
        <f t="shared" si="70"/>
        <v>0</v>
      </c>
      <c r="MM40" s="87">
        <f t="shared" si="70"/>
        <v>0</v>
      </c>
      <c r="MN40" s="87">
        <f t="shared" si="70"/>
        <v>0</v>
      </c>
      <c r="MO40" s="87">
        <f t="shared" si="70"/>
        <v>0</v>
      </c>
      <c r="MP40" s="87">
        <f t="shared" si="70"/>
        <v>0</v>
      </c>
      <c r="MQ40" s="87">
        <f t="shared" si="70"/>
        <v>0</v>
      </c>
      <c r="MR40" s="87">
        <f t="shared" si="70"/>
        <v>0</v>
      </c>
      <c r="MS40" s="87">
        <f t="shared" si="70"/>
        <v>0</v>
      </c>
      <c r="MT40" s="87">
        <f t="shared" si="70"/>
        <v>0</v>
      </c>
      <c r="MU40" s="87">
        <f t="shared" si="70"/>
        <v>0</v>
      </c>
      <c r="MV40" s="87">
        <f t="shared" si="70"/>
        <v>0</v>
      </c>
      <c r="MW40" s="87">
        <f t="shared" si="70"/>
        <v>0</v>
      </c>
      <c r="MX40" s="87">
        <f t="shared" si="70"/>
        <v>0</v>
      </c>
      <c r="MY40" s="87">
        <f t="shared" si="70"/>
        <v>0</v>
      </c>
      <c r="MZ40" s="87">
        <f t="shared" si="70"/>
        <v>0</v>
      </c>
      <c r="NA40" s="87">
        <f t="shared" si="70"/>
        <v>0</v>
      </c>
      <c r="NB40" s="87">
        <f t="shared" si="70"/>
        <v>0</v>
      </c>
      <c r="NC40" s="87">
        <f t="shared" si="70"/>
        <v>0</v>
      </c>
      <c r="ND40" s="87">
        <f t="shared" si="70"/>
        <v>0</v>
      </c>
      <c r="NE40" s="87">
        <f t="shared" si="70"/>
        <v>0</v>
      </c>
      <c r="NF40" s="87">
        <f t="shared" si="70"/>
        <v>0</v>
      </c>
      <c r="NG40" s="87">
        <f t="shared" si="70"/>
        <v>0</v>
      </c>
      <c r="NH40" s="87">
        <f t="shared" si="70"/>
        <v>0</v>
      </c>
      <c r="NI40" s="87">
        <f t="shared" si="70"/>
        <v>0</v>
      </c>
      <c r="NJ40" s="87">
        <f t="shared" si="70"/>
        <v>0</v>
      </c>
      <c r="NK40" s="87">
        <f t="shared" si="70"/>
        <v>0</v>
      </c>
      <c r="NL40" s="87">
        <f t="shared" si="70"/>
        <v>0</v>
      </c>
      <c r="NM40" s="87">
        <f t="shared" si="70"/>
        <v>0</v>
      </c>
      <c r="NN40" s="87">
        <f t="shared" si="70"/>
        <v>0</v>
      </c>
      <c r="NO40" s="87">
        <f t="shared" si="70"/>
        <v>0</v>
      </c>
      <c r="NP40" s="87">
        <f t="shared" si="70"/>
        <v>0</v>
      </c>
      <c r="NQ40" s="87">
        <f t="shared" si="70"/>
        <v>0</v>
      </c>
      <c r="NR40" s="87">
        <f t="shared" si="70"/>
        <v>0</v>
      </c>
      <c r="NS40" s="87">
        <f t="shared" si="70"/>
        <v>0</v>
      </c>
      <c r="NT40" s="87">
        <f t="shared" si="70"/>
        <v>0</v>
      </c>
      <c r="NU40" s="87">
        <f t="shared" si="70"/>
        <v>0</v>
      </c>
      <c r="NV40" s="87">
        <f t="shared" si="70"/>
        <v>0</v>
      </c>
      <c r="NW40" s="87">
        <f t="shared" si="70"/>
        <v>0</v>
      </c>
      <c r="NX40" s="87">
        <f t="shared" ref="NX40:QI40" si="71">SUM(NX41,NX51,NX62)</f>
        <v>0</v>
      </c>
      <c r="NY40" s="87">
        <f t="shared" si="71"/>
        <v>0</v>
      </c>
      <c r="NZ40" s="87">
        <f t="shared" si="71"/>
        <v>0</v>
      </c>
      <c r="OA40" s="87">
        <f t="shared" si="71"/>
        <v>0</v>
      </c>
      <c r="OB40" s="87">
        <f t="shared" si="71"/>
        <v>0</v>
      </c>
      <c r="OC40" s="87">
        <f t="shared" si="71"/>
        <v>0</v>
      </c>
      <c r="OD40" s="87">
        <f t="shared" si="71"/>
        <v>0</v>
      </c>
      <c r="OE40" s="87">
        <f t="shared" si="71"/>
        <v>0</v>
      </c>
      <c r="OF40" s="87">
        <f t="shared" si="71"/>
        <v>0</v>
      </c>
      <c r="OG40" s="87">
        <f t="shared" si="71"/>
        <v>0</v>
      </c>
      <c r="OH40" s="87">
        <f t="shared" si="71"/>
        <v>0</v>
      </c>
      <c r="OI40" s="87">
        <f t="shared" si="71"/>
        <v>0</v>
      </c>
      <c r="OJ40" s="87">
        <f t="shared" si="71"/>
        <v>0</v>
      </c>
      <c r="OK40" s="87">
        <f t="shared" si="71"/>
        <v>0</v>
      </c>
      <c r="OL40" s="87">
        <f t="shared" si="71"/>
        <v>0</v>
      </c>
      <c r="OM40" s="87">
        <f t="shared" si="71"/>
        <v>0</v>
      </c>
      <c r="ON40" s="87">
        <f t="shared" si="71"/>
        <v>0</v>
      </c>
      <c r="OO40" s="87">
        <f t="shared" si="71"/>
        <v>0</v>
      </c>
      <c r="OP40" s="87">
        <f t="shared" si="71"/>
        <v>0</v>
      </c>
      <c r="OQ40" s="87">
        <f t="shared" si="71"/>
        <v>0</v>
      </c>
      <c r="OR40" s="87">
        <f t="shared" si="71"/>
        <v>0</v>
      </c>
      <c r="OS40" s="87">
        <f t="shared" si="71"/>
        <v>0</v>
      </c>
      <c r="OT40" s="87">
        <f t="shared" si="71"/>
        <v>0</v>
      </c>
      <c r="OU40" s="87">
        <f t="shared" si="71"/>
        <v>0</v>
      </c>
      <c r="OV40" s="87">
        <f t="shared" si="71"/>
        <v>0</v>
      </c>
      <c r="OW40" s="87">
        <f t="shared" si="71"/>
        <v>0</v>
      </c>
      <c r="OX40" s="87">
        <f t="shared" si="71"/>
        <v>0</v>
      </c>
      <c r="OY40" s="87">
        <f t="shared" si="71"/>
        <v>0</v>
      </c>
      <c r="OZ40" s="87">
        <f t="shared" si="71"/>
        <v>0</v>
      </c>
      <c r="PA40" s="87">
        <f t="shared" si="71"/>
        <v>0</v>
      </c>
      <c r="PB40" s="87">
        <f t="shared" si="71"/>
        <v>0</v>
      </c>
      <c r="PC40" s="87">
        <f t="shared" si="71"/>
        <v>0</v>
      </c>
      <c r="PD40" s="87">
        <f t="shared" si="71"/>
        <v>0</v>
      </c>
      <c r="PE40" s="87">
        <f t="shared" si="71"/>
        <v>0</v>
      </c>
      <c r="PF40" s="87">
        <f t="shared" si="71"/>
        <v>0</v>
      </c>
      <c r="PG40" s="87">
        <f t="shared" si="71"/>
        <v>0</v>
      </c>
      <c r="PH40" s="87">
        <f t="shared" si="71"/>
        <v>0</v>
      </c>
      <c r="PI40" s="87">
        <f t="shared" si="71"/>
        <v>0</v>
      </c>
      <c r="PJ40" s="87">
        <f t="shared" si="71"/>
        <v>0</v>
      </c>
      <c r="PK40" s="87">
        <f t="shared" si="71"/>
        <v>0</v>
      </c>
      <c r="PL40" s="87">
        <f t="shared" si="71"/>
        <v>0</v>
      </c>
      <c r="PM40" s="87">
        <f t="shared" si="71"/>
        <v>0</v>
      </c>
      <c r="PN40" s="87">
        <f t="shared" si="71"/>
        <v>0</v>
      </c>
      <c r="PO40" s="87">
        <f t="shared" si="71"/>
        <v>0</v>
      </c>
      <c r="PP40" s="87">
        <f t="shared" si="71"/>
        <v>0</v>
      </c>
      <c r="PQ40" s="87">
        <f t="shared" si="71"/>
        <v>0</v>
      </c>
      <c r="PR40" s="87">
        <f t="shared" si="71"/>
        <v>0</v>
      </c>
      <c r="PS40" s="87">
        <f t="shared" si="71"/>
        <v>0</v>
      </c>
      <c r="PT40" s="87">
        <f t="shared" si="71"/>
        <v>0</v>
      </c>
      <c r="PU40" s="87">
        <f t="shared" si="71"/>
        <v>0</v>
      </c>
      <c r="PV40" s="87">
        <f t="shared" si="71"/>
        <v>0</v>
      </c>
      <c r="PW40" s="87">
        <f t="shared" si="71"/>
        <v>0</v>
      </c>
      <c r="PX40" s="87">
        <f t="shared" si="71"/>
        <v>0</v>
      </c>
      <c r="PY40" s="87">
        <f t="shared" si="71"/>
        <v>0</v>
      </c>
      <c r="PZ40" s="87">
        <f t="shared" si="71"/>
        <v>0</v>
      </c>
      <c r="QA40" s="87">
        <f t="shared" si="71"/>
        <v>0</v>
      </c>
      <c r="QB40" s="87">
        <f t="shared" si="71"/>
        <v>0</v>
      </c>
      <c r="QC40" s="87">
        <f t="shared" si="71"/>
        <v>0</v>
      </c>
      <c r="QD40" s="87">
        <f t="shared" si="71"/>
        <v>0</v>
      </c>
      <c r="QE40" s="87">
        <f t="shared" si="71"/>
        <v>0</v>
      </c>
      <c r="QF40" s="87">
        <f t="shared" si="71"/>
        <v>0</v>
      </c>
      <c r="QG40" s="87">
        <f t="shared" si="71"/>
        <v>0</v>
      </c>
      <c r="QH40" s="87">
        <f t="shared" si="71"/>
        <v>0</v>
      </c>
      <c r="QI40" s="87">
        <f t="shared" si="71"/>
        <v>0</v>
      </c>
      <c r="QJ40" s="87">
        <f t="shared" ref="QJ40:SU40" si="72">SUM(QJ41,QJ51,QJ62)</f>
        <v>0</v>
      </c>
      <c r="QK40" s="87">
        <f t="shared" si="72"/>
        <v>0</v>
      </c>
      <c r="QL40" s="87">
        <f t="shared" si="72"/>
        <v>0</v>
      </c>
      <c r="QM40" s="87">
        <f t="shared" si="72"/>
        <v>0</v>
      </c>
      <c r="QN40" s="87">
        <f t="shared" si="72"/>
        <v>0</v>
      </c>
      <c r="QO40" s="87">
        <f t="shared" si="72"/>
        <v>0</v>
      </c>
      <c r="QP40" s="87">
        <f t="shared" si="72"/>
        <v>0</v>
      </c>
      <c r="QQ40" s="87">
        <f t="shared" si="72"/>
        <v>0</v>
      </c>
      <c r="QR40" s="87">
        <f t="shared" si="72"/>
        <v>0</v>
      </c>
      <c r="QS40" s="87">
        <f t="shared" si="72"/>
        <v>0</v>
      </c>
      <c r="QT40" s="87">
        <f t="shared" si="72"/>
        <v>0</v>
      </c>
      <c r="QU40" s="87">
        <f t="shared" si="72"/>
        <v>0</v>
      </c>
      <c r="QV40" s="87">
        <f t="shared" si="72"/>
        <v>0</v>
      </c>
      <c r="QW40" s="87">
        <f t="shared" si="72"/>
        <v>0</v>
      </c>
      <c r="QX40" s="87">
        <f t="shared" si="72"/>
        <v>0</v>
      </c>
      <c r="QY40" s="87">
        <f t="shared" si="72"/>
        <v>0</v>
      </c>
      <c r="QZ40" s="87">
        <f t="shared" si="72"/>
        <v>0</v>
      </c>
      <c r="RA40" s="87">
        <f t="shared" si="72"/>
        <v>0</v>
      </c>
      <c r="RB40" s="87">
        <f t="shared" si="72"/>
        <v>0</v>
      </c>
      <c r="RC40" s="87">
        <f t="shared" si="72"/>
        <v>0</v>
      </c>
      <c r="RD40" s="87">
        <f t="shared" si="72"/>
        <v>0</v>
      </c>
      <c r="RE40" s="87">
        <f t="shared" si="72"/>
        <v>0</v>
      </c>
      <c r="RF40" s="87">
        <f t="shared" si="72"/>
        <v>0</v>
      </c>
      <c r="RG40" s="87">
        <f t="shared" si="72"/>
        <v>0</v>
      </c>
      <c r="RH40" s="87">
        <f t="shared" si="72"/>
        <v>0</v>
      </c>
      <c r="RI40" s="87">
        <f t="shared" si="72"/>
        <v>0</v>
      </c>
      <c r="RJ40" s="87">
        <f t="shared" si="72"/>
        <v>0</v>
      </c>
      <c r="RK40" s="87">
        <f t="shared" si="72"/>
        <v>0</v>
      </c>
      <c r="RL40" s="87">
        <f t="shared" si="72"/>
        <v>0</v>
      </c>
      <c r="RM40" s="87">
        <f t="shared" si="72"/>
        <v>0</v>
      </c>
      <c r="RN40" s="87">
        <f t="shared" si="72"/>
        <v>0</v>
      </c>
      <c r="RO40" s="87">
        <f t="shared" si="72"/>
        <v>0</v>
      </c>
      <c r="RP40" s="87">
        <f t="shared" si="72"/>
        <v>0</v>
      </c>
      <c r="RQ40" s="87">
        <f t="shared" si="72"/>
        <v>0</v>
      </c>
      <c r="RR40" s="87">
        <f t="shared" si="72"/>
        <v>0</v>
      </c>
      <c r="RS40" s="87">
        <f t="shared" si="72"/>
        <v>0</v>
      </c>
      <c r="RT40" s="87">
        <f t="shared" si="72"/>
        <v>0</v>
      </c>
      <c r="RU40" s="87">
        <f t="shared" si="72"/>
        <v>0</v>
      </c>
      <c r="RV40" s="87">
        <f t="shared" si="72"/>
        <v>0</v>
      </c>
      <c r="RW40" s="87">
        <f t="shared" si="72"/>
        <v>0</v>
      </c>
      <c r="RX40" s="87">
        <f t="shared" si="72"/>
        <v>0</v>
      </c>
      <c r="RY40" s="87">
        <f t="shared" si="72"/>
        <v>0</v>
      </c>
      <c r="RZ40" s="87">
        <f t="shared" si="72"/>
        <v>0</v>
      </c>
      <c r="SA40" s="87">
        <f t="shared" si="72"/>
        <v>0</v>
      </c>
      <c r="SB40" s="87">
        <f t="shared" si="72"/>
        <v>0</v>
      </c>
      <c r="SC40" s="87">
        <f t="shared" si="72"/>
        <v>0</v>
      </c>
      <c r="SD40" s="87">
        <f t="shared" si="72"/>
        <v>0</v>
      </c>
      <c r="SE40" s="87">
        <f t="shared" si="72"/>
        <v>0</v>
      </c>
      <c r="SF40" s="87">
        <f t="shared" si="72"/>
        <v>0</v>
      </c>
      <c r="SG40" s="87">
        <f t="shared" si="72"/>
        <v>0</v>
      </c>
      <c r="SH40" s="87">
        <f t="shared" si="72"/>
        <v>0</v>
      </c>
      <c r="SI40" s="87">
        <f t="shared" si="72"/>
        <v>0</v>
      </c>
      <c r="SJ40" s="87">
        <f t="shared" si="72"/>
        <v>0</v>
      </c>
      <c r="SK40" s="87">
        <f t="shared" si="72"/>
        <v>0</v>
      </c>
      <c r="SL40" s="87">
        <f t="shared" si="72"/>
        <v>0</v>
      </c>
      <c r="SM40" s="87">
        <f t="shared" si="72"/>
        <v>0</v>
      </c>
      <c r="SN40" s="87">
        <f t="shared" si="72"/>
        <v>0</v>
      </c>
      <c r="SO40" s="87">
        <f t="shared" si="72"/>
        <v>0</v>
      </c>
      <c r="SP40" s="87">
        <f t="shared" si="72"/>
        <v>0</v>
      </c>
      <c r="SQ40" s="87">
        <f t="shared" si="72"/>
        <v>0</v>
      </c>
      <c r="SR40" s="87">
        <f t="shared" si="72"/>
        <v>0</v>
      </c>
      <c r="SS40" s="87">
        <f t="shared" si="72"/>
        <v>0</v>
      </c>
      <c r="ST40" s="87">
        <f t="shared" si="72"/>
        <v>0</v>
      </c>
      <c r="SU40" s="87">
        <f t="shared" si="72"/>
        <v>0</v>
      </c>
      <c r="SV40" s="87">
        <f t="shared" ref="SV40:UF40" si="73">SUM(SV41,SV51,SV62)</f>
        <v>0</v>
      </c>
      <c r="SW40" s="87">
        <f t="shared" si="73"/>
        <v>0</v>
      </c>
      <c r="SX40" s="87">
        <f t="shared" si="73"/>
        <v>0</v>
      </c>
      <c r="SY40" s="87">
        <f t="shared" si="73"/>
        <v>0</v>
      </c>
      <c r="SZ40" s="87">
        <f t="shared" si="73"/>
        <v>0</v>
      </c>
      <c r="TA40" s="87">
        <f t="shared" si="73"/>
        <v>0</v>
      </c>
      <c r="TB40" s="87">
        <f t="shared" si="73"/>
        <v>0</v>
      </c>
      <c r="TC40" s="87">
        <f t="shared" si="73"/>
        <v>0</v>
      </c>
      <c r="TD40" s="87">
        <f t="shared" si="73"/>
        <v>0</v>
      </c>
      <c r="TE40" s="87">
        <f t="shared" si="73"/>
        <v>0</v>
      </c>
      <c r="TF40" s="87">
        <f t="shared" si="73"/>
        <v>0</v>
      </c>
      <c r="TG40" s="87">
        <f t="shared" si="73"/>
        <v>0</v>
      </c>
      <c r="TH40" s="87">
        <f t="shared" si="73"/>
        <v>0</v>
      </c>
      <c r="TI40" s="87">
        <f t="shared" si="73"/>
        <v>0</v>
      </c>
      <c r="TJ40" s="87">
        <f t="shared" si="73"/>
        <v>0</v>
      </c>
      <c r="TK40" s="87">
        <f t="shared" si="73"/>
        <v>0</v>
      </c>
      <c r="TL40" s="87">
        <f t="shared" si="73"/>
        <v>0</v>
      </c>
      <c r="TM40" s="87">
        <f t="shared" si="73"/>
        <v>0</v>
      </c>
      <c r="TN40" s="87">
        <f t="shared" si="73"/>
        <v>0</v>
      </c>
      <c r="TO40" s="87">
        <f t="shared" si="73"/>
        <v>0</v>
      </c>
      <c r="TP40" s="87">
        <f t="shared" si="73"/>
        <v>0</v>
      </c>
      <c r="TQ40" s="87">
        <f t="shared" si="73"/>
        <v>0</v>
      </c>
      <c r="TR40" s="87">
        <f t="shared" si="73"/>
        <v>0</v>
      </c>
      <c r="TS40" s="87">
        <f t="shared" si="73"/>
        <v>0</v>
      </c>
      <c r="TT40" s="87">
        <f t="shared" si="73"/>
        <v>0</v>
      </c>
      <c r="TU40" s="87">
        <f t="shared" si="73"/>
        <v>0</v>
      </c>
      <c r="TV40" s="87">
        <f t="shared" si="73"/>
        <v>0</v>
      </c>
      <c r="TW40" s="87">
        <f t="shared" si="73"/>
        <v>0</v>
      </c>
      <c r="TX40" s="87">
        <f t="shared" si="73"/>
        <v>0</v>
      </c>
      <c r="TY40" s="87">
        <f t="shared" si="73"/>
        <v>0</v>
      </c>
      <c r="TZ40" s="87">
        <f t="shared" si="73"/>
        <v>0</v>
      </c>
      <c r="UA40" s="87">
        <f t="shared" si="73"/>
        <v>0</v>
      </c>
      <c r="UB40" s="87">
        <f t="shared" si="73"/>
        <v>0</v>
      </c>
      <c r="UC40" s="87">
        <f t="shared" si="73"/>
        <v>0</v>
      </c>
      <c r="UD40" s="87">
        <f t="shared" si="73"/>
        <v>0</v>
      </c>
      <c r="UE40" s="87">
        <f t="shared" si="73"/>
        <v>0</v>
      </c>
      <c r="UF40" s="87">
        <f t="shared" si="73"/>
        <v>0</v>
      </c>
    </row>
    <row r="41" spans="1:552" ht="15.75" customHeight="1" outlineLevel="1" x14ac:dyDescent="0.35">
      <c r="A41" s="19" t="s">
        <v>540</v>
      </c>
      <c r="B41" s="5"/>
      <c r="C41" s="5"/>
      <c r="D41" s="68">
        <f t="shared" ref="D41:BO41" si="74">SUM(D42:D50)</f>
        <v>0</v>
      </c>
      <c r="E41" s="68">
        <f t="shared" si="74"/>
        <v>0</v>
      </c>
      <c r="F41" s="68">
        <f t="shared" si="74"/>
        <v>0</v>
      </c>
      <c r="G41" s="68">
        <f t="shared" si="74"/>
        <v>0</v>
      </c>
      <c r="H41" s="68">
        <f t="shared" si="74"/>
        <v>0</v>
      </c>
      <c r="I41" s="68">
        <f t="shared" si="74"/>
        <v>0</v>
      </c>
      <c r="J41" s="68">
        <f t="shared" si="74"/>
        <v>0</v>
      </c>
      <c r="K41" s="68">
        <f t="shared" si="74"/>
        <v>0</v>
      </c>
      <c r="L41" s="68">
        <f t="shared" si="74"/>
        <v>0</v>
      </c>
      <c r="M41" s="68">
        <f t="shared" si="74"/>
        <v>0</v>
      </c>
      <c r="N41" s="68">
        <f t="shared" si="74"/>
        <v>0</v>
      </c>
      <c r="O41" s="68">
        <f t="shared" si="74"/>
        <v>0</v>
      </c>
      <c r="P41" s="68">
        <f t="shared" si="74"/>
        <v>0</v>
      </c>
      <c r="Q41" s="68">
        <f t="shared" si="74"/>
        <v>0</v>
      </c>
      <c r="R41" s="68">
        <f t="shared" si="74"/>
        <v>0</v>
      </c>
      <c r="S41" s="68">
        <f t="shared" si="74"/>
        <v>0</v>
      </c>
      <c r="T41" s="68">
        <f t="shared" si="74"/>
        <v>0</v>
      </c>
      <c r="U41" s="68">
        <f t="shared" si="74"/>
        <v>0</v>
      </c>
      <c r="V41" s="68">
        <f t="shared" si="74"/>
        <v>0</v>
      </c>
      <c r="W41" s="68">
        <f t="shared" si="74"/>
        <v>0</v>
      </c>
      <c r="X41" s="68">
        <f t="shared" si="74"/>
        <v>0</v>
      </c>
      <c r="Y41" s="68">
        <f t="shared" si="74"/>
        <v>0</v>
      </c>
      <c r="Z41" s="68">
        <f t="shared" si="74"/>
        <v>0</v>
      </c>
      <c r="AA41" s="68">
        <f t="shared" si="74"/>
        <v>110</v>
      </c>
      <c r="AB41" s="68">
        <f t="shared" si="74"/>
        <v>0</v>
      </c>
      <c r="AC41" s="68">
        <f t="shared" si="74"/>
        <v>110</v>
      </c>
      <c r="AD41" s="68">
        <f t="shared" si="74"/>
        <v>110</v>
      </c>
      <c r="AE41" s="68">
        <f t="shared" si="74"/>
        <v>0</v>
      </c>
      <c r="AF41" s="68">
        <f t="shared" si="74"/>
        <v>0</v>
      </c>
      <c r="AG41" s="68">
        <f t="shared" si="74"/>
        <v>0</v>
      </c>
      <c r="AH41" s="91">
        <f t="shared" si="74"/>
        <v>0</v>
      </c>
      <c r="AI41" s="67">
        <f t="shared" si="74"/>
        <v>0</v>
      </c>
      <c r="AJ41" s="68">
        <f t="shared" si="74"/>
        <v>179</v>
      </c>
      <c r="AK41" s="68">
        <f t="shared" si="74"/>
        <v>120</v>
      </c>
      <c r="AL41" s="68">
        <f t="shared" si="74"/>
        <v>110</v>
      </c>
      <c r="AM41" s="68">
        <f t="shared" si="74"/>
        <v>2448.8500000000004</v>
      </c>
      <c r="AN41" s="68">
        <f t="shared" si="74"/>
        <v>0</v>
      </c>
      <c r="AO41" s="68">
        <f t="shared" si="74"/>
        <v>1000</v>
      </c>
      <c r="AP41" s="68">
        <f t="shared" si="74"/>
        <v>0</v>
      </c>
      <c r="AQ41" s="68">
        <f t="shared" si="74"/>
        <v>0</v>
      </c>
      <c r="AR41" s="68">
        <f t="shared" si="74"/>
        <v>0</v>
      </c>
      <c r="AS41" s="68">
        <f t="shared" si="74"/>
        <v>0</v>
      </c>
      <c r="AT41" s="68">
        <f t="shared" si="74"/>
        <v>0</v>
      </c>
      <c r="AU41" s="68">
        <f t="shared" si="74"/>
        <v>0</v>
      </c>
      <c r="AV41" s="68">
        <f t="shared" si="74"/>
        <v>0</v>
      </c>
      <c r="AW41" s="68">
        <f t="shared" si="74"/>
        <v>0</v>
      </c>
      <c r="AX41" s="68">
        <f t="shared" si="74"/>
        <v>0</v>
      </c>
      <c r="AY41" s="68">
        <f t="shared" si="74"/>
        <v>0</v>
      </c>
      <c r="AZ41" s="68">
        <f t="shared" si="74"/>
        <v>0</v>
      </c>
      <c r="BA41" s="68">
        <f t="shared" si="74"/>
        <v>1197</v>
      </c>
      <c r="BB41" s="68">
        <f t="shared" si="74"/>
        <v>0</v>
      </c>
      <c r="BC41" s="68">
        <f t="shared" si="74"/>
        <v>0</v>
      </c>
      <c r="BD41" s="68">
        <f t="shared" si="74"/>
        <v>0</v>
      </c>
      <c r="BE41" s="68">
        <f t="shared" si="74"/>
        <v>0</v>
      </c>
      <c r="BF41" s="68">
        <f t="shared" si="74"/>
        <v>0</v>
      </c>
      <c r="BG41" s="68">
        <f t="shared" si="74"/>
        <v>0</v>
      </c>
      <c r="BH41" s="68">
        <f t="shared" si="74"/>
        <v>0</v>
      </c>
      <c r="BI41" s="68">
        <f t="shared" si="74"/>
        <v>0</v>
      </c>
      <c r="BJ41" s="68">
        <f t="shared" si="74"/>
        <v>0</v>
      </c>
      <c r="BK41" s="68">
        <f t="shared" si="74"/>
        <v>0</v>
      </c>
      <c r="BL41" s="68">
        <f t="shared" si="74"/>
        <v>0</v>
      </c>
      <c r="BM41" s="69">
        <f t="shared" si="74"/>
        <v>0</v>
      </c>
      <c r="BN41" s="70">
        <f t="shared" si="74"/>
        <v>0</v>
      </c>
      <c r="BO41" s="68">
        <f t="shared" si="74"/>
        <v>0</v>
      </c>
      <c r="BP41" s="68">
        <f t="shared" ref="BP41:EA41" si="75">SUM(BP42:BP50)</f>
        <v>0</v>
      </c>
      <c r="BQ41" s="68">
        <f t="shared" si="75"/>
        <v>120</v>
      </c>
      <c r="BR41" s="68">
        <f t="shared" si="75"/>
        <v>2962.4</v>
      </c>
      <c r="BS41" s="68">
        <f t="shared" si="75"/>
        <v>69</v>
      </c>
      <c r="BT41" s="68">
        <f t="shared" si="75"/>
        <v>230</v>
      </c>
      <c r="BU41" s="68">
        <f t="shared" si="75"/>
        <v>120</v>
      </c>
      <c r="BV41" s="68">
        <f t="shared" si="75"/>
        <v>0</v>
      </c>
      <c r="BW41" s="68">
        <f t="shared" si="75"/>
        <v>0</v>
      </c>
      <c r="BX41" s="68">
        <f t="shared" si="75"/>
        <v>0</v>
      </c>
      <c r="BY41" s="68">
        <f t="shared" si="75"/>
        <v>189</v>
      </c>
      <c r="BZ41" s="68">
        <f t="shared" si="75"/>
        <v>100</v>
      </c>
      <c r="CA41" s="68">
        <f t="shared" si="75"/>
        <v>230</v>
      </c>
      <c r="CB41" s="68">
        <f t="shared" si="75"/>
        <v>480</v>
      </c>
      <c r="CC41" s="68">
        <f t="shared" si="75"/>
        <v>0</v>
      </c>
      <c r="CD41" s="68">
        <f t="shared" si="75"/>
        <v>0</v>
      </c>
      <c r="CE41" s="68">
        <f t="shared" si="75"/>
        <v>110</v>
      </c>
      <c r="CF41" s="68">
        <f t="shared" si="75"/>
        <v>0</v>
      </c>
      <c r="CG41" s="68">
        <f t="shared" si="75"/>
        <v>179</v>
      </c>
      <c r="CH41" s="68">
        <f t="shared" si="75"/>
        <v>120</v>
      </c>
      <c r="CI41" s="68">
        <f t="shared" si="75"/>
        <v>110</v>
      </c>
      <c r="CJ41" s="68">
        <f t="shared" si="75"/>
        <v>0</v>
      </c>
      <c r="CK41" s="68">
        <f t="shared" si="75"/>
        <v>0</v>
      </c>
      <c r="CL41" s="68">
        <f t="shared" si="75"/>
        <v>60</v>
      </c>
      <c r="CM41" s="68">
        <f t="shared" si="75"/>
        <v>0</v>
      </c>
      <c r="CN41" s="68">
        <f t="shared" si="75"/>
        <v>69</v>
      </c>
      <c r="CO41" s="68">
        <f t="shared" si="75"/>
        <v>120</v>
      </c>
      <c r="CP41" s="68">
        <f t="shared" si="75"/>
        <v>0</v>
      </c>
      <c r="CQ41" s="68">
        <f t="shared" si="75"/>
        <v>0</v>
      </c>
      <c r="CR41" s="68">
        <f t="shared" si="75"/>
        <v>0</v>
      </c>
      <c r="CS41" s="68">
        <f t="shared" si="75"/>
        <v>0</v>
      </c>
      <c r="CT41" s="68">
        <f t="shared" si="75"/>
        <v>110</v>
      </c>
      <c r="CU41" s="68">
        <f t="shared" si="75"/>
        <v>69</v>
      </c>
      <c r="CV41" s="68">
        <f t="shared" si="75"/>
        <v>120</v>
      </c>
      <c r="CW41" s="68">
        <f t="shared" si="75"/>
        <v>120</v>
      </c>
      <c r="CX41" s="68">
        <f t="shared" si="75"/>
        <v>3030.14</v>
      </c>
      <c r="CY41" s="68">
        <f t="shared" si="75"/>
        <v>0</v>
      </c>
      <c r="CZ41" s="68">
        <f t="shared" si="75"/>
        <v>0</v>
      </c>
      <c r="DA41" s="68">
        <f t="shared" si="75"/>
        <v>0</v>
      </c>
      <c r="DB41" s="68">
        <f t="shared" si="75"/>
        <v>169</v>
      </c>
      <c r="DC41" s="68">
        <f t="shared" si="75"/>
        <v>430</v>
      </c>
      <c r="DD41" s="68">
        <f t="shared" si="75"/>
        <v>230</v>
      </c>
      <c r="DE41" s="68">
        <f t="shared" si="75"/>
        <v>0</v>
      </c>
      <c r="DF41" s="68">
        <f t="shared" si="75"/>
        <v>0</v>
      </c>
      <c r="DG41" s="68">
        <f t="shared" si="75"/>
        <v>0</v>
      </c>
      <c r="DH41" s="68">
        <f t="shared" si="75"/>
        <v>15</v>
      </c>
      <c r="DI41" s="68">
        <f t="shared" si="75"/>
        <v>289</v>
      </c>
      <c r="DJ41" s="68">
        <f t="shared" si="75"/>
        <v>350</v>
      </c>
      <c r="DK41" s="68">
        <f t="shared" si="75"/>
        <v>480</v>
      </c>
      <c r="DL41" s="68">
        <f t="shared" si="75"/>
        <v>0</v>
      </c>
      <c r="DM41" s="68">
        <f t="shared" si="75"/>
        <v>0</v>
      </c>
      <c r="DN41" s="68">
        <f t="shared" si="75"/>
        <v>120</v>
      </c>
      <c r="DO41" s="68">
        <f t="shared" si="75"/>
        <v>0</v>
      </c>
      <c r="DP41" s="68">
        <f t="shared" si="75"/>
        <v>189</v>
      </c>
      <c r="DQ41" s="68">
        <f t="shared" si="75"/>
        <v>240</v>
      </c>
      <c r="DR41" s="68">
        <f t="shared" si="75"/>
        <v>360</v>
      </c>
      <c r="DS41" s="68">
        <f t="shared" si="75"/>
        <v>0</v>
      </c>
      <c r="DT41" s="68">
        <f t="shared" si="75"/>
        <v>0</v>
      </c>
      <c r="DU41" s="68">
        <f t="shared" si="75"/>
        <v>0</v>
      </c>
      <c r="DV41" s="68">
        <f t="shared" si="75"/>
        <v>0</v>
      </c>
      <c r="DW41" s="68">
        <f t="shared" si="75"/>
        <v>69</v>
      </c>
      <c r="DX41" s="68">
        <f t="shared" si="75"/>
        <v>240</v>
      </c>
      <c r="DY41" s="68">
        <f t="shared" si="75"/>
        <v>480</v>
      </c>
      <c r="DZ41" s="68">
        <f t="shared" si="75"/>
        <v>0</v>
      </c>
      <c r="EA41" s="68">
        <f t="shared" si="75"/>
        <v>3709.34</v>
      </c>
      <c r="EB41" s="68">
        <f t="shared" ref="EB41:GM41" si="76">SUM(EB42:EB50)</f>
        <v>0</v>
      </c>
      <c r="EC41" s="68">
        <f t="shared" si="76"/>
        <v>0</v>
      </c>
      <c r="ED41" s="68">
        <f t="shared" si="76"/>
        <v>89</v>
      </c>
      <c r="EE41" s="68">
        <f t="shared" si="76"/>
        <v>120</v>
      </c>
      <c r="EF41" s="68">
        <f t="shared" si="76"/>
        <v>520</v>
      </c>
      <c r="EG41" s="68">
        <f t="shared" si="76"/>
        <v>12</v>
      </c>
      <c r="EH41" s="68">
        <f t="shared" si="76"/>
        <v>0</v>
      </c>
      <c r="EI41" s="68">
        <f t="shared" si="76"/>
        <v>120</v>
      </c>
      <c r="EJ41" s="68">
        <f t="shared" si="76"/>
        <v>69</v>
      </c>
      <c r="EK41" s="68">
        <f t="shared" si="76"/>
        <v>120</v>
      </c>
      <c r="EL41" s="68">
        <f t="shared" si="76"/>
        <v>360</v>
      </c>
      <c r="EM41" s="68">
        <f t="shared" si="76"/>
        <v>20</v>
      </c>
      <c r="EN41" s="68">
        <f t="shared" si="76"/>
        <v>0</v>
      </c>
      <c r="EO41" s="68">
        <f t="shared" si="76"/>
        <v>110</v>
      </c>
      <c r="EP41" s="68">
        <f t="shared" si="76"/>
        <v>240</v>
      </c>
      <c r="EQ41" s="68">
        <f t="shared" si="76"/>
        <v>20</v>
      </c>
      <c r="ER41" s="68">
        <f t="shared" si="76"/>
        <v>69</v>
      </c>
      <c r="ES41" s="68">
        <f t="shared" si="76"/>
        <v>120</v>
      </c>
      <c r="ET41" s="68">
        <f t="shared" si="76"/>
        <v>0</v>
      </c>
      <c r="EU41" s="68">
        <f t="shared" si="76"/>
        <v>0</v>
      </c>
      <c r="EV41" s="68">
        <f t="shared" si="76"/>
        <v>120</v>
      </c>
      <c r="EW41" s="68">
        <f t="shared" si="76"/>
        <v>20</v>
      </c>
      <c r="EX41" s="68">
        <f t="shared" si="76"/>
        <v>0</v>
      </c>
      <c r="EY41" s="68">
        <f t="shared" si="76"/>
        <v>2019</v>
      </c>
      <c r="EZ41" s="68">
        <f t="shared" si="76"/>
        <v>360</v>
      </c>
      <c r="FA41" s="68">
        <f t="shared" si="76"/>
        <v>240</v>
      </c>
      <c r="FB41" s="68">
        <f t="shared" si="76"/>
        <v>0</v>
      </c>
      <c r="FC41" s="68">
        <f t="shared" si="76"/>
        <v>0</v>
      </c>
      <c r="FD41" s="68">
        <f t="shared" si="76"/>
        <v>120</v>
      </c>
      <c r="FE41" s="68">
        <f t="shared" si="76"/>
        <v>3710.7799999999997</v>
      </c>
      <c r="FF41" s="68">
        <f t="shared" si="76"/>
        <v>299</v>
      </c>
      <c r="FG41" s="68">
        <f t="shared" si="76"/>
        <v>240</v>
      </c>
      <c r="FH41" s="68">
        <f t="shared" si="76"/>
        <v>360</v>
      </c>
      <c r="FI41" s="68">
        <f t="shared" si="76"/>
        <v>0</v>
      </c>
      <c r="FJ41" s="68">
        <f t="shared" si="76"/>
        <v>300</v>
      </c>
      <c r="FK41" s="68">
        <f t="shared" si="76"/>
        <v>300</v>
      </c>
      <c r="FL41" s="68">
        <f t="shared" si="76"/>
        <v>0</v>
      </c>
      <c r="FM41" s="68">
        <f t="shared" si="76"/>
        <v>69</v>
      </c>
      <c r="FN41" s="68">
        <f t="shared" si="76"/>
        <v>240</v>
      </c>
      <c r="FO41" s="68">
        <f t="shared" si="76"/>
        <v>360</v>
      </c>
      <c r="FP41" s="68">
        <f t="shared" si="76"/>
        <v>0</v>
      </c>
      <c r="FQ41" s="68">
        <f t="shared" si="76"/>
        <v>0</v>
      </c>
      <c r="FR41" s="68">
        <f t="shared" si="76"/>
        <v>0</v>
      </c>
      <c r="FS41" s="68">
        <f t="shared" si="76"/>
        <v>0</v>
      </c>
      <c r="FT41" s="68">
        <f t="shared" si="76"/>
        <v>1906.87</v>
      </c>
      <c r="FU41" s="68">
        <f t="shared" si="76"/>
        <v>240</v>
      </c>
      <c r="FV41" s="68">
        <f t="shared" si="76"/>
        <v>140</v>
      </c>
      <c r="FW41" s="68">
        <f t="shared" si="76"/>
        <v>0</v>
      </c>
      <c r="FX41" s="68">
        <f t="shared" si="76"/>
        <v>0</v>
      </c>
      <c r="FY41" s="68">
        <f t="shared" si="76"/>
        <v>0</v>
      </c>
      <c r="FZ41" s="68">
        <f t="shared" si="76"/>
        <v>0</v>
      </c>
      <c r="GA41" s="68">
        <f t="shared" si="76"/>
        <v>189</v>
      </c>
      <c r="GB41" s="68">
        <f t="shared" si="76"/>
        <v>240</v>
      </c>
      <c r="GC41" s="68">
        <f t="shared" si="76"/>
        <v>120</v>
      </c>
      <c r="GD41" s="68">
        <f t="shared" si="76"/>
        <v>120</v>
      </c>
      <c r="GE41" s="68">
        <f t="shared" si="76"/>
        <v>0</v>
      </c>
      <c r="GF41" s="68">
        <f t="shared" si="76"/>
        <v>0</v>
      </c>
      <c r="GG41" s="68">
        <f t="shared" si="76"/>
        <v>0</v>
      </c>
      <c r="GH41" s="68">
        <f t="shared" si="76"/>
        <v>0</v>
      </c>
      <c r="GI41" s="68">
        <f t="shared" si="76"/>
        <v>0</v>
      </c>
      <c r="GJ41" s="68">
        <f t="shared" si="76"/>
        <v>0</v>
      </c>
      <c r="GK41" s="68">
        <f t="shared" si="76"/>
        <v>3490.7799999999997</v>
      </c>
      <c r="GL41" s="68">
        <f t="shared" si="76"/>
        <v>0</v>
      </c>
      <c r="GM41" s="68">
        <f t="shared" si="76"/>
        <v>0</v>
      </c>
      <c r="GN41" s="68">
        <f t="shared" ref="GN41:IY41" si="77">SUM(GN42:GN50)</f>
        <v>0</v>
      </c>
      <c r="GO41" s="68">
        <f t="shared" si="77"/>
        <v>0</v>
      </c>
      <c r="GP41" s="68">
        <f t="shared" si="77"/>
        <v>0</v>
      </c>
      <c r="GQ41" s="68">
        <f t="shared" si="77"/>
        <v>0</v>
      </c>
      <c r="GR41" s="68">
        <f t="shared" si="77"/>
        <v>0</v>
      </c>
      <c r="GS41" s="68">
        <f t="shared" si="77"/>
        <v>0</v>
      </c>
      <c r="GT41" s="68">
        <f t="shared" si="77"/>
        <v>0</v>
      </c>
      <c r="GU41" s="68">
        <f t="shared" si="77"/>
        <v>0</v>
      </c>
      <c r="GV41" s="68">
        <f t="shared" si="77"/>
        <v>0</v>
      </c>
      <c r="GW41" s="68">
        <f t="shared" si="77"/>
        <v>0</v>
      </c>
      <c r="GX41" s="68">
        <f t="shared" si="77"/>
        <v>0</v>
      </c>
      <c r="GY41" s="68">
        <f t="shared" si="77"/>
        <v>0</v>
      </c>
      <c r="GZ41" s="68">
        <f t="shared" si="77"/>
        <v>0</v>
      </c>
      <c r="HA41" s="68">
        <f t="shared" si="77"/>
        <v>1533.33</v>
      </c>
      <c r="HB41" s="68">
        <f t="shared" si="77"/>
        <v>0</v>
      </c>
      <c r="HC41" s="68">
        <f t="shared" si="77"/>
        <v>0</v>
      </c>
      <c r="HD41" s="68">
        <f t="shared" si="77"/>
        <v>0</v>
      </c>
      <c r="HE41" s="68">
        <f t="shared" si="77"/>
        <v>0</v>
      </c>
      <c r="HF41" s="68">
        <f t="shared" si="77"/>
        <v>0</v>
      </c>
      <c r="HG41" s="68">
        <f t="shared" si="77"/>
        <v>0</v>
      </c>
      <c r="HH41" s="68">
        <f t="shared" si="77"/>
        <v>0</v>
      </c>
      <c r="HI41" s="68">
        <f t="shared" si="77"/>
        <v>0</v>
      </c>
      <c r="HJ41" s="68">
        <f t="shared" si="77"/>
        <v>0</v>
      </c>
      <c r="HK41" s="68">
        <f t="shared" si="77"/>
        <v>0</v>
      </c>
      <c r="HL41" s="68">
        <f t="shared" si="77"/>
        <v>0</v>
      </c>
      <c r="HM41" s="68">
        <f t="shared" si="77"/>
        <v>0</v>
      </c>
      <c r="HN41" s="68">
        <f t="shared" si="77"/>
        <v>0</v>
      </c>
      <c r="HO41" s="68">
        <f t="shared" si="77"/>
        <v>0</v>
      </c>
      <c r="HP41" s="68">
        <f t="shared" si="77"/>
        <v>0</v>
      </c>
      <c r="HQ41" s="68">
        <f t="shared" si="77"/>
        <v>0</v>
      </c>
      <c r="HR41" s="68">
        <f t="shared" si="77"/>
        <v>0</v>
      </c>
      <c r="HS41" s="68">
        <f t="shared" si="77"/>
        <v>0</v>
      </c>
      <c r="HT41" s="68">
        <f t="shared" si="77"/>
        <v>0</v>
      </c>
      <c r="HU41" s="68">
        <f t="shared" si="77"/>
        <v>0</v>
      </c>
      <c r="HV41" s="68">
        <f t="shared" si="77"/>
        <v>0</v>
      </c>
      <c r="HW41" s="68">
        <f t="shared" si="77"/>
        <v>0</v>
      </c>
      <c r="HX41" s="68">
        <f t="shared" si="77"/>
        <v>0</v>
      </c>
      <c r="HY41" s="68">
        <f t="shared" si="77"/>
        <v>0</v>
      </c>
      <c r="HZ41" s="68">
        <f t="shared" si="77"/>
        <v>0</v>
      </c>
      <c r="IA41" s="68">
        <f t="shared" si="77"/>
        <v>0</v>
      </c>
      <c r="IB41" s="68">
        <f t="shared" si="77"/>
        <v>0</v>
      </c>
      <c r="IC41" s="68">
        <f t="shared" si="77"/>
        <v>0</v>
      </c>
      <c r="ID41" s="68">
        <f t="shared" si="77"/>
        <v>0</v>
      </c>
      <c r="IE41" s="68">
        <f t="shared" si="77"/>
        <v>0</v>
      </c>
      <c r="IF41" s="68">
        <f t="shared" si="77"/>
        <v>0</v>
      </c>
      <c r="IG41" s="68">
        <f t="shared" si="77"/>
        <v>0</v>
      </c>
      <c r="IH41" s="68">
        <f t="shared" si="77"/>
        <v>0</v>
      </c>
      <c r="II41" s="68">
        <f t="shared" si="77"/>
        <v>0</v>
      </c>
      <c r="IJ41" s="68">
        <f t="shared" si="77"/>
        <v>0</v>
      </c>
      <c r="IK41" s="68">
        <f t="shared" si="77"/>
        <v>0</v>
      </c>
      <c r="IL41" s="68">
        <f t="shared" si="77"/>
        <v>0</v>
      </c>
      <c r="IM41" s="68">
        <f t="shared" si="77"/>
        <v>0</v>
      </c>
      <c r="IN41" s="68">
        <f t="shared" si="77"/>
        <v>0</v>
      </c>
      <c r="IO41" s="68">
        <f t="shared" si="77"/>
        <v>0</v>
      </c>
      <c r="IP41" s="68">
        <f t="shared" si="77"/>
        <v>0</v>
      </c>
      <c r="IQ41" s="68">
        <f t="shared" si="77"/>
        <v>0</v>
      </c>
      <c r="IR41" s="68">
        <f t="shared" si="77"/>
        <v>0</v>
      </c>
      <c r="IS41" s="68">
        <f t="shared" si="77"/>
        <v>0</v>
      </c>
      <c r="IT41" s="68">
        <f t="shared" si="77"/>
        <v>0</v>
      </c>
      <c r="IU41" s="68">
        <f t="shared" si="77"/>
        <v>0</v>
      </c>
      <c r="IV41" s="68">
        <f t="shared" si="77"/>
        <v>0</v>
      </c>
      <c r="IW41" s="68">
        <f t="shared" si="77"/>
        <v>0</v>
      </c>
      <c r="IX41" s="68">
        <f t="shared" si="77"/>
        <v>0</v>
      </c>
      <c r="IY41" s="68">
        <f t="shared" si="77"/>
        <v>0</v>
      </c>
      <c r="IZ41" s="68">
        <f t="shared" ref="IZ41:LK41" si="78">SUM(IZ42:IZ50)</f>
        <v>0</v>
      </c>
      <c r="JA41" s="68">
        <f t="shared" si="78"/>
        <v>0</v>
      </c>
      <c r="JB41" s="68">
        <f t="shared" si="78"/>
        <v>0</v>
      </c>
      <c r="JC41" s="68">
        <f t="shared" si="78"/>
        <v>0</v>
      </c>
      <c r="JD41" s="68">
        <f t="shared" si="78"/>
        <v>0</v>
      </c>
      <c r="JE41" s="68">
        <f t="shared" si="78"/>
        <v>0</v>
      </c>
      <c r="JF41" s="68">
        <f t="shared" si="78"/>
        <v>0</v>
      </c>
      <c r="JG41" s="68">
        <f t="shared" si="78"/>
        <v>0</v>
      </c>
      <c r="JH41" s="68">
        <f t="shared" si="78"/>
        <v>0</v>
      </c>
      <c r="JI41" s="68">
        <f t="shared" si="78"/>
        <v>0</v>
      </c>
      <c r="JJ41" s="68">
        <f t="shared" si="78"/>
        <v>0</v>
      </c>
      <c r="JK41" s="68">
        <f t="shared" si="78"/>
        <v>0</v>
      </c>
      <c r="JL41" s="68">
        <f t="shared" si="78"/>
        <v>0</v>
      </c>
      <c r="JM41" s="68">
        <f t="shared" si="78"/>
        <v>0</v>
      </c>
      <c r="JN41" s="68">
        <f t="shared" si="78"/>
        <v>0</v>
      </c>
      <c r="JO41" s="68">
        <f t="shared" si="78"/>
        <v>0</v>
      </c>
      <c r="JP41" s="68">
        <f t="shared" si="78"/>
        <v>0</v>
      </c>
      <c r="JQ41" s="68">
        <f t="shared" si="78"/>
        <v>0</v>
      </c>
      <c r="JR41" s="68">
        <f t="shared" si="78"/>
        <v>0</v>
      </c>
      <c r="JS41" s="68">
        <f t="shared" si="78"/>
        <v>0</v>
      </c>
      <c r="JT41" s="68">
        <f t="shared" si="78"/>
        <v>0</v>
      </c>
      <c r="JU41" s="68">
        <f t="shared" si="78"/>
        <v>0</v>
      </c>
      <c r="JV41" s="68">
        <f t="shared" si="78"/>
        <v>0</v>
      </c>
      <c r="JW41" s="68">
        <f t="shared" si="78"/>
        <v>0</v>
      </c>
      <c r="JX41" s="68">
        <f t="shared" si="78"/>
        <v>0</v>
      </c>
      <c r="JY41" s="68">
        <f t="shared" si="78"/>
        <v>0</v>
      </c>
      <c r="JZ41" s="68">
        <f t="shared" si="78"/>
        <v>0</v>
      </c>
      <c r="KA41" s="68">
        <f t="shared" si="78"/>
        <v>0</v>
      </c>
      <c r="KB41" s="68">
        <f t="shared" si="78"/>
        <v>0</v>
      </c>
      <c r="KC41" s="68">
        <f t="shared" si="78"/>
        <v>0</v>
      </c>
      <c r="KD41" s="68">
        <f t="shared" si="78"/>
        <v>0</v>
      </c>
      <c r="KE41" s="68">
        <f t="shared" si="78"/>
        <v>0</v>
      </c>
      <c r="KF41" s="68">
        <f t="shared" si="78"/>
        <v>0</v>
      </c>
      <c r="KG41" s="68">
        <f t="shared" si="78"/>
        <v>0</v>
      </c>
      <c r="KH41" s="68">
        <f t="shared" si="78"/>
        <v>0</v>
      </c>
      <c r="KI41" s="68">
        <f t="shared" si="78"/>
        <v>0</v>
      </c>
      <c r="KJ41" s="68">
        <f t="shared" si="78"/>
        <v>0</v>
      </c>
      <c r="KK41" s="68">
        <f t="shared" si="78"/>
        <v>0</v>
      </c>
      <c r="KL41" s="68">
        <f t="shared" si="78"/>
        <v>0</v>
      </c>
      <c r="KM41" s="68">
        <f t="shared" si="78"/>
        <v>0</v>
      </c>
      <c r="KN41" s="68">
        <f t="shared" si="78"/>
        <v>0</v>
      </c>
      <c r="KO41" s="68">
        <f t="shared" si="78"/>
        <v>0</v>
      </c>
      <c r="KP41" s="68">
        <f t="shared" si="78"/>
        <v>0</v>
      </c>
      <c r="KQ41" s="68">
        <f t="shared" si="78"/>
        <v>0</v>
      </c>
      <c r="KR41" s="68">
        <f t="shared" si="78"/>
        <v>0</v>
      </c>
      <c r="KS41" s="68">
        <f t="shared" si="78"/>
        <v>0</v>
      </c>
      <c r="KT41" s="68">
        <f t="shared" si="78"/>
        <v>0</v>
      </c>
      <c r="KU41" s="68">
        <f t="shared" si="78"/>
        <v>0</v>
      </c>
      <c r="KV41" s="68">
        <f t="shared" si="78"/>
        <v>0</v>
      </c>
      <c r="KW41" s="68">
        <f t="shared" si="78"/>
        <v>0</v>
      </c>
      <c r="KX41" s="68">
        <f t="shared" si="78"/>
        <v>0</v>
      </c>
      <c r="KY41" s="68">
        <f t="shared" si="78"/>
        <v>0</v>
      </c>
      <c r="KZ41" s="68">
        <f t="shared" si="78"/>
        <v>0</v>
      </c>
      <c r="LA41" s="68">
        <f t="shared" si="78"/>
        <v>0</v>
      </c>
      <c r="LB41" s="68">
        <f t="shared" si="78"/>
        <v>0</v>
      </c>
      <c r="LC41" s="68">
        <f t="shared" si="78"/>
        <v>0</v>
      </c>
      <c r="LD41" s="68">
        <f t="shared" si="78"/>
        <v>0</v>
      </c>
      <c r="LE41" s="68">
        <f t="shared" si="78"/>
        <v>0</v>
      </c>
      <c r="LF41" s="68">
        <f t="shared" si="78"/>
        <v>0</v>
      </c>
      <c r="LG41" s="68">
        <f t="shared" si="78"/>
        <v>0</v>
      </c>
      <c r="LH41" s="68">
        <f t="shared" si="78"/>
        <v>0</v>
      </c>
      <c r="LI41" s="68">
        <f t="shared" si="78"/>
        <v>0</v>
      </c>
      <c r="LJ41" s="68">
        <f t="shared" si="78"/>
        <v>0</v>
      </c>
      <c r="LK41" s="68">
        <f t="shared" si="78"/>
        <v>0</v>
      </c>
      <c r="LL41" s="68">
        <f t="shared" ref="LL41:NW41" si="79">SUM(LL42:LL50)</f>
        <v>0</v>
      </c>
      <c r="LM41" s="68">
        <f t="shared" si="79"/>
        <v>0</v>
      </c>
      <c r="LN41" s="68">
        <f t="shared" si="79"/>
        <v>0</v>
      </c>
      <c r="LO41" s="68">
        <f t="shared" si="79"/>
        <v>0</v>
      </c>
      <c r="LP41" s="68">
        <f t="shared" si="79"/>
        <v>0</v>
      </c>
      <c r="LQ41" s="68">
        <f t="shared" si="79"/>
        <v>0</v>
      </c>
      <c r="LR41" s="68">
        <f t="shared" si="79"/>
        <v>0</v>
      </c>
      <c r="LS41" s="68">
        <f t="shared" si="79"/>
        <v>0</v>
      </c>
      <c r="LT41" s="68">
        <f t="shared" si="79"/>
        <v>0</v>
      </c>
      <c r="LU41" s="68">
        <f t="shared" si="79"/>
        <v>0</v>
      </c>
      <c r="LV41" s="68">
        <f t="shared" si="79"/>
        <v>0</v>
      </c>
      <c r="LW41" s="68">
        <f t="shared" si="79"/>
        <v>0</v>
      </c>
      <c r="LX41" s="68">
        <f t="shared" si="79"/>
        <v>0</v>
      </c>
      <c r="LY41" s="68">
        <f t="shared" si="79"/>
        <v>0</v>
      </c>
      <c r="LZ41" s="68">
        <f t="shared" si="79"/>
        <v>0</v>
      </c>
      <c r="MA41" s="68">
        <f t="shared" si="79"/>
        <v>0</v>
      </c>
      <c r="MB41" s="68">
        <f t="shared" si="79"/>
        <v>0</v>
      </c>
      <c r="MC41" s="68">
        <f t="shared" si="79"/>
        <v>0</v>
      </c>
      <c r="MD41" s="68">
        <f t="shared" si="79"/>
        <v>0</v>
      </c>
      <c r="ME41" s="68">
        <f t="shared" si="79"/>
        <v>0</v>
      </c>
      <c r="MF41" s="68">
        <f t="shared" si="79"/>
        <v>0</v>
      </c>
      <c r="MG41" s="68">
        <f t="shared" si="79"/>
        <v>0</v>
      </c>
      <c r="MH41" s="68">
        <f t="shared" si="79"/>
        <v>0</v>
      </c>
      <c r="MI41" s="68">
        <f t="shared" si="79"/>
        <v>0</v>
      </c>
      <c r="MJ41" s="68">
        <f t="shared" si="79"/>
        <v>0</v>
      </c>
      <c r="MK41" s="68">
        <f t="shared" si="79"/>
        <v>0</v>
      </c>
      <c r="ML41" s="68">
        <f t="shared" si="79"/>
        <v>0</v>
      </c>
      <c r="MM41" s="68">
        <f t="shared" si="79"/>
        <v>0</v>
      </c>
      <c r="MN41" s="68">
        <f t="shared" si="79"/>
        <v>0</v>
      </c>
      <c r="MO41" s="68">
        <f t="shared" si="79"/>
        <v>0</v>
      </c>
      <c r="MP41" s="68">
        <f t="shared" si="79"/>
        <v>0</v>
      </c>
      <c r="MQ41" s="68">
        <f t="shared" si="79"/>
        <v>0</v>
      </c>
      <c r="MR41" s="68">
        <f t="shared" si="79"/>
        <v>0</v>
      </c>
      <c r="MS41" s="68">
        <f t="shared" si="79"/>
        <v>0</v>
      </c>
      <c r="MT41" s="68">
        <f t="shared" si="79"/>
        <v>0</v>
      </c>
      <c r="MU41" s="68">
        <f t="shared" si="79"/>
        <v>0</v>
      </c>
      <c r="MV41" s="68">
        <f t="shared" si="79"/>
        <v>0</v>
      </c>
      <c r="MW41" s="68">
        <f t="shared" si="79"/>
        <v>0</v>
      </c>
      <c r="MX41" s="68">
        <f t="shared" si="79"/>
        <v>0</v>
      </c>
      <c r="MY41" s="68">
        <f t="shared" si="79"/>
        <v>0</v>
      </c>
      <c r="MZ41" s="68">
        <f t="shared" si="79"/>
        <v>0</v>
      </c>
      <c r="NA41" s="68">
        <f t="shared" si="79"/>
        <v>0</v>
      </c>
      <c r="NB41" s="68">
        <f t="shared" si="79"/>
        <v>0</v>
      </c>
      <c r="NC41" s="68">
        <f t="shared" si="79"/>
        <v>0</v>
      </c>
      <c r="ND41" s="68">
        <f t="shared" si="79"/>
        <v>0</v>
      </c>
      <c r="NE41" s="68">
        <f t="shared" si="79"/>
        <v>0</v>
      </c>
      <c r="NF41" s="68">
        <f t="shared" si="79"/>
        <v>0</v>
      </c>
      <c r="NG41" s="68">
        <f t="shared" si="79"/>
        <v>0</v>
      </c>
      <c r="NH41" s="68">
        <f t="shared" si="79"/>
        <v>0</v>
      </c>
      <c r="NI41" s="68">
        <f t="shared" si="79"/>
        <v>0</v>
      </c>
      <c r="NJ41" s="68">
        <f t="shared" si="79"/>
        <v>0</v>
      </c>
      <c r="NK41" s="68">
        <f t="shared" si="79"/>
        <v>0</v>
      </c>
      <c r="NL41" s="68">
        <f t="shared" si="79"/>
        <v>0</v>
      </c>
      <c r="NM41" s="68">
        <f t="shared" si="79"/>
        <v>0</v>
      </c>
      <c r="NN41" s="68">
        <f t="shared" si="79"/>
        <v>0</v>
      </c>
      <c r="NO41" s="68">
        <f t="shared" si="79"/>
        <v>0</v>
      </c>
      <c r="NP41" s="68">
        <f t="shared" si="79"/>
        <v>0</v>
      </c>
      <c r="NQ41" s="68">
        <f t="shared" si="79"/>
        <v>0</v>
      </c>
      <c r="NR41" s="68">
        <f t="shared" si="79"/>
        <v>0</v>
      </c>
      <c r="NS41" s="68">
        <f t="shared" si="79"/>
        <v>0</v>
      </c>
      <c r="NT41" s="68">
        <f t="shared" si="79"/>
        <v>0</v>
      </c>
      <c r="NU41" s="68">
        <f t="shared" si="79"/>
        <v>0</v>
      </c>
      <c r="NV41" s="68">
        <f t="shared" si="79"/>
        <v>0</v>
      </c>
      <c r="NW41" s="68">
        <f t="shared" si="79"/>
        <v>0</v>
      </c>
      <c r="NX41" s="68">
        <f t="shared" ref="NX41:QI41" si="80">SUM(NX42:NX50)</f>
        <v>0</v>
      </c>
      <c r="NY41" s="68">
        <f t="shared" si="80"/>
        <v>0</v>
      </c>
      <c r="NZ41" s="68">
        <f t="shared" si="80"/>
        <v>0</v>
      </c>
      <c r="OA41" s="68">
        <f t="shared" si="80"/>
        <v>0</v>
      </c>
      <c r="OB41" s="68">
        <f t="shared" si="80"/>
        <v>0</v>
      </c>
      <c r="OC41" s="68">
        <f t="shared" si="80"/>
        <v>0</v>
      </c>
      <c r="OD41" s="68">
        <f t="shared" si="80"/>
        <v>0</v>
      </c>
      <c r="OE41" s="68">
        <f t="shared" si="80"/>
        <v>0</v>
      </c>
      <c r="OF41" s="68">
        <f t="shared" si="80"/>
        <v>0</v>
      </c>
      <c r="OG41" s="68">
        <f t="shared" si="80"/>
        <v>0</v>
      </c>
      <c r="OH41" s="68">
        <f t="shared" si="80"/>
        <v>0</v>
      </c>
      <c r="OI41" s="68">
        <f t="shared" si="80"/>
        <v>0</v>
      </c>
      <c r="OJ41" s="68">
        <f t="shared" si="80"/>
        <v>0</v>
      </c>
      <c r="OK41" s="68">
        <f t="shared" si="80"/>
        <v>0</v>
      </c>
      <c r="OL41" s="68">
        <f t="shared" si="80"/>
        <v>0</v>
      </c>
      <c r="OM41" s="68">
        <f t="shared" si="80"/>
        <v>0</v>
      </c>
      <c r="ON41" s="68">
        <f t="shared" si="80"/>
        <v>0</v>
      </c>
      <c r="OO41" s="68">
        <f t="shared" si="80"/>
        <v>0</v>
      </c>
      <c r="OP41" s="68">
        <f t="shared" si="80"/>
        <v>0</v>
      </c>
      <c r="OQ41" s="68">
        <f t="shared" si="80"/>
        <v>0</v>
      </c>
      <c r="OR41" s="68">
        <f t="shared" si="80"/>
        <v>0</v>
      </c>
      <c r="OS41" s="68">
        <f t="shared" si="80"/>
        <v>0</v>
      </c>
      <c r="OT41" s="68">
        <f t="shared" si="80"/>
        <v>0</v>
      </c>
      <c r="OU41" s="68">
        <f t="shared" si="80"/>
        <v>0</v>
      </c>
      <c r="OV41" s="68">
        <f t="shared" si="80"/>
        <v>0</v>
      </c>
      <c r="OW41" s="68">
        <f t="shared" si="80"/>
        <v>0</v>
      </c>
      <c r="OX41" s="68">
        <f t="shared" si="80"/>
        <v>0</v>
      </c>
      <c r="OY41" s="68">
        <f t="shared" si="80"/>
        <v>0</v>
      </c>
      <c r="OZ41" s="68">
        <f t="shared" si="80"/>
        <v>0</v>
      </c>
      <c r="PA41" s="68">
        <f t="shared" si="80"/>
        <v>0</v>
      </c>
      <c r="PB41" s="68">
        <f t="shared" si="80"/>
        <v>0</v>
      </c>
      <c r="PC41" s="68">
        <f t="shared" si="80"/>
        <v>0</v>
      </c>
      <c r="PD41" s="68">
        <f t="shared" si="80"/>
        <v>0</v>
      </c>
      <c r="PE41" s="68">
        <f t="shared" si="80"/>
        <v>0</v>
      </c>
      <c r="PF41" s="68">
        <f t="shared" si="80"/>
        <v>0</v>
      </c>
      <c r="PG41" s="68">
        <f t="shared" si="80"/>
        <v>0</v>
      </c>
      <c r="PH41" s="68">
        <f t="shared" si="80"/>
        <v>0</v>
      </c>
      <c r="PI41" s="68">
        <f t="shared" si="80"/>
        <v>0</v>
      </c>
      <c r="PJ41" s="68">
        <f t="shared" si="80"/>
        <v>0</v>
      </c>
      <c r="PK41" s="68">
        <f t="shared" si="80"/>
        <v>0</v>
      </c>
      <c r="PL41" s="68">
        <f t="shared" si="80"/>
        <v>0</v>
      </c>
      <c r="PM41" s="68">
        <f t="shared" si="80"/>
        <v>0</v>
      </c>
      <c r="PN41" s="68">
        <f t="shared" si="80"/>
        <v>0</v>
      </c>
      <c r="PO41" s="68">
        <f t="shared" si="80"/>
        <v>0</v>
      </c>
      <c r="PP41" s="68">
        <f t="shared" si="80"/>
        <v>0</v>
      </c>
      <c r="PQ41" s="68">
        <f t="shared" si="80"/>
        <v>0</v>
      </c>
      <c r="PR41" s="68">
        <f t="shared" si="80"/>
        <v>0</v>
      </c>
      <c r="PS41" s="68">
        <f t="shared" si="80"/>
        <v>0</v>
      </c>
      <c r="PT41" s="68">
        <f t="shared" si="80"/>
        <v>0</v>
      </c>
      <c r="PU41" s="68">
        <f t="shared" si="80"/>
        <v>0</v>
      </c>
      <c r="PV41" s="68">
        <f t="shared" si="80"/>
        <v>0</v>
      </c>
      <c r="PW41" s="68">
        <f t="shared" si="80"/>
        <v>0</v>
      </c>
      <c r="PX41" s="68">
        <f t="shared" si="80"/>
        <v>0</v>
      </c>
      <c r="PY41" s="68">
        <f t="shared" si="80"/>
        <v>0</v>
      </c>
      <c r="PZ41" s="68">
        <f t="shared" si="80"/>
        <v>0</v>
      </c>
      <c r="QA41" s="68">
        <f t="shared" si="80"/>
        <v>0</v>
      </c>
      <c r="QB41" s="68">
        <f t="shared" si="80"/>
        <v>0</v>
      </c>
      <c r="QC41" s="68">
        <f t="shared" si="80"/>
        <v>0</v>
      </c>
      <c r="QD41" s="68">
        <f t="shared" si="80"/>
        <v>0</v>
      </c>
      <c r="QE41" s="68">
        <f t="shared" si="80"/>
        <v>0</v>
      </c>
      <c r="QF41" s="68">
        <f t="shared" si="80"/>
        <v>0</v>
      </c>
      <c r="QG41" s="68">
        <f t="shared" si="80"/>
        <v>0</v>
      </c>
      <c r="QH41" s="68">
        <f t="shared" si="80"/>
        <v>0</v>
      </c>
      <c r="QI41" s="68">
        <f t="shared" si="80"/>
        <v>0</v>
      </c>
      <c r="QJ41" s="68">
        <f t="shared" ref="QJ41:SU41" si="81">SUM(QJ42:QJ50)</f>
        <v>0</v>
      </c>
      <c r="QK41" s="68">
        <f t="shared" si="81"/>
        <v>0</v>
      </c>
      <c r="QL41" s="68">
        <f t="shared" si="81"/>
        <v>0</v>
      </c>
      <c r="QM41" s="68">
        <f t="shared" si="81"/>
        <v>0</v>
      </c>
      <c r="QN41" s="68">
        <f t="shared" si="81"/>
        <v>0</v>
      </c>
      <c r="QO41" s="68">
        <f t="shared" si="81"/>
        <v>0</v>
      </c>
      <c r="QP41" s="68">
        <f t="shared" si="81"/>
        <v>0</v>
      </c>
      <c r="QQ41" s="68">
        <f t="shared" si="81"/>
        <v>0</v>
      </c>
      <c r="QR41" s="68">
        <f t="shared" si="81"/>
        <v>0</v>
      </c>
      <c r="QS41" s="68">
        <f t="shared" si="81"/>
        <v>0</v>
      </c>
      <c r="QT41" s="68">
        <f t="shared" si="81"/>
        <v>0</v>
      </c>
      <c r="QU41" s="68">
        <f t="shared" si="81"/>
        <v>0</v>
      </c>
      <c r="QV41" s="68">
        <f t="shared" si="81"/>
        <v>0</v>
      </c>
      <c r="QW41" s="68">
        <f t="shared" si="81"/>
        <v>0</v>
      </c>
      <c r="QX41" s="68">
        <f t="shared" si="81"/>
        <v>0</v>
      </c>
      <c r="QY41" s="68">
        <f t="shared" si="81"/>
        <v>0</v>
      </c>
      <c r="QZ41" s="68">
        <f t="shared" si="81"/>
        <v>0</v>
      </c>
      <c r="RA41" s="68">
        <f t="shared" si="81"/>
        <v>0</v>
      </c>
      <c r="RB41" s="68">
        <f t="shared" si="81"/>
        <v>0</v>
      </c>
      <c r="RC41" s="68">
        <f t="shared" si="81"/>
        <v>0</v>
      </c>
      <c r="RD41" s="68">
        <f t="shared" si="81"/>
        <v>0</v>
      </c>
      <c r="RE41" s="68">
        <f t="shared" si="81"/>
        <v>0</v>
      </c>
      <c r="RF41" s="68">
        <f t="shared" si="81"/>
        <v>0</v>
      </c>
      <c r="RG41" s="68">
        <f t="shared" si="81"/>
        <v>0</v>
      </c>
      <c r="RH41" s="68">
        <f t="shared" si="81"/>
        <v>0</v>
      </c>
      <c r="RI41" s="68">
        <f t="shared" si="81"/>
        <v>0</v>
      </c>
      <c r="RJ41" s="68">
        <f t="shared" si="81"/>
        <v>0</v>
      </c>
      <c r="RK41" s="68">
        <f t="shared" si="81"/>
        <v>0</v>
      </c>
      <c r="RL41" s="68">
        <f t="shared" si="81"/>
        <v>0</v>
      </c>
      <c r="RM41" s="68">
        <f t="shared" si="81"/>
        <v>0</v>
      </c>
      <c r="RN41" s="68">
        <f t="shared" si="81"/>
        <v>0</v>
      </c>
      <c r="RO41" s="68">
        <f t="shared" si="81"/>
        <v>0</v>
      </c>
      <c r="RP41" s="68">
        <f t="shared" si="81"/>
        <v>0</v>
      </c>
      <c r="RQ41" s="68">
        <f t="shared" si="81"/>
        <v>0</v>
      </c>
      <c r="RR41" s="68">
        <f t="shared" si="81"/>
        <v>0</v>
      </c>
      <c r="RS41" s="68">
        <f t="shared" si="81"/>
        <v>0</v>
      </c>
      <c r="RT41" s="68">
        <f t="shared" si="81"/>
        <v>0</v>
      </c>
      <c r="RU41" s="68">
        <f t="shared" si="81"/>
        <v>0</v>
      </c>
      <c r="RV41" s="68">
        <f t="shared" si="81"/>
        <v>0</v>
      </c>
      <c r="RW41" s="68">
        <f t="shared" si="81"/>
        <v>0</v>
      </c>
      <c r="RX41" s="68">
        <f t="shared" si="81"/>
        <v>0</v>
      </c>
      <c r="RY41" s="68">
        <f t="shared" si="81"/>
        <v>0</v>
      </c>
      <c r="RZ41" s="68">
        <f t="shared" si="81"/>
        <v>0</v>
      </c>
      <c r="SA41" s="68">
        <f t="shared" si="81"/>
        <v>0</v>
      </c>
      <c r="SB41" s="68">
        <f t="shared" si="81"/>
        <v>0</v>
      </c>
      <c r="SC41" s="68">
        <f t="shared" si="81"/>
        <v>0</v>
      </c>
      <c r="SD41" s="68">
        <f t="shared" si="81"/>
        <v>0</v>
      </c>
      <c r="SE41" s="68">
        <f t="shared" si="81"/>
        <v>0</v>
      </c>
      <c r="SF41" s="68">
        <f t="shared" si="81"/>
        <v>0</v>
      </c>
      <c r="SG41" s="68">
        <f t="shared" si="81"/>
        <v>0</v>
      </c>
      <c r="SH41" s="68">
        <f t="shared" si="81"/>
        <v>0</v>
      </c>
      <c r="SI41" s="68">
        <f t="shared" si="81"/>
        <v>0</v>
      </c>
      <c r="SJ41" s="68">
        <f t="shared" si="81"/>
        <v>0</v>
      </c>
      <c r="SK41" s="68">
        <f t="shared" si="81"/>
        <v>0</v>
      </c>
      <c r="SL41" s="68">
        <f t="shared" si="81"/>
        <v>0</v>
      </c>
      <c r="SM41" s="68">
        <f t="shared" si="81"/>
        <v>0</v>
      </c>
      <c r="SN41" s="68">
        <f t="shared" si="81"/>
        <v>0</v>
      </c>
      <c r="SO41" s="68">
        <f t="shared" si="81"/>
        <v>0</v>
      </c>
      <c r="SP41" s="68">
        <f t="shared" si="81"/>
        <v>0</v>
      </c>
      <c r="SQ41" s="68">
        <f t="shared" si="81"/>
        <v>0</v>
      </c>
      <c r="SR41" s="68">
        <f t="shared" si="81"/>
        <v>0</v>
      </c>
      <c r="SS41" s="68">
        <f t="shared" si="81"/>
        <v>0</v>
      </c>
      <c r="ST41" s="68">
        <f t="shared" si="81"/>
        <v>0</v>
      </c>
      <c r="SU41" s="68">
        <f t="shared" si="81"/>
        <v>0</v>
      </c>
      <c r="SV41" s="68">
        <f t="shared" ref="SV41:UF41" si="82">SUM(SV42:SV50)</f>
        <v>0</v>
      </c>
      <c r="SW41" s="68">
        <f t="shared" si="82"/>
        <v>0</v>
      </c>
      <c r="SX41" s="68">
        <f t="shared" si="82"/>
        <v>0</v>
      </c>
      <c r="SY41" s="68">
        <f t="shared" si="82"/>
        <v>0</v>
      </c>
      <c r="SZ41" s="68">
        <f t="shared" si="82"/>
        <v>0</v>
      </c>
      <c r="TA41" s="68">
        <f t="shared" si="82"/>
        <v>0</v>
      </c>
      <c r="TB41" s="68">
        <f t="shared" si="82"/>
        <v>0</v>
      </c>
      <c r="TC41" s="68">
        <f t="shared" si="82"/>
        <v>0</v>
      </c>
      <c r="TD41" s="68">
        <f t="shared" si="82"/>
        <v>0</v>
      </c>
      <c r="TE41" s="68">
        <f t="shared" si="82"/>
        <v>0</v>
      </c>
      <c r="TF41" s="68">
        <f t="shared" si="82"/>
        <v>0</v>
      </c>
      <c r="TG41" s="68">
        <f t="shared" si="82"/>
        <v>0</v>
      </c>
      <c r="TH41" s="68">
        <f t="shared" si="82"/>
        <v>0</v>
      </c>
      <c r="TI41" s="68">
        <f t="shared" si="82"/>
        <v>0</v>
      </c>
      <c r="TJ41" s="68">
        <f t="shared" si="82"/>
        <v>0</v>
      </c>
      <c r="TK41" s="68">
        <f t="shared" si="82"/>
        <v>0</v>
      </c>
      <c r="TL41" s="68">
        <f t="shared" si="82"/>
        <v>0</v>
      </c>
      <c r="TM41" s="68">
        <f t="shared" si="82"/>
        <v>0</v>
      </c>
      <c r="TN41" s="68">
        <f t="shared" si="82"/>
        <v>0</v>
      </c>
      <c r="TO41" s="68">
        <f t="shared" si="82"/>
        <v>0</v>
      </c>
      <c r="TP41" s="68">
        <f t="shared" si="82"/>
        <v>0</v>
      </c>
      <c r="TQ41" s="68">
        <f t="shared" si="82"/>
        <v>0</v>
      </c>
      <c r="TR41" s="68">
        <f t="shared" si="82"/>
        <v>0</v>
      </c>
      <c r="TS41" s="68">
        <f t="shared" si="82"/>
        <v>0</v>
      </c>
      <c r="TT41" s="68">
        <f t="shared" si="82"/>
        <v>0</v>
      </c>
      <c r="TU41" s="68">
        <f t="shared" si="82"/>
        <v>0</v>
      </c>
      <c r="TV41" s="68">
        <f t="shared" si="82"/>
        <v>0</v>
      </c>
      <c r="TW41" s="68">
        <f t="shared" si="82"/>
        <v>0</v>
      </c>
      <c r="TX41" s="68">
        <f t="shared" si="82"/>
        <v>0</v>
      </c>
      <c r="TY41" s="68">
        <f t="shared" si="82"/>
        <v>0</v>
      </c>
      <c r="TZ41" s="68">
        <f t="shared" si="82"/>
        <v>0</v>
      </c>
      <c r="UA41" s="68">
        <f t="shared" si="82"/>
        <v>0</v>
      </c>
      <c r="UB41" s="68">
        <f t="shared" si="82"/>
        <v>0</v>
      </c>
      <c r="UC41" s="68">
        <f t="shared" si="82"/>
        <v>0</v>
      </c>
      <c r="UD41" s="68">
        <f t="shared" si="82"/>
        <v>0</v>
      </c>
      <c r="UE41" s="68">
        <f t="shared" si="82"/>
        <v>0</v>
      </c>
      <c r="UF41" s="68">
        <f t="shared" si="82"/>
        <v>0</v>
      </c>
    </row>
    <row r="42" spans="1:552" ht="15.75" customHeight="1" outlineLevel="2" x14ac:dyDescent="0.35">
      <c r="A42" s="2" t="s">
        <v>549</v>
      </c>
      <c r="B42" s="5"/>
      <c r="C42" s="5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06"/>
      <c r="AI42" s="81"/>
      <c r="AJ42" s="154">
        <v>69</v>
      </c>
      <c r="AK42" s="154"/>
      <c r="AL42" s="154"/>
      <c r="AM42" s="154">
        <v>1129.1500000000001</v>
      </c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82"/>
      <c r="BN42" s="83"/>
      <c r="BO42" s="154"/>
      <c r="BP42" s="154"/>
      <c r="BQ42" s="154"/>
      <c r="BR42" s="154">
        <v>2200</v>
      </c>
      <c r="BS42" s="154">
        <v>69</v>
      </c>
      <c r="BT42" s="154">
        <v>120</v>
      </c>
      <c r="BU42" s="154"/>
      <c r="BV42" s="154"/>
      <c r="BW42" s="154"/>
      <c r="BX42" s="154"/>
      <c r="BY42" s="154">
        <v>189</v>
      </c>
      <c r="BZ42" s="154">
        <v>100</v>
      </c>
      <c r="CA42" s="154"/>
      <c r="CB42" s="154"/>
      <c r="CC42" s="154"/>
      <c r="CD42" s="154"/>
      <c r="CE42" s="154">
        <v>110</v>
      </c>
      <c r="CF42" s="154"/>
      <c r="CG42" s="154">
        <v>69</v>
      </c>
      <c r="CH42" s="154"/>
      <c r="CI42" s="154"/>
      <c r="CJ42" s="154"/>
      <c r="CK42" s="154"/>
      <c r="CL42" s="154">
        <v>60</v>
      </c>
      <c r="CM42" s="154"/>
      <c r="CN42" s="154">
        <v>69</v>
      </c>
      <c r="CO42" s="154"/>
      <c r="CP42" s="154"/>
      <c r="CQ42" s="154"/>
      <c r="CR42" s="154"/>
      <c r="CS42" s="154"/>
      <c r="CT42" s="154">
        <v>110</v>
      </c>
      <c r="CU42" s="154">
        <v>69</v>
      </c>
      <c r="CV42" s="154"/>
      <c r="CW42" s="154"/>
      <c r="CX42" s="154">
        <v>2240</v>
      </c>
      <c r="CY42" s="154"/>
      <c r="CZ42" s="154"/>
      <c r="DA42" s="154"/>
      <c r="DB42" s="154">
        <v>169</v>
      </c>
      <c r="DC42" s="154"/>
      <c r="DD42" s="154"/>
      <c r="DE42" s="154"/>
      <c r="DF42" s="154"/>
      <c r="DG42" s="154"/>
      <c r="DH42" s="154">
        <v>15</v>
      </c>
      <c r="DI42" s="154">
        <v>179</v>
      </c>
      <c r="DJ42" s="154"/>
      <c r="DK42" s="154"/>
      <c r="DL42" s="154"/>
      <c r="DM42" s="154"/>
      <c r="DN42" s="154"/>
      <c r="DO42" s="154"/>
      <c r="DP42" s="154">
        <v>69</v>
      </c>
      <c r="DQ42" s="154"/>
      <c r="DR42" s="154"/>
      <c r="DS42" s="154"/>
      <c r="DT42" s="154"/>
      <c r="DU42" s="154"/>
      <c r="DV42" s="154"/>
      <c r="DW42" s="154">
        <v>69</v>
      </c>
      <c r="DX42" s="154"/>
      <c r="DY42" s="154"/>
      <c r="DZ42" s="154"/>
      <c r="EA42" s="154">
        <v>2300</v>
      </c>
      <c r="EB42" s="154"/>
      <c r="EC42" s="154"/>
      <c r="ED42" s="154">
        <v>69</v>
      </c>
      <c r="EE42" s="154"/>
      <c r="EF42" s="154">
        <v>320</v>
      </c>
      <c r="EG42" s="154">
        <v>12</v>
      </c>
      <c r="EH42" s="154"/>
      <c r="EI42" s="154"/>
      <c r="EJ42" s="154">
        <v>69</v>
      </c>
      <c r="EK42" s="154"/>
      <c r="EL42" s="154"/>
      <c r="EM42" s="154"/>
      <c r="EN42" s="154"/>
      <c r="EO42" s="154">
        <v>110</v>
      </c>
      <c r="EP42" s="154"/>
      <c r="EQ42" s="154"/>
      <c r="ER42" s="154">
        <v>69</v>
      </c>
      <c r="ES42" s="154"/>
      <c r="ET42" s="154"/>
      <c r="EU42" s="154"/>
      <c r="EV42" s="154"/>
      <c r="EW42" s="154"/>
      <c r="EX42" s="154"/>
      <c r="EY42" s="154">
        <v>1219</v>
      </c>
      <c r="EZ42" s="154"/>
      <c r="FA42" s="154"/>
      <c r="FB42" s="154"/>
      <c r="FC42" s="154"/>
      <c r="FD42" s="154"/>
      <c r="FE42" s="154">
        <v>2300</v>
      </c>
      <c r="FF42" s="154">
        <v>179</v>
      </c>
      <c r="FG42" s="154"/>
      <c r="FH42" s="154"/>
      <c r="FI42" s="154"/>
      <c r="FJ42" s="154">
        <v>300</v>
      </c>
      <c r="FK42" s="154"/>
      <c r="FL42" s="154"/>
      <c r="FM42" s="154">
        <v>69</v>
      </c>
      <c r="FN42" s="154"/>
      <c r="FO42" s="154"/>
      <c r="FP42" s="154"/>
      <c r="FQ42" s="154"/>
      <c r="FR42" s="154"/>
      <c r="FS42" s="154"/>
      <c r="FT42" s="154">
        <v>1219</v>
      </c>
      <c r="FU42" s="154"/>
      <c r="FV42" s="154"/>
      <c r="FW42" s="154"/>
      <c r="FX42" s="154"/>
      <c r="FY42" s="154"/>
      <c r="FZ42" s="154"/>
      <c r="GA42" s="154">
        <v>69</v>
      </c>
      <c r="GB42" s="154"/>
      <c r="GC42" s="154"/>
      <c r="GD42" s="154"/>
      <c r="GE42" s="154"/>
      <c r="GF42" s="154"/>
      <c r="GG42" s="154"/>
      <c r="GH42" s="154"/>
      <c r="GI42" s="154"/>
      <c r="GJ42" s="154"/>
      <c r="GK42" s="154">
        <v>2300</v>
      </c>
      <c r="GL42" s="154"/>
      <c r="GM42" s="154"/>
      <c r="GN42" s="154"/>
      <c r="GO42" s="154"/>
      <c r="GP42" s="154"/>
      <c r="GQ42" s="154"/>
      <c r="GR42" s="154"/>
      <c r="GS42" s="154"/>
      <c r="GT42" s="154"/>
      <c r="GU42" s="154"/>
      <c r="GV42" s="154"/>
      <c r="GW42" s="154"/>
      <c r="GX42" s="154"/>
      <c r="GY42" s="154"/>
      <c r="GZ42" s="154"/>
      <c r="HA42" s="154">
        <v>1533.33</v>
      </c>
      <c r="HB42" s="154"/>
      <c r="HC42" s="154"/>
      <c r="HD42" s="154"/>
      <c r="HE42" s="154"/>
      <c r="HF42" s="154"/>
      <c r="HG42" s="154"/>
      <c r="HH42" s="154"/>
      <c r="HI42" s="154"/>
      <c r="HJ42" s="154"/>
      <c r="HK42" s="154"/>
      <c r="HL42" s="154"/>
      <c r="HM42" s="154"/>
      <c r="HN42" s="154"/>
      <c r="HO42" s="154"/>
      <c r="HP42" s="154"/>
      <c r="HQ42" s="154"/>
      <c r="HR42" s="154"/>
      <c r="HS42" s="154"/>
      <c r="HT42" s="154"/>
      <c r="HU42" s="154"/>
      <c r="HV42" s="154"/>
      <c r="HW42" s="154"/>
      <c r="HX42" s="154"/>
      <c r="HY42" s="154"/>
      <c r="HZ42" s="154"/>
      <c r="IA42" s="154"/>
      <c r="IB42" s="154"/>
      <c r="IC42" s="154"/>
      <c r="ID42" s="154"/>
      <c r="IE42" s="154"/>
      <c r="IF42" s="154"/>
      <c r="IG42" s="154"/>
      <c r="IH42" s="154"/>
      <c r="II42" s="154"/>
      <c r="IJ42" s="154"/>
      <c r="IK42" s="154"/>
      <c r="IL42" s="154"/>
      <c r="IM42" s="154"/>
      <c r="IN42" s="154"/>
      <c r="IO42" s="154"/>
      <c r="IP42" s="154"/>
      <c r="IQ42" s="154"/>
      <c r="IR42" s="154"/>
      <c r="IS42" s="154"/>
      <c r="IT42" s="154"/>
      <c r="IU42" s="154"/>
      <c r="IV42" s="154"/>
      <c r="IW42" s="154"/>
      <c r="IX42" s="154"/>
      <c r="IY42" s="154"/>
      <c r="IZ42" s="154"/>
      <c r="JA42" s="154"/>
      <c r="JB42" s="154"/>
      <c r="JC42" s="154"/>
      <c r="JD42" s="154"/>
      <c r="JE42" s="154"/>
      <c r="JF42" s="154"/>
      <c r="JG42" s="154"/>
      <c r="JH42" s="154"/>
      <c r="JI42" s="154"/>
      <c r="JJ42" s="154"/>
      <c r="JK42" s="154"/>
      <c r="JL42" s="154"/>
      <c r="JM42" s="154"/>
      <c r="JN42" s="154"/>
      <c r="JO42" s="154"/>
      <c r="JP42" s="154"/>
      <c r="JQ42" s="154"/>
      <c r="JR42" s="154"/>
      <c r="JS42" s="154"/>
      <c r="JT42" s="154"/>
      <c r="JU42" s="154"/>
      <c r="JV42" s="154"/>
      <c r="JW42" s="154"/>
      <c r="JX42" s="154"/>
      <c r="JY42" s="154"/>
      <c r="JZ42" s="154"/>
      <c r="KA42" s="154"/>
      <c r="KB42" s="154"/>
      <c r="KC42" s="154"/>
      <c r="KD42" s="154"/>
      <c r="KE42" s="154"/>
      <c r="KF42" s="154"/>
      <c r="KG42" s="154"/>
      <c r="KH42" s="154"/>
      <c r="KI42" s="154"/>
      <c r="KJ42" s="154"/>
      <c r="KK42" s="154"/>
      <c r="KL42" s="154"/>
      <c r="KM42" s="154"/>
      <c r="KN42" s="154"/>
      <c r="KO42" s="154"/>
      <c r="KP42" s="154"/>
      <c r="KQ42" s="154"/>
      <c r="KR42" s="154"/>
      <c r="KS42" s="154"/>
      <c r="KT42" s="154"/>
      <c r="KU42" s="154"/>
      <c r="KV42" s="154"/>
      <c r="KW42" s="154"/>
      <c r="KX42" s="154"/>
      <c r="KY42" s="154"/>
      <c r="KZ42" s="154"/>
      <c r="LA42" s="154"/>
      <c r="LB42" s="154"/>
      <c r="LC42" s="154"/>
      <c r="LD42" s="154"/>
      <c r="LE42" s="154"/>
      <c r="LF42" s="154"/>
      <c r="LG42" s="154"/>
      <c r="LH42" s="154"/>
      <c r="LI42" s="154"/>
      <c r="LJ42" s="154"/>
      <c r="LK42" s="154"/>
      <c r="LL42" s="154"/>
      <c r="LM42" s="154"/>
      <c r="LN42" s="154"/>
      <c r="LO42" s="154"/>
      <c r="LP42" s="154"/>
      <c r="LQ42" s="154"/>
      <c r="LR42" s="154"/>
      <c r="LS42" s="154"/>
      <c r="LT42" s="154"/>
      <c r="LU42" s="154"/>
      <c r="LV42" s="154"/>
      <c r="LW42" s="154"/>
      <c r="LX42" s="154"/>
      <c r="LY42" s="154"/>
      <c r="LZ42" s="154"/>
      <c r="MA42" s="154"/>
      <c r="MB42" s="154"/>
      <c r="MC42" s="154"/>
      <c r="MD42" s="154"/>
      <c r="ME42" s="154"/>
      <c r="MF42" s="154"/>
      <c r="MG42" s="154"/>
      <c r="MH42" s="154"/>
      <c r="MI42" s="154"/>
      <c r="MJ42" s="154"/>
      <c r="MK42" s="154"/>
      <c r="ML42" s="154"/>
      <c r="MM42" s="154"/>
      <c r="MN42" s="154"/>
      <c r="MO42" s="154"/>
      <c r="MP42" s="154"/>
      <c r="MQ42" s="154"/>
      <c r="MR42" s="154"/>
      <c r="MS42" s="154"/>
      <c r="MT42" s="154"/>
      <c r="MU42" s="154"/>
      <c r="MV42" s="154"/>
      <c r="MW42" s="154"/>
      <c r="MX42" s="154"/>
      <c r="MY42" s="154"/>
      <c r="MZ42" s="154"/>
      <c r="NA42" s="154"/>
      <c r="NB42" s="154"/>
      <c r="NC42" s="154"/>
      <c r="ND42" s="154"/>
      <c r="NE42" s="154"/>
      <c r="NF42" s="154"/>
      <c r="NG42" s="154"/>
      <c r="NH42" s="154"/>
      <c r="NI42" s="154"/>
      <c r="NJ42" s="154"/>
      <c r="NK42" s="154"/>
      <c r="NL42" s="154"/>
      <c r="NM42" s="154"/>
      <c r="NN42" s="154"/>
      <c r="NO42" s="154"/>
      <c r="NP42" s="154"/>
      <c r="NQ42" s="154"/>
      <c r="NR42" s="154"/>
      <c r="NS42" s="154"/>
      <c r="NT42" s="154"/>
      <c r="NU42" s="154"/>
      <c r="NV42" s="154"/>
      <c r="NW42" s="154"/>
      <c r="NX42" s="154"/>
      <c r="NY42" s="154"/>
      <c r="NZ42" s="154"/>
      <c r="OA42" s="154"/>
      <c r="OB42" s="154"/>
      <c r="OC42" s="154"/>
      <c r="OD42" s="154"/>
      <c r="OE42" s="154"/>
      <c r="OF42" s="154"/>
      <c r="OG42" s="154"/>
      <c r="OH42" s="154"/>
      <c r="OI42" s="154"/>
      <c r="OJ42" s="154"/>
      <c r="OK42" s="154"/>
      <c r="OL42" s="154"/>
      <c r="OM42" s="154"/>
      <c r="ON42" s="154"/>
      <c r="OO42" s="154"/>
      <c r="OP42" s="154"/>
      <c r="OQ42" s="154"/>
      <c r="OR42" s="154"/>
      <c r="OS42" s="154"/>
      <c r="OT42" s="154"/>
      <c r="OU42" s="154"/>
      <c r="OV42" s="154"/>
      <c r="OW42" s="154"/>
      <c r="OX42" s="154"/>
      <c r="OY42" s="154"/>
      <c r="OZ42" s="154"/>
      <c r="PA42" s="154"/>
      <c r="PB42" s="154"/>
      <c r="PC42" s="154"/>
      <c r="PD42" s="154"/>
      <c r="PE42" s="154"/>
      <c r="PF42" s="154"/>
      <c r="PG42" s="154"/>
      <c r="PH42" s="154"/>
      <c r="PI42" s="154"/>
      <c r="PJ42" s="154"/>
      <c r="PK42" s="154"/>
      <c r="PL42" s="154"/>
      <c r="PM42" s="154"/>
      <c r="PN42" s="154"/>
      <c r="PO42" s="154"/>
      <c r="PP42" s="154"/>
      <c r="PQ42" s="154"/>
      <c r="PR42" s="154"/>
      <c r="PS42" s="154"/>
      <c r="PT42" s="154"/>
      <c r="PU42" s="154"/>
      <c r="PV42" s="154"/>
      <c r="PW42" s="154"/>
      <c r="PX42" s="154"/>
      <c r="PY42" s="154"/>
      <c r="PZ42" s="154"/>
      <c r="QA42" s="154"/>
      <c r="QB42" s="154"/>
      <c r="QC42" s="154"/>
      <c r="QD42" s="154"/>
      <c r="QE42" s="154"/>
      <c r="QF42" s="154"/>
      <c r="QG42" s="154"/>
      <c r="QH42" s="154"/>
      <c r="QI42" s="154"/>
      <c r="QJ42" s="154"/>
      <c r="QK42" s="154"/>
      <c r="QL42" s="154"/>
      <c r="QM42" s="154"/>
      <c r="QN42" s="154"/>
      <c r="QO42" s="154"/>
      <c r="QP42" s="154"/>
      <c r="QQ42" s="154"/>
      <c r="QR42" s="154"/>
      <c r="QS42" s="154"/>
      <c r="QT42" s="154"/>
      <c r="QU42" s="154"/>
      <c r="QV42" s="154"/>
      <c r="QW42" s="154"/>
      <c r="QX42" s="154"/>
      <c r="QY42" s="154"/>
      <c r="QZ42" s="154"/>
      <c r="RA42" s="154"/>
      <c r="RB42" s="154"/>
      <c r="RC42" s="154"/>
      <c r="RD42" s="154"/>
      <c r="RE42" s="154"/>
      <c r="RF42" s="154"/>
      <c r="RG42" s="154"/>
      <c r="RH42" s="154"/>
      <c r="RI42" s="154"/>
      <c r="RJ42" s="154"/>
      <c r="RK42" s="154"/>
      <c r="RL42" s="154"/>
      <c r="RM42" s="154"/>
      <c r="RN42" s="154"/>
      <c r="RO42" s="154"/>
      <c r="RP42" s="154"/>
      <c r="RQ42" s="154"/>
      <c r="RR42" s="154"/>
      <c r="RS42" s="154"/>
      <c r="RT42" s="154"/>
      <c r="RU42" s="154"/>
      <c r="RV42" s="154"/>
      <c r="RW42" s="154"/>
      <c r="RX42" s="154"/>
      <c r="RY42" s="154"/>
      <c r="RZ42" s="154"/>
      <c r="SA42" s="154"/>
      <c r="SB42" s="154"/>
      <c r="SC42" s="154"/>
      <c r="SD42" s="154"/>
      <c r="SE42" s="154"/>
      <c r="SF42" s="154"/>
      <c r="SG42" s="154"/>
      <c r="SH42" s="154"/>
      <c r="SI42" s="154"/>
      <c r="SJ42" s="154"/>
      <c r="SK42" s="154"/>
      <c r="SL42" s="154"/>
      <c r="SM42" s="154"/>
      <c r="SN42" s="154"/>
      <c r="SO42" s="154"/>
      <c r="SP42" s="154"/>
      <c r="SQ42" s="154"/>
      <c r="SR42" s="154"/>
      <c r="SS42" s="154"/>
      <c r="ST42" s="154"/>
      <c r="SU42" s="154"/>
      <c r="SV42" s="154"/>
      <c r="SW42" s="154"/>
      <c r="SX42" s="154"/>
      <c r="SY42" s="154"/>
      <c r="SZ42" s="154"/>
      <c r="TA42" s="154"/>
      <c r="TB42" s="154"/>
      <c r="TC42" s="154"/>
      <c r="TD42" s="154"/>
      <c r="TE42" s="154"/>
      <c r="TF42" s="154"/>
      <c r="TG42" s="154"/>
      <c r="TH42" s="154"/>
      <c r="TI42" s="154"/>
      <c r="TJ42" s="154"/>
      <c r="TK42" s="154"/>
      <c r="TL42" s="154"/>
      <c r="TM42" s="154"/>
      <c r="TN42" s="154"/>
      <c r="TO42" s="154"/>
      <c r="TP42" s="154"/>
      <c r="TQ42" s="154"/>
      <c r="TR42" s="154"/>
      <c r="TS42" s="154"/>
      <c r="TT42" s="154"/>
      <c r="TU42" s="154"/>
      <c r="TV42" s="154"/>
      <c r="TW42" s="154"/>
      <c r="TX42" s="154"/>
      <c r="TY42" s="154"/>
      <c r="TZ42" s="154"/>
      <c r="UA42" s="154"/>
      <c r="UB42" s="154"/>
      <c r="UC42" s="154"/>
      <c r="UD42" s="154"/>
      <c r="UE42" s="154"/>
      <c r="UF42" s="154"/>
    </row>
    <row r="43" spans="1:552" ht="15.75" customHeight="1" outlineLevel="2" x14ac:dyDescent="0.35">
      <c r="A43" s="2" t="s">
        <v>550</v>
      </c>
      <c r="B43" s="5"/>
      <c r="C43" s="5"/>
      <c r="D43" s="154"/>
      <c r="E43" s="154"/>
      <c r="F43" s="154"/>
      <c r="G43" s="154"/>
      <c r="H43" s="154"/>
      <c r="I43" s="154"/>
      <c r="J43" s="154"/>
      <c r="K43" s="154"/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  <c r="AD43" s="154"/>
      <c r="AE43" s="154"/>
      <c r="AF43" s="154"/>
      <c r="AG43" s="154"/>
      <c r="AH43" s="106"/>
      <c r="AI43" s="81"/>
      <c r="AJ43" s="154"/>
      <c r="AK43" s="154"/>
      <c r="AL43" s="154"/>
      <c r="AM43" s="154">
        <v>1319.7</v>
      </c>
      <c r="AN43" s="154"/>
      <c r="AO43" s="154"/>
      <c r="AP43" s="154"/>
      <c r="AQ43" s="154"/>
      <c r="AR43" s="154"/>
      <c r="AS43" s="154"/>
      <c r="AT43" s="154"/>
      <c r="AU43" s="154"/>
      <c r="AV43" s="154"/>
      <c r="AW43" s="154"/>
      <c r="AX43" s="154"/>
      <c r="AY43" s="154"/>
      <c r="AZ43" s="154"/>
      <c r="BA43" s="154">
        <v>1197</v>
      </c>
      <c r="BB43" s="154"/>
      <c r="BC43" s="154"/>
      <c r="BD43" s="154"/>
      <c r="BE43" s="154"/>
      <c r="BF43" s="154"/>
      <c r="BG43" s="154"/>
      <c r="BH43" s="154"/>
      <c r="BI43" s="154"/>
      <c r="BJ43" s="154"/>
      <c r="BK43" s="154"/>
      <c r="BL43" s="154"/>
      <c r="BM43" s="82"/>
      <c r="BN43" s="83"/>
      <c r="BO43" s="154"/>
      <c r="BP43" s="154"/>
      <c r="BQ43" s="154"/>
      <c r="BR43" s="154">
        <v>762.4</v>
      </c>
      <c r="BS43" s="154"/>
      <c r="BT43" s="154"/>
      <c r="BU43" s="154">
        <v>120</v>
      </c>
      <c r="BV43" s="154"/>
      <c r="BW43" s="154"/>
      <c r="BX43" s="154"/>
      <c r="BY43" s="154"/>
      <c r="BZ43" s="154"/>
      <c r="CA43" s="154"/>
      <c r="CB43" s="154"/>
      <c r="CC43" s="154"/>
      <c r="CD43" s="154"/>
      <c r="CE43" s="154"/>
      <c r="CF43" s="154"/>
      <c r="CG43" s="154"/>
      <c r="CH43" s="154"/>
      <c r="CI43" s="154"/>
      <c r="CJ43" s="154"/>
      <c r="CK43" s="154"/>
      <c r="CL43" s="154"/>
      <c r="CM43" s="154"/>
      <c r="CN43" s="154"/>
      <c r="CO43" s="154"/>
      <c r="CP43" s="154"/>
      <c r="CQ43" s="154"/>
      <c r="CR43" s="154"/>
      <c r="CS43" s="154"/>
      <c r="CT43" s="154"/>
      <c r="CU43" s="154"/>
      <c r="CV43" s="154"/>
      <c r="CW43" s="154"/>
      <c r="CX43" s="154">
        <v>790.14</v>
      </c>
      <c r="CY43" s="154"/>
      <c r="CZ43" s="154"/>
      <c r="DA43" s="154"/>
      <c r="DB43" s="154"/>
      <c r="DC43" s="154">
        <v>200</v>
      </c>
      <c r="DD43" s="154">
        <v>120</v>
      </c>
      <c r="DE43" s="154"/>
      <c r="DF43" s="154"/>
      <c r="DG43" s="154"/>
      <c r="DH43" s="154"/>
      <c r="DI43" s="154"/>
      <c r="DJ43" s="154"/>
      <c r="DK43" s="154"/>
      <c r="DL43" s="154"/>
      <c r="DM43" s="154"/>
      <c r="DN43" s="154"/>
      <c r="DO43" s="154"/>
      <c r="DP43" s="154"/>
      <c r="DQ43" s="154"/>
      <c r="DR43" s="154"/>
      <c r="DS43" s="154"/>
      <c r="DT43" s="154"/>
      <c r="DU43" s="154"/>
      <c r="DV43" s="154"/>
      <c r="DW43" s="154"/>
      <c r="DX43" s="154"/>
      <c r="DY43" s="154"/>
      <c r="DZ43" s="154"/>
      <c r="EA43" s="154">
        <v>1409.34</v>
      </c>
      <c r="EB43" s="154"/>
      <c r="EC43" s="154"/>
      <c r="ED43" s="154">
        <v>20</v>
      </c>
      <c r="EE43" s="154"/>
      <c r="EF43" s="154">
        <v>200</v>
      </c>
      <c r="EG43" s="154"/>
      <c r="EH43" s="154"/>
      <c r="EI43" s="154"/>
      <c r="EJ43" s="154"/>
      <c r="EK43" s="154"/>
      <c r="EL43" s="154"/>
      <c r="EM43" s="154">
        <v>20</v>
      </c>
      <c r="EN43" s="154"/>
      <c r="EO43" s="154"/>
      <c r="EP43" s="154">
        <v>120</v>
      </c>
      <c r="EQ43" s="154">
        <v>20</v>
      </c>
      <c r="ER43" s="154"/>
      <c r="ES43" s="154"/>
      <c r="ET43" s="154"/>
      <c r="EU43" s="154"/>
      <c r="EV43" s="154"/>
      <c r="EW43" s="154">
        <v>20</v>
      </c>
      <c r="EX43" s="154"/>
      <c r="EY43" s="154">
        <v>800</v>
      </c>
      <c r="EZ43" s="154"/>
      <c r="FA43" s="154"/>
      <c r="FB43" s="154"/>
      <c r="FC43" s="154"/>
      <c r="FD43" s="154"/>
      <c r="FE43" s="154">
        <v>1410.78</v>
      </c>
      <c r="FF43" s="154"/>
      <c r="FG43" s="154"/>
      <c r="FH43" s="154"/>
      <c r="FI43" s="154"/>
      <c r="FJ43" s="154"/>
      <c r="FK43" s="154">
        <v>300</v>
      </c>
      <c r="FL43" s="154"/>
      <c r="FM43" s="154"/>
      <c r="FN43" s="154"/>
      <c r="FO43" s="154"/>
      <c r="FP43" s="154"/>
      <c r="FQ43" s="154"/>
      <c r="FR43" s="154"/>
      <c r="FS43" s="154"/>
      <c r="FT43" s="154">
        <v>687.87</v>
      </c>
      <c r="FU43" s="154"/>
      <c r="FV43" s="154">
        <v>20</v>
      </c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>
        <v>1190.78</v>
      </c>
      <c r="GL43" s="154"/>
      <c r="GM43" s="154"/>
      <c r="GN43" s="154"/>
      <c r="GO43" s="154"/>
      <c r="GP43" s="154"/>
      <c r="GQ43" s="154"/>
      <c r="GR43" s="154"/>
      <c r="GS43" s="154"/>
      <c r="GT43" s="154"/>
      <c r="GU43" s="154"/>
      <c r="GV43" s="154"/>
      <c r="GW43" s="154"/>
      <c r="GX43" s="154"/>
      <c r="GY43" s="154"/>
      <c r="GZ43" s="154"/>
      <c r="HA43" s="154"/>
      <c r="HB43" s="154"/>
      <c r="HC43" s="154"/>
      <c r="HD43" s="154"/>
      <c r="HE43" s="154"/>
      <c r="HF43" s="154"/>
      <c r="HG43" s="154"/>
      <c r="HH43" s="154"/>
      <c r="HI43" s="154"/>
      <c r="HJ43" s="154"/>
      <c r="HK43" s="154"/>
      <c r="HL43" s="154"/>
      <c r="HM43" s="154"/>
      <c r="HN43" s="154"/>
      <c r="HO43" s="154"/>
      <c r="HP43" s="154"/>
      <c r="HQ43" s="154"/>
      <c r="HR43" s="154"/>
      <c r="HS43" s="154"/>
      <c r="HT43" s="154"/>
      <c r="HU43" s="154"/>
      <c r="HV43" s="154"/>
      <c r="HW43" s="154"/>
      <c r="HX43" s="154"/>
      <c r="HY43" s="154"/>
      <c r="HZ43" s="154"/>
      <c r="IA43" s="154"/>
      <c r="IB43" s="154"/>
      <c r="IC43" s="154"/>
      <c r="ID43" s="154"/>
      <c r="IE43" s="154"/>
      <c r="IF43" s="154"/>
      <c r="IG43" s="154"/>
      <c r="IH43" s="154"/>
      <c r="II43" s="154"/>
      <c r="IJ43" s="154"/>
      <c r="IK43" s="154"/>
      <c r="IL43" s="154"/>
      <c r="IM43" s="154"/>
      <c r="IN43" s="154"/>
      <c r="IO43" s="154"/>
      <c r="IP43" s="154"/>
      <c r="IQ43" s="154"/>
      <c r="IR43" s="154"/>
      <c r="IS43" s="154"/>
      <c r="IT43" s="154"/>
      <c r="IU43" s="154"/>
      <c r="IV43" s="154"/>
      <c r="IW43" s="154"/>
      <c r="IX43" s="154"/>
      <c r="IY43" s="154"/>
      <c r="IZ43" s="154"/>
      <c r="JA43" s="154"/>
      <c r="JB43" s="154"/>
      <c r="JC43" s="154"/>
      <c r="JD43" s="154"/>
      <c r="JE43" s="154"/>
      <c r="JF43" s="154"/>
      <c r="JG43" s="154"/>
      <c r="JH43" s="154"/>
      <c r="JI43" s="154"/>
      <c r="JJ43" s="154"/>
      <c r="JK43" s="154"/>
      <c r="JL43" s="154"/>
      <c r="JM43" s="154"/>
      <c r="JN43" s="154"/>
      <c r="JO43" s="154"/>
      <c r="JP43" s="154"/>
      <c r="JQ43" s="154"/>
      <c r="JR43" s="154"/>
      <c r="JS43" s="154"/>
      <c r="JT43" s="154"/>
      <c r="JU43" s="154"/>
      <c r="JV43" s="154"/>
      <c r="JW43" s="154"/>
      <c r="JX43" s="154"/>
      <c r="JY43" s="154"/>
      <c r="JZ43" s="154"/>
      <c r="KA43" s="154"/>
      <c r="KB43" s="154"/>
      <c r="KC43" s="154"/>
      <c r="KD43" s="154"/>
      <c r="KE43" s="154"/>
      <c r="KF43" s="154"/>
      <c r="KG43" s="154"/>
      <c r="KH43" s="154"/>
      <c r="KI43" s="154"/>
      <c r="KJ43" s="154"/>
      <c r="KK43" s="154"/>
      <c r="KL43" s="154"/>
      <c r="KM43" s="154"/>
      <c r="KN43" s="154"/>
      <c r="KO43" s="154"/>
      <c r="KP43" s="154"/>
      <c r="KQ43" s="154"/>
      <c r="KR43" s="154"/>
      <c r="KS43" s="154"/>
      <c r="KT43" s="154"/>
      <c r="KU43" s="154"/>
      <c r="KV43" s="154"/>
      <c r="KW43" s="154"/>
      <c r="KX43" s="154"/>
      <c r="KY43" s="154"/>
      <c r="KZ43" s="154"/>
      <c r="LA43" s="154"/>
      <c r="LB43" s="154"/>
      <c r="LC43" s="154"/>
      <c r="LD43" s="154"/>
      <c r="LE43" s="154"/>
      <c r="LF43" s="154"/>
      <c r="LG43" s="154"/>
      <c r="LH43" s="154"/>
      <c r="LI43" s="154"/>
      <c r="LJ43" s="154"/>
      <c r="LK43" s="154"/>
      <c r="LL43" s="154"/>
      <c r="LM43" s="154"/>
      <c r="LN43" s="154"/>
      <c r="LO43" s="154"/>
      <c r="LP43" s="154"/>
      <c r="LQ43" s="154"/>
      <c r="LR43" s="154"/>
      <c r="LS43" s="154"/>
      <c r="LT43" s="154"/>
      <c r="LU43" s="154"/>
      <c r="LV43" s="154"/>
      <c r="LW43" s="154"/>
      <c r="LX43" s="154"/>
      <c r="LY43" s="154"/>
      <c r="LZ43" s="154"/>
      <c r="MA43" s="154"/>
      <c r="MB43" s="154"/>
      <c r="MC43" s="154"/>
      <c r="MD43" s="154"/>
      <c r="ME43" s="154"/>
      <c r="MF43" s="154"/>
      <c r="MG43" s="154"/>
      <c r="MH43" s="154"/>
      <c r="MI43" s="154"/>
      <c r="MJ43" s="154"/>
      <c r="MK43" s="154"/>
      <c r="ML43" s="154"/>
      <c r="MM43" s="154"/>
      <c r="MN43" s="154"/>
      <c r="MO43" s="154"/>
      <c r="MP43" s="154"/>
      <c r="MQ43" s="154"/>
      <c r="MR43" s="154"/>
      <c r="MS43" s="154"/>
      <c r="MT43" s="154"/>
      <c r="MU43" s="154"/>
      <c r="MV43" s="154"/>
      <c r="MW43" s="154"/>
      <c r="MX43" s="154"/>
      <c r="MY43" s="154"/>
      <c r="MZ43" s="154"/>
      <c r="NA43" s="154"/>
      <c r="NB43" s="154"/>
      <c r="NC43" s="154"/>
      <c r="ND43" s="154"/>
      <c r="NE43" s="154"/>
      <c r="NF43" s="154"/>
      <c r="NG43" s="154"/>
      <c r="NH43" s="154"/>
      <c r="NI43" s="154"/>
      <c r="NJ43" s="154"/>
      <c r="NK43" s="154"/>
      <c r="NL43" s="154"/>
      <c r="NM43" s="154"/>
      <c r="NN43" s="154"/>
      <c r="NO43" s="154"/>
      <c r="NP43" s="154"/>
      <c r="NQ43" s="154"/>
      <c r="NR43" s="154"/>
      <c r="NS43" s="154"/>
      <c r="NT43" s="154"/>
      <c r="NU43" s="154"/>
      <c r="NV43" s="154"/>
      <c r="NW43" s="154"/>
      <c r="NX43" s="154"/>
      <c r="NY43" s="154"/>
      <c r="NZ43" s="154"/>
      <c r="OA43" s="154"/>
      <c r="OB43" s="154"/>
      <c r="OC43" s="154"/>
      <c r="OD43" s="154"/>
      <c r="OE43" s="154"/>
      <c r="OF43" s="154"/>
      <c r="OG43" s="154"/>
      <c r="OH43" s="154"/>
      <c r="OI43" s="154"/>
      <c r="OJ43" s="154"/>
      <c r="OK43" s="154"/>
      <c r="OL43" s="154"/>
      <c r="OM43" s="154"/>
      <c r="ON43" s="154"/>
      <c r="OO43" s="154"/>
      <c r="OP43" s="154"/>
      <c r="OQ43" s="154"/>
      <c r="OR43" s="154"/>
      <c r="OS43" s="154"/>
      <c r="OT43" s="154"/>
      <c r="OU43" s="154"/>
      <c r="OV43" s="154"/>
      <c r="OW43" s="154"/>
      <c r="OX43" s="154"/>
      <c r="OY43" s="154"/>
      <c r="OZ43" s="154"/>
      <c r="PA43" s="154"/>
      <c r="PB43" s="154"/>
      <c r="PC43" s="154"/>
      <c r="PD43" s="154"/>
      <c r="PE43" s="154"/>
      <c r="PF43" s="154"/>
      <c r="PG43" s="154"/>
      <c r="PH43" s="154"/>
      <c r="PI43" s="154"/>
      <c r="PJ43" s="154"/>
      <c r="PK43" s="154"/>
      <c r="PL43" s="154"/>
      <c r="PM43" s="154"/>
      <c r="PN43" s="154"/>
      <c r="PO43" s="154"/>
      <c r="PP43" s="154"/>
      <c r="PQ43" s="154"/>
      <c r="PR43" s="154"/>
      <c r="PS43" s="154"/>
      <c r="PT43" s="154"/>
      <c r="PU43" s="154"/>
      <c r="PV43" s="154"/>
      <c r="PW43" s="154"/>
      <c r="PX43" s="154"/>
      <c r="PY43" s="154"/>
      <c r="PZ43" s="154"/>
      <c r="QA43" s="154"/>
      <c r="QB43" s="154"/>
      <c r="QC43" s="154"/>
      <c r="QD43" s="154"/>
      <c r="QE43" s="154"/>
      <c r="QF43" s="154"/>
      <c r="QG43" s="154"/>
      <c r="QH43" s="154"/>
      <c r="QI43" s="154"/>
      <c r="QJ43" s="154"/>
      <c r="QK43" s="154"/>
      <c r="QL43" s="154"/>
      <c r="QM43" s="154"/>
      <c r="QN43" s="154"/>
      <c r="QO43" s="154"/>
      <c r="QP43" s="154"/>
      <c r="QQ43" s="154"/>
      <c r="QR43" s="154"/>
      <c r="QS43" s="154"/>
      <c r="QT43" s="154"/>
      <c r="QU43" s="154"/>
      <c r="QV43" s="154"/>
      <c r="QW43" s="154"/>
      <c r="QX43" s="154"/>
      <c r="QY43" s="154"/>
      <c r="QZ43" s="154"/>
      <c r="RA43" s="154"/>
      <c r="RB43" s="154"/>
      <c r="RC43" s="154"/>
      <c r="RD43" s="154"/>
      <c r="RE43" s="154"/>
      <c r="RF43" s="154"/>
      <c r="RG43" s="154"/>
      <c r="RH43" s="154"/>
      <c r="RI43" s="154"/>
      <c r="RJ43" s="154"/>
      <c r="RK43" s="154"/>
      <c r="RL43" s="154"/>
      <c r="RM43" s="154"/>
      <c r="RN43" s="154"/>
      <c r="RO43" s="154"/>
      <c r="RP43" s="154"/>
      <c r="RQ43" s="154"/>
      <c r="RR43" s="154"/>
      <c r="RS43" s="154"/>
      <c r="RT43" s="154"/>
      <c r="RU43" s="154"/>
      <c r="RV43" s="154"/>
      <c r="RW43" s="154"/>
      <c r="RX43" s="154"/>
      <c r="RY43" s="154"/>
      <c r="RZ43" s="154"/>
      <c r="SA43" s="154"/>
      <c r="SB43" s="154"/>
      <c r="SC43" s="154"/>
      <c r="SD43" s="154"/>
      <c r="SE43" s="154"/>
      <c r="SF43" s="154"/>
      <c r="SG43" s="154"/>
      <c r="SH43" s="154"/>
      <c r="SI43" s="154"/>
      <c r="SJ43" s="154"/>
      <c r="SK43" s="154"/>
      <c r="SL43" s="154"/>
      <c r="SM43" s="154"/>
      <c r="SN43" s="154"/>
      <c r="SO43" s="154"/>
      <c r="SP43" s="154"/>
      <c r="SQ43" s="154"/>
      <c r="SR43" s="154"/>
      <c r="SS43" s="154"/>
      <c r="ST43" s="154"/>
      <c r="SU43" s="154"/>
      <c r="SV43" s="154"/>
      <c r="SW43" s="154"/>
      <c r="SX43" s="154"/>
      <c r="SY43" s="154"/>
      <c r="SZ43" s="154"/>
      <c r="TA43" s="154"/>
      <c r="TB43" s="154"/>
      <c r="TC43" s="154"/>
      <c r="TD43" s="154"/>
      <c r="TE43" s="154"/>
      <c r="TF43" s="154"/>
      <c r="TG43" s="154"/>
      <c r="TH43" s="154"/>
      <c r="TI43" s="154"/>
      <c r="TJ43" s="154"/>
      <c r="TK43" s="154"/>
      <c r="TL43" s="154"/>
      <c r="TM43" s="154"/>
      <c r="TN43" s="154"/>
      <c r="TO43" s="154"/>
      <c r="TP43" s="154"/>
      <c r="TQ43" s="154"/>
      <c r="TR43" s="154"/>
      <c r="TS43" s="154"/>
      <c r="TT43" s="154"/>
      <c r="TU43" s="154"/>
      <c r="TV43" s="154"/>
      <c r="TW43" s="154"/>
      <c r="TX43" s="154"/>
      <c r="TY43" s="154"/>
      <c r="TZ43" s="154"/>
      <c r="UA43" s="154"/>
      <c r="UB43" s="154"/>
      <c r="UC43" s="154"/>
      <c r="UD43" s="154"/>
      <c r="UE43" s="154"/>
      <c r="UF43" s="154"/>
    </row>
    <row r="44" spans="1:552" ht="15.75" customHeight="1" outlineLevel="2" x14ac:dyDescent="0.35">
      <c r="A44" s="2" t="s">
        <v>551</v>
      </c>
      <c r="B44" s="5"/>
      <c r="C44" s="5"/>
      <c r="D44" s="154"/>
      <c r="E44" s="154"/>
      <c r="F44" s="154"/>
      <c r="G44" s="154"/>
      <c r="H44" s="154"/>
      <c r="I44" s="154"/>
      <c r="J44" s="154"/>
      <c r="K44" s="154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>
        <v>110</v>
      </c>
      <c r="AB44" s="154"/>
      <c r="AC44" s="154">
        <v>110</v>
      </c>
      <c r="AD44" s="154">
        <v>110</v>
      </c>
      <c r="AE44" s="154"/>
      <c r="AF44" s="154"/>
      <c r="AG44" s="154"/>
      <c r="AH44" s="106"/>
      <c r="AI44" s="81"/>
      <c r="AJ44" s="154">
        <v>110</v>
      </c>
      <c r="AK44" s="154">
        <v>120</v>
      </c>
      <c r="AL44" s="154">
        <v>110</v>
      </c>
      <c r="AM44" s="154"/>
      <c r="AN44" s="154"/>
      <c r="AO44" s="154">
        <v>1000</v>
      </c>
      <c r="AP44" s="154"/>
      <c r="AQ44" s="154"/>
      <c r="AR44" s="154"/>
      <c r="AS44" s="154"/>
      <c r="AT44" s="154"/>
      <c r="AU44" s="154"/>
      <c r="AV44" s="154"/>
      <c r="AW44" s="154"/>
      <c r="AX44" s="154"/>
      <c r="AY44" s="154"/>
      <c r="AZ44" s="154"/>
      <c r="BA44" s="154"/>
      <c r="BB44" s="154"/>
      <c r="BC44" s="154"/>
      <c r="BD44" s="154"/>
      <c r="BE44" s="154"/>
      <c r="BF44" s="154"/>
      <c r="BG44" s="154"/>
      <c r="BH44" s="154"/>
      <c r="BI44" s="154"/>
      <c r="BJ44" s="154"/>
      <c r="BK44" s="154"/>
      <c r="BL44" s="154"/>
      <c r="BM44" s="82"/>
      <c r="BN44" s="83"/>
      <c r="BO44" s="154"/>
      <c r="BP44" s="154"/>
      <c r="BQ44" s="154">
        <v>120</v>
      </c>
      <c r="BR44" s="154"/>
      <c r="BS44" s="154"/>
      <c r="BT44" s="154">
        <v>110</v>
      </c>
      <c r="BU44" s="154"/>
      <c r="BV44" s="154"/>
      <c r="BW44" s="154"/>
      <c r="BX44" s="154"/>
      <c r="BY44" s="154"/>
      <c r="BZ44" s="154"/>
      <c r="CA44" s="154">
        <v>110</v>
      </c>
      <c r="CB44" s="154">
        <v>240</v>
      </c>
      <c r="CC44" s="154"/>
      <c r="CD44" s="154"/>
      <c r="CE44" s="154"/>
      <c r="CF44" s="154"/>
      <c r="CG44" s="154">
        <v>110</v>
      </c>
      <c r="CH44" s="154"/>
      <c r="CI44" s="154">
        <v>110</v>
      </c>
      <c r="CJ44" s="154"/>
      <c r="CK44" s="154"/>
      <c r="CL44" s="154"/>
      <c r="CM44" s="154"/>
      <c r="CN44" s="154"/>
      <c r="CO44" s="154">
        <v>120</v>
      </c>
      <c r="CP44" s="154"/>
      <c r="CQ44" s="154"/>
      <c r="CR44" s="154"/>
      <c r="CS44" s="154"/>
      <c r="CT44" s="154"/>
      <c r="CU44" s="154"/>
      <c r="CV44" s="154"/>
      <c r="CW44" s="154"/>
      <c r="CX44" s="154"/>
      <c r="CY44" s="154"/>
      <c r="CZ44" s="154"/>
      <c r="DA44" s="154"/>
      <c r="DB44" s="154"/>
      <c r="DC44" s="154"/>
      <c r="DD44" s="154"/>
      <c r="DE44" s="154"/>
      <c r="DF44" s="154"/>
      <c r="DG44" s="154"/>
      <c r="DH44" s="154"/>
      <c r="DI44" s="154"/>
      <c r="DJ44" s="154">
        <v>110</v>
      </c>
      <c r="DK44" s="154"/>
      <c r="DL44" s="154"/>
      <c r="DM44" s="154"/>
      <c r="DN44" s="154"/>
      <c r="DO44" s="154"/>
      <c r="DP44" s="154">
        <v>120</v>
      </c>
      <c r="DQ44" s="154">
        <v>120</v>
      </c>
      <c r="DR44" s="154">
        <v>120</v>
      </c>
      <c r="DS44" s="154"/>
      <c r="DT44" s="154"/>
      <c r="DU44" s="154"/>
      <c r="DV44" s="154"/>
      <c r="DW44" s="154"/>
      <c r="DX44" s="154"/>
      <c r="DY44" s="154">
        <v>240</v>
      </c>
      <c r="DZ44" s="154"/>
      <c r="EA44" s="154"/>
      <c r="EB44" s="154"/>
      <c r="EC44" s="154"/>
      <c r="ED44" s="154"/>
      <c r="EE44" s="154"/>
      <c r="EF44" s="154"/>
      <c r="EG44" s="154"/>
      <c r="EH44" s="154"/>
      <c r="EI44" s="154"/>
      <c r="EJ44" s="154"/>
      <c r="EK44" s="154"/>
      <c r="EL44" s="154"/>
      <c r="EM44" s="154"/>
      <c r="EN44" s="154"/>
      <c r="EO44" s="154"/>
      <c r="EP44" s="154">
        <v>120</v>
      </c>
      <c r="EQ44" s="154"/>
      <c r="ER44" s="154"/>
      <c r="ES44" s="154"/>
      <c r="ET44" s="154"/>
      <c r="EU44" s="154"/>
      <c r="EV44" s="154"/>
      <c r="EW44" s="154"/>
      <c r="EX44" s="154"/>
      <c r="EY44" s="154"/>
      <c r="EZ44" s="154"/>
      <c r="FA44" s="154"/>
      <c r="FB44" s="154"/>
      <c r="FC44" s="154"/>
      <c r="FD44" s="154"/>
      <c r="FE44" s="154"/>
      <c r="FF44" s="154"/>
      <c r="FG44" s="154"/>
      <c r="FH44" s="154">
        <v>240</v>
      </c>
      <c r="FI44" s="154"/>
      <c r="FJ44" s="154"/>
      <c r="FK44" s="154"/>
      <c r="FL44" s="154"/>
      <c r="FM44" s="154"/>
      <c r="FN44" s="154"/>
      <c r="FO44" s="154">
        <v>120</v>
      </c>
      <c r="FP44" s="154"/>
      <c r="FQ44" s="154"/>
      <c r="FR44" s="154"/>
      <c r="FS44" s="154"/>
      <c r="FT44" s="154"/>
      <c r="FU44" s="154"/>
      <c r="FV44" s="154"/>
      <c r="FW44" s="154"/>
      <c r="FX44" s="154"/>
      <c r="FY44" s="154"/>
      <c r="FZ44" s="154"/>
      <c r="GA44" s="154"/>
      <c r="GB44" s="154"/>
      <c r="GC44" s="154">
        <v>120</v>
      </c>
      <c r="GD44" s="154">
        <v>120</v>
      </c>
      <c r="GE44" s="154"/>
      <c r="GF44" s="154"/>
      <c r="GG44" s="154"/>
      <c r="GH44" s="154"/>
      <c r="GI44" s="154"/>
      <c r="GJ44" s="154"/>
      <c r="GK44" s="154"/>
      <c r="GL44" s="154"/>
      <c r="GM44" s="154"/>
      <c r="GN44" s="154"/>
      <c r="GO44" s="154"/>
      <c r="GP44" s="154"/>
      <c r="GQ44" s="154"/>
      <c r="GR44" s="154"/>
      <c r="GS44" s="154"/>
      <c r="GT44" s="154"/>
      <c r="GU44" s="154"/>
      <c r="GV44" s="154"/>
      <c r="GW44" s="154"/>
      <c r="GX44" s="154"/>
      <c r="GY44" s="154"/>
      <c r="GZ44" s="154"/>
      <c r="HA44" s="154"/>
      <c r="HB44" s="154"/>
      <c r="HC44" s="154"/>
      <c r="HD44" s="154"/>
      <c r="HE44" s="154"/>
      <c r="HF44" s="154"/>
      <c r="HG44" s="154"/>
      <c r="HH44" s="154"/>
      <c r="HI44" s="154"/>
      <c r="HJ44" s="154"/>
      <c r="HK44" s="154"/>
      <c r="HL44" s="154"/>
      <c r="HM44" s="154"/>
      <c r="HN44" s="154"/>
      <c r="HO44" s="154"/>
      <c r="HP44" s="154"/>
      <c r="HQ44" s="154"/>
      <c r="HR44" s="154"/>
      <c r="HS44" s="154"/>
      <c r="HT44" s="154"/>
      <c r="HU44" s="154"/>
      <c r="HV44" s="154"/>
      <c r="HW44" s="154"/>
      <c r="HX44" s="154"/>
      <c r="HY44" s="154"/>
      <c r="HZ44" s="154"/>
      <c r="IA44" s="154"/>
      <c r="IB44" s="154"/>
      <c r="IC44" s="154"/>
      <c r="ID44" s="154"/>
      <c r="IE44" s="154"/>
      <c r="IF44" s="154"/>
      <c r="IG44" s="154"/>
      <c r="IH44" s="154"/>
      <c r="II44" s="154"/>
      <c r="IJ44" s="154"/>
      <c r="IK44" s="154"/>
      <c r="IL44" s="154"/>
      <c r="IM44" s="154"/>
      <c r="IN44" s="154"/>
      <c r="IO44" s="154"/>
      <c r="IP44" s="154"/>
      <c r="IQ44" s="154"/>
      <c r="IR44" s="154"/>
      <c r="IS44" s="154"/>
      <c r="IT44" s="154"/>
      <c r="IU44" s="154"/>
      <c r="IV44" s="154"/>
      <c r="IW44" s="154"/>
      <c r="IX44" s="154"/>
      <c r="IY44" s="154"/>
      <c r="IZ44" s="154"/>
      <c r="JA44" s="154"/>
      <c r="JB44" s="154"/>
      <c r="JC44" s="154"/>
      <c r="JD44" s="154"/>
      <c r="JE44" s="154"/>
      <c r="JF44" s="154"/>
      <c r="JG44" s="154"/>
      <c r="JH44" s="154"/>
      <c r="JI44" s="154"/>
      <c r="JJ44" s="154"/>
      <c r="JK44" s="154"/>
      <c r="JL44" s="154"/>
      <c r="JM44" s="154"/>
      <c r="JN44" s="154"/>
      <c r="JO44" s="154"/>
      <c r="JP44" s="154"/>
      <c r="JQ44" s="154"/>
      <c r="JR44" s="154"/>
      <c r="JS44" s="154"/>
      <c r="JT44" s="154"/>
      <c r="JU44" s="154"/>
      <c r="JV44" s="154"/>
      <c r="JW44" s="154"/>
      <c r="JX44" s="154"/>
      <c r="JY44" s="154"/>
      <c r="JZ44" s="154"/>
      <c r="KA44" s="154"/>
      <c r="KB44" s="154"/>
      <c r="KC44" s="154"/>
      <c r="KD44" s="154"/>
      <c r="KE44" s="154"/>
      <c r="KF44" s="154"/>
      <c r="KG44" s="154"/>
      <c r="KH44" s="154"/>
      <c r="KI44" s="154"/>
      <c r="KJ44" s="154"/>
      <c r="KK44" s="154"/>
      <c r="KL44" s="154"/>
      <c r="KM44" s="154"/>
      <c r="KN44" s="154"/>
      <c r="KO44" s="154"/>
      <c r="KP44" s="154"/>
      <c r="KQ44" s="154"/>
      <c r="KR44" s="154"/>
      <c r="KS44" s="154"/>
      <c r="KT44" s="154"/>
      <c r="KU44" s="154"/>
      <c r="KV44" s="154"/>
      <c r="KW44" s="154"/>
      <c r="KX44" s="154"/>
      <c r="KY44" s="154"/>
      <c r="KZ44" s="154"/>
      <c r="LA44" s="154"/>
      <c r="LB44" s="154"/>
      <c r="LC44" s="154"/>
      <c r="LD44" s="154"/>
      <c r="LE44" s="154"/>
      <c r="LF44" s="154"/>
      <c r="LG44" s="154"/>
      <c r="LH44" s="154"/>
      <c r="LI44" s="154"/>
      <c r="LJ44" s="154"/>
      <c r="LK44" s="154"/>
      <c r="LL44" s="154"/>
      <c r="LM44" s="154"/>
      <c r="LN44" s="154"/>
      <c r="LO44" s="154"/>
      <c r="LP44" s="154"/>
      <c r="LQ44" s="154"/>
      <c r="LR44" s="154"/>
      <c r="LS44" s="154"/>
      <c r="LT44" s="154"/>
      <c r="LU44" s="154"/>
      <c r="LV44" s="154"/>
      <c r="LW44" s="154"/>
      <c r="LX44" s="154"/>
      <c r="LY44" s="154"/>
      <c r="LZ44" s="154"/>
      <c r="MA44" s="154"/>
      <c r="MB44" s="154"/>
      <c r="MC44" s="154"/>
      <c r="MD44" s="154"/>
      <c r="ME44" s="154"/>
      <c r="MF44" s="154"/>
      <c r="MG44" s="154"/>
      <c r="MH44" s="154"/>
      <c r="MI44" s="154"/>
      <c r="MJ44" s="154"/>
      <c r="MK44" s="154"/>
      <c r="ML44" s="154"/>
      <c r="MM44" s="154"/>
      <c r="MN44" s="154"/>
      <c r="MO44" s="154"/>
      <c r="MP44" s="154"/>
      <c r="MQ44" s="154"/>
      <c r="MR44" s="154"/>
      <c r="MS44" s="154"/>
      <c r="MT44" s="154"/>
      <c r="MU44" s="154"/>
      <c r="MV44" s="154"/>
      <c r="MW44" s="154"/>
      <c r="MX44" s="154"/>
      <c r="MY44" s="154"/>
      <c r="MZ44" s="154"/>
      <c r="NA44" s="154"/>
      <c r="NB44" s="154"/>
      <c r="NC44" s="154"/>
      <c r="ND44" s="154"/>
      <c r="NE44" s="154"/>
      <c r="NF44" s="154"/>
      <c r="NG44" s="154"/>
      <c r="NH44" s="154"/>
      <c r="NI44" s="154"/>
      <c r="NJ44" s="154"/>
      <c r="NK44" s="154"/>
      <c r="NL44" s="154"/>
      <c r="NM44" s="154"/>
      <c r="NN44" s="154"/>
      <c r="NO44" s="154"/>
      <c r="NP44" s="154"/>
      <c r="NQ44" s="154"/>
      <c r="NR44" s="154"/>
      <c r="NS44" s="154"/>
      <c r="NT44" s="154"/>
      <c r="NU44" s="154"/>
      <c r="NV44" s="154"/>
      <c r="NW44" s="154"/>
      <c r="NX44" s="154"/>
      <c r="NY44" s="154"/>
      <c r="NZ44" s="154"/>
      <c r="OA44" s="154"/>
      <c r="OB44" s="154"/>
      <c r="OC44" s="154"/>
      <c r="OD44" s="154"/>
      <c r="OE44" s="154"/>
      <c r="OF44" s="154"/>
      <c r="OG44" s="154"/>
      <c r="OH44" s="154"/>
      <c r="OI44" s="154"/>
      <c r="OJ44" s="154"/>
      <c r="OK44" s="154"/>
      <c r="OL44" s="154"/>
      <c r="OM44" s="154"/>
      <c r="ON44" s="154"/>
      <c r="OO44" s="154"/>
      <c r="OP44" s="154"/>
      <c r="OQ44" s="154"/>
      <c r="OR44" s="154"/>
      <c r="OS44" s="154"/>
      <c r="OT44" s="154"/>
      <c r="OU44" s="154"/>
      <c r="OV44" s="154"/>
      <c r="OW44" s="154"/>
      <c r="OX44" s="154"/>
      <c r="OY44" s="154"/>
      <c r="OZ44" s="154"/>
      <c r="PA44" s="154"/>
      <c r="PB44" s="154"/>
      <c r="PC44" s="154"/>
      <c r="PD44" s="154"/>
      <c r="PE44" s="154"/>
      <c r="PF44" s="154"/>
      <c r="PG44" s="154"/>
      <c r="PH44" s="154"/>
      <c r="PI44" s="154"/>
      <c r="PJ44" s="154"/>
      <c r="PK44" s="154"/>
      <c r="PL44" s="154"/>
      <c r="PM44" s="154"/>
      <c r="PN44" s="154"/>
      <c r="PO44" s="154"/>
      <c r="PP44" s="154"/>
      <c r="PQ44" s="154"/>
      <c r="PR44" s="154"/>
      <c r="PS44" s="154"/>
      <c r="PT44" s="154"/>
      <c r="PU44" s="154"/>
      <c r="PV44" s="154"/>
      <c r="PW44" s="154"/>
      <c r="PX44" s="154"/>
      <c r="PY44" s="154"/>
      <c r="PZ44" s="154"/>
      <c r="QA44" s="154"/>
      <c r="QB44" s="154"/>
      <c r="QC44" s="154"/>
      <c r="QD44" s="154"/>
      <c r="QE44" s="154"/>
      <c r="QF44" s="154"/>
      <c r="QG44" s="154"/>
      <c r="QH44" s="154"/>
      <c r="QI44" s="154"/>
      <c r="QJ44" s="154"/>
      <c r="QK44" s="154"/>
      <c r="QL44" s="154"/>
      <c r="QM44" s="154"/>
      <c r="QN44" s="154"/>
      <c r="QO44" s="154"/>
      <c r="QP44" s="154"/>
      <c r="QQ44" s="154"/>
      <c r="QR44" s="154"/>
      <c r="QS44" s="154"/>
      <c r="QT44" s="154"/>
      <c r="QU44" s="154"/>
      <c r="QV44" s="154"/>
      <c r="QW44" s="154"/>
      <c r="QX44" s="154"/>
      <c r="QY44" s="154"/>
      <c r="QZ44" s="154"/>
      <c r="RA44" s="154"/>
      <c r="RB44" s="154"/>
      <c r="RC44" s="154"/>
      <c r="RD44" s="154"/>
      <c r="RE44" s="154"/>
      <c r="RF44" s="154"/>
      <c r="RG44" s="154"/>
      <c r="RH44" s="154"/>
      <c r="RI44" s="154"/>
      <c r="RJ44" s="154"/>
      <c r="RK44" s="154"/>
      <c r="RL44" s="154"/>
      <c r="RM44" s="154"/>
      <c r="RN44" s="154"/>
      <c r="RO44" s="154"/>
      <c r="RP44" s="154"/>
      <c r="RQ44" s="154"/>
      <c r="RR44" s="154"/>
      <c r="RS44" s="154"/>
      <c r="RT44" s="154"/>
      <c r="RU44" s="154"/>
      <c r="RV44" s="154"/>
      <c r="RW44" s="154"/>
      <c r="RX44" s="154"/>
      <c r="RY44" s="154"/>
      <c r="RZ44" s="154"/>
      <c r="SA44" s="154"/>
      <c r="SB44" s="154"/>
      <c r="SC44" s="154"/>
      <c r="SD44" s="154"/>
      <c r="SE44" s="154"/>
      <c r="SF44" s="154"/>
      <c r="SG44" s="154"/>
      <c r="SH44" s="154"/>
      <c r="SI44" s="154"/>
      <c r="SJ44" s="154"/>
      <c r="SK44" s="154"/>
      <c r="SL44" s="154"/>
      <c r="SM44" s="154"/>
      <c r="SN44" s="154"/>
      <c r="SO44" s="154"/>
      <c r="SP44" s="154"/>
      <c r="SQ44" s="154"/>
      <c r="SR44" s="154"/>
      <c r="SS44" s="154"/>
      <c r="ST44" s="154"/>
      <c r="SU44" s="154"/>
      <c r="SV44" s="154"/>
      <c r="SW44" s="154"/>
      <c r="SX44" s="154"/>
      <c r="SY44" s="154"/>
      <c r="SZ44" s="154"/>
      <c r="TA44" s="154"/>
      <c r="TB44" s="154"/>
      <c r="TC44" s="154"/>
      <c r="TD44" s="154"/>
      <c r="TE44" s="154"/>
      <c r="TF44" s="154"/>
      <c r="TG44" s="154"/>
      <c r="TH44" s="154"/>
      <c r="TI44" s="154"/>
      <c r="TJ44" s="154"/>
      <c r="TK44" s="154"/>
      <c r="TL44" s="154"/>
      <c r="TM44" s="154"/>
      <c r="TN44" s="154"/>
      <c r="TO44" s="154"/>
      <c r="TP44" s="154"/>
      <c r="TQ44" s="154"/>
      <c r="TR44" s="154"/>
      <c r="TS44" s="154"/>
      <c r="TT44" s="154"/>
      <c r="TU44" s="154"/>
      <c r="TV44" s="154"/>
      <c r="TW44" s="154"/>
      <c r="TX44" s="154"/>
      <c r="TY44" s="154"/>
      <c r="TZ44" s="154"/>
      <c r="UA44" s="154"/>
      <c r="UB44" s="154"/>
      <c r="UC44" s="154"/>
      <c r="UD44" s="154"/>
      <c r="UE44" s="154"/>
      <c r="UF44" s="154"/>
    </row>
    <row r="45" spans="1:552" ht="15.75" customHeight="1" outlineLevel="2" x14ac:dyDescent="0.35">
      <c r="A45" s="2" t="s">
        <v>552</v>
      </c>
      <c r="B45" s="5"/>
      <c r="C45" s="5"/>
      <c r="D45" s="154"/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D45" s="154"/>
      <c r="AE45" s="154"/>
      <c r="AF45" s="154"/>
      <c r="AG45" s="154"/>
      <c r="AH45" s="106"/>
      <c r="AI45" s="81"/>
      <c r="AJ45" s="154"/>
      <c r="AK45" s="154"/>
      <c r="AL45" s="154"/>
      <c r="AM45" s="154"/>
      <c r="AN45" s="154"/>
      <c r="AO45" s="154"/>
      <c r="AP45" s="154"/>
      <c r="AQ45" s="154"/>
      <c r="AR45" s="154"/>
      <c r="AS45" s="154"/>
      <c r="AT45" s="154"/>
      <c r="AU45" s="154"/>
      <c r="AV45" s="154"/>
      <c r="AW45" s="154"/>
      <c r="AX45" s="154"/>
      <c r="AY45" s="154"/>
      <c r="AZ45" s="154"/>
      <c r="BA45" s="154"/>
      <c r="BB45" s="154"/>
      <c r="BC45" s="154"/>
      <c r="BD45" s="154"/>
      <c r="BE45" s="154"/>
      <c r="BF45" s="154"/>
      <c r="BG45" s="154"/>
      <c r="BH45" s="154"/>
      <c r="BI45" s="154"/>
      <c r="BJ45" s="154"/>
      <c r="BK45" s="154"/>
      <c r="BL45" s="154"/>
      <c r="BM45" s="82"/>
      <c r="BN45" s="83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>
        <v>120</v>
      </c>
      <c r="CB45" s="154">
        <v>240</v>
      </c>
      <c r="CC45" s="154"/>
      <c r="CD45" s="154"/>
      <c r="CE45" s="154"/>
      <c r="CF45" s="154"/>
      <c r="CG45" s="154"/>
      <c r="CH45" s="154">
        <v>120</v>
      </c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>
        <v>120</v>
      </c>
      <c r="CW45" s="154"/>
      <c r="CX45" s="154"/>
      <c r="CY45" s="154"/>
      <c r="CZ45" s="154"/>
      <c r="DA45" s="154"/>
      <c r="DB45" s="154"/>
      <c r="DC45" s="154">
        <v>120</v>
      </c>
      <c r="DD45" s="154"/>
      <c r="DE45" s="154"/>
      <c r="DF45" s="154"/>
      <c r="DG45" s="154"/>
      <c r="DH45" s="154"/>
      <c r="DI45" s="154">
        <v>110</v>
      </c>
      <c r="DJ45" s="154">
        <v>120</v>
      </c>
      <c r="DK45" s="154"/>
      <c r="DL45" s="154"/>
      <c r="DM45" s="154"/>
      <c r="DN45" s="154">
        <v>120</v>
      </c>
      <c r="DO45" s="154"/>
      <c r="DP45" s="154"/>
      <c r="DQ45" s="154">
        <v>120</v>
      </c>
      <c r="DR45" s="154"/>
      <c r="DS45" s="154"/>
      <c r="DT45" s="154"/>
      <c r="DU45" s="154"/>
      <c r="DV45" s="154"/>
      <c r="DW45" s="154"/>
      <c r="DX45" s="154">
        <v>120</v>
      </c>
      <c r="DY45" s="154"/>
      <c r="DZ45" s="154"/>
      <c r="EA45" s="154"/>
      <c r="EB45" s="154"/>
      <c r="EC45" s="154"/>
      <c r="ED45" s="154"/>
      <c r="EE45" s="154">
        <v>120</v>
      </c>
      <c r="EF45" s="154"/>
      <c r="EG45" s="154"/>
      <c r="EH45" s="154"/>
      <c r="EI45" s="154"/>
      <c r="EJ45" s="154"/>
      <c r="EK45" s="154">
        <v>120</v>
      </c>
      <c r="EL45" s="154">
        <v>120</v>
      </c>
      <c r="EM45" s="154"/>
      <c r="EN45" s="154"/>
      <c r="EO45" s="154"/>
      <c r="EP45" s="154"/>
      <c r="EQ45" s="154"/>
      <c r="ER45" s="154"/>
      <c r="ES45" s="154">
        <v>120</v>
      </c>
      <c r="ET45" s="154"/>
      <c r="EU45" s="154"/>
      <c r="EV45" s="154"/>
      <c r="EW45" s="154"/>
      <c r="EX45" s="154"/>
      <c r="EY45" s="154"/>
      <c r="EZ45" s="154">
        <v>240</v>
      </c>
      <c r="FA45" s="154"/>
      <c r="FB45" s="154"/>
      <c r="FC45" s="154"/>
      <c r="FD45" s="154"/>
      <c r="FE45" s="154"/>
      <c r="FF45" s="154"/>
      <c r="FG45" s="154">
        <v>120</v>
      </c>
      <c r="FH45" s="154"/>
      <c r="FI45" s="154"/>
      <c r="FJ45" s="154"/>
      <c r="FK45" s="154"/>
      <c r="FL45" s="154"/>
      <c r="FM45" s="154"/>
      <c r="FN45" s="154">
        <v>120</v>
      </c>
      <c r="FO45" s="154"/>
      <c r="FP45" s="154"/>
      <c r="FQ45" s="154"/>
      <c r="FR45" s="154"/>
      <c r="FS45" s="154"/>
      <c r="FT45" s="154"/>
      <c r="FU45" s="154">
        <v>120</v>
      </c>
      <c r="FV45" s="154"/>
      <c r="FW45" s="154"/>
      <c r="FX45" s="154"/>
      <c r="FY45" s="154"/>
      <c r="FZ45" s="154"/>
      <c r="GA45" s="154"/>
      <c r="GB45" s="154">
        <v>120</v>
      </c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  <c r="HG45" s="154"/>
      <c r="HH45" s="154"/>
      <c r="HI45" s="154"/>
      <c r="HJ45" s="154"/>
      <c r="HK45" s="154"/>
      <c r="HL45" s="154"/>
      <c r="HM45" s="154"/>
      <c r="HN45" s="154"/>
      <c r="HO45" s="154"/>
      <c r="HP45" s="154"/>
      <c r="HQ45" s="154"/>
      <c r="HR45" s="154"/>
      <c r="HS45" s="154"/>
      <c r="HT45" s="154"/>
      <c r="HU45" s="154"/>
      <c r="HV45" s="154"/>
      <c r="HW45" s="154"/>
      <c r="HX45" s="154"/>
      <c r="HY45" s="154"/>
      <c r="HZ45" s="154"/>
      <c r="IA45" s="154"/>
      <c r="IB45" s="154"/>
      <c r="IC45" s="154"/>
      <c r="ID45" s="154"/>
      <c r="IE45" s="154"/>
      <c r="IF45" s="154"/>
      <c r="IG45" s="154"/>
      <c r="IH45" s="154"/>
      <c r="II45" s="154"/>
      <c r="IJ45" s="154"/>
      <c r="IK45" s="154"/>
      <c r="IL45" s="154"/>
      <c r="IM45" s="154"/>
      <c r="IN45" s="154"/>
      <c r="IO45" s="154"/>
      <c r="IP45" s="154"/>
      <c r="IQ45" s="154"/>
      <c r="IR45" s="154"/>
      <c r="IS45" s="154"/>
      <c r="IT45" s="154"/>
      <c r="IU45" s="154"/>
      <c r="IV45" s="154"/>
      <c r="IW45" s="154"/>
      <c r="IX45" s="154"/>
      <c r="IY45" s="154"/>
      <c r="IZ45" s="154"/>
      <c r="JA45" s="154"/>
      <c r="JB45" s="154"/>
      <c r="JC45" s="154"/>
      <c r="JD45" s="154"/>
      <c r="JE45" s="154"/>
      <c r="JF45" s="154"/>
      <c r="JG45" s="154"/>
      <c r="JH45" s="154"/>
      <c r="JI45" s="154"/>
      <c r="JJ45" s="154"/>
      <c r="JK45" s="154"/>
      <c r="JL45" s="154"/>
      <c r="JM45" s="154"/>
      <c r="JN45" s="154"/>
      <c r="JO45" s="154"/>
      <c r="JP45" s="154"/>
      <c r="JQ45" s="154"/>
      <c r="JR45" s="154"/>
      <c r="JS45" s="154"/>
      <c r="JT45" s="154"/>
      <c r="JU45" s="154"/>
      <c r="JV45" s="154"/>
      <c r="JW45" s="154"/>
      <c r="JX45" s="154"/>
      <c r="JY45" s="154"/>
      <c r="JZ45" s="154"/>
      <c r="KA45" s="154"/>
      <c r="KB45" s="154"/>
      <c r="KC45" s="154"/>
      <c r="KD45" s="154"/>
      <c r="KE45" s="154"/>
      <c r="KF45" s="154"/>
      <c r="KG45" s="154"/>
      <c r="KH45" s="154"/>
      <c r="KI45" s="154"/>
      <c r="KJ45" s="154"/>
      <c r="KK45" s="154"/>
      <c r="KL45" s="154"/>
      <c r="KM45" s="154"/>
      <c r="KN45" s="154"/>
      <c r="KO45" s="154"/>
      <c r="KP45" s="154"/>
      <c r="KQ45" s="154"/>
      <c r="KR45" s="154"/>
      <c r="KS45" s="154"/>
      <c r="KT45" s="154"/>
      <c r="KU45" s="154"/>
      <c r="KV45" s="154"/>
      <c r="KW45" s="154"/>
      <c r="KX45" s="154"/>
      <c r="KY45" s="154"/>
      <c r="KZ45" s="154"/>
      <c r="LA45" s="154"/>
      <c r="LB45" s="154"/>
      <c r="LC45" s="154"/>
      <c r="LD45" s="154"/>
      <c r="LE45" s="154"/>
      <c r="LF45" s="154"/>
      <c r="LG45" s="154"/>
      <c r="LH45" s="154"/>
      <c r="LI45" s="154"/>
      <c r="LJ45" s="154"/>
      <c r="LK45" s="154"/>
      <c r="LL45" s="154"/>
      <c r="LM45" s="154"/>
      <c r="LN45" s="154"/>
      <c r="LO45" s="154"/>
      <c r="LP45" s="154"/>
      <c r="LQ45" s="154"/>
      <c r="LR45" s="154"/>
      <c r="LS45" s="154"/>
      <c r="LT45" s="154"/>
      <c r="LU45" s="154"/>
      <c r="LV45" s="154"/>
      <c r="LW45" s="154"/>
      <c r="LX45" s="154"/>
      <c r="LY45" s="154"/>
      <c r="LZ45" s="154"/>
      <c r="MA45" s="154"/>
      <c r="MB45" s="154"/>
      <c r="MC45" s="154"/>
      <c r="MD45" s="154"/>
      <c r="ME45" s="154"/>
      <c r="MF45" s="154"/>
      <c r="MG45" s="154"/>
      <c r="MH45" s="154"/>
      <c r="MI45" s="154"/>
      <c r="MJ45" s="154"/>
      <c r="MK45" s="154"/>
      <c r="ML45" s="154"/>
      <c r="MM45" s="154"/>
      <c r="MN45" s="154"/>
      <c r="MO45" s="154"/>
      <c r="MP45" s="154"/>
      <c r="MQ45" s="154"/>
      <c r="MR45" s="154"/>
      <c r="MS45" s="154"/>
      <c r="MT45" s="154"/>
      <c r="MU45" s="154"/>
      <c r="MV45" s="154"/>
      <c r="MW45" s="154"/>
      <c r="MX45" s="154"/>
      <c r="MY45" s="154"/>
      <c r="MZ45" s="154"/>
      <c r="NA45" s="154"/>
      <c r="NB45" s="154"/>
      <c r="NC45" s="154"/>
      <c r="ND45" s="154"/>
      <c r="NE45" s="154"/>
      <c r="NF45" s="154"/>
      <c r="NG45" s="154"/>
      <c r="NH45" s="154"/>
      <c r="NI45" s="154"/>
      <c r="NJ45" s="154"/>
      <c r="NK45" s="154"/>
      <c r="NL45" s="154"/>
      <c r="NM45" s="154"/>
      <c r="NN45" s="154"/>
      <c r="NO45" s="154"/>
      <c r="NP45" s="154"/>
      <c r="NQ45" s="154"/>
      <c r="NR45" s="154"/>
      <c r="NS45" s="154"/>
      <c r="NT45" s="154"/>
      <c r="NU45" s="154"/>
      <c r="NV45" s="154"/>
      <c r="NW45" s="154"/>
      <c r="NX45" s="154"/>
      <c r="NY45" s="154"/>
      <c r="NZ45" s="154"/>
      <c r="OA45" s="154"/>
      <c r="OB45" s="154"/>
      <c r="OC45" s="154"/>
      <c r="OD45" s="154"/>
      <c r="OE45" s="154"/>
      <c r="OF45" s="154"/>
      <c r="OG45" s="154"/>
      <c r="OH45" s="154"/>
      <c r="OI45" s="154"/>
      <c r="OJ45" s="154"/>
      <c r="OK45" s="154"/>
      <c r="OL45" s="154"/>
      <c r="OM45" s="154"/>
      <c r="ON45" s="154"/>
      <c r="OO45" s="154"/>
      <c r="OP45" s="154"/>
      <c r="OQ45" s="154"/>
      <c r="OR45" s="154"/>
      <c r="OS45" s="154"/>
      <c r="OT45" s="154"/>
      <c r="OU45" s="154"/>
      <c r="OV45" s="154"/>
      <c r="OW45" s="154"/>
      <c r="OX45" s="154"/>
      <c r="OY45" s="154"/>
      <c r="OZ45" s="154"/>
      <c r="PA45" s="154"/>
      <c r="PB45" s="154"/>
      <c r="PC45" s="154"/>
      <c r="PD45" s="154"/>
      <c r="PE45" s="154"/>
      <c r="PF45" s="154"/>
      <c r="PG45" s="154"/>
      <c r="PH45" s="154"/>
      <c r="PI45" s="154"/>
      <c r="PJ45" s="154"/>
      <c r="PK45" s="154"/>
      <c r="PL45" s="154"/>
      <c r="PM45" s="154"/>
      <c r="PN45" s="154"/>
      <c r="PO45" s="154"/>
      <c r="PP45" s="154"/>
      <c r="PQ45" s="154"/>
      <c r="PR45" s="154"/>
      <c r="PS45" s="154"/>
      <c r="PT45" s="154"/>
      <c r="PU45" s="154"/>
      <c r="PV45" s="154"/>
      <c r="PW45" s="154"/>
      <c r="PX45" s="154"/>
      <c r="PY45" s="154"/>
      <c r="PZ45" s="154"/>
      <c r="QA45" s="154"/>
      <c r="QB45" s="154"/>
      <c r="QC45" s="154"/>
      <c r="QD45" s="154"/>
      <c r="QE45" s="154"/>
      <c r="QF45" s="154"/>
      <c r="QG45" s="154"/>
      <c r="QH45" s="154"/>
      <c r="QI45" s="154"/>
      <c r="QJ45" s="154"/>
      <c r="QK45" s="154"/>
      <c r="QL45" s="154"/>
      <c r="QM45" s="154"/>
      <c r="QN45" s="154"/>
      <c r="QO45" s="154"/>
      <c r="QP45" s="154"/>
      <c r="QQ45" s="154"/>
      <c r="QR45" s="154"/>
      <c r="QS45" s="154"/>
      <c r="QT45" s="154"/>
      <c r="QU45" s="154"/>
      <c r="QV45" s="154"/>
      <c r="QW45" s="154"/>
      <c r="QX45" s="154"/>
      <c r="QY45" s="154"/>
      <c r="QZ45" s="154"/>
      <c r="RA45" s="154"/>
      <c r="RB45" s="154"/>
      <c r="RC45" s="154"/>
      <c r="RD45" s="154"/>
      <c r="RE45" s="154"/>
      <c r="RF45" s="154"/>
      <c r="RG45" s="154"/>
      <c r="RH45" s="154"/>
      <c r="RI45" s="154"/>
      <c r="RJ45" s="154"/>
      <c r="RK45" s="154"/>
      <c r="RL45" s="154"/>
      <c r="RM45" s="154"/>
      <c r="RN45" s="154"/>
      <c r="RO45" s="154"/>
      <c r="RP45" s="154"/>
      <c r="RQ45" s="154"/>
      <c r="RR45" s="154"/>
      <c r="RS45" s="154"/>
      <c r="RT45" s="154"/>
      <c r="RU45" s="154"/>
      <c r="RV45" s="154"/>
      <c r="RW45" s="154"/>
      <c r="RX45" s="154"/>
      <c r="RY45" s="154"/>
      <c r="RZ45" s="154"/>
      <c r="SA45" s="154"/>
      <c r="SB45" s="154"/>
      <c r="SC45" s="154"/>
      <c r="SD45" s="154"/>
      <c r="SE45" s="154"/>
      <c r="SF45" s="154"/>
      <c r="SG45" s="154"/>
      <c r="SH45" s="154"/>
      <c r="SI45" s="154"/>
      <c r="SJ45" s="154"/>
      <c r="SK45" s="154"/>
      <c r="SL45" s="154"/>
      <c r="SM45" s="154"/>
      <c r="SN45" s="154"/>
      <c r="SO45" s="154"/>
      <c r="SP45" s="154"/>
      <c r="SQ45" s="154"/>
      <c r="SR45" s="154"/>
      <c r="SS45" s="154"/>
      <c r="ST45" s="154"/>
      <c r="SU45" s="154"/>
      <c r="SV45" s="154"/>
      <c r="SW45" s="154"/>
      <c r="SX45" s="154"/>
      <c r="SY45" s="154"/>
      <c r="SZ45" s="154"/>
      <c r="TA45" s="154"/>
      <c r="TB45" s="154"/>
      <c r="TC45" s="154"/>
      <c r="TD45" s="154"/>
      <c r="TE45" s="154"/>
      <c r="TF45" s="154"/>
      <c r="TG45" s="154"/>
      <c r="TH45" s="154"/>
      <c r="TI45" s="154"/>
      <c r="TJ45" s="154"/>
      <c r="TK45" s="154"/>
      <c r="TL45" s="154"/>
      <c r="TM45" s="154"/>
      <c r="TN45" s="154"/>
      <c r="TO45" s="154"/>
      <c r="TP45" s="154"/>
      <c r="TQ45" s="154"/>
      <c r="TR45" s="154"/>
      <c r="TS45" s="154"/>
      <c r="TT45" s="154"/>
      <c r="TU45" s="154"/>
      <c r="TV45" s="154"/>
      <c r="TW45" s="154"/>
      <c r="TX45" s="154"/>
      <c r="TY45" s="154"/>
      <c r="TZ45" s="154"/>
      <c r="UA45" s="154"/>
      <c r="UB45" s="154"/>
      <c r="UC45" s="154"/>
      <c r="UD45" s="154"/>
      <c r="UE45" s="154"/>
      <c r="UF45" s="154"/>
    </row>
    <row r="46" spans="1:552" ht="15.75" customHeight="1" outlineLevel="2" x14ac:dyDescent="0.35">
      <c r="A46" s="2" t="s">
        <v>553</v>
      </c>
      <c r="B46" s="169"/>
      <c r="C46" s="169"/>
      <c r="D46" s="154"/>
      <c r="E46" s="154"/>
      <c r="F46" s="154"/>
      <c r="G46" s="154"/>
      <c r="H46" s="154"/>
      <c r="I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D46" s="154"/>
      <c r="AE46" s="154"/>
      <c r="AF46" s="154"/>
      <c r="AG46" s="154"/>
      <c r="AH46" s="126"/>
      <c r="AI46" s="81"/>
      <c r="AJ46" s="154"/>
      <c r="AK46" s="154"/>
      <c r="AL46" s="154"/>
      <c r="AM46" s="154"/>
      <c r="AN46" s="154"/>
      <c r="AO46" s="154"/>
      <c r="AP46" s="154"/>
      <c r="AQ46" s="154"/>
      <c r="AR46" s="154"/>
      <c r="AS46" s="154"/>
      <c r="AT46" s="154"/>
      <c r="AU46" s="154"/>
      <c r="AV46" s="154"/>
      <c r="AW46" s="154"/>
      <c r="AX46" s="154"/>
      <c r="AY46" s="154"/>
      <c r="AZ46" s="154"/>
      <c r="BA46" s="154"/>
      <c r="BB46" s="154"/>
      <c r="BC46" s="154"/>
      <c r="BD46" s="154"/>
      <c r="BE46" s="154"/>
      <c r="BF46" s="154"/>
      <c r="BG46" s="154"/>
      <c r="BH46" s="154"/>
      <c r="BI46" s="154"/>
      <c r="BJ46" s="154"/>
      <c r="BK46" s="154"/>
      <c r="BL46" s="154"/>
      <c r="BM46" s="82"/>
      <c r="BN46" s="149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>
        <v>240</v>
      </c>
      <c r="DL46" s="154"/>
      <c r="DM46" s="154"/>
      <c r="DN46" s="154"/>
      <c r="DO46" s="154"/>
      <c r="DP46" s="154"/>
      <c r="DQ46" s="154"/>
      <c r="DR46" s="154">
        <v>120</v>
      </c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>
        <v>120</v>
      </c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  <c r="HC46" s="154"/>
      <c r="HD46" s="154"/>
      <c r="HE46" s="154"/>
      <c r="HF46" s="154"/>
      <c r="HG46" s="154"/>
      <c r="HH46" s="154"/>
      <c r="HI46" s="154"/>
      <c r="HJ46" s="154"/>
      <c r="HK46" s="154"/>
      <c r="HL46" s="154"/>
      <c r="HM46" s="154"/>
      <c r="HN46" s="154"/>
      <c r="HO46" s="154"/>
      <c r="HP46" s="154"/>
      <c r="HQ46" s="154"/>
      <c r="HR46" s="154"/>
      <c r="HS46" s="154"/>
      <c r="HT46" s="154"/>
      <c r="HU46" s="154"/>
      <c r="HV46" s="154"/>
      <c r="HW46" s="154"/>
      <c r="HX46" s="154"/>
      <c r="HY46" s="154"/>
      <c r="HZ46" s="154"/>
      <c r="IA46" s="154"/>
      <c r="IB46" s="154"/>
      <c r="IC46" s="154"/>
      <c r="ID46" s="154"/>
      <c r="IE46" s="154"/>
      <c r="IF46" s="154"/>
      <c r="IG46" s="154"/>
      <c r="IH46" s="154"/>
      <c r="II46" s="154"/>
      <c r="IJ46" s="154"/>
      <c r="IK46" s="154"/>
      <c r="IL46" s="154"/>
      <c r="IM46" s="154"/>
      <c r="IN46" s="154"/>
      <c r="IO46" s="154"/>
      <c r="IP46" s="154"/>
      <c r="IQ46" s="154"/>
      <c r="IR46" s="154"/>
      <c r="IS46" s="154"/>
      <c r="IT46" s="154"/>
      <c r="IU46" s="154"/>
      <c r="IV46" s="154"/>
      <c r="IW46" s="154"/>
      <c r="IX46" s="154"/>
      <c r="IY46" s="154"/>
      <c r="IZ46" s="154"/>
      <c r="JA46" s="154"/>
      <c r="JB46" s="154"/>
      <c r="JC46" s="154"/>
      <c r="JD46" s="154"/>
      <c r="JE46" s="154"/>
      <c r="JF46" s="154"/>
      <c r="JG46" s="154"/>
      <c r="JH46" s="154"/>
      <c r="JI46" s="154"/>
      <c r="JJ46" s="154"/>
      <c r="JK46" s="154"/>
      <c r="JL46" s="154"/>
      <c r="JM46" s="154"/>
      <c r="JN46" s="154"/>
      <c r="JO46" s="154"/>
      <c r="JP46" s="154"/>
      <c r="JQ46" s="154"/>
      <c r="JR46" s="154"/>
      <c r="JS46" s="154"/>
      <c r="JT46" s="154"/>
      <c r="JU46" s="154"/>
      <c r="JV46" s="154"/>
      <c r="JW46" s="154"/>
      <c r="JX46" s="154"/>
      <c r="JY46" s="154"/>
      <c r="JZ46" s="154"/>
      <c r="KA46" s="154"/>
      <c r="KB46" s="154"/>
      <c r="KC46" s="154"/>
      <c r="KD46" s="154"/>
      <c r="KE46" s="154"/>
      <c r="KF46" s="154"/>
      <c r="KG46" s="154"/>
      <c r="KH46" s="154"/>
      <c r="KI46" s="154"/>
      <c r="KJ46" s="154"/>
      <c r="KK46" s="154"/>
      <c r="KL46" s="154"/>
      <c r="KM46" s="154"/>
      <c r="KN46" s="154"/>
      <c r="KO46" s="154"/>
      <c r="KP46" s="154"/>
      <c r="KQ46" s="154"/>
      <c r="KR46" s="154"/>
      <c r="KS46" s="154"/>
      <c r="KT46" s="154"/>
      <c r="KU46" s="154"/>
      <c r="KV46" s="154"/>
      <c r="KW46" s="154"/>
      <c r="KX46" s="154"/>
      <c r="KY46" s="154"/>
      <c r="KZ46" s="154"/>
      <c r="LA46" s="154"/>
      <c r="LB46" s="154"/>
      <c r="LC46" s="154"/>
      <c r="LD46" s="154"/>
      <c r="LE46" s="154"/>
      <c r="LF46" s="154"/>
      <c r="LG46" s="154"/>
      <c r="LH46" s="154"/>
      <c r="LI46" s="154"/>
      <c r="LJ46" s="154"/>
      <c r="LK46" s="154"/>
      <c r="LL46" s="154"/>
      <c r="LM46" s="154"/>
      <c r="LN46" s="154"/>
      <c r="LO46" s="154"/>
      <c r="LP46" s="154"/>
      <c r="LQ46" s="154"/>
      <c r="LR46" s="154"/>
      <c r="LS46" s="154"/>
      <c r="LT46" s="154"/>
      <c r="LU46" s="154"/>
      <c r="LV46" s="154"/>
      <c r="LW46" s="154"/>
      <c r="LX46" s="154"/>
      <c r="LY46" s="154"/>
      <c r="LZ46" s="154"/>
      <c r="MA46" s="154"/>
      <c r="MB46" s="154"/>
      <c r="MC46" s="154"/>
      <c r="MD46" s="154"/>
      <c r="ME46" s="154"/>
      <c r="MF46" s="154"/>
      <c r="MG46" s="154"/>
      <c r="MH46" s="154"/>
      <c r="MI46" s="154"/>
      <c r="MJ46" s="154"/>
      <c r="MK46" s="154"/>
      <c r="ML46" s="154"/>
      <c r="MM46" s="154"/>
      <c r="MN46" s="154"/>
      <c r="MO46" s="154"/>
      <c r="MP46" s="154"/>
      <c r="MQ46" s="154"/>
      <c r="MR46" s="154"/>
      <c r="MS46" s="154"/>
      <c r="MT46" s="154"/>
      <c r="MU46" s="154"/>
      <c r="MV46" s="154"/>
      <c r="MW46" s="154"/>
      <c r="MX46" s="154"/>
      <c r="MY46" s="154"/>
      <c r="MZ46" s="154"/>
      <c r="NA46" s="154"/>
      <c r="NB46" s="154"/>
      <c r="NC46" s="154"/>
      <c r="ND46" s="154"/>
      <c r="NE46" s="154"/>
      <c r="NF46" s="154"/>
      <c r="NG46" s="154"/>
      <c r="NH46" s="154"/>
      <c r="NI46" s="154"/>
      <c r="NJ46" s="154"/>
      <c r="NK46" s="154"/>
      <c r="NL46" s="154"/>
      <c r="NM46" s="154"/>
      <c r="NN46" s="154"/>
      <c r="NO46" s="154"/>
      <c r="NP46" s="154"/>
      <c r="NQ46" s="154"/>
      <c r="NR46" s="154"/>
      <c r="NS46" s="154"/>
      <c r="NT46" s="154"/>
      <c r="NU46" s="154"/>
      <c r="NV46" s="154"/>
      <c r="NW46" s="154"/>
      <c r="NX46" s="154"/>
      <c r="NY46" s="154"/>
      <c r="NZ46" s="154"/>
      <c r="OA46" s="154"/>
      <c r="OB46" s="154"/>
      <c r="OC46" s="154"/>
      <c r="OD46" s="154"/>
      <c r="OE46" s="154"/>
      <c r="OF46" s="154"/>
      <c r="OG46" s="154"/>
      <c r="OH46" s="154"/>
      <c r="OI46" s="154"/>
      <c r="OJ46" s="154"/>
      <c r="OK46" s="154"/>
      <c r="OL46" s="154"/>
      <c r="OM46" s="154"/>
      <c r="ON46" s="154"/>
      <c r="OO46" s="154"/>
      <c r="OP46" s="154"/>
      <c r="OQ46" s="154"/>
      <c r="OR46" s="154"/>
      <c r="OS46" s="154"/>
      <c r="OT46" s="154"/>
      <c r="OU46" s="154"/>
      <c r="OV46" s="154"/>
      <c r="OW46" s="154"/>
      <c r="OX46" s="154"/>
      <c r="OY46" s="154"/>
      <c r="OZ46" s="154"/>
      <c r="PA46" s="154"/>
      <c r="PB46" s="154"/>
      <c r="PC46" s="154"/>
      <c r="PD46" s="154"/>
      <c r="PE46" s="154"/>
      <c r="PF46" s="154"/>
      <c r="PG46" s="154"/>
      <c r="PH46" s="154"/>
      <c r="PI46" s="154"/>
      <c r="PJ46" s="154"/>
      <c r="PK46" s="154"/>
      <c r="PL46" s="154"/>
      <c r="PM46" s="154"/>
      <c r="PN46" s="154"/>
      <c r="PO46" s="154"/>
      <c r="PP46" s="154"/>
      <c r="PQ46" s="154"/>
      <c r="PR46" s="154"/>
      <c r="PS46" s="154"/>
      <c r="PT46" s="154"/>
      <c r="PU46" s="154"/>
      <c r="PV46" s="154"/>
      <c r="PW46" s="154"/>
      <c r="PX46" s="154"/>
      <c r="PY46" s="154"/>
      <c r="PZ46" s="154"/>
      <c r="QA46" s="154"/>
      <c r="QB46" s="154"/>
      <c r="QC46" s="154"/>
      <c r="QD46" s="154"/>
      <c r="QE46" s="154"/>
      <c r="QF46" s="154"/>
      <c r="QG46" s="154"/>
      <c r="QH46" s="154"/>
      <c r="QI46" s="154"/>
      <c r="QJ46" s="154"/>
      <c r="QK46" s="154"/>
      <c r="QL46" s="154"/>
      <c r="QM46" s="154"/>
      <c r="QN46" s="154"/>
      <c r="QO46" s="154"/>
      <c r="QP46" s="154"/>
      <c r="QQ46" s="154"/>
      <c r="QR46" s="154"/>
      <c r="QS46" s="154"/>
      <c r="QT46" s="154"/>
      <c r="QU46" s="154"/>
      <c r="QV46" s="154"/>
      <c r="QW46" s="154"/>
      <c r="QX46" s="154"/>
      <c r="QY46" s="154"/>
      <c r="QZ46" s="154"/>
      <c r="RA46" s="154"/>
      <c r="RB46" s="154"/>
      <c r="RC46" s="154"/>
      <c r="RD46" s="154"/>
      <c r="RE46" s="154"/>
      <c r="RF46" s="154"/>
      <c r="RG46" s="154"/>
      <c r="RH46" s="154"/>
      <c r="RI46" s="154"/>
      <c r="RJ46" s="154"/>
      <c r="RK46" s="154"/>
      <c r="RL46" s="154"/>
      <c r="RM46" s="154"/>
      <c r="RN46" s="154"/>
      <c r="RO46" s="154"/>
      <c r="RP46" s="154"/>
      <c r="RQ46" s="154"/>
      <c r="RR46" s="154"/>
      <c r="RS46" s="154"/>
      <c r="RT46" s="154"/>
      <c r="RU46" s="154"/>
      <c r="RV46" s="154"/>
      <c r="RW46" s="154"/>
      <c r="RX46" s="154"/>
      <c r="RY46" s="154"/>
      <c r="RZ46" s="154"/>
      <c r="SA46" s="154"/>
      <c r="SB46" s="154"/>
      <c r="SC46" s="154"/>
      <c r="SD46" s="154"/>
      <c r="SE46" s="154"/>
      <c r="SF46" s="154"/>
      <c r="SG46" s="154"/>
      <c r="SH46" s="154"/>
      <c r="SI46" s="154"/>
      <c r="SJ46" s="154"/>
      <c r="SK46" s="154"/>
      <c r="SL46" s="154"/>
      <c r="SM46" s="154"/>
      <c r="SN46" s="154"/>
      <c r="SO46" s="154"/>
      <c r="SP46" s="154"/>
      <c r="SQ46" s="154"/>
      <c r="SR46" s="154"/>
      <c r="SS46" s="154"/>
      <c r="ST46" s="154"/>
      <c r="SU46" s="154"/>
      <c r="SV46" s="154"/>
      <c r="SW46" s="154"/>
      <c r="SX46" s="154"/>
      <c r="SY46" s="154"/>
      <c r="SZ46" s="154"/>
      <c r="TA46" s="154"/>
      <c r="TB46" s="154"/>
      <c r="TC46" s="154"/>
      <c r="TD46" s="154"/>
      <c r="TE46" s="154"/>
      <c r="TF46" s="154"/>
      <c r="TG46" s="154"/>
      <c r="TH46" s="154"/>
      <c r="TI46" s="154"/>
      <c r="TJ46" s="154"/>
      <c r="TK46" s="154"/>
      <c r="TL46" s="154"/>
      <c r="TM46" s="154"/>
      <c r="TN46" s="154"/>
      <c r="TO46" s="154"/>
      <c r="TP46" s="154"/>
      <c r="TQ46" s="154"/>
      <c r="TR46" s="154"/>
      <c r="TS46" s="154"/>
      <c r="TT46" s="154"/>
      <c r="TU46" s="154"/>
      <c r="TV46" s="154"/>
      <c r="TW46" s="154"/>
      <c r="TX46" s="154"/>
      <c r="TY46" s="154"/>
      <c r="TZ46" s="154"/>
      <c r="UA46" s="154"/>
      <c r="UB46" s="154"/>
      <c r="UC46" s="154"/>
      <c r="UD46" s="154"/>
      <c r="UE46" s="154"/>
      <c r="UF46" s="154"/>
    </row>
    <row r="47" spans="1:552" ht="15.75" customHeight="1" outlineLevel="2" x14ac:dyDescent="0.35">
      <c r="A47" s="2" t="s">
        <v>554</v>
      </c>
      <c r="B47" s="169"/>
      <c r="C47" s="169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  <c r="AE47" s="154"/>
      <c r="AF47" s="154"/>
      <c r="AG47" s="154"/>
      <c r="AH47" s="126"/>
      <c r="AI47" s="81"/>
      <c r="AJ47" s="154"/>
      <c r="AK47" s="154"/>
      <c r="AL47" s="154"/>
      <c r="AM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54"/>
      <c r="BI47" s="154"/>
      <c r="BJ47" s="154"/>
      <c r="BK47" s="154"/>
      <c r="BL47" s="154"/>
      <c r="BM47" s="82"/>
      <c r="BN47" s="149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>
        <v>120</v>
      </c>
      <c r="CX47" s="154"/>
      <c r="CY47" s="154"/>
      <c r="CZ47" s="154"/>
      <c r="DA47" s="154"/>
      <c r="DB47" s="154"/>
      <c r="DC47" s="154">
        <v>110</v>
      </c>
      <c r="DD47" s="154"/>
      <c r="DE47" s="154"/>
      <c r="DF47" s="154"/>
      <c r="DG47" s="154"/>
      <c r="DH47" s="154"/>
      <c r="DI47" s="154"/>
      <c r="DJ47" s="154"/>
      <c r="DK47" s="154">
        <v>240</v>
      </c>
      <c r="DL47" s="154"/>
      <c r="DM47" s="154"/>
      <c r="DN47" s="154"/>
      <c r="DO47" s="154"/>
      <c r="DP47" s="154"/>
      <c r="DQ47" s="154"/>
      <c r="DR47" s="154">
        <v>120</v>
      </c>
      <c r="DS47" s="154"/>
      <c r="DT47" s="154"/>
      <c r="DU47" s="154"/>
      <c r="DV47" s="154"/>
      <c r="DW47" s="154"/>
      <c r="DX47" s="154"/>
      <c r="DY47" s="154">
        <v>240</v>
      </c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>
        <v>120</v>
      </c>
      <c r="EM47" s="154"/>
      <c r="EN47" s="154"/>
      <c r="EO47" s="154"/>
      <c r="EP47" s="154"/>
      <c r="EQ47" s="154"/>
      <c r="ER47" s="154"/>
      <c r="ES47" s="154"/>
      <c r="ET47" s="154"/>
      <c r="EU47" s="154"/>
      <c r="EV47" s="154">
        <v>120</v>
      </c>
      <c r="EW47" s="154"/>
      <c r="EX47" s="154"/>
      <c r="EY47" s="154"/>
      <c r="EZ47" s="154"/>
      <c r="FA47" s="154">
        <v>120</v>
      </c>
      <c r="FB47" s="154"/>
      <c r="FC47" s="154"/>
      <c r="FD47" s="154">
        <v>120</v>
      </c>
      <c r="FE47" s="154"/>
      <c r="FF47" s="154">
        <v>120</v>
      </c>
      <c r="FG47" s="154">
        <v>120</v>
      </c>
      <c r="FH47" s="154">
        <v>120</v>
      </c>
      <c r="FI47" s="154"/>
      <c r="FJ47" s="154"/>
      <c r="FK47" s="154"/>
      <c r="FL47" s="154"/>
      <c r="FM47" s="154"/>
      <c r="FN47" s="154">
        <v>120</v>
      </c>
      <c r="FO47" s="154">
        <v>240</v>
      </c>
      <c r="FP47" s="154"/>
      <c r="FQ47" s="154"/>
      <c r="FR47" s="154"/>
      <c r="FS47" s="154"/>
      <c r="FT47" s="154"/>
      <c r="FU47" s="154"/>
      <c r="FV47" s="154">
        <v>120</v>
      </c>
      <c r="FW47" s="154"/>
      <c r="FX47" s="154"/>
      <c r="FY47" s="154"/>
      <c r="FZ47" s="154"/>
      <c r="GA47" s="154"/>
      <c r="GB47" s="154">
        <v>120</v>
      </c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  <c r="HG47" s="154"/>
      <c r="HH47" s="154"/>
      <c r="HI47" s="154"/>
      <c r="HJ47" s="154"/>
      <c r="HK47" s="154"/>
      <c r="HL47" s="154"/>
      <c r="HM47" s="154"/>
      <c r="HN47" s="154"/>
      <c r="HO47" s="154"/>
      <c r="HP47" s="154"/>
      <c r="HQ47" s="154"/>
      <c r="HR47" s="154"/>
      <c r="HS47" s="154"/>
      <c r="HT47" s="154"/>
      <c r="HU47" s="154"/>
      <c r="HV47" s="154"/>
      <c r="HW47" s="154"/>
      <c r="HX47" s="154"/>
      <c r="HY47" s="154"/>
      <c r="HZ47" s="154"/>
      <c r="IA47" s="154"/>
      <c r="IB47" s="154"/>
      <c r="IC47" s="154"/>
      <c r="ID47" s="154"/>
      <c r="IE47" s="154"/>
      <c r="IF47" s="154"/>
      <c r="IG47" s="154"/>
      <c r="IH47" s="154"/>
      <c r="II47" s="154"/>
      <c r="IJ47" s="154"/>
      <c r="IK47" s="154"/>
      <c r="IL47" s="154"/>
      <c r="IM47" s="154"/>
      <c r="IN47" s="154"/>
      <c r="IO47" s="154"/>
      <c r="IP47" s="154"/>
      <c r="IQ47" s="154"/>
      <c r="IR47" s="154"/>
      <c r="IS47" s="154"/>
      <c r="IT47" s="154"/>
      <c r="IU47" s="154"/>
      <c r="IV47" s="154"/>
      <c r="IW47" s="154"/>
      <c r="IX47" s="154"/>
      <c r="IY47" s="154"/>
      <c r="IZ47" s="154"/>
      <c r="JA47" s="154"/>
      <c r="JB47" s="154"/>
      <c r="JC47" s="154"/>
      <c r="JD47" s="154"/>
      <c r="JE47" s="154"/>
      <c r="JF47" s="154"/>
      <c r="JG47" s="154"/>
      <c r="JH47" s="154"/>
      <c r="JI47" s="154"/>
      <c r="JJ47" s="154"/>
      <c r="JK47" s="154"/>
      <c r="JL47" s="154"/>
      <c r="JM47" s="154"/>
      <c r="JN47" s="154"/>
      <c r="JO47" s="154"/>
      <c r="JP47" s="154"/>
      <c r="JQ47" s="154"/>
      <c r="JR47" s="154"/>
      <c r="JS47" s="154"/>
      <c r="JT47" s="154"/>
      <c r="JU47" s="154"/>
      <c r="JV47" s="154"/>
      <c r="JW47" s="154"/>
      <c r="JX47" s="154"/>
      <c r="JY47" s="154"/>
      <c r="JZ47" s="154"/>
      <c r="KA47" s="154"/>
      <c r="KB47" s="154"/>
      <c r="KC47" s="154"/>
      <c r="KD47" s="154"/>
      <c r="KE47" s="154"/>
      <c r="KF47" s="154"/>
      <c r="KG47" s="154"/>
      <c r="KH47" s="154"/>
      <c r="KI47" s="154"/>
      <c r="KJ47" s="154"/>
      <c r="KK47" s="154"/>
      <c r="KL47" s="154"/>
      <c r="KM47" s="154"/>
      <c r="KN47" s="154"/>
      <c r="KO47" s="154"/>
      <c r="KP47" s="154"/>
      <c r="KQ47" s="154"/>
      <c r="KR47" s="154"/>
      <c r="KS47" s="154"/>
      <c r="KT47" s="154"/>
      <c r="KU47" s="154"/>
      <c r="KV47" s="154"/>
      <c r="KW47" s="154"/>
      <c r="KX47" s="154"/>
      <c r="KY47" s="154"/>
      <c r="KZ47" s="154"/>
      <c r="LA47" s="154"/>
      <c r="LB47" s="154"/>
      <c r="LC47" s="154"/>
      <c r="LD47" s="154"/>
      <c r="LE47" s="154"/>
      <c r="LF47" s="154"/>
      <c r="LG47" s="154"/>
      <c r="LH47" s="154"/>
      <c r="LI47" s="154"/>
      <c r="LJ47" s="154"/>
      <c r="LK47" s="154"/>
      <c r="LL47" s="154"/>
      <c r="LM47" s="154"/>
      <c r="LN47" s="154"/>
      <c r="LO47" s="154"/>
      <c r="LP47" s="154"/>
      <c r="LQ47" s="154"/>
      <c r="LR47" s="154"/>
      <c r="LS47" s="154"/>
      <c r="LT47" s="154"/>
      <c r="LU47" s="154"/>
      <c r="LV47" s="154"/>
      <c r="LW47" s="154"/>
      <c r="LX47" s="154"/>
      <c r="LY47" s="154"/>
      <c r="LZ47" s="154"/>
      <c r="MA47" s="154"/>
      <c r="MB47" s="154"/>
      <c r="MC47" s="154"/>
      <c r="MD47" s="154"/>
      <c r="ME47" s="154"/>
      <c r="MF47" s="154"/>
      <c r="MG47" s="154"/>
      <c r="MH47" s="154"/>
      <c r="MI47" s="154"/>
      <c r="MJ47" s="154"/>
      <c r="MK47" s="154"/>
      <c r="ML47" s="154"/>
      <c r="MM47" s="154"/>
      <c r="MN47" s="154"/>
      <c r="MO47" s="154"/>
      <c r="MP47" s="154"/>
      <c r="MQ47" s="154"/>
      <c r="MR47" s="154"/>
      <c r="MS47" s="154"/>
      <c r="MT47" s="154"/>
      <c r="MU47" s="154"/>
      <c r="MV47" s="154"/>
      <c r="MW47" s="154"/>
      <c r="MX47" s="154"/>
      <c r="MY47" s="154"/>
      <c r="MZ47" s="154"/>
      <c r="NA47" s="154"/>
      <c r="NB47" s="154"/>
      <c r="NC47" s="154"/>
      <c r="ND47" s="154"/>
      <c r="NE47" s="154"/>
      <c r="NF47" s="154"/>
      <c r="NG47" s="154"/>
      <c r="NH47" s="154"/>
      <c r="NI47" s="154"/>
      <c r="NJ47" s="154"/>
      <c r="NK47" s="154"/>
      <c r="NL47" s="154"/>
      <c r="NM47" s="154"/>
      <c r="NN47" s="154"/>
      <c r="NO47" s="154"/>
      <c r="NP47" s="154"/>
      <c r="NQ47" s="154"/>
      <c r="NR47" s="154"/>
      <c r="NS47" s="154"/>
      <c r="NT47" s="154"/>
      <c r="NU47" s="154"/>
      <c r="NV47" s="154"/>
      <c r="NW47" s="154"/>
      <c r="NX47" s="154"/>
      <c r="NY47" s="154"/>
      <c r="NZ47" s="154"/>
      <c r="OA47" s="154"/>
      <c r="OB47" s="154"/>
      <c r="OC47" s="154"/>
      <c r="OD47" s="154"/>
      <c r="OE47" s="154"/>
      <c r="OF47" s="154"/>
      <c r="OG47" s="154"/>
      <c r="OH47" s="154"/>
      <c r="OI47" s="154"/>
      <c r="OJ47" s="154"/>
      <c r="OK47" s="154"/>
      <c r="OL47" s="154"/>
      <c r="OM47" s="154"/>
      <c r="ON47" s="154"/>
      <c r="OO47" s="154"/>
      <c r="OP47" s="154"/>
      <c r="OQ47" s="154"/>
      <c r="OR47" s="154"/>
      <c r="OS47" s="154"/>
      <c r="OT47" s="154"/>
      <c r="OU47" s="154"/>
      <c r="OV47" s="154"/>
      <c r="OW47" s="154"/>
      <c r="OX47" s="154"/>
      <c r="OY47" s="154"/>
      <c r="OZ47" s="154"/>
      <c r="PA47" s="154"/>
      <c r="PB47" s="154"/>
      <c r="PC47" s="154"/>
      <c r="PD47" s="154"/>
      <c r="PE47" s="154"/>
      <c r="PF47" s="154"/>
      <c r="PG47" s="154"/>
      <c r="PH47" s="154"/>
      <c r="PI47" s="154"/>
      <c r="PJ47" s="154"/>
      <c r="PK47" s="154"/>
      <c r="PL47" s="154"/>
      <c r="PM47" s="154"/>
      <c r="PN47" s="154"/>
      <c r="PO47" s="154"/>
      <c r="PP47" s="154"/>
      <c r="PQ47" s="154"/>
      <c r="PR47" s="154"/>
      <c r="PS47" s="154"/>
      <c r="PT47" s="154"/>
      <c r="PU47" s="154"/>
      <c r="PV47" s="154"/>
      <c r="PW47" s="154"/>
      <c r="PX47" s="154"/>
      <c r="PY47" s="154"/>
      <c r="PZ47" s="154"/>
      <c r="QA47" s="154"/>
      <c r="QB47" s="154"/>
      <c r="QC47" s="154"/>
      <c r="QD47" s="154"/>
      <c r="QE47" s="154"/>
      <c r="QF47" s="154"/>
      <c r="QG47" s="154"/>
      <c r="QH47" s="154"/>
      <c r="QI47" s="154"/>
      <c r="QJ47" s="154"/>
      <c r="QK47" s="154"/>
      <c r="QL47" s="154"/>
      <c r="QM47" s="154"/>
      <c r="QN47" s="154"/>
      <c r="QO47" s="154"/>
      <c r="QP47" s="154"/>
      <c r="QQ47" s="154"/>
      <c r="QR47" s="154"/>
      <c r="QS47" s="154"/>
      <c r="QT47" s="154"/>
      <c r="QU47" s="154"/>
      <c r="QV47" s="154"/>
      <c r="QW47" s="154"/>
      <c r="QX47" s="154"/>
      <c r="QY47" s="154"/>
      <c r="QZ47" s="154"/>
      <c r="RA47" s="154"/>
      <c r="RB47" s="154"/>
      <c r="RC47" s="154"/>
      <c r="RD47" s="154"/>
      <c r="RE47" s="154"/>
      <c r="RF47" s="154"/>
      <c r="RG47" s="154"/>
      <c r="RH47" s="154"/>
      <c r="RI47" s="154"/>
      <c r="RJ47" s="154"/>
      <c r="RK47" s="154"/>
      <c r="RL47" s="154"/>
      <c r="RM47" s="154"/>
      <c r="RN47" s="154"/>
      <c r="RO47" s="154"/>
      <c r="RP47" s="154"/>
      <c r="RQ47" s="154"/>
      <c r="RR47" s="154"/>
      <c r="RS47" s="154"/>
      <c r="RT47" s="154"/>
      <c r="RU47" s="154"/>
      <c r="RV47" s="154"/>
      <c r="RW47" s="154"/>
      <c r="RX47" s="154"/>
      <c r="RY47" s="154"/>
      <c r="RZ47" s="154"/>
      <c r="SA47" s="154"/>
      <c r="SB47" s="154"/>
      <c r="SC47" s="154"/>
      <c r="SD47" s="154"/>
      <c r="SE47" s="154"/>
      <c r="SF47" s="154"/>
      <c r="SG47" s="154"/>
      <c r="SH47" s="154"/>
      <c r="SI47" s="154"/>
      <c r="SJ47" s="154"/>
      <c r="SK47" s="154"/>
      <c r="SL47" s="154"/>
      <c r="SM47" s="154"/>
      <c r="SN47" s="154"/>
      <c r="SO47" s="154"/>
      <c r="SP47" s="154"/>
      <c r="SQ47" s="154"/>
      <c r="SR47" s="154"/>
      <c r="SS47" s="154"/>
      <c r="ST47" s="154"/>
      <c r="SU47" s="154"/>
      <c r="SV47" s="154"/>
      <c r="SW47" s="154"/>
      <c r="SX47" s="154"/>
      <c r="SY47" s="154"/>
      <c r="SZ47" s="154"/>
      <c r="TA47" s="154"/>
      <c r="TB47" s="154"/>
      <c r="TC47" s="154"/>
      <c r="TD47" s="154"/>
      <c r="TE47" s="154"/>
      <c r="TF47" s="154"/>
      <c r="TG47" s="154"/>
      <c r="TH47" s="154"/>
      <c r="TI47" s="154"/>
      <c r="TJ47" s="154"/>
      <c r="TK47" s="154"/>
      <c r="TL47" s="154"/>
      <c r="TM47" s="154"/>
      <c r="TN47" s="154"/>
      <c r="TO47" s="154"/>
      <c r="TP47" s="154"/>
      <c r="TQ47" s="154"/>
      <c r="TR47" s="154"/>
      <c r="TS47" s="154"/>
      <c r="TT47" s="154"/>
      <c r="TU47" s="154"/>
      <c r="TV47" s="154"/>
      <c r="TW47" s="154"/>
      <c r="TX47" s="154"/>
      <c r="TY47" s="154"/>
      <c r="TZ47" s="154"/>
      <c r="UA47" s="154"/>
      <c r="UB47" s="154"/>
      <c r="UC47" s="154"/>
      <c r="UD47" s="154"/>
      <c r="UE47" s="154"/>
      <c r="UF47" s="154"/>
    </row>
    <row r="48" spans="1:552" ht="15.75" customHeight="1" outlineLevel="2" x14ac:dyDescent="0.35">
      <c r="A48" s="2" t="s">
        <v>555</v>
      </c>
      <c r="B48" s="169"/>
      <c r="C48" s="169"/>
      <c r="D48" s="154"/>
      <c r="E48" s="154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D48" s="154"/>
      <c r="AE48" s="154"/>
      <c r="AF48" s="154"/>
      <c r="AG48" s="154"/>
      <c r="AH48" s="126"/>
      <c r="AI48" s="81"/>
      <c r="AJ48" s="154"/>
      <c r="AK48" s="154"/>
      <c r="AL48" s="154"/>
      <c r="AM48" s="154"/>
      <c r="AN48" s="154"/>
      <c r="AO48" s="154"/>
      <c r="AP48" s="154"/>
      <c r="AQ48" s="154"/>
      <c r="AR48" s="154"/>
      <c r="AS48" s="154"/>
      <c r="AT48" s="154"/>
      <c r="AU48" s="154"/>
      <c r="AV48" s="154"/>
      <c r="AW48" s="154"/>
      <c r="AX48" s="154"/>
      <c r="AY48" s="154"/>
      <c r="AZ48" s="154"/>
      <c r="BA48" s="154"/>
      <c r="BB48" s="154"/>
      <c r="BC48" s="154"/>
      <c r="BD48" s="154"/>
      <c r="BE48" s="154"/>
      <c r="BF48" s="154"/>
      <c r="BG48" s="154"/>
      <c r="BH48" s="154"/>
      <c r="BI48" s="154"/>
      <c r="BJ48" s="154"/>
      <c r="BK48" s="154"/>
      <c r="BL48" s="154"/>
      <c r="BM48" s="82"/>
      <c r="BN48" s="149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>
        <v>110</v>
      </c>
      <c r="DE48" s="154"/>
      <c r="DF48" s="154"/>
      <c r="DG48" s="154"/>
      <c r="DH48" s="154"/>
      <c r="DI48" s="154"/>
      <c r="DJ48" s="154">
        <v>120</v>
      </c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>
        <v>120</v>
      </c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>
        <v>120</v>
      </c>
      <c r="EJ48" s="154"/>
      <c r="EK48" s="154"/>
      <c r="EL48" s="154">
        <v>120</v>
      </c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>
        <v>120</v>
      </c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>
        <v>120</v>
      </c>
      <c r="FV48" s="154"/>
      <c r="FW48" s="154"/>
      <c r="FX48" s="154"/>
      <c r="FY48" s="154"/>
      <c r="FZ48" s="154"/>
      <c r="GA48" s="154">
        <v>120</v>
      </c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  <c r="HC48" s="154"/>
      <c r="HD48" s="154"/>
      <c r="HE48" s="154"/>
      <c r="HF48" s="154"/>
      <c r="HG48" s="154"/>
      <c r="HH48" s="154"/>
      <c r="HI48" s="154"/>
      <c r="HJ48" s="154"/>
      <c r="HK48" s="154"/>
      <c r="HL48" s="154"/>
      <c r="HM48" s="154"/>
      <c r="HN48" s="154"/>
      <c r="HO48" s="154"/>
      <c r="HP48" s="154"/>
      <c r="HQ48" s="154"/>
      <c r="HR48" s="154"/>
      <c r="HS48" s="154"/>
      <c r="HT48" s="154"/>
      <c r="HU48" s="154"/>
      <c r="HV48" s="154"/>
      <c r="HW48" s="154"/>
      <c r="HX48" s="154"/>
      <c r="HY48" s="154"/>
      <c r="HZ48" s="154"/>
      <c r="IA48" s="154"/>
      <c r="IB48" s="154"/>
      <c r="IC48" s="154"/>
      <c r="ID48" s="154"/>
      <c r="IE48" s="154"/>
      <c r="IF48" s="154"/>
      <c r="IG48" s="154"/>
      <c r="IH48" s="154"/>
      <c r="II48" s="154"/>
      <c r="IJ48" s="154"/>
      <c r="IK48" s="154"/>
      <c r="IL48" s="154"/>
      <c r="IM48" s="154"/>
      <c r="IN48" s="154"/>
      <c r="IO48" s="154"/>
      <c r="IP48" s="154"/>
      <c r="IQ48" s="154"/>
      <c r="IR48" s="154"/>
      <c r="IS48" s="154"/>
      <c r="IT48" s="154"/>
      <c r="IU48" s="154"/>
      <c r="IV48" s="154"/>
      <c r="IW48" s="154"/>
      <c r="IX48" s="154"/>
      <c r="IY48" s="154"/>
      <c r="IZ48" s="154"/>
      <c r="JA48" s="154"/>
      <c r="JB48" s="154"/>
      <c r="JC48" s="154"/>
      <c r="JD48" s="154"/>
      <c r="JE48" s="154"/>
      <c r="JF48" s="154"/>
      <c r="JG48" s="154"/>
      <c r="JH48" s="154"/>
      <c r="JI48" s="154"/>
      <c r="JJ48" s="154"/>
      <c r="JK48" s="154"/>
      <c r="JL48" s="154"/>
      <c r="JM48" s="154"/>
      <c r="JN48" s="154"/>
      <c r="JO48" s="154"/>
      <c r="JP48" s="154"/>
      <c r="JQ48" s="154"/>
      <c r="JR48" s="154"/>
      <c r="JS48" s="154"/>
      <c r="JT48" s="154"/>
      <c r="JU48" s="154"/>
      <c r="JV48" s="154"/>
      <c r="JW48" s="154"/>
      <c r="JX48" s="154"/>
      <c r="JY48" s="154"/>
      <c r="JZ48" s="154"/>
      <c r="KA48" s="154"/>
      <c r="KB48" s="154"/>
      <c r="KC48" s="154"/>
      <c r="KD48" s="154"/>
      <c r="KE48" s="154"/>
      <c r="KF48" s="154"/>
      <c r="KG48" s="154"/>
      <c r="KH48" s="154"/>
      <c r="KI48" s="154"/>
      <c r="KJ48" s="154"/>
      <c r="KK48" s="154"/>
      <c r="KL48" s="154"/>
      <c r="KM48" s="154"/>
      <c r="KN48" s="154"/>
      <c r="KO48" s="154"/>
      <c r="KP48" s="154"/>
      <c r="KQ48" s="154"/>
      <c r="KR48" s="154"/>
      <c r="KS48" s="154"/>
      <c r="KT48" s="154"/>
      <c r="KU48" s="154"/>
      <c r="KV48" s="154"/>
      <c r="KW48" s="154"/>
      <c r="KX48" s="154"/>
      <c r="KY48" s="154"/>
      <c r="KZ48" s="154"/>
      <c r="LA48" s="154"/>
      <c r="LB48" s="154"/>
      <c r="LC48" s="154"/>
      <c r="LD48" s="154"/>
      <c r="LE48" s="154"/>
      <c r="LF48" s="154"/>
      <c r="LG48" s="154"/>
      <c r="LH48" s="154"/>
      <c r="LI48" s="154"/>
      <c r="LJ48" s="154"/>
      <c r="LK48" s="154"/>
      <c r="LL48" s="154"/>
      <c r="LM48" s="154"/>
      <c r="LN48" s="154"/>
      <c r="LO48" s="154"/>
      <c r="LP48" s="154"/>
      <c r="LQ48" s="154"/>
      <c r="LR48" s="154"/>
      <c r="LS48" s="154"/>
      <c r="LT48" s="154"/>
      <c r="LU48" s="154"/>
      <c r="LV48" s="154"/>
      <c r="LW48" s="154"/>
      <c r="LX48" s="154"/>
      <c r="LY48" s="154"/>
      <c r="LZ48" s="154"/>
      <c r="MA48" s="154"/>
      <c r="MB48" s="154"/>
      <c r="MC48" s="154"/>
      <c r="MD48" s="154"/>
      <c r="ME48" s="154"/>
      <c r="MF48" s="154"/>
      <c r="MG48" s="154"/>
      <c r="MH48" s="154"/>
      <c r="MI48" s="154"/>
      <c r="MJ48" s="154"/>
      <c r="MK48" s="154"/>
      <c r="ML48" s="154"/>
      <c r="MM48" s="154"/>
      <c r="MN48" s="154"/>
      <c r="MO48" s="154"/>
      <c r="MP48" s="154"/>
      <c r="MQ48" s="154"/>
      <c r="MR48" s="154"/>
      <c r="MS48" s="154"/>
      <c r="MT48" s="154"/>
      <c r="MU48" s="154"/>
      <c r="MV48" s="154"/>
      <c r="MW48" s="154"/>
      <c r="MX48" s="154"/>
      <c r="MY48" s="154"/>
      <c r="MZ48" s="154"/>
      <c r="NA48" s="154"/>
      <c r="NB48" s="154"/>
      <c r="NC48" s="154"/>
      <c r="ND48" s="154"/>
      <c r="NE48" s="154"/>
      <c r="NF48" s="154"/>
      <c r="NG48" s="154"/>
      <c r="NH48" s="154"/>
      <c r="NI48" s="154"/>
      <c r="NJ48" s="154"/>
      <c r="NK48" s="154"/>
      <c r="NL48" s="154"/>
      <c r="NM48" s="154"/>
      <c r="NN48" s="154"/>
      <c r="NO48" s="154"/>
      <c r="NP48" s="154"/>
      <c r="NQ48" s="154"/>
      <c r="NR48" s="154"/>
      <c r="NS48" s="154"/>
      <c r="NT48" s="154"/>
      <c r="NU48" s="154"/>
      <c r="NV48" s="154"/>
      <c r="NW48" s="154"/>
      <c r="NX48" s="154"/>
      <c r="NY48" s="154"/>
      <c r="NZ48" s="154"/>
      <c r="OA48" s="154"/>
      <c r="OB48" s="154"/>
      <c r="OC48" s="154"/>
      <c r="OD48" s="154"/>
      <c r="OE48" s="154"/>
      <c r="OF48" s="154"/>
      <c r="OG48" s="154"/>
      <c r="OH48" s="154"/>
      <c r="OI48" s="154"/>
      <c r="OJ48" s="154"/>
      <c r="OK48" s="154"/>
      <c r="OL48" s="154"/>
      <c r="OM48" s="154"/>
      <c r="ON48" s="154"/>
      <c r="OO48" s="154"/>
      <c r="OP48" s="154"/>
      <c r="OQ48" s="154"/>
      <c r="OR48" s="154"/>
      <c r="OS48" s="154"/>
      <c r="OT48" s="154"/>
      <c r="OU48" s="154"/>
      <c r="OV48" s="154"/>
      <c r="OW48" s="154"/>
      <c r="OX48" s="154"/>
      <c r="OY48" s="154"/>
      <c r="OZ48" s="154"/>
      <c r="PA48" s="154"/>
      <c r="PB48" s="154"/>
      <c r="PC48" s="154"/>
      <c r="PD48" s="154"/>
      <c r="PE48" s="154"/>
      <c r="PF48" s="154"/>
      <c r="PG48" s="154"/>
      <c r="PH48" s="154"/>
      <c r="PI48" s="154"/>
      <c r="PJ48" s="154"/>
      <c r="PK48" s="154"/>
      <c r="PL48" s="154"/>
      <c r="PM48" s="154"/>
      <c r="PN48" s="154"/>
      <c r="PO48" s="154"/>
      <c r="PP48" s="154"/>
      <c r="PQ48" s="154"/>
      <c r="PR48" s="154"/>
      <c r="PS48" s="154"/>
      <c r="PT48" s="154"/>
      <c r="PU48" s="154"/>
      <c r="PV48" s="154"/>
      <c r="PW48" s="154"/>
      <c r="PX48" s="154"/>
      <c r="PY48" s="154"/>
      <c r="PZ48" s="154"/>
      <c r="QA48" s="154"/>
      <c r="QB48" s="154"/>
      <c r="QC48" s="154"/>
      <c r="QD48" s="154"/>
      <c r="QE48" s="154"/>
      <c r="QF48" s="154"/>
      <c r="QG48" s="154"/>
      <c r="QH48" s="154"/>
      <c r="QI48" s="154"/>
      <c r="QJ48" s="154"/>
      <c r="QK48" s="154"/>
      <c r="QL48" s="154"/>
      <c r="QM48" s="154"/>
      <c r="QN48" s="154"/>
      <c r="QO48" s="154"/>
      <c r="QP48" s="154"/>
      <c r="QQ48" s="154"/>
      <c r="QR48" s="154"/>
      <c r="QS48" s="154"/>
      <c r="QT48" s="154"/>
      <c r="QU48" s="154"/>
      <c r="QV48" s="154"/>
      <c r="QW48" s="154"/>
      <c r="QX48" s="154"/>
      <c r="QY48" s="154"/>
      <c r="QZ48" s="154"/>
      <c r="RA48" s="154"/>
      <c r="RB48" s="154"/>
      <c r="RC48" s="154"/>
      <c r="RD48" s="154"/>
      <c r="RE48" s="154"/>
      <c r="RF48" s="154"/>
      <c r="RG48" s="154"/>
      <c r="RH48" s="154"/>
      <c r="RI48" s="154"/>
      <c r="RJ48" s="154"/>
      <c r="RK48" s="154"/>
      <c r="RL48" s="154"/>
      <c r="RM48" s="154"/>
      <c r="RN48" s="154"/>
      <c r="RO48" s="154"/>
      <c r="RP48" s="154"/>
      <c r="RQ48" s="154"/>
      <c r="RR48" s="154"/>
      <c r="RS48" s="154"/>
      <c r="RT48" s="154"/>
      <c r="RU48" s="154"/>
      <c r="RV48" s="154"/>
      <c r="RW48" s="154"/>
      <c r="RX48" s="154"/>
      <c r="RY48" s="154"/>
      <c r="RZ48" s="154"/>
      <c r="SA48" s="154"/>
      <c r="SB48" s="154"/>
      <c r="SC48" s="154"/>
      <c r="SD48" s="154"/>
      <c r="SE48" s="154"/>
      <c r="SF48" s="154"/>
      <c r="SG48" s="154"/>
      <c r="SH48" s="154"/>
      <c r="SI48" s="154"/>
      <c r="SJ48" s="154"/>
      <c r="SK48" s="154"/>
      <c r="SL48" s="154"/>
      <c r="SM48" s="154"/>
      <c r="SN48" s="154"/>
      <c r="SO48" s="154"/>
      <c r="SP48" s="154"/>
      <c r="SQ48" s="154"/>
      <c r="SR48" s="154"/>
      <c r="SS48" s="154"/>
      <c r="ST48" s="154"/>
      <c r="SU48" s="154"/>
      <c r="SV48" s="154"/>
      <c r="SW48" s="154"/>
      <c r="SX48" s="154"/>
      <c r="SY48" s="154"/>
      <c r="SZ48" s="154"/>
      <c r="TA48" s="154"/>
      <c r="TB48" s="154"/>
      <c r="TC48" s="154"/>
      <c r="TD48" s="154"/>
      <c r="TE48" s="154"/>
      <c r="TF48" s="154"/>
      <c r="TG48" s="154"/>
      <c r="TH48" s="154"/>
      <c r="TI48" s="154"/>
      <c r="TJ48" s="154"/>
      <c r="TK48" s="154"/>
      <c r="TL48" s="154"/>
      <c r="TM48" s="154"/>
      <c r="TN48" s="154"/>
      <c r="TO48" s="154"/>
      <c r="TP48" s="154"/>
      <c r="TQ48" s="154"/>
      <c r="TR48" s="154"/>
      <c r="TS48" s="154"/>
      <c r="TT48" s="154"/>
      <c r="TU48" s="154"/>
      <c r="TV48" s="154"/>
      <c r="TW48" s="154"/>
      <c r="TX48" s="154"/>
      <c r="TY48" s="154"/>
      <c r="TZ48" s="154"/>
      <c r="UA48" s="154"/>
      <c r="UB48" s="154"/>
      <c r="UC48" s="154"/>
      <c r="UD48" s="154"/>
      <c r="UE48" s="154"/>
      <c r="UF48" s="154"/>
    </row>
    <row r="49" spans="1:552" ht="15.75" customHeight="1" outlineLevel="2" x14ac:dyDescent="0.35">
      <c r="A49" s="2" t="s">
        <v>558</v>
      </c>
      <c r="B49" s="5"/>
      <c r="C49" s="5"/>
      <c r="D49" s="154"/>
      <c r="E49" s="154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D49" s="154"/>
      <c r="AE49" s="154"/>
      <c r="AF49" s="154"/>
      <c r="AG49" s="154"/>
      <c r="AH49" s="106"/>
      <c r="AI49" s="81"/>
      <c r="AJ49" s="154"/>
      <c r="AK49" s="154"/>
      <c r="AL49" s="154"/>
      <c r="AM49" s="154"/>
      <c r="AN49" s="154"/>
      <c r="AO49" s="154"/>
      <c r="AP49" s="154"/>
      <c r="AQ49" s="154"/>
      <c r="AR49" s="154"/>
      <c r="AS49" s="154"/>
      <c r="AT49" s="154"/>
      <c r="AU49" s="154"/>
      <c r="AV49" s="154"/>
      <c r="AW49" s="154"/>
      <c r="AX49" s="154"/>
      <c r="AY49" s="154"/>
      <c r="AZ49" s="154"/>
      <c r="BA49" s="154"/>
      <c r="BB49" s="154"/>
      <c r="BC49" s="154"/>
      <c r="BD49" s="154"/>
      <c r="BE49" s="154"/>
      <c r="BF49" s="154"/>
      <c r="BG49" s="154"/>
      <c r="BH49" s="154"/>
      <c r="BI49" s="154"/>
      <c r="BJ49" s="154"/>
      <c r="BK49" s="154"/>
      <c r="BL49" s="154"/>
      <c r="BM49" s="82"/>
      <c r="BN49" s="83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  <c r="HG49" s="154"/>
      <c r="HH49" s="154"/>
      <c r="HI49" s="154"/>
      <c r="HJ49" s="154"/>
      <c r="HK49" s="154"/>
      <c r="HL49" s="154"/>
      <c r="HM49" s="154"/>
      <c r="HN49" s="154"/>
      <c r="HO49" s="154"/>
      <c r="HP49" s="154"/>
      <c r="HQ49" s="154"/>
      <c r="HR49" s="154"/>
      <c r="HS49" s="154"/>
      <c r="HT49" s="154"/>
      <c r="HU49" s="154"/>
      <c r="HV49" s="154"/>
      <c r="HW49" s="154"/>
      <c r="HX49" s="154"/>
      <c r="HY49" s="154"/>
      <c r="HZ49" s="154"/>
      <c r="IA49" s="154"/>
      <c r="IB49" s="154"/>
      <c r="IC49" s="154"/>
      <c r="ID49" s="154"/>
      <c r="IE49" s="154"/>
      <c r="IF49" s="154"/>
      <c r="IG49" s="154"/>
      <c r="IH49" s="154"/>
      <c r="II49" s="154"/>
      <c r="IJ49" s="154"/>
      <c r="IK49" s="154"/>
      <c r="IL49" s="154"/>
      <c r="IM49" s="154"/>
      <c r="IN49" s="154"/>
      <c r="IO49" s="154"/>
      <c r="IP49" s="154"/>
      <c r="IQ49" s="154"/>
      <c r="IR49" s="154"/>
      <c r="IS49" s="154"/>
      <c r="IT49" s="154"/>
      <c r="IU49" s="154"/>
      <c r="IV49" s="154"/>
      <c r="IW49" s="154"/>
      <c r="IX49" s="154"/>
      <c r="IY49" s="154"/>
      <c r="IZ49" s="154"/>
      <c r="JA49" s="154"/>
      <c r="JB49" s="154"/>
      <c r="JC49" s="154"/>
      <c r="JD49" s="154"/>
      <c r="JE49" s="154"/>
      <c r="JF49" s="154"/>
      <c r="JG49" s="154"/>
      <c r="JH49" s="154"/>
      <c r="JI49" s="154"/>
      <c r="JJ49" s="154"/>
      <c r="JK49" s="154"/>
      <c r="JL49" s="154"/>
      <c r="JM49" s="154"/>
      <c r="JN49" s="154"/>
      <c r="JO49" s="154"/>
      <c r="JP49" s="154"/>
      <c r="JQ49" s="154"/>
      <c r="JR49" s="154"/>
      <c r="JS49" s="154"/>
      <c r="JT49" s="154"/>
      <c r="JU49" s="154"/>
      <c r="JV49" s="154"/>
      <c r="JW49" s="154"/>
      <c r="JX49" s="154"/>
      <c r="JY49" s="154"/>
      <c r="JZ49" s="154"/>
      <c r="KA49" s="154"/>
      <c r="KB49" s="154"/>
      <c r="KC49" s="154"/>
      <c r="KD49" s="154"/>
      <c r="KE49" s="154"/>
      <c r="KF49" s="154"/>
      <c r="KG49" s="154"/>
      <c r="KH49" s="154"/>
      <c r="KI49" s="154"/>
      <c r="KJ49" s="154"/>
      <c r="KK49" s="154"/>
      <c r="KL49" s="154"/>
      <c r="KM49" s="154"/>
      <c r="KN49" s="154"/>
      <c r="KO49" s="154"/>
      <c r="KP49" s="154"/>
      <c r="KQ49" s="154"/>
      <c r="KR49" s="154"/>
      <c r="KS49" s="154"/>
      <c r="KT49" s="154"/>
      <c r="KU49" s="154"/>
      <c r="KV49" s="154"/>
      <c r="KW49" s="154"/>
      <c r="KX49" s="154"/>
      <c r="KY49" s="154"/>
      <c r="KZ49" s="154"/>
      <c r="LA49" s="154"/>
      <c r="LB49" s="154"/>
      <c r="LC49" s="154"/>
      <c r="LD49" s="154"/>
      <c r="LE49" s="154"/>
      <c r="LF49" s="154"/>
      <c r="LG49" s="154"/>
      <c r="LH49" s="154"/>
      <c r="LI49" s="154"/>
      <c r="LJ49" s="154"/>
      <c r="LK49" s="154"/>
      <c r="LL49" s="154"/>
      <c r="LM49" s="154"/>
      <c r="LN49" s="154"/>
      <c r="LO49" s="154"/>
      <c r="LP49" s="154"/>
      <c r="LQ49" s="154"/>
      <c r="LR49" s="154"/>
      <c r="LS49" s="154"/>
      <c r="LT49" s="154"/>
      <c r="LU49" s="154"/>
      <c r="LV49" s="154"/>
      <c r="LW49" s="154"/>
      <c r="LX49" s="154"/>
      <c r="LY49" s="154"/>
      <c r="LZ49" s="154"/>
      <c r="MA49" s="154"/>
      <c r="MB49" s="154"/>
      <c r="MC49" s="154"/>
      <c r="MD49" s="154"/>
      <c r="ME49" s="154"/>
      <c r="MF49" s="154"/>
      <c r="MG49" s="154"/>
      <c r="MH49" s="154"/>
      <c r="MI49" s="154"/>
      <c r="MJ49" s="154"/>
      <c r="MK49" s="154"/>
      <c r="ML49" s="154"/>
      <c r="MM49" s="154"/>
      <c r="MN49" s="154"/>
      <c r="MO49" s="154"/>
      <c r="MP49" s="154"/>
      <c r="MQ49" s="154"/>
      <c r="MR49" s="154"/>
      <c r="MS49" s="154"/>
      <c r="MT49" s="154"/>
      <c r="MU49" s="154"/>
      <c r="MV49" s="154"/>
      <c r="MW49" s="154"/>
      <c r="MX49" s="154"/>
      <c r="MY49" s="154"/>
      <c r="MZ49" s="154"/>
      <c r="NA49" s="154"/>
      <c r="NB49" s="154"/>
      <c r="NC49" s="154"/>
      <c r="ND49" s="154"/>
      <c r="NE49" s="154"/>
      <c r="NF49" s="154"/>
      <c r="NG49" s="154"/>
      <c r="NH49" s="154"/>
      <c r="NI49" s="154"/>
      <c r="NJ49" s="154"/>
      <c r="NK49" s="154"/>
      <c r="NL49" s="154"/>
      <c r="NM49" s="154"/>
      <c r="NN49" s="154"/>
      <c r="NO49" s="154"/>
      <c r="NP49" s="154"/>
      <c r="NQ49" s="154"/>
      <c r="NR49" s="154"/>
      <c r="NS49" s="154"/>
      <c r="NT49" s="154"/>
      <c r="NU49" s="154"/>
      <c r="NV49" s="154"/>
      <c r="NW49" s="154"/>
      <c r="NX49" s="154"/>
      <c r="NY49" s="154"/>
      <c r="NZ49" s="154"/>
      <c r="OA49" s="154"/>
      <c r="OB49" s="154"/>
      <c r="OC49" s="154"/>
      <c r="OD49" s="154"/>
      <c r="OE49" s="154"/>
      <c r="OF49" s="154"/>
      <c r="OG49" s="154"/>
      <c r="OH49" s="154"/>
      <c r="OI49" s="154"/>
      <c r="OJ49" s="154"/>
      <c r="OK49" s="154"/>
      <c r="OL49" s="154"/>
      <c r="OM49" s="154"/>
      <c r="ON49" s="154"/>
      <c r="OO49" s="154"/>
      <c r="OP49" s="154"/>
      <c r="OQ49" s="154"/>
      <c r="OR49" s="154"/>
      <c r="OS49" s="154"/>
      <c r="OT49" s="154"/>
      <c r="OU49" s="154"/>
      <c r="OV49" s="154"/>
      <c r="OW49" s="154"/>
      <c r="OX49" s="154"/>
      <c r="OY49" s="154"/>
      <c r="OZ49" s="154"/>
      <c r="PA49" s="154"/>
      <c r="PB49" s="154"/>
      <c r="PC49" s="154"/>
      <c r="PD49" s="154"/>
      <c r="PE49" s="154"/>
      <c r="PF49" s="154"/>
      <c r="PG49" s="154"/>
      <c r="PH49" s="154"/>
      <c r="PI49" s="154"/>
      <c r="PJ49" s="154"/>
      <c r="PK49" s="154"/>
      <c r="PL49" s="154"/>
      <c r="PM49" s="154"/>
      <c r="PN49" s="154"/>
      <c r="PO49" s="154"/>
      <c r="PP49" s="154"/>
      <c r="PQ49" s="154"/>
      <c r="PR49" s="154"/>
      <c r="PS49" s="154"/>
      <c r="PT49" s="154"/>
      <c r="PU49" s="154"/>
      <c r="PV49" s="154"/>
      <c r="PW49" s="154"/>
      <c r="PX49" s="154"/>
      <c r="PY49" s="154"/>
      <c r="PZ49" s="154"/>
      <c r="QA49" s="154"/>
      <c r="QB49" s="154"/>
      <c r="QC49" s="154"/>
      <c r="QD49" s="154"/>
      <c r="QE49" s="154"/>
      <c r="QF49" s="154"/>
      <c r="QG49" s="154"/>
      <c r="QH49" s="154"/>
      <c r="QI49" s="154"/>
      <c r="QJ49" s="154"/>
      <c r="QK49" s="154"/>
      <c r="QL49" s="154"/>
      <c r="QM49" s="154"/>
      <c r="QN49" s="154"/>
      <c r="QO49" s="154"/>
      <c r="QP49" s="154"/>
      <c r="QQ49" s="154"/>
      <c r="QR49" s="154"/>
      <c r="QS49" s="154"/>
      <c r="QT49" s="154"/>
      <c r="QU49" s="154"/>
      <c r="QV49" s="154"/>
      <c r="QW49" s="154"/>
      <c r="QX49" s="154"/>
      <c r="QY49" s="154"/>
      <c r="QZ49" s="154"/>
      <c r="RA49" s="154"/>
      <c r="RB49" s="154"/>
      <c r="RC49" s="154"/>
      <c r="RD49" s="154"/>
      <c r="RE49" s="154"/>
      <c r="RF49" s="154"/>
      <c r="RG49" s="154"/>
      <c r="RH49" s="154"/>
      <c r="RI49" s="154"/>
      <c r="RJ49" s="154"/>
      <c r="RK49" s="154"/>
      <c r="RL49" s="154"/>
      <c r="RM49" s="154"/>
      <c r="RN49" s="154"/>
      <c r="RO49" s="154"/>
      <c r="RP49" s="154"/>
      <c r="RQ49" s="154"/>
      <c r="RR49" s="154"/>
      <c r="RS49" s="154"/>
      <c r="RT49" s="154"/>
      <c r="RU49" s="154"/>
      <c r="RV49" s="154"/>
      <c r="RW49" s="154"/>
      <c r="RX49" s="154"/>
      <c r="RY49" s="154"/>
      <c r="RZ49" s="154"/>
      <c r="SA49" s="154"/>
      <c r="SB49" s="154"/>
      <c r="SC49" s="154"/>
      <c r="SD49" s="154"/>
      <c r="SE49" s="154"/>
      <c r="SF49" s="154"/>
      <c r="SG49" s="154"/>
      <c r="SH49" s="154"/>
      <c r="SI49" s="154"/>
      <c r="SJ49" s="154"/>
      <c r="SK49" s="154"/>
      <c r="SL49" s="154"/>
      <c r="SM49" s="154"/>
      <c r="SN49" s="154"/>
      <c r="SO49" s="154"/>
      <c r="SP49" s="154"/>
      <c r="SQ49" s="154"/>
      <c r="SR49" s="154"/>
      <c r="SS49" s="154"/>
      <c r="ST49" s="154"/>
      <c r="SU49" s="154"/>
      <c r="SV49" s="154"/>
      <c r="SW49" s="154"/>
      <c r="SX49" s="154"/>
      <c r="SY49" s="154"/>
      <c r="SZ49" s="154"/>
      <c r="TA49" s="154"/>
      <c r="TB49" s="154"/>
      <c r="TC49" s="154"/>
      <c r="TD49" s="154"/>
      <c r="TE49" s="154"/>
      <c r="TF49" s="154"/>
      <c r="TG49" s="154"/>
      <c r="TH49" s="154"/>
      <c r="TI49" s="154"/>
      <c r="TJ49" s="154"/>
      <c r="TK49" s="154"/>
      <c r="TL49" s="154"/>
      <c r="TM49" s="154"/>
      <c r="TN49" s="154"/>
      <c r="TO49" s="154"/>
      <c r="TP49" s="154"/>
      <c r="TQ49" s="154"/>
      <c r="TR49" s="154"/>
      <c r="TS49" s="154"/>
      <c r="TT49" s="154"/>
      <c r="TU49" s="154"/>
      <c r="TV49" s="154"/>
      <c r="TW49" s="154"/>
      <c r="TX49" s="154"/>
      <c r="TY49" s="154"/>
      <c r="TZ49" s="154"/>
      <c r="UA49" s="154"/>
      <c r="UB49" s="154"/>
      <c r="UC49" s="154"/>
      <c r="UD49" s="154"/>
      <c r="UE49" s="154"/>
      <c r="UF49" s="154"/>
    </row>
    <row r="50" spans="1:552" ht="15.75" customHeight="1" outlineLevel="2" x14ac:dyDescent="0.35">
      <c r="A50" s="2" t="s">
        <v>559</v>
      </c>
      <c r="B50" s="5"/>
      <c r="C50" s="5"/>
      <c r="D50" s="154"/>
      <c r="E50" s="154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D50" s="154"/>
      <c r="AE50" s="154"/>
      <c r="AF50" s="154"/>
      <c r="AG50" s="154"/>
      <c r="AH50" s="106"/>
      <c r="AI50" s="81"/>
      <c r="AJ50" s="154"/>
      <c r="AK50" s="154"/>
      <c r="AL50" s="154"/>
      <c r="AM50" s="154"/>
      <c r="AN50" s="154"/>
      <c r="AO50" s="154"/>
      <c r="AP50" s="154"/>
      <c r="AQ50" s="154"/>
      <c r="AR50" s="154"/>
      <c r="AS50" s="154"/>
      <c r="AT50" s="154"/>
      <c r="AU50" s="154"/>
      <c r="AV50" s="154"/>
      <c r="AW50" s="154"/>
      <c r="AX50" s="154"/>
      <c r="AY50" s="154"/>
      <c r="AZ50" s="154"/>
      <c r="BA50" s="154"/>
      <c r="BB50" s="154"/>
      <c r="BC50" s="154"/>
      <c r="BD50" s="154"/>
      <c r="BE50" s="154"/>
      <c r="BF50" s="154"/>
      <c r="BG50" s="154"/>
      <c r="BH50" s="154"/>
      <c r="BI50" s="154"/>
      <c r="BJ50" s="154"/>
      <c r="BK50" s="154"/>
      <c r="BL50" s="154"/>
      <c r="BM50" s="82"/>
      <c r="BN50" s="83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  <c r="HG50" s="154"/>
      <c r="HH50" s="154"/>
      <c r="HI50" s="154"/>
      <c r="HJ50" s="154"/>
      <c r="HK50" s="154"/>
      <c r="HL50" s="154"/>
      <c r="HM50" s="154"/>
      <c r="HN50" s="154"/>
      <c r="HO50" s="154"/>
      <c r="HP50" s="154"/>
      <c r="HQ50" s="154"/>
      <c r="HR50" s="154"/>
      <c r="HS50" s="154"/>
      <c r="HT50" s="154"/>
      <c r="HU50" s="154"/>
      <c r="HV50" s="154"/>
      <c r="HW50" s="154"/>
      <c r="HX50" s="154"/>
      <c r="HY50" s="154"/>
      <c r="HZ50" s="154"/>
      <c r="IA50" s="154"/>
      <c r="IB50" s="154"/>
      <c r="IC50" s="154"/>
      <c r="ID50" s="154"/>
      <c r="IE50" s="154"/>
      <c r="IF50" s="154"/>
      <c r="IG50" s="154"/>
      <c r="IH50" s="154"/>
      <c r="II50" s="154"/>
      <c r="IJ50" s="154"/>
      <c r="IK50" s="154"/>
      <c r="IL50" s="154"/>
      <c r="IM50" s="154"/>
      <c r="IN50" s="154"/>
      <c r="IO50" s="154"/>
      <c r="IP50" s="154"/>
      <c r="IQ50" s="154"/>
      <c r="IR50" s="154"/>
      <c r="IS50" s="154"/>
      <c r="IT50" s="154"/>
      <c r="IU50" s="154"/>
      <c r="IV50" s="154"/>
      <c r="IW50" s="154"/>
      <c r="IX50" s="154"/>
      <c r="IY50" s="154"/>
      <c r="IZ50" s="154"/>
      <c r="JA50" s="154"/>
      <c r="JB50" s="154"/>
      <c r="JC50" s="154"/>
      <c r="JD50" s="154"/>
      <c r="JE50" s="154"/>
      <c r="JF50" s="154"/>
      <c r="JG50" s="154"/>
      <c r="JH50" s="154"/>
      <c r="JI50" s="154"/>
      <c r="JJ50" s="154"/>
      <c r="JK50" s="154"/>
      <c r="JL50" s="154"/>
      <c r="JM50" s="154"/>
      <c r="JN50" s="154"/>
      <c r="JO50" s="154"/>
      <c r="JP50" s="154"/>
      <c r="JQ50" s="154"/>
      <c r="JR50" s="154"/>
      <c r="JS50" s="154"/>
      <c r="JT50" s="154"/>
      <c r="JU50" s="154"/>
      <c r="JV50" s="154"/>
      <c r="JW50" s="154"/>
      <c r="JX50" s="154"/>
      <c r="JY50" s="154"/>
      <c r="JZ50" s="154"/>
      <c r="KA50" s="154"/>
      <c r="KB50" s="154"/>
      <c r="KC50" s="154"/>
      <c r="KD50" s="154"/>
      <c r="KE50" s="154"/>
      <c r="KF50" s="154"/>
      <c r="KG50" s="154"/>
      <c r="KH50" s="154"/>
      <c r="KI50" s="154"/>
      <c r="KJ50" s="154"/>
      <c r="KK50" s="154"/>
      <c r="KL50" s="154"/>
      <c r="KM50" s="154"/>
      <c r="KN50" s="154"/>
      <c r="KO50" s="154"/>
      <c r="KP50" s="154"/>
      <c r="KQ50" s="154"/>
      <c r="KR50" s="154"/>
      <c r="KS50" s="154"/>
      <c r="KT50" s="154"/>
      <c r="KU50" s="154"/>
      <c r="KV50" s="154"/>
      <c r="KW50" s="154"/>
      <c r="KX50" s="154"/>
      <c r="KY50" s="154"/>
      <c r="KZ50" s="154"/>
      <c r="LA50" s="154"/>
      <c r="LB50" s="154"/>
      <c r="LC50" s="154"/>
      <c r="LD50" s="154"/>
      <c r="LE50" s="154"/>
      <c r="LF50" s="154"/>
      <c r="LG50" s="154"/>
      <c r="LH50" s="154"/>
      <c r="LI50" s="154"/>
      <c r="LJ50" s="154"/>
      <c r="LK50" s="154"/>
      <c r="LL50" s="154"/>
      <c r="LM50" s="154"/>
      <c r="LN50" s="154"/>
      <c r="LO50" s="154"/>
      <c r="LP50" s="154"/>
      <c r="LQ50" s="154"/>
      <c r="LR50" s="154"/>
      <c r="LS50" s="154"/>
      <c r="LT50" s="154"/>
      <c r="LU50" s="154"/>
      <c r="LV50" s="154"/>
      <c r="LW50" s="154"/>
      <c r="LX50" s="154"/>
      <c r="LY50" s="154"/>
      <c r="LZ50" s="154"/>
      <c r="MA50" s="154"/>
      <c r="MB50" s="154"/>
      <c r="MC50" s="154"/>
      <c r="MD50" s="154"/>
      <c r="ME50" s="154"/>
      <c r="MF50" s="154"/>
      <c r="MG50" s="154"/>
      <c r="MH50" s="154"/>
      <c r="MI50" s="154"/>
      <c r="MJ50" s="154"/>
      <c r="MK50" s="154"/>
      <c r="ML50" s="154"/>
      <c r="MM50" s="154"/>
      <c r="MN50" s="154"/>
      <c r="MO50" s="154"/>
      <c r="MP50" s="154"/>
      <c r="MQ50" s="154"/>
      <c r="MR50" s="154"/>
      <c r="MS50" s="154"/>
      <c r="MT50" s="154"/>
      <c r="MU50" s="154"/>
      <c r="MV50" s="154"/>
      <c r="MW50" s="154"/>
      <c r="MX50" s="154"/>
      <c r="MY50" s="154"/>
      <c r="MZ50" s="154"/>
      <c r="NA50" s="154"/>
      <c r="NB50" s="154"/>
      <c r="NC50" s="154"/>
      <c r="ND50" s="154"/>
      <c r="NE50" s="154"/>
      <c r="NF50" s="154"/>
      <c r="NG50" s="154"/>
      <c r="NH50" s="154"/>
      <c r="NI50" s="154"/>
      <c r="NJ50" s="154"/>
      <c r="NK50" s="154"/>
      <c r="NL50" s="154"/>
      <c r="NM50" s="154"/>
      <c r="NN50" s="154"/>
      <c r="NO50" s="154"/>
      <c r="NP50" s="154"/>
      <c r="NQ50" s="154"/>
      <c r="NR50" s="154"/>
      <c r="NS50" s="154"/>
      <c r="NT50" s="154"/>
      <c r="NU50" s="154"/>
      <c r="NV50" s="154"/>
      <c r="NW50" s="154"/>
      <c r="NX50" s="154"/>
      <c r="NY50" s="154"/>
      <c r="NZ50" s="154"/>
      <c r="OA50" s="154"/>
      <c r="OB50" s="154"/>
      <c r="OC50" s="154"/>
      <c r="OD50" s="154"/>
      <c r="OE50" s="154"/>
      <c r="OF50" s="154"/>
      <c r="OG50" s="154"/>
      <c r="OH50" s="154"/>
      <c r="OI50" s="154"/>
      <c r="OJ50" s="154"/>
      <c r="OK50" s="154"/>
      <c r="OL50" s="154"/>
      <c r="OM50" s="154"/>
      <c r="ON50" s="154"/>
      <c r="OO50" s="154"/>
      <c r="OP50" s="154"/>
      <c r="OQ50" s="154"/>
      <c r="OR50" s="154"/>
      <c r="OS50" s="154"/>
      <c r="OT50" s="154"/>
      <c r="OU50" s="154"/>
      <c r="OV50" s="154"/>
      <c r="OW50" s="154"/>
      <c r="OX50" s="154"/>
      <c r="OY50" s="154"/>
      <c r="OZ50" s="154"/>
      <c r="PA50" s="154"/>
      <c r="PB50" s="154"/>
      <c r="PC50" s="154"/>
      <c r="PD50" s="154"/>
      <c r="PE50" s="154"/>
      <c r="PF50" s="154"/>
      <c r="PG50" s="154"/>
      <c r="PH50" s="154"/>
      <c r="PI50" s="154"/>
      <c r="PJ50" s="154"/>
      <c r="PK50" s="154"/>
      <c r="PL50" s="154"/>
      <c r="PM50" s="154"/>
      <c r="PN50" s="154"/>
      <c r="PO50" s="154"/>
      <c r="PP50" s="154"/>
      <c r="PQ50" s="154"/>
      <c r="PR50" s="154"/>
      <c r="PS50" s="154"/>
      <c r="PT50" s="154"/>
      <c r="PU50" s="154"/>
      <c r="PV50" s="154"/>
      <c r="PW50" s="154"/>
      <c r="PX50" s="154"/>
      <c r="PY50" s="154"/>
      <c r="PZ50" s="154"/>
      <c r="QA50" s="154"/>
      <c r="QB50" s="154"/>
      <c r="QC50" s="154"/>
      <c r="QD50" s="154"/>
      <c r="QE50" s="154"/>
      <c r="QF50" s="154"/>
      <c r="QG50" s="154"/>
      <c r="QH50" s="154"/>
      <c r="QI50" s="154"/>
      <c r="QJ50" s="154"/>
      <c r="QK50" s="154"/>
      <c r="QL50" s="154"/>
      <c r="QM50" s="154"/>
      <c r="QN50" s="154"/>
      <c r="QO50" s="154"/>
      <c r="QP50" s="154"/>
      <c r="QQ50" s="154"/>
      <c r="QR50" s="154"/>
      <c r="QS50" s="154"/>
      <c r="QT50" s="154"/>
      <c r="QU50" s="154"/>
      <c r="QV50" s="154"/>
      <c r="QW50" s="154"/>
      <c r="QX50" s="154"/>
      <c r="QY50" s="154"/>
      <c r="QZ50" s="154"/>
      <c r="RA50" s="154"/>
      <c r="RB50" s="154"/>
      <c r="RC50" s="154"/>
      <c r="RD50" s="154"/>
      <c r="RE50" s="154"/>
      <c r="RF50" s="154"/>
      <c r="RG50" s="154"/>
      <c r="RH50" s="154"/>
      <c r="RI50" s="154"/>
      <c r="RJ50" s="154"/>
      <c r="RK50" s="154"/>
      <c r="RL50" s="154"/>
      <c r="RM50" s="154"/>
      <c r="RN50" s="154"/>
      <c r="RO50" s="154"/>
      <c r="RP50" s="154"/>
      <c r="RQ50" s="154"/>
      <c r="RR50" s="154"/>
      <c r="RS50" s="154"/>
      <c r="RT50" s="154"/>
      <c r="RU50" s="154"/>
      <c r="RV50" s="154"/>
      <c r="RW50" s="154"/>
      <c r="RX50" s="154"/>
      <c r="RY50" s="154"/>
      <c r="RZ50" s="154"/>
      <c r="SA50" s="154"/>
      <c r="SB50" s="154"/>
      <c r="SC50" s="154"/>
      <c r="SD50" s="154"/>
      <c r="SE50" s="154"/>
      <c r="SF50" s="154"/>
      <c r="SG50" s="154"/>
      <c r="SH50" s="154"/>
      <c r="SI50" s="154"/>
      <c r="SJ50" s="154"/>
      <c r="SK50" s="154"/>
      <c r="SL50" s="154"/>
      <c r="SM50" s="154"/>
      <c r="SN50" s="154"/>
      <c r="SO50" s="154"/>
      <c r="SP50" s="154"/>
      <c r="SQ50" s="154"/>
      <c r="SR50" s="154"/>
      <c r="SS50" s="154"/>
      <c r="ST50" s="154"/>
      <c r="SU50" s="154"/>
      <c r="SV50" s="154"/>
      <c r="SW50" s="154"/>
      <c r="SX50" s="154"/>
      <c r="SY50" s="154"/>
      <c r="SZ50" s="154"/>
      <c r="TA50" s="154"/>
      <c r="TB50" s="154"/>
      <c r="TC50" s="154"/>
      <c r="TD50" s="154"/>
      <c r="TE50" s="154"/>
      <c r="TF50" s="154"/>
      <c r="TG50" s="154"/>
      <c r="TH50" s="154"/>
      <c r="TI50" s="154"/>
      <c r="TJ50" s="154"/>
      <c r="TK50" s="154"/>
      <c r="TL50" s="154"/>
      <c r="TM50" s="154"/>
      <c r="TN50" s="154"/>
      <c r="TO50" s="154"/>
      <c r="TP50" s="154"/>
      <c r="TQ50" s="154"/>
      <c r="TR50" s="154"/>
      <c r="TS50" s="154"/>
      <c r="TT50" s="154"/>
      <c r="TU50" s="154"/>
      <c r="TV50" s="154"/>
      <c r="TW50" s="154"/>
      <c r="TX50" s="154"/>
      <c r="TY50" s="154"/>
      <c r="TZ50" s="154"/>
      <c r="UA50" s="154"/>
      <c r="UB50" s="154"/>
      <c r="UC50" s="154"/>
      <c r="UD50" s="154"/>
      <c r="UE50" s="154"/>
      <c r="UF50" s="154"/>
    </row>
    <row r="51" spans="1:552" ht="15.75" customHeight="1" outlineLevel="1" x14ac:dyDescent="0.35">
      <c r="A51" s="19" t="s">
        <v>561</v>
      </c>
      <c r="B51" s="5"/>
      <c r="C51" s="5"/>
      <c r="D51" s="91">
        <f t="shared" ref="D51:BO51" si="83">SUM(D52:D61)</f>
        <v>0</v>
      </c>
      <c r="E51" s="91">
        <f t="shared" si="83"/>
        <v>0</v>
      </c>
      <c r="F51" s="91">
        <f t="shared" si="83"/>
        <v>0</v>
      </c>
      <c r="G51" s="91">
        <f t="shared" si="83"/>
        <v>0</v>
      </c>
      <c r="H51" s="91">
        <f t="shared" si="83"/>
        <v>0</v>
      </c>
      <c r="I51" s="91">
        <f t="shared" si="83"/>
        <v>0</v>
      </c>
      <c r="J51" s="91">
        <f t="shared" si="83"/>
        <v>0</v>
      </c>
      <c r="K51" s="91">
        <f t="shared" si="83"/>
        <v>0</v>
      </c>
      <c r="L51" s="91">
        <f t="shared" si="83"/>
        <v>0</v>
      </c>
      <c r="M51" s="91">
        <f t="shared" si="83"/>
        <v>0</v>
      </c>
      <c r="N51" s="91">
        <f t="shared" si="83"/>
        <v>0</v>
      </c>
      <c r="O51" s="91">
        <f t="shared" si="83"/>
        <v>0</v>
      </c>
      <c r="P51" s="91">
        <f t="shared" si="83"/>
        <v>0</v>
      </c>
      <c r="Q51" s="91">
        <f t="shared" si="83"/>
        <v>0</v>
      </c>
      <c r="R51" s="91">
        <f t="shared" si="83"/>
        <v>0</v>
      </c>
      <c r="S51" s="91">
        <f t="shared" si="83"/>
        <v>0</v>
      </c>
      <c r="T51" s="91">
        <f t="shared" si="83"/>
        <v>0</v>
      </c>
      <c r="U51" s="91">
        <f t="shared" si="83"/>
        <v>0</v>
      </c>
      <c r="V51" s="91">
        <f t="shared" si="83"/>
        <v>0</v>
      </c>
      <c r="W51" s="91">
        <f t="shared" si="83"/>
        <v>0</v>
      </c>
      <c r="X51" s="91">
        <f t="shared" si="83"/>
        <v>0</v>
      </c>
      <c r="Y51" s="91">
        <f t="shared" si="83"/>
        <v>289.18</v>
      </c>
      <c r="Z51" s="91">
        <f t="shared" si="83"/>
        <v>0</v>
      </c>
      <c r="AA51" s="91">
        <f t="shared" si="83"/>
        <v>30</v>
      </c>
      <c r="AB51" s="91">
        <f t="shared" si="83"/>
        <v>0</v>
      </c>
      <c r="AC51" s="91">
        <f t="shared" si="83"/>
        <v>0</v>
      </c>
      <c r="AD51" s="91">
        <f t="shared" si="83"/>
        <v>0</v>
      </c>
      <c r="AE51" s="91">
        <f t="shared" si="83"/>
        <v>0</v>
      </c>
      <c r="AF51" s="91">
        <f t="shared" si="83"/>
        <v>0</v>
      </c>
      <c r="AG51" s="91">
        <f t="shared" si="83"/>
        <v>0</v>
      </c>
      <c r="AH51" s="91">
        <f t="shared" si="83"/>
        <v>0</v>
      </c>
      <c r="AI51" s="90">
        <f t="shared" si="83"/>
        <v>36</v>
      </c>
      <c r="AJ51" s="91">
        <f t="shared" si="83"/>
        <v>14</v>
      </c>
      <c r="AK51" s="91">
        <f t="shared" si="83"/>
        <v>0</v>
      </c>
      <c r="AL51" s="91">
        <f t="shared" si="83"/>
        <v>0</v>
      </c>
      <c r="AM51" s="91">
        <f t="shared" si="83"/>
        <v>0</v>
      </c>
      <c r="AN51" s="91">
        <f t="shared" si="83"/>
        <v>0</v>
      </c>
      <c r="AO51" s="91">
        <f t="shared" si="83"/>
        <v>0</v>
      </c>
      <c r="AP51" s="91">
        <f t="shared" si="83"/>
        <v>0</v>
      </c>
      <c r="AQ51" s="91">
        <f t="shared" si="83"/>
        <v>0</v>
      </c>
      <c r="AR51" s="91">
        <f t="shared" si="83"/>
        <v>0</v>
      </c>
      <c r="AS51" s="91">
        <f t="shared" si="83"/>
        <v>0</v>
      </c>
      <c r="AT51" s="91">
        <f t="shared" si="83"/>
        <v>0</v>
      </c>
      <c r="AU51" s="91">
        <f t="shared" si="83"/>
        <v>0</v>
      </c>
      <c r="AV51" s="91">
        <f t="shared" si="83"/>
        <v>713.06</v>
      </c>
      <c r="AW51" s="91">
        <f t="shared" si="83"/>
        <v>0</v>
      </c>
      <c r="AX51" s="91">
        <f t="shared" si="83"/>
        <v>0</v>
      </c>
      <c r="AY51" s="91">
        <f t="shared" si="83"/>
        <v>0</v>
      </c>
      <c r="AZ51" s="91">
        <f t="shared" si="83"/>
        <v>0</v>
      </c>
      <c r="BA51" s="91">
        <f t="shared" si="83"/>
        <v>0</v>
      </c>
      <c r="BB51" s="91">
        <f t="shared" si="83"/>
        <v>304.17</v>
      </c>
      <c r="BC51" s="91">
        <f t="shared" si="83"/>
        <v>0</v>
      </c>
      <c r="BD51" s="91">
        <f t="shared" si="83"/>
        <v>0</v>
      </c>
      <c r="BE51" s="91">
        <f t="shared" si="83"/>
        <v>0</v>
      </c>
      <c r="BF51" s="91">
        <f t="shared" si="83"/>
        <v>0</v>
      </c>
      <c r="BG51" s="91">
        <f t="shared" si="83"/>
        <v>0</v>
      </c>
      <c r="BH51" s="91">
        <f t="shared" si="83"/>
        <v>0</v>
      </c>
      <c r="BI51" s="91">
        <f t="shared" si="83"/>
        <v>0</v>
      </c>
      <c r="BJ51" s="91">
        <f t="shared" si="83"/>
        <v>764.75</v>
      </c>
      <c r="BK51" s="91">
        <f t="shared" si="83"/>
        <v>0</v>
      </c>
      <c r="BL51" s="91">
        <f t="shared" si="83"/>
        <v>0</v>
      </c>
      <c r="BM51" s="69">
        <f t="shared" si="83"/>
        <v>0</v>
      </c>
      <c r="BN51" s="92">
        <f t="shared" si="83"/>
        <v>28</v>
      </c>
      <c r="BO51" s="91">
        <f t="shared" si="83"/>
        <v>0</v>
      </c>
      <c r="BP51" s="91">
        <f t="shared" ref="BP51:EA51" si="84">SUM(BP52:BP61)</f>
        <v>12</v>
      </c>
      <c r="BQ51" s="91">
        <f t="shared" si="84"/>
        <v>0</v>
      </c>
      <c r="BR51" s="91">
        <f t="shared" si="84"/>
        <v>150</v>
      </c>
      <c r="BS51" s="91">
        <f t="shared" si="84"/>
        <v>0</v>
      </c>
      <c r="BT51" s="91">
        <f t="shared" si="84"/>
        <v>0</v>
      </c>
      <c r="BU51" s="91">
        <f t="shared" si="84"/>
        <v>0</v>
      </c>
      <c r="BV51" s="91">
        <f t="shared" si="84"/>
        <v>0</v>
      </c>
      <c r="BW51" s="91">
        <f t="shared" si="84"/>
        <v>12</v>
      </c>
      <c r="BX51" s="91">
        <f t="shared" si="84"/>
        <v>0</v>
      </c>
      <c r="BY51" s="91">
        <f t="shared" si="84"/>
        <v>0</v>
      </c>
      <c r="BZ51" s="91">
        <f t="shared" si="84"/>
        <v>0</v>
      </c>
      <c r="CA51" s="91">
        <f t="shared" si="84"/>
        <v>0</v>
      </c>
      <c r="CB51" s="91">
        <f t="shared" si="84"/>
        <v>0</v>
      </c>
      <c r="CC51" s="91">
        <f t="shared" si="84"/>
        <v>300</v>
      </c>
      <c r="CD51" s="91">
        <f t="shared" si="84"/>
        <v>24</v>
      </c>
      <c r="CE51" s="91">
        <f t="shared" si="84"/>
        <v>6.14</v>
      </c>
      <c r="CF51" s="91">
        <f t="shared" si="84"/>
        <v>0</v>
      </c>
      <c r="CG51" s="91">
        <f t="shared" si="84"/>
        <v>334.07</v>
      </c>
      <c r="CH51" s="91">
        <f t="shared" si="84"/>
        <v>0</v>
      </c>
      <c r="CI51" s="91">
        <f t="shared" si="84"/>
        <v>0</v>
      </c>
      <c r="CJ51" s="91">
        <f t="shared" si="84"/>
        <v>0</v>
      </c>
      <c r="CK51" s="91">
        <f t="shared" si="84"/>
        <v>0</v>
      </c>
      <c r="CL51" s="91">
        <f t="shared" si="84"/>
        <v>0</v>
      </c>
      <c r="CM51" s="91">
        <f t="shared" si="84"/>
        <v>16.899999999999999</v>
      </c>
      <c r="CN51" s="91">
        <f t="shared" si="84"/>
        <v>0</v>
      </c>
      <c r="CO51" s="91">
        <f t="shared" si="84"/>
        <v>0</v>
      </c>
      <c r="CP51" s="91">
        <f t="shared" si="84"/>
        <v>0</v>
      </c>
      <c r="CQ51" s="91">
        <f t="shared" si="84"/>
        <v>0</v>
      </c>
      <c r="CR51" s="91">
        <f t="shared" si="84"/>
        <v>24</v>
      </c>
      <c r="CS51" s="91">
        <f t="shared" si="84"/>
        <v>727.02</v>
      </c>
      <c r="CT51" s="91">
        <f t="shared" si="84"/>
        <v>0</v>
      </c>
      <c r="CU51" s="91">
        <f t="shared" si="84"/>
        <v>150</v>
      </c>
      <c r="CV51" s="91">
        <f t="shared" si="84"/>
        <v>0</v>
      </c>
      <c r="CW51" s="91">
        <f t="shared" si="84"/>
        <v>0</v>
      </c>
      <c r="CX51" s="91">
        <f t="shared" si="84"/>
        <v>250</v>
      </c>
      <c r="CY51" s="91">
        <f t="shared" si="84"/>
        <v>24</v>
      </c>
      <c r="CZ51" s="91">
        <f t="shared" si="84"/>
        <v>0</v>
      </c>
      <c r="DA51" s="91">
        <f t="shared" si="84"/>
        <v>250</v>
      </c>
      <c r="DB51" s="91">
        <f t="shared" si="84"/>
        <v>34.5</v>
      </c>
      <c r="DC51" s="91">
        <f t="shared" si="84"/>
        <v>0</v>
      </c>
      <c r="DD51" s="91">
        <f t="shared" si="84"/>
        <v>0</v>
      </c>
      <c r="DE51" s="91">
        <f t="shared" si="84"/>
        <v>32</v>
      </c>
      <c r="DF51" s="91">
        <f t="shared" si="84"/>
        <v>12</v>
      </c>
      <c r="DG51" s="91">
        <f t="shared" si="84"/>
        <v>0</v>
      </c>
      <c r="DH51" s="91">
        <f t="shared" si="84"/>
        <v>0</v>
      </c>
      <c r="DI51" s="91">
        <f t="shared" si="84"/>
        <v>25</v>
      </c>
      <c r="DJ51" s="91">
        <f t="shared" si="84"/>
        <v>0</v>
      </c>
      <c r="DK51" s="91">
        <f t="shared" si="84"/>
        <v>0</v>
      </c>
      <c r="DL51" s="91">
        <f t="shared" si="84"/>
        <v>279.88</v>
      </c>
      <c r="DM51" s="91">
        <f t="shared" si="84"/>
        <v>0</v>
      </c>
      <c r="DN51" s="91">
        <f t="shared" si="84"/>
        <v>0</v>
      </c>
      <c r="DO51" s="91">
        <f t="shared" si="84"/>
        <v>18</v>
      </c>
      <c r="DP51" s="91">
        <f t="shared" si="84"/>
        <v>10</v>
      </c>
      <c r="DQ51" s="91">
        <f t="shared" si="84"/>
        <v>0</v>
      </c>
      <c r="DR51" s="91">
        <f t="shared" si="84"/>
        <v>0</v>
      </c>
      <c r="DS51" s="91">
        <f t="shared" si="84"/>
        <v>24</v>
      </c>
      <c r="DT51" s="91">
        <f t="shared" si="84"/>
        <v>991.3</v>
      </c>
      <c r="DU51" s="91">
        <f t="shared" si="84"/>
        <v>84.9</v>
      </c>
      <c r="DV51" s="91">
        <f t="shared" si="84"/>
        <v>0</v>
      </c>
      <c r="DW51" s="91">
        <f t="shared" si="84"/>
        <v>0</v>
      </c>
      <c r="DX51" s="91">
        <f t="shared" si="84"/>
        <v>0</v>
      </c>
      <c r="DY51" s="91">
        <f t="shared" si="84"/>
        <v>0</v>
      </c>
      <c r="DZ51" s="91">
        <f t="shared" si="84"/>
        <v>150</v>
      </c>
      <c r="EA51" s="91">
        <f t="shared" si="84"/>
        <v>12</v>
      </c>
      <c r="EB51" s="91">
        <f t="shared" ref="EB51:GM51" si="85">SUM(EB52:EB61)</f>
        <v>0</v>
      </c>
      <c r="EC51" s="91">
        <f t="shared" si="85"/>
        <v>0</v>
      </c>
      <c r="ED51" s="91">
        <f t="shared" si="85"/>
        <v>63.8</v>
      </c>
      <c r="EE51" s="91">
        <f t="shared" si="85"/>
        <v>0</v>
      </c>
      <c r="EF51" s="91">
        <f t="shared" si="85"/>
        <v>0</v>
      </c>
      <c r="EG51" s="91">
        <f t="shared" si="85"/>
        <v>0</v>
      </c>
      <c r="EH51" s="91">
        <f t="shared" si="85"/>
        <v>24</v>
      </c>
      <c r="EI51" s="91">
        <f t="shared" si="85"/>
        <v>0</v>
      </c>
      <c r="EJ51" s="91">
        <f t="shared" si="85"/>
        <v>25</v>
      </c>
      <c r="EK51" s="91">
        <f t="shared" si="85"/>
        <v>0</v>
      </c>
      <c r="EL51" s="91">
        <f t="shared" si="85"/>
        <v>0</v>
      </c>
      <c r="EM51" s="91">
        <f t="shared" si="85"/>
        <v>0</v>
      </c>
      <c r="EN51" s="91">
        <f t="shared" si="85"/>
        <v>0</v>
      </c>
      <c r="EO51" s="91">
        <f t="shared" si="85"/>
        <v>67.8</v>
      </c>
      <c r="EP51" s="91">
        <f t="shared" si="85"/>
        <v>0</v>
      </c>
      <c r="EQ51" s="91">
        <f t="shared" si="85"/>
        <v>226.08</v>
      </c>
      <c r="ER51" s="91">
        <f t="shared" si="85"/>
        <v>0</v>
      </c>
      <c r="ES51" s="91">
        <f t="shared" si="85"/>
        <v>0</v>
      </c>
      <c r="ET51" s="91">
        <f t="shared" si="85"/>
        <v>46.5</v>
      </c>
      <c r="EU51" s="91">
        <f t="shared" si="85"/>
        <v>0</v>
      </c>
      <c r="EV51" s="91">
        <f t="shared" si="85"/>
        <v>12</v>
      </c>
      <c r="EW51" s="91">
        <f t="shared" si="85"/>
        <v>0</v>
      </c>
      <c r="EX51" s="91">
        <f t="shared" si="85"/>
        <v>0</v>
      </c>
      <c r="EY51" s="91">
        <f t="shared" si="85"/>
        <v>1019.39</v>
      </c>
      <c r="EZ51" s="91">
        <f t="shared" si="85"/>
        <v>0</v>
      </c>
      <c r="FA51" s="91">
        <f t="shared" si="85"/>
        <v>0</v>
      </c>
      <c r="FB51" s="91">
        <f t="shared" si="85"/>
        <v>0</v>
      </c>
      <c r="FC51" s="91">
        <f t="shared" si="85"/>
        <v>0</v>
      </c>
      <c r="FD51" s="91">
        <f t="shared" si="85"/>
        <v>22.15</v>
      </c>
      <c r="FE51" s="91">
        <f t="shared" si="85"/>
        <v>0</v>
      </c>
      <c r="FF51" s="91">
        <f t="shared" si="85"/>
        <v>0</v>
      </c>
      <c r="FG51" s="91">
        <f t="shared" si="85"/>
        <v>0</v>
      </c>
      <c r="FH51" s="91">
        <f t="shared" si="85"/>
        <v>0</v>
      </c>
      <c r="FI51" s="91">
        <f t="shared" si="85"/>
        <v>0</v>
      </c>
      <c r="FJ51" s="91">
        <f t="shared" si="85"/>
        <v>24</v>
      </c>
      <c r="FK51" s="91">
        <f t="shared" si="85"/>
        <v>150</v>
      </c>
      <c r="FL51" s="91">
        <f t="shared" si="85"/>
        <v>1406.7</v>
      </c>
      <c r="FM51" s="91">
        <f t="shared" si="85"/>
        <v>0</v>
      </c>
      <c r="FN51" s="91">
        <f t="shared" si="85"/>
        <v>0</v>
      </c>
      <c r="FO51" s="91">
        <f t="shared" si="85"/>
        <v>0</v>
      </c>
      <c r="FP51" s="91">
        <f t="shared" si="85"/>
        <v>0</v>
      </c>
      <c r="FQ51" s="91">
        <f t="shared" si="85"/>
        <v>0</v>
      </c>
      <c r="FR51" s="91">
        <f t="shared" si="85"/>
        <v>12</v>
      </c>
      <c r="FS51" s="91">
        <f t="shared" si="85"/>
        <v>0</v>
      </c>
      <c r="FT51" s="91">
        <f t="shared" si="85"/>
        <v>235.06</v>
      </c>
      <c r="FU51" s="91">
        <f t="shared" si="85"/>
        <v>0</v>
      </c>
      <c r="FV51" s="91">
        <f t="shared" si="85"/>
        <v>0</v>
      </c>
      <c r="FW51" s="91">
        <f t="shared" si="85"/>
        <v>50</v>
      </c>
      <c r="FX51" s="91">
        <f t="shared" si="85"/>
        <v>0</v>
      </c>
      <c r="FY51" s="91">
        <f t="shared" si="85"/>
        <v>0</v>
      </c>
      <c r="FZ51" s="91">
        <f t="shared" si="85"/>
        <v>0</v>
      </c>
      <c r="GA51" s="91">
        <f t="shared" si="85"/>
        <v>67</v>
      </c>
      <c r="GB51" s="91">
        <f t="shared" si="85"/>
        <v>20</v>
      </c>
      <c r="GC51" s="91">
        <f t="shared" si="85"/>
        <v>0</v>
      </c>
      <c r="GD51" s="91">
        <f t="shared" si="85"/>
        <v>815.71</v>
      </c>
      <c r="GE51" s="91">
        <f t="shared" si="85"/>
        <v>0</v>
      </c>
      <c r="GF51" s="91">
        <f t="shared" si="85"/>
        <v>0</v>
      </c>
      <c r="GG51" s="91">
        <f t="shared" si="85"/>
        <v>0</v>
      </c>
      <c r="GH51" s="91">
        <f t="shared" si="85"/>
        <v>0</v>
      </c>
      <c r="GI51" s="91">
        <f t="shared" si="85"/>
        <v>0</v>
      </c>
      <c r="GJ51" s="91">
        <f t="shared" si="85"/>
        <v>0</v>
      </c>
      <c r="GK51" s="91">
        <f t="shared" si="85"/>
        <v>0</v>
      </c>
      <c r="GL51" s="91">
        <f t="shared" si="85"/>
        <v>0</v>
      </c>
      <c r="GM51" s="91">
        <f t="shared" si="85"/>
        <v>0</v>
      </c>
      <c r="GN51" s="91">
        <f t="shared" ref="GN51:IY51" si="86">SUM(GN52:GN61)</f>
        <v>0</v>
      </c>
      <c r="GO51" s="91">
        <f t="shared" si="86"/>
        <v>0</v>
      </c>
      <c r="GP51" s="91">
        <f t="shared" si="86"/>
        <v>0</v>
      </c>
      <c r="GQ51" s="91">
        <f t="shared" si="86"/>
        <v>0</v>
      </c>
      <c r="GR51" s="91">
        <f t="shared" si="86"/>
        <v>0</v>
      </c>
      <c r="GS51" s="91">
        <f t="shared" si="86"/>
        <v>0</v>
      </c>
      <c r="GT51" s="91">
        <f t="shared" si="86"/>
        <v>0</v>
      </c>
      <c r="GU51" s="91">
        <f t="shared" si="86"/>
        <v>0</v>
      </c>
      <c r="GV51" s="91">
        <f t="shared" si="86"/>
        <v>0</v>
      </c>
      <c r="GW51" s="91">
        <f t="shared" si="86"/>
        <v>0</v>
      </c>
      <c r="GX51" s="91">
        <f t="shared" si="86"/>
        <v>0</v>
      </c>
      <c r="GY51" s="91">
        <f t="shared" si="86"/>
        <v>225.91</v>
      </c>
      <c r="GZ51" s="91">
        <f t="shared" si="86"/>
        <v>0</v>
      </c>
      <c r="HA51" s="91">
        <f t="shared" si="86"/>
        <v>0</v>
      </c>
      <c r="HB51" s="91">
        <f t="shared" si="86"/>
        <v>0</v>
      </c>
      <c r="HC51" s="91">
        <f t="shared" si="86"/>
        <v>0</v>
      </c>
      <c r="HD51" s="91">
        <f t="shared" si="86"/>
        <v>0</v>
      </c>
      <c r="HE51" s="91">
        <f t="shared" si="86"/>
        <v>0</v>
      </c>
      <c r="HF51" s="91">
        <f t="shared" si="86"/>
        <v>0</v>
      </c>
      <c r="HG51" s="91">
        <f t="shared" si="86"/>
        <v>821.76</v>
      </c>
      <c r="HH51" s="91">
        <f t="shared" si="86"/>
        <v>0</v>
      </c>
      <c r="HI51" s="91">
        <f t="shared" si="86"/>
        <v>0</v>
      </c>
      <c r="HJ51" s="91">
        <f t="shared" si="86"/>
        <v>0</v>
      </c>
      <c r="HK51" s="91">
        <f t="shared" si="86"/>
        <v>0</v>
      </c>
      <c r="HL51" s="91">
        <f t="shared" si="86"/>
        <v>0</v>
      </c>
      <c r="HM51" s="91">
        <f t="shared" si="86"/>
        <v>0</v>
      </c>
      <c r="HN51" s="91">
        <f t="shared" si="86"/>
        <v>0</v>
      </c>
      <c r="HO51" s="91">
        <f t="shared" si="86"/>
        <v>0</v>
      </c>
      <c r="HP51" s="91">
        <f t="shared" si="86"/>
        <v>0</v>
      </c>
      <c r="HQ51" s="91">
        <f t="shared" si="86"/>
        <v>0</v>
      </c>
      <c r="HR51" s="91">
        <f t="shared" si="86"/>
        <v>0</v>
      </c>
      <c r="HS51" s="91">
        <f t="shared" si="86"/>
        <v>0</v>
      </c>
      <c r="HT51" s="91">
        <f t="shared" si="86"/>
        <v>0</v>
      </c>
      <c r="HU51" s="91">
        <f t="shared" si="86"/>
        <v>0</v>
      </c>
      <c r="HV51" s="91">
        <f t="shared" si="86"/>
        <v>0</v>
      </c>
      <c r="HW51" s="91">
        <f t="shared" si="86"/>
        <v>0</v>
      </c>
      <c r="HX51" s="91">
        <f t="shared" si="86"/>
        <v>0</v>
      </c>
      <c r="HY51" s="91">
        <f t="shared" si="86"/>
        <v>0</v>
      </c>
      <c r="HZ51" s="91">
        <f t="shared" si="86"/>
        <v>0</v>
      </c>
      <c r="IA51" s="91">
        <f t="shared" si="86"/>
        <v>0</v>
      </c>
      <c r="IB51" s="91">
        <f t="shared" si="86"/>
        <v>0</v>
      </c>
      <c r="IC51" s="91">
        <f t="shared" si="86"/>
        <v>0</v>
      </c>
      <c r="ID51" s="91">
        <f t="shared" si="86"/>
        <v>0</v>
      </c>
      <c r="IE51" s="91">
        <f t="shared" si="86"/>
        <v>0</v>
      </c>
      <c r="IF51" s="91">
        <f t="shared" si="86"/>
        <v>0</v>
      </c>
      <c r="IG51" s="91">
        <f t="shared" si="86"/>
        <v>0</v>
      </c>
      <c r="IH51" s="91">
        <f t="shared" si="86"/>
        <v>0</v>
      </c>
      <c r="II51" s="91">
        <f t="shared" si="86"/>
        <v>0</v>
      </c>
      <c r="IJ51" s="91">
        <f t="shared" si="86"/>
        <v>0</v>
      </c>
      <c r="IK51" s="91">
        <f t="shared" si="86"/>
        <v>0</v>
      </c>
      <c r="IL51" s="91">
        <f t="shared" si="86"/>
        <v>0</v>
      </c>
      <c r="IM51" s="91">
        <f t="shared" si="86"/>
        <v>0</v>
      </c>
      <c r="IN51" s="91">
        <f t="shared" si="86"/>
        <v>0</v>
      </c>
      <c r="IO51" s="91">
        <f t="shared" si="86"/>
        <v>0</v>
      </c>
      <c r="IP51" s="91">
        <f t="shared" si="86"/>
        <v>0</v>
      </c>
      <c r="IQ51" s="91">
        <f t="shared" si="86"/>
        <v>0</v>
      </c>
      <c r="IR51" s="91">
        <f t="shared" si="86"/>
        <v>0</v>
      </c>
      <c r="IS51" s="91">
        <f t="shared" si="86"/>
        <v>0</v>
      </c>
      <c r="IT51" s="91">
        <f t="shared" si="86"/>
        <v>0</v>
      </c>
      <c r="IU51" s="91">
        <f t="shared" si="86"/>
        <v>0</v>
      </c>
      <c r="IV51" s="91">
        <f t="shared" si="86"/>
        <v>0</v>
      </c>
      <c r="IW51" s="91">
        <f t="shared" si="86"/>
        <v>0</v>
      </c>
      <c r="IX51" s="91">
        <f t="shared" si="86"/>
        <v>0</v>
      </c>
      <c r="IY51" s="91">
        <f t="shared" si="86"/>
        <v>0</v>
      </c>
      <c r="IZ51" s="91">
        <f t="shared" ref="IZ51:LK51" si="87">SUM(IZ52:IZ61)</f>
        <v>0</v>
      </c>
      <c r="JA51" s="91">
        <f t="shared" si="87"/>
        <v>0</v>
      </c>
      <c r="JB51" s="91">
        <f t="shared" si="87"/>
        <v>0</v>
      </c>
      <c r="JC51" s="91">
        <f t="shared" si="87"/>
        <v>0</v>
      </c>
      <c r="JD51" s="91">
        <f t="shared" si="87"/>
        <v>0</v>
      </c>
      <c r="JE51" s="91">
        <f t="shared" si="87"/>
        <v>0</v>
      </c>
      <c r="JF51" s="91">
        <f t="shared" si="87"/>
        <v>0</v>
      </c>
      <c r="JG51" s="91">
        <f t="shared" si="87"/>
        <v>0</v>
      </c>
      <c r="JH51" s="91">
        <f t="shared" si="87"/>
        <v>0</v>
      </c>
      <c r="JI51" s="91">
        <f t="shared" si="87"/>
        <v>0</v>
      </c>
      <c r="JJ51" s="91">
        <f t="shared" si="87"/>
        <v>0</v>
      </c>
      <c r="JK51" s="91">
        <f t="shared" si="87"/>
        <v>0</v>
      </c>
      <c r="JL51" s="91">
        <f t="shared" si="87"/>
        <v>0</v>
      </c>
      <c r="JM51" s="91">
        <f t="shared" si="87"/>
        <v>0</v>
      </c>
      <c r="JN51" s="91">
        <f t="shared" si="87"/>
        <v>0</v>
      </c>
      <c r="JO51" s="91">
        <f t="shared" si="87"/>
        <v>0</v>
      </c>
      <c r="JP51" s="91">
        <f t="shared" si="87"/>
        <v>0</v>
      </c>
      <c r="JQ51" s="91">
        <f t="shared" si="87"/>
        <v>0</v>
      </c>
      <c r="JR51" s="91">
        <f t="shared" si="87"/>
        <v>0</v>
      </c>
      <c r="JS51" s="91">
        <f t="shared" si="87"/>
        <v>0</v>
      </c>
      <c r="JT51" s="91">
        <f t="shared" si="87"/>
        <v>0</v>
      </c>
      <c r="JU51" s="91">
        <f t="shared" si="87"/>
        <v>0</v>
      </c>
      <c r="JV51" s="91">
        <f t="shared" si="87"/>
        <v>0</v>
      </c>
      <c r="JW51" s="91">
        <f t="shared" si="87"/>
        <v>0</v>
      </c>
      <c r="JX51" s="91">
        <f t="shared" si="87"/>
        <v>0</v>
      </c>
      <c r="JY51" s="91">
        <f t="shared" si="87"/>
        <v>0</v>
      </c>
      <c r="JZ51" s="91">
        <f t="shared" si="87"/>
        <v>0</v>
      </c>
      <c r="KA51" s="91">
        <f t="shared" si="87"/>
        <v>0</v>
      </c>
      <c r="KB51" s="91">
        <f t="shared" si="87"/>
        <v>0</v>
      </c>
      <c r="KC51" s="91">
        <f t="shared" si="87"/>
        <v>0</v>
      </c>
      <c r="KD51" s="91">
        <f t="shared" si="87"/>
        <v>0</v>
      </c>
      <c r="KE51" s="91">
        <f t="shared" si="87"/>
        <v>0</v>
      </c>
      <c r="KF51" s="91">
        <f t="shared" si="87"/>
        <v>0</v>
      </c>
      <c r="KG51" s="91">
        <f t="shared" si="87"/>
        <v>0</v>
      </c>
      <c r="KH51" s="91">
        <f t="shared" si="87"/>
        <v>0</v>
      </c>
      <c r="KI51" s="91">
        <f t="shared" si="87"/>
        <v>0</v>
      </c>
      <c r="KJ51" s="91">
        <f t="shared" si="87"/>
        <v>0</v>
      </c>
      <c r="KK51" s="91">
        <f t="shared" si="87"/>
        <v>0</v>
      </c>
      <c r="KL51" s="91">
        <f t="shared" si="87"/>
        <v>0</v>
      </c>
      <c r="KM51" s="91">
        <f t="shared" si="87"/>
        <v>0</v>
      </c>
      <c r="KN51" s="91">
        <f t="shared" si="87"/>
        <v>0</v>
      </c>
      <c r="KO51" s="91">
        <f t="shared" si="87"/>
        <v>0</v>
      </c>
      <c r="KP51" s="91">
        <f t="shared" si="87"/>
        <v>0</v>
      </c>
      <c r="KQ51" s="91">
        <f t="shared" si="87"/>
        <v>0</v>
      </c>
      <c r="KR51" s="91">
        <f t="shared" si="87"/>
        <v>0</v>
      </c>
      <c r="KS51" s="91">
        <f t="shared" si="87"/>
        <v>0</v>
      </c>
      <c r="KT51" s="91">
        <f t="shared" si="87"/>
        <v>0</v>
      </c>
      <c r="KU51" s="91">
        <f t="shared" si="87"/>
        <v>0</v>
      </c>
      <c r="KV51" s="91">
        <f t="shared" si="87"/>
        <v>0</v>
      </c>
      <c r="KW51" s="91">
        <f t="shared" si="87"/>
        <v>0</v>
      </c>
      <c r="KX51" s="91">
        <f t="shared" si="87"/>
        <v>0</v>
      </c>
      <c r="KY51" s="91">
        <f t="shared" si="87"/>
        <v>0</v>
      </c>
      <c r="KZ51" s="91">
        <f t="shared" si="87"/>
        <v>0</v>
      </c>
      <c r="LA51" s="91">
        <f t="shared" si="87"/>
        <v>0</v>
      </c>
      <c r="LB51" s="91">
        <f t="shared" si="87"/>
        <v>0</v>
      </c>
      <c r="LC51" s="91">
        <f t="shared" si="87"/>
        <v>0</v>
      </c>
      <c r="LD51" s="91">
        <f t="shared" si="87"/>
        <v>0</v>
      </c>
      <c r="LE51" s="91">
        <f t="shared" si="87"/>
        <v>0</v>
      </c>
      <c r="LF51" s="91">
        <f t="shared" si="87"/>
        <v>0</v>
      </c>
      <c r="LG51" s="91">
        <f t="shared" si="87"/>
        <v>0</v>
      </c>
      <c r="LH51" s="91">
        <f t="shared" si="87"/>
        <v>0</v>
      </c>
      <c r="LI51" s="91">
        <f t="shared" si="87"/>
        <v>0</v>
      </c>
      <c r="LJ51" s="91">
        <f t="shared" si="87"/>
        <v>0</v>
      </c>
      <c r="LK51" s="91">
        <f t="shared" si="87"/>
        <v>0</v>
      </c>
      <c r="LL51" s="91">
        <f t="shared" ref="LL51:NW51" si="88">SUM(LL52:LL61)</f>
        <v>0</v>
      </c>
      <c r="LM51" s="91">
        <f t="shared" si="88"/>
        <v>0</v>
      </c>
      <c r="LN51" s="91">
        <f t="shared" si="88"/>
        <v>0</v>
      </c>
      <c r="LO51" s="91">
        <f t="shared" si="88"/>
        <v>0</v>
      </c>
      <c r="LP51" s="91">
        <f t="shared" si="88"/>
        <v>0</v>
      </c>
      <c r="LQ51" s="91">
        <f t="shared" si="88"/>
        <v>0</v>
      </c>
      <c r="LR51" s="91">
        <f t="shared" si="88"/>
        <v>0</v>
      </c>
      <c r="LS51" s="91">
        <f t="shared" si="88"/>
        <v>0</v>
      </c>
      <c r="LT51" s="91">
        <f t="shared" si="88"/>
        <v>0</v>
      </c>
      <c r="LU51" s="91">
        <f t="shared" si="88"/>
        <v>0</v>
      </c>
      <c r="LV51" s="91">
        <f t="shared" si="88"/>
        <v>0</v>
      </c>
      <c r="LW51" s="91">
        <f t="shared" si="88"/>
        <v>0</v>
      </c>
      <c r="LX51" s="91">
        <f t="shared" si="88"/>
        <v>0</v>
      </c>
      <c r="LY51" s="91">
        <f t="shared" si="88"/>
        <v>0</v>
      </c>
      <c r="LZ51" s="91">
        <f t="shared" si="88"/>
        <v>0</v>
      </c>
      <c r="MA51" s="91">
        <f t="shared" si="88"/>
        <v>0</v>
      </c>
      <c r="MB51" s="91">
        <f t="shared" si="88"/>
        <v>0</v>
      </c>
      <c r="MC51" s="91">
        <f t="shared" si="88"/>
        <v>0</v>
      </c>
      <c r="MD51" s="91">
        <f t="shared" si="88"/>
        <v>0</v>
      </c>
      <c r="ME51" s="91">
        <f t="shared" si="88"/>
        <v>0</v>
      </c>
      <c r="MF51" s="91">
        <f t="shared" si="88"/>
        <v>0</v>
      </c>
      <c r="MG51" s="91">
        <f t="shared" si="88"/>
        <v>0</v>
      </c>
      <c r="MH51" s="91">
        <f t="shared" si="88"/>
        <v>0</v>
      </c>
      <c r="MI51" s="91">
        <f t="shared" si="88"/>
        <v>0</v>
      </c>
      <c r="MJ51" s="91">
        <f t="shared" si="88"/>
        <v>0</v>
      </c>
      <c r="MK51" s="91">
        <f t="shared" si="88"/>
        <v>0</v>
      </c>
      <c r="ML51" s="91">
        <f t="shared" si="88"/>
        <v>0</v>
      </c>
      <c r="MM51" s="91">
        <f t="shared" si="88"/>
        <v>0</v>
      </c>
      <c r="MN51" s="91">
        <f t="shared" si="88"/>
        <v>0</v>
      </c>
      <c r="MO51" s="91">
        <f t="shared" si="88"/>
        <v>0</v>
      </c>
      <c r="MP51" s="91">
        <f t="shared" si="88"/>
        <v>0</v>
      </c>
      <c r="MQ51" s="91">
        <f t="shared" si="88"/>
        <v>0</v>
      </c>
      <c r="MR51" s="91">
        <f t="shared" si="88"/>
        <v>0</v>
      </c>
      <c r="MS51" s="91">
        <f t="shared" si="88"/>
        <v>0</v>
      </c>
      <c r="MT51" s="91">
        <f t="shared" si="88"/>
        <v>0</v>
      </c>
      <c r="MU51" s="91">
        <f t="shared" si="88"/>
        <v>0</v>
      </c>
      <c r="MV51" s="91">
        <f t="shared" si="88"/>
        <v>0</v>
      </c>
      <c r="MW51" s="91">
        <f t="shared" si="88"/>
        <v>0</v>
      </c>
      <c r="MX51" s="91">
        <f t="shared" si="88"/>
        <v>0</v>
      </c>
      <c r="MY51" s="91">
        <f t="shared" si="88"/>
        <v>0</v>
      </c>
      <c r="MZ51" s="91">
        <f t="shared" si="88"/>
        <v>0</v>
      </c>
      <c r="NA51" s="91">
        <f t="shared" si="88"/>
        <v>0</v>
      </c>
      <c r="NB51" s="91">
        <f t="shared" si="88"/>
        <v>0</v>
      </c>
      <c r="NC51" s="91">
        <f t="shared" si="88"/>
        <v>0</v>
      </c>
      <c r="ND51" s="91">
        <f t="shared" si="88"/>
        <v>0</v>
      </c>
      <c r="NE51" s="91">
        <f t="shared" si="88"/>
        <v>0</v>
      </c>
      <c r="NF51" s="91">
        <f t="shared" si="88"/>
        <v>0</v>
      </c>
      <c r="NG51" s="91">
        <f t="shared" si="88"/>
        <v>0</v>
      </c>
      <c r="NH51" s="91">
        <f t="shared" si="88"/>
        <v>0</v>
      </c>
      <c r="NI51" s="91">
        <f t="shared" si="88"/>
        <v>0</v>
      </c>
      <c r="NJ51" s="91">
        <f t="shared" si="88"/>
        <v>0</v>
      </c>
      <c r="NK51" s="91">
        <f t="shared" si="88"/>
        <v>0</v>
      </c>
      <c r="NL51" s="91">
        <f t="shared" si="88"/>
        <v>0</v>
      </c>
      <c r="NM51" s="91">
        <f t="shared" si="88"/>
        <v>0</v>
      </c>
      <c r="NN51" s="91">
        <f t="shared" si="88"/>
        <v>0</v>
      </c>
      <c r="NO51" s="91">
        <f t="shared" si="88"/>
        <v>0</v>
      </c>
      <c r="NP51" s="91">
        <f t="shared" si="88"/>
        <v>0</v>
      </c>
      <c r="NQ51" s="91">
        <f t="shared" si="88"/>
        <v>0</v>
      </c>
      <c r="NR51" s="91">
        <f t="shared" si="88"/>
        <v>0</v>
      </c>
      <c r="NS51" s="91">
        <f t="shared" si="88"/>
        <v>0</v>
      </c>
      <c r="NT51" s="91">
        <f t="shared" si="88"/>
        <v>0</v>
      </c>
      <c r="NU51" s="91">
        <f t="shared" si="88"/>
        <v>0</v>
      </c>
      <c r="NV51" s="91">
        <f t="shared" si="88"/>
        <v>0</v>
      </c>
      <c r="NW51" s="91">
        <f t="shared" si="88"/>
        <v>0</v>
      </c>
      <c r="NX51" s="91">
        <f t="shared" ref="NX51:QI51" si="89">SUM(NX52:NX61)</f>
        <v>0</v>
      </c>
      <c r="NY51" s="91">
        <f t="shared" si="89"/>
        <v>0</v>
      </c>
      <c r="NZ51" s="91">
        <f t="shared" si="89"/>
        <v>0</v>
      </c>
      <c r="OA51" s="91">
        <f t="shared" si="89"/>
        <v>0</v>
      </c>
      <c r="OB51" s="91">
        <f t="shared" si="89"/>
        <v>0</v>
      </c>
      <c r="OC51" s="91">
        <f t="shared" si="89"/>
        <v>0</v>
      </c>
      <c r="OD51" s="91">
        <f t="shared" si="89"/>
        <v>0</v>
      </c>
      <c r="OE51" s="91">
        <f t="shared" si="89"/>
        <v>0</v>
      </c>
      <c r="OF51" s="91">
        <f t="shared" si="89"/>
        <v>0</v>
      </c>
      <c r="OG51" s="91">
        <f t="shared" si="89"/>
        <v>0</v>
      </c>
      <c r="OH51" s="91">
        <f t="shared" si="89"/>
        <v>0</v>
      </c>
      <c r="OI51" s="91">
        <f t="shared" si="89"/>
        <v>0</v>
      </c>
      <c r="OJ51" s="91">
        <f t="shared" si="89"/>
        <v>0</v>
      </c>
      <c r="OK51" s="91">
        <f t="shared" si="89"/>
        <v>0</v>
      </c>
      <c r="OL51" s="91">
        <f t="shared" si="89"/>
        <v>0</v>
      </c>
      <c r="OM51" s="91">
        <f t="shared" si="89"/>
        <v>0</v>
      </c>
      <c r="ON51" s="91">
        <f t="shared" si="89"/>
        <v>0</v>
      </c>
      <c r="OO51" s="91">
        <f t="shared" si="89"/>
        <v>0</v>
      </c>
      <c r="OP51" s="91">
        <f t="shared" si="89"/>
        <v>0</v>
      </c>
      <c r="OQ51" s="91">
        <f t="shared" si="89"/>
        <v>0</v>
      </c>
      <c r="OR51" s="91">
        <f t="shared" si="89"/>
        <v>0</v>
      </c>
      <c r="OS51" s="91">
        <f t="shared" si="89"/>
        <v>0</v>
      </c>
      <c r="OT51" s="91">
        <f t="shared" si="89"/>
        <v>0</v>
      </c>
      <c r="OU51" s="91">
        <f t="shared" si="89"/>
        <v>0</v>
      </c>
      <c r="OV51" s="91">
        <f t="shared" si="89"/>
        <v>0</v>
      </c>
      <c r="OW51" s="91">
        <f t="shared" si="89"/>
        <v>0</v>
      </c>
      <c r="OX51" s="91">
        <f t="shared" si="89"/>
        <v>0</v>
      </c>
      <c r="OY51" s="91">
        <f t="shared" si="89"/>
        <v>0</v>
      </c>
      <c r="OZ51" s="91">
        <f t="shared" si="89"/>
        <v>0</v>
      </c>
      <c r="PA51" s="91">
        <f t="shared" si="89"/>
        <v>0</v>
      </c>
      <c r="PB51" s="91">
        <f t="shared" si="89"/>
        <v>0</v>
      </c>
      <c r="PC51" s="91">
        <f t="shared" si="89"/>
        <v>0</v>
      </c>
      <c r="PD51" s="91">
        <f t="shared" si="89"/>
        <v>0</v>
      </c>
      <c r="PE51" s="91">
        <f t="shared" si="89"/>
        <v>0</v>
      </c>
      <c r="PF51" s="91">
        <f t="shared" si="89"/>
        <v>0</v>
      </c>
      <c r="PG51" s="91">
        <f t="shared" si="89"/>
        <v>0</v>
      </c>
      <c r="PH51" s="91">
        <f t="shared" si="89"/>
        <v>0</v>
      </c>
      <c r="PI51" s="91">
        <f t="shared" si="89"/>
        <v>0</v>
      </c>
      <c r="PJ51" s="91">
        <f t="shared" si="89"/>
        <v>0</v>
      </c>
      <c r="PK51" s="91">
        <f t="shared" si="89"/>
        <v>0</v>
      </c>
      <c r="PL51" s="91">
        <f t="shared" si="89"/>
        <v>0</v>
      </c>
      <c r="PM51" s="91">
        <f t="shared" si="89"/>
        <v>0</v>
      </c>
      <c r="PN51" s="91">
        <f t="shared" si="89"/>
        <v>0</v>
      </c>
      <c r="PO51" s="91">
        <f t="shared" si="89"/>
        <v>0</v>
      </c>
      <c r="PP51" s="91">
        <f t="shared" si="89"/>
        <v>0</v>
      </c>
      <c r="PQ51" s="91">
        <f t="shared" si="89"/>
        <v>0</v>
      </c>
      <c r="PR51" s="91">
        <f t="shared" si="89"/>
        <v>0</v>
      </c>
      <c r="PS51" s="91">
        <f t="shared" si="89"/>
        <v>0</v>
      </c>
      <c r="PT51" s="91">
        <f t="shared" si="89"/>
        <v>0</v>
      </c>
      <c r="PU51" s="91">
        <f t="shared" si="89"/>
        <v>0</v>
      </c>
      <c r="PV51" s="91">
        <f t="shared" si="89"/>
        <v>0</v>
      </c>
      <c r="PW51" s="91">
        <f t="shared" si="89"/>
        <v>0</v>
      </c>
      <c r="PX51" s="91">
        <f t="shared" si="89"/>
        <v>0</v>
      </c>
      <c r="PY51" s="91">
        <f t="shared" si="89"/>
        <v>0</v>
      </c>
      <c r="PZ51" s="91">
        <f t="shared" si="89"/>
        <v>0</v>
      </c>
      <c r="QA51" s="91">
        <f t="shared" si="89"/>
        <v>0</v>
      </c>
      <c r="QB51" s="91">
        <f t="shared" si="89"/>
        <v>0</v>
      </c>
      <c r="QC51" s="91">
        <f t="shared" si="89"/>
        <v>0</v>
      </c>
      <c r="QD51" s="91">
        <f t="shared" si="89"/>
        <v>0</v>
      </c>
      <c r="QE51" s="91">
        <f t="shared" si="89"/>
        <v>0</v>
      </c>
      <c r="QF51" s="91">
        <f t="shared" si="89"/>
        <v>0</v>
      </c>
      <c r="QG51" s="91">
        <f t="shared" si="89"/>
        <v>0</v>
      </c>
      <c r="QH51" s="91">
        <f t="shared" si="89"/>
        <v>0</v>
      </c>
      <c r="QI51" s="91">
        <f t="shared" si="89"/>
        <v>0</v>
      </c>
      <c r="QJ51" s="91">
        <f t="shared" ref="QJ51:SU51" si="90">SUM(QJ52:QJ61)</f>
        <v>0</v>
      </c>
      <c r="QK51" s="91">
        <f t="shared" si="90"/>
        <v>0</v>
      </c>
      <c r="QL51" s="91">
        <f t="shared" si="90"/>
        <v>0</v>
      </c>
      <c r="QM51" s="91">
        <f t="shared" si="90"/>
        <v>0</v>
      </c>
      <c r="QN51" s="91">
        <f t="shared" si="90"/>
        <v>0</v>
      </c>
      <c r="QO51" s="91">
        <f t="shared" si="90"/>
        <v>0</v>
      </c>
      <c r="QP51" s="91">
        <f t="shared" si="90"/>
        <v>0</v>
      </c>
      <c r="QQ51" s="91">
        <f t="shared" si="90"/>
        <v>0</v>
      </c>
      <c r="QR51" s="91">
        <f t="shared" si="90"/>
        <v>0</v>
      </c>
      <c r="QS51" s="91">
        <f t="shared" si="90"/>
        <v>0</v>
      </c>
      <c r="QT51" s="91">
        <f t="shared" si="90"/>
        <v>0</v>
      </c>
      <c r="QU51" s="91">
        <f t="shared" si="90"/>
        <v>0</v>
      </c>
      <c r="QV51" s="91">
        <f t="shared" si="90"/>
        <v>0</v>
      </c>
      <c r="QW51" s="91">
        <f t="shared" si="90"/>
        <v>0</v>
      </c>
      <c r="QX51" s="91">
        <f t="shared" si="90"/>
        <v>0</v>
      </c>
      <c r="QY51" s="91">
        <f t="shared" si="90"/>
        <v>0</v>
      </c>
      <c r="QZ51" s="91">
        <f t="shared" si="90"/>
        <v>0</v>
      </c>
      <c r="RA51" s="91">
        <f t="shared" si="90"/>
        <v>0</v>
      </c>
      <c r="RB51" s="91">
        <f t="shared" si="90"/>
        <v>0</v>
      </c>
      <c r="RC51" s="91">
        <f t="shared" si="90"/>
        <v>0</v>
      </c>
      <c r="RD51" s="91">
        <f t="shared" si="90"/>
        <v>0</v>
      </c>
      <c r="RE51" s="91">
        <f t="shared" si="90"/>
        <v>0</v>
      </c>
      <c r="RF51" s="91">
        <f t="shared" si="90"/>
        <v>0</v>
      </c>
      <c r="RG51" s="91">
        <f t="shared" si="90"/>
        <v>0</v>
      </c>
      <c r="RH51" s="91">
        <f t="shared" si="90"/>
        <v>0</v>
      </c>
      <c r="RI51" s="91">
        <f t="shared" si="90"/>
        <v>0</v>
      </c>
      <c r="RJ51" s="91">
        <f t="shared" si="90"/>
        <v>0</v>
      </c>
      <c r="RK51" s="91">
        <f t="shared" si="90"/>
        <v>0</v>
      </c>
      <c r="RL51" s="91">
        <f t="shared" si="90"/>
        <v>0</v>
      </c>
      <c r="RM51" s="91">
        <f t="shared" si="90"/>
        <v>0</v>
      </c>
      <c r="RN51" s="91">
        <f t="shared" si="90"/>
        <v>0</v>
      </c>
      <c r="RO51" s="91">
        <f t="shared" si="90"/>
        <v>0</v>
      </c>
      <c r="RP51" s="91">
        <f t="shared" si="90"/>
        <v>0</v>
      </c>
      <c r="RQ51" s="91">
        <f t="shared" si="90"/>
        <v>0</v>
      </c>
      <c r="RR51" s="91">
        <f t="shared" si="90"/>
        <v>0</v>
      </c>
      <c r="RS51" s="91">
        <f t="shared" si="90"/>
        <v>0</v>
      </c>
      <c r="RT51" s="91">
        <f t="shared" si="90"/>
        <v>0</v>
      </c>
      <c r="RU51" s="91">
        <f t="shared" si="90"/>
        <v>0</v>
      </c>
      <c r="RV51" s="91">
        <f t="shared" si="90"/>
        <v>0</v>
      </c>
      <c r="RW51" s="91">
        <f t="shared" si="90"/>
        <v>0</v>
      </c>
      <c r="RX51" s="91">
        <f t="shared" si="90"/>
        <v>0</v>
      </c>
      <c r="RY51" s="91">
        <f t="shared" si="90"/>
        <v>0</v>
      </c>
      <c r="RZ51" s="91">
        <f t="shared" si="90"/>
        <v>0</v>
      </c>
      <c r="SA51" s="91">
        <f t="shared" si="90"/>
        <v>0</v>
      </c>
      <c r="SB51" s="91">
        <f t="shared" si="90"/>
        <v>0</v>
      </c>
      <c r="SC51" s="91">
        <f t="shared" si="90"/>
        <v>0</v>
      </c>
      <c r="SD51" s="91">
        <f t="shared" si="90"/>
        <v>0</v>
      </c>
      <c r="SE51" s="91">
        <f t="shared" si="90"/>
        <v>0</v>
      </c>
      <c r="SF51" s="91">
        <f t="shared" si="90"/>
        <v>0</v>
      </c>
      <c r="SG51" s="91">
        <f t="shared" si="90"/>
        <v>0</v>
      </c>
      <c r="SH51" s="91">
        <f t="shared" si="90"/>
        <v>0</v>
      </c>
      <c r="SI51" s="91">
        <f t="shared" si="90"/>
        <v>0</v>
      </c>
      <c r="SJ51" s="91">
        <f t="shared" si="90"/>
        <v>0</v>
      </c>
      <c r="SK51" s="91">
        <f t="shared" si="90"/>
        <v>0</v>
      </c>
      <c r="SL51" s="91">
        <f t="shared" si="90"/>
        <v>0</v>
      </c>
      <c r="SM51" s="91">
        <f t="shared" si="90"/>
        <v>0</v>
      </c>
      <c r="SN51" s="91">
        <f t="shared" si="90"/>
        <v>0</v>
      </c>
      <c r="SO51" s="91">
        <f t="shared" si="90"/>
        <v>0</v>
      </c>
      <c r="SP51" s="91">
        <f t="shared" si="90"/>
        <v>0</v>
      </c>
      <c r="SQ51" s="91">
        <f t="shared" si="90"/>
        <v>0</v>
      </c>
      <c r="SR51" s="91">
        <f t="shared" si="90"/>
        <v>0</v>
      </c>
      <c r="SS51" s="91">
        <f t="shared" si="90"/>
        <v>0</v>
      </c>
      <c r="ST51" s="91">
        <f t="shared" si="90"/>
        <v>0</v>
      </c>
      <c r="SU51" s="91">
        <f t="shared" si="90"/>
        <v>0</v>
      </c>
      <c r="SV51" s="91">
        <f t="shared" ref="SV51:UF51" si="91">SUM(SV52:SV61)</f>
        <v>0</v>
      </c>
      <c r="SW51" s="91">
        <f t="shared" si="91"/>
        <v>0</v>
      </c>
      <c r="SX51" s="91">
        <f t="shared" si="91"/>
        <v>0</v>
      </c>
      <c r="SY51" s="91">
        <f t="shared" si="91"/>
        <v>0</v>
      </c>
      <c r="SZ51" s="91">
        <f t="shared" si="91"/>
        <v>0</v>
      </c>
      <c r="TA51" s="91">
        <f t="shared" si="91"/>
        <v>0</v>
      </c>
      <c r="TB51" s="91">
        <f t="shared" si="91"/>
        <v>0</v>
      </c>
      <c r="TC51" s="91">
        <f t="shared" si="91"/>
        <v>0</v>
      </c>
      <c r="TD51" s="91">
        <f t="shared" si="91"/>
        <v>0</v>
      </c>
      <c r="TE51" s="91">
        <f t="shared" si="91"/>
        <v>0</v>
      </c>
      <c r="TF51" s="91">
        <f t="shared" si="91"/>
        <v>0</v>
      </c>
      <c r="TG51" s="91">
        <f t="shared" si="91"/>
        <v>0</v>
      </c>
      <c r="TH51" s="91">
        <f t="shared" si="91"/>
        <v>0</v>
      </c>
      <c r="TI51" s="91">
        <f t="shared" si="91"/>
        <v>0</v>
      </c>
      <c r="TJ51" s="91">
        <f t="shared" si="91"/>
        <v>0</v>
      </c>
      <c r="TK51" s="91">
        <f t="shared" si="91"/>
        <v>0</v>
      </c>
      <c r="TL51" s="91">
        <f t="shared" si="91"/>
        <v>0</v>
      </c>
      <c r="TM51" s="91">
        <f t="shared" si="91"/>
        <v>0</v>
      </c>
      <c r="TN51" s="91">
        <f t="shared" si="91"/>
        <v>0</v>
      </c>
      <c r="TO51" s="91">
        <f t="shared" si="91"/>
        <v>0</v>
      </c>
      <c r="TP51" s="91">
        <f t="shared" si="91"/>
        <v>0</v>
      </c>
      <c r="TQ51" s="91">
        <f t="shared" si="91"/>
        <v>0</v>
      </c>
      <c r="TR51" s="91">
        <f t="shared" si="91"/>
        <v>0</v>
      </c>
      <c r="TS51" s="91">
        <f t="shared" si="91"/>
        <v>0</v>
      </c>
      <c r="TT51" s="91">
        <f t="shared" si="91"/>
        <v>0</v>
      </c>
      <c r="TU51" s="91">
        <f t="shared" si="91"/>
        <v>0</v>
      </c>
      <c r="TV51" s="91">
        <f t="shared" si="91"/>
        <v>0</v>
      </c>
      <c r="TW51" s="91">
        <f t="shared" si="91"/>
        <v>0</v>
      </c>
      <c r="TX51" s="91">
        <f t="shared" si="91"/>
        <v>0</v>
      </c>
      <c r="TY51" s="91">
        <f t="shared" si="91"/>
        <v>0</v>
      </c>
      <c r="TZ51" s="91">
        <f t="shared" si="91"/>
        <v>0</v>
      </c>
      <c r="UA51" s="91">
        <f t="shared" si="91"/>
        <v>0</v>
      </c>
      <c r="UB51" s="91">
        <f t="shared" si="91"/>
        <v>0</v>
      </c>
      <c r="UC51" s="91">
        <f t="shared" si="91"/>
        <v>0</v>
      </c>
      <c r="UD51" s="91">
        <f t="shared" si="91"/>
        <v>0</v>
      </c>
      <c r="UE51" s="91">
        <f t="shared" si="91"/>
        <v>0</v>
      </c>
      <c r="UF51" s="91">
        <f t="shared" si="91"/>
        <v>0</v>
      </c>
    </row>
    <row r="52" spans="1:552" ht="15.75" customHeight="1" outlineLevel="1" x14ac:dyDescent="0.35">
      <c r="A52" s="2" t="s">
        <v>562</v>
      </c>
      <c r="B52" s="5"/>
      <c r="C52" s="5"/>
      <c r="D52" s="154"/>
      <c r="E52" s="154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D52" s="154"/>
      <c r="AE52" s="154"/>
      <c r="AF52" s="154"/>
      <c r="AG52" s="154"/>
      <c r="AH52" s="106"/>
      <c r="AI52" s="81"/>
      <c r="AJ52" s="154"/>
      <c r="AK52" s="154"/>
      <c r="AL52" s="154"/>
      <c r="AM52" s="154"/>
      <c r="AN52" s="154"/>
      <c r="AO52" s="154"/>
      <c r="AP52" s="154"/>
      <c r="AQ52" s="154"/>
      <c r="AR52" s="154"/>
      <c r="AS52" s="154"/>
      <c r="AT52" s="154"/>
      <c r="AU52" s="154"/>
      <c r="AV52" s="154">
        <v>713.06</v>
      </c>
      <c r="AW52" s="154"/>
      <c r="AX52" s="154"/>
      <c r="AY52" s="154"/>
      <c r="AZ52" s="154"/>
      <c r="BA52" s="154"/>
      <c r="BB52" s="154"/>
      <c r="BC52" s="154"/>
      <c r="BD52" s="154"/>
      <c r="BE52" s="154"/>
      <c r="BF52" s="154"/>
      <c r="BG52" s="154"/>
      <c r="BH52" s="154"/>
      <c r="BI52" s="154"/>
      <c r="BJ52" s="154">
        <v>764.75</v>
      </c>
      <c r="BK52" s="154"/>
      <c r="BL52" s="154"/>
      <c r="BM52" s="82"/>
      <c r="BN52" s="83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>
        <v>727.02</v>
      </c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>
        <v>991.3</v>
      </c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>
        <v>1019.39</v>
      </c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>
        <v>803.71</v>
      </c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  <c r="HC52" s="154"/>
      <c r="HD52" s="154"/>
      <c r="HE52" s="154"/>
      <c r="HF52" s="154"/>
      <c r="HG52" s="154">
        <v>821.76</v>
      </c>
      <c r="HH52" s="154"/>
      <c r="HI52" s="154"/>
      <c r="HJ52" s="154"/>
      <c r="HK52" s="154"/>
      <c r="HL52" s="154"/>
      <c r="HM52" s="154"/>
      <c r="HN52" s="154"/>
      <c r="HO52" s="154"/>
      <c r="HP52" s="154"/>
      <c r="HQ52" s="154"/>
      <c r="HR52" s="154"/>
      <c r="HS52" s="154"/>
      <c r="HT52" s="154"/>
      <c r="HU52" s="154"/>
      <c r="HV52" s="154"/>
      <c r="HW52" s="154"/>
      <c r="HX52" s="154"/>
      <c r="HY52" s="154"/>
      <c r="HZ52" s="154"/>
      <c r="IA52" s="154"/>
      <c r="IB52" s="154"/>
      <c r="IC52" s="154"/>
      <c r="ID52" s="154"/>
      <c r="IE52" s="154"/>
      <c r="IF52" s="154"/>
      <c r="IG52" s="154"/>
      <c r="IH52" s="154"/>
      <c r="II52" s="154"/>
      <c r="IJ52" s="154"/>
      <c r="IK52" s="154"/>
      <c r="IL52" s="154"/>
      <c r="IM52" s="154"/>
      <c r="IN52" s="154"/>
      <c r="IO52" s="154"/>
      <c r="IP52" s="154"/>
      <c r="IQ52" s="154"/>
      <c r="IR52" s="154"/>
      <c r="IS52" s="154"/>
      <c r="IT52" s="154"/>
      <c r="IU52" s="154"/>
      <c r="IV52" s="154"/>
      <c r="IW52" s="154"/>
      <c r="IX52" s="154"/>
      <c r="IY52" s="154"/>
      <c r="IZ52" s="154"/>
      <c r="JA52" s="154"/>
      <c r="JB52" s="154"/>
      <c r="JC52" s="154"/>
      <c r="JD52" s="154"/>
      <c r="JE52" s="154"/>
      <c r="JF52" s="154"/>
      <c r="JG52" s="154"/>
      <c r="JH52" s="154"/>
      <c r="JI52" s="154"/>
      <c r="JJ52" s="154"/>
      <c r="JK52" s="154"/>
      <c r="JL52" s="154"/>
      <c r="JM52" s="154"/>
      <c r="JN52" s="154"/>
      <c r="JO52" s="154"/>
      <c r="JP52" s="154"/>
      <c r="JQ52" s="154"/>
      <c r="JR52" s="154"/>
      <c r="JS52" s="154"/>
      <c r="JT52" s="154"/>
      <c r="JU52" s="154"/>
      <c r="JV52" s="154"/>
      <c r="JW52" s="154"/>
      <c r="JX52" s="154"/>
      <c r="JY52" s="154"/>
      <c r="JZ52" s="154"/>
      <c r="KA52" s="154"/>
      <c r="KB52" s="154"/>
      <c r="KC52" s="154"/>
      <c r="KD52" s="154"/>
      <c r="KE52" s="154"/>
      <c r="KF52" s="154"/>
      <c r="KG52" s="154"/>
      <c r="KH52" s="154"/>
      <c r="KI52" s="154"/>
      <c r="KJ52" s="154"/>
      <c r="KK52" s="154"/>
      <c r="KL52" s="154"/>
      <c r="KM52" s="154"/>
      <c r="KN52" s="154"/>
      <c r="KO52" s="154"/>
      <c r="KP52" s="154"/>
      <c r="KQ52" s="154"/>
      <c r="KR52" s="154"/>
      <c r="KS52" s="154"/>
      <c r="KT52" s="154"/>
      <c r="KU52" s="154"/>
      <c r="KV52" s="154"/>
      <c r="KW52" s="154"/>
      <c r="KX52" s="154"/>
      <c r="KY52" s="154"/>
      <c r="KZ52" s="154"/>
      <c r="LA52" s="154"/>
      <c r="LB52" s="154"/>
      <c r="LC52" s="154"/>
      <c r="LD52" s="154"/>
      <c r="LE52" s="154"/>
      <c r="LF52" s="154"/>
      <c r="LG52" s="154"/>
      <c r="LH52" s="154"/>
      <c r="LI52" s="154"/>
      <c r="LJ52" s="154"/>
      <c r="LK52" s="154"/>
      <c r="LL52" s="154"/>
      <c r="LM52" s="154"/>
      <c r="LN52" s="154"/>
      <c r="LO52" s="154"/>
      <c r="LP52" s="154"/>
      <c r="LQ52" s="154"/>
      <c r="LR52" s="154"/>
      <c r="LS52" s="154"/>
      <c r="LT52" s="154"/>
      <c r="LU52" s="154"/>
      <c r="LV52" s="154"/>
      <c r="LW52" s="154"/>
      <c r="LX52" s="154"/>
      <c r="LY52" s="154"/>
      <c r="LZ52" s="154"/>
      <c r="MA52" s="154"/>
      <c r="MB52" s="154"/>
      <c r="MC52" s="154"/>
      <c r="MD52" s="154"/>
      <c r="ME52" s="154"/>
      <c r="MF52" s="154"/>
      <c r="MG52" s="154"/>
      <c r="MH52" s="154"/>
      <c r="MI52" s="154"/>
      <c r="MJ52" s="154"/>
      <c r="MK52" s="154"/>
      <c r="ML52" s="154"/>
      <c r="MM52" s="154"/>
      <c r="MN52" s="154"/>
      <c r="MO52" s="154"/>
      <c r="MP52" s="154"/>
      <c r="MQ52" s="154"/>
      <c r="MR52" s="154"/>
      <c r="MS52" s="154"/>
      <c r="MT52" s="154"/>
      <c r="MU52" s="154"/>
      <c r="MV52" s="154"/>
      <c r="MW52" s="154"/>
      <c r="MX52" s="154"/>
      <c r="MY52" s="154"/>
      <c r="MZ52" s="154"/>
      <c r="NA52" s="154"/>
      <c r="NB52" s="154"/>
      <c r="NC52" s="154"/>
      <c r="ND52" s="154"/>
      <c r="NE52" s="154"/>
      <c r="NF52" s="154"/>
      <c r="NG52" s="154"/>
      <c r="NH52" s="154"/>
      <c r="NI52" s="154"/>
      <c r="NJ52" s="154"/>
      <c r="NK52" s="154"/>
      <c r="NL52" s="154"/>
      <c r="NM52" s="154"/>
      <c r="NN52" s="154"/>
      <c r="NO52" s="154"/>
      <c r="NP52" s="154"/>
      <c r="NQ52" s="154"/>
      <c r="NR52" s="154"/>
      <c r="NS52" s="154"/>
      <c r="NT52" s="154"/>
      <c r="NU52" s="154"/>
      <c r="NV52" s="154"/>
      <c r="NW52" s="154"/>
      <c r="NX52" s="154"/>
      <c r="NY52" s="154"/>
      <c r="NZ52" s="154"/>
      <c r="OA52" s="154"/>
      <c r="OB52" s="154"/>
      <c r="OC52" s="154"/>
      <c r="OD52" s="154"/>
      <c r="OE52" s="154"/>
      <c r="OF52" s="154"/>
      <c r="OG52" s="154"/>
      <c r="OH52" s="154"/>
      <c r="OI52" s="154"/>
      <c r="OJ52" s="154"/>
      <c r="OK52" s="154"/>
      <c r="OL52" s="154"/>
      <c r="OM52" s="154"/>
      <c r="ON52" s="154"/>
      <c r="OO52" s="154"/>
      <c r="OP52" s="154"/>
      <c r="OQ52" s="154"/>
      <c r="OR52" s="154"/>
      <c r="OS52" s="154"/>
      <c r="OT52" s="154"/>
      <c r="OU52" s="154"/>
      <c r="OV52" s="154"/>
      <c r="OW52" s="154"/>
      <c r="OX52" s="154"/>
      <c r="OY52" s="154"/>
      <c r="OZ52" s="154"/>
      <c r="PA52" s="154"/>
      <c r="PB52" s="154"/>
      <c r="PC52" s="154"/>
      <c r="PD52" s="154"/>
      <c r="PE52" s="154"/>
      <c r="PF52" s="154"/>
      <c r="PG52" s="154"/>
      <c r="PH52" s="154"/>
      <c r="PI52" s="154"/>
      <c r="PJ52" s="154"/>
      <c r="PK52" s="154"/>
      <c r="PL52" s="154"/>
      <c r="PM52" s="154"/>
      <c r="PN52" s="154"/>
      <c r="PO52" s="154"/>
      <c r="PP52" s="154"/>
      <c r="PQ52" s="154"/>
      <c r="PR52" s="154"/>
      <c r="PS52" s="154"/>
      <c r="PT52" s="154"/>
      <c r="PU52" s="154"/>
      <c r="PV52" s="154"/>
      <c r="PW52" s="154"/>
      <c r="PX52" s="154"/>
      <c r="PY52" s="154"/>
      <c r="PZ52" s="154"/>
      <c r="QA52" s="154"/>
      <c r="QB52" s="154"/>
      <c r="QC52" s="154"/>
      <c r="QD52" s="154"/>
      <c r="QE52" s="154"/>
      <c r="QF52" s="154"/>
      <c r="QG52" s="154"/>
      <c r="QH52" s="154"/>
      <c r="QI52" s="154"/>
      <c r="QJ52" s="154"/>
      <c r="QK52" s="154"/>
      <c r="QL52" s="154"/>
      <c r="QM52" s="154"/>
      <c r="QN52" s="154"/>
      <c r="QO52" s="154"/>
      <c r="QP52" s="154"/>
      <c r="QQ52" s="154"/>
      <c r="QR52" s="154"/>
      <c r="QS52" s="154"/>
      <c r="QT52" s="154"/>
      <c r="QU52" s="154"/>
      <c r="QV52" s="154"/>
      <c r="QW52" s="154"/>
      <c r="QX52" s="154"/>
      <c r="QY52" s="154"/>
      <c r="QZ52" s="154"/>
      <c r="RA52" s="154"/>
      <c r="RB52" s="154"/>
      <c r="RC52" s="154"/>
      <c r="RD52" s="154"/>
      <c r="RE52" s="154"/>
      <c r="RF52" s="154"/>
      <c r="RG52" s="154"/>
      <c r="RH52" s="154"/>
      <c r="RI52" s="154"/>
      <c r="RJ52" s="154"/>
      <c r="RK52" s="154"/>
      <c r="RL52" s="154"/>
      <c r="RM52" s="154"/>
      <c r="RN52" s="154"/>
      <c r="RO52" s="154"/>
      <c r="RP52" s="154"/>
      <c r="RQ52" s="154"/>
      <c r="RR52" s="154"/>
      <c r="RS52" s="154"/>
      <c r="RT52" s="154"/>
      <c r="RU52" s="154"/>
      <c r="RV52" s="154"/>
      <c r="RW52" s="154"/>
      <c r="RX52" s="154"/>
      <c r="RY52" s="154"/>
      <c r="RZ52" s="154"/>
      <c r="SA52" s="154"/>
      <c r="SB52" s="154"/>
      <c r="SC52" s="154"/>
      <c r="SD52" s="154"/>
      <c r="SE52" s="154"/>
      <c r="SF52" s="154"/>
      <c r="SG52" s="154"/>
      <c r="SH52" s="154"/>
      <c r="SI52" s="154"/>
      <c r="SJ52" s="154"/>
      <c r="SK52" s="154"/>
      <c r="SL52" s="154"/>
      <c r="SM52" s="154"/>
      <c r="SN52" s="154"/>
      <c r="SO52" s="154"/>
      <c r="SP52" s="154"/>
      <c r="SQ52" s="154"/>
      <c r="SR52" s="154"/>
      <c r="SS52" s="154"/>
      <c r="ST52" s="154"/>
      <c r="SU52" s="154"/>
      <c r="SV52" s="154"/>
      <c r="SW52" s="154"/>
      <c r="SX52" s="154"/>
      <c r="SY52" s="154"/>
      <c r="SZ52" s="154"/>
      <c r="TA52" s="154"/>
      <c r="TB52" s="154"/>
      <c r="TC52" s="154"/>
      <c r="TD52" s="154"/>
      <c r="TE52" s="154"/>
      <c r="TF52" s="154"/>
      <c r="TG52" s="154"/>
      <c r="TH52" s="154"/>
      <c r="TI52" s="154"/>
      <c r="TJ52" s="154"/>
      <c r="TK52" s="154"/>
      <c r="TL52" s="154"/>
      <c r="TM52" s="154"/>
      <c r="TN52" s="154"/>
      <c r="TO52" s="154"/>
      <c r="TP52" s="154"/>
      <c r="TQ52" s="154"/>
      <c r="TR52" s="154"/>
      <c r="TS52" s="154"/>
      <c r="TT52" s="154"/>
      <c r="TU52" s="154"/>
      <c r="TV52" s="154"/>
      <c r="TW52" s="154"/>
      <c r="TX52" s="154"/>
      <c r="TY52" s="154"/>
      <c r="TZ52" s="154"/>
      <c r="UA52" s="154"/>
      <c r="UB52" s="154"/>
      <c r="UC52" s="154"/>
      <c r="UD52" s="154"/>
      <c r="UE52" s="154"/>
      <c r="UF52" s="154"/>
    </row>
    <row r="53" spans="1:552" ht="15.75" customHeight="1" outlineLevel="2" x14ac:dyDescent="0.35">
      <c r="A53" s="2" t="s">
        <v>563</v>
      </c>
      <c r="B53" s="5"/>
      <c r="C53" s="5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D53" s="154"/>
      <c r="AE53" s="154"/>
      <c r="AF53" s="154"/>
      <c r="AG53" s="154"/>
      <c r="AH53" s="106"/>
      <c r="AI53" s="81"/>
      <c r="AJ53" s="154"/>
      <c r="AK53" s="154"/>
      <c r="AL53" s="154"/>
      <c r="AM53" s="154"/>
      <c r="AN53" s="154"/>
      <c r="AO53" s="154"/>
      <c r="AP53" s="154"/>
      <c r="AQ53" s="154"/>
      <c r="AR53" s="154"/>
      <c r="AS53" s="154"/>
      <c r="AT53" s="154"/>
      <c r="AU53" s="154"/>
      <c r="AV53" s="154"/>
      <c r="AW53" s="154"/>
      <c r="AX53" s="154"/>
      <c r="AY53" s="154"/>
      <c r="AZ53" s="154"/>
      <c r="BA53" s="154"/>
      <c r="BB53" s="154"/>
      <c r="BC53" s="154"/>
      <c r="BD53" s="154"/>
      <c r="BE53" s="154"/>
      <c r="BF53" s="154"/>
      <c r="BG53" s="154"/>
      <c r="BH53" s="154"/>
      <c r="BI53" s="154"/>
      <c r="BJ53" s="154"/>
      <c r="BK53" s="154"/>
      <c r="BL53" s="154"/>
      <c r="BM53" s="82"/>
      <c r="BN53" s="83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  <c r="HG53" s="154"/>
      <c r="HH53" s="154"/>
      <c r="HI53" s="154"/>
      <c r="HJ53" s="154"/>
      <c r="HK53" s="154"/>
      <c r="HL53" s="154"/>
      <c r="HM53" s="154"/>
      <c r="HN53" s="154"/>
      <c r="HO53" s="154"/>
      <c r="HP53" s="154"/>
      <c r="HQ53" s="154"/>
      <c r="HR53" s="154"/>
      <c r="HS53" s="154"/>
      <c r="HT53" s="154"/>
      <c r="HU53" s="154"/>
      <c r="HV53" s="154"/>
      <c r="HW53" s="154"/>
      <c r="HX53" s="154"/>
      <c r="HY53" s="154"/>
      <c r="HZ53" s="154"/>
      <c r="IA53" s="154"/>
      <c r="IB53" s="154"/>
      <c r="IC53" s="154"/>
      <c r="ID53" s="154"/>
      <c r="IE53" s="154"/>
      <c r="IF53" s="154"/>
      <c r="IG53" s="154"/>
      <c r="IH53" s="154"/>
      <c r="II53" s="154"/>
      <c r="IJ53" s="154"/>
      <c r="IK53" s="154"/>
      <c r="IL53" s="154"/>
      <c r="IM53" s="154"/>
      <c r="IN53" s="154"/>
      <c r="IO53" s="154"/>
      <c r="IP53" s="154"/>
      <c r="IQ53" s="154"/>
      <c r="IR53" s="154"/>
      <c r="IS53" s="154"/>
      <c r="IT53" s="154"/>
      <c r="IU53" s="154"/>
      <c r="IV53" s="154"/>
      <c r="IW53" s="154"/>
      <c r="IX53" s="154"/>
      <c r="IY53" s="154"/>
      <c r="IZ53" s="154"/>
      <c r="JA53" s="154"/>
      <c r="JB53" s="154"/>
      <c r="JC53" s="154"/>
      <c r="JD53" s="154"/>
      <c r="JE53" s="154"/>
      <c r="JF53" s="154"/>
      <c r="JG53" s="154"/>
      <c r="JH53" s="154"/>
      <c r="JI53" s="154"/>
      <c r="JJ53" s="154"/>
      <c r="JK53" s="154"/>
      <c r="JL53" s="154"/>
      <c r="JM53" s="154"/>
      <c r="JN53" s="154"/>
      <c r="JO53" s="154"/>
      <c r="JP53" s="154"/>
      <c r="JQ53" s="154"/>
      <c r="JR53" s="154"/>
      <c r="JS53" s="154"/>
      <c r="JT53" s="154"/>
      <c r="JU53" s="154"/>
      <c r="JV53" s="154"/>
      <c r="JW53" s="154"/>
      <c r="JX53" s="154"/>
      <c r="JY53" s="154"/>
      <c r="JZ53" s="154"/>
      <c r="KA53" s="154"/>
      <c r="KB53" s="154"/>
      <c r="KC53" s="154"/>
      <c r="KD53" s="154"/>
      <c r="KE53" s="154"/>
      <c r="KF53" s="154"/>
      <c r="KG53" s="154"/>
      <c r="KH53" s="154"/>
      <c r="KI53" s="154"/>
      <c r="KJ53" s="154"/>
      <c r="KK53" s="154"/>
      <c r="KL53" s="154"/>
      <c r="KM53" s="154"/>
      <c r="KN53" s="154"/>
      <c r="KO53" s="154"/>
      <c r="KP53" s="154"/>
      <c r="KQ53" s="154"/>
      <c r="KR53" s="154"/>
      <c r="KS53" s="154"/>
      <c r="KT53" s="154"/>
      <c r="KU53" s="154"/>
      <c r="KV53" s="154"/>
      <c r="KW53" s="154"/>
      <c r="KX53" s="154"/>
      <c r="KY53" s="154"/>
      <c r="KZ53" s="154"/>
      <c r="LA53" s="154"/>
      <c r="LB53" s="154"/>
      <c r="LC53" s="154"/>
      <c r="LD53" s="154"/>
      <c r="LE53" s="154"/>
      <c r="LF53" s="154"/>
      <c r="LG53" s="154"/>
      <c r="LH53" s="154"/>
      <c r="LI53" s="154"/>
      <c r="LJ53" s="154"/>
      <c r="LK53" s="154"/>
      <c r="LL53" s="154"/>
      <c r="LM53" s="154"/>
      <c r="LN53" s="154"/>
      <c r="LO53" s="154"/>
      <c r="LP53" s="154"/>
      <c r="LQ53" s="154"/>
      <c r="LR53" s="154"/>
      <c r="LS53" s="154"/>
      <c r="LT53" s="154"/>
      <c r="LU53" s="154"/>
      <c r="LV53" s="154"/>
      <c r="LW53" s="154"/>
      <c r="LX53" s="154"/>
      <c r="LY53" s="154"/>
      <c r="LZ53" s="154"/>
      <c r="MA53" s="154"/>
      <c r="MB53" s="154"/>
      <c r="MC53" s="154"/>
      <c r="MD53" s="154"/>
      <c r="ME53" s="154"/>
      <c r="MF53" s="154"/>
      <c r="MG53" s="154"/>
      <c r="MH53" s="154"/>
      <c r="MI53" s="154"/>
      <c r="MJ53" s="154"/>
      <c r="MK53" s="154"/>
      <c r="ML53" s="154"/>
      <c r="MM53" s="154"/>
      <c r="MN53" s="154"/>
      <c r="MO53" s="154"/>
      <c r="MP53" s="154"/>
      <c r="MQ53" s="154"/>
      <c r="MR53" s="154"/>
      <c r="MS53" s="154"/>
      <c r="MT53" s="154"/>
      <c r="MU53" s="154"/>
      <c r="MV53" s="154"/>
      <c r="MW53" s="154"/>
      <c r="MX53" s="154"/>
      <c r="MY53" s="154"/>
      <c r="MZ53" s="154"/>
      <c r="NA53" s="154"/>
      <c r="NB53" s="154"/>
      <c r="NC53" s="154"/>
      <c r="ND53" s="154"/>
      <c r="NE53" s="154"/>
      <c r="NF53" s="154"/>
      <c r="NG53" s="154"/>
      <c r="NH53" s="154"/>
      <c r="NI53" s="154"/>
      <c r="NJ53" s="154"/>
      <c r="NK53" s="154"/>
      <c r="NL53" s="154"/>
      <c r="NM53" s="154"/>
      <c r="NN53" s="154"/>
      <c r="NO53" s="154"/>
      <c r="NP53" s="154"/>
      <c r="NQ53" s="154"/>
      <c r="NR53" s="154"/>
      <c r="NS53" s="154"/>
      <c r="NT53" s="154"/>
      <c r="NU53" s="154"/>
      <c r="NV53" s="154"/>
      <c r="NW53" s="154"/>
      <c r="NX53" s="154"/>
      <c r="NY53" s="154"/>
      <c r="NZ53" s="154"/>
      <c r="OA53" s="154"/>
      <c r="OB53" s="154"/>
      <c r="OC53" s="154"/>
      <c r="OD53" s="154"/>
      <c r="OE53" s="154"/>
      <c r="OF53" s="154"/>
      <c r="OG53" s="154"/>
      <c r="OH53" s="154"/>
      <c r="OI53" s="154"/>
      <c r="OJ53" s="154"/>
      <c r="OK53" s="154"/>
      <c r="OL53" s="154"/>
      <c r="OM53" s="154"/>
      <c r="ON53" s="154"/>
      <c r="OO53" s="154"/>
      <c r="OP53" s="154"/>
      <c r="OQ53" s="154"/>
      <c r="OR53" s="154"/>
      <c r="OS53" s="154"/>
      <c r="OT53" s="154"/>
      <c r="OU53" s="154"/>
      <c r="OV53" s="154"/>
      <c r="OW53" s="154"/>
      <c r="OX53" s="154"/>
      <c r="OY53" s="154"/>
      <c r="OZ53" s="154"/>
      <c r="PA53" s="154"/>
      <c r="PB53" s="154"/>
      <c r="PC53" s="154"/>
      <c r="PD53" s="154"/>
      <c r="PE53" s="154"/>
      <c r="PF53" s="154"/>
      <c r="PG53" s="154"/>
      <c r="PH53" s="154"/>
      <c r="PI53" s="154"/>
      <c r="PJ53" s="154"/>
      <c r="PK53" s="154"/>
      <c r="PL53" s="154"/>
      <c r="PM53" s="154"/>
      <c r="PN53" s="154"/>
      <c r="PO53" s="154"/>
      <c r="PP53" s="154"/>
      <c r="PQ53" s="154"/>
      <c r="PR53" s="154"/>
      <c r="PS53" s="154"/>
      <c r="PT53" s="154"/>
      <c r="PU53" s="154"/>
      <c r="PV53" s="154"/>
      <c r="PW53" s="154"/>
      <c r="PX53" s="154"/>
      <c r="PY53" s="154"/>
      <c r="PZ53" s="154"/>
      <c r="QA53" s="154"/>
      <c r="QB53" s="154"/>
      <c r="QC53" s="154"/>
      <c r="QD53" s="154"/>
      <c r="QE53" s="154"/>
      <c r="QF53" s="154"/>
      <c r="QG53" s="154"/>
      <c r="QH53" s="154"/>
      <c r="QI53" s="154"/>
      <c r="QJ53" s="154"/>
      <c r="QK53" s="154"/>
      <c r="QL53" s="154"/>
      <c r="QM53" s="154"/>
      <c r="QN53" s="154"/>
      <c r="QO53" s="154"/>
      <c r="QP53" s="154"/>
      <c r="QQ53" s="154"/>
      <c r="QR53" s="154"/>
      <c r="QS53" s="154"/>
      <c r="QT53" s="154"/>
      <c r="QU53" s="154"/>
      <c r="QV53" s="154"/>
      <c r="QW53" s="154"/>
      <c r="QX53" s="154"/>
      <c r="QY53" s="154"/>
      <c r="QZ53" s="154"/>
      <c r="RA53" s="154"/>
      <c r="RB53" s="154"/>
      <c r="RC53" s="154"/>
      <c r="RD53" s="154"/>
      <c r="RE53" s="154"/>
      <c r="RF53" s="154"/>
      <c r="RG53" s="154"/>
      <c r="RH53" s="154"/>
      <c r="RI53" s="154"/>
      <c r="RJ53" s="154"/>
      <c r="RK53" s="154"/>
      <c r="RL53" s="154"/>
      <c r="RM53" s="154"/>
      <c r="RN53" s="154"/>
      <c r="RO53" s="154"/>
      <c r="RP53" s="154"/>
      <c r="RQ53" s="154"/>
      <c r="RR53" s="154"/>
      <c r="RS53" s="154"/>
      <c r="RT53" s="154"/>
      <c r="RU53" s="154"/>
      <c r="RV53" s="154"/>
      <c r="RW53" s="154"/>
      <c r="RX53" s="154"/>
      <c r="RY53" s="154"/>
      <c r="RZ53" s="154"/>
      <c r="SA53" s="154"/>
      <c r="SB53" s="154"/>
      <c r="SC53" s="154"/>
      <c r="SD53" s="154"/>
      <c r="SE53" s="154"/>
      <c r="SF53" s="154"/>
      <c r="SG53" s="154"/>
      <c r="SH53" s="154"/>
      <c r="SI53" s="154"/>
      <c r="SJ53" s="154"/>
      <c r="SK53" s="154"/>
      <c r="SL53" s="154"/>
      <c r="SM53" s="154"/>
      <c r="SN53" s="154"/>
      <c r="SO53" s="154"/>
      <c r="SP53" s="154"/>
      <c r="SQ53" s="154"/>
      <c r="SR53" s="154"/>
      <c r="SS53" s="154"/>
      <c r="ST53" s="154"/>
      <c r="SU53" s="154"/>
      <c r="SV53" s="154"/>
      <c r="SW53" s="154"/>
      <c r="SX53" s="154"/>
      <c r="SY53" s="154"/>
      <c r="SZ53" s="154"/>
      <c r="TA53" s="154"/>
      <c r="TB53" s="154"/>
      <c r="TC53" s="154"/>
      <c r="TD53" s="154"/>
      <c r="TE53" s="154"/>
      <c r="TF53" s="154"/>
      <c r="TG53" s="154"/>
      <c r="TH53" s="154"/>
      <c r="TI53" s="154"/>
      <c r="TJ53" s="154"/>
      <c r="TK53" s="154"/>
      <c r="TL53" s="154"/>
      <c r="TM53" s="154"/>
      <c r="TN53" s="154"/>
      <c r="TO53" s="154"/>
      <c r="TP53" s="154"/>
      <c r="TQ53" s="154"/>
      <c r="TR53" s="154"/>
      <c r="TS53" s="154"/>
      <c r="TT53" s="154"/>
      <c r="TU53" s="154"/>
      <c r="TV53" s="154"/>
      <c r="TW53" s="154"/>
      <c r="TX53" s="154"/>
      <c r="TY53" s="154"/>
      <c r="TZ53" s="154"/>
      <c r="UA53" s="154"/>
      <c r="UB53" s="154"/>
      <c r="UC53" s="154"/>
      <c r="UD53" s="154"/>
      <c r="UE53" s="154"/>
      <c r="UF53" s="154"/>
    </row>
    <row r="54" spans="1:552" ht="15.75" customHeight="1" outlineLevel="2" x14ac:dyDescent="0.35">
      <c r="A54" s="2" t="s">
        <v>564</v>
      </c>
      <c r="B54" s="5"/>
      <c r="C54" s="5"/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>
        <v>0</v>
      </c>
      <c r="X54" s="154"/>
      <c r="Y54" s="154">
        <v>289.18</v>
      </c>
      <c r="Z54" s="154"/>
      <c r="AA54" s="154"/>
      <c r="AB54" s="154"/>
      <c r="AC54" s="154"/>
      <c r="AD54" s="154"/>
      <c r="AE54" s="154"/>
      <c r="AF54" s="154"/>
      <c r="AG54" s="154"/>
      <c r="AH54" s="106"/>
      <c r="AI54" s="81"/>
      <c r="AJ54" s="154"/>
      <c r="AK54" s="154"/>
      <c r="AL54" s="154"/>
      <c r="AM54" s="154"/>
      <c r="AN54" s="154"/>
      <c r="AO54" s="154"/>
      <c r="AP54" s="154"/>
      <c r="AQ54" s="154"/>
      <c r="AR54" s="154"/>
      <c r="AS54" s="154"/>
      <c r="AT54" s="154"/>
      <c r="AU54" s="154"/>
      <c r="AV54" s="154"/>
      <c r="AW54" s="154"/>
      <c r="AX54" s="154"/>
      <c r="AY54" s="154"/>
      <c r="AZ54" s="154"/>
      <c r="BA54" s="154"/>
      <c r="BB54" s="154">
        <v>304.17</v>
      </c>
      <c r="BC54" s="154"/>
      <c r="BD54" s="154"/>
      <c r="BE54" s="154"/>
      <c r="BF54" s="154"/>
      <c r="BG54" s="154"/>
      <c r="BH54" s="154"/>
      <c r="BI54" s="154"/>
      <c r="BJ54" s="154"/>
      <c r="BK54" s="154"/>
      <c r="BL54" s="154"/>
      <c r="BM54" s="82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>
        <v>334.07</v>
      </c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>
        <v>279.88</v>
      </c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>
        <v>226.08</v>
      </c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>
        <v>226.36</v>
      </c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>
        <v>225.91</v>
      </c>
      <c r="GZ54" s="154"/>
      <c r="HA54" s="154"/>
      <c r="HB54" s="154"/>
      <c r="HC54" s="154"/>
      <c r="HD54" s="154"/>
      <c r="HE54" s="154"/>
      <c r="HF54" s="154"/>
      <c r="HG54" s="154"/>
      <c r="HH54" s="154"/>
      <c r="HI54" s="154"/>
      <c r="HJ54" s="154"/>
      <c r="HK54" s="154"/>
      <c r="HL54" s="154"/>
      <c r="HM54" s="154"/>
      <c r="HN54" s="154"/>
      <c r="HO54" s="154"/>
      <c r="HP54" s="154"/>
      <c r="HQ54" s="154"/>
      <c r="HR54" s="154"/>
      <c r="HS54" s="154"/>
      <c r="HT54" s="154"/>
      <c r="HU54" s="154"/>
      <c r="HV54" s="154"/>
      <c r="HW54" s="154"/>
      <c r="HX54" s="154"/>
      <c r="HY54" s="154"/>
      <c r="HZ54" s="154"/>
      <c r="IA54" s="154"/>
      <c r="IB54" s="154"/>
      <c r="IC54" s="154"/>
      <c r="ID54" s="154"/>
      <c r="IE54" s="154"/>
      <c r="IF54" s="154"/>
      <c r="IG54" s="154"/>
      <c r="IH54" s="154"/>
      <c r="II54" s="154"/>
      <c r="IJ54" s="154"/>
      <c r="IK54" s="154"/>
      <c r="IL54" s="154"/>
      <c r="IM54" s="154"/>
      <c r="IN54" s="154"/>
      <c r="IO54" s="154"/>
      <c r="IP54" s="154"/>
      <c r="IQ54" s="154"/>
      <c r="IR54" s="154"/>
      <c r="IS54" s="154"/>
      <c r="IT54" s="154"/>
      <c r="IU54" s="154"/>
      <c r="IV54" s="154"/>
      <c r="IW54" s="154"/>
      <c r="IX54" s="154"/>
      <c r="IY54" s="154"/>
      <c r="IZ54" s="154"/>
      <c r="JA54" s="154"/>
      <c r="JB54" s="154"/>
      <c r="JC54" s="154"/>
      <c r="JD54" s="154"/>
      <c r="JE54" s="154"/>
      <c r="JF54" s="154"/>
      <c r="JG54" s="154"/>
      <c r="JH54" s="154"/>
      <c r="JI54" s="154"/>
      <c r="JJ54" s="154"/>
      <c r="JK54" s="154"/>
      <c r="JL54" s="154"/>
      <c r="JM54" s="154"/>
      <c r="JN54" s="154"/>
      <c r="JO54" s="154"/>
      <c r="JP54" s="154"/>
      <c r="JQ54" s="154"/>
      <c r="JR54" s="154"/>
      <c r="JS54" s="154"/>
      <c r="JT54" s="154"/>
      <c r="JU54" s="154"/>
      <c r="JV54" s="154"/>
      <c r="JW54" s="154"/>
      <c r="JX54" s="154"/>
      <c r="JY54" s="154"/>
      <c r="JZ54" s="154"/>
      <c r="KA54" s="154"/>
      <c r="KB54" s="154"/>
      <c r="KC54" s="154"/>
      <c r="KD54" s="154"/>
      <c r="KE54" s="154"/>
      <c r="KF54" s="154"/>
      <c r="KG54" s="154"/>
      <c r="KH54" s="154"/>
      <c r="KI54" s="154"/>
      <c r="KJ54" s="154"/>
      <c r="KK54" s="154"/>
      <c r="KL54" s="154"/>
      <c r="KM54" s="154"/>
      <c r="KN54" s="154"/>
      <c r="KO54" s="154"/>
      <c r="KP54" s="154"/>
      <c r="KQ54" s="154"/>
      <c r="KR54" s="154"/>
      <c r="KS54" s="154"/>
      <c r="KT54" s="154"/>
      <c r="KU54" s="154"/>
      <c r="KV54" s="154"/>
      <c r="KW54" s="154"/>
      <c r="KX54" s="154"/>
      <c r="KY54" s="154"/>
      <c r="KZ54" s="154"/>
      <c r="LA54" s="154"/>
      <c r="LB54" s="154"/>
      <c r="LC54" s="154"/>
      <c r="LD54" s="154"/>
      <c r="LE54" s="154"/>
      <c r="LF54" s="154"/>
      <c r="LG54" s="154"/>
      <c r="LH54" s="154"/>
      <c r="LI54" s="154"/>
      <c r="LJ54" s="154"/>
      <c r="LK54" s="154"/>
      <c r="LL54" s="154"/>
      <c r="LM54" s="154"/>
      <c r="LN54" s="154"/>
      <c r="LO54" s="154"/>
      <c r="LP54" s="154"/>
      <c r="LQ54" s="154"/>
      <c r="LR54" s="154"/>
      <c r="LS54" s="154"/>
      <c r="LT54" s="154"/>
      <c r="LU54" s="154"/>
      <c r="LV54" s="154"/>
      <c r="LW54" s="154"/>
      <c r="LX54" s="154"/>
      <c r="LY54" s="154"/>
      <c r="LZ54" s="154"/>
      <c r="MA54" s="154"/>
      <c r="MB54" s="154"/>
      <c r="MC54" s="154"/>
      <c r="MD54" s="154"/>
      <c r="ME54" s="154"/>
      <c r="MF54" s="154"/>
      <c r="MG54" s="154"/>
      <c r="MH54" s="154"/>
      <c r="MI54" s="154"/>
      <c r="MJ54" s="154"/>
      <c r="MK54" s="154"/>
      <c r="ML54" s="154"/>
      <c r="MM54" s="154"/>
      <c r="MN54" s="154"/>
      <c r="MO54" s="154"/>
      <c r="MP54" s="154"/>
      <c r="MQ54" s="154"/>
      <c r="MR54" s="154"/>
      <c r="MS54" s="154"/>
      <c r="MT54" s="154"/>
      <c r="MU54" s="154"/>
      <c r="MV54" s="154"/>
      <c r="MW54" s="154"/>
      <c r="MX54" s="154"/>
      <c r="MY54" s="154"/>
      <c r="MZ54" s="154"/>
      <c r="NA54" s="154"/>
      <c r="NB54" s="154"/>
      <c r="NC54" s="154"/>
      <c r="ND54" s="154"/>
      <c r="NE54" s="154"/>
      <c r="NF54" s="154"/>
      <c r="NG54" s="154"/>
      <c r="NH54" s="154"/>
      <c r="NI54" s="154"/>
      <c r="NJ54" s="154"/>
      <c r="NK54" s="154"/>
      <c r="NL54" s="154"/>
      <c r="NM54" s="154"/>
      <c r="NN54" s="154"/>
      <c r="NO54" s="154"/>
      <c r="NP54" s="154"/>
      <c r="NQ54" s="154"/>
      <c r="NR54" s="154"/>
      <c r="NS54" s="154"/>
      <c r="NT54" s="154"/>
      <c r="NU54" s="154"/>
      <c r="NV54" s="154"/>
      <c r="NW54" s="154"/>
      <c r="NX54" s="154"/>
      <c r="NY54" s="154"/>
      <c r="NZ54" s="154"/>
      <c r="OA54" s="154"/>
      <c r="OB54" s="154"/>
      <c r="OC54" s="154"/>
      <c r="OD54" s="154"/>
      <c r="OE54" s="154"/>
      <c r="OF54" s="154"/>
      <c r="OG54" s="154"/>
      <c r="OH54" s="154"/>
      <c r="OI54" s="154"/>
      <c r="OJ54" s="154"/>
      <c r="OK54" s="154"/>
      <c r="OL54" s="154"/>
      <c r="OM54" s="154"/>
      <c r="ON54" s="154"/>
      <c r="OO54" s="154"/>
      <c r="OP54" s="154"/>
      <c r="OQ54" s="154"/>
      <c r="OR54" s="154"/>
      <c r="OS54" s="154"/>
      <c r="OT54" s="154"/>
      <c r="OU54" s="154"/>
      <c r="OV54" s="154"/>
      <c r="OW54" s="154"/>
      <c r="OX54" s="154"/>
      <c r="OY54" s="154"/>
      <c r="OZ54" s="154"/>
      <c r="PA54" s="154"/>
      <c r="PB54" s="154"/>
      <c r="PC54" s="154"/>
      <c r="PD54" s="154"/>
      <c r="PE54" s="154"/>
      <c r="PF54" s="154"/>
      <c r="PG54" s="154"/>
      <c r="PH54" s="154"/>
      <c r="PI54" s="154"/>
      <c r="PJ54" s="154"/>
      <c r="PK54" s="154"/>
      <c r="PL54" s="154"/>
      <c r="PM54" s="154"/>
      <c r="PN54" s="154"/>
      <c r="PO54" s="154"/>
      <c r="PP54" s="154"/>
      <c r="PQ54" s="154"/>
      <c r="PR54" s="154"/>
      <c r="PS54" s="154"/>
      <c r="PT54" s="154"/>
      <c r="PU54" s="154"/>
      <c r="PV54" s="154"/>
      <c r="PW54" s="154"/>
      <c r="PX54" s="154"/>
      <c r="PY54" s="154"/>
      <c r="PZ54" s="154"/>
      <c r="QA54" s="154"/>
      <c r="QB54" s="154"/>
      <c r="QC54" s="154"/>
      <c r="QD54" s="154"/>
      <c r="QE54" s="154"/>
      <c r="QF54" s="154"/>
      <c r="QG54" s="154"/>
      <c r="QH54" s="154"/>
      <c r="QI54" s="154"/>
      <c r="QJ54" s="154"/>
      <c r="QK54" s="154"/>
      <c r="QL54" s="154"/>
      <c r="QM54" s="154"/>
      <c r="QN54" s="154"/>
      <c r="QO54" s="154"/>
      <c r="QP54" s="154"/>
      <c r="QQ54" s="154"/>
      <c r="QR54" s="154"/>
      <c r="QS54" s="154"/>
      <c r="QT54" s="154"/>
      <c r="QU54" s="154"/>
      <c r="QV54" s="154"/>
      <c r="QW54" s="154"/>
      <c r="QX54" s="154"/>
      <c r="QY54" s="154"/>
      <c r="QZ54" s="154"/>
      <c r="RA54" s="154"/>
      <c r="RB54" s="154"/>
      <c r="RC54" s="154"/>
      <c r="RD54" s="154"/>
      <c r="RE54" s="154"/>
      <c r="RF54" s="154"/>
      <c r="RG54" s="154"/>
      <c r="RH54" s="154"/>
      <c r="RI54" s="154"/>
      <c r="RJ54" s="154"/>
      <c r="RK54" s="154"/>
      <c r="RL54" s="154"/>
      <c r="RM54" s="154"/>
      <c r="RN54" s="154"/>
      <c r="RO54" s="154"/>
      <c r="RP54" s="154"/>
      <c r="RQ54" s="154"/>
      <c r="RR54" s="154"/>
      <c r="RS54" s="154"/>
      <c r="RT54" s="154"/>
      <c r="RU54" s="154"/>
      <c r="RV54" s="154"/>
      <c r="RW54" s="154"/>
      <c r="RX54" s="154"/>
      <c r="RY54" s="154"/>
      <c r="RZ54" s="154"/>
      <c r="SA54" s="154"/>
      <c r="SB54" s="154"/>
      <c r="SC54" s="154"/>
      <c r="SD54" s="154"/>
      <c r="SE54" s="154"/>
      <c r="SF54" s="154"/>
      <c r="SG54" s="154"/>
      <c r="SH54" s="154"/>
      <c r="SI54" s="154"/>
      <c r="SJ54" s="154"/>
      <c r="SK54" s="154"/>
      <c r="SL54" s="154"/>
      <c r="SM54" s="154"/>
      <c r="SN54" s="154"/>
      <c r="SO54" s="154"/>
      <c r="SP54" s="154"/>
      <c r="SQ54" s="154"/>
      <c r="SR54" s="154"/>
      <c r="SS54" s="154"/>
      <c r="ST54" s="154"/>
      <c r="SU54" s="154"/>
      <c r="SV54" s="154"/>
      <c r="SW54" s="154"/>
      <c r="SX54" s="154"/>
      <c r="SY54" s="154"/>
      <c r="SZ54" s="154"/>
      <c r="TA54" s="154"/>
      <c r="TB54" s="154"/>
      <c r="TC54" s="154"/>
      <c r="TD54" s="154"/>
      <c r="TE54" s="154"/>
      <c r="TF54" s="154"/>
      <c r="TG54" s="154"/>
      <c r="TH54" s="154"/>
      <c r="TI54" s="154"/>
      <c r="TJ54" s="154"/>
      <c r="TK54" s="154"/>
      <c r="TL54" s="154"/>
      <c r="TM54" s="154"/>
      <c r="TN54" s="154"/>
      <c r="TO54" s="154"/>
      <c r="TP54" s="154"/>
      <c r="TQ54" s="154"/>
      <c r="TR54" s="154"/>
      <c r="TS54" s="154"/>
      <c r="TT54" s="154"/>
      <c r="TU54" s="154"/>
      <c r="TV54" s="154"/>
      <c r="TW54" s="154"/>
      <c r="TX54" s="154"/>
      <c r="TY54" s="154"/>
      <c r="TZ54" s="154"/>
      <c r="UA54" s="154"/>
      <c r="UB54" s="154"/>
      <c r="UC54" s="154"/>
      <c r="UD54" s="154"/>
      <c r="UE54" s="154"/>
      <c r="UF54" s="154"/>
    </row>
    <row r="55" spans="1:552" ht="15.75" customHeight="1" outlineLevel="2" x14ac:dyDescent="0.35">
      <c r="A55" s="2" t="s">
        <v>565</v>
      </c>
      <c r="B55" s="5"/>
      <c r="C55" s="5"/>
      <c r="D55" s="154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D55" s="154"/>
      <c r="AE55" s="154"/>
      <c r="AF55" s="154"/>
      <c r="AG55" s="154"/>
      <c r="AH55" s="106"/>
      <c r="AI55" s="81"/>
      <c r="AJ55" s="154"/>
      <c r="AK55" s="154"/>
      <c r="AL55" s="154"/>
      <c r="AM55" s="154"/>
      <c r="AN55" s="154"/>
      <c r="AO55" s="154"/>
      <c r="AP55" s="154"/>
      <c r="AQ55" s="154"/>
      <c r="AR55" s="154"/>
      <c r="AS55" s="154"/>
      <c r="AT55" s="154"/>
      <c r="AU55" s="154"/>
      <c r="AV55" s="154"/>
      <c r="AW55" s="154"/>
      <c r="AX55" s="154"/>
      <c r="AY55" s="154"/>
      <c r="AZ55" s="154"/>
      <c r="BA55" s="154"/>
      <c r="BB55" s="154"/>
      <c r="BC55" s="154"/>
      <c r="BD55" s="154"/>
      <c r="BE55" s="154"/>
      <c r="BF55" s="154"/>
      <c r="BG55" s="154"/>
      <c r="BH55" s="154"/>
      <c r="BI55" s="154"/>
      <c r="BJ55" s="154"/>
      <c r="BK55" s="154"/>
      <c r="BL55" s="154"/>
      <c r="BM55" s="82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  <c r="HC55" s="154"/>
      <c r="HD55" s="154"/>
      <c r="HE55" s="154"/>
      <c r="HF55" s="154"/>
      <c r="HG55" s="154"/>
      <c r="HH55" s="154"/>
      <c r="HI55" s="154"/>
      <c r="HJ55" s="154"/>
      <c r="HK55" s="154"/>
      <c r="HL55" s="154"/>
      <c r="HM55" s="154"/>
      <c r="HN55" s="154"/>
      <c r="HO55" s="154"/>
      <c r="HP55" s="154"/>
      <c r="HQ55" s="154"/>
      <c r="HR55" s="154"/>
      <c r="HS55" s="154"/>
      <c r="HT55" s="154"/>
      <c r="HU55" s="154"/>
      <c r="HV55" s="154"/>
      <c r="HW55" s="154"/>
      <c r="HX55" s="154"/>
      <c r="HY55" s="154"/>
      <c r="HZ55" s="154"/>
      <c r="IA55" s="154"/>
      <c r="IB55" s="154"/>
      <c r="IC55" s="154"/>
      <c r="ID55" s="154"/>
      <c r="IE55" s="154"/>
      <c r="IF55" s="154"/>
      <c r="IG55" s="154"/>
      <c r="IH55" s="154"/>
      <c r="II55" s="154"/>
      <c r="IJ55" s="154"/>
      <c r="IK55" s="154"/>
      <c r="IL55" s="154"/>
      <c r="IM55" s="154"/>
      <c r="IN55" s="154"/>
      <c r="IO55" s="154"/>
      <c r="IP55" s="154"/>
      <c r="IQ55" s="154"/>
      <c r="IR55" s="154"/>
      <c r="IS55" s="154"/>
      <c r="IT55" s="154"/>
      <c r="IU55" s="154"/>
      <c r="IV55" s="154"/>
      <c r="IW55" s="154"/>
      <c r="IX55" s="154"/>
      <c r="IY55" s="154"/>
      <c r="IZ55" s="154"/>
      <c r="JA55" s="154"/>
      <c r="JB55" s="154"/>
      <c r="JC55" s="154"/>
      <c r="JD55" s="154"/>
      <c r="JE55" s="154"/>
      <c r="JF55" s="154"/>
      <c r="JG55" s="154"/>
      <c r="JH55" s="154"/>
      <c r="JI55" s="154"/>
      <c r="JJ55" s="154"/>
      <c r="JK55" s="154"/>
      <c r="JL55" s="154"/>
      <c r="JM55" s="154"/>
      <c r="JN55" s="154"/>
      <c r="JO55" s="154"/>
      <c r="JP55" s="154"/>
      <c r="JQ55" s="154"/>
      <c r="JR55" s="154"/>
      <c r="JS55" s="154"/>
      <c r="JT55" s="154"/>
      <c r="JU55" s="154"/>
      <c r="JV55" s="154"/>
      <c r="JW55" s="154"/>
      <c r="JX55" s="154"/>
      <c r="JY55" s="154"/>
      <c r="JZ55" s="154"/>
      <c r="KA55" s="154"/>
      <c r="KB55" s="154"/>
      <c r="KC55" s="154"/>
      <c r="KD55" s="154"/>
      <c r="KE55" s="154"/>
      <c r="KF55" s="154"/>
      <c r="KG55" s="154"/>
      <c r="KH55" s="154"/>
      <c r="KI55" s="154"/>
      <c r="KJ55" s="154"/>
      <c r="KK55" s="154"/>
      <c r="KL55" s="154"/>
      <c r="KM55" s="154"/>
      <c r="KN55" s="154"/>
      <c r="KO55" s="154"/>
      <c r="KP55" s="154"/>
      <c r="KQ55" s="154"/>
      <c r="KR55" s="154"/>
      <c r="KS55" s="154"/>
      <c r="KT55" s="154"/>
      <c r="KU55" s="154"/>
      <c r="KV55" s="154"/>
      <c r="KW55" s="154"/>
      <c r="KX55" s="154"/>
      <c r="KY55" s="154"/>
      <c r="KZ55" s="154"/>
      <c r="LA55" s="154"/>
      <c r="LB55" s="154"/>
      <c r="LC55" s="154"/>
      <c r="LD55" s="154"/>
      <c r="LE55" s="154"/>
      <c r="LF55" s="154"/>
      <c r="LG55" s="154"/>
      <c r="LH55" s="154"/>
      <c r="LI55" s="154"/>
      <c r="LJ55" s="154"/>
      <c r="LK55" s="154"/>
      <c r="LL55" s="154"/>
      <c r="LM55" s="154"/>
      <c r="LN55" s="154"/>
      <c r="LO55" s="154"/>
      <c r="LP55" s="154"/>
      <c r="LQ55" s="154"/>
      <c r="LR55" s="154"/>
      <c r="LS55" s="154"/>
      <c r="LT55" s="154"/>
      <c r="LU55" s="154"/>
      <c r="LV55" s="154"/>
      <c r="LW55" s="154"/>
      <c r="LX55" s="154"/>
      <c r="LY55" s="154"/>
      <c r="LZ55" s="154"/>
      <c r="MA55" s="154"/>
      <c r="MB55" s="154"/>
      <c r="MC55" s="154"/>
      <c r="MD55" s="154"/>
      <c r="ME55" s="154"/>
      <c r="MF55" s="154"/>
      <c r="MG55" s="154"/>
      <c r="MH55" s="154"/>
      <c r="MI55" s="154"/>
      <c r="MJ55" s="154"/>
      <c r="MK55" s="154"/>
      <c r="ML55" s="154"/>
      <c r="MM55" s="154"/>
      <c r="MN55" s="154"/>
      <c r="MO55" s="154"/>
      <c r="MP55" s="154"/>
      <c r="MQ55" s="154"/>
      <c r="MR55" s="154"/>
      <c r="MS55" s="154"/>
      <c r="MT55" s="154"/>
      <c r="MU55" s="154"/>
      <c r="MV55" s="154"/>
      <c r="MW55" s="154"/>
      <c r="MX55" s="154"/>
      <c r="MY55" s="154"/>
      <c r="MZ55" s="154"/>
      <c r="NA55" s="154"/>
      <c r="NB55" s="154"/>
      <c r="NC55" s="154"/>
      <c r="ND55" s="154"/>
      <c r="NE55" s="154"/>
      <c r="NF55" s="154"/>
      <c r="NG55" s="154"/>
      <c r="NH55" s="154"/>
      <c r="NI55" s="154"/>
      <c r="NJ55" s="154"/>
      <c r="NK55" s="154"/>
      <c r="NL55" s="154"/>
      <c r="NM55" s="154"/>
      <c r="NN55" s="154"/>
      <c r="NO55" s="154"/>
      <c r="NP55" s="154"/>
      <c r="NQ55" s="154"/>
      <c r="NR55" s="154"/>
      <c r="NS55" s="154"/>
      <c r="NT55" s="154"/>
      <c r="NU55" s="154"/>
      <c r="NV55" s="154"/>
      <c r="NW55" s="154"/>
      <c r="NX55" s="154"/>
      <c r="NY55" s="154"/>
      <c r="NZ55" s="154"/>
      <c r="OA55" s="154"/>
      <c r="OB55" s="154"/>
      <c r="OC55" s="154"/>
      <c r="OD55" s="154"/>
      <c r="OE55" s="154"/>
      <c r="OF55" s="154"/>
      <c r="OG55" s="154"/>
      <c r="OH55" s="154"/>
      <c r="OI55" s="154"/>
      <c r="OJ55" s="154"/>
      <c r="OK55" s="154"/>
      <c r="OL55" s="154"/>
      <c r="OM55" s="154"/>
      <c r="ON55" s="154"/>
      <c r="OO55" s="154"/>
      <c r="OP55" s="154"/>
      <c r="OQ55" s="154"/>
      <c r="OR55" s="154"/>
      <c r="OS55" s="154"/>
      <c r="OT55" s="154"/>
      <c r="OU55" s="154"/>
      <c r="OV55" s="154"/>
      <c r="OW55" s="154"/>
      <c r="OX55" s="154"/>
      <c r="OY55" s="154"/>
      <c r="OZ55" s="154"/>
      <c r="PA55" s="154"/>
      <c r="PB55" s="154"/>
      <c r="PC55" s="154"/>
      <c r="PD55" s="154"/>
      <c r="PE55" s="154"/>
      <c r="PF55" s="154"/>
      <c r="PG55" s="154"/>
      <c r="PH55" s="154"/>
      <c r="PI55" s="154"/>
      <c r="PJ55" s="154"/>
      <c r="PK55" s="154"/>
      <c r="PL55" s="154"/>
      <c r="PM55" s="154"/>
      <c r="PN55" s="154"/>
      <c r="PO55" s="154"/>
      <c r="PP55" s="154"/>
      <c r="PQ55" s="154"/>
      <c r="PR55" s="154"/>
      <c r="PS55" s="154"/>
      <c r="PT55" s="154"/>
      <c r="PU55" s="154"/>
      <c r="PV55" s="154"/>
      <c r="PW55" s="154"/>
      <c r="PX55" s="154"/>
      <c r="PY55" s="154"/>
      <c r="PZ55" s="154"/>
      <c r="QA55" s="154"/>
      <c r="QB55" s="154"/>
      <c r="QC55" s="154"/>
      <c r="QD55" s="154"/>
      <c r="QE55" s="154"/>
      <c r="QF55" s="154"/>
      <c r="QG55" s="154"/>
      <c r="QH55" s="154"/>
      <c r="QI55" s="154"/>
      <c r="QJ55" s="154"/>
      <c r="QK55" s="154"/>
      <c r="QL55" s="154"/>
      <c r="QM55" s="154"/>
      <c r="QN55" s="154"/>
      <c r="QO55" s="154"/>
      <c r="QP55" s="154"/>
      <c r="QQ55" s="154"/>
      <c r="QR55" s="154"/>
      <c r="QS55" s="154"/>
      <c r="QT55" s="154"/>
      <c r="QU55" s="154"/>
      <c r="QV55" s="154"/>
      <c r="QW55" s="154"/>
      <c r="QX55" s="154"/>
      <c r="QY55" s="154"/>
      <c r="QZ55" s="154"/>
      <c r="RA55" s="154"/>
      <c r="RB55" s="154"/>
      <c r="RC55" s="154"/>
      <c r="RD55" s="154"/>
      <c r="RE55" s="154"/>
      <c r="RF55" s="154"/>
      <c r="RG55" s="154"/>
      <c r="RH55" s="154"/>
      <c r="RI55" s="154"/>
      <c r="RJ55" s="154"/>
      <c r="RK55" s="154"/>
      <c r="RL55" s="154"/>
      <c r="RM55" s="154"/>
      <c r="RN55" s="154"/>
      <c r="RO55" s="154"/>
      <c r="RP55" s="154"/>
      <c r="RQ55" s="154"/>
      <c r="RR55" s="154"/>
      <c r="RS55" s="154"/>
      <c r="RT55" s="154"/>
      <c r="RU55" s="154"/>
      <c r="RV55" s="154"/>
      <c r="RW55" s="154"/>
      <c r="RX55" s="154"/>
      <c r="RY55" s="154"/>
      <c r="RZ55" s="154"/>
      <c r="SA55" s="154"/>
      <c r="SB55" s="154"/>
      <c r="SC55" s="154"/>
      <c r="SD55" s="154"/>
      <c r="SE55" s="154"/>
      <c r="SF55" s="154"/>
      <c r="SG55" s="154"/>
      <c r="SH55" s="154"/>
      <c r="SI55" s="154"/>
      <c r="SJ55" s="154"/>
      <c r="SK55" s="154"/>
      <c r="SL55" s="154"/>
      <c r="SM55" s="154"/>
      <c r="SN55" s="154"/>
      <c r="SO55" s="154"/>
      <c r="SP55" s="154"/>
      <c r="SQ55" s="154"/>
      <c r="SR55" s="154"/>
      <c r="SS55" s="154"/>
      <c r="ST55" s="154"/>
      <c r="SU55" s="154"/>
      <c r="SV55" s="154"/>
      <c r="SW55" s="154"/>
      <c r="SX55" s="154"/>
      <c r="SY55" s="154"/>
      <c r="SZ55" s="154"/>
      <c r="TA55" s="154"/>
      <c r="TB55" s="154"/>
      <c r="TC55" s="154"/>
      <c r="TD55" s="154"/>
      <c r="TE55" s="154"/>
      <c r="TF55" s="154"/>
      <c r="TG55" s="154"/>
      <c r="TH55" s="154"/>
      <c r="TI55" s="154"/>
      <c r="TJ55" s="154"/>
      <c r="TK55" s="154"/>
      <c r="TL55" s="154"/>
      <c r="TM55" s="154"/>
      <c r="TN55" s="154"/>
      <c r="TO55" s="154"/>
      <c r="TP55" s="154"/>
      <c r="TQ55" s="154"/>
      <c r="TR55" s="154"/>
      <c r="TS55" s="154"/>
      <c r="TT55" s="154"/>
      <c r="TU55" s="154"/>
      <c r="TV55" s="154"/>
      <c r="TW55" s="154"/>
      <c r="TX55" s="154"/>
      <c r="TY55" s="154"/>
      <c r="TZ55" s="154"/>
      <c r="UA55" s="154"/>
      <c r="UB55" s="154"/>
      <c r="UC55" s="154"/>
      <c r="UD55" s="154"/>
      <c r="UE55" s="154"/>
      <c r="UF55" s="154"/>
    </row>
    <row r="56" spans="1:552" ht="15.75" customHeight="1" outlineLevel="2" x14ac:dyDescent="0.35">
      <c r="A56" s="2" t="s">
        <v>566</v>
      </c>
      <c r="B56" s="5"/>
      <c r="C56" s="5"/>
      <c r="D56" s="154"/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  <c r="AG56" s="154"/>
      <c r="AH56" s="106"/>
      <c r="AI56" s="81">
        <v>0</v>
      </c>
      <c r="AJ56" s="154"/>
      <c r="AK56" s="154"/>
      <c r="AL56" s="154"/>
      <c r="AM56" s="154"/>
      <c r="AN56" s="154"/>
      <c r="AO56" s="154"/>
      <c r="AP56" s="154"/>
      <c r="AQ56" s="154"/>
      <c r="AR56" s="154"/>
      <c r="AS56" s="154"/>
      <c r="AT56" s="154"/>
      <c r="AU56" s="154"/>
      <c r="AV56" s="154"/>
      <c r="AW56" s="154"/>
      <c r="AX56" s="154"/>
      <c r="AY56" s="154"/>
      <c r="AZ56" s="154"/>
      <c r="BA56" s="154"/>
      <c r="BB56" s="154"/>
      <c r="BC56" s="154"/>
      <c r="BD56" s="154"/>
      <c r="BE56" s="154"/>
      <c r="BF56" s="154"/>
      <c r="BG56" s="154"/>
      <c r="BH56" s="154"/>
      <c r="BI56" s="154"/>
      <c r="BJ56" s="154"/>
      <c r="BK56" s="154"/>
      <c r="BL56" s="154"/>
      <c r="BM56" s="82"/>
      <c r="BN56" s="154"/>
      <c r="BO56" s="154"/>
      <c r="BP56" s="154">
        <v>12</v>
      </c>
      <c r="BQ56" s="154"/>
      <c r="BR56" s="154"/>
      <c r="BS56" s="154"/>
      <c r="BT56" s="154"/>
      <c r="BU56" s="154"/>
      <c r="BV56" s="154"/>
      <c r="BW56" s="154">
        <v>12</v>
      </c>
      <c r="BX56" s="154"/>
      <c r="BY56" s="154"/>
      <c r="BZ56" s="154"/>
      <c r="CA56" s="154"/>
      <c r="CB56" s="154"/>
      <c r="CC56" s="154"/>
      <c r="CD56" s="154">
        <v>24</v>
      </c>
      <c r="CE56" s="154"/>
      <c r="CF56" s="154"/>
      <c r="CG56" s="154"/>
      <c r="CH56" s="154"/>
      <c r="CI56" s="154"/>
      <c r="CJ56" s="154"/>
      <c r="CK56" s="154"/>
      <c r="CL56" s="154"/>
      <c r="CM56" s="154"/>
      <c r="CN56" s="154"/>
      <c r="CO56" s="154"/>
      <c r="CP56" s="154"/>
      <c r="CQ56" s="154"/>
      <c r="CR56" s="154">
        <v>24</v>
      </c>
      <c r="CS56" s="154"/>
      <c r="CT56" s="154"/>
      <c r="CU56" s="154">
        <v>150</v>
      </c>
      <c r="CV56" s="154"/>
      <c r="CW56" s="154"/>
      <c r="CX56" s="154"/>
      <c r="CY56" s="154">
        <v>24</v>
      </c>
      <c r="CZ56" s="154"/>
      <c r="DA56" s="154"/>
      <c r="DB56" s="154"/>
      <c r="DC56" s="154"/>
      <c r="DD56" s="154"/>
      <c r="DE56" s="154">
        <v>12.1</v>
      </c>
      <c r="DF56" s="154">
        <v>12</v>
      </c>
      <c r="DG56" s="154"/>
      <c r="DH56" s="154"/>
      <c r="DI56" s="154"/>
      <c r="DJ56" s="154"/>
      <c r="DK56" s="154"/>
      <c r="DL56" s="154"/>
      <c r="DM56" s="154"/>
      <c r="DN56" s="154"/>
      <c r="DO56" s="154">
        <v>18</v>
      </c>
      <c r="DP56" s="154"/>
      <c r="DQ56" s="154"/>
      <c r="DR56" s="154"/>
      <c r="DS56" s="154">
        <v>24</v>
      </c>
      <c r="DT56" s="154"/>
      <c r="DU56" s="154"/>
      <c r="DV56" s="154"/>
      <c r="DW56" s="154"/>
      <c r="DX56" s="154"/>
      <c r="DY56" s="154"/>
      <c r="DZ56" s="154">
        <v>150</v>
      </c>
      <c r="EA56" s="154">
        <v>12</v>
      </c>
      <c r="EB56" s="154"/>
      <c r="EC56" s="154"/>
      <c r="ED56" s="154"/>
      <c r="EE56" s="154"/>
      <c r="EF56" s="154"/>
      <c r="EG56" s="154"/>
      <c r="EH56" s="154">
        <v>24</v>
      </c>
      <c r="EI56" s="154"/>
      <c r="EJ56" s="154"/>
      <c r="EK56" s="154"/>
      <c r="EL56" s="154"/>
      <c r="EM56" s="154"/>
      <c r="EN56" s="154"/>
      <c r="EO56" s="154">
        <v>60.8</v>
      </c>
      <c r="EP56" s="154"/>
      <c r="EQ56" s="154"/>
      <c r="ER56" s="154"/>
      <c r="ES56" s="154"/>
      <c r="ET56" s="154"/>
      <c r="EU56" s="154"/>
      <c r="EV56" s="154">
        <v>12</v>
      </c>
      <c r="EW56" s="154"/>
      <c r="EX56" s="154"/>
      <c r="EY56" s="154"/>
      <c r="EZ56" s="154"/>
      <c r="FA56" s="154"/>
      <c r="FB56" s="154"/>
      <c r="FC56" s="154"/>
      <c r="FD56" s="154">
        <v>18</v>
      </c>
      <c r="FE56" s="154"/>
      <c r="FF56" s="154"/>
      <c r="FG56" s="154"/>
      <c r="FH56" s="154"/>
      <c r="FI56" s="154"/>
      <c r="FJ56" s="154">
        <v>24</v>
      </c>
      <c r="FK56" s="154"/>
      <c r="FL56" s="154"/>
      <c r="FM56" s="154"/>
      <c r="FN56" s="154"/>
      <c r="FO56" s="154"/>
      <c r="FP56" s="154"/>
      <c r="FQ56" s="154"/>
      <c r="FR56" s="154">
        <v>12</v>
      </c>
      <c r="FS56" s="154"/>
      <c r="FT56" s="154"/>
      <c r="FU56" s="154"/>
      <c r="FV56" s="154"/>
      <c r="FW56" s="154">
        <v>40</v>
      </c>
      <c r="FX56" s="154"/>
      <c r="FY56" s="154"/>
      <c r="FZ56" s="154"/>
      <c r="GA56" s="154">
        <v>67</v>
      </c>
      <c r="GB56" s="154"/>
      <c r="GC56" s="154"/>
      <c r="GD56" s="154">
        <v>12</v>
      </c>
      <c r="GE56" s="154"/>
      <c r="GF56" s="154"/>
      <c r="GG56" s="154"/>
      <c r="GH56" s="154"/>
      <c r="GI56" s="154"/>
      <c r="GJ56" s="154"/>
      <c r="GK56" s="154"/>
      <c r="GL56" s="154"/>
      <c r="GM56" s="154"/>
      <c r="GN56" s="154"/>
      <c r="GO56" s="154"/>
      <c r="GP56" s="154"/>
      <c r="GQ56" s="154"/>
      <c r="GR56" s="154"/>
      <c r="GS56" s="154"/>
      <c r="GT56" s="154"/>
      <c r="GU56" s="154"/>
      <c r="GV56" s="154"/>
      <c r="GW56" s="154"/>
      <c r="GX56" s="154"/>
      <c r="GY56" s="154"/>
      <c r="GZ56" s="154"/>
      <c r="HA56" s="154"/>
      <c r="HB56" s="154"/>
      <c r="HC56" s="154"/>
      <c r="HD56" s="154"/>
      <c r="HE56" s="154"/>
      <c r="HF56" s="154"/>
      <c r="HG56" s="154"/>
      <c r="HH56" s="154"/>
      <c r="HI56" s="154"/>
      <c r="HJ56" s="154"/>
      <c r="HK56" s="154"/>
      <c r="HL56" s="154"/>
      <c r="HM56" s="154"/>
      <c r="HN56" s="154"/>
      <c r="HO56" s="154"/>
      <c r="HP56" s="154"/>
      <c r="HQ56" s="154"/>
      <c r="HR56" s="154"/>
      <c r="HS56" s="154"/>
      <c r="HT56" s="154"/>
      <c r="HU56" s="154"/>
      <c r="HV56" s="154"/>
      <c r="HW56" s="154"/>
      <c r="HX56" s="154"/>
      <c r="HY56" s="154"/>
      <c r="HZ56" s="154"/>
      <c r="IA56" s="154"/>
      <c r="IB56" s="154"/>
      <c r="IC56" s="154"/>
      <c r="ID56" s="154"/>
      <c r="IE56" s="154"/>
      <c r="IF56" s="154"/>
      <c r="IG56" s="154"/>
      <c r="IH56" s="154"/>
      <c r="II56" s="154"/>
      <c r="IJ56" s="154"/>
      <c r="IK56" s="154"/>
      <c r="IL56" s="154"/>
      <c r="IM56" s="154"/>
      <c r="IN56" s="154"/>
      <c r="IO56" s="154"/>
      <c r="IP56" s="154"/>
      <c r="IQ56" s="154"/>
      <c r="IR56" s="154"/>
      <c r="IS56" s="154"/>
      <c r="IT56" s="154"/>
      <c r="IU56" s="154"/>
      <c r="IV56" s="154"/>
      <c r="IW56" s="154"/>
      <c r="IX56" s="154"/>
      <c r="IY56" s="154"/>
      <c r="IZ56" s="154"/>
      <c r="JA56" s="154"/>
      <c r="JB56" s="154"/>
      <c r="JC56" s="154"/>
      <c r="JD56" s="154"/>
      <c r="JE56" s="154"/>
      <c r="JF56" s="154"/>
      <c r="JG56" s="154"/>
      <c r="JH56" s="154"/>
      <c r="JI56" s="154"/>
      <c r="JJ56" s="154"/>
      <c r="JK56" s="154"/>
      <c r="JL56" s="154"/>
      <c r="JM56" s="154"/>
      <c r="JN56" s="154"/>
      <c r="JO56" s="154"/>
      <c r="JP56" s="154"/>
      <c r="JQ56" s="154"/>
      <c r="JR56" s="154"/>
      <c r="JS56" s="154"/>
      <c r="JT56" s="154"/>
      <c r="JU56" s="154"/>
      <c r="JV56" s="154"/>
      <c r="JW56" s="154"/>
      <c r="JX56" s="154"/>
      <c r="JY56" s="154"/>
      <c r="JZ56" s="154"/>
      <c r="KA56" s="154"/>
      <c r="KB56" s="154"/>
      <c r="KC56" s="154"/>
      <c r="KD56" s="154"/>
      <c r="KE56" s="154"/>
      <c r="KF56" s="154"/>
      <c r="KG56" s="154"/>
      <c r="KH56" s="154"/>
      <c r="KI56" s="154"/>
      <c r="KJ56" s="154"/>
      <c r="KK56" s="154"/>
      <c r="KL56" s="154"/>
      <c r="KM56" s="154"/>
      <c r="KN56" s="154"/>
      <c r="KO56" s="154"/>
      <c r="KP56" s="154"/>
      <c r="KQ56" s="154"/>
      <c r="KR56" s="154"/>
      <c r="KS56" s="154"/>
      <c r="KT56" s="154"/>
      <c r="KU56" s="154"/>
      <c r="KV56" s="154"/>
      <c r="KW56" s="154"/>
      <c r="KX56" s="154"/>
      <c r="KY56" s="154"/>
      <c r="KZ56" s="154"/>
      <c r="LA56" s="154"/>
      <c r="LB56" s="154"/>
      <c r="LC56" s="154"/>
      <c r="LD56" s="154"/>
      <c r="LE56" s="154"/>
      <c r="LF56" s="154"/>
      <c r="LG56" s="154"/>
      <c r="LH56" s="154"/>
      <c r="LI56" s="154"/>
      <c r="LJ56" s="154"/>
      <c r="LK56" s="154"/>
      <c r="LL56" s="154"/>
      <c r="LM56" s="154"/>
      <c r="LN56" s="154"/>
      <c r="LO56" s="154"/>
      <c r="LP56" s="154"/>
      <c r="LQ56" s="154"/>
      <c r="LR56" s="154"/>
      <c r="LS56" s="154"/>
      <c r="LT56" s="154"/>
      <c r="LU56" s="154"/>
      <c r="LV56" s="154"/>
      <c r="LW56" s="154"/>
      <c r="LX56" s="154"/>
      <c r="LY56" s="154"/>
      <c r="LZ56" s="154"/>
      <c r="MA56" s="154"/>
      <c r="MB56" s="154"/>
      <c r="MC56" s="154"/>
      <c r="MD56" s="154"/>
      <c r="ME56" s="154"/>
      <c r="MF56" s="154"/>
      <c r="MG56" s="154"/>
      <c r="MH56" s="154"/>
      <c r="MI56" s="154"/>
      <c r="MJ56" s="154"/>
      <c r="MK56" s="154"/>
      <c r="ML56" s="154"/>
      <c r="MM56" s="154"/>
      <c r="MN56" s="154"/>
      <c r="MO56" s="154"/>
      <c r="MP56" s="154"/>
      <c r="MQ56" s="154"/>
      <c r="MR56" s="154"/>
      <c r="MS56" s="154"/>
      <c r="MT56" s="154"/>
      <c r="MU56" s="154"/>
      <c r="MV56" s="154"/>
      <c r="MW56" s="154"/>
      <c r="MX56" s="154"/>
      <c r="MY56" s="154"/>
      <c r="MZ56" s="154"/>
      <c r="NA56" s="154"/>
      <c r="NB56" s="154"/>
      <c r="NC56" s="154"/>
      <c r="ND56" s="154"/>
      <c r="NE56" s="154"/>
      <c r="NF56" s="154"/>
      <c r="NG56" s="154"/>
      <c r="NH56" s="154"/>
      <c r="NI56" s="154"/>
      <c r="NJ56" s="154"/>
      <c r="NK56" s="154"/>
      <c r="NL56" s="154"/>
      <c r="NM56" s="154"/>
      <c r="NN56" s="154"/>
      <c r="NO56" s="154"/>
      <c r="NP56" s="154"/>
      <c r="NQ56" s="154"/>
      <c r="NR56" s="154"/>
      <c r="NS56" s="154"/>
      <c r="NT56" s="154"/>
      <c r="NU56" s="154"/>
      <c r="NV56" s="154"/>
      <c r="NW56" s="154"/>
      <c r="NX56" s="154"/>
      <c r="NY56" s="154"/>
      <c r="NZ56" s="154"/>
      <c r="OA56" s="154"/>
      <c r="OB56" s="154"/>
      <c r="OC56" s="154"/>
      <c r="OD56" s="154"/>
      <c r="OE56" s="154"/>
      <c r="OF56" s="154"/>
      <c r="OG56" s="154"/>
      <c r="OH56" s="154"/>
      <c r="OI56" s="154"/>
      <c r="OJ56" s="154"/>
      <c r="OK56" s="154"/>
      <c r="OL56" s="154"/>
      <c r="OM56" s="154"/>
      <c r="ON56" s="154"/>
      <c r="OO56" s="154"/>
      <c r="OP56" s="154"/>
      <c r="OQ56" s="154"/>
      <c r="OR56" s="154"/>
      <c r="OS56" s="154"/>
      <c r="OT56" s="154"/>
      <c r="OU56" s="154"/>
      <c r="OV56" s="154"/>
      <c r="OW56" s="154"/>
      <c r="OX56" s="154"/>
      <c r="OY56" s="154"/>
      <c r="OZ56" s="154"/>
      <c r="PA56" s="154"/>
      <c r="PB56" s="154"/>
      <c r="PC56" s="154"/>
      <c r="PD56" s="154"/>
      <c r="PE56" s="154"/>
      <c r="PF56" s="154"/>
      <c r="PG56" s="154"/>
      <c r="PH56" s="154"/>
      <c r="PI56" s="154"/>
      <c r="PJ56" s="154"/>
      <c r="PK56" s="154"/>
      <c r="PL56" s="154"/>
      <c r="PM56" s="154"/>
      <c r="PN56" s="154"/>
      <c r="PO56" s="154"/>
      <c r="PP56" s="154"/>
      <c r="PQ56" s="154"/>
      <c r="PR56" s="154"/>
      <c r="PS56" s="154"/>
      <c r="PT56" s="154"/>
      <c r="PU56" s="154"/>
      <c r="PV56" s="154"/>
      <c r="PW56" s="154"/>
      <c r="PX56" s="154"/>
      <c r="PY56" s="154"/>
      <c r="PZ56" s="154"/>
      <c r="QA56" s="154"/>
      <c r="QB56" s="154"/>
      <c r="QC56" s="154"/>
      <c r="QD56" s="154"/>
      <c r="QE56" s="154"/>
      <c r="QF56" s="154"/>
      <c r="QG56" s="154"/>
      <c r="QH56" s="154"/>
      <c r="QI56" s="154"/>
      <c r="QJ56" s="154"/>
      <c r="QK56" s="154"/>
      <c r="QL56" s="154"/>
      <c r="QM56" s="154"/>
      <c r="QN56" s="154"/>
      <c r="QO56" s="154"/>
      <c r="QP56" s="154"/>
      <c r="QQ56" s="154"/>
      <c r="QR56" s="154"/>
      <c r="QS56" s="154"/>
      <c r="QT56" s="154"/>
      <c r="QU56" s="154"/>
      <c r="QV56" s="154"/>
      <c r="QW56" s="154"/>
      <c r="QX56" s="154"/>
      <c r="QY56" s="154"/>
      <c r="QZ56" s="154"/>
      <c r="RA56" s="154"/>
      <c r="RB56" s="154"/>
      <c r="RC56" s="154"/>
      <c r="RD56" s="154"/>
      <c r="RE56" s="154"/>
      <c r="RF56" s="154"/>
      <c r="RG56" s="154"/>
      <c r="RH56" s="154"/>
      <c r="RI56" s="154"/>
      <c r="RJ56" s="154"/>
      <c r="RK56" s="154"/>
      <c r="RL56" s="154"/>
      <c r="RM56" s="154"/>
      <c r="RN56" s="154"/>
      <c r="RO56" s="154"/>
      <c r="RP56" s="154"/>
      <c r="RQ56" s="154"/>
      <c r="RR56" s="154"/>
      <c r="RS56" s="154"/>
      <c r="RT56" s="154"/>
      <c r="RU56" s="154"/>
      <c r="RV56" s="154"/>
      <c r="RW56" s="154"/>
      <c r="RX56" s="154"/>
      <c r="RY56" s="154"/>
      <c r="RZ56" s="154"/>
      <c r="SA56" s="154"/>
      <c r="SB56" s="154"/>
      <c r="SC56" s="154"/>
      <c r="SD56" s="154"/>
      <c r="SE56" s="154"/>
      <c r="SF56" s="154"/>
      <c r="SG56" s="154"/>
      <c r="SH56" s="154"/>
      <c r="SI56" s="154"/>
      <c r="SJ56" s="154"/>
      <c r="SK56" s="154"/>
      <c r="SL56" s="154"/>
      <c r="SM56" s="154"/>
      <c r="SN56" s="154"/>
      <c r="SO56" s="154"/>
      <c r="SP56" s="154"/>
      <c r="SQ56" s="154"/>
      <c r="SR56" s="154"/>
      <c r="SS56" s="154"/>
      <c r="ST56" s="154"/>
      <c r="SU56" s="154"/>
      <c r="SV56" s="154"/>
      <c r="SW56" s="154"/>
      <c r="SX56" s="154"/>
      <c r="SY56" s="154"/>
      <c r="SZ56" s="154"/>
      <c r="TA56" s="154"/>
      <c r="TB56" s="154"/>
      <c r="TC56" s="154"/>
      <c r="TD56" s="154"/>
      <c r="TE56" s="154"/>
      <c r="TF56" s="154"/>
      <c r="TG56" s="154"/>
      <c r="TH56" s="154"/>
      <c r="TI56" s="154"/>
      <c r="TJ56" s="154"/>
      <c r="TK56" s="154"/>
      <c r="TL56" s="154"/>
      <c r="TM56" s="154"/>
      <c r="TN56" s="154"/>
      <c r="TO56" s="154"/>
      <c r="TP56" s="154"/>
      <c r="TQ56" s="154"/>
      <c r="TR56" s="154"/>
      <c r="TS56" s="154"/>
      <c r="TT56" s="154"/>
      <c r="TU56" s="154"/>
      <c r="TV56" s="154"/>
      <c r="TW56" s="154"/>
      <c r="TX56" s="154"/>
      <c r="TY56" s="154"/>
      <c r="TZ56" s="154"/>
      <c r="UA56" s="154"/>
      <c r="UB56" s="154"/>
      <c r="UC56" s="154"/>
      <c r="UD56" s="154"/>
      <c r="UE56" s="154"/>
      <c r="UF56" s="154"/>
    </row>
    <row r="57" spans="1:552" ht="15.75" customHeight="1" outlineLevel="2" x14ac:dyDescent="0.35">
      <c r="A57" s="2" t="s">
        <v>567</v>
      </c>
      <c r="B57" s="5"/>
      <c r="C57" s="5"/>
      <c r="D57" s="154"/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>
        <v>30</v>
      </c>
      <c r="AB57" s="154"/>
      <c r="AC57" s="154"/>
      <c r="AD57" s="154"/>
      <c r="AE57" s="154"/>
      <c r="AF57" s="154"/>
      <c r="AG57" s="154"/>
      <c r="AH57" s="106"/>
      <c r="AI57" s="81">
        <v>36</v>
      </c>
      <c r="AJ57" s="154">
        <v>14</v>
      </c>
      <c r="AK57" s="154"/>
      <c r="AL57" s="154"/>
      <c r="AM57" s="154"/>
      <c r="AN57" s="154"/>
      <c r="AO57" s="154"/>
      <c r="AP57" s="154"/>
      <c r="AQ57" s="154"/>
      <c r="AR57" s="154"/>
      <c r="AS57" s="154"/>
      <c r="AT57" s="154"/>
      <c r="AU57" s="154"/>
      <c r="AV57" s="154"/>
      <c r="AW57" s="154"/>
      <c r="AX57" s="154"/>
      <c r="AY57" s="154"/>
      <c r="AZ57" s="154"/>
      <c r="BA57" s="154"/>
      <c r="BB57" s="154"/>
      <c r="BC57" s="154"/>
      <c r="BD57" s="154"/>
      <c r="BE57" s="154"/>
      <c r="BF57" s="154"/>
      <c r="BG57" s="154"/>
      <c r="BH57" s="154"/>
      <c r="BI57" s="154"/>
      <c r="BJ57" s="154"/>
      <c r="BK57" s="154"/>
      <c r="BL57" s="154"/>
      <c r="BM57" s="82"/>
      <c r="BN57" s="154">
        <v>28</v>
      </c>
      <c r="BO57" s="154"/>
      <c r="BP57" s="154"/>
      <c r="BQ57" s="154"/>
      <c r="BR57" s="154"/>
      <c r="BS57" s="154"/>
      <c r="BT57" s="154"/>
      <c r="BU57" s="154"/>
      <c r="BV57" s="154"/>
      <c r="BW57" s="154"/>
      <c r="BX57" s="154"/>
      <c r="BY57" s="154"/>
      <c r="BZ57" s="154"/>
      <c r="CA57" s="154"/>
      <c r="CB57" s="154"/>
      <c r="CC57" s="154"/>
      <c r="CD57" s="154"/>
      <c r="CE57" s="154">
        <v>6.14</v>
      </c>
      <c r="CF57" s="154"/>
      <c r="CG57" s="154"/>
      <c r="CH57" s="154"/>
      <c r="CI57" s="154"/>
      <c r="CJ57" s="154"/>
      <c r="CK57" s="154"/>
      <c r="CL57" s="154"/>
      <c r="CM57" s="154">
        <v>16.899999999999999</v>
      </c>
      <c r="CN57" s="154"/>
      <c r="CO57" s="154"/>
      <c r="CP57" s="154"/>
      <c r="CQ57" s="154"/>
      <c r="CR57" s="154"/>
      <c r="CS57" s="154"/>
      <c r="CT57" s="154"/>
      <c r="CU57" s="154"/>
      <c r="CV57" s="154"/>
      <c r="CW57" s="154"/>
      <c r="CX57" s="154"/>
      <c r="CY57" s="154"/>
      <c r="CZ57" s="154"/>
      <c r="DA57" s="154"/>
      <c r="DB57" s="154">
        <v>34.5</v>
      </c>
      <c r="DC57" s="154"/>
      <c r="DD57" s="154"/>
      <c r="DE57" s="154">
        <v>19.899999999999999</v>
      </c>
      <c r="DF57" s="154"/>
      <c r="DG57" s="154"/>
      <c r="DH57" s="154"/>
      <c r="DI57" s="154">
        <v>25</v>
      </c>
      <c r="DJ57" s="154"/>
      <c r="DK57" s="154"/>
      <c r="DL57" s="154"/>
      <c r="DM57" s="154"/>
      <c r="DN57" s="154"/>
      <c r="DO57" s="154"/>
      <c r="DP57" s="154">
        <v>10</v>
      </c>
      <c r="DQ57" s="154"/>
      <c r="DR57" s="154"/>
      <c r="DS57" s="154"/>
      <c r="DT57" s="154"/>
      <c r="DU57" s="154">
        <v>84.9</v>
      </c>
      <c r="DV57" s="154"/>
      <c r="DW57" s="154"/>
      <c r="DX57" s="154"/>
      <c r="DY57" s="154"/>
      <c r="DZ57" s="154"/>
      <c r="EA57" s="154"/>
      <c r="EB57" s="154"/>
      <c r="EC57" s="154"/>
      <c r="ED57" s="154">
        <v>63.8</v>
      </c>
      <c r="EE57" s="154"/>
      <c r="EF57" s="154"/>
      <c r="EG57" s="154"/>
      <c r="EH57" s="154"/>
      <c r="EI57" s="154"/>
      <c r="EJ57" s="154">
        <v>25</v>
      </c>
      <c r="EK57" s="154"/>
      <c r="EL57" s="154"/>
      <c r="EM57" s="154"/>
      <c r="EN57" s="154"/>
      <c r="EO57" s="154">
        <v>7</v>
      </c>
      <c r="EP57" s="154"/>
      <c r="EQ57" s="154"/>
      <c r="ER57" s="154"/>
      <c r="ES57" s="154"/>
      <c r="ET57" s="154">
        <v>46.5</v>
      </c>
      <c r="EU57" s="154"/>
      <c r="EV57" s="154"/>
      <c r="EW57" s="154"/>
      <c r="EX57" s="154"/>
      <c r="EY57" s="154"/>
      <c r="EZ57" s="154"/>
      <c r="FA57" s="154"/>
      <c r="FB57" s="154"/>
      <c r="FC57" s="154"/>
      <c r="FD57" s="154">
        <v>4.1500000000000004</v>
      </c>
      <c r="FE57" s="154"/>
      <c r="FF57" s="154"/>
      <c r="FG57" s="154"/>
      <c r="FH57" s="154"/>
      <c r="FI57" s="154"/>
      <c r="FJ57" s="154"/>
      <c r="FK57" s="154"/>
      <c r="FL57" s="154">
        <v>6.7</v>
      </c>
      <c r="FM57" s="154"/>
      <c r="FN57" s="154"/>
      <c r="FO57" s="154"/>
      <c r="FP57" s="154"/>
      <c r="FQ57" s="154"/>
      <c r="FR57" s="154"/>
      <c r="FS57" s="154"/>
      <c r="FT57" s="154">
        <v>8.6999999999999993</v>
      </c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  <c r="GN57" s="154"/>
      <c r="GO57" s="154"/>
      <c r="GP57" s="154"/>
      <c r="GQ57" s="154"/>
      <c r="GR57" s="154"/>
      <c r="GS57" s="154"/>
      <c r="GT57" s="154"/>
      <c r="GU57" s="154"/>
      <c r="GV57" s="154"/>
      <c r="GW57" s="154"/>
      <c r="GX57" s="154"/>
      <c r="GY57" s="154"/>
      <c r="GZ57" s="154"/>
      <c r="HA57" s="154"/>
      <c r="HB57" s="154"/>
      <c r="HC57" s="154"/>
      <c r="HD57" s="154"/>
      <c r="HE57" s="154"/>
      <c r="HF57" s="154"/>
      <c r="HG57" s="154"/>
      <c r="HH57" s="154"/>
      <c r="HI57" s="154"/>
      <c r="HJ57" s="154"/>
      <c r="HK57" s="154"/>
      <c r="HL57" s="154"/>
      <c r="HM57" s="154"/>
      <c r="HN57" s="154"/>
      <c r="HO57" s="154"/>
      <c r="HP57" s="154"/>
      <c r="HQ57" s="154"/>
      <c r="HR57" s="154"/>
      <c r="HS57" s="154"/>
      <c r="HT57" s="154"/>
      <c r="HU57" s="154"/>
      <c r="HV57" s="154"/>
      <c r="HW57" s="154"/>
      <c r="HX57" s="154"/>
      <c r="HY57" s="154"/>
      <c r="HZ57" s="154"/>
      <c r="IA57" s="154"/>
      <c r="IB57" s="154"/>
      <c r="IC57" s="154"/>
      <c r="ID57" s="154"/>
      <c r="IE57" s="154"/>
      <c r="IF57" s="154"/>
      <c r="IG57" s="154"/>
      <c r="IH57" s="154"/>
      <c r="II57" s="154"/>
      <c r="IJ57" s="154"/>
      <c r="IK57" s="154"/>
      <c r="IL57" s="154"/>
      <c r="IM57" s="154"/>
      <c r="IN57" s="154"/>
      <c r="IO57" s="154"/>
      <c r="IP57" s="154"/>
      <c r="IQ57" s="154"/>
      <c r="IR57" s="154"/>
      <c r="IS57" s="154"/>
      <c r="IT57" s="154"/>
      <c r="IU57" s="154"/>
      <c r="IV57" s="154"/>
      <c r="IW57" s="154"/>
      <c r="IX57" s="154"/>
      <c r="IY57" s="154"/>
      <c r="IZ57" s="154"/>
      <c r="JA57" s="154"/>
      <c r="JB57" s="154"/>
      <c r="JC57" s="154"/>
      <c r="JD57" s="154"/>
      <c r="JE57" s="154"/>
      <c r="JF57" s="154"/>
      <c r="JG57" s="154"/>
      <c r="JH57" s="154"/>
      <c r="JI57" s="154"/>
      <c r="JJ57" s="154"/>
      <c r="JK57" s="154"/>
      <c r="JL57" s="154"/>
      <c r="JM57" s="154"/>
      <c r="JN57" s="154"/>
      <c r="JO57" s="154"/>
      <c r="JP57" s="154"/>
      <c r="JQ57" s="154"/>
      <c r="JR57" s="154"/>
      <c r="JS57" s="154"/>
      <c r="JT57" s="154"/>
      <c r="JU57" s="154"/>
      <c r="JV57" s="154"/>
      <c r="JW57" s="154"/>
      <c r="JX57" s="154"/>
      <c r="JY57" s="154"/>
      <c r="JZ57" s="154"/>
      <c r="KA57" s="154"/>
      <c r="KB57" s="154"/>
      <c r="KC57" s="154"/>
      <c r="KD57" s="154"/>
      <c r="KE57" s="154"/>
      <c r="KF57" s="154"/>
      <c r="KG57" s="154"/>
      <c r="KH57" s="154"/>
      <c r="KI57" s="154"/>
      <c r="KJ57" s="154"/>
      <c r="KK57" s="154"/>
      <c r="KL57" s="154"/>
      <c r="KM57" s="154"/>
      <c r="KN57" s="154"/>
      <c r="KO57" s="154"/>
      <c r="KP57" s="154"/>
      <c r="KQ57" s="154"/>
      <c r="KR57" s="154"/>
      <c r="KS57" s="154"/>
      <c r="KT57" s="154"/>
      <c r="KU57" s="154"/>
      <c r="KV57" s="154"/>
      <c r="KW57" s="154"/>
      <c r="KX57" s="154"/>
      <c r="KY57" s="154"/>
      <c r="KZ57" s="154"/>
      <c r="LA57" s="154"/>
      <c r="LB57" s="154"/>
      <c r="LC57" s="154"/>
      <c r="LD57" s="154"/>
      <c r="LE57" s="154"/>
      <c r="LF57" s="154"/>
      <c r="LG57" s="154"/>
      <c r="LH57" s="154"/>
      <c r="LI57" s="154"/>
      <c r="LJ57" s="154"/>
      <c r="LK57" s="154"/>
      <c r="LL57" s="154"/>
      <c r="LM57" s="154"/>
      <c r="LN57" s="154"/>
      <c r="LO57" s="154"/>
      <c r="LP57" s="154"/>
      <c r="LQ57" s="154"/>
      <c r="LR57" s="154"/>
      <c r="LS57" s="154"/>
      <c r="LT57" s="154"/>
      <c r="LU57" s="154"/>
      <c r="LV57" s="154"/>
      <c r="LW57" s="154"/>
      <c r="LX57" s="154"/>
      <c r="LY57" s="154"/>
      <c r="LZ57" s="154"/>
      <c r="MA57" s="154"/>
      <c r="MB57" s="154"/>
      <c r="MC57" s="154"/>
      <c r="MD57" s="154"/>
      <c r="ME57" s="154"/>
      <c r="MF57" s="154"/>
      <c r="MG57" s="154"/>
      <c r="MH57" s="154"/>
      <c r="MI57" s="154"/>
      <c r="MJ57" s="154"/>
      <c r="MK57" s="154"/>
      <c r="ML57" s="154"/>
      <c r="MM57" s="154"/>
      <c r="MN57" s="154"/>
      <c r="MO57" s="154"/>
      <c r="MP57" s="154"/>
      <c r="MQ57" s="154"/>
      <c r="MR57" s="154"/>
      <c r="MS57" s="154"/>
      <c r="MT57" s="154"/>
      <c r="MU57" s="154"/>
      <c r="MV57" s="154"/>
      <c r="MW57" s="154"/>
      <c r="MX57" s="154"/>
      <c r="MY57" s="154"/>
      <c r="MZ57" s="154"/>
      <c r="NA57" s="154"/>
      <c r="NB57" s="154"/>
      <c r="NC57" s="154"/>
      <c r="ND57" s="154"/>
      <c r="NE57" s="154"/>
      <c r="NF57" s="154"/>
      <c r="NG57" s="154"/>
      <c r="NH57" s="154"/>
      <c r="NI57" s="154"/>
      <c r="NJ57" s="154"/>
      <c r="NK57" s="154"/>
      <c r="NL57" s="154"/>
      <c r="NM57" s="154"/>
      <c r="NN57" s="154"/>
      <c r="NO57" s="154"/>
      <c r="NP57" s="154"/>
      <c r="NQ57" s="154"/>
      <c r="NR57" s="154"/>
      <c r="NS57" s="154"/>
      <c r="NT57" s="154"/>
      <c r="NU57" s="154"/>
      <c r="NV57" s="154"/>
      <c r="NW57" s="154"/>
      <c r="NX57" s="154"/>
      <c r="NY57" s="154"/>
      <c r="NZ57" s="154"/>
      <c r="OA57" s="154"/>
      <c r="OB57" s="154"/>
      <c r="OC57" s="154"/>
      <c r="OD57" s="154"/>
      <c r="OE57" s="154"/>
      <c r="OF57" s="154"/>
      <c r="OG57" s="154"/>
      <c r="OH57" s="154"/>
      <c r="OI57" s="154"/>
      <c r="OJ57" s="154"/>
      <c r="OK57" s="154"/>
      <c r="OL57" s="154"/>
      <c r="OM57" s="154"/>
      <c r="ON57" s="154"/>
      <c r="OO57" s="154"/>
      <c r="OP57" s="154"/>
      <c r="OQ57" s="154"/>
      <c r="OR57" s="154"/>
      <c r="OS57" s="154"/>
      <c r="OT57" s="154"/>
      <c r="OU57" s="154"/>
      <c r="OV57" s="154"/>
      <c r="OW57" s="154"/>
      <c r="OX57" s="154"/>
      <c r="OY57" s="154"/>
      <c r="OZ57" s="154"/>
      <c r="PA57" s="154"/>
      <c r="PB57" s="154"/>
      <c r="PC57" s="154"/>
      <c r="PD57" s="154"/>
      <c r="PE57" s="154"/>
      <c r="PF57" s="154"/>
      <c r="PG57" s="154"/>
      <c r="PH57" s="154"/>
      <c r="PI57" s="154"/>
      <c r="PJ57" s="154"/>
      <c r="PK57" s="154"/>
      <c r="PL57" s="154"/>
      <c r="PM57" s="154"/>
      <c r="PN57" s="154"/>
      <c r="PO57" s="154"/>
      <c r="PP57" s="154"/>
      <c r="PQ57" s="154"/>
      <c r="PR57" s="154"/>
      <c r="PS57" s="154"/>
      <c r="PT57" s="154"/>
      <c r="PU57" s="154"/>
      <c r="PV57" s="154"/>
      <c r="PW57" s="154"/>
      <c r="PX57" s="154"/>
      <c r="PY57" s="154"/>
      <c r="PZ57" s="154"/>
      <c r="QA57" s="154"/>
      <c r="QB57" s="154"/>
      <c r="QC57" s="154"/>
      <c r="QD57" s="154"/>
      <c r="QE57" s="154"/>
      <c r="QF57" s="154"/>
      <c r="QG57" s="154"/>
      <c r="QH57" s="154"/>
      <c r="QI57" s="154"/>
      <c r="QJ57" s="154"/>
      <c r="QK57" s="154"/>
      <c r="QL57" s="154"/>
      <c r="QM57" s="154"/>
      <c r="QN57" s="154"/>
      <c r="QO57" s="154"/>
      <c r="QP57" s="154"/>
      <c r="QQ57" s="154"/>
      <c r="QR57" s="154"/>
      <c r="QS57" s="154"/>
      <c r="QT57" s="154"/>
      <c r="QU57" s="154"/>
      <c r="QV57" s="154"/>
      <c r="QW57" s="154"/>
      <c r="QX57" s="154"/>
      <c r="QY57" s="154"/>
      <c r="QZ57" s="154"/>
      <c r="RA57" s="154"/>
      <c r="RB57" s="154"/>
      <c r="RC57" s="154"/>
      <c r="RD57" s="154"/>
      <c r="RE57" s="154"/>
      <c r="RF57" s="154"/>
      <c r="RG57" s="154"/>
      <c r="RH57" s="154"/>
      <c r="RI57" s="154"/>
      <c r="RJ57" s="154"/>
      <c r="RK57" s="154"/>
      <c r="RL57" s="154"/>
      <c r="RM57" s="154"/>
      <c r="RN57" s="154"/>
      <c r="RO57" s="154"/>
      <c r="RP57" s="154"/>
      <c r="RQ57" s="154"/>
      <c r="RR57" s="154"/>
      <c r="RS57" s="154"/>
      <c r="RT57" s="154"/>
      <c r="RU57" s="154"/>
      <c r="RV57" s="154"/>
      <c r="RW57" s="154"/>
      <c r="RX57" s="154"/>
      <c r="RY57" s="154"/>
      <c r="RZ57" s="154"/>
      <c r="SA57" s="154"/>
      <c r="SB57" s="154"/>
      <c r="SC57" s="154"/>
      <c r="SD57" s="154"/>
      <c r="SE57" s="154"/>
      <c r="SF57" s="154"/>
      <c r="SG57" s="154"/>
      <c r="SH57" s="154"/>
      <c r="SI57" s="154"/>
      <c r="SJ57" s="154"/>
      <c r="SK57" s="154"/>
      <c r="SL57" s="154"/>
      <c r="SM57" s="154"/>
      <c r="SN57" s="154"/>
      <c r="SO57" s="154"/>
      <c r="SP57" s="154"/>
      <c r="SQ57" s="154"/>
      <c r="SR57" s="154"/>
      <c r="SS57" s="154"/>
      <c r="ST57" s="154"/>
      <c r="SU57" s="154"/>
      <c r="SV57" s="154"/>
      <c r="SW57" s="154"/>
      <c r="SX57" s="154"/>
      <c r="SY57" s="154"/>
      <c r="SZ57" s="154"/>
      <c r="TA57" s="154"/>
      <c r="TB57" s="154"/>
      <c r="TC57" s="154"/>
      <c r="TD57" s="154"/>
      <c r="TE57" s="154"/>
      <c r="TF57" s="154"/>
      <c r="TG57" s="154"/>
      <c r="TH57" s="154"/>
      <c r="TI57" s="154"/>
      <c r="TJ57" s="154"/>
      <c r="TK57" s="154"/>
      <c r="TL57" s="154"/>
      <c r="TM57" s="154"/>
      <c r="TN57" s="154"/>
      <c r="TO57" s="154"/>
      <c r="TP57" s="154"/>
      <c r="TQ57" s="154"/>
      <c r="TR57" s="154"/>
      <c r="TS57" s="154"/>
      <c r="TT57" s="154"/>
      <c r="TU57" s="154"/>
      <c r="TV57" s="154"/>
      <c r="TW57" s="154"/>
      <c r="TX57" s="154"/>
      <c r="TY57" s="154"/>
      <c r="TZ57" s="154"/>
      <c r="UA57" s="154"/>
      <c r="UB57" s="154"/>
      <c r="UC57" s="154"/>
      <c r="UD57" s="154"/>
      <c r="UE57" s="154"/>
      <c r="UF57" s="154"/>
    </row>
    <row r="58" spans="1:552" ht="15.75" customHeight="1" outlineLevel="2" x14ac:dyDescent="0.35">
      <c r="A58" s="2" t="s">
        <v>568</v>
      </c>
      <c r="B58" s="5"/>
      <c r="C58" s="5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154"/>
      <c r="AE58" s="154"/>
      <c r="AF58" s="154"/>
      <c r="AG58" s="154"/>
      <c r="AH58" s="106"/>
      <c r="AI58" s="81"/>
      <c r="AJ58" s="154"/>
      <c r="AK58" s="154"/>
      <c r="AL58" s="154"/>
      <c r="AM58" s="154"/>
      <c r="AN58" s="154"/>
      <c r="AO58" s="154"/>
      <c r="AP58" s="154"/>
      <c r="AQ58" s="154"/>
      <c r="AR58" s="154"/>
      <c r="AS58" s="154"/>
      <c r="AT58" s="154"/>
      <c r="AU58" s="154"/>
      <c r="AV58" s="154"/>
      <c r="AW58" s="154"/>
      <c r="AX58" s="154"/>
      <c r="AY58" s="154"/>
      <c r="AZ58" s="154"/>
      <c r="BA58" s="154"/>
      <c r="BB58" s="154"/>
      <c r="BC58" s="154"/>
      <c r="BD58" s="154"/>
      <c r="BE58" s="154"/>
      <c r="BF58" s="154"/>
      <c r="BG58" s="154"/>
      <c r="BH58" s="154"/>
      <c r="BI58" s="154"/>
      <c r="BJ58" s="154"/>
      <c r="BK58" s="154"/>
      <c r="BL58" s="154"/>
      <c r="BM58" s="82"/>
      <c r="BN58" s="154"/>
      <c r="BO58" s="154"/>
      <c r="BP58" s="154"/>
      <c r="BQ58" s="154"/>
      <c r="BR58" s="154">
        <v>150</v>
      </c>
      <c r="BS58" s="154"/>
      <c r="BT58" s="154"/>
      <c r="BU58" s="154"/>
      <c r="BV58" s="154"/>
      <c r="BW58" s="154"/>
      <c r="BX58" s="154"/>
      <c r="BY58" s="154"/>
      <c r="BZ58" s="154"/>
      <c r="CA58" s="154"/>
      <c r="CB58" s="154"/>
      <c r="CC58" s="154">
        <v>300</v>
      </c>
      <c r="CD58" s="154"/>
      <c r="CE58" s="154"/>
      <c r="CF58" s="154"/>
      <c r="CG58" s="154"/>
      <c r="CH58" s="154"/>
      <c r="CI58" s="154"/>
      <c r="CJ58" s="154"/>
      <c r="CK58" s="154"/>
      <c r="CL58" s="154"/>
      <c r="CM58" s="154"/>
      <c r="CN58" s="154"/>
      <c r="CO58" s="154"/>
      <c r="CP58" s="154"/>
      <c r="CQ58" s="154"/>
      <c r="CR58" s="154"/>
      <c r="CS58" s="154"/>
      <c r="CT58" s="154"/>
      <c r="CU58" s="150"/>
      <c r="CV58" s="154"/>
      <c r="CW58" s="154"/>
      <c r="CX58" s="154"/>
      <c r="CY58" s="154"/>
      <c r="CZ58" s="154"/>
      <c r="DA58" s="154"/>
      <c r="DB58" s="154"/>
      <c r="DC58" s="154"/>
      <c r="DD58" s="154"/>
      <c r="DE58" s="154"/>
      <c r="DF58" s="154"/>
      <c r="DG58" s="154"/>
      <c r="DH58" s="154"/>
      <c r="DI58" s="154"/>
      <c r="DJ58" s="154"/>
      <c r="DK58" s="154"/>
      <c r="DL58" s="154"/>
      <c r="DM58" s="154"/>
      <c r="DN58" s="154"/>
      <c r="DO58" s="154"/>
      <c r="DP58" s="154"/>
      <c r="DQ58" s="154"/>
      <c r="DR58" s="154"/>
      <c r="DS58" s="154"/>
      <c r="DT58" s="154"/>
      <c r="DU58" s="154"/>
      <c r="DV58" s="154"/>
      <c r="DW58" s="154"/>
      <c r="DX58" s="154"/>
      <c r="DY58" s="154"/>
      <c r="DZ58" s="154"/>
      <c r="EA58" s="154"/>
      <c r="EB58" s="154"/>
      <c r="EC58" s="154"/>
      <c r="ED58" s="154"/>
      <c r="EE58" s="154"/>
      <c r="EF58" s="154"/>
      <c r="EG58" s="154"/>
      <c r="EH58" s="154"/>
      <c r="EI58" s="154"/>
      <c r="EJ58" s="154"/>
      <c r="EK58" s="154"/>
      <c r="EL58" s="154"/>
      <c r="EM58" s="154"/>
      <c r="EN58" s="154"/>
      <c r="EO58" s="154"/>
      <c r="EP58" s="154"/>
      <c r="EQ58" s="154"/>
      <c r="ER58" s="154"/>
      <c r="ES58" s="154"/>
      <c r="ET58" s="154"/>
      <c r="EU58" s="154"/>
      <c r="EV58" s="154"/>
      <c r="EW58" s="154"/>
      <c r="EX58" s="154"/>
      <c r="EY58" s="154"/>
      <c r="EZ58" s="154"/>
      <c r="FA58" s="154"/>
      <c r="FB58" s="154"/>
      <c r="FC58" s="154"/>
      <c r="FD58" s="154"/>
      <c r="FE58" s="154"/>
      <c r="FF58" s="154"/>
      <c r="FG58" s="154"/>
      <c r="FH58" s="154"/>
      <c r="FI58" s="154"/>
      <c r="FJ58" s="154"/>
      <c r="FK58" s="154">
        <v>150</v>
      </c>
      <c r="FL58" s="154">
        <v>1400</v>
      </c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>
        <v>10</v>
      </c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  <c r="GN58" s="154"/>
      <c r="GO58" s="154"/>
      <c r="GP58" s="154"/>
      <c r="GQ58" s="154"/>
      <c r="GR58" s="154"/>
      <c r="GS58" s="154"/>
      <c r="GT58" s="154"/>
      <c r="GU58" s="154"/>
      <c r="GV58" s="154"/>
      <c r="GW58" s="154"/>
      <c r="GX58" s="154"/>
      <c r="GY58" s="154"/>
      <c r="GZ58" s="154"/>
      <c r="HA58" s="154"/>
      <c r="HB58" s="154"/>
      <c r="HC58" s="154"/>
      <c r="HD58" s="154"/>
      <c r="HE58" s="154"/>
      <c r="HF58" s="154"/>
      <c r="HG58" s="154"/>
      <c r="HH58" s="154"/>
      <c r="HI58" s="154"/>
      <c r="HJ58" s="154"/>
      <c r="HK58" s="154"/>
      <c r="HL58" s="154"/>
      <c r="HM58" s="154"/>
      <c r="HN58" s="154"/>
      <c r="HO58" s="154"/>
      <c r="HP58" s="154"/>
      <c r="HQ58" s="154"/>
      <c r="HR58" s="154"/>
      <c r="HS58" s="154"/>
      <c r="HT58" s="154"/>
      <c r="HU58" s="154"/>
      <c r="HV58" s="154"/>
      <c r="HW58" s="154"/>
      <c r="HX58" s="154"/>
      <c r="HY58" s="154"/>
      <c r="HZ58" s="154"/>
      <c r="IA58" s="154"/>
      <c r="IB58" s="154"/>
      <c r="IC58" s="154"/>
      <c r="ID58" s="154"/>
      <c r="IE58" s="154"/>
      <c r="IF58" s="154"/>
      <c r="IG58" s="154"/>
      <c r="IH58" s="154"/>
      <c r="II58" s="154"/>
      <c r="IJ58" s="154"/>
      <c r="IK58" s="154"/>
      <c r="IL58" s="154"/>
      <c r="IM58" s="154"/>
      <c r="IN58" s="154"/>
      <c r="IO58" s="154"/>
      <c r="IP58" s="154"/>
      <c r="IQ58" s="154"/>
      <c r="IR58" s="154"/>
      <c r="IS58" s="154"/>
      <c r="IT58" s="154"/>
      <c r="IU58" s="154"/>
      <c r="IV58" s="154"/>
      <c r="IW58" s="154"/>
      <c r="IX58" s="154"/>
      <c r="IY58" s="154"/>
      <c r="IZ58" s="154"/>
      <c r="JA58" s="154"/>
      <c r="JB58" s="154"/>
      <c r="JC58" s="154"/>
      <c r="JD58" s="154"/>
      <c r="JE58" s="154"/>
      <c r="JF58" s="154"/>
      <c r="JG58" s="154"/>
      <c r="JH58" s="154"/>
      <c r="JI58" s="154"/>
      <c r="JJ58" s="154"/>
      <c r="JK58" s="154"/>
      <c r="JL58" s="154"/>
      <c r="JM58" s="154"/>
      <c r="JN58" s="154"/>
      <c r="JO58" s="154"/>
      <c r="JP58" s="154"/>
      <c r="JQ58" s="154"/>
      <c r="JR58" s="154"/>
      <c r="JS58" s="154"/>
      <c r="JT58" s="154"/>
      <c r="JU58" s="154"/>
      <c r="JV58" s="154"/>
      <c r="JW58" s="154"/>
      <c r="JX58" s="154"/>
      <c r="JY58" s="154"/>
      <c r="JZ58" s="154"/>
      <c r="KA58" s="154"/>
      <c r="KB58" s="154"/>
      <c r="KC58" s="154"/>
      <c r="KD58" s="154"/>
      <c r="KE58" s="154"/>
      <c r="KF58" s="154"/>
      <c r="KG58" s="154"/>
      <c r="KH58" s="154"/>
      <c r="KI58" s="154"/>
      <c r="KJ58" s="154"/>
      <c r="KK58" s="154"/>
      <c r="KL58" s="154"/>
      <c r="KM58" s="154"/>
      <c r="KN58" s="154"/>
      <c r="KO58" s="154"/>
      <c r="KP58" s="154"/>
      <c r="KQ58" s="154"/>
      <c r="KR58" s="154"/>
      <c r="KS58" s="154"/>
      <c r="KT58" s="154"/>
      <c r="KU58" s="154"/>
      <c r="KV58" s="154"/>
      <c r="KW58" s="154"/>
      <c r="KX58" s="154"/>
      <c r="KY58" s="154"/>
      <c r="KZ58" s="154"/>
      <c r="LA58" s="154"/>
      <c r="LB58" s="154"/>
      <c r="LC58" s="154"/>
      <c r="LD58" s="154"/>
      <c r="LE58" s="154"/>
      <c r="LF58" s="154"/>
      <c r="LG58" s="154"/>
      <c r="LH58" s="154"/>
      <c r="LI58" s="154"/>
      <c r="LJ58" s="154"/>
      <c r="LK58" s="154"/>
      <c r="LL58" s="154"/>
      <c r="LM58" s="154"/>
      <c r="LN58" s="154"/>
      <c r="LO58" s="154"/>
      <c r="LP58" s="154"/>
      <c r="LQ58" s="154"/>
      <c r="LR58" s="154"/>
      <c r="LS58" s="154"/>
      <c r="LT58" s="154"/>
      <c r="LU58" s="154"/>
      <c r="LV58" s="154"/>
      <c r="LW58" s="154"/>
      <c r="LX58" s="154"/>
      <c r="LY58" s="154"/>
      <c r="LZ58" s="154"/>
      <c r="MA58" s="154"/>
      <c r="MB58" s="154"/>
      <c r="MC58" s="154"/>
      <c r="MD58" s="154"/>
      <c r="ME58" s="154"/>
      <c r="MF58" s="154"/>
      <c r="MG58" s="154"/>
      <c r="MH58" s="154"/>
      <c r="MI58" s="154"/>
      <c r="MJ58" s="154"/>
      <c r="MK58" s="154"/>
      <c r="ML58" s="154"/>
      <c r="MM58" s="154"/>
      <c r="MN58" s="154"/>
      <c r="MO58" s="154"/>
      <c r="MP58" s="154"/>
      <c r="MQ58" s="154"/>
      <c r="MR58" s="154"/>
      <c r="MS58" s="154"/>
      <c r="MT58" s="154"/>
      <c r="MU58" s="154"/>
      <c r="MV58" s="154"/>
      <c r="MW58" s="154"/>
      <c r="MX58" s="154"/>
      <c r="MY58" s="154"/>
      <c r="MZ58" s="154"/>
      <c r="NA58" s="154"/>
      <c r="NB58" s="154"/>
      <c r="NC58" s="154"/>
      <c r="ND58" s="154"/>
      <c r="NE58" s="154"/>
      <c r="NF58" s="154"/>
      <c r="NG58" s="154"/>
      <c r="NH58" s="154"/>
      <c r="NI58" s="154"/>
      <c r="NJ58" s="154"/>
      <c r="NK58" s="154"/>
      <c r="NL58" s="154"/>
      <c r="NM58" s="154"/>
      <c r="NN58" s="154"/>
      <c r="NO58" s="154"/>
      <c r="NP58" s="154"/>
      <c r="NQ58" s="154"/>
      <c r="NR58" s="154"/>
      <c r="NS58" s="154"/>
      <c r="NT58" s="154"/>
      <c r="NU58" s="154"/>
      <c r="NV58" s="154"/>
      <c r="NW58" s="154"/>
      <c r="NX58" s="154"/>
      <c r="NY58" s="154"/>
      <c r="NZ58" s="154"/>
      <c r="OA58" s="154"/>
      <c r="OB58" s="154"/>
      <c r="OC58" s="154"/>
      <c r="OD58" s="154"/>
      <c r="OE58" s="154"/>
      <c r="OF58" s="154"/>
      <c r="OG58" s="154"/>
      <c r="OH58" s="154"/>
      <c r="OI58" s="154"/>
      <c r="OJ58" s="154"/>
      <c r="OK58" s="154"/>
      <c r="OL58" s="154"/>
      <c r="OM58" s="154"/>
      <c r="ON58" s="154"/>
      <c r="OO58" s="154"/>
      <c r="OP58" s="154"/>
      <c r="OQ58" s="154"/>
      <c r="OR58" s="154"/>
      <c r="OS58" s="154"/>
      <c r="OT58" s="154"/>
      <c r="OU58" s="154"/>
      <c r="OV58" s="154"/>
      <c r="OW58" s="154"/>
      <c r="OX58" s="154"/>
      <c r="OY58" s="154"/>
      <c r="OZ58" s="154"/>
      <c r="PA58" s="154"/>
      <c r="PB58" s="154"/>
      <c r="PC58" s="154"/>
      <c r="PD58" s="154"/>
      <c r="PE58" s="154"/>
      <c r="PF58" s="154"/>
      <c r="PG58" s="154"/>
      <c r="PH58" s="154"/>
      <c r="PI58" s="154"/>
      <c r="PJ58" s="154"/>
      <c r="PK58" s="154"/>
      <c r="PL58" s="154"/>
      <c r="PM58" s="154"/>
      <c r="PN58" s="154"/>
      <c r="PO58" s="154"/>
      <c r="PP58" s="154"/>
      <c r="PQ58" s="154"/>
      <c r="PR58" s="154"/>
      <c r="PS58" s="154"/>
      <c r="PT58" s="154"/>
      <c r="PU58" s="154"/>
      <c r="PV58" s="154"/>
      <c r="PW58" s="154"/>
      <c r="PX58" s="154"/>
      <c r="PY58" s="154"/>
      <c r="PZ58" s="154"/>
      <c r="QA58" s="154"/>
      <c r="QB58" s="154"/>
      <c r="QC58" s="154"/>
      <c r="QD58" s="154"/>
      <c r="QE58" s="154"/>
      <c r="QF58" s="154"/>
      <c r="QG58" s="154"/>
      <c r="QH58" s="154"/>
      <c r="QI58" s="154"/>
      <c r="QJ58" s="154"/>
      <c r="QK58" s="154"/>
      <c r="QL58" s="154"/>
      <c r="QM58" s="154"/>
      <c r="QN58" s="154"/>
      <c r="QO58" s="154"/>
      <c r="QP58" s="154"/>
      <c r="QQ58" s="154"/>
      <c r="QR58" s="154"/>
      <c r="QS58" s="154"/>
      <c r="QT58" s="154"/>
      <c r="QU58" s="154"/>
      <c r="QV58" s="154"/>
      <c r="QW58" s="154"/>
      <c r="QX58" s="154"/>
      <c r="QY58" s="154"/>
      <c r="QZ58" s="154"/>
      <c r="RA58" s="154"/>
      <c r="RB58" s="154"/>
      <c r="RC58" s="154"/>
      <c r="RD58" s="154"/>
      <c r="RE58" s="154"/>
      <c r="RF58" s="154"/>
      <c r="RG58" s="154"/>
      <c r="RH58" s="154"/>
      <c r="RI58" s="154"/>
      <c r="RJ58" s="154"/>
      <c r="RK58" s="154"/>
      <c r="RL58" s="154"/>
      <c r="RM58" s="154"/>
      <c r="RN58" s="154"/>
      <c r="RO58" s="154"/>
      <c r="RP58" s="154"/>
      <c r="RQ58" s="154"/>
      <c r="RR58" s="154"/>
      <c r="RS58" s="154"/>
      <c r="RT58" s="154"/>
      <c r="RU58" s="154"/>
      <c r="RV58" s="154"/>
      <c r="RW58" s="154"/>
      <c r="RX58" s="154"/>
      <c r="RY58" s="154"/>
      <c r="RZ58" s="154"/>
      <c r="SA58" s="154"/>
      <c r="SB58" s="154"/>
      <c r="SC58" s="154"/>
      <c r="SD58" s="154"/>
      <c r="SE58" s="154"/>
      <c r="SF58" s="154"/>
      <c r="SG58" s="154"/>
      <c r="SH58" s="154"/>
      <c r="SI58" s="154"/>
      <c r="SJ58" s="154"/>
      <c r="SK58" s="154"/>
      <c r="SL58" s="154"/>
      <c r="SM58" s="154"/>
      <c r="SN58" s="154"/>
      <c r="SO58" s="154"/>
      <c r="SP58" s="154"/>
      <c r="SQ58" s="154"/>
      <c r="SR58" s="154"/>
      <c r="SS58" s="154"/>
      <c r="ST58" s="154"/>
      <c r="SU58" s="154"/>
      <c r="SV58" s="154"/>
      <c r="SW58" s="154"/>
      <c r="SX58" s="154"/>
      <c r="SY58" s="154"/>
      <c r="SZ58" s="154"/>
      <c r="TA58" s="154"/>
      <c r="TB58" s="154"/>
      <c r="TC58" s="154"/>
      <c r="TD58" s="154"/>
      <c r="TE58" s="154"/>
      <c r="TF58" s="154"/>
      <c r="TG58" s="154"/>
      <c r="TH58" s="154"/>
      <c r="TI58" s="154"/>
      <c r="TJ58" s="154"/>
      <c r="TK58" s="154"/>
      <c r="TL58" s="154"/>
      <c r="TM58" s="154"/>
      <c r="TN58" s="154"/>
      <c r="TO58" s="154"/>
      <c r="TP58" s="154"/>
      <c r="TQ58" s="154"/>
      <c r="TR58" s="154"/>
      <c r="TS58" s="154"/>
      <c r="TT58" s="154"/>
      <c r="TU58" s="154"/>
      <c r="TV58" s="154"/>
      <c r="TW58" s="154"/>
      <c r="TX58" s="154"/>
      <c r="TY58" s="154"/>
      <c r="TZ58" s="154"/>
      <c r="UA58" s="154"/>
      <c r="UB58" s="154"/>
      <c r="UC58" s="154"/>
      <c r="UD58" s="154"/>
      <c r="UE58" s="154"/>
      <c r="UF58" s="154"/>
    </row>
    <row r="59" spans="1:552" ht="15.75" customHeight="1" outlineLevel="2" x14ac:dyDescent="0.35">
      <c r="A59" s="2" t="s">
        <v>1311</v>
      </c>
      <c r="B59" s="169"/>
      <c r="C59" s="169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154"/>
      <c r="AE59" s="154"/>
      <c r="AF59" s="154"/>
      <c r="AG59" s="154"/>
      <c r="AH59" s="126"/>
      <c r="AI59" s="81"/>
      <c r="AJ59" s="154"/>
      <c r="AK59" s="154"/>
      <c r="AL59" s="154"/>
      <c r="AM59" s="154"/>
      <c r="AN59" s="154"/>
      <c r="AO59" s="154"/>
      <c r="AP59" s="154"/>
      <c r="AQ59" s="154"/>
      <c r="AR59" s="154"/>
      <c r="AS59" s="154"/>
      <c r="AT59" s="154"/>
      <c r="AU59" s="154"/>
      <c r="AV59" s="154"/>
      <c r="AW59" s="154"/>
      <c r="AX59" s="154"/>
      <c r="AY59" s="154"/>
      <c r="AZ59" s="154"/>
      <c r="BA59" s="154"/>
      <c r="BB59" s="154"/>
      <c r="BC59" s="154"/>
      <c r="BD59" s="154"/>
      <c r="BE59" s="154"/>
      <c r="BF59" s="154"/>
      <c r="BG59" s="154"/>
      <c r="BH59" s="154"/>
      <c r="BI59" s="154"/>
      <c r="BJ59" s="154"/>
      <c r="BK59" s="154"/>
      <c r="BL59" s="154"/>
      <c r="BM59" s="82"/>
      <c r="BN59" s="154"/>
      <c r="BO59" s="154"/>
      <c r="BP59" s="154"/>
      <c r="BQ59" s="154"/>
      <c r="BR59" s="154"/>
      <c r="BS59" s="154"/>
      <c r="BT59" s="154"/>
      <c r="BU59" s="154"/>
      <c r="BV59" s="154"/>
      <c r="BW59" s="154"/>
      <c r="BX59" s="154"/>
      <c r="BY59" s="154"/>
      <c r="BZ59" s="154"/>
      <c r="CA59" s="154"/>
      <c r="CB59" s="154"/>
      <c r="CC59" s="154"/>
      <c r="CD59" s="154"/>
      <c r="CE59" s="154"/>
      <c r="CF59" s="154"/>
      <c r="CG59" s="154"/>
      <c r="CH59" s="154"/>
      <c r="CI59" s="154"/>
      <c r="CJ59" s="154"/>
      <c r="CK59" s="154"/>
      <c r="CL59" s="154"/>
      <c r="CM59" s="154"/>
      <c r="CN59" s="154"/>
      <c r="CO59" s="154"/>
      <c r="CP59" s="154"/>
      <c r="CQ59" s="154"/>
      <c r="CR59" s="154"/>
      <c r="CS59" s="154"/>
      <c r="CT59" s="154"/>
      <c r="CU59" s="151"/>
      <c r="CV59" s="154"/>
      <c r="CW59" s="154"/>
      <c r="CX59" s="154"/>
      <c r="CY59" s="154"/>
      <c r="CZ59" s="154"/>
      <c r="DA59" s="154">
        <v>250</v>
      </c>
      <c r="DB59" s="154"/>
      <c r="DC59" s="154"/>
      <c r="DD59" s="154"/>
      <c r="DE59" s="154"/>
      <c r="DF59" s="154"/>
      <c r="DG59" s="154"/>
      <c r="DH59" s="154"/>
      <c r="DI59" s="154"/>
      <c r="DJ59" s="154"/>
      <c r="DK59" s="154"/>
      <c r="DL59" s="154"/>
      <c r="DM59" s="154"/>
      <c r="DN59" s="154"/>
      <c r="DO59" s="154"/>
      <c r="DP59" s="154"/>
      <c r="DQ59" s="154"/>
      <c r="DR59" s="154"/>
      <c r="DS59" s="154"/>
      <c r="DT59" s="154"/>
      <c r="DU59" s="154"/>
      <c r="DV59" s="154"/>
      <c r="DW59" s="154"/>
      <c r="DX59" s="154"/>
      <c r="DY59" s="154"/>
      <c r="DZ59" s="154"/>
      <c r="EA59" s="154"/>
      <c r="EB59" s="154"/>
      <c r="EC59" s="154"/>
      <c r="ED59" s="154"/>
      <c r="EE59" s="154"/>
      <c r="EF59" s="154"/>
      <c r="EG59" s="154"/>
      <c r="EH59" s="154"/>
      <c r="EI59" s="154"/>
      <c r="EJ59" s="154"/>
      <c r="EK59" s="154"/>
      <c r="EL59" s="154"/>
      <c r="EM59" s="154"/>
      <c r="EN59" s="154"/>
      <c r="EO59" s="154"/>
      <c r="EP59" s="154"/>
      <c r="EQ59" s="154"/>
      <c r="ER59" s="154"/>
      <c r="ES59" s="154"/>
      <c r="ET59" s="154"/>
      <c r="EU59" s="154"/>
      <c r="EV59" s="154"/>
      <c r="EW59" s="154"/>
      <c r="EX59" s="154"/>
      <c r="EY59" s="154"/>
      <c r="EZ59" s="154"/>
      <c r="FA59" s="154"/>
      <c r="FB59" s="154"/>
      <c r="FC59" s="154"/>
      <c r="FD59" s="154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  <c r="GN59" s="154"/>
      <c r="GO59" s="154"/>
      <c r="GP59" s="154"/>
      <c r="GQ59" s="154"/>
      <c r="GR59" s="154"/>
      <c r="GS59" s="154"/>
      <c r="GT59" s="154"/>
      <c r="GU59" s="154"/>
      <c r="GV59" s="154"/>
      <c r="GW59" s="154"/>
      <c r="GX59" s="154"/>
      <c r="GY59" s="154"/>
      <c r="GZ59" s="154"/>
      <c r="HA59" s="154"/>
      <c r="HB59" s="154"/>
      <c r="HC59" s="154"/>
      <c r="HD59" s="154"/>
      <c r="HE59" s="154"/>
      <c r="HF59" s="154"/>
      <c r="HG59" s="154"/>
      <c r="HH59" s="154"/>
      <c r="HI59" s="154"/>
      <c r="HJ59" s="154"/>
      <c r="HK59" s="154"/>
      <c r="HL59" s="154"/>
      <c r="HM59" s="154"/>
      <c r="HN59" s="154"/>
      <c r="HO59" s="154"/>
      <c r="HP59" s="154"/>
      <c r="HQ59" s="154"/>
      <c r="HR59" s="154"/>
      <c r="HS59" s="154"/>
      <c r="HT59" s="154"/>
      <c r="HU59" s="154"/>
      <c r="HV59" s="154"/>
      <c r="HW59" s="154"/>
      <c r="HX59" s="154"/>
      <c r="HY59" s="154"/>
      <c r="HZ59" s="154"/>
      <c r="IA59" s="154"/>
      <c r="IB59" s="154"/>
      <c r="IC59" s="154"/>
      <c r="ID59" s="154"/>
      <c r="IE59" s="154"/>
      <c r="IF59" s="154"/>
      <c r="IG59" s="154"/>
      <c r="IH59" s="154"/>
      <c r="II59" s="154"/>
      <c r="IJ59" s="154"/>
      <c r="IK59" s="154"/>
      <c r="IL59" s="154"/>
      <c r="IM59" s="154"/>
      <c r="IN59" s="154"/>
      <c r="IO59" s="154"/>
      <c r="IP59" s="154"/>
      <c r="IQ59" s="154"/>
      <c r="IR59" s="154"/>
      <c r="IS59" s="154"/>
      <c r="IT59" s="154"/>
      <c r="IU59" s="154"/>
      <c r="IV59" s="154"/>
      <c r="IW59" s="154"/>
      <c r="IX59" s="154"/>
      <c r="IY59" s="154"/>
      <c r="IZ59" s="154"/>
      <c r="JA59" s="154"/>
      <c r="JB59" s="154"/>
      <c r="JC59" s="154"/>
      <c r="JD59" s="154"/>
      <c r="JE59" s="154"/>
      <c r="JF59" s="154"/>
      <c r="JG59" s="154"/>
      <c r="JH59" s="154"/>
      <c r="JI59" s="154"/>
      <c r="JJ59" s="154"/>
      <c r="JK59" s="154"/>
      <c r="JL59" s="154"/>
      <c r="JM59" s="154"/>
      <c r="JN59" s="154"/>
      <c r="JO59" s="154"/>
      <c r="JP59" s="154"/>
      <c r="JQ59" s="154"/>
      <c r="JR59" s="154"/>
      <c r="JS59" s="154"/>
      <c r="JT59" s="154"/>
      <c r="JU59" s="154"/>
      <c r="JV59" s="154"/>
      <c r="JW59" s="154"/>
      <c r="JX59" s="154"/>
      <c r="JY59" s="154"/>
      <c r="JZ59" s="154"/>
      <c r="KA59" s="154"/>
      <c r="KB59" s="154"/>
      <c r="KC59" s="154"/>
      <c r="KD59" s="154"/>
      <c r="KE59" s="154"/>
      <c r="KF59" s="154"/>
      <c r="KG59" s="154"/>
      <c r="KH59" s="154"/>
      <c r="KI59" s="154"/>
      <c r="KJ59" s="154"/>
      <c r="KK59" s="154"/>
      <c r="KL59" s="154"/>
      <c r="KM59" s="154"/>
      <c r="KN59" s="154"/>
      <c r="KO59" s="154"/>
      <c r="KP59" s="154"/>
      <c r="KQ59" s="154"/>
      <c r="KR59" s="154"/>
      <c r="KS59" s="154"/>
      <c r="KT59" s="154"/>
      <c r="KU59" s="154"/>
      <c r="KV59" s="154"/>
      <c r="KW59" s="154"/>
      <c r="KX59" s="154"/>
      <c r="KY59" s="154"/>
      <c r="KZ59" s="154"/>
      <c r="LA59" s="154"/>
      <c r="LB59" s="154"/>
      <c r="LC59" s="154"/>
      <c r="LD59" s="154"/>
      <c r="LE59" s="154"/>
      <c r="LF59" s="154"/>
      <c r="LG59" s="154"/>
      <c r="LH59" s="154"/>
      <c r="LI59" s="154"/>
      <c r="LJ59" s="154"/>
      <c r="LK59" s="154"/>
      <c r="LL59" s="154"/>
      <c r="LM59" s="154"/>
      <c r="LN59" s="154"/>
      <c r="LO59" s="154"/>
      <c r="LP59" s="154"/>
      <c r="LQ59" s="154"/>
      <c r="LR59" s="154"/>
      <c r="LS59" s="154"/>
      <c r="LT59" s="154"/>
      <c r="LU59" s="154"/>
      <c r="LV59" s="154"/>
      <c r="LW59" s="154"/>
      <c r="LX59" s="154"/>
      <c r="LY59" s="154"/>
      <c r="LZ59" s="154"/>
      <c r="MA59" s="154"/>
      <c r="MB59" s="154"/>
      <c r="MC59" s="154"/>
      <c r="MD59" s="154"/>
      <c r="ME59" s="154"/>
      <c r="MF59" s="154"/>
      <c r="MG59" s="154"/>
      <c r="MH59" s="154"/>
      <c r="MI59" s="154"/>
      <c r="MJ59" s="154"/>
      <c r="MK59" s="154"/>
      <c r="ML59" s="154"/>
      <c r="MM59" s="154"/>
      <c r="MN59" s="154"/>
      <c r="MO59" s="154"/>
      <c r="MP59" s="154"/>
      <c r="MQ59" s="154"/>
      <c r="MR59" s="154"/>
      <c r="MS59" s="154"/>
      <c r="MT59" s="154"/>
      <c r="MU59" s="154"/>
      <c r="MV59" s="154"/>
      <c r="MW59" s="154"/>
      <c r="MX59" s="154"/>
      <c r="MY59" s="154"/>
      <c r="MZ59" s="154"/>
      <c r="NA59" s="154"/>
      <c r="NB59" s="154"/>
      <c r="NC59" s="154"/>
      <c r="ND59" s="154"/>
      <c r="NE59" s="154"/>
      <c r="NF59" s="154"/>
      <c r="NG59" s="154"/>
      <c r="NH59" s="154"/>
      <c r="NI59" s="154"/>
      <c r="NJ59" s="154"/>
      <c r="NK59" s="154"/>
      <c r="NL59" s="154"/>
      <c r="NM59" s="154"/>
      <c r="NN59" s="154"/>
      <c r="NO59" s="154"/>
      <c r="NP59" s="154"/>
      <c r="NQ59" s="154"/>
      <c r="NR59" s="154"/>
      <c r="NS59" s="154"/>
      <c r="NT59" s="154"/>
      <c r="NU59" s="154"/>
      <c r="NV59" s="154"/>
      <c r="NW59" s="154"/>
      <c r="NX59" s="154"/>
      <c r="NY59" s="154"/>
      <c r="NZ59" s="154"/>
      <c r="OA59" s="154"/>
      <c r="OB59" s="154"/>
      <c r="OC59" s="154"/>
      <c r="OD59" s="154"/>
      <c r="OE59" s="154"/>
      <c r="OF59" s="154"/>
      <c r="OG59" s="154"/>
      <c r="OH59" s="154"/>
      <c r="OI59" s="154"/>
      <c r="OJ59" s="154"/>
      <c r="OK59" s="154"/>
      <c r="OL59" s="154"/>
      <c r="OM59" s="154"/>
      <c r="ON59" s="154"/>
      <c r="OO59" s="154"/>
      <c r="OP59" s="154"/>
      <c r="OQ59" s="154"/>
      <c r="OR59" s="154"/>
      <c r="OS59" s="154"/>
      <c r="OT59" s="154"/>
      <c r="OU59" s="154"/>
      <c r="OV59" s="154"/>
      <c r="OW59" s="154"/>
      <c r="OX59" s="154"/>
      <c r="OY59" s="154"/>
      <c r="OZ59" s="154"/>
      <c r="PA59" s="154"/>
      <c r="PB59" s="154"/>
      <c r="PC59" s="154"/>
      <c r="PD59" s="154"/>
      <c r="PE59" s="154"/>
      <c r="PF59" s="154"/>
      <c r="PG59" s="154"/>
      <c r="PH59" s="154"/>
      <c r="PI59" s="154"/>
      <c r="PJ59" s="154"/>
      <c r="PK59" s="154"/>
      <c r="PL59" s="154"/>
      <c r="PM59" s="154"/>
      <c r="PN59" s="154"/>
      <c r="PO59" s="154"/>
      <c r="PP59" s="154"/>
      <c r="PQ59" s="154"/>
      <c r="PR59" s="154"/>
      <c r="PS59" s="154"/>
      <c r="PT59" s="154"/>
      <c r="PU59" s="154"/>
      <c r="PV59" s="154"/>
      <c r="PW59" s="154"/>
      <c r="PX59" s="154"/>
      <c r="PY59" s="154"/>
      <c r="PZ59" s="154"/>
      <c r="QA59" s="154"/>
      <c r="QB59" s="154"/>
      <c r="QC59" s="154"/>
      <c r="QD59" s="154"/>
      <c r="QE59" s="154"/>
      <c r="QF59" s="154"/>
      <c r="QG59" s="154"/>
      <c r="QH59" s="154"/>
      <c r="QI59" s="154"/>
      <c r="QJ59" s="154"/>
      <c r="QK59" s="154"/>
      <c r="QL59" s="154"/>
      <c r="QM59" s="154"/>
      <c r="QN59" s="154"/>
      <c r="QO59" s="154"/>
      <c r="QP59" s="154"/>
      <c r="QQ59" s="154"/>
      <c r="QR59" s="154"/>
      <c r="QS59" s="154"/>
      <c r="QT59" s="154"/>
      <c r="QU59" s="154"/>
      <c r="QV59" s="154"/>
      <c r="QW59" s="154"/>
      <c r="QX59" s="154"/>
      <c r="QY59" s="154"/>
      <c r="QZ59" s="154"/>
      <c r="RA59" s="154"/>
      <c r="RB59" s="154"/>
      <c r="RC59" s="154"/>
      <c r="RD59" s="154"/>
      <c r="RE59" s="154"/>
      <c r="RF59" s="154"/>
      <c r="RG59" s="154"/>
      <c r="RH59" s="154"/>
      <c r="RI59" s="154"/>
      <c r="RJ59" s="154"/>
      <c r="RK59" s="154"/>
      <c r="RL59" s="154"/>
      <c r="RM59" s="154"/>
      <c r="RN59" s="154"/>
      <c r="RO59" s="154"/>
      <c r="RP59" s="154"/>
      <c r="RQ59" s="154"/>
      <c r="RR59" s="154"/>
      <c r="RS59" s="154"/>
      <c r="RT59" s="154"/>
      <c r="RU59" s="154"/>
      <c r="RV59" s="154"/>
      <c r="RW59" s="154"/>
      <c r="RX59" s="154"/>
      <c r="RY59" s="154"/>
      <c r="RZ59" s="154"/>
      <c r="SA59" s="154"/>
      <c r="SB59" s="154"/>
      <c r="SC59" s="154"/>
      <c r="SD59" s="154"/>
      <c r="SE59" s="154"/>
      <c r="SF59" s="154"/>
      <c r="SG59" s="154"/>
      <c r="SH59" s="154"/>
      <c r="SI59" s="154"/>
      <c r="SJ59" s="154"/>
      <c r="SK59" s="154"/>
      <c r="SL59" s="154"/>
      <c r="SM59" s="154"/>
      <c r="SN59" s="154"/>
      <c r="SO59" s="154"/>
      <c r="SP59" s="154"/>
      <c r="SQ59" s="154"/>
      <c r="SR59" s="154"/>
      <c r="SS59" s="154"/>
      <c r="ST59" s="154"/>
      <c r="SU59" s="154"/>
      <c r="SV59" s="154"/>
      <c r="SW59" s="154"/>
      <c r="SX59" s="154"/>
      <c r="SY59" s="154"/>
      <c r="SZ59" s="154"/>
      <c r="TA59" s="154"/>
      <c r="TB59" s="154"/>
      <c r="TC59" s="154"/>
      <c r="TD59" s="154"/>
      <c r="TE59" s="154"/>
      <c r="TF59" s="154"/>
      <c r="TG59" s="154"/>
      <c r="TH59" s="154"/>
      <c r="TI59" s="154"/>
      <c r="TJ59" s="154"/>
      <c r="TK59" s="154"/>
      <c r="TL59" s="154"/>
      <c r="TM59" s="154"/>
      <c r="TN59" s="154"/>
      <c r="TO59" s="154"/>
      <c r="TP59" s="154"/>
      <c r="TQ59" s="154"/>
      <c r="TR59" s="154"/>
      <c r="TS59" s="154"/>
      <c r="TT59" s="154"/>
      <c r="TU59" s="154"/>
      <c r="TV59" s="154"/>
      <c r="TW59" s="154"/>
      <c r="TX59" s="154"/>
      <c r="TY59" s="154"/>
      <c r="TZ59" s="154"/>
      <c r="UA59" s="154"/>
      <c r="UB59" s="154"/>
      <c r="UC59" s="154"/>
      <c r="UD59" s="154"/>
      <c r="UE59" s="154"/>
      <c r="UF59" s="154"/>
    </row>
    <row r="60" spans="1:552" ht="15.75" customHeight="1" outlineLevel="2" x14ac:dyDescent="0.35">
      <c r="A60" s="2" t="s">
        <v>569</v>
      </c>
      <c r="B60" s="169"/>
      <c r="C60" s="169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154"/>
      <c r="AE60" s="154"/>
      <c r="AF60" s="154"/>
      <c r="AG60" s="154"/>
      <c r="AH60" s="126"/>
      <c r="AI60" s="81"/>
      <c r="AJ60" s="154"/>
      <c r="AK60" s="154"/>
      <c r="AL60" s="154"/>
      <c r="AM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54"/>
      <c r="BB60" s="154"/>
      <c r="BC60" s="154"/>
      <c r="BD60" s="154"/>
      <c r="BE60" s="154"/>
      <c r="BF60" s="154"/>
      <c r="BG60" s="154"/>
      <c r="BH60" s="154"/>
      <c r="BI60" s="154"/>
      <c r="BJ60" s="154"/>
      <c r="BK60" s="154"/>
      <c r="BL60" s="154"/>
      <c r="BM60" s="82"/>
      <c r="BN60" s="154"/>
      <c r="BO60" s="154"/>
      <c r="BP60" s="154"/>
      <c r="BQ60" s="154"/>
      <c r="BR60" s="154"/>
      <c r="BS60" s="154"/>
      <c r="BT60" s="154"/>
      <c r="BU60" s="154"/>
      <c r="BV60" s="154"/>
      <c r="BW60" s="154"/>
      <c r="BX60" s="154"/>
      <c r="BY60" s="154"/>
      <c r="BZ60" s="154"/>
      <c r="CA60" s="154"/>
      <c r="CB60" s="154"/>
      <c r="CC60" s="154"/>
      <c r="CD60" s="154"/>
      <c r="CE60" s="154"/>
      <c r="CF60" s="154"/>
      <c r="CG60" s="154"/>
      <c r="CH60" s="154"/>
      <c r="CI60" s="154"/>
      <c r="CJ60" s="154"/>
      <c r="CK60" s="154"/>
      <c r="CL60" s="154"/>
      <c r="CM60" s="154"/>
      <c r="CN60" s="154"/>
      <c r="CO60" s="154"/>
      <c r="CP60" s="154"/>
      <c r="CQ60" s="154"/>
      <c r="CR60" s="154"/>
      <c r="CS60" s="154"/>
      <c r="CT60" s="154"/>
      <c r="CU60" s="151"/>
      <c r="CV60" s="154"/>
      <c r="CW60" s="154"/>
      <c r="CX60" s="154">
        <v>250</v>
      </c>
      <c r="CY60" s="154"/>
      <c r="CZ60" s="154"/>
      <c r="DA60" s="154"/>
      <c r="DB60" s="154"/>
      <c r="DC60" s="154"/>
      <c r="DD60" s="154"/>
      <c r="DE60" s="154"/>
      <c r="DF60" s="154"/>
      <c r="DG60" s="154"/>
      <c r="DH60" s="154"/>
      <c r="DI60" s="154"/>
      <c r="DJ60" s="154"/>
      <c r="DK60" s="154"/>
      <c r="DL60" s="154"/>
      <c r="DM60" s="154"/>
      <c r="DN60" s="154"/>
      <c r="DO60" s="154"/>
      <c r="DP60" s="154"/>
      <c r="DQ60" s="154"/>
      <c r="DR60" s="154"/>
      <c r="DS60" s="154"/>
      <c r="DT60" s="154"/>
      <c r="DU60" s="154"/>
      <c r="DV60" s="154"/>
      <c r="DW60" s="154"/>
      <c r="DX60" s="154"/>
      <c r="DY60" s="154"/>
      <c r="DZ60" s="154"/>
      <c r="EA60" s="154"/>
      <c r="EB60" s="154"/>
      <c r="EC60" s="154"/>
      <c r="ED60" s="154"/>
      <c r="EE60" s="154"/>
      <c r="EF60" s="154"/>
      <c r="EG60" s="154"/>
      <c r="EH60" s="154"/>
      <c r="EI60" s="154"/>
      <c r="EJ60" s="154"/>
      <c r="EK60" s="154"/>
      <c r="EL60" s="154"/>
      <c r="EM60" s="154"/>
      <c r="EN60" s="154"/>
      <c r="EO60" s="154"/>
      <c r="EP60" s="154"/>
      <c r="EQ60" s="154"/>
      <c r="ER60" s="154"/>
      <c r="ES60" s="154"/>
      <c r="ET60" s="154"/>
      <c r="EU60" s="154"/>
      <c r="EV60" s="154"/>
      <c r="EW60" s="154"/>
      <c r="EX60" s="154"/>
      <c r="EY60" s="154"/>
      <c r="EZ60" s="154"/>
      <c r="FA60" s="154"/>
      <c r="FB60" s="154"/>
      <c r="FC60" s="154"/>
      <c r="FD60" s="154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>
        <v>20</v>
      </c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  <c r="GN60" s="154"/>
      <c r="GO60" s="154"/>
      <c r="GP60" s="154"/>
      <c r="GQ60" s="154"/>
      <c r="GR60" s="154"/>
      <c r="GS60" s="154"/>
      <c r="GT60" s="154"/>
      <c r="GU60" s="154"/>
      <c r="GV60" s="154"/>
      <c r="GW60" s="154"/>
      <c r="GX60" s="154"/>
      <c r="GY60" s="154"/>
      <c r="GZ60" s="154"/>
      <c r="HA60" s="154"/>
      <c r="HB60" s="154"/>
      <c r="HC60" s="154"/>
      <c r="HD60" s="154"/>
      <c r="HE60" s="154"/>
      <c r="HF60" s="154"/>
      <c r="HG60" s="154"/>
      <c r="HH60" s="154"/>
      <c r="HI60" s="154"/>
      <c r="HJ60" s="154"/>
      <c r="HK60" s="154"/>
      <c r="HL60" s="154"/>
      <c r="HM60" s="154"/>
      <c r="HN60" s="154"/>
      <c r="HO60" s="154"/>
      <c r="HP60" s="154"/>
      <c r="HQ60" s="154"/>
      <c r="HR60" s="154"/>
      <c r="HS60" s="154"/>
      <c r="HT60" s="154"/>
      <c r="HU60" s="154"/>
      <c r="HV60" s="154"/>
      <c r="HW60" s="154"/>
      <c r="HX60" s="154"/>
      <c r="HY60" s="154"/>
      <c r="HZ60" s="154"/>
      <c r="IA60" s="154"/>
      <c r="IB60" s="154"/>
      <c r="IC60" s="154"/>
      <c r="ID60" s="154"/>
      <c r="IE60" s="154"/>
      <c r="IF60" s="154"/>
      <c r="IG60" s="154"/>
      <c r="IH60" s="154"/>
      <c r="II60" s="154"/>
      <c r="IJ60" s="154"/>
      <c r="IK60" s="154"/>
      <c r="IL60" s="154"/>
      <c r="IM60" s="154"/>
      <c r="IN60" s="154"/>
      <c r="IO60" s="154"/>
      <c r="IP60" s="154"/>
      <c r="IQ60" s="154"/>
      <c r="IR60" s="154"/>
      <c r="IS60" s="154"/>
      <c r="IT60" s="154"/>
      <c r="IU60" s="154"/>
      <c r="IV60" s="154"/>
      <c r="IW60" s="154"/>
      <c r="IX60" s="154"/>
      <c r="IY60" s="154"/>
      <c r="IZ60" s="154"/>
      <c r="JA60" s="154"/>
      <c r="JB60" s="154"/>
      <c r="JC60" s="154"/>
      <c r="JD60" s="154"/>
      <c r="JE60" s="154"/>
      <c r="JF60" s="154"/>
      <c r="JG60" s="154"/>
      <c r="JH60" s="154"/>
      <c r="JI60" s="154"/>
      <c r="JJ60" s="154"/>
      <c r="JK60" s="154"/>
      <c r="JL60" s="154"/>
      <c r="JM60" s="154"/>
      <c r="JN60" s="154"/>
      <c r="JO60" s="154"/>
      <c r="JP60" s="154"/>
      <c r="JQ60" s="154"/>
      <c r="JR60" s="154"/>
      <c r="JS60" s="154"/>
      <c r="JT60" s="154"/>
      <c r="JU60" s="154"/>
      <c r="JV60" s="154"/>
      <c r="JW60" s="154"/>
      <c r="JX60" s="154"/>
      <c r="JY60" s="154"/>
      <c r="JZ60" s="154"/>
      <c r="KA60" s="154"/>
      <c r="KB60" s="154"/>
      <c r="KC60" s="154"/>
      <c r="KD60" s="154"/>
      <c r="KE60" s="154"/>
      <c r="KF60" s="154"/>
      <c r="KG60" s="154"/>
      <c r="KH60" s="154"/>
      <c r="KI60" s="154"/>
      <c r="KJ60" s="154"/>
      <c r="KK60" s="154"/>
      <c r="KL60" s="154"/>
      <c r="KM60" s="154"/>
      <c r="KN60" s="154"/>
      <c r="KO60" s="154"/>
      <c r="KP60" s="154"/>
      <c r="KQ60" s="154"/>
      <c r="KR60" s="154"/>
      <c r="KS60" s="154"/>
      <c r="KT60" s="154"/>
      <c r="KU60" s="154"/>
      <c r="KV60" s="154"/>
      <c r="KW60" s="154"/>
      <c r="KX60" s="154"/>
      <c r="KY60" s="154"/>
      <c r="KZ60" s="154"/>
      <c r="LA60" s="154"/>
      <c r="LB60" s="154"/>
      <c r="LC60" s="154"/>
      <c r="LD60" s="154"/>
      <c r="LE60" s="154"/>
      <c r="LF60" s="154"/>
      <c r="LG60" s="154"/>
      <c r="LH60" s="154"/>
      <c r="LI60" s="154"/>
      <c r="LJ60" s="154"/>
      <c r="LK60" s="154"/>
      <c r="LL60" s="154"/>
      <c r="LM60" s="154"/>
      <c r="LN60" s="154"/>
      <c r="LO60" s="154"/>
      <c r="LP60" s="154"/>
      <c r="LQ60" s="154"/>
      <c r="LR60" s="154"/>
      <c r="LS60" s="154"/>
      <c r="LT60" s="154"/>
      <c r="LU60" s="154"/>
      <c r="LV60" s="154"/>
      <c r="LW60" s="154"/>
      <c r="LX60" s="154"/>
      <c r="LY60" s="154"/>
      <c r="LZ60" s="154"/>
      <c r="MA60" s="154"/>
      <c r="MB60" s="154"/>
      <c r="MC60" s="154"/>
      <c r="MD60" s="154"/>
      <c r="ME60" s="154"/>
      <c r="MF60" s="154"/>
      <c r="MG60" s="154"/>
      <c r="MH60" s="154"/>
      <c r="MI60" s="154"/>
      <c r="MJ60" s="154"/>
      <c r="MK60" s="154"/>
      <c r="ML60" s="154"/>
      <c r="MM60" s="154"/>
      <c r="MN60" s="154"/>
      <c r="MO60" s="154"/>
      <c r="MP60" s="154"/>
      <c r="MQ60" s="154"/>
      <c r="MR60" s="154"/>
      <c r="MS60" s="154"/>
      <c r="MT60" s="154"/>
      <c r="MU60" s="154"/>
      <c r="MV60" s="154"/>
      <c r="MW60" s="154"/>
      <c r="MX60" s="154"/>
      <c r="MY60" s="154"/>
      <c r="MZ60" s="154"/>
      <c r="NA60" s="154"/>
      <c r="NB60" s="154"/>
      <c r="NC60" s="154"/>
      <c r="ND60" s="154"/>
      <c r="NE60" s="154"/>
      <c r="NF60" s="154"/>
      <c r="NG60" s="154"/>
      <c r="NH60" s="154"/>
      <c r="NI60" s="154"/>
      <c r="NJ60" s="154"/>
      <c r="NK60" s="154"/>
      <c r="NL60" s="154"/>
      <c r="NM60" s="154"/>
      <c r="NN60" s="154"/>
      <c r="NO60" s="154"/>
      <c r="NP60" s="154"/>
      <c r="NQ60" s="154"/>
      <c r="NR60" s="154"/>
      <c r="NS60" s="154"/>
      <c r="NT60" s="154"/>
      <c r="NU60" s="154"/>
      <c r="NV60" s="154"/>
      <c r="NW60" s="154"/>
      <c r="NX60" s="154"/>
      <c r="NY60" s="154"/>
      <c r="NZ60" s="154"/>
      <c r="OA60" s="154"/>
      <c r="OB60" s="154"/>
      <c r="OC60" s="154"/>
      <c r="OD60" s="154"/>
      <c r="OE60" s="154"/>
      <c r="OF60" s="154"/>
      <c r="OG60" s="154"/>
      <c r="OH60" s="154"/>
      <c r="OI60" s="154"/>
      <c r="OJ60" s="154"/>
      <c r="OK60" s="154"/>
      <c r="OL60" s="154"/>
      <c r="OM60" s="154"/>
      <c r="ON60" s="154"/>
      <c r="OO60" s="154"/>
      <c r="OP60" s="154"/>
      <c r="OQ60" s="154"/>
      <c r="OR60" s="154"/>
      <c r="OS60" s="154"/>
      <c r="OT60" s="154"/>
      <c r="OU60" s="154"/>
      <c r="OV60" s="154"/>
      <c r="OW60" s="154"/>
      <c r="OX60" s="154"/>
      <c r="OY60" s="154"/>
      <c r="OZ60" s="154"/>
      <c r="PA60" s="154"/>
      <c r="PB60" s="154"/>
      <c r="PC60" s="154"/>
      <c r="PD60" s="154"/>
      <c r="PE60" s="154"/>
      <c r="PF60" s="154"/>
      <c r="PG60" s="154"/>
      <c r="PH60" s="154"/>
      <c r="PI60" s="154"/>
      <c r="PJ60" s="154"/>
      <c r="PK60" s="154"/>
      <c r="PL60" s="154"/>
      <c r="PM60" s="154"/>
      <c r="PN60" s="154"/>
      <c r="PO60" s="154"/>
      <c r="PP60" s="154"/>
      <c r="PQ60" s="154"/>
      <c r="PR60" s="154"/>
      <c r="PS60" s="154"/>
      <c r="PT60" s="154"/>
      <c r="PU60" s="154"/>
      <c r="PV60" s="154"/>
      <c r="PW60" s="154"/>
      <c r="PX60" s="154"/>
      <c r="PY60" s="154"/>
      <c r="PZ60" s="154"/>
      <c r="QA60" s="154"/>
      <c r="QB60" s="154"/>
      <c r="QC60" s="154"/>
      <c r="QD60" s="154"/>
      <c r="QE60" s="154"/>
      <c r="QF60" s="154"/>
      <c r="QG60" s="154"/>
      <c r="QH60" s="154"/>
      <c r="QI60" s="154"/>
      <c r="QJ60" s="154"/>
      <c r="QK60" s="154"/>
      <c r="QL60" s="154"/>
      <c r="QM60" s="154"/>
      <c r="QN60" s="154"/>
      <c r="QO60" s="154"/>
      <c r="QP60" s="154"/>
      <c r="QQ60" s="154"/>
      <c r="QR60" s="154"/>
      <c r="QS60" s="154"/>
      <c r="QT60" s="154"/>
      <c r="QU60" s="154"/>
      <c r="QV60" s="154"/>
      <c r="QW60" s="154"/>
      <c r="QX60" s="154"/>
      <c r="QY60" s="154"/>
      <c r="QZ60" s="154"/>
      <c r="RA60" s="154"/>
      <c r="RB60" s="154"/>
      <c r="RC60" s="154"/>
      <c r="RD60" s="154"/>
      <c r="RE60" s="154"/>
      <c r="RF60" s="154"/>
      <c r="RG60" s="154"/>
      <c r="RH60" s="154"/>
      <c r="RI60" s="154"/>
      <c r="RJ60" s="154"/>
      <c r="RK60" s="154"/>
      <c r="RL60" s="154"/>
      <c r="RM60" s="154"/>
      <c r="RN60" s="154"/>
      <c r="RO60" s="154"/>
      <c r="RP60" s="154"/>
      <c r="RQ60" s="154"/>
      <c r="RR60" s="154"/>
      <c r="RS60" s="154"/>
      <c r="RT60" s="154"/>
      <c r="RU60" s="154"/>
      <c r="RV60" s="154"/>
      <c r="RW60" s="154"/>
      <c r="RX60" s="154"/>
      <c r="RY60" s="154"/>
      <c r="RZ60" s="154"/>
      <c r="SA60" s="154"/>
      <c r="SB60" s="154"/>
      <c r="SC60" s="154"/>
      <c r="SD60" s="154"/>
      <c r="SE60" s="154"/>
      <c r="SF60" s="154"/>
      <c r="SG60" s="154"/>
      <c r="SH60" s="154"/>
      <c r="SI60" s="154"/>
      <c r="SJ60" s="154"/>
      <c r="SK60" s="154"/>
      <c r="SL60" s="154"/>
      <c r="SM60" s="154"/>
      <c r="SN60" s="154"/>
      <c r="SO60" s="154"/>
      <c r="SP60" s="154"/>
      <c r="SQ60" s="154"/>
      <c r="SR60" s="154"/>
      <c r="SS60" s="154"/>
      <c r="ST60" s="154"/>
      <c r="SU60" s="154"/>
      <c r="SV60" s="154"/>
      <c r="SW60" s="154"/>
      <c r="SX60" s="154"/>
      <c r="SY60" s="154"/>
      <c r="SZ60" s="154"/>
      <c r="TA60" s="154"/>
      <c r="TB60" s="154"/>
      <c r="TC60" s="154"/>
      <c r="TD60" s="154"/>
      <c r="TE60" s="154"/>
      <c r="TF60" s="154"/>
      <c r="TG60" s="154"/>
      <c r="TH60" s="154"/>
      <c r="TI60" s="154"/>
      <c r="TJ60" s="154"/>
      <c r="TK60" s="154"/>
      <c r="TL60" s="154"/>
      <c r="TM60" s="154"/>
      <c r="TN60" s="154"/>
      <c r="TO60" s="154"/>
      <c r="TP60" s="154"/>
      <c r="TQ60" s="154"/>
      <c r="TR60" s="154"/>
      <c r="TS60" s="154"/>
      <c r="TT60" s="154"/>
      <c r="TU60" s="154"/>
      <c r="TV60" s="154"/>
      <c r="TW60" s="154"/>
      <c r="TX60" s="154"/>
      <c r="TY60" s="154"/>
      <c r="TZ60" s="154"/>
      <c r="UA60" s="154"/>
      <c r="UB60" s="154"/>
      <c r="UC60" s="154"/>
      <c r="UD60" s="154"/>
      <c r="UE60" s="154"/>
      <c r="UF60" s="154"/>
    </row>
    <row r="61" spans="1:552" ht="15.75" customHeight="1" outlineLevel="2" x14ac:dyDescent="0.35">
      <c r="A61" s="2" t="s">
        <v>570</v>
      </c>
      <c r="B61" s="5"/>
      <c r="C61" s="5"/>
      <c r="D61" s="154"/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154"/>
      <c r="AA61" s="154"/>
      <c r="AB61" s="154"/>
      <c r="AC61" s="154"/>
      <c r="AD61" s="154"/>
      <c r="AE61" s="154"/>
      <c r="AF61" s="154"/>
      <c r="AG61" s="154"/>
      <c r="AH61" s="106"/>
      <c r="AI61" s="81"/>
      <c r="AJ61" s="154"/>
      <c r="AK61" s="154"/>
      <c r="AL61" s="154"/>
      <c r="AM61" s="154"/>
      <c r="AN61" s="154"/>
      <c r="AO61" s="154"/>
      <c r="AP61" s="154"/>
      <c r="AQ61" s="154"/>
      <c r="AR61" s="154"/>
      <c r="AS61" s="154"/>
      <c r="AT61" s="154"/>
      <c r="AU61" s="154"/>
      <c r="AV61" s="154"/>
      <c r="AW61" s="154"/>
      <c r="AX61" s="154"/>
      <c r="AY61" s="154"/>
      <c r="AZ61" s="154"/>
      <c r="BA61" s="154"/>
      <c r="BB61" s="154"/>
      <c r="BC61" s="154"/>
      <c r="BD61" s="154"/>
      <c r="BE61" s="154"/>
      <c r="BF61" s="154"/>
      <c r="BG61" s="154"/>
      <c r="BH61" s="154"/>
      <c r="BI61" s="154"/>
      <c r="BJ61" s="154"/>
      <c r="BK61" s="154"/>
      <c r="BL61" s="154"/>
      <c r="BM61" s="82"/>
      <c r="BN61" s="154"/>
      <c r="BO61" s="154"/>
      <c r="BP61" s="154"/>
      <c r="BQ61" s="154"/>
      <c r="BR61" s="154"/>
      <c r="BS61" s="154"/>
      <c r="BT61" s="154"/>
      <c r="BU61" s="154"/>
      <c r="BV61" s="154"/>
      <c r="BW61" s="154"/>
      <c r="BX61" s="154"/>
      <c r="BY61" s="154"/>
      <c r="BZ61" s="154"/>
      <c r="CA61" s="154"/>
      <c r="CB61" s="154"/>
      <c r="CC61" s="154"/>
      <c r="CD61" s="154"/>
      <c r="CE61" s="154"/>
      <c r="CF61" s="154"/>
      <c r="CG61" s="154"/>
      <c r="CH61" s="154"/>
      <c r="CI61" s="154"/>
      <c r="CJ61" s="154"/>
      <c r="CK61" s="154"/>
      <c r="CL61" s="154"/>
      <c r="CM61" s="154"/>
      <c r="CN61" s="154"/>
      <c r="CO61" s="154"/>
      <c r="CP61" s="154"/>
      <c r="CQ61" s="154"/>
      <c r="CR61" s="154"/>
      <c r="CS61" s="154"/>
      <c r="CT61" s="154"/>
      <c r="CU61" s="154"/>
      <c r="CV61" s="154"/>
      <c r="CW61" s="154"/>
      <c r="CX61" s="154"/>
      <c r="CY61" s="154"/>
      <c r="CZ61" s="154"/>
      <c r="DA61" s="154"/>
      <c r="DB61" s="154"/>
      <c r="DC61" s="154"/>
      <c r="DD61" s="154"/>
      <c r="DE61" s="154"/>
      <c r="DF61" s="154"/>
      <c r="DG61" s="154"/>
      <c r="DH61" s="154"/>
      <c r="DI61" s="154"/>
      <c r="DJ61" s="154"/>
      <c r="DK61" s="154"/>
      <c r="DL61" s="154"/>
      <c r="DM61" s="154"/>
      <c r="DN61" s="154"/>
      <c r="DO61" s="154"/>
      <c r="DP61" s="154"/>
      <c r="DQ61" s="154"/>
      <c r="DR61" s="154"/>
      <c r="DS61" s="154"/>
      <c r="DT61" s="154"/>
      <c r="DU61" s="154"/>
      <c r="DV61" s="154"/>
      <c r="DW61" s="154"/>
      <c r="DX61" s="154"/>
      <c r="DY61" s="154"/>
      <c r="DZ61" s="154"/>
      <c r="EA61" s="154"/>
      <c r="EB61" s="154"/>
      <c r="EC61" s="154"/>
      <c r="ED61" s="154"/>
      <c r="EE61" s="154"/>
      <c r="EF61" s="154"/>
      <c r="EG61" s="154"/>
      <c r="EH61" s="154"/>
      <c r="EI61" s="154"/>
      <c r="EJ61" s="154"/>
      <c r="EK61" s="154"/>
      <c r="EL61" s="154"/>
      <c r="EM61" s="154"/>
      <c r="EN61" s="154"/>
      <c r="EO61" s="154"/>
      <c r="EP61" s="154"/>
      <c r="EQ61" s="154"/>
      <c r="ER61" s="154"/>
      <c r="ES61" s="154"/>
      <c r="ET61" s="154"/>
      <c r="EU61" s="154"/>
      <c r="EV61" s="154"/>
      <c r="EW61" s="154"/>
      <c r="EX61" s="154"/>
      <c r="EY61" s="154"/>
      <c r="EZ61" s="154"/>
      <c r="FA61" s="154"/>
      <c r="FB61" s="154"/>
      <c r="FC61" s="154"/>
      <c r="FD61" s="154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  <c r="GN61" s="154"/>
      <c r="GO61" s="154"/>
      <c r="GP61" s="154"/>
      <c r="GQ61" s="154"/>
      <c r="GR61" s="154"/>
      <c r="GS61" s="154"/>
      <c r="GT61" s="154"/>
      <c r="GU61" s="154"/>
      <c r="GV61" s="154"/>
      <c r="GW61" s="154"/>
      <c r="GX61" s="154"/>
      <c r="GY61" s="154"/>
      <c r="GZ61" s="154"/>
      <c r="HA61" s="154"/>
      <c r="HB61" s="154"/>
      <c r="HC61" s="154"/>
      <c r="HD61" s="154"/>
      <c r="HE61" s="154"/>
      <c r="HF61" s="154"/>
      <c r="HG61" s="154"/>
      <c r="HH61" s="154"/>
      <c r="HI61" s="154"/>
      <c r="HJ61" s="154"/>
      <c r="HK61" s="154"/>
      <c r="HL61" s="154"/>
      <c r="HM61" s="154"/>
      <c r="HN61" s="154"/>
      <c r="HO61" s="154"/>
      <c r="HP61" s="154"/>
      <c r="HQ61" s="154"/>
      <c r="HR61" s="154"/>
      <c r="HS61" s="154"/>
      <c r="HT61" s="154"/>
      <c r="HU61" s="154"/>
      <c r="HV61" s="154"/>
      <c r="HW61" s="154"/>
      <c r="HX61" s="154"/>
      <c r="HY61" s="154"/>
      <c r="HZ61" s="154"/>
      <c r="IA61" s="154"/>
      <c r="IB61" s="154"/>
      <c r="IC61" s="154"/>
      <c r="ID61" s="154"/>
      <c r="IE61" s="154"/>
      <c r="IF61" s="154"/>
      <c r="IG61" s="154"/>
      <c r="IH61" s="154"/>
      <c r="II61" s="154"/>
      <c r="IJ61" s="154"/>
      <c r="IK61" s="154"/>
      <c r="IL61" s="154"/>
      <c r="IM61" s="154"/>
      <c r="IN61" s="154"/>
      <c r="IO61" s="154"/>
      <c r="IP61" s="154"/>
      <c r="IQ61" s="154"/>
      <c r="IR61" s="154"/>
      <c r="IS61" s="154"/>
      <c r="IT61" s="154"/>
      <c r="IU61" s="154"/>
      <c r="IV61" s="154"/>
      <c r="IW61" s="154"/>
      <c r="IX61" s="154"/>
      <c r="IY61" s="154"/>
      <c r="IZ61" s="154"/>
      <c r="JA61" s="154"/>
      <c r="JB61" s="154"/>
      <c r="JC61" s="154"/>
      <c r="JD61" s="154"/>
      <c r="JE61" s="154"/>
      <c r="JF61" s="154"/>
      <c r="JG61" s="154"/>
      <c r="JH61" s="154"/>
      <c r="JI61" s="154"/>
      <c r="JJ61" s="154"/>
      <c r="JK61" s="154"/>
      <c r="JL61" s="154"/>
      <c r="JM61" s="154"/>
      <c r="JN61" s="154"/>
      <c r="JO61" s="154"/>
      <c r="JP61" s="154"/>
      <c r="JQ61" s="154"/>
      <c r="JR61" s="154"/>
      <c r="JS61" s="154"/>
      <c r="JT61" s="154"/>
      <c r="JU61" s="154"/>
      <c r="JV61" s="154"/>
      <c r="JW61" s="154"/>
      <c r="JX61" s="154"/>
      <c r="JY61" s="154"/>
      <c r="JZ61" s="154"/>
      <c r="KA61" s="154"/>
      <c r="KB61" s="154"/>
      <c r="KC61" s="154"/>
      <c r="KD61" s="154"/>
      <c r="KE61" s="154"/>
      <c r="KF61" s="154"/>
      <c r="KG61" s="154"/>
      <c r="KH61" s="154"/>
      <c r="KI61" s="154"/>
      <c r="KJ61" s="154"/>
      <c r="KK61" s="154"/>
      <c r="KL61" s="154"/>
      <c r="KM61" s="154"/>
      <c r="KN61" s="154"/>
      <c r="KO61" s="154"/>
      <c r="KP61" s="154"/>
      <c r="KQ61" s="154"/>
      <c r="KR61" s="154"/>
      <c r="KS61" s="154"/>
      <c r="KT61" s="154"/>
      <c r="KU61" s="154"/>
      <c r="KV61" s="154"/>
      <c r="KW61" s="154"/>
      <c r="KX61" s="154"/>
      <c r="KY61" s="154"/>
      <c r="KZ61" s="154"/>
      <c r="LA61" s="154"/>
      <c r="LB61" s="154"/>
      <c r="LC61" s="154"/>
      <c r="LD61" s="154"/>
      <c r="LE61" s="154"/>
      <c r="LF61" s="154"/>
      <c r="LG61" s="154"/>
      <c r="LH61" s="154"/>
      <c r="LI61" s="154"/>
      <c r="LJ61" s="154"/>
      <c r="LK61" s="154"/>
      <c r="LL61" s="154"/>
      <c r="LM61" s="154"/>
      <c r="LN61" s="154"/>
      <c r="LO61" s="154"/>
      <c r="LP61" s="154"/>
      <c r="LQ61" s="154"/>
      <c r="LR61" s="154"/>
      <c r="LS61" s="154"/>
      <c r="LT61" s="154"/>
      <c r="LU61" s="154"/>
      <c r="LV61" s="154"/>
      <c r="LW61" s="154"/>
      <c r="LX61" s="154"/>
      <c r="LY61" s="154"/>
      <c r="LZ61" s="154"/>
      <c r="MA61" s="154"/>
      <c r="MB61" s="154"/>
      <c r="MC61" s="154"/>
      <c r="MD61" s="154"/>
      <c r="ME61" s="154"/>
      <c r="MF61" s="154"/>
      <c r="MG61" s="154"/>
      <c r="MH61" s="154"/>
      <c r="MI61" s="154"/>
      <c r="MJ61" s="154"/>
      <c r="MK61" s="154"/>
      <c r="ML61" s="154"/>
      <c r="MM61" s="154"/>
      <c r="MN61" s="154"/>
      <c r="MO61" s="154"/>
      <c r="MP61" s="154"/>
      <c r="MQ61" s="154"/>
      <c r="MR61" s="154"/>
      <c r="MS61" s="154"/>
      <c r="MT61" s="154"/>
      <c r="MU61" s="154"/>
      <c r="MV61" s="154"/>
      <c r="MW61" s="154"/>
      <c r="MX61" s="154"/>
      <c r="MY61" s="154"/>
      <c r="MZ61" s="154"/>
      <c r="NA61" s="154"/>
      <c r="NB61" s="154"/>
      <c r="NC61" s="154"/>
      <c r="ND61" s="154"/>
      <c r="NE61" s="154"/>
      <c r="NF61" s="154"/>
      <c r="NG61" s="154"/>
      <c r="NH61" s="154"/>
      <c r="NI61" s="154"/>
      <c r="NJ61" s="154"/>
      <c r="NK61" s="154"/>
      <c r="NL61" s="154"/>
      <c r="NM61" s="154"/>
      <c r="NN61" s="154"/>
      <c r="NO61" s="154"/>
      <c r="NP61" s="154"/>
      <c r="NQ61" s="154"/>
      <c r="NR61" s="154"/>
      <c r="NS61" s="154"/>
      <c r="NT61" s="154"/>
      <c r="NU61" s="154"/>
      <c r="NV61" s="154"/>
      <c r="NW61" s="154"/>
      <c r="NX61" s="154"/>
      <c r="NY61" s="154"/>
      <c r="NZ61" s="154"/>
      <c r="OA61" s="154"/>
      <c r="OB61" s="154"/>
      <c r="OC61" s="154"/>
      <c r="OD61" s="154"/>
      <c r="OE61" s="154"/>
      <c r="OF61" s="154"/>
      <c r="OG61" s="154"/>
      <c r="OH61" s="154"/>
      <c r="OI61" s="154"/>
      <c r="OJ61" s="154"/>
      <c r="OK61" s="154"/>
      <c r="OL61" s="154"/>
      <c r="OM61" s="154"/>
      <c r="ON61" s="154"/>
      <c r="OO61" s="154"/>
      <c r="OP61" s="154"/>
      <c r="OQ61" s="154"/>
      <c r="OR61" s="154"/>
      <c r="OS61" s="154"/>
      <c r="OT61" s="154"/>
      <c r="OU61" s="154"/>
      <c r="OV61" s="154"/>
      <c r="OW61" s="154"/>
      <c r="OX61" s="154"/>
      <c r="OY61" s="154"/>
      <c r="OZ61" s="154"/>
      <c r="PA61" s="154"/>
      <c r="PB61" s="154"/>
      <c r="PC61" s="154"/>
      <c r="PD61" s="154"/>
      <c r="PE61" s="154"/>
      <c r="PF61" s="154"/>
      <c r="PG61" s="154"/>
      <c r="PH61" s="154"/>
      <c r="PI61" s="154"/>
      <c r="PJ61" s="154"/>
      <c r="PK61" s="154"/>
      <c r="PL61" s="154"/>
      <c r="PM61" s="154"/>
      <c r="PN61" s="154"/>
      <c r="PO61" s="154"/>
      <c r="PP61" s="154"/>
      <c r="PQ61" s="154"/>
      <c r="PR61" s="154"/>
      <c r="PS61" s="154"/>
      <c r="PT61" s="154"/>
      <c r="PU61" s="154"/>
      <c r="PV61" s="154"/>
      <c r="PW61" s="154"/>
      <c r="PX61" s="154"/>
      <c r="PY61" s="154"/>
      <c r="PZ61" s="154"/>
      <c r="QA61" s="154"/>
      <c r="QB61" s="154"/>
      <c r="QC61" s="154"/>
      <c r="QD61" s="154"/>
      <c r="QE61" s="154"/>
      <c r="QF61" s="154"/>
      <c r="QG61" s="154"/>
      <c r="QH61" s="154"/>
      <c r="QI61" s="154"/>
      <c r="QJ61" s="154"/>
      <c r="QK61" s="154"/>
      <c r="QL61" s="154"/>
      <c r="QM61" s="154"/>
      <c r="QN61" s="154"/>
      <c r="QO61" s="154"/>
      <c r="QP61" s="154"/>
      <c r="QQ61" s="154"/>
      <c r="QR61" s="154"/>
      <c r="QS61" s="154"/>
      <c r="QT61" s="154"/>
      <c r="QU61" s="154"/>
      <c r="QV61" s="154"/>
      <c r="QW61" s="154"/>
      <c r="QX61" s="154"/>
      <c r="QY61" s="154"/>
      <c r="QZ61" s="154"/>
      <c r="RA61" s="154"/>
      <c r="RB61" s="154"/>
      <c r="RC61" s="154"/>
      <c r="RD61" s="154"/>
      <c r="RE61" s="154"/>
      <c r="RF61" s="154"/>
      <c r="RG61" s="154"/>
      <c r="RH61" s="154"/>
      <c r="RI61" s="154"/>
      <c r="RJ61" s="154"/>
      <c r="RK61" s="154"/>
      <c r="RL61" s="154"/>
      <c r="RM61" s="154"/>
      <c r="RN61" s="154"/>
      <c r="RO61" s="154"/>
      <c r="RP61" s="154"/>
      <c r="RQ61" s="154"/>
      <c r="RR61" s="154"/>
      <c r="RS61" s="154"/>
      <c r="RT61" s="154"/>
      <c r="RU61" s="154"/>
      <c r="RV61" s="154"/>
      <c r="RW61" s="154"/>
      <c r="RX61" s="154"/>
      <c r="RY61" s="154"/>
      <c r="RZ61" s="154"/>
      <c r="SA61" s="154"/>
      <c r="SB61" s="154"/>
      <c r="SC61" s="154"/>
      <c r="SD61" s="154"/>
      <c r="SE61" s="154"/>
      <c r="SF61" s="154"/>
      <c r="SG61" s="154"/>
      <c r="SH61" s="154"/>
      <c r="SI61" s="154"/>
      <c r="SJ61" s="154"/>
      <c r="SK61" s="154"/>
      <c r="SL61" s="154"/>
      <c r="SM61" s="154"/>
      <c r="SN61" s="154"/>
      <c r="SO61" s="154"/>
      <c r="SP61" s="154"/>
      <c r="SQ61" s="154"/>
      <c r="SR61" s="154"/>
      <c r="SS61" s="154"/>
      <c r="ST61" s="154"/>
      <c r="SU61" s="154"/>
      <c r="SV61" s="154"/>
      <c r="SW61" s="154"/>
      <c r="SX61" s="154"/>
      <c r="SY61" s="154"/>
      <c r="SZ61" s="154"/>
      <c r="TA61" s="154"/>
      <c r="TB61" s="154"/>
      <c r="TC61" s="154"/>
      <c r="TD61" s="154"/>
      <c r="TE61" s="154"/>
      <c r="TF61" s="154"/>
      <c r="TG61" s="154"/>
      <c r="TH61" s="154"/>
      <c r="TI61" s="154"/>
      <c r="TJ61" s="154"/>
      <c r="TK61" s="154"/>
      <c r="TL61" s="154"/>
      <c r="TM61" s="154"/>
      <c r="TN61" s="154"/>
      <c r="TO61" s="154"/>
      <c r="TP61" s="154"/>
      <c r="TQ61" s="154"/>
      <c r="TR61" s="154"/>
      <c r="TS61" s="154"/>
      <c r="TT61" s="154"/>
      <c r="TU61" s="154"/>
      <c r="TV61" s="154"/>
      <c r="TW61" s="154"/>
      <c r="TX61" s="154"/>
      <c r="TY61" s="154"/>
      <c r="TZ61" s="154"/>
      <c r="UA61" s="154"/>
      <c r="UB61" s="154"/>
      <c r="UC61" s="154"/>
      <c r="UD61" s="154"/>
      <c r="UE61" s="154"/>
      <c r="UF61" s="154"/>
    </row>
    <row r="62" spans="1:552" ht="15.75" customHeight="1" outlineLevel="1" x14ac:dyDescent="0.35">
      <c r="A62" s="19" t="s">
        <v>572</v>
      </c>
      <c r="B62" s="5"/>
      <c r="C62" s="5"/>
      <c r="D62" s="68">
        <f t="shared" ref="D62:BO62" si="92">SUM(D63:D75)</f>
        <v>0</v>
      </c>
      <c r="E62" s="68">
        <f t="shared" si="92"/>
        <v>0</v>
      </c>
      <c r="F62" s="68">
        <f t="shared" si="92"/>
        <v>0</v>
      </c>
      <c r="G62" s="68">
        <f t="shared" si="92"/>
        <v>0</v>
      </c>
      <c r="H62" s="68">
        <f t="shared" si="92"/>
        <v>0</v>
      </c>
      <c r="I62" s="68">
        <f t="shared" si="92"/>
        <v>0</v>
      </c>
      <c r="J62" s="68">
        <f t="shared" si="92"/>
        <v>0</v>
      </c>
      <c r="K62" s="68">
        <f t="shared" si="92"/>
        <v>0</v>
      </c>
      <c r="L62" s="68">
        <f t="shared" si="92"/>
        <v>0</v>
      </c>
      <c r="M62" s="68">
        <f t="shared" si="92"/>
        <v>0</v>
      </c>
      <c r="N62" s="68">
        <f t="shared" si="92"/>
        <v>0</v>
      </c>
      <c r="O62" s="68">
        <f t="shared" si="92"/>
        <v>0</v>
      </c>
      <c r="P62" s="68">
        <f t="shared" si="92"/>
        <v>0</v>
      </c>
      <c r="Q62" s="68">
        <f t="shared" si="92"/>
        <v>0</v>
      </c>
      <c r="R62" s="68">
        <f t="shared" si="92"/>
        <v>0</v>
      </c>
      <c r="S62" s="68">
        <f t="shared" si="92"/>
        <v>0</v>
      </c>
      <c r="T62" s="68">
        <f t="shared" si="92"/>
        <v>0</v>
      </c>
      <c r="U62" s="68">
        <f t="shared" si="92"/>
        <v>0</v>
      </c>
      <c r="V62" s="68">
        <f t="shared" si="92"/>
        <v>0</v>
      </c>
      <c r="W62" s="68">
        <f t="shared" si="92"/>
        <v>0</v>
      </c>
      <c r="X62" s="68">
        <f t="shared" si="92"/>
        <v>0</v>
      </c>
      <c r="Y62" s="68">
        <f t="shared" si="92"/>
        <v>0</v>
      </c>
      <c r="Z62" s="68">
        <f t="shared" si="92"/>
        <v>0</v>
      </c>
      <c r="AA62" s="68">
        <f t="shared" si="92"/>
        <v>0</v>
      </c>
      <c r="AB62" s="68">
        <f t="shared" si="92"/>
        <v>0</v>
      </c>
      <c r="AC62" s="68">
        <f t="shared" si="92"/>
        <v>0</v>
      </c>
      <c r="AD62" s="68">
        <f t="shared" si="92"/>
        <v>0</v>
      </c>
      <c r="AE62" s="68">
        <f t="shared" si="92"/>
        <v>40</v>
      </c>
      <c r="AF62" s="68">
        <f t="shared" si="92"/>
        <v>0</v>
      </c>
      <c r="AG62" s="68">
        <f t="shared" si="92"/>
        <v>0</v>
      </c>
      <c r="AH62" s="91">
        <f t="shared" si="92"/>
        <v>0</v>
      </c>
      <c r="AI62" s="67">
        <f t="shared" si="92"/>
        <v>0</v>
      </c>
      <c r="AJ62" s="68">
        <f t="shared" si="92"/>
        <v>150</v>
      </c>
      <c r="AK62" s="68">
        <f t="shared" si="92"/>
        <v>0</v>
      </c>
      <c r="AL62" s="68">
        <f t="shared" si="92"/>
        <v>0</v>
      </c>
      <c r="AM62" s="68">
        <f t="shared" si="92"/>
        <v>205</v>
      </c>
      <c r="AN62" s="68">
        <f t="shared" si="92"/>
        <v>0</v>
      </c>
      <c r="AO62" s="68">
        <f t="shared" si="92"/>
        <v>0</v>
      </c>
      <c r="AP62" s="68">
        <f t="shared" si="92"/>
        <v>0</v>
      </c>
      <c r="AQ62" s="68">
        <f t="shared" si="92"/>
        <v>0</v>
      </c>
      <c r="AR62" s="68">
        <f t="shared" si="92"/>
        <v>0</v>
      </c>
      <c r="AS62" s="68">
        <f t="shared" si="92"/>
        <v>0</v>
      </c>
      <c r="AT62" s="68">
        <f t="shared" si="92"/>
        <v>0</v>
      </c>
      <c r="AU62" s="68">
        <f t="shared" si="92"/>
        <v>0</v>
      </c>
      <c r="AV62" s="68">
        <f t="shared" si="92"/>
        <v>0</v>
      </c>
      <c r="AW62" s="68">
        <f t="shared" si="92"/>
        <v>933.51</v>
      </c>
      <c r="AX62" s="68">
        <f t="shared" si="92"/>
        <v>61.07</v>
      </c>
      <c r="AY62" s="68">
        <f t="shared" si="92"/>
        <v>0</v>
      </c>
      <c r="AZ62" s="68">
        <f t="shared" si="92"/>
        <v>0</v>
      </c>
      <c r="BA62" s="68">
        <f t="shared" si="92"/>
        <v>0</v>
      </c>
      <c r="BB62" s="68">
        <f t="shared" si="92"/>
        <v>0</v>
      </c>
      <c r="BC62" s="68">
        <f t="shared" si="92"/>
        <v>0</v>
      </c>
      <c r="BD62" s="68">
        <f t="shared" si="92"/>
        <v>0</v>
      </c>
      <c r="BE62" s="68">
        <f t="shared" si="92"/>
        <v>0</v>
      </c>
      <c r="BF62" s="68">
        <f t="shared" si="92"/>
        <v>0</v>
      </c>
      <c r="BG62" s="68">
        <f t="shared" si="92"/>
        <v>0</v>
      </c>
      <c r="BH62" s="68">
        <f t="shared" si="92"/>
        <v>0</v>
      </c>
      <c r="BI62" s="68">
        <f t="shared" si="92"/>
        <v>0</v>
      </c>
      <c r="BJ62" s="68">
        <f t="shared" si="92"/>
        <v>0</v>
      </c>
      <c r="BK62" s="68">
        <f t="shared" si="92"/>
        <v>0</v>
      </c>
      <c r="BL62" s="68">
        <f t="shared" si="92"/>
        <v>0</v>
      </c>
      <c r="BM62" s="69">
        <f t="shared" si="92"/>
        <v>2844</v>
      </c>
      <c r="BN62" s="70">
        <f t="shared" si="92"/>
        <v>0</v>
      </c>
      <c r="BO62" s="68">
        <f t="shared" si="92"/>
        <v>0</v>
      </c>
      <c r="BP62" s="68">
        <f t="shared" ref="BP62:EA62" si="93">SUM(BP63:BP75)</f>
        <v>969.75</v>
      </c>
      <c r="BQ62" s="68">
        <f t="shared" si="93"/>
        <v>0</v>
      </c>
      <c r="BR62" s="68">
        <f t="shared" si="93"/>
        <v>205</v>
      </c>
      <c r="BS62" s="68">
        <f t="shared" si="93"/>
        <v>100</v>
      </c>
      <c r="BT62" s="68">
        <f t="shared" si="93"/>
        <v>0</v>
      </c>
      <c r="BU62" s="68">
        <f t="shared" si="93"/>
        <v>0</v>
      </c>
      <c r="BV62" s="68">
        <f t="shared" si="93"/>
        <v>0</v>
      </c>
      <c r="BW62" s="68">
        <f t="shared" si="93"/>
        <v>0</v>
      </c>
      <c r="BX62" s="68">
        <f t="shared" si="93"/>
        <v>0</v>
      </c>
      <c r="BY62" s="68">
        <f t="shared" si="93"/>
        <v>0</v>
      </c>
      <c r="BZ62" s="68">
        <f t="shared" si="93"/>
        <v>0</v>
      </c>
      <c r="CA62" s="68">
        <f t="shared" si="93"/>
        <v>0</v>
      </c>
      <c r="CB62" s="68">
        <f t="shared" si="93"/>
        <v>0</v>
      </c>
      <c r="CC62" s="68">
        <f t="shared" si="93"/>
        <v>1428.93</v>
      </c>
      <c r="CD62" s="68">
        <f t="shared" si="93"/>
        <v>0</v>
      </c>
      <c r="CE62" s="68">
        <f t="shared" si="93"/>
        <v>0</v>
      </c>
      <c r="CF62" s="68">
        <f t="shared" si="93"/>
        <v>0</v>
      </c>
      <c r="CG62" s="68">
        <f t="shared" si="93"/>
        <v>0</v>
      </c>
      <c r="CH62" s="68">
        <f t="shared" si="93"/>
        <v>0</v>
      </c>
      <c r="CI62" s="68">
        <f t="shared" si="93"/>
        <v>0</v>
      </c>
      <c r="CJ62" s="68">
        <f t="shared" si="93"/>
        <v>0</v>
      </c>
      <c r="CK62" s="68">
        <f t="shared" si="93"/>
        <v>0</v>
      </c>
      <c r="CL62" s="68">
        <f t="shared" si="93"/>
        <v>0</v>
      </c>
      <c r="CM62" s="68">
        <f t="shared" si="93"/>
        <v>0</v>
      </c>
      <c r="CN62" s="68">
        <f t="shared" si="93"/>
        <v>0</v>
      </c>
      <c r="CO62" s="68">
        <f t="shared" si="93"/>
        <v>0</v>
      </c>
      <c r="CP62" s="68">
        <f t="shared" si="93"/>
        <v>0</v>
      </c>
      <c r="CQ62" s="68">
        <f t="shared" si="93"/>
        <v>600</v>
      </c>
      <c r="CR62" s="68">
        <f t="shared" si="93"/>
        <v>0</v>
      </c>
      <c r="CS62" s="68">
        <f t="shared" si="93"/>
        <v>0</v>
      </c>
      <c r="CT62" s="68">
        <f t="shared" si="93"/>
        <v>0</v>
      </c>
      <c r="CU62" s="68">
        <f t="shared" si="93"/>
        <v>0</v>
      </c>
      <c r="CV62" s="68">
        <f t="shared" si="93"/>
        <v>0</v>
      </c>
      <c r="CW62" s="68">
        <f t="shared" si="93"/>
        <v>0</v>
      </c>
      <c r="CX62" s="68">
        <f t="shared" si="93"/>
        <v>955</v>
      </c>
      <c r="CY62" s="68">
        <f t="shared" si="93"/>
        <v>170.37</v>
      </c>
      <c r="CZ62" s="68">
        <f t="shared" si="93"/>
        <v>0</v>
      </c>
      <c r="DA62" s="68">
        <f t="shared" si="93"/>
        <v>550</v>
      </c>
      <c r="DB62" s="68">
        <f t="shared" si="93"/>
        <v>0</v>
      </c>
      <c r="DC62" s="68">
        <f t="shared" si="93"/>
        <v>0</v>
      </c>
      <c r="DD62" s="68">
        <f t="shared" si="93"/>
        <v>0</v>
      </c>
      <c r="DE62" s="68">
        <f t="shared" si="93"/>
        <v>0</v>
      </c>
      <c r="DF62" s="68">
        <f t="shared" si="93"/>
        <v>994.72</v>
      </c>
      <c r="DG62" s="68">
        <f t="shared" si="93"/>
        <v>600</v>
      </c>
      <c r="DH62" s="68">
        <f t="shared" si="93"/>
        <v>50</v>
      </c>
      <c r="DI62" s="68">
        <f t="shared" si="93"/>
        <v>0</v>
      </c>
      <c r="DJ62" s="68">
        <f t="shared" si="93"/>
        <v>0</v>
      </c>
      <c r="DK62" s="68">
        <f t="shared" si="93"/>
        <v>0</v>
      </c>
      <c r="DL62" s="68">
        <f t="shared" si="93"/>
        <v>0</v>
      </c>
      <c r="DM62" s="68">
        <f t="shared" si="93"/>
        <v>0</v>
      </c>
      <c r="DN62" s="68">
        <f t="shared" si="93"/>
        <v>0</v>
      </c>
      <c r="DO62" s="68">
        <f t="shared" si="93"/>
        <v>0</v>
      </c>
      <c r="DP62" s="68">
        <f t="shared" si="93"/>
        <v>0</v>
      </c>
      <c r="DQ62" s="68">
        <f t="shared" si="93"/>
        <v>0</v>
      </c>
      <c r="DR62" s="68">
        <f t="shared" si="93"/>
        <v>0</v>
      </c>
      <c r="DS62" s="68">
        <f t="shared" si="93"/>
        <v>0</v>
      </c>
      <c r="DT62" s="68">
        <f t="shared" si="93"/>
        <v>0</v>
      </c>
      <c r="DU62" s="68">
        <f t="shared" si="93"/>
        <v>0</v>
      </c>
      <c r="DV62" s="68">
        <f t="shared" si="93"/>
        <v>3291.82</v>
      </c>
      <c r="DW62" s="68">
        <f t="shared" si="93"/>
        <v>0</v>
      </c>
      <c r="DX62" s="68">
        <f t="shared" si="93"/>
        <v>0</v>
      </c>
      <c r="DY62" s="68">
        <f t="shared" si="93"/>
        <v>0</v>
      </c>
      <c r="DZ62" s="68">
        <f t="shared" si="93"/>
        <v>0</v>
      </c>
      <c r="EA62" s="68">
        <f t="shared" si="93"/>
        <v>955</v>
      </c>
      <c r="EB62" s="68">
        <f t="shared" ref="EB62:GM62" si="94">SUM(EB63:EB75)</f>
        <v>0</v>
      </c>
      <c r="EC62" s="68">
        <f t="shared" si="94"/>
        <v>0</v>
      </c>
      <c r="ED62" s="68">
        <f t="shared" si="94"/>
        <v>0</v>
      </c>
      <c r="EE62" s="68">
        <f t="shared" si="94"/>
        <v>0</v>
      </c>
      <c r="EF62" s="68">
        <f t="shared" si="94"/>
        <v>0</v>
      </c>
      <c r="EG62" s="68">
        <f t="shared" si="94"/>
        <v>167</v>
      </c>
      <c r="EH62" s="68">
        <f t="shared" si="94"/>
        <v>0</v>
      </c>
      <c r="EI62" s="68">
        <f t="shared" si="94"/>
        <v>0</v>
      </c>
      <c r="EJ62" s="68">
        <f t="shared" si="94"/>
        <v>0</v>
      </c>
      <c r="EK62" s="68">
        <f t="shared" si="94"/>
        <v>0</v>
      </c>
      <c r="EL62" s="68">
        <f t="shared" si="94"/>
        <v>0</v>
      </c>
      <c r="EM62" s="68">
        <f t="shared" si="94"/>
        <v>0</v>
      </c>
      <c r="EN62" s="68">
        <f t="shared" si="94"/>
        <v>0</v>
      </c>
      <c r="EO62" s="68">
        <f t="shared" si="94"/>
        <v>0</v>
      </c>
      <c r="EP62" s="68">
        <f t="shared" si="94"/>
        <v>0</v>
      </c>
      <c r="EQ62" s="68">
        <f t="shared" si="94"/>
        <v>994.48</v>
      </c>
      <c r="ER62" s="68">
        <f t="shared" si="94"/>
        <v>0</v>
      </c>
      <c r="ES62" s="68">
        <f t="shared" si="94"/>
        <v>0</v>
      </c>
      <c r="ET62" s="68">
        <f t="shared" si="94"/>
        <v>0</v>
      </c>
      <c r="EU62" s="68">
        <f t="shared" si="94"/>
        <v>0</v>
      </c>
      <c r="EV62" s="68">
        <f t="shared" si="94"/>
        <v>0</v>
      </c>
      <c r="EW62" s="68">
        <f t="shared" si="94"/>
        <v>0</v>
      </c>
      <c r="EX62" s="68">
        <f t="shared" si="94"/>
        <v>0</v>
      </c>
      <c r="EY62" s="68">
        <f t="shared" si="94"/>
        <v>100</v>
      </c>
      <c r="EZ62" s="68">
        <f t="shared" si="94"/>
        <v>0</v>
      </c>
      <c r="FA62" s="68">
        <f t="shared" si="94"/>
        <v>0</v>
      </c>
      <c r="FB62" s="68">
        <f t="shared" si="94"/>
        <v>0</v>
      </c>
      <c r="FC62" s="68">
        <f t="shared" si="94"/>
        <v>0</v>
      </c>
      <c r="FD62" s="68">
        <f t="shared" si="94"/>
        <v>0</v>
      </c>
      <c r="FE62" s="68">
        <f t="shared" si="94"/>
        <v>625</v>
      </c>
      <c r="FF62" s="68">
        <f t="shared" si="94"/>
        <v>0</v>
      </c>
      <c r="FG62" s="68">
        <f t="shared" si="94"/>
        <v>0</v>
      </c>
      <c r="FH62" s="68">
        <f t="shared" si="94"/>
        <v>0</v>
      </c>
      <c r="FI62" s="68">
        <f t="shared" si="94"/>
        <v>0</v>
      </c>
      <c r="FJ62" s="68">
        <f t="shared" si="94"/>
        <v>0</v>
      </c>
      <c r="FK62" s="68">
        <f t="shared" si="94"/>
        <v>170.37</v>
      </c>
      <c r="FL62" s="68">
        <f t="shared" si="94"/>
        <v>0</v>
      </c>
      <c r="FM62" s="68">
        <f t="shared" si="94"/>
        <v>0</v>
      </c>
      <c r="FN62" s="68">
        <f t="shared" si="94"/>
        <v>0</v>
      </c>
      <c r="FO62" s="68">
        <f t="shared" si="94"/>
        <v>0</v>
      </c>
      <c r="FP62" s="68">
        <f t="shared" si="94"/>
        <v>994.41</v>
      </c>
      <c r="FQ62" s="68">
        <f t="shared" si="94"/>
        <v>0</v>
      </c>
      <c r="FR62" s="68">
        <f t="shared" si="94"/>
        <v>0</v>
      </c>
      <c r="FS62" s="68">
        <f t="shared" si="94"/>
        <v>0</v>
      </c>
      <c r="FT62" s="68">
        <f t="shared" si="94"/>
        <v>0</v>
      </c>
      <c r="FU62" s="68">
        <f t="shared" si="94"/>
        <v>0</v>
      </c>
      <c r="FV62" s="68">
        <f t="shared" si="94"/>
        <v>0</v>
      </c>
      <c r="FW62" s="68">
        <f t="shared" si="94"/>
        <v>0</v>
      </c>
      <c r="FX62" s="68">
        <f t="shared" si="94"/>
        <v>0</v>
      </c>
      <c r="FY62" s="68">
        <f t="shared" si="94"/>
        <v>0</v>
      </c>
      <c r="FZ62" s="68">
        <f t="shared" si="94"/>
        <v>0</v>
      </c>
      <c r="GA62" s="68">
        <f t="shared" si="94"/>
        <v>0</v>
      </c>
      <c r="GB62" s="68">
        <f t="shared" si="94"/>
        <v>0</v>
      </c>
      <c r="GC62" s="68">
        <f t="shared" si="94"/>
        <v>0</v>
      </c>
      <c r="GD62" s="68">
        <f t="shared" si="94"/>
        <v>0</v>
      </c>
      <c r="GE62" s="68">
        <f t="shared" si="94"/>
        <v>0</v>
      </c>
      <c r="GF62" s="68">
        <f t="shared" si="94"/>
        <v>0</v>
      </c>
      <c r="GG62" s="68">
        <f t="shared" si="94"/>
        <v>0</v>
      </c>
      <c r="GH62" s="68">
        <f t="shared" si="94"/>
        <v>0</v>
      </c>
      <c r="GI62" s="68">
        <f t="shared" si="94"/>
        <v>0</v>
      </c>
      <c r="GJ62" s="68">
        <f t="shared" si="94"/>
        <v>0</v>
      </c>
      <c r="GK62" s="68">
        <f t="shared" si="94"/>
        <v>625</v>
      </c>
      <c r="GL62" s="68">
        <f t="shared" si="94"/>
        <v>0</v>
      </c>
      <c r="GM62" s="68">
        <f t="shared" si="94"/>
        <v>0</v>
      </c>
      <c r="GN62" s="68">
        <f t="shared" ref="GN62:IY62" si="95">SUM(GN63:GN75)</f>
        <v>0</v>
      </c>
      <c r="GO62" s="68">
        <f t="shared" si="95"/>
        <v>167</v>
      </c>
      <c r="GP62" s="68">
        <f t="shared" si="95"/>
        <v>0</v>
      </c>
      <c r="GQ62" s="68">
        <f t="shared" si="95"/>
        <v>0</v>
      </c>
      <c r="GR62" s="68">
        <f t="shared" si="95"/>
        <v>0</v>
      </c>
      <c r="GS62" s="68">
        <f t="shared" si="95"/>
        <v>0</v>
      </c>
      <c r="GT62" s="68">
        <f t="shared" si="95"/>
        <v>994.41</v>
      </c>
      <c r="GU62" s="68">
        <f t="shared" si="95"/>
        <v>0</v>
      </c>
      <c r="GV62" s="68">
        <f t="shared" si="95"/>
        <v>0</v>
      </c>
      <c r="GW62" s="68">
        <f t="shared" si="95"/>
        <v>0</v>
      </c>
      <c r="GX62" s="68">
        <f t="shared" si="95"/>
        <v>0</v>
      </c>
      <c r="GY62" s="68">
        <f t="shared" si="95"/>
        <v>0</v>
      </c>
      <c r="GZ62" s="68">
        <f t="shared" si="95"/>
        <v>0</v>
      </c>
      <c r="HA62" s="68">
        <f t="shared" si="95"/>
        <v>0</v>
      </c>
      <c r="HB62" s="68">
        <f t="shared" si="95"/>
        <v>0</v>
      </c>
      <c r="HC62" s="68">
        <f t="shared" si="95"/>
        <v>0</v>
      </c>
      <c r="HD62" s="68">
        <f t="shared" si="95"/>
        <v>0</v>
      </c>
      <c r="HE62" s="68">
        <f t="shared" si="95"/>
        <v>0</v>
      </c>
      <c r="HF62" s="68">
        <f t="shared" si="95"/>
        <v>0</v>
      </c>
      <c r="HG62" s="68">
        <f t="shared" si="95"/>
        <v>0</v>
      </c>
      <c r="HH62" s="68">
        <f t="shared" si="95"/>
        <v>0</v>
      </c>
      <c r="HI62" s="68">
        <f t="shared" si="95"/>
        <v>0</v>
      </c>
      <c r="HJ62" s="68">
        <f t="shared" si="95"/>
        <v>0</v>
      </c>
      <c r="HK62" s="68">
        <f t="shared" si="95"/>
        <v>0</v>
      </c>
      <c r="HL62" s="68">
        <f t="shared" si="95"/>
        <v>0</v>
      </c>
      <c r="HM62" s="68">
        <f t="shared" si="95"/>
        <v>0</v>
      </c>
      <c r="HN62" s="68">
        <f t="shared" si="95"/>
        <v>0</v>
      </c>
      <c r="HO62" s="68">
        <f t="shared" si="95"/>
        <v>0</v>
      </c>
      <c r="HP62" s="68">
        <f t="shared" si="95"/>
        <v>0</v>
      </c>
      <c r="HQ62" s="68">
        <f t="shared" si="95"/>
        <v>0</v>
      </c>
      <c r="HR62" s="68">
        <f t="shared" si="95"/>
        <v>0</v>
      </c>
      <c r="HS62" s="68">
        <f t="shared" si="95"/>
        <v>0</v>
      </c>
      <c r="HT62" s="68">
        <f t="shared" si="95"/>
        <v>0</v>
      </c>
      <c r="HU62" s="68">
        <f t="shared" si="95"/>
        <v>0</v>
      </c>
      <c r="HV62" s="68">
        <f t="shared" si="95"/>
        <v>0</v>
      </c>
      <c r="HW62" s="68">
        <f t="shared" si="95"/>
        <v>0</v>
      </c>
      <c r="HX62" s="68">
        <f t="shared" si="95"/>
        <v>0</v>
      </c>
      <c r="HY62" s="68">
        <f t="shared" si="95"/>
        <v>0</v>
      </c>
      <c r="HZ62" s="68">
        <f t="shared" si="95"/>
        <v>0</v>
      </c>
      <c r="IA62" s="68">
        <f t="shared" si="95"/>
        <v>0</v>
      </c>
      <c r="IB62" s="68">
        <f t="shared" si="95"/>
        <v>0</v>
      </c>
      <c r="IC62" s="68">
        <f t="shared" si="95"/>
        <v>0</v>
      </c>
      <c r="ID62" s="68">
        <f t="shared" si="95"/>
        <v>0</v>
      </c>
      <c r="IE62" s="68">
        <f t="shared" si="95"/>
        <v>0</v>
      </c>
      <c r="IF62" s="68">
        <f t="shared" si="95"/>
        <v>0</v>
      </c>
      <c r="IG62" s="68">
        <f t="shared" si="95"/>
        <v>0</v>
      </c>
      <c r="IH62" s="68">
        <f t="shared" si="95"/>
        <v>0</v>
      </c>
      <c r="II62" s="68">
        <f t="shared" si="95"/>
        <v>0</v>
      </c>
      <c r="IJ62" s="68">
        <f t="shared" si="95"/>
        <v>0</v>
      </c>
      <c r="IK62" s="68">
        <f t="shared" si="95"/>
        <v>0</v>
      </c>
      <c r="IL62" s="68">
        <f t="shared" si="95"/>
        <v>0</v>
      </c>
      <c r="IM62" s="68">
        <f t="shared" si="95"/>
        <v>0</v>
      </c>
      <c r="IN62" s="68">
        <f t="shared" si="95"/>
        <v>0</v>
      </c>
      <c r="IO62" s="68">
        <f t="shared" si="95"/>
        <v>0</v>
      </c>
      <c r="IP62" s="68">
        <f t="shared" si="95"/>
        <v>0</v>
      </c>
      <c r="IQ62" s="68">
        <f t="shared" si="95"/>
        <v>0</v>
      </c>
      <c r="IR62" s="68">
        <f t="shared" si="95"/>
        <v>0</v>
      </c>
      <c r="IS62" s="68">
        <f t="shared" si="95"/>
        <v>0</v>
      </c>
      <c r="IT62" s="68">
        <f t="shared" si="95"/>
        <v>0</v>
      </c>
      <c r="IU62" s="68">
        <f t="shared" si="95"/>
        <v>0</v>
      </c>
      <c r="IV62" s="68">
        <f t="shared" si="95"/>
        <v>0</v>
      </c>
      <c r="IW62" s="68">
        <f t="shared" si="95"/>
        <v>0</v>
      </c>
      <c r="IX62" s="68">
        <f t="shared" si="95"/>
        <v>0</v>
      </c>
      <c r="IY62" s="68">
        <f t="shared" si="95"/>
        <v>0</v>
      </c>
      <c r="IZ62" s="68">
        <f t="shared" ref="IZ62:LK62" si="96">SUM(IZ63:IZ75)</f>
        <v>0</v>
      </c>
      <c r="JA62" s="68">
        <f t="shared" si="96"/>
        <v>0</v>
      </c>
      <c r="JB62" s="68">
        <f t="shared" si="96"/>
        <v>0</v>
      </c>
      <c r="JC62" s="68">
        <f t="shared" si="96"/>
        <v>0</v>
      </c>
      <c r="JD62" s="68">
        <f t="shared" si="96"/>
        <v>0</v>
      </c>
      <c r="JE62" s="68">
        <f t="shared" si="96"/>
        <v>0</v>
      </c>
      <c r="JF62" s="68">
        <f t="shared" si="96"/>
        <v>0</v>
      </c>
      <c r="JG62" s="68">
        <f t="shared" si="96"/>
        <v>0</v>
      </c>
      <c r="JH62" s="68">
        <f t="shared" si="96"/>
        <v>0</v>
      </c>
      <c r="JI62" s="68">
        <f t="shared" si="96"/>
        <v>0</v>
      </c>
      <c r="JJ62" s="68">
        <f t="shared" si="96"/>
        <v>0</v>
      </c>
      <c r="JK62" s="68">
        <f t="shared" si="96"/>
        <v>0</v>
      </c>
      <c r="JL62" s="68">
        <f t="shared" si="96"/>
        <v>0</v>
      </c>
      <c r="JM62" s="68">
        <f t="shared" si="96"/>
        <v>0</v>
      </c>
      <c r="JN62" s="68">
        <f t="shared" si="96"/>
        <v>0</v>
      </c>
      <c r="JO62" s="68">
        <f t="shared" si="96"/>
        <v>0</v>
      </c>
      <c r="JP62" s="68">
        <f t="shared" si="96"/>
        <v>0</v>
      </c>
      <c r="JQ62" s="68">
        <f t="shared" si="96"/>
        <v>0</v>
      </c>
      <c r="JR62" s="68">
        <f t="shared" si="96"/>
        <v>0</v>
      </c>
      <c r="JS62" s="68">
        <f t="shared" si="96"/>
        <v>0</v>
      </c>
      <c r="JT62" s="68">
        <f t="shared" si="96"/>
        <v>0</v>
      </c>
      <c r="JU62" s="68">
        <f t="shared" si="96"/>
        <v>0</v>
      </c>
      <c r="JV62" s="68">
        <f t="shared" si="96"/>
        <v>0</v>
      </c>
      <c r="JW62" s="68">
        <f t="shared" si="96"/>
        <v>0</v>
      </c>
      <c r="JX62" s="68">
        <f t="shared" si="96"/>
        <v>0</v>
      </c>
      <c r="JY62" s="68">
        <f t="shared" si="96"/>
        <v>0</v>
      </c>
      <c r="JZ62" s="68">
        <f t="shared" si="96"/>
        <v>0</v>
      </c>
      <c r="KA62" s="68">
        <f t="shared" si="96"/>
        <v>0</v>
      </c>
      <c r="KB62" s="68">
        <f t="shared" si="96"/>
        <v>0</v>
      </c>
      <c r="KC62" s="68">
        <f t="shared" si="96"/>
        <v>0</v>
      </c>
      <c r="KD62" s="68">
        <f t="shared" si="96"/>
        <v>0</v>
      </c>
      <c r="KE62" s="68">
        <f t="shared" si="96"/>
        <v>0</v>
      </c>
      <c r="KF62" s="68">
        <f t="shared" si="96"/>
        <v>0</v>
      </c>
      <c r="KG62" s="68">
        <f t="shared" si="96"/>
        <v>0</v>
      </c>
      <c r="KH62" s="68">
        <f t="shared" si="96"/>
        <v>0</v>
      </c>
      <c r="KI62" s="68">
        <f t="shared" si="96"/>
        <v>0</v>
      </c>
      <c r="KJ62" s="68">
        <f t="shared" si="96"/>
        <v>0</v>
      </c>
      <c r="KK62" s="68">
        <f t="shared" si="96"/>
        <v>0</v>
      </c>
      <c r="KL62" s="68">
        <f t="shared" si="96"/>
        <v>0</v>
      </c>
      <c r="KM62" s="68">
        <f t="shared" si="96"/>
        <v>0</v>
      </c>
      <c r="KN62" s="68">
        <f t="shared" si="96"/>
        <v>0</v>
      </c>
      <c r="KO62" s="68">
        <f t="shared" si="96"/>
        <v>0</v>
      </c>
      <c r="KP62" s="68">
        <f t="shared" si="96"/>
        <v>0</v>
      </c>
      <c r="KQ62" s="68">
        <f t="shared" si="96"/>
        <v>0</v>
      </c>
      <c r="KR62" s="68">
        <f t="shared" si="96"/>
        <v>0</v>
      </c>
      <c r="KS62" s="68">
        <f t="shared" si="96"/>
        <v>0</v>
      </c>
      <c r="KT62" s="68">
        <f t="shared" si="96"/>
        <v>0</v>
      </c>
      <c r="KU62" s="68">
        <f t="shared" si="96"/>
        <v>0</v>
      </c>
      <c r="KV62" s="68">
        <f t="shared" si="96"/>
        <v>0</v>
      </c>
      <c r="KW62" s="68">
        <f t="shared" si="96"/>
        <v>0</v>
      </c>
      <c r="KX62" s="68">
        <f t="shared" si="96"/>
        <v>0</v>
      </c>
      <c r="KY62" s="68">
        <f t="shared" si="96"/>
        <v>0</v>
      </c>
      <c r="KZ62" s="68">
        <f t="shared" si="96"/>
        <v>0</v>
      </c>
      <c r="LA62" s="68">
        <f t="shared" si="96"/>
        <v>0</v>
      </c>
      <c r="LB62" s="68">
        <f t="shared" si="96"/>
        <v>0</v>
      </c>
      <c r="LC62" s="68">
        <f t="shared" si="96"/>
        <v>0</v>
      </c>
      <c r="LD62" s="68">
        <f t="shared" si="96"/>
        <v>0</v>
      </c>
      <c r="LE62" s="68">
        <f t="shared" si="96"/>
        <v>0</v>
      </c>
      <c r="LF62" s="68">
        <f t="shared" si="96"/>
        <v>0</v>
      </c>
      <c r="LG62" s="68">
        <f t="shared" si="96"/>
        <v>0</v>
      </c>
      <c r="LH62" s="68">
        <f t="shared" si="96"/>
        <v>0</v>
      </c>
      <c r="LI62" s="68">
        <f t="shared" si="96"/>
        <v>0</v>
      </c>
      <c r="LJ62" s="68">
        <f t="shared" si="96"/>
        <v>0</v>
      </c>
      <c r="LK62" s="68">
        <f t="shared" si="96"/>
        <v>0</v>
      </c>
      <c r="LL62" s="68">
        <f t="shared" ref="LL62:NW62" si="97">SUM(LL63:LL75)</f>
        <v>0</v>
      </c>
      <c r="LM62" s="68">
        <f t="shared" si="97"/>
        <v>0</v>
      </c>
      <c r="LN62" s="68">
        <f t="shared" si="97"/>
        <v>0</v>
      </c>
      <c r="LO62" s="68">
        <f t="shared" si="97"/>
        <v>0</v>
      </c>
      <c r="LP62" s="68">
        <f t="shared" si="97"/>
        <v>0</v>
      </c>
      <c r="LQ62" s="68">
        <f t="shared" si="97"/>
        <v>0</v>
      </c>
      <c r="LR62" s="68">
        <f t="shared" si="97"/>
        <v>0</v>
      </c>
      <c r="LS62" s="68">
        <f t="shared" si="97"/>
        <v>0</v>
      </c>
      <c r="LT62" s="68">
        <f t="shared" si="97"/>
        <v>0</v>
      </c>
      <c r="LU62" s="68">
        <f t="shared" si="97"/>
        <v>0</v>
      </c>
      <c r="LV62" s="68">
        <f t="shared" si="97"/>
        <v>0</v>
      </c>
      <c r="LW62" s="68">
        <f t="shared" si="97"/>
        <v>0</v>
      </c>
      <c r="LX62" s="68">
        <f t="shared" si="97"/>
        <v>0</v>
      </c>
      <c r="LY62" s="68">
        <f t="shared" si="97"/>
        <v>0</v>
      </c>
      <c r="LZ62" s="68">
        <f t="shared" si="97"/>
        <v>0</v>
      </c>
      <c r="MA62" s="68">
        <f t="shared" si="97"/>
        <v>0</v>
      </c>
      <c r="MB62" s="68">
        <f t="shared" si="97"/>
        <v>0</v>
      </c>
      <c r="MC62" s="68">
        <f t="shared" si="97"/>
        <v>0</v>
      </c>
      <c r="MD62" s="68">
        <f t="shared" si="97"/>
        <v>0</v>
      </c>
      <c r="ME62" s="68">
        <f t="shared" si="97"/>
        <v>0</v>
      </c>
      <c r="MF62" s="68">
        <f t="shared" si="97"/>
        <v>0</v>
      </c>
      <c r="MG62" s="68">
        <f t="shared" si="97"/>
        <v>0</v>
      </c>
      <c r="MH62" s="68">
        <f t="shared" si="97"/>
        <v>0</v>
      </c>
      <c r="MI62" s="68">
        <f t="shared" si="97"/>
        <v>0</v>
      </c>
      <c r="MJ62" s="68">
        <f t="shared" si="97"/>
        <v>0</v>
      </c>
      <c r="MK62" s="68">
        <f t="shared" si="97"/>
        <v>0</v>
      </c>
      <c r="ML62" s="68">
        <f t="shared" si="97"/>
        <v>0</v>
      </c>
      <c r="MM62" s="68">
        <f t="shared" si="97"/>
        <v>0</v>
      </c>
      <c r="MN62" s="68">
        <f t="shared" si="97"/>
        <v>0</v>
      </c>
      <c r="MO62" s="68">
        <f t="shared" si="97"/>
        <v>0</v>
      </c>
      <c r="MP62" s="68">
        <f t="shared" si="97"/>
        <v>0</v>
      </c>
      <c r="MQ62" s="68">
        <f t="shared" si="97"/>
        <v>0</v>
      </c>
      <c r="MR62" s="68">
        <f t="shared" si="97"/>
        <v>0</v>
      </c>
      <c r="MS62" s="68">
        <f t="shared" si="97"/>
        <v>0</v>
      </c>
      <c r="MT62" s="68">
        <f t="shared" si="97"/>
        <v>0</v>
      </c>
      <c r="MU62" s="68">
        <f t="shared" si="97"/>
        <v>0</v>
      </c>
      <c r="MV62" s="68">
        <f t="shared" si="97"/>
        <v>0</v>
      </c>
      <c r="MW62" s="68">
        <f t="shared" si="97"/>
        <v>0</v>
      </c>
      <c r="MX62" s="68">
        <f t="shared" si="97"/>
        <v>0</v>
      </c>
      <c r="MY62" s="68">
        <f t="shared" si="97"/>
        <v>0</v>
      </c>
      <c r="MZ62" s="68">
        <f t="shared" si="97"/>
        <v>0</v>
      </c>
      <c r="NA62" s="68">
        <f t="shared" si="97"/>
        <v>0</v>
      </c>
      <c r="NB62" s="68">
        <f t="shared" si="97"/>
        <v>0</v>
      </c>
      <c r="NC62" s="68">
        <f t="shared" si="97"/>
        <v>0</v>
      </c>
      <c r="ND62" s="68">
        <f t="shared" si="97"/>
        <v>0</v>
      </c>
      <c r="NE62" s="68">
        <f t="shared" si="97"/>
        <v>0</v>
      </c>
      <c r="NF62" s="68">
        <f t="shared" si="97"/>
        <v>0</v>
      </c>
      <c r="NG62" s="68">
        <f t="shared" si="97"/>
        <v>0</v>
      </c>
      <c r="NH62" s="68">
        <f t="shared" si="97"/>
        <v>0</v>
      </c>
      <c r="NI62" s="68">
        <f t="shared" si="97"/>
        <v>0</v>
      </c>
      <c r="NJ62" s="68">
        <f t="shared" si="97"/>
        <v>0</v>
      </c>
      <c r="NK62" s="68">
        <f t="shared" si="97"/>
        <v>0</v>
      </c>
      <c r="NL62" s="68">
        <f t="shared" si="97"/>
        <v>0</v>
      </c>
      <c r="NM62" s="68">
        <f t="shared" si="97"/>
        <v>0</v>
      </c>
      <c r="NN62" s="68">
        <f t="shared" si="97"/>
        <v>0</v>
      </c>
      <c r="NO62" s="68">
        <f t="shared" si="97"/>
        <v>0</v>
      </c>
      <c r="NP62" s="68">
        <f t="shared" si="97"/>
        <v>0</v>
      </c>
      <c r="NQ62" s="68">
        <f t="shared" si="97"/>
        <v>0</v>
      </c>
      <c r="NR62" s="68">
        <f t="shared" si="97"/>
        <v>0</v>
      </c>
      <c r="NS62" s="68">
        <f t="shared" si="97"/>
        <v>0</v>
      </c>
      <c r="NT62" s="68">
        <f t="shared" si="97"/>
        <v>0</v>
      </c>
      <c r="NU62" s="68">
        <f t="shared" si="97"/>
        <v>0</v>
      </c>
      <c r="NV62" s="68">
        <f t="shared" si="97"/>
        <v>0</v>
      </c>
      <c r="NW62" s="68">
        <f t="shared" si="97"/>
        <v>0</v>
      </c>
      <c r="NX62" s="68">
        <f t="shared" ref="NX62:QI62" si="98">SUM(NX63:NX75)</f>
        <v>0</v>
      </c>
      <c r="NY62" s="68">
        <f t="shared" si="98"/>
        <v>0</v>
      </c>
      <c r="NZ62" s="68">
        <f t="shared" si="98"/>
        <v>0</v>
      </c>
      <c r="OA62" s="68">
        <f t="shared" si="98"/>
        <v>0</v>
      </c>
      <c r="OB62" s="68">
        <f t="shared" si="98"/>
        <v>0</v>
      </c>
      <c r="OC62" s="68">
        <f t="shared" si="98"/>
        <v>0</v>
      </c>
      <c r="OD62" s="68">
        <f t="shared" si="98"/>
        <v>0</v>
      </c>
      <c r="OE62" s="68">
        <f t="shared" si="98"/>
        <v>0</v>
      </c>
      <c r="OF62" s="68">
        <f t="shared" si="98"/>
        <v>0</v>
      </c>
      <c r="OG62" s="68">
        <f t="shared" si="98"/>
        <v>0</v>
      </c>
      <c r="OH62" s="68">
        <f t="shared" si="98"/>
        <v>0</v>
      </c>
      <c r="OI62" s="68">
        <f t="shared" si="98"/>
        <v>0</v>
      </c>
      <c r="OJ62" s="68">
        <f t="shared" si="98"/>
        <v>0</v>
      </c>
      <c r="OK62" s="68">
        <f t="shared" si="98"/>
        <v>0</v>
      </c>
      <c r="OL62" s="68">
        <f t="shared" si="98"/>
        <v>0</v>
      </c>
      <c r="OM62" s="68">
        <f t="shared" si="98"/>
        <v>0</v>
      </c>
      <c r="ON62" s="68">
        <f t="shared" si="98"/>
        <v>0</v>
      </c>
      <c r="OO62" s="68">
        <f t="shared" si="98"/>
        <v>0</v>
      </c>
      <c r="OP62" s="68">
        <f t="shared" si="98"/>
        <v>0</v>
      </c>
      <c r="OQ62" s="68">
        <f t="shared" si="98"/>
        <v>0</v>
      </c>
      <c r="OR62" s="68">
        <f t="shared" si="98"/>
        <v>0</v>
      </c>
      <c r="OS62" s="68">
        <f t="shared" si="98"/>
        <v>0</v>
      </c>
      <c r="OT62" s="68">
        <f t="shared" si="98"/>
        <v>0</v>
      </c>
      <c r="OU62" s="68">
        <f t="shared" si="98"/>
        <v>0</v>
      </c>
      <c r="OV62" s="68">
        <f t="shared" si="98"/>
        <v>0</v>
      </c>
      <c r="OW62" s="68">
        <f t="shared" si="98"/>
        <v>0</v>
      </c>
      <c r="OX62" s="68">
        <f t="shared" si="98"/>
        <v>0</v>
      </c>
      <c r="OY62" s="68">
        <f t="shared" si="98"/>
        <v>0</v>
      </c>
      <c r="OZ62" s="68">
        <f t="shared" si="98"/>
        <v>0</v>
      </c>
      <c r="PA62" s="68">
        <f t="shared" si="98"/>
        <v>0</v>
      </c>
      <c r="PB62" s="68">
        <f t="shared" si="98"/>
        <v>0</v>
      </c>
      <c r="PC62" s="68">
        <f t="shared" si="98"/>
        <v>0</v>
      </c>
      <c r="PD62" s="68">
        <f t="shared" si="98"/>
        <v>0</v>
      </c>
      <c r="PE62" s="68">
        <f t="shared" si="98"/>
        <v>0</v>
      </c>
      <c r="PF62" s="68">
        <f t="shared" si="98"/>
        <v>0</v>
      </c>
      <c r="PG62" s="68">
        <f t="shared" si="98"/>
        <v>0</v>
      </c>
      <c r="PH62" s="68">
        <f t="shared" si="98"/>
        <v>0</v>
      </c>
      <c r="PI62" s="68">
        <f t="shared" si="98"/>
        <v>0</v>
      </c>
      <c r="PJ62" s="68">
        <f t="shared" si="98"/>
        <v>0</v>
      </c>
      <c r="PK62" s="68">
        <f t="shared" si="98"/>
        <v>0</v>
      </c>
      <c r="PL62" s="68">
        <f t="shared" si="98"/>
        <v>0</v>
      </c>
      <c r="PM62" s="68">
        <f t="shared" si="98"/>
        <v>0</v>
      </c>
      <c r="PN62" s="68">
        <f t="shared" si="98"/>
        <v>0</v>
      </c>
      <c r="PO62" s="68">
        <f t="shared" si="98"/>
        <v>0</v>
      </c>
      <c r="PP62" s="68">
        <f t="shared" si="98"/>
        <v>0</v>
      </c>
      <c r="PQ62" s="68">
        <f t="shared" si="98"/>
        <v>0</v>
      </c>
      <c r="PR62" s="68">
        <f t="shared" si="98"/>
        <v>0</v>
      </c>
      <c r="PS62" s="68">
        <f t="shared" si="98"/>
        <v>0</v>
      </c>
      <c r="PT62" s="68">
        <f t="shared" si="98"/>
        <v>0</v>
      </c>
      <c r="PU62" s="68">
        <f t="shared" si="98"/>
        <v>0</v>
      </c>
      <c r="PV62" s="68">
        <f t="shared" si="98"/>
        <v>0</v>
      </c>
      <c r="PW62" s="68">
        <f t="shared" si="98"/>
        <v>0</v>
      </c>
      <c r="PX62" s="68">
        <f t="shared" si="98"/>
        <v>0</v>
      </c>
      <c r="PY62" s="68">
        <f t="shared" si="98"/>
        <v>0</v>
      </c>
      <c r="PZ62" s="68">
        <f t="shared" si="98"/>
        <v>0</v>
      </c>
      <c r="QA62" s="68">
        <f t="shared" si="98"/>
        <v>0</v>
      </c>
      <c r="QB62" s="68">
        <f t="shared" si="98"/>
        <v>0</v>
      </c>
      <c r="QC62" s="68">
        <f t="shared" si="98"/>
        <v>0</v>
      </c>
      <c r="QD62" s="68">
        <f t="shared" si="98"/>
        <v>0</v>
      </c>
      <c r="QE62" s="68">
        <f t="shared" si="98"/>
        <v>0</v>
      </c>
      <c r="QF62" s="68">
        <f t="shared" si="98"/>
        <v>0</v>
      </c>
      <c r="QG62" s="68">
        <f t="shared" si="98"/>
        <v>0</v>
      </c>
      <c r="QH62" s="68">
        <f t="shared" si="98"/>
        <v>0</v>
      </c>
      <c r="QI62" s="68">
        <f t="shared" si="98"/>
        <v>0</v>
      </c>
      <c r="QJ62" s="68">
        <f t="shared" ref="QJ62:SU62" si="99">SUM(QJ63:QJ75)</f>
        <v>0</v>
      </c>
      <c r="QK62" s="68">
        <f t="shared" si="99"/>
        <v>0</v>
      </c>
      <c r="QL62" s="68">
        <f t="shared" si="99"/>
        <v>0</v>
      </c>
      <c r="QM62" s="68">
        <f t="shared" si="99"/>
        <v>0</v>
      </c>
      <c r="QN62" s="68">
        <f t="shared" si="99"/>
        <v>0</v>
      </c>
      <c r="QO62" s="68">
        <f t="shared" si="99"/>
        <v>0</v>
      </c>
      <c r="QP62" s="68">
        <f t="shared" si="99"/>
        <v>0</v>
      </c>
      <c r="QQ62" s="68">
        <f t="shared" si="99"/>
        <v>0</v>
      </c>
      <c r="QR62" s="68">
        <f t="shared" si="99"/>
        <v>0</v>
      </c>
      <c r="QS62" s="68">
        <f t="shared" si="99"/>
        <v>0</v>
      </c>
      <c r="QT62" s="68">
        <f t="shared" si="99"/>
        <v>0</v>
      </c>
      <c r="QU62" s="68">
        <f t="shared" si="99"/>
        <v>0</v>
      </c>
      <c r="QV62" s="68">
        <f t="shared" si="99"/>
        <v>0</v>
      </c>
      <c r="QW62" s="68">
        <f t="shared" si="99"/>
        <v>0</v>
      </c>
      <c r="QX62" s="68">
        <f t="shared" si="99"/>
        <v>0</v>
      </c>
      <c r="QY62" s="68">
        <f t="shared" si="99"/>
        <v>0</v>
      </c>
      <c r="QZ62" s="68">
        <f t="shared" si="99"/>
        <v>0</v>
      </c>
      <c r="RA62" s="68">
        <f t="shared" si="99"/>
        <v>0</v>
      </c>
      <c r="RB62" s="68">
        <f t="shared" si="99"/>
        <v>0</v>
      </c>
      <c r="RC62" s="68">
        <f t="shared" si="99"/>
        <v>0</v>
      </c>
      <c r="RD62" s="68">
        <f t="shared" si="99"/>
        <v>0</v>
      </c>
      <c r="RE62" s="68">
        <f t="shared" si="99"/>
        <v>0</v>
      </c>
      <c r="RF62" s="68">
        <f t="shared" si="99"/>
        <v>0</v>
      </c>
      <c r="RG62" s="68">
        <f t="shared" si="99"/>
        <v>0</v>
      </c>
      <c r="RH62" s="68">
        <f t="shared" si="99"/>
        <v>0</v>
      </c>
      <c r="RI62" s="68">
        <f t="shared" si="99"/>
        <v>0</v>
      </c>
      <c r="RJ62" s="68">
        <f t="shared" si="99"/>
        <v>0</v>
      </c>
      <c r="RK62" s="68">
        <f t="shared" si="99"/>
        <v>0</v>
      </c>
      <c r="RL62" s="68">
        <f t="shared" si="99"/>
        <v>0</v>
      </c>
      <c r="RM62" s="68">
        <f t="shared" si="99"/>
        <v>0</v>
      </c>
      <c r="RN62" s="68">
        <f t="shared" si="99"/>
        <v>0</v>
      </c>
      <c r="RO62" s="68">
        <f t="shared" si="99"/>
        <v>0</v>
      </c>
      <c r="RP62" s="68">
        <f t="shared" si="99"/>
        <v>0</v>
      </c>
      <c r="RQ62" s="68">
        <f t="shared" si="99"/>
        <v>0</v>
      </c>
      <c r="RR62" s="68">
        <f t="shared" si="99"/>
        <v>0</v>
      </c>
      <c r="RS62" s="68">
        <f t="shared" si="99"/>
        <v>0</v>
      </c>
      <c r="RT62" s="68">
        <f t="shared" si="99"/>
        <v>0</v>
      </c>
      <c r="RU62" s="68">
        <f t="shared" si="99"/>
        <v>0</v>
      </c>
      <c r="RV62" s="68">
        <f t="shared" si="99"/>
        <v>0</v>
      </c>
      <c r="RW62" s="68">
        <f t="shared" si="99"/>
        <v>0</v>
      </c>
      <c r="RX62" s="68">
        <f t="shared" si="99"/>
        <v>0</v>
      </c>
      <c r="RY62" s="68">
        <f t="shared" si="99"/>
        <v>0</v>
      </c>
      <c r="RZ62" s="68">
        <f t="shared" si="99"/>
        <v>0</v>
      </c>
      <c r="SA62" s="68">
        <f t="shared" si="99"/>
        <v>0</v>
      </c>
      <c r="SB62" s="68">
        <f t="shared" si="99"/>
        <v>0</v>
      </c>
      <c r="SC62" s="68">
        <f t="shared" si="99"/>
        <v>0</v>
      </c>
      <c r="SD62" s="68">
        <f t="shared" si="99"/>
        <v>0</v>
      </c>
      <c r="SE62" s="68">
        <f t="shared" si="99"/>
        <v>0</v>
      </c>
      <c r="SF62" s="68">
        <f t="shared" si="99"/>
        <v>0</v>
      </c>
      <c r="SG62" s="68">
        <f t="shared" si="99"/>
        <v>0</v>
      </c>
      <c r="SH62" s="68">
        <f t="shared" si="99"/>
        <v>0</v>
      </c>
      <c r="SI62" s="68">
        <f t="shared" si="99"/>
        <v>0</v>
      </c>
      <c r="SJ62" s="68">
        <f t="shared" si="99"/>
        <v>0</v>
      </c>
      <c r="SK62" s="68">
        <f t="shared" si="99"/>
        <v>0</v>
      </c>
      <c r="SL62" s="68">
        <f t="shared" si="99"/>
        <v>0</v>
      </c>
      <c r="SM62" s="68">
        <f t="shared" si="99"/>
        <v>0</v>
      </c>
      <c r="SN62" s="68">
        <f t="shared" si="99"/>
        <v>0</v>
      </c>
      <c r="SO62" s="68">
        <f t="shared" si="99"/>
        <v>0</v>
      </c>
      <c r="SP62" s="68">
        <f t="shared" si="99"/>
        <v>0</v>
      </c>
      <c r="SQ62" s="68">
        <f t="shared" si="99"/>
        <v>0</v>
      </c>
      <c r="SR62" s="68">
        <f t="shared" si="99"/>
        <v>0</v>
      </c>
      <c r="SS62" s="68">
        <f t="shared" si="99"/>
        <v>0</v>
      </c>
      <c r="ST62" s="68">
        <f t="shared" si="99"/>
        <v>0</v>
      </c>
      <c r="SU62" s="68">
        <f t="shared" si="99"/>
        <v>0</v>
      </c>
      <c r="SV62" s="68">
        <f t="shared" ref="SV62:UF62" si="100">SUM(SV63:SV75)</f>
        <v>0</v>
      </c>
      <c r="SW62" s="68">
        <f t="shared" si="100"/>
        <v>0</v>
      </c>
      <c r="SX62" s="68">
        <f t="shared" si="100"/>
        <v>0</v>
      </c>
      <c r="SY62" s="68">
        <f t="shared" si="100"/>
        <v>0</v>
      </c>
      <c r="SZ62" s="68">
        <f t="shared" si="100"/>
        <v>0</v>
      </c>
      <c r="TA62" s="68">
        <f t="shared" si="100"/>
        <v>0</v>
      </c>
      <c r="TB62" s="68">
        <f t="shared" si="100"/>
        <v>0</v>
      </c>
      <c r="TC62" s="68">
        <f t="shared" si="100"/>
        <v>0</v>
      </c>
      <c r="TD62" s="68">
        <f t="shared" si="100"/>
        <v>0</v>
      </c>
      <c r="TE62" s="68">
        <f t="shared" si="100"/>
        <v>0</v>
      </c>
      <c r="TF62" s="68">
        <f t="shared" si="100"/>
        <v>0</v>
      </c>
      <c r="TG62" s="68">
        <f t="shared" si="100"/>
        <v>0</v>
      </c>
      <c r="TH62" s="68">
        <f t="shared" si="100"/>
        <v>0</v>
      </c>
      <c r="TI62" s="68">
        <f t="shared" si="100"/>
        <v>0</v>
      </c>
      <c r="TJ62" s="68">
        <f t="shared" si="100"/>
        <v>0</v>
      </c>
      <c r="TK62" s="68">
        <f t="shared" si="100"/>
        <v>0</v>
      </c>
      <c r="TL62" s="68">
        <f t="shared" si="100"/>
        <v>0</v>
      </c>
      <c r="TM62" s="68">
        <f t="shared" si="100"/>
        <v>0</v>
      </c>
      <c r="TN62" s="68">
        <f t="shared" si="100"/>
        <v>0</v>
      </c>
      <c r="TO62" s="68">
        <f t="shared" si="100"/>
        <v>0</v>
      </c>
      <c r="TP62" s="68">
        <f t="shared" si="100"/>
        <v>0</v>
      </c>
      <c r="TQ62" s="68">
        <f t="shared" si="100"/>
        <v>0</v>
      </c>
      <c r="TR62" s="68">
        <f t="shared" si="100"/>
        <v>0</v>
      </c>
      <c r="TS62" s="68">
        <f t="shared" si="100"/>
        <v>0</v>
      </c>
      <c r="TT62" s="68">
        <f t="shared" si="100"/>
        <v>0</v>
      </c>
      <c r="TU62" s="68">
        <f t="shared" si="100"/>
        <v>0</v>
      </c>
      <c r="TV62" s="68">
        <f t="shared" si="100"/>
        <v>0</v>
      </c>
      <c r="TW62" s="68">
        <f t="shared" si="100"/>
        <v>0</v>
      </c>
      <c r="TX62" s="68">
        <f t="shared" si="100"/>
        <v>0</v>
      </c>
      <c r="TY62" s="68">
        <f t="shared" si="100"/>
        <v>0</v>
      </c>
      <c r="TZ62" s="68">
        <f t="shared" si="100"/>
        <v>0</v>
      </c>
      <c r="UA62" s="68">
        <f t="shared" si="100"/>
        <v>0</v>
      </c>
      <c r="UB62" s="68">
        <f t="shared" si="100"/>
        <v>0</v>
      </c>
      <c r="UC62" s="68">
        <f t="shared" si="100"/>
        <v>0</v>
      </c>
      <c r="UD62" s="68">
        <f t="shared" si="100"/>
        <v>0</v>
      </c>
      <c r="UE62" s="68">
        <f t="shared" si="100"/>
        <v>0</v>
      </c>
      <c r="UF62" s="68">
        <f t="shared" si="100"/>
        <v>0</v>
      </c>
    </row>
    <row r="63" spans="1:552" ht="15.75" customHeight="1" outlineLevel="2" x14ac:dyDescent="0.35">
      <c r="A63" s="2" t="s">
        <v>573</v>
      </c>
      <c r="B63" s="5"/>
      <c r="C63" s="5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  <c r="AE63" s="154"/>
      <c r="AF63" s="154"/>
      <c r="AG63" s="154"/>
      <c r="AH63" s="106"/>
      <c r="AI63" s="81"/>
      <c r="AJ63" s="154"/>
      <c r="AK63" s="154"/>
      <c r="AL63" s="154"/>
      <c r="AM63" s="154">
        <v>205</v>
      </c>
      <c r="AN63" s="154"/>
      <c r="AO63" s="154"/>
      <c r="AP63" s="154"/>
      <c r="AQ63" s="154"/>
      <c r="AR63" s="154"/>
      <c r="AS63" s="154"/>
      <c r="AT63" s="154"/>
      <c r="AU63" s="154"/>
      <c r="AV63" s="154"/>
      <c r="AW63" s="154"/>
      <c r="AX63" s="154"/>
      <c r="AY63" s="154"/>
      <c r="AZ63" s="154"/>
      <c r="BA63" s="154"/>
      <c r="BB63" s="154"/>
      <c r="BC63" s="154"/>
      <c r="BD63" s="154"/>
      <c r="BE63" s="154"/>
      <c r="BF63" s="154"/>
      <c r="BG63" s="154"/>
      <c r="BH63" s="154"/>
      <c r="BI63" s="154"/>
      <c r="BJ63" s="154"/>
      <c r="BK63" s="154"/>
      <c r="BL63" s="154"/>
      <c r="BM63" s="82"/>
      <c r="BN63" s="83"/>
      <c r="BO63" s="154"/>
      <c r="BP63" s="154"/>
      <c r="BQ63" s="154"/>
      <c r="BR63" s="154">
        <v>205</v>
      </c>
      <c r="BS63" s="154"/>
      <c r="BT63" s="154"/>
      <c r="BU63" s="154"/>
      <c r="BV63" s="154"/>
      <c r="BW63" s="154"/>
      <c r="BX63" s="154"/>
      <c r="BY63" s="154"/>
      <c r="BZ63" s="154"/>
      <c r="CA63" s="154"/>
      <c r="CB63" s="154"/>
      <c r="CC63" s="154"/>
      <c r="CD63" s="154"/>
      <c r="CE63" s="154"/>
      <c r="CF63" s="154"/>
      <c r="CG63" s="154"/>
      <c r="CH63" s="154"/>
      <c r="CI63" s="154"/>
      <c r="CJ63" s="154"/>
      <c r="CK63" s="154"/>
      <c r="CL63" s="154"/>
      <c r="CM63" s="154"/>
      <c r="CN63" s="154"/>
      <c r="CO63" s="154"/>
      <c r="CP63" s="154"/>
      <c r="CQ63" s="154">
        <v>600</v>
      </c>
      <c r="CR63" s="154"/>
      <c r="CS63" s="154"/>
      <c r="CT63" s="154"/>
      <c r="CU63" s="154"/>
      <c r="CV63" s="154"/>
      <c r="CW63" s="154"/>
      <c r="CX63" s="154">
        <v>205</v>
      </c>
      <c r="CY63" s="154">
        <v>170.37</v>
      </c>
      <c r="CZ63" s="154"/>
      <c r="DA63" s="154"/>
      <c r="DB63" s="154"/>
      <c r="DC63" s="154"/>
      <c r="DD63" s="154"/>
      <c r="DE63" s="154"/>
      <c r="DF63" s="154"/>
      <c r="DG63" s="154"/>
      <c r="DH63" s="154"/>
      <c r="DI63" s="154"/>
      <c r="DJ63" s="154"/>
      <c r="DK63" s="154"/>
      <c r="DL63" s="154"/>
      <c r="DM63" s="154"/>
      <c r="DN63" s="154"/>
      <c r="DO63" s="154"/>
      <c r="DP63" s="154"/>
      <c r="DQ63" s="154"/>
      <c r="DR63" s="154"/>
      <c r="DS63" s="154"/>
      <c r="DT63" s="154"/>
      <c r="DU63" s="154"/>
      <c r="DV63" s="154"/>
      <c r="DW63" s="154"/>
      <c r="DX63" s="154"/>
      <c r="DY63" s="154"/>
      <c r="DZ63" s="154"/>
      <c r="EA63" s="154">
        <v>205</v>
      </c>
      <c r="EB63" s="154"/>
      <c r="EC63" s="154"/>
      <c r="ED63" s="154"/>
      <c r="EE63" s="154"/>
      <c r="EF63" s="154"/>
      <c r="EG63" s="154">
        <v>167</v>
      </c>
      <c r="EH63" s="154"/>
      <c r="EI63" s="154"/>
      <c r="EJ63" s="154"/>
      <c r="EK63" s="154"/>
      <c r="EL63" s="154"/>
      <c r="EM63" s="154"/>
      <c r="EN63" s="154"/>
      <c r="EO63" s="154"/>
      <c r="EP63" s="154"/>
      <c r="EQ63" s="154"/>
      <c r="ER63" s="154"/>
      <c r="ES63" s="154"/>
      <c r="ET63" s="154"/>
      <c r="EU63" s="154"/>
      <c r="EV63" s="154"/>
      <c r="EW63" s="154"/>
      <c r="EX63" s="154"/>
      <c r="EY63" s="154"/>
      <c r="EZ63" s="154"/>
      <c r="FA63" s="154"/>
      <c r="FB63" s="154"/>
      <c r="FC63" s="154"/>
      <c r="FD63" s="154"/>
      <c r="FE63" s="154"/>
      <c r="FF63" s="154"/>
      <c r="FG63" s="154"/>
      <c r="FH63" s="154"/>
      <c r="FI63" s="154"/>
      <c r="FJ63" s="154"/>
      <c r="FK63" s="154">
        <v>170.37</v>
      </c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  <c r="GN63" s="154"/>
      <c r="GO63" s="154">
        <v>167</v>
      </c>
      <c r="GP63" s="154"/>
      <c r="GQ63" s="154"/>
      <c r="GR63" s="154"/>
      <c r="GS63" s="154"/>
      <c r="GT63" s="154"/>
      <c r="GU63" s="154"/>
      <c r="GV63" s="154"/>
      <c r="GW63" s="154"/>
      <c r="GX63" s="154"/>
      <c r="GY63" s="154"/>
      <c r="GZ63" s="154"/>
      <c r="HA63" s="154"/>
      <c r="HB63" s="154"/>
      <c r="HC63" s="154"/>
      <c r="HD63" s="154"/>
      <c r="HE63" s="154"/>
      <c r="HF63" s="154"/>
      <c r="HG63" s="154"/>
      <c r="HH63" s="154"/>
      <c r="HI63" s="154"/>
      <c r="HJ63" s="154"/>
      <c r="HK63" s="154"/>
      <c r="HL63" s="154"/>
      <c r="HM63" s="154"/>
      <c r="HN63" s="154"/>
      <c r="HO63" s="154"/>
      <c r="HP63" s="154"/>
      <c r="HQ63" s="154"/>
      <c r="HR63" s="154"/>
      <c r="HS63" s="154"/>
      <c r="HT63" s="154"/>
      <c r="HU63" s="154"/>
      <c r="HV63" s="154"/>
      <c r="HW63" s="154"/>
      <c r="HX63" s="154"/>
      <c r="HY63" s="154"/>
      <c r="HZ63" s="154"/>
      <c r="IA63" s="154"/>
      <c r="IB63" s="154"/>
      <c r="IC63" s="154"/>
      <c r="ID63" s="154"/>
      <c r="IE63" s="154"/>
      <c r="IF63" s="154"/>
      <c r="IG63" s="154"/>
      <c r="IH63" s="154"/>
      <c r="II63" s="154"/>
      <c r="IJ63" s="154"/>
      <c r="IK63" s="154"/>
      <c r="IL63" s="154"/>
      <c r="IM63" s="154"/>
      <c r="IN63" s="154"/>
      <c r="IO63" s="154"/>
      <c r="IP63" s="154"/>
      <c r="IQ63" s="154"/>
      <c r="IR63" s="154"/>
      <c r="IS63" s="154"/>
      <c r="IT63" s="154"/>
      <c r="IU63" s="154"/>
      <c r="IV63" s="154"/>
      <c r="IW63" s="154"/>
      <c r="IX63" s="154"/>
      <c r="IY63" s="154"/>
      <c r="IZ63" s="154"/>
      <c r="JA63" s="154"/>
      <c r="JB63" s="154"/>
      <c r="JC63" s="154"/>
      <c r="JD63" s="154"/>
      <c r="JE63" s="154"/>
      <c r="JF63" s="154"/>
      <c r="JG63" s="154"/>
      <c r="JH63" s="154"/>
      <c r="JI63" s="154"/>
      <c r="JJ63" s="154"/>
      <c r="JK63" s="154"/>
      <c r="JL63" s="154"/>
      <c r="JM63" s="154"/>
      <c r="JN63" s="154"/>
      <c r="JO63" s="154"/>
      <c r="JP63" s="154"/>
      <c r="JQ63" s="154"/>
      <c r="JR63" s="154"/>
      <c r="JS63" s="154"/>
      <c r="JT63" s="154"/>
      <c r="JU63" s="154"/>
      <c r="JV63" s="154"/>
      <c r="JW63" s="154"/>
      <c r="JX63" s="154"/>
      <c r="JY63" s="154"/>
      <c r="JZ63" s="154"/>
      <c r="KA63" s="154"/>
      <c r="KB63" s="154"/>
      <c r="KC63" s="154"/>
      <c r="KD63" s="154"/>
      <c r="KE63" s="154"/>
      <c r="KF63" s="154"/>
      <c r="KG63" s="154"/>
      <c r="KH63" s="154"/>
      <c r="KI63" s="154"/>
      <c r="KJ63" s="154"/>
      <c r="KK63" s="154"/>
      <c r="KL63" s="154"/>
      <c r="KM63" s="154"/>
      <c r="KN63" s="154"/>
      <c r="KO63" s="154"/>
      <c r="KP63" s="154"/>
      <c r="KQ63" s="154"/>
      <c r="KR63" s="154"/>
      <c r="KS63" s="154"/>
      <c r="KT63" s="154"/>
      <c r="KU63" s="154"/>
      <c r="KV63" s="154"/>
      <c r="KW63" s="154"/>
      <c r="KX63" s="154"/>
      <c r="KY63" s="154"/>
      <c r="KZ63" s="154"/>
      <c r="LA63" s="154"/>
      <c r="LB63" s="154"/>
      <c r="LC63" s="154"/>
      <c r="LD63" s="154"/>
      <c r="LE63" s="154"/>
      <c r="LF63" s="154"/>
      <c r="LG63" s="154"/>
      <c r="LH63" s="154"/>
      <c r="LI63" s="154"/>
      <c r="LJ63" s="154"/>
      <c r="LK63" s="154"/>
      <c r="LL63" s="154"/>
      <c r="LM63" s="154"/>
      <c r="LN63" s="154"/>
      <c r="LO63" s="154"/>
      <c r="LP63" s="154"/>
      <c r="LQ63" s="154"/>
      <c r="LR63" s="154"/>
      <c r="LS63" s="154"/>
      <c r="LT63" s="154"/>
      <c r="LU63" s="154"/>
      <c r="LV63" s="154"/>
      <c r="LW63" s="154"/>
      <c r="LX63" s="154"/>
      <c r="LY63" s="154"/>
      <c r="LZ63" s="154"/>
      <c r="MA63" s="154"/>
      <c r="MB63" s="154"/>
      <c r="MC63" s="154"/>
      <c r="MD63" s="154"/>
      <c r="ME63" s="154"/>
      <c r="MF63" s="154"/>
      <c r="MG63" s="154"/>
      <c r="MH63" s="154"/>
      <c r="MI63" s="154"/>
      <c r="MJ63" s="154"/>
      <c r="MK63" s="154"/>
      <c r="ML63" s="154"/>
      <c r="MM63" s="154"/>
      <c r="MN63" s="154"/>
      <c r="MO63" s="154"/>
      <c r="MP63" s="154"/>
      <c r="MQ63" s="154"/>
      <c r="MR63" s="154"/>
      <c r="MS63" s="154"/>
      <c r="MT63" s="154"/>
      <c r="MU63" s="154"/>
      <c r="MV63" s="154"/>
      <c r="MW63" s="154"/>
      <c r="MX63" s="154"/>
      <c r="MY63" s="154"/>
      <c r="MZ63" s="154"/>
      <c r="NA63" s="154"/>
      <c r="NB63" s="154"/>
      <c r="NC63" s="154"/>
      <c r="ND63" s="154"/>
      <c r="NE63" s="154"/>
      <c r="NF63" s="154"/>
      <c r="NG63" s="154"/>
      <c r="NH63" s="154"/>
      <c r="NI63" s="154"/>
      <c r="NJ63" s="154"/>
      <c r="NK63" s="154"/>
      <c r="NL63" s="154"/>
      <c r="NM63" s="154"/>
      <c r="NN63" s="154"/>
      <c r="NO63" s="154"/>
      <c r="NP63" s="154"/>
      <c r="NQ63" s="154"/>
      <c r="NR63" s="154"/>
      <c r="NS63" s="154"/>
      <c r="NT63" s="154"/>
      <c r="NU63" s="154"/>
      <c r="NV63" s="154"/>
      <c r="NW63" s="154"/>
      <c r="NX63" s="154"/>
      <c r="NY63" s="154"/>
      <c r="NZ63" s="154"/>
      <c r="OA63" s="154"/>
      <c r="OB63" s="154"/>
      <c r="OC63" s="154"/>
      <c r="OD63" s="154"/>
      <c r="OE63" s="154"/>
      <c r="OF63" s="154"/>
      <c r="OG63" s="154"/>
      <c r="OH63" s="154"/>
      <c r="OI63" s="154"/>
      <c r="OJ63" s="154"/>
      <c r="OK63" s="154"/>
      <c r="OL63" s="154"/>
      <c r="OM63" s="154"/>
      <c r="ON63" s="154"/>
      <c r="OO63" s="154"/>
      <c r="OP63" s="154"/>
      <c r="OQ63" s="154"/>
      <c r="OR63" s="154"/>
      <c r="OS63" s="154"/>
      <c r="OT63" s="154"/>
      <c r="OU63" s="154"/>
      <c r="OV63" s="154"/>
      <c r="OW63" s="154"/>
      <c r="OX63" s="154"/>
      <c r="OY63" s="154"/>
      <c r="OZ63" s="154"/>
      <c r="PA63" s="154"/>
      <c r="PB63" s="154"/>
      <c r="PC63" s="154"/>
      <c r="PD63" s="154"/>
      <c r="PE63" s="154"/>
      <c r="PF63" s="154"/>
      <c r="PG63" s="154"/>
      <c r="PH63" s="154"/>
      <c r="PI63" s="154"/>
      <c r="PJ63" s="154"/>
      <c r="PK63" s="154"/>
      <c r="PL63" s="154"/>
      <c r="PM63" s="154"/>
      <c r="PN63" s="154"/>
      <c r="PO63" s="154"/>
      <c r="PP63" s="154"/>
      <c r="PQ63" s="154"/>
      <c r="PR63" s="154"/>
      <c r="PS63" s="154"/>
      <c r="PT63" s="154"/>
      <c r="PU63" s="154"/>
      <c r="PV63" s="154"/>
      <c r="PW63" s="154"/>
      <c r="PX63" s="154"/>
      <c r="PY63" s="154"/>
      <c r="PZ63" s="154"/>
      <c r="QA63" s="154"/>
      <c r="QB63" s="154"/>
      <c r="QC63" s="154"/>
      <c r="QD63" s="154"/>
      <c r="QE63" s="154"/>
      <c r="QF63" s="154"/>
      <c r="QG63" s="154"/>
      <c r="QH63" s="154"/>
      <c r="QI63" s="154"/>
      <c r="QJ63" s="154"/>
      <c r="QK63" s="154"/>
      <c r="QL63" s="154"/>
      <c r="QM63" s="154"/>
      <c r="QN63" s="154"/>
      <c r="QO63" s="154"/>
      <c r="QP63" s="154"/>
      <c r="QQ63" s="154"/>
      <c r="QR63" s="154"/>
      <c r="QS63" s="154"/>
      <c r="QT63" s="154"/>
      <c r="QU63" s="154"/>
      <c r="QV63" s="154"/>
      <c r="QW63" s="154"/>
      <c r="QX63" s="154"/>
      <c r="QY63" s="154"/>
      <c r="QZ63" s="154"/>
      <c r="RA63" s="154"/>
      <c r="RB63" s="154"/>
      <c r="RC63" s="154"/>
      <c r="RD63" s="154"/>
      <c r="RE63" s="154"/>
      <c r="RF63" s="154"/>
      <c r="RG63" s="154"/>
      <c r="RH63" s="154"/>
      <c r="RI63" s="154"/>
      <c r="RJ63" s="154"/>
      <c r="RK63" s="154"/>
      <c r="RL63" s="154"/>
      <c r="RM63" s="154"/>
      <c r="RN63" s="154"/>
      <c r="RO63" s="154"/>
      <c r="RP63" s="154"/>
      <c r="RQ63" s="154"/>
      <c r="RR63" s="154"/>
      <c r="RS63" s="154"/>
      <c r="RT63" s="154"/>
      <c r="RU63" s="154"/>
      <c r="RV63" s="154"/>
      <c r="RW63" s="154"/>
      <c r="RX63" s="154"/>
      <c r="RY63" s="154"/>
      <c r="RZ63" s="154"/>
      <c r="SA63" s="154"/>
      <c r="SB63" s="154"/>
      <c r="SC63" s="154"/>
      <c r="SD63" s="154"/>
      <c r="SE63" s="154"/>
      <c r="SF63" s="154"/>
      <c r="SG63" s="154"/>
      <c r="SH63" s="154"/>
      <c r="SI63" s="154"/>
      <c r="SJ63" s="154"/>
      <c r="SK63" s="154"/>
      <c r="SL63" s="154"/>
      <c r="SM63" s="154"/>
      <c r="SN63" s="154"/>
      <c r="SO63" s="154"/>
      <c r="SP63" s="154"/>
      <c r="SQ63" s="154"/>
      <c r="SR63" s="154"/>
      <c r="SS63" s="154"/>
      <c r="ST63" s="154"/>
      <c r="SU63" s="154"/>
      <c r="SV63" s="154"/>
      <c r="SW63" s="154"/>
      <c r="SX63" s="154"/>
      <c r="SY63" s="154"/>
      <c r="SZ63" s="154"/>
      <c r="TA63" s="154"/>
      <c r="TB63" s="154"/>
      <c r="TC63" s="154"/>
      <c r="TD63" s="154"/>
      <c r="TE63" s="154"/>
      <c r="TF63" s="154"/>
      <c r="TG63" s="154"/>
      <c r="TH63" s="154"/>
      <c r="TI63" s="154"/>
      <c r="TJ63" s="154"/>
      <c r="TK63" s="154"/>
      <c r="TL63" s="154"/>
      <c r="TM63" s="154"/>
      <c r="TN63" s="154"/>
      <c r="TO63" s="154"/>
      <c r="TP63" s="154"/>
      <c r="TQ63" s="154"/>
      <c r="TR63" s="154"/>
      <c r="TS63" s="154"/>
      <c r="TT63" s="154"/>
      <c r="TU63" s="154"/>
      <c r="TV63" s="154"/>
      <c r="TW63" s="154"/>
      <c r="TX63" s="154"/>
      <c r="TY63" s="154"/>
      <c r="TZ63" s="154"/>
      <c r="UA63" s="154"/>
      <c r="UB63" s="154"/>
      <c r="UC63" s="154"/>
      <c r="UD63" s="154"/>
      <c r="UE63" s="154"/>
      <c r="UF63" s="154"/>
    </row>
    <row r="64" spans="1:552" ht="15.75" customHeight="1" outlineLevel="2" x14ac:dyDescent="0.35">
      <c r="A64" s="2" t="s">
        <v>574</v>
      </c>
      <c r="B64" s="5"/>
      <c r="C64" s="5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  <c r="AC64" s="154"/>
      <c r="AD64" s="154"/>
      <c r="AE64" s="154"/>
      <c r="AF64" s="154"/>
      <c r="AG64" s="154"/>
      <c r="AH64" s="106"/>
      <c r="AI64" s="81"/>
      <c r="AJ64" s="154"/>
      <c r="AK64" s="154"/>
      <c r="AL64" s="154"/>
      <c r="AM64" s="154"/>
      <c r="AN64" s="154"/>
      <c r="AO64" s="154"/>
      <c r="AP64" s="154"/>
      <c r="AQ64" s="154"/>
      <c r="AR64" s="154"/>
      <c r="AS64" s="154"/>
      <c r="AT64" s="154"/>
      <c r="AU64" s="154"/>
      <c r="AV64" s="154"/>
      <c r="AW64" s="154"/>
      <c r="AX64" s="154"/>
      <c r="AY64" s="154"/>
      <c r="AZ64" s="154"/>
      <c r="BA64" s="154"/>
      <c r="BB64" s="154"/>
      <c r="BC64" s="154"/>
      <c r="BD64" s="154"/>
      <c r="BE64" s="154"/>
      <c r="BF64" s="154"/>
      <c r="BG64" s="154"/>
      <c r="BH64" s="154"/>
      <c r="BI64" s="154"/>
      <c r="BJ64" s="154"/>
      <c r="BK64" s="154"/>
      <c r="BL64" s="154"/>
      <c r="BM64" s="82"/>
      <c r="BN64" s="83"/>
      <c r="BO64" s="154"/>
      <c r="BP64" s="154"/>
      <c r="BQ64" s="154"/>
      <c r="BR64" s="154"/>
      <c r="BS64" s="154"/>
      <c r="BT64" s="154"/>
      <c r="BU64" s="154"/>
      <c r="BV64" s="154"/>
      <c r="BW64" s="154"/>
      <c r="BX64" s="154"/>
      <c r="BY64" s="154"/>
      <c r="BZ64" s="154"/>
      <c r="CA64" s="154"/>
      <c r="CB64" s="154"/>
      <c r="CC64" s="154"/>
      <c r="CD64" s="154"/>
      <c r="CE64" s="154"/>
      <c r="CF64" s="154"/>
      <c r="CG64" s="154"/>
      <c r="CH64" s="154"/>
      <c r="CI64" s="154"/>
      <c r="CJ64" s="154"/>
      <c r="CK64" s="154"/>
      <c r="CL64" s="154"/>
      <c r="CM64" s="154"/>
      <c r="CN64" s="154"/>
      <c r="CO64" s="154"/>
      <c r="CP64" s="154"/>
      <c r="CQ64" s="154"/>
      <c r="CR64" s="154"/>
      <c r="CS64" s="154"/>
      <c r="CT64" s="154"/>
      <c r="CU64" s="154"/>
      <c r="CV64" s="154"/>
      <c r="CW64" s="154"/>
      <c r="CX64" s="154"/>
      <c r="CY64" s="154"/>
      <c r="CZ64" s="154"/>
      <c r="DA64" s="154"/>
      <c r="DB64" s="154"/>
      <c r="DC64" s="154"/>
      <c r="DD64" s="154"/>
      <c r="DE64" s="154"/>
      <c r="DF64" s="154"/>
      <c r="DG64" s="154"/>
      <c r="DH64" s="154"/>
      <c r="DI64" s="154"/>
      <c r="DJ64" s="154"/>
      <c r="DK64" s="154"/>
      <c r="DL64" s="154"/>
      <c r="DM64" s="154"/>
      <c r="DN64" s="154"/>
      <c r="DO64" s="154"/>
      <c r="DP64" s="154"/>
      <c r="DQ64" s="154"/>
      <c r="DR64" s="154"/>
      <c r="DS64" s="154"/>
      <c r="DT64" s="154"/>
      <c r="DU64" s="154"/>
      <c r="DV64" s="154"/>
      <c r="DW64" s="154"/>
      <c r="DX64" s="154"/>
      <c r="DY64" s="154"/>
      <c r="DZ64" s="154"/>
      <c r="EA64" s="154"/>
      <c r="EB64" s="154"/>
      <c r="EC64" s="154"/>
      <c r="ED64" s="154"/>
      <c r="EE64" s="154"/>
      <c r="EF64" s="154"/>
      <c r="EG64" s="154"/>
      <c r="EH64" s="154"/>
      <c r="EI64" s="154"/>
      <c r="EJ64" s="154"/>
      <c r="EK64" s="154"/>
      <c r="EL64" s="154"/>
      <c r="EM64" s="154"/>
      <c r="EN64" s="154"/>
      <c r="EO64" s="154"/>
      <c r="EP64" s="154"/>
      <c r="EQ64" s="154"/>
      <c r="ER64" s="154"/>
      <c r="ES64" s="154"/>
      <c r="ET64" s="154"/>
      <c r="EU64" s="154"/>
      <c r="EV64" s="154"/>
      <c r="EW64" s="154"/>
      <c r="EX64" s="154"/>
      <c r="EY64" s="154"/>
      <c r="EZ64" s="154"/>
      <c r="FA64" s="154"/>
      <c r="FB64" s="154"/>
      <c r="FC64" s="154"/>
      <c r="FD64" s="154"/>
      <c r="FE64" s="154"/>
      <c r="FF64" s="154"/>
      <c r="FG64" s="154"/>
      <c r="FH64" s="154"/>
      <c r="FI64" s="154"/>
      <c r="FJ64" s="154"/>
      <c r="FK64" s="154"/>
      <c r="FL64" s="154"/>
      <c r="FM64" s="154"/>
      <c r="FN64" s="154"/>
      <c r="FO64" s="154"/>
      <c r="FP64" s="154"/>
      <c r="FQ64" s="154"/>
      <c r="FR64" s="154"/>
      <c r="FS64" s="154"/>
      <c r="FT64" s="154"/>
      <c r="FU64" s="154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  <c r="GN64" s="154"/>
      <c r="GO64" s="154"/>
      <c r="GP64" s="154"/>
      <c r="GQ64" s="154"/>
      <c r="GR64" s="154"/>
      <c r="GS64" s="154"/>
      <c r="GT64" s="154"/>
      <c r="GU64" s="154"/>
      <c r="GV64" s="154"/>
      <c r="GW64" s="154"/>
      <c r="GX64" s="154"/>
      <c r="GY64" s="154"/>
      <c r="GZ64" s="154"/>
      <c r="HA64" s="154"/>
      <c r="HB64" s="154"/>
      <c r="HC64" s="154"/>
      <c r="HD64" s="154"/>
      <c r="HE64" s="154"/>
      <c r="HF64" s="154"/>
      <c r="HG64" s="154"/>
      <c r="HH64" s="154"/>
      <c r="HI64" s="154"/>
      <c r="HJ64" s="154"/>
      <c r="HK64" s="154"/>
      <c r="HL64" s="154"/>
      <c r="HM64" s="154"/>
      <c r="HN64" s="154"/>
      <c r="HO64" s="154"/>
      <c r="HP64" s="154"/>
      <c r="HQ64" s="154"/>
      <c r="HR64" s="154"/>
      <c r="HS64" s="154"/>
      <c r="HT64" s="154"/>
      <c r="HU64" s="154"/>
      <c r="HV64" s="154"/>
      <c r="HW64" s="154"/>
      <c r="HX64" s="154"/>
      <c r="HY64" s="154"/>
      <c r="HZ64" s="154"/>
      <c r="IA64" s="154"/>
      <c r="IB64" s="154"/>
      <c r="IC64" s="154"/>
      <c r="ID64" s="154"/>
      <c r="IE64" s="154"/>
      <c r="IF64" s="154"/>
      <c r="IG64" s="154"/>
      <c r="IH64" s="154"/>
      <c r="II64" s="154"/>
      <c r="IJ64" s="154"/>
      <c r="IK64" s="154"/>
      <c r="IL64" s="154"/>
      <c r="IM64" s="154"/>
      <c r="IN64" s="154"/>
      <c r="IO64" s="154"/>
      <c r="IP64" s="154"/>
      <c r="IQ64" s="154"/>
      <c r="IR64" s="154"/>
      <c r="IS64" s="154"/>
      <c r="IT64" s="154"/>
      <c r="IU64" s="154"/>
      <c r="IV64" s="154"/>
      <c r="IW64" s="154"/>
      <c r="IX64" s="154"/>
      <c r="IY64" s="154"/>
      <c r="IZ64" s="154"/>
      <c r="JA64" s="154"/>
      <c r="JB64" s="154"/>
      <c r="JC64" s="154"/>
      <c r="JD64" s="154"/>
      <c r="JE64" s="154"/>
      <c r="JF64" s="154"/>
      <c r="JG64" s="154"/>
      <c r="JH64" s="154"/>
      <c r="JI64" s="154"/>
      <c r="JJ64" s="154"/>
      <c r="JK64" s="154"/>
      <c r="JL64" s="154"/>
      <c r="JM64" s="154"/>
      <c r="JN64" s="154"/>
      <c r="JO64" s="154"/>
      <c r="JP64" s="154"/>
      <c r="JQ64" s="154"/>
      <c r="JR64" s="154"/>
      <c r="JS64" s="154"/>
      <c r="JT64" s="154"/>
      <c r="JU64" s="154"/>
      <c r="JV64" s="154"/>
      <c r="JW64" s="154"/>
      <c r="JX64" s="154"/>
      <c r="JY64" s="154"/>
      <c r="JZ64" s="154"/>
      <c r="KA64" s="154"/>
      <c r="KB64" s="154"/>
      <c r="KC64" s="154"/>
      <c r="KD64" s="154"/>
      <c r="KE64" s="154"/>
      <c r="KF64" s="154"/>
      <c r="KG64" s="154"/>
      <c r="KH64" s="154"/>
      <c r="KI64" s="154"/>
      <c r="KJ64" s="154"/>
      <c r="KK64" s="154"/>
      <c r="KL64" s="154"/>
      <c r="KM64" s="154"/>
      <c r="KN64" s="154"/>
      <c r="KO64" s="154"/>
      <c r="KP64" s="154"/>
      <c r="KQ64" s="154"/>
      <c r="KR64" s="154"/>
      <c r="KS64" s="154"/>
      <c r="KT64" s="154"/>
      <c r="KU64" s="154"/>
      <c r="KV64" s="154"/>
      <c r="KW64" s="154"/>
      <c r="KX64" s="154"/>
      <c r="KY64" s="154"/>
      <c r="KZ64" s="154"/>
      <c r="LA64" s="154"/>
      <c r="LB64" s="154"/>
      <c r="LC64" s="154"/>
      <c r="LD64" s="154"/>
      <c r="LE64" s="154"/>
      <c r="LF64" s="154"/>
      <c r="LG64" s="154"/>
      <c r="LH64" s="154"/>
      <c r="LI64" s="154"/>
      <c r="LJ64" s="154"/>
      <c r="LK64" s="154"/>
      <c r="LL64" s="154"/>
      <c r="LM64" s="154"/>
      <c r="LN64" s="154"/>
      <c r="LO64" s="154"/>
      <c r="LP64" s="154"/>
      <c r="LQ64" s="154"/>
      <c r="LR64" s="154"/>
      <c r="LS64" s="154"/>
      <c r="LT64" s="154"/>
      <c r="LU64" s="154"/>
      <c r="LV64" s="154"/>
      <c r="LW64" s="154"/>
      <c r="LX64" s="154"/>
      <c r="LY64" s="154"/>
      <c r="LZ64" s="154"/>
      <c r="MA64" s="154"/>
      <c r="MB64" s="154"/>
      <c r="MC64" s="154"/>
      <c r="MD64" s="154"/>
      <c r="ME64" s="154"/>
      <c r="MF64" s="154"/>
      <c r="MG64" s="154"/>
      <c r="MH64" s="154"/>
      <c r="MI64" s="154"/>
      <c r="MJ64" s="154"/>
      <c r="MK64" s="154"/>
      <c r="ML64" s="154"/>
      <c r="MM64" s="154"/>
      <c r="MN64" s="154"/>
      <c r="MO64" s="154"/>
      <c r="MP64" s="154"/>
      <c r="MQ64" s="154"/>
      <c r="MR64" s="154"/>
      <c r="MS64" s="154"/>
      <c r="MT64" s="154"/>
      <c r="MU64" s="154"/>
      <c r="MV64" s="154"/>
      <c r="MW64" s="154"/>
      <c r="MX64" s="154"/>
      <c r="MY64" s="154"/>
      <c r="MZ64" s="154"/>
      <c r="NA64" s="154"/>
      <c r="NB64" s="154"/>
      <c r="NC64" s="154"/>
      <c r="ND64" s="154"/>
      <c r="NE64" s="154"/>
      <c r="NF64" s="154"/>
      <c r="NG64" s="154"/>
      <c r="NH64" s="154"/>
      <c r="NI64" s="154"/>
      <c r="NJ64" s="154"/>
      <c r="NK64" s="154"/>
      <c r="NL64" s="154"/>
      <c r="NM64" s="154"/>
      <c r="NN64" s="154"/>
      <c r="NO64" s="154"/>
      <c r="NP64" s="154"/>
      <c r="NQ64" s="154"/>
      <c r="NR64" s="154"/>
      <c r="NS64" s="154"/>
      <c r="NT64" s="154"/>
      <c r="NU64" s="154"/>
      <c r="NV64" s="154"/>
      <c r="NW64" s="154"/>
      <c r="NX64" s="154"/>
      <c r="NY64" s="154"/>
      <c r="NZ64" s="154"/>
      <c r="OA64" s="154"/>
      <c r="OB64" s="154"/>
      <c r="OC64" s="154"/>
      <c r="OD64" s="154"/>
      <c r="OE64" s="154"/>
      <c r="OF64" s="154"/>
      <c r="OG64" s="154"/>
      <c r="OH64" s="154"/>
      <c r="OI64" s="154"/>
      <c r="OJ64" s="154"/>
      <c r="OK64" s="154"/>
      <c r="OL64" s="154"/>
      <c r="OM64" s="154"/>
      <c r="ON64" s="154"/>
      <c r="OO64" s="154"/>
      <c r="OP64" s="154"/>
      <c r="OQ64" s="154"/>
      <c r="OR64" s="154"/>
      <c r="OS64" s="154"/>
      <c r="OT64" s="154"/>
      <c r="OU64" s="154"/>
      <c r="OV64" s="154"/>
      <c r="OW64" s="154"/>
      <c r="OX64" s="154"/>
      <c r="OY64" s="154"/>
      <c r="OZ64" s="154"/>
      <c r="PA64" s="154"/>
      <c r="PB64" s="154"/>
      <c r="PC64" s="154"/>
      <c r="PD64" s="154"/>
      <c r="PE64" s="154"/>
      <c r="PF64" s="154"/>
      <c r="PG64" s="154"/>
      <c r="PH64" s="154"/>
      <c r="PI64" s="154"/>
      <c r="PJ64" s="154"/>
      <c r="PK64" s="154"/>
      <c r="PL64" s="154"/>
      <c r="PM64" s="154"/>
      <c r="PN64" s="154"/>
      <c r="PO64" s="154"/>
      <c r="PP64" s="154"/>
      <c r="PQ64" s="154"/>
      <c r="PR64" s="154"/>
      <c r="PS64" s="154"/>
      <c r="PT64" s="154"/>
      <c r="PU64" s="154"/>
      <c r="PV64" s="154"/>
      <c r="PW64" s="154"/>
      <c r="PX64" s="154"/>
      <c r="PY64" s="154"/>
      <c r="PZ64" s="154"/>
      <c r="QA64" s="154"/>
      <c r="QB64" s="154"/>
      <c r="QC64" s="154"/>
      <c r="QD64" s="154"/>
      <c r="QE64" s="154"/>
      <c r="QF64" s="154"/>
      <c r="QG64" s="154"/>
      <c r="QH64" s="154"/>
      <c r="QI64" s="154"/>
      <c r="QJ64" s="154"/>
      <c r="QK64" s="154"/>
      <c r="QL64" s="154"/>
      <c r="QM64" s="154"/>
      <c r="QN64" s="154"/>
      <c r="QO64" s="154"/>
      <c r="QP64" s="154"/>
      <c r="QQ64" s="154"/>
      <c r="QR64" s="154"/>
      <c r="QS64" s="154"/>
      <c r="QT64" s="154"/>
      <c r="QU64" s="154"/>
      <c r="QV64" s="154"/>
      <c r="QW64" s="154"/>
      <c r="QX64" s="154"/>
      <c r="QY64" s="154"/>
      <c r="QZ64" s="154"/>
      <c r="RA64" s="154"/>
      <c r="RB64" s="154"/>
      <c r="RC64" s="154"/>
      <c r="RD64" s="154"/>
      <c r="RE64" s="154"/>
      <c r="RF64" s="154"/>
      <c r="RG64" s="154"/>
      <c r="RH64" s="154"/>
      <c r="RI64" s="154"/>
      <c r="RJ64" s="154"/>
      <c r="RK64" s="154"/>
      <c r="RL64" s="154"/>
      <c r="RM64" s="154"/>
      <c r="RN64" s="154"/>
      <c r="RO64" s="154"/>
      <c r="RP64" s="154"/>
      <c r="RQ64" s="154"/>
      <c r="RR64" s="154"/>
      <c r="RS64" s="154"/>
      <c r="RT64" s="154"/>
      <c r="RU64" s="154"/>
      <c r="RV64" s="154"/>
      <c r="RW64" s="154"/>
      <c r="RX64" s="154"/>
      <c r="RY64" s="154"/>
      <c r="RZ64" s="154"/>
      <c r="SA64" s="154"/>
      <c r="SB64" s="154"/>
      <c r="SC64" s="154"/>
      <c r="SD64" s="154"/>
      <c r="SE64" s="154"/>
      <c r="SF64" s="154"/>
      <c r="SG64" s="154"/>
      <c r="SH64" s="154"/>
      <c r="SI64" s="154"/>
      <c r="SJ64" s="154"/>
      <c r="SK64" s="154"/>
      <c r="SL64" s="154"/>
      <c r="SM64" s="154"/>
      <c r="SN64" s="154"/>
      <c r="SO64" s="154"/>
      <c r="SP64" s="154"/>
      <c r="SQ64" s="154"/>
      <c r="SR64" s="154"/>
      <c r="SS64" s="154"/>
      <c r="ST64" s="154"/>
      <c r="SU64" s="154"/>
      <c r="SV64" s="154"/>
      <c r="SW64" s="154"/>
      <c r="SX64" s="154"/>
      <c r="SY64" s="154"/>
      <c r="SZ64" s="154"/>
      <c r="TA64" s="154"/>
      <c r="TB64" s="154"/>
      <c r="TC64" s="154"/>
      <c r="TD64" s="154"/>
      <c r="TE64" s="154"/>
      <c r="TF64" s="154"/>
      <c r="TG64" s="154"/>
      <c r="TH64" s="154"/>
      <c r="TI64" s="154"/>
      <c r="TJ64" s="154"/>
      <c r="TK64" s="154"/>
      <c r="TL64" s="154"/>
      <c r="TM64" s="154"/>
      <c r="TN64" s="154"/>
      <c r="TO64" s="154"/>
      <c r="TP64" s="154"/>
      <c r="TQ64" s="154"/>
      <c r="TR64" s="154"/>
      <c r="TS64" s="154"/>
      <c r="TT64" s="154"/>
      <c r="TU64" s="154"/>
      <c r="TV64" s="154"/>
      <c r="TW64" s="154"/>
      <c r="TX64" s="154"/>
      <c r="TY64" s="154"/>
      <c r="TZ64" s="154"/>
      <c r="UA64" s="154"/>
      <c r="UB64" s="154"/>
      <c r="UC64" s="154"/>
      <c r="UD64" s="154"/>
      <c r="UE64" s="154"/>
      <c r="UF64" s="154"/>
    </row>
    <row r="65" spans="1:552" ht="15.75" customHeight="1" outlineLevel="2" x14ac:dyDescent="0.35">
      <c r="A65" s="2" t="s">
        <v>575</v>
      </c>
      <c r="B65" s="5"/>
      <c r="C65" s="5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06"/>
      <c r="AI65" s="81"/>
      <c r="AJ65" s="154"/>
      <c r="AK65" s="154"/>
      <c r="AL65" s="154"/>
      <c r="AM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82"/>
      <c r="BN65" s="83"/>
      <c r="BO65" s="154"/>
      <c r="BP65" s="154"/>
      <c r="BQ65" s="154"/>
      <c r="BR65" s="154"/>
      <c r="BS65" s="154"/>
      <c r="BT65" s="154"/>
      <c r="BU65" s="154"/>
      <c r="BV65" s="154"/>
      <c r="BW65" s="154"/>
      <c r="BX65" s="154"/>
      <c r="BY65" s="154"/>
      <c r="BZ65" s="154"/>
      <c r="CA65" s="154"/>
      <c r="CB65" s="154"/>
      <c r="CC65" s="154"/>
      <c r="CD65" s="154"/>
      <c r="CE65" s="154"/>
      <c r="CF65" s="154"/>
      <c r="CG65" s="154"/>
      <c r="CH65" s="154"/>
      <c r="CI65" s="154"/>
      <c r="CJ65" s="154"/>
      <c r="CK65" s="154"/>
      <c r="CL65" s="154"/>
      <c r="CM65" s="154"/>
      <c r="CN65" s="154"/>
      <c r="CO65" s="154"/>
      <c r="CP65" s="154"/>
      <c r="CQ65" s="154"/>
      <c r="CR65" s="154"/>
      <c r="CS65" s="154"/>
      <c r="CT65" s="154"/>
      <c r="CU65" s="154"/>
      <c r="CV65" s="154"/>
      <c r="CW65" s="154"/>
      <c r="CX65" s="154"/>
      <c r="CY65" s="154"/>
      <c r="CZ65" s="154"/>
      <c r="DA65" s="154"/>
      <c r="DB65" s="154"/>
      <c r="DC65" s="154"/>
      <c r="DD65" s="154"/>
      <c r="DE65" s="154"/>
      <c r="DF65" s="154"/>
      <c r="DG65" s="154"/>
      <c r="DH65" s="154"/>
      <c r="DI65" s="154"/>
      <c r="DJ65" s="154"/>
      <c r="DK65" s="154"/>
      <c r="DL65" s="154"/>
      <c r="DM65" s="154"/>
      <c r="DN65" s="154"/>
      <c r="DO65" s="154"/>
      <c r="DP65" s="154"/>
      <c r="DQ65" s="154"/>
      <c r="DR65" s="154"/>
      <c r="DS65" s="154"/>
      <c r="DT65" s="154"/>
      <c r="DU65" s="154"/>
      <c r="DV65" s="154"/>
      <c r="DW65" s="154"/>
      <c r="DX65" s="154"/>
      <c r="DY65" s="154"/>
      <c r="DZ65" s="154"/>
      <c r="EA65" s="154"/>
      <c r="EB65" s="154"/>
      <c r="EC65" s="154"/>
      <c r="ED65" s="154"/>
      <c r="EE65" s="154"/>
      <c r="EF65" s="154"/>
      <c r="EG65" s="154"/>
      <c r="EH65" s="154"/>
      <c r="EI65" s="154"/>
      <c r="EJ65" s="154"/>
      <c r="EK65" s="154"/>
      <c r="EL65" s="154"/>
      <c r="EM65" s="154"/>
      <c r="EN65" s="154"/>
      <c r="EO65" s="154"/>
      <c r="EP65" s="154"/>
      <c r="EQ65" s="154"/>
      <c r="ER65" s="154"/>
      <c r="ES65" s="154"/>
      <c r="ET65" s="154"/>
      <c r="EU65" s="154"/>
      <c r="EV65" s="154"/>
      <c r="EW65" s="154"/>
      <c r="EX65" s="154"/>
      <c r="EY65" s="154"/>
      <c r="EZ65" s="154"/>
      <c r="FA65" s="154"/>
      <c r="FB65" s="154"/>
      <c r="FC65" s="154"/>
      <c r="FD65" s="154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  <c r="GN65" s="154"/>
      <c r="GO65" s="154"/>
      <c r="GP65" s="154"/>
      <c r="GQ65" s="154"/>
      <c r="GR65" s="154"/>
      <c r="GS65" s="154"/>
      <c r="GT65" s="154"/>
      <c r="GU65" s="154"/>
      <c r="GV65" s="154"/>
      <c r="GW65" s="154"/>
      <c r="GX65" s="154"/>
      <c r="GY65" s="154"/>
      <c r="GZ65" s="154"/>
      <c r="HA65" s="154"/>
      <c r="HB65" s="154"/>
      <c r="HC65" s="154"/>
      <c r="HD65" s="154"/>
      <c r="HE65" s="154"/>
      <c r="HF65" s="154"/>
      <c r="HG65" s="154"/>
      <c r="HH65" s="154"/>
      <c r="HI65" s="154"/>
      <c r="HJ65" s="154"/>
      <c r="HK65" s="154"/>
      <c r="HL65" s="154"/>
      <c r="HM65" s="154"/>
      <c r="HN65" s="154"/>
      <c r="HO65" s="154"/>
      <c r="HP65" s="154"/>
      <c r="HQ65" s="154"/>
      <c r="HR65" s="154"/>
      <c r="HS65" s="154"/>
      <c r="HT65" s="154"/>
      <c r="HU65" s="154"/>
      <c r="HV65" s="154"/>
      <c r="HW65" s="154"/>
      <c r="HX65" s="154"/>
      <c r="HY65" s="154"/>
      <c r="HZ65" s="154"/>
      <c r="IA65" s="154"/>
      <c r="IB65" s="154"/>
      <c r="IC65" s="154"/>
      <c r="ID65" s="154"/>
      <c r="IE65" s="154"/>
      <c r="IF65" s="154"/>
      <c r="IG65" s="154"/>
      <c r="IH65" s="154"/>
      <c r="II65" s="154"/>
      <c r="IJ65" s="154"/>
      <c r="IK65" s="154"/>
      <c r="IL65" s="154"/>
      <c r="IM65" s="154"/>
      <c r="IN65" s="154"/>
      <c r="IO65" s="154"/>
      <c r="IP65" s="154"/>
      <c r="IQ65" s="154"/>
      <c r="IR65" s="154"/>
      <c r="IS65" s="154"/>
      <c r="IT65" s="154"/>
      <c r="IU65" s="154"/>
      <c r="IV65" s="154"/>
      <c r="IW65" s="154"/>
      <c r="IX65" s="154"/>
      <c r="IY65" s="154"/>
      <c r="IZ65" s="154"/>
      <c r="JA65" s="154"/>
      <c r="JB65" s="154"/>
      <c r="JC65" s="154"/>
      <c r="JD65" s="154"/>
      <c r="JE65" s="154"/>
      <c r="JF65" s="154"/>
      <c r="JG65" s="154"/>
      <c r="JH65" s="154"/>
      <c r="JI65" s="154"/>
      <c r="JJ65" s="154"/>
      <c r="JK65" s="154"/>
      <c r="JL65" s="154"/>
      <c r="JM65" s="154"/>
      <c r="JN65" s="154"/>
      <c r="JO65" s="154"/>
      <c r="JP65" s="154"/>
      <c r="JQ65" s="154"/>
      <c r="JR65" s="154"/>
      <c r="JS65" s="154"/>
      <c r="JT65" s="154"/>
      <c r="JU65" s="154"/>
      <c r="JV65" s="154"/>
      <c r="JW65" s="154"/>
      <c r="JX65" s="154"/>
      <c r="JY65" s="154"/>
      <c r="JZ65" s="154"/>
      <c r="KA65" s="154"/>
      <c r="KB65" s="154"/>
      <c r="KC65" s="154"/>
      <c r="KD65" s="154"/>
      <c r="KE65" s="154"/>
      <c r="KF65" s="154"/>
      <c r="KG65" s="154"/>
      <c r="KH65" s="154"/>
      <c r="KI65" s="154"/>
      <c r="KJ65" s="154"/>
      <c r="KK65" s="154"/>
      <c r="KL65" s="154"/>
      <c r="KM65" s="154"/>
      <c r="KN65" s="154"/>
      <c r="KO65" s="154"/>
      <c r="KP65" s="154"/>
      <c r="KQ65" s="154"/>
      <c r="KR65" s="154"/>
      <c r="KS65" s="154"/>
      <c r="KT65" s="154"/>
      <c r="KU65" s="154"/>
      <c r="KV65" s="154"/>
      <c r="KW65" s="154"/>
      <c r="KX65" s="154"/>
      <c r="KY65" s="154"/>
      <c r="KZ65" s="154"/>
      <c r="LA65" s="154"/>
      <c r="LB65" s="154"/>
      <c r="LC65" s="154"/>
      <c r="LD65" s="154"/>
      <c r="LE65" s="154"/>
      <c r="LF65" s="154"/>
      <c r="LG65" s="154"/>
      <c r="LH65" s="154"/>
      <c r="LI65" s="154"/>
      <c r="LJ65" s="154"/>
      <c r="LK65" s="154"/>
      <c r="LL65" s="154"/>
      <c r="LM65" s="154"/>
      <c r="LN65" s="154"/>
      <c r="LO65" s="154"/>
      <c r="LP65" s="154"/>
      <c r="LQ65" s="154"/>
      <c r="LR65" s="154"/>
      <c r="LS65" s="154"/>
      <c r="LT65" s="154"/>
      <c r="LU65" s="154"/>
      <c r="LV65" s="154"/>
      <c r="LW65" s="154"/>
      <c r="LX65" s="154"/>
      <c r="LY65" s="154"/>
      <c r="LZ65" s="154"/>
      <c r="MA65" s="154"/>
      <c r="MB65" s="154"/>
      <c r="MC65" s="154"/>
      <c r="MD65" s="154"/>
      <c r="ME65" s="154"/>
      <c r="MF65" s="154"/>
      <c r="MG65" s="154"/>
      <c r="MH65" s="154"/>
      <c r="MI65" s="154"/>
      <c r="MJ65" s="154"/>
      <c r="MK65" s="154"/>
      <c r="ML65" s="154"/>
      <c r="MM65" s="154"/>
      <c r="MN65" s="154"/>
      <c r="MO65" s="154"/>
      <c r="MP65" s="154"/>
      <c r="MQ65" s="154"/>
      <c r="MR65" s="154"/>
      <c r="MS65" s="154"/>
      <c r="MT65" s="154"/>
      <c r="MU65" s="154"/>
      <c r="MV65" s="154"/>
      <c r="MW65" s="154"/>
      <c r="MX65" s="154"/>
      <c r="MY65" s="154"/>
      <c r="MZ65" s="154"/>
      <c r="NA65" s="154"/>
      <c r="NB65" s="154"/>
      <c r="NC65" s="154"/>
      <c r="ND65" s="154"/>
      <c r="NE65" s="154"/>
      <c r="NF65" s="154"/>
      <c r="NG65" s="154"/>
      <c r="NH65" s="154"/>
      <c r="NI65" s="154"/>
      <c r="NJ65" s="154"/>
      <c r="NK65" s="154"/>
      <c r="NL65" s="154"/>
      <c r="NM65" s="154"/>
      <c r="NN65" s="154"/>
      <c r="NO65" s="154"/>
      <c r="NP65" s="154"/>
      <c r="NQ65" s="154"/>
      <c r="NR65" s="154"/>
      <c r="NS65" s="154"/>
      <c r="NT65" s="154"/>
      <c r="NU65" s="154"/>
      <c r="NV65" s="154"/>
      <c r="NW65" s="154"/>
      <c r="NX65" s="154"/>
      <c r="NY65" s="154"/>
      <c r="NZ65" s="154"/>
      <c r="OA65" s="154"/>
      <c r="OB65" s="154"/>
      <c r="OC65" s="154"/>
      <c r="OD65" s="154"/>
      <c r="OE65" s="154"/>
      <c r="OF65" s="154"/>
      <c r="OG65" s="154"/>
      <c r="OH65" s="154"/>
      <c r="OI65" s="154"/>
      <c r="OJ65" s="154"/>
      <c r="OK65" s="154"/>
      <c r="OL65" s="154"/>
      <c r="OM65" s="154"/>
      <c r="ON65" s="154"/>
      <c r="OO65" s="154"/>
      <c r="OP65" s="154"/>
      <c r="OQ65" s="154"/>
      <c r="OR65" s="154"/>
      <c r="OS65" s="154"/>
      <c r="OT65" s="154"/>
      <c r="OU65" s="154"/>
      <c r="OV65" s="154"/>
      <c r="OW65" s="154"/>
      <c r="OX65" s="154"/>
      <c r="OY65" s="154"/>
      <c r="OZ65" s="154"/>
      <c r="PA65" s="154"/>
      <c r="PB65" s="154"/>
      <c r="PC65" s="154"/>
      <c r="PD65" s="154"/>
      <c r="PE65" s="154"/>
      <c r="PF65" s="154"/>
      <c r="PG65" s="154"/>
      <c r="PH65" s="154"/>
      <c r="PI65" s="154"/>
      <c r="PJ65" s="154"/>
      <c r="PK65" s="154"/>
      <c r="PL65" s="154"/>
      <c r="PM65" s="154"/>
      <c r="PN65" s="154"/>
      <c r="PO65" s="154"/>
      <c r="PP65" s="154"/>
      <c r="PQ65" s="154"/>
      <c r="PR65" s="154"/>
      <c r="PS65" s="154"/>
      <c r="PT65" s="154"/>
      <c r="PU65" s="154"/>
      <c r="PV65" s="154"/>
      <c r="PW65" s="154"/>
      <c r="PX65" s="154"/>
      <c r="PY65" s="154"/>
      <c r="PZ65" s="154"/>
      <c r="QA65" s="154"/>
      <c r="QB65" s="154"/>
      <c r="QC65" s="154"/>
      <c r="QD65" s="154"/>
      <c r="QE65" s="154"/>
      <c r="QF65" s="154"/>
      <c r="QG65" s="154"/>
      <c r="QH65" s="154"/>
      <c r="QI65" s="154"/>
      <c r="QJ65" s="154"/>
      <c r="QK65" s="154"/>
      <c r="QL65" s="154"/>
      <c r="QM65" s="154"/>
      <c r="QN65" s="154"/>
      <c r="QO65" s="154"/>
      <c r="QP65" s="154"/>
      <c r="QQ65" s="154"/>
      <c r="QR65" s="154"/>
      <c r="QS65" s="154"/>
      <c r="QT65" s="154"/>
      <c r="QU65" s="154"/>
      <c r="QV65" s="154"/>
      <c r="QW65" s="154"/>
      <c r="QX65" s="154"/>
      <c r="QY65" s="154"/>
      <c r="QZ65" s="154"/>
      <c r="RA65" s="154"/>
      <c r="RB65" s="154"/>
      <c r="RC65" s="154"/>
      <c r="RD65" s="154"/>
      <c r="RE65" s="154"/>
      <c r="RF65" s="154"/>
      <c r="RG65" s="154"/>
      <c r="RH65" s="154"/>
      <c r="RI65" s="154"/>
      <c r="RJ65" s="154"/>
      <c r="RK65" s="154"/>
      <c r="RL65" s="154"/>
      <c r="RM65" s="154"/>
      <c r="RN65" s="154"/>
      <c r="RO65" s="154"/>
      <c r="RP65" s="154"/>
      <c r="RQ65" s="154"/>
      <c r="RR65" s="154"/>
      <c r="RS65" s="154"/>
      <c r="RT65" s="154"/>
      <c r="RU65" s="154"/>
      <c r="RV65" s="154"/>
      <c r="RW65" s="154"/>
      <c r="RX65" s="154"/>
      <c r="RY65" s="154"/>
      <c r="RZ65" s="154"/>
      <c r="SA65" s="154"/>
      <c r="SB65" s="154"/>
      <c r="SC65" s="154"/>
      <c r="SD65" s="154"/>
      <c r="SE65" s="154"/>
      <c r="SF65" s="154"/>
      <c r="SG65" s="154"/>
      <c r="SH65" s="154"/>
      <c r="SI65" s="154"/>
      <c r="SJ65" s="154"/>
      <c r="SK65" s="154"/>
      <c r="SL65" s="154"/>
      <c r="SM65" s="154"/>
      <c r="SN65" s="154"/>
      <c r="SO65" s="154"/>
      <c r="SP65" s="154"/>
      <c r="SQ65" s="154"/>
      <c r="SR65" s="154"/>
      <c r="SS65" s="154"/>
      <c r="ST65" s="154"/>
      <c r="SU65" s="154"/>
      <c r="SV65" s="154"/>
      <c r="SW65" s="154"/>
      <c r="SX65" s="154"/>
      <c r="SY65" s="154"/>
      <c r="SZ65" s="154"/>
      <c r="TA65" s="154"/>
      <c r="TB65" s="154"/>
      <c r="TC65" s="154"/>
      <c r="TD65" s="154"/>
      <c r="TE65" s="154"/>
      <c r="TF65" s="154"/>
      <c r="TG65" s="154"/>
      <c r="TH65" s="154"/>
      <c r="TI65" s="154"/>
      <c r="TJ65" s="154"/>
      <c r="TK65" s="154"/>
      <c r="TL65" s="154"/>
      <c r="TM65" s="154"/>
      <c r="TN65" s="154"/>
      <c r="TO65" s="154"/>
      <c r="TP65" s="154"/>
      <c r="TQ65" s="154"/>
      <c r="TR65" s="154"/>
      <c r="TS65" s="154"/>
      <c r="TT65" s="154"/>
      <c r="TU65" s="154"/>
      <c r="TV65" s="154"/>
      <c r="TW65" s="154"/>
      <c r="TX65" s="154"/>
      <c r="TY65" s="154"/>
      <c r="TZ65" s="154"/>
      <c r="UA65" s="154"/>
      <c r="UB65" s="154"/>
      <c r="UC65" s="154"/>
      <c r="UD65" s="154"/>
      <c r="UE65" s="154"/>
      <c r="UF65" s="154"/>
    </row>
    <row r="66" spans="1:552" ht="15.75" customHeight="1" outlineLevel="2" x14ac:dyDescent="0.35">
      <c r="A66" s="2" t="s">
        <v>576</v>
      </c>
      <c r="B66" s="5"/>
      <c r="C66" s="5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  <c r="AC66" s="154"/>
      <c r="AD66" s="154"/>
      <c r="AE66" s="154"/>
      <c r="AF66" s="154"/>
      <c r="AG66" s="154"/>
      <c r="AH66" s="106"/>
      <c r="AI66" s="81"/>
      <c r="AJ66" s="154"/>
      <c r="AK66" s="154"/>
      <c r="AL66" s="154"/>
      <c r="AM66" s="154"/>
      <c r="AN66" s="154"/>
      <c r="AO66" s="154"/>
      <c r="AP66" s="154"/>
      <c r="AQ66" s="154"/>
      <c r="AR66" s="154"/>
      <c r="AS66" s="154"/>
      <c r="AT66" s="154"/>
      <c r="AU66" s="154"/>
      <c r="AV66" s="154"/>
      <c r="AW66" s="154"/>
      <c r="AX66" s="154"/>
      <c r="AY66" s="154"/>
      <c r="AZ66" s="154"/>
      <c r="BA66" s="154"/>
      <c r="BB66" s="154"/>
      <c r="BC66" s="154"/>
      <c r="BD66" s="154"/>
      <c r="BE66" s="154"/>
      <c r="BF66" s="154"/>
      <c r="BG66" s="154"/>
      <c r="BH66" s="154"/>
      <c r="BI66" s="154"/>
      <c r="BJ66" s="154"/>
      <c r="BK66" s="154"/>
      <c r="BL66" s="154"/>
      <c r="BM66" s="82"/>
      <c r="BN66" s="83"/>
      <c r="BO66" s="154"/>
      <c r="BP66" s="154"/>
      <c r="BQ66" s="154"/>
      <c r="BR66" s="154"/>
      <c r="BS66" s="154"/>
      <c r="BT66" s="154"/>
      <c r="BU66" s="154"/>
      <c r="BV66" s="154"/>
      <c r="BW66" s="154"/>
      <c r="BX66" s="154"/>
      <c r="BY66" s="154"/>
      <c r="BZ66" s="154"/>
      <c r="CA66" s="154"/>
      <c r="CB66" s="154"/>
      <c r="CC66" s="154"/>
      <c r="CD66" s="154"/>
      <c r="CE66" s="154"/>
      <c r="CF66" s="154"/>
      <c r="CG66" s="154"/>
      <c r="CH66" s="154"/>
      <c r="CI66" s="154"/>
      <c r="CJ66" s="154"/>
      <c r="CK66" s="154"/>
      <c r="CL66" s="154"/>
      <c r="CM66" s="154"/>
      <c r="CN66" s="154"/>
      <c r="CO66" s="154"/>
      <c r="CP66" s="154"/>
      <c r="CQ66" s="154"/>
      <c r="CR66" s="154"/>
      <c r="CS66" s="154"/>
      <c r="CT66" s="154"/>
      <c r="CU66" s="154"/>
      <c r="CV66" s="154"/>
      <c r="CW66" s="154"/>
      <c r="CX66" s="154"/>
      <c r="CY66" s="154"/>
      <c r="CZ66" s="154"/>
      <c r="DA66" s="154"/>
      <c r="DB66" s="154"/>
      <c r="DC66" s="154"/>
      <c r="DD66" s="154"/>
      <c r="DE66" s="154"/>
      <c r="DF66" s="154"/>
      <c r="DG66" s="154"/>
      <c r="DH66" s="154"/>
      <c r="DI66" s="154"/>
      <c r="DJ66" s="154"/>
      <c r="DK66" s="154"/>
      <c r="DL66" s="154"/>
      <c r="DM66" s="154"/>
      <c r="DN66" s="154"/>
      <c r="DO66" s="154"/>
      <c r="DP66" s="154"/>
      <c r="DQ66" s="154"/>
      <c r="DR66" s="154"/>
      <c r="DS66" s="154"/>
      <c r="DT66" s="154"/>
      <c r="DU66" s="154"/>
      <c r="DV66" s="154"/>
      <c r="DW66" s="154"/>
      <c r="DX66" s="154"/>
      <c r="DY66" s="154"/>
      <c r="DZ66" s="154"/>
      <c r="EA66" s="154"/>
      <c r="EB66" s="154"/>
      <c r="EC66" s="154"/>
      <c r="ED66" s="154"/>
      <c r="EE66" s="154"/>
      <c r="EF66" s="154"/>
      <c r="EG66" s="154"/>
      <c r="EH66" s="154"/>
      <c r="EI66" s="154"/>
      <c r="EJ66" s="154"/>
      <c r="EK66" s="154"/>
      <c r="EL66" s="154"/>
      <c r="EM66" s="154"/>
      <c r="EN66" s="154"/>
      <c r="EO66" s="154"/>
      <c r="EP66" s="154"/>
      <c r="EQ66" s="154"/>
      <c r="ER66" s="154"/>
      <c r="ES66" s="154"/>
      <c r="ET66" s="154"/>
      <c r="EU66" s="154"/>
      <c r="EV66" s="154"/>
      <c r="EW66" s="154"/>
      <c r="EX66" s="154"/>
      <c r="EY66" s="154"/>
      <c r="EZ66" s="154"/>
      <c r="FA66" s="154"/>
      <c r="FB66" s="154"/>
      <c r="FC66" s="154"/>
      <c r="FD66" s="154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  <c r="GN66" s="154"/>
      <c r="GO66" s="154"/>
      <c r="GP66" s="154"/>
      <c r="GQ66" s="154"/>
      <c r="GR66" s="154"/>
      <c r="GS66" s="154"/>
      <c r="GT66" s="154"/>
      <c r="GU66" s="154"/>
      <c r="GV66" s="154"/>
      <c r="GW66" s="154"/>
      <c r="GX66" s="154"/>
      <c r="GY66" s="154"/>
      <c r="GZ66" s="154"/>
      <c r="HA66" s="154"/>
      <c r="HB66" s="154"/>
      <c r="HC66" s="154"/>
      <c r="HD66" s="154"/>
      <c r="HE66" s="154"/>
      <c r="HF66" s="154"/>
      <c r="HG66" s="154"/>
      <c r="HH66" s="154"/>
      <c r="HI66" s="154"/>
      <c r="HJ66" s="154"/>
      <c r="HK66" s="154"/>
      <c r="HL66" s="154"/>
      <c r="HM66" s="154"/>
      <c r="HN66" s="154"/>
      <c r="HO66" s="154"/>
      <c r="HP66" s="154"/>
      <c r="HQ66" s="154"/>
      <c r="HR66" s="154"/>
      <c r="HS66" s="154"/>
      <c r="HT66" s="154"/>
      <c r="HU66" s="154"/>
      <c r="HV66" s="154"/>
      <c r="HW66" s="154"/>
      <c r="HX66" s="154"/>
      <c r="HY66" s="154"/>
      <c r="HZ66" s="154"/>
      <c r="IA66" s="154"/>
      <c r="IB66" s="154"/>
      <c r="IC66" s="154"/>
      <c r="ID66" s="154"/>
      <c r="IE66" s="154"/>
      <c r="IF66" s="154"/>
      <c r="IG66" s="154"/>
      <c r="IH66" s="154"/>
      <c r="II66" s="154"/>
      <c r="IJ66" s="154"/>
      <c r="IK66" s="154"/>
      <c r="IL66" s="154"/>
      <c r="IM66" s="154"/>
      <c r="IN66" s="154"/>
      <c r="IO66" s="154"/>
      <c r="IP66" s="154"/>
      <c r="IQ66" s="154"/>
      <c r="IR66" s="154"/>
      <c r="IS66" s="154"/>
      <c r="IT66" s="154"/>
      <c r="IU66" s="154"/>
      <c r="IV66" s="154"/>
      <c r="IW66" s="154"/>
      <c r="IX66" s="154"/>
      <c r="IY66" s="154"/>
      <c r="IZ66" s="154"/>
      <c r="JA66" s="154"/>
      <c r="JB66" s="154"/>
      <c r="JC66" s="154"/>
      <c r="JD66" s="154"/>
      <c r="JE66" s="154"/>
      <c r="JF66" s="154"/>
      <c r="JG66" s="154"/>
      <c r="JH66" s="154"/>
      <c r="JI66" s="154"/>
      <c r="JJ66" s="154"/>
      <c r="JK66" s="154"/>
      <c r="JL66" s="154"/>
      <c r="JM66" s="154"/>
      <c r="JN66" s="154"/>
      <c r="JO66" s="154"/>
      <c r="JP66" s="154"/>
      <c r="JQ66" s="154"/>
      <c r="JR66" s="154"/>
      <c r="JS66" s="154"/>
      <c r="JT66" s="154"/>
      <c r="JU66" s="154"/>
      <c r="JV66" s="154"/>
      <c r="JW66" s="154"/>
      <c r="JX66" s="154"/>
      <c r="JY66" s="154"/>
      <c r="JZ66" s="154"/>
      <c r="KA66" s="154"/>
      <c r="KB66" s="154"/>
      <c r="KC66" s="154"/>
      <c r="KD66" s="154"/>
      <c r="KE66" s="154"/>
      <c r="KF66" s="154"/>
      <c r="KG66" s="154"/>
      <c r="KH66" s="154"/>
      <c r="KI66" s="154"/>
      <c r="KJ66" s="154"/>
      <c r="KK66" s="154"/>
      <c r="KL66" s="154"/>
      <c r="KM66" s="154"/>
      <c r="KN66" s="154"/>
      <c r="KO66" s="154"/>
      <c r="KP66" s="154"/>
      <c r="KQ66" s="154"/>
      <c r="KR66" s="154"/>
      <c r="KS66" s="154"/>
      <c r="KT66" s="154"/>
      <c r="KU66" s="154"/>
      <c r="KV66" s="154"/>
      <c r="KW66" s="154"/>
      <c r="KX66" s="154"/>
      <c r="KY66" s="154"/>
      <c r="KZ66" s="154"/>
      <c r="LA66" s="154"/>
      <c r="LB66" s="154"/>
      <c r="LC66" s="154"/>
      <c r="LD66" s="154"/>
      <c r="LE66" s="154"/>
      <c r="LF66" s="154"/>
      <c r="LG66" s="154"/>
      <c r="LH66" s="154"/>
      <c r="LI66" s="154"/>
      <c r="LJ66" s="154"/>
      <c r="LK66" s="154"/>
      <c r="LL66" s="154"/>
      <c r="LM66" s="154"/>
      <c r="LN66" s="154"/>
      <c r="LO66" s="154"/>
      <c r="LP66" s="154"/>
      <c r="LQ66" s="154"/>
      <c r="LR66" s="154"/>
      <c r="LS66" s="154"/>
      <c r="LT66" s="154"/>
      <c r="LU66" s="154"/>
      <c r="LV66" s="154"/>
      <c r="LW66" s="154"/>
      <c r="LX66" s="154"/>
      <c r="LY66" s="154"/>
      <c r="LZ66" s="154"/>
      <c r="MA66" s="154"/>
      <c r="MB66" s="154"/>
      <c r="MC66" s="154"/>
      <c r="MD66" s="154"/>
      <c r="ME66" s="154"/>
      <c r="MF66" s="154"/>
      <c r="MG66" s="154"/>
      <c r="MH66" s="154"/>
      <c r="MI66" s="154"/>
      <c r="MJ66" s="154"/>
      <c r="MK66" s="154"/>
      <c r="ML66" s="154"/>
      <c r="MM66" s="154"/>
      <c r="MN66" s="154"/>
      <c r="MO66" s="154"/>
      <c r="MP66" s="154"/>
      <c r="MQ66" s="154"/>
      <c r="MR66" s="154"/>
      <c r="MS66" s="154"/>
      <c r="MT66" s="154"/>
      <c r="MU66" s="154"/>
      <c r="MV66" s="154"/>
      <c r="MW66" s="154"/>
      <c r="MX66" s="154"/>
      <c r="MY66" s="154"/>
      <c r="MZ66" s="154"/>
      <c r="NA66" s="154"/>
      <c r="NB66" s="154"/>
      <c r="NC66" s="154"/>
      <c r="ND66" s="154"/>
      <c r="NE66" s="154"/>
      <c r="NF66" s="154"/>
      <c r="NG66" s="154"/>
      <c r="NH66" s="154"/>
      <c r="NI66" s="154"/>
      <c r="NJ66" s="154"/>
      <c r="NK66" s="154"/>
      <c r="NL66" s="154"/>
      <c r="NM66" s="154"/>
      <c r="NN66" s="154"/>
      <c r="NO66" s="154"/>
      <c r="NP66" s="154"/>
      <c r="NQ66" s="154"/>
      <c r="NR66" s="154"/>
      <c r="NS66" s="154"/>
      <c r="NT66" s="154"/>
      <c r="NU66" s="154"/>
      <c r="NV66" s="154"/>
      <c r="NW66" s="154"/>
      <c r="NX66" s="154"/>
      <c r="NY66" s="154"/>
      <c r="NZ66" s="154"/>
      <c r="OA66" s="154"/>
      <c r="OB66" s="154"/>
      <c r="OC66" s="154"/>
      <c r="OD66" s="154"/>
      <c r="OE66" s="154"/>
      <c r="OF66" s="154"/>
      <c r="OG66" s="154"/>
      <c r="OH66" s="154"/>
      <c r="OI66" s="154"/>
      <c r="OJ66" s="154"/>
      <c r="OK66" s="154"/>
      <c r="OL66" s="154"/>
      <c r="OM66" s="154"/>
      <c r="ON66" s="154"/>
      <c r="OO66" s="154"/>
      <c r="OP66" s="154"/>
      <c r="OQ66" s="154"/>
      <c r="OR66" s="154"/>
      <c r="OS66" s="154"/>
      <c r="OT66" s="154"/>
      <c r="OU66" s="154"/>
      <c r="OV66" s="154"/>
      <c r="OW66" s="154"/>
      <c r="OX66" s="154"/>
      <c r="OY66" s="154"/>
      <c r="OZ66" s="154"/>
      <c r="PA66" s="154"/>
      <c r="PB66" s="154"/>
      <c r="PC66" s="154"/>
      <c r="PD66" s="154"/>
      <c r="PE66" s="154"/>
      <c r="PF66" s="154"/>
      <c r="PG66" s="154"/>
      <c r="PH66" s="154"/>
      <c r="PI66" s="154"/>
      <c r="PJ66" s="154"/>
      <c r="PK66" s="154"/>
      <c r="PL66" s="154"/>
      <c r="PM66" s="154"/>
      <c r="PN66" s="154"/>
      <c r="PO66" s="154"/>
      <c r="PP66" s="154"/>
      <c r="PQ66" s="154"/>
      <c r="PR66" s="154"/>
      <c r="PS66" s="154"/>
      <c r="PT66" s="154"/>
      <c r="PU66" s="154"/>
      <c r="PV66" s="154"/>
      <c r="PW66" s="154"/>
      <c r="PX66" s="154"/>
      <c r="PY66" s="154"/>
      <c r="PZ66" s="154"/>
      <c r="QA66" s="154"/>
      <c r="QB66" s="154"/>
      <c r="QC66" s="154"/>
      <c r="QD66" s="154"/>
      <c r="QE66" s="154"/>
      <c r="QF66" s="154"/>
      <c r="QG66" s="154"/>
      <c r="QH66" s="154"/>
      <c r="QI66" s="154"/>
      <c r="QJ66" s="154"/>
      <c r="QK66" s="154"/>
      <c r="QL66" s="154"/>
      <c r="QM66" s="154"/>
      <c r="QN66" s="154"/>
      <c r="QO66" s="154"/>
      <c r="QP66" s="154"/>
      <c r="QQ66" s="154"/>
      <c r="QR66" s="154"/>
      <c r="QS66" s="154"/>
      <c r="QT66" s="154"/>
      <c r="QU66" s="154"/>
      <c r="QV66" s="154"/>
      <c r="QW66" s="154"/>
      <c r="QX66" s="154"/>
      <c r="QY66" s="154"/>
      <c r="QZ66" s="154"/>
      <c r="RA66" s="154"/>
      <c r="RB66" s="154"/>
      <c r="RC66" s="154"/>
      <c r="RD66" s="154"/>
      <c r="RE66" s="154"/>
      <c r="RF66" s="154"/>
      <c r="RG66" s="154"/>
      <c r="RH66" s="154"/>
      <c r="RI66" s="154"/>
      <c r="RJ66" s="154"/>
      <c r="RK66" s="154"/>
      <c r="RL66" s="154"/>
      <c r="RM66" s="154"/>
      <c r="RN66" s="154"/>
      <c r="RO66" s="154"/>
      <c r="RP66" s="154"/>
      <c r="RQ66" s="154"/>
      <c r="RR66" s="154"/>
      <c r="RS66" s="154"/>
      <c r="RT66" s="154"/>
      <c r="RU66" s="154"/>
      <c r="RV66" s="154"/>
      <c r="RW66" s="154"/>
      <c r="RX66" s="154"/>
      <c r="RY66" s="154"/>
      <c r="RZ66" s="154"/>
      <c r="SA66" s="154"/>
      <c r="SB66" s="154"/>
      <c r="SC66" s="154"/>
      <c r="SD66" s="154"/>
      <c r="SE66" s="154"/>
      <c r="SF66" s="154"/>
      <c r="SG66" s="154"/>
      <c r="SH66" s="154"/>
      <c r="SI66" s="154"/>
      <c r="SJ66" s="154"/>
      <c r="SK66" s="154"/>
      <c r="SL66" s="154"/>
      <c r="SM66" s="154"/>
      <c r="SN66" s="154"/>
      <c r="SO66" s="154"/>
      <c r="SP66" s="154"/>
      <c r="SQ66" s="154"/>
      <c r="SR66" s="154"/>
      <c r="SS66" s="154"/>
      <c r="ST66" s="154"/>
      <c r="SU66" s="154"/>
      <c r="SV66" s="154"/>
      <c r="SW66" s="154"/>
      <c r="SX66" s="154"/>
      <c r="SY66" s="154"/>
      <c r="SZ66" s="154"/>
      <c r="TA66" s="154"/>
      <c r="TB66" s="154"/>
      <c r="TC66" s="154"/>
      <c r="TD66" s="154"/>
      <c r="TE66" s="154"/>
      <c r="TF66" s="154"/>
      <c r="TG66" s="154"/>
      <c r="TH66" s="154"/>
      <c r="TI66" s="154"/>
      <c r="TJ66" s="154"/>
      <c r="TK66" s="154"/>
      <c r="TL66" s="154"/>
      <c r="TM66" s="154"/>
      <c r="TN66" s="154"/>
      <c r="TO66" s="154"/>
      <c r="TP66" s="154"/>
      <c r="TQ66" s="154"/>
      <c r="TR66" s="154"/>
      <c r="TS66" s="154"/>
      <c r="TT66" s="154"/>
      <c r="TU66" s="154"/>
      <c r="TV66" s="154"/>
      <c r="TW66" s="154"/>
      <c r="TX66" s="154"/>
      <c r="TY66" s="154"/>
      <c r="TZ66" s="154"/>
      <c r="UA66" s="154"/>
      <c r="UB66" s="154"/>
      <c r="UC66" s="154"/>
      <c r="UD66" s="154"/>
      <c r="UE66" s="154"/>
      <c r="UF66" s="154"/>
    </row>
    <row r="67" spans="1:552" ht="15.75" customHeight="1" outlineLevel="2" x14ac:dyDescent="0.35">
      <c r="A67" s="2" t="s">
        <v>577</v>
      </c>
      <c r="B67" s="5"/>
      <c r="C67" s="5"/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Z67" s="154"/>
      <c r="AA67" s="154"/>
      <c r="AB67" s="154"/>
      <c r="AC67" s="154"/>
      <c r="AD67" s="154"/>
      <c r="AE67" s="154"/>
      <c r="AF67" s="154"/>
      <c r="AG67" s="154"/>
      <c r="AH67" s="106"/>
      <c r="AI67" s="81"/>
      <c r="AJ67" s="154"/>
      <c r="AK67" s="154"/>
      <c r="AL67" s="154"/>
      <c r="AM67" s="154"/>
      <c r="AN67" s="154"/>
      <c r="AO67" s="154"/>
      <c r="AP67" s="154"/>
      <c r="AQ67" s="154"/>
      <c r="AR67" s="154"/>
      <c r="AS67" s="154"/>
      <c r="AT67" s="154"/>
      <c r="AU67" s="154"/>
      <c r="AV67" s="154"/>
      <c r="AW67" s="154"/>
      <c r="AX67" s="154"/>
      <c r="AY67" s="154"/>
      <c r="AZ67" s="154"/>
      <c r="BA67" s="154"/>
      <c r="BB67" s="154"/>
      <c r="BC67" s="154"/>
      <c r="BD67" s="154"/>
      <c r="BE67" s="154"/>
      <c r="BF67" s="154"/>
      <c r="BG67" s="154"/>
      <c r="BH67" s="154"/>
      <c r="BI67" s="154"/>
      <c r="BJ67" s="154"/>
      <c r="BK67" s="154"/>
      <c r="BL67" s="154"/>
      <c r="BM67" s="82"/>
      <c r="BN67" s="83"/>
      <c r="BO67" s="154"/>
      <c r="BP67" s="154"/>
      <c r="BQ67" s="154"/>
      <c r="BR67" s="154"/>
      <c r="BS67" s="154"/>
      <c r="BT67" s="154"/>
      <c r="BU67" s="154"/>
      <c r="BV67" s="154"/>
      <c r="BW67" s="154"/>
      <c r="BX67" s="154"/>
      <c r="BY67" s="154"/>
      <c r="BZ67" s="154"/>
      <c r="CA67" s="154"/>
      <c r="CB67" s="154"/>
      <c r="CC67" s="154"/>
      <c r="CD67" s="154"/>
      <c r="CE67" s="154"/>
      <c r="CF67" s="154"/>
      <c r="CG67" s="154"/>
      <c r="CH67" s="154"/>
      <c r="CI67" s="154"/>
      <c r="CJ67" s="154"/>
      <c r="CK67" s="154"/>
      <c r="CL67" s="154"/>
      <c r="CM67" s="154"/>
      <c r="CN67" s="154"/>
      <c r="CO67" s="154"/>
      <c r="CP67" s="154"/>
      <c r="CQ67" s="154"/>
      <c r="CR67" s="154"/>
      <c r="CS67" s="154"/>
      <c r="CT67" s="154"/>
      <c r="CU67" s="154"/>
      <c r="CV67" s="154"/>
      <c r="CW67" s="154"/>
      <c r="CX67" s="154"/>
      <c r="CY67" s="154"/>
      <c r="CZ67" s="154"/>
      <c r="DA67" s="154"/>
      <c r="DB67" s="154"/>
      <c r="DC67" s="154"/>
      <c r="DD67" s="154"/>
      <c r="DE67" s="154"/>
      <c r="DF67" s="154"/>
      <c r="DG67" s="154"/>
      <c r="DH67" s="154"/>
      <c r="DI67" s="154"/>
      <c r="DJ67" s="154"/>
      <c r="DK67" s="154"/>
      <c r="DL67" s="154"/>
      <c r="DM67" s="154"/>
      <c r="DN67" s="154"/>
      <c r="DO67" s="154"/>
      <c r="DP67" s="154"/>
      <c r="DQ67" s="154"/>
      <c r="DR67" s="154"/>
      <c r="DS67" s="154"/>
      <c r="DT67" s="154"/>
      <c r="DU67" s="154"/>
      <c r="DV67" s="154"/>
      <c r="DW67" s="154"/>
      <c r="DX67" s="154"/>
      <c r="DY67" s="154"/>
      <c r="DZ67" s="154"/>
      <c r="EA67" s="154"/>
      <c r="EB67" s="154"/>
      <c r="EC67" s="154"/>
      <c r="ED67" s="154"/>
      <c r="EE67" s="154"/>
      <c r="EF67" s="154"/>
      <c r="EG67" s="154"/>
      <c r="EH67" s="154"/>
      <c r="EI67" s="154"/>
      <c r="EJ67" s="154"/>
      <c r="EK67" s="154"/>
      <c r="EL67" s="154"/>
      <c r="EM67" s="154"/>
      <c r="EN67" s="154"/>
      <c r="EO67" s="154"/>
      <c r="EP67" s="154"/>
      <c r="EQ67" s="154"/>
      <c r="ER67" s="154"/>
      <c r="ES67" s="154"/>
      <c r="ET67" s="154"/>
      <c r="EU67" s="154"/>
      <c r="EV67" s="154"/>
      <c r="EW67" s="154"/>
      <c r="EX67" s="154"/>
      <c r="EY67" s="154"/>
      <c r="EZ67" s="154"/>
      <c r="FA67" s="154"/>
      <c r="FB67" s="154"/>
      <c r="FC67" s="154"/>
      <c r="FD67" s="154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  <c r="GN67" s="154"/>
      <c r="GO67" s="154"/>
      <c r="GP67" s="154"/>
      <c r="GQ67" s="154"/>
      <c r="GR67" s="154"/>
      <c r="GS67" s="154"/>
      <c r="GT67" s="154"/>
      <c r="GU67" s="154"/>
      <c r="GV67" s="154"/>
      <c r="GW67" s="154"/>
      <c r="GX67" s="154"/>
      <c r="GY67" s="154"/>
      <c r="GZ67" s="154"/>
      <c r="HA67" s="154"/>
      <c r="HB67" s="154"/>
      <c r="HC67" s="154"/>
      <c r="HD67" s="154"/>
      <c r="HE67" s="154"/>
      <c r="HF67" s="154"/>
      <c r="HG67" s="154"/>
      <c r="HH67" s="154"/>
      <c r="HI67" s="154"/>
      <c r="HJ67" s="154"/>
      <c r="HK67" s="154"/>
      <c r="HL67" s="154"/>
      <c r="HM67" s="154"/>
      <c r="HN67" s="154"/>
      <c r="HO67" s="154"/>
      <c r="HP67" s="154"/>
      <c r="HQ67" s="154"/>
      <c r="HR67" s="154"/>
      <c r="HS67" s="154"/>
      <c r="HT67" s="154"/>
      <c r="HU67" s="154"/>
      <c r="HV67" s="154"/>
      <c r="HW67" s="154"/>
      <c r="HX67" s="154"/>
      <c r="HY67" s="154"/>
      <c r="HZ67" s="154"/>
      <c r="IA67" s="154"/>
      <c r="IB67" s="154"/>
      <c r="IC67" s="154"/>
      <c r="ID67" s="154"/>
      <c r="IE67" s="154"/>
      <c r="IF67" s="154"/>
      <c r="IG67" s="154"/>
      <c r="IH67" s="154"/>
      <c r="II67" s="154"/>
      <c r="IJ67" s="154"/>
      <c r="IK67" s="154"/>
      <c r="IL67" s="154"/>
      <c r="IM67" s="154"/>
      <c r="IN67" s="154"/>
      <c r="IO67" s="154"/>
      <c r="IP67" s="154"/>
      <c r="IQ67" s="154"/>
      <c r="IR67" s="154"/>
      <c r="IS67" s="154"/>
      <c r="IT67" s="154"/>
      <c r="IU67" s="154"/>
      <c r="IV67" s="154"/>
      <c r="IW67" s="154"/>
      <c r="IX67" s="154"/>
      <c r="IY67" s="154"/>
      <c r="IZ67" s="154"/>
      <c r="JA67" s="154"/>
      <c r="JB67" s="154"/>
      <c r="JC67" s="154"/>
      <c r="JD67" s="154"/>
      <c r="JE67" s="154"/>
      <c r="JF67" s="154"/>
      <c r="JG67" s="154"/>
      <c r="JH67" s="154"/>
      <c r="JI67" s="154"/>
      <c r="JJ67" s="154"/>
      <c r="JK67" s="154"/>
      <c r="JL67" s="154"/>
      <c r="JM67" s="154"/>
      <c r="JN67" s="154"/>
      <c r="JO67" s="154"/>
      <c r="JP67" s="154"/>
      <c r="JQ67" s="154"/>
      <c r="JR67" s="154"/>
      <c r="JS67" s="154"/>
      <c r="JT67" s="154"/>
      <c r="JU67" s="154"/>
      <c r="JV67" s="154"/>
      <c r="JW67" s="154"/>
      <c r="JX67" s="154"/>
      <c r="JY67" s="154"/>
      <c r="JZ67" s="154"/>
      <c r="KA67" s="154"/>
      <c r="KB67" s="154"/>
      <c r="KC67" s="154"/>
      <c r="KD67" s="154"/>
      <c r="KE67" s="154"/>
      <c r="KF67" s="154"/>
      <c r="KG67" s="154"/>
      <c r="KH67" s="154"/>
      <c r="KI67" s="154"/>
      <c r="KJ67" s="154"/>
      <c r="KK67" s="154"/>
      <c r="KL67" s="154"/>
      <c r="KM67" s="154"/>
      <c r="KN67" s="154"/>
      <c r="KO67" s="154"/>
      <c r="KP67" s="154"/>
      <c r="KQ67" s="154"/>
      <c r="KR67" s="154"/>
      <c r="KS67" s="154"/>
      <c r="KT67" s="154"/>
      <c r="KU67" s="154"/>
      <c r="KV67" s="154"/>
      <c r="KW67" s="154"/>
      <c r="KX67" s="154"/>
      <c r="KY67" s="154"/>
      <c r="KZ67" s="154"/>
      <c r="LA67" s="154"/>
      <c r="LB67" s="154"/>
      <c r="LC67" s="154"/>
      <c r="LD67" s="154"/>
      <c r="LE67" s="154"/>
      <c r="LF67" s="154"/>
      <c r="LG67" s="154"/>
      <c r="LH67" s="154"/>
      <c r="LI67" s="154"/>
      <c r="LJ67" s="154"/>
      <c r="LK67" s="154"/>
      <c r="LL67" s="154"/>
      <c r="LM67" s="154"/>
      <c r="LN67" s="154"/>
      <c r="LO67" s="154"/>
      <c r="LP67" s="154"/>
      <c r="LQ67" s="154"/>
      <c r="LR67" s="154"/>
      <c r="LS67" s="154"/>
      <c r="LT67" s="154"/>
      <c r="LU67" s="154"/>
      <c r="LV67" s="154"/>
      <c r="LW67" s="154"/>
      <c r="LX67" s="154"/>
      <c r="LY67" s="154"/>
      <c r="LZ67" s="154"/>
      <c r="MA67" s="154"/>
      <c r="MB67" s="154"/>
      <c r="MC67" s="154"/>
      <c r="MD67" s="154"/>
      <c r="ME67" s="154"/>
      <c r="MF67" s="154"/>
      <c r="MG67" s="154"/>
      <c r="MH67" s="154"/>
      <c r="MI67" s="154"/>
      <c r="MJ67" s="154"/>
      <c r="MK67" s="154"/>
      <c r="ML67" s="154"/>
      <c r="MM67" s="154"/>
      <c r="MN67" s="154"/>
      <c r="MO67" s="154"/>
      <c r="MP67" s="154"/>
      <c r="MQ67" s="154"/>
      <c r="MR67" s="154"/>
      <c r="MS67" s="154"/>
      <c r="MT67" s="154"/>
      <c r="MU67" s="154"/>
      <c r="MV67" s="154"/>
      <c r="MW67" s="154"/>
      <c r="MX67" s="154"/>
      <c r="MY67" s="154"/>
      <c r="MZ67" s="154"/>
      <c r="NA67" s="154"/>
      <c r="NB67" s="154"/>
      <c r="NC67" s="154"/>
      <c r="ND67" s="154"/>
      <c r="NE67" s="154"/>
      <c r="NF67" s="154"/>
      <c r="NG67" s="154"/>
      <c r="NH67" s="154"/>
      <c r="NI67" s="154"/>
      <c r="NJ67" s="154"/>
      <c r="NK67" s="154"/>
      <c r="NL67" s="154"/>
      <c r="NM67" s="154"/>
      <c r="NN67" s="154"/>
      <c r="NO67" s="154"/>
      <c r="NP67" s="154"/>
      <c r="NQ67" s="154"/>
      <c r="NR67" s="154"/>
      <c r="NS67" s="154"/>
      <c r="NT67" s="154"/>
      <c r="NU67" s="154"/>
      <c r="NV67" s="154"/>
      <c r="NW67" s="154"/>
      <c r="NX67" s="154"/>
      <c r="NY67" s="154"/>
      <c r="NZ67" s="154"/>
      <c r="OA67" s="154"/>
      <c r="OB67" s="154"/>
      <c r="OC67" s="154"/>
      <c r="OD67" s="154"/>
      <c r="OE67" s="154"/>
      <c r="OF67" s="154"/>
      <c r="OG67" s="154"/>
      <c r="OH67" s="154"/>
      <c r="OI67" s="154"/>
      <c r="OJ67" s="154"/>
      <c r="OK67" s="154"/>
      <c r="OL67" s="154"/>
      <c r="OM67" s="154"/>
      <c r="ON67" s="154"/>
      <c r="OO67" s="154"/>
      <c r="OP67" s="154"/>
      <c r="OQ67" s="154"/>
      <c r="OR67" s="154"/>
      <c r="OS67" s="154"/>
      <c r="OT67" s="154"/>
      <c r="OU67" s="154"/>
      <c r="OV67" s="154"/>
      <c r="OW67" s="154"/>
      <c r="OX67" s="154"/>
      <c r="OY67" s="154"/>
      <c r="OZ67" s="154"/>
      <c r="PA67" s="154"/>
      <c r="PB67" s="154"/>
      <c r="PC67" s="154"/>
      <c r="PD67" s="154"/>
      <c r="PE67" s="154"/>
      <c r="PF67" s="154"/>
      <c r="PG67" s="154"/>
      <c r="PH67" s="154"/>
      <c r="PI67" s="154"/>
      <c r="PJ67" s="154"/>
      <c r="PK67" s="154"/>
      <c r="PL67" s="154"/>
      <c r="PM67" s="154"/>
      <c r="PN67" s="154"/>
      <c r="PO67" s="154"/>
      <c r="PP67" s="154"/>
      <c r="PQ67" s="154"/>
      <c r="PR67" s="154"/>
      <c r="PS67" s="154"/>
      <c r="PT67" s="154"/>
      <c r="PU67" s="154"/>
      <c r="PV67" s="154"/>
      <c r="PW67" s="154"/>
      <c r="PX67" s="154"/>
      <c r="PY67" s="154"/>
      <c r="PZ67" s="154"/>
      <c r="QA67" s="154"/>
      <c r="QB67" s="154"/>
      <c r="QC67" s="154"/>
      <c r="QD67" s="154"/>
      <c r="QE67" s="154"/>
      <c r="QF67" s="154"/>
      <c r="QG67" s="154"/>
      <c r="QH67" s="154"/>
      <c r="QI67" s="154"/>
      <c r="QJ67" s="154"/>
      <c r="QK67" s="154"/>
      <c r="QL67" s="154"/>
      <c r="QM67" s="154"/>
      <c r="QN67" s="154"/>
      <c r="QO67" s="154"/>
      <c r="QP67" s="154"/>
      <c r="QQ67" s="154"/>
      <c r="QR67" s="154"/>
      <c r="QS67" s="154"/>
      <c r="QT67" s="154"/>
      <c r="QU67" s="154"/>
      <c r="QV67" s="154"/>
      <c r="QW67" s="154"/>
      <c r="QX67" s="154"/>
      <c r="QY67" s="154"/>
      <c r="QZ67" s="154"/>
      <c r="RA67" s="154"/>
      <c r="RB67" s="154"/>
      <c r="RC67" s="154"/>
      <c r="RD67" s="154"/>
      <c r="RE67" s="154"/>
      <c r="RF67" s="154"/>
      <c r="RG67" s="154"/>
      <c r="RH67" s="154"/>
      <c r="RI67" s="154"/>
      <c r="RJ67" s="154"/>
      <c r="RK67" s="154"/>
      <c r="RL67" s="154"/>
      <c r="RM67" s="154"/>
      <c r="RN67" s="154"/>
      <c r="RO67" s="154"/>
      <c r="RP67" s="154"/>
      <c r="RQ67" s="154"/>
      <c r="RR67" s="154"/>
      <c r="RS67" s="154"/>
      <c r="RT67" s="154"/>
      <c r="RU67" s="154"/>
      <c r="RV67" s="154"/>
      <c r="RW67" s="154"/>
      <c r="RX67" s="154"/>
      <c r="RY67" s="154"/>
      <c r="RZ67" s="154"/>
      <c r="SA67" s="154"/>
      <c r="SB67" s="154"/>
      <c r="SC67" s="154"/>
      <c r="SD67" s="154"/>
      <c r="SE67" s="154"/>
      <c r="SF67" s="154"/>
      <c r="SG67" s="154"/>
      <c r="SH67" s="154"/>
      <c r="SI67" s="154"/>
      <c r="SJ67" s="154"/>
      <c r="SK67" s="154"/>
      <c r="SL67" s="154"/>
      <c r="SM67" s="154"/>
      <c r="SN67" s="154"/>
      <c r="SO67" s="154"/>
      <c r="SP67" s="154"/>
      <c r="SQ67" s="154"/>
      <c r="SR67" s="154"/>
      <c r="SS67" s="154"/>
      <c r="ST67" s="154"/>
      <c r="SU67" s="154"/>
      <c r="SV67" s="154"/>
      <c r="SW67" s="154"/>
      <c r="SX67" s="154"/>
      <c r="SY67" s="154"/>
      <c r="SZ67" s="154"/>
      <c r="TA67" s="154"/>
      <c r="TB67" s="154"/>
      <c r="TC67" s="154"/>
      <c r="TD67" s="154"/>
      <c r="TE67" s="154"/>
      <c r="TF67" s="154"/>
      <c r="TG67" s="154"/>
      <c r="TH67" s="154"/>
      <c r="TI67" s="154"/>
      <c r="TJ67" s="154"/>
      <c r="TK67" s="154"/>
      <c r="TL67" s="154"/>
      <c r="TM67" s="154"/>
      <c r="TN67" s="154"/>
      <c r="TO67" s="154"/>
      <c r="TP67" s="154"/>
      <c r="TQ67" s="154"/>
      <c r="TR67" s="154"/>
      <c r="TS67" s="154"/>
      <c r="TT67" s="154"/>
      <c r="TU67" s="154"/>
      <c r="TV67" s="154"/>
      <c r="TW67" s="154"/>
      <c r="TX67" s="154"/>
      <c r="TY67" s="154"/>
      <c r="TZ67" s="154"/>
      <c r="UA67" s="154"/>
      <c r="UB67" s="154"/>
      <c r="UC67" s="154"/>
      <c r="UD67" s="154"/>
      <c r="UE67" s="154"/>
      <c r="UF67" s="154"/>
    </row>
    <row r="68" spans="1:552" ht="14.25" customHeight="1" outlineLevel="2" x14ac:dyDescent="0.35">
      <c r="A68" s="2" t="s">
        <v>578</v>
      </c>
      <c r="B68" s="5"/>
      <c r="C68" s="5"/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/>
      <c r="Z68" s="154"/>
      <c r="AA68" s="154"/>
      <c r="AB68" s="154"/>
      <c r="AC68" s="154"/>
      <c r="AD68" s="154"/>
      <c r="AE68" s="154"/>
      <c r="AF68" s="154"/>
      <c r="AG68" s="154"/>
      <c r="AH68" s="106"/>
      <c r="AI68" s="81"/>
      <c r="AJ68" s="154"/>
      <c r="AK68" s="154"/>
      <c r="AL68" s="154"/>
      <c r="AM68" s="154"/>
      <c r="AN68" s="154"/>
      <c r="AO68" s="154"/>
      <c r="AP68" s="154"/>
      <c r="AQ68" s="154"/>
      <c r="AR68" s="154"/>
      <c r="AS68" s="154"/>
      <c r="AT68" s="154"/>
      <c r="AU68" s="154"/>
      <c r="AV68" s="154"/>
      <c r="AW68" s="154"/>
      <c r="AX68" s="154"/>
      <c r="AY68" s="154"/>
      <c r="AZ68" s="154"/>
      <c r="BA68" s="154"/>
      <c r="BB68" s="154"/>
      <c r="BC68" s="154"/>
      <c r="BD68" s="154"/>
      <c r="BE68" s="154"/>
      <c r="BF68" s="154"/>
      <c r="BG68" s="154"/>
      <c r="BH68" s="154"/>
      <c r="BI68" s="154"/>
      <c r="BJ68" s="154"/>
      <c r="BK68" s="154"/>
      <c r="BL68" s="154"/>
      <c r="BM68" s="82"/>
      <c r="BN68" s="83"/>
      <c r="BO68" s="154"/>
      <c r="BP68" s="154"/>
      <c r="BQ68" s="154"/>
      <c r="BR68" s="154"/>
      <c r="BS68" s="154"/>
      <c r="BT68" s="154"/>
      <c r="BU68" s="154"/>
      <c r="BV68" s="154"/>
      <c r="BW68" s="154"/>
      <c r="BX68" s="154"/>
      <c r="BY68" s="154"/>
      <c r="BZ68" s="154"/>
      <c r="CA68" s="154"/>
      <c r="CB68" s="154"/>
      <c r="CC68" s="154"/>
      <c r="CD68" s="154"/>
      <c r="CE68" s="154"/>
      <c r="CF68" s="154"/>
      <c r="CG68" s="154"/>
      <c r="CH68" s="154"/>
      <c r="CI68" s="154"/>
      <c r="CJ68" s="154"/>
      <c r="CK68" s="154"/>
      <c r="CL68" s="154"/>
      <c r="CM68" s="154"/>
      <c r="CN68" s="154"/>
      <c r="CO68" s="154"/>
      <c r="CP68" s="154"/>
      <c r="CQ68" s="154"/>
      <c r="CR68" s="154"/>
      <c r="CS68" s="154"/>
      <c r="CT68" s="154"/>
      <c r="CU68" s="154"/>
      <c r="CV68" s="154"/>
      <c r="CW68" s="154"/>
      <c r="CX68" s="154"/>
      <c r="CY68" s="154"/>
      <c r="CZ68" s="154"/>
      <c r="DA68" s="154"/>
      <c r="DB68" s="154"/>
      <c r="DC68" s="154"/>
      <c r="DD68" s="154"/>
      <c r="DE68" s="154"/>
      <c r="DF68" s="154"/>
      <c r="DG68" s="154"/>
      <c r="DH68" s="154"/>
      <c r="DI68" s="154"/>
      <c r="DJ68" s="154"/>
      <c r="DK68" s="154"/>
      <c r="DL68" s="154"/>
      <c r="DM68" s="154"/>
      <c r="DN68" s="154"/>
      <c r="DO68" s="154"/>
      <c r="DP68" s="154"/>
      <c r="DQ68" s="154"/>
      <c r="DR68" s="154"/>
      <c r="DS68" s="154"/>
      <c r="DT68" s="154"/>
      <c r="DU68" s="154"/>
      <c r="DV68" s="154"/>
      <c r="DW68" s="154"/>
      <c r="DX68" s="154"/>
      <c r="DY68" s="154"/>
      <c r="DZ68" s="154"/>
      <c r="EA68" s="154"/>
      <c r="EB68" s="154"/>
      <c r="EC68" s="154"/>
      <c r="ED68" s="154"/>
      <c r="EE68" s="154"/>
      <c r="EF68" s="154"/>
      <c r="EG68" s="154"/>
      <c r="EH68" s="154"/>
      <c r="EI68" s="154"/>
      <c r="EJ68" s="154"/>
      <c r="EK68" s="154"/>
      <c r="EL68" s="154"/>
      <c r="EM68" s="154"/>
      <c r="EN68" s="154"/>
      <c r="EO68" s="154"/>
      <c r="EP68" s="154"/>
      <c r="EQ68" s="154"/>
      <c r="ER68" s="154"/>
      <c r="ES68" s="154"/>
      <c r="ET68" s="154"/>
      <c r="EU68" s="154"/>
      <c r="EV68" s="154"/>
      <c r="EW68" s="154"/>
      <c r="EX68" s="154"/>
      <c r="EY68" s="154"/>
      <c r="EZ68" s="154"/>
      <c r="FA68" s="154"/>
      <c r="FB68" s="154"/>
      <c r="FC68" s="154"/>
      <c r="FD68" s="154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  <c r="GN68" s="154"/>
      <c r="GO68" s="154"/>
      <c r="GP68" s="154"/>
      <c r="GQ68" s="154"/>
      <c r="GR68" s="154"/>
      <c r="GS68" s="154"/>
      <c r="GT68" s="154"/>
      <c r="GU68" s="154"/>
      <c r="GV68" s="154"/>
      <c r="GW68" s="154"/>
      <c r="GX68" s="154"/>
      <c r="GY68" s="154"/>
      <c r="GZ68" s="154"/>
      <c r="HA68" s="154"/>
      <c r="HB68" s="154"/>
      <c r="HC68" s="154"/>
      <c r="HD68" s="154"/>
      <c r="HE68" s="154"/>
      <c r="HF68" s="154"/>
      <c r="HG68" s="154"/>
      <c r="HH68" s="154"/>
      <c r="HI68" s="154"/>
      <c r="HJ68" s="154"/>
      <c r="HK68" s="154"/>
      <c r="HL68" s="154"/>
      <c r="HM68" s="154"/>
      <c r="HN68" s="154"/>
      <c r="HO68" s="154"/>
      <c r="HP68" s="154"/>
      <c r="HQ68" s="154"/>
      <c r="HR68" s="154"/>
      <c r="HS68" s="154"/>
      <c r="HT68" s="154"/>
      <c r="HU68" s="154"/>
      <c r="HV68" s="154"/>
      <c r="HW68" s="154"/>
      <c r="HX68" s="154"/>
      <c r="HY68" s="154"/>
      <c r="HZ68" s="154"/>
      <c r="IA68" s="154"/>
      <c r="IB68" s="154"/>
      <c r="IC68" s="154"/>
      <c r="ID68" s="154"/>
      <c r="IE68" s="154"/>
      <c r="IF68" s="154"/>
      <c r="IG68" s="154"/>
      <c r="IH68" s="154"/>
      <c r="II68" s="154"/>
      <c r="IJ68" s="154"/>
      <c r="IK68" s="154"/>
      <c r="IL68" s="154"/>
      <c r="IM68" s="154"/>
      <c r="IN68" s="154"/>
      <c r="IO68" s="154"/>
      <c r="IP68" s="154"/>
      <c r="IQ68" s="154"/>
      <c r="IR68" s="154"/>
      <c r="IS68" s="154"/>
      <c r="IT68" s="154"/>
      <c r="IU68" s="154"/>
      <c r="IV68" s="154"/>
      <c r="IW68" s="154"/>
      <c r="IX68" s="154"/>
      <c r="IY68" s="154"/>
      <c r="IZ68" s="154"/>
      <c r="JA68" s="154"/>
      <c r="JB68" s="154"/>
      <c r="JC68" s="154"/>
      <c r="JD68" s="154"/>
      <c r="JE68" s="154"/>
      <c r="JF68" s="154"/>
      <c r="JG68" s="154"/>
      <c r="JH68" s="154"/>
      <c r="JI68" s="154"/>
      <c r="JJ68" s="154"/>
      <c r="JK68" s="154"/>
      <c r="JL68" s="154"/>
      <c r="JM68" s="154"/>
      <c r="JN68" s="154"/>
      <c r="JO68" s="154"/>
      <c r="JP68" s="154"/>
      <c r="JQ68" s="154"/>
      <c r="JR68" s="154"/>
      <c r="JS68" s="154"/>
      <c r="JT68" s="154"/>
      <c r="JU68" s="154"/>
      <c r="JV68" s="154"/>
      <c r="JW68" s="154"/>
      <c r="JX68" s="154"/>
      <c r="JY68" s="154"/>
      <c r="JZ68" s="154"/>
      <c r="KA68" s="154"/>
      <c r="KB68" s="154"/>
      <c r="KC68" s="154"/>
      <c r="KD68" s="154"/>
      <c r="KE68" s="154"/>
      <c r="KF68" s="154"/>
      <c r="KG68" s="154"/>
      <c r="KH68" s="154"/>
      <c r="KI68" s="154"/>
      <c r="KJ68" s="154"/>
      <c r="KK68" s="154"/>
      <c r="KL68" s="154"/>
      <c r="KM68" s="154"/>
      <c r="KN68" s="154"/>
      <c r="KO68" s="154"/>
      <c r="KP68" s="154"/>
      <c r="KQ68" s="154"/>
      <c r="KR68" s="154"/>
      <c r="KS68" s="154"/>
      <c r="KT68" s="154"/>
      <c r="KU68" s="154"/>
      <c r="KV68" s="154"/>
      <c r="KW68" s="154"/>
      <c r="KX68" s="154"/>
      <c r="KY68" s="154"/>
      <c r="KZ68" s="154"/>
      <c r="LA68" s="154"/>
      <c r="LB68" s="154"/>
      <c r="LC68" s="154"/>
      <c r="LD68" s="154"/>
      <c r="LE68" s="154"/>
      <c r="LF68" s="154"/>
      <c r="LG68" s="154"/>
      <c r="LH68" s="154"/>
      <c r="LI68" s="154"/>
      <c r="LJ68" s="154"/>
      <c r="LK68" s="154"/>
      <c r="LL68" s="154"/>
      <c r="LM68" s="154"/>
      <c r="LN68" s="154"/>
      <c r="LO68" s="154"/>
      <c r="LP68" s="154"/>
      <c r="LQ68" s="154"/>
      <c r="LR68" s="154"/>
      <c r="LS68" s="154"/>
      <c r="LT68" s="154"/>
      <c r="LU68" s="154"/>
      <c r="LV68" s="154"/>
      <c r="LW68" s="154"/>
      <c r="LX68" s="154"/>
      <c r="LY68" s="154"/>
      <c r="LZ68" s="154"/>
      <c r="MA68" s="154"/>
      <c r="MB68" s="154"/>
      <c r="MC68" s="154"/>
      <c r="MD68" s="154"/>
      <c r="ME68" s="154"/>
      <c r="MF68" s="154"/>
      <c r="MG68" s="154"/>
      <c r="MH68" s="154"/>
      <c r="MI68" s="154"/>
      <c r="MJ68" s="154"/>
      <c r="MK68" s="154"/>
      <c r="ML68" s="154"/>
      <c r="MM68" s="154"/>
      <c r="MN68" s="154"/>
      <c r="MO68" s="154"/>
      <c r="MP68" s="154"/>
      <c r="MQ68" s="154"/>
      <c r="MR68" s="154"/>
      <c r="MS68" s="154"/>
      <c r="MT68" s="154"/>
      <c r="MU68" s="154"/>
      <c r="MV68" s="154"/>
      <c r="MW68" s="154"/>
      <c r="MX68" s="154"/>
      <c r="MY68" s="154"/>
      <c r="MZ68" s="154"/>
      <c r="NA68" s="154"/>
      <c r="NB68" s="154"/>
      <c r="NC68" s="154"/>
      <c r="ND68" s="154"/>
      <c r="NE68" s="154"/>
      <c r="NF68" s="154"/>
      <c r="NG68" s="154"/>
      <c r="NH68" s="154"/>
      <c r="NI68" s="154"/>
      <c r="NJ68" s="154"/>
      <c r="NK68" s="154"/>
      <c r="NL68" s="154"/>
      <c r="NM68" s="154"/>
      <c r="NN68" s="154"/>
      <c r="NO68" s="154"/>
      <c r="NP68" s="154"/>
      <c r="NQ68" s="154"/>
      <c r="NR68" s="154"/>
      <c r="NS68" s="154"/>
      <c r="NT68" s="154"/>
      <c r="NU68" s="154"/>
      <c r="NV68" s="154"/>
      <c r="NW68" s="154"/>
      <c r="NX68" s="154"/>
      <c r="NY68" s="154"/>
      <c r="NZ68" s="154"/>
      <c r="OA68" s="154"/>
      <c r="OB68" s="154"/>
      <c r="OC68" s="154"/>
      <c r="OD68" s="154"/>
      <c r="OE68" s="154"/>
      <c r="OF68" s="154"/>
      <c r="OG68" s="154"/>
      <c r="OH68" s="154"/>
      <c r="OI68" s="154"/>
      <c r="OJ68" s="154"/>
      <c r="OK68" s="154"/>
      <c r="OL68" s="154"/>
      <c r="OM68" s="154"/>
      <c r="ON68" s="154"/>
      <c r="OO68" s="154"/>
      <c r="OP68" s="154"/>
      <c r="OQ68" s="154"/>
      <c r="OR68" s="154"/>
      <c r="OS68" s="154"/>
      <c r="OT68" s="154"/>
      <c r="OU68" s="154"/>
      <c r="OV68" s="154"/>
      <c r="OW68" s="154"/>
      <c r="OX68" s="154"/>
      <c r="OY68" s="154"/>
      <c r="OZ68" s="154"/>
      <c r="PA68" s="154"/>
      <c r="PB68" s="154"/>
      <c r="PC68" s="154"/>
      <c r="PD68" s="154"/>
      <c r="PE68" s="154"/>
      <c r="PF68" s="154"/>
      <c r="PG68" s="154"/>
      <c r="PH68" s="154"/>
      <c r="PI68" s="154"/>
      <c r="PJ68" s="154"/>
      <c r="PK68" s="154"/>
      <c r="PL68" s="154"/>
      <c r="PM68" s="154"/>
      <c r="PN68" s="154"/>
      <c r="PO68" s="154"/>
      <c r="PP68" s="154"/>
      <c r="PQ68" s="154"/>
      <c r="PR68" s="154"/>
      <c r="PS68" s="154"/>
      <c r="PT68" s="154"/>
      <c r="PU68" s="154"/>
      <c r="PV68" s="154"/>
      <c r="PW68" s="154"/>
      <c r="PX68" s="154"/>
      <c r="PY68" s="154"/>
      <c r="PZ68" s="154"/>
      <c r="QA68" s="154"/>
      <c r="QB68" s="154"/>
      <c r="QC68" s="154"/>
      <c r="QD68" s="154"/>
      <c r="QE68" s="154"/>
      <c r="QF68" s="154"/>
      <c r="QG68" s="154"/>
      <c r="QH68" s="154"/>
      <c r="QI68" s="154"/>
      <c r="QJ68" s="154"/>
      <c r="QK68" s="154"/>
      <c r="QL68" s="154"/>
      <c r="QM68" s="154"/>
      <c r="QN68" s="154"/>
      <c r="QO68" s="154"/>
      <c r="QP68" s="154"/>
      <c r="QQ68" s="154"/>
      <c r="QR68" s="154"/>
      <c r="QS68" s="154"/>
      <c r="QT68" s="154"/>
      <c r="QU68" s="154"/>
      <c r="QV68" s="154"/>
      <c r="QW68" s="154"/>
      <c r="QX68" s="154"/>
      <c r="QY68" s="154"/>
      <c r="QZ68" s="154"/>
      <c r="RA68" s="154"/>
      <c r="RB68" s="154"/>
      <c r="RC68" s="154"/>
      <c r="RD68" s="154"/>
      <c r="RE68" s="154"/>
      <c r="RF68" s="154"/>
      <c r="RG68" s="154"/>
      <c r="RH68" s="154"/>
      <c r="RI68" s="154"/>
      <c r="RJ68" s="154"/>
      <c r="RK68" s="154"/>
      <c r="RL68" s="154"/>
      <c r="RM68" s="154"/>
      <c r="RN68" s="154"/>
      <c r="RO68" s="154"/>
      <c r="RP68" s="154"/>
      <c r="RQ68" s="154"/>
      <c r="RR68" s="154"/>
      <c r="RS68" s="154"/>
      <c r="RT68" s="154"/>
      <c r="RU68" s="154"/>
      <c r="RV68" s="154"/>
      <c r="RW68" s="154"/>
      <c r="RX68" s="154"/>
      <c r="RY68" s="154"/>
      <c r="RZ68" s="154"/>
      <c r="SA68" s="154"/>
      <c r="SB68" s="154"/>
      <c r="SC68" s="154"/>
      <c r="SD68" s="154"/>
      <c r="SE68" s="154"/>
      <c r="SF68" s="154"/>
      <c r="SG68" s="154"/>
      <c r="SH68" s="154"/>
      <c r="SI68" s="154"/>
      <c r="SJ68" s="154"/>
      <c r="SK68" s="154"/>
      <c r="SL68" s="154"/>
      <c r="SM68" s="154"/>
      <c r="SN68" s="154"/>
      <c r="SO68" s="154"/>
      <c r="SP68" s="154"/>
      <c r="SQ68" s="154"/>
      <c r="SR68" s="154"/>
      <c r="SS68" s="154"/>
      <c r="ST68" s="154"/>
      <c r="SU68" s="154"/>
      <c r="SV68" s="154"/>
      <c r="SW68" s="154"/>
      <c r="SX68" s="154"/>
      <c r="SY68" s="154"/>
      <c r="SZ68" s="154"/>
      <c r="TA68" s="154"/>
      <c r="TB68" s="154"/>
      <c r="TC68" s="154"/>
      <c r="TD68" s="154"/>
      <c r="TE68" s="154"/>
      <c r="TF68" s="154"/>
      <c r="TG68" s="154"/>
      <c r="TH68" s="154"/>
      <c r="TI68" s="154"/>
      <c r="TJ68" s="154"/>
      <c r="TK68" s="154"/>
      <c r="TL68" s="154"/>
      <c r="TM68" s="154"/>
      <c r="TN68" s="154"/>
      <c r="TO68" s="154"/>
      <c r="TP68" s="154"/>
      <c r="TQ68" s="154"/>
      <c r="TR68" s="154"/>
      <c r="TS68" s="154"/>
      <c r="TT68" s="154"/>
      <c r="TU68" s="154"/>
      <c r="TV68" s="154"/>
      <c r="TW68" s="154"/>
      <c r="TX68" s="154"/>
      <c r="TY68" s="154"/>
      <c r="TZ68" s="154"/>
      <c r="UA68" s="154"/>
      <c r="UB68" s="154"/>
      <c r="UC68" s="154"/>
      <c r="UD68" s="154"/>
      <c r="UE68" s="154"/>
      <c r="UF68" s="154"/>
    </row>
    <row r="69" spans="1:552" ht="14.25" customHeight="1" outlineLevel="2" x14ac:dyDescent="0.35">
      <c r="A69" s="2" t="s">
        <v>579</v>
      </c>
      <c r="B69" s="5"/>
      <c r="C69" s="5"/>
      <c r="D69" s="154"/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154"/>
      <c r="AA69" s="154"/>
      <c r="AB69" s="154"/>
      <c r="AC69" s="154"/>
      <c r="AD69" s="154"/>
      <c r="AE69" s="154"/>
      <c r="AF69" s="154"/>
      <c r="AG69" s="154"/>
      <c r="AH69" s="106"/>
      <c r="AI69" s="81"/>
      <c r="AJ69" s="154"/>
      <c r="AK69" s="154"/>
      <c r="AL69" s="154"/>
      <c r="AM69" s="154"/>
      <c r="AN69" s="154"/>
      <c r="AO69" s="154"/>
      <c r="AP69" s="154"/>
      <c r="AQ69" s="154"/>
      <c r="AR69" s="154"/>
      <c r="AS69" s="154"/>
      <c r="AT69" s="154"/>
      <c r="AU69" s="154"/>
      <c r="AV69" s="154"/>
      <c r="AW69" s="154"/>
      <c r="AX69" s="154"/>
      <c r="AY69" s="154"/>
      <c r="AZ69" s="154"/>
      <c r="BA69" s="154"/>
      <c r="BB69" s="154"/>
      <c r="BC69" s="154"/>
      <c r="BD69" s="154"/>
      <c r="BE69" s="154"/>
      <c r="BF69" s="154"/>
      <c r="BG69" s="154"/>
      <c r="BH69" s="154"/>
      <c r="BI69" s="154"/>
      <c r="BJ69" s="154"/>
      <c r="BK69" s="154"/>
      <c r="BL69" s="154"/>
      <c r="BM69" s="82"/>
      <c r="BN69" s="83"/>
      <c r="BO69" s="154"/>
      <c r="BP69" s="154"/>
      <c r="BQ69" s="154"/>
      <c r="BR69" s="154"/>
      <c r="BS69" s="154"/>
      <c r="BT69" s="154"/>
      <c r="BU69" s="154"/>
      <c r="BV69" s="154"/>
      <c r="BW69" s="154"/>
      <c r="BX69" s="154"/>
      <c r="BY69" s="154"/>
      <c r="BZ69" s="154"/>
      <c r="CA69" s="154"/>
      <c r="CB69" s="154"/>
      <c r="CC69" s="154"/>
      <c r="CD69" s="154"/>
      <c r="CE69" s="154"/>
      <c r="CF69" s="154"/>
      <c r="CG69" s="154"/>
      <c r="CH69" s="154"/>
      <c r="CI69" s="154"/>
      <c r="CJ69" s="154"/>
      <c r="CK69" s="154"/>
      <c r="CL69" s="154"/>
      <c r="CM69" s="154"/>
      <c r="CN69" s="154"/>
      <c r="CO69" s="154"/>
      <c r="CP69" s="154"/>
      <c r="CQ69" s="154"/>
      <c r="CR69" s="154"/>
      <c r="CS69" s="154"/>
      <c r="CT69" s="154"/>
      <c r="CU69" s="154"/>
      <c r="CV69" s="154"/>
      <c r="CW69" s="154"/>
      <c r="CX69" s="154"/>
      <c r="CY69" s="154"/>
      <c r="CZ69" s="154"/>
      <c r="DA69" s="154"/>
      <c r="DB69" s="154"/>
      <c r="DC69" s="154"/>
      <c r="DD69" s="154"/>
      <c r="DE69" s="154"/>
      <c r="DF69" s="154"/>
      <c r="DG69" s="154"/>
      <c r="DH69" s="154"/>
      <c r="DI69" s="154"/>
      <c r="DJ69" s="154"/>
      <c r="DK69" s="154"/>
      <c r="DL69" s="154"/>
      <c r="DM69" s="154"/>
      <c r="DN69" s="154"/>
      <c r="DO69" s="154"/>
      <c r="DP69" s="154"/>
      <c r="DQ69" s="154"/>
      <c r="DR69" s="154"/>
      <c r="DS69" s="154"/>
      <c r="DT69" s="154"/>
      <c r="DU69" s="154"/>
      <c r="DV69" s="154"/>
      <c r="DW69" s="154"/>
      <c r="DX69" s="154"/>
      <c r="DY69" s="154"/>
      <c r="DZ69" s="154"/>
      <c r="EA69" s="154"/>
      <c r="EB69" s="154"/>
      <c r="EC69" s="154"/>
      <c r="ED69" s="154"/>
      <c r="EE69" s="154"/>
      <c r="EF69" s="154"/>
      <c r="EG69" s="154"/>
      <c r="EH69" s="154"/>
      <c r="EI69" s="154"/>
      <c r="EJ69" s="154"/>
      <c r="EK69" s="154"/>
      <c r="EL69" s="154"/>
      <c r="EM69" s="154"/>
      <c r="EN69" s="154"/>
      <c r="EO69" s="154"/>
      <c r="EP69" s="154"/>
      <c r="EQ69" s="154"/>
      <c r="ER69" s="154"/>
      <c r="ES69" s="154"/>
      <c r="ET69" s="154"/>
      <c r="EU69" s="154"/>
      <c r="EV69" s="154"/>
      <c r="EW69" s="154"/>
      <c r="EX69" s="154"/>
      <c r="EY69" s="154"/>
      <c r="EZ69" s="154"/>
      <c r="FA69" s="154"/>
      <c r="FB69" s="154"/>
      <c r="FC69" s="154"/>
      <c r="FD69" s="154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  <c r="GN69" s="154"/>
      <c r="GO69" s="154"/>
      <c r="GP69" s="154"/>
      <c r="GQ69" s="154"/>
      <c r="GR69" s="154"/>
      <c r="GS69" s="154"/>
      <c r="GT69" s="154"/>
      <c r="GU69" s="154"/>
      <c r="GV69" s="154"/>
      <c r="GW69" s="154"/>
      <c r="GX69" s="154"/>
      <c r="GY69" s="154"/>
      <c r="GZ69" s="154"/>
      <c r="HA69" s="154"/>
      <c r="HB69" s="154"/>
      <c r="HC69" s="154"/>
      <c r="HD69" s="154"/>
      <c r="HE69" s="154"/>
      <c r="HF69" s="154"/>
      <c r="HG69" s="154"/>
      <c r="HH69" s="154"/>
      <c r="HI69" s="154"/>
      <c r="HJ69" s="154"/>
      <c r="HK69" s="154"/>
      <c r="HL69" s="154"/>
      <c r="HM69" s="154"/>
      <c r="HN69" s="154"/>
      <c r="HO69" s="154"/>
      <c r="HP69" s="154"/>
      <c r="HQ69" s="154"/>
      <c r="HR69" s="154"/>
      <c r="HS69" s="154"/>
      <c r="HT69" s="154"/>
      <c r="HU69" s="154"/>
      <c r="HV69" s="154"/>
      <c r="HW69" s="154"/>
      <c r="HX69" s="154"/>
      <c r="HY69" s="154"/>
      <c r="HZ69" s="154"/>
      <c r="IA69" s="154"/>
      <c r="IB69" s="154"/>
      <c r="IC69" s="154"/>
      <c r="ID69" s="154"/>
      <c r="IE69" s="154"/>
      <c r="IF69" s="154"/>
      <c r="IG69" s="154"/>
      <c r="IH69" s="154"/>
      <c r="II69" s="154"/>
      <c r="IJ69" s="154"/>
      <c r="IK69" s="154"/>
      <c r="IL69" s="154"/>
      <c r="IM69" s="154"/>
      <c r="IN69" s="154"/>
      <c r="IO69" s="154"/>
      <c r="IP69" s="154"/>
      <c r="IQ69" s="154"/>
      <c r="IR69" s="154"/>
      <c r="IS69" s="154"/>
      <c r="IT69" s="154"/>
      <c r="IU69" s="154"/>
      <c r="IV69" s="154"/>
      <c r="IW69" s="154"/>
      <c r="IX69" s="154"/>
      <c r="IY69" s="154"/>
      <c r="IZ69" s="154"/>
      <c r="JA69" s="154"/>
      <c r="JB69" s="154"/>
      <c r="JC69" s="154"/>
      <c r="JD69" s="154"/>
      <c r="JE69" s="154"/>
      <c r="JF69" s="154"/>
      <c r="JG69" s="154"/>
      <c r="JH69" s="154"/>
      <c r="JI69" s="154"/>
      <c r="JJ69" s="154"/>
      <c r="JK69" s="154"/>
      <c r="JL69" s="154"/>
      <c r="JM69" s="154"/>
      <c r="JN69" s="154"/>
      <c r="JO69" s="154"/>
      <c r="JP69" s="154"/>
      <c r="JQ69" s="154"/>
      <c r="JR69" s="154"/>
      <c r="JS69" s="154"/>
      <c r="JT69" s="154"/>
      <c r="JU69" s="154"/>
      <c r="JV69" s="154"/>
      <c r="JW69" s="154"/>
      <c r="JX69" s="154"/>
      <c r="JY69" s="154"/>
      <c r="JZ69" s="154"/>
      <c r="KA69" s="154"/>
      <c r="KB69" s="154"/>
      <c r="KC69" s="154"/>
      <c r="KD69" s="154"/>
      <c r="KE69" s="154"/>
      <c r="KF69" s="154"/>
      <c r="KG69" s="154"/>
      <c r="KH69" s="154"/>
      <c r="KI69" s="154"/>
      <c r="KJ69" s="154"/>
      <c r="KK69" s="154"/>
      <c r="KL69" s="154"/>
      <c r="KM69" s="154"/>
      <c r="KN69" s="154"/>
      <c r="KO69" s="154"/>
      <c r="KP69" s="154"/>
      <c r="KQ69" s="154"/>
      <c r="KR69" s="154"/>
      <c r="KS69" s="154"/>
      <c r="KT69" s="154"/>
      <c r="KU69" s="154"/>
      <c r="KV69" s="154"/>
      <c r="KW69" s="154"/>
      <c r="KX69" s="154"/>
      <c r="KY69" s="154"/>
      <c r="KZ69" s="154"/>
      <c r="LA69" s="154"/>
      <c r="LB69" s="154"/>
      <c r="LC69" s="154"/>
      <c r="LD69" s="154"/>
      <c r="LE69" s="154"/>
      <c r="LF69" s="154"/>
      <c r="LG69" s="154"/>
      <c r="LH69" s="154"/>
      <c r="LI69" s="154"/>
      <c r="LJ69" s="154"/>
      <c r="LK69" s="154"/>
      <c r="LL69" s="154"/>
      <c r="LM69" s="154"/>
      <c r="LN69" s="154"/>
      <c r="LO69" s="154"/>
      <c r="LP69" s="154"/>
      <c r="LQ69" s="154"/>
      <c r="LR69" s="154"/>
      <c r="LS69" s="154"/>
      <c r="LT69" s="154"/>
      <c r="LU69" s="154"/>
      <c r="LV69" s="154"/>
      <c r="LW69" s="154"/>
      <c r="LX69" s="154"/>
      <c r="LY69" s="154"/>
      <c r="LZ69" s="154"/>
      <c r="MA69" s="154"/>
      <c r="MB69" s="154"/>
      <c r="MC69" s="154"/>
      <c r="MD69" s="154"/>
      <c r="ME69" s="154"/>
      <c r="MF69" s="154"/>
      <c r="MG69" s="154"/>
      <c r="MH69" s="154"/>
      <c r="MI69" s="154"/>
      <c r="MJ69" s="154"/>
      <c r="MK69" s="154"/>
      <c r="ML69" s="154"/>
      <c r="MM69" s="154"/>
      <c r="MN69" s="154"/>
      <c r="MO69" s="154"/>
      <c r="MP69" s="154"/>
      <c r="MQ69" s="154"/>
      <c r="MR69" s="154"/>
      <c r="MS69" s="154"/>
      <c r="MT69" s="154"/>
      <c r="MU69" s="154"/>
      <c r="MV69" s="154"/>
      <c r="MW69" s="154"/>
      <c r="MX69" s="154"/>
      <c r="MY69" s="154"/>
      <c r="MZ69" s="154"/>
      <c r="NA69" s="154"/>
      <c r="NB69" s="154"/>
      <c r="NC69" s="154"/>
      <c r="ND69" s="154"/>
      <c r="NE69" s="154"/>
      <c r="NF69" s="154"/>
      <c r="NG69" s="154"/>
      <c r="NH69" s="154"/>
      <c r="NI69" s="154"/>
      <c r="NJ69" s="154"/>
      <c r="NK69" s="154"/>
      <c r="NL69" s="154"/>
      <c r="NM69" s="154"/>
      <c r="NN69" s="154"/>
      <c r="NO69" s="154"/>
      <c r="NP69" s="154"/>
      <c r="NQ69" s="154"/>
      <c r="NR69" s="154"/>
      <c r="NS69" s="154"/>
      <c r="NT69" s="154"/>
      <c r="NU69" s="154"/>
      <c r="NV69" s="154"/>
      <c r="NW69" s="154"/>
      <c r="NX69" s="154"/>
      <c r="NY69" s="154"/>
      <c r="NZ69" s="154"/>
      <c r="OA69" s="154"/>
      <c r="OB69" s="154"/>
      <c r="OC69" s="154"/>
      <c r="OD69" s="154"/>
      <c r="OE69" s="154"/>
      <c r="OF69" s="154"/>
      <c r="OG69" s="154"/>
      <c r="OH69" s="154"/>
      <c r="OI69" s="154"/>
      <c r="OJ69" s="154"/>
      <c r="OK69" s="154"/>
      <c r="OL69" s="154"/>
      <c r="OM69" s="154"/>
      <c r="ON69" s="154"/>
      <c r="OO69" s="154"/>
      <c r="OP69" s="154"/>
      <c r="OQ69" s="154"/>
      <c r="OR69" s="154"/>
      <c r="OS69" s="154"/>
      <c r="OT69" s="154"/>
      <c r="OU69" s="154"/>
      <c r="OV69" s="154"/>
      <c r="OW69" s="154"/>
      <c r="OX69" s="154"/>
      <c r="OY69" s="154"/>
      <c r="OZ69" s="154"/>
      <c r="PA69" s="154"/>
      <c r="PB69" s="154"/>
      <c r="PC69" s="154"/>
      <c r="PD69" s="154"/>
      <c r="PE69" s="154"/>
      <c r="PF69" s="154"/>
      <c r="PG69" s="154"/>
      <c r="PH69" s="154"/>
      <c r="PI69" s="154"/>
      <c r="PJ69" s="154"/>
      <c r="PK69" s="154"/>
      <c r="PL69" s="154"/>
      <c r="PM69" s="154"/>
      <c r="PN69" s="154"/>
      <c r="PO69" s="154"/>
      <c r="PP69" s="154"/>
      <c r="PQ69" s="154"/>
      <c r="PR69" s="154"/>
      <c r="PS69" s="154"/>
      <c r="PT69" s="154"/>
      <c r="PU69" s="154"/>
      <c r="PV69" s="154"/>
      <c r="PW69" s="154"/>
      <c r="PX69" s="154"/>
      <c r="PY69" s="154"/>
      <c r="PZ69" s="154"/>
      <c r="QA69" s="154"/>
      <c r="QB69" s="154"/>
      <c r="QC69" s="154"/>
      <c r="QD69" s="154"/>
      <c r="QE69" s="154"/>
      <c r="QF69" s="154"/>
      <c r="QG69" s="154"/>
      <c r="QH69" s="154"/>
      <c r="QI69" s="154"/>
      <c r="QJ69" s="154"/>
      <c r="QK69" s="154"/>
      <c r="QL69" s="154"/>
      <c r="QM69" s="154"/>
      <c r="QN69" s="154"/>
      <c r="QO69" s="154"/>
      <c r="QP69" s="154"/>
      <c r="QQ69" s="154"/>
      <c r="QR69" s="154"/>
      <c r="QS69" s="154"/>
      <c r="QT69" s="154"/>
      <c r="QU69" s="154"/>
      <c r="QV69" s="154"/>
      <c r="QW69" s="154"/>
      <c r="QX69" s="154"/>
      <c r="QY69" s="154"/>
      <c r="QZ69" s="154"/>
      <c r="RA69" s="154"/>
      <c r="RB69" s="154"/>
      <c r="RC69" s="154"/>
      <c r="RD69" s="154"/>
      <c r="RE69" s="154"/>
      <c r="RF69" s="154"/>
      <c r="RG69" s="154"/>
      <c r="RH69" s="154"/>
      <c r="RI69" s="154"/>
      <c r="RJ69" s="154"/>
      <c r="RK69" s="154"/>
      <c r="RL69" s="154"/>
      <c r="RM69" s="154"/>
      <c r="RN69" s="154"/>
      <c r="RO69" s="154"/>
      <c r="RP69" s="154"/>
      <c r="RQ69" s="154"/>
      <c r="RR69" s="154"/>
      <c r="RS69" s="154"/>
      <c r="RT69" s="154"/>
      <c r="RU69" s="154"/>
      <c r="RV69" s="154"/>
      <c r="RW69" s="154"/>
      <c r="RX69" s="154"/>
      <c r="RY69" s="154"/>
      <c r="RZ69" s="154"/>
      <c r="SA69" s="154"/>
      <c r="SB69" s="154"/>
      <c r="SC69" s="154"/>
      <c r="SD69" s="154"/>
      <c r="SE69" s="154"/>
      <c r="SF69" s="154"/>
      <c r="SG69" s="154"/>
      <c r="SH69" s="154"/>
      <c r="SI69" s="154"/>
      <c r="SJ69" s="154"/>
      <c r="SK69" s="154"/>
      <c r="SL69" s="154"/>
      <c r="SM69" s="154"/>
      <c r="SN69" s="154"/>
      <c r="SO69" s="154"/>
      <c r="SP69" s="154"/>
      <c r="SQ69" s="154"/>
      <c r="SR69" s="154"/>
      <c r="SS69" s="154"/>
      <c r="ST69" s="154"/>
      <c r="SU69" s="154"/>
      <c r="SV69" s="154"/>
      <c r="SW69" s="154"/>
      <c r="SX69" s="154"/>
      <c r="SY69" s="154"/>
      <c r="SZ69" s="154"/>
      <c r="TA69" s="154"/>
      <c r="TB69" s="154"/>
      <c r="TC69" s="154"/>
      <c r="TD69" s="154"/>
      <c r="TE69" s="154"/>
      <c r="TF69" s="154"/>
      <c r="TG69" s="154"/>
      <c r="TH69" s="154"/>
      <c r="TI69" s="154"/>
      <c r="TJ69" s="154"/>
      <c r="TK69" s="154"/>
      <c r="TL69" s="154"/>
      <c r="TM69" s="154"/>
      <c r="TN69" s="154"/>
      <c r="TO69" s="154"/>
      <c r="TP69" s="154"/>
      <c r="TQ69" s="154"/>
      <c r="TR69" s="154"/>
      <c r="TS69" s="154"/>
      <c r="TT69" s="154"/>
      <c r="TU69" s="154"/>
      <c r="TV69" s="154"/>
      <c r="TW69" s="154"/>
      <c r="TX69" s="154"/>
      <c r="TY69" s="154"/>
      <c r="TZ69" s="154"/>
      <c r="UA69" s="154"/>
      <c r="UB69" s="154"/>
      <c r="UC69" s="154"/>
      <c r="UD69" s="154"/>
      <c r="UE69" s="154"/>
      <c r="UF69" s="154"/>
    </row>
    <row r="70" spans="1:552" ht="15.75" customHeight="1" outlineLevel="2" x14ac:dyDescent="0.35">
      <c r="A70" s="2" t="s">
        <v>580</v>
      </c>
      <c r="B70" s="5"/>
      <c r="C70" s="5"/>
      <c r="D70" s="154"/>
      <c r="E70" s="154"/>
      <c r="F70" s="154"/>
      <c r="G70" s="154"/>
      <c r="H70" s="154"/>
      <c r="I70" s="154"/>
      <c r="J70" s="154"/>
      <c r="K70" s="154"/>
      <c r="L70" s="154"/>
      <c r="M70" s="154"/>
      <c r="N70" s="154"/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/>
      <c r="Z70" s="154"/>
      <c r="AA70" s="154"/>
      <c r="AB70" s="154"/>
      <c r="AC70" s="154"/>
      <c r="AD70" s="154"/>
      <c r="AE70" s="154"/>
      <c r="AF70" s="154"/>
      <c r="AG70" s="154"/>
      <c r="AH70" s="106"/>
      <c r="AI70" s="81"/>
      <c r="AJ70" s="154"/>
      <c r="AK70" s="154"/>
      <c r="AL70" s="154"/>
      <c r="AM70" s="154"/>
      <c r="AN70" s="154"/>
      <c r="AO70" s="154"/>
      <c r="AP70" s="154"/>
      <c r="AQ70" s="154"/>
      <c r="AR70" s="154"/>
      <c r="AS70" s="154"/>
      <c r="AT70" s="154"/>
      <c r="AU70" s="154"/>
      <c r="AV70" s="154"/>
      <c r="AW70" s="154"/>
      <c r="AX70" s="154"/>
      <c r="AY70" s="154"/>
      <c r="AZ70" s="154"/>
      <c r="BA70" s="154"/>
      <c r="BB70" s="154"/>
      <c r="BC70" s="154"/>
      <c r="BD70" s="154"/>
      <c r="BE70" s="154"/>
      <c r="BF70" s="154"/>
      <c r="BG70" s="154"/>
      <c r="BH70" s="154"/>
      <c r="BI70" s="154"/>
      <c r="BJ70" s="154"/>
      <c r="BK70" s="154"/>
      <c r="BL70" s="154"/>
      <c r="BM70" s="82"/>
      <c r="BN70" s="83"/>
      <c r="BO70" s="154"/>
      <c r="BP70" s="154"/>
      <c r="BQ70" s="154"/>
      <c r="BR70" s="154"/>
      <c r="BS70" s="154"/>
      <c r="BT70" s="154"/>
      <c r="BU70" s="154"/>
      <c r="BV70" s="154"/>
      <c r="BW70" s="154"/>
      <c r="BX70" s="154"/>
      <c r="BY70" s="154"/>
      <c r="BZ70" s="154"/>
      <c r="CA70" s="154"/>
      <c r="CB70" s="154"/>
      <c r="CC70" s="154"/>
      <c r="CD70" s="154"/>
      <c r="CE70" s="154"/>
      <c r="CF70" s="154"/>
      <c r="CG70" s="154"/>
      <c r="CH70" s="154"/>
      <c r="CI70" s="154"/>
      <c r="CJ70" s="154"/>
      <c r="CK70" s="154"/>
      <c r="CL70" s="154"/>
      <c r="CM70" s="154"/>
      <c r="CN70" s="154"/>
      <c r="CO70" s="154"/>
      <c r="CP70" s="154"/>
      <c r="CQ70" s="154"/>
      <c r="CR70" s="154"/>
      <c r="CS70" s="154"/>
      <c r="CT70" s="154"/>
      <c r="CU70" s="154"/>
      <c r="CV70" s="154"/>
      <c r="CW70" s="154"/>
      <c r="CX70" s="154"/>
      <c r="CY70" s="154"/>
      <c r="CZ70" s="154"/>
      <c r="DA70" s="154"/>
      <c r="DB70" s="154"/>
      <c r="DC70" s="154"/>
      <c r="DD70" s="154"/>
      <c r="DE70" s="154"/>
      <c r="DF70" s="154"/>
      <c r="DG70" s="154"/>
      <c r="DH70" s="154"/>
      <c r="DI70" s="154"/>
      <c r="DJ70" s="154"/>
      <c r="DK70" s="154"/>
      <c r="DL70" s="154"/>
      <c r="DM70" s="154"/>
      <c r="DN70" s="154"/>
      <c r="DO70" s="154"/>
      <c r="DP70" s="154"/>
      <c r="DQ70" s="154"/>
      <c r="DR70" s="154"/>
      <c r="DS70" s="154"/>
      <c r="DT70" s="154"/>
      <c r="DU70" s="154"/>
      <c r="DV70" s="154"/>
      <c r="DW70" s="154"/>
      <c r="DX70" s="154"/>
      <c r="DY70" s="154"/>
      <c r="DZ70" s="154"/>
      <c r="EA70" s="154"/>
      <c r="EB70" s="154"/>
      <c r="EC70" s="154"/>
      <c r="ED70" s="154"/>
      <c r="EE70" s="154"/>
      <c r="EF70" s="154"/>
      <c r="EG70" s="154"/>
      <c r="EH70" s="154"/>
      <c r="EI70" s="154"/>
      <c r="EJ70" s="154"/>
      <c r="EK70" s="154"/>
      <c r="EL70" s="154"/>
      <c r="EM70" s="154"/>
      <c r="EN70" s="154"/>
      <c r="EO70" s="154"/>
      <c r="EP70" s="154"/>
      <c r="EQ70" s="154"/>
      <c r="ER70" s="154"/>
      <c r="ES70" s="154"/>
      <c r="ET70" s="154"/>
      <c r="EU70" s="154"/>
      <c r="EV70" s="154"/>
      <c r="EW70" s="154"/>
      <c r="EX70" s="154"/>
      <c r="EY70" s="154"/>
      <c r="EZ70" s="154"/>
      <c r="FA70" s="154"/>
      <c r="FB70" s="154"/>
      <c r="FC70" s="154"/>
      <c r="FD70" s="154"/>
      <c r="FE70" s="154"/>
      <c r="FF70" s="154"/>
      <c r="FG70" s="154"/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  <c r="GN70" s="154"/>
      <c r="GO70" s="154"/>
      <c r="GP70" s="154"/>
      <c r="GQ70" s="154"/>
      <c r="GR70" s="154"/>
      <c r="GS70" s="154"/>
      <c r="GT70" s="154"/>
      <c r="GU70" s="154"/>
      <c r="GV70" s="154"/>
      <c r="GW70" s="154"/>
      <c r="GX70" s="154"/>
      <c r="GY70" s="154"/>
      <c r="GZ70" s="154"/>
      <c r="HA70" s="154"/>
      <c r="HB70" s="154"/>
      <c r="HC70" s="154"/>
      <c r="HD70" s="154"/>
      <c r="HE70" s="154"/>
      <c r="HF70" s="154"/>
      <c r="HG70" s="154"/>
      <c r="HH70" s="154"/>
      <c r="HI70" s="154"/>
      <c r="HJ70" s="154"/>
      <c r="HK70" s="154"/>
      <c r="HL70" s="154"/>
      <c r="HM70" s="154"/>
      <c r="HN70" s="154"/>
      <c r="HO70" s="154"/>
      <c r="HP70" s="154"/>
      <c r="HQ70" s="154"/>
      <c r="HR70" s="154"/>
      <c r="HS70" s="154"/>
      <c r="HT70" s="154"/>
      <c r="HU70" s="154"/>
      <c r="HV70" s="154"/>
      <c r="HW70" s="154"/>
      <c r="HX70" s="154"/>
      <c r="HY70" s="154"/>
      <c r="HZ70" s="154"/>
      <c r="IA70" s="154"/>
      <c r="IB70" s="154"/>
      <c r="IC70" s="154"/>
      <c r="ID70" s="154"/>
      <c r="IE70" s="154"/>
      <c r="IF70" s="154"/>
      <c r="IG70" s="154"/>
      <c r="IH70" s="154"/>
      <c r="II70" s="154"/>
      <c r="IJ70" s="154"/>
      <c r="IK70" s="154"/>
      <c r="IL70" s="154"/>
      <c r="IM70" s="154"/>
      <c r="IN70" s="154"/>
      <c r="IO70" s="154"/>
      <c r="IP70" s="154"/>
      <c r="IQ70" s="154"/>
      <c r="IR70" s="154"/>
      <c r="IS70" s="154"/>
      <c r="IT70" s="154"/>
      <c r="IU70" s="154"/>
      <c r="IV70" s="154"/>
      <c r="IW70" s="154"/>
      <c r="IX70" s="154"/>
      <c r="IY70" s="154"/>
      <c r="IZ70" s="154"/>
      <c r="JA70" s="154"/>
      <c r="JB70" s="154"/>
      <c r="JC70" s="154"/>
      <c r="JD70" s="154"/>
      <c r="JE70" s="154"/>
      <c r="JF70" s="154"/>
      <c r="JG70" s="154"/>
      <c r="JH70" s="154"/>
      <c r="JI70" s="154"/>
      <c r="JJ70" s="154"/>
      <c r="JK70" s="154"/>
      <c r="JL70" s="154"/>
      <c r="JM70" s="154"/>
      <c r="JN70" s="154"/>
      <c r="JO70" s="154"/>
      <c r="JP70" s="154"/>
      <c r="JQ70" s="154"/>
      <c r="JR70" s="154"/>
      <c r="JS70" s="154"/>
      <c r="JT70" s="154"/>
      <c r="JU70" s="154"/>
      <c r="JV70" s="154"/>
      <c r="JW70" s="154"/>
      <c r="JX70" s="154"/>
      <c r="JY70" s="154"/>
      <c r="JZ70" s="154"/>
      <c r="KA70" s="154"/>
      <c r="KB70" s="154"/>
      <c r="KC70" s="154"/>
      <c r="KD70" s="154"/>
      <c r="KE70" s="154"/>
      <c r="KF70" s="154"/>
      <c r="KG70" s="154"/>
      <c r="KH70" s="154"/>
      <c r="KI70" s="154"/>
      <c r="KJ70" s="154"/>
      <c r="KK70" s="154"/>
      <c r="KL70" s="154"/>
      <c r="KM70" s="154"/>
      <c r="KN70" s="154"/>
      <c r="KO70" s="154"/>
      <c r="KP70" s="154"/>
      <c r="KQ70" s="154"/>
      <c r="KR70" s="154"/>
      <c r="KS70" s="154"/>
      <c r="KT70" s="154"/>
      <c r="KU70" s="154"/>
      <c r="KV70" s="154"/>
      <c r="KW70" s="154"/>
      <c r="KX70" s="154"/>
      <c r="KY70" s="154"/>
      <c r="KZ70" s="154"/>
      <c r="LA70" s="154"/>
      <c r="LB70" s="154"/>
      <c r="LC70" s="154"/>
      <c r="LD70" s="154"/>
      <c r="LE70" s="154"/>
      <c r="LF70" s="154"/>
      <c r="LG70" s="154"/>
      <c r="LH70" s="154"/>
      <c r="LI70" s="154"/>
      <c r="LJ70" s="154"/>
      <c r="LK70" s="154"/>
      <c r="LL70" s="154"/>
      <c r="LM70" s="154"/>
      <c r="LN70" s="154"/>
      <c r="LO70" s="154"/>
      <c r="LP70" s="154"/>
      <c r="LQ70" s="154"/>
      <c r="LR70" s="154"/>
      <c r="LS70" s="154"/>
      <c r="LT70" s="154"/>
      <c r="LU70" s="154"/>
      <c r="LV70" s="154"/>
      <c r="LW70" s="154"/>
      <c r="LX70" s="154"/>
      <c r="LY70" s="154"/>
      <c r="LZ70" s="154"/>
      <c r="MA70" s="154"/>
      <c r="MB70" s="154"/>
      <c r="MC70" s="154"/>
      <c r="MD70" s="154"/>
      <c r="ME70" s="154"/>
      <c r="MF70" s="154"/>
      <c r="MG70" s="154"/>
      <c r="MH70" s="154"/>
      <c r="MI70" s="154"/>
      <c r="MJ70" s="154"/>
      <c r="MK70" s="154"/>
      <c r="ML70" s="154"/>
      <c r="MM70" s="154"/>
      <c r="MN70" s="154"/>
      <c r="MO70" s="154"/>
      <c r="MP70" s="154"/>
      <c r="MQ70" s="154"/>
      <c r="MR70" s="154"/>
      <c r="MS70" s="154"/>
      <c r="MT70" s="154"/>
      <c r="MU70" s="154"/>
      <c r="MV70" s="154"/>
      <c r="MW70" s="154"/>
      <c r="MX70" s="154"/>
      <c r="MY70" s="154"/>
      <c r="MZ70" s="154"/>
      <c r="NA70" s="154"/>
      <c r="NB70" s="154"/>
      <c r="NC70" s="154"/>
      <c r="ND70" s="154"/>
      <c r="NE70" s="154"/>
      <c r="NF70" s="154"/>
      <c r="NG70" s="154"/>
      <c r="NH70" s="154"/>
      <c r="NI70" s="154"/>
      <c r="NJ70" s="154"/>
      <c r="NK70" s="154"/>
      <c r="NL70" s="154"/>
      <c r="NM70" s="154"/>
      <c r="NN70" s="154"/>
      <c r="NO70" s="154"/>
      <c r="NP70" s="154"/>
      <c r="NQ70" s="154"/>
      <c r="NR70" s="154"/>
      <c r="NS70" s="154"/>
      <c r="NT70" s="154"/>
      <c r="NU70" s="154"/>
      <c r="NV70" s="154"/>
      <c r="NW70" s="154"/>
      <c r="NX70" s="154"/>
      <c r="NY70" s="154"/>
      <c r="NZ70" s="154"/>
      <c r="OA70" s="154"/>
      <c r="OB70" s="154"/>
      <c r="OC70" s="154"/>
      <c r="OD70" s="154"/>
      <c r="OE70" s="154"/>
      <c r="OF70" s="154"/>
      <c r="OG70" s="154"/>
      <c r="OH70" s="154"/>
      <c r="OI70" s="154"/>
      <c r="OJ70" s="154"/>
      <c r="OK70" s="154"/>
      <c r="OL70" s="154"/>
      <c r="OM70" s="154"/>
      <c r="ON70" s="154"/>
      <c r="OO70" s="154"/>
      <c r="OP70" s="154"/>
      <c r="OQ70" s="154"/>
      <c r="OR70" s="154"/>
      <c r="OS70" s="154"/>
      <c r="OT70" s="154"/>
      <c r="OU70" s="154"/>
      <c r="OV70" s="154"/>
      <c r="OW70" s="154"/>
      <c r="OX70" s="154"/>
      <c r="OY70" s="154"/>
      <c r="OZ70" s="154"/>
      <c r="PA70" s="154"/>
      <c r="PB70" s="154"/>
      <c r="PC70" s="154"/>
      <c r="PD70" s="154"/>
      <c r="PE70" s="154"/>
      <c r="PF70" s="154"/>
      <c r="PG70" s="154"/>
      <c r="PH70" s="154"/>
      <c r="PI70" s="154"/>
      <c r="PJ70" s="154"/>
      <c r="PK70" s="154"/>
      <c r="PL70" s="154"/>
      <c r="PM70" s="154"/>
      <c r="PN70" s="154"/>
      <c r="PO70" s="154"/>
      <c r="PP70" s="154"/>
      <c r="PQ70" s="154"/>
      <c r="PR70" s="154"/>
      <c r="PS70" s="154"/>
      <c r="PT70" s="154"/>
      <c r="PU70" s="154"/>
      <c r="PV70" s="154"/>
      <c r="PW70" s="154"/>
      <c r="PX70" s="154"/>
      <c r="PY70" s="154"/>
      <c r="PZ70" s="154"/>
      <c r="QA70" s="154"/>
      <c r="QB70" s="154"/>
      <c r="QC70" s="154"/>
      <c r="QD70" s="154"/>
      <c r="QE70" s="154"/>
      <c r="QF70" s="154"/>
      <c r="QG70" s="154"/>
      <c r="QH70" s="154"/>
      <c r="QI70" s="154"/>
      <c r="QJ70" s="154"/>
      <c r="QK70" s="154"/>
      <c r="QL70" s="154"/>
      <c r="QM70" s="154"/>
      <c r="QN70" s="154"/>
      <c r="QO70" s="154"/>
      <c r="QP70" s="154"/>
      <c r="QQ70" s="154"/>
      <c r="QR70" s="154"/>
      <c r="QS70" s="154"/>
      <c r="QT70" s="154"/>
      <c r="QU70" s="154"/>
      <c r="QV70" s="154"/>
      <c r="QW70" s="154"/>
      <c r="QX70" s="154"/>
      <c r="QY70" s="154"/>
      <c r="QZ70" s="154"/>
      <c r="RA70" s="154"/>
      <c r="RB70" s="154"/>
      <c r="RC70" s="154"/>
      <c r="RD70" s="154"/>
      <c r="RE70" s="154"/>
      <c r="RF70" s="154"/>
      <c r="RG70" s="154"/>
      <c r="RH70" s="154"/>
      <c r="RI70" s="154"/>
      <c r="RJ70" s="154"/>
      <c r="RK70" s="154"/>
      <c r="RL70" s="154"/>
      <c r="RM70" s="154"/>
      <c r="RN70" s="154"/>
      <c r="RO70" s="154"/>
      <c r="RP70" s="154"/>
      <c r="RQ70" s="154"/>
      <c r="RR70" s="154"/>
      <c r="RS70" s="154"/>
      <c r="RT70" s="154"/>
      <c r="RU70" s="154"/>
      <c r="RV70" s="154"/>
      <c r="RW70" s="154"/>
      <c r="RX70" s="154"/>
      <c r="RY70" s="154"/>
      <c r="RZ70" s="154"/>
      <c r="SA70" s="154"/>
      <c r="SB70" s="154"/>
      <c r="SC70" s="154"/>
      <c r="SD70" s="154"/>
      <c r="SE70" s="154"/>
      <c r="SF70" s="154"/>
      <c r="SG70" s="154"/>
      <c r="SH70" s="154"/>
      <c r="SI70" s="154"/>
      <c r="SJ70" s="154"/>
      <c r="SK70" s="154"/>
      <c r="SL70" s="154"/>
      <c r="SM70" s="154"/>
      <c r="SN70" s="154"/>
      <c r="SO70" s="154"/>
      <c r="SP70" s="154"/>
      <c r="SQ70" s="154"/>
      <c r="SR70" s="154"/>
      <c r="SS70" s="154"/>
      <c r="ST70" s="154"/>
      <c r="SU70" s="154"/>
      <c r="SV70" s="154"/>
      <c r="SW70" s="154"/>
      <c r="SX70" s="154"/>
      <c r="SY70" s="154"/>
      <c r="SZ70" s="154"/>
      <c r="TA70" s="154"/>
      <c r="TB70" s="154"/>
      <c r="TC70" s="154"/>
      <c r="TD70" s="154"/>
      <c r="TE70" s="154"/>
      <c r="TF70" s="154"/>
      <c r="TG70" s="154"/>
      <c r="TH70" s="154"/>
      <c r="TI70" s="154"/>
      <c r="TJ70" s="154"/>
      <c r="TK70" s="154"/>
      <c r="TL70" s="154"/>
      <c r="TM70" s="154"/>
      <c r="TN70" s="154"/>
      <c r="TO70" s="154"/>
      <c r="TP70" s="154"/>
      <c r="TQ70" s="154"/>
      <c r="TR70" s="154"/>
      <c r="TS70" s="154"/>
      <c r="TT70" s="154"/>
      <c r="TU70" s="154"/>
      <c r="TV70" s="154"/>
      <c r="TW70" s="154"/>
      <c r="TX70" s="154"/>
      <c r="TY70" s="154"/>
      <c r="TZ70" s="154"/>
      <c r="UA70" s="154"/>
      <c r="UB70" s="154"/>
      <c r="UC70" s="154"/>
      <c r="UD70" s="154"/>
      <c r="UE70" s="154"/>
      <c r="UF70" s="154"/>
    </row>
    <row r="71" spans="1:552" ht="15.75" customHeight="1" outlineLevel="2" x14ac:dyDescent="0.35">
      <c r="A71" s="2" t="s">
        <v>1280</v>
      </c>
      <c r="B71" s="169"/>
      <c r="C71" s="169"/>
      <c r="D71" s="154"/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154"/>
      <c r="AA71" s="154"/>
      <c r="AB71" s="154"/>
      <c r="AC71" s="154"/>
      <c r="AD71" s="154"/>
      <c r="AE71" s="154"/>
      <c r="AF71" s="154"/>
      <c r="AG71" s="154"/>
      <c r="AH71" s="126"/>
      <c r="AI71" s="81"/>
      <c r="AJ71" s="154"/>
      <c r="AK71" s="154"/>
      <c r="AL71" s="154"/>
      <c r="AM71" s="154"/>
      <c r="AN71" s="154"/>
      <c r="AO71" s="154"/>
      <c r="AP71" s="154"/>
      <c r="AQ71" s="154"/>
      <c r="AR71" s="154"/>
      <c r="AS71" s="154"/>
      <c r="AT71" s="154"/>
      <c r="AU71" s="154"/>
      <c r="AV71" s="154"/>
      <c r="AW71" s="154"/>
      <c r="AX71" s="154"/>
      <c r="AY71" s="154"/>
      <c r="AZ71" s="154"/>
      <c r="BA71" s="154"/>
      <c r="BB71" s="154"/>
      <c r="BC71" s="154"/>
      <c r="BD71" s="154"/>
      <c r="BE71" s="154"/>
      <c r="BF71" s="154"/>
      <c r="BG71" s="154"/>
      <c r="BH71" s="154"/>
      <c r="BI71" s="154"/>
      <c r="BJ71" s="154"/>
      <c r="BK71" s="154"/>
      <c r="BL71" s="154"/>
      <c r="BM71" s="82"/>
      <c r="BN71" s="149"/>
      <c r="BO71" s="154"/>
      <c r="BP71" s="154"/>
      <c r="BQ71" s="154"/>
      <c r="BR71" s="154"/>
      <c r="BS71" s="154"/>
      <c r="BT71" s="154"/>
      <c r="BU71" s="154"/>
      <c r="BV71" s="154"/>
      <c r="BW71" s="154"/>
      <c r="BX71" s="154"/>
      <c r="BY71" s="154"/>
      <c r="BZ71" s="154"/>
      <c r="CA71" s="154"/>
      <c r="CB71" s="154"/>
      <c r="CC71" s="154"/>
      <c r="CD71" s="154"/>
      <c r="CE71" s="154"/>
      <c r="CF71" s="154"/>
      <c r="CG71" s="154"/>
      <c r="CH71" s="154"/>
      <c r="CI71" s="154"/>
      <c r="CJ71" s="154"/>
      <c r="CK71" s="154"/>
      <c r="CL71" s="154"/>
      <c r="CM71" s="154"/>
      <c r="CN71" s="154"/>
      <c r="CO71" s="154"/>
      <c r="CP71" s="154"/>
      <c r="CQ71" s="154"/>
      <c r="CR71" s="154"/>
      <c r="CS71" s="154"/>
      <c r="CT71" s="154"/>
      <c r="CU71" s="154"/>
      <c r="CV71" s="154"/>
      <c r="CW71" s="154"/>
      <c r="CX71" s="154">
        <v>750</v>
      </c>
      <c r="CY71" s="154"/>
      <c r="CZ71" s="154"/>
      <c r="DA71" s="154"/>
      <c r="DB71" s="154"/>
      <c r="DC71" s="154"/>
      <c r="DD71" s="154"/>
      <c r="DE71" s="154"/>
      <c r="DF71" s="154"/>
      <c r="DG71" s="154"/>
      <c r="DH71" s="154"/>
      <c r="DI71" s="154"/>
      <c r="DJ71" s="154"/>
      <c r="DK71" s="154"/>
      <c r="DL71" s="154"/>
      <c r="DM71" s="154"/>
      <c r="DN71" s="154"/>
      <c r="DO71" s="154"/>
      <c r="DP71" s="154"/>
      <c r="DQ71" s="154"/>
      <c r="DR71" s="154"/>
      <c r="DS71" s="154"/>
      <c r="DT71" s="154"/>
      <c r="DU71" s="154"/>
      <c r="DV71" s="154"/>
      <c r="DW71" s="154"/>
      <c r="DX71" s="154"/>
      <c r="DY71" s="154"/>
      <c r="DZ71" s="154"/>
      <c r="EA71" s="154">
        <v>750</v>
      </c>
      <c r="EB71" s="154"/>
      <c r="EC71" s="154"/>
      <c r="ED71" s="154"/>
      <c r="EE71" s="154"/>
      <c r="EF71" s="154"/>
      <c r="EG71" s="154"/>
      <c r="EH71" s="154"/>
      <c r="EI71" s="154"/>
      <c r="EJ71" s="154"/>
      <c r="EK71" s="154"/>
      <c r="EL71" s="154"/>
      <c r="EM71" s="154"/>
      <c r="EN71" s="154"/>
      <c r="EO71" s="154"/>
      <c r="EP71" s="154"/>
      <c r="EQ71" s="154"/>
      <c r="ER71" s="154"/>
      <c r="ES71" s="154"/>
      <c r="ET71" s="154"/>
      <c r="EU71" s="154"/>
      <c r="EV71" s="154"/>
      <c r="EW71" s="154"/>
      <c r="EX71" s="154"/>
      <c r="EY71" s="154">
        <v>100</v>
      </c>
      <c r="EZ71" s="154"/>
      <c r="FA71" s="154"/>
      <c r="FB71" s="154"/>
      <c r="FC71" s="154"/>
      <c r="FD71" s="154"/>
      <c r="FE71" s="154">
        <v>625</v>
      </c>
      <c r="FF71" s="154"/>
      <c r="FG71" s="154"/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>
        <v>625</v>
      </c>
      <c r="GL71" s="154"/>
      <c r="GM71" s="154"/>
      <c r="GN71" s="154"/>
      <c r="GO71" s="154"/>
      <c r="GP71" s="154"/>
      <c r="GQ71" s="154"/>
      <c r="GR71" s="154"/>
      <c r="GS71" s="154"/>
      <c r="GT71" s="154"/>
      <c r="GU71" s="154"/>
      <c r="GV71" s="154"/>
      <c r="GW71" s="154"/>
      <c r="GX71" s="154"/>
      <c r="GY71" s="154"/>
      <c r="GZ71" s="154"/>
      <c r="HA71" s="154"/>
      <c r="HB71" s="154"/>
      <c r="HC71" s="154"/>
      <c r="HD71" s="154"/>
      <c r="HE71" s="154"/>
      <c r="HF71" s="154"/>
      <c r="HG71" s="154"/>
      <c r="HH71" s="154"/>
      <c r="HI71" s="154"/>
      <c r="HJ71" s="154"/>
      <c r="HK71" s="154"/>
      <c r="HL71" s="154"/>
      <c r="HM71" s="154"/>
      <c r="HN71" s="154"/>
      <c r="HO71" s="154"/>
      <c r="HP71" s="154"/>
      <c r="HQ71" s="154"/>
      <c r="HR71" s="154"/>
      <c r="HS71" s="154"/>
      <c r="HT71" s="154"/>
      <c r="HU71" s="154"/>
      <c r="HV71" s="154"/>
      <c r="HW71" s="154"/>
      <c r="HX71" s="154"/>
      <c r="HY71" s="154"/>
      <c r="HZ71" s="154"/>
      <c r="IA71" s="154"/>
      <c r="IB71" s="154"/>
      <c r="IC71" s="154"/>
      <c r="ID71" s="154"/>
      <c r="IE71" s="154"/>
      <c r="IF71" s="154"/>
      <c r="IG71" s="154"/>
      <c r="IH71" s="154"/>
      <c r="II71" s="154"/>
      <c r="IJ71" s="154"/>
      <c r="IK71" s="154"/>
      <c r="IL71" s="154"/>
      <c r="IM71" s="154"/>
      <c r="IN71" s="154"/>
      <c r="IO71" s="154"/>
      <c r="IP71" s="154"/>
      <c r="IQ71" s="154"/>
      <c r="IR71" s="154"/>
      <c r="IS71" s="154"/>
      <c r="IT71" s="154"/>
      <c r="IU71" s="154"/>
      <c r="IV71" s="154"/>
      <c r="IW71" s="154"/>
      <c r="IX71" s="154"/>
      <c r="IY71" s="154"/>
      <c r="IZ71" s="154"/>
      <c r="JA71" s="154"/>
      <c r="JB71" s="154"/>
      <c r="JC71" s="154"/>
      <c r="JD71" s="154"/>
      <c r="JE71" s="154"/>
      <c r="JF71" s="154"/>
      <c r="JG71" s="154"/>
      <c r="JH71" s="154"/>
      <c r="JI71" s="154"/>
      <c r="JJ71" s="154"/>
      <c r="JK71" s="154"/>
      <c r="JL71" s="154"/>
      <c r="JM71" s="154"/>
      <c r="JN71" s="154"/>
      <c r="JO71" s="154"/>
      <c r="JP71" s="154"/>
      <c r="JQ71" s="154"/>
      <c r="JR71" s="154"/>
      <c r="JS71" s="154"/>
      <c r="JT71" s="154"/>
      <c r="JU71" s="154"/>
      <c r="JV71" s="154"/>
      <c r="JW71" s="154"/>
      <c r="JX71" s="154"/>
      <c r="JY71" s="154"/>
      <c r="JZ71" s="154"/>
      <c r="KA71" s="154"/>
      <c r="KB71" s="154"/>
      <c r="KC71" s="154"/>
      <c r="KD71" s="154"/>
      <c r="KE71" s="154"/>
      <c r="KF71" s="154"/>
      <c r="KG71" s="154"/>
      <c r="KH71" s="154"/>
      <c r="KI71" s="154"/>
      <c r="KJ71" s="154"/>
      <c r="KK71" s="154"/>
      <c r="KL71" s="154"/>
      <c r="KM71" s="154"/>
      <c r="KN71" s="154"/>
      <c r="KO71" s="154"/>
      <c r="KP71" s="154"/>
      <c r="KQ71" s="154"/>
      <c r="KR71" s="154"/>
      <c r="KS71" s="154"/>
      <c r="KT71" s="154"/>
      <c r="KU71" s="154"/>
      <c r="KV71" s="154"/>
      <c r="KW71" s="154"/>
      <c r="KX71" s="154"/>
      <c r="KY71" s="154"/>
      <c r="KZ71" s="154"/>
      <c r="LA71" s="154"/>
      <c r="LB71" s="154"/>
      <c r="LC71" s="154"/>
      <c r="LD71" s="154"/>
      <c r="LE71" s="154"/>
      <c r="LF71" s="154"/>
      <c r="LG71" s="154"/>
      <c r="LH71" s="154"/>
      <c r="LI71" s="154"/>
      <c r="LJ71" s="154"/>
      <c r="LK71" s="154"/>
      <c r="LL71" s="154"/>
      <c r="LM71" s="154"/>
      <c r="LN71" s="154"/>
      <c r="LO71" s="154"/>
      <c r="LP71" s="154"/>
      <c r="LQ71" s="154"/>
      <c r="LR71" s="154"/>
      <c r="LS71" s="154"/>
      <c r="LT71" s="154"/>
      <c r="LU71" s="154"/>
      <c r="LV71" s="154"/>
      <c r="LW71" s="154"/>
      <c r="LX71" s="154"/>
      <c r="LY71" s="154"/>
      <c r="LZ71" s="154"/>
      <c r="MA71" s="154"/>
      <c r="MB71" s="154"/>
      <c r="MC71" s="154"/>
      <c r="MD71" s="154"/>
      <c r="ME71" s="154"/>
      <c r="MF71" s="154"/>
      <c r="MG71" s="154"/>
      <c r="MH71" s="154"/>
      <c r="MI71" s="154"/>
      <c r="MJ71" s="154"/>
      <c r="MK71" s="154"/>
      <c r="ML71" s="154"/>
      <c r="MM71" s="154"/>
      <c r="MN71" s="154"/>
      <c r="MO71" s="154"/>
      <c r="MP71" s="154"/>
      <c r="MQ71" s="154"/>
      <c r="MR71" s="154"/>
      <c r="MS71" s="154"/>
      <c r="MT71" s="154"/>
      <c r="MU71" s="154"/>
      <c r="MV71" s="154"/>
      <c r="MW71" s="154"/>
      <c r="MX71" s="154"/>
      <c r="MY71" s="154"/>
      <c r="MZ71" s="154"/>
      <c r="NA71" s="154"/>
      <c r="NB71" s="154"/>
      <c r="NC71" s="154"/>
      <c r="ND71" s="154"/>
      <c r="NE71" s="154"/>
      <c r="NF71" s="154"/>
      <c r="NG71" s="154"/>
      <c r="NH71" s="154"/>
      <c r="NI71" s="154"/>
      <c r="NJ71" s="154"/>
      <c r="NK71" s="154"/>
      <c r="NL71" s="154"/>
      <c r="NM71" s="154"/>
      <c r="NN71" s="154"/>
      <c r="NO71" s="154"/>
      <c r="NP71" s="154"/>
      <c r="NQ71" s="154"/>
      <c r="NR71" s="154"/>
      <c r="NS71" s="154"/>
      <c r="NT71" s="154"/>
      <c r="NU71" s="154"/>
      <c r="NV71" s="154"/>
      <c r="NW71" s="154"/>
      <c r="NX71" s="154"/>
      <c r="NY71" s="154"/>
      <c r="NZ71" s="154"/>
      <c r="OA71" s="154"/>
      <c r="OB71" s="154"/>
      <c r="OC71" s="154"/>
      <c r="OD71" s="154"/>
      <c r="OE71" s="154"/>
      <c r="OF71" s="154"/>
      <c r="OG71" s="154"/>
      <c r="OH71" s="154"/>
      <c r="OI71" s="154"/>
      <c r="OJ71" s="154"/>
      <c r="OK71" s="154"/>
      <c r="OL71" s="154"/>
      <c r="OM71" s="154"/>
      <c r="ON71" s="154"/>
      <c r="OO71" s="154"/>
      <c r="OP71" s="154"/>
      <c r="OQ71" s="154"/>
      <c r="OR71" s="154"/>
      <c r="OS71" s="154"/>
      <c r="OT71" s="154"/>
      <c r="OU71" s="154"/>
      <c r="OV71" s="154"/>
      <c r="OW71" s="154"/>
      <c r="OX71" s="154"/>
      <c r="OY71" s="154"/>
      <c r="OZ71" s="154"/>
      <c r="PA71" s="154"/>
      <c r="PB71" s="154"/>
      <c r="PC71" s="154"/>
      <c r="PD71" s="154"/>
      <c r="PE71" s="154"/>
      <c r="PF71" s="154"/>
      <c r="PG71" s="154"/>
      <c r="PH71" s="154"/>
      <c r="PI71" s="154"/>
      <c r="PJ71" s="154"/>
      <c r="PK71" s="154"/>
      <c r="PL71" s="154"/>
      <c r="PM71" s="154"/>
      <c r="PN71" s="154"/>
      <c r="PO71" s="154"/>
      <c r="PP71" s="154"/>
      <c r="PQ71" s="154"/>
      <c r="PR71" s="154"/>
      <c r="PS71" s="154"/>
      <c r="PT71" s="154"/>
      <c r="PU71" s="154"/>
      <c r="PV71" s="154"/>
      <c r="PW71" s="154"/>
      <c r="PX71" s="154"/>
      <c r="PY71" s="154"/>
      <c r="PZ71" s="154"/>
      <c r="QA71" s="154"/>
      <c r="QB71" s="154"/>
      <c r="QC71" s="154"/>
      <c r="QD71" s="154"/>
      <c r="QE71" s="154"/>
      <c r="QF71" s="154"/>
      <c r="QG71" s="154"/>
      <c r="QH71" s="154"/>
      <c r="QI71" s="154"/>
      <c r="QJ71" s="154"/>
      <c r="QK71" s="154"/>
      <c r="QL71" s="154"/>
      <c r="QM71" s="154"/>
      <c r="QN71" s="154"/>
      <c r="QO71" s="154"/>
      <c r="QP71" s="154"/>
      <c r="QQ71" s="154"/>
      <c r="QR71" s="154"/>
      <c r="QS71" s="154"/>
      <c r="QT71" s="154"/>
      <c r="QU71" s="154"/>
      <c r="QV71" s="154"/>
      <c r="QW71" s="154"/>
      <c r="QX71" s="154"/>
      <c r="QY71" s="154"/>
      <c r="QZ71" s="154"/>
      <c r="RA71" s="154"/>
      <c r="RB71" s="154"/>
      <c r="RC71" s="154"/>
      <c r="RD71" s="154"/>
      <c r="RE71" s="154"/>
      <c r="RF71" s="154"/>
      <c r="RG71" s="154"/>
      <c r="RH71" s="154"/>
      <c r="RI71" s="154"/>
      <c r="RJ71" s="154"/>
      <c r="RK71" s="154"/>
      <c r="RL71" s="154"/>
      <c r="RM71" s="154"/>
      <c r="RN71" s="154"/>
      <c r="RO71" s="154"/>
      <c r="RP71" s="154"/>
      <c r="RQ71" s="154"/>
      <c r="RR71" s="154"/>
      <c r="RS71" s="154"/>
      <c r="RT71" s="154"/>
      <c r="RU71" s="154"/>
      <c r="RV71" s="154"/>
      <c r="RW71" s="154"/>
      <c r="RX71" s="154"/>
      <c r="RY71" s="154"/>
      <c r="RZ71" s="154"/>
      <c r="SA71" s="154"/>
      <c r="SB71" s="154"/>
      <c r="SC71" s="154"/>
      <c r="SD71" s="154"/>
      <c r="SE71" s="154"/>
      <c r="SF71" s="154"/>
      <c r="SG71" s="154"/>
      <c r="SH71" s="154"/>
      <c r="SI71" s="154"/>
      <c r="SJ71" s="154"/>
      <c r="SK71" s="154"/>
      <c r="SL71" s="154"/>
      <c r="SM71" s="154"/>
      <c r="SN71" s="154"/>
      <c r="SO71" s="154"/>
      <c r="SP71" s="154"/>
      <c r="SQ71" s="154"/>
      <c r="SR71" s="154"/>
      <c r="SS71" s="154"/>
      <c r="ST71" s="154"/>
      <c r="SU71" s="154"/>
      <c r="SV71" s="154"/>
      <c r="SW71" s="154"/>
      <c r="SX71" s="154"/>
      <c r="SY71" s="154"/>
      <c r="SZ71" s="154"/>
      <c r="TA71" s="154"/>
      <c r="TB71" s="154"/>
      <c r="TC71" s="154"/>
      <c r="TD71" s="154"/>
      <c r="TE71" s="154"/>
      <c r="TF71" s="154"/>
      <c r="TG71" s="154"/>
      <c r="TH71" s="154"/>
      <c r="TI71" s="154"/>
      <c r="TJ71" s="154"/>
      <c r="TK71" s="154"/>
      <c r="TL71" s="154"/>
      <c r="TM71" s="154"/>
      <c r="TN71" s="154"/>
      <c r="TO71" s="154"/>
      <c r="TP71" s="154"/>
      <c r="TQ71" s="154"/>
      <c r="TR71" s="154"/>
      <c r="TS71" s="154"/>
      <c r="TT71" s="154"/>
      <c r="TU71" s="154"/>
      <c r="TV71" s="154"/>
      <c r="TW71" s="154"/>
      <c r="TX71" s="154"/>
      <c r="TY71" s="154"/>
      <c r="TZ71" s="154"/>
      <c r="UA71" s="154"/>
      <c r="UB71" s="154"/>
      <c r="UC71" s="154"/>
      <c r="UD71" s="154"/>
      <c r="UE71" s="154"/>
      <c r="UF71" s="154"/>
    </row>
    <row r="72" spans="1:552" ht="15.75" customHeight="1" outlineLevel="2" x14ac:dyDescent="0.35">
      <c r="A72" s="2" t="s">
        <v>571</v>
      </c>
      <c r="B72" s="169"/>
      <c r="C72" s="169"/>
      <c r="D72" s="154"/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154"/>
      <c r="AA72" s="154"/>
      <c r="AB72" s="154"/>
      <c r="AC72" s="154"/>
      <c r="AD72" s="154"/>
      <c r="AE72" s="154"/>
      <c r="AF72" s="154"/>
      <c r="AG72" s="154"/>
      <c r="AH72" s="126"/>
      <c r="AI72" s="81"/>
      <c r="AJ72" s="154"/>
      <c r="AK72" s="154"/>
      <c r="AL72" s="154"/>
      <c r="AM72" s="154"/>
      <c r="AN72" s="154"/>
      <c r="AO72" s="154"/>
      <c r="AP72" s="154"/>
      <c r="AQ72" s="154"/>
      <c r="AR72" s="154"/>
      <c r="AS72" s="154"/>
      <c r="AT72" s="154"/>
      <c r="AU72" s="154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54"/>
      <c r="BI72" s="154"/>
      <c r="BJ72" s="154"/>
      <c r="BK72" s="154"/>
      <c r="BL72" s="154"/>
      <c r="BM72" s="82"/>
      <c r="BN72" s="149"/>
      <c r="BO72" s="154"/>
      <c r="BP72" s="154"/>
      <c r="BQ72" s="154"/>
      <c r="BR72" s="154"/>
      <c r="BS72" s="154"/>
      <c r="BT72" s="154"/>
      <c r="BU72" s="154"/>
      <c r="BV72" s="154"/>
      <c r="BW72" s="154"/>
      <c r="BX72" s="154"/>
      <c r="BY72" s="154"/>
      <c r="BZ72" s="154"/>
      <c r="CA72" s="154"/>
      <c r="CB72" s="154"/>
      <c r="CC72" s="154"/>
      <c r="CD72" s="154"/>
      <c r="CE72" s="154"/>
      <c r="CF72" s="154"/>
      <c r="CG72" s="154"/>
      <c r="CH72" s="154"/>
      <c r="CI72" s="154"/>
      <c r="CJ72" s="154"/>
      <c r="CK72" s="154"/>
      <c r="CL72" s="154"/>
      <c r="CM72" s="154"/>
      <c r="CN72" s="154"/>
      <c r="CO72" s="154"/>
      <c r="CP72" s="154"/>
      <c r="CQ72" s="154"/>
      <c r="CR72" s="154"/>
      <c r="CS72" s="154"/>
      <c r="CT72" s="154"/>
      <c r="CU72" s="154"/>
      <c r="CV72" s="154"/>
      <c r="CW72" s="154"/>
      <c r="CX72" s="154"/>
      <c r="CY72" s="154"/>
      <c r="CZ72" s="154"/>
      <c r="DA72" s="154">
        <v>550</v>
      </c>
      <c r="DB72" s="154"/>
      <c r="DC72" s="154"/>
      <c r="DD72" s="154"/>
      <c r="DE72" s="154"/>
      <c r="DF72" s="154"/>
      <c r="DG72" s="154"/>
      <c r="DH72" s="154"/>
      <c r="DI72" s="154"/>
      <c r="DJ72" s="154"/>
      <c r="DK72" s="154"/>
      <c r="DL72" s="154"/>
      <c r="DM72" s="154"/>
      <c r="DN72" s="154"/>
      <c r="DO72" s="154"/>
      <c r="DP72" s="154"/>
      <c r="DQ72" s="154"/>
      <c r="DR72" s="154"/>
      <c r="DS72" s="154"/>
      <c r="DT72" s="154"/>
      <c r="DU72" s="154"/>
      <c r="DV72" s="154"/>
      <c r="DW72" s="154"/>
      <c r="DX72" s="154"/>
      <c r="DY72" s="154"/>
      <c r="DZ72" s="154"/>
      <c r="EA72" s="154"/>
      <c r="EB72" s="154"/>
      <c r="EC72" s="154"/>
      <c r="ED72" s="154"/>
      <c r="EE72" s="154"/>
      <c r="EF72" s="154"/>
      <c r="EG72" s="154"/>
      <c r="EH72" s="154"/>
      <c r="EI72" s="154"/>
      <c r="EJ72" s="154"/>
      <c r="EK72" s="154"/>
      <c r="EL72" s="154"/>
      <c r="EM72" s="154"/>
      <c r="EN72" s="154"/>
      <c r="EO72" s="154"/>
      <c r="EP72" s="154"/>
      <c r="EQ72" s="154"/>
      <c r="ER72" s="154"/>
      <c r="ES72" s="154"/>
      <c r="ET72" s="154"/>
      <c r="EU72" s="154"/>
      <c r="EV72" s="154"/>
      <c r="EW72" s="154"/>
      <c r="EX72" s="154"/>
      <c r="EY72" s="154"/>
      <c r="EZ72" s="154"/>
      <c r="FA72" s="154"/>
      <c r="FB72" s="154"/>
      <c r="FC72" s="154"/>
      <c r="FD72" s="154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  <c r="GN72" s="154"/>
      <c r="GO72" s="154"/>
      <c r="GP72" s="154"/>
      <c r="GQ72" s="154"/>
      <c r="GR72" s="154"/>
      <c r="GS72" s="154"/>
      <c r="GT72" s="154"/>
      <c r="GU72" s="154"/>
      <c r="GV72" s="154"/>
      <c r="GW72" s="154"/>
      <c r="GX72" s="154"/>
      <c r="GY72" s="154"/>
      <c r="GZ72" s="154"/>
      <c r="HA72" s="154"/>
      <c r="HB72" s="154"/>
      <c r="HC72" s="154"/>
      <c r="HD72" s="154"/>
      <c r="HE72" s="154"/>
      <c r="HF72" s="154"/>
      <c r="HG72" s="154"/>
      <c r="HH72" s="154"/>
      <c r="HI72" s="154"/>
      <c r="HJ72" s="154"/>
      <c r="HK72" s="154"/>
      <c r="HL72" s="154"/>
      <c r="HM72" s="154"/>
      <c r="HN72" s="154"/>
      <c r="HO72" s="154"/>
      <c r="HP72" s="154"/>
      <c r="HQ72" s="154"/>
      <c r="HR72" s="154"/>
      <c r="HS72" s="154"/>
      <c r="HT72" s="154"/>
      <c r="HU72" s="154"/>
      <c r="HV72" s="154"/>
      <c r="HW72" s="154"/>
      <c r="HX72" s="154"/>
      <c r="HY72" s="154"/>
      <c r="HZ72" s="154"/>
      <c r="IA72" s="154"/>
      <c r="IB72" s="154"/>
      <c r="IC72" s="154"/>
      <c r="ID72" s="154"/>
      <c r="IE72" s="154"/>
      <c r="IF72" s="154"/>
      <c r="IG72" s="154"/>
      <c r="IH72" s="154"/>
      <c r="II72" s="154"/>
      <c r="IJ72" s="154"/>
      <c r="IK72" s="154"/>
      <c r="IL72" s="154"/>
      <c r="IM72" s="154"/>
      <c r="IN72" s="154"/>
      <c r="IO72" s="154"/>
      <c r="IP72" s="154"/>
      <c r="IQ72" s="154"/>
      <c r="IR72" s="154"/>
      <c r="IS72" s="154"/>
      <c r="IT72" s="154"/>
      <c r="IU72" s="154"/>
      <c r="IV72" s="154"/>
      <c r="IW72" s="154"/>
      <c r="IX72" s="154"/>
      <c r="IY72" s="154"/>
      <c r="IZ72" s="154"/>
      <c r="JA72" s="154"/>
      <c r="JB72" s="154"/>
      <c r="JC72" s="154"/>
      <c r="JD72" s="154"/>
      <c r="JE72" s="154"/>
      <c r="JF72" s="154"/>
      <c r="JG72" s="154"/>
      <c r="JH72" s="154"/>
      <c r="JI72" s="154"/>
      <c r="JJ72" s="154"/>
      <c r="JK72" s="154"/>
      <c r="JL72" s="154"/>
      <c r="JM72" s="154"/>
      <c r="JN72" s="154"/>
      <c r="JO72" s="154"/>
      <c r="JP72" s="154"/>
      <c r="JQ72" s="154"/>
      <c r="JR72" s="154"/>
      <c r="JS72" s="154"/>
      <c r="JT72" s="154"/>
      <c r="JU72" s="154"/>
      <c r="JV72" s="154"/>
      <c r="JW72" s="154"/>
      <c r="JX72" s="154"/>
      <c r="JY72" s="154"/>
      <c r="JZ72" s="154"/>
      <c r="KA72" s="154"/>
      <c r="KB72" s="154"/>
      <c r="KC72" s="154"/>
      <c r="KD72" s="154"/>
      <c r="KE72" s="154"/>
      <c r="KF72" s="154"/>
      <c r="KG72" s="154"/>
      <c r="KH72" s="154"/>
      <c r="KI72" s="154"/>
      <c r="KJ72" s="154"/>
      <c r="KK72" s="154"/>
      <c r="KL72" s="154"/>
      <c r="KM72" s="154"/>
      <c r="KN72" s="154"/>
      <c r="KO72" s="154"/>
      <c r="KP72" s="154"/>
      <c r="KQ72" s="154"/>
      <c r="KR72" s="154"/>
      <c r="KS72" s="154"/>
      <c r="KT72" s="154"/>
      <c r="KU72" s="154"/>
      <c r="KV72" s="154"/>
      <c r="KW72" s="154"/>
      <c r="KX72" s="154"/>
      <c r="KY72" s="154"/>
      <c r="KZ72" s="154"/>
      <c r="LA72" s="154"/>
      <c r="LB72" s="154"/>
      <c r="LC72" s="154"/>
      <c r="LD72" s="154"/>
      <c r="LE72" s="154"/>
      <c r="LF72" s="154"/>
      <c r="LG72" s="154"/>
      <c r="LH72" s="154"/>
      <c r="LI72" s="154"/>
      <c r="LJ72" s="154"/>
      <c r="LK72" s="154"/>
      <c r="LL72" s="154"/>
      <c r="LM72" s="154"/>
      <c r="LN72" s="154"/>
      <c r="LO72" s="154"/>
      <c r="LP72" s="154"/>
      <c r="LQ72" s="154"/>
      <c r="LR72" s="154"/>
      <c r="LS72" s="154"/>
      <c r="LT72" s="154"/>
      <c r="LU72" s="154"/>
      <c r="LV72" s="154"/>
      <c r="LW72" s="154"/>
      <c r="LX72" s="154"/>
      <c r="LY72" s="154"/>
      <c r="LZ72" s="154"/>
      <c r="MA72" s="154"/>
      <c r="MB72" s="154"/>
      <c r="MC72" s="154"/>
      <c r="MD72" s="154"/>
      <c r="ME72" s="154"/>
      <c r="MF72" s="154"/>
      <c r="MG72" s="154"/>
      <c r="MH72" s="154"/>
      <c r="MI72" s="154"/>
      <c r="MJ72" s="154"/>
      <c r="MK72" s="154"/>
      <c r="ML72" s="154"/>
      <c r="MM72" s="154"/>
      <c r="MN72" s="154"/>
      <c r="MO72" s="154"/>
      <c r="MP72" s="154"/>
      <c r="MQ72" s="154"/>
      <c r="MR72" s="154"/>
      <c r="MS72" s="154"/>
      <c r="MT72" s="154"/>
      <c r="MU72" s="154"/>
      <c r="MV72" s="154"/>
      <c r="MW72" s="154"/>
      <c r="MX72" s="154"/>
      <c r="MY72" s="154"/>
      <c r="MZ72" s="154"/>
      <c r="NA72" s="154"/>
      <c r="NB72" s="154"/>
      <c r="NC72" s="154"/>
      <c r="ND72" s="154"/>
      <c r="NE72" s="154"/>
      <c r="NF72" s="154"/>
      <c r="NG72" s="154"/>
      <c r="NH72" s="154"/>
      <c r="NI72" s="154"/>
      <c r="NJ72" s="154"/>
      <c r="NK72" s="154"/>
      <c r="NL72" s="154"/>
      <c r="NM72" s="154"/>
      <c r="NN72" s="154"/>
      <c r="NO72" s="154"/>
      <c r="NP72" s="154"/>
      <c r="NQ72" s="154"/>
      <c r="NR72" s="154"/>
      <c r="NS72" s="154"/>
      <c r="NT72" s="154"/>
      <c r="NU72" s="154"/>
      <c r="NV72" s="154"/>
      <c r="NW72" s="154"/>
      <c r="NX72" s="154"/>
      <c r="NY72" s="154"/>
      <c r="NZ72" s="154"/>
      <c r="OA72" s="154"/>
      <c r="OB72" s="154"/>
      <c r="OC72" s="154"/>
      <c r="OD72" s="154"/>
      <c r="OE72" s="154"/>
      <c r="OF72" s="154"/>
      <c r="OG72" s="154"/>
      <c r="OH72" s="154"/>
      <c r="OI72" s="154"/>
      <c r="OJ72" s="154"/>
      <c r="OK72" s="154"/>
      <c r="OL72" s="154"/>
      <c r="OM72" s="154"/>
      <c r="ON72" s="154"/>
      <c r="OO72" s="154"/>
      <c r="OP72" s="154"/>
      <c r="OQ72" s="154"/>
      <c r="OR72" s="154"/>
      <c r="OS72" s="154"/>
      <c r="OT72" s="154"/>
      <c r="OU72" s="154"/>
      <c r="OV72" s="154"/>
      <c r="OW72" s="154"/>
      <c r="OX72" s="154"/>
      <c r="OY72" s="154"/>
      <c r="OZ72" s="154"/>
      <c r="PA72" s="154"/>
      <c r="PB72" s="154"/>
      <c r="PC72" s="154"/>
      <c r="PD72" s="154"/>
      <c r="PE72" s="154"/>
      <c r="PF72" s="154"/>
      <c r="PG72" s="154"/>
      <c r="PH72" s="154"/>
      <c r="PI72" s="154"/>
      <c r="PJ72" s="154"/>
      <c r="PK72" s="154"/>
      <c r="PL72" s="154"/>
      <c r="PM72" s="154"/>
      <c r="PN72" s="154"/>
      <c r="PO72" s="154"/>
      <c r="PP72" s="154"/>
      <c r="PQ72" s="154"/>
      <c r="PR72" s="154"/>
      <c r="PS72" s="154"/>
      <c r="PT72" s="154"/>
      <c r="PU72" s="154"/>
      <c r="PV72" s="154"/>
      <c r="PW72" s="154"/>
      <c r="PX72" s="154"/>
      <c r="PY72" s="154"/>
      <c r="PZ72" s="154"/>
      <c r="QA72" s="154"/>
      <c r="QB72" s="154"/>
      <c r="QC72" s="154"/>
      <c r="QD72" s="154"/>
      <c r="QE72" s="154"/>
      <c r="QF72" s="154"/>
      <c r="QG72" s="154"/>
      <c r="QH72" s="154"/>
      <c r="QI72" s="154"/>
      <c r="QJ72" s="154"/>
      <c r="QK72" s="154"/>
      <c r="QL72" s="154"/>
      <c r="QM72" s="154"/>
      <c r="QN72" s="154"/>
      <c r="QO72" s="154"/>
      <c r="QP72" s="154"/>
      <c r="QQ72" s="154"/>
      <c r="QR72" s="154"/>
      <c r="QS72" s="154"/>
      <c r="QT72" s="154"/>
      <c r="QU72" s="154"/>
      <c r="QV72" s="154"/>
      <c r="QW72" s="154"/>
      <c r="QX72" s="154"/>
      <c r="QY72" s="154"/>
      <c r="QZ72" s="154"/>
      <c r="RA72" s="154"/>
      <c r="RB72" s="154"/>
      <c r="RC72" s="154"/>
      <c r="RD72" s="154"/>
      <c r="RE72" s="154"/>
      <c r="RF72" s="154"/>
      <c r="RG72" s="154"/>
      <c r="RH72" s="154"/>
      <c r="RI72" s="154"/>
      <c r="RJ72" s="154"/>
      <c r="RK72" s="154"/>
      <c r="RL72" s="154"/>
      <c r="RM72" s="154"/>
      <c r="RN72" s="154"/>
      <c r="RO72" s="154"/>
      <c r="RP72" s="154"/>
      <c r="RQ72" s="154"/>
      <c r="RR72" s="154"/>
      <c r="RS72" s="154"/>
      <c r="RT72" s="154"/>
      <c r="RU72" s="154"/>
      <c r="RV72" s="154"/>
      <c r="RW72" s="154"/>
      <c r="RX72" s="154"/>
      <c r="RY72" s="154"/>
      <c r="RZ72" s="154"/>
      <c r="SA72" s="154"/>
      <c r="SB72" s="154"/>
      <c r="SC72" s="154"/>
      <c r="SD72" s="154"/>
      <c r="SE72" s="154"/>
      <c r="SF72" s="154"/>
      <c r="SG72" s="154"/>
      <c r="SH72" s="154"/>
      <c r="SI72" s="154"/>
      <c r="SJ72" s="154"/>
      <c r="SK72" s="154"/>
      <c r="SL72" s="154"/>
      <c r="SM72" s="154"/>
      <c r="SN72" s="154"/>
      <c r="SO72" s="154"/>
      <c r="SP72" s="154"/>
      <c r="SQ72" s="154"/>
      <c r="SR72" s="154"/>
      <c r="SS72" s="154"/>
      <c r="ST72" s="154"/>
      <c r="SU72" s="154"/>
      <c r="SV72" s="154"/>
      <c r="SW72" s="154"/>
      <c r="SX72" s="154"/>
      <c r="SY72" s="154"/>
      <c r="SZ72" s="154"/>
      <c r="TA72" s="154"/>
      <c r="TB72" s="154"/>
      <c r="TC72" s="154"/>
      <c r="TD72" s="154"/>
      <c r="TE72" s="154"/>
      <c r="TF72" s="154"/>
      <c r="TG72" s="154"/>
      <c r="TH72" s="154"/>
      <c r="TI72" s="154"/>
      <c r="TJ72" s="154"/>
      <c r="TK72" s="154"/>
      <c r="TL72" s="154"/>
      <c r="TM72" s="154"/>
      <c r="TN72" s="154"/>
      <c r="TO72" s="154"/>
      <c r="TP72" s="154"/>
      <c r="TQ72" s="154"/>
      <c r="TR72" s="154"/>
      <c r="TS72" s="154"/>
      <c r="TT72" s="154"/>
      <c r="TU72" s="154"/>
      <c r="TV72" s="154"/>
      <c r="TW72" s="154"/>
      <c r="TX72" s="154"/>
      <c r="TY72" s="154"/>
      <c r="TZ72" s="154"/>
      <c r="UA72" s="154"/>
      <c r="UB72" s="154"/>
      <c r="UC72" s="154"/>
      <c r="UD72" s="154"/>
      <c r="UE72" s="154"/>
      <c r="UF72" s="154"/>
    </row>
    <row r="73" spans="1:552" ht="15.75" customHeight="1" outlineLevel="2" x14ac:dyDescent="0.35">
      <c r="A73" s="2" t="s">
        <v>586</v>
      </c>
      <c r="B73" s="169"/>
      <c r="C73" s="169"/>
      <c r="D73" s="154"/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/>
      <c r="Z73" s="154"/>
      <c r="AA73" s="154"/>
      <c r="AB73" s="154"/>
      <c r="AC73" s="154"/>
      <c r="AD73" s="154"/>
      <c r="AE73" s="154"/>
      <c r="AF73" s="154"/>
      <c r="AG73" s="154"/>
      <c r="AH73" s="126"/>
      <c r="AI73" s="81"/>
      <c r="AJ73" s="154"/>
      <c r="AK73" s="154"/>
      <c r="AL73" s="154"/>
      <c r="AM73" s="154"/>
      <c r="AN73" s="154"/>
      <c r="AO73" s="154"/>
      <c r="AP73" s="154"/>
      <c r="AQ73" s="154"/>
      <c r="AR73" s="154"/>
      <c r="AS73" s="154"/>
      <c r="AT73" s="154"/>
      <c r="AU73" s="154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54"/>
      <c r="BI73" s="154"/>
      <c r="BJ73" s="154"/>
      <c r="BK73" s="154"/>
      <c r="BL73" s="154"/>
      <c r="BM73" s="82"/>
      <c r="BN73" s="149"/>
      <c r="BO73" s="154"/>
      <c r="BP73" s="154"/>
      <c r="BQ73" s="154"/>
      <c r="BR73" s="154"/>
      <c r="BS73" s="154"/>
      <c r="BT73" s="154"/>
      <c r="BU73" s="154"/>
      <c r="BV73" s="154"/>
      <c r="BW73" s="154"/>
      <c r="BX73" s="154"/>
      <c r="BY73" s="154"/>
      <c r="BZ73" s="154"/>
      <c r="CA73" s="154"/>
      <c r="CB73" s="154"/>
      <c r="CC73" s="154"/>
      <c r="CD73" s="154"/>
      <c r="CE73" s="154"/>
      <c r="CF73" s="154"/>
      <c r="CG73" s="154"/>
      <c r="CH73" s="154"/>
      <c r="CI73" s="154"/>
      <c r="CJ73" s="154"/>
      <c r="CK73" s="154"/>
      <c r="CL73" s="154"/>
      <c r="CM73" s="154"/>
      <c r="CN73" s="154"/>
      <c r="CO73" s="154"/>
      <c r="CP73" s="154"/>
      <c r="CQ73" s="154"/>
      <c r="CR73" s="154"/>
      <c r="CS73" s="154"/>
      <c r="CT73" s="154"/>
      <c r="CU73" s="154"/>
      <c r="CV73" s="154"/>
      <c r="CW73" s="154"/>
      <c r="CX73" s="154"/>
      <c r="CY73" s="154"/>
      <c r="CZ73" s="154"/>
      <c r="DA73" s="154"/>
      <c r="DB73" s="154"/>
      <c r="DC73" s="154"/>
      <c r="DD73" s="154"/>
      <c r="DE73" s="154"/>
      <c r="DF73" s="154">
        <v>994.72</v>
      </c>
      <c r="DG73" s="154"/>
      <c r="DH73" s="154"/>
      <c r="DI73" s="154"/>
      <c r="DJ73" s="154"/>
      <c r="DK73" s="154"/>
      <c r="DL73" s="154"/>
      <c r="DM73" s="154"/>
      <c r="DN73" s="154"/>
      <c r="DO73" s="154"/>
      <c r="DP73" s="154"/>
      <c r="DQ73" s="154"/>
      <c r="DR73" s="154"/>
      <c r="DS73" s="154"/>
      <c r="DT73" s="154"/>
      <c r="DU73" s="154"/>
      <c r="DV73" s="154"/>
      <c r="DW73" s="154"/>
      <c r="DX73" s="154"/>
      <c r="DY73" s="154"/>
      <c r="DZ73" s="154"/>
      <c r="EA73" s="154"/>
      <c r="EB73" s="154"/>
      <c r="EC73" s="154"/>
      <c r="ED73" s="154"/>
      <c r="EE73" s="154"/>
      <c r="EF73" s="154"/>
      <c r="EG73" s="154"/>
      <c r="EH73" s="154"/>
      <c r="EI73" s="154"/>
      <c r="EJ73" s="154"/>
      <c r="EK73" s="154"/>
      <c r="EL73" s="154"/>
      <c r="EM73" s="154"/>
      <c r="EN73" s="154"/>
      <c r="EO73" s="154"/>
      <c r="EP73" s="154"/>
      <c r="EQ73" s="154">
        <v>994.48</v>
      </c>
      <c r="ER73" s="154"/>
      <c r="ES73" s="154"/>
      <c r="ET73" s="154"/>
      <c r="EU73" s="154"/>
      <c r="EV73" s="154"/>
      <c r="EW73" s="154"/>
      <c r="EX73" s="154"/>
      <c r="EY73" s="154"/>
      <c r="EZ73" s="154"/>
      <c r="FA73" s="154"/>
      <c r="FB73" s="154"/>
      <c r="FC73" s="154"/>
      <c r="FD73" s="154"/>
      <c r="FE73" s="154"/>
      <c r="FF73" s="154"/>
      <c r="FG73" s="154"/>
      <c r="FH73" s="154"/>
      <c r="FI73" s="154"/>
      <c r="FJ73" s="154"/>
      <c r="FK73" s="154"/>
      <c r="FL73" s="154"/>
      <c r="FM73" s="154"/>
      <c r="FN73" s="154"/>
      <c r="FO73" s="154"/>
      <c r="FP73" s="154">
        <v>994.41</v>
      </c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  <c r="GN73" s="154"/>
      <c r="GO73" s="154"/>
      <c r="GP73" s="154"/>
      <c r="GQ73" s="154"/>
      <c r="GR73" s="154"/>
      <c r="GS73" s="154"/>
      <c r="GT73" s="154">
        <v>994.41</v>
      </c>
      <c r="GU73" s="154"/>
      <c r="GV73" s="154"/>
      <c r="GW73" s="154"/>
      <c r="GX73" s="154"/>
      <c r="GY73" s="154"/>
      <c r="GZ73" s="154"/>
      <c r="HA73" s="154"/>
      <c r="HB73" s="154"/>
      <c r="HC73" s="154"/>
      <c r="HD73" s="154"/>
      <c r="HE73" s="154"/>
      <c r="HF73" s="154"/>
      <c r="HG73" s="154"/>
      <c r="HH73" s="154"/>
      <c r="HI73" s="154"/>
      <c r="HJ73" s="154"/>
      <c r="HK73" s="154"/>
      <c r="HL73" s="154"/>
      <c r="HM73" s="154"/>
      <c r="HN73" s="154"/>
      <c r="HO73" s="154"/>
      <c r="HP73" s="154"/>
      <c r="HQ73" s="154"/>
      <c r="HR73" s="154"/>
      <c r="HS73" s="154"/>
      <c r="HT73" s="154"/>
      <c r="HU73" s="154"/>
      <c r="HV73" s="154"/>
      <c r="HW73" s="154"/>
      <c r="HX73" s="154"/>
      <c r="HY73" s="154"/>
      <c r="HZ73" s="154"/>
      <c r="IA73" s="154"/>
      <c r="IB73" s="154"/>
      <c r="IC73" s="154"/>
      <c r="ID73" s="154"/>
      <c r="IE73" s="154"/>
      <c r="IF73" s="154"/>
      <c r="IG73" s="154"/>
      <c r="IH73" s="154"/>
      <c r="II73" s="154"/>
      <c r="IJ73" s="154"/>
      <c r="IK73" s="154"/>
      <c r="IL73" s="154"/>
      <c r="IM73" s="154"/>
      <c r="IN73" s="154"/>
      <c r="IO73" s="154"/>
      <c r="IP73" s="154"/>
      <c r="IQ73" s="154"/>
      <c r="IR73" s="154"/>
      <c r="IS73" s="154"/>
      <c r="IT73" s="154"/>
      <c r="IU73" s="154"/>
      <c r="IV73" s="154"/>
      <c r="IW73" s="154"/>
      <c r="IX73" s="154"/>
      <c r="IY73" s="154"/>
      <c r="IZ73" s="154"/>
      <c r="JA73" s="154"/>
      <c r="JB73" s="154"/>
      <c r="JC73" s="154"/>
      <c r="JD73" s="154"/>
      <c r="JE73" s="154"/>
      <c r="JF73" s="154"/>
      <c r="JG73" s="154"/>
      <c r="JH73" s="154"/>
      <c r="JI73" s="154"/>
      <c r="JJ73" s="154"/>
      <c r="JK73" s="154"/>
      <c r="JL73" s="154"/>
      <c r="JM73" s="154"/>
      <c r="JN73" s="154"/>
      <c r="JO73" s="154"/>
      <c r="JP73" s="154"/>
      <c r="JQ73" s="154"/>
      <c r="JR73" s="154"/>
      <c r="JS73" s="154"/>
      <c r="JT73" s="154"/>
      <c r="JU73" s="154"/>
      <c r="JV73" s="154"/>
      <c r="JW73" s="154"/>
      <c r="JX73" s="154"/>
      <c r="JY73" s="154"/>
      <c r="JZ73" s="154"/>
      <c r="KA73" s="154"/>
      <c r="KB73" s="154"/>
      <c r="KC73" s="154"/>
      <c r="KD73" s="154"/>
      <c r="KE73" s="154"/>
      <c r="KF73" s="154"/>
      <c r="KG73" s="154"/>
      <c r="KH73" s="154"/>
      <c r="KI73" s="154"/>
      <c r="KJ73" s="154"/>
      <c r="KK73" s="154"/>
      <c r="KL73" s="154"/>
      <c r="KM73" s="154"/>
      <c r="KN73" s="154"/>
      <c r="KO73" s="154"/>
      <c r="KP73" s="154"/>
      <c r="KQ73" s="154"/>
      <c r="KR73" s="154"/>
      <c r="KS73" s="154"/>
      <c r="KT73" s="154"/>
      <c r="KU73" s="154"/>
      <c r="KV73" s="154"/>
      <c r="KW73" s="154"/>
      <c r="KX73" s="154"/>
      <c r="KY73" s="154"/>
      <c r="KZ73" s="154"/>
      <c r="LA73" s="154"/>
      <c r="LB73" s="154"/>
      <c r="LC73" s="154"/>
      <c r="LD73" s="154"/>
      <c r="LE73" s="154"/>
      <c r="LF73" s="154"/>
      <c r="LG73" s="154"/>
      <c r="LH73" s="154"/>
      <c r="LI73" s="154"/>
      <c r="LJ73" s="154"/>
      <c r="LK73" s="154"/>
      <c r="LL73" s="154"/>
      <c r="LM73" s="154"/>
      <c r="LN73" s="154"/>
      <c r="LO73" s="154"/>
      <c r="LP73" s="154"/>
      <c r="LQ73" s="154"/>
      <c r="LR73" s="154"/>
      <c r="LS73" s="154"/>
      <c r="LT73" s="154"/>
      <c r="LU73" s="154"/>
      <c r="LV73" s="154"/>
      <c r="LW73" s="154"/>
      <c r="LX73" s="154"/>
      <c r="LY73" s="154"/>
      <c r="LZ73" s="154"/>
      <c r="MA73" s="154"/>
      <c r="MB73" s="154"/>
      <c r="MC73" s="154"/>
      <c r="MD73" s="154"/>
      <c r="ME73" s="154"/>
      <c r="MF73" s="154"/>
      <c r="MG73" s="154"/>
      <c r="MH73" s="154"/>
      <c r="MI73" s="154"/>
      <c r="MJ73" s="154"/>
      <c r="MK73" s="154"/>
      <c r="ML73" s="154"/>
      <c r="MM73" s="154"/>
      <c r="MN73" s="154"/>
      <c r="MO73" s="154"/>
      <c r="MP73" s="154"/>
      <c r="MQ73" s="154"/>
      <c r="MR73" s="154"/>
      <c r="MS73" s="154"/>
      <c r="MT73" s="154"/>
      <c r="MU73" s="154"/>
      <c r="MV73" s="154"/>
      <c r="MW73" s="154"/>
      <c r="MX73" s="154"/>
      <c r="MY73" s="154"/>
      <c r="MZ73" s="154"/>
      <c r="NA73" s="154"/>
      <c r="NB73" s="154"/>
      <c r="NC73" s="154"/>
      <c r="ND73" s="154"/>
      <c r="NE73" s="154"/>
      <c r="NF73" s="154"/>
      <c r="NG73" s="154"/>
      <c r="NH73" s="154"/>
      <c r="NI73" s="154"/>
      <c r="NJ73" s="154"/>
      <c r="NK73" s="154"/>
      <c r="NL73" s="154"/>
      <c r="NM73" s="154"/>
      <c r="NN73" s="154"/>
      <c r="NO73" s="154"/>
      <c r="NP73" s="154"/>
      <c r="NQ73" s="154"/>
      <c r="NR73" s="154"/>
      <c r="NS73" s="154"/>
      <c r="NT73" s="154"/>
      <c r="NU73" s="154"/>
      <c r="NV73" s="154"/>
      <c r="NW73" s="154"/>
      <c r="NX73" s="154"/>
      <c r="NY73" s="154"/>
      <c r="NZ73" s="154"/>
      <c r="OA73" s="154"/>
      <c r="OB73" s="154"/>
      <c r="OC73" s="154"/>
      <c r="OD73" s="154"/>
      <c r="OE73" s="154"/>
      <c r="OF73" s="154"/>
      <c r="OG73" s="154"/>
      <c r="OH73" s="154"/>
      <c r="OI73" s="154"/>
      <c r="OJ73" s="154"/>
      <c r="OK73" s="154"/>
      <c r="OL73" s="154"/>
      <c r="OM73" s="154"/>
      <c r="ON73" s="154"/>
      <c r="OO73" s="154"/>
      <c r="OP73" s="154"/>
      <c r="OQ73" s="154"/>
      <c r="OR73" s="154"/>
      <c r="OS73" s="154"/>
      <c r="OT73" s="154"/>
      <c r="OU73" s="154"/>
      <c r="OV73" s="154"/>
      <c r="OW73" s="154"/>
      <c r="OX73" s="154"/>
      <c r="OY73" s="154"/>
      <c r="OZ73" s="154"/>
      <c r="PA73" s="154"/>
      <c r="PB73" s="154"/>
      <c r="PC73" s="154"/>
      <c r="PD73" s="154"/>
      <c r="PE73" s="154"/>
      <c r="PF73" s="154"/>
      <c r="PG73" s="154"/>
      <c r="PH73" s="154"/>
      <c r="PI73" s="154"/>
      <c r="PJ73" s="154"/>
      <c r="PK73" s="154"/>
      <c r="PL73" s="154"/>
      <c r="PM73" s="154"/>
      <c r="PN73" s="154"/>
      <c r="PO73" s="154"/>
      <c r="PP73" s="154"/>
      <c r="PQ73" s="154"/>
      <c r="PR73" s="154"/>
      <c r="PS73" s="154"/>
      <c r="PT73" s="154"/>
      <c r="PU73" s="154"/>
      <c r="PV73" s="154"/>
      <c r="PW73" s="154"/>
      <c r="PX73" s="154"/>
      <c r="PY73" s="154"/>
      <c r="PZ73" s="154"/>
      <c r="QA73" s="154"/>
      <c r="QB73" s="154"/>
      <c r="QC73" s="154"/>
      <c r="QD73" s="154"/>
      <c r="QE73" s="154"/>
      <c r="QF73" s="154"/>
      <c r="QG73" s="154"/>
      <c r="QH73" s="154"/>
      <c r="QI73" s="154"/>
      <c r="QJ73" s="154"/>
      <c r="QK73" s="154"/>
      <c r="QL73" s="154"/>
      <c r="QM73" s="154"/>
      <c r="QN73" s="154"/>
      <c r="QO73" s="154"/>
      <c r="QP73" s="154"/>
      <c r="QQ73" s="154"/>
      <c r="QR73" s="154"/>
      <c r="QS73" s="154"/>
      <c r="QT73" s="154"/>
      <c r="QU73" s="154"/>
      <c r="QV73" s="154"/>
      <c r="QW73" s="154"/>
      <c r="QX73" s="154"/>
      <c r="QY73" s="154"/>
      <c r="QZ73" s="154"/>
      <c r="RA73" s="154"/>
      <c r="RB73" s="154"/>
      <c r="RC73" s="154"/>
      <c r="RD73" s="154"/>
      <c r="RE73" s="154"/>
      <c r="RF73" s="154"/>
      <c r="RG73" s="154"/>
      <c r="RH73" s="154"/>
      <c r="RI73" s="154"/>
      <c r="RJ73" s="154"/>
      <c r="RK73" s="154"/>
      <c r="RL73" s="154"/>
      <c r="RM73" s="154"/>
      <c r="RN73" s="154"/>
      <c r="RO73" s="154"/>
      <c r="RP73" s="154"/>
      <c r="RQ73" s="154"/>
      <c r="RR73" s="154"/>
      <c r="RS73" s="154"/>
      <c r="RT73" s="154"/>
      <c r="RU73" s="154"/>
      <c r="RV73" s="154"/>
      <c r="RW73" s="154"/>
      <c r="RX73" s="154"/>
      <c r="RY73" s="154"/>
      <c r="RZ73" s="154"/>
      <c r="SA73" s="154"/>
      <c r="SB73" s="154"/>
      <c r="SC73" s="154"/>
      <c r="SD73" s="154"/>
      <c r="SE73" s="154"/>
      <c r="SF73" s="154"/>
      <c r="SG73" s="154"/>
      <c r="SH73" s="154"/>
      <c r="SI73" s="154"/>
      <c r="SJ73" s="154"/>
      <c r="SK73" s="154"/>
      <c r="SL73" s="154"/>
      <c r="SM73" s="154"/>
      <c r="SN73" s="154"/>
      <c r="SO73" s="154"/>
      <c r="SP73" s="154"/>
      <c r="SQ73" s="154"/>
      <c r="SR73" s="154"/>
      <c r="SS73" s="154"/>
      <c r="ST73" s="154"/>
      <c r="SU73" s="154"/>
      <c r="SV73" s="154"/>
      <c r="SW73" s="154"/>
      <c r="SX73" s="154"/>
      <c r="SY73" s="154"/>
      <c r="SZ73" s="154"/>
      <c r="TA73" s="154"/>
      <c r="TB73" s="154"/>
      <c r="TC73" s="154"/>
      <c r="TD73" s="154"/>
      <c r="TE73" s="154"/>
      <c r="TF73" s="154"/>
      <c r="TG73" s="154"/>
      <c r="TH73" s="154"/>
      <c r="TI73" s="154"/>
      <c r="TJ73" s="154"/>
      <c r="TK73" s="154"/>
      <c r="TL73" s="154"/>
      <c r="TM73" s="154"/>
      <c r="TN73" s="154"/>
      <c r="TO73" s="154"/>
      <c r="TP73" s="154"/>
      <c r="TQ73" s="154"/>
      <c r="TR73" s="154"/>
      <c r="TS73" s="154"/>
      <c r="TT73" s="154"/>
      <c r="TU73" s="154"/>
      <c r="TV73" s="154"/>
      <c r="TW73" s="154"/>
      <c r="TX73" s="154"/>
      <c r="TY73" s="154"/>
      <c r="TZ73" s="154"/>
      <c r="UA73" s="154"/>
      <c r="UB73" s="154"/>
      <c r="UC73" s="154"/>
      <c r="UD73" s="154"/>
      <c r="UE73" s="154"/>
      <c r="UF73" s="154"/>
    </row>
    <row r="74" spans="1:552" ht="15.75" customHeight="1" outlineLevel="2" x14ac:dyDescent="0.35">
      <c r="A74" s="2" t="s">
        <v>583</v>
      </c>
      <c r="B74" s="169"/>
      <c r="C74" s="169"/>
      <c r="D74" s="154"/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/>
      <c r="Z74" s="154"/>
      <c r="AA74" s="154"/>
      <c r="AB74" s="154"/>
      <c r="AC74" s="154"/>
      <c r="AD74" s="154"/>
      <c r="AE74" s="154"/>
      <c r="AF74" s="154"/>
      <c r="AG74" s="154"/>
      <c r="AH74" s="126"/>
      <c r="AI74" s="81"/>
      <c r="AJ74" s="154"/>
      <c r="AK74" s="154"/>
      <c r="AL74" s="154"/>
      <c r="AM74" s="154"/>
      <c r="AN74" s="154"/>
      <c r="AO74" s="154"/>
      <c r="AP74" s="154"/>
      <c r="AQ74" s="154"/>
      <c r="AR74" s="154"/>
      <c r="AS74" s="154"/>
      <c r="AT74" s="154"/>
      <c r="AU74" s="154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54"/>
      <c r="BI74" s="154"/>
      <c r="BJ74" s="154"/>
      <c r="BK74" s="154"/>
      <c r="BL74" s="154"/>
      <c r="BM74" s="82"/>
      <c r="BN74" s="149"/>
      <c r="BO74" s="154"/>
      <c r="BP74" s="154"/>
      <c r="BQ74" s="154"/>
      <c r="BR74" s="154"/>
      <c r="BS74" s="154"/>
      <c r="BT74" s="154"/>
      <c r="BU74" s="154"/>
      <c r="BV74" s="154"/>
      <c r="BW74" s="154"/>
      <c r="BX74" s="154"/>
      <c r="BY74" s="154"/>
      <c r="BZ74" s="154"/>
      <c r="CA74" s="154"/>
      <c r="CB74" s="154"/>
      <c r="CC74" s="154"/>
      <c r="CD74" s="154"/>
      <c r="CE74" s="154"/>
      <c r="CF74" s="154"/>
      <c r="CG74" s="154"/>
      <c r="CH74" s="154"/>
      <c r="CI74" s="154"/>
      <c r="CJ74" s="154"/>
      <c r="CK74" s="154"/>
      <c r="CL74" s="154"/>
      <c r="CM74" s="154"/>
      <c r="CN74" s="154"/>
      <c r="CO74" s="154"/>
      <c r="CP74" s="154"/>
      <c r="CQ74" s="154"/>
      <c r="CR74" s="154"/>
      <c r="CS74" s="154"/>
      <c r="CT74" s="154"/>
      <c r="CU74" s="154"/>
      <c r="CV74" s="154"/>
      <c r="CW74" s="154"/>
      <c r="CX74" s="154"/>
      <c r="CY74" s="154"/>
      <c r="CZ74" s="154"/>
      <c r="DA74" s="154"/>
      <c r="DB74" s="154"/>
      <c r="DC74" s="154"/>
      <c r="DD74" s="154"/>
      <c r="DE74" s="154"/>
      <c r="DF74" s="154"/>
      <c r="DG74" s="154">
        <v>600</v>
      </c>
      <c r="DH74" s="154"/>
      <c r="DI74" s="154"/>
      <c r="DJ74" s="154"/>
      <c r="DK74" s="154"/>
      <c r="DL74" s="154"/>
      <c r="DM74" s="154"/>
      <c r="DN74" s="154"/>
      <c r="DO74" s="154"/>
      <c r="DP74" s="154"/>
      <c r="DQ74" s="154"/>
      <c r="DR74" s="154"/>
      <c r="DS74" s="154"/>
      <c r="DT74" s="154"/>
      <c r="DU74" s="154"/>
      <c r="DV74" s="154">
        <v>3291.82</v>
      </c>
      <c r="DW74" s="154"/>
      <c r="DX74" s="154"/>
      <c r="DY74" s="154"/>
      <c r="DZ74" s="154"/>
      <c r="EA74" s="154"/>
      <c r="EB74" s="154"/>
      <c r="EC74" s="154"/>
      <c r="ED74" s="154"/>
      <c r="EE74" s="154"/>
      <c r="EF74" s="154"/>
      <c r="EG74" s="154"/>
      <c r="EH74" s="154"/>
      <c r="EI74" s="154"/>
      <c r="EJ74" s="154"/>
      <c r="EK74" s="154"/>
      <c r="EL74" s="154"/>
      <c r="EM74" s="154"/>
      <c r="EN74" s="154"/>
      <c r="EO74" s="154"/>
      <c r="EP74" s="154"/>
      <c r="EQ74" s="154"/>
      <c r="ER74" s="154"/>
      <c r="ES74" s="154"/>
      <c r="ET74" s="154"/>
      <c r="EU74" s="154"/>
      <c r="EV74" s="154"/>
      <c r="EW74" s="154"/>
      <c r="EX74" s="154"/>
      <c r="EY74" s="154"/>
      <c r="EZ74" s="154"/>
      <c r="FA74" s="154"/>
      <c r="FB74" s="154"/>
      <c r="FC74" s="154"/>
      <c r="FD74" s="154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  <c r="GN74" s="154"/>
      <c r="GO74" s="154"/>
      <c r="GP74" s="154"/>
      <c r="GQ74" s="154"/>
      <c r="GR74" s="154"/>
      <c r="GS74" s="154"/>
      <c r="GT74" s="154"/>
      <c r="GU74" s="154"/>
      <c r="GV74" s="154"/>
      <c r="GW74" s="154"/>
      <c r="GX74" s="154"/>
      <c r="GY74" s="154"/>
      <c r="GZ74" s="154"/>
      <c r="HA74" s="154"/>
      <c r="HB74" s="154"/>
      <c r="HC74" s="154"/>
      <c r="HD74" s="154"/>
      <c r="HE74" s="154"/>
      <c r="HF74" s="154"/>
      <c r="HG74" s="154"/>
      <c r="HH74" s="154"/>
      <c r="HI74" s="154"/>
      <c r="HJ74" s="154"/>
      <c r="HK74" s="154"/>
      <c r="HL74" s="154"/>
      <c r="HM74" s="154"/>
      <c r="HN74" s="154"/>
      <c r="HO74" s="154"/>
      <c r="HP74" s="154"/>
      <c r="HQ74" s="154"/>
      <c r="HR74" s="154"/>
      <c r="HS74" s="154"/>
      <c r="HT74" s="154"/>
      <c r="HU74" s="154"/>
      <c r="HV74" s="154"/>
      <c r="HW74" s="154"/>
      <c r="HX74" s="154"/>
      <c r="HY74" s="154"/>
      <c r="HZ74" s="154"/>
      <c r="IA74" s="154"/>
      <c r="IB74" s="154"/>
      <c r="IC74" s="154"/>
      <c r="ID74" s="154"/>
      <c r="IE74" s="154"/>
      <c r="IF74" s="154"/>
      <c r="IG74" s="154"/>
      <c r="IH74" s="154"/>
      <c r="II74" s="154"/>
      <c r="IJ74" s="154"/>
      <c r="IK74" s="154"/>
      <c r="IL74" s="154"/>
      <c r="IM74" s="154"/>
      <c r="IN74" s="154"/>
      <c r="IO74" s="154"/>
      <c r="IP74" s="154"/>
      <c r="IQ74" s="154"/>
      <c r="IR74" s="154"/>
      <c r="IS74" s="154"/>
      <c r="IT74" s="154"/>
      <c r="IU74" s="154"/>
      <c r="IV74" s="154"/>
      <c r="IW74" s="154"/>
      <c r="IX74" s="154"/>
      <c r="IY74" s="154"/>
      <c r="IZ74" s="154"/>
      <c r="JA74" s="154"/>
      <c r="JB74" s="154"/>
      <c r="JC74" s="154"/>
      <c r="JD74" s="154"/>
      <c r="JE74" s="154"/>
      <c r="JF74" s="154"/>
      <c r="JG74" s="154"/>
      <c r="JH74" s="154"/>
      <c r="JI74" s="154"/>
      <c r="JJ74" s="154"/>
      <c r="JK74" s="154"/>
      <c r="JL74" s="154"/>
      <c r="JM74" s="154"/>
      <c r="JN74" s="154"/>
      <c r="JO74" s="154"/>
      <c r="JP74" s="154"/>
      <c r="JQ74" s="154"/>
      <c r="JR74" s="154"/>
      <c r="JS74" s="154"/>
      <c r="JT74" s="154"/>
      <c r="JU74" s="154"/>
      <c r="JV74" s="154"/>
      <c r="JW74" s="154"/>
      <c r="JX74" s="154"/>
      <c r="JY74" s="154"/>
      <c r="JZ74" s="154"/>
      <c r="KA74" s="154"/>
      <c r="KB74" s="154"/>
      <c r="KC74" s="154"/>
      <c r="KD74" s="154"/>
      <c r="KE74" s="154"/>
      <c r="KF74" s="154"/>
      <c r="KG74" s="154"/>
      <c r="KH74" s="154"/>
      <c r="KI74" s="154"/>
      <c r="KJ74" s="154"/>
      <c r="KK74" s="154"/>
      <c r="KL74" s="154"/>
      <c r="KM74" s="154"/>
      <c r="KN74" s="154"/>
      <c r="KO74" s="154"/>
      <c r="KP74" s="154"/>
      <c r="KQ74" s="154"/>
      <c r="KR74" s="154"/>
      <c r="KS74" s="154"/>
      <c r="KT74" s="154"/>
      <c r="KU74" s="154"/>
      <c r="KV74" s="154"/>
      <c r="KW74" s="154"/>
      <c r="KX74" s="154"/>
      <c r="KY74" s="154"/>
      <c r="KZ74" s="154"/>
      <c r="LA74" s="154"/>
      <c r="LB74" s="154"/>
      <c r="LC74" s="154"/>
      <c r="LD74" s="154"/>
      <c r="LE74" s="154"/>
      <c r="LF74" s="154"/>
      <c r="LG74" s="154"/>
      <c r="LH74" s="154"/>
      <c r="LI74" s="154"/>
      <c r="LJ74" s="154"/>
      <c r="LK74" s="154"/>
      <c r="LL74" s="154"/>
      <c r="LM74" s="154"/>
      <c r="LN74" s="154"/>
      <c r="LO74" s="154"/>
      <c r="LP74" s="154"/>
      <c r="LQ74" s="154"/>
      <c r="LR74" s="154"/>
      <c r="LS74" s="154"/>
      <c r="LT74" s="154"/>
      <c r="LU74" s="154"/>
      <c r="LV74" s="154"/>
      <c r="LW74" s="154"/>
      <c r="LX74" s="154"/>
      <c r="LY74" s="154"/>
      <c r="LZ74" s="154"/>
      <c r="MA74" s="154"/>
      <c r="MB74" s="154"/>
      <c r="MC74" s="154"/>
      <c r="MD74" s="154"/>
      <c r="ME74" s="154"/>
      <c r="MF74" s="154"/>
      <c r="MG74" s="154"/>
      <c r="MH74" s="154"/>
      <c r="MI74" s="154"/>
      <c r="MJ74" s="154"/>
      <c r="MK74" s="154"/>
      <c r="ML74" s="154"/>
      <c r="MM74" s="154"/>
      <c r="MN74" s="154"/>
      <c r="MO74" s="154"/>
      <c r="MP74" s="154"/>
      <c r="MQ74" s="154"/>
      <c r="MR74" s="154"/>
      <c r="MS74" s="154"/>
      <c r="MT74" s="154"/>
      <c r="MU74" s="154"/>
      <c r="MV74" s="154"/>
      <c r="MW74" s="154"/>
      <c r="MX74" s="154"/>
      <c r="MY74" s="154"/>
      <c r="MZ74" s="154"/>
      <c r="NA74" s="154"/>
      <c r="NB74" s="154"/>
      <c r="NC74" s="154"/>
      <c r="ND74" s="154"/>
      <c r="NE74" s="154"/>
      <c r="NF74" s="154"/>
      <c r="NG74" s="154"/>
      <c r="NH74" s="154"/>
      <c r="NI74" s="154"/>
      <c r="NJ74" s="154"/>
      <c r="NK74" s="154"/>
      <c r="NL74" s="154"/>
      <c r="NM74" s="154"/>
      <c r="NN74" s="154"/>
      <c r="NO74" s="154"/>
      <c r="NP74" s="154"/>
      <c r="NQ74" s="154"/>
      <c r="NR74" s="154"/>
      <c r="NS74" s="154"/>
      <c r="NT74" s="154"/>
      <c r="NU74" s="154"/>
      <c r="NV74" s="154"/>
      <c r="NW74" s="154"/>
      <c r="NX74" s="154"/>
      <c r="NY74" s="154"/>
      <c r="NZ74" s="154"/>
      <c r="OA74" s="154"/>
      <c r="OB74" s="154"/>
      <c r="OC74" s="154"/>
      <c r="OD74" s="154"/>
      <c r="OE74" s="154"/>
      <c r="OF74" s="154"/>
      <c r="OG74" s="154"/>
      <c r="OH74" s="154"/>
      <c r="OI74" s="154"/>
      <c r="OJ74" s="154"/>
      <c r="OK74" s="154"/>
      <c r="OL74" s="154"/>
      <c r="OM74" s="154"/>
      <c r="ON74" s="154"/>
      <c r="OO74" s="154"/>
      <c r="OP74" s="154"/>
      <c r="OQ74" s="154"/>
      <c r="OR74" s="154"/>
      <c r="OS74" s="154"/>
      <c r="OT74" s="154"/>
      <c r="OU74" s="154"/>
      <c r="OV74" s="154"/>
      <c r="OW74" s="154"/>
      <c r="OX74" s="154"/>
      <c r="OY74" s="154"/>
      <c r="OZ74" s="154"/>
      <c r="PA74" s="154"/>
      <c r="PB74" s="154"/>
      <c r="PC74" s="154"/>
      <c r="PD74" s="154"/>
      <c r="PE74" s="154"/>
      <c r="PF74" s="154"/>
      <c r="PG74" s="154"/>
      <c r="PH74" s="154"/>
      <c r="PI74" s="154"/>
      <c r="PJ74" s="154"/>
      <c r="PK74" s="154"/>
      <c r="PL74" s="154"/>
      <c r="PM74" s="154"/>
      <c r="PN74" s="154"/>
      <c r="PO74" s="154"/>
      <c r="PP74" s="154"/>
      <c r="PQ74" s="154"/>
      <c r="PR74" s="154"/>
      <c r="PS74" s="154"/>
      <c r="PT74" s="154"/>
      <c r="PU74" s="154"/>
      <c r="PV74" s="154"/>
      <c r="PW74" s="154"/>
      <c r="PX74" s="154"/>
      <c r="PY74" s="154"/>
      <c r="PZ74" s="154"/>
      <c r="QA74" s="154"/>
      <c r="QB74" s="154"/>
      <c r="QC74" s="154"/>
      <c r="QD74" s="154"/>
      <c r="QE74" s="154"/>
      <c r="QF74" s="154"/>
      <c r="QG74" s="154"/>
      <c r="QH74" s="154"/>
      <c r="QI74" s="154"/>
      <c r="QJ74" s="154"/>
      <c r="QK74" s="154"/>
      <c r="QL74" s="154"/>
      <c r="QM74" s="154"/>
      <c r="QN74" s="154"/>
      <c r="QO74" s="154"/>
      <c r="QP74" s="154"/>
      <c r="QQ74" s="154"/>
      <c r="QR74" s="154"/>
      <c r="QS74" s="154"/>
      <c r="QT74" s="154"/>
      <c r="QU74" s="154"/>
      <c r="QV74" s="154"/>
      <c r="QW74" s="154"/>
      <c r="QX74" s="154"/>
      <c r="QY74" s="154"/>
      <c r="QZ74" s="154"/>
      <c r="RA74" s="154"/>
      <c r="RB74" s="154"/>
      <c r="RC74" s="154"/>
      <c r="RD74" s="154"/>
      <c r="RE74" s="154"/>
      <c r="RF74" s="154"/>
      <c r="RG74" s="154"/>
      <c r="RH74" s="154"/>
      <c r="RI74" s="154"/>
      <c r="RJ74" s="154"/>
      <c r="RK74" s="154"/>
      <c r="RL74" s="154"/>
      <c r="RM74" s="154"/>
      <c r="RN74" s="154"/>
      <c r="RO74" s="154"/>
      <c r="RP74" s="154"/>
      <c r="RQ74" s="154"/>
      <c r="RR74" s="154"/>
      <c r="RS74" s="154"/>
      <c r="RT74" s="154"/>
      <c r="RU74" s="154"/>
      <c r="RV74" s="154"/>
      <c r="RW74" s="154"/>
      <c r="RX74" s="154"/>
      <c r="RY74" s="154"/>
      <c r="RZ74" s="154"/>
      <c r="SA74" s="154"/>
      <c r="SB74" s="154"/>
      <c r="SC74" s="154"/>
      <c r="SD74" s="154"/>
      <c r="SE74" s="154"/>
      <c r="SF74" s="154"/>
      <c r="SG74" s="154"/>
      <c r="SH74" s="154"/>
      <c r="SI74" s="154"/>
      <c r="SJ74" s="154"/>
      <c r="SK74" s="154"/>
      <c r="SL74" s="154"/>
      <c r="SM74" s="154"/>
      <c r="SN74" s="154"/>
      <c r="SO74" s="154"/>
      <c r="SP74" s="154"/>
      <c r="SQ74" s="154"/>
      <c r="SR74" s="154"/>
      <c r="SS74" s="154"/>
      <c r="ST74" s="154"/>
      <c r="SU74" s="154"/>
      <c r="SV74" s="154"/>
      <c r="SW74" s="154"/>
      <c r="SX74" s="154"/>
      <c r="SY74" s="154"/>
      <c r="SZ74" s="154"/>
      <c r="TA74" s="154"/>
      <c r="TB74" s="154"/>
      <c r="TC74" s="154"/>
      <c r="TD74" s="154"/>
      <c r="TE74" s="154"/>
      <c r="TF74" s="154"/>
      <c r="TG74" s="154"/>
      <c r="TH74" s="154"/>
      <c r="TI74" s="154"/>
      <c r="TJ74" s="154"/>
      <c r="TK74" s="154"/>
      <c r="TL74" s="154"/>
      <c r="TM74" s="154"/>
      <c r="TN74" s="154"/>
      <c r="TO74" s="154"/>
      <c r="TP74" s="154"/>
      <c r="TQ74" s="154"/>
      <c r="TR74" s="154"/>
      <c r="TS74" s="154"/>
      <c r="TT74" s="154"/>
      <c r="TU74" s="154"/>
      <c r="TV74" s="154"/>
      <c r="TW74" s="154"/>
      <c r="TX74" s="154"/>
      <c r="TY74" s="154"/>
      <c r="TZ74" s="154"/>
      <c r="UA74" s="154"/>
      <c r="UB74" s="154"/>
      <c r="UC74" s="154"/>
      <c r="UD74" s="154"/>
      <c r="UE74" s="154"/>
      <c r="UF74" s="154"/>
    </row>
    <row r="75" spans="1:552" ht="15.75" customHeight="1" outlineLevel="2" x14ac:dyDescent="0.35">
      <c r="A75" s="2" t="s">
        <v>591</v>
      </c>
      <c r="B75" s="5"/>
      <c r="C75" s="5"/>
      <c r="D75" s="154"/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/>
      <c r="Z75" s="154"/>
      <c r="AA75" s="154"/>
      <c r="AB75" s="154"/>
      <c r="AC75" s="154"/>
      <c r="AD75" s="154"/>
      <c r="AE75" s="154">
        <v>40</v>
      </c>
      <c r="AF75" s="154"/>
      <c r="AG75" s="154"/>
      <c r="AH75" s="106"/>
      <c r="AI75" s="81"/>
      <c r="AJ75" s="154">
        <v>150</v>
      </c>
      <c r="AK75" s="154"/>
      <c r="AL75" s="154"/>
      <c r="AM75" s="154"/>
      <c r="AN75" s="154"/>
      <c r="AO75" s="154"/>
      <c r="AP75" s="154"/>
      <c r="AQ75" s="154"/>
      <c r="AR75" s="154"/>
      <c r="AS75" s="154"/>
      <c r="AT75" s="154"/>
      <c r="AU75" s="154"/>
      <c r="AV75" s="154"/>
      <c r="AW75" s="154">
        <v>933.51</v>
      </c>
      <c r="AX75" s="154">
        <v>61.07</v>
      </c>
      <c r="AY75" s="154"/>
      <c r="AZ75" s="154"/>
      <c r="BA75" s="154"/>
      <c r="BB75" s="154"/>
      <c r="BC75" s="154"/>
      <c r="BD75" s="154"/>
      <c r="BE75" s="154"/>
      <c r="BF75" s="154"/>
      <c r="BG75" s="154"/>
      <c r="BH75" s="154"/>
      <c r="BI75" s="154"/>
      <c r="BJ75" s="154"/>
      <c r="BK75" s="154"/>
      <c r="BL75" s="154"/>
      <c r="BM75" s="82">
        <f>3144-300</f>
        <v>2844</v>
      </c>
      <c r="BN75" s="83"/>
      <c r="BO75" s="154"/>
      <c r="BP75" s="154">
        <v>969.75</v>
      </c>
      <c r="BQ75" s="154"/>
      <c r="BR75" s="154"/>
      <c r="BS75" s="154">
        <v>100</v>
      </c>
      <c r="BT75" s="154"/>
      <c r="BU75" s="154"/>
      <c r="BV75" s="154"/>
      <c r="BW75" s="154"/>
      <c r="BX75" s="154"/>
      <c r="BY75" s="154"/>
      <c r="BZ75" s="154"/>
      <c r="CA75" s="154"/>
      <c r="CB75" s="154"/>
      <c r="CC75" s="154">
        <v>1428.93</v>
      </c>
      <c r="CD75" s="154"/>
      <c r="CE75" s="154"/>
      <c r="CF75" s="154"/>
      <c r="CG75" s="154"/>
      <c r="CH75" s="154"/>
      <c r="CI75" s="154"/>
      <c r="CJ75" s="154"/>
      <c r="CK75" s="154"/>
      <c r="CL75" s="154"/>
      <c r="CM75" s="154"/>
      <c r="CN75" s="154"/>
      <c r="CO75" s="154"/>
      <c r="CP75" s="154"/>
      <c r="CQ75" s="154"/>
      <c r="CR75" s="154"/>
      <c r="CS75" s="154"/>
      <c r="CT75" s="154"/>
      <c r="CU75" s="154"/>
      <c r="CV75" s="154"/>
      <c r="CW75" s="154"/>
      <c r="CX75" s="154"/>
      <c r="CY75" s="154"/>
      <c r="CZ75" s="154"/>
      <c r="DA75" s="154"/>
      <c r="DB75" s="154"/>
      <c r="DC75" s="154"/>
      <c r="DD75" s="154"/>
      <c r="DE75" s="154"/>
      <c r="DF75" s="154"/>
      <c r="DG75" s="154"/>
      <c r="DH75" s="154">
        <v>50</v>
      </c>
      <c r="DI75" s="154"/>
      <c r="DJ75" s="154"/>
      <c r="DK75" s="154"/>
      <c r="DL75" s="154"/>
      <c r="DM75" s="154"/>
      <c r="DN75" s="154"/>
      <c r="DO75" s="154"/>
      <c r="DP75" s="154"/>
      <c r="DQ75" s="154"/>
      <c r="DR75" s="154"/>
      <c r="DS75" s="154"/>
      <c r="DT75" s="154"/>
      <c r="DU75" s="154"/>
      <c r="DV75" s="154"/>
      <c r="DW75" s="154"/>
      <c r="DX75" s="154"/>
      <c r="DY75" s="154"/>
      <c r="DZ75" s="154"/>
      <c r="EA75" s="154"/>
      <c r="EB75" s="154"/>
      <c r="EC75" s="154"/>
      <c r="ED75" s="154"/>
      <c r="EE75" s="154"/>
      <c r="EF75" s="154"/>
      <c r="EG75" s="154"/>
      <c r="EH75" s="154"/>
      <c r="EI75" s="154"/>
      <c r="EJ75" s="154"/>
      <c r="EK75" s="154"/>
      <c r="EL75" s="154"/>
      <c r="EM75" s="154"/>
      <c r="EN75" s="154"/>
      <c r="EO75" s="154"/>
      <c r="EP75" s="154"/>
      <c r="EQ75" s="154"/>
      <c r="ER75" s="154"/>
      <c r="ES75" s="154"/>
      <c r="ET75" s="154"/>
      <c r="EU75" s="154"/>
      <c r="EV75" s="154"/>
      <c r="EW75" s="154"/>
      <c r="EX75" s="154"/>
      <c r="EY75" s="154"/>
      <c r="EZ75" s="154"/>
      <c r="FA75" s="154"/>
      <c r="FB75" s="154"/>
      <c r="FC75" s="154"/>
      <c r="FD75" s="154"/>
      <c r="FE75" s="154"/>
      <c r="FF75" s="154"/>
      <c r="FG75" s="154"/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  <c r="GN75" s="154"/>
      <c r="GO75" s="154"/>
      <c r="GP75" s="154"/>
      <c r="GQ75" s="154"/>
      <c r="GR75" s="154"/>
      <c r="GS75" s="154"/>
      <c r="GT75" s="154"/>
      <c r="GU75" s="154"/>
      <c r="GV75" s="154"/>
      <c r="GW75" s="154"/>
      <c r="GX75" s="154"/>
      <c r="GY75" s="154"/>
      <c r="GZ75" s="154"/>
      <c r="HA75" s="154"/>
      <c r="HB75" s="154"/>
      <c r="HC75" s="154"/>
      <c r="HD75" s="154"/>
      <c r="HE75" s="154"/>
      <c r="HF75" s="154"/>
      <c r="HG75" s="154"/>
      <c r="HH75" s="154"/>
      <c r="HI75" s="154"/>
      <c r="HJ75" s="154"/>
      <c r="HK75" s="154"/>
      <c r="HL75" s="154"/>
      <c r="HM75" s="154"/>
      <c r="HN75" s="154"/>
      <c r="HO75" s="154"/>
      <c r="HP75" s="154"/>
      <c r="HQ75" s="154"/>
      <c r="HR75" s="154"/>
      <c r="HS75" s="154"/>
      <c r="HT75" s="154"/>
      <c r="HU75" s="154"/>
      <c r="HV75" s="154"/>
      <c r="HW75" s="154"/>
      <c r="HX75" s="154"/>
      <c r="HY75" s="154"/>
      <c r="HZ75" s="154"/>
      <c r="IA75" s="154"/>
      <c r="IB75" s="154"/>
      <c r="IC75" s="154"/>
      <c r="ID75" s="154"/>
      <c r="IE75" s="154"/>
      <c r="IF75" s="154"/>
      <c r="IG75" s="154"/>
      <c r="IH75" s="154"/>
      <c r="II75" s="154"/>
      <c r="IJ75" s="154"/>
      <c r="IK75" s="154"/>
      <c r="IL75" s="154"/>
      <c r="IM75" s="154"/>
      <c r="IN75" s="154"/>
      <c r="IO75" s="154"/>
      <c r="IP75" s="154"/>
      <c r="IQ75" s="154"/>
      <c r="IR75" s="154"/>
      <c r="IS75" s="154"/>
      <c r="IT75" s="154"/>
      <c r="IU75" s="154"/>
      <c r="IV75" s="154"/>
      <c r="IW75" s="154"/>
      <c r="IX75" s="154"/>
      <c r="IY75" s="154"/>
      <c r="IZ75" s="154"/>
      <c r="JA75" s="154"/>
      <c r="JB75" s="154"/>
      <c r="JC75" s="154"/>
      <c r="JD75" s="154"/>
      <c r="JE75" s="154"/>
      <c r="JF75" s="154"/>
      <c r="JG75" s="154"/>
      <c r="JH75" s="154"/>
      <c r="JI75" s="154"/>
      <c r="JJ75" s="154"/>
      <c r="JK75" s="154"/>
      <c r="JL75" s="154"/>
      <c r="JM75" s="154"/>
      <c r="JN75" s="154"/>
      <c r="JO75" s="154"/>
      <c r="JP75" s="154"/>
      <c r="JQ75" s="154"/>
      <c r="JR75" s="154"/>
      <c r="JS75" s="154"/>
      <c r="JT75" s="154"/>
      <c r="JU75" s="154"/>
      <c r="JV75" s="154"/>
      <c r="JW75" s="154"/>
      <c r="JX75" s="154"/>
      <c r="JY75" s="154"/>
      <c r="JZ75" s="154"/>
      <c r="KA75" s="154"/>
      <c r="KB75" s="154"/>
      <c r="KC75" s="154"/>
      <c r="KD75" s="154"/>
      <c r="KE75" s="154"/>
      <c r="KF75" s="154"/>
      <c r="KG75" s="154"/>
      <c r="KH75" s="154"/>
      <c r="KI75" s="154"/>
      <c r="KJ75" s="154"/>
      <c r="KK75" s="154"/>
      <c r="KL75" s="154"/>
      <c r="KM75" s="154"/>
      <c r="KN75" s="154"/>
      <c r="KO75" s="154"/>
      <c r="KP75" s="154"/>
      <c r="KQ75" s="154"/>
      <c r="KR75" s="154"/>
      <c r="KS75" s="154"/>
      <c r="KT75" s="154"/>
      <c r="KU75" s="154"/>
      <c r="KV75" s="154"/>
      <c r="KW75" s="154"/>
      <c r="KX75" s="154"/>
      <c r="KY75" s="154"/>
      <c r="KZ75" s="154"/>
      <c r="LA75" s="154"/>
      <c r="LB75" s="154"/>
      <c r="LC75" s="154"/>
      <c r="LD75" s="154"/>
      <c r="LE75" s="154"/>
      <c r="LF75" s="154"/>
      <c r="LG75" s="154"/>
      <c r="LH75" s="154"/>
      <c r="LI75" s="154"/>
      <c r="LJ75" s="154"/>
      <c r="LK75" s="154"/>
      <c r="LL75" s="154"/>
      <c r="LM75" s="154"/>
      <c r="LN75" s="154"/>
      <c r="LO75" s="154"/>
      <c r="LP75" s="154"/>
      <c r="LQ75" s="154"/>
      <c r="LR75" s="154"/>
      <c r="LS75" s="154"/>
      <c r="LT75" s="154"/>
      <c r="LU75" s="154"/>
      <c r="LV75" s="154"/>
      <c r="LW75" s="154"/>
      <c r="LX75" s="154"/>
      <c r="LY75" s="154"/>
      <c r="LZ75" s="154"/>
      <c r="MA75" s="154"/>
      <c r="MB75" s="154"/>
      <c r="MC75" s="154"/>
      <c r="MD75" s="154"/>
      <c r="ME75" s="154"/>
      <c r="MF75" s="154"/>
      <c r="MG75" s="154"/>
      <c r="MH75" s="154"/>
      <c r="MI75" s="154"/>
      <c r="MJ75" s="154"/>
      <c r="MK75" s="154"/>
      <c r="ML75" s="154"/>
      <c r="MM75" s="154"/>
      <c r="MN75" s="154"/>
      <c r="MO75" s="154"/>
      <c r="MP75" s="154"/>
      <c r="MQ75" s="154"/>
      <c r="MR75" s="154"/>
      <c r="MS75" s="154"/>
      <c r="MT75" s="154"/>
      <c r="MU75" s="154"/>
      <c r="MV75" s="154"/>
      <c r="MW75" s="154"/>
      <c r="MX75" s="154"/>
      <c r="MY75" s="154"/>
      <c r="MZ75" s="154"/>
      <c r="NA75" s="154"/>
      <c r="NB75" s="154"/>
      <c r="NC75" s="154"/>
      <c r="ND75" s="154"/>
      <c r="NE75" s="154"/>
      <c r="NF75" s="154"/>
      <c r="NG75" s="154"/>
      <c r="NH75" s="154"/>
      <c r="NI75" s="154"/>
      <c r="NJ75" s="154"/>
      <c r="NK75" s="154"/>
      <c r="NL75" s="154"/>
      <c r="NM75" s="154"/>
      <c r="NN75" s="154"/>
      <c r="NO75" s="154"/>
      <c r="NP75" s="154"/>
      <c r="NQ75" s="154"/>
      <c r="NR75" s="154"/>
      <c r="NS75" s="154"/>
      <c r="NT75" s="154"/>
      <c r="NU75" s="154"/>
      <c r="NV75" s="154"/>
      <c r="NW75" s="154"/>
      <c r="NX75" s="154"/>
      <c r="NY75" s="154"/>
      <c r="NZ75" s="154"/>
      <c r="OA75" s="154"/>
      <c r="OB75" s="154"/>
      <c r="OC75" s="154"/>
      <c r="OD75" s="154"/>
      <c r="OE75" s="154"/>
      <c r="OF75" s="154"/>
      <c r="OG75" s="154"/>
      <c r="OH75" s="154"/>
      <c r="OI75" s="154"/>
      <c r="OJ75" s="154"/>
      <c r="OK75" s="154"/>
      <c r="OL75" s="154"/>
      <c r="OM75" s="154"/>
      <c r="ON75" s="154"/>
      <c r="OO75" s="154"/>
      <c r="OP75" s="154"/>
      <c r="OQ75" s="154"/>
      <c r="OR75" s="154"/>
      <c r="OS75" s="154"/>
      <c r="OT75" s="154"/>
      <c r="OU75" s="154"/>
      <c r="OV75" s="154"/>
      <c r="OW75" s="154"/>
      <c r="OX75" s="154"/>
      <c r="OY75" s="154"/>
      <c r="OZ75" s="154"/>
      <c r="PA75" s="154"/>
      <c r="PB75" s="154"/>
      <c r="PC75" s="154"/>
      <c r="PD75" s="154"/>
      <c r="PE75" s="154"/>
      <c r="PF75" s="154"/>
      <c r="PG75" s="154"/>
      <c r="PH75" s="154"/>
      <c r="PI75" s="154"/>
      <c r="PJ75" s="154"/>
      <c r="PK75" s="154"/>
      <c r="PL75" s="154"/>
      <c r="PM75" s="154"/>
      <c r="PN75" s="154"/>
      <c r="PO75" s="154"/>
      <c r="PP75" s="154"/>
      <c r="PQ75" s="154"/>
      <c r="PR75" s="154"/>
      <c r="PS75" s="154"/>
      <c r="PT75" s="154"/>
      <c r="PU75" s="154"/>
      <c r="PV75" s="154"/>
      <c r="PW75" s="154"/>
      <c r="PX75" s="154"/>
      <c r="PY75" s="154"/>
      <c r="PZ75" s="154"/>
      <c r="QA75" s="154"/>
      <c r="QB75" s="154"/>
      <c r="QC75" s="154"/>
      <c r="QD75" s="154"/>
      <c r="QE75" s="154"/>
      <c r="QF75" s="154"/>
      <c r="QG75" s="154"/>
      <c r="QH75" s="154"/>
      <c r="QI75" s="154"/>
      <c r="QJ75" s="154"/>
      <c r="QK75" s="154"/>
      <c r="QL75" s="154"/>
      <c r="QM75" s="154"/>
      <c r="QN75" s="154"/>
      <c r="QO75" s="154"/>
      <c r="QP75" s="154"/>
      <c r="QQ75" s="154"/>
      <c r="QR75" s="154"/>
      <c r="QS75" s="154"/>
      <c r="QT75" s="154"/>
      <c r="QU75" s="154"/>
      <c r="QV75" s="154"/>
      <c r="QW75" s="154"/>
      <c r="QX75" s="154"/>
      <c r="QY75" s="154"/>
      <c r="QZ75" s="154"/>
      <c r="RA75" s="154"/>
      <c r="RB75" s="154"/>
      <c r="RC75" s="154"/>
      <c r="RD75" s="154"/>
      <c r="RE75" s="154"/>
      <c r="RF75" s="154"/>
      <c r="RG75" s="154"/>
      <c r="RH75" s="154"/>
      <c r="RI75" s="154"/>
      <c r="RJ75" s="154"/>
      <c r="RK75" s="154"/>
      <c r="RL75" s="154"/>
      <c r="RM75" s="154"/>
      <c r="RN75" s="154"/>
      <c r="RO75" s="154"/>
      <c r="RP75" s="154"/>
      <c r="RQ75" s="154"/>
      <c r="RR75" s="154"/>
      <c r="RS75" s="154"/>
      <c r="RT75" s="154"/>
      <c r="RU75" s="154"/>
      <c r="RV75" s="154"/>
      <c r="RW75" s="154"/>
      <c r="RX75" s="154"/>
      <c r="RY75" s="154"/>
      <c r="RZ75" s="154"/>
      <c r="SA75" s="154"/>
      <c r="SB75" s="154"/>
      <c r="SC75" s="154"/>
      <c r="SD75" s="154"/>
      <c r="SE75" s="154"/>
      <c r="SF75" s="154"/>
      <c r="SG75" s="154"/>
      <c r="SH75" s="154"/>
      <c r="SI75" s="154"/>
      <c r="SJ75" s="154"/>
      <c r="SK75" s="154"/>
      <c r="SL75" s="154"/>
      <c r="SM75" s="154"/>
      <c r="SN75" s="154"/>
      <c r="SO75" s="154"/>
      <c r="SP75" s="154"/>
      <c r="SQ75" s="154"/>
      <c r="SR75" s="154"/>
      <c r="SS75" s="154"/>
      <c r="ST75" s="154"/>
      <c r="SU75" s="154"/>
      <c r="SV75" s="154"/>
      <c r="SW75" s="154"/>
      <c r="SX75" s="154"/>
      <c r="SY75" s="154"/>
      <c r="SZ75" s="154"/>
      <c r="TA75" s="154"/>
      <c r="TB75" s="154"/>
      <c r="TC75" s="154"/>
      <c r="TD75" s="154"/>
      <c r="TE75" s="154"/>
      <c r="TF75" s="154"/>
      <c r="TG75" s="154"/>
      <c r="TH75" s="154"/>
      <c r="TI75" s="154"/>
      <c r="TJ75" s="154"/>
      <c r="TK75" s="154"/>
      <c r="TL75" s="154"/>
      <c r="TM75" s="154"/>
      <c r="TN75" s="154"/>
      <c r="TO75" s="154"/>
      <c r="TP75" s="154"/>
      <c r="TQ75" s="154"/>
      <c r="TR75" s="154"/>
      <c r="TS75" s="154"/>
      <c r="TT75" s="154"/>
      <c r="TU75" s="154"/>
      <c r="TV75" s="154"/>
      <c r="TW75" s="154"/>
      <c r="TX75" s="154"/>
      <c r="TY75" s="154"/>
      <c r="TZ75" s="154"/>
      <c r="UA75" s="154"/>
      <c r="UB75" s="154"/>
      <c r="UC75" s="154"/>
      <c r="UD75" s="154"/>
      <c r="UE75" s="154"/>
      <c r="UF75" s="154"/>
    </row>
    <row r="76" spans="1:552" ht="15.75" customHeight="1" x14ac:dyDescent="0.35">
      <c r="B76" s="5"/>
      <c r="C76" s="5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0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1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  <c r="IQ76" s="12"/>
      <c r="IR76" s="12"/>
      <c r="IS76" s="12"/>
      <c r="IT76" s="12"/>
      <c r="IU76" s="12"/>
      <c r="IV76" s="12"/>
      <c r="IW76" s="12"/>
      <c r="IX76" s="12"/>
      <c r="IY76" s="12"/>
      <c r="IZ76" s="12"/>
      <c r="JA76" s="12"/>
      <c r="JB76" s="12"/>
      <c r="JC76" s="12"/>
      <c r="JD76" s="12"/>
      <c r="JE76" s="12"/>
      <c r="JF76" s="12"/>
      <c r="JG76" s="12"/>
      <c r="JH76" s="12"/>
      <c r="JI76" s="12"/>
      <c r="JJ76" s="12"/>
      <c r="JK76" s="12"/>
      <c r="JL76" s="12"/>
      <c r="JM76" s="12"/>
      <c r="JN76" s="12"/>
      <c r="JO76" s="12"/>
      <c r="JP76" s="12"/>
      <c r="JQ76" s="12"/>
      <c r="JR76" s="12"/>
      <c r="JS76" s="12"/>
      <c r="JT76" s="12"/>
      <c r="JU76" s="12"/>
      <c r="JV76" s="12"/>
      <c r="JW76" s="12"/>
      <c r="JX76" s="12"/>
      <c r="JY76" s="12"/>
      <c r="JZ76" s="12"/>
      <c r="KA76" s="12"/>
      <c r="KB76" s="12"/>
      <c r="KC76" s="12"/>
      <c r="KD76" s="12"/>
      <c r="KE76" s="12"/>
      <c r="KF76" s="12"/>
      <c r="KG76" s="12"/>
      <c r="KH76" s="12"/>
      <c r="KI76" s="12"/>
      <c r="KJ76" s="12"/>
      <c r="KK76" s="12"/>
      <c r="KL76" s="12"/>
      <c r="KM76" s="12"/>
      <c r="KN76" s="12"/>
      <c r="KO76" s="12"/>
      <c r="KP76" s="12"/>
      <c r="KQ76" s="12"/>
      <c r="KR76" s="12"/>
      <c r="KS76" s="12"/>
      <c r="KT76" s="12"/>
      <c r="KU76" s="12"/>
      <c r="KV76" s="12"/>
      <c r="KW76" s="12"/>
      <c r="KX76" s="12"/>
      <c r="KY76" s="12"/>
      <c r="KZ76" s="12"/>
      <c r="LA76" s="12"/>
      <c r="LB76" s="12"/>
      <c r="LC76" s="12"/>
      <c r="LD76" s="12"/>
      <c r="LE76" s="12"/>
      <c r="LF76" s="12"/>
      <c r="LG76" s="12"/>
      <c r="LH76" s="12"/>
      <c r="LI76" s="12"/>
      <c r="LJ76" s="12"/>
      <c r="LK76" s="12"/>
      <c r="LL76" s="12"/>
      <c r="LM76" s="12"/>
      <c r="LN76" s="12"/>
      <c r="LO76" s="12"/>
      <c r="LP76" s="12"/>
      <c r="LQ76" s="12"/>
      <c r="LR76" s="12"/>
      <c r="LS76" s="12"/>
      <c r="LT76" s="12"/>
      <c r="LU76" s="12"/>
      <c r="LV76" s="12"/>
      <c r="LW76" s="12"/>
      <c r="LX76" s="12"/>
      <c r="LY76" s="12"/>
      <c r="LZ76" s="12"/>
      <c r="MA76" s="12"/>
      <c r="MB76" s="12"/>
      <c r="MC76" s="12"/>
      <c r="MD76" s="12"/>
      <c r="ME76" s="12"/>
      <c r="MF76" s="12"/>
      <c r="MG76" s="12"/>
      <c r="MH76" s="12"/>
      <c r="MI76" s="12"/>
      <c r="MJ76" s="12"/>
      <c r="MK76" s="12"/>
      <c r="ML76" s="12"/>
      <c r="MM76" s="12"/>
      <c r="MN76" s="12"/>
      <c r="MO76" s="12"/>
      <c r="MP76" s="12"/>
      <c r="MQ76" s="12"/>
      <c r="MR76" s="12"/>
      <c r="MS76" s="12"/>
      <c r="MT76" s="12"/>
      <c r="MU76" s="12"/>
      <c r="MV76" s="12"/>
      <c r="MW76" s="12"/>
      <c r="MX76" s="12"/>
      <c r="MY76" s="12"/>
      <c r="MZ76" s="12"/>
      <c r="NA76" s="12"/>
      <c r="NB76" s="12"/>
      <c r="NC76" s="12"/>
      <c r="ND76" s="12"/>
      <c r="NE76" s="12"/>
      <c r="NF76" s="12"/>
      <c r="NG76" s="12"/>
      <c r="NH76" s="12"/>
      <c r="NI76" s="12"/>
      <c r="NJ76" s="12"/>
      <c r="NK76" s="12"/>
      <c r="NL76" s="12"/>
      <c r="NM76" s="12"/>
      <c r="NN76" s="12"/>
      <c r="NO76" s="12"/>
      <c r="NP76" s="12"/>
      <c r="NQ76" s="12"/>
      <c r="NR76" s="12"/>
      <c r="NS76" s="12"/>
      <c r="NT76" s="12"/>
      <c r="NU76" s="12"/>
      <c r="NV76" s="12"/>
      <c r="NW76" s="12"/>
      <c r="NX76" s="12"/>
      <c r="NY76" s="12"/>
      <c r="NZ76" s="12"/>
      <c r="OA76" s="12"/>
      <c r="OB76" s="12"/>
      <c r="OC76" s="12"/>
      <c r="OD76" s="12"/>
      <c r="OE76" s="12"/>
      <c r="OF76" s="12"/>
      <c r="OG76" s="12"/>
      <c r="OH76" s="12"/>
      <c r="OI76" s="12"/>
      <c r="OJ76" s="12"/>
      <c r="OK76" s="12"/>
      <c r="OL76" s="12"/>
      <c r="OM76" s="12"/>
      <c r="ON76" s="12"/>
      <c r="OO76" s="12"/>
      <c r="OP76" s="12"/>
      <c r="OQ76" s="12"/>
      <c r="OR76" s="12"/>
      <c r="OS76" s="12"/>
      <c r="OT76" s="12"/>
      <c r="OU76" s="12"/>
      <c r="OV76" s="12"/>
      <c r="OW76" s="12"/>
      <c r="OX76" s="12"/>
      <c r="OY76" s="12"/>
      <c r="OZ76" s="12"/>
      <c r="PA76" s="12"/>
      <c r="PB76" s="12"/>
      <c r="PC76" s="12"/>
      <c r="PD76" s="12"/>
      <c r="PE76" s="12"/>
      <c r="PF76" s="12"/>
      <c r="PG76" s="12"/>
      <c r="PH76" s="12"/>
      <c r="PI76" s="12"/>
      <c r="PJ76" s="12"/>
      <c r="PK76" s="12"/>
      <c r="PL76" s="12"/>
      <c r="PM76" s="12"/>
      <c r="PN76" s="12"/>
      <c r="PO76" s="12"/>
      <c r="PP76" s="12"/>
      <c r="PQ76" s="12"/>
      <c r="PR76" s="12"/>
      <c r="PS76" s="12"/>
      <c r="PT76" s="12"/>
      <c r="PU76" s="12"/>
      <c r="PV76" s="12"/>
      <c r="PW76" s="12"/>
      <c r="PX76" s="12"/>
      <c r="PY76" s="12"/>
      <c r="PZ76" s="12"/>
      <c r="QA76" s="12"/>
      <c r="QB76" s="12"/>
      <c r="QC76" s="12"/>
      <c r="QD76" s="12"/>
      <c r="QE76" s="12"/>
      <c r="QF76" s="12"/>
      <c r="QG76" s="12"/>
      <c r="QH76" s="12"/>
      <c r="QI76" s="12"/>
      <c r="QJ76" s="12"/>
      <c r="QK76" s="12"/>
      <c r="QL76" s="12"/>
      <c r="QM76" s="12"/>
      <c r="QN76" s="12"/>
      <c r="QO76" s="12"/>
      <c r="QP76" s="12"/>
      <c r="QQ76" s="12"/>
      <c r="QR76" s="12"/>
      <c r="QS76" s="12"/>
      <c r="QT76" s="12"/>
      <c r="QU76" s="12"/>
      <c r="QV76" s="12"/>
      <c r="QW76" s="12"/>
      <c r="QX76" s="12"/>
      <c r="QY76" s="12"/>
      <c r="QZ76" s="12"/>
      <c r="RA76" s="12"/>
      <c r="RB76" s="12"/>
      <c r="RC76" s="12"/>
      <c r="RD76" s="12"/>
      <c r="RE76" s="12"/>
      <c r="RF76" s="12"/>
      <c r="RG76" s="12"/>
      <c r="RH76" s="12"/>
      <c r="RI76" s="12"/>
      <c r="RJ76" s="12"/>
      <c r="RK76" s="12"/>
      <c r="RL76" s="12"/>
      <c r="RM76" s="12"/>
      <c r="RN76" s="12"/>
      <c r="RO76" s="12"/>
      <c r="RP76" s="12"/>
      <c r="RQ76" s="12"/>
      <c r="RR76" s="12"/>
      <c r="RS76" s="12"/>
      <c r="RT76" s="12"/>
      <c r="RU76" s="12"/>
      <c r="RV76" s="12"/>
      <c r="RW76" s="12"/>
      <c r="RX76" s="12"/>
      <c r="RY76" s="12"/>
      <c r="RZ76" s="12"/>
      <c r="SA76" s="12"/>
      <c r="SB76" s="12"/>
      <c r="SC76" s="12"/>
      <c r="SD76" s="12"/>
      <c r="SE76" s="12"/>
      <c r="SF76" s="12"/>
      <c r="SG76" s="12"/>
      <c r="SH76" s="12"/>
      <c r="SI76" s="12"/>
      <c r="SJ76" s="12"/>
      <c r="SK76" s="12"/>
      <c r="SL76" s="12"/>
      <c r="SM76" s="12"/>
      <c r="SN76" s="12"/>
      <c r="SO76" s="12"/>
      <c r="SP76" s="12"/>
      <c r="SQ76" s="12"/>
      <c r="SR76" s="12"/>
      <c r="SS76" s="12"/>
      <c r="ST76" s="12"/>
      <c r="SU76" s="12"/>
      <c r="SV76" s="12"/>
      <c r="SW76" s="12"/>
      <c r="SX76" s="12"/>
      <c r="SY76" s="12"/>
      <c r="SZ76" s="12"/>
      <c r="TA76" s="12"/>
      <c r="TB76" s="12"/>
      <c r="TC76" s="12"/>
      <c r="TD76" s="12"/>
      <c r="TE76" s="12"/>
      <c r="TF76" s="12"/>
      <c r="TG76" s="12"/>
      <c r="TH76" s="12"/>
      <c r="TI76" s="12"/>
      <c r="TJ76" s="12"/>
      <c r="TK76" s="12"/>
      <c r="TL76" s="12"/>
      <c r="TM76" s="12"/>
      <c r="TN76" s="12"/>
      <c r="TO76" s="12"/>
      <c r="TP76" s="12"/>
      <c r="TQ76" s="12"/>
      <c r="TR76" s="12"/>
      <c r="TS76" s="12"/>
      <c r="TT76" s="12"/>
      <c r="TU76" s="12"/>
      <c r="TV76" s="12"/>
      <c r="TW76" s="12"/>
      <c r="TX76" s="12"/>
      <c r="TY76" s="12"/>
      <c r="TZ76" s="12"/>
      <c r="UA76" s="12"/>
      <c r="UB76" s="12"/>
      <c r="UC76" s="12"/>
      <c r="UD76" s="12"/>
      <c r="UE76" s="12"/>
      <c r="UF76" s="12"/>
    </row>
    <row r="77" spans="1:552" ht="15.75" customHeight="1" x14ac:dyDescent="0.35">
      <c r="A77" s="8" t="s">
        <v>592</v>
      </c>
      <c r="B77" s="5"/>
      <c r="C77" s="5"/>
      <c r="D77" s="78">
        <f t="shared" ref="D77:BO77" si="101">SUM(D78:D80)</f>
        <v>0</v>
      </c>
      <c r="E77" s="78">
        <f t="shared" si="101"/>
        <v>0</v>
      </c>
      <c r="F77" s="78">
        <f t="shared" si="101"/>
        <v>0</v>
      </c>
      <c r="G77" s="78">
        <f t="shared" si="101"/>
        <v>0</v>
      </c>
      <c r="H77" s="78">
        <f t="shared" si="101"/>
        <v>0</v>
      </c>
      <c r="I77" s="78">
        <f t="shared" si="101"/>
        <v>0</v>
      </c>
      <c r="J77" s="78">
        <f t="shared" si="101"/>
        <v>0</v>
      </c>
      <c r="K77" s="78">
        <f t="shared" si="101"/>
        <v>0</v>
      </c>
      <c r="L77" s="78">
        <f t="shared" si="101"/>
        <v>0</v>
      </c>
      <c r="M77" s="78">
        <f t="shared" si="101"/>
        <v>0</v>
      </c>
      <c r="N77" s="78">
        <f t="shared" si="101"/>
        <v>0</v>
      </c>
      <c r="O77" s="78">
        <f t="shared" si="101"/>
        <v>0</v>
      </c>
      <c r="P77" s="78">
        <f t="shared" si="101"/>
        <v>0</v>
      </c>
      <c r="Q77" s="78">
        <f t="shared" si="101"/>
        <v>0</v>
      </c>
      <c r="R77" s="78">
        <f t="shared" si="101"/>
        <v>0</v>
      </c>
      <c r="S77" s="78">
        <f t="shared" si="101"/>
        <v>0</v>
      </c>
      <c r="T77" s="78">
        <f t="shared" si="101"/>
        <v>0</v>
      </c>
      <c r="U77" s="78">
        <f t="shared" si="101"/>
        <v>0</v>
      </c>
      <c r="V77" s="78">
        <f t="shared" si="101"/>
        <v>0</v>
      </c>
      <c r="W77" s="78">
        <f t="shared" si="101"/>
        <v>0</v>
      </c>
      <c r="X77" s="78">
        <f t="shared" si="101"/>
        <v>0</v>
      </c>
      <c r="Y77" s="78">
        <f t="shared" si="101"/>
        <v>0</v>
      </c>
      <c r="Z77" s="78">
        <f t="shared" si="101"/>
        <v>0</v>
      </c>
      <c r="AA77" s="78">
        <f t="shared" si="101"/>
        <v>0</v>
      </c>
      <c r="AB77" s="78">
        <f t="shared" si="101"/>
        <v>0</v>
      </c>
      <c r="AC77" s="78">
        <f t="shared" si="101"/>
        <v>0</v>
      </c>
      <c r="AD77" s="78">
        <f t="shared" si="101"/>
        <v>0</v>
      </c>
      <c r="AE77" s="78">
        <f t="shared" si="101"/>
        <v>0</v>
      </c>
      <c r="AF77" s="78">
        <f t="shared" si="101"/>
        <v>0</v>
      </c>
      <c r="AG77" s="78">
        <f t="shared" si="101"/>
        <v>0</v>
      </c>
      <c r="AH77" s="105">
        <f t="shared" si="101"/>
        <v>2402.75</v>
      </c>
      <c r="AI77" s="77">
        <f t="shared" si="101"/>
        <v>0</v>
      </c>
      <c r="AJ77" s="78">
        <f t="shared" si="101"/>
        <v>0</v>
      </c>
      <c r="AK77" s="78">
        <f t="shared" si="101"/>
        <v>0</v>
      </c>
      <c r="AL77" s="78">
        <f t="shared" si="101"/>
        <v>0</v>
      </c>
      <c r="AM77" s="78">
        <f t="shared" si="101"/>
        <v>0</v>
      </c>
      <c r="AN77" s="78">
        <f t="shared" si="101"/>
        <v>0</v>
      </c>
      <c r="AO77" s="78">
        <f t="shared" si="101"/>
        <v>0</v>
      </c>
      <c r="AP77" s="78">
        <f t="shared" si="101"/>
        <v>0</v>
      </c>
      <c r="AQ77" s="78">
        <f t="shared" si="101"/>
        <v>0</v>
      </c>
      <c r="AR77" s="78">
        <f t="shared" si="101"/>
        <v>0</v>
      </c>
      <c r="AS77" s="78">
        <f t="shared" si="101"/>
        <v>0</v>
      </c>
      <c r="AT77" s="78">
        <f t="shared" si="101"/>
        <v>0</v>
      </c>
      <c r="AU77" s="78">
        <f t="shared" si="101"/>
        <v>0</v>
      </c>
      <c r="AV77" s="78">
        <f t="shared" si="101"/>
        <v>0</v>
      </c>
      <c r="AW77" s="78">
        <f t="shared" si="101"/>
        <v>0</v>
      </c>
      <c r="AX77" s="78">
        <f t="shared" si="101"/>
        <v>55.6</v>
      </c>
      <c r="AY77" s="78">
        <f t="shared" si="101"/>
        <v>0</v>
      </c>
      <c r="AZ77" s="78">
        <f t="shared" si="101"/>
        <v>0</v>
      </c>
      <c r="BA77" s="78">
        <f t="shared" si="101"/>
        <v>0</v>
      </c>
      <c r="BB77" s="78">
        <f t="shared" si="101"/>
        <v>0</v>
      </c>
      <c r="BC77" s="78">
        <f t="shared" si="101"/>
        <v>0</v>
      </c>
      <c r="BD77" s="78">
        <f t="shared" si="101"/>
        <v>0</v>
      </c>
      <c r="BE77" s="78">
        <f t="shared" si="101"/>
        <v>0</v>
      </c>
      <c r="BF77" s="78">
        <f t="shared" si="101"/>
        <v>0</v>
      </c>
      <c r="BG77" s="78">
        <f t="shared" si="101"/>
        <v>0</v>
      </c>
      <c r="BH77" s="78">
        <f t="shared" si="101"/>
        <v>0</v>
      </c>
      <c r="BI77" s="78">
        <f t="shared" si="101"/>
        <v>0</v>
      </c>
      <c r="BJ77" s="78">
        <f t="shared" si="101"/>
        <v>0</v>
      </c>
      <c r="BK77" s="78">
        <f t="shared" si="101"/>
        <v>0</v>
      </c>
      <c r="BL77" s="78">
        <f t="shared" si="101"/>
        <v>1161.08</v>
      </c>
      <c r="BM77" s="79">
        <f t="shared" si="101"/>
        <v>0</v>
      </c>
      <c r="BN77" s="80">
        <f t="shared" si="101"/>
        <v>0</v>
      </c>
      <c r="BO77" s="78">
        <f t="shared" si="101"/>
        <v>0</v>
      </c>
      <c r="BP77" s="78">
        <f t="shared" ref="BP77:EA77" si="102">SUM(BP78:BP80)</f>
        <v>0</v>
      </c>
      <c r="BQ77" s="78">
        <f t="shared" si="102"/>
        <v>0</v>
      </c>
      <c r="BR77" s="78">
        <f t="shared" si="102"/>
        <v>0</v>
      </c>
      <c r="BS77" s="78">
        <f t="shared" si="102"/>
        <v>0</v>
      </c>
      <c r="BT77" s="78">
        <f t="shared" si="102"/>
        <v>0</v>
      </c>
      <c r="BU77" s="78">
        <f t="shared" si="102"/>
        <v>0</v>
      </c>
      <c r="BV77" s="78">
        <f t="shared" si="102"/>
        <v>0</v>
      </c>
      <c r="BW77" s="78">
        <f t="shared" si="102"/>
        <v>0</v>
      </c>
      <c r="BX77" s="78">
        <f t="shared" si="102"/>
        <v>0</v>
      </c>
      <c r="BY77" s="78">
        <f t="shared" si="102"/>
        <v>0</v>
      </c>
      <c r="BZ77" s="78">
        <f t="shared" si="102"/>
        <v>55.6</v>
      </c>
      <c r="CA77" s="78">
        <f t="shared" si="102"/>
        <v>0</v>
      </c>
      <c r="CB77" s="78">
        <f t="shared" si="102"/>
        <v>0</v>
      </c>
      <c r="CC77" s="78">
        <f t="shared" si="102"/>
        <v>0</v>
      </c>
      <c r="CD77" s="78">
        <f t="shared" si="102"/>
        <v>0</v>
      </c>
      <c r="CE77" s="78">
        <f t="shared" si="102"/>
        <v>0</v>
      </c>
      <c r="CF77" s="78">
        <f t="shared" si="102"/>
        <v>0</v>
      </c>
      <c r="CG77" s="78">
        <f t="shared" si="102"/>
        <v>0</v>
      </c>
      <c r="CH77" s="78">
        <f t="shared" si="102"/>
        <v>0</v>
      </c>
      <c r="CI77" s="78">
        <f t="shared" si="102"/>
        <v>0</v>
      </c>
      <c r="CJ77" s="78">
        <f t="shared" si="102"/>
        <v>0</v>
      </c>
      <c r="CK77" s="78">
        <f t="shared" si="102"/>
        <v>0</v>
      </c>
      <c r="CL77" s="78">
        <f t="shared" si="102"/>
        <v>0</v>
      </c>
      <c r="CM77" s="78">
        <f t="shared" si="102"/>
        <v>0</v>
      </c>
      <c r="CN77" s="78">
        <f t="shared" si="102"/>
        <v>0</v>
      </c>
      <c r="CO77" s="78">
        <f t="shared" si="102"/>
        <v>0</v>
      </c>
      <c r="CP77" s="78">
        <f t="shared" si="102"/>
        <v>0</v>
      </c>
      <c r="CQ77" s="78">
        <f t="shared" si="102"/>
        <v>513.07000000000005</v>
      </c>
      <c r="CR77" s="78">
        <f t="shared" si="102"/>
        <v>0</v>
      </c>
      <c r="CS77" s="78">
        <f t="shared" si="102"/>
        <v>0</v>
      </c>
      <c r="CT77" s="78">
        <f t="shared" si="102"/>
        <v>0</v>
      </c>
      <c r="CU77" s="78">
        <f t="shared" si="102"/>
        <v>0</v>
      </c>
      <c r="CV77" s="78">
        <f t="shared" si="102"/>
        <v>0</v>
      </c>
      <c r="CW77" s="78">
        <f t="shared" si="102"/>
        <v>0</v>
      </c>
      <c r="CX77" s="78">
        <f t="shared" si="102"/>
        <v>0</v>
      </c>
      <c r="CY77" s="78">
        <f t="shared" si="102"/>
        <v>0</v>
      </c>
      <c r="CZ77" s="78">
        <f t="shared" si="102"/>
        <v>0</v>
      </c>
      <c r="DA77" s="78">
        <f t="shared" si="102"/>
        <v>0</v>
      </c>
      <c r="DB77" s="78">
        <f t="shared" si="102"/>
        <v>0</v>
      </c>
      <c r="DC77" s="78">
        <f t="shared" si="102"/>
        <v>0</v>
      </c>
      <c r="DD77" s="78">
        <f t="shared" si="102"/>
        <v>0</v>
      </c>
      <c r="DE77" s="78">
        <f t="shared" si="102"/>
        <v>0</v>
      </c>
      <c r="DF77" s="78">
        <f t="shared" si="102"/>
        <v>55.6</v>
      </c>
      <c r="DG77" s="78">
        <f t="shared" si="102"/>
        <v>0</v>
      </c>
      <c r="DH77" s="78">
        <f t="shared" si="102"/>
        <v>0</v>
      </c>
      <c r="DI77" s="78">
        <f t="shared" si="102"/>
        <v>0</v>
      </c>
      <c r="DJ77" s="78">
        <f t="shared" si="102"/>
        <v>0</v>
      </c>
      <c r="DK77" s="78">
        <f t="shared" si="102"/>
        <v>0</v>
      </c>
      <c r="DL77" s="78">
        <f t="shared" si="102"/>
        <v>0</v>
      </c>
      <c r="DM77" s="78">
        <f t="shared" si="102"/>
        <v>0</v>
      </c>
      <c r="DN77" s="78">
        <f t="shared" si="102"/>
        <v>0</v>
      </c>
      <c r="DO77" s="78">
        <f t="shared" si="102"/>
        <v>0</v>
      </c>
      <c r="DP77" s="78">
        <f t="shared" si="102"/>
        <v>0</v>
      </c>
      <c r="DQ77" s="78">
        <f t="shared" si="102"/>
        <v>0</v>
      </c>
      <c r="DR77" s="78">
        <f t="shared" si="102"/>
        <v>0</v>
      </c>
      <c r="DS77" s="78">
        <f t="shared" si="102"/>
        <v>0</v>
      </c>
      <c r="DT77" s="78">
        <f t="shared" si="102"/>
        <v>0</v>
      </c>
      <c r="DU77" s="78">
        <f t="shared" si="102"/>
        <v>0</v>
      </c>
      <c r="DV77" s="78">
        <f t="shared" si="102"/>
        <v>463.78</v>
      </c>
      <c r="DW77" s="78">
        <f t="shared" si="102"/>
        <v>0</v>
      </c>
      <c r="DX77" s="78">
        <f t="shared" si="102"/>
        <v>0</v>
      </c>
      <c r="DY77" s="78">
        <f t="shared" si="102"/>
        <v>0</v>
      </c>
      <c r="DZ77" s="78">
        <f t="shared" si="102"/>
        <v>0</v>
      </c>
      <c r="EA77" s="78">
        <f t="shared" si="102"/>
        <v>0</v>
      </c>
      <c r="EB77" s="78">
        <f t="shared" ref="EB77:GM77" si="103">SUM(EB78:EB80)</f>
        <v>0</v>
      </c>
      <c r="EC77" s="78">
        <f t="shared" si="103"/>
        <v>0</v>
      </c>
      <c r="ED77" s="78">
        <f t="shared" si="103"/>
        <v>0</v>
      </c>
      <c r="EE77" s="78">
        <f t="shared" si="103"/>
        <v>0</v>
      </c>
      <c r="EF77" s="78">
        <f t="shared" si="103"/>
        <v>0</v>
      </c>
      <c r="EG77" s="78">
        <f t="shared" si="103"/>
        <v>0</v>
      </c>
      <c r="EH77" s="78">
        <f t="shared" si="103"/>
        <v>0</v>
      </c>
      <c r="EI77" s="78">
        <f t="shared" si="103"/>
        <v>0</v>
      </c>
      <c r="EJ77" s="78">
        <f t="shared" si="103"/>
        <v>55.6</v>
      </c>
      <c r="EK77" s="78">
        <f t="shared" si="103"/>
        <v>0</v>
      </c>
      <c r="EL77" s="78">
        <f t="shared" si="103"/>
        <v>0</v>
      </c>
      <c r="EM77" s="78">
        <f t="shared" si="103"/>
        <v>0</v>
      </c>
      <c r="EN77" s="78">
        <f t="shared" si="103"/>
        <v>0</v>
      </c>
      <c r="EO77" s="78">
        <f t="shared" si="103"/>
        <v>0</v>
      </c>
      <c r="EP77" s="78">
        <f t="shared" si="103"/>
        <v>0</v>
      </c>
      <c r="EQ77" s="78">
        <f t="shared" si="103"/>
        <v>0</v>
      </c>
      <c r="ER77" s="78">
        <f t="shared" si="103"/>
        <v>0</v>
      </c>
      <c r="ES77" s="78">
        <f t="shared" si="103"/>
        <v>0</v>
      </c>
      <c r="ET77" s="78">
        <f t="shared" si="103"/>
        <v>0</v>
      </c>
      <c r="EU77" s="78">
        <f t="shared" si="103"/>
        <v>0</v>
      </c>
      <c r="EV77" s="78">
        <f t="shared" si="103"/>
        <v>0</v>
      </c>
      <c r="EW77" s="78">
        <f t="shared" si="103"/>
        <v>0</v>
      </c>
      <c r="EX77" s="78">
        <f t="shared" si="103"/>
        <v>0</v>
      </c>
      <c r="EY77" s="78">
        <f t="shared" si="103"/>
        <v>133.75</v>
      </c>
      <c r="EZ77" s="78">
        <f t="shared" si="103"/>
        <v>0</v>
      </c>
      <c r="FA77" s="78">
        <f t="shared" si="103"/>
        <v>0</v>
      </c>
      <c r="FB77" s="78">
        <f t="shared" si="103"/>
        <v>0</v>
      </c>
      <c r="FC77" s="78">
        <f t="shared" si="103"/>
        <v>0</v>
      </c>
      <c r="FD77" s="78">
        <f t="shared" si="103"/>
        <v>0</v>
      </c>
      <c r="FE77" s="78">
        <f t="shared" si="103"/>
        <v>0</v>
      </c>
      <c r="FF77" s="78">
        <f t="shared" si="103"/>
        <v>0</v>
      </c>
      <c r="FG77" s="78">
        <f t="shared" si="103"/>
        <v>0</v>
      </c>
      <c r="FH77" s="78">
        <f t="shared" si="103"/>
        <v>0</v>
      </c>
      <c r="FI77" s="78">
        <f t="shared" si="103"/>
        <v>0</v>
      </c>
      <c r="FJ77" s="78">
        <f t="shared" si="103"/>
        <v>0</v>
      </c>
      <c r="FK77" s="78">
        <f t="shared" si="103"/>
        <v>0</v>
      </c>
      <c r="FL77" s="78">
        <f t="shared" si="103"/>
        <v>0</v>
      </c>
      <c r="FM77" s="78">
        <f t="shared" si="103"/>
        <v>55.6</v>
      </c>
      <c r="FN77" s="78">
        <f t="shared" si="103"/>
        <v>0</v>
      </c>
      <c r="FO77" s="78">
        <f t="shared" si="103"/>
        <v>0</v>
      </c>
      <c r="FP77" s="78">
        <f t="shared" si="103"/>
        <v>0</v>
      </c>
      <c r="FQ77" s="78">
        <f t="shared" si="103"/>
        <v>0</v>
      </c>
      <c r="FR77" s="78">
        <f t="shared" si="103"/>
        <v>0</v>
      </c>
      <c r="FS77" s="78">
        <f t="shared" si="103"/>
        <v>0</v>
      </c>
      <c r="FT77" s="78">
        <f t="shared" si="103"/>
        <v>0</v>
      </c>
      <c r="FU77" s="78">
        <f t="shared" si="103"/>
        <v>0</v>
      </c>
      <c r="FV77" s="78">
        <f t="shared" si="103"/>
        <v>0</v>
      </c>
      <c r="FW77" s="78">
        <f t="shared" si="103"/>
        <v>0</v>
      </c>
      <c r="FX77" s="78">
        <f t="shared" si="103"/>
        <v>0</v>
      </c>
      <c r="FY77" s="78">
        <f t="shared" si="103"/>
        <v>0</v>
      </c>
      <c r="FZ77" s="78">
        <f t="shared" si="103"/>
        <v>0</v>
      </c>
      <c r="GA77" s="78">
        <f t="shared" si="103"/>
        <v>0</v>
      </c>
      <c r="GB77" s="78">
        <f t="shared" si="103"/>
        <v>0</v>
      </c>
      <c r="GC77" s="78">
        <f t="shared" si="103"/>
        <v>0</v>
      </c>
      <c r="GD77" s="78">
        <f t="shared" si="103"/>
        <v>754.03</v>
      </c>
      <c r="GE77" s="78">
        <f t="shared" si="103"/>
        <v>0</v>
      </c>
      <c r="GF77" s="78">
        <f t="shared" si="103"/>
        <v>0</v>
      </c>
      <c r="GG77" s="78">
        <f t="shared" si="103"/>
        <v>0</v>
      </c>
      <c r="GH77" s="78">
        <f t="shared" si="103"/>
        <v>0</v>
      </c>
      <c r="GI77" s="78">
        <f t="shared" si="103"/>
        <v>0</v>
      </c>
      <c r="GJ77" s="78">
        <f t="shared" si="103"/>
        <v>0</v>
      </c>
      <c r="GK77" s="78">
        <f t="shared" si="103"/>
        <v>0</v>
      </c>
      <c r="GL77" s="78">
        <f t="shared" si="103"/>
        <v>0</v>
      </c>
      <c r="GM77" s="78">
        <f t="shared" si="103"/>
        <v>0</v>
      </c>
      <c r="GN77" s="78">
        <f t="shared" ref="GN77:IY77" si="104">SUM(GN78:GN80)</f>
        <v>0</v>
      </c>
      <c r="GO77" s="78">
        <f t="shared" si="104"/>
        <v>0</v>
      </c>
      <c r="GP77" s="78">
        <f t="shared" si="104"/>
        <v>0</v>
      </c>
      <c r="GQ77" s="78">
        <f t="shared" si="104"/>
        <v>0</v>
      </c>
      <c r="GR77" s="78">
        <f t="shared" si="104"/>
        <v>0</v>
      </c>
      <c r="GS77" s="78">
        <f t="shared" si="104"/>
        <v>0</v>
      </c>
      <c r="GT77" s="78">
        <f t="shared" si="104"/>
        <v>55.6</v>
      </c>
      <c r="GU77" s="78">
        <f t="shared" si="104"/>
        <v>0</v>
      </c>
      <c r="GV77" s="78">
        <f t="shared" si="104"/>
        <v>0</v>
      </c>
      <c r="GW77" s="78">
        <f t="shared" si="104"/>
        <v>0</v>
      </c>
      <c r="GX77" s="78">
        <f t="shared" si="104"/>
        <v>0</v>
      </c>
      <c r="GY77" s="78">
        <f t="shared" si="104"/>
        <v>0</v>
      </c>
      <c r="GZ77" s="78">
        <f t="shared" si="104"/>
        <v>0</v>
      </c>
      <c r="HA77" s="78">
        <f t="shared" si="104"/>
        <v>0</v>
      </c>
      <c r="HB77" s="78">
        <f t="shared" si="104"/>
        <v>0</v>
      </c>
      <c r="HC77" s="78">
        <f t="shared" si="104"/>
        <v>0</v>
      </c>
      <c r="HD77" s="78">
        <f t="shared" si="104"/>
        <v>0</v>
      </c>
      <c r="HE77" s="78">
        <f t="shared" si="104"/>
        <v>0</v>
      </c>
      <c r="HF77" s="78">
        <f t="shared" si="104"/>
        <v>0</v>
      </c>
      <c r="HG77" s="78">
        <f t="shared" si="104"/>
        <v>0</v>
      </c>
      <c r="HH77" s="78">
        <f t="shared" si="104"/>
        <v>0</v>
      </c>
      <c r="HI77" s="78">
        <f t="shared" si="104"/>
        <v>0</v>
      </c>
      <c r="HJ77" s="78">
        <f t="shared" si="104"/>
        <v>613.29999999999995</v>
      </c>
      <c r="HK77" s="78">
        <f t="shared" si="104"/>
        <v>0</v>
      </c>
      <c r="HL77" s="78">
        <f t="shared" si="104"/>
        <v>0</v>
      </c>
      <c r="HM77" s="78">
        <f t="shared" si="104"/>
        <v>0</v>
      </c>
      <c r="HN77" s="78">
        <f t="shared" si="104"/>
        <v>0</v>
      </c>
      <c r="HO77" s="78">
        <f t="shared" si="104"/>
        <v>0</v>
      </c>
      <c r="HP77" s="78">
        <f t="shared" si="104"/>
        <v>0</v>
      </c>
      <c r="HQ77" s="78">
        <f t="shared" si="104"/>
        <v>0</v>
      </c>
      <c r="HR77" s="78">
        <f t="shared" si="104"/>
        <v>0</v>
      </c>
      <c r="HS77" s="78">
        <f t="shared" si="104"/>
        <v>0</v>
      </c>
      <c r="HT77" s="78">
        <f t="shared" si="104"/>
        <v>0</v>
      </c>
      <c r="HU77" s="78">
        <f t="shared" si="104"/>
        <v>0</v>
      </c>
      <c r="HV77" s="78">
        <f t="shared" si="104"/>
        <v>0</v>
      </c>
      <c r="HW77" s="78">
        <f t="shared" si="104"/>
        <v>0</v>
      </c>
      <c r="HX77" s="78">
        <f t="shared" si="104"/>
        <v>0</v>
      </c>
      <c r="HY77" s="78">
        <f t="shared" si="104"/>
        <v>0</v>
      </c>
      <c r="HZ77" s="78">
        <f t="shared" si="104"/>
        <v>0</v>
      </c>
      <c r="IA77" s="78">
        <f t="shared" si="104"/>
        <v>0</v>
      </c>
      <c r="IB77" s="78">
        <f t="shared" si="104"/>
        <v>0</v>
      </c>
      <c r="IC77" s="78">
        <f t="shared" si="104"/>
        <v>0</v>
      </c>
      <c r="ID77" s="78">
        <f t="shared" si="104"/>
        <v>0</v>
      </c>
      <c r="IE77" s="78">
        <f t="shared" si="104"/>
        <v>0</v>
      </c>
      <c r="IF77" s="78">
        <f t="shared" si="104"/>
        <v>0</v>
      </c>
      <c r="IG77" s="78">
        <f t="shared" si="104"/>
        <v>0</v>
      </c>
      <c r="IH77" s="78">
        <f t="shared" si="104"/>
        <v>0</v>
      </c>
      <c r="II77" s="78">
        <f t="shared" si="104"/>
        <v>0</v>
      </c>
      <c r="IJ77" s="78">
        <f t="shared" si="104"/>
        <v>0</v>
      </c>
      <c r="IK77" s="78">
        <f t="shared" si="104"/>
        <v>0</v>
      </c>
      <c r="IL77" s="78">
        <f t="shared" si="104"/>
        <v>0</v>
      </c>
      <c r="IM77" s="78">
        <f t="shared" si="104"/>
        <v>0</v>
      </c>
      <c r="IN77" s="78">
        <f t="shared" si="104"/>
        <v>0</v>
      </c>
      <c r="IO77" s="78">
        <f t="shared" si="104"/>
        <v>0</v>
      </c>
      <c r="IP77" s="78">
        <f t="shared" si="104"/>
        <v>0</v>
      </c>
      <c r="IQ77" s="78">
        <f t="shared" si="104"/>
        <v>0</v>
      </c>
      <c r="IR77" s="78">
        <f t="shared" si="104"/>
        <v>0</v>
      </c>
      <c r="IS77" s="78">
        <f t="shared" si="104"/>
        <v>0</v>
      </c>
      <c r="IT77" s="78">
        <f t="shared" si="104"/>
        <v>0</v>
      </c>
      <c r="IU77" s="78">
        <f t="shared" si="104"/>
        <v>0</v>
      </c>
      <c r="IV77" s="78">
        <f t="shared" si="104"/>
        <v>0</v>
      </c>
      <c r="IW77" s="78">
        <f t="shared" si="104"/>
        <v>0</v>
      </c>
      <c r="IX77" s="78">
        <f t="shared" si="104"/>
        <v>0</v>
      </c>
      <c r="IY77" s="78">
        <f t="shared" si="104"/>
        <v>0</v>
      </c>
      <c r="IZ77" s="78">
        <f t="shared" ref="IZ77:LK77" si="105">SUM(IZ78:IZ80)</f>
        <v>0</v>
      </c>
      <c r="JA77" s="78">
        <f t="shared" si="105"/>
        <v>0</v>
      </c>
      <c r="JB77" s="78">
        <f t="shared" si="105"/>
        <v>0</v>
      </c>
      <c r="JC77" s="78">
        <f t="shared" si="105"/>
        <v>0</v>
      </c>
      <c r="JD77" s="78">
        <f t="shared" si="105"/>
        <v>0</v>
      </c>
      <c r="JE77" s="78">
        <f t="shared" si="105"/>
        <v>0</v>
      </c>
      <c r="JF77" s="78">
        <f t="shared" si="105"/>
        <v>0</v>
      </c>
      <c r="JG77" s="78">
        <f t="shared" si="105"/>
        <v>0</v>
      </c>
      <c r="JH77" s="78">
        <f t="shared" si="105"/>
        <v>0</v>
      </c>
      <c r="JI77" s="78">
        <f t="shared" si="105"/>
        <v>0</v>
      </c>
      <c r="JJ77" s="78">
        <f t="shared" si="105"/>
        <v>0</v>
      </c>
      <c r="JK77" s="78">
        <f t="shared" si="105"/>
        <v>0</v>
      </c>
      <c r="JL77" s="78">
        <f t="shared" si="105"/>
        <v>0</v>
      </c>
      <c r="JM77" s="78">
        <f t="shared" si="105"/>
        <v>0</v>
      </c>
      <c r="JN77" s="78">
        <f t="shared" si="105"/>
        <v>0</v>
      </c>
      <c r="JO77" s="78">
        <f t="shared" si="105"/>
        <v>0</v>
      </c>
      <c r="JP77" s="78">
        <f t="shared" si="105"/>
        <v>0</v>
      </c>
      <c r="JQ77" s="78">
        <f t="shared" si="105"/>
        <v>0</v>
      </c>
      <c r="JR77" s="78">
        <f t="shared" si="105"/>
        <v>0</v>
      </c>
      <c r="JS77" s="78">
        <f t="shared" si="105"/>
        <v>0</v>
      </c>
      <c r="JT77" s="78">
        <f t="shared" si="105"/>
        <v>0</v>
      </c>
      <c r="JU77" s="78">
        <f t="shared" si="105"/>
        <v>0</v>
      </c>
      <c r="JV77" s="78">
        <f t="shared" si="105"/>
        <v>0</v>
      </c>
      <c r="JW77" s="78">
        <f t="shared" si="105"/>
        <v>0</v>
      </c>
      <c r="JX77" s="78">
        <f t="shared" si="105"/>
        <v>0</v>
      </c>
      <c r="JY77" s="78">
        <f t="shared" si="105"/>
        <v>0</v>
      </c>
      <c r="JZ77" s="78">
        <f t="shared" si="105"/>
        <v>0</v>
      </c>
      <c r="KA77" s="78">
        <f t="shared" si="105"/>
        <v>0</v>
      </c>
      <c r="KB77" s="78">
        <f t="shared" si="105"/>
        <v>0</v>
      </c>
      <c r="KC77" s="78">
        <f t="shared" si="105"/>
        <v>0</v>
      </c>
      <c r="KD77" s="78">
        <f t="shared" si="105"/>
        <v>0</v>
      </c>
      <c r="KE77" s="78">
        <f t="shared" si="105"/>
        <v>0</v>
      </c>
      <c r="KF77" s="78">
        <f t="shared" si="105"/>
        <v>0</v>
      </c>
      <c r="KG77" s="78">
        <f t="shared" si="105"/>
        <v>0</v>
      </c>
      <c r="KH77" s="78">
        <f t="shared" si="105"/>
        <v>0</v>
      </c>
      <c r="KI77" s="78">
        <f t="shared" si="105"/>
        <v>0</v>
      </c>
      <c r="KJ77" s="78">
        <f t="shared" si="105"/>
        <v>0</v>
      </c>
      <c r="KK77" s="78">
        <f t="shared" si="105"/>
        <v>0</v>
      </c>
      <c r="KL77" s="78">
        <f t="shared" si="105"/>
        <v>0</v>
      </c>
      <c r="KM77" s="78">
        <f t="shared" si="105"/>
        <v>0</v>
      </c>
      <c r="KN77" s="78">
        <f t="shared" si="105"/>
        <v>0</v>
      </c>
      <c r="KO77" s="78">
        <f t="shared" si="105"/>
        <v>0</v>
      </c>
      <c r="KP77" s="78">
        <f t="shared" si="105"/>
        <v>0</v>
      </c>
      <c r="KQ77" s="78">
        <f t="shared" si="105"/>
        <v>0</v>
      </c>
      <c r="KR77" s="78">
        <f t="shared" si="105"/>
        <v>0</v>
      </c>
      <c r="KS77" s="78">
        <f t="shared" si="105"/>
        <v>0</v>
      </c>
      <c r="KT77" s="78">
        <f t="shared" si="105"/>
        <v>0</v>
      </c>
      <c r="KU77" s="78">
        <f t="shared" si="105"/>
        <v>0</v>
      </c>
      <c r="KV77" s="78">
        <f t="shared" si="105"/>
        <v>0</v>
      </c>
      <c r="KW77" s="78">
        <f t="shared" si="105"/>
        <v>0</v>
      </c>
      <c r="KX77" s="78">
        <f t="shared" si="105"/>
        <v>0</v>
      </c>
      <c r="KY77" s="78">
        <f t="shared" si="105"/>
        <v>0</v>
      </c>
      <c r="KZ77" s="78">
        <f t="shared" si="105"/>
        <v>0</v>
      </c>
      <c r="LA77" s="78">
        <f t="shared" si="105"/>
        <v>0</v>
      </c>
      <c r="LB77" s="78">
        <f t="shared" si="105"/>
        <v>0</v>
      </c>
      <c r="LC77" s="78">
        <f t="shared" si="105"/>
        <v>0</v>
      </c>
      <c r="LD77" s="78">
        <f t="shared" si="105"/>
        <v>0</v>
      </c>
      <c r="LE77" s="78">
        <f t="shared" si="105"/>
        <v>0</v>
      </c>
      <c r="LF77" s="78">
        <f t="shared" si="105"/>
        <v>0</v>
      </c>
      <c r="LG77" s="78">
        <f t="shared" si="105"/>
        <v>0</v>
      </c>
      <c r="LH77" s="78">
        <f t="shared" si="105"/>
        <v>0</v>
      </c>
      <c r="LI77" s="78">
        <f t="shared" si="105"/>
        <v>0</v>
      </c>
      <c r="LJ77" s="78">
        <f t="shared" si="105"/>
        <v>0</v>
      </c>
      <c r="LK77" s="78">
        <f t="shared" si="105"/>
        <v>0</v>
      </c>
      <c r="LL77" s="78">
        <f t="shared" ref="LL77:NW77" si="106">SUM(LL78:LL80)</f>
        <v>0</v>
      </c>
      <c r="LM77" s="78">
        <f t="shared" si="106"/>
        <v>0</v>
      </c>
      <c r="LN77" s="78">
        <f t="shared" si="106"/>
        <v>0</v>
      </c>
      <c r="LO77" s="78">
        <f t="shared" si="106"/>
        <v>0</v>
      </c>
      <c r="LP77" s="78">
        <f t="shared" si="106"/>
        <v>0</v>
      </c>
      <c r="LQ77" s="78">
        <f t="shared" si="106"/>
        <v>0</v>
      </c>
      <c r="LR77" s="78">
        <f t="shared" si="106"/>
        <v>0</v>
      </c>
      <c r="LS77" s="78">
        <f t="shared" si="106"/>
        <v>0</v>
      </c>
      <c r="LT77" s="78">
        <f t="shared" si="106"/>
        <v>0</v>
      </c>
      <c r="LU77" s="78">
        <f t="shared" si="106"/>
        <v>0</v>
      </c>
      <c r="LV77" s="78">
        <f t="shared" si="106"/>
        <v>0</v>
      </c>
      <c r="LW77" s="78">
        <f t="shared" si="106"/>
        <v>0</v>
      </c>
      <c r="LX77" s="78">
        <f t="shared" si="106"/>
        <v>0</v>
      </c>
      <c r="LY77" s="78">
        <f t="shared" si="106"/>
        <v>0</v>
      </c>
      <c r="LZ77" s="78">
        <f t="shared" si="106"/>
        <v>0</v>
      </c>
      <c r="MA77" s="78">
        <f t="shared" si="106"/>
        <v>0</v>
      </c>
      <c r="MB77" s="78">
        <f t="shared" si="106"/>
        <v>0</v>
      </c>
      <c r="MC77" s="78">
        <f t="shared" si="106"/>
        <v>0</v>
      </c>
      <c r="MD77" s="78">
        <f t="shared" si="106"/>
        <v>0</v>
      </c>
      <c r="ME77" s="78">
        <f t="shared" si="106"/>
        <v>0</v>
      </c>
      <c r="MF77" s="78">
        <f t="shared" si="106"/>
        <v>0</v>
      </c>
      <c r="MG77" s="78">
        <f t="shared" si="106"/>
        <v>0</v>
      </c>
      <c r="MH77" s="78">
        <f t="shared" si="106"/>
        <v>0</v>
      </c>
      <c r="MI77" s="78">
        <f t="shared" si="106"/>
        <v>0</v>
      </c>
      <c r="MJ77" s="78">
        <f t="shared" si="106"/>
        <v>0</v>
      </c>
      <c r="MK77" s="78">
        <f t="shared" si="106"/>
        <v>0</v>
      </c>
      <c r="ML77" s="78">
        <f t="shared" si="106"/>
        <v>0</v>
      </c>
      <c r="MM77" s="78">
        <f t="shared" si="106"/>
        <v>0</v>
      </c>
      <c r="MN77" s="78">
        <f t="shared" si="106"/>
        <v>0</v>
      </c>
      <c r="MO77" s="78">
        <f t="shared" si="106"/>
        <v>0</v>
      </c>
      <c r="MP77" s="78">
        <f t="shared" si="106"/>
        <v>0</v>
      </c>
      <c r="MQ77" s="78">
        <f t="shared" si="106"/>
        <v>0</v>
      </c>
      <c r="MR77" s="78">
        <f t="shared" si="106"/>
        <v>0</v>
      </c>
      <c r="MS77" s="78">
        <f t="shared" si="106"/>
        <v>0</v>
      </c>
      <c r="MT77" s="78">
        <f t="shared" si="106"/>
        <v>0</v>
      </c>
      <c r="MU77" s="78">
        <f t="shared" si="106"/>
        <v>0</v>
      </c>
      <c r="MV77" s="78">
        <f t="shared" si="106"/>
        <v>0</v>
      </c>
      <c r="MW77" s="78">
        <f t="shared" si="106"/>
        <v>0</v>
      </c>
      <c r="MX77" s="78">
        <f t="shared" si="106"/>
        <v>0</v>
      </c>
      <c r="MY77" s="78">
        <f t="shared" si="106"/>
        <v>0</v>
      </c>
      <c r="MZ77" s="78">
        <f t="shared" si="106"/>
        <v>0</v>
      </c>
      <c r="NA77" s="78">
        <f t="shared" si="106"/>
        <v>0</v>
      </c>
      <c r="NB77" s="78">
        <f t="shared" si="106"/>
        <v>0</v>
      </c>
      <c r="NC77" s="78">
        <f t="shared" si="106"/>
        <v>0</v>
      </c>
      <c r="ND77" s="78">
        <f t="shared" si="106"/>
        <v>0</v>
      </c>
      <c r="NE77" s="78">
        <f t="shared" si="106"/>
        <v>0</v>
      </c>
      <c r="NF77" s="78">
        <f t="shared" si="106"/>
        <v>0</v>
      </c>
      <c r="NG77" s="78">
        <f t="shared" si="106"/>
        <v>0</v>
      </c>
      <c r="NH77" s="78">
        <f t="shared" si="106"/>
        <v>0</v>
      </c>
      <c r="NI77" s="78">
        <f t="shared" si="106"/>
        <v>0</v>
      </c>
      <c r="NJ77" s="78">
        <f t="shared" si="106"/>
        <v>0</v>
      </c>
      <c r="NK77" s="78">
        <f t="shared" si="106"/>
        <v>0</v>
      </c>
      <c r="NL77" s="78">
        <f t="shared" si="106"/>
        <v>0</v>
      </c>
      <c r="NM77" s="78">
        <f t="shared" si="106"/>
        <v>0</v>
      </c>
      <c r="NN77" s="78">
        <f t="shared" si="106"/>
        <v>0</v>
      </c>
      <c r="NO77" s="78">
        <f t="shared" si="106"/>
        <v>0</v>
      </c>
      <c r="NP77" s="78">
        <f t="shared" si="106"/>
        <v>0</v>
      </c>
      <c r="NQ77" s="78">
        <f t="shared" si="106"/>
        <v>0</v>
      </c>
      <c r="NR77" s="78">
        <f t="shared" si="106"/>
        <v>0</v>
      </c>
      <c r="NS77" s="78">
        <f t="shared" si="106"/>
        <v>0</v>
      </c>
      <c r="NT77" s="78">
        <f t="shared" si="106"/>
        <v>0</v>
      </c>
      <c r="NU77" s="78">
        <f t="shared" si="106"/>
        <v>0</v>
      </c>
      <c r="NV77" s="78">
        <f t="shared" si="106"/>
        <v>0</v>
      </c>
      <c r="NW77" s="78">
        <f t="shared" si="106"/>
        <v>0</v>
      </c>
      <c r="NX77" s="78">
        <f t="shared" ref="NX77:QI77" si="107">SUM(NX78:NX80)</f>
        <v>0</v>
      </c>
      <c r="NY77" s="78">
        <f t="shared" si="107"/>
        <v>0</v>
      </c>
      <c r="NZ77" s="78">
        <f t="shared" si="107"/>
        <v>0</v>
      </c>
      <c r="OA77" s="78">
        <f t="shared" si="107"/>
        <v>0</v>
      </c>
      <c r="OB77" s="78">
        <f t="shared" si="107"/>
        <v>0</v>
      </c>
      <c r="OC77" s="78">
        <f t="shared" si="107"/>
        <v>0</v>
      </c>
      <c r="OD77" s="78">
        <f t="shared" si="107"/>
        <v>0</v>
      </c>
      <c r="OE77" s="78">
        <f t="shared" si="107"/>
        <v>0</v>
      </c>
      <c r="OF77" s="78">
        <f t="shared" si="107"/>
        <v>0</v>
      </c>
      <c r="OG77" s="78">
        <f t="shared" si="107"/>
        <v>0</v>
      </c>
      <c r="OH77" s="78">
        <f t="shared" si="107"/>
        <v>0</v>
      </c>
      <c r="OI77" s="78">
        <f t="shared" si="107"/>
        <v>0</v>
      </c>
      <c r="OJ77" s="78">
        <f t="shared" si="107"/>
        <v>0</v>
      </c>
      <c r="OK77" s="78">
        <f t="shared" si="107"/>
        <v>0</v>
      </c>
      <c r="OL77" s="78">
        <f t="shared" si="107"/>
        <v>0</v>
      </c>
      <c r="OM77" s="78">
        <f t="shared" si="107"/>
        <v>0</v>
      </c>
      <c r="ON77" s="78">
        <f t="shared" si="107"/>
        <v>0</v>
      </c>
      <c r="OO77" s="78">
        <f t="shared" si="107"/>
        <v>0</v>
      </c>
      <c r="OP77" s="78">
        <f t="shared" si="107"/>
        <v>0</v>
      </c>
      <c r="OQ77" s="78">
        <f t="shared" si="107"/>
        <v>0</v>
      </c>
      <c r="OR77" s="78">
        <f t="shared" si="107"/>
        <v>0</v>
      </c>
      <c r="OS77" s="78">
        <f t="shared" si="107"/>
        <v>0</v>
      </c>
      <c r="OT77" s="78">
        <f t="shared" si="107"/>
        <v>0</v>
      </c>
      <c r="OU77" s="78">
        <f t="shared" si="107"/>
        <v>0</v>
      </c>
      <c r="OV77" s="78">
        <f t="shared" si="107"/>
        <v>0</v>
      </c>
      <c r="OW77" s="78">
        <f t="shared" si="107"/>
        <v>0</v>
      </c>
      <c r="OX77" s="78">
        <f t="shared" si="107"/>
        <v>0</v>
      </c>
      <c r="OY77" s="78">
        <f t="shared" si="107"/>
        <v>0</v>
      </c>
      <c r="OZ77" s="78">
        <f t="shared" si="107"/>
        <v>0</v>
      </c>
      <c r="PA77" s="78">
        <f t="shared" si="107"/>
        <v>0</v>
      </c>
      <c r="PB77" s="78">
        <f t="shared" si="107"/>
        <v>0</v>
      </c>
      <c r="PC77" s="78">
        <f t="shared" si="107"/>
        <v>0</v>
      </c>
      <c r="PD77" s="78">
        <f t="shared" si="107"/>
        <v>0</v>
      </c>
      <c r="PE77" s="78">
        <f t="shared" si="107"/>
        <v>0</v>
      </c>
      <c r="PF77" s="78">
        <f t="shared" si="107"/>
        <v>0</v>
      </c>
      <c r="PG77" s="78">
        <f t="shared" si="107"/>
        <v>0</v>
      </c>
      <c r="PH77" s="78">
        <f t="shared" si="107"/>
        <v>0</v>
      </c>
      <c r="PI77" s="78">
        <f t="shared" si="107"/>
        <v>0</v>
      </c>
      <c r="PJ77" s="78">
        <f t="shared" si="107"/>
        <v>0</v>
      </c>
      <c r="PK77" s="78">
        <f t="shared" si="107"/>
        <v>0</v>
      </c>
      <c r="PL77" s="78">
        <f t="shared" si="107"/>
        <v>0</v>
      </c>
      <c r="PM77" s="78">
        <f t="shared" si="107"/>
        <v>0</v>
      </c>
      <c r="PN77" s="78">
        <f t="shared" si="107"/>
        <v>0</v>
      </c>
      <c r="PO77" s="78">
        <f t="shared" si="107"/>
        <v>0</v>
      </c>
      <c r="PP77" s="78">
        <f t="shared" si="107"/>
        <v>0</v>
      </c>
      <c r="PQ77" s="78">
        <f t="shared" si="107"/>
        <v>0</v>
      </c>
      <c r="PR77" s="78">
        <f t="shared" si="107"/>
        <v>0</v>
      </c>
      <c r="PS77" s="78">
        <f t="shared" si="107"/>
        <v>0</v>
      </c>
      <c r="PT77" s="78">
        <f t="shared" si="107"/>
        <v>0</v>
      </c>
      <c r="PU77" s="78">
        <f t="shared" si="107"/>
        <v>0</v>
      </c>
      <c r="PV77" s="78">
        <f t="shared" si="107"/>
        <v>0</v>
      </c>
      <c r="PW77" s="78">
        <f t="shared" si="107"/>
        <v>0</v>
      </c>
      <c r="PX77" s="78">
        <f t="shared" si="107"/>
        <v>0</v>
      </c>
      <c r="PY77" s="78">
        <f t="shared" si="107"/>
        <v>0</v>
      </c>
      <c r="PZ77" s="78">
        <f t="shared" si="107"/>
        <v>0</v>
      </c>
      <c r="QA77" s="78">
        <f t="shared" si="107"/>
        <v>0</v>
      </c>
      <c r="QB77" s="78">
        <f t="shared" si="107"/>
        <v>0</v>
      </c>
      <c r="QC77" s="78">
        <f t="shared" si="107"/>
        <v>0</v>
      </c>
      <c r="QD77" s="78">
        <f t="shared" si="107"/>
        <v>0</v>
      </c>
      <c r="QE77" s="78">
        <f t="shared" si="107"/>
        <v>0</v>
      </c>
      <c r="QF77" s="78">
        <f t="shared" si="107"/>
        <v>0</v>
      </c>
      <c r="QG77" s="78">
        <f t="shared" si="107"/>
        <v>0</v>
      </c>
      <c r="QH77" s="78">
        <f t="shared" si="107"/>
        <v>0</v>
      </c>
      <c r="QI77" s="78">
        <f t="shared" si="107"/>
        <v>0</v>
      </c>
      <c r="QJ77" s="78">
        <f t="shared" ref="QJ77:SU77" si="108">SUM(QJ78:QJ80)</f>
        <v>0</v>
      </c>
      <c r="QK77" s="78">
        <f t="shared" si="108"/>
        <v>0</v>
      </c>
      <c r="QL77" s="78">
        <f t="shared" si="108"/>
        <v>0</v>
      </c>
      <c r="QM77" s="78">
        <f t="shared" si="108"/>
        <v>0</v>
      </c>
      <c r="QN77" s="78">
        <f t="shared" si="108"/>
        <v>0</v>
      </c>
      <c r="QO77" s="78">
        <f t="shared" si="108"/>
        <v>0</v>
      </c>
      <c r="QP77" s="78">
        <f t="shared" si="108"/>
        <v>0</v>
      </c>
      <c r="QQ77" s="78">
        <f t="shared" si="108"/>
        <v>0</v>
      </c>
      <c r="QR77" s="78">
        <f t="shared" si="108"/>
        <v>0</v>
      </c>
      <c r="QS77" s="78">
        <f t="shared" si="108"/>
        <v>0</v>
      </c>
      <c r="QT77" s="78">
        <f t="shared" si="108"/>
        <v>0</v>
      </c>
      <c r="QU77" s="78">
        <f t="shared" si="108"/>
        <v>0</v>
      </c>
      <c r="QV77" s="78">
        <f t="shared" si="108"/>
        <v>0</v>
      </c>
      <c r="QW77" s="78">
        <f t="shared" si="108"/>
        <v>0</v>
      </c>
      <c r="QX77" s="78">
        <f t="shared" si="108"/>
        <v>0</v>
      </c>
      <c r="QY77" s="78">
        <f t="shared" si="108"/>
        <v>0</v>
      </c>
      <c r="QZ77" s="78">
        <f t="shared" si="108"/>
        <v>0</v>
      </c>
      <c r="RA77" s="78">
        <f t="shared" si="108"/>
        <v>0</v>
      </c>
      <c r="RB77" s="78">
        <f t="shared" si="108"/>
        <v>0</v>
      </c>
      <c r="RC77" s="78">
        <f t="shared" si="108"/>
        <v>0</v>
      </c>
      <c r="RD77" s="78">
        <f t="shared" si="108"/>
        <v>0</v>
      </c>
      <c r="RE77" s="78">
        <f t="shared" si="108"/>
        <v>0</v>
      </c>
      <c r="RF77" s="78">
        <f t="shared" si="108"/>
        <v>0</v>
      </c>
      <c r="RG77" s="78">
        <f t="shared" si="108"/>
        <v>0</v>
      </c>
      <c r="RH77" s="78">
        <f t="shared" si="108"/>
        <v>0</v>
      </c>
      <c r="RI77" s="78">
        <f t="shared" si="108"/>
        <v>0</v>
      </c>
      <c r="RJ77" s="78">
        <f t="shared" si="108"/>
        <v>0</v>
      </c>
      <c r="RK77" s="78">
        <f t="shared" si="108"/>
        <v>0</v>
      </c>
      <c r="RL77" s="78">
        <f t="shared" si="108"/>
        <v>0</v>
      </c>
      <c r="RM77" s="78">
        <f t="shared" si="108"/>
        <v>0</v>
      </c>
      <c r="RN77" s="78">
        <f t="shared" si="108"/>
        <v>0</v>
      </c>
      <c r="RO77" s="78">
        <f t="shared" si="108"/>
        <v>0</v>
      </c>
      <c r="RP77" s="78">
        <f t="shared" si="108"/>
        <v>0</v>
      </c>
      <c r="RQ77" s="78">
        <f t="shared" si="108"/>
        <v>0</v>
      </c>
      <c r="RR77" s="78">
        <f t="shared" si="108"/>
        <v>0</v>
      </c>
      <c r="RS77" s="78">
        <f t="shared" si="108"/>
        <v>0</v>
      </c>
      <c r="RT77" s="78">
        <f t="shared" si="108"/>
        <v>0</v>
      </c>
      <c r="RU77" s="78">
        <f t="shared" si="108"/>
        <v>0</v>
      </c>
      <c r="RV77" s="78">
        <f t="shared" si="108"/>
        <v>0</v>
      </c>
      <c r="RW77" s="78">
        <f t="shared" si="108"/>
        <v>0</v>
      </c>
      <c r="RX77" s="78">
        <f t="shared" si="108"/>
        <v>0</v>
      </c>
      <c r="RY77" s="78">
        <f t="shared" si="108"/>
        <v>0</v>
      </c>
      <c r="RZ77" s="78">
        <f t="shared" si="108"/>
        <v>0</v>
      </c>
      <c r="SA77" s="78">
        <f t="shared" si="108"/>
        <v>0</v>
      </c>
      <c r="SB77" s="78">
        <f t="shared" si="108"/>
        <v>0</v>
      </c>
      <c r="SC77" s="78">
        <f t="shared" si="108"/>
        <v>0</v>
      </c>
      <c r="SD77" s="78">
        <f t="shared" si="108"/>
        <v>0</v>
      </c>
      <c r="SE77" s="78">
        <f t="shared" si="108"/>
        <v>0</v>
      </c>
      <c r="SF77" s="78">
        <f t="shared" si="108"/>
        <v>0</v>
      </c>
      <c r="SG77" s="78">
        <f t="shared" si="108"/>
        <v>0</v>
      </c>
      <c r="SH77" s="78">
        <f t="shared" si="108"/>
        <v>0</v>
      </c>
      <c r="SI77" s="78">
        <f t="shared" si="108"/>
        <v>0</v>
      </c>
      <c r="SJ77" s="78">
        <f t="shared" si="108"/>
        <v>0</v>
      </c>
      <c r="SK77" s="78">
        <f t="shared" si="108"/>
        <v>0</v>
      </c>
      <c r="SL77" s="78">
        <f t="shared" si="108"/>
        <v>0</v>
      </c>
      <c r="SM77" s="78">
        <f t="shared" si="108"/>
        <v>0</v>
      </c>
      <c r="SN77" s="78">
        <f t="shared" si="108"/>
        <v>0</v>
      </c>
      <c r="SO77" s="78">
        <f t="shared" si="108"/>
        <v>0</v>
      </c>
      <c r="SP77" s="78">
        <f t="shared" si="108"/>
        <v>0</v>
      </c>
      <c r="SQ77" s="78">
        <f t="shared" si="108"/>
        <v>0</v>
      </c>
      <c r="SR77" s="78">
        <f t="shared" si="108"/>
        <v>0</v>
      </c>
      <c r="SS77" s="78">
        <f t="shared" si="108"/>
        <v>0</v>
      </c>
      <c r="ST77" s="78">
        <f t="shared" si="108"/>
        <v>0</v>
      </c>
      <c r="SU77" s="78">
        <f t="shared" si="108"/>
        <v>0</v>
      </c>
      <c r="SV77" s="78">
        <f t="shared" ref="SV77:UF77" si="109">SUM(SV78:SV80)</f>
        <v>0</v>
      </c>
      <c r="SW77" s="78">
        <f t="shared" si="109"/>
        <v>0</v>
      </c>
      <c r="SX77" s="78">
        <f t="shared" si="109"/>
        <v>0</v>
      </c>
      <c r="SY77" s="78">
        <f t="shared" si="109"/>
        <v>0</v>
      </c>
      <c r="SZ77" s="78">
        <f t="shared" si="109"/>
        <v>0</v>
      </c>
      <c r="TA77" s="78">
        <f t="shared" si="109"/>
        <v>0</v>
      </c>
      <c r="TB77" s="78">
        <f t="shared" si="109"/>
        <v>0</v>
      </c>
      <c r="TC77" s="78">
        <f t="shared" si="109"/>
        <v>0</v>
      </c>
      <c r="TD77" s="78">
        <f t="shared" si="109"/>
        <v>0</v>
      </c>
      <c r="TE77" s="78">
        <f t="shared" si="109"/>
        <v>0</v>
      </c>
      <c r="TF77" s="78">
        <f t="shared" si="109"/>
        <v>0</v>
      </c>
      <c r="TG77" s="78">
        <f t="shared" si="109"/>
        <v>0</v>
      </c>
      <c r="TH77" s="78">
        <f t="shared" si="109"/>
        <v>0</v>
      </c>
      <c r="TI77" s="78">
        <f t="shared" si="109"/>
        <v>0</v>
      </c>
      <c r="TJ77" s="78">
        <f t="shared" si="109"/>
        <v>0</v>
      </c>
      <c r="TK77" s="78">
        <f t="shared" si="109"/>
        <v>0</v>
      </c>
      <c r="TL77" s="78">
        <f t="shared" si="109"/>
        <v>0</v>
      </c>
      <c r="TM77" s="78">
        <f t="shared" si="109"/>
        <v>0</v>
      </c>
      <c r="TN77" s="78">
        <f t="shared" si="109"/>
        <v>0</v>
      </c>
      <c r="TO77" s="78">
        <f t="shared" si="109"/>
        <v>0</v>
      </c>
      <c r="TP77" s="78">
        <f t="shared" si="109"/>
        <v>0</v>
      </c>
      <c r="TQ77" s="78">
        <f t="shared" si="109"/>
        <v>0</v>
      </c>
      <c r="TR77" s="78">
        <f t="shared" si="109"/>
        <v>0</v>
      </c>
      <c r="TS77" s="78">
        <f t="shared" si="109"/>
        <v>0</v>
      </c>
      <c r="TT77" s="78">
        <f t="shared" si="109"/>
        <v>0</v>
      </c>
      <c r="TU77" s="78">
        <f t="shared" si="109"/>
        <v>0</v>
      </c>
      <c r="TV77" s="78">
        <f t="shared" si="109"/>
        <v>0</v>
      </c>
      <c r="TW77" s="78">
        <f t="shared" si="109"/>
        <v>0</v>
      </c>
      <c r="TX77" s="78">
        <f t="shared" si="109"/>
        <v>0</v>
      </c>
      <c r="TY77" s="78">
        <f t="shared" si="109"/>
        <v>0</v>
      </c>
      <c r="TZ77" s="78">
        <f t="shared" si="109"/>
        <v>0</v>
      </c>
      <c r="UA77" s="78">
        <f t="shared" si="109"/>
        <v>0</v>
      </c>
      <c r="UB77" s="78">
        <f t="shared" si="109"/>
        <v>0</v>
      </c>
      <c r="UC77" s="78">
        <f t="shared" si="109"/>
        <v>0</v>
      </c>
      <c r="UD77" s="78">
        <f t="shared" si="109"/>
        <v>0</v>
      </c>
      <c r="UE77" s="78">
        <f t="shared" si="109"/>
        <v>0</v>
      </c>
      <c r="UF77" s="78">
        <f t="shared" si="109"/>
        <v>0</v>
      </c>
    </row>
    <row r="78" spans="1:552" ht="15.75" customHeight="1" outlineLevel="1" x14ac:dyDescent="0.35">
      <c r="A78" s="2" t="s">
        <v>593</v>
      </c>
      <c r="B78" s="5"/>
      <c r="C78" s="5"/>
      <c r="D78" s="154"/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/>
      <c r="Z78" s="154"/>
      <c r="AA78" s="154"/>
      <c r="AB78" s="154"/>
      <c r="AC78" s="154"/>
      <c r="AD78" s="154"/>
      <c r="AE78" s="154"/>
      <c r="AF78" s="154"/>
      <c r="AG78" s="154"/>
      <c r="AH78" s="106">
        <v>2402.75</v>
      </c>
      <c r="AI78" s="81"/>
      <c r="AJ78" s="154"/>
      <c r="AK78" s="154"/>
      <c r="AL78" s="154"/>
      <c r="AM78" s="154"/>
      <c r="AN78" s="154"/>
      <c r="AO78" s="154"/>
      <c r="AP78" s="154"/>
      <c r="AQ78" s="154"/>
      <c r="AR78" s="154"/>
      <c r="AS78" s="154"/>
      <c r="AT78" s="154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54"/>
      <c r="BI78" s="154"/>
      <c r="BJ78" s="154"/>
      <c r="BK78" s="154"/>
      <c r="BL78" s="154">
        <v>1161.08</v>
      </c>
      <c r="BM78" s="82"/>
      <c r="BN78" s="83"/>
      <c r="BO78" s="154"/>
      <c r="BP78" s="154"/>
      <c r="BQ78" s="154"/>
      <c r="BR78" s="154"/>
      <c r="BS78" s="154"/>
      <c r="BT78" s="154"/>
      <c r="BU78" s="154"/>
      <c r="BV78" s="154"/>
      <c r="BW78" s="154"/>
      <c r="BX78" s="154"/>
      <c r="BY78" s="154"/>
      <c r="BZ78" s="154"/>
      <c r="CA78" s="154"/>
      <c r="CB78" s="154"/>
      <c r="CC78" s="154"/>
      <c r="CD78" s="154"/>
      <c r="CE78" s="154"/>
      <c r="CF78" s="154"/>
      <c r="CG78" s="154"/>
      <c r="CH78" s="154"/>
      <c r="CI78" s="154"/>
      <c r="CJ78" s="154"/>
      <c r="CK78" s="154"/>
      <c r="CL78" s="154"/>
      <c r="CM78" s="154"/>
      <c r="CN78" s="154"/>
      <c r="CO78" s="154"/>
      <c r="CP78" s="154"/>
      <c r="CQ78" s="154">
        <v>513.07000000000005</v>
      </c>
      <c r="CR78" s="154"/>
      <c r="CS78" s="154"/>
      <c r="CT78" s="154"/>
      <c r="CU78" s="154"/>
      <c r="CV78" s="154"/>
      <c r="CW78" s="154"/>
      <c r="CX78" s="154"/>
      <c r="CY78" s="154"/>
      <c r="CZ78" s="154"/>
      <c r="DA78" s="154"/>
      <c r="DB78" s="154"/>
      <c r="DC78" s="154"/>
      <c r="DD78" s="154"/>
      <c r="DE78" s="154"/>
      <c r="DF78" s="154"/>
      <c r="DG78" s="154"/>
      <c r="DH78" s="154"/>
      <c r="DI78" s="154"/>
      <c r="DJ78" s="154"/>
      <c r="DK78" s="154"/>
      <c r="DL78" s="154"/>
      <c r="DM78" s="154"/>
      <c r="DN78" s="154"/>
      <c r="DO78" s="154"/>
      <c r="DP78" s="154"/>
      <c r="DQ78" s="154"/>
      <c r="DR78" s="154"/>
      <c r="DS78" s="154"/>
      <c r="DT78" s="154"/>
      <c r="DU78" s="154"/>
      <c r="DV78" s="154">
        <v>463.78</v>
      </c>
      <c r="DW78" s="154"/>
      <c r="DX78" s="154"/>
      <c r="DY78" s="154"/>
      <c r="DZ78" s="154"/>
      <c r="EA78" s="154"/>
      <c r="EB78" s="154"/>
      <c r="EC78" s="154"/>
      <c r="ED78" s="154"/>
      <c r="EE78" s="154"/>
      <c r="EF78" s="154"/>
      <c r="EG78" s="154"/>
      <c r="EH78" s="154"/>
      <c r="EI78" s="154"/>
      <c r="EJ78" s="154"/>
      <c r="EK78" s="154"/>
      <c r="EL78" s="154"/>
      <c r="EM78" s="154"/>
      <c r="EN78" s="154"/>
      <c r="EO78" s="154"/>
      <c r="EP78" s="154"/>
      <c r="EQ78" s="154"/>
      <c r="ER78" s="154"/>
      <c r="ES78" s="154"/>
      <c r="ET78" s="154"/>
      <c r="EU78" s="154"/>
      <c r="EV78" s="154"/>
      <c r="EW78" s="154"/>
      <c r="EX78" s="154"/>
      <c r="EY78" s="154">
        <v>133.75</v>
      </c>
      <c r="EZ78" s="154"/>
      <c r="FA78" s="154"/>
      <c r="FB78" s="154"/>
      <c r="FC78" s="154"/>
      <c r="FD78" s="154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>
        <v>754.03</v>
      </c>
      <c r="GE78" s="154"/>
      <c r="GF78" s="154"/>
      <c r="GG78" s="154"/>
      <c r="GH78" s="154"/>
      <c r="GI78" s="154"/>
      <c r="GJ78" s="154"/>
      <c r="GK78" s="154"/>
      <c r="GL78" s="154"/>
      <c r="GM78" s="154"/>
      <c r="GN78" s="154"/>
      <c r="GO78" s="154"/>
      <c r="GP78" s="154"/>
      <c r="GQ78" s="154"/>
      <c r="GR78" s="154"/>
      <c r="GS78" s="154"/>
      <c r="GT78" s="154"/>
      <c r="GU78" s="154"/>
      <c r="GV78" s="154"/>
      <c r="GW78" s="154"/>
      <c r="GX78" s="154"/>
      <c r="GY78" s="154"/>
      <c r="GZ78" s="154"/>
      <c r="HA78" s="154"/>
      <c r="HB78" s="154"/>
      <c r="HC78" s="154"/>
      <c r="HD78" s="154"/>
      <c r="HE78" s="154"/>
      <c r="HF78" s="154"/>
      <c r="HG78" s="154"/>
      <c r="HH78" s="154"/>
      <c r="HI78" s="154"/>
      <c r="HJ78" s="154">
        <v>613.29999999999995</v>
      </c>
      <c r="HK78" s="154"/>
      <c r="HL78" s="154"/>
      <c r="HM78" s="154"/>
      <c r="HN78" s="154"/>
      <c r="HO78" s="154"/>
      <c r="HP78" s="154"/>
      <c r="HQ78" s="154"/>
      <c r="HR78" s="154"/>
      <c r="HS78" s="154"/>
      <c r="HT78" s="154"/>
      <c r="HU78" s="154"/>
      <c r="HV78" s="154"/>
      <c r="HW78" s="154"/>
      <c r="HX78" s="154"/>
      <c r="HY78" s="154"/>
      <c r="HZ78" s="154"/>
      <c r="IA78" s="154"/>
      <c r="IB78" s="154"/>
      <c r="IC78" s="154"/>
      <c r="ID78" s="154"/>
      <c r="IE78" s="154"/>
      <c r="IF78" s="154"/>
      <c r="IG78" s="154"/>
      <c r="IH78" s="154"/>
      <c r="II78" s="154"/>
      <c r="IJ78" s="154"/>
      <c r="IK78" s="154"/>
      <c r="IL78" s="154"/>
      <c r="IM78" s="154"/>
      <c r="IN78" s="154"/>
      <c r="IO78" s="154"/>
      <c r="IP78" s="154"/>
      <c r="IQ78" s="154"/>
      <c r="IR78" s="154"/>
      <c r="IS78" s="154"/>
      <c r="IT78" s="154"/>
      <c r="IU78" s="154"/>
      <c r="IV78" s="154"/>
      <c r="IW78" s="154"/>
      <c r="IX78" s="154"/>
      <c r="IY78" s="154"/>
      <c r="IZ78" s="154"/>
      <c r="JA78" s="154"/>
      <c r="JB78" s="154"/>
      <c r="JC78" s="154"/>
      <c r="JD78" s="154"/>
      <c r="JE78" s="154"/>
      <c r="JF78" s="154"/>
      <c r="JG78" s="154"/>
      <c r="JH78" s="154"/>
      <c r="JI78" s="154"/>
      <c r="JJ78" s="154"/>
      <c r="JK78" s="154"/>
      <c r="JL78" s="154"/>
      <c r="JM78" s="154"/>
      <c r="JN78" s="154"/>
      <c r="JO78" s="154"/>
      <c r="JP78" s="154"/>
      <c r="JQ78" s="154"/>
      <c r="JR78" s="154"/>
      <c r="JS78" s="154"/>
      <c r="JT78" s="154"/>
      <c r="JU78" s="154"/>
      <c r="JV78" s="154"/>
      <c r="JW78" s="154"/>
      <c r="JX78" s="154"/>
      <c r="JY78" s="154"/>
      <c r="JZ78" s="154"/>
      <c r="KA78" s="154"/>
      <c r="KB78" s="154"/>
      <c r="KC78" s="154"/>
      <c r="KD78" s="154"/>
      <c r="KE78" s="154"/>
      <c r="KF78" s="154"/>
      <c r="KG78" s="154"/>
      <c r="KH78" s="154"/>
      <c r="KI78" s="154"/>
      <c r="KJ78" s="154"/>
      <c r="KK78" s="154"/>
      <c r="KL78" s="154"/>
      <c r="KM78" s="154"/>
      <c r="KN78" s="154"/>
      <c r="KO78" s="154"/>
      <c r="KP78" s="154"/>
      <c r="KQ78" s="154"/>
      <c r="KR78" s="154"/>
      <c r="KS78" s="154"/>
      <c r="KT78" s="154"/>
      <c r="KU78" s="154"/>
      <c r="KV78" s="154"/>
      <c r="KW78" s="154"/>
      <c r="KX78" s="154"/>
      <c r="KY78" s="154"/>
      <c r="KZ78" s="154"/>
      <c r="LA78" s="154"/>
      <c r="LB78" s="154"/>
      <c r="LC78" s="154"/>
      <c r="LD78" s="154"/>
      <c r="LE78" s="154"/>
      <c r="LF78" s="154"/>
      <c r="LG78" s="154"/>
      <c r="LH78" s="154"/>
      <c r="LI78" s="154"/>
      <c r="LJ78" s="154"/>
      <c r="LK78" s="154"/>
      <c r="LL78" s="154"/>
      <c r="LM78" s="154"/>
      <c r="LN78" s="154"/>
      <c r="LO78" s="154"/>
      <c r="LP78" s="154"/>
      <c r="LQ78" s="154"/>
      <c r="LR78" s="154"/>
      <c r="LS78" s="154"/>
      <c r="LT78" s="154"/>
      <c r="LU78" s="154"/>
      <c r="LV78" s="154"/>
      <c r="LW78" s="154"/>
      <c r="LX78" s="154"/>
      <c r="LY78" s="154"/>
      <c r="LZ78" s="154"/>
      <c r="MA78" s="154"/>
      <c r="MB78" s="154"/>
      <c r="MC78" s="154"/>
      <c r="MD78" s="154"/>
      <c r="ME78" s="154"/>
      <c r="MF78" s="154"/>
      <c r="MG78" s="154"/>
      <c r="MH78" s="154"/>
      <c r="MI78" s="154"/>
      <c r="MJ78" s="154"/>
      <c r="MK78" s="154"/>
      <c r="ML78" s="154"/>
      <c r="MM78" s="154"/>
      <c r="MN78" s="154"/>
      <c r="MO78" s="154"/>
      <c r="MP78" s="154"/>
      <c r="MQ78" s="154"/>
      <c r="MR78" s="154"/>
      <c r="MS78" s="154"/>
      <c r="MT78" s="154"/>
      <c r="MU78" s="154"/>
      <c r="MV78" s="154"/>
      <c r="MW78" s="154"/>
      <c r="MX78" s="154"/>
      <c r="MY78" s="154"/>
      <c r="MZ78" s="154"/>
      <c r="NA78" s="154"/>
      <c r="NB78" s="154"/>
      <c r="NC78" s="154"/>
      <c r="ND78" s="154"/>
      <c r="NE78" s="154"/>
      <c r="NF78" s="154"/>
      <c r="NG78" s="154"/>
      <c r="NH78" s="154"/>
      <c r="NI78" s="154"/>
      <c r="NJ78" s="154"/>
      <c r="NK78" s="154"/>
      <c r="NL78" s="154"/>
      <c r="NM78" s="154"/>
      <c r="NN78" s="154"/>
      <c r="NO78" s="154"/>
      <c r="NP78" s="154"/>
      <c r="NQ78" s="154"/>
      <c r="NR78" s="154"/>
      <c r="NS78" s="154"/>
      <c r="NT78" s="154"/>
      <c r="NU78" s="154"/>
      <c r="NV78" s="154"/>
      <c r="NW78" s="154"/>
      <c r="NX78" s="154"/>
      <c r="NY78" s="154"/>
      <c r="NZ78" s="154"/>
      <c r="OA78" s="154"/>
      <c r="OB78" s="154"/>
      <c r="OC78" s="154"/>
      <c r="OD78" s="154"/>
      <c r="OE78" s="154"/>
      <c r="OF78" s="154"/>
      <c r="OG78" s="154"/>
      <c r="OH78" s="154"/>
      <c r="OI78" s="154"/>
      <c r="OJ78" s="154"/>
      <c r="OK78" s="154"/>
      <c r="OL78" s="154"/>
      <c r="OM78" s="154"/>
      <c r="ON78" s="154"/>
      <c r="OO78" s="154"/>
      <c r="OP78" s="154"/>
      <c r="OQ78" s="154"/>
      <c r="OR78" s="154"/>
      <c r="OS78" s="154"/>
      <c r="OT78" s="154"/>
      <c r="OU78" s="154"/>
      <c r="OV78" s="154"/>
      <c r="OW78" s="154"/>
      <c r="OX78" s="154"/>
      <c r="OY78" s="154"/>
      <c r="OZ78" s="154"/>
      <c r="PA78" s="154"/>
      <c r="PB78" s="154"/>
      <c r="PC78" s="154"/>
      <c r="PD78" s="154"/>
      <c r="PE78" s="154"/>
      <c r="PF78" s="154"/>
      <c r="PG78" s="154"/>
      <c r="PH78" s="154"/>
      <c r="PI78" s="154"/>
      <c r="PJ78" s="154"/>
      <c r="PK78" s="154"/>
      <c r="PL78" s="154"/>
      <c r="PM78" s="154"/>
      <c r="PN78" s="154"/>
      <c r="PO78" s="154"/>
      <c r="PP78" s="154"/>
      <c r="PQ78" s="154"/>
      <c r="PR78" s="154"/>
      <c r="PS78" s="154"/>
      <c r="PT78" s="154"/>
      <c r="PU78" s="154"/>
      <c r="PV78" s="154"/>
      <c r="PW78" s="154"/>
      <c r="PX78" s="154"/>
      <c r="PY78" s="154"/>
      <c r="PZ78" s="154"/>
      <c r="QA78" s="154"/>
      <c r="QB78" s="154"/>
      <c r="QC78" s="154"/>
      <c r="QD78" s="154"/>
      <c r="QE78" s="154"/>
      <c r="QF78" s="154"/>
      <c r="QG78" s="154"/>
      <c r="QH78" s="154"/>
      <c r="QI78" s="154"/>
      <c r="QJ78" s="154"/>
      <c r="QK78" s="154"/>
      <c r="QL78" s="154"/>
      <c r="QM78" s="154"/>
      <c r="QN78" s="154"/>
      <c r="QO78" s="154"/>
      <c r="QP78" s="154"/>
      <c r="QQ78" s="154"/>
      <c r="QR78" s="154"/>
      <c r="QS78" s="154"/>
      <c r="QT78" s="154"/>
      <c r="QU78" s="154"/>
      <c r="QV78" s="154"/>
      <c r="QW78" s="154"/>
      <c r="QX78" s="154"/>
      <c r="QY78" s="154"/>
      <c r="QZ78" s="154"/>
      <c r="RA78" s="154"/>
      <c r="RB78" s="154"/>
      <c r="RC78" s="154"/>
      <c r="RD78" s="154"/>
      <c r="RE78" s="154"/>
      <c r="RF78" s="154"/>
      <c r="RG78" s="154"/>
      <c r="RH78" s="154"/>
      <c r="RI78" s="154"/>
      <c r="RJ78" s="154"/>
      <c r="RK78" s="154"/>
      <c r="RL78" s="154"/>
      <c r="RM78" s="154"/>
      <c r="RN78" s="154"/>
      <c r="RO78" s="154"/>
      <c r="RP78" s="154"/>
      <c r="RQ78" s="154"/>
      <c r="RR78" s="154"/>
      <c r="RS78" s="154"/>
      <c r="RT78" s="154"/>
      <c r="RU78" s="154"/>
      <c r="RV78" s="154"/>
      <c r="RW78" s="154"/>
      <c r="RX78" s="154"/>
      <c r="RY78" s="154"/>
      <c r="RZ78" s="154"/>
      <c r="SA78" s="154"/>
      <c r="SB78" s="154"/>
      <c r="SC78" s="154"/>
      <c r="SD78" s="154"/>
      <c r="SE78" s="154"/>
      <c r="SF78" s="154"/>
      <c r="SG78" s="154"/>
      <c r="SH78" s="154"/>
      <c r="SI78" s="154"/>
      <c r="SJ78" s="154"/>
      <c r="SK78" s="154"/>
      <c r="SL78" s="154"/>
      <c r="SM78" s="154"/>
      <c r="SN78" s="154"/>
      <c r="SO78" s="154"/>
      <c r="SP78" s="154"/>
      <c r="SQ78" s="154"/>
      <c r="SR78" s="154"/>
      <c r="SS78" s="154"/>
      <c r="ST78" s="154"/>
      <c r="SU78" s="154"/>
      <c r="SV78" s="154"/>
      <c r="SW78" s="154"/>
      <c r="SX78" s="154"/>
      <c r="SY78" s="154"/>
      <c r="SZ78" s="154"/>
      <c r="TA78" s="154"/>
      <c r="TB78" s="154"/>
      <c r="TC78" s="154"/>
      <c r="TD78" s="154"/>
      <c r="TE78" s="154"/>
      <c r="TF78" s="154"/>
      <c r="TG78" s="154"/>
      <c r="TH78" s="154"/>
      <c r="TI78" s="154"/>
      <c r="TJ78" s="154"/>
      <c r="TK78" s="154"/>
      <c r="TL78" s="154"/>
      <c r="TM78" s="154"/>
      <c r="TN78" s="154"/>
      <c r="TO78" s="154"/>
      <c r="TP78" s="154"/>
      <c r="TQ78" s="154"/>
      <c r="TR78" s="154"/>
      <c r="TS78" s="154"/>
      <c r="TT78" s="154"/>
      <c r="TU78" s="154"/>
      <c r="TV78" s="154"/>
      <c r="TW78" s="154"/>
      <c r="TX78" s="154"/>
      <c r="TY78" s="154"/>
      <c r="TZ78" s="154"/>
      <c r="UA78" s="154"/>
      <c r="UB78" s="154"/>
      <c r="UC78" s="154"/>
      <c r="UD78" s="154"/>
      <c r="UE78" s="154"/>
      <c r="UF78" s="154"/>
    </row>
    <row r="79" spans="1:552" ht="15.75" customHeight="1" outlineLevel="1" x14ac:dyDescent="0.35">
      <c r="A79" s="2" t="s">
        <v>594</v>
      </c>
      <c r="B79" s="5"/>
      <c r="C79" s="5"/>
      <c r="D79" s="154"/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/>
      <c r="Z79" s="154"/>
      <c r="AA79" s="154"/>
      <c r="AB79" s="154"/>
      <c r="AC79" s="154"/>
      <c r="AD79" s="154"/>
      <c r="AE79" s="154"/>
      <c r="AF79" s="154"/>
      <c r="AG79" s="154"/>
      <c r="AH79" s="106"/>
      <c r="AI79" s="81"/>
      <c r="AJ79" s="154"/>
      <c r="AK79" s="154"/>
      <c r="AL79" s="154"/>
      <c r="AM79" s="154"/>
      <c r="AN79" s="154"/>
      <c r="AO79" s="154"/>
      <c r="AP79" s="154"/>
      <c r="AQ79" s="154"/>
      <c r="AR79" s="154"/>
      <c r="AS79" s="154"/>
      <c r="AT79" s="154"/>
      <c r="AU79" s="154"/>
      <c r="AV79" s="154"/>
      <c r="AW79" s="154"/>
      <c r="AX79" s="154"/>
      <c r="AY79" s="154"/>
      <c r="AZ79" s="154"/>
      <c r="BA79" s="154"/>
      <c r="BB79" s="154"/>
      <c r="BC79" s="154"/>
      <c r="BD79" s="154"/>
      <c r="BE79" s="154"/>
      <c r="BF79" s="154"/>
      <c r="BG79" s="154"/>
      <c r="BH79" s="154"/>
      <c r="BI79" s="154"/>
      <c r="BJ79" s="154"/>
      <c r="BK79" s="154"/>
      <c r="BL79" s="154"/>
      <c r="BM79" s="82"/>
      <c r="BN79" s="83"/>
      <c r="BO79" s="154"/>
      <c r="BP79" s="154"/>
      <c r="BQ79" s="154"/>
      <c r="BR79" s="154"/>
      <c r="BS79" s="154"/>
      <c r="BT79" s="154"/>
      <c r="BU79" s="154"/>
      <c r="BV79" s="154"/>
      <c r="BW79" s="154"/>
      <c r="BX79" s="154"/>
      <c r="BY79" s="154"/>
      <c r="BZ79" s="154"/>
      <c r="CA79" s="154"/>
      <c r="CB79" s="154"/>
      <c r="CC79" s="154"/>
      <c r="CD79" s="154"/>
      <c r="CE79" s="154"/>
      <c r="CF79" s="154"/>
      <c r="CG79" s="154"/>
      <c r="CH79" s="154"/>
      <c r="CI79" s="154"/>
      <c r="CJ79" s="154"/>
      <c r="CK79" s="154"/>
      <c r="CL79" s="154"/>
      <c r="CM79" s="154"/>
      <c r="CN79" s="154"/>
      <c r="CO79" s="154"/>
      <c r="CP79" s="154"/>
      <c r="CQ79" s="154"/>
      <c r="CR79" s="154"/>
      <c r="CS79" s="154"/>
      <c r="CT79" s="154"/>
      <c r="CU79" s="154"/>
      <c r="CV79" s="154"/>
      <c r="CW79" s="154"/>
      <c r="CX79" s="154"/>
      <c r="CY79" s="154"/>
      <c r="CZ79" s="154"/>
      <c r="DA79" s="154"/>
      <c r="DB79" s="154"/>
      <c r="DC79" s="154"/>
      <c r="DD79" s="154"/>
      <c r="DE79" s="154"/>
      <c r="DF79" s="154"/>
      <c r="DG79" s="154"/>
      <c r="DH79" s="154"/>
      <c r="DI79" s="154"/>
      <c r="DJ79" s="154"/>
      <c r="DK79" s="154"/>
      <c r="DL79" s="154"/>
      <c r="DM79" s="154"/>
      <c r="DN79" s="154"/>
      <c r="DO79" s="154"/>
      <c r="DP79" s="154"/>
      <c r="DQ79" s="154"/>
      <c r="DR79" s="154"/>
      <c r="DS79" s="154"/>
      <c r="DT79" s="154"/>
      <c r="DU79" s="154"/>
      <c r="DV79" s="154"/>
      <c r="DW79" s="154"/>
      <c r="DX79" s="154"/>
      <c r="DY79" s="154"/>
      <c r="DZ79" s="154"/>
      <c r="EA79" s="154"/>
      <c r="EB79" s="154"/>
      <c r="EC79" s="154"/>
      <c r="ED79" s="154"/>
      <c r="EE79" s="154"/>
      <c r="EF79" s="154"/>
      <c r="EG79" s="154"/>
      <c r="EH79" s="154"/>
      <c r="EI79" s="154"/>
      <c r="EJ79" s="154"/>
      <c r="EK79" s="154"/>
      <c r="EL79" s="154"/>
      <c r="EM79" s="154"/>
      <c r="EN79" s="154"/>
      <c r="EO79" s="154"/>
      <c r="EP79" s="154"/>
      <c r="EQ79" s="154"/>
      <c r="ER79" s="154"/>
      <c r="ES79" s="154"/>
      <c r="ET79" s="154"/>
      <c r="EU79" s="154"/>
      <c r="EV79" s="154"/>
      <c r="EW79" s="154"/>
      <c r="EX79" s="154"/>
      <c r="EY79" s="154"/>
      <c r="EZ79" s="154"/>
      <c r="FA79" s="154"/>
      <c r="FB79" s="154"/>
      <c r="FC79" s="154"/>
      <c r="FD79" s="154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  <c r="GN79" s="154"/>
      <c r="GO79" s="154"/>
      <c r="GP79" s="154"/>
      <c r="GQ79" s="154"/>
      <c r="GR79" s="154"/>
      <c r="GS79" s="154"/>
      <c r="GT79" s="154"/>
      <c r="GU79" s="154"/>
      <c r="GV79" s="154"/>
      <c r="GW79" s="154"/>
      <c r="GX79" s="154"/>
      <c r="GY79" s="154"/>
      <c r="GZ79" s="154"/>
      <c r="HA79" s="154"/>
      <c r="HB79" s="154"/>
      <c r="HC79" s="154"/>
      <c r="HD79" s="154"/>
      <c r="HE79" s="154"/>
      <c r="HF79" s="154"/>
      <c r="HG79" s="154"/>
      <c r="HH79" s="154"/>
      <c r="HI79" s="154"/>
      <c r="HJ79" s="154"/>
      <c r="HK79" s="154"/>
      <c r="HL79" s="154"/>
      <c r="HM79" s="154"/>
      <c r="HN79" s="154"/>
      <c r="HO79" s="154"/>
      <c r="HP79" s="154"/>
      <c r="HQ79" s="154"/>
      <c r="HR79" s="154"/>
      <c r="HS79" s="154"/>
      <c r="HT79" s="154"/>
      <c r="HU79" s="154"/>
      <c r="HV79" s="154"/>
      <c r="HW79" s="154"/>
      <c r="HX79" s="154"/>
      <c r="HY79" s="154"/>
      <c r="HZ79" s="154"/>
      <c r="IA79" s="154"/>
      <c r="IB79" s="154"/>
      <c r="IC79" s="154"/>
      <c r="ID79" s="154"/>
      <c r="IE79" s="154"/>
      <c r="IF79" s="154"/>
      <c r="IG79" s="154"/>
      <c r="IH79" s="154"/>
      <c r="II79" s="154"/>
      <c r="IJ79" s="154"/>
      <c r="IK79" s="154"/>
      <c r="IL79" s="154"/>
      <c r="IM79" s="154"/>
      <c r="IN79" s="154"/>
      <c r="IO79" s="154"/>
      <c r="IP79" s="154"/>
      <c r="IQ79" s="154"/>
      <c r="IR79" s="154"/>
      <c r="IS79" s="154"/>
      <c r="IT79" s="154"/>
      <c r="IU79" s="154"/>
      <c r="IV79" s="154"/>
      <c r="IW79" s="154"/>
      <c r="IX79" s="154"/>
      <c r="IY79" s="154"/>
      <c r="IZ79" s="154"/>
      <c r="JA79" s="154"/>
      <c r="JB79" s="154"/>
      <c r="JC79" s="154"/>
      <c r="JD79" s="154"/>
      <c r="JE79" s="154"/>
      <c r="JF79" s="154"/>
      <c r="JG79" s="154"/>
      <c r="JH79" s="154"/>
      <c r="JI79" s="154"/>
      <c r="JJ79" s="154"/>
      <c r="JK79" s="154"/>
      <c r="JL79" s="154"/>
      <c r="JM79" s="154"/>
      <c r="JN79" s="154"/>
      <c r="JO79" s="154"/>
      <c r="JP79" s="154"/>
      <c r="JQ79" s="154"/>
      <c r="JR79" s="154"/>
      <c r="JS79" s="154"/>
      <c r="JT79" s="154"/>
      <c r="JU79" s="154"/>
      <c r="JV79" s="154"/>
      <c r="JW79" s="154"/>
      <c r="JX79" s="154"/>
      <c r="JY79" s="154"/>
      <c r="JZ79" s="154"/>
      <c r="KA79" s="154"/>
      <c r="KB79" s="154"/>
      <c r="KC79" s="154"/>
      <c r="KD79" s="154"/>
      <c r="KE79" s="154"/>
      <c r="KF79" s="154"/>
      <c r="KG79" s="154"/>
      <c r="KH79" s="154"/>
      <c r="KI79" s="154"/>
      <c r="KJ79" s="154"/>
      <c r="KK79" s="154"/>
      <c r="KL79" s="154"/>
      <c r="KM79" s="154"/>
      <c r="KN79" s="154"/>
      <c r="KO79" s="154"/>
      <c r="KP79" s="154"/>
      <c r="KQ79" s="154"/>
      <c r="KR79" s="154"/>
      <c r="KS79" s="154"/>
      <c r="KT79" s="154"/>
      <c r="KU79" s="154"/>
      <c r="KV79" s="154"/>
      <c r="KW79" s="154"/>
      <c r="KX79" s="154"/>
      <c r="KY79" s="154"/>
      <c r="KZ79" s="154"/>
      <c r="LA79" s="154"/>
      <c r="LB79" s="154"/>
      <c r="LC79" s="154"/>
      <c r="LD79" s="154"/>
      <c r="LE79" s="154"/>
      <c r="LF79" s="154"/>
      <c r="LG79" s="154"/>
      <c r="LH79" s="154"/>
      <c r="LI79" s="154"/>
      <c r="LJ79" s="154"/>
      <c r="LK79" s="154"/>
      <c r="LL79" s="154"/>
      <c r="LM79" s="154"/>
      <c r="LN79" s="154"/>
      <c r="LO79" s="154"/>
      <c r="LP79" s="154"/>
      <c r="LQ79" s="154"/>
      <c r="LR79" s="154"/>
      <c r="LS79" s="154"/>
      <c r="LT79" s="154"/>
      <c r="LU79" s="154"/>
      <c r="LV79" s="154"/>
      <c r="LW79" s="154"/>
      <c r="LX79" s="154"/>
      <c r="LY79" s="154"/>
      <c r="LZ79" s="154"/>
      <c r="MA79" s="154"/>
      <c r="MB79" s="154"/>
      <c r="MC79" s="154"/>
      <c r="MD79" s="154"/>
      <c r="ME79" s="154"/>
      <c r="MF79" s="154"/>
      <c r="MG79" s="154"/>
      <c r="MH79" s="154"/>
      <c r="MI79" s="154"/>
      <c r="MJ79" s="154"/>
      <c r="MK79" s="154"/>
      <c r="ML79" s="154"/>
      <c r="MM79" s="154"/>
      <c r="MN79" s="154"/>
      <c r="MO79" s="154"/>
      <c r="MP79" s="154"/>
      <c r="MQ79" s="154"/>
      <c r="MR79" s="154"/>
      <c r="MS79" s="154"/>
      <c r="MT79" s="154"/>
      <c r="MU79" s="154"/>
      <c r="MV79" s="154"/>
      <c r="MW79" s="154"/>
      <c r="MX79" s="154"/>
      <c r="MY79" s="154"/>
      <c r="MZ79" s="154"/>
      <c r="NA79" s="154"/>
      <c r="NB79" s="154"/>
      <c r="NC79" s="154"/>
      <c r="ND79" s="154"/>
      <c r="NE79" s="154"/>
      <c r="NF79" s="154"/>
      <c r="NG79" s="154"/>
      <c r="NH79" s="154"/>
      <c r="NI79" s="154"/>
      <c r="NJ79" s="154"/>
      <c r="NK79" s="154"/>
      <c r="NL79" s="154"/>
      <c r="NM79" s="154"/>
      <c r="NN79" s="154"/>
      <c r="NO79" s="154"/>
      <c r="NP79" s="154"/>
      <c r="NQ79" s="154"/>
      <c r="NR79" s="154"/>
      <c r="NS79" s="154"/>
      <c r="NT79" s="154"/>
      <c r="NU79" s="154"/>
      <c r="NV79" s="154"/>
      <c r="NW79" s="154"/>
      <c r="NX79" s="154"/>
      <c r="NY79" s="154"/>
      <c r="NZ79" s="154"/>
      <c r="OA79" s="154"/>
      <c r="OB79" s="154"/>
      <c r="OC79" s="154"/>
      <c r="OD79" s="154"/>
      <c r="OE79" s="154"/>
      <c r="OF79" s="154"/>
      <c r="OG79" s="154"/>
      <c r="OH79" s="154"/>
      <c r="OI79" s="154"/>
      <c r="OJ79" s="154"/>
      <c r="OK79" s="154"/>
      <c r="OL79" s="154"/>
      <c r="OM79" s="154"/>
      <c r="ON79" s="154"/>
      <c r="OO79" s="154"/>
      <c r="OP79" s="154"/>
      <c r="OQ79" s="154"/>
      <c r="OR79" s="154"/>
      <c r="OS79" s="154"/>
      <c r="OT79" s="154"/>
      <c r="OU79" s="154"/>
      <c r="OV79" s="154"/>
      <c r="OW79" s="154"/>
      <c r="OX79" s="154"/>
      <c r="OY79" s="154"/>
      <c r="OZ79" s="154"/>
      <c r="PA79" s="154"/>
      <c r="PB79" s="154"/>
      <c r="PC79" s="154"/>
      <c r="PD79" s="154"/>
      <c r="PE79" s="154"/>
      <c r="PF79" s="154"/>
      <c r="PG79" s="154"/>
      <c r="PH79" s="154"/>
      <c r="PI79" s="154"/>
      <c r="PJ79" s="154"/>
      <c r="PK79" s="154"/>
      <c r="PL79" s="154"/>
      <c r="PM79" s="154"/>
      <c r="PN79" s="154"/>
      <c r="PO79" s="154"/>
      <c r="PP79" s="154"/>
      <c r="PQ79" s="154"/>
      <c r="PR79" s="154"/>
      <c r="PS79" s="154"/>
      <c r="PT79" s="154"/>
      <c r="PU79" s="154"/>
      <c r="PV79" s="154"/>
      <c r="PW79" s="154"/>
      <c r="PX79" s="154"/>
      <c r="PY79" s="154"/>
      <c r="PZ79" s="154"/>
      <c r="QA79" s="154"/>
      <c r="QB79" s="154"/>
      <c r="QC79" s="154"/>
      <c r="QD79" s="154"/>
      <c r="QE79" s="154"/>
      <c r="QF79" s="154"/>
      <c r="QG79" s="154"/>
      <c r="QH79" s="154"/>
      <c r="QI79" s="154"/>
      <c r="QJ79" s="154"/>
      <c r="QK79" s="154"/>
      <c r="QL79" s="154"/>
      <c r="QM79" s="154"/>
      <c r="QN79" s="154"/>
      <c r="QO79" s="154"/>
      <c r="QP79" s="154"/>
      <c r="QQ79" s="154"/>
      <c r="QR79" s="154"/>
      <c r="QS79" s="154"/>
      <c r="QT79" s="154"/>
      <c r="QU79" s="154"/>
      <c r="QV79" s="154"/>
      <c r="QW79" s="154"/>
      <c r="QX79" s="154"/>
      <c r="QY79" s="154"/>
      <c r="QZ79" s="154"/>
      <c r="RA79" s="154"/>
      <c r="RB79" s="154"/>
      <c r="RC79" s="154"/>
      <c r="RD79" s="154"/>
      <c r="RE79" s="154"/>
      <c r="RF79" s="154"/>
      <c r="RG79" s="154"/>
      <c r="RH79" s="154"/>
      <c r="RI79" s="154"/>
      <c r="RJ79" s="154"/>
      <c r="RK79" s="154"/>
      <c r="RL79" s="154"/>
      <c r="RM79" s="154"/>
      <c r="RN79" s="154"/>
      <c r="RO79" s="154"/>
      <c r="RP79" s="154"/>
      <c r="RQ79" s="154"/>
      <c r="RR79" s="154"/>
      <c r="RS79" s="154"/>
      <c r="RT79" s="154"/>
      <c r="RU79" s="154"/>
      <c r="RV79" s="154"/>
      <c r="RW79" s="154"/>
      <c r="RX79" s="154"/>
      <c r="RY79" s="154"/>
      <c r="RZ79" s="154"/>
      <c r="SA79" s="154"/>
      <c r="SB79" s="154"/>
      <c r="SC79" s="154"/>
      <c r="SD79" s="154"/>
      <c r="SE79" s="154"/>
      <c r="SF79" s="154"/>
      <c r="SG79" s="154"/>
      <c r="SH79" s="154"/>
      <c r="SI79" s="154"/>
      <c r="SJ79" s="154"/>
      <c r="SK79" s="154"/>
      <c r="SL79" s="154"/>
      <c r="SM79" s="154"/>
      <c r="SN79" s="154"/>
      <c r="SO79" s="154"/>
      <c r="SP79" s="154"/>
      <c r="SQ79" s="154"/>
      <c r="SR79" s="154"/>
      <c r="SS79" s="154"/>
      <c r="ST79" s="154"/>
      <c r="SU79" s="154"/>
      <c r="SV79" s="154"/>
      <c r="SW79" s="154"/>
      <c r="SX79" s="154"/>
      <c r="SY79" s="154"/>
      <c r="SZ79" s="154"/>
      <c r="TA79" s="154"/>
      <c r="TB79" s="154"/>
      <c r="TC79" s="154"/>
      <c r="TD79" s="154"/>
      <c r="TE79" s="154"/>
      <c r="TF79" s="154"/>
      <c r="TG79" s="154"/>
      <c r="TH79" s="154"/>
      <c r="TI79" s="154"/>
      <c r="TJ79" s="154"/>
      <c r="TK79" s="154"/>
      <c r="TL79" s="154"/>
      <c r="TM79" s="154"/>
      <c r="TN79" s="154"/>
      <c r="TO79" s="154"/>
      <c r="TP79" s="154"/>
      <c r="TQ79" s="154"/>
      <c r="TR79" s="154"/>
      <c r="TS79" s="154"/>
      <c r="TT79" s="154"/>
      <c r="TU79" s="154"/>
      <c r="TV79" s="154"/>
      <c r="TW79" s="154"/>
      <c r="TX79" s="154"/>
      <c r="TY79" s="154"/>
      <c r="TZ79" s="154"/>
      <c r="UA79" s="154"/>
      <c r="UB79" s="154"/>
      <c r="UC79" s="154"/>
      <c r="UD79" s="154"/>
      <c r="UE79" s="154"/>
      <c r="UF79" s="154"/>
    </row>
    <row r="80" spans="1:552" ht="15.75" customHeight="1" outlineLevel="1" x14ac:dyDescent="0.35">
      <c r="A80" s="2" t="s">
        <v>595</v>
      </c>
      <c r="B80" s="5"/>
      <c r="C80" s="5"/>
      <c r="D80" s="154"/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154"/>
      <c r="AA80" s="154"/>
      <c r="AB80" s="154"/>
      <c r="AC80" s="154"/>
      <c r="AD80" s="154"/>
      <c r="AE80" s="154"/>
      <c r="AF80" s="154"/>
      <c r="AG80" s="154"/>
      <c r="AH80" s="106"/>
      <c r="AI80" s="81"/>
      <c r="AJ80" s="154"/>
      <c r="AK80" s="154"/>
      <c r="AL80" s="154"/>
      <c r="AM80" s="154"/>
      <c r="AN80" s="154"/>
      <c r="AO80" s="154"/>
      <c r="AP80" s="154"/>
      <c r="AQ80" s="154"/>
      <c r="AR80" s="154"/>
      <c r="AS80" s="154"/>
      <c r="AT80" s="154"/>
      <c r="AU80" s="154"/>
      <c r="AV80" s="154"/>
      <c r="AW80" s="154"/>
      <c r="AX80" s="154">
        <v>55.6</v>
      </c>
      <c r="AY80" s="154"/>
      <c r="AZ80" s="154"/>
      <c r="BA80" s="154"/>
      <c r="BB80" s="154"/>
      <c r="BC80" s="154"/>
      <c r="BD80" s="154"/>
      <c r="BE80" s="154"/>
      <c r="BF80" s="154"/>
      <c r="BG80" s="154"/>
      <c r="BH80" s="154"/>
      <c r="BI80" s="154"/>
      <c r="BJ80" s="154"/>
      <c r="BK80" s="154"/>
      <c r="BL80" s="154"/>
      <c r="BM80" s="82"/>
      <c r="BN80" s="83"/>
      <c r="BO80" s="154"/>
      <c r="BP80" s="154"/>
      <c r="BQ80" s="154"/>
      <c r="BR80" s="154"/>
      <c r="BS80" s="154"/>
      <c r="BT80" s="154"/>
      <c r="BU80" s="154"/>
      <c r="BV80" s="154"/>
      <c r="BW80" s="154"/>
      <c r="BX80" s="154"/>
      <c r="BY80" s="154"/>
      <c r="BZ80" s="154">
        <v>55.6</v>
      </c>
      <c r="CA80" s="154"/>
      <c r="CB80" s="154"/>
      <c r="CC80" s="154"/>
      <c r="CD80" s="154"/>
      <c r="CE80" s="154"/>
      <c r="CF80" s="154"/>
      <c r="CG80" s="154"/>
      <c r="CH80" s="154"/>
      <c r="CI80" s="154"/>
      <c r="CJ80" s="154"/>
      <c r="CK80" s="154"/>
      <c r="CL80" s="154"/>
      <c r="CM80" s="154"/>
      <c r="CN80" s="154"/>
      <c r="CO80" s="154"/>
      <c r="CP80" s="154"/>
      <c r="CQ80" s="154"/>
      <c r="CR80" s="154"/>
      <c r="CS80" s="154"/>
      <c r="CT80" s="154"/>
      <c r="CU80" s="154"/>
      <c r="CV80" s="154"/>
      <c r="CW80" s="154"/>
      <c r="CX80" s="154"/>
      <c r="CY80" s="154"/>
      <c r="CZ80" s="154"/>
      <c r="DA80" s="154"/>
      <c r="DB80" s="154"/>
      <c r="DC80" s="154"/>
      <c r="DD80" s="154"/>
      <c r="DE80" s="154"/>
      <c r="DF80" s="154">
        <v>55.6</v>
      </c>
      <c r="DG80" s="154"/>
      <c r="DH80" s="154"/>
      <c r="DI80" s="154"/>
      <c r="DJ80" s="154"/>
      <c r="DK80" s="154"/>
      <c r="DL80" s="154"/>
      <c r="DM80" s="154"/>
      <c r="DN80" s="154"/>
      <c r="DO80" s="154"/>
      <c r="DP80" s="154"/>
      <c r="DQ80" s="154"/>
      <c r="DR80" s="154"/>
      <c r="DS80" s="154"/>
      <c r="DT80" s="154"/>
      <c r="DU80" s="154"/>
      <c r="DV80" s="154"/>
      <c r="DW80" s="154"/>
      <c r="DX80" s="154"/>
      <c r="DY80" s="154"/>
      <c r="DZ80" s="154"/>
      <c r="EA80" s="154"/>
      <c r="EB80" s="154"/>
      <c r="EC80" s="154"/>
      <c r="ED80" s="154"/>
      <c r="EE80" s="154"/>
      <c r="EF80" s="154"/>
      <c r="EG80" s="154"/>
      <c r="EH80" s="154"/>
      <c r="EI80" s="154"/>
      <c r="EJ80" s="154">
        <v>55.6</v>
      </c>
      <c r="EK80" s="154"/>
      <c r="EL80" s="154"/>
      <c r="EM80" s="154"/>
      <c r="EN80" s="154"/>
      <c r="EO80" s="154"/>
      <c r="EP80" s="154"/>
      <c r="EQ80" s="154"/>
      <c r="ER80" s="154"/>
      <c r="ES80" s="154"/>
      <c r="ET80" s="154"/>
      <c r="EU80" s="154"/>
      <c r="EV80" s="154"/>
      <c r="EW80" s="154"/>
      <c r="EX80" s="154"/>
      <c r="EY80" s="154"/>
      <c r="EZ80" s="154"/>
      <c r="FA80" s="154"/>
      <c r="FB80" s="154"/>
      <c r="FC80" s="154"/>
      <c r="FD80" s="154"/>
      <c r="FE80" s="154"/>
      <c r="FF80" s="154"/>
      <c r="FG80" s="154"/>
      <c r="FH80" s="154"/>
      <c r="FI80" s="154"/>
      <c r="FJ80" s="154"/>
      <c r="FK80" s="154"/>
      <c r="FL80" s="154"/>
      <c r="FM80" s="154">
        <v>55.6</v>
      </c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  <c r="GN80" s="154"/>
      <c r="GO80" s="154"/>
      <c r="GP80" s="154"/>
      <c r="GQ80" s="154"/>
      <c r="GR80" s="154"/>
      <c r="GS80" s="154"/>
      <c r="GT80" s="154">
        <v>55.6</v>
      </c>
      <c r="GU80" s="154"/>
      <c r="GV80" s="154"/>
      <c r="GW80" s="154"/>
      <c r="GX80" s="154"/>
      <c r="GY80" s="154"/>
      <c r="GZ80" s="154"/>
      <c r="HA80" s="154"/>
      <c r="HB80" s="154"/>
      <c r="HC80" s="154"/>
      <c r="HD80" s="154"/>
      <c r="HE80" s="154"/>
      <c r="HF80" s="154"/>
      <c r="HG80" s="154"/>
      <c r="HH80" s="154"/>
      <c r="HI80" s="154"/>
      <c r="HJ80" s="154"/>
      <c r="HK80" s="154"/>
      <c r="HL80" s="154"/>
      <c r="HM80" s="154"/>
      <c r="HN80" s="154"/>
      <c r="HO80" s="154"/>
      <c r="HP80" s="154"/>
      <c r="HQ80" s="154"/>
      <c r="HR80" s="154"/>
      <c r="HS80" s="154"/>
      <c r="HT80" s="154"/>
      <c r="HU80" s="154"/>
      <c r="HV80" s="154"/>
      <c r="HW80" s="154"/>
      <c r="HX80" s="154"/>
      <c r="HY80" s="154"/>
      <c r="HZ80" s="154"/>
      <c r="IA80" s="154"/>
      <c r="IB80" s="154"/>
      <c r="IC80" s="154"/>
      <c r="ID80" s="154"/>
      <c r="IE80" s="154"/>
      <c r="IF80" s="154"/>
      <c r="IG80" s="154"/>
      <c r="IH80" s="154"/>
      <c r="II80" s="154"/>
      <c r="IJ80" s="154"/>
      <c r="IK80" s="154"/>
      <c r="IL80" s="154"/>
      <c r="IM80" s="154"/>
      <c r="IN80" s="154"/>
      <c r="IO80" s="154"/>
      <c r="IP80" s="154"/>
      <c r="IQ80" s="154"/>
      <c r="IR80" s="154"/>
      <c r="IS80" s="154"/>
      <c r="IT80" s="154"/>
      <c r="IU80" s="154"/>
      <c r="IV80" s="154"/>
      <c r="IW80" s="154"/>
      <c r="IX80" s="154"/>
      <c r="IY80" s="154"/>
      <c r="IZ80" s="154"/>
      <c r="JA80" s="154"/>
      <c r="JB80" s="154"/>
      <c r="JC80" s="154"/>
      <c r="JD80" s="154"/>
      <c r="JE80" s="154"/>
      <c r="JF80" s="154"/>
      <c r="JG80" s="154"/>
      <c r="JH80" s="154"/>
      <c r="JI80" s="154"/>
      <c r="JJ80" s="154"/>
      <c r="JK80" s="154"/>
      <c r="JL80" s="154"/>
      <c r="JM80" s="154"/>
      <c r="JN80" s="154"/>
      <c r="JO80" s="154"/>
      <c r="JP80" s="154"/>
      <c r="JQ80" s="154"/>
      <c r="JR80" s="154"/>
      <c r="JS80" s="154"/>
      <c r="JT80" s="154"/>
      <c r="JU80" s="154"/>
      <c r="JV80" s="154"/>
      <c r="JW80" s="154"/>
      <c r="JX80" s="154"/>
      <c r="JY80" s="154"/>
      <c r="JZ80" s="154"/>
      <c r="KA80" s="154"/>
      <c r="KB80" s="154"/>
      <c r="KC80" s="154"/>
      <c r="KD80" s="154"/>
      <c r="KE80" s="154"/>
      <c r="KF80" s="154"/>
      <c r="KG80" s="154"/>
      <c r="KH80" s="154"/>
      <c r="KI80" s="154"/>
      <c r="KJ80" s="154"/>
      <c r="KK80" s="154"/>
      <c r="KL80" s="154"/>
      <c r="KM80" s="154"/>
      <c r="KN80" s="154"/>
      <c r="KO80" s="154"/>
      <c r="KP80" s="154"/>
      <c r="KQ80" s="154"/>
      <c r="KR80" s="154"/>
      <c r="KS80" s="154"/>
      <c r="KT80" s="154"/>
      <c r="KU80" s="154"/>
      <c r="KV80" s="154"/>
      <c r="KW80" s="154"/>
      <c r="KX80" s="154"/>
      <c r="KY80" s="154"/>
      <c r="KZ80" s="154"/>
      <c r="LA80" s="154"/>
      <c r="LB80" s="154"/>
      <c r="LC80" s="154"/>
      <c r="LD80" s="154"/>
      <c r="LE80" s="154"/>
      <c r="LF80" s="154"/>
      <c r="LG80" s="154"/>
      <c r="LH80" s="154"/>
      <c r="LI80" s="154"/>
      <c r="LJ80" s="154"/>
      <c r="LK80" s="154"/>
      <c r="LL80" s="154"/>
      <c r="LM80" s="154"/>
      <c r="LN80" s="154"/>
      <c r="LO80" s="154"/>
      <c r="LP80" s="154"/>
      <c r="LQ80" s="154"/>
      <c r="LR80" s="154"/>
      <c r="LS80" s="154"/>
      <c r="LT80" s="154"/>
      <c r="LU80" s="154"/>
      <c r="LV80" s="154"/>
      <c r="LW80" s="154"/>
      <c r="LX80" s="154"/>
      <c r="LY80" s="154"/>
      <c r="LZ80" s="154"/>
      <c r="MA80" s="154"/>
      <c r="MB80" s="154"/>
      <c r="MC80" s="154"/>
      <c r="MD80" s="154"/>
      <c r="ME80" s="154"/>
      <c r="MF80" s="154"/>
      <c r="MG80" s="154"/>
      <c r="MH80" s="154"/>
      <c r="MI80" s="154"/>
      <c r="MJ80" s="154"/>
      <c r="MK80" s="154"/>
      <c r="ML80" s="154"/>
      <c r="MM80" s="154"/>
      <c r="MN80" s="154"/>
      <c r="MO80" s="154"/>
      <c r="MP80" s="154"/>
      <c r="MQ80" s="154"/>
      <c r="MR80" s="154"/>
      <c r="MS80" s="154"/>
      <c r="MT80" s="154"/>
      <c r="MU80" s="154"/>
      <c r="MV80" s="154"/>
      <c r="MW80" s="154"/>
      <c r="MX80" s="154"/>
      <c r="MY80" s="154"/>
      <c r="MZ80" s="154"/>
      <c r="NA80" s="154"/>
      <c r="NB80" s="154"/>
      <c r="NC80" s="154"/>
      <c r="ND80" s="154"/>
      <c r="NE80" s="154"/>
      <c r="NF80" s="154"/>
      <c r="NG80" s="154"/>
      <c r="NH80" s="154"/>
      <c r="NI80" s="154"/>
      <c r="NJ80" s="154"/>
      <c r="NK80" s="154"/>
      <c r="NL80" s="154"/>
      <c r="NM80" s="154"/>
      <c r="NN80" s="154"/>
      <c r="NO80" s="154"/>
      <c r="NP80" s="154"/>
      <c r="NQ80" s="154"/>
      <c r="NR80" s="154"/>
      <c r="NS80" s="154"/>
      <c r="NT80" s="154"/>
      <c r="NU80" s="154"/>
      <c r="NV80" s="154"/>
      <c r="NW80" s="154"/>
      <c r="NX80" s="154"/>
      <c r="NY80" s="154"/>
      <c r="NZ80" s="154"/>
      <c r="OA80" s="154"/>
      <c r="OB80" s="154"/>
      <c r="OC80" s="154"/>
      <c r="OD80" s="154"/>
      <c r="OE80" s="154"/>
      <c r="OF80" s="154"/>
      <c r="OG80" s="154"/>
      <c r="OH80" s="154"/>
      <c r="OI80" s="154"/>
      <c r="OJ80" s="154"/>
      <c r="OK80" s="154"/>
      <c r="OL80" s="154"/>
      <c r="OM80" s="154"/>
      <c r="ON80" s="154"/>
      <c r="OO80" s="154"/>
      <c r="OP80" s="154"/>
      <c r="OQ80" s="154"/>
      <c r="OR80" s="154"/>
      <c r="OS80" s="154"/>
      <c r="OT80" s="154"/>
      <c r="OU80" s="154"/>
      <c r="OV80" s="154"/>
      <c r="OW80" s="154"/>
      <c r="OX80" s="154"/>
      <c r="OY80" s="154"/>
      <c r="OZ80" s="154"/>
      <c r="PA80" s="154"/>
      <c r="PB80" s="154"/>
      <c r="PC80" s="154"/>
      <c r="PD80" s="154"/>
      <c r="PE80" s="154"/>
      <c r="PF80" s="154"/>
      <c r="PG80" s="154"/>
      <c r="PH80" s="154"/>
      <c r="PI80" s="154"/>
      <c r="PJ80" s="154"/>
      <c r="PK80" s="154"/>
      <c r="PL80" s="154"/>
      <c r="PM80" s="154"/>
      <c r="PN80" s="154"/>
      <c r="PO80" s="154"/>
      <c r="PP80" s="154"/>
      <c r="PQ80" s="154"/>
      <c r="PR80" s="154"/>
      <c r="PS80" s="154"/>
      <c r="PT80" s="154"/>
      <c r="PU80" s="154"/>
      <c r="PV80" s="154"/>
      <c r="PW80" s="154"/>
      <c r="PX80" s="154"/>
      <c r="PY80" s="154"/>
      <c r="PZ80" s="154"/>
      <c r="QA80" s="154"/>
      <c r="QB80" s="154"/>
      <c r="QC80" s="154"/>
      <c r="QD80" s="154"/>
      <c r="QE80" s="154"/>
      <c r="QF80" s="154"/>
      <c r="QG80" s="154"/>
      <c r="QH80" s="154"/>
      <c r="QI80" s="154"/>
      <c r="QJ80" s="154"/>
      <c r="QK80" s="154"/>
      <c r="QL80" s="154"/>
      <c r="QM80" s="154"/>
      <c r="QN80" s="154"/>
      <c r="QO80" s="154"/>
      <c r="QP80" s="154"/>
      <c r="QQ80" s="154"/>
      <c r="QR80" s="154"/>
      <c r="QS80" s="154"/>
      <c r="QT80" s="154"/>
      <c r="QU80" s="154"/>
      <c r="QV80" s="154"/>
      <c r="QW80" s="154"/>
      <c r="QX80" s="154"/>
      <c r="QY80" s="154"/>
      <c r="QZ80" s="154"/>
      <c r="RA80" s="154"/>
      <c r="RB80" s="154"/>
      <c r="RC80" s="154"/>
      <c r="RD80" s="154"/>
      <c r="RE80" s="154"/>
      <c r="RF80" s="154"/>
      <c r="RG80" s="154"/>
      <c r="RH80" s="154"/>
      <c r="RI80" s="154"/>
      <c r="RJ80" s="154"/>
      <c r="RK80" s="154"/>
      <c r="RL80" s="154"/>
      <c r="RM80" s="154"/>
      <c r="RN80" s="154"/>
      <c r="RO80" s="154"/>
      <c r="RP80" s="154"/>
      <c r="RQ80" s="154"/>
      <c r="RR80" s="154"/>
      <c r="RS80" s="154"/>
      <c r="RT80" s="154"/>
      <c r="RU80" s="154"/>
      <c r="RV80" s="154"/>
      <c r="RW80" s="154"/>
      <c r="RX80" s="154"/>
      <c r="RY80" s="154"/>
      <c r="RZ80" s="154"/>
      <c r="SA80" s="154"/>
      <c r="SB80" s="154"/>
      <c r="SC80" s="154"/>
      <c r="SD80" s="154"/>
      <c r="SE80" s="154"/>
      <c r="SF80" s="154"/>
      <c r="SG80" s="154"/>
      <c r="SH80" s="154"/>
      <c r="SI80" s="154"/>
      <c r="SJ80" s="154"/>
      <c r="SK80" s="154"/>
      <c r="SL80" s="154"/>
      <c r="SM80" s="154"/>
      <c r="SN80" s="154"/>
      <c r="SO80" s="154"/>
      <c r="SP80" s="154"/>
      <c r="SQ80" s="154"/>
      <c r="SR80" s="154"/>
      <c r="SS80" s="154"/>
      <c r="ST80" s="154"/>
      <c r="SU80" s="154"/>
      <c r="SV80" s="154"/>
      <c r="SW80" s="154"/>
      <c r="SX80" s="154"/>
      <c r="SY80" s="154"/>
      <c r="SZ80" s="154"/>
      <c r="TA80" s="154"/>
      <c r="TB80" s="154"/>
      <c r="TC80" s="154"/>
      <c r="TD80" s="154"/>
      <c r="TE80" s="154"/>
      <c r="TF80" s="154"/>
      <c r="TG80" s="154"/>
      <c r="TH80" s="154"/>
      <c r="TI80" s="154"/>
      <c r="TJ80" s="154"/>
      <c r="TK80" s="154"/>
      <c r="TL80" s="154"/>
      <c r="TM80" s="154"/>
      <c r="TN80" s="154"/>
      <c r="TO80" s="154"/>
      <c r="TP80" s="154"/>
      <c r="TQ80" s="154"/>
      <c r="TR80" s="154"/>
      <c r="TS80" s="154"/>
      <c r="TT80" s="154"/>
      <c r="TU80" s="154"/>
      <c r="TV80" s="154"/>
      <c r="TW80" s="154"/>
      <c r="TX80" s="154"/>
      <c r="TY80" s="154"/>
      <c r="TZ80" s="154"/>
      <c r="UA80" s="154"/>
      <c r="UB80" s="154"/>
      <c r="UC80" s="154"/>
      <c r="UD80" s="154"/>
      <c r="UE80" s="154"/>
      <c r="UF80" s="154"/>
    </row>
    <row r="81" spans="1:552" ht="15.75" customHeight="1" x14ac:dyDescent="0.35">
      <c r="B81" s="5"/>
      <c r="C81" s="5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0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1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  <c r="IQ81" s="12"/>
      <c r="IR81" s="12"/>
      <c r="IS81" s="12"/>
      <c r="IT81" s="12"/>
      <c r="IU81" s="12"/>
      <c r="IV81" s="12"/>
      <c r="IW81" s="12"/>
      <c r="IX81" s="12"/>
      <c r="IY81" s="12"/>
      <c r="IZ81" s="12"/>
      <c r="JA81" s="12"/>
      <c r="JB81" s="12"/>
      <c r="JC81" s="12"/>
      <c r="JD81" s="12"/>
      <c r="JE81" s="12"/>
      <c r="JF81" s="12"/>
      <c r="JG81" s="12"/>
      <c r="JH81" s="12"/>
      <c r="JI81" s="12"/>
      <c r="JJ81" s="12"/>
      <c r="JK81" s="12"/>
      <c r="JL81" s="12"/>
      <c r="JM81" s="12"/>
      <c r="JN81" s="12"/>
      <c r="JO81" s="12"/>
      <c r="JP81" s="12"/>
      <c r="JQ81" s="12"/>
      <c r="JR81" s="12"/>
      <c r="JS81" s="12"/>
      <c r="JT81" s="12"/>
      <c r="JU81" s="12"/>
      <c r="JV81" s="12"/>
      <c r="JW81" s="12"/>
      <c r="JX81" s="12"/>
      <c r="JY81" s="12"/>
      <c r="JZ81" s="12"/>
      <c r="KA81" s="12"/>
      <c r="KB81" s="12"/>
      <c r="KC81" s="12"/>
      <c r="KD81" s="12"/>
      <c r="KE81" s="12"/>
      <c r="KF81" s="12"/>
      <c r="KG81" s="12"/>
      <c r="KH81" s="12"/>
      <c r="KI81" s="12"/>
      <c r="KJ81" s="12"/>
      <c r="KK81" s="12"/>
      <c r="KL81" s="12"/>
      <c r="KM81" s="12"/>
      <c r="KN81" s="12"/>
      <c r="KO81" s="12"/>
      <c r="KP81" s="12"/>
      <c r="KQ81" s="12"/>
      <c r="KR81" s="12"/>
      <c r="KS81" s="12"/>
      <c r="KT81" s="12"/>
      <c r="KU81" s="12"/>
      <c r="KV81" s="12"/>
      <c r="KW81" s="12"/>
      <c r="KX81" s="12"/>
      <c r="KY81" s="12"/>
      <c r="KZ81" s="12"/>
      <c r="LA81" s="12"/>
      <c r="LB81" s="12"/>
      <c r="LC81" s="12"/>
      <c r="LD81" s="12"/>
      <c r="LE81" s="12"/>
      <c r="LF81" s="12"/>
      <c r="LG81" s="12"/>
      <c r="LH81" s="12"/>
      <c r="LI81" s="12"/>
      <c r="LJ81" s="12"/>
      <c r="LK81" s="12"/>
      <c r="LL81" s="12"/>
      <c r="LM81" s="12"/>
      <c r="LN81" s="12"/>
      <c r="LO81" s="12"/>
      <c r="LP81" s="12"/>
      <c r="LQ81" s="12"/>
      <c r="LR81" s="12"/>
      <c r="LS81" s="12"/>
      <c r="LT81" s="12"/>
      <c r="LU81" s="12"/>
      <c r="LV81" s="12"/>
      <c r="LW81" s="12"/>
      <c r="LX81" s="12"/>
      <c r="LY81" s="12"/>
      <c r="LZ81" s="12"/>
      <c r="MA81" s="12"/>
      <c r="MB81" s="12"/>
      <c r="MC81" s="12"/>
      <c r="MD81" s="12"/>
      <c r="ME81" s="12"/>
      <c r="MF81" s="12"/>
      <c r="MG81" s="12"/>
      <c r="MH81" s="12"/>
      <c r="MI81" s="12"/>
      <c r="MJ81" s="12"/>
      <c r="MK81" s="12"/>
      <c r="ML81" s="12"/>
      <c r="MM81" s="12"/>
      <c r="MN81" s="12"/>
      <c r="MO81" s="12"/>
      <c r="MP81" s="12"/>
      <c r="MQ81" s="12"/>
      <c r="MR81" s="12"/>
      <c r="MS81" s="12"/>
      <c r="MT81" s="12"/>
      <c r="MU81" s="12"/>
      <c r="MV81" s="12"/>
      <c r="MW81" s="12"/>
      <c r="MX81" s="12"/>
      <c r="MY81" s="12"/>
      <c r="MZ81" s="12"/>
      <c r="NA81" s="12"/>
      <c r="NB81" s="12"/>
      <c r="NC81" s="12"/>
      <c r="ND81" s="12"/>
      <c r="NE81" s="12"/>
      <c r="NF81" s="12"/>
      <c r="NG81" s="12"/>
      <c r="NH81" s="12"/>
      <c r="NI81" s="12"/>
      <c r="NJ81" s="12"/>
      <c r="NK81" s="12"/>
      <c r="NL81" s="12"/>
      <c r="NM81" s="12"/>
      <c r="NN81" s="12"/>
      <c r="NO81" s="12"/>
      <c r="NP81" s="12"/>
      <c r="NQ81" s="12"/>
      <c r="NR81" s="12"/>
      <c r="NS81" s="12"/>
      <c r="NT81" s="12"/>
      <c r="NU81" s="12"/>
      <c r="NV81" s="12"/>
      <c r="NW81" s="12"/>
      <c r="NX81" s="12"/>
      <c r="NY81" s="12"/>
      <c r="NZ81" s="12"/>
      <c r="OA81" s="12"/>
      <c r="OB81" s="12"/>
      <c r="OC81" s="12"/>
      <c r="OD81" s="12"/>
      <c r="OE81" s="12"/>
      <c r="OF81" s="12"/>
      <c r="OG81" s="12"/>
      <c r="OH81" s="12"/>
      <c r="OI81" s="12"/>
      <c r="OJ81" s="12"/>
      <c r="OK81" s="12"/>
      <c r="OL81" s="12"/>
      <c r="OM81" s="12"/>
      <c r="ON81" s="12"/>
      <c r="OO81" s="12"/>
      <c r="OP81" s="12"/>
      <c r="OQ81" s="12"/>
      <c r="OR81" s="12"/>
      <c r="OS81" s="12"/>
      <c r="OT81" s="12"/>
      <c r="OU81" s="12"/>
      <c r="OV81" s="12"/>
      <c r="OW81" s="12"/>
      <c r="OX81" s="12"/>
      <c r="OY81" s="12"/>
      <c r="OZ81" s="12"/>
      <c r="PA81" s="12"/>
      <c r="PB81" s="12"/>
      <c r="PC81" s="12"/>
      <c r="PD81" s="12"/>
      <c r="PE81" s="12"/>
      <c r="PF81" s="12"/>
      <c r="PG81" s="12"/>
      <c r="PH81" s="12"/>
      <c r="PI81" s="12"/>
      <c r="PJ81" s="12"/>
      <c r="PK81" s="12"/>
      <c r="PL81" s="12"/>
      <c r="PM81" s="12"/>
      <c r="PN81" s="12"/>
      <c r="PO81" s="12"/>
      <c r="PP81" s="12"/>
      <c r="PQ81" s="12"/>
      <c r="PR81" s="12"/>
      <c r="PS81" s="12"/>
      <c r="PT81" s="12"/>
      <c r="PU81" s="12"/>
      <c r="PV81" s="12"/>
      <c r="PW81" s="12"/>
      <c r="PX81" s="12"/>
      <c r="PY81" s="12"/>
      <c r="PZ81" s="12"/>
      <c r="QA81" s="12"/>
      <c r="QB81" s="12"/>
      <c r="QC81" s="12"/>
      <c r="QD81" s="12"/>
      <c r="QE81" s="12"/>
      <c r="QF81" s="12"/>
      <c r="QG81" s="12"/>
      <c r="QH81" s="12"/>
      <c r="QI81" s="12"/>
      <c r="QJ81" s="12"/>
      <c r="QK81" s="12"/>
      <c r="QL81" s="12"/>
      <c r="QM81" s="12"/>
      <c r="QN81" s="12"/>
      <c r="QO81" s="12"/>
      <c r="QP81" s="12"/>
      <c r="QQ81" s="12"/>
      <c r="QR81" s="12"/>
      <c r="QS81" s="12"/>
      <c r="QT81" s="12"/>
      <c r="QU81" s="12"/>
      <c r="QV81" s="12"/>
      <c r="QW81" s="12"/>
      <c r="QX81" s="12"/>
      <c r="QY81" s="12"/>
      <c r="QZ81" s="12"/>
      <c r="RA81" s="12"/>
      <c r="RB81" s="12"/>
      <c r="RC81" s="12"/>
      <c r="RD81" s="12"/>
      <c r="RE81" s="12"/>
      <c r="RF81" s="12"/>
      <c r="RG81" s="12"/>
      <c r="RH81" s="12"/>
      <c r="RI81" s="12"/>
      <c r="RJ81" s="12"/>
      <c r="RK81" s="12"/>
      <c r="RL81" s="12"/>
      <c r="RM81" s="12"/>
      <c r="RN81" s="12"/>
      <c r="RO81" s="12"/>
      <c r="RP81" s="12"/>
      <c r="RQ81" s="12"/>
      <c r="RR81" s="12"/>
      <c r="RS81" s="12"/>
      <c r="RT81" s="12"/>
      <c r="RU81" s="12"/>
      <c r="RV81" s="12"/>
      <c r="RW81" s="12"/>
      <c r="RX81" s="12"/>
      <c r="RY81" s="12"/>
      <c r="RZ81" s="12"/>
      <c r="SA81" s="12"/>
      <c r="SB81" s="12"/>
      <c r="SC81" s="12"/>
      <c r="SD81" s="12"/>
      <c r="SE81" s="12"/>
      <c r="SF81" s="12"/>
      <c r="SG81" s="12"/>
      <c r="SH81" s="12"/>
      <c r="SI81" s="12"/>
      <c r="SJ81" s="12"/>
      <c r="SK81" s="12"/>
      <c r="SL81" s="12"/>
      <c r="SM81" s="12"/>
      <c r="SN81" s="12"/>
      <c r="SO81" s="12"/>
      <c r="SP81" s="12"/>
      <c r="SQ81" s="12"/>
      <c r="SR81" s="12"/>
      <c r="SS81" s="12"/>
      <c r="ST81" s="12"/>
      <c r="SU81" s="12"/>
      <c r="SV81" s="12"/>
      <c r="SW81" s="12"/>
      <c r="SX81" s="12"/>
      <c r="SY81" s="12"/>
      <c r="SZ81" s="12"/>
      <c r="TA81" s="12"/>
      <c r="TB81" s="12"/>
      <c r="TC81" s="12"/>
      <c r="TD81" s="12"/>
      <c r="TE81" s="12"/>
      <c r="TF81" s="12"/>
      <c r="TG81" s="12"/>
      <c r="TH81" s="12"/>
      <c r="TI81" s="12"/>
      <c r="TJ81" s="12"/>
      <c r="TK81" s="12"/>
      <c r="TL81" s="12"/>
      <c r="TM81" s="12"/>
      <c r="TN81" s="12"/>
      <c r="TO81" s="12"/>
      <c r="TP81" s="12"/>
      <c r="TQ81" s="12"/>
      <c r="TR81" s="12"/>
      <c r="TS81" s="12"/>
      <c r="TT81" s="12"/>
      <c r="TU81" s="12"/>
      <c r="TV81" s="12"/>
      <c r="TW81" s="12"/>
      <c r="TX81" s="12"/>
      <c r="TY81" s="12"/>
      <c r="TZ81" s="12"/>
      <c r="UA81" s="12"/>
      <c r="UB81" s="12"/>
      <c r="UC81" s="12"/>
      <c r="UD81" s="12"/>
      <c r="UE81" s="12"/>
      <c r="UF81" s="12"/>
    </row>
    <row r="82" spans="1:552" ht="15.75" customHeight="1" x14ac:dyDescent="0.35">
      <c r="A82" s="8" t="s">
        <v>596</v>
      </c>
      <c r="B82" s="5"/>
      <c r="C82" s="5"/>
      <c r="D82" s="78">
        <f t="shared" ref="D82:BO82" si="110">SUM(D83:D84)</f>
        <v>0</v>
      </c>
      <c r="E82" s="78">
        <f t="shared" si="110"/>
        <v>0</v>
      </c>
      <c r="F82" s="78">
        <f t="shared" si="110"/>
        <v>0</v>
      </c>
      <c r="G82" s="78">
        <f t="shared" si="110"/>
        <v>0</v>
      </c>
      <c r="H82" s="78">
        <f t="shared" si="110"/>
        <v>0</v>
      </c>
      <c r="I82" s="78">
        <f t="shared" si="110"/>
        <v>0</v>
      </c>
      <c r="J82" s="78">
        <f t="shared" si="110"/>
        <v>0</v>
      </c>
      <c r="K82" s="78">
        <f t="shared" si="110"/>
        <v>0</v>
      </c>
      <c r="L82" s="78">
        <f t="shared" si="110"/>
        <v>0</v>
      </c>
      <c r="M82" s="78">
        <f t="shared" si="110"/>
        <v>0</v>
      </c>
      <c r="N82" s="78">
        <f t="shared" si="110"/>
        <v>0</v>
      </c>
      <c r="O82" s="78">
        <f t="shared" si="110"/>
        <v>0</v>
      </c>
      <c r="P82" s="78">
        <f t="shared" si="110"/>
        <v>0</v>
      </c>
      <c r="Q82" s="78">
        <f t="shared" si="110"/>
        <v>0</v>
      </c>
      <c r="R82" s="78">
        <f t="shared" si="110"/>
        <v>0</v>
      </c>
      <c r="S82" s="78">
        <f t="shared" si="110"/>
        <v>0</v>
      </c>
      <c r="T82" s="78">
        <f t="shared" si="110"/>
        <v>0</v>
      </c>
      <c r="U82" s="78">
        <f t="shared" si="110"/>
        <v>0</v>
      </c>
      <c r="V82" s="78">
        <f t="shared" si="110"/>
        <v>0</v>
      </c>
      <c r="W82" s="78">
        <f t="shared" si="110"/>
        <v>0</v>
      </c>
      <c r="X82" s="78">
        <f t="shared" si="110"/>
        <v>0</v>
      </c>
      <c r="Y82" s="78">
        <f t="shared" si="110"/>
        <v>0</v>
      </c>
      <c r="Z82" s="78">
        <f t="shared" si="110"/>
        <v>0</v>
      </c>
      <c r="AA82" s="78">
        <f t="shared" si="110"/>
        <v>0</v>
      </c>
      <c r="AB82" s="78">
        <f t="shared" si="110"/>
        <v>0</v>
      </c>
      <c r="AC82" s="78">
        <f t="shared" si="110"/>
        <v>0</v>
      </c>
      <c r="AD82" s="78">
        <f t="shared" si="110"/>
        <v>0</v>
      </c>
      <c r="AE82" s="78">
        <f t="shared" si="110"/>
        <v>0</v>
      </c>
      <c r="AF82" s="78">
        <f t="shared" si="110"/>
        <v>0</v>
      </c>
      <c r="AG82" s="78">
        <f t="shared" si="110"/>
        <v>0</v>
      </c>
      <c r="AH82" s="105">
        <f t="shared" si="110"/>
        <v>0</v>
      </c>
      <c r="AI82" s="77">
        <f t="shared" si="110"/>
        <v>0</v>
      </c>
      <c r="AJ82" s="78">
        <f t="shared" si="110"/>
        <v>0</v>
      </c>
      <c r="AK82" s="78">
        <f t="shared" si="110"/>
        <v>0</v>
      </c>
      <c r="AL82" s="78">
        <f t="shared" si="110"/>
        <v>0</v>
      </c>
      <c r="AM82" s="78">
        <f t="shared" si="110"/>
        <v>0</v>
      </c>
      <c r="AN82" s="78">
        <f t="shared" si="110"/>
        <v>0</v>
      </c>
      <c r="AO82" s="78">
        <f t="shared" si="110"/>
        <v>0</v>
      </c>
      <c r="AP82" s="78">
        <f t="shared" si="110"/>
        <v>0</v>
      </c>
      <c r="AQ82" s="78">
        <f t="shared" si="110"/>
        <v>0</v>
      </c>
      <c r="AR82" s="78">
        <f t="shared" si="110"/>
        <v>0</v>
      </c>
      <c r="AS82" s="78">
        <f t="shared" si="110"/>
        <v>0</v>
      </c>
      <c r="AT82" s="78">
        <f t="shared" si="110"/>
        <v>0</v>
      </c>
      <c r="AU82" s="78">
        <f t="shared" si="110"/>
        <v>0</v>
      </c>
      <c r="AV82" s="78">
        <f t="shared" si="110"/>
        <v>0</v>
      </c>
      <c r="AW82" s="78">
        <f t="shared" si="110"/>
        <v>0</v>
      </c>
      <c r="AX82" s="78">
        <f t="shared" si="110"/>
        <v>0</v>
      </c>
      <c r="AY82" s="78">
        <f t="shared" si="110"/>
        <v>0</v>
      </c>
      <c r="AZ82" s="78">
        <f t="shared" si="110"/>
        <v>0</v>
      </c>
      <c r="BA82" s="78">
        <f t="shared" si="110"/>
        <v>0</v>
      </c>
      <c r="BB82" s="78">
        <f t="shared" si="110"/>
        <v>0</v>
      </c>
      <c r="BC82" s="78">
        <f t="shared" si="110"/>
        <v>0</v>
      </c>
      <c r="BD82" s="78">
        <f t="shared" si="110"/>
        <v>0</v>
      </c>
      <c r="BE82" s="78">
        <f t="shared" si="110"/>
        <v>0</v>
      </c>
      <c r="BF82" s="78">
        <f t="shared" si="110"/>
        <v>0</v>
      </c>
      <c r="BG82" s="78">
        <f t="shared" si="110"/>
        <v>0</v>
      </c>
      <c r="BH82" s="78">
        <f t="shared" si="110"/>
        <v>0</v>
      </c>
      <c r="BI82" s="78">
        <f t="shared" si="110"/>
        <v>0</v>
      </c>
      <c r="BJ82" s="78">
        <f t="shared" si="110"/>
        <v>0</v>
      </c>
      <c r="BK82" s="78">
        <f t="shared" si="110"/>
        <v>0</v>
      </c>
      <c r="BL82" s="78">
        <f t="shared" si="110"/>
        <v>0</v>
      </c>
      <c r="BM82" s="79">
        <f t="shared" si="110"/>
        <v>0</v>
      </c>
      <c r="BN82" s="80">
        <f t="shared" si="110"/>
        <v>0</v>
      </c>
      <c r="BO82" s="78">
        <f t="shared" si="110"/>
        <v>0</v>
      </c>
      <c r="BP82" s="78">
        <f t="shared" ref="BP82:EA82" si="111">SUM(BP83:BP84)</f>
        <v>0</v>
      </c>
      <c r="BQ82" s="78">
        <f t="shared" si="111"/>
        <v>0</v>
      </c>
      <c r="BR82" s="78">
        <f t="shared" si="111"/>
        <v>0</v>
      </c>
      <c r="BS82" s="78">
        <f t="shared" si="111"/>
        <v>0</v>
      </c>
      <c r="BT82" s="78">
        <f t="shared" si="111"/>
        <v>0</v>
      </c>
      <c r="BU82" s="78">
        <f t="shared" si="111"/>
        <v>0</v>
      </c>
      <c r="BV82" s="78">
        <f t="shared" si="111"/>
        <v>0</v>
      </c>
      <c r="BW82" s="78">
        <f t="shared" si="111"/>
        <v>0</v>
      </c>
      <c r="BX82" s="78">
        <f t="shared" si="111"/>
        <v>0</v>
      </c>
      <c r="BY82" s="78">
        <f t="shared" si="111"/>
        <v>0</v>
      </c>
      <c r="BZ82" s="78">
        <f t="shared" si="111"/>
        <v>0</v>
      </c>
      <c r="CA82" s="78">
        <f t="shared" si="111"/>
        <v>0</v>
      </c>
      <c r="CB82" s="78">
        <f t="shared" si="111"/>
        <v>0</v>
      </c>
      <c r="CC82" s="78">
        <f t="shared" si="111"/>
        <v>0</v>
      </c>
      <c r="CD82" s="78">
        <f t="shared" si="111"/>
        <v>0</v>
      </c>
      <c r="CE82" s="78">
        <f t="shared" si="111"/>
        <v>0</v>
      </c>
      <c r="CF82" s="78">
        <f t="shared" si="111"/>
        <v>0</v>
      </c>
      <c r="CG82" s="78">
        <f t="shared" si="111"/>
        <v>0</v>
      </c>
      <c r="CH82" s="78">
        <f t="shared" si="111"/>
        <v>0</v>
      </c>
      <c r="CI82" s="78">
        <f t="shared" si="111"/>
        <v>0</v>
      </c>
      <c r="CJ82" s="78">
        <f t="shared" si="111"/>
        <v>0</v>
      </c>
      <c r="CK82" s="78">
        <f t="shared" si="111"/>
        <v>0</v>
      </c>
      <c r="CL82" s="78">
        <f t="shared" si="111"/>
        <v>0</v>
      </c>
      <c r="CM82" s="78">
        <f t="shared" si="111"/>
        <v>0</v>
      </c>
      <c r="CN82" s="78">
        <f t="shared" si="111"/>
        <v>0</v>
      </c>
      <c r="CO82" s="78">
        <f t="shared" si="111"/>
        <v>0</v>
      </c>
      <c r="CP82" s="78">
        <f t="shared" si="111"/>
        <v>0</v>
      </c>
      <c r="CQ82" s="78">
        <f t="shared" si="111"/>
        <v>0</v>
      </c>
      <c r="CR82" s="78">
        <f t="shared" si="111"/>
        <v>0</v>
      </c>
      <c r="CS82" s="78">
        <f t="shared" si="111"/>
        <v>0</v>
      </c>
      <c r="CT82" s="78">
        <f t="shared" si="111"/>
        <v>0</v>
      </c>
      <c r="CU82" s="78">
        <f t="shared" si="111"/>
        <v>0</v>
      </c>
      <c r="CV82" s="78">
        <f t="shared" si="111"/>
        <v>0</v>
      </c>
      <c r="CW82" s="78">
        <f t="shared" si="111"/>
        <v>0</v>
      </c>
      <c r="CX82" s="78">
        <f t="shared" si="111"/>
        <v>0</v>
      </c>
      <c r="CY82" s="78">
        <f t="shared" si="111"/>
        <v>0</v>
      </c>
      <c r="CZ82" s="78">
        <f t="shared" si="111"/>
        <v>0</v>
      </c>
      <c r="DA82" s="78">
        <f t="shared" si="111"/>
        <v>0</v>
      </c>
      <c r="DB82" s="78">
        <f t="shared" si="111"/>
        <v>0</v>
      </c>
      <c r="DC82" s="78">
        <f t="shared" si="111"/>
        <v>0</v>
      </c>
      <c r="DD82" s="78">
        <f t="shared" si="111"/>
        <v>0</v>
      </c>
      <c r="DE82" s="78">
        <f t="shared" si="111"/>
        <v>0</v>
      </c>
      <c r="DF82" s="78">
        <f t="shared" si="111"/>
        <v>0</v>
      </c>
      <c r="DG82" s="78">
        <f t="shared" si="111"/>
        <v>0</v>
      </c>
      <c r="DH82" s="78">
        <f t="shared" si="111"/>
        <v>0</v>
      </c>
      <c r="DI82" s="78">
        <f t="shared" si="111"/>
        <v>0</v>
      </c>
      <c r="DJ82" s="78">
        <f t="shared" si="111"/>
        <v>0</v>
      </c>
      <c r="DK82" s="78">
        <f t="shared" si="111"/>
        <v>0</v>
      </c>
      <c r="DL82" s="78">
        <f t="shared" si="111"/>
        <v>0</v>
      </c>
      <c r="DM82" s="78">
        <f t="shared" si="111"/>
        <v>0</v>
      </c>
      <c r="DN82" s="78">
        <f t="shared" si="111"/>
        <v>0</v>
      </c>
      <c r="DO82" s="78">
        <f t="shared" si="111"/>
        <v>0</v>
      </c>
      <c r="DP82" s="78">
        <f t="shared" si="111"/>
        <v>0</v>
      </c>
      <c r="DQ82" s="78">
        <f t="shared" si="111"/>
        <v>0</v>
      </c>
      <c r="DR82" s="78">
        <f t="shared" si="111"/>
        <v>0</v>
      </c>
      <c r="DS82" s="78">
        <f t="shared" si="111"/>
        <v>0</v>
      </c>
      <c r="DT82" s="78">
        <f t="shared" si="111"/>
        <v>0</v>
      </c>
      <c r="DU82" s="78">
        <f t="shared" si="111"/>
        <v>0</v>
      </c>
      <c r="DV82" s="78">
        <f t="shared" si="111"/>
        <v>0</v>
      </c>
      <c r="DW82" s="78">
        <f t="shared" si="111"/>
        <v>0</v>
      </c>
      <c r="DX82" s="78">
        <f t="shared" si="111"/>
        <v>0</v>
      </c>
      <c r="DY82" s="78">
        <f t="shared" si="111"/>
        <v>0</v>
      </c>
      <c r="DZ82" s="78">
        <f t="shared" si="111"/>
        <v>0</v>
      </c>
      <c r="EA82" s="78">
        <f t="shared" si="111"/>
        <v>0</v>
      </c>
      <c r="EB82" s="78">
        <f t="shared" ref="EB82:GM82" si="112">SUM(EB83:EB84)</f>
        <v>0</v>
      </c>
      <c r="EC82" s="78">
        <f t="shared" si="112"/>
        <v>0</v>
      </c>
      <c r="ED82" s="78">
        <f t="shared" si="112"/>
        <v>0</v>
      </c>
      <c r="EE82" s="78">
        <f t="shared" si="112"/>
        <v>0</v>
      </c>
      <c r="EF82" s="78">
        <f t="shared" si="112"/>
        <v>0</v>
      </c>
      <c r="EG82" s="78">
        <f t="shared" si="112"/>
        <v>0</v>
      </c>
      <c r="EH82" s="78">
        <f t="shared" si="112"/>
        <v>0</v>
      </c>
      <c r="EI82" s="78">
        <f t="shared" si="112"/>
        <v>0</v>
      </c>
      <c r="EJ82" s="78">
        <f t="shared" si="112"/>
        <v>0</v>
      </c>
      <c r="EK82" s="78">
        <f t="shared" si="112"/>
        <v>0</v>
      </c>
      <c r="EL82" s="78">
        <f t="shared" si="112"/>
        <v>0</v>
      </c>
      <c r="EM82" s="78">
        <f t="shared" si="112"/>
        <v>0</v>
      </c>
      <c r="EN82" s="78">
        <f t="shared" si="112"/>
        <v>0</v>
      </c>
      <c r="EO82" s="78">
        <f t="shared" si="112"/>
        <v>0</v>
      </c>
      <c r="EP82" s="78">
        <f t="shared" si="112"/>
        <v>0</v>
      </c>
      <c r="EQ82" s="78">
        <f t="shared" si="112"/>
        <v>0</v>
      </c>
      <c r="ER82" s="78">
        <f t="shared" si="112"/>
        <v>0</v>
      </c>
      <c r="ES82" s="78">
        <f t="shared" si="112"/>
        <v>0</v>
      </c>
      <c r="ET82" s="78">
        <f t="shared" si="112"/>
        <v>0</v>
      </c>
      <c r="EU82" s="78">
        <f t="shared" si="112"/>
        <v>0</v>
      </c>
      <c r="EV82" s="78">
        <f t="shared" si="112"/>
        <v>0</v>
      </c>
      <c r="EW82" s="78">
        <f t="shared" si="112"/>
        <v>0</v>
      </c>
      <c r="EX82" s="78">
        <f t="shared" si="112"/>
        <v>0</v>
      </c>
      <c r="EY82" s="78">
        <f t="shared" si="112"/>
        <v>0</v>
      </c>
      <c r="EZ82" s="78">
        <f t="shared" si="112"/>
        <v>0</v>
      </c>
      <c r="FA82" s="78">
        <f t="shared" si="112"/>
        <v>0</v>
      </c>
      <c r="FB82" s="78">
        <f t="shared" si="112"/>
        <v>0</v>
      </c>
      <c r="FC82" s="78">
        <f t="shared" si="112"/>
        <v>0</v>
      </c>
      <c r="FD82" s="78">
        <f t="shared" si="112"/>
        <v>0</v>
      </c>
      <c r="FE82" s="78">
        <f t="shared" si="112"/>
        <v>0</v>
      </c>
      <c r="FF82" s="78">
        <f t="shared" si="112"/>
        <v>0</v>
      </c>
      <c r="FG82" s="78">
        <f t="shared" si="112"/>
        <v>0</v>
      </c>
      <c r="FH82" s="78">
        <f t="shared" si="112"/>
        <v>0</v>
      </c>
      <c r="FI82" s="78">
        <f t="shared" si="112"/>
        <v>0</v>
      </c>
      <c r="FJ82" s="78">
        <f t="shared" si="112"/>
        <v>0</v>
      </c>
      <c r="FK82" s="78">
        <f t="shared" si="112"/>
        <v>0</v>
      </c>
      <c r="FL82" s="78">
        <f t="shared" si="112"/>
        <v>0</v>
      </c>
      <c r="FM82" s="78">
        <f t="shared" si="112"/>
        <v>0</v>
      </c>
      <c r="FN82" s="78">
        <f t="shared" si="112"/>
        <v>0</v>
      </c>
      <c r="FO82" s="78">
        <f t="shared" si="112"/>
        <v>0</v>
      </c>
      <c r="FP82" s="78">
        <f t="shared" si="112"/>
        <v>0</v>
      </c>
      <c r="FQ82" s="78">
        <f t="shared" si="112"/>
        <v>0</v>
      </c>
      <c r="FR82" s="78">
        <f t="shared" si="112"/>
        <v>0</v>
      </c>
      <c r="FS82" s="78">
        <f t="shared" si="112"/>
        <v>0</v>
      </c>
      <c r="FT82" s="78">
        <f t="shared" si="112"/>
        <v>0</v>
      </c>
      <c r="FU82" s="78">
        <f t="shared" si="112"/>
        <v>0</v>
      </c>
      <c r="FV82" s="78">
        <f t="shared" si="112"/>
        <v>0</v>
      </c>
      <c r="FW82" s="78">
        <f t="shared" si="112"/>
        <v>0</v>
      </c>
      <c r="FX82" s="78">
        <f t="shared" si="112"/>
        <v>0</v>
      </c>
      <c r="FY82" s="78">
        <f t="shared" si="112"/>
        <v>0</v>
      </c>
      <c r="FZ82" s="78">
        <f t="shared" si="112"/>
        <v>0</v>
      </c>
      <c r="GA82" s="78">
        <f t="shared" si="112"/>
        <v>0</v>
      </c>
      <c r="GB82" s="78">
        <f t="shared" si="112"/>
        <v>0</v>
      </c>
      <c r="GC82" s="78">
        <f t="shared" si="112"/>
        <v>0</v>
      </c>
      <c r="GD82" s="78">
        <f t="shared" si="112"/>
        <v>0</v>
      </c>
      <c r="GE82" s="78">
        <f t="shared" si="112"/>
        <v>0</v>
      </c>
      <c r="GF82" s="78">
        <f t="shared" si="112"/>
        <v>0</v>
      </c>
      <c r="GG82" s="78">
        <f t="shared" si="112"/>
        <v>0</v>
      </c>
      <c r="GH82" s="78">
        <f t="shared" si="112"/>
        <v>0</v>
      </c>
      <c r="GI82" s="78">
        <f t="shared" si="112"/>
        <v>0</v>
      </c>
      <c r="GJ82" s="78">
        <f t="shared" si="112"/>
        <v>0</v>
      </c>
      <c r="GK82" s="78">
        <f t="shared" si="112"/>
        <v>0</v>
      </c>
      <c r="GL82" s="78">
        <f t="shared" si="112"/>
        <v>0</v>
      </c>
      <c r="GM82" s="78">
        <f t="shared" si="112"/>
        <v>0</v>
      </c>
      <c r="GN82" s="78">
        <f t="shared" ref="GN82:IY82" si="113">SUM(GN83:GN84)</f>
        <v>0</v>
      </c>
      <c r="GO82" s="78">
        <f t="shared" si="113"/>
        <v>0</v>
      </c>
      <c r="GP82" s="78">
        <f t="shared" si="113"/>
        <v>0</v>
      </c>
      <c r="GQ82" s="78">
        <f t="shared" si="113"/>
        <v>0</v>
      </c>
      <c r="GR82" s="78">
        <f t="shared" si="113"/>
        <v>0</v>
      </c>
      <c r="GS82" s="78">
        <f t="shared" si="113"/>
        <v>0</v>
      </c>
      <c r="GT82" s="78">
        <f t="shared" si="113"/>
        <v>0</v>
      </c>
      <c r="GU82" s="78">
        <f t="shared" si="113"/>
        <v>0</v>
      </c>
      <c r="GV82" s="78">
        <f t="shared" si="113"/>
        <v>0</v>
      </c>
      <c r="GW82" s="78">
        <f t="shared" si="113"/>
        <v>0</v>
      </c>
      <c r="GX82" s="78">
        <f t="shared" si="113"/>
        <v>0</v>
      </c>
      <c r="GY82" s="78">
        <f t="shared" si="113"/>
        <v>0</v>
      </c>
      <c r="GZ82" s="78">
        <f t="shared" si="113"/>
        <v>0</v>
      </c>
      <c r="HA82" s="78">
        <f t="shared" si="113"/>
        <v>0</v>
      </c>
      <c r="HB82" s="78">
        <f t="shared" si="113"/>
        <v>0</v>
      </c>
      <c r="HC82" s="78">
        <f t="shared" si="113"/>
        <v>0</v>
      </c>
      <c r="HD82" s="78">
        <f t="shared" si="113"/>
        <v>0</v>
      </c>
      <c r="HE82" s="78">
        <f t="shared" si="113"/>
        <v>0</v>
      </c>
      <c r="HF82" s="78">
        <f t="shared" si="113"/>
        <v>0</v>
      </c>
      <c r="HG82" s="78">
        <f t="shared" si="113"/>
        <v>0</v>
      </c>
      <c r="HH82" s="78">
        <f t="shared" si="113"/>
        <v>0</v>
      </c>
      <c r="HI82" s="78">
        <f t="shared" si="113"/>
        <v>0</v>
      </c>
      <c r="HJ82" s="78">
        <f t="shared" si="113"/>
        <v>0</v>
      </c>
      <c r="HK82" s="78">
        <f t="shared" si="113"/>
        <v>0</v>
      </c>
      <c r="HL82" s="78">
        <f t="shared" si="113"/>
        <v>0</v>
      </c>
      <c r="HM82" s="78">
        <f t="shared" si="113"/>
        <v>0</v>
      </c>
      <c r="HN82" s="78">
        <f t="shared" si="113"/>
        <v>0</v>
      </c>
      <c r="HO82" s="78">
        <f t="shared" si="113"/>
        <v>0</v>
      </c>
      <c r="HP82" s="78">
        <f t="shared" si="113"/>
        <v>0</v>
      </c>
      <c r="HQ82" s="78">
        <f t="shared" si="113"/>
        <v>0</v>
      </c>
      <c r="HR82" s="78">
        <f t="shared" si="113"/>
        <v>0</v>
      </c>
      <c r="HS82" s="78">
        <f t="shared" si="113"/>
        <v>0</v>
      </c>
      <c r="HT82" s="78">
        <f t="shared" si="113"/>
        <v>0</v>
      </c>
      <c r="HU82" s="78">
        <f t="shared" si="113"/>
        <v>0</v>
      </c>
      <c r="HV82" s="78">
        <f t="shared" si="113"/>
        <v>0</v>
      </c>
      <c r="HW82" s="78">
        <f t="shared" si="113"/>
        <v>0</v>
      </c>
      <c r="HX82" s="78">
        <f t="shared" si="113"/>
        <v>0</v>
      </c>
      <c r="HY82" s="78">
        <f t="shared" si="113"/>
        <v>0</v>
      </c>
      <c r="HZ82" s="78">
        <f t="shared" si="113"/>
        <v>0</v>
      </c>
      <c r="IA82" s="78">
        <f t="shared" si="113"/>
        <v>0</v>
      </c>
      <c r="IB82" s="78">
        <f t="shared" si="113"/>
        <v>0</v>
      </c>
      <c r="IC82" s="78">
        <f t="shared" si="113"/>
        <v>0</v>
      </c>
      <c r="ID82" s="78">
        <f t="shared" si="113"/>
        <v>0</v>
      </c>
      <c r="IE82" s="78">
        <f t="shared" si="113"/>
        <v>0</v>
      </c>
      <c r="IF82" s="78">
        <f t="shared" si="113"/>
        <v>0</v>
      </c>
      <c r="IG82" s="78">
        <f t="shared" si="113"/>
        <v>0</v>
      </c>
      <c r="IH82" s="78">
        <f t="shared" si="113"/>
        <v>0</v>
      </c>
      <c r="II82" s="78">
        <f t="shared" si="113"/>
        <v>0</v>
      </c>
      <c r="IJ82" s="78">
        <f t="shared" si="113"/>
        <v>0</v>
      </c>
      <c r="IK82" s="78">
        <f t="shared" si="113"/>
        <v>0</v>
      </c>
      <c r="IL82" s="78">
        <f t="shared" si="113"/>
        <v>0</v>
      </c>
      <c r="IM82" s="78">
        <f t="shared" si="113"/>
        <v>0</v>
      </c>
      <c r="IN82" s="78">
        <f t="shared" si="113"/>
        <v>0</v>
      </c>
      <c r="IO82" s="78">
        <f t="shared" si="113"/>
        <v>0</v>
      </c>
      <c r="IP82" s="78">
        <f t="shared" si="113"/>
        <v>0</v>
      </c>
      <c r="IQ82" s="78">
        <f t="shared" si="113"/>
        <v>0</v>
      </c>
      <c r="IR82" s="78">
        <f t="shared" si="113"/>
        <v>0</v>
      </c>
      <c r="IS82" s="78">
        <f t="shared" si="113"/>
        <v>0</v>
      </c>
      <c r="IT82" s="78">
        <f t="shared" si="113"/>
        <v>0</v>
      </c>
      <c r="IU82" s="78">
        <f t="shared" si="113"/>
        <v>0</v>
      </c>
      <c r="IV82" s="78">
        <f t="shared" si="113"/>
        <v>0</v>
      </c>
      <c r="IW82" s="78">
        <f t="shared" si="113"/>
        <v>0</v>
      </c>
      <c r="IX82" s="78">
        <f t="shared" si="113"/>
        <v>0</v>
      </c>
      <c r="IY82" s="78">
        <f t="shared" si="113"/>
        <v>0</v>
      </c>
      <c r="IZ82" s="78">
        <f t="shared" ref="IZ82:LK82" si="114">SUM(IZ83:IZ84)</f>
        <v>0</v>
      </c>
      <c r="JA82" s="78">
        <f t="shared" si="114"/>
        <v>0</v>
      </c>
      <c r="JB82" s="78">
        <f t="shared" si="114"/>
        <v>0</v>
      </c>
      <c r="JC82" s="78">
        <f t="shared" si="114"/>
        <v>0</v>
      </c>
      <c r="JD82" s="78">
        <f t="shared" si="114"/>
        <v>0</v>
      </c>
      <c r="JE82" s="78">
        <f t="shared" si="114"/>
        <v>0</v>
      </c>
      <c r="JF82" s="78">
        <f t="shared" si="114"/>
        <v>0</v>
      </c>
      <c r="JG82" s="78">
        <f t="shared" si="114"/>
        <v>0</v>
      </c>
      <c r="JH82" s="78">
        <f t="shared" si="114"/>
        <v>0</v>
      </c>
      <c r="JI82" s="78">
        <f t="shared" si="114"/>
        <v>0</v>
      </c>
      <c r="JJ82" s="78">
        <f t="shared" si="114"/>
        <v>0</v>
      </c>
      <c r="JK82" s="78">
        <f t="shared" si="114"/>
        <v>0</v>
      </c>
      <c r="JL82" s="78">
        <f t="shared" si="114"/>
        <v>0</v>
      </c>
      <c r="JM82" s="78">
        <f t="shared" si="114"/>
        <v>0</v>
      </c>
      <c r="JN82" s="78">
        <f t="shared" si="114"/>
        <v>0</v>
      </c>
      <c r="JO82" s="78">
        <f t="shared" si="114"/>
        <v>0</v>
      </c>
      <c r="JP82" s="78">
        <f t="shared" si="114"/>
        <v>0</v>
      </c>
      <c r="JQ82" s="78">
        <f t="shared" si="114"/>
        <v>0</v>
      </c>
      <c r="JR82" s="78">
        <f t="shared" si="114"/>
        <v>0</v>
      </c>
      <c r="JS82" s="78">
        <f t="shared" si="114"/>
        <v>0</v>
      </c>
      <c r="JT82" s="78">
        <f t="shared" si="114"/>
        <v>0</v>
      </c>
      <c r="JU82" s="78">
        <f t="shared" si="114"/>
        <v>0</v>
      </c>
      <c r="JV82" s="78">
        <f t="shared" si="114"/>
        <v>0</v>
      </c>
      <c r="JW82" s="78">
        <f t="shared" si="114"/>
        <v>0</v>
      </c>
      <c r="JX82" s="78">
        <f t="shared" si="114"/>
        <v>0</v>
      </c>
      <c r="JY82" s="78">
        <f t="shared" si="114"/>
        <v>0</v>
      </c>
      <c r="JZ82" s="78">
        <f t="shared" si="114"/>
        <v>0</v>
      </c>
      <c r="KA82" s="78">
        <f t="shared" si="114"/>
        <v>0</v>
      </c>
      <c r="KB82" s="78">
        <f t="shared" si="114"/>
        <v>0</v>
      </c>
      <c r="KC82" s="78">
        <f t="shared" si="114"/>
        <v>0</v>
      </c>
      <c r="KD82" s="78">
        <f t="shared" si="114"/>
        <v>0</v>
      </c>
      <c r="KE82" s="78">
        <f t="shared" si="114"/>
        <v>0</v>
      </c>
      <c r="KF82" s="78">
        <f t="shared" si="114"/>
        <v>0</v>
      </c>
      <c r="KG82" s="78">
        <f t="shared" si="114"/>
        <v>0</v>
      </c>
      <c r="KH82" s="78">
        <f t="shared" si="114"/>
        <v>0</v>
      </c>
      <c r="KI82" s="78">
        <f t="shared" si="114"/>
        <v>0</v>
      </c>
      <c r="KJ82" s="78">
        <f t="shared" si="114"/>
        <v>0</v>
      </c>
      <c r="KK82" s="78">
        <f t="shared" si="114"/>
        <v>0</v>
      </c>
      <c r="KL82" s="78">
        <f t="shared" si="114"/>
        <v>0</v>
      </c>
      <c r="KM82" s="78">
        <f t="shared" si="114"/>
        <v>0</v>
      </c>
      <c r="KN82" s="78">
        <f t="shared" si="114"/>
        <v>0</v>
      </c>
      <c r="KO82" s="78">
        <f t="shared" si="114"/>
        <v>0</v>
      </c>
      <c r="KP82" s="78">
        <f t="shared" si="114"/>
        <v>0</v>
      </c>
      <c r="KQ82" s="78">
        <f t="shared" si="114"/>
        <v>0</v>
      </c>
      <c r="KR82" s="78">
        <f t="shared" si="114"/>
        <v>0</v>
      </c>
      <c r="KS82" s="78">
        <f t="shared" si="114"/>
        <v>0</v>
      </c>
      <c r="KT82" s="78">
        <f t="shared" si="114"/>
        <v>0</v>
      </c>
      <c r="KU82" s="78">
        <f t="shared" si="114"/>
        <v>0</v>
      </c>
      <c r="KV82" s="78">
        <f t="shared" si="114"/>
        <v>0</v>
      </c>
      <c r="KW82" s="78">
        <f t="shared" si="114"/>
        <v>0</v>
      </c>
      <c r="KX82" s="78">
        <f t="shared" si="114"/>
        <v>0</v>
      </c>
      <c r="KY82" s="78">
        <f t="shared" si="114"/>
        <v>0</v>
      </c>
      <c r="KZ82" s="78">
        <f t="shared" si="114"/>
        <v>0</v>
      </c>
      <c r="LA82" s="78">
        <f t="shared" si="114"/>
        <v>0</v>
      </c>
      <c r="LB82" s="78">
        <f t="shared" si="114"/>
        <v>0</v>
      </c>
      <c r="LC82" s="78">
        <f t="shared" si="114"/>
        <v>0</v>
      </c>
      <c r="LD82" s="78">
        <f t="shared" si="114"/>
        <v>0</v>
      </c>
      <c r="LE82" s="78">
        <f t="shared" si="114"/>
        <v>0</v>
      </c>
      <c r="LF82" s="78">
        <f t="shared" si="114"/>
        <v>0</v>
      </c>
      <c r="LG82" s="78">
        <f t="shared" si="114"/>
        <v>0</v>
      </c>
      <c r="LH82" s="78">
        <f t="shared" si="114"/>
        <v>0</v>
      </c>
      <c r="LI82" s="78">
        <f t="shared" si="114"/>
        <v>0</v>
      </c>
      <c r="LJ82" s="78">
        <f t="shared" si="114"/>
        <v>0</v>
      </c>
      <c r="LK82" s="78">
        <f t="shared" si="114"/>
        <v>0</v>
      </c>
      <c r="LL82" s="78">
        <f t="shared" ref="LL82:NW82" si="115">SUM(LL83:LL84)</f>
        <v>0</v>
      </c>
      <c r="LM82" s="78">
        <f t="shared" si="115"/>
        <v>0</v>
      </c>
      <c r="LN82" s="78">
        <f t="shared" si="115"/>
        <v>0</v>
      </c>
      <c r="LO82" s="78">
        <f t="shared" si="115"/>
        <v>0</v>
      </c>
      <c r="LP82" s="78">
        <f t="shared" si="115"/>
        <v>0</v>
      </c>
      <c r="LQ82" s="78">
        <f t="shared" si="115"/>
        <v>0</v>
      </c>
      <c r="LR82" s="78">
        <f t="shared" si="115"/>
        <v>0</v>
      </c>
      <c r="LS82" s="78">
        <f t="shared" si="115"/>
        <v>0</v>
      </c>
      <c r="LT82" s="78">
        <f t="shared" si="115"/>
        <v>0</v>
      </c>
      <c r="LU82" s="78">
        <f t="shared" si="115"/>
        <v>0</v>
      </c>
      <c r="LV82" s="78">
        <f t="shared" si="115"/>
        <v>0</v>
      </c>
      <c r="LW82" s="78">
        <f t="shared" si="115"/>
        <v>0</v>
      </c>
      <c r="LX82" s="78">
        <f t="shared" si="115"/>
        <v>0</v>
      </c>
      <c r="LY82" s="78">
        <f t="shared" si="115"/>
        <v>0</v>
      </c>
      <c r="LZ82" s="78">
        <f t="shared" si="115"/>
        <v>0</v>
      </c>
      <c r="MA82" s="78">
        <f t="shared" si="115"/>
        <v>0</v>
      </c>
      <c r="MB82" s="78">
        <f t="shared" si="115"/>
        <v>0</v>
      </c>
      <c r="MC82" s="78">
        <f t="shared" si="115"/>
        <v>0</v>
      </c>
      <c r="MD82" s="78">
        <f t="shared" si="115"/>
        <v>0</v>
      </c>
      <c r="ME82" s="78">
        <f t="shared" si="115"/>
        <v>0</v>
      </c>
      <c r="MF82" s="78">
        <f t="shared" si="115"/>
        <v>0</v>
      </c>
      <c r="MG82" s="78">
        <f t="shared" si="115"/>
        <v>0</v>
      </c>
      <c r="MH82" s="78">
        <f t="shared" si="115"/>
        <v>0</v>
      </c>
      <c r="MI82" s="78">
        <f t="shared" si="115"/>
        <v>0</v>
      </c>
      <c r="MJ82" s="78">
        <f t="shared" si="115"/>
        <v>0</v>
      </c>
      <c r="MK82" s="78">
        <f t="shared" si="115"/>
        <v>0</v>
      </c>
      <c r="ML82" s="78">
        <f t="shared" si="115"/>
        <v>0</v>
      </c>
      <c r="MM82" s="78">
        <f t="shared" si="115"/>
        <v>0</v>
      </c>
      <c r="MN82" s="78">
        <f t="shared" si="115"/>
        <v>0</v>
      </c>
      <c r="MO82" s="78">
        <f t="shared" si="115"/>
        <v>0</v>
      </c>
      <c r="MP82" s="78">
        <f t="shared" si="115"/>
        <v>0</v>
      </c>
      <c r="MQ82" s="78">
        <f t="shared" si="115"/>
        <v>0</v>
      </c>
      <c r="MR82" s="78">
        <f t="shared" si="115"/>
        <v>0</v>
      </c>
      <c r="MS82" s="78">
        <f t="shared" si="115"/>
        <v>0</v>
      </c>
      <c r="MT82" s="78">
        <f t="shared" si="115"/>
        <v>0</v>
      </c>
      <c r="MU82" s="78">
        <f t="shared" si="115"/>
        <v>0</v>
      </c>
      <c r="MV82" s="78">
        <f t="shared" si="115"/>
        <v>0</v>
      </c>
      <c r="MW82" s="78">
        <f t="shared" si="115"/>
        <v>0</v>
      </c>
      <c r="MX82" s="78">
        <f t="shared" si="115"/>
        <v>0</v>
      </c>
      <c r="MY82" s="78">
        <f t="shared" si="115"/>
        <v>0</v>
      </c>
      <c r="MZ82" s="78">
        <f t="shared" si="115"/>
        <v>0</v>
      </c>
      <c r="NA82" s="78">
        <f t="shared" si="115"/>
        <v>0</v>
      </c>
      <c r="NB82" s="78">
        <f t="shared" si="115"/>
        <v>0</v>
      </c>
      <c r="NC82" s="78">
        <f t="shared" si="115"/>
        <v>0</v>
      </c>
      <c r="ND82" s="78">
        <f t="shared" si="115"/>
        <v>0</v>
      </c>
      <c r="NE82" s="78">
        <f t="shared" si="115"/>
        <v>0</v>
      </c>
      <c r="NF82" s="78">
        <f t="shared" si="115"/>
        <v>0</v>
      </c>
      <c r="NG82" s="78">
        <f t="shared" si="115"/>
        <v>0</v>
      </c>
      <c r="NH82" s="78">
        <f t="shared" si="115"/>
        <v>0</v>
      </c>
      <c r="NI82" s="78">
        <f t="shared" si="115"/>
        <v>0</v>
      </c>
      <c r="NJ82" s="78">
        <f t="shared" si="115"/>
        <v>0</v>
      </c>
      <c r="NK82" s="78">
        <f t="shared" si="115"/>
        <v>0</v>
      </c>
      <c r="NL82" s="78">
        <f t="shared" si="115"/>
        <v>0</v>
      </c>
      <c r="NM82" s="78">
        <f t="shared" si="115"/>
        <v>0</v>
      </c>
      <c r="NN82" s="78">
        <f t="shared" si="115"/>
        <v>0</v>
      </c>
      <c r="NO82" s="78">
        <f t="shared" si="115"/>
        <v>0</v>
      </c>
      <c r="NP82" s="78">
        <f t="shared" si="115"/>
        <v>0</v>
      </c>
      <c r="NQ82" s="78">
        <f t="shared" si="115"/>
        <v>0</v>
      </c>
      <c r="NR82" s="78">
        <f t="shared" si="115"/>
        <v>0</v>
      </c>
      <c r="NS82" s="78">
        <f t="shared" si="115"/>
        <v>0</v>
      </c>
      <c r="NT82" s="78">
        <f t="shared" si="115"/>
        <v>0</v>
      </c>
      <c r="NU82" s="78">
        <f t="shared" si="115"/>
        <v>0</v>
      </c>
      <c r="NV82" s="78">
        <f t="shared" si="115"/>
        <v>0</v>
      </c>
      <c r="NW82" s="78">
        <f t="shared" si="115"/>
        <v>0</v>
      </c>
      <c r="NX82" s="78">
        <f t="shared" ref="NX82:QI82" si="116">SUM(NX83:NX84)</f>
        <v>0</v>
      </c>
      <c r="NY82" s="78">
        <f t="shared" si="116"/>
        <v>0</v>
      </c>
      <c r="NZ82" s="78">
        <f t="shared" si="116"/>
        <v>0</v>
      </c>
      <c r="OA82" s="78">
        <f t="shared" si="116"/>
        <v>0</v>
      </c>
      <c r="OB82" s="78">
        <f t="shared" si="116"/>
        <v>0</v>
      </c>
      <c r="OC82" s="78">
        <f t="shared" si="116"/>
        <v>0</v>
      </c>
      <c r="OD82" s="78">
        <f t="shared" si="116"/>
        <v>0</v>
      </c>
      <c r="OE82" s="78">
        <f t="shared" si="116"/>
        <v>0</v>
      </c>
      <c r="OF82" s="78">
        <f t="shared" si="116"/>
        <v>0</v>
      </c>
      <c r="OG82" s="78">
        <f t="shared" si="116"/>
        <v>0</v>
      </c>
      <c r="OH82" s="78">
        <f t="shared" si="116"/>
        <v>0</v>
      </c>
      <c r="OI82" s="78">
        <f t="shared" si="116"/>
        <v>0</v>
      </c>
      <c r="OJ82" s="78">
        <f t="shared" si="116"/>
        <v>0</v>
      </c>
      <c r="OK82" s="78">
        <f t="shared" si="116"/>
        <v>0</v>
      </c>
      <c r="OL82" s="78">
        <f t="shared" si="116"/>
        <v>0</v>
      </c>
      <c r="OM82" s="78">
        <f t="shared" si="116"/>
        <v>0</v>
      </c>
      <c r="ON82" s="78">
        <f t="shared" si="116"/>
        <v>0</v>
      </c>
      <c r="OO82" s="78">
        <f t="shared" si="116"/>
        <v>0</v>
      </c>
      <c r="OP82" s="78">
        <f t="shared" si="116"/>
        <v>0</v>
      </c>
      <c r="OQ82" s="78">
        <f t="shared" si="116"/>
        <v>0</v>
      </c>
      <c r="OR82" s="78">
        <f t="shared" si="116"/>
        <v>0</v>
      </c>
      <c r="OS82" s="78">
        <f t="shared" si="116"/>
        <v>0</v>
      </c>
      <c r="OT82" s="78">
        <f t="shared" si="116"/>
        <v>0</v>
      </c>
      <c r="OU82" s="78">
        <f t="shared" si="116"/>
        <v>0</v>
      </c>
      <c r="OV82" s="78">
        <f t="shared" si="116"/>
        <v>0</v>
      </c>
      <c r="OW82" s="78">
        <f t="shared" si="116"/>
        <v>0</v>
      </c>
      <c r="OX82" s="78">
        <f t="shared" si="116"/>
        <v>0</v>
      </c>
      <c r="OY82" s="78">
        <f t="shared" si="116"/>
        <v>0</v>
      </c>
      <c r="OZ82" s="78">
        <f t="shared" si="116"/>
        <v>0</v>
      </c>
      <c r="PA82" s="78">
        <f t="shared" si="116"/>
        <v>0</v>
      </c>
      <c r="PB82" s="78">
        <f t="shared" si="116"/>
        <v>0</v>
      </c>
      <c r="PC82" s="78">
        <f t="shared" si="116"/>
        <v>0</v>
      </c>
      <c r="PD82" s="78">
        <f t="shared" si="116"/>
        <v>0</v>
      </c>
      <c r="PE82" s="78">
        <f t="shared" si="116"/>
        <v>0</v>
      </c>
      <c r="PF82" s="78">
        <f t="shared" si="116"/>
        <v>0</v>
      </c>
      <c r="PG82" s="78">
        <f t="shared" si="116"/>
        <v>0</v>
      </c>
      <c r="PH82" s="78">
        <f t="shared" si="116"/>
        <v>0</v>
      </c>
      <c r="PI82" s="78">
        <f t="shared" si="116"/>
        <v>0</v>
      </c>
      <c r="PJ82" s="78">
        <f t="shared" si="116"/>
        <v>0</v>
      </c>
      <c r="PK82" s="78">
        <f t="shared" si="116"/>
        <v>0</v>
      </c>
      <c r="PL82" s="78">
        <f t="shared" si="116"/>
        <v>0</v>
      </c>
      <c r="PM82" s="78">
        <f t="shared" si="116"/>
        <v>0</v>
      </c>
      <c r="PN82" s="78">
        <f t="shared" si="116"/>
        <v>0</v>
      </c>
      <c r="PO82" s="78">
        <f t="shared" si="116"/>
        <v>0</v>
      </c>
      <c r="PP82" s="78">
        <f t="shared" si="116"/>
        <v>0</v>
      </c>
      <c r="PQ82" s="78">
        <f t="shared" si="116"/>
        <v>0</v>
      </c>
      <c r="PR82" s="78">
        <f t="shared" si="116"/>
        <v>0</v>
      </c>
      <c r="PS82" s="78">
        <f t="shared" si="116"/>
        <v>0</v>
      </c>
      <c r="PT82" s="78">
        <f t="shared" si="116"/>
        <v>0</v>
      </c>
      <c r="PU82" s="78">
        <f t="shared" si="116"/>
        <v>0</v>
      </c>
      <c r="PV82" s="78">
        <f t="shared" si="116"/>
        <v>0</v>
      </c>
      <c r="PW82" s="78">
        <f t="shared" si="116"/>
        <v>0</v>
      </c>
      <c r="PX82" s="78">
        <f t="shared" si="116"/>
        <v>0</v>
      </c>
      <c r="PY82" s="78">
        <f t="shared" si="116"/>
        <v>0</v>
      </c>
      <c r="PZ82" s="78">
        <f t="shared" si="116"/>
        <v>0</v>
      </c>
      <c r="QA82" s="78">
        <f t="shared" si="116"/>
        <v>0</v>
      </c>
      <c r="QB82" s="78">
        <f t="shared" si="116"/>
        <v>0</v>
      </c>
      <c r="QC82" s="78">
        <f t="shared" si="116"/>
        <v>0</v>
      </c>
      <c r="QD82" s="78">
        <f t="shared" si="116"/>
        <v>0</v>
      </c>
      <c r="QE82" s="78">
        <f t="shared" si="116"/>
        <v>0</v>
      </c>
      <c r="QF82" s="78">
        <f t="shared" si="116"/>
        <v>0</v>
      </c>
      <c r="QG82" s="78">
        <f t="shared" si="116"/>
        <v>0</v>
      </c>
      <c r="QH82" s="78">
        <f t="shared" si="116"/>
        <v>0</v>
      </c>
      <c r="QI82" s="78">
        <f t="shared" si="116"/>
        <v>0</v>
      </c>
      <c r="QJ82" s="78">
        <f t="shared" ref="QJ82:SU82" si="117">SUM(QJ83:QJ84)</f>
        <v>0</v>
      </c>
      <c r="QK82" s="78">
        <f t="shared" si="117"/>
        <v>0</v>
      </c>
      <c r="QL82" s="78">
        <f t="shared" si="117"/>
        <v>0</v>
      </c>
      <c r="QM82" s="78">
        <f t="shared" si="117"/>
        <v>0</v>
      </c>
      <c r="QN82" s="78">
        <f t="shared" si="117"/>
        <v>0</v>
      </c>
      <c r="QO82" s="78">
        <f t="shared" si="117"/>
        <v>0</v>
      </c>
      <c r="QP82" s="78">
        <f t="shared" si="117"/>
        <v>0</v>
      </c>
      <c r="QQ82" s="78">
        <f t="shared" si="117"/>
        <v>0</v>
      </c>
      <c r="QR82" s="78">
        <f t="shared" si="117"/>
        <v>0</v>
      </c>
      <c r="QS82" s="78">
        <f t="shared" si="117"/>
        <v>0</v>
      </c>
      <c r="QT82" s="78">
        <f t="shared" si="117"/>
        <v>0</v>
      </c>
      <c r="QU82" s="78">
        <f t="shared" si="117"/>
        <v>0</v>
      </c>
      <c r="QV82" s="78">
        <f t="shared" si="117"/>
        <v>0</v>
      </c>
      <c r="QW82" s="78">
        <f t="shared" si="117"/>
        <v>0</v>
      </c>
      <c r="QX82" s="78">
        <f t="shared" si="117"/>
        <v>0</v>
      </c>
      <c r="QY82" s="78">
        <f t="shared" si="117"/>
        <v>0</v>
      </c>
      <c r="QZ82" s="78">
        <f t="shared" si="117"/>
        <v>0</v>
      </c>
      <c r="RA82" s="78">
        <f t="shared" si="117"/>
        <v>0</v>
      </c>
      <c r="RB82" s="78">
        <f t="shared" si="117"/>
        <v>0</v>
      </c>
      <c r="RC82" s="78">
        <f t="shared" si="117"/>
        <v>0</v>
      </c>
      <c r="RD82" s="78">
        <f t="shared" si="117"/>
        <v>0</v>
      </c>
      <c r="RE82" s="78">
        <f t="shared" si="117"/>
        <v>0</v>
      </c>
      <c r="RF82" s="78">
        <f t="shared" si="117"/>
        <v>0</v>
      </c>
      <c r="RG82" s="78">
        <f t="shared" si="117"/>
        <v>0</v>
      </c>
      <c r="RH82" s="78">
        <f t="shared" si="117"/>
        <v>0</v>
      </c>
      <c r="RI82" s="78">
        <f t="shared" si="117"/>
        <v>0</v>
      </c>
      <c r="RJ82" s="78">
        <f t="shared" si="117"/>
        <v>0</v>
      </c>
      <c r="RK82" s="78">
        <f t="shared" si="117"/>
        <v>0</v>
      </c>
      <c r="RL82" s="78">
        <f t="shared" si="117"/>
        <v>0</v>
      </c>
      <c r="RM82" s="78">
        <f t="shared" si="117"/>
        <v>0</v>
      </c>
      <c r="RN82" s="78">
        <f t="shared" si="117"/>
        <v>0</v>
      </c>
      <c r="RO82" s="78">
        <f t="shared" si="117"/>
        <v>0</v>
      </c>
      <c r="RP82" s="78">
        <f t="shared" si="117"/>
        <v>0</v>
      </c>
      <c r="RQ82" s="78">
        <f t="shared" si="117"/>
        <v>0</v>
      </c>
      <c r="RR82" s="78">
        <f t="shared" si="117"/>
        <v>0</v>
      </c>
      <c r="RS82" s="78">
        <f t="shared" si="117"/>
        <v>0</v>
      </c>
      <c r="RT82" s="78">
        <f t="shared" si="117"/>
        <v>0</v>
      </c>
      <c r="RU82" s="78">
        <f t="shared" si="117"/>
        <v>0</v>
      </c>
      <c r="RV82" s="78">
        <f t="shared" si="117"/>
        <v>0</v>
      </c>
      <c r="RW82" s="78">
        <f t="shared" si="117"/>
        <v>0</v>
      </c>
      <c r="RX82" s="78">
        <f t="shared" si="117"/>
        <v>0</v>
      </c>
      <c r="RY82" s="78">
        <f t="shared" si="117"/>
        <v>0</v>
      </c>
      <c r="RZ82" s="78">
        <f t="shared" si="117"/>
        <v>0</v>
      </c>
      <c r="SA82" s="78">
        <f t="shared" si="117"/>
        <v>0</v>
      </c>
      <c r="SB82" s="78">
        <f t="shared" si="117"/>
        <v>0</v>
      </c>
      <c r="SC82" s="78">
        <f t="shared" si="117"/>
        <v>0</v>
      </c>
      <c r="SD82" s="78">
        <f t="shared" si="117"/>
        <v>0</v>
      </c>
      <c r="SE82" s="78">
        <f t="shared" si="117"/>
        <v>0</v>
      </c>
      <c r="SF82" s="78">
        <f t="shared" si="117"/>
        <v>0</v>
      </c>
      <c r="SG82" s="78">
        <f t="shared" si="117"/>
        <v>0</v>
      </c>
      <c r="SH82" s="78">
        <f t="shared" si="117"/>
        <v>0</v>
      </c>
      <c r="SI82" s="78">
        <f t="shared" si="117"/>
        <v>0</v>
      </c>
      <c r="SJ82" s="78">
        <f t="shared" si="117"/>
        <v>0</v>
      </c>
      <c r="SK82" s="78">
        <f t="shared" si="117"/>
        <v>0</v>
      </c>
      <c r="SL82" s="78">
        <f t="shared" si="117"/>
        <v>0</v>
      </c>
      <c r="SM82" s="78">
        <f t="shared" si="117"/>
        <v>0</v>
      </c>
      <c r="SN82" s="78">
        <f t="shared" si="117"/>
        <v>0</v>
      </c>
      <c r="SO82" s="78">
        <f t="shared" si="117"/>
        <v>0</v>
      </c>
      <c r="SP82" s="78">
        <f t="shared" si="117"/>
        <v>0</v>
      </c>
      <c r="SQ82" s="78">
        <f t="shared" si="117"/>
        <v>0</v>
      </c>
      <c r="SR82" s="78">
        <f t="shared" si="117"/>
        <v>0</v>
      </c>
      <c r="SS82" s="78">
        <f t="shared" si="117"/>
        <v>0</v>
      </c>
      <c r="ST82" s="78">
        <f t="shared" si="117"/>
        <v>0</v>
      </c>
      <c r="SU82" s="78">
        <f t="shared" si="117"/>
        <v>0</v>
      </c>
      <c r="SV82" s="78">
        <f t="shared" ref="SV82:UF82" si="118">SUM(SV83:SV84)</f>
        <v>0</v>
      </c>
      <c r="SW82" s="78">
        <f t="shared" si="118"/>
        <v>0</v>
      </c>
      <c r="SX82" s="78">
        <f t="shared" si="118"/>
        <v>0</v>
      </c>
      <c r="SY82" s="78">
        <f t="shared" si="118"/>
        <v>0</v>
      </c>
      <c r="SZ82" s="78">
        <f t="shared" si="118"/>
        <v>0</v>
      </c>
      <c r="TA82" s="78">
        <f t="shared" si="118"/>
        <v>0</v>
      </c>
      <c r="TB82" s="78">
        <f t="shared" si="118"/>
        <v>0</v>
      </c>
      <c r="TC82" s="78">
        <f t="shared" si="118"/>
        <v>0</v>
      </c>
      <c r="TD82" s="78">
        <f t="shared" si="118"/>
        <v>0</v>
      </c>
      <c r="TE82" s="78">
        <f t="shared" si="118"/>
        <v>0</v>
      </c>
      <c r="TF82" s="78">
        <f t="shared" si="118"/>
        <v>0</v>
      </c>
      <c r="TG82" s="78">
        <f t="shared" si="118"/>
        <v>0</v>
      </c>
      <c r="TH82" s="78">
        <f t="shared" si="118"/>
        <v>0</v>
      </c>
      <c r="TI82" s="78">
        <f t="shared" si="118"/>
        <v>0</v>
      </c>
      <c r="TJ82" s="78">
        <f t="shared" si="118"/>
        <v>0</v>
      </c>
      <c r="TK82" s="78">
        <f t="shared" si="118"/>
        <v>0</v>
      </c>
      <c r="TL82" s="78">
        <f t="shared" si="118"/>
        <v>0</v>
      </c>
      <c r="TM82" s="78">
        <f t="shared" si="118"/>
        <v>0</v>
      </c>
      <c r="TN82" s="78">
        <f t="shared" si="118"/>
        <v>0</v>
      </c>
      <c r="TO82" s="78">
        <f t="shared" si="118"/>
        <v>0</v>
      </c>
      <c r="TP82" s="78">
        <f t="shared" si="118"/>
        <v>0</v>
      </c>
      <c r="TQ82" s="78">
        <f t="shared" si="118"/>
        <v>0</v>
      </c>
      <c r="TR82" s="78">
        <f t="shared" si="118"/>
        <v>0</v>
      </c>
      <c r="TS82" s="78">
        <f t="shared" si="118"/>
        <v>0</v>
      </c>
      <c r="TT82" s="78">
        <f t="shared" si="118"/>
        <v>0</v>
      </c>
      <c r="TU82" s="78">
        <f t="shared" si="118"/>
        <v>0</v>
      </c>
      <c r="TV82" s="78">
        <f t="shared" si="118"/>
        <v>0</v>
      </c>
      <c r="TW82" s="78">
        <f t="shared" si="118"/>
        <v>0</v>
      </c>
      <c r="TX82" s="78">
        <f t="shared" si="118"/>
        <v>0</v>
      </c>
      <c r="TY82" s="78">
        <f t="shared" si="118"/>
        <v>0</v>
      </c>
      <c r="TZ82" s="78">
        <f t="shared" si="118"/>
        <v>0</v>
      </c>
      <c r="UA82" s="78">
        <f t="shared" si="118"/>
        <v>0</v>
      </c>
      <c r="UB82" s="78">
        <f t="shared" si="118"/>
        <v>0</v>
      </c>
      <c r="UC82" s="78">
        <f t="shared" si="118"/>
        <v>0</v>
      </c>
      <c r="UD82" s="78">
        <f t="shared" si="118"/>
        <v>0</v>
      </c>
      <c r="UE82" s="78">
        <f t="shared" si="118"/>
        <v>0</v>
      </c>
      <c r="UF82" s="78">
        <f t="shared" si="118"/>
        <v>0</v>
      </c>
    </row>
    <row r="83" spans="1:552" ht="15.75" customHeight="1" outlineLevel="1" x14ac:dyDescent="0.35">
      <c r="A83" s="2" t="s">
        <v>597</v>
      </c>
      <c r="B83" s="5"/>
      <c r="C83" s="5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  <c r="AF83" s="154"/>
      <c r="AG83" s="154"/>
      <c r="AH83" s="106"/>
      <c r="AI83" s="81"/>
      <c r="AJ83" s="154"/>
      <c r="AK83" s="154"/>
      <c r="AL83" s="154"/>
      <c r="AM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82"/>
      <c r="BN83" s="83"/>
      <c r="BO83" s="154"/>
      <c r="BP83" s="154"/>
      <c r="BQ83" s="154"/>
      <c r="BR83" s="154"/>
      <c r="BS83" s="154"/>
      <c r="BT83" s="154"/>
      <c r="BU83" s="154"/>
      <c r="BV83" s="154"/>
      <c r="BW83" s="154"/>
      <c r="BX83" s="154"/>
      <c r="BY83" s="154"/>
      <c r="BZ83" s="154"/>
      <c r="CA83" s="154"/>
      <c r="CB83" s="154"/>
      <c r="CC83" s="154"/>
      <c r="CD83" s="154"/>
      <c r="CE83" s="154"/>
      <c r="CF83" s="154"/>
      <c r="CG83" s="154"/>
      <c r="CH83" s="154"/>
      <c r="CI83" s="154"/>
      <c r="CJ83" s="154"/>
      <c r="CK83" s="154"/>
      <c r="CL83" s="154"/>
      <c r="CM83" s="154"/>
      <c r="CN83" s="154"/>
      <c r="CO83" s="154"/>
      <c r="CP83" s="154"/>
      <c r="CQ83" s="154"/>
      <c r="CR83" s="154"/>
      <c r="CS83" s="154"/>
      <c r="CT83" s="154"/>
      <c r="CU83" s="154"/>
      <c r="CV83" s="154"/>
      <c r="CW83" s="154"/>
      <c r="CX83" s="154"/>
      <c r="CY83" s="154"/>
      <c r="CZ83" s="154"/>
      <c r="DA83" s="154"/>
      <c r="DB83" s="154"/>
      <c r="DC83" s="154"/>
      <c r="DD83" s="154"/>
      <c r="DE83" s="154"/>
      <c r="DF83" s="154"/>
      <c r="DG83" s="154"/>
      <c r="DH83" s="154"/>
      <c r="DI83" s="154"/>
      <c r="DJ83" s="154"/>
      <c r="DK83" s="154"/>
      <c r="DL83" s="154"/>
      <c r="DM83" s="154"/>
      <c r="DN83" s="154"/>
      <c r="DO83" s="154"/>
      <c r="DP83" s="154"/>
      <c r="DQ83" s="154"/>
      <c r="DR83" s="154"/>
      <c r="DS83" s="154"/>
      <c r="DT83" s="154"/>
      <c r="DU83" s="154"/>
      <c r="DV83" s="154"/>
      <c r="DW83" s="154"/>
      <c r="DX83" s="154"/>
      <c r="DY83" s="154"/>
      <c r="DZ83" s="154"/>
      <c r="EA83" s="154"/>
      <c r="EB83" s="154"/>
      <c r="EC83" s="154"/>
      <c r="ED83" s="154"/>
      <c r="EE83" s="154"/>
      <c r="EF83" s="154"/>
      <c r="EG83" s="154"/>
      <c r="EH83" s="154"/>
      <c r="EI83" s="154"/>
      <c r="EJ83" s="154"/>
      <c r="EK83" s="154"/>
      <c r="EL83" s="154"/>
      <c r="EM83" s="154"/>
      <c r="EN83" s="154"/>
      <c r="EO83" s="154"/>
      <c r="EP83" s="154"/>
      <c r="EQ83" s="154"/>
      <c r="ER83" s="154"/>
      <c r="ES83" s="154"/>
      <c r="ET83" s="154"/>
      <c r="EU83" s="154"/>
      <c r="EV83" s="154"/>
      <c r="EW83" s="154"/>
      <c r="EX83" s="154"/>
      <c r="EY83" s="154"/>
      <c r="EZ83" s="154"/>
      <c r="FA83" s="154"/>
      <c r="FB83" s="154"/>
      <c r="FC83" s="154"/>
      <c r="FD83" s="154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  <c r="GN83" s="154"/>
      <c r="GO83" s="154"/>
      <c r="GP83" s="154"/>
      <c r="GQ83" s="154"/>
      <c r="GR83" s="154"/>
      <c r="GS83" s="154"/>
      <c r="GT83" s="154"/>
      <c r="GU83" s="154"/>
      <c r="GV83" s="154"/>
      <c r="GW83" s="154"/>
      <c r="GX83" s="154"/>
      <c r="GY83" s="154"/>
      <c r="GZ83" s="154"/>
      <c r="HA83" s="154"/>
      <c r="HB83" s="154"/>
      <c r="HC83" s="154"/>
      <c r="HD83" s="154"/>
      <c r="HE83" s="154"/>
      <c r="HF83" s="154"/>
      <c r="HG83" s="154"/>
      <c r="HH83" s="154"/>
      <c r="HI83" s="154"/>
      <c r="HJ83" s="154"/>
      <c r="HK83" s="154"/>
      <c r="HL83" s="154"/>
      <c r="HM83" s="154"/>
      <c r="HN83" s="154"/>
      <c r="HO83" s="154"/>
      <c r="HP83" s="154"/>
      <c r="HQ83" s="154"/>
      <c r="HR83" s="154"/>
      <c r="HS83" s="154"/>
      <c r="HT83" s="154"/>
      <c r="HU83" s="154"/>
      <c r="HV83" s="154"/>
      <c r="HW83" s="154"/>
      <c r="HX83" s="154"/>
      <c r="HY83" s="154"/>
      <c r="HZ83" s="154"/>
      <c r="IA83" s="154"/>
      <c r="IB83" s="154"/>
      <c r="IC83" s="154"/>
      <c r="ID83" s="154"/>
      <c r="IE83" s="154"/>
      <c r="IF83" s="154"/>
      <c r="IG83" s="154"/>
      <c r="IH83" s="154"/>
      <c r="II83" s="154"/>
      <c r="IJ83" s="154"/>
      <c r="IK83" s="154"/>
      <c r="IL83" s="154"/>
      <c r="IM83" s="154"/>
      <c r="IN83" s="154"/>
      <c r="IO83" s="154"/>
      <c r="IP83" s="154"/>
      <c r="IQ83" s="154"/>
      <c r="IR83" s="154"/>
      <c r="IS83" s="154"/>
      <c r="IT83" s="154"/>
      <c r="IU83" s="154"/>
      <c r="IV83" s="154"/>
      <c r="IW83" s="154"/>
      <c r="IX83" s="154"/>
      <c r="IY83" s="154"/>
      <c r="IZ83" s="154"/>
      <c r="JA83" s="154"/>
      <c r="JB83" s="154"/>
      <c r="JC83" s="154"/>
      <c r="JD83" s="154"/>
      <c r="JE83" s="154"/>
      <c r="JF83" s="154"/>
      <c r="JG83" s="154"/>
      <c r="JH83" s="154"/>
      <c r="JI83" s="154"/>
      <c r="JJ83" s="154"/>
      <c r="JK83" s="154"/>
      <c r="JL83" s="154"/>
      <c r="JM83" s="154"/>
      <c r="JN83" s="154"/>
      <c r="JO83" s="154"/>
      <c r="JP83" s="154"/>
      <c r="JQ83" s="154"/>
      <c r="JR83" s="154"/>
      <c r="JS83" s="154"/>
      <c r="JT83" s="154"/>
      <c r="JU83" s="154"/>
      <c r="JV83" s="154"/>
      <c r="JW83" s="154"/>
      <c r="JX83" s="154"/>
      <c r="JY83" s="154"/>
      <c r="JZ83" s="154"/>
      <c r="KA83" s="154"/>
      <c r="KB83" s="154"/>
      <c r="KC83" s="154"/>
      <c r="KD83" s="154"/>
      <c r="KE83" s="154"/>
      <c r="KF83" s="154"/>
      <c r="KG83" s="154"/>
      <c r="KH83" s="154"/>
      <c r="KI83" s="154"/>
      <c r="KJ83" s="154"/>
      <c r="KK83" s="154"/>
      <c r="KL83" s="154"/>
      <c r="KM83" s="154"/>
      <c r="KN83" s="154"/>
      <c r="KO83" s="154"/>
      <c r="KP83" s="154"/>
      <c r="KQ83" s="154"/>
      <c r="KR83" s="154"/>
      <c r="KS83" s="154"/>
      <c r="KT83" s="154"/>
      <c r="KU83" s="154"/>
      <c r="KV83" s="154"/>
      <c r="KW83" s="154"/>
      <c r="KX83" s="154"/>
      <c r="KY83" s="154"/>
      <c r="KZ83" s="154"/>
      <c r="LA83" s="154"/>
      <c r="LB83" s="154"/>
      <c r="LC83" s="154"/>
      <c r="LD83" s="154"/>
      <c r="LE83" s="154"/>
      <c r="LF83" s="154"/>
      <c r="LG83" s="154"/>
      <c r="LH83" s="154"/>
      <c r="LI83" s="154"/>
      <c r="LJ83" s="154"/>
      <c r="LK83" s="154"/>
      <c r="LL83" s="154"/>
      <c r="LM83" s="154"/>
      <c r="LN83" s="154"/>
      <c r="LO83" s="154"/>
      <c r="LP83" s="154"/>
      <c r="LQ83" s="154"/>
      <c r="LR83" s="154"/>
      <c r="LS83" s="154"/>
      <c r="LT83" s="154"/>
      <c r="LU83" s="154"/>
      <c r="LV83" s="154"/>
      <c r="LW83" s="154"/>
      <c r="LX83" s="154"/>
      <c r="LY83" s="154"/>
      <c r="LZ83" s="154"/>
      <c r="MA83" s="154"/>
      <c r="MB83" s="154"/>
      <c r="MC83" s="154"/>
      <c r="MD83" s="154"/>
      <c r="ME83" s="154"/>
      <c r="MF83" s="154"/>
      <c r="MG83" s="154"/>
      <c r="MH83" s="154"/>
      <c r="MI83" s="154"/>
      <c r="MJ83" s="154"/>
      <c r="MK83" s="154"/>
      <c r="ML83" s="154"/>
      <c r="MM83" s="154"/>
      <c r="MN83" s="154"/>
      <c r="MO83" s="154"/>
      <c r="MP83" s="154"/>
      <c r="MQ83" s="154"/>
      <c r="MR83" s="154"/>
      <c r="MS83" s="154"/>
      <c r="MT83" s="154"/>
      <c r="MU83" s="154"/>
      <c r="MV83" s="154"/>
      <c r="MW83" s="154"/>
      <c r="MX83" s="154"/>
      <c r="MY83" s="154"/>
      <c r="MZ83" s="154"/>
      <c r="NA83" s="154"/>
      <c r="NB83" s="154"/>
      <c r="NC83" s="154"/>
      <c r="ND83" s="154"/>
      <c r="NE83" s="154"/>
      <c r="NF83" s="154"/>
      <c r="NG83" s="154"/>
      <c r="NH83" s="154"/>
      <c r="NI83" s="154"/>
      <c r="NJ83" s="154"/>
      <c r="NK83" s="154"/>
      <c r="NL83" s="154"/>
      <c r="NM83" s="154"/>
      <c r="NN83" s="154"/>
      <c r="NO83" s="154"/>
      <c r="NP83" s="154"/>
      <c r="NQ83" s="154"/>
      <c r="NR83" s="154"/>
      <c r="NS83" s="154"/>
      <c r="NT83" s="154"/>
      <c r="NU83" s="154"/>
      <c r="NV83" s="154"/>
      <c r="NW83" s="154"/>
      <c r="NX83" s="154"/>
      <c r="NY83" s="154"/>
      <c r="NZ83" s="154"/>
      <c r="OA83" s="154"/>
      <c r="OB83" s="154"/>
      <c r="OC83" s="154"/>
      <c r="OD83" s="154"/>
      <c r="OE83" s="154"/>
      <c r="OF83" s="154"/>
      <c r="OG83" s="154"/>
      <c r="OH83" s="154"/>
      <c r="OI83" s="154"/>
      <c r="OJ83" s="154"/>
      <c r="OK83" s="154"/>
      <c r="OL83" s="154"/>
      <c r="OM83" s="154"/>
      <c r="ON83" s="154"/>
      <c r="OO83" s="154"/>
      <c r="OP83" s="154"/>
      <c r="OQ83" s="154"/>
      <c r="OR83" s="154"/>
      <c r="OS83" s="154"/>
      <c r="OT83" s="154"/>
      <c r="OU83" s="154"/>
      <c r="OV83" s="154"/>
      <c r="OW83" s="154"/>
      <c r="OX83" s="154"/>
      <c r="OY83" s="154"/>
      <c r="OZ83" s="154"/>
      <c r="PA83" s="154"/>
      <c r="PB83" s="154"/>
      <c r="PC83" s="154"/>
      <c r="PD83" s="154"/>
      <c r="PE83" s="154"/>
      <c r="PF83" s="154"/>
      <c r="PG83" s="154"/>
      <c r="PH83" s="154"/>
      <c r="PI83" s="154"/>
      <c r="PJ83" s="154"/>
      <c r="PK83" s="154"/>
      <c r="PL83" s="154"/>
      <c r="PM83" s="154"/>
      <c r="PN83" s="154"/>
      <c r="PO83" s="154"/>
      <c r="PP83" s="154"/>
      <c r="PQ83" s="154"/>
      <c r="PR83" s="154"/>
      <c r="PS83" s="154"/>
      <c r="PT83" s="154"/>
      <c r="PU83" s="154"/>
      <c r="PV83" s="154"/>
      <c r="PW83" s="154"/>
      <c r="PX83" s="154"/>
      <c r="PY83" s="154"/>
      <c r="PZ83" s="154"/>
      <c r="QA83" s="154"/>
      <c r="QB83" s="154"/>
      <c r="QC83" s="154"/>
      <c r="QD83" s="154"/>
      <c r="QE83" s="154"/>
      <c r="QF83" s="154"/>
      <c r="QG83" s="154"/>
      <c r="QH83" s="154"/>
      <c r="QI83" s="154"/>
      <c r="QJ83" s="154"/>
      <c r="QK83" s="154"/>
      <c r="QL83" s="154"/>
      <c r="QM83" s="154"/>
      <c r="QN83" s="154"/>
      <c r="QO83" s="154"/>
      <c r="QP83" s="154"/>
      <c r="QQ83" s="154"/>
      <c r="QR83" s="154"/>
      <c r="QS83" s="154"/>
      <c r="QT83" s="154"/>
      <c r="QU83" s="154"/>
      <c r="QV83" s="154"/>
      <c r="QW83" s="154"/>
      <c r="QX83" s="154"/>
      <c r="QY83" s="154"/>
      <c r="QZ83" s="154"/>
      <c r="RA83" s="154"/>
      <c r="RB83" s="154"/>
      <c r="RC83" s="154"/>
      <c r="RD83" s="154"/>
      <c r="RE83" s="154"/>
      <c r="RF83" s="154"/>
      <c r="RG83" s="154"/>
      <c r="RH83" s="154"/>
      <c r="RI83" s="154"/>
      <c r="RJ83" s="154"/>
      <c r="RK83" s="154"/>
      <c r="RL83" s="154"/>
      <c r="RM83" s="154"/>
      <c r="RN83" s="154"/>
      <c r="RO83" s="154"/>
      <c r="RP83" s="154"/>
      <c r="RQ83" s="154"/>
      <c r="RR83" s="154"/>
      <c r="RS83" s="154"/>
      <c r="RT83" s="154"/>
      <c r="RU83" s="154"/>
      <c r="RV83" s="154"/>
      <c r="RW83" s="154"/>
      <c r="RX83" s="154"/>
      <c r="RY83" s="154"/>
      <c r="RZ83" s="154"/>
      <c r="SA83" s="154"/>
      <c r="SB83" s="154"/>
      <c r="SC83" s="154"/>
      <c r="SD83" s="154"/>
      <c r="SE83" s="154"/>
      <c r="SF83" s="154"/>
      <c r="SG83" s="154"/>
      <c r="SH83" s="154"/>
      <c r="SI83" s="154"/>
      <c r="SJ83" s="154"/>
      <c r="SK83" s="154"/>
      <c r="SL83" s="154"/>
      <c r="SM83" s="154"/>
      <c r="SN83" s="154"/>
      <c r="SO83" s="154"/>
      <c r="SP83" s="154"/>
      <c r="SQ83" s="154"/>
      <c r="SR83" s="154"/>
      <c r="SS83" s="154"/>
      <c r="ST83" s="154"/>
      <c r="SU83" s="154"/>
      <c r="SV83" s="154"/>
      <c r="SW83" s="154"/>
      <c r="SX83" s="154"/>
      <c r="SY83" s="154"/>
      <c r="SZ83" s="154"/>
      <c r="TA83" s="154"/>
      <c r="TB83" s="154"/>
      <c r="TC83" s="154"/>
      <c r="TD83" s="154"/>
      <c r="TE83" s="154"/>
      <c r="TF83" s="154"/>
      <c r="TG83" s="154"/>
      <c r="TH83" s="154"/>
      <c r="TI83" s="154"/>
      <c r="TJ83" s="154"/>
      <c r="TK83" s="154"/>
      <c r="TL83" s="154"/>
      <c r="TM83" s="154"/>
      <c r="TN83" s="154"/>
      <c r="TO83" s="154"/>
      <c r="TP83" s="154"/>
      <c r="TQ83" s="154"/>
      <c r="TR83" s="154"/>
      <c r="TS83" s="154"/>
      <c r="TT83" s="154"/>
      <c r="TU83" s="154"/>
      <c r="TV83" s="154"/>
      <c r="TW83" s="154"/>
      <c r="TX83" s="154"/>
      <c r="TY83" s="154"/>
      <c r="TZ83" s="154"/>
      <c r="UA83" s="154"/>
      <c r="UB83" s="154"/>
      <c r="UC83" s="154"/>
      <c r="UD83" s="154"/>
      <c r="UE83" s="154"/>
      <c r="UF83" s="154"/>
    </row>
    <row r="84" spans="1:552" ht="15.75" customHeight="1" outlineLevel="1" x14ac:dyDescent="0.35">
      <c r="A84" s="2" t="s">
        <v>598</v>
      </c>
      <c r="B84" s="5"/>
      <c r="C84" s="5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  <c r="Z84" s="154"/>
      <c r="AA84" s="154"/>
      <c r="AB84" s="154"/>
      <c r="AC84" s="154"/>
      <c r="AD84" s="154"/>
      <c r="AE84" s="154"/>
      <c r="AF84" s="154"/>
      <c r="AG84" s="154"/>
      <c r="AH84" s="106"/>
      <c r="AI84" s="81"/>
      <c r="AJ84" s="154"/>
      <c r="AK84" s="154"/>
      <c r="AL84" s="154"/>
      <c r="AM84" s="154"/>
      <c r="AN84" s="154"/>
      <c r="AO84" s="154"/>
      <c r="AP84" s="154"/>
      <c r="AQ84" s="154"/>
      <c r="AR84" s="154"/>
      <c r="AS84" s="154"/>
      <c r="AT84" s="154"/>
      <c r="AU84" s="154"/>
      <c r="AV84" s="154"/>
      <c r="AW84" s="154"/>
      <c r="AX84" s="154"/>
      <c r="AY84" s="154"/>
      <c r="AZ84" s="154"/>
      <c r="BA84" s="154"/>
      <c r="BB84" s="154"/>
      <c r="BC84" s="154"/>
      <c r="BD84" s="154"/>
      <c r="BE84" s="154"/>
      <c r="BF84" s="154"/>
      <c r="BG84" s="154"/>
      <c r="BH84" s="154"/>
      <c r="BI84" s="154"/>
      <c r="BJ84" s="154"/>
      <c r="BK84" s="154"/>
      <c r="BL84" s="154"/>
      <c r="BM84" s="82"/>
      <c r="BN84" s="83"/>
      <c r="BO84" s="154"/>
      <c r="BP84" s="154"/>
      <c r="BQ84" s="154"/>
      <c r="BR84" s="154"/>
      <c r="BS84" s="154"/>
      <c r="BT84" s="154"/>
      <c r="BU84" s="154"/>
      <c r="BV84" s="154"/>
      <c r="BW84" s="154"/>
      <c r="BX84" s="154"/>
      <c r="BY84" s="154"/>
      <c r="BZ84" s="154"/>
      <c r="CA84" s="154"/>
      <c r="CB84" s="154"/>
      <c r="CC84" s="154"/>
      <c r="CD84" s="154"/>
      <c r="CE84" s="154"/>
      <c r="CF84" s="154"/>
      <c r="CG84" s="154"/>
      <c r="CH84" s="154"/>
      <c r="CI84" s="154"/>
      <c r="CJ84" s="154"/>
      <c r="CK84" s="154"/>
      <c r="CL84" s="154"/>
      <c r="CM84" s="154"/>
      <c r="CN84" s="154"/>
      <c r="CO84" s="154"/>
      <c r="CP84" s="154"/>
      <c r="CQ84" s="154"/>
      <c r="CR84" s="154"/>
      <c r="CS84" s="154"/>
      <c r="CT84" s="154"/>
      <c r="CU84" s="154"/>
      <c r="CV84" s="154"/>
      <c r="CW84" s="154"/>
      <c r="CX84" s="154"/>
      <c r="CY84" s="154"/>
      <c r="CZ84" s="154"/>
      <c r="DA84" s="154"/>
      <c r="DB84" s="154"/>
      <c r="DC84" s="154"/>
      <c r="DD84" s="154"/>
      <c r="DE84" s="154"/>
      <c r="DF84" s="154"/>
      <c r="DG84" s="154"/>
      <c r="DH84" s="154"/>
      <c r="DI84" s="154"/>
      <c r="DJ84" s="154"/>
      <c r="DK84" s="154"/>
      <c r="DL84" s="154"/>
      <c r="DM84" s="154"/>
      <c r="DN84" s="154"/>
      <c r="DO84" s="154"/>
      <c r="DP84" s="154"/>
      <c r="DQ84" s="154"/>
      <c r="DR84" s="154"/>
      <c r="DS84" s="154"/>
      <c r="DT84" s="154"/>
      <c r="DU84" s="154"/>
      <c r="DV84" s="154"/>
      <c r="DW84" s="154"/>
      <c r="DX84" s="154"/>
      <c r="DY84" s="154"/>
      <c r="DZ84" s="154"/>
      <c r="EA84" s="154"/>
      <c r="EB84" s="154"/>
      <c r="EC84" s="154"/>
      <c r="ED84" s="154"/>
      <c r="EE84" s="154"/>
      <c r="EF84" s="154"/>
      <c r="EG84" s="154"/>
      <c r="EH84" s="154"/>
      <c r="EI84" s="154"/>
      <c r="EJ84" s="154"/>
      <c r="EK84" s="154"/>
      <c r="EL84" s="154"/>
      <c r="EM84" s="154"/>
      <c r="EN84" s="154"/>
      <c r="EO84" s="154"/>
      <c r="EP84" s="154"/>
      <c r="EQ84" s="154"/>
      <c r="ER84" s="154"/>
      <c r="ES84" s="154"/>
      <c r="ET84" s="154"/>
      <c r="EU84" s="154"/>
      <c r="EV84" s="154"/>
      <c r="EW84" s="154"/>
      <c r="EX84" s="154"/>
      <c r="EY84" s="154"/>
      <c r="EZ84" s="154"/>
      <c r="FA84" s="154"/>
      <c r="FB84" s="154"/>
      <c r="FC84" s="154"/>
      <c r="FD84" s="154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  <c r="GN84" s="154"/>
      <c r="GO84" s="154"/>
      <c r="GP84" s="154"/>
      <c r="GQ84" s="154"/>
      <c r="GR84" s="154"/>
      <c r="GS84" s="154"/>
      <c r="GT84" s="154"/>
      <c r="GU84" s="154"/>
      <c r="GV84" s="154"/>
      <c r="GW84" s="154"/>
      <c r="GX84" s="154"/>
      <c r="GY84" s="154"/>
      <c r="GZ84" s="154"/>
      <c r="HA84" s="154"/>
      <c r="HB84" s="154"/>
      <c r="HC84" s="154"/>
      <c r="HD84" s="154"/>
      <c r="HE84" s="154"/>
      <c r="HF84" s="154"/>
      <c r="HG84" s="154"/>
      <c r="HH84" s="154"/>
      <c r="HI84" s="154"/>
      <c r="HJ84" s="154"/>
      <c r="HK84" s="154"/>
      <c r="HL84" s="154"/>
      <c r="HM84" s="154"/>
      <c r="HN84" s="154"/>
      <c r="HO84" s="154"/>
      <c r="HP84" s="154"/>
      <c r="HQ84" s="154"/>
      <c r="HR84" s="154"/>
      <c r="HS84" s="154"/>
      <c r="HT84" s="154"/>
      <c r="HU84" s="154"/>
      <c r="HV84" s="154"/>
      <c r="HW84" s="154"/>
      <c r="HX84" s="154"/>
      <c r="HY84" s="154"/>
      <c r="HZ84" s="154"/>
      <c r="IA84" s="154"/>
      <c r="IB84" s="154"/>
      <c r="IC84" s="154"/>
      <c r="ID84" s="154"/>
      <c r="IE84" s="154"/>
      <c r="IF84" s="154"/>
      <c r="IG84" s="154"/>
      <c r="IH84" s="154"/>
      <c r="II84" s="154"/>
      <c r="IJ84" s="154"/>
      <c r="IK84" s="154"/>
      <c r="IL84" s="154"/>
      <c r="IM84" s="154"/>
      <c r="IN84" s="154"/>
      <c r="IO84" s="154"/>
      <c r="IP84" s="154"/>
      <c r="IQ84" s="154"/>
      <c r="IR84" s="154"/>
      <c r="IS84" s="154"/>
      <c r="IT84" s="154"/>
      <c r="IU84" s="154"/>
      <c r="IV84" s="154"/>
      <c r="IW84" s="154"/>
      <c r="IX84" s="154"/>
      <c r="IY84" s="154"/>
      <c r="IZ84" s="154"/>
      <c r="JA84" s="154"/>
      <c r="JB84" s="154"/>
      <c r="JC84" s="154"/>
      <c r="JD84" s="154"/>
      <c r="JE84" s="154"/>
      <c r="JF84" s="154"/>
      <c r="JG84" s="154"/>
      <c r="JH84" s="154"/>
      <c r="JI84" s="154"/>
      <c r="JJ84" s="154"/>
      <c r="JK84" s="154"/>
      <c r="JL84" s="154"/>
      <c r="JM84" s="154"/>
      <c r="JN84" s="154"/>
      <c r="JO84" s="154"/>
      <c r="JP84" s="154"/>
      <c r="JQ84" s="154"/>
      <c r="JR84" s="154"/>
      <c r="JS84" s="154"/>
      <c r="JT84" s="154"/>
      <c r="JU84" s="154"/>
      <c r="JV84" s="154"/>
      <c r="JW84" s="154"/>
      <c r="JX84" s="154"/>
      <c r="JY84" s="154"/>
      <c r="JZ84" s="154"/>
      <c r="KA84" s="154"/>
      <c r="KB84" s="154"/>
      <c r="KC84" s="154"/>
      <c r="KD84" s="154"/>
      <c r="KE84" s="154"/>
      <c r="KF84" s="154"/>
      <c r="KG84" s="154"/>
      <c r="KH84" s="154"/>
      <c r="KI84" s="154"/>
      <c r="KJ84" s="154"/>
      <c r="KK84" s="154"/>
      <c r="KL84" s="154"/>
      <c r="KM84" s="154"/>
      <c r="KN84" s="154"/>
      <c r="KO84" s="154"/>
      <c r="KP84" s="154"/>
      <c r="KQ84" s="154"/>
      <c r="KR84" s="154"/>
      <c r="KS84" s="154"/>
      <c r="KT84" s="154"/>
      <c r="KU84" s="154"/>
      <c r="KV84" s="154"/>
      <c r="KW84" s="154"/>
      <c r="KX84" s="154"/>
      <c r="KY84" s="154"/>
      <c r="KZ84" s="154"/>
      <c r="LA84" s="154"/>
      <c r="LB84" s="154"/>
      <c r="LC84" s="154"/>
      <c r="LD84" s="154"/>
      <c r="LE84" s="154"/>
      <c r="LF84" s="154"/>
      <c r="LG84" s="154"/>
      <c r="LH84" s="154"/>
      <c r="LI84" s="154"/>
      <c r="LJ84" s="154"/>
      <c r="LK84" s="154"/>
      <c r="LL84" s="154"/>
      <c r="LM84" s="154"/>
      <c r="LN84" s="154"/>
      <c r="LO84" s="154"/>
      <c r="LP84" s="154"/>
      <c r="LQ84" s="154"/>
      <c r="LR84" s="154"/>
      <c r="LS84" s="154"/>
      <c r="LT84" s="154"/>
      <c r="LU84" s="154"/>
      <c r="LV84" s="154"/>
      <c r="LW84" s="154"/>
      <c r="LX84" s="154"/>
      <c r="LY84" s="154"/>
      <c r="LZ84" s="154"/>
      <c r="MA84" s="154"/>
      <c r="MB84" s="154"/>
      <c r="MC84" s="154"/>
      <c r="MD84" s="154"/>
      <c r="ME84" s="154"/>
      <c r="MF84" s="154"/>
      <c r="MG84" s="154"/>
      <c r="MH84" s="154"/>
      <c r="MI84" s="154"/>
      <c r="MJ84" s="154"/>
      <c r="MK84" s="154"/>
      <c r="ML84" s="154"/>
      <c r="MM84" s="154"/>
      <c r="MN84" s="154"/>
      <c r="MO84" s="154"/>
      <c r="MP84" s="154"/>
      <c r="MQ84" s="154"/>
      <c r="MR84" s="154"/>
      <c r="MS84" s="154"/>
      <c r="MT84" s="154"/>
      <c r="MU84" s="154"/>
      <c r="MV84" s="154"/>
      <c r="MW84" s="154"/>
      <c r="MX84" s="154"/>
      <c r="MY84" s="154"/>
      <c r="MZ84" s="154"/>
      <c r="NA84" s="154"/>
      <c r="NB84" s="154"/>
      <c r="NC84" s="154"/>
      <c r="ND84" s="154"/>
      <c r="NE84" s="154"/>
      <c r="NF84" s="154"/>
      <c r="NG84" s="154"/>
      <c r="NH84" s="154"/>
      <c r="NI84" s="154"/>
      <c r="NJ84" s="154"/>
      <c r="NK84" s="154"/>
      <c r="NL84" s="154"/>
      <c r="NM84" s="154"/>
      <c r="NN84" s="154"/>
      <c r="NO84" s="154"/>
      <c r="NP84" s="154"/>
      <c r="NQ84" s="154"/>
      <c r="NR84" s="154"/>
      <c r="NS84" s="154"/>
      <c r="NT84" s="154"/>
      <c r="NU84" s="154"/>
      <c r="NV84" s="154"/>
      <c r="NW84" s="154"/>
      <c r="NX84" s="154"/>
      <c r="NY84" s="154"/>
      <c r="NZ84" s="154"/>
      <c r="OA84" s="154"/>
      <c r="OB84" s="154"/>
      <c r="OC84" s="154"/>
      <c r="OD84" s="154"/>
      <c r="OE84" s="154"/>
      <c r="OF84" s="154"/>
      <c r="OG84" s="154"/>
      <c r="OH84" s="154"/>
      <c r="OI84" s="154"/>
      <c r="OJ84" s="154"/>
      <c r="OK84" s="154"/>
      <c r="OL84" s="154"/>
      <c r="OM84" s="154"/>
      <c r="ON84" s="154"/>
      <c r="OO84" s="154"/>
      <c r="OP84" s="154"/>
      <c r="OQ84" s="154"/>
      <c r="OR84" s="154"/>
      <c r="OS84" s="154"/>
      <c r="OT84" s="154"/>
      <c r="OU84" s="154"/>
      <c r="OV84" s="154"/>
      <c r="OW84" s="154"/>
      <c r="OX84" s="154"/>
      <c r="OY84" s="154"/>
      <c r="OZ84" s="154"/>
      <c r="PA84" s="154"/>
      <c r="PB84" s="154"/>
      <c r="PC84" s="154"/>
      <c r="PD84" s="154"/>
      <c r="PE84" s="154"/>
      <c r="PF84" s="154"/>
      <c r="PG84" s="154"/>
      <c r="PH84" s="154"/>
      <c r="PI84" s="154"/>
      <c r="PJ84" s="154"/>
      <c r="PK84" s="154"/>
      <c r="PL84" s="154"/>
      <c r="PM84" s="154"/>
      <c r="PN84" s="154"/>
      <c r="PO84" s="154"/>
      <c r="PP84" s="154"/>
      <c r="PQ84" s="154"/>
      <c r="PR84" s="154"/>
      <c r="PS84" s="154"/>
      <c r="PT84" s="154"/>
      <c r="PU84" s="154"/>
      <c r="PV84" s="154"/>
      <c r="PW84" s="154"/>
      <c r="PX84" s="154"/>
      <c r="PY84" s="154"/>
      <c r="PZ84" s="154"/>
      <c r="QA84" s="154"/>
      <c r="QB84" s="154"/>
      <c r="QC84" s="154"/>
      <c r="QD84" s="154"/>
      <c r="QE84" s="154"/>
      <c r="QF84" s="154"/>
      <c r="QG84" s="154"/>
      <c r="QH84" s="154"/>
      <c r="QI84" s="154"/>
      <c r="QJ84" s="154"/>
      <c r="QK84" s="154"/>
      <c r="QL84" s="154"/>
      <c r="QM84" s="154"/>
      <c r="QN84" s="154"/>
      <c r="QO84" s="154"/>
      <c r="QP84" s="154"/>
      <c r="QQ84" s="154"/>
      <c r="QR84" s="154"/>
      <c r="QS84" s="154"/>
      <c r="QT84" s="154"/>
      <c r="QU84" s="154"/>
      <c r="QV84" s="154"/>
      <c r="QW84" s="154"/>
      <c r="QX84" s="154"/>
      <c r="QY84" s="154"/>
      <c r="QZ84" s="154"/>
      <c r="RA84" s="154"/>
      <c r="RB84" s="154"/>
      <c r="RC84" s="154"/>
      <c r="RD84" s="154"/>
      <c r="RE84" s="154"/>
      <c r="RF84" s="154"/>
      <c r="RG84" s="154"/>
      <c r="RH84" s="154"/>
      <c r="RI84" s="154"/>
      <c r="RJ84" s="154"/>
      <c r="RK84" s="154"/>
      <c r="RL84" s="154"/>
      <c r="RM84" s="154"/>
      <c r="RN84" s="154"/>
      <c r="RO84" s="154"/>
      <c r="RP84" s="154"/>
      <c r="RQ84" s="154"/>
      <c r="RR84" s="154"/>
      <c r="RS84" s="154"/>
      <c r="RT84" s="154"/>
      <c r="RU84" s="154"/>
      <c r="RV84" s="154"/>
      <c r="RW84" s="154"/>
      <c r="RX84" s="154"/>
      <c r="RY84" s="154"/>
      <c r="RZ84" s="154"/>
      <c r="SA84" s="154"/>
      <c r="SB84" s="154"/>
      <c r="SC84" s="154"/>
      <c r="SD84" s="154"/>
      <c r="SE84" s="154"/>
      <c r="SF84" s="154"/>
      <c r="SG84" s="154"/>
      <c r="SH84" s="154"/>
      <c r="SI84" s="154"/>
      <c r="SJ84" s="154"/>
      <c r="SK84" s="154"/>
      <c r="SL84" s="154"/>
      <c r="SM84" s="154"/>
      <c r="SN84" s="154"/>
      <c r="SO84" s="154"/>
      <c r="SP84" s="154"/>
      <c r="SQ84" s="154"/>
      <c r="SR84" s="154"/>
      <c r="SS84" s="154"/>
      <c r="ST84" s="154"/>
      <c r="SU84" s="154"/>
      <c r="SV84" s="154"/>
      <c r="SW84" s="154"/>
      <c r="SX84" s="154"/>
      <c r="SY84" s="154"/>
      <c r="SZ84" s="154"/>
      <c r="TA84" s="154"/>
      <c r="TB84" s="154"/>
      <c r="TC84" s="154"/>
      <c r="TD84" s="154"/>
      <c r="TE84" s="154"/>
      <c r="TF84" s="154"/>
      <c r="TG84" s="154"/>
      <c r="TH84" s="154"/>
      <c r="TI84" s="154"/>
      <c r="TJ84" s="154"/>
      <c r="TK84" s="154"/>
      <c r="TL84" s="154"/>
      <c r="TM84" s="154"/>
      <c r="TN84" s="154"/>
      <c r="TO84" s="154"/>
      <c r="TP84" s="154"/>
      <c r="TQ84" s="154"/>
      <c r="TR84" s="154"/>
      <c r="TS84" s="154"/>
      <c r="TT84" s="154"/>
      <c r="TU84" s="154"/>
      <c r="TV84" s="154"/>
      <c r="TW84" s="154"/>
      <c r="TX84" s="154"/>
      <c r="TY84" s="154"/>
      <c r="TZ84" s="154"/>
      <c r="UA84" s="154"/>
      <c r="UB84" s="154"/>
      <c r="UC84" s="154"/>
      <c r="UD84" s="154"/>
      <c r="UE84" s="154"/>
      <c r="UF84" s="154"/>
    </row>
    <row r="85" spans="1:552" ht="15.75" customHeight="1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21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22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</row>
    <row r="86" spans="1:552" ht="15.75" customHeight="1" x14ac:dyDescent="0.35">
      <c r="A86" s="8" t="s">
        <v>600</v>
      </c>
      <c r="B86" s="5"/>
      <c r="C86" s="5"/>
      <c r="D86" s="78">
        <f t="shared" ref="D86:BO86" si="119">SUM(D87:D89)</f>
        <v>0</v>
      </c>
      <c r="E86" s="78">
        <f t="shared" si="119"/>
        <v>0</v>
      </c>
      <c r="F86" s="78">
        <f t="shared" si="119"/>
        <v>0</v>
      </c>
      <c r="G86" s="78">
        <f t="shared" si="119"/>
        <v>0</v>
      </c>
      <c r="H86" s="78">
        <f t="shared" si="119"/>
        <v>0</v>
      </c>
      <c r="I86" s="78">
        <f t="shared" si="119"/>
        <v>0</v>
      </c>
      <c r="J86" s="78">
        <f t="shared" si="119"/>
        <v>0</v>
      </c>
      <c r="K86" s="78">
        <f t="shared" si="119"/>
        <v>0</v>
      </c>
      <c r="L86" s="78">
        <f t="shared" si="119"/>
        <v>0</v>
      </c>
      <c r="M86" s="78">
        <f t="shared" si="119"/>
        <v>0</v>
      </c>
      <c r="N86" s="78">
        <f t="shared" si="119"/>
        <v>0</v>
      </c>
      <c r="O86" s="78">
        <f t="shared" si="119"/>
        <v>0</v>
      </c>
      <c r="P86" s="78">
        <f t="shared" si="119"/>
        <v>0</v>
      </c>
      <c r="Q86" s="78">
        <f t="shared" si="119"/>
        <v>0</v>
      </c>
      <c r="R86" s="78">
        <f t="shared" si="119"/>
        <v>0</v>
      </c>
      <c r="S86" s="78">
        <f t="shared" si="119"/>
        <v>0</v>
      </c>
      <c r="T86" s="78">
        <f t="shared" si="119"/>
        <v>0</v>
      </c>
      <c r="U86" s="78">
        <f t="shared" si="119"/>
        <v>0</v>
      </c>
      <c r="V86" s="78">
        <f t="shared" si="119"/>
        <v>0</v>
      </c>
      <c r="W86" s="78">
        <f t="shared" si="119"/>
        <v>0</v>
      </c>
      <c r="X86" s="78">
        <f t="shared" si="119"/>
        <v>0</v>
      </c>
      <c r="Y86" s="78">
        <f t="shared" si="119"/>
        <v>0</v>
      </c>
      <c r="Z86" s="78">
        <f t="shared" si="119"/>
        <v>0</v>
      </c>
      <c r="AA86" s="78">
        <f t="shared" si="119"/>
        <v>0</v>
      </c>
      <c r="AB86" s="78">
        <f t="shared" si="119"/>
        <v>0</v>
      </c>
      <c r="AC86" s="78">
        <f t="shared" si="119"/>
        <v>0</v>
      </c>
      <c r="AD86" s="78">
        <f t="shared" si="119"/>
        <v>0</v>
      </c>
      <c r="AE86" s="78">
        <f t="shared" si="119"/>
        <v>0</v>
      </c>
      <c r="AF86" s="78">
        <f t="shared" si="119"/>
        <v>0</v>
      </c>
      <c r="AG86" s="78">
        <f t="shared" si="119"/>
        <v>0</v>
      </c>
      <c r="AH86" s="105">
        <f t="shared" si="119"/>
        <v>0</v>
      </c>
      <c r="AI86" s="77">
        <f t="shared" si="119"/>
        <v>0</v>
      </c>
      <c r="AJ86" s="78">
        <f t="shared" si="119"/>
        <v>0</v>
      </c>
      <c r="AK86" s="78">
        <f t="shared" si="119"/>
        <v>1000</v>
      </c>
      <c r="AL86" s="78">
        <f t="shared" si="119"/>
        <v>0</v>
      </c>
      <c r="AM86" s="78">
        <f t="shared" si="119"/>
        <v>0</v>
      </c>
      <c r="AN86" s="78">
        <f t="shared" si="119"/>
        <v>0</v>
      </c>
      <c r="AO86" s="78">
        <f t="shared" si="119"/>
        <v>0</v>
      </c>
      <c r="AP86" s="78">
        <f t="shared" si="119"/>
        <v>0</v>
      </c>
      <c r="AQ86" s="78">
        <f t="shared" si="119"/>
        <v>0</v>
      </c>
      <c r="AR86" s="78">
        <f t="shared" si="119"/>
        <v>0</v>
      </c>
      <c r="AS86" s="78">
        <f t="shared" si="119"/>
        <v>0</v>
      </c>
      <c r="AT86" s="78">
        <f t="shared" si="119"/>
        <v>2500</v>
      </c>
      <c r="AU86" s="78">
        <f t="shared" si="119"/>
        <v>0</v>
      </c>
      <c r="AV86" s="78">
        <f t="shared" si="119"/>
        <v>0</v>
      </c>
      <c r="AW86" s="78">
        <f t="shared" si="119"/>
        <v>0</v>
      </c>
      <c r="AX86" s="78">
        <f t="shared" si="119"/>
        <v>1200</v>
      </c>
      <c r="AY86" s="78">
        <f t="shared" si="119"/>
        <v>0</v>
      </c>
      <c r="AZ86" s="78">
        <f t="shared" si="119"/>
        <v>0</v>
      </c>
      <c r="BA86" s="78">
        <f t="shared" si="119"/>
        <v>0</v>
      </c>
      <c r="BB86" s="78">
        <f t="shared" si="119"/>
        <v>0</v>
      </c>
      <c r="BC86" s="78">
        <f t="shared" si="119"/>
        <v>0</v>
      </c>
      <c r="BD86" s="78">
        <f t="shared" si="119"/>
        <v>0</v>
      </c>
      <c r="BE86" s="78">
        <f t="shared" si="119"/>
        <v>0</v>
      </c>
      <c r="BF86" s="78">
        <f t="shared" si="119"/>
        <v>0</v>
      </c>
      <c r="BG86" s="78">
        <f t="shared" si="119"/>
        <v>0</v>
      </c>
      <c r="BH86" s="78">
        <f t="shared" si="119"/>
        <v>2000</v>
      </c>
      <c r="BI86" s="78">
        <f t="shared" si="119"/>
        <v>0</v>
      </c>
      <c r="BJ86" s="78">
        <f t="shared" si="119"/>
        <v>0</v>
      </c>
      <c r="BK86" s="78">
        <f t="shared" si="119"/>
        <v>0</v>
      </c>
      <c r="BL86" s="78">
        <f t="shared" si="119"/>
        <v>0</v>
      </c>
      <c r="BM86" s="79">
        <f t="shared" si="119"/>
        <v>0</v>
      </c>
      <c r="BN86" s="80">
        <f t="shared" si="119"/>
        <v>0</v>
      </c>
      <c r="BO86" s="78">
        <f t="shared" si="119"/>
        <v>0</v>
      </c>
      <c r="BP86" s="78">
        <f t="shared" ref="BP86:EA86" si="120">SUM(BP87:BP89)</f>
        <v>0</v>
      </c>
      <c r="BQ86" s="78">
        <f t="shared" si="120"/>
        <v>0</v>
      </c>
      <c r="BR86" s="78">
        <f t="shared" si="120"/>
        <v>0</v>
      </c>
      <c r="BS86" s="78">
        <f t="shared" si="120"/>
        <v>0</v>
      </c>
      <c r="BT86" s="78">
        <f t="shared" si="120"/>
        <v>0</v>
      </c>
      <c r="BU86" s="78">
        <f t="shared" si="120"/>
        <v>0</v>
      </c>
      <c r="BV86" s="78">
        <f t="shared" si="120"/>
        <v>0</v>
      </c>
      <c r="BW86" s="78">
        <f t="shared" si="120"/>
        <v>2500</v>
      </c>
      <c r="BX86" s="78">
        <f t="shared" si="120"/>
        <v>0</v>
      </c>
      <c r="BY86" s="78">
        <f t="shared" si="120"/>
        <v>0</v>
      </c>
      <c r="BZ86" s="78">
        <f t="shared" si="120"/>
        <v>0</v>
      </c>
      <c r="CA86" s="78">
        <f t="shared" si="120"/>
        <v>0</v>
      </c>
      <c r="CB86" s="78">
        <f t="shared" si="120"/>
        <v>0</v>
      </c>
      <c r="CC86" s="78">
        <f t="shared" si="120"/>
        <v>3000</v>
      </c>
      <c r="CD86" s="78">
        <f t="shared" si="120"/>
        <v>0</v>
      </c>
      <c r="CE86" s="78">
        <f t="shared" si="120"/>
        <v>0</v>
      </c>
      <c r="CF86" s="78">
        <f t="shared" si="120"/>
        <v>0</v>
      </c>
      <c r="CG86" s="78">
        <f t="shared" si="120"/>
        <v>0</v>
      </c>
      <c r="CH86" s="78">
        <f t="shared" si="120"/>
        <v>0</v>
      </c>
      <c r="CI86" s="78">
        <f t="shared" si="120"/>
        <v>0</v>
      </c>
      <c r="CJ86" s="78">
        <f t="shared" si="120"/>
        <v>0</v>
      </c>
      <c r="CK86" s="78">
        <f t="shared" si="120"/>
        <v>0</v>
      </c>
      <c r="CL86" s="78">
        <f t="shared" si="120"/>
        <v>0</v>
      </c>
      <c r="CM86" s="78">
        <f t="shared" si="120"/>
        <v>0</v>
      </c>
      <c r="CN86" s="78">
        <f t="shared" si="120"/>
        <v>1000</v>
      </c>
      <c r="CO86" s="78">
        <f t="shared" si="120"/>
        <v>0</v>
      </c>
      <c r="CP86" s="78">
        <f t="shared" si="120"/>
        <v>0</v>
      </c>
      <c r="CQ86" s="78">
        <f t="shared" si="120"/>
        <v>0</v>
      </c>
      <c r="CR86" s="78">
        <f t="shared" si="120"/>
        <v>0</v>
      </c>
      <c r="CS86" s="78">
        <f t="shared" si="120"/>
        <v>3000</v>
      </c>
      <c r="CT86" s="78">
        <f t="shared" si="120"/>
        <v>0</v>
      </c>
      <c r="CU86" s="78">
        <f t="shared" si="120"/>
        <v>0</v>
      </c>
      <c r="CV86" s="78">
        <f t="shared" si="120"/>
        <v>0</v>
      </c>
      <c r="CW86" s="78">
        <f t="shared" si="120"/>
        <v>0</v>
      </c>
      <c r="CX86" s="78">
        <f t="shared" si="120"/>
        <v>0</v>
      </c>
      <c r="CY86" s="78">
        <f t="shared" si="120"/>
        <v>1400</v>
      </c>
      <c r="CZ86" s="78">
        <f t="shared" si="120"/>
        <v>0</v>
      </c>
      <c r="DA86" s="78">
        <f t="shared" si="120"/>
        <v>0</v>
      </c>
      <c r="DB86" s="78">
        <f t="shared" si="120"/>
        <v>0</v>
      </c>
      <c r="DC86" s="78">
        <f t="shared" si="120"/>
        <v>0</v>
      </c>
      <c r="DD86" s="78">
        <f t="shared" si="120"/>
        <v>0</v>
      </c>
      <c r="DE86" s="78">
        <f t="shared" si="120"/>
        <v>2000</v>
      </c>
      <c r="DF86" s="78">
        <f t="shared" si="120"/>
        <v>0</v>
      </c>
      <c r="DG86" s="78">
        <f t="shared" si="120"/>
        <v>0</v>
      </c>
      <c r="DH86" s="78">
        <f t="shared" si="120"/>
        <v>0</v>
      </c>
      <c r="DI86" s="78">
        <f t="shared" si="120"/>
        <v>0</v>
      </c>
      <c r="DJ86" s="78">
        <f t="shared" si="120"/>
        <v>0</v>
      </c>
      <c r="DK86" s="78">
        <f t="shared" si="120"/>
        <v>0</v>
      </c>
      <c r="DL86" s="78">
        <f t="shared" si="120"/>
        <v>2000</v>
      </c>
      <c r="DM86" s="78">
        <f t="shared" si="120"/>
        <v>0</v>
      </c>
      <c r="DN86" s="78">
        <f t="shared" si="120"/>
        <v>0</v>
      </c>
      <c r="DO86" s="78">
        <f t="shared" si="120"/>
        <v>2200</v>
      </c>
      <c r="DP86" s="78">
        <f t="shared" si="120"/>
        <v>0</v>
      </c>
      <c r="DQ86" s="78">
        <f t="shared" si="120"/>
        <v>0</v>
      </c>
      <c r="DR86" s="78">
        <f t="shared" si="120"/>
        <v>0</v>
      </c>
      <c r="DS86" s="78">
        <f t="shared" si="120"/>
        <v>0</v>
      </c>
      <c r="DT86" s="78">
        <f t="shared" si="120"/>
        <v>0</v>
      </c>
      <c r="DU86" s="78">
        <f t="shared" si="120"/>
        <v>0</v>
      </c>
      <c r="DV86" s="78">
        <f t="shared" si="120"/>
        <v>0</v>
      </c>
      <c r="DW86" s="78">
        <f t="shared" si="120"/>
        <v>0</v>
      </c>
      <c r="DX86" s="78">
        <f t="shared" si="120"/>
        <v>0</v>
      </c>
      <c r="DY86" s="78">
        <f t="shared" si="120"/>
        <v>0</v>
      </c>
      <c r="DZ86" s="78">
        <f t="shared" si="120"/>
        <v>2000</v>
      </c>
      <c r="EA86" s="78">
        <f t="shared" si="120"/>
        <v>0</v>
      </c>
      <c r="EB86" s="78">
        <f t="shared" ref="EB86:GM86" si="121">SUM(EB87:EB89)</f>
        <v>0</v>
      </c>
      <c r="EC86" s="78">
        <f t="shared" si="121"/>
        <v>0</v>
      </c>
      <c r="ED86" s="78">
        <f t="shared" si="121"/>
        <v>0</v>
      </c>
      <c r="EE86" s="78">
        <f t="shared" si="121"/>
        <v>0</v>
      </c>
      <c r="EF86" s="78">
        <f t="shared" si="121"/>
        <v>0</v>
      </c>
      <c r="EG86" s="78">
        <f t="shared" si="121"/>
        <v>0</v>
      </c>
      <c r="EH86" s="78">
        <f t="shared" si="121"/>
        <v>2550</v>
      </c>
      <c r="EI86" s="78">
        <f t="shared" si="121"/>
        <v>0</v>
      </c>
      <c r="EJ86" s="78">
        <f t="shared" si="121"/>
        <v>0</v>
      </c>
      <c r="EK86" s="78">
        <f t="shared" si="121"/>
        <v>0</v>
      </c>
      <c r="EL86" s="78">
        <f t="shared" si="121"/>
        <v>0</v>
      </c>
      <c r="EM86" s="78">
        <f t="shared" si="121"/>
        <v>0</v>
      </c>
      <c r="EN86" s="78">
        <f t="shared" si="121"/>
        <v>0</v>
      </c>
      <c r="EO86" s="78">
        <f t="shared" si="121"/>
        <v>0</v>
      </c>
      <c r="EP86" s="78">
        <f t="shared" si="121"/>
        <v>2500</v>
      </c>
      <c r="EQ86" s="78">
        <f t="shared" si="121"/>
        <v>0</v>
      </c>
      <c r="ER86" s="78">
        <f t="shared" si="121"/>
        <v>0</v>
      </c>
      <c r="ES86" s="78">
        <f t="shared" si="121"/>
        <v>0</v>
      </c>
      <c r="ET86" s="78">
        <f t="shared" si="121"/>
        <v>0</v>
      </c>
      <c r="EU86" s="78">
        <f t="shared" si="121"/>
        <v>3000</v>
      </c>
      <c r="EV86" s="78">
        <f t="shared" si="121"/>
        <v>0</v>
      </c>
      <c r="EW86" s="78">
        <f t="shared" si="121"/>
        <v>0</v>
      </c>
      <c r="EX86" s="78">
        <f t="shared" si="121"/>
        <v>0</v>
      </c>
      <c r="EY86" s="78">
        <f t="shared" si="121"/>
        <v>0</v>
      </c>
      <c r="EZ86" s="78">
        <f t="shared" si="121"/>
        <v>0</v>
      </c>
      <c r="FA86" s="78">
        <f t="shared" si="121"/>
        <v>0</v>
      </c>
      <c r="FB86" s="78">
        <f t="shared" si="121"/>
        <v>3000</v>
      </c>
      <c r="FC86" s="78">
        <f t="shared" si="121"/>
        <v>0</v>
      </c>
      <c r="FD86" s="78">
        <f t="shared" si="121"/>
        <v>0</v>
      </c>
      <c r="FE86" s="78">
        <f t="shared" si="121"/>
        <v>0</v>
      </c>
      <c r="FF86" s="78">
        <f t="shared" si="121"/>
        <v>0</v>
      </c>
      <c r="FG86" s="78">
        <f t="shared" si="121"/>
        <v>0</v>
      </c>
      <c r="FH86" s="78">
        <f t="shared" si="121"/>
        <v>0</v>
      </c>
      <c r="FI86" s="78">
        <f t="shared" si="121"/>
        <v>3000</v>
      </c>
      <c r="FJ86" s="78">
        <f t="shared" si="121"/>
        <v>0</v>
      </c>
      <c r="FK86" s="78">
        <f t="shared" si="121"/>
        <v>0</v>
      </c>
      <c r="FL86" s="78">
        <f t="shared" si="121"/>
        <v>0</v>
      </c>
      <c r="FM86" s="78">
        <f t="shared" si="121"/>
        <v>0</v>
      </c>
      <c r="FN86" s="78">
        <f t="shared" si="121"/>
        <v>0</v>
      </c>
      <c r="FO86" s="78">
        <f t="shared" si="121"/>
        <v>0</v>
      </c>
      <c r="FP86" s="78">
        <f t="shared" si="121"/>
        <v>0</v>
      </c>
      <c r="FQ86" s="78">
        <f t="shared" si="121"/>
        <v>0</v>
      </c>
      <c r="FR86" s="78">
        <f t="shared" si="121"/>
        <v>2000</v>
      </c>
      <c r="FS86" s="78">
        <f t="shared" si="121"/>
        <v>0</v>
      </c>
      <c r="FT86" s="78">
        <f t="shared" si="121"/>
        <v>0</v>
      </c>
      <c r="FU86" s="78">
        <f t="shared" si="121"/>
        <v>0</v>
      </c>
      <c r="FV86" s="78">
        <f t="shared" si="121"/>
        <v>0</v>
      </c>
      <c r="FW86" s="78">
        <f t="shared" si="121"/>
        <v>0</v>
      </c>
      <c r="FX86" s="78">
        <f t="shared" si="121"/>
        <v>0</v>
      </c>
      <c r="FY86" s="78">
        <f t="shared" si="121"/>
        <v>0</v>
      </c>
      <c r="FZ86" s="78">
        <f t="shared" si="121"/>
        <v>0</v>
      </c>
      <c r="GA86" s="78">
        <f t="shared" si="121"/>
        <v>0</v>
      </c>
      <c r="GB86" s="78">
        <f t="shared" si="121"/>
        <v>0</v>
      </c>
      <c r="GC86" s="78">
        <f t="shared" si="121"/>
        <v>4000</v>
      </c>
      <c r="GD86" s="78">
        <f t="shared" si="121"/>
        <v>0</v>
      </c>
      <c r="GE86" s="78">
        <f t="shared" si="121"/>
        <v>0</v>
      </c>
      <c r="GF86" s="78">
        <f t="shared" si="121"/>
        <v>0</v>
      </c>
      <c r="GG86" s="78">
        <f t="shared" si="121"/>
        <v>0</v>
      </c>
      <c r="GH86" s="78">
        <f t="shared" si="121"/>
        <v>0</v>
      </c>
      <c r="GI86" s="78">
        <f t="shared" si="121"/>
        <v>1000</v>
      </c>
      <c r="GJ86" s="78">
        <f t="shared" si="121"/>
        <v>0</v>
      </c>
      <c r="GK86" s="78">
        <f t="shared" si="121"/>
        <v>0</v>
      </c>
      <c r="GL86" s="78">
        <f t="shared" si="121"/>
        <v>0</v>
      </c>
      <c r="GM86" s="78">
        <f t="shared" si="121"/>
        <v>0</v>
      </c>
      <c r="GN86" s="78">
        <f t="shared" ref="GN86:IY86" si="122">SUM(GN87:GN89)</f>
        <v>0</v>
      </c>
      <c r="GO86" s="78">
        <f t="shared" si="122"/>
        <v>2000</v>
      </c>
      <c r="GP86" s="78">
        <f t="shared" si="122"/>
        <v>1000</v>
      </c>
      <c r="GQ86" s="78">
        <f t="shared" si="122"/>
        <v>0</v>
      </c>
      <c r="GR86" s="78">
        <f t="shared" si="122"/>
        <v>0</v>
      </c>
      <c r="GS86" s="78">
        <f t="shared" si="122"/>
        <v>0</v>
      </c>
      <c r="GT86" s="78">
        <f t="shared" si="122"/>
        <v>0</v>
      </c>
      <c r="GU86" s="78">
        <f t="shared" si="122"/>
        <v>0</v>
      </c>
      <c r="GV86" s="78">
        <f t="shared" si="122"/>
        <v>3050</v>
      </c>
      <c r="GW86" s="78">
        <f t="shared" si="122"/>
        <v>0</v>
      </c>
      <c r="GX86" s="78">
        <f t="shared" si="122"/>
        <v>0</v>
      </c>
      <c r="GY86" s="78">
        <f t="shared" si="122"/>
        <v>0</v>
      </c>
      <c r="GZ86" s="78">
        <f t="shared" si="122"/>
        <v>0</v>
      </c>
      <c r="HA86" s="78">
        <f t="shared" si="122"/>
        <v>0</v>
      </c>
      <c r="HB86" s="78">
        <f t="shared" si="122"/>
        <v>2800</v>
      </c>
      <c r="HC86" s="78">
        <f t="shared" si="122"/>
        <v>0</v>
      </c>
      <c r="HD86" s="78">
        <f t="shared" si="122"/>
        <v>0</v>
      </c>
      <c r="HE86" s="78">
        <f t="shared" si="122"/>
        <v>0</v>
      </c>
      <c r="HF86" s="78">
        <f t="shared" si="122"/>
        <v>0</v>
      </c>
      <c r="HG86" s="78">
        <f t="shared" si="122"/>
        <v>0</v>
      </c>
      <c r="HH86" s="78">
        <f t="shared" si="122"/>
        <v>0</v>
      </c>
      <c r="HI86" s="78">
        <f t="shared" si="122"/>
        <v>0</v>
      </c>
      <c r="HJ86" s="78">
        <f t="shared" si="122"/>
        <v>0</v>
      </c>
      <c r="HK86" s="78">
        <f t="shared" si="122"/>
        <v>0</v>
      </c>
      <c r="HL86" s="78">
        <f t="shared" si="122"/>
        <v>0</v>
      </c>
      <c r="HM86" s="78">
        <f t="shared" si="122"/>
        <v>0</v>
      </c>
      <c r="HN86" s="78">
        <f t="shared" si="122"/>
        <v>0</v>
      </c>
      <c r="HO86" s="78">
        <f t="shared" si="122"/>
        <v>0</v>
      </c>
      <c r="HP86" s="78">
        <f t="shared" si="122"/>
        <v>0</v>
      </c>
      <c r="HQ86" s="78">
        <f t="shared" si="122"/>
        <v>0</v>
      </c>
      <c r="HR86" s="78">
        <f t="shared" si="122"/>
        <v>0</v>
      </c>
      <c r="HS86" s="78">
        <f t="shared" si="122"/>
        <v>0</v>
      </c>
      <c r="HT86" s="78">
        <f t="shared" si="122"/>
        <v>0</v>
      </c>
      <c r="HU86" s="78">
        <f t="shared" si="122"/>
        <v>0</v>
      </c>
      <c r="HV86" s="78">
        <f t="shared" si="122"/>
        <v>0</v>
      </c>
      <c r="HW86" s="78">
        <f t="shared" si="122"/>
        <v>0</v>
      </c>
      <c r="HX86" s="78">
        <f t="shared" si="122"/>
        <v>0</v>
      </c>
      <c r="HY86" s="78">
        <f t="shared" si="122"/>
        <v>0</v>
      </c>
      <c r="HZ86" s="78">
        <f t="shared" si="122"/>
        <v>0</v>
      </c>
      <c r="IA86" s="78">
        <f t="shared" si="122"/>
        <v>0</v>
      </c>
      <c r="IB86" s="78">
        <f t="shared" si="122"/>
        <v>0</v>
      </c>
      <c r="IC86" s="78">
        <f t="shared" si="122"/>
        <v>0</v>
      </c>
      <c r="ID86" s="78">
        <f t="shared" si="122"/>
        <v>0</v>
      </c>
      <c r="IE86" s="78">
        <f t="shared" si="122"/>
        <v>0</v>
      </c>
      <c r="IF86" s="78">
        <f t="shared" si="122"/>
        <v>0</v>
      </c>
      <c r="IG86" s="78">
        <f t="shared" si="122"/>
        <v>0</v>
      </c>
      <c r="IH86" s="78">
        <f t="shared" si="122"/>
        <v>0</v>
      </c>
      <c r="II86" s="78">
        <f t="shared" si="122"/>
        <v>0</v>
      </c>
      <c r="IJ86" s="78">
        <f t="shared" si="122"/>
        <v>0</v>
      </c>
      <c r="IK86" s="78">
        <f t="shared" si="122"/>
        <v>0</v>
      </c>
      <c r="IL86" s="78">
        <f t="shared" si="122"/>
        <v>0</v>
      </c>
      <c r="IM86" s="78">
        <f t="shared" si="122"/>
        <v>0</v>
      </c>
      <c r="IN86" s="78">
        <f t="shared" si="122"/>
        <v>0</v>
      </c>
      <c r="IO86" s="78">
        <f t="shared" si="122"/>
        <v>0</v>
      </c>
      <c r="IP86" s="78">
        <f t="shared" si="122"/>
        <v>0</v>
      </c>
      <c r="IQ86" s="78">
        <f t="shared" si="122"/>
        <v>0</v>
      </c>
      <c r="IR86" s="78">
        <f t="shared" si="122"/>
        <v>0</v>
      </c>
      <c r="IS86" s="78">
        <f t="shared" si="122"/>
        <v>0</v>
      </c>
      <c r="IT86" s="78">
        <f t="shared" si="122"/>
        <v>0</v>
      </c>
      <c r="IU86" s="78">
        <f t="shared" si="122"/>
        <v>0</v>
      </c>
      <c r="IV86" s="78">
        <f t="shared" si="122"/>
        <v>0</v>
      </c>
      <c r="IW86" s="78">
        <f t="shared" si="122"/>
        <v>0</v>
      </c>
      <c r="IX86" s="78">
        <f t="shared" si="122"/>
        <v>0</v>
      </c>
      <c r="IY86" s="78">
        <f t="shared" si="122"/>
        <v>0</v>
      </c>
      <c r="IZ86" s="78">
        <f t="shared" ref="IZ86:LK86" si="123">SUM(IZ87:IZ89)</f>
        <v>0</v>
      </c>
      <c r="JA86" s="78">
        <f t="shared" si="123"/>
        <v>0</v>
      </c>
      <c r="JB86" s="78">
        <f t="shared" si="123"/>
        <v>0</v>
      </c>
      <c r="JC86" s="78">
        <f t="shared" si="123"/>
        <v>0</v>
      </c>
      <c r="JD86" s="78">
        <f t="shared" si="123"/>
        <v>0</v>
      </c>
      <c r="JE86" s="78">
        <f t="shared" si="123"/>
        <v>0</v>
      </c>
      <c r="JF86" s="78">
        <f t="shared" si="123"/>
        <v>0</v>
      </c>
      <c r="JG86" s="78">
        <f t="shared" si="123"/>
        <v>0</v>
      </c>
      <c r="JH86" s="78">
        <f t="shared" si="123"/>
        <v>0</v>
      </c>
      <c r="JI86" s="78">
        <f t="shared" si="123"/>
        <v>0</v>
      </c>
      <c r="JJ86" s="78">
        <f t="shared" si="123"/>
        <v>0</v>
      </c>
      <c r="JK86" s="78">
        <f t="shared" si="123"/>
        <v>0</v>
      </c>
      <c r="JL86" s="78">
        <f t="shared" si="123"/>
        <v>0</v>
      </c>
      <c r="JM86" s="78">
        <f t="shared" si="123"/>
        <v>0</v>
      </c>
      <c r="JN86" s="78">
        <f t="shared" si="123"/>
        <v>0</v>
      </c>
      <c r="JO86" s="78">
        <f t="shared" si="123"/>
        <v>0</v>
      </c>
      <c r="JP86" s="78">
        <f t="shared" si="123"/>
        <v>0</v>
      </c>
      <c r="JQ86" s="78">
        <f t="shared" si="123"/>
        <v>0</v>
      </c>
      <c r="JR86" s="78">
        <f t="shared" si="123"/>
        <v>0</v>
      </c>
      <c r="JS86" s="78">
        <f t="shared" si="123"/>
        <v>0</v>
      </c>
      <c r="JT86" s="78">
        <f t="shared" si="123"/>
        <v>0</v>
      </c>
      <c r="JU86" s="78">
        <f t="shared" si="123"/>
        <v>0</v>
      </c>
      <c r="JV86" s="78">
        <f t="shared" si="123"/>
        <v>0</v>
      </c>
      <c r="JW86" s="78">
        <f t="shared" si="123"/>
        <v>0</v>
      </c>
      <c r="JX86" s="78">
        <f t="shared" si="123"/>
        <v>0</v>
      </c>
      <c r="JY86" s="78">
        <f t="shared" si="123"/>
        <v>0</v>
      </c>
      <c r="JZ86" s="78">
        <f t="shared" si="123"/>
        <v>0</v>
      </c>
      <c r="KA86" s="78">
        <f t="shared" si="123"/>
        <v>0</v>
      </c>
      <c r="KB86" s="78">
        <f t="shared" si="123"/>
        <v>0</v>
      </c>
      <c r="KC86" s="78">
        <f t="shared" si="123"/>
        <v>0</v>
      </c>
      <c r="KD86" s="78">
        <f t="shared" si="123"/>
        <v>0</v>
      </c>
      <c r="KE86" s="78">
        <f t="shared" si="123"/>
        <v>0</v>
      </c>
      <c r="KF86" s="78">
        <f t="shared" si="123"/>
        <v>0</v>
      </c>
      <c r="KG86" s="78">
        <f t="shared" si="123"/>
        <v>0</v>
      </c>
      <c r="KH86" s="78">
        <f t="shared" si="123"/>
        <v>0</v>
      </c>
      <c r="KI86" s="78">
        <f t="shared" si="123"/>
        <v>0</v>
      </c>
      <c r="KJ86" s="78">
        <f t="shared" si="123"/>
        <v>0</v>
      </c>
      <c r="KK86" s="78">
        <f t="shared" si="123"/>
        <v>0</v>
      </c>
      <c r="KL86" s="78">
        <f t="shared" si="123"/>
        <v>0</v>
      </c>
      <c r="KM86" s="78">
        <f t="shared" si="123"/>
        <v>0</v>
      </c>
      <c r="KN86" s="78">
        <f t="shared" si="123"/>
        <v>0</v>
      </c>
      <c r="KO86" s="78">
        <f t="shared" si="123"/>
        <v>0</v>
      </c>
      <c r="KP86" s="78">
        <f t="shared" si="123"/>
        <v>0</v>
      </c>
      <c r="KQ86" s="78">
        <f t="shared" si="123"/>
        <v>0</v>
      </c>
      <c r="KR86" s="78">
        <f t="shared" si="123"/>
        <v>0</v>
      </c>
      <c r="KS86" s="78">
        <f t="shared" si="123"/>
        <v>0</v>
      </c>
      <c r="KT86" s="78">
        <f t="shared" si="123"/>
        <v>0</v>
      </c>
      <c r="KU86" s="78">
        <f t="shared" si="123"/>
        <v>0</v>
      </c>
      <c r="KV86" s="78">
        <f t="shared" si="123"/>
        <v>0</v>
      </c>
      <c r="KW86" s="78">
        <f t="shared" si="123"/>
        <v>0</v>
      </c>
      <c r="KX86" s="78">
        <f t="shared" si="123"/>
        <v>0</v>
      </c>
      <c r="KY86" s="78">
        <f t="shared" si="123"/>
        <v>0</v>
      </c>
      <c r="KZ86" s="78">
        <f t="shared" si="123"/>
        <v>0</v>
      </c>
      <c r="LA86" s="78">
        <f t="shared" si="123"/>
        <v>0</v>
      </c>
      <c r="LB86" s="78">
        <f t="shared" si="123"/>
        <v>0</v>
      </c>
      <c r="LC86" s="78">
        <f t="shared" si="123"/>
        <v>0</v>
      </c>
      <c r="LD86" s="78">
        <f t="shared" si="123"/>
        <v>0</v>
      </c>
      <c r="LE86" s="78">
        <f t="shared" si="123"/>
        <v>0</v>
      </c>
      <c r="LF86" s="78">
        <f t="shared" si="123"/>
        <v>0</v>
      </c>
      <c r="LG86" s="78">
        <f t="shared" si="123"/>
        <v>0</v>
      </c>
      <c r="LH86" s="78">
        <f t="shared" si="123"/>
        <v>0</v>
      </c>
      <c r="LI86" s="78">
        <f t="shared" si="123"/>
        <v>0</v>
      </c>
      <c r="LJ86" s="78">
        <f t="shared" si="123"/>
        <v>0</v>
      </c>
      <c r="LK86" s="78">
        <f t="shared" si="123"/>
        <v>0</v>
      </c>
      <c r="LL86" s="78">
        <f t="shared" ref="LL86:NW86" si="124">SUM(LL87:LL89)</f>
        <v>0</v>
      </c>
      <c r="LM86" s="78">
        <f t="shared" si="124"/>
        <v>0</v>
      </c>
      <c r="LN86" s="78">
        <f t="shared" si="124"/>
        <v>0</v>
      </c>
      <c r="LO86" s="78">
        <f t="shared" si="124"/>
        <v>0</v>
      </c>
      <c r="LP86" s="78">
        <f t="shared" si="124"/>
        <v>0</v>
      </c>
      <c r="LQ86" s="78">
        <f t="shared" si="124"/>
        <v>0</v>
      </c>
      <c r="LR86" s="78">
        <f t="shared" si="124"/>
        <v>0</v>
      </c>
      <c r="LS86" s="78">
        <f t="shared" si="124"/>
        <v>0</v>
      </c>
      <c r="LT86" s="78">
        <f t="shared" si="124"/>
        <v>0</v>
      </c>
      <c r="LU86" s="78">
        <f t="shared" si="124"/>
        <v>0</v>
      </c>
      <c r="LV86" s="78">
        <f t="shared" si="124"/>
        <v>0</v>
      </c>
      <c r="LW86" s="78">
        <f t="shared" si="124"/>
        <v>0</v>
      </c>
      <c r="LX86" s="78">
        <f t="shared" si="124"/>
        <v>0</v>
      </c>
      <c r="LY86" s="78">
        <f t="shared" si="124"/>
        <v>0</v>
      </c>
      <c r="LZ86" s="78">
        <f t="shared" si="124"/>
        <v>0</v>
      </c>
      <c r="MA86" s="78">
        <f t="shared" si="124"/>
        <v>0</v>
      </c>
      <c r="MB86" s="78">
        <f t="shared" si="124"/>
        <v>0</v>
      </c>
      <c r="MC86" s="78">
        <f t="shared" si="124"/>
        <v>0</v>
      </c>
      <c r="MD86" s="78">
        <f t="shared" si="124"/>
        <v>0</v>
      </c>
      <c r="ME86" s="78">
        <f t="shared" si="124"/>
        <v>0</v>
      </c>
      <c r="MF86" s="78">
        <f t="shared" si="124"/>
        <v>0</v>
      </c>
      <c r="MG86" s="78">
        <f t="shared" si="124"/>
        <v>0</v>
      </c>
      <c r="MH86" s="78">
        <f t="shared" si="124"/>
        <v>0</v>
      </c>
      <c r="MI86" s="78">
        <f t="shared" si="124"/>
        <v>0</v>
      </c>
      <c r="MJ86" s="78">
        <f t="shared" si="124"/>
        <v>0</v>
      </c>
      <c r="MK86" s="78">
        <f t="shared" si="124"/>
        <v>0</v>
      </c>
      <c r="ML86" s="78">
        <f t="shared" si="124"/>
        <v>0</v>
      </c>
      <c r="MM86" s="78">
        <f t="shared" si="124"/>
        <v>0</v>
      </c>
      <c r="MN86" s="78">
        <f t="shared" si="124"/>
        <v>0</v>
      </c>
      <c r="MO86" s="78">
        <f t="shared" si="124"/>
        <v>0</v>
      </c>
      <c r="MP86" s="78">
        <f t="shared" si="124"/>
        <v>0</v>
      </c>
      <c r="MQ86" s="78">
        <f t="shared" si="124"/>
        <v>0</v>
      </c>
      <c r="MR86" s="78">
        <f t="shared" si="124"/>
        <v>0</v>
      </c>
      <c r="MS86" s="78">
        <f t="shared" si="124"/>
        <v>0</v>
      </c>
      <c r="MT86" s="78">
        <f t="shared" si="124"/>
        <v>0</v>
      </c>
      <c r="MU86" s="78">
        <f t="shared" si="124"/>
        <v>0</v>
      </c>
      <c r="MV86" s="78">
        <f t="shared" si="124"/>
        <v>0</v>
      </c>
      <c r="MW86" s="78">
        <f t="shared" si="124"/>
        <v>0</v>
      </c>
      <c r="MX86" s="78">
        <f t="shared" si="124"/>
        <v>0</v>
      </c>
      <c r="MY86" s="78">
        <f t="shared" si="124"/>
        <v>0</v>
      </c>
      <c r="MZ86" s="78">
        <f t="shared" si="124"/>
        <v>0</v>
      </c>
      <c r="NA86" s="78">
        <f t="shared" si="124"/>
        <v>0</v>
      </c>
      <c r="NB86" s="78">
        <f t="shared" si="124"/>
        <v>0</v>
      </c>
      <c r="NC86" s="78">
        <f t="shared" si="124"/>
        <v>0</v>
      </c>
      <c r="ND86" s="78">
        <f t="shared" si="124"/>
        <v>0</v>
      </c>
      <c r="NE86" s="78">
        <f t="shared" si="124"/>
        <v>0</v>
      </c>
      <c r="NF86" s="78">
        <f t="shared" si="124"/>
        <v>0</v>
      </c>
      <c r="NG86" s="78">
        <f t="shared" si="124"/>
        <v>0</v>
      </c>
      <c r="NH86" s="78">
        <f t="shared" si="124"/>
        <v>0</v>
      </c>
      <c r="NI86" s="78">
        <f t="shared" si="124"/>
        <v>0</v>
      </c>
      <c r="NJ86" s="78">
        <f t="shared" si="124"/>
        <v>0</v>
      </c>
      <c r="NK86" s="78">
        <f t="shared" si="124"/>
        <v>0</v>
      </c>
      <c r="NL86" s="78">
        <f t="shared" si="124"/>
        <v>0</v>
      </c>
      <c r="NM86" s="78">
        <f t="shared" si="124"/>
        <v>0</v>
      </c>
      <c r="NN86" s="78">
        <f t="shared" si="124"/>
        <v>0</v>
      </c>
      <c r="NO86" s="78">
        <f t="shared" si="124"/>
        <v>0</v>
      </c>
      <c r="NP86" s="78">
        <f t="shared" si="124"/>
        <v>0</v>
      </c>
      <c r="NQ86" s="78">
        <f t="shared" si="124"/>
        <v>0</v>
      </c>
      <c r="NR86" s="78">
        <f t="shared" si="124"/>
        <v>0</v>
      </c>
      <c r="NS86" s="78">
        <f t="shared" si="124"/>
        <v>0</v>
      </c>
      <c r="NT86" s="78">
        <f t="shared" si="124"/>
        <v>0</v>
      </c>
      <c r="NU86" s="78">
        <f t="shared" si="124"/>
        <v>0</v>
      </c>
      <c r="NV86" s="78">
        <f t="shared" si="124"/>
        <v>0</v>
      </c>
      <c r="NW86" s="78">
        <f t="shared" si="124"/>
        <v>0</v>
      </c>
      <c r="NX86" s="78">
        <f t="shared" ref="NX86:QI86" si="125">SUM(NX87:NX89)</f>
        <v>0</v>
      </c>
      <c r="NY86" s="78">
        <f t="shared" si="125"/>
        <v>0</v>
      </c>
      <c r="NZ86" s="78">
        <f t="shared" si="125"/>
        <v>0</v>
      </c>
      <c r="OA86" s="78">
        <f t="shared" si="125"/>
        <v>0</v>
      </c>
      <c r="OB86" s="78">
        <f t="shared" si="125"/>
        <v>0</v>
      </c>
      <c r="OC86" s="78">
        <f t="shared" si="125"/>
        <v>0</v>
      </c>
      <c r="OD86" s="78">
        <f t="shared" si="125"/>
        <v>0</v>
      </c>
      <c r="OE86" s="78">
        <f t="shared" si="125"/>
        <v>0</v>
      </c>
      <c r="OF86" s="78">
        <f t="shared" si="125"/>
        <v>0</v>
      </c>
      <c r="OG86" s="78">
        <f t="shared" si="125"/>
        <v>0</v>
      </c>
      <c r="OH86" s="78">
        <f t="shared" si="125"/>
        <v>0</v>
      </c>
      <c r="OI86" s="78">
        <f t="shared" si="125"/>
        <v>0</v>
      </c>
      <c r="OJ86" s="78">
        <f t="shared" si="125"/>
        <v>0</v>
      </c>
      <c r="OK86" s="78">
        <f t="shared" si="125"/>
        <v>0</v>
      </c>
      <c r="OL86" s="78">
        <f t="shared" si="125"/>
        <v>0</v>
      </c>
      <c r="OM86" s="78">
        <f t="shared" si="125"/>
        <v>0</v>
      </c>
      <c r="ON86" s="78">
        <f t="shared" si="125"/>
        <v>0</v>
      </c>
      <c r="OO86" s="78">
        <f t="shared" si="125"/>
        <v>0</v>
      </c>
      <c r="OP86" s="78">
        <f t="shared" si="125"/>
        <v>0</v>
      </c>
      <c r="OQ86" s="78">
        <f t="shared" si="125"/>
        <v>0</v>
      </c>
      <c r="OR86" s="78">
        <f t="shared" si="125"/>
        <v>0</v>
      </c>
      <c r="OS86" s="78">
        <f t="shared" si="125"/>
        <v>0</v>
      </c>
      <c r="OT86" s="78">
        <f t="shared" si="125"/>
        <v>0</v>
      </c>
      <c r="OU86" s="78">
        <f t="shared" si="125"/>
        <v>0</v>
      </c>
      <c r="OV86" s="78">
        <f t="shared" si="125"/>
        <v>0</v>
      </c>
      <c r="OW86" s="78">
        <f t="shared" si="125"/>
        <v>0</v>
      </c>
      <c r="OX86" s="78">
        <f t="shared" si="125"/>
        <v>0</v>
      </c>
      <c r="OY86" s="78">
        <f t="shared" si="125"/>
        <v>0</v>
      </c>
      <c r="OZ86" s="78">
        <f t="shared" si="125"/>
        <v>0</v>
      </c>
      <c r="PA86" s="78">
        <f t="shared" si="125"/>
        <v>0</v>
      </c>
      <c r="PB86" s="78">
        <f t="shared" si="125"/>
        <v>0</v>
      </c>
      <c r="PC86" s="78">
        <f t="shared" si="125"/>
        <v>0</v>
      </c>
      <c r="PD86" s="78">
        <f t="shared" si="125"/>
        <v>0</v>
      </c>
      <c r="PE86" s="78">
        <f t="shared" si="125"/>
        <v>0</v>
      </c>
      <c r="PF86" s="78">
        <f t="shared" si="125"/>
        <v>0</v>
      </c>
      <c r="PG86" s="78">
        <f t="shared" si="125"/>
        <v>0</v>
      </c>
      <c r="PH86" s="78">
        <f t="shared" si="125"/>
        <v>0</v>
      </c>
      <c r="PI86" s="78">
        <f t="shared" si="125"/>
        <v>0</v>
      </c>
      <c r="PJ86" s="78">
        <f t="shared" si="125"/>
        <v>0</v>
      </c>
      <c r="PK86" s="78">
        <f t="shared" si="125"/>
        <v>0</v>
      </c>
      <c r="PL86" s="78">
        <f t="shared" si="125"/>
        <v>0</v>
      </c>
      <c r="PM86" s="78">
        <f t="shared" si="125"/>
        <v>0</v>
      </c>
      <c r="PN86" s="78">
        <f t="shared" si="125"/>
        <v>0</v>
      </c>
      <c r="PO86" s="78">
        <f t="shared" si="125"/>
        <v>0</v>
      </c>
      <c r="PP86" s="78">
        <f t="shared" si="125"/>
        <v>0</v>
      </c>
      <c r="PQ86" s="78">
        <f t="shared" si="125"/>
        <v>0</v>
      </c>
      <c r="PR86" s="78">
        <f t="shared" si="125"/>
        <v>0</v>
      </c>
      <c r="PS86" s="78">
        <f t="shared" si="125"/>
        <v>0</v>
      </c>
      <c r="PT86" s="78">
        <f t="shared" si="125"/>
        <v>0</v>
      </c>
      <c r="PU86" s="78">
        <f t="shared" si="125"/>
        <v>0</v>
      </c>
      <c r="PV86" s="78">
        <f t="shared" si="125"/>
        <v>0</v>
      </c>
      <c r="PW86" s="78">
        <f t="shared" si="125"/>
        <v>0</v>
      </c>
      <c r="PX86" s="78">
        <f t="shared" si="125"/>
        <v>0</v>
      </c>
      <c r="PY86" s="78">
        <f t="shared" si="125"/>
        <v>0</v>
      </c>
      <c r="PZ86" s="78">
        <f t="shared" si="125"/>
        <v>0</v>
      </c>
      <c r="QA86" s="78">
        <f t="shared" si="125"/>
        <v>0</v>
      </c>
      <c r="QB86" s="78">
        <f t="shared" si="125"/>
        <v>0</v>
      </c>
      <c r="QC86" s="78">
        <f t="shared" si="125"/>
        <v>0</v>
      </c>
      <c r="QD86" s="78">
        <f t="shared" si="125"/>
        <v>0</v>
      </c>
      <c r="QE86" s="78">
        <f t="shared" si="125"/>
        <v>0</v>
      </c>
      <c r="QF86" s="78">
        <f t="shared" si="125"/>
        <v>0</v>
      </c>
      <c r="QG86" s="78">
        <f t="shared" si="125"/>
        <v>0</v>
      </c>
      <c r="QH86" s="78">
        <f t="shared" si="125"/>
        <v>0</v>
      </c>
      <c r="QI86" s="78">
        <f t="shared" si="125"/>
        <v>0</v>
      </c>
      <c r="QJ86" s="78">
        <f t="shared" ref="QJ86:SU86" si="126">SUM(QJ87:QJ89)</f>
        <v>0</v>
      </c>
      <c r="QK86" s="78">
        <f t="shared" si="126"/>
        <v>0</v>
      </c>
      <c r="QL86" s="78">
        <f t="shared" si="126"/>
        <v>0</v>
      </c>
      <c r="QM86" s="78">
        <f t="shared" si="126"/>
        <v>0</v>
      </c>
      <c r="QN86" s="78">
        <f t="shared" si="126"/>
        <v>0</v>
      </c>
      <c r="QO86" s="78">
        <f t="shared" si="126"/>
        <v>0</v>
      </c>
      <c r="QP86" s="78">
        <f t="shared" si="126"/>
        <v>0</v>
      </c>
      <c r="QQ86" s="78">
        <f t="shared" si="126"/>
        <v>0</v>
      </c>
      <c r="QR86" s="78">
        <f t="shared" si="126"/>
        <v>0</v>
      </c>
      <c r="QS86" s="78">
        <f t="shared" si="126"/>
        <v>0</v>
      </c>
      <c r="QT86" s="78">
        <f t="shared" si="126"/>
        <v>0</v>
      </c>
      <c r="QU86" s="78">
        <f t="shared" si="126"/>
        <v>0</v>
      </c>
      <c r="QV86" s="78">
        <f t="shared" si="126"/>
        <v>0</v>
      </c>
      <c r="QW86" s="78">
        <f t="shared" si="126"/>
        <v>0</v>
      </c>
      <c r="QX86" s="78">
        <f t="shared" si="126"/>
        <v>0</v>
      </c>
      <c r="QY86" s="78">
        <f t="shared" si="126"/>
        <v>0</v>
      </c>
      <c r="QZ86" s="78">
        <f t="shared" si="126"/>
        <v>0</v>
      </c>
      <c r="RA86" s="78">
        <f t="shared" si="126"/>
        <v>0</v>
      </c>
      <c r="RB86" s="78">
        <f t="shared" si="126"/>
        <v>0</v>
      </c>
      <c r="RC86" s="78">
        <f t="shared" si="126"/>
        <v>0</v>
      </c>
      <c r="RD86" s="78">
        <f t="shared" si="126"/>
        <v>0</v>
      </c>
      <c r="RE86" s="78">
        <f t="shared" si="126"/>
        <v>0</v>
      </c>
      <c r="RF86" s="78">
        <f t="shared" si="126"/>
        <v>0</v>
      </c>
      <c r="RG86" s="78">
        <f t="shared" si="126"/>
        <v>0</v>
      </c>
      <c r="RH86" s="78">
        <f t="shared" si="126"/>
        <v>0</v>
      </c>
      <c r="RI86" s="78">
        <f t="shared" si="126"/>
        <v>0</v>
      </c>
      <c r="RJ86" s="78">
        <f t="shared" si="126"/>
        <v>0</v>
      </c>
      <c r="RK86" s="78">
        <f t="shared" si="126"/>
        <v>0</v>
      </c>
      <c r="RL86" s="78">
        <f t="shared" si="126"/>
        <v>0</v>
      </c>
      <c r="RM86" s="78">
        <f t="shared" si="126"/>
        <v>0</v>
      </c>
      <c r="RN86" s="78">
        <f t="shared" si="126"/>
        <v>0</v>
      </c>
      <c r="RO86" s="78">
        <f t="shared" si="126"/>
        <v>0</v>
      </c>
      <c r="RP86" s="78">
        <f t="shared" si="126"/>
        <v>0</v>
      </c>
      <c r="RQ86" s="78">
        <f t="shared" si="126"/>
        <v>0</v>
      </c>
      <c r="RR86" s="78">
        <f t="shared" si="126"/>
        <v>0</v>
      </c>
      <c r="RS86" s="78">
        <f t="shared" si="126"/>
        <v>0</v>
      </c>
      <c r="RT86" s="78">
        <f t="shared" si="126"/>
        <v>0</v>
      </c>
      <c r="RU86" s="78">
        <f t="shared" si="126"/>
        <v>0</v>
      </c>
      <c r="RV86" s="78">
        <f t="shared" si="126"/>
        <v>0</v>
      </c>
      <c r="RW86" s="78">
        <f t="shared" si="126"/>
        <v>0</v>
      </c>
      <c r="RX86" s="78">
        <f t="shared" si="126"/>
        <v>0</v>
      </c>
      <c r="RY86" s="78">
        <f t="shared" si="126"/>
        <v>0</v>
      </c>
      <c r="RZ86" s="78">
        <f t="shared" si="126"/>
        <v>0</v>
      </c>
      <c r="SA86" s="78">
        <f t="shared" si="126"/>
        <v>0</v>
      </c>
      <c r="SB86" s="78">
        <f t="shared" si="126"/>
        <v>0</v>
      </c>
      <c r="SC86" s="78">
        <f t="shared" si="126"/>
        <v>0</v>
      </c>
      <c r="SD86" s="78">
        <f t="shared" si="126"/>
        <v>0</v>
      </c>
      <c r="SE86" s="78">
        <f t="shared" si="126"/>
        <v>0</v>
      </c>
      <c r="SF86" s="78">
        <f t="shared" si="126"/>
        <v>0</v>
      </c>
      <c r="SG86" s="78">
        <f t="shared" si="126"/>
        <v>0</v>
      </c>
      <c r="SH86" s="78">
        <f t="shared" si="126"/>
        <v>0</v>
      </c>
      <c r="SI86" s="78">
        <f t="shared" si="126"/>
        <v>0</v>
      </c>
      <c r="SJ86" s="78">
        <f t="shared" si="126"/>
        <v>0</v>
      </c>
      <c r="SK86" s="78">
        <f t="shared" si="126"/>
        <v>0</v>
      </c>
      <c r="SL86" s="78">
        <f t="shared" si="126"/>
        <v>0</v>
      </c>
      <c r="SM86" s="78">
        <f t="shared" si="126"/>
        <v>0</v>
      </c>
      <c r="SN86" s="78">
        <f t="shared" si="126"/>
        <v>0</v>
      </c>
      <c r="SO86" s="78">
        <f t="shared" si="126"/>
        <v>0</v>
      </c>
      <c r="SP86" s="78">
        <f t="shared" si="126"/>
        <v>0</v>
      </c>
      <c r="SQ86" s="78">
        <f t="shared" si="126"/>
        <v>0</v>
      </c>
      <c r="SR86" s="78">
        <f t="shared" si="126"/>
        <v>0</v>
      </c>
      <c r="SS86" s="78">
        <f t="shared" si="126"/>
        <v>0</v>
      </c>
      <c r="ST86" s="78">
        <f t="shared" si="126"/>
        <v>0</v>
      </c>
      <c r="SU86" s="78">
        <f t="shared" si="126"/>
        <v>0</v>
      </c>
      <c r="SV86" s="78">
        <f t="shared" ref="SV86:UF86" si="127">SUM(SV87:SV89)</f>
        <v>0</v>
      </c>
      <c r="SW86" s="78">
        <f t="shared" si="127"/>
        <v>0</v>
      </c>
      <c r="SX86" s="78">
        <f t="shared" si="127"/>
        <v>0</v>
      </c>
      <c r="SY86" s="78">
        <f t="shared" si="127"/>
        <v>0</v>
      </c>
      <c r="SZ86" s="78">
        <f t="shared" si="127"/>
        <v>0</v>
      </c>
      <c r="TA86" s="78">
        <f t="shared" si="127"/>
        <v>0</v>
      </c>
      <c r="TB86" s="78">
        <f t="shared" si="127"/>
        <v>0</v>
      </c>
      <c r="TC86" s="78">
        <f t="shared" si="127"/>
        <v>0</v>
      </c>
      <c r="TD86" s="78">
        <f t="shared" si="127"/>
        <v>0</v>
      </c>
      <c r="TE86" s="78">
        <f t="shared" si="127"/>
        <v>0</v>
      </c>
      <c r="TF86" s="78">
        <f t="shared" si="127"/>
        <v>0</v>
      </c>
      <c r="TG86" s="78">
        <f t="shared" si="127"/>
        <v>0</v>
      </c>
      <c r="TH86" s="78">
        <f t="shared" si="127"/>
        <v>0</v>
      </c>
      <c r="TI86" s="78">
        <f t="shared" si="127"/>
        <v>0</v>
      </c>
      <c r="TJ86" s="78">
        <f t="shared" si="127"/>
        <v>0</v>
      </c>
      <c r="TK86" s="78">
        <f t="shared" si="127"/>
        <v>0</v>
      </c>
      <c r="TL86" s="78">
        <f t="shared" si="127"/>
        <v>0</v>
      </c>
      <c r="TM86" s="78">
        <f t="shared" si="127"/>
        <v>0</v>
      </c>
      <c r="TN86" s="78">
        <f t="shared" si="127"/>
        <v>0</v>
      </c>
      <c r="TO86" s="78">
        <f t="shared" si="127"/>
        <v>0</v>
      </c>
      <c r="TP86" s="78">
        <f t="shared" si="127"/>
        <v>0</v>
      </c>
      <c r="TQ86" s="78">
        <f t="shared" si="127"/>
        <v>0</v>
      </c>
      <c r="TR86" s="78">
        <f t="shared" si="127"/>
        <v>0</v>
      </c>
      <c r="TS86" s="78">
        <f t="shared" si="127"/>
        <v>0</v>
      </c>
      <c r="TT86" s="78">
        <f t="shared" si="127"/>
        <v>0</v>
      </c>
      <c r="TU86" s="78">
        <f t="shared" si="127"/>
        <v>0</v>
      </c>
      <c r="TV86" s="78">
        <f t="shared" si="127"/>
        <v>0</v>
      </c>
      <c r="TW86" s="78">
        <f t="shared" si="127"/>
        <v>0</v>
      </c>
      <c r="TX86" s="78">
        <f t="shared" si="127"/>
        <v>0</v>
      </c>
      <c r="TY86" s="78">
        <f t="shared" si="127"/>
        <v>0</v>
      </c>
      <c r="TZ86" s="78">
        <f t="shared" si="127"/>
        <v>0</v>
      </c>
      <c r="UA86" s="78">
        <f t="shared" si="127"/>
        <v>0</v>
      </c>
      <c r="UB86" s="78">
        <f t="shared" si="127"/>
        <v>0</v>
      </c>
      <c r="UC86" s="78">
        <f t="shared" si="127"/>
        <v>0</v>
      </c>
      <c r="UD86" s="78">
        <f t="shared" si="127"/>
        <v>0</v>
      </c>
      <c r="UE86" s="78">
        <f t="shared" si="127"/>
        <v>0</v>
      </c>
      <c r="UF86" s="78">
        <f t="shared" si="127"/>
        <v>0</v>
      </c>
    </row>
    <row r="87" spans="1:552" ht="15.75" customHeight="1" outlineLevel="1" x14ac:dyDescent="0.35">
      <c r="A87" s="2" t="s">
        <v>601</v>
      </c>
      <c r="B87" s="5"/>
      <c r="C87" s="5"/>
      <c r="D87" s="154"/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154"/>
      <c r="AA87" s="154"/>
      <c r="AB87" s="154"/>
      <c r="AC87" s="154"/>
      <c r="AD87" s="154"/>
      <c r="AE87" s="154"/>
      <c r="AF87" s="154"/>
      <c r="AG87" s="154"/>
      <c r="AH87" s="106"/>
      <c r="AI87" s="81"/>
      <c r="AJ87" s="154"/>
      <c r="AK87" s="154"/>
      <c r="AL87" s="154"/>
      <c r="AM87" s="154"/>
      <c r="AN87" s="154"/>
      <c r="AO87" s="154"/>
      <c r="AP87" s="154"/>
      <c r="AQ87" s="154"/>
      <c r="AR87" s="154"/>
      <c r="AS87" s="154"/>
      <c r="AT87" s="154"/>
      <c r="AU87" s="154"/>
      <c r="AV87" s="154"/>
      <c r="AW87" s="154"/>
      <c r="AX87" s="154"/>
      <c r="AY87" s="154"/>
      <c r="AZ87" s="154"/>
      <c r="BA87" s="154"/>
      <c r="BB87" s="154"/>
      <c r="BC87" s="154"/>
      <c r="BD87" s="154"/>
      <c r="BE87" s="154"/>
      <c r="BF87" s="154"/>
      <c r="BG87" s="154"/>
      <c r="BH87" s="154">
        <v>2000</v>
      </c>
      <c r="BI87" s="154"/>
      <c r="BJ87" s="154"/>
      <c r="BK87" s="154"/>
      <c r="BL87" s="154"/>
      <c r="BM87" s="82"/>
      <c r="BN87" s="83"/>
      <c r="BO87" s="154"/>
      <c r="BP87" s="154"/>
      <c r="BQ87" s="154"/>
      <c r="BR87" s="154"/>
      <c r="BS87" s="154"/>
      <c r="BT87" s="154"/>
      <c r="BU87" s="154"/>
      <c r="BV87" s="154"/>
      <c r="BW87" s="154">
        <v>2500</v>
      </c>
      <c r="BX87" s="154"/>
      <c r="BY87" s="154"/>
      <c r="BZ87" s="154"/>
      <c r="CA87" s="154"/>
      <c r="CB87" s="154"/>
      <c r="CC87" s="154"/>
      <c r="CD87" s="154"/>
      <c r="CE87" s="154"/>
      <c r="CF87" s="154"/>
      <c r="CG87" s="154"/>
      <c r="CH87" s="154"/>
      <c r="CI87" s="154"/>
      <c r="CJ87" s="154"/>
      <c r="CK87" s="154"/>
      <c r="CL87" s="154"/>
      <c r="CM87" s="154"/>
      <c r="CN87" s="154"/>
      <c r="CO87" s="154"/>
      <c r="CP87" s="154"/>
      <c r="CQ87" s="154"/>
      <c r="CR87" s="154"/>
      <c r="CS87" s="154">
        <v>3000</v>
      </c>
      <c r="CT87" s="154"/>
      <c r="CU87" s="154"/>
      <c r="CV87" s="154"/>
      <c r="CW87" s="154"/>
      <c r="CX87" s="154"/>
      <c r="CY87" s="154"/>
      <c r="CZ87" s="154"/>
      <c r="DA87" s="154"/>
      <c r="DB87" s="154"/>
      <c r="DC87" s="154"/>
      <c r="DD87" s="154"/>
      <c r="DE87" s="154">
        <v>2000</v>
      </c>
      <c r="DF87" s="154"/>
      <c r="DG87" s="154"/>
      <c r="DH87" s="154"/>
      <c r="DI87" s="154"/>
      <c r="DJ87" s="154"/>
      <c r="DK87" s="154"/>
      <c r="DL87" s="154"/>
      <c r="DM87" s="154"/>
      <c r="DN87" s="154"/>
      <c r="DO87" s="154"/>
      <c r="DP87" s="154"/>
      <c r="DQ87" s="154"/>
      <c r="DR87" s="154"/>
      <c r="DS87" s="154"/>
      <c r="DT87" s="154"/>
      <c r="DU87" s="154"/>
      <c r="DV87" s="154"/>
      <c r="DW87" s="154"/>
      <c r="DX87" s="154"/>
      <c r="DY87" s="154"/>
      <c r="DZ87" s="154">
        <v>2000</v>
      </c>
      <c r="EA87" s="154"/>
      <c r="EB87" s="154"/>
      <c r="EC87" s="154"/>
      <c r="ED87" s="154"/>
      <c r="EE87" s="154"/>
      <c r="EF87" s="154"/>
      <c r="EG87" s="154"/>
      <c r="EH87" s="154">
        <v>550</v>
      </c>
      <c r="EI87" s="154"/>
      <c r="EJ87" s="154"/>
      <c r="EK87" s="154"/>
      <c r="EL87" s="154"/>
      <c r="EM87" s="154"/>
      <c r="EN87" s="154"/>
      <c r="EO87" s="154"/>
      <c r="EP87" s="154"/>
      <c r="EQ87" s="154"/>
      <c r="ER87" s="154"/>
      <c r="ES87" s="154"/>
      <c r="ET87" s="154"/>
      <c r="EU87" s="154"/>
      <c r="EV87" s="154"/>
      <c r="EW87" s="154"/>
      <c r="EX87" s="154"/>
      <c r="EY87" s="154"/>
      <c r="EZ87" s="154"/>
      <c r="FA87" s="154"/>
      <c r="FB87" s="154">
        <v>2000</v>
      </c>
      <c r="FC87" s="154"/>
      <c r="FD87" s="154"/>
      <c r="FE87" s="154"/>
      <c r="FF87" s="154"/>
      <c r="FG87" s="154"/>
      <c r="FH87" s="154"/>
      <c r="FI87" s="154"/>
      <c r="FJ87" s="154"/>
      <c r="FK87" s="154"/>
      <c r="FL87" s="154"/>
      <c r="FM87" s="154"/>
      <c r="FN87" s="154"/>
      <c r="FO87" s="154"/>
      <c r="FP87" s="154"/>
      <c r="FQ87" s="154"/>
      <c r="FR87" s="154"/>
      <c r="FS87" s="154"/>
      <c r="FT87" s="154"/>
      <c r="FU87" s="154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>
        <v>1000</v>
      </c>
      <c r="GJ87" s="154"/>
      <c r="GK87" s="154"/>
      <c r="GL87" s="154"/>
      <c r="GM87" s="154"/>
      <c r="GN87" s="154"/>
      <c r="GO87" s="154"/>
      <c r="GP87" s="154">
        <v>1000</v>
      </c>
      <c r="GQ87" s="154"/>
      <c r="GR87" s="154"/>
      <c r="GS87" s="154"/>
      <c r="GT87" s="154"/>
      <c r="GU87" s="154"/>
      <c r="GV87" s="154">
        <v>550</v>
      </c>
      <c r="GW87" s="154"/>
      <c r="GX87" s="154"/>
      <c r="GY87" s="154"/>
      <c r="GZ87" s="154"/>
      <c r="HA87" s="154"/>
      <c r="HB87" s="154">
        <v>1750</v>
      </c>
      <c r="HC87" s="154"/>
      <c r="HD87" s="154"/>
      <c r="HE87" s="154"/>
      <c r="HF87" s="154"/>
      <c r="HG87" s="154"/>
      <c r="HH87" s="154"/>
      <c r="HI87" s="154"/>
      <c r="HJ87" s="154"/>
      <c r="HK87" s="154"/>
      <c r="HL87" s="154"/>
      <c r="HM87" s="154"/>
      <c r="HN87" s="154"/>
      <c r="HO87" s="154"/>
      <c r="HP87" s="154"/>
      <c r="HQ87" s="154"/>
      <c r="HR87" s="154"/>
      <c r="HS87" s="154"/>
      <c r="HT87" s="154"/>
      <c r="HU87" s="154"/>
      <c r="HV87" s="154"/>
      <c r="HW87" s="154"/>
      <c r="HX87" s="154"/>
      <c r="HY87" s="154"/>
      <c r="HZ87" s="154"/>
      <c r="IA87" s="154"/>
      <c r="IB87" s="154"/>
      <c r="IC87" s="154"/>
      <c r="ID87" s="154"/>
      <c r="IE87" s="154"/>
      <c r="IF87" s="154"/>
      <c r="IG87" s="154"/>
      <c r="IH87" s="154"/>
      <c r="II87" s="154"/>
      <c r="IJ87" s="154"/>
      <c r="IK87" s="154"/>
      <c r="IL87" s="154"/>
      <c r="IM87" s="154"/>
      <c r="IN87" s="154"/>
      <c r="IO87" s="154"/>
      <c r="IP87" s="154"/>
      <c r="IQ87" s="154"/>
      <c r="IR87" s="154"/>
      <c r="IS87" s="154"/>
      <c r="IT87" s="154"/>
      <c r="IU87" s="154"/>
      <c r="IV87" s="154"/>
      <c r="IW87" s="154"/>
      <c r="IX87" s="154"/>
      <c r="IY87" s="154"/>
      <c r="IZ87" s="154"/>
      <c r="JA87" s="154"/>
      <c r="JB87" s="154"/>
      <c r="JC87" s="154"/>
      <c r="JD87" s="154"/>
      <c r="JE87" s="154"/>
      <c r="JF87" s="154"/>
      <c r="JG87" s="154"/>
      <c r="JH87" s="154"/>
      <c r="JI87" s="154"/>
      <c r="JJ87" s="154"/>
      <c r="JK87" s="154"/>
      <c r="JL87" s="154"/>
      <c r="JM87" s="154"/>
      <c r="JN87" s="154"/>
      <c r="JO87" s="154"/>
      <c r="JP87" s="154"/>
      <c r="JQ87" s="154"/>
      <c r="JR87" s="154"/>
      <c r="JS87" s="154"/>
      <c r="JT87" s="154"/>
      <c r="JU87" s="154"/>
      <c r="JV87" s="154"/>
      <c r="JW87" s="154"/>
      <c r="JX87" s="154"/>
      <c r="JY87" s="154"/>
      <c r="JZ87" s="154"/>
      <c r="KA87" s="154"/>
      <c r="KB87" s="154"/>
      <c r="KC87" s="154"/>
      <c r="KD87" s="154"/>
      <c r="KE87" s="154"/>
      <c r="KF87" s="154"/>
      <c r="KG87" s="154"/>
      <c r="KH87" s="154"/>
      <c r="KI87" s="154"/>
      <c r="KJ87" s="154"/>
      <c r="KK87" s="154"/>
      <c r="KL87" s="154"/>
      <c r="KM87" s="154"/>
      <c r="KN87" s="154"/>
      <c r="KO87" s="154"/>
      <c r="KP87" s="154"/>
      <c r="KQ87" s="154"/>
      <c r="KR87" s="154"/>
      <c r="KS87" s="154"/>
      <c r="KT87" s="154"/>
      <c r="KU87" s="154"/>
      <c r="KV87" s="154"/>
      <c r="KW87" s="154"/>
      <c r="KX87" s="154"/>
      <c r="KY87" s="154"/>
      <c r="KZ87" s="154"/>
      <c r="LA87" s="154"/>
      <c r="LB87" s="154"/>
      <c r="LC87" s="154"/>
      <c r="LD87" s="154"/>
      <c r="LE87" s="154"/>
      <c r="LF87" s="154"/>
      <c r="LG87" s="154"/>
      <c r="LH87" s="154"/>
      <c r="LI87" s="154"/>
      <c r="LJ87" s="154"/>
      <c r="LK87" s="154"/>
      <c r="LL87" s="154"/>
      <c r="LM87" s="154"/>
      <c r="LN87" s="154"/>
      <c r="LO87" s="154"/>
      <c r="LP87" s="154"/>
      <c r="LQ87" s="154"/>
      <c r="LR87" s="154"/>
      <c r="LS87" s="154"/>
      <c r="LT87" s="154"/>
      <c r="LU87" s="154"/>
      <c r="LV87" s="154"/>
      <c r="LW87" s="154"/>
      <c r="LX87" s="154"/>
      <c r="LY87" s="154"/>
      <c r="LZ87" s="154"/>
      <c r="MA87" s="154"/>
      <c r="MB87" s="154"/>
      <c r="MC87" s="154"/>
      <c r="MD87" s="154"/>
      <c r="ME87" s="154"/>
      <c r="MF87" s="154"/>
      <c r="MG87" s="154"/>
      <c r="MH87" s="154"/>
      <c r="MI87" s="154"/>
      <c r="MJ87" s="154"/>
      <c r="MK87" s="154"/>
      <c r="ML87" s="154"/>
      <c r="MM87" s="154"/>
      <c r="MN87" s="154"/>
      <c r="MO87" s="154"/>
      <c r="MP87" s="154"/>
      <c r="MQ87" s="154"/>
      <c r="MR87" s="154"/>
      <c r="MS87" s="154"/>
      <c r="MT87" s="154"/>
      <c r="MU87" s="154"/>
      <c r="MV87" s="154"/>
      <c r="MW87" s="154"/>
      <c r="MX87" s="154"/>
      <c r="MY87" s="154"/>
      <c r="MZ87" s="154"/>
      <c r="NA87" s="154"/>
      <c r="NB87" s="154"/>
      <c r="NC87" s="154"/>
      <c r="ND87" s="154"/>
      <c r="NE87" s="154"/>
      <c r="NF87" s="154"/>
      <c r="NG87" s="154"/>
      <c r="NH87" s="154"/>
      <c r="NI87" s="154"/>
      <c r="NJ87" s="154"/>
      <c r="NK87" s="154"/>
      <c r="NL87" s="154"/>
      <c r="NM87" s="154"/>
      <c r="NN87" s="154"/>
      <c r="NO87" s="154"/>
      <c r="NP87" s="154"/>
      <c r="NQ87" s="154"/>
      <c r="NR87" s="154"/>
      <c r="NS87" s="154"/>
      <c r="NT87" s="154"/>
      <c r="NU87" s="154"/>
      <c r="NV87" s="154"/>
      <c r="NW87" s="154"/>
      <c r="NX87" s="154"/>
      <c r="NY87" s="154"/>
      <c r="NZ87" s="154"/>
      <c r="OA87" s="154"/>
      <c r="OB87" s="154"/>
      <c r="OC87" s="154"/>
      <c r="OD87" s="154"/>
      <c r="OE87" s="154"/>
      <c r="OF87" s="154"/>
      <c r="OG87" s="154"/>
      <c r="OH87" s="154"/>
      <c r="OI87" s="154"/>
      <c r="OJ87" s="154"/>
      <c r="OK87" s="154"/>
      <c r="OL87" s="154"/>
      <c r="OM87" s="154"/>
      <c r="ON87" s="154"/>
      <c r="OO87" s="154"/>
      <c r="OP87" s="154"/>
      <c r="OQ87" s="154"/>
      <c r="OR87" s="154"/>
      <c r="OS87" s="154"/>
      <c r="OT87" s="154"/>
      <c r="OU87" s="154"/>
      <c r="OV87" s="154"/>
      <c r="OW87" s="154"/>
      <c r="OX87" s="154"/>
      <c r="OY87" s="154"/>
      <c r="OZ87" s="154"/>
      <c r="PA87" s="154"/>
      <c r="PB87" s="154"/>
      <c r="PC87" s="154"/>
      <c r="PD87" s="154"/>
      <c r="PE87" s="154"/>
      <c r="PF87" s="154"/>
      <c r="PG87" s="154"/>
      <c r="PH87" s="154"/>
      <c r="PI87" s="154"/>
      <c r="PJ87" s="154"/>
      <c r="PK87" s="154"/>
      <c r="PL87" s="154"/>
      <c r="PM87" s="154"/>
      <c r="PN87" s="154"/>
      <c r="PO87" s="154"/>
      <c r="PP87" s="154"/>
      <c r="PQ87" s="154"/>
      <c r="PR87" s="154"/>
      <c r="PS87" s="154"/>
      <c r="PT87" s="154"/>
      <c r="PU87" s="154"/>
      <c r="PV87" s="154"/>
      <c r="PW87" s="154"/>
      <c r="PX87" s="154"/>
      <c r="PY87" s="154"/>
      <c r="PZ87" s="154"/>
      <c r="QA87" s="154"/>
      <c r="QB87" s="154"/>
      <c r="QC87" s="154"/>
      <c r="QD87" s="154"/>
      <c r="QE87" s="154"/>
      <c r="QF87" s="154"/>
      <c r="QG87" s="154"/>
      <c r="QH87" s="154"/>
      <c r="QI87" s="154"/>
      <c r="QJ87" s="154"/>
      <c r="QK87" s="154"/>
      <c r="QL87" s="154"/>
      <c r="QM87" s="154"/>
      <c r="QN87" s="154"/>
      <c r="QO87" s="154"/>
      <c r="QP87" s="154"/>
      <c r="QQ87" s="154"/>
      <c r="QR87" s="154"/>
      <c r="QS87" s="154"/>
      <c r="QT87" s="154"/>
      <c r="QU87" s="154"/>
      <c r="QV87" s="154"/>
      <c r="QW87" s="154"/>
      <c r="QX87" s="154"/>
      <c r="QY87" s="154"/>
      <c r="QZ87" s="154"/>
      <c r="RA87" s="154"/>
      <c r="RB87" s="154"/>
      <c r="RC87" s="154"/>
      <c r="RD87" s="154"/>
      <c r="RE87" s="154"/>
      <c r="RF87" s="154"/>
      <c r="RG87" s="154"/>
      <c r="RH87" s="154"/>
      <c r="RI87" s="154"/>
      <c r="RJ87" s="154"/>
      <c r="RK87" s="154"/>
      <c r="RL87" s="154"/>
      <c r="RM87" s="154"/>
      <c r="RN87" s="154"/>
      <c r="RO87" s="154"/>
      <c r="RP87" s="154"/>
      <c r="RQ87" s="154"/>
      <c r="RR87" s="154"/>
      <c r="RS87" s="154"/>
      <c r="RT87" s="154"/>
      <c r="RU87" s="154"/>
      <c r="RV87" s="154"/>
      <c r="RW87" s="154"/>
      <c r="RX87" s="154"/>
      <c r="RY87" s="154"/>
      <c r="RZ87" s="154"/>
      <c r="SA87" s="154"/>
      <c r="SB87" s="154"/>
      <c r="SC87" s="154"/>
      <c r="SD87" s="154"/>
      <c r="SE87" s="154"/>
      <c r="SF87" s="154"/>
      <c r="SG87" s="154"/>
      <c r="SH87" s="154"/>
      <c r="SI87" s="154"/>
      <c r="SJ87" s="154"/>
      <c r="SK87" s="154"/>
      <c r="SL87" s="154"/>
      <c r="SM87" s="154"/>
      <c r="SN87" s="154"/>
      <c r="SO87" s="154"/>
      <c r="SP87" s="154"/>
      <c r="SQ87" s="154"/>
      <c r="SR87" s="154"/>
      <c r="SS87" s="154"/>
      <c r="ST87" s="154"/>
      <c r="SU87" s="154"/>
      <c r="SV87" s="154"/>
      <c r="SW87" s="154"/>
      <c r="SX87" s="154"/>
      <c r="SY87" s="154"/>
      <c r="SZ87" s="154"/>
      <c r="TA87" s="154"/>
      <c r="TB87" s="154"/>
      <c r="TC87" s="154"/>
      <c r="TD87" s="154"/>
      <c r="TE87" s="154"/>
      <c r="TF87" s="154"/>
      <c r="TG87" s="154"/>
      <c r="TH87" s="154"/>
      <c r="TI87" s="154"/>
      <c r="TJ87" s="154"/>
      <c r="TK87" s="154"/>
      <c r="TL87" s="154"/>
      <c r="TM87" s="154"/>
      <c r="TN87" s="154"/>
      <c r="TO87" s="154"/>
      <c r="TP87" s="154"/>
      <c r="TQ87" s="154"/>
      <c r="TR87" s="154"/>
      <c r="TS87" s="154"/>
      <c r="TT87" s="154"/>
      <c r="TU87" s="154"/>
      <c r="TV87" s="154"/>
      <c r="TW87" s="154"/>
      <c r="TX87" s="154"/>
      <c r="TY87" s="154"/>
      <c r="TZ87" s="154"/>
      <c r="UA87" s="154"/>
      <c r="UB87" s="154"/>
      <c r="UC87" s="154"/>
      <c r="UD87" s="154"/>
      <c r="UE87" s="154"/>
      <c r="UF87" s="154"/>
    </row>
    <row r="88" spans="1:552" ht="15.75" customHeight="1" outlineLevel="1" x14ac:dyDescent="0.35">
      <c r="A88" s="2" t="s">
        <v>1339</v>
      </c>
      <c r="B88" s="5"/>
      <c r="C88" s="5"/>
      <c r="D88" s="154"/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/>
      <c r="Z88" s="154"/>
      <c r="AA88" s="154"/>
      <c r="AB88" s="154"/>
      <c r="AC88" s="154"/>
      <c r="AD88" s="154"/>
      <c r="AE88" s="154"/>
      <c r="AF88" s="154"/>
      <c r="AG88" s="154"/>
      <c r="AH88" s="106"/>
      <c r="AI88" s="81"/>
      <c r="AJ88" s="154"/>
      <c r="AK88" s="154">
        <v>1000</v>
      </c>
      <c r="AL88" s="154"/>
      <c r="AM88" s="154"/>
      <c r="AN88" s="154"/>
      <c r="AO88" s="154"/>
      <c r="AP88" s="154"/>
      <c r="AQ88" s="154"/>
      <c r="AR88" s="154"/>
      <c r="AS88" s="154"/>
      <c r="AT88" s="154">
        <v>2500</v>
      </c>
      <c r="AU88" s="154"/>
      <c r="AV88" s="154"/>
      <c r="AW88" s="154"/>
      <c r="AX88" s="154">
        <v>1200</v>
      </c>
      <c r="AY88" s="154"/>
      <c r="AZ88" s="154"/>
      <c r="BA88" s="154"/>
      <c r="BB88" s="154"/>
      <c r="BC88" s="154"/>
      <c r="BD88" s="154"/>
      <c r="BE88" s="154"/>
      <c r="BF88" s="154"/>
      <c r="BG88" s="154"/>
      <c r="BH88" s="154"/>
      <c r="BI88" s="154"/>
      <c r="BJ88" s="154"/>
      <c r="BK88" s="154"/>
      <c r="BL88" s="154"/>
      <c r="BM88" s="82"/>
      <c r="BN88" s="83"/>
      <c r="BO88" s="154"/>
      <c r="BP88" s="154"/>
      <c r="BQ88" s="154"/>
      <c r="BR88" s="154"/>
      <c r="BS88" s="154"/>
      <c r="BT88" s="154"/>
      <c r="BU88" s="154"/>
      <c r="BV88" s="154"/>
      <c r="BW88" s="154"/>
      <c r="BX88" s="154"/>
      <c r="BY88" s="154"/>
      <c r="BZ88" s="154"/>
      <c r="CA88" s="154"/>
      <c r="CB88" s="154"/>
      <c r="CC88" s="154">
        <v>3000</v>
      </c>
      <c r="CD88" s="154"/>
      <c r="CE88" s="154"/>
      <c r="CF88" s="154"/>
      <c r="CG88" s="154"/>
      <c r="CH88" s="154"/>
      <c r="CI88" s="154"/>
      <c r="CJ88" s="154"/>
      <c r="CK88" s="154"/>
      <c r="CL88" s="154"/>
      <c r="CM88" s="154"/>
      <c r="CN88" s="154">
        <v>1000</v>
      </c>
      <c r="CO88" s="154"/>
      <c r="CP88" s="154"/>
      <c r="CQ88" s="154"/>
      <c r="CR88" s="154"/>
      <c r="CS88" s="154"/>
      <c r="CT88" s="154"/>
      <c r="CU88" s="154"/>
      <c r="CV88" s="154"/>
      <c r="CW88" s="154"/>
      <c r="CX88" s="154"/>
      <c r="CY88" s="154">
        <v>1400</v>
      </c>
      <c r="CZ88" s="154"/>
      <c r="DA88" s="154"/>
      <c r="DB88" s="154"/>
      <c r="DC88" s="154"/>
      <c r="DD88" s="154"/>
      <c r="DE88" s="154"/>
      <c r="DF88" s="154"/>
      <c r="DG88" s="154"/>
      <c r="DH88" s="154"/>
      <c r="DI88" s="154"/>
      <c r="DJ88" s="154"/>
      <c r="DK88" s="154"/>
      <c r="DL88" s="154">
        <v>2000</v>
      </c>
      <c r="DM88" s="154"/>
      <c r="DN88" s="154"/>
      <c r="DO88" s="154">
        <v>2200</v>
      </c>
      <c r="DP88" s="154"/>
      <c r="DQ88" s="154"/>
      <c r="DR88" s="154"/>
      <c r="DS88" s="154"/>
      <c r="DT88" s="154"/>
      <c r="DU88" s="154"/>
      <c r="DV88" s="154"/>
      <c r="DW88" s="154"/>
      <c r="DX88" s="154"/>
      <c r="DY88" s="154"/>
      <c r="DZ88" s="154"/>
      <c r="EA88" s="154"/>
      <c r="EB88" s="154"/>
      <c r="EC88" s="154"/>
      <c r="ED88" s="154"/>
      <c r="EE88" s="154"/>
      <c r="EF88" s="154"/>
      <c r="EG88" s="154"/>
      <c r="EH88" s="154">
        <v>2000</v>
      </c>
      <c r="EI88" s="154"/>
      <c r="EJ88" s="154"/>
      <c r="EK88" s="154"/>
      <c r="EL88" s="154"/>
      <c r="EM88" s="154"/>
      <c r="EN88" s="154"/>
      <c r="EO88" s="154"/>
      <c r="EP88" s="154">
        <v>2500</v>
      </c>
      <c r="EQ88" s="154"/>
      <c r="ER88" s="154"/>
      <c r="ES88" s="154"/>
      <c r="ET88" s="154"/>
      <c r="EU88" s="154">
        <v>3000</v>
      </c>
      <c r="EV88" s="154"/>
      <c r="EW88" s="154"/>
      <c r="EX88" s="154"/>
      <c r="EY88" s="154"/>
      <c r="EZ88" s="154"/>
      <c r="FA88" s="154"/>
      <c r="FB88" s="154">
        <v>1000</v>
      </c>
      <c r="FC88" s="154"/>
      <c r="FD88" s="154"/>
      <c r="FE88" s="154"/>
      <c r="FF88" s="154"/>
      <c r="FG88" s="154"/>
      <c r="FH88" s="154"/>
      <c r="FI88" s="154">
        <v>3000</v>
      </c>
      <c r="FJ88" s="154"/>
      <c r="FK88" s="154"/>
      <c r="FL88" s="154"/>
      <c r="FM88" s="154"/>
      <c r="FN88" s="154"/>
      <c r="FO88" s="154"/>
      <c r="FP88" s="154"/>
      <c r="FQ88" s="154"/>
      <c r="FR88" s="154">
        <v>2000</v>
      </c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>
        <v>4000</v>
      </c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  <c r="GN88" s="154"/>
      <c r="GO88" s="154">
        <v>2000</v>
      </c>
      <c r="GP88" s="154"/>
      <c r="GQ88" s="154"/>
      <c r="GR88" s="154"/>
      <c r="GS88" s="154"/>
      <c r="GT88" s="154"/>
      <c r="GU88" s="154"/>
      <c r="GV88" s="154">
        <v>2500</v>
      </c>
      <c r="GW88" s="154"/>
      <c r="GX88" s="154"/>
      <c r="GY88" s="154"/>
      <c r="GZ88" s="154"/>
      <c r="HA88" s="154"/>
      <c r="HB88" s="154">
        <v>1050</v>
      </c>
      <c r="HC88" s="154"/>
      <c r="HD88" s="154"/>
      <c r="HE88" s="154"/>
      <c r="HF88" s="154"/>
      <c r="HG88" s="154"/>
      <c r="HH88" s="154"/>
      <c r="HI88" s="154"/>
      <c r="HJ88" s="154"/>
      <c r="HK88" s="154"/>
      <c r="HL88" s="154"/>
      <c r="HM88" s="154"/>
      <c r="HN88" s="154"/>
      <c r="HO88" s="154"/>
      <c r="HP88" s="154"/>
      <c r="HQ88" s="154"/>
      <c r="HR88" s="154"/>
      <c r="HS88" s="154"/>
      <c r="HT88" s="154"/>
      <c r="HU88" s="154"/>
      <c r="HV88" s="154"/>
      <c r="HW88" s="154"/>
      <c r="HX88" s="154"/>
      <c r="HY88" s="154"/>
      <c r="HZ88" s="154"/>
      <c r="IA88" s="154"/>
      <c r="IB88" s="154"/>
      <c r="IC88" s="154"/>
      <c r="ID88" s="154"/>
      <c r="IE88" s="154"/>
      <c r="IF88" s="154"/>
      <c r="IG88" s="154"/>
      <c r="IH88" s="154"/>
      <c r="II88" s="154"/>
      <c r="IJ88" s="154"/>
      <c r="IK88" s="154"/>
      <c r="IL88" s="154"/>
      <c r="IM88" s="154"/>
      <c r="IN88" s="154"/>
      <c r="IO88" s="154"/>
      <c r="IP88" s="154"/>
      <c r="IQ88" s="154"/>
      <c r="IR88" s="154"/>
      <c r="IS88" s="154"/>
      <c r="IT88" s="154"/>
      <c r="IU88" s="154"/>
      <c r="IV88" s="154"/>
      <c r="IW88" s="154"/>
      <c r="IX88" s="154"/>
      <c r="IY88" s="154"/>
      <c r="IZ88" s="154"/>
      <c r="JA88" s="154"/>
      <c r="JB88" s="154"/>
      <c r="JC88" s="154"/>
      <c r="JD88" s="154"/>
      <c r="JE88" s="154"/>
      <c r="JF88" s="154"/>
      <c r="JG88" s="154"/>
      <c r="JH88" s="154"/>
      <c r="JI88" s="154"/>
      <c r="JJ88" s="154"/>
      <c r="JK88" s="154"/>
      <c r="JL88" s="154"/>
      <c r="JM88" s="154"/>
      <c r="JN88" s="154"/>
      <c r="JO88" s="154"/>
      <c r="JP88" s="154"/>
      <c r="JQ88" s="154"/>
      <c r="JR88" s="154"/>
      <c r="JS88" s="154"/>
      <c r="JT88" s="154"/>
      <c r="JU88" s="154"/>
      <c r="JV88" s="154"/>
      <c r="JW88" s="154"/>
      <c r="JX88" s="154"/>
      <c r="JY88" s="154"/>
      <c r="JZ88" s="154"/>
      <c r="KA88" s="154"/>
      <c r="KB88" s="154"/>
      <c r="KC88" s="154"/>
      <c r="KD88" s="154"/>
      <c r="KE88" s="154"/>
      <c r="KF88" s="154"/>
      <c r="KG88" s="154"/>
      <c r="KH88" s="154"/>
      <c r="KI88" s="154"/>
      <c r="KJ88" s="154"/>
      <c r="KK88" s="154"/>
      <c r="KL88" s="154"/>
      <c r="KM88" s="154"/>
      <c r="KN88" s="154"/>
      <c r="KO88" s="154"/>
      <c r="KP88" s="154"/>
      <c r="KQ88" s="154"/>
      <c r="KR88" s="154"/>
      <c r="KS88" s="154"/>
      <c r="KT88" s="154"/>
      <c r="KU88" s="154"/>
      <c r="KV88" s="154"/>
      <c r="KW88" s="154"/>
      <c r="KX88" s="154"/>
      <c r="KY88" s="154"/>
      <c r="KZ88" s="154"/>
      <c r="LA88" s="154"/>
      <c r="LB88" s="154"/>
      <c r="LC88" s="154"/>
      <c r="LD88" s="154"/>
      <c r="LE88" s="154"/>
      <c r="LF88" s="154"/>
      <c r="LG88" s="154"/>
      <c r="LH88" s="154"/>
      <c r="LI88" s="154"/>
      <c r="LJ88" s="154"/>
      <c r="LK88" s="154"/>
      <c r="LL88" s="154"/>
      <c r="LM88" s="154"/>
      <c r="LN88" s="154"/>
      <c r="LO88" s="154"/>
      <c r="LP88" s="154"/>
      <c r="LQ88" s="154"/>
      <c r="LR88" s="154"/>
      <c r="LS88" s="154"/>
      <c r="LT88" s="154"/>
      <c r="LU88" s="154"/>
      <c r="LV88" s="154"/>
      <c r="LW88" s="154"/>
      <c r="LX88" s="154"/>
      <c r="LY88" s="154"/>
      <c r="LZ88" s="154"/>
      <c r="MA88" s="154"/>
      <c r="MB88" s="154"/>
      <c r="MC88" s="154"/>
      <c r="MD88" s="154"/>
      <c r="ME88" s="154"/>
      <c r="MF88" s="154"/>
      <c r="MG88" s="154"/>
      <c r="MH88" s="154"/>
      <c r="MI88" s="154"/>
      <c r="MJ88" s="154"/>
      <c r="MK88" s="154"/>
      <c r="ML88" s="154"/>
      <c r="MM88" s="154"/>
      <c r="MN88" s="154"/>
      <c r="MO88" s="154"/>
      <c r="MP88" s="154"/>
      <c r="MQ88" s="154"/>
      <c r="MR88" s="154"/>
      <c r="MS88" s="154"/>
      <c r="MT88" s="154"/>
      <c r="MU88" s="154"/>
      <c r="MV88" s="154"/>
      <c r="MW88" s="154"/>
      <c r="MX88" s="154"/>
      <c r="MY88" s="154"/>
      <c r="MZ88" s="154"/>
      <c r="NA88" s="154"/>
      <c r="NB88" s="154"/>
      <c r="NC88" s="154"/>
      <c r="ND88" s="154"/>
      <c r="NE88" s="154"/>
      <c r="NF88" s="154"/>
      <c r="NG88" s="154"/>
      <c r="NH88" s="154"/>
      <c r="NI88" s="154"/>
      <c r="NJ88" s="154"/>
      <c r="NK88" s="154"/>
      <c r="NL88" s="154"/>
      <c r="NM88" s="154"/>
      <c r="NN88" s="154"/>
      <c r="NO88" s="154"/>
      <c r="NP88" s="154"/>
      <c r="NQ88" s="154"/>
      <c r="NR88" s="154"/>
      <c r="NS88" s="154"/>
      <c r="NT88" s="154"/>
      <c r="NU88" s="154"/>
      <c r="NV88" s="154"/>
      <c r="NW88" s="154"/>
      <c r="NX88" s="154"/>
      <c r="NY88" s="154"/>
      <c r="NZ88" s="154"/>
      <c r="OA88" s="154"/>
      <c r="OB88" s="154"/>
      <c r="OC88" s="154"/>
      <c r="OD88" s="154"/>
      <c r="OE88" s="154"/>
      <c r="OF88" s="154"/>
      <c r="OG88" s="154"/>
      <c r="OH88" s="154"/>
      <c r="OI88" s="154"/>
      <c r="OJ88" s="154"/>
      <c r="OK88" s="154"/>
      <c r="OL88" s="154"/>
      <c r="OM88" s="154"/>
      <c r="ON88" s="154"/>
      <c r="OO88" s="154"/>
      <c r="OP88" s="154"/>
      <c r="OQ88" s="154"/>
      <c r="OR88" s="154"/>
      <c r="OS88" s="154"/>
      <c r="OT88" s="154"/>
      <c r="OU88" s="154"/>
      <c r="OV88" s="154"/>
      <c r="OW88" s="154"/>
      <c r="OX88" s="154"/>
      <c r="OY88" s="154"/>
      <c r="OZ88" s="154"/>
      <c r="PA88" s="154"/>
      <c r="PB88" s="154"/>
      <c r="PC88" s="154"/>
      <c r="PD88" s="154"/>
      <c r="PE88" s="154"/>
      <c r="PF88" s="154"/>
      <c r="PG88" s="154"/>
      <c r="PH88" s="154"/>
      <c r="PI88" s="154"/>
      <c r="PJ88" s="154"/>
      <c r="PK88" s="154"/>
      <c r="PL88" s="154"/>
      <c r="PM88" s="154"/>
      <c r="PN88" s="154"/>
      <c r="PO88" s="154"/>
      <c r="PP88" s="154"/>
      <c r="PQ88" s="154"/>
      <c r="PR88" s="154"/>
      <c r="PS88" s="154"/>
      <c r="PT88" s="154"/>
      <c r="PU88" s="154"/>
      <c r="PV88" s="154"/>
      <c r="PW88" s="154"/>
      <c r="PX88" s="154"/>
      <c r="PY88" s="154"/>
      <c r="PZ88" s="154"/>
      <c r="QA88" s="154"/>
      <c r="QB88" s="154"/>
      <c r="QC88" s="154"/>
      <c r="QD88" s="154"/>
      <c r="QE88" s="154"/>
      <c r="QF88" s="154"/>
      <c r="QG88" s="154"/>
      <c r="QH88" s="154"/>
      <c r="QI88" s="154"/>
      <c r="QJ88" s="154"/>
      <c r="QK88" s="154"/>
      <c r="QL88" s="154"/>
      <c r="QM88" s="154"/>
      <c r="QN88" s="154"/>
      <c r="QO88" s="154"/>
      <c r="QP88" s="154"/>
      <c r="QQ88" s="154"/>
      <c r="QR88" s="154"/>
      <c r="QS88" s="154"/>
      <c r="QT88" s="154"/>
      <c r="QU88" s="154"/>
      <c r="QV88" s="154"/>
      <c r="QW88" s="154"/>
      <c r="QX88" s="154"/>
      <c r="QY88" s="154"/>
      <c r="QZ88" s="154"/>
      <c r="RA88" s="154"/>
      <c r="RB88" s="154"/>
      <c r="RC88" s="154"/>
      <c r="RD88" s="154"/>
      <c r="RE88" s="154"/>
      <c r="RF88" s="154"/>
      <c r="RG88" s="154"/>
      <c r="RH88" s="154"/>
      <c r="RI88" s="154"/>
      <c r="RJ88" s="154"/>
      <c r="RK88" s="154"/>
      <c r="RL88" s="154"/>
      <c r="RM88" s="154"/>
      <c r="RN88" s="154"/>
      <c r="RO88" s="154"/>
      <c r="RP88" s="154"/>
      <c r="RQ88" s="154"/>
      <c r="RR88" s="154"/>
      <c r="RS88" s="154"/>
      <c r="RT88" s="154"/>
      <c r="RU88" s="154"/>
      <c r="RV88" s="154"/>
      <c r="RW88" s="154"/>
      <c r="RX88" s="154"/>
      <c r="RY88" s="154"/>
      <c r="RZ88" s="154"/>
      <c r="SA88" s="154"/>
      <c r="SB88" s="154"/>
      <c r="SC88" s="154"/>
      <c r="SD88" s="154"/>
      <c r="SE88" s="154"/>
      <c r="SF88" s="154"/>
      <c r="SG88" s="154"/>
      <c r="SH88" s="154"/>
      <c r="SI88" s="154"/>
      <c r="SJ88" s="154"/>
      <c r="SK88" s="154"/>
      <c r="SL88" s="154"/>
      <c r="SM88" s="154"/>
      <c r="SN88" s="154"/>
      <c r="SO88" s="154"/>
      <c r="SP88" s="154"/>
      <c r="SQ88" s="154"/>
      <c r="SR88" s="154"/>
      <c r="SS88" s="154"/>
      <c r="ST88" s="154"/>
      <c r="SU88" s="154"/>
      <c r="SV88" s="154"/>
      <c r="SW88" s="154"/>
      <c r="SX88" s="154"/>
      <c r="SY88" s="154"/>
      <c r="SZ88" s="154"/>
      <c r="TA88" s="154"/>
      <c r="TB88" s="154"/>
      <c r="TC88" s="154"/>
      <c r="TD88" s="154"/>
      <c r="TE88" s="154"/>
      <c r="TF88" s="154"/>
      <c r="TG88" s="154"/>
      <c r="TH88" s="154"/>
      <c r="TI88" s="154"/>
      <c r="TJ88" s="154"/>
      <c r="TK88" s="154"/>
      <c r="TL88" s="154"/>
      <c r="TM88" s="154"/>
      <c r="TN88" s="154"/>
      <c r="TO88" s="154"/>
      <c r="TP88" s="154"/>
      <c r="TQ88" s="154"/>
      <c r="TR88" s="154"/>
      <c r="TS88" s="154"/>
      <c r="TT88" s="154"/>
      <c r="TU88" s="154"/>
      <c r="TV88" s="154"/>
      <c r="TW88" s="154"/>
      <c r="TX88" s="154"/>
      <c r="TY88" s="154"/>
      <c r="TZ88" s="154"/>
      <c r="UA88" s="154"/>
      <c r="UB88" s="154"/>
      <c r="UC88" s="154"/>
      <c r="UD88" s="154"/>
      <c r="UE88" s="154"/>
      <c r="UF88" s="154"/>
    </row>
    <row r="89" spans="1:552" ht="15.75" customHeight="1" outlineLevel="1" x14ac:dyDescent="0.35">
      <c r="A89" s="2" t="s">
        <v>602</v>
      </c>
      <c r="B89" s="5"/>
      <c r="C89" s="5"/>
      <c r="D89" s="154"/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/>
      <c r="Z89" s="154"/>
      <c r="AA89" s="154"/>
      <c r="AB89" s="154"/>
      <c r="AC89" s="154"/>
      <c r="AD89" s="154"/>
      <c r="AE89" s="154"/>
      <c r="AF89" s="154"/>
      <c r="AG89" s="154"/>
      <c r="AH89" s="106"/>
      <c r="AI89" s="93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5"/>
      <c r="BN89" s="83"/>
      <c r="BO89" s="154"/>
      <c r="BP89" s="154"/>
      <c r="BQ89" s="154"/>
      <c r="BR89" s="154"/>
      <c r="BS89" s="154"/>
      <c r="BT89" s="154"/>
      <c r="BU89" s="154"/>
      <c r="BV89" s="154"/>
      <c r="BW89" s="154"/>
      <c r="BX89" s="154"/>
      <c r="BY89" s="154"/>
      <c r="BZ89" s="154"/>
      <c r="CA89" s="154"/>
      <c r="CB89" s="154"/>
      <c r="CC89" s="154"/>
      <c r="CD89" s="154"/>
      <c r="CE89" s="154"/>
      <c r="CF89" s="154"/>
      <c r="CG89" s="154"/>
      <c r="CH89" s="154"/>
      <c r="CI89" s="154"/>
      <c r="CJ89" s="154"/>
      <c r="CK89" s="154"/>
      <c r="CL89" s="154"/>
      <c r="CM89" s="154"/>
      <c r="CN89" s="154"/>
      <c r="CO89" s="154"/>
      <c r="CP89" s="154"/>
      <c r="CQ89" s="154"/>
      <c r="CR89" s="154"/>
      <c r="CS89" s="154"/>
      <c r="CT89" s="154"/>
      <c r="CU89" s="154"/>
      <c r="CV89" s="154"/>
      <c r="CW89" s="154"/>
      <c r="CX89" s="154"/>
      <c r="CY89" s="154"/>
      <c r="CZ89" s="154"/>
      <c r="DA89" s="154"/>
      <c r="DB89" s="154"/>
      <c r="DC89" s="154"/>
      <c r="DD89" s="154"/>
      <c r="DE89" s="154"/>
      <c r="DF89" s="154"/>
      <c r="DG89" s="154"/>
      <c r="DH89" s="154"/>
      <c r="DI89" s="154"/>
      <c r="DJ89" s="154"/>
      <c r="DK89" s="154"/>
      <c r="DL89" s="154"/>
      <c r="DM89" s="154"/>
      <c r="DN89" s="154"/>
      <c r="DO89" s="154"/>
      <c r="DP89" s="154"/>
      <c r="DQ89" s="154"/>
      <c r="DR89" s="154"/>
      <c r="DS89" s="154"/>
      <c r="DT89" s="154"/>
      <c r="DU89" s="154"/>
      <c r="DV89" s="154"/>
      <c r="DW89" s="154"/>
      <c r="DX89" s="154"/>
      <c r="DY89" s="154"/>
      <c r="DZ89" s="154"/>
      <c r="EA89" s="154"/>
      <c r="EB89" s="154"/>
      <c r="EC89" s="154"/>
      <c r="ED89" s="154"/>
      <c r="EE89" s="154"/>
      <c r="EF89" s="154"/>
      <c r="EG89" s="154"/>
      <c r="EH89" s="154"/>
      <c r="EI89" s="154"/>
      <c r="EJ89" s="154"/>
      <c r="EK89" s="154"/>
      <c r="EL89" s="154"/>
      <c r="EM89" s="154"/>
      <c r="EN89" s="154"/>
      <c r="EO89" s="154"/>
      <c r="EP89" s="154"/>
      <c r="EQ89" s="154"/>
      <c r="ER89" s="154"/>
      <c r="ES89" s="154"/>
      <c r="ET89" s="154"/>
      <c r="EU89" s="154"/>
      <c r="EV89" s="154"/>
      <c r="EW89" s="154"/>
      <c r="EX89" s="154"/>
      <c r="EY89" s="154"/>
      <c r="EZ89" s="154"/>
      <c r="FA89" s="154"/>
      <c r="FB89" s="154"/>
      <c r="FC89" s="154"/>
      <c r="FD89" s="154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  <c r="GN89" s="154"/>
      <c r="GO89" s="154"/>
      <c r="GP89" s="154"/>
      <c r="GQ89" s="154"/>
      <c r="GR89" s="154"/>
      <c r="GS89" s="154"/>
      <c r="GT89" s="154"/>
      <c r="GU89" s="154"/>
      <c r="GV89" s="154"/>
      <c r="GW89" s="154"/>
      <c r="GX89" s="154"/>
      <c r="GY89" s="154"/>
      <c r="GZ89" s="154"/>
      <c r="HA89" s="154"/>
      <c r="HB89" s="154"/>
      <c r="HC89" s="154"/>
      <c r="HD89" s="154"/>
      <c r="HE89" s="154"/>
      <c r="HF89" s="154"/>
      <c r="HG89" s="154"/>
      <c r="HH89" s="154"/>
      <c r="HI89" s="154"/>
      <c r="HJ89" s="154"/>
      <c r="HK89" s="154"/>
      <c r="HL89" s="154"/>
      <c r="HM89" s="154"/>
      <c r="HN89" s="154"/>
      <c r="HO89" s="154"/>
      <c r="HP89" s="154"/>
      <c r="HQ89" s="154"/>
      <c r="HR89" s="154"/>
      <c r="HS89" s="154"/>
      <c r="HT89" s="154"/>
      <c r="HU89" s="154"/>
      <c r="HV89" s="154"/>
      <c r="HW89" s="154"/>
      <c r="HX89" s="154"/>
      <c r="HY89" s="154"/>
      <c r="HZ89" s="154"/>
      <c r="IA89" s="154"/>
      <c r="IB89" s="154"/>
      <c r="IC89" s="154"/>
      <c r="ID89" s="154"/>
      <c r="IE89" s="154"/>
      <c r="IF89" s="154"/>
      <c r="IG89" s="154"/>
      <c r="IH89" s="154"/>
      <c r="II89" s="154"/>
      <c r="IJ89" s="154"/>
      <c r="IK89" s="154"/>
      <c r="IL89" s="154"/>
      <c r="IM89" s="154"/>
      <c r="IN89" s="154"/>
      <c r="IO89" s="154"/>
      <c r="IP89" s="154"/>
      <c r="IQ89" s="154"/>
      <c r="IR89" s="154"/>
      <c r="IS89" s="154"/>
      <c r="IT89" s="154"/>
      <c r="IU89" s="154"/>
      <c r="IV89" s="154"/>
      <c r="IW89" s="154"/>
      <c r="IX89" s="154"/>
      <c r="IY89" s="154"/>
      <c r="IZ89" s="154"/>
      <c r="JA89" s="154"/>
      <c r="JB89" s="154"/>
      <c r="JC89" s="154"/>
      <c r="JD89" s="154"/>
      <c r="JE89" s="154"/>
      <c r="JF89" s="154"/>
      <c r="JG89" s="154"/>
      <c r="JH89" s="154"/>
      <c r="JI89" s="154"/>
      <c r="JJ89" s="154"/>
      <c r="JK89" s="154"/>
      <c r="JL89" s="154"/>
      <c r="JM89" s="154"/>
      <c r="JN89" s="154"/>
      <c r="JO89" s="154"/>
      <c r="JP89" s="154"/>
      <c r="JQ89" s="154"/>
      <c r="JR89" s="154"/>
      <c r="JS89" s="154"/>
      <c r="JT89" s="154"/>
      <c r="JU89" s="154"/>
      <c r="JV89" s="154"/>
      <c r="JW89" s="154"/>
      <c r="JX89" s="154"/>
      <c r="JY89" s="154"/>
      <c r="JZ89" s="154"/>
      <c r="KA89" s="154"/>
      <c r="KB89" s="154"/>
      <c r="KC89" s="154"/>
      <c r="KD89" s="154"/>
      <c r="KE89" s="154"/>
      <c r="KF89" s="154"/>
      <c r="KG89" s="154"/>
      <c r="KH89" s="154"/>
      <c r="KI89" s="154"/>
      <c r="KJ89" s="154"/>
      <c r="KK89" s="154"/>
      <c r="KL89" s="154"/>
      <c r="KM89" s="154"/>
      <c r="KN89" s="154"/>
      <c r="KO89" s="154"/>
      <c r="KP89" s="154"/>
      <c r="KQ89" s="154"/>
      <c r="KR89" s="154"/>
      <c r="KS89" s="154"/>
      <c r="KT89" s="154"/>
      <c r="KU89" s="154"/>
      <c r="KV89" s="154"/>
      <c r="KW89" s="154"/>
      <c r="KX89" s="154"/>
      <c r="KY89" s="154"/>
      <c r="KZ89" s="154"/>
      <c r="LA89" s="154"/>
      <c r="LB89" s="154"/>
      <c r="LC89" s="154"/>
      <c r="LD89" s="154"/>
      <c r="LE89" s="154"/>
      <c r="LF89" s="154"/>
      <c r="LG89" s="154"/>
      <c r="LH89" s="154"/>
      <c r="LI89" s="154"/>
      <c r="LJ89" s="154"/>
      <c r="LK89" s="154"/>
      <c r="LL89" s="154"/>
      <c r="LM89" s="154"/>
      <c r="LN89" s="154"/>
      <c r="LO89" s="154"/>
      <c r="LP89" s="154"/>
      <c r="LQ89" s="154"/>
      <c r="LR89" s="154"/>
      <c r="LS89" s="154"/>
      <c r="LT89" s="154"/>
      <c r="LU89" s="154"/>
      <c r="LV89" s="154"/>
      <c r="LW89" s="154"/>
      <c r="LX89" s="154"/>
      <c r="LY89" s="154"/>
      <c r="LZ89" s="154"/>
      <c r="MA89" s="154"/>
      <c r="MB89" s="154"/>
      <c r="MC89" s="154"/>
      <c r="MD89" s="154"/>
      <c r="ME89" s="154"/>
      <c r="MF89" s="154"/>
      <c r="MG89" s="154"/>
      <c r="MH89" s="154"/>
      <c r="MI89" s="154"/>
      <c r="MJ89" s="154"/>
      <c r="MK89" s="154"/>
      <c r="ML89" s="154"/>
      <c r="MM89" s="154"/>
      <c r="MN89" s="154"/>
      <c r="MO89" s="154"/>
      <c r="MP89" s="154"/>
      <c r="MQ89" s="154"/>
      <c r="MR89" s="154"/>
      <c r="MS89" s="154"/>
      <c r="MT89" s="154"/>
      <c r="MU89" s="154"/>
      <c r="MV89" s="154"/>
      <c r="MW89" s="154"/>
      <c r="MX89" s="154"/>
      <c r="MY89" s="154"/>
      <c r="MZ89" s="154"/>
      <c r="NA89" s="154"/>
      <c r="NB89" s="154"/>
      <c r="NC89" s="154"/>
      <c r="ND89" s="154"/>
      <c r="NE89" s="154"/>
      <c r="NF89" s="154"/>
      <c r="NG89" s="154"/>
      <c r="NH89" s="154"/>
      <c r="NI89" s="154"/>
      <c r="NJ89" s="154"/>
      <c r="NK89" s="154"/>
      <c r="NL89" s="154"/>
      <c r="NM89" s="154"/>
      <c r="NN89" s="154"/>
      <c r="NO89" s="154"/>
      <c r="NP89" s="154"/>
      <c r="NQ89" s="154"/>
      <c r="NR89" s="154"/>
      <c r="NS89" s="154"/>
      <c r="NT89" s="154"/>
      <c r="NU89" s="154"/>
      <c r="NV89" s="154"/>
      <c r="NW89" s="154"/>
      <c r="NX89" s="154"/>
      <c r="NY89" s="154"/>
      <c r="NZ89" s="154"/>
      <c r="OA89" s="154"/>
      <c r="OB89" s="154"/>
      <c r="OC89" s="154"/>
      <c r="OD89" s="154"/>
      <c r="OE89" s="154"/>
      <c r="OF89" s="154"/>
      <c r="OG89" s="154"/>
      <c r="OH89" s="154"/>
      <c r="OI89" s="154"/>
      <c r="OJ89" s="154"/>
      <c r="OK89" s="154"/>
      <c r="OL89" s="154"/>
      <c r="OM89" s="154"/>
      <c r="ON89" s="154"/>
      <c r="OO89" s="154"/>
      <c r="OP89" s="154"/>
      <c r="OQ89" s="154"/>
      <c r="OR89" s="154"/>
      <c r="OS89" s="154"/>
      <c r="OT89" s="154"/>
      <c r="OU89" s="154"/>
      <c r="OV89" s="154"/>
      <c r="OW89" s="154"/>
      <c r="OX89" s="154"/>
      <c r="OY89" s="154"/>
      <c r="OZ89" s="154"/>
      <c r="PA89" s="154"/>
      <c r="PB89" s="154"/>
      <c r="PC89" s="154"/>
      <c r="PD89" s="154"/>
      <c r="PE89" s="154"/>
      <c r="PF89" s="154"/>
      <c r="PG89" s="154"/>
      <c r="PH89" s="154"/>
      <c r="PI89" s="154"/>
      <c r="PJ89" s="154"/>
      <c r="PK89" s="154"/>
      <c r="PL89" s="154"/>
      <c r="PM89" s="154"/>
      <c r="PN89" s="154"/>
      <c r="PO89" s="154"/>
      <c r="PP89" s="154"/>
      <c r="PQ89" s="154"/>
      <c r="PR89" s="154"/>
      <c r="PS89" s="154"/>
      <c r="PT89" s="154"/>
      <c r="PU89" s="154"/>
      <c r="PV89" s="154"/>
      <c r="PW89" s="154"/>
      <c r="PX89" s="154"/>
      <c r="PY89" s="154"/>
      <c r="PZ89" s="154"/>
      <c r="QA89" s="154"/>
      <c r="QB89" s="154"/>
      <c r="QC89" s="154"/>
      <c r="QD89" s="154"/>
      <c r="QE89" s="154"/>
      <c r="QF89" s="154"/>
      <c r="QG89" s="154"/>
      <c r="QH89" s="154"/>
      <c r="QI89" s="154"/>
      <c r="QJ89" s="154"/>
      <c r="QK89" s="154"/>
      <c r="QL89" s="154"/>
      <c r="QM89" s="154"/>
      <c r="QN89" s="154"/>
      <c r="QO89" s="154"/>
      <c r="QP89" s="154"/>
      <c r="QQ89" s="154"/>
      <c r="QR89" s="154"/>
      <c r="QS89" s="154"/>
      <c r="QT89" s="154"/>
      <c r="QU89" s="154"/>
      <c r="QV89" s="154"/>
      <c r="QW89" s="154"/>
      <c r="QX89" s="154"/>
      <c r="QY89" s="154"/>
      <c r="QZ89" s="154"/>
      <c r="RA89" s="154"/>
      <c r="RB89" s="154"/>
      <c r="RC89" s="154"/>
      <c r="RD89" s="154"/>
      <c r="RE89" s="154"/>
      <c r="RF89" s="154"/>
      <c r="RG89" s="154"/>
      <c r="RH89" s="154"/>
      <c r="RI89" s="154"/>
      <c r="RJ89" s="154"/>
      <c r="RK89" s="154"/>
      <c r="RL89" s="154"/>
      <c r="RM89" s="154"/>
      <c r="RN89" s="154"/>
      <c r="RO89" s="154"/>
      <c r="RP89" s="154"/>
      <c r="RQ89" s="154"/>
      <c r="RR89" s="154"/>
      <c r="RS89" s="154"/>
      <c r="RT89" s="154"/>
      <c r="RU89" s="154"/>
      <c r="RV89" s="154"/>
      <c r="RW89" s="154"/>
      <c r="RX89" s="154"/>
      <c r="RY89" s="154"/>
      <c r="RZ89" s="154"/>
      <c r="SA89" s="154"/>
      <c r="SB89" s="154"/>
      <c r="SC89" s="154"/>
      <c r="SD89" s="154"/>
      <c r="SE89" s="154"/>
      <c r="SF89" s="154"/>
      <c r="SG89" s="154"/>
      <c r="SH89" s="154"/>
      <c r="SI89" s="154"/>
      <c r="SJ89" s="154"/>
      <c r="SK89" s="154"/>
      <c r="SL89" s="154"/>
      <c r="SM89" s="154"/>
      <c r="SN89" s="154"/>
      <c r="SO89" s="154"/>
      <c r="SP89" s="154"/>
      <c r="SQ89" s="154"/>
      <c r="SR89" s="154"/>
      <c r="SS89" s="154"/>
      <c r="ST89" s="154"/>
      <c r="SU89" s="154"/>
      <c r="SV89" s="154"/>
      <c r="SW89" s="154"/>
      <c r="SX89" s="154"/>
      <c r="SY89" s="154"/>
      <c r="SZ89" s="154"/>
      <c r="TA89" s="154"/>
      <c r="TB89" s="154"/>
      <c r="TC89" s="154"/>
      <c r="TD89" s="154"/>
      <c r="TE89" s="154"/>
      <c r="TF89" s="154"/>
      <c r="TG89" s="154"/>
      <c r="TH89" s="154"/>
      <c r="TI89" s="154"/>
      <c r="TJ89" s="154"/>
      <c r="TK89" s="154"/>
      <c r="TL89" s="154"/>
      <c r="TM89" s="154"/>
      <c r="TN89" s="154"/>
      <c r="TO89" s="154"/>
      <c r="TP89" s="154"/>
      <c r="TQ89" s="154"/>
      <c r="TR89" s="154"/>
      <c r="TS89" s="154"/>
      <c r="TT89" s="154"/>
      <c r="TU89" s="154"/>
      <c r="TV89" s="154"/>
      <c r="TW89" s="154"/>
      <c r="TX89" s="154"/>
      <c r="TY89" s="154"/>
      <c r="TZ89" s="154"/>
      <c r="UA89" s="154"/>
      <c r="UB89" s="154"/>
      <c r="UC89" s="154"/>
      <c r="UD89" s="154"/>
      <c r="UE89" s="154"/>
      <c r="UF89" s="154"/>
    </row>
    <row r="90" spans="1:552" ht="15.75" customHeight="1" x14ac:dyDescent="0.35">
      <c r="B90" s="5"/>
      <c r="C90" s="5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</row>
    <row r="91" spans="1:552" ht="15.75" customHeight="1" x14ac:dyDescent="0.35">
      <c r="B91" s="5"/>
      <c r="C91" s="5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</row>
    <row r="92" spans="1:552" ht="15.75" customHeight="1" x14ac:dyDescent="0.35"/>
    <row r="93" spans="1:552" ht="15.75" customHeight="1" x14ac:dyDescent="0.35"/>
    <row r="94" spans="1:552" ht="15.75" customHeight="1" x14ac:dyDescent="0.35"/>
    <row r="95" spans="1:552" ht="15.75" customHeight="1" x14ac:dyDescent="0.35"/>
    <row r="96" spans="1:552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</sheetData>
  <mergeCells count="1">
    <mergeCell ref="A1:A2"/>
  </mergeCells>
  <pageMargins left="0.511811024" right="0.511811024" top="0.78740157499999996" bottom="0.78740157499999996" header="0" footer="0"/>
  <pageSetup orientation="landscape"/>
  <headerFooter>
    <oddHeader>&amp;L&amp;"Calibri"&amp;1 &amp;K0000FF TechnipFMC | Internal#_x000D_</oddHeader>
  </headerFooter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D4545"/>
  </sheetPr>
  <dimension ref="A1:T1003"/>
  <sheetViews>
    <sheetView showGridLines="0" zoomScale="70" zoomScaleNormal="70" workbookViewId="0">
      <pane xSplit="1" ySplit="2" topLeftCell="J61" activePane="bottomRight" state="frozen"/>
      <selection pane="topRight" activeCell="B1" sqref="B1"/>
      <selection pane="bottomLeft" activeCell="A3" sqref="A3"/>
      <selection pane="bottomRight" activeCell="A69" sqref="A69"/>
    </sheetView>
  </sheetViews>
  <sheetFormatPr defaultColWidth="14.453125" defaultRowHeight="15" customHeight="1" outlineLevelRow="2" outlineLevelCol="1" x14ac:dyDescent="0.35"/>
  <cols>
    <col min="1" max="1" width="46.453125" customWidth="1"/>
    <col min="2" max="2" width="9.453125" customWidth="1"/>
    <col min="3" max="3" width="8.7265625" customWidth="1"/>
    <col min="4" max="4" width="24.81640625" customWidth="1" outlineLevel="1"/>
    <col min="5" max="5" width="23.7265625" customWidth="1" outlineLevel="1"/>
    <col min="6" max="6" width="21.81640625" customWidth="1"/>
    <col min="7" max="7" width="28.453125" style="163" customWidth="1"/>
    <col min="8" max="20" width="18.1796875" style="163" customWidth="1"/>
  </cols>
  <sheetData>
    <row r="1" spans="1:20" ht="14.5" customHeight="1" x14ac:dyDescent="0.35">
      <c r="A1" s="222" t="s">
        <v>1281</v>
      </c>
      <c r="D1" s="181">
        <v>45505</v>
      </c>
      <c r="E1" s="181">
        <v>45536</v>
      </c>
      <c r="F1" s="181">
        <v>45566</v>
      </c>
      <c r="G1" s="181">
        <v>45597</v>
      </c>
      <c r="H1" s="181">
        <v>45627</v>
      </c>
      <c r="I1" s="181">
        <v>45658</v>
      </c>
      <c r="J1" s="181">
        <v>45689</v>
      </c>
      <c r="K1" s="181">
        <v>45717</v>
      </c>
      <c r="L1" s="181">
        <v>45748</v>
      </c>
      <c r="M1" s="181">
        <v>45778</v>
      </c>
      <c r="N1" s="181">
        <v>45809</v>
      </c>
      <c r="O1" s="181">
        <v>45839</v>
      </c>
      <c r="P1" s="181">
        <v>45870</v>
      </c>
      <c r="Q1" s="181">
        <v>45901</v>
      </c>
      <c r="R1" s="181">
        <v>45931</v>
      </c>
      <c r="S1" s="181">
        <v>45962</v>
      </c>
      <c r="T1" s="181">
        <v>45992</v>
      </c>
    </row>
    <row r="2" spans="1:20" ht="14.5" customHeight="1" x14ac:dyDescent="0.35">
      <c r="A2" s="218"/>
      <c r="D2" s="182" t="s">
        <v>507</v>
      </c>
      <c r="E2" s="182" t="s">
        <v>507</v>
      </c>
      <c r="F2" s="182" t="s">
        <v>507</v>
      </c>
      <c r="G2" s="182" t="s">
        <v>507</v>
      </c>
      <c r="H2" s="182" t="s">
        <v>507</v>
      </c>
      <c r="I2" s="182" t="s">
        <v>507</v>
      </c>
      <c r="J2" s="182" t="s">
        <v>507</v>
      </c>
      <c r="K2" s="182" t="s">
        <v>507</v>
      </c>
      <c r="L2" s="182" t="s">
        <v>507</v>
      </c>
      <c r="M2" s="182" t="s">
        <v>507</v>
      </c>
      <c r="N2" s="182" t="s">
        <v>507</v>
      </c>
      <c r="O2" s="182" t="s">
        <v>507</v>
      </c>
      <c r="P2" s="182" t="s">
        <v>507</v>
      </c>
      <c r="Q2" s="182" t="s">
        <v>507</v>
      </c>
      <c r="R2" s="182" t="s">
        <v>507</v>
      </c>
      <c r="S2" s="182" t="s">
        <v>507</v>
      </c>
      <c r="T2" s="182" t="s">
        <v>507</v>
      </c>
    </row>
    <row r="3" spans="1:20" ht="14.5" customHeight="1" x14ac:dyDescent="0.35">
      <c r="A3" s="1"/>
      <c r="C3" s="5"/>
      <c r="D3" s="172"/>
      <c r="E3" s="172"/>
    </row>
    <row r="4" spans="1:20" ht="14.5" customHeight="1" x14ac:dyDescent="0.35">
      <c r="A4" s="8" t="s">
        <v>517</v>
      </c>
      <c r="C4" s="5"/>
      <c r="D4" s="166">
        <f t="shared" ref="D4:T4" si="0">SUM(D5:D11)</f>
        <v>44527.81</v>
      </c>
      <c r="E4" s="166">
        <f t="shared" si="0"/>
        <v>41993.42</v>
      </c>
      <c r="F4" s="166">
        <f t="shared" si="0"/>
        <v>29466.720000000001</v>
      </c>
      <c r="G4" s="166">
        <f t="shared" si="0"/>
        <v>39294.619999999995</v>
      </c>
      <c r="H4" s="166">
        <f t="shared" si="0"/>
        <v>105776.53</v>
      </c>
      <c r="I4" s="166">
        <f t="shared" si="0"/>
        <v>54258.149999999994</v>
      </c>
      <c r="J4" s="166">
        <f t="shared" si="0"/>
        <v>0</v>
      </c>
      <c r="K4" s="166">
        <f t="shared" si="0"/>
        <v>0</v>
      </c>
      <c r="L4" s="166">
        <f t="shared" si="0"/>
        <v>0</v>
      </c>
      <c r="M4" s="166">
        <f t="shared" si="0"/>
        <v>0</v>
      </c>
      <c r="N4" s="166">
        <f t="shared" si="0"/>
        <v>0</v>
      </c>
      <c r="O4" s="166">
        <f t="shared" si="0"/>
        <v>0</v>
      </c>
      <c r="P4" s="166">
        <f t="shared" si="0"/>
        <v>0</v>
      </c>
      <c r="Q4" s="166">
        <f t="shared" si="0"/>
        <v>0</v>
      </c>
      <c r="R4" s="166">
        <f t="shared" si="0"/>
        <v>0</v>
      </c>
      <c r="S4" s="166">
        <f t="shared" si="0"/>
        <v>0</v>
      </c>
      <c r="T4" s="166">
        <f t="shared" si="0"/>
        <v>0</v>
      </c>
    </row>
    <row r="5" spans="1:20" ht="14.5" customHeight="1" outlineLevel="1" x14ac:dyDescent="0.35">
      <c r="A5" s="2" t="s">
        <v>524</v>
      </c>
      <c r="B5" s="5"/>
      <c r="C5" s="5"/>
      <c r="D5" s="165">
        <f>SUMIFS('PJ (FC diário)'!15:15,'PJ (FC diário)'!$2:$2,"&gt;="&amp;'Output PJ'!D$1,'PJ (FC diário)'!$2:$2,"&lt;="&amp;EOMONTH(D$1,0))</f>
        <v>4343.96</v>
      </c>
      <c r="E5" s="165">
        <f>SUMIFS('PJ (FC diário)'!15:15,'PJ (FC diário)'!$2:$2,"&gt;="&amp;'Output PJ'!E$1,'PJ (FC diário)'!$2:$2,"&lt;="&amp;EOMONTH(E$1,0))</f>
        <v>3407.43</v>
      </c>
      <c r="F5" s="165">
        <f>SUMIFS('PJ (FC diário)'!15:15,'PJ (FC diário)'!$2:$2,"&gt;="&amp;'Output PJ'!F$1,'PJ (FC diário)'!$2:$2,"&lt;="&amp;EOMONTH(F$1,0))</f>
        <v>3212.42</v>
      </c>
      <c r="G5" s="165">
        <f>SUMIFS('PJ (FC diário)'!15:15,'PJ (FC diário)'!$2:$2,"&gt;="&amp;'Output PJ'!G$1,'PJ (FC diário)'!$2:$2,"&lt;="&amp;EOMONTH(G$1,0))</f>
        <v>3167.63</v>
      </c>
      <c r="H5" s="165">
        <f>SUMIFS('PJ (FC diário)'!15:15,'PJ (FC diário)'!$2:$2,"&gt;="&amp;'Output PJ'!H$1,'PJ (FC diário)'!$2:$2,"&lt;="&amp;EOMONTH(H$1,0))</f>
        <v>2089.5299999999997</v>
      </c>
      <c r="I5" s="165">
        <f>SUMIFS('PJ (FC diário)'!15:15,'PJ (FC diário)'!$2:$2,"&gt;="&amp;'Output PJ'!I$1,'PJ (FC diário)'!$2:$2,"&lt;="&amp;EOMONTH(I$1,0))</f>
        <v>2231.94</v>
      </c>
      <c r="J5" s="165">
        <f>SUMIFS('PJ (FC diário)'!15:15,'PJ (FC diário)'!$2:$2,"&gt;="&amp;'Output PJ'!J$1,'PJ (FC diário)'!$2:$2,"&lt;="&amp;EOMONTH(J$1,0))</f>
        <v>0</v>
      </c>
      <c r="K5" s="165">
        <f>SUMIFS('PJ (FC diário)'!15:15,'PJ (FC diário)'!$2:$2,"&gt;="&amp;'Output PJ'!K$1,'PJ (FC diário)'!$2:$2,"&lt;="&amp;EOMONTH(K$1,0))</f>
        <v>0</v>
      </c>
      <c r="L5" s="165">
        <f>SUMIFS('PJ (FC diário)'!15:15,'PJ (FC diário)'!$2:$2,"&gt;="&amp;'Output PJ'!L$1,'PJ (FC diário)'!$2:$2,"&lt;="&amp;EOMONTH(L$1,0))</f>
        <v>0</v>
      </c>
      <c r="M5" s="165">
        <f>SUMIFS('PJ (FC diário)'!15:15,'PJ (FC diário)'!$2:$2,"&gt;="&amp;'Output PJ'!M$1,'PJ (FC diário)'!$2:$2,"&lt;="&amp;EOMONTH(M$1,0))</f>
        <v>0</v>
      </c>
      <c r="N5" s="165">
        <f>SUMIFS('PJ (FC diário)'!15:15,'PJ (FC diário)'!$2:$2,"&gt;="&amp;'Output PJ'!N$1,'PJ (FC diário)'!$2:$2,"&lt;="&amp;EOMONTH(N$1,0))</f>
        <v>0</v>
      </c>
      <c r="O5" s="165">
        <f>SUMIFS('PJ (FC diário)'!15:15,'PJ (FC diário)'!$2:$2,"&gt;="&amp;'Output PJ'!O$1,'PJ (FC diário)'!$2:$2,"&lt;="&amp;EOMONTH(O$1,0))</f>
        <v>0</v>
      </c>
      <c r="P5" s="165">
        <f>SUMIFS('PJ (FC diário)'!15:15,'PJ (FC diário)'!$2:$2,"&gt;="&amp;'Output PJ'!P$1,'PJ (FC diário)'!$2:$2,"&lt;="&amp;EOMONTH(P$1,0))</f>
        <v>0</v>
      </c>
      <c r="Q5" s="165">
        <f>SUMIFS('PJ (FC diário)'!15:15,'PJ (FC diário)'!$2:$2,"&gt;="&amp;'Output PJ'!Q$1,'PJ (FC diário)'!$2:$2,"&lt;="&amp;EOMONTH(Q$1,0))</f>
        <v>0</v>
      </c>
      <c r="R5" s="165">
        <f>SUMIFS('PJ (FC diário)'!15:15,'PJ (FC diário)'!$2:$2,"&gt;="&amp;'Output PJ'!R$1,'PJ (FC diário)'!$2:$2,"&lt;="&amp;EOMONTH(R$1,0))</f>
        <v>0</v>
      </c>
      <c r="S5" s="165">
        <f>SUMIFS('PJ (FC diário)'!15:15,'PJ (FC diário)'!$2:$2,"&gt;="&amp;'Output PJ'!S$1,'PJ (FC diário)'!$2:$2,"&lt;="&amp;EOMONTH(S$1,0))</f>
        <v>0</v>
      </c>
      <c r="T5" s="165">
        <f>SUMIFS('PJ (FC diário)'!15:15,'PJ (FC diário)'!$2:$2,"&gt;="&amp;'Output PJ'!T$1,'PJ (FC diário)'!$2:$2,"&lt;="&amp;EOMONTH(T$1,0))</f>
        <v>0</v>
      </c>
    </row>
    <row r="6" spans="1:20" ht="14.5" customHeight="1" outlineLevel="1" x14ac:dyDescent="0.35">
      <c r="A6" s="13" t="s">
        <v>525</v>
      </c>
      <c r="B6" s="5"/>
      <c r="C6" s="5"/>
      <c r="D6" s="165">
        <f>SUMIFS('PJ (FC diário)'!16:16,'PJ (FC diário)'!$2:$2,"&gt;="&amp;'Output PJ'!D$1,'PJ (FC diário)'!$2:$2,"&lt;="&amp;EOMONTH(D$1,0))</f>
        <v>2900</v>
      </c>
      <c r="E6" s="153"/>
      <c r="F6" s="165">
        <f>SUMIFS('PJ (FC diário)'!16:16,'PJ (FC diário)'!$2:$2,"&gt;="&amp;'Output PJ'!F$1,'PJ (FC diário)'!$2:$2,"&lt;="&amp;EOMONTH(F$1,0))</f>
        <v>2900</v>
      </c>
      <c r="G6" s="165">
        <f>SUMIFS('PJ (FC diário)'!16:16,'PJ (FC diário)'!$2:$2,"&gt;="&amp;'Output PJ'!G$1,'PJ (FC diário)'!$2:$2,"&lt;="&amp;EOMONTH(G$1,0))</f>
        <v>2900</v>
      </c>
      <c r="H6" s="165">
        <f>SUMIFS('PJ (FC diário)'!16:16,'PJ (FC diário)'!$2:$2,"&gt;="&amp;'Output PJ'!H$1,'PJ (FC diário)'!$2:$2,"&lt;="&amp;EOMONTH(H$1,0))</f>
        <v>3080</v>
      </c>
      <c r="I6" s="165">
        <f>SUMIFS('PJ (FC diário)'!16:16,'PJ (FC diário)'!$2:$2,"&gt;="&amp;'Output PJ'!I$1,'PJ (FC diário)'!$2:$2,"&lt;="&amp;EOMONTH(I$1,0))</f>
        <v>3080</v>
      </c>
      <c r="J6" s="165">
        <f>SUMIFS('PJ (FC diário)'!16:16,'PJ (FC diário)'!$2:$2,"&gt;="&amp;'Output PJ'!J$1,'PJ (FC diário)'!$2:$2,"&lt;="&amp;EOMONTH(J$1,0))</f>
        <v>0</v>
      </c>
      <c r="K6" s="165">
        <f>SUMIFS('PJ (FC diário)'!16:16,'PJ (FC diário)'!$2:$2,"&gt;="&amp;'Output PJ'!K$1,'PJ (FC diário)'!$2:$2,"&lt;="&amp;EOMONTH(K$1,0))</f>
        <v>0</v>
      </c>
      <c r="L6" s="165">
        <f>SUMIFS('PJ (FC diário)'!16:16,'PJ (FC diário)'!$2:$2,"&gt;="&amp;'Output PJ'!L$1,'PJ (FC diário)'!$2:$2,"&lt;="&amp;EOMONTH(L$1,0))</f>
        <v>0</v>
      </c>
      <c r="M6" s="165">
        <f>SUMIFS('PJ (FC diário)'!16:16,'PJ (FC diário)'!$2:$2,"&gt;="&amp;'Output PJ'!M$1,'PJ (FC diário)'!$2:$2,"&lt;="&amp;EOMONTH(M$1,0))</f>
        <v>0</v>
      </c>
      <c r="N6" s="165">
        <f>SUMIFS('PJ (FC diário)'!16:16,'PJ (FC diário)'!$2:$2,"&gt;="&amp;'Output PJ'!N$1,'PJ (FC diário)'!$2:$2,"&lt;="&amp;EOMONTH(N$1,0))</f>
        <v>0</v>
      </c>
      <c r="O6" s="165">
        <f>SUMIFS('PJ (FC diário)'!16:16,'PJ (FC diário)'!$2:$2,"&gt;="&amp;'Output PJ'!O$1,'PJ (FC diário)'!$2:$2,"&lt;="&amp;EOMONTH(O$1,0))</f>
        <v>0</v>
      </c>
      <c r="P6" s="165">
        <f>SUMIFS('PJ (FC diário)'!16:16,'PJ (FC diário)'!$2:$2,"&gt;="&amp;'Output PJ'!P$1,'PJ (FC diário)'!$2:$2,"&lt;="&amp;EOMONTH(P$1,0))</f>
        <v>0</v>
      </c>
      <c r="Q6" s="165">
        <f>SUMIFS('PJ (FC diário)'!16:16,'PJ (FC diário)'!$2:$2,"&gt;="&amp;'Output PJ'!Q$1,'PJ (FC diário)'!$2:$2,"&lt;="&amp;EOMONTH(Q$1,0))</f>
        <v>0</v>
      </c>
      <c r="R6" s="165">
        <f>SUMIFS('PJ (FC diário)'!16:16,'PJ (FC diário)'!$2:$2,"&gt;="&amp;'Output PJ'!R$1,'PJ (FC diário)'!$2:$2,"&lt;="&amp;EOMONTH(R$1,0))</f>
        <v>0</v>
      </c>
      <c r="S6" s="165">
        <f>SUMIFS('PJ (FC diário)'!16:16,'PJ (FC diário)'!$2:$2,"&gt;="&amp;'Output PJ'!S$1,'PJ (FC diário)'!$2:$2,"&lt;="&amp;EOMONTH(S$1,0))</f>
        <v>0</v>
      </c>
      <c r="T6" s="165">
        <f>SUMIFS('PJ (FC diário)'!16:16,'PJ (FC diário)'!$2:$2,"&gt;="&amp;'Output PJ'!T$1,'PJ (FC diário)'!$2:$2,"&lt;="&amp;EOMONTH(T$1,0))</f>
        <v>0</v>
      </c>
    </row>
    <row r="7" spans="1:20" ht="14.5" customHeight="1" outlineLevel="1" x14ac:dyDescent="0.35">
      <c r="A7" s="13" t="s">
        <v>526</v>
      </c>
      <c r="B7" s="5"/>
      <c r="C7" s="5"/>
      <c r="D7" s="165">
        <f>SUMIFS('PJ (FC diário)'!17:17,'PJ (FC diário)'!$2:$2,"&gt;="&amp;'Output PJ'!D$1,'PJ (FC diário)'!$2:$2,"&lt;="&amp;EOMONTH(D$1,0))</f>
        <v>1700</v>
      </c>
      <c r="E7" s="165">
        <f>SUMIFS('PJ (FC diário)'!17:17,'PJ (FC diário)'!$2:$2,"&gt;="&amp;'Output PJ'!E$1,'PJ (FC diário)'!$2:$2,"&lt;="&amp;EOMONTH(E$1,0))</f>
        <v>1700</v>
      </c>
      <c r="F7" s="165">
        <f>SUMIFS('PJ (FC diário)'!17:17,'PJ (FC diário)'!$2:$2,"&gt;="&amp;'Output PJ'!F$1,'PJ (FC diário)'!$2:$2,"&lt;="&amp;EOMONTH(F$1,0))</f>
        <v>1700</v>
      </c>
      <c r="G7" s="165">
        <f>SUMIFS('PJ (FC diário)'!17:17,'PJ (FC diário)'!$2:$2,"&gt;="&amp;'Output PJ'!G$1,'PJ (FC diário)'!$2:$2,"&lt;="&amp;EOMONTH(G$1,0))</f>
        <v>1700</v>
      </c>
      <c r="H7" s="165">
        <f>SUMIFS('PJ (FC diário)'!17:17,'PJ (FC diário)'!$2:$2,"&gt;="&amp;'Output PJ'!H$1,'PJ (FC diário)'!$2:$2,"&lt;="&amp;EOMONTH(H$1,0))</f>
        <v>1700</v>
      </c>
      <c r="I7" s="165">
        <f>SUMIFS('PJ (FC diário)'!17:17,'PJ (FC diário)'!$2:$2,"&gt;="&amp;'Output PJ'!I$1,'PJ (FC diário)'!$2:$2,"&lt;="&amp;EOMONTH(I$1,0))</f>
        <v>1700</v>
      </c>
      <c r="J7" s="165">
        <f>SUMIFS('PJ (FC diário)'!17:17,'PJ (FC diário)'!$2:$2,"&gt;="&amp;'Output PJ'!J$1,'PJ (FC diário)'!$2:$2,"&lt;="&amp;EOMONTH(J$1,0))</f>
        <v>0</v>
      </c>
      <c r="K7" s="165">
        <f>SUMIFS('PJ (FC diário)'!17:17,'PJ (FC diário)'!$2:$2,"&gt;="&amp;'Output PJ'!K$1,'PJ (FC diário)'!$2:$2,"&lt;="&amp;EOMONTH(K$1,0))</f>
        <v>0</v>
      </c>
      <c r="L7" s="165">
        <f>SUMIFS('PJ (FC diário)'!17:17,'PJ (FC diário)'!$2:$2,"&gt;="&amp;'Output PJ'!L$1,'PJ (FC diário)'!$2:$2,"&lt;="&amp;EOMONTH(L$1,0))</f>
        <v>0</v>
      </c>
      <c r="M7" s="165">
        <f>SUMIFS('PJ (FC diário)'!17:17,'PJ (FC diário)'!$2:$2,"&gt;="&amp;'Output PJ'!M$1,'PJ (FC diário)'!$2:$2,"&lt;="&amp;EOMONTH(M$1,0))</f>
        <v>0</v>
      </c>
      <c r="N7" s="165">
        <f>SUMIFS('PJ (FC diário)'!17:17,'PJ (FC diário)'!$2:$2,"&gt;="&amp;'Output PJ'!N$1,'PJ (FC diário)'!$2:$2,"&lt;="&amp;EOMONTH(N$1,0))</f>
        <v>0</v>
      </c>
      <c r="O7" s="165">
        <f>SUMIFS('PJ (FC diário)'!17:17,'PJ (FC diário)'!$2:$2,"&gt;="&amp;'Output PJ'!O$1,'PJ (FC diário)'!$2:$2,"&lt;="&amp;EOMONTH(O$1,0))</f>
        <v>0</v>
      </c>
      <c r="P7" s="165">
        <f>SUMIFS('PJ (FC diário)'!17:17,'PJ (FC diário)'!$2:$2,"&gt;="&amp;'Output PJ'!P$1,'PJ (FC diário)'!$2:$2,"&lt;="&amp;EOMONTH(P$1,0))</f>
        <v>0</v>
      </c>
      <c r="Q7" s="165">
        <f>SUMIFS('PJ (FC diário)'!17:17,'PJ (FC diário)'!$2:$2,"&gt;="&amp;'Output PJ'!Q$1,'PJ (FC diário)'!$2:$2,"&lt;="&amp;EOMONTH(Q$1,0))</f>
        <v>0</v>
      </c>
      <c r="R7" s="165">
        <f>SUMIFS('PJ (FC diário)'!17:17,'PJ (FC diário)'!$2:$2,"&gt;="&amp;'Output PJ'!R$1,'PJ (FC diário)'!$2:$2,"&lt;="&amp;EOMONTH(R$1,0))</f>
        <v>0</v>
      </c>
      <c r="S7" s="165">
        <f>SUMIFS('PJ (FC diário)'!17:17,'PJ (FC diário)'!$2:$2,"&gt;="&amp;'Output PJ'!S$1,'PJ (FC diário)'!$2:$2,"&lt;="&amp;EOMONTH(S$1,0))</f>
        <v>0</v>
      </c>
      <c r="T7" s="165">
        <f>SUMIFS('PJ (FC diário)'!17:17,'PJ (FC diário)'!$2:$2,"&gt;="&amp;'Output PJ'!T$1,'PJ (FC diário)'!$2:$2,"&lt;="&amp;EOMONTH(T$1,0))</f>
        <v>0</v>
      </c>
    </row>
    <row r="8" spans="1:20" ht="14.5" customHeight="1" outlineLevel="1" x14ac:dyDescent="0.35">
      <c r="A8" s="13" t="s">
        <v>527</v>
      </c>
      <c r="B8" s="5"/>
      <c r="C8" s="5"/>
      <c r="D8" s="165">
        <f>SUMIFS('PJ (FC diário)'!18:18,'PJ (FC diário)'!$2:$2,"&gt;="&amp;'Output PJ'!D$1,'PJ (FC diário)'!$2:$2,"&lt;="&amp;EOMONTH(D$1,0))</f>
        <v>29966.67</v>
      </c>
      <c r="E8" s="165">
        <f>SUMIFS('PJ (FC diário)'!18:18,'PJ (FC diário)'!$2:$2,"&gt;="&amp;'Output PJ'!E$1,'PJ (FC diário)'!$2:$2,"&lt;="&amp;EOMONTH(E$1,0))</f>
        <v>29000</v>
      </c>
      <c r="F8" s="165">
        <f>SUMIFS('PJ (FC diário)'!18:18,'PJ (FC diário)'!$2:$2,"&gt;="&amp;'Output PJ'!F$1,'PJ (FC diário)'!$2:$2,"&lt;="&amp;EOMONTH(F$1,0))</f>
        <v>6406.67</v>
      </c>
      <c r="G8" s="165">
        <f>SUMIFS('PJ (FC diário)'!18:18,'PJ (FC diário)'!$2:$2,"&gt;="&amp;'Output PJ'!G$1,'PJ (FC diário)'!$2:$2,"&lt;="&amp;EOMONTH(G$1,0))</f>
        <v>28240</v>
      </c>
      <c r="H8" s="165">
        <f>SUMIFS('PJ (FC diário)'!18:18,'PJ (FC diário)'!$2:$2,"&gt;="&amp;'Output PJ'!H$1,'PJ (FC diário)'!$2:$2,"&lt;="&amp;EOMONTH(H$1,0))</f>
        <v>61620.009999999995</v>
      </c>
      <c r="I8" s="165">
        <f>SUMIFS('PJ (FC diário)'!18:18,'PJ (FC diário)'!$2:$2,"&gt;="&amp;'Output PJ'!I$1,'PJ (FC diário)'!$2:$2,"&lt;="&amp;EOMONTH(I$1,0))</f>
        <v>35133.339999999997</v>
      </c>
      <c r="J8" s="165">
        <f>SUMIFS('PJ (FC diário)'!18:18,'PJ (FC diário)'!$2:$2,"&gt;="&amp;'Output PJ'!J$1,'PJ (FC diário)'!$2:$2,"&lt;="&amp;EOMONTH(J$1,0))</f>
        <v>0</v>
      </c>
      <c r="K8" s="165">
        <f>SUMIFS('PJ (FC diário)'!18:18,'PJ (FC diário)'!$2:$2,"&gt;="&amp;'Output PJ'!K$1,'PJ (FC diário)'!$2:$2,"&lt;="&amp;EOMONTH(K$1,0))</f>
        <v>0</v>
      </c>
      <c r="L8" s="165">
        <f>SUMIFS('PJ (FC diário)'!18:18,'PJ (FC diário)'!$2:$2,"&gt;="&amp;'Output PJ'!L$1,'PJ (FC diário)'!$2:$2,"&lt;="&amp;EOMONTH(L$1,0))</f>
        <v>0</v>
      </c>
      <c r="M8" s="165">
        <f>SUMIFS('PJ (FC diário)'!18:18,'PJ (FC diário)'!$2:$2,"&gt;="&amp;'Output PJ'!M$1,'PJ (FC diário)'!$2:$2,"&lt;="&amp;EOMONTH(M$1,0))</f>
        <v>0</v>
      </c>
      <c r="N8" s="165">
        <f>SUMIFS('PJ (FC diário)'!18:18,'PJ (FC diário)'!$2:$2,"&gt;="&amp;'Output PJ'!N$1,'PJ (FC diário)'!$2:$2,"&lt;="&amp;EOMONTH(N$1,0))</f>
        <v>0</v>
      </c>
      <c r="O8" s="165">
        <f>SUMIFS('PJ (FC diário)'!18:18,'PJ (FC diário)'!$2:$2,"&gt;="&amp;'Output PJ'!O$1,'PJ (FC diário)'!$2:$2,"&lt;="&amp;EOMONTH(O$1,0))</f>
        <v>0</v>
      </c>
      <c r="P8" s="165">
        <f>SUMIFS('PJ (FC diário)'!18:18,'PJ (FC diário)'!$2:$2,"&gt;="&amp;'Output PJ'!P$1,'PJ (FC diário)'!$2:$2,"&lt;="&amp;EOMONTH(P$1,0))</f>
        <v>0</v>
      </c>
      <c r="Q8" s="165">
        <f>SUMIFS('PJ (FC diário)'!18:18,'PJ (FC diário)'!$2:$2,"&gt;="&amp;'Output PJ'!Q$1,'PJ (FC diário)'!$2:$2,"&lt;="&amp;EOMONTH(Q$1,0))</f>
        <v>0</v>
      </c>
      <c r="R8" s="165">
        <f>SUMIFS('PJ (FC diário)'!18:18,'PJ (FC diário)'!$2:$2,"&gt;="&amp;'Output PJ'!R$1,'PJ (FC diário)'!$2:$2,"&lt;="&amp;EOMONTH(R$1,0))</f>
        <v>0</v>
      </c>
      <c r="S8" s="165">
        <f>SUMIFS('PJ (FC diário)'!18:18,'PJ (FC diário)'!$2:$2,"&gt;="&amp;'Output PJ'!S$1,'PJ (FC diário)'!$2:$2,"&lt;="&amp;EOMONTH(S$1,0))</f>
        <v>0</v>
      </c>
      <c r="T8" s="165">
        <f>SUMIFS('PJ (FC diário)'!18:18,'PJ (FC diário)'!$2:$2,"&gt;="&amp;'Output PJ'!T$1,'PJ (FC diário)'!$2:$2,"&lt;="&amp;EOMONTH(T$1,0))</f>
        <v>0</v>
      </c>
    </row>
    <row r="9" spans="1:20" ht="14.5" customHeight="1" outlineLevel="1" x14ac:dyDescent="0.35">
      <c r="A9" s="13" t="s">
        <v>528</v>
      </c>
      <c r="B9" s="5"/>
      <c r="C9" s="5"/>
      <c r="D9" s="165"/>
      <c r="E9" s="165"/>
      <c r="F9" s="165">
        <f>SUMIFS('PJ (FC diário)'!19:19,'PJ (FC diário)'!$2:$2,"&gt;="&amp;'Output PJ'!F$1,'PJ (FC diário)'!$2:$2,"&lt;="&amp;EOMONTH(F$1,0))</f>
        <v>4791.82</v>
      </c>
      <c r="G9" s="165">
        <f>SUMIFS('PJ (FC diário)'!19:19,'PJ (FC diário)'!$2:$2,"&gt;="&amp;'Output PJ'!G$1,'PJ (FC diário)'!$2:$2,"&lt;="&amp;EOMONTH(G$1,0))</f>
        <v>1431</v>
      </c>
      <c r="H9" s="165">
        <f>SUMIFS('PJ (FC diário)'!19:19,'PJ (FC diário)'!$2:$2,"&gt;="&amp;'Output PJ'!H$1,'PJ (FC diário)'!$2:$2,"&lt;="&amp;EOMONTH(H$1,0))</f>
        <v>0</v>
      </c>
      <c r="I9" s="165">
        <f>SUMIFS('PJ (FC diário)'!19:19,'PJ (FC diário)'!$2:$2,"&gt;="&amp;'Output PJ'!I$1,'PJ (FC diário)'!$2:$2,"&lt;="&amp;EOMONTH(I$1,0))</f>
        <v>0</v>
      </c>
      <c r="J9" s="165">
        <f>SUMIFS('PJ (FC diário)'!19:19,'PJ (FC diário)'!$2:$2,"&gt;="&amp;'Output PJ'!J$1,'PJ (FC diário)'!$2:$2,"&lt;="&amp;EOMONTH(J$1,0))</f>
        <v>0</v>
      </c>
      <c r="K9" s="165">
        <f>SUMIFS('PJ (FC diário)'!19:19,'PJ (FC diário)'!$2:$2,"&gt;="&amp;'Output PJ'!K$1,'PJ (FC diário)'!$2:$2,"&lt;="&amp;EOMONTH(K$1,0))</f>
        <v>0</v>
      </c>
      <c r="L9" s="165">
        <f>SUMIFS('PJ (FC diário)'!19:19,'PJ (FC diário)'!$2:$2,"&gt;="&amp;'Output PJ'!L$1,'PJ (FC diário)'!$2:$2,"&lt;="&amp;EOMONTH(L$1,0))</f>
        <v>0</v>
      </c>
      <c r="M9" s="165">
        <f>SUMIFS('PJ (FC diário)'!19:19,'PJ (FC diário)'!$2:$2,"&gt;="&amp;'Output PJ'!M$1,'PJ (FC diário)'!$2:$2,"&lt;="&amp;EOMONTH(M$1,0))</f>
        <v>0</v>
      </c>
      <c r="N9" s="165">
        <f>SUMIFS('PJ (FC diário)'!19:19,'PJ (FC diário)'!$2:$2,"&gt;="&amp;'Output PJ'!N$1,'PJ (FC diário)'!$2:$2,"&lt;="&amp;EOMONTH(N$1,0))</f>
        <v>0</v>
      </c>
      <c r="O9" s="165">
        <f>SUMIFS('PJ (FC diário)'!19:19,'PJ (FC diário)'!$2:$2,"&gt;="&amp;'Output PJ'!O$1,'PJ (FC diário)'!$2:$2,"&lt;="&amp;EOMONTH(O$1,0))</f>
        <v>0</v>
      </c>
      <c r="P9" s="165">
        <f>SUMIFS('PJ (FC diário)'!19:19,'PJ (FC diário)'!$2:$2,"&gt;="&amp;'Output PJ'!P$1,'PJ (FC diário)'!$2:$2,"&lt;="&amp;EOMONTH(P$1,0))</f>
        <v>0</v>
      </c>
      <c r="Q9" s="165">
        <f>SUMIFS('PJ (FC diário)'!19:19,'PJ (FC diário)'!$2:$2,"&gt;="&amp;'Output PJ'!Q$1,'PJ (FC diário)'!$2:$2,"&lt;="&amp;EOMONTH(Q$1,0))</f>
        <v>0</v>
      </c>
      <c r="R9" s="165">
        <f>SUMIFS('PJ (FC diário)'!19:19,'PJ (FC diário)'!$2:$2,"&gt;="&amp;'Output PJ'!R$1,'PJ (FC diário)'!$2:$2,"&lt;="&amp;EOMONTH(R$1,0))</f>
        <v>0</v>
      </c>
      <c r="S9" s="165">
        <f>SUMIFS('PJ (FC diário)'!19:19,'PJ (FC diário)'!$2:$2,"&gt;="&amp;'Output PJ'!S$1,'PJ (FC diário)'!$2:$2,"&lt;="&amp;EOMONTH(S$1,0))</f>
        <v>0</v>
      </c>
      <c r="T9" s="165">
        <f>SUMIFS('PJ (FC diário)'!19:19,'PJ (FC diário)'!$2:$2,"&gt;="&amp;'Output PJ'!T$1,'PJ (FC diário)'!$2:$2,"&lt;="&amp;EOMONTH(T$1,0))</f>
        <v>0</v>
      </c>
    </row>
    <row r="10" spans="1:20" ht="14.5" customHeight="1" outlineLevel="1" x14ac:dyDescent="0.35">
      <c r="A10" s="13" t="s">
        <v>529</v>
      </c>
      <c r="B10" s="5"/>
      <c r="C10" s="5"/>
      <c r="D10" s="165"/>
      <c r="E10" s="165"/>
      <c r="F10" s="165">
        <f>SUMIFS('PJ (FC diário)'!20:20,'PJ (FC diário)'!$2:$2,"&gt;="&amp;'Output PJ'!F$1,'PJ (FC diário)'!$2:$2,"&lt;="&amp;EOMONTH(F$1,0))</f>
        <v>5500</v>
      </c>
      <c r="G10" s="165">
        <f>SUMIFS('PJ (FC diário)'!20:20,'PJ (FC diário)'!$2:$2,"&gt;="&amp;'Output PJ'!G$1,'PJ (FC diário)'!$2:$2,"&lt;="&amp;EOMONTH(G$1,0))</f>
        <v>955.99</v>
      </c>
      <c r="H10" s="165">
        <f>SUMIFS('PJ (FC diário)'!20:20,'PJ (FC diário)'!$2:$2,"&gt;="&amp;'Output PJ'!H$1,'PJ (FC diário)'!$2:$2,"&lt;="&amp;EOMONTH(H$1,0))</f>
        <v>0</v>
      </c>
      <c r="I10" s="165">
        <f>SUMIFS('PJ (FC diário)'!20:20,'PJ (FC diário)'!$2:$2,"&gt;="&amp;'Output PJ'!I$1,'PJ (FC diário)'!$2:$2,"&lt;="&amp;EOMONTH(I$1,0))</f>
        <v>0</v>
      </c>
      <c r="J10" s="165">
        <f>SUMIFS('PJ (FC diário)'!20:20,'PJ (FC diário)'!$2:$2,"&gt;="&amp;'Output PJ'!J$1,'PJ (FC diário)'!$2:$2,"&lt;="&amp;EOMONTH(J$1,0))</f>
        <v>0</v>
      </c>
      <c r="K10" s="165">
        <f>SUMIFS('PJ (FC diário)'!20:20,'PJ (FC diário)'!$2:$2,"&gt;="&amp;'Output PJ'!K$1,'PJ (FC diário)'!$2:$2,"&lt;="&amp;EOMONTH(K$1,0))</f>
        <v>0</v>
      </c>
      <c r="L10" s="165">
        <f>SUMIFS('PJ (FC diário)'!20:20,'PJ (FC diário)'!$2:$2,"&gt;="&amp;'Output PJ'!L$1,'PJ (FC diário)'!$2:$2,"&lt;="&amp;EOMONTH(L$1,0))</f>
        <v>0</v>
      </c>
      <c r="M10" s="165">
        <f>SUMIFS('PJ (FC diário)'!20:20,'PJ (FC diário)'!$2:$2,"&gt;="&amp;'Output PJ'!M$1,'PJ (FC diário)'!$2:$2,"&lt;="&amp;EOMONTH(M$1,0))</f>
        <v>0</v>
      </c>
      <c r="N10" s="165">
        <f>SUMIFS('PJ (FC diário)'!20:20,'PJ (FC diário)'!$2:$2,"&gt;="&amp;'Output PJ'!N$1,'PJ (FC diário)'!$2:$2,"&lt;="&amp;EOMONTH(N$1,0))</f>
        <v>0</v>
      </c>
      <c r="O10" s="165">
        <f>SUMIFS('PJ (FC diário)'!20:20,'PJ (FC diário)'!$2:$2,"&gt;="&amp;'Output PJ'!O$1,'PJ (FC diário)'!$2:$2,"&lt;="&amp;EOMONTH(O$1,0))</f>
        <v>0</v>
      </c>
      <c r="P10" s="165">
        <f>SUMIFS('PJ (FC diário)'!20:20,'PJ (FC diário)'!$2:$2,"&gt;="&amp;'Output PJ'!P$1,'PJ (FC diário)'!$2:$2,"&lt;="&amp;EOMONTH(P$1,0))</f>
        <v>0</v>
      </c>
      <c r="Q10" s="165">
        <f>SUMIFS('PJ (FC diário)'!20:20,'PJ (FC diário)'!$2:$2,"&gt;="&amp;'Output PJ'!Q$1,'PJ (FC diário)'!$2:$2,"&lt;="&amp;EOMONTH(Q$1,0))</f>
        <v>0</v>
      </c>
      <c r="R10" s="165">
        <f>SUMIFS('PJ (FC diário)'!20:20,'PJ (FC diário)'!$2:$2,"&gt;="&amp;'Output PJ'!R$1,'PJ (FC diário)'!$2:$2,"&lt;="&amp;EOMONTH(R$1,0))</f>
        <v>0</v>
      </c>
      <c r="S10" s="165">
        <f>SUMIFS('PJ (FC diário)'!20:20,'PJ (FC diário)'!$2:$2,"&gt;="&amp;'Output PJ'!S$1,'PJ (FC diário)'!$2:$2,"&lt;="&amp;EOMONTH(S$1,0))</f>
        <v>0</v>
      </c>
      <c r="T10" s="165">
        <f>SUMIFS('PJ (FC diário)'!20:20,'PJ (FC diário)'!$2:$2,"&gt;="&amp;'Output PJ'!T$1,'PJ (FC diário)'!$2:$2,"&lt;="&amp;EOMONTH(T$1,0))</f>
        <v>0</v>
      </c>
    </row>
    <row r="11" spans="1:20" ht="14.5" customHeight="1" outlineLevel="1" x14ac:dyDescent="0.35">
      <c r="A11" s="13" t="s">
        <v>530</v>
      </c>
      <c r="B11" s="5"/>
      <c r="C11" s="5"/>
      <c r="D11" s="165">
        <v>5617.18</v>
      </c>
      <c r="E11" s="165">
        <v>7885.99</v>
      </c>
      <c r="F11" s="165">
        <f>SUMIFS('PJ (FC diário)'!21:21,'PJ (FC diário)'!$2:$2,"&gt;="&amp;'Output PJ'!F$1,'PJ (FC diário)'!$2:$2,"&lt;="&amp;EOMONTH(F$1,0))</f>
        <v>4955.8100000000004</v>
      </c>
      <c r="G11" s="165">
        <f>SUMIFS('PJ (FC diário)'!21:21,'PJ (FC diário)'!$2:$2,"&gt;="&amp;'Output PJ'!G$1,'PJ (FC diário)'!$2:$2,"&lt;="&amp;EOMONTH(G$1,0))</f>
        <v>900</v>
      </c>
      <c r="H11" s="165">
        <f>SUMIFS('PJ (FC diário)'!21:21,'PJ (FC diário)'!$2:$2,"&gt;="&amp;'Output PJ'!H$1,'PJ (FC diário)'!$2:$2,"&lt;="&amp;EOMONTH(H$1,0))</f>
        <v>37286.99</v>
      </c>
      <c r="I11" s="165">
        <f>SUMIFS('PJ (FC diário)'!21:21,'PJ (FC diário)'!$2:$2,"&gt;="&amp;'Output PJ'!I$1,'PJ (FC diário)'!$2:$2,"&lt;="&amp;EOMONTH(I$1,0))</f>
        <v>12112.869999999999</v>
      </c>
      <c r="J11" s="165">
        <f>SUMIFS('PJ (FC diário)'!21:21,'PJ (FC diário)'!$2:$2,"&gt;="&amp;'Output PJ'!J$1,'PJ (FC diário)'!$2:$2,"&lt;="&amp;EOMONTH(J$1,0))</f>
        <v>0</v>
      </c>
      <c r="K11" s="165">
        <f>SUMIFS('PJ (FC diário)'!21:21,'PJ (FC diário)'!$2:$2,"&gt;="&amp;'Output PJ'!K$1,'PJ (FC diário)'!$2:$2,"&lt;="&amp;EOMONTH(K$1,0))</f>
        <v>0</v>
      </c>
      <c r="L11" s="165">
        <f>SUMIFS('PJ (FC diário)'!21:21,'PJ (FC diário)'!$2:$2,"&gt;="&amp;'Output PJ'!L$1,'PJ (FC diário)'!$2:$2,"&lt;="&amp;EOMONTH(L$1,0))</f>
        <v>0</v>
      </c>
      <c r="M11" s="165">
        <f>SUMIFS('PJ (FC diário)'!21:21,'PJ (FC diário)'!$2:$2,"&gt;="&amp;'Output PJ'!M$1,'PJ (FC diário)'!$2:$2,"&lt;="&amp;EOMONTH(M$1,0))</f>
        <v>0</v>
      </c>
      <c r="N11" s="165">
        <f>SUMIFS('PJ (FC diário)'!21:21,'PJ (FC diário)'!$2:$2,"&gt;="&amp;'Output PJ'!N$1,'PJ (FC diário)'!$2:$2,"&lt;="&amp;EOMONTH(N$1,0))</f>
        <v>0</v>
      </c>
      <c r="O11" s="165">
        <f>SUMIFS('PJ (FC diário)'!21:21,'PJ (FC diário)'!$2:$2,"&gt;="&amp;'Output PJ'!O$1,'PJ (FC diário)'!$2:$2,"&lt;="&amp;EOMONTH(O$1,0))</f>
        <v>0</v>
      </c>
      <c r="P11" s="165">
        <f>SUMIFS('PJ (FC diário)'!21:21,'PJ (FC diário)'!$2:$2,"&gt;="&amp;'Output PJ'!P$1,'PJ (FC diário)'!$2:$2,"&lt;="&amp;EOMONTH(P$1,0))</f>
        <v>0</v>
      </c>
      <c r="Q11" s="165">
        <f>SUMIFS('PJ (FC diário)'!21:21,'PJ (FC diário)'!$2:$2,"&gt;="&amp;'Output PJ'!Q$1,'PJ (FC diário)'!$2:$2,"&lt;="&amp;EOMONTH(Q$1,0))</f>
        <v>0</v>
      </c>
      <c r="R11" s="165">
        <f>SUMIFS('PJ (FC diário)'!21:21,'PJ (FC diário)'!$2:$2,"&gt;="&amp;'Output PJ'!R$1,'PJ (FC diário)'!$2:$2,"&lt;="&amp;EOMONTH(R$1,0))</f>
        <v>0</v>
      </c>
      <c r="S11" s="165">
        <f>SUMIFS('PJ (FC diário)'!21:21,'PJ (FC diário)'!$2:$2,"&gt;="&amp;'Output PJ'!S$1,'PJ (FC diário)'!$2:$2,"&lt;="&amp;EOMONTH(S$1,0))</f>
        <v>0</v>
      </c>
      <c r="T11" s="165">
        <f>SUMIFS('PJ (FC diário)'!21:21,'PJ (FC diário)'!$2:$2,"&gt;="&amp;'Output PJ'!T$1,'PJ (FC diário)'!$2:$2,"&lt;="&amp;EOMONTH(T$1,0))</f>
        <v>0</v>
      </c>
    </row>
    <row r="12" spans="1:20" ht="14.5" customHeight="1" outlineLevel="1" x14ac:dyDescent="0.35">
      <c r="A12" s="16"/>
      <c r="B12" s="16"/>
      <c r="C12" s="16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183"/>
      <c r="Q12" s="183"/>
      <c r="R12" s="183"/>
      <c r="S12" s="183"/>
      <c r="T12" s="183"/>
    </row>
    <row r="13" spans="1:20" ht="15.75" customHeight="1" x14ac:dyDescent="0.35">
      <c r="A13" s="8" t="s">
        <v>537</v>
      </c>
      <c r="B13" s="5"/>
      <c r="C13" s="5"/>
      <c r="D13" s="166">
        <f t="shared" ref="D13:T13" si="1">SUM(D14:D22)</f>
        <v>227.54</v>
      </c>
      <c r="E13" s="166">
        <f t="shared" si="1"/>
        <v>250.34</v>
      </c>
      <c r="F13" s="166">
        <f t="shared" si="1"/>
        <v>0</v>
      </c>
      <c r="G13" s="166">
        <f t="shared" si="1"/>
        <v>227.54</v>
      </c>
      <c r="H13" s="166">
        <f t="shared" si="1"/>
        <v>0</v>
      </c>
      <c r="I13" s="166">
        <f t="shared" si="1"/>
        <v>0</v>
      </c>
      <c r="J13" s="166">
        <f t="shared" si="1"/>
        <v>0</v>
      </c>
      <c r="K13" s="166">
        <f t="shared" si="1"/>
        <v>0</v>
      </c>
      <c r="L13" s="166">
        <f t="shared" si="1"/>
        <v>0</v>
      </c>
      <c r="M13" s="166">
        <f t="shared" si="1"/>
        <v>0</v>
      </c>
      <c r="N13" s="166">
        <f t="shared" si="1"/>
        <v>0</v>
      </c>
      <c r="O13" s="166">
        <f t="shared" si="1"/>
        <v>0</v>
      </c>
      <c r="P13" s="166">
        <f t="shared" si="1"/>
        <v>0</v>
      </c>
      <c r="Q13" s="166">
        <f t="shared" si="1"/>
        <v>0</v>
      </c>
      <c r="R13" s="166">
        <f t="shared" si="1"/>
        <v>0</v>
      </c>
      <c r="S13" s="166">
        <f t="shared" si="1"/>
        <v>0</v>
      </c>
      <c r="T13" s="166">
        <f t="shared" si="1"/>
        <v>0</v>
      </c>
    </row>
    <row r="14" spans="1:20" ht="15.75" customHeight="1" outlineLevel="1" x14ac:dyDescent="0.35">
      <c r="A14" s="2" t="s">
        <v>12</v>
      </c>
      <c r="B14" s="5"/>
      <c r="C14" s="5"/>
      <c r="D14" s="165">
        <f>SUMIFS('PJ (FC diário)'!24:24,'PJ (FC diário)'!$2:$2,"&gt;="&amp;'Output PJ'!D$1,'PJ (FC diário)'!$2:$2,"&lt;="&amp;EOMONTH(D$1,0))</f>
        <v>0</v>
      </c>
      <c r="E14" s="165">
        <f>SUMIFS('PJ (FC diário)'!24:24,'PJ (FC diário)'!$2:$2,"&gt;="&amp;'Output PJ'!E$1,'PJ (FC diário)'!$2:$2,"&lt;="&amp;EOMONTH(E$1,0))</f>
        <v>0</v>
      </c>
      <c r="F14" s="165">
        <f>SUMIFS('PJ (FC diário)'!24:24,'PJ (FC diário)'!$2:$2,"&gt;="&amp;'Output PJ'!F$1,'PJ (FC diário)'!$2:$2,"&lt;="&amp;EOMONTH(F$1,0))</f>
        <v>0</v>
      </c>
      <c r="G14" s="165">
        <f>SUMIFS('PJ (FC diário)'!24:24,'PJ (FC diário)'!$2:$2,"&gt;="&amp;'Output PJ'!G$1,'PJ (FC diário)'!$2:$2,"&lt;="&amp;EOMONTH(G$1,0))</f>
        <v>0</v>
      </c>
      <c r="H14" s="165">
        <f>SUMIFS('PJ (FC diário)'!24:24,'PJ (FC diário)'!$2:$2,"&gt;="&amp;'Output PJ'!H$1,'PJ (FC diário)'!$2:$2,"&lt;="&amp;EOMONTH(H$1,0))</f>
        <v>0</v>
      </c>
      <c r="I14" s="165">
        <f>SUMIFS('PJ (FC diário)'!24:24,'PJ (FC diário)'!$2:$2,"&gt;="&amp;'Output PJ'!I$1,'PJ (FC diário)'!$2:$2,"&lt;="&amp;EOMONTH(I$1,0))</f>
        <v>0</v>
      </c>
      <c r="J14" s="165">
        <f>SUMIFS('PJ (FC diário)'!24:24,'PJ (FC diário)'!$2:$2,"&gt;="&amp;'Output PJ'!J$1,'PJ (FC diário)'!$2:$2,"&lt;="&amp;EOMONTH(J$1,0))</f>
        <v>0</v>
      </c>
      <c r="K14" s="165">
        <f>SUMIFS('PJ (FC diário)'!24:24,'PJ (FC diário)'!$2:$2,"&gt;="&amp;'Output PJ'!K$1,'PJ (FC diário)'!$2:$2,"&lt;="&amp;EOMONTH(K$1,0))</f>
        <v>0</v>
      </c>
      <c r="L14" s="165">
        <f>SUMIFS('PJ (FC diário)'!24:24,'PJ (FC diário)'!$2:$2,"&gt;="&amp;'Output PJ'!L$1,'PJ (FC diário)'!$2:$2,"&lt;="&amp;EOMONTH(L$1,0))</f>
        <v>0</v>
      </c>
      <c r="M14" s="165">
        <f>SUMIFS('PJ (FC diário)'!24:24,'PJ (FC diário)'!$2:$2,"&gt;="&amp;'Output PJ'!M$1,'PJ (FC diário)'!$2:$2,"&lt;="&amp;EOMONTH(M$1,0))</f>
        <v>0</v>
      </c>
      <c r="N14" s="165">
        <f>SUMIFS('PJ (FC diário)'!24:24,'PJ (FC diário)'!$2:$2,"&gt;="&amp;'Output PJ'!N$1,'PJ (FC diário)'!$2:$2,"&lt;="&amp;EOMONTH(N$1,0))</f>
        <v>0</v>
      </c>
      <c r="O14" s="165">
        <f>SUMIFS('PJ (FC diário)'!24:24,'PJ (FC diário)'!$2:$2,"&gt;="&amp;'Output PJ'!O$1,'PJ (FC diário)'!$2:$2,"&lt;="&amp;EOMONTH(O$1,0))</f>
        <v>0</v>
      </c>
      <c r="P14" s="165">
        <f>SUMIFS('PJ (FC diário)'!24:24,'PJ (FC diário)'!$2:$2,"&gt;="&amp;'Output PJ'!P$1,'PJ (FC diário)'!$2:$2,"&lt;="&amp;EOMONTH(P$1,0))</f>
        <v>0</v>
      </c>
      <c r="Q14" s="165">
        <f>SUMIFS('PJ (FC diário)'!24:24,'PJ (FC diário)'!$2:$2,"&gt;="&amp;'Output PJ'!Q$1,'PJ (FC diário)'!$2:$2,"&lt;="&amp;EOMONTH(Q$1,0))</f>
        <v>0</v>
      </c>
      <c r="R14" s="165">
        <f>SUMIFS('PJ (FC diário)'!24:24,'PJ (FC diário)'!$2:$2,"&gt;="&amp;'Output PJ'!R$1,'PJ (FC diário)'!$2:$2,"&lt;="&amp;EOMONTH(R$1,0))</f>
        <v>0</v>
      </c>
      <c r="S14" s="165">
        <f>SUMIFS('PJ (FC diário)'!24:24,'PJ (FC diário)'!$2:$2,"&gt;="&amp;'Output PJ'!S$1,'PJ (FC diário)'!$2:$2,"&lt;="&amp;EOMONTH(S$1,0))</f>
        <v>0</v>
      </c>
      <c r="T14" s="165">
        <f>SUMIFS('PJ (FC diário)'!24:24,'PJ (FC diário)'!$2:$2,"&gt;="&amp;'Output PJ'!T$1,'PJ (FC diário)'!$2:$2,"&lt;="&amp;EOMONTH(T$1,0))</f>
        <v>0</v>
      </c>
    </row>
    <row r="15" spans="1:20" ht="15.75" customHeight="1" outlineLevel="1" x14ac:dyDescent="0.35">
      <c r="A15" s="2" t="s">
        <v>108</v>
      </c>
      <c r="B15" s="5"/>
      <c r="C15" s="5"/>
      <c r="D15" s="165">
        <f>SUMIFS('PJ (FC diário)'!25:25,'PJ (FC diário)'!$2:$2,"&gt;="&amp;'Output PJ'!D$1,'PJ (FC diário)'!$2:$2,"&lt;="&amp;EOMONTH(D$1,0))</f>
        <v>0</v>
      </c>
      <c r="E15" s="165">
        <f>SUMIFS('PJ (FC diário)'!25:25,'PJ (FC diário)'!$2:$2,"&gt;="&amp;'Output PJ'!E$1,'PJ (FC diário)'!$2:$2,"&lt;="&amp;EOMONTH(E$1,0))</f>
        <v>0</v>
      </c>
      <c r="F15" s="165">
        <f>SUMIFS('PJ (FC diário)'!25:25,'PJ (FC diário)'!$2:$2,"&gt;="&amp;'Output PJ'!F$1,'PJ (FC diário)'!$2:$2,"&lt;="&amp;EOMONTH(F$1,0))</f>
        <v>0</v>
      </c>
      <c r="G15" s="165">
        <f>SUMIFS('PJ (FC diário)'!25:25,'PJ (FC diário)'!$2:$2,"&gt;="&amp;'Output PJ'!G$1,'PJ (FC diário)'!$2:$2,"&lt;="&amp;EOMONTH(G$1,0))</f>
        <v>0</v>
      </c>
      <c r="H15" s="165">
        <f>SUMIFS('PJ (FC diário)'!25:25,'PJ (FC diário)'!$2:$2,"&gt;="&amp;'Output PJ'!H$1,'PJ (FC diário)'!$2:$2,"&lt;="&amp;EOMONTH(H$1,0))</f>
        <v>0</v>
      </c>
      <c r="I15" s="165">
        <f>SUMIFS('PJ (FC diário)'!25:25,'PJ (FC diário)'!$2:$2,"&gt;="&amp;'Output PJ'!I$1,'PJ (FC diário)'!$2:$2,"&lt;="&amp;EOMONTH(I$1,0))</f>
        <v>0</v>
      </c>
      <c r="J15" s="165">
        <f>SUMIFS('PJ (FC diário)'!25:25,'PJ (FC diário)'!$2:$2,"&gt;="&amp;'Output PJ'!J$1,'PJ (FC diário)'!$2:$2,"&lt;="&amp;EOMONTH(J$1,0))</f>
        <v>0</v>
      </c>
      <c r="K15" s="165">
        <f>SUMIFS('PJ (FC diário)'!25:25,'PJ (FC diário)'!$2:$2,"&gt;="&amp;'Output PJ'!K$1,'PJ (FC diário)'!$2:$2,"&lt;="&amp;EOMONTH(K$1,0))</f>
        <v>0</v>
      </c>
      <c r="L15" s="165">
        <f>SUMIFS('PJ (FC diário)'!25:25,'PJ (FC diário)'!$2:$2,"&gt;="&amp;'Output PJ'!L$1,'PJ (FC diário)'!$2:$2,"&lt;="&amp;EOMONTH(L$1,0))</f>
        <v>0</v>
      </c>
      <c r="M15" s="165">
        <f>SUMIFS('PJ (FC diário)'!25:25,'PJ (FC diário)'!$2:$2,"&gt;="&amp;'Output PJ'!M$1,'PJ (FC diário)'!$2:$2,"&lt;="&amp;EOMONTH(M$1,0))</f>
        <v>0</v>
      </c>
      <c r="N15" s="165">
        <f>SUMIFS('PJ (FC diário)'!25:25,'PJ (FC diário)'!$2:$2,"&gt;="&amp;'Output PJ'!N$1,'PJ (FC diário)'!$2:$2,"&lt;="&amp;EOMONTH(N$1,0))</f>
        <v>0</v>
      </c>
      <c r="O15" s="165">
        <f>SUMIFS('PJ (FC diário)'!25:25,'PJ (FC diário)'!$2:$2,"&gt;="&amp;'Output PJ'!O$1,'PJ (FC diário)'!$2:$2,"&lt;="&amp;EOMONTH(O$1,0))</f>
        <v>0</v>
      </c>
      <c r="P15" s="165">
        <f>SUMIFS('PJ (FC diário)'!25:25,'PJ (FC diário)'!$2:$2,"&gt;="&amp;'Output PJ'!P$1,'PJ (FC diário)'!$2:$2,"&lt;="&amp;EOMONTH(P$1,0))</f>
        <v>0</v>
      </c>
      <c r="Q15" s="165">
        <f>SUMIFS('PJ (FC diário)'!25:25,'PJ (FC diário)'!$2:$2,"&gt;="&amp;'Output PJ'!Q$1,'PJ (FC diário)'!$2:$2,"&lt;="&amp;EOMONTH(Q$1,0))</f>
        <v>0</v>
      </c>
      <c r="R15" s="165">
        <f>SUMIFS('PJ (FC diário)'!25:25,'PJ (FC diário)'!$2:$2,"&gt;="&amp;'Output PJ'!R$1,'PJ (FC diário)'!$2:$2,"&lt;="&amp;EOMONTH(R$1,0))</f>
        <v>0</v>
      </c>
      <c r="S15" s="165">
        <f>SUMIFS('PJ (FC diário)'!25:25,'PJ (FC diário)'!$2:$2,"&gt;="&amp;'Output PJ'!S$1,'PJ (FC diário)'!$2:$2,"&lt;="&amp;EOMONTH(S$1,0))</f>
        <v>0</v>
      </c>
      <c r="T15" s="165">
        <f>SUMIFS('PJ (FC diário)'!25:25,'PJ (FC diário)'!$2:$2,"&gt;="&amp;'Output PJ'!T$1,'PJ (FC diário)'!$2:$2,"&lt;="&amp;EOMONTH(T$1,0))</f>
        <v>0</v>
      </c>
    </row>
    <row r="16" spans="1:20" ht="15.75" customHeight="1" outlineLevel="1" x14ac:dyDescent="0.35">
      <c r="A16" s="2" t="s">
        <v>126</v>
      </c>
      <c r="B16" s="5"/>
      <c r="C16" s="5"/>
      <c r="D16" s="165">
        <f>SUMIFS('PJ (FC diário)'!26:26,'PJ (FC diário)'!$2:$2,"&gt;="&amp;'Output PJ'!D$1,'PJ (FC diário)'!$2:$2,"&lt;="&amp;EOMONTH(D$1,0))</f>
        <v>0</v>
      </c>
      <c r="E16" s="165">
        <f>SUMIFS('PJ (FC diário)'!26:26,'PJ (FC diário)'!$2:$2,"&gt;="&amp;'Output PJ'!E$1,'PJ (FC diário)'!$2:$2,"&lt;="&amp;EOMONTH(E$1,0))</f>
        <v>0</v>
      </c>
      <c r="F16" s="165">
        <f>SUMIFS('PJ (FC diário)'!26:26,'PJ (FC diário)'!$2:$2,"&gt;="&amp;'Output PJ'!F$1,'PJ (FC diário)'!$2:$2,"&lt;="&amp;EOMONTH(F$1,0))</f>
        <v>0</v>
      </c>
      <c r="G16" s="165">
        <f>SUMIFS('PJ (FC diário)'!26:26,'PJ (FC diário)'!$2:$2,"&gt;="&amp;'Output PJ'!G$1,'PJ (FC diário)'!$2:$2,"&lt;="&amp;EOMONTH(G$1,0))</f>
        <v>0</v>
      </c>
      <c r="H16" s="165">
        <f>SUMIFS('PJ (FC diário)'!26:26,'PJ (FC diário)'!$2:$2,"&gt;="&amp;'Output PJ'!H$1,'PJ (FC diário)'!$2:$2,"&lt;="&amp;EOMONTH(H$1,0))</f>
        <v>0</v>
      </c>
      <c r="I16" s="165">
        <f>SUMIFS('PJ (FC diário)'!26:26,'PJ (FC diário)'!$2:$2,"&gt;="&amp;'Output PJ'!I$1,'PJ (FC diário)'!$2:$2,"&lt;="&amp;EOMONTH(I$1,0))</f>
        <v>0</v>
      </c>
      <c r="J16" s="165">
        <f>SUMIFS('PJ (FC diário)'!26:26,'PJ (FC diário)'!$2:$2,"&gt;="&amp;'Output PJ'!J$1,'PJ (FC diário)'!$2:$2,"&lt;="&amp;EOMONTH(J$1,0))</f>
        <v>0</v>
      </c>
      <c r="K16" s="165">
        <f>SUMIFS('PJ (FC diário)'!26:26,'PJ (FC diário)'!$2:$2,"&gt;="&amp;'Output PJ'!K$1,'PJ (FC diário)'!$2:$2,"&lt;="&amp;EOMONTH(K$1,0))</f>
        <v>0</v>
      </c>
      <c r="L16" s="165">
        <f>SUMIFS('PJ (FC diário)'!26:26,'PJ (FC diário)'!$2:$2,"&gt;="&amp;'Output PJ'!L$1,'PJ (FC diário)'!$2:$2,"&lt;="&amp;EOMONTH(L$1,0))</f>
        <v>0</v>
      </c>
      <c r="M16" s="165">
        <f>SUMIFS('PJ (FC diário)'!26:26,'PJ (FC diário)'!$2:$2,"&gt;="&amp;'Output PJ'!M$1,'PJ (FC diário)'!$2:$2,"&lt;="&amp;EOMONTH(M$1,0))</f>
        <v>0</v>
      </c>
      <c r="N16" s="165">
        <f>SUMIFS('PJ (FC diário)'!26:26,'PJ (FC diário)'!$2:$2,"&gt;="&amp;'Output PJ'!N$1,'PJ (FC diário)'!$2:$2,"&lt;="&amp;EOMONTH(N$1,0))</f>
        <v>0</v>
      </c>
      <c r="O16" s="165">
        <f>SUMIFS('PJ (FC diário)'!26:26,'PJ (FC diário)'!$2:$2,"&gt;="&amp;'Output PJ'!O$1,'PJ (FC diário)'!$2:$2,"&lt;="&amp;EOMONTH(O$1,0))</f>
        <v>0</v>
      </c>
      <c r="P16" s="165">
        <f>SUMIFS('PJ (FC diário)'!26:26,'PJ (FC diário)'!$2:$2,"&gt;="&amp;'Output PJ'!P$1,'PJ (FC diário)'!$2:$2,"&lt;="&amp;EOMONTH(P$1,0))</f>
        <v>0</v>
      </c>
      <c r="Q16" s="165">
        <f>SUMIFS('PJ (FC diário)'!26:26,'PJ (FC diário)'!$2:$2,"&gt;="&amp;'Output PJ'!Q$1,'PJ (FC diário)'!$2:$2,"&lt;="&amp;EOMONTH(Q$1,0))</f>
        <v>0</v>
      </c>
      <c r="R16" s="165">
        <f>SUMIFS('PJ (FC diário)'!26:26,'PJ (FC diário)'!$2:$2,"&gt;="&amp;'Output PJ'!R$1,'PJ (FC diário)'!$2:$2,"&lt;="&amp;EOMONTH(R$1,0))</f>
        <v>0</v>
      </c>
      <c r="S16" s="165">
        <f>SUMIFS('PJ (FC diário)'!26:26,'PJ (FC diário)'!$2:$2,"&gt;="&amp;'Output PJ'!S$1,'PJ (FC diário)'!$2:$2,"&lt;="&amp;EOMONTH(S$1,0))</f>
        <v>0</v>
      </c>
      <c r="T16" s="165">
        <f>SUMIFS('PJ (FC diário)'!26:26,'PJ (FC diário)'!$2:$2,"&gt;="&amp;'Output PJ'!T$1,'PJ (FC diário)'!$2:$2,"&lt;="&amp;EOMONTH(T$1,0))</f>
        <v>0</v>
      </c>
    </row>
    <row r="17" spans="1:20" ht="15.75" customHeight="1" outlineLevel="1" x14ac:dyDescent="0.35">
      <c r="A17" s="2" t="s">
        <v>134</v>
      </c>
      <c r="B17" s="5"/>
      <c r="C17" s="5"/>
      <c r="D17" s="165">
        <f>SUMIFS('PJ (FC diário)'!27:27,'PJ (FC diário)'!$2:$2,"&gt;="&amp;'Output PJ'!D$1,'PJ (FC diário)'!$2:$2,"&lt;="&amp;EOMONTH(D$1,0))</f>
        <v>0</v>
      </c>
      <c r="E17" s="165">
        <f>SUMIFS('PJ (FC diário)'!27:27,'PJ (FC diário)'!$2:$2,"&gt;="&amp;'Output PJ'!E$1,'PJ (FC diário)'!$2:$2,"&lt;="&amp;EOMONTH(E$1,0))</f>
        <v>22.8</v>
      </c>
      <c r="F17" s="165">
        <f>SUMIFS('PJ (FC diário)'!27:27,'PJ (FC diário)'!$2:$2,"&gt;="&amp;'Output PJ'!F$1,'PJ (FC diário)'!$2:$2,"&lt;="&amp;EOMONTH(F$1,0))</f>
        <v>0</v>
      </c>
      <c r="G17" s="165">
        <f>SUMIFS('PJ (FC diário)'!27:27,'PJ (FC diário)'!$2:$2,"&gt;="&amp;'Output PJ'!G$1,'PJ (FC diário)'!$2:$2,"&lt;="&amp;EOMONTH(G$1,0))</f>
        <v>0</v>
      </c>
      <c r="H17" s="165">
        <f>SUMIFS('PJ (FC diário)'!27:27,'PJ (FC diário)'!$2:$2,"&gt;="&amp;'Output PJ'!H$1,'PJ (FC diário)'!$2:$2,"&lt;="&amp;EOMONTH(H$1,0))</f>
        <v>0</v>
      </c>
      <c r="I17" s="165">
        <f>SUMIFS('PJ (FC diário)'!27:27,'PJ (FC diário)'!$2:$2,"&gt;="&amp;'Output PJ'!I$1,'PJ (FC diário)'!$2:$2,"&lt;="&amp;EOMONTH(I$1,0))</f>
        <v>0</v>
      </c>
      <c r="J17" s="165">
        <f>SUMIFS('PJ (FC diário)'!27:27,'PJ (FC diário)'!$2:$2,"&gt;="&amp;'Output PJ'!J$1,'PJ (FC diário)'!$2:$2,"&lt;="&amp;EOMONTH(J$1,0))</f>
        <v>0</v>
      </c>
      <c r="K17" s="165">
        <f>SUMIFS('PJ (FC diário)'!27:27,'PJ (FC diário)'!$2:$2,"&gt;="&amp;'Output PJ'!K$1,'PJ (FC diário)'!$2:$2,"&lt;="&amp;EOMONTH(K$1,0))</f>
        <v>0</v>
      </c>
      <c r="L17" s="165">
        <f>SUMIFS('PJ (FC diário)'!27:27,'PJ (FC diário)'!$2:$2,"&gt;="&amp;'Output PJ'!L$1,'PJ (FC diário)'!$2:$2,"&lt;="&amp;EOMONTH(L$1,0))</f>
        <v>0</v>
      </c>
      <c r="M17" s="165">
        <f>SUMIFS('PJ (FC diário)'!27:27,'PJ (FC diário)'!$2:$2,"&gt;="&amp;'Output PJ'!M$1,'PJ (FC diário)'!$2:$2,"&lt;="&amp;EOMONTH(M$1,0))</f>
        <v>0</v>
      </c>
      <c r="N17" s="165">
        <f>SUMIFS('PJ (FC diário)'!27:27,'PJ (FC diário)'!$2:$2,"&gt;="&amp;'Output PJ'!N$1,'PJ (FC diário)'!$2:$2,"&lt;="&amp;EOMONTH(N$1,0))</f>
        <v>0</v>
      </c>
      <c r="O17" s="165">
        <f>SUMIFS('PJ (FC diário)'!27:27,'PJ (FC diário)'!$2:$2,"&gt;="&amp;'Output PJ'!O$1,'PJ (FC diário)'!$2:$2,"&lt;="&amp;EOMONTH(O$1,0))</f>
        <v>0</v>
      </c>
      <c r="P17" s="165">
        <f>SUMIFS('PJ (FC diário)'!27:27,'PJ (FC diário)'!$2:$2,"&gt;="&amp;'Output PJ'!P$1,'PJ (FC diário)'!$2:$2,"&lt;="&amp;EOMONTH(P$1,0))</f>
        <v>0</v>
      </c>
      <c r="Q17" s="165">
        <f>SUMIFS('PJ (FC diário)'!27:27,'PJ (FC diário)'!$2:$2,"&gt;="&amp;'Output PJ'!Q$1,'PJ (FC diário)'!$2:$2,"&lt;="&amp;EOMONTH(Q$1,0))</f>
        <v>0</v>
      </c>
      <c r="R17" s="165">
        <f>SUMIFS('PJ (FC diário)'!27:27,'PJ (FC diário)'!$2:$2,"&gt;="&amp;'Output PJ'!R$1,'PJ (FC diário)'!$2:$2,"&lt;="&amp;EOMONTH(R$1,0))</f>
        <v>0</v>
      </c>
      <c r="S17" s="165">
        <f>SUMIFS('PJ (FC diário)'!27:27,'PJ (FC diário)'!$2:$2,"&gt;="&amp;'Output PJ'!S$1,'PJ (FC diário)'!$2:$2,"&lt;="&amp;EOMONTH(S$1,0))</f>
        <v>0</v>
      </c>
      <c r="T17" s="165">
        <f>SUMIFS('PJ (FC diário)'!27:27,'PJ (FC diário)'!$2:$2,"&gt;="&amp;'Output PJ'!T$1,'PJ (FC diário)'!$2:$2,"&lt;="&amp;EOMONTH(T$1,0))</f>
        <v>0</v>
      </c>
    </row>
    <row r="18" spans="1:20" ht="15.75" customHeight="1" outlineLevel="1" x14ac:dyDescent="0.35">
      <c r="A18" s="2" t="s">
        <v>168</v>
      </c>
      <c r="B18" s="5"/>
      <c r="C18" s="5"/>
      <c r="D18" s="165">
        <f>SUMIFS('PJ (FC diário)'!28:28,'PJ (FC diário)'!$2:$2,"&gt;="&amp;'Output PJ'!D$1,'PJ (FC diário)'!$2:$2,"&lt;="&amp;EOMONTH(D$1,0))</f>
        <v>0</v>
      </c>
      <c r="E18" s="165">
        <f>SUMIFS('PJ (FC diário)'!28:28,'PJ (FC diário)'!$2:$2,"&gt;="&amp;'Output PJ'!E$1,'PJ (FC diário)'!$2:$2,"&lt;="&amp;EOMONTH(E$1,0))</f>
        <v>0</v>
      </c>
      <c r="F18" s="165">
        <f>SUMIFS('PJ (FC diário)'!28:28,'PJ (FC diário)'!$2:$2,"&gt;="&amp;'Output PJ'!F$1,'PJ (FC diário)'!$2:$2,"&lt;="&amp;EOMONTH(F$1,0))</f>
        <v>0</v>
      </c>
      <c r="G18" s="165">
        <f>SUMIFS('PJ (FC diário)'!28:28,'PJ (FC diário)'!$2:$2,"&gt;="&amp;'Output PJ'!G$1,'PJ (FC diário)'!$2:$2,"&lt;="&amp;EOMONTH(G$1,0))</f>
        <v>0</v>
      </c>
      <c r="H18" s="165">
        <f>SUMIFS('PJ (FC diário)'!28:28,'PJ (FC diário)'!$2:$2,"&gt;="&amp;'Output PJ'!H$1,'PJ (FC diário)'!$2:$2,"&lt;="&amp;EOMONTH(H$1,0))</f>
        <v>0</v>
      </c>
      <c r="I18" s="165">
        <f>SUMIFS('PJ (FC diário)'!28:28,'PJ (FC diário)'!$2:$2,"&gt;="&amp;'Output PJ'!I$1,'PJ (FC diário)'!$2:$2,"&lt;="&amp;EOMONTH(I$1,0))</f>
        <v>0</v>
      </c>
      <c r="J18" s="165">
        <f>SUMIFS('PJ (FC diário)'!28:28,'PJ (FC diário)'!$2:$2,"&gt;="&amp;'Output PJ'!J$1,'PJ (FC diário)'!$2:$2,"&lt;="&amp;EOMONTH(J$1,0))</f>
        <v>0</v>
      </c>
      <c r="K18" s="165">
        <f>SUMIFS('PJ (FC diário)'!28:28,'PJ (FC diário)'!$2:$2,"&gt;="&amp;'Output PJ'!K$1,'PJ (FC diário)'!$2:$2,"&lt;="&amp;EOMONTH(K$1,0))</f>
        <v>0</v>
      </c>
      <c r="L18" s="165">
        <f>SUMIFS('PJ (FC diário)'!28:28,'PJ (FC diário)'!$2:$2,"&gt;="&amp;'Output PJ'!L$1,'PJ (FC diário)'!$2:$2,"&lt;="&amp;EOMONTH(L$1,0))</f>
        <v>0</v>
      </c>
      <c r="M18" s="165">
        <f>SUMIFS('PJ (FC diário)'!28:28,'PJ (FC diário)'!$2:$2,"&gt;="&amp;'Output PJ'!M$1,'PJ (FC diário)'!$2:$2,"&lt;="&amp;EOMONTH(M$1,0))</f>
        <v>0</v>
      </c>
      <c r="N18" s="165">
        <f>SUMIFS('PJ (FC diário)'!28:28,'PJ (FC diário)'!$2:$2,"&gt;="&amp;'Output PJ'!N$1,'PJ (FC diário)'!$2:$2,"&lt;="&amp;EOMONTH(N$1,0))</f>
        <v>0</v>
      </c>
      <c r="O18" s="165">
        <f>SUMIFS('PJ (FC diário)'!28:28,'PJ (FC diário)'!$2:$2,"&gt;="&amp;'Output PJ'!O$1,'PJ (FC diário)'!$2:$2,"&lt;="&amp;EOMONTH(O$1,0))</f>
        <v>0</v>
      </c>
      <c r="P18" s="165">
        <f>SUMIFS('PJ (FC diário)'!28:28,'PJ (FC diário)'!$2:$2,"&gt;="&amp;'Output PJ'!P$1,'PJ (FC diário)'!$2:$2,"&lt;="&amp;EOMONTH(P$1,0))</f>
        <v>0</v>
      </c>
      <c r="Q18" s="165">
        <f>SUMIFS('PJ (FC diário)'!28:28,'PJ (FC diário)'!$2:$2,"&gt;="&amp;'Output PJ'!Q$1,'PJ (FC diário)'!$2:$2,"&lt;="&amp;EOMONTH(Q$1,0))</f>
        <v>0</v>
      </c>
      <c r="R18" s="165">
        <f>SUMIFS('PJ (FC diário)'!28:28,'PJ (FC diário)'!$2:$2,"&gt;="&amp;'Output PJ'!R$1,'PJ (FC diário)'!$2:$2,"&lt;="&amp;EOMONTH(R$1,0))</f>
        <v>0</v>
      </c>
      <c r="S18" s="165">
        <f>SUMIFS('PJ (FC diário)'!28:28,'PJ (FC diário)'!$2:$2,"&gt;="&amp;'Output PJ'!S$1,'PJ (FC diário)'!$2:$2,"&lt;="&amp;EOMONTH(S$1,0))</f>
        <v>0</v>
      </c>
      <c r="T18" s="165">
        <f>SUMIFS('PJ (FC diário)'!28:28,'PJ (FC diário)'!$2:$2,"&gt;="&amp;'Output PJ'!T$1,'PJ (FC diário)'!$2:$2,"&lt;="&amp;EOMONTH(T$1,0))</f>
        <v>0</v>
      </c>
    </row>
    <row r="19" spans="1:20" ht="15.75" customHeight="1" outlineLevel="1" x14ac:dyDescent="0.35">
      <c r="A19" s="2" t="s">
        <v>136</v>
      </c>
      <c r="B19" s="5"/>
      <c r="C19" s="5"/>
      <c r="D19" s="165">
        <f>SUMIFS('PJ (FC diário)'!29:29,'PJ (FC diário)'!$2:$2,"&gt;="&amp;'Output PJ'!D$1,'PJ (FC diário)'!$2:$2,"&lt;="&amp;EOMONTH(D$1,0))</f>
        <v>0</v>
      </c>
      <c r="E19" s="165">
        <f>SUMIFS('PJ (FC diário)'!29:29,'PJ (FC diário)'!$2:$2,"&gt;="&amp;'Output PJ'!E$1,'PJ (FC diário)'!$2:$2,"&lt;="&amp;EOMONTH(E$1,0))</f>
        <v>0</v>
      </c>
      <c r="F19" s="165">
        <f>SUMIFS('PJ (FC diário)'!29:29,'PJ (FC diário)'!$2:$2,"&gt;="&amp;'Output PJ'!F$1,'PJ (FC diário)'!$2:$2,"&lt;="&amp;EOMONTH(F$1,0))</f>
        <v>0</v>
      </c>
      <c r="G19" s="165">
        <f>SUMIFS('PJ (FC diário)'!29:29,'PJ (FC diário)'!$2:$2,"&gt;="&amp;'Output PJ'!G$1,'PJ (FC diário)'!$2:$2,"&lt;="&amp;EOMONTH(G$1,0))</f>
        <v>227.54</v>
      </c>
      <c r="H19" s="165">
        <f>SUMIFS('PJ (FC diário)'!29:29,'PJ (FC diário)'!$2:$2,"&gt;="&amp;'Output PJ'!H$1,'PJ (FC diário)'!$2:$2,"&lt;="&amp;EOMONTH(H$1,0))</f>
        <v>0</v>
      </c>
      <c r="I19" s="165">
        <f>SUMIFS('PJ (FC diário)'!29:29,'PJ (FC diário)'!$2:$2,"&gt;="&amp;'Output PJ'!I$1,'PJ (FC diário)'!$2:$2,"&lt;="&amp;EOMONTH(I$1,0))</f>
        <v>0</v>
      </c>
      <c r="J19" s="165">
        <f>SUMIFS('PJ (FC diário)'!29:29,'PJ (FC diário)'!$2:$2,"&gt;="&amp;'Output PJ'!J$1,'PJ (FC diário)'!$2:$2,"&lt;="&amp;EOMONTH(J$1,0))</f>
        <v>0</v>
      </c>
      <c r="K19" s="165">
        <f>SUMIFS('PJ (FC diário)'!29:29,'PJ (FC diário)'!$2:$2,"&gt;="&amp;'Output PJ'!K$1,'PJ (FC diário)'!$2:$2,"&lt;="&amp;EOMONTH(K$1,0))</f>
        <v>0</v>
      </c>
      <c r="L19" s="165">
        <f>SUMIFS('PJ (FC diário)'!29:29,'PJ (FC diário)'!$2:$2,"&gt;="&amp;'Output PJ'!L$1,'PJ (FC diário)'!$2:$2,"&lt;="&amp;EOMONTH(L$1,0))</f>
        <v>0</v>
      </c>
      <c r="M19" s="165">
        <f>SUMIFS('PJ (FC diário)'!29:29,'PJ (FC diário)'!$2:$2,"&gt;="&amp;'Output PJ'!M$1,'PJ (FC diário)'!$2:$2,"&lt;="&amp;EOMONTH(M$1,0))</f>
        <v>0</v>
      </c>
      <c r="N19" s="165">
        <f>SUMIFS('PJ (FC diário)'!29:29,'PJ (FC diário)'!$2:$2,"&gt;="&amp;'Output PJ'!N$1,'PJ (FC diário)'!$2:$2,"&lt;="&amp;EOMONTH(N$1,0))</f>
        <v>0</v>
      </c>
      <c r="O19" s="165">
        <f>SUMIFS('PJ (FC diário)'!29:29,'PJ (FC diário)'!$2:$2,"&gt;="&amp;'Output PJ'!O$1,'PJ (FC diário)'!$2:$2,"&lt;="&amp;EOMONTH(O$1,0))</f>
        <v>0</v>
      </c>
      <c r="P19" s="165">
        <f>SUMIFS('PJ (FC diário)'!29:29,'PJ (FC diário)'!$2:$2,"&gt;="&amp;'Output PJ'!P$1,'PJ (FC diário)'!$2:$2,"&lt;="&amp;EOMONTH(P$1,0))</f>
        <v>0</v>
      </c>
      <c r="Q19" s="165">
        <f>SUMIFS('PJ (FC diário)'!29:29,'PJ (FC diário)'!$2:$2,"&gt;="&amp;'Output PJ'!Q$1,'PJ (FC diário)'!$2:$2,"&lt;="&amp;EOMONTH(Q$1,0))</f>
        <v>0</v>
      </c>
      <c r="R19" s="165">
        <f>SUMIFS('PJ (FC diário)'!29:29,'PJ (FC diário)'!$2:$2,"&gt;="&amp;'Output PJ'!R$1,'PJ (FC diário)'!$2:$2,"&lt;="&amp;EOMONTH(R$1,0))</f>
        <v>0</v>
      </c>
      <c r="S19" s="165">
        <f>SUMIFS('PJ (FC diário)'!29:29,'PJ (FC diário)'!$2:$2,"&gt;="&amp;'Output PJ'!S$1,'PJ (FC diário)'!$2:$2,"&lt;="&amp;EOMONTH(S$1,0))</f>
        <v>0</v>
      </c>
      <c r="T19" s="165">
        <f>SUMIFS('PJ (FC diário)'!29:29,'PJ (FC diário)'!$2:$2,"&gt;="&amp;'Output PJ'!T$1,'PJ (FC diário)'!$2:$2,"&lt;="&amp;EOMONTH(T$1,0))</f>
        <v>0</v>
      </c>
    </row>
    <row r="20" spans="1:20" ht="15.75" customHeight="1" outlineLevel="1" x14ac:dyDescent="0.35">
      <c r="A20" s="2" t="s">
        <v>137</v>
      </c>
      <c r="B20" s="5"/>
      <c r="C20" s="5"/>
      <c r="D20" s="165">
        <f>SUMIFS('PJ (FC diário)'!30:30,'PJ (FC diário)'!$2:$2,"&gt;="&amp;'Output PJ'!D$1,'PJ (FC diário)'!$2:$2,"&lt;="&amp;EOMONTH(D$1,0))</f>
        <v>227.54</v>
      </c>
      <c r="E20" s="165">
        <f>SUMIFS('PJ (FC diário)'!30:30,'PJ (FC diário)'!$2:$2,"&gt;="&amp;'Output PJ'!E$1,'PJ (FC diário)'!$2:$2,"&lt;="&amp;EOMONTH(E$1,0))</f>
        <v>227.54</v>
      </c>
      <c r="F20" s="165">
        <f>SUMIFS('PJ (FC diário)'!30:30,'PJ (FC diário)'!$2:$2,"&gt;="&amp;'Output PJ'!F$1,'PJ (FC diário)'!$2:$2,"&lt;="&amp;EOMONTH(F$1,0))</f>
        <v>0</v>
      </c>
      <c r="G20" s="165">
        <f>SUMIFS('PJ (FC diário)'!30:30,'PJ (FC diário)'!$2:$2,"&gt;="&amp;'Output PJ'!G$1,'PJ (FC diário)'!$2:$2,"&lt;="&amp;EOMONTH(G$1,0))</f>
        <v>0</v>
      </c>
      <c r="H20" s="165">
        <f>SUMIFS('PJ (FC diário)'!30:30,'PJ (FC diário)'!$2:$2,"&gt;="&amp;'Output PJ'!H$1,'PJ (FC diário)'!$2:$2,"&lt;="&amp;EOMONTH(H$1,0))</f>
        <v>0</v>
      </c>
      <c r="I20" s="165">
        <f>SUMIFS('PJ (FC diário)'!30:30,'PJ (FC diário)'!$2:$2,"&gt;="&amp;'Output PJ'!I$1,'PJ (FC diário)'!$2:$2,"&lt;="&amp;EOMONTH(I$1,0))</f>
        <v>0</v>
      </c>
      <c r="J20" s="165">
        <f>SUMIFS('PJ (FC diário)'!30:30,'PJ (FC diário)'!$2:$2,"&gt;="&amp;'Output PJ'!J$1,'PJ (FC diário)'!$2:$2,"&lt;="&amp;EOMONTH(J$1,0))</f>
        <v>0</v>
      </c>
      <c r="K20" s="165">
        <f>SUMIFS('PJ (FC diário)'!30:30,'PJ (FC diário)'!$2:$2,"&gt;="&amp;'Output PJ'!K$1,'PJ (FC diário)'!$2:$2,"&lt;="&amp;EOMONTH(K$1,0))</f>
        <v>0</v>
      </c>
      <c r="L20" s="165">
        <f>SUMIFS('PJ (FC diário)'!30:30,'PJ (FC diário)'!$2:$2,"&gt;="&amp;'Output PJ'!L$1,'PJ (FC diário)'!$2:$2,"&lt;="&amp;EOMONTH(L$1,0))</f>
        <v>0</v>
      </c>
      <c r="M20" s="165">
        <f>SUMIFS('PJ (FC diário)'!30:30,'PJ (FC diário)'!$2:$2,"&gt;="&amp;'Output PJ'!M$1,'PJ (FC diário)'!$2:$2,"&lt;="&amp;EOMONTH(M$1,0))</f>
        <v>0</v>
      </c>
      <c r="N20" s="165">
        <f>SUMIFS('PJ (FC diário)'!30:30,'PJ (FC diário)'!$2:$2,"&gt;="&amp;'Output PJ'!N$1,'PJ (FC diário)'!$2:$2,"&lt;="&amp;EOMONTH(N$1,0))</f>
        <v>0</v>
      </c>
      <c r="O20" s="165">
        <f>SUMIFS('PJ (FC diário)'!30:30,'PJ (FC diário)'!$2:$2,"&gt;="&amp;'Output PJ'!O$1,'PJ (FC diário)'!$2:$2,"&lt;="&amp;EOMONTH(O$1,0))</f>
        <v>0</v>
      </c>
      <c r="P20" s="165">
        <f>SUMIFS('PJ (FC diário)'!30:30,'PJ (FC diário)'!$2:$2,"&gt;="&amp;'Output PJ'!P$1,'PJ (FC diário)'!$2:$2,"&lt;="&amp;EOMONTH(P$1,0))</f>
        <v>0</v>
      </c>
      <c r="Q20" s="165">
        <f>SUMIFS('PJ (FC diário)'!30:30,'PJ (FC diário)'!$2:$2,"&gt;="&amp;'Output PJ'!Q$1,'PJ (FC diário)'!$2:$2,"&lt;="&amp;EOMONTH(Q$1,0))</f>
        <v>0</v>
      </c>
      <c r="R20" s="165">
        <f>SUMIFS('PJ (FC diário)'!30:30,'PJ (FC diário)'!$2:$2,"&gt;="&amp;'Output PJ'!R$1,'PJ (FC diário)'!$2:$2,"&lt;="&amp;EOMONTH(R$1,0))</f>
        <v>0</v>
      </c>
      <c r="S20" s="165">
        <f>SUMIFS('PJ (FC diário)'!30:30,'PJ (FC diário)'!$2:$2,"&gt;="&amp;'Output PJ'!S$1,'PJ (FC diário)'!$2:$2,"&lt;="&amp;EOMONTH(S$1,0))</f>
        <v>0</v>
      </c>
      <c r="T20" s="165">
        <f>SUMIFS('PJ (FC diário)'!30:30,'PJ (FC diário)'!$2:$2,"&gt;="&amp;'Output PJ'!T$1,'PJ (FC diário)'!$2:$2,"&lt;="&amp;EOMONTH(T$1,0))</f>
        <v>0</v>
      </c>
    </row>
    <row r="21" spans="1:20" ht="15.75" customHeight="1" outlineLevel="1" x14ac:dyDescent="0.35">
      <c r="A21" s="2" t="s">
        <v>1282</v>
      </c>
      <c r="B21" s="5"/>
      <c r="C21" s="5"/>
      <c r="D21" s="165">
        <f>SUMIFS('PJ (FC diário)'!31:31,'PJ (FC diário)'!$2:$2,"&gt;="&amp;'Output PJ'!D$1,'PJ (FC diário)'!$2:$2,"&lt;="&amp;EOMONTH(D$1,0))</f>
        <v>0</v>
      </c>
      <c r="E21" s="165">
        <f>SUMIFS('PJ (FC diário)'!31:31,'PJ (FC diário)'!$2:$2,"&gt;="&amp;'Output PJ'!E$1,'PJ (FC diário)'!$2:$2,"&lt;="&amp;EOMONTH(E$1,0))</f>
        <v>0</v>
      </c>
      <c r="F21" s="165">
        <f>SUMIFS('PJ (FC diário)'!31:31,'PJ (FC diário)'!$2:$2,"&gt;="&amp;'Output PJ'!F$1,'PJ (FC diário)'!$2:$2,"&lt;="&amp;EOMONTH(F$1,0))</f>
        <v>0</v>
      </c>
      <c r="G21" s="165">
        <f>SUMIFS('PJ (FC diário)'!31:31,'PJ (FC diário)'!$2:$2,"&gt;="&amp;'Output PJ'!G$1,'PJ (FC diário)'!$2:$2,"&lt;="&amp;EOMONTH(G$1,0))</f>
        <v>0</v>
      </c>
      <c r="H21" s="165">
        <f>SUMIFS('PJ (FC diário)'!31:31,'PJ (FC diário)'!$2:$2,"&gt;="&amp;'Output PJ'!H$1,'PJ (FC diário)'!$2:$2,"&lt;="&amp;EOMONTH(H$1,0))</f>
        <v>0</v>
      </c>
      <c r="I21" s="165">
        <f>SUMIFS('PJ (FC diário)'!31:31,'PJ (FC diário)'!$2:$2,"&gt;="&amp;'Output PJ'!I$1,'PJ (FC diário)'!$2:$2,"&lt;="&amp;EOMONTH(I$1,0))</f>
        <v>0</v>
      </c>
      <c r="J21" s="165">
        <f>SUMIFS('PJ (FC diário)'!31:31,'PJ (FC diário)'!$2:$2,"&gt;="&amp;'Output PJ'!J$1,'PJ (FC diário)'!$2:$2,"&lt;="&amp;EOMONTH(J$1,0))</f>
        <v>0</v>
      </c>
      <c r="K21" s="165">
        <f>SUMIFS('PJ (FC diário)'!31:31,'PJ (FC diário)'!$2:$2,"&gt;="&amp;'Output PJ'!K$1,'PJ (FC diário)'!$2:$2,"&lt;="&amp;EOMONTH(K$1,0))</f>
        <v>0</v>
      </c>
      <c r="L21" s="165">
        <f>SUMIFS('PJ (FC diário)'!31:31,'PJ (FC diário)'!$2:$2,"&gt;="&amp;'Output PJ'!L$1,'PJ (FC diário)'!$2:$2,"&lt;="&amp;EOMONTH(L$1,0))</f>
        <v>0</v>
      </c>
      <c r="M21" s="165">
        <f>SUMIFS('PJ (FC diário)'!31:31,'PJ (FC diário)'!$2:$2,"&gt;="&amp;'Output PJ'!M$1,'PJ (FC diário)'!$2:$2,"&lt;="&amp;EOMONTH(M$1,0))</f>
        <v>0</v>
      </c>
      <c r="N21" s="165">
        <f>SUMIFS('PJ (FC diário)'!31:31,'PJ (FC diário)'!$2:$2,"&gt;="&amp;'Output PJ'!N$1,'PJ (FC diário)'!$2:$2,"&lt;="&amp;EOMONTH(N$1,0))</f>
        <v>0</v>
      </c>
      <c r="O21" s="165">
        <f>SUMIFS('PJ (FC diário)'!31:31,'PJ (FC diário)'!$2:$2,"&gt;="&amp;'Output PJ'!O$1,'PJ (FC diário)'!$2:$2,"&lt;="&amp;EOMONTH(O$1,0))</f>
        <v>0</v>
      </c>
      <c r="P21" s="165">
        <f>SUMIFS('PJ (FC diário)'!31:31,'PJ (FC diário)'!$2:$2,"&gt;="&amp;'Output PJ'!P$1,'PJ (FC diário)'!$2:$2,"&lt;="&amp;EOMONTH(P$1,0))</f>
        <v>0</v>
      </c>
      <c r="Q21" s="165">
        <f>SUMIFS('PJ (FC diário)'!31:31,'PJ (FC diário)'!$2:$2,"&gt;="&amp;'Output PJ'!Q$1,'PJ (FC diário)'!$2:$2,"&lt;="&amp;EOMONTH(Q$1,0))</f>
        <v>0</v>
      </c>
      <c r="R21" s="165">
        <f>SUMIFS('PJ (FC diário)'!31:31,'PJ (FC diário)'!$2:$2,"&gt;="&amp;'Output PJ'!R$1,'PJ (FC diário)'!$2:$2,"&lt;="&amp;EOMONTH(R$1,0))</f>
        <v>0</v>
      </c>
      <c r="S21" s="165">
        <f>SUMIFS('PJ (FC diário)'!31:31,'PJ (FC diário)'!$2:$2,"&gt;="&amp;'Output PJ'!S$1,'PJ (FC diário)'!$2:$2,"&lt;="&amp;EOMONTH(S$1,0))</f>
        <v>0</v>
      </c>
      <c r="T21" s="165">
        <f>SUMIFS('PJ (FC diário)'!31:31,'PJ (FC diário)'!$2:$2,"&gt;="&amp;'Output PJ'!T$1,'PJ (FC diário)'!$2:$2,"&lt;="&amp;EOMONTH(T$1,0))</f>
        <v>0</v>
      </c>
    </row>
    <row r="22" spans="1:20" ht="15.75" customHeight="1" outlineLevel="1" x14ac:dyDescent="0.35">
      <c r="A22" s="2" t="s">
        <v>138</v>
      </c>
      <c r="B22" s="5"/>
      <c r="C22" s="5"/>
      <c r="D22" s="165">
        <f>SUMIFS('PJ (FC diário)'!32:32,'PJ (FC diário)'!$2:$2,"&gt;="&amp;'Output PJ'!D$1,'PJ (FC diário)'!$2:$2,"&lt;="&amp;EOMONTH(D$1,0))</f>
        <v>0</v>
      </c>
      <c r="E22" s="165">
        <f>SUMIFS('PJ (FC diário)'!32:32,'PJ (FC diário)'!$2:$2,"&gt;="&amp;'Output PJ'!E$1,'PJ (FC diário)'!$2:$2,"&lt;="&amp;EOMONTH(E$1,0))</f>
        <v>0</v>
      </c>
      <c r="F22" s="165">
        <f>SUMIFS('PJ (FC diário)'!32:32,'PJ (FC diário)'!$2:$2,"&gt;="&amp;'Output PJ'!F$1,'PJ (FC diário)'!$2:$2,"&lt;="&amp;EOMONTH(F$1,0))</f>
        <v>0</v>
      </c>
      <c r="G22" s="165">
        <f>SUMIFS('PJ (FC diário)'!32:32,'PJ (FC diário)'!$2:$2,"&gt;="&amp;'Output PJ'!G$1,'PJ (FC diário)'!$2:$2,"&lt;="&amp;EOMONTH(G$1,0))</f>
        <v>0</v>
      </c>
      <c r="H22" s="165">
        <f>SUMIFS('PJ (FC diário)'!32:32,'PJ (FC diário)'!$2:$2,"&gt;="&amp;'Output PJ'!H$1,'PJ (FC diário)'!$2:$2,"&lt;="&amp;EOMONTH(H$1,0))</f>
        <v>0</v>
      </c>
      <c r="I22" s="165">
        <f>SUMIFS('PJ (FC diário)'!32:32,'PJ (FC diário)'!$2:$2,"&gt;="&amp;'Output PJ'!I$1,'PJ (FC diário)'!$2:$2,"&lt;="&amp;EOMONTH(I$1,0))</f>
        <v>0</v>
      </c>
      <c r="J22" s="165">
        <f>SUMIFS('PJ (FC diário)'!32:32,'PJ (FC diário)'!$2:$2,"&gt;="&amp;'Output PJ'!J$1,'PJ (FC diário)'!$2:$2,"&lt;="&amp;EOMONTH(J$1,0))</f>
        <v>0</v>
      </c>
      <c r="K22" s="165">
        <f>SUMIFS('PJ (FC diário)'!32:32,'PJ (FC diário)'!$2:$2,"&gt;="&amp;'Output PJ'!K$1,'PJ (FC diário)'!$2:$2,"&lt;="&amp;EOMONTH(K$1,0))</f>
        <v>0</v>
      </c>
      <c r="L22" s="165">
        <f>SUMIFS('PJ (FC diário)'!32:32,'PJ (FC diário)'!$2:$2,"&gt;="&amp;'Output PJ'!L$1,'PJ (FC diário)'!$2:$2,"&lt;="&amp;EOMONTH(L$1,0))</f>
        <v>0</v>
      </c>
      <c r="M22" s="165">
        <f>SUMIFS('PJ (FC diário)'!32:32,'PJ (FC diário)'!$2:$2,"&gt;="&amp;'Output PJ'!M$1,'PJ (FC diário)'!$2:$2,"&lt;="&amp;EOMONTH(M$1,0))</f>
        <v>0</v>
      </c>
      <c r="N22" s="165">
        <f>SUMIFS('PJ (FC diário)'!32:32,'PJ (FC diário)'!$2:$2,"&gt;="&amp;'Output PJ'!N$1,'PJ (FC diário)'!$2:$2,"&lt;="&amp;EOMONTH(N$1,0))</f>
        <v>0</v>
      </c>
      <c r="O22" s="165">
        <f>SUMIFS('PJ (FC diário)'!32:32,'PJ (FC diário)'!$2:$2,"&gt;="&amp;'Output PJ'!O$1,'PJ (FC diário)'!$2:$2,"&lt;="&amp;EOMONTH(O$1,0))</f>
        <v>0</v>
      </c>
      <c r="P22" s="165">
        <f>SUMIFS('PJ (FC diário)'!32:32,'PJ (FC diário)'!$2:$2,"&gt;="&amp;'Output PJ'!P$1,'PJ (FC diário)'!$2:$2,"&lt;="&amp;EOMONTH(P$1,0))</f>
        <v>0</v>
      </c>
      <c r="Q22" s="165">
        <f>SUMIFS('PJ (FC diário)'!32:32,'PJ (FC diário)'!$2:$2,"&gt;="&amp;'Output PJ'!Q$1,'PJ (FC diário)'!$2:$2,"&lt;="&amp;EOMONTH(Q$1,0))</f>
        <v>0</v>
      </c>
      <c r="R22" s="165">
        <f>SUMIFS('PJ (FC diário)'!32:32,'PJ (FC diário)'!$2:$2,"&gt;="&amp;'Output PJ'!R$1,'PJ (FC diário)'!$2:$2,"&lt;="&amp;EOMONTH(R$1,0))</f>
        <v>0</v>
      </c>
      <c r="S22" s="165">
        <f>SUMIFS('PJ (FC diário)'!32:32,'PJ (FC diário)'!$2:$2,"&gt;="&amp;'Output PJ'!S$1,'PJ (FC diário)'!$2:$2,"&lt;="&amp;EOMONTH(S$1,0))</f>
        <v>0</v>
      </c>
      <c r="T22" s="165">
        <f>SUMIFS('PJ (FC diário)'!32:32,'PJ (FC diário)'!$2:$2,"&gt;="&amp;'Output PJ'!T$1,'PJ (FC diário)'!$2:$2,"&lt;="&amp;EOMONTH(T$1,0))</f>
        <v>0</v>
      </c>
    </row>
    <row r="23" spans="1:20" ht="15.75" customHeight="1" x14ac:dyDescent="0.35">
      <c r="B23" s="5"/>
      <c r="C23" s="5"/>
      <c r="D23" s="165"/>
      <c r="E23" s="165"/>
      <c r="F23" s="165"/>
      <c r="G23" s="165"/>
      <c r="H23" s="165"/>
      <c r="I23" s="165"/>
      <c r="J23" s="165"/>
      <c r="K23" s="165"/>
      <c r="L23" s="165"/>
      <c r="M23" s="165"/>
      <c r="N23" s="165"/>
      <c r="O23" s="165"/>
      <c r="P23" s="165"/>
      <c r="Q23" s="165"/>
      <c r="R23" s="165"/>
      <c r="S23" s="165"/>
      <c r="T23" s="165"/>
    </row>
    <row r="24" spans="1:20" ht="15.75" customHeight="1" x14ac:dyDescent="0.35">
      <c r="A24" s="8" t="s">
        <v>538</v>
      </c>
      <c r="B24" s="5"/>
      <c r="C24" s="5"/>
      <c r="D24" s="166">
        <f t="shared" ref="D24:T24" si="2">SUM(D4,-D13)</f>
        <v>44300.27</v>
      </c>
      <c r="E24" s="166">
        <f t="shared" si="2"/>
        <v>41743.08</v>
      </c>
      <c r="F24" s="166">
        <f t="shared" si="2"/>
        <v>29466.720000000001</v>
      </c>
      <c r="G24" s="166">
        <f t="shared" si="2"/>
        <v>39067.079999999994</v>
      </c>
      <c r="H24" s="166">
        <f t="shared" si="2"/>
        <v>105776.53</v>
      </c>
      <c r="I24" s="166">
        <f t="shared" si="2"/>
        <v>54258.149999999994</v>
      </c>
      <c r="J24" s="166">
        <f t="shared" si="2"/>
        <v>0</v>
      </c>
      <c r="K24" s="166">
        <f t="shared" si="2"/>
        <v>0</v>
      </c>
      <c r="L24" s="166">
        <f t="shared" si="2"/>
        <v>0</v>
      </c>
      <c r="M24" s="166">
        <f t="shared" si="2"/>
        <v>0</v>
      </c>
      <c r="N24" s="166">
        <f t="shared" si="2"/>
        <v>0</v>
      </c>
      <c r="O24" s="166">
        <f t="shared" si="2"/>
        <v>0</v>
      </c>
      <c r="P24" s="166">
        <f t="shared" si="2"/>
        <v>0</v>
      </c>
      <c r="Q24" s="166">
        <f t="shared" si="2"/>
        <v>0</v>
      </c>
      <c r="R24" s="166">
        <f t="shared" si="2"/>
        <v>0</v>
      </c>
      <c r="S24" s="166">
        <f t="shared" si="2"/>
        <v>0</v>
      </c>
      <c r="T24" s="166">
        <f t="shared" si="2"/>
        <v>0</v>
      </c>
    </row>
    <row r="25" spans="1:20" ht="15.75" customHeight="1" x14ac:dyDescent="0.35">
      <c r="A25" s="178" t="s">
        <v>1337</v>
      </c>
      <c r="B25" s="5"/>
      <c r="C25" s="5"/>
      <c r="D25" s="167">
        <f t="shared" ref="D25:T25" si="3">IFERROR(D24/D$4,"-")</f>
        <v>0.99488993507652856</v>
      </c>
      <c r="E25" s="167">
        <f t="shared" si="3"/>
        <v>0.99403858985526783</v>
      </c>
      <c r="F25" s="167">
        <f t="shared" si="3"/>
        <v>1</v>
      </c>
      <c r="G25" s="167">
        <f t="shared" si="3"/>
        <v>0.99420938540695902</v>
      </c>
      <c r="H25" s="167">
        <f t="shared" si="3"/>
        <v>1</v>
      </c>
      <c r="I25" s="167">
        <f t="shared" si="3"/>
        <v>1</v>
      </c>
      <c r="J25" s="167" t="str">
        <f t="shared" si="3"/>
        <v>-</v>
      </c>
      <c r="K25" s="167" t="str">
        <f t="shared" si="3"/>
        <v>-</v>
      </c>
      <c r="L25" s="167" t="str">
        <f t="shared" si="3"/>
        <v>-</v>
      </c>
      <c r="M25" s="167" t="str">
        <f t="shared" si="3"/>
        <v>-</v>
      </c>
      <c r="N25" s="167" t="str">
        <f t="shared" si="3"/>
        <v>-</v>
      </c>
      <c r="O25" s="167" t="str">
        <f t="shared" si="3"/>
        <v>-</v>
      </c>
      <c r="P25" s="167" t="str">
        <f t="shared" si="3"/>
        <v>-</v>
      </c>
      <c r="Q25" s="167" t="str">
        <f t="shared" si="3"/>
        <v>-</v>
      </c>
      <c r="R25" s="167" t="str">
        <f t="shared" si="3"/>
        <v>-</v>
      </c>
      <c r="S25" s="167" t="str">
        <f t="shared" si="3"/>
        <v>-</v>
      </c>
      <c r="T25" s="167" t="str">
        <f t="shared" si="3"/>
        <v>-</v>
      </c>
    </row>
    <row r="26" spans="1:20" ht="15.75" customHeight="1" x14ac:dyDescent="0.35">
      <c r="B26" s="5"/>
      <c r="C26" s="5"/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</row>
    <row r="27" spans="1:20" ht="15.75" customHeight="1" x14ac:dyDescent="0.35">
      <c r="A27" s="8" t="s">
        <v>539</v>
      </c>
      <c r="B27" s="18"/>
      <c r="C27" s="18"/>
      <c r="D27" s="164">
        <f t="shared" ref="D27:T27" si="4">SUM(D28,D30,D40)</f>
        <v>32399.9</v>
      </c>
      <c r="E27" s="164">
        <f t="shared" si="4"/>
        <v>33870.04</v>
      </c>
      <c r="F27" s="164">
        <f t="shared" si="4"/>
        <v>19810.310000000001</v>
      </c>
      <c r="G27" s="164">
        <f t="shared" si="4"/>
        <v>24084.47</v>
      </c>
      <c r="H27" s="164">
        <f t="shared" si="4"/>
        <v>35704.43</v>
      </c>
      <c r="I27" s="164">
        <f t="shared" si="4"/>
        <v>41501.609999999993</v>
      </c>
      <c r="J27" s="164">
        <f t="shared" si="4"/>
        <v>0</v>
      </c>
      <c r="K27" s="164">
        <f t="shared" si="4"/>
        <v>0</v>
      </c>
      <c r="L27" s="164">
        <f t="shared" si="4"/>
        <v>0</v>
      </c>
      <c r="M27" s="164">
        <f t="shared" si="4"/>
        <v>0</v>
      </c>
      <c r="N27" s="164">
        <f t="shared" si="4"/>
        <v>0</v>
      </c>
      <c r="O27" s="164">
        <f t="shared" si="4"/>
        <v>0</v>
      </c>
      <c r="P27" s="164">
        <f t="shared" si="4"/>
        <v>0</v>
      </c>
      <c r="Q27" s="164">
        <f t="shared" si="4"/>
        <v>0</v>
      </c>
      <c r="R27" s="164">
        <f t="shared" si="4"/>
        <v>0</v>
      </c>
      <c r="S27" s="164">
        <f t="shared" si="4"/>
        <v>0</v>
      </c>
      <c r="T27" s="164">
        <f t="shared" si="4"/>
        <v>0</v>
      </c>
    </row>
    <row r="28" spans="1:20" ht="15.75" customHeight="1" outlineLevel="1" x14ac:dyDescent="0.35">
      <c r="A28" s="19" t="s">
        <v>540</v>
      </c>
      <c r="B28" s="5"/>
      <c r="C28" s="5"/>
      <c r="D28" s="168">
        <f t="shared" ref="D28:T28" si="5">SUM(D29)</f>
        <v>1155.29</v>
      </c>
      <c r="E28" s="168">
        <f t="shared" si="5"/>
        <v>1233.79</v>
      </c>
      <c r="F28" s="168">
        <f t="shared" si="5"/>
        <v>1399.32</v>
      </c>
      <c r="G28" s="168">
        <f t="shared" si="5"/>
        <v>1722.76</v>
      </c>
      <c r="H28" s="168">
        <f t="shared" si="5"/>
        <v>2435.2600000000002</v>
      </c>
      <c r="I28" s="168">
        <f t="shared" si="5"/>
        <v>1934.6</v>
      </c>
      <c r="J28" s="168">
        <f t="shared" si="5"/>
        <v>0</v>
      </c>
      <c r="K28" s="168">
        <f t="shared" si="5"/>
        <v>0</v>
      </c>
      <c r="L28" s="168">
        <f t="shared" si="5"/>
        <v>0</v>
      </c>
      <c r="M28" s="168">
        <f t="shared" si="5"/>
        <v>0</v>
      </c>
      <c r="N28" s="168">
        <f t="shared" si="5"/>
        <v>0</v>
      </c>
      <c r="O28" s="168">
        <f t="shared" si="5"/>
        <v>0</v>
      </c>
      <c r="P28" s="168">
        <f t="shared" si="5"/>
        <v>0</v>
      </c>
      <c r="Q28" s="168">
        <f t="shared" si="5"/>
        <v>0</v>
      </c>
      <c r="R28" s="168">
        <f t="shared" si="5"/>
        <v>0</v>
      </c>
      <c r="S28" s="168">
        <f t="shared" si="5"/>
        <v>0</v>
      </c>
      <c r="T28" s="168">
        <f t="shared" si="5"/>
        <v>0</v>
      </c>
    </row>
    <row r="29" spans="1:20" ht="15.75" customHeight="1" outlineLevel="2" x14ac:dyDescent="0.35">
      <c r="A29" s="2" t="s">
        <v>560</v>
      </c>
      <c r="B29" s="5"/>
      <c r="C29" s="5"/>
      <c r="D29" s="165">
        <f>SUMIFS('PJ (FC diário)'!36:36,'PJ (FC diário)'!$2:$2,"&gt;="&amp;'Output PJ'!D$1,'PJ (FC diário)'!$2:$2,"&lt;="&amp;EOMONTH(D$1,0))</f>
        <v>1155.29</v>
      </c>
      <c r="E29" s="165">
        <f>SUMIFS('PJ (FC diário)'!36:36,'PJ (FC diário)'!$2:$2,"&gt;="&amp;'Output PJ'!E$1,'PJ (FC diário)'!$2:$2,"&lt;="&amp;EOMONTH(E$1,0))</f>
        <v>1233.79</v>
      </c>
      <c r="F29" s="165">
        <f>SUMIFS('PJ (FC diário)'!36:36,'PJ (FC diário)'!$2:$2,"&gt;="&amp;'Output PJ'!F$1,'PJ (FC diário)'!$2:$2,"&lt;="&amp;EOMONTH(F$1,0))</f>
        <v>1399.32</v>
      </c>
      <c r="G29" s="165">
        <f>SUMIFS('PJ (FC diário)'!36:36,'PJ (FC diário)'!$2:$2,"&gt;="&amp;'Output PJ'!G$1,'PJ (FC diário)'!$2:$2,"&lt;="&amp;EOMONTH(G$1,0))</f>
        <v>1722.76</v>
      </c>
      <c r="H29" s="165">
        <f>SUMIFS('PJ (FC diário)'!36:36,'PJ (FC diário)'!$2:$2,"&gt;="&amp;'Output PJ'!H$1,'PJ (FC diário)'!$2:$2,"&lt;="&amp;EOMONTH(H$1,0))</f>
        <v>2435.2600000000002</v>
      </c>
      <c r="I29" s="165">
        <f>SUMIFS('PJ (FC diário)'!36:36,'PJ (FC diário)'!$2:$2,"&gt;="&amp;'Output PJ'!I$1,'PJ (FC diário)'!$2:$2,"&lt;="&amp;EOMONTH(I$1,0))</f>
        <v>1934.6</v>
      </c>
      <c r="J29" s="165">
        <f>SUMIFS('PJ (FC diário)'!36:36,'PJ (FC diário)'!$2:$2,"&gt;="&amp;'Output PJ'!J$1,'PJ (FC diário)'!$2:$2,"&lt;="&amp;EOMONTH(J$1,0))</f>
        <v>0</v>
      </c>
      <c r="K29" s="165">
        <f>SUMIFS('PJ (FC diário)'!36:36,'PJ (FC diário)'!$2:$2,"&gt;="&amp;'Output PJ'!K$1,'PJ (FC diário)'!$2:$2,"&lt;="&amp;EOMONTH(K$1,0))</f>
        <v>0</v>
      </c>
      <c r="L29" s="165">
        <f>SUMIFS('PJ (FC diário)'!36:36,'PJ (FC diário)'!$2:$2,"&gt;="&amp;'Output PJ'!L$1,'PJ (FC diário)'!$2:$2,"&lt;="&amp;EOMONTH(L$1,0))</f>
        <v>0</v>
      </c>
      <c r="M29" s="165">
        <f>SUMIFS('PJ (FC diário)'!36:36,'PJ (FC diário)'!$2:$2,"&gt;="&amp;'Output PJ'!M$1,'PJ (FC diário)'!$2:$2,"&lt;="&amp;EOMONTH(M$1,0))</f>
        <v>0</v>
      </c>
      <c r="N29" s="165">
        <f>SUMIFS('PJ (FC diário)'!36:36,'PJ (FC diário)'!$2:$2,"&gt;="&amp;'Output PJ'!N$1,'PJ (FC diário)'!$2:$2,"&lt;="&amp;EOMONTH(N$1,0))</f>
        <v>0</v>
      </c>
      <c r="O29" s="165">
        <f>SUMIFS('PJ (FC diário)'!36:36,'PJ (FC diário)'!$2:$2,"&gt;="&amp;'Output PJ'!O$1,'PJ (FC diário)'!$2:$2,"&lt;="&amp;EOMONTH(O$1,0))</f>
        <v>0</v>
      </c>
      <c r="P29" s="165">
        <f>SUMIFS('PJ (FC diário)'!36:36,'PJ (FC diário)'!$2:$2,"&gt;="&amp;'Output PJ'!P$1,'PJ (FC diário)'!$2:$2,"&lt;="&amp;EOMONTH(P$1,0))</f>
        <v>0</v>
      </c>
      <c r="Q29" s="165">
        <f>SUMIFS('PJ (FC diário)'!36:36,'PJ (FC diário)'!$2:$2,"&gt;="&amp;'Output PJ'!Q$1,'PJ (FC diário)'!$2:$2,"&lt;="&amp;EOMONTH(Q$1,0))</f>
        <v>0</v>
      </c>
      <c r="R29" s="165">
        <f>SUMIFS('PJ (FC diário)'!36:36,'PJ (FC diário)'!$2:$2,"&gt;="&amp;'Output PJ'!R$1,'PJ (FC diário)'!$2:$2,"&lt;="&amp;EOMONTH(R$1,0))</f>
        <v>0</v>
      </c>
      <c r="S29" s="165">
        <f>SUMIFS('PJ (FC diário)'!36:36,'PJ (FC diário)'!$2:$2,"&gt;="&amp;'Output PJ'!S$1,'PJ (FC diário)'!$2:$2,"&lt;="&amp;EOMONTH(S$1,0))</f>
        <v>0</v>
      </c>
      <c r="T29" s="165">
        <f>SUMIFS('PJ (FC diário)'!36:36,'PJ (FC diário)'!$2:$2,"&gt;="&amp;'Output PJ'!T$1,'PJ (FC diário)'!$2:$2,"&lt;="&amp;EOMONTH(T$1,0))</f>
        <v>0</v>
      </c>
    </row>
    <row r="30" spans="1:20" ht="15.75" customHeight="1" outlineLevel="1" x14ac:dyDescent="0.35">
      <c r="A30" s="19" t="s">
        <v>561</v>
      </c>
      <c r="B30" s="5"/>
      <c r="C30" s="5"/>
      <c r="D30" s="168">
        <f t="shared" ref="D30:T30" si="6">SUM(D31:D39)</f>
        <v>2650</v>
      </c>
      <c r="E30" s="168">
        <f t="shared" si="6"/>
        <v>3563.14</v>
      </c>
      <c r="F30" s="168">
        <f t="shared" si="6"/>
        <v>600</v>
      </c>
      <c r="G30" s="168">
        <f t="shared" si="6"/>
        <v>800</v>
      </c>
      <c r="H30" s="168">
        <f t="shared" si="6"/>
        <v>1250</v>
      </c>
      <c r="I30" s="168">
        <f t="shared" si="6"/>
        <v>6794</v>
      </c>
      <c r="J30" s="168">
        <f t="shared" si="6"/>
        <v>0</v>
      </c>
      <c r="K30" s="168">
        <f t="shared" si="6"/>
        <v>0</v>
      </c>
      <c r="L30" s="168">
        <f t="shared" si="6"/>
        <v>0</v>
      </c>
      <c r="M30" s="168">
        <f t="shared" si="6"/>
        <v>0</v>
      </c>
      <c r="N30" s="168">
        <f t="shared" si="6"/>
        <v>0</v>
      </c>
      <c r="O30" s="168">
        <f t="shared" si="6"/>
        <v>0</v>
      </c>
      <c r="P30" s="168">
        <f t="shared" si="6"/>
        <v>0</v>
      </c>
      <c r="Q30" s="168">
        <f t="shared" si="6"/>
        <v>0</v>
      </c>
      <c r="R30" s="168">
        <f t="shared" si="6"/>
        <v>0</v>
      </c>
      <c r="S30" s="168">
        <f t="shared" si="6"/>
        <v>0</v>
      </c>
      <c r="T30" s="168">
        <f t="shared" si="6"/>
        <v>0</v>
      </c>
    </row>
    <row r="31" spans="1:20" ht="15.75" customHeight="1" outlineLevel="1" x14ac:dyDescent="0.35">
      <c r="A31" s="2" t="s">
        <v>562</v>
      </c>
      <c r="B31" s="5"/>
      <c r="C31" s="5"/>
      <c r="D31" s="165">
        <f>SUMIFS('PJ (FC diário)'!38:38,'PJ (FC diário)'!$2:$2,"&gt;="&amp;'Output PJ'!D$1,'PJ (FC diário)'!$2:$2,"&lt;="&amp;EOMONTH(D$1,0))</f>
        <v>0</v>
      </c>
      <c r="E31" s="165">
        <f>SUMIFS('PJ (FC diário)'!38:38,'PJ (FC diário)'!$2:$2,"&gt;="&amp;'Output PJ'!E$1,'PJ (FC diário)'!$2:$2,"&lt;="&amp;EOMONTH(E$1,0))</f>
        <v>0</v>
      </c>
      <c r="F31" s="165">
        <f>SUMIFS('PJ (FC diário)'!38:38,'PJ (FC diário)'!$2:$2,"&gt;="&amp;'Output PJ'!F$1,'PJ (FC diário)'!$2:$2,"&lt;="&amp;EOMONTH(F$1,0))</f>
        <v>0</v>
      </c>
      <c r="G31" s="165">
        <f>SUMIFS('PJ (FC diário)'!38:38,'PJ (FC diário)'!$2:$2,"&gt;="&amp;'Output PJ'!G$1,'PJ (FC diário)'!$2:$2,"&lt;="&amp;EOMONTH(G$1,0))</f>
        <v>0</v>
      </c>
      <c r="H31" s="165">
        <f>SUMIFS('PJ (FC diário)'!38:38,'PJ (FC diário)'!$2:$2,"&gt;="&amp;'Output PJ'!H$1,'PJ (FC diário)'!$2:$2,"&lt;="&amp;EOMONTH(H$1,0))</f>
        <v>0</v>
      </c>
      <c r="I31" s="165">
        <f>SUMIFS('PJ (FC diário)'!38:38,'PJ (FC diário)'!$2:$2,"&gt;="&amp;'Output PJ'!I$1,'PJ (FC diário)'!$2:$2,"&lt;="&amp;EOMONTH(I$1,0))</f>
        <v>0</v>
      </c>
      <c r="J31" s="165">
        <f>SUMIFS('PJ (FC diário)'!38:38,'PJ (FC diário)'!$2:$2,"&gt;="&amp;'Output PJ'!J$1,'PJ (FC diário)'!$2:$2,"&lt;="&amp;EOMONTH(J$1,0))</f>
        <v>0</v>
      </c>
      <c r="K31" s="165">
        <f>SUMIFS('PJ (FC diário)'!38:38,'PJ (FC diário)'!$2:$2,"&gt;="&amp;'Output PJ'!K$1,'PJ (FC diário)'!$2:$2,"&lt;="&amp;EOMONTH(K$1,0))</f>
        <v>0</v>
      </c>
      <c r="L31" s="165">
        <f>SUMIFS('PJ (FC diário)'!38:38,'PJ (FC diário)'!$2:$2,"&gt;="&amp;'Output PJ'!L$1,'PJ (FC diário)'!$2:$2,"&lt;="&amp;EOMONTH(L$1,0))</f>
        <v>0</v>
      </c>
      <c r="M31" s="165">
        <f>SUMIFS('PJ (FC diário)'!38:38,'PJ (FC diário)'!$2:$2,"&gt;="&amp;'Output PJ'!M$1,'PJ (FC diário)'!$2:$2,"&lt;="&amp;EOMONTH(M$1,0))</f>
        <v>0</v>
      </c>
      <c r="N31" s="165">
        <f>SUMIFS('PJ (FC diário)'!38:38,'PJ (FC diário)'!$2:$2,"&gt;="&amp;'Output PJ'!N$1,'PJ (FC diário)'!$2:$2,"&lt;="&amp;EOMONTH(N$1,0))</f>
        <v>0</v>
      </c>
      <c r="O31" s="165">
        <f>SUMIFS('PJ (FC diário)'!38:38,'PJ (FC diário)'!$2:$2,"&gt;="&amp;'Output PJ'!O$1,'PJ (FC diário)'!$2:$2,"&lt;="&amp;EOMONTH(O$1,0))</f>
        <v>0</v>
      </c>
      <c r="P31" s="165">
        <f>SUMIFS('PJ (FC diário)'!38:38,'PJ (FC diário)'!$2:$2,"&gt;="&amp;'Output PJ'!P$1,'PJ (FC diário)'!$2:$2,"&lt;="&amp;EOMONTH(P$1,0))</f>
        <v>0</v>
      </c>
      <c r="Q31" s="165">
        <f>SUMIFS('PJ (FC diário)'!38:38,'PJ (FC diário)'!$2:$2,"&gt;="&amp;'Output PJ'!Q$1,'PJ (FC diário)'!$2:$2,"&lt;="&amp;EOMONTH(Q$1,0))</f>
        <v>0</v>
      </c>
      <c r="R31" s="165">
        <f>SUMIFS('PJ (FC diário)'!38:38,'PJ (FC diário)'!$2:$2,"&gt;="&amp;'Output PJ'!R$1,'PJ (FC diário)'!$2:$2,"&lt;="&amp;EOMONTH(R$1,0))</f>
        <v>0</v>
      </c>
      <c r="S31" s="165">
        <f>SUMIFS('PJ (FC diário)'!38:38,'PJ (FC diário)'!$2:$2,"&gt;="&amp;'Output PJ'!S$1,'PJ (FC diário)'!$2:$2,"&lt;="&amp;EOMONTH(S$1,0))</f>
        <v>0</v>
      </c>
      <c r="T31" s="165">
        <f>SUMIFS('PJ (FC diário)'!38:38,'PJ (FC diário)'!$2:$2,"&gt;="&amp;'Output PJ'!T$1,'PJ (FC diário)'!$2:$2,"&lt;="&amp;EOMONTH(T$1,0))</f>
        <v>0</v>
      </c>
    </row>
    <row r="32" spans="1:20" ht="15.75" customHeight="1" outlineLevel="2" x14ac:dyDescent="0.35">
      <c r="A32" s="2" t="s">
        <v>563</v>
      </c>
      <c r="B32" s="5"/>
      <c r="C32" s="5"/>
      <c r="D32" s="165">
        <f>SUMIFS('PJ (FC diário)'!39:39,'PJ (FC diário)'!$2:$2,"&gt;="&amp;'Output PJ'!D$1,'PJ (FC diário)'!$2:$2,"&lt;="&amp;EOMONTH(D$1,0))</f>
        <v>0</v>
      </c>
      <c r="E32" s="165">
        <f>SUMIFS('PJ (FC diário)'!39:39,'PJ (FC diário)'!$2:$2,"&gt;="&amp;'Output PJ'!E$1,'PJ (FC diário)'!$2:$2,"&lt;="&amp;EOMONTH(E$1,0))</f>
        <v>0</v>
      </c>
      <c r="F32" s="165">
        <f>SUMIFS('PJ (FC diário)'!39:39,'PJ (FC diário)'!$2:$2,"&gt;="&amp;'Output PJ'!F$1,'PJ (FC diário)'!$2:$2,"&lt;="&amp;EOMONTH(F$1,0))</f>
        <v>0</v>
      </c>
      <c r="G32" s="165">
        <f>SUMIFS('PJ (FC diário)'!39:39,'PJ (FC diário)'!$2:$2,"&gt;="&amp;'Output PJ'!G$1,'PJ (FC diário)'!$2:$2,"&lt;="&amp;EOMONTH(G$1,0))</f>
        <v>0</v>
      </c>
      <c r="H32" s="165">
        <f>SUMIFS('PJ (FC diário)'!39:39,'PJ (FC diário)'!$2:$2,"&gt;="&amp;'Output PJ'!H$1,'PJ (FC diário)'!$2:$2,"&lt;="&amp;EOMONTH(H$1,0))</f>
        <v>0</v>
      </c>
      <c r="I32" s="165">
        <f>SUMIFS('PJ (FC diário)'!39:39,'PJ (FC diário)'!$2:$2,"&gt;="&amp;'Output PJ'!I$1,'PJ (FC diário)'!$2:$2,"&lt;="&amp;EOMONTH(I$1,0))</f>
        <v>0</v>
      </c>
      <c r="J32" s="165">
        <f>SUMIFS('PJ (FC diário)'!39:39,'PJ (FC diário)'!$2:$2,"&gt;="&amp;'Output PJ'!J$1,'PJ (FC diário)'!$2:$2,"&lt;="&amp;EOMONTH(J$1,0))</f>
        <v>0</v>
      </c>
      <c r="K32" s="165">
        <f>SUMIFS('PJ (FC diário)'!39:39,'PJ (FC diário)'!$2:$2,"&gt;="&amp;'Output PJ'!K$1,'PJ (FC diário)'!$2:$2,"&lt;="&amp;EOMONTH(K$1,0))</f>
        <v>0</v>
      </c>
      <c r="L32" s="165">
        <f>SUMIFS('PJ (FC diário)'!39:39,'PJ (FC diário)'!$2:$2,"&gt;="&amp;'Output PJ'!L$1,'PJ (FC diário)'!$2:$2,"&lt;="&amp;EOMONTH(L$1,0))</f>
        <v>0</v>
      </c>
      <c r="M32" s="165">
        <f>SUMIFS('PJ (FC diário)'!39:39,'PJ (FC diário)'!$2:$2,"&gt;="&amp;'Output PJ'!M$1,'PJ (FC diário)'!$2:$2,"&lt;="&amp;EOMONTH(M$1,0))</f>
        <v>0</v>
      </c>
      <c r="N32" s="165">
        <f>SUMIFS('PJ (FC diário)'!39:39,'PJ (FC diário)'!$2:$2,"&gt;="&amp;'Output PJ'!N$1,'PJ (FC diário)'!$2:$2,"&lt;="&amp;EOMONTH(N$1,0))</f>
        <v>0</v>
      </c>
      <c r="O32" s="165">
        <f>SUMIFS('PJ (FC diário)'!39:39,'PJ (FC diário)'!$2:$2,"&gt;="&amp;'Output PJ'!O$1,'PJ (FC diário)'!$2:$2,"&lt;="&amp;EOMONTH(O$1,0))</f>
        <v>0</v>
      </c>
      <c r="P32" s="165">
        <f>SUMIFS('PJ (FC diário)'!39:39,'PJ (FC diário)'!$2:$2,"&gt;="&amp;'Output PJ'!P$1,'PJ (FC diário)'!$2:$2,"&lt;="&amp;EOMONTH(P$1,0))</f>
        <v>0</v>
      </c>
      <c r="Q32" s="165">
        <f>SUMIFS('PJ (FC diário)'!39:39,'PJ (FC diário)'!$2:$2,"&gt;="&amp;'Output PJ'!Q$1,'PJ (FC diário)'!$2:$2,"&lt;="&amp;EOMONTH(Q$1,0))</f>
        <v>0</v>
      </c>
      <c r="R32" s="165">
        <f>SUMIFS('PJ (FC diário)'!39:39,'PJ (FC diário)'!$2:$2,"&gt;="&amp;'Output PJ'!R$1,'PJ (FC diário)'!$2:$2,"&lt;="&amp;EOMONTH(R$1,0))</f>
        <v>0</v>
      </c>
      <c r="S32" s="165">
        <f>SUMIFS('PJ (FC diário)'!39:39,'PJ (FC diário)'!$2:$2,"&gt;="&amp;'Output PJ'!S$1,'PJ (FC diário)'!$2:$2,"&lt;="&amp;EOMONTH(S$1,0))</f>
        <v>0</v>
      </c>
      <c r="T32" s="165">
        <f>SUMIFS('PJ (FC diário)'!39:39,'PJ (FC diário)'!$2:$2,"&gt;="&amp;'Output PJ'!T$1,'PJ (FC diário)'!$2:$2,"&lt;="&amp;EOMONTH(T$1,0))</f>
        <v>0</v>
      </c>
    </row>
    <row r="33" spans="1:20" ht="15.75" customHeight="1" outlineLevel="2" x14ac:dyDescent="0.35">
      <c r="A33" s="2" t="s">
        <v>564</v>
      </c>
      <c r="B33" s="5"/>
      <c r="C33" s="5"/>
      <c r="D33" s="165">
        <f>SUMIFS('PJ (FC diário)'!40:40,'PJ (FC diário)'!$2:$2,"&gt;="&amp;'Output PJ'!D$1,'PJ (FC diário)'!$2:$2,"&lt;="&amp;EOMONTH(D$1,0))</f>
        <v>0</v>
      </c>
      <c r="E33" s="165">
        <f>SUMIFS('PJ (FC diário)'!40:40,'PJ (FC diário)'!$2:$2,"&gt;="&amp;'Output PJ'!E$1,'PJ (FC diário)'!$2:$2,"&lt;="&amp;EOMONTH(E$1,0))</f>
        <v>0</v>
      </c>
      <c r="F33" s="165">
        <f>SUMIFS('PJ (FC diário)'!40:40,'PJ (FC diário)'!$2:$2,"&gt;="&amp;'Output PJ'!F$1,'PJ (FC diário)'!$2:$2,"&lt;="&amp;EOMONTH(F$1,0))</f>
        <v>0</v>
      </c>
      <c r="G33" s="165">
        <f>SUMIFS('PJ (FC diário)'!40:40,'PJ (FC diário)'!$2:$2,"&gt;="&amp;'Output PJ'!G$1,'PJ (FC diário)'!$2:$2,"&lt;="&amp;EOMONTH(G$1,0))</f>
        <v>0</v>
      </c>
      <c r="H33" s="165">
        <f>SUMIFS('PJ (FC diário)'!40:40,'PJ (FC diário)'!$2:$2,"&gt;="&amp;'Output PJ'!H$1,'PJ (FC diário)'!$2:$2,"&lt;="&amp;EOMONTH(H$1,0))</f>
        <v>0</v>
      </c>
      <c r="I33" s="165">
        <f>SUMIFS('PJ (FC diário)'!40:40,'PJ (FC diário)'!$2:$2,"&gt;="&amp;'Output PJ'!I$1,'PJ (FC diário)'!$2:$2,"&lt;="&amp;EOMONTH(I$1,0))</f>
        <v>0</v>
      </c>
      <c r="J33" s="165">
        <f>SUMIFS('PJ (FC diário)'!40:40,'PJ (FC diário)'!$2:$2,"&gt;="&amp;'Output PJ'!J$1,'PJ (FC diário)'!$2:$2,"&lt;="&amp;EOMONTH(J$1,0))</f>
        <v>0</v>
      </c>
      <c r="K33" s="165">
        <f>SUMIFS('PJ (FC diário)'!40:40,'PJ (FC diário)'!$2:$2,"&gt;="&amp;'Output PJ'!K$1,'PJ (FC diário)'!$2:$2,"&lt;="&amp;EOMONTH(K$1,0))</f>
        <v>0</v>
      </c>
      <c r="L33" s="165">
        <f>SUMIFS('PJ (FC diário)'!40:40,'PJ (FC diário)'!$2:$2,"&gt;="&amp;'Output PJ'!L$1,'PJ (FC diário)'!$2:$2,"&lt;="&amp;EOMONTH(L$1,0))</f>
        <v>0</v>
      </c>
      <c r="M33" s="165">
        <f>SUMIFS('PJ (FC diário)'!40:40,'PJ (FC diário)'!$2:$2,"&gt;="&amp;'Output PJ'!M$1,'PJ (FC diário)'!$2:$2,"&lt;="&amp;EOMONTH(M$1,0))</f>
        <v>0</v>
      </c>
      <c r="N33" s="165">
        <f>SUMIFS('PJ (FC diário)'!40:40,'PJ (FC diário)'!$2:$2,"&gt;="&amp;'Output PJ'!N$1,'PJ (FC diário)'!$2:$2,"&lt;="&amp;EOMONTH(N$1,0))</f>
        <v>0</v>
      </c>
      <c r="O33" s="165">
        <f>SUMIFS('PJ (FC diário)'!40:40,'PJ (FC diário)'!$2:$2,"&gt;="&amp;'Output PJ'!O$1,'PJ (FC diário)'!$2:$2,"&lt;="&amp;EOMONTH(O$1,0))</f>
        <v>0</v>
      </c>
      <c r="P33" s="165">
        <f>SUMIFS('PJ (FC diário)'!40:40,'PJ (FC diário)'!$2:$2,"&gt;="&amp;'Output PJ'!P$1,'PJ (FC diário)'!$2:$2,"&lt;="&amp;EOMONTH(P$1,0))</f>
        <v>0</v>
      </c>
      <c r="Q33" s="165">
        <f>SUMIFS('PJ (FC diário)'!40:40,'PJ (FC diário)'!$2:$2,"&gt;="&amp;'Output PJ'!Q$1,'PJ (FC diário)'!$2:$2,"&lt;="&amp;EOMONTH(Q$1,0))</f>
        <v>0</v>
      </c>
      <c r="R33" s="165">
        <f>SUMIFS('PJ (FC diário)'!40:40,'PJ (FC diário)'!$2:$2,"&gt;="&amp;'Output PJ'!R$1,'PJ (FC diário)'!$2:$2,"&lt;="&amp;EOMONTH(R$1,0))</f>
        <v>0</v>
      </c>
      <c r="S33" s="165">
        <f>SUMIFS('PJ (FC diário)'!40:40,'PJ (FC diário)'!$2:$2,"&gt;="&amp;'Output PJ'!S$1,'PJ (FC diário)'!$2:$2,"&lt;="&amp;EOMONTH(S$1,0))</f>
        <v>0</v>
      </c>
      <c r="T33" s="165">
        <f>SUMIFS('PJ (FC diário)'!40:40,'PJ (FC diário)'!$2:$2,"&gt;="&amp;'Output PJ'!T$1,'PJ (FC diário)'!$2:$2,"&lt;="&amp;EOMONTH(T$1,0))</f>
        <v>0</v>
      </c>
    </row>
    <row r="34" spans="1:20" ht="15.75" customHeight="1" outlineLevel="2" x14ac:dyDescent="0.35">
      <c r="A34" s="2" t="s">
        <v>565</v>
      </c>
      <c r="B34" s="5"/>
      <c r="C34" s="5"/>
      <c r="D34" s="165">
        <f>SUMIFS('PJ (FC diário)'!41:41,'PJ (FC diário)'!$2:$2,"&gt;="&amp;'Output PJ'!D$1,'PJ (FC diário)'!$2:$2,"&lt;="&amp;EOMONTH(D$1,0))</f>
        <v>0</v>
      </c>
      <c r="E34" s="165">
        <f>SUMIFS('PJ (FC diário)'!41:41,'PJ (FC diário)'!$2:$2,"&gt;="&amp;'Output PJ'!E$1,'PJ (FC diário)'!$2:$2,"&lt;="&amp;EOMONTH(E$1,0))</f>
        <v>0</v>
      </c>
      <c r="F34" s="165">
        <f>SUMIFS('PJ (FC diário)'!41:41,'PJ (FC diário)'!$2:$2,"&gt;="&amp;'Output PJ'!F$1,'PJ (FC diário)'!$2:$2,"&lt;="&amp;EOMONTH(F$1,0))</f>
        <v>0</v>
      </c>
      <c r="G34" s="165">
        <f>SUMIFS('PJ (FC diário)'!41:41,'PJ (FC diário)'!$2:$2,"&gt;="&amp;'Output PJ'!G$1,'PJ (FC diário)'!$2:$2,"&lt;="&amp;EOMONTH(G$1,0))</f>
        <v>0</v>
      </c>
      <c r="H34" s="165">
        <f>SUMIFS('PJ (FC diário)'!41:41,'PJ (FC diário)'!$2:$2,"&gt;="&amp;'Output PJ'!H$1,'PJ (FC diário)'!$2:$2,"&lt;="&amp;EOMONTH(H$1,0))</f>
        <v>0</v>
      </c>
      <c r="I34" s="165">
        <f>SUMIFS('PJ (FC diário)'!41:41,'PJ (FC diário)'!$2:$2,"&gt;="&amp;'Output PJ'!I$1,'PJ (FC diário)'!$2:$2,"&lt;="&amp;EOMONTH(I$1,0))</f>
        <v>0</v>
      </c>
      <c r="J34" s="165">
        <f>SUMIFS('PJ (FC diário)'!41:41,'PJ (FC diário)'!$2:$2,"&gt;="&amp;'Output PJ'!J$1,'PJ (FC diário)'!$2:$2,"&lt;="&amp;EOMONTH(J$1,0))</f>
        <v>0</v>
      </c>
      <c r="K34" s="165">
        <f>SUMIFS('PJ (FC diário)'!41:41,'PJ (FC diário)'!$2:$2,"&gt;="&amp;'Output PJ'!K$1,'PJ (FC diário)'!$2:$2,"&lt;="&amp;EOMONTH(K$1,0))</f>
        <v>0</v>
      </c>
      <c r="L34" s="165">
        <f>SUMIFS('PJ (FC diário)'!41:41,'PJ (FC diário)'!$2:$2,"&gt;="&amp;'Output PJ'!L$1,'PJ (FC diário)'!$2:$2,"&lt;="&amp;EOMONTH(L$1,0))</f>
        <v>0</v>
      </c>
      <c r="M34" s="165">
        <f>SUMIFS('PJ (FC diário)'!41:41,'PJ (FC diário)'!$2:$2,"&gt;="&amp;'Output PJ'!M$1,'PJ (FC diário)'!$2:$2,"&lt;="&amp;EOMONTH(M$1,0))</f>
        <v>0</v>
      </c>
      <c r="N34" s="165">
        <f>SUMIFS('PJ (FC diário)'!41:41,'PJ (FC diário)'!$2:$2,"&gt;="&amp;'Output PJ'!N$1,'PJ (FC diário)'!$2:$2,"&lt;="&amp;EOMONTH(N$1,0))</f>
        <v>0</v>
      </c>
      <c r="O34" s="165">
        <f>SUMIFS('PJ (FC diário)'!41:41,'PJ (FC diário)'!$2:$2,"&gt;="&amp;'Output PJ'!O$1,'PJ (FC diário)'!$2:$2,"&lt;="&amp;EOMONTH(O$1,0))</f>
        <v>0</v>
      </c>
      <c r="P34" s="165">
        <f>SUMIFS('PJ (FC diário)'!41:41,'PJ (FC diário)'!$2:$2,"&gt;="&amp;'Output PJ'!P$1,'PJ (FC diário)'!$2:$2,"&lt;="&amp;EOMONTH(P$1,0))</f>
        <v>0</v>
      </c>
      <c r="Q34" s="165">
        <f>SUMIFS('PJ (FC diário)'!41:41,'PJ (FC diário)'!$2:$2,"&gt;="&amp;'Output PJ'!Q$1,'PJ (FC diário)'!$2:$2,"&lt;="&amp;EOMONTH(Q$1,0))</f>
        <v>0</v>
      </c>
      <c r="R34" s="165">
        <f>SUMIFS('PJ (FC diário)'!41:41,'PJ (FC diário)'!$2:$2,"&gt;="&amp;'Output PJ'!R$1,'PJ (FC diário)'!$2:$2,"&lt;="&amp;EOMONTH(R$1,0))</f>
        <v>0</v>
      </c>
      <c r="S34" s="165">
        <f>SUMIFS('PJ (FC diário)'!41:41,'PJ (FC diário)'!$2:$2,"&gt;="&amp;'Output PJ'!S$1,'PJ (FC diário)'!$2:$2,"&lt;="&amp;EOMONTH(S$1,0))</f>
        <v>0</v>
      </c>
      <c r="T34" s="165">
        <f>SUMIFS('PJ (FC diário)'!41:41,'PJ (FC diário)'!$2:$2,"&gt;="&amp;'Output PJ'!T$1,'PJ (FC diário)'!$2:$2,"&lt;="&amp;EOMONTH(T$1,0))</f>
        <v>0</v>
      </c>
    </row>
    <row r="35" spans="1:20" ht="15.75" customHeight="1" outlineLevel="2" x14ac:dyDescent="0.35">
      <c r="A35" s="2" t="s">
        <v>566</v>
      </c>
      <c r="B35" s="5"/>
      <c r="C35" s="5"/>
      <c r="D35" s="165">
        <f>SUMIFS('PJ (FC diário)'!42:42,'PJ (FC diário)'!$2:$2,"&gt;="&amp;'Output PJ'!D$1,'PJ (FC diário)'!$2:$2,"&lt;="&amp;EOMONTH(D$1,0))</f>
        <v>0</v>
      </c>
      <c r="E35" s="165">
        <f>SUMIFS('PJ (FC diário)'!42:42,'PJ (FC diário)'!$2:$2,"&gt;="&amp;'Output PJ'!E$1,'PJ (FC diário)'!$2:$2,"&lt;="&amp;EOMONTH(E$1,0))</f>
        <v>0</v>
      </c>
      <c r="F35" s="165">
        <f>SUMIFS('PJ (FC diário)'!42:42,'PJ (FC diário)'!$2:$2,"&gt;="&amp;'Output PJ'!F$1,'PJ (FC diário)'!$2:$2,"&lt;="&amp;EOMONTH(F$1,0))</f>
        <v>0</v>
      </c>
      <c r="G35" s="165">
        <f>SUMIFS('PJ (FC diário)'!42:42,'PJ (FC diário)'!$2:$2,"&gt;="&amp;'Output PJ'!G$1,'PJ (FC diário)'!$2:$2,"&lt;="&amp;EOMONTH(G$1,0))</f>
        <v>0</v>
      </c>
      <c r="H35" s="165">
        <f>SUMIFS('PJ (FC diário)'!42:42,'PJ (FC diário)'!$2:$2,"&gt;="&amp;'Output PJ'!H$1,'PJ (FC diário)'!$2:$2,"&lt;="&amp;EOMONTH(H$1,0))</f>
        <v>0</v>
      </c>
      <c r="I35" s="165">
        <f>SUMIFS('PJ (FC diário)'!42:42,'PJ (FC diário)'!$2:$2,"&gt;="&amp;'Output PJ'!I$1,'PJ (FC diário)'!$2:$2,"&lt;="&amp;EOMONTH(I$1,0))</f>
        <v>0</v>
      </c>
      <c r="J35" s="165">
        <f>SUMIFS('PJ (FC diário)'!42:42,'PJ (FC diário)'!$2:$2,"&gt;="&amp;'Output PJ'!J$1,'PJ (FC diário)'!$2:$2,"&lt;="&amp;EOMONTH(J$1,0))</f>
        <v>0</v>
      </c>
      <c r="K35" s="165">
        <f>SUMIFS('PJ (FC diário)'!42:42,'PJ (FC diário)'!$2:$2,"&gt;="&amp;'Output PJ'!K$1,'PJ (FC diário)'!$2:$2,"&lt;="&amp;EOMONTH(K$1,0))</f>
        <v>0</v>
      </c>
      <c r="L35" s="165">
        <f>SUMIFS('PJ (FC diário)'!42:42,'PJ (FC diário)'!$2:$2,"&gt;="&amp;'Output PJ'!L$1,'PJ (FC diário)'!$2:$2,"&lt;="&amp;EOMONTH(L$1,0))</f>
        <v>0</v>
      </c>
      <c r="M35" s="165">
        <f>SUMIFS('PJ (FC diário)'!42:42,'PJ (FC diário)'!$2:$2,"&gt;="&amp;'Output PJ'!M$1,'PJ (FC diário)'!$2:$2,"&lt;="&amp;EOMONTH(M$1,0))</f>
        <v>0</v>
      </c>
      <c r="N35" s="165">
        <f>SUMIFS('PJ (FC diário)'!42:42,'PJ (FC diário)'!$2:$2,"&gt;="&amp;'Output PJ'!N$1,'PJ (FC diário)'!$2:$2,"&lt;="&amp;EOMONTH(N$1,0))</f>
        <v>0</v>
      </c>
      <c r="O35" s="165">
        <f>SUMIFS('PJ (FC diário)'!42:42,'PJ (FC diário)'!$2:$2,"&gt;="&amp;'Output PJ'!O$1,'PJ (FC diário)'!$2:$2,"&lt;="&amp;EOMONTH(O$1,0))</f>
        <v>0</v>
      </c>
      <c r="P35" s="165">
        <f>SUMIFS('PJ (FC diário)'!42:42,'PJ (FC diário)'!$2:$2,"&gt;="&amp;'Output PJ'!P$1,'PJ (FC diário)'!$2:$2,"&lt;="&amp;EOMONTH(P$1,0))</f>
        <v>0</v>
      </c>
      <c r="Q35" s="165">
        <f>SUMIFS('PJ (FC diário)'!42:42,'PJ (FC diário)'!$2:$2,"&gt;="&amp;'Output PJ'!Q$1,'PJ (FC diário)'!$2:$2,"&lt;="&amp;EOMONTH(Q$1,0))</f>
        <v>0</v>
      </c>
      <c r="R35" s="165">
        <f>SUMIFS('PJ (FC diário)'!42:42,'PJ (FC diário)'!$2:$2,"&gt;="&amp;'Output PJ'!R$1,'PJ (FC diário)'!$2:$2,"&lt;="&amp;EOMONTH(R$1,0))</f>
        <v>0</v>
      </c>
      <c r="S35" s="165">
        <f>SUMIFS('PJ (FC diário)'!42:42,'PJ (FC diário)'!$2:$2,"&gt;="&amp;'Output PJ'!S$1,'PJ (FC diário)'!$2:$2,"&lt;="&amp;EOMONTH(S$1,0))</f>
        <v>0</v>
      </c>
      <c r="T35" s="165">
        <f>SUMIFS('PJ (FC diário)'!42:42,'PJ (FC diário)'!$2:$2,"&gt;="&amp;'Output PJ'!T$1,'PJ (FC diário)'!$2:$2,"&lt;="&amp;EOMONTH(T$1,0))</f>
        <v>0</v>
      </c>
    </row>
    <row r="36" spans="1:20" ht="15.75" customHeight="1" outlineLevel="2" x14ac:dyDescent="0.35">
      <c r="A36" s="2" t="s">
        <v>567</v>
      </c>
      <c r="B36" s="5"/>
      <c r="C36" s="5"/>
      <c r="D36" s="165">
        <f>SUMIFS('PJ (FC diário)'!43:43,'PJ (FC diário)'!$2:$2,"&gt;="&amp;'Output PJ'!D$1,'PJ (FC diário)'!$2:$2,"&lt;="&amp;EOMONTH(D$1,0))</f>
        <v>0</v>
      </c>
      <c r="E36" s="165">
        <f>SUMIFS('PJ (FC diário)'!43:43,'PJ (FC diário)'!$2:$2,"&gt;="&amp;'Output PJ'!E$1,'PJ (FC diário)'!$2:$2,"&lt;="&amp;EOMONTH(E$1,0))</f>
        <v>0</v>
      </c>
      <c r="F36" s="165">
        <f>SUMIFS('PJ (FC diário)'!43:43,'PJ (FC diário)'!$2:$2,"&gt;="&amp;'Output PJ'!F$1,'PJ (FC diário)'!$2:$2,"&lt;="&amp;EOMONTH(F$1,0))</f>
        <v>0</v>
      </c>
      <c r="G36" s="165">
        <f>SUMIFS('PJ (FC diário)'!43:43,'PJ (FC diário)'!$2:$2,"&gt;="&amp;'Output PJ'!G$1,'PJ (FC diário)'!$2:$2,"&lt;="&amp;EOMONTH(G$1,0))</f>
        <v>0</v>
      </c>
      <c r="H36" s="165">
        <f>SUMIFS('PJ (FC diário)'!43:43,'PJ (FC diário)'!$2:$2,"&gt;="&amp;'Output PJ'!H$1,'PJ (FC diário)'!$2:$2,"&lt;="&amp;EOMONTH(H$1,0))</f>
        <v>0</v>
      </c>
      <c r="I36" s="165">
        <f>SUMIFS('PJ (FC diário)'!43:43,'PJ (FC diário)'!$2:$2,"&gt;="&amp;'Output PJ'!I$1,'PJ (FC diário)'!$2:$2,"&lt;="&amp;EOMONTH(I$1,0))</f>
        <v>514</v>
      </c>
      <c r="J36" s="165">
        <f>SUMIFS('PJ (FC diário)'!43:43,'PJ (FC diário)'!$2:$2,"&gt;="&amp;'Output PJ'!J$1,'PJ (FC diário)'!$2:$2,"&lt;="&amp;EOMONTH(J$1,0))</f>
        <v>0</v>
      </c>
      <c r="K36" s="165">
        <f>SUMIFS('PJ (FC diário)'!43:43,'PJ (FC diário)'!$2:$2,"&gt;="&amp;'Output PJ'!K$1,'PJ (FC diário)'!$2:$2,"&lt;="&amp;EOMONTH(K$1,0))</f>
        <v>0</v>
      </c>
      <c r="L36" s="165">
        <f>SUMIFS('PJ (FC diário)'!43:43,'PJ (FC diário)'!$2:$2,"&gt;="&amp;'Output PJ'!L$1,'PJ (FC diário)'!$2:$2,"&lt;="&amp;EOMONTH(L$1,0))</f>
        <v>0</v>
      </c>
      <c r="M36" s="165">
        <f>SUMIFS('PJ (FC diário)'!43:43,'PJ (FC diário)'!$2:$2,"&gt;="&amp;'Output PJ'!M$1,'PJ (FC diário)'!$2:$2,"&lt;="&amp;EOMONTH(M$1,0))</f>
        <v>0</v>
      </c>
      <c r="N36" s="165">
        <f>SUMIFS('PJ (FC diário)'!43:43,'PJ (FC diário)'!$2:$2,"&gt;="&amp;'Output PJ'!N$1,'PJ (FC diário)'!$2:$2,"&lt;="&amp;EOMONTH(N$1,0))</f>
        <v>0</v>
      </c>
      <c r="O36" s="165">
        <f>SUMIFS('PJ (FC diário)'!43:43,'PJ (FC diário)'!$2:$2,"&gt;="&amp;'Output PJ'!O$1,'PJ (FC diário)'!$2:$2,"&lt;="&amp;EOMONTH(O$1,0))</f>
        <v>0</v>
      </c>
      <c r="P36" s="165">
        <f>SUMIFS('PJ (FC diário)'!43:43,'PJ (FC diário)'!$2:$2,"&gt;="&amp;'Output PJ'!P$1,'PJ (FC diário)'!$2:$2,"&lt;="&amp;EOMONTH(P$1,0))</f>
        <v>0</v>
      </c>
      <c r="Q36" s="165">
        <f>SUMIFS('PJ (FC diário)'!43:43,'PJ (FC diário)'!$2:$2,"&gt;="&amp;'Output PJ'!Q$1,'PJ (FC diário)'!$2:$2,"&lt;="&amp;EOMONTH(Q$1,0))</f>
        <v>0</v>
      </c>
      <c r="R36" s="165">
        <f>SUMIFS('PJ (FC diário)'!43:43,'PJ (FC diário)'!$2:$2,"&gt;="&amp;'Output PJ'!R$1,'PJ (FC diário)'!$2:$2,"&lt;="&amp;EOMONTH(R$1,0))</f>
        <v>0</v>
      </c>
      <c r="S36" s="165">
        <f>SUMIFS('PJ (FC diário)'!43:43,'PJ (FC diário)'!$2:$2,"&gt;="&amp;'Output PJ'!S$1,'PJ (FC diário)'!$2:$2,"&lt;="&amp;EOMONTH(S$1,0))</f>
        <v>0</v>
      </c>
      <c r="T36" s="165">
        <f>SUMIFS('PJ (FC diário)'!43:43,'PJ (FC diário)'!$2:$2,"&gt;="&amp;'Output PJ'!T$1,'PJ (FC diário)'!$2:$2,"&lt;="&amp;EOMONTH(T$1,0))</f>
        <v>0</v>
      </c>
    </row>
    <row r="37" spans="1:20" ht="15.75" customHeight="1" outlineLevel="2" x14ac:dyDescent="0.35">
      <c r="A37" s="2" t="s">
        <v>568</v>
      </c>
      <c r="B37" s="5"/>
      <c r="C37" s="5"/>
      <c r="D37" s="165">
        <f>SUMIFS('PJ (FC diário)'!44:44,'PJ (FC diário)'!$2:$2,"&gt;="&amp;'Output PJ'!D$1,'PJ (FC diário)'!$2:$2,"&lt;="&amp;EOMONTH(D$1,0))</f>
        <v>2650</v>
      </c>
      <c r="E37" s="165">
        <f>SUMIFS('PJ (FC diário)'!44:44,'PJ (FC diário)'!$2:$2,"&gt;="&amp;'Output PJ'!E$1,'PJ (FC diário)'!$2:$2,"&lt;="&amp;EOMONTH(E$1,0))</f>
        <v>250</v>
      </c>
      <c r="F37" s="165">
        <f>SUMIFS('PJ (FC diário)'!44:44,'PJ (FC diário)'!$2:$2,"&gt;="&amp;'Output PJ'!F$1,'PJ (FC diário)'!$2:$2,"&lt;="&amp;EOMONTH(F$1,0))</f>
        <v>0</v>
      </c>
      <c r="G37" s="165">
        <f>SUMIFS('PJ (FC diário)'!44:44,'PJ (FC diário)'!$2:$2,"&gt;="&amp;'Output PJ'!G$1,'PJ (FC diário)'!$2:$2,"&lt;="&amp;EOMONTH(G$1,0))</f>
        <v>250</v>
      </c>
      <c r="H37" s="165">
        <f>SUMIFS('PJ (FC diário)'!44:44,'PJ (FC diário)'!$2:$2,"&gt;="&amp;'Output PJ'!H$1,'PJ (FC diário)'!$2:$2,"&lt;="&amp;EOMONTH(H$1,0))</f>
        <v>1250</v>
      </c>
      <c r="I37" s="165">
        <f>SUMIFS('PJ (FC diário)'!44:44,'PJ (FC diário)'!$2:$2,"&gt;="&amp;'Output PJ'!I$1,'PJ (FC diário)'!$2:$2,"&lt;="&amp;EOMONTH(I$1,0))</f>
        <v>5630</v>
      </c>
      <c r="J37" s="165">
        <f>SUMIFS('PJ (FC diário)'!44:44,'PJ (FC diário)'!$2:$2,"&gt;="&amp;'Output PJ'!J$1,'PJ (FC diário)'!$2:$2,"&lt;="&amp;EOMONTH(J$1,0))</f>
        <v>0</v>
      </c>
      <c r="K37" s="165">
        <f>SUMIFS('PJ (FC diário)'!44:44,'PJ (FC diário)'!$2:$2,"&gt;="&amp;'Output PJ'!K$1,'PJ (FC diário)'!$2:$2,"&lt;="&amp;EOMONTH(K$1,0))</f>
        <v>0</v>
      </c>
      <c r="L37" s="165">
        <f>SUMIFS('PJ (FC diário)'!44:44,'PJ (FC diário)'!$2:$2,"&gt;="&amp;'Output PJ'!L$1,'PJ (FC diário)'!$2:$2,"&lt;="&amp;EOMONTH(L$1,0))</f>
        <v>0</v>
      </c>
      <c r="M37" s="165">
        <f>SUMIFS('PJ (FC diário)'!44:44,'PJ (FC diário)'!$2:$2,"&gt;="&amp;'Output PJ'!M$1,'PJ (FC diário)'!$2:$2,"&lt;="&amp;EOMONTH(M$1,0))</f>
        <v>0</v>
      </c>
      <c r="N37" s="165">
        <f>SUMIFS('PJ (FC diário)'!44:44,'PJ (FC diário)'!$2:$2,"&gt;="&amp;'Output PJ'!N$1,'PJ (FC diário)'!$2:$2,"&lt;="&amp;EOMONTH(N$1,0))</f>
        <v>0</v>
      </c>
      <c r="O37" s="165">
        <f>SUMIFS('PJ (FC diário)'!44:44,'PJ (FC diário)'!$2:$2,"&gt;="&amp;'Output PJ'!O$1,'PJ (FC diário)'!$2:$2,"&lt;="&amp;EOMONTH(O$1,0))</f>
        <v>0</v>
      </c>
      <c r="P37" s="165">
        <f>SUMIFS('PJ (FC diário)'!44:44,'PJ (FC diário)'!$2:$2,"&gt;="&amp;'Output PJ'!P$1,'PJ (FC diário)'!$2:$2,"&lt;="&amp;EOMONTH(P$1,0))</f>
        <v>0</v>
      </c>
      <c r="Q37" s="165">
        <f>SUMIFS('PJ (FC diário)'!44:44,'PJ (FC diário)'!$2:$2,"&gt;="&amp;'Output PJ'!Q$1,'PJ (FC diário)'!$2:$2,"&lt;="&amp;EOMONTH(Q$1,0))</f>
        <v>0</v>
      </c>
      <c r="R37" s="165">
        <f>SUMIFS('PJ (FC diário)'!44:44,'PJ (FC diário)'!$2:$2,"&gt;="&amp;'Output PJ'!R$1,'PJ (FC diário)'!$2:$2,"&lt;="&amp;EOMONTH(R$1,0))</f>
        <v>0</v>
      </c>
      <c r="S37" s="165">
        <f>SUMIFS('PJ (FC diário)'!44:44,'PJ (FC diário)'!$2:$2,"&gt;="&amp;'Output PJ'!S$1,'PJ (FC diário)'!$2:$2,"&lt;="&amp;EOMONTH(S$1,0))</f>
        <v>0</v>
      </c>
      <c r="T37" s="165">
        <f>SUMIFS('PJ (FC diário)'!44:44,'PJ (FC diário)'!$2:$2,"&gt;="&amp;'Output PJ'!T$1,'PJ (FC diário)'!$2:$2,"&lt;="&amp;EOMONTH(T$1,0))</f>
        <v>0</v>
      </c>
    </row>
    <row r="38" spans="1:20" ht="15.75" customHeight="1" outlineLevel="2" x14ac:dyDescent="0.35">
      <c r="A38" s="2" t="s">
        <v>571</v>
      </c>
      <c r="B38" s="169"/>
      <c r="C38" s="169"/>
      <c r="D38" s="165"/>
      <c r="E38" s="165"/>
      <c r="F38" s="165">
        <f>SUMIFS('PJ (FC diário)'!45:45,'PJ (FC diário)'!$2:$2,"&gt;="&amp;'Output PJ'!F$1,'PJ (FC diário)'!$2:$2,"&lt;="&amp;EOMONTH(F$1,0))</f>
        <v>600</v>
      </c>
      <c r="G38" s="165">
        <f>SUMIFS('PJ (FC diário)'!45:45,'PJ (FC diário)'!$2:$2,"&gt;="&amp;'Output PJ'!G$1,'PJ (FC diário)'!$2:$2,"&lt;="&amp;EOMONTH(G$1,0))</f>
        <v>550</v>
      </c>
      <c r="H38" s="165">
        <f>SUMIFS('PJ (FC diário)'!45:45,'PJ (FC diário)'!$2:$2,"&gt;="&amp;'Output PJ'!H$1,'PJ (FC diário)'!$2:$2,"&lt;="&amp;EOMONTH(H$1,0))</f>
        <v>0</v>
      </c>
      <c r="I38" s="165">
        <f>SUMIFS('PJ (FC diário)'!45:45,'PJ (FC diário)'!$2:$2,"&gt;="&amp;'Output PJ'!I$1,'PJ (FC diário)'!$2:$2,"&lt;="&amp;EOMONTH(I$1,0))</f>
        <v>650</v>
      </c>
      <c r="J38" s="165">
        <f>SUMIFS('PJ (FC diário)'!45:45,'PJ (FC diário)'!$2:$2,"&gt;="&amp;'Output PJ'!J$1,'PJ (FC diário)'!$2:$2,"&lt;="&amp;EOMONTH(J$1,0))</f>
        <v>0</v>
      </c>
      <c r="K38" s="165">
        <f>SUMIFS('PJ (FC diário)'!45:45,'PJ (FC diário)'!$2:$2,"&gt;="&amp;'Output PJ'!K$1,'PJ (FC diário)'!$2:$2,"&lt;="&amp;EOMONTH(K$1,0))</f>
        <v>0</v>
      </c>
      <c r="L38" s="165">
        <f>SUMIFS('PJ (FC diário)'!45:45,'PJ (FC diário)'!$2:$2,"&gt;="&amp;'Output PJ'!L$1,'PJ (FC diário)'!$2:$2,"&lt;="&amp;EOMONTH(L$1,0))</f>
        <v>0</v>
      </c>
      <c r="M38" s="165">
        <f>SUMIFS('PJ (FC diário)'!45:45,'PJ (FC diário)'!$2:$2,"&gt;="&amp;'Output PJ'!M$1,'PJ (FC diário)'!$2:$2,"&lt;="&amp;EOMONTH(M$1,0))</f>
        <v>0</v>
      </c>
      <c r="N38" s="165">
        <f>SUMIFS('PJ (FC diário)'!45:45,'PJ (FC diário)'!$2:$2,"&gt;="&amp;'Output PJ'!N$1,'PJ (FC diário)'!$2:$2,"&lt;="&amp;EOMONTH(N$1,0))</f>
        <v>0</v>
      </c>
      <c r="O38" s="165">
        <f>SUMIFS('PJ (FC diário)'!45:45,'PJ (FC diário)'!$2:$2,"&gt;="&amp;'Output PJ'!O$1,'PJ (FC diário)'!$2:$2,"&lt;="&amp;EOMONTH(O$1,0))</f>
        <v>0</v>
      </c>
      <c r="P38" s="165">
        <f>SUMIFS('PJ (FC diário)'!45:45,'PJ (FC diário)'!$2:$2,"&gt;="&amp;'Output PJ'!P$1,'PJ (FC diário)'!$2:$2,"&lt;="&amp;EOMONTH(P$1,0))</f>
        <v>0</v>
      </c>
      <c r="Q38" s="165">
        <f>SUMIFS('PJ (FC diário)'!45:45,'PJ (FC diário)'!$2:$2,"&gt;="&amp;'Output PJ'!Q$1,'PJ (FC diário)'!$2:$2,"&lt;="&amp;EOMONTH(Q$1,0))</f>
        <v>0</v>
      </c>
      <c r="R38" s="165">
        <f>SUMIFS('PJ (FC diário)'!45:45,'PJ (FC diário)'!$2:$2,"&gt;="&amp;'Output PJ'!R$1,'PJ (FC diário)'!$2:$2,"&lt;="&amp;EOMONTH(R$1,0))</f>
        <v>0</v>
      </c>
      <c r="S38" s="165">
        <f>SUMIFS('PJ (FC diário)'!45:45,'PJ (FC diário)'!$2:$2,"&gt;="&amp;'Output PJ'!S$1,'PJ (FC diário)'!$2:$2,"&lt;="&amp;EOMONTH(S$1,0))</f>
        <v>0</v>
      </c>
      <c r="T38" s="165">
        <f>SUMIFS('PJ (FC diário)'!45:45,'PJ (FC diário)'!$2:$2,"&gt;="&amp;'Output PJ'!T$1,'PJ (FC diário)'!$2:$2,"&lt;="&amp;EOMONTH(T$1,0))</f>
        <v>0</v>
      </c>
    </row>
    <row r="39" spans="1:20" ht="15.75" customHeight="1" outlineLevel="2" x14ac:dyDescent="0.35">
      <c r="A39" s="2" t="s">
        <v>570</v>
      </c>
      <c r="B39" s="5"/>
      <c r="C39" s="5"/>
      <c r="D39" s="165">
        <f>SUMIFS('PJ (FC diário)'!46:46,'PJ (FC diário)'!$2:$2,"&gt;="&amp;'Output PJ'!D$1,'PJ (FC diário)'!$2:$2,"&lt;="&amp;EOMONTH(D$1,0))</f>
        <v>0</v>
      </c>
      <c r="E39" s="165">
        <f>SUMIFS('PJ (FC diário)'!46:46,'PJ (FC diário)'!$2:$2,"&gt;="&amp;'Output PJ'!E$1,'PJ (FC diário)'!$2:$2,"&lt;="&amp;EOMONTH(E$1,0))</f>
        <v>3313.14</v>
      </c>
      <c r="F39" s="165">
        <f>SUMIFS('PJ (FC diário)'!46:46,'PJ (FC diário)'!$2:$2,"&gt;="&amp;'Output PJ'!F$1,'PJ (FC diário)'!$2:$2,"&lt;="&amp;EOMONTH(F$1,0))</f>
        <v>0</v>
      </c>
      <c r="G39" s="165">
        <f>SUMIFS('PJ (FC diário)'!46:46,'PJ (FC diário)'!$2:$2,"&gt;="&amp;'Output PJ'!G$1,'PJ (FC diário)'!$2:$2,"&lt;="&amp;EOMONTH(G$1,0))</f>
        <v>0</v>
      </c>
      <c r="H39" s="165">
        <f>SUMIFS('PJ (FC diário)'!46:46,'PJ (FC diário)'!$2:$2,"&gt;="&amp;'Output PJ'!H$1,'PJ (FC diário)'!$2:$2,"&lt;="&amp;EOMONTH(H$1,0))</f>
        <v>0</v>
      </c>
      <c r="I39" s="165">
        <f>SUMIFS('PJ (FC diário)'!46:46,'PJ (FC diário)'!$2:$2,"&gt;="&amp;'Output PJ'!I$1,'PJ (FC diário)'!$2:$2,"&lt;="&amp;EOMONTH(I$1,0))</f>
        <v>0</v>
      </c>
      <c r="J39" s="165">
        <f>SUMIFS('PJ (FC diário)'!46:46,'PJ (FC diário)'!$2:$2,"&gt;="&amp;'Output PJ'!J$1,'PJ (FC diário)'!$2:$2,"&lt;="&amp;EOMONTH(J$1,0))</f>
        <v>0</v>
      </c>
      <c r="K39" s="165">
        <f>SUMIFS('PJ (FC diário)'!46:46,'PJ (FC diário)'!$2:$2,"&gt;="&amp;'Output PJ'!K$1,'PJ (FC diário)'!$2:$2,"&lt;="&amp;EOMONTH(K$1,0))</f>
        <v>0</v>
      </c>
      <c r="L39" s="165">
        <f>SUMIFS('PJ (FC diário)'!46:46,'PJ (FC diário)'!$2:$2,"&gt;="&amp;'Output PJ'!L$1,'PJ (FC diário)'!$2:$2,"&lt;="&amp;EOMONTH(L$1,0))</f>
        <v>0</v>
      </c>
      <c r="M39" s="165">
        <f>SUMIFS('PJ (FC diário)'!46:46,'PJ (FC diário)'!$2:$2,"&gt;="&amp;'Output PJ'!M$1,'PJ (FC diário)'!$2:$2,"&lt;="&amp;EOMONTH(M$1,0))</f>
        <v>0</v>
      </c>
      <c r="N39" s="165">
        <f>SUMIFS('PJ (FC diário)'!46:46,'PJ (FC diário)'!$2:$2,"&gt;="&amp;'Output PJ'!N$1,'PJ (FC diário)'!$2:$2,"&lt;="&amp;EOMONTH(N$1,0))</f>
        <v>0</v>
      </c>
      <c r="O39" s="165">
        <f>SUMIFS('PJ (FC diário)'!46:46,'PJ (FC diário)'!$2:$2,"&gt;="&amp;'Output PJ'!O$1,'PJ (FC diário)'!$2:$2,"&lt;="&amp;EOMONTH(O$1,0))</f>
        <v>0</v>
      </c>
      <c r="P39" s="165">
        <f>SUMIFS('PJ (FC diário)'!46:46,'PJ (FC diário)'!$2:$2,"&gt;="&amp;'Output PJ'!P$1,'PJ (FC diário)'!$2:$2,"&lt;="&amp;EOMONTH(P$1,0))</f>
        <v>0</v>
      </c>
      <c r="Q39" s="165">
        <f>SUMIFS('PJ (FC diário)'!46:46,'PJ (FC diário)'!$2:$2,"&gt;="&amp;'Output PJ'!Q$1,'PJ (FC diário)'!$2:$2,"&lt;="&amp;EOMONTH(Q$1,0))</f>
        <v>0</v>
      </c>
      <c r="R39" s="165">
        <f>SUMIFS('PJ (FC diário)'!46:46,'PJ (FC diário)'!$2:$2,"&gt;="&amp;'Output PJ'!R$1,'PJ (FC diário)'!$2:$2,"&lt;="&amp;EOMONTH(R$1,0))</f>
        <v>0</v>
      </c>
      <c r="S39" s="165">
        <f>SUMIFS('PJ (FC diário)'!46:46,'PJ (FC diário)'!$2:$2,"&gt;="&amp;'Output PJ'!S$1,'PJ (FC diário)'!$2:$2,"&lt;="&amp;EOMONTH(S$1,0))</f>
        <v>0</v>
      </c>
      <c r="T39" s="165">
        <f>SUMIFS('PJ (FC diário)'!46:46,'PJ (FC diário)'!$2:$2,"&gt;="&amp;'Output PJ'!T$1,'PJ (FC diário)'!$2:$2,"&lt;="&amp;EOMONTH(T$1,0))</f>
        <v>0</v>
      </c>
    </row>
    <row r="40" spans="1:20" ht="15.75" customHeight="1" outlineLevel="1" x14ac:dyDescent="0.35">
      <c r="A40" s="19" t="s">
        <v>572</v>
      </c>
      <c r="B40" s="5"/>
      <c r="C40" s="5"/>
      <c r="D40" s="168">
        <f t="shared" ref="D40:T40" si="7">SUM(D41:D53)</f>
        <v>28594.61</v>
      </c>
      <c r="E40" s="168">
        <f t="shared" si="7"/>
        <v>29073.11</v>
      </c>
      <c r="F40" s="168">
        <f t="shared" si="7"/>
        <v>17810.990000000002</v>
      </c>
      <c r="G40" s="168">
        <f t="shared" si="7"/>
        <v>21561.71</v>
      </c>
      <c r="H40" s="168">
        <f t="shared" si="7"/>
        <v>32019.17</v>
      </c>
      <c r="I40" s="168">
        <f t="shared" si="7"/>
        <v>32773.009999999995</v>
      </c>
      <c r="J40" s="168">
        <f t="shared" si="7"/>
        <v>0</v>
      </c>
      <c r="K40" s="168">
        <f t="shared" si="7"/>
        <v>0</v>
      </c>
      <c r="L40" s="168">
        <f t="shared" si="7"/>
        <v>0</v>
      </c>
      <c r="M40" s="168">
        <f t="shared" si="7"/>
        <v>0</v>
      </c>
      <c r="N40" s="168">
        <f t="shared" si="7"/>
        <v>0</v>
      </c>
      <c r="O40" s="168">
        <f t="shared" si="7"/>
        <v>0</v>
      </c>
      <c r="P40" s="168">
        <f t="shared" si="7"/>
        <v>0</v>
      </c>
      <c r="Q40" s="168">
        <f t="shared" si="7"/>
        <v>0</v>
      </c>
      <c r="R40" s="168">
        <f t="shared" si="7"/>
        <v>0</v>
      </c>
      <c r="S40" s="168">
        <f t="shared" si="7"/>
        <v>0</v>
      </c>
      <c r="T40" s="168">
        <f t="shared" si="7"/>
        <v>0</v>
      </c>
    </row>
    <row r="41" spans="1:20" ht="15.75" customHeight="1" outlineLevel="2" x14ac:dyDescent="0.35">
      <c r="A41" s="2" t="s">
        <v>573</v>
      </c>
      <c r="B41" s="5"/>
      <c r="C41" s="5"/>
      <c r="D41" s="165">
        <f>SUMIFS('PJ (FC diário)'!48:48,'PJ (FC diário)'!$2:$2,"&gt;="&amp;'Output PJ'!D$1,'PJ (FC diário)'!$2:$2,"&lt;="&amp;EOMONTH(D$1,0))</f>
        <v>0</v>
      </c>
      <c r="E41" s="165">
        <f>SUMIFS('PJ (FC diário)'!48:48,'PJ (FC diário)'!$2:$2,"&gt;="&amp;'Output PJ'!E$1,'PJ (FC diário)'!$2:$2,"&lt;="&amp;EOMONTH(E$1,0))</f>
        <v>0</v>
      </c>
      <c r="F41" s="165">
        <f>SUMIFS('PJ (FC diário)'!48:48,'PJ (FC diário)'!$2:$2,"&gt;="&amp;'Output PJ'!F$1,'PJ (FC diário)'!$2:$2,"&lt;="&amp;EOMONTH(F$1,0))</f>
        <v>0</v>
      </c>
      <c r="G41" s="165">
        <f>SUMIFS('PJ (FC diário)'!48:48,'PJ (FC diário)'!$2:$2,"&gt;="&amp;'Output PJ'!G$1,'PJ (FC diário)'!$2:$2,"&lt;="&amp;EOMONTH(G$1,0))</f>
        <v>0</v>
      </c>
      <c r="H41" s="165">
        <f>SUMIFS('PJ (FC diário)'!48:48,'PJ (FC diário)'!$2:$2,"&gt;="&amp;'Output PJ'!H$1,'PJ (FC diário)'!$2:$2,"&lt;="&amp;EOMONTH(H$1,0))</f>
        <v>0</v>
      </c>
      <c r="I41" s="165">
        <f>SUMIFS('PJ (FC diário)'!48:48,'PJ (FC diário)'!$2:$2,"&gt;="&amp;'Output PJ'!I$1,'PJ (FC diário)'!$2:$2,"&lt;="&amp;EOMONTH(I$1,0))</f>
        <v>0</v>
      </c>
      <c r="J41" s="165">
        <f>SUMIFS('PJ (FC diário)'!48:48,'PJ (FC diário)'!$2:$2,"&gt;="&amp;'Output PJ'!J$1,'PJ (FC diário)'!$2:$2,"&lt;="&amp;EOMONTH(J$1,0))</f>
        <v>0</v>
      </c>
      <c r="K41" s="165">
        <f>SUMIFS('PJ (FC diário)'!48:48,'PJ (FC diário)'!$2:$2,"&gt;="&amp;'Output PJ'!K$1,'PJ (FC diário)'!$2:$2,"&lt;="&amp;EOMONTH(K$1,0))</f>
        <v>0</v>
      </c>
      <c r="L41" s="165">
        <f>SUMIFS('PJ (FC diário)'!48:48,'PJ (FC diário)'!$2:$2,"&gt;="&amp;'Output PJ'!L$1,'PJ (FC diário)'!$2:$2,"&lt;="&amp;EOMONTH(L$1,0))</f>
        <v>0</v>
      </c>
      <c r="M41" s="165">
        <f>SUMIFS('PJ (FC diário)'!48:48,'PJ (FC diário)'!$2:$2,"&gt;="&amp;'Output PJ'!M$1,'PJ (FC diário)'!$2:$2,"&lt;="&amp;EOMONTH(M$1,0))</f>
        <v>0</v>
      </c>
      <c r="N41" s="165">
        <f>SUMIFS('PJ (FC diário)'!48:48,'PJ (FC diário)'!$2:$2,"&gt;="&amp;'Output PJ'!N$1,'PJ (FC diário)'!$2:$2,"&lt;="&amp;EOMONTH(N$1,0))</f>
        <v>0</v>
      </c>
      <c r="O41" s="165">
        <f>SUMIFS('PJ (FC diário)'!48:48,'PJ (FC diário)'!$2:$2,"&gt;="&amp;'Output PJ'!O$1,'PJ (FC diário)'!$2:$2,"&lt;="&amp;EOMONTH(O$1,0))</f>
        <v>0</v>
      </c>
      <c r="P41" s="165">
        <f>SUMIFS('PJ (FC diário)'!48:48,'PJ (FC diário)'!$2:$2,"&gt;="&amp;'Output PJ'!P$1,'PJ (FC diário)'!$2:$2,"&lt;="&amp;EOMONTH(P$1,0))</f>
        <v>0</v>
      </c>
      <c r="Q41" s="165">
        <f>SUMIFS('PJ (FC diário)'!48:48,'PJ (FC diário)'!$2:$2,"&gt;="&amp;'Output PJ'!Q$1,'PJ (FC diário)'!$2:$2,"&lt;="&amp;EOMONTH(Q$1,0))</f>
        <v>0</v>
      </c>
      <c r="R41" s="165">
        <f>SUMIFS('PJ (FC diário)'!48:48,'PJ (FC diário)'!$2:$2,"&gt;="&amp;'Output PJ'!R$1,'PJ (FC diário)'!$2:$2,"&lt;="&amp;EOMONTH(R$1,0))</f>
        <v>0</v>
      </c>
      <c r="S41" s="165">
        <f>SUMIFS('PJ (FC diário)'!48:48,'PJ (FC diário)'!$2:$2,"&gt;="&amp;'Output PJ'!S$1,'PJ (FC diário)'!$2:$2,"&lt;="&amp;EOMONTH(S$1,0))</f>
        <v>0</v>
      </c>
      <c r="T41" s="165">
        <f>SUMIFS('PJ (FC diário)'!48:48,'PJ (FC diário)'!$2:$2,"&gt;="&amp;'Output PJ'!T$1,'PJ (FC diário)'!$2:$2,"&lt;="&amp;EOMONTH(T$1,0))</f>
        <v>0</v>
      </c>
    </row>
    <row r="42" spans="1:20" ht="15.75" customHeight="1" outlineLevel="2" x14ac:dyDescent="0.35">
      <c r="A42" s="2" t="s">
        <v>574</v>
      </c>
      <c r="B42" s="5"/>
      <c r="C42" s="5"/>
      <c r="D42" s="165">
        <f>SUMIFS('PJ (FC diário)'!49:49,'PJ (FC diário)'!$2:$2,"&gt;="&amp;'Output PJ'!D$1,'PJ (FC diário)'!$2:$2,"&lt;="&amp;EOMONTH(D$1,0))</f>
        <v>0</v>
      </c>
      <c r="E42" s="165">
        <f>SUMIFS('PJ (FC diário)'!49:49,'PJ (FC diário)'!$2:$2,"&gt;="&amp;'Output PJ'!E$1,'PJ (FC diário)'!$2:$2,"&lt;="&amp;EOMONTH(E$1,0))</f>
        <v>1319.76</v>
      </c>
      <c r="F42" s="165">
        <f>SUMIFS('PJ (FC diário)'!49:49,'PJ (FC diário)'!$2:$2,"&gt;="&amp;'Output PJ'!F$1,'PJ (FC diário)'!$2:$2,"&lt;="&amp;EOMONTH(F$1,0))</f>
        <v>1450.26</v>
      </c>
      <c r="G42" s="165">
        <f>SUMIFS('PJ (FC diário)'!49:49,'PJ (FC diário)'!$2:$2,"&gt;="&amp;'Output PJ'!G$1,'PJ (FC diário)'!$2:$2,"&lt;="&amp;EOMONTH(G$1,0))</f>
        <v>2713.52</v>
      </c>
      <c r="H42" s="165">
        <f>SUMIFS('PJ (FC diário)'!49:49,'PJ (FC diário)'!$2:$2,"&gt;="&amp;'Output PJ'!H$1,'PJ (FC diário)'!$2:$2,"&lt;="&amp;EOMONTH(H$1,0))</f>
        <v>1616.39</v>
      </c>
      <c r="I42" s="165">
        <f>SUMIFS('PJ (FC diário)'!49:49,'PJ (FC diário)'!$2:$2,"&gt;="&amp;'Output PJ'!I$1,'PJ (FC diário)'!$2:$2,"&lt;="&amp;EOMONTH(I$1,0))</f>
        <v>1692.78</v>
      </c>
      <c r="J42" s="165">
        <f>SUMIFS('PJ (FC diário)'!49:49,'PJ (FC diário)'!$2:$2,"&gt;="&amp;'Output PJ'!J$1,'PJ (FC diário)'!$2:$2,"&lt;="&amp;EOMONTH(J$1,0))</f>
        <v>0</v>
      </c>
      <c r="K42" s="165">
        <f>SUMIFS('PJ (FC diário)'!49:49,'PJ (FC diário)'!$2:$2,"&gt;="&amp;'Output PJ'!K$1,'PJ (FC diário)'!$2:$2,"&lt;="&amp;EOMONTH(K$1,0))</f>
        <v>0</v>
      </c>
      <c r="L42" s="165">
        <f>SUMIFS('PJ (FC diário)'!49:49,'PJ (FC diário)'!$2:$2,"&gt;="&amp;'Output PJ'!L$1,'PJ (FC diário)'!$2:$2,"&lt;="&amp;EOMONTH(L$1,0))</f>
        <v>0</v>
      </c>
      <c r="M42" s="165">
        <f>SUMIFS('PJ (FC diário)'!49:49,'PJ (FC diário)'!$2:$2,"&gt;="&amp;'Output PJ'!M$1,'PJ (FC diário)'!$2:$2,"&lt;="&amp;EOMONTH(M$1,0))</f>
        <v>0</v>
      </c>
      <c r="N42" s="165">
        <f>SUMIFS('PJ (FC diário)'!49:49,'PJ (FC diário)'!$2:$2,"&gt;="&amp;'Output PJ'!N$1,'PJ (FC diário)'!$2:$2,"&lt;="&amp;EOMONTH(N$1,0))</f>
        <v>0</v>
      </c>
      <c r="O42" s="165">
        <f>SUMIFS('PJ (FC diário)'!49:49,'PJ (FC diário)'!$2:$2,"&gt;="&amp;'Output PJ'!O$1,'PJ (FC diário)'!$2:$2,"&lt;="&amp;EOMONTH(O$1,0))</f>
        <v>0</v>
      </c>
      <c r="P42" s="165">
        <f>SUMIFS('PJ (FC diário)'!49:49,'PJ (FC diário)'!$2:$2,"&gt;="&amp;'Output PJ'!P$1,'PJ (FC diário)'!$2:$2,"&lt;="&amp;EOMONTH(P$1,0))</f>
        <v>0</v>
      </c>
      <c r="Q42" s="165">
        <f>SUMIFS('PJ (FC diário)'!49:49,'PJ (FC diário)'!$2:$2,"&gt;="&amp;'Output PJ'!Q$1,'PJ (FC diário)'!$2:$2,"&lt;="&amp;EOMONTH(Q$1,0))</f>
        <v>0</v>
      </c>
      <c r="R42" s="165">
        <f>SUMIFS('PJ (FC diário)'!49:49,'PJ (FC diário)'!$2:$2,"&gt;="&amp;'Output PJ'!R$1,'PJ (FC diário)'!$2:$2,"&lt;="&amp;EOMONTH(R$1,0))</f>
        <v>0</v>
      </c>
      <c r="S42" s="165">
        <f>SUMIFS('PJ (FC diário)'!49:49,'PJ (FC diário)'!$2:$2,"&gt;="&amp;'Output PJ'!S$1,'PJ (FC diário)'!$2:$2,"&lt;="&amp;EOMONTH(S$1,0))</f>
        <v>0</v>
      </c>
      <c r="T42" s="165">
        <f>SUMIFS('PJ (FC diário)'!49:49,'PJ (FC diário)'!$2:$2,"&gt;="&amp;'Output PJ'!T$1,'PJ (FC diário)'!$2:$2,"&lt;="&amp;EOMONTH(T$1,0))</f>
        <v>0</v>
      </c>
    </row>
    <row r="43" spans="1:20" ht="15.75" customHeight="1" outlineLevel="2" x14ac:dyDescent="0.35">
      <c r="A43" s="2" t="s">
        <v>575</v>
      </c>
      <c r="B43" s="5"/>
      <c r="C43" s="5"/>
      <c r="D43" s="165">
        <f>SUMIFS('PJ (FC diário)'!50:50,'PJ (FC diário)'!$2:$2,"&gt;="&amp;'Output PJ'!D$1,'PJ (FC diário)'!$2:$2,"&lt;="&amp;EOMONTH(D$1,0))</f>
        <v>0</v>
      </c>
      <c r="E43" s="165">
        <f>SUMIFS('PJ (FC diário)'!50:50,'PJ (FC diário)'!$2:$2,"&gt;="&amp;'Output PJ'!E$1,'PJ (FC diário)'!$2:$2,"&lt;="&amp;EOMONTH(E$1,0))</f>
        <v>0</v>
      </c>
      <c r="F43" s="165">
        <f>SUMIFS('PJ (FC diário)'!50:50,'PJ (FC diário)'!$2:$2,"&gt;="&amp;'Output PJ'!F$1,'PJ (FC diário)'!$2:$2,"&lt;="&amp;EOMONTH(F$1,0))</f>
        <v>1300</v>
      </c>
      <c r="G43" s="165">
        <f>SUMIFS('PJ (FC diário)'!50:50,'PJ (FC diário)'!$2:$2,"&gt;="&amp;'Output PJ'!G$1,'PJ (FC diário)'!$2:$2,"&lt;="&amp;EOMONTH(G$1,0))</f>
        <v>1300</v>
      </c>
      <c r="H43" s="165">
        <f>SUMIFS('PJ (FC diário)'!50:50,'PJ (FC diário)'!$2:$2,"&gt;="&amp;'Output PJ'!H$1,'PJ (FC diário)'!$2:$2,"&lt;="&amp;EOMONTH(H$1,0))</f>
        <v>1300</v>
      </c>
      <c r="I43" s="165">
        <f>SUMIFS('PJ (FC diário)'!50:50,'PJ (FC diário)'!$2:$2,"&gt;="&amp;'Output PJ'!I$1,'PJ (FC diário)'!$2:$2,"&lt;="&amp;EOMONTH(I$1,0))</f>
        <v>1300</v>
      </c>
      <c r="J43" s="165">
        <f>SUMIFS('PJ (FC diário)'!50:50,'PJ (FC diário)'!$2:$2,"&gt;="&amp;'Output PJ'!J$1,'PJ (FC diário)'!$2:$2,"&lt;="&amp;EOMONTH(J$1,0))</f>
        <v>0</v>
      </c>
      <c r="K43" s="165">
        <f>SUMIFS('PJ (FC diário)'!50:50,'PJ (FC diário)'!$2:$2,"&gt;="&amp;'Output PJ'!K$1,'PJ (FC diário)'!$2:$2,"&lt;="&amp;EOMONTH(K$1,0))</f>
        <v>0</v>
      </c>
      <c r="L43" s="165">
        <f>SUMIFS('PJ (FC diário)'!50:50,'PJ (FC diário)'!$2:$2,"&gt;="&amp;'Output PJ'!L$1,'PJ (FC diário)'!$2:$2,"&lt;="&amp;EOMONTH(L$1,0))</f>
        <v>0</v>
      </c>
      <c r="M43" s="165">
        <f>SUMIFS('PJ (FC diário)'!50:50,'PJ (FC diário)'!$2:$2,"&gt;="&amp;'Output PJ'!M$1,'PJ (FC diário)'!$2:$2,"&lt;="&amp;EOMONTH(M$1,0))</f>
        <v>0</v>
      </c>
      <c r="N43" s="165">
        <f>SUMIFS('PJ (FC diário)'!50:50,'PJ (FC diário)'!$2:$2,"&gt;="&amp;'Output PJ'!N$1,'PJ (FC diário)'!$2:$2,"&lt;="&amp;EOMONTH(N$1,0))</f>
        <v>0</v>
      </c>
      <c r="O43" s="165">
        <f>SUMIFS('PJ (FC diário)'!50:50,'PJ (FC diário)'!$2:$2,"&gt;="&amp;'Output PJ'!O$1,'PJ (FC diário)'!$2:$2,"&lt;="&amp;EOMONTH(O$1,0))</f>
        <v>0</v>
      </c>
      <c r="P43" s="165">
        <f>SUMIFS('PJ (FC diário)'!50:50,'PJ (FC diário)'!$2:$2,"&gt;="&amp;'Output PJ'!P$1,'PJ (FC diário)'!$2:$2,"&lt;="&amp;EOMONTH(P$1,0))</f>
        <v>0</v>
      </c>
      <c r="Q43" s="165">
        <f>SUMIFS('PJ (FC diário)'!50:50,'PJ (FC diário)'!$2:$2,"&gt;="&amp;'Output PJ'!Q$1,'PJ (FC diário)'!$2:$2,"&lt;="&amp;EOMONTH(Q$1,0))</f>
        <v>0</v>
      </c>
      <c r="R43" s="165">
        <f>SUMIFS('PJ (FC diário)'!50:50,'PJ (FC diário)'!$2:$2,"&gt;="&amp;'Output PJ'!R$1,'PJ (FC diário)'!$2:$2,"&lt;="&amp;EOMONTH(R$1,0))</f>
        <v>0</v>
      </c>
      <c r="S43" s="165">
        <f>SUMIFS('PJ (FC diário)'!50:50,'PJ (FC diário)'!$2:$2,"&gt;="&amp;'Output PJ'!S$1,'PJ (FC diário)'!$2:$2,"&lt;="&amp;EOMONTH(S$1,0))</f>
        <v>0</v>
      </c>
      <c r="T43" s="165">
        <f>SUMIFS('PJ (FC diário)'!50:50,'PJ (FC diário)'!$2:$2,"&gt;="&amp;'Output PJ'!T$1,'PJ (FC diário)'!$2:$2,"&lt;="&amp;EOMONTH(T$1,0))</f>
        <v>0</v>
      </c>
    </row>
    <row r="44" spans="1:20" ht="15.75" customHeight="1" outlineLevel="2" x14ac:dyDescent="0.35">
      <c r="A44" s="2" t="s">
        <v>576</v>
      </c>
      <c r="B44" s="5"/>
      <c r="C44" s="5"/>
      <c r="D44" s="165">
        <f>SUMIFS('PJ (FC diário)'!51:51,'PJ (FC diário)'!$2:$2,"&gt;="&amp;'Output PJ'!D$1,'PJ (FC diário)'!$2:$2,"&lt;="&amp;EOMONTH(D$1,0))</f>
        <v>0</v>
      </c>
      <c r="E44" s="165">
        <f>SUMIFS('PJ (FC diário)'!51:51,'PJ (FC diário)'!$2:$2,"&gt;="&amp;'Output PJ'!E$1,'PJ (FC diário)'!$2:$2,"&lt;="&amp;EOMONTH(E$1,0))</f>
        <v>2500</v>
      </c>
      <c r="F44" s="165">
        <f>SUMIFS('PJ (FC diário)'!51:51,'PJ (FC diário)'!$2:$2,"&gt;="&amp;'Output PJ'!F$1,'PJ (FC diário)'!$2:$2,"&lt;="&amp;EOMONTH(F$1,0))</f>
        <v>2500</v>
      </c>
      <c r="G44" s="165">
        <f>SUMIFS('PJ (FC diário)'!51:51,'PJ (FC diário)'!$2:$2,"&gt;="&amp;'Output PJ'!G$1,'PJ (FC diário)'!$2:$2,"&lt;="&amp;EOMONTH(G$1,0))</f>
        <v>2500</v>
      </c>
      <c r="H44" s="165">
        <f>SUMIFS('PJ (FC diário)'!51:51,'PJ (FC diário)'!$2:$2,"&gt;="&amp;'Output PJ'!H$1,'PJ (FC diário)'!$2:$2,"&lt;="&amp;EOMONTH(H$1,0))</f>
        <v>2750</v>
      </c>
      <c r="I44" s="165">
        <f>SUMIFS('PJ (FC diário)'!51:51,'PJ (FC diário)'!$2:$2,"&gt;="&amp;'Output PJ'!I$1,'PJ (FC diário)'!$2:$2,"&lt;="&amp;EOMONTH(I$1,0))</f>
        <v>2750</v>
      </c>
      <c r="J44" s="165">
        <f>SUMIFS('PJ (FC diário)'!51:51,'PJ (FC diário)'!$2:$2,"&gt;="&amp;'Output PJ'!J$1,'PJ (FC diário)'!$2:$2,"&lt;="&amp;EOMONTH(J$1,0))</f>
        <v>0</v>
      </c>
      <c r="K44" s="165">
        <f>SUMIFS('PJ (FC diário)'!51:51,'PJ (FC diário)'!$2:$2,"&gt;="&amp;'Output PJ'!K$1,'PJ (FC diário)'!$2:$2,"&lt;="&amp;EOMONTH(K$1,0))</f>
        <v>0</v>
      </c>
      <c r="L44" s="165">
        <f>SUMIFS('PJ (FC diário)'!51:51,'PJ (FC diário)'!$2:$2,"&gt;="&amp;'Output PJ'!L$1,'PJ (FC diário)'!$2:$2,"&lt;="&amp;EOMONTH(L$1,0))</f>
        <v>0</v>
      </c>
      <c r="M44" s="165">
        <f>SUMIFS('PJ (FC diário)'!51:51,'PJ (FC diário)'!$2:$2,"&gt;="&amp;'Output PJ'!M$1,'PJ (FC diário)'!$2:$2,"&lt;="&amp;EOMONTH(M$1,0))</f>
        <v>0</v>
      </c>
      <c r="N44" s="165">
        <f>SUMIFS('PJ (FC diário)'!51:51,'PJ (FC diário)'!$2:$2,"&gt;="&amp;'Output PJ'!N$1,'PJ (FC diário)'!$2:$2,"&lt;="&amp;EOMONTH(N$1,0))</f>
        <v>0</v>
      </c>
      <c r="O44" s="165">
        <f>SUMIFS('PJ (FC diário)'!51:51,'PJ (FC diário)'!$2:$2,"&gt;="&amp;'Output PJ'!O$1,'PJ (FC diário)'!$2:$2,"&lt;="&amp;EOMONTH(O$1,0))</f>
        <v>0</v>
      </c>
      <c r="P44" s="165">
        <f>SUMIFS('PJ (FC diário)'!51:51,'PJ (FC diário)'!$2:$2,"&gt;="&amp;'Output PJ'!P$1,'PJ (FC diário)'!$2:$2,"&lt;="&amp;EOMONTH(P$1,0))</f>
        <v>0</v>
      </c>
      <c r="Q44" s="165">
        <f>SUMIFS('PJ (FC diário)'!51:51,'PJ (FC diário)'!$2:$2,"&gt;="&amp;'Output PJ'!Q$1,'PJ (FC diário)'!$2:$2,"&lt;="&amp;EOMONTH(Q$1,0))</f>
        <v>0</v>
      </c>
      <c r="R44" s="165">
        <f>SUMIFS('PJ (FC diário)'!51:51,'PJ (FC diário)'!$2:$2,"&gt;="&amp;'Output PJ'!R$1,'PJ (FC diário)'!$2:$2,"&lt;="&amp;EOMONTH(R$1,0))</f>
        <v>0</v>
      </c>
      <c r="S44" s="165">
        <f>SUMIFS('PJ (FC diário)'!51:51,'PJ (FC diário)'!$2:$2,"&gt;="&amp;'Output PJ'!S$1,'PJ (FC diário)'!$2:$2,"&lt;="&amp;EOMONTH(S$1,0))</f>
        <v>0</v>
      </c>
      <c r="T44" s="165">
        <f>SUMIFS('PJ (FC diário)'!51:51,'PJ (FC diário)'!$2:$2,"&gt;="&amp;'Output PJ'!T$1,'PJ (FC diário)'!$2:$2,"&lt;="&amp;EOMONTH(T$1,0))</f>
        <v>0</v>
      </c>
    </row>
    <row r="45" spans="1:20" ht="15.75" customHeight="1" outlineLevel="2" x14ac:dyDescent="0.35">
      <c r="A45" s="2" t="s">
        <v>577</v>
      </c>
      <c r="B45" s="5"/>
      <c r="C45" s="5"/>
      <c r="D45" s="165">
        <f>SUMIFS('PJ (FC diário)'!52:52,'PJ (FC diário)'!$2:$2,"&gt;="&amp;'Output PJ'!D$1,'PJ (FC diário)'!$2:$2,"&lt;="&amp;EOMONTH(D$1,0))</f>
        <v>2490</v>
      </c>
      <c r="E45" s="165">
        <f>SUMIFS('PJ (FC diário)'!52:52,'PJ (FC diário)'!$2:$2,"&gt;="&amp;'Output PJ'!E$1,'PJ (FC diário)'!$2:$2,"&lt;="&amp;EOMONTH(E$1,0))</f>
        <v>2490</v>
      </c>
      <c r="F45" s="165">
        <f>SUMIFS('PJ (FC diário)'!52:52,'PJ (FC diário)'!$2:$2,"&gt;="&amp;'Output PJ'!F$1,'PJ (FC diário)'!$2:$2,"&lt;="&amp;EOMONTH(F$1,0))</f>
        <v>0</v>
      </c>
      <c r="G45" s="165">
        <f>SUMIFS('PJ (FC diário)'!52:52,'PJ (FC diário)'!$2:$2,"&gt;="&amp;'Output PJ'!G$1,'PJ (FC diário)'!$2:$2,"&lt;="&amp;EOMONTH(G$1,0))</f>
        <v>2490</v>
      </c>
      <c r="H45" s="165">
        <f>SUMIFS('PJ (FC diário)'!52:52,'PJ (FC diário)'!$2:$2,"&gt;="&amp;'Output PJ'!H$1,'PJ (FC diário)'!$2:$2,"&lt;="&amp;EOMONTH(H$1,0))</f>
        <v>2490</v>
      </c>
      <c r="I45" s="165">
        <f>SUMIFS('PJ (FC diário)'!52:52,'PJ (FC diário)'!$2:$2,"&gt;="&amp;'Output PJ'!I$1,'PJ (FC diário)'!$2:$2,"&lt;="&amp;EOMONTH(I$1,0))</f>
        <v>2490</v>
      </c>
      <c r="J45" s="165">
        <f>SUMIFS('PJ (FC diário)'!52:52,'PJ (FC diário)'!$2:$2,"&gt;="&amp;'Output PJ'!J$1,'PJ (FC diário)'!$2:$2,"&lt;="&amp;EOMONTH(J$1,0))</f>
        <v>0</v>
      </c>
      <c r="K45" s="165">
        <f>SUMIFS('PJ (FC diário)'!52:52,'PJ (FC diário)'!$2:$2,"&gt;="&amp;'Output PJ'!K$1,'PJ (FC diário)'!$2:$2,"&lt;="&amp;EOMONTH(K$1,0))</f>
        <v>0</v>
      </c>
      <c r="L45" s="165">
        <f>SUMIFS('PJ (FC diário)'!52:52,'PJ (FC diário)'!$2:$2,"&gt;="&amp;'Output PJ'!L$1,'PJ (FC diário)'!$2:$2,"&lt;="&amp;EOMONTH(L$1,0))</f>
        <v>0</v>
      </c>
      <c r="M45" s="165">
        <f>SUMIFS('PJ (FC diário)'!52:52,'PJ (FC diário)'!$2:$2,"&gt;="&amp;'Output PJ'!M$1,'PJ (FC diário)'!$2:$2,"&lt;="&amp;EOMONTH(M$1,0))</f>
        <v>0</v>
      </c>
      <c r="N45" s="165">
        <f>SUMIFS('PJ (FC diário)'!52:52,'PJ (FC diário)'!$2:$2,"&gt;="&amp;'Output PJ'!N$1,'PJ (FC diário)'!$2:$2,"&lt;="&amp;EOMONTH(N$1,0))</f>
        <v>0</v>
      </c>
      <c r="O45" s="165">
        <f>SUMIFS('PJ (FC diário)'!52:52,'PJ (FC diário)'!$2:$2,"&gt;="&amp;'Output PJ'!O$1,'PJ (FC diário)'!$2:$2,"&lt;="&amp;EOMONTH(O$1,0))</f>
        <v>0</v>
      </c>
      <c r="P45" s="165">
        <f>SUMIFS('PJ (FC diário)'!52:52,'PJ (FC diário)'!$2:$2,"&gt;="&amp;'Output PJ'!P$1,'PJ (FC diário)'!$2:$2,"&lt;="&amp;EOMONTH(P$1,0))</f>
        <v>0</v>
      </c>
      <c r="Q45" s="165">
        <f>SUMIFS('PJ (FC diário)'!52:52,'PJ (FC diário)'!$2:$2,"&gt;="&amp;'Output PJ'!Q$1,'PJ (FC diário)'!$2:$2,"&lt;="&amp;EOMONTH(Q$1,0))</f>
        <v>0</v>
      </c>
      <c r="R45" s="165">
        <f>SUMIFS('PJ (FC diário)'!52:52,'PJ (FC diário)'!$2:$2,"&gt;="&amp;'Output PJ'!R$1,'PJ (FC diário)'!$2:$2,"&lt;="&amp;EOMONTH(R$1,0))</f>
        <v>0</v>
      </c>
      <c r="S45" s="165">
        <f>SUMIFS('PJ (FC diário)'!52:52,'PJ (FC diário)'!$2:$2,"&gt;="&amp;'Output PJ'!S$1,'PJ (FC diário)'!$2:$2,"&lt;="&amp;EOMONTH(S$1,0))</f>
        <v>0</v>
      </c>
      <c r="T45" s="165">
        <f>SUMIFS('PJ (FC diário)'!52:52,'PJ (FC diário)'!$2:$2,"&gt;="&amp;'Output PJ'!T$1,'PJ (FC diário)'!$2:$2,"&lt;="&amp;EOMONTH(T$1,0))</f>
        <v>0</v>
      </c>
    </row>
    <row r="46" spans="1:20" ht="14.25" customHeight="1" outlineLevel="2" x14ac:dyDescent="0.35">
      <c r="A46" s="2" t="s">
        <v>578</v>
      </c>
      <c r="B46" s="5"/>
      <c r="C46" s="5"/>
      <c r="D46" s="165">
        <f>SUMIFS('PJ (FC diário)'!53:53,'PJ (FC diário)'!$2:$2,"&gt;="&amp;'Output PJ'!D$1,'PJ (FC diário)'!$2:$2,"&lt;="&amp;EOMONTH(D$1,0))</f>
        <v>0</v>
      </c>
      <c r="E46" s="165">
        <f>SUMIFS('PJ (FC diário)'!53:53,'PJ (FC diário)'!$2:$2,"&gt;="&amp;'Output PJ'!E$1,'PJ (FC diário)'!$2:$2,"&lt;="&amp;EOMONTH(E$1,0))</f>
        <v>8500</v>
      </c>
      <c r="F46" s="165">
        <f>SUMIFS('PJ (FC diário)'!53:53,'PJ (FC diário)'!$2:$2,"&gt;="&amp;'Output PJ'!F$1,'PJ (FC diário)'!$2:$2,"&lt;="&amp;EOMONTH(F$1,0))</f>
        <v>0</v>
      </c>
      <c r="G46" s="165">
        <f>SUMIFS('PJ (FC diário)'!53:53,'PJ (FC diário)'!$2:$2,"&gt;="&amp;'Output PJ'!G$1,'PJ (FC diário)'!$2:$2,"&lt;="&amp;EOMONTH(G$1,0))</f>
        <v>0</v>
      </c>
      <c r="H46" s="165">
        <f>SUMIFS('PJ (FC diário)'!53:53,'PJ (FC diário)'!$2:$2,"&gt;="&amp;'Output PJ'!H$1,'PJ (FC diário)'!$2:$2,"&lt;="&amp;EOMONTH(H$1,0))</f>
        <v>8500</v>
      </c>
      <c r="I46" s="165">
        <f>SUMIFS('PJ (FC diário)'!53:53,'PJ (FC diário)'!$2:$2,"&gt;="&amp;'Output PJ'!I$1,'PJ (FC diário)'!$2:$2,"&lt;="&amp;EOMONTH(I$1,0))</f>
        <v>10000</v>
      </c>
      <c r="J46" s="165">
        <f>SUMIFS('PJ (FC diário)'!53:53,'PJ (FC diário)'!$2:$2,"&gt;="&amp;'Output PJ'!J$1,'PJ (FC diário)'!$2:$2,"&lt;="&amp;EOMONTH(J$1,0))</f>
        <v>0</v>
      </c>
      <c r="K46" s="165">
        <f>SUMIFS('PJ (FC diário)'!53:53,'PJ (FC diário)'!$2:$2,"&gt;="&amp;'Output PJ'!K$1,'PJ (FC diário)'!$2:$2,"&lt;="&amp;EOMONTH(K$1,0))</f>
        <v>0</v>
      </c>
      <c r="L46" s="165">
        <f>SUMIFS('PJ (FC diário)'!53:53,'PJ (FC diário)'!$2:$2,"&gt;="&amp;'Output PJ'!L$1,'PJ (FC diário)'!$2:$2,"&lt;="&amp;EOMONTH(L$1,0))</f>
        <v>0</v>
      </c>
      <c r="M46" s="165">
        <f>SUMIFS('PJ (FC diário)'!53:53,'PJ (FC diário)'!$2:$2,"&gt;="&amp;'Output PJ'!M$1,'PJ (FC diário)'!$2:$2,"&lt;="&amp;EOMONTH(M$1,0))</f>
        <v>0</v>
      </c>
      <c r="N46" s="165">
        <f>SUMIFS('PJ (FC diário)'!53:53,'PJ (FC diário)'!$2:$2,"&gt;="&amp;'Output PJ'!N$1,'PJ (FC diário)'!$2:$2,"&lt;="&amp;EOMONTH(N$1,0))</f>
        <v>0</v>
      </c>
      <c r="O46" s="165">
        <f>SUMIFS('PJ (FC diário)'!53:53,'PJ (FC diário)'!$2:$2,"&gt;="&amp;'Output PJ'!O$1,'PJ (FC diário)'!$2:$2,"&lt;="&amp;EOMONTH(O$1,0))</f>
        <v>0</v>
      </c>
      <c r="P46" s="165">
        <f>SUMIFS('PJ (FC diário)'!53:53,'PJ (FC diário)'!$2:$2,"&gt;="&amp;'Output PJ'!P$1,'PJ (FC diário)'!$2:$2,"&lt;="&amp;EOMONTH(P$1,0))</f>
        <v>0</v>
      </c>
      <c r="Q46" s="165">
        <f>SUMIFS('PJ (FC diário)'!53:53,'PJ (FC diário)'!$2:$2,"&gt;="&amp;'Output PJ'!Q$1,'PJ (FC diário)'!$2:$2,"&lt;="&amp;EOMONTH(Q$1,0))</f>
        <v>0</v>
      </c>
      <c r="R46" s="165">
        <f>SUMIFS('PJ (FC diário)'!53:53,'PJ (FC diário)'!$2:$2,"&gt;="&amp;'Output PJ'!R$1,'PJ (FC diário)'!$2:$2,"&lt;="&amp;EOMONTH(R$1,0))</f>
        <v>0</v>
      </c>
      <c r="S46" s="165">
        <f>SUMIFS('PJ (FC diário)'!53:53,'PJ (FC diário)'!$2:$2,"&gt;="&amp;'Output PJ'!S$1,'PJ (FC diário)'!$2:$2,"&lt;="&amp;EOMONTH(S$1,0))</f>
        <v>0</v>
      </c>
      <c r="T46" s="165">
        <f>SUMIFS('PJ (FC diário)'!53:53,'PJ (FC diário)'!$2:$2,"&gt;="&amp;'Output PJ'!T$1,'PJ (FC diário)'!$2:$2,"&lt;="&amp;EOMONTH(T$1,0))</f>
        <v>0</v>
      </c>
    </row>
    <row r="47" spans="1:20" ht="14.25" customHeight="1" outlineLevel="2" x14ac:dyDescent="0.35">
      <c r="A47" s="2" t="s">
        <v>579</v>
      </c>
      <c r="B47" s="5"/>
      <c r="C47" s="5"/>
      <c r="D47" s="165">
        <f>SUMIFS('PJ (FC diário)'!54:54,'PJ (FC diário)'!$2:$2,"&gt;="&amp;'Output PJ'!D$1,'PJ (FC diário)'!$2:$2,"&lt;="&amp;EOMONTH(D$1,0))</f>
        <v>1412</v>
      </c>
      <c r="E47" s="165">
        <f>SUMIFS('PJ (FC diário)'!54:54,'PJ (FC diário)'!$2:$2,"&gt;="&amp;'Output PJ'!E$1,'PJ (FC diário)'!$2:$2,"&lt;="&amp;EOMONTH(E$1,0))</f>
        <v>1412</v>
      </c>
      <c r="F47" s="165">
        <f>SUMIFS('PJ (FC diário)'!54:54,'PJ (FC diário)'!$2:$2,"&gt;="&amp;'Output PJ'!F$1,'PJ (FC diário)'!$2:$2,"&lt;="&amp;EOMONTH(F$1,0))</f>
        <v>1412</v>
      </c>
      <c r="G47" s="165">
        <f>SUMIFS('PJ (FC diário)'!54:54,'PJ (FC diário)'!$2:$2,"&gt;="&amp;'Output PJ'!G$1,'PJ (FC diário)'!$2:$2,"&lt;="&amp;EOMONTH(G$1,0))</f>
        <v>1412</v>
      </c>
      <c r="H47" s="165">
        <f>SUMIFS('PJ (FC diário)'!54:54,'PJ (FC diário)'!$2:$2,"&gt;="&amp;'Output PJ'!H$1,'PJ (FC diário)'!$2:$2,"&lt;="&amp;EOMONTH(H$1,0))</f>
        <v>1412</v>
      </c>
      <c r="I47" s="165">
        <f>SUMIFS('PJ (FC diário)'!54:54,'PJ (FC diário)'!$2:$2,"&gt;="&amp;'Output PJ'!I$1,'PJ (FC diário)'!$2:$2,"&lt;="&amp;EOMONTH(I$1,0))</f>
        <v>1412</v>
      </c>
      <c r="J47" s="165">
        <f>SUMIFS('PJ (FC diário)'!54:54,'PJ (FC diário)'!$2:$2,"&gt;="&amp;'Output PJ'!J$1,'PJ (FC diário)'!$2:$2,"&lt;="&amp;EOMONTH(J$1,0))</f>
        <v>0</v>
      </c>
      <c r="K47" s="165">
        <f>SUMIFS('PJ (FC diário)'!54:54,'PJ (FC diário)'!$2:$2,"&gt;="&amp;'Output PJ'!K$1,'PJ (FC diário)'!$2:$2,"&lt;="&amp;EOMONTH(K$1,0))</f>
        <v>0</v>
      </c>
      <c r="L47" s="165">
        <f>SUMIFS('PJ (FC diário)'!54:54,'PJ (FC diário)'!$2:$2,"&gt;="&amp;'Output PJ'!L$1,'PJ (FC diário)'!$2:$2,"&lt;="&amp;EOMONTH(L$1,0))</f>
        <v>0</v>
      </c>
      <c r="M47" s="165">
        <f>SUMIFS('PJ (FC diário)'!54:54,'PJ (FC diário)'!$2:$2,"&gt;="&amp;'Output PJ'!M$1,'PJ (FC diário)'!$2:$2,"&lt;="&amp;EOMONTH(M$1,0))</f>
        <v>0</v>
      </c>
      <c r="N47" s="165">
        <f>SUMIFS('PJ (FC diário)'!54:54,'PJ (FC diário)'!$2:$2,"&gt;="&amp;'Output PJ'!N$1,'PJ (FC diário)'!$2:$2,"&lt;="&amp;EOMONTH(N$1,0))</f>
        <v>0</v>
      </c>
      <c r="O47" s="165">
        <f>SUMIFS('PJ (FC diário)'!54:54,'PJ (FC diário)'!$2:$2,"&gt;="&amp;'Output PJ'!O$1,'PJ (FC diário)'!$2:$2,"&lt;="&amp;EOMONTH(O$1,0))</f>
        <v>0</v>
      </c>
      <c r="P47" s="165">
        <f>SUMIFS('PJ (FC diário)'!54:54,'PJ (FC diário)'!$2:$2,"&gt;="&amp;'Output PJ'!P$1,'PJ (FC diário)'!$2:$2,"&lt;="&amp;EOMONTH(P$1,0))</f>
        <v>0</v>
      </c>
      <c r="Q47" s="165">
        <f>SUMIFS('PJ (FC diário)'!54:54,'PJ (FC diário)'!$2:$2,"&gt;="&amp;'Output PJ'!Q$1,'PJ (FC diário)'!$2:$2,"&lt;="&amp;EOMONTH(Q$1,0))</f>
        <v>0</v>
      </c>
      <c r="R47" s="165">
        <f>SUMIFS('PJ (FC diário)'!54:54,'PJ (FC diário)'!$2:$2,"&gt;="&amp;'Output PJ'!R$1,'PJ (FC diário)'!$2:$2,"&lt;="&amp;EOMONTH(R$1,0))</f>
        <v>0</v>
      </c>
      <c r="S47" s="165">
        <f>SUMIFS('PJ (FC diário)'!54:54,'PJ (FC diário)'!$2:$2,"&gt;="&amp;'Output PJ'!S$1,'PJ (FC diário)'!$2:$2,"&lt;="&amp;EOMONTH(S$1,0))</f>
        <v>0</v>
      </c>
      <c r="T47" s="165">
        <f>SUMIFS('PJ (FC diário)'!54:54,'PJ (FC diário)'!$2:$2,"&gt;="&amp;'Output PJ'!T$1,'PJ (FC diário)'!$2:$2,"&lt;="&amp;EOMONTH(T$1,0))</f>
        <v>0</v>
      </c>
    </row>
    <row r="48" spans="1:20" ht="15.75" customHeight="1" outlineLevel="2" x14ac:dyDescent="0.35">
      <c r="A48" s="2" t="s">
        <v>580</v>
      </c>
      <c r="B48" s="5"/>
      <c r="C48" s="5"/>
      <c r="D48" s="165">
        <f>SUMIFS('PJ (FC diário)'!55:55,'PJ (FC diário)'!$2:$2,"&gt;="&amp;'Output PJ'!D$1,'PJ (FC diário)'!$2:$2,"&lt;="&amp;EOMONTH(D$1,0))</f>
        <v>0</v>
      </c>
      <c r="E48" s="165">
        <f>SUMIFS('PJ (FC diário)'!55:55,'PJ (FC diário)'!$2:$2,"&gt;="&amp;'Output PJ'!E$1,'PJ (FC diário)'!$2:$2,"&lt;="&amp;EOMONTH(E$1,0))</f>
        <v>0</v>
      </c>
      <c r="F48" s="165">
        <f>SUMIFS('PJ (FC diário)'!55:55,'PJ (FC diário)'!$2:$2,"&gt;="&amp;'Output PJ'!F$1,'PJ (FC diário)'!$2:$2,"&lt;="&amp;EOMONTH(F$1,0))</f>
        <v>0</v>
      </c>
      <c r="G48" s="165">
        <f>SUMIFS('PJ (FC diário)'!55:55,'PJ (FC diário)'!$2:$2,"&gt;="&amp;'Output PJ'!G$1,'PJ (FC diário)'!$2:$2,"&lt;="&amp;EOMONTH(G$1,0))</f>
        <v>0</v>
      </c>
      <c r="H48" s="165">
        <f>SUMIFS('PJ (FC diário)'!55:55,'PJ (FC diário)'!$2:$2,"&gt;="&amp;'Output PJ'!H$1,'PJ (FC diário)'!$2:$2,"&lt;="&amp;EOMONTH(H$1,0))</f>
        <v>0</v>
      </c>
      <c r="I48" s="165">
        <f>SUMIFS('PJ (FC diário)'!55:55,'PJ (FC diário)'!$2:$2,"&gt;="&amp;'Output PJ'!I$1,'PJ (FC diário)'!$2:$2,"&lt;="&amp;EOMONTH(I$1,0))</f>
        <v>0</v>
      </c>
      <c r="J48" s="165">
        <f>SUMIFS('PJ (FC diário)'!55:55,'PJ (FC diário)'!$2:$2,"&gt;="&amp;'Output PJ'!J$1,'PJ (FC diário)'!$2:$2,"&lt;="&amp;EOMONTH(J$1,0))</f>
        <v>0</v>
      </c>
      <c r="K48" s="165">
        <f>SUMIFS('PJ (FC diário)'!55:55,'PJ (FC diário)'!$2:$2,"&gt;="&amp;'Output PJ'!K$1,'PJ (FC diário)'!$2:$2,"&lt;="&amp;EOMONTH(K$1,0))</f>
        <v>0</v>
      </c>
      <c r="L48" s="165">
        <f>SUMIFS('PJ (FC diário)'!55:55,'PJ (FC diário)'!$2:$2,"&gt;="&amp;'Output PJ'!L$1,'PJ (FC diário)'!$2:$2,"&lt;="&amp;EOMONTH(L$1,0))</f>
        <v>0</v>
      </c>
      <c r="M48" s="165">
        <f>SUMIFS('PJ (FC diário)'!55:55,'PJ (FC diário)'!$2:$2,"&gt;="&amp;'Output PJ'!M$1,'PJ (FC diário)'!$2:$2,"&lt;="&amp;EOMONTH(M$1,0))</f>
        <v>0</v>
      </c>
      <c r="N48" s="165">
        <f>SUMIFS('PJ (FC diário)'!55:55,'PJ (FC diário)'!$2:$2,"&gt;="&amp;'Output PJ'!N$1,'PJ (FC diário)'!$2:$2,"&lt;="&amp;EOMONTH(N$1,0))</f>
        <v>0</v>
      </c>
      <c r="O48" s="165">
        <f>SUMIFS('PJ (FC diário)'!55:55,'PJ (FC diário)'!$2:$2,"&gt;="&amp;'Output PJ'!O$1,'PJ (FC diário)'!$2:$2,"&lt;="&amp;EOMONTH(O$1,0))</f>
        <v>0</v>
      </c>
      <c r="P48" s="165">
        <f>SUMIFS('PJ (FC diário)'!55:55,'PJ (FC diário)'!$2:$2,"&gt;="&amp;'Output PJ'!P$1,'PJ (FC diário)'!$2:$2,"&lt;="&amp;EOMONTH(P$1,0))</f>
        <v>0</v>
      </c>
      <c r="Q48" s="165">
        <f>SUMIFS('PJ (FC diário)'!55:55,'PJ (FC diário)'!$2:$2,"&gt;="&amp;'Output PJ'!Q$1,'PJ (FC diário)'!$2:$2,"&lt;="&amp;EOMONTH(Q$1,0))</f>
        <v>0</v>
      </c>
      <c r="R48" s="165">
        <f>SUMIFS('PJ (FC diário)'!55:55,'PJ (FC diário)'!$2:$2,"&gt;="&amp;'Output PJ'!R$1,'PJ (FC diário)'!$2:$2,"&lt;="&amp;EOMONTH(R$1,0))</f>
        <v>0</v>
      </c>
      <c r="S48" s="165">
        <f>SUMIFS('PJ (FC diário)'!55:55,'PJ (FC diário)'!$2:$2,"&gt;="&amp;'Output PJ'!S$1,'PJ (FC diário)'!$2:$2,"&lt;="&amp;EOMONTH(S$1,0))</f>
        <v>0</v>
      </c>
      <c r="T48" s="165">
        <f>SUMIFS('PJ (FC diário)'!55:55,'PJ (FC diário)'!$2:$2,"&gt;="&amp;'Output PJ'!T$1,'PJ (FC diário)'!$2:$2,"&lt;="&amp;EOMONTH(T$1,0))</f>
        <v>0</v>
      </c>
    </row>
    <row r="49" spans="1:20" ht="15.75" customHeight="1" outlineLevel="2" x14ac:dyDescent="0.35">
      <c r="A49" s="2" t="s">
        <v>1283</v>
      </c>
      <c r="B49" s="5"/>
      <c r="C49" s="5"/>
      <c r="D49" s="165">
        <f>SUMIFS('PJ (FC diário)'!56:56,'PJ (FC diário)'!$2:$2,"&gt;="&amp;'Output PJ'!D$1,'PJ (FC diário)'!$2:$2,"&lt;="&amp;EOMONTH(D$1,0))</f>
        <v>0</v>
      </c>
      <c r="E49" s="165">
        <f>SUMIFS('PJ (FC diário)'!56:56,'PJ (FC diário)'!$2:$2,"&gt;="&amp;'Output PJ'!E$1,'PJ (FC diário)'!$2:$2,"&lt;="&amp;EOMONTH(E$1,0))</f>
        <v>2468.34</v>
      </c>
      <c r="F49" s="165">
        <f>SUMIFS('PJ (FC diário)'!56:56,'PJ (FC diário)'!$2:$2,"&gt;="&amp;'Output PJ'!F$1,'PJ (FC diário)'!$2:$2,"&lt;="&amp;EOMONTH(F$1,0))</f>
        <v>3407.03</v>
      </c>
      <c r="G49" s="165">
        <f>SUMIFS('PJ (FC diário)'!56:56,'PJ (FC diário)'!$2:$2,"&gt;="&amp;'Output PJ'!G$1,'PJ (FC diário)'!$2:$2,"&lt;="&amp;EOMONTH(G$1,0))</f>
        <v>3091.4</v>
      </c>
      <c r="H49" s="165">
        <f>SUMIFS('PJ (FC diário)'!56:56,'PJ (FC diário)'!$2:$2,"&gt;="&amp;'Output PJ'!H$1,'PJ (FC diário)'!$2:$2,"&lt;="&amp;EOMONTH(H$1,0))</f>
        <v>3222.89</v>
      </c>
      <c r="I49" s="165">
        <f>SUMIFS('PJ (FC diário)'!56:56,'PJ (FC diário)'!$2:$2,"&gt;="&amp;'Output PJ'!I$1,'PJ (FC diário)'!$2:$2,"&lt;="&amp;EOMONTH(I$1,0))</f>
        <v>2667.24</v>
      </c>
      <c r="J49" s="165">
        <f>SUMIFS('PJ (FC diário)'!56:56,'PJ (FC diário)'!$2:$2,"&gt;="&amp;'Output PJ'!J$1,'PJ (FC diário)'!$2:$2,"&lt;="&amp;EOMONTH(J$1,0))</f>
        <v>0</v>
      </c>
      <c r="K49" s="165">
        <f>SUMIFS('PJ (FC diário)'!56:56,'PJ (FC diário)'!$2:$2,"&gt;="&amp;'Output PJ'!K$1,'PJ (FC diário)'!$2:$2,"&lt;="&amp;EOMONTH(K$1,0))</f>
        <v>0</v>
      </c>
      <c r="L49" s="165">
        <f>SUMIFS('PJ (FC diário)'!56:56,'PJ (FC diário)'!$2:$2,"&gt;="&amp;'Output PJ'!L$1,'PJ (FC diário)'!$2:$2,"&lt;="&amp;EOMONTH(L$1,0))</f>
        <v>0</v>
      </c>
      <c r="M49" s="165">
        <f>SUMIFS('PJ (FC diário)'!56:56,'PJ (FC diário)'!$2:$2,"&gt;="&amp;'Output PJ'!M$1,'PJ (FC diário)'!$2:$2,"&lt;="&amp;EOMONTH(M$1,0))</f>
        <v>0</v>
      </c>
      <c r="N49" s="165">
        <f>SUMIFS('PJ (FC diário)'!56:56,'PJ (FC diário)'!$2:$2,"&gt;="&amp;'Output PJ'!N$1,'PJ (FC diário)'!$2:$2,"&lt;="&amp;EOMONTH(N$1,0))</f>
        <v>0</v>
      </c>
      <c r="O49" s="165">
        <f>SUMIFS('PJ (FC diário)'!56:56,'PJ (FC diário)'!$2:$2,"&gt;="&amp;'Output PJ'!O$1,'PJ (FC diário)'!$2:$2,"&lt;="&amp;EOMONTH(O$1,0))</f>
        <v>0</v>
      </c>
      <c r="P49" s="165">
        <f>SUMIFS('PJ (FC diário)'!56:56,'PJ (FC diário)'!$2:$2,"&gt;="&amp;'Output PJ'!P$1,'PJ (FC diário)'!$2:$2,"&lt;="&amp;EOMONTH(P$1,0))</f>
        <v>0</v>
      </c>
      <c r="Q49" s="165">
        <f>SUMIFS('PJ (FC diário)'!56:56,'PJ (FC diário)'!$2:$2,"&gt;="&amp;'Output PJ'!Q$1,'PJ (FC diário)'!$2:$2,"&lt;="&amp;EOMONTH(Q$1,0))</f>
        <v>0</v>
      </c>
      <c r="R49" s="165">
        <f>SUMIFS('PJ (FC diário)'!56:56,'PJ (FC diário)'!$2:$2,"&gt;="&amp;'Output PJ'!R$1,'PJ (FC diário)'!$2:$2,"&lt;="&amp;EOMONTH(R$1,0))</f>
        <v>0</v>
      </c>
      <c r="S49" s="165">
        <f>SUMIFS('PJ (FC diário)'!56:56,'PJ (FC diário)'!$2:$2,"&gt;="&amp;'Output PJ'!S$1,'PJ (FC diário)'!$2:$2,"&lt;="&amp;EOMONTH(S$1,0))</f>
        <v>0</v>
      </c>
      <c r="T49" s="165">
        <f>SUMIFS('PJ (FC diário)'!56:56,'PJ (FC diário)'!$2:$2,"&gt;="&amp;'Output PJ'!T$1,'PJ (FC diário)'!$2:$2,"&lt;="&amp;EOMONTH(T$1,0))</f>
        <v>0</v>
      </c>
    </row>
    <row r="50" spans="1:20" ht="15.75" customHeight="1" outlineLevel="2" x14ac:dyDescent="0.35">
      <c r="A50" s="2" t="s">
        <v>588</v>
      </c>
      <c r="B50" s="5"/>
      <c r="C50" s="5"/>
      <c r="D50" s="165">
        <f>SUMIFS('PJ (FC diário)'!57:57,'PJ (FC diário)'!$2:$2,"&gt;="&amp;'Output PJ'!D$1,'PJ (FC diário)'!$2:$2,"&lt;="&amp;EOMONTH(D$1,0))</f>
        <v>2483.4699999999998</v>
      </c>
      <c r="E50" s="165">
        <f>SUMIFS('PJ (FC diário)'!57:57,'PJ (FC diário)'!$2:$2,"&gt;="&amp;'Output PJ'!E$1,'PJ (FC diário)'!$2:$2,"&lt;="&amp;EOMONTH(E$1,0))</f>
        <v>5898.15</v>
      </c>
      <c r="F50" s="165">
        <f>SUMIFS('PJ (FC diário)'!57:57,'PJ (FC diário)'!$2:$2,"&gt;="&amp;'Output PJ'!F$1,'PJ (FC diário)'!$2:$2,"&lt;="&amp;EOMONTH(F$1,0))</f>
        <v>3394.2</v>
      </c>
      <c r="G50" s="165">
        <f>SUMIFS('PJ (FC diário)'!57:57,'PJ (FC diário)'!$2:$2,"&gt;="&amp;'Output PJ'!G$1,'PJ (FC diário)'!$2:$2,"&lt;="&amp;EOMONTH(G$1,0))</f>
        <v>3394.2</v>
      </c>
      <c r="H50" s="165">
        <f>SUMIFS('PJ (FC diário)'!57:57,'PJ (FC diário)'!$2:$2,"&gt;="&amp;'Output PJ'!H$1,'PJ (FC diário)'!$2:$2,"&lt;="&amp;EOMONTH(H$1,0))</f>
        <v>3394.2</v>
      </c>
      <c r="I50" s="165">
        <f>SUMIFS('PJ (FC diário)'!57:57,'PJ (FC diário)'!$2:$2,"&gt;="&amp;'Output PJ'!I$1,'PJ (FC diário)'!$2:$2,"&lt;="&amp;EOMONTH(I$1,0))</f>
        <v>3394.2</v>
      </c>
      <c r="J50" s="165">
        <f>SUMIFS('PJ (FC diário)'!57:57,'PJ (FC diário)'!$2:$2,"&gt;="&amp;'Output PJ'!J$1,'PJ (FC diário)'!$2:$2,"&lt;="&amp;EOMONTH(J$1,0))</f>
        <v>0</v>
      </c>
      <c r="K50" s="165">
        <f>SUMIFS('PJ (FC diário)'!57:57,'PJ (FC diário)'!$2:$2,"&gt;="&amp;'Output PJ'!K$1,'PJ (FC diário)'!$2:$2,"&lt;="&amp;EOMONTH(K$1,0))</f>
        <v>0</v>
      </c>
      <c r="L50" s="165">
        <f>SUMIFS('PJ (FC diário)'!57:57,'PJ (FC diário)'!$2:$2,"&gt;="&amp;'Output PJ'!L$1,'PJ (FC diário)'!$2:$2,"&lt;="&amp;EOMONTH(L$1,0))</f>
        <v>0</v>
      </c>
      <c r="M50" s="165">
        <f>SUMIFS('PJ (FC diário)'!57:57,'PJ (FC diário)'!$2:$2,"&gt;="&amp;'Output PJ'!M$1,'PJ (FC diário)'!$2:$2,"&lt;="&amp;EOMONTH(M$1,0))</f>
        <v>0</v>
      </c>
      <c r="N50" s="165">
        <f>SUMIFS('PJ (FC diário)'!57:57,'PJ (FC diário)'!$2:$2,"&gt;="&amp;'Output PJ'!N$1,'PJ (FC diário)'!$2:$2,"&lt;="&amp;EOMONTH(N$1,0))</f>
        <v>0</v>
      </c>
      <c r="O50" s="165">
        <f>SUMIFS('PJ (FC diário)'!57:57,'PJ (FC diário)'!$2:$2,"&gt;="&amp;'Output PJ'!O$1,'PJ (FC diário)'!$2:$2,"&lt;="&amp;EOMONTH(O$1,0))</f>
        <v>0</v>
      </c>
      <c r="P50" s="165">
        <f>SUMIFS('PJ (FC diário)'!57:57,'PJ (FC diário)'!$2:$2,"&gt;="&amp;'Output PJ'!P$1,'PJ (FC diário)'!$2:$2,"&lt;="&amp;EOMONTH(P$1,0))</f>
        <v>0</v>
      </c>
      <c r="Q50" s="165">
        <f>SUMIFS('PJ (FC diário)'!57:57,'PJ (FC diário)'!$2:$2,"&gt;="&amp;'Output PJ'!Q$1,'PJ (FC diário)'!$2:$2,"&lt;="&amp;EOMONTH(Q$1,0))</f>
        <v>0</v>
      </c>
      <c r="R50" s="165">
        <f>SUMIFS('PJ (FC diário)'!57:57,'PJ (FC diário)'!$2:$2,"&gt;="&amp;'Output PJ'!R$1,'PJ (FC diário)'!$2:$2,"&lt;="&amp;EOMONTH(R$1,0))</f>
        <v>0</v>
      </c>
      <c r="S50" s="165">
        <f>SUMIFS('PJ (FC diário)'!57:57,'PJ (FC diário)'!$2:$2,"&gt;="&amp;'Output PJ'!S$1,'PJ (FC diário)'!$2:$2,"&lt;="&amp;EOMONTH(S$1,0))</f>
        <v>0</v>
      </c>
      <c r="T50" s="165">
        <f>SUMIFS('PJ (FC diário)'!57:57,'PJ (FC diário)'!$2:$2,"&gt;="&amp;'Output PJ'!T$1,'PJ (FC diário)'!$2:$2,"&lt;="&amp;EOMONTH(T$1,0))</f>
        <v>0</v>
      </c>
    </row>
    <row r="51" spans="1:20" s="2" customFormat="1" ht="15.75" customHeight="1" outlineLevel="2" x14ac:dyDescent="0.35">
      <c r="A51" s="2" t="s">
        <v>589</v>
      </c>
      <c r="F51" s="165">
        <f>SUMIFS('PJ (FC diário)'!58:58,'PJ (FC diário)'!$2:$2,"&gt;="&amp;'Output PJ'!F$1,'PJ (FC diário)'!$2:$2,"&lt;="&amp;EOMONTH(F$1,0))</f>
        <v>2400</v>
      </c>
      <c r="G51" s="165">
        <f>SUMIFS('PJ (FC diário)'!58:58,'PJ (FC diário)'!$2:$2,"&gt;="&amp;'Output PJ'!G$1,'PJ (FC diário)'!$2:$2,"&lt;="&amp;EOMONTH(G$1,0))</f>
        <v>0</v>
      </c>
      <c r="H51" s="165">
        <f>SUMIFS('PJ (FC diário)'!58:58,'PJ (FC diário)'!$2:$2,"&gt;="&amp;'Output PJ'!H$1,'PJ (FC diário)'!$2:$2,"&lt;="&amp;EOMONTH(H$1,0))</f>
        <v>2400</v>
      </c>
      <c r="I51" s="165">
        <f>SUMIFS('PJ (FC diário)'!58:58,'PJ (FC diário)'!$2:$2,"&gt;="&amp;'Output PJ'!I$1,'PJ (FC diário)'!$2:$2,"&lt;="&amp;EOMONTH(I$1,0))</f>
        <v>0</v>
      </c>
      <c r="J51" s="165">
        <f>SUMIFS('PJ (FC diário)'!58:58,'PJ (FC diário)'!$2:$2,"&gt;="&amp;'Output PJ'!J$1,'PJ (FC diário)'!$2:$2,"&lt;="&amp;EOMONTH(J$1,0))</f>
        <v>0</v>
      </c>
      <c r="K51" s="165">
        <f>SUMIFS('PJ (FC diário)'!58:58,'PJ (FC diário)'!$2:$2,"&gt;="&amp;'Output PJ'!K$1,'PJ (FC diário)'!$2:$2,"&lt;="&amp;EOMONTH(K$1,0))</f>
        <v>0</v>
      </c>
      <c r="L51" s="165">
        <f>SUMIFS('PJ (FC diário)'!58:58,'PJ (FC diário)'!$2:$2,"&gt;="&amp;'Output PJ'!L$1,'PJ (FC diário)'!$2:$2,"&lt;="&amp;EOMONTH(L$1,0))</f>
        <v>0</v>
      </c>
      <c r="M51" s="165">
        <f>SUMIFS('PJ (FC diário)'!58:58,'PJ (FC diário)'!$2:$2,"&gt;="&amp;'Output PJ'!M$1,'PJ (FC diário)'!$2:$2,"&lt;="&amp;EOMONTH(M$1,0))</f>
        <v>0</v>
      </c>
      <c r="N51" s="165">
        <f>SUMIFS('PJ (FC diário)'!58:58,'PJ (FC diário)'!$2:$2,"&gt;="&amp;'Output PJ'!N$1,'PJ (FC diário)'!$2:$2,"&lt;="&amp;EOMONTH(N$1,0))</f>
        <v>0</v>
      </c>
      <c r="O51" s="165">
        <f>SUMIFS('PJ (FC diário)'!58:58,'PJ (FC diário)'!$2:$2,"&gt;="&amp;'Output PJ'!O$1,'PJ (FC diário)'!$2:$2,"&lt;="&amp;EOMONTH(O$1,0))</f>
        <v>0</v>
      </c>
      <c r="P51" s="165">
        <f>SUMIFS('PJ (FC diário)'!58:58,'PJ (FC diário)'!$2:$2,"&gt;="&amp;'Output PJ'!P$1,'PJ (FC diário)'!$2:$2,"&lt;="&amp;EOMONTH(P$1,0))</f>
        <v>0</v>
      </c>
      <c r="Q51" s="165">
        <f>SUMIFS('PJ (FC diário)'!58:58,'PJ (FC diário)'!$2:$2,"&gt;="&amp;'Output PJ'!Q$1,'PJ (FC diário)'!$2:$2,"&lt;="&amp;EOMONTH(Q$1,0))</f>
        <v>0</v>
      </c>
      <c r="R51" s="165">
        <f>SUMIFS('PJ (FC diário)'!58:58,'PJ (FC diário)'!$2:$2,"&gt;="&amp;'Output PJ'!R$1,'PJ (FC diário)'!$2:$2,"&lt;="&amp;EOMONTH(R$1,0))</f>
        <v>0</v>
      </c>
      <c r="S51" s="165">
        <f>SUMIFS('PJ (FC diário)'!58:58,'PJ (FC diário)'!$2:$2,"&gt;="&amp;'Output PJ'!S$1,'PJ (FC diário)'!$2:$2,"&lt;="&amp;EOMONTH(S$1,0))</f>
        <v>0</v>
      </c>
      <c r="T51" s="165">
        <f>SUMIFS('PJ (FC diário)'!58:58,'PJ (FC diário)'!$2:$2,"&gt;="&amp;'Output PJ'!T$1,'PJ (FC diário)'!$2:$2,"&lt;="&amp;EOMONTH(T$1,0))</f>
        <v>0</v>
      </c>
    </row>
    <row r="52" spans="1:20" s="2" customFormat="1" ht="15.75" customHeight="1" outlineLevel="2" x14ac:dyDescent="0.35">
      <c r="A52" s="2" t="s">
        <v>590</v>
      </c>
      <c r="F52" s="165">
        <f>SUMIFS('PJ (FC diário)'!59:59,'PJ (FC diário)'!$2:$2,"&gt;="&amp;'Output PJ'!F$1,'PJ (FC diário)'!$2:$2,"&lt;="&amp;EOMONTH(F$1,0))</f>
        <v>972.5</v>
      </c>
      <c r="G52" s="165">
        <f>SUMIFS('PJ (FC diário)'!59:59,'PJ (FC diário)'!$2:$2,"&gt;="&amp;'Output PJ'!G$1,'PJ (FC diário)'!$2:$2,"&lt;="&amp;EOMONTH(G$1,0))</f>
        <v>0</v>
      </c>
      <c r="H52" s="165">
        <f>SUMIFS('PJ (FC diário)'!59:59,'PJ (FC diário)'!$2:$2,"&gt;="&amp;'Output PJ'!H$1,'PJ (FC diário)'!$2:$2,"&lt;="&amp;EOMONTH(H$1,0))</f>
        <v>0</v>
      </c>
      <c r="I52" s="165">
        <f>SUMIFS('PJ (FC diário)'!59:59,'PJ (FC diário)'!$2:$2,"&gt;="&amp;'Output PJ'!I$1,'PJ (FC diário)'!$2:$2,"&lt;="&amp;EOMONTH(I$1,0))</f>
        <v>830.13</v>
      </c>
      <c r="J52" s="165">
        <f>SUMIFS('PJ (FC diário)'!59:59,'PJ (FC diário)'!$2:$2,"&gt;="&amp;'Output PJ'!J$1,'PJ (FC diário)'!$2:$2,"&lt;="&amp;EOMONTH(J$1,0))</f>
        <v>0</v>
      </c>
      <c r="K52" s="165">
        <f>SUMIFS('PJ (FC diário)'!59:59,'PJ (FC diário)'!$2:$2,"&gt;="&amp;'Output PJ'!K$1,'PJ (FC diário)'!$2:$2,"&lt;="&amp;EOMONTH(K$1,0))</f>
        <v>0</v>
      </c>
      <c r="L52" s="165">
        <f>SUMIFS('PJ (FC diário)'!59:59,'PJ (FC diário)'!$2:$2,"&gt;="&amp;'Output PJ'!L$1,'PJ (FC diário)'!$2:$2,"&lt;="&amp;EOMONTH(L$1,0))</f>
        <v>0</v>
      </c>
      <c r="M52" s="165">
        <f>SUMIFS('PJ (FC diário)'!59:59,'PJ (FC diário)'!$2:$2,"&gt;="&amp;'Output PJ'!M$1,'PJ (FC diário)'!$2:$2,"&lt;="&amp;EOMONTH(M$1,0))</f>
        <v>0</v>
      </c>
      <c r="N52" s="165">
        <f>SUMIFS('PJ (FC diário)'!59:59,'PJ (FC diário)'!$2:$2,"&gt;="&amp;'Output PJ'!N$1,'PJ (FC diário)'!$2:$2,"&lt;="&amp;EOMONTH(N$1,0))</f>
        <v>0</v>
      </c>
      <c r="O52" s="165">
        <f>SUMIFS('PJ (FC diário)'!59:59,'PJ (FC diário)'!$2:$2,"&gt;="&amp;'Output PJ'!O$1,'PJ (FC diário)'!$2:$2,"&lt;="&amp;EOMONTH(O$1,0))</f>
        <v>0</v>
      </c>
      <c r="P52" s="165">
        <f>SUMIFS('PJ (FC diário)'!59:59,'PJ (FC diário)'!$2:$2,"&gt;="&amp;'Output PJ'!P$1,'PJ (FC diário)'!$2:$2,"&lt;="&amp;EOMONTH(P$1,0))</f>
        <v>0</v>
      </c>
      <c r="Q52" s="165">
        <f>SUMIFS('PJ (FC diário)'!59:59,'PJ (FC diário)'!$2:$2,"&gt;="&amp;'Output PJ'!Q$1,'PJ (FC diário)'!$2:$2,"&lt;="&amp;EOMONTH(Q$1,0))</f>
        <v>0</v>
      </c>
      <c r="R52" s="165">
        <f>SUMIFS('PJ (FC diário)'!59:59,'PJ (FC diário)'!$2:$2,"&gt;="&amp;'Output PJ'!R$1,'PJ (FC diário)'!$2:$2,"&lt;="&amp;EOMONTH(R$1,0))</f>
        <v>0</v>
      </c>
      <c r="S52" s="165">
        <f>SUMIFS('PJ (FC diário)'!59:59,'PJ (FC diário)'!$2:$2,"&gt;="&amp;'Output PJ'!S$1,'PJ (FC diário)'!$2:$2,"&lt;="&amp;EOMONTH(S$1,0))</f>
        <v>0</v>
      </c>
      <c r="T52" s="165">
        <f>SUMIFS('PJ (FC diário)'!59:59,'PJ (FC diário)'!$2:$2,"&gt;="&amp;'Output PJ'!T$1,'PJ (FC diário)'!$2:$2,"&lt;="&amp;EOMONTH(T$1,0))</f>
        <v>0</v>
      </c>
    </row>
    <row r="53" spans="1:20" ht="15.75" customHeight="1" outlineLevel="2" x14ac:dyDescent="0.35">
      <c r="A53" s="2" t="s">
        <v>591</v>
      </c>
      <c r="B53" s="5"/>
      <c r="C53" s="5"/>
      <c r="D53" s="165">
        <f>SUMIFS('PJ (FC diário)'!60:60,'PJ (FC diário)'!$2:$2,"&gt;="&amp;'Output PJ'!D$1,'PJ (FC diário)'!$2:$2,"&lt;="&amp;EOMONTH(D$1,0))</f>
        <v>22209.14</v>
      </c>
      <c r="E53" s="165">
        <f>SUMIFS('PJ (FC diário)'!60:60,'PJ (FC diário)'!$2:$2,"&gt;="&amp;'Output PJ'!E$1,'PJ (FC diário)'!$2:$2,"&lt;="&amp;EOMONTH(E$1,0))</f>
        <v>4484.8599999999997</v>
      </c>
      <c r="F53" s="165">
        <f>SUMIFS('PJ (FC diário)'!60:60,'PJ (FC diário)'!$2:$2,"&gt;="&amp;'Output PJ'!F$1,'PJ (FC diário)'!$2:$2,"&lt;="&amp;EOMONTH(F$1,0))</f>
        <v>975</v>
      </c>
      <c r="G53" s="165">
        <f>SUMIFS('PJ (FC diário)'!60:60,'PJ (FC diário)'!$2:$2,"&gt;="&amp;'Output PJ'!G$1,'PJ (FC diário)'!$2:$2,"&lt;="&amp;EOMONTH(G$1,0))</f>
        <v>4660.59</v>
      </c>
      <c r="H53" s="165">
        <f>SUMIFS('PJ (FC diário)'!60:60,'PJ (FC diário)'!$2:$2,"&gt;="&amp;'Output PJ'!H$1,'PJ (FC diário)'!$2:$2,"&lt;="&amp;EOMONTH(H$1,0))</f>
        <v>4933.6899999999996</v>
      </c>
      <c r="I53" s="165">
        <f>SUMIFS('PJ (FC diário)'!60:60,'PJ (FC diário)'!$2:$2,"&gt;="&amp;'Output PJ'!I$1,'PJ (FC diário)'!$2:$2,"&lt;="&amp;EOMONTH(I$1,0))</f>
        <v>6236.66</v>
      </c>
      <c r="J53" s="165">
        <f>SUMIFS('PJ (FC diário)'!60:60,'PJ (FC diário)'!$2:$2,"&gt;="&amp;'Output PJ'!J$1,'PJ (FC diário)'!$2:$2,"&lt;="&amp;EOMONTH(J$1,0))</f>
        <v>0</v>
      </c>
      <c r="K53" s="165">
        <f>SUMIFS('PJ (FC diário)'!60:60,'PJ (FC diário)'!$2:$2,"&gt;="&amp;'Output PJ'!K$1,'PJ (FC diário)'!$2:$2,"&lt;="&amp;EOMONTH(K$1,0))</f>
        <v>0</v>
      </c>
      <c r="L53" s="165">
        <f>SUMIFS('PJ (FC diário)'!60:60,'PJ (FC diário)'!$2:$2,"&gt;="&amp;'Output PJ'!L$1,'PJ (FC diário)'!$2:$2,"&lt;="&amp;EOMONTH(L$1,0))</f>
        <v>0</v>
      </c>
      <c r="M53" s="165">
        <f>SUMIFS('PJ (FC diário)'!60:60,'PJ (FC diário)'!$2:$2,"&gt;="&amp;'Output PJ'!M$1,'PJ (FC diário)'!$2:$2,"&lt;="&amp;EOMONTH(M$1,0))</f>
        <v>0</v>
      </c>
      <c r="N53" s="165">
        <f>SUMIFS('PJ (FC diário)'!60:60,'PJ (FC diário)'!$2:$2,"&gt;="&amp;'Output PJ'!N$1,'PJ (FC diário)'!$2:$2,"&lt;="&amp;EOMONTH(N$1,0))</f>
        <v>0</v>
      </c>
      <c r="O53" s="165">
        <f>SUMIFS('PJ (FC diário)'!60:60,'PJ (FC diário)'!$2:$2,"&gt;="&amp;'Output PJ'!O$1,'PJ (FC diário)'!$2:$2,"&lt;="&amp;EOMONTH(O$1,0))</f>
        <v>0</v>
      </c>
      <c r="P53" s="165">
        <f>SUMIFS('PJ (FC diário)'!60:60,'PJ (FC diário)'!$2:$2,"&gt;="&amp;'Output PJ'!P$1,'PJ (FC diário)'!$2:$2,"&lt;="&amp;EOMONTH(P$1,0))</f>
        <v>0</v>
      </c>
      <c r="Q53" s="165">
        <f>SUMIFS('PJ (FC diário)'!60:60,'PJ (FC diário)'!$2:$2,"&gt;="&amp;'Output PJ'!Q$1,'PJ (FC diário)'!$2:$2,"&lt;="&amp;EOMONTH(Q$1,0))</f>
        <v>0</v>
      </c>
      <c r="R53" s="165">
        <f>SUMIFS('PJ (FC diário)'!60:60,'PJ (FC diário)'!$2:$2,"&gt;="&amp;'Output PJ'!R$1,'PJ (FC diário)'!$2:$2,"&lt;="&amp;EOMONTH(R$1,0))</f>
        <v>0</v>
      </c>
      <c r="S53" s="165">
        <f>SUMIFS('PJ (FC diário)'!60:60,'PJ (FC diário)'!$2:$2,"&gt;="&amp;'Output PJ'!S$1,'PJ (FC diário)'!$2:$2,"&lt;="&amp;EOMONTH(S$1,0))</f>
        <v>0</v>
      </c>
      <c r="T53" s="165">
        <f>SUMIFS('PJ (FC diário)'!60:60,'PJ (FC diário)'!$2:$2,"&gt;="&amp;'Output PJ'!T$1,'PJ (FC diário)'!$2:$2,"&lt;="&amp;EOMONTH(T$1,0))</f>
        <v>0</v>
      </c>
    </row>
    <row r="54" spans="1:20" ht="15.75" customHeight="1" x14ac:dyDescent="0.35">
      <c r="B54" s="5"/>
      <c r="C54" s="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</row>
    <row r="55" spans="1:20" ht="15.75" customHeight="1" x14ac:dyDescent="0.35">
      <c r="A55" s="8" t="s">
        <v>592</v>
      </c>
      <c r="B55" s="5"/>
      <c r="C55" s="5"/>
      <c r="D55" s="166">
        <f t="shared" ref="D55:T55" si="8">SUM(D56:D58)</f>
        <v>4604.67</v>
      </c>
      <c r="E55" s="166">
        <f t="shared" si="8"/>
        <v>4777.5599999999995</v>
      </c>
      <c r="F55" s="166">
        <f t="shared" si="8"/>
        <v>4695.8100000000004</v>
      </c>
      <c r="G55" s="166">
        <f t="shared" si="8"/>
        <v>3207.79</v>
      </c>
      <c r="H55" s="166">
        <f t="shared" si="8"/>
        <v>3249.29</v>
      </c>
      <c r="I55" s="166">
        <f t="shared" si="8"/>
        <v>2915.9900000000002</v>
      </c>
      <c r="J55" s="166">
        <f t="shared" si="8"/>
        <v>0</v>
      </c>
      <c r="K55" s="166">
        <f t="shared" si="8"/>
        <v>0</v>
      </c>
      <c r="L55" s="166">
        <f t="shared" si="8"/>
        <v>0</v>
      </c>
      <c r="M55" s="166">
        <f t="shared" si="8"/>
        <v>0</v>
      </c>
      <c r="N55" s="166">
        <f t="shared" si="8"/>
        <v>0</v>
      </c>
      <c r="O55" s="166">
        <f t="shared" si="8"/>
        <v>0</v>
      </c>
      <c r="P55" s="166">
        <f t="shared" si="8"/>
        <v>0</v>
      </c>
      <c r="Q55" s="166">
        <f t="shared" si="8"/>
        <v>0</v>
      </c>
      <c r="R55" s="166">
        <f t="shared" si="8"/>
        <v>0</v>
      </c>
      <c r="S55" s="166">
        <f t="shared" si="8"/>
        <v>0</v>
      </c>
      <c r="T55" s="166">
        <f t="shared" si="8"/>
        <v>0</v>
      </c>
    </row>
    <row r="56" spans="1:20" ht="15.75" customHeight="1" outlineLevel="1" x14ac:dyDescent="0.35">
      <c r="A56" s="2" t="s">
        <v>593</v>
      </c>
      <c r="B56" s="5"/>
      <c r="C56" s="5"/>
      <c r="D56" s="165">
        <f>SUMIFS('PJ (FC diário)'!63:63,'PJ (FC diário)'!$2:$2,"&gt;="&amp;'Output PJ'!D$1,'PJ (FC diário)'!$2:$2,"&lt;="&amp;EOMONTH(D$1,0))</f>
        <v>0</v>
      </c>
      <c r="E56" s="165">
        <f>SUMIFS('PJ (FC diário)'!63:63,'PJ (FC diário)'!$2:$2,"&gt;="&amp;'Output PJ'!E$1,'PJ (FC diário)'!$2:$2,"&lt;="&amp;EOMONTH(E$1,0))</f>
        <v>0</v>
      </c>
      <c r="F56" s="165">
        <f>SUMIFS('PJ (FC diário)'!63:63,'PJ (FC diário)'!$2:$2,"&gt;="&amp;'Output PJ'!F$1,'PJ (FC diário)'!$2:$2,"&lt;="&amp;EOMONTH(F$1,0))</f>
        <v>0</v>
      </c>
      <c r="G56" s="165">
        <f>SUMIFS('PJ (FC diário)'!63:63,'PJ (FC diário)'!$2:$2,"&gt;="&amp;'Output PJ'!G$1,'PJ (FC diário)'!$2:$2,"&lt;="&amp;EOMONTH(G$1,0))</f>
        <v>0</v>
      </c>
      <c r="H56" s="165">
        <f>SUMIFS('PJ (FC diário)'!63:63,'PJ (FC diário)'!$2:$2,"&gt;="&amp;'Output PJ'!H$1,'PJ (FC diário)'!$2:$2,"&lt;="&amp;EOMONTH(H$1,0))</f>
        <v>0</v>
      </c>
      <c r="I56" s="165">
        <f>SUMIFS('PJ (FC diário)'!63:63,'PJ (FC diário)'!$2:$2,"&gt;="&amp;'Output PJ'!I$1,'PJ (FC diário)'!$2:$2,"&lt;="&amp;EOMONTH(I$1,0))</f>
        <v>0</v>
      </c>
      <c r="J56" s="165">
        <f>SUMIFS('PJ (FC diário)'!63:63,'PJ (FC diário)'!$2:$2,"&gt;="&amp;'Output PJ'!J$1,'PJ (FC diário)'!$2:$2,"&lt;="&amp;EOMONTH(J$1,0))</f>
        <v>0</v>
      </c>
      <c r="K56" s="165">
        <f>SUMIFS('PJ (FC diário)'!63:63,'PJ (FC diário)'!$2:$2,"&gt;="&amp;'Output PJ'!K$1,'PJ (FC diário)'!$2:$2,"&lt;="&amp;EOMONTH(K$1,0))</f>
        <v>0</v>
      </c>
      <c r="L56" s="165">
        <f>SUMIFS('PJ (FC diário)'!63:63,'PJ (FC diário)'!$2:$2,"&gt;="&amp;'Output PJ'!L$1,'PJ (FC diário)'!$2:$2,"&lt;="&amp;EOMONTH(L$1,0))</f>
        <v>0</v>
      </c>
      <c r="M56" s="165">
        <f>SUMIFS('PJ (FC diário)'!63:63,'PJ (FC diário)'!$2:$2,"&gt;="&amp;'Output PJ'!M$1,'PJ (FC diário)'!$2:$2,"&lt;="&amp;EOMONTH(M$1,0))</f>
        <v>0</v>
      </c>
      <c r="N56" s="165">
        <f>SUMIFS('PJ (FC diário)'!63:63,'PJ (FC diário)'!$2:$2,"&gt;="&amp;'Output PJ'!N$1,'PJ (FC diário)'!$2:$2,"&lt;="&amp;EOMONTH(N$1,0))</f>
        <v>0</v>
      </c>
      <c r="O56" s="165">
        <f>SUMIFS('PJ (FC diário)'!63:63,'PJ (FC diário)'!$2:$2,"&gt;="&amp;'Output PJ'!O$1,'PJ (FC diário)'!$2:$2,"&lt;="&amp;EOMONTH(O$1,0))</f>
        <v>0</v>
      </c>
      <c r="P56" s="165">
        <f>SUMIFS('PJ (FC diário)'!63:63,'PJ (FC diário)'!$2:$2,"&gt;="&amp;'Output PJ'!P$1,'PJ (FC diário)'!$2:$2,"&lt;="&amp;EOMONTH(P$1,0))</f>
        <v>0</v>
      </c>
      <c r="Q56" s="165">
        <f>SUMIFS('PJ (FC diário)'!63:63,'PJ (FC diário)'!$2:$2,"&gt;="&amp;'Output PJ'!Q$1,'PJ (FC diário)'!$2:$2,"&lt;="&amp;EOMONTH(Q$1,0))</f>
        <v>0</v>
      </c>
      <c r="R56" s="165">
        <f>SUMIFS('PJ (FC diário)'!63:63,'PJ (FC diário)'!$2:$2,"&gt;="&amp;'Output PJ'!R$1,'PJ (FC diário)'!$2:$2,"&lt;="&amp;EOMONTH(R$1,0))</f>
        <v>0</v>
      </c>
      <c r="S56" s="165">
        <f>SUMIFS('PJ (FC diário)'!63:63,'PJ (FC diário)'!$2:$2,"&gt;="&amp;'Output PJ'!S$1,'PJ (FC diário)'!$2:$2,"&lt;="&amp;EOMONTH(S$1,0))</f>
        <v>0</v>
      </c>
      <c r="T56" s="165">
        <f>SUMIFS('PJ (FC diário)'!63:63,'PJ (FC diário)'!$2:$2,"&gt;="&amp;'Output PJ'!T$1,'PJ (FC diário)'!$2:$2,"&lt;="&amp;EOMONTH(T$1,0))</f>
        <v>0</v>
      </c>
    </row>
    <row r="57" spans="1:20" ht="15.75" customHeight="1" outlineLevel="1" x14ac:dyDescent="0.35">
      <c r="A57" s="2" t="s">
        <v>594</v>
      </c>
      <c r="B57" s="5"/>
      <c r="C57" s="5"/>
      <c r="D57" s="165">
        <f>SUMIFS('PJ (FC diário)'!64:64,'PJ (FC diário)'!$2:$2,"&gt;="&amp;'Output PJ'!D$1,'PJ (FC diário)'!$2:$2,"&lt;="&amp;EOMONTH(D$1,0))</f>
        <v>4510.2700000000004</v>
      </c>
      <c r="E57" s="165">
        <f>SUMIFS('PJ (FC diário)'!64:64,'PJ (FC diário)'!$2:$2,"&gt;="&amp;'Output PJ'!E$1,'PJ (FC diário)'!$2:$2,"&lt;="&amp;EOMONTH(E$1,0))</f>
        <v>4550.07</v>
      </c>
      <c r="F57" s="165">
        <f>SUMIFS('PJ (FC diário)'!64:64,'PJ (FC diário)'!$2:$2,"&gt;="&amp;'Output PJ'!F$1,'PJ (FC diário)'!$2:$2,"&lt;="&amp;EOMONTH(F$1,0))</f>
        <v>4587.42</v>
      </c>
      <c r="G57" s="165">
        <f>SUMIFS('PJ (FC diário)'!64:64,'PJ (FC diário)'!$2:$2,"&gt;="&amp;'Output PJ'!G$1,'PJ (FC diário)'!$2:$2,"&lt;="&amp;EOMONTH(G$1,0))</f>
        <v>2984.43</v>
      </c>
      <c r="H57" s="165">
        <f>SUMIFS('PJ (FC diário)'!64:64,'PJ (FC diário)'!$2:$2,"&gt;="&amp;'Output PJ'!H$1,'PJ (FC diário)'!$2:$2,"&lt;="&amp;EOMONTH(H$1,0))</f>
        <v>3106.61</v>
      </c>
      <c r="I57" s="165">
        <f>SUMIFS('PJ (FC diário)'!64:64,'PJ (FC diário)'!$2:$2,"&gt;="&amp;'Output PJ'!I$1,'PJ (FC diário)'!$2:$2,"&lt;="&amp;EOMONTH(I$1,0))</f>
        <v>2648.01</v>
      </c>
      <c r="J57" s="165">
        <f>SUMIFS('PJ (FC diário)'!64:64,'PJ (FC diário)'!$2:$2,"&gt;="&amp;'Output PJ'!J$1,'PJ (FC diário)'!$2:$2,"&lt;="&amp;EOMONTH(J$1,0))</f>
        <v>0</v>
      </c>
      <c r="K57" s="165">
        <f>SUMIFS('PJ (FC diário)'!64:64,'PJ (FC diário)'!$2:$2,"&gt;="&amp;'Output PJ'!K$1,'PJ (FC diário)'!$2:$2,"&lt;="&amp;EOMONTH(K$1,0))</f>
        <v>0</v>
      </c>
      <c r="L57" s="165">
        <f>SUMIFS('PJ (FC diário)'!64:64,'PJ (FC diário)'!$2:$2,"&gt;="&amp;'Output PJ'!L$1,'PJ (FC diário)'!$2:$2,"&lt;="&amp;EOMONTH(L$1,0))</f>
        <v>0</v>
      </c>
      <c r="M57" s="165">
        <f>SUMIFS('PJ (FC diário)'!64:64,'PJ (FC diário)'!$2:$2,"&gt;="&amp;'Output PJ'!M$1,'PJ (FC diário)'!$2:$2,"&lt;="&amp;EOMONTH(M$1,0))</f>
        <v>0</v>
      </c>
      <c r="N57" s="165">
        <f>SUMIFS('PJ (FC diário)'!64:64,'PJ (FC diário)'!$2:$2,"&gt;="&amp;'Output PJ'!N$1,'PJ (FC diário)'!$2:$2,"&lt;="&amp;EOMONTH(N$1,0))</f>
        <v>0</v>
      </c>
      <c r="O57" s="165">
        <f>SUMIFS('PJ (FC diário)'!64:64,'PJ (FC diário)'!$2:$2,"&gt;="&amp;'Output PJ'!O$1,'PJ (FC diário)'!$2:$2,"&lt;="&amp;EOMONTH(O$1,0))</f>
        <v>0</v>
      </c>
      <c r="P57" s="165">
        <f>SUMIFS('PJ (FC diário)'!64:64,'PJ (FC diário)'!$2:$2,"&gt;="&amp;'Output PJ'!P$1,'PJ (FC diário)'!$2:$2,"&lt;="&amp;EOMONTH(P$1,0))</f>
        <v>0</v>
      </c>
      <c r="Q57" s="165">
        <f>SUMIFS('PJ (FC diário)'!64:64,'PJ (FC diário)'!$2:$2,"&gt;="&amp;'Output PJ'!Q$1,'PJ (FC diário)'!$2:$2,"&lt;="&amp;EOMONTH(Q$1,0))</f>
        <v>0</v>
      </c>
      <c r="R57" s="165">
        <f>SUMIFS('PJ (FC diário)'!64:64,'PJ (FC diário)'!$2:$2,"&gt;="&amp;'Output PJ'!R$1,'PJ (FC diário)'!$2:$2,"&lt;="&amp;EOMONTH(R$1,0))</f>
        <v>0</v>
      </c>
      <c r="S57" s="165">
        <f>SUMIFS('PJ (FC diário)'!64:64,'PJ (FC diário)'!$2:$2,"&gt;="&amp;'Output PJ'!S$1,'PJ (FC diário)'!$2:$2,"&lt;="&amp;EOMONTH(S$1,0))</f>
        <v>0</v>
      </c>
      <c r="T57" s="165">
        <f>SUMIFS('PJ (FC diário)'!64:64,'PJ (FC diário)'!$2:$2,"&gt;="&amp;'Output PJ'!T$1,'PJ (FC diário)'!$2:$2,"&lt;="&amp;EOMONTH(T$1,0))</f>
        <v>0</v>
      </c>
    </row>
    <row r="58" spans="1:20" ht="15.75" customHeight="1" outlineLevel="1" x14ac:dyDescent="0.35">
      <c r="A58" s="2" t="s">
        <v>1284</v>
      </c>
      <c r="B58" s="5"/>
      <c r="C58" s="5"/>
      <c r="D58" s="165">
        <f>SUMIFS('PJ (FC diário)'!65:65,'PJ (FC diário)'!$2:$2,"&gt;="&amp;'Output PJ'!D$1,'PJ (FC diário)'!$2:$2,"&lt;="&amp;EOMONTH(D$1,0))</f>
        <v>94.40000000000002</v>
      </c>
      <c r="E58" s="165">
        <f>SUMIFS('PJ (FC diário)'!65:65,'PJ (FC diário)'!$2:$2,"&gt;="&amp;'Output PJ'!E$1,'PJ (FC diário)'!$2:$2,"&lt;="&amp;EOMONTH(E$1,0))</f>
        <v>227.49000000000004</v>
      </c>
      <c r="F58" s="165">
        <f>SUMIFS('PJ (FC diário)'!65:65,'PJ (FC diário)'!$2:$2,"&gt;="&amp;'Output PJ'!F$1,'PJ (FC diário)'!$2:$2,"&lt;="&amp;EOMONTH(F$1,0))</f>
        <v>108.39</v>
      </c>
      <c r="G58" s="165">
        <f>SUMIFS('PJ (FC diário)'!65:65,'PJ (FC diário)'!$2:$2,"&gt;="&amp;'Output PJ'!G$1,'PJ (FC diário)'!$2:$2,"&lt;="&amp;EOMONTH(G$1,0))</f>
        <v>223.36000000000004</v>
      </c>
      <c r="H58" s="165">
        <f>SUMIFS('PJ (FC diário)'!65:65,'PJ (FC diário)'!$2:$2,"&gt;="&amp;'Output PJ'!H$1,'PJ (FC diário)'!$2:$2,"&lt;="&amp;EOMONTH(H$1,0))</f>
        <v>142.68000000000004</v>
      </c>
      <c r="I58" s="165">
        <f>SUMIFS('PJ (FC diário)'!65:65,'PJ (FC diário)'!$2:$2,"&gt;="&amp;'Output PJ'!I$1,'PJ (FC diário)'!$2:$2,"&lt;="&amp;EOMONTH(I$1,0))</f>
        <v>267.98</v>
      </c>
      <c r="J58" s="165">
        <f>SUMIFS('PJ (FC diário)'!65:65,'PJ (FC diário)'!$2:$2,"&gt;="&amp;'Output PJ'!J$1,'PJ (FC diário)'!$2:$2,"&lt;="&amp;EOMONTH(J$1,0))</f>
        <v>0</v>
      </c>
      <c r="K58" s="165">
        <f>SUMIFS('PJ (FC diário)'!65:65,'PJ (FC diário)'!$2:$2,"&gt;="&amp;'Output PJ'!K$1,'PJ (FC diário)'!$2:$2,"&lt;="&amp;EOMONTH(K$1,0))</f>
        <v>0</v>
      </c>
      <c r="L58" s="165">
        <f>SUMIFS('PJ (FC diário)'!65:65,'PJ (FC diário)'!$2:$2,"&gt;="&amp;'Output PJ'!L$1,'PJ (FC diário)'!$2:$2,"&lt;="&amp;EOMONTH(L$1,0))</f>
        <v>0</v>
      </c>
      <c r="M58" s="165">
        <f>SUMIFS('PJ (FC diário)'!65:65,'PJ (FC diário)'!$2:$2,"&gt;="&amp;'Output PJ'!M$1,'PJ (FC diário)'!$2:$2,"&lt;="&amp;EOMONTH(M$1,0))</f>
        <v>0</v>
      </c>
      <c r="N58" s="165">
        <f>SUMIFS('PJ (FC diário)'!65:65,'PJ (FC diário)'!$2:$2,"&gt;="&amp;'Output PJ'!N$1,'PJ (FC diário)'!$2:$2,"&lt;="&amp;EOMONTH(N$1,0))</f>
        <v>0</v>
      </c>
      <c r="O58" s="165">
        <f>SUMIFS('PJ (FC diário)'!65:65,'PJ (FC diário)'!$2:$2,"&gt;="&amp;'Output PJ'!O$1,'PJ (FC diário)'!$2:$2,"&lt;="&amp;EOMONTH(O$1,0))</f>
        <v>0</v>
      </c>
      <c r="P58" s="165">
        <f>SUMIFS('PJ (FC diário)'!65:65,'PJ (FC diário)'!$2:$2,"&gt;="&amp;'Output PJ'!P$1,'PJ (FC diário)'!$2:$2,"&lt;="&amp;EOMONTH(P$1,0))</f>
        <v>0</v>
      </c>
      <c r="Q58" s="165">
        <f>SUMIFS('PJ (FC diário)'!65:65,'PJ (FC diário)'!$2:$2,"&gt;="&amp;'Output PJ'!Q$1,'PJ (FC diário)'!$2:$2,"&lt;="&amp;EOMONTH(Q$1,0))</f>
        <v>0</v>
      </c>
      <c r="R58" s="165">
        <f>SUMIFS('PJ (FC diário)'!65:65,'PJ (FC diário)'!$2:$2,"&gt;="&amp;'Output PJ'!R$1,'PJ (FC diário)'!$2:$2,"&lt;="&amp;EOMONTH(R$1,0))</f>
        <v>0</v>
      </c>
      <c r="S58" s="165">
        <f>SUMIFS('PJ (FC diário)'!65:65,'PJ (FC diário)'!$2:$2,"&gt;="&amp;'Output PJ'!S$1,'PJ (FC diário)'!$2:$2,"&lt;="&amp;EOMONTH(S$1,0))</f>
        <v>0</v>
      </c>
      <c r="T58" s="165">
        <f>SUMIFS('PJ (FC diário)'!65:65,'PJ (FC diário)'!$2:$2,"&gt;="&amp;'Output PJ'!T$1,'PJ (FC diário)'!$2:$2,"&lt;="&amp;EOMONTH(T$1,0))</f>
        <v>0</v>
      </c>
    </row>
    <row r="59" spans="1:20" ht="15.75" customHeight="1" x14ac:dyDescent="0.35">
      <c r="B59" s="5"/>
      <c r="C59" s="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1:20" ht="15.75" customHeight="1" x14ac:dyDescent="0.35">
      <c r="A60" s="8" t="s">
        <v>596</v>
      </c>
      <c r="B60" s="5"/>
      <c r="C60" s="5"/>
      <c r="D60" s="166">
        <f t="shared" ref="D60:T60" si="9">SUM(D61:D62)</f>
        <v>6117.24</v>
      </c>
      <c r="E60" s="166">
        <f t="shared" si="9"/>
        <v>2933.67</v>
      </c>
      <c r="F60" s="166">
        <f t="shared" si="9"/>
        <v>2957.33</v>
      </c>
      <c r="G60" s="166">
        <f t="shared" si="9"/>
        <v>2982.8</v>
      </c>
      <c r="H60" s="166">
        <f t="shared" si="9"/>
        <v>3011.21</v>
      </c>
      <c r="I60" s="166">
        <f t="shared" si="9"/>
        <v>3037.35</v>
      </c>
      <c r="J60" s="166">
        <f t="shared" si="9"/>
        <v>0</v>
      </c>
      <c r="K60" s="166">
        <f t="shared" si="9"/>
        <v>0</v>
      </c>
      <c r="L60" s="166">
        <f t="shared" si="9"/>
        <v>0</v>
      </c>
      <c r="M60" s="166">
        <f t="shared" si="9"/>
        <v>0</v>
      </c>
      <c r="N60" s="166">
        <f t="shared" si="9"/>
        <v>0</v>
      </c>
      <c r="O60" s="166">
        <f t="shared" si="9"/>
        <v>0</v>
      </c>
      <c r="P60" s="166">
        <f t="shared" si="9"/>
        <v>0</v>
      </c>
      <c r="Q60" s="166">
        <f t="shared" si="9"/>
        <v>0</v>
      </c>
      <c r="R60" s="166">
        <f t="shared" si="9"/>
        <v>0</v>
      </c>
      <c r="S60" s="166">
        <f t="shared" si="9"/>
        <v>0</v>
      </c>
      <c r="T60" s="166">
        <f t="shared" si="9"/>
        <v>0</v>
      </c>
    </row>
    <row r="61" spans="1:20" ht="15.75" customHeight="1" outlineLevel="1" x14ac:dyDescent="0.35">
      <c r="A61" s="2" t="s">
        <v>597</v>
      </c>
      <c r="B61" s="5"/>
      <c r="C61" s="5"/>
      <c r="D61" s="165">
        <f>SUMIFS('PJ (FC diário)'!68:68,'PJ (FC diário)'!$2:$2,"&gt;="&amp;'Output PJ'!D$1,'PJ (FC diário)'!$2:$2,"&lt;="&amp;EOMONTH(D$1,0))</f>
        <v>6117.24</v>
      </c>
      <c r="E61" s="165">
        <f>SUMIFS('PJ (FC diário)'!68:68,'PJ (FC diário)'!$2:$2,"&gt;="&amp;'Output PJ'!E$1,'PJ (FC diário)'!$2:$2,"&lt;="&amp;EOMONTH(E$1,0))</f>
        <v>2933.67</v>
      </c>
      <c r="F61" s="165">
        <f>SUMIFS('PJ (FC diário)'!68:68,'PJ (FC diário)'!$2:$2,"&gt;="&amp;'Output PJ'!F$1,'PJ (FC diário)'!$2:$2,"&lt;="&amp;EOMONTH(F$1,0))</f>
        <v>2957.33</v>
      </c>
      <c r="G61" s="165">
        <f>SUMIFS('PJ (FC diário)'!68:68,'PJ (FC diário)'!$2:$2,"&gt;="&amp;'Output PJ'!G$1,'PJ (FC diário)'!$2:$2,"&lt;="&amp;EOMONTH(G$1,0))</f>
        <v>2982.8</v>
      </c>
      <c r="H61" s="165">
        <f>SUMIFS('PJ (FC diário)'!68:68,'PJ (FC diário)'!$2:$2,"&gt;="&amp;'Output PJ'!H$1,'PJ (FC diário)'!$2:$2,"&lt;="&amp;EOMONTH(H$1,0))</f>
        <v>3011.21</v>
      </c>
      <c r="I61" s="165">
        <f>SUMIFS('PJ (FC diário)'!68:68,'PJ (FC diário)'!$2:$2,"&gt;="&amp;'Output PJ'!I$1,'PJ (FC diário)'!$2:$2,"&lt;="&amp;EOMONTH(I$1,0))</f>
        <v>3037.35</v>
      </c>
      <c r="J61" s="165">
        <f>SUMIFS('PJ (FC diário)'!68:68,'PJ (FC diário)'!$2:$2,"&gt;="&amp;'Output PJ'!J$1,'PJ (FC diário)'!$2:$2,"&lt;="&amp;EOMONTH(J$1,0))</f>
        <v>0</v>
      </c>
      <c r="K61" s="165">
        <f>SUMIFS('PJ (FC diário)'!68:68,'PJ (FC diário)'!$2:$2,"&gt;="&amp;'Output PJ'!K$1,'PJ (FC diário)'!$2:$2,"&lt;="&amp;EOMONTH(K$1,0))</f>
        <v>0</v>
      </c>
      <c r="L61" s="165">
        <f>SUMIFS('PJ (FC diário)'!68:68,'PJ (FC diário)'!$2:$2,"&gt;="&amp;'Output PJ'!L$1,'PJ (FC diário)'!$2:$2,"&lt;="&amp;EOMONTH(L$1,0))</f>
        <v>0</v>
      </c>
      <c r="M61" s="165">
        <f>SUMIFS('PJ (FC diário)'!68:68,'PJ (FC diário)'!$2:$2,"&gt;="&amp;'Output PJ'!M$1,'PJ (FC diário)'!$2:$2,"&lt;="&amp;EOMONTH(M$1,0))</f>
        <v>0</v>
      </c>
      <c r="N61" s="165">
        <f>SUMIFS('PJ (FC diário)'!68:68,'PJ (FC diário)'!$2:$2,"&gt;="&amp;'Output PJ'!N$1,'PJ (FC diário)'!$2:$2,"&lt;="&amp;EOMONTH(N$1,0))</f>
        <v>0</v>
      </c>
      <c r="O61" s="165">
        <f>SUMIFS('PJ (FC diário)'!68:68,'PJ (FC diário)'!$2:$2,"&gt;="&amp;'Output PJ'!O$1,'PJ (FC diário)'!$2:$2,"&lt;="&amp;EOMONTH(O$1,0))</f>
        <v>0</v>
      </c>
      <c r="P61" s="165">
        <f>SUMIFS('PJ (FC diário)'!68:68,'PJ (FC diário)'!$2:$2,"&gt;="&amp;'Output PJ'!P$1,'PJ (FC diário)'!$2:$2,"&lt;="&amp;EOMONTH(P$1,0))</f>
        <v>0</v>
      </c>
      <c r="Q61" s="165">
        <f>SUMIFS('PJ (FC diário)'!68:68,'PJ (FC diário)'!$2:$2,"&gt;="&amp;'Output PJ'!Q$1,'PJ (FC diário)'!$2:$2,"&lt;="&amp;EOMONTH(Q$1,0))</f>
        <v>0</v>
      </c>
      <c r="R61" s="165">
        <f>SUMIFS('PJ (FC diário)'!68:68,'PJ (FC diário)'!$2:$2,"&gt;="&amp;'Output PJ'!R$1,'PJ (FC diário)'!$2:$2,"&lt;="&amp;EOMONTH(R$1,0))</f>
        <v>0</v>
      </c>
      <c r="S61" s="165">
        <f>SUMIFS('PJ (FC diário)'!68:68,'PJ (FC diário)'!$2:$2,"&gt;="&amp;'Output PJ'!S$1,'PJ (FC diário)'!$2:$2,"&lt;="&amp;EOMONTH(S$1,0))</f>
        <v>0</v>
      </c>
      <c r="T61" s="165">
        <f>SUMIFS('PJ (FC diário)'!68:68,'PJ (FC diário)'!$2:$2,"&gt;="&amp;'Output PJ'!T$1,'PJ (FC diário)'!$2:$2,"&lt;="&amp;EOMONTH(T$1,0))</f>
        <v>0</v>
      </c>
    </row>
    <row r="62" spans="1:20" ht="15.75" customHeight="1" outlineLevel="1" x14ac:dyDescent="0.35">
      <c r="A62" s="2" t="s">
        <v>598</v>
      </c>
      <c r="B62" s="5"/>
      <c r="C62" s="5"/>
      <c r="D62" s="165">
        <f>SUMIFS('PJ (FC diário)'!69:69,'PJ (FC diário)'!$2:$2,"&gt;="&amp;'Output PJ'!D$1,'PJ (FC diário)'!$2:$2,"&lt;="&amp;EOMONTH(D$1,0))</f>
        <v>0</v>
      </c>
      <c r="E62" s="165">
        <f>SUMIFS('PJ (FC diário)'!69:69,'PJ (FC diário)'!$2:$2,"&gt;="&amp;'Output PJ'!E$1,'PJ (FC diário)'!$2:$2,"&lt;="&amp;EOMONTH(E$1,0))</f>
        <v>0</v>
      </c>
      <c r="F62" s="165">
        <f>SUMIFS('PJ (FC diário)'!69:69,'PJ (FC diário)'!$2:$2,"&gt;="&amp;'Output PJ'!F$1,'PJ (FC diário)'!$2:$2,"&lt;="&amp;EOMONTH(F$1,0))</f>
        <v>0</v>
      </c>
      <c r="G62" s="165">
        <f>SUMIFS('PJ (FC diário)'!69:69,'PJ (FC diário)'!$2:$2,"&gt;="&amp;'Output PJ'!G$1,'PJ (FC diário)'!$2:$2,"&lt;="&amp;EOMONTH(G$1,0))</f>
        <v>0</v>
      </c>
      <c r="H62" s="165">
        <f>SUMIFS('PJ (FC diário)'!69:69,'PJ (FC diário)'!$2:$2,"&gt;="&amp;'Output PJ'!H$1,'PJ (FC diário)'!$2:$2,"&lt;="&amp;EOMONTH(H$1,0))</f>
        <v>0</v>
      </c>
      <c r="I62" s="165">
        <f>SUMIFS('PJ (FC diário)'!69:69,'PJ (FC diário)'!$2:$2,"&gt;="&amp;'Output PJ'!I$1,'PJ (FC diário)'!$2:$2,"&lt;="&amp;EOMONTH(I$1,0))</f>
        <v>0</v>
      </c>
      <c r="J62" s="165">
        <f>SUMIFS('PJ (FC diário)'!69:69,'PJ (FC diário)'!$2:$2,"&gt;="&amp;'Output PJ'!J$1,'PJ (FC diário)'!$2:$2,"&lt;="&amp;EOMONTH(J$1,0))</f>
        <v>0</v>
      </c>
      <c r="K62" s="165">
        <f>SUMIFS('PJ (FC diário)'!69:69,'PJ (FC diário)'!$2:$2,"&gt;="&amp;'Output PJ'!K$1,'PJ (FC diário)'!$2:$2,"&lt;="&amp;EOMONTH(K$1,0))</f>
        <v>0</v>
      </c>
      <c r="L62" s="165">
        <f>SUMIFS('PJ (FC diário)'!69:69,'PJ (FC diário)'!$2:$2,"&gt;="&amp;'Output PJ'!L$1,'PJ (FC diário)'!$2:$2,"&lt;="&amp;EOMONTH(L$1,0))</f>
        <v>0</v>
      </c>
      <c r="M62" s="165">
        <f>SUMIFS('PJ (FC diário)'!69:69,'PJ (FC diário)'!$2:$2,"&gt;="&amp;'Output PJ'!M$1,'PJ (FC diário)'!$2:$2,"&lt;="&amp;EOMONTH(M$1,0))</f>
        <v>0</v>
      </c>
      <c r="N62" s="165">
        <f>SUMIFS('PJ (FC diário)'!69:69,'PJ (FC diário)'!$2:$2,"&gt;="&amp;'Output PJ'!N$1,'PJ (FC diário)'!$2:$2,"&lt;="&amp;EOMONTH(N$1,0))</f>
        <v>0</v>
      </c>
      <c r="O62" s="165">
        <f>SUMIFS('PJ (FC diário)'!69:69,'PJ (FC diário)'!$2:$2,"&gt;="&amp;'Output PJ'!O$1,'PJ (FC diário)'!$2:$2,"&lt;="&amp;EOMONTH(O$1,0))</f>
        <v>0</v>
      </c>
      <c r="P62" s="165">
        <f>SUMIFS('PJ (FC diário)'!69:69,'PJ (FC diário)'!$2:$2,"&gt;="&amp;'Output PJ'!P$1,'PJ (FC diário)'!$2:$2,"&lt;="&amp;EOMONTH(P$1,0))</f>
        <v>0</v>
      </c>
      <c r="Q62" s="165">
        <f>SUMIFS('PJ (FC diário)'!69:69,'PJ (FC diário)'!$2:$2,"&gt;="&amp;'Output PJ'!Q$1,'PJ (FC diário)'!$2:$2,"&lt;="&amp;EOMONTH(Q$1,0))</f>
        <v>0</v>
      </c>
      <c r="R62" s="165">
        <f>SUMIFS('PJ (FC diário)'!69:69,'PJ (FC diário)'!$2:$2,"&gt;="&amp;'Output PJ'!R$1,'PJ (FC diário)'!$2:$2,"&lt;="&amp;EOMONTH(R$1,0))</f>
        <v>0</v>
      </c>
      <c r="S62" s="165">
        <f>SUMIFS('PJ (FC diário)'!69:69,'PJ (FC diário)'!$2:$2,"&gt;="&amp;'Output PJ'!S$1,'PJ (FC diário)'!$2:$2,"&lt;="&amp;EOMONTH(S$1,0))</f>
        <v>0</v>
      </c>
      <c r="T62" s="165">
        <f>SUMIFS('PJ (FC diário)'!69:69,'PJ (FC diário)'!$2:$2,"&gt;="&amp;'Output PJ'!T$1,'PJ (FC diário)'!$2:$2,"&lt;="&amp;EOMONTH(T$1,0))</f>
        <v>0</v>
      </c>
    </row>
    <row r="63" spans="1:20" ht="15.75" customHeight="1" x14ac:dyDescent="0.35">
      <c r="A63" s="5"/>
      <c r="B63" s="5"/>
      <c r="C63" s="5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</row>
    <row r="64" spans="1:20" ht="15.75" customHeight="1" x14ac:dyDescent="0.35">
      <c r="A64" s="8" t="s">
        <v>599</v>
      </c>
      <c r="B64" s="5"/>
      <c r="C64" s="5"/>
      <c r="D64" s="164">
        <f t="shared" ref="D64:T64" si="10">SUM(D4,-D13,-D27,-D55,-D60)</f>
        <v>1178.4599999999955</v>
      </c>
      <c r="E64" s="164">
        <f t="shared" si="10"/>
        <v>161.81000000000131</v>
      </c>
      <c r="F64" s="164">
        <f t="shared" si="10"/>
        <v>2003.2699999999995</v>
      </c>
      <c r="G64" s="164">
        <f t="shared" si="10"/>
        <v>8792.0199999999932</v>
      </c>
      <c r="H64" s="164">
        <f t="shared" si="10"/>
        <v>63811.600000000013</v>
      </c>
      <c r="I64" s="164">
        <f t="shared" si="10"/>
        <v>6803.2000000000007</v>
      </c>
      <c r="J64" s="164">
        <f t="shared" si="10"/>
        <v>0</v>
      </c>
      <c r="K64" s="164">
        <f t="shared" si="10"/>
        <v>0</v>
      </c>
      <c r="L64" s="164">
        <f t="shared" si="10"/>
        <v>0</v>
      </c>
      <c r="M64" s="164">
        <f t="shared" si="10"/>
        <v>0</v>
      </c>
      <c r="N64" s="164">
        <f t="shared" si="10"/>
        <v>0</v>
      </c>
      <c r="O64" s="164">
        <f t="shared" si="10"/>
        <v>0</v>
      </c>
      <c r="P64" s="164">
        <f t="shared" si="10"/>
        <v>0</v>
      </c>
      <c r="Q64" s="164">
        <f t="shared" si="10"/>
        <v>0</v>
      </c>
      <c r="R64" s="164">
        <f t="shared" si="10"/>
        <v>0</v>
      </c>
      <c r="S64" s="164">
        <f t="shared" si="10"/>
        <v>0</v>
      </c>
      <c r="T64" s="164">
        <f t="shared" si="10"/>
        <v>0</v>
      </c>
    </row>
    <row r="65" spans="1:20" ht="15.75" customHeight="1" x14ac:dyDescent="0.35">
      <c r="A65" s="169" t="s">
        <v>1338</v>
      </c>
      <c r="B65" s="5"/>
      <c r="C65" s="5"/>
      <c r="D65" s="167">
        <f t="shared" ref="D65:T65" si="11">IFERROR(D64/D$4,"-")</f>
        <v>2.6465707610592023E-2</v>
      </c>
      <c r="E65" s="167">
        <f t="shared" si="11"/>
        <v>3.8532227191784168E-3</v>
      </c>
      <c r="F65" s="167">
        <f t="shared" si="11"/>
        <v>6.7984152969858866E-2</v>
      </c>
      <c r="G65" s="167">
        <f t="shared" si="11"/>
        <v>0.22374615150878147</v>
      </c>
      <c r="H65" s="167">
        <f t="shared" si="11"/>
        <v>0.60326804065136197</v>
      </c>
      <c r="I65" s="167">
        <f t="shared" si="11"/>
        <v>0.12538577153846936</v>
      </c>
      <c r="J65" s="167" t="str">
        <f t="shared" si="11"/>
        <v>-</v>
      </c>
      <c r="K65" s="167" t="str">
        <f t="shared" si="11"/>
        <v>-</v>
      </c>
      <c r="L65" s="167" t="str">
        <f t="shared" si="11"/>
        <v>-</v>
      </c>
      <c r="M65" s="167" t="str">
        <f t="shared" si="11"/>
        <v>-</v>
      </c>
      <c r="N65" s="167" t="str">
        <f t="shared" si="11"/>
        <v>-</v>
      </c>
      <c r="O65" s="167" t="str">
        <f t="shared" si="11"/>
        <v>-</v>
      </c>
      <c r="P65" s="167" t="str">
        <f t="shared" si="11"/>
        <v>-</v>
      </c>
      <c r="Q65" s="167" t="str">
        <f t="shared" si="11"/>
        <v>-</v>
      </c>
      <c r="R65" s="167" t="str">
        <f t="shared" si="11"/>
        <v>-</v>
      </c>
      <c r="S65" s="167" t="str">
        <f t="shared" si="11"/>
        <v>-</v>
      </c>
      <c r="T65" s="167" t="str">
        <f t="shared" si="11"/>
        <v>-</v>
      </c>
    </row>
    <row r="66" spans="1:20" ht="15.75" customHeight="1" x14ac:dyDescent="0.35">
      <c r="A66" s="5"/>
      <c r="B66" s="5"/>
      <c r="C66" s="5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</row>
    <row r="67" spans="1:20" ht="15.75" customHeight="1" x14ac:dyDescent="0.35">
      <c r="A67" s="8" t="s">
        <v>600</v>
      </c>
      <c r="B67" s="5"/>
      <c r="C67" s="5"/>
      <c r="D67" s="166">
        <f t="shared" ref="D67:T67" si="12">SUM(D68:D70)</f>
        <v>0</v>
      </c>
      <c r="E67" s="166">
        <f t="shared" si="12"/>
        <v>0</v>
      </c>
      <c r="F67" s="166">
        <f t="shared" si="12"/>
        <v>3313.14</v>
      </c>
      <c r="G67" s="166">
        <f t="shared" si="12"/>
        <v>6750</v>
      </c>
      <c r="H67" s="166">
        <f t="shared" si="12"/>
        <v>1000</v>
      </c>
      <c r="I67" s="166">
        <f t="shared" si="12"/>
        <v>0</v>
      </c>
      <c r="J67" s="166">
        <f t="shared" si="12"/>
        <v>0</v>
      </c>
      <c r="K67" s="166">
        <f t="shared" si="12"/>
        <v>0</v>
      </c>
      <c r="L67" s="166">
        <f t="shared" si="12"/>
        <v>0</v>
      </c>
      <c r="M67" s="166">
        <f t="shared" si="12"/>
        <v>0</v>
      </c>
      <c r="N67" s="166">
        <f t="shared" si="12"/>
        <v>0</v>
      </c>
      <c r="O67" s="166">
        <f t="shared" si="12"/>
        <v>0</v>
      </c>
      <c r="P67" s="166">
        <f t="shared" si="12"/>
        <v>0</v>
      </c>
      <c r="Q67" s="166">
        <f t="shared" si="12"/>
        <v>0</v>
      </c>
      <c r="R67" s="166">
        <f t="shared" si="12"/>
        <v>0</v>
      </c>
      <c r="S67" s="166">
        <f t="shared" si="12"/>
        <v>0</v>
      </c>
      <c r="T67" s="166">
        <f t="shared" si="12"/>
        <v>0</v>
      </c>
    </row>
    <row r="68" spans="1:20" ht="15.75" customHeight="1" outlineLevel="1" x14ac:dyDescent="0.35">
      <c r="A68" s="2" t="s">
        <v>601</v>
      </c>
      <c r="B68" s="5"/>
      <c r="C68" s="5"/>
      <c r="D68" s="165">
        <f>SUMIFS('PJ (FC diário)'!72:72,'PJ (FC diário)'!$2:$2,"&gt;="&amp;'Output PJ'!D$1,'PJ (FC diário)'!$2:$2,"&lt;="&amp;EOMONTH(D$1,0))</f>
        <v>0</v>
      </c>
      <c r="E68" s="165">
        <f>SUMIFS('PJ (FC diário)'!72:72,'PJ (FC diário)'!$2:$2,"&gt;="&amp;'Output PJ'!E$1,'PJ (FC diário)'!$2:$2,"&lt;="&amp;EOMONTH(E$1,0))</f>
        <v>0</v>
      </c>
      <c r="F68" s="165">
        <f>SUMIFS('PJ (FC diário)'!72:72,'PJ (FC diário)'!$2:$2,"&gt;="&amp;'Output PJ'!F$1,'PJ (FC diário)'!$2:$2,"&lt;="&amp;EOMONTH(F$1,0))</f>
        <v>0</v>
      </c>
      <c r="G68" s="165">
        <f>SUMIFS('PJ (FC diário)'!72:72,'PJ (FC diário)'!$2:$2,"&gt;="&amp;'Output PJ'!G$1,'PJ (FC diário)'!$2:$2,"&lt;="&amp;EOMONTH(G$1,0))</f>
        <v>6750</v>
      </c>
      <c r="H68" s="165">
        <f>SUMIFS('PJ (FC diário)'!72:72,'PJ (FC diário)'!$2:$2,"&gt;="&amp;'Output PJ'!H$1,'PJ (FC diário)'!$2:$2,"&lt;="&amp;EOMONTH(H$1,0))</f>
        <v>0</v>
      </c>
      <c r="I68" s="165">
        <f>SUMIFS('PJ (FC diário)'!72:72,'PJ (FC diário)'!$2:$2,"&gt;="&amp;'Output PJ'!I$1,'PJ (FC diário)'!$2:$2,"&lt;="&amp;EOMONTH(I$1,0))</f>
        <v>0</v>
      </c>
      <c r="J68" s="165">
        <f>SUMIFS('PJ (FC diário)'!72:72,'PJ (FC diário)'!$2:$2,"&gt;="&amp;'Output PJ'!J$1,'PJ (FC diário)'!$2:$2,"&lt;="&amp;EOMONTH(J$1,0))</f>
        <v>0</v>
      </c>
      <c r="K68" s="165">
        <f>SUMIFS('PJ (FC diário)'!72:72,'PJ (FC diário)'!$2:$2,"&gt;="&amp;'Output PJ'!K$1,'PJ (FC diário)'!$2:$2,"&lt;="&amp;EOMONTH(K$1,0))</f>
        <v>0</v>
      </c>
      <c r="L68" s="165">
        <f>SUMIFS('PJ (FC diário)'!72:72,'PJ (FC diário)'!$2:$2,"&gt;="&amp;'Output PJ'!L$1,'PJ (FC diário)'!$2:$2,"&lt;="&amp;EOMONTH(L$1,0))</f>
        <v>0</v>
      </c>
      <c r="M68" s="165">
        <f>SUMIFS('PJ (FC diário)'!72:72,'PJ (FC diário)'!$2:$2,"&gt;="&amp;'Output PJ'!M$1,'PJ (FC diário)'!$2:$2,"&lt;="&amp;EOMONTH(M$1,0))</f>
        <v>0</v>
      </c>
      <c r="N68" s="165">
        <f>SUMIFS('PJ (FC diário)'!72:72,'PJ (FC diário)'!$2:$2,"&gt;="&amp;'Output PJ'!N$1,'PJ (FC diário)'!$2:$2,"&lt;="&amp;EOMONTH(N$1,0))</f>
        <v>0</v>
      </c>
      <c r="O68" s="165">
        <f>SUMIFS('PJ (FC diário)'!72:72,'PJ (FC diário)'!$2:$2,"&gt;="&amp;'Output PJ'!O$1,'PJ (FC diário)'!$2:$2,"&lt;="&amp;EOMONTH(O$1,0))</f>
        <v>0</v>
      </c>
      <c r="P68" s="165">
        <f>SUMIFS('PJ (FC diário)'!72:72,'PJ (FC diário)'!$2:$2,"&gt;="&amp;'Output PJ'!P$1,'PJ (FC diário)'!$2:$2,"&lt;="&amp;EOMONTH(P$1,0))</f>
        <v>0</v>
      </c>
      <c r="Q68" s="165">
        <f>SUMIFS('PJ (FC diário)'!72:72,'PJ (FC diário)'!$2:$2,"&gt;="&amp;'Output PJ'!Q$1,'PJ (FC diário)'!$2:$2,"&lt;="&amp;EOMONTH(Q$1,0))</f>
        <v>0</v>
      </c>
      <c r="R68" s="165">
        <f>SUMIFS('PJ (FC diário)'!72:72,'PJ (FC diário)'!$2:$2,"&gt;="&amp;'Output PJ'!R$1,'PJ (FC diário)'!$2:$2,"&lt;="&amp;EOMONTH(R$1,0))</f>
        <v>0</v>
      </c>
      <c r="S68" s="165">
        <f>SUMIFS('PJ (FC diário)'!72:72,'PJ (FC diário)'!$2:$2,"&gt;="&amp;'Output PJ'!S$1,'PJ (FC diário)'!$2:$2,"&lt;="&amp;EOMONTH(S$1,0))</f>
        <v>0</v>
      </c>
      <c r="T68" s="165">
        <f>SUMIFS('PJ (FC diário)'!72:72,'PJ (FC diário)'!$2:$2,"&gt;="&amp;'Output PJ'!T$1,'PJ (FC diário)'!$2:$2,"&lt;="&amp;EOMONTH(T$1,0))</f>
        <v>0</v>
      </c>
    </row>
    <row r="69" spans="1:20" ht="15.75" customHeight="1" outlineLevel="1" x14ac:dyDescent="0.35">
      <c r="A69" s="2" t="s">
        <v>1339</v>
      </c>
      <c r="B69" s="5"/>
      <c r="C69" s="5"/>
      <c r="D69" s="165">
        <f>SUMIFS('PJ (FC diário)'!73:73,'PJ (FC diário)'!$2:$2,"&gt;="&amp;'Output PJ'!D$1,'PJ (FC diário)'!$2:$2,"&lt;="&amp;EOMONTH(D$1,0))</f>
        <v>0</v>
      </c>
      <c r="E69" s="165">
        <f>SUMIFS('PJ (FC diário)'!73:73,'PJ (FC diário)'!$2:$2,"&gt;="&amp;'Output PJ'!E$1,'PJ (FC diário)'!$2:$2,"&lt;="&amp;EOMONTH(E$1,0))</f>
        <v>0</v>
      </c>
      <c r="F69" s="165">
        <f>SUMIFS('PJ (FC diário)'!73:73,'PJ (FC diário)'!$2:$2,"&gt;="&amp;'Output PJ'!F$1,'PJ (FC diário)'!$2:$2,"&lt;="&amp;EOMONTH(F$1,0))</f>
        <v>3313.14</v>
      </c>
      <c r="G69" s="165">
        <f>SUMIFS('PJ (FC diário)'!73:73,'PJ (FC diário)'!$2:$2,"&gt;="&amp;'Output PJ'!G$1,'PJ (FC diário)'!$2:$2,"&lt;="&amp;EOMONTH(G$1,0))</f>
        <v>0</v>
      </c>
      <c r="H69" s="165">
        <f>SUMIFS('PJ (FC diário)'!73:73,'PJ (FC diário)'!$2:$2,"&gt;="&amp;'Output PJ'!H$1,'PJ (FC diário)'!$2:$2,"&lt;="&amp;EOMONTH(H$1,0))</f>
        <v>1000</v>
      </c>
      <c r="I69" s="165">
        <f>SUMIFS('PJ (FC diário)'!73:73,'PJ (FC diário)'!$2:$2,"&gt;="&amp;'Output PJ'!I$1,'PJ (FC diário)'!$2:$2,"&lt;="&amp;EOMONTH(I$1,0))</f>
        <v>0</v>
      </c>
      <c r="J69" s="165">
        <f>SUMIFS('PJ (FC diário)'!73:73,'PJ (FC diário)'!$2:$2,"&gt;="&amp;'Output PJ'!J$1,'PJ (FC diário)'!$2:$2,"&lt;="&amp;EOMONTH(J$1,0))</f>
        <v>0</v>
      </c>
      <c r="K69" s="165">
        <f>SUMIFS('PJ (FC diário)'!73:73,'PJ (FC diário)'!$2:$2,"&gt;="&amp;'Output PJ'!K$1,'PJ (FC diário)'!$2:$2,"&lt;="&amp;EOMONTH(K$1,0))</f>
        <v>0</v>
      </c>
      <c r="L69" s="165">
        <f>SUMIFS('PJ (FC diário)'!73:73,'PJ (FC diário)'!$2:$2,"&gt;="&amp;'Output PJ'!L$1,'PJ (FC diário)'!$2:$2,"&lt;="&amp;EOMONTH(L$1,0))</f>
        <v>0</v>
      </c>
      <c r="M69" s="165">
        <f>SUMIFS('PJ (FC diário)'!73:73,'PJ (FC diário)'!$2:$2,"&gt;="&amp;'Output PJ'!M$1,'PJ (FC diário)'!$2:$2,"&lt;="&amp;EOMONTH(M$1,0))</f>
        <v>0</v>
      </c>
      <c r="N69" s="165">
        <f>SUMIFS('PJ (FC diário)'!73:73,'PJ (FC diário)'!$2:$2,"&gt;="&amp;'Output PJ'!N$1,'PJ (FC diário)'!$2:$2,"&lt;="&amp;EOMONTH(N$1,0))</f>
        <v>0</v>
      </c>
      <c r="O69" s="165">
        <f>SUMIFS('PJ (FC diário)'!73:73,'PJ (FC diário)'!$2:$2,"&gt;="&amp;'Output PJ'!O$1,'PJ (FC diário)'!$2:$2,"&lt;="&amp;EOMONTH(O$1,0))</f>
        <v>0</v>
      </c>
      <c r="P69" s="165">
        <f>SUMIFS('PJ (FC diário)'!73:73,'PJ (FC diário)'!$2:$2,"&gt;="&amp;'Output PJ'!P$1,'PJ (FC diário)'!$2:$2,"&lt;="&amp;EOMONTH(P$1,0))</f>
        <v>0</v>
      </c>
      <c r="Q69" s="165">
        <f>SUMIFS('PJ (FC diário)'!73:73,'PJ (FC diário)'!$2:$2,"&gt;="&amp;'Output PJ'!Q$1,'PJ (FC diário)'!$2:$2,"&lt;="&amp;EOMONTH(Q$1,0))</f>
        <v>0</v>
      </c>
      <c r="R69" s="165">
        <f>SUMIFS('PJ (FC diário)'!73:73,'PJ (FC diário)'!$2:$2,"&gt;="&amp;'Output PJ'!R$1,'PJ (FC diário)'!$2:$2,"&lt;="&amp;EOMONTH(R$1,0))</f>
        <v>0</v>
      </c>
      <c r="S69" s="165">
        <f>SUMIFS('PJ (FC diário)'!73:73,'PJ (FC diário)'!$2:$2,"&gt;="&amp;'Output PJ'!S$1,'PJ (FC diário)'!$2:$2,"&lt;="&amp;EOMONTH(S$1,0))</f>
        <v>0</v>
      </c>
      <c r="T69" s="165">
        <f>SUMIFS('PJ (FC diário)'!73:73,'PJ (FC diário)'!$2:$2,"&gt;="&amp;'Output PJ'!T$1,'PJ (FC diário)'!$2:$2,"&lt;="&amp;EOMONTH(T$1,0))</f>
        <v>0</v>
      </c>
    </row>
    <row r="70" spans="1:20" ht="15.75" customHeight="1" outlineLevel="1" x14ac:dyDescent="0.35">
      <c r="A70" s="2" t="s">
        <v>602</v>
      </c>
      <c r="B70" s="5"/>
      <c r="C70" s="5"/>
      <c r="D70" s="165">
        <f>SUMIFS('PJ (FC diário)'!74:74,'PJ (FC diário)'!$2:$2,"&gt;="&amp;'Output PJ'!D$1,'PJ (FC diário)'!$2:$2,"&lt;="&amp;EOMONTH(D$1,0))</f>
        <v>0</v>
      </c>
      <c r="E70" s="165">
        <f>SUMIFS('PJ (FC diário)'!74:74,'PJ (FC diário)'!$2:$2,"&gt;="&amp;'Output PJ'!E$1,'PJ (FC diário)'!$2:$2,"&lt;="&amp;EOMONTH(E$1,0))</f>
        <v>0</v>
      </c>
      <c r="F70" s="165">
        <f>SUMIFS('PJ (FC diário)'!74:74,'PJ (FC diário)'!$2:$2,"&gt;="&amp;'Output PJ'!F$1,'PJ (FC diário)'!$2:$2,"&lt;="&amp;EOMONTH(F$1,0))</f>
        <v>0</v>
      </c>
      <c r="G70" s="165">
        <f>SUMIFS('PJ (FC diário)'!74:74,'PJ (FC diário)'!$2:$2,"&gt;="&amp;'Output PJ'!G$1,'PJ (FC diário)'!$2:$2,"&lt;="&amp;EOMONTH(G$1,0))</f>
        <v>0</v>
      </c>
      <c r="H70" s="165">
        <f>SUMIFS('PJ (FC diário)'!74:74,'PJ (FC diário)'!$2:$2,"&gt;="&amp;'Output PJ'!H$1,'PJ (FC diário)'!$2:$2,"&lt;="&amp;EOMONTH(H$1,0))</f>
        <v>0</v>
      </c>
      <c r="I70" s="165">
        <f>SUMIFS('PJ (FC diário)'!74:74,'PJ (FC diário)'!$2:$2,"&gt;="&amp;'Output PJ'!I$1,'PJ (FC diário)'!$2:$2,"&lt;="&amp;EOMONTH(I$1,0))</f>
        <v>0</v>
      </c>
      <c r="J70" s="165">
        <f>SUMIFS('PJ (FC diário)'!74:74,'PJ (FC diário)'!$2:$2,"&gt;="&amp;'Output PJ'!J$1,'PJ (FC diário)'!$2:$2,"&lt;="&amp;EOMONTH(J$1,0))</f>
        <v>0</v>
      </c>
      <c r="K70" s="165">
        <f>SUMIFS('PJ (FC diário)'!74:74,'PJ (FC diário)'!$2:$2,"&gt;="&amp;'Output PJ'!K$1,'PJ (FC diário)'!$2:$2,"&lt;="&amp;EOMONTH(K$1,0))</f>
        <v>0</v>
      </c>
      <c r="L70" s="165">
        <f>SUMIFS('PJ (FC diário)'!74:74,'PJ (FC diário)'!$2:$2,"&gt;="&amp;'Output PJ'!L$1,'PJ (FC diário)'!$2:$2,"&lt;="&amp;EOMONTH(L$1,0))</f>
        <v>0</v>
      </c>
      <c r="M70" s="165">
        <f>SUMIFS('PJ (FC diário)'!74:74,'PJ (FC diário)'!$2:$2,"&gt;="&amp;'Output PJ'!M$1,'PJ (FC diário)'!$2:$2,"&lt;="&amp;EOMONTH(M$1,0))</f>
        <v>0</v>
      </c>
      <c r="N70" s="165">
        <f>SUMIFS('PJ (FC diário)'!74:74,'PJ (FC diário)'!$2:$2,"&gt;="&amp;'Output PJ'!N$1,'PJ (FC diário)'!$2:$2,"&lt;="&amp;EOMONTH(N$1,0))</f>
        <v>0</v>
      </c>
      <c r="O70" s="165">
        <f>SUMIFS('PJ (FC diário)'!74:74,'PJ (FC diário)'!$2:$2,"&gt;="&amp;'Output PJ'!O$1,'PJ (FC diário)'!$2:$2,"&lt;="&amp;EOMONTH(O$1,0))</f>
        <v>0</v>
      </c>
      <c r="P70" s="165">
        <f>SUMIFS('PJ (FC diário)'!74:74,'PJ (FC diário)'!$2:$2,"&gt;="&amp;'Output PJ'!P$1,'PJ (FC diário)'!$2:$2,"&lt;="&amp;EOMONTH(P$1,0))</f>
        <v>0</v>
      </c>
      <c r="Q70" s="165">
        <f>SUMIFS('PJ (FC diário)'!74:74,'PJ (FC diário)'!$2:$2,"&gt;="&amp;'Output PJ'!Q$1,'PJ (FC diário)'!$2:$2,"&lt;="&amp;EOMONTH(Q$1,0))</f>
        <v>0</v>
      </c>
      <c r="R70" s="165">
        <f>SUMIFS('PJ (FC diário)'!74:74,'PJ (FC diário)'!$2:$2,"&gt;="&amp;'Output PJ'!R$1,'PJ (FC diário)'!$2:$2,"&lt;="&amp;EOMONTH(R$1,0))</f>
        <v>0</v>
      </c>
      <c r="S70" s="165">
        <f>SUMIFS('PJ (FC diário)'!74:74,'PJ (FC diário)'!$2:$2,"&gt;="&amp;'Output PJ'!S$1,'PJ (FC diário)'!$2:$2,"&lt;="&amp;EOMONTH(S$1,0))</f>
        <v>0</v>
      </c>
      <c r="T70" s="165">
        <f>SUMIFS('PJ (FC diário)'!74:74,'PJ (FC diário)'!$2:$2,"&gt;="&amp;'Output PJ'!T$1,'PJ (FC diário)'!$2:$2,"&lt;="&amp;EOMONTH(T$1,0))</f>
        <v>0</v>
      </c>
    </row>
    <row r="71" spans="1:20" ht="15.75" customHeight="1" x14ac:dyDescent="0.35">
      <c r="B71" s="5"/>
      <c r="C71" s="5"/>
      <c r="D71" s="165"/>
      <c r="E71" s="165"/>
    </row>
    <row r="72" spans="1:20" ht="15.75" customHeight="1" x14ac:dyDescent="0.35">
      <c r="A72" s="2" t="s">
        <v>1279</v>
      </c>
      <c r="B72" s="5"/>
      <c r="C72" s="5"/>
      <c r="D72" s="165"/>
      <c r="E72" s="165"/>
    </row>
    <row r="73" spans="1:20" ht="15.75" customHeight="1" x14ac:dyDescent="0.35">
      <c r="A73" s="8"/>
      <c r="B73" s="5"/>
      <c r="C73" s="5"/>
      <c r="D73" s="164"/>
      <c r="E73" s="164"/>
      <c r="F73" s="164"/>
      <c r="G73" s="184"/>
      <c r="H73" s="164"/>
      <c r="I73" s="164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</row>
    <row r="74" spans="1:20" ht="15.75" customHeight="1" x14ac:dyDescent="0.35">
      <c r="D74" s="172"/>
      <c r="E74" s="172"/>
    </row>
    <row r="75" spans="1:20" ht="15.75" customHeight="1" x14ac:dyDescent="0.35">
      <c r="D75" s="172"/>
      <c r="E75" s="172"/>
    </row>
    <row r="76" spans="1:20" ht="15.75" customHeight="1" x14ac:dyDescent="0.35">
      <c r="D76" s="172"/>
      <c r="E76" s="172"/>
    </row>
    <row r="77" spans="1:20" ht="15.75" customHeight="1" x14ac:dyDescent="0.35">
      <c r="D77" s="172"/>
      <c r="E77" s="172"/>
    </row>
    <row r="78" spans="1:20" ht="15.75" customHeight="1" x14ac:dyDescent="0.35">
      <c r="D78" s="172"/>
      <c r="E78" s="172"/>
    </row>
    <row r="79" spans="1:20" ht="15.75" customHeight="1" x14ac:dyDescent="0.35">
      <c r="D79" s="172"/>
      <c r="E79" s="172"/>
    </row>
    <row r="80" spans="1:20" ht="15.75" customHeight="1" x14ac:dyDescent="0.35">
      <c r="D80" s="172"/>
      <c r="E80" s="172"/>
    </row>
    <row r="81" spans="4:5" ht="15.75" customHeight="1" x14ac:dyDescent="0.35">
      <c r="D81" s="172"/>
      <c r="E81" s="172"/>
    </row>
    <row r="82" spans="4:5" ht="15.75" customHeight="1" x14ac:dyDescent="0.35">
      <c r="D82" s="172"/>
      <c r="E82" s="172"/>
    </row>
    <row r="83" spans="4:5" ht="15.75" customHeight="1" x14ac:dyDescent="0.35">
      <c r="D83" s="172"/>
      <c r="E83" s="172"/>
    </row>
    <row r="84" spans="4:5" ht="15.75" customHeight="1" x14ac:dyDescent="0.35">
      <c r="D84" s="172"/>
      <c r="E84" s="172"/>
    </row>
    <row r="85" spans="4:5" ht="15.75" customHeight="1" x14ac:dyDescent="0.35">
      <c r="D85" s="172"/>
      <c r="E85" s="172"/>
    </row>
    <row r="86" spans="4:5" ht="15.75" customHeight="1" x14ac:dyDescent="0.35">
      <c r="D86" s="172"/>
      <c r="E86" s="172"/>
    </row>
    <row r="87" spans="4:5" ht="15.75" customHeight="1" x14ac:dyDescent="0.35">
      <c r="D87" s="172"/>
      <c r="E87" s="172"/>
    </row>
    <row r="88" spans="4:5" ht="15.75" customHeight="1" x14ac:dyDescent="0.35">
      <c r="D88" s="172"/>
      <c r="E88" s="172"/>
    </row>
    <row r="89" spans="4:5" ht="15.75" customHeight="1" x14ac:dyDescent="0.35">
      <c r="D89" s="172"/>
      <c r="E89" s="172"/>
    </row>
    <row r="90" spans="4:5" ht="15.75" customHeight="1" x14ac:dyDescent="0.35">
      <c r="D90" s="172"/>
      <c r="E90" s="172"/>
    </row>
    <row r="91" spans="4:5" ht="15.75" customHeight="1" x14ac:dyDescent="0.35">
      <c r="D91" s="172"/>
      <c r="E91" s="172"/>
    </row>
    <row r="92" spans="4:5" ht="15.75" customHeight="1" x14ac:dyDescent="0.35">
      <c r="D92" s="172"/>
      <c r="E92" s="172"/>
    </row>
    <row r="93" spans="4:5" ht="15.75" customHeight="1" x14ac:dyDescent="0.35">
      <c r="D93" s="172"/>
      <c r="E93" s="172"/>
    </row>
    <row r="94" spans="4:5" ht="15.75" customHeight="1" x14ac:dyDescent="0.35">
      <c r="D94" s="172"/>
      <c r="E94" s="172"/>
    </row>
    <row r="95" spans="4:5" ht="15.75" customHeight="1" x14ac:dyDescent="0.35">
      <c r="D95" s="172"/>
      <c r="E95" s="172"/>
    </row>
    <row r="96" spans="4:5" ht="15.75" customHeight="1" x14ac:dyDescent="0.35">
      <c r="D96" s="172"/>
      <c r="E96" s="172"/>
    </row>
    <row r="97" spans="4:5" ht="15.75" customHeight="1" x14ac:dyDescent="0.35">
      <c r="D97" s="172"/>
      <c r="E97" s="172"/>
    </row>
    <row r="98" spans="4:5" ht="15.75" customHeight="1" x14ac:dyDescent="0.35">
      <c r="D98" s="172"/>
      <c r="E98" s="172"/>
    </row>
    <row r="99" spans="4:5" ht="15.75" customHeight="1" x14ac:dyDescent="0.35">
      <c r="D99" s="172"/>
      <c r="E99" s="172"/>
    </row>
    <row r="100" spans="4:5" ht="15.75" customHeight="1" x14ac:dyDescent="0.35">
      <c r="D100" s="172"/>
      <c r="E100" s="172"/>
    </row>
    <row r="101" spans="4:5" ht="15.75" customHeight="1" x14ac:dyDescent="0.35">
      <c r="D101" s="172"/>
      <c r="E101" s="172"/>
    </row>
    <row r="102" spans="4:5" ht="15.75" customHeight="1" x14ac:dyDescent="0.35">
      <c r="D102" s="172"/>
      <c r="E102" s="172"/>
    </row>
    <row r="103" spans="4:5" ht="15.75" customHeight="1" x14ac:dyDescent="0.35">
      <c r="D103" s="172"/>
      <c r="E103" s="172"/>
    </row>
    <row r="104" spans="4:5" ht="15.75" customHeight="1" x14ac:dyDescent="0.35">
      <c r="D104" s="172"/>
      <c r="E104" s="172"/>
    </row>
    <row r="105" spans="4:5" ht="15.75" customHeight="1" x14ac:dyDescent="0.35">
      <c r="D105" s="172"/>
      <c r="E105" s="172"/>
    </row>
    <row r="106" spans="4:5" ht="15.75" customHeight="1" x14ac:dyDescent="0.35">
      <c r="D106" s="172"/>
      <c r="E106" s="172"/>
    </row>
    <row r="107" spans="4:5" ht="15.75" customHeight="1" x14ac:dyDescent="0.35">
      <c r="D107" s="172"/>
      <c r="E107" s="172"/>
    </row>
    <row r="108" spans="4:5" ht="15.75" customHeight="1" x14ac:dyDescent="0.35">
      <c r="D108" s="172"/>
      <c r="E108" s="172"/>
    </row>
    <row r="109" spans="4:5" ht="15.75" customHeight="1" x14ac:dyDescent="0.35">
      <c r="D109" s="172"/>
      <c r="E109" s="172"/>
    </row>
    <row r="110" spans="4:5" ht="15.75" customHeight="1" x14ac:dyDescent="0.35">
      <c r="D110" s="172"/>
      <c r="E110" s="172"/>
    </row>
    <row r="111" spans="4:5" ht="15.75" customHeight="1" x14ac:dyDescent="0.35">
      <c r="D111" s="172"/>
      <c r="E111" s="172"/>
    </row>
    <row r="112" spans="4:5" ht="15.75" customHeight="1" x14ac:dyDescent="0.35">
      <c r="D112" s="172"/>
      <c r="E112" s="172"/>
    </row>
    <row r="113" spans="4:5" ht="15.75" customHeight="1" x14ac:dyDescent="0.35">
      <c r="D113" s="172"/>
      <c r="E113" s="172"/>
    </row>
    <row r="114" spans="4:5" ht="15.75" customHeight="1" x14ac:dyDescent="0.35">
      <c r="D114" s="172"/>
      <c r="E114" s="172"/>
    </row>
    <row r="115" spans="4:5" ht="15.75" customHeight="1" x14ac:dyDescent="0.35">
      <c r="D115" s="172"/>
      <c r="E115" s="172"/>
    </row>
    <row r="116" spans="4:5" ht="15.75" customHeight="1" x14ac:dyDescent="0.35">
      <c r="D116" s="172"/>
      <c r="E116" s="172"/>
    </row>
    <row r="117" spans="4:5" ht="15.75" customHeight="1" x14ac:dyDescent="0.35">
      <c r="D117" s="172"/>
      <c r="E117" s="172"/>
    </row>
    <row r="118" spans="4:5" ht="15.75" customHeight="1" x14ac:dyDescent="0.35">
      <c r="D118" s="172"/>
      <c r="E118" s="172"/>
    </row>
    <row r="119" spans="4:5" ht="15.75" customHeight="1" x14ac:dyDescent="0.35">
      <c r="D119" s="172"/>
      <c r="E119" s="172"/>
    </row>
    <row r="120" spans="4:5" ht="15.75" customHeight="1" x14ac:dyDescent="0.35">
      <c r="D120" s="172"/>
      <c r="E120" s="172"/>
    </row>
    <row r="121" spans="4:5" ht="15.75" customHeight="1" x14ac:dyDescent="0.35">
      <c r="D121" s="172"/>
      <c r="E121" s="172"/>
    </row>
    <row r="122" spans="4:5" ht="15.75" customHeight="1" x14ac:dyDescent="0.35">
      <c r="D122" s="172"/>
      <c r="E122" s="172"/>
    </row>
    <row r="123" spans="4:5" ht="15.75" customHeight="1" x14ac:dyDescent="0.35">
      <c r="D123" s="172"/>
      <c r="E123" s="172"/>
    </row>
    <row r="124" spans="4:5" ht="15.75" customHeight="1" x14ac:dyDescent="0.35">
      <c r="D124" s="172"/>
      <c r="E124" s="172"/>
    </row>
    <row r="125" spans="4:5" ht="15.75" customHeight="1" x14ac:dyDescent="0.35">
      <c r="D125" s="172"/>
      <c r="E125" s="172"/>
    </row>
    <row r="126" spans="4:5" ht="15.75" customHeight="1" x14ac:dyDescent="0.35">
      <c r="D126" s="172"/>
      <c r="E126" s="172"/>
    </row>
    <row r="127" spans="4:5" ht="15.75" customHeight="1" x14ac:dyDescent="0.35">
      <c r="D127" s="172"/>
      <c r="E127" s="172"/>
    </row>
    <row r="128" spans="4:5" ht="15.75" customHeight="1" x14ac:dyDescent="0.35">
      <c r="D128" s="172"/>
      <c r="E128" s="172"/>
    </row>
    <row r="129" spans="4:5" ht="15.75" customHeight="1" x14ac:dyDescent="0.35">
      <c r="D129" s="172"/>
      <c r="E129" s="172"/>
    </row>
    <row r="130" spans="4:5" ht="15.75" customHeight="1" x14ac:dyDescent="0.35">
      <c r="D130" s="172"/>
      <c r="E130" s="172"/>
    </row>
    <row r="131" spans="4:5" ht="15.75" customHeight="1" x14ac:dyDescent="0.35">
      <c r="D131" s="172"/>
      <c r="E131" s="172"/>
    </row>
    <row r="132" spans="4:5" ht="15.75" customHeight="1" x14ac:dyDescent="0.35">
      <c r="D132" s="172"/>
      <c r="E132" s="172"/>
    </row>
    <row r="133" spans="4:5" ht="15.75" customHeight="1" x14ac:dyDescent="0.35">
      <c r="D133" s="172"/>
      <c r="E133" s="172"/>
    </row>
    <row r="134" spans="4:5" ht="15.75" customHeight="1" x14ac:dyDescent="0.35">
      <c r="D134" s="172"/>
      <c r="E134" s="172"/>
    </row>
    <row r="135" spans="4:5" ht="15.75" customHeight="1" x14ac:dyDescent="0.35">
      <c r="D135" s="172"/>
      <c r="E135" s="172"/>
    </row>
    <row r="136" spans="4:5" ht="15.75" customHeight="1" x14ac:dyDescent="0.35">
      <c r="D136" s="172"/>
      <c r="E136" s="172"/>
    </row>
    <row r="137" spans="4:5" ht="15.75" customHeight="1" x14ac:dyDescent="0.35">
      <c r="D137" s="172"/>
      <c r="E137" s="172"/>
    </row>
    <row r="138" spans="4:5" ht="15.75" customHeight="1" x14ac:dyDescent="0.35">
      <c r="D138" s="172"/>
      <c r="E138" s="172"/>
    </row>
    <row r="139" spans="4:5" ht="15.75" customHeight="1" x14ac:dyDescent="0.35">
      <c r="D139" s="172"/>
      <c r="E139" s="172"/>
    </row>
    <row r="140" spans="4:5" ht="15.75" customHeight="1" x14ac:dyDescent="0.35">
      <c r="D140" s="172"/>
      <c r="E140" s="172"/>
    </row>
    <row r="141" spans="4:5" ht="15.75" customHeight="1" x14ac:dyDescent="0.35">
      <c r="D141" s="172"/>
      <c r="E141" s="172"/>
    </row>
    <row r="142" spans="4:5" ht="15.75" customHeight="1" x14ac:dyDescent="0.35">
      <c r="D142" s="172"/>
      <c r="E142" s="172"/>
    </row>
    <row r="143" spans="4:5" ht="15.75" customHeight="1" x14ac:dyDescent="0.35">
      <c r="D143" s="172"/>
      <c r="E143" s="172"/>
    </row>
    <row r="144" spans="4:5" ht="15.75" customHeight="1" x14ac:dyDescent="0.35">
      <c r="D144" s="172"/>
      <c r="E144" s="172"/>
    </row>
    <row r="145" spans="4:5" ht="15.75" customHeight="1" x14ac:dyDescent="0.35">
      <c r="D145" s="172"/>
      <c r="E145" s="172"/>
    </row>
    <row r="146" spans="4:5" ht="15.75" customHeight="1" x14ac:dyDescent="0.35">
      <c r="D146" s="172"/>
      <c r="E146" s="172"/>
    </row>
    <row r="147" spans="4:5" ht="15.75" customHeight="1" x14ac:dyDescent="0.35">
      <c r="D147" s="172"/>
      <c r="E147" s="172"/>
    </row>
    <row r="148" spans="4:5" ht="15.75" customHeight="1" x14ac:dyDescent="0.35">
      <c r="D148" s="172"/>
      <c r="E148" s="172"/>
    </row>
    <row r="149" spans="4:5" ht="15.75" customHeight="1" x14ac:dyDescent="0.35">
      <c r="D149" s="172"/>
      <c r="E149" s="172"/>
    </row>
    <row r="150" spans="4:5" ht="15.75" customHeight="1" x14ac:dyDescent="0.35">
      <c r="D150" s="172"/>
      <c r="E150" s="172"/>
    </row>
    <row r="151" spans="4:5" ht="15.75" customHeight="1" x14ac:dyDescent="0.35">
      <c r="D151" s="172"/>
      <c r="E151" s="172"/>
    </row>
    <row r="152" spans="4:5" ht="15.75" customHeight="1" x14ac:dyDescent="0.35">
      <c r="D152" s="172"/>
      <c r="E152" s="172"/>
    </row>
    <row r="153" spans="4:5" ht="15.75" customHeight="1" x14ac:dyDescent="0.35">
      <c r="D153" s="172"/>
      <c r="E153" s="172"/>
    </row>
    <row r="154" spans="4:5" ht="15.75" customHeight="1" x14ac:dyDescent="0.35">
      <c r="D154" s="172"/>
      <c r="E154" s="172"/>
    </row>
    <row r="155" spans="4:5" ht="15.75" customHeight="1" x14ac:dyDescent="0.35">
      <c r="D155" s="172"/>
      <c r="E155" s="172"/>
    </row>
    <row r="156" spans="4:5" ht="15.75" customHeight="1" x14ac:dyDescent="0.35">
      <c r="D156" s="172"/>
      <c r="E156" s="172"/>
    </row>
    <row r="157" spans="4:5" ht="15.75" customHeight="1" x14ac:dyDescent="0.35">
      <c r="D157" s="172"/>
      <c r="E157" s="172"/>
    </row>
    <row r="158" spans="4:5" ht="15.75" customHeight="1" x14ac:dyDescent="0.35">
      <c r="D158" s="172"/>
      <c r="E158" s="172"/>
    </row>
    <row r="159" spans="4:5" ht="15.75" customHeight="1" x14ac:dyDescent="0.35">
      <c r="D159" s="172"/>
      <c r="E159" s="172"/>
    </row>
    <row r="160" spans="4:5" ht="15.75" customHeight="1" x14ac:dyDescent="0.35">
      <c r="D160" s="172"/>
      <c r="E160" s="172"/>
    </row>
    <row r="161" spans="4:5" ht="15.75" customHeight="1" x14ac:dyDescent="0.35">
      <c r="D161" s="172"/>
      <c r="E161" s="172"/>
    </row>
    <row r="162" spans="4:5" ht="15.75" customHeight="1" x14ac:dyDescent="0.35">
      <c r="D162" s="172"/>
      <c r="E162" s="172"/>
    </row>
    <row r="163" spans="4:5" ht="15.75" customHeight="1" x14ac:dyDescent="0.35">
      <c r="D163" s="172"/>
      <c r="E163" s="172"/>
    </row>
    <row r="164" spans="4:5" ht="15.75" customHeight="1" x14ac:dyDescent="0.35">
      <c r="D164" s="172"/>
      <c r="E164" s="172"/>
    </row>
    <row r="165" spans="4:5" ht="15.75" customHeight="1" x14ac:dyDescent="0.35">
      <c r="D165" s="172"/>
      <c r="E165" s="172"/>
    </row>
    <row r="166" spans="4:5" ht="15.75" customHeight="1" x14ac:dyDescent="0.35">
      <c r="D166" s="172"/>
      <c r="E166" s="172"/>
    </row>
    <row r="167" spans="4:5" ht="15.75" customHeight="1" x14ac:dyDescent="0.35">
      <c r="D167" s="172"/>
      <c r="E167" s="172"/>
    </row>
    <row r="168" spans="4:5" ht="15.75" customHeight="1" x14ac:dyDescent="0.35">
      <c r="D168" s="172"/>
      <c r="E168" s="172"/>
    </row>
    <row r="169" spans="4:5" ht="15.75" customHeight="1" x14ac:dyDescent="0.35">
      <c r="D169" s="172"/>
      <c r="E169" s="172"/>
    </row>
    <row r="170" spans="4:5" ht="15.75" customHeight="1" x14ac:dyDescent="0.35">
      <c r="D170" s="172"/>
      <c r="E170" s="172"/>
    </row>
    <row r="171" spans="4:5" ht="15.75" customHeight="1" x14ac:dyDescent="0.35">
      <c r="D171" s="172"/>
      <c r="E171" s="172"/>
    </row>
    <row r="172" spans="4:5" ht="15.75" customHeight="1" x14ac:dyDescent="0.35">
      <c r="D172" s="172"/>
      <c r="E172" s="172"/>
    </row>
    <row r="173" spans="4:5" ht="15.75" customHeight="1" x14ac:dyDescent="0.35">
      <c r="D173" s="172"/>
      <c r="E173" s="172"/>
    </row>
    <row r="174" spans="4:5" ht="15.75" customHeight="1" x14ac:dyDescent="0.35">
      <c r="D174" s="172"/>
      <c r="E174" s="172"/>
    </row>
    <row r="175" spans="4:5" ht="15.75" customHeight="1" x14ac:dyDescent="0.35">
      <c r="D175" s="172"/>
      <c r="E175" s="172"/>
    </row>
    <row r="176" spans="4:5" ht="15.75" customHeight="1" x14ac:dyDescent="0.35">
      <c r="D176" s="172"/>
      <c r="E176" s="172"/>
    </row>
    <row r="177" spans="4:5" ht="15.75" customHeight="1" x14ac:dyDescent="0.35">
      <c r="D177" s="172"/>
      <c r="E177" s="172"/>
    </row>
    <row r="178" spans="4:5" ht="15.75" customHeight="1" x14ac:dyDescent="0.35">
      <c r="D178" s="172"/>
      <c r="E178" s="172"/>
    </row>
    <row r="179" spans="4:5" ht="15.75" customHeight="1" x14ac:dyDescent="0.35">
      <c r="D179" s="172"/>
      <c r="E179" s="172"/>
    </row>
    <row r="180" spans="4:5" ht="15.75" customHeight="1" x14ac:dyDescent="0.35">
      <c r="D180" s="3"/>
      <c r="E180" s="3"/>
    </row>
    <row r="181" spans="4:5" ht="15.75" customHeight="1" x14ac:dyDescent="0.35">
      <c r="D181" s="3"/>
      <c r="E181" s="3"/>
    </row>
    <row r="182" spans="4:5" ht="15.75" customHeight="1" x14ac:dyDescent="0.35">
      <c r="D182" s="3"/>
      <c r="E182" s="3"/>
    </row>
    <row r="183" spans="4:5" ht="15.75" customHeight="1" x14ac:dyDescent="0.35">
      <c r="D183" s="3"/>
      <c r="E183" s="3"/>
    </row>
    <row r="184" spans="4:5" ht="15.75" customHeight="1" x14ac:dyDescent="0.35">
      <c r="D184" s="3"/>
      <c r="E184" s="3"/>
    </row>
    <row r="185" spans="4:5" ht="15.75" customHeight="1" x14ac:dyDescent="0.35">
      <c r="D185" s="3"/>
      <c r="E185" s="3"/>
    </row>
    <row r="186" spans="4:5" ht="15.75" customHeight="1" x14ac:dyDescent="0.35">
      <c r="D186" s="3"/>
      <c r="E186" s="3"/>
    </row>
    <row r="187" spans="4:5" ht="15.75" customHeight="1" x14ac:dyDescent="0.35">
      <c r="D187" s="3"/>
      <c r="E187" s="3"/>
    </row>
    <row r="188" spans="4:5" ht="15.75" customHeight="1" x14ac:dyDescent="0.35">
      <c r="D188" s="3"/>
      <c r="E188" s="3"/>
    </row>
    <row r="189" spans="4:5" ht="15.75" customHeight="1" x14ac:dyDescent="0.35">
      <c r="D189" s="3"/>
      <c r="E189" s="3"/>
    </row>
    <row r="190" spans="4:5" ht="15.75" customHeight="1" x14ac:dyDescent="0.35">
      <c r="D190" s="3"/>
      <c r="E190" s="3"/>
    </row>
    <row r="191" spans="4:5" ht="15.75" customHeight="1" x14ac:dyDescent="0.35">
      <c r="D191" s="3"/>
      <c r="E191" s="3"/>
    </row>
    <row r="192" spans="4:5" ht="15.75" customHeight="1" x14ac:dyDescent="0.35">
      <c r="D192" s="3"/>
      <c r="E192" s="3"/>
    </row>
    <row r="193" spans="4:5" ht="15.75" customHeight="1" x14ac:dyDescent="0.35">
      <c r="D193" s="3"/>
      <c r="E193" s="3"/>
    </row>
    <row r="194" spans="4:5" ht="15.75" customHeight="1" x14ac:dyDescent="0.35">
      <c r="D194" s="3"/>
      <c r="E194" s="3"/>
    </row>
    <row r="195" spans="4:5" ht="15.75" customHeight="1" x14ac:dyDescent="0.35">
      <c r="D195" s="3"/>
      <c r="E195" s="3"/>
    </row>
    <row r="196" spans="4:5" ht="15.75" customHeight="1" x14ac:dyDescent="0.35">
      <c r="D196" s="3"/>
      <c r="E196" s="3"/>
    </row>
    <row r="197" spans="4:5" ht="15.75" customHeight="1" x14ac:dyDescent="0.35">
      <c r="D197" s="3"/>
      <c r="E197" s="3"/>
    </row>
    <row r="198" spans="4:5" ht="15.75" customHeight="1" x14ac:dyDescent="0.35">
      <c r="D198" s="3"/>
      <c r="E198" s="3"/>
    </row>
    <row r="199" spans="4:5" ht="15.75" customHeight="1" x14ac:dyDescent="0.35">
      <c r="D199" s="3"/>
      <c r="E199" s="3"/>
    </row>
    <row r="200" spans="4:5" ht="15.75" customHeight="1" x14ac:dyDescent="0.35">
      <c r="D200" s="3"/>
      <c r="E200" s="3"/>
    </row>
    <row r="201" spans="4:5" ht="15.75" customHeight="1" x14ac:dyDescent="0.35">
      <c r="D201" s="3"/>
      <c r="E201" s="3"/>
    </row>
    <row r="202" spans="4:5" ht="15.75" customHeight="1" x14ac:dyDescent="0.35">
      <c r="D202" s="3"/>
      <c r="E202" s="3"/>
    </row>
    <row r="203" spans="4:5" ht="15.75" customHeight="1" x14ac:dyDescent="0.35">
      <c r="D203" s="3"/>
      <c r="E203" s="3"/>
    </row>
    <row r="204" spans="4:5" ht="15.75" customHeight="1" x14ac:dyDescent="0.35">
      <c r="D204" s="3"/>
      <c r="E204" s="3"/>
    </row>
    <row r="205" spans="4:5" ht="15.75" customHeight="1" x14ac:dyDescent="0.35">
      <c r="D205" s="3"/>
      <c r="E205" s="3"/>
    </row>
    <row r="206" spans="4:5" ht="15.75" customHeight="1" x14ac:dyDescent="0.35">
      <c r="D206" s="3"/>
      <c r="E206" s="3"/>
    </row>
    <row r="207" spans="4:5" ht="15.75" customHeight="1" x14ac:dyDescent="0.35">
      <c r="D207" s="3"/>
      <c r="E207" s="3"/>
    </row>
    <row r="208" spans="4:5" ht="15.75" customHeight="1" x14ac:dyDescent="0.35">
      <c r="D208" s="3"/>
      <c r="E208" s="3"/>
    </row>
    <row r="209" spans="4:5" ht="15.75" customHeight="1" x14ac:dyDescent="0.35">
      <c r="D209" s="3"/>
      <c r="E209" s="3"/>
    </row>
    <row r="210" spans="4:5" ht="15.75" customHeight="1" x14ac:dyDescent="0.35">
      <c r="D210" s="3"/>
      <c r="E210" s="3"/>
    </row>
    <row r="211" spans="4:5" ht="15.75" customHeight="1" x14ac:dyDescent="0.35">
      <c r="D211" s="3"/>
      <c r="E211" s="3"/>
    </row>
    <row r="212" spans="4:5" ht="15.75" customHeight="1" x14ac:dyDescent="0.35">
      <c r="D212" s="3"/>
      <c r="E212" s="3"/>
    </row>
    <row r="213" spans="4:5" ht="15.75" customHeight="1" x14ac:dyDescent="0.35">
      <c r="D213" s="3"/>
      <c r="E213" s="3"/>
    </row>
    <row r="214" spans="4:5" ht="15.75" customHeight="1" x14ac:dyDescent="0.35">
      <c r="D214" s="3"/>
      <c r="E214" s="3"/>
    </row>
    <row r="215" spans="4:5" ht="15.75" customHeight="1" x14ac:dyDescent="0.35">
      <c r="D215" s="3"/>
      <c r="E215" s="3"/>
    </row>
    <row r="216" spans="4:5" ht="15.75" customHeight="1" x14ac:dyDescent="0.35">
      <c r="D216" s="3"/>
      <c r="E216" s="3"/>
    </row>
    <row r="217" spans="4:5" ht="15.75" customHeight="1" x14ac:dyDescent="0.35">
      <c r="D217" s="3"/>
      <c r="E217" s="3"/>
    </row>
    <row r="218" spans="4:5" ht="15.75" customHeight="1" x14ac:dyDescent="0.35">
      <c r="D218" s="3"/>
      <c r="E218" s="3"/>
    </row>
    <row r="219" spans="4:5" ht="15.75" customHeight="1" x14ac:dyDescent="0.35">
      <c r="D219" s="3"/>
      <c r="E219" s="3"/>
    </row>
    <row r="220" spans="4:5" ht="15.75" customHeight="1" x14ac:dyDescent="0.35">
      <c r="D220" s="3"/>
      <c r="E220" s="3"/>
    </row>
    <row r="221" spans="4:5" ht="15.75" customHeight="1" x14ac:dyDescent="0.35">
      <c r="D221" s="3"/>
      <c r="E221" s="3"/>
    </row>
    <row r="222" spans="4:5" ht="15.75" customHeight="1" x14ac:dyDescent="0.35">
      <c r="D222" s="3"/>
      <c r="E222" s="3"/>
    </row>
    <row r="223" spans="4:5" ht="15.75" customHeight="1" x14ac:dyDescent="0.35">
      <c r="D223" s="3"/>
      <c r="E223" s="3"/>
    </row>
    <row r="224" spans="4:5" ht="15.75" customHeight="1" x14ac:dyDescent="0.35">
      <c r="D224" s="3"/>
      <c r="E224" s="3"/>
    </row>
    <row r="225" spans="4:5" ht="15.75" customHeight="1" x14ac:dyDescent="0.35">
      <c r="D225" s="3"/>
      <c r="E225" s="3"/>
    </row>
    <row r="226" spans="4:5" ht="15.75" customHeight="1" x14ac:dyDescent="0.35">
      <c r="D226" s="3"/>
      <c r="E226" s="3"/>
    </row>
    <row r="227" spans="4:5" ht="15.75" customHeight="1" x14ac:dyDescent="0.35">
      <c r="D227" s="3"/>
      <c r="E227" s="3"/>
    </row>
    <row r="228" spans="4:5" ht="15.75" customHeight="1" x14ac:dyDescent="0.35">
      <c r="D228" s="3"/>
      <c r="E228" s="3"/>
    </row>
    <row r="229" spans="4:5" ht="15.75" customHeight="1" x14ac:dyDescent="0.35">
      <c r="D229" s="3"/>
      <c r="E229" s="3"/>
    </row>
    <row r="230" spans="4:5" ht="15.75" customHeight="1" x14ac:dyDescent="0.35">
      <c r="D230" s="3"/>
      <c r="E230" s="3"/>
    </row>
    <row r="231" spans="4:5" ht="15.75" customHeight="1" x14ac:dyDescent="0.35">
      <c r="D231" s="3"/>
      <c r="E231" s="3"/>
    </row>
    <row r="232" spans="4:5" ht="15.75" customHeight="1" x14ac:dyDescent="0.35">
      <c r="D232" s="3"/>
      <c r="E232" s="3"/>
    </row>
    <row r="233" spans="4:5" ht="15.75" customHeight="1" x14ac:dyDescent="0.35">
      <c r="D233" s="3"/>
      <c r="E233" s="3"/>
    </row>
    <row r="234" spans="4:5" ht="15.75" customHeight="1" x14ac:dyDescent="0.35">
      <c r="D234" s="3"/>
      <c r="E234" s="3"/>
    </row>
    <row r="235" spans="4:5" ht="15.75" customHeight="1" x14ac:dyDescent="0.35">
      <c r="D235" s="3"/>
      <c r="E235" s="3"/>
    </row>
    <row r="236" spans="4:5" ht="15.75" customHeight="1" x14ac:dyDescent="0.35">
      <c r="D236" s="3"/>
      <c r="E236" s="3"/>
    </row>
    <row r="237" spans="4:5" ht="15.75" customHeight="1" x14ac:dyDescent="0.35">
      <c r="D237" s="3"/>
      <c r="E237" s="3"/>
    </row>
    <row r="238" spans="4:5" ht="15.75" customHeight="1" x14ac:dyDescent="0.35">
      <c r="D238" s="3"/>
      <c r="E238" s="3"/>
    </row>
    <row r="239" spans="4:5" ht="15.75" customHeight="1" x14ac:dyDescent="0.35">
      <c r="D239" s="3"/>
      <c r="E239" s="3"/>
    </row>
    <row r="240" spans="4:5" ht="15.75" customHeight="1" x14ac:dyDescent="0.35">
      <c r="D240" s="3"/>
      <c r="E240" s="3"/>
    </row>
    <row r="241" spans="4:5" ht="15.75" customHeight="1" x14ac:dyDescent="0.35">
      <c r="D241" s="3"/>
      <c r="E241" s="3"/>
    </row>
    <row r="242" spans="4:5" ht="15.75" customHeight="1" x14ac:dyDescent="0.35">
      <c r="D242" s="3"/>
      <c r="E242" s="3"/>
    </row>
    <row r="243" spans="4:5" ht="15.75" customHeight="1" x14ac:dyDescent="0.35">
      <c r="D243" s="3"/>
      <c r="E243" s="3"/>
    </row>
    <row r="244" spans="4:5" ht="15.75" customHeight="1" x14ac:dyDescent="0.35">
      <c r="D244" s="3"/>
      <c r="E244" s="3"/>
    </row>
    <row r="245" spans="4:5" ht="15.75" customHeight="1" x14ac:dyDescent="0.35">
      <c r="D245" s="3"/>
      <c r="E245" s="3"/>
    </row>
    <row r="246" spans="4:5" ht="15.75" customHeight="1" x14ac:dyDescent="0.35">
      <c r="D246" s="3"/>
      <c r="E246" s="3"/>
    </row>
    <row r="247" spans="4:5" ht="15.75" customHeight="1" x14ac:dyDescent="0.35">
      <c r="D247" s="3"/>
      <c r="E247" s="3"/>
    </row>
    <row r="248" spans="4:5" ht="15.75" customHeight="1" x14ac:dyDescent="0.35">
      <c r="D248" s="3"/>
      <c r="E248" s="3"/>
    </row>
    <row r="249" spans="4:5" ht="15.75" customHeight="1" x14ac:dyDescent="0.35">
      <c r="D249" s="3"/>
      <c r="E249" s="3"/>
    </row>
    <row r="250" spans="4:5" ht="15.75" customHeight="1" x14ac:dyDescent="0.35">
      <c r="D250" s="3"/>
      <c r="E250" s="3"/>
    </row>
    <row r="251" spans="4:5" ht="15.75" customHeight="1" x14ac:dyDescent="0.35">
      <c r="D251" s="3"/>
      <c r="E251" s="3"/>
    </row>
    <row r="252" spans="4:5" ht="15.75" customHeight="1" x14ac:dyDescent="0.35">
      <c r="D252" s="3"/>
      <c r="E252" s="3"/>
    </row>
    <row r="253" spans="4:5" ht="15.75" customHeight="1" x14ac:dyDescent="0.35">
      <c r="D253" s="3"/>
      <c r="E253" s="3"/>
    </row>
    <row r="254" spans="4:5" ht="15.75" customHeight="1" x14ac:dyDescent="0.35">
      <c r="D254" s="3"/>
      <c r="E254" s="3"/>
    </row>
    <row r="255" spans="4:5" ht="15.75" customHeight="1" x14ac:dyDescent="0.35">
      <c r="D255" s="3"/>
      <c r="E255" s="3"/>
    </row>
    <row r="256" spans="4:5" ht="15.75" customHeight="1" x14ac:dyDescent="0.35">
      <c r="D256" s="3"/>
      <c r="E256" s="3"/>
    </row>
    <row r="257" spans="4:5" ht="15.75" customHeight="1" x14ac:dyDescent="0.35">
      <c r="D257" s="3"/>
      <c r="E257" s="3"/>
    </row>
    <row r="258" spans="4:5" ht="15.75" customHeight="1" x14ac:dyDescent="0.35">
      <c r="D258" s="3"/>
      <c r="E258" s="3"/>
    </row>
    <row r="259" spans="4:5" ht="15.75" customHeight="1" x14ac:dyDescent="0.35">
      <c r="D259" s="3"/>
      <c r="E259" s="3"/>
    </row>
    <row r="260" spans="4:5" ht="15.75" customHeight="1" x14ac:dyDescent="0.35">
      <c r="D260" s="3"/>
      <c r="E260" s="3"/>
    </row>
    <row r="261" spans="4:5" ht="15.75" customHeight="1" x14ac:dyDescent="0.35">
      <c r="D261" s="3"/>
      <c r="E261" s="3"/>
    </row>
    <row r="262" spans="4:5" ht="15.75" customHeight="1" x14ac:dyDescent="0.35">
      <c r="D262" s="3"/>
      <c r="E262" s="3"/>
    </row>
    <row r="263" spans="4:5" ht="15.75" customHeight="1" x14ac:dyDescent="0.35">
      <c r="D263" s="3"/>
      <c r="E263" s="3"/>
    </row>
    <row r="264" spans="4:5" ht="15.75" customHeight="1" x14ac:dyDescent="0.35">
      <c r="D264" s="3"/>
      <c r="E264" s="3"/>
    </row>
    <row r="265" spans="4:5" ht="15.75" customHeight="1" x14ac:dyDescent="0.35">
      <c r="D265" s="3"/>
      <c r="E265" s="3"/>
    </row>
    <row r="266" spans="4:5" ht="15.75" customHeight="1" x14ac:dyDescent="0.35">
      <c r="D266" s="3"/>
      <c r="E266" s="3"/>
    </row>
    <row r="267" spans="4:5" ht="15.75" customHeight="1" x14ac:dyDescent="0.35">
      <c r="D267" s="3"/>
      <c r="E267" s="3"/>
    </row>
    <row r="268" spans="4:5" ht="15.75" customHeight="1" x14ac:dyDescent="0.35">
      <c r="D268" s="3"/>
      <c r="E268" s="3"/>
    </row>
    <row r="269" spans="4:5" ht="15.75" customHeight="1" x14ac:dyDescent="0.35">
      <c r="D269" s="3"/>
      <c r="E269" s="3"/>
    </row>
    <row r="270" spans="4:5" ht="15.75" customHeight="1" x14ac:dyDescent="0.35">
      <c r="D270" s="3"/>
      <c r="E270" s="3"/>
    </row>
    <row r="271" spans="4:5" ht="15.75" customHeight="1" x14ac:dyDescent="0.35">
      <c r="D271" s="3"/>
      <c r="E271" s="3"/>
    </row>
    <row r="272" spans="4:5" ht="15.75" customHeight="1" x14ac:dyDescent="0.35">
      <c r="D272" s="3"/>
      <c r="E272" s="3"/>
    </row>
    <row r="273" spans="4:5" ht="15.75" customHeight="1" x14ac:dyDescent="0.35">
      <c r="D273" s="3"/>
      <c r="E273" s="3"/>
    </row>
    <row r="274" spans="4:5" ht="15.75" customHeight="1" x14ac:dyDescent="0.35">
      <c r="D274" s="3"/>
      <c r="E274" s="3"/>
    </row>
    <row r="275" spans="4:5" ht="15.75" customHeight="1" x14ac:dyDescent="0.35">
      <c r="D275" s="3"/>
      <c r="E275" s="3"/>
    </row>
    <row r="276" spans="4:5" ht="15.75" customHeight="1" x14ac:dyDescent="0.35">
      <c r="D276" s="3"/>
      <c r="E276" s="3"/>
    </row>
    <row r="277" spans="4:5" ht="15.75" customHeight="1" x14ac:dyDescent="0.35">
      <c r="D277" s="3"/>
      <c r="E277" s="3"/>
    </row>
    <row r="278" spans="4:5" ht="15.75" customHeight="1" x14ac:dyDescent="0.35">
      <c r="D278" s="3"/>
      <c r="E278" s="3"/>
    </row>
    <row r="279" spans="4:5" ht="15.75" customHeight="1" x14ac:dyDescent="0.35">
      <c r="D279" s="3"/>
      <c r="E279" s="3"/>
    </row>
    <row r="280" spans="4:5" ht="15.75" customHeight="1" x14ac:dyDescent="0.35">
      <c r="D280" s="3"/>
      <c r="E280" s="3"/>
    </row>
    <row r="281" spans="4:5" ht="15.75" customHeight="1" x14ac:dyDescent="0.35">
      <c r="D281" s="3"/>
      <c r="E281" s="3"/>
    </row>
    <row r="282" spans="4:5" ht="15.75" customHeight="1" x14ac:dyDescent="0.35">
      <c r="D282" s="3"/>
      <c r="E282" s="3"/>
    </row>
    <row r="283" spans="4:5" ht="15.75" customHeight="1" x14ac:dyDescent="0.35">
      <c r="D283" s="3"/>
      <c r="E283" s="3"/>
    </row>
    <row r="284" spans="4:5" ht="15.75" customHeight="1" x14ac:dyDescent="0.35">
      <c r="D284" s="3"/>
      <c r="E284" s="3"/>
    </row>
    <row r="285" spans="4:5" ht="15.75" customHeight="1" x14ac:dyDescent="0.35">
      <c r="D285" s="3"/>
      <c r="E285" s="3"/>
    </row>
    <row r="286" spans="4:5" ht="15.75" customHeight="1" x14ac:dyDescent="0.35">
      <c r="D286" s="3"/>
      <c r="E286" s="3"/>
    </row>
    <row r="287" spans="4:5" ht="15.75" customHeight="1" x14ac:dyDescent="0.35">
      <c r="D287" s="3"/>
      <c r="E287" s="3"/>
    </row>
    <row r="288" spans="4:5" ht="15.75" customHeight="1" x14ac:dyDescent="0.35">
      <c r="D288" s="3"/>
      <c r="E288" s="3"/>
    </row>
    <row r="289" spans="4:5" ht="15.75" customHeight="1" x14ac:dyDescent="0.35">
      <c r="D289" s="3"/>
      <c r="E289" s="3"/>
    </row>
    <row r="290" spans="4:5" ht="15.75" customHeight="1" x14ac:dyDescent="0.35">
      <c r="D290" s="3"/>
      <c r="E290" s="3"/>
    </row>
    <row r="291" spans="4:5" ht="15.75" customHeight="1" x14ac:dyDescent="0.35">
      <c r="D291" s="3"/>
      <c r="E291" s="3"/>
    </row>
    <row r="292" spans="4:5" ht="15.75" customHeight="1" x14ac:dyDescent="0.35">
      <c r="D292" s="3"/>
      <c r="E292" s="3"/>
    </row>
    <row r="293" spans="4:5" ht="15.75" customHeight="1" x14ac:dyDescent="0.35">
      <c r="D293" s="3"/>
      <c r="E293" s="3"/>
    </row>
    <row r="294" spans="4:5" ht="15.75" customHeight="1" x14ac:dyDescent="0.35">
      <c r="D294" s="3"/>
      <c r="E294" s="3"/>
    </row>
    <row r="295" spans="4:5" ht="15.75" customHeight="1" x14ac:dyDescent="0.35">
      <c r="D295" s="3"/>
      <c r="E295" s="3"/>
    </row>
    <row r="296" spans="4:5" ht="15.75" customHeight="1" x14ac:dyDescent="0.35">
      <c r="D296" s="3"/>
      <c r="E296" s="3"/>
    </row>
    <row r="297" spans="4:5" ht="15.75" customHeight="1" x14ac:dyDescent="0.35">
      <c r="D297" s="3"/>
      <c r="E297" s="3"/>
    </row>
    <row r="298" spans="4:5" ht="15.75" customHeight="1" x14ac:dyDescent="0.35">
      <c r="D298" s="3"/>
      <c r="E298" s="3"/>
    </row>
    <row r="299" spans="4:5" ht="15.75" customHeight="1" x14ac:dyDescent="0.35">
      <c r="D299" s="3"/>
      <c r="E299" s="3"/>
    </row>
    <row r="300" spans="4:5" ht="15.75" customHeight="1" x14ac:dyDescent="0.35">
      <c r="D300" s="3"/>
      <c r="E300" s="3"/>
    </row>
    <row r="301" spans="4:5" ht="15.75" customHeight="1" x14ac:dyDescent="0.35">
      <c r="D301" s="3"/>
      <c r="E301" s="3"/>
    </row>
    <row r="302" spans="4:5" ht="15.75" customHeight="1" x14ac:dyDescent="0.35">
      <c r="D302" s="3"/>
      <c r="E302" s="3"/>
    </row>
    <row r="303" spans="4:5" ht="15.75" customHeight="1" x14ac:dyDescent="0.35">
      <c r="D303" s="3"/>
      <c r="E303" s="3"/>
    </row>
    <row r="304" spans="4:5" ht="15.75" customHeight="1" x14ac:dyDescent="0.35">
      <c r="D304" s="3"/>
      <c r="E304" s="3"/>
    </row>
    <row r="305" spans="4:5" ht="15.75" customHeight="1" x14ac:dyDescent="0.35">
      <c r="D305" s="3"/>
      <c r="E305" s="3"/>
    </row>
    <row r="306" spans="4:5" ht="15.75" customHeight="1" x14ac:dyDescent="0.35">
      <c r="D306" s="3"/>
      <c r="E306" s="3"/>
    </row>
    <row r="307" spans="4:5" ht="15.75" customHeight="1" x14ac:dyDescent="0.35">
      <c r="D307" s="3"/>
      <c r="E307" s="3"/>
    </row>
    <row r="308" spans="4:5" ht="15.75" customHeight="1" x14ac:dyDescent="0.35">
      <c r="D308" s="3"/>
      <c r="E308" s="3"/>
    </row>
    <row r="309" spans="4:5" ht="15.75" customHeight="1" x14ac:dyDescent="0.35">
      <c r="D309" s="3"/>
      <c r="E309" s="3"/>
    </row>
    <row r="310" spans="4:5" ht="15.75" customHeight="1" x14ac:dyDescent="0.35">
      <c r="D310" s="3"/>
      <c r="E310" s="3"/>
    </row>
    <row r="311" spans="4:5" ht="15.75" customHeight="1" x14ac:dyDescent="0.35">
      <c r="D311" s="3"/>
      <c r="E311" s="3"/>
    </row>
    <row r="312" spans="4:5" ht="15.75" customHeight="1" x14ac:dyDescent="0.35">
      <c r="D312" s="3"/>
      <c r="E312" s="3"/>
    </row>
    <row r="313" spans="4:5" ht="15.75" customHeight="1" x14ac:dyDescent="0.35">
      <c r="D313" s="3"/>
      <c r="E313" s="3"/>
    </row>
    <row r="314" spans="4:5" ht="15.75" customHeight="1" x14ac:dyDescent="0.35">
      <c r="D314" s="3"/>
      <c r="E314" s="3"/>
    </row>
    <row r="315" spans="4:5" ht="15.75" customHeight="1" x14ac:dyDescent="0.35">
      <c r="D315" s="3"/>
      <c r="E315" s="3"/>
    </row>
    <row r="316" spans="4:5" ht="15.75" customHeight="1" x14ac:dyDescent="0.35">
      <c r="D316" s="3"/>
      <c r="E316" s="3"/>
    </row>
    <row r="317" spans="4:5" ht="15.75" customHeight="1" x14ac:dyDescent="0.35">
      <c r="D317" s="3"/>
      <c r="E317" s="3"/>
    </row>
    <row r="318" spans="4:5" ht="15.75" customHeight="1" x14ac:dyDescent="0.35">
      <c r="D318" s="3"/>
      <c r="E318" s="3"/>
    </row>
    <row r="319" spans="4:5" ht="15.75" customHeight="1" x14ac:dyDescent="0.35">
      <c r="D319" s="3"/>
      <c r="E319" s="3"/>
    </row>
    <row r="320" spans="4:5" ht="15.75" customHeight="1" x14ac:dyDescent="0.35">
      <c r="D320" s="3"/>
      <c r="E320" s="3"/>
    </row>
    <row r="321" spans="4:5" ht="15.75" customHeight="1" x14ac:dyDescent="0.35">
      <c r="D321" s="3"/>
      <c r="E321" s="3"/>
    </row>
    <row r="322" spans="4:5" ht="15.75" customHeight="1" x14ac:dyDescent="0.35">
      <c r="D322" s="3"/>
      <c r="E322" s="3"/>
    </row>
    <row r="323" spans="4:5" ht="15.75" customHeight="1" x14ac:dyDescent="0.35">
      <c r="D323" s="3"/>
      <c r="E323" s="3"/>
    </row>
    <row r="324" spans="4:5" ht="15.75" customHeight="1" x14ac:dyDescent="0.35">
      <c r="D324" s="3"/>
      <c r="E324" s="3"/>
    </row>
    <row r="325" spans="4:5" ht="15.75" customHeight="1" x14ac:dyDescent="0.35">
      <c r="D325" s="3"/>
      <c r="E325" s="3"/>
    </row>
    <row r="326" spans="4:5" ht="15.75" customHeight="1" x14ac:dyDescent="0.35">
      <c r="D326" s="3"/>
      <c r="E326" s="3"/>
    </row>
    <row r="327" spans="4:5" ht="15.75" customHeight="1" x14ac:dyDescent="0.35">
      <c r="D327" s="3"/>
      <c r="E327" s="3"/>
    </row>
    <row r="328" spans="4:5" ht="15.75" customHeight="1" x14ac:dyDescent="0.35">
      <c r="D328" s="3"/>
      <c r="E328" s="3"/>
    </row>
    <row r="329" spans="4:5" ht="15.75" customHeight="1" x14ac:dyDescent="0.35">
      <c r="D329" s="3"/>
      <c r="E329" s="3"/>
    </row>
    <row r="330" spans="4:5" ht="15.75" customHeight="1" x14ac:dyDescent="0.35">
      <c r="D330" s="3"/>
      <c r="E330" s="3"/>
    </row>
    <row r="331" spans="4:5" ht="15.75" customHeight="1" x14ac:dyDescent="0.35">
      <c r="D331" s="3"/>
      <c r="E331" s="3"/>
    </row>
    <row r="332" spans="4:5" ht="15.75" customHeight="1" x14ac:dyDescent="0.35">
      <c r="D332" s="3"/>
      <c r="E332" s="3"/>
    </row>
    <row r="333" spans="4:5" ht="15.75" customHeight="1" x14ac:dyDescent="0.35">
      <c r="D333" s="3"/>
      <c r="E333" s="3"/>
    </row>
    <row r="334" spans="4:5" ht="15.75" customHeight="1" x14ac:dyDescent="0.35">
      <c r="D334" s="3"/>
      <c r="E334" s="3"/>
    </row>
    <row r="335" spans="4:5" ht="15.75" customHeight="1" x14ac:dyDescent="0.35">
      <c r="D335" s="3"/>
      <c r="E335" s="3"/>
    </row>
    <row r="336" spans="4:5" ht="15.75" customHeight="1" x14ac:dyDescent="0.35">
      <c r="D336" s="3"/>
      <c r="E336" s="3"/>
    </row>
    <row r="337" spans="4:5" ht="15.75" customHeight="1" x14ac:dyDescent="0.35">
      <c r="D337" s="3"/>
      <c r="E337" s="3"/>
    </row>
    <row r="338" spans="4:5" ht="15.75" customHeight="1" x14ac:dyDescent="0.35">
      <c r="D338" s="3"/>
      <c r="E338" s="3"/>
    </row>
    <row r="339" spans="4:5" ht="15.75" customHeight="1" x14ac:dyDescent="0.35">
      <c r="D339" s="3"/>
      <c r="E339" s="3"/>
    </row>
    <row r="340" spans="4:5" ht="15.75" customHeight="1" x14ac:dyDescent="0.35">
      <c r="D340" s="3"/>
      <c r="E340" s="3"/>
    </row>
    <row r="341" spans="4:5" ht="15.75" customHeight="1" x14ac:dyDescent="0.35">
      <c r="D341" s="3"/>
      <c r="E341" s="3"/>
    </row>
    <row r="342" spans="4:5" ht="15.75" customHeight="1" x14ac:dyDescent="0.35">
      <c r="D342" s="3"/>
      <c r="E342" s="3"/>
    </row>
    <row r="343" spans="4:5" ht="15.75" customHeight="1" x14ac:dyDescent="0.35">
      <c r="D343" s="3"/>
      <c r="E343" s="3"/>
    </row>
    <row r="344" spans="4:5" ht="15.75" customHeight="1" x14ac:dyDescent="0.35">
      <c r="D344" s="3"/>
      <c r="E344" s="3"/>
    </row>
    <row r="345" spans="4:5" ht="15.75" customHeight="1" x14ac:dyDescent="0.35">
      <c r="D345" s="3"/>
      <c r="E345" s="3"/>
    </row>
    <row r="346" spans="4:5" ht="15.75" customHeight="1" x14ac:dyDescent="0.35">
      <c r="D346" s="3"/>
      <c r="E346" s="3"/>
    </row>
    <row r="347" spans="4:5" ht="15.75" customHeight="1" x14ac:dyDescent="0.35">
      <c r="D347" s="3"/>
      <c r="E347" s="3"/>
    </row>
    <row r="348" spans="4:5" ht="15.75" customHeight="1" x14ac:dyDescent="0.35">
      <c r="D348" s="3"/>
      <c r="E348" s="3"/>
    </row>
    <row r="349" spans="4:5" ht="15.75" customHeight="1" x14ac:dyDescent="0.35">
      <c r="D349" s="3"/>
      <c r="E349" s="3"/>
    </row>
    <row r="350" spans="4:5" ht="15.75" customHeight="1" x14ac:dyDescent="0.35">
      <c r="D350" s="3"/>
      <c r="E350" s="3"/>
    </row>
    <row r="351" spans="4:5" ht="15.75" customHeight="1" x14ac:dyDescent="0.35">
      <c r="D351" s="3"/>
      <c r="E351" s="3"/>
    </row>
    <row r="352" spans="4:5" ht="15.75" customHeight="1" x14ac:dyDescent="0.35">
      <c r="D352" s="3"/>
      <c r="E352" s="3"/>
    </row>
    <row r="353" spans="4:5" ht="15.75" customHeight="1" x14ac:dyDescent="0.35">
      <c r="D353" s="3"/>
      <c r="E353" s="3"/>
    </row>
    <row r="354" spans="4:5" ht="15.75" customHeight="1" x14ac:dyDescent="0.35">
      <c r="D354" s="3"/>
      <c r="E354" s="3"/>
    </row>
    <row r="355" spans="4:5" ht="15.75" customHeight="1" x14ac:dyDescent="0.35">
      <c r="D355" s="3"/>
      <c r="E355" s="3"/>
    </row>
    <row r="356" spans="4:5" ht="15.75" customHeight="1" x14ac:dyDescent="0.35">
      <c r="D356" s="3"/>
      <c r="E356" s="3"/>
    </row>
    <row r="357" spans="4:5" ht="15.75" customHeight="1" x14ac:dyDescent="0.35">
      <c r="D357" s="3"/>
      <c r="E357" s="3"/>
    </row>
    <row r="358" spans="4:5" ht="15.75" customHeight="1" x14ac:dyDescent="0.35">
      <c r="D358" s="3"/>
      <c r="E358" s="3"/>
    </row>
    <row r="359" spans="4:5" ht="15.75" customHeight="1" x14ac:dyDescent="0.35">
      <c r="D359" s="3"/>
      <c r="E359" s="3"/>
    </row>
    <row r="360" spans="4:5" ht="15.75" customHeight="1" x14ac:dyDescent="0.35">
      <c r="D360" s="3"/>
      <c r="E360" s="3"/>
    </row>
    <row r="361" spans="4:5" ht="15.75" customHeight="1" x14ac:dyDescent="0.35">
      <c r="D361" s="3"/>
      <c r="E361" s="3"/>
    </row>
    <row r="362" spans="4:5" ht="15.75" customHeight="1" x14ac:dyDescent="0.35">
      <c r="D362" s="3"/>
      <c r="E362" s="3"/>
    </row>
    <row r="363" spans="4:5" ht="15.75" customHeight="1" x14ac:dyDescent="0.35">
      <c r="D363" s="3"/>
      <c r="E363" s="3"/>
    </row>
    <row r="364" spans="4:5" ht="15.75" customHeight="1" x14ac:dyDescent="0.35">
      <c r="D364" s="3"/>
      <c r="E364" s="3"/>
    </row>
    <row r="365" spans="4:5" ht="15.75" customHeight="1" x14ac:dyDescent="0.35">
      <c r="D365" s="3"/>
      <c r="E365" s="3"/>
    </row>
    <row r="366" spans="4:5" ht="15.75" customHeight="1" x14ac:dyDescent="0.35">
      <c r="D366" s="3"/>
      <c r="E366" s="3"/>
    </row>
    <row r="367" spans="4:5" ht="15.75" customHeight="1" x14ac:dyDescent="0.35">
      <c r="D367" s="3"/>
      <c r="E367" s="3"/>
    </row>
    <row r="368" spans="4:5" ht="15.75" customHeight="1" x14ac:dyDescent="0.35">
      <c r="D368" s="3"/>
      <c r="E368" s="3"/>
    </row>
    <row r="369" spans="4:5" ht="15.75" customHeight="1" x14ac:dyDescent="0.35">
      <c r="D369" s="3"/>
      <c r="E369" s="3"/>
    </row>
    <row r="370" spans="4:5" ht="15.75" customHeight="1" x14ac:dyDescent="0.35">
      <c r="D370" s="3"/>
      <c r="E370" s="3"/>
    </row>
    <row r="371" spans="4:5" ht="15.75" customHeight="1" x14ac:dyDescent="0.35">
      <c r="D371" s="3"/>
      <c r="E371" s="3"/>
    </row>
    <row r="372" spans="4:5" ht="15.75" customHeight="1" x14ac:dyDescent="0.35">
      <c r="D372" s="3"/>
      <c r="E372" s="3"/>
    </row>
    <row r="373" spans="4:5" ht="15.75" customHeight="1" x14ac:dyDescent="0.35">
      <c r="D373" s="3"/>
      <c r="E373" s="3"/>
    </row>
    <row r="374" spans="4:5" ht="15.75" customHeight="1" x14ac:dyDescent="0.35">
      <c r="D374" s="3"/>
      <c r="E374" s="3"/>
    </row>
    <row r="375" spans="4:5" ht="15.75" customHeight="1" x14ac:dyDescent="0.35">
      <c r="D375" s="3"/>
      <c r="E375" s="3"/>
    </row>
    <row r="376" spans="4:5" ht="15.75" customHeight="1" x14ac:dyDescent="0.35">
      <c r="D376" s="3"/>
      <c r="E376" s="3"/>
    </row>
    <row r="377" spans="4:5" ht="15.75" customHeight="1" x14ac:dyDescent="0.35">
      <c r="D377" s="3"/>
      <c r="E377" s="3"/>
    </row>
    <row r="378" spans="4:5" ht="15.75" customHeight="1" x14ac:dyDescent="0.35">
      <c r="D378" s="3"/>
      <c r="E378" s="3"/>
    </row>
    <row r="379" spans="4:5" ht="15.75" customHeight="1" x14ac:dyDescent="0.35">
      <c r="D379" s="3"/>
      <c r="E379" s="3"/>
    </row>
    <row r="380" spans="4:5" ht="15.75" customHeight="1" x14ac:dyDescent="0.35">
      <c r="D380" s="3"/>
      <c r="E380" s="3"/>
    </row>
    <row r="381" spans="4:5" ht="15.75" customHeight="1" x14ac:dyDescent="0.35">
      <c r="D381" s="3"/>
      <c r="E381" s="3"/>
    </row>
    <row r="382" spans="4:5" ht="15.75" customHeight="1" x14ac:dyDescent="0.35">
      <c r="D382" s="3"/>
      <c r="E382" s="3"/>
    </row>
    <row r="383" spans="4:5" ht="15.75" customHeight="1" x14ac:dyDescent="0.35">
      <c r="D383" s="3"/>
      <c r="E383" s="3"/>
    </row>
    <row r="384" spans="4:5" ht="15.75" customHeight="1" x14ac:dyDescent="0.35">
      <c r="D384" s="3"/>
      <c r="E384" s="3"/>
    </row>
    <row r="385" spans="4:5" ht="15.75" customHeight="1" x14ac:dyDescent="0.35">
      <c r="D385" s="3"/>
      <c r="E385" s="3"/>
    </row>
    <row r="386" spans="4:5" ht="15.75" customHeight="1" x14ac:dyDescent="0.35">
      <c r="D386" s="3"/>
      <c r="E386" s="3"/>
    </row>
    <row r="387" spans="4:5" ht="15.75" customHeight="1" x14ac:dyDescent="0.35">
      <c r="D387" s="3"/>
      <c r="E387" s="3"/>
    </row>
    <row r="388" spans="4:5" ht="15.75" customHeight="1" x14ac:dyDescent="0.35">
      <c r="D388" s="3"/>
      <c r="E388" s="3"/>
    </row>
    <row r="389" spans="4:5" ht="15.75" customHeight="1" x14ac:dyDescent="0.35">
      <c r="D389" s="3"/>
      <c r="E389" s="3"/>
    </row>
    <row r="390" spans="4:5" ht="15.75" customHeight="1" x14ac:dyDescent="0.35">
      <c r="D390" s="3"/>
      <c r="E390" s="3"/>
    </row>
    <row r="391" spans="4:5" ht="15.75" customHeight="1" x14ac:dyDescent="0.35">
      <c r="D391" s="3"/>
      <c r="E391" s="3"/>
    </row>
    <row r="392" spans="4:5" ht="15.75" customHeight="1" x14ac:dyDescent="0.35">
      <c r="D392" s="3"/>
      <c r="E392" s="3"/>
    </row>
    <row r="393" spans="4:5" ht="15.75" customHeight="1" x14ac:dyDescent="0.35">
      <c r="D393" s="3"/>
      <c r="E393" s="3"/>
    </row>
    <row r="394" spans="4:5" ht="15.75" customHeight="1" x14ac:dyDescent="0.35">
      <c r="D394" s="3"/>
      <c r="E394" s="3"/>
    </row>
    <row r="395" spans="4:5" ht="15.75" customHeight="1" x14ac:dyDescent="0.35">
      <c r="D395" s="3"/>
      <c r="E395" s="3"/>
    </row>
    <row r="396" spans="4:5" ht="15.75" customHeight="1" x14ac:dyDescent="0.35">
      <c r="D396" s="3"/>
      <c r="E396" s="3"/>
    </row>
    <row r="397" spans="4:5" ht="15.75" customHeight="1" x14ac:dyDescent="0.35">
      <c r="D397" s="3"/>
      <c r="E397" s="3"/>
    </row>
    <row r="398" spans="4:5" ht="15.75" customHeight="1" x14ac:dyDescent="0.35">
      <c r="D398" s="3"/>
      <c r="E398" s="3"/>
    </row>
    <row r="399" spans="4:5" ht="15.75" customHeight="1" x14ac:dyDescent="0.35">
      <c r="D399" s="3"/>
      <c r="E399" s="3"/>
    </row>
    <row r="400" spans="4:5" ht="15.75" customHeight="1" x14ac:dyDescent="0.35">
      <c r="D400" s="3"/>
      <c r="E400" s="3"/>
    </row>
    <row r="401" spans="4:5" ht="15.75" customHeight="1" x14ac:dyDescent="0.35">
      <c r="D401" s="3"/>
      <c r="E401" s="3"/>
    </row>
    <row r="402" spans="4:5" ht="15.75" customHeight="1" x14ac:dyDescent="0.35">
      <c r="D402" s="3"/>
      <c r="E402" s="3"/>
    </row>
    <row r="403" spans="4:5" ht="15.75" customHeight="1" x14ac:dyDescent="0.35">
      <c r="D403" s="3"/>
      <c r="E403" s="3"/>
    </row>
    <row r="404" spans="4:5" ht="15.75" customHeight="1" x14ac:dyDescent="0.35">
      <c r="D404" s="3"/>
      <c r="E404" s="3"/>
    </row>
    <row r="405" spans="4:5" ht="15.75" customHeight="1" x14ac:dyDescent="0.35">
      <c r="D405" s="3"/>
      <c r="E405" s="3"/>
    </row>
    <row r="406" spans="4:5" ht="15.75" customHeight="1" x14ac:dyDescent="0.35">
      <c r="D406" s="3"/>
      <c r="E406" s="3"/>
    </row>
    <row r="407" spans="4:5" ht="15.75" customHeight="1" x14ac:dyDescent="0.35">
      <c r="D407" s="3"/>
      <c r="E407" s="3"/>
    </row>
    <row r="408" spans="4:5" ht="15.75" customHeight="1" x14ac:dyDescent="0.35">
      <c r="D408" s="3"/>
      <c r="E408" s="3"/>
    </row>
    <row r="409" spans="4:5" ht="15.75" customHeight="1" x14ac:dyDescent="0.35">
      <c r="D409" s="3"/>
      <c r="E409" s="3"/>
    </row>
    <row r="410" spans="4:5" ht="15.75" customHeight="1" x14ac:dyDescent="0.35">
      <c r="D410" s="3"/>
      <c r="E410" s="3"/>
    </row>
    <row r="411" spans="4:5" ht="15.75" customHeight="1" x14ac:dyDescent="0.35">
      <c r="D411" s="3"/>
      <c r="E411" s="3"/>
    </row>
    <row r="412" spans="4:5" ht="15.75" customHeight="1" x14ac:dyDescent="0.35">
      <c r="D412" s="3"/>
      <c r="E412" s="3"/>
    </row>
    <row r="413" spans="4:5" ht="15.75" customHeight="1" x14ac:dyDescent="0.35">
      <c r="D413" s="3"/>
      <c r="E413" s="3"/>
    </row>
    <row r="414" spans="4:5" ht="15.75" customHeight="1" x14ac:dyDescent="0.35">
      <c r="D414" s="3"/>
      <c r="E414" s="3"/>
    </row>
    <row r="415" spans="4:5" ht="15.75" customHeight="1" x14ac:dyDescent="0.35">
      <c r="D415" s="3"/>
      <c r="E415" s="3"/>
    </row>
    <row r="416" spans="4:5" ht="15.75" customHeight="1" x14ac:dyDescent="0.35">
      <c r="D416" s="3"/>
      <c r="E416" s="3"/>
    </row>
    <row r="417" spans="4:5" ht="15.75" customHeight="1" x14ac:dyDescent="0.35">
      <c r="D417" s="3"/>
      <c r="E417" s="3"/>
    </row>
    <row r="418" spans="4:5" ht="15.75" customHeight="1" x14ac:dyDescent="0.35">
      <c r="D418" s="3"/>
      <c r="E418" s="3"/>
    </row>
    <row r="419" spans="4:5" ht="15.75" customHeight="1" x14ac:dyDescent="0.35">
      <c r="D419" s="3"/>
      <c r="E419" s="3"/>
    </row>
    <row r="420" spans="4:5" ht="15.75" customHeight="1" x14ac:dyDescent="0.35">
      <c r="D420" s="3"/>
      <c r="E420" s="3"/>
    </row>
    <row r="421" spans="4:5" ht="15.75" customHeight="1" x14ac:dyDescent="0.35">
      <c r="D421" s="3"/>
      <c r="E421" s="3"/>
    </row>
    <row r="422" spans="4:5" ht="15.75" customHeight="1" x14ac:dyDescent="0.35">
      <c r="D422" s="3"/>
      <c r="E422" s="3"/>
    </row>
    <row r="423" spans="4:5" ht="15.75" customHeight="1" x14ac:dyDescent="0.35">
      <c r="D423" s="3"/>
      <c r="E423" s="3"/>
    </row>
    <row r="424" spans="4:5" ht="15.75" customHeight="1" x14ac:dyDescent="0.35">
      <c r="D424" s="3"/>
      <c r="E424" s="3"/>
    </row>
    <row r="425" spans="4:5" ht="15.75" customHeight="1" x14ac:dyDescent="0.35">
      <c r="D425" s="3"/>
      <c r="E425" s="3"/>
    </row>
    <row r="426" spans="4:5" ht="15.75" customHeight="1" x14ac:dyDescent="0.35">
      <c r="D426" s="3"/>
      <c r="E426" s="3"/>
    </row>
    <row r="427" spans="4:5" ht="15.75" customHeight="1" x14ac:dyDescent="0.35">
      <c r="D427" s="3"/>
      <c r="E427" s="3"/>
    </row>
    <row r="428" spans="4:5" ht="15.75" customHeight="1" x14ac:dyDescent="0.35">
      <c r="D428" s="3"/>
      <c r="E428" s="3"/>
    </row>
    <row r="429" spans="4:5" ht="15.75" customHeight="1" x14ac:dyDescent="0.35">
      <c r="D429" s="3"/>
      <c r="E429" s="3"/>
    </row>
    <row r="430" spans="4:5" ht="15.75" customHeight="1" x14ac:dyDescent="0.35">
      <c r="D430" s="3"/>
      <c r="E430" s="3"/>
    </row>
    <row r="431" spans="4:5" ht="15.75" customHeight="1" x14ac:dyDescent="0.35">
      <c r="D431" s="3"/>
      <c r="E431" s="3"/>
    </row>
    <row r="432" spans="4:5" ht="15.75" customHeight="1" x14ac:dyDescent="0.35">
      <c r="D432" s="3"/>
      <c r="E432" s="3"/>
    </row>
    <row r="433" spans="4:5" ht="15.75" customHeight="1" x14ac:dyDescent="0.35">
      <c r="D433" s="3"/>
      <c r="E433" s="3"/>
    </row>
    <row r="434" spans="4:5" ht="15.75" customHeight="1" x14ac:dyDescent="0.35">
      <c r="D434" s="3"/>
      <c r="E434" s="3"/>
    </row>
    <row r="435" spans="4:5" ht="15.75" customHeight="1" x14ac:dyDescent="0.35">
      <c r="D435" s="3"/>
      <c r="E435" s="3"/>
    </row>
    <row r="436" spans="4:5" ht="15.75" customHeight="1" x14ac:dyDescent="0.35">
      <c r="D436" s="3"/>
      <c r="E436" s="3"/>
    </row>
    <row r="437" spans="4:5" ht="15.75" customHeight="1" x14ac:dyDescent="0.35">
      <c r="D437" s="3"/>
      <c r="E437" s="3"/>
    </row>
    <row r="438" spans="4:5" ht="15.75" customHeight="1" x14ac:dyDescent="0.35">
      <c r="D438" s="3"/>
      <c r="E438" s="3"/>
    </row>
    <row r="439" spans="4:5" ht="15.75" customHeight="1" x14ac:dyDescent="0.35">
      <c r="D439" s="3"/>
      <c r="E439" s="3"/>
    </row>
    <row r="440" spans="4:5" ht="15.75" customHeight="1" x14ac:dyDescent="0.35">
      <c r="D440" s="3"/>
      <c r="E440" s="3"/>
    </row>
    <row r="441" spans="4:5" ht="15.75" customHeight="1" x14ac:dyDescent="0.35">
      <c r="D441" s="3"/>
      <c r="E441" s="3"/>
    </row>
    <row r="442" spans="4:5" ht="15.75" customHeight="1" x14ac:dyDescent="0.35">
      <c r="D442" s="3"/>
      <c r="E442" s="3"/>
    </row>
    <row r="443" spans="4:5" ht="15.75" customHeight="1" x14ac:dyDescent="0.35">
      <c r="D443" s="3"/>
      <c r="E443" s="3"/>
    </row>
    <row r="444" spans="4:5" ht="15.75" customHeight="1" x14ac:dyDescent="0.35">
      <c r="D444" s="3"/>
      <c r="E444" s="3"/>
    </row>
    <row r="445" spans="4:5" ht="15.75" customHeight="1" x14ac:dyDescent="0.35">
      <c r="D445" s="3"/>
      <c r="E445" s="3"/>
    </row>
    <row r="446" spans="4:5" ht="15.75" customHeight="1" x14ac:dyDescent="0.35">
      <c r="D446" s="3"/>
      <c r="E446" s="3"/>
    </row>
    <row r="447" spans="4:5" ht="15.75" customHeight="1" x14ac:dyDescent="0.35">
      <c r="D447" s="3"/>
      <c r="E447" s="3"/>
    </row>
    <row r="448" spans="4:5" ht="15.75" customHeight="1" x14ac:dyDescent="0.35">
      <c r="D448" s="3"/>
      <c r="E448" s="3"/>
    </row>
    <row r="449" spans="4:5" ht="15.75" customHeight="1" x14ac:dyDescent="0.35">
      <c r="D449" s="3"/>
      <c r="E449" s="3"/>
    </row>
    <row r="450" spans="4:5" ht="15.75" customHeight="1" x14ac:dyDescent="0.35">
      <c r="D450" s="3"/>
      <c r="E450" s="3"/>
    </row>
    <row r="451" spans="4:5" ht="15.75" customHeight="1" x14ac:dyDescent="0.35">
      <c r="D451" s="3"/>
      <c r="E451" s="3"/>
    </row>
    <row r="452" spans="4:5" ht="15.75" customHeight="1" x14ac:dyDescent="0.35">
      <c r="D452" s="3"/>
      <c r="E452" s="3"/>
    </row>
    <row r="453" spans="4:5" ht="15.75" customHeight="1" x14ac:dyDescent="0.35">
      <c r="D453" s="3"/>
      <c r="E453" s="3"/>
    </row>
    <row r="454" spans="4:5" ht="15.75" customHeight="1" x14ac:dyDescent="0.35">
      <c r="D454" s="3"/>
      <c r="E454" s="3"/>
    </row>
    <row r="455" spans="4:5" ht="15.75" customHeight="1" x14ac:dyDescent="0.35">
      <c r="D455" s="3"/>
      <c r="E455" s="3"/>
    </row>
    <row r="456" spans="4:5" ht="15.75" customHeight="1" x14ac:dyDescent="0.35">
      <c r="D456" s="3"/>
      <c r="E456" s="3"/>
    </row>
    <row r="457" spans="4:5" ht="15.75" customHeight="1" x14ac:dyDescent="0.35">
      <c r="D457" s="3"/>
      <c r="E457" s="3"/>
    </row>
    <row r="458" spans="4:5" ht="15.75" customHeight="1" x14ac:dyDescent="0.35">
      <c r="D458" s="3"/>
      <c r="E458" s="3"/>
    </row>
    <row r="459" spans="4:5" ht="15.75" customHeight="1" x14ac:dyDescent="0.35">
      <c r="D459" s="3"/>
      <c r="E459" s="3"/>
    </row>
    <row r="460" spans="4:5" ht="15.75" customHeight="1" x14ac:dyDescent="0.35">
      <c r="D460" s="3"/>
      <c r="E460" s="3"/>
    </row>
    <row r="461" spans="4:5" ht="15.75" customHeight="1" x14ac:dyDescent="0.35">
      <c r="D461" s="3"/>
      <c r="E461" s="3"/>
    </row>
    <row r="462" spans="4:5" ht="15.75" customHeight="1" x14ac:dyDescent="0.35">
      <c r="D462" s="3"/>
      <c r="E462" s="3"/>
    </row>
    <row r="463" spans="4:5" ht="15.75" customHeight="1" x14ac:dyDescent="0.35">
      <c r="D463" s="3"/>
      <c r="E463" s="3"/>
    </row>
    <row r="464" spans="4:5" ht="15.75" customHeight="1" x14ac:dyDescent="0.35">
      <c r="D464" s="3"/>
      <c r="E464" s="3"/>
    </row>
    <row r="465" spans="4:5" ht="15.75" customHeight="1" x14ac:dyDescent="0.35">
      <c r="D465" s="3"/>
      <c r="E465" s="3"/>
    </row>
    <row r="466" spans="4:5" ht="15.75" customHeight="1" x14ac:dyDescent="0.35">
      <c r="D466" s="3"/>
      <c r="E466" s="3"/>
    </row>
    <row r="467" spans="4:5" ht="15.75" customHeight="1" x14ac:dyDescent="0.35">
      <c r="D467" s="3"/>
      <c r="E467" s="3"/>
    </row>
    <row r="468" spans="4:5" ht="15.75" customHeight="1" x14ac:dyDescent="0.35">
      <c r="D468" s="3"/>
      <c r="E468" s="3"/>
    </row>
    <row r="469" spans="4:5" ht="15.75" customHeight="1" x14ac:dyDescent="0.35">
      <c r="D469" s="3"/>
      <c r="E469" s="3"/>
    </row>
    <row r="470" spans="4:5" ht="15.75" customHeight="1" x14ac:dyDescent="0.35">
      <c r="D470" s="3"/>
      <c r="E470" s="3"/>
    </row>
    <row r="471" spans="4:5" ht="15.75" customHeight="1" x14ac:dyDescent="0.35">
      <c r="D471" s="3"/>
      <c r="E471" s="3"/>
    </row>
    <row r="472" spans="4:5" ht="15.75" customHeight="1" x14ac:dyDescent="0.35">
      <c r="D472" s="3"/>
      <c r="E472" s="3"/>
    </row>
    <row r="473" spans="4:5" ht="15.75" customHeight="1" x14ac:dyDescent="0.35">
      <c r="D473" s="3"/>
      <c r="E473" s="3"/>
    </row>
    <row r="474" spans="4:5" ht="15.75" customHeight="1" x14ac:dyDescent="0.35">
      <c r="D474" s="3"/>
      <c r="E474" s="3"/>
    </row>
    <row r="475" spans="4:5" ht="15.75" customHeight="1" x14ac:dyDescent="0.35">
      <c r="D475" s="3"/>
      <c r="E475" s="3"/>
    </row>
    <row r="476" spans="4:5" ht="15.75" customHeight="1" x14ac:dyDescent="0.35">
      <c r="D476" s="3"/>
      <c r="E476" s="3"/>
    </row>
    <row r="477" spans="4:5" ht="15.75" customHeight="1" x14ac:dyDescent="0.35">
      <c r="D477" s="3"/>
      <c r="E477" s="3"/>
    </row>
    <row r="478" spans="4:5" ht="15.75" customHeight="1" x14ac:dyDescent="0.35">
      <c r="D478" s="3"/>
      <c r="E478" s="3"/>
    </row>
    <row r="479" spans="4:5" ht="15.75" customHeight="1" x14ac:dyDescent="0.35">
      <c r="D479" s="3"/>
      <c r="E479" s="3"/>
    </row>
    <row r="480" spans="4:5" ht="15.75" customHeight="1" x14ac:dyDescent="0.35">
      <c r="D480" s="3"/>
      <c r="E480" s="3"/>
    </row>
    <row r="481" spans="4:5" ht="15.75" customHeight="1" x14ac:dyDescent="0.35">
      <c r="D481" s="3"/>
      <c r="E481" s="3"/>
    </row>
    <row r="482" spans="4:5" ht="15.75" customHeight="1" x14ac:dyDescent="0.35">
      <c r="D482" s="3"/>
      <c r="E482" s="3"/>
    </row>
    <row r="483" spans="4:5" ht="15.75" customHeight="1" x14ac:dyDescent="0.35">
      <c r="D483" s="3"/>
      <c r="E483" s="3"/>
    </row>
    <row r="484" spans="4:5" ht="15.75" customHeight="1" x14ac:dyDescent="0.35">
      <c r="D484" s="3"/>
      <c r="E484" s="3"/>
    </row>
    <row r="485" spans="4:5" ht="15.75" customHeight="1" x14ac:dyDescent="0.35">
      <c r="D485" s="3"/>
      <c r="E485" s="3"/>
    </row>
    <row r="486" spans="4:5" ht="15.75" customHeight="1" x14ac:dyDescent="0.35">
      <c r="D486" s="3"/>
      <c r="E486" s="3"/>
    </row>
    <row r="487" spans="4:5" ht="15.75" customHeight="1" x14ac:dyDescent="0.35">
      <c r="D487" s="3"/>
      <c r="E487" s="3"/>
    </row>
    <row r="488" spans="4:5" ht="15.75" customHeight="1" x14ac:dyDescent="0.35">
      <c r="D488" s="3"/>
      <c r="E488" s="3"/>
    </row>
    <row r="489" spans="4:5" ht="15.75" customHeight="1" x14ac:dyDescent="0.35">
      <c r="D489" s="3"/>
      <c r="E489" s="3"/>
    </row>
    <row r="490" spans="4:5" ht="15.75" customHeight="1" x14ac:dyDescent="0.35">
      <c r="D490" s="3"/>
      <c r="E490" s="3"/>
    </row>
    <row r="491" spans="4:5" ht="15.75" customHeight="1" x14ac:dyDescent="0.35">
      <c r="D491" s="3"/>
      <c r="E491" s="3"/>
    </row>
    <row r="492" spans="4:5" ht="15.75" customHeight="1" x14ac:dyDescent="0.35">
      <c r="D492" s="3"/>
      <c r="E492" s="3"/>
    </row>
    <row r="493" spans="4:5" ht="15.75" customHeight="1" x14ac:dyDescent="0.35">
      <c r="D493" s="3"/>
      <c r="E493" s="3"/>
    </row>
    <row r="494" spans="4:5" ht="15.75" customHeight="1" x14ac:dyDescent="0.35">
      <c r="D494" s="3"/>
      <c r="E494" s="3"/>
    </row>
    <row r="495" spans="4:5" ht="15.75" customHeight="1" x14ac:dyDescent="0.35">
      <c r="D495" s="3"/>
      <c r="E495" s="3"/>
    </row>
    <row r="496" spans="4:5" ht="15.75" customHeight="1" x14ac:dyDescent="0.35">
      <c r="D496" s="3"/>
      <c r="E496" s="3"/>
    </row>
    <row r="497" spans="4:5" ht="15.75" customHeight="1" x14ac:dyDescent="0.35">
      <c r="D497" s="3"/>
      <c r="E497" s="3"/>
    </row>
    <row r="498" spans="4:5" ht="15.75" customHeight="1" x14ac:dyDescent="0.35">
      <c r="D498" s="3"/>
      <c r="E498" s="3"/>
    </row>
    <row r="499" spans="4:5" ht="15.75" customHeight="1" x14ac:dyDescent="0.35">
      <c r="D499" s="3"/>
      <c r="E499" s="3"/>
    </row>
    <row r="500" spans="4:5" ht="15.75" customHeight="1" x14ac:dyDescent="0.35">
      <c r="D500" s="3"/>
      <c r="E500" s="3"/>
    </row>
    <row r="501" spans="4:5" ht="15.75" customHeight="1" x14ac:dyDescent="0.35">
      <c r="D501" s="3"/>
      <c r="E501" s="3"/>
    </row>
    <row r="502" spans="4:5" ht="15.75" customHeight="1" x14ac:dyDescent="0.35">
      <c r="D502" s="3"/>
      <c r="E502" s="3"/>
    </row>
    <row r="503" spans="4:5" ht="15.75" customHeight="1" x14ac:dyDescent="0.35">
      <c r="D503" s="3"/>
      <c r="E503" s="3"/>
    </row>
    <row r="504" spans="4:5" ht="15.75" customHeight="1" x14ac:dyDescent="0.35">
      <c r="D504" s="3"/>
      <c r="E504" s="3"/>
    </row>
    <row r="505" spans="4:5" ht="15.75" customHeight="1" x14ac:dyDescent="0.35">
      <c r="D505" s="3"/>
      <c r="E505" s="3"/>
    </row>
    <row r="506" spans="4:5" ht="15.75" customHeight="1" x14ac:dyDescent="0.35">
      <c r="D506" s="3"/>
      <c r="E506" s="3"/>
    </row>
    <row r="507" spans="4:5" ht="15.75" customHeight="1" x14ac:dyDescent="0.35">
      <c r="D507" s="3"/>
      <c r="E507" s="3"/>
    </row>
    <row r="508" spans="4:5" ht="15.75" customHeight="1" x14ac:dyDescent="0.35">
      <c r="D508" s="3"/>
      <c r="E508" s="3"/>
    </row>
    <row r="509" spans="4:5" ht="15.75" customHeight="1" x14ac:dyDescent="0.35">
      <c r="D509" s="3"/>
      <c r="E509" s="3"/>
    </row>
    <row r="510" spans="4:5" ht="15.75" customHeight="1" x14ac:dyDescent="0.35">
      <c r="D510" s="3"/>
      <c r="E510" s="3"/>
    </row>
    <row r="511" spans="4:5" ht="15.75" customHeight="1" x14ac:dyDescent="0.35">
      <c r="D511" s="3"/>
      <c r="E511" s="3"/>
    </row>
    <row r="512" spans="4:5" ht="15.75" customHeight="1" x14ac:dyDescent="0.35">
      <c r="D512" s="3"/>
      <c r="E512" s="3"/>
    </row>
    <row r="513" spans="4:5" ht="15.75" customHeight="1" x14ac:dyDescent="0.35">
      <c r="D513" s="3"/>
      <c r="E513" s="3"/>
    </row>
    <row r="514" spans="4:5" ht="15.75" customHeight="1" x14ac:dyDescent="0.35">
      <c r="D514" s="3"/>
      <c r="E514" s="3"/>
    </row>
    <row r="515" spans="4:5" ht="15.75" customHeight="1" x14ac:dyDescent="0.35">
      <c r="D515" s="3"/>
      <c r="E515" s="3"/>
    </row>
    <row r="516" spans="4:5" ht="15.75" customHeight="1" x14ac:dyDescent="0.35">
      <c r="D516" s="3"/>
      <c r="E516" s="3"/>
    </row>
    <row r="517" spans="4:5" ht="15.75" customHeight="1" x14ac:dyDescent="0.35">
      <c r="D517" s="3"/>
      <c r="E517" s="3"/>
    </row>
    <row r="518" spans="4:5" ht="15.75" customHeight="1" x14ac:dyDescent="0.35">
      <c r="D518" s="3"/>
      <c r="E518" s="3"/>
    </row>
    <row r="519" spans="4:5" ht="15.75" customHeight="1" x14ac:dyDescent="0.35">
      <c r="D519" s="3"/>
      <c r="E519" s="3"/>
    </row>
    <row r="520" spans="4:5" ht="15.75" customHeight="1" x14ac:dyDescent="0.35">
      <c r="D520" s="3"/>
      <c r="E520" s="3"/>
    </row>
    <row r="521" spans="4:5" ht="15.75" customHeight="1" x14ac:dyDescent="0.35">
      <c r="D521" s="3"/>
      <c r="E521" s="3"/>
    </row>
    <row r="522" spans="4:5" ht="15.75" customHeight="1" x14ac:dyDescent="0.35">
      <c r="D522" s="3"/>
      <c r="E522" s="3"/>
    </row>
    <row r="523" spans="4:5" ht="15.75" customHeight="1" x14ac:dyDescent="0.35">
      <c r="D523" s="3"/>
      <c r="E523" s="3"/>
    </row>
    <row r="524" spans="4:5" ht="15.75" customHeight="1" x14ac:dyDescent="0.35">
      <c r="D524" s="3"/>
      <c r="E524" s="3"/>
    </row>
    <row r="525" spans="4:5" ht="15.75" customHeight="1" x14ac:dyDescent="0.35">
      <c r="D525" s="3"/>
      <c r="E525" s="3"/>
    </row>
    <row r="526" spans="4:5" ht="15.75" customHeight="1" x14ac:dyDescent="0.35">
      <c r="D526" s="3"/>
      <c r="E526" s="3"/>
    </row>
    <row r="527" spans="4:5" ht="15.75" customHeight="1" x14ac:dyDescent="0.35">
      <c r="D527" s="3"/>
      <c r="E527" s="3"/>
    </row>
    <row r="528" spans="4:5" ht="15.75" customHeight="1" x14ac:dyDescent="0.35">
      <c r="D528" s="3"/>
      <c r="E528" s="3"/>
    </row>
    <row r="529" spans="4:5" ht="15.75" customHeight="1" x14ac:dyDescent="0.35">
      <c r="D529" s="3"/>
      <c r="E529" s="3"/>
    </row>
    <row r="530" spans="4:5" ht="15.75" customHeight="1" x14ac:dyDescent="0.35">
      <c r="D530" s="3"/>
      <c r="E530" s="3"/>
    </row>
    <row r="531" spans="4:5" ht="15.75" customHeight="1" x14ac:dyDescent="0.35">
      <c r="D531" s="3"/>
      <c r="E531" s="3"/>
    </row>
    <row r="532" spans="4:5" ht="15.75" customHeight="1" x14ac:dyDescent="0.35">
      <c r="D532" s="3"/>
      <c r="E532" s="3"/>
    </row>
    <row r="533" spans="4:5" ht="15.75" customHeight="1" x14ac:dyDescent="0.35">
      <c r="D533" s="3"/>
      <c r="E533" s="3"/>
    </row>
    <row r="534" spans="4:5" ht="15.75" customHeight="1" x14ac:dyDescent="0.35">
      <c r="D534" s="3"/>
      <c r="E534" s="3"/>
    </row>
    <row r="535" spans="4:5" ht="15.75" customHeight="1" x14ac:dyDescent="0.35">
      <c r="D535" s="3"/>
      <c r="E535" s="3"/>
    </row>
    <row r="536" spans="4:5" ht="15.75" customHeight="1" x14ac:dyDescent="0.35">
      <c r="D536" s="3"/>
      <c r="E536" s="3"/>
    </row>
    <row r="537" spans="4:5" ht="15.75" customHeight="1" x14ac:dyDescent="0.35">
      <c r="D537" s="3"/>
      <c r="E537" s="3"/>
    </row>
    <row r="538" spans="4:5" ht="15.75" customHeight="1" x14ac:dyDescent="0.35">
      <c r="D538" s="3"/>
      <c r="E538" s="3"/>
    </row>
    <row r="539" spans="4:5" ht="15.75" customHeight="1" x14ac:dyDescent="0.35">
      <c r="D539" s="3"/>
      <c r="E539" s="3"/>
    </row>
    <row r="540" spans="4:5" ht="15.75" customHeight="1" x14ac:dyDescent="0.35">
      <c r="D540" s="3"/>
      <c r="E540" s="3"/>
    </row>
    <row r="541" spans="4:5" ht="15.75" customHeight="1" x14ac:dyDescent="0.35">
      <c r="D541" s="3"/>
      <c r="E541" s="3"/>
    </row>
    <row r="542" spans="4:5" ht="15.75" customHeight="1" x14ac:dyDescent="0.35">
      <c r="D542" s="3"/>
      <c r="E542" s="3"/>
    </row>
    <row r="543" spans="4:5" ht="15.75" customHeight="1" x14ac:dyDescent="0.35">
      <c r="D543" s="3"/>
      <c r="E543" s="3"/>
    </row>
    <row r="544" spans="4:5" ht="15.75" customHeight="1" x14ac:dyDescent="0.35">
      <c r="D544" s="3"/>
      <c r="E544" s="3"/>
    </row>
    <row r="545" spans="4:5" ht="15.75" customHeight="1" x14ac:dyDescent="0.35">
      <c r="D545" s="3"/>
      <c r="E545" s="3"/>
    </row>
    <row r="546" spans="4:5" ht="15.75" customHeight="1" x14ac:dyDescent="0.35">
      <c r="D546" s="3"/>
      <c r="E546" s="3"/>
    </row>
    <row r="547" spans="4:5" ht="15.75" customHeight="1" x14ac:dyDescent="0.35">
      <c r="D547" s="3"/>
      <c r="E547" s="3"/>
    </row>
    <row r="548" spans="4:5" ht="15.75" customHeight="1" x14ac:dyDescent="0.35">
      <c r="D548" s="3"/>
      <c r="E548" s="3"/>
    </row>
    <row r="549" spans="4:5" ht="15.75" customHeight="1" x14ac:dyDescent="0.35">
      <c r="D549" s="3"/>
      <c r="E549" s="3"/>
    </row>
    <row r="550" spans="4:5" ht="15.75" customHeight="1" x14ac:dyDescent="0.35">
      <c r="D550" s="3"/>
      <c r="E550" s="3"/>
    </row>
    <row r="551" spans="4:5" ht="15.75" customHeight="1" x14ac:dyDescent="0.35">
      <c r="D551" s="3"/>
      <c r="E551" s="3"/>
    </row>
    <row r="552" spans="4:5" ht="15.75" customHeight="1" x14ac:dyDescent="0.35">
      <c r="D552" s="3"/>
      <c r="E552" s="3"/>
    </row>
    <row r="553" spans="4:5" ht="15.75" customHeight="1" x14ac:dyDescent="0.35">
      <c r="D553" s="3"/>
      <c r="E553" s="3"/>
    </row>
    <row r="554" spans="4:5" ht="15.75" customHeight="1" x14ac:dyDescent="0.35">
      <c r="D554" s="3"/>
      <c r="E554" s="3"/>
    </row>
    <row r="555" spans="4:5" ht="15.75" customHeight="1" x14ac:dyDescent="0.35">
      <c r="D555" s="3"/>
      <c r="E555" s="3"/>
    </row>
    <row r="556" spans="4:5" ht="15.75" customHeight="1" x14ac:dyDescent="0.35">
      <c r="D556" s="3"/>
      <c r="E556" s="3"/>
    </row>
    <row r="557" spans="4:5" ht="15.75" customHeight="1" x14ac:dyDescent="0.35">
      <c r="D557" s="3"/>
      <c r="E557" s="3"/>
    </row>
    <row r="558" spans="4:5" ht="15.75" customHeight="1" x14ac:dyDescent="0.35">
      <c r="D558" s="3"/>
      <c r="E558" s="3"/>
    </row>
    <row r="559" spans="4:5" ht="15.75" customHeight="1" x14ac:dyDescent="0.35">
      <c r="D559" s="3"/>
      <c r="E559" s="3"/>
    </row>
    <row r="560" spans="4:5" ht="15.75" customHeight="1" x14ac:dyDescent="0.35">
      <c r="D560" s="3"/>
      <c r="E560" s="3"/>
    </row>
    <row r="561" spans="4:5" ht="15.75" customHeight="1" x14ac:dyDescent="0.35">
      <c r="D561" s="3"/>
      <c r="E561" s="3"/>
    </row>
    <row r="562" spans="4:5" ht="15.75" customHeight="1" x14ac:dyDescent="0.35">
      <c r="D562" s="3"/>
      <c r="E562" s="3"/>
    </row>
    <row r="563" spans="4:5" ht="15.75" customHeight="1" x14ac:dyDescent="0.35">
      <c r="D563" s="3"/>
      <c r="E563" s="3"/>
    </row>
    <row r="564" spans="4:5" ht="15.75" customHeight="1" x14ac:dyDescent="0.35">
      <c r="D564" s="3"/>
      <c r="E564" s="3"/>
    </row>
    <row r="565" spans="4:5" ht="15.75" customHeight="1" x14ac:dyDescent="0.35">
      <c r="D565" s="3"/>
      <c r="E565" s="3"/>
    </row>
    <row r="566" spans="4:5" ht="15.75" customHeight="1" x14ac:dyDescent="0.35">
      <c r="D566" s="3"/>
      <c r="E566" s="3"/>
    </row>
    <row r="567" spans="4:5" ht="15.75" customHeight="1" x14ac:dyDescent="0.35">
      <c r="D567" s="3"/>
      <c r="E567" s="3"/>
    </row>
    <row r="568" spans="4:5" ht="15.75" customHeight="1" x14ac:dyDescent="0.35">
      <c r="D568" s="3"/>
      <c r="E568" s="3"/>
    </row>
    <row r="569" spans="4:5" ht="15.75" customHeight="1" x14ac:dyDescent="0.35">
      <c r="D569" s="3"/>
      <c r="E569" s="3"/>
    </row>
    <row r="570" spans="4:5" ht="15.75" customHeight="1" x14ac:dyDescent="0.35">
      <c r="D570" s="3"/>
      <c r="E570" s="3"/>
    </row>
    <row r="571" spans="4:5" ht="15.75" customHeight="1" x14ac:dyDescent="0.35">
      <c r="D571" s="3"/>
      <c r="E571" s="3"/>
    </row>
    <row r="572" spans="4:5" ht="15.75" customHeight="1" x14ac:dyDescent="0.35">
      <c r="D572" s="3"/>
      <c r="E572" s="3"/>
    </row>
    <row r="573" spans="4:5" ht="15.75" customHeight="1" x14ac:dyDescent="0.35">
      <c r="D573" s="3"/>
      <c r="E573" s="3"/>
    </row>
    <row r="574" spans="4:5" ht="15.75" customHeight="1" x14ac:dyDescent="0.35">
      <c r="D574" s="3"/>
      <c r="E574" s="3"/>
    </row>
    <row r="575" spans="4:5" ht="15.75" customHeight="1" x14ac:dyDescent="0.35">
      <c r="D575" s="3"/>
      <c r="E575" s="3"/>
    </row>
    <row r="576" spans="4:5" ht="15.75" customHeight="1" x14ac:dyDescent="0.35">
      <c r="D576" s="3"/>
      <c r="E576" s="3"/>
    </row>
    <row r="577" spans="4:5" ht="15.75" customHeight="1" x14ac:dyDescent="0.35">
      <c r="D577" s="3"/>
      <c r="E577" s="3"/>
    </row>
    <row r="578" spans="4:5" ht="15.75" customHeight="1" x14ac:dyDescent="0.35">
      <c r="D578" s="3"/>
      <c r="E578" s="3"/>
    </row>
    <row r="579" spans="4:5" ht="15.75" customHeight="1" x14ac:dyDescent="0.35">
      <c r="D579" s="3"/>
      <c r="E579" s="3"/>
    </row>
    <row r="580" spans="4:5" ht="15.75" customHeight="1" x14ac:dyDescent="0.35">
      <c r="D580" s="3"/>
      <c r="E580" s="3"/>
    </row>
    <row r="581" spans="4:5" ht="15.75" customHeight="1" x14ac:dyDescent="0.35">
      <c r="D581" s="3"/>
      <c r="E581" s="3"/>
    </row>
    <row r="582" spans="4:5" ht="15.75" customHeight="1" x14ac:dyDescent="0.35">
      <c r="D582" s="3"/>
      <c r="E582" s="3"/>
    </row>
    <row r="583" spans="4:5" ht="15.75" customHeight="1" x14ac:dyDescent="0.35">
      <c r="D583" s="3"/>
      <c r="E583" s="3"/>
    </row>
    <row r="584" spans="4:5" ht="15.75" customHeight="1" x14ac:dyDescent="0.35">
      <c r="D584" s="3"/>
      <c r="E584" s="3"/>
    </row>
    <row r="585" spans="4:5" ht="15.75" customHeight="1" x14ac:dyDescent="0.35">
      <c r="D585" s="3"/>
      <c r="E585" s="3"/>
    </row>
    <row r="586" spans="4:5" ht="15.75" customHeight="1" x14ac:dyDescent="0.35">
      <c r="D586" s="3"/>
      <c r="E586" s="3"/>
    </row>
    <row r="587" spans="4:5" ht="15.75" customHeight="1" x14ac:dyDescent="0.35">
      <c r="D587" s="3"/>
      <c r="E587" s="3"/>
    </row>
    <row r="588" spans="4:5" ht="15.75" customHeight="1" x14ac:dyDescent="0.35">
      <c r="D588" s="3"/>
      <c r="E588" s="3"/>
    </row>
    <row r="589" spans="4:5" ht="15.75" customHeight="1" x14ac:dyDescent="0.35">
      <c r="D589" s="3"/>
      <c r="E589" s="3"/>
    </row>
    <row r="590" spans="4:5" ht="15.75" customHeight="1" x14ac:dyDescent="0.35">
      <c r="D590" s="3"/>
      <c r="E590" s="3"/>
    </row>
    <row r="591" spans="4:5" ht="15.75" customHeight="1" x14ac:dyDescent="0.35">
      <c r="D591" s="3"/>
      <c r="E591" s="3"/>
    </row>
    <row r="592" spans="4:5" ht="15.75" customHeight="1" x14ac:dyDescent="0.35">
      <c r="D592" s="3"/>
      <c r="E592" s="3"/>
    </row>
    <row r="593" spans="4:5" ht="15.75" customHeight="1" x14ac:dyDescent="0.35">
      <c r="D593" s="3"/>
      <c r="E593" s="3"/>
    </row>
    <row r="594" spans="4:5" ht="15.75" customHeight="1" x14ac:dyDescent="0.35">
      <c r="D594" s="3"/>
      <c r="E594" s="3"/>
    </row>
    <row r="595" spans="4:5" ht="15.75" customHeight="1" x14ac:dyDescent="0.35">
      <c r="D595" s="3"/>
      <c r="E595" s="3"/>
    </row>
    <row r="596" spans="4:5" ht="15.75" customHeight="1" x14ac:dyDescent="0.35">
      <c r="D596" s="3"/>
      <c r="E596" s="3"/>
    </row>
    <row r="597" spans="4:5" ht="15.75" customHeight="1" x14ac:dyDescent="0.35">
      <c r="D597" s="3"/>
      <c r="E597" s="3"/>
    </row>
    <row r="598" spans="4:5" ht="15.75" customHeight="1" x14ac:dyDescent="0.35">
      <c r="D598" s="3"/>
      <c r="E598" s="3"/>
    </row>
    <row r="599" spans="4:5" ht="15.75" customHeight="1" x14ac:dyDescent="0.35">
      <c r="D599" s="3"/>
      <c r="E599" s="3"/>
    </row>
    <row r="600" spans="4:5" ht="15.75" customHeight="1" x14ac:dyDescent="0.35">
      <c r="D600" s="3"/>
      <c r="E600" s="3"/>
    </row>
    <row r="601" spans="4:5" ht="15.75" customHeight="1" x14ac:dyDescent="0.35">
      <c r="D601" s="3"/>
      <c r="E601" s="3"/>
    </row>
    <row r="602" spans="4:5" ht="15.75" customHeight="1" x14ac:dyDescent="0.35">
      <c r="D602" s="3"/>
      <c r="E602" s="3"/>
    </row>
    <row r="603" spans="4:5" ht="15.75" customHeight="1" x14ac:dyDescent="0.35">
      <c r="D603" s="3"/>
      <c r="E603" s="3"/>
    </row>
    <row r="604" spans="4:5" ht="15.75" customHeight="1" x14ac:dyDescent="0.35">
      <c r="D604" s="3"/>
      <c r="E604" s="3"/>
    </row>
    <row r="605" spans="4:5" ht="15.75" customHeight="1" x14ac:dyDescent="0.35">
      <c r="D605" s="3"/>
      <c r="E605" s="3"/>
    </row>
    <row r="606" spans="4:5" ht="15.75" customHeight="1" x14ac:dyDescent="0.35">
      <c r="D606" s="3"/>
      <c r="E606" s="3"/>
    </row>
    <row r="607" spans="4:5" ht="15.75" customHeight="1" x14ac:dyDescent="0.35">
      <c r="D607" s="3"/>
      <c r="E607" s="3"/>
    </row>
    <row r="608" spans="4:5" ht="15.75" customHeight="1" x14ac:dyDescent="0.35">
      <c r="D608" s="3"/>
      <c r="E608" s="3"/>
    </row>
    <row r="609" spans="4:5" ht="15.75" customHeight="1" x14ac:dyDescent="0.35">
      <c r="D609" s="3"/>
      <c r="E609" s="3"/>
    </row>
    <row r="610" spans="4:5" ht="15.75" customHeight="1" x14ac:dyDescent="0.35">
      <c r="D610" s="3"/>
      <c r="E610" s="3"/>
    </row>
    <row r="611" spans="4:5" ht="15.75" customHeight="1" x14ac:dyDescent="0.35">
      <c r="D611" s="3"/>
      <c r="E611" s="3"/>
    </row>
    <row r="612" spans="4:5" ht="15.75" customHeight="1" x14ac:dyDescent="0.35">
      <c r="D612" s="3"/>
      <c r="E612" s="3"/>
    </row>
    <row r="613" spans="4:5" ht="15.75" customHeight="1" x14ac:dyDescent="0.35">
      <c r="D613" s="3"/>
      <c r="E613" s="3"/>
    </row>
    <row r="614" spans="4:5" ht="15.75" customHeight="1" x14ac:dyDescent="0.35">
      <c r="D614" s="3"/>
      <c r="E614" s="3"/>
    </row>
    <row r="615" spans="4:5" ht="15.75" customHeight="1" x14ac:dyDescent="0.35">
      <c r="D615" s="3"/>
      <c r="E615" s="3"/>
    </row>
    <row r="616" spans="4:5" ht="15.75" customHeight="1" x14ac:dyDescent="0.35">
      <c r="D616" s="3"/>
      <c r="E616" s="3"/>
    </row>
    <row r="617" spans="4:5" ht="15.75" customHeight="1" x14ac:dyDescent="0.35">
      <c r="D617" s="3"/>
      <c r="E617" s="3"/>
    </row>
    <row r="618" spans="4:5" ht="15.75" customHeight="1" x14ac:dyDescent="0.35">
      <c r="D618" s="3"/>
      <c r="E618" s="3"/>
    </row>
    <row r="619" spans="4:5" ht="15.75" customHeight="1" x14ac:dyDescent="0.35">
      <c r="D619" s="3"/>
      <c r="E619" s="3"/>
    </row>
    <row r="620" spans="4:5" ht="15.75" customHeight="1" x14ac:dyDescent="0.35">
      <c r="D620" s="3"/>
      <c r="E620" s="3"/>
    </row>
    <row r="621" spans="4:5" ht="15.75" customHeight="1" x14ac:dyDescent="0.35">
      <c r="D621" s="3"/>
      <c r="E621" s="3"/>
    </row>
    <row r="622" spans="4:5" ht="15.75" customHeight="1" x14ac:dyDescent="0.35">
      <c r="D622" s="3"/>
      <c r="E622" s="3"/>
    </row>
    <row r="623" spans="4:5" ht="15.75" customHeight="1" x14ac:dyDescent="0.35">
      <c r="D623" s="3"/>
      <c r="E623" s="3"/>
    </row>
    <row r="624" spans="4:5" ht="15.75" customHeight="1" x14ac:dyDescent="0.35">
      <c r="D624" s="3"/>
      <c r="E624" s="3"/>
    </row>
    <row r="625" spans="4:5" ht="15.75" customHeight="1" x14ac:dyDescent="0.35">
      <c r="D625" s="3"/>
      <c r="E625" s="3"/>
    </row>
    <row r="626" spans="4:5" ht="15.75" customHeight="1" x14ac:dyDescent="0.35">
      <c r="D626" s="3"/>
      <c r="E626" s="3"/>
    </row>
    <row r="627" spans="4:5" ht="15.75" customHeight="1" x14ac:dyDescent="0.35">
      <c r="D627" s="3"/>
      <c r="E627" s="3"/>
    </row>
    <row r="628" spans="4:5" ht="15.75" customHeight="1" x14ac:dyDescent="0.35">
      <c r="D628" s="3"/>
      <c r="E628" s="3"/>
    </row>
    <row r="629" spans="4:5" ht="15.75" customHeight="1" x14ac:dyDescent="0.35">
      <c r="D629" s="3"/>
      <c r="E629" s="3"/>
    </row>
    <row r="630" spans="4:5" ht="15.75" customHeight="1" x14ac:dyDescent="0.35">
      <c r="D630" s="3"/>
      <c r="E630" s="3"/>
    </row>
    <row r="631" spans="4:5" ht="15.75" customHeight="1" x14ac:dyDescent="0.35">
      <c r="D631" s="3"/>
      <c r="E631" s="3"/>
    </row>
    <row r="632" spans="4:5" ht="15.75" customHeight="1" x14ac:dyDescent="0.35">
      <c r="D632" s="3"/>
      <c r="E632" s="3"/>
    </row>
    <row r="633" spans="4:5" ht="15.75" customHeight="1" x14ac:dyDescent="0.35">
      <c r="D633" s="3"/>
      <c r="E633" s="3"/>
    </row>
    <row r="634" spans="4:5" ht="15.75" customHeight="1" x14ac:dyDescent="0.35">
      <c r="D634" s="3"/>
      <c r="E634" s="3"/>
    </row>
    <row r="635" spans="4:5" ht="15.75" customHeight="1" x14ac:dyDescent="0.35">
      <c r="D635" s="3"/>
      <c r="E635" s="3"/>
    </row>
    <row r="636" spans="4:5" ht="15.75" customHeight="1" x14ac:dyDescent="0.35">
      <c r="D636" s="3"/>
      <c r="E636" s="3"/>
    </row>
    <row r="637" spans="4:5" ht="15.75" customHeight="1" x14ac:dyDescent="0.35">
      <c r="D637" s="3"/>
      <c r="E637" s="3"/>
    </row>
    <row r="638" spans="4:5" ht="15.75" customHeight="1" x14ac:dyDescent="0.35">
      <c r="D638" s="3"/>
      <c r="E638" s="3"/>
    </row>
    <row r="639" spans="4:5" ht="15.75" customHeight="1" x14ac:dyDescent="0.35">
      <c r="D639" s="3"/>
      <c r="E639" s="3"/>
    </row>
    <row r="640" spans="4:5" ht="15.75" customHeight="1" x14ac:dyDescent="0.35">
      <c r="D640" s="3"/>
      <c r="E640" s="3"/>
    </row>
    <row r="641" spans="4:5" ht="15.75" customHeight="1" x14ac:dyDescent="0.35">
      <c r="D641" s="3"/>
      <c r="E641" s="3"/>
    </row>
    <row r="642" spans="4:5" ht="15.75" customHeight="1" x14ac:dyDescent="0.35">
      <c r="D642" s="3"/>
      <c r="E642" s="3"/>
    </row>
    <row r="643" spans="4:5" ht="15.75" customHeight="1" x14ac:dyDescent="0.35">
      <c r="D643" s="3"/>
      <c r="E643" s="3"/>
    </row>
    <row r="644" spans="4:5" ht="15.75" customHeight="1" x14ac:dyDescent="0.35">
      <c r="D644" s="3"/>
      <c r="E644" s="3"/>
    </row>
    <row r="645" spans="4:5" ht="15.75" customHeight="1" x14ac:dyDescent="0.35">
      <c r="D645" s="3"/>
      <c r="E645" s="3"/>
    </row>
    <row r="646" spans="4:5" ht="15.75" customHeight="1" x14ac:dyDescent="0.35">
      <c r="D646" s="3"/>
      <c r="E646" s="3"/>
    </row>
    <row r="647" spans="4:5" ht="15.75" customHeight="1" x14ac:dyDescent="0.35">
      <c r="D647" s="3"/>
      <c r="E647" s="3"/>
    </row>
    <row r="648" spans="4:5" ht="15.75" customHeight="1" x14ac:dyDescent="0.35">
      <c r="D648" s="3"/>
      <c r="E648" s="3"/>
    </row>
    <row r="649" spans="4:5" ht="15.75" customHeight="1" x14ac:dyDescent="0.35">
      <c r="D649" s="3"/>
      <c r="E649" s="3"/>
    </row>
    <row r="650" spans="4:5" ht="15.75" customHeight="1" x14ac:dyDescent="0.35">
      <c r="D650" s="3"/>
      <c r="E650" s="3"/>
    </row>
    <row r="651" spans="4:5" ht="15.75" customHeight="1" x14ac:dyDescent="0.35">
      <c r="D651" s="3"/>
      <c r="E651" s="3"/>
    </row>
    <row r="652" spans="4:5" ht="15.75" customHeight="1" x14ac:dyDescent="0.35">
      <c r="D652" s="3"/>
      <c r="E652" s="3"/>
    </row>
    <row r="653" spans="4:5" ht="15.75" customHeight="1" x14ac:dyDescent="0.35">
      <c r="D653" s="3"/>
      <c r="E653" s="3"/>
    </row>
    <row r="654" spans="4:5" ht="15.75" customHeight="1" x14ac:dyDescent="0.35">
      <c r="D654" s="3"/>
      <c r="E654" s="3"/>
    </row>
    <row r="655" spans="4:5" ht="15.75" customHeight="1" x14ac:dyDescent="0.35">
      <c r="D655" s="3"/>
      <c r="E655" s="3"/>
    </row>
    <row r="656" spans="4:5" ht="15.75" customHeight="1" x14ac:dyDescent="0.35">
      <c r="D656" s="3"/>
      <c r="E656" s="3"/>
    </row>
    <row r="657" spans="4:5" ht="15.75" customHeight="1" x14ac:dyDescent="0.35">
      <c r="D657" s="3"/>
      <c r="E657" s="3"/>
    </row>
    <row r="658" spans="4:5" ht="15.75" customHeight="1" x14ac:dyDescent="0.35">
      <c r="D658" s="3"/>
      <c r="E658" s="3"/>
    </row>
    <row r="659" spans="4:5" ht="15.75" customHeight="1" x14ac:dyDescent="0.35">
      <c r="D659" s="3"/>
      <c r="E659" s="3"/>
    </row>
    <row r="660" spans="4:5" ht="15.75" customHeight="1" x14ac:dyDescent="0.35">
      <c r="D660" s="3"/>
      <c r="E660" s="3"/>
    </row>
    <row r="661" spans="4:5" ht="15.75" customHeight="1" x14ac:dyDescent="0.35">
      <c r="D661" s="3"/>
      <c r="E661" s="3"/>
    </row>
    <row r="662" spans="4:5" ht="15.75" customHeight="1" x14ac:dyDescent="0.35">
      <c r="D662" s="3"/>
      <c r="E662" s="3"/>
    </row>
    <row r="663" spans="4:5" ht="15.75" customHeight="1" x14ac:dyDescent="0.35">
      <c r="D663" s="3"/>
      <c r="E663" s="3"/>
    </row>
    <row r="664" spans="4:5" ht="15.75" customHeight="1" x14ac:dyDescent="0.35">
      <c r="D664" s="3"/>
      <c r="E664" s="3"/>
    </row>
    <row r="665" spans="4:5" ht="15.75" customHeight="1" x14ac:dyDescent="0.35">
      <c r="D665" s="3"/>
      <c r="E665" s="3"/>
    </row>
    <row r="666" spans="4:5" ht="15.75" customHeight="1" x14ac:dyDescent="0.35">
      <c r="D666" s="3"/>
      <c r="E666" s="3"/>
    </row>
    <row r="667" spans="4:5" ht="15.75" customHeight="1" x14ac:dyDescent="0.35">
      <c r="D667" s="3"/>
      <c r="E667" s="3"/>
    </row>
    <row r="668" spans="4:5" ht="15.75" customHeight="1" x14ac:dyDescent="0.35">
      <c r="D668" s="3"/>
      <c r="E668" s="3"/>
    </row>
    <row r="669" spans="4:5" ht="15.75" customHeight="1" x14ac:dyDescent="0.35">
      <c r="D669" s="3"/>
      <c r="E669" s="3"/>
    </row>
    <row r="670" spans="4:5" ht="15.75" customHeight="1" x14ac:dyDescent="0.35">
      <c r="D670" s="3"/>
      <c r="E670" s="3"/>
    </row>
    <row r="671" spans="4:5" ht="15.75" customHeight="1" x14ac:dyDescent="0.35">
      <c r="D671" s="3"/>
      <c r="E671" s="3"/>
    </row>
    <row r="672" spans="4:5" ht="15.75" customHeight="1" x14ac:dyDescent="0.35">
      <c r="D672" s="3"/>
      <c r="E672" s="3"/>
    </row>
    <row r="673" spans="4:5" ht="15.75" customHeight="1" x14ac:dyDescent="0.35">
      <c r="D673" s="3"/>
      <c r="E673" s="3"/>
    </row>
    <row r="674" spans="4:5" ht="15.75" customHeight="1" x14ac:dyDescent="0.35">
      <c r="D674" s="3"/>
      <c r="E674" s="3"/>
    </row>
    <row r="675" spans="4:5" ht="15.75" customHeight="1" x14ac:dyDescent="0.35">
      <c r="D675" s="3"/>
      <c r="E675" s="3"/>
    </row>
    <row r="676" spans="4:5" ht="15.75" customHeight="1" x14ac:dyDescent="0.35">
      <c r="D676" s="3"/>
      <c r="E676" s="3"/>
    </row>
    <row r="677" spans="4:5" ht="15.75" customHeight="1" x14ac:dyDescent="0.35">
      <c r="D677" s="3"/>
      <c r="E677" s="3"/>
    </row>
    <row r="678" spans="4:5" ht="15.75" customHeight="1" x14ac:dyDescent="0.35">
      <c r="D678" s="3"/>
      <c r="E678" s="3"/>
    </row>
    <row r="679" spans="4:5" ht="15.75" customHeight="1" x14ac:dyDescent="0.35">
      <c r="D679" s="3"/>
      <c r="E679" s="3"/>
    </row>
    <row r="680" spans="4:5" ht="15.75" customHeight="1" x14ac:dyDescent="0.35">
      <c r="D680" s="3"/>
      <c r="E680" s="3"/>
    </row>
    <row r="681" spans="4:5" ht="15.75" customHeight="1" x14ac:dyDescent="0.35">
      <c r="D681" s="3"/>
      <c r="E681" s="3"/>
    </row>
    <row r="682" spans="4:5" ht="15.75" customHeight="1" x14ac:dyDescent="0.35">
      <c r="D682" s="3"/>
      <c r="E682" s="3"/>
    </row>
    <row r="683" spans="4:5" ht="15.75" customHeight="1" x14ac:dyDescent="0.35">
      <c r="D683" s="3"/>
      <c r="E683" s="3"/>
    </row>
    <row r="684" spans="4:5" ht="15.75" customHeight="1" x14ac:dyDescent="0.35">
      <c r="D684" s="3"/>
      <c r="E684" s="3"/>
    </row>
    <row r="685" spans="4:5" ht="15.75" customHeight="1" x14ac:dyDescent="0.35">
      <c r="D685" s="3"/>
      <c r="E685" s="3"/>
    </row>
    <row r="686" spans="4:5" ht="15.75" customHeight="1" x14ac:dyDescent="0.35">
      <c r="D686" s="3"/>
      <c r="E686" s="3"/>
    </row>
    <row r="687" spans="4:5" ht="15.75" customHeight="1" x14ac:dyDescent="0.35">
      <c r="D687" s="3"/>
      <c r="E687" s="3"/>
    </row>
    <row r="688" spans="4:5" ht="15.75" customHeight="1" x14ac:dyDescent="0.35">
      <c r="D688" s="3"/>
      <c r="E688" s="3"/>
    </row>
    <row r="689" spans="4:5" ht="15.75" customHeight="1" x14ac:dyDescent="0.35">
      <c r="D689" s="3"/>
      <c r="E689" s="3"/>
    </row>
    <row r="690" spans="4:5" ht="15.75" customHeight="1" x14ac:dyDescent="0.35">
      <c r="D690" s="3"/>
      <c r="E690" s="3"/>
    </row>
    <row r="691" spans="4:5" ht="15.75" customHeight="1" x14ac:dyDescent="0.35">
      <c r="D691" s="3"/>
      <c r="E691" s="3"/>
    </row>
    <row r="692" spans="4:5" ht="15.75" customHeight="1" x14ac:dyDescent="0.35">
      <c r="D692" s="3"/>
      <c r="E692" s="3"/>
    </row>
    <row r="693" spans="4:5" ht="15.75" customHeight="1" x14ac:dyDescent="0.35">
      <c r="D693" s="3"/>
      <c r="E693" s="3"/>
    </row>
    <row r="694" spans="4:5" ht="15.75" customHeight="1" x14ac:dyDescent="0.35">
      <c r="D694" s="3"/>
      <c r="E694" s="3"/>
    </row>
    <row r="695" spans="4:5" ht="15.75" customHeight="1" x14ac:dyDescent="0.35">
      <c r="D695" s="3"/>
      <c r="E695" s="3"/>
    </row>
    <row r="696" spans="4:5" ht="15.75" customHeight="1" x14ac:dyDescent="0.35">
      <c r="D696" s="3"/>
      <c r="E696" s="3"/>
    </row>
    <row r="697" spans="4:5" ht="15.75" customHeight="1" x14ac:dyDescent="0.35">
      <c r="D697" s="3"/>
      <c r="E697" s="3"/>
    </row>
    <row r="698" spans="4:5" ht="15.75" customHeight="1" x14ac:dyDescent="0.35">
      <c r="D698" s="3"/>
      <c r="E698" s="3"/>
    </row>
    <row r="699" spans="4:5" ht="15.75" customHeight="1" x14ac:dyDescent="0.35">
      <c r="D699" s="3"/>
      <c r="E699" s="3"/>
    </row>
    <row r="700" spans="4:5" ht="15.75" customHeight="1" x14ac:dyDescent="0.35">
      <c r="D700" s="3"/>
      <c r="E700" s="3"/>
    </row>
    <row r="701" spans="4:5" ht="15.75" customHeight="1" x14ac:dyDescent="0.35">
      <c r="D701" s="3"/>
      <c r="E701" s="3"/>
    </row>
    <row r="702" spans="4:5" ht="15.75" customHeight="1" x14ac:dyDescent="0.35">
      <c r="D702" s="3"/>
      <c r="E702" s="3"/>
    </row>
    <row r="703" spans="4:5" ht="15.75" customHeight="1" x14ac:dyDescent="0.35">
      <c r="D703" s="3"/>
      <c r="E703" s="3"/>
    </row>
    <row r="704" spans="4:5" ht="15.75" customHeight="1" x14ac:dyDescent="0.35">
      <c r="D704" s="3"/>
      <c r="E704" s="3"/>
    </row>
    <row r="705" spans="4:5" ht="15.75" customHeight="1" x14ac:dyDescent="0.35">
      <c r="D705" s="3"/>
      <c r="E705" s="3"/>
    </row>
    <row r="706" spans="4:5" ht="15.75" customHeight="1" x14ac:dyDescent="0.35">
      <c r="D706" s="3"/>
      <c r="E706" s="3"/>
    </row>
    <row r="707" spans="4:5" ht="15.75" customHeight="1" x14ac:dyDescent="0.35">
      <c r="D707" s="3"/>
      <c r="E707" s="3"/>
    </row>
    <row r="708" spans="4:5" ht="15.75" customHeight="1" x14ac:dyDescent="0.35">
      <c r="D708" s="3"/>
      <c r="E708" s="3"/>
    </row>
    <row r="709" spans="4:5" ht="15.75" customHeight="1" x14ac:dyDescent="0.35">
      <c r="D709" s="3"/>
      <c r="E709" s="3"/>
    </row>
    <row r="710" spans="4:5" ht="15.75" customHeight="1" x14ac:dyDescent="0.35">
      <c r="D710" s="3"/>
      <c r="E710" s="3"/>
    </row>
    <row r="711" spans="4:5" ht="15.75" customHeight="1" x14ac:dyDescent="0.35">
      <c r="D711" s="3"/>
      <c r="E711" s="3"/>
    </row>
    <row r="712" spans="4:5" ht="15.75" customHeight="1" x14ac:dyDescent="0.35">
      <c r="D712" s="3"/>
      <c r="E712" s="3"/>
    </row>
    <row r="713" spans="4:5" ht="15.75" customHeight="1" x14ac:dyDescent="0.35">
      <c r="D713" s="3"/>
      <c r="E713" s="3"/>
    </row>
    <row r="714" spans="4:5" ht="15.75" customHeight="1" x14ac:dyDescent="0.35">
      <c r="D714" s="3"/>
      <c r="E714" s="3"/>
    </row>
    <row r="715" spans="4:5" ht="15.75" customHeight="1" x14ac:dyDescent="0.35">
      <c r="D715" s="3"/>
      <c r="E715" s="3"/>
    </row>
    <row r="716" spans="4:5" ht="15.75" customHeight="1" x14ac:dyDescent="0.35">
      <c r="D716" s="3"/>
      <c r="E716" s="3"/>
    </row>
    <row r="717" spans="4:5" ht="15.75" customHeight="1" x14ac:dyDescent="0.35">
      <c r="D717" s="3"/>
      <c r="E717" s="3"/>
    </row>
    <row r="718" spans="4:5" ht="15.75" customHeight="1" x14ac:dyDescent="0.35">
      <c r="D718" s="3"/>
      <c r="E718" s="3"/>
    </row>
    <row r="719" spans="4:5" ht="15.75" customHeight="1" x14ac:dyDescent="0.35">
      <c r="D719" s="3"/>
      <c r="E719" s="3"/>
    </row>
    <row r="720" spans="4:5" ht="15.75" customHeight="1" x14ac:dyDescent="0.35">
      <c r="D720" s="3"/>
      <c r="E720" s="3"/>
    </row>
    <row r="721" spans="4:5" ht="15.75" customHeight="1" x14ac:dyDescent="0.35">
      <c r="D721" s="3"/>
      <c r="E721" s="3"/>
    </row>
    <row r="722" spans="4:5" ht="15.75" customHeight="1" x14ac:dyDescent="0.35">
      <c r="D722" s="3"/>
      <c r="E722" s="3"/>
    </row>
    <row r="723" spans="4:5" ht="15.75" customHeight="1" x14ac:dyDescent="0.35">
      <c r="D723" s="3"/>
      <c r="E723" s="3"/>
    </row>
    <row r="724" spans="4:5" ht="15.75" customHeight="1" x14ac:dyDescent="0.35">
      <c r="D724" s="3"/>
      <c r="E724" s="3"/>
    </row>
    <row r="725" spans="4:5" ht="15.75" customHeight="1" x14ac:dyDescent="0.35">
      <c r="D725" s="3"/>
      <c r="E725" s="3"/>
    </row>
    <row r="726" spans="4:5" ht="15.75" customHeight="1" x14ac:dyDescent="0.35">
      <c r="D726" s="3"/>
      <c r="E726" s="3"/>
    </row>
    <row r="727" spans="4:5" ht="15.75" customHeight="1" x14ac:dyDescent="0.35">
      <c r="D727" s="3"/>
      <c r="E727" s="3"/>
    </row>
    <row r="728" spans="4:5" ht="15.75" customHeight="1" x14ac:dyDescent="0.35">
      <c r="D728" s="3"/>
      <c r="E728" s="3"/>
    </row>
    <row r="729" spans="4:5" ht="15.75" customHeight="1" x14ac:dyDescent="0.35">
      <c r="D729" s="3"/>
      <c r="E729" s="3"/>
    </row>
    <row r="730" spans="4:5" ht="15.75" customHeight="1" x14ac:dyDescent="0.35">
      <c r="D730" s="3"/>
      <c r="E730" s="3"/>
    </row>
    <row r="731" spans="4:5" ht="15.75" customHeight="1" x14ac:dyDescent="0.35">
      <c r="D731" s="3"/>
      <c r="E731" s="3"/>
    </row>
    <row r="732" spans="4:5" ht="15.75" customHeight="1" x14ac:dyDescent="0.35">
      <c r="D732" s="3"/>
      <c r="E732" s="3"/>
    </row>
    <row r="733" spans="4:5" ht="15.75" customHeight="1" x14ac:dyDescent="0.35">
      <c r="D733" s="3"/>
      <c r="E733" s="3"/>
    </row>
    <row r="734" spans="4:5" ht="15.75" customHeight="1" x14ac:dyDescent="0.35">
      <c r="D734" s="3"/>
      <c r="E734" s="3"/>
    </row>
    <row r="735" spans="4:5" ht="15.75" customHeight="1" x14ac:dyDescent="0.35">
      <c r="D735" s="3"/>
      <c r="E735" s="3"/>
    </row>
    <row r="736" spans="4:5" ht="15.75" customHeight="1" x14ac:dyDescent="0.35">
      <c r="D736" s="3"/>
      <c r="E736" s="3"/>
    </row>
    <row r="737" spans="4:5" ht="15.75" customHeight="1" x14ac:dyDescent="0.35">
      <c r="D737" s="3"/>
      <c r="E737" s="3"/>
    </row>
    <row r="738" spans="4:5" ht="15.75" customHeight="1" x14ac:dyDescent="0.35">
      <c r="D738" s="3"/>
      <c r="E738" s="3"/>
    </row>
    <row r="739" spans="4:5" ht="15.75" customHeight="1" x14ac:dyDescent="0.35">
      <c r="D739" s="3"/>
      <c r="E739" s="3"/>
    </row>
    <row r="740" spans="4:5" ht="15.75" customHeight="1" x14ac:dyDescent="0.35">
      <c r="D740" s="3"/>
      <c r="E740" s="3"/>
    </row>
    <row r="741" spans="4:5" ht="15.75" customHeight="1" x14ac:dyDescent="0.35">
      <c r="D741" s="3"/>
      <c r="E741" s="3"/>
    </row>
    <row r="742" spans="4:5" ht="15.75" customHeight="1" x14ac:dyDescent="0.35">
      <c r="D742" s="3"/>
      <c r="E742" s="3"/>
    </row>
    <row r="743" spans="4:5" ht="15.75" customHeight="1" x14ac:dyDescent="0.35">
      <c r="D743" s="3"/>
      <c r="E743" s="3"/>
    </row>
    <row r="744" spans="4:5" ht="15.75" customHeight="1" x14ac:dyDescent="0.35">
      <c r="D744" s="3"/>
      <c r="E744" s="3"/>
    </row>
    <row r="745" spans="4:5" ht="15.75" customHeight="1" x14ac:dyDescent="0.35">
      <c r="D745" s="3"/>
      <c r="E745" s="3"/>
    </row>
    <row r="746" spans="4:5" ht="15.75" customHeight="1" x14ac:dyDescent="0.35">
      <c r="D746" s="3"/>
      <c r="E746" s="3"/>
    </row>
    <row r="747" spans="4:5" ht="15.75" customHeight="1" x14ac:dyDescent="0.35">
      <c r="D747" s="3"/>
      <c r="E747" s="3"/>
    </row>
    <row r="748" spans="4:5" ht="15.75" customHeight="1" x14ac:dyDescent="0.35">
      <c r="D748" s="3"/>
      <c r="E748" s="3"/>
    </row>
    <row r="749" spans="4:5" ht="15.75" customHeight="1" x14ac:dyDescent="0.35">
      <c r="D749" s="3"/>
      <c r="E749" s="3"/>
    </row>
    <row r="750" spans="4:5" ht="15.75" customHeight="1" x14ac:dyDescent="0.35">
      <c r="D750" s="3"/>
      <c r="E750" s="3"/>
    </row>
    <row r="751" spans="4:5" ht="15.75" customHeight="1" x14ac:dyDescent="0.35">
      <c r="D751" s="3"/>
      <c r="E751" s="3"/>
    </row>
    <row r="752" spans="4:5" ht="15.75" customHeight="1" x14ac:dyDescent="0.35">
      <c r="D752" s="3"/>
      <c r="E752" s="3"/>
    </row>
    <row r="753" spans="4:5" ht="15.75" customHeight="1" x14ac:dyDescent="0.35">
      <c r="D753" s="3"/>
      <c r="E753" s="3"/>
    </row>
    <row r="754" spans="4:5" ht="15.75" customHeight="1" x14ac:dyDescent="0.35">
      <c r="D754" s="3"/>
      <c r="E754" s="3"/>
    </row>
    <row r="755" spans="4:5" ht="15.75" customHeight="1" x14ac:dyDescent="0.35">
      <c r="D755" s="3"/>
      <c r="E755" s="3"/>
    </row>
    <row r="756" spans="4:5" ht="15.75" customHeight="1" x14ac:dyDescent="0.35">
      <c r="D756" s="3"/>
      <c r="E756" s="3"/>
    </row>
    <row r="757" spans="4:5" ht="15.75" customHeight="1" x14ac:dyDescent="0.35">
      <c r="D757" s="3"/>
      <c r="E757" s="3"/>
    </row>
    <row r="758" spans="4:5" ht="15.75" customHeight="1" x14ac:dyDescent="0.35">
      <c r="D758" s="3"/>
      <c r="E758" s="3"/>
    </row>
    <row r="759" spans="4:5" ht="15.75" customHeight="1" x14ac:dyDescent="0.35">
      <c r="D759" s="3"/>
      <c r="E759" s="3"/>
    </row>
    <row r="760" spans="4:5" ht="15.75" customHeight="1" x14ac:dyDescent="0.35">
      <c r="D760" s="3"/>
      <c r="E760" s="3"/>
    </row>
    <row r="761" spans="4:5" ht="15.75" customHeight="1" x14ac:dyDescent="0.35">
      <c r="D761" s="3"/>
      <c r="E761" s="3"/>
    </row>
    <row r="762" spans="4:5" ht="15.75" customHeight="1" x14ac:dyDescent="0.35">
      <c r="D762" s="3"/>
      <c r="E762" s="3"/>
    </row>
    <row r="763" spans="4:5" ht="15.75" customHeight="1" x14ac:dyDescent="0.35">
      <c r="D763" s="3"/>
      <c r="E763" s="3"/>
    </row>
    <row r="764" spans="4:5" ht="15.75" customHeight="1" x14ac:dyDescent="0.35">
      <c r="D764" s="3"/>
      <c r="E764" s="3"/>
    </row>
    <row r="765" spans="4:5" ht="15.75" customHeight="1" x14ac:dyDescent="0.35">
      <c r="D765" s="3"/>
      <c r="E765" s="3"/>
    </row>
    <row r="766" spans="4:5" ht="15.75" customHeight="1" x14ac:dyDescent="0.35">
      <c r="D766" s="3"/>
      <c r="E766" s="3"/>
    </row>
    <row r="767" spans="4:5" ht="15.75" customHeight="1" x14ac:dyDescent="0.35">
      <c r="D767" s="3"/>
      <c r="E767" s="3"/>
    </row>
    <row r="768" spans="4:5" ht="15.75" customHeight="1" x14ac:dyDescent="0.35">
      <c r="D768" s="3"/>
      <c r="E768" s="3"/>
    </row>
    <row r="769" spans="4:5" ht="15.75" customHeight="1" x14ac:dyDescent="0.35">
      <c r="D769" s="3"/>
      <c r="E769" s="3"/>
    </row>
    <row r="770" spans="4:5" ht="15.75" customHeight="1" x14ac:dyDescent="0.35">
      <c r="D770" s="3"/>
      <c r="E770" s="3"/>
    </row>
    <row r="771" spans="4:5" ht="15.75" customHeight="1" x14ac:dyDescent="0.35">
      <c r="D771" s="3"/>
      <c r="E771" s="3"/>
    </row>
    <row r="772" spans="4:5" ht="15.75" customHeight="1" x14ac:dyDescent="0.35">
      <c r="D772" s="3"/>
      <c r="E772" s="3"/>
    </row>
    <row r="773" spans="4:5" ht="15.75" customHeight="1" x14ac:dyDescent="0.35">
      <c r="D773" s="3"/>
      <c r="E773" s="3"/>
    </row>
    <row r="774" spans="4:5" ht="15.75" customHeight="1" x14ac:dyDescent="0.35">
      <c r="D774" s="3"/>
      <c r="E774" s="3"/>
    </row>
    <row r="775" spans="4:5" ht="15.75" customHeight="1" x14ac:dyDescent="0.35">
      <c r="D775" s="3"/>
      <c r="E775" s="3"/>
    </row>
    <row r="776" spans="4:5" ht="15.75" customHeight="1" x14ac:dyDescent="0.35">
      <c r="D776" s="3"/>
      <c r="E776" s="3"/>
    </row>
    <row r="777" spans="4:5" ht="15.75" customHeight="1" x14ac:dyDescent="0.35">
      <c r="D777" s="3"/>
      <c r="E777" s="3"/>
    </row>
    <row r="778" spans="4:5" ht="15.75" customHeight="1" x14ac:dyDescent="0.35">
      <c r="D778" s="3"/>
      <c r="E778" s="3"/>
    </row>
    <row r="779" spans="4:5" ht="15.75" customHeight="1" x14ac:dyDescent="0.35">
      <c r="D779" s="3"/>
      <c r="E779" s="3"/>
    </row>
    <row r="780" spans="4:5" ht="15.75" customHeight="1" x14ac:dyDescent="0.35">
      <c r="D780" s="3"/>
      <c r="E780" s="3"/>
    </row>
    <row r="781" spans="4:5" ht="15.75" customHeight="1" x14ac:dyDescent="0.35">
      <c r="D781" s="3"/>
      <c r="E781" s="3"/>
    </row>
    <row r="782" spans="4:5" ht="15.75" customHeight="1" x14ac:dyDescent="0.35">
      <c r="D782" s="3"/>
      <c r="E782" s="3"/>
    </row>
    <row r="783" spans="4:5" ht="15.75" customHeight="1" x14ac:dyDescent="0.35">
      <c r="D783" s="3"/>
      <c r="E783" s="3"/>
    </row>
    <row r="784" spans="4:5" ht="15.75" customHeight="1" x14ac:dyDescent="0.35">
      <c r="D784" s="3"/>
      <c r="E784" s="3"/>
    </row>
    <row r="785" spans="4:5" ht="15.75" customHeight="1" x14ac:dyDescent="0.35">
      <c r="D785" s="3"/>
      <c r="E785" s="3"/>
    </row>
    <row r="786" spans="4:5" ht="15.75" customHeight="1" x14ac:dyDescent="0.35">
      <c r="D786" s="3"/>
      <c r="E786" s="3"/>
    </row>
    <row r="787" spans="4:5" ht="15.75" customHeight="1" x14ac:dyDescent="0.35">
      <c r="D787" s="3"/>
      <c r="E787" s="3"/>
    </row>
    <row r="788" spans="4:5" ht="15.75" customHeight="1" x14ac:dyDescent="0.35">
      <c r="D788" s="3"/>
      <c r="E788" s="3"/>
    </row>
    <row r="789" spans="4:5" ht="15.75" customHeight="1" x14ac:dyDescent="0.35">
      <c r="D789" s="3"/>
      <c r="E789" s="3"/>
    </row>
    <row r="790" spans="4:5" ht="15.75" customHeight="1" x14ac:dyDescent="0.35">
      <c r="D790" s="3"/>
      <c r="E790" s="3"/>
    </row>
    <row r="791" spans="4:5" ht="15.75" customHeight="1" x14ac:dyDescent="0.35">
      <c r="D791" s="3"/>
      <c r="E791" s="3"/>
    </row>
    <row r="792" spans="4:5" ht="15.75" customHeight="1" x14ac:dyDescent="0.35">
      <c r="D792" s="3"/>
      <c r="E792" s="3"/>
    </row>
    <row r="793" spans="4:5" ht="15.75" customHeight="1" x14ac:dyDescent="0.35">
      <c r="D793" s="3"/>
      <c r="E793" s="3"/>
    </row>
    <row r="794" spans="4:5" ht="15.75" customHeight="1" x14ac:dyDescent="0.35">
      <c r="D794" s="3"/>
      <c r="E794" s="3"/>
    </row>
    <row r="795" spans="4:5" ht="15.75" customHeight="1" x14ac:dyDescent="0.35">
      <c r="D795" s="3"/>
      <c r="E795" s="3"/>
    </row>
    <row r="796" spans="4:5" ht="15.75" customHeight="1" x14ac:dyDescent="0.35">
      <c r="D796" s="3"/>
      <c r="E796" s="3"/>
    </row>
    <row r="797" spans="4:5" ht="15.75" customHeight="1" x14ac:dyDescent="0.35">
      <c r="D797" s="3"/>
      <c r="E797" s="3"/>
    </row>
    <row r="798" spans="4:5" ht="15.75" customHeight="1" x14ac:dyDescent="0.35">
      <c r="D798" s="3"/>
      <c r="E798" s="3"/>
    </row>
    <row r="799" spans="4:5" ht="15.75" customHeight="1" x14ac:dyDescent="0.35">
      <c r="D799" s="3"/>
      <c r="E799" s="3"/>
    </row>
    <row r="800" spans="4:5" ht="15.75" customHeight="1" x14ac:dyDescent="0.35">
      <c r="D800" s="3"/>
      <c r="E800" s="3"/>
    </row>
    <row r="801" spans="4:5" ht="15.75" customHeight="1" x14ac:dyDescent="0.35">
      <c r="D801" s="3"/>
      <c r="E801" s="3"/>
    </row>
    <row r="802" spans="4:5" ht="15.75" customHeight="1" x14ac:dyDescent="0.35">
      <c r="D802" s="3"/>
      <c r="E802" s="3"/>
    </row>
    <row r="803" spans="4:5" ht="15.75" customHeight="1" x14ac:dyDescent="0.35">
      <c r="D803" s="3"/>
      <c r="E803" s="3"/>
    </row>
    <row r="804" spans="4:5" ht="15.75" customHeight="1" x14ac:dyDescent="0.35">
      <c r="D804" s="3"/>
      <c r="E804" s="3"/>
    </row>
    <row r="805" spans="4:5" ht="15.75" customHeight="1" x14ac:dyDescent="0.35">
      <c r="D805" s="3"/>
      <c r="E805" s="3"/>
    </row>
    <row r="806" spans="4:5" ht="15.75" customHeight="1" x14ac:dyDescent="0.35">
      <c r="D806" s="3"/>
      <c r="E806" s="3"/>
    </row>
    <row r="807" spans="4:5" ht="15.75" customHeight="1" x14ac:dyDescent="0.35">
      <c r="D807" s="3"/>
      <c r="E807" s="3"/>
    </row>
    <row r="808" spans="4:5" ht="15.75" customHeight="1" x14ac:dyDescent="0.35">
      <c r="D808" s="3"/>
      <c r="E808" s="3"/>
    </row>
    <row r="809" spans="4:5" ht="15.75" customHeight="1" x14ac:dyDescent="0.35">
      <c r="D809" s="3"/>
      <c r="E809" s="3"/>
    </row>
    <row r="810" spans="4:5" ht="15.75" customHeight="1" x14ac:dyDescent="0.35">
      <c r="D810" s="3"/>
      <c r="E810" s="3"/>
    </row>
    <row r="811" spans="4:5" ht="15.75" customHeight="1" x14ac:dyDescent="0.35">
      <c r="D811" s="3"/>
      <c r="E811" s="3"/>
    </row>
    <row r="812" spans="4:5" ht="15.75" customHeight="1" x14ac:dyDescent="0.35">
      <c r="D812" s="3"/>
      <c r="E812" s="3"/>
    </row>
    <row r="813" spans="4:5" ht="15.75" customHeight="1" x14ac:dyDescent="0.35">
      <c r="D813" s="3"/>
      <c r="E813" s="3"/>
    </row>
    <row r="814" spans="4:5" ht="15.75" customHeight="1" x14ac:dyDescent="0.35">
      <c r="D814" s="3"/>
      <c r="E814" s="3"/>
    </row>
    <row r="815" spans="4:5" ht="15.75" customHeight="1" x14ac:dyDescent="0.35">
      <c r="D815" s="3"/>
      <c r="E815" s="3"/>
    </row>
    <row r="816" spans="4:5" ht="15.75" customHeight="1" x14ac:dyDescent="0.35">
      <c r="D816" s="3"/>
      <c r="E816" s="3"/>
    </row>
    <row r="817" spans="4:5" ht="15.75" customHeight="1" x14ac:dyDescent="0.35">
      <c r="D817" s="3"/>
      <c r="E817" s="3"/>
    </row>
    <row r="818" spans="4:5" ht="15.75" customHeight="1" x14ac:dyDescent="0.35">
      <c r="D818" s="3"/>
      <c r="E818" s="3"/>
    </row>
    <row r="819" spans="4:5" ht="15.75" customHeight="1" x14ac:dyDescent="0.35">
      <c r="D819" s="3"/>
      <c r="E819" s="3"/>
    </row>
    <row r="820" spans="4:5" ht="15.75" customHeight="1" x14ac:dyDescent="0.35">
      <c r="D820" s="3"/>
      <c r="E820" s="3"/>
    </row>
    <row r="821" spans="4:5" ht="15.75" customHeight="1" x14ac:dyDescent="0.35">
      <c r="D821" s="3"/>
      <c r="E821" s="3"/>
    </row>
    <row r="822" spans="4:5" ht="15.75" customHeight="1" x14ac:dyDescent="0.35">
      <c r="D822" s="3"/>
      <c r="E822" s="3"/>
    </row>
    <row r="823" spans="4:5" ht="15.75" customHeight="1" x14ac:dyDescent="0.35">
      <c r="D823" s="3"/>
      <c r="E823" s="3"/>
    </row>
    <row r="824" spans="4:5" ht="15.75" customHeight="1" x14ac:dyDescent="0.35">
      <c r="D824" s="3"/>
      <c r="E824" s="3"/>
    </row>
    <row r="825" spans="4:5" ht="15.75" customHeight="1" x14ac:dyDescent="0.35">
      <c r="D825" s="3"/>
      <c r="E825" s="3"/>
    </row>
    <row r="826" spans="4:5" ht="15.75" customHeight="1" x14ac:dyDescent="0.35">
      <c r="D826" s="3"/>
      <c r="E826" s="3"/>
    </row>
    <row r="827" spans="4:5" ht="15.75" customHeight="1" x14ac:dyDescent="0.35">
      <c r="D827" s="3"/>
      <c r="E827" s="3"/>
    </row>
    <row r="828" spans="4:5" ht="15.75" customHeight="1" x14ac:dyDescent="0.35">
      <c r="D828" s="3"/>
      <c r="E828" s="3"/>
    </row>
    <row r="829" spans="4:5" ht="15.75" customHeight="1" x14ac:dyDescent="0.35">
      <c r="D829" s="3"/>
      <c r="E829" s="3"/>
    </row>
    <row r="830" spans="4:5" ht="15.75" customHeight="1" x14ac:dyDescent="0.35">
      <c r="D830" s="3"/>
      <c r="E830" s="3"/>
    </row>
    <row r="831" spans="4:5" ht="15.75" customHeight="1" x14ac:dyDescent="0.35">
      <c r="D831" s="3"/>
      <c r="E831" s="3"/>
    </row>
    <row r="832" spans="4:5" ht="15.75" customHeight="1" x14ac:dyDescent="0.35">
      <c r="D832" s="3"/>
      <c r="E832" s="3"/>
    </row>
    <row r="833" spans="4:5" ht="15.75" customHeight="1" x14ac:dyDescent="0.35">
      <c r="D833" s="3"/>
      <c r="E833" s="3"/>
    </row>
    <row r="834" spans="4:5" ht="15.75" customHeight="1" x14ac:dyDescent="0.35">
      <c r="D834" s="3"/>
      <c r="E834" s="3"/>
    </row>
    <row r="835" spans="4:5" ht="15.75" customHeight="1" x14ac:dyDescent="0.35">
      <c r="D835" s="3"/>
      <c r="E835" s="3"/>
    </row>
    <row r="836" spans="4:5" ht="15.75" customHeight="1" x14ac:dyDescent="0.35">
      <c r="D836" s="3"/>
      <c r="E836" s="3"/>
    </row>
    <row r="837" spans="4:5" ht="15.75" customHeight="1" x14ac:dyDescent="0.35">
      <c r="D837" s="3"/>
      <c r="E837" s="3"/>
    </row>
    <row r="838" spans="4:5" ht="15.75" customHeight="1" x14ac:dyDescent="0.35">
      <c r="D838" s="3"/>
      <c r="E838" s="3"/>
    </row>
    <row r="839" spans="4:5" ht="15.75" customHeight="1" x14ac:dyDescent="0.35">
      <c r="D839" s="3"/>
      <c r="E839" s="3"/>
    </row>
    <row r="840" spans="4:5" ht="15.75" customHeight="1" x14ac:dyDescent="0.35">
      <c r="D840" s="3"/>
      <c r="E840" s="3"/>
    </row>
    <row r="841" spans="4:5" ht="15.75" customHeight="1" x14ac:dyDescent="0.35">
      <c r="D841" s="3"/>
      <c r="E841" s="3"/>
    </row>
    <row r="842" spans="4:5" ht="15.75" customHeight="1" x14ac:dyDescent="0.35">
      <c r="D842" s="3"/>
      <c r="E842" s="3"/>
    </row>
    <row r="843" spans="4:5" ht="15.75" customHeight="1" x14ac:dyDescent="0.35">
      <c r="D843" s="3"/>
      <c r="E843" s="3"/>
    </row>
    <row r="844" spans="4:5" ht="15.75" customHeight="1" x14ac:dyDescent="0.35">
      <c r="D844" s="3"/>
      <c r="E844" s="3"/>
    </row>
    <row r="845" spans="4:5" ht="15.75" customHeight="1" x14ac:dyDescent="0.35">
      <c r="D845" s="3"/>
      <c r="E845" s="3"/>
    </row>
    <row r="846" spans="4:5" ht="15.75" customHeight="1" x14ac:dyDescent="0.35">
      <c r="D846" s="3"/>
      <c r="E846" s="3"/>
    </row>
    <row r="847" spans="4:5" ht="15.75" customHeight="1" x14ac:dyDescent="0.35">
      <c r="D847" s="3"/>
      <c r="E847" s="3"/>
    </row>
    <row r="848" spans="4:5" ht="15.75" customHeight="1" x14ac:dyDescent="0.35">
      <c r="D848" s="3"/>
      <c r="E848" s="3"/>
    </row>
    <row r="849" spans="4:5" ht="15.75" customHeight="1" x14ac:dyDescent="0.35">
      <c r="D849" s="3"/>
      <c r="E849" s="3"/>
    </row>
    <row r="850" spans="4:5" ht="15.75" customHeight="1" x14ac:dyDescent="0.35">
      <c r="D850" s="3"/>
      <c r="E850" s="3"/>
    </row>
    <row r="851" spans="4:5" ht="15.75" customHeight="1" x14ac:dyDescent="0.35">
      <c r="D851" s="3"/>
      <c r="E851" s="3"/>
    </row>
    <row r="852" spans="4:5" ht="15.75" customHeight="1" x14ac:dyDescent="0.35">
      <c r="D852" s="3"/>
      <c r="E852" s="3"/>
    </row>
    <row r="853" spans="4:5" ht="15.75" customHeight="1" x14ac:dyDescent="0.35">
      <c r="D853" s="3"/>
      <c r="E853" s="3"/>
    </row>
    <row r="854" spans="4:5" ht="15.75" customHeight="1" x14ac:dyDescent="0.35">
      <c r="D854" s="3"/>
      <c r="E854" s="3"/>
    </row>
    <row r="855" spans="4:5" ht="15.75" customHeight="1" x14ac:dyDescent="0.35">
      <c r="D855" s="3"/>
      <c r="E855" s="3"/>
    </row>
    <row r="856" spans="4:5" ht="15.75" customHeight="1" x14ac:dyDescent="0.35">
      <c r="D856" s="3"/>
      <c r="E856" s="3"/>
    </row>
    <row r="857" spans="4:5" ht="15.75" customHeight="1" x14ac:dyDescent="0.35">
      <c r="D857" s="3"/>
      <c r="E857" s="3"/>
    </row>
    <row r="858" spans="4:5" ht="15.75" customHeight="1" x14ac:dyDescent="0.35">
      <c r="D858" s="3"/>
      <c r="E858" s="3"/>
    </row>
    <row r="859" spans="4:5" ht="15.75" customHeight="1" x14ac:dyDescent="0.35">
      <c r="D859" s="3"/>
      <c r="E859" s="3"/>
    </row>
    <row r="860" spans="4:5" ht="15.75" customHeight="1" x14ac:dyDescent="0.35">
      <c r="D860" s="3"/>
      <c r="E860" s="3"/>
    </row>
    <row r="861" spans="4:5" ht="15.75" customHeight="1" x14ac:dyDescent="0.35">
      <c r="D861" s="3"/>
      <c r="E861" s="3"/>
    </row>
    <row r="862" spans="4:5" ht="15.75" customHeight="1" x14ac:dyDescent="0.35">
      <c r="D862" s="3"/>
      <c r="E862" s="3"/>
    </row>
    <row r="863" spans="4:5" ht="15.75" customHeight="1" x14ac:dyDescent="0.35">
      <c r="D863" s="3"/>
      <c r="E863" s="3"/>
    </row>
    <row r="864" spans="4:5" ht="15.75" customHeight="1" x14ac:dyDescent="0.35">
      <c r="D864" s="3"/>
      <c r="E864" s="3"/>
    </row>
    <row r="865" spans="4:5" ht="15.75" customHeight="1" x14ac:dyDescent="0.35">
      <c r="D865" s="3"/>
      <c r="E865" s="3"/>
    </row>
    <row r="866" spans="4:5" ht="15.75" customHeight="1" x14ac:dyDescent="0.35">
      <c r="D866" s="3"/>
      <c r="E866" s="3"/>
    </row>
    <row r="867" spans="4:5" ht="15.75" customHeight="1" x14ac:dyDescent="0.35">
      <c r="D867" s="3"/>
      <c r="E867" s="3"/>
    </row>
    <row r="868" spans="4:5" ht="15.75" customHeight="1" x14ac:dyDescent="0.35">
      <c r="D868" s="3"/>
      <c r="E868" s="3"/>
    </row>
    <row r="869" spans="4:5" ht="15.75" customHeight="1" x14ac:dyDescent="0.35">
      <c r="D869" s="3"/>
      <c r="E869" s="3"/>
    </row>
    <row r="870" spans="4:5" ht="15.75" customHeight="1" x14ac:dyDescent="0.35">
      <c r="D870" s="3"/>
      <c r="E870" s="3"/>
    </row>
    <row r="871" spans="4:5" ht="15.75" customHeight="1" x14ac:dyDescent="0.35">
      <c r="D871" s="3"/>
      <c r="E871" s="3"/>
    </row>
    <row r="872" spans="4:5" ht="15.75" customHeight="1" x14ac:dyDescent="0.35">
      <c r="D872" s="3"/>
      <c r="E872" s="3"/>
    </row>
    <row r="873" spans="4:5" ht="15.75" customHeight="1" x14ac:dyDescent="0.35">
      <c r="D873" s="3"/>
      <c r="E873" s="3"/>
    </row>
    <row r="874" spans="4:5" ht="15.75" customHeight="1" x14ac:dyDescent="0.35">
      <c r="D874" s="3"/>
      <c r="E874" s="3"/>
    </row>
    <row r="875" spans="4:5" ht="15.75" customHeight="1" x14ac:dyDescent="0.35">
      <c r="D875" s="3"/>
      <c r="E875" s="3"/>
    </row>
    <row r="876" spans="4:5" ht="15.75" customHeight="1" x14ac:dyDescent="0.35">
      <c r="D876" s="3"/>
      <c r="E876" s="3"/>
    </row>
    <row r="877" spans="4:5" ht="15.75" customHeight="1" x14ac:dyDescent="0.35">
      <c r="D877" s="3"/>
      <c r="E877" s="3"/>
    </row>
    <row r="878" spans="4:5" ht="15.75" customHeight="1" x14ac:dyDescent="0.35">
      <c r="D878" s="3"/>
      <c r="E878" s="3"/>
    </row>
    <row r="879" spans="4:5" ht="15.75" customHeight="1" x14ac:dyDescent="0.35">
      <c r="D879" s="3"/>
      <c r="E879" s="3"/>
    </row>
    <row r="880" spans="4:5" ht="15.75" customHeight="1" x14ac:dyDescent="0.35">
      <c r="D880" s="3"/>
      <c r="E880" s="3"/>
    </row>
    <row r="881" spans="4:5" ht="15.75" customHeight="1" x14ac:dyDescent="0.35">
      <c r="D881" s="3"/>
      <c r="E881" s="3"/>
    </row>
    <row r="882" spans="4:5" ht="15.75" customHeight="1" x14ac:dyDescent="0.35">
      <c r="D882" s="3"/>
      <c r="E882" s="3"/>
    </row>
    <row r="883" spans="4:5" ht="15.75" customHeight="1" x14ac:dyDescent="0.35">
      <c r="D883" s="3"/>
      <c r="E883" s="3"/>
    </row>
    <row r="884" spans="4:5" ht="15.75" customHeight="1" x14ac:dyDescent="0.35">
      <c r="D884" s="3"/>
      <c r="E884" s="3"/>
    </row>
    <row r="885" spans="4:5" ht="15.75" customHeight="1" x14ac:dyDescent="0.35">
      <c r="D885" s="3"/>
      <c r="E885" s="3"/>
    </row>
    <row r="886" spans="4:5" ht="15.75" customHeight="1" x14ac:dyDescent="0.35">
      <c r="D886" s="3"/>
      <c r="E886" s="3"/>
    </row>
    <row r="887" spans="4:5" ht="15.75" customHeight="1" x14ac:dyDescent="0.35">
      <c r="D887" s="3"/>
      <c r="E887" s="3"/>
    </row>
    <row r="888" spans="4:5" ht="15.75" customHeight="1" x14ac:dyDescent="0.35">
      <c r="D888" s="3"/>
      <c r="E888" s="3"/>
    </row>
    <row r="889" spans="4:5" ht="15.75" customHeight="1" x14ac:dyDescent="0.35">
      <c r="D889" s="3"/>
      <c r="E889" s="3"/>
    </row>
    <row r="890" spans="4:5" ht="15.75" customHeight="1" x14ac:dyDescent="0.35">
      <c r="D890" s="3"/>
      <c r="E890" s="3"/>
    </row>
    <row r="891" spans="4:5" ht="15.75" customHeight="1" x14ac:dyDescent="0.35">
      <c r="D891" s="3"/>
      <c r="E891" s="3"/>
    </row>
    <row r="892" spans="4:5" ht="15.75" customHeight="1" x14ac:dyDescent="0.35">
      <c r="D892" s="3"/>
      <c r="E892" s="3"/>
    </row>
    <row r="893" spans="4:5" ht="15.75" customHeight="1" x14ac:dyDescent="0.35">
      <c r="D893" s="3"/>
      <c r="E893" s="3"/>
    </row>
    <row r="894" spans="4:5" ht="15.75" customHeight="1" x14ac:dyDescent="0.35">
      <c r="D894" s="3"/>
      <c r="E894" s="3"/>
    </row>
    <row r="895" spans="4:5" ht="15.75" customHeight="1" x14ac:dyDescent="0.35">
      <c r="D895" s="3"/>
      <c r="E895" s="3"/>
    </row>
    <row r="896" spans="4:5" ht="15.75" customHeight="1" x14ac:dyDescent="0.35">
      <c r="D896" s="3"/>
      <c r="E896" s="3"/>
    </row>
    <row r="897" spans="4:5" ht="15.75" customHeight="1" x14ac:dyDescent="0.35">
      <c r="D897" s="3"/>
      <c r="E897" s="3"/>
    </row>
    <row r="898" spans="4:5" ht="15.75" customHeight="1" x14ac:dyDescent="0.35">
      <c r="D898" s="3"/>
      <c r="E898" s="3"/>
    </row>
    <row r="899" spans="4:5" ht="15.75" customHeight="1" x14ac:dyDescent="0.35">
      <c r="D899" s="3"/>
      <c r="E899" s="3"/>
    </row>
    <row r="900" spans="4:5" ht="15.75" customHeight="1" x14ac:dyDescent="0.35">
      <c r="D900" s="3"/>
      <c r="E900" s="3"/>
    </row>
    <row r="901" spans="4:5" ht="15.75" customHeight="1" x14ac:dyDescent="0.35">
      <c r="D901" s="3"/>
      <c r="E901" s="3"/>
    </row>
    <row r="902" spans="4:5" ht="15.75" customHeight="1" x14ac:dyDescent="0.35">
      <c r="D902" s="3"/>
      <c r="E902" s="3"/>
    </row>
    <row r="903" spans="4:5" ht="15.75" customHeight="1" x14ac:dyDescent="0.35">
      <c r="D903" s="3"/>
      <c r="E903" s="3"/>
    </row>
    <row r="904" spans="4:5" ht="15.75" customHeight="1" x14ac:dyDescent="0.35">
      <c r="D904" s="3"/>
      <c r="E904" s="3"/>
    </row>
    <row r="905" spans="4:5" ht="15.75" customHeight="1" x14ac:dyDescent="0.35">
      <c r="D905" s="3"/>
      <c r="E905" s="3"/>
    </row>
    <row r="906" spans="4:5" ht="15.75" customHeight="1" x14ac:dyDescent="0.35">
      <c r="D906" s="3"/>
      <c r="E906" s="3"/>
    </row>
    <row r="907" spans="4:5" ht="15.75" customHeight="1" x14ac:dyDescent="0.35">
      <c r="D907" s="3"/>
      <c r="E907" s="3"/>
    </row>
    <row r="908" spans="4:5" ht="15.75" customHeight="1" x14ac:dyDescent="0.35">
      <c r="D908" s="3"/>
      <c r="E908" s="3"/>
    </row>
    <row r="909" spans="4:5" ht="15.75" customHeight="1" x14ac:dyDescent="0.35">
      <c r="D909" s="3"/>
      <c r="E909" s="3"/>
    </row>
    <row r="910" spans="4:5" ht="15.75" customHeight="1" x14ac:dyDescent="0.35">
      <c r="D910" s="3"/>
      <c r="E910" s="3"/>
    </row>
    <row r="911" spans="4:5" ht="15.75" customHeight="1" x14ac:dyDescent="0.35">
      <c r="D911" s="3"/>
      <c r="E911" s="3"/>
    </row>
    <row r="912" spans="4:5" ht="15.75" customHeight="1" x14ac:dyDescent="0.35">
      <c r="D912" s="3"/>
      <c r="E912" s="3"/>
    </row>
    <row r="913" spans="4:5" ht="15.75" customHeight="1" x14ac:dyDescent="0.35">
      <c r="D913" s="3"/>
      <c r="E913" s="3"/>
    </row>
    <row r="914" spans="4:5" ht="15.75" customHeight="1" x14ac:dyDescent="0.35">
      <c r="D914" s="3"/>
      <c r="E914" s="3"/>
    </row>
    <row r="915" spans="4:5" ht="15.75" customHeight="1" x14ac:dyDescent="0.35">
      <c r="D915" s="3"/>
      <c r="E915" s="3"/>
    </row>
    <row r="916" spans="4:5" ht="15.75" customHeight="1" x14ac:dyDescent="0.35">
      <c r="D916" s="3"/>
      <c r="E916" s="3"/>
    </row>
    <row r="917" spans="4:5" ht="15.75" customHeight="1" x14ac:dyDescent="0.35">
      <c r="D917" s="3"/>
      <c r="E917" s="3"/>
    </row>
    <row r="918" spans="4:5" ht="15.75" customHeight="1" x14ac:dyDescent="0.35">
      <c r="D918" s="3"/>
      <c r="E918" s="3"/>
    </row>
    <row r="919" spans="4:5" ht="15.75" customHeight="1" x14ac:dyDescent="0.35">
      <c r="D919" s="3"/>
      <c r="E919" s="3"/>
    </row>
    <row r="920" spans="4:5" ht="15.75" customHeight="1" x14ac:dyDescent="0.35">
      <c r="D920" s="3"/>
      <c r="E920" s="3"/>
    </row>
    <row r="921" spans="4:5" ht="15.75" customHeight="1" x14ac:dyDescent="0.35">
      <c r="D921" s="3"/>
      <c r="E921" s="3"/>
    </row>
    <row r="922" spans="4:5" ht="15.75" customHeight="1" x14ac:dyDescent="0.35">
      <c r="D922" s="3"/>
      <c r="E922" s="3"/>
    </row>
    <row r="923" spans="4:5" ht="15.75" customHeight="1" x14ac:dyDescent="0.35">
      <c r="D923" s="3"/>
      <c r="E923" s="3"/>
    </row>
    <row r="924" spans="4:5" ht="15.75" customHeight="1" x14ac:dyDescent="0.35">
      <c r="D924" s="3"/>
      <c r="E924" s="3"/>
    </row>
    <row r="925" spans="4:5" ht="15.75" customHeight="1" x14ac:dyDescent="0.35">
      <c r="D925" s="3"/>
      <c r="E925" s="3"/>
    </row>
    <row r="926" spans="4:5" ht="15.75" customHeight="1" x14ac:dyDescent="0.35">
      <c r="D926" s="3"/>
      <c r="E926" s="3"/>
    </row>
    <row r="927" spans="4:5" ht="15.75" customHeight="1" x14ac:dyDescent="0.35">
      <c r="D927" s="3"/>
      <c r="E927" s="3"/>
    </row>
    <row r="928" spans="4:5" ht="15.75" customHeight="1" x14ac:dyDescent="0.35">
      <c r="D928" s="3"/>
      <c r="E928" s="3"/>
    </row>
    <row r="929" spans="4:5" ht="15.75" customHeight="1" x14ac:dyDescent="0.35">
      <c r="D929" s="3"/>
      <c r="E929" s="3"/>
    </row>
    <row r="930" spans="4:5" ht="15.75" customHeight="1" x14ac:dyDescent="0.35">
      <c r="D930" s="3"/>
      <c r="E930" s="3"/>
    </row>
    <row r="931" spans="4:5" ht="15.75" customHeight="1" x14ac:dyDescent="0.35">
      <c r="D931" s="3"/>
      <c r="E931" s="3"/>
    </row>
    <row r="932" spans="4:5" ht="15.75" customHeight="1" x14ac:dyDescent="0.35">
      <c r="D932" s="3"/>
      <c r="E932" s="3"/>
    </row>
    <row r="933" spans="4:5" ht="15.75" customHeight="1" x14ac:dyDescent="0.35">
      <c r="D933" s="3"/>
      <c r="E933" s="3"/>
    </row>
    <row r="934" spans="4:5" ht="15.75" customHeight="1" x14ac:dyDescent="0.35">
      <c r="D934" s="3"/>
      <c r="E934" s="3"/>
    </row>
    <row r="935" spans="4:5" ht="15.75" customHeight="1" x14ac:dyDescent="0.35">
      <c r="D935" s="3"/>
      <c r="E935" s="3"/>
    </row>
    <row r="936" spans="4:5" ht="15.75" customHeight="1" x14ac:dyDescent="0.35">
      <c r="D936" s="3"/>
      <c r="E936" s="3"/>
    </row>
    <row r="937" spans="4:5" ht="15.75" customHeight="1" x14ac:dyDescent="0.35">
      <c r="D937" s="3"/>
      <c r="E937" s="3"/>
    </row>
    <row r="938" spans="4:5" ht="15.75" customHeight="1" x14ac:dyDescent="0.35">
      <c r="D938" s="3"/>
      <c r="E938" s="3"/>
    </row>
    <row r="939" spans="4:5" ht="15.75" customHeight="1" x14ac:dyDescent="0.35">
      <c r="D939" s="3"/>
      <c r="E939" s="3"/>
    </row>
    <row r="940" spans="4:5" ht="15.75" customHeight="1" x14ac:dyDescent="0.35">
      <c r="D940" s="3"/>
      <c r="E940" s="3"/>
    </row>
    <row r="941" spans="4:5" ht="15.75" customHeight="1" x14ac:dyDescent="0.35">
      <c r="D941" s="3"/>
      <c r="E941" s="3"/>
    </row>
    <row r="942" spans="4:5" ht="15.75" customHeight="1" x14ac:dyDescent="0.35">
      <c r="D942" s="3"/>
      <c r="E942" s="3"/>
    </row>
    <row r="943" spans="4:5" ht="15.75" customHeight="1" x14ac:dyDescent="0.35">
      <c r="D943" s="3"/>
      <c r="E943" s="3"/>
    </row>
    <row r="944" spans="4:5" ht="15.75" customHeight="1" x14ac:dyDescent="0.35">
      <c r="D944" s="3"/>
      <c r="E944" s="3"/>
    </row>
    <row r="945" spans="4:5" ht="15.75" customHeight="1" x14ac:dyDescent="0.35">
      <c r="D945" s="3"/>
      <c r="E945" s="3"/>
    </row>
    <row r="946" spans="4:5" ht="15.75" customHeight="1" x14ac:dyDescent="0.35">
      <c r="D946" s="3"/>
      <c r="E946" s="3"/>
    </row>
    <row r="947" spans="4:5" ht="15.75" customHeight="1" x14ac:dyDescent="0.35">
      <c r="D947" s="3"/>
      <c r="E947" s="3"/>
    </row>
    <row r="948" spans="4:5" ht="15.75" customHeight="1" x14ac:dyDescent="0.35">
      <c r="D948" s="3"/>
      <c r="E948" s="3"/>
    </row>
    <row r="949" spans="4:5" ht="15.75" customHeight="1" x14ac:dyDescent="0.35">
      <c r="D949" s="3"/>
      <c r="E949" s="3"/>
    </row>
    <row r="950" spans="4:5" ht="15.75" customHeight="1" x14ac:dyDescent="0.35">
      <c r="D950" s="3"/>
      <c r="E950" s="3"/>
    </row>
    <row r="951" spans="4:5" ht="15.75" customHeight="1" x14ac:dyDescent="0.35">
      <c r="D951" s="3"/>
      <c r="E951" s="3"/>
    </row>
    <row r="952" spans="4:5" ht="15.75" customHeight="1" x14ac:dyDescent="0.35">
      <c r="D952" s="3"/>
      <c r="E952" s="3"/>
    </row>
    <row r="953" spans="4:5" ht="15.75" customHeight="1" x14ac:dyDescent="0.35">
      <c r="D953" s="3"/>
      <c r="E953" s="3"/>
    </row>
    <row r="954" spans="4:5" ht="15.75" customHeight="1" x14ac:dyDescent="0.35">
      <c r="D954" s="3"/>
      <c r="E954" s="3"/>
    </row>
    <row r="955" spans="4:5" ht="15.75" customHeight="1" x14ac:dyDescent="0.35">
      <c r="D955" s="3"/>
      <c r="E955" s="3"/>
    </row>
    <row r="956" spans="4:5" ht="15.75" customHeight="1" x14ac:dyDescent="0.35">
      <c r="D956" s="3"/>
      <c r="E956" s="3"/>
    </row>
    <row r="957" spans="4:5" ht="15.75" customHeight="1" x14ac:dyDescent="0.35">
      <c r="D957" s="3"/>
      <c r="E957" s="3"/>
    </row>
    <row r="958" spans="4:5" ht="15.75" customHeight="1" x14ac:dyDescent="0.35">
      <c r="D958" s="3"/>
      <c r="E958" s="3"/>
    </row>
    <row r="959" spans="4:5" ht="15.75" customHeight="1" x14ac:dyDescent="0.35">
      <c r="D959" s="3"/>
      <c r="E959" s="3"/>
    </row>
    <row r="960" spans="4:5" ht="15.75" customHeight="1" x14ac:dyDescent="0.35">
      <c r="D960" s="3"/>
      <c r="E960" s="3"/>
    </row>
    <row r="961" spans="4:5" ht="15.75" customHeight="1" x14ac:dyDescent="0.35">
      <c r="D961" s="3"/>
      <c r="E961" s="3"/>
    </row>
    <row r="962" spans="4:5" ht="15.75" customHeight="1" x14ac:dyDescent="0.35">
      <c r="D962" s="3"/>
      <c r="E962" s="3"/>
    </row>
    <row r="963" spans="4:5" ht="15.75" customHeight="1" x14ac:dyDescent="0.35">
      <c r="D963" s="3"/>
      <c r="E963" s="3"/>
    </row>
    <row r="964" spans="4:5" ht="15.75" customHeight="1" x14ac:dyDescent="0.35">
      <c r="D964" s="3"/>
      <c r="E964" s="3"/>
    </row>
    <row r="965" spans="4:5" ht="15.75" customHeight="1" x14ac:dyDescent="0.35">
      <c r="D965" s="3"/>
      <c r="E965" s="3"/>
    </row>
    <row r="966" spans="4:5" ht="15.75" customHeight="1" x14ac:dyDescent="0.35">
      <c r="D966" s="3"/>
      <c r="E966" s="3"/>
    </row>
    <row r="967" spans="4:5" ht="15.75" customHeight="1" x14ac:dyDescent="0.35">
      <c r="D967" s="3"/>
      <c r="E967" s="3"/>
    </row>
    <row r="968" spans="4:5" ht="15.75" customHeight="1" x14ac:dyDescent="0.35">
      <c r="D968" s="3"/>
      <c r="E968" s="3"/>
    </row>
    <row r="969" spans="4:5" ht="15.75" customHeight="1" x14ac:dyDescent="0.35">
      <c r="D969" s="3"/>
      <c r="E969" s="3"/>
    </row>
    <row r="970" spans="4:5" ht="15.75" customHeight="1" x14ac:dyDescent="0.35">
      <c r="D970" s="3"/>
      <c r="E970" s="3"/>
    </row>
    <row r="971" spans="4:5" ht="15.75" customHeight="1" x14ac:dyDescent="0.35">
      <c r="D971" s="3"/>
      <c r="E971" s="3"/>
    </row>
    <row r="972" spans="4:5" ht="15.75" customHeight="1" x14ac:dyDescent="0.35">
      <c r="D972" s="3"/>
      <c r="E972" s="3"/>
    </row>
    <row r="973" spans="4:5" ht="15.75" customHeight="1" x14ac:dyDescent="0.35">
      <c r="D973" s="3"/>
      <c r="E973" s="3"/>
    </row>
    <row r="974" spans="4:5" ht="15.75" customHeight="1" x14ac:dyDescent="0.35">
      <c r="D974" s="3"/>
      <c r="E974" s="3"/>
    </row>
    <row r="975" spans="4:5" ht="15.75" customHeight="1" x14ac:dyDescent="0.35">
      <c r="D975" s="3"/>
      <c r="E975" s="3"/>
    </row>
    <row r="976" spans="4:5" ht="15.75" customHeight="1" x14ac:dyDescent="0.35">
      <c r="D976" s="3"/>
      <c r="E976" s="3"/>
    </row>
    <row r="977" spans="4:5" ht="15.75" customHeight="1" x14ac:dyDescent="0.35">
      <c r="D977" s="3"/>
      <c r="E977" s="3"/>
    </row>
    <row r="978" spans="4:5" ht="15.75" customHeight="1" x14ac:dyDescent="0.35">
      <c r="D978" s="3"/>
      <c r="E978" s="3"/>
    </row>
    <row r="979" spans="4:5" ht="15.75" customHeight="1" x14ac:dyDescent="0.35">
      <c r="D979" s="3"/>
      <c r="E979" s="3"/>
    </row>
    <row r="980" spans="4:5" ht="15.75" customHeight="1" x14ac:dyDescent="0.35">
      <c r="D980" s="3"/>
      <c r="E980" s="3"/>
    </row>
    <row r="981" spans="4:5" ht="15.75" customHeight="1" x14ac:dyDescent="0.35">
      <c r="D981" s="3"/>
      <c r="E981" s="3"/>
    </row>
    <row r="982" spans="4:5" ht="15.75" customHeight="1" x14ac:dyDescent="0.35">
      <c r="D982" s="3"/>
      <c r="E982" s="3"/>
    </row>
    <row r="983" spans="4:5" ht="15.75" customHeight="1" x14ac:dyDescent="0.35">
      <c r="D983" s="3"/>
      <c r="E983" s="3"/>
    </row>
    <row r="984" spans="4:5" ht="15.75" customHeight="1" x14ac:dyDescent="0.35">
      <c r="D984" s="3"/>
      <c r="E984" s="3"/>
    </row>
    <row r="985" spans="4:5" ht="15.75" customHeight="1" x14ac:dyDescent="0.35">
      <c r="D985" s="3"/>
      <c r="E985" s="3"/>
    </row>
    <row r="986" spans="4:5" ht="15.75" customHeight="1" x14ac:dyDescent="0.35">
      <c r="D986" s="3"/>
      <c r="E986" s="3"/>
    </row>
    <row r="987" spans="4:5" ht="15.75" customHeight="1" x14ac:dyDescent="0.35">
      <c r="D987" s="3"/>
      <c r="E987" s="3"/>
    </row>
    <row r="988" spans="4:5" ht="15.75" customHeight="1" x14ac:dyDescent="0.35">
      <c r="D988" s="3"/>
      <c r="E988" s="3"/>
    </row>
    <row r="989" spans="4:5" ht="15.75" customHeight="1" x14ac:dyDescent="0.35">
      <c r="D989" s="3"/>
      <c r="E989" s="3"/>
    </row>
    <row r="990" spans="4:5" ht="15.75" customHeight="1" x14ac:dyDescent="0.35">
      <c r="D990" s="3"/>
      <c r="E990" s="3"/>
    </row>
    <row r="991" spans="4:5" ht="15.75" customHeight="1" x14ac:dyDescent="0.35">
      <c r="D991" s="3"/>
      <c r="E991" s="3"/>
    </row>
    <row r="992" spans="4:5" ht="15.75" customHeight="1" x14ac:dyDescent="0.35">
      <c r="D992" s="3"/>
      <c r="E992" s="3"/>
    </row>
    <row r="993" spans="4:5" ht="15.75" customHeight="1" x14ac:dyDescent="0.35">
      <c r="D993" s="3"/>
      <c r="E993" s="3"/>
    </row>
    <row r="994" spans="4:5" ht="15.75" customHeight="1" x14ac:dyDescent="0.35">
      <c r="D994" s="3"/>
      <c r="E994" s="3"/>
    </row>
    <row r="995" spans="4:5" ht="15.75" customHeight="1" x14ac:dyDescent="0.35">
      <c r="D995" s="3"/>
      <c r="E995" s="3"/>
    </row>
    <row r="996" spans="4:5" ht="15.75" customHeight="1" x14ac:dyDescent="0.35">
      <c r="D996" s="3"/>
      <c r="E996" s="3"/>
    </row>
    <row r="997" spans="4:5" ht="15.75" customHeight="1" x14ac:dyDescent="0.35">
      <c r="D997" s="3"/>
      <c r="E997" s="3"/>
    </row>
    <row r="998" spans="4:5" ht="15.75" customHeight="1" x14ac:dyDescent="0.35">
      <c r="D998" s="3"/>
      <c r="E998" s="3"/>
    </row>
    <row r="999" spans="4:5" ht="15.75" customHeight="1" x14ac:dyDescent="0.35">
      <c r="D999" s="3"/>
      <c r="E999" s="3"/>
    </row>
    <row r="1000" spans="4:5" ht="15.75" customHeight="1" x14ac:dyDescent="0.35">
      <c r="D1000" s="3"/>
      <c r="E1000" s="3"/>
    </row>
    <row r="1001" spans="4:5" ht="15.75" customHeight="1" x14ac:dyDescent="0.35">
      <c r="D1001" s="3"/>
      <c r="E1001" s="3"/>
    </row>
    <row r="1002" spans="4:5" ht="15.75" customHeight="1" x14ac:dyDescent="0.35">
      <c r="D1002" s="3"/>
      <c r="E1002" s="3"/>
    </row>
    <row r="1003" spans="4:5" ht="15.75" customHeight="1" x14ac:dyDescent="0.35">
      <c r="D1003" s="3"/>
      <c r="E1003" s="3"/>
    </row>
  </sheetData>
  <mergeCells count="1">
    <mergeCell ref="A1:A2"/>
  </mergeCells>
  <pageMargins left="0.511811024" right="0.511811024" top="0.78740157499999996" bottom="0.78740157499999996" header="0" footer="0"/>
  <pageSetup orientation="landscape"/>
  <headerFooter>
    <oddHeader>&amp;L&amp;"Calibri"&amp;1 &amp;K0000FF TechnipFMC | Internal#_x000D_</oddHeader>
  </headerFooter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D4545"/>
  </sheetPr>
  <dimension ref="A1:UF1003"/>
  <sheetViews>
    <sheetView showGridLines="0" zoomScale="80" zoomScaleNormal="80" workbookViewId="0">
      <pane xSplit="1" ySplit="2" topLeftCell="HH61" activePane="bottomRight" state="frozen"/>
      <selection pane="topRight" activeCell="B1" sqref="B1"/>
      <selection pane="bottomLeft" activeCell="A3" sqref="A3"/>
      <selection pane="bottomRight" activeCell="A73" sqref="A73"/>
    </sheetView>
  </sheetViews>
  <sheetFormatPr defaultColWidth="14.453125" defaultRowHeight="15" customHeight="1" outlineLevelRow="2" outlineLevelCol="1" x14ac:dyDescent="0.35"/>
  <cols>
    <col min="1" max="1" width="46.453125" customWidth="1"/>
    <col min="2" max="2" width="9.453125" customWidth="1"/>
    <col min="3" max="3" width="8.7265625" customWidth="1"/>
    <col min="4" max="5" width="14.26953125" customWidth="1" outlineLevel="1"/>
    <col min="6" max="9" width="11.54296875" customWidth="1" outlineLevel="1"/>
    <col min="10" max="10" width="13" customWidth="1" outlineLevel="1"/>
    <col min="11" max="24" width="11.54296875" customWidth="1" outlineLevel="1"/>
    <col min="25" max="25" width="13.81640625" customWidth="1" outlineLevel="1"/>
    <col min="26" max="26" width="13.7265625" customWidth="1" outlineLevel="1"/>
    <col min="27" max="31" width="11.54296875" customWidth="1" outlineLevel="1"/>
    <col min="32" max="32" width="13.7265625" customWidth="1" outlineLevel="1"/>
    <col min="33" max="33" width="11.54296875" customWidth="1" outlineLevel="1"/>
    <col min="34" max="34" width="14.1796875" customWidth="1" outlineLevel="1"/>
    <col min="35" max="35" width="12" customWidth="1"/>
    <col min="36" max="37" width="12.1796875" customWidth="1"/>
    <col min="38" max="38" width="11.453125" customWidth="1"/>
    <col min="39" max="39" width="14.81640625" customWidth="1"/>
    <col min="40" max="40" width="14.1796875" customWidth="1"/>
    <col min="41" max="41" width="14.7265625" customWidth="1"/>
    <col min="42" max="42" width="15.7265625" customWidth="1"/>
    <col min="43" max="43" width="14.7265625" customWidth="1"/>
    <col min="44" max="44" width="12.1796875" customWidth="1"/>
    <col min="45" max="45" width="14.54296875" customWidth="1"/>
    <col min="46" max="46" width="15.81640625" customWidth="1"/>
    <col min="47" max="47" width="13.81640625" customWidth="1"/>
    <col min="48" max="48" width="13.453125" customWidth="1"/>
    <col min="68" max="68" width="17.453125" customWidth="1"/>
    <col min="69" max="69" width="19.7265625" customWidth="1"/>
    <col min="75" max="75" width="18.81640625" customWidth="1"/>
    <col min="103" max="103" width="19.54296875" customWidth="1"/>
    <col min="110" max="110" width="17.26953125" customWidth="1"/>
    <col min="116" max="116" width="17.26953125" customWidth="1"/>
    <col min="118" max="118" width="18.1796875" customWidth="1"/>
    <col min="126" max="126" width="17.1796875" customWidth="1"/>
    <col min="131" max="131" width="18.1796875" customWidth="1"/>
    <col min="133" max="133" width="17.1796875" customWidth="1"/>
    <col min="147" max="147" width="16.26953125" customWidth="1"/>
    <col min="148" max="148" width="15.26953125" customWidth="1"/>
    <col min="158" max="158" width="16" customWidth="1"/>
    <col min="161" max="161" width="15.7265625" customWidth="1"/>
    <col min="172" max="172" width="16.81640625" customWidth="1"/>
    <col min="176" max="176" width="15.7265625" customWidth="1"/>
    <col min="247" max="552" width="14.453125" customWidth="1"/>
  </cols>
  <sheetData>
    <row r="1" spans="1:552" ht="14.5" customHeight="1" x14ac:dyDescent="0.35">
      <c r="A1" s="222" t="s">
        <v>1281</v>
      </c>
    </row>
    <row r="2" spans="1:552" ht="14.5" customHeight="1" x14ac:dyDescent="0.35">
      <c r="A2" s="218"/>
      <c r="D2" s="56">
        <v>45474</v>
      </c>
      <c r="E2" s="56">
        <v>45475</v>
      </c>
      <c r="F2" s="56">
        <v>45476</v>
      </c>
      <c r="G2" s="56">
        <v>45477</v>
      </c>
      <c r="H2" s="56">
        <v>45478</v>
      </c>
      <c r="I2" s="56">
        <v>45479</v>
      </c>
      <c r="J2" s="56">
        <v>45480</v>
      </c>
      <c r="K2" s="56">
        <v>45481</v>
      </c>
      <c r="L2" s="56">
        <v>45482</v>
      </c>
      <c r="M2" s="56">
        <v>45483</v>
      </c>
      <c r="N2" s="56">
        <v>45484</v>
      </c>
      <c r="O2" s="56">
        <v>45485</v>
      </c>
      <c r="P2" s="56">
        <v>45486</v>
      </c>
      <c r="Q2" s="56">
        <v>45487</v>
      </c>
      <c r="R2" s="56">
        <v>45488</v>
      </c>
      <c r="S2" s="56">
        <v>45489</v>
      </c>
      <c r="T2" s="56">
        <v>45490</v>
      </c>
      <c r="U2" s="56">
        <v>45491</v>
      </c>
      <c r="V2" s="56">
        <v>45492</v>
      </c>
      <c r="W2" s="56">
        <v>45493</v>
      </c>
      <c r="X2" s="56">
        <v>45494</v>
      </c>
      <c r="Y2" s="56">
        <v>45495</v>
      </c>
      <c r="Z2" s="56">
        <v>45496</v>
      </c>
      <c r="AA2" s="56">
        <v>45497</v>
      </c>
      <c r="AB2" s="56">
        <v>45498</v>
      </c>
      <c r="AC2" s="56">
        <v>45499</v>
      </c>
      <c r="AD2" s="56">
        <v>45500</v>
      </c>
      <c r="AE2" s="56">
        <v>45501</v>
      </c>
      <c r="AF2" s="56">
        <v>45502</v>
      </c>
      <c r="AG2" s="56">
        <v>45503</v>
      </c>
      <c r="AH2" s="56">
        <v>45504</v>
      </c>
      <c r="AI2" s="56">
        <v>45505</v>
      </c>
      <c r="AJ2" s="56">
        <v>45506</v>
      </c>
      <c r="AK2" s="56">
        <v>45507</v>
      </c>
      <c r="AL2" s="56">
        <v>45508</v>
      </c>
      <c r="AM2" s="56">
        <v>45509</v>
      </c>
      <c r="AN2" s="56">
        <v>45510</v>
      </c>
      <c r="AO2" s="56">
        <v>45511</v>
      </c>
      <c r="AP2" s="56">
        <v>45512</v>
      </c>
      <c r="AQ2" s="56">
        <v>45513</v>
      </c>
      <c r="AR2" s="56">
        <v>45514</v>
      </c>
      <c r="AS2" s="56">
        <v>45515</v>
      </c>
      <c r="AT2" s="56">
        <v>45516</v>
      </c>
      <c r="AU2" s="56">
        <v>45517</v>
      </c>
      <c r="AV2" s="56">
        <v>45518</v>
      </c>
      <c r="AW2" s="56">
        <v>45519</v>
      </c>
      <c r="AX2" s="56">
        <v>45520</v>
      </c>
      <c r="AY2" s="56">
        <v>45521</v>
      </c>
      <c r="AZ2" s="56">
        <v>45522</v>
      </c>
      <c r="BA2" s="56">
        <v>45523</v>
      </c>
      <c r="BB2" s="56">
        <v>45524</v>
      </c>
      <c r="BC2" s="56">
        <v>45525</v>
      </c>
      <c r="BD2" s="56">
        <v>45526</v>
      </c>
      <c r="BE2" s="56">
        <v>45527</v>
      </c>
      <c r="BF2" s="56">
        <v>45528</v>
      </c>
      <c r="BG2" s="56">
        <v>45529</v>
      </c>
      <c r="BH2" s="56">
        <v>45530</v>
      </c>
      <c r="BI2" s="56">
        <v>45531</v>
      </c>
      <c r="BJ2" s="56">
        <v>45532</v>
      </c>
      <c r="BK2" s="56">
        <v>45533</v>
      </c>
      <c r="BL2" s="56">
        <v>45534</v>
      </c>
      <c r="BM2" s="56">
        <v>45535</v>
      </c>
      <c r="BN2" s="55">
        <v>45536</v>
      </c>
      <c r="BO2" s="56">
        <v>45537</v>
      </c>
      <c r="BP2" s="56">
        <v>45538</v>
      </c>
      <c r="BQ2" s="56">
        <v>45539</v>
      </c>
      <c r="BR2" s="56">
        <v>45540</v>
      </c>
      <c r="BS2" s="56">
        <v>45541</v>
      </c>
      <c r="BT2" s="56">
        <v>45542</v>
      </c>
      <c r="BU2" s="56">
        <v>45543</v>
      </c>
      <c r="BV2" s="56">
        <v>45544</v>
      </c>
      <c r="BW2" s="56">
        <v>45545</v>
      </c>
      <c r="BX2" s="56">
        <v>45546</v>
      </c>
      <c r="BY2" s="56">
        <v>45547</v>
      </c>
      <c r="BZ2" s="56">
        <v>45548</v>
      </c>
      <c r="CA2" s="56">
        <v>45549</v>
      </c>
      <c r="CB2" s="56">
        <v>45550</v>
      </c>
      <c r="CC2" s="56">
        <v>45551</v>
      </c>
      <c r="CD2" s="56">
        <v>45552</v>
      </c>
      <c r="CE2" s="56">
        <v>45553</v>
      </c>
      <c r="CF2" s="56">
        <v>45554</v>
      </c>
      <c r="CG2" s="56">
        <v>45555</v>
      </c>
      <c r="CH2" s="56">
        <v>45556</v>
      </c>
      <c r="CI2" s="56">
        <v>45557</v>
      </c>
      <c r="CJ2" s="56">
        <v>45558</v>
      </c>
      <c r="CK2" s="56">
        <v>45559</v>
      </c>
      <c r="CL2" s="56">
        <v>45560</v>
      </c>
      <c r="CM2" s="56">
        <v>45561</v>
      </c>
      <c r="CN2" s="56">
        <v>45562</v>
      </c>
      <c r="CO2" s="56">
        <v>45563</v>
      </c>
      <c r="CP2" s="56">
        <v>45564</v>
      </c>
      <c r="CQ2" s="122">
        <v>45565</v>
      </c>
      <c r="CR2" s="122">
        <v>45566</v>
      </c>
      <c r="CS2" s="56">
        <v>45567</v>
      </c>
      <c r="CT2" s="56">
        <v>45568</v>
      </c>
      <c r="CU2" s="56">
        <v>45569</v>
      </c>
      <c r="CV2" s="56">
        <v>45570</v>
      </c>
      <c r="CW2" s="56">
        <v>45571</v>
      </c>
      <c r="CX2" s="56">
        <v>45572</v>
      </c>
      <c r="CY2" s="56">
        <v>45573</v>
      </c>
      <c r="CZ2" s="56">
        <v>45574</v>
      </c>
      <c r="DA2" s="56">
        <v>45575</v>
      </c>
      <c r="DB2" s="56">
        <v>45576</v>
      </c>
      <c r="DC2" s="56">
        <v>45577</v>
      </c>
      <c r="DD2" s="56">
        <v>45578</v>
      </c>
      <c r="DE2" s="56">
        <v>45579</v>
      </c>
      <c r="DF2" s="56">
        <v>45580</v>
      </c>
      <c r="DG2" s="56">
        <v>45581</v>
      </c>
      <c r="DH2" s="56">
        <v>45582</v>
      </c>
      <c r="DI2" s="56">
        <v>45583</v>
      </c>
      <c r="DJ2" s="56">
        <v>45584</v>
      </c>
      <c r="DK2" s="56">
        <v>45585</v>
      </c>
      <c r="DL2" s="56">
        <v>45586</v>
      </c>
      <c r="DM2" s="56">
        <v>45587</v>
      </c>
      <c r="DN2" s="56">
        <v>45588</v>
      </c>
      <c r="DO2" s="56">
        <v>45589</v>
      </c>
      <c r="DP2" s="56">
        <v>45590</v>
      </c>
      <c r="DQ2" s="56">
        <v>45591</v>
      </c>
      <c r="DR2" s="56">
        <v>45592</v>
      </c>
      <c r="DS2" s="56">
        <v>45593</v>
      </c>
      <c r="DT2" s="56">
        <v>45594</v>
      </c>
      <c r="DU2" s="56">
        <v>45595</v>
      </c>
      <c r="DV2" s="56">
        <v>45596</v>
      </c>
      <c r="DW2" s="56">
        <v>45597</v>
      </c>
      <c r="DX2" s="56">
        <v>45598</v>
      </c>
      <c r="DY2" s="56">
        <v>45599</v>
      </c>
      <c r="DZ2" s="56">
        <v>45600</v>
      </c>
      <c r="EA2" s="56">
        <v>45601</v>
      </c>
      <c r="EB2" s="56">
        <v>45602</v>
      </c>
      <c r="EC2" s="56">
        <v>45603</v>
      </c>
      <c r="ED2" s="56">
        <v>45604</v>
      </c>
      <c r="EE2" s="56">
        <v>45605</v>
      </c>
      <c r="EF2" s="56">
        <v>45606</v>
      </c>
      <c r="EG2" s="56">
        <v>45607</v>
      </c>
      <c r="EH2" s="56">
        <v>45608</v>
      </c>
      <c r="EI2" s="56">
        <v>45609</v>
      </c>
      <c r="EJ2" s="56">
        <v>45610</v>
      </c>
      <c r="EK2" s="56">
        <v>45611</v>
      </c>
      <c r="EL2" s="56">
        <v>45612</v>
      </c>
      <c r="EM2" s="56">
        <v>45613</v>
      </c>
      <c r="EN2" s="56">
        <v>45614</v>
      </c>
      <c r="EO2" s="56">
        <v>45615</v>
      </c>
      <c r="EP2" s="56">
        <v>45616</v>
      </c>
      <c r="EQ2" s="56">
        <v>45617</v>
      </c>
      <c r="ER2" s="56">
        <v>45618</v>
      </c>
      <c r="ES2" s="56">
        <v>45619</v>
      </c>
      <c r="ET2" s="56">
        <v>45620</v>
      </c>
      <c r="EU2" s="56">
        <v>45621</v>
      </c>
      <c r="EV2" s="56">
        <v>45622</v>
      </c>
      <c r="EW2" s="56">
        <v>45623</v>
      </c>
      <c r="EX2" s="56">
        <v>45624</v>
      </c>
      <c r="EY2" s="56">
        <v>45625</v>
      </c>
      <c r="EZ2" s="56">
        <v>45626</v>
      </c>
      <c r="FA2" s="56">
        <v>45627</v>
      </c>
      <c r="FB2" s="56">
        <v>45628</v>
      </c>
      <c r="FC2" s="56">
        <v>45629</v>
      </c>
      <c r="FD2" s="56">
        <v>45630</v>
      </c>
      <c r="FE2" s="56">
        <v>45631</v>
      </c>
      <c r="FF2" s="56">
        <v>45632</v>
      </c>
      <c r="FG2" s="56">
        <v>45633</v>
      </c>
      <c r="FH2" s="56">
        <v>45634</v>
      </c>
      <c r="FI2" s="56">
        <v>45635</v>
      </c>
      <c r="FJ2" s="56">
        <v>45636</v>
      </c>
      <c r="FK2" s="56">
        <v>45637</v>
      </c>
      <c r="FL2" s="56">
        <v>45638</v>
      </c>
      <c r="FM2" s="56">
        <v>45639</v>
      </c>
      <c r="FN2" s="56">
        <v>45640</v>
      </c>
      <c r="FO2" s="56">
        <v>45641</v>
      </c>
      <c r="FP2" s="56">
        <v>45642</v>
      </c>
      <c r="FQ2" s="56">
        <v>45643</v>
      </c>
      <c r="FR2" s="56">
        <v>45644</v>
      </c>
      <c r="FS2" s="56">
        <v>45645</v>
      </c>
      <c r="FT2" s="56">
        <v>45646</v>
      </c>
      <c r="FU2" s="56">
        <v>45647</v>
      </c>
      <c r="FV2" s="56">
        <v>45648</v>
      </c>
      <c r="FW2" s="56">
        <v>45649</v>
      </c>
      <c r="FX2" s="56">
        <v>45650</v>
      </c>
      <c r="FY2" s="56">
        <v>45651</v>
      </c>
      <c r="FZ2" s="56">
        <v>45652</v>
      </c>
      <c r="GA2" s="56">
        <v>45653</v>
      </c>
      <c r="GB2" s="56">
        <v>45654</v>
      </c>
      <c r="GC2" s="56">
        <v>45655</v>
      </c>
      <c r="GD2" s="56">
        <v>45656</v>
      </c>
      <c r="GE2" s="56">
        <v>45657</v>
      </c>
      <c r="GF2" s="56">
        <v>45658</v>
      </c>
      <c r="GG2" s="56">
        <v>45659</v>
      </c>
      <c r="GH2" s="56">
        <v>45660</v>
      </c>
      <c r="GI2" s="56">
        <v>45661</v>
      </c>
      <c r="GJ2" s="56">
        <v>45662</v>
      </c>
      <c r="GK2" s="56">
        <v>45663</v>
      </c>
      <c r="GL2" s="56">
        <v>45664</v>
      </c>
      <c r="GM2" s="56">
        <v>45665</v>
      </c>
      <c r="GN2" s="56">
        <v>45666</v>
      </c>
      <c r="GO2" s="56">
        <v>45667</v>
      </c>
      <c r="GP2" s="56">
        <v>45668</v>
      </c>
      <c r="GQ2" s="56">
        <v>45669</v>
      </c>
      <c r="GR2" s="56">
        <v>45670</v>
      </c>
      <c r="GS2" s="56">
        <v>45671</v>
      </c>
      <c r="GT2" s="56">
        <v>45672</v>
      </c>
      <c r="GU2" s="56">
        <v>45673</v>
      </c>
      <c r="GV2" s="56">
        <v>45674</v>
      </c>
      <c r="GW2" s="56">
        <v>45675</v>
      </c>
      <c r="GX2" s="56">
        <v>45676</v>
      </c>
      <c r="GY2" s="56">
        <v>45677</v>
      </c>
      <c r="GZ2" s="56">
        <v>45678</v>
      </c>
      <c r="HA2" s="56">
        <v>45679</v>
      </c>
      <c r="HB2" s="56">
        <v>45680</v>
      </c>
      <c r="HC2" s="56">
        <v>45681</v>
      </c>
      <c r="HD2" s="56">
        <v>45682</v>
      </c>
      <c r="HE2" s="56">
        <v>45683</v>
      </c>
      <c r="HF2" s="56">
        <v>45684</v>
      </c>
      <c r="HG2" s="56">
        <v>45685</v>
      </c>
      <c r="HH2" s="56">
        <v>45686</v>
      </c>
      <c r="HI2" s="56">
        <v>45687</v>
      </c>
      <c r="HJ2" s="56">
        <v>45688</v>
      </c>
      <c r="HK2" s="56">
        <v>45689</v>
      </c>
      <c r="HL2" s="56">
        <v>45690</v>
      </c>
      <c r="HM2" s="56">
        <v>45691</v>
      </c>
      <c r="HN2" s="56">
        <v>45692</v>
      </c>
      <c r="HO2" s="56">
        <v>45693</v>
      </c>
      <c r="HP2" s="56">
        <v>45694</v>
      </c>
      <c r="HQ2" s="56">
        <v>45695</v>
      </c>
      <c r="HR2" s="56">
        <v>45696</v>
      </c>
      <c r="HS2" s="56">
        <v>45697</v>
      </c>
      <c r="HT2" s="56">
        <v>45698</v>
      </c>
      <c r="HU2" s="56">
        <v>45699</v>
      </c>
      <c r="HV2" s="56">
        <v>45700</v>
      </c>
      <c r="HW2" s="56">
        <v>45701</v>
      </c>
      <c r="HX2" s="56">
        <v>45702</v>
      </c>
      <c r="HY2" s="56">
        <v>45703</v>
      </c>
      <c r="HZ2" s="56">
        <v>45704</v>
      </c>
      <c r="IA2" s="56">
        <v>45705</v>
      </c>
      <c r="IB2" s="56">
        <v>45706</v>
      </c>
      <c r="IC2" s="56">
        <v>45707</v>
      </c>
      <c r="ID2" s="56">
        <v>45708</v>
      </c>
      <c r="IE2" s="56">
        <v>45709</v>
      </c>
      <c r="IF2" s="56">
        <v>45710</v>
      </c>
      <c r="IG2" s="56">
        <v>45711</v>
      </c>
      <c r="IH2" s="56">
        <v>45712</v>
      </c>
      <c r="II2" s="56">
        <v>45713</v>
      </c>
      <c r="IJ2" s="56">
        <v>45714</v>
      </c>
      <c r="IK2" s="56">
        <v>45715</v>
      </c>
      <c r="IL2" s="56">
        <v>45716</v>
      </c>
      <c r="IM2" s="56">
        <v>45717</v>
      </c>
      <c r="IN2" s="56">
        <v>45718</v>
      </c>
      <c r="IO2" s="56">
        <v>45719</v>
      </c>
      <c r="IP2" s="56">
        <v>45720</v>
      </c>
      <c r="IQ2" s="56">
        <v>45721</v>
      </c>
      <c r="IR2" s="56">
        <v>45722</v>
      </c>
      <c r="IS2" s="56">
        <v>45723</v>
      </c>
      <c r="IT2" s="56">
        <v>45724</v>
      </c>
      <c r="IU2" s="56">
        <v>45725</v>
      </c>
      <c r="IV2" s="56">
        <v>45726</v>
      </c>
      <c r="IW2" s="56">
        <v>45727</v>
      </c>
      <c r="IX2" s="56">
        <v>45728</v>
      </c>
      <c r="IY2" s="56">
        <v>45729</v>
      </c>
      <c r="IZ2" s="56">
        <v>45730</v>
      </c>
      <c r="JA2" s="56">
        <v>45731</v>
      </c>
      <c r="JB2" s="56">
        <v>45732</v>
      </c>
      <c r="JC2" s="56">
        <v>45733</v>
      </c>
      <c r="JD2" s="56">
        <v>45734</v>
      </c>
      <c r="JE2" s="56">
        <v>45735</v>
      </c>
      <c r="JF2" s="56">
        <v>45736</v>
      </c>
      <c r="JG2" s="56">
        <v>45737</v>
      </c>
      <c r="JH2" s="56">
        <v>45738</v>
      </c>
      <c r="JI2" s="56">
        <v>45739</v>
      </c>
      <c r="JJ2" s="56">
        <v>45740</v>
      </c>
      <c r="JK2" s="56">
        <v>45741</v>
      </c>
      <c r="JL2" s="56">
        <v>45742</v>
      </c>
      <c r="JM2" s="56">
        <v>45743</v>
      </c>
      <c r="JN2" s="56">
        <v>45744</v>
      </c>
      <c r="JO2" s="56">
        <v>45745</v>
      </c>
      <c r="JP2" s="56">
        <v>45746</v>
      </c>
      <c r="JQ2" s="56">
        <v>45747</v>
      </c>
      <c r="JR2" s="56">
        <v>45748</v>
      </c>
      <c r="JS2" s="56">
        <v>45749</v>
      </c>
      <c r="JT2" s="56">
        <v>45750</v>
      </c>
      <c r="JU2" s="56">
        <v>45751</v>
      </c>
      <c r="JV2" s="56">
        <v>45752</v>
      </c>
      <c r="JW2" s="56">
        <v>45753</v>
      </c>
      <c r="JX2" s="56">
        <v>45754</v>
      </c>
      <c r="JY2" s="56">
        <v>45755</v>
      </c>
      <c r="JZ2" s="56">
        <v>45756</v>
      </c>
      <c r="KA2" s="56">
        <v>45757</v>
      </c>
      <c r="KB2" s="56">
        <v>45758</v>
      </c>
      <c r="KC2" s="56">
        <v>45759</v>
      </c>
      <c r="KD2" s="56">
        <v>45760</v>
      </c>
      <c r="KE2" s="56">
        <v>45761</v>
      </c>
      <c r="KF2" s="56">
        <v>45762</v>
      </c>
      <c r="KG2" s="56">
        <v>45763</v>
      </c>
      <c r="KH2" s="56">
        <v>45764</v>
      </c>
      <c r="KI2" s="56">
        <v>45765</v>
      </c>
      <c r="KJ2" s="56">
        <v>45766</v>
      </c>
      <c r="KK2" s="56">
        <v>45767</v>
      </c>
      <c r="KL2" s="56">
        <v>45768</v>
      </c>
      <c r="KM2" s="56">
        <v>45769</v>
      </c>
      <c r="KN2" s="56">
        <v>45770</v>
      </c>
      <c r="KO2" s="56">
        <v>45771</v>
      </c>
      <c r="KP2" s="56">
        <v>45772</v>
      </c>
      <c r="KQ2" s="56">
        <v>45773</v>
      </c>
      <c r="KR2" s="56">
        <v>45774</v>
      </c>
      <c r="KS2" s="56">
        <v>45775</v>
      </c>
      <c r="KT2" s="56">
        <v>45776</v>
      </c>
      <c r="KU2" s="56">
        <v>45777</v>
      </c>
      <c r="KV2" s="56">
        <v>45778</v>
      </c>
      <c r="KW2" s="56">
        <v>45779</v>
      </c>
      <c r="KX2" s="56">
        <v>45780</v>
      </c>
      <c r="KY2" s="56">
        <v>45781</v>
      </c>
      <c r="KZ2" s="56">
        <v>45782</v>
      </c>
      <c r="LA2" s="56">
        <v>45783</v>
      </c>
      <c r="LB2" s="56">
        <v>45784</v>
      </c>
      <c r="LC2" s="56">
        <v>45785</v>
      </c>
      <c r="LD2" s="56">
        <v>45786</v>
      </c>
      <c r="LE2" s="56">
        <v>45787</v>
      </c>
      <c r="LF2" s="56">
        <v>45788</v>
      </c>
      <c r="LG2" s="56">
        <v>45789</v>
      </c>
      <c r="LH2" s="56">
        <v>45790</v>
      </c>
      <c r="LI2" s="56">
        <v>45791</v>
      </c>
      <c r="LJ2" s="56">
        <v>45792</v>
      </c>
      <c r="LK2" s="56">
        <v>45793</v>
      </c>
      <c r="LL2" s="56">
        <v>45794</v>
      </c>
      <c r="LM2" s="56">
        <v>45795</v>
      </c>
      <c r="LN2" s="56">
        <v>45796</v>
      </c>
      <c r="LO2" s="56">
        <v>45797</v>
      </c>
      <c r="LP2" s="56">
        <v>45798</v>
      </c>
      <c r="LQ2" s="56">
        <v>45799</v>
      </c>
      <c r="LR2" s="56">
        <v>45800</v>
      </c>
      <c r="LS2" s="56">
        <v>45801</v>
      </c>
      <c r="LT2" s="56">
        <v>45802</v>
      </c>
      <c r="LU2" s="56">
        <v>45803</v>
      </c>
      <c r="LV2" s="56">
        <v>45804</v>
      </c>
      <c r="LW2" s="56">
        <v>45805</v>
      </c>
      <c r="LX2" s="56">
        <v>45806</v>
      </c>
      <c r="LY2" s="56">
        <v>45807</v>
      </c>
      <c r="LZ2" s="56">
        <v>45808</v>
      </c>
      <c r="MA2" s="56">
        <v>45809</v>
      </c>
      <c r="MB2" s="56">
        <v>45810</v>
      </c>
      <c r="MC2" s="56">
        <v>45811</v>
      </c>
      <c r="MD2" s="56">
        <v>45812</v>
      </c>
      <c r="ME2" s="56">
        <v>45813</v>
      </c>
      <c r="MF2" s="56">
        <v>45814</v>
      </c>
      <c r="MG2" s="56">
        <v>45815</v>
      </c>
      <c r="MH2" s="56">
        <v>45816</v>
      </c>
      <c r="MI2" s="56">
        <v>45817</v>
      </c>
      <c r="MJ2" s="56">
        <v>45818</v>
      </c>
      <c r="MK2" s="56">
        <v>45819</v>
      </c>
      <c r="ML2" s="56">
        <v>45820</v>
      </c>
      <c r="MM2" s="56">
        <v>45821</v>
      </c>
      <c r="MN2" s="56">
        <v>45822</v>
      </c>
      <c r="MO2" s="56">
        <v>45823</v>
      </c>
      <c r="MP2" s="56">
        <v>45824</v>
      </c>
      <c r="MQ2" s="56">
        <v>45825</v>
      </c>
      <c r="MR2" s="56">
        <v>45826</v>
      </c>
      <c r="MS2" s="56">
        <v>45827</v>
      </c>
      <c r="MT2" s="56">
        <v>45828</v>
      </c>
      <c r="MU2" s="56">
        <v>45829</v>
      </c>
      <c r="MV2" s="56">
        <v>45830</v>
      </c>
      <c r="MW2" s="56">
        <v>45831</v>
      </c>
      <c r="MX2" s="56">
        <v>45832</v>
      </c>
      <c r="MY2" s="56">
        <v>45833</v>
      </c>
      <c r="MZ2" s="56">
        <v>45834</v>
      </c>
      <c r="NA2" s="56">
        <v>45835</v>
      </c>
      <c r="NB2" s="56">
        <v>45836</v>
      </c>
      <c r="NC2" s="56">
        <v>45837</v>
      </c>
      <c r="ND2" s="56">
        <v>45838</v>
      </c>
      <c r="NE2" s="56">
        <v>45839</v>
      </c>
      <c r="NF2" s="56">
        <v>45840</v>
      </c>
      <c r="NG2" s="56">
        <v>45841</v>
      </c>
      <c r="NH2" s="56">
        <v>45842</v>
      </c>
      <c r="NI2" s="56">
        <v>45843</v>
      </c>
      <c r="NJ2" s="56">
        <v>45844</v>
      </c>
      <c r="NK2" s="56">
        <v>45845</v>
      </c>
      <c r="NL2" s="56">
        <v>45846</v>
      </c>
      <c r="NM2" s="56">
        <v>45847</v>
      </c>
      <c r="NN2" s="56">
        <v>45848</v>
      </c>
      <c r="NO2" s="56">
        <v>45849</v>
      </c>
      <c r="NP2" s="56">
        <v>45850</v>
      </c>
      <c r="NQ2" s="56">
        <v>45851</v>
      </c>
      <c r="NR2" s="56">
        <v>45852</v>
      </c>
      <c r="NS2" s="56">
        <v>45853</v>
      </c>
      <c r="NT2" s="56">
        <v>45854</v>
      </c>
      <c r="NU2" s="56">
        <v>45855</v>
      </c>
      <c r="NV2" s="56">
        <v>45856</v>
      </c>
      <c r="NW2" s="56">
        <v>45857</v>
      </c>
      <c r="NX2" s="56">
        <v>45858</v>
      </c>
      <c r="NY2" s="56">
        <v>45859</v>
      </c>
      <c r="NZ2" s="56">
        <v>45860</v>
      </c>
      <c r="OA2" s="56">
        <v>45861</v>
      </c>
      <c r="OB2" s="56">
        <v>45862</v>
      </c>
      <c r="OC2" s="56">
        <v>45863</v>
      </c>
      <c r="OD2" s="56">
        <v>45864</v>
      </c>
      <c r="OE2" s="56">
        <v>45865</v>
      </c>
      <c r="OF2" s="56">
        <v>45866</v>
      </c>
      <c r="OG2" s="56">
        <v>45867</v>
      </c>
      <c r="OH2" s="56">
        <v>45868</v>
      </c>
      <c r="OI2" s="56">
        <v>45869</v>
      </c>
      <c r="OJ2" s="56">
        <v>45870</v>
      </c>
      <c r="OK2" s="56">
        <v>45871</v>
      </c>
      <c r="OL2" s="56">
        <v>45872</v>
      </c>
      <c r="OM2" s="56">
        <v>45873</v>
      </c>
      <c r="ON2" s="56">
        <v>45874</v>
      </c>
      <c r="OO2" s="56">
        <v>45875</v>
      </c>
      <c r="OP2" s="56">
        <v>45876</v>
      </c>
      <c r="OQ2" s="56">
        <v>45877</v>
      </c>
      <c r="OR2" s="56">
        <v>45878</v>
      </c>
      <c r="OS2" s="56">
        <v>45879</v>
      </c>
      <c r="OT2" s="56">
        <v>45880</v>
      </c>
      <c r="OU2" s="56">
        <v>45881</v>
      </c>
      <c r="OV2" s="56">
        <v>45882</v>
      </c>
      <c r="OW2" s="56">
        <v>45883</v>
      </c>
      <c r="OX2" s="56">
        <v>45884</v>
      </c>
      <c r="OY2" s="56">
        <v>45885</v>
      </c>
      <c r="OZ2" s="56">
        <v>45886</v>
      </c>
      <c r="PA2" s="56">
        <v>45887</v>
      </c>
      <c r="PB2" s="56">
        <v>45888</v>
      </c>
      <c r="PC2" s="56">
        <v>45889</v>
      </c>
      <c r="PD2" s="56">
        <v>45890</v>
      </c>
      <c r="PE2" s="56">
        <v>45891</v>
      </c>
      <c r="PF2" s="56">
        <v>45892</v>
      </c>
      <c r="PG2" s="56">
        <v>45893</v>
      </c>
      <c r="PH2" s="56">
        <v>45894</v>
      </c>
      <c r="PI2" s="56">
        <v>45895</v>
      </c>
      <c r="PJ2" s="56">
        <v>45896</v>
      </c>
      <c r="PK2" s="56">
        <v>45897</v>
      </c>
      <c r="PL2" s="56">
        <v>45898</v>
      </c>
      <c r="PM2" s="56">
        <v>45899</v>
      </c>
      <c r="PN2" s="56">
        <v>45900</v>
      </c>
      <c r="PO2" s="56">
        <v>45901</v>
      </c>
      <c r="PP2" s="56">
        <v>45902</v>
      </c>
      <c r="PQ2" s="56">
        <v>45903</v>
      </c>
      <c r="PR2" s="56">
        <v>45904</v>
      </c>
      <c r="PS2" s="56">
        <v>45905</v>
      </c>
      <c r="PT2" s="56">
        <v>45906</v>
      </c>
      <c r="PU2" s="56">
        <v>45907</v>
      </c>
      <c r="PV2" s="56">
        <v>45908</v>
      </c>
      <c r="PW2" s="56">
        <v>45909</v>
      </c>
      <c r="PX2" s="56">
        <v>45910</v>
      </c>
      <c r="PY2" s="56">
        <v>45911</v>
      </c>
      <c r="PZ2" s="56">
        <v>45912</v>
      </c>
      <c r="QA2" s="56">
        <v>45913</v>
      </c>
      <c r="QB2" s="56">
        <v>45914</v>
      </c>
      <c r="QC2" s="56">
        <v>45915</v>
      </c>
      <c r="QD2" s="56">
        <v>45916</v>
      </c>
      <c r="QE2" s="56">
        <v>45917</v>
      </c>
      <c r="QF2" s="56">
        <v>45918</v>
      </c>
      <c r="QG2" s="56">
        <v>45919</v>
      </c>
      <c r="QH2" s="56">
        <v>45920</v>
      </c>
      <c r="QI2" s="56">
        <v>45921</v>
      </c>
      <c r="QJ2" s="56">
        <v>45922</v>
      </c>
      <c r="QK2" s="56">
        <v>45923</v>
      </c>
      <c r="QL2" s="56">
        <v>45924</v>
      </c>
      <c r="QM2" s="56">
        <v>45925</v>
      </c>
      <c r="QN2" s="56">
        <v>45926</v>
      </c>
      <c r="QO2" s="56">
        <v>45927</v>
      </c>
      <c r="QP2" s="56">
        <v>45928</v>
      </c>
      <c r="QQ2" s="56">
        <v>45929</v>
      </c>
      <c r="QR2" s="56">
        <v>45930</v>
      </c>
      <c r="QS2" s="56">
        <v>45931</v>
      </c>
      <c r="QT2" s="56">
        <v>45932</v>
      </c>
      <c r="QU2" s="56">
        <v>45933</v>
      </c>
      <c r="QV2" s="56">
        <v>45934</v>
      </c>
      <c r="QW2" s="56">
        <v>45935</v>
      </c>
      <c r="QX2" s="56">
        <v>45936</v>
      </c>
      <c r="QY2" s="56">
        <v>45937</v>
      </c>
      <c r="QZ2" s="56">
        <v>45938</v>
      </c>
      <c r="RA2" s="56">
        <v>45939</v>
      </c>
      <c r="RB2" s="56">
        <v>45940</v>
      </c>
      <c r="RC2" s="56">
        <v>45941</v>
      </c>
      <c r="RD2" s="56">
        <v>45942</v>
      </c>
      <c r="RE2" s="56">
        <v>45943</v>
      </c>
      <c r="RF2" s="56">
        <v>45944</v>
      </c>
      <c r="RG2" s="56">
        <v>45945</v>
      </c>
      <c r="RH2" s="56">
        <v>45946</v>
      </c>
      <c r="RI2" s="56">
        <v>45947</v>
      </c>
      <c r="RJ2" s="56">
        <v>45948</v>
      </c>
      <c r="RK2" s="56">
        <v>45949</v>
      </c>
      <c r="RL2" s="56">
        <v>45950</v>
      </c>
      <c r="RM2" s="56">
        <v>45951</v>
      </c>
      <c r="RN2" s="56">
        <v>45952</v>
      </c>
      <c r="RO2" s="56">
        <v>45953</v>
      </c>
      <c r="RP2" s="56">
        <v>45954</v>
      </c>
      <c r="RQ2" s="56">
        <v>45955</v>
      </c>
      <c r="RR2" s="56">
        <v>45956</v>
      </c>
      <c r="RS2" s="56">
        <v>45957</v>
      </c>
      <c r="RT2" s="56">
        <v>45958</v>
      </c>
      <c r="RU2" s="56">
        <v>45959</v>
      </c>
      <c r="RV2" s="56">
        <v>45960</v>
      </c>
      <c r="RW2" s="56">
        <v>45961</v>
      </c>
      <c r="RX2" s="56">
        <v>45962</v>
      </c>
      <c r="RY2" s="56">
        <v>45963</v>
      </c>
      <c r="RZ2" s="56">
        <v>45964</v>
      </c>
      <c r="SA2" s="56">
        <v>45965</v>
      </c>
      <c r="SB2" s="56">
        <v>45966</v>
      </c>
      <c r="SC2" s="56">
        <v>45967</v>
      </c>
      <c r="SD2" s="56">
        <v>45968</v>
      </c>
      <c r="SE2" s="56">
        <v>45969</v>
      </c>
      <c r="SF2" s="56">
        <v>45970</v>
      </c>
      <c r="SG2" s="56">
        <v>45971</v>
      </c>
      <c r="SH2" s="56">
        <v>45972</v>
      </c>
      <c r="SI2" s="56">
        <v>45973</v>
      </c>
      <c r="SJ2" s="56">
        <v>45974</v>
      </c>
      <c r="SK2" s="56">
        <v>45975</v>
      </c>
      <c r="SL2" s="56">
        <v>45976</v>
      </c>
      <c r="SM2" s="56">
        <v>45977</v>
      </c>
      <c r="SN2" s="56">
        <v>45978</v>
      </c>
      <c r="SO2" s="56">
        <v>45979</v>
      </c>
      <c r="SP2" s="56">
        <v>45980</v>
      </c>
      <c r="SQ2" s="56">
        <v>45981</v>
      </c>
      <c r="SR2" s="56">
        <v>45982</v>
      </c>
      <c r="SS2" s="56">
        <v>45983</v>
      </c>
      <c r="ST2" s="56">
        <v>45984</v>
      </c>
      <c r="SU2" s="56">
        <v>45985</v>
      </c>
      <c r="SV2" s="56">
        <v>45986</v>
      </c>
      <c r="SW2" s="56">
        <v>45987</v>
      </c>
      <c r="SX2" s="56">
        <v>45988</v>
      </c>
      <c r="SY2" s="56">
        <v>45989</v>
      </c>
      <c r="SZ2" s="56">
        <v>45990</v>
      </c>
      <c r="TA2" s="56">
        <v>45991</v>
      </c>
      <c r="TB2" s="56">
        <v>45992</v>
      </c>
      <c r="TC2" s="56">
        <v>45993</v>
      </c>
      <c r="TD2" s="56">
        <v>45994</v>
      </c>
      <c r="TE2" s="56">
        <v>45995</v>
      </c>
      <c r="TF2" s="56">
        <v>45996</v>
      </c>
      <c r="TG2" s="56">
        <v>45997</v>
      </c>
      <c r="TH2" s="56">
        <v>45998</v>
      </c>
      <c r="TI2" s="56">
        <v>45999</v>
      </c>
      <c r="TJ2" s="56">
        <v>46000</v>
      </c>
      <c r="TK2" s="56">
        <v>46001</v>
      </c>
      <c r="TL2" s="56">
        <v>46002</v>
      </c>
      <c r="TM2" s="56">
        <v>46003</v>
      </c>
      <c r="TN2" s="56">
        <v>46004</v>
      </c>
      <c r="TO2" s="56">
        <v>46005</v>
      </c>
      <c r="TP2" s="56">
        <v>46006</v>
      </c>
      <c r="TQ2" s="56">
        <v>46007</v>
      </c>
      <c r="TR2" s="56">
        <v>46008</v>
      </c>
      <c r="TS2" s="56">
        <v>46009</v>
      </c>
      <c r="TT2" s="56">
        <v>46010</v>
      </c>
      <c r="TU2" s="56">
        <v>46011</v>
      </c>
      <c r="TV2" s="56">
        <v>46012</v>
      </c>
      <c r="TW2" s="56">
        <v>46013</v>
      </c>
      <c r="TX2" s="56">
        <v>46014</v>
      </c>
      <c r="TY2" s="56">
        <v>46015</v>
      </c>
      <c r="TZ2" s="56">
        <v>46016</v>
      </c>
      <c r="UA2" s="56">
        <v>46017</v>
      </c>
      <c r="UB2" s="56">
        <v>46018</v>
      </c>
      <c r="UC2" s="56">
        <v>46019</v>
      </c>
      <c r="UD2" s="56">
        <v>46020</v>
      </c>
      <c r="UE2" s="56">
        <v>46021</v>
      </c>
      <c r="UF2" s="56">
        <v>46022</v>
      </c>
    </row>
    <row r="3" spans="1:552" ht="14.5" customHeight="1" x14ac:dyDescent="0.35">
      <c r="A3" s="1" t="s">
        <v>1285</v>
      </c>
      <c r="C3" s="5"/>
      <c r="BM3" s="3"/>
      <c r="BN3" s="6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172"/>
      <c r="CR3" s="163"/>
    </row>
    <row r="4" spans="1:552" ht="14.5" customHeight="1" x14ac:dyDescent="0.35">
      <c r="A4" s="98" t="s">
        <v>1316</v>
      </c>
      <c r="C4" s="5"/>
      <c r="BM4" s="3"/>
      <c r="BN4" s="6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172"/>
      <c r="CR4" s="163"/>
    </row>
    <row r="5" spans="1:552" ht="14.5" customHeight="1" x14ac:dyDescent="0.35">
      <c r="A5" s="1"/>
      <c r="C5" s="5"/>
      <c r="BM5" s="3"/>
      <c r="BN5" s="6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128"/>
      <c r="CR5" s="163"/>
    </row>
    <row r="6" spans="1:552" ht="14.5" customHeight="1" x14ac:dyDescent="0.35">
      <c r="A6" s="59" t="s">
        <v>1288</v>
      </c>
      <c r="C6" s="5"/>
      <c r="D6" s="100"/>
      <c r="E6" s="61">
        <f t="shared" ref="E6:BP6" si="0">D6+D7</f>
        <v>0</v>
      </c>
      <c r="F6" s="61">
        <f t="shared" si="0"/>
        <v>0</v>
      </c>
      <c r="G6" s="61">
        <f t="shared" si="0"/>
        <v>0</v>
      </c>
      <c r="H6" s="61">
        <f t="shared" si="0"/>
        <v>0</v>
      </c>
      <c r="I6" s="61">
        <f t="shared" si="0"/>
        <v>0</v>
      </c>
      <c r="J6" s="61">
        <f t="shared" si="0"/>
        <v>0</v>
      </c>
      <c r="K6" s="61">
        <f t="shared" si="0"/>
        <v>0</v>
      </c>
      <c r="L6" s="61">
        <f t="shared" si="0"/>
        <v>0</v>
      </c>
      <c r="M6" s="61">
        <f t="shared" si="0"/>
        <v>0</v>
      </c>
      <c r="N6" s="61">
        <f t="shared" si="0"/>
        <v>0</v>
      </c>
      <c r="O6" s="61">
        <f t="shared" si="0"/>
        <v>0</v>
      </c>
      <c r="P6" s="61">
        <f t="shared" si="0"/>
        <v>0</v>
      </c>
      <c r="Q6" s="61">
        <f t="shared" si="0"/>
        <v>0</v>
      </c>
      <c r="R6" s="61">
        <f t="shared" si="0"/>
        <v>0</v>
      </c>
      <c r="S6" s="61">
        <f t="shared" si="0"/>
        <v>0</v>
      </c>
      <c r="T6" s="61">
        <f t="shared" si="0"/>
        <v>0</v>
      </c>
      <c r="U6" s="61">
        <f t="shared" si="0"/>
        <v>0</v>
      </c>
      <c r="V6" s="61">
        <f t="shared" si="0"/>
        <v>0</v>
      </c>
      <c r="W6" s="61">
        <f t="shared" si="0"/>
        <v>0</v>
      </c>
      <c r="X6" s="61">
        <f t="shared" si="0"/>
        <v>0</v>
      </c>
      <c r="Y6" s="61">
        <f t="shared" si="0"/>
        <v>0</v>
      </c>
      <c r="Z6" s="61">
        <f t="shared" si="0"/>
        <v>0</v>
      </c>
      <c r="AA6" s="61">
        <f t="shared" si="0"/>
        <v>0</v>
      </c>
      <c r="AB6" s="61">
        <f t="shared" si="0"/>
        <v>0</v>
      </c>
      <c r="AC6" s="61">
        <f t="shared" si="0"/>
        <v>0</v>
      </c>
      <c r="AD6" s="61">
        <f t="shared" si="0"/>
        <v>0</v>
      </c>
      <c r="AE6" s="61">
        <f t="shared" si="0"/>
        <v>0</v>
      </c>
      <c r="AF6" s="61">
        <f t="shared" si="0"/>
        <v>0</v>
      </c>
      <c r="AG6" s="61">
        <f t="shared" si="0"/>
        <v>0</v>
      </c>
      <c r="AH6" s="61">
        <f t="shared" si="0"/>
        <v>0</v>
      </c>
      <c r="AI6" s="61">
        <f t="shared" si="0"/>
        <v>0</v>
      </c>
      <c r="AJ6" s="61">
        <f t="shared" si="0"/>
        <v>0</v>
      </c>
      <c r="AK6" s="61">
        <f t="shared" si="0"/>
        <v>0</v>
      </c>
      <c r="AL6" s="61">
        <f t="shared" si="0"/>
        <v>0</v>
      </c>
      <c r="AM6" s="61">
        <f t="shared" si="0"/>
        <v>0</v>
      </c>
      <c r="AN6" s="61">
        <f t="shared" si="0"/>
        <v>0</v>
      </c>
      <c r="AO6" s="61">
        <f t="shared" si="0"/>
        <v>0</v>
      </c>
      <c r="AP6" s="61">
        <f t="shared" si="0"/>
        <v>0</v>
      </c>
      <c r="AQ6" s="61">
        <f t="shared" si="0"/>
        <v>0</v>
      </c>
      <c r="AR6" s="61">
        <f t="shared" si="0"/>
        <v>0</v>
      </c>
      <c r="AS6" s="61">
        <f t="shared" si="0"/>
        <v>0</v>
      </c>
      <c r="AT6" s="61">
        <f t="shared" si="0"/>
        <v>0</v>
      </c>
      <c r="AU6" s="61">
        <f t="shared" si="0"/>
        <v>0</v>
      </c>
      <c r="AV6" s="61">
        <f t="shared" si="0"/>
        <v>0</v>
      </c>
      <c r="AW6" s="61">
        <f t="shared" si="0"/>
        <v>0</v>
      </c>
      <c r="AX6" s="61">
        <f t="shared" si="0"/>
        <v>0</v>
      </c>
      <c r="AY6" s="61">
        <f t="shared" si="0"/>
        <v>0</v>
      </c>
      <c r="AZ6" s="61">
        <f t="shared" si="0"/>
        <v>0</v>
      </c>
      <c r="BA6" s="61">
        <f t="shared" si="0"/>
        <v>0</v>
      </c>
      <c r="BB6" s="61">
        <f t="shared" si="0"/>
        <v>0</v>
      </c>
      <c r="BC6" s="61">
        <f t="shared" si="0"/>
        <v>0</v>
      </c>
      <c r="BD6" s="61">
        <f t="shared" si="0"/>
        <v>0</v>
      </c>
      <c r="BE6" s="61">
        <f t="shared" si="0"/>
        <v>0</v>
      </c>
      <c r="BF6" s="61">
        <f t="shared" si="0"/>
        <v>0</v>
      </c>
      <c r="BG6" s="61">
        <f t="shared" si="0"/>
        <v>0</v>
      </c>
      <c r="BH6" s="61">
        <f t="shared" si="0"/>
        <v>0</v>
      </c>
      <c r="BI6" s="61">
        <f t="shared" si="0"/>
        <v>0</v>
      </c>
      <c r="BJ6" s="61">
        <f t="shared" si="0"/>
        <v>0</v>
      </c>
      <c r="BK6" s="61">
        <f t="shared" si="0"/>
        <v>0</v>
      </c>
      <c r="BL6" s="61">
        <f t="shared" si="0"/>
        <v>0</v>
      </c>
      <c r="BM6" s="64">
        <f t="shared" si="0"/>
        <v>0</v>
      </c>
      <c r="BN6" s="101">
        <f t="shared" si="0"/>
        <v>0</v>
      </c>
      <c r="BO6" s="61">
        <f t="shared" si="0"/>
        <v>0</v>
      </c>
      <c r="BP6" s="61">
        <f t="shared" si="0"/>
        <v>0</v>
      </c>
      <c r="BQ6" s="61">
        <f t="shared" ref="BQ6:EB6" si="1">BP6+BP7</f>
        <v>0</v>
      </c>
      <c r="BR6" s="61">
        <f t="shared" si="1"/>
        <v>0</v>
      </c>
      <c r="BS6" s="61">
        <f t="shared" si="1"/>
        <v>0</v>
      </c>
      <c r="BT6" s="61">
        <f t="shared" si="1"/>
        <v>0</v>
      </c>
      <c r="BU6" s="61">
        <f t="shared" si="1"/>
        <v>0</v>
      </c>
      <c r="BV6" s="61">
        <f t="shared" si="1"/>
        <v>0</v>
      </c>
      <c r="BW6" s="61">
        <f t="shared" si="1"/>
        <v>0</v>
      </c>
      <c r="BX6" s="61">
        <f t="shared" si="1"/>
        <v>0</v>
      </c>
      <c r="BY6" s="61">
        <f t="shared" si="1"/>
        <v>0</v>
      </c>
      <c r="BZ6" s="61">
        <f t="shared" si="1"/>
        <v>0</v>
      </c>
      <c r="CA6" s="61">
        <f t="shared" si="1"/>
        <v>0</v>
      </c>
      <c r="CB6" s="61">
        <f t="shared" si="1"/>
        <v>0</v>
      </c>
      <c r="CC6" s="61">
        <f t="shared" si="1"/>
        <v>0</v>
      </c>
      <c r="CD6" s="61">
        <f t="shared" si="1"/>
        <v>0</v>
      </c>
      <c r="CE6" s="61">
        <f t="shared" si="1"/>
        <v>0</v>
      </c>
      <c r="CF6" s="61">
        <f t="shared" si="1"/>
        <v>0</v>
      </c>
      <c r="CG6" s="61">
        <f t="shared" si="1"/>
        <v>0</v>
      </c>
      <c r="CH6" s="61">
        <f t="shared" si="1"/>
        <v>0</v>
      </c>
      <c r="CI6" s="61">
        <f t="shared" si="1"/>
        <v>0</v>
      </c>
      <c r="CJ6" s="61">
        <f t="shared" si="1"/>
        <v>0</v>
      </c>
      <c r="CK6" s="61">
        <f t="shared" si="1"/>
        <v>0</v>
      </c>
      <c r="CL6" s="61">
        <f t="shared" si="1"/>
        <v>0</v>
      </c>
      <c r="CM6" s="61">
        <f t="shared" si="1"/>
        <v>0</v>
      </c>
      <c r="CN6" s="61">
        <f t="shared" si="1"/>
        <v>0</v>
      </c>
      <c r="CO6" s="61">
        <f t="shared" si="1"/>
        <v>0</v>
      </c>
      <c r="CP6" s="61">
        <f t="shared" si="1"/>
        <v>0</v>
      </c>
      <c r="CQ6" s="64">
        <f t="shared" si="1"/>
        <v>0</v>
      </c>
      <c r="CR6" s="64">
        <f t="shared" si="1"/>
        <v>0</v>
      </c>
      <c r="CS6" s="64">
        <f t="shared" si="1"/>
        <v>0</v>
      </c>
      <c r="CT6" s="64">
        <f t="shared" si="1"/>
        <v>0</v>
      </c>
      <c r="CU6" s="64">
        <f t="shared" si="1"/>
        <v>0</v>
      </c>
      <c r="CV6" s="64">
        <f t="shared" si="1"/>
        <v>0</v>
      </c>
      <c r="CW6" s="64">
        <f t="shared" si="1"/>
        <v>0</v>
      </c>
      <c r="CX6" s="64">
        <f t="shared" si="1"/>
        <v>0</v>
      </c>
      <c r="CY6" s="64">
        <f t="shared" si="1"/>
        <v>0</v>
      </c>
      <c r="CZ6" s="64">
        <f t="shared" si="1"/>
        <v>0</v>
      </c>
      <c r="DA6" s="64">
        <f t="shared" si="1"/>
        <v>0</v>
      </c>
      <c r="DB6" s="64">
        <f t="shared" si="1"/>
        <v>0</v>
      </c>
      <c r="DC6" s="64">
        <f t="shared" si="1"/>
        <v>0</v>
      </c>
      <c r="DD6" s="64">
        <f t="shared" si="1"/>
        <v>0</v>
      </c>
      <c r="DE6" s="64">
        <f t="shared" si="1"/>
        <v>0</v>
      </c>
      <c r="DF6" s="64">
        <f t="shared" si="1"/>
        <v>0</v>
      </c>
      <c r="DG6" s="64">
        <f t="shared" si="1"/>
        <v>0</v>
      </c>
      <c r="DH6" s="64">
        <f t="shared" si="1"/>
        <v>0</v>
      </c>
      <c r="DI6" s="64">
        <f t="shared" si="1"/>
        <v>0</v>
      </c>
      <c r="DJ6" s="64">
        <f t="shared" si="1"/>
        <v>0</v>
      </c>
      <c r="DK6" s="64">
        <f t="shared" si="1"/>
        <v>0</v>
      </c>
      <c r="DL6" s="64">
        <f t="shared" si="1"/>
        <v>0</v>
      </c>
      <c r="DM6" s="64">
        <f t="shared" si="1"/>
        <v>0</v>
      </c>
      <c r="DN6" s="64">
        <f t="shared" si="1"/>
        <v>0</v>
      </c>
      <c r="DO6" s="64">
        <f t="shared" si="1"/>
        <v>0</v>
      </c>
      <c r="DP6" s="64">
        <f t="shared" si="1"/>
        <v>0</v>
      </c>
      <c r="DQ6" s="64">
        <f t="shared" si="1"/>
        <v>0</v>
      </c>
      <c r="DR6" s="64">
        <f t="shared" si="1"/>
        <v>0</v>
      </c>
      <c r="DS6" s="64">
        <f t="shared" si="1"/>
        <v>0</v>
      </c>
      <c r="DT6" s="64">
        <f t="shared" si="1"/>
        <v>0</v>
      </c>
      <c r="DU6" s="64">
        <f t="shared" si="1"/>
        <v>0</v>
      </c>
      <c r="DV6" s="64">
        <f t="shared" si="1"/>
        <v>0</v>
      </c>
      <c r="DW6" s="64">
        <f t="shared" si="1"/>
        <v>0</v>
      </c>
      <c r="DX6" s="64">
        <f t="shared" si="1"/>
        <v>0</v>
      </c>
      <c r="DY6" s="64">
        <f t="shared" si="1"/>
        <v>0</v>
      </c>
      <c r="DZ6" s="64">
        <f t="shared" si="1"/>
        <v>0</v>
      </c>
      <c r="EA6" s="64">
        <f t="shared" si="1"/>
        <v>0</v>
      </c>
      <c r="EB6" s="64">
        <f t="shared" si="1"/>
        <v>0</v>
      </c>
      <c r="EC6" s="64">
        <f t="shared" ref="EC6:GN6" si="2">EB6+EB7</f>
        <v>0</v>
      </c>
      <c r="ED6" s="64">
        <f t="shared" si="2"/>
        <v>0</v>
      </c>
      <c r="EE6" s="64">
        <f t="shared" si="2"/>
        <v>0</v>
      </c>
      <c r="EF6" s="64">
        <f t="shared" si="2"/>
        <v>0</v>
      </c>
      <c r="EG6" s="64">
        <f t="shared" si="2"/>
        <v>0</v>
      </c>
      <c r="EH6" s="64">
        <f t="shared" si="2"/>
        <v>0</v>
      </c>
      <c r="EI6" s="64">
        <f t="shared" si="2"/>
        <v>0</v>
      </c>
      <c r="EJ6" s="64">
        <f t="shared" si="2"/>
        <v>0</v>
      </c>
      <c r="EK6" s="64">
        <f t="shared" si="2"/>
        <v>0</v>
      </c>
      <c r="EL6" s="64">
        <f t="shared" si="2"/>
        <v>0</v>
      </c>
      <c r="EM6" s="64">
        <f t="shared" si="2"/>
        <v>0</v>
      </c>
      <c r="EN6" s="64">
        <f t="shared" si="2"/>
        <v>0</v>
      </c>
      <c r="EO6" s="64">
        <f t="shared" si="2"/>
        <v>0</v>
      </c>
      <c r="EP6" s="64">
        <f t="shared" si="2"/>
        <v>0</v>
      </c>
      <c r="EQ6" s="64">
        <f t="shared" si="2"/>
        <v>0</v>
      </c>
      <c r="ER6" s="64">
        <f t="shared" si="2"/>
        <v>0</v>
      </c>
      <c r="ES6" s="64">
        <f t="shared" si="2"/>
        <v>0</v>
      </c>
      <c r="ET6" s="64">
        <f t="shared" si="2"/>
        <v>0</v>
      </c>
      <c r="EU6" s="64">
        <f t="shared" si="2"/>
        <v>0</v>
      </c>
      <c r="EV6" s="64">
        <f t="shared" si="2"/>
        <v>0</v>
      </c>
      <c r="EW6" s="64">
        <f t="shared" si="2"/>
        <v>0</v>
      </c>
      <c r="EX6" s="64">
        <f t="shared" si="2"/>
        <v>0</v>
      </c>
      <c r="EY6" s="64">
        <f t="shared" si="2"/>
        <v>0</v>
      </c>
      <c r="EZ6" s="64">
        <f t="shared" si="2"/>
        <v>0</v>
      </c>
      <c r="FA6" s="64">
        <f t="shared" si="2"/>
        <v>0</v>
      </c>
      <c r="FB6" s="64">
        <f t="shared" si="2"/>
        <v>0</v>
      </c>
      <c r="FC6" s="64">
        <f t="shared" si="2"/>
        <v>0</v>
      </c>
      <c r="FD6" s="64">
        <f t="shared" si="2"/>
        <v>0</v>
      </c>
      <c r="FE6" s="64">
        <f t="shared" si="2"/>
        <v>0</v>
      </c>
      <c r="FF6" s="64">
        <f t="shared" si="2"/>
        <v>0</v>
      </c>
      <c r="FG6" s="64">
        <f t="shared" si="2"/>
        <v>0</v>
      </c>
      <c r="FH6" s="64">
        <f t="shared" si="2"/>
        <v>0</v>
      </c>
      <c r="FI6" s="64">
        <f t="shared" si="2"/>
        <v>0</v>
      </c>
      <c r="FJ6" s="64">
        <f t="shared" si="2"/>
        <v>0</v>
      </c>
      <c r="FK6" s="64">
        <f t="shared" si="2"/>
        <v>0</v>
      </c>
      <c r="FL6" s="64">
        <f t="shared" si="2"/>
        <v>1000</v>
      </c>
      <c r="FM6" s="64">
        <f t="shared" si="2"/>
        <v>1000</v>
      </c>
      <c r="FN6" s="64">
        <f t="shared" si="2"/>
        <v>1000</v>
      </c>
      <c r="FO6" s="64">
        <f t="shared" si="2"/>
        <v>1000</v>
      </c>
      <c r="FP6" s="64">
        <f t="shared" si="2"/>
        <v>1000</v>
      </c>
      <c r="FQ6" s="64">
        <f t="shared" si="2"/>
        <v>1000</v>
      </c>
      <c r="FR6" s="64">
        <f t="shared" si="2"/>
        <v>1000</v>
      </c>
      <c r="FS6" s="64">
        <f t="shared" si="2"/>
        <v>0</v>
      </c>
      <c r="FT6" s="64">
        <f t="shared" si="2"/>
        <v>0</v>
      </c>
      <c r="FU6" s="64">
        <f t="shared" si="2"/>
        <v>0</v>
      </c>
      <c r="FV6" s="64">
        <f t="shared" si="2"/>
        <v>0</v>
      </c>
      <c r="FW6" s="64">
        <f t="shared" si="2"/>
        <v>0</v>
      </c>
      <c r="FX6" s="64">
        <f t="shared" si="2"/>
        <v>0</v>
      </c>
      <c r="FY6" s="64">
        <f t="shared" si="2"/>
        <v>0</v>
      </c>
      <c r="FZ6" s="64">
        <f t="shared" si="2"/>
        <v>0</v>
      </c>
      <c r="GA6" s="64">
        <f t="shared" si="2"/>
        <v>0</v>
      </c>
      <c r="GB6" s="64">
        <f t="shared" si="2"/>
        <v>0</v>
      </c>
      <c r="GC6" s="64">
        <f t="shared" si="2"/>
        <v>0</v>
      </c>
      <c r="GD6" s="64">
        <f t="shared" si="2"/>
        <v>0</v>
      </c>
      <c r="GE6" s="64">
        <f t="shared" si="2"/>
        <v>0</v>
      </c>
      <c r="GF6" s="64">
        <f t="shared" si="2"/>
        <v>0</v>
      </c>
      <c r="GG6" s="64">
        <f t="shared" si="2"/>
        <v>0</v>
      </c>
      <c r="GH6" s="64">
        <f t="shared" si="2"/>
        <v>0</v>
      </c>
      <c r="GI6" s="64">
        <f t="shared" si="2"/>
        <v>0</v>
      </c>
      <c r="GJ6" s="64">
        <f t="shared" si="2"/>
        <v>0</v>
      </c>
      <c r="GK6" s="64">
        <f t="shared" si="2"/>
        <v>0</v>
      </c>
      <c r="GL6" s="64">
        <f t="shared" si="2"/>
        <v>0</v>
      </c>
      <c r="GM6" s="64">
        <f t="shared" si="2"/>
        <v>0</v>
      </c>
      <c r="GN6" s="64">
        <f t="shared" si="2"/>
        <v>0</v>
      </c>
      <c r="GO6" s="64">
        <f t="shared" ref="GO6:IZ6" si="3">GN6+GN7</f>
        <v>0</v>
      </c>
      <c r="GP6" s="64">
        <f t="shared" si="3"/>
        <v>0</v>
      </c>
      <c r="GQ6" s="64">
        <f t="shared" si="3"/>
        <v>0</v>
      </c>
      <c r="GR6" s="64">
        <f t="shared" si="3"/>
        <v>0</v>
      </c>
      <c r="GS6" s="64">
        <f t="shared" si="3"/>
        <v>0</v>
      </c>
      <c r="GT6" s="64">
        <f t="shared" si="3"/>
        <v>0</v>
      </c>
      <c r="GU6" s="64">
        <f t="shared" si="3"/>
        <v>0</v>
      </c>
      <c r="GV6" s="64">
        <f t="shared" si="3"/>
        <v>0</v>
      </c>
      <c r="GW6" s="64">
        <f t="shared" si="3"/>
        <v>0</v>
      </c>
      <c r="GX6" s="64">
        <f t="shared" si="3"/>
        <v>0</v>
      </c>
      <c r="GY6" s="64">
        <f t="shared" si="3"/>
        <v>0</v>
      </c>
      <c r="GZ6" s="64">
        <f t="shared" si="3"/>
        <v>0</v>
      </c>
      <c r="HA6" s="64">
        <f t="shared" si="3"/>
        <v>0</v>
      </c>
      <c r="HB6" s="64">
        <f t="shared" si="3"/>
        <v>0</v>
      </c>
      <c r="HC6" s="64">
        <f t="shared" si="3"/>
        <v>0</v>
      </c>
      <c r="HD6" s="64">
        <f t="shared" si="3"/>
        <v>0</v>
      </c>
      <c r="HE6" s="64">
        <f t="shared" si="3"/>
        <v>0</v>
      </c>
      <c r="HF6" s="64">
        <f t="shared" si="3"/>
        <v>0</v>
      </c>
      <c r="HG6" s="64">
        <f t="shared" si="3"/>
        <v>0</v>
      </c>
      <c r="HH6" s="64">
        <f t="shared" si="3"/>
        <v>0</v>
      </c>
      <c r="HI6" s="64">
        <f t="shared" si="3"/>
        <v>0</v>
      </c>
      <c r="HJ6" s="64">
        <f t="shared" si="3"/>
        <v>0</v>
      </c>
      <c r="HK6" s="64">
        <f t="shared" si="3"/>
        <v>0</v>
      </c>
      <c r="HL6" s="64">
        <f t="shared" si="3"/>
        <v>0</v>
      </c>
      <c r="HM6" s="64">
        <f t="shared" si="3"/>
        <v>0</v>
      </c>
      <c r="HN6" s="64">
        <f t="shared" si="3"/>
        <v>0</v>
      </c>
      <c r="HO6" s="64">
        <f t="shared" si="3"/>
        <v>0</v>
      </c>
      <c r="HP6" s="64">
        <f t="shared" si="3"/>
        <v>0</v>
      </c>
      <c r="HQ6" s="64">
        <f t="shared" si="3"/>
        <v>0</v>
      </c>
      <c r="HR6" s="64">
        <f t="shared" si="3"/>
        <v>0</v>
      </c>
      <c r="HS6" s="64">
        <f t="shared" si="3"/>
        <v>0</v>
      </c>
      <c r="HT6" s="64">
        <f t="shared" si="3"/>
        <v>0</v>
      </c>
      <c r="HU6" s="64">
        <f t="shared" si="3"/>
        <v>0</v>
      </c>
      <c r="HV6" s="64">
        <f t="shared" si="3"/>
        <v>0</v>
      </c>
      <c r="HW6" s="64">
        <f t="shared" si="3"/>
        <v>0</v>
      </c>
      <c r="HX6" s="64">
        <f t="shared" si="3"/>
        <v>0</v>
      </c>
      <c r="HY6" s="64">
        <f t="shared" si="3"/>
        <v>0</v>
      </c>
      <c r="HZ6" s="64">
        <f t="shared" si="3"/>
        <v>0</v>
      </c>
      <c r="IA6" s="64">
        <f t="shared" si="3"/>
        <v>0</v>
      </c>
      <c r="IB6" s="64">
        <f t="shared" si="3"/>
        <v>0</v>
      </c>
      <c r="IC6" s="64">
        <f t="shared" si="3"/>
        <v>0</v>
      </c>
      <c r="ID6" s="64">
        <f t="shared" si="3"/>
        <v>0</v>
      </c>
      <c r="IE6" s="64">
        <f t="shared" si="3"/>
        <v>0</v>
      </c>
      <c r="IF6" s="64">
        <f t="shared" si="3"/>
        <v>0</v>
      </c>
      <c r="IG6" s="64">
        <f t="shared" si="3"/>
        <v>0</v>
      </c>
      <c r="IH6" s="64">
        <f t="shared" si="3"/>
        <v>0</v>
      </c>
      <c r="II6" s="64">
        <f t="shared" si="3"/>
        <v>0</v>
      </c>
      <c r="IJ6" s="64">
        <f t="shared" si="3"/>
        <v>0</v>
      </c>
      <c r="IK6" s="64">
        <f t="shared" si="3"/>
        <v>0</v>
      </c>
      <c r="IL6" s="64">
        <f t="shared" si="3"/>
        <v>0</v>
      </c>
      <c r="IM6" s="64">
        <f t="shared" si="3"/>
        <v>0</v>
      </c>
      <c r="IN6" s="64">
        <f t="shared" si="3"/>
        <v>0</v>
      </c>
      <c r="IO6" s="64">
        <f t="shared" si="3"/>
        <v>0</v>
      </c>
      <c r="IP6" s="64">
        <f t="shared" si="3"/>
        <v>0</v>
      </c>
      <c r="IQ6" s="64">
        <f t="shared" si="3"/>
        <v>0</v>
      </c>
      <c r="IR6" s="64">
        <f t="shared" si="3"/>
        <v>0</v>
      </c>
      <c r="IS6" s="64">
        <f t="shared" si="3"/>
        <v>0</v>
      </c>
      <c r="IT6" s="64">
        <f t="shared" si="3"/>
        <v>0</v>
      </c>
      <c r="IU6" s="64">
        <f t="shared" si="3"/>
        <v>0</v>
      </c>
      <c r="IV6" s="64">
        <f t="shared" si="3"/>
        <v>0</v>
      </c>
      <c r="IW6" s="64">
        <f t="shared" si="3"/>
        <v>0</v>
      </c>
      <c r="IX6" s="64">
        <f t="shared" si="3"/>
        <v>0</v>
      </c>
      <c r="IY6" s="64">
        <f t="shared" si="3"/>
        <v>0</v>
      </c>
      <c r="IZ6" s="64">
        <f t="shared" si="3"/>
        <v>0</v>
      </c>
      <c r="JA6" s="64">
        <f t="shared" ref="JA6:LL6" si="4">IZ6+IZ7</f>
        <v>0</v>
      </c>
      <c r="JB6" s="64">
        <f t="shared" si="4"/>
        <v>0</v>
      </c>
      <c r="JC6" s="64">
        <f t="shared" si="4"/>
        <v>0</v>
      </c>
      <c r="JD6" s="64">
        <f t="shared" si="4"/>
        <v>0</v>
      </c>
      <c r="JE6" s="64">
        <f t="shared" si="4"/>
        <v>0</v>
      </c>
      <c r="JF6" s="64">
        <f t="shared" si="4"/>
        <v>0</v>
      </c>
      <c r="JG6" s="64">
        <f t="shared" si="4"/>
        <v>0</v>
      </c>
      <c r="JH6" s="64">
        <f t="shared" si="4"/>
        <v>0</v>
      </c>
      <c r="JI6" s="64">
        <f t="shared" si="4"/>
        <v>0</v>
      </c>
      <c r="JJ6" s="64">
        <f t="shared" si="4"/>
        <v>0</v>
      </c>
      <c r="JK6" s="64">
        <f t="shared" si="4"/>
        <v>0</v>
      </c>
      <c r="JL6" s="64">
        <f t="shared" si="4"/>
        <v>0</v>
      </c>
      <c r="JM6" s="64">
        <f t="shared" si="4"/>
        <v>0</v>
      </c>
      <c r="JN6" s="64">
        <f t="shared" si="4"/>
        <v>0</v>
      </c>
      <c r="JO6" s="64">
        <f t="shared" si="4"/>
        <v>0</v>
      </c>
      <c r="JP6" s="64">
        <f t="shared" si="4"/>
        <v>0</v>
      </c>
      <c r="JQ6" s="64">
        <f t="shared" si="4"/>
        <v>0</v>
      </c>
      <c r="JR6" s="64">
        <f t="shared" si="4"/>
        <v>0</v>
      </c>
      <c r="JS6" s="64">
        <f t="shared" si="4"/>
        <v>0</v>
      </c>
      <c r="JT6" s="64">
        <f t="shared" si="4"/>
        <v>0</v>
      </c>
      <c r="JU6" s="64">
        <f t="shared" si="4"/>
        <v>0</v>
      </c>
      <c r="JV6" s="64">
        <f t="shared" si="4"/>
        <v>0</v>
      </c>
      <c r="JW6" s="64">
        <f t="shared" si="4"/>
        <v>0</v>
      </c>
      <c r="JX6" s="64">
        <f t="shared" si="4"/>
        <v>0</v>
      </c>
      <c r="JY6" s="64">
        <f t="shared" si="4"/>
        <v>0</v>
      </c>
      <c r="JZ6" s="64">
        <f t="shared" si="4"/>
        <v>0</v>
      </c>
      <c r="KA6" s="64">
        <f t="shared" si="4"/>
        <v>0</v>
      </c>
      <c r="KB6" s="64">
        <f t="shared" si="4"/>
        <v>0</v>
      </c>
      <c r="KC6" s="64">
        <f t="shared" si="4"/>
        <v>0</v>
      </c>
      <c r="KD6" s="64">
        <f t="shared" si="4"/>
        <v>0</v>
      </c>
      <c r="KE6" s="64">
        <f t="shared" si="4"/>
        <v>0</v>
      </c>
      <c r="KF6" s="64">
        <f t="shared" si="4"/>
        <v>0</v>
      </c>
      <c r="KG6" s="64">
        <f t="shared" si="4"/>
        <v>0</v>
      </c>
      <c r="KH6" s="64">
        <f t="shared" si="4"/>
        <v>0</v>
      </c>
      <c r="KI6" s="64">
        <f t="shared" si="4"/>
        <v>0</v>
      </c>
      <c r="KJ6" s="64">
        <f t="shared" si="4"/>
        <v>0</v>
      </c>
      <c r="KK6" s="64">
        <f t="shared" si="4"/>
        <v>0</v>
      </c>
      <c r="KL6" s="64">
        <f t="shared" si="4"/>
        <v>0</v>
      </c>
      <c r="KM6" s="64">
        <f t="shared" si="4"/>
        <v>0</v>
      </c>
      <c r="KN6" s="64">
        <f t="shared" si="4"/>
        <v>0</v>
      </c>
      <c r="KO6" s="64">
        <f t="shared" si="4"/>
        <v>0</v>
      </c>
      <c r="KP6" s="64">
        <f t="shared" si="4"/>
        <v>0</v>
      </c>
      <c r="KQ6" s="64">
        <f t="shared" si="4"/>
        <v>0</v>
      </c>
      <c r="KR6" s="64">
        <f t="shared" si="4"/>
        <v>0</v>
      </c>
      <c r="KS6" s="64">
        <f t="shared" si="4"/>
        <v>0</v>
      </c>
      <c r="KT6" s="64">
        <f t="shared" si="4"/>
        <v>0</v>
      </c>
      <c r="KU6" s="64">
        <f t="shared" si="4"/>
        <v>0</v>
      </c>
      <c r="KV6" s="64">
        <f t="shared" si="4"/>
        <v>0</v>
      </c>
      <c r="KW6" s="64">
        <f t="shared" si="4"/>
        <v>0</v>
      </c>
      <c r="KX6" s="64">
        <f t="shared" si="4"/>
        <v>0</v>
      </c>
      <c r="KY6" s="64">
        <f t="shared" si="4"/>
        <v>0</v>
      </c>
      <c r="KZ6" s="64">
        <f t="shared" si="4"/>
        <v>0</v>
      </c>
      <c r="LA6" s="64">
        <f t="shared" si="4"/>
        <v>0</v>
      </c>
      <c r="LB6" s="64">
        <f t="shared" si="4"/>
        <v>0</v>
      </c>
      <c r="LC6" s="64">
        <f t="shared" si="4"/>
        <v>0</v>
      </c>
      <c r="LD6" s="64">
        <f t="shared" si="4"/>
        <v>0</v>
      </c>
      <c r="LE6" s="64">
        <f t="shared" si="4"/>
        <v>0</v>
      </c>
      <c r="LF6" s="64">
        <f t="shared" si="4"/>
        <v>0</v>
      </c>
      <c r="LG6" s="64">
        <f t="shared" si="4"/>
        <v>0</v>
      </c>
      <c r="LH6" s="64">
        <f t="shared" si="4"/>
        <v>0</v>
      </c>
      <c r="LI6" s="64">
        <f t="shared" si="4"/>
        <v>0</v>
      </c>
      <c r="LJ6" s="64">
        <f t="shared" si="4"/>
        <v>0</v>
      </c>
      <c r="LK6" s="64">
        <f t="shared" si="4"/>
        <v>0</v>
      </c>
      <c r="LL6" s="64">
        <f t="shared" si="4"/>
        <v>0</v>
      </c>
      <c r="LM6" s="64">
        <f t="shared" ref="LM6:NX6" si="5">LL6+LL7</f>
        <v>0</v>
      </c>
      <c r="LN6" s="64">
        <f t="shared" si="5"/>
        <v>0</v>
      </c>
      <c r="LO6" s="64">
        <f t="shared" si="5"/>
        <v>0</v>
      </c>
      <c r="LP6" s="64">
        <f t="shared" si="5"/>
        <v>0</v>
      </c>
      <c r="LQ6" s="64">
        <f t="shared" si="5"/>
        <v>0</v>
      </c>
      <c r="LR6" s="64">
        <f t="shared" si="5"/>
        <v>0</v>
      </c>
      <c r="LS6" s="64">
        <f t="shared" si="5"/>
        <v>0</v>
      </c>
      <c r="LT6" s="64">
        <f t="shared" si="5"/>
        <v>0</v>
      </c>
      <c r="LU6" s="64">
        <f t="shared" si="5"/>
        <v>0</v>
      </c>
      <c r="LV6" s="64">
        <f t="shared" si="5"/>
        <v>0</v>
      </c>
      <c r="LW6" s="64">
        <f t="shared" si="5"/>
        <v>0</v>
      </c>
      <c r="LX6" s="64">
        <f t="shared" si="5"/>
        <v>0</v>
      </c>
      <c r="LY6" s="64">
        <f t="shared" si="5"/>
        <v>0</v>
      </c>
      <c r="LZ6" s="64">
        <f t="shared" si="5"/>
        <v>0</v>
      </c>
      <c r="MA6" s="64">
        <f t="shared" si="5"/>
        <v>0</v>
      </c>
      <c r="MB6" s="64">
        <f t="shared" si="5"/>
        <v>0</v>
      </c>
      <c r="MC6" s="64">
        <f t="shared" si="5"/>
        <v>0</v>
      </c>
      <c r="MD6" s="64">
        <f t="shared" si="5"/>
        <v>0</v>
      </c>
      <c r="ME6" s="64">
        <f t="shared" si="5"/>
        <v>0</v>
      </c>
      <c r="MF6" s="64">
        <f t="shared" si="5"/>
        <v>0</v>
      </c>
      <c r="MG6" s="64">
        <f t="shared" si="5"/>
        <v>0</v>
      </c>
      <c r="MH6" s="64">
        <f t="shared" si="5"/>
        <v>0</v>
      </c>
      <c r="MI6" s="64">
        <f t="shared" si="5"/>
        <v>0</v>
      </c>
      <c r="MJ6" s="64">
        <f t="shared" si="5"/>
        <v>0</v>
      </c>
      <c r="MK6" s="64">
        <f t="shared" si="5"/>
        <v>0</v>
      </c>
      <c r="ML6" s="64">
        <f t="shared" si="5"/>
        <v>0</v>
      </c>
      <c r="MM6" s="64">
        <f t="shared" si="5"/>
        <v>0</v>
      </c>
      <c r="MN6" s="64">
        <f t="shared" si="5"/>
        <v>0</v>
      </c>
      <c r="MO6" s="64">
        <f t="shared" si="5"/>
        <v>0</v>
      </c>
      <c r="MP6" s="64">
        <f t="shared" si="5"/>
        <v>0</v>
      </c>
      <c r="MQ6" s="64">
        <f t="shared" si="5"/>
        <v>0</v>
      </c>
      <c r="MR6" s="64">
        <f t="shared" si="5"/>
        <v>0</v>
      </c>
      <c r="MS6" s="64">
        <f t="shared" si="5"/>
        <v>0</v>
      </c>
      <c r="MT6" s="64">
        <f t="shared" si="5"/>
        <v>0</v>
      </c>
      <c r="MU6" s="64">
        <f t="shared" si="5"/>
        <v>0</v>
      </c>
      <c r="MV6" s="64">
        <f t="shared" si="5"/>
        <v>0</v>
      </c>
      <c r="MW6" s="64">
        <f t="shared" si="5"/>
        <v>0</v>
      </c>
      <c r="MX6" s="64">
        <f t="shared" si="5"/>
        <v>0</v>
      </c>
      <c r="MY6" s="64">
        <f t="shared" si="5"/>
        <v>0</v>
      </c>
      <c r="MZ6" s="64">
        <f t="shared" si="5"/>
        <v>0</v>
      </c>
      <c r="NA6" s="64">
        <f t="shared" si="5"/>
        <v>0</v>
      </c>
      <c r="NB6" s="64">
        <f t="shared" si="5"/>
        <v>0</v>
      </c>
      <c r="NC6" s="64">
        <f t="shared" si="5"/>
        <v>0</v>
      </c>
      <c r="ND6" s="64">
        <f t="shared" si="5"/>
        <v>0</v>
      </c>
      <c r="NE6" s="64">
        <f t="shared" si="5"/>
        <v>0</v>
      </c>
      <c r="NF6" s="64">
        <f t="shared" si="5"/>
        <v>0</v>
      </c>
      <c r="NG6" s="64">
        <f t="shared" si="5"/>
        <v>0</v>
      </c>
      <c r="NH6" s="64">
        <f t="shared" si="5"/>
        <v>0</v>
      </c>
      <c r="NI6" s="64">
        <f t="shared" si="5"/>
        <v>0</v>
      </c>
      <c r="NJ6" s="64">
        <f t="shared" si="5"/>
        <v>0</v>
      </c>
      <c r="NK6" s="64">
        <f t="shared" si="5"/>
        <v>0</v>
      </c>
      <c r="NL6" s="64">
        <f t="shared" si="5"/>
        <v>0</v>
      </c>
      <c r="NM6" s="64">
        <f t="shared" si="5"/>
        <v>0</v>
      </c>
      <c r="NN6" s="64">
        <f t="shared" si="5"/>
        <v>0</v>
      </c>
      <c r="NO6" s="64">
        <f t="shared" si="5"/>
        <v>0</v>
      </c>
      <c r="NP6" s="64">
        <f t="shared" si="5"/>
        <v>0</v>
      </c>
      <c r="NQ6" s="64">
        <f t="shared" si="5"/>
        <v>0</v>
      </c>
      <c r="NR6" s="64">
        <f t="shared" si="5"/>
        <v>0</v>
      </c>
      <c r="NS6" s="64">
        <f t="shared" si="5"/>
        <v>0</v>
      </c>
      <c r="NT6" s="64">
        <f t="shared" si="5"/>
        <v>0</v>
      </c>
      <c r="NU6" s="64">
        <f t="shared" si="5"/>
        <v>0</v>
      </c>
      <c r="NV6" s="64">
        <f t="shared" si="5"/>
        <v>0</v>
      </c>
      <c r="NW6" s="64">
        <f t="shared" si="5"/>
        <v>0</v>
      </c>
      <c r="NX6" s="64">
        <f t="shared" si="5"/>
        <v>0</v>
      </c>
      <c r="NY6" s="64">
        <f t="shared" ref="NY6:QJ6" si="6">NX6+NX7</f>
        <v>0</v>
      </c>
      <c r="NZ6" s="64">
        <f t="shared" si="6"/>
        <v>0</v>
      </c>
      <c r="OA6" s="64">
        <f t="shared" si="6"/>
        <v>0</v>
      </c>
      <c r="OB6" s="64">
        <f t="shared" si="6"/>
        <v>0</v>
      </c>
      <c r="OC6" s="64">
        <f t="shared" si="6"/>
        <v>0</v>
      </c>
      <c r="OD6" s="64">
        <f t="shared" si="6"/>
        <v>0</v>
      </c>
      <c r="OE6" s="64">
        <f t="shared" si="6"/>
        <v>0</v>
      </c>
      <c r="OF6" s="64">
        <f t="shared" si="6"/>
        <v>0</v>
      </c>
      <c r="OG6" s="64">
        <f t="shared" si="6"/>
        <v>0</v>
      </c>
      <c r="OH6" s="64">
        <f t="shared" si="6"/>
        <v>0</v>
      </c>
      <c r="OI6" s="64">
        <f t="shared" si="6"/>
        <v>0</v>
      </c>
      <c r="OJ6" s="64">
        <f t="shared" si="6"/>
        <v>0</v>
      </c>
      <c r="OK6" s="64">
        <f t="shared" si="6"/>
        <v>0</v>
      </c>
      <c r="OL6" s="64">
        <f t="shared" si="6"/>
        <v>0</v>
      </c>
      <c r="OM6" s="64">
        <f t="shared" si="6"/>
        <v>0</v>
      </c>
      <c r="ON6" s="64">
        <f t="shared" si="6"/>
        <v>0</v>
      </c>
      <c r="OO6" s="64">
        <f t="shared" si="6"/>
        <v>0</v>
      </c>
      <c r="OP6" s="64">
        <f t="shared" si="6"/>
        <v>0</v>
      </c>
      <c r="OQ6" s="64">
        <f t="shared" si="6"/>
        <v>0</v>
      </c>
      <c r="OR6" s="64">
        <f t="shared" si="6"/>
        <v>0</v>
      </c>
      <c r="OS6" s="64">
        <f t="shared" si="6"/>
        <v>0</v>
      </c>
      <c r="OT6" s="64">
        <f t="shared" si="6"/>
        <v>0</v>
      </c>
      <c r="OU6" s="64">
        <f t="shared" si="6"/>
        <v>0</v>
      </c>
      <c r="OV6" s="64">
        <f t="shared" si="6"/>
        <v>0</v>
      </c>
      <c r="OW6" s="64">
        <f t="shared" si="6"/>
        <v>0</v>
      </c>
      <c r="OX6" s="64">
        <f t="shared" si="6"/>
        <v>0</v>
      </c>
      <c r="OY6" s="64">
        <f t="shared" si="6"/>
        <v>0</v>
      </c>
      <c r="OZ6" s="64">
        <f t="shared" si="6"/>
        <v>0</v>
      </c>
      <c r="PA6" s="64">
        <f t="shared" si="6"/>
        <v>0</v>
      </c>
      <c r="PB6" s="64">
        <f t="shared" si="6"/>
        <v>0</v>
      </c>
      <c r="PC6" s="64">
        <f t="shared" si="6"/>
        <v>0</v>
      </c>
      <c r="PD6" s="64">
        <f t="shared" si="6"/>
        <v>0</v>
      </c>
      <c r="PE6" s="64">
        <f t="shared" si="6"/>
        <v>0</v>
      </c>
      <c r="PF6" s="64">
        <f t="shared" si="6"/>
        <v>0</v>
      </c>
      <c r="PG6" s="64">
        <f t="shared" si="6"/>
        <v>0</v>
      </c>
      <c r="PH6" s="64">
        <f t="shared" si="6"/>
        <v>0</v>
      </c>
      <c r="PI6" s="64">
        <f t="shared" si="6"/>
        <v>0</v>
      </c>
      <c r="PJ6" s="64">
        <f t="shared" si="6"/>
        <v>0</v>
      </c>
      <c r="PK6" s="64">
        <f t="shared" si="6"/>
        <v>0</v>
      </c>
      <c r="PL6" s="64">
        <f t="shared" si="6"/>
        <v>0</v>
      </c>
      <c r="PM6" s="64">
        <f t="shared" si="6"/>
        <v>0</v>
      </c>
      <c r="PN6" s="64">
        <f t="shared" si="6"/>
        <v>0</v>
      </c>
      <c r="PO6" s="64">
        <f t="shared" si="6"/>
        <v>0</v>
      </c>
      <c r="PP6" s="64">
        <f t="shared" si="6"/>
        <v>0</v>
      </c>
      <c r="PQ6" s="64">
        <f t="shared" si="6"/>
        <v>0</v>
      </c>
      <c r="PR6" s="64">
        <f t="shared" si="6"/>
        <v>0</v>
      </c>
      <c r="PS6" s="64">
        <f t="shared" si="6"/>
        <v>0</v>
      </c>
      <c r="PT6" s="64">
        <f t="shared" si="6"/>
        <v>0</v>
      </c>
      <c r="PU6" s="64">
        <f t="shared" si="6"/>
        <v>0</v>
      </c>
      <c r="PV6" s="64">
        <f t="shared" si="6"/>
        <v>0</v>
      </c>
      <c r="PW6" s="64">
        <f t="shared" si="6"/>
        <v>0</v>
      </c>
      <c r="PX6" s="64">
        <f t="shared" si="6"/>
        <v>0</v>
      </c>
      <c r="PY6" s="64">
        <f t="shared" si="6"/>
        <v>0</v>
      </c>
      <c r="PZ6" s="64">
        <f t="shared" si="6"/>
        <v>0</v>
      </c>
      <c r="QA6" s="64">
        <f t="shared" si="6"/>
        <v>0</v>
      </c>
      <c r="QB6" s="64">
        <f t="shared" si="6"/>
        <v>0</v>
      </c>
      <c r="QC6" s="64">
        <f t="shared" si="6"/>
        <v>0</v>
      </c>
      <c r="QD6" s="64">
        <f t="shared" si="6"/>
        <v>0</v>
      </c>
      <c r="QE6" s="64">
        <f t="shared" si="6"/>
        <v>0</v>
      </c>
      <c r="QF6" s="64">
        <f t="shared" si="6"/>
        <v>0</v>
      </c>
      <c r="QG6" s="64">
        <f t="shared" si="6"/>
        <v>0</v>
      </c>
      <c r="QH6" s="64">
        <f t="shared" si="6"/>
        <v>0</v>
      </c>
      <c r="QI6" s="64">
        <f t="shared" si="6"/>
        <v>0</v>
      </c>
      <c r="QJ6" s="64">
        <f t="shared" si="6"/>
        <v>0</v>
      </c>
      <c r="QK6" s="64">
        <f t="shared" ref="QK6:SV6" si="7">QJ6+QJ7</f>
        <v>0</v>
      </c>
      <c r="QL6" s="64">
        <f t="shared" si="7"/>
        <v>0</v>
      </c>
      <c r="QM6" s="64">
        <f t="shared" si="7"/>
        <v>0</v>
      </c>
      <c r="QN6" s="64">
        <f t="shared" si="7"/>
        <v>0</v>
      </c>
      <c r="QO6" s="64">
        <f t="shared" si="7"/>
        <v>0</v>
      </c>
      <c r="QP6" s="64">
        <f t="shared" si="7"/>
        <v>0</v>
      </c>
      <c r="QQ6" s="64">
        <f t="shared" si="7"/>
        <v>0</v>
      </c>
      <c r="QR6" s="64">
        <f t="shared" si="7"/>
        <v>0</v>
      </c>
      <c r="QS6" s="64">
        <f t="shared" si="7"/>
        <v>0</v>
      </c>
      <c r="QT6" s="64">
        <f t="shared" si="7"/>
        <v>0</v>
      </c>
      <c r="QU6" s="64">
        <f t="shared" si="7"/>
        <v>0</v>
      </c>
      <c r="QV6" s="64">
        <f t="shared" si="7"/>
        <v>0</v>
      </c>
      <c r="QW6" s="64">
        <f t="shared" si="7"/>
        <v>0</v>
      </c>
      <c r="QX6" s="64">
        <f t="shared" si="7"/>
        <v>0</v>
      </c>
      <c r="QY6" s="64">
        <f t="shared" si="7"/>
        <v>0</v>
      </c>
      <c r="QZ6" s="64">
        <f t="shared" si="7"/>
        <v>0</v>
      </c>
      <c r="RA6" s="64">
        <f t="shared" si="7"/>
        <v>0</v>
      </c>
      <c r="RB6" s="64">
        <f t="shared" si="7"/>
        <v>0</v>
      </c>
      <c r="RC6" s="64">
        <f t="shared" si="7"/>
        <v>0</v>
      </c>
      <c r="RD6" s="64">
        <f t="shared" si="7"/>
        <v>0</v>
      </c>
      <c r="RE6" s="64">
        <f t="shared" si="7"/>
        <v>0</v>
      </c>
      <c r="RF6" s="64">
        <f t="shared" si="7"/>
        <v>0</v>
      </c>
      <c r="RG6" s="64">
        <f t="shared" si="7"/>
        <v>0</v>
      </c>
      <c r="RH6" s="64">
        <f t="shared" si="7"/>
        <v>0</v>
      </c>
      <c r="RI6" s="64">
        <f t="shared" si="7"/>
        <v>0</v>
      </c>
      <c r="RJ6" s="64">
        <f t="shared" si="7"/>
        <v>0</v>
      </c>
      <c r="RK6" s="64">
        <f t="shared" si="7"/>
        <v>0</v>
      </c>
      <c r="RL6" s="64">
        <f t="shared" si="7"/>
        <v>0</v>
      </c>
      <c r="RM6" s="64">
        <f t="shared" si="7"/>
        <v>0</v>
      </c>
      <c r="RN6" s="64">
        <f t="shared" si="7"/>
        <v>0</v>
      </c>
      <c r="RO6" s="64">
        <f t="shared" si="7"/>
        <v>0</v>
      </c>
      <c r="RP6" s="64">
        <f t="shared" si="7"/>
        <v>0</v>
      </c>
      <c r="RQ6" s="64">
        <f t="shared" si="7"/>
        <v>0</v>
      </c>
      <c r="RR6" s="64">
        <f t="shared" si="7"/>
        <v>0</v>
      </c>
      <c r="RS6" s="64">
        <f t="shared" si="7"/>
        <v>0</v>
      </c>
      <c r="RT6" s="64">
        <f t="shared" si="7"/>
        <v>0</v>
      </c>
      <c r="RU6" s="64">
        <f t="shared" si="7"/>
        <v>0</v>
      </c>
      <c r="RV6" s="64">
        <f t="shared" si="7"/>
        <v>0</v>
      </c>
      <c r="RW6" s="64">
        <f t="shared" si="7"/>
        <v>0</v>
      </c>
      <c r="RX6" s="64">
        <f t="shared" si="7"/>
        <v>0</v>
      </c>
      <c r="RY6" s="64">
        <f t="shared" si="7"/>
        <v>0</v>
      </c>
      <c r="RZ6" s="64">
        <f t="shared" si="7"/>
        <v>0</v>
      </c>
      <c r="SA6" s="64">
        <f t="shared" si="7"/>
        <v>0</v>
      </c>
      <c r="SB6" s="64">
        <f t="shared" si="7"/>
        <v>0</v>
      </c>
      <c r="SC6" s="64">
        <f t="shared" si="7"/>
        <v>0</v>
      </c>
      <c r="SD6" s="64">
        <f t="shared" si="7"/>
        <v>0</v>
      </c>
      <c r="SE6" s="64">
        <f t="shared" si="7"/>
        <v>0</v>
      </c>
      <c r="SF6" s="64">
        <f t="shared" si="7"/>
        <v>0</v>
      </c>
      <c r="SG6" s="64">
        <f t="shared" si="7"/>
        <v>0</v>
      </c>
      <c r="SH6" s="64">
        <f t="shared" si="7"/>
        <v>0</v>
      </c>
      <c r="SI6" s="64">
        <f t="shared" si="7"/>
        <v>0</v>
      </c>
      <c r="SJ6" s="64">
        <f t="shared" si="7"/>
        <v>0</v>
      </c>
      <c r="SK6" s="64">
        <f t="shared" si="7"/>
        <v>0</v>
      </c>
      <c r="SL6" s="64">
        <f t="shared" si="7"/>
        <v>0</v>
      </c>
      <c r="SM6" s="64">
        <f t="shared" si="7"/>
        <v>0</v>
      </c>
      <c r="SN6" s="64">
        <f t="shared" si="7"/>
        <v>0</v>
      </c>
      <c r="SO6" s="64">
        <f t="shared" si="7"/>
        <v>0</v>
      </c>
      <c r="SP6" s="64">
        <f t="shared" si="7"/>
        <v>0</v>
      </c>
      <c r="SQ6" s="64">
        <f t="shared" si="7"/>
        <v>0</v>
      </c>
      <c r="SR6" s="64">
        <f t="shared" si="7"/>
        <v>0</v>
      </c>
      <c r="SS6" s="64">
        <f t="shared" si="7"/>
        <v>0</v>
      </c>
      <c r="ST6" s="64">
        <f t="shared" si="7"/>
        <v>0</v>
      </c>
      <c r="SU6" s="64">
        <f t="shared" si="7"/>
        <v>0</v>
      </c>
      <c r="SV6" s="64">
        <f t="shared" si="7"/>
        <v>0</v>
      </c>
      <c r="SW6" s="64">
        <f t="shared" ref="SW6:UF6" si="8">SV6+SV7</f>
        <v>0</v>
      </c>
      <c r="SX6" s="64">
        <f t="shared" si="8"/>
        <v>0</v>
      </c>
      <c r="SY6" s="64">
        <f t="shared" si="8"/>
        <v>0</v>
      </c>
      <c r="SZ6" s="64">
        <f t="shared" si="8"/>
        <v>0</v>
      </c>
      <c r="TA6" s="64">
        <f t="shared" si="8"/>
        <v>0</v>
      </c>
      <c r="TB6" s="64">
        <f t="shared" si="8"/>
        <v>0</v>
      </c>
      <c r="TC6" s="64">
        <f t="shared" si="8"/>
        <v>0</v>
      </c>
      <c r="TD6" s="64">
        <f t="shared" si="8"/>
        <v>0</v>
      </c>
      <c r="TE6" s="64">
        <f t="shared" si="8"/>
        <v>0</v>
      </c>
      <c r="TF6" s="64">
        <f t="shared" si="8"/>
        <v>0</v>
      </c>
      <c r="TG6" s="64">
        <f t="shared" si="8"/>
        <v>0</v>
      </c>
      <c r="TH6" s="64">
        <f t="shared" si="8"/>
        <v>0</v>
      </c>
      <c r="TI6" s="64">
        <f t="shared" si="8"/>
        <v>0</v>
      </c>
      <c r="TJ6" s="64">
        <f t="shared" si="8"/>
        <v>0</v>
      </c>
      <c r="TK6" s="64">
        <f t="shared" si="8"/>
        <v>0</v>
      </c>
      <c r="TL6" s="64">
        <f t="shared" si="8"/>
        <v>0</v>
      </c>
      <c r="TM6" s="64">
        <f t="shared" si="8"/>
        <v>0</v>
      </c>
      <c r="TN6" s="64">
        <f t="shared" si="8"/>
        <v>0</v>
      </c>
      <c r="TO6" s="64">
        <f t="shared" si="8"/>
        <v>0</v>
      </c>
      <c r="TP6" s="64">
        <f t="shared" si="8"/>
        <v>0</v>
      </c>
      <c r="TQ6" s="64">
        <f t="shared" si="8"/>
        <v>0</v>
      </c>
      <c r="TR6" s="64">
        <f t="shared" si="8"/>
        <v>0</v>
      </c>
      <c r="TS6" s="64">
        <f t="shared" si="8"/>
        <v>0</v>
      </c>
      <c r="TT6" s="64">
        <f t="shared" si="8"/>
        <v>0</v>
      </c>
      <c r="TU6" s="64">
        <f t="shared" si="8"/>
        <v>0</v>
      </c>
      <c r="TV6" s="64">
        <f t="shared" si="8"/>
        <v>0</v>
      </c>
      <c r="TW6" s="64">
        <f t="shared" si="8"/>
        <v>0</v>
      </c>
      <c r="TX6" s="64">
        <f t="shared" si="8"/>
        <v>0</v>
      </c>
      <c r="TY6" s="64">
        <f t="shared" si="8"/>
        <v>0</v>
      </c>
      <c r="TZ6" s="64">
        <f t="shared" si="8"/>
        <v>0</v>
      </c>
      <c r="UA6" s="64">
        <f t="shared" si="8"/>
        <v>0</v>
      </c>
      <c r="UB6" s="64">
        <f t="shared" si="8"/>
        <v>0</v>
      </c>
      <c r="UC6" s="64">
        <f t="shared" si="8"/>
        <v>0</v>
      </c>
      <c r="UD6" s="64">
        <f t="shared" si="8"/>
        <v>0</v>
      </c>
      <c r="UE6" s="64">
        <f t="shared" si="8"/>
        <v>0</v>
      </c>
      <c r="UF6" s="64">
        <f t="shared" si="8"/>
        <v>0</v>
      </c>
    </row>
    <row r="7" spans="1:552" ht="14.5" customHeight="1" x14ac:dyDescent="0.35">
      <c r="A7" s="66" t="s">
        <v>1289</v>
      </c>
      <c r="C7" s="5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91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8"/>
      <c r="BF7" s="68"/>
      <c r="BG7" s="68"/>
      <c r="BH7" s="68"/>
      <c r="BI7" s="68"/>
      <c r="BJ7" s="68"/>
      <c r="BK7" s="68"/>
      <c r="BL7" s="68"/>
      <c r="BM7" s="91"/>
      <c r="BN7" s="67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>
        <f t="shared" ref="BY7:EJ7" si="9">BY8-BY9</f>
        <v>0</v>
      </c>
      <c r="BZ7" s="68">
        <f t="shared" si="9"/>
        <v>0</v>
      </c>
      <c r="CA7" s="68">
        <f t="shared" si="9"/>
        <v>0</v>
      </c>
      <c r="CB7" s="68">
        <f t="shared" si="9"/>
        <v>0</v>
      </c>
      <c r="CC7" s="68">
        <f t="shared" si="9"/>
        <v>0</v>
      </c>
      <c r="CD7" s="68">
        <f t="shared" si="9"/>
        <v>0</v>
      </c>
      <c r="CE7" s="68">
        <f t="shared" si="9"/>
        <v>0</v>
      </c>
      <c r="CF7" s="68">
        <f t="shared" si="9"/>
        <v>0</v>
      </c>
      <c r="CG7" s="68">
        <f t="shared" si="9"/>
        <v>0</v>
      </c>
      <c r="CH7" s="68">
        <f t="shared" si="9"/>
        <v>0</v>
      </c>
      <c r="CI7" s="68">
        <f t="shared" si="9"/>
        <v>0</v>
      </c>
      <c r="CJ7" s="68">
        <f t="shared" si="9"/>
        <v>0</v>
      </c>
      <c r="CK7" s="68">
        <f t="shared" si="9"/>
        <v>0</v>
      </c>
      <c r="CL7" s="68">
        <f t="shared" si="9"/>
        <v>0</v>
      </c>
      <c r="CM7" s="68">
        <f t="shared" si="9"/>
        <v>0</v>
      </c>
      <c r="CN7" s="68">
        <f t="shared" si="9"/>
        <v>0</v>
      </c>
      <c r="CO7" s="68">
        <f t="shared" si="9"/>
        <v>0</v>
      </c>
      <c r="CP7" s="68">
        <f t="shared" si="9"/>
        <v>0</v>
      </c>
      <c r="CQ7" s="91">
        <f t="shared" si="9"/>
        <v>0</v>
      </c>
      <c r="CR7" s="91">
        <f t="shared" si="9"/>
        <v>0</v>
      </c>
      <c r="CS7" s="91">
        <f t="shared" si="9"/>
        <v>0</v>
      </c>
      <c r="CT7" s="91">
        <f t="shared" si="9"/>
        <v>0</v>
      </c>
      <c r="CU7" s="91">
        <f t="shared" si="9"/>
        <v>0</v>
      </c>
      <c r="CV7" s="91">
        <f t="shared" si="9"/>
        <v>0</v>
      </c>
      <c r="CW7" s="91">
        <f t="shared" si="9"/>
        <v>0</v>
      </c>
      <c r="CX7" s="91">
        <f t="shared" si="9"/>
        <v>0</v>
      </c>
      <c r="CY7" s="91">
        <f t="shared" si="9"/>
        <v>0</v>
      </c>
      <c r="CZ7" s="91">
        <f t="shared" si="9"/>
        <v>0</v>
      </c>
      <c r="DA7" s="91">
        <f t="shared" si="9"/>
        <v>0</v>
      </c>
      <c r="DB7" s="91">
        <f t="shared" si="9"/>
        <v>0</v>
      </c>
      <c r="DC7" s="91">
        <f t="shared" si="9"/>
        <v>0</v>
      </c>
      <c r="DD7" s="91">
        <f t="shared" si="9"/>
        <v>0</v>
      </c>
      <c r="DE7" s="91">
        <f t="shared" si="9"/>
        <v>0</v>
      </c>
      <c r="DF7" s="91">
        <f t="shared" si="9"/>
        <v>0</v>
      </c>
      <c r="DG7" s="91">
        <f t="shared" si="9"/>
        <v>0</v>
      </c>
      <c r="DH7" s="91">
        <f t="shared" si="9"/>
        <v>0</v>
      </c>
      <c r="DI7" s="91">
        <f t="shared" si="9"/>
        <v>0</v>
      </c>
      <c r="DJ7" s="91">
        <f t="shared" si="9"/>
        <v>0</v>
      </c>
      <c r="DK7" s="91">
        <f t="shared" si="9"/>
        <v>0</v>
      </c>
      <c r="DL7" s="91">
        <f t="shared" si="9"/>
        <v>0</v>
      </c>
      <c r="DM7" s="91">
        <f t="shared" si="9"/>
        <v>0</v>
      </c>
      <c r="DN7" s="91">
        <f t="shared" si="9"/>
        <v>0</v>
      </c>
      <c r="DO7" s="91">
        <f t="shared" si="9"/>
        <v>0</v>
      </c>
      <c r="DP7" s="91">
        <f t="shared" si="9"/>
        <v>0</v>
      </c>
      <c r="DQ7" s="91">
        <f t="shared" si="9"/>
        <v>0</v>
      </c>
      <c r="DR7" s="91">
        <f t="shared" si="9"/>
        <v>0</v>
      </c>
      <c r="DS7" s="91">
        <f t="shared" si="9"/>
        <v>0</v>
      </c>
      <c r="DT7" s="91">
        <f t="shared" si="9"/>
        <v>0</v>
      </c>
      <c r="DU7" s="91">
        <f t="shared" si="9"/>
        <v>0</v>
      </c>
      <c r="DV7" s="91">
        <f t="shared" si="9"/>
        <v>0</v>
      </c>
      <c r="DW7" s="91">
        <f t="shared" si="9"/>
        <v>0</v>
      </c>
      <c r="DX7" s="91">
        <f t="shared" si="9"/>
        <v>0</v>
      </c>
      <c r="DY7" s="91">
        <f t="shared" si="9"/>
        <v>0</v>
      </c>
      <c r="DZ7" s="91">
        <f t="shared" si="9"/>
        <v>0</v>
      </c>
      <c r="EA7" s="91">
        <f t="shared" si="9"/>
        <v>0</v>
      </c>
      <c r="EB7" s="91">
        <f t="shared" si="9"/>
        <v>0</v>
      </c>
      <c r="EC7" s="91">
        <f t="shared" si="9"/>
        <v>0</v>
      </c>
      <c r="ED7" s="91">
        <f t="shared" si="9"/>
        <v>0</v>
      </c>
      <c r="EE7" s="91">
        <f t="shared" si="9"/>
        <v>0</v>
      </c>
      <c r="EF7" s="91">
        <f t="shared" si="9"/>
        <v>0</v>
      </c>
      <c r="EG7" s="91">
        <f t="shared" si="9"/>
        <v>0</v>
      </c>
      <c r="EH7" s="91">
        <f t="shared" si="9"/>
        <v>0</v>
      </c>
      <c r="EI7" s="91">
        <f t="shared" si="9"/>
        <v>0</v>
      </c>
      <c r="EJ7" s="91">
        <f t="shared" si="9"/>
        <v>0</v>
      </c>
      <c r="EK7" s="91">
        <f t="shared" ref="EK7:GV7" si="10">EK8-EK9</f>
        <v>0</v>
      </c>
      <c r="EL7" s="91">
        <f t="shared" si="10"/>
        <v>0</v>
      </c>
      <c r="EM7" s="91">
        <f t="shared" si="10"/>
        <v>0</v>
      </c>
      <c r="EN7" s="91">
        <f t="shared" si="10"/>
        <v>0</v>
      </c>
      <c r="EO7" s="91">
        <f t="shared" si="10"/>
        <v>0</v>
      </c>
      <c r="EP7" s="91">
        <f t="shared" si="10"/>
        <v>0</v>
      </c>
      <c r="EQ7" s="91">
        <f t="shared" si="10"/>
        <v>0</v>
      </c>
      <c r="ER7" s="91">
        <f t="shared" si="10"/>
        <v>0</v>
      </c>
      <c r="ES7" s="91">
        <f t="shared" si="10"/>
        <v>0</v>
      </c>
      <c r="ET7" s="91">
        <f t="shared" si="10"/>
        <v>0</v>
      </c>
      <c r="EU7" s="91">
        <f t="shared" si="10"/>
        <v>0</v>
      </c>
      <c r="EV7" s="91">
        <f t="shared" si="10"/>
        <v>0</v>
      </c>
      <c r="EW7" s="91">
        <f t="shared" si="10"/>
        <v>0</v>
      </c>
      <c r="EX7" s="91">
        <f t="shared" si="10"/>
        <v>0</v>
      </c>
      <c r="EY7" s="91">
        <f t="shared" si="10"/>
        <v>0</v>
      </c>
      <c r="EZ7" s="91">
        <f t="shared" si="10"/>
        <v>0</v>
      </c>
      <c r="FA7" s="91">
        <f t="shared" si="10"/>
        <v>0</v>
      </c>
      <c r="FB7" s="91">
        <f t="shared" si="10"/>
        <v>0</v>
      </c>
      <c r="FC7" s="91">
        <f t="shared" si="10"/>
        <v>0</v>
      </c>
      <c r="FD7" s="91">
        <f t="shared" si="10"/>
        <v>0</v>
      </c>
      <c r="FE7" s="91">
        <f t="shared" si="10"/>
        <v>0</v>
      </c>
      <c r="FF7" s="91">
        <f t="shared" si="10"/>
        <v>0</v>
      </c>
      <c r="FG7" s="91">
        <f t="shared" si="10"/>
        <v>0</v>
      </c>
      <c r="FH7" s="91">
        <f t="shared" si="10"/>
        <v>0</v>
      </c>
      <c r="FI7" s="91">
        <f t="shared" si="10"/>
        <v>0</v>
      </c>
      <c r="FJ7" s="91">
        <f t="shared" si="10"/>
        <v>0</v>
      </c>
      <c r="FK7" s="91">
        <f t="shared" si="10"/>
        <v>1000</v>
      </c>
      <c r="FL7" s="91">
        <f t="shared" si="10"/>
        <v>0</v>
      </c>
      <c r="FM7" s="91">
        <f t="shared" si="10"/>
        <v>0</v>
      </c>
      <c r="FN7" s="91">
        <f t="shared" si="10"/>
        <v>0</v>
      </c>
      <c r="FO7" s="91">
        <f t="shared" si="10"/>
        <v>0</v>
      </c>
      <c r="FP7" s="91">
        <f t="shared" si="10"/>
        <v>0</v>
      </c>
      <c r="FQ7" s="91">
        <f t="shared" si="10"/>
        <v>0</v>
      </c>
      <c r="FR7" s="91">
        <f t="shared" si="10"/>
        <v>-1000</v>
      </c>
      <c r="FS7" s="91">
        <f t="shared" si="10"/>
        <v>0</v>
      </c>
      <c r="FT7" s="91">
        <f t="shared" si="10"/>
        <v>0</v>
      </c>
      <c r="FU7" s="91">
        <f t="shared" si="10"/>
        <v>0</v>
      </c>
      <c r="FV7" s="91">
        <f t="shared" si="10"/>
        <v>0</v>
      </c>
      <c r="FW7" s="91">
        <f t="shared" si="10"/>
        <v>0</v>
      </c>
      <c r="FX7" s="91">
        <f t="shared" si="10"/>
        <v>0</v>
      </c>
      <c r="FY7" s="91">
        <f t="shared" si="10"/>
        <v>0</v>
      </c>
      <c r="FZ7" s="91">
        <f t="shared" si="10"/>
        <v>0</v>
      </c>
      <c r="GA7" s="91">
        <f t="shared" si="10"/>
        <v>0</v>
      </c>
      <c r="GB7" s="91">
        <f t="shared" si="10"/>
        <v>0</v>
      </c>
      <c r="GC7" s="91">
        <f t="shared" si="10"/>
        <v>0</v>
      </c>
      <c r="GD7" s="91">
        <f t="shared" si="10"/>
        <v>0</v>
      </c>
      <c r="GE7" s="91">
        <f t="shared" si="10"/>
        <v>0</v>
      </c>
      <c r="GF7" s="91">
        <f t="shared" si="10"/>
        <v>0</v>
      </c>
      <c r="GG7" s="91">
        <f t="shared" si="10"/>
        <v>0</v>
      </c>
      <c r="GH7" s="91">
        <f t="shared" si="10"/>
        <v>0</v>
      </c>
      <c r="GI7" s="91">
        <f t="shared" si="10"/>
        <v>0</v>
      </c>
      <c r="GJ7" s="91">
        <f t="shared" si="10"/>
        <v>0</v>
      </c>
      <c r="GK7" s="91">
        <f t="shared" si="10"/>
        <v>0</v>
      </c>
      <c r="GL7" s="91">
        <f t="shared" si="10"/>
        <v>0</v>
      </c>
      <c r="GM7" s="91">
        <f t="shared" si="10"/>
        <v>0</v>
      </c>
      <c r="GN7" s="91">
        <f t="shared" si="10"/>
        <v>0</v>
      </c>
      <c r="GO7" s="91">
        <f t="shared" si="10"/>
        <v>0</v>
      </c>
      <c r="GP7" s="91">
        <f t="shared" si="10"/>
        <v>0</v>
      </c>
      <c r="GQ7" s="91">
        <f t="shared" si="10"/>
        <v>0</v>
      </c>
      <c r="GR7" s="91">
        <f t="shared" si="10"/>
        <v>0</v>
      </c>
      <c r="GS7" s="91">
        <f t="shared" si="10"/>
        <v>0</v>
      </c>
      <c r="GT7" s="91">
        <f t="shared" si="10"/>
        <v>0</v>
      </c>
      <c r="GU7" s="91">
        <f t="shared" si="10"/>
        <v>0</v>
      </c>
      <c r="GV7" s="91">
        <f t="shared" si="10"/>
        <v>0</v>
      </c>
      <c r="GW7" s="91">
        <f t="shared" ref="GW7:JH7" si="11">GW8-GW9</f>
        <v>0</v>
      </c>
      <c r="GX7" s="91">
        <f t="shared" si="11"/>
        <v>0</v>
      </c>
      <c r="GY7" s="91">
        <f t="shared" si="11"/>
        <v>0</v>
      </c>
      <c r="GZ7" s="91">
        <f t="shared" si="11"/>
        <v>0</v>
      </c>
      <c r="HA7" s="91">
        <f t="shared" si="11"/>
        <v>0</v>
      </c>
      <c r="HB7" s="91">
        <f t="shared" si="11"/>
        <v>0</v>
      </c>
      <c r="HC7" s="91">
        <f t="shared" si="11"/>
        <v>0</v>
      </c>
      <c r="HD7" s="91">
        <f t="shared" si="11"/>
        <v>0</v>
      </c>
      <c r="HE7" s="91">
        <f t="shared" si="11"/>
        <v>0</v>
      </c>
      <c r="HF7" s="91">
        <f t="shared" si="11"/>
        <v>0</v>
      </c>
      <c r="HG7" s="91">
        <f t="shared" si="11"/>
        <v>0</v>
      </c>
      <c r="HH7" s="91">
        <f t="shared" si="11"/>
        <v>0</v>
      </c>
      <c r="HI7" s="91">
        <f t="shared" si="11"/>
        <v>0</v>
      </c>
      <c r="HJ7" s="91">
        <f t="shared" si="11"/>
        <v>0</v>
      </c>
      <c r="HK7" s="91">
        <f t="shared" si="11"/>
        <v>0</v>
      </c>
      <c r="HL7" s="91">
        <f t="shared" si="11"/>
        <v>0</v>
      </c>
      <c r="HM7" s="91">
        <f t="shared" si="11"/>
        <v>0</v>
      </c>
      <c r="HN7" s="91">
        <f t="shared" si="11"/>
        <v>0</v>
      </c>
      <c r="HO7" s="91">
        <f t="shared" si="11"/>
        <v>0</v>
      </c>
      <c r="HP7" s="91">
        <f t="shared" si="11"/>
        <v>0</v>
      </c>
      <c r="HQ7" s="91">
        <f t="shared" si="11"/>
        <v>0</v>
      </c>
      <c r="HR7" s="91">
        <f t="shared" si="11"/>
        <v>0</v>
      </c>
      <c r="HS7" s="91">
        <f t="shared" si="11"/>
        <v>0</v>
      </c>
      <c r="HT7" s="91">
        <f t="shared" si="11"/>
        <v>0</v>
      </c>
      <c r="HU7" s="91">
        <f t="shared" si="11"/>
        <v>0</v>
      </c>
      <c r="HV7" s="91">
        <f t="shared" si="11"/>
        <v>0</v>
      </c>
      <c r="HW7" s="91">
        <f t="shared" si="11"/>
        <v>0</v>
      </c>
      <c r="HX7" s="91">
        <f t="shared" si="11"/>
        <v>0</v>
      </c>
      <c r="HY7" s="91">
        <f t="shared" si="11"/>
        <v>0</v>
      </c>
      <c r="HZ7" s="91">
        <f t="shared" si="11"/>
        <v>0</v>
      </c>
      <c r="IA7" s="91">
        <f t="shared" si="11"/>
        <v>0</v>
      </c>
      <c r="IB7" s="91">
        <f t="shared" si="11"/>
        <v>0</v>
      </c>
      <c r="IC7" s="91">
        <f t="shared" si="11"/>
        <v>0</v>
      </c>
      <c r="ID7" s="91">
        <f t="shared" si="11"/>
        <v>0</v>
      </c>
      <c r="IE7" s="91">
        <f t="shared" si="11"/>
        <v>0</v>
      </c>
      <c r="IF7" s="91">
        <f t="shared" si="11"/>
        <v>0</v>
      </c>
      <c r="IG7" s="91">
        <f t="shared" si="11"/>
        <v>0</v>
      </c>
      <c r="IH7" s="91">
        <f t="shared" si="11"/>
        <v>0</v>
      </c>
      <c r="II7" s="91">
        <f t="shared" si="11"/>
        <v>0</v>
      </c>
      <c r="IJ7" s="91">
        <f t="shared" si="11"/>
        <v>0</v>
      </c>
      <c r="IK7" s="91">
        <f t="shared" si="11"/>
        <v>0</v>
      </c>
      <c r="IL7" s="91">
        <f t="shared" si="11"/>
        <v>0</v>
      </c>
      <c r="IM7" s="91">
        <f t="shared" si="11"/>
        <v>0</v>
      </c>
      <c r="IN7" s="91">
        <f t="shared" si="11"/>
        <v>0</v>
      </c>
      <c r="IO7" s="91">
        <f t="shared" si="11"/>
        <v>0</v>
      </c>
      <c r="IP7" s="91">
        <f t="shared" si="11"/>
        <v>0</v>
      </c>
      <c r="IQ7" s="91">
        <f t="shared" si="11"/>
        <v>0</v>
      </c>
      <c r="IR7" s="91">
        <f t="shared" si="11"/>
        <v>0</v>
      </c>
      <c r="IS7" s="91">
        <f t="shared" si="11"/>
        <v>0</v>
      </c>
      <c r="IT7" s="91">
        <f t="shared" si="11"/>
        <v>0</v>
      </c>
      <c r="IU7" s="91">
        <f t="shared" si="11"/>
        <v>0</v>
      </c>
      <c r="IV7" s="91">
        <f t="shared" si="11"/>
        <v>0</v>
      </c>
      <c r="IW7" s="91">
        <f t="shared" si="11"/>
        <v>0</v>
      </c>
      <c r="IX7" s="91">
        <f t="shared" si="11"/>
        <v>0</v>
      </c>
      <c r="IY7" s="91">
        <f t="shared" si="11"/>
        <v>0</v>
      </c>
      <c r="IZ7" s="91">
        <f t="shared" si="11"/>
        <v>0</v>
      </c>
      <c r="JA7" s="91">
        <f t="shared" si="11"/>
        <v>0</v>
      </c>
      <c r="JB7" s="91">
        <f t="shared" si="11"/>
        <v>0</v>
      </c>
      <c r="JC7" s="91">
        <f t="shared" si="11"/>
        <v>0</v>
      </c>
      <c r="JD7" s="91">
        <f t="shared" si="11"/>
        <v>0</v>
      </c>
      <c r="JE7" s="91">
        <f t="shared" si="11"/>
        <v>0</v>
      </c>
      <c r="JF7" s="91">
        <f t="shared" si="11"/>
        <v>0</v>
      </c>
      <c r="JG7" s="91">
        <f t="shared" si="11"/>
        <v>0</v>
      </c>
      <c r="JH7" s="91">
        <f t="shared" si="11"/>
        <v>0</v>
      </c>
      <c r="JI7" s="91">
        <f t="shared" ref="JI7:LT7" si="12">JI8-JI9</f>
        <v>0</v>
      </c>
      <c r="JJ7" s="91">
        <f t="shared" si="12"/>
        <v>0</v>
      </c>
      <c r="JK7" s="91">
        <f t="shared" si="12"/>
        <v>0</v>
      </c>
      <c r="JL7" s="91">
        <f t="shared" si="12"/>
        <v>0</v>
      </c>
      <c r="JM7" s="91">
        <f t="shared" si="12"/>
        <v>0</v>
      </c>
      <c r="JN7" s="91">
        <f t="shared" si="12"/>
        <v>0</v>
      </c>
      <c r="JO7" s="91">
        <f t="shared" si="12"/>
        <v>0</v>
      </c>
      <c r="JP7" s="91">
        <f t="shared" si="12"/>
        <v>0</v>
      </c>
      <c r="JQ7" s="91">
        <f t="shared" si="12"/>
        <v>0</v>
      </c>
      <c r="JR7" s="91">
        <f t="shared" si="12"/>
        <v>0</v>
      </c>
      <c r="JS7" s="91">
        <f t="shared" si="12"/>
        <v>0</v>
      </c>
      <c r="JT7" s="91">
        <f t="shared" si="12"/>
        <v>0</v>
      </c>
      <c r="JU7" s="91">
        <f t="shared" si="12"/>
        <v>0</v>
      </c>
      <c r="JV7" s="91">
        <f t="shared" si="12"/>
        <v>0</v>
      </c>
      <c r="JW7" s="91">
        <f t="shared" si="12"/>
        <v>0</v>
      </c>
      <c r="JX7" s="91">
        <f t="shared" si="12"/>
        <v>0</v>
      </c>
      <c r="JY7" s="91">
        <f t="shared" si="12"/>
        <v>0</v>
      </c>
      <c r="JZ7" s="91">
        <f t="shared" si="12"/>
        <v>0</v>
      </c>
      <c r="KA7" s="91">
        <f t="shared" si="12"/>
        <v>0</v>
      </c>
      <c r="KB7" s="91">
        <f t="shared" si="12"/>
        <v>0</v>
      </c>
      <c r="KC7" s="91">
        <f t="shared" si="12"/>
        <v>0</v>
      </c>
      <c r="KD7" s="91">
        <f t="shared" si="12"/>
        <v>0</v>
      </c>
      <c r="KE7" s="91">
        <f t="shared" si="12"/>
        <v>0</v>
      </c>
      <c r="KF7" s="91">
        <f t="shared" si="12"/>
        <v>0</v>
      </c>
      <c r="KG7" s="91">
        <f t="shared" si="12"/>
        <v>0</v>
      </c>
      <c r="KH7" s="91">
        <f t="shared" si="12"/>
        <v>0</v>
      </c>
      <c r="KI7" s="91">
        <f t="shared" si="12"/>
        <v>0</v>
      </c>
      <c r="KJ7" s="91">
        <f t="shared" si="12"/>
        <v>0</v>
      </c>
      <c r="KK7" s="91">
        <f t="shared" si="12"/>
        <v>0</v>
      </c>
      <c r="KL7" s="91">
        <f t="shared" si="12"/>
        <v>0</v>
      </c>
      <c r="KM7" s="91">
        <f t="shared" si="12"/>
        <v>0</v>
      </c>
      <c r="KN7" s="91">
        <f t="shared" si="12"/>
        <v>0</v>
      </c>
      <c r="KO7" s="91">
        <f t="shared" si="12"/>
        <v>0</v>
      </c>
      <c r="KP7" s="91">
        <f t="shared" si="12"/>
        <v>0</v>
      </c>
      <c r="KQ7" s="91">
        <f t="shared" si="12"/>
        <v>0</v>
      </c>
      <c r="KR7" s="91">
        <f t="shared" si="12"/>
        <v>0</v>
      </c>
      <c r="KS7" s="91">
        <f t="shared" si="12"/>
        <v>0</v>
      </c>
      <c r="KT7" s="91">
        <f t="shared" si="12"/>
        <v>0</v>
      </c>
      <c r="KU7" s="91">
        <f t="shared" si="12"/>
        <v>0</v>
      </c>
      <c r="KV7" s="91">
        <f t="shared" si="12"/>
        <v>0</v>
      </c>
      <c r="KW7" s="91">
        <f t="shared" si="12"/>
        <v>0</v>
      </c>
      <c r="KX7" s="91">
        <f t="shared" si="12"/>
        <v>0</v>
      </c>
      <c r="KY7" s="91">
        <f t="shared" si="12"/>
        <v>0</v>
      </c>
      <c r="KZ7" s="91">
        <f t="shared" si="12"/>
        <v>0</v>
      </c>
      <c r="LA7" s="91">
        <f t="shared" si="12"/>
        <v>0</v>
      </c>
      <c r="LB7" s="91">
        <f t="shared" si="12"/>
        <v>0</v>
      </c>
      <c r="LC7" s="91">
        <f t="shared" si="12"/>
        <v>0</v>
      </c>
      <c r="LD7" s="91">
        <f t="shared" si="12"/>
        <v>0</v>
      </c>
      <c r="LE7" s="91">
        <f t="shared" si="12"/>
        <v>0</v>
      </c>
      <c r="LF7" s="91">
        <f t="shared" si="12"/>
        <v>0</v>
      </c>
      <c r="LG7" s="91">
        <f t="shared" si="12"/>
        <v>0</v>
      </c>
      <c r="LH7" s="91">
        <f t="shared" si="12"/>
        <v>0</v>
      </c>
      <c r="LI7" s="91">
        <f t="shared" si="12"/>
        <v>0</v>
      </c>
      <c r="LJ7" s="91">
        <f t="shared" si="12"/>
        <v>0</v>
      </c>
      <c r="LK7" s="91">
        <f t="shared" si="12"/>
        <v>0</v>
      </c>
      <c r="LL7" s="91">
        <f t="shared" si="12"/>
        <v>0</v>
      </c>
      <c r="LM7" s="91">
        <f t="shared" si="12"/>
        <v>0</v>
      </c>
      <c r="LN7" s="91">
        <f t="shared" si="12"/>
        <v>0</v>
      </c>
      <c r="LO7" s="91">
        <f t="shared" si="12"/>
        <v>0</v>
      </c>
      <c r="LP7" s="91">
        <f t="shared" si="12"/>
        <v>0</v>
      </c>
      <c r="LQ7" s="91">
        <f t="shared" si="12"/>
        <v>0</v>
      </c>
      <c r="LR7" s="91">
        <f t="shared" si="12"/>
        <v>0</v>
      </c>
      <c r="LS7" s="91">
        <f t="shared" si="12"/>
        <v>0</v>
      </c>
      <c r="LT7" s="91">
        <f t="shared" si="12"/>
        <v>0</v>
      </c>
      <c r="LU7" s="91">
        <f t="shared" ref="LU7:OF7" si="13">LU8-LU9</f>
        <v>0</v>
      </c>
      <c r="LV7" s="91">
        <f t="shared" si="13"/>
        <v>0</v>
      </c>
      <c r="LW7" s="91">
        <f t="shared" si="13"/>
        <v>0</v>
      </c>
      <c r="LX7" s="91">
        <f t="shared" si="13"/>
        <v>0</v>
      </c>
      <c r="LY7" s="91">
        <f t="shared" si="13"/>
        <v>0</v>
      </c>
      <c r="LZ7" s="91">
        <f t="shared" si="13"/>
        <v>0</v>
      </c>
      <c r="MA7" s="91">
        <f t="shared" si="13"/>
        <v>0</v>
      </c>
      <c r="MB7" s="91">
        <f t="shared" si="13"/>
        <v>0</v>
      </c>
      <c r="MC7" s="91">
        <f t="shared" si="13"/>
        <v>0</v>
      </c>
      <c r="MD7" s="91">
        <f t="shared" si="13"/>
        <v>0</v>
      </c>
      <c r="ME7" s="91">
        <f t="shared" si="13"/>
        <v>0</v>
      </c>
      <c r="MF7" s="91">
        <f t="shared" si="13"/>
        <v>0</v>
      </c>
      <c r="MG7" s="91">
        <f t="shared" si="13"/>
        <v>0</v>
      </c>
      <c r="MH7" s="91">
        <f t="shared" si="13"/>
        <v>0</v>
      </c>
      <c r="MI7" s="91">
        <f t="shared" si="13"/>
        <v>0</v>
      </c>
      <c r="MJ7" s="91">
        <f t="shared" si="13"/>
        <v>0</v>
      </c>
      <c r="MK7" s="91">
        <f t="shared" si="13"/>
        <v>0</v>
      </c>
      <c r="ML7" s="91">
        <f t="shared" si="13"/>
        <v>0</v>
      </c>
      <c r="MM7" s="91">
        <f t="shared" si="13"/>
        <v>0</v>
      </c>
      <c r="MN7" s="91">
        <f t="shared" si="13"/>
        <v>0</v>
      </c>
      <c r="MO7" s="91">
        <f t="shared" si="13"/>
        <v>0</v>
      </c>
      <c r="MP7" s="91">
        <f t="shared" si="13"/>
        <v>0</v>
      </c>
      <c r="MQ7" s="91">
        <f t="shared" si="13"/>
        <v>0</v>
      </c>
      <c r="MR7" s="91">
        <f t="shared" si="13"/>
        <v>0</v>
      </c>
      <c r="MS7" s="91">
        <f t="shared" si="13"/>
        <v>0</v>
      </c>
      <c r="MT7" s="91">
        <f t="shared" si="13"/>
        <v>0</v>
      </c>
      <c r="MU7" s="91">
        <f t="shared" si="13"/>
        <v>0</v>
      </c>
      <c r="MV7" s="91">
        <f t="shared" si="13"/>
        <v>0</v>
      </c>
      <c r="MW7" s="91">
        <f t="shared" si="13"/>
        <v>0</v>
      </c>
      <c r="MX7" s="91">
        <f t="shared" si="13"/>
        <v>0</v>
      </c>
      <c r="MY7" s="91">
        <f t="shared" si="13"/>
        <v>0</v>
      </c>
      <c r="MZ7" s="91">
        <f t="shared" si="13"/>
        <v>0</v>
      </c>
      <c r="NA7" s="91">
        <f t="shared" si="13"/>
        <v>0</v>
      </c>
      <c r="NB7" s="91">
        <f t="shared" si="13"/>
        <v>0</v>
      </c>
      <c r="NC7" s="91">
        <f t="shared" si="13"/>
        <v>0</v>
      </c>
      <c r="ND7" s="91">
        <f t="shared" si="13"/>
        <v>0</v>
      </c>
      <c r="NE7" s="91">
        <f t="shared" si="13"/>
        <v>0</v>
      </c>
      <c r="NF7" s="91">
        <f t="shared" si="13"/>
        <v>0</v>
      </c>
      <c r="NG7" s="91">
        <f t="shared" si="13"/>
        <v>0</v>
      </c>
      <c r="NH7" s="91">
        <f t="shared" si="13"/>
        <v>0</v>
      </c>
      <c r="NI7" s="91">
        <f t="shared" si="13"/>
        <v>0</v>
      </c>
      <c r="NJ7" s="91">
        <f t="shared" si="13"/>
        <v>0</v>
      </c>
      <c r="NK7" s="91">
        <f t="shared" si="13"/>
        <v>0</v>
      </c>
      <c r="NL7" s="91">
        <f t="shared" si="13"/>
        <v>0</v>
      </c>
      <c r="NM7" s="91">
        <f t="shared" si="13"/>
        <v>0</v>
      </c>
      <c r="NN7" s="91">
        <f t="shared" si="13"/>
        <v>0</v>
      </c>
      <c r="NO7" s="91">
        <f t="shared" si="13"/>
        <v>0</v>
      </c>
      <c r="NP7" s="91">
        <f t="shared" si="13"/>
        <v>0</v>
      </c>
      <c r="NQ7" s="91">
        <f t="shared" si="13"/>
        <v>0</v>
      </c>
      <c r="NR7" s="91">
        <f t="shared" si="13"/>
        <v>0</v>
      </c>
      <c r="NS7" s="91">
        <f t="shared" si="13"/>
        <v>0</v>
      </c>
      <c r="NT7" s="91">
        <f t="shared" si="13"/>
        <v>0</v>
      </c>
      <c r="NU7" s="91">
        <f t="shared" si="13"/>
        <v>0</v>
      </c>
      <c r="NV7" s="91">
        <f t="shared" si="13"/>
        <v>0</v>
      </c>
      <c r="NW7" s="91">
        <f t="shared" si="13"/>
        <v>0</v>
      </c>
      <c r="NX7" s="91">
        <f t="shared" si="13"/>
        <v>0</v>
      </c>
      <c r="NY7" s="91">
        <f t="shared" si="13"/>
        <v>0</v>
      </c>
      <c r="NZ7" s="91">
        <f t="shared" si="13"/>
        <v>0</v>
      </c>
      <c r="OA7" s="91">
        <f t="shared" si="13"/>
        <v>0</v>
      </c>
      <c r="OB7" s="91">
        <f t="shared" si="13"/>
        <v>0</v>
      </c>
      <c r="OC7" s="91">
        <f t="shared" si="13"/>
        <v>0</v>
      </c>
      <c r="OD7" s="91">
        <f t="shared" si="13"/>
        <v>0</v>
      </c>
      <c r="OE7" s="91">
        <f t="shared" si="13"/>
        <v>0</v>
      </c>
      <c r="OF7" s="91">
        <f t="shared" si="13"/>
        <v>0</v>
      </c>
      <c r="OG7" s="91">
        <f t="shared" ref="OG7:QR7" si="14">OG8-OG9</f>
        <v>0</v>
      </c>
      <c r="OH7" s="91">
        <f t="shared" si="14"/>
        <v>0</v>
      </c>
      <c r="OI7" s="91">
        <f t="shared" si="14"/>
        <v>0</v>
      </c>
      <c r="OJ7" s="91">
        <f t="shared" si="14"/>
        <v>0</v>
      </c>
      <c r="OK7" s="91">
        <f t="shared" si="14"/>
        <v>0</v>
      </c>
      <c r="OL7" s="91">
        <f t="shared" si="14"/>
        <v>0</v>
      </c>
      <c r="OM7" s="91">
        <f t="shared" si="14"/>
        <v>0</v>
      </c>
      <c r="ON7" s="91">
        <f t="shared" si="14"/>
        <v>0</v>
      </c>
      <c r="OO7" s="91">
        <f t="shared" si="14"/>
        <v>0</v>
      </c>
      <c r="OP7" s="91">
        <f t="shared" si="14"/>
        <v>0</v>
      </c>
      <c r="OQ7" s="91">
        <f t="shared" si="14"/>
        <v>0</v>
      </c>
      <c r="OR7" s="91">
        <f t="shared" si="14"/>
        <v>0</v>
      </c>
      <c r="OS7" s="91">
        <f t="shared" si="14"/>
        <v>0</v>
      </c>
      <c r="OT7" s="91">
        <f t="shared" si="14"/>
        <v>0</v>
      </c>
      <c r="OU7" s="91">
        <f t="shared" si="14"/>
        <v>0</v>
      </c>
      <c r="OV7" s="91">
        <f t="shared" si="14"/>
        <v>0</v>
      </c>
      <c r="OW7" s="91">
        <f t="shared" si="14"/>
        <v>0</v>
      </c>
      <c r="OX7" s="91">
        <f t="shared" si="14"/>
        <v>0</v>
      </c>
      <c r="OY7" s="91">
        <f t="shared" si="14"/>
        <v>0</v>
      </c>
      <c r="OZ7" s="91">
        <f t="shared" si="14"/>
        <v>0</v>
      </c>
      <c r="PA7" s="91">
        <f t="shared" si="14"/>
        <v>0</v>
      </c>
      <c r="PB7" s="91">
        <f t="shared" si="14"/>
        <v>0</v>
      </c>
      <c r="PC7" s="91">
        <f t="shared" si="14"/>
        <v>0</v>
      </c>
      <c r="PD7" s="91">
        <f t="shared" si="14"/>
        <v>0</v>
      </c>
      <c r="PE7" s="91">
        <f t="shared" si="14"/>
        <v>0</v>
      </c>
      <c r="PF7" s="91">
        <f t="shared" si="14"/>
        <v>0</v>
      </c>
      <c r="PG7" s="91">
        <f t="shared" si="14"/>
        <v>0</v>
      </c>
      <c r="PH7" s="91">
        <f t="shared" si="14"/>
        <v>0</v>
      </c>
      <c r="PI7" s="91">
        <f t="shared" si="14"/>
        <v>0</v>
      </c>
      <c r="PJ7" s="91">
        <f t="shared" si="14"/>
        <v>0</v>
      </c>
      <c r="PK7" s="91">
        <f t="shared" si="14"/>
        <v>0</v>
      </c>
      <c r="PL7" s="91">
        <f t="shared" si="14"/>
        <v>0</v>
      </c>
      <c r="PM7" s="91">
        <f t="shared" si="14"/>
        <v>0</v>
      </c>
      <c r="PN7" s="91">
        <f t="shared" si="14"/>
        <v>0</v>
      </c>
      <c r="PO7" s="91">
        <f t="shared" si="14"/>
        <v>0</v>
      </c>
      <c r="PP7" s="91">
        <f t="shared" si="14"/>
        <v>0</v>
      </c>
      <c r="PQ7" s="91">
        <f t="shared" si="14"/>
        <v>0</v>
      </c>
      <c r="PR7" s="91">
        <f t="shared" si="14"/>
        <v>0</v>
      </c>
      <c r="PS7" s="91">
        <f t="shared" si="14"/>
        <v>0</v>
      </c>
      <c r="PT7" s="91">
        <f t="shared" si="14"/>
        <v>0</v>
      </c>
      <c r="PU7" s="91">
        <f t="shared" si="14"/>
        <v>0</v>
      </c>
      <c r="PV7" s="91">
        <f t="shared" si="14"/>
        <v>0</v>
      </c>
      <c r="PW7" s="91">
        <f t="shared" si="14"/>
        <v>0</v>
      </c>
      <c r="PX7" s="91">
        <f t="shared" si="14"/>
        <v>0</v>
      </c>
      <c r="PY7" s="91">
        <f t="shared" si="14"/>
        <v>0</v>
      </c>
      <c r="PZ7" s="91">
        <f t="shared" si="14"/>
        <v>0</v>
      </c>
      <c r="QA7" s="91">
        <f t="shared" si="14"/>
        <v>0</v>
      </c>
      <c r="QB7" s="91">
        <f t="shared" si="14"/>
        <v>0</v>
      </c>
      <c r="QC7" s="91">
        <f t="shared" si="14"/>
        <v>0</v>
      </c>
      <c r="QD7" s="91">
        <f t="shared" si="14"/>
        <v>0</v>
      </c>
      <c r="QE7" s="91">
        <f t="shared" si="14"/>
        <v>0</v>
      </c>
      <c r="QF7" s="91">
        <f t="shared" si="14"/>
        <v>0</v>
      </c>
      <c r="QG7" s="91">
        <f t="shared" si="14"/>
        <v>0</v>
      </c>
      <c r="QH7" s="91">
        <f t="shared" si="14"/>
        <v>0</v>
      </c>
      <c r="QI7" s="91">
        <f t="shared" si="14"/>
        <v>0</v>
      </c>
      <c r="QJ7" s="91">
        <f t="shared" si="14"/>
        <v>0</v>
      </c>
      <c r="QK7" s="91">
        <f t="shared" si="14"/>
        <v>0</v>
      </c>
      <c r="QL7" s="91">
        <f t="shared" si="14"/>
        <v>0</v>
      </c>
      <c r="QM7" s="91">
        <f t="shared" si="14"/>
        <v>0</v>
      </c>
      <c r="QN7" s="91">
        <f t="shared" si="14"/>
        <v>0</v>
      </c>
      <c r="QO7" s="91">
        <f t="shared" si="14"/>
        <v>0</v>
      </c>
      <c r="QP7" s="91">
        <f t="shared" si="14"/>
        <v>0</v>
      </c>
      <c r="QQ7" s="91">
        <f t="shared" si="14"/>
        <v>0</v>
      </c>
      <c r="QR7" s="91">
        <f t="shared" si="14"/>
        <v>0</v>
      </c>
      <c r="QS7" s="91">
        <f t="shared" ref="QS7:TD7" si="15">QS8-QS9</f>
        <v>0</v>
      </c>
      <c r="QT7" s="91">
        <f t="shared" si="15"/>
        <v>0</v>
      </c>
      <c r="QU7" s="91">
        <f t="shared" si="15"/>
        <v>0</v>
      </c>
      <c r="QV7" s="91">
        <f t="shared" si="15"/>
        <v>0</v>
      </c>
      <c r="QW7" s="91">
        <f t="shared" si="15"/>
        <v>0</v>
      </c>
      <c r="QX7" s="91">
        <f t="shared" si="15"/>
        <v>0</v>
      </c>
      <c r="QY7" s="91">
        <f t="shared" si="15"/>
        <v>0</v>
      </c>
      <c r="QZ7" s="91">
        <f t="shared" si="15"/>
        <v>0</v>
      </c>
      <c r="RA7" s="91">
        <f t="shared" si="15"/>
        <v>0</v>
      </c>
      <c r="RB7" s="91">
        <f t="shared" si="15"/>
        <v>0</v>
      </c>
      <c r="RC7" s="91">
        <f t="shared" si="15"/>
        <v>0</v>
      </c>
      <c r="RD7" s="91">
        <f t="shared" si="15"/>
        <v>0</v>
      </c>
      <c r="RE7" s="91">
        <f t="shared" si="15"/>
        <v>0</v>
      </c>
      <c r="RF7" s="91">
        <f t="shared" si="15"/>
        <v>0</v>
      </c>
      <c r="RG7" s="91">
        <f t="shared" si="15"/>
        <v>0</v>
      </c>
      <c r="RH7" s="91">
        <f t="shared" si="15"/>
        <v>0</v>
      </c>
      <c r="RI7" s="91">
        <f t="shared" si="15"/>
        <v>0</v>
      </c>
      <c r="RJ7" s="91">
        <f t="shared" si="15"/>
        <v>0</v>
      </c>
      <c r="RK7" s="91">
        <f t="shared" si="15"/>
        <v>0</v>
      </c>
      <c r="RL7" s="91">
        <f t="shared" si="15"/>
        <v>0</v>
      </c>
      <c r="RM7" s="91">
        <f t="shared" si="15"/>
        <v>0</v>
      </c>
      <c r="RN7" s="91">
        <f t="shared" si="15"/>
        <v>0</v>
      </c>
      <c r="RO7" s="91">
        <f t="shared" si="15"/>
        <v>0</v>
      </c>
      <c r="RP7" s="91">
        <f t="shared" si="15"/>
        <v>0</v>
      </c>
      <c r="RQ7" s="91">
        <f t="shared" si="15"/>
        <v>0</v>
      </c>
      <c r="RR7" s="91">
        <f t="shared" si="15"/>
        <v>0</v>
      </c>
      <c r="RS7" s="91">
        <f t="shared" si="15"/>
        <v>0</v>
      </c>
      <c r="RT7" s="91">
        <f t="shared" si="15"/>
        <v>0</v>
      </c>
      <c r="RU7" s="91">
        <f t="shared" si="15"/>
        <v>0</v>
      </c>
      <c r="RV7" s="91">
        <f t="shared" si="15"/>
        <v>0</v>
      </c>
      <c r="RW7" s="91">
        <f t="shared" si="15"/>
        <v>0</v>
      </c>
      <c r="RX7" s="91">
        <f t="shared" si="15"/>
        <v>0</v>
      </c>
      <c r="RY7" s="91">
        <f t="shared" si="15"/>
        <v>0</v>
      </c>
      <c r="RZ7" s="91">
        <f t="shared" si="15"/>
        <v>0</v>
      </c>
      <c r="SA7" s="91">
        <f t="shared" si="15"/>
        <v>0</v>
      </c>
      <c r="SB7" s="91">
        <f t="shared" si="15"/>
        <v>0</v>
      </c>
      <c r="SC7" s="91">
        <f t="shared" si="15"/>
        <v>0</v>
      </c>
      <c r="SD7" s="91">
        <f t="shared" si="15"/>
        <v>0</v>
      </c>
      <c r="SE7" s="91">
        <f t="shared" si="15"/>
        <v>0</v>
      </c>
      <c r="SF7" s="91">
        <f t="shared" si="15"/>
        <v>0</v>
      </c>
      <c r="SG7" s="91">
        <f t="shared" si="15"/>
        <v>0</v>
      </c>
      <c r="SH7" s="91">
        <f t="shared" si="15"/>
        <v>0</v>
      </c>
      <c r="SI7" s="91">
        <f t="shared" si="15"/>
        <v>0</v>
      </c>
      <c r="SJ7" s="91">
        <f t="shared" si="15"/>
        <v>0</v>
      </c>
      <c r="SK7" s="91">
        <f t="shared" si="15"/>
        <v>0</v>
      </c>
      <c r="SL7" s="91">
        <f t="shared" si="15"/>
        <v>0</v>
      </c>
      <c r="SM7" s="91">
        <f t="shared" si="15"/>
        <v>0</v>
      </c>
      <c r="SN7" s="91">
        <f t="shared" si="15"/>
        <v>0</v>
      </c>
      <c r="SO7" s="91">
        <f t="shared" si="15"/>
        <v>0</v>
      </c>
      <c r="SP7" s="91">
        <f t="shared" si="15"/>
        <v>0</v>
      </c>
      <c r="SQ7" s="91">
        <f t="shared" si="15"/>
        <v>0</v>
      </c>
      <c r="SR7" s="91">
        <f t="shared" si="15"/>
        <v>0</v>
      </c>
      <c r="SS7" s="91">
        <f t="shared" si="15"/>
        <v>0</v>
      </c>
      <c r="ST7" s="91">
        <f t="shared" si="15"/>
        <v>0</v>
      </c>
      <c r="SU7" s="91">
        <f t="shared" si="15"/>
        <v>0</v>
      </c>
      <c r="SV7" s="91">
        <f t="shared" si="15"/>
        <v>0</v>
      </c>
      <c r="SW7" s="91">
        <f t="shared" si="15"/>
        <v>0</v>
      </c>
      <c r="SX7" s="91">
        <f t="shared" si="15"/>
        <v>0</v>
      </c>
      <c r="SY7" s="91">
        <f t="shared" si="15"/>
        <v>0</v>
      </c>
      <c r="SZ7" s="91">
        <f t="shared" si="15"/>
        <v>0</v>
      </c>
      <c r="TA7" s="91">
        <f t="shared" si="15"/>
        <v>0</v>
      </c>
      <c r="TB7" s="91">
        <f t="shared" si="15"/>
        <v>0</v>
      </c>
      <c r="TC7" s="91">
        <f t="shared" si="15"/>
        <v>0</v>
      </c>
      <c r="TD7" s="91">
        <f t="shared" si="15"/>
        <v>0</v>
      </c>
      <c r="TE7" s="91">
        <f t="shared" ref="TE7:UF7" si="16">TE8-TE9</f>
        <v>0</v>
      </c>
      <c r="TF7" s="91">
        <f t="shared" si="16"/>
        <v>0</v>
      </c>
      <c r="TG7" s="91">
        <f t="shared" si="16"/>
        <v>0</v>
      </c>
      <c r="TH7" s="91">
        <f t="shared" si="16"/>
        <v>0</v>
      </c>
      <c r="TI7" s="91">
        <f t="shared" si="16"/>
        <v>0</v>
      </c>
      <c r="TJ7" s="91">
        <f t="shared" si="16"/>
        <v>0</v>
      </c>
      <c r="TK7" s="91">
        <f t="shared" si="16"/>
        <v>0</v>
      </c>
      <c r="TL7" s="91">
        <f t="shared" si="16"/>
        <v>0</v>
      </c>
      <c r="TM7" s="91">
        <f t="shared" si="16"/>
        <v>0</v>
      </c>
      <c r="TN7" s="91">
        <f t="shared" si="16"/>
        <v>0</v>
      </c>
      <c r="TO7" s="91">
        <f t="shared" si="16"/>
        <v>0</v>
      </c>
      <c r="TP7" s="91">
        <f t="shared" si="16"/>
        <v>0</v>
      </c>
      <c r="TQ7" s="91">
        <f t="shared" si="16"/>
        <v>0</v>
      </c>
      <c r="TR7" s="91">
        <f t="shared" si="16"/>
        <v>0</v>
      </c>
      <c r="TS7" s="91">
        <f t="shared" si="16"/>
        <v>0</v>
      </c>
      <c r="TT7" s="91">
        <f t="shared" si="16"/>
        <v>0</v>
      </c>
      <c r="TU7" s="91">
        <f t="shared" si="16"/>
        <v>0</v>
      </c>
      <c r="TV7" s="91">
        <f t="shared" si="16"/>
        <v>0</v>
      </c>
      <c r="TW7" s="91">
        <f t="shared" si="16"/>
        <v>0</v>
      </c>
      <c r="TX7" s="91">
        <f t="shared" si="16"/>
        <v>0</v>
      </c>
      <c r="TY7" s="91">
        <f t="shared" si="16"/>
        <v>0</v>
      </c>
      <c r="TZ7" s="91">
        <f t="shared" si="16"/>
        <v>0</v>
      </c>
      <c r="UA7" s="91">
        <f t="shared" si="16"/>
        <v>0</v>
      </c>
      <c r="UB7" s="91">
        <f t="shared" si="16"/>
        <v>0</v>
      </c>
      <c r="UC7" s="91">
        <f t="shared" si="16"/>
        <v>0</v>
      </c>
      <c r="UD7" s="91">
        <f t="shared" si="16"/>
        <v>0</v>
      </c>
      <c r="UE7" s="91">
        <f t="shared" si="16"/>
        <v>0</v>
      </c>
      <c r="UF7" s="91">
        <f t="shared" si="16"/>
        <v>0</v>
      </c>
    </row>
    <row r="8" spans="1:552" ht="14.5" customHeight="1" x14ac:dyDescent="0.35">
      <c r="A8" s="5" t="s">
        <v>1290</v>
      </c>
      <c r="B8" s="5"/>
      <c r="C8" s="5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103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103"/>
      <c r="BN8" s="71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  <c r="CA8" s="72"/>
      <c r="CB8" s="72"/>
      <c r="CC8" s="72"/>
      <c r="CD8" s="72"/>
      <c r="CE8" s="72"/>
      <c r="CF8" s="72"/>
      <c r="CG8" s="72"/>
      <c r="CH8" s="72"/>
      <c r="CI8" s="72"/>
      <c r="CJ8" s="72"/>
      <c r="CK8" s="72"/>
      <c r="CL8" s="72"/>
      <c r="CM8" s="72"/>
      <c r="CN8" s="72"/>
      <c r="CO8" s="72"/>
      <c r="CP8" s="72"/>
      <c r="CQ8" s="103"/>
      <c r="CR8" s="103"/>
      <c r="CS8" s="103"/>
      <c r="CT8" s="103"/>
      <c r="CU8" s="103"/>
      <c r="CV8" s="103"/>
      <c r="CW8" s="103"/>
      <c r="CX8" s="103"/>
      <c r="CY8" s="103"/>
      <c r="CZ8" s="103"/>
      <c r="DA8" s="103"/>
      <c r="DB8" s="103"/>
      <c r="DC8" s="103"/>
      <c r="DD8" s="103"/>
      <c r="DE8" s="103"/>
      <c r="DF8" s="103"/>
      <c r="DG8" s="103"/>
      <c r="DH8" s="103"/>
      <c r="DI8" s="103"/>
      <c r="DJ8" s="103"/>
      <c r="DK8" s="103"/>
      <c r="DL8" s="103"/>
      <c r="DM8" s="103"/>
      <c r="DN8" s="103"/>
      <c r="DO8" s="103"/>
      <c r="DP8" s="103"/>
      <c r="DQ8" s="103"/>
      <c r="DR8" s="103"/>
      <c r="DS8" s="103"/>
      <c r="DT8" s="103"/>
      <c r="DU8" s="103"/>
      <c r="DV8" s="103"/>
      <c r="DW8" s="103"/>
      <c r="DX8" s="103"/>
      <c r="DY8" s="103"/>
      <c r="DZ8" s="103"/>
      <c r="EA8" s="103"/>
      <c r="EB8" s="103"/>
      <c r="EC8" s="103"/>
      <c r="ED8" s="103"/>
      <c r="EE8" s="103"/>
      <c r="EF8" s="103"/>
      <c r="EG8" s="103"/>
      <c r="EH8" s="103"/>
      <c r="EI8" s="103"/>
      <c r="EJ8" s="103"/>
      <c r="EK8" s="103"/>
      <c r="EL8" s="103"/>
      <c r="EM8" s="103"/>
      <c r="EN8" s="103"/>
      <c r="EO8" s="103"/>
      <c r="EP8" s="103"/>
      <c r="EQ8" s="103"/>
      <c r="ER8" s="103"/>
      <c r="ES8" s="103"/>
      <c r="ET8" s="103"/>
      <c r="EU8" s="103"/>
      <c r="EV8" s="103"/>
      <c r="EW8" s="103"/>
      <c r="EX8" s="103"/>
      <c r="EY8" s="103"/>
      <c r="EZ8" s="103"/>
      <c r="FA8" s="103"/>
      <c r="FB8" s="103"/>
      <c r="FC8" s="103"/>
      <c r="FD8" s="103"/>
      <c r="FE8" s="103"/>
      <c r="FF8" s="103"/>
      <c r="FG8" s="103"/>
      <c r="FH8" s="103"/>
      <c r="FI8" s="103"/>
      <c r="FJ8" s="103"/>
      <c r="FK8" s="103">
        <v>1000</v>
      </c>
      <c r="FL8" s="103"/>
      <c r="FM8" s="103"/>
      <c r="FN8" s="103"/>
      <c r="FO8" s="103"/>
      <c r="FP8" s="103"/>
      <c r="FQ8" s="103"/>
      <c r="FR8" s="103"/>
      <c r="FS8" s="103"/>
      <c r="FT8" s="103"/>
      <c r="FU8" s="103"/>
      <c r="FV8" s="103"/>
      <c r="FW8" s="103"/>
      <c r="FX8" s="103"/>
      <c r="FY8" s="103"/>
      <c r="FZ8" s="103"/>
      <c r="GA8" s="103"/>
      <c r="GB8" s="103"/>
      <c r="GC8" s="103"/>
      <c r="GD8" s="103"/>
      <c r="GE8" s="103"/>
      <c r="GF8" s="103"/>
      <c r="GG8" s="103"/>
      <c r="GH8" s="103"/>
      <c r="GI8" s="103"/>
      <c r="GJ8" s="103"/>
      <c r="GK8" s="103"/>
      <c r="GL8" s="103"/>
      <c r="GM8" s="103"/>
      <c r="GN8" s="103"/>
      <c r="GO8" s="103"/>
      <c r="GP8" s="103"/>
      <c r="GQ8" s="103"/>
      <c r="GR8" s="103"/>
      <c r="GS8" s="103"/>
      <c r="GT8" s="103"/>
      <c r="GU8" s="103"/>
      <c r="GV8" s="103"/>
      <c r="GW8" s="103"/>
      <c r="GX8" s="103"/>
      <c r="GY8" s="103"/>
      <c r="GZ8" s="103"/>
      <c r="HA8" s="103"/>
      <c r="HB8" s="103"/>
      <c r="HC8" s="103"/>
      <c r="HD8" s="103"/>
      <c r="HE8" s="103"/>
      <c r="HF8" s="103"/>
      <c r="HG8" s="103"/>
      <c r="HH8" s="103"/>
      <c r="HI8" s="103"/>
      <c r="HJ8" s="103"/>
      <c r="HK8" s="103"/>
      <c r="HL8" s="103"/>
      <c r="HM8" s="103"/>
      <c r="HN8" s="103"/>
      <c r="HO8" s="103"/>
      <c r="HP8" s="103"/>
      <c r="HQ8" s="103"/>
      <c r="HR8" s="103"/>
      <c r="HS8" s="103"/>
      <c r="HT8" s="103"/>
      <c r="HU8" s="103"/>
      <c r="HV8" s="103"/>
      <c r="HW8" s="103"/>
      <c r="HX8" s="103"/>
      <c r="HY8" s="103"/>
      <c r="HZ8" s="103"/>
      <c r="IA8" s="103"/>
      <c r="IB8" s="103"/>
      <c r="IC8" s="103"/>
      <c r="ID8" s="103"/>
      <c r="IE8" s="103"/>
      <c r="IF8" s="103"/>
      <c r="IG8" s="103"/>
      <c r="IH8" s="103"/>
      <c r="II8" s="103"/>
      <c r="IJ8" s="103"/>
      <c r="IK8" s="103"/>
      <c r="IL8" s="103"/>
      <c r="IM8" s="103"/>
      <c r="IN8" s="103"/>
      <c r="IO8" s="103"/>
      <c r="IP8" s="103"/>
      <c r="IQ8" s="103"/>
      <c r="IR8" s="103"/>
      <c r="IS8" s="103"/>
      <c r="IT8" s="103"/>
      <c r="IU8" s="103"/>
      <c r="IV8" s="103"/>
      <c r="IW8" s="103"/>
      <c r="IX8" s="103"/>
      <c r="IY8" s="103"/>
      <c r="IZ8" s="103"/>
      <c r="JA8" s="103"/>
      <c r="JB8" s="103"/>
      <c r="JC8" s="103"/>
      <c r="JD8" s="103"/>
      <c r="JE8" s="103"/>
      <c r="JF8" s="103"/>
      <c r="JG8" s="103"/>
      <c r="JH8" s="103"/>
      <c r="JI8" s="103"/>
      <c r="JJ8" s="103"/>
      <c r="JK8" s="103"/>
      <c r="JL8" s="103"/>
      <c r="JM8" s="103"/>
      <c r="JN8" s="103"/>
      <c r="JO8" s="103"/>
      <c r="JP8" s="103"/>
      <c r="JQ8" s="103"/>
      <c r="JR8" s="103"/>
      <c r="JS8" s="103"/>
      <c r="JT8" s="103"/>
      <c r="JU8" s="103"/>
      <c r="JV8" s="103"/>
      <c r="JW8" s="103"/>
      <c r="JX8" s="103"/>
      <c r="JY8" s="103"/>
      <c r="JZ8" s="103"/>
      <c r="KA8" s="103"/>
      <c r="KB8" s="103"/>
      <c r="KC8" s="103"/>
      <c r="KD8" s="103"/>
      <c r="KE8" s="103"/>
      <c r="KF8" s="103"/>
      <c r="KG8" s="103"/>
      <c r="KH8" s="103"/>
      <c r="KI8" s="103"/>
      <c r="KJ8" s="103"/>
      <c r="KK8" s="103"/>
      <c r="KL8" s="103"/>
      <c r="KM8" s="103"/>
      <c r="KN8" s="103"/>
      <c r="KO8" s="103"/>
      <c r="KP8" s="103"/>
      <c r="KQ8" s="103"/>
      <c r="KR8" s="103"/>
      <c r="KS8" s="103"/>
      <c r="KT8" s="103"/>
      <c r="KU8" s="103"/>
      <c r="KV8" s="103"/>
      <c r="KW8" s="103"/>
      <c r="KX8" s="103"/>
      <c r="KY8" s="103"/>
      <c r="KZ8" s="103"/>
      <c r="LA8" s="103"/>
      <c r="LB8" s="103"/>
      <c r="LC8" s="103"/>
      <c r="LD8" s="103"/>
      <c r="LE8" s="103"/>
      <c r="LF8" s="103"/>
      <c r="LG8" s="103"/>
      <c r="LH8" s="103"/>
      <c r="LI8" s="103"/>
      <c r="LJ8" s="103"/>
      <c r="LK8" s="103"/>
      <c r="LL8" s="103"/>
      <c r="LM8" s="103"/>
      <c r="LN8" s="103"/>
      <c r="LO8" s="103"/>
      <c r="LP8" s="103"/>
      <c r="LQ8" s="103"/>
      <c r="LR8" s="103"/>
      <c r="LS8" s="103"/>
      <c r="LT8" s="103"/>
      <c r="LU8" s="103"/>
      <c r="LV8" s="103"/>
      <c r="LW8" s="103"/>
      <c r="LX8" s="103"/>
      <c r="LY8" s="103"/>
      <c r="LZ8" s="103"/>
      <c r="MA8" s="103"/>
      <c r="MB8" s="103"/>
      <c r="MC8" s="103"/>
      <c r="MD8" s="103"/>
      <c r="ME8" s="103"/>
      <c r="MF8" s="103"/>
      <c r="MG8" s="103"/>
      <c r="MH8" s="103"/>
      <c r="MI8" s="103"/>
      <c r="MJ8" s="103"/>
      <c r="MK8" s="103"/>
      <c r="ML8" s="103"/>
      <c r="MM8" s="103"/>
      <c r="MN8" s="103"/>
      <c r="MO8" s="103"/>
      <c r="MP8" s="103"/>
      <c r="MQ8" s="103"/>
      <c r="MR8" s="103"/>
      <c r="MS8" s="103"/>
      <c r="MT8" s="103"/>
      <c r="MU8" s="103"/>
      <c r="MV8" s="103"/>
      <c r="MW8" s="103"/>
      <c r="MX8" s="103"/>
      <c r="MY8" s="103"/>
      <c r="MZ8" s="103"/>
      <c r="NA8" s="103"/>
      <c r="NB8" s="103"/>
      <c r="NC8" s="103"/>
      <c r="ND8" s="103"/>
      <c r="NE8" s="103"/>
      <c r="NF8" s="103"/>
      <c r="NG8" s="103"/>
      <c r="NH8" s="103"/>
      <c r="NI8" s="103"/>
      <c r="NJ8" s="103"/>
      <c r="NK8" s="103"/>
      <c r="NL8" s="103"/>
      <c r="NM8" s="103"/>
      <c r="NN8" s="103"/>
      <c r="NO8" s="103"/>
      <c r="NP8" s="103"/>
      <c r="NQ8" s="103"/>
      <c r="NR8" s="103"/>
      <c r="NS8" s="103"/>
      <c r="NT8" s="103"/>
      <c r="NU8" s="103"/>
      <c r="NV8" s="103"/>
      <c r="NW8" s="103"/>
      <c r="NX8" s="103"/>
      <c r="NY8" s="103"/>
      <c r="NZ8" s="103"/>
      <c r="OA8" s="103"/>
      <c r="OB8" s="103"/>
      <c r="OC8" s="103"/>
      <c r="OD8" s="103"/>
      <c r="OE8" s="103"/>
      <c r="OF8" s="103"/>
      <c r="OG8" s="103"/>
      <c r="OH8" s="103"/>
      <c r="OI8" s="103"/>
      <c r="OJ8" s="103"/>
      <c r="OK8" s="103"/>
      <c r="OL8" s="103"/>
      <c r="OM8" s="103"/>
      <c r="ON8" s="103"/>
      <c r="OO8" s="103"/>
      <c r="OP8" s="103"/>
      <c r="OQ8" s="103"/>
      <c r="OR8" s="103"/>
      <c r="OS8" s="103"/>
      <c r="OT8" s="103"/>
      <c r="OU8" s="103"/>
      <c r="OV8" s="103"/>
      <c r="OW8" s="103"/>
      <c r="OX8" s="103"/>
      <c r="OY8" s="103"/>
      <c r="OZ8" s="103"/>
      <c r="PA8" s="103"/>
      <c r="PB8" s="103"/>
      <c r="PC8" s="103"/>
      <c r="PD8" s="103"/>
      <c r="PE8" s="103"/>
      <c r="PF8" s="103"/>
      <c r="PG8" s="103"/>
      <c r="PH8" s="103"/>
      <c r="PI8" s="103"/>
      <c r="PJ8" s="103"/>
      <c r="PK8" s="103"/>
      <c r="PL8" s="103"/>
      <c r="PM8" s="103"/>
      <c r="PN8" s="103"/>
      <c r="PO8" s="103"/>
      <c r="PP8" s="103"/>
      <c r="PQ8" s="103"/>
      <c r="PR8" s="103"/>
      <c r="PS8" s="103"/>
      <c r="PT8" s="103"/>
      <c r="PU8" s="103"/>
      <c r="PV8" s="103"/>
      <c r="PW8" s="103"/>
      <c r="PX8" s="103"/>
      <c r="PY8" s="103"/>
      <c r="PZ8" s="103"/>
      <c r="QA8" s="103"/>
      <c r="QB8" s="103"/>
      <c r="QC8" s="103"/>
      <c r="QD8" s="103"/>
      <c r="QE8" s="103"/>
      <c r="QF8" s="103"/>
      <c r="QG8" s="103"/>
      <c r="QH8" s="103"/>
      <c r="QI8" s="103"/>
      <c r="QJ8" s="103"/>
      <c r="QK8" s="103"/>
      <c r="QL8" s="103"/>
      <c r="QM8" s="103"/>
      <c r="QN8" s="103"/>
      <c r="QO8" s="103"/>
      <c r="QP8" s="103"/>
      <c r="QQ8" s="103"/>
      <c r="QR8" s="103"/>
      <c r="QS8" s="103"/>
      <c r="QT8" s="103"/>
      <c r="QU8" s="103"/>
      <c r="QV8" s="103"/>
      <c r="QW8" s="103"/>
      <c r="QX8" s="103"/>
      <c r="QY8" s="103"/>
      <c r="QZ8" s="103"/>
      <c r="RA8" s="103"/>
      <c r="RB8" s="103"/>
      <c r="RC8" s="103"/>
      <c r="RD8" s="103"/>
      <c r="RE8" s="103"/>
      <c r="RF8" s="103"/>
      <c r="RG8" s="103"/>
      <c r="RH8" s="103"/>
      <c r="RI8" s="103"/>
      <c r="RJ8" s="103"/>
      <c r="RK8" s="103"/>
      <c r="RL8" s="103"/>
      <c r="RM8" s="103"/>
      <c r="RN8" s="103"/>
      <c r="RO8" s="103"/>
      <c r="RP8" s="103"/>
      <c r="RQ8" s="103"/>
      <c r="RR8" s="103"/>
      <c r="RS8" s="103"/>
      <c r="RT8" s="103"/>
      <c r="RU8" s="103"/>
      <c r="RV8" s="103"/>
      <c r="RW8" s="103"/>
      <c r="RX8" s="103"/>
      <c r="RY8" s="103"/>
      <c r="RZ8" s="103"/>
      <c r="SA8" s="103"/>
      <c r="SB8" s="103"/>
      <c r="SC8" s="103"/>
      <c r="SD8" s="103"/>
      <c r="SE8" s="103"/>
      <c r="SF8" s="103"/>
      <c r="SG8" s="103"/>
      <c r="SH8" s="103"/>
      <c r="SI8" s="103"/>
      <c r="SJ8" s="103"/>
      <c r="SK8" s="103"/>
      <c r="SL8" s="103"/>
      <c r="SM8" s="103"/>
      <c r="SN8" s="103"/>
      <c r="SO8" s="103"/>
      <c r="SP8" s="103"/>
      <c r="SQ8" s="103"/>
      <c r="SR8" s="103"/>
      <c r="SS8" s="103"/>
      <c r="ST8" s="103"/>
      <c r="SU8" s="103"/>
      <c r="SV8" s="103"/>
      <c r="SW8" s="103"/>
      <c r="SX8" s="103"/>
      <c r="SY8" s="103"/>
      <c r="SZ8" s="103"/>
      <c r="TA8" s="103"/>
      <c r="TB8" s="103"/>
      <c r="TC8" s="103"/>
      <c r="TD8" s="103"/>
      <c r="TE8" s="103"/>
      <c r="TF8" s="103"/>
      <c r="TG8" s="103"/>
      <c r="TH8" s="103"/>
      <c r="TI8" s="103"/>
      <c r="TJ8" s="103"/>
      <c r="TK8" s="103"/>
      <c r="TL8" s="103"/>
      <c r="TM8" s="103"/>
      <c r="TN8" s="103"/>
      <c r="TO8" s="103"/>
      <c r="TP8" s="103"/>
      <c r="TQ8" s="103"/>
      <c r="TR8" s="103"/>
      <c r="TS8" s="103"/>
      <c r="TT8" s="103"/>
      <c r="TU8" s="103"/>
      <c r="TV8" s="103"/>
      <c r="TW8" s="103"/>
      <c r="TX8" s="103"/>
      <c r="TY8" s="103"/>
      <c r="TZ8" s="103"/>
      <c r="UA8" s="103"/>
      <c r="UB8" s="103"/>
      <c r="UC8" s="103"/>
      <c r="UD8" s="103"/>
      <c r="UE8" s="103"/>
      <c r="UF8" s="103"/>
    </row>
    <row r="9" spans="1:552" ht="14.5" customHeight="1" x14ac:dyDescent="0.35">
      <c r="A9" s="5" t="s">
        <v>1291</v>
      </c>
      <c r="B9" s="5"/>
      <c r="C9" s="5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103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103"/>
      <c r="BN9" s="71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/>
      <c r="CD9" s="72"/>
      <c r="CE9" s="72"/>
      <c r="CF9" s="72"/>
      <c r="CG9" s="72"/>
      <c r="CH9" s="72"/>
      <c r="CI9" s="72"/>
      <c r="CJ9" s="72"/>
      <c r="CK9" s="72"/>
      <c r="CL9" s="72"/>
      <c r="CM9" s="72"/>
      <c r="CN9" s="72"/>
      <c r="CO9" s="72"/>
      <c r="CP9" s="72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3"/>
      <c r="FE9" s="103"/>
      <c r="FF9" s="103"/>
      <c r="FG9" s="103"/>
      <c r="FH9" s="103"/>
      <c r="FI9" s="103"/>
      <c r="FJ9" s="103"/>
      <c r="FK9" s="103"/>
      <c r="FL9" s="103"/>
      <c r="FM9" s="103"/>
      <c r="FN9" s="103"/>
      <c r="FO9" s="103"/>
      <c r="FP9" s="103"/>
      <c r="FQ9" s="103"/>
      <c r="FR9" s="103">
        <v>1000</v>
      </c>
      <c r="FS9" s="103"/>
      <c r="FT9" s="103"/>
      <c r="FU9" s="103"/>
      <c r="FV9" s="103"/>
      <c r="FW9" s="103"/>
      <c r="FX9" s="103"/>
      <c r="FY9" s="103"/>
      <c r="FZ9" s="103"/>
      <c r="GA9" s="103"/>
      <c r="GB9" s="103"/>
      <c r="GC9" s="103"/>
      <c r="GD9" s="103"/>
      <c r="GE9" s="103"/>
      <c r="GF9" s="103"/>
      <c r="GG9" s="103"/>
      <c r="GH9" s="103"/>
      <c r="GI9" s="103"/>
      <c r="GJ9" s="103"/>
      <c r="GK9" s="103"/>
      <c r="GL9" s="103"/>
      <c r="GM9" s="103"/>
      <c r="GN9" s="103"/>
      <c r="GO9" s="103"/>
      <c r="GP9" s="103"/>
      <c r="GQ9" s="103"/>
      <c r="GR9" s="103"/>
      <c r="GS9" s="103"/>
      <c r="GT9" s="103"/>
      <c r="GU9" s="103"/>
      <c r="GV9" s="103"/>
      <c r="GW9" s="103"/>
      <c r="GX9" s="103"/>
      <c r="GY9" s="103"/>
      <c r="GZ9" s="103"/>
      <c r="HA9" s="103"/>
      <c r="HB9" s="103"/>
      <c r="HC9" s="103"/>
      <c r="HD9" s="103"/>
      <c r="HE9" s="103"/>
      <c r="HF9" s="103"/>
      <c r="HG9" s="103"/>
      <c r="HH9" s="103"/>
      <c r="HI9" s="103"/>
      <c r="HJ9" s="103"/>
      <c r="HK9" s="103"/>
      <c r="HL9" s="103"/>
      <c r="HM9" s="103"/>
      <c r="HN9" s="103"/>
      <c r="HO9" s="103"/>
      <c r="HP9" s="103"/>
      <c r="HQ9" s="103"/>
      <c r="HR9" s="103"/>
      <c r="HS9" s="103"/>
      <c r="HT9" s="103"/>
      <c r="HU9" s="103"/>
      <c r="HV9" s="103"/>
      <c r="HW9" s="103"/>
      <c r="HX9" s="103"/>
      <c r="HY9" s="103"/>
      <c r="HZ9" s="103"/>
      <c r="IA9" s="103"/>
      <c r="IB9" s="103"/>
      <c r="IC9" s="103"/>
      <c r="ID9" s="103"/>
      <c r="IE9" s="103"/>
      <c r="IF9" s="103"/>
      <c r="IG9" s="103"/>
      <c r="IH9" s="103"/>
      <c r="II9" s="103"/>
      <c r="IJ9" s="103"/>
      <c r="IK9" s="103"/>
      <c r="IL9" s="103"/>
      <c r="IM9" s="103"/>
      <c r="IN9" s="103"/>
      <c r="IO9" s="103"/>
      <c r="IP9" s="103"/>
      <c r="IQ9" s="103"/>
      <c r="IR9" s="103"/>
      <c r="IS9" s="103"/>
      <c r="IT9" s="103"/>
      <c r="IU9" s="103"/>
      <c r="IV9" s="103"/>
      <c r="IW9" s="103"/>
      <c r="IX9" s="103"/>
      <c r="IY9" s="103"/>
      <c r="IZ9" s="103"/>
      <c r="JA9" s="103"/>
      <c r="JB9" s="103"/>
      <c r="JC9" s="103"/>
      <c r="JD9" s="103"/>
      <c r="JE9" s="103"/>
      <c r="JF9" s="103"/>
      <c r="JG9" s="103"/>
      <c r="JH9" s="103"/>
      <c r="JI9" s="103"/>
      <c r="JJ9" s="103"/>
      <c r="JK9" s="103"/>
      <c r="JL9" s="103"/>
      <c r="JM9" s="103"/>
      <c r="JN9" s="103"/>
      <c r="JO9" s="103"/>
      <c r="JP9" s="103"/>
      <c r="JQ9" s="103"/>
      <c r="JR9" s="103"/>
      <c r="JS9" s="103"/>
      <c r="JT9" s="103"/>
      <c r="JU9" s="103"/>
      <c r="JV9" s="103"/>
      <c r="JW9" s="103"/>
      <c r="JX9" s="103"/>
      <c r="JY9" s="103"/>
      <c r="JZ9" s="103"/>
      <c r="KA9" s="103"/>
      <c r="KB9" s="103"/>
      <c r="KC9" s="103"/>
      <c r="KD9" s="103"/>
      <c r="KE9" s="103"/>
      <c r="KF9" s="103"/>
      <c r="KG9" s="103"/>
      <c r="KH9" s="103"/>
      <c r="KI9" s="103"/>
      <c r="KJ9" s="103"/>
      <c r="KK9" s="103"/>
      <c r="KL9" s="103"/>
      <c r="KM9" s="103"/>
      <c r="KN9" s="103"/>
      <c r="KO9" s="103"/>
      <c r="KP9" s="103"/>
      <c r="KQ9" s="103"/>
      <c r="KR9" s="103"/>
      <c r="KS9" s="103"/>
      <c r="KT9" s="103"/>
      <c r="KU9" s="103"/>
      <c r="KV9" s="103"/>
      <c r="KW9" s="103"/>
      <c r="KX9" s="103"/>
      <c r="KY9" s="103"/>
      <c r="KZ9" s="103"/>
      <c r="LA9" s="103"/>
      <c r="LB9" s="103"/>
      <c r="LC9" s="103"/>
      <c r="LD9" s="103"/>
      <c r="LE9" s="103"/>
      <c r="LF9" s="103"/>
      <c r="LG9" s="103"/>
      <c r="LH9" s="103"/>
      <c r="LI9" s="103"/>
      <c r="LJ9" s="103"/>
      <c r="LK9" s="103"/>
      <c r="LL9" s="103"/>
      <c r="LM9" s="103"/>
      <c r="LN9" s="103"/>
      <c r="LO9" s="103"/>
      <c r="LP9" s="103"/>
      <c r="LQ9" s="103"/>
      <c r="LR9" s="103"/>
      <c r="LS9" s="103"/>
      <c r="LT9" s="103"/>
      <c r="LU9" s="103"/>
      <c r="LV9" s="103"/>
      <c r="LW9" s="103"/>
      <c r="LX9" s="103"/>
      <c r="LY9" s="103"/>
      <c r="LZ9" s="103"/>
      <c r="MA9" s="103"/>
      <c r="MB9" s="103"/>
      <c r="MC9" s="103"/>
      <c r="MD9" s="103"/>
      <c r="ME9" s="103"/>
      <c r="MF9" s="103"/>
      <c r="MG9" s="103"/>
      <c r="MH9" s="103"/>
      <c r="MI9" s="103"/>
      <c r="MJ9" s="103"/>
      <c r="MK9" s="103"/>
      <c r="ML9" s="103"/>
      <c r="MM9" s="103"/>
      <c r="MN9" s="103"/>
      <c r="MO9" s="103"/>
      <c r="MP9" s="103"/>
      <c r="MQ9" s="103"/>
      <c r="MR9" s="103"/>
      <c r="MS9" s="103"/>
      <c r="MT9" s="103"/>
      <c r="MU9" s="103"/>
      <c r="MV9" s="103"/>
      <c r="MW9" s="103"/>
      <c r="MX9" s="103"/>
      <c r="MY9" s="103"/>
      <c r="MZ9" s="103"/>
      <c r="NA9" s="103"/>
      <c r="NB9" s="103"/>
      <c r="NC9" s="103"/>
      <c r="ND9" s="103"/>
      <c r="NE9" s="103"/>
      <c r="NF9" s="103"/>
      <c r="NG9" s="103"/>
      <c r="NH9" s="103"/>
      <c r="NI9" s="103"/>
      <c r="NJ9" s="103"/>
      <c r="NK9" s="103"/>
      <c r="NL9" s="103"/>
      <c r="NM9" s="103"/>
      <c r="NN9" s="103"/>
      <c r="NO9" s="103"/>
      <c r="NP9" s="103"/>
      <c r="NQ9" s="103"/>
      <c r="NR9" s="103"/>
      <c r="NS9" s="103"/>
      <c r="NT9" s="103"/>
      <c r="NU9" s="103"/>
      <c r="NV9" s="103"/>
      <c r="NW9" s="103"/>
      <c r="NX9" s="103"/>
      <c r="NY9" s="103"/>
      <c r="NZ9" s="103"/>
      <c r="OA9" s="103"/>
      <c r="OB9" s="103"/>
      <c r="OC9" s="103"/>
      <c r="OD9" s="103"/>
      <c r="OE9" s="103"/>
      <c r="OF9" s="103"/>
      <c r="OG9" s="103"/>
      <c r="OH9" s="103"/>
      <c r="OI9" s="103"/>
      <c r="OJ9" s="103"/>
      <c r="OK9" s="103"/>
      <c r="OL9" s="103"/>
      <c r="OM9" s="103"/>
      <c r="ON9" s="103"/>
      <c r="OO9" s="103"/>
      <c r="OP9" s="103"/>
      <c r="OQ9" s="103"/>
      <c r="OR9" s="103"/>
      <c r="OS9" s="103"/>
      <c r="OT9" s="103"/>
      <c r="OU9" s="103"/>
      <c r="OV9" s="103"/>
      <c r="OW9" s="103"/>
      <c r="OX9" s="103"/>
      <c r="OY9" s="103"/>
      <c r="OZ9" s="103"/>
      <c r="PA9" s="103"/>
      <c r="PB9" s="103"/>
      <c r="PC9" s="103"/>
      <c r="PD9" s="103"/>
      <c r="PE9" s="103"/>
      <c r="PF9" s="103"/>
      <c r="PG9" s="103"/>
      <c r="PH9" s="103"/>
      <c r="PI9" s="103"/>
      <c r="PJ9" s="103"/>
      <c r="PK9" s="103"/>
      <c r="PL9" s="103"/>
      <c r="PM9" s="103"/>
      <c r="PN9" s="103"/>
      <c r="PO9" s="103"/>
      <c r="PP9" s="103"/>
      <c r="PQ9" s="103"/>
      <c r="PR9" s="103"/>
      <c r="PS9" s="103"/>
      <c r="PT9" s="103"/>
      <c r="PU9" s="103"/>
      <c r="PV9" s="103"/>
      <c r="PW9" s="103"/>
      <c r="PX9" s="103"/>
      <c r="PY9" s="103"/>
      <c r="PZ9" s="103"/>
      <c r="QA9" s="103"/>
      <c r="QB9" s="103"/>
      <c r="QC9" s="103"/>
      <c r="QD9" s="103"/>
      <c r="QE9" s="103"/>
      <c r="QF9" s="103"/>
      <c r="QG9" s="103"/>
      <c r="QH9" s="103"/>
      <c r="QI9" s="103"/>
      <c r="QJ9" s="103"/>
      <c r="QK9" s="103"/>
      <c r="QL9" s="103"/>
      <c r="QM9" s="103"/>
      <c r="QN9" s="103"/>
      <c r="QO9" s="103"/>
      <c r="QP9" s="103"/>
      <c r="QQ9" s="103"/>
      <c r="QR9" s="103"/>
      <c r="QS9" s="103"/>
      <c r="QT9" s="103"/>
      <c r="QU9" s="103"/>
      <c r="QV9" s="103"/>
      <c r="QW9" s="103"/>
      <c r="QX9" s="103"/>
      <c r="QY9" s="103"/>
      <c r="QZ9" s="103"/>
      <c r="RA9" s="103"/>
      <c r="RB9" s="103"/>
      <c r="RC9" s="103"/>
      <c r="RD9" s="103"/>
      <c r="RE9" s="103"/>
      <c r="RF9" s="103"/>
      <c r="RG9" s="103"/>
      <c r="RH9" s="103"/>
      <c r="RI9" s="103"/>
      <c r="RJ9" s="103"/>
      <c r="RK9" s="103"/>
      <c r="RL9" s="103"/>
      <c r="RM9" s="103"/>
      <c r="RN9" s="103"/>
      <c r="RO9" s="103"/>
      <c r="RP9" s="103"/>
      <c r="RQ9" s="103"/>
      <c r="RR9" s="103"/>
      <c r="RS9" s="103"/>
      <c r="RT9" s="103"/>
      <c r="RU9" s="103"/>
      <c r="RV9" s="103"/>
      <c r="RW9" s="103"/>
      <c r="RX9" s="103"/>
      <c r="RY9" s="103"/>
      <c r="RZ9" s="103"/>
      <c r="SA9" s="103"/>
      <c r="SB9" s="103"/>
      <c r="SC9" s="103"/>
      <c r="SD9" s="103"/>
      <c r="SE9" s="103"/>
      <c r="SF9" s="103"/>
      <c r="SG9" s="103"/>
      <c r="SH9" s="103"/>
      <c r="SI9" s="103"/>
      <c r="SJ9" s="103"/>
      <c r="SK9" s="103"/>
      <c r="SL9" s="103"/>
      <c r="SM9" s="103"/>
      <c r="SN9" s="103"/>
      <c r="SO9" s="103"/>
      <c r="SP9" s="103"/>
      <c r="SQ9" s="103"/>
      <c r="SR9" s="103"/>
      <c r="SS9" s="103"/>
      <c r="ST9" s="103"/>
      <c r="SU9" s="103"/>
      <c r="SV9" s="103"/>
      <c r="SW9" s="103"/>
      <c r="SX9" s="103"/>
      <c r="SY9" s="103"/>
      <c r="SZ9" s="103"/>
      <c r="TA9" s="103"/>
      <c r="TB9" s="103"/>
      <c r="TC9" s="103"/>
      <c r="TD9" s="103"/>
      <c r="TE9" s="103"/>
      <c r="TF9" s="103"/>
      <c r="TG9" s="103"/>
      <c r="TH9" s="103"/>
      <c r="TI9" s="103"/>
      <c r="TJ9" s="103"/>
      <c r="TK9" s="103"/>
      <c r="TL9" s="103"/>
      <c r="TM9" s="103"/>
      <c r="TN9" s="103"/>
      <c r="TO9" s="103"/>
      <c r="TP9" s="103"/>
      <c r="TQ9" s="103"/>
      <c r="TR9" s="103"/>
      <c r="TS9" s="103"/>
      <c r="TT9" s="103"/>
      <c r="TU9" s="103"/>
      <c r="TV9" s="103"/>
      <c r="TW9" s="103"/>
      <c r="TX9" s="103"/>
      <c r="TY9" s="103"/>
      <c r="TZ9" s="103"/>
      <c r="UA9" s="103"/>
      <c r="UB9" s="103"/>
      <c r="UC9" s="103"/>
      <c r="UD9" s="103"/>
      <c r="UE9" s="103"/>
      <c r="UF9" s="103"/>
    </row>
    <row r="10" spans="1:552" ht="14.5" customHeight="1" x14ac:dyDescent="0.35">
      <c r="A10" s="104"/>
      <c r="B10" s="5"/>
      <c r="C10" s="5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11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123"/>
      <c r="CR10" s="123"/>
      <c r="CS10" s="123"/>
      <c r="CT10" s="123"/>
      <c r="CU10" s="123"/>
      <c r="CV10" s="123"/>
      <c r="CW10" s="123"/>
      <c r="CX10" s="123"/>
      <c r="CY10" s="123"/>
      <c r="CZ10" s="123"/>
      <c r="DA10" s="123"/>
      <c r="DB10" s="123"/>
      <c r="DC10" s="123"/>
      <c r="DD10" s="123"/>
      <c r="DE10" s="123"/>
      <c r="DF10" s="123"/>
      <c r="DG10" s="123"/>
      <c r="DH10" s="123"/>
      <c r="DI10" s="123"/>
      <c r="DJ10" s="123"/>
      <c r="DK10" s="123"/>
      <c r="DL10" s="123"/>
      <c r="DM10" s="123"/>
      <c r="DN10" s="123"/>
      <c r="DO10" s="123"/>
      <c r="DP10" s="123"/>
      <c r="DQ10" s="123"/>
      <c r="DR10" s="123"/>
      <c r="DS10" s="123"/>
      <c r="DT10" s="123"/>
      <c r="DU10" s="123"/>
      <c r="DV10" s="123"/>
      <c r="DW10" s="123"/>
      <c r="DX10" s="123"/>
      <c r="DY10" s="123"/>
      <c r="DZ10" s="123"/>
      <c r="EA10" s="123"/>
      <c r="EB10" s="123"/>
      <c r="EC10" s="123"/>
      <c r="ED10" s="123"/>
      <c r="EE10" s="123"/>
      <c r="EF10" s="123"/>
      <c r="EG10" s="123"/>
      <c r="EH10" s="123"/>
      <c r="EI10" s="123"/>
      <c r="EJ10" s="123"/>
      <c r="EK10" s="123"/>
      <c r="EL10" s="123"/>
      <c r="EM10" s="123"/>
      <c r="EN10" s="123"/>
      <c r="EO10" s="123"/>
      <c r="EP10" s="123"/>
      <c r="EQ10" s="123"/>
      <c r="ER10" s="123"/>
      <c r="ES10" s="123"/>
      <c r="ET10" s="123"/>
      <c r="EU10" s="123"/>
      <c r="EV10" s="123"/>
      <c r="EW10" s="123"/>
      <c r="EX10" s="123"/>
      <c r="EY10" s="123"/>
      <c r="EZ10" s="123"/>
      <c r="FA10" s="123"/>
      <c r="FB10" s="123"/>
      <c r="FC10" s="123"/>
      <c r="FD10" s="123"/>
      <c r="FE10" s="123"/>
      <c r="FF10" s="123"/>
      <c r="FG10" s="123"/>
      <c r="FH10" s="123"/>
      <c r="FI10" s="123"/>
      <c r="FJ10" s="123"/>
      <c r="FK10" s="123"/>
      <c r="FL10" s="123"/>
      <c r="FM10" s="123"/>
      <c r="FN10" s="123"/>
      <c r="FO10" s="123"/>
      <c r="FP10" s="123"/>
      <c r="FQ10" s="123"/>
      <c r="FR10" s="123"/>
      <c r="FS10" s="123"/>
      <c r="FT10" s="123"/>
      <c r="FU10" s="123"/>
      <c r="FV10" s="123"/>
      <c r="FW10" s="123"/>
      <c r="FX10" s="123"/>
      <c r="FY10" s="123"/>
      <c r="FZ10" s="123"/>
      <c r="GA10" s="123"/>
      <c r="GB10" s="123"/>
      <c r="GC10" s="123"/>
      <c r="GD10" s="123"/>
      <c r="GE10" s="123"/>
      <c r="GF10" s="123"/>
      <c r="GG10" s="123"/>
      <c r="GH10" s="123"/>
      <c r="GI10" s="123"/>
      <c r="GJ10" s="123"/>
      <c r="GK10" s="123"/>
      <c r="GL10" s="123"/>
      <c r="GM10" s="123"/>
      <c r="GN10" s="123"/>
      <c r="GO10" s="123"/>
      <c r="GP10" s="123"/>
      <c r="GQ10" s="123"/>
      <c r="GR10" s="123"/>
      <c r="GS10" s="123"/>
      <c r="GT10" s="123"/>
      <c r="GU10" s="123"/>
      <c r="GV10" s="123"/>
      <c r="GW10" s="123"/>
      <c r="GX10" s="123"/>
      <c r="GY10" s="123"/>
      <c r="GZ10" s="123"/>
      <c r="HA10" s="123"/>
      <c r="HB10" s="123"/>
      <c r="HC10" s="123"/>
      <c r="HD10" s="123"/>
      <c r="HE10" s="123"/>
      <c r="HF10" s="123"/>
      <c r="HG10" s="123"/>
      <c r="HH10" s="123"/>
      <c r="HI10" s="123"/>
      <c r="HJ10" s="123"/>
      <c r="HK10" s="123"/>
      <c r="HL10" s="123"/>
      <c r="HM10" s="123"/>
      <c r="HN10" s="123"/>
      <c r="HO10" s="123"/>
      <c r="HP10" s="123"/>
      <c r="HQ10" s="123"/>
      <c r="HR10" s="123"/>
      <c r="HS10" s="123"/>
      <c r="HT10" s="123"/>
      <c r="HU10" s="123"/>
      <c r="HV10" s="123"/>
      <c r="HW10" s="123"/>
      <c r="HX10" s="123"/>
      <c r="HY10" s="123"/>
      <c r="HZ10" s="123"/>
      <c r="IA10" s="123"/>
      <c r="IB10" s="123"/>
      <c r="IC10" s="123"/>
      <c r="ID10" s="123"/>
      <c r="IE10" s="123"/>
      <c r="IF10" s="123"/>
      <c r="IG10" s="123"/>
      <c r="IH10" s="123"/>
      <c r="II10" s="123"/>
      <c r="IJ10" s="123"/>
      <c r="IK10" s="123"/>
      <c r="IL10" s="123"/>
      <c r="IM10" s="123"/>
      <c r="IN10" s="123"/>
      <c r="IO10" s="123"/>
      <c r="IP10" s="123"/>
      <c r="IQ10" s="123"/>
      <c r="IR10" s="123"/>
      <c r="IS10" s="123"/>
      <c r="IT10" s="123"/>
      <c r="IU10" s="123"/>
      <c r="IV10" s="123"/>
      <c r="IW10" s="123"/>
      <c r="IX10" s="123"/>
      <c r="IY10" s="123"/>
      <c r="IZ10" s="123"/>
      <c r="JA10" s="123"/>
      <c r="JB10" s="123"/>
      <c r="JC10" s="123"/>
      <c r="JD10" s="123"/>
      <c r="JE10" s="123"/>
      <c r="JF10" s="123"/>
      <c r="JG10" s="123"/>
      <c r="JH10" s="123"/>
      <c r="JI10" s="123"/>
      <c r="JJ10" s="123"/>
      <c r="JK10" s="123"/>
      <c r="JL10" s="123"/>
      <c r="JM10" s="123"/>
      <c r="JN10" s="123"/>
      <c r="JO10" s="123"/>
      <c r="JP10" s="123"/>
      <c r="JQ10" s="123"/>
      <c r="JR10" s="123"/>
      <c r="JS10" s="123"/>
      <c r="JT10" s="123"/>
      <c r="JU10" s="123"/>
      <c r="JV10" s="123"/>
      <c r="JW10" s="123"/>
      <c r="JX10" s="123"/>
      <c r="JY10" s="123"/>
      <c r="JZ10" s="123"/>
      <c r="KA10" s="123"/>
      <c r="KB10" s="123"/>
      <c r="KC10" s="123"/>
      <c r="KD10" s="123"/>
      <c r="KE10" s="123"/>
      <c r="KF10" s="123"/>
      <c r="KG10" s="123"/>
      <c r="KH10" s="123"/>
      <c r="KI10" s="123"/>
      <c r="KJ10" s="123"/>
      <c r="KK10" s="123"/>
      <c r="KL10" s="123"/>
      <c r="KM10" s="123"/>
      <c r="KN10" s="123"/>
      <c r="KO10" s="123"/>
      <c r="KP10" s="123"/>
      <c r="KQ10" s="123"/>
      <c r="KR10" s="123"/>
      <c r="KS10" s="123"/>
      <c r="KT10" s="123"/>
      <c r="KU10" s="123"/>
      <c r="KV10" s="123"/>
      <c r="KW10" s="123"/>
      <c r="KX10" s="123"/>
      <c r="KY10" s="123"/>
      <c r="KZ10" s="123"/>
      <c r="LA10" s="123"/>
      <c r="LB10" s="123"/>
      <c r="LC10" s="123"/>
      <c r="LD10" s="123"/>
      <c r="LE10" s="123"/>
      <c r="LF10" s="123"/>
      <c r="LG10" s="123"/>
      <c r="LH10" s="123"/>
      <c r="LI10" s="123"/>
      <c r="LJ10" s="123"/>
      <c r="LK10" s="123"/>
      <c r="LL10" s="123"/>
      <c r="LM10" s="123"/>
      <c r="LN10" s="123"/>
      <c r="LO10" s="123"/>
      <c r="LP10" s="123"/>
      <c r="LQ10" s="123"/>
      <c r="LR10" s="123"/>
      <c r="LS10" s="123"/>
      <c r="LT10" s="123"/>
      <c r="LU10" s="123"/>
      <c r="LV10" s="123"/>
      <c r="LW10" s="123"/>
      <c r="LX10" s="123"/>
      <c r="LY10" s="123"/>
      <c r="LZ10" s="123"/>
      <c r="MA10" s="123"/>
      <c r="MB10" s="123"/>
      <c r="MC10" s="123"/>
      <c r="MD10" s="123"/>
      <c r="ME10" s="123"/>
      <c r="MF10" s="123"/>
      <c r="MG10" s="123"/>
      <c r="MH10" s="123"/>
      <c r="MI10" s="123"/>
      <c r="MJ10" s="123"/>
      <c r="MK10" s="123"/>
      <c r="ML10" s="123"/>
      <c r="MM10" s="123"/>
      <c r="MN10" s="123"/>
      <c r="MO10" s="123"/>
      <c r="MP10" s="123"/>
      <c r="MQ10" s="123"/>
      <c r="MR10" s="123"/>
      <c r="MS10" s="123"/>
      <c r="MT10" s="123"/>
      <c r="MU10" s="123"/>
      <c r="MV10" s="123"/>
      <c r="MW10" s="123"/>
      <c r="MX10" s="123"/>
      <c r="MY10" s="123"/>
      <c r="MZ10" s="123"/>
      <c r="NA10" s="123"/>
      <c r="NB10" s="123"/>
      <c r="NC10" s="123"/>
      <c r="ND10" s="123"/>
      <c r="NE10" s="123"/>
      <c r="NF10" s="123"/>
      <c r="NG10" s="123"/>
      <c r="NH10" s="123"/>
      <c r="NI10" s="123"/>
      <c r="NJ10" s="123"/>
      <c r="NK10" s="123"/>
      <c r="NL10" s="123"/>
      <c r="NM10" s="123"/>
      <c r="NN10" s="123"/>
      <c r="NO10" s="123"/>
      <c r="NP10" s="123"/>
      <c r="NQ10" s="123"/>
      <c r="NR10" s="123"/>
      <c r="NS10" s="123"/>
      <c r="NT10" s="123"/>
      <c r="NU10" s="123"/>
      <c r="NV10" s="123"/>
      <c r="NW10" s="123"/>
      <c r="NX10" s="123"/>
      <c r="NY10" s="123"/>
      <c r="NZ10" s="123"/>
      <c r="OA10" s="123"/>
      <c r="OB10" s="123"/>
      <c r="OC10" s="123"/>
      <c r="OD10" s="123"/>
      <c r="OE10" s="123"/>
      <c r="OF10" s="123"/>
      <c r="OG10" s="123"/>
      <c r="OH10" s="123"/>
      <c r="OI10" s="123"/>
      <c r="OJ10" s="123"/>
      <c r="OK10" s="123"/>
      <c r="OL10" s="123"/>
      <c r="OM10" s="123"/>
      <c r="ON10" s="123"/>
      <c r="OO10" s="123"/>
      <c r="OP10" s="123"/>
      <c r="OQ10" s="123"/>
      <c r="OR10" s="123"/>
      <c r="OS10" s="123"/>
      <c r="OT10" s="123"/>
      <c r="OU10" s="123"/>
      <c r="OV10" s="123"/>
      <c r="OW10" s="123"/>
      <c r="OX10" s="123"/>
      <c r="OY10" s="123"/>
      <c r="OZ10" s="123"/>
      <c r="PA10" s="123"/>
      <c r="PB10" s="123"/>
      <c r="PC10" s="123"/>
      <c r="PD10" s="123"/>
      <c r="PE10" s="123"/>
      <c r="PF10" s="123"/>
      <c r="PG10" s="123"/>
      <c r="PH10" s="123"/>
      <c r="PI10" s="123"/>
      <c r="PJ10" s="123"/>
      <c r="PK10" s="123"/>
      <c r="PL10" s="123"/>
      <c r="PM10" s="123"/>
      <c r="PN10" s="123"/>
      <c r="PO10" s="123"/>
      <c r="PP10" s="123"/>
      <c r="PQ10" s="123"/>
      <c r="PR10" s="123"/>
      <c r="PS10" s="123"/>
      <c r="PT10" s="123"/>
      <c r="PU10" s="123"/>
      <c r="PV10" s="123"/>
      <c r="PW10" s="123"/>
      <c r="PX10" s="123"/>
      <c r="PY10" s="123"/>
      <c r="PZ10" s="123"/>
      <c r="QA10" s="123"/>
      <c r="QB10" s="123"/>
      <c r="QC10" s="123"/>
      <c r="QD10" s="123"/>
      <c r="QE10" s="123"/>
      <c r="QF10" s="123"/>
      <c r="QG10" s="123"/>
      <c r="QH10" s="123"/>
      <c r="QI10" s="123"/>
      <c r="QJ10" s="123"/>
      <c r="QK10" s="123"/>
      <c r="QL10" s="123"/>
      <c r="QM10" s="123"/>
      <c r="QN10" s="123"/>
      <c r="QO10" s="123"/>
      <c r="QP10" s="123"/>
      <c r="QQ10" s="123"/>
      <c r="QR10" s="123"/>
      <c r="QS10" s="123"/>
      <c r="QT10" s="123"/>
      <c r="QU10" s="123"/>
      <c r="QV10" s="123"/>
      <c r="QW10" s="123"/>
      <c r="QX10" s="123"/>
      <c r="QY10" s="123"/>
      <c r="QZ10" s="123"/>
      <c r="RA10" s="123"/>
      <c r="RB10" s="123"/>
      <c r="RC10" s="123"/>
      <c r="RD10" s="123"/>
      <c r="RE10" s="123"/>
      <c r="RF10" s="123"/>
      <c r="RG10" s="123"/>
      <c r="RH10" s="123"/>
      <c r="RI10" s="123"/>
      <c r="RJ10" s="123"/>
      <c r="RK10" s="123"/>
      <c r="RL10" s="123"/>
      <c r="RM10" s="123"/>
      <c r="RN10" s="123"/>
      <c r="RO10" s="123"/>
      <c r="RP10" s="123"/>
      <c r="RQ10" s="123"/>
      <c r="RR10" s="123"/>
      <c r="RS10" s="123"/>
      <c r="RT10" s="123"/>
      <c r="RU10" s="123"/>
      <c r="RV10" s="123"/>
      <c r="RW10" s="123"/>
      <c r="RX10" s="123"/>
      <c r="RY10" s="123"/>
      <c r="RZ10" s="123"/>
      <c r="SA10" s="123"/>
      <c r="SB10" s="123"/>
      <c r="SC10" s="123"/>
      <c r="SD10" s="123"/>
      <c r="SE10" s="123"/>
      <c r="SF10" s="123"/>
      <c r="SG10" s="123"/>
      <c r="SH10" s="123"/>
      <c r="SI10" s="123"/>
      <c r="SJ10" s="123"/>
      <c r="SK10" s="123"/>
      <c r="SL10" s="123"/>
      <c r="SM10" s="123"/>
      <c r="SN10" s="123"/>
      <c r="SO10" s="123"/>
      <c r="SP10" s="123"/>
      <c r="SQ10" s="123"/>
      <c r="SR10" s="123"/>
      <c r="SS10" s="123"/>
      <c r="ST10" s="123"/>
      <c r="SU10" s="123"/>
      <c r="SV10" s="123"/>
      <c r="SW10" s="123"/>
      <c r="SX10" s="123"/>
      <c r="SY10" s="123"/>
      <c r="SZ10" s="123"/>
      <c r="TA10" s="123"/>
      <c r="TB10" s="123"/>
      <c r="TC10" s="123"/>
      <c r="TD10" s="123"/>
      <c r="TE10" s="123"/>
      <c r="TF10" s="123"/>
      <c r="TG10" s="123"/>
      <c r="TH10" s="123"/>
      <c r="TI10" s="123"/>
      <c r="TJ10" s="123"/>
      <c r="TK10" s="123"/>
      <c r="TL10" s="123"/>
      <c r="TM10" s="123"/>
      <c r="TN10" s="123"/>
      <c r="TO10" s="123"/>
      <c r="TP10" s="123"/>
      <c r="TQ10" s="123"/>
      <c r="TR10" s="123"/>
      <c r="TS10" s="123"/>
      <c r="TT10" s="123"/>
      <c r="TU10" s="123"/>
      <c r="TV10" s="123"/>
      <c r="TW10" s="123"/>
      <c r="TX10" s="123"/>
      <c r="TY10" s="123"/>
      <c r="TZ10" s="123"/>
      <c r="UA10" s="123"/>
      <c r="UB10" s="123"/>
      <c r="UC10" s="123"/>
      <c r="UD10" s="123"/>
      <c r="UE10" s="123"/>
      <c r="UF10" s="123"/>
    </row>
    <row r="11" spans="1:552" ht="32.25" customHeight="1" x14ac:dyDescent="0.35">
      <c r="A11" s="75" t="s">
        <v>1292</v>
      </c>
      <c r="B11" s="76"/>
      <c r="C11" s="76"/>
      <c r="D11" s="100"/>
      <c r="E11" s="61">
        <f t="shared" ref="E11:BP11" si="17">D11+D12</f>
        <v>0</v>
      </c>
      <c r="F11" s="61">
        <f t="shared" si="17"/>
        <v>0</v>
      </c>
      <c r="G11" s="61">
        <f t="shared" si="17"/>
        <v>0</v>
      </c>
      <c r="H11" s="61">
        <f t="shared" si="17"/>
        <v>0</v>
      </c>
      <c r="I11" s="61">
        <f t="shared" si="17"/>
        <v>0</v>
      </c>
      <c r="J11" s="61">
        <f t="shared" si="17"/>
        <v>0</v>
      </c>
      <c r="K11" s="61">
        <f t="shared" si="17"/>
        <v>0</v>
      </c>
      <c r="L11" s="61">
        <f t="shared" si="17"/>
        <v>0</v>
      </c>
      <c r="M11" s="61">
        <f t="shared" si="17"/>
        <v>0</v>
      </c>
      <c r="N11" s="61">
        <f t="shared" si="17"/>
        <v>0</v>
      </c>
      <c r="O11" s="61">
        <f t="shared" si="17"/>
        <v>0</v>
      </c>
      <c r="P11" s="61">
        <f t="shared" si="17"/>
        <v>0</v>
      </c>
      <c r="Q11" s="61">
        <f t="shared" si="17"/>
        <v>0</v>
      </c>
      <c r="R11" s="61">
        <f t="shared" si="17"/>
        <v>0</v>
      </c>
      <c r="S11" s="61">
        <f t="shared" si="17"/>
        <v>0</v>
      </c>
      <c r="T11" s="61">
        <f t="shared" si="17"/>
        <v>0</v>
      </c>
      <c r="U11" s="61">
        <f t="shared" si="17"/>
        <v>0</v>
      </c>
      <c r="V11" s="108">
        <f t="shared" si="17"/>
        <v>0</v>
      </c>
      <c r="W11" s="108">
        <f t="shared" si="17"/>
        <v>9206.06</v>
      </c>
      <c r="X11" s="108">
        <f t="shared" si="17"/>
        <v>9206.06</v>
      </c>
      <c r="Y11" s="108">
        <f t="shared" si="17"/>
        <v>9206.06</v>
      </c>
      <c r="Z11" s="108">
        <f t="shared" si="17"/>
        <v>6102.7099999999991</v>
      </c>
      <c r="AA11" s="108">
        <f t="shared" si="17"/>
        <v>5880.5299999999988</v>
      </c>
      <c r="AB11" s="108">
        <f t="shared" si="17"/>
        <v>5935.1399999999985</v>
      </c>
      <c r="AC11" s="108">
        <f t="shared" si="17"/>
        <v>5932.5399999999981</v>
      </c>
      <c r="AD11" s="108">
        <f t="shared" si="17"/>
        <v>5929.9399999999978</v>
      </c>
      <c r="AE11" s="108">
        <f t="shared" si="17"/>
        <v>5929.9399999999978</v>
      </c>
      <c r="AF11" s="108">
        <f t="shared" si="17"/>
        <v>5929.9399999999978</v>
      </c>
      <c r="AG11" s="108">
        <f t="shared" si="17"/>
        <v>4229.9399999999978</v>
      </c>
      <c r="AH11" s="108">
        <f t="shared" si="17"/>
        <v>4229.9399999999978</v>
      </c>
      <c r="AI11" s="108">
        <f t="shared" si="17"/>
        <v>441.949999999998</v>
      </c>
      <c r="AJ11" s="108">
        <f t="shared" si="17"/>
        <v>1279.3499999999981</v>
      </c>
      <c r="AK11" s="108">
        <f t="shared" si="17"/>
        <v>2093.5899999999983</v>
      </c>
      <c r="AL11" s="108">
        <f t="shared" si="17"/>
        <v>2093.5899999999983</v>
      </c>
      <c r="AM11" s="108">
        <f t="shared" si="17"/>
        <v>1620.4399999999982</v>
      </c>
      <c r="AN11" s="108">
        <f t="shared" si="17"/>
        <v>17131.759999999995</v>
      </c>
      <c r="AO11" s="108">
        <f t="shared" si="17"/>
        <v>11431.759999999995</v>
      </c>
      <c r="AP11" s="108">
        <f t="shared" si="17"/>
        <v>11716.059999999994</v>
      </c>
      <c r="AQ11" s="108">
        <f t="shared" si="17"/>
        <v>13483.179999999995</v>
      </c>
      <c r="AR11" s="108">
        <f t="shared" si="17"/>
        <v>11080.529999999995</v>
      </c>
      <c r="AS11" s="108">
        <f t="shared" si="17"/>
        <v>10852.989999999994</v>
      </c>
      <c r="AT11" s="108">
        <f t="shared" si="17"/>
        <v>10852.989999999994</v>
      </c>
      <c r="AU11" s="108">
        <f t="shared" si="17"/>
        <v>11102.989999999994</v>
      </c>
      <c r="AV11" s="108">
        <f t="shared" si="17"/>
        <v>11102.989999999994</v>
      </c>
      <c r="AW11" s="108">
        <f t="shared" si="17"/>
        <v>11270.679999999995</v>
      </c>
      <c r="AX11" s="108">
        <f t="shared" si="17"/>
        <v>6134.1699999999946</v>
      </c>
      <c r="AY11" s="108">
        <f t="shared" si="17"/>
        <v>5134.1699999999946</v>
      </c>
      <c r="AZ11" s="108">
        <f t="shared" si="17"/>
        <v>5134.1699999999946</v>
      </c>
      <c r="BA11" s="108">
        <f t="shared" si="17"/>
        <v>5134.1699999999946</v>
      </c>
      <c r="BB11" s="108">
        <f t="shared" si="17"/>
        <v>7331.1699999999946</v>
      </c>
      <c r="BC11" s="108">
        <f t="shared" si="17"/>
        <v>3064.6099999999951</v>
      </c>
      <c r="BD11" s="108">
        <f t="shared" si="17"/>
        <v>93.859999999995125</v>
      </c>
      <c r="BE11" s="108">
        <f t="shared" si="17"/>
        <v>93.859999999995125</v>
      </c>
      <c r="BF11" s="108">
        <f t="shared" si="17"/>
        <v>1753.699999999995</v>
      </c>
      <c r="BG11" s="108">
        <f t="shared" si="17"/>
        <v>1753.699999999995</v>
      </c>
      <c r="BH11" s="108">
        <f t="shared" si="17"/>
        <v>1753.699999999995</v>
      </c>
      <c r="BI11" s="108">
        <f t="shared" si="17"/>
        <v>1753.699999999995</v>
      </c>
      <c r="BJ11" s="108">
        <f t="shared" si="17"/>
        <v>1753.699999999995</v>
      </c>
      <c r="BK11" s="108">
        <f t="shared" si="17"/>
        <v>2011.999999999995</v>
      </c>
      <c r="BL11" s="108">
        <f t="shared" si="17"/>
        <v>2011.999999999995</v>
      </c>
      <c r="BM11" s="113">
        <f t="shared" si="17"/>
        <v>1620.4099999999949</v>
      </c>
      <c r="BN11" s="114">
        <f t="shared" si="17"/>
        <v>1620.4099999999949</v>
      </c>
      <c r="BO11" s="108">
        <f t="shared" si="17"/>
        <v>1620.4099999999949</v>
      </c>
      <c r="BP11" s="108">
        <f t="shared" si="17"/>
        <v>20.409999999994852</v>
      </c>
      <c r="BQ11" s="108">
        <f t="shared" ref="BQ11:EB11" si="18">BP11+BP12</f>
        <v>662.92999999999483</v>
      </c>
      <c r="BR11" s="108">
        <f t="shared" si="18"/>
        <v>22503.799999999996</v>
      </c>
      <c r="BS11" s="108">
        <f t="shared" si="18"/>
        <v>9661.9899999999961</v>
      </c>
      <c r="BT11" s="108">
        <f t="shared" si="18"/>
        <v>9848.5899999999965</v>
      </c>
      <c r="BU11" s="108">
        <f t="shared" si="18"/>
        <v>9848.5899999999965</v>
      </c>
      <c r="BV11" s="108">
        <f t="shared" si="18"/>
        <v>9848.5899999999965</v>
      </c>
      <c r="BW11" s="108">
        <f t="shared" si="18"/>
        <v>10793.639999999996</v>
      </c>
      <c r="BX11" s="108">
        <f t="shared" si="18"/>
        <v>7908.149999999996</v>
      </c>
      <c r="BY11" s="108">
        <f t="shared" si="18"/>
        <v>8154.6299999999956</v>
      </c>
      <c r="BZ11" s="108">
        <f t="shared" si="18"/>
        <v>8142.689999999996</v>
      </c>
      <c r="CA11" s="108">
        <f t="shared" si="18"/>
        <v>8140.0399999999963</v>
      </c>
      <c r="CB11" s="108">
        <f t="shared" si="18"/>
        <v>8140.0399999999963</v>
      </c>
      <c r="CC11" s="108">
        <f t="shared" si="18"/>
        <v>8140.0399999999963</v>
      </c>
      <c r="CD11" s="108">
        <f t="shared" si="18"/>
        <v>5671.6999999999962</v>
      </c>
      <c r="CE11" s="108">
        <f t="shared" si="18"/>
        <v>5671.6999999999962</v>
      </c>
      <c r="CF11" s="108">
        <f t="shared" si="18"/>
        <v>5754.189999999996</v>
      </c>
      <c r="CG11" s="108">
        <f t="shared" si="18"/>
        <v>5673.939999999996</v>
      </c>
      <c r="CH11" s="108">
        <f t="shared" si="18"/>
        <v>2401.3499999999958</v>
      </c>
      <c r="CI11" s="108">
        <f t="shared" si="18"/>
        <v>2401.3499999999958</v>
      </c>
      <c r="CJ11" s="108">
        <f t="shared" si="18"/>
        <v>2401.3499999999958</v>
      </c>
      <c r="CK11" s="108">
        <f t="shared" si="18"/>
        <v>1018.5599999999959</v>
      </c>
      <c r="CL11" s="108">
        <f t="shared" si="18"/>
        <v>1018.5599999999959</v>
      </c>
      <c r="CM11" s="108">
        <f t="shared" si="18"/>
        <v>1061.2099999999959</v>
      </c>
      <c r="CN11" s="108">
        <f t="shared" si="18"/>
        <v>1061.2099999999959</v>
      </c>
      <c r="CO11" s="108">
        <f t="shared" si="18"/>
        <v>1061.2099999999959</v>
      </c>
      <c r="CP11" s="108">
        <f t="shared" si="18"/>
        <v>1061.2099999999959</v>
      </c>
      <c r="CQ11" s="113">
        <f t="shared" si="18"/>
        <v>1061.2099999999959</v>
      </c>
      <c r="CR11" s="113">
        <f t="shared" si="18"/>
        <v>1782.2199999999957</v>
      </c>
      <c r="CS11" s="113">
        <f t="shared" si="18"/>
        <v>1782.2199999999957</v>
      </c>
      <c r="CT11" s="113">
        <f t="shared" si="18"/>
        <v>1918.3899999999958</v>
      </c>
      <c r="CU11" s="113">
        <f t="shared" si="18"/>
        <v>9225.0599999999959</v>
      </c>
      <c r="CV11" s="113">
        <f t="shared" si="18"/>
        <v>5829.2099999999955</v>
      </c>
      <c r="CW11" s="113">
        <f t="shared" si="18"/>
        <v>5829.2099999999955</v>
      </c>
      <c r="CX11" s="113">
        <f t="shared" si="18"/>
        <v>5829.2099999999955</v>
      </c>
      <c r="CY11" s="113">
        <f t="shared" si="18"/>
        <v>1260.0599999999959</v>
      </c>
      <c r="CZ11" s="113">
        <f t="shared" si="18"/>
        <v>-164.55000000000405</v>
      </c>
      <c r="DA11" s="113">
        <f t="shared" si="18"/>
        <v>7.4199999999959516</v>
      </c>
      <c r="DB11" s="113">
        <f t="shared" si="18"/>
        <v>-7.1700000000040482</v>
      </c>
      <c r="DC11" s="113">
        <f t="shared" si="18"/>
        <v>2892.8299999999958</v>
      </c>
      <c r="DD11" s="113">
        <f t="shared" si="18"/>
        <v>2892.8299999999958</v>
      </c>
      <c r="DE11" s="113">
        <f t="shared" si="18"/>
        <v>2892.8299999999958</v>
      </c>
      <c r="DF11" s="113">
        <f t="shared" si="18"/>
        <v>2892.8299999999958</v>
      </c>
      <c r="DG11" s="113">
        <f t="shared" si="18"/>
        <v>-514.20000000000437</v>
      </c>
      <c r="DH11" s="113">
        <f t="shared" si="18"/>
        <v>234.13999999999567</v>
      </c>
      <c r="DI11" s="113">
        <f t="shared" si="18"/>
        <v>234.13999999999567</v>
      </c>
      <c r="DJ11" s="113">
        <f t="shared" si="18"/>
        <v>234.13999999999567</v>
      </c>
      <c r="DK11" s="113">
        <f t="shared" si="18"/>
        <v>234.13999999999567</v>
      </c>
      <c r="DL11" s="113">
        <f t="shared" si="18"/>
        <v>234.13999999999567</v>
      </c>
      <c r="DM11" s="113">
        <f t="shared" si="18"/>
        <v>-2723.1900000000041</v>
      </c>
      <c r="DN11" s="113">
        <f t="shared" si="18"/>
        <v>276.80999999999585</v>
      </c>
      <c r="DO11" s="113">
        <f t="shared" si="18"/>
        <v>385.40999999999576</v>
      </c>
      <c r="DP11" s="113">
        <f t="shared" si="18"/>
        <v>385.40999999999576</v>
      </c>
      <c r="DQ11" s="113">
        <f t="shared" si="18"/>
        <v>385.40999999999576</v>
      </c>
      <c r="DR11" s="113">
        <f t="shared" si="18"/>
        <v>385.40999999999576</v>
      </c>
      <c r="DS11" s="113">
        <f t="shared" si="18"/>
        <v>385.40999999999576</v>
      </c>
      <c r="DT11" s="113">
        <f t="shared" si="18"/>
        <v>382.75999999999578</v>
      </c>
      <c r="DU11" s="113">
        <f t="shared" si="18"/>
        <v>382.75999999999578</v>
      </c>
      <c r="DV11" s="113">
        <f t="shared" si="18"/>
        <v>473.16999999999575</v>
      </c>
      <c r="DW11" s="113">
        <f t="shared" si="18"/>
        <v>472.34999999999559</v>
      </c>
      <c r="DX11" s="113">
        <f t="shared" si="18"/>
        <v>472.34999999999559</v>
      </c>
      <c r="DY11" s="113">
        <f t="shared" si="18"/>
        <v>472.34999999999559</v>
      </c>
      <c r="DZ11" s="113">
        <f t="shared" si="18"/>
        <v>472.34999999999559</v>
      </c>
      <c r="EA11" s="113">
        <f t="shared" si="18"/>
        <v>2856.6999999999953</v>
      </c>
      <c r="EB11" s="113">
        <f t="shared" si="18"/>
        <v>5749.899999999996</v>
      </c>
      <c r="EC11" s="113">
        <f t="shared" ref="EC11:GN11" si="19">EB11+EB12</f>
        <v>5844.2599999999957</v>
      </c>
      <c r="ED11" s="113">
        <f t="shared" si="19"/>
        <v>3444.2599999999957</v>
      </c>
      <c r="EE11" s="113">
        <f t="shared" si="19"/>
        <v>4420.2299999999959</v>
      </c>
      <c r="EF11" s="113">
        <f t="shared" si="19"/>
        <v>4420.2299999999959</v>
      </c>
      <c r="EG11" s="113">
        <f t="shared" si="19"/>
        <v>4420.2299999999959</v>
      </c>
      <c r="EH11" s="113">
        <f t="shared" si="19"/>
        <v>3942.689999999996</v>
      </c>
      <c r="EI11" s="113">
        <f t="shared" si="19"/>
        <v>6288.7099999999955</v>
      </c>
      <c r="EJ11" s="113">
        <f t="shared" si="19"/>
        <v>6286.0599999999959</v>
      </c>
      <c r="EK11" s="113">
        <f t="shared" si="19"/>
        <v>26598.659999999996</v>
      </c>
      <c r="EL11" s="113">
        <f t="shared" si="19"/>
        <v>26598.659999999996</v>
      </c>
      <c r="EM11" s="113">
        <f t="shared" si="19"/>
        <v>26598.659999999996</v>
      </c>
      <c r="EN11" s="113">
        <f t="shared" si="19"/>
        <v>26598.659999999996</v>
      </c>
      <c r="EO11" s="113">
        <f t="shared" si="19"/>
        <v>26598.659999999996</v>
      </c>
      <c r="EP11" s="113">
        <f t="shared" si="19"/>
        <v>26774.299999999996</v>
      </c>
      <c r="EQ11" s="113">
        <f t="shared" si="19"/>
        <v>26774.299999999996</v>
      </c>
      <c r="ER11" s="113">
        <f t="shared" si="19"/>
        <v>17632.769999999997</v>
      </c>
      <c r="ES11" s="113">
        <f t="shared" si="19"/>
        <v>5680.7699999999968</v>
      </c>
      <c r="ET11" s="113">
        <f t="shared" si="19"/>
        <v>5680.7699999999968</v>
      </c>
      <c r="EU11" s="113">
        <f t="shared" si="19"/>
        <v>5680.7699999999968</v>
      </c>
      <c r="EV11" s="113">
        <f t="shared" si="19"/>
        <v>5680.7699999999968</v>
      </c>
      <c r="EW11" s="113">
        <f t="shared" si="19"/>
        <v>6170.0499999999965</v>
      </c>
      <c r="EX11" s="113">
        <f t="shared" si="19"/>
        <v>6368.6199999999963</v>
      </c>
      <c r="EY11" s="113">
        <f t="shared" si="19"/>
        <v>5230.5399999999963</v>
      </c>
      <c r="EZ11" s="113">
        <f t="shared" si="19"/>
        <v>2514.3699999999963</v>
      </c>
      <c r="FA11" s="113">
        <f t="shared" si="19"/>
        <v>2514.3699999999963</v>
      </c>
      <c r="FB11" s="113">
        <f t="shared" si="19"/>
        <v>2514.3699999999963</v>
      </c>
      <c r="FC11" s="113">
        <f t="shared" si="19"/>
        <v>22832.039999999994</v>
      </c>
      <c r="FD11" s="113">
        <f t="shared" si="19"/>
        <v>22819.039999999994</v>
      </c>
      <c r="FE11" s="113">
        <f t="shared" si="19"/>
        <v>58069.719999999987</v>
      </c>
      <c r="FF11" s="113">
        <f t="shared" si="19"/>
        <v>48276.859999999986</v>
      </c>
      <c r="FG11" s="113">
        <f t="shared" si="19"/>
        <v>48263.459999999985</v>
      </c>
      <c r="FH11" s="113">
        <f t="shared" si="19"/>
        <v>48263.459999999985</v>
      </c>
      <c r="FI11" s="113">
        <f t="shared" si="19"/>
        <v>48263.459999999985</v>
      </c>
      <c r="FJ11" s="113">
        <f t="shared" si="19"/>
        <v>48173.779999999984</v>
      </c>
      <c r="FK11" s="113">
        <f t="shared" si="19"/>
        <v>47921.129999999983</v>
      </c>
      <c r="FL11" s="113">
        <f t="shared" si="19"/>
        <v>47253.099999999984</v>
      </c>
      <c r="FM11" s="113">
        <f t="shared" si="19"/>
        <v>50033.25999999998</v>
      </c>
      <c r="FN11" s="113">
        <f t="shared" si="19"/>
        <v>50025.209999999977</v>
      </c>
      <c r="FO11" s="113">
        <f t="shared" si="19"/>
        <v>50025.209999999977</v>
      </c>
      <c r="FP11" s="113">
        <f t="shared" si="19"/>
        <v>50025.209999999977</v>
      </c>
      <c r="FQ11" s="113">
        <f t="shared" si="19"/>
        <v>44944.479999999981</v>
      </c>
      <c r="FR11" s="113">
        <f t="shared" si="19"/>
        <v>44782.479999999981</v>
      </c>
      <c r="FS11" s="113">
        <f t="shared" si="19"/>
        <v>44782.479999999981</v>
      </c>
      <c r="FT11" s="113">
        <f t="shared" si="19"/>
        <v>44782.479999999981</v>
      </c>
      <c r="FU11" s="113">
        <f t="shared" si="19"/>
        <v>36321.299999999981</v>
      </c>
      <c r="FV11" s="113">
        <f t="shared" si="19"/>
        <v>36321.299999999981</v>
      </c>
      <c r="FW11" s="113">
        <f t="shared" si="19"/>
        <v>36321.299999999981</v>
      </c>
      <c r="FX11" s="113">
        <f t="shared" si="19"/>
        <v>33807.439999999981</v>
      </c>
      <c r="FY11" s="113">
        <f t="shared" si="19"/>
        <v>33807.439999999981</v>
      </c>
      <c r="FZ11" s="113">
        <f t="shared" si="19"/>
        <v>33807.439999999981</v>
      </c>
      <c r="GA11" s="113">
        <f t="shared" si="19"/>
        <v>33945.00999999998</v>
      </c>
      <c r="GB11" s="113">
        <f t="shared" si="19"/>
        <v>66942.359999999986</v>
      </c>
      <c r="GC11" s="113">
        <f t="shared" si="19"/>
        <v>66942.359999999986</v>
      </c>
      <c r="GD11" s="113">
        <f t="shared" si="19"/>
        <v>66942.359999999986</v>
      </c>
      <c r="GE11" s="113">
        <f t="shared" si="19"/>
        <v>65325.969999999987</v>
      </c>
      <c r="GF11" s="113">
        <f t="shared" si="19"/>
        <v>65325.969999999987</v>
      </c>
      <c r="GG11" s="113">
        <f t="shared" si="19"/>
        <v>65325.969999999987</v>
      </c>
      <c r="GH11" s="113">
        <f t="shared" si="19"/>
        <v>57067.609999999986</v>
      </c>
      <c r="GI11" s="113">
        <f t="shared" si="19"/>
        <v>57967.609999999986</v>
      </c>
      <c r="GJ11" s="113">
        <f t="shared" si="19"/>
        <v>57967.609999999986</v>
      </c>
      <c r="GK11" s="113">
        <f t="shared" si="19"/>
        <v>57967.609999999986</v>
      </c>
      <c r="GL11" s="113">
        <f t="shared" si="19"/>
        <v>83759.119999999981</v>
      </c>
      <c r="GM11" s="113">
        <f t="shared" si="19"/>
        <v>84709.809999999983</v>
      </c>
      <c r="GN11" s="113">
        <f t="shared" si="19"/>
        <v>86454.809999999983</v>
      </c>
      <c r="GO11" s="113">
        <f t="shared" ref="GO11:IZ11" si="20">GN11+GN12</f>
        <v>86366.309999999983</v>
      </c>
      <c r="GP11" s="113">
        <f t="shared" si="20"/>
        <v>83566.309999999983</v>
      </c>
      <c r="GQ11" s="113">
        <f t="shared" si="20"/>
        <v>83566.309999999983</v>
      </c>
      <c r="GR11" s="113">
        <f t="shared" si="20"/>
        <v>83566.309999999983</v>
      </c>
      <c r="GS11" s="113">
        <f t="shared" si="20"/>
        <v>83073.679999999978</v>
      </c>
      <c r="GT11" s="113">
        <f t="shared" si="20"/>
        <v>82743.679999999978</v>
      </c>
      <c r="GU11" s="113">
        <f t="shared" si="20"/>
        <v>85225.669999999984</v>
      </c>
      <c r="GV11" s="113">
        <f t="shared" si="20"/>
        <v>85218.39999999998</v>
      </c>
      <c r="GW11" s="113">
        <f t="shared" si="20"/>
        <v>84704.39999999998</v>
      </c>
      <c r="GX11" s="113">
        <f t="shared" si="20"/>
        <v>84704.39999999998</v>
      </c>
      <c r="GY11" s="113">
        <f t="shared" si="20"/>
        <v>84704.39999999998</v>
      </c>
      <c r="GZ11" s="113">
        <f t="shared" si="20"/>
        <v>81042.279999999984</v>
      </c>
      <c r="HA11" s="113">
        <f t="shared" si="20"/>
        <v>77922.029999999984</v>
      </c>
      <c r="HB11" s="113">
        <f t="shared" si="20"/>
        <v>77922.029999999984</v>
      </c>
      <c r="HC11" s="113">
        <f t="shared" si="20"/>
        <v>76714.37999999999</v>
      </c>
      <c r="HD11" s="113">
        <f t="shared" si="20"/>
        <v>74750.389999999985</v>
      </c>
      <c r="HE11" s="113">
        <f t="shared" si="20"/>
        <v>74750.389999999985</v>
      </c>
      <c r="HF11" s="113">
        <f t="shared" si="20"/>
        <v>74750.389999999985</v>
      </c>
      <c r="HG11" s="113">
        <f t="shared" si="20"/>
        <v>74750.389999999985</v>
      </c>
      <c r="HH11" s="113">
        <f t="shared" si="20"/>
        <v>74747.739999999991</v>
      </c>
      <c r="HI11" s="113">
        <f t="shared" si="20"/>
        <v>74742.439999999988</v>
      </c>
      <c r="HJ11" s="113">
        <f t="shared" si="20"/>
        <v>74742.439999999988</v>
      </c>
      <c r="HK11" s="113">
        <f t="shared" si="20"/>
        <v>72129.169999999984</v>
      </c>
      <c r="HL11" s="113">
        <f t="shared" si="20"/>
        <v>72129.169999999984</v>
      </c>
      <c r="HM11" s="113">
        <f t="shared" si="20"/>
        <v>72129.169999999984</v>
      </c>
      <c r="HN11" s="113">
        <f t="shared" si="20"/>
        <v>72129.169999999984</v>
      </c>
      <c r="HO11" s="113">
        <f t="shared" si="20"/>
        <v>72129.169999999984</v>
      </c>
      <c r="HP11" s="113">
        <f t="shared" si="20"/>
        <v>72129.169999999984</v>
      </c>
      <c r="HQ11" s="113">
        <f t="shared" si="20"/>
        <v>72129.169999999984</v>
      </c>
      <c r="HR11" s="113">
        <f t="shared" si="20"/>
        <v>72129.169999999984</v>
      </c>
      <c r="HS11" s="113">
        <f t="shared" si="20"/>
        <v>72129.169999999984</v>
      </c>
      <c r="HT11" s="113">
        <f t="shared" si="20"/>
        <v>72129.169999999984</v>
      </c>
      <c r="HU11" s="113">
        <f t="shared" si="20"/>
        <v>72129.169999999984</v>
      </c>
      <c r="HV11" s="113">
        <f t="shared" si="20"/>
        <v>72129.169999999984</v>
      </c>
      <c r="HW11" s="113">
        <f t="shared" si="20"/>
        <v>72129.169999999984</v>
      </c>
      <c r="HX11" s="113">
        <f t="shared" si="20"/>
        <v>72129.169999999984</v>
      </c>
      <c r="HY11" s="113">
        <f t="shared" si="20"/>
        <v>72129.169999999984</v>
      </c>
      <c r="HZ11" s="113">
        <f t="shared" si="20"/>
        <v>72129.169999999984</v>
      </c>
      <c r="IA11" s="113">
        <f t="shared" si="20"/>
        <v>72129.169999999984</v>
      </c>
      <c r="IB11" s="113">
        <f t="shared" si="20"/>
        <v>72129.169999999984</v>
      </c>
      <c r="IC11" s="113">
        <f t="shared" si="20"/>
        <v>72129.169999999984</v>
      </c>
      <c r="ID11" s="113">
        <f t="shared" si="20"/>
        <v>72129.169999999984</v>
      </c>
      <c r="IE11" s="113">
        <f t="shared" si="20"/>
        <v>72129.169999999984</v>
      </c>
      <c r="IF11" s="113">
        <f t="shared" si="20"/>
        <v>72129.169999999984</v>
      </c>
      <c r="IG11" s="113">
        <f t="shared" si="20"/>
        <v>72129.169999999984</v>
      </c>
      <c r="IH11" s="113">
        <f t="shared" si="20"/>
        <v>72129.169999999984</v>
      </c>
      <c r="II11" s="113">
        <f t="shared" si="20"/>
        <v>72129.169999999984</v>
      </c>
      <c r="IJ11" s="113">
        <f t="shared" si="20"/>
        <v>72129.169999999984</v>
      </c>
      <c r="IK11" s="113">
        <f t="shared" si="20"/>
        <v>72129.169999999984</v>
      </c>
      <c r="IL11" s="113">
        <f t="shared" si="20"/>
        <v>72129.169999999984</v>
      </c>
      <c r="IM11" s="113">
        <f t="shared" si="20"/>
        <v>72129.169999999984</v>
      </c>
      <c r="IN11" s="113">
        <f t="shared" si="20"/>
        <v>72129.169999999984</v>
      </c>
      <c r="IO11" s="113">
        <f t="shared" si="20"/>
        <v>72129.169999999984</v>
      </c>
      <c r="IP11" s="113">
        <f t="shared" si="20"/>
        <v>72129.169999999984</v>
      </c>
      <c r="IQ11" s="113">
        <f t="shared" si="20"/>
        <v>72129.169999999984</v>
      </c>
      <c r="IR11" s="113">
        <f t="shared" si="20"/>
        <v>72129.169999999984</v>
      </c>
      <c r="IS11" s="113">
        <f t="shared" si="20"/>
        <v>72129.169999999984</v>
      </c>
      <c r="IT11" s="113">
        <f t="shared" si="20"/>
        <v>72129.169999999984</v>
      </c>
      <c r="IU11" s="113">
        <f t="shared" si="20"/>
        <v>72129.169999999984</v>
      </c>
      <c r="IV11" s="113">
        <f t="shared" si="20"/>
        <v>72129.169999999984</v>
      </c>
      <c r="IW11" s="113">
        <f t="shared" si="20"/>
        <v>72129.169999999984</v>
      </c>
      <c r="IX11" s="113">
        <f t="shared" si="20"/>
        <v>72129.169999999984</v>
      </c>
      <c r="IY11" s="113">
        <f t="shared" si="20"/>
        <v>72129.169999999984</v>
      </c>
      <c r="IZ11" s="113">
        <f t="shared" si="20"/>
        <v>72129.169999999984</v>
      </c>
      <c r="JA11" s="113">
        <f t="shared" ref="JA11:LL11" si="21">IZ11+IZ12</f>
        <v>72129.169999999984</v>
      </c>
      <c r="JB11" s="113">
        <f t="shared" si="21"/>
        <v>72129.169999999984</v>
      </c>
      <c r="JC11" s="113">
        <f t="shared" si="21"/>
        <v>72129.169999999984</v>
      </c>
      <c r="JD11" s="113">
        <f t="shared" si="21"/>
        <v>72129.169999999984</v>
      </c>
      <c r="JE11" s="113">
        <f t="shared" si="21"/>
        <v>72129.169999999984</v>
      </c>
      <c r="JF11" s="113">
        <f t="shared" si="21"/>
        <v>72129.169999999984</v>
      </c>
      <c r="JG11" s="113">
        <f t="shared" si="21"/>
        <v>72129.169999999984</v>
      </c>
      <c r="JH11" s="113">
        <f t="shared" si="21"/>
        <v>72129.169999999984</v>
      </c>
      <c r="JI11" s="113">
        <f t="shared" si="21"/>
        <v>72129.169999999984</v>
      </c>
      <c r="JJ11" s="113">
        <f t="shared" si="21"/>
        <v>72129.169999999984</v>
      </c>
      <c r="JK11" s="113">
        <f t="shared" si="21"/>
        <v>72129.169999999984</v>
      </c>
      <c r="JL11" s="113">
        <f t="shared" si="21"/>
        <v>72129.169999999984</v>
      </c>
      <c r="JM11" s="113">
        <f t="shared" si="21"/>
        <v>72129.169999999984</v>
      </c>
      <c r="JN11" s="113">
        <f t="shared" si="21"/>
        <v>72129.169999999984</v>
      </c>
      <c r="JO11" s="113">
        <f t="shared" si="21"/>
        <v>72129.169999999984</v>
      </c>
      <c r="JP11" s="113">
        <f t="shared" si="21"/>
        <v>72129.169999999984</v>
      </c>
      <c r="JQ11" s="113">
        <f t="shared" si="21"/>
        <v>72129.169999999984</v>
      </c>
      <c r="JR11" s="113">
        <f t="shared" si="21"/>
        <v>72129.169999999984</v>
      </c>
      <c r="JS11" s="113">
        <f t="shared" si="21"/>
        <v>72129.169999999984</v>
      </c>
      <c r="JT11" s="113">
        <f t="shared" si="21"/>
        <v>72129.169999999984</v>
      </c>
      <c r="JU11" s="113">
        <f t="shared" si="21"/>
        <v>72129.169999999984</v>
      </c>
      <c r="JV11" s="113">
        <f t="shared" si="21"/>
        <v>72129.169999999984</v>
      </c>
      <c r="JW11" s="113">
        <f t="shared" si="21"/>
        <v>72129.169999999984</v>
      </c>
      <c r="JX11" s="113">
        <f t="shared" si="21"/>
        <v>72129.169999999984</v>
      </c>
      <c r="JY11" s="113">
        <f t="shared" si="21"/>
        <v>72129.169999999984</v>
      </c>
      <c r="JZ11" s="113">
        <f t="shared" si="21"/>
        <v>72129.169999999984</v>
      </c>
      <c r="KA11" s="113">
        <f t="shared" si="21"/>
        <v>72129.169999999984</v>
      </c>
      <c r="KB11" s="113">
        <f t="shared" si="21"/>
        <v>72129.169999999984</v>
      </c>
      <c r="KC11" s="113">
        <f t="shared" si="21"/>
        <v>72129.169999999984</v>
      </c>
      <c r="KD11" s="113">
        <f t="shared" si="21"/>
        <v>72129.169999999984</v>
      </c>
      <c r="KE11" s="113">
        <f t="shared" si="21"/>
        <v>72129.169999999984</v>
      </c>
      <c r="KF11" s="113">
        <f t="shared" si="21"/>
        <v>72129.169999999984</v>
      </c>
      <c r="KG11" s="113">
        <f t="shared" si="21"/>
        <v>72129.169999999984</v>
      </c>
      <c r="KH11" s="113">
        <f t="shared" si="21"/>
        <v>72129.169999999984</v>
      </c>
      <c r="KI11" s="113">
        <f t="shared" si="21"/>
        <v>72129.169999999984</v>
      </c>
      <c r="KJ11" s="113">
        <f t="shared" si="21"/>
        <v>72129.169999999984</v>
      </c>
      <c r="KK11" s="113">
        <f t="shared" si="21"/>
        <v>72129.169999999984</v>
      </c>
      <c r="KL11" s="113">
        <f t="shared" si="21"/>
        <v>72129.169999999984</v>
      </c>
      <c r="KM11" s="113">
        <f t="shared" si="21"/>
        <v>72129.169999999984</v>
      </c>
      <c r="KN11" s="113">
        <f t="shared" si="21"/>
        <v>72129.169999999984</v>
      </c>
      <c r="KO11" s="113">
        <f t="shared" si="21"/>
        <v>72129.169999999984</v>
      </c>
      <c r="KP11" s="113">
        <f t="shared" si="21"/>
        <v>72129.169999999984</v>
      </c>
      <c r="KQ11" s="113">
        <f t="shared" si="21"/>
        <v>72129.169999999984</v>
      </c>
      <c r="KR11" s="113">
        <f t="shared" si="21"/>
        <v>72129.169999999984</v>
      </c>
      <c r="KS11" s="113">
        <f t="shared" si="21"/>
        <v>72129.169999999984</v>
      </c>
      <c r="KT11" s="113">
        <f t="shared" si="21"/>
        <v>72129.169999999984</v>
      </c>
      <c r="KU11" s="113">
        <f t="shared" si="21"/>
        <v>72129.169999999984</v>
      </c>
      <c r="KV11" s="113">
        <f t="shared" si="21"/>
        <v>72129.169999999984</v>
      </c>
      <c r="KW11" s="113">
        <f t="shared" si="21"/>
        <v>72129.169999999984</v>
      </c>
      <c r="KX11" s="113">
        <f t="shared" si="21"/>
        <v>72129.169999999984</v>
      </c>
      <c r="KY11" s="113">
        <f t="shared" si="21"/>
        <v>72129.169999999984</v>
      </c>
      <c r="KZ11" s="113">
        <f t="shared" si="21"/>
        <v>72129.169999999984</v>
      </c>
      <c r="LA11" s="113">
        <f t="shared" si="21"/>
        <v>72129.169999999984</v>
      </c>
      <c r="LB11" s="113">
        <f t="shared" si="21"/>
        <v>72129.169999999984</v>
      </c>
      <c r="LC11" s="113">
        <f t="shared" si="21"/>
        <v>72129.169999999984</v>
      </c>
      <c r="LD11" s="113">
        <f t="shared" si="21"/>
        <v>72129.169999999984</v>
      </c>
      <c r="LE11" s="113">
        <f t="shared" si="21"/>
        <v>72129.169999999984</v>
      </c>
      <c r="LF11" s="113">
        <f t="shared" si="21"/>
        <v>72129.169999999984</v>
      </c>
      <c r="LG11" s="113">
        <f t="shared" si="21"/>
        <v>72129.169999999984</v>
      </c>
      <c r="LH11" s="113">
        <f t="shared" si="21"/>
        <v>72129.169999999984</v>
      </c>
      <c r="LI11" s="113">
        <f t="shared" si="21"/>
        <v>72129.169999999984</v>
      </c>
      <c r="LJ11" s="113">
        <f t="shared" si="21"/>
        <v>72129.169999999984</v>
      </c>
      <c r="LK11" s="113">
        <f t="shared" si="21"/>
        <v>72129.169999999984</v>
      </c>
      <c r="LL11" s="113">
        <f t="shared" si="21"/>
        <v>72129.169999999984</v>
      </c>
      <c r="LM11" s="113">
        <f t="shared" ref="LM11:NX11" si="22">LL11+LL12</f>
        <v>72129.169999999984</v>
      </c>
      <c r="LN11" s="113">
        <f t="shared" si="22"/>
        <v>72129.169999999984</v>
      </c>
      <c r="LO11" s="113">
        <f t="shared" si="22"/>
        <v>72129.169999999984</v>
      </c>
      <c r="LP11" s="113">
        <f t="shared" si="22"/>
        <v>72129.169999999984</v>
      </c>
      <c r="LQ11" s="113">
        <f t="shared" si="22"/>
        <v>72129.169999999984</v>
      </c>
      <c r="LR11" s="113">
        <f t="shared" si="22"/>
        <v>72129.169999999984</v>
      </c>
      <c r="LS11" s="113">
        <f t="shared" si="22"/>
        <v>72129.169999999984</v>
      </c>
      <c r="LT11" s="113">
        <f t="shared" si="22"/>
        <v>72129.169999999984</v>
      </c>
      <c r="LU11" s="113">
        <f t="shared" si="22"/>
        <v>72129.169999999984</v>
      </c>
      <c r="LV11" s="113">
        <f t="shared" si="22"/>
        <v>72129.169999999984</v>
      </c>
      <c r="LW11" s="113">
        <f t="shared" si="22"/>
        <v>72129.169999999984</v>
      </c>
      <c r="LX11" s="113">
        <f t="shared" si="22"/>
        <v>72129.169999999984</v>
      </c>
      <c r="LY11" s="113">
        <f t="shared" si="22"/>
        <v>72129.169999999984</v>
      </c>
      <c r="LZ11" s="113">
        <f t="shared" si="22"/>
        <v>72129.169999999984</v>
      </c>
      <c r="MA11" s="113">
        <f t="shared" si="22"/>
        <v>72129.169999999984</v>
      </c>
      <c r="MB11" s="113">
        <f t="shared" si="22"/>
        <v>72129.169999999984</v>
      </c>
      <c r="MC11" s="113">
        <f t="shared" si="22"/>
        <v>72129.169999999984</v>
      </c>
      <c r="MD11" s="113">
        <f t="shared" si="22"/>
        <v>72129.169999999984</v>
      </c>
      <c r="ME11" s="113">
        <f t="shared" si="22"/>
        <v>72129.169999999984</v>
      </c>
      <c r="MF11" s="113">
        <f t="shared" si="22"/>
        <v>72129.169999999984</v>
      </c>
      <c r="MG11" s="113">
        <f t="shared" si="22"/>
        <v>72129.169999999984</v>
      </c>
      <c r="MH11" s="113">
        <f t="shared" si="22"/>
        <v>72129.169999999984</v>
      </c>
      <c r="MI11" s="113">
        <f t="shared" si="22"/>
        <v>72129.169999999984</v>
      </c>
      <c r="MJ11" s="113">
        <f t="shared" si="22"/>
        <v>72129.169999999984</v>
      </c>
      <c r="MK11" s="113">
        <f t="shared" si="22"/>
        <v>72129.169999999984</v>
      </c>
      <c r="ML11" s="113">
        <f t="shared" si="22"/>
        <v>72129.169999999984</v>
      </c>
      <c r="MM11" s="113">
        <f t="shared" si="22"/>
        <v>72129.169999999984</v>
      </c>
      <c r="MN11" s="113">
        <f t="shared" si="22"/>
        <v>72129.169999999984</v>
      </c>
      <c r="MO11" s="113">
        <f t="shared" si="22"/>
        <v>72129.169999999984</v>
      </c>
      <c r="MP11" s="113">
        <f t="shared" si="22"/>
        <v>72129.169999999984</v>
      </c>
      <c r="MQ11" s="113">
        <f t="shared" si="22"/>
        <v>72129.169999999984</v>
      </c>
      <c r="MR11" s="113">
        <f t="shared" si="22"/>
        <v>72129.169999999984</v>
      </c>
      <c r="MS11" s="113">
        <f t="shared" si="22"/>
        <v>72129.169999999984</v>
      </c>
      <c r="MT11" s="113">
        <f t="shared" si="22"/>
        <v>72129.169999999984</v>
      </c>
      <c r="MU11" s="113">
        <f t="shared" si="22"/>
        <v>72129.169999999984</v>
      </c>
      <c r="MV11" s="113">
        <f t="shared" si="22"/>
        <v>72129.169999999984</v>
      </c>
      <c r="MW11" s="113">
        <f t="shared" si="22"/>
        <v>72129.169999999984</v>
      </c>
      <c r="MX11" s="113">
        <f t="shared" si="22"/>
        <v>72129.169999999984</v>
      </c>
      <c r="MY11" s="113">
        <f t="shared" si="22"/>
        <v>72129.169999999984</v>
      </c>
      <c r="MZ11" s="113">
        <f t="shared" si="22"/>
        <v>72129.169999999984</v>
      </c>
      <c r="NA11" s="113">
        <f t="shared" si="22"/>
        <v>72129.169999999984</v>
      </c>
      <c r="NB11" s="113">
        <f t="shared" si="22"/>
        <v>72129.169999999984</v>
      </c>
      <c r="NC11" s="113">
        <f t="shared" si="22"/>
        <v>72129.169999999984</v>
      </c>
      <c r="ND11" s="113">
        <f t="shared" si="22"/>
        <v>72129.169999999984</v>
      </c>
      <c r="NE11" s="113">
        <f t="shared" si="22"/>
        <v>72129.169999999984</v>
      </c>
      <c r="NF11" s="113">
        <f t="shared" si="22"/>
        <v>72129.169999999984</v>
      </c>
      <c r="NG11" s="113">
        <f t="shared" si="22"/>
        <v>72129.169999999984</v>
      </c>
      <c r="NH11" s="113">
        <f t="shared" si="22"/>
        <v>72129.169999999984</v>
      </c>
      <c r="NI11" s="113">
        <f t="shared" si="22"/>
        <v>72129.169999999984</v>
      </c>
      <c r="NJ11" s="113">
        <f t="shared" si="22"/>
        <v>72129.169999999984</v>
      </c>
      <c r="NK11" s="113">
        <f t="shared" si="22"/>
        <v>72129.169999999984</v>
      </c>
      <c r="NL11" s="113">
        <f t="shared" si="22"/>
        <v>72129.169999999984</v>
      </c>
      <c r="NM11" s="113">
        <f t="shared" si="22"/>
        <v>72129.169999999984</v>
      </c>
      <c r="NN11" s="113">
        <f t="shared" si="22"/>
        <v>72129.169999999984</v>
      </c>
      <c r="NO11" s="113">
        <f t="shared" si="22"/>
        <v>72129.169999999984</v>
      </c>
      <c r="NP11" s="113">
        <f t="shared" si="22"/>
        <v>72129.169999999984</v>
      </c>
      <c r="NQ11" s="113">
        <f t="shared" si="22"/>
        <v>72129.169999999984</v>
      </c>
      <c r="NR11" s="113">
        <f t="shared" si="22"/>
        <v>72129.169999999984</v>
      </c>
      <c r="NS11" s="113">
        <f t="shared" si="22"/>
        <v>72129.169999999984</v>
      </c>
      <c r="NT11" s="113">
        <f t="shared" si="22"/>
        <v>72129.169999999984</v>
      </c>
      <c r="NU11" s="113">
        <f t="shared" si="22"/>
        <v>72129.169999999984</v>
      </c>
      <c r="NV11" s="113">
        <f t="shared" si="22"/>
        <v>72129.169999999984</v>
      </c>
      <c r="NW11" s="113">
        <f t="shared" si="22"/>
        <v>72129.169999999984</v>
      </c>
      <c r="NX11" s="113">
        <f t="shared" si="22"/>
        <v>72129.169999999984</v>
      </c>
      <c r="NY11" s="113">
        <f t="shared" ref="NY11:QJ11" si="23">NX11+NX12</f>
        <v>72129.169999999984</v>
      </c>
      <c r="NZ11" s="113">
        <f t="shared" si="23"/>
        <v>72129.169999999984</v>
      </c>
      <c r="OA11" s="113">
        <f t="shared" si="23"/>
        <v>72129.169999999984</v>
      </c>
      <c r="OB11" s="113">
        <f t="shared" si="23"/>
        <v>72129.169999999984</v>
      </c>
      <c r="OC11" s="113">
        <f t="shared" si="23"/>
        <v>72129.169999999984</v>
      </c>
      <c r="OD11" s="113">
        <f t="shared" si="23"/>
        <v>72129.169999999984</v>
      </c>
      <c r="OE11" s="113">
        <f t="shared" si="23"/>
        <v>72129.169999999984</v>
      </c>
      <c r="OF11" s="113">
        <f t="shared" si="23"/>
        <v>72129.169999999984</v>
      </c>
      <c r="OG11" s="113">
        <f t="shared" si="23"/>
        <v>72129.169999999984</v>
      </c>
      <c r="OH11" s="113">
        <f t="shared" si="23"/>
        <v>72129.169999999984</v>
      </c>
      <c r="OI11" s="113">
        <f t="shared" si="23"/>
        <v>72129.169999999984</v>
      </c>
      <c r="OJ11" s="113">
        <f t="shared" si="23"/>
        <v>72129.169999999984</v>
      </c>
      <c r="OK11" s="113">
        <f t="shared" si="23"/>
        <v>72129.169999999984</v>
      </c>
      <c r="OL11" s="113">
        <f t="shared" si="23"/>
        <v>72129.169999999984</v>
      </c>
      <c r="OM11" s="113">
        <f t="shared" si="23"/>
        <v>72129.169999999984</v>
      </c>
      <c r="ON11" s="113">
        <f t="shared" si="23"/>
        <v>72129.169999999984</v>
      </c>
      <c r="OO11" s="113">
        <f t="shared" si="23"/>
        <v>72129.169999999984</v>
      </c>
      <c r="OP11" s="113">
        <f t="shared" si="23"/>
        <v>72129.169999999984</v>
      </c>
      <c r="OQ11" s="113">
        <f t="shared" si="23"/>
        <v>72129.169999999984</v>
      </c>
      <c r="OR11" s="113">
        <f t="shared" si="23"/>
        <v>72129.169999999984</v>
      </c>
      <c r="OS11" s="113">
        <f t="shared" si="23"/>
        <v>72129.169999999984</v>
      </c>
      <c r="OT11" s="113">
        <f t="shared" si="23"/>
        <v>72129.169999999984</v>
      </c>
      <c r="OU11" s="113">
        <f t="shared" si="23"/>
        <v>72129.169999999984</v>
      </c>
      <c r="OV11" s="113">
        <f t="shared" si="23"/>
        <v>72129.169999999984</v>
      </c>
      <c r="OW11" s="113">
        <f t="shared" si="23"/>
        <v>72129.169999999984</v>
      </c>
      <c r="OX11" s="113">
        <f t="shared" si="23"/>
        <v>72129.169999999984</v>
      </c>
      <c r="OY11" s="113">
        <f t="shared" si="23"/>
        <v>72129.169999999984</v>
      </c>
      <c r="OZ11" s="113">
        <f t="shared" si="23"/>
        <v>72129.169999999984</v>
      </c>
      <c r="PA11" s="113">
        <f t="shared" si="23"/>
        <v>72129.169999999984</v>
      </c>
      <c r="PB11" s="113">
        <f t="shared" si="23"/>
        <v>72129.169999999984</v>
      </c>
      <c r="PC11" s="113">
        <f t="shared" si="23"/>
        <v>72129.169999999984</v>
      </c>
      <c r="PD11" s="113">
        <f t="shared" si="23"/>
        <v>72129.169999999984</v>
      </c>
      <c r="PE11" s="113">
        <f t="shared" si="23"/>
        <v>72129.169999999984</v>
      </c>
      <c r="PF11" s="113">
        <f t="shared" si="23"/>
        <v>72129.169999999984</v>
      </c>
      <c r="PG11" s="113">
        <f t="shared" si="23"/>
        <v>72129.169999999984</v>
      </c>
      <c r="PH11" s="113">
        <f t="shared" si="23"/>
        <v>72129.169999999984</v>
      </c>
      <c r="PI11" s="113">
        <f t="shared" si="23"/>
        <v>72129.169999999984</v>
      </c>
      <c r="PJ11" s="113">
        <f t="shared" si="23"/>
        <v>72129.169999999984</v>
      </c>
      <c r="PK11" s="113">
        <f t="shared" si="23"/>
        <v>72129.169999999984</v>
      </c>
      <c r="PL11" s="113">
        <f t="shared" si="23"/>
        <v>72129.169999999984</v>
      </c>
      <c r="PM11" s="113">
        <f t="shared" si="23"/>
        <v>72129.169999999984</v>
      </c>
      <c r="PN11" s="113">
        <f t="shared" si="23"/>
        <v>72129.169999999984</v>
      </c>
      <c r="PO11" s="113">
        <f t="shared" si="23"/>
        <v>72129.169999999984</v>
      </c>
      <c r="PP11" s="113">
        <f t="shared" si="23"/>
        <v>72129.169999999984</v>
      </c>
      <c r="PQ11" s="113">
        <f t="shared" si="23"/>
        <v>72129.169999999984</v>
      </c>
      <c r="PR11" s="113">
        <f t="shared" si="23"/>
        <v>72129.169999999984</v>
      </c>
      <c r="PS11" s="113">
        <f t="shared" si="23"/>
        <v>72129.169999999984</v>
      </c>
      <c r="PT11" s="113">
        <f t="shared" si="23"/>
        <v>72129.169999999984</v>
      </c>
      <c r="PU11" s="113">
        <f t="shared" si="23"/>
        <v>72129.169999999984</v>
      </c>
      <c r="PV11" s="113">
        <f t="shared" si="23"/>
        <v>72129.169999999984</v>
      </c>
      <c r="PW11" s="113">
        <f t="shared" si="23"/>
        <v>72129.169999999984</v>
      </c>
      <c r="PX11" s="113">
        <f t="shared" si="23"/>
        <v>72129.169999999984</v>
      </c>
      <c r="PY11" s="113">
        <f t="shared" si="23"/>
        <v>72129.169999999984</v>
      </c>
      <c r="PZ11" s="113">
        <f t="shared" si="23"/>
        <v>72129.169999999984</v>
      </c>
      <c r="QA11" s="113">
        <f t="shared" si="23"/>
        <v>72129.169999999984</v>
      </c>
      <c r="QB11" s="113">
        <f t="shared" si="23"/>
        <v>72129.169999999984</v>
      </c>
      <c r="QC11" s="113">
        <f t="shared" si="23"/>
        <v>72129.169999999984</v>
      </c>
      <c r="QD11" s="113">
        <f t="shared" si="23"/>
        <v>72129.169999999984</v>
      </c>
      <c r="QE11" s="113">
        <f t="shared" si="23"/>
        <v>72129.169999999984</v>
      </c>
      <c r="QF11" s="113">
        <f t="shared" si="23"/>
        <v>72129.169999999984</v>
      </c>
      <c r="QG11" s="113">
        <f t="shared" si="23"/>
        <v>72129.169999999984</v>
      </c>
      <c r="QH11" s="113">
        <f t="shared" si="23"/>
        <v>72129.169999999984</v>
      </c>
      <c r="QI11" s="113">
        <f t="shared" si="23"/>
        <v>72129.169999999984</v>
      </c>
      <c r="QJ11" s="113">
        <f t="shared" si="23"/>
        <v>72129.169999999984</v>
      </c>
      <c r="QK11" s="113">
        <f t="shared" ref="QK11:SV11" si="24">QJ11+QJ12</f>
        <v>72129.169999999984</v>
      </c>
      <c r="QL11" s="113">
        <f t="shared" si="24"/>
        <v>72129.169999999984</v>
      </c>
      <c r="QM11" s="113">
        <f t="shared" si="24"/>
        <v>72129.169999999984</v>
      </c>
      <c r="QN11" s="113">
        <f t="shared" si="24"/>
        <v>72129.169999999984</v>
      </c>
      <c r="QO11" s="113">
        <f t="shared" si="24"/>
        <v>72129.169999999984</v>
      </c>
      <c r="QP11" s="113">
        <f t="shared" si="24"/>
        <v>72129.169999999984</v>
      </c>
      <c r="QQ11" s="113">
        <f t="shared" si="24"/>
        <v>72129.169999999984</v>
      </c>
      <c r="QR11" s="113">
        <f t="shared" si="24"/>
        <v>72129.169999999984</v>
      </c>
      <c r="QS11" s="113">
        <f t="shared" si="24"/>
        <v>72129.169999999984</v>
      </c>
      <c r="QT11" s="113">
        <f t="shared" si="24"/>
        <v>72129.169999999984</v>
      </c>
      <c r="QU11" s="113">
        <f t="shared" si="24"/>
        <v>72129.169999999984</v>
      </c>
      <c r="QV11" s="113">
        <f t="shared" si="24"/>
        <v>72129.169999999984</v>
      </c>
      <c r="QW11" s="113">
        <f t="shared" si="24"/>
        <v>72129.169999999984</v>
      </c>
      <c r="QX11" s="113">
        <f t="shared" si="24"/>
        <v>72129.169999999984</v>
      </c>
      <c r="QY11" s="113">
        <f t="shared" si="24"/>
        <v>72129.169999999984</v>
      </c>
      <c r="QZ11" s="113">
        <f t="shared" si="24"/>
        <v>72129.169999999984</v>
      </c>
      <c r="RA11" s="113">
        <f t="shared" si="24"/>
        <v>72129.169999999984</v>
      </c>
      <c r="RB11" s="113">
        <f t="shared" si="24"/>
        <v>72129.169999999984</v>
      </c>
      <c r="RC11" s="113">
        <f t="shared" si="24"/>
        <v>72129.169999999984</v>
      </c>
      <c r="RD11" s="113">
        <f t="shared" si="24"/>
        <v>72129.169999999984</v>
      </c>
      <c r="RE11" s="113">
        <f t="shared" si="24"/>
        <v>72129.169999999984</v>
      </c>
      <c r="RF11" s="113">
        <f t="shared" si="24"/>
        <v>72129.169999999984</v>
      </c>
      <c r="RG11" s="113">
        <f t="shared" si="24"/>
        <v>72129.169999999984</v>
      </c>
      <c r="RH11" s="113">
        <f t="shared" si="24"/>
        <v>72129.169999999984</v>
      </c>
      <c r="RI11" s="113">
        <f t="shared" si="24"/>
        <v>72129.169999999984</v>
      </c>
      <c r="RJ11" s="113">
        <f t="shared" si="24"/>
        <v>72129.169999999984</v>
      </c>
      <c r="RK11" s="113">
        <f t="shared" si="24"/>
        <v>72129.169999999984</v>
      </c>
      <c r="RL11" s="113">
        <f t="shared" si="24"/>
        <v>72129.169999999984</v>
      </c>
      <c r="RM11" s="113">
        <f t="shared" si="24"/>
        <v>72129.169999999984</v>
      </c>
      <c r="RN11" s="113">
        <f t="shared" si="24"/>
        <v>72129.169999999984</v>
      </c>
      <c r="RO11" s="113">
        <f t="shared" si="24"/>
        <v>72129.169999999984</v>
      </c>
      <c r="RP11" s="113">
        <f t="shared" si="24"/>
        <v>72129.169999999984</v>
      </c>
      <c r="RQ11" s="113">
        <f t="shared" si="24"/>
        <v>72129.169999999984</v>
      </c>
      <c r="RR11" s="113">
        <f t="shared" si="24"/>
        <v>72129.169999999984</v>
      </c>
      <c r="RS11" s="113">
        <f t="shared" si="24"/>
        <v>72129.169999999984</v>
      </c>
      <c r="RT11" s="113">
        <f t="shared" si="24"/>
        <v>72129.169999999984</v>
      </c>
      <c r="RU11" s="113">
        <f t="shared" si="24"/>
        <v>72129.169999999984</v>
      </c>
      <c r="RV11" s="113">
        <f t="shared" si="24"/>
        <v>72129.169999999984</v>
      </c>
      <c r="RW11" s="113">
        <f t="shared" si="24"/>
        <v>72129.169999999984</v>
      </c>
      <c r="RX11" s="113">
        <f t="shared" si="24"/>
        <v>72129.169999999984</v>
      </c>
      <c r="RY11" s="113">
        <f t="shared" si="24"/>
        <v>72129.169999999984</v>
      </c>
      <c r="RZ11" s="113">
        <f t="shared" si="24"/>
        <v>72129.169999999984</v>
      </c>
      <c r="SA11" s="113">
        <f t="shared" si="24"/>
        <v>72129.169999999984</v>
      </c>
      <c r="SB11" s="113">
        <f t="shared" si="24"/>
        <v>72129.169999999984</v>
      </c>
      <c r="SC11" s="113">
        <f t="shared" si="24"/>
        <v>72129.169999999984</v>
      </c>
      <c r="SD11" s="113">
        <f t="shared" si="24"/>
        <v>72129.169999999984</v>
      </c>
      <c r="SE11" s="113">
        <f t="shared" si="24"/>
        <v>72129.169999999984</v>
      </c>
      <c r="SF11" s="113">
        <f t="shared" si="24"/>
        <v>72129.169999999984</v>
      </c>
      <c r="SG11" s="113">
        <f t="shared" si="24"/>
        <v>72129.169999999984</v>
      </c>
      <c r="SH11" s="113">
        <f t="shared" si="24"/>
        <v>72129.169999999984</v>
      </c>
      <c r="SI11" s="113">
        <f t="shared" si="24"/>
        <v>72129.169999999984</v>
      </c>
      <c r="SJ11" s="113">
        <f t="shared" si="24"/>
        <v>72129.169999999984</v>
      </c>
      <c r="SK11" s="113">
        <f t="shared" si="24"/>
        <v>72129.169999999984</v>
      </c>
      <c r="SL11" s="113">
        <f t="shared" si="24"/>
        <v>72129.169999999984</v>
      </c>
      <c r="SM11" s="113">
        <f t="shared" si="24"/>
        <v>72129.169999999984</v>
      </c>
      <c r="SN11" s="113">
        <f t="shared" si="24"/>
        <v>72129.169999999984</v>
      </c>
      <c r="SO11" s="113">
        <f t="shared" si="24"/>
        <v>72129.169999999984</v>
      </c>
      <c r="SP11" s="113">
        <f t="shared" si="24"/>
        <v>72129.169999999984</v>
      </c>
      <c r="SQ11" s="113">
        <f t="shared" si="24"/>
        <v>72129.169999999984</v>
      </c>
      <c r="SR11" s="113">
        <f t="shared" si="24"/>
        <v>72129.169999999984</v>
      </c>
      <c r="SS11" s="113">
        <f t="shared" si="24"/>
        <v>72129.169999999984</v>
      </c>
      <c r="ST11" s="113">
        <f t="shared" si="24"/>
        <v>72129.169999999984</v>
      </c>
      <c r="SU11" s="113">
        <f t="shared" si="24"/>
        <v>72129.169999999984</v>
      </c>
      <c r="SV11" s="113">
        <f t="shared" si="24"/>
        <v>72129.169999999984</v>
      </c>
      <c r="SW11" s="113">
        <f t="shared" ref="SW11:UF11" si="25">SV11+SV12</f>
        <v>72129.169999999984</v>
      </c>
      <c r="SX11" s="113">
        <f t="shared" si="25"/>
        <v>72129.169999999984</v>
      </c>
      <c r="SY11" s="113">
        <f t="shared" si="25"/>
        <v>72129.169999999984</v>
      </c>
      <c r="SZ11" s="113">
        <f t="shared" si="25"/>
        <v>72129.169999999984</v>
      </c>
      <c r="TA11" s="113">
        <f t="shared" si="25"/>
        <v>72129.169999999984</v>
      </c>
      <c r="TB11" s="113">
        <f t="shared" si="25"/>
        <v>72129.169999999984</v>
      </c>
      <c r="TC11" s="113">
        <f t="shared" si="25"/>
        <v>72129.169999999984</v>
      </c>
      <c r="TD11" s="113">
        <f t="shared" si="25"/>
        <v>72129.169999999984</v>
      </c>
      <c r="TE11" s="113">
        <f t="shared" si="25"/>
        <v>72129.169999999984</v>
      </c>
      <c r="TF11" s="113">
        <f t="shared" si="25"/>
        <v>72129.169999999984</v>
      </c>
      <c r="TG11" s="113">
        <f t="shared" si="25"/>
        <v>72129.169999999984</v>
      </c>
      <c r="TH11" s="113">
        <f t="shared" si="25"/>
        <v>72129.169999999984</v>
      </c>
      <c r="TI11" s="113">
        <f t="shared" si="25"/>
        <v>72129.169999999984</v>
      </c>
      <c r="TJ11" s="113">
        <f t="shared" si="25"/>
        <v>72129.169999999984</v>
      </c>
      <c r="TK11" s="113">
        <f t="shared" si="25"/>
        <v>72129.169999999984</v>
      </c>
      <c r="TL11" s="113">
        <f t="shared" si="25"/>
        <v>72129.169999999984</v>
      </c>
      <c r="TM11" s="113">
        <f t="shared" si="25"/>
        <v>72129.169999999984</v>
      </c>
      <c r="TN11" s="113">
        <f t="shared" si="25"/>
        <v>72129.169999999984</v>
      </c>
      <c r="TO11" s="113">
        <f t="shared" si="25"/>
        <v>72129.169999999984</v>
      </c>
      <c r="TP11" s="113">
        <f t="shared" si="25"/>
        <v>72129.169999999984</v>
      </c>
      <c r="TQ11" s="113">
        <f t="shared" si="25"/>
        <v>72129.169999999984</v>
      </c>
      <c r="TR11" s="113">
        <f t="shared" si="25"/>
        <v>72129.169999999984</v>
      </c>
      <c r="TS11" s="113">
        <f t="shared" si="25"/>
        <v>72129.169999999984</v>
      </c>
      <c r="TT11" s="113">
        <f t="shared" si="25"/>
        <v>72129.169999999984</v>
      </c>
      <c r="TU11" s="113">
        <f t="shared" si="25"/>
        <v>72129.169999999984</v>
      </c>
      <c r="TV11" s="113">
        <f t="shared" si="25"/>
        <v>72129.169999999984</v>
      </c>
      <c r="TW11" s="113">
        <f t="shared" si="25"/>
        <v>72129.169999999984</v>
      </c>
      <c r="TX11" s="113">
        <f t="shared" si="25"/>
        <v>72129.169999999984</v>
      </c>
      <c r="TY11" s="113">
        <f t="shared" si="25"/>
        <v>72129.169999999984</v>
      </c>
      <c r="TZ11" s="113">
        <f t="shared" si="25"/>
        <v>72129.169999999984</v>
      </c>
      <c r="UA11" s="113">
        <f t="shared" si="25"/>
        <v>72129.169999999984</v>
      </c>
      <c r="UB11" s="113">
        <f t="shared" si="25"/>
        <v>72129.169999999984</v>
      </c>
      <c r="UC11" s="113">
        <f t="shared" si="25"/>
        <v>72129.169999999984</v>
      </c>
      <c r="UD11" s="113">
        <f t="shared" si="25"/>
        <v>72129.169999999984</v>
      </c>
      <c r="UE11" s="113">
        <f t="shared" si="25"/>
        <v>72129.169999999984</v>
      </c>
      <c r="UF11" s="113">
        <f t="shared" si="25"/>
        <v>72129.169999999984</v>
      </c>
    </row>
    <row r="12" spans="1:552" ht="14.5" customHeight="1" x14ac:dyDescent="0.35">
      <c r="A12" s="66" t="s">
        <v>1293</v>
      </c>
      <c r="B12" s="5"/>
      <c r="C12" s="5"/>
      <c r="D12" s="68">
        <f t="shared" ref="D12:BO12" si="26">SUM(D14,-D23,-D34,-D62,-D67,-D71)</f>
        <v>0</v>
      </c>
      <c r="E12" s="68">
        <f t="shared" si="26"/>
        <v>0</v>
      </c>
      <c r="F12" s="68">
        <f t="shared" si="26"/>
        <v>0</v>
      </c>
      <c r="G12" s="68">
        <f t="shared" si="26"/>
        <v>0</v>
      </c>
      <c r="H12" s="68">
        <f t="shared" si="26"/>
        <v>0</v>
      </c>
      <c r="I12" s="68">
        <f t="shared" si="26"/>
        <v>0</v>
      </c>
      <c r="J12" s="68">
        <f t="shared" si="26"/>
        <v>0</v>
      </c>
      <c r="K12" s="68">
        <f t="shared" si="26"/>
        <v>0</v>
      </c>
      <c r="L12" s="68">
        <f t="shared" si="26"/>
        <v>0</v>
      </c>
      <c r="M12" s="68">
        <f t="shared" si="26"/>
        <v>0</v>
      </c>
      <c r="N12" s="68">
        <f t="shared" si="26"/>
        <v>0</v>
      </c>
      <c r="O12" s="68">
        <f t="shared" si="26"/>
        <v>0</v>
      </c>
      <c r="P12" s="68">
        <f t="shared" si="26"/>
        <v>0</v>
      </c>
      <c r="Q12" s="68">
        <f t="shared" si="26"/>
        <v>0</v>
      </c>
      <c r="R12" s="68">
        <f t="shared" si="26"/>
        <v>0</v>
      </c>
      <c r="S12" s="68">
        <f t="shared" si="26"/>
        <v>0</v>
      </c>
      <c r="T12" s="68">
        <f t="shared" si="26"/>
        <v>0</v>
      </c>
      <c r="U12" s="68">
        <f t="shared" si="26"/>
        <v>0</v>
      </c>
      <c r="V12" s="109">
        <f t="shared" si="26"/>
        <v>9206.06</v>
      </c>
      <c r="W12" s="109">
        <f t="shared" si="26"/>
        <v>0</v>
      </c>
      <c r="X12" s="109">
        <f t="shared" si="26"/>
        <v>0</v>
      </c>
      <c r="Y12" s="109">
        <f t="shared" si="26"/>
        <v>-3103.35</v>
      </c>
      <c r="Z12" s="109">
        <f t="shared" si="26"/>
        <v>-222.18000000000006</v>
      </c>
      <c r="AA12" s="109">
        <f t="shared" si="26"/>
        <v>54.61</v>
      </c>
      <c r="AB12" s="109">
        <f t="shared" si="26"/>
        <v>-2.6</v>
      </c>
      <c r="AC12" s="109">
        <f t="shared" si="26"/>
        <v>-2.6</v>
      </c>
      <c r="AD12" s="109">
        <f t="shared" si="26"/>
        <v>0</v>
      </c>
      <c r="AE12" s="109">
        <f t="shared" si="26"/>
        <v>0</v>
      </c>
      <c r="AF12" s="109">
        <f t="shared" si="26"/>
        <v>-1700</v>
      </c>
      <c r="AG12" s="109">
        <f t="shared" si="26"/>
        <v>0</v>
      </c>
      <c r="AH12" s="109">
        <f t="shared" si="26"/>
        <v>-3787.99</v>
      </c>
      <c r="AI12" s="68">
        <f t="shared" si="26"/>
        <v>837.4</v>
      </c>
      <c r="AJ12" s="68">
        <f t="shared" si="26"/>
        <v>814.24</v>
      </c>
      <c r="AK12" s="68">
        <f t="shared" si="26"/>
        <v>0</v>
      </c>
      <c r="AL12" s="68">
        <f t="shared" si="26"/>
        <v>-473.15</v>
      </c>
      <c r="AM12" s="68">
        <f t="shared" si="26"/>
        <v>15511.319999999996</v>
      </c>
      <c r="AN12" s="68">
        <f t="shared" si="26"/>
        <v>-5700</v>
      </c>
      <c r="AO12" s="68">
        <f t="shared" si="26"/>
        <v>284.3</v>
      </c>
      <c r="AP12" s="68">
        <f t="shared" si="26"/>
        <v>1767.1200000000001</v>
      </c>
      <c r="AQ12" s="68">
        <f t="shared" si="26"/>
        <v>-2402.65</v>
      </c>
      <c r="AR12" s="68">
        <f t="shared" si="26"/>
        <v>-227.54</v>
      </c>
      <c r="AS12" s="68">
        <f t="shared" si="26"/>
        <v>0</v>
      </c>
      <c r="AT12" s="68">
        <f t="shared" si="26"/>
        <v>250</v>
      </c>
      <c r="AU12" s="68">
        <f t="shared" si="26"/>
        <v>0</v>
      </c>
      <c r="AV12" s="68">
        <f t="shared" si="26"/>
        <v>167.69</v>
      </c>
      <c r="AW12" s="68">
        <f t="shared" si="26"/>
        <v>-5136.51</v>
      </c>
      <c r="AX12" s="68">
        <f t="shared" si="26"/>
        <v>-1000</v>
      </c>
      <c r="AY12" s="68">
        <f t="shared" si="26"/>
        <v>0</v>
      </c>
      <c r="AZ12" s="68">
        <f t="shared" si="26"/>
        <v>0</v>
      </c>
      <c r="BA12" s="109">
        <f t="shared" si="26"/>
        <v>2197</v>
      </c>
      <c r="BB12" s="109">
        <f t="shared" si="26"/>
        <v>-4266.5599999999995</v>
      </c>
      <c r="BC12" s="109">
        <f t="shared" si="26"/>
        <v>-2970.75</v>
      </c>
      <c r="BD12" s="109">
        <f t="shared" si="26"/>
        <v>0</v>
      </c>
      <c r="BE12" s="109">
        <f t="shared" si="26"/>
        <v>1659.84</v>
      </c>
      <c r="BF12" s="109">
        <f t="shared" si="26"/>
        <v>0</v>
      </c>
      <c r="BG12" s="109">
        <f t="shared" si="26"/>
        <v>0</v>
      </c>
      <c r="BH12" s="109">
        <f t="shared" si="26"/>
        <v>0</v>
      </c>
      <c r="BI12" s="109">
        <f t="shared" si="26"/>
        <v>0</v>
      </c>
      <c r="BJ12" s="109">
        <f t="shared" si="26"/>
        <v>258.3</v>
      </c>
      <c r="BK12" s="109">
        <f t="shared" si="26"/>
        <v>0</v>
      </c>
      <c r="BL12" s="109">
        <f t="shared" si="26"/>
        <v>-391.59000000000015</v>
      </c>
      <c r="BM12" s="115">
        <f t="shared" si="26"/>
        <v>0</v>
      </c>
      <c r="BN12" s="67">
        <f t="shared" si="26"/>
        <v>0</v>
      </c>
      <c r="BO12" s="68">
        <f t="shared" si="26"/>
        <v>-1600</v>
      </c>
      <c r="BP12" s="68">
        <f t="shared" ref="BP12:EA12" si="27">SUM(BP14,-BP23,-BP34,-BP62,-BP67,-BP71)</f>
        <v>642.52</v>
      </c>
      <c r="BQ12" s="68">
        <f t="shared" si="27"/>
        <v>21840.870000000003</v>
      </c>
      <c r="BR12" s="68">
        <f t="shared" si="27"/>
        <v>-12841.81</v>
      </c>
      <c r="BS12" s="68">
        <f t="shared" si="27"/>
        <v>186.6</v>
      </c>
      <c r="BT12" s="68">
        <f t="shared" si="27"/>
        <v>0</v>
      </c>
      <c r="BU12" s="68">
        <f t="shared" si="27"/>
        <v>0</v>
      </c>
      <c r="BV12" s="68">
        <f t="shared" si="27"/>
        <v>945.05</v>
      </c>
      <c r="BW12" s="68">
        <f t="shared" si="27"/>
        <v>-2885.49</v>
      </c>
      <c r="BX12" s="68">
        <f t="shared" si="27"/>
        <v>246.48</v>
      </c>
      <c r="BY12" s="68">
        <f t="shared" si="27"/>
        <v>-11.94</v>
      </c>
      <c r="BZ12" s="68">
        <f t="shared" si="27"/>
        <v>-2.65</v>
      </c>
      <c r="CA12" s="68">
        <f t="shared" si="27"/>
        <v>0</v>
      </c>
      <c r="CB12" s="68">
        <f t="shared" si="27"/>
        <v>0</v>
      </c>
      <c r="CC12" s="68">
        <f t="shared" si="27"/>
        <v>-2468.34</v>
      </c>
      <c r="CD12" s="68">
        <f t="shared" si="27"/>
        <v>0</v>
      </c>
      <c r="CE12" s="68">
        <f t="shared" si="27"/>
        <v>82.490000000000009</v>
      </c>
      <c r="CF12" s="109">
        <f t="shared" si="27"/>
        <v>-80.25</v>
      </c>
      <c r="CG12" s="109">
        <f t="shared" si="27"/>
        <v>-3272.59</v>
      </c>
      <c r="CH12" s="109">
        <f t="shared" si="27"/>
        <v>0</v>
      </c>
      <c r="CI12" s="109">
        <f t="shared" si="27"/>
        <v>0</v>
      </c>
      <c r="CJ12" s="109">
        <f t="shared" si="27"/>
        <v>-1382.79</v>
      </c>
      <c r="CK12" s="109">
        <f t="shared" si="27"/>
        <v>0</v>
      </c>
      <c r="CL12" s="109">
        <f t="shared" si="27"/>
        <v>42.65</v>
      </c>
      <c r="CM12" s="109">
        <f t="shared" si="27"/>
        <v>0</v>
      </c>
      <c r="CN12" s="109">
        <f t="shared" si="27"/>
        <v>0</v>
      </c>
      <c r="CO12" s="109">
        <f t="shared" si="27"/>
        <v>0</v>
      </c>
      <c r="CP12" s="109">
        <f t="shared" si="27"/>
        <v>0</v>
      </c>
      <c r="CQ12" s="115">
        <f t="shared" si="27"/>
        <v>721.00999999999976</v>
      </c>
      <c r="CR12" s="115">
        <f t="shared" si="27"/>
        <v>0</v>
      </c>
      <c r="CS12" s="115">
        <f t="shared" si="27"/>
        <v>136.17000000000002</v>
      </c>
      <c r="CT12" s="115">
        <f t="shared" si="27"/>
        <v>7306.67</v>
      </c>
      <c r="CU12" s="115">
        <f t="shared" si="27"/>
        <v>-3395.85</v>
      </c>
      <c r="CV12" s="115">
        <f t="shared" si="27"/>
        <v>0</v>
      </c>
      <c r="CW12" s="115">
        <f t="shared" si="27"/>
        <v>0</v>
      </c>
      <c r="CX12" s="115">
        <f t="shared" si="27"/>
        <v>-4569.1499999999996</v>
      </c>
      <c r="CY12" s="115">
        <f t="shared" si="27"/>
        <v>-1424.61</v>
      </c>
      <c r="CZ12" s="115">
        <f t="shared" si="27"/>
        <v>171.97</v>
      </c>
      <c r="DA12" s="115">
        <f t="shared" si="27"/>
        <v>-14.59</v>
      </c>
      <c r="DB12" s="115">
        <f t="shared" si="27"/>
        <v>2900</v>
      </c>
      <c r="DC12" s="115">
        <f t="shared" si="27"/>
        <v>0</v>
      </c>
      <c r="DD12" s="115">
        <f t="shared" si="27"/>
        <v>0</v>
      </c>
      <c r="DE12" s="115">
        <f t="shared" si="27"/>
        <v>0</v>
      </c>
      <c r="DF12" s="115">
        <f t="shared" si="27"/>
        <v>-3407.03</v>
      </c>
      <c r="DG12" s="115">
        <f t="shared" si="27"/>
        <v>748.34</v>
      </c>
      <c r="DH12" s="115">
        <f t="shared" si="27"/>
        <v>0</v>
      </c>
      <c r="DI12" s="115">
        <f t="shared" si="27"/>
        <v>0</v>
      </c>
      <c r="DJ12" s="115">
        <f t="shared" si="27"/>
        <v>0</v>
      </c>
      <c r="DK12" s="115">
        <f t="shared" si="27"/>
        <v>0</v>
      </c>
      <c r="DL12" s="115">
        <f t="shared" si="27"/>
        <v>-2957.33</v>
      </c>
      <c r="DM12" s="115">
        <f t="shared" si="27"/>
        <v>3000</v>
      </c>
      <c r="DN12" s="115">
        <f t="shared" si="27"/>
        <v>108.59999999999991</v>
      </c>
      <c r="DO12" s="115">
        <f t="shared" si="27"/>
        <v>0</v>
      </c>
      <c r="DP12" s="115">
        <f t="shared" si="27"/>
        <v>0</v>
      </c>
      <c r="DQ12" s="115">
        <f t="shared" si="27"/>
        <v>0</v>
      </c>
      <c r="DR12" s="115">
        <f t="shared" si="27"/>
        <v>0</v>
      </c>
      <c r="DS12" s="115">
        <f t="shared" si="27"/>
        <v>-2.65</v>
      </c>
      <c r="DT12" s="115">
        <f t="shared" si="27"/>
        <v>0</v>
      </c>
      <c r="DU12" s="115">
        <f t="shared" si="27"/>
        <v>90.41</v>
      </c>
      <c r="DV12" s="115">
        <f t="shared" si="27"/>
        <v>-0.82000000000016371</v>
      </c>
      <c r="DW12" s="115">
        <f t="shared" si="27"/>
        <v>0</v>
      </c>
      <c r="DX12" s="115">
        <f t="shared" si="27"/>
        <v>0</v>
      </c>
      <c r="DY12" s="115">
        <f t="shared" si="27"/>
        <v>0</v>
      </c>
      <c r="DZ12" s="115">
        <f t="shared" si="27"/>
        <v>2384.35</v>
      </c>
      <c r="EA12" s="115">
        <f t="shared" si="27"/>
        <v>2893.2000000000003</v>
      </c>
      <c r="EB12" s="115">
        <f t="shared" ref="EB12:GM12" si="28">SUM(EB14,-EB23,-EB34,-EB62,-EB67,-EB71)</f>
        <v>94.36</v>
      </c>
      <c r="EC12" s="115">
        <f t="shared" si="28"/>
        <v>-2400</v>
      </c>
      <c r="ED12" s="115">
        <f t="shared" si="28"/>
        <v>975.97000000000014</v>
      </c>
      <c r="EE12" s="115">
        <f t="shared" si="28"/>
        <v>0</v>
      </c>
      <c r="EF12" s="115">
        <f t="shared" si="28"/>
        <v>0</v>
      </c>
      <c r="EG12" s="115">
        <f t="shared" si="28"/>
        <v>-477.53999999999996</v>
      </c>
      <c r="EH12" s="115">
        <f t="shared" si="28"/>
        <v>2346.02</v>
      </c>
      <c r="EI12" s="115">
        <f t="shared" si="28"/>
        <v>-2.65</v>
      </c>
      <c r="EJ12" s="115">
        <f t="shared" si="28"/>
        <v>20312.599999999999</v>
      </c>
      <c r="EK12" s="115">
        <f t="shared" si="28"/>
        <v>0</v>
      </c>
      <c r="EL12" s="115">
        <f t="shared" si="28"/>
        <v>0</v>
      </c>
      <c r="EM12" s="115">
        <f t="shared" si="28"/>
        <v>0</v>
      </c>
      <c r="EN12" s="115">
        <f t="shared" si="28"/>
        <v>0</v>
      </c>
      <c r="EO12" s="115">
        <f t="shared" si="28"/>
        <v>175.64</v>
      </c>
      <c r="EP12" s="115">
        <f t="shared" si="28"/>
        <v>0</v>
      </c>
      <c r="EQ12" s="115">
        <f t="shared" si="28"/>
        <v>-9141.5299999999988</v>
      </c>
      <c r="ER12" s="115">
        <f t="shared" si="28"/>
        <v>-11952</v>
      </c>
      <c r="ES12" s="115">
        <f t="shared" si="28"/>
        <v>0</v>
      </c>
      <c r="ET12" s="115">
        <f t="shared" si="28"/>
        <v>0</v>
      </c>
      <c r="EU12" s="115">
        <f t="shared" si="28"/>
        <v>0</v>
      </c>
      <c r="EV12" s="115">
        <f t="shared" si="28"/>
        <v>489.28000000000003</v>
      </c>
      <c r="EW12" s="115">
        <f t="shared" si="28"/>
        <v>198.57</v>
      </c>
      <c r="EX12" s="115">
        <f t="shared" si="28"/>
        <v>-1138.08</v>
      </c>
      <c r="EY12" s="115">
        <f t="shared" si="28"/>
        <v>-2716.17</v>
      </c>
      <c r="EZ12" s="115">
        <f t="shared" si="28"/>
        <v>0</v>
      </c>
      <c r="FA12" s="115">
        <f t="shared" si="28"/>
        <v>0</v>
      </c>
      <c r="FB12" s="115">
        <f t="shared" si="28"/>
        <v>20317.669999999998</v>
      </c>
      <c r="FC12" s="115">
        <f t="shared" si="28"/>
        <v>-13</v>
      </c>
      <c r="FD12" s="115">
        <f t="shared" si="28"/>
        <v>35250.679999999993</v>
      </c>
      <c r="FE12" s="115">
        <f t="shared" si="28"/>
        <v>-9792.86</v>
      </c>
      <c r="FF12" s="115">
        <f t="shared" si="28"/>
        <v>-13.4</v>
      </c>
      <c r="FG12" s="115">
        <f t="shared" si="28"/>
        <v>0</v>
      </c>
      <c r="FH12" s="115">
        <f t="shared" si="28"/>
        <v>0</v>
      </c>
      <c r="FI12" s="115">
        <f t="shared" si="28"/>
        <v>-89.68</v>
      </c>
      <c r="FJ12" s="115">
        <f t="shared" si="28"/>
        <v>-252.65</v>
      </c>
      <c r="FK12" s="115">
        <f t="shared" si="28"/>
        <v>-668.03</v>
      </c>
      <c r="FL12" s="115">
        <f t="shared" si="28"/>
        <v>2780.16</v>
      </c>
      <c r="FM12" s="115">
        <f t="shared" si="28"/>
        <v>-8.0500000000000007</v>
      </c>
      <c r="FN12" s="115">
        <f t="shared" si="28"/>
        <v>0</v>
      </c>
      <c r="FO12" s="115">
        <f t="shared" si="28"/>
        <v>0</v>
      </c>
      <c r="FP12" s="115">
        <f t="shared" si="28"/>
        <v>-5080.7299999999996</v>
      </c>
      <c r="FQ12" s="115">
        <f t="shared" si="28"/>
        <v>-162</v>
      </c>
      <c r="FR12" s="115">
        <f t="shared" si="28"/>
        <v>0</v>
      </c>
      <c r="FS12" s="115">
        <f t="shared" si="28"/>
        <v>0</v>
      </c>
      <c r="FT12" s="115">
        <f t="shared" si="28"/>
        <v>-8461.18</v>
      </c>
      <c r="FU12" s="115">
        <f t="shared" si="28"/>
        <v>0</v>
      </c>
      <c r="FV12" s="115">
        <f t="shared" si="28"/>
        <v>0</v>
      </c>
      <c r="FW12" s="115">
        <f t="shared" si="28"/>
        <v>-2513.86</v>
      </c>
      <c r="FX12" s="115">
        <f t="shared" si="28"/>
        <v>0</v>
      </c>
      <c r="FY12" s="115">
        <f t="shared" si="28"/>
        <v>0</v>
      </c>
      <c r="FZ12" s="115">
        <f t="shared" si="28"/>
        <v>137.57</v>
      </c>
      <c r="GA12" s="115">
        <f t="shared" si="28"/>
        <v>32997.35</v>
      </c>
      <c r="GB12" s="115">
        <f t="shared" si="28"/>
        <v>0</v>
      </c>
      <c r="GC12" s="115">
        <f t="shared" si="28"/>
        <v>0</v>
      </c>
      <c r="GD12" s="115">
        <f t="shared" si="28"/>
        <v>-1616.39</v>
      </c>
      <c r="GE12" s="115">
        <f t="shared" si="28"/>
        <v>0</v>
      </c>
      <c r="GF12" s="115">
        <f t="shared" si="28"/>
        <v>0</v>
      </c>
      <c r="GG12" s="115">
        <f t="shared" si="28"/>
        <v>-8258.3599999999988</v>
      </c>
      <c r="GH12" s="115">
        <f t="shared" si="28"/>
        <v>900</v>
      </c>
      <c r="GI12" s="115">
        <f t="shared" si="28"/>
        <v>0</v>
      </c>
      <c r="GJ12" s="115">
        <f t="shared" si="28"/>
        <v>0</v>
      </c>
      <c r="GK12" s="115">
        <f t="shared" si="28"/>
        <v>25791.509999999995</v>
      </c>
      <c r="GL12" s="115">
        <f t="shared" si="28"/>
        <v>950.69</v>
      </c>
      <c r="GM12" s="115">
        <f t="shared" si="28"/>
        <v>1745</v>
      </c>
      <c r="GN12" s="115">
        <f t="shared" ref="GN12:IY12" si="29">SUM(GN14,-GN23,-GN34,-GN62,-GN67,-GN71)</f>
        <v>-88.5</v>
      </c>
      <c r="GO12" s="115">
        <f t="shared" si="29"/>
        <v>-2800</v>
      </c>
      <c r="GP12" s="115">
        <f t="shared" si="29"/>
        <v>0</v>
      </c>
      <c r="GQ12" s="115">
        <f t="shared" si="29"/>
        <v>0</v>
      </c>
      <c r="GR12" s="115">
        <f t="shared" si="29"/>
        <v>-492.62999999999988</v>
      </c>
      <c r="GS12" s="115">
        <f t="shared" si="29"/>
        <v>-330</v>
      </c>
      <c r="GT12" s="115">
        <f t="shared" si="29"/>
        <v>2481.9899999999993</v>
      </c>
      <c r="GU12" s="115">
        <f t="shared" si="29"/>
        <v>-7.27</v>
      </c>
      <c r="GV12" s="115">
        <f t="shared" si="29"/>
        <v>-514</v>
      </c>
      <c r="GW12" s="115">
        <f t="shared" si="29"/>
        <v>0</v>
      </c>
      <c r="GX12" s="115">
        <f t="shared" si="29"/>
        <v>0</v>
      </c>
      <c r="GY12" s="115">
        <f t="shared" si="29"/>
        <v>-3662.1200000000003</v>
      </c>
      <c r="GZ12" s="115">
        <f t="shared" si="29"/>
        <v>-3120.25</v>
      </c>
      <c r="HA12" s="115">
        <f t="shared" si="29"/>
        <v>0</v>
      </c>
      <c r="HB12" s="115">
        <f t="shared" si="29"/>
        <v>-1207.6500000000001</v>
      </c>
      <c r="HC12" s="115">
        <f t="shared" si="29"/>
        <v>-1963.99</v>
      </c>
      <c r="HD12" s="115">
        <f t="shared" si="29"/>
        <v>0</v>
      </c>
      <c r="HE12" s="115">
        <f t="shared" si="29"/>
        <v>0</v>
      </c>
      <c r="HF12" s="115">
        <f t="shared" si="29"/>
        <v>0</v>
      </c>
      <c r="HG12" s="115">
        <f t="shared" si="29"/>
        <v>-2.65</v>
      </c>
      <c r="HH12" s="115">
        <f t="shared" si="29"/>
        <v>-5.3</v>
      </c>
      <c r="HI12" s="115">
        <f t="shared" si="29"/>
        <v>0</v>
      </c>
      <c r="HJ12" s="115">
        <f t="shared" si="29"/>
        <v>-2613.27</v>
      </c>
      <c r="HK12" s="115">
        <f t="shared" si="29"/>
        <v>0</v>
      </c>
      <c r="HL12" s="115">
        <f t="shared" si="29"/>
        <v>0</v>
      </c>
      <c r="HM12" s="115">
        <f t="shared" si="29"/>
        <v>0</v>
      </c>
      <c r="HN12" s="115">
        <f t="shared" si="29"/>
        <v>0</v>
      </c>
      <c r="HO12" s="115">
        <f t="shared" si="29"/>
        <v>0</v>
      </c>
      <c r="HP12" s="115">
        <f t="shared" si="29"/>
        <v>0</v>
      </c>
      <c r="HQ12" s="115">
        <f t="shared" si="29"/>
        <v>0</v>
      </c>
      <c r="HR12" s="115">
        <f t="shared" si="29"/>
        <v>0</v>
      </c>
      <c r="HS12" s="115">
        <f t="shared" si="29"/>
        <v>0</v>
      </c>
      <c r="HT12" s="115">
        <f t="shared" si="29"/>
        <v>0</v>
      </c>
      <c r="HU12" s="115">
        <f t="shared" si="29"/>
        <v>0</v>
      </c>
      <c r="HV12" s="115">
        <f t="shared" si="29"/>
        <v>0</v>
      </c>
      <c r="HW12" s="115">
        <f t="shared" si="29"/>
        <v>0</v>
      </c>
      <c r="HX12" s="115">
        <f t="shared" si="29"/>
        <v>0</v>
      </c>
      <c r="HY12" s="115">
        <f t="shared" si="29"/>
        <v>0</v>
      </c>
      <c r="HZ12" s="115">
        <f t="shared" si="29"/>
        <v>0</v>
      </c>
      <c r="IA12" s="115">
        <f t="shared" si="29"/>
        <v>0</v>
      </c>
      <c r="IB12" s="115">
        <f t="shared" si="29"/>
        <v>0</v>
      </c>
      <c r="IC12" s="115">
        <f t="shared" si="29"/>
        <v>0</v>
      </c>
      <c r="ID12" s="115">
        <f t="shared" si="29"/>
        <v>0</v>
      </c>
      <c r="IE12" s="115">
        <f t="shared" si="29"/>
        <v>0</v>
      </c>
      <c r="IF12" s="115">
        <f t="shared" si="29"/>
        <v>0</v>
      </c>
      <c r="IG12" s="115">
        <f t="shared" si="29"/>
        <v>0</v>
      </c>
      <c r="IH12" s="115">
        <f t="shared" si="29"/>
        <v>0</v>
      </c>
      <c r="II12" s="115">
        <f t="shared" si="29"/>
        <v>0</v>
      </c>
      <c r="IJ12" s="115">
        <f t="shared" si="29"/>
        <v>0</v>
      </c>
      <c r="IK12" s="115">
        <f t="shared" si="29"/>
        <v>0</v>
      </c>
      <c r="IL12" s="115">
        <f t="shared" si="29"/>
        <v>0</v>
      </c>
      <c r="IM12" s="115">
        <f t="shared" si="29"/>
        <v>0</v>
      </c>
      <c r="IN12" s="115">
        <f t="shared" si="29"/>
        <v>0</v>
      </c>
      <c r="IO12" s="115">
        <f t="shared" si="29"/>
        <v>0</v>
      </c>
      <c r="IP12" s="115">
        <f t="shared" si="29"/>
        <v>0</v>
      </c>
      <c r="IQ12" s="115">
        <f t="shared" si="29"/>
        <v>0</v>
      </c>
      <c r="IR12" s="115">
        <f t="shared" si="29"/>
        <v>0</v>
      </c>
      <c r="IS12" s="115">
        <f t="shared" si="29"/>
        <v>0</v>
      </c>
      <c r="IT12" s="115">
        <f t="shared" si="29"/>
        <v>0</v>
      </c>
      <c r="IU12" s="115">
        <f t="shared" si="29"/>
        <v>0</v>
      </c>
      <c r="IV12" s="115">
        <f t="shared" si="29"/>
        <v>0</v>
      </c>
      <c r="IW12" s="115">
        <f t="shared" si="29"/>
        <v>0</v>
      </c>
      <c r="IX12" s="115">
        <f t="shared" si="29"/>
        <v>0</v>
      </c>
      <c r="IY12" s="115">
        <f t="shared" si="29"/>
        <v>0</v>
      </c>
      <c r="IZ12" s="115">
        <f t="shared" ref="IZ12:LK12" si="30">SUM(IZ14,-IZ23,-IZ34,-IZ62,-IZ67,-IZ71)</f>
        <v>0</v>
      </c>
      <c r="JA12" s="115">
        <f t="shared" si="30"/>
        <v>0</v>
      </c>
      <c r="JB12" s="115">
        <f t="shared" si="30"/>
        <v>0</v>
      </c>
      <c r="JC12" s="115">
        <f t="shared" si="30"/>
        <v>0</v>
      </c>
      <c r="JD12" s="115">
        <f t="shared" si="30"/>
        <v>0</v>
      </c>
      <c r="JE12" s="115">
        <f t="shared" si="30"/>
        <v>0</v>
      </c>
      <c r="JF12" s="115">
        <f t="shared" si="30"/>
        <v>0</v>
      </c>
      <c r="JG12" s="115">
        <f t="shared" si="30"/>
        <v>0</v>
      </c>
      <c r="JH12" s="115">
        <f t="shared" si="30"/>
        <v>0</v>
      </c>
      <c r="JI12" s="115">
        <f t="shared" si="30"/>
        <v>0</v>
      </c>
      <c r="JJ12" s="115">
        <f t="shared" si="30"/>
        <v>0</v>
      </c>
      <c r="JK12" s="115">
        <f t="shared" si="30"/>
        <v>0</v>
      </c>
      <c r="JL12" s="115">
        <f t="shared" si="30"/>
        <v>0</v>
      </c>
      <c r="JM12" s="115">
        <f t="shared" si="30"/>
        <v>0</v>
      </c>
      <c r="JN12" s="115">
        <f t="shared" si="30"/>
        <v>0</v>
      </c>
      <c r="JO12" s="115">
        <f t="shared" si="30"/>
        <v>0</v>
      </c>
      <c r="JP12" s="115">
        <f t="shared" si="30"/>
        <v>0</v>
      </c>
      <c r="JQ12" s="115">
        <f t="shared" si="30"/>
        <v>0</v>
      </c>
      <c r="JR12" s="115">
        <f t="shared" si="30"/>
        <v>0</v>
      </c>
      <c r="JS12" s="115">
        <f t="shared" si="30"/>
        <v>0</v>
      </c>
      <c r="JT12" s="115">
        <f t="shared" si="30"/>
        <v>0</v>
      </c>
      <c r="JU12" s="115">
        <f t="shared" si="30"/>
        <v>0</v>
      </c>
      <c r="JV12" s="115">
        <f t="shared" si="30"/>
        <v>0</v>
      </c>
      <c r="JW12" s="115">
        <f t="shared" si="30"/>
        <v>0</v>
      </c>
      <c r="JX12" s="115">
        <f t="shared" si="30"/>
        <v>0</v>
      </c>
      <c r="JY12" s="115">
        <f t="shared" si="30"/>
        <v>0</v>
      </c>
      <c r="JZ12" s="115">
        <f t="shared" si="30"/>
        <v>0</v>
      </c>
      <c r="KA12" s="115">
        <f t="shared" si="30"/>
        <v>0</v>
      </c>
      <c r="KB12" s="115">
        <f t="shared" si="30"/>
        <v>0</v>
      </c>
      <c r="KC12" s="115">
        <f t="shared" si="30"/>
        <v>0</v>
      </c>
      <c r="KD12" s="115">
        <f t="shared" si="30"/>
        <v>0</v>
      </c>
      <c r="KE12" s="115">
        <f t="shared" si="30"/>
        <v>0</v>
      </c>
      <c r="KF12" s="115">
        <f t="shared" si="30"/>
        <v>0</v>
      </c>
      <c r="KG12" s="115">
        <f t="shared" si="30"/>
        <v>0</v>
      </c>
      <c r="KH12" s="115">
        <f t="shared" si="30"/>
        <v>0</v>
      </c>
      <c r="KI12" s="115">
        <f t="shared" si="30"/>
        <v>0</v>
      </c>
      <c r="KJ12" s="115">
        <f t="shared" si="30"/>
        <v>0</v>
      </c>
      <c r="KK12" s="115">
        <f t="shared" si="30"/>
        <v>0</v>
      </c>
      <c r="KL12" s="115">
        <f t="shared" si="30"/>
        <v>0</v>
      </c>
      <c r="KM12" s="115">
        <f t="shared" si="30"/>
        <v>0</v>
      </c>
      <c r="KN12" s="115">
        <f t="shared" si="30"/>
        <v>0</v>
      </c>
      <c r="KO12" s="115">
        <f t="shared" si="30"/>
        <v>0</v>
      </c>
      <c r="KP12" s="115">
        <f t="shared" si="30"/>
        <v>0</v>
      </c>
      <c r="KQ12" s="115">
        <f t="shared" si="30"/>
        <v>0</v>
      </c>
      <c r="KR12" s="115">
        <f t="shared" si="30"/>
        <v>0</v>
      </c>
      <c r="KS12" s="115">
        <f t="shared" si="30"/>
        <v>0</v>
      </c>
      <c r="KT12" s="115">
        <f t="shared" si="30"/>
        <v>0</v>
      </c>
      <c r="KU12" s="115">
        <f t="shared" si="30"/>
        <v>0</v>
      </c>
      <c r="KV12" s="115">
        <f t="shared" si="30"/>
        <v>0</v>
      </c>
      <c r="KW12" s="115">
        <f t="shared" si="30"/>
        <v>0</v>
      </c>
      <c r="KX12" s="115">
        <f t="shared" si="30"/>
        <v>0</v>
      </c>
      <c r="KY12" s="115">
        <f t="shared" si="30"/>
        <v>0</v>
      </c>
      <c r="KZ12" s="115">
        <f t="shared" si="30"/>
        <v>0</v>
      </c>
      <c r="LA12" s="115">
        <f t="shared" si="30"/>
        <v>0</v>
      </c>
      <c r="LB12" s="115">
        <f t="shared" si="30"/>
        <v>0</v>
      </c>
      <c r="LC12" s="115">
        <f t="shared" si="30"/>
        <v>0</v>
      </c>
      <c r="LD12" s="115">
        <f t="shared" si="30"/>
        <v>0</v>
      </c>
      <c r="LE12" s="115">
        <f t="shared" si="30"/>
        <v>0</v>
      </c>
      <c r="LF12" s="115">
        <f t="shared" si="30"/>
        <v>0</v>
      </c>
      <c r="LG12" s="115">
        <f t="shared" si="30"/>
        <v>0</v>
      </c>
      <c r="LH12" s="115">
        <f t="shared" si="30"/>
        <v>0</v>
      </c>
      <c r="LI12" s="115">
        <f t="shared" si="30"/>
        <v>0</v>
      </c>
      <c r="LJ12" s="115">
        <f t="shared" si="30"/>
        <v>0</v>
      </c>
      <c r="LK12" s="115">
        <f t="shared" si="30"/>
        <v>0</v>
      </c>
      <c r="LL12" s="115">
        <f t="shared" ref="LL12:NW12" si="31">SUM(LL14,-LL23,-LL34,-LL62,-LL67,-LL71)</f>
        <v>0</v>
      </c>
      <c r="LM12" s="115">
        <f t="shared" si="31"/>
        <v>0</v>
      </c>
      <c r="LN12" s="115">
        <f t="shared" si="31"/>
        <v>0</v>
      </c>
      <c r="LO12" s="115">
        <f t="shared" si="31"/>
        <v>0</v>
      </c>
      <c r="LP12" s="115">
        <f t="shared" si="31"/>
        <v>0</v>
      </c>
      <c r="LQ12" s="115">
        <f t="shared" si="31"/>
        <v>0</v>
      </c>
      <c r="LR12" s="115">
        <f t="shared" si="31"/>
        <v>0</v>
      </c>
      <c r="LS12" s="115">
        <f t="shared" si="31"/>
        <v>0</v>
      </c>
      <c r="LT12" s="115">
        <f t="shared" si="31"/>
        <v>0</v>
      </c>
      <c r="LU12" s="115">
        <f t="shared" si="31"/>
        <v>0</v>
      </c>
      <c r="LV12" s="115">
        <f t="shared" si="31"/>
        <v>0</v>
      </c>
      <c r="LW12" s="115">
        <f t="shared" si="31"/>
        <v>0</v>
      </c>
      <c r="LX12" s="115">
        <f t="shared" si="31"/>
        <v>0</v>
      </c>
      <c r="LY12" s="115">
        <f t="shared" si="31"/>
        <v>0</v>
      </c>
      <c r="LZ12" s="115">
        <f t="shared" si="31"/>
        <v>0</v>
      </c>
      <c r="MA12" s="115">
        <f t="shared" si="31"/>
        <v>0</v>
      </c>
      <c r="MB12" s="115">
        <f t="shared" si="31"/>
        <v>0</v>
      </c>
      <c r="MC12" s="115">
        <f t="shared" si="31"/>
        <v>0</v>
      </c>
      <c r="MD12" s="115">
        <f t="shared" si="31"/>
        <v>0</v>
      </c>
      <c r="ME12" s="115">
        <f t="shared" si="31"/>
        <v>0</v>
      </c>
      <c r="MF12" s="115">
        <f t="shared" si="31"/>
        <v>0</v>
      </c>
      <c r="MG12" s="115">
        <f t="shared" si="31"/>
        <v>0</v>
      </c>
      <c r="MH12" s="115">
        <f t="shared" si="31"/>
        <v>0</v>
      </c>
      <c r="MI12" s="115">
        <f t="shared" si="31"/>
        <v>0</v>
      </c>
      <c r="MJ12" s="115">
        <f t="shared" si="31"/>
        <v>0</v>
      </c>
      <c r="MK12" s="115">
        <f t="shared" si="31"/>
        <v>0</v>
      </c>
      <c r="ML12" s="115">
        <f t="shared" si="31"/>
        <v>0</v>
      </c>
      <c r="MM12" s="115">
        <f t="shared" si="31"/>
        <v>0</v>
      </c>
      <c r="MN12" s="115">
        <f t="shared" si="31"/>
        <v>0</v>
      </c>
      <c r="MO12" s="115">
        <f t="shared" si="31"/>
        <v>0</v>
      </c>
      <c r="MP12" s="115">
        <f t="shared" si="31"/>
        <v>0</v>
      </c>
      <c r="MQ12" s="115">
        <f t="shared" si="31"/>
        <v>0</v>
      </c>
      <c r="MR12" s="115">
        <f t="shared" si="31"/>
        <v>0</v>
      </c>
      <c r="MS12" s="115">
        <f t="shared" si="31"/>
        <v>0</v>
      </c>
      <c r="MT12" s="115">
        <f t="shared" si="31"/>
        <v>0</v>
      </c>
      <c r="MU12" s="115">
        <f t="shared" si="31"/>
        <v>0</v>
      </c>
      <c r="MV12" s="115">
        <f t="shared" si="31"/>
        <v>0</v>
      </c>
      <c r="MW12" s="115">
        <f t="shared" si="31"/>
        <v>0</v>
      </c>
      <c r="MX12" s="115">
        <f t="shared" si="31"/>
        <v>0</v>
      </c>
      <c r="MY12" s="115">
        <f t="shared" si="31"/>
        <v>0</v>
      </c>
      <c r="MZ12" s="115">
        <f t="shared" si="31"/>
        <v>0</v>
      </c>
      <c r="NA12" s="115">
        <f t="shared" si="31"/>
        <v>0</v>
      </c>
      <c r="NB12" s="115">
        <f t="shared" si="31"/>
        <v>0</v>
      </c>
      <c r="NC12" s="115">
        <f t="shared" si="31"/>
        <v>0</v>
      </c>
      <c r="ND12" s="115">
        <f t="shared" si="31"/>
        <v>0</v>
      </c>
      <c r="NE12" s="115">
        <f t="shared" si="31"/>
        <v>0</v>
      </c>
      <c r="NF12" s="115">
        <f t="shared" si="31"/>
        <v>0</v>
      </c>
      <c r="NG12" s="115">
        <f t="shared" si="31"/>
        <v>0</v>
      </c>
      <c r="NH12" s="115">
        <f t="shared" si="31"/>
        <v>0</v>
      </c>
      <c r="NI12" s="115">
        <f t="shared" si="31"/>
        <v>0</v>
      </c>
      <c r="NJ12" s="115">
        <f t="shared" si="31"/>
        <v>0</v>
      </c>
      <c r="NK12" s="115">
        <f t="shared" si="31"/>
        <v>0</v>
      </c>
      <c r="NL12" s="115">
        <f t="shared" si="31"/>
        <v>0</v>
      </c>
      <c r="NM12" s="115">
        <f t="shared" si="31"/>
        <v>0</v>
      </c>
      <c r="NN12" s="115">
        <f t="shared" si="31"/>
        <v>0</v>
      </c>
      <c r="NO12" s="115">
        <f t="shared" si="31"/>
        <v>0</v>
      </c>
      <c r="NP12" s="115">
        <f t="shared" si="31"/>
        <v>0</v>
      </c>
      <c r="NQ12" s="115">
        <f t="shared" si="31"/>
        <v>0</v>
      </c>
      <c r="NR12" s="115">
        <f t="shared" si="31"/>
        <v>0</v>
      </c>
      <c r="NS12" s="115">
        <f t="shared" si="31"/>
        <v>0</v>
      </c>
      <c r="NT12" s="115">
        <f t="shared" si="31"/>
        <v>0</v>
      </c>
      <c r="NU12" s="115">
        <f t="shared" si="31"/>
        <v>0</v>
      </c>
      <c r="NV12" s="115">
        <f t="shared" si="31"/>
        <v>0</v>
      </c>
      <c r="NW12" s="115">
        <f t="shared" si="31"/>
        <v>0</v>
      </c>
      <c r="NX12" s="115">
        <f t="shared" ref="NX12:QI12" si="32">SUM(NX14,-NX23,-NX34,-NX62,-NX67,-NX71)</f>
        <v>0</v>
      </c>
      <c r="NY12" s="115">
        <f t="shared" si="32"/>
        <v>0</v>
      </c>
      <c r="NZ12" s="115">
        <f t="shared" si="32"/>
        <v>0</v>
      </c>
      <c r="OA12" s="115">
        <f t="shared" si="32"/>
        <v>0</v>
      </c>
      <c r="OB12" s="115">
        <f t="shared" si="32"/>
        <v>0</v>
      </c>
      <c r="OC12" s="115">
        <f t="shared" si="32"/>
        <v>0</v>
      </c>
      <c r="OD12" s="115">
        <f t="shared" si="32"/>
        <v>0</v>
      </c>
      <c r="OE12" s="115">
        <f t="shared" si="32"/>
        <v>0</v>
      </c>
      <c r="OF12" s="115">
        <f t="shared" si="32"/>
        <v>0</v>
      </c>
      <c r="OG12" s="115">
        <f t="shared" si="32"/>
        <v>0</v>
      </c>
      <c r="OH12" s="115">
        <f t="shared" si="32"/>
        <v>0</v>
      </c>
      <c r="OI12" s="115">
        <f t="shared" si="32"/>
        <v>0</v>
      </c>
      <c r="OJ12" s="115">
        <f t="shared" si="32"/>
        <v>0</v>
      </c>
      <c r="OK12" s="115">
        <f t="shared" si="32"/>
        <v>0</v>
      </c>
      <c r="OL12" s="115">
        <f t="shared" si="32"/>
        <v>0</v>
      </c>
      <c r="OM12" s="115">
        <f t="shared" si="32"/>
        <v>0</v>
      </c>
      <c r="ON12" s="115">
        <f t="shared" si="32"/>
        <v>0</v>
      </c>
      <c r="OO12" s="115">
        <f t="shared" si="32"/>
        <v>0</v>
      </c>
      <c r="OP12" s="115">
        <f t="shared" si="32"/>
        <v>0</v>
      </c>
      <c r="OQ12" s="115">
        <f t="shared" si="32"/>
        <v>0</v>
      </c>
      <c r="OR12" s="115">
        <f t="shared" si="32"/>
        <v>0</v>
      </c>
      <c r="OS12" s="115">
        <f t="shared" si="32"/>
        <v>0</v>
      </c>
      <c r="OT12" s="115">
        <f t="shared" si="32"/>
        <v>0</v>
      </c>
      <c r="OU12" s="115">
        <f t="shared" si="32"/>
        <v>0</v>
      </c>
      <c r="OV12" s="115">
        <f t="shared" si="32"/>
        <v>0</v>
      </c>
      <c r="OW12" s="115">
        <f t="shared" si="32"/>
        <v>0</v>
      </c>
      <c r="OX12" s="115">
        <f t="shared" si="32"/>
        <v>0</v>
      </c>
      <c r="OY12" s="115">
        <f t="shared" si="32"/>
        <v>0</v>
      </c>
      <c r="OZ12" s="115">
        <f t="shared" si="32"/>
        <v>0</v>
      </c>
      <c r="PA12" s="115">
        <f t="shared" si="32"/>
        <v>0</v>
      </c>
      <c r="PB12" s="115">
        <f t="shared" si="32"/>
        <v>0</v>
      </c>
      <c r="PC12" s="115">
        <f t="shared" si="32"/>
        <v>0</v>
      </c>
      <c r="PD12" s="115">
        <f t="shared" si="32"/>
        <v>0</v>
      </c>
      <c r="PE12" s="115">
        <f t="shared" si="32"/>
        <v>0</v>
      </c>
      <c r="PF12" s="115">
        <f t="shared" si="32"/>
        <v>0</v>
      </c>
      <c r="PG12" s="115">
        <f t="shared" si="32"/>
        <v>0</v>
      </c>
      <c r="PH12" s="115">
        <f t="shared" si="32"/>
        <v>0</v>
      </c>
      <c r="PI12" s="115">
        <f t="shared" si="32"/>
        <v>0</v>
      </c>
      <c r="PJ12" s="115">
        <f t="shared" si="32"/>
        <v>0</v>
      </c>
      <c r="PK12" s="115">
        <f t="shared" si="32"/>
        <v>0</v>
      </c>
      <c r="PL12" s="115">
        <f t="shared" si="32"/>
        <v>0</v>
      </c>
      <c r="PM12" s="115">
        <f t="shared" si="32"/>
        <v>0</v>
      </c>
      <c r="PN12" s="115">
        <f t="shared" si="32"/>
        <v>0</v>
      </c>
      <c r="PO12" s="115">
        <f t="shared" si="32"/>
        <v>0</v>
      </c>
      <c r="PP12" s="115">
        <f t="shared" si="32"/>
        <v>0</v>
      </c>
      <c r="PQ12" s="115">
        <f t="shared" si="32"/>
        <v>0</v>
      </c>
      <c r="PR12" s="115">
        <f t="shared" si="32"/>
        <v>0</v>
      </c>
      <c r="PS12" s="115">
        <f t="shared" si="32"/>
        <v>0</v>
      </c>
      <c r="PT12" s="115">
        <f t="shared" si="32"/>
        <v>0</v>
      </c>
      <c r="PU12" s="115">
        <f t="shared" si="32"/>
        <v>0</v>
      </c>
      <c r="PV12" s="115">
        <f t="shared" si="32"/>
        <v>0</v>
      </c>
      <c r="PW12" s="115">
        <f t="shared" si="32"/>
        <v>0</v>
      </c>
      <c r="PX12" s="115">
        <f t="shared" si="32"/>
        <v>0</v>
      </c>
      <c r="PY12" s="115">
        <f t="shared" si="32"/>
        <v>0</v>
      </c>
      <c r="PZ12" s="115">
        <f t="shared" si="32"/>
        <v>0</v>
      </c>
      <c r="QA12" s="115">
        <f t="shared" si="32"/>
        <v>0</v>
      </c>
      <c r="QB12" s="115">
        <f t="shared" si="32"/>
        <v>0</v>
      </c>
      <c r="QC12" s="115">
        <f t="shared" si="32"/>
        <v>0</v>
      </c>
      <c r="QD12" s="115">
        <f t="shared" si="32"/>
        <v>0</v>
      </c>
      <c r="QE12" s="115">
        <f t="shared" si="32"/>
        <v>0</v>
      </c>
      <c r="QF12" s="115">
        <f t="shared" si="32"/>
        <v>0</v>
      </c>
      <c r="QG12" s="115">
        <f t="shared" si="32"/>
        <v>0</v>
      </c>
      <c r="QH12" s="115">
        <f t="shared" si="32"/>
        <v>0</v>
      </c>
      <c r="QI12" s="115">
        <f t="shared" si="32"/>
        <v>0</v>
      </c>
      <c r="QJ12" s="115">
        <f t="shared" ref="QJ12:SU12" si="33">SUM(QJ14,-QJ23,-QJ34,-QJ62,-QJ67,-QJ71)</f>
        <v>0</v>
      </c>
      <c r="QK12" s="115">
        <f t="shared" si="33"/>
        <v>0</v>
      </c>
      <c r="QL12" s="115">
        <f t="shared" si="33"/>
        <v>0</v>
      </c>
      <c r="QM12" s="115">
        <f t="shared" si="33"/>
        <v>0</v>
      </c>
      <c r="QN12" s="115">
        <f t="shared" si="33"/>
        <v>0</v>
      </c>
      <c r="QO12" s="115">
        <f t="shared" si="33"/>
        <v>0</v>
      </c>
      <c r="QP12" s="115">
        <f t="shared" si="33"/>
        <v>0</v>
      </c>
      <c r="QQ12" s="115">
        <f t="shared" si="33"/>
        <v>0</v>
      </c>
      <c r="QR12" s="115">
        <f t="shared" si="33"/>
        <v>0</v>
      </c>
      <c r="QS12" s="115">
        <f t="shared" si="33"/>
        <v>0</v>
      </c>
      <c r="QT12" s="115">
        <f t="shared" si="33"/>
        <v>0</v>
      </c>
      <c r="QU12" s="115">
        <f t="shared" si="33"/>
        <v>0</v>
      </c>
      <c r="QV12" s="115">
        <f t="shared" si="33"/>
        <v>0</v>
      </c>
      <c r="QW12" s="115">
        <f t="shared" si="33"/>
        <v>0</v>
      </c>
      <c r="QX12" s="115">
        <f t="shared" si="33"/>
        <v>0</v>
      </c>
      <c r="QY12" s="115">
        <f t="shared" si="33"/>
        <v>0</v>
      </c>
      <c r="QZ12" s="115">
        <f t="shared" si="33"/>
        <v>0</v>
      </c>
      <c r="RA12" s="115">
        <f t="shared" si="33"/>
        <v>0</v>
      </c>
      <c r="RB12" s="115">
        <f t="shared" si="33"/>
        <v>0</v>
      </c>
      <c r="RC12" s="115">
        <f t="shared" si="33"/>
        <v>0</v>
      </c>
      <c r="RD12" s="115">
        <f t="shared" si="33"/>
        <v>0</v>
      </c>
      <c r="RE12" s="115">
        <f t="shared" si="33"/>
        <v>0</v>
      </c>
      <c r="RF12" s="115">
        <f t="shared" si="33"/>
        <v>0</v>
      </c>
      <c r="RG12" s="115">
        <f t="shared" si="33"/>
        <v>0</v>
      </c>
      <c r="RH12" s="115">
        <f t="shared" si="33"/>
        <v>0</v>
      </c>
      <c r="RI12" s="115">
        <f t="shared" si="33"/>
        <v>0</v>
      </c>
      <c r="RJ12" s="115">
        <f t="shared" si="33"/>
        <v>0</v>
      </c>
      <c r="RK12" s="115">
        <f t="shared" si="33"/>
        <v>0</v>
      </c>
      <c r="RL12" s="115">
        <f t="shared" si="33"/>
        <v>0</v>
      </c>
      <c r="RM12" s="115">
        <f t="shared" si="33"/>
        <v>0</v>
      </c>
      <c r="RN12" s="115">
        <f t="shared" si="33"/>
        <v>0</v>
      </c>
      <c r="RO12" s="115">
        <f t="shared" si="33"/>
        <v>0</v>
      </c>
      <c r="RP12" s="115">
        <f t="shared" si="33"/>
        <v>0</v>
      </c>
      <c r="RQ12" s="115">
        <f t="shared" si="33"/>
        <v>0</v>
      </c>
      <c r="RR12" s="115">
        <f t="shared" si="33"/>
        <v>0</v>
      </c>
      <c r="RS12" s="115">
        <f t="shared" si="33"/>
        <v>0</v>
      </c>
      <c r="RT12" s="115">
        <f t="shared" si="33"/>
        <v>0</v>
      </c>
      <c r="RU12" s="115">
        <f t="shared" si="33"/>
        <v>0</v>
      </c>
      <c r="RV12" s="115">
        <f t="shared" si="33"/>
        <v>0</v>
      </c>
      <c r="RW12" s="115">
        <f t="shared" si="33"/>
        <v>0</v>
      </c>
      <c r="RX12" s="115">
        <f t="shared" si="33"/>
        <v>0</v>
      </c>
      <c r="RY12" s="115">
        <f t="shared" si="33"/>
        <v>0</v>
      </c>
      <c r="RZ12" s="115">
        <f t="shared" si="33"/>
        <v>0</v>
      </c>
      <c r="SA12" s="115">
        <f t="shared" si="33"/>
        <v>0</v>
      </c>
      <c r="SB12" s="115">
        <f t="shared" si="33"/>
        <v>0</v>
      </c>
      <c r="SC12" s="115">
        <f t="shared" si="33"/>
        <v>0</v>
      </c>
      <c r="SD12" s="115">
        <f t="shared" si="33"/>
        <v>0</v>
      </c>
      <c r="SE12" s="115">
        <f t="shared" si="33"/>
        <v>0</v>
      </c>
      <c r="SF12" s="115">
        <f t="shared" si="33"/>
        <v>0</v>
      </c>
      <c r="SG12" s="115">
        <f t="shared" si="33"/>
        <v>0</v>
      </c>
      <c r="SH12" s="115">
        <f t="shared" si="33"/>
        <v>0</v>
      </c>
      <c r="SI12" s="115">
        <f t="shared" si="33"/>
        <v>0</v>
      </c>
      <c r="SJ12" s="115">
        <f t="shared" si="33"/>
        <v>0</v>
      </c>
      <c r="SK12" s="115">
        <f t="shared" si="33"/>
        <v>0</v>
      </c>
      <c r="SL12" s="115">
        <f t="shared" si="33"/>
        <v>0</v>
      </c>
      <c r="SM12" s="115">
        <f t="shared" si="33"/>
        <v>0</v>
      </c>
      <c r="SN12" s="115">
        <f t="shared" si="33"/>
        <v>0</v>
      </c>
      <c r="SO12" s="115">
        <f t="shared" si="33"/>
        <v>0</v>
      </c>
      <c r="SP12" s="115">
        <f t="shared" si="33"/>
        <v>0</v>
      </c>
      <c r="SQ12" s="115">
        <f t="shared" si="33"/>
        <v>0</v>
      </c>
      <c r="SR12" s="115">
        <f t="shared" si="33"/>
        <v>0</v>
      </c>
      <c r="SS12" s="115">
        <f t="shared" si="33"/>
        <v>0</v>
      </c>
      <c r="ST12" s="115">
        <f t="shared" si="33"/>
        <v>0</v>
      </c>
      <c r="SU12" s="115">
        <f t="shared" si="33"/>
        <v>0</v>
      </c>
      <c r="SV12" s="115">
        <f t="shared" ref="SV12:UF12" si="34">SUM(SV14,-SV23,-SV34,-SV62,-SV67,-SV71)</f>
        <v>0</v>
      </c>
      <c r="SW12" s="115">
        <f t="shared" si="34"/>
        <v>0</v>
      </c>
      <c r="SX12" s="115">
        <f t="shared" si="34"/>
        <v>0</v>
      </c>
      <c r="SY12" s="115">
        <f t="shared" si="34"/>
        <v>0</v>
      </c>
      <c r="SZ12" s="115">
        <f t="shared" si="34"/>
        <v>0</v>
      </c>
      <c r="TA12" s="115">
        <f t="shared" si="34"/>
        <v>0</v>
      </c>
      <c r="TB12" s="115">
        <f t="shared" si="34"/>
        <v>0</v>
      </c>
      <c r="TC12" s="115">
        <f t="shared" si="34"/>
        <v>0</v>
      </c>
      <c r="TD12" s="115">
        <f t="shared" si="34"/>
        <v>0</v>
      </c>
      <c r="TE12" s="115">
        <f t="shared" si="34"/>
        <v>0</v>
      </c>
      <c r="TF12" s="115">
        <f t="shared" si="34"/>
        <v>0</v>
      </c>
      <c r="TG12" s="115">
        <f t="shared" si="34"/>
        <v>0</v>
      </c>
      <c r="TH12" s="115">
        <f t="shared" si="34"/>
        <v>0</v>
      </c>
      <c r="TI12" s="115">
        <f t="shared" si="34"/>
        <v>0</v>
      </c>
      <c r="TJ12" s="115">
        <f t="shared" si="34"/>
        <v>0</v>
      </c>
      <c r="TK12" s="115">
        <f t="shared" si="34"/>
        <v>0</v>
      </c>
      <c r="TL12" s="115">
        <f t="shared" si="34"/>
        <v>0</v>
      </c>
      <c r="TM12" s="115">
        <f t="shared" si="34"/>
        <v>0</v>
      </c>
      <c r="TN12" s="115">
        <f t="shared" si="34"/>
        <v>0</v>
      </c>
      <c r="TO12" s="115">
        <f t="shared" si="34"/>
        <v>0</v>
      </c>
      <c r="TP12" s="115">
        <f t="shared" si="34"/>
        <v>0</v>
      </c>
      <c r="TQ12" s="115">
        <f t="shared" si="34"/>
        <v>0</v>
      </c>
      <c r="TR12" s="115">
        <f t="shared" si="34"/>
        <v>0</v>
      </c>
      <c r="TS12" s="115">
        <f t="shared" si="34"/>
        <v>0</v>
      </c>
      <c r="TT12" s="115">
        <f t="shared" si="34"/>
        <v>0</v>
      </c>
      <c r="TU12" s="115">
        <f t="shared" si="34"/>
        <v>0</v>
      </c>
      <c r="TV12" s="115">
        <f t="shared" si="34"/>
        <v>0</v>
      </c>
      <c r="TW12" s="115">
        <f t="shared" si="34"/>
        <v>0</v>
      </c>
      <c r="TX12" s="115">
        <f t="shared" si="34"/>
        <v>0</v>
      </c>
      <c r="TY12" s="115">
        <f t="shared" si="34"/>
        <v>0</v>
      </c>
      <c r="TZ12" s="115">
        <f t="shared" si="34"/>
        <v>0</v>
      </c>
      <c r="UA12" s="115">
        <f t="shared" si="34"/>
        <v>0</v>
      </c>
      <c r="UB12" s="115">
        <f t="shared" si="34"/>
        <v>0</v>
      </c>
      <c r="UC12" s="115">
        <f t="shared" si="34"/>
        <v>0</v>
      </c>
      <c r="UD12" s="115">
        <f t="shared" si="34"/>
        <v>0</v>
      </c>
      <c r="UE12" s="115">
        <f t="shared" si="34"/>
        <v>0</v>
      </c>
      <c r="UF12" s="115">
        <f t="shared" si="34"/>
        <v>0</v>
      </c>
    </row>
    <row r="13" spans="1:552" ht="14.5" customHeight="1" x14ac:dyDescent="0.35">
      <c r="B13" s="5"/>
      <c r="C13" s="5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BA13" s="110"/>
      <c r="BB13" s="110"/>
      <c r="BC13" s="110"/>
      <c r="BD13" s="110"/>
      <c r="BE13" s="110"/>
      <c r="BF13" s="110"/>
      <c r="BG13" s="110"/>
      <c r="BH13" s="110"/>
      <c r="BI13" s="110"/>
      <c r="BJ13" s="110"/>
      <c r="BK13" s="110"/>
      <c r="BL13" s="110"/>
      <c r="BM13" s="110"/>
      <c r="BN13" s="6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110"/>
      <c r="CG13" s="110"/>
      <c r="CH13" s="110"/>
      <c r="CI13" s="110"/>
      <c r="CJ13" s="110"/>
      <c r="CK13" s="110"/>
      <c r="CL13" s="110"/>
      <c r="CM13" s="110"/>
      <c r="CN13" s="110"/>
      <c r="CO13" s="110"/>
      <c r="CP13" s="110"/>
      <c r="CQ13" s="124"/>
      <c r="CR13" s="124"/>
      <c r="CS13" s="124"/>
      <c r="CT13" s="124"/>
      <c r="CU13" s="124"/>
      <c r="CV13" s="124"/>
      <c r="CW13" s="124"/>
      <c r="CX13" s="124"/>
      <c r="CY13" s="124"/>
      <c r="CZ13" s="124"/>
      <c r="DA13" s="124"/>
      <c r="DB13" s="124"/>
      <c r="DC13" s="124"/>
      <c r="DD13" s="124"/>
      <c r="DE13" s="124"/>
      <c r="DF13" s="124"/>
      <c r="DG13" s="124"/>
      <c r="DH13" s="124"/>
      <c r="DI13" s="124"/>
      <c r="DJ13" s="124"/>
      <c r="DK13" s="124"/>
      <c r="DL13" s="124"/>
      <c r="DM13" s="124"/>
      <c r="DN13" s="124"/>
      <c r="DO13" s="124"/>
      <c r="DP13" s="124"/>
      <c r="DQ13" s="124"/>
      <c r="DR13" s="124"/>
      <c r="DS13" s="124"/>
      <c r="DT13" s="124"/>
      <c r="DU13" s="124"/>
      <c r="DV13" s="124"/>
      <c r="DW13" s="124"/>
      <c r="DX13" s="124"/>
      <c r="DY13" s="124"/>
      <c r="DZ13" s="124"/>
      <c r="EA13" s="124"/>
      <c r="EB13" s="124"/>
      <c r="EC13" s="124"/>
      <c r="ED13" s="124"/>
      <c r="EE13" s="124"/>
      <c r="EF13" s="124"/>
      <c r="EG13" s="124"/>
      <c r="EH13" s="124"/>
      <c r="EI13" s="124"/>
      <c r="EJ13" s="124"/>
      <c r="EK13" s="124"/>
      <c r="EL13" s="124"/>
      <c r="EM13" s="124"/>
      <c r="EN13" s="124"/>
      <c r="EO13" s="124"/>
      <c r="EP13" s="124"/>
      <c r="EQ13" s="124"/>
      <c r="ER13" s="124"/>
      <c r="ES13" s="124"/>
      <c r="ET13" s="124"/>
      <c r="EU13" s="124"/>
      <c r="EV13" s="124"/>
      <c r="EW13" s="124"/>
      <c r="EX13" s="124"/>
      <c r="EY13" s="124"/>
      <c r="EZ13" s="124"/>
      <c r="FA13" s="124"/>
      <c r="FB13" s="124"/>
      <c r="FC13" s="124"/>
      <c r="FD13" s="124"/>
      <c r="FE13" s="124"/>
      <c r="FF13" s="124"/>
      <c r="FG13" s="124"/>
      <c r="FH13" s="124"/>
      <c r="FI13" s="124"/>
      <c r="FJ13" s="124"/>
      <c r="FK13" s="124"/>
      <c r="FL13" s="124"/>
      <c r="FM13" s="124"/>
      <c r="FN13" s="124"/>
      <c r="FO13" s="124"/>
      <c r="FP13" s="124"/>
      <c r="FQ13" s="124"/>
      <c r="FR13" s="124"/>
      <c r="FS13" s="124"/>
      <c r="FT13" s="124"/>
      <c r="FU13" s="124"/>
      <c r="FV13" s="124"/>
      <c r="FW13" s="124"/>
      <c r="FX13" s="124"/>
      <c r="FY13" s="124"/>
      <c r="FZ13" s="124"/>
      <c r="GA13" s="124"/>
      <c r="GB13" s="124"/>
      <c r="GC13" s="124"/>
      <c r="GD13" s="124"/>
      <c r="GE13" s="124"/>
      <c r="GF13" s="124"/>
      <c r="GG13" s="124"/>
      <c r="GH13" s="124"/>
      <c r="GI13" s="124"/>
      <c r="GJ13" s="124"/>
      <c r="GK13" s="124"/>
      <c r="GL13" s="124"/>
      <c r="GM13" s="124"/>
      <c r="GN13" s="124"/>
      <c r="GO13" s="124"/>
      <c r="GP13" s="124"/>
      <c r="GQ13" s="124"/>
      <c r="GR13" s="124"/>
      <c r="GS13" s="124"/>
      <c r="GT13" s="124"/>
      <c r="GU13" s="124"/>
      <c r="GV13" s="124"/>
      <c r="GW13" s="124"/>
      <c r="GX13" s="124"/>
      <c r="GY13" s="124"/>
      <c r="GZ13" s="124"/>
      <c r="HA13" s="124"/>
      <c r="HB13" s="124"/>
      <c r="HC13" s="124"/>
      <c r="HD13" s="124"/>
      <c r="HE13" s="124"/>
      <c r="HF13" s="124"/>
      <c r="HG13" s="124"/>
      <c r="HH13" s="124"/>
      <c r="HI13" s="124"/>
      <c r="HJ13" s="124"/>
      <c r="HK13" s="124"/>
      <c r="HL13" s="124"/>
      <c r="HM13" s="124"/>
      <c r="HN13" s="124"/>
      <c r="HO13" s="124"/>
      <c r="HP13" s="124"/>
      <c r="HQ13" s="124"/>
      <c r="HR13" s="124"/>
      <c r="HS13" s="124"/>
      <c r="HT13" s="124"/>
      <c r="HU13" s="124"/>
      <c r="HV13" s="124"/>
      <c r="HW13" s="124"/>
      <c r="HX13" s="124"/>
      <c r="HY13" s="124"/>
      <c r="HZ13" s="124"/>
      <c r="IA13" s="124"/>
      <c r="IB13" s="124"/>
      <c r="IC13" s="124"/>
      <c r="ID13" s="124"/>
      <c r="IE13" s="124"/>
      <c r="IF13" s="124"/>
      <c r="IG13" s="124"/>
      <c r="IH13" s="124"/>
      <c r="II13" s="124"/>
      <c r="IJ13" s="124"/>
      <c r="IK13" s="124"/>
      <c r="IL13" s="124"/>
      <c r="IM13" s="124"/>
      <c r="IN13" s="124"/>
      <c r="IO13" s="124"/>
      <c r="IP13" s="124"/>
      <c r="IQ13" s="124"/>
      <c r="IR13" s="124"/>
      <c r="IS13" s="124"/>
      <c r="IT13" s="124"/>
      <c r="IU13" s="124"/>
      <c r="IV13" s="124"/>
      <c r="IW13" s="124"/>
      <c r="IX13" s="124"/>
      <c r="IY13" s="124"/>
      <c r="IZ13" s="124"/>
      <c r="JA13" s="124"/>
      <c r="JB13" s="124"/>
      <c r="JC13" s="124"/>
      <c r="JD13" s="124"/>
      <c r="JE13" s="124"/>
      <c r="JF13" s="124"/>
      <c r="JG13" s="124"/>
      <c r="JH13" s="124"/>
      <c r="JI13" s="124"/>
      <c r="JJ13" s="124"/>
      <c r="JK13" s="124"/>
      <c r="JL13" s="124"/>
      <c r="JM13" s="124"/>
      <c r="JN13" s="124"/>
      <c r="JO13" s="124"/>
      <c r="JP13" s="124"/>
      <c r="JQ13" s="124"/>
      <c r="JR13" s="124"/>
      <c r="JS13" s="124"/>
      <c r="JT13" s="124"/>
      <c r="JU13" s="124"/>
      <c r="JV13" s="124"/>
      <c r="JW13" s="124"/>
      <c r="JX13" s="124"/>
      <c r="JY13" s="124"/>
      <c r="JZ13" s="124"/>
      <c r="KA13" s="124"/>
      <c r="KB13" s="124"/>
      <c r="KC13" s="124"/>
      <c r="KD13" s="124"/>
      <c r="KE13" s="124"/>
      <c r="KF13" s="124"/>
      <c r="KG13" s="124"/>
      <c r="KH13" s="124"/>
      <c r="KI13" s="124"/>
      <c r="KJ13" s="124"/>
      <c r="KK13" s="124"/>
      <c r="KL13" s="124"/>
      <c r="KM13" s="124"/>
      <c r="KN13" s="124"/>
      <c r="KO13" s="124"/>
      <c r="KP13" s="124"/>
      <c r="KQ13" s="124"/>
      <c r="KR13" s="124"/>
      <c r="KS13" s="124"/>
      <c r="KT13" s="124"/>
      <c r="KU13" s="124"/>
      <c r="KV13" s="124"/>
      <c r="KW13" s="124"/>
      <c r="KX13" s="124"/>
      <c r="KY13" s="124"/>
      <c r="KZ13" s="124"/>
      <c r="LA13" s="124"/>
      <c r="LB13" s="124"/>
      <c r="LC13" s="124"/>
      <c r="LD13" s="124"/>
      <c r="LE13" s="124"/>
      <c r="LF13" s="124"/>
      <c r="LG13" s="124"/>
      <c r="LH13" s="124"/>
      <c r="LI13" s="124"/>
      <c r="LJ13" s="124"/>
      <c r="LK13" s="124"/>
      <c r="LL13" s="124"/>
      <c r="LM13" s="124"/>
      <c r="LN13" s="124"/>
      <c r="LO13" s="124"/>
      <c r="LP13" s="124"/>
      <c r="LQ13" s="124"/>
      <c r="LR13" s="124"/>
      <c r="LS13" s="124"/>
      <c r="LT13" s="124"/>
      <c r="LU13" s="124"/>
      <c r="LV13" s="124"/>
      <c r="LW13" s="124"/>
      <c r="LX13" s="124"/>
      <c r="LY13" s="124"/>
      <c r="LZ13" s="124"/>
      <c r="MA13" s="124"/>
      <c r="MB13" s="124"/>
      <c r="MC13" s="124"/>
      <c r="MD13" s="124"/>
      <c r="ME13" s="124"/>
      <c r="MF13" s="124"/>
      <c r="MG13" s="124"/>
      <c r="MH13" s="124"/>
      <c r="MI13" s="124"/>
      <c r="MJ13" s="124"/>
      <c r="MK13" s="124"/>
      <c r="ML13" s="124"/>
      <c r="MM13" s="124"/>
      <c r="MN13" s="124"/>
      <c r="MO13" s="124"/>
      <c r="MP13" s="124"/>
      <c r="MQ13" s="124"/>
      <c r="MR13" s="124"/>
      <c r="MS13" s="124"/>
      <c r="MT13" s="124"/>
      <c r="MU13" s="124"/>
      <c r="MV13" s="124"/>
      <c r="MW13" s="124"/>
      <c r="MX13" s="124"/>
      <c r="MY13" s="124"/>
      <c r="MZ13" s="124"/>
      <c r="NA13" s="124"/>
      <c r="NB13" s="124"/>
      <c r="NC13" s="124"/>
      <c r="ND13" s="124"/>
      <c r="NE13" s="124"/>
      <c r="NF13" s="124"/>
      <c r="NG13" s="124"/>
      <c r="NH13" s="124"/>
      <c r="NI13" s="124"/>
      <c r="NJ13" s="124"/>
      <c r="NK13" s="124"/>
      <c r="NL13" s="124"/>
      <c r="NM13" s="124"/>
      <c r="NN13" s="124"/>
      <c r="NO13" s="124"/>
      <c r="NP13" s="124"/>
      <c r="NQ13" s="124"/>
      <c r="NR13" s="124"/>
      <c r="NS13" s="124"/>
      <c r="NT13" s="124"/>
      <c r="NU13" s="124"/>
      <c r="NV13" s="124"/>
      <c r="NW13" s="124"/>
      <c r="NX13" s="124"/>
      <c r="NY13" s="124"/>
      <c r="NZ13" s="124"/>
      <c r="OA13" s="124"/>
      <c r="OB13" s="124"/>
      <c r="OC13" s="124"/>
      <c r="OD13" s="124"/>
      <c r="OE13" s="124"/>
      <c r="OF13" s="124"/>
      <c r="OG13" s="124"/>
      <c r="OH13" s="124"/>
      <c r="OI13" s="124"/>
      <c r="OJ13" s="124"/>
      <c r="OK13" s="124"/>
      <c r="OL13" s="124"/>
      <c r="OM13" s="124"/>
      <c r="ON13" s="124"/>
      <c r="OO13" s="124"/>
      <c r="OP13" s="124"/>
      <c r="OQ13" s="124"/>
      <c r="OR13" s="124"/>
      <c r="OS13" s="124"/>
      <c r="OT13" s="124"/>
      <c r="OU13" s="124"/>
      <c r="OV13" s="124"/>
      <c r="OW13" s="124"/>
      <c r="OX13" s="124"/>
      <c r="OY13" s="124"/>
      <c r="OZ13" s="124"/>
      <c r="PA13" s="124"/>
      <c r="PB13" s="124"/>
      <c r="PC13" s="124"/>
      <c r="PD13" s="124"/>
      <c r="PE13" s="124"/>
      <c r="PF13" s="124"/>
      <c r="PG13" s="124"/>
      <c r="PH13" s="124"/>
      <c r="PI13" s="124"/>
      <c r="PJ13" s="124"/>
      <c r="PK13" s="124"/>
      <c r="PL13" s="124"/>
      <c r="PM13" s="124"/>
      <c r="PN13" s="124"/>
      <c r="PO13" s="124"/>
      <c r="PP13" s="124"/>
      <c r="PQ13" s="124"/>
      <c r="PR13" s="124"/>
      <c r="PS13" s="124"/>
      <c r="PT13" s="124"/>
      <c r="PU13" s="124"/>
      <c r="PV13" s="124"/>
      <c r="PW13" s="124"/>
      <c r="PX13" s="124"/>
      <c r="PY13" s="124"/>
      <c r="PZ13" s="124"/>
      <c r="QA13" s="124"/>
      <c r="QB13" s="124"/>
      <c r="QC13" s="124"/>
      <c r="QD13" s="124"/>
      <c r="QE13" s="124"/>
      <c r="QF13" s="124"/>
      <c r="QG13" s="124"/>
      <c r="QH13" s="124"/>
      <c r="QI13" s="124"/>
      <c r="QJ13" s="124"/>
      <c r="QK13" s="124"/>
      <c r="QL13" s="124"/>
      <c r="QM13" s="124"/>
      <c r="QN13" s="124"/>
      <c r="QO13" s="124"/>
      <c r="QP13" s="124"/>
      <c r="QQ13" s="124"/>
      <c r="QR13" s="124"/>
      <c r="QS13" s="124"/>
      <c r="QT13" s="124"/>
      <c r="QU13" s="124"/>
      <c r="QV13" s="124"/>
      <c r="QW13" s="124"/>
      <c r="QX13" s="124"/>
      <c r="QY13" s="124"/>
      <c r="QZ13" s="124"/>
      <c r="RA13" s="124"/>
      <c r="RB13" s="124"/>
      <c r="RC13" s="124"/>
      <c r="RD13" s="124"/>
      <c r="RE13" s="124"/>
      <c r="RF13" s="124"/>
      <c r="RG13" s="124"/>
      <c r="RH13" s="124"/>
      <c r="RI13" s="124"/>
      <c r="RJ13" s="124"/>
      <c r="RK13" s="124"/>
      <c r="RL13" s="124"/>
      <c r="RM13" s="124"/>
      <c r="RN13" s="124"/>
      <c r="RO13" s="124"/>
      <c r="RP13" s="124"/>
      <c r="RQ13" s="124"/>
      <c r="RR13" s="124"/>
      <c r="RS13" s="124"/>
      <c r="RT13" s="124"/>
      <c r="RU13" s="124"/>
      <c r="RV13" s="124"/>
      <c r="RW13" s="124"/>
      <c r="RX13" s="124"/>
      <c r="RY13" s="124"/>
      <c r="RZ13" s="124"/>
      <c r="SA13" s="124"/>
      <c r="SB13" s="124"/>
      <c r="SC13" s="124"/>
      <c r="SD13" s="124"/>
      <c r="SE13" s="124"/>
      <c r="SF13" s="124"/>
      <c r="SG13" s="124"/>
      <c r="SH13" s="124"/>
      <c r="SI13" s="124"/>
      <c r="SJ13" s="124"/>
      <c r="SK13" s="124"/>
      <c r="SL13" s="124"/>
      <c r="SM13" s="124"/>
      <c r="SN13" s="124"/>
      <c r="SO13" s="124"/>
      <c r="SP13" s="124"/>
      <c r="SQ13" s="124"/>
      <c r="SR13" s="124"/>
      <c r="SS13" s="124"/>
      <c r="ST13" s="124"/>
      <c r="SU13" s="124"/>
      <c r="SV13" s="124"/>
      <c r="SW13" s="124"/>
      <c r="SX13" s="124"/>
      <c r="SY13" s="124"/>
      <c r="SZ13" s="124"/>
      <c r="TA13" s="124"/>
      <c r="TB13" s="124"/>
      <c r="TC13" s="124"/>
      <c r="TD13" s="124"/>
      <c r="TE13" s="124"/>
      <c r="TF13" s="124"/>
      <c r="TG13" s="124"/>
      <c r="TH13" s="124"/>
      <c r="TI13" s="124"/>
      <c r="TJ13" s="124"/>
      <c r="TK13" s="124"/>
      <c r="TL13" s="124"/>
      <c r="TM13" s="124"/>
      <c r="TN13" s="124"/>
      <c r="TO13" s="124"/>
      <c r="TP13" s="124"/>
      <c r="TQ13" s="124"/>
      <c r="TR13" s="124"/>
      <c r="TS13" s="124"/>
      <c r="TT13" s="124"/>
      <c r="TU13" s="124"/>
      <c r="TV13" s="124"/>
      <c r="TW13" s="124"/>
      <c r="TX13" s="124"/>
      <c r="TY13" s="124"/>
      <c r="TZ13" s="124"/>
      <c r="UA13" s="124"/>
      <c r="UB13" s="124"/>
      <c r="UC13" s="124"/>
      <c r="UD13" s="124"/>
      <c r="UE13" s="124"/>
      <c r="UF13" s="124"/>
    </row>
    <row r="14" spans="1:552" ht="14.5" customHeight="1" x14ac:dyDescent="0.35">
      <c r="A14" s="8" t="s">
        <v>517</v>
      </c>
      <c r="C14" s="5"/>
      <c r="D14" s="78">
        <f t="shared" ref="D14:BO14" si="35">SUM(D15:D21)</f>
        <v>0</v>
      </c>
      <c r="E14" s="78">
        <f t="shared" si="35"/>
        <v>0</v>
      </c>
      <c r="F14" s="78">
        <f t="shared" si="35"/>
        <v>0</v>
      </c>
      <c r="G14" s="78">
        <f t="shared" si="35"/>
        <v>0</v>
      </c>
      <c r="H14" s="78">
        <f t="shared" si="35"/>
        <v>0</v>
      </c>
      <c r="I14" s="78">
        <f t="shared" si="35"/>
        <v>0</v>
      </c>
      <c r="J14" s="78">
        <f t="shared" si="35"/>
        <v>0</v>
      </c>
      <c r="K14" s="78">
        <f t="shared" si="35"/>
        <v>0</v>
      </c>
      <c r="L14" s="78">
        <f t="shared" si="35"/>
        <v>0</v>
      </c>
      <c r="M14" s="78">
        <f t="shared" si="35"/>
        <v>0</v>
      </c>
      <c r="N14" s="78">
        <f t="shared" si="35"/>
        <v>0</v>
      </c>
      <c r="O14" s="78">
        <f t="shared" si="35"/>
        <v>0</v>
      </c>
      <c r="P14" s="78">
        <f t="shared" si="35"/>
        <v>0</v>
      </c>
      <c r="Q14" s="78">
        <f t="shared" si="35"/>
        <v>0</v>
      </c>
      <c r="R14" s="78">
        <f t="shared" si="35"/>
        <v>0</v>
      </c>
      <c r="S14" s="78">
        <f t="shared" si="35"/>
        <v>0</v>
      </c>
      <c r="T14" s="78">
        <f t="shared" si="35"/>
        <v>0</v>
      </c>
      <c r="U14" s="78">
        <f t="shared" si="35"/>
        <v>0</v>
      </c>
      <c r="V14" s="111">
        <f t="shared" si="35"/>
        <v>9206.06</v>
      </c>
      <c r="W14" s="111">
        <f t="shared" si="35"/>
        <v>0</v>
      </c>
      <c r="X14" s="111">
        <f t="shared" si="35"/>
        <v>0</v>
      </c>
      <c r="Y14" s="111">
        <f t="shared" si="35"/>
        <v>0</v>
      </c>
      <c r="Z14" s="111">
        <f t="shared" si="35"/>
        <v>1077.82</v>
      </c>
      <c r="AA14" s="111">
        <f t="shared" si="35"/>
        <v>54.61</v>
      </c>
      <c r="AB14" s="111">
        <f t="shared" si="35"/>
        <v>0</v>
      </c>
      <c r="AC14" s="111">
        <f t="shared" si="35"/>
        <v>0</v>
      </c>
      <c r="AD14" s="111">
        <f t="shared" si="35"/>
        <v>0</v>
      </c>
      <c r="AE14" s="111">
        <f t="shared" si="35"/>
        <v>0</v>
      </c>
      <c r="AF14" s="111">
        <f t="shared" si="35"/>
        <v>0</v>
      </c>
      <c r="AG14" s="111">
        <f t="shared" si="35"/>
        <v>0</v>
      </c>
      <c r="AH14" s="116">
        <f t="shared" si="35"/>
        <v>271.58999999999997</v>
      </c>
      <c r="AI14" s="78">
        <f t="shared" si="35"/>
        <v>840</v>
      </c>
      <c r="AJ14" s="78">
        <f t="shared" si="35"/>
        <v>830</v>
      </c>
      <c r="AK14" s="78">
        <f t="shared" si="35"/>
        <v>0</v>
      </c>
      <c r="AL14" s="78">
        <f t="shared" si="35"/>
        <v>0</v>
      </c>
      <c r="AM14" s="78">
        <f t="shared" si="35"/>
        <v>32406.789999999997</v>
      </c>
      <c r="AN14" s="78">
        <f t="shared" si="35"/>
        <v>0</v>
      </c>
      <c r="AO14" s="78">
        <f t="shared" si="35"/>
        <v>297.7</v>
      </c>
      <c r="AP14" s="78">
        <f t="shared" si="35"/>
        <v>1801.92</v>
      </c>
      <c r="AQ14" s="78">
        <f t="shared" si="35"/>
        <v>0</v>
      </c>
      <c r="AR14" s="78">
        <f t="shared" si="35"/>
        <v>0</v>
      </c>
      <c r="AS14" s="78">
        <f t="shared" si="35"/>
        <v>0</v>
      </c>
      <c r="AT14" s="78">
        <f t="shared" si="35"/>
        <v>2900</v>
      </c>
      <c r="AU14" s="78">
        <f t="shared" si="35"/>
        <v>0</v>
      </c>
      <c r="AV14" s="78">
        <f t="shared" si="35"/>
        <v>182.28</v>
      </c>
      <c r="AW14" s="78">
        <f t="shared" si="35"/>
        <v>0</v>
      </c>
      <c r="AX14" s="78">
        <f t="shared" si="35"/>
        <v>0</v>
      </c>
      <c r="AY14" s="78">
        <f t="shared" si="35"/>
        <v>0</v>
      </c>
      <c r="AZ14" s="78">
        <f t="shared" si="35"/>
        <v>0</v>
      </c>
      <c r="BA14" s="111">
        <f t="shared" si="35"/>
        <v>2197</v>
      </c>
      <c r="BB14" s="111">
        <f t="shared" si="35"/>
        <v>0</v>
      </c>
      <c r="BC14" s="111">
        <f t="shared" si="35"/>
        <v>143.91999999999999</v>
      </c>
      <c r="BD14" s="111">
        <f t="shared" si="35"/>
        <v>0</v>
      </c>
      <c r="BE14" s="111">
        <f t="shared" si="35"/>
        <v>1659.84</v>
      </c>
      <c r="BF14" s="111">
        <f t="shared" si="35"/>
        <v>0</v>
      </c>
      <c r="BG14" s="111">
        <f t="shared" si="35"/>
        <v>0</v>
      </c>
      <c r="BH14" s="111">
        <f t="shared" si="35"/>
        <v>0</v>
      </c>
      <c r="BI14" s="111">
        <f t="shared" si="35"/>
        <v>0</v>
      </c>
      <c r="BJ14" s="111">
        <f t="shared" si="35"/>
        <v>258.3</v>
      </c>
      <c r="BK14" s="111">
        <f t="shared" si="35"/>
        <v>0</v>
      </c>
      <c r="BL14" s="111">
        <f t="shared" si="35"/>
        <v>1010.06</v>
      </c>
      <c r="BM14" s="116">
        <f t="shared" si="35"/>
        <v>0</v>
      </c>
      <c r="BN14" s="77">
        <f t="shared" si="35"/>
        <v>0</v>
      </c>
      <c r="BO14" s="78">
        <f t="shared" si="35"/>
        <v>0</v>
      </c>
      <c r="BP14" s="78">
        <f t="shared" ref="BP14:EA14" si="36">SUM(BP15:BP21)</f>
        <v>3125.99</v>
      </c>
      <c r="BQ14" s="78">
        <f t="shared" si="36"/>
        <v>29214.02</v>
      </c>
      <c r="BR14" s="78">
        <f t="shared" si="36"/>
        <v>1700</v>
      </c>
      <c r="BS14" s="78">
        <f t="shared" si="36"/>
        <v>200</v>
      </c>
      <c r="BT14" s="78">
        <f t="shared" si="36"/>
        <v>0</v>
      </c>
      <c r="BU14" s="78">
        <f t="shared" si="36"/>
        <v>0</v>
      </c>
      <c r="BV14" s="78">
        <f t="shared" si="36"/>
        <v>1043.75</v>
      </c>
      <c r="BW14" s="78">
        <f t="shared" si="36"/>
        <v>0</v>
      </c>
      <c r="BX14" s="78">
        <f t="shared" si="36"/>
        <v>246.48</v>
      </c>
      <c r="BY14" s="78">
        <f t="shared" si="36"/>
        <v>0</v>
      </c>
      <c r="BZ14" s="78">
        <f t="shared" si="36"/>
        <v>0</v>
      </c>
      <c r="CA14" s="78">
        <f t="shared" si="36"/>
        <v>0</v>
      </c>
      <c r="CB14" s="78">
        <f t="shared" si="36"/>
        <v>0</v>
      </c>
      <c r="CC14" s="78">
        <f t="shared" si="36"/>
        <v>0</v>
      </c>
      <c r="CD14" s="78">
        <f t="shared" si="36"/>
        <v>0</v>
      </c>
      <c r="CE14" s="78">
        <f t="shared" si="36"/>
        <v>284.86</v>
      </c>
      <c r="CF14" s="111">
        <f t="shared" si="36"/>
        <v>0</v>
      </c>
      <c r="CG14" s="111">
        <f t="shared" si="36"/>
        <v>1100</v>
      </c>
      <c r="CH14" s="111">
        <f t="shared" si="36"/>
        <v>0</v>
      </c>
      <c r="CI14" s="111">
        <f t="shared" si="36"/>
        <v>0</v>
      </c>
      <c r="CJ14" s="111">
        <f t="shared" si="36"/>
        <v>1573.68</v>
      </c>
      <c r="CK14" s="111">
        <f t="shared" si="36"/>
        <v>0</v>
      </c>
      <c r="CL14" s="111">
        <f t="shared" si="36"/>
        <v>44.64</v>
      </c>
      <c r="CM14" s="111">
        <f t="shared" si="36"/>
        <v>0</v>
      </c>
      <c r="CN14" s="111">
        <f t="shared" si="36"/>
        <v>0</v>
      </c>
      <c r="CO14" s="111">
        <f t="shared" si="36"/>
        <v>0</v>
      </c>
      <c r="CP14" s="111">
        <f t="shared" si="36"/>
        <v>0</v>
      </c>
      <c r="CQ14" s="116">
        <f t="shared" si="36"/>
        <v>3460</v>
      </c>
      <c r="CR14" s="116">
        <f t="shared" si="36"/>
        <v>0</v>
      </c>
      <c r="CS14" s="116">
        <f t="shared" si="36"/>
        <v>192.62</v>
      </c>
      <c r="CT14" s="116">
        <f t="shared" si="36"/>
        <v>7306.67</v>
      </c>
      <c r="CU14" s="116">
        <f t="shared" si="36"/>
        <v>0</v>
      </c>
      <c r="CV14" s="116">
        <f t="shared" si="36"/>
        <v>0</v>
      </c>
      <c r="CW14" s="116">
        <f t="shared" si="36"/>
        <v>0</v>
      </c>
      <c r="CX14" s="116">
        <f t="shared" si="36"/>
        <v>2655.99</v>
      </c>
      <c r="CY14" s="116">
        <f t="shared" si="36"/>
        <v>1058.44</v>
      </c>
      <c r="CZ14" s="116">
        <f t="shared" si="36"/>
        <v>171.97</v>
      </c>
      <c r="DA14" s="116">
        <f t="shared" si="36"/>
        <v>0</v>
      </c>
      <c r="DB14" s="116">
        <f t="shared" si="36"/>
        <v>2900</v>
      </c>
      <c r="DC14" s="116">
        <f t="shared" si="36"/>
        <v>0</v>
      </c>
      <c r="DD14" s="116">
        <f t="shared" si="36"/>
        <v>0</v>
      </c>
      <c r="DE14" s="116">
        <f t="shared" si="36"/>
        <v>0</v>
      </c>
      <c r="DF14" s="116">
        <f t="shared" si="36"/>
        <v>0</v>
      </c>
      <c r="DG14" s="116">
        <f t="shared" si="36"/>
        <v>748.34</v>
      </c>
      <c r="DH14" s="116">
        <f t="shared" si="36"/>
        <v>0</v>
      </c>
      <c r="DI14" s="116">
        <f t="shared" si="36"/>
        <v>0</v>
      </c>
      <c r="DJ14" s="116">
        <f t="shared" si="36"/>
        <v>0</v>
      </c>
      <c r="DK14" s="116">
        <f t="shared" si="36"/>
        <v>0</v>
      </c>
      <c r="DL14" s="116">
        <f t="shared" si="36"/>
        <v>0</v>
      </c>
      <c r="DM14" s="116">
        <f t="shared" si="36"/>
        <v>3000</v>
      </c>
      <c r="DN14" s="116">
        <f t="shared" si="36"/>
        <v>5550.46</v>
      </c>
      <c r="DO14" s="116">
        <f t="shared" si="36"/>
        <v>0</v>
      </c>
      <c r="DP14" s="116">
        <f t="shared" si="36"/>
        <v>0</v>
      </c>
      <c r="DQ14" s="116">
        <f t="shared" si="36"/>
        <v>0</v>
      </c>
      <c r="DR14" s="116">
        <f t="shared" si="36"/>
        <v>0</v>
      </c>
      <c r="DS14" s="116">
        <f t="shared" si="36"/>
        <v>0</v>
      </c>
      <c r="DT14" s="116">
        <f t="shared" si="36"/>
        <v>0</v>
      </c>
      <c r="DU14" s="116">
        <f t="shared" si="36"/>
        <v>90.41</v>
      </c>
      <c r="DV14" s="116">
        <f t="shared" si="36"/>
        <v>5791.82</v>
      </c>
      <c r="DW14" s="116">
        <f t="shared" si="36"/>
        <v>0</v>
      </c>
      <c r="DX14" s="116">
        <f t="shared" si="36"/>
        <v>0</v>
      </c>
      <c r="DY14" s="116">
        <f t="shared" si="36"/>
        <v>0</v>
      </c>
      <c r="DZ14" s="116">
        <f t="shared" si="36"/>
        <v>2386.9899999999998</v>
      </c>
      <c r="EA14" s="116">
        <f t="shared" si="36"/>
        <v>8800</v>
      </c>
      <c r="EB14" s="116">
        <f t="shared" ref="EB14:GM14" si="37">SUM(EB15:EB21)</f>
        <v>100.36</v>
      </c>
      <c r="EC14" s="116">
        <f t="shared" si="37"/>
        <v>0</v>
      </c>
      <c r="ED14" s="116">
        <f t="shared" si="37"/>
        <v>2064.3200000000002</v>
      </c>
      <c r="EE14" s="116">
        <f t="shared" si="37"/>
        <v>0</v>
      </c>
      <c r="EF14" s="116">
        <f t="shared" si="37"/>
        <v>0</v>
      </c>
      <c r="EG14" s="116">
        <f t="shared" si="37"/>
        <v>0</v>
      </c>
      <c r="EH14" s="116">
        <f t="shared" si="37"/>
        <v>2900</v>
      </c>
      <c r="EI14" s="116">
        <f t="shared" si="37"/>
        <v>0</v>
      </c>
      <c r="EJ14" s="116">
        <f t="shared" si="37"/>
        <v>22162.51</v>
      </c>
      <c r="EK14" s="116">
        <f t="shared" si="37"/>
        <v>0</v>
      </c>
      <c r="EL14" s="116">
        <f t="shared" si="37"/>
        <v>0</v>
      </c>
      <c r="EM14" s="116">
        <f t="shared" si="37"/>
        <v>0</v>
      </c>
      <c r="EN14" s="116">
        <f t="shared" si="37"/>
        <v>0</v>
      </c>
      <c r="EO14" s="116">
        <f t="shared" si="37"/>
        <v>175.64</v>
      </c>
      <c r="EP14" s="116">
        <f t="shared" si="37"/>
        <v>0</v>
      </c>
      <c r="EQ14" s="116">
        <f t="shared" si="37"/>
        <v>0</v>
      </c>
      <c r="ER14" s="116">
        <f t="shared" si="37"/>
        <v>0</v>
      </c>
      <c r="ES14" s="116">
        <f t="shared" si="37"/>
        <v>0</v>
      </c>
      <c r="ET14" s="116">
        <f t="shared" si="37"/>
        <v>0</v>
      </c>
      <c r="EU14" s="116">
        <f t="shared" si="37"/>
        <v>0</v>
      </c>
      <c r="EV14" s="116">
        <f t="shared" si="37"/>
        <v>500.93</v>
      </c>
      <c r="EW14" s="116">
        <f t="shared" si="37"/>
        <v>203.87</v>
      </c>
      <c r="EX14" s="116">
        <f t="shared" si="37"/>
        <v>0</v>
      </c>
      <c r="EY14" s="116">
        <f t="shared" si="37"/>
        <v>0</v>
      </c>
      <c r="EZ14" s="116">
        <f t="shared" si="37"/>
        <v>0</v>
      </c>
      <c r="FA14" s="116">
        <f t="shared" si="37"/>
        <v>0</v>
      </c>
      <c r="FB14" s="116">
        <f t="shared" si="37"/>
        <v>28817.67</v>
      </c>
      <c r="FC14" s="116">
        <f t="shared" si="37"/>
        <v>0</v>
      </c>
      <c r="FD14" s="116">
        <f t="shared" si="37"/>
        <v>35250.679999999993</v>
      </c>
      <c r="FE14" s="116">
        <f t="shared" si="37"/>
        <v>2655.99</v>
      </c>
      <c r="FF14" s="116">
        <f t="shared" si="37"/>
        <v>0</v>
      </c>
      <c r="FG14" s="116">
        <f t="shared" si="37"/>
        <v>0</v>
      </c>
      <c r="FH14" s="116">
        <f t="shared" si="37"/>
        <v>0</v>
      </c>
      <c r="FI14" s="116">
        <f t="shared" si="37"/>
        <v>0</v>
      </c>
      <c r="FJ14" s="116">
        <f t="shared" si="37"/>
        <v>1000</v>
      </c>
      <c r="FK14" s="116">
        <f t="shared" si="37"/>
        <v>331.97</v>
      </c>
      <c r="FL14" s="116">
        <f t="shared" si="37"/>
        <v>3080</v>
      </c>
      <c r="FM14" s="116">
        <f t="shared" si="37"/>
        <v>0</v>
      </c>
      <c r="FN14" s="116">
        <f t="shared" si="37"/>
        <v>0</v>
      </c>
      <c r="FO14" s="116">
        <f t="shared" si="37"/>
        <v>0</v>
      </c>
      <c r="FP14" s="116">
        <f t="shared" si="37"/>
        <v>0</v>
      </c>
      <c r="FQ14" s="116">
        <f t="shared" si="37"/>
        <v>0</v>
      </c>
      <c r="FR14" s="116">
        <f t="shared" si="37"/>
        <v>1000</v>
      </c>
      <c r="FS14" s="116">
        <f t="shared" si="37"/>
        <v>0</v>
      </c>
      <c r="FT14" s="116">
        <f t="shared" si="37"/>
        <v>0</v>
      </c>
      <c r="FU14" s="116">
        <f t="shared" si="37"/>
        <v>0</v>
      </c>
      <c r="FV14" s="116">
        <f t="shared" si="37"/>
        <v>0</v>
      </c>
      <c r="FW14" s="116">
        <f t="shared" si="37"/>
        <v>500</v>
      </c>
      <c r="FX14" s="116">
        <f t="shared" si="37"/>
        <v>0</v>
      </c>
      <c r="FY14" s="116">
        <f t="shared" si="37"/>
        <v>0</v>
      </c>
      <c r="FZ14" s="116">
        <f t="shared" si="37"/>
        <v>140.22</v>
      </c>
      <c r="GA14" s="116">
        <f t="shared" si="37"/>
        <v>33000</v>
      </c>
      <c r="GB14" s="116">
        <f t="shared" si="37"/>
        <v>0</v>
      </c>
      <c r="GC14" s="116">
        <f t="shared" si="37"/>
        <v>0</v>
      </c>
      <c r="GD14" s="116">
        <f t="shared" si="37"/>
        <v>0</v>
      </c>
      <c r="GE14" s="116">
        <f t="shared" si="37"/>
        <v>0</v>
      </c>
      <c r="GF14" s="116">
        <f t="shared" si="37"/>
        <v>0</v>
      </c>
      <c r="GG14" s="116">
        <f t="shared" si="37"/>
        <v>1744.29</v>
      </c>
      <c r="GH14" s="116">
        <f t="shared" si="37"/>
        <v>900</v>
      </c>
      <c r="GI14" s="116">
        <f t="shared" si="37"/>
        <v>0</v>
      </c>
      <c r="GJ14" s="116">
        <f t="shared" si="37"/>
        <v>0</v>
      </c>
      <c r="GK14" s="116">
        <f t="shared" si="37"/>
        <v>36833.339999999997</v>
      </c>
      <c r="GL14" s="116">
        <f t="shared" si="37"/>
        <v>955.99</v>
      </c>
      <c r="GM14" s="116">
        <f t="shared" si="37"/>
        <v>1747.65</v>
      </c>
      <c r="GN14" s="116">
        <f t="shared" ref="GN14:IY14" si="38">SUM(GN15:GN21)</f>
        <v>0</v>
      </c>
      <c r="GO14" s="116">
        <f t="shared" si="38"/>
        <v>0</v>
      </c>
      <c r="GP14" s="116">
        <f t="shared" si="38"/>
        <v>0</v>
      </c>
      <c r="GQ14" s="116">
        <f t="shared" si="38"/>
        <v>0</v>
      </c>
      <c r="GR14" s="116">
        <f t="shared" si="38"/>
        <v>3080</v>
      </c>
      <c r="GS14" s="116">
        <f t="shared" si="38"/>
        <v>0</v>
      </c>
      <c r="GT14" s="116">
        <f t="shared" si="38"/>
        <v>8801.8799999999992</v>
      </c>
      <c r="GU14" s="116">
        <f t="shared" si="38"/>
        <v>0</v>
      </c>
      <c r="GV14" s="116">
        <f t="shared" si="38"/>
        <v>0</v>
      </c>
      <c r="GW14" s="116">
        <f t="shared" si="38"/>
        <v>0</v>
      </c>
      <c r="GX14" s="116">
        <f t="shared" si="38"/>
        <v>0</v>
      </c>
      <c r="GY14" s="116">
        <f t="shared" si="38"/>
        <v>0</v>
      </c>
      <c r="GZ14" s="116">
        <f t="shared" si="38"/>
        <v>0</v>
      </c>
      <c r="HA14" s="116">
        <f t="shared" si="38"/>
        <v>0</v>
      </c>
      <c r="HB14" s="116">
        <f t="shared" si="38"/>
        <v>195</v>
      </c>
      <c r="HC14" s="116">
        <f t="shared" si="38"/>
        <v>0</v>
      </c>
      <c r="HD14" s="116">
        <f t="shared" si="38"/>
        <v>0</v>
      </c>
      <c r="HE14" s="116">
        <f t="shared" si="38"/>
        <v>0</v>
      </c>
      <c r="HF14" s="116">
        <f t="shared" si="38"/>
        <v>0</v>
      </c>
      <c r="HG14" s="116">
        <f t="shared" si="38"/>
        <v>0</v>
      </c>
      <c r="HH14" s="116">
        <f t="shared" si="38"/>
        <v>0</v>
      </c>
      <c r="HI14" s="116">
        <f t="shared" si="38"/>
        <v>0</v>
      </c>
      <c r="HJ14" s="116">
        <f t="shared" si="38"/>
        <v>0</v>
      </c>
      <c r="HK14" s="116">
        <f t="shared" si="38"/>
        <v>0</v>
      </c>
      <c r="HL14" s="116">
        <f t="shared" si="38"/>
        <v>0</v>
      </c>
      <c r="HM14" s="116">
        <f t="shared" si="38"/>
        <v>0</v>
      </c>
      <c r="HN14" s="116">
        <f t="shared" si="38"/>
        <v>0</v>
      </c>
      <c r="HO14" s="116">
        <f t="shared" si="38"/>
        <v>0</v>
      </c>
      <c r="HP14" s="116">
        <f t="shared" si="38"/>
        <v>0</v>
      </c>
      <c r="HQ14" s="116">
        <f t="shared" si="38"/>
        <v>0</v>
      </c>
      <c r="HR14" s="116">
        <f t="shared" si="38"/>
        <v>0</v>
      </c>
      <c r="HS14" s="116">
        <f t="shared" si="38"/>
        <v>0</v>
      </c>
      <c r="HT14" s="116">
        <f t="shared" si="38"/>
        <v>0</v>
      </c>
      <c r="HU14" s="116">
        <f t="shared" si="38"/>
        <v>0</v>
      </c>
      <c r="HV14" s="116">
        <f t="shared" si="38"/>
        <v>0</v>
      </c>
      <c r="HW14" s="116">
        <f t="shared" si="38"/>
        <v>0</v>
      </c>
      <c r="HX14" s="116">
        <f t="shared" si="38"/>
        <v>0</v>
      </c>
      <c r="HY14" s="116">
        <f t="shared" si="38"/>
        <v>0</v>
      </c>
      <c r="HZ14" s="116">
        <f t="shared" si="38"/>
        <v>0</v>
      </c>
      <c r="IA14" s="116">
        <f t="shared" si="38"/>
        <v>0</v>
      </c>
      <c r="IB14" s="116">
        <f t="shared" si="38"/>
        <v>0</v>
      </c>
      <c r="IC14" s="116">
        <f t="shared" si="38"/>
        <v>0</v>
      </c>
      <c r="ID14" s="116">
        <f t="shared" si="38"/>
        <v>0</v>
      </c>
      <c r="IE14" s="116">
        <f t="shared" si="38"/>
        <v>0</v>
      </c>
      <c r="IF14" s="116">
        <f t="shared" si="38"/>
        <v>0</v>
      </c>
      <c r="IG14" s="116">
        <f t="shared" si="38"/>
        <v>0</v>
      </c>
      <c r="IH14" s="116">
        <f t="shared" si="38"/>
        <v>0</v>
      </c>
      <c r="II14" s="116">
        <f t="shared" si="38"/>
        <v>0</v>
      </c>
      <c r="IJ14" s="116">
        <f t="shared" si="38"/>
        <v>0</v>
      </c>
      <c r="IK14" s="116">
        <f t="shared" si="38"/>
        <v>0</v>
      </c>
      <c r="IL14" s="116">
        <f t="shared" si="38"/>
        <v>0</v>
      </c>
      <c r="IM14" s="116">
        <f t="shared" si="38"/>
        <v>0</v>
      </c>
      <c r="IN14" s="116">
        <f t="shared" si="38"/>
        <v>0</v>
      </c>
      <c r="IO14" s="116">
        <f t="shared" si="38"/>
        <v>0</v>
      </c>
      <c r="IP14" s="116">
        <f t="shared" si="38"/>
        <v>0</v>
      </c>
      <c r="IQ14" s="116">
        <f t="shared" si="38"/>
        <v>0</v>
      </c>
      <c r="IR14" s="116">
        <f t="shared" si="38"/>
        <v>0</v>
      </c>
      <c r="IS14" s="116">
        <f t="shared" si="38"/>
        <v>0</v>
      </c>
      <c r="IT14" s="116">
        <f t="shared" si="38"/>
        <v>0</v>
      </c>
      <c r="IU14" s="116">
        <f t="shared" si="38"/>
        <v>0</v>
      </c>
      <c r="IV14" s="116">
        <f t="shared" si="38"/>
        <v>0</v>
      </c>
      <c r="IW14" s="116">
        <f t="shared" si="38"/>
        <v>0</v>
      </c>
      <c r="IX14" s="116">
        <f t="shared" si="38"/>
        <v>0</v>
      </c>
      <c r="IY14" s="116">
        <f t="shared" si="38"/>
        <v>0</v>
      </c>
      <c r="IZ14" s="116">
        <f t="shared" ref="IZ14:LK14" si="39">SUM(IZ15:IZ21)</f>
        <v>0</v>
      </c>
      <c r="JA14" s="116">
        <f t="shared" si="39"/>
        <v>0</v>
      </c>
      <c r="JB14" s="116">
        <f t="shared" si="39"/>
        <v>0</v>
      </c>
      <c r="JC14" s="116">
        <f t="shared" si="39"/>
        <v>0</v>
      </c>
      <c r="JD14" s="116">
        <f t="shared" si="39"/>
        <v>0</v>
      </c>
      <c r="JE14" s="116">
        <f t="shared" si="39"/>
        <v>0</v>
      </c>
      <c r="JF14" s="116">
        <f t="shared" si="39"/>
        <v>0</v>
      </c>
      <c r="JG14" s="116">
        <f t="shared" si="39"/>
        <v>0</v>
      </c>
      <c r="JH14" s="116">
        <f t="shared" si="39"/>
        <v>0</v>
      </c>
      <c r="JI14" s="116">
        <f t="shared" si="39"/>
        <v>0</v>
      </c>
      <c r="JJ14" s="116">
        <f t="shared" si="39"/>
        <v>0</v>
      </c>
      <c r="JK14" s="116">
        <f t="shared" si="39"/>
        <v>0</v>
      </c>
      <c r="JL14" s="116">
        <f t="shared" si="39"/>
        <v>0</v>
      </c>
      <c r="JM14" s="116">
        <f t="shared" si="39"/>
        <v>0</v>
      </c>
      <c r="JN14" s="116">
        <f t="shared" si="39"/>
        <v>0</v>
      </c>
      <c r="JO14" s="116">
        <f t="shared" si="39"/>
        <v>0</v>
      </c>
      <c r="JP14" s="116">
        <f t="shared" si="39"/>
        <v>0</v>
      </c>
      <c r="JQ14" s="116">
        <f t="shared" si="39"/>
        <v>0</v>
      </c>
      <c r="JR14" s="116">
        <f t="shared" si="39"/>
        <v>0</v>
      </c>
      <c r="JS14" s="116">
        <f t="shared" si="39"/>
        <v>0</v>
      </c>
      <c r="JT14" s="116">
        <f t="shared" si="39"/>
        <v>0</v>
      </c>
      <c r="JU14" s="116">
        <f t="shared" si="39"/>
        <v>0</v>
      </c>
      <c r="JV14" s="116">
        <f t="shared" si="39"/>
        <v>0</v>
      </c>
      <c r="JW14" s="116">
        <f t="shared" si="39"/>
        <v>0</v>
      </c>
      <c r="JX14" s="116">
        <f t="shared" si="39"/>
        <v>0</v>
      </c>
      <c r="JY14" s="116">
        <f t="shared" si="39"/>
        <v>0</v>
      </c>
      <c r="JZ14" s="116">
        <f t="shared" si="39"/>
        <v>0</v>
      </c>
      <c r="KA14" s="116">
        <f t="shared" si="39"/>
        <v>0</v>
      </c>
      <c r="KB14" s="116">
        <f t="shared" si="39"/>
        <v>0</v>
      </c>
      <c r="KC14" s="116">
        <f t="shared" si="39"/>
        <v>0</v>
      </c>
      <c r="KD14" s="116">
        <f t="shared" si="39"/>
        <v>0</v>
      </c>
      <c r="KE14" s="116">
        <f t="shared" si="39"/>
        <v>0</v>
      </c>
      <c r="KF14" s="116">
        <f t="shared" si="39"/>
        <v>0</v>
      </c>
      <c r="KG14" s="116">
        <f t="shared" si="39"/>
        <v>0</v>
      </c>
      <c r="KH14" s="116">
        <f t="shared" si="39"/>
        <v>0</v>
      </c>
      <c r="KI14" s="116">
        <f t="shared" si="39"/>
        <v>0</v>
      </c>
      <c r="KJ14" s="116">
        <f t="shared" si="39"/>
        <v>0</v>
      </c>
      <c r="KK14" s="116">
        <f t="shared" si="39"/>
        <v>0</v>
      </c>
      <c r="KL14" s="116">
        <f t="shared" si="39"/>
        <v>0</v>
      </c>
      <c r="KM14" s="116">
        <f t="shared" si="39"/>
        <v>0</v>
      </c>
      <c r="KN14" s="116">
        <f t="shared" si="39"/>
        <v>0</v>
      </c>
      <c r="KO14" s="116">
        <f t="shared" si="39"/>
        <v>0</v>
      </c>
      <c r="KP14" s="116">
        <f t="shared" si="39"/>
        <v>0</v>
      </c>
      <c r="KQ14" s="116">
        <f t="shared" si="39"/>
        <v>0</v>
      </c>
      <c r="KR14" s="116">
        <f t="shared" si="39"/>
        <v>0</v>
      </c>
      <c r="KS14" s="116">
        <f t="shared" si="39"/>
        <v>0</v>
      </c>
      <c r="KT14" s="116">
        <f t="shared" si="39"/>
        <v>0</v>
      </c>
      <c r="KU14" s="116">
        <f t="shared" si="39"/>
        <v>0</v>
      </c>
      <c r="KV14" s="116">
        <f t="shared" si="39"/>
        <v>0</v>
      </c>
      <c r="KW14" s="116">
        <f t="shared" si="39"/>
        <v>0</v>
      </c>
      <c r="KX14" s="116">
        <f t="shared" si="39"/>
        <v>0</v>
      </c>
      <c r="KY14" s="116">
        <f t="shared" si="39"/>
        <v>0</v>
      </c>
      <c r="KZ14" s="116">
        <f t="shared" si="39"/>
        <v>0</v>
      </c>
      <c r="LA14" s="116">
        <f t="shared" si="39"/>
        <v>0</v>
      </c>
      <c r="LB14" s="116">
        <f t="shared" si="39"/>
        <v>0</v>
      </c>
      <c r="LC14" s="116">
        <f t="shared" si="39"/>
        <v>0</v>
      </c>
      <c r="LD14" s="116">
        <f t="shared" si="39"/>
        <v>0</v>
      </c>
      <c r="LE14" s="116">
        <f t="shared" si="39"/>
        <v>0</v>
      </c>
      <c r="LF14" s="116">
        <f t="shared" si="39"/>
        <v>0</v>
      </c>
      <c r="LG14" s="116">
        <f t="shared" si="39"/>
        <v>0</v>
      </c>
      <c r="LH14" s="116">
        <f t="shared" si="39"/>
        <v>0</v>
      </c>
      <c r="LI14" s="116">
        <f t="shared" si="39"/>
        <v>0</v>
      </c>
      <c r="LJ14" s="116">
        <f t="shared" si="39"/>
        <v>0</v>
      </c>
      <c r="LK14" s="116">
        <f t="shared" si="39"/>
        <v>0</v>
      </c>
      <c r="LL14" s="116">
        <f t="shared" ref="LL14:NW14" si="40">SUM(LL15:LL21)</f>
        <v>0</v>
      </c>
      <c r="LM14" s="116">
        <f t="shared" si="40"/>
        <v>0</v>
      </c>
      <c r="LN14" s="116">
        <f t="shared" si="40"/>
        <v>0</v>
      </c>
      <c r="LO14" s="116">
        <f t="shared" si="40"/>
        <v>0</v>
      </c>
      <c r="LP14" s="116">
        <f t="shared" si="40"/>
        <v>0</v>
      </c>
      <c r="LQ14" s="116">
        <f t="shared" si="40"/>
        <v>0</v>
      </c>
      <c r="LR14" s="116">
        <f t="shared" si="40"/>
        <v>0</v>
      </c>
      <c r="LS14" s="116">
        <f t="shared" si="40"/>
        <v>0</v>
      </c>
      <c r="LT14" s="116">
        <f t="shared" si="40"/>
        <v>0</v>
      </c>
      <c r="LU14" s="116">
        <f t="shared" si="40"/>
        <v>0</v>
      </c>
      <c r="LV14" s="116">
        <f t="shared" si="40"/>
        <v>0</v>
      </c>
      <c r="LW14" s="116">
        <f t="shared" si="40"/>
        <v>0</v>
      </c>
      <c r="LX14" s="116">
        <f t="shared" si="40"/>
        <v>0</v>
      </c>
      <c r="LY14" s="116">
        <f t="shared" si="40"/>
        <v>0</v>
      </c>
      <c r="LZ14" s="116">
        <f t="shared" si="40"/>
        <v>0</v>
      </c>
      <c r="MA14" s="116">
        <f t="shared" si="40"/>
        <v>0</v>
      </c>
      <c r="MB14" s="116">
        <f t="shared" si="40"/>
        <v>0</v>
      </c>
      <c r="MC14" s="116">
        <f t="shared" si="40"/>
        <v>0</v>
      </c>
      <c r="MD14" s="116">
        <f t="shared" si="40"/>
        <v>0</v>
      </c>
      <c r="ME14" s="116">
        <f t="shared" si="40"/>
        <v>0</v>
      </c>
      <c r="MF14" s="116">
        <f t="shared" si="40"/>
        <v>0</v>
      </c>
      <c r="MG14" s="116">
        <f t="shared" si="40"/>
        <v>0</v>
      </c>
      <c r="MH14" s="116">
        <f t="shared" si="40"/>
        <v>0</v>
      </c>
      <c r="MI14" s="116">
        <f t="shared" si="40"/>
        <v>0</v>
      </c>
      <c r="MJ14" s="116">
        <f t="shared" si="40"/>
        <v>0</v>
      </c>
      <c r="MK14" s="116">
        <f t="shared" si="40"/>
        <v>0</v>
      </c>
      <c r="ML14" s="116">
        <f t="shared" si="40"/>
        <v>0</v>
      </c>
      <c r="MM14" s="116">
        <f t="shared" si="40"/>
        <v>0</v>
      </c>
      <c r="MN14" s="116">
        <f t="shared" si="40"/>
        <v>0</v>
      </c>
      <c r="MO14" s="116">
        <f t="shared" si="40"/>
        <v>0</v>
      </c>
      <c r="MP14" s="116">
        <f t="shared" si="40"/>
        <v>0</v>
      </c>
      <c r="MQ14" s="116">
        <f t="shared" si="40"/>
        <v>0</v>
      </c>
      <c r="MR14" s="116">
        <f t="shared" si="40"/>
        <v>0</v>
      </c>
      <c r="MS14" s="116">
        <f t="shared" si="40"/>
        <v>0</v>
      </c>
      <c r="MT14" s="116">
        <f t="shared" si="40"/>
        <v>0</v>
      </c>
      <c r="MU14" s="116">
        <f t="shared" si="40"/>
        <v>0</v>
      </c>
      <c r="MV14" s="116">
        <f t="shared" si="40"/>
        <v>0</v>
      </c>
      <c r="MW14" s="116">
        <f t="shared" si="40"/>
        <v>0</v>
      </c>
      <c r="MX14" s="116">
        <f t="shared" si="40"/>
        <v>0</v>
      </c>
      <c r="MY14" s="116">
        <f t="shared" si="40"/>
        <v>0</v>
      </c>
      <c r="MZ14" s="116">
        <f t="shared" si="40"/>
        <v>0</v>
      </c>
      <c r="NA14" s="116">
        <f t="shared" si="40"/>
        <v>0</v>
      </c>
      <c r="NB14" s="116">
        <f t="shared" si="40"/>
        <v>0</v>
      </c>
      <c r="NC14" s="116">
        <f t="shared" si="40"/>
        <v>0</v>
      </c>
      <c r="ND14" s="116">
        <f t="shared" si="40"/>
        <v>0</v>
      </c>
      <c r="NE14" s="116">
        <f t="shared" si="40"/>
        <v>0</v>
      </c>
      <c r="NF14" s="116">
        <f t="shared" si="40"/>
        <v>0</v>
      </c>
      <c r="NG14" s="116">
        <f t="shared" si="40"/>
        <v>0</v>
      </c>
      <c r="NH14" s="116">
        <f t="shared" si="40"/>
        <v>0</v>
      </c>
      <c r="NI14" s="116">
        <f t="shared" si="40"/>
        <v>0</v>
      </c>
      <c r="NJ14" s="116">
        <f t="shared" si="40"/>
        <v>0</v>
      </c>
      <c r="NK14" s="116">
        <f t="shared" si="40"/>
        <v>0</v>
      </c>
      <c r="NL14" s="116">
        <f t="shared" si="40"/>
        <v>0</v>
      </c>
      <c r="NM14" s="116">
        <f t="shared" si="40"/>
        <v>0</v>
      </c>
      <c r="NN14" s="116">
        <f t="shared" si="40"/>
        <v>0</v>
      </c>
      <c r="NO14" s="116">
        <f t="shared" si="40"/>
        <v>0</v>
      </c>
      <c r="NP14" s="116">
        <f t="shared" si="40"/>
        <v>0</v>
      </c>
      <c r="NQ14" s="116">
        <f t="shared" si="40"/>
        <v>0</v>
      </c>
      <c r="NR14" s="116">
        <f t="shared" si="40"/>
        <v>0</v>
      </c>
      <c r="NS14" s="116">
        <f t="shared" si="40"/>
        <v>0</v>
      </c>
      <c r="NT14" s="116">
        <f t="shared" si="40"/>
        <v>0</v>
      </c>
      <c r="NU14" s="116">
        <f t="shared" si="40"/>
        <v>0</v>
      </c>
      <c r="NV14" s="116">
        <f t="shared" si="40"/>
        <v>0</v>
      </c>
      <c r="NW14" s="116">
        <f t="shared" si="40"/>
        <v>0</v>
      </c>
      <c r="NX14" s="116">
        <f t="shared" ref="NX14:QI14" si="41">SUM(NX15:NX21)</f>
        <v>0</v>
      </c>
      <c r="NY14" s="116">
        <f t="shared" si="41"/>
        <v>0</v>
      </c>
      <c r="NZ14" s="116">
        <f t="shared" si="41"/>
        <v>0</v>
      </c>
      <c r="OA14" s="116">
        <f t="shared" si="41"/>
        <v>0</v>
      </c>
      <c r="OB14" s="116">
        <f t="shared" si="41"/>
        <v>0</v>
      </c>
      <c r="OC14" s="116">
        <f t="shared" si="41"/>
        <v>0</v>
      </c>
      <c r="OD14" s="116">
        <f t="shared" si="41"/>
        <v>0</v>
      </c>
      <c r="OE14" s="116">
        <f t="shared" si="41"/>
        <v>0</v>
      </c>
      <c r="OF14" s="116">
        <f t="shared" si="41"/>
        <v>0</v>
      </c>
      <c r="OG14" s="116">
        <f t="shared" si="41"/>
        <v>0</v>
      </c>
      <c r="OH14" s="116">
        <f t="shared" si="41"/>
        <v>0</v>
      </c>
      <c r="OI14" s="116">
        <f t="shared" si="41"/>
        <v>0</v>
      </c>
      <c r="OJ14" s="116">
        <f t="shared" si="41"/>
        <v>0</v>
      </c>
      <c r="OK14" s="116">
        <f t="shared" si="41"/>
        <v>0</v>
      </c>
      <c r="OL14" s="116">
        <f t="shared" si="41"/>
        <v>0</v>
      </c>
      <c r="OM14" s="116">
        <f t="shared" si="41"/>
        <v>0</v>
      </c>
      <c r="ON14" s="116">
        <f t="shared" si="41"/>
        <v>0</v>
      </c>
      <c r="OO14" s="116">
        <f t="shared" si="41"/>
        <v>0</v>
      </c>
      <c r="OP14" s="116">
        <f t="shared" si="41"/>
        <v>0</v>
      </c>
      <c r="OQ14" s="116">
        <f t="shared" si="41"/>
        <v>0</v>
      </c>
      <c r="OR14" s="116">
        <f t="shared" si="41"/>
        <v>0</v>
      </c>
      <c r="OS14" s="116">
        <f t="shared" si="41"/>
        <v>0</v>
      </c>
      <c r="OT14" s="116">
        <f t="shared" si="41"/>
        <v>0</v>
      </c>
      <c r="OU14" s="116">
        <f t="shared" si="41"/>
        <v>0</v>
      </c>
      <c r="OV14" s="116">
        <f t="shared" si="41"/>
        <v>0</v>
      </c>
      <c r="OW14" s="116">
        <f t="shared" si="41"/>
        <v>0</v>
      </c>
      <c r="OX14" s="116">
        <f t="shared" si="41"/>
        <v>0</v>
      </c>
      <c r="OY14" s="116">
        <f t="shared" si="41"/>
        <v>0</v>
      </c>
      <c r="OZ14" s="116">
        <f t="shared" si="41"/>
        <v>0</v>
      </c>
      <c r="PA14" s="116">
        <f t="shared" si="41"/>
        <v>0</v>
      </c>
      <c r="PB14" s="116">
        <f t="shared" si="41"/>
        <v>0</v>
      </c>
      <c r="PC14" s="116">
        <f t="shared" si="41"/>
        <v>0</v>
      </c>
      <c r="PD14" s="116">
        <f t="shared" si="41"/>
        <v>0</v>
      </c>
      <c r="PE14" s="116">
        <f t="shared" si="41"/>
        <v>0</v>
      </c>
      <c r="PF14" s="116">
        <f t="shared" si="41"/>
        <v>0</v>
      </c>
      <c r="PG14" s="116">
        <f t="shared" si="41"/>
        <v>0</v>
      </c>
      <c r="PH14" s="116">
        <f t="shared" si="41"/>
        <v>0</v>
      </c>
      <c r="PI14" s="116">
        <f t="shared" si="41"/>
        <v>0</v>
      </c>
      <c r="PJ14" s="116">
        <f t="shared" si="41"/>
        <v>0</v>
      </c>
      <c r="PK14" s="116">
        <f t="shared" si="41"/>
        <v>0</v>
      </c>
      <c r="PL14" s="116">
        <f t="shared" si="41"/>
        <v>0</v>
      </c>
      <c r="PM14" s="116">
        <f t="shared" si="41"/>
        <v>0</v>
      </c>
      <c r="PN14" s="116">
        <f t="shared" si="41"/>
        <v>0</v>
      </c>
      <c r="PO14" s="116">
        <f t="shared" si="41"/>
        <v>0</v>
      </c>
      <c r="PP14" s="116">
        <f t="shared" si="41"/>
        <v>0</v>
      </c>
      <c r="PQ14" s="116">
        <f t="shared" si="41"/>
        <v>0</v>
      </c>
      <c r="PR14" s="116">
        <f t="shared" si="41"/>
        <v>0</v>
      </c>
      <c r="PS14" s="116">
        <f t="shared" si="41"/>
        <v>0</v>
      </c>
      <c r="PT14" s="116">
        <f t="shared" si="41"/>
        <v>0</v>
      </c>
      <c r="PU14" s="116">
        <f t="shared" si="41"/>
        <v>0</v>
      </c>
      <c r="PV14" s="116">
        <f t="shared" si="41"/>
        <v>0</v>
      </c>
      <c r="PW14" s="116">
        <f t="shared" si="41"/>
        <v>0</v>
      </c>
      <c r="PX14" s="116">
        <f t="shared" si="41"/>
        <v>0</v>
      </c>
      <c r="PY14" s="116">
        <f t="shared" si="41"/>
        <v>0</v>
      </c>
      <c r="PZ14" s="116">
        <f t="shared" si="41"/>
        <v>0</v>
      </c>
      <c r="QA14" s="116">
        <f t="shared" si="41"/>
        <v>0</v>
      </c>
      <c r="QB14" s="116">
        <f t="shared" si="41"/>
        <v>0</v>
      </c>
      <c r="QC14" s="116">
        <f t="shared" si="41"/>
        <v>0</v>
      </c>
      <c r="QD14" s="116">
        <f t="shared" si="41"/>
        <v>0</v>
      </c>
      <c r="QE14" s="116">
        <f t="shared" si="41"/>
        <v>0</v>
      </c>
      <c r="QF14" s="116">
        <f t="shared" si="41"/>
        <v>0</v>
      </c>
      <c r="QG14" s="116">
        <f t="shared" si="41"/>
        <v>0</v>
      </c>
      <c r="QH14" s="116">
        <f t="shared" si="41"/>
        <v>0</v>
      </c>
      <c r="QI14" s="116">
        <f t="shared" si="41"/>
        <v>0</v>
      </c>
      <c r="QJ14" s="116">
        <f t="shared" ref="QJ14:SU14" si="42">SUM(QJ15:QJ21)</f>
        <v>0</v>
      </c>
      <c r="QK14" s="116">
        <f t="shared" si="42"/>
        <v>0</v>
      </c>
      <c r="QL14" s="116">
        <f t="shared" si="42"/>
        <v>0</v>
      </c>
      <c r="QM14" s="116">
        <f t="shared" si="42"/>
        <v>0</v>
      </c>
      <c r="QN14" s="116">
        <f t="shared" si="42"/>
        <v>0</v>
      </c>
      <c r="QO14" s="116">
        <f t="shared" si="42"/>
        <v>0</v>
      </c>
      <c r="QP14" s="116">
        <f t="shared" si="42"/>
        <v>0</v>
      </c>
      <c r="QQ14" s="116">
        <f t="shared" si="42"/>
        <v>0</v>
      </c>
      <c r="QR14" s="116">
        <f t="shared" si="42"/>
        <v>0</v>
      </c>
      <c r="QS14" s="116">
        <f t="shared" si="42"/>
        <v>0</v>
      </c>
      <c r="QT14" s="116">
        <f t="shared" si="42"/>
        <v>0</v>
      </c>
      <c r="QU14" s="116">
        <f t="shared" si="42"/>
        <v>0</v>
      </c>
      <c r="QV14" s="116">
        <f t="shared" si="42"/>
        <v>0</v>
      </c>
      <c r="QW14" s="116">
        <f t="shared" si="42"/>
        <v>0</v>
      </c>
      <c r="QX14" s="116">
        <f t="shared" si="42"/>
        <v>0</v>
      </c>
      <c r="QY14" s="116">
        <f t="shared" si="42"/>
        <v>0</v>
      </c>
      <c r="QZ14" s="116">
        <f t="shared" si="42"/>
        <v>0</v>
      </c>
      <c r="RA14" s="116">
        <f t="shared" si="42"/>
        <v>0</v>
      </c>
      <c r="RB14" s="116">
        <f t="shared" si="42"/>
        <v>0</v>
      </c>
      <c r="RC14" s="116">
        <f t="shared" si="42"/>
        <v>0</v>
      </c>
      <c r="RD14" s="116">
        <f t="shared" si="42"/>
        <v>0</v>
      </c>
      <c r="RE14" s="116">
        <f t="shared" si="42"/>
        <v>0</v>
      </c>
      <c r="RF14" s="116">
        <f t="shared" si="42"/>
        <v>0</v>
      </c>
      <c r="RG14" s="116">
        <f t="shared" si="42"/>
        <v>0</v>
      </c>
      <c r="RH14" s="116">
        <f t="shared" si="42"/>
        <v>0</v>
      </c>
      <c r="RI14" s="116">
        <f t="shared" si="42"/>
        <v>0</v>
      </c>
      <c r="RJ14" s="116">
        <f t="shared" si="42"/>
        <v>0</v>
      </c>
      <c r="RK14" s="116">
        <f t="shared" si="42"/>
        <v>0</v>
      </c>
      <c r="RL14" s="116">
        <f t="shared" si="42"/>
        <v>0</v>
      </c>
      <c r="RM14" s="116">
        <f t="shared" si="42"/>
        <v>0</v>
      </c>
      <c r="RN14" s="116">
        <f t="shared" si="42"/>
        <v>0</v>
      </c>
      <c r="RO14" s="116">
        <f t="shared" si="42"/>
        <v>0</v>
      </c>
      <c r="RP14" s="116">
        <f t="shared" si="42"/>
        <v>0</v>
      </c>
      <c r="RQ14" s="116">
        <f t="shared" si="42"/>
        <v>0</v>
      </c>
      <c r="RR14" s="116">
        <f t="shared" si="42"/>
        <v>0</v>
      </c>
      <c r="RS14" s="116">
        <f t="shared" si="42"/>
        <v>0</v>
      </c>
      <c r="RT14" s="116">
        <f t="shared" si="42"/>
        <v>0</v>
      </c>
      <c r="RU14" s="116">
        <f t="shared" si="42"/>
        <v>0</v>
      </c>
      <c r="RV14" s="116">
        <f t="shared" si="42"/>
        <v>0</v>
      </c>
      <c r="RW14" s="116">
        <f t="shared" si="42"/>
        <v>0</v>
      </c>
      <c r="RX14" s="116">
        <f t="shared" si="42"/>
        <v>0</v>
      </c>
      <c r="RY14" s="116">
        <f t="shared" si="42"/>
        <v>0</v>
      </c>
      <c r="RZ14" s="116">
        <f t="shared" si="42"/>
        <v>0</v>
      </c>
      <c r="SA14" s="116">
        <f t="shared" si="42"/>
        <v>0</v>
      </c>
      <c r="SB14" s="116">
        <f t="shared" si="42"/>
        <v>0</v>
      </c>
      <c r="SC14" s="116">
        <f t="shared" si="42"/>
        <v>0</v>
      </c>
      <c r="SD14" s="116">
        <f t="shared" si="42"/>
        <v>0</v>
      </c>
      <c r="SE14" s="116">
        <f t="shared" si="42"/>
        <v>0</v>
      </c>
      <c r="SF14" s="116">
        <f t="shared" si="42"/>
        <v>0</v>
      </c>
      <c r="SG14" s="116">
        <f t="shared" si="42"/>
        <v>0</v>
      </c>
      <c r="SH14" s="116">
        <f t="shared" si="42"/>
        <v>0</v>
      </c>
      <c r="SI14" s="116">
        <f t="shared" si="42"/>
        <v>0</v>
      </c>
      <c r="SJ14" s="116">
        <f t="shared" si="42"/>
        <v>0</v>
      </c>
      <c r="SK14" s="116">
        <f t="shared" si="42"/>
        <v>0</v>
      </c>
      <c r="SL14" s="116">
        <f t="shared" si="42"/>
        <v>0</v>
      </c>
      <c r="SM14" s="116">
        <f t="shared" si="42"/>
        <v>0</v>
      </c>
      <c r="SN14" s="116">
        <f t="shared" si="42"/>
        <v>0</v>
      </c>
      <c r="SO14" s="116">
        <f t="shared" si="42"/>
        <v>0</v>
      </c>
      <c r="SP14" s="116">
        <f t="shared" si="42"/>
        <v>0</v>
      </c>
      <c r="SQ14" s="116">
        <f t="shared" si="42"/>
        <v>0</v>
      </c>
      <c r="SR14" s="116">
        <f t="shared" si="42"/>
        <v>0</v>
      </c>
      <c r="SS14" s="116">
        <f t="shared" si="42"/>
        <v>0</v>
      </c>
      <c r="ST14" s="116">
        <f t="shared" si="42"/>
        <v>0</v>
      </c>
      <c r="SU14" s="116">
        <f t="shared" si="42"/>
        <v>0</v>
      </c>
      <c r="SV14" s="116">
        <f t="shared" ref="SV14:UF14" si="43">SUM(SV15:SV21)</f>
        <v>0</v>
      </c>
      <c r="SW14" s="116">
        <f t="shared" si="43"/>
        <v>0</v>
      </c>
      <c r="SX14" s="116">
        <f t="shared" si="43"/>
        <v>0</v>
      </c>
      <c r="SY14" s="116">
        <f t="shared" si="43"/>
        <v>0</v>
      </c>
      <c r="SZ14" s="116">
        <f t="shared" si="43"/>
        <v>0</v>
      </c>
      <c r="TA14" s="116">
        <f t="shared" si="43"/>
        <v>0</v>
      </c>
      <c r="TB14" s="116">
        <f t="shared" si="43"/>
        <v>0</v>
      </c>
      <c r="TC14" s="116">
        <f t="shared" si="43"/>
        <v>0</v>
      </c>
      <c r="TD14" s="116">
        <f t="shared" si="43"/>
        <v>0</v>
      </c>
      <c r="TE14" s="116">
        <f t="shared" si="43"/>
        <v>0</v>
      </c>
      <c r="TF14" s="116">
        <f t="shared" si="43"/>
        <v>0</v>
      </c>
      <c r="TG14" s="116">
        <f t="shared" si="43"/>
        <v>0</v>
      </c>
      <c r="TH14" s="116">
        <f t="shared" si="43"/>
        <v>0</v>
      </c>
      <c r="TI14" s="116">
        <f t="shared" si="43"/>
        <v>0</v>
      </c>
      <c r="TJ14" s="116">
        <f t="shared" si="43"/>
        <v>0</v>
      </c>
      <c r="TK14" s="116">
        <f t="shared" si="43"/>
        <v>0</v>
      </c>
      <c r="TL14" s="116">
        <f t="shared" si="43"/>
        <v>0</v>
      </c>
      <c r="TM14" s="116">
        <f t="shared" si="43"/>
        <v>0</v>
      </c>
      <c r="TN14" s="116">
        <f t="shared" si="43"/>
        <v>0</v>
      </c>
      <c r="TO14" s="116">
        <f t="shared" si="43"/>
        <v>0</v>
      </c>
      <c r="TP14" s="116">
        <f t="shared" si="43"/>
        <v>0</v>
      </c>
      <c r="TQ14" s="116">
        <f t="shared" si="43"/>
        <v>0</v>
      </c>
      <c r="TR14" s="116">
        <f t="shared" si="43"/>
        <v>0</v>
      </c>
      <c r="TS14" s="116">
        <f t="shared" si="43"/>
        <v>0</v>
      </c>
      <c r="TT14" s="116">
        <f t="shared" si="43"/>
        <v>0</v>
      </c>
      <c r="TU14" s="116">
        <f t="shared" si="43"/>
        <v>0</v>
      </c>
      <c r="TV14" s="116">
        <f t="shared" si="43"/>
        <v>0</v>
      </c>
      <c r="TW14" s="116">
        <f t="shared" si="43"/>
        <v>0</v>
      </c>
      <c r="TX14" s="116">
        <f t="shared" si="43"/>
        <v>0</v>
      </c>
      <c r="TY14" s="116">
        <f t="shared" si="43"/>
        <v>0</v>
      </c>
      <c r="TZ14" s="116">
        <f t="shared" si="43"/>
        <v>0</v>
      </c>
      <c r="UA14" s="116">
        <f t="shared" si="43"/>
        <v>0</v>
      </c>
      <c r="UB14" s="116">
        <f t="shared" si="43"/>
        <v>0</v>
      </c>
      <c r="UC14" s="116">
        <f t="shared" si="43"/>
        <v>0</v>
      </c>
      <c r="UD14" s="116">
        <f t="shared" si="43"/>
        <v>0</v>
      </c>
      <c r="UE14" s="116">
        <f t="shared" si="43"/>
        <v>0</v>
      </c>
      <c r="UF14" s="116">
        <f t="shared" si="43"/>
        <v>0</v>
      </c>
    </row>
    <row r="15" spans="1:552" ht="14.5" customHeight="1" outlineLevel="1" x14ac:dyDescent="0.35">
      <c r="A15" s="2" t="s">
        <v>524</v>
      </c>
      <c r="B15" s="5"/>
      <c r="C15" s="5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84"/>
      <c r="W15" s="84"/>
      <c r="X15" s="84"/>
      <c r="Y15" s="84"/>
      <c r="Z15" s="84">
        <v>1077.82</v>
      </c>
      <c r="AA15" s="84">
        <v>54.61</v>
      </c>
      <c r="AB15" s="84"/>
      <c r="AC15" s="84"/>
      <c r="AD15" s="84"/>
      <c r="AE15" s="84"/>
      <c r="AF15" s="84"/>
      <c r="AG15" s="84"/>
      <c r="AH15" s="117">
        <v>271.58999999999997</v>
      </c>
      <c r="AI15" s="154"/>
      <c r="AJ15" s="154"/>
      <c r="AK15" s="154"/>
      <c r="AL15" s="154"/>
      <c r="AM15" s="154"/>
      <c r="AN15" s="154"/>
      <c r="AO15" s="154">
        <v>297.7</v>
      </c>
      <c r="AP15" s="154">
        <v>1801.92</v>
      </c>
      <c r="AQ15" s="154"/>
      <c r="AR15" s="154"/>
      <c r="AS15" s="154"/>
      <c r="AT15" s="154"/>
      <c r="AU15" s="154"/>
      <c r="AV15" s="154">
        <v>182.28</v>
      </c>
      <c r="AW15" s="154"/>
      <c r="AX15" s="154"/>
      <c r="AY15" s="154"/>
      <c r="AZ15" s="154"/>
      <c r="BA15" s="84"/>
      <c r="BB15" s="84"/>
      <c r="BC15" s="84">
        <v>143.91999999999999</v>
      </c>
      <c r="BD15" s="84"/>
      <c r="BE15" s="84">
        <v>1659.84</v>
      </c>
      <c r="BF15" s="84"/>
      <c r="BG15" s="84"/>
      <c r="BH15" s="84"/>
      <c r="BI15" s="84"/>
      <c r="BJ15" s="84">
        <v>258.3</v>
      </c>
      <c r="BK15" s="84"/>
      <c r="BL15" s="84"/>
      <c r="BM15" s="117"/>
      <c r="BN15" s="81"/>
      <c r="BO15" s="154"/>
      <c r="BP15" s="154"/>
      <c r="BQ15" s="154">
        <v>214.02</v>
      </c>
      <c r="BR15" s="154"/>
      <c r="BS15" s="154"/>
      <c r="BT15" s="154"/>
      <c r="BU15" s="154"/>
      <c r="BV15" s="154">
        <v>1043.75</v>
      </c>
      <c r="BW15" s="154"/>
      <c r="BX15" s="154">
        <v>246.48</v>
      </c>
      <c r="BY15" s="154"/>
      <c r="BZ15" s="154"/>
      <c r="CA15" s="154"/>
      <c r="CB15" s="154"/>
      <c r="CC15" s="154"/>
      <c r="CD15" s="154"/>
      <c r="CE15" s="154">
        <v>284.86</v>
      </c>
      <c r="CF15" s="84"/>
      <c r="CG15" s="84"/>
      <c r="CH15" s="84"/>
      <c r="CI15" s="84"/>
      <c r="CJ15" s="84">
        <v>1573.68</v>
      </c>
      <c r="CK15" s="84"/>
      <c r="CL15" s="84">
        <v>44.64</v>
      </c>
      <c r="CM15" s="84"/>
      <c r="CN15" s="84"/>
      <c r="CO15" s="84"/>
      <c r="CP15" s="84"/>
      <c r="CQ15" s="125"/>
      <c r="CR15" s="125"/>
      <c r="CS15" s="125">
        <v>192.62</v>
      </c>
      <c r="CT15" s="125"/>
      <c r="CU15" s="125"/>
      <c r="CV15" s="125"/>
      <c r="CW15" s="125"/>
      <c r="CX15" s="125"/>
      <c r="CY15" s="125">
        <v>1058.44</v>
      </c>
      <c r="CZ15" s="125">
        <v>171.97</v>
      </c>
      <c r="DA15" s="125"/>
      <c r="DB15" s="125"/>
      <c r="DC15" s="125"/>
      <c r="DD15" s="125"/>
      <c r="DE15" s="125"/>
      <c r="DF15" s="125"/>
      <c r="DG15" s="125">
        <v>148.34</v>
      </c>
      <c r="DH15" s="125"/>
      <c r="DI15" s="125"/>
      <c r="DJ15" s="125"/>
      <c r="DK15" s="125"/>
      <c r="DL15" s="125"/>
      <c r="DM15" s="125"/>
      <c r="DN15" s="125">
        <v>1550.64</v>
      </c>
      <c r="DO15" s="125"/>
      <c r="DP15" s="125"/>
      <c r="DQ15" s="125"/>
      <c r="DR15" s="125"/>
      <c r="DS15" s="125"/>
      <c r="DT15" s="125"/>
      <c r="DU15" s="125">
        <v>90.41</v>
      </c>
      <c r="DV15" s="125"/>
      <c r="DW15" s="125"/>
      <c r="DX15" s="125"/>
      <c r="DY15" s="125"/>
      <c r="DZ15" s="125"/>
      <c r="EA15" s="125"/>
      <c r="EB15" s="125">
        <v>100.36</v>
      </c>
      <c r="EC15" s="125"/>
      <c r="ED15" s="125">
        <v>2064.3200000000002</v>
      </c>
      <c r="EE15" s="125"/>
      <c r="EF15" s="125"/>
      <c r="EG15" s="125"/>
      <c r="EH15" s="125"/>
      <c r="EI15" s="125"/>
      <c r="EJ15" s="125">
        <v>122.51</v>
      </c>
      <c r="EK15" s="125"/>
      <c r="EL15" s="125"/>
      <c r="EM15" s="125"/>
      <c r="EN15" s="125"/>
      <c r="EO15" s="125">
        <v>175.64</v>
      </c>
      <c r="EP15" s="125"/>
      <c r="EQ15" s="125"/>
      <c r="ER15" s="125"/>
      <c r="ES15" s="125"/>
      <c r="ET15" s="125"/>
      <c r="EU15" s="125"/>
      <c r="EV15" s="125">
        <v>500.93</v>
      </c>
      <c r="EW15" s="125">
        <v>203.87</v>
      </c>
      <c r="EX15" s="125"/>
      <c r="EY15" s="125"/>
      <c r="EZ15" s="125"/>
      <c r="FA15" s="125"/>
      <c r="FB15" s="125"/>
      <c r="FC15" s="125"/>
      <c r="FD15" s="125">
        <v>117.34</v>
      </c>
      <c r="FE15" s="125"/>
      <c r="FF15" s="125"/>
      <c r="FG15" s="125"/>
      <c r="FH15" s="125"/>
      <c r="FI15" s="125"/>
      <c r="FJ15" s="125">
        <v>1000</v>
      </c>
      <c r="FK15" s="125">
        <v>331.97</v>
      </c>
      <c r="FL15" s="125"/>
      <c r="FM15" s="125"/>
      <c r="FN15" s="125"/>
      <c r="FO15" s="125"/>
      <c r="FP15" s="125"/>
      <c r="FQ15" s="125"/>
      <c r="FR15" s="125"/>
      <c r="FS15" s="125"/>
      <c r="FT15" s="125"/>
      <c r="FU15" s="125"/>
      <c r="FV15" s="125"/>
      <c r="FW15" s="125">
        <v>500</v>
      </c>
      <c r="FX15" s="125"/>
      <c r="FY15" s="125"/>
      <c r="FZ15" s="125">
        <v>140.22</v>
      </c>
      <c r="GA15" s="125"/>
      <c r="GB15" s="125"/>
      <c r="GC15" s="125"/>
      <c r="GD15" s="125"/>
      <c r="GE15" s="125"/>
      <c r="GF15" s="125"/>
      <c r="GG15" s="125">
        <v>289.29000000000002</v>
      </c>
      <c r="GH15" s="125"/>
      <c r="GI15" s="125"/>
      <c r="GJ15" s="125"/>
      <c r="GK15" s="125"/>
      <c r="GL15" s="125"/>
      <c r="GM15" s="125">
        <v>1747.65</v>
      </c>
      <c r="GN15" s="125"/>
      <c r="GO15" s="125"/>
      <c r="GP15" s="125"/>
      <c r="GQ15" s="125"/>
      <c r="GR15" s="125"/>
      <c r="GS15" s="125"/>
      <c r="GT15" s="125"/>
      <c r="GU15" s="125"/>
      <c r="GV15" s="125"/>
      <c r="GW15" s="125"/>
      <c r="GX15" s="125"/>
      <c r="GY15" s="125"/>
      <c r="GZ15" s="125"/>
      <c r="HA15" s="125"/>
      <c r="HB15" s="125">
        <v>195</v>
      </c>
      <c r="HC15" s="125"/>
      <c r="HD15" s="125"/>
      <c r="HE15" s="125"/>
      <c r="HF15" s="125"/>
      <c r="HG15" s="125"/>
      <c r="HH15" s="125"/>
      <c r="HI15" s="125"/>
      <c r="HJ15" s="125"/>
      <c r="HK15" s="125"/>
      <c r="HL15" s="125"/>
      <c r="HM15" s="125"/>
      <c r="HN15" s="125"/>
      <c r="HO15" s="125"/>
      <c r="HP15" s="125"/>
      <c r="HQ15" s="125"/>
      <c r="HR15" s="125"/>
      <c r="HS15" s="125"/>
      <c r="HT15" s="125"/>
      <c r="HU15" s="125"/>
      <c r="HV15" s="125"/>
      <c r="HW15" s="125"/>
      <c r="HX15" s="125"/>
      <c r="HY15" s="125"/>
      <c r="HZ15" s="125"/>
      <c r="IA15" s="125"/>
      <c r="IB15" s="125"/>
      <c r="IC15" s="125"/>
      <c r="ID15" s="125"/>
      <c r="IE15" s="125"/>
      <c r="IF15" s="125"/>
      <c r="IG15" s="125"/>
      <c r="IH15" s="125"/>
      <c r="II15" s="125"/>
      <c r="IJ15" s="125"/>
      <c r="IK15" s="125"/>
      <c r="IL15" s="125"/>
      <c r="IM15" s="125"/>
      <c r="IN15" s="125"/>
      <c r="IO15" s="125"/>
      <c r="IP15" s="125"/>
      <c r="IQ15" s="125"/>
      <c r="IR15" s="125"/>
      <c r="IS15" s="125"/>
      <c r="IT15" s="125"/>
      <c r="IU15" s="125"/>
      <c r="IV15" s="125"/>
      <c r="IW15" s="125"/>
      <c r="IX15" s="125"/>
      <c r="IY15" s="125"/>
      <c r="IZ15" s="125"/>
      <c r="JA15" s="125"/>
      <c r="JB15" s="125"/>
      <c r="JC15" s="125"/>
      <c r="JD15" s="125"/>
      <c r="JE15" s="125"/>
      <c r="JF15" s="125"/>
      <c r="JG15" s="125"/>
      <c r="JH15" s="125"/>
      <c r="JI15" s="125"/>
      <c r="JJ15" s="125"/>
      <c r="JK15" s="125"/>
      <c r="JL15" s="125"/>
      <c r="JM15" s="125"/>
      <c r="JN15" s="125"/>
      <c r="JO15" s="125"/>
      <c r="JP15" s="125"/>
      <c r="JQ15" s="125"/>
      <c r="JR15" s="125"/>
      <c r="JS15" s="125"/>
      <c r="JT15" s="125"/>
      <c r="JU15" s="125"/>
      <c r="JV15" s="125"/>
      <c r="JW15" s="125"/>
      <c r="JX15" s="125"/>
      <c r="JY15" s="125"/>
      <c r="JZ15" s="125"/>
      <c r="KA15" s="125"/>
      <c r="KB15" s="125"/>
      <c r="KC15" s="125"/>
      <c r="KD15" s="125"/>
      <c r="KE15" s="125"/>
      <c r="KF15" s="125"/>
      <c r="KG15" s="125"/>
      <c r="KH15" s="125"/>
      <c r="KI15" s="125"/>
      <c r="KJ15" s="125"/>
      <c r="KK15" s="125"/>
      <c r="KL15" s="125"/>
      <c r="KM15" s="125"/>
      <c r="KN15" s="125"/>
      <c r="KO15" s="125"/>
      <c r="KP15" s="125"/>
      <c r="KQ15" s="125"/>
      <c r="KR15" s="125"/>
      <c r="KS15" s="125"/>
      <c r="KT15" s="125"/>
      <c r="KU15" s="125"/>
      <c r="KV15" s="125"/>
      <c r="KW15" s="125"/>
      <c r="KX15" s="125"/>
      <c r="KY15" s="125"/>
      <c r="KZ15" s="125"/>
      <c r="LA15" s="125"/>
      <c r="LB15" s="125"/>
      <c r="LC15" s="125"/>
      <c r="LD15" s="125"/>
      <c r="LE15" s="125"/>
      <c r="LF15" s="125"/>
      <c r="LG15" s="125"/>
      <c r="LH15" s="125"/>
      <c r="LI15" s="125"/>
      <c r="LJ15" s="125"/>
      <c r="LK15" s="125"/>
      <c r="LL15" s="125"/>
      <c r="LM15" s="125"/>
      <c r="LN15" s="125"/>
      <c r="LO15" s="125"/>
      <c r="LP15" s="125"/>
      <c r="LQ15" s="125"/>
      <c r="LR15" s="125"/>
      <c r="LS15" s="125"/>
      <c r="LT15" s="125"/>
      <c r="LU15" s="125"/>
      <c r="LV15" s="125"/>
      <c r="LW15" s="125"/>
      <c r="LX15" s="125"/>
      <c r="LY15" s="125"/>
      <c r="LZ15" s="125"/>
      <c r="MA15" s="125"/>
      <c r="MB15" s="125"/>
      <c r="MC15" s="125"/>
      <c r="MD15" s="125"/>
      <c r="ME15" s="125"/>
      <c r="MF15" s="125"/>
      <c r="MG15" s="125"/>
      <c r="MH15" s="125"/>
      <c r="MI15" s="125"/>
      <c r="MJ15" s="125"/>
      <c r="MK15" s="125"/>
      <c r="ML15" s="125"/>
      <c r="MM15" s="125"/>
      <c r="MN15" s="125"/>
      <c r="MO15" s="125"/>
      <c r="MP15" s="125"/>
      <c r="MQ15" s="125"/>
      <c r="MR15" s="125"/>
      <c r="MS15" s="125"/>
      <c r="MT15" s="125"/>
      <c r="MU15" s="125"/>
      <c r="MV15" s="125"/>
      <c r="MW15" s="125"/>
      <c r="MX15" s="125"/>
      <c r="MY15" s="125"/>
      <c r="MZ15" s="125"/>
      <c r="NA15" s="125"/>
      <c r="NB15" s="125"/>
      <c r="NC15" s="125"/>
      <c r="ND15" s="125"/>
      <c r="NE15" s="125"/>
      <c r="NF15" s="125"/>
      <c r="NG15" s="125"/>
      <c r="NH15" s="125"/>
      <c r="NI15" s="125"/>
      <c r="NJ15" s="125"/>
      <c r="NK15" s="125"/>
      <c r="NL15" s="125"/>
      <c r="NM15" s="125"/>
      <c r="NN15" s="125"/>
      <c r="NO15" s="125"/>
      <c r="NP15" s="125"/>
      <c r="NQ15" s="125"/>
      <c r="NR15" s="125"/>
      <c r="NS15" s="125"/>
      <c r="NT15" s="125"/>
      <c r="NU15" s="125"/>
      <c r="NV15" s="125"/>
      <c r="NW15" s="125"/>
      <c r="NX15" s="125"/>
      <c r="NY15" s="125"/>
      <c r="NZ15" s="125"/>
      <c r="OA15" s="125"/>
      <c r="OB15" s="125"/>
      <c r="OC15" s="125"/>
      <c r="OD15" s="125"/>
      <c r="OE15" s="125"/>
      <c r="OF15" s="125"/>
      <c r="OG15" s="125"/>
      <c r="OH15" s="125"/>
      <c r="OI15" s="125"/>
      <c r="OJ15" s="125"/>
      <c r="OK15" s="125"/>
      <c r="OL15" s="125"/>
      <c r="OM15" s="125"/>
      <c r="ON15" s="125"/>
      <c r="OO15" s="125"/>
      <c r="OP15" s="125"/>
      <c r="OQ15" s="125"/>
      <c r="OR15" s="125"/>
      <c r="OS15" s="125"/>
      <c r="OT15" s="125"/>
      <c r="OU15" s="125"/>
      <c r="OV15" s="125"/>
      <c r="OW15" s="125"/>
      <c r="OX15" s="125"/>
      <c r="OY15" s="125"/>
      <c r="OZ15" s="125"/>
      <c r="PA15" s="125"/>
      <c r="PB15" s="125"/>
      <c r="PC15" s="125"/>
      <c r="PD15" s="125"/>
      <c r="PE15" s="125"/>
      <c r="PF15" s="125"/>
      <c r="PG15" s="125"/>
      <c r="PH15" s="125"/>
      <c r="PI15" s="125"/>
      <c r="PJ15" s="125"/>
      <c r="PK15" s="125"/>
      <c r="PL15" s="125"/>
      <c r="PM15" s="125"/>
      <c r="PN15" s="125"/>
      <c r="PO15" s="125"/>
      <c r="PP15" s="125"/>
      <c r="PQ15" s="125"/>
      <c r="PR15" s="125"/>
      <c r="PS15" s="125"/>
      <c r="PT15" s="125"/>
      <c r="PU15" s="125"/>
      <c r="PV15" s="125"/>
      <c r="PW15" s="125"/>
      <c r="PX15" s="125"/>
      <c r="PY15" s="125"/>
      <c r="PZ15" s="125"/>
      <c r="QA15" s="125"/>
      <c r="QB15" s="125"/>
      <c r="QC15" s="125"/>
      <c r="QD15" s="125"/>
      <c r="QE15" s="125"/>
      <c r="QF15" s="125"/>
      <c r="QG15" s="125"/>
      <c r="QH15" s="125"/>
      <c r="QI15" s="125"/>
      <c r="QJ15" s="125"/>
      <c r="QK15" s="125"/>
      <c r="QL15" s="125"/>
      <c r="QM15" s="125"/>
      <c r="QN15" s="125"/>
      <c r="QO15" s="125"/>
      <c r="QP15" s="125"/>
      <c r="QQ15" s="125"/>
      <c r="QR15" s="125"/>
      <c r="QS15" s="125"/>
      <c r="QT15" s="125"/>
      <c r="QU15" s="125"/>
      <c r="QV15" s="125"/>
      <c r="QW15" s="125"/>
      <c r="QX15" s="125"/>
      <c r="QY15" s="125"/>
      <c r="QZ15" s="125"/>
      <c r="RA15" s="125"/>
      <c r="RB15" s="125"/>
      <c r="RC15" s="125"/>
      <c r="RD15" s="125"/>
      <c r="RE15" s="125"/>
      <c r="RF15" s="125"/>
      <c r="RG15" s="125"/>
      <c r="RH15" s="125"/>
      <c r="RI15" s="125"/>
      <c r="RJ15" s="125"/>
      <c r="RK15" s="125"/>
      <c r="RL15" s="125"/>
      <c r="RM15" s="125"/>
      <c r="RN15" s="125"/>
      <c r="RO15" s="125"/>
      <c r="RP15" s="125"/>
      <c r="RQ15" s="125"/>
      <c r="RR15" s="125"/>
      <c r="RS15" s="125"/>
      <c r="RT15" s="125"/>
      <c r="RU15" s="125"/>
      <c r="RV15" s="125"/>
      <c r="RW15" s="125"/>
      <c r="RX15" s="125"/>
      <c r="RY15" s="125"/>
      <c r="RZ15" s="125"/>
      <c r="SA15" s="125"/>
      <c r="SB15" s="125"/>
      <c r="SC15" s="125"/>
      <c r="SD15" s="125"/>
      <c r="SE15" s="125"/>
      <c r="SF15" s="125"/>
      <c r="SG15" s="125"/>
      <c r="SH15" s="125"/>
      <c r="SI15" s="125"/>
      <c r="SJ15" s="125"/>
      <c r="SK15" s="125"/>
      <c r="SL15" s="125"/>
      <c r="SM15" s="125"/>
      <c r="SN15" s="125"/>
      <c r="SO15" s="125"/>
      <c r="SP15" s="125"/>
      <c r="SQ15" s="125"/>
      <c r="SR15" s="125"/>
      <c r="SS15" s="125"/>
      <c r="ST15" s="125"/>
      <c r="SU15" s="125"/>
      <c r="SV15" s="125"/>
      <c r="SW15" s="125"/>
      <c r="SX15" s="125"/>
      <c r="SY15" s="125"/>
      <c r="SZ15" s="125"/>
      <c r="TA15" s="125"/>
      <c r="TB15" s="125"/>
      <c r="TC15" s="125"/>
      <c r="TD15" s="125"/>
      <c r="TE15" s="125"/>
      <c r="TF15" s="125"/>
      <c r="TG15" s="125"/>
      <c r="TH15" s="125"/>
      <c r="TI15" s="125"/>
      <c r="TJ15" s="125"/>
      <c r="TK15" s="125"/>
      <c r="TL15" s="125"/>
      <c r="TM15" s="125"/>
      <c r="TN15" s="125"/>
      <c r="TO15" s="125"/>
      <c r="TP15" s="125"/>
      <c r="TQ15" s="125"/>
      <c r="TR15" s="125"/>
      <c r="TS15" s="125"/>
      <c r="TT15" s="125"/>
      <c r="TU15" s="125"/>
      <c r="TV15" s="125"/>
      <c r="TW15" s="125"/>
      <c r="TX15" s="125"/>
      <c r="TY15" s="125"/>
      <c r="TZ15" s="125"/>
      <c r="UA15" s="125"/>
      <c r="UB15" s="125"/>
      <c r="UC15" s="125"/>
      <c r="UD15" s="125"/>
      <c r="UE15" s="125"/>
      <c r="UF15" s="125"/>
    </row>
    <row r="16" spans="1:552" ht="14.5" customHeight="1" outlineLevel="1" x14ac:dyDescent="0.35">
      <c r="A16" s="13" t="s">
        <v>525</v>
      </c>
      <c r="B16" s="5"/>
      <c r="C16" s="5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/>
      <c r="AH16" s="117"/>
      <c r="AI16" s="154"/>
      <c r="AJ16" s="154"/>
      <c r="AK16" s="154"/>
      <c r="AL16" s="154"/>
      <c r="AM16" s="154"/>
      <c r="AN16" s="154"/>
      <c r="AO16" s="154"/>
      <c r="AP16" s="154"/>
      <c r="AQ16" s="154"/>
      <c r="AR16" s="154"/>
      <c r="AS16" s="154"/>
      <c r="AT16" s="154">
        <v>2900</v>
      </c>
      <c r="AU16" s="154"/>
      <c r="AV16" s="154"/>
      <c r="AW16" s="154"/>
      <c r="AX16" s="154"/>
      <c r="AY16" s="154"/>
      <c r="AZ16" s="154"/>
      <c r="BA16" s="84"/>
      <c r="BB16" s="84"/>
      <c r="BC16" s="84"/>
      <c r="BD16" s="84"/>
      <c r="BE16" s="84"/>
      <c r="BF16" s="84"/>
      <c r="BG16" s="84"/>
      <c r="BH16" s="84"/>
      <c r="BI16" s="84"/>
      <c r="BJ16" s="84"/>
      <c r="BK16" s="84"/>
      <c r="BL16" s="84"/>
      <c r="BM16" s="117"/>
      <c r="BN16" s="81"/>
      <c r="BO16" s="154"/>
      <c r="BP16" s="154"/>
      <c r="BQ16" s="154"/>
      <c r="BR16" s="154"/>
      <c r="BS16" s="154"/>
      <c r="BT16" s="154"/>
      <c r="BU16" s="154"/>
      <c r="BV16" s="154"/>
      <c r="BW16" s="154"/>
      <c r="BX16" s="154"/>
      <c r="BY16" s="154"/>
      <c r="BZ16" s="154"/>
      <c r="CA16" s="154"/>
      <c r="CB16" s="154"/>
      <c r="CC16" s="154"/>
      <c r="CD16" s="154"/>
      <c r="CE16" s="154"/>
      <c r="CF16" s="84"/>
      <c r="CG16" s="84"/>
      <c r="CH16" s="84"/>
      <c r="CI16" s="84"/>
      <c r="CJ16" s="84"/>
      <c r="CK16" s="84"/>
      <c r="CL16" s="84"/>
      <c r="CM16" s="84"/>
      <c r="CN16" s="84"/>
      <c r="CO16" s="84"/>
      <c r="CP16" s="84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>
        <v>2900</v>
      </c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>
        <v>2900</v>
      </c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>
        <v>3080</v>
      </c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  <c r="GN16" s="125"/>
      <c r="GO16" s="125"/>
      <c r="GP16" s="125"/>
      <c r="GQ16" s="125"/>
      <c r="GR16" s="125">
        <v>3080</v>
      </c>
      <c r="GS16" s="125"/>
      <c r="GT16" s="125"/>
      <c r="GU16" s="125"/>
      <c r="GV16" s="125"/>
      <c r="GW16" s="125"/>
      <c r="GX16" s="125"/>
      <c r="GY16" s="125"/>
      <c r="GZ16" s="125"/>
      <c r="HA16" s="125"/>
      <c r="HB16" s="125"/>
      <c r="HC16" s="125"/>
      <c r="HD16" s="125"/>
      <c r="HE16" s="125"/>
      <c r="HF16" s="125"/>
      <c r="HG16" s="125"/>
      <c r="HH16" s="125"/>
      <c r="HI16" s="125"/>
      <c r="HJ16" s="125"/>
      <c r="HK16" s="125"/>
      <c r="HL16" s="125"/>
      <c r="HM16" s="125"/>
      <c r="HN16" s="125"/>
      <c r="HO16" s="125"/>
      <c r="HP16" s="125"/>
      <c r="HQ16" s="125"/>
      <c r="HR16" s="125"/>
      <c r="HS16" s="125"/>
      <c r="HT16" s="125"/>
      <c r="HU16" s="125"/>
      <c r="HV16" s="125"/>
      <c r="HW16" s="125"/>
      <c r="HX16" s="125"/>
      <c r="HY16" s="125"/>
      <c r="HZ16" s="125"/>
      <c r="IA16" s="125"/>
      <c r="IB16" s="125"/>
      <c r="IC16" s="125"/>
      <c r="ID16" s="125"/>
      <c r="IE16" s="125"/>
      <c r="IF16" s="125"/>
      <c r="IG16" s="125"/>
      <c r="IH16" s="125"/>
      <c r="II16" s="125"/>
      <c r="IJ16" s="125"/>
      <c r="IK16" s="125"/>
      <c r="IL16" s="125"/>
      <c r="IM16" s="125"/>
      <c r="IN16" s="125"/>
      <c r="IO16" s="125"/>
      <c r="IP16" s="125"/>
      <c r="IQ16" s="125"/>
      <c r="IR16" s="125"/>
      <c r="IS16" s="125"/>
      <c r="IT16" s="125"/>
      <c r="IU16" s="125"/>
      <c r="IV16" s="125"/>
      <c r="IW16" s="125"/>
      <c r="IX16" s="125"/>
      <c r="IY16" s="125"/>
      <c r="IZ16" s="125"/>
      <c r="JA16" s="125"/>
      <c r="JB16" s="125"/>
      <c r="JC16" s="125"/>
      <c r="JD16" s="125"/>
      <c r="JE16" s="125"/>
      <c r="JF16" s="125"/>
      <c r="JG16" s="125"/>
      <c r="JH16" s="125"/>
      <c r="JI16" s="125"/>
      <c r="JJ16" s="125"/>
      <c r="JK16" s="125"/>
      <c r="JL16" s="125"/>
      <c r="JM16" s="125"/>
      <c r="JN16" s="125"/>
      <c r="JO16" s="125"/>
      <c r="JP16" s="125"/>
      <c r="JQ16" s="125"/>
      <c r="JR16" s="125"/>
      <c r="JS16" s="125"/>
      <c r="JT16" s="125"/>
      <c r="JU16" s="125"/>
      <c r="JV16" s="125"/>
      <c r="JW16" s="125"/>
      <c r="JX16" s="125"/>
      <c r="JY16" s="125"/>
      <c r="JZ16" s="125"/>
      <c r="KA16" s="125"/>
      <c r="KB16" s="125"/>
      <c r="KC16" s="125"/>
      <c r="KD16" s="125"/>
      <c r="KE16" s="125"/>
      <c r="KF16" s="125"/>
      <c r="KG16" s="125"/>
      <c r="KH16" s="125"/>
      <c r="KI16" s="125"/>
      <c r="KJ16" s="125"/>
      <c r="KK16" s="125"/>
      <c r="KL16" s="125"/>
      <c r="KM16" s="125"/>
      <c r="KN16" s="125"/>
      <c r="KO16" s="125"/>
      <c r="KP16" s="125"/>
      <c r="KQ16" s="125"/>
      <c r="KR16" s="125"/>
      <c r="KS16" s="125"/>
      <c r="KT16" s="125"/>
      <c r="KU16" s="125"/>
      <c r="KV16" s="125"/>
      <c r="KW16" s="125"/>
      <c r="KX16" s="125"/>
      <c r="KY16" s="125"/>
      <c r="KZ16" s="125"/>
      <c r="LA16" s="125"/>
      <c r="LB16" s="125"/>
      <c r="LC16" s="125"/>
      <c r="LD16" s="125"/>
      <c r="LE16" s="125"/>
      <c r="LF16" s="125"/>
      <c r="LG16" s="125"/>
      <c r="LH16" s="125"/>
      <c r="LI16" s="125"/>
      <c r="LJ16" s="125"/>
      <c r="LK16" s="125"/>
      <c r="LL16" s="125"/>
      <c r="LM16" s="125"/>
      <c r="LN16" s="125"/>
      <c r="LO16" s="125"/>
      <c r="LP16" s="125"/>
      <c r="LQ16" s="125"/>
      <c r="LR16" s="125"/>
      <c r="LS16" s="125"/>
      <c r="LT16" s="125"/>
      <c r="LU16" s="125"/>
      <c r="LV16" s="125"/>
      <c r="LW16" s="125"/>
      <c r="LX16" s="125"/>
      <c r="LY16" s="125"/>
      <c r="LZ16" s="125"/>
      <c r="MA16" s="125"/>
      <c r="MB16" s="125"/>
      <c r="MC16" s="125"/>
      <c r="MD16" s="125"/>
      <c r="ME16" s="125"/>
      <c r="MF16" s="125"/>
      <c r="MG16" s="125"/>
      <c r="MH16" s="125"/>
      <c r="MI16" s="125"/>
      <c r="MJ16" s="125"/>
      <c r="MK16" s="125"/>
      <c r="ML16" s="125"/>
      <c r="MM16" s="125"/>
      <c r="MN16" s="125"/>
      <c r="MO16" s="125"/>
      <c r="MP16" s="125"/>
      <c r="MQ16" s="125"/>
      <c r="MR16" s="125"/>
      <c r="MS16" s="125"/>
      <c r="MT16" s="125"/>
      <c r="MU16" s="125"/>
      <c r="MV16" s="125"/>
      <c r="MW16" s="125"/>
      <c r="MX16" s="125"/>
      <c r="MY16" s="125"/>
      <c r="MZ16" s="125"/>
      <c r="NA16" s="125"/>
      <c r="NB16" s="125"/>
      <c r="NC16" s="125"/>
      <c r="ND16" s="125"/>
      <c r="NE16" s="125"/>
      <c r="NF16" s="125"/>
      <c r="NG16" s="125"/>
      <c r="NH16" s="125"/>
      <c r="NI16" s="125"/>
      <c r="NJ16" s="125"/>
      <c r="NK16" s="125"/>
      <c r="NL16" s="125"/>
      <c r="NM16" s="125"/>
      <c r="NN16" s="125"/>
      <c r="NO16" s="125"/>
      <c r="NP16" s="125"/>
      <c r="NQ16" s="125"/>
      <c r="NR16" s="125"/>
      <c r="NS16" s="125"/>
      <c r="NT16" s="125"/>
      <c r="NU16" s="125"/>
      <c r="NV16" s="125"/>
      <c r="NW16" s="125"/>
      <c r="NX16" s="125"/>
      <c r="NY16" s="125"/>
      <c r="NZ16" s="125"/>
      <c r="OA16" s="125"/>
      <c r="OB16" s="125"/>
      <c r="OC16" s="125"/>
      <c r="OD16" s="125"/>
      <c r="OE16" s="125"/>
      <c r="OF16" s="125"/>
      <c r="OG16" s="125"/>
      <c r="OH16" s="125"/>
      <c r="OI16" s="125"/>
      <c r="OJ16" s="125"/>
      <c r="OK16" s="125"/>
      <c r="OL16" s="125"/>
      <c r="OM16" s="125"/>
      <c r="ON16" s="125"/>
      <c r="OO16" s="125"/>
      <c r="OP16" s="125"/>
      <c r="OQ16" s="125"/>
      <c r="OR16" s="125"/>
      <c r="OS16" s="125"/>
      <c r="OT16" s="125"/>
      <c r="OU16" s="125"/>
      <c r="OV16" s="125"/>
      <c r="OW16" s="125"/>
      <c r="OX16" s="125"/>
      <c r="OY16" s="125"/>
      <c r="OZ16" s="125"/>
      <c r="PA16" s="125"/>
      <c r="PB16" s="125"/>
      <c r="PC16" s="125"/>
      <c r="PD16" s="125"/>
      <c r="PE16" s="125"/>
      <c r="PF16" s="125"/>
      <c r="PG16" s="125"/>
      <c r="PH16" s="125"/>
      <c r="PI16" s="125"/>
      <c r="PJ16" s="125"/>
      <c r="PK16" s="125"/>
      <c r="PL16" s="125"/>
      <c r="PM16" s="125"/>
      <c r="PN16" s="125"/>
      <c r="PO16" s="125"/>
      <c r="PP16" s="125"/>
      <c r="PQ16" s="125"/>
      <c r="PR16" s="125"/>
      <c r="PS16" s="125"/>
      <c r="PT16" s="125"/>
      <c r="PU16" s="125"/>
      <c r="PV16" s="125"/>
      <c r="PW16" s="125"/>
      <c r="PX16" s="125"/>
      <c r="PY16" s="125"/>
      <c r="PZ16" s="125"/>
      <c r="QA16" s="125"/>
      <c r="QB16" s="125"/>
      <c r="QC16" s="125"/>
      <c r="QD16" s="125"/>
      <c r="QE16" s="125"/>
      <c r="QF16" s="125"/>
      <c r="QG16" s="125"/>
      <c r="QH16" s="125"/>
      <c r="QI16" s="125"/>
      <c r="QJ16" s="125"/>
      <c r="QK16" s="125"/>
      <c r="QL16" s="125"/>
      <c r="QM16" s="125"/>
      <c r="QN16" s="125"/>
      <c r="QO16" s="125"/>
      <c r="QP16" s="125"/>
      <c r="QQ16" s="125"/>
      <c r="QR16" s="125"/>
      <c r="QS16" s="125"/>
      <c r="QT16" s="125"/>
      <c r="QU16" s="125"/>
      <c r="QV16" s="125"/>
      <c r="QW16" s="125"/>
      <c r="QX16" s="125"/>
      <c r="QY16" s="125"/>
      <c r="QZ16" s="125"/>
      <c r="RA16" s="125"/>
      <c r="RB16" s="125"/>
      <c r="RC16" s="125"/>
      <c r="RD16" s="125"/>
      <c r="RE16" s="125"/>
      <c r="RF16" s="125"/>
      <c r="RG16" s="125"/>
      <c r="RH16" s="125"/>
      <c r="RI16" s="125"/>
      <c r="RJ16" s="125"/>
      <c r="RK16" s="125"/>
      <c r="RL16" s="125"/>
      <c r="RM16" s="125"/>
      <c r="RN16" s="125"/>
      <c r="RO16" s="125"/>
      <c r="RP16" s="125"/>
      <c r="RQ16" s="125"/>
      <c r="RR16" s="125"/>
      <c r="RS16" s="125"/>
      <c r="RT16" s="125"/>
      <c r="RU16" s="125"/>
      <c r="RV16" s="125"/>
      <c r="RW16" s="125"/>
      <c r="RX16" s="125"/>
      <c r="RY16" s="125"/>
      <c r="RZ16" s="125"/>
      <c r="SA16" s="125"/>
      <c r="SB16" s="125"/>
      <c r="SC16" s="125"/>
      <c r="SD16" s="125"/>
      <c r="SE16" s="125"/>
      <c r="SF16" s="125"/>
      <c r="SG16" s="125"/>
      <c r="SH16" s="125"/>
      <c r="SI16" s="125"/>
      <c r="SJ16" s="125"/>
      <c r="SK16" s="125"/>
      <c r="SL16" s="125"/>
      <c r="SM16" s="125"/>
      <c r="SN16" s="125"/>
      <c r="SO16" s="125"/>
      <c r="SP16" s="125"/>
      <c r="SQ16" s="125"/>
      <c r="SR16" s="125"/>
      <c r="SS16" s="125"/>
      <c r="ST16" s="125"/>
      <c r="SU16" s="125"/>
      <c r="SV16" s="125"/>
      <c r="SW16" s="125"/>
      <c r="SX16" s="125"/>
      <c r="SY16" s="125"/>
      <c r="SZ16" s="125"/>
      <c r="TA16" s="125"/>
      <c r="TB16" s="125"/>
      <c r="TC16" s="125"/>
      <c r="TD16" s="125"/>
      <c r="TE16" s="125"/>
      <c r="TF16" s="125"/>
      <c r="TG16" s="125"/>
      <c r="TH16" s="125"/>
      <c r="TI16" s="125"/>
      <c r="TJ16" s="125"/>
      <c r="TK16" s="125"/>
      <c r="TL16" s="125"/>
      <c r="TM16" s="125"/>
      <c r="TN16" s="125"/>
      <c r="TO16" s="125"/>
      <c r="TP16" s="125"/>
      <c r="TQ16" s="125"/>
      <c r="TR16" s="125"/>
      <c r="TS16" s="125"/>
      <c r="TT16" s="125"/>
      <c r="TU16" s="125"/>
      <c r="TV16" s="125"/>
      <c r="TW16" s="125"/>
      <c r="TX16" s="125"/>
      <c r="TY16" s="125"/>
      <c r="TZ16" s="125"/>
      <c r="UA16" s="125"/>
      <c r="UB16" s="125"/>
      <c r="UC16" s="125"/>
      <c r="UD16" s="125"/>
      <c r="UE16" s="125"/>
      <c r="UF16" s="125"/>
    </row>
    <row r="17" spans="1:552" ht="14.5" customHeight="1" outlineLevel="1" x14ac:dyDescent="0.35">
      <c r="A17" s="13" t="s">
        <v>526</v>
      </c>
      <c r="B17" s="5"/>
      <c r="C17" s="5"/>
      <c r="D17" s="154"/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117"/>
      <c r="AI17" s="154"/>
      <c r="AJ17" s="154"/>
      <c r="AK17" s="154"/>
      <c r="AL17" s="154"/>
      <c r="AM17" s="154">
        <v>1700</v>
      </c>
      <c r="AN17" s="154"/>
      <c r="AO17" s="154"/>
      <c r="AP17" s="154"/>
      <c r="AQ17" s="154"/>
      <c r="AR17" s="154"/>
      <c r="AS17" s="154"/>
      <c r="AT17" s="154"/>
      <c r="AU17" s="154"/>
      <c r="AV17" s="154"/>
      <c r="AW17" s="154"/>
      <c r="AX17" s="154"/>
      <c r="AY17" s="154"/>
      <c r="AZ17" s="154"/>
      <c r="BA17" s="84"/>
      <c r="BB17" s="84"/>
      <c r="BC17" s="84"/>
      <c r="BD17" s="84"/>
      <c r="BE17" s="84"/>
      <c r="BF17" s="84"/>
      <c r="BG17" s="84"/>
      <c r="BH17" s="84"/>
      <c r="BI17" s="84"/>
      <c r="BJ17" s="84"/>
      <c r="BK17" s="84"/>
      <c r="BL17" s="84"/>
      <c r="BM17" s="117"/>
      <c r="BN17" s="81"/>
      <c r="BO17" s="154"/>
      <c r="BP17" s="154"/>
      <c r="BQ17" s="154"/>
      <c r="BR17" s="154">
        <v>1700</v>
      </c>
      <c r="BS17" s="154"/>
      <c r="BT17" s="154"/>
      <c r="BU17" s="154"/>
      <c r="BV17" s="154"/>
      <c r="BW17" s="154"/>
      <c r="BX17" s="154"/>
      <c r="BY17" s="154"/>
      <c r="BZ17" s="154"/>
      <c r="CA17" s="154"/>
      <c r="CB17" s="154"/>
      <c r="CC17" s="154"/>
      <c r="CD17" s="154"/>
      <c r="CE17" s="154"/>
      <c r="CF17" s="84"/>
      <c r="CG17" s="84"/>
      <c r="CH17" s="84"/>
      <c r="CI17" s="84"/>
      <c r="CJ17" s="84"/>
      <c r="CK17" s="84"/>
      <c r="CL17" s="84"/>
      <c r="CM17" s="84"/>
      <c r="CN17" s="84"/>
      <c r="CO17" s="84"/>
      <c r="CP17" s="84"/>
      <c r="CQ17" s="125"/>
      <c r="CR17" s="125"/>
      <c r="CS17" s="125"/>
      <c r="CT17" s="125"/>
      <c r="CU17" s="125"/>
      <c r="CV17" s="125"/>
      <c r="CW17" s="125"/>
      <c r="CX17" s="125">
        <v>1700</v>
      </c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>
        <v>1700</v>
      </c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125"/>
      <c r="FC17" s="125"/>
      <c r="FD17" s="125"/>
      <c r="FE17" s="125">
        <v>1700</v>
      </c>
      <c r="FF17" s="12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  <c r="GI17" s="125"/>
      <c r="GJ17" s="125"/>
      <c r="GK17" s="125">
        <v>1700</v>
      </c>
      <c r="GL17" s="125"/>
      <c r="GM17" s="125"/>
      <c r="GN17" s="125"/>
      <c r="GO17" s="125"/>
      <c r="GP17" s="125"/>
      <c r="GQ17" s="125"/>
      <c r="GR17" s="125"/>
      <c r="GS17" s="125"/>
      <c r="GT17" s="125"/>
      <c r="GU17" s="125"/>
      <c r="GV17" s="125"/>
      <c r="GW17" s="125"/>
      <c r="GX17" s="125"/>
      <c r="GY17" s="125"/>
      <c r="GZ17" s="125"/>
      <c r="HA17" s="125"/>
      <c r="HB17" s="125"/>
      <c r="HC17" s="125"/>
      <c r="HD17" s="125"/>
      <c r="HE17" s="125"/>
      <c r="HF17" s="125"/>
      <c r="HG17" s="125"/>
      <c r="HH17" s="125"/>
      <c r="HI17" s="125"/>
      <c r="HJ17" s="125"/>
      <c r="HK17" s="125"/>
      <c r="HL17" s="125"/>
      <c r="HM17" s="125"/>
      <c r="HN17" s="125"/>
      <c r="HO17" s="125"/>
      <c r="HP17" s="125"/>
      <c r="HQ17" s="125"/>
      <c r="HR17" s="125"/>
      <c r="HS17" s="125"/>
      <c r="HT17" s="125"/>
      <c r="HU17" s="125"/>
      <c r="HV17" s="125"/>
      <c r="HW17" s="125"/>
      <c r="HX17" s="125"/>
      <c r="HY17" s="125"/>
      <c r="HZ17" s="125"/>
      <c r="IA17" s="125"/>
      <c r="IB17" s="125"/>
      <c r="IC17" s="125"/>
      <c r="ID17" s="125"/>
      <c r="IE17" s="125"/>
      <c r="IF17" s="125"/>
      <c r="IG17" s="125"/>
      <c r="IH17" s="125"/>
      <c r="II17" s="125"/>
      <c r="IJ17" s="125"/>
      <c r="IK17" s="125"/>
      <c r="IL17" s="125"/>
      <c r="IM17" s="125"/>
      <c r="IN17" s="125"/>
      <c r="IO17" s="125"/>
      <c r="IP17" s="125"/>
      <c r="IQ17" s="125"/>
      <c r="IR17" s="125"/>
      <c r="IS17" s="125"/>
      <c r="IT17" s="125"/>
      <c r="IU17" s="125"/>
      <c r="IV17" s="125"/>
      <c r="IW17" s="125"/>
      <c r="IX17" s="125"/>
      <c r="IY17" s="125"/>
      <c r="IZ17" s="125"/>
      <c r="JA17" s="125"/>
      <c r="JB17" s="125"/>
      <c r="JC17" s="125"/>
      <c r="JD17" s="125"/>
      <c r="JE17" s="125"/>
      <c r="JF17" s="125"/>
      <c r="JG17" s="125"/>
      <c r="JH17" s="125"/>
      <c r="JI17" s="125"/>
      <c r="JJ17" s="125"/>
      <c r="JK17" s="125"/>
      <c r="JL17" s="125"/>
      <c r="JM17" s="125"/>
      <c r="JN17" s="125"/>
      <c r="JO17" s="125"/>
      <c r="JP17" s="125"/>
      <c r="JQ17" s="125"/>
      <c r="JR17" s="125"/>
      <c r="JS17" s="125"/>
      <c r="JT17" s="125"/>
      <c r="JU17" s="125"/>
      <c r="JV17" s="125"/>
      <c r="JW17" s="125"/>
      <c r="JX17" s="125"/>
      <c r="JY17" s="125"/>
      <c r="JZ17" s="125"/>
      <c r="KA17" s="125"/>
      <c r="KB17" s="125"/>
      <c r="KC17" s="125"/>
      <c r="KD17" s="125"/>
      <c r="KE17" s="125"/>
      <c r="KF17" s="125"/>
      <c r="KG17" s="125"/>
      <c r="KH17" s="125"/>
      <c r="KI17" s="125"/>
      <c r="KJ17" s="125"/>
      <c r="KK17" s="125"/>
      <c r="KL17" s="125"/>
      <c r="KM17" s="125"/>
      <c r="KN17" s="125"/>
      <c r="KO17" s="125"/>
      <c r="KP17" s="125"/>
      <c r="KQ17" s="125"/>
      <c r="KR17" s="125"/>
      <c r="KS17" s="125"/>
      <c r="KT17" s="125"/>
      <c r="KU17" s="125"/>
      <c r="KV17" s="125"/>
      <c r="KW17" s="125"/>
      <c r="KX17" s="125"/>
      <c r="KY17" s="125"/>
      <c r="KZ17" s="125"/>
      <c r="LA17" s="125"/>
      <c r="LB17" s="125"/>
      <c r="LC17" s="125"/>
      <c r="LD17" s="125"/>
      <c r="LE17" s="125"/>
      <c r="LF17" s="125"/>
      <c r="LG17" s="125"/>
      <c r="LH17" s="125"/>
      <c r="LI17" s="125"/>
      <c r="LJ17" s="125"/>
      <c r="LK17" s="125"/>
      <c r="LL17" s="125"/>
      <c r="LM17" s="125"/>
      <c r="LN17" s="125"/>
      <c r="LO17" s="125"/>
      <c r="LP17" s="125"/>
      <c r="LQ17" s="125"/>
      <c r="LR17" s="125"/>
      <c r="LS17" s="125"/>
      <c r="LT17" s="125"/>
      <c r="LU17" s="125"/>
      <c r="LV17" s="125"/>
      <c r="LW17" s="125"/>
      <c r="LX17" s="125"/>
      <c r="LY17" s="125"/>
      <c r="LZ17" s="125"/>
      <c r="MA17" s="125"/>
      <c r="MB17" s="125"/>
      <c r="MC17" s="125"/>
      <c r="MD17" s="125"/>
      <c r="ME17" s="125"/>
      <c r="MF17" s="125"/>
      <c r="MG17" s="125"/>
      <c r="MH17" s="125"/>
      <c r="MI17" s="125"/>
      <c r="MJ17" s="125"/>
      <c r="MK17" s="125"/>
      <c r="ML17" s="125"/>
      <c r="MM17" s="125"/>
      <c r="MN17" s="125"/>
      <c r="MO17" s="125"/>
      <c r="MP17" s="125"/>
      <c r="MQ17" s="125"/>
      <c r="MR17" s="125"/>
      <c r="MS17" s="125"/>
      <c r="MT17" s="125"/>
      <c r="MU17" s="125"/>
      <c r="MV17" s="125"/>
      <c r="MW17" s="125"/>
      <c r="MX17" s="125"/>
      <c r="MY17" s="125"/>
      <c r="MZ17" s="125"/>
      <c r="NA17" s="125"/>
      <c r="NB17" s="125"/>
      <c r="NC17" s="125"/>
      <c r="ND17" s="125"/>
      <c r="NE17" s="125"/>
      <c r="NF17" s="125"/>
      <c r="NG17" s="125"/>
      <c r="NH17" s="125"/>
      <c r="NI17" s="125"/>
      <c r="NJ17" s="125"/>
      <c r="NK17" s="125"/>
      <c r="NL17" s="125"/>
      <c r="NM17" s="125"/>
      <c r="NN17" s="125"/>
      <c r="NO17" s="125"/>
      <c r="NP17" s="125"/>
      <c r="NQ17" s="125"/>
      <c r="NR17" s="125"/>
      <c r="NS17" s="125"/>
      <c r="NT17" s="125"/>
      <c r="NU17" s="125"/>
      <c r="NV17" s="125"/>
      <c r="NW17" s="125"/>
      <c r="NX17" s="125"/>
      <c r="NY17" s="125"/>
      <c r="NZ17" s="125"/>
      <c r="OA17" s="125"/>
      <c r="OB17" s="125"/>
      <c r="OC17" s="125"/>
      <c r="OD17" s="125"/>
      <c r="OE17" s="125"/>
      <c r="OF17" s="125"/>
      <c r="OG17" s="125"/>
      <c r="OH17" s="125"/>
      <c r="OI17" s="125"/>
      <c r="OJ17" s="125"/>
      <c r="OK17" s="125"/>
      <c r="OL17" s="125"/>
      <c r="OM17" s="125"/>
      <c r="ON17" s="125"/>
      <c r="OO17" s="125"/>
      <c r="OP17" s="125"/>
      <c r="OQ17" s="125"/>
      <c r="OR17" s="125"/>
      <c r="OS17" s="125"/>
      <c r="OT17" s="125"/>
      <c r="OU17" s="125"/>
      <c r="OV17" s="125"/>
      <c r="OW17" s="125"/>
      <c r="OX17" s="125"/>
      <c r="OY17" s="125"/>
      <c r="OZ17" s="125"/>
      <c r="PA17" s="125"/>
      <c r="PB17" s="125"/>
      <c r="PC17" s="125"/>
      <c r="PD17" s="125"/>
      <c r="PE17" s="125"/>
      <c r="PF17" s="125"/>
      <c r="PG17" s="125"/>
      <c r="PH17" s="125"/>
      <c r="PI17" s="125"/>
      <c r="PJ17" s="125"/>
      <c r="PK17" s="125"/>
      <c r="PL17" s="125"/>
      <c r="PM17" s="125"/>
      <c r="PN17" s="125"/>
      <c r="PO17" s="125"/>
      <c r="PP17" s="125"/>
      <c r="PQ17" s="125"/>
      <c r="PR17" s="125"/>
      <c r="PS17" s="125"/>
      <c r="PT17" s="125"/>
      <c r="PU17" s="125"/>
      <c r="PV17" s="125"/>
      <c r="PW17" s="125"/>
      <c r="PX17" s="125"/>
      <c r="PY17" s="125"/>
      <c r="PZ17" s="125"/>
      <c r="QA17" s="125"/>
      <c r="QB17" s="125"/>
      <c r="QC17" s="125"/>
      <c r="QD17" s="125"/>
      <c r="QE17" s="125"/>
      <c r="QF17" s="125"/>
      <c r="QG17" s="125"/>
      <c r="QH17" s="125"/>
      <c r="QI17" s="125"/>
      <c r="QJ17" s="125"/>
      <c r="QK17" s="125"/>
      <c r="QL17" s="125"/>
      <c r="QM17" s="125"/>
      <c r="QN17" s="125"/>
      <c r="QO17" s="125"/>
      <c r="QP17" s="125"/>
      <c r="QQ17" s="125"/>
      <c r="QR17" s="125"/>
      <c r="QS17" s="125"/>
      <c r="QT17" s="125"/>
      <c r="QU17" s="125"/>
      <c r="QV17" s="125"/>
      <c r="QW17" s="125"/>
      <c r="QX17" s="125"/>
      <c r="QY17" s="125"/>
      <c r="QZ17" s="125"/>
      <c r="RA17" s="125"/>
      <c r="RB17" s="125"/>
      <c r="RC17" s="125"/>
      <c r="RD17" s="125"/>
      <c r="RE17" s="125"/>
      <c r="RF17" s="125"/>
      <c r="RG17" s="125"/>
      <c r="RH17" s="125"/>
      <c r="RI17" s="125"/>
      <c r="RJ17" s="125"/>
      <c r="RK17" s="125"/>
      <c r="RL17" s="125"/>
      <c r="RM17" s="125"/>
      <c r="RN17" s="125"/>
      <c r="RO17" s="125"/>
      <c r="RP17" s="125"/>
      <c r="RQ17" s="125"/>
      <c r="RR17" s="125"/>
      <c r="RS17" s="125"/>
      <c r="RT17" s="125"/>
      <c r="RU17" s="125"/>
      <c r="RV17" s="125"/>
      <c r="RW17" s="125"/>
      <c r="RX17" s="125"/>
      <c r="RY17" s="125"/>
      <c r="RZ17" s="125"/>
      <c r="SA17" s="125"/>
      <c r="SB17" s="125"/>
      <c r="SC17" s="125"/>
      <c r="SD17" s="125"/>
      <c r="SE17" s="125"/>
      <c r="SF17" s="125"/>
      <c r="SG17" s="125"/>
      <c r="SH17" s="125"/>
      <c r="SI17" s="125"/>
      <c r="SJ17" s="125"/>
      <c r="SK17" s="125"/>
      <c r="SL17" s="125"/>
      <c r="SM17" s="125"/>
      <c r="SN17" s="125"/>
      <c r="SO17" s="125"/>
      <c r="SP17" s="125"/>
      <c r="SQ17" s="125"/>
      <c r="SR17" s="125"/>
      <c r="SS17" s="125"/>
      <c r="ST17" s="125"/>
      <c r="SU17" s="125"/>
      <c r="SV17" s="125"/>
      <c r="SW17" s="125"/>
      <c r="SX17" s="125"/>
      <c r="SY17" s="125"/>
      <c r="SZ17" s="125"/>
      <c r="TA17" s="125"/>
      <c r="TB17" s="125"/>
      <c r="TC17" s="125"/>
      <c r="TD17" s="125"/>
      <c r="TE17" s="125"/>
      <c r="TF17" s="125"/>
      <c r="TG17" s="125"/>
      <c r="TH17" s="125"/>
      <c r="TI17" s="125"/>
      <c r="TJ17" s="125"/>
      <c r="TK17" s="125"/>
      <c r="TL17" s="125"/>
      <c r="TM17" s="125"/>
      <c r="TN17" s="125"/>
      <c r="TO17" s="125"/>
      <c r="TP17" s="125"/>
      <c r="TQ17" s="125"/>
      <c r="TR17" s="125"/>
      <c r="TS17" s="125"/>
      <c r="TT17" s="125"/>
      <c r="TU17" s="125"/>
      <c r="TV17" s="125"/>
      <c r="TW17" s="125"/>
      <c r="TX17" s="125"/>
      <c r="TY17" s="125"/>
      <c r="TZ17" s="125"/>
      <c r="UA17" s="125"/>
      <c r="UB17" s="125"/>
      <c r="UC17" s="125"/>
      <c r="UD17" s="125"/>
      <c r="UE17" s="125"/>
      <c r="UF17" s="125"/>
    </row>
    <row r="18" spans="1:552" ht="14.5" customHeight="1" outlineLevel="1" x14ac:dyDescent="0.35">
      <c r="A18" s="13" t="s">
        <v>527</v>
      </c>
      <c r="B18" s="5"/>
      <c r="C18" s="5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117"/>
      <c r="AI18" s="154"/>
      <c r="AJ18" s="154"/>
      <c r="AK18" s="154"/>
      <c r="AL18" s="154"/>
      <c r="AM18" s="154">
        <v>29966.67</v>
      </c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84"/>
      <c r="BB18" s="84"/>
      <c r="BC18" s="84"/>
      <c r="BD18" s="84"/>
      <c r="BE18" s="84"/>
      <c r="BF18" s="84"/>
      <c r="BG18" s="84"/>
      <c r="BH18" s="84"/>
      <c r="BI18" s="84"/>
      <c r="BJ18" s="84"/>
      <c r="BK18" s="84"/>
      <c r="BL18" s="84"/>
      <c r="BM18" s="117"/>
      <c r="BN18" s="81"/>
      <c r="BO18" s="154"/>
      <c r="BP18" s="154"/>
      <c r="BQ18" s="154">
        <v>29000</v>
      </c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84"/>
      <c r="CG18" s="84"/>
      <c r="CH18" s="84"/>
      <c r="CI18" s="84"/>
      <c r="CJ18" s="84"/>
      <c r="CK18" s="84"/>
      <c r="CL18" s="84"/>
      <c r="CM18" s="84"/>
      <c r="CN18" s="84"/>
      <c r="CO18" s="84"/>
      <c r="CP18" s="84"/>
      <c r="CQ18" s="125"/>
      <c r="CR18" s="125"/>
      <c r="CS18" s="125"/>
      <c r="CT18" s="125">
        <v>6406.67</v>
      </c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>
        <v>6200</v>
      </c>
      <c r="EB18" s="125"/>
      <c r="EC18" s="125"/>
      <c r="ED18" s="125"/>
      <c r="EE18" s="125"/>
      <c r="EF18" s="125"/>
      <c r="EG18" s="125"/>
      <c r="EH18" s="125"/>
      <c r="EI18" s="125"/>
      <c r="EJ18" s="125">
        <v>22040</v>
      </c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>
        <v>26486.67</v>
      </c>
      <c r="FC18" s="125"/>
      <c r="FD18" s="125">
        <v>35133.339999999997</v>
      </c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>
        <v>35133.339999999997</v>
      </c>
      <c r="GL18" s="125"/>
      <c r="GM18" s="125"/>
      <c r="GN18" s="125"/>
      <c r="GO18" s="125"/>
      <c r="GP18" s="125"/>
      <c r="GQ18" s="125"/>
      <c r="GR18" s="125"/>
      <c r="GS18" s="125"/>
      <c r="GT18" s="125"/>
      <c r="GU18" s="125"/>
      <c r="GV18" s="125"/>
      <c r="GW18" s="125"/>
      <c r="GX18" s="125"/>
      <c r="GY18" s="125"/>
      <c r="GZ18" s="125"/>
      <c r="HA18" s="125"/>
      <c r="HB18" s="125"/>
      <c r="HC18" s="125"/>
      <c r="HD18" s="125"/>
      <c r="HE18" s="125"/>
      <c r="HF18" s="125"/>
      <c r="HG18" s="125"/>
      <c r="HH18" s="125"/>
      <c r="HI18" s="125"/>
      <c r="HJ18" s="125"/>
      <c r="HK18" s="125"/>
      <c r="HL18" s="125"/>
      <c r="HM18" s="125"/>
      <c r="HN18" s="125"/>
      <c r="HO18" s="125"/>
      <c r="HP18" s="125"/>
      <c r="HQ18" s="125"/>
      <c r="HR18" s="125"/>
      <c r="HS18" s="125"/>
      <c r="HT18" s="125"/>
      <c r="HU18" s="125"/>
      <c r="HV18" s="125"/>
      <c r="HW18" s="125"/>
      <c r="HX18" s="125"/>
      <c r="HY18" s="125"/>
      <c r="HZ18" s="125"/>
      <c r="IA18" s="125"/>
      <c r="IB18" s="125"/>
      <c r="IC18" s="125"/>
      <c r="ID18" s="125"/>
      <c r="IE18" s="125"/>
      <c r="IF18" s="125"/>
      <c r="IG18" s="125"/>
      <c r="IH18" s="125"/>
      <c r="II18" s="125"/>
      <c r="IJ18" s="125"/>
      <c r="IK18" s="125"/>
      <c r="IL18" s="125"/>
      <c r="IM18" s="125"/>
      <c r="IN18" s="125"/>
      <c r="IO18" s="125"/>
      <c r="IP18" s="125"/>
      <c r="IQ18" s="125"/>
      <c r="IR18" s="125"/>
      <c r="IS18" s="125"/>
      <c r="IT18" s="125"/>
      <c r="IU18" s="125"/>
      <c r="IV18" s="125"/>
      <c r="IW18" s="125"/>
      <c r="IX18" s="125"/>
      <c r="IY18" s="125"/>
      <c r="IZ18" s="125"/>
      <c r="JA18" s="125"/>
      <c r="JB18" s="125"/>
      <c r="JC18" s="125"/>
      <c r="JD18" s="125"/>
      <c r="JE18" s="125"/>
      <c r="JF18" s="125"/>
      <c r="JG18" s="125"/>
      <c r="JH18" s="125"/>
      <c r="JI18" s="125"/>
      <c r="JJ18" s="125"/>
      <c r="JK18" s="125"/>
      <c r="JL18" s="125"/>
      <c r="JM18" s="125"/>
      <c r="JN18" s="125"/>
      <c r="JO18" s="125"/>
      <c r="JP18" s="125"/>
      <c r="JQ18" s="125"/>
      <c r="JR18" s="125"/>
      <c r="JS18" s="125"/>
      <c r="JT18" s="125"/>
      <c r="JU18" s="125"/>
      <c r="JV18" s="125"/>
      <c r="JW18" s="125"/>
      <c r="JX18" s="125"/>
      <c r="JY18" s="125"/>
      <c r="JZ18" s="125"/>
      <c r="KA18" s="125"/>
      <c r="KB18" s="125"/>
      <c r="KC18" s="125"/>
      <c r="KD18" s="125"/>
      <c r="KE18" s="125"/>
      <c r="KF18" s="125"/>
      <c r="KG18" s="125"/>
      <c r="KH18" s="125"/>
      <c r="KI18" s="125"/>
      <c r="KJ18" s="125"/>
      <c r="KK18" s="125"/>
      <c r="KL18" s="125"/>
      <c r="KM18" s="125"/>
      <c r="KN18" s="125"/>
      <c r="KO18" s="125"/>
      <c r="KP18" s="125"/>
      <c r="KQ18" s="125"/>
      <c r="KR18" s="125"/>
      <c r="KS18" s="125"/>
      <c r="KT18" s="125"/>
      <c r="KU18" s="125"/>
      <c r="KV18" s="125"/>
      <c r="KW18" s="125"/>
      <c r="KX18" s="125"/>
      <c r="KY18" s="125"/>
      <c r="KZ18" s="125"/>
      <c r="LA18" s="125"/>
      <c r="LB18" s="125"/>
      <c r="LC18" s="125"/>
      <c r="LD18" s="125"/>
      <c r="LE18" s="125"/>
      <c r="LF18" s="125"/>
      <c r="LG18" s="125"/>
      <c r="LH18" s="125"/>
      <c r="LI18" s="125"/>
      <c r="LJ18" s="125"/>
      <c r="LK18" s="125"/>
      <c r="LL18" s="125"/>
      <c r="LM18" s="125"/>
      <c r="LN18" s="125"/>
      <c r="LO18" s="125"/>
      <c r="LP18" s="125"/>
      <c r="LQ18" s="125"/>
      <c r="LR18" s="125"/>
      <c r="LS18" s="125"/>
      <c r="LT18" s="125"/>
      <c r="LU18" s="125"/>
      <c r="LV18" s="125"/>
      <c r="LW18" s="125"/>
      <c r="LX18" s="125"/>
      <c r="LY18" s="125"/>
      <c r="LZ18" s="125"/>
      <c r="MA18" s="125"/>
      <c r="MB18" s="125"/>
      <c r="MC18" s="125"/>
      <c r="MD18" s="125"/>
      <c r="ME18" s="125"/>
      <c r="MF18" s="125"/>
      <c r="MG18" s="125"/>
      <c r="MH18" s="125"/>
      <c r="MI18" s="125"/>
      <c r="MJ18" s="125"/>
      <c r="MK18" s="125"/>
      <c r="ML18" s="125"/>
      <c r="MM18" s="125"/>
      <c r="MN18" s="125"/>
      <c r="MO18" s="125"/>
      <c r="MP18" s="125"/>
      <c r="MQ18" s="125"/>
      <c r="MR18" s="125"/>
      <c r="MS18" s="125"/>
      <c r="MT18" s="125"/>
      <c r="MU18" s="125"/>
      <c r="MV18" s="125"/>
      <c r="MW18" s="125"/>
      <c r="MX18" s="125"/>
      <c r="MY18" s="125"/>
      <c r="MZ18" s="125"/>
      <c r="NA18" s="125"/>
      <c r="NB18" s="125"/>
      <c r="NC18" s="125"/>
      <c r="ND18" s="125"/>
      <c r="NE18" s="125"/>
      <c r="NF18" s="125"/>
      <c r="NG18" s="125"/>
      <c r="NH18" s="125"/>
      <c r="NI18" s="125"/>
      <c r="NJ18" s="125"/>
      <c r="NK18" s="125"/>
      <c r="NL18" s="125"/>
      <c r="NM18" s="125"/>
      <c r="NN18" s="125"/>
      <c r="NO18" s="125"/>
      <c r="NP18" s="125"/>
      <c r="NQ18" s="125"/>
      <c r="NR18" s="125"/>
      <c r="NS18" s="125"/>
      <c r="NT18" s="125"/>
      <c r="NU18" s="125"/>
      <c r="NV18" s="125"/>
      <c r="NW18" s="125"/>
      <c r="NX18" s="125"/>
      <c r="NY18" s="125"/>
      <c r="NZ18" s="125"/>
      <c r="OA18" s="125"/>
      <c r="OB18" s="125"/>
      <c r="OC18" s="125"/>
      <c r="OD18" s="125"/>
      <c r="OE18" s="125"/>
      <c r="OF18" s="125"/>
      <c r="OG18" s="125"/>
      <c r="OH18" s="125"/>
      <c r="OI18" s="125"/>
      <c r="OJ18" s="125"/>
      <c r="OK18" s="125"/>
      <c r="OL18" s="125"/>
      <c r="OM18" s="125"/>
      <c r="ON18" s="125"/>
      <c r="OO18" s="125"/>
      <c r="OP18" s="125"/>
      <c r="OQ18" s="125"/>
      <c r="OR18" s="125"/>
      <c r="OS18" s="125"/>
      <c r="OT18" s="125"/>
      <c r="OU18" s="125"/>
      <c r="OV18" s="125"/>
      <c r="OW18" s="125"/>
      <c r="OX18" s="125"/>
      <c r="OY18" s="125"/>
      <c r="OZ18" s="125"/>
      <c r="PA18" s="125"/>
      <c r="PB18" s="125"/>
      <c r="PC18" s="125"/>
      <c r="PD18" s="125"/>
      <c r="PE18" s="125"/>
      <c r="PF18" s="125"/>
      <c r="PG18" s="125"/>
      <c r="PH18" s="125"/>
      <c r="PI18" s="125"/>
      <c r="PJ18" s="125"/>
      <c r="PK18" s="125"/>
      <c r="PL18" s="125"/>
      <c r="PM18" s="125"/>
      <c r="PN18" s="125"/>
      <c r="PO18" s="125"/>
      <c r="PP18" s="125"/>
      <c r="PQ18" s="125"/>
      <c r="PR18" s="125"/>
      <c r="PS18" s="125"/>
      <c r="PT18" s="125"/>
      <c r="PU18" s="125"/>
      <c r="PV18" s="125"/>
      <c r="PW18" s="125"/>
      <c r="PX18" s="125"/>
      <c r="PY18" s="125"/>
      <c r="PZ18" s="125"/>
      <c r="QA18" s="125"/>
      <c r="QB18" s="125"/>
      <c r="QC18" s="125"/>
      <c r="QD18" s="125"/>
      <c r="QE18" s="125"/>
      <c r="QF18" s="125"/>
      <c r="QG18" s="125"/>
      <c r="QH18" s="125"/>
      <c r="QI18" s="125"/>
      <c r="QJ18" s="125"/>
      <c r="QK18" s="125"/>
      <c r="QL18" s="125"/>
      <c r="QM18" s="125"/>
      <c r="QN18" s="125"/>
      <c r="QO18" s="125"/>
      <c r="QP18" s="125"/>
      <c r="QQ18" s="125"/>
      <c r="QR18" s="125"/>
      <c r="QS18" s="125"/>
      <c r="QT18" s="125"/>
      <c r="QU18" s="125"/>
      <c r="QV18" s="125"/>
      <c r="QW18" s="125"/>
      <c r="QX18" s="125"/>
      <c r="QY18" s="125"/>
      <c r="QZ18" s="125"/>
      <c r="RA18" s="125"/>
      <c r="RB18" s="125"/>
      <c r="RC18" s="125"/>
      <c r="RD18" s="125"/>
      <c r="RE18" s="125"/>
      <c r="RF18" s="125"/>
      <c r="RG18" s="125"/>
      <c r="RH18" s="125"/>
      <c r="RI18" s="125"/>
      <c r="RJ18" s="125"/>
      <c r="RK18" s="125"/>
      <c r="RL18" s="125"/>
      <c r="RM18" s="125"/>
      <c r="RN18" s="125"/>
      <c r="RO18" s="125"/>
      <c r="RP18" s="125"/>
      <c r="RQ18" s="125"/>
      <c r="RR18" s="125"/>
      <c r="RS18" s="125"/>
      <c r="RT18" s="125"/>
      <c r="RU18" s="125"/>
      <c r="RV18" s="125"/>
      <c r="RW18" s="125"/>
      <c r="RX18" s="125"/>
      <c r="RY18" s="125"/>
      <c r="RZ18" s="125"/>
      <c r="SA18" s="125"/>
      <c r="SB18" s="125"/>
      <c r="SC18" s="125"/>
      <c r="SD18" s="125"/>
      <c r="SE18" s="125"/>
      <c r="SF18" s="125"/>
      <c r="SG18" s="125"/>
      <c r="SH18" s="125"/>
      <c r="SI18" s="125"/>
      <c r="SJ18" s="125"/>
      <c r="SK18" s="125"/>
      <c r="SL18" s="125"/>
      <c r="SM18" s="125"/>
      <c r="SN18" s="125"/>
      <c r="SO18" s="125"/>
      <c r="SP18" s="125"/>
      <c r="SQ18" s="125"/>
      <c r="SR18" s="125"/>
      <c r="SS18" s="125"/>
      <c r="ST18" s="125"/>
      <c r="SU18" s="125"/>
      <c r="SV18" s="125"/>
      <c r="SW18" s="125"/>
      <c r="SX18" s="125"/>
      <c r="SY18" s="125"/>
      <c r="SZ18" s="125"/>
      <c r="TA18" s="125"/>
      <c r="TB18" s="125"/>
      <c r="TC18" s="125"/>
      <c r="TD18" s="125"/>
      <c r="TE18" s="125"/>
      <c r="TF18" s="125"/>
      <c r="TG18" s="125"/>
      <c r="TH18" s="125"/>
      <c r="TI18" s="125"/>
      <c r="TJ18" s="125"/>
      <c r="TK18" s="125"/>
      <c r="TL18" s="125"/>
      <c r="TM18" s="125"/>
      <c r="TN18" s="125"/>
      <c r="TO18" s="125"/>
      <c r="TP18" s="125"/>
      <c r="TQ18" s="125"/>
      <c r="TR18" s="125"/>
      <c r="TS18" s="125"/>
      <c r="TT18" s="125"/>
      <c r="TU18" s="125"/>
      <c r="TV18" s="125"/>
      <c r="TW18" s="125"/>
      <c r="TX18" s="125"/>
      <c r="TY18" s="125"/>
      <c r="TZ18" s="125"/>
      <c r="UA18" s="125"/>
      <c r="UB18" s="125"/>
      <c r="UC18" s="125"/>
      <c r="UD18" s="125"/>
      <c r="UE18" s="125"/>
      <c r="UF18" s="125"/>
    </row>
    <row r="19" spans="1:552" ht="14.5" customHeight="1" outlineLevel="1" x14ac:dyDescent="0.35">
      <c r="A19" s="13" t="s">
        <v>528</v>
      </c>
      <c r="B19" s="5"/>
      <c r="C19" s="5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84">
        <v>9206.06</v>
      </c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117"/>
      <c r="AI19" s="154">
        <v>840</v>
      </c>
      <c r="AJ19" s="154">
        <v>830</v>
      </c>
      <c r="AK19" s="154"/>
      <c r="AL19" s="154"/>
      <c r="AM19" s="154">
        <v>740.12</v>
      </c>
      <c r="AN19" s="154"/>
      <c r="AO19" s="154"/>
      <c r="AP19" s="154"/>
      <c r="AQ19" s="154"/>
      <c r="AR19" s="154"/>
      <c r="AS19" s="154"/>
      <c r="AT19" s="154"/>
      <c r="AU19" s="154"/>
      <c r="AV19" s="154"/>
      <c r="AW19" s="154"/>
      <c r="AX19" s="154"/>
      <c r="AY19" s="154"/>
      <c r="AZ19" s="154"/>
      <c r="BA19" s="84">
        <v>1000</v>
      </c>
      <c r="BB19" s="84"/>
      <c r="BC19" s="84"/>
      <c r="BD19" s="84"/>
      <c r="BE19" s="84"/>
      <c r="BF19" s="84"/>
      <c r="BG19" s="84"/>
      <c r="BH19" s="84"/>
      <c r="BI19" s="84"/>
      <c r="BJ19" s="84"/>
      <c r="BK19" s="84"/>
      <c r="BL19" s="84">
        <v>500</v>
      </c>
      <c r="BM19" s="117"/>
      <c r="BN19" s="81"/>
      <c r="BO19" s="154"/>
      <c r="BP19" s="154">
        <v>830</v>
      </c>
      <c r="BQ19" s="154"/>
      <c r="BR19" s="154"/>
      <c r="BS19" s="154">
        <v>200</v>
      </c>
      <c r="BT19" s="154"/>
      <c r="BU19" s="154"/>
      <c r="BV19" s="154"/>
      <c r="BW19" s="154"/>
      <c r="BX19" s="154"/>
      <c r="BY19" s="154"/>
      <c r="BZ19" s="154"/>
      <c r="CA19" s="154"/>
      <c r="CB19" s="154"/>
      <c r="CC19" s="154"/>
      <c r="CD19" s="154"/>
      <c r="CE19" s="154"/>
      <c r="CF19" s="84"/>
      <c r="CG19" s="84">
        <v>1100</v>
      </c>
      <c r="CH19" s="84"/>
      <c r="CI19" s="84"/>
      <c r="CJ19" s="84"/>
      <c r="CK19" s="84"/>
      <c r="CL19" s="84"/>
      <c r="CM19" s="84"/>
      <c r="CN19" s="84"/>
      <c r="CO19" s="84"/>
      <c r="CP19" s="84"/>
      <c r="CQ19" s="125">
        <v>1460</v>
      </c>
      <c r="CR19" s="125"/>
      <c r="CS19" s="125"/>
      <c r="CT19" s="125">
        <v>900</v>
      </c>
      <c r="CU19" s="125"/>
      <c r="CV19" s="125"/>
      <c r="CW19" s="125"/>
      <c r="CX19" s="125"/>
      <c r="CY19" s="125"/>
      <c r="CZ19" s="125"/>
      <c r="DA19" s="125"/>
      <c r="DB19" s="125"/>
      <c r="DC19" s="125"/>
      <c r="DD19" s="125"/>
      <c r="DE19" s="125"/>
      <c r="DF19" s="125"/>
      <c r="DG19" s="125">
        <v>600</v>
      </c>
      <c r="DH19" s="125"/>
      <c r="DI19" s="125"/>
      <c r="DJ19" s="125"/>
      <c r="DK19" s="125"/>
      <c r="DL19" s="125"/>
      <c r="DN19" s="125"/>
      <c r="DO19" s="125"/>
      <c r="DP19" s="125"/>
      <c r="DQ19" s="125"/>
      <c r="DR19" s="125"/>
      <c r="DS19" s="125"/>
      <c r="DT19" s="125"/>
      <c r="DU19" s="125"/>
      <c r="DV19" s="125">
        <v>3291.82</v>
      </c>
      <c r="DW19" s="125"/>
      <c r="DX19" s="125"/>
      <c r="DY19" s="125"/>
      <c r="DZ19" s="125">
        <v>1431</v>
      </c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125"/>
      <c r="EU19" s="125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125"/>
      <c r="FP19" s="125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125"/>
      <c r="GK19" s="125"/>
      <c r="GL19" s="125"/>
      <c r="GM19" s="125"/>
      <c r="GN19" s="125"/>
      <c r="GO19" s="125"/>
      <c r="GP19" s="125"/>
      <c r="GQ19" s="125"/>
      <c r="GR19" s="125"/>
      <c r="GS19" s="125"/>
      <c r="GT19" s="125"/>
      <c r="GU19" s="125"/>
      <c r="GV19" s="125"/>
      <c r="GW19" s="125"/>
      <c r="GX19" s="125"/>
      <c r="GY19" s="125"/>
      <c r="GZ19" s="125"/>
      <c r="HA19" s="125"/>
      <c r="HB19" s="125"/>
      <c r="HC19" s="125"/>
      <c r="HD19" s="125"/>
      <c r="HE19" s="125"/>
      <c r="HF19" s="125"/>
      <c r="HG19" s="125"/>
      <c r="HH19" s="125"/>
      <c r="HI19" s="125"/>
      <c r="HJ19" s="125"/>
      <c r="HK19" s="125"/>
      <c r="HL19" s="125"/>
      <c r="HM19" s="125"/>
      <c r="HN19" s="125"/>
      <c r="HO19" s="125"/>
      <c r="HP19" s="125"/>
      <c r="HQ19" s="125"/>
      <c r="HR19" s="125"/>
      <c r="HS19" s="125"/>
      <c r="HT19" s="125"/>
      <c r="HU19" s="125"/>
      <c r="HV19" s="125"/>
      <c r="HW19" s="125"/>
      <c r="HX19" s="125"/>
      <c r="HY19" s="125"/>
      <c r="HZ19" s="125"/>
      <c r="IA19" s="125"/>
      <c r="IB19" s="125"/>
      <c r="IC19" s="125"/>
      <c r="ID19" s="125"/>
      <c r="IE19" s="125"/>
      <c r="IF19" s="125"/>
      <c r="IG19" s="125"/>
      <c r="IH19" s="125"/>
      <c r="II19" s="125"/>
      <c r="IJ19" s="125"/>
      <c r="IK19" s="125"/>
      <c r="IL19" s="125"/>
      <c r="IM19" s="125"/>
      <c r="IN19" s="125"/>
      <c r="IO19" s="125"/>
      <c r="IP19" s="125"/>
      <c r="IQ19" s="125"/>
      <c r="IR19" s="125"/>
      <c r="IS19" s="125"/>
      <c r="IT19" s="125"/>
      <c r="IU19" s="125"/>
      <c r="IV19" s="125"/>
      <c r="IW19" s="125"/>
      <c r="IX19" s="125"/>
      <c r="IY19" s="125"/>
      <c r="IZ19" s="125"/>
      <c r="JA19" s="125"/>
      <c r="JB19" s="125"/>
      <c r="JC19" s="125"/>
      <c r="JD19" s="125"/>
      <c r="JE19" s="125"/>
      <c r="JF19" s="125"/>
      <c r="JG19" s="125"/>
      <c r="JH19" s="125"/>
      <c r="JI19" s="125"/>
      <c r="JJ19" s="125"/>
      <c r="JK19" s="125"/>
      <c r="JL19" s="125"/>
      <c r="JM19" s="125"/>
      <c r="JN19" s="125"/>
      <c r="JO19" s="125"/>
      <c r="JP19" s="125"/>
      <c r="JQ19" s="125"/>
      <c r="JR19" s="125"/>
      <c r="JS19" s="125"/>
      <c r="JT19" s="125"/>
      <c r="JU19" s="125"/>
      <c r="JV19" s="125"/>
      <c r="JW19" s="125"/>
      <c r="JX19" s="125"/>
      <c r="JY19" s="125"/>
      <c r="JZ19" s="125"/>
      <c r="KA19" s="125"/>
      <c r="KB19" s="125"/>
      <c r="KC19" s="125"/>
      <c r="KD19" s="125"/>
      <c r="KE19" s="125"/>
      <c r="KF19" s="125"/>
      <c r="KG19" s="125"/>
      <c r="KH19" s="125"/>
      <c r="KI19" s="125"/>
      <c r="KJ19" s="125"/>
      <c r="KK19" s="125"/>
      <c r="KL19" s="125"/>
      <c r="KM19" s="125"/>
      <c r="KN19" s="125"/>
      <c r="KO19" s="125"/>
      <c r="KP19" s="125"/>
      <c r="KQ19" s="125"/>
      <c r="KR19" s="125"/>
      <c r="KS19" s="125"/>
      <c r="KT19" s="125"/>
      <c r="KU19" s="125"/>
      <c r="KV19" s="125"/>
      <c r="KW19" s="125"/>
      <c r="KX19" s="125"/>
      <c r="KY19" s="125"/>
      <c r="KZ19" s="125"/>
      <c r="LA19" s="125"/>
      <c r="LB19" s="125"/>
      <c r="LC19" s="125"/>
      <c r="LD19" s="125"/>
      <c r="LE19" s="125"/>
      <c r="LF19" s="125"/>
      <c r="LG19" s="125"/>
      <c r="LH19" s="125"/>
      <c r="LI19" s="125"/>
      <c r="LJ19" s="125"/>
      <c r="LK19" s="125"/>
      <c r="LL19" s="125"/>
      <c r="LM19" s="125"/>
      <c r="LN19" s="125"/>
      <c r="LO19" s="125"/>
      <c r="LP19" s="125"/>
      <c r="LQ19" s="125"/>
      <c r="LR19" s="125"/>
      <c r="LS19" s="125"/>
      <c r="LT19" s="125"/>
      <c r="LU19" s="125"/>
      <c r="LV19" s="125"/>
      <c r="LW19" s="125"/>
      <c r="LX19" s="125"/>
      <c r="LY19" s="125"/>
      <c r="LZ19" s="125"/>
      <c r="MA19" s="125"/>
      <c r="MB19" s="125"/>
      <c r="MC19" s="125"/>
      <c r="MD19" s="125"/>
      <c r="ME19" s="125"/>
      <c r="MF19" s="125"/>
      <c r="MG19" s="125"/>
      <c r="MH19" s="125"/>
      <c r="MI19" s="125"/>
      <c r="MJ19" s="125"/>
      <c r="MK19" s="125"/>
      <c r="ML19" s="125"/>
      <c r="MM19" s="125"/>
      <c r="MN19" s="125"/>
      <c r="MO19" s="125"/>
      <c r="MP19" s="125"/>
      <c r="MQ19" s="125"/>
      <c r="MR19" s="125"/>
      <c r="MS19" s="125"/>
      <c r="MT19" s="125"/>
      <c r="MU19" s="125"/>
      <c r="MV19" s="125"/>
      <c r="MW19" s="125"/>
      <c r="MX19" s="125"/>
      <c r="MY19" s="125"/>
      <c r="MZ19" s="125"/>
      <c r="NA19" s="125"/>
      <c r="NB19" s="125"/>
      <c r="NC19" s="125"/>
      <c r="ND19" s="125"/>
      <c r="NE19" s="125"/>
      <c r="NF19" s="125"/>
      <c r="NG19" s="125"/>
      <c r="NH19" s="125"/>
      <c r="NI19" s="125"/>
      <c r="NJ19" s="125"/>
      <c r="NK19" s="125"/>
      <c r="NL19" s="125"/>
      <c r="NM19" s="125"/>
      <c r="NN19" s="125"/>
      <c r="NO19" s="125"/>
      <c r="NP19" s="125"/>
      <c r="NQ19" s="125"/>
      <c r="NR19" s="125"/>
      <c r="NS19" s="125"/>
      <c r="NT19" s="125"/>
      <c r="NU19" s="125"/>
      <c r="NV19" s="125"/>
      <c r="NW19" s="125"/>
      <c r="NX19" s="125"/>
      <c r="NY19" s="125"/>
      <c r="NZ19" s="125"/>
      <c r="OA19" s="125"/>
      <c r="OB19" s="125"/>
      <c r="OC19" s="125"/>
      <c r="OD19" s="125"/>
      <c r="OE19" s="125"/>
      <c r="OF19" s="125"/>
      <c r="OG19" s="125"/>
      <c r="OH19" s="125"/>
      <c r="OI19" s="125"/>
      <c r="OJ19" s="125"/>
      <c r="OK19" s="125"/>
      <c r="OL19" s="125"/>
      <c r="OM19" s="125"/>
      <c r="ON19" s="125"/>
      <c r="OO19" s="125"/>
      <c r="OP19" s="125"/>
      <c r="OQ19" s="125"/>
      <c r="OR19" s="125"/>
      <c r="OS19" s="125"/>
      <c r="OT19" s="125"/>
      <c r="OU19" s="125"/>
      <c r="OV19" s="125"/>
      <c r="OW19" s="125"/>
      <c r="OX19" s="125"/>
      <c r="OY19" s="125"/>
      <c r="OZ19" s="125"/>
      <c r="PA19" s="125"/>
      <c r="PB19" s="125"/>
      <c r="PC19" s="125"/>
      <c r="PD19" s="125"/>
      <c r="PE19" s="125"/>
      <c r="PF19" s="125"/>
      <c r="PG19" s="125"/>
      <c r="PH19" s="125"/>
      <c r="PI19" s="125"/>
      <c r="PJ19" s="125"/>
      <c r="PK19" s="125"/>
      <c r="PL19" s="125"/>
      <c r="PM19" s="125"/>
      <c r="PN19" s="125"/>
      <c r="PO19" s="125"/>
      <c r="PP19" s="125"/>
      <c r="PQ19" s="125"/>
      <c r="PR19" s="125"/>
      <c r="PS19" s="125"/>
      <c r="PT19" s="125"/>
      <c r="PU19" s="125"/>
      <c r="PV19" s="125"/>
      <c r="PW19" s="125"/>
      <c r="PX19" s="125"/>
      <c r="PY19" s="125"/>
      <c r="PZ19" s="125"/>
      <c r="QA19" s="125"/>
      <c r="QB19" s="125"/>
      <c r="QC19" s="125"/>
      <c r="QD19" s="125"/>
      <c r="QE19" s="125"/>
      <c r="QF19" s="125"/>
      <c r="QG19" s="125"/>
      <c r="QH19" s="125"/>
      <c r="QI19" s="125"/>
      <c r="QJ19" s="125"/>
      <c r="QK19" s="125"/>
      <c r="QL19" s="125"/>
      <c r="QM19" s="125"/>
      <c r="QN19" s="125"/>
      <c r="QO19" s="125"/>
      <c r="QP19" s="125"/>
      <c r="QQ19" s="125"/>
      <c r="QR19" s="125"/>
      <c r="QS19" s="125"/>
      <c r="QT19" s="125"/>
      <c r="QU19" s="125"/>
      <c r="QV19" s="125"/>
      <c r="QW19" s="125"/>
      <c r="QX19" s="125"/>
      <c r="QY19" s="125"/>
      <c r="QZ19" s="125"/>
      <c r="RA19" s="125"/>
      <c r="RB19" s="125"/>
      <c r="RC19" s="125"/>
      <c r="RD19" s="125"/>
      <c r="RE19" s="125"/>
      <c r="RF19" s="125"/>
      <c r="RG19" s="125"/>
      <c r="RH19" s="125"/>
      <c r="RI19" s="125"/>
      <c r="RJ19" s="125"/>
      <c r="RK19" s="125"/>
      <c r="RL19" s="125"/>
      <c r="RM19" s="125"/>
      <c r="RN19" s="125"/>
      <c r="RO19" s="125"/>
      <c r="RP19" s="125"/>
      <c r="RQ19" s="125"/>
      <c r="RR19" s="125"/>
      <c r="RS19" s="125"/>
      <c r="RT19" s="125"/>
      <c r="RU19" s="125"/>
      <c r="RV19" s="125"/>
      <c r="RW19" s="125"/>
      <c r="RX19" s="125"/>
      <c r="RY19" s="125"/>
      <c r="RZ19" s="125"/>
      <c r="SA19" s="125"/>
      <c r="SB19" s="125"/>
      <c r="SC19" s="125"/>
      <c r="SD19" s="125"/>
      <c r="SE19" s="125"/>
      <c r="SF19" s="125"/>
      <c r="SG19" s="125"/>
      <c r="SH19" s="125"/>
      <c r="SI19" s="125"/>
      <c r="SJ19" s="125"/>
      <c r="SK19" s="125"/>
      <c r="SL19" s="125"/>
      <c r="SM19" s="125"/>
      <c r="SN19" s="125"/>
      <c r="SO19" s="125"/>
      <c r="SP19" s="125"/>
      <c r="SQ19" s="125"/>
      <c r="SR19" s="125"/>
      <c r="SS19" s="125"/>
      <c r="ST19" s="125"/>
      <c r="SU19" s="125"/>
      <c r="SV19" s="125"/>
      <c r="SW19" s="125"/>
      <c r="SX19" s="125"/>
      <c r="SY19" s="125"/>
      <c r="SZ19" s="125"/>
      <c r="TA19" s="125"/>
      <c r="TB19" s="125"/>
      <c r="TC19" s="125"/>
      <c r="TD19" s="125"/>
      <c r="TE19" s="125"/>
      <c r="TF19" s="125"/>
      <c r="TG19" s="125"/>
      <c r="TH19" s="125"/>
      <c r="TI19" s="125"/>
      <c r="TJ19" s="125"/>
      <c r="TK19" s="125"/>
      <c r="TL19" s="125"/>
      <c r="TM19" s="125"/>
      <c r="TN19" s="125"/>
      <c r="TO19" s="125"/>
      <c r="TP19" s="125"/>
      <c r="TQ19" s="125"/>
      <c r="TR19" s="125"/>
      <c r="TS19" s="125"/>
      <c r="TT19" s="125"/>
      <c r="TU19" s="125"/>
      <c r="TV19" s="125"/>
      <c r="TW19" s="125"/>
      <c r="TX19" s="125"/>
      <c r="TY19" s="125"/>
      <c r="TZ19" s="125"/>
      <c r="UA19" s="125"/>
      <c r="UB19" s="125"/>
      <c r="UC19" s="125"/>
      <c r="UD19" s="125"/>
      <c r="UE19" s="125"/>
      <c r="UF19" s="125"/>
    </row>
    <row r="20" spans="1:552" ht="14.5" customHeight="1" outlineLevel="1" x14ac:dyDescent="0.35">
      <c r="A20" s="13" t="s">
        <v>529</v>
      </c>
      <c r="B20" s="5"/>
      <c r="C20" s="5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117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84">
        <v>1197</v>
      </c>
      <c r="BB20" s="84"/>
      <c r="BC20" s="84"/>
      <c r="BD20" s="84"/>
      <c r="BE20" s="84"/>
      <c r="BF20" s="84"/>
      <c r="BG20" s="84"/>
      <c r="BH20" s="84"/>
      <c r="BI20" s="84"/>
      <c r="BJ20" s="84"/>
      <c r="BK20" s="84"/>
      <c r="BL20" s="84">
        <v>510.06</v>
      </c>
      <c r="BM20" s="117"/>
      <c r="BN20" s="81"/>
      <c r="BO20" s="154"/>
      <c r="BP20" s="154">
        <v>1340</v>
      </c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84"/>
      <c r="CG20" s="84"/>
      <c r="CH20" s="84"/>
      <c r="CI20" s="84"/>
      <c r="CJ20" s="84"/>
      <c r="CK20" s="84"/>
      <c r="CL20" s="84"/>
      <c r="CM20" s="84"/>
      <c r="CN20" s="84"/>
      <c r="CO20" s="84"/>
      <c r="CP20" s="84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25"/>
      <c r="DJ20" s="125"/>
      <c r="DK20" s="125"/>
      <c r="DL20" s="125"/>
      <c r="DM20" s="125">
        <v>3000</v>
      </c>
      <c r="DN20" s="125"/>
      <c r="DO20" s="125"/>
      <c r="DP20" s="125"/>
      <c r="DQ20" s="125"/>
      <c r="DR20" s="125"/>
      <c r="DS20" s="125"/>
      <c r="DT20" s="125"/>
      <c r="DU20" s="125"/>
      <c r="DV20" s="125">
        <v>2500</v>
      </c>
      <c r="DW20" s="125"/>
      <c r="DX20" s="125"/>
      <c r="DY20" s="125"/>
      <c r="DZ20" s="125">
        <v>955.99</v>
      </c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  <c r="GM20" s="125"/>
      <c r="GN20" s="125"/>
      <c r="GO20" s="125"/>
      <c r="GP20" s="125"/>
      <c r="GQ20" s="125"/>
      <c r="GR20" s="125"/>
      <c r="GS20" s="125"/>
      <c r="GT20" s="125"/>
      <c r="GU20" s="125"/>
      <c r="GV20" s="125"/>
      <c r="GW20" s="125"/>
      <c r="GX20" s="125"/>
      <c r="GY20" s="125"/>
      <c r="GZ20" s="125"/>
      <c r="HA20" s="125"/>
      <c r="HB20" s="125"/>
      <c r="HC20" s="125"/>
      <c r="HD20" s="125"/>
      <c r="HE20" s="125"/>
      <c r="HF20" s="125"/>
      <c r="HG20" s="125"/>
      <c r="HH20" s="125"/>
      <c r="HI20" s="125"/>
      <c r="HJ20" s="125"/>
      <c r="HK20" s="125"/>
      <c r="HL20" s="125"/>
      <c r="HM20" s="125"/>
      <c r="HN20" s="125"/>
      <c r="HO20" s="125"/>
      <c r="HP20" s="125"/>
      <c r="HQ20" s="125"/>
      <c r="HR20" s="125"/>
      <c r="HS20" s="125"/>
      <c r="HT20" s="125"/>
      <c r="HU20" s="125"/>
      <c r="HV20" s="125"/>
      <c r="HW20" s="125"/>
      <c r="HX20" s="125"/>
      <c r="HY20" s="125"/>
      <c r="HZ20" s="125"/>
      <c r="IA20" s="125"/>
      <c r="IB20" s="125"/>
      <c r="IC20" s="125"/>
      <c r="ID20" s="125"/>
      <c r="IE20" s="125"/>
      <c r="IF20" s="125"/>
      <c r="IG20" s="125"/>
      <c r="IH20" s="125"/>
      <c r="II20" s="125"/>
      <c r="IJ20" s="125"/>
      <c r="IK20" s="125"/>
      <c r="IL20" s="125"/>
      <c r="IM20" s="125"/>
      <c r="IN20" s="125"/>
      <c r="IO20" s="125"/>
      <c r="IP20" s="125"/>
      <c r="IQ20" s="125"/>
      <c r="IR20" s="125"/>
      <c r="IS20" s="125"/>
      <c r="IT20" s="125"/>
      <c r="IU20" s="125"/>
      <c r="IV20" s="125"/>
      <c r="IW20" s="125"/>
      <c r="IX20" s="125"/>
      <c r="IY20" s="125"/>
      <c r="IZ20" s="125"/>
      <c r="JA20" s="125"/>
      <c r="JB20" s="125"/>
      <c r="JC20" s="125"/>
      <c r="JD20" s="125"/>
      <c r="JE20" s="125"/>
      <c r="JF20" s="125"/>
      <c r="JG20" s="125"/>
      <c r="JH20" s="125"/>
      <c r="JI20" s="125"/>
      <c r="JJ20" s="125"/>
      <c r="JK20" s="125"/>
      <c r="JL20" s="125"/>
      <c r="JM20" s="125"/>
      <c r="JN20" s="125"/>
      <c r="JO20" s="125"/>
      <c r="JP20" s="125"/>
      <c r="JQ20" s="125"/>
      <c r="JR20" s="125"/>
      <c r="JS20" s="125"/>
      <c r="JT20" s="125"/>
      <c r="JU20" s="125"/>
      <c r="JV20" s="125"/>
      <c r="JW20" s="125"/>
      <c r="JX20" s="125"/>
      <c r="JY20" s="125"/>
      <c r="JZ20" s="125"/>
      <c r="KA20" s="125"/>
      <c r="KB20" s="125"/>
      <c r="KC20" s="125"/>
      <c r="KD20" s="125"/>
      <c r="KE20" s="125"/>
      <c r="KF20" s="125"/>
      <c r="KG20" s="125"/>
      <c r="KH20" s="125"/>
      <c r="KI20" s="125"/>
      <c r="KJ20" s="125"/>
      <c r="KK20" s="125"/>
      <c r="KL20" s="125"/>
      <c r="KM20" s="125"/>
      <c r="KN20" s="125"/>
      <c r="KO20" s="125"/>
      <c r="KP20" s="125"/>
      <c r="KQ20" s="125"/>
      <c r="KR20" s="125"/>
      <c r="KS20" s="125"/>
      <c r="KT20" s="125"/>
      <c r="KU20" s="125"/>
      <c r="KV20" s="125"/>
      <c r="KW20" s="125"/>
      <c r="KX20" s="125"/>
      <c r="KY20" s="125"/>
      <c r="KZ20" s="125"/>
      <c r="LA20" s="125"/>
      <c r="LB20" s="125"/>
      <c r="LC20" s="125"/>
      <c r="LD20" s="125"/>
      <c r="LE20" s="125"/>
      <c r="LF20" s="125"/>
      <c r="LG20" s="125"/>
      <c r="LH20" s="125"/>
      <c r="LI20" s="125"/>
      <c r="LJ20" s="125"/>
      <c r="LK20" s="125"/>
      <c r="LL20" s="125"/>
      <c r="LM20" s="125"/>
      <c r="LN20" s="125"/>
      <c r="LO20" s="125"/>
      <c r="LP20" s="125"/>
      <c r="LQ20" s="125"/>
      <c r="LR20" s="125"/>
      <c r="LS20" s="125"/>
      <c r="LT20" s="125"/>
      <c r="LU20" s="125"/>
      <c r="LV20" s="125"/>
      <c r="LW20" s="125"/>
      <c r="LX20" s="125"/>
      <c r="LY20" s="125"/>
      <c r="LZ20" s="125"/>
      <c r="MA20" s="125"/>
      <c r="MB20" s="125"/>
      <c r="MC20" s="125"/>
      <c r="MD20" s="125"/>
      <c r="ME20" s="125"/>
      <c r="MF20" s="125"/>
      <c r="MG20" s="125"/>
      <c r="MH20" s="125"/>
      <c r="MI20" s="125"/>
      <c r="MJ20" s="125"/>
      <c r="MK20" s="125"/>
      <c r="ML20" s="125"/>
      <c r="MM20" s="125"/>
      <c r="MN20" s="125"/>
      <c r="MO20" s="125"/>
      <c r="MP20" s="125"/>
      <c r="MQ20" s="125"/>
      <c r="MR20" s="125"/>
      <c r="MS20" s="125"/>
      <c r="MT20" s="125"/>
      <c r="MU20" s="125"/>
      <c r="MV20" s="125"/>
      <c r="MW20" s="125"/>
      <c r="MX20" s="125"/>
      <c r="MY20" s="125"/>
      <c r="MZ20" s="125"/>
      <c r="NA20" s="125"/>
      <c r="NB20" s="125"/>
      <c r="NC20" s="125"/>
      <c r="ND20" s="125"/>
      <c r="NE20" s="125"/>
      <c r="NF20" s="125"/>
      <c r="NG20" s="125"/>
      <c r="NH20" s="125"/>
      <c r="NI20" s="125"/>
      <c r="NJ20" s="125"/>
      <c r="NK20" s="125"/>
      <c r="NL20" s="125"/>
      <c r="NM20" s="125"/>
      <c r="NN20" s="125"/>
      <c r="NO20" s="125"/>
      <c r="NP20" s="125"/>
      <c r="NQ20" s="125"/>
      <c r="NR20" s="125"/>
      <c r="NS20" s="125"/>
      <c r="NT20" s="125"/>
      <c r="NU20" s="125"/>
      <c r="NV20" s="125"/>
      <c r="NW20" s="125"/>
      <c r="NX20" s="125"/>
      <c r="NY20" s="125"/>
      <c r="NZ20" s="125"/>
      <c r="OA20" s="125"/>
      <c r="OB20" s="125"/>
      <c r="OC20" s="125"/>
      <c r="OD20" s="125"/>
      <c r="OE20" s="125"/>
      <c r="OF20" s="125"/>
      <c r="OG20" s="125"/>
      <c r="OH20" s="125"/>
      <c r="OI20" s="125"/>
      <c r="OJ20" s="125"/>
      <c r="OK20" s="125"/>
      <c r="OL20" s="125"/>
      <c r="OM20" s="125"/>
      <c r="ON20" s="125"/>
      <c r="OO20" s="125"/>
      <c r="OP20" s="125"/>
      <c r="OQ20" s="125"/>
      <c r="OR20" s="125"/>
      <c r="OS20" s="125"/>
      <c r="OT20" s="125"/>
      <c r="OU20" s="125"/>
      <c r="OV20" s="125"/>
      <c r="OW20" s="125"/>
      <c r="OX20" s="125"/>
      <c r="OY20" s="125"/>
      <c r="OZ20" s="125"/>
      <c r="PA20" s="125"/>
      <c r="PB20" s="125"/>
      <c r="PC20" s="125"/>
      <c r="PD20" s="125"/>
      <c r="PE20" s="125"/>
      <c r="PF20" s="125"/>
      <c r="PG20" s="125"/>
      <c r="PH20" s="125"/>
      <c r="PI20" s="125"/>
      <c r="PJ20" s="125"/>
      <c r="PK20" s="125"/>
      <c r="PL20" s="125"/>
      <c r="PM20" s="125"/>
      <c r="PN20" s="125"/>
      <c r="PO20" s="125"/>
      <c r="PP20" s="125"/>
      <c r="PQ20" s="125"/>
      <c r="PR20" s="125"/>
      <c r="PS20" s="125"/>
      <c r="PT20" s="125"/>
      <c r="PU20" s="125"/>
      <c r="PV20" s="125"/>
      <c r="PW20" s="125"/>
      <c r="PX20" s="125"/>
      <c r="PY20" s="125"/>
      <c r="PZ20" s="125"/>
      <c r="QA20" s="125"/>
      <c r="QB20" s="125"/>
      <c r="QC20" s="125"/>
      <c r="QD20" s="125"/>
      <c r="QE20" s="125"/>
      <c r="QF20" s="125"/>
      <c r="QG20" s="125"/>
      <c r="QH20" s="125"/>
      <c r="QI20" s="125"/>
      <c r="QJ20" s="125"/>
      <c r="QK20" s="125"/>
      <c r="QL20" s="125"/>
      <c r="QM20" s="125"/>
      <c r="QN20" s="125"/>
      <c r="QO20" s="125"/>
      <c r="QP20" s="125"/>
      <c r="QQ20" s="125"/>
      <c r="QR20" s="125"/>
      <c r="QS20" s="125"/>
      <c r="QT20" s="125"/>
      <c r="QU20" s="125"/>
      <c r="QV20" s="125"/>
      <c r="QW20" s="125"/>
      <c r="QX20" s="125"/>
      <c r="QY20" s="125"/>
      <c r="QZ20" s="125"/>
      <c r="RA20" s="125"/>
      <c r="RB20" s="125"/>
      <c r="RC20" s="125"/>
      <c r="RD20" s="125"/>
      <c r="RE20" s="125"/>
      <c r="RF20" s="125"/>
      <c r="RG20" s="125"/>
      <c r="RH20" s="125"/>
      <c r="RI20" s="125"/>
      <c r="RJ20" s="125"/>
      <c r="RK20" s="125"/>
      <c r="RL20" s="125"/>
      <c r="RM20" s="125"/>
      <c r="RN20" s="125"/>
      <c r="RO20" s="125"/>
      <c r="RP20" s="125"/>
      <c r="RQ20" s="125"/>
      <c r="RR20" s="125"/>
      <c r="RS20" s="125"/>
      <c r="RT20" s="125"/>
      <c r="RU20" s="125"/>
      <c r="RV20" s="125"/>
      <c r="RW20" s="125"/>
      <c r="RX20" s="125"/>
      <c r="RY20" s="125"/>
      <c r="RZ20" s="125"/>
      <c r="SA20" s="125"/>
      <c r="SB20" s="125"/>
      <c r="SC20" s="125"/>
      <c r="SD20" s="125"/>
      <c r="SE20" s="125"/>
      <c r="SF20" s="125"/>
      <c r="SG20" s="125"/>
      <c r="SH20" s="125"/>
      <c r="SI20" s="125"/>
      <c r="SJ20" s="125"/>
      <c r="SK20" s="125"/>
      <c r="SL20" s="125"/>
      <c r="SM20" s="125"/>
      <c r="SN20" s="125"/>
      <c r="SO20" s="125"/>
      <c r="SP20" s="125"/>
      <c r="SQ20" s="125"/>
      <c r="SR20" s="125"/>
      <c r="SS20" s="125"/>
      <c r="ST20" s="125"/>
      <c r="SU20" s="125"/>
      <c r="SV20" s="125"/>
      <c r="SW20" s="125"/>
      <c r="SX20" s="125"/>
      <c r="SY20" s="125"/>
      <c r="SZ20" s="125"/>
      <c r="TA20" s="125"/>
      <c r="TB20" s="125"/>
      <c r="TC20" s="125"/>
      <c r="TD20" s="125"/>
      <c r="TE20" s="125"/>
      <c r="TF20" s="125"/>
      <c r="TG20" s="125"/>
      <c r="TH20" s="125"/>
      <c r="TI20" s="125"/>
      <c r="TJ20" s="125"/>
      <c r="TK20" s="125"/>
      <c r="TL20" s="125"/>
      <c r="TM20" s="125"/>
      <c r="TN20" s="125"/>
      <c r="TO20" s="125"/>
      <c r="TP20" s="125"/>
      <c r="TQ20" s="125"/>
      <c r="TR20" s="125"/>
      <c r="TS20" s="125"/>
      <c r="TT20" s="125"/>
      <c r="TU20" s="125"/>
      <c r="TV20" s="125"/>
      <c r="TW20" s="125"/>
      <c r="TX20" s="125"/>
      <c r="TY20" s="125"/>
      <c r="TZ20" s="125"/>
      <c r="UA20" s="125"/>
      <c r="UB20" s="125"/>
      <c r="UC20" s="125"/>
      <c r="UD20" s="125"/>
      <c r="UE20" s="125"/>
      <c r="UF20" s="125"/>
    </row>
    <row r="21" spans="1:552" ht="15.75" customHeight="1" outlineLevel="1" x14ac:dyDescent="0.35">
      <c r="A21" s="13" t="s">
        <v>591</v>
      </c>
      <c r="B21" s="5"/>
      <c r="C21" s="5"/>
      <c r="D21" s="154"/>
      <c r="E21" s="154"/>
      <c r="F21" s="154"/>
      <c r="G21" s="154"/>
      <c r="H21" s="154"/>
      <c r="I21" s="154"/>
      <c r="J21" s="154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117"/>
      <c r="AI21" s="154"/>
      <c r="AJ21" s="154"/>
      <c r="AK21" s="154"/>
      <c r="AL21" s="154"/>
      <c r="AM21" s="154"/>
      <c r="AN21" s="154"/>
      <c r="AO21" s="154"/>
      <c r="AP21" s="154"/>
      <c r="AQ21" s="154"/>
      <c r="AR21" s="154"/>
      <c r="AS21" s="154"/>
      <c r="AT21" s="154"/>
      <c r="AU21" s="154"/>
      <c r="AV21" s="154"/>
      <c r="AW21" s="154"/>
      <c r="AX21" s="154"/>
      <c r="AY21" s="154"/>
      <c r="AZ21" s="154"/>
      <c r="BA21" s="84"/>
      <c r="BB21" s="84"/>
      <c r="BC21" s="84"/>
      <c r="BD21" s="84"/>
      <c r="BE21" s="84"/>
      <c r="BF21" s="84"/>
      <c r="BG21" s="84"/>
      <c r="BH21" s="84"/>
      <c r="BI21" s="84"/>
      <c r="BJ21" s="84"/>
      <c r="BK21" s="84"/>
      <c r="BL21" s="84"/>
      <c r="BM21" s="117"/>
      <c r="BN21" s="81"/>
      <c r="BO21" s="154"/>
      <c r="BP21" s="154">
        <v>955.99</v>
      </c>
      <c r="BQ21" s="154"/>
      <c r="BR21" s="154"/>
      <c r="BS21" s="154"/>
      <c r="BT21" s="154"/>
      <c r="BU21" s="154"/>
      <c r="BV21" s="154"/>
      <c r="BW21" s="154"/>
      <c r="BX21" s="154"/>
      <c r="BY21" s="154"/>
      <c r="BZ21" s="154"/>
      <c r="CA21" s="154"/>
      <c r="CB21" s="154"/>
      <c r="CC21" s="154"/>
      <c r="CD21" s="154"/>
      <c r="CE21" s="154"/>
      <c r="CF21" s="84"/>
      <c r="CG21" s="84"/>
      <c r="CH21" s="84"/>
      <c r="CI21" s="84"/>
      <c r="CJ21" s="84"/>
      <c r="CK21" s="84"/>
      <c r="CL21" s="84"/>
      <c r="CM21" s="84"/>
      <c r="CN21" s="84"/>
      <c r="CO21" s="84"/>
      <c r="CP21" s="84"/>
      <c r="CQ21" s="125">
        <v>2000</v>
      </c>
      <c r="CR21" s="125"/>
      <c r="CS21" s="125"/>
      <c r="CT21" s="125"/>
      <c r="CU21" s="125"/>
      <c r="CV21" s="125"/>
      <c r="CW21" s="125"/>
      <c r="CX21" s="125">
        <v>955.99</v>
      </c>
      <c r="CY21" s="125"/>
      <c r="CZ21" s="125"/>
      <c r="DA21" s="125"/>
      <c r="DB21" s="125"/>
      <c r="DC21" s="125"/>
      <c r="DD21" s="125"/>
      <c r="DE21" s="125"/>
      <c r="DF21" s="125"/>
      <c r="DG21" s="125"/>
      <c r="DH21" s="125"/>
      <c r="DI21" s="125"/>
      <c r="DJ21" s="125"/>
      <c r="DK21" s="125"/>
      <c r="DL21" s="125"/>
      <c r="DM21" s="125"/>
      <c r="DN21" s="125">
        <v>3999.82</v>
      </c>
      <c r="DO21" s="125"/>
      <c r="DP21" s="125"/>
      <c r="DQ21" s="125"/>
      <c r="DR21" s="125"/>
      <c r="DS21" s="125"/>
      <c r="DT21" s="125"/>
      <c r="DU21" s="125"/>
      <c r="DV21" s="125"/>
      <c r="DW21" s="125"/>
      <c r="DX21" s="125"/>
      <c r="DY21" s="125"/>
      <c r="DZ21" s="125"/>
      <c r="EA21" s="125">
        <v>900</v>
      </c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25"/>
      <c r="EM21" s="125"/>
      <c r="EN21" s="125"/>
      <c r="EO21" s="125"/>
      <c r="EP21" s="125"/>
      <c r="EQ21" s="125"/>
      <c r="ER21" s="125"/>
      <c r="ES21" s="125"/>
      <c r="ET21" s="125"/>
      <c r="EU21" s="125"/>
      <c r="EV21" s="125"/>
      <c r="EW21" s="125"/>
      <c r="EX21" s="125"/>
      <c r="EY21" s="125"/>
      <c r="EZ21" s="125"/>
      <c r="FA21" s="125"/>
      <c r="FB21" s="125">
        <v>2331</v>
      </c>
      <c r="FC21" s="125"/>
      <c r="FD21" s="125"/>
      <c r="FE21" s="125">
        <v>955.99</v>
      </c>
      <c r="FF21" s="125"/>
      <c r="FG21" s="125"/>
      <c r="FH21" s="125"/>
      <c r="FI21" s="125"/>
      <c r="FJ21" s="125"/>
      <c r="FK21" s="125"/>
      <c r="FL21" s="125"/>
      <c r="FM21" s="125"/>
      <c r="FN21" s="125"/>
      <c r="FO21" s="125"/>
      <c r="FP21" s="125"/>
      <c r="FQ21" s="125"/>
      <c r="FR21" s="125">
        <v>1000</v>
      </c>
      <c r="FS21" s="125"/>
      <c r="FT21" s="125"/>
      <c r="FU21" s="125"/>
      <c r="FV21" s="125"/>
      <c r="FW21" s="125"/>
      <c r="FX21" s="125"/>
      <c r="FY21" s="125"/>
      <c r="FZ21" s="125"/>
      <c r="GA21" s="125">
        <v>33000</v>
      </c>
      <c r="GB21" s="125"/>
      <c r="GC21" s="125"/>
      <c r="GD21" s="125"/>
      <c r="GE21" s="125"/>
      <c r="GF21" s="125"/>
      <c r="GG21" s="125">
        <v>1455</v>
      </c>
      <c r="GH21" s="125">
        <v>900</v>
      </c>
      <c r="GI21" s="125"/>
      <c r="GJ21" s="125"/>
      <c r="GK21" s="125"/>
      <c r="GL21" s="125">
        <v>955.99</v>
      </c>
      <c r="GM21" s="125"/>
      <c r="GN21" s="125"/>
      <c r="GO21" s="125"/>
      <c r="GP21" s="125"/>
      <c r="GQ21" s="125"/>
      <c r="GR21" s="125"/>
      <c r="GS21" s="125"/>
      <c r="GT21" s="125">
        <v>8801.8799999999992</v>
      </c>
      <c r="GU21" s="125"/>
      <c r="GV21" s="125"/>
      <c r="GW21" s="125"/>
      <c r="GX21" s="125"/>
      <c r="GY21" s="125"/>
      <c r="GZ21" s="125"/>
      <c r="HA21" s="125"/>
      <c r="HB21" s="125"/>
      <c r="HC21" s="125"/>
      <c r="HD21" s="125"/>
      <c r="HE21" s="125"/>
      <c r="HF21" s="125"/>
      <c r="HG21" s="125"/>
      <c r="HH21" s="125"/>
      <c r="HI21" s="125"/>
      <c r="HJ21" s="125"/>
      <c r="HK21" s="125"/>
      <c r="HL21" s="125"/>
      <c r="HM21" s="125"/>
      <c r="HN21" s="125"/>
      <c r="HO21" s="125"/>
      <c r="HP21" s="125"/>
      <c r="HQ21" s="125"/>
      <c r="HR21" s="125"/>
      <c r="HS21" s="125"/>
      <c r="HT21" s="125"/>
      <c r="HU21" s="125"/>
      <c r="HV21" s="125"/>
      <c r="HW21" s="125"/>
      <c r="HX21" s="125"/>
      <c r="HY21" s="125"/>
      <c r="HZ21" s="125"/>
      <c r="IA21" s="125"/>
      <c r="IB21" s="125"/>
      <c r="IC21" s="125"/>
      <c r="ID21" s="125"/>
      <c r="IE21" s="125"/>
      <c r="IF21" s="125"/>
      <c r="IG21" s="125"/>
      <c r="IH21" s="125"/>
      <c r="II21" s="125"/>
      <c r="IJ21" s="125"/>
      <c r="IK21" s="125"/>
      <c r="IL21" s="125"/>
      <c r="IM21" s="125"/>
      <c r="IN21" s="125"/>
      <c r="IO21" s="125"/>
      <c r="IP21" s="125"/>
      <c r="IQ21" s="125"/>
      <c r="IR21" s="125"/>
      <c r="IS21" s="125"/>
      <c r="IT21" s="125"/>
      <c r="IU21" s="125"/>
      <c r="IV21" s="125"/>
      <c r="IW21" s="125"/>
      <c r="IX21" s="125"/>
      <c r="IY21" s="125"/>
      <c r="IZ21" s="125"/>
      <c r="JA21" s="125"/>
      <c r="JB21" s="125"/>
      <c r="JC21" s="125"/>
      <c r="JD21" s="125"/>
      <c r="JE21" s="125"/>
      <c r="JF21" s="125"/>
      <c r="JG21" s="125"/>
      <c r="JH21" s="125"/>
      <c r="JI21" s="125"/>
      <c r="JJ21" s="125"/>
      <c r="JK21" s="125"/>
      <c r="JL21" s="125"/>
      <c r="JM21" s="125"/>
      <c r="JN21" s="125"/>
      <c r="JO21" s="125"/>
      <c r="JP21" s="125"/>
      <c r="JQ21" s="125"/>
      <c r="JR21" s="125"/>
      <c r="JS21" s="125"/>
      <c r="JT21" s="125"/>
      <c r="JU21" s="125"/>
      <c r="JV21" s="125"/>
      <c r="JW21" s="125"/>
      <c r="JX21" s="125"/>
      <c r="JY21" s="125"/>
      <c r="JZ21" s="125"/>
      <c r="KA21" s="125"/>
      <c r="KB21" s="125"/>
      <c r="KC21" s="125"/>
      <c r="KD21" s="125"/>
      <c r="KE21" s="125"/>
      <c r="KF21" s="125"/>
      <c r="KG21" s="125"/>
      <c r="KH21" s="125"/>
      <c r="KI21" s="125"/>
      <c r="KJ21" s="125"/>
      <c r="KK21" s="125"/>
      <c r="KL21" s="125"/>
      <c r="KM21" s="125"/>
      <c r="KN21" s="125"/>
      <c r="KO21" s="125"/>
      <c r="KP21" s="125"/>
      <c r="KQ21" s="125"/>
      <c r="KR21" s="125"/>
      <c r="KS21" s="125"/>
      <c r="KT21" s="125"/>
      <c r="KU21" s="125"/>
      <c r="KV21" s="125"/>
      <c r="KW21" s="125"/>
      <c r="KX21" s="125"/>
      <c r="KY21" s="125"/>
      <c r="KZ21" s="125"/>
      <c r="LA21" s="125"/>
      <c r="LB21" s="125"/>
      <c r="LC21" s="125"/>
      <c r="LD21" s="125"/>
      <c r="LE21" s="125"/>
      <c r="LF21" s="125"/>
      <c r="LG21" s="125"/>
      <c r="LH21" s="125"/>
      <c r="LI21" s="125"/>
      <c r="LJ21" s="125"/>
      <c r="LK21" s="125"/>
      <c r="LL21" s="125"/>
      <c r="LM21" s="125"/>
      <c r="LN21" s="125"/>
      <c r="LO21" s="125"/>
      <c r="LP21" s="125"/>
      <c r="LQ21" s="125"/>
      <c r="LR21" s="125"/>
      <c r="LS21" s="125"/>
      <c r="LT21" s="125"/>
      <c r="LU21" s="125"/>
      <c r="LV21" s="125"/>
      <c r="LW21" s="125"/>
      <c r="LX21" s="125"/>
      <c r="LY21" s="125"/>
      <c r="LZ21" s="125"/>
      <c r="MA21" s="125"/>
      <c r="MB21" s="125"/>
      <c r="MC21" s="125"/>
      <c r="MD21" s="125"/>
      <c r="ME21" s="125"/>
      <c r="MF21" s="125"/>
      <c r="MG21" s="125"/>
      <c r="MH21" s="125"/>
      <c r="MI21" s="125"/>
      <c r="MJ21" s="125"/>
      <c r="MK21" s="125"/>
      <c r="ML21" s="125"/>
      <c r="MM21" s="125"/>
      <c r="MN21" s="125"/>
      <c r="MO21" s="125"/>
      <c r="MP21" s="125"/>
      <c r="MQ21" s="125"/>
      <c r="MR21" s="125"/>
      <c r="MS21" s="125"/>
      <c r="MT21" s="125"/>
      <c r="MU21" s="125"/>
      <c r="MV21" s="125"/>
      <c r="MW21" s="125"/>
      <c r="MX21" s="125"/>
      <c r="MY21" s="125"/>
      <c r="MZ21" s="125"/>
      <c r="NA21" s="125"/>
      <c r="NB21" s="125"/>
      <c r="NC21" s="125"/>
      <c r="ND21" s="125"/>
      <c r="NE21" s="125"/>
      <c r="NF21" s="125"/>
      <c r="NG21" s="125"/>
      <c r="NH21" s="125"/>
      <c r="NI21" s="125"/>
      <c r="NJ21" s="125"/>
      <c r="NK21" s="125"/>
      <c r="NL21" s="125"/>
      <c r="NM21" s="125"/>
      <c r="NN21" s="125"/>
      <c r="NO21" s="125"/>
      <c r="NP21" s="125"/>
      <c r="NQ21" s="125"/>
      <c r="NR21" s="125"/>
      <c r="NS21" s="125"/>
      <c r="NT21" s="125"/>
      <c r="NU21" s="125"/>
      <c r="NV21" s="125"/>
      <c r="NW21" s="125"/>
      <c r="NX21" s="125"/>
      <c r="NY21" s="125"/>
      <c r="NZ21" s="125"/>
      <c r="OA21" s="125"/>
      <c r="OB21" s="125"/>
      <c r="OC21" s="125"/>
      <c r="OD21" s="125"/>
      <c r="OE21" s="125"/>
      <c r="OF21" s="125"/>
      <c r="OG21" s="125"/>
      <c r="OH21" s="125"/>
      <c r="OI21" s="125"/>
      <c r="OJ21" s="125"/>
      <c r="OK21" s="125"/>
      <c r="OL21" s="125"/>
      <c r="OM21" s="125"/>
      <c r="ON21" s="125"/>
      <c r="OO21" s="125"/>
      <c r="OP21" s="125"/>
      <c r="OQ21" s="125"/>
      <c r="OR21" s="125"/>
      <c r="OS21" s="125"/>
      <c r="OT21" s="125"/>
      <c r="OU21" s="125"/>
      <c r="OV21" s="125"/>
      <c r="OW21" s="125"/>
      <c r="OX21" s="125"/>
      <c r="OY21" s="125"/>
      <c r="OZ21" s="125"/>
      <c r="PA21" s="125"/>
      <c r="PB21" s="125"/>
      <c r="PC21" s="125"/>
      <c r="PD21" s="125"/>
      <c r="PE21" s="125"/>
      <c r="PF21" s="125"/>
      <c r="PG21" s="125"/>
      <c r="PH21" s="125"/>
      <c r="PI21" s="125"/>
      <c r="PJ21" s="125"/>
      <c r="PK21" s="125"/>
      <c r="PL21" s="125"/>
      <c r="PM21" s="125"/>
      <c r="PN21" s="125"/>
      <c r="PO21" s="125"/>
      <c r="PP21" s="125"/>
      <c r="PQ21" s="125"/>
      <c r="PR21" s="125"/>
      <c r="PS21" s="125"/>
      <c r="PT21" s="125"/>
      <c r="PU21" s="125"/>
      <c r="PV21" s="125"/>
      <c r="PW21" s="125"/>
      <c r="PX21" s="125"/>
      <c r="PY21" s="125"/>
      <c r="PZ21" s="125"/>
      <c r="QA21" s="125"/>
      <c r="QB21" s="125"/>
      <c r="QC21" s="125"/>
      <c r="QD21" s="125"/>
      <c r="QE21" s="125"/>
      <c r="QF21" s="125"/>
      <c r="QG21" s="125"/>
      <c r="QH21" s="125"/>
      <c r="QI21" s="125"/>
      <c r="QJ21" s="125"/>
      <c r="QK21" s="125"/>
      <c r="QL21" s="125"/>
      <c r="QM21" s="125"/>
      <c r="QN21" s="125"/>
      <c r="QO21" s="125"/>
      <c r="QP21" s="125"/>
      <c r="QQ21" s="125"/>
      <c r="QR21" s="125"/>
      <c r="QS21" s="125"/>
      <c r="QT21" s="125"/>
      <c r="QU21" s="125"/>
      <c r="QV21" s="125"/>
      <c r="QW21" s="125"/>
      <c r="QX21" s="125"/>
      <c r="QY21" s="125"/>
      <c r="QZ21" s="125"/>
      <c r="RA21" s="125"/>
      <c r="RB21" s="125"/>
      <c r="RC21" s="125"/>
      <c r="RD21" s="125"/>
      <c r="RE21" s="125"/>
      <c r="RF21" s="125"/>
      <c r="RG21" s="125"/>
      <c r="RH21" s="125"/>
      <c r="RI21" s="125"/>
      <c r="RJ21" s="125"/>
      <c r="RK21" s="125"/>
      <c r="RL21" s="125"/>
      <c r="RM21" s="125"/>
      <c r="RN21" s="125"/>
      <c r="RO21" s="125"/>
      <c r="RP21" s="125"/>
      <c r="RQ21" s="125"/>
      <c r="RR21" s="125"/>
      <c r="RS21" s="125"/>
      <c r="RT21" s="125"/>
      <c r="RU21" s="125"/>
      <c r="RV21" s="125"/>
      <c r="RW21" s="125"/>
      <c r="RX21" s="125"/>
      <c r="RY21" s="125"/>
      <c r="RZ21" s="125"/>
      <c r="SA21" s="125"/>
      <c r="SB21" s="125"/>
      <c r="SC21" s="125"/>
      <c r="SD21" s="125"/>
      <c r="SE21" s="125"/>
      <c r="SF21" s="125"/>
      <c r="SG21" s="125"/>
      <c r="SH21" s="125"/>
      <c r="SI21" s="125"/>
      <c r="SJ21" s="125"/>
      <c r="SK21" s="125"/>
      <c r="SL21" s="125"/>
      <c r="SM21" s="125"/>
      <c r="SN21" s="125"/>
      <c r="SO21" s="125"/>
      <c r="SP21" s="125"/>
      <c r="SQ21" s="125"/>
      <c r="SR21" s="125"/>
      <c r="SS21" s="125"/>
      <c r="ST21" s="125"/>
      <c r="SU21" s="125"/>
      <c r="SV21" s="125"/>
      <c r="SW21" s="125"/>
      <c r="SX21" s="125"/>
      <c r="SY21" s="125"/>
      <c r="SZ21" s="125"/>
      <c r="TA21" s="125"/>
      <c r="TB21" s="125"/>
      <c r="TC21" s="125"/>
      <c r="TD21" s="125"/>
      <c r="TE21" s="125"/>
      <c r="TF21" s="125"/>
      <c r="TG21" s="125"/>
      <c r="TH21" s="125"/>
      <c r="TI21" s="125"/>
      <c r="TJ21" s="125"/>
      <c r="TK21" s="125"/>
      <c r="TL21" s="125"/>
      <c r="TM21" s="125"/>
      <c r="TN21" s="125"/>
      <c r="TO21" s="125"/>
      <c r="TP21" s="125"/>
      <c r="TQ21" s="125"/>
      <c r="TR21" s="125"/>
      <c r="TS21" s="125"/>
      <c r="TT21" s="125"/>
      <c r="TU21" s="125"/>
      <c r="TV21" s="125"/>
      <c r="TW21" s="125"/>
      <c r="TX21" s="125"/>
      <c r="TY21" s="125"/>
      <c r="TZ21" s="125"/>
      <c r="UA21" s="125"/>
      <c r="UB21" s="125"/>
      <c r="UC21" s="125"/>
      <c r="UD21" s="125"/>
      <c r="UE21" s="125"/>
      <c r="UF21" s="125"/>
    </row>
    <row r="22" spans="1:552" ht="15.75" customHeight="1" outlineLevel="1" x14ac:dyDescent="0.35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18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83"/>
      <c r="CR22" s="183"/>
      <c r="CS22" s="183"/>
      <c r="CT22" s="183"/>
      <c r="CU22" s="183"/>
      <c r="CV22" s="183"/>
      <c r="CW22" s="183"/>
      <c r="CX22" s="183"/>
      <c r="CY22" s="183"/>
      <c r="CZ22" s="183"/>
      <c r="DA22" s="183"/>
      <c r="DB22" s="183"/>
      <c r="DC22" s="183"/>
      <c r="DD22" s="183"/>
      <c r="DE22" s="183"/>
      <c r="DF22" s="183"/>
      <c r="DG22" s="183"/>
      <c r="DH22" s="183"/>
      <c r="DI22" s="183"/>
      <c r="DJ22" s="183"/>
      <c r="DK22" s="183"/>
      <c r="DL22" s="183"/>
      <c r="DM22" s="183"/>
      <c r="DN22" s="183"/>
      <c r="DO22" s="183"/>
      <c r="DP22" s="183"/>
      <c r="DQ22" s="183"/>
      <c r="DR22" s="183"/>
      <c r="DS22" s="183"/>
      <c r="DT22" s="183"/>
      <c r="DU22" s="183"/>
      <c r="DV22" s="183"/>
      <c r="DW22" s="183"/>
      <c r="DX22" s="183"/>
      <c r="DY22" s="183"/>
      <c r="DZ22" s="183"/>
      <c r="EA22" s="183"/>
      <c r="EB22" s="183"/>
      <c r="EC22" s="183"/>
      <c r="ED22" s="183"/>
      <c r="EE22" s="183"/>
      <c r="EF22" s="183"/>
      <c r="EG22" s="183"/>
      <c r="EH22" s="183"/>
      <c r="EI22" s="183"/>
      <c r="EJ22" s="183"/>
      <c r="EK22" s="183"/>
      <c r="EL22" s="183"/>
      <c r="EM22" s="183"/>
      <c r="EN22" s="183"/>
      <c r="EO22" s="183"/>
      <c r="EP22" s="183"/>
      <c r="EQ22" s="183"/>
      <c r="ER22" s="183"/>
      <c r="ES22" s="183"/>
      <c r="ET22" s="183"/>
      <c r="EU22" s="183"/>
      <c r="EV22" s="183"/>
      <c r="EW22" s="183"/>
      <c r="EX22" s="183"/>
      <c r="EY22" s="183"/>
      <c r="EZ22" s="183"/>
      <c r="FA22" s="183"/>
      <c r="FB22" s="183"/>
      <c r="FC22" s="183"/>
      <c r="FD22" s="183"/>
      <c r="FE22" s="183"/>
      <c r="FF22" s="183"/>
      <c r="FG22" s="183"/>
      <c r="FH22" s="183"/>
      <c r="FI22" s="183"/>
      <c r="FJ22" s="183"/>
      <c r="FK22" s="183"/>
      <c r="FL22" s="183"/>
      <c r="FM22" s="183"/>
      <c r="FN22" s="183"/>
      <c r="FO22" s="183"/>
      <c r="FP22" s="183"/>
      <c r="FQ22" s="183"/>
      <c r="FR22" s="183"/>
      <c r="FS22" s="183"/>
      <c r="FT22" s="183"/>
      <c r="FU22" s="183"/>
      <c r="FV22" s="183"/>
      <c r="FW22" s="183"/>
      <c r="FX22" s="183"/>
      <c r="FY22" s="183"/>
      <c r="FZ22" s="183"/>
      <c r="GA22" s="183"/>
      <c r="GB22" s="183"/>
      <c r="GC22" s="183"/>
      <c r="GD22" s="183"/>
      <c r="GE22" s="183"/>
      <c r="GF22" s="183"/>
      <c r="GG22" s="183"/>
      <c r="GH22" s="183"/>
      <c r="GI22" s="183"/>
      <c r="GJ22" s="183"/>
      <c r="GK22" s="183"/>
      <c r="GL22" s="183"/>
      <c r="GM22" s="183"/>
      <c r="GN22" s="183"/>
      <c r="GO22" s="183"/>
      <c r="GP22" s="183"/>
      <c r="GQ22" s="183"/>
      <c r="GR22" s="183"/>
      <c r="GS22" s="183"/>
      <c r="GT22" s="183"/>
      <c r="GU22" s="183"/>
      <c r="GV22" s="183"/>
      <c r="GW22" s="183"/>
      <c r="GX22" s="183"/>
      <c r="GY22" s="183"/>
      <c r="GZ22" s="183"/>
      <c r="HA22" s="183"/>
      <c r="HB22" s="183"/>
      <c r="HC22" s="183"/>
      <c r="HD22" s="183"/>
      <c r="HE22" s="183"/>
      <c r="HF22" s="183"/>
      <c r="HG22" s="183"/>
      <c r="HH22" s="183"/>
      <c r="HI22" s="183"/>
      <c r="HJ22" s="183"/>
      <c r="HK22" s="183"/>
      <c r="HL22" s="183"/>
      <c r="HM22" s="183"/>
      <c r="HN22" s="183"/>
      <c r="HO22" s="183"/>
      <c r="HP22" s="183"/>
      <c r="HQ22" s="183"/>
      <c r="HR22" s="183"/>
      <c r="HS22" s="183"/>
      <c r="HT22" s="183"/>
      <c r="HU22" s="183"/>
      <c r="HV22" s="183"/>
      <c r="HW22" s="183"/>
      <c r="HX22" s="183"/>
      <c r="HY22" s="183"/>
      <c r="HZ22" s="183"/>
      <c r="IA22" s="183"/>
      <c r="IB22" s="183"/>
      <c r="IC22" s="183"/>
      <c r="ID22" s="183"/>
      <c r="IE22" s="183"/>
      <c r="IF22" s="183"/>
      <c r="IG22" s="183"/>
      <c r="IH22" s="183"/>
      <c r="II22" s="183"/>
      <c r="IJ22" s="183"/>
      <c r="IK22" s="183"/>
      <c r="IL22" s="183"/>
      <c r="IM22" s="183"/>
      <c r="IN22" s="183"/>
      <c r="IO22" s="183"/>
      <c r="IP22" s="183"/>
      <c r="IQ22" s="183"/>
      <c r="IR22" s="183"/>
      <c r="IS22" s="183"/>
      <c r="IT22" s="183"/>
      <c r="IU22" s="183"/>
      <c r="IV22" s="183"/>
      <c r="IW22" s="183"/>
      <c r="IX22" s="183"/>
      <c r="IY22" s="183"/>
      <c r="IZ22" s="183"/>
      <c r="JA22" s="183"/>
      <c r="JB22" s="183"/>
      <c r="JC22" s="183"/>
      <c r="JD22" s="183"/>
      <c r="JE22" s="183"/>
      <c r="JF22" s="183"/>
      <c r="JG22" s="183"/>
      <c r="JH22" s="183"/>
      <c r="JI22" s="183"/>
      <c r="JJ22" s="183"/>
      <c r="JK22" s="183"/>
      <c r="JL22" s="183"/>
      <c r="JM22" s="183"/>
      <c r="JN22" s="183"/>
      <c r="JO22" s="183"/>
      <c r="JP22" s="183"/>
      <c r="JQ22" s="183"/>
      <c r="JR22" s="183"/>
      <c r="JS22" s="183"/>
      <c r="JT22" s="183"/>
      <c r="JU22" s="183"/>
      <c r="JV22" s="183"/>
      <c r="JW22" s="183"/>
      <c r="JX22" s="183"/>
      <c r="JY22" s="183"/>
      <c r="JZ22" s="183"/>
      <c r="KA22" s="183"/>
      <c r="KB22" s="183"/>
      <c r="KC22" s="183"/>
      <c r="KD22" s="183"/>
      <c r="KE22" s="183"/>
      <c r="KF22" s="183"/>
      <c r="KG22" s="183"/>
      <c r="KH22" s="183"/>
      <c r="KI22" s="183"/>
      <c r="KJ22" s="183"/>
      <c r="KK22" s="183"/>
      <c r="KL22" s="183"/>
      <c r="KM22" s="183"/>
      <c r="KN22" s="183"/>
      <c r="KO22" s="183"/>
      <c r="KP22" s="183"/>
      <c r="KQ22" s="183"/>
      <c r="KR22" s="183"/>
      <c r="KS22" s="183"/>
      <c r="KT22" s="183"/>
      <c r="KU22" s="183"/>
      <c r="KV22" s="183"/>
      <c r="KW22" s="183"/>
      <c r="KX22" s="183"/>
      <c r="KY22" s="183"/>
      <c r="KZ22" s="183"/>
      <c r="LA22" s="183"/>
      <c r="LB22" s="183"/>
      <c r="LC22" s="183"/>
      <c r="LD22" s="183"/>
      <c r="LE22" s="183"/>
      <c r="LF22" s="183"/>
      <c r="LG22" s="183"/>
      <c r="LH22" s="183"/>
      <c r="LI22" s="183"/>
      <c r="LJ22" s="183"/>
      <c r="LK22" s="183"/>
      <c r="LL22" s="183"/>
      <c r="LM22" s="183"/>
      <c r="LN22" s="183"/>
      <c r="LO22" s="183"/>
      <c r="LP22" s="183"/>
      <c r="LQ22" s="183"/>
      <c r="LR22" s="183"/>
      <c r="LS22" s="183"/>
      <c r="LT22" s="183"/>
      <c r="LU22" s="183"/>
      <c r="LV22" s="183"/>
      <c r="LW22" s="183"/>
      <c r="LX22" s="183"/>
      <c r="LY22" s="183"/>
      <c r="LZ22" s="183"/>
      <c r="MA22" s="183"/>
      <c r="MB22" s="183"/>
      <c r="MC22" s="183"/>
      <c r="MD22" s="183"/>
      <c r="ME22" s="183"/>
      <c r="MF22" s="183"/>
      <c r="MG22" s="183"/>
      <c r="MH22" s="183"/>
      <c r="MI22" s="183"/>
      <c r="MJ22" s="183"/>
      <c r="MK22" s="183"/>
      <c r="ML22" s="183"/>
      <c r="MM22" s="183"/>
      <c r="MN22" s="183"/>
      <c r="MO22" s="183"/>
      <c r="MP22" s="183"/>
      <c r="MQ22" s="183"/>
      <c r="MR22" s="183"/>
      <c r="MS22" s="183"/>
      <c r="MT22" s="183"/>
      <c r="MU22" s="183"/>
      <c r="MV22" s="183"/>
      <c r="MW22" s="183"/>
      <c r="MX22" s="183"/>
      <c r="MY22" s="183"/>
      <c r="MZ22" s="183"/>
      <c r="NA22" s="183"/>
      <c r="NB22" s="183"/>
      <c r="NC22" s="183"/>
      <c r="ND22" s="183"/>
      <c r="NE22" s="183"/>
      <c r="NF22" s="183"/>
      <c r="NG22" s="183"/>
      <c r="NH22" s="183"/>
      <c r="NI22" s="183"/>
      <c r="NJ22" s="183"/>
      <c r="NK22" s="183"/>
      <c r="NL22" s="183"/>
      <c r="NM22" s="183"/>
      <c r="NN22" s="183"/>
      <c r="NO22" s="183"/>
      <c r="NP22" s="183"/>
      <c r="NQ22" s="183"/>
      <c r="NR22" s="183"/>
      <c r="NS22" s="183"/>
      <c r="NT22" s="183"/>
      <c r="NU22" s="183"/>
      <c r="NV22" s="183"/>
      <c r="NW22" s="183"/>
      <c r="NX22" s="183"/>
      <c r="NY22" s="183"/>
      <c r="NZ22" s="183"/>
      <c r="OA22" s="183"/>
      <c r="OB22" s="183"/>
      <c r="OC22" s="183"/>
      <c r="OD22" s="183"/>
      <c r="OE22" s="183"/>
      <c r="OF22" s="183"/>
      <c r="OG22" s="183"/>
      <c r="OH22" s="183"/>
      <c r="OI22" s="183"/>
      <c r="OJ22" s="183"/>
      <c r="OK22" s="183"/>
      <c r="OL22" s="183"/>
      <c r="OM22" s="183"/>
      <c r="ON22" s="183"/>
      <c r="OO22" s="183"/>
      <c r="OP22" s="183"/>
      <c r="OQ22" s="183"/>
      <c r="OR22" s="183"/>
      <c r="OS22" s="183"/>
      <c r="OT22" s="183"/>
      <c r="OU22" s="183"/>
      <c r="OV22" s="183"/>
      <c r="OW22" s="183"/>
      <c r="OX22" s="183"/>
      <c r="OY22" s="183"/>
      <c r="OZ22" s="183"/>
      <c r="PA22" s="183"/>
      <c r="PB22" s="183"/>
      <c r="PC22" s="183"/>
      <c r="PD22" s="183"/>
      <c r="PE22" s="183"/>
      <c r="PF22" s="183"/>
      <c r="PG22" s="183"/>
      <c r="PH22" s="183"/>
      <c r="PI22" s="183"/>
      <c r="PJ22" s="183"/>
      <c r="PK22" s="183"/>
      <c r="PL22" s="183"/>
      <c r="PM22" s="183"/>
      <c r="PN22" s="183"/>
      <c r="PO22" s="183"/>
      <c r="PP22" s="183"/>
      <c r="PQ22" s="183"/>
      <c r="PR22" s="183"/>
      <c r="PS22" s="183"/>
      <c r="PT22" s="183"/>
      <c r="PU22" s="183"/>
      <c r="PV22" s="183"/>
      <c r="PW22" s="183"/>
      <c r="PX22" s="183"/>
      <c r="PY22" s="183"/>
      <c r="PZ22" s="183"/>
      <c r="QA22" s="183"/>
      <c r="QB22" s="183"/>
      <c r="QC22" s="183"/>
      <c r="QD22" s="183"/>
      <c r="QE22" s="183"/>
      <c r="QF22" s="183"/>
      <c r="QG22" s="183"/>
      <c r="QH22" s="183"/>
      <c r="QI22" s="183"/>
      <c r="QJ22" s="183"/>
      <c r="QK22" s="183"/>
      <c r="QL22" s="183"/>
      <c r="QM22" s="183"/>
      <c r="QN22" s="183"/>
      <c r="QO22" s="183"/>
      <c r="QP22" s="183"/>
      <c r="QQ22" s="183"/>
      <c r="QR22" s="183"/>
      <c r="QS22" s="183"/>
      <c r="QT22" s="183"/>
      <c r="QU22" s="183"/>
      <c r="QV22" s="183"/>
      <c r="QW22" s="183"/>
      <c r="QX22" s="183"/>
      <c r="QY22" s="183"/>
      <c r="QZ22" s="183"/>
      <c r="RA22" s="183"/>
      <c r="RB22" s="183"/>
      <c r="RC22" s="183"/>
      <c r="RD22" s="183"/>
      <c r="RE22" s="183"/>
      <c r="RF22" s="183"/>
      <c r="RG22" s="183"/>
      <c r="RH22" s="183"/>
      <c r="RI22" s="183"/>
      <c r="RJ22" s="183"/>
      <c r="RK22" s="183"/>
      <c r="RL22" s="183"/>
      <c r="RM22" s="183"/>
      <c r="RN22" s="183"/>
      <c r="RO22" s="183"/>
      <c r="RP22" s="183"/>
      <c r="RQ22" s="183"/>
      <c r="RR22" s="183"/>
      <c r="RS22" s="183"/>
      <c r="RT22" s="183"/>
      <c r="RU22" s="183"/>
      <c r="RV22" s="183"/>
      <c r="RW22" s="183"/>
      <c r="RX22" s="183"/>
      <c r="RY22" s="183"/>
      <c r="RZ22" s="183"/>
      <c r="SA22" s="183"/>
      <c r="SB22" s="183"/>
      <c r="SC22" s="183"/>
      <c r="SD22" s="183"/>
      <c r="SE22" s="183"/>
      <c r="SF22" s="183"/>
      <c r="SG22" s="183"/>
      <c r="SH22" s="183"/>
      <c r="SI22" s="183"/>
      <c r="SJ22" s="183"/>
      <c r="SK22" s="183"/>
      <c r="SL22" s="183"/>
      <c r="SM22" s="183"/>
      <c r="SN22" s="183"/>
      <c r="SO22" s="183"/>
      <c r="SP22" s="183"/>
      <c r="SQ22" s="183"/>
      <c r="SR22" s="183"/>
      <c r="SS22" s="183"/>
      <c r="ST22" s="183"/>
      <c r="SU22" s="183"/>
      <c r="SV22" s="183"/>
      <c r="SW22" s="183"/>
      <c r="SX22" s="183"/>
      <c r="SY22" s="183"/>
      <c r="SZ22" s="183"/>
      <c r="TA22" s="183"/>
      <c r="TB22" s="183"/>
      <c r="TC22" s="183"/>
      <c r="TD22" s="183"/>
      <c r="TE22" s="183"/>
      <c r="TF22" s="183"/>
      <c r="TG22" s="183"/>
      <c r="TH22" s="183"/>
      <c r="TI22" s="183"/>
      <c r="TJ22" s="183"/>
      <c r="TK22" s="183"/>
      <c r="TL22" s="183"/>
      <c r="TM22" s="183"/>
      <c r="TN22" s="183"/>
      <c r="TO22" s="183"/>
      <c r="TP22" s="183"/>
      <c r="TQ22" s="183"/>
      <c r="TR22" s="183"/>
      <c r="TS22" s="183"/>
      <c r="TT22" s="183"/>
      <c r="TU22" s="183"/>
      <c r="TV22" s="183"/>
      <c r="TW22" s="183"/>
      <c r="TX22" s="183"/>
      <c r="TY22" s="183"/>
      <c r="TZ22" s="183"/>
      <c r="UA22" s="183"/>
      <c r="UB22" s="183"/>
      <c r="UC22" s="183"/>
      <c r="UD22" s="183"/>
      <c r="UE22" s="183"/>
      <c r="UF22" s="183"/>
    </row>
    <row r="23" spans="1:552" ht="15.75" customHeight="1" x14ac:dyDescent="0.35">
      <c r="A23" s="8" t="s">
        <v>537</v>
      </c>
      <c r="B23" s="5"/>
      <c r="C23" s="5"/>
      <c r="D23" s="78">
        <f t="shared" ref="D23:BO23" si="44">SUM(D24:D32)</f>
        <v>0</v>
      </c>
      <c r="E23" s="78">
        <f t="shared" si="44"/>
        <v>0</v>
      </c>
      <c r="F23" s="78">
        <f t="shared" si="44"/>
        <v>0</v>
      </c>
      <c r="G23" s="78">
        <f t="shared" si="44"/>
        <v>0</v>
      </c>
      <c r="H23" s="78">
        <f t="shared" si="44"/>
        <v>0</v>
      </c>
      <c r="I23" s="78">
        <f t="shared" si="44"/>
        <v>0</v>
      </c>
      <c r="J23" s="78">
        <f t="shared" si="44"/>
        <v>0</v>
      </c>
      <c r="K23" s="78">
        <f t="shared" si="44"/>
        <v>0</v>
      </c>
      <c r="L23" s="78">
        <f t="shared" si="44"/>
        <v>0</v>
      </c>
      <c r="M23" s="78">
        <f t="shared" si="44"/>
        <v>0</v>
      </c>
      <c r="N23" s="78">
        <f t="shared" si="44"/>
        <v>0</v>
      </c>
      <c r="O23" s="78">
        <f t="shared" si="44"/>
        <v>0</v>
      </c>
      <c r="P23" s="78">
        <f t="shared" si="44"/>
        <v>0</v>
      </c>
      <c r="Q23" s="78">
        <f t="shared" si="44"/>
        <v>0</v>
      </c>
      <c r="R23" s="78">
        <f t="shared" si="44"/>
        <v>0</v>
      </c>
      <c r="S23" s="78">
        <f t="shared" si="44"/>
        <v>0</v>
      </c>
      <c r="T23" s="78">
        <f t="shared" si="44"/>
        <v>0</v>
      </c>
      <c r="U23" s="78">
        <f t="shared" si="44"/>
        <v>0</v>
      </c>
      <c r="V23" s="78">
        <f t="shared" si="44"/>
        <v>0</v>
      </c>
      <c r="W23" s="78">
        <f t="shared" si="44"/>
        <v>0</v>
      </c>
      <c r="X23" s="78">
        <f t="shared" si="44"/>
        <v>0</v>
      </c>
      <c r="Y23" s="78">
        <f t="shared" si="44"/>
        <v>0</v>
      </c>
      <c r="Z23" s="78">
        <f t="shared" si="44"/>
        <v>0</v>
      </c>
      <c r="AA23" s="78">
        <f t="shared" si="44"/>
        <v>0</v>
      </c>
      <c r="AB23" s="78">
        <f t="shared" si="44"/>
        <v>0</v>
      </c>
      <c r="AC23" s="78">
        <f t="shared" si="44"/>
        <v>0</v>
      </c>
      <c r="AD23" s="78">
        <f t="shared" si="44"/>
        <v>0</v>
      </c>
      <c r="AE23" s="78">
        <f t="shared" si="44"/>
        <v>0</v>
      </c>
      <c r="AF23" s="78">
        <f t="shared" si="44"/>
        <v>0</v>
      </c>
      <c r="AG23" s="78">
        <f t="shared" si="44"/>
        <v>0</v>
      </c>
      <c r="AH23" s="105">
        <f t="shared" si="44"/>
        <v>0</v>
      </c>
      <c r="AI23" s="78">
        <f t="shared" si="44"/>
        <v>0</v>
      </c>
      <c r="AJ23" s="78">
        <f t="shared" si="44"/>
        <v>0</v>
      </c>
      <c r="AK23" s="78">
        <f t="shared" si="44"/>
        <v>0</v>
      </c>
      <c r="AL23" s="78">
        <f t="shared" si="44"/>
        <v>0</v>
      </c>
      <c r="AM23" s="78">
        <f t="shared" si="44"/>
        <v>0</v>
      </c>
      <c r="AN23" s="78">
        <f t="shared" si="44"/>
        <v>0</v>
      </c>
      <c r="AO23" s="78">
        <f t="shared" si="44"/>
        <v>0</v>
      </c>
      <c r="AP23" s="78">
        <f t="shared" si="44"/>
        <v>0</v>
      </c>
      <c r="AQ23" s="78">
        <f t="shared" si="44"/>
        <v>0</v>
      </c>
      <c r="AR23" s="78">
        <f t="shared" si="44"/>
        <v>227.54</v>
      </c>
      <c r="AS23" s="78">
        <f t="shared" si="44"/>
        <v>0</v>
      </c>
      <c r="AT23" s="78">
        <f t="shared" si="44"/>
        <v>0</v>
      </c>
      <c r="AU23" s="78">
        <f t="shared" si="44"/>
        <v>0</v>
      </c>
      <c r="AV23" s="78">
        <f t="shared" si="44"/>
        <v>0</v>
      </c>
      <c r="AW23" s="78">
        <f t="shared" si="44"/>
        <v>0</v>
      </c>
      <c r="AX23" s="78">
        <f t="shared" si="44"/>
        <v>0</v>
      </c>
      <c r="AY23" s="78">
        <f t="shared" si="44"/>
        <v>0</v>
      </c>
      <c r="AZ23" s="78">
        <f t="shared" si="44"/>
        <v>0</v>
      </c>
      <c r="BA23" s="78">
        <f t="shared" si="44"/>
        <v>0</v>
      </c>
      <c r="BB23" s="78">
        <f t="shared" si="44"/>
        <v>0</v>
      </c>
      <c r="BC23" s="78">
        <f t="shared" si="44"/>
        <v>0</v>
      </c>
      <c r="BD23" s="78">
        <f t="shared" si="44"/>
        <v>0</v>
      </c>
      <c r="BE23" s="78">
        <f t="shared" si="44"/>
        <v>0</v>
      </c>
      <c r="BF23" s="78">
        <f t="shared" si="44"/>
        <v>0</v>
      </c>
      <c r="BG23" s="78">
        <f t="shared" si="44"/>
        <v>0</v>
      </c>
      <c r="BH23" s="78">
        <f t="shared" si="44"/>
        <v>0</v>
      </c>
      <c r="BI23" s="78">
        <f t="shared" si="44"/>
        <v>0</v>
      </c>
      <c r="BJ23" s="78">
        <f t="shared" si="44"/>
        <v>0</v>
      </c>
      <c r="BK23" s="78">
        <f t="shared" si="44"/>
        <v>0</v>
      </c>
      <c r="BL23" s="78">
        <f t="shared" si="44"/>
        <v>0</v>
      </c>
      <c r="BM23" s="105">
        <f t="shared" si="44"/>
        <v>0</v>
      </c>
      <c r="BN23" s="77">
        <f t="shared" si="44"/>
        <v>0</v>
      </c>
      <c r="BO23" s="78">
        <f t="shared" si="44"/>
        <v>0</v>
      </c>
      <c r="BP23" s="78">
        <f t="shared" ref="BP23:EA23" si="45">SUM(BP24:BP32)</f>
        <v>0</v>
      </c>
      <c r="BQ23" s="78">
        <f t="shared" si="45"/>
        <v>0</v>
      </c>
      <c r="BR23" s="78">
        <f t="shared" si="45"/>
        <v>0</v>
      </c>
      <c r="BS23" s="78">
        <f t="shared" si="45"/>
        <v>0</v>
      </c>
      <c r="BT23" s="78">
        <f t="shared" si="45"/>
        <v>0</v>
      </c>
      <c r="BU23" s="78">
        <f t="shared" si="45"/>
        <v>0</v>
      </c>
      <c r="BV23" s="78">
        <f t="shared" si="45"/>
        <v>0</v>
      </c>
      <c r="BW23" s="78">
        <f t="shared" si="45"/>
        <v>227.54</v>
      </c>
      <c r="BX23" s="78">
        <f t="shared" si="45"/>
        <v>0</v>
      </c>
      <c r="BY23" s="78">
        <f t="shared" si="45"/>
        <v>0</v>
      </c>
      <c r="BZ23" s="78">
        <f t="shared" si="45"/>
        <v>0</v>
      </c>
      <c r="CA23" s="78">
        <f t="shared" si="45"/>
        <v>0</v>
      </c>
      <c r="CB23" s="78">
        <f t="shared" si="45"/>
        <v>0</v>
      </c>
      <c r="CC23" s="78">
        <f t="shared" si="45"/>
        <v>0</v>
      </c>
      <c r="CD23" s="78">
        <f t="shared" si="45"/>
        <v>0</v>
      </c>
      <c r="CE23" s="78">
        <f t="shared" si="45"/>
        <v>0</v>
      </c>
      <c r="CF23" s="78">
        <f t="shared" si="45"/>
        <v>0</v>
      </c>
      <c r="CG23" s="78">
        <f t="shared" si="45"/>
        <v>0</v>
      </c>
      <c r="CH23" s="78">
        <f t="shared" si="45"/>
        <v>0</v>
      </c>
      <c r="CI23" s="78">
        <f t="shared" si="45"/>
        <v>0</v>
      </c>
      <c r="CJ23" s="78">
        <f t="shared" si="45"/>
        <v>22.8</v>
      </c>
      <c r="CK23" s="78">
        <f t="shared" si="45"/>
        <v>0</v>
      </c>
      <c r="CL23" s="78">
        <f t="shared" si="45"/>
        <v>0</v>
      </c>
      <c r="CM23" s="78">
        <f t="shared" si="45"/>
        <v>0</v>
      </c>
      <c r="CN23" s="78">
        <f t="shared" si="45"/>
        <v>0</v>
      </c>
      <c r="CO23" s="78">
        <f t="shared" si="45"/>
        <v>0</v>
      </c>
      <c r="CP23" s="78">
        <f t="shared" si="45"/>
        <v>0</v>
      </c>
      <c r="CQ23" s="105">
        <f t="shared" si="45"/>
        <v>0</v>
      </c>
      <c r="CR23" s="105">
        <f t="shared" si="45"/>
        <v>0</v>
      </c>
      <c r="CS23" s="105">
        <f t="shared" si="45"/>
        <v>0</v>
      </c>
      <c r="CT23" s="105">
        <f t="shared" si="45"/>
        <v>0</v>
      </c>
      <c r="CU23" s="105">
        <f t="shared" si="45"/>
        <v>0</v>
      </c>
      <c r="CV23" s="105">
        <f t="shared" si="45"/>
        <v>0</v>
      </c>
      <c r="CW23" s="105">
        <f t="shared" si="45"/>
        <v>0</v>
      </c>
      <c r="CX23" s="105">
        <f t="shared" si="45"/>
        <v>0</v>
      </c>
      <c r="CY23" s="105">
        <f t="shared" si="45"/>
        <v>0</v>
      </c>
      <c r="CZ23" s="105">
        <f t="shared" si="45"/>
        <v>0</v>
      </c>
      <c r="DA23" s="105">
        <f t="shared" si="45"/>
        <v>0</v>
      </c>
      <c r="DB23" s="105">
        <f t="shared" si="45"/>
        <v>0</v>
      </c>
      <c r="DC23" s="105">
        <f t="shared" si="45"/>
        <v>0</v>
      </c>
      <c r="DD23" s="105">
        <f t="shared" si="45"/>
        <v>0</v>
      </c>
      <c r="DE23" s="105">
        <f t="shared" si="45"/>
        <v>0</v>
      </c>
      <c r="DF23" s="105">
        <f t="shared" si="45"/>
        <v>0</v>
      </c>
      <c r="DG23" s="105">
        <f t="shared" si="45"/>
        <v>0</v>
      </c>
      <c r="DH23" s="105">
        <f t="shared" si="45"/>
        <v>0</v>
      </c>
      <c r="DI23" s="105">
        <f t="shared" si="45"/>
        <v>0</v>
      </c>
      <c r="DJ23" s="105">
        <f t="shared" si="45"/>
        <v>0</v>
      </c>
      <c r="DK23" s="105">
        <f t="shared" si="45"/>
        <v>0</v>
      </c>
      <c r="DL23" s="105">
        <f t="shared" si="45"/>
        <v>0</v>
      </c>
      <c r="DM23" s="105">
        <f t="shared" si="45"/>
        <v>0</v>
      </c>
      <c r="DN23" s="105">
        <f t="shared" si="45"/>
        <v>0</v>
      </c>
      <c r="DO23" s="105">
        <f t="shared" si="45"/>
        <v>0</v>
      </c>
      <c r="DP23" s="105">
        <f t="shared" si="45"/>
        <v>0</v>
      </c>
      <c r="DQ23" s="105">
        <f t="shared" si="45"/>
        <v>0</v>
      </c>
      <c r="DR23" s="105">
        <f t="shared" si="45"/>
        <v>0</v>
      </c>
      <c r="DS23" s="105">
        <f t="shared" si="45"/>
        <v>0</v>
      </c>
      <c r="DT23" s="105">
        <f t="shared" si="45"/>
        <v>0</v>
      </c>
      <c r="DU23" s="105">
        <f t="shared" si="45"/>
        <v>0</v>
      </c>
      <c r="DV23" s="105">
        <f t="shared" si="45"/>
        <v>0</v>
      </c>
      <c r="DW23" s="105">
        <f t="shared" si="45"/>
        <v>0</v>
      </c>
      <c r="DX23" s="105">
        <f t="shared" si="45"/>
        <v>0</v>
      </c>
      <c r="DY23" s="105">
        <f t="shared" si="45"/>
        <v>0</v>
      </c>
      <c r="DZ23" s="105">
        <f t="shared" si="45"/>
        <v>0</v>
      </c>
      <c r="EA23" s="105">
        <f t="shared" si="45"/>
        <v>0</v>
      </c>
      <c r="EB23" s="105">
        <f t="shared" ref="EB23:GM23" si="46">SUM(EB24:EB32)</f>
        <v>0</v>
      </c>
      <c r="EC23" s="105">
        <f t="shared" si="46"/>
        <v>0</v>
      </c>
      <c r="ED23" s="105">
        <f t="shared" si="46"/>
        <v>0</v>
      </c>
      <c r="EE23" s="105">
        <f t="shared" si="46"/>
        <v>0</v>
      </c>
      <c r="EF23" s="105">
        <f t="shared" si="46"/>
        <v>0</v>
      </c>
      <c r="EG23" s="105">
        <f t="shared" si="46"/>
        <v>227.54</v>
      </c>
      <c r="EH23" s="105">
        <f t="shared" si="46"/>
        <v>0</v>
      </c>
      <c r="EI23" s="105">
        <f t="shared" si="46"/>
        <v>0</v>
      </c>
      <c r="EJ23" s="105">
        <f t="shared" si="46"/>
        <v>0</v>
      </c>
      <c r="EK23" s="105">
        <f t="shared" si="46"/>
        <v>0</v>
      </c>
      <c r="EL23" s="105">
        <f t="shared" si="46"/>
        <v>0</v>
      </c>
      <c r="EM23" s="105">
        <f t="shared" si="46"/>
        <v>0</v>
      </c>
      <c r="EN23" s="105">
        <f t="shared" si="46"/>
        <v>0</v>
      </c>
      <c r="EO23" s="105">
        <f t="shared" si="46"/>
        <v>0</v>
      </c>
      <c r="EP23" s="105">
        <f t="shared" si="46"/>
        <v>0</v>
      </c>
      <c r="EQ23" s="105">
        <f t="shared" si="46"/>
        <v>0</v>
      </c>
      <c r="ER23" s="105">
        <f t="shared" si="46"/>
        <v>0</v>
      </c>
      <c r="ES23" s="105">
        <f t="shared" si="46"/>
        <v>0</v>
      </c>
      <c r="ET23" s="105">
        <f t="shared" si="46"/>
        <v>0</v>
      </c>
      <c r="EU23" s="105">
        <f t="shared" si="46"/>
        <v>0</v>
      </c>
      <c r="EV23" s="105">
        <f t="shared" si="46"/>
        <v>0</v>
      </c>
      <c r="EW23" s="105">
        <f t="shared" si="46"/>
        <v>0</v>
      </c>
      <c r="EX23" s="105">
        <f t="shared" si="46"/>
        <v>0</v>
      </c>
      <c r="EY23" s="105">
        <f t="shared" si="46"/>
        <v>0</v>
      </c>
      <c r="EZ23" s="105">
        <f t="shared" si="46"/>
        <v>0</v>
      </c>
      <c r="FA23" s="105">
        <f t="shared" si="46"/>
        <v>0</v>
      </c>
      <c r="FB23" s="105">
        <f t="shared" si="46"/>
        <v>0</v>
      </c>
      <c r="FC23" s="105">
        <f t="shared" si="46"/>
        <v>0</v>
      </c>
      <c r="FD23" s="105">
        <f t="shared" si="46"/>
        <v>0</v>
      </c>
      <c r="FE23" s="105">
        <f t="shared" si="46"/>
        <v>0</v>
      </c>
      <c r="FF23" s="105">
        <f t="shared" si="46"/>
        <v>0</v>
      </c>
      <c r="FG23" s="105">
        <f t="shared" si="46"/>
        <v>0</v>
      </c>
      <c r="FH23" s="105">
        <f t="shared" si="46"/>
        <v>0</v>
      </c>
      <c r="FI23" s="105">
        <f t="shared" si="46"/>
        <v>0</v>
      </c>
      <c r="FJ23" s="105">
        <f t="shared" si="46"/>
        <v>0</v>
      </c>
      <c r="FK23" s="105">
        <f t="shared" si="46"/>
        <v>0</v>
      </c>
      <c r="FL23" s="105">
        <f t="shared" si="46"/>
        <v>0</v>
      </c>
      <c r="FM23" s="105">
        <f t="shared" si="46"/>
        <v>0</v>
      </c>
      <c r="FN23" s="105">
        <f t="shared" si="46"/>
        <v>0</v>
      </c>
      <c r="FO23" s="105">
        <f t="shared" si="46"/>
        <v>0</v>
      </c>
      <c r="FP23" s="105">
        <f t="shared" si="46"/>
        <v>0</v>
      </c>
      <c r="FQ23" s="105">
        <f t="shared" si="46"/>
        <v>0</v>
      </c>
      <c r="FR23" s="105">
        <f t="shared" si="46"/>
        <v>0</v>
      </c>
      <c r="FS23" s="105">
        <f t="shared" si="46"/>
        <v>0</v>
      </c>
      <c r="FT23" s="105">
        <f t="shared" si="46"/>
        <v>0</v>
      </c>
      <c r="FU23" s="105">
        <f t="shared" si="46"/>
        <v>0</v>
      </c>
      <c r="FV23" s="105">
        <f t="shared" si="46"/>
        <v>0</v>
      </c>
      <c r="FW23" s="105">
        <f t="shared" si="46"/>
        <v>0</v>
      </c>
      <c r="FX23" s="105">
        <f t="shared" si="46"/>
        <v>0</v>
      </c>
      <c r="FY23" s="105">
        <f t="shared" si="46"/>
        <v>0</v>
      </c>
      <c r="FZ23" s="105">
        <f t="shared" si="46"/>
        <v>0</v>
      </c>
      <c r="GA23" s="105">
        <f t="shared" si="46"/>
        <v>0</v>
      </c>
      <c r="GB23" s="105">
        <f t="shared" si="46"/>
        <v>0</v>
      </c>
      <c r="GC23" s="105">
        <f t="shared" si="46"/>
        <v>0</v>
      </c>
      <c r="GD23" s="105">
        <f t="shared" si="46"/>
        <v>0</v>
      </c>
      <c r="GE23" s="105">
        <f t="shared" si="46"/>
        <v>0</v>
      </c>
      <c r="GF23" s="105">
        <f t="shared" si="46"/>
        <v>0</v>
      </c>
      <c r="GG23" s="105">
        <f t="shared" si="46"/>
        <v>0</v>
      </c>
      <c r="GH23" s="105">
        <f t="shared" si="46"/>
        <v>0</v>
      </c>
      <c r="GI23" s="105">
        <f t="shared" si="46"/>
        <v>0</v>
      </c>
      <c r="GJ23" s="105">
        <f t="shared" si="46"/>
        <v>0</v>
      </c>
      <c r="GK23" s="105">
        <f t="shared" si="46"/>
        <v>0</v>
      </c>
      <c r="GL23" s="105">
        <f t="shared" si="46"/>
        <v>0</v>
      </c>
      <c r="GM23" s="105">
        <f t="shared" si="46"/>
        <v>0</v>
      </c>
      <c r="GN23" s="105">
        <f t="shared" ref="GN23:IY23" si="47">SUM(GN24:GN32)</f>
        <v>0</v>
      </c>
      <c r="GO23" s="105">
        <f t="shared" si="47"/>
        <v>0</v>
      </c>
      <c r="GP23" s="105">
        <f t="shared" si="47"/>
        <v>0</v>
      </c>
      <c r="GQ23" s="105">
        <f t="shared" si="47"/>
        <v>0</v>
      </c>
      <c r="GR23" s="105">
        <f t="shared" si="47"/>
        <v>0</v>
      </c>
      <c r="GS23" s="105">
        <f t="shared" si="47"/>
        <v>0</v>
      </c>
      <c r="GT23" s="105">
        <f t="shared" si="47"/>
        <v>0</v>
      </c>
      <c r="GU23" s="105">
        <f t="shared" si="47"/>
        <v>0</v>
      </c>
      <c r="GV23" s="105">
        <f t="shared" si="47"/>
        <v>0</v>
      </c>
      <c r="GW23" s="105">
        <f t="shared" si="47"/>
        <v>0</v>
      </c>
      <c r="GX23" s="105">
        <f t="shared" si="47"/>
        <v>0</v>
      </c>
      <c r="GY23" s="105">
        <f t="shared" si="47"/>
        <v>0</v>
      </c>
      <c r="GZ23" s="105">
        <f t="shared" si="47"/>
        <v>0</v>
      </c>
      <c r="HA23" s="105">
        <f t="shared" si="47"/>
        <v>0</v>
      </c>
      <c r="HB23" s="105">
        <f t="shared" si="47"/>
        <v>0</v>
      </c>
      <c r="HC23" s="105">
        <f t="shared" si="47"/>
        <v>0</v>
      </c>
      <c r="HD23" s="105">
        <f t="shared" si="47"/>
        <v>0</v>
      </c>
      <c r="HE23" s="105">
        <f t="shared" si="47"/>
        <v>0</v>
      </c>
      <c r="HF23" s="105">
        <f t="shared" si="47"/>
        <v>0</v>
      </c>
      <c r="HG23" s="105">
        <f t="shared" si="47"/>
        <v>0</v>
      </c>
      <c r="HH23" s="105">
        <f t="shared" si="47"/>
        <v>0</v>
      </c>
      <c r="HI23" s="105">
        <f t="shared" si="47"/>
        <v>0</v>
      </c>
      <c r="HJ23" s="105">
        <f t="shared" si="47"/>
        <v>0</v>
      </c>
      <c r="HK23" s="105">
        <f t="shared" si="47"/>
        <v>0</v>
      </c>
      <c r="HL23" s="105">
        <f t="shared" si="47"/>
        <v>0</v>
      </c>
      <c r="HM23" s="105">
        <f t="shared" si="47"/>
        <v>0</v>
      </c>
      <c r="HN23" s="105">
        <f t="shared" si="47"/>
        <v>0</v>
      </c>
      <c r="HO23" s="105">
        <f t="shared" si="47"/>
        <v>0</v>
      </c>
      <c r="HP23" s="105">
        <f t="shared" si="47"/>
        <v>0</v>
      </c>
      <c r="HQ23" s="105">
        <f t="shared" si="47"/>
        <v>0</v>
      </c>
      <c r="HR23" s="105">
        <f t="shared" si="47"/>
        <v>0</v>
      </c>
      <c r="HS23" s="105">
        <f t="shared" si="47"/>
        <v>0</v>
      </c>
      <c r="HT23" s="105">
        <f t="shared" si="47"/>
        <v>0</v>
      </c>
      <c r="HU23" s="105">
        <f t="shared" si="47"/>
        <v>0</v>
      </c>
      <c r="HV23" s="105">
        <f t="shared" si="47"/>
        <v>0</v>
      </c>
      <c r="HW23" s="105">
        <f t="shared" si="47"/>
        <v>0</v>
      </c>
      <c r="HX23" s="105">
        <f t="shared" si="47"/>
        <v>0</v>
      </c>
      <c r="HY23" s="105">
        <f t="shared" si="47"/>
        <v>0</v>
      </c>
      <c r="HZ23" s="105">
        <f t="shared" si="47"/>
        <v>0</v>
      </c>
      <c r="IA23" s="105">
        <f t="shared" si="47"/>
        <v>0</v>
      </c>
      <c r="IB23" s="105">
        <f t="shared" si="47"/>
        <v>0</v>
      </c>
      <c r="IC23" s="105">
        <f t="shared" si="47"/>
        <v>0</v>
      </c>
      <c r="ID23" s="105">
        <f t="shared" si="47"/>
        <v>0</v>
      </c>
      <c r="IE23" s="105">
        <f t="shared" si="47"/>
        <v>0</v>
      </c>
      <c r="IF23" s="105">
        <f t="shared" si="47"/>
        <v>0</v>
      </c>
      <c r="IG23" s="105">
        <f t="shared" si="47"/>
        <v>0</v>
      </c>
      <c r="IH23" s="105">
        <f t="shared" si="47"/>
        <v>0</v>
      </c>
      <c r="II23" s="105">
        <f t="shared" si="47"/>
        <v>0</v>
      </c>
      <c r="IJ23" s="105">
        <f t="shared" si="47"/>
        <v>0</v>
      </c>
      <c r="IK23" s="105">
        <f t="shared" si="47"/>
        <v>0</v>
      </c>
      <c r="IL23" s="105">
        <f t="shared" si="47"/>
        <v>0</v>
      </c>
      <c r="IM23" s="105">
        <f t="shared" si="47"/>
        <v>0</v>
      </c>
      <c r="IN23" s="105">
        <f t="shared" si="47"/>
        <v>0</v>
      </c>
      <c r="IO23" s="105">
        <f t="shared" si="47"/>
        <v>0</v>
      </c>
      <c r="IP23" s="105">
        <f t="shared" si="47"/>
        <v>0</v>
      </c>
      <c r="IQ23" s="105">
        <f t="shared" si="47"/>
        <v>0</v>
      </c>
      <c r="IR23" s="105">
        <f t="shared" si="47"/>
        <v>0</v>
      </c>
      <c r="IS23" s="105">
        <f t="shared" si="47"/>
        <v>0</v>
      </c>
      <c r="IT23" s="105">
        <f t="shared" si="47"/>
        <v>0</v>
      </c>
      <c r="IU23" s="105">
        <f t="shared" si="47"/>
        <v>0</v>
      </c>
      <c r="IV23" s="105">
        <f t="shared" si="47"/>
        <v>0</v>
      </c>
      <c r="IW23" s="105">
        <f t="shared" si="47"/>
        <v>0</v>
      </c>
      <c r="IX23" s="105">
        <f t="shared" si="47"/>
        <v>0</v>
      </c>
      <c r="IY23" s="105">
        <f t="shared" si="47"/>
        <v>0</v>
      </c>
      <c r="IZ23" s="105">
        <f t="shared" ref="IZ23:LK23" si="48">SUM(IZ24:IZ32)</f>
        <v>0</v>
      </c>
      <c r="JA23" s="105">
        <f t="shared" si="48"/>
        <v>0</v>
      </c>
      <c r="JB23" s="105">
        <f t="shared" si="48"/>
        <v>0</v>
      </c>
      <c r="JC23" s="105">
        <f t="shared" si="48"/>
        <v>0</v>
      </c>
      <c r="JD23" s="105">
        <f t="shared" si="48"/>
        <v>0</v>
      </c>
      <c r="JE23" s="105">
        <f t="shared" si="48"/>
        <v>0</v>
      </c>
      <c r="JF23" s="105">
        <f t="shared" si="48"/>
        <v>0</v>
      </c>
      <c r="JG23" s="105">
        <f t="shared" si="48"/>
        <v>0</v>
      </c>
      <c r="JH23" s="105">
        <f t="shared" si="48"/>
        <v>0</v>
      </c>
      <c r="JI23" s="105">
        <f t="shared" si="48"/>
        <v>0</v>
      </c>
      <c r="JJ23" s="105">
        <f t="shared" si="48"/>
        <v>0</v>
      </c>
      <c r="JK23" s="105">
        <f t="shared" si="48"/>
        <v>0</v>
      </c>
      <c r="JL23" s="105">
        <f t="shared" si="48"/>
        <v>0</v>
      </c>
      <c r="JM23" s="105">
        <f t="shared" si="48"/>
        <v>0</v>
      </c>
      <c r="JN23" s="105">
        <f t="shared" si="48"/>
        <v>0</v>
      </c>
      <c r="JO23" s="105">
        <f t="shared" si="48"/>
        <v>0</v>
      </c>
      <c r="JP23" s="105">
        <f t="shared" si="48"/>
        <v>0</v>
      </c>
      <c r="JQ23" s="105">
        <f t="shared" si="48"/>
        <v>0</v>
      </c>
      <c r="JR23" s="105">
        <f t="shared" si="48"/>
        <v>0</v>
      </c>
      <c r="JS23" s="105">
        <f t="shared" si="48"/>
        <v>0</v>
      </c>
      <c r="JT23" s="105">
        <f t="shared" si="48"/>
        <v>0</v>
      </c>
      <c r="JU23" s="105">
        <f t="shared" si="48"/>
        <v>0</v>
      </c>
      <c r="JV23" s="105">
        <f t="shared" si="48"/>
        <v>0</v>
      </c>
      <c r="JW23" s="105">
        <f t="shared" si="48"/>
        <v>0</v>
      </c>
      <c r="JX23" s="105">
        <f t="shared" si="48"/>
        <v>0</v>
      </c>
      <c r="JY23" s="105">
        <f t="shared" si="48"/>
        <v>0</v>
      </c>
      <c r="JZ23" s="105">
        <f t="shared" si="48"/>
        <v>0</v>
      </c>
      <c r="KA23" s="105">
        <f t="shared" si="48"/>
        <v>0</v>
      </c>
      <c r="KB23" s="105">
        <f t="shared" si="48"/>
        <v>0</v>
      </c>
      <c r="KC23" s="105">
        <f t="shared" si="48"/>
        <v>0</v>
      </c>
      <c r="KD23" s="105">
        <f t="shared" si="48"/>
        <v>0</v>
      </c>
      <c r="KE23" s="105">
        <f t="shared" si="48"/>
        <v>0</v>
      </c>
      <c r="KF23" s="105">
        <f t="shared" si="48"/>
        <v>0</v>
      </c>
      <c r="KG23" s="105">
        <f t="shared" si="48"/>
        <v>0</v>
      </c>
      <c r="KH23" s="105">
        <f t="shared" si="48"/>
        <v>0</v>
      </c>
      <c r="KI23" s="105">
        <f t="shared" si="48"/>
        <v>0</v>
      </c>
      <c r="KJ23" s="105">
        <f t="shared" si="48"/>
        <v>0</v>
      </c>
      <c r="KK23" s="105">
        <f t="shared" si="48"/>
        <v>0</v>
      </c>
      <c r="KL23" s="105">
        <f t="shared" si="48"/>
        <v>0</v>
      </c>
      <c r="KM23" s="105">
        <f t="shared" si="48"/>
        <v>0</v>
      </c>
      <c r="KN23" s="105">
        <f t="shared" si="48"/>
        <v>0</v>
      </c>
      <c r="KO23" s="105">
        <f t="shared" si="48"/>
        <v>0</v>
      </c>
      <c r="KP23" s="105">
        <f t="shared" si="48"/>
        <v>0</v>
      </c>
      <c r="KQ23" s="105">
        <f t="shared" si="48"/>
        <v>0</v>
      </c>
      <c r="KR23" s="105">
        <f t="shared" si="48"/>
        <v>0</v>
      </c>
      <c r="KS23" s="105">
        <f t="shared" si="48"/>
        <v>0</v>
      </c>
      <c r="KT23" s="105">
        <f t="shared" si="48"/>
        <v>0</v>
      </c>
      <c r="KU23" s="105">
        <f t="shared" si="48"/>
        <v>0</v>
      </c>
      <c r="KV23" s="105">
        <f t="shared" si="48"/>
        <v>0</v>
      </c>
      <c r="KW23" s="105">
        <f t="shared" si="48"/>
        <v>0</v>
      </c>
      <c r="KX23" s="105">
        <f t="shared" si="48"/>
        <v>0</v>
      </c>
      <c r="KY23" s="105">
        <f t="shared" si="48"/>
        <v>0</v>
      </c>
      <c r="KZ23" s="105">
        <f t="shared" si="48"/>
        <v>0</v>
      </c>
      <c r="LA23" s="105">
        <f t="shared" si="48"/>
        <v>0</v>
      </c>
      <c r="LB23" s="105">
        <f t="shared" si="48"/>
        <v>0</v>
      </c>
      <c r="LC23" s="105">
        <f t="shared" si="48"/>
        <v>0</v>
      </c>
      <c r="LD23" s="105">
        <f t="shared" si="48"/>
        <v>0</v>
      </c>
      <c r="LE23" s="105">
        <f t="shared" si="48"/>
        <v>0</v>
      </c>
      <c r="LF23" s="105">
        <f t="shared" si="48"/>
        <v>0</v>
      </c>
      <c r="LG23" s="105">
        <f t="shared" si="48"/>
        <v>0</v>
      </c>
      <c r="LH23" s="105">
        <f t="shared" si="48"/>
        <v>0</v>
      </c>
      <c r="LI23" s="105">
        <f t="shared" si="48"/>
        <v>0</v>
      </c>
      <c r="LJ23" s="105">
        <f t="shared" si="48"/>
        <v>0</v>
      </c>
      <c r="LK23" s="105">
        <f t="shared" si="48"/>
        <v>0</v>
      </c>
      <c r="LL23" s="105">
        <f t="shared" ref="LL23:NW23" si="49">SUM(LL24:LL32)</f>
        <v>0</v>
      </c>
      <c r="LM23" s="105">
        <f t="shared" si="49"/>
        <v>0</v>
      </c>
      <c r="LN23" s="105">
        <f t="shared" si="49"/>
        <v>0</v>
      </c>
      <c r="LO23" s="105">
        <f t="shared" si="49"/>
        <v>0</v>
      </c>
      <c r="LP23" s="105">
        <f t="shared" si="49"/>
        <v>0</v>
      </c>
      <c r="LQ23" s="105">
        <f t="shared" si="49"/>
        <v>0</v>
      </c>
      <c r="LR23" s="105">
        <f t="shared" si="49"/>
        <v>0</v>
      </c>
      <c r="LS23" s="105">
        <f t="shared" si="49"/>
        <v>0</v>
      </c>
      <c r="LT23" s="105">
        <f t="shared" si="49"/>
        <v>0</v>
      </c>
      <c r="LU23" s="105">
        <f t="shared" si="49"/>
        <v>0</v>
      </c>
      <c r="LV23" s="105">
        <f t="shared" si="49"/>
        <v>0</v>
      </c>
      <c r="LW23" s="105">
        <f t="shared" si="49"/>
        <v>0</v>
      </c>
      <c r="LX23" s="105">
        <f t="shared" si="49"/>
        <v>0</v>
      </c>
      <c r="LY23" s="105">
        <f t="shared" si="49"/>
        <v>0</v>
      </c>
      <c r="LZ23" s="105">
        <f t="shared" si="49"/>
        <v>0</v>
      </c>
      <c r="MA23" s="105">
        <f t="shared" si="49"/>
        <v>0</v>
      </c>
      <c r="MB23" s="105">
        <f t="shared" si="49"/>
        <v>0</v>
      </c>
      <c r="MC23" s="105">
        <f t="shared" si="49"/>
        <v>0</v>
      </c>
      <c r="MD23" s="105">
        <f t="shared" si="49"/>
        <v>0</v>
      </c>
      <c r="ME23" s="105">
        <f t="shared" si="49"/>
        <v>0</v>
      </c>
      <c r="MF23" s="105">
        <f t="shared" si="49"/>
        <v>0</v>
      </c>
      <c r="MG23" s="105">
        <f t="shared" si="49"/>
        <v>0</v>
      </c>
      <c r="MH23" s="105">
        <f t="shared" si="49"/>
        <v>0</v>
      </c>
      <c r="MI23" s="105">
        <f t="shared" si="49"/>
        <v>0</v>
      </c>
      <c r="MJ23" s="105">
        <f t="shared" si="49"/>
        <v>0</v>
      </c>
      <c r="MK23" s="105">
        <f t="shared" si="49"/>
        <v>0</v>
      </c>
      <c r="ML23" s="105">
        <f t="shared" si="49"/>
        <v>0</v>
      </c>
      <c r="MM23" s="105">
        <f t="shared" si="49"/>
        <v>0</v>
      </c>
      <c r="MN23" s="105">
        <f t="shared" si="49"/>
        <v>0</v>
      </c>
      <c r="MO23" s="105">
        <f t="shared" si="49"/>
        <v>0</v>
      </c>
      <c r="MP23" s="105">
        <f t="shared" si="49"/>
        <v>0</v>
      </c>
      <c r="MQ23" s="105">
        <f t="shared" si="49"/>
        <v>0</v>
      </c>
      <c r="MR23" s="105">
        <f t="shared" si="49"/>
        <v>0</v>
      </c>
      <c r="MS23" s="105">
        <f t="shared" si="49"/>
        <v>0</v>
      </c>
      <c r="MT23" s="105">
        <f t="shared" si="49"/>
        <v>0</v>
      </c>
      <c r="MU23" s="105">
        <f t="shared" si="49"/>
        <v>0</v>
      </c>
      <c r="MV23" s="105">
        <f t="shared" si="49"/>
        <v>0</v>
      </c>
      <c r="MW23" s="105">
        <f t="shared" si="49"/>
        <v>0</v>
      </c>
      <c r="MX23" s="105">
        <f t="shared" si="49"/>
        <v>0</v>
      </c>
      <c r="MY23" s="105">
        <f t="shared" si="49"/>
        <v>0</v>
      </c>
      <c r="MZ23" s="105">
        <f t="shared" si="49"/>
        <v>0</v>
      </c>
      <c r="NA23" s="105">
        <f t="shared" si="49"/>
        <v>0</v>
      </c>
      <c r="NB23" s="105">
        <f t="shared" si="49"/>
        <v>0</v>
      </c>
      <c r="NC23" s="105">
        <f t="shared" si="49"/>
        <v>0</v>
      </c>
      <c r="ND23" s="105">
        <f t="shared" si="49"/>
        <v>0</v>
      </c>
      <c r="NE23" s="105">
        <f t="shared" si="49"/>
        <v>0</v>
      </c>
      <c r="NF23" s="105">
        <f t="shared" si="49"/>
        <v>0</v>
      </c>
      <c r="NG23" s="105">
        <f t="shared" si="49"/>
        <v>0</v>
      </c>
      <c r="NH23" s="105">
        <f t="shared" si="49"/>
        <v>0</v>
      </c>
      <c r="NI23" s="105">
        <f t="shared" si="49"/>
        <v>0</v>
      </c>
      <c r="NJ23" s="105">
        <f t="shared" si="49"/>
        <v>0</v>
      </c>
      <c r="NK23" s="105">
        <f t="shared" si="49"/>
        <v>0</v>
      </c>
      <c r="NL23" s="105">
        <f t="shared" si="49"/>
        <v>0</v>
      </c>
      <c r="NM23" s="105">
        <f t="shared" si="49"/>
        <v>0</v>
      </c>
      <c r="NN23" s="105">
        <f t="shared" si="49"/>
        <v>0</v>
      </c>
      <c r="NO23" s="105">
        <f t="shared" si="49"/>
        <v>0</v>
      </c>
      <c r="NP23" s="105">
        <f t="shared" si="49"/>
        <v>0</v>
      </c>
      <c r="NQ23" s="105">
        <f t="shared" si="49"/>
        <v>0</v>
      </c>
      <c r="NR23" s="105">
        <f t="shared" si="49"/>
        <v>0</v>
      </c>
      <c r="NS23" s="105">
        <f t="shared" si="49"/>
        <v>0</v>
      </c>
      <c r="NT23" s="105">
        <f t="shared" si="49"/>
        <v>0</v>
      </c>
      <c r="NU23" s="105">
        <f t="shared" si="49"/>
        <v>0</v>
      </c>
      <c r="NV23" s="105">
        <f t="shared" si="49"/>
        <v>0</v>
      </c>
      <c r="NW23" s="105">
        <f t="shared" si="49"/>
        <v>0</v>
      </c>
      <c r="NX23" s="105">
        <f t="shared" ref="NX23:QI23" si="50">SUM(NX24:NX32)</f>
        <v>0</v>
      </c>
      <c r="NY23" s="105">
        <f t="shared" si="50"/>
        <v>0</v>
      </c>
      <c r="NZ23" s="105">
        <f t="shared" si="50"/>
        <v>0</v>
      </c>
      <c r="OA23" s="105">
        <f t="shared" si="50"/>
        <v>0</v>
      </c>
      <c r="OB23" s="105">
        <f t="shared" si="50"/>
        <v>0</v>
      </c>
      <c r="OC23" s="105">
        <f t="shared" si="50"/>
        <v>0</v>
      </c>
      <c r="OD23" s="105">
        <f t="shared" si="50"/>
        <v>0</v>
      </c>
      <c r="OE23" s="105">
        <f t="shared" si="50"/>
        <v>0</v>
      </c>
      <c r="OF23" s="105">
        <f t="shared" si="50"/>
        <v>0</v>
      </c>
      <c r="OG23" s="105">
        <f t="shared" si="50"/>
        <v>0</v>
      </c>
      <c r="OH23" s="105">
        <f t="shared" si="50"/>
        <v>0</v>
      </c>
      <c r="OI23" s="105">
        <f t="shared" si="50"/>
        <v>0</v>
      </c>
      <c r="OJ23" s="105">
        <f t="shared" si="50"/>
        <v>0</v>
      </c>
      <c r="OK23" s="105">
        <f t="shared" si="50"/>
        <v>0</v>
      </c>
      <c r="OL23" s="105">
        <f t="shared" si="50"/>
        <v>0</v>
      </c>
      <c r="OM23" s="105">
        <f t="shared" si="50"/>
        <v>0</v>
      </c>
      <c r="ON23" s="105">
        <f t="shared" si="50"/>
        <v>0</v>
      </c>
      <c r="OO23" s="105">
        <f t="shared" si="50"/>
        <v>0</v>
      </c>
      <c r="OP23" s="105">
        <f t="shared" si="50"/>
        <v>0</v>
      </c>
      <c r="OQ23" s="105">
        <f t="shared" si="50"/>
        <v>0</v>
      </c>
      <c r="OR23" s="105">
        <f t="shared" si="50"/>
        <v>0</v>
      </c>
      <c r="OS23" s="105">
        <f t="shared" si="50"/>
        <v>0</v>
      </c>
      <c r="OT23" s="105">
        <f t="shared" si="50"/>
        <v>0</v>
      </c>
      <c r="OU23" s="105">
        <f t="shared" si="50"/>
        <v>0</v>
      </c>
      <c r="OV23" s="105">
        <f t="shared" si="50"/>
        <v>0</v>
      </c>
      <c r="OW23" s="105">
        <f t="shared" si="50"/>
        <v>0</v>
      </c>
      <c r="OX23" s="105">
        <f t="shared" si="50"/>
        <v>0</v>
      </c>
      <c r="OY23" s="105">
        <f t="shared" si="50"/>
        <v>0</v>
      </c>
      <c r="OZ23" s="105">
        <f t="shared" si="50"/>
        <v>0</v>
      </c>
      <c r="PA23" s="105">
        <f t="shared" si="50"/>
        <v>0</v>
      </c>
      <c r="PB23" s="105">
        <f t="shared" si="50"/>
        <v>0</v>
      </c>
      <c r="PC23" s="105">
        <f t="shared" si="50"/>
        <v>0</v>
      </c>
      <c r="PD23" s="105">
        <f t="shared" si="50"/>
        <v>0</v>
      </c>
      <c r="PE23" s="105">
        <f t="shared" si="50"/>
        <v>0</v>
      </c>
      <c r="PF23" s="105">
        <f t="shared" si="50"/>
        <v>0</v>
      </c>
      <c r="PG23" s="105">
        <f t="shared" si="50"/>
        <v>0</v>
      </c>
      <c r="PH23" s="105">
        <f t="shared" si="50"/>
        <v>0</v>
      </c>
      <c r="PI23" s="105">
        <f t="shared" si="50"/>
        <v>0</v>
      </c>
      <c r="PJ23" s="105">
        <f t="shared" si="50"/>
        <v>0</v>
      </c>
      <c r="PK23" s="105">
        <f t="shared" si="50"/>
        <v>0</v>
      </c>
      <c r="PL23" s="105">
        <f t="shared" si="50"/>
        <v>0</v>
      </c>
      <c r="PM23" s="105">
        <f t="shared" si="50"/>
        <v>0</v>
      </c>
      <c r="PN23" s="105">
        <f t="shared" si="50"/>
        <v>0</v>
      </c>
      <c r="PO23" s="105">
        <f t="shared" si="50"/>
        <v>0</v>
      </c>
      <c r="PP23" s="105">
        <f t="shared" si="50"/>
        <v>0</v>
      </c>
      <c r="PQ23" s="105">
        <f t="shared" si="50"/>
        <v>0</v>
      </c>
      <c r="PR23" s="105">
        <f t="shared" si="50"/>
        <v>0</v>
      </c>
      <c r="PS23" s="105">
        <f t="shared" si="50"/>
        <v>0</v>
      </c>
      <c r="PT23" s="105">
        <f t="shared" si="50"/>
        <v>0</v>
      </c>
      <c r="PU23" s="105">
        <f t="shared" si="50"/>
        <v>0</v>
      </c>
      <c r="PV23" s="105">
        <f t="shared" si="50"/>
        <v>0</v>
      </c>
      <c r="PW23" s="105">
        <f t="shared" si="50"/>
        <v>0</v>
      </c>
      <c r="PX23" s="105">
        <f t="shared" si="50"/>
        <v>0</v>
      </c>
      <c r="PY23" s="105">
        <f t="shared" si="50"/>
        <v>0</v>
      </c>
      <c r="PZ23" s="105">
        <f t="shared" si="50"/>
        <v>0</v>
      </c>
      <c r="QA23" s="105">
        <f t="shared" si="50"/>
        <v>0</v>
      </c>
      <c r="QB23" s="105">
        <f t="shared" si="50"/>
        <v>0</v>
      </c>
      <c r="QC23" s="105">
        <f t="shared" si="50"/>
        <v>0</v>
      </c>
      <c r="QD23" s="105">
        <f t="shared" si="50"/>
        <v>0</v>
      </c>
      <c r="QE23" s="105">
        <f t="shared" si="50"/>
        <v>0</v>
      </c>
      <c r="QF23" s="105">
        <f t="shared" si="50"/>
        <v>0</v>
      </c>
      <c r="QG23" s="105">
        <f t="shared" si="50"/>
        <v>0</v>
      </c>
      <c r="QH23" s="105">
        <f t="shared" si="50"/>
        <v>0</v>
      </c>
      <c r="QI23" s="105">
        <f t="shared" si="50"/>
        <v>0</v>
      </c>
      <c r="QJ23" s="105">
        <f t="shared" ref="QJ23:SU23" si="51">SUM(QJ24:QJ32)</f>
        <v>0</v>
      </c>
      <c r="QK23" s="105">
        <f t="shared" si="51"/>
        <v>0</v>
      </c>
      <c r="QL23" s="105">
        <f t="shared" si="51"/>
        <v>0</v>
      </c>
      <c r="QM23" s="105">
        <f t="shared" si="51"/>
        <v>0</v>
      </c>
      <c r="QN23" s="105">
        <f t="shared" si="51"/>
        <v>0</v>
      </c>
      <c r="QO23" s="105">
        <f t="shared" si="51"/>
        <v>0</v>
      </c>
      <c r="QP23" s="105">
        <f t="shared" si="51"/>
        <v>0</v>
      </c>
      <c r="QQ23" s="105">
        <f t="shared" si="51"/>
        <v>0</v>
      </c>
      <c r="QR23" s="105">
        <f t="shared" si="51"/>
        <v>0</v>
      </c>
      <c r="QS23" s="105">
        <f t="shared" si="51"/>
        <v>0</v>
      </c>
      <c r="QT23" s="105">
        <f t="shared" si="51"/>
        <v>0</v>
      </c>
      <c r="QU23" s="105">
        <f t="shared" si="51"/>
        <v>0</v>
      </c>
      <c r="QV23" s="105">
        <f t="shared" si="51"/>
        <v>0</v>
      </c>
      <c r="QW23" s="105">
        <f t="shared" si="51"/>
        <v>0</v>
      </c>
      <c r="QX23" s="105">
        <f t="shared" si="51"/>
        <v>0</v>
      </c>
      <c r="QY23" s="105">
        <f t="shared" si="51"/>
        <v>0</v>
      </c>
      <c r="QZ23" s="105">
        <f t="shared" si="51"/>
        <v>0</v>
      </c>
      <c r="RA23" s="105">
        <f t="shared" si="51"/>
        <v>0</v>
      </c>
      <c r="RB23" s="105">
        <f t="shared" si="51"/>
        <v>0</v>
      </c>
      <c r="RC23" s="105">
        <f t="shared" si="51"/>
        <v>0</v>
      </c>
      <c r="RD23" s="105">
        <f t="shared" si="51"/>
        <v>0</v>
      </c>
      <c r="RE23" s="105">
        <f t="shared" si="51"/>
        <v>0</v>
      </c>
      <c r="RF23" s="105">
        <f t="shared" si="51"/>
        <v>0</v>
      </c>
      <c r="RG23" s="105">
        <f t="shared" si="51"/>
        <v>0</v>
      </c>
      <c r="RH23" s="105">
        <f t="shared" si="51"/>
        <v>0</v>
      </c>
      <c r="RI23" s="105">
        <f t="shared" si="51"/>
        <v>0</v>
      </c>
      <c r="RJ23" s="105">
        <f t="shared" si="51"/>
        <v>0</v>
      </c>
      <c r="RK23" s="105">
        <f t="shared" si="51"/>
        <v>0</v>
      </c>
      <c r="RL23" s="105">
        <f t="shared" si="51"/>
        <v>0</v>
      </c>
      <c r="RM23" s="105">
        <f t="shared" si="51"/>
        <v>0</v>
      </c>
      <c r="RN23" s="105">
        <f t="shared" si="51"/>
        <v>0</v>
      </c>
      <c r="RO23" s="105">
        <f t="shared" si="51"/>
        <v>0</v>
      </c>
      <c r="RP23" s="105">
        <f t="shared" si="51"/>
        <v>0</v>
      </c>
      <c r="RQ23" s="105">
        <f t="shared" si="51"/>
        <v>0</v>
      </c>
      <c r="RR23" s="105">
        <f t="shared" si="51"/>
        <v>0</v>
      </c>
      <c r="RS23" s="105">
        <f t="shared" si="51"/>
        <v>0</v>
      </c>
      <c r="RT23" s="105">
        <f t="shared" si="51"/>
        <v>0</v>
      </c>
      <c r="RU23" s="105">
        <f t="shared" si="51"/>
        <v>0</v>
      </c>
      <c r="RV23" s="105">
        <f t="shared" si="51"/>
        <v>0</v>
      </c>
      <c r="RW23" s="105">
        <f t="shared" si="51"/>
        <v>0</v>
      </c>
      <c r="RX23" s="105">
        <f t="shared" si="51"/>
        <v>0</v>
      </c>
      <c r="RY23" s="105">
        <f t="shared" si="51"/>
        <v>0</v>
      </c>
      <c r="RZ23" s="105">
        <f t="shared" si="51"/>
        <v>0</v>
      </c>
      <c r="SA23" s="105">
        <f t="shared" si="51"/>
        <v>0</v>
      </c>
      <c r="SB23" s="105">
        <f t="shared" si="51"/>
        <v>0</v>
      </c>
      <c r="SC23" s="105">
        <f t="shared" si="51"/>
        <v>0</v>
      </c>
      <c r="SD23" s="105">
        <f t="shared" si="51"/>
        <v>0</v>
      </c>
      <c r="SE23" s="105">
        <f t="shared" si="51"/>
        <v>0</v>
      </c>
      <c r="SF23" s="105">
        <f t="shared" si="51"/>
        <v>0</v>
      </c>
      <c r="SG23" s="105">
        <f t="shared" si="51"/>
        <v>0</v>
      </c>
      <c r="SH23" s="105">
        <f t="shared" si="51"/>
        <v>0</v>
      </c>
      <c r="SI23" s="105">
        <f t="shared" si="51"/>
        <v>0</v>
      </c>
      <c r="SJ23" s="105">
        <f t="shared" si="51"/>
        <v>0</v>
      </c>
      <c r="SK23" s="105">
        <f t="shared" si="51"/>
        <v>0</v>
      </c>
      <c r="SL23" s="105">
        <f t="shared" si="51"/>
        <v>0</v>
      </c>
      <c r="SM23" s="105">
        <f t="shared" si="51"/>
        <v>0</v>
      </c>
      <c r="SN23" s="105">
        <f t="shared" si="51"/>
        <v>0</v>
      </c>
      <c r="SO23" s="105">
        <f t="shared" si="51"/>
        <v>0</v>
      </c>
      <c r="SP23" s="105">
        <f t="shared" si="51"/>
        <v>0</v>
      </c>
      <c r="SQ23" s="105">
        <f t="shared" si="51"/>
        <v>0</v>
      </c>
      <c r="SR23" s="105">
        <f t="shared" si="51"/>
        <v>0</v>
      </c>
      <c r="SS23" s="105">
        <f t="shared" si="51"/>
        <v>0</v>
      </c>
      <c r="ST23" s="105">
        <f t="shared" si="51"/>
        <v>0</v>
      </c>
      <c r="SU23" s="105">
        <f t="shared" si="51"/>
        <v>0</v>
      </c>
      <c r="SV23" s="105">
        <f t="shared" ref="SV23:UF23" si="52">SUM(SV24:SV32)</f>
        <v>0</v>
      </c>
      <c r="SW23" s="105">
        <f t="shared" si="52"/>
        <v>0</v>
      </c>
      <c r="SX23" s="105">
        <f t="shared" si="52"/>
        <v>0</v>
      </c>
      <c r="SY23" s="105">
        <f t="shared" si="52"/>
        <v>0</v>
      </c>
      <c r="SZ23" s="105">
        <f t="shared" si="52"/>
        <v>0</v>
      </c>
      <c r="TA23" s="105">
        <f t="shared" si="52"/>
        <v>0</v>
      </c>
      <c r="TB23" s="105">
        <f t="shared" si="52"/>
        <v>0</v>
      </c>
      <c r="TC23" s="105">
        <f t="shared" si="52"/>
        <v>0</v>
      </c>
      <c r="TD23" s="105">
        <f t="shared" si="52"/>
        <v>0</v>
      </c>
      <c r="TE23" s="105">
        <f t="shared" si="52"/>
        <v>0</v>
      </c>
      <c r="TF23" s="105">
        <f t="shared" si="52"/>
        <v>0</v>
      </c>
      <c r="TG23" s="105">
        <f t="shared" si="52"/>
        <v>0</v>
      </c>
      <c r="TH23" s="105">
        <f t="shared" si="52"/>
        <v>0</v>
      </c>
      <c r="TI23" s="105">
        <f t="shared" si="52"/>
        <v>0</v>
      </c>
      <c r="TJ23" s="105">
        <f t="shared" si="52"/>
        <v>0</v>
      </c>
      <c r="TK23" s="105">
        <f t="shared" si="52"/>
        <v>0</v>
      </c>
      <c r="TL23" s="105">
        <f t="shared" si="52"/>
        <v>0</v>
      </c>
      <c r="TM23" s="105">
        <f t="shared" si="52"/>
        <v>0</v>
      </c>
      <c r="TN23" s="105">
        <f t="shared" si="52"/>
        <v>0</v>
      </c>
      <c r="TO23" s="105">
        <f t="shared" si="52"/>
        <v>0</v>
      </c>
      <c r="TP23" s="105">
        <f t="shared" si="52"/>
        <v>0</v>
      </c>
      <c r="TQ23" s="105">
        <f t="shared" si="52"/>
        <v>0</v>
      </c>
      <c r="TR23" s="105">
        <f t="shared" si="52"/>
        <v>0</v>
      </c>
      <c r="TS23" s="105">
        <f t="shared" si="52"/>
        <v>0</v>
      </c>
      <c r="TT23" s="105">
        <f t="shared" si="52"/>
        <v>0</v>
      </c>
      <c r="TU23" s="105">
        <f t="shared" si="52"/>
        <v>0</v>
      </c>
      <c r="TV23" s="105">
        <f t="shared" si="52"/>
        <v>0</v>
      </c>
      <c r="TW23" s="105">
        <f t="shared" si="52"/>
        <v>0</v>
      </c>
      <c r="TX23" s="105">
        <f t="shared" si="52"/>
        <v>0</v>
      </c>
      <c r="TY23" s="105">
        <f t="shared" si="52"/>
        <v>0</v>
      </c>
      <c r="TZ23" s="105">
        <f t="shared" si="52"/>
        <v>0</v>
      </c>
      <c r="UA23" s="105">
        <f t="shared" si="52"/>
        <v>0</v>
      </c>
      <c r="UB23" s="105">
        <f t="shared" si="52"/>
        <v>0</v>
      </c>
      <c r="UC23" s="105">
        <f t="shared" si="52"/>
        <v>0</v>
      </c>
      <c r="UD23" s="105">
        <f t="shared" si="52"/>
        <v>0</v>
      </c>
      <c r="UE23" s="105">
        <f t="shared" si="52"/>
        <v>0</v>
      </c>
      <c r="UF23" s="105">
        <f t="shared" si="52"/>
        <v>0</v>
      </c>
    </row>
    <row r="24" spans="1:552" ht="15.75" customHeight="1" outlineLevel="1" x14ac:dyDescent="0.35">
      <c r="A24" s="2" t="s">
        <v>12</v>
      </c>
      <c r="B24" s="5"/>
      <c r="C24" s="5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06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06"/>
      <c r="BN24" s="81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  <c r="II24" s="126"/>
      <c r="IJ24" s="126"/>
      <c r="IK24" s="126"/>
      <c r="IL24" s="126"/>
      <c r="IM24" s="126"/>
      <c r="IN24" s="126"/>
      <c r="IO24" s="126"/>
      <c r="IP24" s="126"/>
      <c r="IQ24" s="126"/>
      <c r="IR24" s="126"/>
      <c r="IS24" s="126"/>
      <c r="IT24" s="126"/>
      <c r="IU24" s="126"/>
      <c r="IV24" s="126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6"/>
      <c r="JI24" s="126"/>
      <c r="JJ24" s="126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6"/>
      <c r="JX24" s="126"/>
      <c r="JY24" s="126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6"/>
      <c r="KL24" s="126"/>
      <c r="KM24" s="126"/>
      <c r="KN24" s="126"/>
      <c r="KO24" s="126"/>
      <c r="KP24" s="126"/>
      <c r="KQ24" s="126"/>
      <c r="KR24" s="126"/>
      <c r="KS24" s="126"/>
      <c r="KT24" s="126"/>
      <c r="KU24" s="126"/>
      <c r="KV24" s="126"/>
      <c r="KW24" s="126"/>
      <c r="KX24" s="126"/>
      <c r="KY24" s="126"/>
      <c r="KZ24" s="126"/>
      <c r="LA24" s="126"/>
      <c r="LB24" s="126"/>
      <c r="LC24" s="126"/>
      <c r="LD24" s="126"/>
      <c r="LE24" s="126"/>
      <c r="LF24" s="126"/>
      <c r="LG24" s="126"/>
      <c r="LH24" s="126"/>
      <c r="LI24" s="126"/>
      <c r="LJ24" s="126"/>
      <c r="LK24" s="126"/>
      <c r="LL24" s="126"/>
      <c r="LM24" s="126"/>
      <c r="LN24" s="126"/>
      <c r="LO24" s="126"/>
      <c r="LP24" s="126"/>
      <c r="LQ24" s="126"/>
      <c r="LR24" s="126"/>
      <c r="LS24" s="126"/>
      <c r="LT24" s="126"/>
      <c r="LU24" s="126"/>
      <c r="LV24" s="126"/>
      <c r="LW24" s="126"/>
      <c r="LX24" s="126"/>
      <c r="LY24" s="126"/>
      <c r="LZ24" s="126"/>
      <c r="MA24" s="126"/>
      <c r="MB24" s="126"/>
      <c r="MC24" s="126"/>
      <c r="MD24" s="126"/>
      <c r="ME24" s="126"/>
      <c r="MF24" s="126"/>
      <c r="MG24" s="126"/>
      <c r="MH24" s="126"/>
      <c r="MI24" s="126"/>
      <c r="MJ24" s="126"/>
      <c r="MK24" s="126"/>
      <c r="ML24" s="126"/>
      <c r="MM24" s="126"/>
      <c r="MN24" s="126"/>
      <c r="MO24" s="126"/>
      <c r="MP24" s="126"/>
      <c r="MQ24" s="126"/>
      <c r="MR24" s="126"/>
      <c r="MS24" s="126"/>
      <c r="MT24" s="126"/>
      <c r="MU24" s="126"/>
      <c r="MV24" s="126"/>
      <c r="MW24" s="126"/>
      <c r="MX24" s="126"/>
      <c r="MY24" s="126"/>
      <c r="MZ24" s="126"/>
      <c r="NA24" s="126"/>
      <c r="NB24" s="126"/>
      <c r="NC24" s="126"/>
      <c r="ND24" s="126"/>
      <c r="NE24" s="126"/>
      <c r="NF24" s="126"/>
      <c r="NG24" s="126"/>
      <c r="NH24" s="126"/>
      <c r="NI24" s="126"/>
      <c r="NJ24" s="126"/>
      <c r="NK24" s="126"/>
      <c r="NL24" s="126"/>
      <c r="NM24" s="126"/>
      <c r="NN24" s="126"/>
      <c r="NO24" s="126"/>
      <c r="NP24" s="126"/>
      <c r="NQ24" s="126"/>
      <c r="NR24" s="126"/>
      <c r="NS24" s="126"/>
      <c r="NT24" s="126"/>
      <c r="NU24" s="126"/>
      <c r="NV24" s="126"/>
      <c r="NW24" s="126"/>
      <c r="NX24" s="126"/>
      <c r="NY24" s="126"/>
      <c r="NZ24" s="126"/>
      <c r="OA24" s="126"/>
      <c r="OB24" s="126"/>
      <c r="OC24" s="126"/>
      <c r="OD24" s="126"/>
      <c r="OE24" s="126"/>
      <c r="OF24" s="126"/>
      <c r="OG24" s="126"/>
      <c r="OH24" s="126"/>
      <c r="OI24" s="126"/>
      <c r="OJ24" s="126"/>
      <c r="OK24" s="126"/>
      <c r="OL24" s="126"/>
      <c r="OM24" s="126"/>
      <c r="ON24" s="126"/>
      <c r="OO24" s="126"/>
      <c r="OP24" s="126"/>
      <c r="OQ24" s="126"/>
      <c r="OR24" s="126"/>
      <c r="OS24" s="126"/>
      <c r="OT24" s="126"/>
      <c r="OU24" s="126"/>
      <c r="OV24" s="126"/>
      <c r="OW24" s="126"/>
      <c r="OX24" s="126"/>
      <c r="OY24" s="126"/>
      <c r="OZ24" s="126"/>
      <c r="PA24" s="126"/>
      <c r="PB24" s="126"/>
      <c r="PC24" s="126"/>
      <c r="PD24" s="126"/>
      <c r="PE24" s="126"/>
      <c r="PF24" s="126"/>
      <c r="PG24" s="126"/>
      <c r="PH24" s="126"/>
      <c r="PI24" s="126"/>
      <c r="PJ24" s="126"/>
      <c r="PK24" s="126"/>
      <c r="PL24" s="126"/>
      <c r="PM24" s="126"/>
      <c r="PN24" s="126"/>
      <c r="PO24" s="126"/>
      <c r="PP24" s="126"/>
      <c r="PQ24" s="126"/>
      <c r="PR24" s="126"/>
      <c r="PS24" s="126"/>
      <c r="PT24" s="126"/>
      <c r="PU24" s="126"/>
      <c r="PV24" s="126"/>
      <c r="PW24" s="126"/>
      <c r="PX24" s="126"/>
      <c r="PY24" s="126"/>
      <c r="PZ24" s="126"/>
      <c r="QA24" s="126"/>
      <c r="QB24" s="126"/>
      <c r="QC24" s="126"/>
      <c r="QD24" s="126"/>
      <c r="QE24" s="126"/>
      <c r="QF24" s="126"/>
      <c r="QG24" s="126"/>
      <c r="QH24" s="126"/>
      <c r="QI24" s="126"/>
      <c r="QJ24" s="126"/>
      <c r="QK24" s="126"/>
      <c r="QL24" s="126"/>
      <c r="QM24" s="126"/>
      <c r="QN24" s="126"/>
      <c r="QO24" s="126"/>
      <c r="QP24" s="126"/>
      <c r="QQ24" s="126"/>
      <c r="QR24" s="126"/>
      <c r="QS24" s="126"/>
      <c r="QT24" s="126"/>
      <c r="QU24" s="126"/>
      <c r="QV24" s="126"/>
      <c r="QW24" s="126"/>
      <c r="QX24" s="126"/>
      <c r="QY24" s="126"/>
      <c r="QZ24" s="126"/>
      <c r="RA24" s="126"/>
      <c r="RB24" s="126"/>
      <c r="RC24" s="126"/>
      <c r="RD24" s="126"/>
      <c r="RE24" s="126"/>
      <c r="RF24" s="126"/>
      <c r="RG24" s="126"/>
      <c r="RH24" s="126"/>
      <c r="RI24" s="126"/>
      <c r="RJ24" s="126"/>
      <c r="RK24" s="126"/>
      <c r="RL24" s="126"/>
      <c r="RM24" s="126"/>
      <c r="RN24" s="126"/>
      <c r="RO24" s="126"/>
      <c r="RP24" s="126"/>
      <c r="RQ24" s="126"/>
      <c r="RR24" s="126"/>
      <c r="RS24" s="126"/>
      <c r="RT24" s="126"/>
      <c r="RU24" s="126"/>
      <c r="RV24" s="126"/>
      <c r="RW24" s="126"/>
      <c r="RX24" s="126"/>
      <c r="RY24" s="126"/>
      <c r="RZ24" s="126"/>
      <c r="SA24" s="126"/>
      <c r="SB24" s="126"/>
      <c r="SC24" s="126"/>
      <c r="SD24" s="126"/>
      <c r="SE24" s="126"/>
      <c r="SF24" s="126"/>
      <c r="SG24" s="126"/>
      <c r="SH24" s="126"/>
      <c r="SI24" s="126"/>
      <c r="SJ24" s="126"/>
      <c r="SK24" s="126"/>
      <c r="SL24" s="126"/>
      <c r="SM24" s="126"/>
      <c r="SN24" s="126"/>
      <c r="SO24" s="126"/>
      <c r="SP24" s="126"/>
      <c r="SQ24" s="126"/>
      <c r="SR24" s="126"/>
      <c r="SS24" s="126"/>
      <c r="ST24" s="126"/>
      <c r="SU24" s="126"/>
      <c r="SV24" s="126"/>
      <c r="SW24" s="126"/>
      <c r="SX24" s="126"/>
      <c r="SY24" s="126"/>
      <c r="SZ24" s="126"/>
      <c r="TA24" s="126"/>
      <c r="TB24" s="126"/>
      <c r="TC24" s="126"/>
      <c r="TD24" s="126"/>
      <c r="TE24" s="126"/>
      <c r="TF24" s="126"/>
      <c r="TG24" s="126"/>
      <c r="TH24" s="126"/>
      <c r="TI24" s="126"/>
      <c r="TJ24" s="126"/>
      <c r="TK24" s="126"/>
      <c r="TL24" s="126"/>
      <c r="TM24" s="126"/>
      <c r="TN24" s="126"/>
      <c r="TO24" s="126"/>
      <c r="TP24" s="126"/>
      <c r="TQ24" s="126"/>
      <c r="TR24" s="126"/>
      <c r="TS24" s="126"/>
      <c r="TT24" s="126"/>
      <c r="TU24" s="126"/>
      <c r="TV24" s="126"/>
      <c r="TW24" s="126"/>
      <c r="TX24" s="126"/>
      <c r="TY24" s="126"/>
      <c r="TZ24" s="126"/>
      <c r="UA24" s="126"/>
      <c r="UB24" s="126"/>
      <c r="UC24" s="126"/>
      <c r="UD24" s="126"/>
      <c r="UE24" s="126"/>
      <c r="UF24" s="126"/>
    </row>
    <row r="25" spans="1:552" ht="15.75" customHeight="1" outlineLevel="1" x14ac:dyDescent="0.35">
      <c r="A25" s="2" t="s">
        <v>108</v>
      </c>
      <c r="B25" s="5"/>
      <c r="C25" s="5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06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06"/>
      <c r="BN25" s="81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  <c r="II25" s="126"/>
      <c r="IJ25" s="126"/>
      <c r="IK25" s="126"/>
      <c r="IL25" s="126"/>
      <c r="IM25" s="126"/>
      <c r="IN25" s="126"/>
      <c r="IO25" s="126"/>
      <c r="IP25" s="126"/>
      <c r="IQ25" s="126"/>
      <c r="IR25" s="126"/>
      <c r="IS25" s="126"/>
      <c r="IT25" s="126"/>
      <c r="IU25" s="126"/>
      <c r="IV25" s="126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6"/>
      <c r="JI25" s="126"/>
      <c r="JJ25" s="126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6"/>
      <c r="JX25" s="126"/>
      <c r="JY25" s="126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6"/>
      <c r="KL25" s="126"/>
      <c r="KM25" s="126"/>
      <c r="KN25" s="126"/>
      <c r="KO25" s="126"/>
      <c r="KP25" s="126"/>
      <c r="KQ25" s="126"/>
      <c r="KR25" s="126"/>
      <c r="KS25" s="126"/>
      <c r="KT25" s="126"/>
      <c r="KU25" s="126"/>
      <c r="KV25" s="126"/>
      <c r="KW25" s="126"/>
      <c r="KX25" s="126"/>
      <c r="KY25" s="126"/>
      <c r="KZ25" s="126"/>
      <c r="LA25" s="126"/>
      <c r="LB25" s="126"/>
      <c r="LC25" s="126"/>
      <c r="LD25" s="126"/>
      <c r="LE25" s="126"/>
      <c r="LF25" s="126"/>
      <c r="LG25" s="126"/>
      <c r="LH25" s="126"/>
      <c r="LI25" s="126"/>
      <c r="LJ25" s="126"/>
      <c r="LK25" s="126"/>
      <c r="LL25" s="126"/>
      <c r="LM25" s="126"/>
      <c r="LN25" s="126"/>
      <c r="LO25" s="126"/>
      <c r="LP25" s="126"/>
      <c r="LQ25" s="126"/>
      <c r="LR25" s="126"/>
      <c r="LS25" s="126"/>
      <c r="LT25" s="126"/>
      <c r="LU25" s="126"/>
      <c r="LV25" s="126"/>
      <c r="LW25" s="126"/>
      <c r="LX25" s="126"/>
      <c r="LY25" s="126"/>
      <c r="LZ25" s="126"/>
      <c r="MA25" s="126"/>
      <c r="MB25" s="126"/>
      <c r="MC25" s="126"/>
      <c r="MD25" s="126"/>
      <c r="ME25" s="126"/>
      <c r="MF25" s="126"/>
      <c r="MG25" s="126"/>
      <c r="MH25" s="126"/>
      <c r="MI25" s="126"/>
      <c r="MJ25" s="126"/>
      <c r="MK25" s="126"/>
      <c r="ML25" s="126"/>
      <c r="MM25" s="126"/>
      <c r="MN25" s="126"/>
      <c r="MO25" s="126"/>
      <c r="MP25" s="126"/>
      <c r="MQ25" s="126"/>
      <c r="MR25" s="126"/>
      <c r="MS25" s="126"/>
      <c r="MT25" s="126"/>
      <c r="MU25" s="126"/>
      <c r="MV25" s="126"/>
      <c r="MW25" s="126"/>
      <c r="MX25" s="126"/>
      <c r="MY25" s="126"/>
      <c r="MZ25" s="126"/>
      <c r="NA25" s="126"/>
      <c r="NB25" s="126"/>
      <c r="NC25" s="126"/>
      <c r="ND25" s="126"/>
      <c r="NE25" s="126"/>
      <c r="NF25" s="126"/>
      <c r="NG25" s="126"/>
      <c r="NH25" s="126"/>
      <c r="NI25" s="126"/>
      <c r="NJ25" s="126"/>
      <c r="NK25" s="126"/>
      <c r="NL25" s="126"/>
      <c r="NM25" s="126"/>
      <c r="NN25" s="126"/>
      <c r="NO25" s="126"/>
      <c r="NP25" s="126"/>
      <c r="NQ25" s="126"/>
      <c r="NR25" s="126"/>
      <c r="NS25" s="126"/>
      <c r="NT25" s="126"/>
      <c r="NU25" s="126"/>
      <c r="NV25" s="126"/>
      <c r="NW25" s="126"/>
      <c r="NX25" s="126"/>
      <c r="NY25" s="126"/>
      <c r="NZ25" s="126"/>
      <c r="OA25" s="126"/>
      <c r="OB25" s="126"/>
      <c r="OC25" s="126"/>
      <c r="OD25" s="126"/>
      <c r="OE25" s="126"/>
      <c r="OF25" s="126"/>
      <c r="OG25" s="126"/>
      <c r="OH25" s="126"/>
      <c r="OI25" s="126"/>
      <c r="OJ25" s="126"/>
      <c r="OK25" s="126"/>
      <c r="OL25" s="126"/>
      <c r="OM25" s="126"/>
      <c r="ON25" s="126"/>
      <c r="OO25" s="126"/>
      <c r="OP25" s="126"/>
      <c r="OQ25" s="126"/>
      <c r="OR25" s="126"/>
      <c r="OS25" s="126"/>
      <c r="OT25" s="126"/>
      <c r="OU25" s="126"/>
      <c r="OV25" s="126"/>
      <c r="OW25" s="126"/>
      <c r="OX25" s="126"/>
      <c r="OY25" s="126"/>
      <c r="OZ25" s="126"/>
      <c r="PA25" s="126"/>
      <c r="PB25" s="126"/>
      <c r="PC25" s="126"/>
      <c r="PD25" s="126"/>
      <c r="PE25" s="126"/>
      <c r="PF25" s="126"/>
      <c r="PG25" s="126"/>
      <c r="PH25" s="126"/>
      <c r="PI25" s="126"/>
      <c r="PJ25" s="126"/>
      <c r="PK25" s="126"/>
      <c r="PL25" s="126"/>
      <c r="PM25" s="126"/>
      <c r="PN25" s="126"/>
      <c r="PO25" s="126"/>
      <c r="PP25" s="126"/>
      <c r="PQ25" s="126"/>
      <c r="PR25" s="126"/>
      <c r="PS25" s="126"/>
      <c r="PT25" s="126"/>
      <c r="PU25" s="126"/>
      <c r="PV25" s="126"/>
      <c r="PW25" s="126"/>
      <c r="PX25" s="126"/>
      <c r="PY25" s="126"/>
      <c r="PZ25" s="126"/>
      <c r="QA25" s="126"/>
      <c r="QB25" s="126"/>
      <c r="QC25" s="126"/>
      <c r="QD25" s="126"/>
      <c r="QE25" s="126"/>
      <c r="QF25" s="126"/>
      <c r="QG25" s="126"/>
      <c r="QH25" s="126"/>
      <c r="QI25" s="126"/>
      <c r="QJ25" s="126"/>
      <c r="QK25" s="126"/>
      <c r="QL25" s="126"/>
      <c r="QM25" s="126"/>
      <c r="QN25" s="126"/>
      <c r="QO25" s="126"/>
      <c r="QP25" s="126"/>
      <c r="QQ25" s="126"/>
      <c r="QR25" s="126"/>
      <c r="QS25" s="126"/>
      <c r="QT25" s="126"/>
      <c r="QU25" s="126"/>
      <c r="QV25" s="126"/>
      <c r="QW25" s="126"/>
      <c r="QX25" s="126"/>
      <c r="QY25" s="126"/>
      <c r="QZ25" s="126"/>
      <c r="RA25" s="126"/>
      <c r="RB25" s="126"/>
      <c r="RC25" s="126"/>
      <c r="RD25" s="126"/>
      <c r="RE25" s="126"/>
      <c r="RF25" s="126"/>
      <c r="RG25" s="126"/>
      <c r="RH25" s="126"/>
      <c r="RI25" s="126"/>
      <c r="RJ25" s="126"/>
      <c r="RK25" s="126"/>
      <c r="RL25" s="126"/>
      <c r="RM25" s="126"/>
      <c r="RN25" s="126"/>
      <c r="RO25" s="126"/>
      <c r="RP25" s="126"/>
      <c r="RQ25" s="126"/>
      <c r="RR25" s="126"/>
      <c r="RS25" s="126"/>
      <c r="RT25" s="126"/>
      <c r="RU25" s="126"/>
      <c r="RV25" s="126"/>
      <c r="RW25" s="126"/>
      <c r="RX25" s="126"/>
      <c r="RY25" s="126"/>
      <c r="RZ25" s="126"/>
      <c r="SA25" s="126"/>
      <c r="SB25" s="126"/>
      <c r="SC25" s="126"/>
      <c r="SD25" s="126"/>
      <c r="SE25" s="126"/>
      <c r="SF25" s="126"/>
      <c r="SG25" s="126"/>
      <c r="SH25" s="126"/>
      <c r="SI25" s="126"/>
      <c r="SJ25" s="126"/>
      <c r="SK25" s="126"/>
      <c r="SL25" s="126"/>
      <c r="SM25" s="126"/>
      <c r="SN25" s="126"/>
      <c r="SO25" s="126"/>
      <c r="SP25" s="126"/>
      <c r="SQ25" s="126"/>
      <c r="SR25" s="126"/>
      <c r="SS25" s="126"/>
      <c r="ST25" s="126"/>
      <c r="SU25" s="126"/>
      <c r="SV25" s="126"/>
      <c r="SW25" s="126"/>
      <c r="SX25" s="126"/>
      <c r="SY25" s="126"/>
      <c r="SZ25" s="126"/>
      <c r="TA25" s="126"/>
      <c r="TB25" s="126"/>
      <c r="TC25" s="126"/>
      <c r="TD25" s="126"/>
      <c r="TE25" s="126"/>
      <c r="TF25" s="126"/>
      <c r="TG25" s="126"/>
      <c r="TH25" s="126"/>
      <c r="TI25" s="126"/>
      <c r="TJ25" s="126"/>
      <c r="TK25" s="126"/>
      <c r="TL25" s="126"/>
      <c r="TM25" s="126"/>
      <c r="TN25" s="126"/>
      <c r="TO25" s="126"/>
      <c r="TP25" s="126"/>
      <c r="TQ25" s="126"/>
      <c r="TR25" s="126"/>
      <c r="TS25" s="126"/>
      <c r="TT25" s="126"/>
      <c r="TU25" s="126"/>
      <c r="TV25" s="126"/>
      <c r="TW25" s="126"/>
      <c r="TX25" s="126"/>
      <c r="TY25" s="126"/>
      <c r="TZ25" s="126"/>
      <c r="UA25" s="126"/>
      <c r="UB25" s="126"/>
      <c r="UC25" s="126"/>
      <c r="UD25" s="126"/>
      <c r="UE25" s="126"/>
      <c r="UF25" s="126"/>
    </row>
    <row r="26" spans="1:552" ht="15.75" customHeight="1" outlineLevel="1" x14ac:dyDescent="0.35">
      <c r="A26" s="2" t="s">
        <v>126</v>
      </c>
      <c r="B26" s="5"/>
      <c r="C26" s="5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06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06"/>
      <c r="BN26" s="81"/>
      <c r="BO26" s="154"/>
      <c r="BP26" s="154"/>
      <c r="BQ26" s="154"/>
      <c r="BR26" s="154"/>
      <c r="BS26" s="154"/>
      <c r="BT26" s="154"/>
      <c r="BU26" s="154"/>
      <c r="BV26" s="154"/>
      <c r="BW26" s="154"/>
      <c r="BX26" s="154"/>
      <c r="BY26" s="154"/>
      <c r="BZ26" s="154"/>
      <c r="CA26" s="154"/>
      <c r="CB26" s="154"/>
      <c r="CC26" s="154"/>
      <c r="CD26" s="154"/>
      <c r="CE26" s="154"/>
      <c r="CF26" s="154"/>
      <c r="CG26" s="154"/>
      <c r="CH26" s="154"/>
      <c r="CI26" s="154"/>
      <c r="CJ26" s="154"/>
      <c r="CK26" s="154"/>
      <c r="CL26" s="154"/>
      <c r="CM26" s="154"/>
      <c r="CN26" s="154"/>
      <c r="CO26" s="154"/>
      <c r="CP26" s="154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6"/>
      <c r="IU26" s="126"/>
      <c r="IV26" s="126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6"/>
      <c r="JI26" s="126"/>
      <c r="JJ26" s="126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6"/>
      <c r="JX26" s="126"/>
      <c r="JY26" s="126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6"/>
      <c r="KL26" s="126"/>
      <c r="KM26" s="126"/>
      <c r="KN26" s="126"/>
      <c r="KO26" s="126"/>
      <c r="KP26" s="126"/>
      <c r="KQ26" s="126"/>
      <c r="KR26" s="126"/>
      <c r="KS26" s="126"/>
      <c r="KT26" s="126"/>
      <c r="KU26" s="126"/>
      <c r="KV26" s="126"/>
      <c r="KW26" s="126"/>
      <c r="KX26" s="126"/>
      <c r="KY26" s="126"/>
      <c r="KZ26" s="126"/>
      <c r="LA26" s="126"/>
      <c r="LB26" s="126"/>
      <c r="LC26" s="126"/>
      <c r="LD26" s="126"/>
      <c r="LE26" s="126"/>
      <c r="LF26" s="126"/>
      <c r="LG26" s="126"/>
      <c r="LH26" s="126"/>
      <c r="LI26" s="126"/>
      <c r="LJ26" s="126"/>
      <c r="LK26" s="126"/>
      <c r="LL26" s="126"/>
      <c r="LM26" s="126"/>
      <c r="LN26" s="126"/>
      <c r="LO26" s="126"/>
      <c r="LP26" s="126"/>
      <c r="LQ26" s="126"/>
      <c r="LR26" s="126"/>
      <c r="LS26" s="126"/>
      <c r="LT26" s="126"/>
      <c r="LU26" s="126"/>
      <c r="LV26" s="126"/>
      <c r="LW26" s="126"/>
      <c r="LX26" s="126"/>
      <c r="LY26" s="126"/>
      <c r="LZ26" s="126"/>
      <c r="MA26" s="126"/>
      <c r="MB26" s="126"/>
      <c r="MC26" s="126"/>
      <c r="MD26" s="126"/>
      <c r="ME26" s="126"/>
      <c r="MF26" s="126"/>
      <c r="MG26" s="126"/>
      <c r="MH26" s="126"/>
      <c r="MI26" s="126"/>
      <c r="MJ26" s="126"/>
      <c r="MK26" s="126"/>
      <c r="ML26" s="126"/>
      <c r="MM26" s="126"/>
      <c r="MN26" s="126"/>
      <c r="MO26" s="126"/>
      <c r="MP26" s="126"/>
      <c r="MQ26" s="126"/>
      <c r="MR26" s="126"/>
      <c r="MS26" s="126"/>
      <c r="MT26" s="126"/>
      <c r="MU26" s="126"/>
      <c r="MV26" s="126"/>
      <c r="MW26" s="126"/>
      <c r="MX26" s="126"/>
      <c r="MY26" s="126"/>
      <c r="MZ26" s="126"/>
      <c r="NA26" s="126"/>
      <c r="NB26" s="126"/>
      <c r="NC26" s="126"/>
      <c r="ND26" s="126"/>
      <c r="NE26" s="126"/>
      <c r="NF26" s="126"/>
      <c r="NG26" s="126"/>
      <c r="NH26" s="126"/>
      <c r="NI26" s="126"/>
      <c r="NJ26" s="126"/>
      <c r="NK26" s="126"/>
      <c r="NL26" s="126"/>
      <c r="NM26" s="126"/>
      <c r="NN26" s="126"/>
      <c r="NO26" s="126"/>
      <c r="NP26" s="126"/>
      <c r="NQ26" s="126"/>
      <c r="NR26" s="126"/>
      <c r="NS26" s="126"/>
      <c r="NT26" s="126"/>
      <c r="NU26" s="126"/>
      <c r="NV26" s="126"/>
      <c r="NW26" s="126"/>
      <c r="NX26" s="126"/>
      <c r="NY26" s="126"/>
      <c r="NZ26" s="126"/>
      <c r="OA26" s="126"/>
      <c r="OB26" s="126"/>
      <c r="OC26" s="126"/>
      <c r="OD26" s="126"/>
      <c r="OE26" s="126"/>
      <c r="OF26" s="126"/>
      <c r="OG26" s="126"/>
      <c r="OH26" s="126"/>
      <c r="OI26" s="126"/>
      <c r="OJ26" s="126"/>
      <c r="OK26" s="126"/>
      <c r="OL26" s="126"/>
      <c r="OM26" s="126"/>
      <c r="ON26" s="126"/>
      <c r="OO26" s="126"/>
      <c r="OP26" s="126"/>
      <c r="OQ26" s="126"/>
      <c r="OR26" s="126"/>
      <c r="OS26" s="126"/>
      <c r="OT26" s="126"/>
      <c r="OU26" s="126"/>
      <c r="OV26" s="126"/>
      <c r="OW26" s="126"/>
      <c r="OX26" s="126"/>
      <c r="OY26" s="126"/>
      <c r="OZ26" s="126"/>
      <c r="PA26" s="126"/>
      <c r="PB26" s="126"/>
      <c r="PC26" s="126"/>
      <c r="PD26" s="126"/>
      <c r="PE26" s="126"/>
      <c r="PF26" s="126"/>
      <c r="PG26" s="126"/>
      <c r="PH26" s="126"/>
      <c r="PI26" s="126"/>
      <c r="PJ26" s="126"/>
      <c r="PK26" s="126"/>
      <c r="PL26" s="126"/>
      <c r="PM26" s="126"/>
      <c r="PN26" s="126"/>
      <c r="PO26" s="126"/>
      <c r="PP26" s="126"/>
      <c r="PQ26" s="126"/>
      <c r="PR26" s="126"/>
      <c r="PS26" s="126"/>
      <c r="PT26" s="126"/>
      <c r="PU26" s="126"/>
      <c r="PV26" s="126"/>
      <c r="PW26" s="126"/>
      <c r="PX26" s="126"/>
      <c r="PY26" s="126"/>
      <c r="PZ26" s="126"/>
      <c r="QA26" s="126"/>
      <c r="QB26" s="126"/>
      <c r="QC26" s="126"/>
      <c r="QD26" s="126"/>
      <c r="QE26" s="126"/>
      <c r="QF26" s="126"/>
      <c r="QG26" s="126"/>
      <c r="QH26" s="126"/>
      <c r="QI26" s="126"/>
      <c r="QJ26" s="126"/>
      <c r="QK26" s="126"/>
      <c r="QL26" s="126"/>
      <c r="QM26" s="126"/>
      <c r="QN26" s="126"/>
      <c r="QO26" s="126"/>
      <c r="QP26" s="126"/>
      <c r="QQ26" s="126"/>
      <c r="QR26" s="126"/>
      <c r="QS26" s="126"/>
      <c r="QT26" s="126"/>
      <c r="QU26" s="126"/>
      <c r="QV26" s="126"/>
      <c r="QW26" s="126"/>
      <c r="QX26" s="126"/>
      <c r="QY26" s="126"/>
      <c r="QZ26" s="126"/>
      <c r="RA26" s="126"/>
      <c r="RB26" s="126"/>
      <c r="RC26" s="126"/>
      <c r="RD26" s="126"/>
      <c r="RE26" s="126"/>
      <c r="RF26" s="126"/>
      <c r="RG26" s="126"/>
      <c r="RH26" s="126"/>
      <c r="RI26" s="126"/>
      <c r="RJ26" s="126"/>
      <c r="RK26" s="126"/>
      <c r="RL26" s="126"/>
      <c r="RM26" s="126"/>
      <c r="RN26" s="126"/>
      <c r="RO26" s="126"/>
      <c r="RP26" s="126"/>
      <c r="RQ26" s="126"/>
      <c r="RR26" s="126"/>
      <c r="RS26" s="126"/>
      <c r="RT26" s="126"/>
      <c r="RU26" s="126"/>
      <c r="RV26" s="126"/>
      <c r="RW26" s="126"/>
      <c r="RX26" s="126"/>
      <c r="RY26" s="126"/>
      <c r="RZ26" s="126"/>
      <c r="SA26" s="126"/>
      <c r="SB26" s="126"/>
      <c r="SC26" s="126"/>
      <c r="SD26" s="126"/>
      <c r="SE26" s="126"/>
      <c r="SF26" s="126"/>
      <c r="SG26" s="126"/>
      <c r="SH26" s="126"/>
      <c r="SI26" s="126"/>
      <c r="SJ26" s="126"/>
      <c r="SK26" s="126"/>
      <c r="SL26" s="126"/>
      <c r="SM26" s="126"/>
      <c r="SN26" s="126"/>
      <c r="SO26" s="126"/>
      <c r="SP26" s="126"/>
      <c r="SQ26" s="126"/>
      <c r="SR26" s="126"/>
      <c r="SS26" s="126"/>
      <c r="ST26" s="126"/>
      <c r="SU26" s="126"/>
      <c r="SV26" s="126"/>
      <c r="SW26" s="126"/>
      <c r="SX26" s="126"/>
      <c r="SY26" s="126"/>
      <c r="SZ26" s="126"/>
      <c r="TA26" s="126"/>
      <c r="TB26" s="126"/>
      <c r="TC26" s="126"/>
      <c r="TD26" s="126"/>
      <c r="TE26" s="126"/>
      <c r="TF26" s="126"/>
      <c r="TG26" s="126"/>
      <c r="TH26" s="126"/>
      <c r="TI26" s="126"/>
      <c r="TJ26" s="126"/>
      <c r="TK26" s="126"/>
      <c r="TL26" s="126"/>
      <c r="TM26" s="126"/>
      <c r="TN26" s="126"/>
      <c r="TO26" s="126"/>
      <c r="TP26" s="126"/>
      <c r="TQ26" s="126"/>
      <c r="TR26" s="126"/>
      <c r="TS26" s="126"/>
      <c r="TT26" s="126"/>
      <c r="TU26" s="126"/>
      <c r="TV26" s="126"/>
      <c r="TW26" s="126"/>
      <c r="TX26" s="126"/>
      <c r="TY26" s="126"/>
      <c r="TZ26" s="126"/>
      <c r="UA26" s="126"/>
      <c r="UB26" s="126"/>
      <c r="UC26" s="126"/>
      <c r="UD26" s="126"/>
      <c r="UE26" s="126"/>
      <c r="UF26" s="126"/>
    </row>
    <row r="27" spans="1:552" ht="15.75" customHeight="1" outlineLevel="1" x14ac:dyDescent="0.35">
      <c r="A27" s="2" t="s">
        <v>134</v>
      </c>
      <c r="B27" s="5"/>
      <c r="C27" s="5"/>
      <c r="D27" s="154"/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06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06"/>
      <c r="BN27" s="81"/>
      <c r="BO27" s="154"/>
      <c r="BP27" s="154"/>
      <c r="BQ27" s="154"/>
      <c r="BR27" s="154"/>
      <c r="BS27" s="154"/>
      <c r="BT27" s="154"/>
      <c r="BU27" s="154"/>
      <c r="BV27" s="154"/>
      <c r="BW27" s="154"/>
      <c r="BX27" s="154"/>
      <c r="BY27" s="154"/>
      <c r="BZ27" s="154"/>
      <c r="CA27" s="154"/>
      <c r="CB27" s="154"/>
      <c r="CC27" s="154"/>
      <c r="CD27" s="154"/>
      <c r="CE27" s="154"/>
      <c r="CF27" s="154"/>
      <c r="CG27" s="154"/>
      <c r="CH27" s="154"/>
      <c r="CI27" s="154"/>
      <c r="CJ27" s="154">
        <v>22.8</v>
      </c>
      <c r="CK27" s="154"/>
      <c r="CL27" s="154"/>
      <c r="CM27" s="154"/>
      <c r="CN27" s="154"/>
      <c r="CO27" s="154"/>
      <c r="CP27" s="154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  <c r="II27" s="126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6"/>
      <c r="IU27" s="126"/>
      <c r="IV27" s="126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6"/>
      <c r="JI27" s="126"/>
      <c r="JJ27" s="126"/>
      <c r="JK27" s="126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6"/>
      <c r="JX27" s="126"/>
      <c r="JY27" s="126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6"/>
      <c r="KL27" s="126"/>
      <c r="KM27" s="126"/>
      <c r="KN27" s="126"/>
      <c r="KO27" s="126"/>
      <c r="KP27" s="126"/>
      <c r="KQ27" s="126"/>
      <c r="KR27" s="126"/>
      <c r="KS27" s="126"/>
      <c r="KT27" s="126"/>
      <c r="KU27" s="126"/>
      <c r="KV27" s="126"/>
      <c r="KW27" s="126"/>
      <c r="KX27" s="126"/>
      <c r="KY27" s="126"/>
      <c r="KZ27" s="126"/>
      <c r="LA27" s="126"/>
      <c r="LB27" s="126"/>
      <c r="LC27" s="126"/>
      <c r="LD27" s="126"/>
      <c r="LE27" s="126"/>
      <c r="LF27" s="126"/>
      <c r="LG27" s="126"/>
      <c r="LH27" s="126"/>
      <c r="LI27" s="126"/>
      <c r="LJ27" s="126"/>
      <c r="LK27" s="126"/>
      <c r="LL27" s="126"/>
      <c r="LM27" s="126"/>
      <c r="LN27" s="126"/>
      <c r="LO27" s="126"/>
      <c r="LP27" s="126"/>
      <c r="LQ27" s="126"/>
      <c r="LR27" s="126"/>
      <c r="LS27" s="126"/>
      <c r="LT27" s="126"/>
      <c r="LU27" s="126"/>
      <c r="LV27" s="126"/>
      <c r="LW27" s="126"/>
      <c r="LX27" s="126"/>
      <c r="LY27" s="126"/>
      <c r="LZ27" s="126"/>
      <c r="MA27" s="126"/>
      <c r="MB27" s="126"/>
      <c r="MC27" s="126"/>
      <c r="MD27" s="126"/>
      <c r="ME27" s="126"/>
      <c r="MF27" s="126"/>
      <c r="MG27" s="126"/>
      <c r="MH27" s="126"/>
      <c r="MI27" s="126"/>
      <c r="MJ27" s="126"/>
      <c r="MK27" s="126"/>
      <c r="ML27" s="126"/>
      <c r="MM27" s="126"/>
      <c r="MN27" s="126"/>
      <c r="MO27" s="126"/>
      <c r="MP27" s="126"/>
      <c r="MQ27" s="126"/>
      <c r="MR27" s="126"/>
      <c r="MS27" s="126"/>
      <c r="MT27" s="126"/>
      <c r="MU27" s="126"/>
      <c r="MV27" s="126"/>
      <c r="MW27" s="126"/>
      <c r="MX27" s="126"/>
      <c r="MY27" s="126"/>
      <c r="MZ27" s="126"/>
      <c r="NA27" s="126"/>
      <c r="NB27" s="126"/>
      <c r="NC27" s="126"/>
      <c r="ND27" s="126"/>
      <c r="NE27" s="126"/>
      <c r="NF27" s="126"/>
      <c r="NG27" s="126"/>
      <c r="NH27" s="126"/>
      <c r="NI27" s="126"/>
      <c r="NJ27" s="126"/>
      <c r="NK27" s="126"/>
      <c r="NL27" s="126"/>
      <c r="NM27" s="126"/>
      <c r="NN27" s="126"/>
      <c r="NO27" s="126"/>
      <c r="NP27" s="126"/>
      <c r="NQ27" s="126"/>
      <c r="NR27" s="126"/>
      <c r="NS27" s="126"/>
      <c r="NT27" s="126"/>
      <c r="NU27" s="126"/>
      <c r="NV27" s="126"/>
      <c r="NW27" s="126"/>
      <c r="NX27" s="126"/>
      <c r="NY27" s="126"/>
      <c r="NZ27" s="126"/>
      <c r="OA27" s="126"/>
      <c r="OB27" s="126"/>
      <c r="OC27" s="126"/>
      <c r="OD27" s="126"/>
      <c r="OE27" s="126"/>
      <c r="OF27" s="126"/>
      <c r="OG27" s="126"/>
      <c r="OH27" s="126"/>
      <c r="OI27" s="126"/>
      <c r="OJ27" s="126"/>
      <c r="OK27" s="126"/>
      <c r="OL27" s="126"/>
      <c r="OM27" s="126"/>
      <c r="ON27" s="126"/>
      <c r="OO27" s="126"/>
      <c r="OP27" s="126"/>
      <c r="OQ27" s="126"/>
      <c r="OR27" s="126"/>
      <c r="OS27" s="126"/>
      <c r="OT27" s="126"/>
      <c r="OU27" s="126"/>
      <c r="OV27" s="126"/>
      <c r="OW27" s="126"/>
      <c r="OX27" s="126"/>
      <c r="OY27" s="126"/>
      <c r="OZ27" s="126"/>
      <c r="PA27" s="126"/>
      <c r="PB27" s="126"/>
      <c r="PC27" s="126"/>
      <c r="PD27" s="126"/>
      <c r="PE27" s="126"/>
      <c r="PF27" s="126"/>
      <c r="PG27" s="126"/>
      <c r="PH27" s="126"/>
      <c r="PI27" s="126"/>
      <c r="PJ27" s="126"/>
      <c r="PK27" s="126"/>
      <c r="PL27" s="126"/>
      <c r="PM27" s="126"/>
      <c r="PN27" s="126"/>
      <c r="PO27" s="126"/>
      <c r="PP27" s="126"/>
      <c r="PQ27" s="126"/>
      <c r="PR27" s="126"/>
      <c r="PS27" s="126"/>
      <c r="PT27" s="126"/>
      <c r="PU27" s="126"/>
      <c r="PV27" s="126"/>
      <c r="PW27" s="126"/>
      <c r="PX27" s="126"/>
      <c r="PY27" s="126"/>
      <c r="PZ27" s="126"/>
      <c r="QA27" s="126"/>
      <c r="QB27" s="126"/>
      <c r="QC27" s="126"/>
      <c r="QD27" s="126"/>
      <c r="QE27" s="126"/>
      <c r="QF27" s="126"/>
      <c r="QG27" s="126"/>
      <c r="QH27" s="126"/>
      <c r="QI27" s="126"/>
      <c r="QJ27" s="126"/>
      <c r="QK27" s="126"/>
      <c r="QL27" s="126"/>
      <c r="QM27" s="126"/>
      <c r="QN27" s="126"/>
      <c r="QO27" s="126"/>
      <c r="QP27" s="126"/>
      <c r="QQ27" s="126"/>
      <c r="QR27" s="126"/>
      <c r="QS27" s="126"/>
      <c r="QT27" s="126"/>
      <c r="QU27" s="126"/>
      <c r="QV27" s="126"/>
      <c r="QW27" s="126"/>
      <c r="QX27" s="126"/>
      <c r="QY27" s="126"/>
      <c r="QZ27" s="126"/>
      <c r="RA27" s="126"/>
      <c r="RB27" s="126"/>
      <c r="RC27" s="126"/>
      <c r="RD27" s="126"/>
      <c r="RE27" s="126"/>
      <c r="RF27" s="126"/>
      <c r="RG27" s="126"/>
      <c r="RH27" s="126"/>
      <c r="RI27" s="126"/>
      <c r="RJ27" s="126"/>
      <c r="RK27" s="126"/>
      <c r="RL27" s="126"/>
      <c r="RM27" s="126"/>
      <c r="RN27" s="126"/>
      <c r="RO27" s="126"/>
      <c r="RP27" s="126"/>
      <c r="RQ27" s="126"/>
      <c r="RR27" s="126"/>
      <c r="RS27" s="126"/>
      <c r="RT27" s="126"/>
      <c r="RU27" s="126"/>
      <c r="RV27" s="126"/>
      <c r="RW27" s="126"/>
      <c r="RX27" s="126"/>
      <c r="RY27" s="126"/>
      <c r="RZ27" s="126"/>
      <c r="SA27" s="126"/>
      <c r="SB27" s="126"/>
      <c r="SC27" s="126"/>
      <c r="SD27" s="126"/>
      <c r="SE27" s="126"/>
      <c r="SF27" s="126"/>
      <c r="SG27" s="126"/>
      <c r="SH27" s="126"/>
      <c r="SI27" s="126"/>
      <c r="SJ27" s="126"/>
      <c r="SK27" s="126"/>
      <c r="SL27" s="126"/>
      <c r="SM27" s="126"/>
      <c r="SN27" s="126"/>
      <c r="SO27" s="126"/>
      <c r="SP27" s="126"/>
      <c r="SQ27" s="126"/>
      <c r="SR27" s="126"/>
      <c r="SS27" s="126"/>
      <c r="ST27" s="126"/>
      <c r="SU27" s="126"/>
      <c r="SV27" s="126"/>
      <c r="SW27" s="126"/>
      <c r="SX27" s="126"/>
      <c r="SY27" s="126"/>
      <c r="SZ27" s="126"/>
      <c r="TA27" s="126"/>
      <c r="TB27" s="126"/>
      <c r="TC27" s="126"/>
      <c r="TD27" s="126"/>
      <c r="TE27" s="126"/>
      <c r="TF27" s="126"/>
      <c r="TG27" s="126"/>
      <c r="TH27" s="126"/>
      <c r="TI27" s="126"/>
      <c r="TJ27" s="126"/>
      <c r="TK27" s="126"/>
      <c r="TL27" s="126"/>
      <c r="TM27" s="126"/>
      <c r="TN27" s="126"/>
      <c r="TO27" s="126"/>
      <c r="TP27" s="126"/>
      <c r="TQ27" s="126"/>
      <c r="TR27" s="126"/>
      <c r="TS27" s="126"/>
      <c r="TT27" s="126"/>
      <c r="TU27" s="126"/>
      <c r="TV27" s="126"/>
      <c r="TW27" s="126"/>
      <c r="TX27" s="126"/>
      <c r="TY27" s="126"/>
      <c r="TZ27" s="126"/>
      <c r="UA27" s="126"/>
      <c r="UB27" s="126"/>
      <c r="UC27" s="126"/>
      <c r="UD27" s="126"/>
      <c r="UE27" s="126"/>
      <c r="UF27" s="126"/>
    </row>
    <row r="28" spans="1:552" ht="15.75" customHeight="1" outlineLevel="1" x14ac:dyDescent="0.35">
      <c r="A28" s="2" t="s">
        <v>168</v>
      </c>
      <c r="B28" s="5"/>
      <c r="C28" s="5"/>
      <c r="D28" s="154"/>
      <c r="E28" s="154"/>
      <c r="F28" s="154"/>
      <c r="G28" s="154"/>
      <c r="H28" s="154"/>
      <c r="I28" s="154"/>
      <c r="J28" s="154"/>
      <c r="K28" s="154"/>
      <c r="L28" s="154"/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  <c r="AG28" s="154"/>
      <c r="AH28" s="106"/>
      <c r="AI28" s="154"/>
      <c r="AJ28" s="154"/>
      <c r="AK28" s="154"/>
      <c r="AL28" s="154"/>
      <c r="AM28" s="154"/>
      <c r="AN28" s="154"/>
      <c r="AO28" s="154"/>
      <c r="AP28" s="154"/>
      <c r="AQ28" s="154"/>
      <c r="AR28" s="154"/>
      <c r="AS28" s="154"/>
      <c r="AT28" s="154"/>
      <c r="AU28" s="154"/>
      <c r="AV28" s="154"/>
      <c r="AW28" s="154"/>
      <c r="AX28" s="154"/>
      <c r="AY28" s="154"/>
      <c r="AZ28" s="154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06"/>
      <c r="BN28" s="81"/>
      <c r="BO28" s="154"/>
      <c r="BP28" s="154"/>
      <c r="BQ28" s="154"/>
      <c r="BR28" s="154"/>
      <c r="BS28" s="154"/>
      <c r="BT28" s="154"/>
      <c r="BU28" s="154"/>
      <c r="BV28" s="154"/>
      <c r="BW28" s="154"/>
      <c r="BX28" s="154"/>
      <c r="BY28" s="154"/>
      <c r="BZ28" s="154"/>
      <c r="CA28" s="154"/>
      <c r="CB28" s="154"/>
      <c r="CC28" s="154"/>
      <c r="CD28" s="154"/>
      <c r="CE28" s="154"/>
      <c r="CF28" s="154"/>
      <c r="CG28" s="154"/>
      <c r="CH28" s="154"/>
      <c r="CI28" s="154"/>
      <c r="CJ28" s="154"/>
      <c r="CK28" s="154"/>
      <c r="CL28" s="154"/>
      <c r="CM28" s="154"/>
      <c r="CN28" s="154"/>
      <c r="CO28" s="154"/>
      <c r="CP28" s="154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6"/>
      <c r="IU28" s="126"/>
      <c r="IV28" s="126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6"/>
      <c r="JI28" s="126"/>
      <c r="JJ28" s="126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6"/>
      <c r="JX28" s="126"/>
      <c r="JY28" s="126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6"/>
      <c r="KL28" s="126"/>
      <c r="KM28" s="126"/>
      <c r="KN28" s="126"/>
      <c r="KO28" s="126"/>
      <c r="KP28" s="126"/>
      <c r="KQ28" s="126"/>
      <c r="KR28" s="126"/>
      <c r="KS28" s="126"/>
      <c r="KT28" s="126"/>
      <c r="KU28" s="126"/>
      <c r="KV28" s="126"/>
      <c r="KW28" s="126"/>
      <c r="KX28" s="126"/>
      <c r="KY28" s="126"/>
      <c r="KZ28" s="126"/>
      <c r="LA28" s="126"/>
      <c r="LB28" s="126"/>
      <c r="LC28" s="126"/>
      <c r="LD28" s="126"/>
      <c r="LE28" s="126"/>
      <c r="LF28" s="126"/>
      <c r="LG28" s="126"/>
      <c r="LH28" s="126"/>
      <c r="LI28" s="126"/>
      <c r="LJ28" s="126"/>
      <c r="LK28" s="126"/>
      <c r="LL28" s="126"/>
      <c r="LM28" s="126"/>
      <c r="LN28" s="126"/>
      <c r="LO28" s="126"/>
      <c r="LP28" s="126"/>
      <c r="LQ28" s="126"/>
      <c r="LR28" s="126"/>
      <c r="LS28" s="126"/>
      <c r="LT28" s="126"/>
      <c r="LU28" s="126"/>
      <c r="LV28" s="126"/>
      <c r="LW28" s="126"/>
      <c r="LX28" s="126"/>
      <c r="LY28" s="126"/>
      <c r="LZ28" s="126"/>
      <c r="MA28" s="126"/>
      <c r="MB28" s="126"/>
      <c r="MC28" s="126"/>
      <c r="MD28" s="126"/>
      <c r="ME28" s="126"/>
      <c r="MF28" s="126"/>
      <c r="MG28" s="126"/>
      <c r="MH28" s="126"/>
      <c r="MI28" s="126"/>
      <c r="MJ28" s="126"/>
      <c r="MK28" s="126"/>
      <c r="ML28" s="126"/>
      <c r="MM28" s="126"/>
      <c r="MN28" s="126"/>
      <c r="MO28" s="126"/>
      <c r="MP28" s="126"/>
      <c r="MQ28" s="126"/>
      <c r="MR28" s="126"/>
      <c r="MS28" s="126"/>
      <c r="MT28" s="126"/>
      <c r="MU28" s="126"/>
      <c r="MV28" s="126"/>
      <c r="MW28" s="126"/>
      <c r="MX28" s="126"/>
      <c r="MY28" s="126"/>
      <c r="MZ28" s="126"/>
      <c r="NA28" s="126"/>
      <c r="NB28" s="126"/>
      <c r="NC28" s="126"/>
      <c r="ND28" s="126"/>
      <c r="NE28" s="126"/>
      <c r="NF28" s="126"/>
      <c r="NG28" s="126"/>
      <c r="NH28" s="126"/>
      <c r="NI28" s="126"/>
      <c r="NJ28" s="126"/>
      <c r="NK28" s="126"/>
      <c r="NL28" s="126"/>
      <c r="NM28" s="126"/>
      <c r="NN28" s="126"/>
      <c r="NO28" s="126"/>
      <c r="NP28" s="126"/>
      <c r="NQ28" s="126"/>
      <c r="NR28" s="126"/>
      <c r="NS28" s="126"/>
      <c r="NT28" s="126"/>
      <c r="NU28" s="126"/>
      <c r="NV28" s="126"/>
      <c r="NW28" s="126"/>
      <c r="NX28" s="126"/>
      <c r="NY28" s="126"/>
      <c r="NZ28" s="126"/>
      <c r="OA28" s="126"/>
      <c r="OB28" s="126"/>
      <c r="OC28" s="126"/>
      <c r="OD28" s="126"/>
      <c r="OE28" s="126"/>
      <c r="OF28" s="126"/>
      <c r="OG28" s="126"/>
      <c r="OH28" s="126"/>
      <c r="OI28" s="126"/>
      <c r="OJ28" s="126"/>
      <c r="OK28" s="126"/>
      <c r="OL28" s="126"/>
      <c r="OM28" s="126"/>
      <c r="ON28" s="126"/>
      <c r="OO28" s="126"/>
      <c r="OP28" s="126"/>
      <c r="OQ28" s="126"/>
      <c r="OR28" s="126"/>
      <c r="OS28" s="126"/>
      <c r="OT28" s="126"/>
      <c r="OU28" s="126"/>
      <c r="OV28" s="126"/>
      <c r="OW28" s="126"/>
      <c r="OX28" s="126"/>
      <c r="OY28" s="126"/>
      <c r="OZ28" s="126"/>
      <c r="PA28" s="126"/>
      <c r="PB28" s="126"/>
      <c r="PC28" s="126"/>
      <c r="PD28" s="126"/>
      <c r="PE28" s="126"/>
      <c r="PF28" s="126"/>
      <c r="PG28" s="126"/>
      <c r="PH28" s="126"/>
      <c r="PI28" s="126"/>
      <c r="PJ28" s="126"/>
      <c r="PK28" s="126"/>
      <c r="PL28" s="126"/>
      <c r="PM28" s="126"/>
      <c r="PN28" s="126"/>
      <c r="PO28" s="126"/>
      <c r="PP28" s="126"/>
      <c r="PQ28" s="126"/>
      <c r="PR28" s="126"/>
      <c r="PS28" s="126"/>
      <c r="PT28" s="126"/>
      <c r="PU28" s="126"/>
      <c r="PV28" s="126"/>
      <c r="PW28" s="126"/>
      <c r="PX28" s="126"/>
      <c r="PY28" s="126"/>
      <c r="PZ28" s="126"/>
      <c r="QA28" s="126"/>
      <c r="QB28" s="126"/>
      <c r="QC28" s="126"/>
      <c r="QD28" s="126"/>
      <c r="QE28" s="126"/>
      <c r="QF28" s="126"/>
      <c r="QG28" s="126"/>
      <c r="QH28" s="126"/>
      <c r="QI28" s="126"/>
      <c r="QJ28" s="126"/>
      <c r="QK28" s="126"/>
      <c r="QL28" s="126"/>
      <c r="QM28" s="126"/>
      <c r="QN28" s="126"/>
      <c r="QO28" s="126"/>
      <c r="QP28" s="126"/>
      <c r="QQ28" s="126"/>
      <c r="QR28" s="126"/>
      <c r="QS28" s="126"/>
      <c r="QT28" s="126"/>
      <c r="QU28" s="126"/>
      <c r="QV28" s="126"/>
      <c r="QW28" s="126"/>
      <c r="QX28" s="126"/>
      <c r="QY28" s="126"/>
      <c r="QZ28" s="126"/>
      <c r="RA28" s="126"/>
      <c r="RB28" s="126"/>
      <c r="RC28" s="126"/>
      <c r="RD28" s="126"/>
      <c r="RE28" s="126"/>
      <c r="RF28" s="126"/>
      <c r="RG28" s="126"/>
      <c r="RH28" s="126"/>
      <c r="RI28" s="126"/>
      <c r="RJ28" s="126"/>
      <c r="RK28" s="126"/>
      <c r="RL28" s="126"/>
      <c r="RM28" s="126"/>
      <c r="RN28" s="126"/>
      <c r="RO28" s="126"/>
      <c r="RP28" s="126"/>
      <c r="RQ28" s="126"/>
      <c r="RR28" s="126"/>
      <c r="RS28" s="126"/>
      <c r="RT28" s="126"/>
      <c r="RU28" s="126"/>
      <c r="RV28" s="126"/>
      <c r="RW28" s="126"/>
      <c r="RX28" s="126"/>
      <c r="RY28" s="126"/>
      <c r="RZ28" s="126"/>
      <c r="SA28" s="126"/>
      <c r="SB28" s="126"/>
      <c r="SC28" s="126"/>
      <c r="SD28" s="126"/>
      <c r="SE28" s="126"/>
      <c r="SF28" s="126"/>
      <c r="SG28" s="126"/>
      <c r="SH28" s="126"/>
      <c r="SI28" s="126"/>
      <c r="SJ28" s="126"/>
      <c r="SK28" s="126"/>
      <c r="SL28" s="126"/>
      <c r="SM28" s="126"/>
      <c r="SN28" s="126"/>
      <c r="SO28" s="126"/>
      <c r="SP28" s="126"/>
      <c r="SQ28" s="126"/>
      <c r="SR28" s="126"/>
      <c r="SS28" s="126"/>
      <c r="ST28" s="126"/>
      <c r="SU28" s="126"/>
      <c r="SV28" s="126"/>
      <c r="SW28" s="126"/>
      <c r="SX28" s="126"/>
      <c r="SY28" s="126"/>
      <c r="SZ28" s="126"/>
      <c r="TA28" s="126"/>
      <c r="TB28" s="126"/>
      <c r="TC28" s="126"/>
      <c r="TD28" s="126"/>
      <c r="TE28" s="126"/>
      <c r="TF28" s="126"/>
      <c r="TG28" s="126"/>
      <c r="TH28" s="126"/>
      <c r="TI28" s="126"/>
      <c r="TJ28" s="126"/>
      <c r="TK28" s="126"/>
      <c r="TL28" s="126"/>
      <c r="TM28" s="126"/>
      <c r="TN28" s="126"/>
      <c r="TO28" s="126"/>
      <c r="TP28" s="126"/>
      <c r="TQ28" s="126"/>
      <c r="TR28" s="126"/>
      <c r="TS28" s="126"/>
      <c r="TT28" s="126"/>
      <c r="TU28" s="126"/>
      <c r="TV28" s="126"/>
      <c r="TW28" s="126"/>
      <c r="TX28" s="126"/>
      <c r="TY28" s="126"/>
      <c r="TZ28" s="126"/>
      <c r="UA28" s="126"/>
      <c r="UB28" s="126"/>
      <c r="UC28" s="126"/>
      <c r="UD28" s="126"/>
      <c r="UE28" s="126"/>
      <c r="UF28" s="126"/>
    </row>
    <row r="29" spans="1:552" ht="15.75" customHeight="1" outlineLevel="1" x14ac:dyDescent="0.35">
      <c r="A29" s="2" t="s">
        <v>136</v>
      </c>
      <c r="B29" s="5"/>
      <c r="C29" s="5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06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06"/>
      <c r="BN29" s="81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>
        <v>227.54</v>
      </c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6"/>
      <c r="IU29" s="126"/>
      <c r="IV29" s="126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6"/>
      <c r="JI29" s="126"/>
      <c r="JJ29" s="126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6"/>
      <c r="JX29" s="126"/>
      <c r="JY29" s="126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6"/>
      <c r="KL29" s="126"/>
      <c r="KM29" s="126"/>
      <c r="KN29" s="126"/>
      <c r="KO29" s="126"/>
      <c r="KP29" s="126"/>
      <c r="KQ29" s="126"/>
      <c r="KR29" s="126"/>
      <c r="KS29" s="126"/>
      <c r="KT29" s="126"/>
      <c r="KU29" s="126"/>
      <c r="KV29" s="126"/>
      <c r="KW29" s="126"/>
      <c r="KX29" s="126"/>
      <c r="KY29" s="126"/>
      <c r="KZ29" s="126"/>
      <c r="LA29" s="126"/>
      <c r="LB29" s="126"/>
      <c r="LC29" s="126"/>
      <c r="LD29" s="126"/>
      <c r="LE29" s="126"/>
      <c r="LF29" s="126"/>
      <c r="LG29" s="126"/>
      <c r="LH29" s="126"/>
      <c r="LI29" s="126"/>
      <c r="LJ29" s="126"/>
      <c r="LK29" s="126"/>
      <c r="LL29" s="126"/>
      <c r="LM29" s="126"/>
      <c r="LN29" s="126"/>
      <c r="LO29" s="126"/>
      <c r="LP29" s="126"/>
      <c r="LQ29" s="126"/>
      <c r="LR29" s="126"/>
      <c r="LS29" s="126"/>
      <c r="LT29" s="126"/>
      <c r="LU29" s="126"/>
      <c r="LV29" s="126"/>
      <c r="LW29" s="126"/>
      <c r="LX29" s="126"/>
      <c r="LY29" s="126"/>
      <c r="LZ29" s="126"/>
      <c r="MA29" s="126"/>
      <c r="MB29" s="126"/>
      <c r="MC29" s="126"/>
      <c r="MD29" s="126"/>
      <c r="ME29" s="126"/>
      <c r="MF29" s="126"/>
      <c r="MG29" s="126"/>
      <c r="MH29" s="126"/>
      <c r="MI29" s="126"/>
      <c r="MJ29" s="126"/>
      <c r="MK29" s="126"/>
      <c r="ML29" s="126"/>
      <c r="MM29" s="126"/>
      <c r="MN29" s="126"/>
      <c r="MO29" s="126"/>
      <c r="MP29" s="126"/>
      <c r="MQ29" s="126"/>
      <c r="MR29" s="126"/>
      <c r="MS29" s="126"/>
      <c r="MT29" s="126"/>
      <c r="MU29" s="126"/>
      <c r="MV29" s="126"/>
      <c r="MW29" s="126"/>
      <c r="MX29" s="126"/>
      <c r="MY29" s="126"/>
      <c r="MZ29" s="126"/>
      <c r="NA29" s="126"/>
      <c r="NB29" s="126"/>
      <c r="NC29" s="126"/>
      <c r="ND29" s="126"/>
      <c r="NE29" s="126"/>
      <c r="NF29" s="126"/>
      <c r="NG29" s="126"/>
      <c r="NH29" s="126"/>
      <c r="NI29" s="126"/>
      <c r="NJ29" s="126"/>
      <c r="NK29" s="126"/>
      <c r="NL29" s="126"/>
      <c r="NM29" s="126"/>
      <c r="NN29" s="126"/>
      <c r="NO29" s="126"/>
      <c r="NP29" s="126"/>
      <c r="NQ29" s="126"/>
      <c r="NR29" s="126"/>
      <c r="NS29" s="126"/>
      <c r="NT29" s="126"/>
      <c r="NU29" s="126"/>
      <c r="NV29" s="126"/>
      <c r="NW29" s="126"/>
      <c r="NX29" s="126"/>
      <c r="NY29" s="126"/>
      <c r="NZ29" s="126"/>
      <c r="OA29" s="126"/>
      <c r="OB29" s="126"/>
      <c r="OC29" s="126"/>
      <c r="OD29" s="126"/>
      <c r="OE29" s="126"/>
      <c r="OF29" s="126"/>
      <c r="OG29" s="126"/>
      <c r="OH29" s="126"/>
      <c r="OI29" s="126"/>
      <c r="OJ29" s="126"/>
      <c r="OK29" s="126"/>
      <c r="OL29" s="126"/>
      <c r="OM29" s="126"/>
      <c r="ON29" s="126"/>
      <c r="OO29" s="126"/>
      <c r="OP29" s="126"/>
      <c r="OQ29" s="126"/>
      <c r="OR29" s="126"/>
      <c r="OS29" s="126"/>
      <c r="OT29" s="126"/>
      <c r="OU29" s="126"/>
      <c r="OV29" s="126"/>
      <c r="OW29" s="126"/>
      <c r="OX29" s="126"/>
      <c r="OY29" s="126"/>
      <c r="OZ29" s="126"/>
      <c r="PA29" s="126"/>
      <c r="PB29" s="126"/>
      <c r="PC29" s="126"/>
      <c r="PD29" s="126"/>
      <c r="PE29" s="126"/>
      <c r="PF29" s="126"/>
      <c r="PG29" s="126"/>
      <c r="PH29" s="126"/>
      <c r="PI29" s="126"/>
      <c r="PJ29" s="126"/>
      <c r="PK29" s="126"/>
      <c r="PL29" s="126"/>
      <c r="PM29" s="126"/>
      <c r="PN29" s="126"/>
      <c r="PO29" s="126"/>
      <c r="PP29" s="126"/>
      <c r="PQ29" s="126"/>
      <c r="PR29" s="126"/>
      <c r="PS29" s="126"/>
      <c r="PT29" s="126"/>
      <c r="PU29" s="126"/>
      <c r="PV29" s="126"/>
      <c r="PW29" s="126"/>
      <c r="PX29" s="126"/>
      <c r="PY29" s="126"/>
      <c r="PZ29" s="126"/>
      <c r="QA29" s="126"/>
      <c r="QB29" s="126"/>
      <c r="QC29" s="126"/>
      <c r="QD29" s="126"/>
      <c r="QE29" s="126"/>
      <c r="QF29" s="126"/>
      <c r="QG29" s="126"/>
      <c r="QH29" s="126"/>
      <c r="QI29" s="126"/>
      <c r="QJ29" s="126"/>
      <c r="QK29" s="126"/>
      <c r="QL29" s="126"/>
      <c r="QM29" s="126"/>
      <c r="QN29" s="126"/>
      <c r="QO29" s="126"/>
      <c r="QP29" s="126"/>
      <c r="QQ29" s="126"/>
      <c r="QR29" s="126"/>
      <c r="QS29" s="126"/>
      <c r="QT29" s="126"/>
      <c r="QU29" s="126"/>
      <c r="QV29" s="126"/>
      <c r="QW29" s="126"/>
      <c r="QX29" s="126"/>
      <c r="QY29" s="126"/>
      <c r="QZ29" s="126"/>
      <c r="RA29" s="126"/>
      <c r="RB29" s="126"/>
      <c r="RC29" s="126"/>
      <c r="RD29" s="126"/>
      <c r="RE29" s="126"/>
      <c r="RF29" s="126"/>
      <c r="RG29" s="126"/>
      <c r="RH29" s="126"/>
      <c r="RI29" s="126"/>
      <c r="RJ29" s="126"/>
      <c r="RK29" s="126"/>
      <c r="RL29" s="126"/>
      <c r="RM29" s="126"/>
      <c r="RN29" s="126"/>
      <c r="RO29" s="126"/>
      <c r="RP29" s="126"/>
      <c r="RQ29" s="126"/>
      <c r="RR29" s="126"/>
      <c r="RS29" s="126"/>
      <c r="RT29" s="126"/>
      <c r="RU29" s="126"/>
      <c r="RV29" s="126"/>
      <c r="RW29" s="126"/>
      <c r="RX29" s="126"/>
      <c r="RY29" s="126"/>
      <c r="RZ29" s="126"/>
      <c r="SA29" s="126"/>
      <c r="SB29" s="126"/>
      <c r="SC29" s="126"/>
      <c r="SD29" s="126"/>
      <c r="SE29" s="126"/>
      <c r="SF29" s="126"/>
      <c r="SG29" s="126"/>
      <c r="SH29" s="126"/>
      <c r="SI29" s="126"/>
      <c r="SJ29" s="126"/>
      <c r="SK29" s="126"/>
      <c r="SL29" s="126"/>
      <c r="SM29" s="126"/>
      <c r="SN29" s="126"/>
      <c r="SO29" s="126"/>
      <c r="SP29" s="126"/>
      <c r="SQ29" s="126"/>
      <c r="SR29" s="126"/>
      <c r="SS29" s="126"/>
      <c r="ST29" s="126"/>
      <c r="SU29" s="126"/>
      <c r="SV29" s="126"/>
      <c r="SW29" s="126"/>
      <c r="SX29" s="126"/>
      <c r="SY29" s="126"/>
      <c r="SZ29" s="126"/>
      <c r="TA29" s="126"/>
      <c r="TB29" s="126"/>
      <c r="TC29" s="126"/>
      <c r="TD29" s="126"/>
      <c r="TE29" s="126"/>
      <c r="TF29" s="126"/>
      <c r="TG29" s="126"/>
      <c r="TH29" s="126"/>
      <c r="TI29" s="126"/>
      <c r="TJ29" s="126"/>
      <c r="TK29" s="126"/>
      <c r="TL29" s="126"/>
      <c r="TM29" s="126"/>
      <c r="TN29" s="126"/>
      <c r="TO29" s="126"/>
      <c r="TP29" s="126"/>
      <c r="TQ29" s="126"/>
      <c r="TR29" s="126"/>
      <c r="TS29" s="126"/>
      <c r="TT29" s="126"/>
      <c r="TU29" s="126"/>
      <c r="TV29" s="126"/>
      <c r="TW29" s="126"/>
      <c r="TX29" s="126"/>
      <c r="TY29" s="126"/>
      <c r="TZ29" s="126"/>
      <c r="UA29" s="126"/>
      <c r="UB29" s="126"/>
      <c r="UC29" s="126"/>
      <c r="UD29" s="126"/>
      <c r="UE29" s="126"/>
      <c r="UF29" s="126"/>
    </row>
    <row r="30" spans="1:552" ht="15.75" customHeight="1" outlineLevel="1" x14ac:dyDescent="0.35">
      <c r="A30" s="2" t="s">
        <v>137</v>
      </c>
      <c r="B30" s="5"/>
      <c r="C30" s="5"/>
      <c r="D30" s="154"/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  <c r="AG30" s="154"/>
      <c r="AH30" s="106"/>
      <c r="AI30" s="154"/>
      <c r="AJ30" s="154"/>
      <c r="AK30" s="154"/>
      <c r="AL30" s="154"/>
      <c r="AM30" s="154"/>
      <c r="AN30" s="154"/>
      <c r="AO30" s="154"/>
      <c r="AP30" s="154"/>
      <c r="AQ30" s="154"/>
      <c r="AR30" s="154">
        <v>227.54</v>
      </c>
      <c r="AS30" s="154"/>
      <c r="AT30" s="154"/>
      <c r="AU30" s="154"/>
      <c r="AV30" s="154"/>
      <c r="AW30" s="154"/>
      <c r="AX30" s="154"/>
      <c r="AY30" s="154"/>
      <c r="AZ30" s="154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06"/>
      <c r="BN30" s="81"/>
      <c r="BO30" s="154"/>
      <c r="BP30" s="154"/>
      <c r="BQ30" s="154"/>
      <c r="BR30" s="154"/>
      <c r="BS30" s="154"/>
      <c r="BT30" s="154"/>
      <c r="BU30" s="154"/>
      <c r="BV30" s="154"/>
      <c r="BW30" s="154">
        <v>227.54</v>
      </c>
      <c r="BX30" s="154"/>
      <c r="BY30" s="154"/>
      <c r="BZ30" s="154"/>
      <c r="CA30" s="154"/>
      <c r="CB30" s="154"/>
      <c r="CC30" s="154"/>
      <c r="CD30" s="154"/>
      <c r="CE30" s="154"/>
      <c r="CF30" s="154"/>
      <c r="CG30" s="154"/>
      <c r="CH30" s="154"/>
      <c r="CI30" s="154"/>
      <c r="CJ30" s="154"/>
      <c r="CK30" s="154"/>
      <c r="CL30" s="154"/>
      <c r="CM30" s="154"/>
      <c r="CN30" s="154"/>
      <c r="CO30" s="154"/>
      <c r="CP30" s="154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6"/>
      <c r="IU30" s="126"/>
      <c r="IV30" s="126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6"/>
      <c r="JI30" s="126"/>
      <c r="JJ30" s="126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6"/>
      <c r="JX30" s="126"/>
      <c r="JY30" s="126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6"/>
      <c r="KL30" s="126"/>
      <c r="KM30" s="126"/>
      <c r="KN30" s="126"/>
      <c r="KO30" s="126"/>
      <c r="KP30" s="126"/>
      <c r="KQ30" s="126"/>
      <c r="KR30" s="126"/>
      <c r="KS30" s="126"/>
      <c r="KT30" s="126"/>
      <c r="KU30" s="126"/>
      <c r="KV30" s="126"/>
      <c r="KW30" s="126"/>
      <c r="KX30" s="126"/>
      <c r="KY30" s="126"/>
      <c r="KZ30" s="126"/>
      <c r="LA30" s="126"/>
      <c r="LB30" s="126"/>
      <c r="LC30" s="126"/>
      <c r="LD30" s="126"/>
      <c r="LE30" s="126"/>
      <c r="LF30" s="126"/>
      <c r="LG30" s="126"/>
      <c r="LH30" s="126"/>
      <c r="LI30" s="126"/>
      <c r="LJ30" s="126"/>
      <c r="LK30" s="126"/>
      <c r="LL30" s="126"/>
      <c r="LM30" s="126"/>
      <c r="LN30" s="126"/>
      <c r="LO30" s="126"/>
      <c r="LP30" s="126"/>
      <c r="LQ30" s="126"/>
      <c r="LR30" s="126"/>
      <c r="LS30" s="126"/>
      <c r="LT30" s="126"/>
      <c r="LU30" s="126"/>
      <c r="LV30" s="126"/>
      <c r="LW30" s="126"/>
      <c r="LX30" s="126"/>
      <c r="LY30" s="126"/>
      <c r="LZ30" s="126"/>
      <c r="MA30" s="126"/>
      <c r="MB30" s="126"/>
      <c r="MC30" s="126"/>
      <c r="MD30" s="126"/>
      <c r="ME30" s="126"/>
      <c r="MF30" s="126"/>
      <c r="MG30" s="126"/>
      <c r="MH30" s="126"/>
      <c r="MI30" s="126"/>
      <c r="MJ30" s="126"/>
      <c r="MK30" s="126"/>
      <c r="ML30" s="126"/>
      <c r="MM30" s="126"/>
      <c r="MN30" s="126"/>
      <c r="MO30" s="126"/>
      <c r="MP30" s="126"/>
      <c r="MQ30" s="126"/>
      <c r="MR30" s="126"/>
      <c r="MS30" s="126"/>
      <c r="MT30" s="126"/>
      <c r="MU30" s="126"/>
      <c r="MV30" s="126"/>
      <c r="MW30" s="126"/>
      <c r="MX30" s="126"/>
      <c r="MY30" s="126"/>
      <c r="MZ30" s="126"/>
      <c r="NA30" s="126"/>
      <c r="NB30" s="126"/>
      <c r="NC30" s="126"/>
      <c r="ND30" s="126"/>
      <c r="NE30" s="126"/>
      <c r="NF30" s="126"/>
      <c r="NG30" s="126"/>
      <c r="NH30" s="126"/>
      <c r="NI30" s="126"/>
      <c r="NJ30" s="126"/>
      <c r="NK30" s="126"/>
      <c r="NL30" s="126"/>
      <c r="NM30" s="126"/>
      <c r="NN30" s="126"/>
      <c r="NO30" s="126"/>
      <c r="NP30" s="126"/>
      <c r="NQ30" s="126"/>
      <c r="NR30" s="126"/>
      <c r="NS30" s="126"/>
      <c r="NT30" s="126"/>
      <c r="NU30" s="126"/>
      <c r="NV30" s="126"/>
      <c r="NW30" s="126"/>
      <c r="NX30" s="126"/>
      <c r="NY30" s="126"/>
      <c r="NZ30" s="126"/>
      <c r="OA30" s="126"/>
      <c r="OB30" s="126"/>
      <c r="OC30" s="126"/>
      <c r="OD30" s="126"/>
      <c r="OE30" s="126"/>
      <c r="OF30" s="126"/>
      <c r="OG30" s="126"/>
      <c r="OH30" s="126"/>
      <c r="OI30" s="126"/>
      <c r="OJ30" s="126"/>
      <c r="OK30" s="126"/>
      <c r="OL30" s="126"/>
      <c r="OM30" s="126"/>
      <c r="ON30" s="126"/>
      <c r="OO30" s="126"/>
      <c r="OP30" s="126"/>
      <c r="OQ30" s="126"/>
      <c r="OR30" s="126"/>
      <c r="OS30" s="126"/>
      <c r="OT30" s="126"/>
      <c r="OU30" s="126"/>
      <c r="OV30" s="126"/>
      <c r="OW30" s="126"/>
      <c r="OX30" s="126"/>
      <c r="OY30" s="126"/>
      <c r="OZ30" s="126"/>
      <c r="PA30" s="126"/>
      <c r="PB30" s="126"/>
      <c r="PC30" s="126"/>
      <c r="PD30" s="126"/>
      <c r="PE30" s="126"/>
      <c r="PF30" s="126"/>
      <c r="PG30" s="126"/>
      <c r="PH30" s="126"/>
      <c r="PI30" s="126"/>
      <c r="PJ30" s="126"/>
      <c r="PK30" s="126"/>
      <c r="PL30" s="126"/>
      <c r="PM30" s="126"/>
      <c r="PN30" s="126"/>
      <c r="PO30" s="126"/>
      <c r="PP30" s="126"/>
      <c r="PQ30" s="126"/>
      <c r="PR30" s="126"/>
      <c r="PS30" s="126"/>
      <c r="PT30" s="126"/>
      <c r="PU30" s="126"/>
      <c r="PV30" s="126"/>
      <c r="PW30" s="126"/>
      <c r="PX30" s="126"/>
      <c r="PY30" s="126"/>
      <c r="PZ30" s="126"/>
      <c r="QA30" s="126"/>
      <c r="QB30" s="126"/>
      <c r="QC30" s="126"/>
      <c r="QD30" s="126"/>
      <c r="QE30" s="126"/>
      <c r="QF30" s="126"/>
      <c r="QG30" s="126"/>
      <c r="QH30" s="126"/>
      <c r="QI30" s="126"/>
      <c r="QJ30" s="126"/>
      <c r="QK30" s="126"/>
      <c r="QL30" s="126"/>
      <c r="QM30" s="126"/>
      <c r="QN30" s="126"/>
      <c r="QO30" s="126"/>
      <c r="QP30" s="126"/>
      <c r="QQ30" s="126"/>
      <c r="QR30" s="126"/>
      <c r="QS30" s="126"/>
      <c r="QT30" s="126"/>
      <c r="QU30" s="126"/>
      <c r="QV30" s="126"/>
      <c r="QW30" s="126"/>
      <c r="QX30" s="126"/>
      <c r="QY30" s="126"/>
      <c r="QZ30" s="126"/>
      <c r="RA30" s="126"/>
      <c r="RB30" s="126"/>
      <c r="RC30" s="126"/>
      <c r="RD30" s="126"/>
      <c r="RE30" s="126"/>
      <c r="RF30" s="126"/>
      <c r="RG30" s="126"/>
      <c r="RH30" s="126"/>
      <c r="RI30" s="126"/>
      <c r="RJ30" s="126"/>
      <c r="RK30" s="126"/>
      <c r="RL30" s="126"/>
      <c r="RM30" s="126"/>
      <c r="RN30" s="126"/>
      <c r="RO30" s="126"/>
      <c r="RP30" s="126"/>
      <c r="RQ30" s="126"/>
      <c r="RR30" s="126"/>
      <c r="RS30" s="126"/>
      <c r="RT30" s="126"/>
      <c r="RU30" s="126"/>
      <c r="RV30" s="126"/>
      <c r="RW30" s="126"/>
      <c r="RX30" s="126"/>
      <c r="RY30" s="126"/>
      <c r="RZ30" s="126"/>
      <c r="SA30" s="126"/>
      <c r="SB30" s="126"/>
      <c r="SC30" s="126"/>
      <c r="SD30" s="126"/>
      <c r="SE30" s="126"/>
      <c r="SF30" s="126"/>
      <c r="SG30" s="126"/>
      <c r="SH30" s="126"/>
      <c r="SI30" s="126"/>
      <c r="SJ30" s="126"/>
      <c r="SK30" s="126"/>
      <c r="SL30" s="126"/>
      <c r="SM30" s="126"/>
      <c r="SN30" s="126"/>
      <c r="SO30" s="126"/>
      <c r="SP30" s="126"/>
      <c r="SQ30" s="126"/>
      <c r="SR30" s="126"/>
      <c r="SS30" s="126"/>
      <c r="ST30" s="126"/>
      <c r="SU30" s="126"/>
      <c r="SV30" s="126"/>
      <c r="SW30" s="126"/>
      <c r="SX30" s="126"/>
      <c r="SY30" s="126"/>
      <c r="SZ30" s="126"/>
      <c r="TA30" s="126"/>
      <c r="TB30" s="126"/>
      <c r="TC30" s="126"/>
      <c r="TD30" s="126"/>
      <c r="TE30" s="126"/>
      <c r="TF30" s="126"/>
      <c r="TG30" s="126"/>
      <c r="TH30" s="126"/>
      <c r="TI30" s="126"/>
      <c r="TJ30" s="126"/>
      <c r="TK30" s="126"/>
      <c r="TL30" s="126"/>
      <c r="TM30" s="126"/>
      <c r="TN30" s="126"/>
      <c r="TO30" s="126"/>
      <c r="TP30" s="126"/>
      <c r="TQ30" s="126"/>
      <c r="TR30" s="126"/>
      <c r="TS30" s="126"/>
      <c r="TT30" s="126"/>
      <c r="TU30" s="126"/>
      <c r="TV30" s="126"/>
      <c r="TW30" s="126"/>
      <c r="TX30" s="126"/>
      <c r="TY30" s="126"/>
      <c r="TZ30" s="126"/>
      <c r="UA30" s="126"/>
      <c r="UB30" s="126"/>
      <c r="UC30" s="126"/>
      <c r="UD30" s="126"/>
      <c r="UE30" s="126"/>
      <c r="UF30" s="126"/>
    </row>
    <row r="31" spans="1:552" ht="15.75" customHeight="1" outlineLevel="1" x14ac:dyDescent="0.35">
      <c r="A31" s="2" t="s">
        <v>1282</v>
      </c>
      <c r="B31" s="5"/>
      <c r="C31" s="5"/>
      <c r="D31" s="154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  <c r="AG31" s="154"/>
      <c r="AH31" s="106"/>
      <c r="AI31" s="154"/>
      <c r="AJ31" s="154"/>
      <c r="AK31" s="154"/>
      <c r="AL31" s="154"/>
      <c r="AM31" s="154"/>
      <c r="AN31" s="154"/>
      <c r="AO31" s="154"/>
      <c r="AP31" s="154"/>
      <c r="AQ31" s="154"/>
      <c r="AR31" s="154"/>
      <c r="AS31" s="154"/>
      <c r="AT31" s="154"/>
      <c r="AU31" s="154"/>
      <c r="AV31" s="154"/>
      <c r="AW31" s="154"/>
      <c r="AX31" s="154"/>
      <c r="AY31" s="154"/>
      <c r="AZ31" s="154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06"/>
      <c r="BN31" s="81"/>
      <c r="BO31" s="154"/>
      <c r="BP31" s="154"/>
      <c r="BQ31" s="154"/>
      <c r="BR31" s="154"/>
      <c r="BS31" s="154"/>
      <c r="BT31" s="154"/>
      <c r="BU31" s="154"/>
      <c r="BV31" s="154"/>
      <c r="BW31" s="154"/>
      <c r="BX31" s="154"/>
      <c r="BY31" s="154"/>
      <c r="BZ31" s="154"/>
      <c r="CA31" s="154"/>
      <c r="CB31" s="154"/>
      <c r="CC31" s="154"/>
      <c r="CD31" s="154"/>
      <c r="CE31" s="154"/>
      <c r="CF31" s="154"/>
      <c r="CG31" s="154"/>
      <c r="CH31" s="154"/>
      <c r="CI31" s="154"/>
      <c r="CJ31" s="154"/>
      <c r="CK31" s="154"/>
      <c r="CL31" s="154"/>
      <c r="CM31" s="154"/>
      <c r="CN31" s="154"/>
      <c r="CO31" s="154"/>
      <c r="CP31" s="154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6"/>
      <c r="IU31" s="126"/>
      <c r="IV31" s="126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6"/>
      <c r="JI31" s="126"/>
      <c r="JJ31" s="126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6"/>
      <c r="JX31" s="126"/>
      <c r="JY31" s="126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6"/>
      <c r="KL31" s="126"/>
      <c r="KM31" s="126"/>
      <c r="KN31" s="126"/>
      <c r="KO31" s="126"/>
      <c r="KP31" s="126"/>
      <c r="KQ31" s="126"/>
      <c r="KR31" s="126"/>
      <c r="KS31" s="126"/>
      <c r="KT31" s="126"/>
      <c r="KU31" s="126"/>
      <c r="KV31" s="126"/>
      <c r="KW31" s="126"/>
      <c r="KX31" s="126"/>
      <c r="KY31" s="126"/>
      <c r="KZ31" s="126"/>
      <c r="LA31" s="126"/>
      <c r="LB31" s="126"/>
      <c r="LC31" s="126"/>
      <c r="LD31" s="126"/>
      <c r="LE31" s="126"/>
      <c r="LF31" s="126"/>
      <c r="LG31" s="126"/>
      <c r="LH31" s="126"/>
      <c r="LI31" s="126"/>
      <c r="LJ31" s="126"/>
      <c r="LK31" s="126"/>
      <c r="LL31" s="126"/>
      <c r="LM31" s="126"/>
      <c r="LN31" s="126"/>
      <c r="LO31" s="126"/>
      <c r="LP31" s="126"/>
      <c r="LQ31" s="126"/>
      <c r="LR31" s="126"/>
      <c r="LS31" s="126"/>
      <c r="LT31" s="126"/>
      <c r="LU31" s="126"/>
      <c r="LV31" s="126"/>
      <c r="LW31" s="126"/>
      <c r="LX31" s="126"/>
      <c r="LY31" s="126"/>
      <c r="LZ31" s="126"/>
      <c r="MA31" s="126"/>
      <c r="MB31" s="126"/>
      <c r="MC31" s="126"/>
      <c r="MD31" s="126"/>
      <c r="ME31" s="126"/>
      <c r="MF31" s="126"/>
      <c r="MG31" s="126"/>
      <c r="MH31" s="126"/>
      <c r="MI31" s="126"/>
      <c r="MJ31" s="126"/>
      <c r="MK31" s="126"/>
      <c r="ML31" s="126"/>
      <c r="MM31" s="126"/>
      <c r="MN31" s="126"/>
      <c r="MO31" s="126"/>
      <c r="MP31" s="126"/>
      <c r="MQ31" s="126"/>
      <c r="MR31" s="126"/>
      <c r="MS31" s="126"/>
      <c r="MT31" s="126"/>
      <c r="MU31" s="126"/>
      <c r="MV31" s="126"/>
      <c r="MW31" s="126"/>
      <c r="MX31" s="126"/>
      <c r="MY31" s="126"/>
      <c r="MZ31" s="126"/>
      <c r="NA31" s="126"/>
      <c r="NB31" s="126"/>
      <c r="NC31" s="126"/>
      <c r="ND31" s="126"/>
      <c r="NE31" s="126"/>
      <c r="NF31" s="126"/>
      <c r="NG31" s="126"/>
      <c r="NH31" s="126"/>
      <c r="NI31" s="126"/>
      <c r="NJ31" s="126"/>
      <c r="NK31" s="126"/>
      <c r="NL31" s="126"/>
      <c r="NM31" s="126"/>
      <c r="NN31" s="126"/>
      <c r="NO31" s="126"/>
      <c r="NP31" s="126"/>
      <c r="NQ31" s="126"/>
      <c r="NR31" s="126"/>
      <c r="NS31" s="126"/>
      <c r="NT31" s="126"/>
      <c r="NU31" s="126"/>
      <c r="NV31" s="126"/>
      <c r="NW31" s="126"/>
      <c r="NX31" s="126"/>
      <c r="NY31" s="126"/>
      <c r="NZ31" s="126"/>
      <c r="OA31" s="126"/>
      <c r="OB31" s="126"/>
      <c r="OC31" s="126"/>
      <c r="OD31" s="126"/>
      <c r="OE31" s="126"/>
      <c r="OF31" s="126"/>
      <c r="OG31" s="126"/>
      <c r="OH31" s="126"/>
      <c r="OI31" s="126"/>
      <c r="OJ31" s="126"/>
      <c r="OK31" s="126"/>
      <c r="OL31" s="126"/>
      <c r="OM31" s="126"/>
      <c r="ON31" s="126"/>
      <c r="OO31" s="126"/>
      <c r="OP31" s="126"/>
      <c r="OQ31" s="126"/>
      <c r="OR31" s="126"/>
      <c r="OS31" s="126"/>
      <c r="OT31" s="126"/>
      <c r="OU31" s="126"/>
      <c r="OV31" s="126"/>
      <c r="OW31" s="126"/>
      <c r="OX31" s="126"/>
      <c r="OY31" s="126"/>
      <c r="OZ31" s="126"/>
      <c r="PA31" s="126"/>
      <c r="PB31" s="126"/>
      <c r="PC31" s="126"/>
      <c r="PD31" s="126"/>
      <c r="PE31" s="126"/>
      <c r="PF31" s="126"/>
      <c r="PG31" s="126"/>
      <c r="PH31" s="126"/>
      <c r="PI31" s="126"/>
      <c r="PJ31" s="126"/>
      <c r="PK31" s="126"/>
      <c r="PL31" s="126"/>
      <c r="PM31" s="126"/>
      <c r="PN31" s="126"/>
      <c r="PO31" s="126"/>
      <c r="PP31" s="126"/>
      <c r="PQ31" s="126"/>
      <c r="PR31" s="126"/>
      <c r="PS31" s="126"/>
      <c r="PT31" s="126"/>
      <c r="PU31" s="126"/>
      <c r="PV31" s="126"/>
      <c r="PW31" s="126"/>
      <c r="PX31" s="126"/>
      <c r="PY31" s="126"/>
      <c r="PZ31" s="126"/>
      <c r="QA31" s="126"/>
      <c r="QB31" s="126"/>
      <c r="QC31" s="126"/>
      <c r="QD31" s="126"/>
      <c r="QE31" s="126"/>
      <c r="QF31" s="126"/>
      <c r="QG31" s="126"/>
      <c r="QH31" s="126"/>
      <c r="QI31" s="126"/>
      <c r="QJ31" s="126"/>
      <c r="QK31" s="126"/>
      <c r="QL31" s="126"/>
      <c r="QM31" s="126"/>
      <c r="QN31" s="126"/>
      <c r="QO31" s="126"/>
      <c r="QP31" s="126"/>
      <c r="QQ31" s="126"/>
      <c r="QR31" s="126"/>
      <c r="QS31" s="126"/>
      <c r="QT31" s="126"/>
      <c r="QU31" s="126"/>
      <c r="QV31" s="126"/>
      <c r="QW31" s="126"/>
      <c r="QX31" s="126"/>
      <c r="QY31" s="126"/>
      <c r="QZ31" s="126"/>
      <c r="RA31" s="126"/>
      <c r="RB31" s="126"/>
      <c r="RC31" s="126"/>
      <c r="RD31" s="126"/>
      <c r="RE31" s="126"/>
      <c r="RF31" s="126"/>
      <c r="RG31" s="126"/>
      <c r="RH31" s="126"/>
      <c r="RI31" s="126"/>
      <c r="RJ31" s="126"/>
      <c r="RK31" s="126"/>
      <c r="RL31" s="126"/>
      <c r="RM31" s="126"/>
      <c r="RN31" s="126"/>
      <c r="RO31" s="126"/>
      <c r="RP31" s="126"/>
      <c r="RQ31" s="126"/>
      <c r="RR31" s="126"/>
      <c r="RS31" s="126"/>
      <c r="RT31" s="126"/>
      <c r="RU31" s="126"/>
      <c r="RV31" s="126"/>
      <c r="RW31" s="126"/>
      <c r="RX31" s="126"/>
      <c r="RY31" s="126"/>
      <c r="RZ31" s="126"/>
      <c r="SA31" s="126"/>
      <c r="SB31" s="126"/>
      <c r="SC31" s="126"/>
      <c r="SD31" s="126"/>
      <c r="SE31" s="126"/>
      <c r="SF31" s="126"/>
      <c r="SG31" s="126"/>
      <c r="SH31" s="126"/>
      <c r="SI31" s="126"/>
      <c r="SJ31" s="126"/>
      <c r="SK31" s="126"/>
      <c r="SL31" s="126"/>
      <c r="SM31" s="126"/>
      <c r="SN31" s="126"/>
      <c r="SO31" s="126"/>
      <c r="SP31" s="126"/>
      <c r="SQ31" s="126"/>
      <c r="SR31" s="126"/>
      <c r="SS31" s="126"/>
      <c r="ST31" s="126"/>
      <c r="SU31" s="126"/>
      <c r="SV31" s="126"/>
      <c r="SW31" s="126"/>
      <c r="SX31" s="126"/>
      <c r="SY31" s="126"/>
      <c r="SZ31" s="126"/>
      <c r="TA31" s="126"/>
      <c r="TB31" s="126"/>
      <c r="TC31" s="126"/>
      <c r="TD31" s="126"/>
      <c r="TE31" s="126"/>
      <c r="TF31" s="126"/>
      <c r="TG31" s="126"/>
      <c r="TH31" s="126"/>
      <c r="TI31" s="126"/>
      <c r="TJ31" s="126"/>
      <c r="TK31" s="126"/>
      <c r="TL31" s="126"/>
      <c r="TM31" s="126"/>
      <c r="TN31" s="126"/>
      <c r="TO31" s="126"/>
      <c r="TP31" s="126"/>
      <c r="TQ31" s="126"/>
      <c r="TR31" s="126"/>
      <c r="TS31" s="126"/>
      <c r="TT31" s="126"/>
      <c r="TU31" s="126"/>
      <c r="TV31" s="126"/>
      <c r="TW31" s="126"/>
      <c r="TX31" s="126"/>
      <c r="TY31" s="126"/>
      <c r="TZ31" s="126"/>
      <c r="UA31" s="126"/>
      <c r="UB31" s="126"/>
      <c r="UC31" s="126"/>
      <c r="UD31" s="126"/>
      <c r="UE31" s="126"/>
      <c r="UF31" s="126"/>
    </row>
    <row r="32" spans="1:552" ht="15.75" customHeight="1" outlineLevel="1" x14ac:dyDescent="0.35">
      <c r="A32" s="2" t="s">
        <v>138</v>
      </c>
      <c r="B32" s="5"/>
      <c r="C32" s="5"/>
      <c r="D32" s="154"/>
      <c r="E32" s="154"/>
      <c r="F32" s="154"/>
      <c r="G32" s="154"/>
      <c r="H32" s="154"/>
      <c r="I32" s="154"/>
      <c r="J32" s="154"/>
      <c r="K32" s="154"/>
      <c r="L32" s="154"/>
      <c r="M32" s="154"/>
      <c r="N32" s="154"/>
      <c r="O32" s="154"/>
      <c r="P32" s="154"/>
      <c r="Q32" s="154"/>
      <c r="R32" s="154"/>
      <c r="S32" s="154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06"/>
      <c r="AI32" s="154"/>
      <c r="AJ32" s="154"/>
      <c r="AK32" s="154"/>
      <c r="AL32" s="154"/>
      <c r="AM32" s="154"/>
      <c r="AN32" s="154"/>
      <c r="AO32" s="154"/>
      <c r="AP32" s="154"/>
      <c r="AQ32" s="154"/>
      <c r="AR32" s="154"/>
      <c r="AS32" s="154"/>
      <c r="AT32" s="154"/>
      <c r="AU32" s="154"/>
      <c r="AV32" s="154"/>
      <c r="AW32" s="154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06"/>
      <c r="BN32" s="81"/>
      <c r="BO32" s="154"/>
      <c r="BP32" s="154"/>
      <c r="BQ32" s="154"/>
      <c r="BR32" s="154"/>
      <c r="BS32" s="154"/>
      <c r="BT32" s="154"/>
      <c r="BU32" s="154"/>
      <c r="BV32" s="154"/>
      <c r="BW32" s="154"/>
      <c r="BX32" s="154"/>
      <c r="BY32" s="154"/>
      <c r="BZ32" s="154"/>
      <c r="CA32" s="154"/>
      <c r="CB32" s="154"/>
      <c r="CC32" s="154"/>
      <c r="CD32" s="154"/>
      <c r="CE32" s="154"/>
      <c r="CF32" s="154"/>
      <c r="CG32" s="154"/>
      <c r="CH32" s="154"/>
      <c r="CI32" s="154"/>
      <c r="CJ32" s="154"/>
      <c r="CK32" s="154"/>
      <c r="CL32" s="154"/>
      <c r="CM32" s="154"/>
      <c r="CN32" s="154"/>
      <c r="CO32" s="154"/>
      <c r="CP32" s="154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6"/>
      <c r="IU32" s="126"/>
      <c r="IV32" s="126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6"/>
      <c r="JI32" s="126"/>
      <c r="JJ32" s="126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6"/>
      <c r="JX32" s="126"/>
      <c r="JY32" s="126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6"/>
      <c r="KL32" s="126"/>
      <c r="KM32" s="126"/>
      <c r="KN32" s="126"/>
      <c r="KO32" s="126"/>
      <c r="KP32" s="126"/>
      <c r="KQ32" s="126"/>
      <c r="KR32" s="126"/>
      <c r="KS32" s="126"/>
      <c r="KT32" s="126"/>
      <c r="KU32" s="126"/>
      <c r="KV32" s="126"/>
      <c r="KW32" s="126"/>
      <c r="KX32" s="126"/>
      <c r="KY32" s="126"/>
      <c r="KZ32" s="126"/>
      <c r="LA32" s="126"/>
      <c r="LB32" s="126"/>
      <c r="LC32" s="126"/>
      <c r="LD32" s="126"/>
      <c r="LE32" s="126"/>
      <c r="LF32" s="126"/>
      <c r="LG32" s="126"/>
      <c r="LH32" s="126"/>
      <c r="LI32" s="126"/>
      <c r="LJ32" s="126"/>
      <c r="LK32" s="126"/>
      <c r="LL32" s="126"/>
      <c r="LM32" s="126"/>
      <c r="LN32" s="126"/>
      <c r="LO32" s="126"/>
      <c r="LP32" s="126"/>
      <c r="LQ32" s="126"/>
      <c r="LR32" s="126"/>
      <c r="LS32" s="126"/>
      <c r="LT32" s="126"/>
      <c r="LU32" s="126"/>
      <c r="LV32" s="126"/>
      <c r="LW32" s="126"/>
      <c r="LX32" s="126"/>
      <c r="LY32" s="126"/>
      <c r="LZ32" s="126"/>
      <c r="MA32" s="126"/>
      <c r="MB32" s="126"/>
      <c r="MC32" s="126"/>
      <c r="MD32" s="126"/>
      <c r="ME32" s="126"/>
      <c r="MF32" s="126"/>
      <c r="MG32" s="126"/>
      <c r="MH32" s="126"/>
      <c r="MI32" s="126"/>
      <c r="MJ32" s="126"/>
      <c r="MK32" s="126"/>
      <c r="ML32" s="126"/>
      <c r="MM32" s="126"/>
      <c r="MN32" s="126"/>
      <c r="MO32" s="126"/>
      <c r="MP32" s="126"/>
      <c r="MQ32" s="126"/>
      <c r="MR32" s="126"/>
      <c r="MS32" s="126"/>
      <c r="MT32" s="126"/>
      <c r="MU32" s="126"/>
      <c r="MV32" s="126"/>
      <c r="MW32" s="126"/>
      <c r="MX32" s="126"/>
      <c r="MY32" s="126"/>
      <c r="MZ32" s="126"/>
      <c r="NA32" s="126"/>
      <c r="NB32" s="126"/>
      <c r="NC32" s="126"/>
      <c r="ND32" s="126"/>
      <c r="NE32" s="126"/>
      <c r="NF32" s="126"/>
      <c r="NG32" s="126"/>
      <c r="NH32" s="126"/>
      <c r="NI32" s="126"/>
      <c r="NJ32" s="126"/>
      <c r="NK32" s="126"/>
      <c r="NL32" s="126"/>
      <c r="NM32" s="126"/>
      <c r="NN32" s="126"/>
      <c r="NO32" s="126"/>
      <c r="NP32" s="126"/>
      <c r="NQ32" s="126"/>
      <c r="NR32" s="126"/>
      <c r="NS32" s="126"/>
      <c r="NT32" s="126"/>
      <c r="NU32" s="126"/>
      <c r="NV32" s="126"/>
      <c r="NW32" s="126"/>
      <c r="NX32" s="126"/>
      <c r="NY32" s="126"/>
      <c r="NZ32" s="126"/>
      <c r="OA32" s="126"/>
      <c r="OB32" s="126"/>
      <c r="OC32" s="126"/>
      <c r="OD32" s="126"/>
      <c r="OE32" s="126"/>
      <c r="OF32" s="126"/>
      <c r="OG32" s="126"/>
      <c r="OH32" s="126"/>
      <c r="OI32" s="126"/>
      <c r="OJ32" s="126"/>
      <c r="OK32" s="126"/>
      <c r="OL32" s="126"/>
      <c r="OM32" s="126"/>
      <c r="ON32" s="126"/>
      <c r="OO32" s="126"/>
      <c r="OP32" s="126"/>
      <c r="OQ32" s="126"/>
      <c r="OR32" s="126"/>
      <c r="OS32" s="126"/>
      <c r="OT32" s="126"/>
      <c r="OU32" s="126"/>
      <c r="OV32" s="126"/>
      <c r="OW32" s="126"/>
      <c r="OX32" s="126"/>
      <c r="OY32" s="126"/>
      <c r="OZ32" s="126"/>
      <c r="PA32" s="126"/>
      <c r="PB32" s="126"/>
      <c r="PC32" s="126"/>
      <c r="PD32" s="126"/>
      <c r="PE32" s="126"/>
      <c r="PF32" s="126"/>
      <c r="PG32" s="126"/>
      <c r="PH32" s="126"/>
      <c r="PI32" s="126"/>
      <c r="PJ32" s="126"/>
      <c r="PK32" s="126"/>
      <c r="PL32" s="126"/>
      <c r="PM32" s="126"/>
      <c r="PN32" s="126"/>
      <c r="PO32" s="126"/>
      <c r="PP32" s="126"/>
      <c r="PQ32" s="126"/>
      <c r="PR32" s="126"/>
      <c r="PS32" s="126"/>
      <c r="PT32" s="126"/>
      <c r="PU32" s="126"/>
      <c r="PV32" s="126"/>
      <c r="PW32" s="126"/>
      <c r="PX32" s="126"/>
      <c r="PY32" s="126"/>
      <c r="PZ32" s="126"/>
      <c r="QA32" s="126"/>
      <c r="QB32" s="126"/>
      <c r="QC32" s="126"/>
      <c r="QD32" s="126"/>
      <c r="QE32" s="126"/>
      <c r="QF32" s="126"/>
      <c r="QG32" s="126"/>
      <c r="QH32" s="126"/>
      <c r="QI32" s="126"/>
      <c r="QJ32" s="126"/>
      <c r="QK32" s="126"/>
      <c r="QL32" s="126"/>
      <c r="QM32" s="126"/>
      <c r="QN32" s="126"/>
      <c r="QO32" s="126"/>
      <c r="QP32" s="126"/>
      <c r="QQ32" s="126"/>
      <c r="QR32" s="126"/>
      <c r="QS32" s="126"/>
      <c r="QT32" s="126"/>
      <c r="QU32" s="126"/>
      <c r="QV32" s="126"/>
      <c r="QW32" s="126"/>
      <c r="QX32" s="126"/>
      <c r="QY32" s="126"/>
      <c r="QZ32" s="126"/>
      <c r="RA32" s="126"/>
      <c r="RB32" s="126"/>
      <c r="RC32" s="126"/>
      <c r="RD32" s="126"/>
      <c r="RE32" s="126"/>
      <c r="RF32" s="126"/>
      <c r="RG32" s="126"/>
      <c r="RH32" s="126"/>
      <c r="RI32" s="126"/>
      <c r="RJ32" s="126"/>
      <c r="RK32" s="126"/>
      <c r="RL32" s="126"/>
      <c r="RM32" s="126"/>
      <c r="RN32" s="126"/>
      <c r="RO32" s="126"/>
      <c r="RP32" s="126"/>
      <c r="RQ32" s="126"/>
      <c r="RR32" s="126"/>
      <c r="RS32" s="126"/>
      <c r="RT32" s="126"/>
      <c r="RU32" s="126"/>
      <c r="RV32" s="126"/>
      <c r="RW32" s="126"/>
      <c r="RX32" s="126"/>
      <c r="RY32" s="126"/>
      <c r="RZ32" s="126"/>
      <c r="SA32" s="126"/>
      <c r="SB32" s="126"/>
      <c r="SC32" s="126"/>
      <c r="SD32" s="126"/>
      <c r="SE32" s="126"/>
      <c r="SF32" s="126"/>
      <c r="SG32" s="126"/>
      <c r="SH32" s="126"/>
      <c r="SI32" s="126"/>
      <c r="SJ32" s="126"/>
      <c r="SK32" s="126"/>
      <c r="SL32" s="126"/>
      <c r="SM32" s="126"/>
      <c r="SN32" s="126"/>
      <c r="SO32" s="126"/>
      <c r="SP32" s="126"/>
      <c r="SQ32" s="126"/>
      <c r="SR32" s="126"/>
      <c r="SS32" s="126"/>
      <c r="ST32" s="126"/>
      <c r="SU32" s="126"/>
      <c r="SV32" s="126"/>
      <c r="SW32" s="126"/>
      <c r="SX32" s="126"/>
      <c r="SY32" s="126"/>
      <c r="SZ32" s="126"/>
      <c r="TA32" s="126"/>
      <c r="TB32" s="126"/>
      <c r="TC32" s="126"/>
      <c r="TD32" s="126"/>
      <c r="TE32" s="126"/>
      <c r="TF32" s="126"/>
      <c r="TG32" s="126"/>
      <c r="TH32" s="126"/>
      <c r="TI32" s="126"/>
      <c r="TJ32" s="126"/>
      <c r="TK32" s="126"/>
      <c r="TL32" s="126"/>
      <c r="TM32" s="126"/>
      <c r="TN32" s="126"/>
      <c r="TO32" s="126"/>
      <c r="TP32" s="126"/>
      <c r="TQ32" s="126"/>
      <c r="TR32" s="126"/>
      <c r="TS32" s="126"/>
      <c r="TT32" s="126"/>
      <c r="TU32" s="126"/>
      <c r="TV32" s="126"/>
      <c r="TW32" s="126"/>
      <c r="TX32" s="126"/>
      <c r="TY32" s="126"/>
      <c r="TZ32" s="126"/>
      <c r="UA32" s="126"/>
      <c r="UB32" s="126"/>
      <c r="UC32" s="126"/>
      <c r="UD32" s="126"/>
      <c r="UE32" s="126"/>
      <c r="UF32" s="126"/>
    </row>
    <row r="33" spans="1:552" ht="15.75" customHeight="1" x14ac:dyDescent="0.35">
      <c r="B33" s="5"/>
      <c r="C33" s="5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0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65"/>
      <c r="CR33" s="165"/>
      <c r="CS33" s="165"/>
      <c r="CT33" s="165"/>
      <c r="CU33" s="165"/>
      <c r="CV33" s="165"/>
      <c r="CW33" s="165"/>
      <c r="CX33" s="165"/>
      <c r="CY33" s="165"/>
      <c r="CZ33" s="165"/>
      <c r="DA33" s="165"/>
      <c r="DB33" s="165"/>
      <c r="DC33" s="165"/>
      <c r="DD33" s="165"/>
      <c r="DE33" s="165"/>
      <c r="DF33" s="165"/>
      <c r="DG33" s="165"/>
      <c r="DH33" s="165"/>
      <c r="DI33" s="165"/>
      <c r="DJ33" s="165"/>
      <c r="DK33" s="165"/>
      <c r="DL33" s="165"/>
      <c r="DM33" s="165"/>
      <c r="DN33" s="165"/>
      <c r="DO33" s="165"/>
      <c r="DP33" s="165"/>
      <c r="DQ33" s="165"/>
      <c r="DR33" s="165"/>
      <c r="DS33" s="165"/>
      <c r="DT33" s="165"/>
      <c r="DU33" s="165"/>
      <c r="DV33" s="165"/>
      <c r="DW33" s="165"/>
      <c r="DX33" s="165"/>
      <c r="DY33" s="165"/>
      <c r="DZ33" s="165"/>
      <c r="EA33" s="165"/>
      <c r="EB33" s="165"/>
      <c r="EC33" s="165"/>
      <c r="ED33" s="165"/>
      <c r="EE33" s="165"/>
      <c r="EF33" s="165"/>
      <c r="EG33" s="165"/>
      <c r="EH33" s="165"/>
      <c r="EI33" s="165"/>
      <c r="EJ33" s="165"/>
      <c r="EK33" s="165"/>
      <c r="EL33" s="165"/>
      <c r="EM33" s="165"/>
      <c r="EN33" s="165"/>
      <c r="EO33" s="165"/>
      <c r="EP33" s="165"/>
      <c r="EQ33" s="165"/>
      <c r="ER33" s="165"/>
      <c r="ES33" s="165"/>
      <c r="ET33" s="165"/>
      <c r="EU33" s="165"/>
      <c r="EV33" s="165"/>
      <c r="EW33" s="165"/>
      <c r="EX33" s="165"/>
      <c r="EY33" s="165"/>
      <c r="EZ33" s="165"/>
      <c r="FA33" s="165"/>
      <c r="FB33" s="165"/>
      <c r="FC33" s="165"/>
      <c r="FD33" s="165"/>
      <c r="FE33" s="165"/>
      <c r="FF33" s="165"/>
      <c r="FG33" s="165"/>
      <c r="FH33" s="165"/>
      <c r="FI33" s="165"/>
      <c r="FJ33" s="165"/>
      <c r="FK33" s="165"/>
      <c r="FL33" s="165"/>
      <c r="FM33" s="165"/>
      <c r="FN33" s="165"/>
      <c r="FO33" s="165"/>
      <c r="FP33" s="165"/>
      <c r="FQ33" s="165"/>
      <c r="FR33" s="165"/>
      <c r="FS33" s="165"/>
      <c r="FT33" s="165"/>
      <c r="FU33" s="165"/>
      <c r="FV33" s="165"/>
      <c r="FW33" s="165"/>
      <c r="FX33" s="165"/>
      <c r="FY33" s="165"/>
      <c r="FZ33" s="165"/>
      <c r="GA33" s="165"/>
      <c r="GB33" s="165"/>
      <c r="GC33" s="165"/>
      <c r="GD33" s="165"/>
      <c r="GE33" s="165"/>
      <c r="GF33" s="165"/>
      <c r="GG33" s="165"/>
      <c r="GH33" s="165"/>
      <c r="GI33" s="165"/>
      <c r="GJ33" s="165"/>
      <c r="GK33" s="165"/>
      <c r="GL33" s="165"/>
      <c r="GM33" s="165"/>
      <c r="GN33" s="165"/>
      <c r="GO33" s="165"/>
      <c r="GP33" s="165"/>
      <c r="GQ33" s="165"/>
      <c r="GR33" s="165"/>
      <c r="GS33" s="165"/>
      <c r="GT33" s="165"/>
      <c r="GU33" s="165"/>
      <c r="GV33" s="165"/>
      <c r="GW33" s="165"/>
      <c r="GX33" s="165"/>
      <c r="GY33" s="165"/>
      <c r="GZ33" s="165"/>
      <c r="HA33" s="165"/>
      <c r="HB33" s="165"/>
      <c r="HC33" s="165"/>
      <c r="HD33" s="165"/>
      <c r="HE33" s="165"/>
      <c r="HF33" s="165"/>
      <c r="HG33" s="165"/>
      <c r="HH33" s="165"/>
      <c r="HI33" s="165"/>
      <c r="HJ33" s="165"/>
      <c r="HK33" s="165"/>
      <c r="HL33" s="165"/>
      <c r="HM33" s="165"/>
      <c r="HN33" s="165"/>
      <c r="HO33" s="165"/>
      <c r="HP33" s="165"/>
      <c r="HQ33" s="165"/>
      <c r="HR33" s="165"/>
      <c r="HS33" s="165"/>
      <c r="HT33" s="165"/>
      <c r="HU33" s="165"/>
      <c r="HV33" s="165"/>
      <c r="HW33" s="165"/>
      <c r="HX33" s="165"/>
      <c r="HY33" s="165"/>
      <c r="HZ33" s="165"/>
      <c r="IA33" s="165"/>
      <c r="IB33" s="165"/>
      <c r="IC33" s="165"/>
      <c r="ID33" s="165"/>
      <c r="IE33" s="165"/>
      <c r="IF33" s="165"/>
      <c r="IG33" s="165"/>
      <c r="IH33" s="165"/>
      <c r="II33" s="165"/>
      <c r="IJ33" s="165"/>
      <c r="IK33" s="165"/>
      <c r="IL33" s="165"/>
      <c r="IM33" s="165"/>
      <c r="IN33" s="165"/>
      <c r="IO33" s="165"/>
      <c r="IP33" s="165"/>
      <c r="IQ33" s="165"/>
      <c r="IR33" s="165"/>
      <c r="IS33" s="165"/>
      <c r="IT33" s="165"/>
      <c r="IU33" s="165"/>
      <c r="IV33" s="165"/>
      <c r="IW33" s="165"/>
      <c r="IX33" s="165"/>
      <c r="IY33" s="165"/>
      <c r="IZ33" s="165"/>
      <c r="JA33" s="165"/>
      <c r="JB33" s="165"/>
      <c r="JC33" s="165"/>
      <c r="JD33" s="165"/>
      <c r="JE33" s="165"/>
      <c r="JF33" s="165"/>
      <c r="JG33" s="165"/>
      <c r="JH33" s="165"/>
      <c r="JI33" s="165"/>
      <c r="JJ33" s="165"/>
      <c r="JK33" s="165"/>
      <c r="JL33" s="165"/>
      <c r="JM33" s="165"/>
      <c r="JN33" s="165"/>
      <c r="JO33" s="165"/>
      <c r="JP33" s="165"/>
      <c r="JQ33" s="165"/>
      <c r="JR33" s="165"/>
      <c r="JS33" s="165"/>
      <c r="JT33" s="165"/>
      <c r="JU33" s="165"/>
      <c r="JV33" s="165"/>
      <c r="JW33" s="165"/>
      <c r="JX33" s="165"/>
      <c r="JY33" s="165"/>
      <c r="JZ33" s="165"/>
      <c r="KA33" s="165"/>
      <c r="KB33" s="165"/>
      <c r="KC33" s="165"/>
      <c r="KD33" s="165"/>
      <c r="KE33" s="165"/>
      <c r="KF33" s="165"/>
      <c r="KG33" s="165"/>
      <c r="KH33" s="165"/>
      <c r="KI33" s="165"/>
      <c r="KJ33" s="165"/>
      <c r="KK33" s="165"/>
      <c r="KL33" s="165"/>
      <c r="KM33" s="165"/>
      <c r="KN33" s="165"/>
      <c r="KO33" s="165"/>
      <c r="KP33" s="165"/>
      <c r="KQ33" s="165"/>
      <c r="KR33" s="165"/>
      <c r="KS33" s="165"/>
      <c r="KT33" s="165"/>
      <c r="KU33" s="165"/>
      <c r="KV33" s="165"/>
      <c r="KW33" s="165"/>
      <c r="KX33" s="165"/>
      <c r="KY33" s="165"/>
      <c r="KZ33" s="165"/>
      <c r="LA33" s="165"/>
      <c r="LB33" s="165"/>
      <c r="LC33" s="165"/>
      <c r="LD33" s="165"/>
      <c r="LE33" s="165"/>
      <c r="LF33" s="165"/>
      <c r="LG33" s="165"/>
      <c r="LH33" s="165"/>
      <c r="LI33" s="165"/>
      <c r="LJ33" s="165"/>
      <c r="LK33" s="165"/>
      <c r="LL33" s="165"/>
      <c r="LM33" s="165"/>
      <c r="LN33" s="165"/>
      <c r="LO33" s="165"/>
      <c r="LP33" s="165"/>
      <c r="LQ33" s="165"/>
      <c r="LR33" s="165"/>
      <c r="LS33" s="165"/>
      <c r="LT33" s="165"/>
      <c r="LU33" s="165"/>
      <c r="LV33" s="165"/>
      <c r="LW33" s="165"/>
      <c r="LX33" s="165"/>
      <c r="LY33" s="165"/>
      <c r="LZ33" s="165"/>
      <c r="MA33" s="165"/>
      <c r="MB33" s="165"/>
      <c r="MC33" s="165"/>
      <c r="MD33" s="165"/>
      <c r="ME33" s="165"/>
      <c r="MF33" s="165"/>
      <c r="MG33" s="165"/>
      <c r="MH33" s="165"/>
      <c r="MI33" s="165"/>
      <c r="MJ33" s="165"/>
      <c r="MK33" s="165"/>
      <c r="ML33" s="165"/>
      <c r="MM33" s="165"/>
      <c r="MN33" s="165"/>
      <c r="MO33" s="165"/>
      <c r="MP33" s="165"/>
      <c r="MQ33" s="165"/>
      <c r="MR33" s="165"/>
      <c r="MS33" s="165"/>
      <c r="MT33" s="165"/>
      <c r="MU33" s="165"/>
      <c r="MV33" s="165"/>
      <c r="MW33" s="165"/>
      <c r="MX33" s="165"/>
      <c r="MY33" s="165"/>
      <c r="MZ33" s="165"/>
      <c r="NA33" s="165"/>
      <c r="NB33" s="165"/>
      <c r="NC33" s="165"/>
      <c r="ND33" s="165"/>
      <c r="NE33" s="165"/>
      <c r="NF33" s="165"/>
      <c r="NG33" s="165"/>
      <c r="NH33" s="165"/>
      <c r="NI33" s="165"/>
      <c r="NJ33" s="165"/>
      <c r="NK33" s="165"/>
      <c r="NL33" s="165"/>
      <c r="NM33" s="165"/>
      <c r="NN33" s="165"/>
      <c r="NO33" s="165"/>
      <c r="NP33" s="165"/>
      <c r="NQ33" s="165"/>
      <c r="NR33" s="165"/>
      <c r="NS33" s="165"/>
      <c r="NT33" s="165"/>
      <c r="NU33" s="165"/>
      <c r="NV33" s="165"/>
      <c r="NW33" s="165"/>
      <c r="NX33" s="165"/>
      <c r="NY33" s="165"/>
      <c r="NZ33" s="165"/>
      <c r="OA33" s="165"/>
      <c r="OB33" s="165"/>
      <c r="OC33" s="165"/>
      <c r="OD33" s="165"/>
      <c r="OE33" s="165"/>
      <c r="OF33" s="165"/>
      <c r="OG33" s="165"/>
      <c r="OH33" s="165"/>
      <c r="OI33" s="165"/>
      <c r="OJ33" s="165"/>
      <c r="OK33" s="165"/>
      <c r="OL33" s="165"/>
      <c r="OM33" s="165"/>
      <c r="ON33" s="165"/>
      <c r="OO33" s="165"/>
      <c r="OP33" s="165"/>
      <c r="OQ33" s="165"/>
      <c r="OR33" s="165"/>
      <c r="OS33" s="165"/>
      <c r="OT33" s="165"/>
      <c r="OU33" s="165"/>
      <c r="OV33" s="165"/>
      <c r="OW33" s="165"/>
      <c r="OX33" s="165"/>
      <c r="OY33" s="165"/>
      <c r="OZ33" s="165"/>
      <c r="PA33" s="165"/>
      <c r="PB33" s="165"/>
      <c r="PC33" s="165"/>
      <c r="PD33" s="165"/>
      <c r="PE33" s="165"/>
      <c r="PF33" s="165"/>
      <c r="PG33" s="165"/>
      <c r="PH33" s="165"/>
      <c r="PI33" s="165"/>
      <c r="PJ33" s="165"/>
      <c r="PK33" s="165"/>
      <c r="PL33" s="165"/>
      <c r="PM33" s="165"/>
      <c r="PN33" s="165"/>
      <c r="PO33" s="165"/>
      <c r="PP33" s="165"/>
      <c r="PQ33" s="165"/>
      <c r="PR33" s="165"/>
      <c r="PS33" s="165"/>
      <c r="PT33" s="165"/>
      <c r="PU33" s="165"/>
      <c r="PV33" s="165"/>
      <c r="PW33" s="165"/>
      <c r="PX33" s="165"/>
      <c r="PY33" s="165"/>
      <c r="PZ33" s="165"/>
      <c r="QA33" s="165"/>
      <c r="QB33" s="165"/>
      <c r="QC33" s="165"/>
      <c r="QD33" s="165"/>
      <c r="QE33" s="165"/>
      <c r="QF33" s="165"/>
      <c r="QG33" s="165"/>
      <c r="QH33" s="165"/>
      <c r="QI33" s="165"/>
      <c r="QJ33" s="165"/>
      <c r="QK33" s="165"/>
      <c r="QL33" s="165"/>
      <c r="QM33" s="165"/>
      <c r="QN33" s="165"/>
      <c r="QO33" s="165"/>
      <c r="QP33" s="165"/>
      <c r="QQ33" s="165"/>
      <c r="QR33" s="165"/>
      <c r="QS33" s="165"/>
      <c r="QT33" s="165"/>
      <c r="QU33" s="165"/>
      <c r="QV33" s="165"/>
      <c r="QW33" s="165"/>
      <c r="QX33" s="165"/>
      <c r="QY33" s="165"/>
      <c r="QZ33" s="165"/>
      <c r="RA33" s="165"/>
      <c r="RB33" s="165"/>
      <c r="RC33" s="165"/>
      <c r="RD33" s="165"/>
      <c r="RE33" s="165"/>
      <c r="RF33" s="165"/>
      <c r="RG33" s="165"/>
      <c r="RH33" s="165"/>
      <c r="RI33" s="165"/>
      <c r="RJ33" s="165"/>
      <c r="RK33" s="165"/>
      <c r="RL33" s="165"/>
      <c r="RM33" s="165"/>
      <c r="RN33" s="165"/>
      <c r="RO33" s="165"/>
      <c r="RP33" s="165"/>
      <c r="RQ33" s="165"/>
      <c r="RR33" s="165"/>
      <c r="RS33" s="165"/>
      <c r="RT33" s="165"/>
      <c r="RU33" s="165"/>
      <c r="RV33" s="165"/>
      <c r="RW33" s="165"/>
      <c r="RX33" s="165"/>
      <c r="RY33" s="165"/>
      <c r="RZ33" s="165"/>
      <c r="SA33" s="165"/>
      <c r="SB33" s="165"/>
      <c r="SC33" s="165"/>
      <c r="SD33" s="165"/>
      <c r="SE33" s="165"/>
      <c r="SF33" s="165"/>
      <c r="SG33" s="165"/>
      <c r="SH33" s="165"/>
      <c r="SI33" s="165"/>
      <c r="SJ33" s="165"/>
      <c r="SK33" s="165"/>
      <c r="SL33" s="165"/>
      <c r="SM33" s="165"/>
      <c r="SN33" s="165"/>
      <c r="SO33" s="165"/>
      <c r="SP33" s="165"/>
      <c r="SQ33" s="165"/>
      <c r="SR33" s="165"/>
      <c r="SS33" s="165"/>
      <c r="ST33" s="165"/>
      <c r="SU33" s="165"/>
      <c r="SV33" s="165"/>
      <c r="SW33" s="165"/>
      <c r="SX33" s="165"/>
      <c r="SY33" s="165"/>
      <c r="SZ33" s="165"/>
      <c r="TA33" s="165"/>
      <c r="TB33" s="165"/>
      <c r="TC33" s="165"/>
      <c r="TD33" s="165"/>
      <c r="TE33" s="165"/>
      <c r="TF33" s="165"/>
      <c r="TG33" s="165"/>
      <c r="TH33" s="165"/>
      <c r="TI33" s="165"/>
      <c r="TJ33" s="165"/>
      <c r="TK33" s="165"/>
      <c r="TL33" s="165"/>
      <c r="TM33" s="165"/>
      <c r="TN33" s="165"/>
      <c r="TO33" s="165"/>
      <c r="TP33" s="165"/>
      <c r="TQ33" s="165"/>
      <c r="TR33" s="165"/>
      <c r="TS33" s="165"/>
      <c r="TT33" s="165"/>
      <c r="TU33" s="165"/>
      <c r="TV33" s="165"/>
      <c r="TW33" s="165"/>
      <c r="TX33" s="165"/>
      <c r="TY33" s="165"/>
      <c r="TZ33" s="165"/>
      <c r="UA33" s="165"/>
      <c r="UB33" s="165"/>
      <c r="UC33" s="165"/>
      <c r="UD33" s="165"/>
      <c r="UE33" s="165"/>
      <c r="UF33" s="165"/>
    </row>
    <row r="34" spans="1:552" ht="15.75" customHeight="1" x14ac:dyDescent="0.35">
      <c r="A34" s="8" t="s">
        <v>539</v>
      </c>
      <c r="B34" s="18"/>
      <c r="C34" s="18"/>
      <c r="D34" s="87">
        <f t="shared" ref="D34:BO34" si="53">SUM(D35,D37,D47)</f>
        <v>0</v>
      </c>
      <c r="E34" s="87">
        <f t="shared" si="53"/>
        <v>0</v>
      </c>
      <c r="F34" s="87">
        <f t="shared" si="53"/>
        <v>0</v>
      </c>
      <c r="G34" s="87">
        <f t="shared" si="53"/>
        <v>0</v>
      </c>
      <c r="H34" s="87">
        <f t="shared" si="53"/>
        <v>0</v>
      </c>
      <c r="I34" s="87">
        <f t="shared" si="53"/>
        <v>0</v>
      </c>
      <c r="J34" s="87">
        <f t="shared" si="53"/>
        <v>0</v>
      </c>
      <c r="K34" s="87">
        <f t="shared" si="53"/>
        <v>0</v>
      </c>
      <c r="L34" s="87">
        <f t="shared" si="53"/>
        <v>0</v>
      </c>
      <c r="M34" s="87">
        <f t="shared" si="53"/>
        <v>0</v>
      </c>
      <c r="N34" s="87">
        <f t="shared" si="53"/>
        <v>0</v>
      </c>
      <c r="O34" s="87">
        <f t="shared" si="53"/>
        <v>0</v>
      </c>
      <c r="P34" s="87">
        <f t="shared" si="53"/>
        <v>0</v>
      </c>
      <c r="Q34" s="87">
        <f t="shared" si="53"/>
        <v>0</v>
      </c>
      <c r="R34" s="87">
        <f t="shared" si="53"/>
        <v>0</v>
      </c>
      <c r="S34" s="87">
        <f t="shared" si="53"/>
        <v>0</v>
      </c>
      <c r="T34" s="87">
        <f t="shared" si="53"/>
        <v>0</v>
      </c>
      <c r="U34" s="87">
        <f t="shared" si="53"/>
        <v>0</v>
      </c>
      <c r="V34" s="87">
        <f t="shared" si="53"/>
        <v>0</v>
      </c>
      <c r="W34" s="87">
        <f t="shared" si="53"/>
        <v>0</v>
      </c>
      <c r="X34" s="87">
        <f t="shared" si="53"/>
        <v>0</v>
      </c>
      <c r="Y34" s="87">
        <f t="shared" si="53"/>
        <v>230.25</v>
      </c>
      <c r="Z34" s="87">
        <f t="shared" si="53"/>
        <v>1300</v>
      </c>
      <c r="AA34" s="87">
        <f t="shared" si="53"/>
        <v>0</v>
      </c>
      <c r="AB34" s="87">
        <f t="shared" si="53"/>
        <v>0</v>
      </c>
      <c r="AC34" s="87">
        <f t="shared" si="53"/>
        <v>0</v>
      </c>
      <c r="AD34" s="87">
        <f t="shared" si="53"/>
        <v>0</v>
      </c>
      <c r="AE34" s="87">
        <f t="shared" si="53"/>
        <v>0</v>
      </c>
      <c r="AF34" s="87">
        <f t="shared" si="53"/>
        <v>1700</v>
      </c>
      <c r="AG34" s="87">
        <f t="shared" si="53"/>
        <v>0</v>
      </c>
      <c r="AH34" s="107">
        <f t="shared" si="53"/>
        <v>2667.99</v>
      </c>
      <c r="AI34" s="87">
        <f t="shared" si="53"/>
        <v>0</v>
      </c>
      <c r="AJ34" s="87">
        <f t="shared" si="53"/>
        <v>0</v>
      </c>
      <c r="AK34" s="87">
        <f t="shared" si="53"/>
        <v>0</v>
      </c>
      <c r="AL34" s="87">
        <f t="shared" si="53"/>
        <v>473.15</v>
      </c>
      <c r="AM34" s="87">
        <f t="shared" si="53"/>
        <v>16895.47</v>
      </c>
      <c r="AN34" s="87">
        <f t="shared" si="53"/>
        <v>2490</v>
      </c>
      <c r="AO34" s="87">
        <f t="shared" si="53"/>
        <v>0</v>
      </c>
      <c r="AP34" s="87">
        <f t="shared" si="53"/>
        <v>0</v>
      </c>
      <c r="AQ34" s="87">
        <f t="shared" si="53"/>
        <v>2400</v>
      </c>
      <c r="AR34" s="87">
        <f t="shared" si="53"/>
        <v>0</v>
      </c>
      <c r="AS34" s="87">
        <f t="shared" si="53"/>
        <v>0</v>
      </c>
      <c r="AT34" s="87">
        <f t="shared" si="53"/>
        <v>2650</v>
      </c>
      <c r="AU34" s="87">
        <f t="shared" si="53"/>
        <v>0</v>
      </c>
      <c r="AV34" s="87">
        <f t="shared" si="53"/>
        <v>0</v>
      </c>
      <c r="AW34" s="87">
        <f t="shared" si="53"/>
        <v>5131.21</v>
      </c>
      <c r="AX34" s="87">
        <f t="shared" si="53"/>
        <v>1000</v>
      </c>
      <c r="AY34" s="87">
        <f t="shared" si="53"/>
        <v>0</v>
      </c>
      <c r="AZ34" s="87">
        <f t="shared" si="53"/>
        <v>0</v>
      </c>
      <c r="BA34" s="87">
        <f t="shared" si="53"/>
        <v>0</v>
      </c>
      <c r="BB34" s="87">
        <f t="shared" si="53"/>
        <v>1155.29</v>
      </c>
      <c r="BC34" s="87">
        <f t="shared" si="53"/>
        <v>204.78</v>
      </c>
      <c r="BD34" s="87">
        <f t="shared" si="53"/>
        <v>0</v>
      </c>
      <c r="BE34" s="87">
        <f t="shared" si="53"/>
        <v>0</v>
      </c>
      <c r="BF34" s="87">
        <f t="shared" si="53"/>
        <v>0</v>
      </c>
      <c r="BG34" s="87">
        <f t="shared" si="53"/>
        <v>0</v>
      </c>
      <c r="BH34" s="87">
        <f t="shared" si="53"/>
        <v>0</v>
      </c>
      <c r="BI34" s="87">
        <f t="shared" si="53"/>
        <v>0</v>
      </c>
      <c r="BJ34" s="87">
        <f t="shared" si="53"/>
        <v>0</v>
      </c>
      <c r="BK34" s="87">
        <f t="shared" si="53"/>
        <v>0</v>
      </c>
      <c r="BL34" s="87">
        <f t="shared" si="53"/>
        <v>0</v>
      </c>
      <c r="BM34" s="107">
        <f t="shared" si="53"/>
        <v>0</v>
      </c>
      <c r="BN34" s="86">
        <f t="shared" si="53"/>
        <v>0</v>
      </c>
      <c r="BO34" s="87">
        <f t="shared" si="53"/>
        <v>1600</v>
      </c>
      <c r="BP34" s="87">
        <f t="shared" ref="BP34:EA34" si="54">SUM(BP35,BP37,BP47)</f>
        <v>2483.4699999999998</v>
      </c>
      <c r="BQ34" s="87">
        <f t="shared" si="54"/>
        <v>7373.15</v>
      </c>
      <c r="BR34" s="87">
        <f t="shared" si="54"/>
        <v>14539.16</v>
      </c>
      <c r="BS34" s="87">
        <f t="shared" si="54"/>
        <v>0</v>
      </c>
      <c r="BT34" s="87">
        <f t="shared" si="54"/>
        <v>0</v>
      </c>
      <c r="BU34" s="87">
        <f t="shared" si="54"/>
        <v>0</v>
      </c>
      <c r="BV34" s="87">
        <f t="shared" si="54"/>
        <v>0</v>
      </c>
      <c r="BW34" s="87">
        <f t="shared" si="54"/>
        <v>2650</v>
      </c>
      <c r="BX34" s="87">
        <f t="shared" si="54"/>
        <v>0</v>
      </c>
      <c r="BY34" s="87">
        <f t="shared" si="54"/>
        <v>0</v>
      </c>
      <c r="BZ34" s="87">
        <f t="shared" si="54"/>
        <v>0</v>
      </c>
      <c r="CA34" s="87">
        <f t="shared" si="54"/>
        <v>0</v>
      </c>
      <c r="CB34" s="87">
        <f t="shared" si="54"/>
        <v>0</v>
      </c>
      <c r="CC34" s="87">
        <f t="shared" si="54"/>
        <v>2468.34</v>
      </c>
      <c r="CD34" s="87">
        <f t="shared" si="54"/>
        <v>0</v>
      </c>
      <c r="CE34" s="87">
        <f t="shared" si="54"/>
        <v>202.37</v>
      </c>
      <c r="CF34" s="87">
        <f t="shared" si="54"/>
        <v>0</v>
      </c>
      <c r="CG34" s="87">
        <f t="shared" si="54"/>
        <v>1233.79</v>
      </c>
      <c r="CH34" s="87">
        <f t="shared" si="54"/>
        <v>0</v>
      </c>
      <c r="CI34" s="87">
        <f t="shared" si="54"/>
        <v>0</v>
      </c>
      <c r="CJ34" s="87">
        <f t="shared" si="54"/>
        <v>0</v>
      </c>
      <c r="CK34" s="87">
        <f t="shared" si="54"/>
        <v>0</v>
      </c>
      <c r="CL34" s="87">
        <f t="shared" si="54"/>
        <v>0</v>
      </c>
      <c r="CM34" s="87">
        <f t="shared" si="54"/>
        <v>0</v>
      </c>
      <c r="CN34" s="87">
        <f t="shared" si="54"/>
        <v>0</v>
      </c>
      <c r="CO34" s="87">
        <f t="shared" si="54"/>
        <v>0</v>
      </c>
      <c r="CP34" s="87">
        <f t="shared" si="54"/>
        <v>0</v>
      </c>
      <c r="CQ34" s="107">
        <f t="shared" si="54"/>
        <v>1319.76</v>
      </c>
      <c r="CR34" s="107">
        <f t="shared" si="54"/>
        <v>0</v>
      </c>
      <c r="CS34" s="107">
        <f t="shared" si="54"/>
        <v>50</v>
      </c>
      <c r="CT34" s="107">
        <f t="shared" si="54"/>
        <v>0</v>
      </c>
      <c r="CU34" s="107">
        <f t="shared" si="54"/>
        <v>3394.2</v>
      </c>
      <c r="CV34" s="107">
        <f t="shared" si="54"/>
        <v>0</v>
      </c>
      <c r="CW34" s="107">
        <f t="shared" si="54"/>
        <v>0</v>
      </c>
      <c r="CX34" s="107">
        <f t="shared" si="54"/>
        <v>3912</v>
      </c>
      <c r="CY34" s="107">
        <f t="shared" si="54"/>
        <v>2400</v>
      </c>
      <c r="CZ34" s="107">
        <f t="shared" si="54"/>
        <v>0</v>
      </c>
      <c r="DA34" s="107">
        <f t="shared" si="54"/>
        <v>0</v>
      </c>
      <c r="DB34" s="107">
        <f t="shared" si="54"/>
        <v>0</v>
      </c>
      <c r="DC34" s="107">
        <f t="shared" si="54"/>
        <v>0</v>
      </c>
      <c r="DD34" s="107">
        <f t="shared" si="54"/>
        <v>0</v>
      </c>
      <c r="DE34" s="107">
        <f t="shared" si="54"/>
        <v>0</v>
      </c>
      <c r="DF34" s="107">
        <f t="shared" si="54"/>
        <v>3407.03</v>
      </c>
      <c r="DG34" s="107">
        <f t="shared" si="54"/>
        <v>0</v>
      </c>
      <c r="DH34" s="107">
        <f t="shared" si="54"/>
        <v>0</v>
      </c>
      <c r="DI34" s="107">
        <f t="shared" si="54"/>
        <v>0</v>
      </c>
      <c r="DJ34" s="107">
        <f t="shared" si="54"/>
        <v>0</v>
      </c>
      <c r="DK34" s="107">
        <f t="shared" si="54"/>
        <v>0</v>
      </c>
      <c r="DL34" s="107">
        <f t="shared" si="54"/>
        <v>0</v>
      </c>
      <c r="DM34" s="107">
        <f t="shared" si="54"/>
        <v>0</v>
      </c>
      <c r="DN34" s="107">
        <f t="shared" si="54"/>
        <v>2275</v>
      </c>
      <c r="DO34" s="107">
        <f t="shared" si="54"/>
        <v>0</v>
      </c>
      <c r="DP34" s="107">
        <f t="shared" si="54"/>
        <v>0</v>
      </c>
      <c r="DQ34" s="107">
        <f t="shared" si="54"/>
        <v>0</v>
      </c>
      <c r="DR34" s="107">
        <f t="shared" si="54"/>
        <v>0</v>
      </c>
      <c r="DS34" s="107">
        <f t="shared" si="54"/>
        <v>0</v>
      </c>
      <c r="DT34" s="107">
        <f t="shared" si="54"/>
        <v>0</v>
      </c>
      <c r="DU34" s="107">
        <f t="shared" si="54"/>
        <v>0</v>
      </c>
      <c r="DV34" s="107">
        <f t="shared" si="54"/>
        <v>4372.08</v>
      </c>
      <c r="DW34" s="107">
        <f t="shared" si="54"/>
        <v>0</v>
      </c>
      <c r="DX34" s="107">
        <f t="shared" si="54"/>
        <v>0</v>
      </c>
      <c r="DY34" s="107">
        <f t="shared" si="54"/>
        <v>0</v>
      </c>
      <c r="DZ34" s="107">
        <f t="shared" si="54"/>
        <v>0</v>
      </c>
      <c r="EA34" s="107">
        <f t="shared" si="54"/>
        <v>5894.2</v>
      </c>
      <c r="EB34" s="107">
        <f t="shared" ref="EB34:GM34" si="55">SUM(EB35,EB37,EB47)</f>
        <v>0</v>
      </c>
      <c r="EC34" s="107">
        <f t="shared" si="55"/>
        <v>2400</v>
      </c>
      <c r="ED34" s="107">
        <f t="shared" si="55"/>
        <v>1000</v>
      </c>
      <c r="EE34" s="107">
        <f t="shared" si="55"/>
        <v>0</v>
      </c>
      <c r="EF34" s="107">
        <f t="shared" si="55"/>
        <v>0</v>
      </c>
      <c r="EG34" s="107">
        <f t="shared" si="55"/>
        <v>250</v>
      </c>
      <c r="EH34" s="107">
        <f t="shared" si="55"/>
        <v>550</v>
      </c>
      <c r="EI34" s="107">
        <f t="shared" si="55"/>
        <v>0</v>
      </c>
      <c r="EJ34" s="107">
        <f t="shared" si="55"/>
        <v>1845.27</v>
      </c>
      <c r="EK34" s="107">
        <f t="shared" si="55"/>
        <v>0</v>
      </c>
      <c r="EL34" s="107">
        <f t="shared" si="55"/>
        <v>0</v>
      </c>
      <c r="EM34" s="107">
        <f t="shared" si="55"/>
        <v>0</v>
      </c>
      <c r="EN34" s="107">
        <f t="shared" si="55"/>
        <v>0</v>
      </c>
      <c r="EO34" s="107">
        <f t="shared" si="55"/>
        <v>0</v>
      </c>
      <c r="EP34" s="107">
        <f t="shared" si="55"/>
        <v>0</v>
      </c>
      <c r="EQ34" s="107">
        <f t="shared" si="55"/>
        <v>3091.4</v>
      </c>
      <c r="ER34" s="107">
        <f t="shared" si="55"/>
        <v>5202</v>
      </c>
      <c r="ES34" s="107">
        <f t="shared" si="55"/>
        <v>0</v>
      </c>
      <c r="ET34" s="107">
        <f t="shared" si="55"/>
        <v>0</v>
      </c>
      <c r="EU34" s="107">
        <f t="shared" si="55"/>
        <v>0</v>
      </c>
      <c r="EV34" s="107">
        <f t="shared" si="55"/>
        <v>0</v>
      </c>
      <c r="EW34" s="107">
        <f t="shared" si="55"/>
        <v>0</v>
      </c>
      <c r="EX34" s="107">
        <f t="shared" si="55"/>
        <v>1138.08</v>
      </c>
      <c r="EY34" s="107">
        <f t="shared" si="55"/>
        <v>2713.52</v>
      </c>
      <c r="EZ34" s="107">
        <f t="shared" si="55"/>
        <v>0</v>
      </c>
      <c r="FA34" s="107">
        <f t="shared" si="55"/>
        <v>0</v>
      </c>
      <c r="FB34" s="107">
        <f t="shared" si="55"/>
        <v>8500</v>
      </c>
      <c r="FC34" s="107">
        <f t="shared" si="55"/>
        <v>0</v>
      </c>
      <c r="FD34" s="107">
        <f t="shared" si="55"/>
        <v>0</v>
      </c>
      <c r="FE34" s="107">
        <f t="shared" si="55"/>
        <v>12446.2</v>
      </c>
      <c r="FF34" s="107">
        <f t="shared" si="55"/>
        <v>0</v>
      </c>
      <c r="FG34" s="107">
        <f t="shared" si="55"/>
        <v>0</v>
      </c>
      <c r="FH34" s="107">
        <f t="shared" si="55"/>
        <v>0</v>
      </c>
      <c r="FI34" s="107">
        <f t="shared" si="55"/>
        <v>0</v>
      </c>
      <c r="FJ34" s="107">
        <f t="shared" si="55"/>
        <v>1250</v>
      </c>
      <c r="FK34" s="107">
        <f t="shared" si="55"/>
        <v>1000</v>
      </c>
      <c r="FL34" s="107">
        <f t="shared" si="55"/>
        <v>299.83999999999997</v>
      </c>
      <c r="FM34" s="107">
        <f t="shared" si="55"/>
        <v>0</v>
      </c>
      <c r="FN34" s="107">
        <f t="shared" si="55"/>
        <v>0</v>
      </c>
      <c r="FO34" s="107">
        <f t="shared" si="55"/>
        <v>0</v>
      </c>
      <c r="FP34" s="107">
        <f t="shared" si="55"/>
        <v>5078.08</v>
      </c>
      <c r="FQ34" s="107">
        <f t="shared" si="55"/>
        <v>162</v>
      </c>
      <c r="FR34" s="107">
        <f t="shared" si="55"/>
        <v>0</v>
      </c>
      <c r="FS34" s="107">
        <f t="shared" si="55"/>
        <v>0</v>
      </c>
      <c r="FT34" s="107">
        <f t="shared" si="55"/>
        <v>5351.92</v>
      </c>
      <c r="FU34" s="107">
        <f t="shared" si="55"/>
        <v>0</v>
      </c>
      <c r="FV34" s="107">
        <f t="shared" si="55"/>
        <v>0</v>
      </c>
      <c r="FW34" s="107">
        <f t="shared" si="55"/>
        <v>0</v>
      </c>
      <c r="FX34" s="107">
        <f t="shared" si="55"/>
        <v>0</v>
      </c>
      <c r="FY34" s="107">
        <f t="shared" si="55"/>
        <v>0</v>
      </c>
      <c r="FZ34" s="107">
        <f t="shared" si="55"/>
        <v>0</v>
      </c>
      <c r="GA34" s="107">
        <f t="shared" si="55"/>
        <v>0</v>
      </c>
      <c r="GB34" s="107">
        <f t="shared" si="55"/>
        <v>0</v>
      </c>
      <c r="GC34" s="107">
        <f t="shared" si="55"/>
        <v>0</v>
      </c>
      <c r="GD34" s="107">
        <f t="shared" si="55"/>
        <v>1616.39</v>
      </c>
      <c r="GE34" s="107">
        <f t="shared" si="55"/>
        <v>0</v>
      </c>
      <c r="GF34" s="107">
        <f t="shared" si="55"/>
        <v>0</v>
      </c>
      <c r="GG34" s="107">
        <f t="shared" si="55"/>
        <v>10000</v>
      </c>
      <c r="GH34" s="107">
        <f t="shared" si="55"/>
        <v>0</v>
      </c>
      <c r="GI34" s="107">
        <f t="shared" si="55"/>
        <v>0</v>
      </c>
      <c r="GJ34" s="107">
        <f t="shared" si="55"/>
        <v>0</v>
      </c>
      <c r="GK34" s="107">
        <f t="shared" si="55"/>
        <v>10996.33</v>
      </c>
      <c r="GL34" s="107">
        <f t="shared" si="55"/>
        <v>0</v>
      </c>
      <c r="GM34" s="107">
        <f t="shared" si="55"/>
        <v>0</v>
      </c>
      <c r="GN34" s="107">
        <f t="shared" ref="GN34:IY34" si="56">SUM(GN35,GN37,GN47)</f>
        <v>0</v>
      </c>
      <c r="GO34" s="107">
        <f t="shared" si="56"/>
        <v>2800</v>
      </c>
      <c r="GP34" s="107">
        <f t="shared" si="56"/>
        <v>0</v>
      </c>
      <c r="GQ34" s="107">
        <f t="shared" si="56"/>
        <v>0</v>
      </c>
      <c r="GR34" s="107">
        <f t="shared" si="56"/>
        <v>3566.66</v>
      </c>
      <c r="GS34" s="107">
        <f t="shared" si="56"/>
        <v>330</v>
      </c>
      <c r="GT34" s="107">
        <f t="shared" si="56"/>
        <v>6317.24</v>
      </c>
      <c r="GU34" s="107">
        <f t="shared" si="56"/>
        <v>0</v>
      </c>
      <c r="GV34" s="107">
        <f t="shared" si="56"/>
        <v>514</v>
      </c>
      <c r="GW34" s="107">
        <f t="shared" si="56"/>
        <v>0</v>
      </c>
      <c r="GX34" s="107">
        <f t="shared" si="56"/>
        <v>0</v>
      </c>
      <c r="GY34" s="107">
        <f t="shared" si="56"/>
        <v>1014.11</v>
      </c>
      <c r="GZ34" s="107">
        <f t="shared" si="56"/>
        <v>0</v>
      </c>
      <c r="HA34" s="107">
        <f t="shared" si="56"/>
        <v>0</v>
      </c>
      <c r="HB34" s="107">
        <f t="shared" si="56"/>
        <v>1400</v>
      </c>
      <c r="HC34" s="107">
        <f t="shared" si="56"/>
        <v>1950</v>
      </c>
      <c r="HD34" s="107">
        <f t="shared" si="56"/>
        <v>0</v>
      </c>
      <c r="HE34" s="107">
        <f t="shared" si="56"/>
        <v>0</v>
      </c>
      <c r="HF34" s="107">
        <f t="shared" si="56"/>
        <v>0</v>
      </c>
      <c r="HG34" s="107">
        <f t="shared" si="56"/>
        <v>0</v>
      </c>
      <c r="HH34" s="107">
        <f t="shared" si="56"/>
        <v>0</v>
      </c>
      <c r="HI34" s="107">
        <f t="shared" si="56"/>
        <v>0</v>
      </c>
      <c r="HJ34" s="107">
        <f t="shared" si="56"/>
        <v>2613.27</v>
      </c>
      <c r="HK34" s="107">
        <f t="shared" si="56"/>
        <v>0</v>
      </c>
      <c r="HL34" s="107">
        <f t="shared" si="56"/>
        <v>0</v>
      </c>
      <c r="HM34" s="107">
        <f t="shared" si="56"/>
        <v>0</v>
      </c>
      <c r="HN34" s="107">
        <f t="shared" si="56"/>
        <v>0</v>
      </c>
      <c r="HO34" s="107">
        <f t="shared" si="56"/>
        <v>0</v>
      </c>
      <c r="HP34" s="107">
        <f t="shared" si="56"/>
        <v>0</v>
      </c>
      <c r="HQ34" s="107">
        <f t="shared" si="56"/>
        <v>0</v>
      </c>
      <c r="HR34" s="107">
        <f t="shared" si="56"/>
        <v>0</v>
      </c>
      <c r="HS34" s="107">
        <f t="shared" si="56"/>
        <v>0</v>
      </c>
      <c r="HT34" s="107">
        <f t="shared" si="56"/>
        <v>0</v>
      </c>
      <c r="HU34" s="107">
        <f t="shared" si="56"/>
        <v>0</v>
      </c>
      <c r="HV34" s="107">
        <f t="shared" si="56"/>
        <v>0</v>
      </c>
      <c r="HW34" s="107">
        <f t="shared" si="56"/>
        <v>0</v>
      </c>
      <c r="HX34" s="107">
        <f t="shared" si="56"/>
        <v>0</v>
      </c>
      <c r="HY34" s="107">
        <f t="shared" si="56"/>
        <v>0</v>
      </c>
      <c r="HZ34" s="107">
        <f t="shared" si="56"/>
        <v>0</v>
      </c>
      <c r="IA34" s="107">
        <f t="shared" si="56"/>
        <v>0</v>
      </c>
      <c r="IB34" s="107">
        <f t="shared" si="56"/>
        <v>0</v>
      </c>
      <c r="IC34" s="107">
        <f t="shared" si="56"/>
        <v>0</v>
      </c>
      <c r="ID34" s="107">
        <f t="shared" si="56"/>
        <v>0</v>
      </c>
      <c r="IE34" s="107">
        <f t="shared" si="56"/>
        <v>0</v>
      </c>
      <c r="IF34" s="107">
        <f t="shared" si="56"/>
        <v>0</v>
      </c>
      <c r="IG34" s="107">
        <f t="shared" si="56"/>
        <v>0</v>
      </c>
      <c r="IH34" s="107">
        <f t="shared" si="56"/>
        <v>0</v>
      </c>
      <c r="II34" s="107">
        <f t="shared" si="56"/>
        <v>0</v>
      </c>
      <c r="IJ34" s="107">
        <f t="shared" si="56"/>
        <v>0</v>
      </c>
      <c r="IK34" s="107">
        <f t="shared" si="56"/>
        <v>0</v>
      </c>
      <c r="IL34" s="107">
        <f t="shared" si="56"/>
        <v>0</v>
      </c>
      <c r="IM34" s="107">
        <f t="shared" si="56"/>
        <v>0</v>
      </c>
      <c r="IN34" s="107">
        <f t="shared" si="56"/>
        <v>0</v>
      </c>
      <c r="IO34" s="107">
        <f t="shared" si="56"/>
        <v>0</v>
      </c>
      <c r="IP34" s="107">
        <f t="shared" si="56"/>
        <v>0</v>
      </c>
      <c r="IQ34" s="107">
        <f t="shared" si="56"/>
        <v>0</v>
      </c>
      <c r="IR34" s="107">
        <f t="shared" si="56"/>
        <v>0</v>
      </c>
      <c r="IS34" s="107">
        <f t="shared" si="56"/>
        <v>0</v>
      </c>
      <c r="IT34" s="107">
        <f t="shared" si="56"/>
        <v>0</v>
      </c>
      <c r="IU34" s="107">
        <f t="shared" si="56"/>
        <v>0</v>
      </c>
      <c r="IV34" s="107">
        <f t="shared" si="56"/>
        <v>0</v>
      </c>
      <c r="IW34" s="107">
        <f t="shared" si="56"/>
        <v>0</v>
      </c>
      <c r="IX34" s="107">
        <f t="shared" si="56"/>
        <v>0</v>
      </c>
      <c r="IY34" s="107">
        <f t="shared" si="56"/>
        <v>0</v>
      </c>
      <c r="IZ34" s="107">
        <f t="shared" ref="IZ34:LK34" si="57">SUM(IZ35,IZ37,IZ47)</f>
        <v>0</v>
      </c>
      <c r="JA34" s="107">
        <f t="shared" si="57"/>
        <v>0</v>
      </c>
      <c r="JB34" s="107">
        <f t="shared" si="57"/>
        <v>0</v>
      </c>
      <c r="JC34" s="107">
        <f t="shared" si="57"/>
        <v>0</v>
      </c>
      <c r="JD34" s="107">
        <f t="shared" si="57"/>
        <v>0</v>
      </c>
      <c r="JE34" s="107">
        <f t="shared" si="57"/>
        <v>0</v>
      </c>
      <c r="JF34" s="107">
        <f t="shared" si="57"/>
        <v>0</v>
      </c>
      <c r="JG34" s="107">
        <f t="shared" si="57"/>
        <v>0</v>
      </c>
      <c r="JH34" s="107">
        <f t="shared" si="57"/>
        <v>0</v>
      </c>
      <c r="JI34" s="107">
        <f t="shared" si="57"/>
        <v>0</v>
      </c>
      <c r="JJ34" s="107">
        <f t="shared" si="57"/>
        <v>0</v>
      </c>
      <c r="JK34" s="107">
        <f t="shared" si="57"/>
        <v>0</v>
      </c>
      <c r="JL34" s="107">
        <f t="shared" si="57"/>
        <v>0</v>
      </c>
      <c r="JM34" s="107">
        <f t="shared" si="57"/>
        <v>0</v>
      </c>
      <c r="JN34" s="107">
        <f t="shared" si="57"/>
        <v>0</v>
      </c>
      <c r="JO34" s="107">
        <f t="shared" si="57"/>
        <v>0</v>
      </c>
      <c r="JP34" s="107">
        <f t="shared" si="57"/>
        <v>0</v>
      </c>
      <c r="JQ34" s="107">
        <f t="shared" si="57"/>
        <v>0</v>
      </c>
      <c r="JR34" s="107">
        <f t="shared" si="57"/>
        <v>0</v>
      </c>
      <c r="JS34" s="107">
        <f t="shared" si="57"/>
        <v>0</v>
      </c>
      <c r="JT34" s="107">
        <f t="shared" si="57"/>
        <v>0</v>
      </c>
      <c r="JU34" s="107">
        <f t="shared" si="57"/>
        <v>0</v>
      </c>
      <c r="JV34" s="107">
        <f t="shared" si="57"/>
        <v>0</v>
      </c>
      <c r="JW34" s="107">
        <f t="shared" si="57"/>
        <v>0</v>
      </c>
      <c r="JX34" s="107">
        <f t="shared" si="57"/>
        <v>0</v>
      </c>
      <c r="JY34" s="107">
        <f t="shared" si="57"/>
        <v>0</v>
      </c>
      <c r="JZ34" s="107">
        <f t="shared" si="57"/>
        <v>0</v>
      </c>
      <c r="KA34" s="107">
        <f t="shared" si="57"/>
        <v>0</v>
      </c>
      <c r="KB34" s="107">
        <f t="shared" si="57"/>
        <v>0</v>
      </c>
      <c r="KC34" s="107">
        <f t="shared" si="57"/>
        <v>0</v>
      </c>
      <c r="KD34" s="107">
        <f t="shared" si="57"/>
        <v>0</v>
      </c>
      <c r="KE34" s="107">
        <f t="shared" si="57"/>
        <v>0</v>
      </c>
      <c r="KF34" s="107">
        <f t="shared" si="57"/>
        <v>0</v>
      </c>
      <c r="KG34" s="107">
        <f t="shared" si="57"/>
        <v>0</v>
      </c>
      <c r="KH34" s="107">
        <f t="shared" si="57"/>
        <v>0</v>
      </c>
      <c r="KI34" s="107">
        <f t="shared" si="57"/>
        <v>0</v>
      </c>
      <c r="KJ34" s="107">
        <f t="shared" si="57"/>
        <v>0</v>
      </c>
      <c r="KK34" s="107">
        <f t="shared" si="57"/>
        <v>0</v>
      </c>
      <c r="KL34" s="107">
        <f t="shared" si="57"/>
        <v>0</v>
      </c>
      <c r="KM34" s="107">
        <f t="shared" si="57"/>
        <v>0</v>
      </c>
      <c r="KN34" s="107">
        <f t="shared" si="57"/>
        <v>0</v>
      </c>
      <c r="KO34" s="107">
        <f t="shared" si="57"/>
        <v>0</v>
      </c>
      <c r="KP34" s="107">
        <f t="shared" si="57"/>
        <v>0</v>
      </c>
      <c r="KQ34" s="107">
        <f t="shared" si="57"/>
        <v>0</v>
      </c>
      <c r="KR34" s="107">
        <f t="shared" si="57"/>
        <v>0</v>
      </c>
      <c r="KS34" s="107">
        <f t="shared" si="57"/>
        <v>0</v>
      </c>
      <c r="KT34" s="107">
        <f t="shared" si="57"/>
        <v>0</v>
      </c>
      <c r="KU34" s="107">
        <f t="shared" si="57"/>
        <v>0</v>
      </c>
      <c r="KV34" s="107">
        <f t="shared" si="57"/>
        <v>0</v>
      </c>
      <c r="KW34" s="107">
        <f t="shared" si="57"/>
        <v>0</v>
      </c>
      <c r="KX34" s="107">
        <f t="shared" si="57"/>
        <v>0</v>
      </c>
      <c r="KY34" s="107">
        <f t="shared" si="57"/>
        <v>0</v>
      </c>
      <c r="KZ34" s="107">
        <f t="shared" si="57"/>
        <v>0</v>
      </c>
      <c r="LA34" s="107">
        <f t="shared" si="57"/>
        <v>0</v>
      </c>
      <c r="LB34" s="107">
        <f t="shared" si="57"/>
        <v>0</v>
      </c>
      <c r="LC34" s="107">
        <f t="shared" si="57"/>
        <v>0</v>
      </c>
      <c r="LD34" s="107">
        <f t="shared" si="57"/>
        <v>0</v>
      </c>
      <c r="LE34" s="107">
        <f t="shared" si="57"/>
        <v>0</v>
      </c>
      <c r="LF34" s="107">
        <f t="shared" si="57"/>
        <v>0</v>
      </c>
      <c r="LG34" s="107">
        <f t="shared" si="57"/>
        <v>0</v>
      </c>
      <c r="LH34" s="107">
        <f t="shared" si="57"/>
        <v>0</v>
      </c>
      <c r="LI34" s="107">
        <f t="shared" si="57"/>
        <v>0</v>
      </c>
      <c r="LJ34" s="107">
        <f t="shared" si="57"/>
        <v>0</v>
      </c>
      <c r="LK34" s="107">
        <f t="shared" si="57"/>
        <v>0</v>
      </c>
      <c r="LL34" s="107">
        <f t="shared" ref="LL34:NW34" si="58">SUM(LL35,LL37,LL47)</f>
        <v>0</v>
      </c>
      <c r="LM34" s="107">
        <f t="shared" si="58"/>
        <v>0</v>
      </c>
      <c r="LN34" s="107">
        <f t="shared" si="58"/>
        <v>0</v>
      </c>
      <c r="LO34" s="107">
        <f t="shared" si="58"/>
        <v>0</v>
      </c>
      <c r="LP34" s="107">
        <f t="shared" si="58"/>
        <v>0</v>
      </c>
      <c r="LQ34" s="107">
        <f t="shared" si="58"/>
        <v>0</v>
      </c>
      <c r="LR34" s="107">
        <f t="shared" si="58"/>
        <v>0</v>
      </c>
      <c r="LS34" s="107">
        <f t="shared" si="58"/>
        <v>0</v>
      </c>
      <c r="LT34" s="107">
        <f t="shared" si="58"/>
        <v>0</v>
      </c>
      <c r="LU34" s="107">
        <f t="shared" si="58"/>
        <v>0</v>
      </c>
      <c r="LV34" s="107">
        <f t="shared" si="58"/>
        <v>0</v>
      </c>
      <c r="LW34" s="107">
        <f t="shared" si="58"/>
        <v>0</v>
      </c>
      <c r="LX34" s="107">
        <f t="shared" si="58"/>
        <v>0</v>
      </c>
      <c r="LY34" s="107">
        <f t="shared" si="58"/>
        <v>0</v>
      </c>
      <c r="LZ34" s="107">
        <f t="shared" si="58"/>
        <v>0</v>
      </c>
      <c r="MA34" s="107">
        <f t="shared" si="58"/>
        <v>0</v>
      </c>
      <c r="MB34" s="107">
        <f t="shared" si="58"/>
        <v>0</v>
      </c>
      <c r="MC34" s="107">
        <f t="shared" si="58"/>
        <v>0</v>
      </c>
      <c r="MD34" s="107">
        <f t="shared" si="58"/>
        <v>0</v>
      </c>
      <c r="ME34" s="107">
        <f t="shared" si="58"/>
        <v>0</v>
      </c>
      <c r="MF34" s="107">
        <f t="shared" si="58"/>
        <v>0</v>
      </c>
      <c r="MG34" s="107">
        <f t="shared" si="58"/>
        <v>0</v>
      </c>
      <c r="MH34" s="107">
        <f t="shared" si="58"/>
        <v>0</v>
      </c>
      <c r="MI34" s="107">
        <f t="shared" si="58"/>
        <v>0</v>
      </c>
      <c r="MJ34" s="107">
        <f t="shared" si="58"/>
        <v>0</v>
      </c>
      <c r="MK34" s="107">
        <f t="shared" si="58"/>
        <v>0</v>
      </c>
      <c r="ML34" s="107">
        <f t="shared" si="58"/>
        <v>0</v>
      </c>
      <c r="MM34" s="107">
        <f t="shared" si="58"/>
        <v>0</v>
      </c>
      <c r="MN34" s="107">
        <f t="shared" si="58"/>
        <v>0</v>
      </c>
      <c r="MO34" s="107">
        <f t="shared" si="58"/>
        <v>0</v>
      </c>
      <c r="MP34" s="107">
        <f t="shared" si="58"/>
        <v>0</v>
      </c>
      <c r="MQ34" s="107">
        <f t="shared" si="58"/>
        <v>0</v>
      </c>
      <c r="MR34" s="107">
        <f t="shared" si="58"/>
        <v>0</v>
      </c>
      <c r="MS34" s="107">
        <f t="shared" si="58"/>
        <v>0</v>
      </c>
      <c r="MT34" s="107">
        <f t="shared" si="58"/>
        <v>0</v>
      </c>
      <c r="MU34" s="107">
        <f t="shared" si="58"/>
        <v>0</v>
      </c>
      <c r="MV34" s="107">
        <f t="shared" si="58"/>
        <v>0</v>
      </c>
      <c r="MW34" s="107">
        <f t="shared" si="58"/>
        <v>0</v>
      </c>
      <c r="MX34" s="107">
        <f t="shared" si="58"/>
        <v>0</v>
      </c>
      <c r="MY34" s="107">
        <f t="shared" si="58"/>
        <v>0</v>
      </c>
      <c r="MZ34" s="107">
        <f t="shared" si="58"/>
        <v>0</v>
      </c>
      <c r="NA34" s="107">
        <f t="shared" si="58"/>
        <v>0</v>
      </c>
      <c r="NB34" s="107">
        <f t="shared" si="58"/>
        <v>0</v>
      </c>
      <c r="NC34" s="107">
        <f t="shared" si="58"/>
        <v>0</v>
      </c>
      <c r="ND34" s="107">
        <f t="shared" si="58"/>
        <v>0</v>
      </c>
      <c r="NE34" s="107">
        <f t="shared" si="58"/>
        <v>0</v>
      </c>
      <c r="NF34" s="107">
        <f t="shared" si="58"/>
        <v>0</v>
      </c>
      <c r="NG34" s="107">
        <f t="shared" si="58"/>
        <v>0</v>
      </c>
      <c r="NH34" s="107">
        <f t="shared" si="58"/>
        <v>0</v>
      </c>
      <c r="NI34" s="107">
        <f t="shared" si="58"/>
        <v>0</v>
      </c>
      <c r="NJ34" s="107">
        <f t="shared" si="58"/>
        <v>0</v>
      </c>
      <c r="NK34" s="107">
        <f t="shared" si="58"/>
        <v>0</v>
      </c>
      <c r="NL34" s="107">
        <f t="shared" si="58"/>
        <v>0</v>
      </c>
      <c r="NM34" s="107">
        <f t="shared" si="58"/>
        <v>0</v>
      </c>
      <c r="NN34" s="107">
        <f t="shared" si="58"/>
        <v>0</v>
      </c>
      <c r="NO34" s="107">
        <f t="shared" si="58"/>
        <v>0</v>
      </c>
      <c r="NP34" s="107">
        <f t="shared" si="58"/>
        <v>0</v>
      </c>
      <c r="NQ34" s="107">
        <f t="shared" si="58"/>
        <v>0</v>
      </c>
      <c r="NR34" s="107">
        <f t="shared" si="58"/>
        <v>0</v>
      </c>
      <c r="NS34" s="107">
        <f t="shared" si="58"/>
        <v>0</v>
      </c>
      <c r="NT34" s="107">
        <f t="shared" si="58"/>
        <v>0</v>
      </c>
      <c r="NU34" s="107">
        <f t="shared" si="58"/>
        <v>0</v>
      </c>
      <c r="NV34" s="107">
        <f t="shared" si="58"/>
        <v>0</v>
      </c>
      <c r="NW34" s="107">
        <f t="shared" si="58"/>
        <v>0</v>
      </c>
      <c r="NX34" s="107">
        <f t="shared" ref="NX34:QI34" si="59">SUM(NX35,NX37,NX47)</f>
        <v>0</v>
      </c>
      <c r="NY34" s="107">
        <f t="shared" si="59"/>
        <v>0</v>
      </c>
      <c r="NZ34" s="107">
        <f t="shared" si="59"/>
        <v>0</v>
      </c>
      <c r="OA34" s="107">
        <f t="shared" si="59"/>
        <v>0</v>
      </c>
      <c r="OB34" s="107">
        <f t="shared" si="59"/>
        <v>0</v>
      </c>
      <c r="OC34" s="107">
        <f t="shared" si="59"/>
        <v>0</v>
      </c>
      <c r="OD34" s="107">
        <f t="shared" si="59"/>
        <v>0</v>
      </c>
      <c r="OE34" s="107">
        <f t="shared" si="59"/>
        <v>0</v>
      </c>
      <c r="OF34" s="107">
        <f t="shared" si="59"/>
        <v>0</v>
      </c>
      <c r="OG34" s="107">
        <f t="shared" si="59"/>
        <v>0</v>
      </c>
      <c r="OH34" s="107">
        <f t="shared" si="59"/>
        <v>0</v>
      </c>
      <c r="OI34" s="107">
        <f t="shared" si="59"/>
        <v>0</v>
      </c>
      <c r="OJ34" s="107">
        <f t="shared" si="59"/>
        <v>0</v>
      </c>
      <c r="OK34" s="107">
        <f t="shared" si="59"/>
        <v>0</v>
      </c>
      <c r="OL34" s="107">
        <f t="shared" si="59"/>
        <v>0</v>
      </c>
      <c r="OM34" s="107">
        <f t="shared" si="59"/>
        <v>0</v>
      </c>
      <c r="ON34" s="107">
        <f t="shared" si="59"/>
        <v>0</v>
      </c>
      <c r="OO34" s="107">
        <f t="shared" si="59"/>
        <v>0</v>
      </c>
      <c r="OP34" s="107">
        <f t="shared" si="59"/>
        <v>0</v>
      </c>
      <c r="OQ34" s="107">
        <f t="shared" si="59"/>
        <v>0</v>
      </c>
      <c r="OR34" s="107">
        <f t="shared" si="59"/>
        <v>0</v>
      </c>
      <c r="OS34" s="107">
        <f t="shared" si="59"/>
        <v>0</v>
      </c>
      <c r="OT34" s="107">
        <f t="shared" si="59"/>
        <v>0</v>
      </c>
      <c r="OU34" s="107">
        <f t="shared" si="59"/>
        <v>0</v>
      </c>
      <c r="OV34" s="107">
        <f t="shared" si="59"/>
        <v>0</v>
      </c>
      <c r="OW34" s="107">
        <f t="shared" si="59"/>
        <v>0</v>
      </c>
      <c r="OX34" s="107">
        <f t="shared" si="59"/>
        <v>0</v>
      </c>
      <c r="OY34" s="107">
        <f t="shared" si="59"/>
        <v>0</v>
      </c>
      <c r="OZ34" s="107">
        <f t="shared" si="59"/>
        <v>0</v>
      </c>
      <c r="PA34" s="107">
        <f t="shared" si="59"/>
        <v>0</v>
      </c>
      <c r="PB34" s="107">
        <f t="shared" si="59"/>
        <v>0</v>
      </c>
      <c r="PC34" s="107">
        <f t="shared" si="59"/>
        <v>0</v>
      </c>
      <c r="PD34" s="107">
        <f t="shared" si="59"/>
        <v>0</v>
      </c>
      <c r="PE34" s="107">
        <f t="shared" si="59"/>
        <v>0</v>
      </c>
      <c r="PF34" s="107">
        <f t="shared" si="59"/>
        <v>0</v>
      </c>
      <c r="PG34" s="107">
        <f t="shared" si="59"/>
        <v>0</v>
      </c>
      <c r="PH34" s="107">
        <f t="shared" si="59"/>
        <v>0</v>
      </c>
      <c r="PI34" s="107">
        <f t="shared" si="59"/>
        <v>0</v>
      </c>
      <c r="PJ34" s="107">
        <f t="shared" si="59"/>
        <v>0</v>
      </c>
      <c r="PK34" s="107">
        <f t="shared" si="59"/>
        <v>0</v>
      </c>
      <c r="PL34" s="107">
        <f t="shared" si="59"/>
        <v>0</v>
      </c>
      <c r="PM34" s="107">
        <f t="shared" si="59"/>
        <v>0</v>
      </c>
      <c r="PN34" s="107">
        <f t="shared" si="59"/>
        <v>0</v>
      </c>
      <c r="PO34" s="107">
        <f t="shared" si="59"/>
        <v>0</v>
      </c>
      <c r="PP34" s="107">
        <f t="shared" si="59"/>
        <v>0</v>
      </c>
      <c r="PQ34" s="107">
        <f t="shared" si="59"/>
        <v>0</v>
      </c>
      <c r="PR34" s="107">
        <f t="shared" si="59"/>
        <v>0</v>
      </c>
      <c r="PS34" s="107">
        <f t="shared" si="59"/>
        <v>0</v>
      </c>
      <c r="PT34" s="107">
        <f t="shared" si="59"/>
        <v>0</v>
      </c>
      <c r="PU34" s="107">
        <f t="shared" si="59"/>
        <v>0</v>
      </c>
      <c r="PV34" s="107">
        <f t="shared" si="59"/>
        <v>0</v>
      </c>
      <c r="PW34" s="107">
        <f t="shared" si="59"/>
        <v>0</v>
      </c>
      <c r="PX34" s="107">
        <f t="shared" si="59"/>
        <v>0</v>
      </c>
      <c r="PY34" s="107">
        <f t="shared" si="59"/>
        <v>0</v>
      </c>
      <c r="PZ34" s="107">
        <f t="shared" si="59"/>
        <v>0</v>
      </c>
      <c r="QA34" s="107">
        <f t="shared" si="59"/>
        <v>0</v>
      </c>
      <c r="QB34" s="107">
        <f t="shared" si="59"/>
        <v>0</v>
      </c>
      <c r="QC34" s="107">
        <f t="shared" si="59"/>
        <v>0</v>
      </c>
      <c r="QD34" s="107">
        <f t="shared" si="59"/>
        <v>0</v>
      </c>
      <c r="QE34" s="107">
        <f t="shared" si="59"/>
        <v>0</v>
      </c>
      <c r="QF34" s="107">
        <f t="shared" si="59"/>
        <v>0</v>
      </c>
      <c r="QG34" s="107">
        <f t="shared" si="59"/>
        <v>0</v>
      </c>
      <c r="QH34" s="107">
        <f t="shared" si="59"/>
        <v>0</v>
      </c>
      <c r="QI34" s="107">
        <f t="shared" si="59"/>
        <v>0</v>
      </c>
      <c r="QJ34" s="107">
        <f t="shared" ref="QJ34:SU34" si="60">SUM(QJ35,QJ37,QJ47)</f>
        <v>0</v>
      </c>
      <c r="QK34" s="107">
        <f t="shared" si="60"/>
        <v>0</v>
      </c>
      <c r="QL34" s="107">
        <f t="shared" si="60"/>
        <v>0</v>
      </c>
      <c r="QM34" s="107">
        <f t="shared" si="60"/>
        <v>0</v>
      </c>
      <c r="QN34" s="107">
        <f t="shared" si="60"/>
        <v>0</v>
      </c>
      <c r="QO34" s="107">
        <f t="shared" si="60"/>
        <v>0</v>
      </c>
      <c r="QP34" s="107">
        <f t="shared" si="60"/>
        <v>0</v>
      </c>
      <c r="QQ34" s="107">
        <f t="shared" si="60"/>
        <v>0</v>
      </c>
      <c r="QR34" s="107">
        <f t="shared" si="60"/>
        <v>0</v>
      </c>
      <c r="QS34" s="107">
        <f t="shared" si="60"/>
        <v>0</v>
      </c>
      <c r="QT34" s="107">
        <f t="shared" si="60"/>
        <v>0</v>
      </c>
      <c r="QU34" s="107">
        <f t="shared" si="60"/>
        <v>0</v>
      </c>
      <c r="QV34" s="107">
        <f t="shared" si="60"/>
        <v>0</v>
      </c>
      <c r="QW34" s="107">
        <f t="shared" si="60"/>
        <v>0</v>
      </c>
      <c r="QX34" s="107">
        <f t="shared" si="60"/>
        <v>0</v>
      </c>
      <c r="QY34" s="107">
        <f t="shared" si="60"/>
        <v>0</v>
      </c>
      <c r="QZ34" s="107">
        <f t="shared" si="60"/>
        <v>0</v>
      </c>
      <c r="RA34" s="107">
        <f t="shared" si="60"/>
        <v>0</v>
      </c>
      <c r="RB34" s="107">
        <f t="shared" si="60"/>
        <v>0</v>
      </c>
      <c r="RC34" s="107">
        <f t="shared" si="60"/>
        <v>0</v>
      </c>
      <c r="RD34" s="107">
        <f t="shared" si="60"/>
        <v>0</v>
      </c>
      <c r="RE34" s="107">
        <f t="shared" si="60"/>
        <v>0</v>
      </c>
      <c r="RF34" s="107">
        <f t="shared" si="60"/>
        <v>0</v>
      </c>
      <c r="RG34" s="107">
        <f t="shared" si="60"/>
        <v>0</v>
      </c>
      <c r="RH34" s="107">
        <f t="shared" si="60"/>
        <v>0</v>
      </c>
      <c r="RI34" s="107">
        <f t="shared" si="60"/>
        <v>0</v>
      </c>
      <c r="RJ34" s="107">
        <f t="shared" si="60"/>
        <v>0</v>
      </c>
      <c r="RK34" s="107">
        <f t="shared" si="60"/>
        <v>0</v>
      </c>
      <c r="RL34" s="107">
        <f t="shared" si="60"/>
        <v>0</v>
      </c>
      <c r="RM34" s="107">
        <f t="shared" si="60"/>
        <v>0</v>
      </c>
      <c r="RN34" s="107">
        <f t="shared" si="60"/>
        <v>0</v>
      </c>
      <c r="RO34" s="107">
        <f t="shared" si="60"/>
        <v>0</v>
      </c>
      <c r="RP34" s="107">
        <f t="shared" si="60"/>
        <v>0</v>
      </c>
      <c r="RQ34" s="107">
        <f t="shared" si="60"/>
        <v>0</v>
      </c>
      <c r="RR34" s="107">
        <f t="shared" si="60"/>
        <v>0</v>
      </c>
      <c r="RS34" s="107">
        <f t="shared" si="60"/>
        <v>0</v>
      </c>
      <c r="RT34" s="107">
        <f t="shared" si="60"/>
        <v>0</v>
      </c>
      <c r="RU34" s="107">
        <f t="shared" si="60"/>
        <v>0</v>
      </c>
      <c r="RV34" s="107">
        <f t="shared" si="60"/>
        <v>0</v>
      </c>
      <c r="RW34" s="107">
        <f t="shared" si="60"/>
        <v>0</v>
      </c>
      <c r="RX34" s="107">
        <f t="shared" si="60"/>
        <v>0</v>
      </c>
      <c r="RY34" s="107">
        <f t="shared" si="60"/>
        <v>0</v>
      </c>
      <c r="RZ34" s="107">
        <f t="shared" si="60"/>
        <v>0</v>
      </c>
      <c r="SA34" s="107">
        <f t="shared" si="60"/>
        <v>0</v>
      </c>
      <c r="SB34" s="107">
        <f t="shared" si="60"/>
        <v>0</v>
      </c>
      <c r="SC34" s="107">
        <f t="shared" si="60"/>
        <v>0</v>
      </c>
      <c r="SD34" s="107">
        <f t="shared" si="60"/>
        <v>0</v>
      </c>
      <c r="SE34" s="107">
        <f t="shared" si="60"/>
        <v>0</v>
      </c>
      <c r="SF34" s="107">
        <f t="shared" si="60"/>
        <v>0</v>
      </c>
      <c r="SG34" s="107">
        <f t="shared" si="60"/>
        <v>0</v>
      </c>
      <c r="SH34" s="107">
        <f t="shared" si="60"/>
        <v>0</v>
      </c>
      <c r="SI34" s="107">
        <f t="shared" si="60"/>
        <v>0</v>
      </c>
      <c r="SJ34" s="107">
        <f t="shared" si="60"/>
        <v>0</v>
      </c>
      <c r="SK34" s="107">
        <f t="shared" si="60"/>
        <v>0</v>
      </c>
      <c r="SL34" s="107">
        <f t="shared" si="60"/>
        <v>0</v>
      </c>
      <c r="SM34" s="107">
        <f t="shared" si="60"/>
        <v>0</v>
      </c>
      <c r="SN34" s="107">
        <f t="shared" si="60"/>
        <v>0</v>
      </c>
      <c r="SO34" s="107">
        <f t="shared" si="60"/>
        <v>0</v>
      </c>
      <c r="SP34" s="107">
        <f t="shared" si="60"/>
        <v>0</v>
      </c>
      <c r="SQ34" s="107">
        <f t="shared" si="60"/>
        <v>0</v>
      </c>
      <c r="SR34" s="107">
        <f t="shared" si="60"/>
        <v>0</v>
      </c>
      <c r="SS34" s="107">
        <f t="shared" si="60"/>
        <v>0</v>
      </c>
      <c r="ST34" s="107">
        <f t="shared" si="60"/>
        <v>0</v>
      </c>
      <c r="SU34" s="107">
        <f t="shared" si="60"/>
        <v>0</v>
      </c>
      <c r="SV34" s="107">
        <f t="shared" ref="SV34:UF34" si="61">SUM(SV35,SV37,SV47)</f>
        <v>0</v>
      </c>
      <c r="SW34" s="107">
        <f t="shared" si="61"/>
        <v>0</v>
      </c>
      <c r="SX34" s="107">
        <f t="shared" si="61"/>
        <v>0</v>
      </c>
      <c r="SY34" s="107">
        <f t="shared" si="61"/>
        <v>0</v>
      </c>
      <c r="SZ34" s="107">
        <f t="shared" si="61"/>
        <v>0</v>
      </c>
      <c r="TA34" s="107">
        <f t="shared" si="61"/>
        <v>0</v>
      </c>
      <c r="TB34" s="107">
        <f t="shared" si="61"/>
        <v>0</v>
      </c>
      <c r="TC34" s="107">
        <f t="shared" si="61"/>
        <v>0</v>
      </c>
      <c r="TD34" s="107">
        <f t="shared" si="61"/>
        <v>0</v>
      </c>
      <c r="TE34" s="107">
        <f t="shared" si="61"/>
        <v>0</v>
      </c>
      <c r="TF34" s="107">
        <f t="shared" si="61"/>
        <v>0</v>
      </c>
      <c r="TG34" s="107">
        <f t="shared" si="61"/>
        <v>0</v>
      </c>
      <c r="TH34" s="107">
        <f t="shared" si="61"/>
        <v>0</v>
      </c>
      <c r="TI34" s="107">
        <f t="shared" si="61"/>
        <v>0</v>
      </c>
      <c r="TJ34" s="107">
        <f t="shared" si="61"/>
        <v>0</v>
      </c>
      <c r="TK34" s="107">
        <f t="shared" si="61"/>
        <v>0</v>
      </c>
      <c r="TL34" s="107">
        <f t="shared" si="61"/>
        <v>0</v>
      </c>
      <c r="TM34" s="107">
        <f t="shared" si="61"/>
        <v>0</v>
      </c>
      <c r="TN34" s="107">
        <f t="shared" si="61"/>
        <v>0</v>
      </c>
      <c r="TO34" s="107">
        <f t="shared" si="61"/>
        <v>0</v>
      </c>
      <c r="TP34" s="107">
        <f t="shared" si="61"/>
        <v>0</v>
      </c>
      <c r="TQ34" s="107">
        <f t="shared" si="61"/>
        <v>0</v>
      </c>
      <c r="TR34" s="107">
        <f t="shared" si="61"/>
        <v>0</v>
      </c>
      <c r="TS34" s="107">
        <f t="shared" si="61"/>
        <v>0</v>
      </c>
      <c r="TT34" s="107">
        <f t="shared" si="61"/>
        <v>0</v>
      </c>
      <c r="TU34" s="107">
        <f t="shared" si="61"/>
        <v>0</v>
      </c>
      <c r="TV34" s="107">
        <f t="shared" si="61"/>
        <v>0</v>
      </c>
      <c r="TW34" s="107">
        <f t="shared" si="61"/>
        <v>0</v>
      </c>
      <c r="TX34" s="107">
        <f t="shared" si="61"/>
        <v>0</v>
      </c>
      <c r="TY34" s="107">
        <f t="shared" si="61"/>
        <v>0</v>
      </c>
      <c r="TZ34" s="107">
        <f t="shared" si="61"/>
        <v>0</v>
      </c>
      <c r="UA34" s="107">
        <f t="shared" si="61"/>
        <v>0</v>
      </c>
      <c r="UB34" s="107">
        <f t="shared" si="61"/>
        <v>0</v>
      </c>
      <c r="UC34" s="107">
        <f t="shared" si="61"/>
        <v>0</v>
      </c>
      <c r="UD34" s="107">
        <f t="shared" si="61"/>
        <v>0</v>
      </c>
      <c r="UE34" s="107">
        <f t="shared" si="61"/>
        <v>0</v>
      </c>
      <c r="UF34" s="107">
        <f t="shared" si="61"/>
        <v>0</v>
      </c>
    </row>
    <row r="35" spans="1:552" ht="15.75" customHeight="1" outlineLevel="1" x14ac:dyDescent="0.35">
      <c r="A35" s="19" t="s">
        <v>540</v>
      </c>
      <c r="B35" s="5"/>
      <c r="C35" s="5"/>
      <c r="D35" s="68">
        <f t="shared" ref="D35:BO35" si="62">SUM(D36)</f>
        <v>0</v>
      </c>
      <c r="E35" s="68">
        <f t="shared" si="62"/>
        <v>0</v>
      </c>
      <c r="F35" s="68">
        <f t="shared" si="62"/>
        <v>0</v>
      </c>
      <c r="G35" s="68">
        <f t="shared" si="62"/>
        <v>0</v>
      </c>
      <c r="H35" s="68">
        <f t="shared" si="62"/>
        <v>0</v>
      </c>
      <c r="I35" s="68">
        <f t="shared" si="62"/>
        <v>0</v>
      </c>
      <c r="J35" s="68">
        <f t="shared" si="62"/>
        <v>0</v>
      </c>
      <c r="K35" s="68">
        <f t="shared" si="62"/>
        <v>0</v>
      </c>
      <c r="L35" s="68">
        <f t="shared" si="62"/>
        <v>0</v>
      </c>
      <c r="M35" s="68">
        <f t="shared" si="62"/>
        <v>0</v>
      </c>
      <c r="N35" s="68">
        <f t="shared" si="62"/>
        <v>0</v>
      </c>
      <c r="O35" s="68">
        <f t="shared" si="62"/>
        <v>0</v>
      </c>
      <c r="P35" s="68">
        <f t="shared" si="62"/>
        <v>0</v>
      </c>
      <c r="Q35" s="68">
        <f t="shared" si="62"/>
        <v>0</v>
      </c>
      <c r="R35" s="68">
        <f t="shared" si="62"/>
        <v>0</v>
      </c>
      <c r="S35" s="68">
        <f t="shared" si="62"/>
        <v>0</v>
      </c>
      <c r="T35" s="68">
        <f t="shared" si="62"/>
        <v>0</v>
      </c>
      <c r="U35" s="68">
        <f t="shared" si="62"/>
        <v>0</v>
      </c>
      <c r="V35" s="68">
        <f t="shared" si="62"/>
        <v>0</v>
      </c>
      <c r="W35" s="68">
        <f t="shared" si="62"/>
        <v>0</v>
      </c>
      <c r="X35" s="68">
        <f t="shared" si="62"/>
        <v>0</v>
      </c>
      <c r="Y35" s="68">
        <f t="shared" si="62"/>
        <v>0</v>
      </c>
      <c r="Z35" s="68">
        <f t="shared" si="62"/>
        <v>0</v>
      </c>
      <c r="AA35" s="68">
        <f t="shared" si="62"/>
        <v>0</v>
      </c>
      <c r="AB35" s="68">
        <f t="shared" si="62"/>
        <v>0</v>
      </c>
      <c r="AC35" s="68">
        <f t="shared" si="62"/>
        <v>0</v>
      </c>
      <c r="AD35" s="68">
        <f t="shared" si="62"/>
        <v>0</v>
      </c>
      <c r="AE35" s="68">
        <f t="shared" si="62"/>
        <v>0</v>
      </c>
      <c r="AF35" s="68">
        <f t="shared" si="62"/>
        <v>0</v>
      </c>
      <c r="AG35" s="68">
        <f t="shared" si="62"/>
        <v>0</v>
      </c>
      <c r="AH35" s="91">
        <f t="shared" si="62"/>
        <v>1138.6099999999999</v>
      </c>
      <c r="AI35" s="68">
        <f t="shared" si="62"/>
        <v>0</v>
      </c>
      <c r="AJ35" s="68">
        <f t="shared" si="62"/>
        <v>0</v>
      </c>
      <c r="AK35" s="68">
        <f t="shared" si="62"/>
        <v>0</v>
      </c>
      <c r="AL35" s="68">
        <f t="shared" si="62"/>
        <v>0</v>
      </c>
      <c r="AM35" s="68">
        <f t="shared" si="62"/>
        <v>0</v>
      </c>
      <c r="AN35" s="68">
        <f t="shared" si="62"/>
        <v>0</v>
      </c>
      <c r="AO35" s="68">
        <f t="shared" si="62"/>
        <v>0</v>
      </c>
      <c r="AP35" s="68">
        <f t="shared" si="62"/>
        <v>0</v>
      </c>
      <c r="AQ35" s="68">
        <f t="shared" si="62"/>
        <v>0</v>
      </c>
      <c r="AR35" s="68">
        <f t="shared" si="62"/>
        <v>0</v>
      </c>
      <c r="AS35" s="68">
        <f t="shared" si="62"/>
        <v>0</v>
      </c>
      <c r="AT35" s="68">
        <f t="shared" si="62"/>
        <v>0</v>
      </c>
      <c r="AU35" s="68">
        <f t="shared" si="62"/>
        <v>0</v>
      </c>
      <c r="AV35" s="68">
        <f t="shared" si="62"/>
        <v>0</v>
      </c>
      <c r="AW35" s="68">
        <f t="shared" si="62"/>
        <v>0</v>
      </c>
      <c r="AX35" s="68">
        <f t="shared" si="62"/>
        <v>0</v>
      </c>
      <c r="AY35" s="68">
        <f t="shared" si="62"/>
        <v>0</v>
      </c>
      <c r="AZ35" s="68">
        <f t="shared" si="62"/>
        <v>0</v>
      </c>
      <c r="BA35" s="68">
        <f t="shared" si="62"/>
        <v>0</v>
      </c>
      <c r="BB35" s="68">
        <f t="shared" si="62"/>
        <v>1155.29</v>
      </c>
      <c r="BC35" s="68">
        <f t="shared" si="62"/>
        <v>0</v>
      </c>
      <c r="BD35" s="68">
        <f t="shared" si="62"/>
        <v>0</v>
      </c>
      <c r="BE35" s="68">
        <f t="shared" si="62"/>
        <v>0</v>
      </c>
      <c r="BF35" s="68">
        <f t="shared" si="62"/>
        <v>0</v>
      </c>
      <c r="BG35" s="68">
        <f t="shared" si="62"/>
        <v>0</v>
      </c>
      <c r="BH35" s="68">
        <f t="shared" si="62"/>
        <v>0</v>
      </c>
      <c r="BI35" s="68">
        <f t="shared" si="62"/>
        <v>0</v>
      </c>
      <c r="BJ35" s="68">
        <f t="shared" si="62"/>
        <v>0</v>
      </c>
      <c r="BK35" s="68">
        <f t="shared" si="62"/>
        <v>0</v>
      </c>
      <c r="BL35" s="68">
        <f t="shared" si="62"/>
        <v>0</v>
      </c>
      <c r="BM35" s="91">
        <f t="shared" si="62"/>
        <v>0</v>
      </c>
      <c r="BN35" s="67">
        <f t="shared" si="62"/>
        <v>0</v>
      </c>
      <c r="BO35" s="68">
        <f t="shared" si="62"/>
        <v>0</v>
      </c>
      <c r="BP35" s="68">
        <f t="shared" ref="BP35:EA35" si="63">SUM(BP36)</f>
        <v>0</v>
      </c>
      <c r="BQ35" s="68">
        <f t="shared" si="63"/>
        <v>0</v>
      </c>
      <c r="BR35" s="68">
        <f t="shared" si="63"/>
        <v>0</v>
      </c>
      <c r="BS35" s="68">
        <f t="shared" si="63"/>
        <v>0</v>
      </c>
      <c r="BT35" s="68">
        <f t="shared" si="63"/>
        <v>0</v>
      </c>
      <c r="BU35" s="68">
        <f t="shared" si="63"/>
        <v>0</v>
      </c>
      <c r="BV35" s="68">
        <f t="shared" si="63"/>
        <v>0</v>
      </c>
      <c r="BW35" s="68">
        <f t="shared" si="63"/>
        <v>0</v>
      </c>
      <c r="BX35" s="68">
        <f t="shared" si="63"/>
        <v>0</v>
      </c>
      <c r="BY35" s="68">
        <f t="shared" si="63"/>
        <v>0</v>
      </c>
      <c r="BZ35" s="68">
        <f t="shared" si="63"/>
        <v>0</v>
      </c>
      <c r="CA35" s="68">
        <f t="shared" si="63"/>
        <v>0</v>
      </c>
      <c r="CB35" s="68">
        <f t="shared" si="63"/>
        <v>0</v>
      </c>
      <c r="CC35" s="68">
        <f t="shared" si="63"/>
        <v>0</v>
      </c>
      <c r="CD35" s="68">
        <f t="shared" si="63"/>
        <v>0</v>
      </c>
      <c r="CE35" s="68">
        <f t="shared" si="63"/>
        <v>0</v>
      </c>
      <c r="CF35" s="68">
        <f t="shared" si="63"/>
        <v>0</v>
      </c>
      <c r="CG35" s="68">
        <f t="shared" si="63"/>
        <v>1233.79</v>
      </c>
      <c r="CH35" s="68">
        <f t="shared" si="63"/>
        <v>0</v>
      </c>
      <c r="CI35" s="68">
        <f t="shared" si="63"/>
        <v>0</v>
      </c>
      <c r="CJ35" s="68">
        <f t="shared" si="63"/>
        <v>0</v>
      </c>
      <c r="CK35" s="68">
        <f t="shared" si="63"/>
        <v>0</v>
      </c>
      <c r="CL35" s="68">
        <f t="shared" si="63"/>
        <v>0</v>
      </c>
      <c r="CM35" s="68">
        <f t="shared" si="63"/>
        <v>0</v>
      </c>
      <c r="CN35" s="68">
        <f t="shared" si="63"/>
        <v>0</v>
      </c>
      <c r="CO35" s="68">
        <f t="shared" si="63"/>
        <v>0</v>
      </c>
      <c r="CP35" s="68">
        <f t="shared" si="63"/>
        <v>0</v>
      </c>
      <c r="CQ35" s="91">
        <f t="shared" si="63"/>
        <v>0</v>
      </c>
      <c r="CR35" s="91">
        <f t="shared" si="63"/>
        <v>0</v>
      </c>
      <c r="CS35" s="91">
        <f t="shared" si="63"/>
        <v>0</v>
      </c>
      <c r="CT35" s="91">
        <f t="shared" si="63"/>
        <v>0</v>
      </c>
      <c r="CU35" s="91">
        <f t="shared" si="63"/>
        <v>0</v>
      </c>
      <c r="CV35" s="91">
        <f t="shared" si="63"/>
        <v>0</v>
      </c>
      <c r="CW35" s="91">
        <f t="shared" si="63"/>
        <v>0</v>
      </c>
      <c r="CX35" s="91">
        <f t="shared" si="63"/>
        <v>0</v>
      </c>
      <c r="CY35" s="91">
        <f t="shared" si="63"/>
        <v>0</v>
      </c>
      <c r="CZ35" s="91">
        <f t="shared" si="63"/>
        <v>0</v>
      </c>
      <c r="DA35" s="91">
        <f t="shared" si="63"/>
        <v>0</v>
      </c>
      <c r="DB35" s="91">
        <f t="shared" si="63"/>
        <v>0</v>
      </c>
      <c r="DC35" s="91">
        <f t="shared" si="63"/>
        <v>0</v>
      </c>
      <c r="DD35" s="91">
        <f t="shared" si="63"/>
        <v>0</v>
      </c>
      <c r="DE35" s="91">
        <f t="shared" si="63"/>
        <v>0</v>
      </c>
      <c r="DF35" s="91">
        <f t="shared" si="63"/>
        <v>0</v>
      </c>
      <c r="DG35" s="91">
        <f t="shared" si="63"/>
        <v>0</v>
      </c>
      <c r="DH35" s="91">
        <f t="shared" si="63"/>
        <v>0</v>
      </c>
      <c r="DI35" s="91">
        <f t="shared" si="63"/>
        <v>0</v>
      </c>
      <c r="DJ35" s="91">
        <f t="shared" si="63"/>
        <v>0</v>
      </c>
      <c r="DK35" s="91">
        <f t="shared" si="63"/>
        <v>0</v>
      </c>
      <c r="DL35" s="91">
        <f t="shared" si="63"/>
        <v>0</v>
      </c>
      <c r="DM35" s="91">
        <f t="shared" si="63"/>
        <v>0</v>
      </c>
      <c r="DN35" s="91">
        <f t="shared" si="63"/>
        <v>0</v>
      </c>
      <c r="DO35" s="91">
        <f t="shared" si="63"/>
        <v>0</v>
      </c>
      <c r="DP35" s="91">
        <f t="shared" si="63"/>
        <v>0</v>
      </c>
      <c r="DQ35" s="91">
        <f t="shared" si="63"/>
        <v>0</v>
      </c>
      <c r="DR35" s="91">
        <f t="shared" si="63"/>
        <v>0</v>
      </c>
      <c r="DS35" s="91">
        <f t="shared" si="63"/>
        <v>0</v>
      </c>
      <c r="DT35" s="91">
        <f t="shared" si="63"/>
        <v>0</v>
      </c>
      <c r="DU35" s="91">
        <f t="shared" si="63"/>
        <v>0</v>
      </c>
      <c r="DV35" s="91">
        <f t="shared" si="63"/>
        <v>1399.32</v>
      </c>
      <c r="DW35" s="91">
        <f t="shared" si="63"/>
        <v>0</v>
      </c>
      <c r="DX35" s="91">
        <f t="shared" si="63"/>
        <v>0</v>
      </c>
      <c r="DY35" s="91">
        <f t="shared" si="63"/>
        <v>0</v>
      </c>
      <c r="DZ35" s="91">
        <f t="shared" si="63"/>
        <v>0</v>
      </c>
      <c r="EA35" s="91">
        <f t="shared" si="63"/>
        <v>0</v>
      </c>
      <c r="EB35" s="91">
        <f t="shared" ref="EB35:GM35" si="64">SUM(EB36)</f>
        <v>0</v>
      </c>
      <c r="EC35" s="91">
        <f t="shared" si="64"/>
        <v>0</v>
      </c>
      <c r="ED35" s="91">
        <f t="shared" si="64"/>
        <v>0</v>
      </c>
      <c r="EE35" s="91">
        <f t="shared" si="64"/>
        <v>0</v>
      </c>
      <c r="EF35" s="91">
        <f t="shared" si="64"/>
        <v>0</v>
      </c>
      <c r="EG35" s="91">
        <f t="shared" si="64"/>
        <v>0</v>
      </c>
      <c r="EH35" s="91">
        <f t="shared" si="64"/>
        <v>0</v>
      </c>
      <c r="EI35" s="91">
        <f t="shared" si="64"/>
        <v>0</v>
      </c>
      <c r="EJ35" s="91">
        <f t="shared" si="64"/>
        <v>1722.76</v>
      </c>
      <c r="EK35" s="91">
        <f t="shared" si="64"/>
        <v>0</v>
      </c>
      <c r="EL35" s="91">
        <f t="shared" si="64"/>
        <v>0</v>
      </c>
      <c r="EM35" s="91">
        <f t="shared" si="64"/>
        <v>0</v>
      </c>
      <c r="EN35" s="91">
        <f t="shared" si="64"/>
        <v>0</v>
      </c>
      <c r="EO35" s="91">
        <f t="shared" si="64"/>
        <v>0</v>
      </c>
      <c r="EP35" s="91">
        <f t="shared" si="64"/>
        <v>0</v>
      </c>
      <c r="EQ35" s="91">
        <f t="shared" si="64"/>
        <v>0</v>
      </c>
      <c r="ER35" s="91">
        <f t="shared" si="64"/>
        <v>0</v>
      </c>
      <c r="ES35" s="91">
        <f t="shared" si="64"/>
        <v>0</v>
      </c>
      <c r="ET35" s="91">
        <f t="shared" si="64"/>
        <v>0</v>
      </c>
      <c r="EU35" s="91">
        <f t="shared" si="64"/>
        <v>0</v>
      </c>
      <c r="EV35" s="91">
        <f t="shared" si="64"/>
        <v>0</v>
      </c>
      <c r="EW35" s="91">
        <f t="shared" si="64"/>
        <v>0</v>
      </c>
      <c r="EX35" s="91">
        <f t="shared" si="64"/>
        <v>0</v>
      </c>
      <c r="EY35" s="91">
        <f t="shared" si="64"/>
        <v>0</v>
      </c>
      <c r="EZ35" s="91">
        <f t="shared" si="64"/>
        <v>0</v>
      </c>
      <c r="FA35" s="91">
        <f t="shared" si="64"/>
        <v>0</v>
      </c>
      <c r="FB35" s="91">
        <f t="shared" si="64"/>
        <v>0</v>
      </c>
      <c r="FC35" s="91">
        <f t="shared" si="64"/>
        <v>0</v>
      </c>
      <c r="FD35" s="91">
        <f t="shared" si="64"/>
        <v>0</v>
      </c>
      <c r="FE35" s="91">
        <f t="shared" si="64"/>
        <v>0</v>
      </c>
      <c r="FF35" s="91">
        <f t="shared" si="64"/>
        <v>0</v>
      </c>
      <c r="FG35" s="91">
        <f t="shared" si="64"/>
        <v>0</v>
      </c>
      <c r="FH35" s="91">
        <f t="shared" si="64"/>
        <v>0</v>
      </c>
      <c r="FI35" s="91">
        <f t="shared" si="64"/>
        <v>0</v>
      </c>
      <c r="FJ35" s="91">
        <f t="shared" si="64"/>
        <v>0</v>
      </c>
      <c r="FK35" s="91">
        <f t="shared" si="64"/>
        <v>0</v>
      </c>
      <c r="FL35" s="91">
        <f t="shared" si="64"/>
        <v>0</v>
      </c>
      <c r="FM35" s="91">
        <f t="shared" si="64"/>
        <v>0</v>
      </c>
      <c r="FN35" s="91">
        <f t="shared" si="64"/>
        <v>0</v>
      </c>
      <c r="FO35" s="91">
        <f t="shared" si="64"/>
        <v>0</v>
      </c>
      <c r="FP35" s="91">
        <f t="shared" si="64"/>
        <v>0</v>
      </c>
      <c r="FQ35" s="91">
        <f t="shared" si="64"/>
        <v>0</v>
      </c>
      <c r="FR35" s="91">
        <f t="shared" si="64"/>
        <v>0</v>
      </c>
      <c r="FS35" s="91">
        <f t="shared" si="64"/>
        <v>0</v>
      </c>
      <c r="FT35" s="91">
        <f t="shared" si="64"/>
        <v>2435.2600000000002</v>
      </c>
      <c r="FU35" s="91">
        <f t="shared" si="64"/>
        <v>0</v>
      </c>
      <c r="FV35" s="91">
        <f t="shared" si="64"/>
        <v>0</v>
      </c>
      <c r="FW35" s="91">
        <f t="shared" si="64"/>
        <v>0</v>
      </c>
      <c r="FX35" s="91">
        <f t="shared" si="64"/>
        <v>0</v>
      </c>
      <c r="FY35" s="91">
        <f t="shared" si="64"/>
        <v>0</v>
      </c>
      <c r="FZ35" s="91">
        <f t="shared" si="64"/>
        <v>0</v>
      </c>
      <c r="GA35" s="91">
        <f t="shared" si="64"/>
        <v>0</v>
      </c>
      <c r="GB35" s="91">
        <f t="shared" si="64"/>
        <v>0</v>
      </c>
      <c r="GC35" s="91">
        <f t="shared" si="64"/>
        <v>0</v>
      </c>
      <c r="GD35" s="91">
        <f t="shared" si="64"/>
        <v>0</v>
      </c>
      <c r="GE35" s="91">
        <f t="shared" si="64"/>
        <v>0</v>
      </c>
      <c r="GF35" s="91">
        <f t="shared" si="64"/>
        <v>0</v>
      </c>
      <c r="GG35" s="91">
        <f t="shared" si="64"/>
        <v>0</v>
      </c>
      <c r="GH35" s="91">
        <f t="shared" si="64"/>
        <v>0</v>
      </c>
      <c r="GI35" s="91">
        <f t="shared" si="64"/>
        <v>0</v>
      </c>
      <c r="GJ35" s="91">
        <f t="shared" si="64"/>
        <v>0</v>
      </c>
      <c r="GK35" s="91">
        <f t="shared" si="64"/>
        <v>0</v>
      </c>
      <c r="GL35" s="91">
        <f t="shared" si="64"/>
        <v>0</v>
      </c>
      <c r="GM35" s="91">
        <f t="shared" si="64"/>
        <v>0</v>
      </c>
      <c r="GN35" s="91">
        <f t="shared" ref="GN35:IY35" si="65">SUM(GN36)</f>
        <v>0</v>
      </c>
      <c r="GO35" s="91">
        <f t="shared" si="65"/>
        <v>0</v>
      </c>
      <c r="GP35" s="91">
        <f t="shared" si="65"/>
        <v>0</v>
      </c>
      <c r="GQ35" s="91">
        <f t="shared" si="65"/>
        <v>0</v>
      </c>
      <c r="GR35" s="91">
        <f t="shared" si="65"/>
        <v>0</v>
      </c>
      <c r="GS35" s="91">
        <f t="shared" si="65"/>
        <v>0</v>
      </c>
      <c r="GT35" s="91">
        <f t="shared" si="65"/>
        <v>0</v>
      </c>
      <c r="GU35" s="91">
        <f t="shared" si="65"/>
        <v>0</v>
      </c>
      <c r="GV35" s="91">
        <f t="shared" si="65"/>
        <v>0</v>
      </c>
      <c r="GW35" s="91">
        <f t="shared" si="65"/>
        <v>0</v>
      </c>
      <c r="GX35" s="91">
        <f t="shared" si="65"/>
        <v>0</v>
      </c>
      <c r="GY35" s="91">
        <f t="shared" si="65"/>
        <v>1014.11</v>
      </c>
      <c r="GZ35" s="91">
        <f t="shared" si="65"/>
        <v>0</v>
      </c>
      <c r="HA35" s="91">
        <f t="shared" si="65"/>
        <v>0</v>
      </c>
      <c r="HB35" s="91">
        <f t="shared" si="65"/>
        <v>0</v>
      </c>
      <c r="HC35" s="91">
        <f t="shared" si="65"/>
        <v>0</v>
      </c>
      <c r="HD35" s="91">
        <f t="shared" si="65"/>
        <v>0</v>
      </c>
      <c r="HE35" s="91">
        <f t="shared" si="65"/>
        <v>0</v>
      </c>
      <c r="HF35" s="91">
        <f t="shared" si="65"/>
        <v>0</v>
      </c>
      <c r="HG35" s="91">
        <f t="shared" si="65"/>
        <v>0</v>
      </c>
      <c r="HH35" s="91">
        <f t="shared" si="65"/>
        <v>0</v>
      </c>
      <c r="HI35" s="91">
        <f t="shared" si="65"/>
        <v>0</v>
      </c>
      <c r="HJ35" s="91">
        <f t="shared" si="65"/>
        <v>920.49</v>
      </c>
      <c r="HK35" s="91">
        <f t="shared" si="65"/>
        <v>0</v>
      </c>
      <c r="HL35" s="91">
        <f t="shared" si="65"/>
        <v>0</v>
      </c>
      <c r="HM35" s="91">
        <f t="shared" si="65"/>
        <v>0</v>
      </c>
      <c r="HN35" s="91">
        <f t="shared" si="65"/>
        <v>0</v>
      </c>
      <c r="HO35" s="91">
        <f t="shared" si="65"/>
        <v>0</v>
      </c>
      <c r="HP35" s="91">
        <f t="shared" si="65"/>
        <v>0</v>
      </c>
      <c r="HQ35" s="91">
        <f t="shared" si="65"/>
        <v>0</v>
      </c>
      <c r="HR35" s="91">
        <f t="shared" si="65"/>
        <v>0</v>
      </c>
      <c r="HS35" s="91">
        <f t="shared" si="65"/>
        <v>0</v>
      </c>
      <c r="HT35" s="91">
        <f t="shared" si="65"/>
        <v>0</v>
      </c>
      <c r="HU35" s="91">
        <f t="shared" si="65"/>
        <v>0</v>
      </c>
      <c r="HV35" s="91">
        <f t="shared" si="65"/>
        <v>0</v>
      </c>
      <c r="HW35" s="91">
        <f t="shared" si="65"/>
        <v>0</v>
      </c>
      <c r="HX35" s="91">
        <f t="shared" si="65"/>
        <v>0</v>
      </c>
      <c r="HY35" s="91">
        <f t="shared" si="65"/>
        <v>0</v>
      </c>
      <c r="HZ35" s="91">
        <f t="shared" si="65"/>
        <v>0</v>
      </c>
      <c r="IA35" s="91">
        <f t="shared" si="65"/>
        <v>0</v>
      </c>
      <c r="IB35" s="91">
        <f t="shared" si="65"/>
        <v>0</v>
      </c>
      <c r="IC35" s="91">
        <f t="shared" si="65"/>
        <v>0</v>
      </c>
      <c r="ID35" s="91">
        <f t="shared" si="65"/>
        <v>0</v>
      </c>
      <c r="IE35" s="91">
        <f t="shared" si="65"/>
        <v>0</v>
      </c>
      <c r="IF35" s="91">
        <f t="shared" si="65"/>
        <v>0</v>
      </c>
      <c r="IG35" s="91">
        <f t="shared" si="65"/>
        <v>0</v>
      </c>
      <c r="IH35" s="91">
        <f t="shared" si="65"/>
        <v>0</v>
      </c>
      <c r="II35" s="91">
        <f t="shared" si="65"/>
        <v>0</v>
      </c>
      <c r="IJ35" s="91">
        <f t="shared" si="65"/>
        <v>0</v>
      </c>
      <c r="IK35" s="91">
        <f t="shared" si="65"/>
        <v>0</v>
      </c>
      <c r="IL35" s="91">
        <f t="shared" si="65"/>
        <v>0</v>
      </c>
      <c r="IM35" s="91">
        <f t="shared" si="65"/>
        <v>0</v>
      </c>
      <c r="IN35" s="91">
        <f t="shared" si="65"/>
        <v>0</v>
      </c>
      <c r="IO35" s="91">
        <f t="shared" si="65"/>
        <v>0</v>
      </c>
      <c r="IP35" s="91">
        <f t="shared" si="65"/>
        <v>0</v>
      </c>
      <c r="IQ35" s="91">
        <f t="shared" si="65"/>
        <v>0</v>
      </c>
      <c r="IR35" s="91">
        <f t="shared" si="65"/>
        <v>0</v>
      </c>
      <c r="IS35" s="91">
        <f t="shared" si="65"/>
        <v>0</v>
      </c>
      <c r="IT35" s="91">
        <f t="shared" si="65"/>
        <v>0</v>
      </c>
      <c r="IU35" s="91">
        <f t="shared" si="65"/>
        <v>0</v>
      </c>
      <c r="IV35" s="91">
        <f t="shared" si="65"/>
        <v>0</v>
      </c>
      <c r="IW35" s="91">
        <f t="shared" si="65"/>
        <v>0</v>
      </c>
      <c r="IX35" s="91">
        <f t="shared" si="65"/>
        <v>0</v>
      </c>
      <c r="IY35" s="91">
        <f t="shared" si="65"/>
        <v>0</v>
      </c>
      <c r="IZ35" s="91">
        <f t="shared" ref="IZ35:LK35" si="66">SUM(IZ36)</f>
        <v>0</v>
      </c>
      <c r="JA35" s="91">
        <f t="shared" si="66"/>
        <v>0</v>
      </c>
      <c r="JB35" s="91">
        <f t="shared" si="66"/>
        <v>0</v>
      </c>
      <c r="JC35" s="91">
        <f t="shared" si="66"/>
        <v>0</v>
      </c>
      <c r="JD35" s="91">
        <f t="shared" si="66"/>
        <v>0</v>
      </c>
      <c r="JE35" s="91">
        <f t="shared" si="66"/>
        <v>0</v>
      </c>
      <c r="JF35" s="91">
        <f t="shared" si="66"/>
        <v>0</v>
      </c>
      <c r="JG35" s="91">
        <f t="shared" si="66"/>
        <v>0</v>
      </c>
      <c r="JH35" s="91">
        <f t="shared" si="66"/>
        <v>0</v>
      </c>
      <c r="JI35" s="91">
        <f t="shared" si="66"/>
        <v>0</v>
      </c>
      <c r="JJ35" s="91">
        <f t="shared" si="66"/>
        <v>0</v>
      </c>
      <c r="JK35" s="91">
        <f t="shared" si="66"/>
        <v>0</v>
      </c>
      <c r="JL35" s="91">
        <f t="shared" si="66"/>
        <v>0</v>
      </c>
      <c r="JM35" s="91">
        <f t="shared" si="66"/>
        <v>0</v>
      </c>
      <c r="JN35" s="91">
        <f t="shared" si="66"/>
        <v>0</v>
      </c>
      <c r="JO35" s="91">
        <f t="shared" si="66"/>
        <v>0</v>
      </c>
      <c r="JP35" s="91">
        <f t="shared" si="66"/>
        <v>0</v>
      </c>
      <c r="JQ35" s="91">
        <f t="shared" si="66"/>
        <v>0</v>
      </c>
      <c r="JR35" s="91">
        <f t="shared" si="66"/>
        <v>0</v>
      </c>
      <c r="JS35" s="91">
        <f t="shared" si="66"/>
        <v>0</v>
      </c>
      <c r="JT35" s="91">
        <f t="shared" si="66"/>
        <v>0</v>
      </c>
      <c r="JU35" s="91">
        <f t="shared" si="66"/>
        <v>0</v>
      </c>
      <c r="JV35" s="91">
        <f t="shared" si="66"/>
        <v>0</v>
      </c>
      <c r="JW35" s="91">
        <f t="shared" si="66"/>
        <v>0</v>
      </c>
      <c r="JX35" s="91">
        <f t="shared" si="66"/>
        <v>0</v>
      </c>
      <c r="JY35" s="91">
        <f t="shared" si="66"/>
        <v>0</v>
      </c>
      <c r="JZ35" s="91">
        <f t="shared" si="66"/>
        <v>0</v>
      </c>
      <c r="KA35" s="91">
        <f t="shared" si="66"/>
        <v>0</v>
      </c>
      <c r="KB35" s="91">
        <f t="shared" si="66"/>
        <v>0</v>
      </c>
      <c r="KC35" s="91">
        <f t="shared" si="66"/>
        <v>0</v>
      </c>
      <c r="KD35" s="91">
        <f t="shared" si="66"/>
        <v>0</v>
      </c>
      <c r="KE35" s="91">
        <f t="shared" si="66"/>
        <v>0</v>
      </c>
      <c r="KF35" s="91">
        <f t="shared" si="66"/>
        <v>0</v>
      </c>
      <c r="KG35" s="91">
        <f t="shared" si="66"/>
        <v>0</v>
      </c>
      <c r="KH35" s="91">
        <f t="shared" si="66"/>
        <v>0</v>
      </c>
      <c r="KI35" s="91">
        <f t="shared" si="66"/>
        <v>0</v>
      </c>
      <c r="KJ35" s="91">
        <f t="shared" si="66"/>
        <v>0</v>
      </c>
      <c r="KK35" s="91">
        <f t="shared" si="66"/>
        <v>0</v>
      </c>
      <c r="KL35" s="91">
        <f t="shared" si="66"/>
        <v>0</v>
      </c>
      <c r="KM35" s="91">
        <f t="shared" si="66"/>
        <v>0</v>
      </c>
      <c r="KN35" s="91">
        <f t="shared" si="66"/>
        <v>0</v>
      </c>
      <c r="KO35" s="91">
        <f t="shared" si="66"/>
        <v>0</v>
      </c>
      <c r="KP35" s="91">
        <f t="shared" si="66"/>
        <v>0</v>
      </c>
      <c r="KQ35" s="91">
        <f t="shared" si="66"/>
        <v>0</v>
      </c>
      <c r="KR35" s="91">
        <f t="shared" si="66"/>
        <v>0</v>
      </c>
      <c r="KS35" s="91">
        <f t="shared" si="66"/>
        <v>0</v>
      </c>
      <c r="KT35" s="91">
        <f t="shared" si="66"/>
        <v>0</v>
      </c>
      <c r="KU35" s="91">
        <f t="shared" si="66"/>
        <v>0</v>
      </c>
      <c r="KV35" s="91">
        <f t="shared" si="66"/>
        <v>0</v>
      </c>
      <c r="KW35" s="91">
        <f t="shared" si="66"/>
        <v>0</v>
      </c>
      <c r="KX35" s="91">
        <f t="shared" si="66"/>
        <v>0</v>
      </c>
      <c r="KY35" s="91">
        <f t="shared" si="66"/>
        <v>0</v>
      </c>
      <c r="KZ35" s="91">
        <f t="shared" si="66"/>
        <v>0</v>
      </c>
      <c r="LA35" s="91">
        <f t="shared" si="66"/>
        <v>0</v>
      </c>
      <c r="LB35" s="91">
        <f t="shared" si="66"/>
        <v>0</v>
      </c>
      <c r="LC35" s="91">
        <f t="shared" si="66"/>
        <v>0</v>
      </c>
      <c r="LD35" s="91">
        <f t="shared" si="66"/>
        <v>0</v>
      </c>
      <c r="LE35" s="91">
        <f t="shared" si="66"/>
        <v>0</v>
      </c>
      <c r="LF35" s="91">
        <f t="shared" si="66"/>
        <v>0</v>
      </c>
      <c r="LG35" s="91">
        <f t="shared" si="66"/>
        <v>0</v>
      </c>
      <c r="LH35" s="91">
        <f t="shared" si="66"/>
        <v>0</v>
      </c>
      <c r="LI35" s="91">
        <f t="shared" si="66"/>
        <v>0</v>
      </c>
      <c r="LJ35" s="91">
        <f t="shared" si="66"/>
        <v>0</v>
      </c>
      <c r="LK35" s="91">
        <f t="shared" si="66"/>
        <v>0</v>
      </c>
      <c r="LL35" s="91">
        <f t="shared" ref="LL35:NW35" si="67">SUM(LL36)</f>
        <v>0</v>
      </c>
      <c r="LM35" s="91">
        <f t="shared" si="67"/>
        <v>0</v>
      </c>
      <c r="LN35" s="91">
        <f t="shared" si="67"/>
        <v>0</v>
      </c>
      <c r="LO35" s="91">
        <f t="shared" si="67"/>
        <v>0</v>
      </c>
      <c r="LP35" s="91">
        <f t="shared" si="67"/>
        <v>0</v>
      </c>
      <c r="LQ35" s="91">
        <f t="shared" si="67"/>
        <v>0</v>
      </c>
      <c r="LR35" s="91">
        <f t="shared" si="67"/>
        <v>0</v>
      </c>
      <c r="LS35" s="91">
        <f t="shared" si="67"/>
        <v>0</v>
      </c>
      <c r="LT35" s="91">
        <f t="shared" si="67"/>
        <v>0</v>
      </c>
      <c r="LU35" s="91">
        <f t="shared" si="67"/>
        <v>0</v>
      </c>
      <c r="LV35" s="91">
        <f t="shared" si="67"/>
        <v>0</v>
      </c>
      <c r="LW35" s="91">
        <f t="shared" si="67"/>
        <v>0</v>
      </c>
      <c r="LX35" s="91">
        <f t="shared" si="67"/>
        <v>0</v>
      </c>
      <c r="LY35" s="91">
        <f t="shared" si="67"/>
        <v>0</v>
      </c>
      <c r="LZ35" s="91">
        <f t="shared" si="67"/>
        <v>0</v>
      </c>
      <c r="MA35" s="91">
        <f t="shared" si="67"/>
        <v>0</v>
      </c>
      <c r="MB35" s="91">
        <f t="shared" si="67"/>
        <v>0</v>
      </c>
      <c r="MC35" s="91">
        <f t="shared" si="67"/>
        <v>0</v>
      </c>
      <c r="MD35" s="91">
        <f t="shared" si="67"/>
        <v>0</v>
      </c>
      <c r="ME35" s="91">
        <f t="shared" si="67"/>
        <v>0</v>
      </c>
      <c r="MF35" s="91">
        <f t="shared" si="67"/>
        <v>0</v>
      </c>
      <c r="MG35" s="91">
        <f t="shared" si="67"/>
        <v>0</v>
      </c>
      <c r="MH35" s="91">
        <f t="shared" si="67"/>
        <v>0</v>
      </c>
      <c r="MI35" s="91">
        <f t="shared" si="67"/>
        <v>0</v>
      </c>
      <c r="MJ35" s="91">
        <f t="shared" si="67"/>
        <v>0</v>
      </c>
      <c r="MK35" s="91">
        <f t="shared" si="67"/>
        <v>0</v>
      </c>
      <c r="ML35" s="91">
        <f t="shared" si="67"/>
        <v>0</v>
      </c>
      <c r="MM35" s="91">
        <f t="shared" si="67"/>
        <v>0</v>
      </c>
      <c r="MN35" s="91">
        <f t="shared" si="67"/>
        <v>0</v>
      </c>
      <c r="MO35" s="91">
        <f t="shared" si="67"/>
        <v>0</v>
      </c>
      <c r="MP35" s="91">
        <f t="shared" si="67"/>
        <v>0</v>
      </c>
      <c r="MQ35" s="91">
        <f t="shared" si="67"/>
        <v>0</v>
      </c>
      <c r="MR35" s="91">
        <f t="shared" si="67"/>
        <v>0</v>
      </c>
      <c r="MS35" s="91">
        <f t="shared" si="67"/>
        <v>0</v>
      </c>
      <c r="MT35" s="91">
        <f t="shared" si="67"/>
        <v>0</v>
      </c>
      <c r="MU35" s="91">
        <f t="shared" si="67"/>
        <v>0</v>
      </c>
      <c r="MV35" s="91">
        <f t="shared" si="67"/>
        <v>0</v>
      </c>
      <c r="MW35" s="91">
        <f t="shared" si="67"/>
        <v>0</v>
      </c>
      <c r="MX35" s="91">
        <f t="shared" si="67"/>
        <v>0</v>
      </c>
      <c r="MY35" s="91">
        <f t="shared" si="67"/>
        <v>0</v>
      </c>
      <c r="MZ35" s="91">
        <f t="shared" si="67"/>
        <v>0</v>
      </c>
      <c r="NA35" s="91">
        <f t="shared" si="67"/>
        <v>0</v>
      </c>
      <c r="NB35" s="91">
        <f t="shared" si="67"/>
        <v>0</v>
      </c>
      <c r="NC35" s="91">
        <f t="shared" si="67"/>
        <v>0</v>
      </c>
      <c r="ND35" s="91">
        <f t="shared" si="67"/>
        <v>0</v>
      </c>
      <c r="NE35" s="91">
        <f t="shared" si="67"/>
        <v>0</v>
      </c>
      <c r="NF35" s="91">
        <f t="shared" si="67"/>
        <v>0</v>
      </c>
      <c r="NG35" s="91">
        <f t="shared" si="67"/>
        <v>0</v>
      </c>
      <c r="NH35" s="91">
        <f t="shared" si="67"/>
        <v>0</v>
      </c>
      <c r="NI35" s="91">
        <f t="shared" si="67"/>
        <v>0</v>
      </c>
      <c r="NJ35" s="91">
        <f t="shared" si="67"/>
        <v>0</v>
      </c>
      <c r="NK35" s="91">
        <f t="shared" si="67"/>
        <v>0</v>
      </c>
      <c r="NL35" s="91">
        <f t="shared" si="67"/>
        <v>0</v>
      </c>
      <c r="NM35" s="91">
        <f t="shared" si="67"/>
        <v>0</v>
      </c>
      <c r="NN35" s="91">
        <f t="shared" si="67"/>
        <v>0</v>
      </c>
      <c r="NO35" s="91">
        <f t="shared" si="67"/>
        <v>0</v>
      </c>
      <c r="NP35" s="91">
        <f t="shared" si="67"/>
        <v>0</v>
      </c>
      <c r="NQ35" s="91">
        <f t="shared" si="67"/>
        <v>0</v>
      </c>
      <c r="NR35" s="91">
        <f t="shared" si="67"/>
        <v>0</v>
      </c>
      <c r="NS35" s="91">
        <f t="shared" si="67"/>
        <v>0</v>
      </c>
      <c r="NT35" s="91">
        <f t="shared" si="67"/>
        <v>0</v>
      </c>
      <c r="NU35" s="91">
        <f t="shared" si="67"/>
        <v>0</v>
      </c>
      <c r="NV35" s="91">
        <f t="shared" si="67"/>
        <v>0</v>
      </c>
      <c r="NW35" s="91">
        <f t="shared" si="67"/>
        <v>0</v>
      </c>
      <c r="NX35" s="91">
        <f t="shared" ref="NX35:QI35" si="68">SUM(NX36)</f>
        <v>0</v>
      </c>
      <c r="NY35" s="91">
        <f t="shared" si="68"/>
        <v>0</v>
      </c>
      <c r="NZ35" s="91">
        <f t="shared" si="68"/>
        <v>0</v>
      </c>
      <c r="OA35" s="91">
        <f t="shared" si="68"/>
        <v>0</v>
      </c>
      <c r="OB35" s="91">
        <f t="shared" si="68"/>
        <v>0</v>
      </c>
      <c r="OC35" s="91">
        <f t="shared" si="68"/>
        <v>0</v>
      </c>
      <c r="OD35" s="91">
        <f t="shared" si="68"/>
        <v>0</v>
      </c>
      <c r="OE35" s="91">
        <f t="shared" si="68"/>
        <v>0</v>
      </c>
      <c r="OF35" s="91">
        <f t="shared" si="68"/>
        <v>0</v>
      </c>
      <c r="OG35" s="91">
        <f t="shared" si="68"/>
        <v>0</v>
      </c>
      <c r="OH35" s="91">
        <f t="shared" si="68"/>
        <v>0</v>
      </c>
      <c r="OI35" s="91">
        <f t="shared" si="68"/>
        <v>0</v>
      </c>
      <c r="OJ35" s="91">
        <f t="shared" si="68"/>
        <v>0</v>
      </c>
      <c r="OK35" s="91">
        <f t="shared" si="68"/>
        <v>0</v>
      </c>
      <c r="OL35" s="91">
        <f t="shared" si="68"/>
        <v>0</v>
      </c>
      <c r="OM35" s="91">
        <f t="shared" si="68"/>
        <v>0</v>
      </c>
      <c r="ON35" s="91">
        <f t="shared" si="68"/>
        <v>0</v>
      </c>
      <c r="OO35" s="91">
        <f t="shared" si="68"/>
        <v>0</v>
      </c>
      <c r="OP35" s="91">
        <f t="shared" si="68"/>
        <v>0</v>
      </c>
      <c r="OQ35" s="91">
        <f t="shared" si="68"/>
        <v>0</v>
      </c>
      <c r="OR35" s="91">
        <f t="shared" si="68"/>
        <v>0</v>
      </c>
      <c r="OS35" s="91">
        <f t="shared" si="68"/>
        <v>0</v>
      </c>
      <c r="OT35" s="91">
        <f t="shared" si="68"/>
        <v>0</v>
      </c>
      <c r="OU35" s="91">
        <f t="shared" si="68"/>
        <v>0</v>
      </c>
      <c r="OV35" s="91">
        <f t="shared" si="68"/>
        <v>0</v>
      </c>
      <c r="OW35" s="91">
        <f t="shared" si="68"/>
        <v>0</v>
      </c>
      <c r="OX35" s="91">
        <f t="shared" si="68"/>
        <v>0</v>
      </c>
      <c r="OY35" s="91">
        <f t="shared" si="68"/>
        <v>0</v>
      </c>
      <c r="OZ35" s="91">
        <f t="shared" si="68"/>
        <v>0</v>
      </c>
      <c r="PA35" s="91">
        <f t="shared" si="68"/>
        <v>0</v>
      </c>
      <c r="PB35" s="91">
        <f t="shared" si="68"/>
        <v>0</v>
      </c>
      <c r="PC35" s="91">
        <f t="shared" si="68"/>
        <v>0</v>
      </c>
      <c r="PD35" s="91">
        <f t="shared" si="68"/>
        <v>0</v>
      </c>
      <c r="PE35" s="91">
        <f t="shared" si="68"/>
        <v>0</v>
      </c>
      <c r="PF35" s="91">
        <f t="shared" si="68"/>
        <v>0</v>
      </c>
      <c r="PG35" s="91">
        <f t="shared" si="68"/>
        <v>0</v>
      </c>
      <c r="PH35" s="91">
        <f t="shared" si="68"/>
        <v>0</v>
      </c>
      <c r="PI35" s="91">
        <f t="shared" si="68"/>
        <v>0</v>
      </c>
      <c r="PJ35" s="91">
        <f t="shared" si="68"/>
        <v>0</v>
      </c>
      <c r="PK35" s="91">
        <f t="shared" si="68"/>
        <v>0</v>
      </c>
      <c r="PL35" s="91">
        <f t="shared" si="68"/>
        <v>0</v>
      </c>
      <c r="PM35" s="91">
        <f t="shared" si="68"/>
        <v>0</v>
      </c>
      <c r="PN35" s="91">
        <f t="shared" si="68"/>
        <v>0</v>
      </c>
      <c r="PO35" s="91">
        <f t="shared" si="68"/>
        <v>0</v>
      </c>
      <c r="PP35" s="91">
        <f t="shared" si="68"/>
        <v>0</v>
      </c>
      <c r="PQ35" s="91">
        <f t="shared" si="68"/>
        <v>0</v>
      </c>
      <c r="PR35" s="91">
        <f t="shared" si="68"/>
        <v>0</v>
      </c>
      <c r="PS35" s="91">
        <f t="shared" si="68"/>
        <v>0</v>
      </c>
      <c r="PT35" s="91">
        <f t="shared" si="68"/>
        <v>0</v>
      </c>
      <c r="PU35" s="91">
        <f t="shared" si="68"/>
        <v>0</v>
      </c>
      <c r="PV35" s="91">
        <f t="shared" si="68"/>
        <v>0</v>
      </c>
      <c r="PW35" s="91">
        <f t="shared" si="68"/>
        <v>0</v>
      </c>
      <c r="PX35" s="91">
        <f t="shared" si="68"/>
        <v>0</v>
      </c>
      <c r="PY35" s="91">
        <f t="shared" si="68"/>
        <v>0</v>
      </c>
      <c r="PZ35" s="91">
        <f t="shared" si="68"/>
        <v>0</v>
      </c>
      <c r="QA35" s="91">
        <f t="shared" si="68"/>
        <v>0</v>
      </c>
      <c r="QB35" s="91">
        <f t="shared" si="68"/>
        <v>0</v>
      </c>
      <c r="QC35" s="91">
        <f t="shared" si="68"/>
        <v>0</v>
      </c>
      <c r="QD35" s="91">
        <f t="shared" si="68"/>
        <v>0</v>
      </c>
      <c r="QE35" s="91">
        <f t="shared" si="68"/>
        <v>0</v>
      </c>
      <c r="QF35" s="91">
        <f t="shared" si="68"/>
        <v>0</v>
      </c>
      <c r="QG35" s="91">
        <f t="shared" si="68"/>
        <v>0</v>
      </c>
      <c r="QH35" s="91">
        <f t="shared" si="68"/>
        <v>0</v>
      </c>
      <c r="QI35" s="91">
        <f t="shared" si="68"/>
        <v>0</v>
      </c>
      <c r="QJ35" s="91">
        <f t="shared" ref="QJ35:SU35" si="69">SUM(QJ36)</f>
        <v>0</v>
      </c>
      <c r="QK35" s="91">
        <f t="shared" si="69"/>
        <v>0</v>
      </c>
      <c r="QL35" s="91">
        <f t="shared" si="69"/>
        <v>0</v>
      </c>
      <c r="QM35" s="91">
        <f t="shared" si="69"/>
        <v>0</v>
      </c>
      <c r="QN35" s="91">
        <f t="shared" si="69"/>
        <v>0</v>
      </c>
      <c r="QO35" s="91">
        <f t="shared" si="69"/>
        <v>0</v>
      </c>
      <c r="QP35" s="91">
        <f t="shared" si="69"/>
        <v>0</v>
      </c>
      <c r="QQ35" s="91">
        <f t="shared" si="69"/>
        <v>0</v>
      </c>
      <c r="QR35" s="91">
        <f t="shared" si="69"/>
        <v>0</v>
      </c>
      <c r="QS35" s="91">
        <f t="shared" si="69"/>
        <v>0</v>
      </c>
      <c r="QT35" s="91">
        <f t="shared" si="69"/>
        <v>0</v>
      </c>
      <c r="QU35" s="91">
        <f t="shared" si="69"/>
        <v>0</v>
      </c>
      <c r="QV35" s="91">
        <f t="shared" si="69"/>
        <v>0</v>
      </c>
      <c r="QW35" s="91">
        <f t="shared" si="69"/>
        <v>0</v>
      </c>
      <c r="QX35" s="91">
        <f t="shared" si="69"/>
        <v>0</v>
      </c>
      <c r="QY35" s="91">
        <f t="shared" si="69"/>
        <v>0</v>
      </c>
      <c r="QZ35" s="91">
        <f t="shared" si="69"/>
        <v>0</v>
      </c>
      <c r="RA35" s="91">
        <f t="shared" si="69"/>
        <v>0</v>
      </c>
      <c r="RB35" s="91">
        <f t="shared" si="69"/>
        <v>0</v>
      </c>
      <c r="RC35" s="91">
        <f t="shared" si="69"/>
        <v>0</v>
      </c>
      <c r="RD35" s="91">
        <f t="shared" si="69"/>
        <v>0</v>
      </c>
      <c r="RE35" s="91">
        <f t="shared" si="69"/>
        <v>0</v>
      </c>
      <c r="RF35" s="91">
        <f t="shared" si="69"/>
        <v>0</v>
      </c>
      <c r="RG35" s="91">
        <f t="shared" si="69"/>
        <v>0</v>
      </c>
      <c r="RH35" s="91">
        <f t="shared" si="69"/>
        <v>0</v>
      </c>
      <c r="RI35" s="91">
        <f t="shared" si="69"/>
        <v>0</v>
      </c>
      <c r="RJ35" s="91">
        <f t="shared" si="69"/>
        <v>0</v>
      </c>
      <c r="RK35" s="91">
        <f t="shared" si="69"/>
        <v>0</v>
      </c>
      <c r="RL35" s="91">
        <f t="shared" si="69"/>
        <v>0</v>
      </c>
      <c r="RM35" s="91">
        <f t="shared" si="69"/>
        <v>0</v>
      </c>
      <c r="RN35" s="91">
        <f t="shared" si="69"/>
        <v>0</v>
      </c>
      <c r="RO35" s="91">
        <f t="shared" si="69"/>
        <v>0</v>
      </c>
      <c r="RP35" s="91">
        <f t="shared" si="69"/>
        <v>0</v>
      </c>
      <c r="RQ35" s="91">
        <f t="shared" si="69"/>
        <v>0</v>
      </c>
      <c r="RR35" s="91">
        <f t="shared" si="69"/>
        <v>0</v>
      </c>
      <c r="RS35" s="91">
        <f t="shared" si="69"/>
        <v>0</v>
      </c>
      <c r="RT35" s="91">
        <f t="shared" si="69"/>
        <v>0</v>
      </c>
      <c r="RU35" s="91">
        <f t="shared" si="69"/>
        <v>0</v>
      </c>
      <c r="RV35" s="91">
        <f t="shared" si="69"/>
        <v>0</v>
      </c>
      <c r="RW35" s="91">
        <f t="shared" si="69"/>
        <v>0</v>
      </c>
      <c r="RX35" s="91">
        <f t="shared" si="69"/>
        <v>0</v>
      </c>
      <c r="RY35" s="91">
        <f t="shared" si="69"/>
        <v>0</v>
      </c>
      <c r="RZ35" s="91">
        <f t="shared" si="69"/>
        <v>0</v>
      </c>
      <c r="SA35" s="91">
        <f t="shared" si="69"/>
        <v>0</v>
      </c>
      <c r="SB35" s="91">
        <f t="shared" si="69"/>
        <v>0</v>
      </c>
      <c r="SC35" s="91">
        <f t="shared" si="69"/>
        <v>0</v>
      </c>
      <c r="SD35" s="91">
        <f t="shared" si="69"/>
        <v>0</v>
      </c>
      <c r="SE35" s="91">
        <f t="shared" si="69"/>
        <v>0</v>
      </c>
      <c r="SF35" s="91">
        <f t="shared" si="69"/>
        <v>0</v>
      </c>
      <c r="SG35" s="91">
        <f t="shared" si="69"/>
        <v>0</v>
      </c>
      <c r="SH35" s="91">
        <f t="shared" si="69"/>
        <v>0</v>
      </c>
      <c r="SI35" s="91">
        <f t="shared" si="69"/>
        <v>0</v>
      </c>
      <c r="SJ35" s="91">
        <f t="shared" si="69"/>
        <v>0</v>
      </c>
      <c r="SK35" s="91">
        <f t="shared" si="69"/>
        <v>0</v>
      </c>
      <c r="SL35" s="91">
        <f t="shared" si="69"/>
        <v>0</v>
      </c>
      <c r="SM35" s="91">
        <f t="shared" si="69"/>
        <v>0</v>
      </c>
      <c r="SN35" s="91">
        <f t="shared" si="69"/>
        <v>0</v>
      </c>
      <c r="SO35" s="91">
        <f t="shared" si="69"/>
        <v>0</v>
      </c>
      <c r="SP35" s="91">
        <f t="shared" si="69"/>
        <v>0</v>
      </c>
      <c r="SQ35" s="91">
        <f t="shared" si="69"/>
        <v>0</v>
      </c>
      <c r="SR35" s="91">
        <f t="shared" si="69"/>
        <v>0</v>
      </c>
      <c r="SS35" s="91">
        <f t="shared" si="69"/>
        <v>0</v>
      </c>
      <c r="ST35" s="91">
        <f t="shared" si="69"/>
        <v>0</v>
      </c>
      <c r="SU35" s="91">
        <f t="shared" si="69"/>
        <v>0</v>
      </c>
      <c r="SV35" s="91">
        <f t="shared" ref="SV35:UF35" si="70">SUM(SV36)</f>
        <v>0</v>
      </c>
      <c r="SW35" s="91">
        <f t="shared" si="70"/>
        <v>0</v>
      </c>
      <c r="SX35" s="91">
        <f t="shared" si="70"/>
        <v>0</v>
      </c>
      <c r="SY35" s="91">
        <f t="shared" si="70"/>
        <v>0</v>
      </c>
      <c r="SZ35" s="91">
        <f t="shared" si="70"/>
        <v>0</v>
      </c>
      <c r="TA35" s="91">
        <f t="shared" si="70"/>
        <v>0</v>
      </c>
      <c r="TB35" s="91">
        <f t="shared" si="70"/>
        <v>0</v>
      </c>
      <c r="TC35" s="91">
        <f t="shared" si="70"/>
        <v>0</v>
      </c>
      <c r="TD35" s="91">
        <f t="shared" si="70"/>
        <v>0</v>
      </c>
      <c r="TE35" s="91">
        <f t="shared" si="70"/>
        <v>0</v>
      </c>
      <c r="TF35" s="91">
        <f t="shared" si="70"/>
        <v>0</v>
      </c>
      <c r="TG35" s="91">
        <f t="shared" si="70"/>
        <v>0</v>
      </c>
      <c r="TH35" s="91">
        <f t="shared" si="70"/>
        <v>0</v>
      </c>
      <c r="TI35" s="91">
        <f t="shared" si="70"/>
        <v>0</v>
      </c>
      <c r="TJ35" s="91">
        <f t="shared" si="70"/>
        <v>0</v>
      </c>
      <c r="TK35" s="91">
        <f t="shared" si="70"/>
        <v>0</v>
      </c>
      <c r="TL35" s="91">
        <f t="shared" si="70"/>
        <v>0</v>
      </c>
      <c r="TM35" s="91">
        <f t="shared" si="70"/>
        <v>0</v>
      </c>
      <c r="TN35" s="91">
        <f t="shared" si="70"/>
        <v>0</v>
      </c>
      <c r="TO35" s="91">
        <f t="shared" si="70"/>
        <v>0</v>
      </c>
      <c r="TP35" s="91">
        <f t="shared" si="70"/>
        <v>0</v>
      </c>
      <c r="TQ35" s="91">
        <f t="shared" si="70"/>
        <v>0</v>
      </c>
      <c r="TR35" s="91">
        <f t="shared" si="70"/>
        <v>0</v>
      </c>
      <c r="TS35" s="91">
        <f t="shared" si="70"/>
        <v>0</v>
      </c>
      <c r="TT35" s="91">
        <f t="shared" si="70"/>
        <v>0</v>
      </c>
      <c r="TU35" s="91">
        <f t="shared" si="70"/>
        <v>0</v>
      </c>
      <c r="TV35" s="91">
        <f t="shared" si="70"/>
        <v>0</v>
      </c>
      <c r="TW35" s="91">
        <f t="shared" si="70"/>
        <v>0</v>
      </c>
      <c r="TX35" s="91">
        <f t="shared" si="70"/>
        <v>0</v>
      </c>
      <c r="TY35" s="91">
        <f t="shared" si="70"/>
        <v>0</v>
      </c>
      <c r="TZ35" s="91">
        <f t="shared" si="70"/>
        <v>0</v>
      </c>
      <c r="UA35" s="91">
        <f t="shared" si="70"/>
        <v>0</v>
      </c>
      <c r="UB35" s="91">
        <f t="shared" si="70"/>
        <v>0</v>
      </c>
      <c r="UC35" s="91">
        <f t="shared" si="70"/>
        <v>0</v>
      </c>
      <c r="UD35" s="91">
        <f t="shared" si="70"/>
        <v>0</v>
      </c>
      <c r="UE35" s="91">
        <f t="shared" si="70"/>
        <v>0</v>
      </c>
      <c r="UF35" s="91">
        <f t="shared" si="70"/>
        <v>0</v>
      </c>
    </row>
    <row r="36" spans="1:552" ht="15.75" customHeight="1" outlineLevel="2" x14ac:dyDescent="0.35">
      <c r="A36" s="2" t="s">
        <v>560</v>
      </c>
      <c r="B36" s="5"/>
      <c r="C36" s="5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06">
        <v>1138.6099999999999</v>
      </c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>
        <v>1155.29</v>
      </c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06"/>
      <c r="BN36" s="81"/>
      <c r="BO36" s="154"/>
      <c r="BP36" s="154"/>
      <c r="BQ36" s="154"/>
      <c r="BR36" s="154"/>
      <c r="BS36" s="154"/>
      <c r="BT36" s="154"/>
      <c r="BU36" s="154"/>
      <c r="BV36" s="154"/>
      <c r="BW36" s="154"/>
      <c r="BX36" s="154"/>
      <c r="BY36" s="154"/>
      <c r="BZ36" s="154"/>
      <c r="CA36" s="154"/>
      <c r="CB36" s="154"/>
      <c r="CC36" s="154"/>
      <c r="CD36" s="154"/>
      <c r="CE36" s="154"/>
      <c r="CF36" s="154"/>
      <c r="CG36" s="154">
        <v>1233.79</v>
      </c>
      <c r="CH36" s="154"/>
      <c r="CI36" s="154"/>
      <c r="CJ36" s="154"/>
      <c r="CK36" s="154"/>
      <c r="CL36" s="154"/>
      <c r="CM36" s="154"/>
      <c r="CN36" s="154"/>
      <c r="CO36" s="154"/>
      <c r="CP36" s="154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>
        <v>1399.32</v>
      </c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>
        <v>1722.76</v>
      </c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>
        <v>2435.2600000000002</v>
      </c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>
        <v>1014.11</v>
      </c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>
        <v>920.49</v>
      </c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6"/>
      <c r="IU36" s="126"/>
      <c r="IV36" s="126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6"/>
      <c r="JI36" s="126"/>
      <c r="JJ36" s="126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6"/>
      <c r="JX36" s="126"/>
      <c r="JY36" s="126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6"/>
      <c r="KL36" s="126"/>
      <c r="KM36" s="126"/>
      <c r="KN36" s="126"/>
      <c r="KO36" s="126"/>
      <c r="KP36" s="126"/>
      <c r="KQ36" s="126"/>
      <c r="KR36" s="126"/>
      <c r="KS36" s="126"/>
      <c r="KT36" s="126"/>
      <c r="KU36" s="126"/>
      <c r="KV36" s="126"/>
      <c r="KW36" s="126"/>
      <c r="KX36" s="126"/>
      <c r="KY36" s="126"/>
      <c r="KZ36" s="126"/>
      <c r="LA36" s="126"/>
      <c r="LB36" s="126"/>
      <c r="LC36" s="126"/>
      <c r="LD36" s="126"/>
      <c r="LE36" s="126"/>
      <c r="LF36" s="126"/>
      <c r="LG36" s="126"/>
      <c r="LH36" s="126"/>
      <c r="LI36" s="126"/>
      <c r="LJ36" s="126"/>
      <c r="LK36" s="126"/>
      <c r="LL36" s="126"/>
      <c r="LM36" s="126"/>
      <c r="LN36" s="126"/>
      <c r="LO36" s="126"/>
      <c r="LP36" s="126"/>
      <c r="LQ36" s="126"/>
      <c r="LR36" s="126"/>
      <c r="LS36" s="126"/>
      <c r="LT36" s="126"/>
      <c r="LU36" s="126"/>
      <c r="LV36" s="126"/>
      <c r="LW36" s="126"/>
      <c r="LX36" s="126"/>
      <c r="LY36" s="126"/>
      <c r="LZ36" s="126"/>
      <c r="MA36" s="126"/>
      <c r="MB36" s="126"/>
      <c r="MC36" s="126"/>
      <c r="MD36" s="126"/>
      <c r="ME36" s="126"/>
      <c r="MF36" s="126"/>
      <c r="MG36" s="126"/>
      <c r="MH36" s="126"/>
      <c r="MI36" s="126"/>
      <c r="MJ36" s="126"/>
      <c r="MK36" s="126"/>
      <c r="ML36" s="126"/>
      <c r="MM36" s="126"/>
      <c r="MN36" s="126"/>
      <c r="MO36" s="126"/>
      <c r="MP36" s="126"/>
      <c r="MQ36" s="126"/>
      <c r="MR36" s="126"/>
      <c r="MS36" s="126"/>
      <c r="MT36" s="126"/>
      <c r="MU36" s="126"/>
      <c r="MV36" s="126"/>
      <c r="MW36" s="126"/>
      <c r="MX36" s="126"/>
      <c r="MY36" s="126"/>
      <c r="MZ36" s="126"/>
      <c r="NA36" s="126"/>
      <c r="NB36" s="126"/>
      <c r="NC36" s="126"/>
      <c r="ND36" s="126"/>
      <c r="NE36" s="126"/>
      <c r="NF36" s="126"/>
      <c r="NG36" s="126"/>
      <c r="NH36" s="126"/>
      <c r="NI36" s="126"/>
      <c r="NJ36" s="126"/>
      <c r="NK36" s="126"/>
      <c r="NL36" s="126"/>
      <c r="NM36" s="126"/>
      <c r="NN36" s="126"/>
      <c r="NO36" s="126"/>
      <c r="NP36" s="126"/>
      <c r="NQ36" s="126"/>
      <c r="NR36" s="126"/>
      <c r="NS36" s="126"/>
      <c r="NT36" s="126"/>
      <c r="NU36" s="126"/>
      <c r="NV36" s="126"/>
      <c r="NW36" s="126"/>
      <c r="NX36" s="126"/>
      <c r="NY36" s="126"/>
      <c r="NZ36" s="126"/>
      <c r="OA36" s="126"/>
      <c r="OB36" s="126"/>
      <c r="OC36" s="126"/>
      <c r="OD36" s="126"/>
      <c r="OE36" s="126"/>
      <c r="OF36" s="126"/>
      <c r="OG36" s="126"/>
      <c r="OH36" s="126"/>
      <c r="OI36" s="126"/>
      <c r="OJ36" s="126"/>
      <c r="OK36" s="126"/>
      <c r="OL36" s="126"/>
      <c r="OM36" s="126"/>
      <c r="ON36" s="126"/>
      <c r="OO36" s="126"/>
      <c r="OP36" s="126"/>
      <c r="OQ36" s="126"/>
      <c r="OR36" s="126"/>
      <c r="OS36" s="126"/>
      <c r="OT36" s="126"/>
      <c r="OU36" s="126"/>
      <c r="OV36" s="126"/>
      <c r="OW36" s="126"/>
      <c r="OX36" s="126"/>
      <c r="OY36" s="126"/>
      <c r="OZ36" s="126"/>
      <c r="PA36" s="126"/>
      <c r="PB36" s="126"/>
      <c r="PC36" s="126"/>
      <c r="PD36" s="126"/>
      <c r="PE36" s="126"/>
      <c r="PF36" s="126"/>
      <c r="PG36" s="126"/>
      <c r="PH36" s="126"/>
      <c r="PI36" s="126"/>
      <c r="PJ36" s="126"/>
      <c r="PK36" s="126"/>
      <c r="PL36" s="126"/>
      <c r="PM36" s="126"/>
      <c r="PN36" s="126"/>
      <c r="PO36" s="126"/>
      <c r="PP36" s="126"/>
      <c r="PQ36" s="126"/>
      <c r="PR36" s="126"/>
      <c r="PS36" s="126"/>
      <c r="PT36" s="126"/>
      <c r="PU36" s="126"/>
      <c r="PV36" s="126"/>
      <c r="PW36" s="126"/>
      <c r="PX36" s="126"/>
      <c r="PY36" s="126"/>
      <c r="PZ36" s="126"/>
      <c r="QA36" s="126"/>
      <c r="QB36" s="126"/>
      <c r="QC36" s="126"/>
      <c r="QD36" s="126"/>
      <c r="QE36" s="126"/>
      <c r="QF36" s="126"/>
      <c r="QG36" s="126"/>
      <c r="QH36" s="126"/>
      <c r="QI36" s="126"/>
      <c r="QJ36" s="126"/>
      <c r="QK36" s="126"/>
      <c r="QL36" s="126"/>
      <c r="QM36" s="126"/>
      <c r="QN36" s="126"/>
      <c r="QO36" s="126"/>
      <c r="QP36" s="126"/>
      <c r="QQ36" s="126"/>
      <c r="QR36" s="126"/>
      <c r="QS36" s="126"/>
      <c r="QT36" s="126"/>
      <c r="QU36" s="126"/>
      <c r="QV36" s="126"/>
      <c r="QW36" s="126"/>
      <c r="QX36" s="126"/>
      <c r="QY36" s="126"/>
      <c r="QZ36" s="126"/>
      <c r="RA36" s="126"/>
      <c r="RB36" s="126"/>
      <c r="RC36" s="126"/>
      <c r="RD36" s="126"/>
      <c r="RE36" s="126"/>
      <c r="RF36" s="126"/>
      <c r="RG36" s="126"/>
      <c r="RH36" s="126"/>
      <c r="RI36" s="126"/>
      <c r="RJ36" s="126"/>
      <c r="RK36" s="126"/>
      <c r="RL36" s="126"/>
      <c r="RM36" s="126"/>
      <c r="RN36" s="126"/>
      <c r="RO36" s="126"/>
      <c r="RP36" s="126"/>
      <c r="RQ36" s="126"/>
      <c r="RR36" s="126"/>
      <c r="RS36" s="126"/>
      <c r="RT36" s="126"/>
      <c r="RU36" s="126"/>
      <c r="RV36" s="126"/>
      <c r="RW36" s="126"/>
      <c r="RX36" s="126"/>
      <c r="RY36" s="126"/>
      <c r="RZ36" s="126"/>
      <c r="SA36" s="126"/>
      <c r="SB36" s="126"/>
      <c r="SC36" s="126"/>
      <c r="SD36" s="126"/>
      <c r="SE36" s="126"/>
      <c r="SF36" s="126"/>
      <c r="SG36" s="126"/>
      <c r="SH36" s="126"/>
      <c r="SI36" s="126"/>
      <c r="SJ36" s="126"/>
      <c r="SK36" s="126"/>
      <c r="SL36" s="126"/>
      <c r="SM36" s="126"/>
      <c r="SN36" s="126"/>
      <c r="SO36" s="126"/>
      <c r="SP36" s="126"/>
      <c r="SQ36" s="126"/>
      <c r="SR36" s="126"/>
      <c r="SS36" s="126"/>
      <c r="ST36" s="126"/>
      <c r="SU36" s="126"/>
      <c r="SV36" s="126"/>
      <c r="SW36" s="126"/>
      <c r="SX36" s="126"/>
      <c r="SY36" s="126"/>
      <c r="SZ36" s="126"/>
      <c r="TA36" s="126"/>
      <c r="TB36" s="126"/>
      <c r="TC36" s="126"/>
      <c r="TD36" s="126"/>
      <c r="TE36" s="126"/>
      <c r="TF36" s="126"/>
      <c r="TG36" s="126"/>
      <c r="TH36" s="126"/>
      <c r="TI36" s="126"/>
      <c r="TJ36" s="126"/>
      <c r="TK36" s="126"/>
      <c r="TL36" s="126"/>
      <c r="TM36" s="126"/>
      <c r="TN36" s="126"/>
      <c r="TO36" s="126"/>
      <c r="TP36" s="126"/>
      <c r="TQ36" s="126"/>
      <c r="TR36" s="126"/>
      <c r="TS36" s="126"/>
      <c r="TT36" s="126"/>
      <c r="TU36" s="126"/>
      <c r="TV36" s="126"/>
      <c r="TW36" s="126"/>
      <c r="TX36" s="126"/>
      <c r="TY36" s="126"/>
      <c r="TZ36" s="126"/>
      <c r="UA36" s="126"/>
      <c r="UB36" s="126"/>
      <c r="UC36" s="126"/>
      <c r="UD36" s="126"/>
      <c r="UE36" s="126"/>
      <c r="UF36" s="126"/>
    </row>
    <row r="37" spans="1:552" ht="15.75" customHeight="1" outlineLevel="1" x14ac:dyDescent="0.35">
      <c r="A37" s="19" t="s">
        <v>561</v>
      </c>
      <c r="B37" s="5"/>
      <c r="C37" s="5"/>
      <c r="D37" s="91">
        <f t="shared" ref="D37:BO37" si="71">SUM(D38:D46)</f>
        <v>0</v>
      </c>
      <c r="E37" s="91">
        <f t="shared" si="71"/>
        <v>0</v>
      </c>
      <c r="F37" s="91">
        <f t="shared" si="71"/>
        <v>0</v>
      </c>
      <c r="G37" s="91">
        <f t="shared" si="71"/>
        <v>0</v>
      </c>
      <c r="H37" s="91">
        <f t="shared" si="71"/>
        <v>0</v>
      </c>
      <c r="I37" s="91">
        <f t="shared" si="71"/>
        <v>0</v>
      </c>
      <c r="J37" s="91">
        <f t="shared" si="71"/>
        <v>0</v>
      </c>
      <c r="K37" s="91">
        <f t="shared" si="71"/>
        <v>0</v>
      </c>
      <c r="L37" s="91">
        <f t="shared" si="71"/>
        <v>0</v>
      </c>
      <c r="M37" s="91">
        <f t="shared" si="71"/>
        <v>0</v>
      </c>
      <c r="N37" s="91">
        <f t="shared" si="71"/>
        <v>0</v>
      </c>
      <c r="O37" s="91">
        <f t="shared" si="71"/>
        <v>0</v>
      </c>
      <c r="P37" s="91">
        <f t="shared" si="71"/>
        <v>0</v>
      </c>
      <c r="Q37" s="91">
        <f t="shared" si="71"/>
        <v>0</v>
      </c>
      <c r="R37" s="91">
        <f t="shared" si="71"/>
        <v>0</v>
      </c>
      <c r="S37" s="91">
        <f t="shared" si="71"/>
        <v>0</v>
      </c>
      <c r="T37" s="91">
        <f t="shared" si="71"/>
        <v>0</v>
      </c>
      <c r="U37" s="91">
        <f t="shared" si="71"/>
        <v>0</v>
      </c>
      <c r="V37" s="91">
        <f t="shared" si="71"/>
        <v>0</v>
      </c>
      <c r="W37" s="91">
        <f t="shared" si="71"/>
        <v>0</v>
      </c>
      <c r="X37" s="91">
        <f t="shared" si="71"/>
        <v>0</v>
      </c>
      <c r="Y37" s="91">
        <f t="shared" si="71"/>
        <v>0</v>
      </c>
      <c r="Z37" s="91">
        <f t="shared" si="71"/>
        <v>0</v>
      </c>
      <c r="AA37" s="91">
        <f t="shared" si="71"/>
        <v>0</v>
      </c>
      <c r="AB37" s="91">
        <f t="shared" si="71"/>
        <v>0</v>
      </c>
      <c r="AC37" s="91">
        <f t="shared" si="71"/>
        <v>0</v>
      </c>
      <c r="AD37" s="91">
        <f t="shared" si="71"/>
        <v>0</v>
      </c>
      <c r="AE37" s="91">
        <f t="shared" si="71"/>
        <v>0</v>
      </c>
      <c r="AF37" s="91">
        <f t="shared" si="71"/>
        <v>0</v>
      </c>
      <c r="AG37" s="91">
        <f t="shared" si="71"/>
        <v>0</v>
      </c>
      <c r="AH37" s="91">
        <f t="shared" si="71"/>
        <v>0</v>
      </c>
      <c r="AI37" s="91">
        <f t="shared" si="71"/>
        <v>0</v>
      </c>
      <c r="AJ37" s="91">
        <f t="shared" si="71"/>
        <v>0</v>
      </c>
      <c r="AK37" s="91">
        <f t="shared" si="71"/>
        <v>0</v>
      </c>
      <c r="AL37" s="91">
        <f t="shared" si="71"/>
        <v>0</v>
      </c>
      <c r="AM37" s="91">
        <f t="shared" si="71"/>
        <v>0</v>
      </c>
      <c r="AN37" s="91">
        <f t="shared" si="71"/>
        <v>0</v>
      </c>
      <c r="AO37" s="91">
        <f t="shared" si="71"/>
        <v>0</v>
      </c>
      <c r="AP37" s="91">
        <f t="shared" si="71"/>
        <v>0</v>
      </c>
      <c r="AQ37" s="91">
        <f t="shared" si="71"/>
        <v>2400</v>
      </c>
      <c r="AR37" s="91">
        <f t="shared" si="71"/>
        <v>0</v>
      </c>
      <c r="AS37" s="91">
        <f t="shared" si="71"/>
        <v>0</v>
      </c>
      <c r="AT37" s="91">
        <f t="shared" si="71"/>
        <v>250</v>
      </c>
      <c r="AU37" s="91">
        <f t="shared" si="71"/>
        <v>0</v>
      </c>
      <c r="AV37" s="91">
        <f t="shared" si="71"/>
        <v>0</v>
      </c>
      <c r="AW37" s="91">
        <f t="shared" si="71"/>
        <v>0</v>
      </c>
      <c r="AX37" s="91">
        <f t="shared" si="71"/>
        <v>0</v>
      </c>
      <c r="AY37" s="91">
        <f t="shared" si="71"/>
        <v>0</v>
      </c>
      <c r="AZ37" s="91">
        <f t="shared" si="71"/>
        <v>0</v>
      </c>
      <c r="BA37" s="91">
        <f t="shared" si="71"/>
        <v>0</v>
      </c>
      <c r="BB37" s="91">
        <f t="shared" si="71"/>
        <v>0</v>
      </c>
      <c r="BC37" s="91">
        <f t="shared" si="71"/>
        <v>0</v>
      </c>
      <c r="BD37" s="91">
        <f t="shared" si="71"/>
        <v>0</v>
      </c>
      <c r="BE37" s="91">
        <f t="shared" si="71"/>
        <v>0</v>
      </c>
      <c r="BF37" s="91">
        <f t="shared" si="71"/>
        <v>0</v>
      </c>
      <c r="BG37" s="91">
        <f t="shared" si="71"/>
        <v>0</v>
      </c>
      <c r="BH37" s="91">
        <f t="shared" si="71"/>
        <v>0</v>
      </c>
      <c r="BI37" s="91">
        <f t="shared" si="71"/>
        <v>0</v>
      </c>
      <c r="BJ37" s="91">
        <f t="shared" si="71"/>
        <v>0</v>
      </c>
      <c r="BK37" s="91">
        <f t="shared" si="71"/>
        <v>0</v>
      </c>
      <c r="BL37" s="91">
        <f t="shared" si="71"/>
        <v>0</v>
      </c>
      <c r="BM37" s="91">
        <f t="shared" si="71"/>
        <v>0</v>
      </c>
      <c r="BN37" s="90">
        <f t="shared" si="71"/>
        <v>0</v>
      </c>
      <c r="BO37" s="91">
        <f t="shared" si="71"/>
        <v>0</v>
      </c>
      <c r="BP37" s="91">
        <f t="shared" ref="BP37:EA37" si="72">SUM(BP38:BP46)</f>
        <v>0</v>
      </c>
      <c r="BQ37" s="91">
        <f t="shared" si="72"/>
        <v>0</v>
      </c>
      <c r="BR37" s="91">
        <f t="shared" si="72"/>
        <v>3313.14</v>
      </c>
      <c r="BS37" s="91">
        <f t="shared" si="72"/>
        <v>0</v>
      </c>
      <c r="BT37" s="91">
        <f t="shared" si="72"/>
        <v>0</v>
      </c>
      <c r="BU37" s="91">
        <f t="shared" si="72"/>
        <v>0</v>
      </c>
      <c r="BV37" s="91">
        <f t="shared" si="72"/>
        <v>0</v>
      </c>
      <c r="BW37" s="91">
        <f t="shared" si="72"/>
        <v>250</v>
      </c>
      <c r="BX37" s="91">
        <f t="shared" si="72"/>
        <v>0</v>
      </c>
      <c r="BY37" s="91">
        <f t="shared" si="72"/>
        <v>0</v>
      </c>
      <c r="BZ37" s="91">
        <f t="shared" si="72"/>
        <v>0</v>
      </c>
      <c r="CA37" s="91">
        <f t="shared" si="72"/>
        <v>0</v>
      </c>
      <c r="CB37" s="91">
        <f t="shared" si="72"/>
        <v>0</v>
      </c>
      <c r="CC37" s="91">
        <f t="shared" si="72"/>
        <v>0</v>
      </c>
      <c r="CD37" s="91">
        <f t="shared" si="72"/>
        <v>0</v>
      </c>
      <c r="CE37" s="91">
        <f t="shared" si="72"/>
        <v>0</v>
      </c>
      <c r="CF37" s="91">
        <f t="shared" si="72"/>
        <v>0</v>
      </c>
      <c r="CG37" s="91">
        <f t="shared" si="72"/>
        <v>0</v>
      </c>
      <c r="CH37" s="91">
        <f t="shared" si="72"/>
        <v>0</v>
      </c>
      <c r="CI37" s="91">
        <f t="shared" si="72"/>
        <v>0</v>
      </c>
      <c r="CJ37" s="91">
        <f t="shared" si="72"/>
        <v>0</v>
      </c>
      <c r="CK37" s="91">
        <f t="shared" si="72"/>
        <v>0</v>
      </c>
      <c r="CL37" s="91">
        <f t="shared" si="72"/>
        <v>0</v>
      </c>
      <c r="CM37" s="91">
        <f t="shared" si="72"/>
        <v>0</v>
      </c>
      <c r="CN37" s="91">
        <f t="shared" si="72"/>
        <v>0</v>
      </c>
      <c r="CO37" s="91">
        <f t="shared" si="72"/>
        <v>0</v>
      </c>
      <c r="CP37" s="91">
        <f t="shared" si="72"/>
        <v>0</v>
      </c>
      <c r="CQ37" s="91">
        <f t="shared" si="72"/>
        <v>0</v>
      </c>
      <c r="CR37" s="91">
        <f t="shared" si="72"/>
        <v>0</v>
      </c>
      <c r="CS37" s="91">
        <f t="shared" si="72"/>
        <v>0</v>
      </c>
      <c r="CT37" s="91">
        <f t="shared" si="72"/>
        <v>0</v>
      </c>
      <c r="CU37" s="91">
        <f t="shared" si="72"/>
        <v>0</v>
      </c>
      <c r="CV37" s="91">
        <f t="shared" si="72"/>
        <v>0</v>
      </c>
      <c r="CW37" s="91">
        <f t="shared" si="72"/>
        <v>0</v>
      </c>
      <c r="CX37" s="91">
        <f t="shared" si="72"/>
        <v>0</v>
      </c>
      <c r="CY37" s="91">
        <f t="shared" si="72"/>
        <v>0</v>
      </c>
      <c r="CZ37" s="91">
        <f t="shared" si="72"/>
        <v>0</v>
      </c>
      <c r="DA37" s="91">
        <f t="shared" si="72"/>
        <v>0</v>
      </c>
      <c r="DB37" s="91">
        <f t="shared" si="72"/>
        <v>0</v>
      </c>
      <c r="DC37" s="91">
        <f t="shared" si="72"/>
        <v>0</v>
      </c>
      <c r="DD37" s="91">
        <f t="shared" si="72"/>
        <v>0</v>
      </c>
      <c r="DE37" s="91">
        <f t="shared" si="72"/>
        <v>0</v>
      </c>
      <c r="DF37" s="91">
        <f t="shared" si="72"/>
        <v>0</v>
      </c>
      <c r="DG37" s="91">
        <f t="shared" si="72"/>
        <v>0</v>
      </c>
      <c r="DH37" s="91">
        <f t="shared" si="72"/>
        <v>0</v>
      </c>
      <c r="DI37" s="91">
        <f t="shared" si="72"/>
        <v>0</v>
      </c>
      <c r="DJ37" s="91">
        <f t="shared" si="72"/>
        <v>0</v>
      </c>
      <c r="DK37" s="91">
        <f t="shared" si="72"/>
        <v>0</v>
      </c>
      <c r="DL37" s="91">
        <f t="shared" si="72"/>
        <v>0</v>
      </c>
      <c r="DM37" s="91">
        <f t="shared" si="72"/>
        <v>0</v>
      </c>
      <c r="DN37" s="91">
        <f t="shared" si="72"/>
        <v>0</v>
      </c>
      <c r="DO37" s="91">
        <f t="shared" si="72"/>
        <v>0</v>
      </c>
      <c r="DP37" s="91">
        <f t="shared" si="72"/>
        <v>0</v>
      </c>
      <c r="DQ37" s="91">
        <f t="shared" si="72"/>
        <v>0</v>
      </c>
      <c r="DR37" s="91">
        <f t="shared" si="72"/>
        <v>0</v>
      </c>
      <c r="DS37" s="91">
        <f t="shared" si="72"/>
        <v>0</v>
      </c>
      <c r="DT37" s="91">
        <f t="shared" si="72"/>
        <v>0</v>
      </c>
      <c r="DU37" s="91">
        <f t="shared" si="72"/>
        <v>0</v>
      </c>
      <c r="DV37" s="91">
        <f t="shared" si="72"/>
        <v>600</v>
      </c>
      <c r="DW37" s="91">
        <f t="shared" si="72"/>
        <v>0</v>
      </c>
      <c r="DX37" s="91">
        <f t="shared" si="72"/>
        <v>0</v>
      </c>
      <c r="DY37" s="91">
        <f t="shared" si="72"/>
        <v>0</v>
      </c>
      <c r="DZ37" s="91">
        <f t="shared" si="72"/>
        <v>0</v>
      </c>
      <c r="EA37" s="91">
        <f t="shared" si="72"/>
        <v>0</v>
      </c>
      <c r="EB37" s="91">
        <f t="shared" ref="EB37:GM37" si="73">SUM(EB38:EB46)</f>
        <v>0</v>
      </c>
      <c r="EC37" s="91">
        <f t="shared" si="73"/>
        <v>0</v>
      </c>
      <c r="ED37" s="91">
        <f t="shared" si="73"/>
        <v>0</v>
      </c>
      <c r="EE37" s="91">
        <f t="shared" si="73"/>
        <v>0</v>
      </c>
      <c r="EF37" s="91">
        <f t="shared" si="73"/>
        <v>0</v>
      </c>
      <c r="EG37" s="91">
        <f t="shared" si="73"/>
        <v>250</v>
      </c>
      <c r="EH37" s="91">
        <f t="shared" si="73"/>
        <v>550</v>
      </c>
      <c r="EI37" s="91">
        <f t="shared" si="73"/>
        <v>0</v>
      </c>
      <c r="EJ37" s="91">
        <f t="shared" si="73"/>
        <v>0</v>
      </c>
      <c r="EK37" s="91">
        <f t="shared" si="73"/>
        <v>0</v>
      </c>
      <c r="EL37" s="91">
        <f t="shared" si="73"/>
        <v>0</v>
      </c>
      <c r="EM37" s="91">
        <f t="shared" si="73"/>
        <v>0</v>
      </c>
      <c r="EN37" s="91">
        <f t="shared" si="73"/>
        <v>0</v>
      </c>
      <c r="EO37" s="91">
        <f t="shared" si="73"/>
        <v>0</v>
      </c>
      <c r="EP37" s="91">
        <f t="shared" si="73"/>
        <v>0</v>
      </c>
      <c r="EQ37" s="91">
        <f t="shared" si="73"/>
        <v>0</v>
      </c>
      <c r="ER37" s="91">
        <f t="shared" si="73"/>
        <v>0</v>
      </c>
      <c r="ES37" s="91">
        <f t="shared" si="73"/>
        <v>0</v>
      </c>
      <c r="ET37" s="91">
        <f t="shared" si="73"/>
        <v>0</v>
      </c>
      <c r="EU37" s="91">
        <f t="shared" si="73"/>
        <v>0</v>
      </c>
      <c r="EV37" s="91">
        <f t="shared" si="73"/>
        <v>0</v>
      </c>
      <c r="EW37" s="91">
        <f t="shared" si="73"/>
        <v>0</v>
      </c>
      <c r="EX37" s="91">
        <f t="shared" si="73"/>
        <v>0</v>
      </c>
      <c r="EY37" s="91">
        <f t="shared" si="73"/>
        <v>0</v>
      </c>
      <c r="EZ37" s="91">
        <f t="shared" si="73"/>
        <v>0</v>
      </c>
      <c r="FA37" s="91">
        <f t="shared" si="73"/>
        <v>0</v>
      </c>
      <c r="FB37" s="91">
        <f t="shared" si="73"/>
        <v>0</v>
      </c>
      <c r="FC37" s="91">
        <f t="shared" si="73"/>
        <v>0</v>
      </c>
      <c r="FD37" s="91">
        <f t="shared" si="73"/>
        <v>0</v>
      </c>
      <c r="FE37" s="91">
        <f t="shared" si="73"/>
        <v>0</v>
      </c>
      <c r="FF37" s="91">
        <f t="shared" si="73"/>
        <v>0</v>
      </c>
      <c r="FG37" s="91">
        <f t="shared" si="73"/>
        <v>0</v>
      </c>
      <c r="FH37" s="91">
        <f t="shared" si="73"/>
        <v>0</v>
      </c>
      <c r="FI37" s="91">
        <f t="shared" si="73"/>
        <v>0</v>
      </c>
      <c r="FJ37" s="91">
        <f t="shared" si="73"/>
        <v>1250</v>
      </c>
      <c r="FK37" s="91">
        <f t="shared" si="73"/>
        <v>0</v>
      </c>
      <c r="FL37" s="91">
        <f t="shared" si="73"/>
        <v>0</v>
      </c>
      <c r="FM37" s="91">
        <f t="shared" si="73"/>
        <v>0</v>
      </c>
      <c r="FN37" s="91">
        <f t="shared" si="73"/>
        <v>0</v>
      </c>
      <c r="FO37" s="91">
        <f t="shared" si="73"/>
        <v>0</v>
      </c>
      <c r="FP37" s="91">
        <f t="shared" si="73"/>
        <v>0</v>
      </c>
      <c r="FQ37" s="91">
        <f t="shared" si="73"/>
        <v>0</v>
      </c>
      <c r="FR37" s="91">
        <f t="shared" si="73"/>
        <v>0</v>
      </c>
      <c r="FS37" s="91">
        <f t="shared" si="73"/>
        <v>0</v>
      </c>
      <c r="FT37" s="91">
        <f t="shared" si="73"/>
        <v>0</v>
      </c>
      <c r="FU37" s="91">
        <f t="shared" si="73"/>
        <v>0</v>
      </c>
      <c r="FV37" s="91">
        <f t="shared" si="73"/>
        <v>0</v>
      </c>
      <c r="FW37" s="91">
        <f t="shared" si="73"/>
        <v>0</v>
      </c>
      <c r="FX37" s="91">
        <f t="shared" si="73"/>
        <v>0</v>
      </c>
      <c r="FY37" s="91">
        <f t="shared" si="73"/>
        <v>0</v>
      </c>
      <c r="FZ37" s="91">
        <f t="shared" si="73"/>
        <v>0</v>
      </c>
      <c r="GA37" s="91">
        <f t="shared" si="73"/>
        <v>0</v>
      </c>
      <c r="GB37" s="91">
        <f t="shared" si="73"/>
        <v>0</v>
      </c>
      <c r="GC37" s="91">
        <f t="shared" si="73"/>
        <v>0</v>
      </c>
      <c r="GD37" s="91">
        <f t="shared" si="73"/>
        <v>0</v>
      </c>
      <c r="GE37" s="91">
        <f t="shared" si="73"/>
        <v>0</v>
      </c>
      <c r="GF37" s="91">
        <f t="shared" si="73"/>
        <v>0</v>
      </c>
      <c r="GG37" s="91">
        <f t="shared" si="73"/>
        <v>0</v>
      </c>
      <c r="GH37" s="91">
        <f t="shared" si="73"/>
        <v>0</v>
      </c>
      <c r="GI37" s="91">
        <f t="shared" si="73"/>
        <v>0</v>
      </c>
      <c r="GJ37" s="91">
        <f t="shared" si="73"/>
        <v>0</v>
      </c>
      <c r="GK37" s="91">
        <f t="shared" si="73"/>
        <v>0</v>
      </c>
      <c r="GL37" s="91">
        <f t="shared" si="73"/>
        <v>0</v>
      </c>
      <c r="GM37" s="91">
        <f t="shared" si="73"/>
        <v>0</v>
      </c>
      <c r="GN37" s="91">
        <f t="shared" ref="GN37:IY37" si="74">SUM(GN38:GN46)</f>
        <v>0</v>
      </c>
      <c r="GO37" s="91">
        <f t="shared" si="74"/>
        <v>0</v>
      </c>
      <c r="GP37" s="91">
        <f t="shared" si="74"/>
        <v>0</v>
      </c>
      <c r="GQ37" s="91">
        <f t="shared" si="74"/>
        <v>0</v>
      </c>
      <c r="GR37" s="91">
        <f t="shared" si="74"/>
        <v>250</v>
      </c>
      <c r="GS37" s="91">
        <f t="shared" si="74"/>
        <v>330</v>
      </c>
      <c r="GT37" s="91">
        <f t="shared" si="74"/>
        <v>3650</v>
      </c>
      <c r="GU37" s="91">
        <f t="shared" si="74"/>
        <v>0</v>
      </c>
      <c r="GV37" s="91">
        <f t="shared" si="74"/>
        <v>514</v>
      </c>
      <c r="GW37" s="91">
        <f t="shared" si="74"/>
        <v>0</v>
      </c>
      <c r="GX37" s="91">
        <f t="shared" si="74"/>
        <v>0</v>
      </c>
      <c r="GY37" s="91">
        <f t="shared" si="74"/>
        <v>0</v>
      </c>
      <c r="GZ37" s="91">
        <f t="shared" si="74"/>
        <v>0</v>
      </c>
      <c r="HA37" s="91">
        <f t="shared" si="74"/>
        <v>0</v>
      </c>
      <c r="HB37" s="91">
        <f t="shared" si="74"/>
        <v>1400</v>
      </c>
      <c r="HC37" s="91">
        <f t="shared" si="74"/>
        <v>650</v>
      </c>
      <c r="HD37" s="91">
        <f t="shared" si="74"/>
        <v>0</v>
      </c>
      <c r="HE37" s="91">
        <f t="shared" si="74"/>
        <v>0</v>
      </c>
      <c r="HF37" s="91">
        <f t="shared" si="74"/>
        <v>0</v>
      </c>
      <c r="HG37" s="91">
        <f t="shared" si="74"/>
        <v>0</v>
      </c>
      <c r="HH37" s="91">
        <f t="shared" si="74"/>
        <v>0</v>
      </c>
      <c r="HI37" s="91">
        <f t="shared" si="74"/>
        <v>0</v>
      </c>
      <c r="HJ37" s="91">
        <f t="shared" si="74"/>
        <v>0</v>
      </c>
      <c r="HK37" s="91">
        <f t="shared" si="74"/>
        <v>0</v>
      </c>
      <c r="HL37" s="91">
        <f t="shared" si="74"/>
        <v>0</v>
      </c>
      <c r="HM37" s="91">
        <f t="shared" si="74"/>
        <v>0</v>
      </c>
      <c r="HN37" s="91">
        <f t="shared" si="74"/>
        <v>0</v>
      </c>
      <c r="HO37" s="91">
        <f t="shared" si="74"/>
        <v>0</v>
      </c>
      <c r="HP37" s="91">
        <f t="shared" si="74"/>
        <v>0</v>
      </c>
      <c r="HQ37" s="91">
        <f t="shared" si="74"/>
        <v>0</v>
      </c>
      <c r="HR37" s="91">
        <f t="shared" si="74"/>
        <v>0</v>
      </c>
      <c r="HS37" s="91">
        <f t="shared" si="74"/>
        <v>0</v>
      </c>
      <c r="HT37" s="91">
        <f t="shared" si="74"/>
        <v>0</v>
      </c>
      <c r="HU37" s="91">
        <f t="shared" si="74"/>
        <v>0</v>
      </c>
      <c r="HV37" s="91">
        <f t="shared" si="74"/>
        <v>0</v>
      </c>
      <c r="HW37" s="91">
        <f t="shared" si="74"/>
        <v>0</v>
      </c>
      <c r="HX37" s="91">
        <f t="shared" si="74"/>
        <v>0</v>
      </c>
      <c r="HY37" s="91">
        <f t="shared" si="74"/>
        <v>0</v>
      </c>
      <c r="HZ37" s="91">
        <f t="shared" si="74"/>
        <v>0</v>
      </c>
      <c r="IA37" s="91">
        <f t="shared" si="74"/>
        <v>0</v>
      </c>
      <c r="IB37" s="91">
        <f t="shared" si="74"/>
        <v>0</v>
      </c>
      <c r="IC37" s="91">
        <f t="shared" si="74"/>
        <v>0</v>
      </c>
      <c r="ID37" s="91">
        <f t="shared" si="74"/>
        <v>0</v>
      </c>
      <c r="IE37" s="91">
        <f t="shared" si="74"/>
        <v>0</v>
      </c>
      <c r="IF37" s="91">
        <f t="shared" si="74"/>
        <v>0</v>
      </c>
      <c r="IG37" s="91">
        <f t="shared" si="74"/>
        <v>0</v>
      </c>
      <c r="IH37" s="91">
        <f t="shared" si="74"/>
        <v>0</v>
      </c>
      <c r="II37" s="91">
        <f t="shared" si="74"/>
        <v>0</v>
      </c>
      <c r="IJ37" s="91">
        <f t="shared" si="74"/>
        <v>0</v>
      </c>
      <c r="IK37" s="91">
        <f t="shared" si="74"/>
        <v>0</v>
      </c>
      <c r="IL37" s="91">
        <f t="shared" si="74"/>
        <v>0</v>
      </c>
      <c r="IM37" s="91">
        <f t="shared" si="74"/>
        <v>0</v>
      </c>
      <c r="IN37" s="91">
        <f t="shared" si="74"/>
        <v>0</v>
      </c>
      <c r="IO37" s="91">
        <f t="shared" si="74"/>
        <v>0</v>
      </c>
      <c r="IP37" s="91">
        <f t="shared" si="74"/>
        <v>0</v>
      </c>
      <c r="IQ37" s="91">
        <f t="shared" si="74"/>
        <v>0</v>
      </c>
      <c r="IR37" s="91">
        <f t="shared" si="74"/>
        <v>0</v>
      </c>
      <c r="IS37" s="91">
        <f t="shared" si="74"/>
        <v>0</v>
      </c>
      <c r="IT37" s="91">
        <f t="shared" si="74"/>
        <v>0</v>
      </c>
      <c r="IU37" s="91">
        <f t="shared" si="74"/>
        <v>0</v>
      </c>
      <c r="IV37" s="91">
        <f t="shared" si="74"/>
        <v>0</v>
      </c>
      <c r="IW37" s="91">
        <f t="shared" si="74"/>
        <v>0</v>
      </c>
      <c r="IX37" s="91">
        <f t="shared" si="74"/>
        <v>0</v>
      </c>
      <c r="IY37" s="91">
        <f t="shared" si="74"/>
        <v>0</v>
      </c>
      <c r="IZ37" s="91">
        <f t="shared" ref="IZ37:LK37" si="75">SUM(IZ38:IZ46)</f>
        <v>0</v>
      </c>
      <c r="JA37" s="91">
        <f t="shared" si="75"/>
        <v>0</v>
      </c>
      <c r="JB37" s="91">
        <f t="shared" si="75"/>
        <v>0</v>
      </c>
      <c r="JC37" s="91">
        <f t="shared" si="75"/>
        <v>0</v>
      </c>
      <c r="JD37" s="91">
        <f t="shared" si="75"/>
        <v>0</v>
      </c>
      <c r="JE37" s="91">
        <f t="shared" si="75"/>
        <v>0</v>
      </c>
      <c r="JF37" s="91">
        <f t="shared" si="75"/>
        <v>0</v>
      </c>
      <c r="JG37" s="91">
        <f t="shared" si="75"/>
        <v>0</v>
      </c>
      <c r="JH37" s="91">
        <f t="shared" si="75"/>
        <v>0</v>
      </c>
      <c r="JI37" s="91">
        <f t="shared" si="75"/>
        <v>0</v>
      </c>
      <c r="JJ37" s="91">
        <f t="shared" si="75"/>
        <v>0</v>
      </c>
      <c r="JK37" s="91">
        <f t="shared" si="75"/>
        <v>0</v>
      </c>
      <c r="JL37" s="91">
        <f t="shared" si="75"/>
        <v>0</v>
      </c>
      <c r="JM37" s="91">
        <f t="shared" si="75"/>
        <v>0</v>
      </c>
      <c r="JN37" s="91">
        <f t="shared" si="75"/>
        <v>0</v>
      </c>
      <c r="JO37" s="91">
        <f t="shared" si="75"/>
        <v>0</v>
      </c>
      <c r="JP37" s="91">
        <f t="shared" si="75"/>
        <v>0</v>
      </c>
      <c r="JQ37" s="91">
        <f t="shared" si="75"/>
        <v>0</v>
      </c>
      <c r="JR37" s="91">
        <f t="shared" si="75"/>
        <v>0</v>
      </c>
      <c r="JS37" s="91">
        <f t="shared" si="75"/>
        <v>0</v>
      </c>
      <c r="JT37" s="91">
        <f t="shared" si="75"/>
        <v>0</v>
      </c>
      <c r="JU37" s="91">
        <f t="shared" si="75"/>
        <v>0</v>
      </c>
      <c r="JV37" s="91">
        <f t="shared" si="75"/>
        <v>0</v>
      </c>
      <c r="JW37" s="91">
        <f t="shared" si="75"/>
        <v>0</v>
      </c>
      <c r="JX37" s="91">
        <f t="shared" si="75"/>
        <v>0</v>
      </c>
      <c r="JY37" s="91">
        <f t="shared" si="75"/>
        <v>0</v>
      </c>
      <c r="JZ37" s="91">
        <f t="shared" si="75"/>
        <v>0</v>
      </c>
      <c r="KA37" s="91">
        <f t="shared" si="75"/>
        <v>0</v>
      </c>
      <c r="KB37" s="91">
        <f t="shared" si="75"/>
        <v>0</v>
      </c>
      <c r="KC37" s="91">
        <f t="shared" si="75"/>
        <v>0</v>
      </c>
      <c r="KD37" s="91">
        <f t="shared" si="75"/>
        <v>0</v>
      </c>
      <c r="KE37" s="91">
        <f t="shared" si="75"/>
        <v>0</v>
      </c>
      <c r="KF37" s="91">
        <f t="shared" si="75"/>
        <v>0</v>
      </c>
      <c r="KG37" s="91">
        <f t="shared" si="75"/>
        <v>0</v>
      </c>
      <c r="KH37" s="91">
        <f t="shared" si="75"/>
        <v>0</v>
      </c>
      <c r="KI37" s="91">
        <f t="shared" si="75"/>
        <v>0</v>
      </c>
      <c r="KJ37" s="91">
        <f t="shared" si="75"/>
        <v>0</v>
      </c>
      <c r="KK37" s="91">
        <f t="shared" si="75"/>
        <v>0</v>
      </c>
      <c r="KL37" s="91">
        <f t="shared" si="75"/>
        <v>0</v>
      </c>
      <c r="KM37" s="91">
        <f t="shared" si="75"/>
        <v>0</v>
      </c>
      <c r="KN37" s="91">
        <f t="shared" si="75"/>
        <v>0</v>
      </c>
      <c r="KO37" s="91">
        <f t="shared" si="75"/>
        <v>0</v>
      </c>
      <c r="KP37" s="91">
        <f t="shared" si="75"/>
        <v>0</v>
      </c>
      <c r="KQ37" s="91">
        <f t="shared" si="75"/>
        <v>0</v>
      </c>
      <c r="KR37" s="91">
        <f t="shared" si="75"/>
        <v>0</v>
      </c>
      <c r="KS37" s="91">
        <f t="shared" si="75"/>
        <v>0</v>
      </c>
      <c r="KT37" s="91">
        <f t="shared" si="75"/>
        <v>0</v>
      </c>
      <c r="KU37" s="91">
        <f t="shared" si="75"/>
        <v>0</v>
      </c>
      <c r="KV37" s="91">
        <f t="shared" si="75"/>
        <v>0</v>
      </c>
      <c r="KW37" s="91">
        <f t="shared" si="75"/>
        <v>0</v>
      </c>
      <c r="KX37" s="91">
        <f t="shared" si="75"/>
        <v>0</v>
      </c>
      <c r="KY37" s="91">
        <f t="shared" si="75"/>
        <v>0</v>
      </c>
      <c r="KZ37" s="91">
        <f t="shared" si="75"/>
        <v>0</v>
      </c>
      <c r="LA37" s="91">
        <f t="shared" si="75"/>
        <v>0</v>
      </c>
      <c r="LB37" s="91">
        <f t="shared" si="75"/>
        <v>0</v>
      </c>
      <c r="LC37" s="91">
        <f t="shared" si="75"/>
        <v>0</v>
      </c>
      <c r="LD37" s="91">
        <f t="shared" si="75"/>
        <v>0</v>
      </c>
      <c r="LE37" s="91">
        <f t="shared" si="75"/>
        <v>0</v>
      </c>
      <c r="LF37" s="91">
        <f t="shared" si="75"/>
        <v>0</v>
      </c>
      <c r="LG37" s="91">
        <f t="shared" si="75"/>
        <v>0</v>
      </c>
      <c r="LH37" s="91">
        <f t="shared" si="75"/>
        <v>0</v>
      </c>
      <c r="LI37" s="91">
        <f t="shared" si="75"/>
        <v>0</v>
      </c>
      <c r="LJ37" s="91">
        <f t="shared" si="75"/>
        <v>0</v>
      </c>
      <c r="LK37" s="91">
        <f t="shared" si="75"/>
        <v>0</v>
      </c>
      <c r="LL37" s="91">
        <f t="shared" ref="LL37:NW37" si="76">SUM(LL38:LL46)</f>
        <v>0</v>
      </c>
      <c r="LM37" s="91">
        <f t="shared" si="76"/>
        <v>0</v>
      </c>
      <c r="LN37" s="91">
        <f t="shared" si="76"/>
        <v>0</v>
      </c>
      <c r="LO37" s="91">
        <f t="shared" si="76"/>
        <v>0</v>
      </c>
      <c r="LP37" s="91">
        <f t="shared" si="76"/>
        <v>0</v>
      </c>
      <c r="LQ37" s="91">
        <f t="shared" si="76"/>
        <v>0</v>
      </c>
      <c r="LR37" s="91">
        <f t="shared" si="76"/>
        <v>0</v>
      </c>
      <c r="LS37" s="91">
        <f t="shared" si="76"/>
        <v>0</v>
      </c>
      <c r="LT37" s="91">
        <f t="shared" si="76"/>
        <v>0</v>
      </c>
      <c r="LU37" s="91">
        <f t="shared" si="76"/>
        <v>0</v>
      </c>
      <c r="LV37" s="91">
        <f t="shared" si="76"/>
        <v>0</v>
      </c>
      <c r="LW37" s="91">
        <f t="shared" si="76"/>
        <v>0</v>
      </c>
      <c r="LX37" s="91">
        <f t="shared" si="76"/>
        <v>0</v>
      </c>
      <c r="LY37" s="91">
        <f t="shared" si="76"/>
        <v>0</v>
      </c>
      <c r="LZ37" s="91">
        <f t="shared" si="76"/>
        <v>0</v>
      </c>
      <c r="MA37" s="91">
        <f t="shared" si="76"/>
        <v>0</v>
      </c>
      <c r="MB37" s="91">
        <f t="shared" si="76"/>
        <v>0</v>
      </c>
      <c r="MC37" s="91">
        <f t="shared" si="76"/>
        <v>0</v>
      </c>
      <c r="MD37" s="91">
        <f t="shared" si="76"/>
        <v>0</v>
      </c>
      <c r="ME37" s="91">
        <f t="shared" si="76"/>
        <v>0</v>
      </c>
      <c r="MF37" s="91">
        <f t="shared" si="76"/>
        <v>0</v>
      </c>
      <c r="MG37" s="91">
        <f t="shared" si="76"/>
        <v>0</v>
      </c>
      <c r="MH37" s="91">
        <f t="shared" si="76"/>
        <v>0</v>
      </c>
      <c r="MI37" s="91">
        <f t="shared" si="76"/>
        <v>0</v>
      </c>
      <c r="MJ37" s="91">
        <f t="shared" si="76"/>
        <v>0</v>
      </c>
      <c r="MK37" s="91">
        <f t="shared" si="76"/>
        <v>0</v>
      </c>
      <c r="ML37" s="91">
        <f t="shared" si="76"/>
        <v>0</v>
      </c>
      <c r="MM37" s="91">
        <f t="shared" si="76"/>
        <v>0</v>
      </c>
      <c r="MN37" s="91">
        <f t="shared" si="76"/>
        <v>0</v>
      </c>
      <c r="MO37" s="91">
        <f t="shared" si="76"/>
        <v>0</v>
      </c>
      <c r="MP37" s="91">
        <f t="shared" si="76"/>
        <v>0</v>
      </c>
      <c r="MQ37" s="91">
        <f t="shared" si="76"/>
        <v>0</v>
      </c>
      <c r="MR37" s="91">
        <f t="shared" si="76"/>
        <v>0</v>
      </c>
      <c r="MS37" s="91">
        <f t="shared" si="76"/>
        <v>0</v>
      </c>
      <c r="MT37" s="91">
        <f t="shared" si="76"/>
        <v>0</v>
      </c>
      <c r="MU37" s="91">
        <f t="shared" si="76"/>
        <v>0</v>
      </c>
      <c r="MV37" s="91">
        <f t="shared" si="76"/>
        <v>0</v>
      </c>
      <c r="MW37" s="91">
        <f t="shared" si="76"/>
        <v>0</v>
      </c>
      <c r="MX37" s="91">
        <f t="shared" si="76"/>
        <v>0</v>
      </c>
      <c r="MY37" s="91">
        <f t="shared" si="76"/>
        <v>0</v>
      </c>
      <c r="MZ37" s="91">
        <f t="shared" si="76"/>
        <v>0</v>
      </c>
      <c r="NA37" s="91">
        <f t="shared" si="76"/>
        <v>0</v>
      </c>
      <c r="NB37" s="91">
        <f t="shared" si="76"/>
        <v>0</v>
      </c>
      <c r="NC37" s="91">
        <f t="shared" si="76"/>
        <v>0</v>
      </c>
      <c r="ND37" s="91">
        <f t="shared" si="76"/>
        <v>0</v>
      </c>
      <c r="NE37" s="91">
        <f t="shared" si="76"/>
        <v>0</v>
      </c>
      <c r="NF37" s="91">
        <f t="shared" si="76"/>
        <v>0</v>
      </c>
      <c r="NG37" s="91">
        <f t="shared" si="76"/>
        <v>0</v>
      </c>
      <c r="NH37" s="91">
        <f t="shared" si="76"/>
        <v>0</v>
      </c>
      <c r="NI37" s="91">
        <f t="shared" si="76"/>
        <v>0</v>
      </c>
      <c r="NJ37" s="91">
        <f t="shared" si="76"/>
        <v>0</v>
      </c>
      <c r="NK37" s="91">
        <f t="shared" si="76"/>
        <v>0</v>
      </c>
      <c r="NL37" s="91">
        <f t="shared" si="76"/>
        <v>0</v>
      </c>
      <c r="NM37" s="91">
        <f t="shared" si="76"/>
        <v>0</v>
      </c>
      <c r="NN37" s="91">
        <f t="shared" si="76"/>
        <v>0</v>
      </c>
      <c r="NO37" s="91">
        <f t="shared" si="76"/>
        <v>0</v>
      </c>
      <c r="NP37" s="91">
        <f t="shared" si="76"/>
        <v>0</v>
      </c>
      <c r="NQ37" s="91">
        <f t="shared" si="76"/>
        <v>0</v>
      </c>
      <c r="NR37" s="91">
        <f t="shared" si="76"/>
        <v>0</v>
      </c>
      <c r="NS37" s="91">
        <f t="shared" si="76"/>
        <v>0</v>
      </c>
      <c r="NT37" s="91">
        <f t="shared" si="76"/>
        <v>0</v>
      </c>
      <c r="NU37" s="91">
        <f t="shared" si="76"/>
        <v>0</v>
      </c>
      <c r="NV37" s="91">
        <f t="shared" si="76"/>
        <v>0</v>
      </c>
      <c r="NW37" s="91">
        <f t="shared" si="76"/>
        <v>0</v>
      </c>
      <c r="NX37" s="91">
        <f t="shared" ref="NX37:QI37" si="77">SUM(NX38:NX46)</f>
        <v>0</v>
      </c>
      <c r="NY37" s="91">
        <f t="shared" si="77"/>
        <v>0</v>
      </c>
      <c r="NZ37" s="91">
        <f t="shared" si="77"/>
        <v>0</v>
      </c>
      <c r="OA37" s="91">
        <f t="shared" si="77"/>
        <v>0</v>
      </c>
      <c r="OB37" s="91">
        <f t="shared" si="77"/>
        <v>0</v>
      </c>
      <c r="OC37" s="91">
        <f t="shared" si="77"/>
        <v>0</v>
      </c>
      <c r="OD37" s="91">
        <f t="shared" si="77"/>
        <v>0</v>
      </c>
      <c r="OE37" s="91">
        <f t="shared" si="77"/>
        <v>0</v>
      </c>
      <c r="OF37" s="91">
        <f t="shared" si="77"/>
        <v>0</v>
      </c>
      <c r="OG37" s="91">
        <f t="shared" si="77"/>
        <v>0</v>
      </c>
      <c r="OH37" s="91">
        <f t="shared" si="77"/>
        <v>0</v>
      </c>
      <c r="OI37" s="91">
        <f t="shared" si="77"/>
        <v>0</v>
      </c>
      <c r="OJ37" s="91">
        <f t="shared" si="77"/>
        <v>0</v>
      </c>
      <c r="OK37" s="91">
        <f t="shared" si="77"/>
        <v>0</v>
      </c>
      <c r="OL37" s="91">
        <f t="shared" si="77"/>
        <v>0</v>
      </c>
      <c r="OM37" s="91">
        <f t="shared" si="77"/>
        <v>0</v>
      </c>
      <c r="ON37" s="91">
        <f t="shared" si="77"/>
        <v>0</v>
      </c>
      <c r="OO37" s="91">
        <f t="shared" si="77"/>
        <v>0</v>
      </c>
      <c r="OP37" s="91">
        <f t="shared" si="77"/>
        <v>0</v>
      </c>
      <c r="OQ37" s="91">
        <f t="shared" si="77"/>
        <v>0</v>
      </c>
      <c r="OR37" s="91">
        <f t="shared" si="77"/>
        <v>0</v>
      </c>
      <c r="OS37" s="91">
        <f t="shared" si="77"/>
        <v>0</v>
      </c>
      <c r="OT37" s="91">
        <f t="shared" si="77"/>
        <v>0</v>
      </c>
      <c r="OU37" s="91">
        <f t="shared" si="77"/>
        <v>0</v>
      </c>
      <c r="OV37" s="91">
        <f t="shared" si="77"/>
        <v>0</v>
      </c>
      <c r="OW37" s="91">
        <f t="shared" si="77"/>
        <v>0</v>
      </c>
      <c r="OX37" s="91">
        <f t="shared" si="77"/>
        <v>0</v>
      </c>
      <c r="OY37" s="91">
        <f t="shared" si="77"/>
        <v>0</v>
      </c>
      <c r="OZ37" s="91">
        <f t="shared" si="77"/>
        <v>0</v>
      </c>
      <c r="PA37" s="91">
        <f t="shared" si="77"/>
        <v>0</v>
      </c>
      <c r="PB37" s="91">
        <f t="shared" si="77"/>
        <v>0</v>
      </c>
      <c r="PC37" s="91">
        <f t="shared" si="77"/>
        <v>0</v>
      </c>
      <c r="PD37" s="91">
        <f t="shared" si="77"/>
        <v>0</v>
      </c>
      <c r="PE37" s="91">
        <f t="shared" si="77"/>
        <v>0</v>
      </c>
      <c r="PF37" s="91">
        <f t="shared" si="77"/>
        <v>0</v>
      </c>
      <c r="PG37" s="91">
        <f t="shared" si="77"/>
        <v>0</v>
      </c>
      <c r="PH37" s="91">
        <f t="shared" si="77"/>
        <v>0</v>
      </c>
      <c r="PI37" s="91">
        <f t="shared" si="77"/>
        <v>0</v>
      </c>
      <c r="PJ37" s="91">
        <f t="shared" si="77"/>
        <v>0</v>
      </c>
      <c r="PK37" s="91">
        <f t="shared" si="77"/>
        <v>0</v>
      </c>
      <c r="PL37" s="91">
        <f t="shared" si="77"/>
        <v>0</v>
      </c>
      <c r="PM37" s="91">
        <f t="shared" si="77"/>
        <v>0</v>
      </c>
      <c r="PN37" s="91">
        <f t="shared" si="77"/>
        <v>0</v>
      </c>
      <c r="PO37" s="91">
        <f t="shared" si="77"/>
        <v>0</v>
      </c>
      <c r="PP37" s="91">
        <f t="shared" si="77"/>
        <v>0</v>
      </c>
      <c r="PQ37" s="91">
        <f t="shared" si="77"/>
        <v>0</v>
      </c>
      <c r="PR37" s="91">
        <f t="shared" si="77"/>
        <v>0</v>
      </c>
      <c r="PS37" s="91">
        <f t="shared" si="77"/>
        <v>0</v>
      </c>
      <c r="PT37" s="91">
        <f t="shared" si="77"/>
        <v>0</v>
      </c>
      <c r="PU37" s="91">
        <f t="shared" si="77"/>
        <v>0</v>
      </c>
      <c r="PV37" s="91">
        <f t="shared" si="77"/>
        <v>0</v>
      </c>
      <c r="PW37" s="91">
        <f t="shared" si="77"/>
        <v>0</v>
      </c>
      <c r="PX37" s="91">
        <f t="shared" si="77"/>
        <v>0</v>
      </c>
      <c r="PY37" s="91">
        <f t="shared" si="77"/>
        <v>0</v>
      </c>
      <c r="PZ37" s="91">
        <f t="shared" si="77"/>
        <v>0</v>
      </c>
      <c r="QA37" s="91">
        <f t="shared" si="77"/>
        <v>0</v>
      </c>
      <c r="QB37" s="91">
        <f t="shared" si="77"/>
        <v>0</v>
      </c>
      <c r="QC37" s="91">
        <f t="shared" si="77"/>
        <v>0</v>
      </c>
      <c r="QD37" s="91">
        <f t="shared" si="77"/>
        <v>0</v>
      </c>
      <c r="QE37" s="91">
        <f t="shared" si="77"/>
        <v>0</v>
      </c>
      <c r="QF37" s="91">
        <f t="shared" si="77"/>
        <v>0</v>
      </c>
      <c r="QG37" s="91">
        <f t="shared" si="77"/>
        <v>0</v>
      </c>
      <c r="QH37" s="91">
        <f t="shared" si="77"/>
        <v>0</v>
      </c>
      <c r="QI37" s="91">
        <f t="shared" si="77"/>
        <v>0</v>
      </c>
      <c r="QJ37" s="91">
        <f t="shared" ref="QJ37:SU37" si="78">SUM(QJ38:QJ46)</f>
        <v>0</v>
      </c>
      <c r="QK37" s="91">
        <f t="shared" si="78"/>
        <v>0</v>
      </c>
      <c r="QL37" s="91">
        <f t="shared" si="78"/>
        <v>0</v>
      </c>
      <c r="QM37" s="91">
        <f t="shared" si="78"/>
        <v>0</v>
      </c>
      <c r="QN37" s="91">
        <f t="shared" si="78"/>
        <v>0</v>
      </c>
      <c r="QO37" s="91">
        <f t="shared" si="78"/>
        <v>0</v>
      </c>
      <c r="QP37" s="91">
        <f t="shared" si="78"/>
        <v>0</v>
      </c>
      <c r="QQ37" s="91">
        <f t="shared" si="78"/>
        <v>0</v>
      </c>
      <c r="QR37" s="91">
        <f t="shared" si="78"/>
        <v>0</v>
      </c>
      <c r="QS37" s="91">
        <f t="shared" si="78"/>
        <v>0</v>
      </c>
      <c r="QT37" s="91">
        <f t="shared" si="78"/>
        <v>0</v>
      </c>
      <c r="QU37" s="91">
        <f t="shared" si="78"/>
        <v>0</v>
      </c>
      <c r="QV37" s="91">
        <f t="shared" si="78"/>
        <v>0</v>
      </c>
      <c r="QW37" s="91">
        <f t="shared" si="78"/>
        <v>0</v>
      </c>
      <c r="QX37" s="91">
        <f t="shared" si="78"/>
        <v>0</v>
      </c>
      <c r="QY37" s="91">
        <f t="shared" si="78"/>
        <v>0</v>
      </c>
      <c r="QZ37" s="91">
        <f t="shared" si="78"/>
        <v>0</v>
      </c>
      <c r="RA37" s="91">
        <f t="shared" si="78"/>
        <v>0</v>
      </c>
      <c r="RB37" s="91">
        <f t="shared" si="78"/>
        <v>0</v>
      </c>
      <c r="RC37" s="91">
        <f t="shared" si="78"/>
        <v>0</v>
      </c>
      <c r="RD37" s="91">
        <f t="shared" si="78"/>
        <v>0</v>
      </c>
      <c r="RE37" s="91">
        <f t="shared" si="78"/>
        <v>0</v>
      </c>
      <c r="RF37" s="91">
        <f t="shared" si="78"/>
        <v>0</v>
      </c>
      <c r="RG37" s="91">
        <f t="shared" si="78"/>
        <v>0</v>
      </c>
      <c r="RH37" s="91">
        <f t="shared" si="78"/>
        <v>0</v>
      </c>
      <c r="RI37" s="91">
        <f t="shared" si="78"/>
        <v>0</v>
      </c>
      <c r="RJ37" s="91">
        <f t="shared" si="78"/>
        <v>0</v>
      </c>
      <c r="RK37" s="91">
        <f t="shared" si="78"/>
        <v>0</v>
      </c>
      <c r="RL37" s="91">
        <f t="shared" si="78"/>
        <v>0</v>
      </c>
      <c r="RM37" s="91">
        <f t="shared" si="78"/>
        <v>0</v>
      </c>
      <c r="RN37" s="91">
        <f t="shared" si="78"/>
        <v>0</v>
      </c>
      <c r="RO37" s="91">
        <f t="shared" si="78"/>
        <v>0</v>
      </c>
      <c r="RP37" s="91">
        <f t="shared" si="78"/>
        <v>0</v>
      </c>
      <c r="RQ37" s="91">
        <f t="shared" si="78"/>
        <v>0</v>
      </c>
      <c r="RR37" s="91">
        <f t="shared" si="78"/>
        <v>0</v>
      </c>
      <c r="RS37" s="91">
        <f t="shared" si="78"/>
        <v>0</v>
      </c>
      <c r="RT37" s="91">
        <f t="shared" si="78"/>
        <v>0</v>
      </c>
      <c r="RU37" s="91">
        <f t="shared" si="78"/>
        <v>0</v>
      </c>
      <c r="RV37" s="91">
        <f t="shared" si="78"/>
        <v>0</v>
      </c>
      <c r="RW37" s="91">
        <f t="shared" si="78"/>
        <v>0</v>
      </c>
      <c r="RX37" s="91">
        <f t="shared" si="78"/>
        <v>0</v>
      </c>
      <c r="RY37" s="91">
        <f t="shared" si="78"/>
        <v>0</v>
      </c>
      <c r="RZ37" s="91">
        <f t="shared" si="78"/>
        <v>0</v>
      </c>
      <c r="SA37" s="91">
        <f t="shared" si="78"/>
        <v>0</v>
      </c>
      <c r="SB37" s="91">
        <f t="shared" si="78"/>
        <v>0</v>
      </c>
      <c r="SC37" s="91">
        <f t="shared" si="78"/>
        <v>0</v>
      </c>
      <c r="SD37" s="91">
        <f t="shared" si="78"/>
        <v>0</v>
      </c>
      <c r="SE37" s="91">
        <f t="shared" si="78"/>
        <v>0</v>
      </c>
      <c r="SF37" s="91">
        <f t="shared" si="78"/>
        <v>0</v>
      </c>
      <c r="SG37" s="91">
        <f t="shared" si="78"/>
        <v>0</v>
      </c>
      <c r="SH37" s="91">
        <f t="shared" si="78"/>
        <v>0</v>
      </c>
      <c r="SI37" s="91">
        <f t="shared" si="78"/>
        <v>0</v>
      </c>
      <c r="SJ37" s="91">
        <f t="shared" si="78"/>
        <v>0</v>
      </c>
      <c r="SK37" s="91">
        <f t="shared" si="78"/>
        <v>0</v>
      </c>
      <c r="SL37" s="91">
        <f t="shared" si="78"/>
        <v>0</v>
      </c>
      <c r="SM37" s="91">
        <f t="shared" si="78"/>
        <v>0</v>
      </c>
      <c r="SN37" s="91">
        <f t="shared" si="78"/>
        <v>0</v>
      </c>
      <c r="SO37" s="91">
        <f t="shared" si="78"/>
        <v>0</v>
      </c>
      <c r="SP37" s="91">
        <f t="shared" si="78"/>
        <v>0</v>
      </c>
      <c r="SQ37" s="91">
        <f t="shared" si="78"/>
        <v>0</v>
      </c>
      <c r="SR37" s="91">
        <f t="shared" si="78"/>
        <v>0</v>
      </c>
      <c r="SS37" s="91">
        <f t="shared" si="78"/>
        <v>0</v>
      </c>
      <c r="ST37" s="91">
        <f t="shared" si="78"/>
        <v>0</v>
      </c>
      <c r="SU37" s="91">
        <f t="shared" si="78"/>
        <v>0</v>
      </c>
      <c r="SV37" s="91">
        <f t="shared" ref="SV37:UF37" si="79">SUM(SV38:SV46)</f>
        <v>0</v>
      </c>
      <c r="SW37" s="91">
        <f t="shared" si="79"/>
        <v>0</v>
      </c>
      <c r="SX37" s="91">
        <f t="shared" si="79"/>
        <v>0</v>
      </c>
      <c r="SY37" s="91">
        <f t="shared" si="79"/>
        <v>0</v>
      </c>
      <c r="SZ37" s="91">
        <f t="shared" si="79"/>
        <v>0</v>
      </c>
      <c r="TA37" s="91">
        <f t="shared" si="79"/>
        <v>0</v>
      </c>
      <c r="TB37" s="91">
        <f t="shared" si="79"/>
        <v>0</v>
      </c>
      <c r="TC37" s="91">
        <f t="shared" si="79"/>
        <v>0</v>
      </c>
      <c r="TD37" s="91">
        <f t="shared" si="79"/>
        <v>0</v>
      </c>
      <c r="TE37" s="91">
        <f t="shared" si="79"/>
        <v>0</v>
      </c>
      <c r="TF37" s="91">
        <f t="shared" si="79"/>
        <v>0</v>
      </c>
      <c r="TG37" s="91">
        <f t="shared" si="79"/>
        <v>0</v>
      </c>
      <c r="TH37" s="91">
        <f t="shared" si="79"/>
        <v>0</v>
      </c>
      <c r="TI37" s="91">
        <f t="shared" si="79"/>
        <v>0</v>
      </c>
      <c r="TJ37" s="91">
        <f t="shared" si="79"/>
        <v>0</v>
      </c>
      <c r="TK37" s="91">
        <f t="shared" si="79"/>
        <v>0</v>
      </c>
      <c r="TL37" s="91">
        <f t="shared" si="79"/>
        <v>0</v>
      </c>
      <c r="TM37" s="91">
        <f t="shared" si="79"/>
        <v>0</v>
      </c>
      <c r="TN37" s="91">
        <f t="shared" si="79"/>
        <v>0</v>
      </c>
      <c r="TO37" s="91">
        <f t="shared" si="79"/>
        <v>0</v>
      </c>
      <c r="TP37" s="91">
        <f t="shared" si="79"/>
        <v>0</v>
      </c>
      <c r="TQ37" s="91">
        <f t="shared" si="79"/>
        <v>0</v>
      </c>
      <c r="TR37" s="91">
        <f t="shared" si="79"/>
        <v>0</v>
      </c>
      <c r="TS37" s="91">
        <f t="shared" si="79"/>
        <v>0</v>
      </c>
      <c r="TT37" s="91">
        <f t="shared" si="79"/>
        <v>0</v>
      </c>
      <c r="TU37" s="91">
        <f t="shared" si="79"/>
        <v>0</v>
      </c>
      <c r="TV37" s="91">
        <f t="shared" si="79"/>
        <v>0</v>
      </c>
      <c r="TW37" s="91">
        <f t="shared" si="79"/>
        <v>0</v>
      </c>
      <c r="TX37" s="91">
        <f t="shared" si="79"/>
        <v>0</v>
      </c>
      <c r="TY37" s="91">
        <f t="shared" si="79"/>
        <v>0</v>
      </c>
      <c r="TZ37" s="91">
        <f t="shared" si="79"/>
        <v>0</v>
      </c>
      <c r="UA37" s="91">
        <f t="shared" si="79"/>
        <v>0</v>
      </c>
      <c r="UB37" s="91">
        <f t="shared" si="79"/>
        <v>0</v>
      </c>
      <c r="UC37" s="91">
        <f t="shared" si="79"/>
        <v>0</v>
      </c>
      <c r="UD37" s="91">
        <f t="shared" si="79"/>
        <v>0</v>
      </c>
      <c r="UE37" s="91">
        <f t="shared" si="79"/>
        <v>0</v>
      </c>
      <c r="UF37" s="91">
        <f t="shared" si="79"/>
        <v>0</v>
      </c>
    </row>
    <row r="38" spans="1:552" ht="15.75" customHeight="1" outlineLevel="1" x14ac:dyDescent="0.35">
      <c r="A38" s="2" t="s">
        <v>562</v>
      </c>
      <c r="B38" s="5"/>
      <c r="C38" s="5"/>
      <c r="D38" s="154"/>
      <c r="E38" s="154"/>
      <c r="F38" s="154"/>
      <c r="G38" s="154"/>
      <c r="H38" s="154"/>
      <c r="I38" s="154"/>
      <c r="J38" s="154"/>
      <c r="K38" s="154"/>
      <c r="L38" s="154"/>
      <c r="M38" s="154"/>
      <c r="N38" s="154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06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06"/>
      <c r="BN38" s="81"/>
      <c r="BO38" s="154"/>
      <c r="BP38" s="154"/>
      <c r="BQ38" s="154"/>
      <c r="BR38" s="154"/>
      <c r="BS38" s="154"/>
      <c r="BT38" s="154"/>
      <c r="BU38" s="154"/>
      <c r="BV38" s="154"/>
      <c r="BW38" s="154"/>
      <c r="BX38" s="154"/>
      <c r="BY38" s="154"/>
      <c r="BZ38" s="154"/>
      <c r="CA38" s="154"/>
      <c r="CB38" s="154"/>
      <c r="CC38" s="154"/>
      <c r="CD38" s="154"/>
      <c r="CE38" s="154"/>
      <c r="CF38" s="154"/>
      <c r="CG38" s="154"/>
      <c r="CH38" s="154"/>
      <c r="CI38" s="154"/>
      <c r="CJ38" s="154"/>
      <c r="CK38" s="154"/>
      <c r="CL38" s="154"/>
      <c r="CM38" s="154"/>
      <c r="CN38" s="154"/>
      <c r="CO38" s="154"/>
      <c r="CP38" s="154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  <c r="II38" s="126"/>
      <c r="IJ38" s="126"/>
      <c r="IK38" s="126"/>
      <c r="IL38" s="126"/>
      <c r="IM38" s="126"/>
      <c r="IN38" s="126"/>
      <c r="IO38" s="126"/>
      <c r="IP38" s="126"/>
      <c r="IQ38" s="126"/>
      <c r="IR38" s="126"/>
      <c r="IS38" s="126"/>
      <c r="IT38" s="126"/>
      <c r="IU38" s="126"/>
      <c r="IV38" s="126"/>
      <c r="IW38" s="126"/>
      <c r="IX38" s="126"/>
      <c r="IY38" s="126"/>
      <c r="IZ38" s="126"/>
      <c r="JA38" s="126"/>
      <c r="JB38" s="126"/>
      <c r="JC38" s="126"/>
      <c r="JD38" s="126"/>
      <c r="JE38" s="126"/>
      <c r="JF38" s="126"/>
      <c r="JG38" s="126"/>
      <c r="JH38" s="126"/>
      <c r="JI38" s="126"/>
      <c r="JJ38" s="126"/>
      <c r="JK38" s="126"/>
      <c r="JL38" s="126"/>
      <c r="JM38" s="126"/>
      <c r="JN38" s="126"/>
      <c r="JO38" s="126"/>
      <c r="JP38" s="126"/>
      <c r="JQ38" s="126"/>
      <c r="JR38" s="126"/>
      <c r="JS38" s="126"/>
      <c r="JT38" s="126"/>
      <c r="JU38" s="126"/>
      <c r="JV38" s="126"/>
      <c r="JW38" s="126"/>
      <c r="JX38" s="126"/>
      <c r="JY38" s="126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6"/>
      <c r="KL38" s="126"/>
      <c r="KM38" s="126"/>
      <c r="KN38" s="126"/>
      <c r="KO38" s="126"/>
      <c r="KP38" s="126"/>
      <c r="KQ38" s="126"/>
      <c r="KR38" s="126"/>
      <c r="KS38" s="126"/>
      <c r="KT38" s="126"/>
      <c r="KU38" s="126"/>
      <c r="KV38" s="126"/>
      <c r="KW38" s="126"/>
      <c r="KX38" s="126"/>
      <c r="KY38" s="126"/>
      <c r="KZ38" s="126"/>
      <c r="LA38" s="126"/>
      <c r="LB38" s="126"/>
      <c r="LC38" s="126"/>
      <c r="LD38" s="126"/>
      <c r="LE38" s="126"/>
      <c r="LF38" s="126"/>
      <c r="LG38" s="126"/>
      <c r="LH38" s="126"/>
      <c r="LI38" s="126"/>
      <c r="LJ38" s="126"/>
      <c r="LK38" s="126"/>
      <c r="LL38" s="126"/>
      <c r="LM38" s="126"/>
      <c r="LN38" s="126"/>
      <c r="LO38" s="126"/>
      <c r="LP38" s="126"/>
      <c r="LQ38" s="126"/>
      <c r="LR38" s="126"/>
      <c r="LS38" s="126"/>
      <c r="LT38" s="126"/>
      <c r="LU38" s="126"/>
      <c r="LV38" s="126"/>
      <c r="LW38" s="126"/>
      <c r="LX38" s="126"/>
      <c r="LY38" s="126"/>
      <c r="LZ38" s="126"/>
      <c r="MA38" s="126"/>
      <c r="MB38" s="126"/>
      <c r="MC38" s="126"/>
      <c r="MD38" s="126"/>
      <c r="ME38" s="126"/>
      <c r="MF38" s="126"/>
      <c r="MG38" s="126"/>
      <c r="MH38" s="126"/>
      <c r="MI38" s="126"/>
      <c r="MJ38" s="126"/>
      <c r="MK38" s="126"/>
      <c r="ML38" s="126"/>
      <c r="MM38" s="126"/>
      <c r="MN38" s="126"/>
      <c r="MO38" s="126"/>
      <c r="MP38" s="126"/>
      <c r="MQ38" s="126"/>
      <c r="MR38" s="126"/>
      <c r="MS38" s="126"/>
      <c r="MT38" s="126"/>
      <c r="MU38" s="126"/>
      <c r="MV38" s="126"/>
      <c r="MW38" s="126"/>
      <c r="MX38" s="126"/>
      <c r="MY38" s="126"/>
      <c r="MZ38" s="126"/>
      <c r="NA38" s="126"/>
      <c r="NB38" s="126"/>
      <c r="NC38" s="126"/>
      <c r="ND38" s="126"/>
      <c r="NE38" s="126"/>
      <c r="NF38" s="126"/>
      <c r="NG38" s="126"/>
      <c r="NH38" s="126"/>
      <c r="NI38" s="126"/>
      <c r="NJ38" s="126"/>
      <c r="NK38" s="126"/>
      <c r="NL38" s="126"/>
      <c r="NM38" s="126"/>
      <c r="NN38" s="126"/>
      <c r="NO38" s="126"/>
      <c r="NP38" s="126"/>
      <c r="NQ38" s="126"/>
      <c r="NR38" s="126"/>
      <c r="NS38" s="126"/>
      <c r="NT38" s="126"/>
      <c r="NU38" s="126"/>
      <c r="NV38" s="126"/>
      <c r="NW38" s="126"/>
      <c r="NX38" s="126"/>
      <c r="NY38" s="126"/>
      <c r="NZ38" s="126"/>
      <c r="OA38" s="126"/>
      <c r="OB38" s="126"/>
      <c r="OC38" s="126"/>
      <c r="OD38" s="126"/>
      <c r="OE38" s="126"/>
      <c r="OF38" s="126"/>
      <c r="OG38" s="126"/>
      <c r="OH38" s="126"/>
      <c r="OI38" s="126"/>
      <c r="OJ38" s="126"/>
      <c r="OK38" s="126"/>
      <c r="OL38" s="126"/>
      <c r="OM38" s="126"/>
      <c r="ON38" s="126"/>
      <c r="OO38" s="126"/>
      <c r="OP38" s="126"/>
      <c r="OQ38" s="126"/>
      <c r="OR38" s="126"/>
      <c r="OS38" s="126"/>
      <c r="OT38" s="126"/>
      <c r="OU38" s="126"/>
      <c r="OV38" s="126"/>
      <c r="OW38" s="126"/>
      <c r="OX38" s="126"/>
      <c r="OY38" s="126"/>
      <c r="OZ38" s="126"/>
      <c r="PA38" s="126"/>
      <c r="PB38" s="126"/>
      <c r="PC38" s="126"/>
      <c r="PD38" s="126"/>
      <c r="PE38" s="126"/>
      <c r="PF38" s="126"/>
      <c r="PG38" s="126"/>
      <c r="PH38" s="126"/>
      <c r="PI38" s="126"/>
      <c r="PJ38" s="126"/>
      <c r="PK38" s="126"/>
      <c r="PL38" s="126"/>
      <c r="PM38" s="126"/>
      <c r="PN38" s="126"/>
      <c r="PO38" s="126"/>
      <c r="PP38" s="126"/>
      <c r="PQ38" s="126"/>
      <c r="PR38" s="126"/>
      <c r="PS38" s="126"/>
      <c r="PT38" s="126"/>
      <c r="PU38" s="126"/>
      <c r="PV38" s="126"/>
      <c r="PW38" s="126"/>
      <c r="PX38" s="126"/>
      <c r="PY38" s="126"/>
      <c r="PZ38" s="126"/>
      <c r="QA38" s="126"/>
      <c r="QB38" s="126"/>
      <c r="QC38" s="126"/>
      <c r="QD38" s="126"/>
      <c r="QE38" s="126"/>
      <c r="QF38" s="126"/>
      <c r="QG38" s="126"/>
      <c r="QH38" s="126"/>
      <c r="QI38" s="126"/>
      <c r="QJ38" s="126"/>
      <c r="QK38" s="126"/>
      <c r="QL38" s="126"/>
      <c r="QM38" s="126"/>
      <c r="QN38" s="126"/>
      <c r="QO38" s="126"/>
      <c r="QP38" s="126"/>
      <c r="QQ38" s="126"/>
      <c r="QR38" s="126"/>
      <c r="QS38" s="126"/>
      <c r="QT38" s="126"/>
      <c r="QU38" s="126"/>
      <c r="QV38" s="126"/>
      <c r="QW38" s="126"/>
      <c r="QX38" s="126"/>
      <c r="QY38" s="126"/>
      <c r="QZ38" s="126"/>
      <c r="RA38" s="126"/>
      <c r="RB38" s="126"/>
      <c r="RC38" s="126"/>
      <c r="RD38" s="126"/>
      <c r="RE38" s="126"/>
      <c r="RF38" s="126"/>
      <c r="RG38" s="126"/>
      <c r="RH38" s="126"/>
      <c r="RI38" s="126"/>
      <c r="RJ38" s="126"/>
      <c r="RK38" s="126"/>
      <c r="RL38" s="126"/>
      <c r="RM38" s="126"/>
      <c r="RN38" s="126"/>
      <c r="RO38" s="126"/>
      <c r="RP38" s="126"/>
      <c r="RQ38" s="126"/>
      <c r="RR38" s="126"/>
      <c r="RS38" s="126"/>
      <c r="RT38" s="126"/>
      <c r="RU38" s="126"/>
      <c r="RV38" s="126"/>
      <c r="RW38" s="126"/>
      <c r="RX38" s="126"/>
      <c r="RY38" s="126"/>
      <c r="RZ38" s="126"/>
      <c r="SA38" s="126"/>
      <c r="SB38" s="126"/>
      <c r="SC38" s="126"/>
      <c r="SD38" s="126"/>
      <c r="SE38" s="126"/>
      <c r="SF38" s="126"/>
      <c r="SG38" s="126"/>
      <c r="SH38" s="126"/>
      <c r="SI38" s="126"/>
      <c r="SJ38" s="126"/>
      <c r="SK38" s="126"/>
      <c r="SL38" s="126"/>
      <c r="SM38" s="126"/>
      <c r="SN38" s="126"/>
      <c r="SO38" s="126"/>
      <c r="SP38" s="126"/>
      <c r="SQ38" s="126"/>
      <c r="SR38" s="126"/>
      <c r="SS38" s="126"/>
      <c r="ST38" s="126"/>
      <c r="SU38" s="126"/>
      <c r="SV38" s="126"/>
      <c r="SW38" s="126"/>
      <c r="SX38" s="126"/>
      <c r="SY38" s="126"/>
      <c r="SZ38" s="126"/>
      <c r="TA38" s="126"/>
      <c r="TB38" s="126"/>
      <c r="TC38" s="126"/>
      <c r="TD38" s="126"/>
      <c r="TE38" s="126"/>
      <c r="TF38" s="126"/>
      <c r="TG38" s="126"/>
      <c r="TH38" s="126"/>
      <c r="TI38" s="126"/>
      <c r="TJ38" s="126"/>
      <c r="TK38" s="126"/>
      <c r="TL38" s="126"/>
      <c r="TM38" s="126"/>
      <c r="TN38" s="126"/>
      <c r="TO38" s="126"/>
      <c r="TP38" s="126"/>
      <c r="TQ38" s="126"/>
      <c r="TR38" s="126"/>
      <c r="TS38" s="126"/>
      <c r="TT38" s="126"/>
      <c r="TU38" s="126"/>
      <c r="TV38" s="126"/>
      <c r="TW38" s="126"/>
      <c r="TX38" s="126"/>
      <c r="TY38" s="126"/>
      <c r="TZ38" s="126"/>
      <c r="UA38" s="126"/>
      <c r="UB38" s="126"/>
      <c r="UC38" s="126"/>
      <c r="UD38" s="126"/>
      <c r="UE38" s="126"/>
      <c r="UF38" s="126"/>
    </row>
    <row r="39" spans="1:552" ht="15.75" customHeight="1" outlineLevel="2" x14ac:dyDescent="0.35">
      <c r="A39" s="2" t="s">
        <v>563</v>
      </c>
      <c r="B39" s="5"/>
      <c r="C39" s="5"/>
      <c r="D39" s="154"/>
      <c r="E39" s="154"/>
      <c r="F39" s="154"/>
      <c r="G39" s="154"/>
      <c r="H39" s="154"/>
      <c r="I39" s="154"/>
      <c r="J39" s="154"/>
      <c r="K39" s="154"/>
      <c r="L39" s="154"/>
      <c r="M39" s="154"/>
      <c r="N39" s="154"/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/>
      <c r="Z39" s="154"/>
      <c r="AA39" s="154"/>
      <c r="AB39" s="154"/>
      <c r="AC39" s="154"/>
      <c r="AD39" s="154"/>
      <c r="AE39" s="154"/>
      <c r="AF39" s="154"/>
      <c r="AG39" s="154"/>
      <c r="AH39" s="106"/>
      <c r="AI39" s="154"/>
      <c r="AJ39" s="154"/>
      <c r="AK39" s="154"/>
      <c r="AL39" s="154"/>
      <c r="AM39" s="154"/>
      <c r="AN39" s="154"/>
      <c r="AO39" s="154"/>
      <c r="AP39" s="154"/>
      <c r="AQ39" s="154"/>
      <c r="AR39" s="154"/>
      <c r="AS39" s="154"/>
      <c r="AT39" s="154"/>
      <c r="AU39" s="154"/>
      <c r="AV39" s="154"/>
      <c r="AW39" s="154"/>
      <c r="AX39" s="154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06"/>
      <c r="BN39" s="81"/>
      <c r="BO39" s="154"/>
      <c r="BP39" s="154"/>
      <c r="BQ39" s="154"/>
      <c r="BR39" s="154"/>
      <c r="BS39" s="154"/>
      <c r="BT39" s="154"/>
      <c r="BU39" s="154"/>
      <c r="BV39" s="154"/>
      <c r="BW39" s="154"/>
      <c r="BX39" s="154"/>
      <c r="BY39" s="154"/>
      <c r="BZ39" s="154"/>
      <c r="CA39" s="154"/>
      <c r="CB39" s="154"/>
      <c r="CC39" s="154"/>
      <c r="CD39" s="154"/>
      <c r="CE39" s="154"/>
      <c r="CF39" s="154"/>
      <c r="CG39" s="154"/>
      <c r="CH39" s="154"/>
      <c r="CI39" s="154"/>
      <c r="CJ39" s="154"/>
      <c r="CK39" s="154"/>
      <c r="CL39" s="154"/>
      <c r="CM39" s="154"/>
      <c r="CN39" s="154"/>
      <c r="CO39" s="154"/>
      <c r="CP39" s="154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  <c r="II39" s="126"/>
      <c r="IJ39" s="126"/>
      <c r="IK39" s="126"/>
      <c r="IL39" s="126"/>
      <c r="IM39" s="126"/>
      <c r="IN39" s="126"/>
      <c r="IO39" s="126"/>
      <c r="IP39" s="126"/>
      <c r="IQ39" s="126"/>
      <c r="IR39" s="126"/>
      <c r="IS39" s="126"/>
      <c r="IT39" s="126"/>
      <c r="IU39" s="126"/>
      <c r="IV39" s="126"/>
      <c r="IW39" s="126"/>
      <c r="IX39" s="126"/>
      <c r="IY39" s="126"/>
      <c r="IZ39" s="126"/>
      <c r="JA39" s="126"/>
      <c r="JB39" s="126"/>
      <c r="JC39" s="126"/>
      <c r="JD39" s="126"/>
      <c r="JE39" s="126"/>
      <c r="JF39" s="126"/>
      <c r="JG39" s="126"/>
      <c r="JH39" s="126"/>
      <c r="JI39" s="126"/>
      <c r="JJ39" s="126"/>
      <c r="JK39" s="126"/>
      <c r="JL39" s="126"/>
      <c r="JM39" s="126"/>
      <c r="JN39" s="126"/>
      <c r="JO39" s="126"/>
      <c r="JP39" s="126"/>
      <c r="JQ39" s="126"/>
      <c r="JR39" s="126"/>
      <c r="JS39" s="126"/>
      <c r="JT39" s="126"/>
      <c r="JU39" s="126"/>
      <c r="JV39" s="126"/>
      <c r="JW39" s="126"/>
      <c r="JX39" s="126"/>
      <c r="JY39" s="126"/>
      <c r="JZ39" s="126"/>
      <c r="KA39" s="126"/>
      <c r="KB39" s="126"/>
      <c r="KC39" s="126"/>
      <c r="KD39" s="126"/>
      <c r="KE39" s="126"/>
      <c r="KF39" s="126"/>
      <c r="KG39" s="126"/>
      <c r="KH39" s="126"/>
      <c r="KI39" s="126"/>
      <c r="KJ39" s="126"/>
      <c r="KK39" s="126"/>
      <c r="KL39" s="126"/>
      <c r="KM39" s="126"/>
      <c r="KN39" s="126"/>
      <c r="KO39" s="126"/>
      <c r="KP39" s="126"/>
      <c r="KQ39" s="126"/>
      <c r="KR39" s="126"/>
      <c r="KS39" s="126"/>
      <c r="KT39" s="126"/>
      <c r="KU39" s="126"/>
      <c r="KV39" s="126"/>
      <c r="KW39" s="126"/>
      <c r="KX39" s="126"/>
      <c r="KY39" s="126"/>
      <c r="KZ39" s="126"/>
      <c r="LA39" s="126"/>
      <c r="LB39" s="126"/>
      <c r="LC39" s="126"/>
      <c r="LD39" s="126"/>
      <c r="LE39" s="126"/>
      <c r="LF39" s="126"/>
      <c r="LG39" s="126"/>
      <c r="LH39" s="126"/>
      <c r="LI39" s="126"/>
      <c r="LJ39" s="126"/>
      <c r="LK39" s="126"/>
      <c r="LL39" s="126"/>
      <c r="LM39" s="126"/>
      <c r="LN39" s="126"/>
      <c r="LO39" s="126"/>
      <c r="LP39" s="126"/>
      <c r="LQ39" s="126"/>
      <c r="LR39" s="126"/>
      <c r="LS39" s="126"/>
      <c r="LT39" s="126"/>
      <c r="LU39" s="126"/>
      <c r="LV39" s="126"/>
      <c r="LW39" s="126"/>
      <c r="LX39" s="126"/>
      <c r="LY39" s="126"/>
      <c r="LZ39" s="126"/>
      <c r="MA39" s="126"/>
      <c r="MB39" s="126"/>
      <c r="MC39" s="126"/>
      <c r="MD39" s="126"/>
      <c r="ME39" s="126"/>
      <c r="MF39" s="126"/>
      <c r="MG39" s="126"/>
      <c r="MH39" s="126"/>
      <c r="MI39" s="126"/>
      <c r="MJ39" s="126"/>
      <c r="MK39" s="126"/>
      <c r="ML39" s="126"/>
      <c r="MM39" s="126"/>
      <c r="MN39" s="126"/>
      <c r="MO39" s="126"/>
      <c r="MP39" s="126"/>
      <c r="MQ39" s="126"/>
      <c r="MR39" s="126"/>
      <c r="MS39" s="126"/>
      <c r="MT39" s="126"/>
      <c r="MU39" s="126"/>
      <c r="MV39" s="126"/>
      <c r="MW39" s="126"/>
      <c r="MX39" s="126"/>
      <c r="MY39" s="126"/>
      <c r="MZ39" s="126"/>
      <c r="NA39" s="126"/>
      <c r="NB39" s="126"/>
      <c r="NC39" s="126"/>
      <c r="ND39" s="126"/>
      <c r="NE39" s="126"/>
      <c r="NF39" s="126"/>
      <c r="NG39" s="126"/>
      <c r="NH39" s="126"/>
      <c r="NI39" s="126"/>
      <c r="NJ39" s="126"/>
      <c r="NK39" s="126"/>
      <c r="NL39" s="126"/>
      <c r="NM39" s="126"/>
      <c r="NN39" s="126"/>
      <c r="NO39" s="126"/>
      <c r="NP39" s="126"/>
      <c r="NQ39" s="126"/>
      <c r="NR39" s="126"/>
      <c r="NS39" s="126"/>
      <c r="NT39" s="126"/>
      <c r="NU39" s="126"/>
      <c r="NV39" s="126"/>
      <c r="NW39" s="126"/>
      <c r="NX39" s="126"/>
      <c r="NY39" s="126"/>
      <c r="NZ39" s="126"/>
      <c r="OA39" s="126"/>
      <c r="OB39" s="126"/>
      <c r="OC39" s="126"/>
      <c r="OD39" s="126"/>
      <c r="OE39" s="126"/>
      <c r="OF39" s="126"/>
      <c r="OG39" s="126"/>
      <c r="OH39" s="126"/>
      <c r="OI39" s="126"/>
      <c r="OJ39" s="126"/>
      <c r="OK39" s="126"/>
      <c r="OL39" s="126"/>
      <c r="OM39" s="126"/>
      <c r="ON39" s="126"/>
      <c r="OO39" s="126"/>
      <c r="OP39" s="126"/>
      <c r="OQ39" s="126"/>
      <c r="OR39" s="126"/>
      <c r="OS39" s="126"/>
      <c r="OT39" s="126"/>
      <c r="OU39" s="126"/>
      <c r="OV39" s="126"/>
      <c r="OW39" s="126"/>
      <c r="OX39" s="126"/>
      <c r="OY39" s="126"/>
      <c r="OZ39" s="126"/>
      <c r="PA39" s="126"/>
      <c r="PB39" s="126"/>
      <c r="PC39" s="126"/>
      <c r="PD39" s="126"/>
      <c r="PE39" s="126"/>
      <c r="PF39" s="126"/>
      <c r="PG39" s="126"/>
      <c r="PH39" s="126"/>
      <c r="PI39" s="126"/>
      <c r="PJ39" s="126"/>
      <c r="PK39" s="126"/>
      <c r="PL39" s="126"/>
      <c r="PM39" s="126"/>
      <c r="PN39" s="126"/>
      <c r="PO39" s="126"/>
      <c r="PP39" s="126"/>
      <c r="PQ39" s="126"/>
      <c r="PR39" s="126"/>
      <c r="PS39" s="126"/>
      <c r="PT39" s="126"/>
      <c r="PU39" s="126"/>
      <c r="PV39" s="126"/>
      <c r="PW39" s="126"/>
      <c r="PX39" s="126"/>
      <c r="PY39" s="126"/>
      <c r="PZ39" s="126"/>
      <c r="QA39" s="126"/>
      <c r="QB39" s="126"/>
      <c r="QC39" s="126"/>
      <c r="QD39" s="126"/>
      <c r="QE39" s="126"/>
      <c r="QF39" s="126"/>
      <c r="QG39" s="126"/>
      <c r="QH39" s="126"/>
      <c r="QI39" s="126"/>
      <c r="QJ39" s="126"/>
      <c r="QK39" s="126"/>
      <c r="QL39" s="126"/>
      <c r="QM39" s="126"/>
      <c r="QN39" s="126"/>
      <c r="QO39" s="126"/>
      <c r="QP39" s="126"/>
      <c r="QQ39" s="126"/>
      <c r="QR39" s="126"/>
      <c r="QS39" s="126"/>
      <c r="QT39" s="126"/>
      <c r="QU39" s="126"/>
      <c r="QV39" s="126"/>
      <c r="QW39" s="126"/>
      <c r="QX39" s="126"/>
      <c r="QY39" s="126"/>
      <c r="QZ39" s="126"/>
      <c r="RA39" s="126"/>
      <c r="RB39" s="126"/>
      <c r="RC39" s="126"/>
      <c r="RD39" s="126"/>
      <c r="RE39" s="126"/>
      <c r="RF39" s="126"/>
      <c r="RG39" s="126"/>
      <c r="RH39" s="126"/>
      <c r="RI39" s="126"/>
      <c r="RJ39" s="126"/>
      <c r="RK39" s="126"/>
      <c r="RL39" s="126"/>
      <c r="RM39" s="126"/>
      <c r="RN39" s="126"/>
      <c r="RO39" s="126"/>
      <c r="RP39" s="126"/>
      <c r="RQ39" s="126"/>
      <c r="RR39" s="126"/>
      <c r="RS39" s="126"/>
      <c r="RT39" s="126"/>
      <c r="RU39" s="126"/>
      <c r="RV39" s="126"/>
      <c r="RW39" s="126"/>
      <c r="RX39" s="126"/>
      <c r="RY39" s="126"/>
      <c r="RZ39" s="126"/>
      <c r="SA39" s="126"/>
      <c r="SB39" s="126"/>
      <c r="SC39" s="126"/>
      <c r="SD39" s="126"/>
      <c r="SE39" s="126"/>
      <c r="SF39" s="126"/>
      <c r="SG39" s="126"/>
      <c r="SH39" s="126"/>
      <c r="SI39" s="126"/>
      <c r="SJ39" s="126"/>
      <c r="SK39" s="126"/>
      <c r="SL39" s="126"/>
      <c r="SM39" s="126"/>
      <c r="SN39" s="126"/>
      <c r="SO39" s="126"/>
      <c r="SP39" s="126"/>
      <c r="SQ39" s="126"/>
      <c r="SR39" s="126"/>
      <c r="SS39" s="126"/>
      <c r="ST39" s="126"/>
      <c r="SU39" s="126"/>
      <c r="SV39" s="126"/>
      <c r="SW39" s="126"/>
      <c r="SX39" s="126"/>
      <c r="SY39" s="126"/>
      <c r="SZ39" s="126"/>
      <c r="TA39" s="126"/>
      <c r="TB39" s="126"/>
      <c r="TC39" s="126"/>
      <c r="TD39" s="126"/>
      <c r="TE39" s="126"/>
      <c r="TF39" s="126"/>
      <c r="TG39" s="126"/>
      <c r="TH39" s="126"/>
      <c r="TI39" s="126"/>
      <c r="TJ39" s="126"/>
      <c r="TK39" s="126"/>
      <c r="TL39" s="126"/>
      <c r="TM39" s="126"/>
      <c r="TN39" s="126"/>
      <c r="TO39" s="126"/>
      <c r="TP39" s="126"/>
      <c r="TQ39" s="126"/>
      <c r="TR39" s="126"/>
      <c r="TS39" s="126"/>
      <c r="TT39" s="126"/>
      <c r="TU39" s="126"/>
      <c r="TV39" s="126"/>
      <c r="TW39" s="126"/>
      <c r="TX39" s="126"/>
      <c r="TY39" s="126"/>
      <c r="TZ39" s="126"/>
      <c r="UA39" s="126"/>
      <c r="UB39" s="126"/>
      <c r="UC39" s="126"/>
      <c r="UD39" s="126"/>
      <c r="UE39" s="126"/>
      <c r="UF39" s="126"/>
    </row>
    <row r="40" spans="1:552" ht="15.75" customHeight="1" outlineLevel="2" x14ac:dyDescent="0.35">
      <c r="A40" s="2" t="s">
        <v>564</v>
      </c>
      <c r="B40" s="5"/>
      <c r="C40" s="5"/>
      <c r="D40" s="154"/>
      <c r="E40" s="154"/>
      <c r="F40" s="154"/>
      <c r="G40" s="154"/>
      <c r="H40" s="154"/>
      <c r="I40" s="154"/>
      <c r="J40" s="154"/>
      <c r="K40" s="154"/>
      <c r="L40" s="154"/>
      <c r="M40" s="154"/>
      <c r="N40" s="154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154"/>
      <c r="AA40" s="154"/>
      <c r="AB40" s="154"/>
      <c r="AC40" s="154"/>
      <c r="AD40" s="154"/>
      <c r="AE40" s="154"/>
      <c r="AF40" s="154"/>
      <c r="AG40" s="154"/>
      <c r="AH40" s="106"/>
      <c r="AI40" s="154"/>
      <c r="AJ40" s="154"/>
      <c r="AK40" s="154"/>
      <c r="AL40" s="154"/>
      <c r="AM40" s="154"/>
      <c r="AN40" s="154"/>
      <c r="AO40" s="154"/>
      <c r="AP40" s="154"/>
      <c r="AQ40" s="154"/>
      <c r="AR40" s="154"/>
      <c r="AS40" s="154"/>
      <c r="AT40" s="154"/>
      <c r="AU40" s="154"/>
      <c r="AV40" s="154"/>
      <c r="AW40" s="154"/>
      <c r="AX40" s="154"/>
      <c r="AY40" s="154"/>
      <c r="AZ40" s="154"/>
      <c r="BA40" s="154"/>
      <c r="BB40" s="154"/>
      <c r="BC40" s="154"/>
      <c r="BD40" s="154"/>
      <c r="BE40" s="154"/>
      <c r="BF40" s="154"/>
      <c r="BG40" s="154"/>
      <c r="BH40" s="154"/>
      <c r="BI40" s="154"/>
      <c r="BJ40" s="154"/>
      <c r="BK40" s="154"/>
      <c r="BL40" s="154"/>
      <c r="BM40" s="106"/>
      <c r="BN40" s="81"/>
      <c r="BO40" s="154"/>
      <c r="BP40" s="154"/>
      <c r="BQ40" s="154"/>
      <c r="BR40" s="154"/>
      <c r="BS40" s="154"/>
      <c r="BT40" s="154"/>
      <c r="BU40" s="154"/>
      <c r="BV40" s="154"/>
      <c r="BW40" s="154"/>
      <c r="BX40" s="154"/>
      <c r="BY40" s="154"/>
      <c r="BZ40" s="154"/>
      <c r="CA40" s="154"/>
      <c r="CB40" s="154"/>
      <c r="CC40" s="154"/>
      <c r="CD40" s="154"/>
      <c r="CE40" s="154"/>
      <c r="CF40" s="154"/>
      <c r="CG40" s="154"/>
      <c r="CH40" s="154"/>
      <c r="CI40" s="154"/>
      <c r="CJ40" s="154"/>
      <c r="CK40" s="154"/>
      <c r="CL40" s="154"/>
      <c r="CM40" s="154"/>
      <c r="CN40" s="154"/>
      <c r="CO40" s="154"/>
      <c r="CP40" s="154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  <c r="II40" s="126"/>
      <c r="IJ40" s="126"/>
      <c r="IK40" s="126"/>
      <c r="IL40" s="126"/>
      <c r="IM40" s="126"/>
      <c r="IN40" s="126"/>
      <c r="IO40" s="126"/>
      <c r="IP40" s="126"/>
      <c r="IQ40" s="126"/>
      <c r="IR40" s="126"/>
      <c r="IS40" s="126"/>
      <c r="IT40" s="126"/>
      <c r="IU40" s="126"/>
      <c r="IV40" s="126"/>
      <c r="IW40" s="126"/>
      <c r="IX40" s="126"/>
      <c r="IY40" s="126"/>
      <c r="IZ40" s="126"/>
      <c r="JA40" s="126"/>
      <c r="JB40" s="126"/>
      <c r="JC40" s="126"/>
      <c r="JD40" s="126"/>
      <c r="JE40" s="126"/>
      <c r="JF40" s="126"/>
      <c r="JG40" s="126"/>
      <c r="JH40" s="126"/>
      <c r="JI40" s="126"/>
      <c r="JJ40" s="126"/>
      <c r="JK40" s="126"/>
      <c r="JL40" s="126"/>
      <c r="JM40" s="126"/>
      <c r="JN40" s="126"/>
      <c r="JO40" s="126"/>
      <c r="JP40" s="126"/>
      <c r="JQ40" s="126"/>
      <c r="JR40" s="126"/>
      <c r="JS40" s="126"/>
      <c r="JT40" s="126"/>
      <c r="JU40" s="126"/>
      <c r="JV40" s="126"/>
      <c r="JW40" s="126"/>
      <c r="JX40" s="126"/>
      <c r="JY40" s="126"/>
      <c r="JZ40" s="126"/>
      <c r="KA40" s="126"/>
      <c r="KB40" s="126"/>
      <c r="KC40" s="126"/>
      <c r="KD40" s="126"/>
      <c r="KE40" s="126"/>
      <c r="KF40" s="126"/>
      <c r="KG40" s="126"/>
      <c r="KH40" s="126"/>
      <c r="KI40" s="126"/>
      <c r="KJ40" s="126"/>
      <c r="KK40" s="126"/>
      <c r="KL40" s="126"/>
      <c r="KM40" s="126"/>
      <c r="KN40" s="126"/>
      <c r="KO40" s="126"/>
      <c r="KP40" s="126"/>
      <c r="KQ40" s="126"/>
      <c r="KR40" s="126"/>
      <c r="KS40" s="126"/>
      <c r="KT40" s="126"/>
      <c r="KU40" s="126"/>
      <c r="KV40" s="126"/>
      <c r="KW40" s="126"/>
      <c r="KX40" s="126"/>
      <c r="KY40" s="126"/>
      <c r="KZ40" s="126"/>
      <c r="LA40" s="126"/>
      <c r="LB40" s="126"/>
      <c r="LC40" s="126"/>
      <c r="LD40" s="126"/>
      <c r="LE40" s="126"/>
      <c r="LF40" s="126"/>
      <c r="LG40" s="126"/>
      <c r="LH40" s="126"/>
      <c r="LI40" s="126"/>
      <c r="LJ40" s="126"/>
      <c r="LK40" s="126"/>
      <c r="LL40" s="126"/>
      <c r="LM40" s="126"/>
      <c r="LN40" s="126"/>
      <c r="LO40" s="126"/>
      <c r="LP40" s="126"/>
      <c r="LQ40" s="126"/>
      <c r="LR40" s="126"/>
      <c r="LS40" s="126"/>
      <c r="LT40" s="126"/>
      <c r="LU40" s="126"/>
      <c r="LV40" s="126"/>
      <c r="LW40" s="126"/>
      <c r="LX40" s="126"/>
      <c r="LY40" s="126"/>
      <c r="LZ40" s="126"/>
      <c r="MA40" s="126"/>
      <c r="MB40" s="126"/>
      <c r="MC40" s="126"/>
      <c r="MD40" s="126"/>
      <c r="ME40" s="126"/>
      <c r="MF40" s="126"/>
      <c r="MG40" s="126"/>
      <c r="MH40" s="126"/>
      <c r="MI40" s="126"/>
      <c r="MJ40" s="126"/>
      <c r="MK40" s="126"/>
      <c r="ML40" s="126"/>
      <c r="MM40" s="126"/>
      <c r="MN40" s="126"/>
      <c r="MO40" s="126"/>
      <c r="MP40" s="126"/>
      <c r="MQ40" s="126"/>
      <c r="MR40" s="126"/>
      <c r="MS40" s="126"/>
      <c r="MT40" s="126"/>
      <c r="MU40" s="126"/>
      <c r="MV40" s="126"/>
      <c r="MW40" s="126"/>
      <c r="MX40" s="126"/>
      <c r="MY40" s="126"/>
      <c r="MZ40" s="126"/>
      <c r="NA40" s="126"/>
      <c r="NB40" s="126"/>
      <c r="NC40" s="126"/>
      <c r="ND40" s="126"/>
      <c r="NE40" s="126"/>
      <c r="NF40" s="126"/>
      <c r="NG40" s="126"/>
      <c r="NH40" s="126"/>
      <c r="NI40" s="126"/>
      <c r="NJ40" s="126"/>
      <c r="NK40" s="126"/>
      <c r="NL40" s="126"/>
      <c r="NM40" s="126"/>
      <c r="NN40" s="126"/>
      <c r="NO40" s="126"/>
      <c r="NP40" s="126"/>
      <c r="NQ40" s="126"/>
      <c r="NR40" s="126"/>
      <c r="NS40" s="126"/>
      <c r="NT40" s="126"/>
      <c r="NU40" s="126"/>
      <c r="NV40" s="126"/>
      <c r="NW40" s="126"/>
      <c r="NX40" s="126"/>
      <c r="NY40" s="126"/>
      <c r="NZ40" s="126"/>
      <c r="OA40" s="126"/>
      <c r="OB40" s="126"/>
      <c r="OC40" s="126"/>
      <c r="OD40" s="126"/>
      <c r="OE40" s="126"/>
      <c r="OF40" s="126"/>
      <c r="OG40" s="126"/>
      <c r="OH40" s="126"/>
      <c r="OI40" s="126"/>
      <c r="OJ40" s="126"/>
      <c r="OK40" s="126"/>
      <c r="OL40" s="126"/>
      <c r="OM40" s="126"/>
      <c r="ON40" s="126"/>
      <c r="OO40" s="126"/>
      <c r="OP40" s="126"/>
      <c r="OQ40" s="126"/>
      <c r="OR40" s="126"/>
      <c r="OS40" s="126"/>
      <c r="OT40" s="126"/>
      <c r="OU40" s="126"/>
      <c r="OV40" s="126"/>
      <c r="OW40" s="126"/>
      <c r="OX40" s="126"/>
      <c r="OY40" s="126"/>
      <c r="OZ40" s="126"/>
      <c r="PA40" s="126"/>
      <c r="PB40" s="126"/>
      <c r="PC40" s="126"/>
      <c r="PD40" s="126"/>
      <c r="PE40" s="126"/>
      <c r="PF40" s="126"/>
      <c r="PG40" s="126"/>
      <c r="PH40" s="126"/>
      <c r="PI40" s="126"/>
      <c r="PJ40" s="126"/>
      <c r="PK40" s="126"/>
      <c r="PL40" s="126"/>
      <c r="PM40" s="126"/>
      <c r="PN40" s="126"/>
      <c r="PO40" s="126"/>
      <c r="PP40" s="126"/>
      <c r="PQ40" s="126"/>
      <c r="PR40" s="126"/>
      <c r="PS40" s="126"/>
      <c r="PT40" s="126"/>
      <c r="PU40" s="126"/>
      <c r="PV40" s="126"/>
      <c r="PW40" s="126"/>
      <c r="PX40" s="126"/>
      <c r="PY40" s="126"/>
      <c r="PZ40" s="126"/>
      <c r="QA40" s="126"/>
      <c r="QB40" s="126"/>
      <c r="QC40" s="126"/>
      <c r="QD40" s="126"/>
      <c r="QE40" s="126"/>
      <c r="QF40" s="126"/>
      <c r="QG40" s="126"/>
      <c r="QH40" s="126"/>
      <c r="QI40" s="126"/>
      <c r="QJ40" s="126"/>
      <c r="QK40" s="126"/>
      <c r="QL40" s="126"/>
      <c r="QM40" s="126"/>
      <c r="QN40" s="126"/>
      <c r="QO40" s="126"/>
      <c r="QP40" s="126"/>
      <c r="QQ40" s="126"/>
      <c r="QR40" s="126"/>
      <c r="QS40" s="126"/>
      <c r="QT40" s="126"/>
      <c r="QU40" s="126"/>
      <c r="QV40" s="126"/>
      <c r="QW40" s="126"/>
      <c r="QX40" s="126"/>
      <c r="QY40" s="126"/>
      <c r="QZ40" s="126"/>
      <c r="RA40" s="126"/>
      <c r="RB40" s="126"/>
      <c r="RC40" s="126"/>
      <c r="RD40" s="126"/>
      <c r="RE40" s="126"/>
      <c r="RF40" s="126"/>
      <c r="RG40" s="126"/>
      <c r="RH40" s="126"/>
      <c r="RI40" s="126"/>
      <c r="RJ40" s="126"/>
      <c r="RK40" s="126"/>
      <c r="RL40" s="126"/>
      <c r="RM40" s="126"/>
      <c r="RN40" s="126"/>
      <c r="RO40" s="126"/>
      <c r="RP40" s="126"/>
      <c r="RQ40" s="126"/>
      <c r="RR40" s="126"/>
      <c r="RS40" s="126"/>
      <c r="RT40" s="126"/>
      <c r="RU40" s="126"/>
      <c r="RV40" s="126"/>
      <c r="RW40" s="126"/>
      <c r="RX40" s="126"/>
      <c r="RY40" s="126"/>
      <c r="RZ40" s="126"/>
      <c r="SA40" s="126"/>
      <c r="SB40" s="126"/>
      <c r="SC40" s="126"/>
      <c r="SD40" s="126"/>
      <c r="SE40" s="126"/>
      <c r="SF40" s="126"/>
      <c r="SG40" s="126"/>
      <c r="SH40" s="126"/>
      <c r="SI40" s="126"/>
      <c r="SJ40" s="126"/>
      <c r="SK40" s="126"/>
      <c r="SL40" s="126"/>
      <c r="SM40" s="126"/>
      <c r="SN40" s="126"/>
      <c r="SO40" s="126"/>
      <c r="SP40" s="126"/>
      <c r="SQ40" s="126"/>
      <c r="SR40" s="126"/>
      <c r="SS40" s="126"/>
      <c r="ST40" s="126"/>
      <c r="SU40" s="126"/>
      <c r="SV40" s="126"/>
      <c r="SW40" s="126"/>
      <c r="SX40" s="126"/>
      <c r="SY40" s="126"/>
      <c r="SZ40" s="126"/>
      <c r="TA40" s="126"/>
      <c r="TB40" s="126"/>
      <c r="TC40" s="126"/>
      <c r="TD40" s="126"/>
      <c r="TE40" s="126"/>
      <c r="TF40" s="126"/>
      <c r="TG40" s="126"/>
      <c r="TH40" s="126"/>
      <c r="TI40" s="126"/>
      <c r="TJ40" s="126"/>
      <c r="TK40" s="126"/>
      <c r="TL40" s="126"/>
      <c r="TM40" s="126"/>
      <c r="TN40" s="126"/>
      <c r="TO40" s="126"/>
      <c r="TP40" s="126"/>
      <c r="TQ40" s="126"/>
      <c r="TR40" s="126"/>
      <c r="TS40" s="126"/>
      <c r="TT40" s="126"/>
      <c r="TU40" s="126"/>
      <c r="TV40" s="126"/>
      <c r="TW40" s="126"/>
      <c r="TX40" s="126"/>
      <c r="TY40" s="126"/>
      <c r="TZ40" s="126"/>
      <c r="UA40" s="126"/>
      <c r="UB40" s="126"/>
      <c r="UC40" s="126"/>
      <c r="UD40" s="126"/>
      <c r="UE40" s="126"/>
      <c r="UF40" s="126"/>
    </row>
    <row r="41" spans="1:552" ht="15.75" customHeight="1" outlineLevel="2" x14ac:dyDescent="0.35">
      <c r="A41" s="2" t="s">
        <v>565</v>
      </c>
      <c r="B41" s="5"/>
      <c r="C41" s="5"/>
      <c r="D41" s="154"/>
      <c r="E41" s="154"/>
      <c r="F41" s="154"/>
      <c r="G41" s="154"/>
      <c r="H41" s="154"/>
      <c r="I41" s="154"/>
      <c r="J41" s="154"/>
      <c r="K41" s="154"/>
      <c r="L41" s="154"/>
      <c r="M41" s="154"/>
      <c r="N41" s="154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154"/>
      <c r="AA41" s="154"/>
      <c r="AB41" s="154"/>
      <c r="AC41" s="154"/>
      <c r="AD41" s="154"/>
      <c r="AE41" s="154"/>
      <c r="AF41" s="154"/>
      <c r="AG41" s="154"/>
      <c r="AH41" s="106"/>
      <c r="AI41" s="154"/>
      <c r="AJ41" s="154"/>
      <c r="AK41" s="154"/>
      <c r="AL41" s="154"/>
      <c r="AM41" s="154"/>
      <c r="AN41" s="154"/>
      <c r="AO41" s="154"/>
      <c r="AP41" s="154"/>
      <c r="AQ41" s="154"/>
      <c r="AR41" s="154"/>
      <c r="AS41" s="154"/>
      <c r="AT41" s="154"/>
      <c r="AU41" s="154"/>
      <c r="AV41" s="154"/>
      <c r="AW41" s="154"/>
      <c r="AX41" s="154"/>
      <c r="AY41" s="154"/>
      <c r="AZ41" s="154"/>
      <c r="BA41" s="154"/>
      <c r="BB41" s="154"/>
      <c r="BC41" s="154"/>
      <c r="BD41" s="154"/>
      <c r="BE41" s="154"/>
      <c r="BF41" s="154"/>
      <c r="BG41" s="154"/>
      <c r="BH41" s="154"/>
      <c r="BI41" s="154"/>
      <c r="BJ41" s="154"/>
      <c r="BK41" s="154"/>
      <c r="BL41" s="154"/>
      <c r="BM41" s="106"/>
      <c r="BN41" s="81"/>
      <c r="BO41" s="154"/>
      <c r="BP41" s="154"/>
      <c r="BQ41" s="154"/>
      <c r="BR41" s="154"/>
      <c r="BS41" s="154"/>
      <c r="BT41" s="154"/>
      <c r="BU41" s="154"/>
      <c r="BV41" s="154"/>
      <c r="BW41" s="154"/>
      <c r="BX41" s="154"/>
      <c r="BY41" s="154"/>
      <c r="BZ41" s="154"/>
      <c r="CA41" s="154"/>
      <c r="CB41" s="154"/>
      <c r="CC41" s="154"/>
      <c r="CD41" s="154"/>
      <c r="CE41" s="154"/>
      <c r="CF41" s="154"/>
      <c r="CG41" s="154"/>
      <c r="CH41" s="154"/>
      <c r="CI41" s="154"/>
      <c r="CJ41" s="154"/>
      <c r="CK41" s="154"/>
      <c r="CL41" s="154"/>
      <c r="CM41" s="154"/>
      <c r="CN41" s="154"/>
      <c r="CO41" s="154"/>
      <c r="CP41" s="154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  <c r="II41" s="126"/>
      <c r="IJ41" s="126"/>
      <c r="IK41" s="126"/>
      <c r="IL41" s="126"/>
      <c r="IM41" s="126"/>
      <c r="IN41" s="126"/>
      <c r="IO41" s="126"/>
      <c r="IP41" s="126"/>
      <c r="IQ41" s="126"/>
      <c r="IR41" s="126"/>
      <c r="IS41" s="126"/>
      <c r="IT41" s="126"/>
      <c r="IU41" s="126"/>
      <c r="IV41" s="126"/>
      <c r="IW41" s="126"/>
      <c r="IX41" s="126"/>
      <c r="IY41" s="126"/>
      <c r="IZ41" s="126"/>
      <c r="JA41" s="126"/>
      <c r="JB41" s="126"/>
      <c r="JC41" s="126"/>
      <c r="JD41" s="126"/>
      <c r="JE41" s="126"/>
      <c r="JF41" s="126"/>
      <c r="JG41" s="126"/>
      <c r="JH41" s="126"/>
      <c r="JI41" s="126"/>
      <c r="JJ41" s="126"/>
      <c r="JK41" s="126"/>
      <c r="JL41" s="126"/>
      <c r="JM41" s="126"/>
      <c r="JN41" s="126"/>
      <c r="JO41" s="126"/>
      <c r="JP41" s="126"/>
      <c r="JQ41" s="126"/>
      <c r="JR41" s="126"/>
      <c r="JS41" s="126"/>
      <c r="JT41" s="126"/>
      <c r="JU41" s="126"/>
      <c r="JV41" s="126"/>
      <c r="JW41" s="126"/>
      <c r="JX41" s="126"/>
      <c r="JY41" s="126"/>
      <c r="JZ41" s="126"/>
      <c r="KA41" s="126"/>
      <c r="KB41" s="126"/>
      <c r="KC41" s="126"/>
      <c r="KD41" s="126"/>
      <c r="KE41" s="126"/>
      <c r="KF41" s="126"/>
      <c r="KG41" s="126"/>
      <c r="KH41" s="126"/>
      <c r="KI41" s="126"/>
      <c r="KJ41" s="126"/>
      <c r="KK41" s="126"/>
      <c r="KL41" s="126"/>
      <c r="KM41" s="126"/>
      <c r="KN41" s="126"/>
      <c r="KO41" s="126"/>
      <c r="KP41" s="126"/>
      <c r="KQ41" s="126"/>
      <c r="KR41" s="126"/>
      <c r="KS41" s="126"/>
      <c r="KT41" s="126"/>
      <c r="KU41" s="126"/>
      <c r="KV41" s="126"/>
      <c r="KW41" s="126"/>
      <c r="KX41" s="126"/>
      <c r="KY41" s="126"/>
      <c r="KZ41" s="126"/>
      <c r="LA41" s="126"/>
      <c r="LB41" s="126"/>
      <c r="LC41" s="126"/>
      <c r="LD41" s="126"/>
      <c r="LE41" s="126"/>
      <c r="LF41" s="126"/>
      <c r="LG41" s="126"/>
      <c r="LH41" s="126"/>
      <c r="LI41" s="126"/>
      <c r="LJ41" s="126"/>
      <c r="LK41" s="126"/>
      <c r="LL41" s="126"/>
      <c r="LM41" s="126"/>
      <c r="LN41" s="126"/>
      <c r="LO41" s="126"/>
      <c r="LP41" s="126"/>
      <c r="LQ41" s="126"/>
      <c r="LR41" s="126"/>
      <c r="LS41" s="126"/>
      <c r="LT41" s="126"/>
      <c r="LU41" s="126"/>
      <c r="LV41" s="126"/>
      <c r="LW41" s="126"/>
      <c r="LX41" s="126"/>
      <c r="LY41" s="126"/>
      <c r="LZ41" s="126"/>
      <c r="MA41" s="126"/>
      <c r="MB41" s="126"/>
      <c r="MC41" s="126"/>
      <c r="MD41" s="126"/>
      <c r="ME41" s="126"/>
      <c r="MF41" s="126"/>
      <c r="MG41" s="126"/>
      <c r="MH41" s="126"/>
      <c r="MI41" s="126"/>
      <c r="MJ41" s="126"/>
      <c r="MK41" s="126"/>
      <c r="ML41" s="126"/>
      <c r="MM41" s="126"/>
      <c r="MN41" s="126"/>
      <c r="MO41" s="126"/>
      <c r="MP41" s="126"/>
      <c r="MQ41" s="126"/>
      <c r="MR41" s="126"/>
      <c r="MS41" s="126"/>
      <c r="MT41" s="126"/>
      <c r="MU41" s="126"/>
      <c r="MV41" s="126"/>
      <c r="MW41" s="126"/>
      <c r="MX41" s="126"/>
      <c r="MY41" s="126"/>
      <c r="MZ41" s="126"/>
      <c r="NA41" s="126"/>
      <c r="NB41" s="126"/>
      <c r="NC41" s="126"/>
      <c r="ND41" s="126"/>
      <c r="NE41" s="126"/>
      <c r="NF41" s="126"/>
      <c r="NG41" s="126"/>
      <c r="NH41" s="126"/>
      <c r="NI41" s="126"/>
      <c r="NJ41" s="126"/>
      <c r="NK41" s="126"/>
      <c r="NL41" s="126"/>
      <c r="NM41" s="126"/>
      <c r="NN41" s="126"/>
      <c r="NO41" s="126"/>
      <c r="NP41" s="126"/>
      <c r="NQ41" s="126"/>
      <c r="NR41" s="126"/>
      <c r="NS41" s="126"/>
      <c r="NT41" s="126"/>
      <c r="NU41" s="126"/>
      <c r="NV41" s="126"/>
      <c r="NW41" s="126"/>
      <c r="NX41" s="126"/>
      <c r="NY41" s="126"/>
      <c r="NZ41" s="126"/>
      <c r="OA41" s="126"/>
      <c r="OB41" s="126"/>
      <c r="OC41" s="126"/>
      <c r="OD41" s="126"/>
      <c r="OE41" s="126"/>
      <c r="OF41" s="126"/>
      <c r="OG41" s="126"/>
      <c r="OH41" s="126"/>
      <c r="OI41" s="126"/>
      <c r="OJ41" s="126"/>
      <c r="OK41" s="126"/>
      <c r="OL41" s="126"/>
      <c r="OM41" s="126"/>
      <c r="ON41" s="126"/>
      <c r="OO41" s="126"/>
      <c r="OP41" s="126"/>
      <c r="OQ41" s="126"/>
      <c r="OR41" s="126"/>
      <c r="OS41" s="126"/>
      <c r="OT41" s="126"/>
      <c r="OU41" s="126"/>
      <c r="OV41" s="126"/>
      <c r="OW41" s="126"/>
      <c r="OX41" s="126"/>
      <c r="OY41" s="126"/>
      <c r="OZ41" s="126"/>
      <c r="PA41" s="126"/>
      <c r="PB41" s="126"/>
      <c r="PC41" s="126"/>
      <c r="PD41" s="126"/>
      <c r="PE41" s="126"/>
      <c r="PF41" s="126"/>
      <c r="PG41" s="126"/>
      <c r="PH41" s="126"/>
      <c r="PI41" s="126"/>
      <c r="PJ41" s="126"/>
      <c r="PK41" s="126"/>
      <c r="PL41" s="126"/>
      <c r="PM41" s="126"/>
      <c r="PN41" s="126"/>
      <c r="PO41" s="126"/>
      <c r="PP41" s="126"/>
      <c r="PQ41" s="126"/>
      <c r="PR41" s="126"/>
      <c r="PS41" s="126"/>
      <c r="PT41" s="126"/>
      <c r="PU41" s="126"/>
      <c r="PV41" s="126"/>
      <c r="PW41" s="126"/>
      <c r="PX41" s="126"/>
      <c r="PY41" s="126"/>
      <c r="PZ41" s="126"/>
      <c r="QA41" s="126"/>
      <c r="QB41" s="126"/>
      <c r="QC41" s="126"/>
      <c r="QD41" s="126"/>
      <c r="QE41" s="126"/>
      <c r="QF41" s="126"/>
      <c r="QG41" s="126"/>
      <c r="QH41" s="126"/>
      <c r="QI41" s="126"/>
      <c r="QJ41" s="126"/>
      <c r="QK41" s="126"/>
      <c r="QL41" s="126"/>
      <c r="QM41" s="126"/>
      <c r="QN41" s="126"/>
      <c r="QO41" s="126"/>
      <c r="QP41" s="126"/>
      <c r="QQ41" s="126"/>
      <c r="QR41" s="126"/>
      <c r="QS41" s="126"/>
      <c r="QT41" s="126"/>
      <c r="QU41" s="126"/>
      <c r="QV41" s="126"/>
      <c r="QW41" s="126"/>
      <c r="QX41" s="126"/>
      <c r="QY41" s="126"/>
      <c r="QZ41" s="126"/>
      <c r="RA41" s="126"/>
      <c r="RB41" s="126"/>
      <c r="RC41" s="126"/>
      <c r="RD41" s="126"/>
      <c r="RE41" s="126"/>
      <c r="RF41" s="126"/>
      <c r="RG41" s="126"/>
      <c r="RH41" s="126"/>
      <c r="RI41" s="126"/>
      <c r="RJ41" s="126"/>
      <c r="RK41" s="126"/>
      <c r="RL41" s="126"/>
      <c r="RM41" s="126"/>
      <c r="RN41" s="126"/>
      <c r="RO41" s="126"/>
      <c r="RP41" s="126"/>
      <c r="RQ41" s="126"/>
      <c r="RR41" s="126"/>
      <c r="RS41" s="126"/>
      <c r="RT41" s="126"/>
      <c r="RU41" s="126"/>
      <c r="RV41" s="126"/>
      <c r="RW41" s="126"/>
      <c r="RX41" s="126"/>
      <c r="RY41" s="126"/>
      <c r="RZ41" s="126"/>
      <c r="SA41" s="126"/>
      <c r="SB41" s="126"/>
      <c r="SC41" s="126"/>
      <c r="SD41" s="126"/>
      <c r="SE41" s="126"/>
      <c r="SF41" s="126"/>
      <c r="SG41" s="126"/>
      <c r="SH41" s="126"/>
      <c r="SI41" s="126"/>
      <c r="SJ41" s="126"/>
      <c r="SK41" s="126"/>
      <c r="SL41" s="126"/>
      <c r="SM41" s="126"/>
      <c r="SN41" s="126"/>
      <c r="SO41" s="126"/>
      <c r="SP41" s="126"/>
      <c r="SQ41" s="126"/>
      <c r="SR41" s="126"/>
      <c r="SS41" s="126"/>
      <c r="ST41" s="126"/>
      <c r="SU41" s="126"/>
      <c r="SV41" s="126"/>
      <c r="SW41" s="126"/>
      <c r="SX41" s="126"/>
      <c r="SY41" s="126"/>
      <c r="SZ41" s="126"/>
      <c r="TA41" s="126"/>
      <c r="TB41" s="126"/>
      <c r="TC41" s="126"/>
      <c r="TD41" s="126"/>
      <c r="TE41" s="126"/>
      <c r="TF41" s="126"/>
      <c r="TG41" s="126"/>
      <c r="TH41" s="126"/>
      <c r="TI41" s="126"/>
      <c r="TJ41" s="126"/>
      <c r="TK41" s="126"/>
      <c r="TL41" s="126"/>
      <c r="TM41" s="126"/>
      <c r="TN41" s="126"/>
      <c r="TO41" s="126"/>
      <c r="TP41" s="126"/>
      <c r="TQ41" s="126"/>
      <c r="TR41" s="126"/>
      <c r="TS41" s="126"/>
      <c r="TT41" s="126"/>
      <c r="TU41" s="126"/>
      <c r="TV41" s="126"/>
      <c r="TW41" s="126"/>
      <c r="TX41" s="126"/>
      <c r="TY41" s="126"/>
      <c r="TZ41" s="126"/>
      <c r="UA41" s="126"/>
      <c r="UB41" s="126"/>
      <c r="UC41" s="126"/>
      <c r="UD41" s="126"/>
      <c r="UE41" s="126"/>
      <c r="UF41" s="126"/>
    </row>
    <row r="42" spans="1:552" ht="15.75" customHeight="1" outlineLevel="2" x14ac:dyDescent="0.35">
      <c r="A42" s="2" t="s">
        <v>566</v>
      </c>
      <c r="B42" s="5"/>
      <c r="C42" s="5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06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06"/>
      <c r="BN42" s="81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6"/>
      <c r="IU42" s="126"/>
      <c r="IV42" s="126"/>
      <c r="IW42" s="126"/>
      <c r="IX42" s="126"/>
      <c r="IY42" s="126"/>
      <c r="IZ42" s="126"/>
      <c r="JA42" s="126"/>
      <c r="JB42" s="126"/>
      <c r="JC42" s="126"/>
      <c r="JD42" s="126"/>
      <c r="JE42" s="126"/>
      <c r="JF42" s="126"/>
      <c r="JG42" s="126"/>
      <c r="JH42" s="126"/>
      <c r="JI42" s="126"/>
      <c r="JJ42" s="126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6"/>
      <c r="JX42" s="126"/>
      <c r="JY42" s="126"/>
      <c r="JZ42" s="126"/>
      <c r="KA42" s="126"/>
      <c r="KB42" s="126"/>
      <c r="KC42" s="126"/>
      <c r="KD42" s="126"/>
      <c r="KE42" s="126"/>
      <c r="KF42" s="126"/>
      <c r="KG42" s="126"/>
      <c r="KH42" s="126"/>
      <c r="KI42" s="126"/>
      <c r="KJ42" s="126"/>
      <c r="KK42" s="126"/>
      <c r="KL42" s="126"/>
      <c r="KM42" s="126"/>
      <c r="KN42" s="126"/>
      <c r="KO42" s="126"/>
      <c r="KP42" s="126"/>
      <c r="KQ42" s="126"/>
      <c r="KR42" s="126"/>
      <c r="KS42" s="126"/>
      <c r="KT42" s="126"/>
      <c r="KU42" s="126"/>
      <c r="KV42" s="126"/>
      <c r="KW42" s="126"/>
      <c r="KX42" s="126"/>
      <c r="KY42" s="126"/>
      <c r="KZ42" s="126"/>
      <c r="LA42" s="126"/>
      <c r="LB42" s="126"/>
      <c r="LC42" s="126"/>
      <c r="LD42" s="126"/>
      <c r="LE42" s="126"/>
      <c r="LF42" s="126"/>
      <c r="LG42" s="126"/>
      <c r="LH42" s="126"/>
      <c r="LI42" s="126"/>
      <c r="LJ42" s="126"/>
      <c r="LK42" s="126"/>
      <c r="LL42" s="126"/>
      <c r="LM42" s="126"/>
      <c r="LN42" s="126"/>
      <c r="LO42" s="126"/>
      <c r="LP42" s="126"/>
      <c r="LQ42" s="126"/>
      <c r="LR42" s="126"/>
      <c r="LS42" s="126"/>
      <c r="LT42" s="126"/>
      <c r="LU42" s="126"/>
      <c r="LV42" s="126"/>
      <c r="LW42" s="126"/>
      <c r="LX42" s="126"/>
      <c r="LY42" s="126"/>
      <c r="LZ42" s="126"/>
      <c r="MA42" s="126"/>
      <c r="MB42" s="126"/>
      <c r="MC42" s="126"/>
      <c r="MD42" s="126"/>
      <c r="ME42" s="126"/>
      <c r="MF42" s="126"/>
      <c r="MG42" s="126"/>
      <c r="MH42" s="126"/>
      <c r="MI42" s="126"/>
      <c r="MJ42" s="126"/>
      <c r="MK42" s="126"/>
      <c r="ML42" s="126"/>
      <c r="MM42" s="126"/>
      <c r="MN42" s="126"/>
      <c r="MO42" s="126"/>
      <c r="MP42" s="126"/>
      <c r="MQ42" s="126"/>
      <c r="MR42" s="126"/>
      <c r="MS42" s="126"/>
      <c r="MT42" s="126"/>
      <c r="MU42" s="126"/>
      <c r="MV42" s="126"/>
      <c r="MW42" s="126"/>
      <c r="MX42" s="126"/>
      <c r="MY42" s="126"/>
      <c r="MZ42" s="126"/>
      <c r="NA42" s="126"/>
      <c r="NB42" s="126"/>
      <c r="NC42" s="126"/>
      <c r="ND42" s="126"/>
      <c r="NE42" s="126"/>
      <c r="NF42" s="126"/>
      <c r="NG42" s="126"/>
      <c r="NH42" s="126"/>
      <c r="NI42" s="126"/>
      <c r="NJ42" s="126"/>
      <c r="NK42" s="126"/>
      <c r="NL42" s="126"/>
      <c r="NM42" s="126"/>
      <c r="NN42" s="126"/>
      <c r="NO42" s="126"/>
      <c r="NP42" s="126"/>
      <c r="NQ42" s="126"/>
      <c r="NR42" s="126"/>
      <c r="NS42" s="126"/>
      <c r="NT42" s="126"/>
      <c r="NU42" s="126"/>
      <c r="NV42" s="126"/>
      <c r="NW42" s="126"/>
      <c r="NX42" s="126"/>
      <c r="NY42" s="126"/>
      <c r="NZ42" s="126"/>
      <c r="OA42" s="126"/>
      <c r="OB42" s="126"/>
      <c r="OC42" s="126"/>
      <c r="OD42" s="126"/>
      <c r="OE42" s="126"/>
      <c r="OF42" s="126"/>
      <c r="OG42" s="126"/>
      <c r="OH42" s="126"/>
      <c r="OI42" s="126"/>
      <c r="OJ42" s="126"/>
      <c r="OK42" s="126"/>
      <c r="OL42" s="126"/>
      <c r="OM42" s="126"/>
      <c r="ON42" s="126"/>
      <c r="OO42" s="126"/>
      <c r="OP42" s="126"/>
      <c r="OQ42" s="126"/>
      <c r="OR42" s="126"/>
      <c r="OS42" s="126"/>
      <c r="OT42" s="126"/>
      <c r="OU42" s="126"/>
      <c r="OV42" s="126"/>
      <c r="OW42" s="126"/>
      <c r="OX42" s="126"/>
      <c r="OY42" s="126"/>
      <c r="OZ42" s="126"/>
      <c r="PA42" s="126"/>
      <c r="PB42" s="126"/>
      <c r="PC42" s="126"/>
      <c r="PD42" s="126"/>
      <c r="PE42" s="126"/>
      <c r="PF42" s="126"/>
      <c r="PG42" s="126"/>
      <c r="PH42" s="126"/>
      <c r="PI42" s="126"/>
      <c r="PJ42" s="126"/>
      <c r="PK42" s="126"/>
      <c r="PL42" s="126"/>
      <c r="PM42" s="126"/>
      <c r="PN42" s="126"/>
      <c r="PO42" s="126"/>
      <c r="PP42" s="126"/>
      <c r="PQ42" s="126"/>
      <c r="PR42" s="126"/>
      <c r="PS42" s="126"/>
      <c r="PT42" s="126"/>
      <c r="PU42" s="126"/>
      <c r="PV42" s="126"/>
      <c r="PW42" s="126"/>
      <c r="PX42" s="126"/>
      <c r="PY42" s="126"/>
      <c r="PZ42" s="126"/>
      <c r="QA42" s="126"/>
      <c r="QB42" s="126"/>
      <c r="QC42" s="126"/>
      <c r="QD42" s="126"/>
      <c r="QE42" s="126"/>
      <c r="QF42" s="126"/>
      <c r="QG42" s="126"/>
      <c r="QH42" s="126"/>
      <c r="QI42" s="126"/>
      <c r="QJ42" s="126"/>
      <c r="QK42" s="126"/>
      <c r="QL42" s="126"/>
      <c r="QM42" s="126"/>
      <c r="QN42" s="126"/>
      <c r="QO42" s="126"/>
      <c r="QP42" s="126"/>
      <c r="QQ42" s="126"/>
      <c r="QR42" s="126"/>
      <c r="QS42" s="126"/>
      <c r="QT42" s="126"/>
      <c r="QU42" s="126"/>
      <c r="QV42" s="126"/>
      <c r="QW42" s="126"/>
      <c r="QX42" s="126"/>
      <c r="QY42" s="126"/>
      <c r="QZ42" s="126"/>
      <c r="RA42" s="126"/>
      <c r="RB42" s="126"/>
      <c r="RC42" s="126"/>
      <c r="RD42" s="126"/>
      <c r="RE42" s="126"/>
      <c r="RF42" s="126"/>
      <c r="RG42" s="126"/>
      <c r="RH42" s="126"/>
      <c r="RI42" s="126"/>
      <c r="RJ42" s="126"/>
      <c r="RK42" s="126"/>
      <c r="RL42" s="126"/>
      <c r="RM42" s="126"/>
      <c r="RN42" s="126"/>
      <c r="RO42" s="126"/>
      <c r="RP42" s="126"/>
      <c r="RQ42" s="126"/>
      <c r="RR42" s="126"/>
      <c r="RS42" s="126"/>
      <c r="RT42" s="126"/>
      <c r="RU42" s="126"/>
      <c r="RV42" s="126"/>
      <c r="RW42" s="126"/>
      <c r="RX42" s="126"/>
      <c r="RY42" s="126"/>
      <c r="RZ42" s="126"/>
      <c r="SA42" s="126"/>
      <c r="SB42" s="126"/>
      <c r="SC42" s="126"/>
      <c r="SD42" s="126"/>
      <c r="SE42" s="126"/>
      <c r="SF42" s="126"/>
      <c r="SG42" s="126"/>
      <c r="SH42" s="126"/>
      <c r="SI42" s="126"/>
      <c r="SJ42" s="126"/>
      <c r="SK42" s="126"/>
      <c r="SL42" s="126"/>
      <c r="SM42" s="126"/>
      <c r="SN42" s="126"/>
      <c r="SO42" s="126"/>
      <c r="SP42" s="126"/>
      <c r="SQ42" s="126"/>
      <c r="SR42" s="126"/>
      <c r="SS42" s="126"/>
      <c r="ST42" s="126"/>
      <c r="SU42" s="126"/>
      <c r="SV42" s="126"/>
      <c r="SW42" s="126"/>
      <c r="SX42" s="126"/>
      <c r="SY42" s="126"/>
      <c r="SZ42" s="126"/>
      <c r="TA42" s="126"/>
      <c r="TB42" s="126"/>
      <c r="TC42" s="126"/>
      <c r="TD42" s="126"/>
      <c r="TE42" s="126"/>
      <c r="TF42" s="126"/>
      <c r="TG42" s="126"/>
      <c r="TH42" s="126"/>
      <c r="TI42" s="126"/>
      <c r="TJ42" s="126"/>
      <c r="TK42" s="126"/>
      <c r="TL42" s="126"/>
      <c r="TM42" s="126"/>
      <c r="TN42" s="126"/>
      <c r="TO42" s="126"/>
      <c r="TP42" s="126"/>
      <c r="TQ42" s="126"/>
      <c r="TR42" s="126"/>
      <c r="TS42" s="126"/>
      <c r="TT42" s="126"/>
      <c r="TU42" s="126"/>
      <c r="TV42" s="126"/>
      <c r="TW42" s="126"/>
      <c r="TX42" s="126"/>
      <c r="TY42" s="126"/>
      <c r="TZ42" s="126"/>
      <c r="UA42" s="126"/>
      <c r="UB42" s="126"/>
      <c r="UC42" s="126"/>
      <c r="UD42" s="126"/>
      <c r="UE42" s="126"/>
      <c r="UF42" s="126"/>
    </row>
    <row r="43" spans="1:552" ht="15.75" customHeight="1" outlineLevel="2" x14ac:dyDescent="0.35">
      <c r="A43" s="2" t="s">
        <v>567</v>
      </c>
      <c r="B43" s="5"/>
      <c r="C43" s="5"/>
      <c r="D43" s="154"/>
      <c r="E43" s="154"/>
      <c r="F43" s="154"/>
      <c r="G43" s="154"/>
      <c r="H43" s="154"/>
      <c r="I43" s="154"/>
      <c r="J43" s="154"/>
      <c r="K43" s="154"/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  <c r="AD43" s="154"/>
      <c r="AE43" s="154"/>
      <c r="AF43" s="154"/>
      <c r="AG43" s="154"/>
      <c r="AH43" s="106"/>
      <c r="AI43" s="154"/>
      <c r="AJ43" s="154"/>
      <c r="AK43" s="154"/>
      <c r="AL43" s="154"/>
      <c r="AM43" s="154"/>
      <c r="AN43" s="154"/>
      <c r="AO43" s="154"/>
      <c r="AP43" s="154"/>
      <c r="AQ43" s="154"/>
      <c r="AR43" s="154"/>
      <c r="AS43" s="154"/>
      <c r="AT43" s="154"/>
      <c r="AU43" s="154"/>
      <c r="AV43" s="154"/>
      <c r="AW43" s="154"/>
      <c r="AX43" s="154"/>
      <c r="AY43" s="154"/>
      <c r="AZ43" s="154"/>
      <c r="BA43" s="154"/>
      <c r="BB43" s="154"/>
      <c r="BC43" s="154"/>
      <c r="BD43" s="154"/>
      <c r="BE43" s="154"/>
      <c r="BF43" s="154"/>
      <c r="BG43" s="154"/>
      <c r="BH43" s="154"/>
      <c r="BI43" s="154"/>
      <c r="BJ43" s="154"/>
      <c r="BK43" s="154"/>
      <c r="BL43" s="154"/>
      <c r="BM43" s="106"/>
      <c r="BN43" s="81"/>
      <c r="BO43" s="154"/>
      <c r="BP43" s="154"/>
      <c r="BQ43" s="154"/>
      <c r="BR43" s="154"/>
      <c r="BS43" s="154"/>
      <c r="BT43" s="154"/>
      <c r="BU43" s="154"/>
      <c r="BV43" s="154"/>
      <c r="BW43" s="154"/>
      <c r="BX43" s="154"/>
      <c r="BY43" s="154"/>
      <c r="BZ43" s="154"/>
      <c r="CA43" s="154"/>
      <c r="CB43" s="154"/>
      <c r="CC43" s="154"/>
      <c r="CD43" s="154"/>
      <c r="CE43" s="154"/>
      <c r="CF43" s="154"/>
      <c r="CG43" s="154"/>
      <c r="CH43" s="154"/>
      <c r="CI43" s="154"/>
      <c r="CJ43" s="154"/>
      <c r="CK43" s="154"/>
      <c r="CL43" s="154"/>
      <c r="CM43" s="154"/>
      <c r="CN43" s="154"/>
      <c r="CO43" s="154"/>
      <c r="CP43" s="154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>
        <v>514</v>
      </c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6"/>
      <c r="IU43" s="126"/>
      <c r="IV43" s="126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6"/>
      <c r="JI43" s="126"/>
      <c r="JJ43" s="126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6"/>
      <c r="JX43" s="126"/>
      <c r="JY43" s="126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6"/>
      <c r="KL43" s="126"/>
      <c r="KM43" s="126"/>
      <c r="KN43" s="126"/>
      <c r="KO43" s="126"/>
      <c r="KP43" s="126"/>
      <c r="KQ43" s="126"/>
      <c r="KR43" s="126"/>
      <c r="KS43" s="126"/>
      <c r="KT43" s="126"/>
      <c r="KU43" s="126"/>
      <c r="KV43" s="126"/>
      <c r="KW43" s="126"/>
      <c r="KX43" s="126"/>
      <c r="KY43" s="126"/>
      <c r="KZ43" s="126"/>
      <c r="LA43" s="126"/>
      <c r="LB43" s="126"/>
      <c r="LC43" s="126"/>
      <c r="LD43" s="126"/>
      <c r="LE43" s="126"/>
      <c r="LF43" s="126"/>
      <c r="LG43" s="126"/>
      <c r="LH43" s="126"/>
      <c r="LI43" s="126"/>
      <c r="LJ43" s="126"/>
      <c r="LK43" s="126"/>
      <c r="LL43" s="126"/>
      <c r="LM43" s="126"/>
      <c r="LN43" s="126"/>
      <c r="LO43" s="126"/>
      <c r="LP43" s="126"/>
      <c r="LQ43" s="126"/>
      <c r="LR43" s="126"/>
      <c r="LS43" s="126"/>
      <c r="LT43" s="126"/>
      <c r="LU43" s="126"/>
      <c r="LV43" s="126"/>
      <c r="LW43" s="126"/>
      <c r="LX43" s="126"/>
      <c r="LY43" s="126"/>
      <c r="LZ43" s="126"/>
      <c r="MA43" s="126"/>
      <c r="MB43" s="126"/>
      <c r="MC43" s="126"/>
      <c r="MD43" s="126"/>
      <c r="ME43" s="126"/>
      <c r="MF43" s="126"/>
      <c r="MG43" s="126"/>
      <c r="MH43" s="126"/>
      <c r="MI43" s="126"/>
      <c r="MJ43" s="126"/>
      <c r="MK43" s="126"/>
      <c r="ML43" s="126"/>
      <c r="MM43" s="126"/>
      <c r="MN43" s="126"/>
      <c r="MO43" s="126"/>
      <c r="MP43" s="126"/>
      <c r="MQ43" s="126"/>
      <c r="MR43" s="126"/>
      <c r="MS43" s="126"/>
      <c r="MT43" s="126"/>
      <c r="MU43" s="126"/>
      <c r="MV43" s="126"/>
      <c r="MW43" s="126"/>
      <c r="MX43" s="126"/>
      <c r="MY43" s="126"/>
      <c r="MZ43" s="126"/>
      <c r="NA43" s="126"/>
      <c r="NB43" s="126"/>
      <c r="NC43" s="126"/>
      <c r="ND43" s="126"/>
      <c r="NE43" s="126"/>
      <c r="NF43" s="126"/>
      <c r="NG43" s="126"/>
      <c r="NH43" s="126"/>
      <c r="NI43" s="126"/>
      <c r="NJ43" s="126"/>
      <c r="NK43" s="126"/>
      <c r="NL43" s="126"/>
      <c r="NM43" s="126"/>
      <c r="NN43" s="126"/>
      <c r="NO43" s="126"/>
      <c r="NP43" s="126"/>
      <c r="NQ43" s="126"/>
      <c r="NR43" s="126"/>
      <c r="NS43" s="126"/>
      <c r="NT43" s="126"/>
      <c r="NU43" s="126"/>
      <c r="NV43" s="126"/>
      <c r="NW43" s="126"/>
      <c r="NX43" s="126"/>
      <c r="NY43" s="126"/>
      <c r="NZ43" s="126"/>
      <c r="OA43" s="126"/>
      <c r="OB43" s="126"/>
      <c r="OC43" s="126"/>
      <c r="OD43" s="126"/>
      <c r="OE43" s="126"/>
      <c r="OF43" s="126"/>
      <c r="OG43" s="126"/>
      <c r="OH43" s="126"/>
      <c r="OI43" s="126"/>
      <c r="OJ43" s="126"/>
      <c r="OK43" s="126"/>
      <c r="OL43" s="126"/>
      <c r="OM43" s="126"/>
      <c r="ON43" s="126"/>
      <c r="OO43" s="126"/>
      <c r="OP43" s="126"/>
      <c r="OQ43" s="126"/>
      <c r="OR43" s="126"/>
      <c r="OS43" s="126"/>
      <c r="OT43" s="126"/>
      <c r="OU43" s="126"/>
      <c r="OV43" s="126"/>
      <c r="OW43" s="126"/>
      <c r="OX43" s="126"/>
      <c r="OY43" s="126"/>
      <c r="OZ43" s="126"/>
      <c r="PA43" s="126"/>
      <c r="PB43" s="126"/>
      <c r="PC43" s="126"/>
      <c r="PD43" s="126"/>
      <c r="PE43" s="126"/>
      <c r="PF43" s="126"/>
      <c r="PG43" s="126"/>
      <c r="PH43" s="126"/>
      <c r="PI43" s="126"/>
      <c r="PJ43" s="126"/>
      <c r="PK43" s="126"/>
      <c r="PL43" s="126"/>
      <c r="PM43" s="126"/>
      <c r="PN43" s="126"/>
      <c r="PO43" s="126"/>
      <c r="PP43" s="126"/>
      <c r="PQ43" s="126"/>
      <c r="PR43" s="126"/>
      <c r="PS43" s="126"/>
      <c r="PT43" s="126"/>
      <c r="PU43" s="126"/>
      <c r="PV43" s="126"/>
      <c r="PW43" s="126"/>
      <c r="PX43" s="126"/>
      <c r="PY43" s="126"/>
      <c r="PZ43" s="126"/>
      <c r="QA43" s="126"/>
      <c r="QB43" s="126"/>
      <c r="QC43" s="126"/>
      <c r="QD43" s="126"/>
      <c r="QE43" s="126"/>
      <c r="QF43" s="126"/>
      <c r="QG43" s="126"/>
      <c r="QH43" s="126"/>
      <c r="QI43" s="126"/>
      <c r="QJ43" s="126"/>
      <c r="QK43" s="126"/>
      <c r="QL43" s="126"/>
      <c r="QM43" s="126"/>
      <c r="QN43" s="126"/>
      <c r="QO43" s="126"/>
      <c r="QP43" s="126"/>
      <c r="QQ43" s="126"/>
      <c r="QR43" s="126"/>
      <c r="QS43" s="126"/>
      <c r="QT43" s="126"/>
      <c r="QU43" s="126"/>
      <c r="QV43" s="126"/>
      <c r="QW43" s="126"/>
      <c r="QX43" s="126"/>
      <c r="QY43" s="126"/>
      <c r="QZ43" s="126"/>
      <c r="RA43" s="126"/>
      <c r="RB43" s="126"/>
      <c r="RC43" s="126"/>
      <c r="RD43" s="126"/>
      <c r="RE43" s="126"/>
      <c r="RF43" s="126"/>
      <c r="RG43" s="126"/>
      <c r="RH43" s="126"/>
      <c r="RI43" s="126"/>
      <c r="RJ43" s="126"/>
      <c r="RK43" s="126"/>
      <c r="RL43" s="126"/>
      <c r="RM43" s="126"/>
      <c r="RN43" s="126"/>
      <c r="RO43" s="126"/>
      <c r="RP43" s="126"/>
      <c r="RQ43" s="126"/>
      <c r="RR43" s="126"/>
      <c r="RS43" s="126"/>
      <c r="RT43" s="126"/>
      <c r="RU43" s="126"/>
      <c r="RV43" s="126"/>
      <c r="RW43" s="126"/>
      <c r="RX43" s="126"/>
      <c r="RY43" s="126"/>
      <c r="RZ43" s="126"/>
      <c r="SA43" s="126"/>
      <c r="SB43" s="126"/>
      <c r="SC43" s="126"/>
      <c r="SD43" s="126"/>
      <c r="SE43" s="126"/>
      <c r="SF43" s="126"/>
      <c r="SG43" s="126"/>
      <c r="SH43" s="126"/>
      <c r="SI43" s="126"/>
      <c r="SJ43" s="126"/>
      <c r="SK43" s="126"/>
      <c r="SL43" s="126"/>
      <c r="SM43" s="126"/>
      <c r="SN43" s="126"/>
      <c r="SO43" s="126"/>
      <c r="SP43" s="126"/>
      <c r="SQ43" s="126"/>
      <c r="SR43" s="126"/>
      <c r="SS43" s="126"/>
      <c r="ST43" s="126"/>
      <c r="SU43" s="126"/>
      <c r="SV43" s="126"/>
      <c r="SW43" s="126"/>
      <c r="SX43" s="126"/>
      <c r="SY43" s="126"/>
      <c r="SZ43" s="126"/>
      <c r="TA43" s="126"/>
      <c r="TB43" s="126"/>
      <c r="TC43" s="126"/>
      <c r="TD43" s="126"/>
      <c r="TE43" s="126"/>
      <c r="TF43" s="126"/>
      <c r="TG43" s="126"/>
      <c r="TH43" s="126"/>
      <c r="TI43" s="126"/>
      <c r="TJ43" s="126"/>
      <c r="TK43" s="126"/>
      <c r="TL43" s="126"/>
      <c r="TM43" s="126"/>
      <c r="TN43" s="126"/>
      <c r="TO43" s="126"/>
      <c r="TP43" s="126"/>
      <c r="TQ43" s="126"/>
      <c r="TR43" s="126"/>
      <c r="TS43" s="126"/>
      <c r="TT43" s="126"/>
      <c r="TU43" s="126"/>
      <c r="TV43" s="126"/>
      <c r="TW43" s="126"/>
      <c r="TX43" s="126"/>
      <c r="TY43" s="126"/>
      <c r="TZ43" s="126"/>
      <c r="UA43" s="126"/>
      <c r="UB43" s="126"/>
      <c r="UC43" s="126"/>
      <c r="UD43" s="126"/>
      <c r="UE43" s="126"/>
      <c r="UF43" s="126"/>
    </row>
    <row r="44" spans="1:552" ht="15.75" customHeight="1" outlineLevel="2" x14ac:dyDescent="0.35">
      <c r="A44" s="2" t="s">
        <v>568</v>
      </c>
      <c r="B44" s="5"/>
      <c r="C44" s="5"/>
      <c r="D44" s="154"/>
      <c r="E44" s="154"/>
      <c r="F44" s="154"/>
      <c r="G44" s="154"/>
      <c r="H44" s="154"/>
      <c r="I44" s="154"/>
      <c r="J44" s="154"/>
      <c r="K44" s="154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  <c r="AH44" s="106"/>
      <c r="AI44" s="154"/>
      <c r="AJ44" s="154"/>
      <c r="AK44" s="154"/>
      <c r="AL44" s="154"/>
      <c r="AM44" s="154"/>
      <c r="AN44" s="154"/>
      <c r="AO44" s="154"/>
      <c r="AP44" s="154"/>
      <c r="AQ44" s="154">
        <v>2400</v>
      </c>
      <c r="AR44" s="154"/>
      <c r="AS44" s="154"/>
      <c r="AT44" s="154">
        <v>250</v>
      </c>
      <c r="AU44" s="154"/>
      <c r="AV44" s="154"/>
      <c r="AW44" s="154"/>
      <c r="AX44" s="154"/>
      <c r="AY44" s="154"/>
      <c r="AZ44" s="154"/>
      <c r="BA44" s="154"/>
      <c r="BB44" s="154"/>
      <c r="BC44" s="154"/>
      <c r="BD44" s="154"/>
      <c r="BE44" s="154"/>
      <c r="BF44" s="154"/>
      <c r="BG44" s="154"/>
      <c r="BH44" s="154"/>
      <c r="BI44" s="154"/>
      <c r="BJ44" s="154"/>
      <c r="BK44" s="154"/>
      <c r="BL44" s="154"/>
      <c r="BM44" s="106"/>
      <c r="BN44" s="81"/>
      <c r="BO44" s="154"/>
      <c r="BP44" s="154"/>
      <c r="BQ44" s="154"/>
      <c r="BR44" s="154"/>
      <c r="BS44" s="154"/>
      <c r="BT44" s="154"/>
      <c r="BU44" s="154"/>
      <c r="BV44" s="154"/>
      <c r="BW44" s="154">
        <v>250</v>
      </c>
      <c r="BX44" s="154"/>
      <c r="BY44" s="154"/>
      <c r="BZ44" s="154"/>
      <c r="CA44" s="154"/>
      <c r="CB44" s="154"/>
      <c r="CC44" s="154"/>
      <c r="CD44" s="154"/>
      <c r="CE44" s="154"/>
      <c r="CF44" s="154"/>
      <c r="CG44" s="154"/>
      <c r="CH44" s="154"/>
      <c r="CI44" s="154"/>
      <c r="CJ44" s="154"/>
      <c r="CK44" s="154"/>
      <c r="CL44" s="154"/>
      <c r="CM44" s="154"/>
      <c r="CN44" s="154"/>
      <c r="CO44" s="154"/>
      <c r="CP44" s="154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>
        <v>250</v>
      </c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>
        <v>1250</v>
      </c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>
        <v>250</v>
      </c>
      <c r="GS44" s="126">
        <v>330</v>
      </c>
      <c r="GT44" s="126">
        <v>3650</v>
      </c>
      <c r="GU44" s="126"/>
      <c r="GV44" s="126"/>
      <c r="GW44" s="126"/>
      <c r="GX44" s="126"/>
      <c r="GY44" s="126"/>
      <c r="GZ44" s="126"/>
      <c r="HA44" s="126"/>
      <c r="HB44" s="126">
        <v>1400</v>
      </c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  <c r="II44" s="126"/>
      <c r="IJ44" s="126"/>
      <c r="IK44" s="126"/>
      <c r="IL44" s="126"/>
      <c r="IM44" s="126"/>
      <c r="IN44" s="126"/>
      <c r="IO44" s="126"/>
      <c r="IP44" s="126"/>
      <c r="IQ44" s="126"/>
      <c r="IR44" s="126"/>
      <c r="IS44" s="126"/>
      <c r="IT44" s="126"/>
      <c r="IU44" s="126"/>
      <c r="IV44" s="126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6"/>
      <c r="JI44" s="126"/>
      <c r="JJ44" s="126"/>
      <c r="JK44" s="126"/>
      <c r="JL44" s="126"/>
      <c r="JM44" s="126"/>
      <c r="JN44" s="126"/>
      <c r="JO44" s="126"/>
      <c r="JP44" s="126"/>
      <c r="JQ44" s="126"/>
      <c r="JR44" s="126"/>
      <c r="JS44" s="126"/>
      <c r="JT44" s="126"/>
      <c r="JU44" s="126"/>
      <c r="JV44" s="126"/>
      <c r="JW44" s="126"/>
      <c r="JX44" s="126"/>
      <c r="JY44" s="126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6"/>
      <c r="KL44" s="126"/>
      <c r="KM44" s="126"/>
      <c r="KN44" s="126"/>
      <c r="KO44" s="126"/>
      <c r="KP44" s="126"/>
      <c r="KQ44" s="126"/>
      <c r="KR44" s="126"/>
      <c r="KS44" s="126"/>
      <c r="KT44" s="126"/>
      <c r="KU44" s="126"/>
      <c r="KV44" s="126"/>
      <c r="KW44" s="126"/>
      <c r="KX44" s="126"/>
      <c r="KY44" s="126"/>
      <c r="KZ44" s="126"/>
      <c r="LA44" s="126"/>
      <c r="LB44" s="126"/>
      <c r="LC44" s="126"/>
      <c r="LD44" s="126"/>
      <c r="LE44" s="126"/>
      <c r="LF44" s="126"/>
      <c r="LG44" s="126"/>
      <c r="LH44" s="126"/>
      <c r="LI44" s="126"/>
      <c r="LJ44" s="126"/>
      <c r="LK44" s="126"/>
      <c r="LL44" s="126"/>
      <c r="LM44" s="126"/>
      <c r="LN44" s="126"/>
      <c r="LO44" s="126"/>
      <c r="LP44" s="126"/>
      <c r="LQ44" s="126"/>
      <c r="LR44" s="126"/>
      <c r="LS44" s="126"/>
      <c r="LT44" s="126"/>
      <c r="LU44" s="126"/>
      <c r="LV44" s="126"/>
      <c r="LW44" s="126"/>
      <c r="LX44" s="126"/>
      <c r="LY44" s="126"/>
      <c r="LZ44" s="126"/>
      <c r="MA44" s="126"/>
      <c r="MB44" s="126"/>
      <c r="MC44" s="126"/>
      <c r="MD44" s="126"/>
      <c r="ME44" s="126"/>
      <c r="MF44" s="126"/>
      <c r="MG44" s="126"/>
      <c r="MH44" s="126"/>
      <c r="MI44" s="126"/>
      <c r="MJ44" s="126"/>
      <c r="MK44" s="126"/>
      <c r="ML44" s="126"/>
      <c r="MM44" s="126"/>
      <c r="MN44" s="126"/>
      <c r="MO44" s="126"/>
      <c r="MP44" s="126"/>
      <c r="MQ44" s="126"/>
      <c r="MR44" s="126"/>
      <c r="MS44" s="126"/>
      <c r="MT44" s="126"/>
      <c r="MU44" s="126"/>
      <c r="MV44" s="126"/>
      <c r="MW44" s="126"/>
      <c r="MX44" s="126"/>
      <c r="MY44" s="126"/>
      <c r="MZ44" s="126"/>
      <c r="NA44" s="126"/>
      <c r="NB44" s="126"/>
      <c r="NC44" s="126"/>
      <c r="ND44" s="126"/>
      <c r="NE44" s="126"/>
      <c r="NF44" s="126"/>
      <c r="NG44" s="126"/>
      <c r="NH44" s="126"/>
      <c r="NI44" s="126"/>
      <c r="NJ44" s="126"/>
      <c r="NK44" s="126"/>
      <c r="NL44" s="126"/>
      <c r="NM44" s="126"/>
      <c r="NN44" s="126"/>
      <c r="NO44" s="126"/>
      <c r="NP44" s="126"/>
      <c r="NQ44" s="126"/>
      <c r="NR44" s="126"/>
      <c r="NS44" s="126"/>
      <c r="NT44" s="126"/>
      <c r="NU44" s="126"/>
      <c r="NV44" s="126"/>
      <c r="NW44" s="126"/>
      <c r="NX44" s="126"/>
      <c r="NY44" s="126"/>
      <c r="NZ44" s="126"/>
      <c r="OA44" s="126"/>
      <c r="OB44" s="126"/>
      <c r="OC44" s="126"/>
      <c r="OD44" s="126"/>
      <c r="OE44" s="126"/>
      <c r="OF44" s="126"/>
      <c r="OG44" s="126"/>
      <c r="OH44" s="126"/>
      <c r="OI44" s="126"/>
      <c r="OJ44" s="126"/>
      <c r="OK44" s="126"/>
      <c r="OL44" s="126"/>
      <c r="OM44" s="126"/>
      <c r="ON44" s="126"/>
      <c r="OO44" s="126"/>
      <c r="OP44" s="126"/>
      <c r="OQ44" s="126"/>
      <c r="OR44" s="126"/>
      <c r="OS44" s="126"/>
      <c r="OT44" s="126"/>
      <c r="OU44" s="126"/>
      <c r="OV44" s="126"/>
      <c r="OW44" s="126"/>
      <c r="OX44" s="126"/>
      <c r="OY44" s="126"/>
      <c r="OZ44" s="126"/>
      <c r="PA44" s="126"/>
      <c r="PB44" s="126"/>
      <c r="PC44" s="126"/>
      <c r="PD44" s="126"/>
      <c r="PE44" s="126"/>
      <c r="PF44" s="126"/>
      <c r="PG44" s="126"/>
      <c r="PH44" s="126"/>
      <c r="PI44" s="126"/>
      <c r="PJ44" s="126"/>
      <c r="PK44" s="126"/>
      <c r="PL44" s="126"/>
      <c r="PM44" s="126"/>
      <c r="PN44" s="126"/>
      <c r="PO44" s="126"/>
      <c r="PP44" s="126"/>
      <c r="PQ44" s="126"/>
      <c r="PR44" s="126"/>
      <c r="PS44" s="126"/>
      <c r="PT44" s="126"/>
      <c r="PU44" s="126"/>
      <c r="PV44" s="126"/>
      <c r="PW44" s="126"/>
      <c r="PX44" s="126"/>
      <c r="PY44" s="126"/>
      <c r="PZ44" s="126"/>
      <c r="QA44" s="126"/>
      <c r="QB44" s="126"/>
      <c r="QC44" s="126"/>
      <c r="QD44" s="126"/>
      <c r="QE44" s="126"/>
      <c r="QF44" s="126"/>
      <c r="QG44" s="126"/>
      <c r="QH44" s="126"/>
      <c r="QI44" s="126"/>
      <c r="QJ44" s="126"/>
      <c r="QK44" s="126"/>
      <c r="QL44" s="126"/>
      <c r="QM44" s="126"/>
      <c r="QN44" s="126"/>
      <c r="QO44" s="126"/>
      <c r="QP44" s="126"/>
      <c r="QQ44" s="126"/>
      <c r="QR44" s="126"/>
      <c r="QS44" s="126"/>
      <c r="QT44" s="126"/>
      <c r="QU44" s="126"/>
      <c r="QV44" s="126"/>
      <c r="QW44" s="126"/>
      <c r="QX44" s="126"/>
      <c r="QY44" s="126"/>
      <c r="QZ44" s="126"/>
      <c r="RA44" s="126"/>
      <c r="RB44" s="126"/>
      <c r="RC44" s="126"/>
      <c r="RD44" s="126"/>
      <c r="RE44" s="126"/>
      <c r="RF44" s="126"/>
      <c r="RG44" s="126"/>
      <c r="RH44" s="126"/>
      <c r="RI44" s="126"/>
      <c r="RJ44" s="126"/>
      <c r="RK44" s="126"/>
      <c r="RL44" s="126"/>
      <c r="RM44" s="126"/>
      <c r="RN44" s="126"/>
      <c r="RO44" s="126"/>
      <c r="RP44" s="126"/>
      <c r="RQ44" s="126"/>
      <c r="RR44" s="126"/>
      <c r="RS44" s="126"/>
      <c r="RT44" s="126"/>
      <c r="RU44" s="126"/>
      <c r="RV44" s="126"/>
      <c r="RW44" s="126"/>
      <c r="RX44" s="126"/>
      <c r="RY44" s="126"/>
      <c r="RZ44" s="126"/>
      <c r="SA44" s="126"/>
      <c r="SB44" s="126"/>
      <c r="SC44" s="126"/>
      <c r="SD44" s="126"/>
      <c r="SE44" s="126"/>
      <c r="SF44" s="126"/>
      <c r="SG44" s="126"/>
      <c r="SH44" s="126"/>
      <c r="SI44" s="126"/>
      <c r="SJ44" s="126"/>
      <c r="SK44" s="126"/>
      <c r="SL44" s="126"/>
      <c r="SM44" s="126"/>
      <c r="SN44" s="126"/>
      <c r="SO44" s="126"/>
      <c r="SP44" s="126"/>
      <c r="SQ44" s="126"/>
      <c r="SR44" s="126"/>
      <c r="SS44" s="126"/>
      <c r="ST44" s="126"/>
      <c r="SU44" s="126"/>
      <c r="SV44" s="126"/>
      <c r="SW44" s="126"/>
      <c r="SX44" s="126"/>
      <c r="SY44" s="126"/>
      <c r="SZ44" s="126"/>
      <c r="TA44" s="126"/>
      <c r="TB44" s="126"/>
      <c r="TC44" s="126"/>
      <c r="TD44" s="126"/>
      <c r="TE44" s="126"/>
      <c r="TF44" s="126"/>
      <c r="TG44" s="126"/>
      <c r="TH44" s="126"/>
      <c r="TI44" s="126"/>
      <c r="TJ44" s="126"/>
      <c r="TK44" s="126"/>
      <c r="TL44" s="126"/>
      <c r="TM44" s="126"/>
      <c r="TN44" s="126"/>
      <c r="TO44" s="126"/>
      <c r="TP44" s="126"/>
      <c r="TQ44" s="126"/>
      <c r="TR44" s="126"/>
      <c r="TS44" s="126"/>
      <c r="TT44" s="126"/>
      <c r="TU44" s="126"/>
      <c r="TV44" s="126"/>
      <c r="TW44" s="126"/>
      <c r="TX44" s="126"/>
      <c r="TY44" s="126"/>
      <c r="TZ44" s="126"/>
      <c r="UA44" s="126"/>
      <c r="UB44" s="126"/>
      <c r="UC44" s="126"/>
      <c r="UD44" s="126"/>
      <c r="UE44" s="126"/>
      <c r="UF44" s="126"/>
    </row>
    <row r="45" spans="1:552" ht="15.75" customHeight="1" outlineLevel="2" x14ac:dyDescent="0.35">
      <c r="A45" s="2" t="s">
        <v>571</v>
      </c>
      <c r="B45" s="169"/>
      <c r="C45" s="169"/>
      <c r="D45" s="154"/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D45" s="154"/>
      <c r="AE45" s="154"/>
      <c r="AF45" s="154"/>
      <c r="AG45" s="154"/>
      <c r="AH45" s="126"/>
      <c r="AI45" s="154"/>
      <c r="AJ45" s="154"/>
      <c r="AK45" s="154"/>
      <c r="AL45" s="154"/>
      <c r="AM45" s="154"/>
      <c r="AN45" s="154"/>
      <c r="AO45" s="154"/>
      <c r="AP45" s="154"/>
      <c r="AQ45" s="154"/>
      <c r="AR45" s="154"/>
      <c r="AS45" s="154"/>
      <c r="AT45" s="154"/>
      <c r="AU45" s="154"/>
      <c r="AV45" s="154"/>
      <c r="AW45" s="154"/>
      <c r="AX45" s="154"/>
      <c r="AY45" s="154"/>
      <c r="AZ45" s="154"/>
      <c r="BA45" s="154"/>
      <c r="BB45" s="154"/>
      <c r="BC45" s="154"/>
      <c r="BD45" s="154"/>
      <c r="BE45" s="154"/>
      <c r="BF45" s="154"/>
      <c r="BG45" s="154"/>
      <c r="BH45" s="154"/>
      <c r="BI45" s="154"/>
      <c r="BJ45" s="154"/>
      <c r="BK45" s="154"/>
      <c r="BL45" s="154"/>
      <c r="BM45" s="126"/>
      <c r="BN45" s="81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>
        <v>600</v>
      </c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>
        <v>550</v>
      </c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>
        <v>650</v>
      </c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  <c r="II45" s="126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6"/>
      <c r="IU45" s="126"/>
      <c r="IV45" s="126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6"/>
      <c r="JI45" s="126"/>
      <c r="JJ45" s="126"/>
      <c r="JK45" s="126"/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6"/>
      <c r="JX45" s="126"/>
      <c r="JY45" s="126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6"/>
      <c r="KL45" s="126"/>
      <c r="KM45" s="126"/>
      <c r="KN45" s="126"/>
      <c r="KO45" s="126"/>
      <c r="KP45" s="126"/>
      <c r="KQ45" s="126"/>
      <c r="KR45" s="126"/>
      <c r="KS45" s="126"/>
      <c r="KT45" s="126"/>
      <c r="KU45" s="126"/>
      <c r="KV45" s="126"/>
      <c r="KW45" s="126"/>
      <c r="KX45" s="126"/>
      <c r="KY45" s="126"/>
      <c r="KZ45" s="126"/>
      <c r="LA45" s="126"/>
      <c r="LB45" s="126"/>
      <c r="LC45" s="126"/>
      <c r="LD45" s="126"/>
      <c r="LE45" s="126"/>
      <c r="LF45" s="126"/>
      <c r="LG45" s="126"/>
      <c r="LH45" s="126"/>
      <c r="LI45" s="126"/>
      <c r="LJ45" s="126"/>
      <c r="LK45" s="126"/>
      <c r="LL45" s="126"/>
      <c r="LM45" s="126"/>
      <c r="LN45" s="126"/>
      <c r="LO45" s="126"/>
      <c r="LP45" s="126"/>
      <c r="LQ45" s="126"/>
      <c r="LR45" s="126"/>
      <c r="LS45" s="126"/>
      <c r="LT45" s="126"/>
      <c r="LU45" s="126"/>
      <c r="LV45" s="126"/>
      <c r="LW45" s="126"/>
      <c r="LX45" s="126"/>
      <c r="LY45" s="126"/>
      <c r="LZ45" s="126"/>
      <c r="MA45" s="126"/>
      <c r="MB45" s="126"/>
      <c r="MC45" s="126"/>
      <c r="MD45" s="126"/>
      <c r="ME45" s="126"/>
      <c r="MF45" s="126"/>
      <c r="MG45" s="126"/>
      <c r="MH45" s="126"/>
      <c r="MI45" s="126"/>
      <c r="MJ45" s="126"/>
      <c r="MK45" s="126"/>
      <c r="ML45" s="126"/>
      <c r="MM45" s="126"/>
      <c r="MN45" s="126"/>
      <c r="MO45" s="126"/>
      <c r="MP45" s="126"/>
      <c r="MQ45" s="126"/>
      <c r="MR45" s="126"/>
      <c r="MS45" s="126"/>
      <c r="MT45" s="126"/>
      <c r="MU45" s="126"/>
      <c r="MV45" s="126"/>
      <c r="MW45" s="126"/>
      <c r="MX45" s="126"/>
      <c r="MY45" s="126"/>
      <c r="MZ45" s="126"/>
      <c r="NA45" s="126"/>
      <c r="NB45" s="126"/>
      <c r="NC45" s="126"/>
      <c r="ND45" s="126"/>
      <c r="NE45" s="126"/>
      <c r="NF45" s="126"/>
      <c r="NG45" s="126"/>
      <c r="NH45" s="126"/>
      <c r="NI45" s="126"/>
      <c r="NJ45" s="126"/>
      <c r="NK45" s="126"/>
      <c r="NL45" s="126"/>
      <c r="NM45" s="126"/>
      <c r="NN45" s="126"/>
      <c r="NO45" s="126"/>
      <c r="NP45" s="126"/>
      <c r="NQ45" s="126"/>
      <c r="NR45" s="126"/>
      <c r="NS45" s="126"/>
      <c r="NT45" s="126"/>
      <c r="NU45" s="126"/>
      <c r="NV45" s="126"/>
      <c r="NW45" s="126"/>
      <c r="NX45" s="126"/>
      <c r="NY45" s="126"/>
      <c r="NZ45" s="126"/>
      <c r="OA45" s="126"/>
      <c r="OB45" s="126"/>
      <c r="OC45" s="126"/>
      <c r="OD45" s="126"/>
      <c r="OE45" s="126"/>
      <c r="OF45" s="126"/>
      <c r="OG45" s="126"/>
      <c r="OH45" s="126"/>
      <c r="OI45" s="126"/>
      <c r="OJ45" s="126"/>
      <c r="OK45" s="126"/>
      <c r="OL45" s="126"/>
      <c r="OM45" s="126"/>
      <c r="ON45" s="126"/>
      <c r="OO45" s="126"/>
      <c r="OP45" s="126"/>
      <c r="OQ45" s="126"/>
      <c r="OR45" s="126"/>
      <c r="OS45" s="126"/>
      <c r="OT45" s="126"/>
      <c r="OU45" s="126"/>
      <c r="OV45" s="126"/>
      <c r="OW45" s="126"/>
      <c r="OX45" s="126"/>
      <c r="OY45" s="126"/>
      <c r="OZ45" s="126"/>
      <c r="PA45" s="126"/>
      <c r="PB45" s="126"/>
      <c r="PC45" s="126"/>
      <c r="PD45" s="126"/>
      <c r="PE45" s="126"/>
      <c r="PF45" s="126"/>
      <c r="PG45" s="126"/>
      <c r="PH45" s="126"/>
      <c r="PI45" s="126"/>
      <c r="PJ45" s="126"/>
      <c r="PK45" s="126"/>
      <c r="PL45" s="126"/>
      <c r="PM45" s="126"/>
      <c r="PN45" s="126"/>
      <c r="PO45" s="126"/>
      <c r="PP45" s="126"/>
      <c r="PQ45" s="126"/>
      <c r="PR45" s="126"/>
      <c r="PS45" s="126"/>
      <c r="PT45" s="126"/>
      <c r="PU45" s="126"/>
      <c r="PV45" s="126"/>
      <c r="PW45" s="126"/>
      <c r="PX45" s="126"/>
      <c r="PY45" s="126"/>
      <c r="PZ45" s="126"/>
      <c r="QA45" s="126"/>
      <c r="QB45" s="126"/>
      <c r="QC45" s="126"/>
      <c r="QD45" s="126"/>
      <c r="QE45" s="126"/>
      <c r="QF45" s="126"/>
      <c r="QG45" s="126"/>
      <c r="QH45" s="126"/>
      <c r="QI45" s="126"/>
      <c r="QJ45" s="126"/>
      <c r="QK45" s="126"/>
      <c r="QL45" s="126"/>
      <c r="QM45" s="126"/>
      <c r="QN45" s="126"/>
      <c r="QO45" s="126"/>
      <c r="QP45" s="126"/>
      <c r="QQ45" s="126"/>
      <c r="QR45" s="126"/>
      <c r="QS45" s="126"/>
      <c r="QT45" s="126"/>
      <c r="QU45" s="126"/>
      <c r="QV45" s="126"/>
      <c r="QW45" s="126"/>
      <c r="QX45" s="126"/>
      <c r="QY45" s="126"/>
      <c r="QZ45" s="126"/>
      <c r="RA45" s="126"/>
      <c r="RB45" s="126"/>
      <c r="RC45" s="126"/>
      <c r="RD45" s="126"/>
      <c r="RE45" s="126"/>
      <c r="RF45" s="126"/>
      <c r="RG45" s="126"/>
      <c r="RH45" s="126"/>
      <c r="RI45" s="126"/>
      <c r="RJ45" s="126"/>
      <c r="RK45" s="126"/>
      <c r="RL45" s="126"/>
      <c r="RM45" s="126"/>
      <c r="RN45" s="126"/>
      <c r="RO45" s="126"/>
      <c r="RP45" s="126"/>
      <c r="RQ45" s="126"/>
      <c r="RR45" s="126"/>
      <c r="RS45" s="126"/>
      <c r="RT45" s="126"/>
      <c r="RU45" s="126"/>
      <c r="RV45" s="126"/>
      <c r="RW45" s="126"/>
      <c r="RX45" s="126"/>
      <c r="RY45" s="126"/>
      <c r="RZ45" s="126"/>
      <c r="SA45" s="126"/>
      <c r="SB45" s="126"/>
      <c r="SC45" s="126"/>
      <c r="SD45" s="126"/>
      <c r="SE45" s="126"/>
      <c r="SF45" s="126"/>
      <c r="SG45" s="126"/>
      <c r="SH45" s="126"/>
      <c r="SI45" s="126"/>
      <c r="SJ45" s="126"/>
      <c r="SK45" s="126"/>
      <c r="SL45" s="126"/>
      <c r="SM45" s="126"/>
      <c r="SN45" s="126"/>
      <c r="SO45" s="126"/>
      <c r="SP45" s="126"/>
      <c r="SQ45" s="126"/>
      <c r="SR45" s="126"/>
      <c r="SS45" s="126"/>
      <c r="ST45" s="126"/>
      <c r="SU45" s="126"/>
      <c r="SV45" s="126"/>
      <c r="SW45" s="126"/>
      <c r="SX45" s="126"/>
      <c r="SY45" s="126"/>
      <c r="SZ45" s="126"/>
      <c r="TA45" s="126"/>
      <c r="TB45" s="126"/>
      <c r="TC45" s="126"/>
      <c r="TD45" s="126"/>
      <c r="TE45" s="126"/>
      <c r="TF45" s="126"/>
      <c r="TG45" s="126"/>
      <c r="TH45" s="126"/>
      <c r="TI45" s="126"/>
      <c r="TJ45" s="126"/>
      <c r="TK45" s="126"/>
      <c r="TL45" s="126"/>
      <c r="TM45" s="126"/>
      <c r="TN45" s="126"/>
      <c r="TO45" s="126"/>
      <c r="TP45" s="126"/>
      <c r="TQ45" s="126"/>
      <c r="TR45" s="126"/>
      <c r="TS45" s="126"/>
      <c r="TT45" s="126"/>
      <c r="TU45" s="126"/>
      <c r="TV45" s="126"/>
      <c r="TW45" s="126"/>
      <c r="TX45" s="126"/>
      <c r="TY45" s="126"/>
      <c r="TZ45" s="126"/>
      <c r="UA45" s="126"/>
      <c r="UB45" s="126"/>
      <c r="UC45" s="126"/>
      <c r="UD45" s="126"/>
      <c r="UE45" s="126"/>
      <c r="UF45" s="126"/>
    </row>
    <row r="46" spans="1:552" ht="15.75" customHeight="1" outlineLevel="2" x14ac:dyDescent="0.35">
      <c r="A46" s="2" t="s">
        <v>570</v>
      </c>
      <c r="B46" s="5"/>
      <c r="C46" s="5"/>
      <c r="D46" s="154"/>
      <c r="E46" s="154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D46" s="154"/>
      <c r="AE46" s="154"/>
      <c r="AF46" s="154"/>
      <c r="AG46" s="154"/>
      <c r="AH46" s="106"/>
      <c r="AI46" s="154"/>
      <c r="AJ46" s="154"/>
      <c r="AK46" s="154"/>
      <c r="AL46" s="154"/>
      <c r="AM46" s="154"/>
      <c r="AN46" s="154"/>
      <c r="AO46" s="154"/>
      <c r="AP46" s="154"/>
      <c r="AQ46" s="154"/>
      <c r="AR46" s="154"/>
      <c r="AS46" s="154"/>
      <c r="AT46" s="154"/>
      <c r="AU46" s="154"/>
      <c r="AV46" s="154"/>
      <c r="AW46" s="154"/>
      <c r="AX46" s="154"/>
      <c r="AY46" s="154"/>
      <c r="AZ46" s="154"/>
      <c r="BA46" s="154"/>
      <c r="BB46" s="154"/>
      <c r="BC46" s="154"/>
      <c r="BD46" s="154"/>
      <c r="BE46" s="154"/>
      <c r="BF46" s="154"/>
      <c r="BG46" s="154"/>
      <c r="BH46" s="154"/>
      <c r="BI46" s="154"/>
      <c r="BJ46" s="154"/>
      <c r="BK46" s="154"/>
      <c r="BL46" s="154"/>
      <c r="BM46" s="106"/>
      <c r="BN46" s="81"/>
      <c r="BO46" s="154"/>
      <c r="BP46" s="154"/>
      <c r="BQ46" s="154"/>
      <c r="BR46" s="154">
        <v>3313.14</v>
      </c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6"/>
      <c r="IU46" s="126"/>
      <c r="IV46" s="126"/>
      <c r="IW46" s="126"/>
      <c r="IX46" s="126"/>
      <c r="IY46" s="126"/>
      <c r="IZ46" s="126"/>
      <c r="JA46" s="126"/>
      <c r="JB46" s="126"/>
      <c r="JC46" s="126"/>
      <c r="JD46" s="126"/>
      <c r="JE46" s="126"/>
      <c r="JF46" s="126"/>
      <c r="JG46" s="126"/>
      <c r="JH46" s="126"/>
      <c r="JI46" s="126"/>
      <c r="JJ46" s="126"/>
      <c r="JK46" s="126"/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6"/>
      <c r="JX46" s="126"/>
      <c r="JY46" s="126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6"/>
      <c r="KL46" s="126"/>
      <c r="KM46" s="126"/>
      <c r="KN46" s="126"/>
      <c r="KO46" s="126"/>
      <c r="KP46" s="126"/>
      <c r="KQ46" s="126"/>
      <c r="KR46" s="126"/>
      <c r="KS46" s="126"/>
      <c r="KT46" s="126"/>
      <c r="KU46" s="126"/>
      <c r="KV46" s="126"/>
      <c r="KW46" s="126"/>
      <c r="KX46" s="126"/>
      <c r="KY46" s="126"/>
      <c r="KZ46" s="126"/>
      <c r="LA46" s="126"/>
      <c r="LB46" s="126"/>
      <c r="LC46" s="126"/>
      <c r="LD46" s="126"/>
      <c r="LE46" s="126"/>
      <c r="LF46" s="126"/>
      <c r="LG46" s="126"/>
      <c r="LH46" s="126"/>
      <c r="LI46" s="126"/>
      <c r="LJ46" s="126"/>
      <c r="LK46" s="126"/>
      <c r="LL46" s="126"/>
      <c r="LM46" s="126"/>
      <c r="LN46" s="126"/>
      <c r="LO46" s="126"/>
      <c r="LP46" s="126"/>
      <c r="LQ46" s="126"/>
      <c r="LR46" s="126"/>
      <c r="LS46" s="126"/>
      <c r="LT46" s="126"/>
      <c r="LU46" s="126"/>
      <c r="LV46" s="126"/>
      <c r="LW46" s="126"/>
      <c r="LX46" s="126"/>
      <c r="LY46" s="126"/>
      <c r="LZ46" s="126"/>
      <c r="MA46" s="126"/>
      <c r="MB46" s="126"/>
      <c r="MC46" s="126"/>
      <c r="MD46" s="126"/>
      <c r="ME46" s="126"/>
      <c r="MF46" s="126"/>
      <c r="MG46" s="126"/>
      <c r="MH46" s="126"/>
      <c r="MI46" s="126"/>
      <c r="MJ46" s="126"/>
      <c r="MK46" s="126"/>
      <c r="ML46" s="126"/>
      <c r="MM46" s="126"/>
      <c r="MN46" s="126"/>
      <c r="MO46" s="126"/>
      <c r="MP46" s="126"/>
      <c r="MQ46" s="126"/>
      <c r="MR46" s="126"/>
      <c r="MS46" s="126"/>
      <c r="MT46" s="126"/>
      <c r="MU46" s="126"/>
      <c r="MV46" s="126"/>
      <c r="MW46" s="126"/>
      <c r="MX46" s="126"/>
      <c r="MY46" s="126"/>
      <c r="MZ46" s="126"/>
      <c r="NA46" s="126"/>
      <c r="NB46" s="126"/>
      <c r="NC46" s="126"/>
      <c r="ND46" s="126"/>
      <c r="NE46" s="126"/>
      <c r="NF46" s="126"/>
      <c r="NG46" s="126"/>
      <c r="NH46" s="126"/>
      <c r="NI46" s="126"/>
      <c r="NJ46" s="126"/>
      <c r="NK46" s="126"/>
      <c r="NL46" s="126"/>
      <c r="NM46" s="126"/>
      <c r="NN46" s="126"/>
      <c r="NO46" s="126"/>
      <c r="NP46" s="126"/>
      <c r="NQ46" s="126"/>
      <c r="NR46" s="126"/>
      <c r="NS46" s="126"/>
      <c r="NT46" s="126"/>
      <c r="NU46" s="126"/>
      <c r="NV46" s="126"/>
      <c r="NW46" s="126"/>
      <c r="NX46" s="126"/>
      <c r="NY46" s="126"/>
      <c r="NZ46" s="126"/>
      <c r="OA46" s="126"/>
      <c r="OB46" s="126"/>
      <c r="OC46" s="126"/>
      <c r="OD46" s="126"/>
      <c r="OE46" s="126"/>
      <c r="OF46" s="126"/>
      <c r="OG46" s="126"/>
      <c r="OH46" s="126"/>
      <c r="OI46" s="126"/>
      <c r="OJ46" s="126"/>
      <c r="OK46" s="126"/>
      <c r="OL46" s="126"/>
      <c r="OM46" s="126"/>
      <c r="ON46" s="126"/>
      <c r="OO46" s="126"/>
      <c r="OP46" s="126"/>
      <c r="OQ46" s="126"/>
      <c r="OR46" s="126"/>
      <c r="OS46" s="126"/>
      <c r="OT46" s="126"/>
      <c r="OU46" s="126"/>
      <c r="OV46" s="126"/>
      <c r="OW46" s="126"/>
      <c r="OX46" s="126"/>
      <c r="OY46" s="126"/>
      <c r="OZ46" s="126"/>
      <c r="PA46" s="126"/>
      <c r="PB46" s="126"/>
      <c r="PC46" s="126"/>
      <c r="PD46" s="126"/>
      <c r="PE46" s="126"/>
      <c r="PF46" s="126"/>
      <c r="PG46" s="126"/>
      <c r="PH46" s="126"/>
      <c r="PI46" s="126"/>
      <c r="PJ46" s="126"/>
      <c r="PK46" s="126"/>
      <c r="PL46" s="126"/>
      <c r="PM46" s="126"/>
      <c r="PN46" s="126"/>
      <c r="PO46" s="126"/>
      <c r="PP46" s="126"/>
      <c r="PQ46" s="126"/>
      <c r="PR46" s="126"/>
      <c r="PS46" s="126"/>
      <c r="PT46" s="126"/>
      <c r="PU46" s="126"/>
      <c r="PV46" s="126"/>
      <c r="PW46" s="126"/>
      <c r="PX46" s="126"/>
      <c r="PY46" s="126"/>
      <c r="PZ46" s="126"/>
      <c r="QA46" s="126"/>
      <c r="QB46" s="126"/>
      <c r="QC46" s="126"/>
      <c r="QD46" s="126"/>
      <c r="QE46" s="126"/>
      <c r="QF46" s="126"/>
      <c r="QG46" s="126"/>
      <c r="QH46" s="126"/>
      <c r="QI46" s="126"/>
      <c r="QJ46" s="126"/>
      <c r="QK46" s="126"/>
      <c r="QL46" s="126"/>
      <c r="QM46" s="126"/>
      <c r="QN46" s="126"/>
      <c r="QO46" s="126"/>
      <c r="QP46" s="126"/>
      <c r="QQ46" s="126"/>
      <c r="QR46" s="126"/>
      <c r="QS46" s="126"/>
      <c r="QT46" s="126"/>
      <c r="QU46" s="126"/>
      <c r="QV46" s="126"/>
      <c r="QW46" s="126"/>
      <c r="QX46" s="126"/>
      <c r="QY46" s="126"/>
      <c r="QZ46" s="126"/>
      <c r="RA46" s="126"/>
      <c r="RB46" s="126"/>
      <c r="RC46" s="126"/>
      <c r="RD46" s="126"/>
      <c r="RE46" s="126"/>
      <c r="RF46" s="126"/>
      <c r="RG46" s="126"/>
      <c r="RH46" s="126"/>
      <c r="RI46" s="126"/>
      <c r="RJ46" s="126"/>
      <c r="RK46" s="126"/>
      <c r="RL46" s="126"/>
      <c r="RM46" s="126"/>
      <c r="RN46" s="126"/>
      <c r="RO46" s="126"/>
      <c r="RP46" s="126"/>
      <c r="RQ46" s="126"/>
      <c r="RR46" s="126"/>
      <c r="RS46" s="126"/>
      <c r="RT46" s="126"/>
      <c r="RU46" s="126"/>
      <c r="RV46" s="126"/>
      <c r="RW46" s="126"/>
      <c r="RX46" s="126"/>
      <c r="RY46" s="126"/>
      <c r="RZ46" s="126"/>
      <c r="SA46" s="126"/>
      <c r="SB46" s="126"/>
      <c r="SC46" s="126"/>
      <c r="SD46" s="126"/>
      <c r="SE46" s="126"/>
      <c r="SF46" s="126"/>
      <c r="SG46" s="126"/>
      <c r="SH46" s="126"/>
      <c r="SI46" s="126"/>
      <c r="SJ46" s="126"/>
      <c r="SK46" s="126"/>
      <c r="SL46" s="126"/>
      <c r="SM46" s="126"/>
      <c r="SN46" s="126"/>
      <c r="SO46" s="126"/>
      <c r="SP46" s="126"/>
      <c r="SQ46" s="126"/>
      <c r="SR46" s="126"/>
      <c r="SS46" s="126"/>
      <c r="ST46" s="126"/>
      <c r="SU46" s="126"/>
      <c r="SV46" s="126"/>
      <c r="SW46" s="126"/>
      <c r="SX46" s="126"/>
      <c r="SY46" s="126"/>
      <c r="SZ46" s="126"/>
      <c r="TA46" s="126"/>
      <c r="TB46" s="126"/>
      <c r="TC46" s="126"/>
      <c r="TD46" s="126"/>
      <c r="TE46" s="126"/>
      <c r="TF46" s="126"/>
      <c r="TG46" s="126"/>
      <c r="TH46" s="126"/>
      <c r="TI46" s="126"/>
      <c r="TJ46" s="126"/>
      <c r="TK46" s="126"/>
      <c r="TL46" s="126"/>
      <c r="TM46" s="126"/>
      <c r="TN46" s="126"/>
      <c r="TO46" s="126"/>
      <c r="TP46" s="126"/>
      <c r="TQ46" s="126"/>
      <c r="TR46" s="126"/>
      <c r="TS46" s="126"/>
      <c r="TT46" s="126"/>
      <c r="TU46" s="126"/>
      <c r="TV46" s="126"/>
      <c r="TW46" s="126"/>
      <c r="TX46" s="126"/>
      <c r="TY46" s="126"/>
      <c r="TZ46" s="126"/>
      <c r="UA46" s="126"/>
      <c r="UB46" s="126"/>
      <c r="UC46" s="126"/>
      <c r="UD46" s="126"/>
      <c r="UE46" s="126"/>
      <c r="UF46" s="126"/>
    </row>
    <row r="47" spans="1:552" ht="15.75" customHeight="1" outlineLevel="1" x14ac:dyDescent="0.35">
      <c r="A47" s="19" t="s">
        <v>572</v>
      </c>
      <c r="B47" s="5"/>
      <c r="C47" s="5"/>
      <c r="D47" s="68">
        <f t="shared" ref="D47:BO47" si="80">SUM(D48:D60)</f>
        <v>0</v>
      </c>
      <c r="E47" s="68">
        <f t="shared" si="80"/>
        <v>0</v>
      </c>
      <c r="F47" s="68">
        <f t="shared" si="80"/>
        <v>0</v>
      </c>
      <c r="G47" s="68">
        <f t="shared" si="80"/>
        <v>0</v>
      </c>
      <c r="H47" s="68">
        <f t="shared" si="80"/>
        <v>0</v>
      </c>
      <c r="I47" s="68">
        <f t="shared" si="80"/>
        <v>0</v>
      </c>
      <c r="J47" s="68">
        <f t="shared" si="80"/>
        <v>0</v>
      </c>
      <c r="K47" s="68">
        <f t="shared" si="80"/>
        <v>0</v>
      </c>
      <c r="L47" s="68">
        <f t="shared" si="80"/>
        <v>0</v>
      </c>
      <c r="M47" s="68">
        <f t="shared" si="80"/>
        <v>0</v>
      </c>
      <c r="N47" s="68">
        <f t="shared" si="80"/>
        <v>0</v>
      </c>
      <c r="O47" s="68">
        <f t="shared" si="80"/>
        <v>0</v>
      </c>
      <c r="P47" s="68">
        <f t="shared" si="80"/>
        <v>0</v>
      </c>
      <c r="Q47" s="68">
        <f t="shared" si="80"/>
        <v>0</v>
      </c>
      <c r="R47" s="68">
        <f t="shared" si="80"/>
        <v>0</v>
      </c>
      <c r="S47" s="68">
        <f t="shared" si="80"/>
        <v>0</v>
      </c>
      <c r="T47" s="68">
        <f t="shared" si="80"/>
        <v>0</v>
      </c>
      <c r="U47" s="68">
        <f t="shared" si="80"/>
        <v>0</v>
      </c>
      <c r="V47" s="68">
        <f t="shared" si="80"/>
        <v>0</v>
      </c>
      <c r="W47" s="68">
        <f t="shared" si="80"/>
        <v>0</v>
      </c>
      <c r="X47" s="68">
        <f t="shared" si="80"/>
        <v>0</v>
      </c>
      <c r="Y47" s="68">
        <f t="shared" si="80"/>
        <v>230.25</v>
      </c>
      <c r="Z47" s="68">
        <f t="shared" si="80"/>
        <v>1300</v>
      </c>
      <c r="AA47" s="68">
        <f t="shared" si="80"/>
        <v>0</v>
      </c>
      <c r="AB47" s="68">
        <f t="shared" si="80"/>
        <v>0</v>
      </c>
      <c r="AC47" s="68">
        <f t="shared" si="80"/>
        <v>0</v>
      </c>
      <c r="AD47" s="68">
        <f t="shared" si="80"/>
        <v>0</v>
      </c>
      <c r="AE47" s="68">
        <f t="shared" si="80"/>
        <v>0</v>
      </c>
      <c r="AF47" s="68">
        <f t="shared" si="80"/>
        <v>1700</v>
      </c>
      <c r="AG47" s="68">
        <f t="shared" si="80"/>
        <v>0</v>
      </c>
      <c r="AH47" s="91">
        <f t="shared" si="80"/>
        <v>1529.38</v>
      </c>
      <c r="AI47" s="68">
        <f t="shared" si="80"/>
        <v>0</v>
      </c>
      <c r="AJ47" s="68">
        <f t="shared" si="80"/>
        <v>0</v>
      </c>
      <c r="AK47" s="68">
        <f t="shared" si="80"/>
        <v>0</v>
      </c>
      <c r="AL47" s="68">
        <f t="shared" si="80"/>
        <v>473.15</v>
      </c>
      <c r="AM47" s="68">
        <f t="shared" si="80"/>
        <v>16895.47</v>
      </c>
      <c r="AN47" s="68">
        <f t="shared" si="80"/>
        <v>2490</v>
      </c>
      <c r="AO47" s="68">
        <f t="shared" si="80"/>
        <v>0</v>
      </c>
      <c r="AP47" s="68">
        <f t="shared" si="80"/>
        <v>0</v>
      </c>
      <c r="AQ47" s="68">
        <f t="shared" si="80"/>
        <v>0</v>
      </c>
      <c r="AR47" s="68">
        <f t="shared" si="80"/>
        <v>0</v>
      </c>
      <c r="AS47" s="68">
        <f t="shared" si="80"/>
        <v>0</v>
      </c>
      <c r="AT47" s="68">
        <f t="shared" si="80"/>
        <v>2400</v>
      </c>
      <c r="AU47" s="68">
        <f t="shared" si="80"/>
        <v>0</v>
      </c>
      <c r="AV47" s="68">
        <f t="shared" si="80"/>
        <v>0</v>
      </c>
      <c r="AW47" s="68">
        <f t="shared" si="80"/>
        <v>5131.21</v>
      </c>
      <c r="AX47" s="68">
        <f t="shared" si="80"/>
        <v>1000</v>
      </c>
      <c r="AY47" s="68">
        <f t="shared" si="80"/>
        <v>0</v>
      </c>
      <c r="AZ47" s="68">
        <f t="shared" si="80"/>
        <v>0</v>
      </c>
      <c r="BA47" s="68">
        <f t="shared" si="80"/>
        <v>0</v>
      </c>
      <c r="BB47" s="68">
        <f t="shared" si="80"/>
        <v>0</v>
      </c>
      <c r="BC47" s="68">
        <f t="shared" si="80"/>
        <v>204.78</v>
      </c>
      <c r="BD47" s="68">
        <f t="shared" si="80"/>
        <v>0</v>
      </c>
      <c r="BE47" s="68">
        <f t="shared" si="80"/>
        <v>0</v>
      </c>
      <c r="BF47" s="68">
        <f t="shared" si="80"/>
        <v>0</v>
      </c>
      <c r="BG47" s="68">
        <f t="shared" si="80"/>
        <v>0</v>
      </c>
      <c r="BH47" s="68">
        <f t="shared" si="80"/>
        <v>0</v>
      </c>
      <c r="BI47" s="68">
        <f t="shared" si="80"/>
        <v>0</v>
      </c>
      <c r="BJ47" s="68">
        <f t="shared" si="80"/>
        <v>0</v>
      </c>
      <c r="BK47" s="68">
        <f t="shared" si="80"/>
        <v>0</v>
      </c>
      <c r="BL47" s="68">
        <f t="shared" si="80"/>
        <v>0</v>
      </c>
      <c r="BM47" s="91">
        <f t="shared" si="80"/>
        <v>0</v>
      </c>
      <c r="BN47" s="67">
        <f t="shared" si="80"/>
        <v>0</v>
      </c>
      <c r="BO47" s="68">
        <f t="shared" si="80"/>
        <v>1600</v>
      </c>
      <c r="BP47" s="68">
        <f t="shared" ref="BP47:EA47" si="81">SUM(BP48:BP60)</f>
        <v>2483.4699999999998</v>
      </c>
      <c r="BQ47" s="68">
        <f t="shared" si="81"/>
        <v>7373.15</v>
      </c>
      <c r="BR47" s="68">
        <f t="shared" si="81"/>
        <v>11226.02</v>
      </c>
      <c r="BS47" s="68">
        <f t="shared" si="81"/>
        <v>0</v>
      </c>
      <c r="BT47" s="68">
        <f t="shared" si="81"/>
        <v>0</v>
      </c>
      <c r="BU47" s="68">
        <f t="shared" si="81"/>
        <v>0</v>
      </c>
      <c r="BV47" s="68">
        <f t="shared" si="81"/>
        <v>0</v>
      </c>
      <c r="BW47" s="68">
        <f t="shared" si="81"/>
        <v>2400</v>
      </c>
      <c r="BX47" s="68">
        <f t="shared" si="81"/>
        <v>0</v>
      </c>
      <c r="BY47" s="68">
        <f t="shared" si="81"/>
        <v>0</v>
      </c>
      <c r="BZ47" s="68">
        <f t="shared" si="81"/>
        <v>0</v>
      </c>
      <c r="CA47" s="68">
        <f t="shared" si="81"/>
        <v>0</v>
      </c>
      <c r="CB47" s="68">
        <f t="shared" si="81"/>
        <v>0</v>
      </c>
      <c r="CC47" s="68">
        <f t="shared" si="81"/>
        <v>2468.34</v>
      </c>
      <c r="CD47" s="68">
        <f t="shared" si="81"/>
        <v>0</v>
      </c>
      <c r="CE47" s="68">
        <f t="shared" si="81"/>
        <v>202.37</v>
      </c>
      <c r="CF47" s="68">
        <f t="shared" si="81"/>
        <v>0</v>
      </c>
      <c r="CG47" s="68">
        <f t="shared" si="81"/>
        <v>0</v>
      </c>
      <c r="CH47" s="68">
        <f t="shared" si="81"/>
        <v>0</v>
      </c>
      <c r="CI47" s="68">
        <f t="shared" si="81"/>
        <v>0</v>
      </c>
      <c r="CJ47" s="68">
        <f t="shared" si="81"/>
        <v>0</v>
      </c>
      <c r="CK47" s="68">
        <f t="shared" si="81"/>
        <v>0</v>
      </c>
      <c r="CL47" s="68">
        <f t="shared" si="81"/>
        <v>0</v>
      </c>
      <c r="CM47" s="68">
        <f t="shared" si="81"/>
        <v>0</v>
      </c>
      <c r="CN47" s="68">
        <f t="shared" si="81"/>
        <v>0</v>
      </c>
      <c r="CO47" s="68">
        <f t="shared" si="81"/>
        <v>0</v>
      </c>
      <c r="CP47" s="68">
        <f t="shared" si="81"/>
        <v>0</v>
      </c>
      <c r="CQ47" s="91">
        <f t="shared" si="81"/>
        <v>1319.76</v>
      </c>
      <c r="CR47" s="91">
        <f t="shared" si="81"/>
        <v>0</v>
      </c>
      <c r="CS47" s="91">
        <f t="shared" si="81"/>
        <v>50</v>
      </c>
      <c r="CT47" s="91">
        <f t="shared" si="81"/>
        <v>0</v>
      </c>
      <c r="CU47" s="91">
        <f t="shared" si="81"/>
        <v>3394.2</v>
      </c>
      <c r="CV47" s="91">
        <f t="shared" si="81"/>
        <v>0</v>
      </c>
      <c r="CW47" s="91">
        <f t="shared" si="81"/>
        <v>0</v>
      </c>
      <c r="CX47" s="91">
        <f t="shared" si="81"/>
        <v>3912</v>
      </c>
      <c r="CY47" s="91">
        <f t="shared" si="81"/>
        <v>2400</v>
      </c>
      <c r="CZ47" s="91">
        <f t="shared" si="81"/>
        <v>0</v>
      </c>
      <c r="DA47" s="91">
        <f t="shared" si="81"/>
        <v>0</v>
      </c>
      <c r="DB47" s="91">
        <f t="shared" si="81"/>
        <v>0</v>
      </c>
      <c r="DC47" s="91">
        <f t="shared" si="81"/>
        <v>0</v>
      </c>
      <c r="DD47" s="91">
        <f t="shared" si="81"/>
        <v>0</v>
      </c>
      <c r="DE47" s="91">
        <f t="shared" si="81"/>
        <v>0</v>
      </c>
      <c r="DF47" s="91">
        <f t="shared" si="81"/>
        <v>3407.03</v>
      </c>
      <c r="DG47" s="91">
        <f t="shared" si="81"/>
        <v>0</v>
      </c>
      <c r="DH47" s="91">
        <f t="shared" si="81"/>
        <v>0</v>
      </c>
      <c r="DI47" s="91">
        <f t="shared" si="81"/>
        <v>0</v>
      </c>
      <c r="DJ47" s="91">
        <f t="shared" si="81"/>
        <v>0</v>
      </c>
      <c r="DK47" s="91">
        <f t="shared" si="81"/>
        <v>0</v>
      </c>
      <c r="DL47" s="91">
        <f t="shared" si="81"/>
        <v>0</v>
      </c>
      <c r="DM47" s="91">
        <f t="shared" si="81"/>
        <v>0</v>
      </c>
      <c r="DN47" s="91">
        <f t="shared" si="81"/>
        <v>2275</v>
      </c>
      <c r="DO47" s="91">
        <f t="shared" si="81"/>
        <v>0</v>
      </c>
      <c r="DP47" s="91">
        <f t="shared" si="81"/>
        <v>0</v>
      </c>
      <c r="DQ47" s="91">
        <f t="shared" si="81"/>
        <v>0</v>
      </c>
      <c r="DR47" s="91">
        <f t="shared" si="81"/>
        <v>0</v>
      </c>
      <c r="DS47" s="91">
        <f t="shared" si="81"/>
        <v>0</v>
      </c>
      <c r="DT47" s="91">
        <f t="shared" si="81"/>
        <v>0</v>
      </c>
      <c r="DU47" s="91">
        <f t="shared" si="81"/>
        <v>0</v>
      </c>
      <c r="DV47" s="91">
        <f t="shared" si="81"/>
        <v>2372.7600000000002</v>
      </c>
      <c r="DW47" s="91">
        <f t="shared" si="81"/>
        <v>0</v>
      </c>
      <c r="DX47" s="91">
        <f t="shared" si="81"/>
        <v>0</v>
      </c>
      <c r="DY47" s="91">
        <f t="shared" si="81"/>
        <v>0</v>
      </c>
      <c r="DZ47" s="91">
        <f t="shared" si="81"/>
        <v>0</v>
      </c>
      <c r="EA47" s="91">
        <f t="shared" si="81"/>
        <v>5894.2</v>
      </c>
      <c r="EB47" s="91">
        <f t="shared" ref="EB47:GM47" si="82">SUM(EB48:EB60)</f>
        <v>0</v>
      </c>
      <c r="EC47" s="91">
        <f t="shared" si="82"/>
        <v>2400</v>
      </c>
      <c r="ED47" s="91">
        <f t="shared" si="82"/>
        <v>1000</v>
      </c>
      <c r="EE47" s="91">
        <f t="shared" si="82"/>
        <v>0</v>
      </c>
      <c r="EF47" s="91">
        <f t="shared" si="82"/>
        <v>0</v>
      </c>
      <c r="EG47" s="91">
        <f t="shared" si="82"/>
        <v>0</v>
      </c>
      <c r="EH47" s="91">
        <f t="shared" si="82"/>
        <v>0</v>
      </c>
      <c r="EI47" s="91">
        <f t="shared" si="82"/>
        <v>0</v>
      </c>
      <c r="EJ47" s="91">
        <f t="shared" si="82"/>
        <v>122.51</v>
      </c>
      <c r="EK47" s="91">
        <f t="shared" si="82"/>
        <v>0</v>
      </c>
      <c r="EL47" s="91">
        <f t="shared" si="82"/>
        <v>0</v>
      </c>
      <c r="EM47" s="91">
        <f t="shared" si="82"/>
        <v>0</v>
      </c>
      <c r="EN47" s="91">
        <f t="shared" si="82"/>
        <v>0</v>
      </c>
      <c r="EO47" s="91">
        <f t="shared" si="82"/>
        <v>0</v>
      </c>
      <c r="EP47" s="91">
        <f t="shared" si="82"/>
        <v>0</v>
      </c>
      <c r="EQ47" s="91">
        <f t="shared" si="82"/>
        <v>3091.4</v>
      </c>
      <c r="ER47" s="91">
        <f t="shared" si="82"/>
        <v>5202</v>
      </c>
      <c r="ES47" s="91">
        <f t="shared" si="82"/>
        <v>0</v>
      </c>
      <c r="ET47" s="91">
        <f t="shared" si="82"/>
        <v>0</v>
      </c>
      <c r="EU47" s="91">
        <f t="shared" si="82"/>
        <v>0</v>
      </c>
      <c r="EV47" s="91">
        <f t="shared" si="82"/>
        <v>0</v>
      </c>
      <c r="EW47" s="91">
        <f t="shared" si="82"/>
        <v>0</v>
      </c>
      <c r="EX47" s="91">
        <f t="shared" si="82"/>
        <v>1138.08</v>
      </c>
      <c r="EY47" s="91">
        <f t="shared" si="82"/>
        <v>2713.52</v>
      </c>
      <c r="EZ47" s="91">
        <f t="shared" si="82"/>
        <v>0</v>
      </c>
      <c r="FA47" s="91">
        <f t="shared" si="82"/>
        <v>0</v>
      </c>
      <c r="FB47" s="91">
        <f t="shared" si="82"/>
        <v>8500</v>
      </c>
      <c r="FC47" s="91">
        <f t="shared" si="82"/>
        <v>0</v>
      </c>
      <c r="FD47" s="91">
        <f t="shared" si="82"/>
        <v>0</v>
      </c>
      <c r="FE47" s="91">
        <f t="shared" si="82"/>
        <v>12446.2</v>
      </c>
      <c r="FF47" s="91">
        <f t="shared" si="82"/>
        <v>0</v>
      </c>
      <c r="FG47" s="91">
        <f t="shared" si="82"/>
        <v>0</v>
      </c>
      <c r="FH47" s="91">
        <f t="shared" si="82"/>
        <v>0</v>
      </c>
      <c r="FI47" s="91">
        <f t="shared" si="82"/>
        <v>0</v>
      </c>
      <c r="FJ47" s="91">
        <f t="shared" si="82"/>
        <v>0</v>
      </c>
      <c r="FK47" s="91">
        <f t="shared" si="82"/>
        <v>1000</v>
      </c>
      <c r="FL47" s="91">
        <f t="shared" si="82"/>
        <v>299.83999999999997</v>
      </c>
      <c r="FM47" s="91">
        <f t="shared" si="82"/>
        <v>0</v>
      </c>
      <c r="FN47" s="91">
        <f t="shared" si="82"/>
        <v>0</v>
      </c>
      <c r="FO47" s="91">
        <f t="shared" si="82"/>
        <v>0</v>
      </c>
      <c r="FP47" s="91">
        <f t="shared" si="82"/>
        <v>5078.08</v>
      </c>
      <c r="FQ47" s="91">
        <f t="shared" si="82"/>
        <v>162</v>
      </c>
      <c r="FR47" s="91">
        <f t="shared" si="82"/>
        <v>0</v>
      </c>
      <c r="FS47" s="91">
        <f t="shared" si="82"/>
        <v>0</v>
      </c>
      <c r="FT47" s="91">
        <f t="shared" si="82"/>
        <v>2916.66</v>
      </c>
      <c r="FU47" s="91">
        <f t="shared" si="82"/>
        <v>0</v>
      </c>
      <c r="FV47" s="91">
        <f t="shared" si="82"/>
        <v>0</v>
      </c>
      <c r="FW47" s="91">
        <f t="shared" si="82"/>
        <v>0</v>
      </c>
      <c r="FX47" s="91">
        <f t="shared" si="82"/>
        <v>0</v>
      </c>
      <c r="FY47" s="91">
        <f t="shared" si="82"/>
        <v>0</v>
      </c>
      <c r="FZ47" s="91">
        <f t="shared" si="82"/>
        <v>0</v>
      </c>
      <c r="GA47" s="91">
        <f t="shared" si="82"/>
        <v>0</v>
      </c>
      <c r="GB47" s="91">
        <f t="shared" si="82"/>
        <v>0</v>
      </c>
      <c r="GC47" s="91">
        <f t="shared" si="82"/>
        <v>0</v>
      </c>
      <c r="GD47" s="91">
        <f t="shared" si="82"/>
        <v>1616.39</v>
      </c>
      <c r="GE47" s="91">
        <f t="shared" si="82"/>
        <v>0</v>
      </c>
      <c r="GF47" s="91">
        <f t="shared" si="82"/>
        <v>0</v>
      </c>
      <c r="GG47" s="91">
        <f t="shared" si="82"/>
        <v>10000</v>
      </c>
      <c r="GH47" s="91">
        <f t="shared" si="82"/>
        <v>0</v>
      </c>
      <c r="GI47" s="91">
        <f t="shared" si="82"/>
        <v>0</v>
      </c>
      <c r="GJ47" s="91">
        <f t="shared" si="82"/>
        <v>0</v>
      </c>
      <c r="GK47" s="91">
        <f t="shared" si="82"/>
        <v>10996.33</v>
      </c>
      <c r="GL47" s="91">
        <f t="shared" si="82"/>
        <v>0</v>
      </c>
      <c r="GM47" s="91">
        <f t="shared" si="82"/>
        <v>0</v>
      </c>
      <c r="GN47" s="91">
        <f t="shared" ref="GN47:IY47" si="83">SUM(GN48:GN60)</f>
        <v>0</v>
      </c>
      <c r="GO47" s="91">
        <f t="shared" si="83"/>
        <v>2800</v>
      </c>
      <c r="GP47" s="91">
        <f t="shared" si="83"/>
        <v>0</v>
      </c>
      <c r="GQ47" s="91">
        <f t="shared" si="83"/>
        <v>0</v>
      </c>
      <c r="GR47" s="91">
        <f t="shared" si="83"/>
        <v>3316.66</v>
      </c>
      <c r="GS47" s="91">
        <f t="shared" si="83"/>
        <v>0</v>
      </c>
      <c r="GT47" s="91">
        <f t="shared" si="83"/>
        <v>2667.24</v>
      </c>
      <c r="GU47" s="91">
        <f t="shared" si="83"/>
        <v>0</v>
      </c>
      <c r="GV47" s="91">
        <f t="shared" si="83"/>
        <v>0</v>
      </c>
      <c r="GW47" s="91">
        <f t="shared" si="83"/>
        <v>0</v>
      </c>
      <c r="GX47" s="91">
        <f t="shared" si="83"/>
        <v>0</v>
      </c>
      <c r="GY47" s="91">
        <f t="shared" si="83"/>
        <v>0</v>
      </c>
      <c r="GZ47" s="91">
        <f t="shared" si="83"/>
        <v>0</v>
      </c>
      <c r="HA47" s="91">
        <f t="shared" si="83"/>
        <v>0</v>
      </c>
      <c r="HB47" s="91">
        <f t="shared" si="83"/>
        <v>0</v>
      </c>
      <c r="HC47" s="91">
        <f t="shared" si="83"/>
        <v>1300</v>
      </c>
      <c r="HD47" s="91">
        <f t="shared" si="83"/>
        <v>0</v>
      </c>
      <c r="HE47" s="91">
        <f t="shared" si="83"/>
        <v>0</v>
      </c>
      <c r="HF47" s="91">
        <f t="shared" si="83"/>
        <v>0</v>
      </c>
      <c r="HG47" s="91">
        <f t="shared" si="83"/>
        <v>0</v>
      </c>
      <c r="HH47" s="91">
        <f t="shared" si="83"/>
        <v>0</v>
      </c>
      <c r="HI47" s="91">
        <f t="shared" si="83"/>
        <v>0</v>
      </c>
      <c r="HJ47" s="91">
        <f t="shared" si="83"/>
        <v>1692.78</v>
      </c>
      <c r="HK47" s="91">
        <f t="shared" si="83"/>
        <v>0</v>
      </c>
      <c r="HL47" s="91">
        <f t="shared" si="83"/>
        <v>0</v>
      </c>
      <c r="HM47" s="91">
        <f t="shared" si="83"/>
        <v>0</v>
      </c>
      <c r="HN47" s="91">
        <f t="shared" si="83"/>
        <v>0</v>
      </c>
      <c r="HO47" s="91">
        <f t="shared" si="83"/>
        <v>0</v>
      </c>
      <c r="HP47" s="91">
        <f t="shared" si="83"/>
        <v>0</v>
      </c>
      <c r="HQ47" s="91">
        <f t="shared" si="83"/>
        <v>0</v>
      </c>
      <c r="HR47" s="91">
        <f t="shared" si="83"/>
        <v>0</v>
      </c>
      <c r="HS47" s="91">
        <f t="shared" si="83"/>
        <v>0</v>
      </c>
      <c r="HT47" s="91">
        <f t="shared" si="83"/>
        <v>0</v>
      </c>
      <c r="HU47" s="91">
        <f t="shared" si="83"/>
        <v>0</v>
      </c>
      <c r="HV47" s="91">
        <f t="shared" si="83"/>
        <v>0</v>
      </c>
      <c r="HW47" s="91">
        <f t="shared" si="83"/>
        <v>0</v>
      </c>
      <c r="HX47" s="91">
        <f t="shared" si="83"/>
        <v>0</v>
      </c>
      <c r="HY47" s="91">
        <f t="shared" si="83"/>
        <v>0</v>
      </c>
      <c r="HZ47" s="91">
        <f t="shared" si="83"/>
        <v>0</v>
      </c>
      <c r="IA47" s="91">
        <f t="shared" si="83"/>
        <v>0</v>
      </c>
      <c r="IB47" s="91">
        <f t="shared" si="83"/>
        <v>0</v>
      </c>
      <c r="IC47" s="91">
        <f t="shared" si="83"/>
        <v>0</v>
      </c>
      <c r="ID47" s="91">
        <f t="shared" si="83"/>
        <v>0</v>
      </c>
      <c r="IE47" s="91">
        <f t="shared" si="83"/>
        <v>0</v>
      </c>
      <c r="IF47" s="91">
        <f t="shared" si="83"/>
        <v>0</v>
      </c>
      <c r="IG47" s="91">
        <f t="shared" si="83"/>
        <v>0</v>
      </c>
      <c r="IH47" s="91">
        <f t="shared" si="83"/>
        <v>0</v>
      </c>
      <c r="II47" s="91">
        <f t="shared" si="83"/>
        <v>0</v>
      </c>
      <c r="IJ47" s="91">
        <f t="shared" si="83"/>
        <v>0</v>
      </c>
      <c r="IK47" s="91">
        <f t="shared" si="83"/>
        <v>0</v>
      </c>
      <c r="IL47" s="91">
        <f t="shared" si="83"/>
        <v>0</v>
      </c>
      <c r="IM47" s="91">
        <f t="shared" si="83"/>
        <v>0</v>
      </c>
      <c r="IN47" s="91">
        <f t="shared" si="83"/>
        <v>0</v>
      </c>
      <c r="IO47" s="91">
        <f t="shared" si="83"/>
        <v>0</v>
      </c>
      <c r="IP47" s="91">
        <f t="shared" si="83"/>
        <v>0</v>
      </c>
      <c r="IQ47" s="91">
        <f t="shared" si="83"/>
        <v>0</v>
      </c>
      <c r="IR47" s="91">
        <f t="shared" si="83"/>
        <v>0</v>
      </c>
      <c r="IS47" s="91">
        <f t="shared" si="83"/>
        <v>0</v>
      </c>
      <c r="IT47" s="91">
        <f t="shared" si="83"/>
        <v>0</v>
      </c>
      <c r="IU47" s="91">
        <f t="shared" si="83"/>
        <v>0</v>
      </c>
      <c r="IV47" s="91">
        <f t="shared" si="83"/>
        <v>0</v>
      </c>
      <c r="IW47" s="91">
        <f t="shared" si="83"/>
        <v>0</v>
      </c>
      <c r="IX47" s="91">
        <f t="shared" si="83"/>
        <v>0</v>
      </c>
      <c r="IY47" s="91">
        <f t="shared" si="83"/>
        <v>0</v>
      </c>
      <c r="IZ47" s="91">
        <f t="shared" ref="IZ47:LK47" si="84">SUM(IZ48:IZ60)</f>
        <v>0</v>
      </c>
      <c r="JA47" s="91">
        <f t="shared" si="84"/>
        <v>0</v>
      </c>
      <c r="JB47" s="91">
        <f t="shared" si="84"/>
        <v>0</v>
      </c>
      <c r="JC47" s="91">
        <f t="shared" si="84"/>
        <v>0</v>
      </c>
      <c r="JD47" s="91">
        <f t="shared" si="84"/>
        <v>0</v>
      </c>
      <c r="JE47" s="91">
        <f t="shared" si="84"/>
        <v>0</v>
      </c>
      <c r="JF47" s="91">
        <f t="shared" si="84"/>
        <v>0</v>
      </c>
      <c r="JG47" s="91">
        <f t="shared" si="84"/>
        <v>0</v>
      </c>
      <c r="JH47" s="91">
        <f t="shared" si="84"/>
        <v>0</v>
      </c>
      <c r="JI47" s="91">
        <f t="shared" si="84"/>
        <v>0</v>
      </c>
      <c r="JJ47" s="91">
        <f t="shared" si="84"/>
        <v>0</v>
      </c>
      <c r="JK47" s="91">
        <f t="shared" si="84"/>
        <v>0</v>
      </c>
      <c r="JL47" s="91">
        <f t="shared" si="84"/>
        <v>0</v>
      </c>
      <c r="JM47" s="91">
        <f t="shared" si="84"/>
        <v>0</v>
      </c>
      <c r="JN47" s="91">
        <f t="shared" si="84"/>
        <v>0</v>
      </c>
      <c r="JO47" s="91">
        <f t="shared" si="84"/>
        <v>0</v>
      </c>
      <c r="JP47" s="91">
        <f t="shared" si="84"/>
        <v>0</v>
      </c>
      <c r="JQ47" s="91">
        <f t="shared" si="84"/>
        <v>0</v>
      </c>
      <c r="JR47" s="91">
        <f t="shared" si="84"/>
        <v>0</v>
      </c>
      <c r="JS47" s="91">
        <f t="shared" si="84"/>
        <v>0</v>
      </c>
      <c r="JT47" s="91">
        <f t="shared" si="84"/>
        <v>0</v>
      </c>
      <c r="JU47" s="91">
        <f t="shared" si="84"/>
        <v>0</v>
      </c>
      <c r="JV47" s="91">
        <f t="shared" si="84"/>
        <v>0</v>
      </c>
      <c r="JW47" s="91">
        <f t="shared" si="84"/>
        <v>0</v>
      </c>
      <c r="JX47" s="91">
        <f t="shared" si="84"/>
        <v>0</v>
      </c>
      <c r="JY47" s="91">
        <f t="shared" si="84"/>
        <v>0</v>
      </c>
      <c r="JZ47" s="91">
        <f t="shared" si="84"/>
        <v>0</v>
      </c>
      <c r="KA47" s="91">
        <f t="shared" si="84"/>
        <v>0</v>
      </c>
      <c r="KB47" s="91">
        <f t="shared" si="84"/>
        <v>0</v>
      </c>
      <c r="KC47" s="91">
        <f t="shared" si="84"/>
        <v>0</v>
      </c>
      <c r="KD47" s="91">
        <f t="shared" si="84"/>
        <v>0</v>
      </c>
      <c r="KE47" s="91">
        <f t="shared" si="84"/>
        <v>0</v>
      </c>
      <c r="KF47" s="91">
        <f t="shared" si="84"/>
        <v>0</v>
      </c>
      <c r="KG47" s="91">
        <f t="shared" si="84"/>
        <v>0</v>
      </c>
      <c r="KH47" s="91">
        <f t="shared" si="84"/>
        <v>0</v>
      </c>
      <c r="KI47" s="91">
        <f t="shared" si="84"/>
        <v>0</v>
      </c>
      <c r="KJ47" s="91">
        <f t="shared" si="84"/>
        <v>0</v>
      </c>
      <c r="KK47" s="91">
        <f t="shared" si="84"/>
        <v>0</v>
      </c>
      <c r="KL47" s="91">
        <f t="shared" si="84"/>
        <v>0</v>
      </c>
      <c r="KM47" s="91">
        <f t="shared" si="84"/>
        <v>0</v>
      </c>
      <c r="KN47" s="91">
        <f t="shared" si="84"/>
        <v>0</v>
      </c>
      <c r="KO47" s="91">
        <f t="shared" si="84"/>
        <v>0</v>
      </c>
      <c r="KP47" s="91">
        <f t="shared" si="84"/>
        <v>0</v>
      </c>
      <c r="KQ47" s="91">
        <f t="shared" si="84"/>
        <v>0</v>
      </c>
      <c r="KR47" s="91">
        <f t="shared" si="84"/>
        <v>0</v>
      </c>
      <c r="KS47" s="91">
        <f t="shared" si="84"/>
        <v>0</v>
      </c>
      <c r="KT47" s="91">
        <f t="shared" si="84"/>
        <v>0</v>
      </c>
      <c r="KU47" s="91">
        <f t="shared" si="84"/>
        <v>0</v>
      </c>
      <c r="KV47" s="91">
        <f t="shared" si="84"/>
        <v>0</v>
      </c>
      <c r="KW47" s="91">
        <f t="shared" si="84"/>
        <v>0</v>
      </c>
      <c r="KX47" s="91">
        <f t="shared" si="84"/>
        <v>0</v>
      </c>
      <c r="KY47" s="91">
        <f t="shared" si="84"/>
        <v>0</v>
      </c>
      <c r="KZ47" s="91">
        <f t="shared" si="84"/>
        <v>0</v>
      </c>
      <c r="LA47" s="91">
        <f t="shared" si="84"/>
        <v>0</v>
      </c>
      <c r="LB47" s="91">
        <f t="shared" si="84"/>
        <v>0</v>
      </c>
      <c r="LC47" s="91">
        <f t="shared" si="84"/>
        <v>0</v>
      </c>
      <c r="LD47" s="91">
        <f t="shared" si="84"/>
        <v>0</v>
      </c>
      <c r="LE47" s="91">
        <f t="shared" si="84"/>
        <v>0</v>
      </c>
      <c r="LF47" s="91">
        <f t="shared" si="84"/>
        <v>0</v>
      </c>
      <c r="LG47" s="91">
        <f t="shared" si="84"/>
        <v>0</v>
      </c>
      <c r="LH47" s="91">
        <f t="shared" si="84"/>
        <v>0</v>
      </c>
      <c r="LI47" s="91">
        <f t="shared" si="84"/>
        <v>0</v>
      </c>
      <c r="LJ47" s="91">
        <f t="shared" si="84"/>
        <v>0</v>
      </c>
      <c r="LK47" s="91">
        <f t="shared" si="84"/>
        <v>0</v>
      </c>
      <c r="LL47" s="91">
        <f t="shared" ref="LL47:NW47" si="85">SUM(LL48:LL60)</f>
        <v>0</v>
      </c>
      <c r="LM47" s="91">
        <f t="shared" si="85"/>
        <v>0</v>
      </c>
      <c r="LN47" s="91">
        <f t="shared" si="85"/>
        <v>0</v>
      </c>
      <c r="LO47" s="91">
        <f t="shared" si="85"/>
        <v>0</v>
      </c>
      <c r="LP47" s="91">
        <f t="shared" si="85"/>
        <v>0</v>
      </c>
      <c r="LQ47" s="91">
        <f t="shared" si="85"/>
        <v>0</v>
      </c>
      <c r="LR47" s="91">
        <f t="shared" si="85"/>
        <v>0</v>
      </c>
      <c r="LS47" s="91">
        <f t="shared" si="85"/>
        <v>0</v>
      </c>
      <c r="LT47" s="91">
        <f t="shared" si="85"/>
        <v>0</v>
      </c>
      <c r="LU47" s="91">
        <f t="shared" si="85"/>
        <v>0</v>
      </c>
      <c r="LV47" s="91">
        <f t="shared" si="85"/>
        <v>0</v>
      </c>
      <c r="LW47" s="91">
        <f t="shared" si="85"/>
        <v>0</v>
      </c>
      <c r="LX47" s="91">
        <f t="shared" si="85"/>
        <v>0</v>
      </c>
      <c r="LY47" s="91">
        <f t="shared" si="85"/>
        <v>0</v>
      </c>
      <c r="LZ47" s="91">
        <f t="shared" si="85"/>
        <v>0</v>
      </c>
      <c r="MA47" s="91">
        <f t="shared" si="85"/>
        <v>0</v>
      </c>
      <c r="MB47" s="91">
        <f t="shared" si="85"/>
        <v>0</v>
      </c>
      <c r="MC47" s="91">
        <f t="shared" si="85"/>
        <v>0</v>
      </c>
      <c r="MD47" s="91">
        <f t="shared" si="85"/>
        <v>0</v>
      </c>
      <c r="ME47" s="91">
        <f t="shared" si="85"/>
        <v>0</v>
      </c>
      <c r="MF47" s="91">
        <f t="shared" si="85"/>
        <v>0</v>
      </c>
      <c r="MG47" s="91">
        <f t="shared" si="85"/>
        <v>0</v>
      </c>
      <c r="MH47" s="91">
        <f t="shared" si="85"/>
        <v>0</v>
      </c>
      <c r="MI47" s="91">
        <f t="shared" si="85"/>
        <v>0</v>
      </c>
      <c r="MJ47" s="91">
        <f t="shared" si="85"/>
        <v>0</v>
      </c>
      <c r="MK47" s="91">
        <f t="shared" si="85"/>
        <v>0</v>
      </c>
      <c r="ML47" s="91">
        <f t="shared" si="85"/>
        <v>0</v>
      </c>
      <c r="MM47" s="91">
        <f t="shared" si="85"/>
        <v>0</v>
      </c>
      <c r="MN47" s="91">
        <f t="shared" si="85"/>
        <v>0</v>
      </c>
      <c r="MO47" s="91">
        <f t="shared" si="85"/>
        <v>0</v>
      </c>
      <c r="MP47" s="91">
        <f t="shared" si="85"/>
        <v>0</v>
      </c>
      <c r="MQ47" s="91">
        <f t="shared" si="85"/>
        <v>0</v>
      </c>
      <c r="MR47" s="91">
        <f t="shared" si="85"/>
        <v>0</v>
      </c>
      <c r="MS47" s="91">
        <f t="shared" si="85"/>
        <v>0</v>
      </c>
      <c r="MT47" s="91">
        <f t="shared" si="85"/>
        <v>0</v>
      </c>
      <c r="MU47" s="91">
        <f t="shared" si="85"/>
        <v>0</v>
      </c>
      <c r="MV47" s="91">
        <f t="shared" si="85"/>
        <v>0</v>
      </c>
      <c r="MW47" s="91">
        <f t="shared" si="85"/>
        <v>0</v>
      </c>
      <c r="MX47" s="91">
        <f t="shared" si="85"/>
        <v>0</v>
      </c>
      <c r="MY47" s="91">
        <f t="shared" si="85"/>
        <v>0</v>
      </c>
      <c r="MZ47" s="91">
        <f t="shared" si="85"/>
        <v>0</v>
      </c>
      <c r="NA47" s="91">
        <f t="shared" si="85"/>
        <v>0</v>
      </c>
      <c r="NB47" s="91">
        <f t="shared" si="85"/>
        <v>0</v>
      </c>
      <c r="NC47" s="91">
        <f t="shared" si="85"/>
        <v>0</v>
      </c>
      <c r="ND47" s="91">
        <f t="shared" si="85"/>
        <v>0</v>
      </c>
      <c r="NE47" s="91">
        <f t="shared" si="85"/>
        <v>0</v>
      </c>
      <c r="NF47" s="91">
        <f t="shared" si="85"/>
        <v>0</v>
      </c>
      <c r="NG47" s="91">
        <f t="shared" si="85"/>
        <v>0</v>
      </c>
      <c r="NH47" s="91">
        <f t="shared" si="85"/>
        <v>0</v>
      </c>
      <c r="NI47" s="91">
        <f t="shared" si="85"/>
        <v>0</v>
      </c>
      <c r="NJ47" s="91">
        <f t="shared" si="85"/>
        <v>0</v>
      </c>
      <c r="NK47" s="91">
        <f t="shared" si="85"/>
        <v>0</v>
      </c>
      <c r="NL47" s="91">
        <f t="shared" si="85"/>
        <v>0</v>
      </c>
      <c r="NM47" s="91">
        <f t="shared" si="85"/>
        <v>0</v>
      </c>
      <c r="NN47" s="91">
        <f t="shared" si="85"/>
        <v>0</v>
      </c>
      <c r="NO47" s="91">
        <f t="shared" si="85"/>
        <v>0</v>
      </c>
      <c r="NP47" s="91">
        <f t="shared" si="85"/>
        <v>0</v>
      </c>
      <c r="NQ47" s="91">
        <f t="shared" si="85"/>
        <v>0</v>
      </c>
      <c r="NR47" s="91">
        <f t="shared" si="85"/>
        <v>0</v>
      </c>
      <c r="NS47" s="91">
        <f t="shared" si="85"/>
        <v>0</v>
      </c>
      <c r="NT47" s="91">
        <f t="shared" si="85"/>
        <v>0</v>
      </c>
      <c r="NU47" s="91">
        <f t="shared" si="85"/>
        <v>0</v>
      </c>
      <c r="NV47" s="91">
        <f t="shared" si="85"/>
        <v>0</v>
      </c>
      <c r="NW47" s="91">
        <f t="shared" si="85"/>
        <v>0</v>
      </c>
      <c r="NX47" s="91">
        <f t="shared" ref="NX47:QI47" si="86">SUM(NX48:NX60)</f>
        <v>0</v>
      </c>
      <c r="NY47" s="91">
        <f t="shared" si="86"/>
        <v>0</v>
      </c>
      <c r="NZ47" s="91">
        <f t="shared" si="86"/>
        <v>0</v>
      </c>
      <c r="OA47" s="91">
        <f t="shared" si="86"/>
        <v>0</v>
      </c>
      <c r="OB47" s="91">
        <f t="shared" si="86"/>
        <v>0</v>
      </c>
      <c r="OC47" s="91">
        <f t="shared" si="86"/>
        <v>0</v>
      </c>
      <c r="OD47" s="91">
        <f t="shared" si="86"/>
        <v>0</v>
      </c>
      <c r="OE47" s="91">
        <f t="shared" si="86"/>
        <v>0</v>
      </c>
      <c r="OF47" s="91">
        <f t="shared" si="86"/>
        <v>0</v>
      </c>
      <c r="OG47" s="91">
        <f t="shared" si="86"/>
        <v>0</v>
      </c>
      <c r="OH47" s="91">
        <f t="shared" si="86"/>
        <v>0</v>
      </c>
      <c r="OI47" s="91">
        <f t="shared" si="86"/>
        <v>0</v>
      </c>
      <c r="OJ47" s="91">
        <f t="shared" si="86"/>
        <v>0</v>
      </c>
      <c r="OK47" s="91">
        <f t="shared" si="86"/>
        <v>0</v>
      </c>
      <c r="OL47" s="91">
        <f t="shared" si="86"/>
        <v>0</v>
      </c>
      <c r="OM47" s="91">
        <f t="shared" si="86"/>
        <v>0</v>
      </c>
      <c r="ON47" s="91">
        <f t="shared" si="86"/>
        <v>0</v>
      </c>
      <c r="OO47" s="91">
        <f t="shared" si="86"/>
        <v>0</v>
      </c>
      <c r="OP47" s="91">
        <f t="shared" si="86"/>
        <v>0</v>
      </c>
      <c r="OQ47" s="91">
        <f t="shared" si="86"/>
        <v>0</v>
      </c>
      <c r="OR47" s="91">
        <f t="shared" si="86"/>
        <v>0</v>
      </c>
      <c r="OS47" s="91">
        <f t="shared" si="86"/>
        <v>0</v>
      </c>
      <c r="OT47" s="91">
        <f t="shared" si="86"/>
        <v>0</v>
      </c>
      <c r="OU47" s="91">
        <f t="shared" si="86"/>
        <v>0</v>
      </c>
      <c r="OV47" s="91">
        <f t="shared" si="86"/>
        <v>0</v>
      </c>
      <c r="OW47" s="91">
        <f t="shared" si="86"/>
        <v>0</v>
      </c>
      <c r="OX47" s="91">
        <f t="shared" si="86"/>
        <v>0</v>
      </c>
      <c r="OY47" s="91">
        <f t="shared" si="86"/>
        <v>0</v>
      </c>
      <c r="OZ47" s="91">
        <f t="shared" si="86"/>
        <v>0</v>
      </c>
      <c r="PA47" s="91">
        <f t="shared" si="86"/>
        <v>0</v>
      </c>
      <c r="PB47" s="91">
        <f t="shared" si="86"/>
        <v>0</v>
      </c>
      <c r="PC47" s="91">
        <f t="shared" si="86"/>
        <v>0</v>
      </c>
      <c r="PD47" s="91">
        <f t="shared" si="86"/>
        <v>0</v>
      </c>
      <c r="PE47" s="91">
        <f t="shared" si="86"/>
        <v>0</v>
      </c>
      <c r="PF47" s="91">
        <f t="shared" si="86"/>
        <v>0</v>
      </c>
      <c r="PG47" s="91">
        <f t="shared" si="86"/>
        <v>0</v>
      </c>
      <c r="PH47" s="91">
        <f t="shared" si="86"/>
        <v>0</v>
      </c>
      <c r="PI47" s="91">
        <f t="shared" si="86"/>
        <v>0</v>
      </c>
      <c r="PJ47" s="91">
        <f t="shared" si="86"/>
        <v>0</v>
      </c>
      <c r="PK47" s="91">
        <f t="shared" si="86"/>
        <v>0</v>
      </c>
      <c r="PL47" s="91">
        <f t="shared" si="86"/>
        <v>0</v>
      </c>
      <c r="PM47" s="91">
        <f t="shared" si="86"/>
        <v>0</v>
      </c>
      <c r="PN47" s="91">
        <f t="shared" si="86"/>
        <v>0</v>
      </c>
      <c r="PO47" s="91">
        <f t="shared" si="86"/>
        <v>0</v>
      </c>
      <c r="PP47" s="91">
        <f t="shared" si="86"/>
        <v>0</v>
      </c>
      <c r="PQ47" s="91">
        <f t="shared" si="86"/>
        <v>0</v>
      </c>
      <c r="PR47" s="91">
        <f t="shared" si="86"/>
        <v>0</v>
      </c>
      <c r="PS47" s="91">
        <f t="shared" si="86"/>
        <v>0</v>
      </c>
      <c r="PT47" s="91">
        <f t="shared" si="86"/>
        <v>0</v>
      </c>
      <c r="PU47" s="91">
        <f t="shared" si="86"/>
        <v>0</v>
      </c>
      <c r="PV47" s="91">
        <f t="shared" si="86"/>
        <v>0</v>
      </c>
      <c r="PW47" s="91">
        <f t="shared" si="86"/>
        <v>0</v>
      </c>
      <c r="PX47" s="91">
        <f t="shared" si="86"/>
        <v>0</v>
      </c>
      <c r="PY47" s="91">
        <f t="shared" si="86"/>
        <v>0</v>
      </c>
      <c r="PZ47" s="91">
        <f t="shared" si="86"/>
        <v>0</v>
      </c>
      <c r="QA47" s="91">
        <f t="shared" si="86"/>
        <v>0</v>
      </c>
      <c r="QB47" s="91">
        <f t="shared" si="86"/>
        <v>0</v>
      </c>
      <c r="QC47" s="91">
        <f t="shared" si="86"/>
        <v>0</v>
      </c>
      <c r="QD47" s="91">
        <f t="shared" si="86"/>
        <v>0</v>
      </c>
      <c r="QE47" s="91">
        <f t="shared" si="86"/>
        <v>0</v>
      </c>
      <c r="QF47" s="91">
        <f t="shared" si="86"/>
        <v>0</v>
      </c>
      <c r="QG47" s="91">
        <f t="shared" si="86"/>
        <v>0</v>
      </c>
      <c r="QH47" s="91">
        <f t="shared" si="86"/>
        <v>0</v>
      </c>
      <c r="QI47" s="91">
        <f t="shared" si="86"/>
        <v>0</v>
      </c>
      <c r="QJ47" s="91">
        <f t="shared" ref="QJ47:SU47" si="87">SUM(QJ48:QJ60)</f>
        <v>0</v>
      </c>
      <c r="QK47" s="91">
        <f t="shared" si="87"/>
        <v>0</v>
      </c>
      <c r="QL47" s="91">
        <f t="shared" si="87"/>
        <v>0</v>
      </c>
      <c r="QM47" s="91">
        <f t="shared" si="87"/>
        <v>0</v>
      </c>
      <c r="QN47" s="91">
        <f t="shared" si="87"/>
        <v>0</v>
      </c>
      <c r="QO47" s="91">
        <f t="shared" si="87"/>
        <v>0</v>
      </c>
      <c r="QP47" s="91">
        <f t="shared" si="87"/>
        <v>0</v>
      </c>
      <c r="QQ47" s="91">
        <f t="shared" si="87"/>
        <v>0</v>
      </c>
      <c r="QR47" s="91">
        <f t="shared" si="87"/>
        <v>0</v>
      </c>
      <c r="QS47" s="91">
        <f t="shared" si="87"/>
        <v>0</v>
      </c>
      <c r="QT47" s="91">
        <f t="shared" si="87"/>
        <v>0</v>
      </c>
      <c r="QU47" s="91">
        <f t="shared" si="87"/>
        <v>0</v>
      </c>
      <c r="QV47" s="91">
        <f t="shared" si="87"/>
        <v>0</v>
      </c>
      <c r="QW47" s="91">
        <f t="shared" si="87"/>
        <v>0</v>
      </c>
      <c r="QX47" s="91">
        <f t="shared" si="87"/>
        <v>0</v>
      </c>
      <c r="QY47" s="91">
        <f t="shared" si="87"/>
        <v>0</v>
      </c>
      <c r="QZ47" s="91">
        <f t="shared" si="87"/>
        <v>0</v>
      </c>
      <c r="RA47" s="91">
        <f t="shared" si="87"/>
        <v>0</v>
      </c>
      <c r="RB47" s="91">
        <f t="shared" si="87"/>
        <v>0</v>
      </c>
      <c r="RC47" s="91">
        <f t="shared" si="87"/>
        <v>0</v>
      </c>
      <c r="RD47" s="91">
        <f t="shared" si="87"/>
        <v>0</v>
      </c>
      <c r="RE47" s="91">
        <f t="shared" si="87"/>
        <v>0</v>
      </c>
      <c r="RF47" s="91">
        <f t="shared" si="87"/>
        <v>0</v>
      </c>
      <c r="RG47" s="91">
        <f t="shared" si="87"/>
        <v>0</v>
      </c>
      <c r="RH47" s="91">
        <f t="shared" si="87"/>
        <v>0</v>
      </c>
      <c r="RI47" s="91">
        <f t="shared" si="87"/>
        <v>0</v>
      </c>
      <c r="RJ47" s="91">
        <f t="shared" si="87"/>
        <v>0</v>
      </c>
      <c r="RK47" s="91">
        <f t="shared" si="87"/>
        <v>0</v>
      </c>
      <c r="RL47" s="91">
        <f t="shared" si="87"/>
        <v>0</v>
      </c>
      <c r="RM47" s="91">
        <f t="shared" si="87"/>
        <v>0</v>
      </c>
      <c r="RN47" s="91">
        <f t="shared" si="87"/>
        <v>0</v>
      </c>
      <c r="RO47" s="91">
        <f t="shared" si="87"/>
        <v>0</v>
      </c>
      <c r="RP47" s="91">
        <f t="shared" si="87"/>
        <v>0</v>
      </c>
      <c r="RQ47" s="91">
        <f t="shared" si="87"/>
        <v>0</v>
      </c>
      <c r="RR47" s="91">
        <f t="shared" si="87"/>
        <v>0</v>
      </c>
      <c r="RS47" s="91">
        <f t="shared" si="87"/>
        <v>0</v>
      </c>
      <c r="RT47" s="91">
        <f t="shared" si="87"/>
        <v>0</v>
      </c>
      <c r="RU47" s="91">
        <f t="shared" si="87"/>
        <v>0</v>
      </c>
      <c r="RV47" s="91">
        <f t="shared" si="87"/>
        <v>0</v>
      </c>
      <c r="RW47" s="91">
        <f t="shared" si="87"/>
        <v>0</v>
      </c>
      <c r="RX47" s="91">
        <f t="shared" si="87"/>
        <v>0</v>
      </c>
      <c r="RY47" s="91">
        <f t="shared" si="87"/>
        <v>0</v>
      </c>
      <c r="RZ47" s="91">
        <f t="shared" si="87"/>
        <v>0</v>
      </c>
      <c r="SA47" s="91">
        <f t="shared" si="87"/>
        <v>0</v>
      </c>
      <c r="SB47" s="91">
        <f t="shared" si="87"/>
        <v>0</v>
      </c>
      <c r="SC47" s="91">
        <f t="shared" si="87"/>
        <v>0</v>
      </c>
      <c r="SD47" s="91">
        <f t="shared" si="87"/>
        <v>0</v>
      </c>
      <c r="SE47" s="91">
        <f t="shared" si="87"/>
        <v>0</v>
      </c>
      <c r="SF47" s="91">
        <f t="shared" si="87"/>
        <v>0</v>
      </c>
      <c r="SG47" s="91">
        <f t="shared" si="87"/>
        <v>0</v>
      </c>
      <c r="SH47" s="91">
        <f t="shared" si="87"/>
        <v>0</v>
      </c>
      <c r="SI47" s="91">
        <f t="shared" si="87"/>
        <v>0</v>
      </c>
      <c r="SJ47" s="91">
        <f t="shared" si="87"/>
        <v>0</v>
      </c>
      <c r="SK47" s="91">
        <f t="shared" si="87"/>
        <v>0</v>
      </c>
      <c r="SL47" s="91">
        <f t="shared" si="87"/>
        <v>0</v>
      </c>
      <c r="SM47" s="91">
        <f t="shared" si="87"/>
        <v>0</v>
      </c>
      <c r="SN47" s="91">
        <f t="shared" si="87"/>
        <v>0</v>
      </c>
      <c r="SO47" s="91">
        <f t="shared" si="87"/>
        <v>0</v>
      </c>
      <c r="SP47" s="91">
        <f t="shared" si="87"/>
        <v>0</v>
      </c>
      <c r="SQ47" s="91">
        <f t="shared" si="87"/>
        <v>0</v>
      </c>
      <c r="SR47" s="91">
        <f t="shared" si="87"/>
        <v>0</v>
      </c>
      <c r="SS47" s="91">
        <f t="shared" si="87"/>
        <v>0</v>
      </c>
      <c r="ST47" s="91">
        <f t="shared" si="87"/>
        <v>0</v>
      </c>
      <c r="SU47" s="91">
        <f t="shared" si="87"/>
        <v>0</v>
      </c>
      <c r="SV47" s="91">
        <f t="shared" ref="SV47:UF47" si="88">SUM(SV48:SV60)</f>
        <v>0</v>
      </c>
      <c r="SW47" s="91">
        <f t="shared" si="88"/>
        <v>0</v>
      </c>
      <c r="SX47" s="91">
        <f t="shared" si="88"/>
        <v>0</v>
      </c>
      <c r="SY47" s="91">
        <f t="shared" si="88"/>
        <v>0</v>
      </c>
      <c r="SZ47" s="91">
        <f t="shared" si="88"/>
        <v>0</v>
      </c>
      <c r="TA47" s="91">
        <f t="shared" si="88"/>
        <v>0</v>
      </c>
      <c r="TB47" s="91">
        <f t="shared" si="88"/>
        <v>0</v>
      </c>
      <c r="TC47" s="91">
        <f t="shared" si="88"/>
        <v>0</v>
      </c>
      <c r="TD47" s="91">
        <f t="shared" si="88"/>
        <v>0</v>
      </c>
      <c r="TE47" s="91">
        <f t="shared" si="88"/>
        <v>0</v>
      </c>
      <c r="TF47" s="91">
        <f t="shared" si="88"/>
        <v>0</v>
      </c>
      <c r="TG47" s="91">
        <f t="shared" si="88"/>
        <v>0</v>
      </c>
      <c r="TH47" s="91">
        <f t="shared" si="88"/>
        <v>0</v>
      </c>
      <c r="TI47" s="91">
        <f t="shared" si="88"/>
        <v>0</v>
      </c>
      <c r="TJ47" s="91">
        <f t="shared" si="88"/>
        <v>0</v>
      </c>
      <c r="TK47" s="91">
        <f t="shared" si="88"/>
        <v>0</v>
      </c>
      <c r="TL47" s="91">
        <f t="shared" si="88"/>
        <v>0</v>
      </c>
      <c r="TM47" s="91">
        <f t="shared" si="88"/>
        <v>0</v>
      </c>
      <c r="TN47" s="91">
        <f t="shared" si="88"/>
        <v>0</v>
      </c>
      <c r="TO47" s="91">
        <f t="shared" si="88"/>
        <v>0</v>
      </c>
      <c r="TP47" s="91">
        <f t="shared" si="88"/>
        <v>0</v>
      </c>
      <c r="TQ47" s="91">
        <f t="shared" si="88"/>
        <v>0</v>
      </c>
      <c r="TR47" s="91">
        <f t="shared" si="88"/>
        <v>0</v>
      </c>
      <c r="TS47" s="91">
        <f t="shared" si="88"/>
        <v>0</v>
      </c>
      <c r="TT47" s="91">
        <f t="shared" si="88"/>
        <v>0</v>
      </c>
      <c r="TU47" s="91">
        <f t="shared" si="88"/>
        <v>0</v>
      </c>
      <c r="TV47" s="91">
        <f t="shared" si="88"/>
        <v>0</v>
      </c>
      <c r="TW47" s="91">
        <f t="shared" si="88"/>
        <v>0</v>
      </c>
      <c r="TX47" s="91">
        <f t="shared" si="88"/>
        <v>0</v>
      </c>
      <c r="TY47" s="91">
        <f t="shared" si="88"/>
        <v>0</v>
      </c>
      <c r="TZ47" s="91">
        <f t="shared" si="88"/>
        <v>0</v>
      </c>
      <c r="UA47" s="91">
        <f t="shared" si="88"/>
        <v>0</v>
      </c>
      <c r="UB47" s="91">
        <f t="shared" si="88"/>
        <v>0</v>
      </c>
      <c r="UC47" s="91">
        <f t="shared" si="88"/>
        <v>0</v>
      </c>
      <c r="UD47" s="91">
        <f t="shared" si="88"/>
        <v>0</v>
      </c>
      <c r="UE47" s="91">
        <f t="shared" si="88"/>
        <v>0</v>
      </c>
      <c r="UF47" s="91">
        <f t="shared" si="88"/>
        <v>0</v>
      </c>
    </row>
    <row r="48" spans="1:552" ht="15.75" customHeight="1" outlineLevel="2" x14ac:dyDescent="0.35">
      <c r="A48" s="2" t="s">
        <v>573</v>
      </c>
      <c r="B48" s="5"/>
      <c r="C48" s="5"/>
      <c r="D48" s="154"/>
      <c r="E48" s="154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D48" s="154"/>
      <c r="AE48" s="154"/>
      <c r="AF48" s="154"/>
      <c r="AG48" s="154"/>
      <c r="AH48" s="106"/>
      <c r="AI48" s="154"/>
      <c r="AJ48" s="154"/>
      <c r="AK48" s="154"/>
      <c r="AL48" s="154"/>
      <c r="AM48" s="154"/>
      <c r="AN48" s="154"/>
      <c r="AO48" s="154"/>
      <c r="AP48" s="154"/>
      <c r="AQ48" s="154"/>
      <c r="AR48" s="154"/>
      <c r="AS48" s="154"/>
      <c r="AT48" s="154"/>
      <c r="AU48" s="154"/>
      <c r="AV48" s="154"/>
      <c r="AW48" s="154"/>
      <c r="AX48" s="154"/>
      <c r="AY48" s="154"/>
      <c r="AZ48" s="154"/>
      <c r="BA48" s="154"/>
      <c r="BB48" s="154"/>
      <c r="BC48" s="154"/>
      <c r="BD48" s="154"/>
      <c r="BE48" s="154"/>
      <c r="BF48" s="154"/>
      <c r="BG48" s="154"/>
      <c r="BH48" s="154"/>
      <c r="BI48" s="154"/>
      <c r="BJ48" s="154"/>
      <c r="BK48" s="154"/>
      <c r="BL48" s="154"/>
      <c r="BM48" s="106"/>
      <c r="BN48" s="81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  <c r="II48" s="126"/>
      <c r="IJ48" s="126"/>
      <c r="IK48" s="126"/>
      <c r="IL48" s="126"/>
      <c r="IM48" s="126"/>
      <c r="IN48" s="126"/>
      <c r="IO48" s="126"/>
      <c r="IP48" s="126"/>
      <c r="IQ48" s="126"/>
      <c r="IR48" s="126"/>
      <c r="IS48" s="126"/>
      <c r="IT48" s="126"/>
      <c r="IU48" s="126"/>
      <c r="IV48" s="126"/>
      <c r="IW48" s="126"/>
      <c r="IX48" s="126"/>
      <c r="IY48" s="126"/>
      <c r="IZ48" s="126"/>
      <c r="JA48" s="126"/>
      <c r="JB48" s="126"/>
      <c r="JC48" s="126"/>
      <c r="JD48" s="126"/>
      <c r="JE48" s="126"/>
      <c r="JF48" s="126"/>
      <c r="JG48" s="126"/>
      <c r="JH48" s="126"/>
      <c r="JI48" s="126"/>
      <c r="JJ48" s="126"/>
      <c r="JK48" s="126"/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6"/>
      <c r="JX48" s="126"/>
      <c r="JY48" s="126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6"/>
      <c r="KL48" s="126"/>
      <c r="KM48" s="126"/>
      <c r="KN48" s="126"/>
      <c r="KO48" s="126"/>
      <c r="KP48" s="126"/>
      <c r="KQ48" s="126"/>
      <c r="KR48" s="126"/>
      <c r="KS48" s="126"/>
      <c r="KT48" s="126"/>
      <c r="KU48" s="126"/>
      <c r="KV48" s="126"/>
      <c r="KW48" s="126"/>
      <c r="KX48" s="126"/>
      <c r="KY48" s="126"/>
      <c r="KZ48" s="126"/>
      <c r="LA48" s="126"/>
      <c r="LB48" s="126"/>
      <c r="LC48" s="126"/>
      <c r="LD48" s="126"/>
      <c r="LE48" s="126"/>
      <c r="LF48" s="126"/>
      <c r="LG48" s="126"/>
      <c r="LH48" s="126"/>
      <c r="LI48" s="126"/>
      <c r="LJ48" s="126"/>
      <c r="LK48" s="126"/>
      <c r="LL48" s="126"/>
      <c r="LM48" s="126"/>
      <c r="LN48" s="126"/>
      <c r="LO48" s="126"/>
      <c r="LP48" s="126"/>
      <c r="LQ48" s="126"/>
      <c r="LR48" s="126"/>
      <c r="LS48" s="126"/>
      <c r="LT48" s="126"/>
      <c r="LU48" s="126"/>
      <c r="LV48" s="126"/>
      <c r="LW48" s="126"/>
      <c r="LX48" s="126"/>
      <c r="LY48" s="126"/>
      <c r="LZ48" s="126"/>
      <c r="MA48" s="126"/>
      <c r="MB48" s="126"/>
      <c r="MC48" s="126"/>
      <c r="MD48" s="126"/>
      <c r="ME48" s="126"/>
      <c r="MF48" s="126"/>
      <c r="MG48" s="126"/>
      <c r="MH48" s="126"/>
      <c r="MI48" s="126"/>
      <c r="MJ48" s="126"/>
      <c r="MK48" s="126"/>
      <c r="ML48" s="126"/>
      <c r="MM48" s="126"/>
      <c r="MN48" s="126"/>
      <c r="MO48" s="126"/>
      <c r="MP48" s="126"/>
      <c r="MQ48" s="126"/>
      <c r="MR48" s="126"/>
      <c r="MS48" s="126"/>
      <c r="MT48" s="126"/>
      <c r="MU48" s="126"/>
      <c r="MV48" s="126"/>
      <c r="MW48" s="126"/>
      <c r="MX48" s="126"/>
      <c r="MY48" s="126"/>
      <c r="MZ48" s="126"/>
      <c r="NA48" s="126"/>
      <c r="NB48" s="126"/>
      <c r="NC48" s="126"/>
      <c r="ND48" s="126"/>
      <c r="NE48" s="126"/>
      <c r="NF48" s="126"/>
      <c r="NG48" s="126"/>
      <c r="NH48" s="126"/>
      <c r="NI48" s="126"/>
      <c r="NJ48" s="126"/>
      <c r="NK48" s="126"/>
      <c r="NL48" s="126"/>
      <c r="NM48" s="126"/>
      <c r="NN48" s="126"/>
      <c r="NO48" s="126"/>
      <c r="NP48" s="126"/>
      <c r="NQ48" s="126"/>
      <c r="NR48" s="126"/>
      <c r="NS48" s="126"/>
      <c r="NT48" s="126"/>
      <c r="NU48" s="126"/>
      <c r="NV48" s="126"/>
      <c r="NW48" s="126"/>
      <c r="NX48" s="126"/>
      <c r="NY48" s="126"/>
      <c r="NZ48" s="126"/>
      <c r="OA48" s="126"/>
      <c r="OB48" s="126"/>
      <c r="OC48" s="126"/>
      <c r="OD48" s="126"/>
      <c r="OE48" s="126"/>
      <c r="OF48" s="126"/>
      <c r="OG48" s="126"/>
      <c r="OH48" s="126"/>
      <c r="OI48" s="126"/>
      <c r="OJ48" s="126"/>
      <c r="OK48" s="126"/>
      <c r="OL48" s="126"/>
      <c r="OM48" s="126"/>
      <c r="ON48" s="126"/>
      <c r="OO48" s="126"/>
      <c r="OP48" s="126"/>
      <c r="OQ48" s="126"/>
      <c r="OR48" s="126"/>
      <c r="OS48" s="126"/>
      <c r="OT48" s="126"/>
      <c r="OU48" s="126"/>
      <c r="OV48" s="126"/>
      <c r="OW48" s="126"/>
      <c r="OX48" s="126"/>
      <c r="OY48" s="126"/>
      <c r="OZ48" s="126"/>
      <c r="PA48" s="126"/>
      <c r="PB48" s="126"/>
      <c r="PC48" s="126"/>
      <c r="PD48" s="126"/>
      <c r="PE48" s="126"/>
      <c r="PF48" s="126"/>
      <c r="PG48" s="126"/>
      <c r="PH48" s="126"/>
      <c r="PI48" s="126"/>
      <c r="PJ48" s="126"/>
      <c r="PK48" s="126"/>
      <c r="PL48" s="126"/>
      <c r="PM48" s="126"/>
      <c r="PN48" s="126"/>
      <c r="PO48" s="126"/>
      <c r="PP48" s="126"/>
      <c r="PQ48" s="126"/>
      <c r="PR48" s="126"/>
      <c r="PS48" s="126"/>
      <c r="PT48" s="126"/>
      <c r="PU48" s="126"/>
      <c r="PV48" s="126"/>
      <c r="PW48" s="126"/>
      <c r="PX48" s="126"/>
      <c r="PY48" s="126"/>
      <c r="PZ48" s="126"/>
      <c r="QA48" s="126"/>
      <c r="QB48" s="126"/>
      <c r="QC48" s="126"/>
      <c r="QD48" s="126"/>
      <c r="QE48" s="126"/>
      <c r="QF48" s="126"/>
      <c r="QG48" s="126"/>
      <c r="QH48" s="126"/>
      <c r="QI48" s="126"/>
      <c r="QJ48" s="126"/>
      <c r="QK48" s="126"/>
      <c r="QL48" s="126"/>
      <c r="QM48" s="126"/>
      <c r="QN48" s="126"/>
      <c r="QO48" s="126"/>
      <c r="QP48" s="126"/>
      <c r="QQ48" s="126"/>
      <c r="QR48" s="126"/>
      <c r="QS48" s="126"/>
      <c r="QT48" s="126"/>
      <c r="QU48" s="126"/>
      <c r="QV48" s="126"/>
      <c r="QW48" s="126"/>
      <c r="QX48" s="126"/>
      <c r="QY48" s="126"/>
      <c r="QZ48" s="126"/>
      <c r="RA48" s="126"/>
      <c r="RB48" s="126"/>
      <c r="RC48" s="126"/>
      <c r="RD48" s="126"/>
      <c r="RE48" s="126"/>
      <c r="RF48" s="126"/>
      <c r="RG48" s="126"/>
      <c r="RH48" s="126"/>
      <c r="RI48" s="126"/>
      <c r="RJ48" s="126"/>
      <c r="RK48" s="126"/>
      <c r="RL48" s="126"/>
      <c r="RM48" s="126"/>
      <c r="RN48" s="126"/>
      <c r="RO48" s="126"/>
      <c r="RP48" s="126"/>
      <c r="RQ48" s="126"/>
      <c r="RR48" s="126"/>
      <c r="RS48" s="126"/>
      <c r="RT48" s="126"/>
      <c r="RU48" s="126"/>
      <c r="RV48" s="126"/>
      <c r="RW48" s="126"/>
      <c r="RX48" s="126"/>
      <c r="RY48" s="126"/>
      <c r="RZ48" s="126"/>
      <c r="SA48" s="126"/>
      <c r="SB48" s="126"/>
      <c r="SC48" s="126"/>
      <c r="SD48" s="126"/>
      <c r="SE48" s="126"/>
      <c r="SF48" s="126"/>
      <c r="SG48" s="126"/>
      <c r="SH48" s="126"/>
      <c r="SI48" s="126"/>
      <c r="SJ48" s="126"/>
      <c r="SK48" s="126"/>
      <c r="SL48" s="126"/>
      <c r="SM48" s="126"/>
      <c r="SN48" s="126"/>
      <c r="SO48" s="126"/>
      <c r="SP48" s="126"/>
      <c r="SQ48" s="126"/>
      <c r="SR48" s="126"/>
      <c r="SS48" s="126"/>
      <c r="ST48" s="126"/>
      <c r="SU48" s="126"/>
      <c r="SV48" s="126"/>
      <c r="SW48" s="126"/>
      <c r="SX48" s="126"/>
      <c r="SY48" s="126"/>
      <c r="SZ48" s="126"/>
      <c r="TA48" s="126"/>
      <c r="TB48" s="126"/>
      <c r="TC48" s="126"/>
      <c r="TD48" s="126"/>
      <c r="TE48" s="126"/>
      <c r="TF48" s="126"/>
      <c r="TG48" s="126"/>
      <c r="TH48" s="126"/>
      <c r="TI48" s="126"/>
      <c r="TJ48" s="126"/>
      <c r="TK48" s="126"/>
      <c r="TL48" s="126"/>
      <c r="TM48" s="126"/>
      <c r="TN48" s="126"/>
      <c r="TO48" s="126"/>
      <c r="TP48" s="126"/>
      <c r="TQ48" s="126"/>
      <c r="TR48" s="126"/>
      <c r="TS48" s="126"/>
      <c r="TT48" s="126"/>
      <c r="TU48" s="126"/>
      <c r="TV48" s="126"/>
      <c r="TW48" s="126"/>
      <c r="TX48" s="126"/>
      <c r="TY48" s="126"/>
      <c r="TZ48" s="126"/>
      <c r="UA48" s="126"/>
      <c r="UB48" s="126"/>
      <c r="UC48" s="126"/>
      <c r="UD48" s="126"/>
      <c r="UE48" s="126"/>
      <c r="UF48" s="126"/>
    </row>
    <row r="49" spans="1:552" ht="15.75" customHeight="1" outlineLevel="2" x14ac:dyDescent="0.35">
      <c r="A49" s="2" t="s">
        <v>574</v>
      </c>
      <c r="B49" s="5"/>
      <c r="C49" s="5"/>
      <c r="D49" s="154"/>
      <c r="E49" s="154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D49" s="154"/>
      <c r="AE49" s="154"/>
      <c r="AF49" s="154"/>
      <c r="AG49" s="154"/>
      <c r="AH49" s="106">
        <v>1529.38</v>
      </c>
      <c r="AI49" s="154"/>
      <c r="AJ49" s="154"/>
      <c r="AK49" s="154"/>
      <c r="AL49" s="154"/>
      <c r="AM49" s="154"/>
      <c r="AN49" s="154"/>
      <c r="AO49" s="154"/>
      <c r="AP49" s="154"/>
      <c r="AQ49" s="154"/>
      <c r="AR49" s="154"/>
      <c r="AS49" s="154"/>
      <c r="AT49" s="154"/>
      <c r="AU49" s="154"/>
      <c r="AV49" s="154"/>
      <c r="AW49" s="154"/>
      <c r="AX49" s="154"/>
      <c r="AY49" s="154"/>
      <c r="AZ49" s="154"/>
      <c r="BA49" s="154"/>
      <c r="BB49" s="154"/>
      <c r="BC49" s="154"/>
      <c r="BD49" s="154"/>
      <c r="BE49" s="154"/>
      <c r="BF49" s="154"/>
      <c r="BG49" s="154"/>
      <c r="BH49" s="154"/>
      <c r="BI49" s="154"/>
      <c r="BJ49" s="154"/>
      <c r="BK49" s="154"/>
      <c r="BL49" s="154">
        <v>0</v>
      </c>
      <c r="BM49" s="106"/>
      <c r="BN49" s="81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26">
        <v>1319.76</v>
      </c>
      <c r="CR49" s="126"/>
      <c r="CS49" s="126">
        <v>50</v>
      </c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>
        <v>1400.26</v>
      </c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>
        <v>2713.52</v>
      </c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>
        <v>1616.39</v>
      </c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>
        <v>1692.78</v>
      </c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6"/>
      <c r="IU49" s="126"/>
      <c r="IV49" s="126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6"/>
      <c r="JI49" s="126"/>
      <c r="JJ49" s="126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6"/>
      <c r="JX49" s="126"/>
      <c r="JY49" s="126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6"/>
      <c r="KL49" s="126"/>
      <c r="KM49" s="126"/>
      <c r="KN49" s="126"/>
      <c r="KO49" s="126"/>
      <c r="KP49" s="126"/>
      <c r="KQ49" s="126"/>
      <c r="KR49" s="126"/>
      <c r="KS49" s="126"/>
      <c r="KT49" s="126"/>
      <c r="KU49" s="126"/>
      <c r="KV49" s="126"/>
      <c r="KW49" s="126"/>
      <c r="KX49" s="126"/>
      <c r="KY49" s="126"/>
      <c r="KZ49" s="126"/>
      <c r="LA49" s="126"/>
      <c r="LB49" s="126"/>
      <c r="LC49" s="126"/>
      <c r="LD49" s="126"/>
      <c r="LE49" s="126"/>
      <c r="LF49" s="126"/>
      <c r="LG49" s="126"/>
      <c r="LH49" s="126"/>
      <c r="LI49" s="126"/>
      <c r="LJ49" s="126"/>
      <c r="LK49" s="126"/>
      <c r="LL49" s="126"/>
      <c r="LM49" s="126"/>
      <c r="LN49" s="126"/>
      <c r="LO49" s="126"/>
      <c r="LP49" s="126"/>
      <c r="LQ49" s="126"/>
      <c r="LR49" s="126"/>
      <c r="LS49" s="126"/>
      <c r="LT49" s="126"/>
      <c r="LU49" s="126"/>
      <c r="LV49" s="126"/>
      <c r="LW49" s="126"/>
      <c r="LX49" s="126"/>
      <c r="LY49" s="126"/>
      <c r="LZ49" s="126"/>
      <c r="MA49" s="126"/>
      <c r="MB49" s="126"/>
      <c r="MC49" s="126"/>
      <c r="MD49" s="126"/>
      <c r="ME49" s="126"/>
      <c r="MF49" s="126"/>
      <c r="MG49" s="126"/>
      <c r="MH49" s="126"/>
      <c r="MI49" s="126"/>
      <c r="MJ49" s="126"/>
      <c r="MK49" s="126"/>
      <c r="ML49" s="126"/>
      <c r="MM49" s="126"/>
      <c r="MN49" s="126"/>
      <c r="MO49" s="126"/>
      <c r="MP49" s="126"/>
      <c r="MQ49" s="126"/>
      <c r="MR49" s="126"/>
      <c r="MS49" s="126"/>
      <c r="MT49" s="126"/>
      <c r="MU49" s="126"/>
      <c r="MV49" s="126"/>
      <c r="MW49" s="126"/>
      <c r="MX49" s="126"/>
      <c r="MY49" s="126"/>
      <c r="MZ49" s="126"/>
      <c r="NA49" s="126"/>
      <c r="NB49" s="126"/>
      <c r="NC49" s="126"/>
      <c r="ND49" s="126"/>
      <c r="NE49" s="126"/>
      <c r="NF49" s="126"/>
      <c r="NG49" s="126"/>
      <c r="NH49" s="126"/>
      <c r="NI49" s="126"/>
      <c r="NJ49" s="126"/>
      <c r="NK49" s="126"/>
      <c r="NL49" s="126"/>
      <c r="NM49" s="126"/>
      <c r="NN49" s="126"/>
      <c r="NO49" s="126"/>
      <c r="NP49" s="126"/>
      <c r="NQ49" s="126"/>
      <c r="NR49" s="126"/>
      <c r="NS49" s="126"/>
      <c r="NT49" s="126"/>
      <c r="NU49" s="126"/>
      <c r="NV49" s="126"/>
      <c r="NW49" s="126"/>
      <c r="NX49" s="126"/>
      <c r="NY49" s="126"/>
      <c r="NZ49" s="126"/>
      <c r="OA49" s="126"/>
      <c r="OB49" s="126"/>
      <c r="OC49" s="126"/>
      <c r="OD49" s="126"/>
      <c r="OE49" s="126"/>
      <c r="OF49" s="126"/>
      <c r="OG49" s="126"/>
      <c r="OH49" s="126"/>
      <c r="OI49" s="126"/>
      <c r="OJ49" s="126"/>
      <c r="OK49" s="126"/>
      <c r="OL49" s="126"/>
      <c r="OM49" s="126"/>
      <c r="ON49" s="126"/>
      <c r="OO49" s="126"/>
      <c r="OP49" s="126"/>
      <c r="OQ49" s="126"/>
      <c r="OR49" s="126"/>
      <c r="OS49" s="126"/>
      <c r="OT49" s="126"/>
      <c r="OU49" s="126"/>
      <c r="OV49" s="126"/>
      <c r="OW49" s="126"/>
      <c r="OX49" s="126"/>
      <c r="OY49" s="126"/>
      <c r="OZ49" s="126"/>
      <c r="PA49" s="126"/>
      <c r="PB49" s="126"/>
      <c r="PC49" s="126"/>
      <c r="PD49" s="126"/>
      <c r="PE49" s="126"/>
      <c r="PF49" s="126"/>
      <c r="PG49" s="126"/>
      <c r="PH49" s="126"/>
      <c r="PI49" s="126"/>
      <c r="PJ49" s="126"/>
      <c r="PK49" s="126"/>
      <c r="PL49" s="126"/>
      <c r="PM49" s="126"/>
      <c r="PN49" s="126"/>
      <c r="PO49" s="126"/>
      <c r="PP49" s="126"/>
      <c r="PQ49" s="126"/>
      <c r="PR49" s="126"/>
      <c r="PS49" s="126"/>
      <c r="PT49" s="126"/>
      <c r="PU49" s="126"/>
      <c r="PV49" s="126"/>
      <c r="PW49" s="126"/>
      <c r="PX49" s="126"/>
      <c r="PY49" s="126"/>
      <c r="PZ49" s="126"/>
      <c r="QA49" s="126"/>
      <c r="QB49" s="126"/>
      <c r="QC49" s="126"/>
      <c r="QD49" s="126"/>
      <c r="QE49" s="126"/>
      <c r="QF49" s="126"/>
      <c r="QG49" s="126"/>
      <c r="QH49" s="126"/>
      <c r="QI49" s="126"/>
      <c r="QJ49" s="126"/>
      <c r="QK49" s="126"/>
      <c r="QL49" s="126"/>
      <c r="QM49" s="126"/>
      <c r="QN49" s="126"/>
      <c r="QO49" s="126"/>
      <c r="QP49" s="126"/>
      <c r="QQ49" s="126"/>
      <c r="QR49" s="126"/>
      <c r="QS49" s="126"/>
      <c r="QT49" s="126"/>
      <c r="QU49" s="126"/>
      <c r="QV49" s="126"/>
      <c r="QW49" s="126"/>
      <c r="QX49" s="126"/>
      <c r="QY49" s="126"/>
      <c r="QZ49" s="126"/>
      <c r="RA49" s="126"/>
      <c r="RB49" s="126"/>
      <c r="RC49" s="126"/>
      <c r="RD49" s="126"/>
      <c r="RE49" s="126"/>
      <c r="RF49" s="126"/>
      <c r="RG49" s="126"/>
      <c r="RH49" s="126"/>
      <c r="RI49" s="126"/>
      <c r="RJ49" s="126"/>
      <c r="RK49" s="126"/>
      <c r="RL49" s="126"/>
      <c r="RM49" s="126"/>
      <c r="RN49" s="126"/>
      <c r="RO49" s="126"/>
      <c r="RP49" s="126"/>
      <c r="RQ49" s="126"/>
      <c r="RR49" s="126"/>
      <c r="RS49" s="126"/>
      <c r="RT49" s="126"/>
      <c r="RU49" s="126"/>
      <c r="RV49" s="126"/>
      <c r="RW49" s="126"/>
      <c r="RX49" s="126"/>
      <c r="RY49" s="126"/>
      <c r="RZ49" s="126"/>
      <c r="SA49" s="126"/>
      <c r="SB49" s="126"/>
      <c r="SC49" s="126"/>
      <c r="SD49" s="126"/>
      <c r="SE49" s="126"/>
      <c r="SF49" s="126"/>
      <c r="SG49" s="126"/>
      <c r="SH49" s="126"/>
      <c r="SI49" s="126"/>
      <c r="SJ49" s="126"/>
      <c r="SK49" s="126"/>
      <c r="SL49" s="126"/>
      <c r="SM49" s="126"/>
      <c r="SN49" s="126"/>
      <c r="SO49" s="126"/>
      <c r="SP49" s="126"/>
      <c r="SQ49" s="126"/>
      <c r="SR49" s="126"/>
      <c r="SS49" s="126"/>
      <c r="ST49" s="126"/>
      <c r="SU49" s="126"/>
      <c r="SV49" s="126"/>
      <c r="SW49" s="126"/>
      <c r="SX49" s="126"/>
      <c r="SY49" s="126"/>
      <c r="SZ49" s="126"/>
      <c r="TA49" s="126"/>
      <c r="TB49" s="126"/>
      <c r="TC49" s="126"/>
      <c r="TD49" s="126"/>
      <c r="TE49" s="126"/>
      <c r="TF49" s="126"/>
      <c r="TG49" s="126"/>
      <c r="TH49" s="126"/>
      <c r="TI49" s="126"/>
      <c r="TJ49" s="126"/>
      <c r="TK49" s="126"/>
      <c r="TL49" s="126"/>
      <c r="TM49" s="126"/>
      <c r="TN49" s="126"/>
      <c r="TO49" s="126"/>
      <c r="TP49" s="126"/>
      <c r="TQ49" s="126"/>
      <c r="TR49" s="126"/>
      <c r="TS49" s="126"/>
      <c r="TT49" s="126"/>
      <c r="TU49" s="126"/>
      <c r="TV49" s="126"/>
      <c r="TW49" s="126"/>
      <c r="TX49" s="126"/>
      <c r="TY49" s="126"/>
      <c r="TZ49" s="126"/>
      <c r="UA49" s="126"/>
      <c r="UB49" s="126"/>
      <c r="UC49" s="126"/>
      <c r="UD49" s="126"/>
      <c r="UE49" s="126"/>
      <c r="UF49" s="126"/>
    </row>
    <row r="50" spans="1:552" ht="15.75" customHeight="1" outlineLevel="2" x14ac:dyDescent="0.35">
      <c r="A50" s="2" t="s">
        <v>575</v>
      </c>
      <c r="B50" s="5"/>
      <c r="C50" s="5"/>
      <c r="D50" s="154"/>
      <c r="E50" s="154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>
        <v>1300</v>
      </c>
      <c r="AA50" s="154"/>
      <c r="AB50" s="154"/>
      <c r="AC50" s="154"/>
      <c r="AD50" s="154"/>
      <c r="AE50" s="154"/>
      <c r="AF50" s="154"/>
      <c r="AG50" s="154"/>
      <c r="AH50" s="106"/>
      <c r="AI50" s="154"/>
      <c r="AJ50" s="154"/>
      <c r="AK50" s="154"/>
      <c r="AL50" s="154"/>
      <c r="AM50" s="154"/>
      <c r="AN50" s="154"/>
      <c r="AO50" s="154"/>
      <c r="AP50" s="154"/>
      <c r="AQ50" s="154"/>
      <c r="AR50" s="154"/>
      <c r="AS50" s="154"/>
      <c r="AT50" s="154"/>
      <c r="AU50" s="154"/>
      <c r="AV50" s="154"/>
      <c r="AW50" s="154"/>
      <c r="AX50" s="154"/>
      <c r="AY50" s="154"/>
      <c r="AZ50" s="154"/>
      <c r="BA50" s="154"/>
      <c r="BB50" s="154"/>
      <c r="BC50" s="154"/>
      <c r="BD50" s="154"/>
      <c r="BE50" s="154"/>
      <c r="BF50" s="154"/>
      <c r="BG50" s="154"/>
      <c r="BH50" s="154"/>
      <c r="BI50" s="154"/>
      <c r="BJ50" s="154"/>
      <c r="BK50" s="154"/>
      <c r="BL50" s="154"/>
      <c r="BM50" s="106"/>
      <c r="BN50" s="81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>
        <v>1300</v>
      </c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>
        <v>1300</v>
      </c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>
        <v>1300</v>
      </c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>
        <v>1300</v>
      </c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  <c r="II50" s="126"/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6"/>
      <c r="IU50" s="126"/>
      <c r="IV50" s="126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6"/>
      <c r="JI50" s="126"/>
      <c r="JJ50" s="126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6"/>
      <c r="JX50" s="126"/>
      <c r="JY50" s="126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6"/>
      <c r="KL50" s="126"/>
      <c r="KM50" s="126"/>
      <c r="KN50" s="126"/>
      <c r="KO50" s="126"/>
      <c r="KP50" s="126"/>
      <c r="KQ50" s="126"/>
      <c r="KR50" s="126"/>
      <c r="KS50" s="126"/>
      <c r="KT50" s="126"/>
      <c r="KU50" s="126"/>
      <c r="KV50" s="126"/>
      <c r="KW50" s="126"/>
      <c r="KX50" s="126"/>
      <c r="KY50" s="126"/>
      <c r="KZ50" s="126"/>
      <c r="LA50" s="126"/>
      <c r="LB50" s="126"/>
      <c r="LC50" s="126"/>
      <c r="LD50" s="126"/>
      <c r="LE50" s="126"/>
      <c r="LF50" s="126"/>
      <c r="LG50" s="126"/>
      <c r="LH50" s="126"/>
      <c r="LI50" s="126"/>
      <c r="LJ50" s="126"/>
      <c r="LK50" s="126"/>
      <c r="LL50" s="126"/>
      <c r="LM50" s="126"/>
      <c r="LN50" s="126"/>
      <c r="LO50" s="126"/>
      <c r="LP50" s="126"/>
      <c r="LQ50" s="126"/>
      <c r="LR50" s="126"/>
      <c r="LS50" s="126"/>
      <c r="LT50" s="126"/>
      <c r="LU50" s="126"/>
      <c r="LV50" s="126"/>
      <c r="LW50" s="126"/>
      <c r="LX50" s="126"/>
      <c r="LY50" s="126"/>
      <c r="LZ50" s="126"/>
      <c r="MA50" s="126"/>
      <c r="MB50" s="126"/>
      <c r="MC50" s="126"/>
      <c r="MD50" s="126"/>
      <c r="ME50" s="126"/>
      <c r="MF50" s="126"/>
      <c r="MG50" s="126"/>
      <c r="MH50" s="126"/>
      <c r="MI50" s="126"/>
      <c r="MJ50" s="126"/>
      <c r="MK50" s="126"/>
      <c r="ML50" s="126"/>
      <c r="MM50" s="126"/>
      <c r="MN50" s="126"/>
      <c r="MO50" s="126"/>
      <c r="MP50" s="126"/>
      <c r="MQ50" s="126"/>
      <c r="MR50" s="126"/>
      <c r="MS50" s="126"/>
      <c r="MT50" s="126"/>
      <c r="MU50" s="126"/>
      <c r="MV50" s="126"/>
      <c r="MW50" s="126"/>
      <c r="MX50" s="126"/>
      <c r="MY50" s="126"/>
      <c r="MZ50" s="126"/>
      <c r="NA50" s="126"/>
      <c r="NB50" s="126"/>
      <c r="NC50" s="126"/>
      <c r="ND50" s="126"/>
      <c r="NE50" s="126"/>
      <c r="NF50" s="126"/>
      <c r="NG50" s="126"/>
      <c r="NH50" s="126"/>
      <c r="NI50" s="126"/>
      <c r="NJ50" s="126"/>
      <c r="NK50" s="126"/>
      <c r="NL50" s="126"/>
      <c r="NM50" s="126"/>
      <c r="NN50" s="126"/>
      <c r="NO50" s="126"/>
      <c r="NP50" s="126"/>
      <c r="NQ50" s="126"/>
      <c r="NR50" s="126"/>
      <c r="NS50" s="126"/>
      <c r="NT50" s="126"/>
      <c r="NU50" s="126"/>
      <c r="NV50" s="126"/>
      <c r="NW50" s="126"/>
      <c r="NX50" s="126"/>
      <c r="NY50" s="126"/>
      <c r="NZ50" s="126"/>
      <c r="OA50" s="126"/>
      <c r="OB50" s="126"/>
      <c r="OC50" s="126"/>
      <c r="OD50" s="126"/>
      <c r="OE50" s="126"/>
      <c r="OF50" s="126"/>
      <c r="OG50" s="126"/>
      <c r="OH50" s="126"/>
      <c r="OI50" s="126"/>
      <c r="OJ50" s="126"/>
      <c r="OK50" s="126"/>
      <c r="OL50" s="126"/>
      <c r="OM50" s="126"/>
      <c r="ON50" s="126"/>
      <c r="OO50" s="126"/>
      <c r="OP50" s="126"/>
      <c r="OQ50" s="126"/>
      <c r="OR50" s="126"/>
      <c r="OS50" s="126"/>
      <c r="OT50" s="126"/>
      <c r="OU50" s="126"/>
      <c r="OV50" s="126"/>
      <c r="OW50" s="126"/>
      <c r="OX50" s="126"/>
      <c r="OY50" s="126"/>
      <c r="OZ50" s="126"/>
      <c r="PA50" s="126"/>
      <c r="PB50" s="126"/>
      <c r="PC50" s="126"/>
      <c r="PD50" s="126"/>
      <c r="PE50" s="126"/>
      <c r="PF50" s="126"/>
      <c r="PG50" s="126"/>
      <c r="PH50" s="126"/>
      <c r="PI50" s="126"/>
      <c r="PJ50" s="126"/>
      <c r="PK50" s="126"/>
      <c r="PL50" s="126"/>
      <c r="PM50" s="126"/>
      <c r="PN50" s="126"/>
      <c r="PO50" s="126"/>
      <c r="PP50" s="126"/>
      <c r="PQ50" s="126"/>
      <c r="PR50" s="126"/>
      <c r="PS50" s="126"/>
      <c r="PT50" s="126"/>
      <c r="PU50" s="126"/>
      <c r="PV50" s="126"/>
      <c r="PW50" s="126"/>
      <c r="PX50" s="126"/>
      <c r="PY50" s="126"/>
      <c r="PZ50" s="126"/>
      <c r="QA50" s="126"/>
      <c r="QB50" s="126"/>
      <c r="QC50" s="126"/>
      <c r="QD50" s="126"/>
      <c r="QE50" s="126"/>
      <c r="QF50" s="126"/>
      <c r="QG50" s="126"/>
      <c r="QH50" s="126"/>
      <c r="QI50" s="126"/>
      <c r="QJ50" s="126"/>
      <c r="QK50" s="126"/>
      <c r="QL50" s="126"/>
      <c r="QM50" s="126"/>
      <c r="QN50" s="126"/>
      <c r="QO50" s="126"/>
      <c r="QP50" s="126"/>
      <c r="QQ50" s="126"/>
      <c r="QR50" s="126"/>
      <c r="QS50" s="126"/>
      <c r="QT50" s="126"/>
      <c r="QU50" s="126"/>
      <c r="QV50" s="126"/>
      <c r="QW50" s="126"/>
      <c r="QX50" s="126"/>
      <c r="QY50" s="126"/>
      <c r="QZ50" s="126"/>
      <c r="RA50" s="126"/>
      <c r="RB50" s="126"/>
      <c r="RC50" s="126"/>
      <c r="RD50" s="126"/>
      <c r="RE50" s="126"/>
      <c r="RF50" s="126"/>
      <c r="RG50" s="126"/>
      <c r="RH50" s="126"/>
      <c r="RI50" s="126"/>
      <c r="RJ50" s="126"/>
      <c r="RK50" s="126"/>
      <c r="RL50" s="126"/>
      <c r="RM50" s="126"/>
      <c r="RN50" s="126"/>
      <c r="RO50" s="126"/>
      <c r="RP50" s="126"/>
      <c r="RQ50" s="126"/>
      <c r="RR50" s="126"/>
      <c r="RS50" s="126"/>
      <c r="RT50" s="126"/>
      <c r="RU50" s="126"/>
      <c r="RV50" s="126"/>
      <c r="RW50" s="126"/>
      <c r="RX50" s="126"/>
      <c r="RY50" s="126"/>
      <c r="RZ50" s="126"/>
      <c r="SA50" s="126"/>
      <c r="SB50" s="126"/>
      <c r="SC50" s="126"/>
      <c r="SD50" s="126"/>
      <c r="SE50" s="126"/>
      <c r="SF50" s="126"/>
      <c r="SG50" s="126"/>
      <c r="SH50" s="126"/>
      <c r="SI50" s="126"/>
      <c r="SJ50" s="126"/>
      <c r="SK50" s="126"/>
      <c r="SL50" s="126"/>
      <c r="SM50" s="126"/>
      <c r="SN50" s="126"/>
      <c r="SO50" s="126"/>
      <c r="SP50" s="126"/>
      <c r="SQ50" s="126"/>
      <c r="SR50" s="126"/>
      <c r="SS50" s="126"/>
      <c r="ST50" s="126"/>
      <c r="SU50" s="126"/>
      <c r="SV50" s="126"/>
      <c r="SW50" s="126"/>
      <c r="SX50" s="126"/>
      <c r="SY50" s="126"/>
      <c r="SZ50" s="126"/>
      <c r="TA50" s="126"/>
      <c r="TB50" s="126"/>
      <c r="TC50" s="126"/>
      <c r="TD50" s="126"/>
      <c r="TE50" s="126"/>
      <c r="TF50" s="126"/>
      <c r="TG50" s="126"/>
      <c r="TH50" s="126"/>
      <c r="TI50" s="126"/>
      <c r="TJ50" s="126"/>
      <c r="TK50" s="126"/>
      <c r="TL50" s="126"/>
      <c r="TM50" s="126"/>
      <c r="TN50" s="126"/>
      <c r="TO50" s="126"/>
      <c r="TP50" s="126"/>
      <c r="TQ50" s="126"/>
      <c r="TR50" s="126"/>
      <c r="TS50" s="126"/>
      <c r="TT50" s="126"/>
      <c r="TU50" s="126"/>
      <c r="TV50" s="126"/>
      <c r="TW50" s="126"/>
      <c r="TX50" s="126"/>
      <c r="TY50" s="126"/>
      <c r="TZ50" s="126"/>
      <c r="UA50" s="126"/>
      <c r="UB50" s="126"/>
      <c r="UC50" s="126"/>
      <c r="UD50" s="126"/>
      <c r="UE50" s="126"/>
      <c r="UF50" s="126"/>
    </row>
    <row r="51" spans="1:552" ht="15.75" customHeight="1" outlineLevel="2" x14ac:dyDescent="0.35">
      <c r="A51" s="2" t="s">
        <v>576</v>
      </c>
      <c r="B51" s="5"/>
      <c r="C51" s="5"/>
      <c r="D51" s="154"/>
      <c r="E51" s="154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D51" s="154"/>
      <c r="AE51" s="154"/>
      <c r="AF51" s="154"/>
      <c r="AG51" s="154"/>
      <c r="AH51" s="106"/>
      <c r="AI51" s="154"/>
      <c r="AJ51" s="154"/>
      <c r="AK51" s="154"/>
      <c r="AL51" s="154"/>
      <c r="AM51" s="154"/>
      <c r="AN51" s="154"/>
      <c r="AO51" s="154"/>
      <c r="AP51" s="154"/>
      <c r="AQ51" s="154"/>
      <c r="AR51" s="154"/>
      <c r="AS51" s="154"/>
      <c r="AT51" s="154"/>
      <c r="AU51" s="154"/>
      <c r="AV51" s="154"/>
      <c r="AW51" s="154"/>
      <c r="AX51" s="154"/>
      <c r="AY51" s="154"/>
      <c r="AZ51" s="154"/>
      <c r="BA51" s="154"/>
      <c r="BB51" s="154"/>
      <c r="BC51" s="154"/>
      <c r="BD51" s="154"/>
      <c r="BE51" s="154"/>
      <c r="BF51" s="154"/>
      <c r="BG51" s="154"/>
      <c r="BH51" s="154"/>
      <c r="BI51" s="154"/>
      <c r="BJ51" s="154"/>
      <c r="BK51" s="154"/>
      <c r="BL51" s="154"/>
      <c r="BM51" s="106"/>
      <c r="BN51" s="81"/>
      <c r="BO51" s="154"/>
      <c r="BP51" s="154"/>
      <c r="BQ51" s="154"/>
      <c r="BR51" s="154">
        <v>2500</v>
      </c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26"/>
      <c r="CR51" s="126"/>
      <c r="CS51" s="126"/>
      <c r="CT51" s="126"/>
      <c r="CU51" s="126"/>
      <c r="CV51" s="126"/>
      <c r="CW51" s="126"/>
      <c r="CX51" s="126">
        <v>2500</v>
      </c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>
        <v>2500</v>
      </c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>
        <v>2750</v>
      </c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>
        <v>2750</v>
      </c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  <c r="II51" s="126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6"/>
      <c r="IU51" s="126"/>
      <c r="IV51" s="126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6"/>
      <c r="JI51" s="126"/>
      <c r="JJ51" s="126"/>
      <c r="JK51" s="126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6"/>
      <c r="JX51" s="126"/>
      <c r="JY51" s="126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6"/>
      <c r="KL51" s="126"/>
      <c r="KM51" s="126"/>
      <c r="KN51" s="126"/>
      <c r="KO51" s="126"/>
      <c r="KP51" s="126"/>
      <c r="KQ51" s="126"/>
      <c r="KR51" s="126"/>
      <c r="KS51" s="126"/>
      <c r="KT51" s="126"/>
      <c r="KU51" s="126"/>
      <c r="KV51" s="126"/>
      <c r="KW51" s="126"/>
      <c r="KX51" s="126"/>
      <c r="KY51" s="126"/>
      <c r="KZ51" s="126"/>
      <c r="LA51" s="126"/>
      <c r="LB51" s="126"/>
      <c r="LC51" s="126"/>
      <c r="LD51" s="126"/>
      <c r="LE51" s="126"/>
      <c r="LF51" s="126"/>
      <c r="LG51" s="126"/>
      <c r="LH51" s="126"/>
      <c r="LI51" s="126"/>
      <c r="LJ51" s="126"/>
      <c r="LK51" s="126"/>
      <c r="LL51" s="126"/>
      <c r="LM51" s="126"/>
      <c r="LN51" s="126"/>
      <c r="LO51" s="126"/>
      <c r="LP51" s="126"/>
      <c r="LQ51" s="126"/>
      <c r="LR51" s="126"/>
      <c r="LS51" s="126"/>
      <c r="LT51" s="126"/>
      <c r="LU51" s="126"/>
      <c r="LV51" s="126"/>
      <c r="LW51" s="126"/>
      <c r="LX51" s="126"/>
      <c r="LY51" s="126"/>
      <c r="LZ51" s="126"/>
      <c r="MA51" s="126"/>
      <c r="MB51" s="126"/>
      <c r="MC51" s="126"/>
      <c r="MD51" s="126"/>
      <c r="ME51" s="126"/>
      <c r="MF51" s="126"/>
      <c r="MG51" s="126"/>
      <c r="MH51" s="126"/>
      <c r="MI51" s="126"/>
      <c r="MJ51" s="126"/>
      <c r="MK51" s="126"/>
      <c r="ML51" s="126"/>
      <c r="MM51" s="126"/>
      <c r="MN51" s="126"/>
      <c r="MO51" s="126"/>
      <c r="MP51" s="126"/>
      <c r="MQ51" s="126"/>
      <c r="MR51" s="126"/>
      <c r="MS51" s="126"/>
      <c r="MT51" s="126"/>
      <c r="MU51" s="126"/>
      <c r="MV51" s="126"/>
      <c r="MW51" s="126"/>
      <c r="MX51" s="126"/>
      <c r="MY51" s="126"/>
      <c r="MZ51" s="126"/>
      <c r="NA51" s="126"/>
      <c r="NB51" s="126"/>
      <c r="NC51" s="126"/>
      <c r="ND51" s="126"/>
      <c r="NE51" s="126"/>
      <c r="NF51" s="126"/>
      <c r="NG51" s="126"/>
      <c r="NH51" s="126"/>
      <c r="NI51" s="126"/>
      <c r="NJ51" s="126"/>
      <c r="NK51" s="126"/>
      <c r="NL51" s="126"/>
      <c r="NM51" s="126"/>
      <c r="NN51" s="126"/>
      <c r="NO51" s="126"/>
      <c r="NP51" s="126"/>
      <c r="NQ51" s="126"/>
      <c r="NR51" s="126"/>
      <c r="NS51" s="126"/>
      <c r="NT51" s="126"/>
      <c r="NU51" s="126"/>
      <c r="NV51" s="126"/>
      <c r="NW51" s="126"/>
      <c r="NX51" s="126"/>
      <c r="NY51" s="126"/>
      <c r="NZ51" s="126"/>
      <c r="OA51" s="126"/>
      <c r="OB51" s="126"/>
      <c r="OC51" s="126"/>
      <c r="OD51" s="126"/>
      <c r="OE51" s="126"/>
      <c r="OF51" s="126"/>
      <c r="OG51" s="126"/>
      <c r="OH51" s="126"/>
      <c r="OI51" s="126"/>
      <c r="OJ51" s="126"/>
      <c r="OK51" s="126"/>
      <c r="OL51" s="126"/>
      <c r="OM51" s="126"/>
      <c r="ON51" s="126"/>
      <c r="OO51" s="126"/>
      <c r="OP51" s="126"/>
      <c r="OQ51" s="126"/>
      <c r="OR51" s="126"/>
      <c r="OS51" s="126"/>
      <c r="OT51" s="126"/>
      <c r="OU51" s="126"/>
      <c r="OV51" s="126"/>
      <c r="OW51" s="126"/>
      <c r="OX51" s="126"/>
      <c r="OY51" s="126"/>
      <c r="OZ51" s="126"/>
      <c r="PA51" s="126"/>
      <c r="PB51" s="126"/>
      <c r="PC51" s="126"/>
      <c r="PD51" s="126"/>
      <c r="PE51" s="126"/>
      <c r="PF51" s="126"/>
      <c r="PG51" s="126"/>
      <c r="PH51" s="126"/>
      <c r="PI51" s="126"/>
      <c r="PJ51" s="126"/>
      <c r="PK51" s="126"/>
      <c r="PL51" s="126"/>
      <c r="PM51" s="126"/>
      <c r="PN51" s="126"/>
      <c r="PO51" s="126"/>
      <c r="PP51" s="126"/>
      <c r="PQ51" s="126"/>
      <c r="PR51" s="126"/>
      <c r="PS51" s="126"/>
      <c r="PT51" s="126"/>
      <c r="PU51" s="126"/>
      <c r="PV51" s="126"/>
      <c r="PW51" s="126"/>
      <c r="PX51" s="126"/>
      <c r="PY51" s="126"/>
      <c r="PZ51" s="126"/>
      <c r="QA51" s="126"/>
      <c r="QB51" s="126"/>
      <c r="QC51" s="126"/>
      <c r="QD51" s="126"/>
      <c r="QE51" s="126"/>
      <c r="QF51" s="126"/>
      <c r="QG51" s="126"/>
      <c r="QH51" s="126"/>
      <c r="QI51" s="126"/>
      <c r="QJ51" s="126"/>
      <c r="QK51" s="126"/>
      <c r="QL51" s="126"/>
      <c r="QM51" s="126"/>
      <c r="QN51" s="126"/>
      <c r="QO51" s="126"/>
      <c r="QP51" s="126"/>
      <c r="QQ51" s="126"/>
      <c r="QR51" s="126"/>
      <c r="QS51" s="126"/>
      <c r="QT51" s="126"/>
      <c r="QU51" s="126"/>
      <c r="QV51" s="126"/>
      <c r="QW51" s="126"/>
      <c r="QX51" s="126"/>
      <c r="QY51" s="126"/>
      <c r="QZ51" s="126"/>
      <c r="RA51" s="126"/>
      <c r="RB51" s="126"/>
      <c r="RC51" s="126"/>
      <c r="RD51" s="126"/>
      <c r="RE51" s="126"/>
      <c r="RF51" s="126"/>
      <c r="RG51" s="126"/>
      <c r="RH51" s="126"/>
      <c r="RI51" s="126"/>
      <c r="RJ51" s="126"/>
      <c r="RK51" s="126"/>
      <c r="RL51" s="126"/>
      <c r="RM51" s="126"/>
      <c r="RN51" s="126"/>
      <c r="RO51" s="126"/>
      <c r="RP51" s="126"/>
      <c r="RQ51" s="126"/>
      <c r="RR51" s="126"/>
      <c r="RS51" s="126"/>
      <c r="RT51" s="126"/>
      <c r="RU51" s="126"/>
      <c r="RV51" s="126"/>
      <c r="RW51" s="126"/>
      <c r="RX51" s="126"/>
      <c r="RY51" s="126"/>
      <c r="RZ51" s="126"/>
      <c r="SA51" s="126"/>
      <c r="SB51" s="126"/>
      <c r="SC51" s="126"/>
      <c r="SD51" s="126"/>
      <c r="SE51" s="126"/>
      <c r="SF51" s="126"/>
      <c r="SG51" s="126"/>
      <c r="SH51" s="126"/>
      <c r="SI51" s="126"/>
      <c r="SJ51" s="126"/>
      <c r="SK51" s="126"/>
      <c r="SL51" s="126"/>
      <c r="SM51" s="126"/>
      <c r="SN51" s="126"/>
      <c r="SO51" s="126"/>
      <c r="SP51" s="126"/>
      <c r="SQ51" s="126"/>
      <c r="SR51" s="126"/>
      <c r="SS51" s="126"/>
      <c r="ST51" s="126"/>
      <c r="SU51" s="126"/>
      <c r="SV51" s="126"/>
      <c r="SW51" s="126"/>
      <c r="SX51" s="126"/>
      <c r="SY51" s="126"/>
      <c r="SZ51" s="126"/>
      <c r="TA51" s="126"/>
      <c r="TB51" s="126"/>
      <c r="TC51" s="126"/>
      <c r="TD51" s="126"/>
      <c r="TE51" s="126"/>
      <c r="TF51" s="126"/>
      <c r="TG51" s="126"/>
      <c r="TH51" s="126"/>
      <c r="TI51" s="126"/>
      <c r="TJ51" s="126"/>
      <c r="TK51" s="126"/>
      <c r="TL51" s="126"/>
      <c r="TM51" s="126"/>
      <c r="TN51" s="126"/>
      <c r="TO51" s="126"/>
      <c r="TP51" s="126"/>
      <c r="TQ51" s="126"/>
      <c r="TR51" s="126"/>
      <c r="TS51" s="126"/>
      <c r="TT51" s="126"/>
      <c r="TU51" s="126"/>
      <c r="TV51" s="126"/>
      <c r="TW51" s="126"/>
      <c r="TX51" s="126"/>
      <c r="TY51" s="126"/>
      <c r="TZ51" s="126"/>
      <c r="UA51" s="126"/>
      <c r="UB51" s="126"/>
      <c r="UC51" s="126"/>
      <c r="UD51" s="126"/>
      <c r="UE51" s="126"/>
      <c r="UF51" s="126"/>
    </row>
    <row r="52" spans="1:552" ht="15.75" customHeight="1" outlineLevel="2" x14ac:dyDescent="0.35">
      <c r="A52" s="2" t="s">
        <v>577</v>
      </c>
      <c r="B52" s="5"/>
      <c r="C52" s="5"/>
      <c r="D52" s="154"/>
      <c r="E52" s="154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D52" s="154"/>
      <c r="AE52" s="154"/>
      <c r="AF52" s="154"/>
      <c r="AG52" s="154"/>
      <c r="AH52" s="106"/>
      <c r="AI52" s="154"/>
      <c r="AJ52" s="154"/>
      <c r="AK52" s="154"/>
      <c r="AL52" s="154"/>
      <c r="AM52" s="154"/>
      <c r="AN52" s="154">
        <v>2490</v>
      </c>
      <c r="AO52" s="154"/>
      <c r="AP52" s="154"/>
      <c r="AQ52" s="154"/>
      <c r="AR52" s="154"/>
      <c r="AS52" s="154"/>
      <c r="AT52" s="154"/>
      <c r="AU52" s="154"/>
      <c r="AV52" s="154"/>
      <c r="AW52" s="154"/>
      <c r="AX52" s="154"/>
      <c r="AY52" s="154"/>
      <c r="AZ52" s="154"/>
      <c r="BA52" s="154"/>
      <c r="BB52" s="154"/>
      <c r="BC52" s="154"/>
      <c r="BD52" s="154"/>
      <c r="BE52" s="154"/>
      <c r="BF52" s="154"/>
      <c r="BG52" s="154"/>
      <c r="BH52" s="154"/>
      <c r="BI52" s="154"/>
      <c r="BJ52" s="154"/>
      <c r="BK52" s="154"/>
      <c r="BL52" s="154"/>
      <c r="BM52" s="106"/>
      <c r="BN52" s="81"/>
      <c r="BO52" s="154"/>
      <c r="BP52" s="154"/>
      <c r="BQ52" s="154"/>
      <c r="BR52" s="154">
        <v>2490</v>
      </c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>
        <v>2490</v>
      </c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>
        <v>2490</v>
      </c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>
        <v>2490</v>
      </c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6"/>
      <c r="IU52" s="126"/>
      <c r="IV52" s="126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6"/>
      <c r="JI52" s="126"/>
      <c r="JJ52" s="126"/>
      <c r="JK52" s="126"/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6"/>
      <c r="JX52" s="126"/>
      <c r="JY52" s="126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6"/>
      <c r="KL52" s="126"/>
      <c r="KM52" s="126"/>
      <c r="KN52" s="126"/>
      <c r="KO52" s="126"/>
      <c r="KP52" s="126"/>
      <c r="KQ52" s="126"/>
      <c r="KR52" s="126"/>
      <c r="KS52" s="126"/>
      <c r="KT52" s="126"/>
      <c r="KU52" s="126"/>
      <c r="KV52" s="126"/>
      <c r="KW52" s="126"/>
      <c r="KX52" s="126"/>
      <c r="KY52" s="126"/>
      <c r="KZ52" s="126"/>
      <c r="LA52" s="126"/>
      <c r="LB52" s="126"/>
      <c r="LC52" s="126"/>
      <c r="LD52" s="126"/>
      <c r="LE52" s="126"/>
      <c r="LF52" s="126"/>
      <c r="LG52" s="126"/>
      <c r="LH52" s="126"/>
      <c r="LI52" s="126"/>
      <c r="LJ52" s="126"/>
      <c r="LK52" s="126"/>
      <c r="LL52" s="126"/>
      <c r="LM52" s="126"/>
      <c r="LN52" s="126"/>
      <c r="LO52" s="126"/>
      <c r="LP52" s="126"/>
      <c r="LQ52" s="126"/>
      <c r="LR52" s="126"/>
      <c r="LS52" s="126"/>
      <c r="LT52" s="126"/>
      <c r="LU52" s="126"/>
      <c r="LV52" s="126"/>
      <c r="LW52" s="126"/>
      <c r="LX52" s="126"/>
      <c r="LY52" s="126"/>
      <c r="LZ52" s="126"/>
      <c r="MA52" s="126"/>
      <c r="MB52" s="126"/>
      <c r="MC52" s="126"/>
      <c r="MD52" s="126"/>
      <c r="ME52" s="126"/>
      <c r="MF52" s="126"/>
      <c r="MG52" s="126"/>
      <c r="MH52" s="126"/>
      <c r="MI52" s="126"/>
      <c r="MJ52" s="126"/>
      <c r="MK52" s="126"/>
      <c r="ML52" s="126"/>
      <c r="MM52" s="126"/>
      <c r="MN52" s="126"/>
      <c r="MO52" s="126"/>
      <c r="MP52" s="126"/>
      <c r="MQ52" s="126"/>
      <c r="MR52" s="126"/>
      <c r="MS52" s="126"/>
      <c r="MT52" s="126"/>
      <c r="MU52" s="126"/>
      <c r="MV52" s="126"/>
      <c r="MW52" s="126"/>
      <c r="MX52" s="126"/>
      <c r="MY52" s="126"/>
      <c r="MZ52" s="126"/>
      <c r="NA52" s="126"/>
      <c r="NB52" s="126"/>
      <c r="NC52" s="126"/>
      <c r="ND52" s="126"/>
      <c r="NE52" s="126"/>
      <c r="NF52" s="126"/>
      <c r="NG52" s="126"/>
      <c r="NH52" s="126"/>
      <c r="NI52" s="126"/>
      <c r="NJ52" s="126"/>
      <c r="NK52" s="126"/>
      <c r="NL52" s="126"/>
      <c r="NM52" s="126"/>
      <c r="NN52" s="126"/>
      <c r="NO52" s="126"/>
      <c r="NP52" s="126"/>
      <c r="NQ52" s="126"/>
      <c r="NR52" s="126"/>
      <c r="NS52" s="126"/>
      <c r="NT52" s="126"/>
      <c r="NU52" s="126"/>
      <c r="NV52" s="126"/>
      <c r="NW52" s="126"/>
      <c r="NX52" s="126"/>
      <c r="NY52" s="126"/>
      <c r="NZ52" s="126"/>
      <c r="OA52" s="126"/>
      <c r="OB52" s="126"/>
      <c r="OC52" s="126"/>
      <c r="OD52" s="126"/>
      <c r="OE52" s="126"/>
      <c r="OF52" s="126"/>
      <c r="OG52" s="126"/>
      <c r="OH52" s="126"/>
      <c r="OI52" s="126"/>
      <c r="OJ52" s="126"/>
      <c r="OK52" s="126"/>
      <c r="OL52" s="126"/>
      <c r="OM52" s="126"/>
      <c r="ON52" s="126"/>
      <c r="OO52" s="126"/>
      <c r="OP52" s="126"/>
      <c r="OQ52" s="126"/>
      <c r="OR52" s="126"/>
      <c r="OS52" s="126"/>
      <c r="OT52" s="126"/>
      <c r="OU52" s="126"/>
      <c r="OV52" s="126"/>
      <c r="OW52" s="126"/>
      <c r="OX52" s="126"/>
      <c r="OY52" s="126"/>
      <c r="OZ52" s="126"/>
      <c r="PA52" s="126"/>
      <c r="PB52" s="126"/>
      <c r="PC52" s="126"/>
      <c r="PD52" s="126"/>
      <c r="PE52" s="126"/>
      <c r="PF52" s="126"/>
      <c r="PG52" s="126"/>
      <c r="PH52" s="126"/>
      <c r="PI52" s="126"/>
      <c r="PJ52" s="126"/>
      <c r="PK52" s="126"/>
      <c r="PL52" s="126"/>
      <c r="PM52" s="126"/>
      <c r="PN52" s="126"/>
      <c r="PO52" s="126"/>
      <c r="PP52" s="126"/>
      <c r="PQ52" s="126"/>
      <c r="PR52" s="126"/>
      <c r="PS52" s="126"/>
      <c r="PT52" s="126"/>
      <c r="PU52" s="126"/>
      <c r="PV52" s="126"/>
      <c r="PW52" s="126"/>
      <c r="PX52" s="126"/>
      <c r="PY52" s="126"/>
      <c r="PZ52" s="126"/>
      <c r="QA52" s="126"/>
      <c r="QB52" s="126"/>
      <c r="QC52" s="126"/>
      <c r="QD52" s="126"/>
      <c r="QE52" s="126"/>
      <c r="QF52" s="126"/>
      <c r="QG52" s="126"/>
      <c r="QH52" s="126"/>
      <c r="QI52" s="126"/>
      <c r="QJ52" s="126"/>
      <c r="QK52" s="126"/>
      <c r="QL52" s="126"/>
      <c r="QM52" s="126"/>
      <c r="QN52" s="126"/>
      <c r="QO52" s="126"/>
      <c r="QP52" s="126"/>
      <c r="QQ52" s="126"/>
      <c r="QR52" s="126"/>
      <c r="QS52" s="126"/>
      <c r="QT52" s="126"/>
      <c r="QU52" s="126"/>
      <c r="QV52" s="126"/>
      <c r="QW52" s="126"/>
      <c r="QX52" s="126"/>
      <c r="QY52" s="126"/>
      <c r="QZ52" s="126"/>
      <c r="RA52" s="126"/>
      <c r="RB52" s="126"/>
      <c r="RC52" s="126"/>
      <c r="RD52" s="126"/>
      <c r="RE52" s="126"/>
      <c r="RF52" s="126"/>
      <c r="RG52" s="126"/>
      <c r="RH52" s="126"/>
      <c r="RI52" s="126"/>
      <c r="RJ52" s="126"/>
      <c r="RK52" s="126"/>
      <c r="RL52" s="126"/>
      <c r="RM52" s="126"/>
      <c r="RN52" s="126"/>
      <c r="RO52" s="126"/>
      <c r="RP52" s="126"/>
      <c r="RQ52" s="126"/>
      <c r="RR52" s="126"/>
      <c r="RS52" s="126"/>
      <c r="RT52" s="126"/>
      <c r="RU52" s="126"/>
      <c r="RV52" s="126"/>
      <c r="RW52" s="126"/>
      <c r="RX52" s="126"/>
      <c r="RY52" s="126"/>
      <c r="RZ52" s="126"/>
      <c r="SA52" s="126"/>
      <c r="SB52" s="126"/>
      <c r="SC52" s="126"/>
      <c r="SD52" s="126"/>
      <c r="SE52" s="126"/>
      <c r="SF52" s="126"/>
      <c r="SG52" s="126"/>
      <c r="SH52" s="126"/>
      <c r="SI52" s="126"/>
      <c r="SJ52" s="126"/>
      <c r="SK52" s="126"/>
      <c r="SL52" s="126"/>
      <c r="SM52" s="126"/>
      <c r="SN52" s="126"/>
      <c r="SO52" s="126"/>
      <c r="SP52" s="126"/>
      <c r="SQ52" s="126"/>
      <c r="SR52" s="126"/>
      <c r="SS52" s="126"/>
      <c r="ST52" s="126"/>
      <c r="SU52" s="126"/>
      <c r="SV52" s="126"/>
      <c r="SW52" s="126"/>
      <c r="SX52" s="126"/>
      <c r="SY52" s="126"/>
      <c r="SZ52" s="126"/>
      <c r="TA52" s="126"/>
      <c r="TB52" s="126"/>
      <c r="TC52" s="126"/>
      <c r="TD52" s="126"/>
      <c r="TE52" s="126"/>
      <c r="TF52" s="126"/>
      <c r="TG52" s="126"/>
      <c r="TH52" s="126"/>
      <c r="TI52" s="126"/>
      <c r="TJ52" s="126"/>
      <c r="TK52" s="126"/>
      <c r="TL52" s="126"/>
      <c r="TM52" s="126"/>
      <c r="TN52" s="126"/>
      <c r="TO52" s="126"/>
      <c r="TP52" s="126"/>
      <c r="TQ52" s="126"/>
      <c r="TR52" s="126"/>
      <c r="TS52" s="126"/>
      <c r="TT52" s="126"/>
      <c r="TU52" s="126"/>
      <c r="TV52" s="126"/>
      <c r="TW52" s="126"/>
      <c r="TX52" s="126"/>
      <c r="TY52" s="126"/>
      <c r="TZ52" s="126"/>
      <c r="UA52" s="126"/>
      <c r="UB52" s="126"/>
      <c r="UC52" s="126"/>
      <c r="UD52" s="126"/>
      <c r="UE52" s="126"/>
      <c r="UF52" s="126"/>
    </row>
    <row r="53" spans="1:552" ht="14.25" customHeight="1" outlineLevel="2" x14ac:dyDescent="0.35">
      <c r="A53" s="2" t="s">
        <v>578</v>
      </c>
      <c r="B53" s="5"/>
      <c r="C53" s="5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D53" s="154"/>
      <c r="AE53" s="154"/>
      <c r="AF53" s="154"/>
      <c r="AG53" s="154"/>
      <c r="AH53" s="106"/>
      <c r="AI53" s="154"/>
      <c r="AJ53" s="154"/>
      <c r="AK53" s="154"/>
      <c r="AL53" s="154"/>
      <c r="AM53" s="154"/>
      <c r="AN53" s="154"/>
      <c r="AO53" s="154"/>
      <c r="AP53" s="154"/>
      <c r="AQ53" s="154"/>
      <c r="AR53" s="154"/>
      <c r="AS53" s="154"/>
      <c r="AT53" s="154"/>
      <c r="AU53" s="154"/>
      <c r="AV53" s="154"/>
      <c r="AW53" s="154"/>
      <c r="AX53" s="154"/>
      <c r="AY53" s="154"/>
      <c r="AZ53" s="154"/>
      <c r="BA53" s="154"/>
      <c r="BB53" s="154"/>
      <c r="BC53" s="154"/>
      <c r="BD53" s="154"/>
      <c r="BE53" s="154"/>
      <c r="BF53" s="154"/>
      <c r="BG53" s="154"/>
      <c r="BH53" s="154"/>
      <c r="BI53" s="154"/>
      <c r="BJ53" s="154"/>
      <c r="BK53" s="154"/>
      <c r="BL53" s="154"/>
      <c r="BM53" s="106"/>
      <c r="BN53" s="81"/>
      <c r="BO53" s="154">
        <v>1600</v>
      </c>
      <c r="BP53" s="154"/>
      <c r="BQ53" s="154">
        <v>6900</v>
      </c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>
        <v>8500</v>
      </c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>
        <v>10000</v>
      </c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  <c r="II53" s="126"/>
      <c r="IJ53" s="126"/>
      <c r="IK53" s="126"/>
      <c r="IL53" s="126"/>
      <c r="IM53" s="126"/>
      <c r="IN53" s="126"/>
      <c r="IO53" s="126"/>
      <c r="IP53" s="126"/>
      <c r="IQ53" s="126"/>
      <c r="IR53" s="126"/>
      <c r="IS53" s="126"/>
      <c r="IT53" s="126"/>
      <c r="IU53" s="126"/>
      <c r="IV53" s="126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6"/>
      <c r="JI53" s="126"/>
      <c r="JJ53" s="126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6"/>
      <c r="JX53" s="126"/>
      <c r="JY53" s="126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6"/>
      <c r="KL53" s="126"/>
      <c r="KM53" s="126"/>
      <c r="KN53" s="126"/>
      <c r="KO53" s="126"/>
      <c r="KP53" s="126"/>
      <c r="KQ53" s="126"/>
      <c r="KR53" s="126"/>
      <c r="KS53" s="126"/>
      <c r="KT53" s="126"/>
      <c r="KU53" s="126"/>
      <c r="KV53" s="126"/>
      <c r="KW53" s="126"/>
      <c r="KX53" s="126"/>
      <c r="KY53" s="126"/>
      <c r="KZ53" s="126"/>
      <c r="LA53" s="126"/>
      <c r="LB53" s="126"/>
      <c r="LC53" s="126"/>
      <c r="LD53" s="126"/>
      <c r="LE53" s="126"/>
      <c r="LF53" s="126"/>
      <c r="LG53" s="126"/>
      <c r="LH53" s="126"/>
      <c r="LI53" s="126"/>
      <c r="LJ53" s="126"/>
      <c r="LK53" s="126"/>
      <c r="LL53" s="126"/>
      <c r="LM53" s="126"/>
      <c r="LN53" s="126"/>
      <c r="LO53" s="126"/>
      <c r="LP53" s="126"/>
      <c r="LQ53" s="126"/>
      <c r="LR53" s="126"/>
      <c r="LS53" s="126"/>
      <c r="LT53" s="126"/>
      <c r="LU53" s="126"/>
      <c r="LV53" s="126"/>
      <c r="LW53" s="126"/>
      <c r="LX53" s="126"/>
      <c r="LY53" s="126"/>
      <c r="LZ53" s="126"/>
      <c r="MA53" s="126"/>
      <c r="MB53" s="126"/>
      <c r="MC53" s="126"/>
      <c r="MD53" s="126"/>
      <c r="ME53" s="126"/>
      <c r="MF53" s="126"/>
      <c r="MG53" s="126"/>
      <c r="MH53" s="126"/>
      <c r="MI53" s="126"/>
      <c r="MJ53" s="126"/>
      <c r="MK53" s="126"/>
      <c r="ML53" s="126"/>
      <c r="MM53" s="126"/>
      <c r="MN53" s="126"/>
      <c r="MO53" s="126"/>
      <c r="MP53" s="126"/>
      <c r="MQ53" s="126"/>
      <c r="MR53" s="126"/>
      <c r="MS53" s="126"/>
      <c r="MT53" s="126"/>
      <c r="MU53" s="126"/>
      <c r="MV53" s="126"/>
      <c r="MW53" s="126"/>
      <c r="MX53" s="126"/>
      <c r="MY53" s="126"/>
      <c r="MZ53" s="126"/>
      <c r="NA53" s="126"/>
      <c r="NB53" s="126"/>
      <c r="NC53" s="126"/>
      <c r="ND53" s="126"/>
      <c r="NE53" s="126"/>
      <c r="NF53" s="126"/>
      <c r="NG53" s="126"/>
      <c r="NH53" s="126"/>
      <c r="NI53" s="126"/>
      <c r="NJ53" s="126"/>
      <c r="NK53" s="126"/>
      <c r="NL53" s="126"/>
      <c r="NM53" s="126"/>
      <c r="NN53" s="126"/>
      <c r="NO53" s="126"/>
      <c r="NP53" s="126"/>
      <c r="NQ53" s="126"/>
      <c r="NR53" s="126"/>
      <c r="NS53" s="126"/>
      <c r="NT53" s="126"/>
      <c r="NU53" s="126"/>
      <c r="NV53" s="126"/>
      <c r="NW53" s="126"/>
      <c r="NX53" s="126"/>
      <c r="NY53" s="126"/>
      <c r="NZ53" s="126"/>
      <c r="OA53" s="126"/>
      <c r="OB53" s="126"/>
      <c r="OC53" s="126"/>
      <c r="OD53" s="126"/>
      <c r="OE53" s="126"/>
      <c r="OF53" s="126"/>
      <c r="OG53" s="126"/>
      <c r="OH53" s="126"/>
      <c r="OI53" s="126"/>
      <c r="OJ53" s="126"/>
      <c r="OK53" s="126"/>
      <c r="OL53" s="126"/>
      <c r="OM53" s="126"/>
      <c r="ON53" s="126"/>
      <c r="OO53" s="126"/>
      <c r="OP53" s="126"/>
      <c r="OQ53" s="126"/>
      <c r="OR53" s="126"/>
      <c r="OS53" s="126"/>
      <c r="OT53" s="126"/>
      <c r="OU53" s="126"/>
      <c r="OV53" s="126"/>
      <c r="OW53" s="126"/>
      <c r="OX53" s="126"/>
      <c r="OY53" s="126"/>
      <c r="OZ53" s="126"/>
      <c r="PA53" s="126"/>
      <c r="PB53" s="126"/>
      <c r="PC53" s="126"/>
      <c r="PD53" s="126"/>
      <c r="PE53" s="126"/>
      <c r="PF53" s="126"/>
      <c r="PG53" s="126"/>
      <c r="PH53" s="126"/>
      <c r="PI53" s="126"/>
      <c r="PJ53" s="126"/>
      <c r="PK53" s="126"/>
      <c r="PL53" s="126"/>
      <c r="PM53" s="126"/>
      <c r="PN53" s="126"/>
      <c r="PO53" s="126"/>
      <c r="PP53" s="126"/>
      <c r="PQ53" s="126"/>
      <c r="PR53" s="126"/>
      <c r="PS53" s="126"/>
      <c r="PT53" s="126"/>
      <c r="PU53" s="126"/>
      <c r="PV53" s="126"/>
      <c r="PW53" s="126"/>
      <c r="PX53" s="126"/>
      <c r="PY53" s="126"/>
      <c r="PZ53" s="126"/>
      <c r="QA53" s="126"/>
      <c r="QB53" s="126"/>
      <c r="QC53" s="126"/>
      <c r="QD53" s="126"/>
      <c r="QE53" s="126"/>
      <c r="QF53" s="126"/>
      <c r="QG53" s="126"/>
      <c r="QH53" s="126"/>
      <c r="QI53" s="126"/>
      <c r="QJ53" s="126"/>
      <c r="QK53" s="126"/>
      <c r="QL53" s="126"/>
      <c r="QM53" s="126"/>
      <c r="QN53" s="126"/>
      <c r="QO53" s="126"/>
      <c r="QP53" s="126"/>
      <c r="QQ53" s="126"/>
      <c r="QR53" s="126"/>
      <c r="QS53" s="126"/>
      <c r="QT53" s="126"/>
      <c r="QU53" s="126"/>
      <c r="QV53" s="126"/>
      <c r="QW53" s="126"/>
      <c r="QX53" s="126"/>
      <c r="QY53" s="126"/>
      <c r="QZ53" s="126"/>
      <c r="RA53" s="126"/>
      <c r="RB53" s="126"/>
      <c r="RC53" s="126"/>
      <c r="RD53" s="126"/>
      <c r="RE53" s="126"/>
      <c r="RF53" s="126"/>
      <c r="RG53" s="126"/>
      <c r="RH53" s="126"/>
      <c r="RI53" s="126"/>
      <c r="RJ53" s="126"/>
      <c r="RK53" s="126"/>
      <c r="RL53" s="126"/>
      <c r="RM53" s="126"/>
      <c r="RN53" s="126"/>
      <c r="RO53" s="126"/>
      <c r="RP53" s="126"/>
      <c r="RQ53" s="126"/>
      <c r="RR53" s="126"/>
      <c r="RS53" s="126"/>
      <c r="RT53" s="126"/>
      <c r="RU53" s="126"/>
      <c r="RV53" s="126"/>
      <c r="RW53" s="126"/>
      <c r="RX53" s="126"/>
      <c r="RY53" s="126"/>
      <c r="RZ53" s="126"/>
      <c r="SA53" s="126"/>
      <c r="SB53" s="126"/>
      <c r="SC53" s="126"/>
      <c r="SD53" s="126"/>
      <c r="SE53" s="126"/>
      <c r="SF53" s="126"/>
      <c r="SG53" s="126"/>
      <c r="SH53" s="126"/>
      <c r="SI53" s="126"/>
      <c r="SJ53" s="126"/>
      <c r="SK53" s="126"/>
      <c r="SL53" s="126"/>
      <c r="SM53" s="126"/>
      <c r="SN53" s="126"/>
      <c r="SO53" s="126"/>
      <c r="SP53" s="126"/>
      <c r="SQ53" s="126"/>
      <c r="SR53" s="126"/>
      <c r="SS53" s="126"/>
      <c r="ST53" s="126"/>
      <c r="SU53" s="126"/>
      <c r="SV53" s="126"/>
      <c r="SW53" s="126"/>
      <c r="SX53" s="126"/>
      <c r="SY53" s="126"/>
      <c r="SZ53" s="126"/>
      <c r="TA53" s="126"/>
      <c r="TB53" s="126"/>
      <c r="TC53" s="126"/>
      <c r="TD53" s="126"/>
      <c r="TE53" s="126"/>
      <c r="TF53" s="126"/>
      <c r="TG53" s="126"/>
      <c r="TH53" s="126"/>
      <c r="TI53" s="126"/>
      <c r="TJ53" s="126"/>
      <c r="TK53" s="126"/>
      <c r="TL53" s="126"/>
      <c r="TM53" s="126"/>
      <c r="TN53" s="126"/>
      <c r="TO53" s="126"/>
      <c r="TP53" s="126"/>
      <c r="TQ53" s="126"/>
      <c r="TR53" s="126"/>
      <c r="TS53" s="126"/>
      <c r="TT53" s="126"/>
      <c r="TU53" s="126"/>
      <c r="TV53" s="126"/>
      <c r="TW53" s="126"/>
      <c r="TX53" s="126"/>
      <c r="TY53" s="126"/>
      <c r="TZ53" s="126"/>
      <c r="UA53" s="126"/>
      <c r="UB53" s="126"/>
      <c r="UC53" s="126"/>
      <c r="UD53" s="126"/>
      <c r="UE53" s="126"/>
      <c r="UF53" s="126"/>
    </row>
    <row r="54" spans="1:552" ht="14.25" customHeight="1" outlineLevel="2" x14ac:dyDescent="0.35">
      <c r="A54" s="2" t="s">
        <v>579</v>
      </c>
      <c r="B54" s="5"/>
      <c r="C54" s="5"/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D54" s="154"/>
      <c r="AE54" s="154"/>
      <c r="AF54" s="154"/>
      <c r="AG54" s="154"/>
      <c r="AH54" s="106"/>
      <c r="AI54" s="154"/>
      <c r="AJ54" s="154"/>
      <c r="AK54" s="154"/>
      <c r="AL54" s="154"/>
      <c r="AM54" s="154">
        <v>1412</v>
      </c>
      <c r="AN54" s="154"/>
      <c r="AO54" s="154"/>
      <c r="AP54" s="154"/>
      <c r="AQ54" s="154"/>
      <c r="AR54" s="154"/>
      <c r="AS54" s="154"/>
      <c r="AT54" s="154"/>
      <c r="AU54" s="154"/>
      <c r="AV54" s="154"/>
      <c r="AW54" s="154"/>
      <c r="AX54" s="154"/>
      <c r="AY54" s="154"/>
      <c r="AZ54" s="154"/>
      <c r="BA54" s="154"/>
      <c r="BB54" s="154"/>
      <c r="BC54" s="154"/>
      <c r="BD54" s="154"/>
      <c r="BE54" s="154"/>
      <c r="BF54" s="154"/>
      <c r="BG54" s="154"/>
      <c r="BH54" s="154"/>
      <c r="BI54" s="154"/>
      <c r="BJ54" s="154"/>
      <c r="BK54" s="154"/>
      <c r="BL54" s="154"/>
      <c r="BM54" s="106"/>
      <c r="BN54" s="81"/>
      <c r="BO54" s="154"/>
      <c r="BP54" s="154"/>
      <c r="BQ54" s="154"/>
      <c r="BR54" s="154">
        <v>1412</v>
      </c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26"/>
      <c r="CR54" s="126"/>
      <c r="CS54" s="126"/>
      <c r="CT54" s="126"/>
      <c r="CU54" s="126"/>
      <c r="CV54" s="126"/>
      <c r="CW54" s="126"/>
      <c r="CX54" s="126">
        <v>1412</v>
      </c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>
        <v>1412</v>
      </c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>
        <v>1412</v>
      </c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>
        <v>1412</v>
      </c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  <c r="II54" s="126"/>
      <c r="IJ54" s="126"/>
      <c r="IK54" s="126"/>
      <c r="IL54" s="126"/>
      <c r="IM54" s="126"/>
      <c r="IN54" s="126"/>
      <c r="IO54" s="126"/>
      <c r="IP54" s="126"/>
      <c r="IQ54" s="126"/>
      <c r="IR54" s="126"/>
      <c r="IS54" s="126"/>
      <c r="IT54" s="126"/>
      <c r="IU54" s="126"/>
      <c r="IV54" s="126"/>
      <c r="IW54" s="126"/>
      <c r="IX54" s="126"/>
      <c r="IY54" s="126"/>
      <c r="IZ54" s="126"/>
      <c r="JA54" s="126"/>
      <c r="JB54" s="126"/>
      <c r="JC54" s="126"/>
      <c r="JD54" s="126"/>
      <c r="JE54" s="126"/>
      <c r="JF54" s="126"/>
      <c r="JG54" s="126"/>
      <c r="JH54" s="126"/>
      <c r="JI54" s="126"/>
      <c r="JJ54" s="126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6"/>
      <c r="JX54" s="126"/>
      <c r="JY54" s="126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6"/>
      <c r="KL54" s="126"/>
      <c r="KM54" s="126"/>
      <c r="KN54" s="126"/>
      <c r="KO54" s="126"/>
      <c r="KP54" s="126"/>
      <c r="KQ54" s="126"/>
      <c r="KR54" s="126"/>
      <c r="KS54" s="126"/>
      <c r="KT54" s="126"/>
      <c r="KU54" s="126"/>
      <c r="KV54" s="126"/>
      <c r="KW54" s="126"/>
      <c r="KX54" s="126"/>
      <c r="KY54" s="126"/>
      <c r="KZ54" s="126"/>
      <c r="LA54" s="126"/>
      <c r="LB54" s="126"/>
      <c r="LC54" s="126"/>
      <c r="LD54" s="126"/>
      <c r="LE54" s="126"/>
      <c r="LF54" s="126"/>
      <c r="LG54" s="126"/>
      <c r="LH54" s="126"/>
      <c r="LI54" s="126"/>
      <c r="LJ54" s="126"/>
      <c r="LK54" s="126"/>
      <c r="LL54" s="126"/>
      <c r="LM54" s="126"/>
      <c r="LN54" s="126"/>
      <c r="LO54" s="126"/>
      <c r="LP54" s="126"/>
      <c r="LQ54" s="126"/>
      <c r="LR54" s="126"/>
      <c r="LS54" s="126"/>
      <c r="LT54" s="126"/>
      <c r="LU54" s="126"/>
      <c r="LV54" s="126"/>
      <c r="LW54" s="126"/>
      <c r="LX54" s="126"/>
      <c r="LY54" s="126"/>
      <c r="LZ54" s="126"/>
      <c r="MA54" s="126"/>
      <c r="MB54" s="126"/>
      <c r="MC54" s="126"/>
      <c r="MD54" s="126"/>
      <c r="ME54" s="126"/>
      <c r="MF54" s="126"/>
      <c r="MG54" s="126"/>
      <c r="MH54" s="126"/>
      <c r="MI54" s="126"/>
      <c r="MJ54" s="126"/>
      <c r="MK54" s="126"/>
      <c r="ML54" s="126"/>
      <c r="MM54" s="126"/>
      <c r="MN54" s="126"/>
      <c r="MO54" s="126"/>
      <c r="MP54" s="126"/>
      <c r="MQ54" s="126"/>
      <c r="MR54" s="126"/>
      <c r="MS54" s="126"/>
      <c r="MT54" s="126"/>
      <c r="MU54" s="126"/>
      <c r="MV54" s="126"/>
      <c r="MW54" s="126"/>
      <c r="MX54" s="126"/>
      <c r="MY54" s="126"/>
      <c r="MZ54" s="126"/>
      <c r="NA54" s="126"/>
      <c r="NB54" s="126"/>
      <c r="NC54" s="126"/>
      <c r="ND54" s="126"/>
      <c r="NE54" s="126"/>
      <c r="NF54" s="126"/>
      <c r="NG54" s="126"/>
      <c r="NH54" s="126"/>
      <c r="NI54" s="126"/>
      <c r="NJ54" s="126"/>
      <c r="NK54" s="126"/>
      <c r="NL54" s="126"/>
      <c r="NM54" s="126"/>
      <c r="NN54" s="126"/>
      <c r="NO54" s="126"/>
      <c r="NP54" s="126"/>
      <c r="NQ54" s="126"/>
      <c r="NR54" s="126"/>
      <c r="NS54" s="126"/>
      <c r="NT54" s="126"/>
      <c r="NU54" s="126"/>
      <c r="NV54" s="126"/>
      <c r="NW54" s="126"/>
      <c r="NX54" s="126"/>
      <c r="NY54" s="126"/>
      <c r="NZ54" s="126"/>
      <c r="OA54" s="126"/>
      <c r="OB54" s="126"/>
      <c r="OC54" s="126"/>
      <c r="OD54" s="126"/>
      <c r="OE54" s="126"/>
      <c r="OF54" s="126"/>
      <c r="OG54" s="126"/>
      <c r="OH54" s="126"/>
      <c r="OI54" s="126"/>
      <c r="OJ54" s="126"/>
      <c r="OK54" s="126"/>
      <c r="OL54" s="126"/>
      <c r="OM54" s="126"/>
      <c r="ON54" s="126"/>
      <c r="OO54" s="126"/>
      <c r="OP54" s="126"/>
      <c r="OQ54" s="126"/>
      <c r="OR54" s="126"/>
      <c r="OS54" s="126"/>
      <c r="OT54" s="126"/>
      <c r="OU54" s="126"/>
      <c r="OV54" s="126"/>
      <c r="OW54" s="126"/>
      <c r="OX54" s="126"/>
      <c r="OY54" s="126"/>
      <c r="OZ54" s="126"/>
      <c r="PA54" s="126"/>
      <c r="PB54" s="126"/>
      <c r="PC54" s="126"/>
      <c r="PD54" s="126"/>
      <c r="PE54" s="126"/>
      <c r="PF54" s="126"/>
      <c r="PG54" s="126"/>
      <c r="PH54" s="126"/>
      <c r="PI54" s="126"/>
      <c r="PJ54" s="126"/>
      <c r="PK54" s="126"/>
      <c r="PL54" s="126"/>
      <c r="PM54" s="126"/>
      <c r="PN54" s="126"/>
      <c r="PO54" s="126"/>
      <c r="PP54" s="126"/>
      <c r="PQ54" s="126"/>
      <c r="PR54" s="126"/>
      <c r="PS54" s="126"/>
      <c r="PT54" s="126"/>
      <c r="PU54" s="126"/>
      <c r="PV54" s="126"/>
      <c r="PW54" s="126"/>
      <c r="PX54" s="126"/>
      <c r="PY54" s="126"/>
      <c r="PZ54" s="126"/>
      <c r="QA54" s="126"/>
      <c r="QB54" s="126"/>
      <c r="QC54" s="126"/>
      <c r="QD54" s="126"/>
      <c r="QE54" s="126"/>
      <c r="QF54" s="126"/>
      <c r="QG54" s="126"/>
      <c r="QH54" s="126"/>
      <c r="QI54" s="126"/>
      <c r="QJ54" s="126"/>
      <c r="QK54" s="126"/>
      <c r="QL54" s="126"/>
      <c r="QM54" s="126"/>
      <c r="QN54" s="126"/>
      <c r="QO54" s="126"/>
      <c r="QP54" s="126"/>
      <c r="QQ54" s="126"/>
      <c r="QR54" s="126"/>
      <c r="QS54" s="126"/>
      <c r="QT54" s="126"/>
      <c r="QU54" s="126"/>
      <c r="QV54" s="126"/>
      <c r="QW54" s="126"/>
      <c r="QX54" s="126"/>
      <c r="QY54" s="126"/>
      <c r="QZ54" s="126"/>
      <c r="RA54" s="126"/>
      <c r="RB54" s="126"/>
      <c r="RC54" s="126"/>
      <c r="RD54" s="126"/>
      <c r="RE54" s="126"/>
      <c r="RF54" s="126"/>
      <c r="RG54" s="126"/>
      <c r="RH54" s="126"/>
      <c r="RI54" s="126"/>
      <c r="RJ54" s="126"/>
      <c r="RK54" s="126"/>
      <c r="RL54" s="126"/>
      <c r="RM54" s="126"/>
      <c r="RN54" s="126"/>
      <c r="RO54" s="126"/>
      <c r="RP54" s="126"/>
      <c r="RQ54" s="126"/>
      <c r="RR54" s="126"/>
      <c r="RS54" s="126"/>
      <c r="RT54" s="126"/>
      <c r="RU54" s="126"/>
      <c r="RV54" s="126"/>
      <c r="RW54" s="126"/>
      <c r="RX54" s="126"/>
      <c r="RY54" s="126"/>
      <c r="RZ54" s="126"/>
      <c r="SA54" s="126"/>
      <c r="SB54" s="126"/>
      <c r="SC54" s="126"/>
      <c r="SD54" s="126"/>
      <c r="SE54" s="126"/>
      <c r="SF54" s="126"/>
      <c r="SG54" s="126"/>
      <c r="SH54" s="126"/>
      <c r="SI54" s="126"/>
      <c r="SJ54" s="126"/>
      <c r="SK54" s="126"/>
      <c r="SL54" s="126"/>
      <c r="SM54" s="126"/>
      <c r="SN54" s="126"/>
      <c r="SO54" s="126"/>
      <c r="SP54" s="126"/>
      <c r="SQ54" s="126"/>
      <c r="SR54" s="126"/>
      <c r="SS54" s="126"/>
      <c r="ST54" s="126"/>
      <c r="SU54" s="126"/>
      <c r="SV54" s="126"/>
      <c r="SW54" s="126"/>
      <c r="SX54" s="126"/>
      <c r="SY54" s="126"/>
      <c r="SZ54" s="126"/>
      <c r="TA54" s="126"/>
      <c r="TB54" s="126"/>
      <c r="TC54" s="126"/>
      <c r="TD54" s="126"/>
      <c r="TE54" s="126"/>
      <c r="TF54" s="126"/>
      <c r="TG54" s="126"/>
      <c r="TH54" s="126"/>
      <c r="TI54" s="126"/>
      <c r="TJ54" s="126"/>
      <c r="TK54" s="126"/>
      <c r="TL54" s="126"/>
      <c r="TM54" s="126"/>
      <c r="TN54" s="126"/>
      <c r="TO54" s="126"/>
      <c r="TP54" s="126"/>
      <c r="TQ54" s="126"/>
      <c r="TR54" s="126"/>
      <c r="TS54" s="126"/>
      <c r="TT54" s="126"/>
      <c r="TU54" s="126"/>
      <c r="TV54" s="126"/>
      <c r="TW54" s="126"/>
      <c r="TX54" s="126"/>
      <c r="TY54" s="126"/>
      <c r="TZ54" s="126"/>
      <c r="UA54" s="126"/>
      <c r="UB54" s="126"/>
      <c r="UC54" s="126"/>
      <c r="UD54" s="126"/>
      <c r="UE54" s="126"/>
      <c r="UF54" s="126"/>
    </row>
    <row r="55" spans="1:552" ht="15.75" customHeight="1" outlineLevel="2" x14ac:dyDescent="0.35">
      <c r="A55" s="2" t="s">
        <v>580</v>
      </c>
      <c r="B55" s="5"/>
      <c r="C55" s="5"/>
      <c r="D55" s="154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>
        <v>80.25</v>
      </c>
      <c r="Z55" s="154"/>
      <c r="AA55" s="154"/>
      <c r="AB55" s="154"/>
      <c r="AC55" s="154"/>
      <c r="AD55" s="154"/>
      <c r="AE55" s="154"/>
      <c r="AF55" s="154"/>
      <c r="AG55" s="154"/>
      <c r="AH55" s="106"/>
      <c r="AI55" s="154"/>
      <c r="AJ55" s="154"/>
      <c r="AK55" s="154"/>
      <c r="AL55" s="154"/>
      <c r="AM55" s="154"/>
      <c r="AN55" s="154"/>
      <c r="AO55" s="154"/>
      <c r="AP55" s="154"/>
      <c r="AQ55" s="154"/>
      <c r="AR55" s="154"/>
      <c r="AS55" s="154"/>
      <c r="AT55" s="154"/>
      <c r="AU55" s="154"/>
      <c r="AV55" s="154"/>
      <c r="AW55" s="154"/>
      <c r="AX55" s="154"/>
      <c r="AY55" s="154"/>
      <c r="AZ55" s="154"/>
      <c r="BA55" s="154"/>
      <c r="BB55" s="154"/>
      <c r="BC55" s="154"/>
      <c r="BD55" s="154"/>
      <c r="BE55" s="154"/>
      <c r="BF55" s="154"/>
      <c r="BG55" s="154"/>
      <c r="BH55" s="154"/>
      <c r="BI55" s="154"/>
      <c r="BJ55" s="154"/>
      <c r="BK55" s="154"/>
      <c r="BL55" s="154"/>
      <c r="BM55" s="106"/>
      <c r="BN55" s="81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  <c r="II55" s="126"/>
      <c r="IJ55" s="126"/>
      <c r="IK55" s="126"/>
      <c r="IL55" s="126"/>
      <c r="IM55" s="126"/>
      <c r="IN55" s="126"/>
      <c r="IO55" s="126"/>
      <c r="IP55" s="126"/>
      <c r="IQ55" s="126"/>
      <c r="IR55" s="126"/>
      <c r="IS55" s="126"/>
      <c r="IT55" s="126"/>
      <c r="IU55" s="126"/>
      <c r="IV55" s="126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6"/>
      <c r="JI55" s="126"/>
      <c r="JJ55" s="126"/>
      <c r="JK55" s="126"/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6"/>
      <c r="JX55" s="126"/>
      <c r="JY55" s="126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6"/>
      <c r="KL55" s="126"/>
      <c r="KM55" s="126"/>
      <c r="KN55" s="126"/>
      <c r="KO55" s="126"/>
      <c r="KP55" s="126"/>
      <c r="KQ55" s="126"/>
      <c r="KR55" s="126"/>
      <c r="KS55" s="126"/>
      <c r="KT55" s="126"/>
      <c r="KU55" s="126"/>
      <c r="KV55" s="126"/>
      <c r="KW55" s="126"/>
      <c r="KX55" s="126"/>
      <c r="KY55" s="126"/>
      <c r="KZ55" s="126"/>
      <c r="LA55" s="126"/>
      <c r="LB55" s="126"/>
      <c r="LC55" s="126"/>
      <c r="LD55" s="126"/>
      <c r="LE55" s="126"/>
      <c r="LF55" s="126"/>
      <c r="LG55" s="126"/>
      <c r="LH55" s="126"/>
      <c r="LI55" s="126"/>
      <c r="LJ55" s="126"/>
      <c r="LK55" s="126"/>
      <c r="LL55" s="126"/>
      <c r="LM55" s="126"/>
      <c r="LN55" s="126"/>
      <c r="LO55" s="126"/>
      <c r="LP55" s="126"/>
      <c r="LQ55" s="126"/>
      <c r="LR55" s="126"/>
      <c r="LS55" s="126"/>
      <c r="LT55" s="126"/>
      <c r="LU55" s="126"/>
      <c r="LV55" s="126"/>
      <c r="LW55" s="126"/>
      <c r="LX55" s="126"/>
      <c r="LY55" s="126"/>
      <c r="LZ55" s="126"/>
      <c r="MA55" s="126"/>
      <c r="MB55" s="126"/>
      <c r="MC55" s="126"/>
      <c r="MD55" s="126"/>
      <c r="ME55" s="126"/>
      <c r="MF55" s="126"/>
      <c r="MG55" s="126"/>
      <c r="MH55" s="126"/>
      <c r="MI55" s="126"/>
      <c r="MJ55" s="126"/>
      <c r="MK55" s="126"/>
      <c r="ML55" s="126"/>
      <c r="MM55" s="126"/>
      <c r="MN55" s="126"/>
      <c r="MO55" s="126"/>
      <c r="MP55" s="126"/>
      <c r="MQ55" s="126"/>
      <c r="MR55" s="126"/>
      <c r="MS55" s="126"/>
      <c r="MT55" s="126"/>
      <c r="MU55" s="126"/>
      <c r="MV55" s="126"/>
      <c r="MW55" s="126"/>
      <c r="MX55" s="126"/>
      <c r="MY55" s="126"/>
      <c r="MZ55" s="126"/>
      <c r="NA55" s="126"/>
      <c r="NB55" s="126"/>
      <c r="NC55" s="126"/>
      <c r="ND55" s="126"/>
      <c r="NE55" s="126"/>
      <c r="NF55" s="126"/>
      <c r="NG55" s="126"/>
      <c r="NH55" s="126"/>
      <c r="NI55" s="126"/>
      <c r="NJ55" s="126"/>
      <c r="NK55" s="126"/>
      <c r="NL55" s="126"/>
      <c r="NM55" s="126"/>
      <c r="NN55" s="126"/>
      <c r="NO55" s="126"/>
      <c r="NP55" s="126"/>
      <c r="NQ55" s="126"/>
      <c r="NR55" s="126"/>
      <c r="NS55" s="126"/>
      <c r="NT55" s="126"/>
      <c r="NU55" s="126"/>
      <c r="NV55" s="126"/>
      <c r="NW55" s="126"/>
      <c r="NX55" s="126"/>
      <c r="NY55" s="126"/>
      <c r="NZ55" s="126"/>
      <c r="OA55" s="126"/>
      <c r="OB55" s="126"/>
      <c r="OC55" s="126"/>
      <c r="OD55" s="126"/>
      <c r="OE55" s="126"/>
      <c r="OF55" s="126"/>
      <c r="OG55" s="126"/>
      <c r="OH55" s="126"/>
      <c r="OI55" s="126"/>
      <c r="OJ55" s="126"/>
      <c r="OK55" s="126"/>
      <c r="OL55" s="126"/>
      <c r="OM55" s="126"/>
      <c r="ON55" s="126"/>
      <c r="OO55" s="126"/>
      <c r="OP55" s="126"/>
      <c r="OQ55" s="126"/>
      <c r="OR55" s="126"/>
      <c r="OS55" s="126"/>
      <c r="OT55" s="126"/>
      <c r="OU55" s="126"/>
      <c r="OV55" s="126"/>
      <c r="OW55" s="126"/>
      <c r="OX55" s="126"/>
      <c r="OY55" s="126"/>
      <c r="OZ55" s="126"/>
      <c r="PA55" s="126"/>
      <c r="PB55" s="126"/>
      <c r="PC55" s="126"/>
      <c r="PD55" s="126"/>
      <c r="PE55" s="126"/>
      <c r="PF55" s="126"/>
      <c r="PG55" s="126"/>
      <c r="PH55" s="126"/>
      <c r="PI55" s="126"/>
      <c r="PJ55" s="126"/>
      <c r="PK55" s="126"/>
      <c r="PL55" s="126"/>
      <c r="PM55" s="126"/>
      <c r="PN55" s="126"/>
      <c r="PO55" s="126"/>
      <c r="PP55" s="126"/>
      <c r="PQ55" s="126"/>
      <c r="PR55" s="126"/>
      <c r="PS55" s="126"/>
      <c r="PT55" s="126"/>
      <c r="PU55" s="126"/>
      <c r="PV55" s="126"/>
      <c r="PW55" s="126"/>
      <c r="PX55" s="126"/>
      <c r="PY55" s="126"/>
      <c r="PZ55" s="126"/>
      <c r="QA55" s="126"/>
      <c r="QB55" s="126"/>
      <c r="QC55" s="126"/>
      <c r="QD55" s="126"/>
      <c r="QE55" s="126"/>
      <c r="QF55" s="126"/>
      <c r="QG55" s="126"/>
      <c r="QH55" s="126"/>
      <c r="QI55" s="126"/>
      <c r="QJ55" s="126"/>
      <c r="QK55" s="126"/>
      <c r="QL55" s="126"/>
      <c r="QM55" s="126"/>
      <c r="QN55" s="126"/>
      <c r="QO55" s="126"/>
      <c r="QP55" s="126"/>
      <c r="QQ55" s="126"/>
      <c r="QR55" s="126"/>
      <c r="QS55" s="126"/>
      <c r="QT55" s="126"/>
      <c r="QU55" s="126"/>
      <c r="QV55" s="126"/>
      <c r="QW55" s="126"/>
      <c r="QX55" s="126"/>
      <c r="QY55" s="126"/>
      <c r="QZ55" s="126"/>
      <c r="RA55" s="126"/>
      <c r="RB55" s="126"/>
      <c r="RC55" s="126"/>
      <c r="RD55" s="126"/>
      <c r="RE55" s="126"/>
      <c r="RF55" s="126"/>
      <c r="RG55" s="126"/>
      <c r="RH55" s="126"/>
      <c r="RI55" s="126"/>
      <c r="RJ55" s="126"/>
      <c r="RK55" s="126"/>
      <c r="RL55" s="126"/>
      <c r="RM55" s="126"/>
      <c r="RN55" s="126"/>
      <c r="RO55" s="126"/>
      <c r="RP55" s="126"/>
      <c r="RQ55" s="126"/>
      <c r="RR55" s="126"/>
      <c r="RS55" s="126"/>
      <c r="RT55" s="126"/>
      <c r="RU55" s="126"/>
      <c r="RV55" s="126"/>
      <c r="RW55" s="126"/>
      <c r="RX55" s="126"/>
      <c r="RY55" s="126"/>
      <c r="RZ55" s="126"/>
      <c r="SA55" s="126"/>
      <c r="SB55" s="126"/>
      <c r="SC55" s="126"/>
      <c r="SD55" s="126"/>
      <c r="SE55" s="126"/>
      <c r="SF55" s="126"/>
      <c r="SG55" s="126"/>
      <c r="SH55" s="126"/>
      <c r="SI55" s="126"/>
      <c r="SJ55" s="126"/>
      <c r="SK55" s="126"/>
      <c r="SL55" s="126"/>
      <c r="SM55" s="126"/>
      <c r="SN55" s="126"/>
      <c r="SO55" s="126"/>
      <c r="SP55" s="126"/>
      <c r="SQ55" s="126"/>
      <c r="SR55" s="126"/>
      <c r="SS55" s="126"/>
      <c r="ST55" s="126"/>
      <c r="SU55" s="126"/>
      <c r="SV55" s="126"/>
      <c r="SW55" s="126"/>
      <c r="SX55" s="126"/>
      <c r="SY55" s="126"/>
      <c r="SZ55" s="126"/>
      <c r="TA55" s="126"/>
      <c r="TB55" s="126"/>
      <c r="TC55" s="126"/>
      <c r="TD55" s="126"/>
      <c r="TE55" s="126"/>
      <c r="TF55" s="126"/>
      <c r="TG55" s="126"/>
      <c r="TH55" s="126"/>
      <c r="TI55" s="126"/>
      <c r="TJ55" s="126"/>
      <c r="TK55" s="126"/>
      <c r="TL55" s="126"/>
      <c r="TM55" s="126"/>
      <c r="TN55" s="126"/>
      <c r="TO55" s="126"/>
      <c r="TP55" s="126"/>
      <c r="TQ55" s="126"/>
      <c r="TR55" s="126"/>
      <c r="TS55" s="126"/>
      <c r="TT55" s="126"/>
      <c r="TU55" s="126"/>
      <c r="TV55" s="126"/>
      <c r="TW55" s="126"/>
      <c r="TX55" s="126"/>
      <c r="TY55" s="126"/>
      <c r="TZ55" s="126"/>
      <c r="UA55" s="126"/>
      <c r="UB55" s="126"/>
      <c r="UC55" s="126"/>
      <c r="UD55" s="126"/>
      <c r="UE55" s="126"/>
      <c r="UF55" s="126"/>
    </row>
    <row r="56" spans="1:552" ht="15.75" customHeight="1" outlineLevel="2" x14ac:dyDescent="0.35">
      <c r="A56" s="2" t="s">
        <v>1283</v>
      </c>
      <c r="B56" s="5"/>
      <c r="C56" s="5"/>
      <c r="D56" s="154"/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  <c r="AG56" s="154"/>
      <c r="AH56" s="106"/>
      <c r="AI56" s="154"/>
      <c r="AJ56" s="154"/>
      <c r="AK56" s="154"/>
      <c r="AL56" s="154"/>
      <c r="AM56" s="154"/>
      <c r="AN56" s="154"/>
      <c r="AO56" s="154"/>
      <c r="AP56" s="154"/>
      <c r="AQ56" s="154"/>
      <c r="AR56" s="154"/>
      <c r="AS56" s="154"/>
      <c r="AT56" s="154"/>
      <c r="AU56" s="154"/>
      <c r="AV56" s="154"/>
      <c r="AW56" s="154"/>
      <c r="AX56" s="154"/>
      <c r="AY56" s="154"/>
      <c r="AZ56" s="154"/>
      <c r="BA56" s="154"/>
      <c r="BB56" s="154"/>
      <c r="BC56" s="154"/>
      <c r="BD56" s="154"/>
      <c r="BE56" s="154"/>
      <c r="BF56" s="154"/>
      <c r="BG56" s="154"/>
      <c r="BH56" s="154"/>
      <c r="BI56" s="154"/>
      <c r="BJ56" s="154"/>
      <c r="BK56" s="154"/>
      <c r="BL56" s="154"/>
      <c r="BM56" s="106"/>
      <c r="BN56" s="81"/>
      <c r="BO56" s="154"/>
      <c r="BP56" s="154"/>
      <c r="BQ56" s="154"/>
      <c r="BR56" s="154"/>
      <c r="BS56" s="154"/>
      <c r="BT56" s="154"/>
      <c r="BU56" s="154"/>
      <c r="BV56" s="154"/>
      <c r="BW56" s="154"/>
      <c r="BX56" s="154"/>
      <c r="BY56" s="154"/>
      <c r="BZ56" s="154"/>
      <c r="CA56" s="154"/>
      <c r="CB56" s="154"/>
      <c r="CC56" s="154">
        <v>2468.34</v>
      </c>
      <c r="CD56" s="154"/>
      <c r="CE56" s="154"/>
      <c r="CF56" s="154"/>
      <c r="CG56" s="154"/>
      <c r="CH56" s="154"/>
      <c r="CI56" s="154"/>
      <c r="CJ56" s="154"/>
      <c r="CK56" s="154"/>
      <c r="CL56" s="154"/>
      <c r="CM56" s="154"/>
      <c r="CN56" s="154"/>
      <c r="CO56" s="154"/>
      <c r="CP56" s="154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>
        <v>3407.03</v>
      </c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>
        <v>3091.4</v>
      </c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>
        <v>3222.89</v>
      </c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>
        <v>2667.24</v>
      </c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6"/>
      <c r="IU56" s="126"/>
      <c r="IV56" s="126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6"/>
      <c r="JI56" s="126"/>
      <c r="JJ56" s="126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6"/>
      <c r="JX56" s="126"/>
      <c r="JY56" s="126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6"/>
      <c r="KL56" s="126"/>
      <c r="KM56" s="126"/>
      <c r="KN56" s="126"/>
      <c r="KO56" s="126"/>
      <c r="KP56" s="126"/>
      <c r="KQ56" s="126"/>
      <c r="KR56" s="126"/>
      <c r="KS56" s="126"/>
      <c r="KT56" s="126"/>
      <c r="KU56" s="126"/>
      <c r="KV56" s="126"/>
      <c r="KW56" s="126"/>
      <c r="KX56" s="126"/>
      <c r="KY56" s="126"/>
      <c r="KZ56" s="126"/>
      <c r="LA56" s="126"/>
      <c r="LB56" s="126"/>
      <c r="LC56" s="126"/>
      <c r="LD56" s="126"/>
      <c r="LE56" s="126"/>
      <c r="LF56" s="126"/>
      <c r="LG56" s="126"/>
      <c r="LH56" s="126"/>
      <c r="LI56" s="126"/>
      <c r="LJ56" s="126"/>
      <c r="LK56" s="126"/>
      <c r="LL56" s="126"/>
      <c r="LM56" s="126"/>
      <c r="LN56" s="126"/>
      <c r="LO56" s="126"/>
      <c r="LP56" s="126"/>
      <c r="LQ56" s="126"/>
      <c r="LR56" s="126"/>
      <c r="LS56" s="126"/>
      <c r="LT56" s="126"/>
      <c r="LU56" s="126"/>
      <c r="LV56" s="126"/>
      <c r="LW56" s="126"/>
      <c r="LX56" s="126"/>
      <c r="LY56" s="126"/>
      <c r="LZ56" s="126"/>
      <c r="MA56" s="126"/>
      <c r="MB56" s="126"/>
      <c r="MC56" s="126"/>
      <c r="MD56" s="126"/>
      <c r="ME56" s="126"/>
      <c r="MF56" s="126"/>
      <c r="MG56" s="126"/>
      <c r="MH56" s="126"/>
      <c r="MI56" s="126"/>
      <c r="MJ56" s="126"/>
      <c r="MK56" s="126"/>
      <c r="ML56" s="126"/>
      <c r="MM56" s="126"/>
      <c r="MN56" s="126"/>
      <c r="MO56" s="126"/>
      <c r="MP56" s="126"/>
      <c r="MQ56" s="126"/>
      <c r="MR56" s="126"/>
      <c r="MS56" s="126"/>
      <c r="MT56" s="126"/>
      <c r="MU56" s="126"/>
      <c r="MV56" s="126"/>
      <c r="MW56" s="126"/>
      <c r="MX56" s="126"/>
      <c r="MY56" s="126"/>
      <c r="MZ56" s="126"/>
      <c r="NA56" s="126"/>
      <c r="NB56" s="126"/>
      <c r="NC56" s="126"/>
      <c r="ND56" s="126"/>
      <c r="NE56" s="126"/>
      <c r="NF56" s="126"/>
      <c r="NG56" s="126"/>
      <c r="NH56" s="126"/>
      <c r="NI56" s="126"/>
      <c r="NJ56" s="126"/>
      <c r="NK56" s="126"/>
      <c r="NL56" s="126"/>
      <c r="NM56" s="126"/>
      <c r="NN56" s="126"/>
      <c r="NO56" s="126"/>
      <c r="NP56" s="126"/>
      <c r="NQ56" s="126"/>
      <c r="NR56" s="126"/>
      <c r="NS56" s="126"/>
      <c r="NT56" s="126"/>
      <c r="NU56" s="126"/>
      <c r="NV56" s="126"/>
      <c r="NW56" s="126"/>
      <c r="NX56" s="126"/>
      <c r="NY56" s="126"/>
      <c r="NZ56" s="126"/>
      <c r="OA56" s="126"/>
      <c r="OB56" s="126"/>
      <c r="OC56" s="126"/>
      <c r="OD56" s="126"/>
      <c r="OE56" s="126"/>
      <c r="OF56" s="126"/>
      <c r="OG56" s="126"/>
      <c r="OH56" s="126"/>
      <c r="OI56" s="126"/>
      <c r="OJ56" s="126"/>
      <c r="OK56" s="126"/>
      <c r="OL56" s="126"/>
      <c r="OM56" s="126"/>
      <c r="ON56" s="126"/>
      <c r="OO56" s="126"/>
      <c r="OP56" s="126"/>
      <c r="OQ56" s="126"/>
      <c r="OR56" s="126"/>
      <c r="OS56" s="126"/>
      <c r="OT56" s="126"/>
      <c r="OU56" s="126"/>
      <c r="OV56" s="126"/>
      <c r="OW56" s="126"/>
      <c r="OX56" s="126"/>
      <c r="OY56" s="126"/>
      <c r="OZ56" s="126"/>
      <c r="PA56" s="126"/>
      <c r="PB56" s="126"/>
      <c r="PC56" s="126"/>
      <c r="PD56" s="126"/>
      <c r="PE56" s="126"/>
      <c r="PF56" s="126"/>
      <c r="PG56" s="126"/>
      <c r="PH56" s="126"/>
      <c r="PI56" s="126"/>
      <c r="PJ56" s="126"/>
      <c r="PK56" s="126"/>
      <c r="PL56" s="126"/>
      <c r="PM56" s="126"/>
      <c r="PN56" s="126"/>
      <c r="PO56" s="126"/>
      <c r="PP56" s="126"/>
      <c r="PQ56" s="126"/>
      <c r="PR56" s="126"/>
      <c r="PS56" s="126"/>
      <c r="PT56" s="126"/>
      <c r="PU56" s="126"/>
      <c r="PV56" s="126"/>
      <c r="PW56" s="126"/>
      <c r="PX56" s="126"/>
      <c r="PY56" s="126"/>
      <c r="PZ56" s="126"/>
      <c r="QA56" s="126"/>
      <c r="QB56" s="126"/>
      <c r="QC56" s="126"/>
      <c r="QD56" s="126"/>
      <c r="QE56" s="126"/>
      <c r="QF56" s="126"/>
      <c r="QG56" s="126"/>
      <c r="QH56" s="126"/>
      <c r="QI56" s="126"/>
      <c r="QJ56" s="126"/>
      <c r="QK56" s="126"/>
      <c r="QL56" s="126"/>
      <c r="QM56" s="126"/>
      <c r="QN56" s="126"/>
      <c r="QO56" s="126"/>
      <c r="QP56" s="126"/>
      <c r="QQ56" s="126"/>
      <c r="QR56" s="126"/>
      <c r="QS56" s="126"/>
      <c r="QT56" s="126"/>
      <c r="QU56" s="126"/>
      <c r="QV56" s="126"/>
      <c r="QW56" s="126"/>
      <c r="QX56" s="126"/>
      <c r="QY56" s="126"/>
      <c r="QZ56" s="126"/>
      <c r="RA56" s="126"/>
      <c r="RB56" s="126"/>
      <c r="RC56" s="126"/>
      <c r="RD56" s="126"/>
      <c r="RE56" s="126"/>
      <c r="RF56" s="126"/>
      <c r="RG56" s="126"/>
      <c r="RH56" s="126"/>
      <c r="RI56" s="126"/>
      <c r="RJ56" s="126"/>
      <c r="RK56" s="126"/>
      <c r="RL56" s="126"/>
      <c r="RM56" s="126"/>
      <c r="RN56" s="126"/>
      <c r="RO56" s="126"/>
      <c r="RP56" s="126"/>
      <c r="RQ56" s="126"/>
      <c r="RR56" s="126"/>
      <c r="RS56" s="126"/>
      <c r="RT56" s="126"/>
      <c r="RU56" s="126"/>
      <c r="RV56" s="126"/>
      <c r="RW56" s="126"/>
      <c r="RX56" s="126"/>
      <c r="RY56" s="126"/>
      <c r="RZ56" s="126"/>
      <c r="SA56" s="126"/>
      <c r="SB56" s="126"/>
      <c r="SC56" s="126"/>
      <c r="SD56" s="126"/>
      <c r="SE56" s="126"/>
      <c r="SF56" s="126"/>
      <c r="SG56" s="126"/>
      <c r="SH56" s="126"/>
      <c r="SI56" s="126"/>
      <c r="SJ56" s="126"/>
      <c r="SK56" s="126"/>
      <c r="SL56" s="126"/>
      <c r="SM56" s="126"/>
      <c r="SN56" s="126"/>
      <c r="SO56" s="126"/>
      <c r="SP56" s="126"/>
      <c r="SQ56" s="126"/>
      <c r="SR56" s="126"/>
      <c r="SS56" s="126"/>
      <c r="ST56" s="126"/>
      <c r="SU56" s="126"/>
      <c r="SV56" s="126"/>
      <c r="SW56" s="126"/>
      <c r="SX56" s="126"/>
      <c r="SY56" s="126"/>
      <c r="SZ56" s="126"/>
      <c r="TA56" s="126"/>
      <c r="TB56" s="126"/>
      <c r="TC56" s="126"/>
      <c r="TD56" s="126"/>
      <c r="TE56" s="126"/>
      <c r="TF56" s="126"/>
      <c r="TG56" s="126"/>
      <c r="TH56" s="126"/>
      <c r="TI56" s="126"/>
      <c r="TJ56" s="126"/>
      <c r="TK56" s="126"/>
      <c r="TL56" s="126"/>
      <c r="TM56" s="126"/>
      <c r="TN56" s="126"/>
      <c r="TO56" s="126"/>
      <c r="TP56" s="126"/>
      <c r="TQ56" s="126"/>
      <c r="TR56" s="126"/>
      <c r="TS56" s="126"/>
      <c r="TT56" s="126"/>
      <c r="TU56" s="126"/>
      <c r="TV56" s="126"/>
      <c r="TW56" s="126"/>
      <c r="TX56" s="126"/>
      <c r="TY56" s="126"/>
      <c r="TZ56" s="126"/>
      <c r="UA56" s="126"/>
      <c r="UB56" s="126"/>
      <c r="UC56" s="126"/>
      <c r="UD56" s="126"/>
      <c r="UE56" s="126"/>
      <c r="UF56" s="126"/>
    </row>
    <row r="57" spans="1:552" ht="15.75" customHeight="1" outlineLevel="2" x14ac:dyDescent="0.35">
      <c r="A57" s="2" t="s">
        <v>588</v>
      </c>
      <c r="B57" s="5"/>
      <c r="C57" s="5"/>
      <c r="D57" s="154"/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  <c r="AD57" s="154"/>
      <c r="AE57" s="154"/>
      <c r="AF57" s="154"/>
      <c r="AG57" s="154"/>
      <c r="AH57" s="106"/>
      <c r="AI57" s="154"/>
      <c r="AJ57" s="154"/>
      <c r="AK57" s="154"/>
      <c r="AL57" s="154"/>
      <c r="AM57" s="154">
        <v>2483.4699999999998</v>
      </c>
      <c r="AN57" s="154"/>
      <c r="AO57" s="154"/>
      <c r="AP57" s="154"/>
      <c r="AQ57" s="154"/>
      <c r="AR57" s="154"/>
      <c r="AS57" s="154"/>
      <c r="AT57" s="154"/>
      <c r="AU57" s="154"/>
      <c r="AV57" s="154"/>
      <c r="AW57" s="154"/>
      <c r="AX57" s="154"/>
      <c r="AY57" s="154"/>
      <c r="AZ57" s="154"/>
      <c r="BA57" s="154"/>
      <c r="BB57" s="154"/>
      <c r="BC57" s="154"/>
      <c r="BD57" s="154"/>
      <c r="BE57" s="154"/>
      <c r="BF57" s="154"/>
      <c r="BG57" s="154"/>
      <c r="BH57" s="154"/>
      <c r="BI57" s="154"/>
      <c r="BJ57" s="154"/>
      <c r="BK57" s="154"/>
      <c r="BL57" s="154"/>
      <c r="BM57" s="106"/>
      <c r="BN57" s="81"/>
      <c r="BO57" s="154"/>
      <c r="BP57" s="154">
        <v>2483.4699999999998</v>
      </c>
      <c r="BQ57" s="154"/>
      <c r="BR57" s="154">
        <v>3414.68</v>
      </c>
      <c r="BS57" s="154"/>
      <c r="BT57" s="154"/>
      <c r="BU57" s="154"/>
      <c r="BV57" s="154"/>
      <c r="BW57" s="154"/>
      <c r="BX57" s="154"/>
      <c r="BY57" s="154"/>
      <c r="BZ57" s="154"/>
      <c r="CA57" s="154"/>
      <c r="CB57" s="154"/>
      <c r="CC57" s="154"/>
      <c r="CD57" s="154"/>
      <c r="CE57" s="154"/>
      <c r="CF57" s="154"/>
      <c r="CG57" s="154"/>
      <c r="CH57" s="154"/>
      <c r="CI57" s="154"/>
      <c r="CJ57" s="154"/>
      <c r="CK57" s="154"/>
      <c r="CL57" s="154"/>
      <c r="CM57" s="154"/>
      <c r="CN57" s="154"/>
      <c r="CO57" s="154"/>
      <c r="CP57" s="154"/>
      <c r="CQ57" s="126"/>
      <c r="CR57" s="126"/>
      <c r="CS57" s="126"/>
      <c r="CT57" s="126"/>
      <c r="CU57" s="126">
        <v>3394.2</v>
      </c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>
        <v>3394.2</v>
      </c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>
        <v>3394.2</v>
      </c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>
        <v>3394.2</v>
      </c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  <c r="II57" s="126"/>
      <c r="IJ57" s="126"/>
      <c r="IK57" s="126"/>
      <c r="IL57" s="126"/>
      <c r="IM57" s="126"/>
      <c r="IN57" s="126"/>
      <c r="IO57" s="126"/>
      <c r="IP57" s="126"/>
      <c r="IQ57" s="126"/>
      <c r="IR57" s="126"/>
      <c r="IS57" s="126"/>
      <c r="IT57" s="126"/>
      <c r="IU57" s="126"/>
      <c r="IV57" s="126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6"/>
      <c r="JI57" s="126"/>
      <c r="JJ57" s="126"/>
      <c r="JK57" s="126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6"/>
      <c r="JX57" s="126"/>
      <c r="JY57" s="126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6"/>
      <c r="KL57" s="126"/>
      <c r="KM57" s="126"/>
      <c r="KN57" s="126"/>
      <c r="KO57" s="126"/>
      <c r="KP57" s="126"/>
      <c r="KQ57" s="126"/>
      <c r="KR57" s="126"/>
      <c r="KS57" s="126"/>
      <c r="KT57" s="126"/>
      <c r="KU57" s="126"/>
      <c r="KV57" s="126"/>
      <c r="KW57" s="126"/>
      <c r="KX57" s="126"/>
      <c r="KY57" s="126"/>
      <c r="KZ57" s="126"/>
      <c r="LA57" s="126"/>
      <c r="LB57" s="126"/>
      <c r="LC57" s="126"/>
      <c r="LD57" s="126"/>
      <c r="LE57" s="126"/>
      <c r="LF57" s="126"/>
      <c r="LG57" s="126"/>
      <c r="LH57" s="126"/>
      <c r="LI57" s="126"/>
      <c r="LJ57" s="126"/>
      <c r="LK57" s="126"/>
      <c r="LL57" s="126"/>
      <c r="LM57" s="126"/>
      <c r="LN57" s="126"/>
      <c r="LO57" s="126"/>
      <c r="LP57" s="126"/>
      <c r="LQ57" s="126"/>
      <c r="LR57" s="126"/>
      <c r="LS57" s="126"/>
      <c r="LT57" s="126"/>
      <c r="LU57" s="126"/>
      <c r="LV57" s="126"/>
      <c r="LW57" s="126"/>
      <c r="LX57" s="126"/>
      <c r="LY57" s="126"/>
      <c r="LZ57" s="126"/>
      <c r="MA57" s="126"/>
      <c r="MB57" s="126"/>
      <c r="MC57" s="126"/>
      <c r="MD57" s="126"/>
      <c r="ME57" s="126"/>
      <c r="MF57" s="126"/>
      <c r="MG57" s="126"/>
      <c r="MH57" s="126"/>
      <c r="MI57" s="126"/>
      <c r="MJ57" s="126"/>
      <c r="MK57" s="126"/>
      <c r="ML57" s="126"/>
      <c r="MM57" s="126"/>
      <c r="MN57" s="126"/>
      <c r="MO57" s="126"/>
      <c r="MP57" s="126"/>
      <c r="MQ57" s="126"/>
      <c r="MR57" s="126"/>
      <c r="MS57" s="126"/>
      <c r="MT57" s="126"/>
      <c r="MU57" s="126"/>
      <c r="MV57" s="126"/>
      <c r="MW57" s="126"/>
      <c r="MX57" s="126"/>
      <c r="MY57" s="126"/>
      <c r="MZ57" s="126"/>
      <c r="NA57" s="126"/>
      <c r="NB57" s="126"/>
      <c r="NC57" s="126"/>
      <c r="ND57" s="126"/>
      <c r="NE57" s="126"/>
      <c r="NF57" s="126"/>
      <c r="NG57" s="126"/>
      <c r="NH57" s="126"/>
      <c r="NI57" s="126"/>
      <c r="NJ57" s="126"/>
      <c r="NK57" s="126"/>
      <c r="NL57" s="126"/>
      <c r="NM57" s="126"/>
      <c r="NN57" s="126"/>
      <c r="NO57" s="126"/>
      <c r="NP57" s="126"/>
      <c r="NQ57" s="126"/>
      <c r="NR57" s="126"/>
      <c r="NS57" s="126"/>
      <c r="NT57" s="126"/>
      <c r="NU57" s="126"/>
      <c r="NV57" s="126"/>
      <c r="NW57" s="126"/>
      <c r="NX57" s="126"/>
      <c r="NY57" s="126"/>
      <c r="NZ57" s="126"/>
      <c r="OA57" s="126"/>
      <c r="OB57" s="126"/>
      <c r="OC57" s="126"/>
      <c r="OD57" s="126"/>
      <c r="OE57" s="126"/>
      <c r="OF57" s="126"/>
      <c r="OG57" s="126"/>
      <c r="OH57" s="126"/>
      <c r="OI57" s="126"/>
      <c r="OJ57" s="126"/>
      <c r="OK57" s="126"/>
      <c r="OL57" s="126"/>
      <c r="OM57" s="126"/>
      <c r="ON57" s="126"/>
      <c r="OO57" s="126"/>
      <c r="OP57" s="126"/>
      <c r="OQ57" s="126"/>
      <c r="OR57" s="126"/>
      <c r="OS57" s="126"/>
      <c r="OT57" s="126"/>
      <c r="OU57" s="126"/>
      <c r="OV57" s="126"/>
      <c r="OW57" s="126"/>
      <c r="OX57" s="126"/>
      <c r="OY57" s="126"/>
      <c r="OZ57" s="126"/>
      <c r="PA57" s="126"/>
      <c r="PB57" s="126"/>
      <c r="PC57" s="126"/>
      <c r="PD57" s="126"/>
      <c r="PE57" s="126"/>
      <c r="PF57" s="126"/>
      <c r="PG57" s="126"/>
      <c r="PH57" s="126"/>
      <c r="PI57" s="126"/>
      <c r="PJ57" s="126"/>
      <c r="PK57" s="126"/>
      <c r="PL57" s="126"/>
      <c r="PM57" s="126"/>
      <c r="PN57" s="126"/>
      <c r="PO57" s="126"/>
      <c r="PP57" s="126"/>
      <c r="PQ57" s="126"/>
      <c r="PR57" s="126"/>
      <c r="PS57" s="126"/>
      <c r="PT57" s="126"/>
      <c r="PU57" s="126"/>
      <c r="PV57" s="126"/>
      <c r="PW57" s="126"/>
      <c r="PX57" s="126"/>
      <c r="PY57" s="126"/>
      <c r="PZ57" s="126"/>
      <c r="QA57" s="126"/>
      <c r="QB57" s="126"/>
      <c r="QC57" s="126"/>
      <c r="QD57" s="126"/>
      <c r="QE57" s="126"/>
      <c r="QF57" s="126"/>
      <c r="QG57" s="126"/>
      <c r="QH57" s="126"/>
      <c r="QI57" s="126"/>
      <c r="QJ57" s="126"/>
      <c r="QK57" s="126"/>
      <c r="QL57" s="126"/>
      <c r="QM57" s="126"/>
      <c r="QN57" s="126"/>
      <c r="QO57" s="126"/>
      <c r="QP57" s="126"/>
      <c r="QQ57" s="126"/>
      <c r="QR57" s="126"/>
      <c r="QS57" s="126"/>
      <c r="QT57" s="126"/>
      <c r="QU57" s="126"/>
      <c r="QV57" s="126"/>
      <c r="QW57" s="126"/>
      <c r="QX57" s="126"/>
      <c r="QY57" s="126"/>
      <c r="QZ57" s="126"/>
      <c r="RA57" s="126"/>
      <c r="RB57" s="126"/>
      <c r="RC57" s="126"/>
      <c r="RD57" s="126"/>
      <c r="RE57" s="126"/>
      <c r="RF57" s="126"/>
      <c r="RG57" s="126"/>
      <c r="RH57" s="126"/>
      <c r="RI57" s="126"/>
      <c r="RJ57" s="126"/>
      <c r="RK57" s="126"/>
      <c r="RL57" s="126"/>
      <c r="RM57" s="126"/>
      <c r="RN57" s="126"/>
      <c r="RO57" s="126"/>
      <c r="RP57" s="126"/>
      <c r="RQ57" s="126"/>
      <c r="RR57" s="126"/>
      <c r="RS57" s="126"/>
      <c r="RT57" s="126"/>
      <c r="RU57" s="126"/>
      <c r="RV57" s="126"/>
      <c r="RW57" s="126"/>
      <c r="RX57" s="126"/>
      <c r="RY57" s="126"/>
      <c r="RZ57" s="126"/>
      <c r="SA57" s="126"/>
      <c r="SB57" s="126"/>
      <c r="SC57" s="126"/>
      <c r="SD57" s="126"/>
      <c r="SE57" s="126"/>
      <c r="SF57" s="126"/>
      <c r="SG57" s="126"/>
      <c r="SH57" s="126"/>
      <c r="SI57" s="126"/>
      <c r="SJ57" s="126"/>
      <c r="SK57" s="126"/>
      <c r="SL57" s="126"/>
      <c r="SM57" s="126"/>
      <c r="SN57" s="126"/>
      <c r="SO57" s="126"/>
      <c r="SP57" s="126"/>
      <c r="SQ57" s="126"/>
      <c r="SR57" s="126"/>
      <c r="SS57" s="126"/>
      <c r="ST57" s="126"/>
      <c r="SU57" s="126"/>
      <c r="SV57" s="126"/>
      <c r="SW57" s="126"/>
      <c r="SX57" s="126"/>
      <c r="SY57" s="126"/>
      <c r="SZ57" s="126"/>
      <c r="TA57" s="126"/>
      <c r="TB57" s="126"/>
      <c r="TC57" s="126"/>
      <c r="TD57" s="126"/>
      <c r="TE57" s="126"/>
      <c r="TF57" s="126"/>
      <c r="TG57" s="126"/>
      <c r="TH57" s="126"/>
      <c r="TI57" s="126"/>
      <c r="TJ57" s="126"/>
      <c r="TK57" s="126"/>
      <c r="TL57" s="126"/>
      <c r="TM57" s="126"/>
      <c r="TN57" s="126"/>
      <c r="TO57" s="126"/>
      <c r="TP57" s="126"/>
      <c r="TQ57" s="126"/>
      <c r="TR57" s="126"/>
      <c r="TS57" s="126"/>
      <c r="TT57" s="126"/>
      <c r="TU57" s="126"/>
      <c r="TV57" s="126"/>
      <c r="TW57" s="126"/>
      <c r="TX57" s="126"/>
      <c r="TY57" s="126"/>
      <c r="TZ57" s="126"/>
      <c r="UA57" s="126"/>
      <c r="UB57" s="126"/>
      <c r="UC57" s="126"/>
      <c r="UD57" s="126"/>
      <c r="UE57" s="126"/>
      <c r="UF57" s="126"/>
    </row>
    <row r="58" spans="1:552" ht="15.75" customHeight="1" outlineLevel="2" x14ac:dyDescent="0.35">
      <c r="A58" s="2" t="s">
        <v>589</v>
      </c>
      <c r="B58" s="169"/>
      <c r="C58" s="169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154"/>
      <c r="AE58" s="154"/>
      <c r="AF58" s="154"/>
      <c r="AG58" s="154"/>
      <c r="AH58" s="126"/>
      <c r="AI58" s="154"/>
      <c r="AJ58" s="154"/>
      <c r="AK58" s="154"/>
      <c r="AL58" s="154"/>
      <c r="AM58" s="154"/>
      <c r="AN58" s="154"/>
      <c r="AO58" s="154"/>
      <c r="AP58" s="154"/>
      <c r="AQ58" s="154"/>
      <c r="AR58" s="154"/>
      <c r="AS58" s="154"/>
      <c r="AT58" s="154"/>
      <c r="AU58" s="154"/>
      <c r="AV58" s="154"/>
      <c r="AW58" s="154"/>
      <c r="AX58" s="154"/>
      <c r="AY58" s="154"/>
      <c r="AZ58" s="154"/>
      <c r="BA58" s="154"/>
      <c r="BB58" s="154"/>
      <c r="BC58" s="154"/>
      <c r="BD58" s="154"/>
      <c r="BE58" s="154"/>
      <c r="BF58" s="154"/>
      <c r="BG58" s="154"/>
      <c r="BH58" s="154"/>
      <c r="BI58" s="154"/>
      <c r="BJ58" s="154"/>
      <c r="BK58" s="154"/>
      <c r="BL58" s="154"/>
      <c r="BM58" s="126"/>
      <c r="BN58" s="81"/>
      <c r="BO58" s="154"/>
      <c r="BP58" s="154"/>
      <c r="BQ58" s="154"/>
      <c r="BR58" s="154"/>
      <c r="BS58" s="154"/>
      <c r="BT58" s="154"/>
      <c r="BU58" s="154"/>
      <c r="BV58" s="154"/>
      <c r="BW58" s="154"/>
      <c r="BX58" s="154"/>
      <c r="BY58" s="154"/>
      <c r="BZ58" s="154"/>
      <c r="CA58" s="154"/>
      <c r="CB58" s="154"/>
      <c r="CC58" s="154"/>
      <c r="CD58" s="154"/>
      <c r="CE58" s="154"/>
      <c r="CF58" s="154"/>
      <c r="CG58" s="154"/>
      <c r="CH58" s="154"/>
      <c r="CI58" s="154"/>
      <c r="CJ58" s="154"/>
      <c r="CK58" s="154"/>
      <c r="CL58" s="154"/>
      <c r="CM58" s="154"/>
      <c r="CN58" s="154"/>
      <c r="CO58" s="154"/>
      <c r="CP58" s="154"/>
      <c r="CQ58" s="126"/>
      <c r="CR58" s="126"/>
      <c r="CS58" s="126"/>
      <c r="CT58" s="126"/>
      <c r="CU58" s="126"/>
      <c r="CV58" s="126"/>
      <c r="CW58" s="126"/>
      <c r="CX58" s="126"/>
      <c r="CY58" s="126">
        <v>2400</v>
      </c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>
        <v>2400</v>
      </c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  <c r="II58" s="126"/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6"/>
      <c r="IU58" s="126"/>
      <c r="IV58" s="126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6"/>
      <c r="JI58" s="126"/>
      <c r="JJ58" s="126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6"/>
      <c r="JX58" s="126"/>
      <c r="JY58" s="126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6"/>
      <c r="KL58" s="126"/>
      <c r="KM58" s="126"/>
      <c r="KN58" s="126"/>
      <c r="KO58" s="126"/>
      <c r="KP58" s="126"/>
      <c r="KQ58" s="126"/>
      <c r="KR58" s="126"/>
      <c r="KS58" s="126"/>
      <c r="KT58" s="126"/>
      <c r="KU58" s="126"/>
      <c r="KV58" s="126"/>
      <c r="KW58" s="126"/>
      <c r="KX58" s="126"/>
      <c r="KY58" s="126"/>
      <c r="KZ58" s="126"/>
      <c r="LA58" s="126"/>
      <c r="LB58" s="126"/>
      <c r="LC58" s="126"/>
      <c r="LD58" s="126"/>
      <c r="LE58" s="126"/>
      <c r="LF58" s="126"/>
      <c r="LG58" s="126"/>
      <c r="LH58" s="126"/>
      <c r="LI58" s="126"/>
      <c r="LJ58" s="126"/>
      <c r="LK58" s="126"/>
      <c r="LL58" s="126"/>
      <c r="LM58" s="126"/>
      <c r="LN58" s="126"/>
      <c r="LO58" s="126"/>
      <c r="LP58" s="126"/>
      <c r="LQ58" s="126"/>
      <c r="LR58" s="126"/>
      <c r="LS58" s="126"/>
      <c r="LT58" s="126"/>
      <c r="LU58" s="126"/>
      <c r="LV58" s="126"/>
      <c r="LW58" s="126"/>
      <c r="LX58" s="126"/>
      <c r="LY58" s="126"/>
      <c r="LZ58" s="126"/>
      <c r="MA58" s="126"/>
      <c r="MB58" s="126"/>
      <c r="MC58" s="126"/>
      <c r="MD58" s="126"/>
      <c r="ME58" s="126"/>
      <c r="MF58" s="126"/>
      <c r="MG58" s="126"/>
      <c r="MH58" s="126"/>
      <c r="MI58" s="126"/>
      <c r="MJ58" s="126"/>
      <c r="MK58" s="126"/>
      <c r="ML58" s="126"/>
      <c r="MM58" s="126"/>
      <c r="MN58" s="126"/>
      <c r="MO58" s="126"/>
      <c r="MP58" s="126"/>
      <c r="MQ58" s="126"/>
      <c r="MR58" s="126"/>
      <c r="MS58" s="126"/>
      <c r="MT58" s="126"/>
      <c r="MU58" s="126"/>
      <c r="MV58" s="126"/>
      <c r="MW58" s="126"/>
      <c r="MX58" s="126"/>
      <c r="MY58" s="126"/>
      <c r="MZ58" s="126"/>
      <c r="NA58" s="126"/>
      <c r="NB58" s="126"/>
      <c r="NC58" s="126"/>
      <c r="ND58" s="126"/>
      <c r="NE58" s="126"/>
      <c r="NF58" s="126"/>
      <c r="NG58" s="126"/>
      <c r="NH58" s="126"/>
      <c r="NI58" s="126"/>
      <c r="NJ58" s="126"/>
      <c r="NK58" s="126"/>
      <c r="NL58" s="126"/>
      <c r="NM58" s="126"/>
      <c r="NN58" s="126"/>
      <c r="NO58" s="126"/>
      <c r="NP58" s="126"/>
      <c r="NQ58" s="126"/>
      <c r="NR58" s="126"/>
      <c r="NS58" s="126"/>
      <c r="NT58" s="126"/>
      <c r="NU58" s="126"/>
      <c r="NV58" s="126"/>
      <c r="NW58" s="126"/>
      <c r="NX58" s="126"/>
      <c r="NY58" s="126"/>
      <c r="NZ58" s="126"/>
      <c r="OA58" s="126"/>
      <c r="OB58" s="126"/>
      <c r="OC58" s="126"/>
      <c r="OD58" s="126"/>
      <c r="OE58" s="126"/>
      <c r="OF58" s="126"/>
      <c r="OG58" s="126"/>
      <c r="OH58" s="126"/>
      <c r="OI58" s="126"/>
      <c r="OJ58" s="126"/>
      <c r="OK58" s="126"/>
      <c r="OL58" s="126"/>
      <c r="OM58" s="126"/>
      <c r="ON58" s="126"/>
      <c r="OO58" s="126"/>
      <c r="OP58" s="126"/>
      <c r="OQ58" s="126"/>
      <c r="OR58" s="126"/>
      <c r="OS58" s="126"/>
      <c r="OT58" s="126"/>
      <c r="OU58" s="126"/>
      <c r="OV58" s="126"/>
      <c r="OW58" s="126"/>
      <c r="OX58" s="126"/>
      <c r="OY58" s="126"/>
      <c r="OZ58" s="126"/>
      <c r="PA58" s="126"/>
      <c r="PB58" s="126"/>
      <c r="PC58" s="126"/>
      <c r="PD58" s="126"/>
      <c r="PE58" s="126"/>
      <c r="PF58" s="126"/>
      <c r="PG58" s="126"/>
      <c r="PH58" s="126"/>
      <c r="PI58" s="126"/>
      <c r="PJ58" s="126"/>
      <c r="PK58" s="126"/>
      <c r="PL58" s="126"/>
      <c r="PM58" s="126"/>
      <c r="PN58" s="126"/>
      <c r="PO58" s="126"/>
      <c r="PP58" s="126"/>
      <c r="PQ58" s="126"/>
      <c r="PR58" s="126"/>
      <c r="PS58" s="126"/>
      <c r="PT58" s="126"/>
      <c r="PU58" s="126"/>
      <c r="PV58" s="126"/>
      <c r="PW58" s="126"/>
      <c r="PX58" s="126"/>
      <c r="PY58" s="126"/>
      <c r="PZ58" s="126"/>
      <c r="QA58" s="126"/>
      <c r="QB58" s="126"/>
      <c r="QC58" s="126"/>
      <c r="QD58" s="126"/>
      <c r="QE58" s="126"/>
      <c r="QF58" s="126"/>
      <c r="QG58" s="126"/>
      <c r="QH58" s="126"/>
      <c r="QI58" s="126"/>
      <c r="QJ58" s="126"/>
      <c r="QK58" s="126"/>
      <c r="QL58" s="126"/>
      <c r="QM58" s="126"/>
      <c r="QN58" s="126"/>
      <c r="QO58" s="126"/>
      <c r="QP58" s="126"/>
      <c r="QQ58" s="126"/>
      <c r="QR58" s="126"/>
      <c r="QS58" s="126"/>
      <c r="QT58" s="126"/>
      <c r="QU58" s="126"/>
      <c r="QV58" s="126"/>
      <c r="QW58" s="126"/>
      <c r="QX58" s="126"/>
      <c r="QY58" s="126"/>
      <c r="QZ58" s="126"/>
      <c r="RA58" s="126"/>
      <c r="RB58" s="126"/>
      <c r="RC58" s="126"/>
      <c r="RD58" s="126"/>
      <c r="RE58" s="126"/>
      <c r="RF58" s="126"/>
      <c r="RG58" s="126"/>
      <c r="RH58" s="126"/>
      <c r="RI58" s="126"/>
      <c r="RJ58" s="126"/>
      <c r="RK58" s="126"/>
      <c r="RL58" s="126"/>
      <c r="RM58" s="126"/>
      <c r="RN58" s="126"/>
      <c r="RO58" s="126"/>
      <c r="RP58" s="126"/>
      <c r="RQ58" s="126"/>
      <c r="RR58" s="126"/>
      <c r="RS58" s="126"/>
      <c r="RT58" s="126"/>
      <c r="RU58" s="126"/>
      <c r="RV58" s="126"/>
      <c r="RW58" s="126"/>
      <c r="RX58" s="126"/>
      <c r="RY58" s="126"/>
      <c r="RZ58" s="126"/>
      <c r="SA58" s="126"/>
      <c r="SB58" s="126"/>
      <c r="SC58" s="126"/>
      <c r="SD58" s="126"/>
      <c r="SE58" s="126"/>
      <c r="SF58" s="126"/>
      <c r="SG58" s="126"/>
      <c r="SH58" s="126"/>
      <c r="SI58" s="126"/>
      <c r="SJ58" s="126"/>
      <c r="SK58" s="126"/>
      <c r="SL58" s="126"/>
      <c r="SM58" s="126"/>
      <c r="SN58" s="126"/>
      <c r="SO58" s="126"/>
      <c r="SP58" s="126"/>
      <c r="SQ58" s="126"/>
      <c r="SR58" s="126"/>
      <c r="SS58" s="126"/>
      <c r="ST58" s="126"/>
      <c r="SU58" s="126"/>
      <c r="SV58" s="126"/>
      <c r="SW58" s="126"/>
      <c r="SX58" s="126"/>
      <c r="SY58" s="126"/>
      <c r="SZ58" s="126"/>
      <c r="TA58" s="126"/>
      <c r="TB58" s="126"/>
      <c r="TC58" s="126"/>
      <c r="TD58" s="126"/>
      <c r="TE58" s="126"/>
      <c r="TF58" s="126"/>
      <c r="TG58" s="126"/>
      <c r="TH58" s="126"/>
      <c r="TI58" s="126"/>
      <c r="TJ58" s="126"/>
      <c r="TK58" s="126"/>
      <c r="TL58" s="126"/>
      <c r="TM58" s="126"/>
      <c r="TN58" s="126"/>
      <c r="TO58" s="126"/>
      <c r="TP58" s="126"/>
      <c r="TQ58" s="126"/>
      <c r="TR58" s="126"/>
      <c r="TS58" s="126"/>
      <c r="TT58" s="126"/>
      <c r="TU58" s="126"/>
      <c r="TV58" s="126"/>
      <c r="TW58" s="126"/>
      <c r="TX58" s="126"/>
      <c r="TY58" s="126"/>
      <c r="TZ58" s="126"/>
      <c r="UA58" s="126"/>
      <c r="UB58" s="126"/>
      <c r="UC58" s="126"/>
      <c r="UD58" s="126"/>
      <c r="UE58" s="126"/>
      <c r="UF58" s="126"/>
    </row>
    <row r="59" spans="1:552" ht="15.75" customHeight="1" outlineLevel="2" x14ac:dyDescent="0.35">
      <c r="A59" s="2" t="s">
        <v>1317</v>
      </c>
      <c r="B59" s="169"/>
      <c r="C59" s="169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154"/>
      <c r="AE59" s="154"/>
      <c r="AF59" s="154"/>
      <c r="AG59" s="154"/>
      <c r="AH59" s="126"/>
      <c r="AI59" s="154"/>
      <c r="AJ59" s="154"/>
      <c r="AK59" s="154"/>
      <c r="AL59" s="154"/>
      <c r="AM59" s="154"/>
      <c r="AN59" s="154"/>
      <c r="AO59" s="154"/>
      <c r="AP59" s="154"/>
      <c r="AQ59" s="154"/>
      <c r="AR59" s="154"/>
      <c r="AS59" s="154"/>
      <c r="AT59" s="154"/>
      <c r="AU59" s="154"/>
      <c r="AV59" s="154"/>
      <c r="AW59" s="154"/>
      <c r="AX59" s="154"/>
      <c r="AY59" s="154"/>
      <c r="AZ59" s="154"/>
      <c r="BA59" s="154"/>
      <c r="BB59" s="154"/>
      <c r="BC59" s="154"/>
      <c r="BD59" s="154"/>
      <c r="BE59" s="154"/>
      <c r="BF59" s="154"/>
      <c r="BG59" s="154"/>
      <c r="BH59" s="154"/>
      <c r="BI59" s="154"/>
      <c r="BJ59" s="154"/>
      <c r="BK59" s="154"/>
      <c r="BL59" s="154"/>
      <c r="BM59" s="126"/>
      <c r="BN59" s="81"/>
      <c r="BO59" s="154"/>
      <c r="BP59" s="154"/>
      <c r="BQ59" s="154"/>
      <c r="BR59" s="154"/>
      <c r="BS59" s="154"/>
      <c r="BT59" s="154"/>
      <c r="BU59" s="154"/>
      <c r="BV59" s="154"/>
      <c r="BW59" s="154"/>
      <c r="BX59" s="154"/>
      <c r="BY59" s="154"/>
      <c r="BZ59" s="154"/>
      <c r="CA59" s="154"/>
      <c r="CB59" s="154"/>
      <c r="CC59" s="154"/>
      <c r="CD59" s="154"/>
      <c r="CE59" s="154"/>
      <c r="CF59" s="154"/>
      <c r="CG59" s="154"/>
      <c r="CH59" s="154"/>
      <c r="CI59" s="154"/>
      <c r="CJ59" s="154"/>
      <c r="CK59" s="154"/>
      <c r="CL59" s="154"/>
      <c r="CM59" s="154"/>
      <c r="CN59" s="154"/>
      <c r="CO59" s="154"/>
      <c r="CP59" s="154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>
        <v>972.5</v>
      </c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>
        <v>830.13</v>
      </c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6"/>
      <c r="IU59" s="126"/>
      <c r="IV59" s="126"/>
      <c r="IW59" s="126"/>
      <c r="IX59" s="126"/>
      <c r="IY59" s="126"/>
      <c r="IZ59" s="126"/>
      <c r="JA59" s="126"/>
      <c r="JB59" s="126"/>
      <c r="JC59" s="126"/>
      <c r="JD59" s="126"/>
      <c r="JE59" s="126"/>
      <c r="JF59" s="126"/>
      <c r="JG59" s="126"/>
      <c r="JH59" s="126"/>
      <c r="JI59" s="126"/>
      <c r="JJ59" s="126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6"/>
      <c r="JX59" s="126"/>
      <c r="JY59" s="126"/>
      <c r="JZ59" s="126"/>
      <c r="KA59" s="126"/>
      <c r="KB59" s="126"/>
      <c r="KC59" s="126"/>
      <c r="KD59" s="126"/>
      <c r="KE59" s="126"/>
      <c r="KF59" s="126"/>
      <c r="KG59" s="126"/>
      <c r="KH59" s="126"/>
      <c r="KI59" s="126"/>
      <c r="KJ59" s="126"/>
      <c r="KK59" s="126"/>
      <c r="KL59" s="126"/>
      <c r="KM59" s="126"/>
      <c r="KN59" s="126"/>
      <c r="KO59" s="126"/>
      <c r="KP59" s="126"/>
      <c r="KQ59" s="126"/>
      <c r="KR59" s="126"/>
      <c r="KS59" s="126"/>
      <c r="KT59" s="126"/>
      <c r="KU59" s="126"/>
      <c r="KV59" s="126"/>
      <c r="KW59" s="126"/>
      <c r="KX59" s="126"/>
      <c r="KY59" s="126"/>
      <c r="KZ59" s="126"/>
      <c r="LA59" s="126"/>
      <c r="LB59" s="126"/>
      <c r="LC59" s="126"/>
      <c r="LD59" s="126"/>
      <c r="LE59" s="126"/>
      <c r="LF59" s="126"/>
      <c r="LG59" s="126"/>
      <c r="LH59" s="126"/>
      <c r="LI59" s="126"/>
      <c r="LJ59" s="126"/>
      <c r="LK59" s="126"/>
      <c r="LL59" s="126"/>
      <c r="LM59" s="126"/>
      <c r="LN59" s="126"/>
      <c r="LO59" s="126"/>
      <c r="LP59" s="126"/>
      <c r="LQ59" s="126"/>
      <c r="LR59" s="126"/>
      <c r="LS59" s="126"/>
      <c r="LT59" s="126"/>
      <c r="LU59" s="126"/>
      <c r="LV59" s="126"/>
      <c r="LW59" s="126"/>
      <c r="LX59" s="126"/>
      <c r="LY59" s="126"/>
      <c r="LZ59" s="126"/>
      <c r="MA59" s="126"/>
      <c r="MB59" s="126"/>
      <c r="MC59" s="126"/>
      <c r="MD59" s="126"/>
      <c r="ME59" s="126"/>
      <c r="MF59" s="126"/>
      <c r="MG59" s="126"/>
      <c r="MH59" s="126"/>
      <c r="MI59" s="126"/>
      <c r="MJ59" s="126"/>
      <c r="MK59" s="126"/>
      <c r="ML59" s="126"/>
      <c r="MM59" s="126"/>
      <c r="MN59" s="126"/>
      <c r="MO59" s="126"/>
      <c r="MP59" s="126"/>
      <c r="MQ59" s="126"/>
      <c r="MR59" s="126"/>
      <c r="MS59" s="126"/>
      <c r="MT59" s="126"/>
      <c r="MU59" s="126"/>
      <c r="MV59" s="126"/>
      <c r="MW59" s="126"/>
      <c r="MX59" s="126"/>
      <c r="MY59" s="126"/>
      <c r="MZ59" s="126"/>
      <c r="NA59" s="126"/>
      <c r="NB59" s="126"/>
      <c r="NC59" s="126"/>
      <c r="ND59" s="126"/>
      <c r="NE59" s="126"/>
      <c r="NF59" s="126"/>
      <c r="NG59" s="126"/>
      <c r="NH59" s="126"/>
      <c r="NI59" s="126"/>
      <c r="NJ59" s="126"/>
      <c r="NK59" s="126"/>
      <c r="NL59" s="126"/>
      <c r="NM59" s="126"/>
      <c r="NN59" s="126"/>
      <c r="NO59" s="126"/>
      <c r="NP59" s="126"/>
      <c r="NQ59" s="126"/>
      <c r="NR59" s="126"/>
      <c r="NS59" s="126"/>
      <c r="NT59" s="126"/>
      <c r="NU59" s="126"/>
      <c r="NV59" s="126"/>
      <c r="NW59" s="126"/>
      <c r="NX59" s="126"/>
      <c r="NY59" s="126"/>
      <c r="NZ59" s="126"/>
      <c r="OA59" s="126"/>
      <c r="OB59" s="126"/>
      <c r="OC59" s="126"/>
      <c r="OD59" s="126"/>
      <c r="OE59" s="126"/>
      <c r="OF59" s="126"/>
      <c r="OG59" s="126"/>
      <c r="OH59" s="126"/>
      <c r="OI59" s="126"/>
      <c r="OJ59" s="126"/>
      <c r="OK59" s="126"/>
      <c r="OL59" s="126"/>
      <c r="OM59" s="126"/>
      <c r="ON59" s="126"/>
      <c r="OO59" s="126"/>
      <c r="OP59" s="126"/>
      <c r="OQ59" s="126"/>
      <c r="OR59" s="126"/>
      <c r="OS59" s="126"/>
      <c r="OT59" s="126"/>
      <c r="OU59" s="126"/>
      <c r="OV59" s="126"/>
      <c r="OW59" s="126"/>
      <c r="OX59" s="126"/>
      <c r="OY59" s="126"/>
      <c r="OZ59" s="126"/>
      <c r="PA59" s="126"/>
      <c r="PB59" s="126"/>
      <c r="PC59" s="126"/>
      <c r="PD59" s="126"/>
      <c r="PE59" s="126"/>
      <c r="PF59" s="126"/>
      <c r="PG59" s="126"/>
      <c r="PH59" s="126"/>
      <c r="PI59" s="126"/>
      <c r="PJ59" s="126"/>
      <c r="PK59" s="126"/>
      <c r="PL59" s="126"/>
      <c r="PM59" s="126"/>
      <c r="PN59" s="126"/>
      <c r="PO59" s="126"/>
      <c r="PP59" s="126"/>
      <c r="PQ59" s="126"/>
      <c r="PR59" s="126"/>
      <c r="PS59" s="126"/>
      <c r="PT59" s="126"/>
      <c r="PU59" s="126"/>
      <c r="PV59" s="126"/>
      <c r="PW59" s="126"/>
      <c r="PX59" s="126"/>
      <c r="PY59" s="126"/>
      <c r="PZ59" s="126"/>
      <c r="QA59" s="126"/>
      <c r="QB59" s="126"/>
      <c r="QC59" s="126"/>
      <c r="QD59" s="126"/>
      <c r="QE59" s="126"/>
      <c r="QF59" s="126"/>
      <c r="QG59" s="126"/>
      <c r="QH59" s="126"/>
      <c r="QI59" s="126"/>
      <c r="QJ59" s="126"/>
      <c r="QK59" s="126"/>
      <c r="QL59" s="126"/>
      <c r="QM59" s="126"/>
      <c r="QN59" s="126"/>
      <c r="QO59" s="126"/>
      <c r="QP59" s="126"/>
      <c r="QQ59" s="126"/>
      <c r="QR59" s="126"/>
      <c r="QS59" s="126"/>
      <c r="QT59" s="126"/>
      <c r="QU59" s="126"/>
      <c r="QV59" s="126"/>
      <c r="QW59" s="126"/>
      <c r="QX59" s="126"/>
      <c r="QY59" s="126"/>
      <c r="QZ59" s="126"/>
      <c r="RA59" s="126"/>
      <c r="RB59" s="126"/>
      <c r="RC59" s="126"/>
      <c r="RD59" s="126"/>
      <c r="RE59" s="126"/>
      <c r="RF59" s="126"/>
      <c r="RG59" s="126"/>
      <c r="RH59" s="126"/>
      <c r="RI59" s="126"/>
      <c r="RJ59" s="126"/>
      <c r="RK59" s="126"/>
      <c r="RL59" s="126"/>
      <c r="RM59" s="126"/>
      <c r="RN59" s="126"/>
      <c r="RO59" s="126"/>
      <c r="RP59" s="126"/>
      <c r="RQ59" s="126"/>
      <c r="RR59" s="126"/>
      <c r="RS59" s="126"/>
      <c r="RT59" s="126"/>
      <c r="RU59" s="126"/>
      <c r="RV59" s="126"/>
      <c r="RW59" s="126"/>
      <c r="RX59" s="126"/>
      <c r="RY59" s="126"/>
      <c r="RZ59" s="126"/>
      <c r="SA59" s="126"/>
      <c r="SB59" s="126"/>
      <c r="SC59" s="126"/>
      <c r="SD59" s="126"/>
      <c r="SE59" s="126"/>
      <c r="SF59" s="126"/>
      <c r="SG59" s="126"/>
      <c r="SH59" s="126"/>
      <c r="SI59" s="126"/>
      <c r="SJ59" s="126"/>
      <c r="SK59" s="126"/>
      <c r="SL59" s="126"/>
      <c r="SM59" s="126"/>
      <c r="SN59" s="126"/>
      <c r="SO59" s="126"/>
      <c r="SP59" s="126"/>
      <c r="SQ59" s="126"/>
      <c r="SR59" s="126"/>
      <c r="SS59" s="126"/>
      <c r="ST59" s="126"/>
      <c r="SU59" s="126"/>
      <c r="SV59" s="126"/>
      <c r="SW59" s="126"/>
      <c r="SX59" s="126"/>
      <c r="SY59" s="126"/>
      <c r="SZ59" s="126"/>
      <c r="TA59" s="126"/>
      <c r="TB59" s="126"/>
      <c r="TC59" s="126"/>
      <c r="TD59" s="126"/>
      <c r="TE59" s="126"/>
      <c r="TF59" s="126"/>
      <c r="TG59" s="126"/>
      <c r="TH59" s="126"/>
      <c r="TI59" s="126"/>
      <c r="TJ59" s="126"/>
      <c r="TK59" s="126"/>
      <c r="TL59" s="126"/>
      <c r="TM59" s="126"/>
      <c r="TN59" s="126"/>
      <c r="TO59" s="126"/>
      <c r="TP59" s="126"/>
      <c r="TQ59" s="126"/>
      <c r="TR59" s="126"/>
      <c r="TS59" s="126"/>
      <c r="TT59" s="126"/>
      <c r="TU59" s="126"/>
      <c r="TV59" s="126"/>
      <c r="TW59" s="126"/>
      <c r="TX59" s="126"/>
      <c r="TY59" s="126"/>
      <c r="TZ59" s="126"/>
      <c r="UA59" s="126"/>
      <c r="UB59" s="126"/>
      <c r="UC59" s="126"/>
      <c r="UD59" s="126"/>
      <c r="UE59" s="126"/>
      <c r="UF59" s="126"/>
    </row>
    <row r="60" spans="1:552" ht="15" customHeight="1" outlineLevel="2" x14ac:dyDescent="0.35">
      <c r="A60" s="2" t="s">
        <v>591</v>
      </c>
      <c r="B60" s="5"/>
      <c r="C60" s="5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>
        <v>150</v>
      </c>
      <c r="Z60" s="154"/>
      <c r="AA60" s="154"/>
      <c r="AB60" s="154"/>
      <c r="AC60" s="154"/>
      <c r="AD60" s="154"/>
      <c r="AE60" s="154"/>
      <c r="AF60" s="154">
        <v>1700</v>
      </c>
      <c r="AG60" s="154"/>
      <c r="AH60" s="106"/>
      <c r="AI60" s="154"/>
      <c r="AJ60" s="154"/>
      <c r="AK60" s="154"/>
      <c r="AL60" s="154">
        <v>473.15</v>
      </c>
      <c r="AM60" s="154">
        <v>13000</v>
      </c>
      <c r="AN60" s="154"/>
      <c r="AO60" s="154"/>
      <c r="AP60" s="154"/>
      <c r="AQ60" s="154"/>
      <c r="AR60" s="154"/>
      <c r="AS60" s="154"/>
      <c r="AT60" s="154">
        <v>2400</v>
      </c>
      <c r="AU60" s="154"/>
      <c r="AV60" s="154"/>
      <c r="AW60" s="154">
        <v>5131.21</v>
      </c>
      <c r="AX60" s="154">
        <v>1000</v>
      </c>
      <c r="AY60" s="154"/>
      <c r="AZ60" s="154"/>
      <c r="BA60" s="154"/>
      <c r="BB60" s="154"/>
      <c r="BC60" s="154">
        <v>204.78</v>
      </c>
      <c r="BD60" s="154"/>
      <c r="BE60" s="154"/>
      <c r="BF60" s="154"/>
      <c r="BG60" s="154"/>
      <c r="BH60" s="154"/>
      <c r="BI60" s="154"/>
      <c r="BJ60" s="154"/>
      <c r="BK60" s="154"/>
      <c r="BL60" s="154"/>
      <c r="BM60" s="106"/>
      <c r="BN60" s="81"/>
      <c r="BO60" s="154"/>
      <c r="BP60" s="154"/>
      <c r="BQ60" s="154">
        <v>473.15</v>
      </c>
      <c r="BR60" s="154">
        <v>1409.34</v>
      </c>
      <c r="BS60" s="154"/>
      <c r="BT60" s="154"/>
      <c r="BU60" s="154"/>
      <c r="BV60" s="154"/>
      <c r="BW60" s="154">
        <v>2400</v>
      </c>
      <c r="BX60" s="154"/>
      <c r="BY60" s="154"/>
      <c r="BZ60" s="154"/>
      <c r="CA60" s="154"/>
      <c r="CB60" s="154"/>
      <c r="CC60" s="154"/>
      <c r="CD60" s="154"/>
      <c r="CE60" s="154">
        <v>202.37</v>
      </c>
      <c r="CF60" s="154"/>
      <c r="CG60" s="154"/>
      <c r="CH60" s="154"/>
      <c r="CI60" s="154"/>
      <c r="CJ60" s="154"/>
      <c r="CK60" s="154"/>
      <c r="CL60" s="154"/>
      <c r="CM60" s="154"/>
      <c r="CN60" s="154"/>
      <c r="CO60" s="154"/>
      <c r="CP60" s="154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48">
        <v>975</v>
      </c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>
        <v>2400</v>
      </c>
      <c r="ED60" s="126">
        <v>1000</v>
      </c>
      <c r="EE60" s="126"/>
      <c r="EF60" s="126"/>
      <c r="EG60" s="126"/>
      <c r="EH60" s="126"/>
      <c r="EI60" s="126"/>
      <c r="EJ60" s="126">
        <v>122.51</v>
      </c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>
        <v>1138.08</v>
      </c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>
        <v>1000</v>
      </c>
      <c r="FL60" s="126">
        <v>299.83999999999997</v>
      </c>
      <c r="FM60" s="126"/>
      <c r="FN60" s="126"/>
      <c r="FO60" s="126"/>
      <c r="FP60" s="126">
        <v>1855.19</v>
      </c>
      <c r="FQ60" s="126">
        <v>162</v>
      </c>
      <c r="FR60" s="126"/>
      <c r="FS60" s="126"/>
      <c r="FT60" s="126">
        <v>1616.66</v>
      </c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>
        <v>120</v>
      </c>
      <c r="GL60" s="126"/>
      <c r="GM60" s="126"/>
      <c r="GN60" s="126"/>
      <c r="GO60" s="126">
        <v>2800</v>
      </c>
      <c r="GP60" s="126"/>
      <c r="GQ60" s="126"/>
      <c r="GR60" s="126">
        <v>3316.66</v>
      </c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6"/>
      <c r="IU60" s="126"/>
      <c r="IV60" s="126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/>
      <c r="JG60" s="126"/>
      <c r="JH60" s="126"/>
      <c r="JI60" s="126"/>
      <c r="JJ60" s="126"/>
      <c r="JK60" s="126"/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6"/>
      <c r="JX60" s="126"/>
      <c r="JY60" s="126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6"/>
      <c r="KL60" s="126"/>
      <c r="KM60" s="126"/>
      <c r="KN60" s="126"/>
      <c r="KO60" s="126"/>
      <c r="KP60" s="126"/>
      <c r="KQ60" s="126"/>
      <c r="KR60" s="126"/>
      <c r="KS60" s="126"/>
      <c r="KT60" s="126"/>
      <c r="KU60" s="126"/>
      <c r="KV60" s="126"/>
      <c r="KW60" s="126"/>
      <c r="KX60" s="126"/>
      <c r="KY60" s="126"/>
      <c r="KZ60" s="126"/>
      <c r="LA60" s="126"/>
      <c r="LB60" s="126"/>
      <c r="LC60" s="126"/>
      <c r="LD60" s="126"/>
      <c r="LE60" s="126"/>
      <c r="LF60" s="126"/>
      <c r="LG60" s="126"/>
      <c r="LH60" s="126"/>
      <c r="LI60" s="126"/>
      <c r="LJ60" s="126"/>
      <c r="LK60" s="126"/>
      <c r="LL60" s="126"/>
      <c r="LM60" s="126"/>
      <c r="LN60" s="126"/>
      <c r="LO60" s="126"/>
      <c r="LP60" s="126"/>
      <c r="LQ60" s="126"/>
      <c r="LR60" s="126"/>
      <c r="LS60" s="126"/>
      <c r="LT60" s="126"/>
      <c r="LU60" s="126"/>
      <c r="LV60" s="126"/>
      <c r="LW60" s="126"/>
      <c r="LX60" s="126"/>
      <c r="LY60" s="126"/>
      <c r="LZ60" s="126"/>
      <c r="MA60" s="126"/>
      <c r="MB60" s="126"/>
      <c r="MC60" s="126"/>
      <c r="MD60" s="126"/>
      <c r="ME60" s="126"/>
      <c r="MF60" s="126"/>
      <c r="MG60" s="126"/>
      <c r="MH60" s="126"/>
      <c r="MI60" s="126"/>
      <c r="MJ60" s="126"/>
      <c r="MK60" s="126"/>
      <c r="ML60" s="126"/>
      <c r="MM60" s="126"/>
      <c r="MN60" s="126"/>
      <c r="MO60" s="126"/>
      <c r="MP60" s="126"/>
      <c r="MQ60" s="126"/>
      <c r="MR60" s="126"/>
      <c r="MS60" s="126"/>
      <c r="MT60" s="126"/>
      <c r="MU60" s="126"/>
      <c r="MV60" s="126"/>
      <c r="MW60" s="126"/>
      <c r="MX60" s="126"/>
      <c r="MY60" s="126"/>
      <c r="MZ60" s="126"/>
      <c r="NA60" s="126"/>
      <c r="NB60" s="126"/>
      <c r="NC60" s="126"/>
      <c r="ND60" s="126"/>
      <c r="NE60" s="126"/>
      <c r="NF60" s="126"/>
      <c r="NG60" s="126"/>
      <c r="NH60" s="126"/>
      <c r="NI60" s="126"/>
      <c r="NJ60" s="126"/>
      <c r="NK60" s="126"/>
      <c r="NL60" s="126"/>
      <c r="NM60" s="126"/>
      <c r="NN60" s="126"/>
      <c r="NO60" s="126"/>
      <c r="NP60" s="126"/>
      <c r="NQ60" s="126"/>
      <c r="NR60" s="126"/>
      <c r="NS60" s="126"/>
      <c r="NT60" s="126"/>
      <c r="NU60" s="126"/>
      <c r="NV60" s="126"/>
      <c r="NW60" s="126"/>
      <c r="NX60" s="126"/>
      <c r="NY60" s="126"/>
      <c r="NZ60" s="126"/>
      <c r="OA60" s="126"/>
      <c r="OB60" s="126"/>
      <c r="OC60" s="126"/>
      <c r="OD60" s="126"/>
      <c r="OE60" s="126"/>
      <c r="OF60" s="126"/>
      <c r="OG60" s="126"/>
      <c r="OH60" s="126"/>
      <c r="OI60" s="126"/>
      <c r="OJ60" s="126"/>
      <c r="OK60" s="126"/>
      <c r="OL60" s="126"/>
      <c r="OM60" s="126"/>
      <c r="ON60" s="126"/>
      <c r="OO60" s="126"/>
      <c r="OP60" s="126"/>
      <c r="OQ60" s="126"/>
      <c r="OR60" s="126"/>
      <c r="OS60" s="126"/>
      <c r="OT60" s="126"/>
      <c r="OU60" s="126"/>
      <c r="OV60" s="126"/>
      <c r="OW60" s="126"/>
      <c r="OX60" s="126"/>
      <c r="OY60" s="126"/>
      <c r="OZ60" s="126"/>
      <c r="PA60" s="126"/>
      <c r="PB60" s="126"/>
      <c r="PC60" s="126"/>
      <c r="PD60" s="126"/>
      <c r="PE60" s="126"/>
      <c r="PF60" s="126"/>
      <c r="PG60" s="126"/>
      <c r="PH60" s="126"/>
      <c r="PI60" s="126"/>
      <c r="PJ60" s="126"/>
      <c r="PK60" s="126"/>
      <c r="PL60" s="126"/>
      <c r="PM60" s="126"/>
      <c r="PN60" s="126"/>
      <c r="PO60" s="126"/>
      <c r="PP60" s="126"/>
      <c r="PQ60" s="126"/>
      <c r="PR60" s="126"/>
      <c r="PS60" s="126"/>
      <c r="PT60" s="126"/>
      <c r="PU60" s="126"/>
      <c r="PV60" s="126"/>
      <c r="PW60" s="126"/>
      <c r="PX60" s="126"/>
      <c r="PY60" s="126"/>
      <c r="PZ60" s="126"/>
      <c r="QA60" s="126"/>
      <c r="QB60" s="126"/>
      <c r="QC60" s="126"/>
      <c r="QD60" s="126"/>
      <c r="QE60" s="126"/>
      <c r="QF60" s="126"/>
      <c r="QG60" s="126"/>
      <c r="QH60" s="126"/>
      <c r="QI60" s="126"/>
      <c r="QJ60" s="126"/>
      <c r="QK60" s="126"/>
      <c r="QL60" s="126"/>
      <c r="QM60" s="126"/>
      <c r="QN60" s="126"/>
      <c r="QO60" s="126"/>
      <c r="QP60" s="126"/>
      <c r="QQ60" s="126"/>
      <c r="QR60" s="126"/>
      <c r="QS60" s="126"/>
      <c r="QT60" s="126"/>
      <c r="QU60" s="126"/>
      <c r="QV60" s="126"/>
      <c r="QW60" s="126"/>
      <c r="QX60" s="126"/>
      <c r="QY60" s="126"/>
      <c r="QZ60" s="126"/>
      <c r="RA60" s="126"/>
      <c r="RB60" s="126"/>
      <c r="RC60" s="126"/>
      <c r="RD60" s="126"/>
      <c r="RE60" s="126"/>
      <c r="RF60" s="126"/>
      <c r="RG60" s="126"/>
      <c r="RH60" s="126"/>
      <c r="RI60" s="126"/>
      <c r="RJ60" s="126"/>
      <c r="RK60" s="126"/>
      <c r="RL60" s="126"/>
      <c r="RM60" s="126"/>
      <c r="RN60" s="126"/>
      <c r="RO60" s="126"/>
      <c r="RP60" s="126"/>
      <c r="RQ60" s="126"/>
      <c r="RR60" s="126"/>
      <c r="RS60" s="126"/>
      <c r="RT60" s="126"/>
      <c r="RU60" s="126"/>
      <c r="RV60" s="126"/>
      <c r="RW60" s="126"/>
      <c r="RX60" s="126"/>
      <c r="RY60" s="126"/>
      <c r="RZ60" s="126"/>
      <c r="SA60" s="126"/>
      <c r="SB60" s="126"/>
      <c r="SC60" s="126"/>
      <c r="SD60" s="126"/>
      <c r="SE60" s="126"/>
      <c r="SF60" s="126"/>
      <c r="SG60" s="126"/>
      <c r="SH60" s="126"/>
      <c r="SI60" s="126"/>
      <c r="SJ60" s="126"/>
      <c r="SK60" s="126"/>
      <c r="SL60" s="126"/>
      <c r="SM60" s="126"/>
      <c r="SN60" s="126"/>
      <c r="SO60" s="126"/>
      <c r="SP60" s="126"/>
      <c r="SQ60" s="126"/>
      <c r="SR60" s="126"/>
      <c r="SS60" s="126"/>
      <c r="ST60" s="126"/>
      <c r="SU60" s="126"/>
      <c r="SV60" s="126"/>
      <c r="SW60" s="126"/>
      <c r="SX60" s="126"/>
      <c r="SY60" s="126"/>
      <c r="SZ60" s="126"/>
      <c r="TA60" s="126"/>
      <c r="TB60" s="126"/>
      <c r="TC60" s="126"/>
      <c r="TD60" s="126"/>
      <c r="TE60" s="126"/>
      <c r="TF60" s="126"/>
      <c r="TG60" s="126"/>
      <c r="TH60" s="126"/>
      <c r="TI60" s="126"/>
      <c r="TJ60" s="126"/>
      <c r="TK60" s="126"/>
      <c r="TL60" s="126"/>
      <c r="TM60" s="126"/>
      <c r="TN60" s="126"/>
      <c r="TO60" s="126"/>
      <c r="TP60" s="126"/>
      <c r="TQ60" s="126"/>
      <c r="TR60" s="126"/>
      <c r="TS60" s="126"/>
      <c r="TT60" s="126"/>
      <c r="TU60" s="126"/>
      <c r="TV60" s="126"/>
      <c r="TW60" s="126"/>
      <c r="TX60" s="126"/>
      <c r="TY60" s="126"/>
      <c r="TZ60" s="126"/>
      <c r="UA60" s="126"/>
      <c r="UB60" s="126"/>
      <c r="UC60" s="126"/>
      <c r="UD60" s="126"/>
      <c r="UE60" s="126"/>
      <c r="UF60" s="126"/>
    </row>
    <row r="61" spans="1:552" ht="15.75" customHeight="1" x14ac:dyDescent="0.35">
      <c r="B61" s="5"/>
      <c r="C61" s="5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0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  <c r="EE61" s="165"/>
      <c r="EF61" s="165"/>
      <c r="EG61" s="165"/>
      <c r="EH61" s="165"/>
      <c r="EI61" s="165"/>
      <c r="EJ61" s="165"/>
      <c r="EK61" s="165"/>
      <c r="EL61" s="165"/>
      <c r="EM61" s="165"/>
      <c r="EN61" s="165"/>
      <c r="EO61" s="165"/>
      <c r="EP61" s="165"/>
      <c r="EQ61" s="165"/>
      <c r="ER61" s="165"/>
      <c r="ES61" s="165"/>
      <c r="ET61" s="165"/>
      <c r="EU61" s="165"/>
      <c r="EV61" s="165"/>
      <c r="EW61" s="165"/>
      <c r="EX61" s="165"/>
      <c r="EY61" s="165"/>
      <c r="EZ61" s="165"/>
      <c r="FA61" s="165"/>
      <c r="FB61" s="165"/>
      <c r="FC61" s="165"/>
      <c r="FD61" s="165"/>
      <c r="FE61" s="165"/>
      <c r="FF61" s="165"/>
      <c r="FG61" s="165"/>
      <c r="FH61" s="165"/>
      <c r="FI61" s="165"/>
      <c r="FJ61" s="165"/>
      <c r="FK61" s="165"/>
      <c r="FL61" s="165"/>
      <c r="FM61" s="165"/>
      <c r="FN61" s="165"/>
      <c r="FO61" s="165"/>
      <c r="FP61" s="165"/>
      <c r="FQ61" s="165"/>
      <c r="FR61" s="165"/>
      <c r="FS61" s="165"/>
      <c r="FT61" s="165"/>
      <c r="FU61" s="165"/>
      <c r="FV61" s="165"/>
      <c r="FW61" s="165"/>
      <c r="FX61" s="165"/>
      <c r="FY61" s="165"/>
      <c r="FZ61" s="165"/>
      <c r="GA61" s="165"/>
      <c r="GB61" s="165"/>
      <c r="GC61" s="165"/>
      <c r="GD61" s="165"/>
      <c r="GE61" s="165"/>
      <c r="GF61" s="165"/>
      <c r="GG61" s="165"/>
      <c r="GH61" s="165"/>
      <c r="GI61" s="165"/>
      <c r="GJ61" s="165"/>
      <c r="GK61" s="165"/>
      <c r="GL61" s="165"/>
      <c r="GM61" s="165"/>
      <c r="GN61" s="165"/>
      <c r="GO61" s="165"/>
      <c r="GP61" s="165"/>
      <c r="GQ61" s="165"/>
      <c r="GR61" s="165"/>
      <c r="GS61" s="165"/>
      <c r="GT61" s="165"/>
      <c r="GU61" s="165"/>
      <c r="GV61" s="165"/>
      <c r="GW61" s="165"/>
      <c r="GX61" s="165"/>
      <c r="GY61" s="165"/>
      <c r="GZ61" s="165"/>
      <c r="HA61" s="165"/>
      <c r="HB61" s="165"/>
      <c r="HC61" s="165"/>
      <c r="HD61" s="165"/>
      <c r="HE61" s="165"/>
      <c r="HF61" s="165"/>
      <c r="HG61" s="165"/>
      <c r="HH61" s="165"/>
      <c r="HI61" s="165"/>
      <c r="HJ61" s="165"/>
      <c r="HK61" s="165"/>
      <c r="HL61" s="165"/>
      <c r="HM61" s="165"/>
      <c r="HN61" s="165"/>
      <c r="HO61" s="165"/>
      <c r="HP61" s="165"/>
      <c r="HQ61" s="165"/>
      <c r="HR61" s="165"/>
      <c r="HS61" s="165"/>
      <c r="HT61" s="165"/>
      <c r="HU61" s="165"/>
      <c r="HV61" s="165"/>
      <c r="HW61" s="165"/>
      <c r="HX61" s="165"/>
      <c r="HY61" s="165"/>
      <c r="HZ61" s="165"/>
      <c r="IA61" s="165"/>
      <c r="IB61" s="165"/>
      <c r="IC61" s="165"/>
      <c r="ID61" s="165"/>
      <c r="IE61" s="165"/>
      <c r="IF61" s="165"/>
      <c r="IG61" s="165"/>
      <c r="IH61" s="165"/>
      <c r="II61" s="165"/>
      <c r="IJ61" s="165"/>
      <c r="IK61" s="165"/>
      <c r="IL61" s="165"/>
      <c r="IM61" s="165"/>
      <c r="IN61" s="165"/>
      <c r="IO61" s="165"/>
      <c r="IP61" s="165"/>
      <c r="IQ61" s="165"/>
      <c r="IR61" s="165"/>
      <c r="IS61" s="165"/>
      <c r="IT61" s="165"/>
      <c r="IU61" s="165"/>
      <c r="IV61" s="165"/>
      <c r="IW61" s="165"/>
      <c r="IX61" s="165"/>
      <c r="IY61" s="165"/>
      <c r="IZ61" s="165"/>
      <c r="JA61" s="165"/>
      <c r="JB61" s="165"/>
      <c r="JC61" s="165"/>
      <c r="JD61" s="165"/>
      <c r="JE61" s="165"/>
      <c r="JF61" s="165"/>
      <c r="JG61" s="165"/>
      <c r="JH61" s="165"/>
      <c r="JI61" s="165"/>
      <c r="JJ61" s="165"/>
      <c r="JK61" s="165"/>
      <c r="JL61" s="165"/>
      <c r="JM61" s="165"/>
      <c r="JN61" s="165"/>
      <c r="JO61" s="165"/>
      <c r="JP61" s="165"/>
      <c r="JQ61" s="165"/>
      <c r="JR61" s="165"/>
      <c r="JS61" s="165"/>
      <c r="JT61" s="165"/>
      <c r="JU61" s="165"/>
      <c r="JV61" s="165"/>
      <c r="JW61" s="165"/>
      <c r="JX61" s="165"/>
      <c r="JY61" s="165"/>
      <c r="JZ61" s="165"/>
      <c r="KA61" s="165"/>
      <c r="KB61" s="165"/>
      <c r="KC61" s="165"/>
      <c r="KD61" s="165"/>
      <c r="KE61" s="165"/>
      <c r="KF61" s="165"/>
      <c r="KG61" s="165"/>
      <c r="KH61" s="165"/>
      <c r="KI61" s="165"/>
      <c r="KJ61" s="165"/>
      <c r="KK61" s="165"/>
      <c r="KL61" s="165"/>
      <c r="KM61" s="165"/>
      <c r="KN61" s="165"/>
      <c r="KO61" s="165"/>
      <c r="KP61" s="165"/>
      <c r="KQ61" s="165"/>
      <c r="KR61" s="165"/>
      <c r="KS61" s="165"/>
      <c r="KT61" s="165"/>
      <c r="KU61" s="165"/>
      <c r="KV61" s="165"/>
      <c r="KW61" s="165"/>
      <c r="KX61" s="165"/>
      <c r="KY61" s="165"/>
      <c r="KZ61" s="165"/>
      <c r="LA61" s="165"/>
      <c r="LB61" s="165"/>
      <c r="LC61" s="165"/>
      <c r="LD61" s="165"/>
      <c r="LE61" s="165"/>
      <c r="LF61" s="165"/>
      <c r="LG61" s="165"/>
      <c r="LH61" s="165"/>
      <c r="LI61" s="165"/>
      <c r="LJ61" s="165"/>
      <c r="LK61" s="165"/>
      <c r="LL61" s="165"/>
      <c r="LM61" s="165"/>
      <c r="LN61" s="165"/>
      <c r="LO61" s="165"/>
      <c r="LP61" s="165"/>
      <c r="LQ61" s="165"/>
      <c r="LR61" s="165"/>
      <c r="LS61" s="165"/>
      <c r="LT61" s="165"/>
      <c r="LU61" s="165"/>
      <c r="LV61" s="165"/>
      <c r="LW61" s="165"/>
      <c r="LX61" s="165"/>
      <c r="LY61" s="165"/>
      <c r="LZ61" s="165"/>
      <c r="MA61" s="165"/>
      <c r="MB61" s="165"/>
      <c r="MC61" s="165"/>
      <c r="MD61" s="165"/>
      <c r="ME61" s="165"/>
      <c r="MF61" s="165"/>
      <c r="MG61" s="165"/>
      <c r="MH61" s="165"/>
      <c r="MI61" s="165"/>
      <c r="MJ61" s="165"/>
      <c r="MK61" s="165"/>
      <c r="ML61" s="165"/>
      <c r="MM61" s="165"/>
      <c r="MN61" s="165"/>
      <c r="MO61" s="165"/>
      <c r="MP61" s="165"/>
      <c r="MQ61" s="165"/>
      <c r="MR61" s="165"/>
      <c r="MS61" s="165"/>
      <c r="MT61" s="165"/>
      <c r="MU61" s="165"/>
      <c r="MV61" s="165"/>
      <c r="MW61" s="165"/>
      <c r="MX61" s="165"/>
      <c r="MY61" s="165"/>
      <c r="MZ61" s="165"/>
      <c r="NA61" s="165"/>
      <c r="NB61" s="165"/>
      <c r="NC61" s="165"/>
      <c r="ND61" s="165"/>
      <c r="NE61" s="165"/>
      <c r="NF61" s="165"/>
      <c r="NG61" s="165"/>
      <c r="NH61" s="165"/>
      <c r="NI61" s="165"/>
      <c r="NJ61" s="165"/>
      <c r="NK61" s="165"/>
      <c r="NL61" s="165"/>
      <c r="NM61" s="165"/>
      <c r="NN61" s="165"/>
      <c r="NO61" s="165"/>
      <c r="NP61" s="165"/>
      <c r="NQ61" s="165"/>
      <c r="NR61" s="165"/>
      <c r="NS61" s="165"/>
      <c r="NT61" s="165"/>
      <c r="NU61" s="165"/>
      <c r="NV61" s="165"/>
      <c r="NW61" s="165"/>
      <c r="NX61" s="165"/>
      <c r="NY61" s="165"/>
      <c r="NZ61" s="165"/>
      <c r="OA61" s="165"/>
      <c r="OB61" s="165"/>
      <c r="OC61" s="165"/>
      <c r="OD61" s="165"/>
      <c r="OE61" s="165"/>
      <c r="OF61" s="165"/>
      <c r="OG61" s="165"/>
      <c r="OH61" s="165"/>
      <c r="OI61" s="165"/>
      <c r="OJ61" s="165"/>
      <c r="OK61" s="165"/>
      <c r="OL61" s="165"/>
      <c r="OM61" s="165"/>
      <c r="ON61" s="165"/>
      <c r="OO61" s="165"/>
      <c r="OP61" s="165"/>
      <c r="OQ61" s="165"/>
      <c r="OR61" s="165"/>
      <c r="OS61" s="165"/>
      <c r="OT61" s="165"/>
      <c r="OU61" s="165"/>
      <c r="OV61" s="165"/>
      <c r="OW61" s="165"/>
      <c r="OX61" s="165"/>
      <c r="OY61" s="165"/>
      <c r="OZ61" s="165"/>
      <c r="PA61" s="165"/>
      <c r="PB61" s="165"/>
      <c r="PC61" s="165"/>
      <c r="PD61" s="165"/>
      <c r="PE61" s="165"/>
      <c r="PF61" s="165"/>
      <c r="PG61" s="165"/>
      <c r="PH61" s="165"/>
      <c r="PI61" s="165"/>
      <c r="PJ61" s="165"/>
      <c r="PK61" s="165"/>
      <c r="PL61" s="165"/>
      <c r="PM61" s="165"/>
      <c r="PN61" s="165"/>
      <c r="PO61" s="165"/>
      <c r="PP61" s="165"/>
      <c r="PQ61" s="165"/>
      <c r="PR61" s="165"/>
      <c r="PS61" s="165"/>
      <c r="PT61" s="165"/>
      <c r="PU61" s="165"/>
      <c r="PV61" s="165"/>
      <c r="PW61" s="165"/>
      <c r="PX61" s="165"/>
      <c r="PY61" s="165"/>
      <c r="PZ61" s="165"/>
      <c r="QA61" s="165"/>
      <c r="QB61" s="165"/>
      <c r="QC61" s="165"/>
      <c r="QD61" s="165"/>
      <c r="QE61" s="165"/>
      <c r="QF61" s="165"/>
      <c r="QG61" s="165"/>
      <c r="QH61" s="165"/>
      <c r="QI61" s="165"/>
      <c r="QJ61" s="165"/>
      <c r="QK61" s="165"/>
      <c r="QL61" s="165"/>
      <c r="QM61" s="165"/>
      <c r="QN61" s="165"/>
      <c r="QO61" s="165"/>
      <c r="QP61" s="165"/>
      <c r="QQ61" s="165"/>
      <c r="QR61" s="165"/>
      <c r="QS61" s="165"/>
      <c r="QT61" s="165"/>
      <c r="QU61" s="165"/>
      <c r="QV61" s="165"/>
      <c r="QW61" s="165"/>
      <c r="QX61" s="165"/>
      <c r="QY61" s="165"/>
      <c r="QZ61" s="165"/>
      <c r="RA61" s="165"/>
      <c r="RB61" s="165"/>
      <c r="RC61" s="165"/>
      <c r="RD61" s="165"/>
      <c r="RE61" s="165"/>
      <c r="RF61" s="165"/>
      <c r="RG61" s="165"/>
      <c r="RH61" s="165"/>
      <c r="RI61" s="165"/>
      <c r="RJ61" s="165"/>
      <c r="RK61" s="165"/>
      <c r="RL61" s="165"/>
      <c r="RM61" s="165"/>
      <c r="RN61" s="165"/>
      <c r="RO61" s="165"/>
      <c r="RP61" s="165"/>
      <c r="RQ61" s="165"/>
      <c r="RR61" s="165"/>
      <c r="RS61" s="165"/>
      <c r="RT61" s="165"/>
      <c r="RU61" s="165"/>
      <c r="RV61" s="165"/>
      <c r="RW61" s="165"/>
      <c r="RX61" s="165"/>
      <c r="RY61" s="165"/>
      <c r="RZ61" s="165"/>
      <c r="SA61" s="165"/>
      <c r="SB61" s="165"/>
      <c r="SC61" s="165"/>
      <c r="SD61" s="165"/>
      <c r="SE61" s="165"/>
      <c r="SF61" s="165"/>
      <c r="SG61" s="165"/>
      <c r="SH61" s="165"/>
      <c r="SI61" s="165"/>
      <c r="SJ61" s="165"/>
      <c r="SK61" s="165"/>
      <c r="SL61" s="165"/>
      <c r="SM61" s="165"/>
      <c r="SN61" s="165"/>
      <c r="SO61" s="165"/>
      <c r="SP61" s="165"/>
      <c r="SQ61" s="165"/>
      <c r="SR61" s="165"/>
      <c r="SS61" s="165"/>
      <c r="ST61" s="165"/>
      <c r="SU61" s="165"/>
      <c r="SV61" s="165"/>
      <c r="SW61" s="165"/>
      <c r="SX61" s="165"/>
      <c r="SY61" s="165"/>
      <c r="SZ61" s="165"/>
      <c r="TA61" s="165"/>
      <c r="TB61" s="165"/>
      <c r="TC61" s="165"/>
      <c r="TD61" s="165"/>
      <c r="TE61" s="165"/>
      <c r="TF61" s="165"/>
      <c r="TG61" s="165"/>
      <c r="TH61" s="165"/>
      <c r="TI61" s="165"/>
      <c r="TJ61" s="165"/>
      <c r="TK61" s="165"/>
      <c r="TL61" s="165"/>
      <c r="TM61" s="165"/>
      <c r="TN61" s="165"/>
      <c r="TO61" s="165"/>
      <c r="TP61" s="165"/>
      <c r="TQ61" s="165"/>
      <c r="TR61" s="165"/>
      <c r="TS61" s="165"/>
      <c r="TT61" s="165"/>
      <c r="TU61" s="165"/>
      <c r="TV61" s="165"/>
      <c r="TW61" s="165"/>
      <c r="TX61" s="165"/>
      <c r="TY61" s="165"/>
      <c r="TZ61" s="165"/>
      <c r="UA61" s="165"/>
      <c r="UB61" s="165"/>
      <c r="UC61" s="165"/>
      <c r="UD61" s="165"/>
      <c r="UE61" s="165"/>
      <c r="UF61" s="165"/>
    </row>
    <row r="62" spans="1:552" ht="15.75" customHeight="1" x14ac:dyDescent="0.35">
      <c r="A62" s="8" t="s">
        <v>592</v>
      </c>
      <c r="B62" s="5"/>
      <c r="C62" s="5"/>
      <c r="D62" s="78">
        <f t="shared" ref="D62:BO62" si="89">SUM(D63:D65)</f>
        <v>0</v>
      </c>
      <c r="E62" s="78">
        <f t="shared" si="89"/>
        <v>0</v>
      </c>
      <c r="F62" s="78">
        <f t="shared" si="89"/>
        <v>0</v>
      </c>
      <c r="G62" s="78">
        <f t="shared" si="89"/>
        <v>0</v>
      </c>
      <c r="H62" s="78">
        <f t="shared" si="89"/>
        <v>0</v>
      </c>
      <c r="I62" s="78">
        <f t="shared" si="89"/>
        <v>0</v>
      </c>
      <c r="J62" s="78">
        <f t="shared" si="89"/>
        <v>0</v>
      </c>
      <c r="K62" s="78">
        <f t="shared" si="89"/>
        <v>0</v>
      </c>
      <c r="L62" s="78">
        <f t="shared" si="89"/>
        <v>0</v>
      </c>
      <c r="M62" s="78">
        <f t="shared" si="89"/>
        <v>0</v>
      </c>
      <c r="N62" s="78">
        <f t="shared" si="89"/>
        <v>0</v>
      </c>
      <c r="O62" s="78">
        <f t="shared" si="89"/>
        <v>0</v>
      </c>
      <c r="P62" s="78">
        <f t="shared" si="89"/>
        <v>0</v>
      </c>
      <c r="Q62" s="78">
        <f t="shared" si="89"/>
        <v>0</v>
      </c>
      <c r="R62" s="78">
        <f t="shared" si="89"/>
        <v>0</v>
      </c>
      <c r="S62" s="78">
        <f t="shared" si="89"/>
        <v>0</v>
      </c>
      <c r="T62" s="78">
        <f t="shared" si="89"/>
        <v>0</v>
      </c>
      <c r="U62" s="78">
        <f t="shared" si="89"/>
        <v>0</v>
      </c>
      <c r="V62" s="78">
        <f t="shared" si="89"/>
        <v>0</v>
      </c>
      <c r="W62" s="78">
        <f t="shared" si="89"/>
        <v>0</v>
      </c>
      <c r="X62" s="78">
        <f t="shared" si="89"/>
        <v>0</v>
      </c>
      <c r="Y62" s="78">
        <f t="shared" si="89"/>
        <v>2873.1</v>
      </c>
      <c r="Z62" s="78">
        <f t="shared" si="89"/>
        <v>0</v>
      </c>
      <c r="AA62" s="78">
        <f t="shared" si="89"/>
        <v>0</v>
      </c>
      <c r="AB62" s="78">
        <f t="shared" si="89"/>
        <v>2.6</v>
      </c>
      <c r="AC62" s="78">
        <f t="shared" si="89"/>
        <v>2.6</v>
      </c>
      <c r="AD62" s="78">
        <f t="shared" si="89"/>
        <v>0</v>
      </c>
      <c r="AE62" s="78">
        <f t="shared" si="89"/>
        <v>0</v>
      </c>
      <c r="AF62" s="78">
        <f t="shared" si="89"/>
        <v>0</v>
      </c>
      <c r="AG62" s="78">
        <f t="shared" si="89"/>
        <v>0</v>
      </c>
      <c r="AH62" s="105">
        <f t="shared" si="89"/>
        <v>1391.59</v>
      </c>
      <c r="AI62" s="78">
        <f t="shared" si="89"/>
        <v>2.6</v>
      </c>
      <c r="AJ62" s="78">
        <f t="shared" si="89"/>
        <v>15.76</v>
      </c>
      <c r="AK62" s="78">
        <f t="shared" si="89"/>
        <v>0</v>
      </c>
      <c r="AL62" s="78">
        <f t="shared" si="89"/>
        <v>0</v>
      </c>
      <c r="AM62" s="78">
        <f t="shared" si="89"/>
        <v>0</v>
      </c>
      <c r="AN62" s="78">
        <f t="shared" si="89"/>
        <v>0</v>
      </c>
      <c r="AO62" s="78">
        <f t="shared" si="89"/>
        <v>13.4</v>
      </c>
      <c r="AP62" s="78">
        <f t="shared" si="89"/>
        <v>34.799999999999997</v>
      </c>
      <c r="AQ62" s="78">
        <f t="shared" si="89"/>
        <v>2.65</v>
      </c>
      <c r="AR62" s="78">
        <f t="shared" si="89"/>
        <v>0</v>
      </c>
      <c r="AS62" s="78">
        <f t="shared" si="89"/>
        <v>0</v>
      </c>
      <c r="AT62" s="78">
        <f t="shared" si="89"/>
        <v>0</v>
      </c>
      <c r="AU62" s="78">
        <f t="shared" si="89"/>
        <v>0</v>
      </c>
      <c r="AV62" s="78">
        <f t="shared" si="89"/>
        <v>14.59</v>
      </c>
      <c r="AW62" s="78">
        <f t="shared" si="89"/>
        <v>5.3</v>
      </c>
      <c r="AX62" s="78">
        <f t="shared" si="89"/>
        <v>0</v>
      </c>
      <c r="AY62" s="78">
        <f t="shared" si="89"/>
        <v>0</v>
      </c>
      <c r="AZ62" s="78">
        <f t="shared" si="89"/>
        <v>0</v>
      </c>
      <c r="BA62" s="78">
        <f t="shared" si="89"/>
        <v>0</v>
      </c>
      <c r="BB62" s="78">
        <f t="shared" si="89"/>
        <v>3111.27</v>
      </c>
      <c r="BC62" s="78">
        <f t="shared" si="89"/>
        <v>2.65</v>
      </c>
      <c r="BD62" s="78">
        <f t="shared" si="89"/>
        <v>0</v>
      </c>
      <c r="BE62" s="78">
        <f t="shared" si="89"/>
        <v>0</v>
      </c>
      <c r="BF62" s="78">
        <f t="shared" si="89"/>
        <v>0</v>
      </c>
      <c r="BG62" s="78">
        <f t="shared" si="89"/>
        <v>0</v>
      </c>
      <c r="BH62" s="78">
        <f t="shared" si="89"/>
        <v>0</v>
      </c>
      <c r="BI62" s="78">
        <f t="shared" si="89"/>
        <v>0</v>
      </c>
      <c r="BJ62" s="78">
        <f t="shared" si="89"/>
        <v>0</v>
      </c>
      <c r="BK62" s="78">
        <f t="shared" si="89"/>
        <v>0</v>
      </c>
      <c r="BL62" s="78">
        <f t="shared" si="89"/>
        <v>1401.65</v>
      </c>
      <c r="BM62" s="105">
        <f t="shared" si="89"/>
        <v>0</v>
      </c>
      <c r="BN62" s="77">
        <f t="shared" si="89"/>
        <v>0</v>
      </c>
      <c r="BO62" s="78">
        <f t="shared" si="89"/>
        <v>0</v>
      </c>
      <c r="BP62" s="78">
        <f t="shared" ref="BP62:EA62" si="90">SUM(BP63:BP65)</f>
        <v>0</v>
      </c>
      <c r="BQ62" s="78">
        <f t="shared" si="90"/>
        <v>0</v>
      </c>
      <c r="BR62" s="78">
        <f t="shared" si="90"/>
        <v>2.65</v>
      </c>
      <c r="BS62" s="78">
        <f t="shared" si="90"/>
        <v>13.4</v>
      </c>
      <c r="BT62" s="78">
        <f t="shared" si="90"/>
        <v>0</v>
      </c>
      <c r="BU62" s="78">
        <f t="shared" si="90"/>
        <v>0</v>
      </c>
      <c r="BV62" s="78">
        <f t="shared" si="90"/>
        <v>98.7</v>
      </c>
      <c r="BW62" s="78">
        <f t="shared" si="90"/>
        <v>7.95</v>
      </c>
      <c r="BX62" s="78">
        <f t="shared" si="90"/>
        <v>0</v>
      </c>
      <c r="BY62" s="78">
        <f t="shared" si="90"/>
        <v>11.94</v>
      </c>
      <c r="BZ62" s="78">
        <f t="shared" si="90"/>
        <v>2.65</v>
      </c>
      <c r="CA62" s="78">
        <f t="shared" si="90"/>
        <v>0</v>
      </c>
      <c r="CB62" s="78">
        <f t="shared" si="90"/>
        <v>0</v>
      </c>
      <c r="CC62" s="78">
        <f t="shared" si="90"/>
        <v>0</v>
      </c>
      <c r="CD62" s="78">
        <f t="shared" si="90"/>
        <v>0</v>
      </c>
      <c r="CE62" s="78">
        <f t="shared" si="90"/>
        <v>0</v>
      </c>
      <c r="CF62" s="78">
        <f t="shared" si="90"/>
        <v>80.25</v>
      </c>
      <c r="CG62" s="78">
        <f t="shared" si="90"/>
        <v>3138.8</v>
      </c>
      <c r="CH62" s="78">
        <f t="shared" si="90"/>
        <v>0</v>
      </c>
      <c r="CI62" s="78">
        <f t="shared" si="90"/>
        <v>0</v>
      </c>
      <c r="CJ62" s="78">
        <f t="shared" si="90"/>
        <v>0</v>
      </c>
      <c r="CK62" s="78">
        <f t="shared" si="90"/>
        <v>0</v>
      </c>
      <c r="CL62" s="78">
        <f t="shared" si="90"/>
        <v>1.99</v>
      </c>
      <c r="CM62" s="78">
        <f t="shared" si="90"/>
        <v>0</v>
      </c>
      <c r="CN62" s="78">
        <f t="shared" si="90"/>
        <v>0</v>
      </c>
      <c r="CO62" s="78">
        <f t="shared" si="90"/>
        <v>0</v>
      </c>
      <c r="CP62" s="78">
        <f t="shared" si="90"/>
        <v>0</v>
      </c>
      <c r="CQ62" s="105">
        <f t="shared" si="90"/>
        <v>1419.23</v>
      </c>
      <c r="CR62" s="105">
        <f t="shared" si="90"/>
        <v>0</v>
      </c>
      <c r="CS62" s="105">
        <f t="shared" si="90"/>
        <v>6.45</v>
      </c>
      <c r="CT62" s="105">
        <f t="shared" si="90"/>
        <v>0</v>
      </c>
      <c r="CU62" s="105">
        <f t="shared" si="90"/>
        <v>1.65</v>
      </c>
      <c r="CV62" s="105">
        <f t="shared" si="90"/>
        <v>0</v>
      </c>
      <c r="CW62" s="105">
        <f t="shared" si="90"/>
        <v>0</v>
      </c>
      <c r="CX62" s="105">
        <f t="shared" si="90"/>
        <v>0</v>
      </c>
      <c r="CY62" s="105">
        <f t="shared" si="90"/>
        <v>83.05</v>
      </c>
      <c r="CZ62" s="105">
        <f t="shared" si="90"/>
        <v>0</v>
      </c>
      <c r="DA62" s="105">
        <f t="shared" si="90"/>
        <v>14.59</v>
      </c>
      <c r="DB62" s="105">
        <f t="shared" si="90"/>
        <v>0</v>
      </c>
      <c r="DC62" s="105">
        <f t="shared" si="90"/>
        <v>0</v>
      </c>
      <c r="DD62" s="105">
        <f t="shared" si="90"/>
        <v>0</v>
      </c>
      <c r="DE62" s="105">
        <f t="shared" si="90"/>
        <v>0</v>
      </c>
      <c r="DF62" s="105">
        <f t="shared" si="90"/>
        <v>0</v>
      </c>
      <c r="DG62" s="105">
        <f t="shared" si="90"/>
        <v>0</v>
      </c>
      <c r="DH62" s="105">
        <f t="shared" si="90"/>
        <v>0</v>
      </c>
      <c r="DI62" s="105">
        <f t="shared" si="90"/>
        <v>0</v>
      </c>
      <c r="DJ62" s="105">
        <f t="shared" si="90"/>
        <v>0</v>
      </c>
      <c r="DK62" s="105">
        <f t="shared" si="90"/>
        <v>0</v>
      </c>
      <c r="DL62" s="105">
        <f t="shared" si="90"/>
        <v>0</v>
      </c>
      <c r="DM62" s="105">
        <f t="shared" si="90"/>
        <v>0</v>
      </c>
      <c r="DN62" s="105">
        <f t="shared" si="90"/>
        <v>3166.86</v>
      </c>
      <c r="DO62" s="105">
        <f t="shared" si="90"/>
        <v>0</v>
      </c>
      <c r="DP62" s="105">
        <f t="shared" si="90"/>
        <v>0</v>
      </c>
      <c r="DQ62" s="105">
        <f t="shared" si="90"/>
        <v>0</v>
      </c>
      <c r="DR62" s="105">
        <f t="shared" si="90"/>
        <v>0</v>
      </c>
      <c r="DS62" s="105">
        <f t="shared" si="90"/>
        <v>2.65</v>
      </c>
      <c r="DT62" s="105">
        <f t="shared" si="90"/>
        <v>0</v>
      </c>
      <c r="DU62" s="105">
        <f t="shared" si="90"/>
        <v>0</v>
      </c>
      <c r="DV62" s="105">
        <f t="shared" si="90"/>
        <v>1420.56</v>
      </c>
      <c r="DW62" s="105">
        <f t="shared" si="90"/>
        <v>0</v>
      </c>
      <c r="DX62" s="105">
        <f t="shared" si="90"/>
        <v>0</v>
      </c>
      <c r="DY62" s="105">
        <f t="shared" si="90"/>
        <v>0</v>
      </c>
      <c r="DZ62" s="105">
        <f t="shared" si="90"/>
        <v>2.64</v>
      </c>
      <c r="EA62" s="105">
        <f t="shared" si="90"/>
        <v>12.6</v>
      </c>
      <c r="EB62" s="105">
        <f t="shared" ref="EB62:GM62" si="91">SUM(EB63:EB65)</f>
        <v>6</v>
      </c>
      <c r="EC62" s="105">
        <f t="shared" si="91"/>
        <v>0</v>
      </c>
      <c r="ED62" s="105">
        <f t="shared" si="91"/>
        <v>88.35</v>
      </c>
      <c r="EE62" s="105">
        <f t="shared" si="91"/>
        <v>0</v>
      </c>
      <c r="EF62" s="105">
        <f t="shared" si="91"/>
        <v>0</v>
      </c>
      <c r="EG62" s="105">
        <f t="shared" si="91"/>
        <v>0</v>
      </c>
      <c r="EH62" s="105">
        <f t="shared" si="91"/>
        <v>3.98</v>
      </c>
      <c r="EI62" s="105">
        <f t="shared" si="91"/>
        <v>2.65</v>
      </c>
      <c r="EJ62" s="105">
        <f t="shared" si="91"/>
        <v>4.6399999999999997</v>
      </c>
      <c r="EK62" s="105">
        <f t="shared" si="91"/>
        <v>0</v>
      </c>
      <c r="EL62" s="105">
        <f t="shared" si="91"/>
        <v>0</v>
      </c>
      <c r="EM62" s="105">
        <f t="shared" si="91"/>
        <v>0</v>
      </c>
      <c r="EN62" s="105">
        <f t="shared" si="91"/>
        <v>0</v>
      </c>
      <c r="EO62" s="105">
        <f t="shared" si="91"/>
        <v>0</v>
      </c>
      <c r="EP62" s="105">
        <f t="shared" si="91"/>
        <v>0</v>
      </c>
      <c r="EQ62" s="105">
        <f t="shared" si="91"/>
        <v>3067.33</v>
      </c>
      <c r="ER62" s="105">
        <f t="shared" si="91"/>
        <v>0</v>
      </c>
      <c r="ES62" s="105">
        <f t="shared" si="91"/>
        <v>0</v>
      </c>
      <c r="ET62" s="105">
        <f t="shared" si="91"/>
        <v>0</v>
      </c>
      <c r="EU62" s="105">
        <f t="shared" si="91"/>
        <v>0</v>
      </c>
      <c r="EV62" s="105">
        <f t="shared" si="91"/>
        <v>11.65</v>
      </c>
      <c r="EW62" s="105">
        <f t="shared" si="91"/>
        <v>5.3</v>
      </c>
      <c r="EX62" s="105">
        <f t="shared" si="91"/>
        <v>0</v>
      </c>
      <c r="EY62" s="105">
        <f t="shared" si="91"/>
        <v>2.65</v>
      </c>
      <c r="EZ62" s="105">
        <f t="shared" si="91"/>
        <v>0</v>
      </c>
      <c r="FA62" s="105">
        <f t="shared" si="91"/>
        <v>0</v>
      </c>
      <c r="FB62" s="105">
        <f t="shared" si="91"/>
        <v>0</v>
      </c>
      <c r="FC62" s="105">
        <f t="shared" si="91"/>
        <v>13</v>
      </c>
      <c r="FD62" s="105">
        <f t="shared" si="91"/>
        <v>0</v>
      </c>
      <c r="FE62" s="105">
        <f t="shared" si="91"/>
        <v>2.65</v>
      </c>
      <c r="FF62" s="105">
        <f t="shared" si="91"/>
        <v>13.4</v>
      </c>
      <c r="FG62" s="105">
        <f t="shared" si="91"/>
        <v>0</v>
      </c>
      <c r="FH62" s="105">
        <f t="shared" si="91"/>
        <v>0</v>
      </c>
      <c r="FI62" s="105">
        <f t="shared" si="91"/>
        <v>89.68</v>
      </c>
      <c r="FJ62" s="105">
        <f t="shared" si="91"/>
        <v>2.65</v>
      </c>
      <c r="FK62" s="105">
        <f t="shared" si="91"/>
        <v>0</v>
      </c>
      <c r="FL62" s="105">
        <f t="shared" si="91"/>
        <v>0</v>
      </c>
      <c r="FM62" s="105">
        <f t="shared" si="91"/>
        <v>8.0500000000000007</v>
      </c>
      <c r="FN62" s="105">
        <f t="shared" si="91"/>
        <v>0</v>
      </c>
      <c r="FO62" s="105">
        <f t="shared" si="91"/>
        <v>0</v>
      </c>
      <c r="FP62" s="105">
        <f t="shared" si="91"/>
        <v>2.65</v>
      </c>
      <c r="FQ62" s="105">
        <f t="shared" si="91"/>
        <v>0</v>
      </c>
      <c r="FR62" s="105">
        <f t="shared" si="91"/>
        <v>0</v>
      </c>
      <c r="FS62" s="105">
        <f t="shared" si="91"/>
        <v>0</v>
      </c>
      <c r="FT62" s="105">
        <f t="shared" si="91"/>
        <v>3109.26</v>
      </c>
      <c r="FU62" s="105">
        <f t="shared" si="91"/>
        <v>0</v>
      </c>
      <c r="FV62" s="105">
        <f t="shared" si="91"/>
        <v>0</v>
      </c>
      <c r="FW62" s="105">
        <f t="shared" si="91"/>
        <v>2.65</v>
      </c>
      <c r="FX62" s="105">
        <f t="shared" si="91"/>
        <v>0</v>
      </c>
      <c r="FY62" s="105">
        <f t="shared" si="91"/>
        <v>0</v>
      </c>
      <c r="FZ62" s="105">
        <f t="shared" si="91"/>
        <v>2.65</v>
      </c>
      <c r="GA62" s="105">
        <f t="shared" si="91"/>
        <v>2.65</v>
      </c>
      <c r="GB62" s="105">
        <f t="shared" si="91"/>
        <v>0</v>
      </c>
      <c r="GC62" s="105">
        <f t="shared" si="91"/>
        <v>0</v>
      </c>
      <c r="GD62" s="105">
        <f t="shared" si="91"/>
        <v>0</v>
      </c>
      <c r="GE62" s="105">
        <f t="shared" si="91"/>
        <v>0</v>
      </c>
      <c r="GF62" s="105">
        <f t="shared" si="91"/>
        <v>0</v>
      </c>
      <c r="GG62" s="105">
        <f t="shared" si="91"/>
        <v>2.65</v>
      </c>
      <c r="GH62" s="105">
        <f t="shared" si="91"/>
        <v>0</v>
      </c>
      <c r="GI62" s="105">
        <f t="shared" si="91"/>
        <v>0</v>
      </c>
      <c r="GJ62" s="105">
        <f t="shared" si="91"/>
        <v>0</v>
      </c>
      <c r="GK62" s="105">
        <f t="shared" si="91"/>
        <v>45.5</v>
      </c>
      <c r="GL62" s="105">
        <f t="shared" si="91"/>
        <v>5.3</v>
      </c>
      <c r="GM62" s="105">
        <f t="shared" si="91"/>
        <v>2.65</v>
      </c>
      <c r="GN62" s="105">
        <f t="shared" ref="GN62:IY62" si="92">SUM(GN63:GN65)</f>
        <v>88.5</v>
      </c>
      <c r="GO62" s="105">
        <f t="shared" si="92"/>
        <v>0</v>
      </c>
      <c r="GP62" s="105">
        <f t="shared" si="92"/>
        <v>0</v>
      </c>
      <c r="GQ62" s="105">
        <f t="shared" si="92"/>
        <v>0</v>
      </c>
      <c r="GR62" s="105">
        <f t="shared" si="92"/>
        <v>5.97</v>
      </c>
      <c r="GS62" s="105">
        <f t="shared" si="92"/>
        <v>0</v>
      </c>
      <c r="GT62" s="105">
        <f t="shared" si="92"/>
        <v>2.65</v>
      </c>
      <c r="GU62" s="105">
        <f t="shared" si="92"/>
        <v>7.27</v>
      </c>
      <c r="GV62" s="105">
        <f t="shared" si="92"/>
        <v>0</v>
      </c>
      <c r="GW62" s="105">
        <f t="shared" si="92"/>
        <v>0</v>
      </c>
      <c r="GX62" s="105">
        <f t="shared" si="92"/>
        <v>0</v>
      </c>
      <c r="GY62" s="105">
        <f t="shared" si="92"/>
        <v>2648.01</v>
      </c>
      <c r="GZ62" s="105">
        <f t="shared" si="92"/>
        <v>82.9</v>
      </c>
      <c r="HA62" s="105">
        <f t="shared" si="92"/>
        <v>0</v>
      </c>
      <c r="HB62" s="105">
        <f t="shared" si="92"/>
        <v>2.65</v>
      </c>
      <c r="HC62" s="105">
        <f t="shared" si="92"/>
        <v>13.99</v>
      </c>
      <c r="HD62" s="105">
        <f t="shared" si="92"/>
        <v>0</v>
      </c>
      <c r="HE62" s="105">
        <f t="shared" si="92"/>
        <v>0</v>
      </c>
      <c r="HF62" s="105">
        <f t="shared" si="92"/>
        <v>0</v>
      </c>
      <c r="HG62" s="105">
        <f t="shared" si="92"/>
        <v>2.65</v>
      </c>
      <c r="HH62" s="105">
        <f t="shared" si="92"/>
        <v>5.3</v>
      </c>
      <c r="HI62" s="105">
        <f t="shared" si="92"/>
        <v>0</v>
      </c>
      <c r="HJ62" s="105">
        <f t="shared" si="92"/>
        <v>0</v>
      </c>
      <c r="HK62" s="105">
        <f t="shared" si="92"/>
        <v>0</v>
      </c>
      <c r="HL62" s="105">
        <f t="shared" si="92"/>
        <v>0</v>
      </c>
      <c r="HM62" s="105">
        <f t="shared" si="92"/>
        <v>0</v>
      </c>
      <c r="HN62" s="105">
        <f t="shared" si="92"/>
        <v>0</v>
      </c>
      <c r="HO62" s="105">
        <f t="shared" si="92"/>
        <v>0</v>
      </c>
      <c r="HP62" s="105">
        <f t="shared" si="92"/>
        <v>0</v>
      </c>
      <c r="HQ62" s="105">
        <f t="shared" si="92"/>
        <v>0</v>
      </c>
      <c r="HR62" s="105">
        <f t="shared" si="92"/>
        <v>0</v>
      </c>
      <c r="HS62" s="105">
        <f t="shared" si="92"/>
        <v>0</v>
      </c>
      <c r="HT62" s="105">
        <f t="shared" si="92"/>
        <v>0</v>
      </c>
      <c r="HU62" s="105">
        <f t="shared" si="92"/>
        <v>0</v>
      </c>
      <c r="HV62" s="105">
        <f t="shared" si="92"/>
        <v>0</v>
      </c>
      <c r="HW62" s="105">
        <f t="shared" si="92"/>
        <v>0</v>
      </c>
      <c r="HX62" s="105">
        <f t="shared" si="92"/>
        <v>0</v>
      </c>
      <c r="HY62" s="105">
        <f t="shared" si="92"/>
        <v>0</v>
      </c>
      <c r="HZ62" s="105">
        <f t="shared" si="92"/>
        <v>0</v>
      </c>
      <c r="IA62" s="105">
        <f t="shared" si="92"/>
        <v>0</v>
      </c>
      <c r="IB62" s="105">
        <f t="shared" si="92"/>
        <v>0</v>
      </c>
      <c r="IC62" s="105">
        <f t="shared" si="92"/>
        <v>0</v>
      </c>
      <c r="ID62" s="105">
        <f t="shared" si="92"/>
        <v>0</v>
      </c>
      <c r="IE62" s="105">
        <f t="shared" si="92"/>
        <v>0</v>
      </c>
      <c r="IF62" s="105">
        <f t="shared" si="92"/>
        <v>0</v>
      </c>
      <c r="IG62" s="105">
        <f t="shared" si="92"/>
        <v>0</v>
      </c>
      <c r="IH62" s="105">
        <f t="shared" si="92"/>
        <v>0</v>
      </c>
      <c r="II62" s="105">
        <f t="shared" si="92"/>
        <v>0</v>
      </c>
      <c r="IJ62" s="105">
        <f t="shared" si="92"/>
        <v>0</v>
      </c>
      <c r="IK62" s="105">
        <f t="shared" si="92"/>
        <v>0</v>
      </c>
      <c r="IL62" s="105">
        <f t="shared" si="92"/>
        <v>0</v>
      </c>
      <c r="IM62" s="105">
        <f t="shared" si="92"/>
        <v>0</v>
      </c>
      <c r="IN62" s="105">
        <f t="shared" si="92"/>
        <v>0</v>
      </c>
      <c r="IO62" s="105">
        <f t="shared" si="92"/>
        <v>0</v>
      </c>
      <c r="IP62" s="105">
        <f t="shared" si="92"/>
        <v>0</v>
      </c>
      <c r="IQ62" s="105">
        <f t="shared" si="92"/>
        <v>0</v>
      </c>
      <c r="IR62" s="105">
        <f t="shared" si="92"/>
        <v>0</v>
      </c>
      <c r="IS62" s="105">
        <f t="shared" si="92"/>
        <v>0</v>
      </c>
      <c r="IT62" s="105">
        <f t="shared" si="92"/>
        <v>0</v>
      </c>
      <c r="IU62" s="105">
        <f t="shared" si="92"/>
        <v>0</v>
      </c>
      <c r="IV62" s="105">
        <f t="shared" si="92"/>
        <v>0</v>
      </c>
      <c r="IW62" s="105">
        <f t="shared" si="92"/>
        <v>0</v>
      </c>
      <c r="IX62" s="105">
        <f t="shared" si="92"/>
        <v>0</v>
      </c>
      <c r="IY62" s="105">
        <f t="shared" si="92"/>
        <v>0</v>
      </c>
      <c r="IZ62" s="105">
        <f t="shared" ref="IZ62:LK62" si="93">SUM(IZ63:IZ65)</f>
        <v>0</v>
      </c>
      <c r="JA62" s="105">
        <f t="shared" si="93"/>
        <v>0</v>
      </c>
      <c r="JB62" s="105">
        <f t="shared" si="93"/>
        <v>0</v>
      </c>
      <c r="JC62" s="105">
        <f t="shared" si="93"/>
        <v>0</v>
      </c>
      <c r="JD62" s="105">
        <f t="shared" si="93"/>
        <v>0</v>
      </c>
      <c r="JE62" s="105">
        <f t="shared" si="93"/>
        <v>0</v>
      </c>
      <c r="JF62" s="105">
        <f t="shared" si="93"/>
        <v>0</v>
      </c>
      <c r="JG62" s="105">
        <f t="shared" si="93"/>
        <v>0</v>
      </c>
      <c r="JH62" s="105">
        <f t="shared" si="93"/>
        <v>0</v>
      </c>
      <c r="JI62" s="105">
        <f t="shared" si="93"/>
        <v>0</v>
      </c>
      <c r="JJ62" s="105">
        <f t="shared" si="93"/>
        <v>0</v>
      </c>
      <c r="JK62" s="105">
        <f t="shared" si="93"/>
        <v>0</v>
      </c>
      <c r="JL62" s="105">
        <f t="shared" si="93"/>
        <v>0</v>
      </c>
      <c r="JM62" s="105">
        <f t="shared" si="93"/>
        <v>0</v>
      </c>
      <c r="JN62" s="105">
        <f t="shared" si="93"/>
        <v>0</v>
      </c>
      <c r="JO62" s="105">
        <f t="shared" si="93"/>
        <v>0</v>
      </c>
      <c r="JP62" s="105">
        <f t="shared" si="93"/>
        <v>0</v>
      </c>
      <c r="JQ62" s="105">
        <f t="shared" si="93"/>
        <v>0</v>
      </c>
      <c r="JR62" s="105">
        <f t="shared" si="93"/>
        <v>0</v>
      </c>
      <c r="JS62" s="105">
        <f t="shared" si="93"/>
        <v>0</v>
      </c>
      <c r="JT62" s="105">
        <f t="shared" si="93"/>
        <v>0</v>
      </c>
      <c r="JU62" s="105">
        <f t="shared" si="93"/>
        <v>0</v>
      </c>
      <c r="JV62" s="105">
        <f t="shared" si="93"/>
        <v>0</v>
      </c>
      <c r="JW62" s="105">
        <f t="shared" si="93"/>
        <v>0</v>
      </c>
      <c r="JX62" s="105">
        <f t="shared" si="93"/>
        <v>0</v>
      </c>
      <c r="JY62" s="105">
        <f t="shared" si="93"/>
        <v>0</v>
      </c>
      <c r="JZ62" s="105">
        <f t="shared" si="93"/>
        <v>0</v>
      </c>
      <c r="KA62" s="105">
        <f t="shared" si="93"/>
        <v>0</v>
      </c>
      <c r="KB62" s="105">
        <f t="shared" si="93"/>
        <v>0</v>
      </c>
      <c r="KC62" s="105">
        <f t="shared" si="93"/>
        <v>0</v>
      </c>
      <c r="KD62" s="105">
        <f t="shared" si="93"/>
        <v>0</v>
      </c>
      <c r="KE62" s="105">
        <f t="shared" si="93"/>
        <v>0</v>
      </c>
      <c r="KF62" s="105">
        <f t="shared" si="93"/>
        <v>0</v>
      </c>
      <c r="KG62" s="105">
        <f t="shared" si="93"/>
        <v>0</v>
      </c>
      <c r="KH62" s="105">
        <f t="shared" si="93"/>
        <v>0</v>
      </c>
      <c r="KI62" s="105">
        <f t="shared" si="93"/>
        <v>0</v>
      </c>
      <c r="KJ62" s="105">
        <f t="shared" si="93"/>
        <v>0</v>
      </c>
      <c r="KK62" s="105">
        <f t="shared" si="93"/>
        <v>0</v>
      </c>
      <c r="KL62" s="105">
        <f t="shared" si="93"/>
        <v>0</v>
      </c>
      <c r="KM62" s="105">
        <f t="shared" si="93"/>
        <v>0</v>
      </c>
      <c r="KN62" s="105">
        <f t="shared" si="93"/>
        <v>0</v>
      </c>
      <c r="KO62" s="105">
        <f t="shared" si="93"/>
        <v>0</v>
      </c>
      <c r="KP62" s="105">
        <f t="shared" si="93"/>
        <v>0</v>
      </c>
      <c r="KQ62" s="105">
        <f t="shared" si="93"/>
        <v>0</v>
      </c>
      <c r="KR62" s="105">
        <f t="shared" si="93"/>
        <v>0</v>
      </c>
      <c r="KS62" s="105">
        <f t="shared" si="93"/>
        <v>0</v>
      </c>
      <c r="KT62" s="105">
        <f t="shared" si="93"/>
        <v>0</v>
      </c>
      <c r="KU62" s="105">
        <f t="shared" si="93"/>
        <v>0</v>
      </c>
      <c r="KV62" s="105">
        <f t="shared" si="93"/>
        <v>0</v>
      </c>
      <c r="KW62" s="105">
        <f t="shared" si="93"/>
        <v>0</v>
      </c>
      <c r="KX62" s="105">
        <f t="shared" si="93"/>
        <v>0</v>
      </c>
      <c r="KY62" s="105">
        <f t="shared" si="93"/>
        <v>0</v>
      </c>
      <c r="KZ62" s="105">
        <f t="shared" si="93"/>
        <v>0</v>
      </c>
      <c r="LA62" s="105">
        <f t="shared" si="93"/>
        <v>0</v>
      </c>
      <c r="LB62" s="105">
        <f t="shared" si="93"/>
        <v>0</v>
      </c>
      <c r="LC62" s="105">
        <f t="shared" si="93"/>
        <v>0</v>
      </c>
      <c r="LD62" s="105">
        <f t="shared" si="93"/>
        <v>0</v>
      </c>
      <c r="LE62" s="105">
        <f t="shared" si="93"/>
        <v>0</v>
      </c>
      <c r="LF62" s="105">
        <f t="shared" si="93"/>
        <v>0</v>
      </c>
      <c r="LG62" s="105">
        <f t="shared" si="93"/>
        <v>0</v>
      </c>
      <c r="LH62" s="105">
        <f t="shared" si="93"/>
        <v>0</v>
      </c>
      <c r="LI62" s="105">
        <f t="shared" si="93"/>
        <v>0</v>
      </c>
      <c r="LJ62" s="105">
        <f t="shared" si="93"/>
        <v>0</v>
      </c>
      <c r="LK62" s="105">
        <f t="shared" si="93"/>
        <v>0</v>
      </c>
      <c r="LL62" s="105">
        <f t="shared" ref="LL62:NW62" si="94">SUM(LL63:LL65)</f>
        <v>0</v>
      </c>
      <c r="LM62" s="105">
        <f t="shared" si="94"/>
        <v>0</v>
      </c>
      <c r="LN62" s="105">
        <f t="shared" si="94"/>
        <v>0</v>
      </c>
      <c r="LO62" s="105">
        <f t="shared" si="94"/>
        <v>0</v>
      </c>
      <c r="LP62" s="105">
        <f t="shared" si="94"/>
        <v>0</v>
      </c>
      <c r="LQ62" s="105">
        <f t="shared" si="94"/>
        <v>0</v>
      </c>
      <c r="LR62" s="105">
        <f t="shared" si="94"/>
        <v>0</v>
      </c>
      <c r="LS62" s="105">
        <f t="shared" si="94"/>
        <v>0</v>
      </c>
      <c r="LT62" s="105">
        <f t="shared" si="94"/>
        <v>0</v>
      </c>
      <c r="LU62" s="105">
        <f t="shared" si="94"/>
        <v>0</v>
      </c>
      <c r="LV62" s="105">
        <f t="shared" si="94"/>
        <v>0</v>
      </c>
      <c r="LW62" s="105">
        <f t="shared" si="94"/>
        <v>0</v>
      </c>
      <c r="LX62" s="105">
        <f t="shared" si="94"/>
        <v>0</v>
      </c>
      <c r="LY62" s="105">
        <f t="shared" si="94"/>
        <v>0</v>
      </c>
      <c r="LZ62" s="105">
        <f t="shared" si="94"/>
        <v>0</v>
      </c>
      <c r="MA62" s="105">
        <f t="shared" si="94"/>
        <v>0</v>
      </c>
      <c r="MB62" s="105">
        <f t="shared" si="94"/>
        <v>0</v>
      </c>
      <c r="MC62" s="105">
        <f t="shared" si="94"/>
        <v>0</v>
      </c>
      <c r="MD62" s="105">
        <f t="shared" si="94"/>
        <v>0</v>
      </c>
      <c r="ME62" s="105">
        <f t="shared" si="94"/>
        <v>0</v>
      </c>
      <c r="MF62" s="105">
        <f t="shared" si="94"/>
        <v>0</v>
      </c>
      <c r="MG62" s="105">
        <f t="shared" si="94"/>
        <v>0</v>
      </c>
      <c r="MH62" s="105">
        <f t="shared" si="94"/>
        <v>0</v>
      </c>
      <c r="MI62" s="105">
        <f t="shared" si="94"/>
        <v>0</v>
      </c>
      <c r="MJ62" s="105">
        <f t="shared" si="94"/>
        <v>0</v>
      </c>
      <c r="MK62" s="105">
        <f t="shared" si="94"/>
        <v>0</v>
      </c>
      <c r="ML62" s="105">
        <f t="shared" si="94"/>
        <v>0</v>
      </c>
      <c r="MM62" s="105">
        <f t="shared" si="94"/>
        <v>0</v>
      </c>
      <c r="MN62" s="105">
        <f t="shared" si="94"/>
        <v>0</v>
      </c>
      <c r="MO62" s="105">
        <f t="shared" si="94"/>
        <v>0</v>
      </c>
      <c r="MP62" s="105">
        <f t="shared" si="94"/>
        <v>0</v>
      </c>
      <c r="MQ62" s="105">
        <f t="shared" si="94"/>
        <v>0</v>
      </c>
      <c r="MR62" s="105">
        <f t="shared" si="94"/>
        <v>0</v>
      </c>
      <c r="MS62" s="105">
        <f t="shared" si="94"/>
        <v>0</v>
      </c>
      <c r="MT62" s="105">
        <f t="shared" si="94"/>
        <v>0</v>
      </c>
      <c r="MU62" s="105">
        <f t="shared" si="94"/>
        <v>0</v>
      </c>
      <c r="MV62" s="105">
        <f t="shared" si="94"/>
        <v>0</v>
      </c>
      <c r="MW62" s="105">
        <f t="shared" si="94"/>
        <v>0</v>
      </c>
      <c r="MX62" s="105">
        <f t="shared" si="94"/>
        <v>0</v>
      </c>
      <c r="MY62" s="105">
        <f t="shared" si="94"/>
        <v>0</v>
      </c>
      <c r="MZ62" s="105">
        <f t="shared" si="94"/>
        <v>0</v>
      </c>
      <c r="NA62" s="105">
        <f t="shared" si="94"/>
        <v>0</v>
      </c>
      <c r="NB62" s="105">
        <f t="shared" si="94"/>
        <v>0</v>
      </c>
      <c r="NC62" s="105">
        <f t="shared" si="94"/>
        <v>0</v>
      </c>
      <c r="ND62" s="105">
        <f t="shared" si="94"/>
        <v>0</v>
      </c>
      <c r="NE62" s="105">
        <f t="shared" si="94"/>
        <v>0</v>
      </c>
      <c r="NF62" s="105">
        <f t="shared" si="94"/>
        <v>0</v>
      </c>
      <c r="NG62" s="105">
        <f t="shared" si="94"/>
        <v>0</v>
      </c>
      <c r="NH62" s="105">
        <f t="shared" si="94"/>
        <v>0</v>
      </c>
      <c r="NI62" s="105">
        <f t="shared" si="94"/>
        <v>0</v>
      </c>
      <c r="NJ62" s="105">
        <f t="shared" si="94"/>
        <v>0</v>
      </c>
      <c r="NK62" s="105">
        <f t="shared" si="94"/>
        <v>0</v>
      </c>
      <c r="NL62" s="105">
        <f t="shared" si="94"/>
        <v>0</v>
      </c>
      <c r="NM62" s="105">
        <f t="shared" si="94"/>
        <v>0</v>
      </c>
      <c r="NN62" s="105">
        <f t="shared" si="94"/>
        <v>0</v>
      </c>
      <c r="NO62" s="105">
        <f t="shared" si="94"/>
        <v>0</v>
      </c>
      <c r="NP62" s="105">
        <f t="shared" si="94"/>
        <v>0</v>
      </c>
      <c r="NQ62" s="105">
        <f t="shared" si="94"/>
        <v>0</v>
      </c>
      <c r="NR62" s="105">
        <f t="shared" si="94"/>
        <v>0</v>
      </c>
      <c r="NS62" s="105">
        <f t="shared" si="94"/>
        <v>0</v>
      </c>
      <c r="NT62" s="105">
        <f t="shared" si="94"/>
        <v>0</v>
      </c>
      <c r="NU62" s="105">
        <f t="shared" si="94"/>
        <v>0</v>
      </c>
      <c r="NV62" s="105">
        <f t="shared" si="94"/>
        <v>0</v>
      </c>
      <c r="NW62" s="105">
        <f t="shared" si="94"/>
        <v>0</v>
      </c>
      <c r="NX62" s="105">
        <f t="shared" ref="NX62:QI62" si="95">SUM(NX63:NX65)</f>
        <v>0</v>
      </c>
      <c r="NY62" s="105">
        <f t="shared" si="95"/>
        <v>0</v>
      </c>
      <c r="NZ62" s="105">
        <f t="shared" si="95"/>
        <v>0</v>
      </c>
      <c r="OA62" s="105">
        <f t="shared" si="95"/>
        <v>0</v>
      </c>
      <c r="OB62" s="105">
        <f t="shared" si="95"/>
        <v>0</v>
      </c>
      <c r="OC62" s="105">
        <f t="shared" si="95"/>
        <v>0</v>
      </c>
      <c r="OD62" s="105">
        <f t="shared" si="95"/>
        <v>0</v>
      </c>
      <c r="OE62" s="105">
        <f t="shared" si="95"/>
        <v>0</v>
      </c>
      <c r="OF62" s="105">
        <f t="shared" si="95"/>
        <v>0</v>
      </c>
      <c r="OG62" s="105">
        <f t="shared" si="95"/>
        <v>0</v>
      </c>
      <c r="OH62" s="105">
        <f t="shared" si="95"/>
        <v>0</v>
      </c>
      <c r="OI62" s="105">
        <f t="shared" si="95"/>
        <v>0</v>
      </c>
      <c r="OJ62" s="105">
        <f t="shared" si="95"/>
        <v>0</v>
      </c>
      <c r="OK62" s="105">
        <f t="shared" si="95"/>
        <v>0</v>
      </c>
      <c r="OL62" s="105">
        <f t="shared" si="95"/>
        <v>0</v>
      </c>
      <c r="OM62" s="105">
        <f t="shared" si="95"/>
        <v>0</v>
      </c>
      <c r="ON62" s="105">
        <f t="shared" si="95"/>
        <v>0</v>
      </c>
      <c r="OO62" s="105">
        <f t="shared" si="95"/>
        <v>0</v>
      </c>
      <c r="OP62" s="105">
        <f t="shared" si="95"/>
        <v>0</v>
      </c>
      <c r="OQ62" s="105">
        <f t="shared" si="95"/>
        <v>0</v>
      </c>
      <c r="OR62" s="105">
        <f t="shared" si="95"/>
        <v>0</v>
      </c>
      <c r="OS62" s="105">
        <f t="shared" si="95"/>
        <v>0</v>
      </c>
      <c r="OT62" s="105">
        <f t="shared" si="95"/>
        <v>0</v>
      </c>
      <c r="OU62" s="105">
        <f t="shared" si="95"/>
        <v>0</v>
      </c>
      <c r="OV62" s="105">
        <f t="shared" si="95"/>
        <v>0</v>
      </c>
      <c r="OW62" s="105">
        <f t="shared" si="95"/>
        <v>0</v>
      </c>
      <c r="OX62" s="105">
        <f t="shared" si="95"/>
        <v>0</v>
      </c>
      <c r="OY62" s="105">
        <f t="shared" si="95"/>
        <v>0</v>
      </c>
      <c r="OZ62" s="105">
        <f t="shared" si="95"/>
        <v>0</v>
      </c>
      <c r="PA62" s="105">
        <f t="shared" si="95"/>
        <v>0</v>
      </c>
      <c r="PB62" s="105">
        <f t="shared" si="95"/>
        <v>0</v>
      </c>
      <c r="PC62" s="105">
        <f t="shared" si="95"/>
        <v>0</v>
      </c>
      <c r="PD62" s="105">
        <f t="shared" si="95"/>
        <v>0</v>
      </c>
      <c r="PE62" s="105">
        <f t="shared" si="95"/>
        <v>0</v>
      </c>
      <c r="PF62" s="105">
        <f t="shared" si="95"/>
        <v>0</v>
      </c>
      <c r="PG62" s="105">
        <f t="shared" si="95"/>
        <v>0</v>
      </c>
      <c r="PH62" s="105">
        <f t="shared" si="95"/>
        <v>0</v>
      </c>
      <c r="PI62" s="105">
        <f t="shared" si="95"/>
        <v>0</v>
      </c>
      <c r="PJ62" s="105">
        <f t="shared" si="95"/>
        <v>0</v>
      </c>
      <c r="PK62" s="105">
        <f t="shared" si="95"/>
        <v>0</v>
      </c>
      <c r="PL62" s="105">
        <f t="shared" si="95"/>
        <v>0</v>
      </c>
      <c r="PM62" s="105">
        <f t="shared" si="95"/>
        <v>0</v>
      </c>
      <c r="PN62" s="105">
        <f t="shared" si="95"/>
        <v>0</v>
      </c>
      <c r="PO62" s="105">
        <f t="shared" si="95"/>
        <v>0</v>
      </c>
      <c r="PP62" s="105">
        <f t="shared" si="95"/>
        <v>0</v>
      </c>
      <c r="PQ62" s="105">
        <f t="shared" si="95"/>
        <v>0</v>
      </c>
      <c r="PR62" s="105">
        <f t="shared" si="95"/>
        <v>0</v>
      </c>
      <c r="PS62" s="105">
        <f t="shared" si="95"/>
        <v>0</v>
      </c>
      <c r="PT62" s="105">
        <f t="shared" si="95"/>
        <v>0</v>
      </c>
      <c r="PU62" s="105">
        <f t="shared" si="95"/>
        <v>0</v>
      </c>
      <c r="PV62" s="105">
        <f t="shared" si="95"/>
        <v>0</v>
      </c>
      <c r="PW62" s="105">
        <f t="shared" si="95"/>
        <v>0</v>
      </c>
      <c r="PX62" s="105">
        <f t="shared" si="95"/>
        <v>0</v>
      </c>
      <c r="PY62" s="105">
        <f t="shared" si="95"/>
        <v>0</v>
      </c>
      <c r="PZ62" s="105">
        <f t="shared" si="95"/>
        <v>0</v>
      </c>
      <c r="QA62" s="105">
        <f t="shared" si="95"/>
        <v>0</v>
      </c>
      <c r="QB62" s="105">
        <f t="shared" si="95"/>
        <v>0</v>
      </c>
      <c r="QC62" s="105">
        <f t="shared" si="95"/>
        <v>0</v>
      </c>
      <c r="QD62" s="105">
        <f t="shared" si="95"/>
        <v>0</v>
      </c>
      <c r="QE62" s="105">
        <f t="shared" si="95"/>
        <v>0</v>
      </c>
      <c r="QF62" s="105">
        <f t="shared" si="95"/>
        <v>0</v>
      </c>
      <c r="QG62" s="105">
        <f t="shared" si="95"/>
        <v>0</v>
      </c>
      <c r="QH62" s="105">
        <f t="shared" si="95"/>
        <v>0</v>
      </c>
      <c r="QI62" s="105">
        <f t="shared" si="95"/>
        <v>0</v>
      </c>
      <c r="QJ62" s="105">
        <f t="shared" ref="QJ62:SU62" si="96">SUM(QJ63:QJ65)</f>
        <v>0</v>
      </c>
      <c r="QK62" s="105">
        <f t="shared" si="96"/>
        <v>0</v>
      </c>
      <c r="QL62" s="105">
        <f t="shared" si="96"/>
        <v>0</v>
      </c>
      <c r="QM62" s="105">
        <f t="shared" si="96"/>
        <v>0</v>
      </c>
      <c r="QN62" s="105">
        <f t="shared" si="96"/>
        <v>0</v>
      </c>
      <c r="QO62" s="105">
        <f t="shared" si="96"/>
        <v>0</v>
      </c>
      <c r="QP62" s="105">
        <f t="shared" si="96"/>
        <v>0</v>
      </c>
      <c r="QQ62" s="105">
        <f t="shared" si="96"/>
        <v>0</v>
      </c>
      <c r="QR62" s="105">
        <f t="shared" si="96"/>
        <v>0</v>
      </c>
      <c r="QS62" s="105">
        <f t="shared" si="96"/>
        <v>0</v>
      </c>
      <c r="QT62" s="105">
        <f t="shared" si="96"/>
        <v>0</v>
      </c>
      <c r="QU62" s="105">
        <f t="shared" si="96"/>
        <v>0</v>
      </c>
      <c r="QV62" s="105">
        <f t="shared" si="96"/>
        <v>0</v>
      </c>
      <c r="QW62" s="105">
        <f t="shared" si="96"/>
        <v>0</v>
      </c>
      <c r="QX62" s="105">
        <f t="shared" si="96"/>
        <v>0</v>
      </c>
      <c r="QY62" s="105">
        <f t="shared" si="96"/>
        <v>0</v>
      </c>
      <c r="QZ62" s="105">
        <f t="shared" si="96"/>
        <v>0</v>
      </c>
      <c r="RA62" s="105">
        <f t="shared" si="96"/>
        <v>0</v>
      </c>
      <c r="RB62" s="105">
        <f t="shared" si="96"/>
        <v>0</v>
      </c>
      <c r="RC62" s="105">
        <f t="shared" si="96"/>
        <v>0</v>
      </c>
      <c r="RD62" s="105">
        <f t="shared" si="96"/>
        <v>0</v>
      </c>
      <c r="RE62" s="105">
        <f t="shared" si="96"/>
        <v>0</v>
      </c>
      <c r="RF62" s="105">
        <f t="shared" si="96"/>
        <v>0</v>
      </c>
      <c r="RG62" s="105">
        <f t="shared" si="96"/>
        <v>0</v>
      </c>
      <c r="RH62" s="105">
        <f t="shared" si="96"/>
        <v>0</v>
      </c>
      <c r="RI62" s="105">
        <f t="shared" si="96"/>
        <v>0</v>
      </c>
      <c r="RJ62" s="105">
        <f t="shared" si="96"/>
        <v>0</v>
      </c>
      <c r="RK62" s="105">
        <f t="shared" si="96"/>
        <v>0</v>
      </c>
      <c r="RL62" s="105">
        <f t="shared" si="96"/>
        <v>0</v>
      </c>
      <c r="RM62" s="105">
        <f t="shared" si="96"/>
        <v>0</v>
      </c>
      <c r="RN62" s="105">
        <f t="shared" si="96"/>
        <v>0</v>
      </c>
      <c r="RO62" s="105">
        <f t="shared" si="96"/>
        <v>0</v>
      </c>
      <c r="RP62" s="105">
        <f t="shared" si="96"/>
        <v>0</v>
      </c>
      <c r="RQ62" s="105">
        <f t="shared" si="96"/>
        <v>0</v>
      </c>
      <c r="RR62" s="105">
        <f t="shared" si="96"/>
        <v>0</v>
      </c>
      <c r="RS62" s="105">
        <f t="shared" si="96"/>
        <v>0</v>
      </c>
      <c r="RT62" s="105">
        <f t="shared" si="96"/>
        <v>0</v>
      </c>
      <c r="RU62" s="105">
        <f t="shared" si="96"/>
        <v>0</v>
      </c>
      <c r="RV62" s="105">
        <f t="shared" si="96"/>
        <v>0</v>
      </c>
      <c r="RW62" s="105">
        <f t="shared" si="96"/>
        <v>0</v>
      </c>
      <c r="RX62" s="105">
        <f t="shared" si="96"/>
        <v>0</v>
      </c>
      <c r="RY62" s="105">
        <f t="shared" si="96"/>
        <v>0</v>
      </c>
      <c r="RZ62" s="105">
        <f t="shared" si="96"/>
        <v>0</v>
      </c>
      <c r="SA62" s="105">
        <f t="shared" si="96"/>
        <v>0</v>
      </c>
      <c r="SB62" s="105">
        <f t="shared" si="96"/>
        <v>0</v>
      </c>
      <c r="SC62" s="105">
        <f t="shared" si="96"/>
        <v>0</v>
      </c>
      <c r="SD62" s="105">
        <f t="shared" si="96"/>
        <v>0</v>
      </c>
      <c r="SE62" s="105">
        <f t="shared" si="96"/>
        <v>0</v>
      </c>
      <c r="SF62" s="105">
        <f t="shared" si="96"/>
        <v>0</v>
      </c>
      <c r="SG62" s="105">
        <f t="shared" si="96"/>
        <v>0</v>
      </c>
      <c r="SH62" s="105">
        <f t="shared" si="96"/>
        <v>0</v>
      </c>
      <c r="SI62" s="105">
        <f t="shared" si="96"/>
        <v>0</v>
      </c>
      <c r="SJ62" s="105">
        <f t="shared" si="96"/>
        <v>0</v>
      </c>
      <c r="SK62" s="105">
        <f t="shared" si="96"/>
        <v>0</v>
      </c>
      <c r="SL62" s="105">
        <f t="shared" si="96"/>
        <v>0</v>
      </c>
      <c r="SM62" s="105">
        <f t="shared" si="96"/>
        <v>0</v>
      </c>
      <c r="SN62" s="105">
        <f t="shared" si="96"/>
        <v>0</v>
      </c>
      <c r="SO62" s="105">
        <f t="shared" si="96"/>
        <v>0</v>
      </c>
      <c r="SP62" s="105">
        <f t="shared" si="96"/>
        <v>0</v>
      </c>
      <c r="SQ62" s="105">
        <f t="shared" si="96"/>
        <v>0</v>
      </c>
      <c r="SR62" s="105">
        <f t="shared" si="96"/>
        <v>0</v>
      </c>
      <c r="SS62" s="105">
        <f t="shared" si="96"/>
        <v>0</v>
      </c>
      <c r="ST62" s="105">
        <f t="shared" si="96"/>
        <v>0</v>
      </c>
      <c r="SU62" s="105">
        <f t="shared" si="96"/>
        <v>0</v>
      </c>
      <c r="SV62" s="105">
        <f t="shared" ref="SV62:UF62" si="97">SUM(SV63:SV65)</f>
        <v>0</v>
      </c>
      <c r="SW62" s="105">
        <f t="shared" si="97"/>
        <v>0</v>
      </c>
      <c r="SX62" s="105">
        <f t="shared" si="97"/>
        <v>0</v>
      </c>
      <c r="SY62" s="105">
        <f t="shared" si="97"/>
        <v>0</v>
      </c>
      <c r="SZ62" s="105">
        <f t="shared" si="97"/>
        <v>0</v>
      </c>
      <c r="TA62" s="105">
        <f t="shared" si="97"/>
        <v>0</v>
      </c>
      <c r="TB62" s="105">
        <f t="shared" si="97"/>
        <v>0</v>
      </c>
      <c r="TC62" s="105">
        <f t="shared" si="97"/>
        <v>0</v>
      </c>
      <c r="TD62" s="105">
        <f t="shared" si="97"/>
        <v>0</v>
      </c>
      <c r="TE62" s="105">
        <f t="shared" si="97"/>
        <v>0</v>
      </c>
      <c r="TF62" s="105">
        <f t="shared" si="97"/>
        <v>0</v>
      </c>
      <c r="TG62" s="105">
        <f t="shared" si="97"/>
        <v>0</v>
      </c>
      <c r="TH62" s="105">
        <f t="shared" si="97"/>
        <v>0</v>
      </c>
      <c r="TI62" s="105">
        <f t="shared" si="97"/>
        <v>0</v>
      </c>
      <c r="TJ62" s="105">
        <f t="shared" si="97"/>
        <v>0</v>
      </c>
      <c r="TK62" s="105">
        <f t="shared" si="97"/>
        <v>0</v>
      </c>
      <c r="TL62" s="105">
        <f t="shared" si="97"/>
        <v>0</v>
      </c>
      <c r="TM62" s="105">
        <f t="shared" si="97"/>
        <v>0</v>
      </c>
      <c r="TN62" s="105">
        <f t="shared" si="97"/>
        <v>0</v>
      </c>
      <c r="TO62" s="105">
        <f t="shared" si="97"/>
        <v>0</v>
      </c>
      <c r="TP62" s="105">
        <f t="shared" si="97"/>
        <v>0</v>
      </c>
      <c r="TQ62" s="105">
        <f t="shared" si="97"/>
        <v>0</v>
      </c>
      <c r="TR62" s="105">
        <f t="shared" si="97"/>
        <v>0</v>
      </c>
      <c r="TS62" s="105">
        <f t="shared" si="97"/>
        <v>0</v>
      </c>
      <c r="TT62" s="105">
        <f t="shared" si="97"/>
        <v>0</v>
      </c>
      <c r="TU62" s="105">
        <f t="shared" si="97"/>
        <v>0</v>
      </c>
      <c r="TV62" s="105">
        <f t="shared" si="97"/>
        <v>0</v>
      </c>
      <c r="TW62" s="105">
        <f t="shared" si="97"/>
        <v>0</v>
      </c>
      <c r="TX62" s="105">
        <f t="shared" si="97"/>
        <v>0</v>
      </c>
      <c r="TY62" s="105">
        <f t="shared" si="97"/>
        <v>0</v>
      </c>
      <c r="TZ62" s="105">
        <f t="shared" si="97"/>
        <v>0</v>
      </c>
      <c r="UA62" s="105">
        <f t="shared" si="97"/>
        <v>0</v>
      </c>
      <c r="UB62" s="105">
        <f t="shared" si="97"/>
        <v>0</v>
      </c>
      <c r="UC62" s="105">
        <f t="shared" si="97"/>
        <v>0</v>
      </c>
      <c r="UD62" s="105">
        <f t="shared" si="97"/>
        <v>0</v>
      </c>
      <c r="UE62" s="105">
        <f t="shared" si="97"/>
        <v>0</v>
      </c>
      <c r="UF62" s="105">
        <f t="shared" si="97"/>
        <v>0</v>
      </c>
    </row>
    <row r="63" spans="1:552" ht="15.75" customHeight="1" outlineLevel="1" x14ac:dyDescent="0.35">
      <c r="A63" s="2" t="s">
        <v>593</v>
      </c>
      <c r="B63" s="5"/>
      <c r="C63" s="5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  <c r="AE63" s="154"/>
      <c r="AF63" s="154"/>
      <c r="AG63" s="154"/>
      <c r="AH63" s="106"/>
      <c r="AI63" s="154"/>
      <c r="AJ63" s="154"/>
      <c r="AK63" s="154"/>
      <c r="AL63" s="154"/>
      <c r="AM63" s="154"/>
      <c r="AN63" s="154"/>
      <c r="AO63" s="154"/>
      <c r="AP63" s="154"/>
      <c r="AQ63" s="154"/>
      <c r="AR63" s="154"/>
      <c r="AS63" s="154"/>
      <c r="AT63" s="154"/>
      <c r="AU63" s="154"/>
      <c r="AV63" s="154"/>
      <c r="AW63" s="154"/>
      <c r="AX63" s="154"/>
      <c r="AY63" s="154"/>
      <c r="AZ63" s="154"/>
      <c r="BA63" s="154"/>
      <c r="BB63" s="154"/>
      <c r="BC63" s="154"/>
      <c r="BD63" s="154"/>
      <c r="BE63" s="154"/>
      <c r="BF63" s="154"/>
      <c r="BG63" s="154"/>
      <c r="BH63" s="154"/>
      <c r="BI63" s="154"/>
      <c r="BJ63" s="154"/>
      <c r="BK63" s="154"/>
      <c r="BL63" s="154"/>
      <c r="BM63" s="106"/>
      <c r="BN63" s="81"/>
      <c r="BO63" s="154"/>
      <c r="BP63" s="154"/>
      <c r="BQ63" s="154"/>
      <c r="BR63" s="154"/>
      <c r="BS63" s="154"/>
      <c r="BT63" s="154"/>
      <c r="BU63" s="154"/>
      <c r="BV63" s="154"/>
      <c r="BW63" s="154"/>
      <c r="BX63" s="154"/>
      <c r="BY63" s="154"/>
      <c r="BZ63" s="154"/>
      <c r="CA63" s="154"/>
      <c r="CB63" s="154"/>
      <c r="CC63" s="154"/>
      <c r="CD63" s="154"/>
      <c r="CE63" s="154"/>
      <c r="CF63" s="154"/>
      <c r="CG63" s="154"/>
      <c r="CH63" s="154"/>
      <c r="CI63" s="154"/>
      <c r="CJ63" s="154"/>
      <c r="CK63" s="154"/>
      <c r="CL63" s="154"/>
      <c r="CM63" s="154"/>
      <c r="CN63" s="154"/>
      <c r="CO63" s="154"/>
      <c r="CP63" s="154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  <c r="II63" s="126"/>
      <c r="IJ63" s="126"/>
      <c r="IK63" s="126"/>
      <c r="IL63" s="126"/>
      <c r="IM63" s="126"/>
      <c r="IN63" s="126"/>
      <c r="IO63" s="126"/>
      <c r="IP63" s="126"/>
      <c r="IQ63" s="126"/>
      <c r="IR63" s="126"/>
      <c r="IS63" s="126"/>
      <c r="IT63" s="126"/>
      <c r="IU63" s="126"/>
      <c r="IV63" s="126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6"/>
      <c r="JI63" s="126"/>
      <c r="JJ63" s="126"/>
      <c r="JK63" s="126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6"/>
      <c r="JX63" s="126"/>
      <c r="JY63" s="126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6"/>
      <c r="KL63" s="126"/>
      <c r="KM63" s="126"/>
      <c r="KN63" s="126"/>
      <c r="KO63" s="126"/>
      <c r="KP63" s="126"/>
      <c r="KQ63" s="126"/>
      <c r="KR63" s="126"/>
      <c r="KS63" s="126"/>
      <c r="KT63" s="126"/>
      <c r="KU63" s="126"/>
      <c r="KV63" s="126"/>
      <c r="KW63" s="126"/>
      <c r="KX63" s="126"/>
      <c r="KY63" s="126"/>
      <c r="KZ63" s="126"/>
      <c r="LA63" s="126"/>
      <c r="LB63" s="126"/>
      <c r="LC63" s="126"/>
      <c r="LD63" s="126"/>
      <c r="LE63" s="126"/>
      <c r="LF63" s="126"/>
      <c r="LG63" s="126"/>
      <c r="LH63" s="126"/>
      <c r="LI63" s="126"/>
      <c r="LJ63" s="126"/>
      <c r="LK63" s="126"/>
      <c r="LL63" s="126"/>
      <c r="LM63" s="126"/>
      <c r="LN63" s="126"/>
      <c r="LO63" s="126"/>
      <c r="LP63" s="126"/>
      <c r="LQ63" s="126"/>
      <c r="LR63" s="126"/>
      <c r="LS63" s="126"/>
      <c r="LT63" s="126"/>
      <c r="LU63" s="126"/>
      <c r="LV63" s="126"/>
      <c r="LW63" s="126"/>
      <c r="LX63" s="126"/>
      <c r="LY63" s="126"/>
      <c r="LZ63" s="126"/>
      <c r="MA63" s="126"/>
      <c r="MB63" s="126"/>
      <c r="MC63" s="126"/>
      <c r="MD63" s="126"/>
      <c r="ME63" s="126"/>
      <c r="MF63" s="126"/>
      <c r="MG63" s="126"/>
      <c r="MH63" s="126"/>
      <c r="MI63" s="126"/>
      <c r="MJ63" s="126"/>
      <c r="MK63" s="126"/>
      <c r="ML63" s="126"/>
      <c r="MM63" s="126"/>
      <c r="MN63" s="126"/>
      <c r="MO63" s="126"/>
      <c r="MP63" s="126"/>
      <c r="MQ63" s="126"/>
      <c r="MR63" s="126"/>
      <c r="MS63" s="126"/>
      <c r="MT63" s="126"/>
      <c r="MU63" s="126"/>
      <c r="MV63" s="126"/>
      <c r="MW63" s="126"/>
      <c r="MX63" s="126"/>
      <c r="MY63" s="126"/>
      <c r="MZ63" s="126"/>
      <c r="NA63" s="126"/>
      <c r="NB63" s="126"/>
      <c r="NC63" s="126"/>
      <c r="ND63" s="126"/>
      <c r="NE63" s="126"/>
      <c r="NF63" s="126"/>
      <c r="NG63" s="126"/>
      <c r="NH63" s="126"/>
      <c r="NI63" s="126"/>
      <c r="NJ63" s="126"/>
      <c r="NK63" s="126"/>
      <c r="NL63" s="126"/>
      <c r="NM63" s="126"/>
      <c r="NN63" s="126"/>
      <c r="NO63" s="126"/>
      <c r="NP63" s="126"/>
      <c r="NQ63" s="126"/>
      <c r="NR63" s="126"/>
      <c r="NS63" s="126"/>
      <c r="NT63" s="126"/>
      <c r="NU63" s="126"/>
      <c r="NV63" s="126"/>
      <c r="NW63" s="126"/>
      <c r="NX63" s="126"/>
      <c r="NY63" s="126"/>
      <c r="NZ63" s="126"/>
      <c r="OA63" s="126"/>
      <c r="OB63" s="126"/>
      <c r="OC63" s="126"/>
      <c r="OD63" s="126"/>
      <c r="OE63" s="126"/>
      <c r="OF63" s="126"/>
      <c r="OG63" s="126"/>
      <c r="OH63" s="126"/>
      <c r="OI63" s="126"/>
      <c r="OJ63" s="126"/>
      <c r="OK63" s="126"/>
      <c r="OL63" s="126"/>
      <c r="OM63" s="126"/>
      <c r="ON63" s="126"/>
      <c r="OO63" s="126"/>
      <c r="OP63" s="126"/>
      <c r="OQ63" s="126"/>
      <c r="OR63" s="126"/>
      <c r="OS63" s="126"/>
      <c r="OT63" s="126"/>
      <c r="OU63" s="126"/>
      <c r="OV63" s="126"/>
      <c r="OW63" s="126"/>
      <c r="OX63" s="126"/>
      <c r="OY63" s="126"/>
      <c r="OZ63" s="126"/>
      <c r="PA63" s="126"/>
      <c r="PB63" s="126"/>
      <c r="PC63" s="126"/>
      <c r="PD63" s="126"/>
      <c r="PE63" s="126"/>
      <c r="PF63" s="126"/>
      <c r="PG63" s="126"/>
      <c r="PH63" s="126"/>
      <c r="PI63" s="126"/>
      <c r="PJ63" s="126"/>
      <c r="PK63" s="126"/>
      <c r="PL63" s="126"/>
      <c r="PM63" s="126"/>
      <c r="PN63" s="126"/>
      <c r="PO63" s="126"/>
      <c r="PP63" s="126"/>
      <c r="PQ63" s="126"/>
      <c r="PR63" s="126"/>
      <c r="PS63" s="126"/>
      <c r="PT63" s="126"/>
      <c r="PU63" s="126"/>
      <c r="PV63" s="126"/>
      <c r="PW63" s="126"/>
      <c r="PX63" s="126"/>
      <c r="PY63" s="126"/>
      <c r="PZ63" s="126"/>
      <c r="QA63" s="126"/>
      <c r="QB63" s="126"/>
      <c r="QC63" s="126"/>
      <c r="QD63" s="126"/>
      <c r="QE63" s="126"/>
      <c r="QF63" s="126"/>
      <c r="QG63" s="126"/>
      <c r="QH63" s="126"/>
      <c r="QI63" s="126"/>
      <c r="QJ63" s="126"/>
      <c r="QK63" s="126"/>
      <c r="QL63" s="126"/>
      <c r="QM63" s="126"/>
      <c r="QN63" s="126"/>
      <c r="QO63" s="126"/>
      <c r="QP63" s="126"/>
      <c r="QQ63" s="126"/>
      <c r="QR63" s="126"/>
      <c r="QS63" s="126"/>
      <c r="QT63" s="126"/>
      <c r="QU63" s="126"/>
      <c r="QV63" s="126"/>
      <c r="QW63" s="126"/>
      <c r="QX63" s="126"/>
      <c r="QY63" s="126"/>
      <c r="QZ63" s="126"/>
      <c r="RA63" s="126"/>
      <c r="RB63" s="126"/>
      <c r="RC63" s="126"/>
      <c r="RD63" s="126"/>
      <c r="RE63" s="126"/>
      <c r="RF63" s="126"/>
      <c r="RG63" s="126"/>
      <c r="RH63" s="126"/>
      <c r="RI63" s="126"/>
      <c r="RJ63" s="126"/>
      <c r="RK63" s="126"/>
      <c r="RL63" s="126"/>
      <c r="RM63" s="126"/>
      <c r="RN63" s="126"/>
      <c r="RO63" s="126"/>
      <c r="RP63" s="126"/>
      <c r="RQ63" s="126"/>
      <c r="RR63" s="126"/>
      <c r="RS63" s="126"/>
      <c r="RT63" s="126"/>
      <c r="RU63" s="126"/>
      <c r="RV63" s="126"/>
      <c r="RW63" s="126"/>
      <c r="RX63" s="126"/>
      <c r="RY63" s="126"/>
      <c r="RZ63" s="126"/>
      <c r="SA63" s="126"/>
      <c r="SB63" s="126"/>
      <c r="SC63" s="126"/>
      <c r="SD63" s="126"/>
      <c r="SE63" s="126"/>
      <c r="SF63" s="126"/>
      <c r="SG63" s="126"/>
      <c r="SH63" s="126"/>
      <c r="SI63" s="126"/>
      <c r="SJ63" s="126"/>
      <c r="SK63" s="126"/>
      <c r="SL63" s="126"/>
      <c r="SM63" s="126"/>
      <c r="SN63" s="126"/>
      <c r="SO63" s="126"/>
      <c r="SP63" s="126"/>
      <c r="SQ63" s="126"/>
      <c r="SR63" s="126"/>
      <c r="SS63" s="126"/>
      <c r="ST63" s="126"/>
      <c r="SU63" s="126"/>
      <c r="SV63" s="126"/>
      <c r="SW63" s="126"/>
      <c r="SX63" s="126"/>
      <c r="SY63" s="126"/>
      <c r="SZ63" s="126"/>
      <c r="TA63" s="126"/>
      <c r="TB63" s="126"/>
      <c r="TC63" s="126"/>
      <c r="TD63" s="126"/>
      <c r="TE63" s="126"/>
      <c r="TF63" s="126"/>
      <c r="TG63" s="126"/>
      <c r="TH63" s="126"/>
      <c r="TI63" s="126"/>
      <c r="TJ63" s="126"/>
      <c r="TK63" s="126"/>
      <c r="TL63" s="126"/>
      <c r="TM63" s="126"/>
      <c r="TN63" s="126"/>
      <c r="TO63" s="126"/>
      <c r="TP63" s="126"/>
      <c r="TQ63" s="126"/>
      <c r="TR63" s="126"/>
      <c r="TS63" s="126"/>
      <c r="TT63" s="126"/>
      <c r="TU63" s="126"/>
      <c r="TV63" s="126"/>
      <c r="TW63" s="126"/>
      <c r="TX63" s="126"/>
      <c r="TY63" s="126"/>
      <c r="TZ63" s="126"/>
      <c r="UA63" s="126"/>
      <c r="UB63" s="126"/>
      <c r="UC63" s="126"/>
      <c r="UD63" s="126"/>
      <c r="UE63" s="126"/>
      <c r="UF63" s="126"/>
    </row>
    <row r="64" spans="1:552" ht="15.75" customHeight="1" outlineLevel="1" x14ac:dyDescent="0.35">
      <c r="A64" s="2" t="s">
        <v>594</v>
      </c>
      <c r="B64" s="5"/>
      <c r="C64" s="5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>
        <v>2873.1</v>
      </c>
      <c r="Z64" s="154"/>
      <c r="AA64" s="154"/>
      <c r="AB64" s="154"/>
      <c r="AC64" s="154"/>
      <c r="AD64" s="154"/>
      <c r="AE64" s="154"/>
      <c r="AF64" s="154"/>
      <c r="AG64" s="154"/>
      <c r="AH64" s="106">
        <v>1391.59</v>
      </c>
      <c r="AI64" s="154"/>
      <c r="AJ64" s="154"/>
      <c r="AK64" s="154"/>
      <c r="AL64" s="154"/>
      <c r="AM64" s="154"/>
      <c r="AN64" s="154"/>
      <c r="AO64" s="154"/>
      <c r="AP64" s="154"/>
      <c r="AQ64" s="154"/>
      <c r="AR64" s="154"/>
      <c r="AS64" s="154"/>
      <c r="AT64" s="154"/>
      <c r="AU64" s="154"/>
      <c r="AV64" s="154"/>
      <c r="AW64" s="154"/>
      <c r="AX64" s="154"/>
      <c r="AY64" s="154"/>
      <c r="AZ64" s="154"/>
      <c r="BA64" s="154"/>
      <c r="BB64" s="154">
        <v>3108.62</v>
      </c>
      <c r="BC64" s="154"/>
      <c r="BD64" s="154"/>
      <c r="BE64" s="154"/>
      <c r="BF64" s="154"/>
      <c r="BG64" s="154"/>
      <c r="BH64" s="154"/>
      <c r="BI64" s="154"/>
      <c r="BJ64" s="154"/>
      <c r="BK64" s="154"/>
      <c r="BL64" s="154">
        <v>1401.65</v>
      </c>
      <c r="BM64" s="106"/>
      <c r="BN64" s="81"/>
      <c r="BO64" s="154"/>
      <c r="BP64" s="154"/>
      <c r="BQ64" s="154"/>
      <c r="BR64" s="154"/>
      <c r="BS64" s="154"/>
      <c r="BT64" s="154"/>
      <c r="BU64" s="154"/>
      <c r="BV64" s="154"/>
      <c r="BW64" s="154"/>
      <c r="BX64" s="154"/>
      <c r="BY64" s="154"/>
      <c r="BZ64" s="154"/>
      <c r="CA64" s="154"/>
      <c r="CB64" s="154"/>
      <c r="CC64" s="154"/>
      <c r="CD64" s="154"/>
      <c r="CE64" s="154"/>
      <c r="CF64" s="154"/>
      <c r="CG64" s="154">
        <v>3138.8</v>
      </c>
      <c r="CH64" s="154"/>
      <c r="CI64" s="154"/>
      <c r="CJ64" s="154"/>
      <c r="CK64" s="154"/>
      <c r="CL64" s="154"/>
      <c r="CM64" s="154"/>
      <c r="CN64" s="154"/>
      <c r="CO64" s="154"/>
      <c r="CP64" s="154"/>
      <c r="CQ64" s="126">
        <v>1411.27</v>
      </c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>
        <v>3166.86</v>
      </c>
      <c r="DO64" s="126"/>
      <c r="DP64" s="126"/>
      <c r="DQ64" s="126"/>
      <c r="DR64" s="126"/>
      <c r="DS64" s="126"/>
      <c r="DT64" s="126"/>
      <c r="DU64" s="126"/>
      <c r="DV64" s="126">
        <v>1420.56</v>
      </c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>
        <v>2984.43</v>
      </c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>
        <v>3106.61</v>
      </c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>
        <v>2648.01</v>
      </c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  <c r="II64" s="126"/>
      <c r="IJ64" s="126"/>
      <c r="IK64" s="126"/>
      <c r="IL64" s="126"/>
      <c r="IM64" s="126"/>
      <c r="IN64" s="126"/>
      <c r="IO64" s="126"/>
      <c r="IP64" s="126"/>
      <c r="IQ64" s="126"/>
      <c r="IR64" s="126"/>
      <c r="IS64" s="126"/>
      <c r="IT64" s="126"/>
      <c r="IU64" s="126"/>
      <c r="IV64" s="126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6"/>
      <c r="JI64" s="126"/>
      <c r="JJ64" s="126"/>
      <c r="JK64" s="126"/>
      <c r="JL64" s="126"/>
      <c r="JM64" s="126"/>
      <c r="JN64" s="126"/>
      <c r="JO64" s="126"/>
      <c r="JP64" s="126"/>
      <c r="JQ64" s="126"/>
      <c r="JR64" s="126"/>
      <c r="JS64" s="126"/>
      <c r="JT64" s="126"/>
      <c r="JU64" s="126"/>
      <c r="JV64" s="126"/>
      <c r="JW64" s="126"/>
      <c r="JX64" s="126"/>
      <c r="JY64" s="126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6"/>
      <c r="KL64" s="126"/>
      <c r="KM64" s="126"/>
      <c r="KN64" s="126"/>
      <c r="KO64" s="126"/>
      <c r="KP64" s="126"/>
      <c r="KQ64" s="126"/>
      <c r="KR64" s="126"/>
      <c r="KS64" s="126"/>
      <c r="KT64" s="126"/>
      <c r="KU64" s="126"/>
      <c r="KV64" s="126"/>
      <c r="KW64" s="126"/>
      <c r="KX64" s="126"/>
      <c r="KY64" s="126"/>
      <c r="KZ64" s="126"/>
      <c r="LA64" s="126"/>
      <c r="LB64" s="126"/>
      <c r="LC64" s="126"/>
      <c r="LD64" s="126"/>
      <c r="LE64" s="126"/>
      <c r="LF64" s="126"/>
      <c r="LG64" s="126"/>
      <c r="LH64" s="126"/>
      <c r="LI64" s="126"/>
      <c r="LJ64" s="126"/>
      <c r="LK64" s="126"/>
      <c r="LL64" s="126"/>
      <c r="LM64" s="126"/>
      <c r="LN64" s="126"/>
      <c r="LO64" s="126"/>
      <c r="LP64" s="126"/>
      <c r="LQ64" s="126"/>
      <c r="LR64" s="126"/>
      <c r="LS64" s="126"/>
      <c r="LT64" s="126"/>
      <c r="LU64" s="126"/>
      <c r="LV64" s="126"/>
      <c r="LW64" s="126"/>
      <c r="LX64" s="126"/>
      <c r="LY64" s="126"/>
      <c r="LZ64" s="126"/>
      <c r="MA64" s="126"/>
      <c r="MB64" s="126"/>
      <c r="MC64" s="126"/>
      <c r="MD64" s="126"/>
      <c r="ME64" s="126"/>
      <c r="MF64" s="126"/>
      <c r="MG64" s="126"/>
      <c r="MH64" s="126"/>
      <c r="MI64" s="126"/>
      <c r="MJ64" s="126"/>
      <c r="MK64" s="126"/>
      <c r="ML64" s="126"/>
      <c r="MM64" s="126"/>
      <c r="MN64" s="126"/>
      <c r="MO64" s="126"/>
      <c r="MP64" s="126"/>
      <c r="MQ64" s="126"/>
      <c r="MR64" s="126"/>
      <c r="MS64" s="126"/>
      <c r="MT64" s="126"/>
      <c r="MU64" s="126"/>
      <c r="MV64" s="126"/>
      <c r="MW64" s="126"/>
      <c r="MX64" s="126"/>
      <c r="MY64" s="126"/>
      <c r="MZ64" s="126"/>
      <c r="NA64" s="126"/>
      <c r="NB64" s="126"/>
      <c r="NC64" s="126"/>
      <c r="ND64" s="126"/>
      <c r="NE64" s="126"/>
      <c r="NF64" s="126"/>
      <c r="NG64" s="126"/>
      <c r="NH64" s="126"/>
      <c r="NI64" s="126"/>
      <c r="NJ64" s="126"/>
      <c r="NK64" s="126"/>
      <c r="NL64" s="126"/>
      <c r="NM64" s="126"/>
      <c r="NN64" s="126"/>
      <c r="NO64" s="126"/>
      <c r="NP64" s="126"/>
      <c r="NQ64" s="126"/>
      <c r="NR64" s="126"/>
      <c r="NS64" s="126"/>
      <c r="NT64" s="126"/>
      <c r="NU64" s="126"/>
      <c r="NV64" s="126"/>
      <c r="NW64" s="126"/>
      <c r="NX64" s="126"/>
      <c r="NY64" s="126"/>
      <c r="NZ64" s="126"/>
      <c r="OA64" s="126"/>
      <c r="OB64" s="126"/>
      <c r="OC64" s="126"/>
      <c r="OD64" s="126"/>
      <c r="OE64" s="126"/>
      <c r="OF64" s="126"/>
      <c r="OG64" s="126"/>
      <c r="OH64" s="126"/>
      <c r="OI64" s="126"/>
      <c r="OJ64" s="126"/>
      <c r="OK64" s="126"/>
      <c r="OL64" s="126"/>
      <c r="OM64" s="126"/>
      <c r="ON64" s="126"/>
      <c r="OO64" s="126"/>
      <c r="OP64" s="126"/>
      <c r="OQ64" s="126"/>
      <c r="OR64" s="126"/>
      <c r="OS64" s="126"/>
      <c r="OT64" s="126"/>
      <c r="OU64" s="126"/>
      <c r="OV64" s="126"/>
      <c r="OW64" s="126"/>
      <c r="OX64" s="126"/>
      <c r="OY64" s="126"/>
      <c r="OZ64" s="126"/>
      <c r="PA64" s="126"/>
      <c r="PB64" s="126"/>
      <c r="PC64" s="126"/>
      <c r="PD64" s="126"/>
      <c r="PE64" s="126"/>
      <c r="PF64" s="126"/>
      <c r="PG64" s="126"/>
      <c r="PH64" s="126"/>
      <c r="PI64" s="126"/>
      <c r="PJ64" s="126"/>
      <c r="PK64" s="126"/>
      <c r="PL64" s="126"/>
      <c r="PM64" s="126"/>
      <c r="PN64" s="126"/>
      <c r="PO64" s="126"/>
      <c r="PP64" s="126"/>
      <c r="PQ64" s="126"/>
      <c r="PR64" s="126"/>
      <c r="PS64" s="126"/>
      <c r="PT64" s="126"/>
      <c r="PU64" s="126"/>
      <c r="PV64" s="126"/>
      <c r="PW64" s="126"/>
      <c r="PX64" s="126"/>
      <c r="PY64" s="126"/>
      <c r="PZ64" s="126"/>
      <c r="QA64" s="126"/>
      <c r="QB64" s="126"/>
      <c r="QC64" s="126"/>
      <c r="QD64" s="126"/>
      <c r="QE64" s="126"/>
      <c r="QF64" s="126"/>
      <c r="QG64" s="126"/>
      <c r="QH64" s="126"/>
      <c r="QI64" s="126"/>
      <c r="QJ64" s="126"/>
      <c r="QK64" s="126"/>
      <c r="QL64" s="126"/>
      <c r="QM64" s="126"/>
      <c r="QN64" s="126"/>
      <c r="QO64" s="126"/>
      <c r="QP64" s="126"/>
      <c r="QQ64" s="126"/>
      <c r="QR64" s="126"/>
      <c r="QS64" s="126"/>
      <c r="QT64" s="126"/>
      <c r="QU64" s="126"/>
      <c r="QV64" s="126"/>
      <c r="QW64" s="126"/>
      <c r="QX64" s="126"/>
      <c r="QY64" s="126"/>
      <c r="QZ64" s="126"/>
      <c r="RA64" s="126"/>
      <c r="RB64" s="126"/>
      <c r="RC64" s="126"/>
      <c r="RD64" s="126"/>
      <c r="RE64" s="126"/>
      <c r="RF64" s="126"/>
      <c r="RG64" s="126"/>
      <c r="RH64" s="126"/>
      <c r="RI64" s="126"/>
      <c r="RJ64" s="126"/>
      <c r="RK64" s="126"/>
      <c r="RL64" s="126"/>
      <c r="RM64" s="126"/>
      <c r="RN64" s="126"/>
      <c r="RO64" s="126"/>
      <c r="RP64" s="126"/>
      <c r="RQ64" s="126"/>
      <c r="RR64" s="126"/>
      <c r="RS64" s="126"/>
      <c r="RT64" s="126"/>
      <c r="RU64" s="126"/>
      <c r="RV64" s="126"/>
      <c r="RW64" s="126"/>
      <c r="RX64" s="126"/>
      <c r="RY64" s="126"/>
      <c r="RZ64" s="126"/>
      <c r="SA64" s="126"/>
      <c r="SB64" s="126"/>
      <c r="SC64" s="126"/>
      <c r="SD64" s="126"/>
      <c r="SE64" s="126"/>
      <c r="SF64" s="126"/>
      <c r="SG64" s="126"/>
      <c r="SH64" s="126"/>
      <c r="SI64" s="126"/>
      <c r="SJ64" s="126"/>
      <c r="SK64" s="126"/>
      <c r="SL64" s="126"/>
      <c r="SM64" s="126"/>
      <c r="SN64" s="126"/>
      <c r="SO64" s="126"/>
      <c r="SP64" s="126"/>
      <c r="SQ64" s="126"/>
      <c r="SR64" s="126"/>
      <c r="SS64" s="126"/>
      <c r="ST64" s="126"/>
      <c r="SU64" s="126"/>
      <c r="SV64" s="126"/>
      <c r="SW64" s="126"/>
      <c r="SX64" s="126"/>
      <c r="SY64" s="126"/>
      <c r="SZ64" s="126"/>
      <c r="TA64" s="126"/>
      <c r="TB64" s="126"/>
      <c r="TC64" s="126"/>
      <c r="TD64" s="126"/>
      <c r="TE64" s="126"/>
      <c r="TF64" s="126"/>
      <c r="TG64" s="126"/>
      <c r="TH64" s="126"/>
      <c r="TI64" s="126"/>
      <c r="TJ64" s="126"/>
      <c r="TK64" s="126"/>
      <c r="TL64" s="126"/>
      <c r="TM64" s="126"/>
      <c r="TN64" s="126"/>
      <c r="TO64" s="126"/>
      <c r="TP64" s="126"/>
      <c r="TQ64" s="126"/>
      <c r="TR64" s="126"/>
      <c r="TS64" s="126"/>
      <c r="TT64" s="126"/>
      <c r="TU64" s="126"/>
      <c r="TV64" s="126"/>
      <c r="TW64" s="126"/>
      <c r="TX64" s="126"/>
      <c r="TY64" s="126"/>
      <c r="TZ64" s="126"/>
      <c r="UA64" s="126"/>
      <c r="UB64" s="126"/>
      <c r="UC64" s="126"/>
      <c r="UD64" s="126"/>
      <c r="UE64" s="126"/>
      <c r="UF64" s="126"/>
    </row>
    <row r="65" spans="1:552" ht="15.75" customHeight="1" outlineLevel="1" x14ac:dyDescent="0.35">
      <c r="A65" s="2" t="s">
        <v>1284</v>
      </c>
      <c r="B65" s="5"/>
      <c r="C65" s="5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>
        <v>0</v>
      </c>
      <c r="AA65" s="154"/>
      <c r="AB65" s="154">
        <v>2.6</v>
      </c>
      <c r="AC65" s="154">
        <v>2.6</v>
      </c>
      <c r="AD65" s="154"/>
      <c r="AE65" s="154"/>
      <c r="AF65" s="154"/>
      <c r="AG65" s="154"/>
      <c r="AH65" s="106"/>
      <c r="AI65" s="154">
        <v>2.6</v>
      </c>
      <c r="AJ65" s="154">
        <v>15.76</v>
      </c>
      <c r="AK65" s="154"/>
      <c r="AL65" s="154"/>
      <c r="AM65" s="154"/>
      <c r="AN65" s="154"/>
      <c r="AO65" s="154">
        <v>13.4</v>
      </c>
      <c r="AP65" s="154">
        <v>34.799999999999997</v>
      </c>
      <c r="AQ65" s="154">
        <v>2.65</v>
      </c>
      <c r="AR65" s="154"/>
      <c r="AS65" s="154"/>
      <c r="AT65" s="154"/>
      <c r="AU65" s="154"/>
      <c r="AV65" s="154">
        <v>14.59</v>
      </c>
      <c r="AW65" s="154">
        <v>5.3</v>
      </c>
      <c r="AX65" s="154"/>
      <c r="AY65" s="154"/>
      <c r="AZ65" s="154"/>
      <c r="BA65" s="154"/>
      <c r="BB65" s="154">
        <v>2.65</v>
      </c>
      <c r="BC65" s="154">
        <v>2.65</v>
      </c>
      <c r="BD65" s="154"/>
      <c r="BE65" s="154"/>
      <c r="BF65" s="154"/>
      <c r="BG65" s="154"/>
      <c r="BH65" s="154"/>
      <c r="BI65" s="154"/>
      <c r="BJ65" s="154"/>
      <c r="BK65" s="154"/>
      <c r="BL65" s="154"/>
      <c r="BM65" s="106"/>
      <c r="BN65" s="81"/>
      <c r="BO65" s="154"/>
      <c r="BP65" s="154"/>
      <c r="BQ65" s="154"/>
      <c r="BR65" s="154">
        <v>2.65</v>
      </c>
      <c r="BS65" s="154">
        <v>13.4</v>
      </c>
      <c r="BT65" s="154"/>
      <c r="BU65" s="154"/>
      <c r="BV65" s="154">
        <v>98.7</v>
      </c>
      <c r="BW65" s="154">
        <v>7.95</v>
      </c>
      <c r="BX65" s="154"/>
      <c r="BY65" s="154">
        <v>11.94</v>
      </c>
      <c r="BZ65" s="154">
        <v>2.65</v>
      </c>
      <c r="CA65" s="154"/>
      <c r="CB65" s="154"/>
      <c r="CC65" s="154"/>
      <c r="CD65" s="154"/>
      <c r="CE65" s="154"/>
      <c r="CF65" s="154">
        <v>80.25</v>
      </c>
      <c r="CG65" s="154"/>
      <c r="CH65" s="154"/>
      <c r="CI65" s="154"/>
      <c r="CJ65" s="154"/>
      <c r="CK65" s="154"/>
      <c r="CL65" s="154">
        <v>1.99</v>
      </c>
      <c r="CM65" s="154"/>
      <c r="CN65" s="154"/>
      <c r="CO65" s="154"/>
      <c r="CP65" s="154"/>
      <c r="CQ65" s="126">
        <v>7.96</v>
      </c>
      <c r="CR65" s="126"/>
      <c r="CS65" s="126">
        <v>6.45</v>
      </c>
      <c r="CT65" s="126"/>
      <c r="CU65" s="126">
        <v>1.65</v>
      </c>
      <c r="CV65" s="126"/>
      <c r="CW65" s="126"/>
      <c r="CX65" s="126"/>
      <c r="CY65" s="126">
        <v>83.05</v>
      </c>
      <c r="CZ65" s="126"/>
      <c r="DA65" s="126">
        <v>14.59</v>
      </c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>
        <v>2.65</v>
      </c>
      <c r="DT65" s="126"/>
      <c r="DU65" s="126"/>
      <c r="DV65" s="126"/>
      <c r="DW65" s="126"/>
      <c r="DX65" s="126"/>
      <c r="DY65" s="126"/>
      <c r="DZ65" s="126">
        <v>2.64</v>
      </c>
      <c r="EA65" s="126">
        <v>12.6</v>
      </c>
      <c r="EB65" s="126">
        <v>6</v>
      </c>
      <c r="EC65" s="126"/>
      <c r="ED65" s="126">
        <v>88.35</v>
      </c>
      <c r="EE65" s="126"/>
      <c r="EF65" s="126"/>
      <c r="EG65" s="126"/>
      <c r="EH65" s="126">
        <v>3.98</v>
      </c>
      <c r="EI65" s="126">
        <v>2.65</v>
      </c>
      <c r="EJ65" s="126">
        <v>4.6399999999999997</v>
      </c>
      <c r="EK65" s="126"/>
      <c r="EL65" s="126"/>
      <c r="EM65" s="126"/>
      <c r="EN65" s="126"/>
      <c r="EO65" s="126"/>
      <c r="EP65" s="126"/>
      <c r="EQ65" s="126">
        <v>82.9</v>
      </c>
      <c r="ER65" s="126"/>
      <c r="ES65" s="126"/>
      <c r="ET65" s="126"/>
      <c r="EU65" s="126"/>
      <c r="EV65" s="126">
        <v>11.65</v>
      </c>
      <c r="EW65" s="126">
        <v>5.3</v>
      </c>
      <c r="EX65" s="126"/>
      <c r="EY65" s="126">
        <v>2.65</v>
      </c>
      <c r="EZ65" s="126"/>
      <c r="FA65" s="126"/>
      <c r="FB65" s="126"/>
      <c r="FC65" s="126">
        <v>13</v>
      </c>
      <c r="FD65" s="126"/>
      <c r="FE65" s="126">
        <v>2.65</v>
      </c>
      <c r="FF65" s="126">
        <v>13.4</v>
      </c>
      <c r="FG65" s="126"/>
      <c r="FH65" s="126"/>
      <c r="FI65" s="126">
        <v>89.68</v>
      </c>
      <c r="FJ65" s="126">
        <v>2.65</v>
      </c>
      <c r="FK65" s="126"/>
      <c r="FL65" s="126"/>
      <c r="FM65" s="126">
        <v>8.0500000000000007</v>
      </c>
      <c r="FN65" s="126"/>
      <c r="FO65" s="126"/>
      <c r="FP65" s="126">
        <v>2.65</v>
      </c>
      <c r="FQ65" s="126"/>
      <c r="FR65" s="126"/>
      <c r="FS65" s="126"/>
      <c r="FT65" s="126">
        <v>2.65</v>
      </c>
      <c r="FU65" s="126"/>
      <c r="FV65" s="126"/>
      <c r="FW65" s="126">
        <v>2.65</v>
      </c>
      <c r="FX65" s="126"/>
      <c r="FY65" s="126"/>
      <c r="FZ65" s="126">
        <v>2.65</v>
      </c>
      <c r="GA65" s="126">
        <v>2.65</v>
      </c>
      <c r="GB65" s="126"/>
      <c r="GC65" s="126"/>
      <c r="GD65" s="126"/>
      <c r="GE65" s="126"/>
      <c r="GF65" s="126"/>
      <c r="GG65" s="126">
        <v>2.65</v>
      </c>
      <c r="GH65" s="126"/>
      <c r="GI65" s="126"/>
      <c r="GJ65" s="126"/>
      <c r="GK65" s="126">
        <v>45.5</v>
      </c>
      <c r="GL65" s="126">
        <v>5.3</v>
      </c>
      <c r="GM65" s="126">
        <v>2.65</v>
      </c>
      <c r="GN65" s="126">
        <v>88.5</v>
      </c>
      <c r="GO65" s="126"/>
      <c r="GP65" s="126"/>
      <c r="GQ65" s="126"/>
      <c r="GR65" s="126">
        <v>5.97</v>
      </c>
      <c r="GS65" s="126"/>
      <c r="GT65" s="126">
        <v>2.65</v>
      </c>
      <c r="GU65" s="126">
        <v>7.27</v>
      </c>
      <c r="GV65" s="126"/>
      <c r="GW65" s="126"/>
      <c r="GX65" s="126"/>
      <c r="GY65" s="126"/>
      <c r="GZ65" s="126">
        <v>82.9</v>
      </c>
      <c r="HA65" s="126"/>
      <c r="HB65" s="126">
        <v>2.65</v>
      </c>
      <c r="HC65" s="126">
        <v>13.99</v>
      </c>
      <c r="HD65" s="126"/>
      <c r="HE65" s="126"/>
      <c r="HF65" s="126"/>
      <c r="HG65" s="126">
        <v>2.65</v>
      </c>
      <c r="HH65" s="126">
        <v>5.3</v>
      </c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  <c r="II65" s="126"/>
      <c r="IJ65" s="126"/>
      <c r="IK65" s="126"/>
      <c r="IL65" s="126"/>
      <c r="IM65" s="126"/>
      <c r="IN65" s="126"/>
      <c r="IO65" s="126"/>
      <c r="IP65" s="126"/>
      <c r="IQ65" s="126"/>
      <c r="IR65" s="126"/>
      <c r="IS65" s="126"/>
      <c r="IT65" s="126"/>
      <c r="IU65" s="126"/>
      <c r="IV65" s="126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6"/>
      <c r="JI65" s="126"/>
      <c r="JJ65" s="126"/>
      <c r="JK65" s="126"/>
      <c r="JL65" s="126"/>
      <c r="JM65" s="126"/>
      <c r="JN65" s="126"/>
      <c r="JO65" s="126"/>
      <c r="JP65" s="126"/>
      <c r="JQ65" s="126"/>
      <c r="JR65" s="126"/>
      <c r="JS65" s="126"/>
      <c r="JT65" s="126"/>
      <c r="JU65" s="126"/>
      <c r="JV65" s="126"/>
      <c r="JW65" s="126"/>
      <c r="JX65" s="126"/>
      <c r="JY65" s="126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6"/>
      <c r="KL65" s="126"/>
      <c r="KM65" s="126"/>
      <c r="KN65" s="126"/>
      <c r="KO65" s="126"/>
      <c r="KP65" s="126"/>
      <c r="KQ65" s="126"/>
      <c r="KR65" s="126"/>
      <c r="KS65" s="126"/>
      <c r="KT65" s="126"/>
      <c r="KU65" s="126"/>
      <c r="KV65" s="126"/>
      <c r="KW65" s="126"/>
      <c r="KX65" s="126"/>
      <c r="KY65" s="126"/>
      <c r="KZ65" s="126"/>
      <c r="LA65" s="126"/>
      <c r="LB65" s="126"/>
      <c r="LC65" s="126"/>
      <c r="LD65" s="126"/>
      <c r="LE65" s="126"/>
      <c r="LF65" s="126"/>
      <c r="LG65" s="126"/>
      <c r="LH65" s="126"/>
      <c r="LI65" s="126"/>
      <c r="LJ65" s="126"/>
      <c r="LK65" s="126"/>
      <c r="LL65" s="126"/>
      <c r="LM65" s="126"/>
      <c r="LN65" s="126"/>
      <c r="LO65" s="126"/>
      <c r="LP65" s="126"/>
      <c r="LQ65" s="126"/>
      <c r="LR65" s="126"/>
      <c r="LS65" s="126"/>
      <c r="LT65" s="126"/>
      <c r="LU65" s="126"/>
      <c r="LV65" s="126"/>
      <c r="LW65" s="126"/>
      <c r="LX65" s="126"/>
      <c r="LY65" s="126"/>
      <c r="LZ65" s="126"/>
      <c r="MA65" s="126"/>
      <c r="MB65" s="126"/>
      <c r="MC65" s="126"/>
      <c r="MD65" s="126"/>
      <c r="ME65" s="126"/>
      <c r="MF65" s="126"/>
      <c r="MG65" s="126"/>
      <c r="MH65" s="126"/>
      <c r="MI65" s="126"/>
      <c r="MJ65" s="126"/>
      <c r="MK65" s="126"/>
      <c r="ML65" s="126"/>
      <c r="MM65" s="126"/>
      <c r="MN65" s="126"/>
      <c r="MO65" s="126"/>
      <c r="MP65" s="126"/>
      <c r="MQ65" s="126"/>
      <c r="MR65" s="126"/>
      <c r="MS65" s="126"/>
      <c r="MT65" s="126"/>
      <c r="MU65" s="126"/>
      <c r="MV65" s="126"/>
      <c r="MW65" s="126"/>
      <c r="MX65" s="126"/>
      <c r="MY65" s="126"/>
      <c r="MZ65" s="126"/>
      <c r="NA65" s="126"/>
      <c r="NB65" s="126"/>
      <c r="NC65" s="126"/>
      <c r="ND65" s="126"/>
      <c r="NE65" s="126"/>
      <c r="NF65" s="126"/>
      <c r="NG65" s="126"/>
      <c r="NH65" s="126"/>
      <c r="NI65" s="126"/>
      <c r="NJ65" s="126"/>
      <c r="NK65" s="126"/>
      <c r="NL65" s="126"/>
      <c r="NM65" s="126"/>
      <c r="NN65" s="126"/>
      <c r="NO65" s="126"/>
      <c r="NP65" s="126"/>
      <c r="NQ65" s="126"/>
      <c r="NR65" s="126"/>
      <c r="NS65" s="126"/>
      <c r="NT65" s="126"/>
      <c r="NU65" s="126"/>
      <c r="NV65" s="126"/>
      <c r="NW65" s="126"/>
      <c r="NX65" s="126"/>
      <c r="NY65" s="126"/>
      <c r="NZ65" s="126"/>
      <c r="OA65" s="126"/>
      <c r="OB65" s="126"/>
      <c r="OC65" s="126"/>
      <c r="OD65" s="126"/>
      <c r="OE65" s="126"/>
      <c r="OF65" s="126"/>
      <c r="OG65" s="126"/>
      <c r="OH65" s="126"/>
      <c r="OI65" s="126"/>
      <c r="OJ65" s="126"/>
      <c r="OK65" s="126"/>
      <c r="OL65" s="126"/>
      <c r="OM65" s="126"/>
      <c r="ON65" s="126"/>
      <c r="OO65" s="126"/>
      <c r="OP65" s="126"/>
      <c r="OQ65" s="126"/>
      <c r="OR65" s="126"/>
      <c r="OS65" s="126"/>
      <c r="OT65" s="126"/>
      <c r="OU65" s="126"/>
      <c r="OV65" s="126"/>
      <c r="OW65" s="126"/>
      <c r="OX65" s="126"/>
      <c r="OY65" s="126"/>
      <c r="OZ65" s="126"/>
      <c r="PA65" s="126"/>
      <c r="PB65" s="126"/>
      <c r="PC65" s="126"/>
      <c r="PD65" s="126"/>
      <c r="PE65" s="126"/>
      <c r="PF65" s="126"/>
      <c r="PG65" s="126"/>
      <c r="PH65" s="126"/>
      <c r="PI65" s="126"/>
      <c r="PJ65" s="126"/>
      <c r="PK65" s="126"/>
      <c r="PL65" s="126"/>
      <c r="PM65" s="126"/>
      <c r="PN65" s="126"/>
      <c r="PO65" s="126"/>
      <c r="PP65" s="126"/>
      <c r="PQ65" s="126"/>
      <c r="PR65" s="126"/>
      <c r="PS65" s="126"/>
      <c r="PT65" s="126"/>
      <c r="PU65" s="126"/>
      <c r="PV65" s="126"/>
      <c r="PW65" s="126"/>
      <c r="PX65" s="126"/>
      <c r="PY65" s="126"/>
      <c r="PZ65" s="126"/>
      <c r="QA65" s="126"/>
      <c r="QB65" s="126"/>
      <c r="QC65" s="126"/>
      <c r="QD65" s="126"/>
      <c r="QE65" s="126"/>
      <c r="QF65" s="126"/>
      <c r="QG65" s="126"/>
      <c r="QH65" s="126"/>
      <c r="QI65" s="126"/>
      <c r="QJ65" s="126"/>
      <c r="QK65" s="126"/>
      <c r="QL65" s="126"/>
      <c r="QM65" s="126"/>
      <c r="QN65" s="126"/>
      <c r="QO65" s="126"/>
      <c r="QP65" s="126"/>
      <c r="QQ65" s="126"/>
      <c r="QR65" s="126"/>
      <c r="QS65" s="126"/>
      <c r="QT65" s="126"/>
      <c r="QU65" s="126"/>
      <c r="QV65" s="126"/>
      <c r="QW65" s="126"/>
      <c r="QX65" s="126"/>
      <c r="QY65" s="126"/>
      <c r="QZ65" s="126"/>
      <c r="RA65" s="126"/>
      <c r="RB65" s="126"/>
      <c r="RC65" s="126"/>
      <c r="RD65" s="126"/>
      <c r="RE65" s="126"/>
      <c r="RF65" s="126"/>
      <c r="RG65" s="126"/>
      <c r="RH65" s="126"/>
      <c r="RI65" s="126"/>
      <c r="RJ65" s="126"/>
      <c r="RK65" s="126"/>
      <c r="RL65" s="126"/>
      <c r="RM65" s="126"/>
      <c r="RN65" s="126"/>
      <c r="RO65" s="126"/>
      <c r="RP65" s="126"/>
      <c r="RQ65" s="126"/>
      <c r="RR65" s="126"/>
      <c r="RS65" s="126"/>
      <c r="RT65" s="126"/>
      <c r="RU65" s="126"/>
      <c r="RV65" s="126"/>
      <c r="RW65" s="126"/>
      <c r="RX65" s="126"/>
      <c r="RY65" s="126"/>
      <c r="RZ65" s="126"/>
      <c r="SA65" s="126"/>
      <c r="SB65" s="126"/>
      <c r="SC65" s="126"/>
      <c r="SD65" s="126"/>
      <c r="SE65" s="126"/>
      <c r="SF65" s="126"/>
      <c r="SG65" s="126"/>
      <c r="SH65" s="126"/>
      <c r="SI65" s="126"/>
      <c r="SJ65" s="126"/>
      <c r="SK65" s="126"/>
      <c r="SL65" s="126"/>
      <c r="SM65" s="126"/>
      <c r="SN65" s="126"/>
      <c r="SO65" s="126"/>
      <c r="SP65" s="126"/>
      <c r="SQ65" s="126"/>
      <c r="SR65" s="126"/>
      <c r="SS65" s="126"/>
      <c r="ST65" s="126"/>
      <c r="SU65" s="126"/>
      <c r="SV65" s="126"/>
      <c r="SW65" s="126"/>
      <c r="SX65" s="126"/>
      <c r="SY65" s="126"/>
      <c r="SZ65" s="126"/>
      <c r="TA65" s="126"/>
      <c r="TB65" s="126"/>
      <c r="TC65" s="126"/>
      <c r="TD65" s="126"/>
      <c r="TE65" s="126"/>
      <c r="TF65" s="126"/>
      <c r="TG65" s="126"/>
      <c r="TH65" s="126"/>
      <c r="TI65" s="126"/>
      <c r="TJ65" s="126"/>
      <c r="TK65" s="126"/>
      <c r="TL65" s="126"/>
      <c r="TM65" s="126"/>
      <c r="TN65" s="126"/>
      <c r="TO65" s="126"/>
      <c r="TP65" s="126"/>
      <c r="TQ65" s="126"/>
      <c r="TR65" s="126"/>
      <c r="TS65" s="126"/>
      <c r="TT65" s="126"/>
      <c r="TU65" s="126"/>
      <c r="TV65" s="126"/>
      <c r="TW65" s="126"/>
      <c r="TX65" s="126"/>
      <c r="TY65" s="126"/>
      <c r="TZ65" s="126"/>
      <c r="UA65" s="126"/>
      <c r="UB65" s="126"/>
      <c r="UC65" s="126"/>
      <c r="UD65" s="126"/>
      <c r="UE65" s="126"/>
      <c r="UF65" s="126"/>
    </row>
    <row r="66" spans="1:552" ht="15.75" customHeight="1" x14ac:dyDescent="0.35">
      <c r="B66" s="5"/>
      <c r="C66" s="5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0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65"/>
      <c r="CR66" s="165"/>
      <c r="CS66" s="165"/>
      <c r="CT66" s="165"/>
      <c r="CU66" s="165"/>
      <c r="CV66" s="165"/>
      <c r="CW66" s="165"/>
      <c r="CX66" s="165"/>
      <c r="CY66" s="165"/>
      <c r="CZ66" s="165"/>
      <c r="DA66" s="165"/>
      <c r="DB66" s="165"/>
      <c r="DC66" s="165"/>
      <c r="DD66" s="165"/>
      <c r="DE66" s="165"/>
      <c r="DF66" s="165"/>
      <c r="DG66" s="165"/>
      <c r="DH66" s="165"/>
      <c r="DI66" s="165"/>
      <c r="DJ66" s="165"/>
      <c r="DK66" s="165"/>
      <c r="DL66" s="165"/>
      <c r="DM66" s="165"/>
      <c r="DN66" s="165"/>
      <c r="DO66" s="165"/>
      <c r="DP66" s="165"/>
      <c r="DQ66" s="165"/>
      <c r="DR66" s="165"/>
      <c r="DS66" s="165"/>
      <c r="DT66" s="165"/>
      <c r="DU66" s="165"/>
      <c r="DV66" s="165"/>
      <c r="DW66" s="165"/>
      <c r="DX66" s="165"/>
      <c r="DY66" s="165"/>
      <c r="DZ66" s="165"/>
      <c r="EA66" s="165"/>
      <c r="EB66" s="165"/>
      <c r="EC66" s="165"/>
      <c r="ED66" s="165"/>
      <c r="EE66" s="165"/>
      <c r="EF66" s="165"/>
      <c r="EG66" s="165"/>
      <c r="EH66" s="165"/>
      <c r="EI66" s="165"/>
      <c r="EJ66" s="165"/>
      <c r="EK66" s="165"/>
      <c r="EL66" s="165"/>
      <c r="EM66" s="165"/>
      <c r="EN66" s="165"/>
      <c r="EO66" s="165"/>
      <c r="EP66" s="165"/>
      <c r="EQ66" s="165"/>
      <c r="ER66" s="165"/>
      <c r="ES66" s="165"/>
      <c r="ET66" s="165"/>
      <c r="EU66" s="165"/>
      <c r="EV66" s="165"/>
      <c r="EW66" s="165"/>
      <c r="EX66" s="165"/>
      <c r="EY66" s="165"/>
      <c r="EZ66" s="165"/>
      <c r="FA66" s="165"/>
      <c r="FB66" s="165"/>
      <c r="FC66" s="165"/>
      <c r="FD66" s="165"/>
      <c r="FE66" s="165"/>
      <c r="FF66" s="165"/>
      <c r="FG66" s="165"/>
      <c r="FH66" s="165"/>
      <c r="FI66" s="165"/>
      <c r="FJ66" s="165"/>
      <c r="FK66" s="165"/>
      <c r="FL66" s="165"/>
      <c r="FM66" s="165"/>
      <c r="FN66" s="165"/>
      <c r="FO66" s="165"/>
      <c r="FP66" s="165"/>
      <c r="FQ66" s="165"/>
      <c r="FR66" s="165"/>
      <c r="FS66" s="165"/>
      <c r="FT66" s="165"/>
      <c r="FU66" s="165"/>
      <c r="FV66" s="165"/>
      <c r="FW66" s="165"/>
      <c r="FX66" s="165"/>
      <c r="FY66" s="165"/>
      <c r="FZ66" s="165"/>
      <c r="GA66" s="165"/>
      <c r="GB66" s="165"/>
      <c r="GC66" s="165"/>
      <c r="GD66" s="165"/>
      <c r="GE66" s="165"/>
      <c r="GF66" s="165"/>
      <c r="GG66" s="165"/>
      <c r="GH66" s="165"/>
      <c r="GI66" s="165"/>
      <c r="GJ66" s="165"/>
      <c r="GK66" s="165"/>
      <c r="GL66" s="165"/>
      <c r="GM66" s="165"/>
      <c r="GN66" s="165"/>
      <c r="GO66" s="165"/>
      <c r="GP66" s="165"/>
      <c r="GQ66" s="165"/>
      <c r="GR66" s="165"/>
      <c r="GS66" s="165"/>
      <c r="GT66" s="165"/>
      <c r="GU66" s="165"/>
      <c r="GV66" s="165"/>
      <c r="GW66" s="165"/>
      <c r="GX66" s="165"/>
      <c r="GY66" s="165"/>
      <c r="GZ66" s="165"/>
      <c r="HA66" s="165"/>
      <c r="HB66" s="165"/>
      <c r="HC66" s="165"/>
      <c r="HD66" s="165"/>
      <c r="HE66" s="165"/>
      <c r="HF66" s="165"/>
      <c r="HG66" s="165"/>
      <c r="HH66" s="165"/>
      <c r="HI66" s="165"/>
      <c r="HJ66" s="165"/>
      <c r="HK66" s="165"/>
      <c r="HL66" s="165"/>
      <c r="HM66" s="165"/>
      <c r="HN66" s="165"/>
      <c r="HO66" s="165"/>
      <c r="HP66" s="165"/>
      <c r="HQ66" s="165"/>
      <c r="HR66" s="165"/>
      <c r="HS66" s="165"/>
      <c r="HT66" s="165"/>
      <c r="HU66" s="165"/>
      <c r="HV66" s="165"/>
      <c r="HW66" s="165"/>
      <c r="HX66" s="165"/>
      <c r="HY66" s="165"/>
      <c r="HZ66" s="165"/>
      <c r="IA66" s="165"/>
      <c r="IB66" s="165"/>
      <c r="IC66" s="165"/>
      <c r="ID66" s="165"/>
      <c r="IE66" s="165"/>
      <c r="IF66" s="165"/>
      <c r="IG66" s="165"/>
      <c r="IH66" s="165"/>
      <c r="II66" s="165"/>
      <c r="IJ66" s="165"/>
      <c r="IK66" s="165"/>
      <c r="IL66" s="165"/>
      <c r="IM66" s="165"/>
      <c r="IN66" s="165"/>
      <c r="IO66" s="165"/>
      <c r="IP66" s="165"/>
      <c r="IQ66" s="165"/>
      <c r="IR66" s="165"/>
      <c r="IS66" s="165"/>
      <c r="IT66" s="165"/>
      <c r="IU66" s="165"/>
      <c r="IV66" s="165"/>
      <c r="IW66" s="165"/>
      <c r="IX66" s="165"/>
      <c r="IY66" s="165"/>
      <c r="IZ66" s="165"/>
      <c r="JA66" s="165"/>
      <c r="JB66" s="165"/>
      <c r="JC66" s="165"/>
      <c r="JD66" s="165"/>
      <c r="JE66" s="165"/>
      <c r="JF66" s="165"/>
      <c r="JG66" s="165"/>
      <c r="JH66" s="165"/>
      <c r="JI66" s="165"/>
      <c r="JJ66" s="165"/>
      <c r="JK66" s="165"/>
      <c r="JL66" s="165"/>
      <c r="JM66" s="165"/>
      <c r="JN66" s="165"/>
      <c r="JO66" s="165"/>
      <c r="JP66" s="165"/>
      <c r="JQ66" s="165"/>
      <c r="JR66" s="165"/>
      <c r="JS66" s="165"/>
      <c r="JT66" s="165"/>
      <c r="JU66" s="165"/>
      <c r="JV66" s="165"/>
      <c r="JW66" s="165"/>
      <c r="JX66" s="165"/>
      <c r="JY66" s="165"/>
      <c r="JZ66" s="165"/>
      <c r="KA66" s="165"/>
      <c r="KB66" s="165"/>
      <c r="KC66" s="165"/>
      <c r="KD66" s="165"/>
      <c r="KE66" s="165"/>
      <c r="KF66" s="165"/>
      <c r="KG66" s="165"/>
      <c r="KH66" s="165"/>
      <c r="KI66" s="165"/>
      <c r="KJ66" s="165"/>
      <c r="KK66" s="165"/>
      <c r="KL66" s="165"/>
      <c r="KM66" s="165"/>
      <c r="KN66" s="165"/>
      <c r="KO66" s="165"/>
      <c r="KP66" s="165"/>
      <c r="KQ66" s="165"/>
      <c r="KR66" s="165"/>
      <c r="KS66" s="165"/>
      <c r="KT66" s="165"/>
      <c r="KU66" s="165"/>
      <c r="KV66" s="165"/>
      <c r="KW66" s="165"/>
      <c r="KX66" s="165"/>
      <c r="KY66" s="165"/>
      <c r="KZ66" s="165"/>
      <c r="LA66" s="165"/>
      <c r="LB66" s="165"/>
      <c r="LC66" s="165"/>
      <c r="LD66" s="165"/>
      <c r="LE66" s="165"/>
      <c r="LF66" s="165"/>
      <c r="LG66" s="165"/>
      <c r="LH66" s="165"/>
      <c r="LI66" s="165"/>
      <c r="LJ66" s="165"/>
      <c r="LK66" s="165"/>
      <c r="LL66" s="165"/>
      <c r="LM66" s="165"/>
      <c r="LN66" s="165"/>
      <c r="LO66" s="165"/>
      <c r="LP66" s="165"/>
      <c r="LQ66" s="165"/>
      <c r="LR66" s="165"/>
      <c r="LS66" s="165"/>
      <c r="LT66" s="165"/>
      <c r="LU66" s="165"/>
      <c r="LV66" s="165"/>
      <c r="LW66" s="165"/>
      <c r="LX66" s="165"/>
      <c r="LY66" s="165"/>
      <c r="LZ66" s="165"/>
      <c r="MA66" s="165"/>
      <c r="MB66" s="165"/>
      <c r="MC66" s="165"/>
      <c r="MD66" s="165"/>
      <c r="ME66" s="165"/>
      <c r="MF66" s="165"/>
      <c r="MG66" s="165"/>
      <c r="MH66" s="165"/>
      <c r="MI66" s="165"/>
      <c r="MJ66" s="165"/>
      <c r="MK66" s="165"/>
      <c r="ML66" s="165"/>
      <c r="MM66" s="165"/>
      <c r="MN66" s="165"/>
      <c r="MO66" s="165"/>
      <c r="MP66" s="165"/>
      <c r="MQ66" s="165"/>
      <c r="MR66" s="165"/>
      <c r="MS66" s="165"/>
      <c r="MT66" s="165"/>
      <c r="MU66" s="165"/>
      <c r="MV66" s="165"/>
      <c r="MW66" s="165"/>
      <c r="MX66" s="165"/>
      <c r="MY66" s="165"/>
      <c r="MZ66" s="165"/>
      <c r="NA66" s="165"/>
      <c r="NB66" s="165"/>
      <c r="NC66" s="165"/>
      <c r="ND66" s="165"/>
      <c r="NE66" s="165"/>
      <c r="NF66" s="165"/>
      <c r="NG66" s="165"/>
      <c r="NH66" s="165"/>
      <c r="NI66" s="165"/>
      <c r="NJ66" s="165"/>
      <c r="NK66" s="165"/>
      <c r="NL66" s="165"/>
      <c r="NM66" s="165"/>
      <c r="NN66" s="165"/>
      <c r="NO66" s="165"/>
      <c r="NP66" s="165"/>
      <c r="NQ66" s="165"/>
      <c r="NR66" s="165"/>
      <c r="NS66" s="165"/>
      <c r="NT66" s="165"/>
      <c r="NU66" s="165"/>
      <c r="NV66" s="165"/>
      <c r="NW66" s="165"/>
      <c r="NX66" s="165"/>
      <c r="NY66" s="165"/>
      <c r="NZ66" s="165"/>
      <c r="OA66" s="165"/>
      <c r="OB66" s="165"/>
      <c r="OC66" s="165"/>
      <c r="OD66" s="165"/>
      <c r="OE66" s="165"/>
      <c r="OF66" s="165"/>
      <c r="OG66" s="165"/>
      <c r="OH66" s="165"/>
      <c r="OI66" s="165"/>
      <c r="OJ66" s="165"/>
      <c r="OK66" s="165"/>
      <c r="OL66" s="165"/>
      <c r="OM66" s="165"/>
      <c r="ON66" s="165"/>
      <c r="OO66" s="165"/>
      <c r="OP66" s="165"/>
      <c r="OQ66" s="165"/>
      <c r="OR66" s="165"/>
      <c r="OS66" s="165"/>
      <c r="OT66" s="165"/>
      <c r="OU66" s="165"/>
      <c r="OV66" s="165"/>
      <c r="OW66" s="165"/>
      <c r="OX66" s="165"/>
      <c r="OY66" s="165"/>
      <c r="OZ66" s="165"/>
      <c r="PA66" s="165"/>
      <c r="PB66" s="165"/>
      <c r="PC66" s="165"/>
      <c r="PD66" s="165"/>
      <c r="PE66" s="165"/>
      <c r="PF66" s="165"/>
      <c r="PG66" s="165"/>
      <c r="PH66" s="165"/>
      <c r="PI66" s="165"/>
      <c r="PJ66" s="165"/>
      <c r="PK66" s="165"/>
      <c r="PL66" s="165"/>
      <c r="PM66" s="165"/>
      <c r="PN66" s="165"/>
      <c r="PO66" s="165"/>
      <c r="PP66" s="165"/>
      <c r="PQ66" s="165"/>
      <c r="PR66" s="165"/>
      <c r="PS66" s="165"/>
      <c r="PT66" s="165"/>
      <c r="PU66" s="165"/>
      <c r="PV66" s="165"/>
      <c r="PW66" s="165"/>
      <c r="PX66" s="165"/>
      <c r="PY66" s="165"/>
      <c r="PZ66" s="165"/>
      <c r="QA66" s="165"/>
      <c r="QB66" s="165"/>
      <c r="QC66" s="165"/>
      <c r="QD66" s="165"/>
      <c r="QE66" s="165"/>
      <c r="QF66" s="165"/>
      <c r="QG66" s="165"/>
      <c r="QH66" s="165"/>
      <c r="QI66" s="165"/>
      <c r="QJ66" s="165"/>
      <c r="QK66" s="165"/>
      <c r="QL66" s="165"/>
      <c r="QM66" s="165"/>
      <c r="QN66" s="165"/>
      <c r="QO66" s="165"/>
      <c r="QP66" s="165"/>
      <c r="QQ66" s="165"/>
      <c r="QR66" s="165"/>
      <c r="QS66" s="165"/>
      <c r="QT66" s="165"/>
      <c r="QU66" s="165"/>
      <c r="QV66" s="165"/>
      <c r="QW66" s="165"/>
      <c r="QX66" s="165"/>
      <c r="QY66" s="165"/>
      <c r="QZ66" s="165"/>
      <c r="RA66" s="165"/>
      <c r="RB66" s="165"/>
      <c r="RC66" s="165"/>
      <c r="RD66" s="165"/>
      <c r="RE66" s="165"/>
      <c r="RF66" s="165"/>
      <c r="RG66" s="165"/>
      <c r="RH66" s="165"/>
      <c r="RI66" s="165"/>
      <c r="RJ66" s="165"/>
      <c r="RK66" s="165"/>
      <c r="RL66" s="165"/>
      <c r="RM66" s="165"/>
      <c r="RN66" s="165"/>
      <c r="RO66" s="165"/>
      <c r="RP66" s="165"/>
      <c r="RQ66" s="165"/>
      <c r="RR66" s="165"/>
      <c r="RS66" s="165"/>
      <c r="RT66" s="165"/>
      <c r="RU66" s="165"/>
      <c r="RV66" s="165"/>
      <c r="RW66" s="165"/>
      <c r="RX66" s="165"/>
      <c r="RY66" s="165"/>
      <c r="RZ66" s="165"/>
      <c r="SA66" s="165"/>
      <c r="SB66" s="165"/>
      <c r="SC66" s="165"/>
      <c r="SD66" s="165"/>
      <c r="SE66" s="165"/>
      <c r="SF66" s="165"/>
      <c r="SG66" s="165"/>
      <c r="SH66" s="165"/>
      <c r="SI66" s="165"/>
      <c r="SJ66" s="165"/>
      <c r="SK66" s="165"/>
      <c r="SL66" s="165"/>
      <c r="SM66" s="165"/>
      <c r="SN66" s="165"/>
      <c r="SO66" s="165"/>
      <c r="SP66" s="165"/>
      <c r="SQ66" s="165"/>
      <c r="SR66" s="165"/>
      <c r="SS66" s="165"/>
      <c r="ST66" s="165"/>
      <c r="SU66" s="165"/>
      <c r="SV66" s="165"/>
      <c r="SW66" s="165"/>
      <c r="SX66" s="165"/>
      <c r="SY66" s="165"/>
      <c r="SZ66" s="165"/>
      <c r="TA66" s="165"/>
      <c r="TB66" s="165"/>
      <c r="TC66" s="165"/>
      <c r="TD66" s="165"/>
      <c r="TE66" s="165"/>
      <c r="TF66" s="165"/>
      <c r="TG66" s="165"/>
      <c r="TH66" s="165"/>
      <c r="TI66" s="165"/>
      <c r="TJ66" s="165"/>
      <c r="TK66" s="165"/>
      <c r="TL66" s="165"/>
      <c r="TM66" s="165"/>
      <c r="TN66" s="165"/>
      <c r="TO66" s="165"/>
      <c r="TP66" s="165"/>
      <c r="TQ66" s="165"/>
      <c r="TR66" s="165"/>
      <c r="TS66" s="165"/>
      <c r="TT66" s="165"/>
      <c r="TU66" s="165"/>
      <c r="TV66" s="165"/>
      <c r="TW66" s="165"/>
      <c r="TX66" s="165"/>
      <c r="TY66" s="165"/>
      <c r="TZ66" s="165"/>
      <c r="UA66" s="165"/>
      <c r="UB66" s="165"/>
      <c r="UC66" s="165"/>
      <c r="UD66" s="165"/>
      <c r="UE66" s="165"/>
      <c r="UF66" s="165"/>
    </row>
    <row r="67" spans="1:552" ht="15.75" customHeight="1" x14ac:dyDescent="0.35">
      <c r="A67" s="8" t="s">
        <v>596</v>
      </c>
      <c r="B67" s="5"/>
      <c r="C67" s="5"/>
      <c r="D67" s="78">
        <f t="shared" ref="D67:BO67" si="98">SUM(D68:D69)</f>
        <v>0</v>
      </c>
      <c r="E67" s="78">
        <f t="shared" si="98"/>
        <v>0</v>
      </c>
      <c r="F67" s="78">
        <f t="shared" si="98"/>
        <v>0</v>
      </c>
      <c r="G67" s="78">
        <f t="shared" si="98"/>
        <v>0</v>
      </c>
      <c r="H67" s="78">
        <f t="shared" si="98"/>
        <v>0</v>
      </c>
      <c r="I67" s="78">
        <f t="shared" si="98"/>
        <v>0</v>
      </c>
      <c r="J67" s="78">
        <f t="shared" si="98"/>
        <v>0</v>
      </c>
      <c r="K67" s="78">
        <f t="shared" si="98"/>
        <v>0</v>
      </c>
      <c r="L67" s="78">
        <f t="shared" si="98"/>
        <v>0</v>
      </c>
      <c r="M67" s="78">
        <f t="shared" si="98"/>
        <v>0</v>
      </c>
      <c r="N67" s="78">
        <f t="shared" si="98"/>
        <v>0</v>
      </c>
      <c r="O67" s="78">
        <f t="shared" si="98"/>
        <v>0</v>
      </c>
      <c r="P67" s="78">
        <f t="shared" si="98"/>
        <v>0</v>
      </c>
      <c r="Q67" s="78">
        <f t="shared" si="98"/>
        <v>0</v>
      </c>
      <c r="R67" s="78">
        <f t="shared" si="98"/>
        <v>0</v>
      </c>
      <c r="S67" s="78">
        <f t="shared" si="98"/>
        <v>0</v>
      </c>
      <c r="T67" s="78">
        <f t="shared" si="98"/>
        <v>0</v>
      </c>
      <c r="U67" s="78">
        <f t="shared" si="98"/>
        <v>0</v>
      </c>
      <c r="V67" s="78">
        <f t="shared" si="98"/>
        <v>0</v>
      </c>
      <c r="W67" s="78">
        <f t="shared" si="98"/>
        <v>0</v>
      </c>
      <c r="X67" s="78">
        <f t="shared" si="98"/>
        <v>0</v>
      </c>
      <c r="Y67" s="78">
        <f t="shared" si="98"/>
        <v>0</v>
      </c>
      <c r="Z67" s="78">
        <f t="shared" si="98"/>
        <v>0</v>
      </c>
      <c r="AA67" s="78">
        <f t="shared" si="98"/>
        <v>0</v>
      </c>
      <c r="AB67" s="78">
        <f t="shared" si="98"/>
        <v>0</v>
      </c>
      <c r="AC67" s="78">
        <f t="shared" si="98"/>
        <v>0</v>
      </c>
      <c r="AD67" s="78">
        <f t="shared" si="98"/>
        <v>0</v>
      </c>
      <c r="AE67" s="78">
        <f t="shared" si="98"/>
        <v>0</v>
      </c>
      <c r="AF67" s="78">
        <f t="shared" si="98"/>
        <v>0</v>
      </c>
      <c r="AG67" s="78">
        <f t="shared" si="98"/>
        <v>0</v>
      </c>
      <c r="AH67" s="105">
        <f t="shared" si="98"/>
        <v>0</v>
      </c>
      <c r="AI67" s="78">
        <f t="shared" si="98"/>
        <v>0</v>
      </c>
      <c r="AJ67" s="78">
        <f t="shared" si="98"/>
        <v>0</v>
      </c>
      <c r="AK67" s="78">
        <f t="shared" si="98"/>
        <v>0</v>
      </c>
      <c r="AL67" s="78">
        <f t="shared" si="98"/>
        <v>0</v>
      </c>
      <c r="AM67" s="78">
        <f t="shared" si="98"/>
        <v>0</v>
      </c>
      <c r="AN67" s="78">
        <f t="shared" si="98"/>
        <v>3210</v>
      </c>
      <c r="AO67" s="78">
        <f t="shared" si="98"/>
        <v>0</v>
      </c>
      <c r="AP67" s="78">
        <f t="shared" si="98"/>
        <v>0</v>
      </c>
      <c r="AQ67" s="78">
        <f t="shared" si="98"/>
        <v>0</v>
      </c>
      <c r="AR67" s="78">
        <f t="shared" si="98"/>
        <v>0</v>
      </c>
      <c r="AS67" s="78">
        <f t="shared" si="98"/>
        <v>0</v>
      </c>
      <c r="AT67" s="78">
        <f t="shared" si="98"/>
        <v>0</v>
      </c>
      <c r="AU67" s="78">
        <f t="shared" si="98"/>
        <v>0</v>
      </c>
      <c r="AV67" s="78">
        <f t="shared" si="98"/>
        <v>0</v>
      </c>
      <c r="AW67" s="78">
        <f t="shared" si="98"/>
        <v>0</v>
      </c>
      <c r="AX67" s="78">
        <f t="shared" si="98"/>
        <v>0</v>
      </c>
      <c r="AY67" s="78">
        <f t="shared" si="98"/>
        <v>0</v>
      </c>
      <c r="AZ67" s="78">
        <f t="shared" si="98"/>
        <v>0</v>
      </c>
      <c r="BA67" s="78">
        <f t="shared" si="98"/>
        <v>0</v>
      </c>
      <c r="BB67" s="78">
        <f t="shared" si="98"/>
        <v>0</v>
      </c>
      <c r="BC67" s="78">
        <f t="shared" si="98"/>
        <v>2907.24</v>
      </c>
      <c r="BD67" s="78">
        <f t="shared" si="98"/>
        <v>0</v>
      </c>
      <c r="BE67" s="78">
        <f t="shared" si="98"/>
        <v>0</v>
      </c>
      <c r="BF67" s="78">
        <f t="shared" si="98"/>
        <v>0</v>
      </c>
      <c r="BG67" s="78">
        <f t="shared" si="98"/>
        <v>0</v>
      </c>
      <c r="BH67" s="78">
        <f t="shared" si="98"/>
        <v>0</v>
      </c>
      <c r="BI67" s="78">
        <f t="shared" si="98"/>
        <v>0</v>
      </c>
      <c r="BJ67" s="78">
        <f t="shared" si="98"/>
        <v>0</v>
      </c>
      <c r="BK67" s="78">
        <f t="shared" si="98"/>
        <v>0</v>
      </c>
      <c r="BL67" s="78">
        <f t="shared" si="98"/>
        <v>0</v>
      </c>
      <c r="BM67" s="105">
        <f t="shared" si="98"/>
        <v>0</v>
      </c>
      <c r="BN67" s="77">
        <f t="shared" si="98"/>
        <v>0</v>
      </c>
      <c r="BO67" s="78">
        <f t="shared" si="98"/>
        <v>0</v>
      </c>
      <c r="BP67" s="78">
        <f t="shared" ref="BP67:EA67" si="99">SUM(BP68:BP69)</f>
        <v>0</v>
      </c>
      <c r="BQ67" s="78">
        <f t="shared" si="99"/>
        <v>0</v>
      </c>
      <c r="BR67" s="78">
        <f t="shared" si="99"/>
        <v>0</v>
      </c>
      <c r="BS67" s="78">
        <f t="shared" si="99"/>
        <v>0</v>
      </c>
      <c r="BT67" s="78">
        <f t="shared" si="99"/>
        <v>0</v>
      </c>
      <c r="BU67" s="78">
        <f t="shared" si="99"/>
        <v>0</v>
      </c>
      <c r="BV67" s="78">
        <f t="shared" si="99"/>
        <v>0</v>
      </c>
      <c r="BW67" s="78">
        <f t="shared" si="99"/>
        <v>0</v>
      </c>
      <c r="BX67" s="78">
        <f t="shared" si="99"/>
        <v>0</v>
      </c>
      <c r="BY67" s="78">
        <f t="shared" si="99"/>
        <v>0</v>
      </c>
      <c r="BZ67" s="78">
        <f t="shared" si="99"/>
        <v>0</v>
      </c>
      <c r="CA67" s="78">
        <f t="shared" si="99"/>
        <v>0</v>
      </c>
      <c r="CB67" s="78">
        <f t="shared" si="99"/>
        <v>0</v>
      </c>
      <c r="CC67" s="78">
        <f t="shared" si="99"/>
        <v>0</v>
      </c>
      <c r="CD67" s="78">
        <f t="shared" si="99"/>
        <v>0</v>
      </c>
      <c r="CE67" s="78">
        <f t="shared" si="99"/>
        <v>0</v>
      </c>
      <c r="CF67" s="78">
        <f t="shared" si="99"/>
        <v>0</v>
      </c>
      <c r="CG67" s="78">
        <f t="shared" si="99"/>
        <v>0</v>
      </c>
      <c r="CH67" s="78">
        <f t="shared" si="99"/>
        <v>0</v>
      </c>
      <c r="CI67" s="78">
        <f t="shared" si="99"/>
        <v>0</v>
      </c>
      <c r="CJ67" s="78">
        <f t="shared" si="99"/>
        <v>2933.67</v>
      </c>
      <c r="CK67" s="78">
        <f t="shared" si="99"/>
        <v>0</v>
      </c>
      <c r="CL67" s="78">
        <f t="shared" si="99"/>
        <v>0</v>
      </c>
      <c r="CM67" s="78">
        <f t="shared" si="99"/>
        <v>0</v>
      </c>
      <c r="CN67" s="78">
        <f t="shared" si="99"/>
        <v>0</v>
      </c>
      <c r="CO67" s="78">
        <f t="shared" si="99"/>
        <v>0</v>
      </c>
      <c r="CP67" s="78">
        <f t="shared" si="99"/>
        <v>0</v>
      </c>
      <c r="CQ67" s="105">
        <f t="shared" si="99"/>
        <v>0</v>
      </c>
      <c r="CR67" s="105">
        <f t="shared" si="99"/>
        <v>0</v>
      </c>
      <c r="CS67" s="105">
        <f t="shared" si="99"/>
        <v>0</v>
      </c>
      <c r="CT67" s="105">
        <f t="shared" si="99"/>
        <v>0</v>
      </c>
      <c r="CU67" s="105">
        <f t="shared" si="99"/>
        <v>0</v>
      </c>
      <c r="CV67" s="105">
        <f t="shared" si="99"/>
        <v>0</v>
      </c>
      <c r="CW67" s="105">
        <f t="shared" si="99"/>
        <v>0</v>
      </c>
      <c r="CX67" s="105">
        <f t="shared" si="99"/>
        <v>0</v>
      </c>
      <c r="CY67" s="105">
        <f t="shared" si="99"/>
        <v>0</v>
      </c>
      <c r="CZ67" s="105">
        <f t="shared" si="99"/>
        <v>0</v>
      </c>
      <c r="DA67" s="105">
        <f t="shared" si="99"/>
        <v>0</v>
      </c>
      <c r="DB67" s="105">
        <f t="shared" si="99"/>
        <v>0</v>
      </c>
      <c r="DC67" s="105">
        <f t="shared" si="99"/>
        <v>0</v>
      </c>
      <c r="DD67" s="105">
        <f t="shared" si="99"/>
        <v>0</v>
      </c>
      <c r="DE67" s="105">
        <f t="shared" si="99"/>
        <v>0</v>
      </c>
      <c r="DF67" s="105">
        <f t="shared" si="99"/>
        <v>0</v>
      </c>
      <c r="DG67" s="105">
        <f t="shared" si="99"/>
        <v>0</v>
      </c>
      <c r="DH67" s="105">
        <f t="shared" si="99"/>
        <v>0</v>
      </c>
      <c r="DI67" s="105">
        <f t="shared" si="99"/>
        <v>0</v>
      </c>
      <c r="DJ67" s="105">
        <f t="shared" si="99"/>
        <v>0</v>
      </c>
      <c r="DK67" s="105">
        <f t="shared" si="99"/>
        <v>0</v>
      </c>
      <c r="DL67" s="105">
        <f t="shared" si="99"/>
        <v>2957.33</v>
      </c>
      <c r="DM67" s="105">
        <f t="shared" si="99"/>
        <v>0</v>
      </c>
      <c r="DN67" s="105">
        <f t="shared" si="99"/>
        <v>0</v>
      </c>
      <c r="DO67" s="105">
        <f t="shared" si="99"/>
        <v>0</v>
      </c>
      <c r="DP67" s="105">
        <f t="shared" si="99"/>
        <v>0</v>
      </c>
      <c r="DQ67" s="105">
        <f t="shared" si="99"/>
        <v>0</v>
      </c>
      <c r="DR67" s="105">
        <f t="shared" si="99"/>
        <v>0</v>
      </c>
      <c r="DS67" s="105">
        <f t="shared" si="99"/>
        <v>0</v>
      </c>
      <c r="DT67" s="105">
        <f t="shared" si="99"/>
        <v>0</v>
      </c>
      <c r="DU67" s="105">
        <f t="shared" si="99"/>
        <v>0</v>
      </c>
      <c r="DV67" s="105">
        <f t="shared" si="99"/>
        <v>0</v>
      </c>
      <c r="DW67" s="105">
        <f t="shared" si="99"/>
        <v>0</v>
      </c>
      <c r="DX67" s="105">
        <f t="shared" si="99"/>
        <v>0</v>
      </c>
      <c r="DY67" s="105">
        <f t="shared" si="99"/>
        <v>0</v>
      </c>
      <c r="DZ67" s="105">
        <f t="shared" si="99"/>
        <v>0</v>
      </c>
      <c r="EA67" s="105">
        <f t="shared" si="99"/>
        <v>0</v>
      </c>
      <c r="EB67" s="105">
        <f t="shared" ref="EB67:GM67" si="100">SUM(EB68:EB69)</f>
        <v>0</v>
      </c>
      <c r="EC67" s="105">
        <f t="shared" si="100"/>
        <v>0</v>
      </c>
      <c r="ED67" s="105">
        <f t="shared" si="100"/>
        <v>0</v>
      </c>
      <c r="EE67" s="105">
        <f t="shared" si="100"/>
        <v>0</v>
      </c>
      <c r="EF67" s="105">
        <f t="shared" si="100"/>
        <v>0</v>
      </c>
      <c r="EG67" s="105">
        <f t="shared" si="100"/>
        <v>0</v>
      </c>
      <c r="EH67" s="105">
        <f t="shared" si="100"/>
        <v>0</v>
      </c>
      <c r="EI67" s="105">
        <f t="shared" si="100"/>
        <v>0</v>
      </c>
      <c r="EJ67" s="105">
        <f t="shared" si="100"/>
        <v>0</v>
      </c>
      <c r="EK67" s="105">
        <f t="shared" si="100"/>
        <v>0</v>
      </c>
      <c r="EL67" s="105">
        <f t="shared" si="100"/>
        <v>0</v>
      </c>
      <c r="EM67" s="105">
        <f t="shared" si="100"/>
        <v>0</v>
      </c>
      <c r="EN67" s="105">
        <f t="shared" si="100"/>
        <v>0</v>
      </c>
      <c r="EO67" s="105">
        <f t="shared" si="100"/>
        <v>0</v>
      </c>
      <c r="EP67" s="105">
        <f t="shared" si="100"/>
        <v>0</v>
      </c>
      <c r="EQ67" s="105">
        <f t="shared" si="100"/>
        <v>2982.8</v>
      </c>
      <c r="ER67" s="105">
        <f t="shared" si="100"/>
        <v>0</v>
      </c>
      <c r="ES67" s="105">
        <f t="shared" si="100"/>
        <v>0</v>
      </c>
      <c r="ET67" s="105">
        <f t="shared" si="100"/>
        <v>0</v>
      </c>
      <c r="EU67" s="105">
        <f t="shared" si="100"/>
        <v>0</v>
      </c>
      <c r="EV67" s="105">
        <f t="shared" si="100"/>
        <v>0</v>
      </c>
      <c r="EW67" s="105">
        <f t="shared" si="100"/>
        <v>0</v>
      </c>
      <c r="EX67" s="105">
        <f t="shared" si="100"/>
        <v>0</v>
      </c>
      <c r="EY67" s="105">
        <f t="shared" si="100"/>
        <v>0</v>
      </c>
      <c r="EZ67" s="105">
        <f t="shared" si="100"/>
        <v>0</v>
      </c>
      <c r="FA67" s="105">
        <f t="shared" si="100"/>
        <v>0</v>
      </c>
      <c r="FB67" s="105">
        <f t="shared" si="100"/>
        <v>0</v>
      </c>
      <c r="FC67" s="105">
        <f t="shared" si="100"/>
        <v>0</v>
      </c>
      <c r="FD67" s="105">
        <f t="shared" si="100"/>
        <v>0</v>
      </c>
      <c r="FE67" s="105">
        <f t="shared" si="100"/>
        <v>0</v>
      </c>
      <c r="FF67" s="105">
        <f t="shared" si="100"/>
        <v>0</v>
      </c>
      <c r="FG67" s="105">
        <f t="shared" si="100"/>
        <v>0</v>
      </c>
      <c r="FH67" s="105">
        <f t="shared" si="100"/>
        <v>0</v>
      </c>
      <c r="FI67" s="105">
        <f t="shared" si="100"/>
        <v>0</v>
      </c>
      <c r="FJ67" s="105">
        <f t="shared" si="100"/>
        <v>0</v>
      </c>
      <c r="FK67" s="105">
        <f t="shared" si="100"/>
        <v>0</v>
      </c>
      <c r="FL67" s="105">
        <f t="shared" si="100"/>
        <v>0</v>
      </c>
      <c r="FM67" s="105">
        <f t="shared" si="100"/>
        <v>0</v>
      </c>
      <c r="FN67" s="105">
        <f t="shared" si="100"/>
        <v>0</v>
      </c>
      <c r="FO67" s="105">
        <f t="shared" si="100"/>
        <v>0</v>
      </c>
      <c r="FP67" s="105">
        <f t="shared" si="100"/>
        <v>0</v>
      </c>
      <c r="FQ67" s="105">
        <f t="shared" si="100"/>
        <v>0</v>
      </c>
      <c r="FR67" s="105">
        <f t="shared" si="100"/>
        <v>0</v>
      </c>
      <c r="FS67" s="105">
        <f t="shared" si="100"/>
        <v>0</v>
      </c>
      <c r="FT67" s="105">
        <f t="shared" si="100"/>
        <v>0</v>
      </c>
      <c r="FU67" s="105">
        <f t="shared" si="100"/>
        <v>0</v>
      </c>
      <c r="FV67" s="105">
        <f t="shared" si="100"/>
        <v>0</v>
      </c>
      <c r="FW67" s="105">
        <f t="shared" si="100"/>
        <v>3011.21</v>
      </c>
      <c r="FX67" s="105">
        <f t="shared" si="100"/>
        <v>0</v>
      </c>
      <c r="FY67" s="105">
        <f t="shared" si="100"/>
        <v>0</v>
      </c>
      <c r="FZ67" s="105">
        <f t="shared" si="100"/>
        <v>0</v>
      </c>
      <c r="GA67" s="105">
        <f t="shared" si="100"/>
        <v>0</v>
      </c>
      <c r="GB67" s="105">
        <f t="shared" si="100"/>
        <v>0</v>
      </c>
      <c r="GC67" s="105">
        <f t="shared" si="100"/>
        <v>0</v>
      </c>
      <c r="GD67" s="105">
        <f t="shared" si="100"/>
        <v>0</v>
      </c>
      <c r="GE67" s="105">
        <f t="shared" si="100"/>
        <v>0</v>
      </c>
      <c r="GF67" s="105">
        <f t="shared" si="100"/>
        <v>0</v>
      </c>
      <c r="GG67" s="105">
        <f t="shared" si="100"/>
        <v>0</v>
      </c>
      <c r="GH67" s="105">
        <f t="shared" si="100"/>
        <v>0</v>
      </c>
      <c r="GI67" s="105">
        <f t="shared" si="100"/>
        <v>0</v>
      </c>
      <c r="GJ67" s="105">
        <f t="shared" si="100"/>
        <v>0</v>
      </c>
      <c r="GK67" s="105">
        <f t="shared" si="100"/>
        <v>0</v>
      </c>
      <c r="GL67" s="105">
        <f t="shared" si="100"/>
        <v>0</v>
      </c>
      <c r="GM67" s="105">
        <f t="shared" si="100"/>
        <v>0</v>
      </c>
      <c r="GN67" s="105">
        <f t="shared" ref="GN67:IY67" si="101">SUM(GN68:GN69)</f>
        <v>0</v>
      </c>
      <c r="GO67" s="105">
        <f t="shared" si="101"/>
        <v>0</v>
      </c>
      <c r="GP67" s="105">
        <f t="shared" si="101"/>
        <v>0</v>
      </c>
      <c r="GQ67" s="105">
        <f t="shared" si="101"/>
        <v>0</v>
      </c>
      <c r="GR67" s="105">
        <f t="shared" si="101"/>
        <v>0</v>
      </c>
      <c r="GS67" s="105">
        <f t="shared" si="101"/>
        <v>0</v>
      </c>
      <c r="GT67" s="105">
        <f t="shared" si="101"/>
        <v>0</v>
      </c>
      <c r="GU67" s="105">
        <f t="shared" si="101"/>
        <v>0</v>
      </c>
      <c r="GV67" s="105">
        <f t="shared" si="101"/>
        <v>0</v>
      </c>
      <c r="GW67" s="105">
        <f t="shared" si="101"/>
        <v>0</v>
      </c>
      <c r="GX67" s="105">
        <f t="shared" si="101"/>
        <v>0</v>
      </c>
      <c r="GY67" s="105">
        <f t="shared" si="101"/>
        <v>0</v>
      </c>
      <c r="GZ67" s="105">
        <f t="shared" si="101"/>
        <v>3037.35</v>
      </c>
      <c r="HA67" s="105">
        <f t="shared" si="101"/>
        <v>0</v>
      </c>
      <c r="HB67" s="105">
        <f t="shared" si="101"/>
        <v>0</v>
      </c>
      <c r="HC67" s="105">
        <f t="shared" si="101"/>
        <v>0</v>
      </c>
      <c r="HD67" s="105">
        <f t="shared" si="101"/>
        <v>0</v>
      </c>
      <c r="HE67" s="105">
        <f t="shared" si="101"/>
        <v>0</v>
      </c>
      <c r="HF67" s="105">
        <f t="shared" si="101"/>
        <v>0</v>
      </c>
      <c r="HG67" s="105">
        <f t="shared" si="101"/>
        <v>0</v>
      </c>
      <c r="HH67" s="105">
        <f t="shared" si="101"/>
        <v>0</v>
      </c>
      <c r="HI67" s="105">
        <f t="shared" si="101"/>
        <v>0</v>
      </c>
      <c r="HJ67" s="105">
        <f t="shared" si="101"/>
        <v>0</v>
      </c>
      <c r="HK67" s="105">
        <f t="shared" si="101"/>
        <v>0</v>
      </c>
      <c r="HL67" s="105">
        <f t="shared" si="101"/>
        <v>0</v>
      </c>
      <c r="HM67" s="105">
        <f t="shared" si="101"/>
        <v>0</v>
      </c>
      <c r="HN67" s="105">
        <f t="shared" si="101"/>
        <v>0</v>
      </c>
      <c r="HO67" s="105">
        <f t="shared" si="101"/>
        <v>0</v>
      </c>
      <c r="HP67" s="105">
        <f t="shared" si="101"/>
        <v>0</v>
      </c>
      <c r="HQ67" s="105">
        <f t="shared" si="101"/>
        <v>0</v>
      </c>
      <c r="HR67" s="105">
        <f t="shared" si="101"/>
        <v>0</v>
      </c>
      <c r="HS67" s="105">
        <f t="shared" si="101"/>
        <v>0</v>
      </c>
      <c r="HT67" s="105">
        <f t="shared" si="101"/>
        <v>0</v>
      </c>
      <c r="HU67" s="105">
        <f t="shared" si="101"/>
        <v>0</v>
      </c>
      <c r="HV67" s="105">
        <f t="shared" si="101"/>
        <v>0</v>
      </c>
      <c r="HW67" s="105">
        <f t="shared" si="101"/>
        <v>0</v>
      </c>
      <c r="HX67" s="105">
        <f t="shared" si="101"/>
        <v>0</v>
      </c>
      <c r="HY67" s="105">
        <f t="shared" si="101"/>
        <v>0</v>
      </c>
      <c r="HZ67" s="105">
        <f t="shared" si="101"/>
        <v>0</v>
      </c>
      <c r="IA67" s="105">
        <f t="shared" si="101"/>
        <v>0</v>
      </c>
      <c r="IB67" s="105">
        <f t="shared" si="101"/>
        <v>0</v>
      </c>
      <c r="IC67" s="105">
        <f t="shared" si="101"/>
        <v>0</v>
      </c>
      <c r="ID67" s="105">
        <f t="shared" si="101"/>
        <v>0</v>
      </c>
      <c r="IE67" s="105">
        <f t="shared" si="101"/>
        <v>0</v>
      </c>
      <c r="IF67" s="105">
        <f t="shared" si="101"/>
        <v>0</v>
      </c>
      <c r="IG67" s="105">
        <f t="shared" si="101"/>
        <v>0</v>
      </c>
      <c r="IH67" s="105">
        <f t="shared" si="101"/>
        <v>0</v>
      </c>
      <c r="II67" s="105">
        <f t="shared" si="101"/>
        <v>0</v>
      </c>
      <c r="IJ67" s="105">
        <f t="shared" si="101"/>
        <v>0</v>
      </c>
      <c r="IK67" s="105">
        <f t="shared" si="101"/>
        <v>0</v>
      </c>
      <c r="IL67" s="105">
        <f t="shared" si="101"/>
        <v>0</v>
      </c>
      <c r="IM67" s="105">
        <f t="shared" si="101"/>
        <v>0</v>
      </c>
      <c r="IN67" s="105">
        <f t="shared" si="101"/>
        <v>0</v>
      </c>
      <c r="IO67" s="105">
        <f t="shared" si="101"/>
        <v>0</v>
      </c>
      <c r="IP67" s="105">
        <f t="shared" si="101"/>
        <v>0</v>
      </c>
      <c r="IQ67" s="105">
        <f t="shared" si="101"/>
        <v>0</v>
      </c>
      <c r="IR67" s="105">
        <f t="shared" si="101"/>
        <v>0</v>
      </c>
      <c r="IS67" s="105">
        <f t="shared" si="101"/>
        <v>0</v>
      </c>
      <c r="IT67" s="105">
        <f t="shared" si="101"/>
        <v>0</v>
      </c>
      <c r="IU67" s="105">
        <f t="shared" si="101"/>
        <v>0</v>
      </c>
      <c r="IV67" s="105">
        <f t="shared" si="101"/>
        <v>0</v>
      </c>
      <c r="IW67" s="105">
        <f t="shared" si="101"/>
        <v>0</v>
      </c>
      <c r="IX67" s="105">
        <f t="shared" si="101"/>
        <v>0</v>
      </c>
      <c r="IY67" s="105">
        <f t="shared" si="101"/>
        <v>0</v>
      </c>
      <c r="IZ67" s="105">
        <f t="shared" ref="IZ67:LK67" si="102">SUM(IZ68:IZ69)</f>
        <v>0</v>
      </c>
      <c r="JA67" s="105">
        <f t="shared" si="102"/>
        <v>0</v>
      </c>
      <c r="JB67" s="105">
        <f t="shared" si="102"/>
        <v>0</v>
      </c>
      <c r="JC67" s="105">
        <f t="shared" si="102"/>
        <v>0</v>
      </c>
      <c r="JD67" s="105">
        <f t="shared" si="102"/>
        <v>0</v>
      </c>
      <c r="JE67" s="105">
        <f t="shared" si="102"/>
        <v>0</v>
      </c>
      <c r="JF67" s="105">
        <f t="shared" si="102"/>
        <v>0</v>
      </c>
      <c r="JG67" s="105">
        <f t="shared" si="102"/>
        <v>0</v>
      </c>
      <c r="JH67" s="105">
        <f t="shared" si="102"/>
        <v>0</v>
      </c>
      <c r="JI67" s="105">
        <f t="shared" si="102"/>
        <v>0</v>
      </c>
      <c r="JJ67" s="105">
        <f t="shared" si="102"/>
        <v>0</v>
      </c>
      <c r="JK67" s="105">
        <f t="shared" si="102"/>
        <v>0</v>
      </c>
      <c r="JL67" s="105">
        <f t="shared" si="102"/>
        <v>0</v>
      </c>
      <c r="JM67" s="105">
        <f t="shared" si="102"/>
        <v>0</v>
      </c>
      <c r="JN67" s="105">
        <f t="shared" si="102"/>
        <v>0</v>
      </c>
      <c r="JO67" s="105">
        <f t="shared" si="102"/>
        <v>0</v>
      </c>
      <c r="JP67" s="105">
        <f t="shared" si="102"/>
        <v>0</v>
      </c>
      <c r="JQ67" s="105">
        <f t="shared" si="102"/>
        <v>0</v>
      </c>
      <c r="JR67" s="105">
        <f t="shared" si="102"/>
        <v>0</v>
      </c>
      <c r="JS67" s="105">
        <f t="shared" si="102"/>
        <v>0</v>
      </c>
      <c r="JT67" s="105">
        <f t="shared" si="102"/>
        <v>0</v>
      </c>
      <c r="JU67" s="105">
        <f t="shared" si="102"/>
        <v>0</v>
      </c>
      <c r="JV67" s="105">
        <f t="shared" si="102"/>
        <v>0</v>
      </c>
      <c r="JW67" s="105">
        <f t="shared" si="102"/>
        <v>0</v>
      </c>
      <c r="JX67" s="105">
        <f t="shared" si="102"/>
        <v>0</v>
      </c>
      <c r="JY67" s="105">
        <f t="shared" si="102"/>
        <v>0</v>
      </c>
      <c r="JZ67" s="105">
        <f t="shared" si="102"/>
        <v>0</v>
      </c>
      <c r="KA67" s="105">
        <f t="shared" si="102"/>
        <v>0</v>
      </c>
      <c r="KB67" s="105">
        <f t="shared" si="102"/>
        <v>0</v>
      </c>
      <c r="KC67" s="105">
        <f t="shared" si="102"/>
        <v>0</v>
      </c>
      <c r="KD67" s="105">
        <f t="shared" si="102"/>
        <v>0</v>
      </c>
      <c r="KE67" s="105">
        <f t="shared" si="102"/>
        <v>0</v>
      </c>
      <c r="KF67" s="105">
        <f t="shared" si="102"/>
        <v>0</v>
      </c>
      <c r="KG67" s="105">
        <f t="shared" si="102"/>
        <v>0</v>
      </c>
      <c r="KH67" s="105">
        <f t="shared" si="102"/>
        <v>0</v>
      </c>
      <c r="KI67" s="105">
        <f t="shared" si="102"/>
        <v>0</v>
      </c>
      <c r="KJ67" s="105">
        <f t="shared" si="102"/>
        <v>0</v>
      </c>
      <c r="KK67" s="105">
        <f t="shared" si="102"/>
        <v>0</v>
      </c>
      <c r="KL67" s="105">
        <f t="shared" si="102"/>
        <v>0</v>
      </c>
      <c r="KM67" s="105">
        <f t="shared" si="102"/>
        <v>0</v>
      </c>
      <c r="KN67" s="105">
        <f t="shared" si="102"/>
        <v>0</v>
      </c>
      <c r="KO67" s="105">
        <f t="shared" si="102"/>
        <v>0</v>
      </c>
      <c r="KP67" s="105">
        <f t="shared" si="102"/>
        <v>0</v>
      </c>
      <c r="KQ67" s="105">
        <f t="shared" si="102"/>
        <v>0</v>
      </c>
      <c r="KR67" s="105">
        <f t="shared" si="102"/>
        <v>0</v>
      </c>
      <c r="KS67" s="105">
        <f t="shared" si="102"/>
        <v>0</v>
      </c>
      <c r="KT67" s="105">
        <f t="shared" si="102"/>
        <v>0</v>
      </c>
      <c r="KU67" s="105">
        <f t="shared" si="102"/>
        <v>0</v>
      </c>
      <c r="KV67" s="105">
        <f t="shared" si="102"/>
        <v>0</v>
      </c>
      <c r="KW67" s="105">
        <f t="shared" si="102"/>
        <v>0</v>
      </c>
      <c r="KX67" s="105">
        <f t="shared" si="102"/>
        <v>0</v>
      </c>
      <c r="KY67" s="105">
        <f t="shared" si="102"/>
        <v>0</v>
      </c>
      <c r="KZ67" s="105">
        <f t="shared" si="102"/>
        <v>0</v>
      </c>
      <c r="LA67" s="105">
        <f t="shared" si="102"/>
        <v>0</v>
      </c>
      <c r="LB67" s="105">
        <f t="shared" si="102"/>
        <v>0</v>
      </c>
      <c r="LC67" s="105">
        <f t="shared" si="102"/>
        <v>0</v>
      </c>
      <c r="LD67" s="105">
        <f t="shared" si="102"/>
        <v>0</v>
      </c>
      <c r="LE67" s="105">
        <f t="shared" si="102"/>
        <v>0</v>
      </c>
      <c r="LF67" s="105">
        <f t="shared" si="102"/>
        <v>0</v>
      </c>
      <c r="LG67" s="105">
        <f t="shared" si="102"/>
        <v>0</v>
      </c>
      <c r="LH67" s="105">
        <f t="shared" si="102"/>
        <v>0</v>
      </c>
      <c r="LI67" s="105">
        <f t="shared" si="102"/>
        <v>0</v>
      </c>
      <c r="LJ67" s="105">
        <f t="shared" si="102"/>
        <v>0</v>
      </c>
      <c r="LK67" s="105">
        <f t="shared" si="102"/>
        <v>0</v>
      </c>
      <c r="LL67" s="105">
        <f t="shared" ref="LL67:NW67" si="103">SUM(LL68:LL69)</f>
        <v>0</v>
      </c>
      <c r="LM67" s="105">
        <f t="shared" si="103"/>
        <v>0</v>
      </c>
      <c r="LN67" s="105">
        <f t="shared" si="103"/>
        <v>0</v>
      </c>
      <c r="LO67" s="105">
        <f t="shared" si="103"/>
        <v>0</v>
      </c>
      <c r="LP67" s="105">
        <f t="shared" si="103"/>
        <v>0</v>
      </c>
      <c r="LQ67" s="105">
        <f t="shared" si="103"/>
        <v>0</v>
      </c>
      <c r="LR67" s="105">
        <f t="shared" si="103"/>
        <v>0</v>
      </c>
      <c r="LS67" s="105">
        <f t="shared" si="103"/>
        <v>0</v>
      </c>
      <c r="LT67" s="105">
        <f t="shared" si="103"/>
        <v>0</v>
      </c>
      <c r="LU67" s="105">
        <f t="shared" si="103"/>
        <v>0</v>
      </c>
      <c r="LV67" s="105">
        <f t="shared" si="103"/>
        <v>0</v>
      </c>
      <c r="LW67" s="105">
        <f t="shared" si="103"/>
        <v>0</v>
      </c>
      <c r="LX67" s="105">
        <f t="shared" si="103"/>
        <v>0</v>
      </c>
      <c r="LY67" s="105">
        <f t="shared" si="103"/>
        <v>0</v>
      </c>
      <c r="LZ67" s="105">
        <f t="shared" si="103"/>
        <v>0</v>
      </c>
      <c r="MA67" s="105">
        <f t="shared" si="103"/>
        <v>0</v>
      </c>
      <c r="MB67" s="105">
        <f t="shared" si="103"/>
        <v>0</v>
      </c>
      <c r="MC67" s="105">
        <f t="shared" si="103"/>
        <v>0</v>
      </c>
      <c r="MD67" s="105">
        <f t="shared" si="103"/>
        <v>0</v>
      </c>
      <c r="ME67" s="105">
        <f t="shared" si="103"/>
        <v>0</v>
      </c>
      <c r="MF67" s="105">
        <f t="shared" si="103"/>
        <v>0</v>
      </c>
      <c r="MG67" s="105">
        <f t="shared" si="103"/>
        <v>0</v>
      </c>
      <c r="MH67" s="105">
        <f t="shared" si="103"/>
        <v>0</v>
      </c>
      <c r="MI67" s="105">
        <f t="shared" si="103"/>
        <v>0</v>
      </c>
      <c r="MJ67" s="105">
        <f t="shared" si="103"/>
        <v>0</v>
      </c>
      <c r="MK67" s="105">
        <f t="shared" si="103"/>
        <v>0</v>
      </c>
      <c r="ML67" s="105">
        <f t="shared" si="103"/>
        <v>0</v>
      </c>
      <c r="MM67" s="105">
        <f t="shared" si="103"/>
        <v>0</v>
      </c>
      <c r="MN67" s="105">
        <f t="shared" si="103"/>
        <v>0</v>
      </c>
      <c r="MO67" s="105">
        <f t="shared" si="103"/>
        <v>0</v>
      </c>
      <c r="MP67" s="105">
        <f t="shared" si="103"/>
        <v>0</v>
      </c>
      <c r="MQ67" s="105">
        <f t="shared" si="103"/>
        <v>0</v>
      </c>
      <c r="MR67" s="105">
        <f t="shared" si="103"/>
        <v>0</v>
      </c>
      <c r="MS67" s="105">
        <f t="shared" si="103"/>
        <v>0</v>
      </c>
      <c r="MT67" s="105">
        <f t="shared" si="103"/>
        <v>0</v>
      </c>
      <c r="MU67" s="105">
        <f t="shared" si="103"/>
        <v>0</v>
      </c>
      <c r="MV67" s="105">
        <f t="shared" si="103"/>
        <v>0</v>
      </c>
      <c r="MW67" s="105">
        <f t="shared" si="103"/>
        <v>0</v>
      </c>
      <c r="MX67" s="105">
        <f t="shared" si="103"/>
        <v>0</v>
      </c>
      <c r="MY67" s="105">
        <f t="shared" si="103"/>
        <v>0</v>
      </c>
      <c r="MZ67" s="105">
        <f t="shared" si="103"/>
        <v>0</v>
      </c>
      <c r="NA67" s="105">
        <f t="shared" si="103"/>
        <v>0</v>
      </c>
      <c r="NB67" s="105">
        <f t="shared" si="103"/>
        <v>0</v>
      </c>
      <c r="NC67" s="105">
        <f t="shared" si="103"/>
        <v>0</v>
      </c>
      <c r="ND67" s="105">
        <f t="shared" si="103"/>
        <v>0</v>
      </c>
      <c r="NE67" s="105">
        <f t="shared" si="103"/>
        <v>0</v>
      </c>
      <c r="NF67" s="105">
        <f t="shared" si="103"/>
        <v>0</v>
      </c>
      <c r="NG67" s="105">
        <f t="shared" si="103"/>
        <v>0</v>
      </c>
      <c r="NH67" s="105">
        <f t="shared" si="103"/>
        <v>0</v>
      </c>
      <c r="NI67" s="105">
        <f t="shared" si="103"/>
        <v>0</v>
      </c>
      <c r="NJ67" s="105">
        <f t="shared" si="103"/>
        <v>0</v>
      </c>
      <c r="NK67" s="105">
        <f t="shared" si="103"/>
        <v>0</v>
      </c>
      <c r="NL67" s="105">
        <f t="shared" si="103"/>
        <v>0</v>
      </c>
      <c r="NM67" s="105">
        <f t="shared" si="103"/>
        <v>0</v>
      </c>
      <c r="NN67" s="105">
        <f t="shared" si="103"/>
        <v>0</v>
      </c>
      <c r="NO67" s="105">
        <f t="shared" si="103"/>
        <v>0</v>
      </c>
      <c r="NP67" s="105">
        <f t="shared" si="103"/>
        <v>0</v>
      </c>
      <c r="NQ67" s="105">
        <f t="shared" si="103"/>
        <v>0</v>
      </c>
      <c r="NR67" s="105">
        <f t="shared" si="103"/>
        <v>0</v>
      </c>
      <c r="NS67" s="105">
        <f t="shared" si="103"/>
        <v>0</v>
      </c>
      <c r="NT67" s="105">
        <f t="shared" si="103"/>
        <v>0</v>
      </c>
      <c r="NU67" s="105">
        <f t="shared" si="103"/>
        <v>0</v>
      </c>
      <c r="NV67" s="105">
        <f t="shared" si="103"/>
        <v>0</v>
      </c>
      <c r="NW67" s="105">
        <f t="shared" si="103"/>
        <v>0</v>
      </c>
      <c r="NX67" s="105">
        <f t="shared" ref="NX67:QI67" si="104">SUM(NX68:NX69)</f>
        <v>0</v>
      </c>
      <c r="NY67" s="105">
        <f t="shared" si="104"/>
        <v>0</v>
      </c>
      <c r="NZ67" s="105">
        <f t="shared" si="104"/>
        <v>0</v>
      </c>
      <c r="OA67" s="105">
        <f t="shared" si="104"/>
        <v>0</v>
      </c>
      <c r="OB67" s="105">
        <f t="shared" si="104"/>
        <v>0</v>
      </c>
      <c r="OC67" s="105">
        <f t="shared" si="104"/>
        <v>0</v>
      </c>
      <c r="OD67" s="105">
        <f t="shared" si="104"/>
        <v>0</v>
      </c>
      <c r="OE67" s="105">
        <f t="shared" si="104"/>
        <v>0</v>
      </c>
      <c r="OF67" s="105">
        <f t="shared" si="104"/>
        <v>0</v>
      </c>
      <c r="OG67" s="105">
        <f t="shared" si="104"/>
        <v>0</v>
      </c>
      <c r="OH67" s="105">
        <f t="shared" si="104"/>
        <v>0</v>
      </c>
      <c r="OI67" s="105">
        <f t="shared" si="104"/>
        <v>0</v>
      </c>
      <c r="OJ67" s="105">
        <f t="shared" si="104"/>
        <v>0</v>
      </c>
      <c r="OK67" s="105">
        <f t="shared" si="104"/>
        <v>0</v>
      </c>
      <c r="OL67" s="105">
        <f t="shared" si="104"/>
        <v>0</v>
      </c>
      <c r="OM67" s="105">
        <f t="shared" si="104"/>
        <v>0</v>
      </c>
      <c r="ON67" s="105">
        <f t="shared" si="104"/>
        <v>0</v>
      </c>
      <c r="OO67" s="105">
        <f t="shared" si="104"/>
        <v>0</v>
      </c>
      <c r="OP67" s="105">
        <f t="shared" si="104"/>
        <v>0</v>
      </c>
      <c r="OQ67" s="105">
        <f t="shared" si="104"/>
        <v>0</v>
      </c>
      <c r="OR67" s="105">
        <f t="shared" si="104"/>
        <v>0</v>
      </c>
      <c r="OS67" s="105">
        <f t="shared" si="104"/>
        <v>0</v>
      </c>
      <c r="OT67" s="105">
        <f t="shared" si="104"/>
        <v>0</v>
      </c>
      <c r="OU67" s="105">
        <f t="shared" si="104"/>
        <v>0</v>
      </c>
      <c r="OV67" s="105">
        <f t="shared" si="104"/>
        <v>0</v>
      </c>
      <c r="OW67" s="105">
        <f t="shared" si="104"/>
        <v>0</v>
      </c>
      <c r="OX67" s="105">
        <f t="shared" si="104"/>
        <v>0</v>
      </c>
      <c r="OY67" s="105">
        <f t="shared" si="104"/>
        <v>0</v>
      </c>
      <c r="OZ67" s="105">
        <f t="shared" si="104"/>
        <v>0</v>
      </c>
      <c r="PA67" s="105">
        <f t="shared" si="104"/>
        <v>0</v>
      </c>
      <c r="PB67" s="105">
        <f t="shared" si="104"/>
        <v>0</v>
      </c>
      <c r="PC67" s="105">
        <f t="shared" si="104"/>
        <v>0</v>
      </c>
      <c r="PD67" s="105">
        <f t="shared" si="104"/>
        <v>0</v>
      </c>
      <c r="PE67" s="105">
        <f t="shared" si="104"/>
        <v>0</v>
      </c>
      <c r="PF67" s="105">
        <f t="shared" si="104"/>
        <v>0</v>
      </c>
      <c r="PG67" s="105">
        <f t="shared" si="104"/>
        <v>0</v>
      </c>
      <c r="PH67" s="105">
        <f t="shared" si="104"/>
        <v>0</v>
      </c>
      <c r="PI67" s="105">
        <f t="shared" si="104"/>
        <v>0</v>
      </c>
      <c r="PJ67" s="105">
        <f t="shared" si="104"/>
        <v>0</v>
      </c>
      <c r="PK67" s="105">
        <f t="shared" si="104"/>
        <v>0</v>
      </c>
      <c r="PL67" s="105">
        <f t="shared" si="104"/>
        <v>0</v>
      </c>
      <c r="PM67" s="105">
        <f t="shared" si="104"/>
        <v>0</v>
      </c>
      <c r="PN67" s="105">
        <f t="shared" si="104"/>
        <v>0</v>
      </c>
      <c r="PO67" s="105">
        <f t="shared" si="104"/>
        <v>0</v>
      </c>
      <c r="PP67" s="105">
        <f t="shared" si="104"/>
        <v>0</v>
      </c>
      <c r="PQ67" s="105">
        <f t="shared" si="104"/>
        <v>0</v>
      </c>
      <c r="PR67" s="105">
        <f t="shared" si="104"/>
        <v>0</v>
      </c>
      <c r="PS67" s="105">
        <f t="shared" si="104"/>
        <v>0</v>
      </c>
      <c r="PT67" s="105">
        <f t="shared" si="104"/>
        <v>0</v>
      </c>
      <c r="PU67" s="105">
        <f t="shared" si="104"/>
        <v>0</v>
      </c>
      <c r="PV67" s="105">
        <f t="shared" si="104"/>
        <v>0</v>
      </c>
      <c r="PW67" s="105">
        <f t="shared" si="104"/>
        <v>0</v>
      </c>
      <c r="PX67" s="105">
        <f t="shared" si="104"/>
        <v>0</v>
      </c>
      <c r="PY67" s="105">
        <f t="shared" si="104"/>
        <v>0</v>
      </c>
      <c r="PZ67" s="105">
        <f t="shared" si="104"/>
        <v>0</v>
      </c>
      <c r="QA67" s="105">
        <f t="shared" si="104"/>
        <v>0</v>
      </c>
      <c r="QB67" s="105">
        <f t="shared" si="104"/>
        <v>0</v>
      </c>
      <c r="QC67" s="105">
        <f t="shared" si="104"/>
        <v>0</v>
      </c>
      <c r="QD67" s="105">
        <f t="shared" si="104"/>
        <v>0</v>
      </c>
      <c r="QE67" s="105">
        <f t="shared" si="104"/>
        <v>0</v>
      </c>
      <c r="QF67" s="105">
        <f t="shared" si="104"/>
        <v>0</v>
      </c>
      <c r="QG67" s="105">
        <f t="shared" si="104"/>
        <v>0</v>
      </c>
      <c r="QH67" s="105">
        <f t="shared" si="104"/>
        <v>0</v>
      </c>
      <c r="QI67" s="105">
        <f t="shared" si="104"/>
        <v>0</v>
      </c>
      <c r="QJ67" s="105">
        <f t="shared" ref="QJ67:SU67" si="105">SUM(QJ68:QJ69)</f>
        <v>0</v>
      </c>
      <c r="QK67" s="105">
        <f t="shared" si="105"/>
        <v>0</v>
      </c>
      <c r="QL67" s="105">
        <f t="shared" si="105"/>
        <v>0</v>
      </c>
      <c r="QM67" s="105">
        <f t="shared" si="105"/>
        <v>0</v>
      </c>
      <c r="QN67" s="105">
        <f t="shared" si="105"/>
        <v>0</v>
      </c>
      <c r="QO67" s="105">
        <f t="shared" si="105"/>
        <v>0</v>
      </c>
      <c r="QP67" s="105">
        <f t="shared" si="105"/>
        <v>0</v>
      </c>
      <c r="QQ67" s="105">
        <f t="shared" si="105"/>
        <v>0</v>
      </c>
      <c r="QR67" s="105">
        <f t="shared" si="105"/>
        <v>0</v>
      </c>
      <c r="QS67" s="105">
        <f t="shared" si="105"/>
        <v>0</v>
      </c>
      <c r="QT67" s="105">
        <f t="shared" si="105"/>
        <v>0</v>
      </c>
      <c r="QU67" s="105">
        <f t="shared" si="105"/>
        <v>0</v>
      </c>
      <c r="QV67" s="105">
        <f t="shared" si="105"/>
        <v>0</v>
      </c>
      <c r="QW67" s="105">
        <f t="shared" si="105"/>
        <v>0</v>
      </c>
      <c r="QX67" s="105">
        <f t="shared" si="105"/>
        <v>0</v>
      </c>
      <c r="QY67" s="105">
        <f t="shared" si="105"/>
        <v>0</v>
      </c>
      <c r="QZ67" s="105">
        <f t="shared" si="105"/>
        <v>0</v>
      </c>
      <c r="RA67" s="105">
        <f t="shared" si="105"/>
        <v>0</v>
      </c>
      <c r="RB67" s="105">
        <f t="shared" si="105"/>
        <v>0</v>
      </c>
      <c r="RC67" s="105">
        <f t="shared" si="105"/>
        <v>0</v>
      </c>
      <c r="RD67" s="105">
        <f t="shared" si="105"/>
        <v>0</v>
      </c>
      <c r="RE67" s="105">
        <f t="shared" si="105"/>
        <v>0</v>
      </c>
      <c r="RF67" s="105">
        <f t="shared" si="105"/>
        <v>0</v>
      </c>
      <c r="RG67" s="105">
        <f t="shared" si="105"/>
        <v>0</v>
      </c>
      <c r="RH67" s="105">
        <f t="shared" si="105"/>
        <v>0</v>
      </c>
      <c r="RI67" s="105">
        <f t="shared" si="105"/>
        <v>0</v>
      </c>
      <c r="RJ67" s="105">
        <f t="shared" si="105"/>
        <v>0</v>
      </c>
      <c r="RK67" s="105">
        <f t="shared" si="105"/>
        <v>0</v>
      </c>
      <c r="RL67" s="105">
        <f t="shared" si="105"/>
        <v>0</v>
      </c>
      <c r="RM67" s="105">
        <f t="shared" si="105"/>
        <v>0</v>
      </c>
      <c r="RN67" s="105">
        <f t="shared" si="105"/>
        <v>0</v>
      </c>
      <c r="RO67" s="105">
        <f t="shared" si="105"/>
        <v>0</v>
      </c>
      <c r="RP67" s="105">
        <f t="shared" si="105"/>
        <v>0</v>
      </c>
      <c r="RQ67" s="105">
        <f t="shared" si="105"/>
        <v>0</v>
      </c>
      <c r="RR67" s="105">
        <f t="shared" si="105"/>
        <v>0</v>
      </c>
      <c r="RS67" s="105">
        <f t="shared" si="105"/>
        <v>0</v>
      </c>
      <c r="RT67" s="105">
        <f t="shared" si="105"/>
        <v>0</v>
      </c>
      <c r="RU67" s="105">
        <f t="shared" si="105"/>
        <v>0</v>
      </c>
      <c r="RV67" s="105">
        <f t="shared" si="105"/>
        <v>0</v>
      </c>
      <c r="RW67" s="105">
        <f t="shared" si="105"/>
        <v>0</v>
      </c>
      <c r="RX67" s="105">
        <f t="shared" si="105"/>
        <v>0</v>
      </c>
      <c r="RY67" s="105">
        <f t="shared" si="105"/>
        <v>0</v>
      </c>
      <c r="RZ67" s="105">
        <f t="shared" si="105"/>
        <v>0</v>
      </c>
      <c r="SA67" s="105">
        <f t="shared" si="105"/>
        <v>0</v>
      </c>
      <c r="SB67" s="105">
        <f t="shared" si="105"/>
        <v>0</v>
      </c>
      <c r="SC67" s="105">
        <f t="shared" si="105"/>
        <v>0</v>
      </c>
      <c r="SD67" s="105">
        <f t="shared" si="105"/>
        <v>0</v>
      </c>
      <c r="SE67" s="105">
        <f t="shared" si="105"/>
        <v>0</v>
      </c>
      <c r="SF67" s="105">
        <f t="shared" si="105"/>
        <v>0</v>
      </c>
      <c r="SG67" s="105">
        <f t="shared" si="105"/>
        <v>0</v>
      </c>
      <c r="SH67" s="105">
        <f t="shared" si="105"/>
        <v>0</v>
      </c>
      <c r="SI67" s="105">
        <f t="shared" si="105"/>
        <v>0</v>
      </c>
      <c r="SJ67" s="105">
        <f t="shared" si="105"/>
        <v>0</v>
      </c>
      <c r="SK67" s="105">
        <f t="shared" si="105"/>
        <v>0</v>
      </c>
      <c r="SL67" s="105">
        <f t="shared" si="105"/>
        <v>0</v>
      </c>
      <c r="SM67" s="105">
        <f t="shared" si="105"/>
        <v>0</v>
      </c>
      <c r="SN67" s="105">
        <f t="shared" si="105"/>
        <v>0</v>
      </c>
      <c r="SO67" s="105">
        <f t="shared" si="105"/>
        <v>0</v>
      </c>
      <c r="SP67" s="105">
        <f t="shared" si="105"/>
        <v>0</v>
      </c>
      <c r="SQ67" s="105">
        <f t="shared" si="105"/>
        <v>0</v>
      </c>
      <c r="SR67" s="105">
        <f t="shared" si="105"/>
        <v>0</v>
      </c>
      <c r="SS67" s="105">
        <f t="shared" si="105"/>
        <v>0</v>
      </c>
      <c r="ST67" s="105">
        <f t="shared" si="105"/>
        <v>0</v>
      </c>
      <c r="SU67" s="105">
        <f t="shared" si="105"/>
        <v>0</v>
      </c>
      <c r="SV67" s="105">
        <f t="shared" ref="SV67:UF67" si="106">SUM(SV68:SV69)</f>
        <v>0</v>
      </c>
      <c r="SW67" s="105">
        <f t="shared" si="106"/>
        <v>0</v>
      </c>
      <c r="SX67" s="105">
        <f t="shared" si="106"/>
        <v>0</v>
      </c>
      <c r="SY67" s="105">
        <f t="shared" si="106"/>
        <v>0</v>
      </c>
      <c r="SZ67" s="105">
        <f t="shared" si="106"/>
        <v>0</v>
      </c>
      <c r="TA67" s="105">
        <f t="shared" si="106"/>
        <v>0</v>
      </c>
      <c r="TB67" s="105">
        <f t="shared" si="106"/>
        <v>0</v>
      </c>
      <c r="TC67" s="105">
        <f t="shared" si="106"/>
        <v>0</v>
      </c>
      <c r="TD67" s="105">
        <f t="shared" si="106"/>
        <v>0</v>
      </c>
      <c r="TE67" s="105">
        <f t="shared" si="106"/>
        <v>0</v>
      </c>
      <c r="TF67" s="105">
        <f t="shared" si="106"/>
        <v>0</v>
      </c>
      <c r="TG67" s="105">
        <f t="shared" si="106"/>
        <v>0</v>
      </c>
      <c r="TH67" s="105">
        <f t="shared" si="106"/>
        <v>0</v>
      </c>
      <c r="TI67" s="105">
        <f t="shared" si="106"/>
        <v>0</v>
      </c>
      <c r="TJ67" s="105">
        <f t="shared" si="106"/>
        <v>0</v>
      </c>
      <c r="TK67" s="105">
        <f t="shared" si="106"/>
        <v>0</v>
      </c>
      <c r="TL67" s="105">
        <f t="shared" si="106"/>
        <v>0</v>
      </c>
      <c r="TM67" s="105">
        <f t="shared" si="106"/>
        <v>0</v>
      </c>
      <c r="TN67" s="105">
        <f t="shared" si="106"/>
        <v>0</v>
      </c>
      <c r="TO67" s="105">
        <f t="shared" si="106"/>
        <v>0</v>
      </c>
      <c r="TP67" s="105">
        <f t="shared" si="106"/>
        <v>0</v>
      </c>
      <c r="TQ67" s="105">
        <f t="shared" si="106"/>
        <v>0</v>
      </c>
      <c r="TR67" s="105">
        <f t="shared" si="106"/>
        <v>0</v>
      </c>
      <c r="TS67" s="105">
        <f t="shared" si="106"/>
        <v>0</v>
      </c>
      <c r="TT67" s="105">
        <f t="shared" si="106"/>
        <v>0</v>
      </c>
      <c r="TU67" s="105">
        <f t="shared" si="106"/>
        <v>0</v>
      </c>
      <c r="TV67" s="105">
        <f t="shared" si="106"/>
        <v>0</v>
      </c>
      <c r="TW67" s="105">
        <f t="shared" si="106"/>
        <v>0</v>
      </c>
      <c r="TX67" s="105">
        <f t="shared" si="106"/>
        <v>0</v>
      </c>
      <c r="TY67" s="105">
        <f t="shared" si="106"/>
        <v>0</v>
      </c>
      <c r="TZ67" s="105">
        <f t="shared" si="106"/>
        <v>0</v>
      </c>
      <c r="UA67" s="105">
        <f t="shared" si="106"/>
        <v>0</v>
      </c>
      <c r="UB67" s="105">
        <f t="shared" si="106"/>
        <v>0</v>
      </c>
      <c r="UC67" s="105">
        <f t="shared" si="106"/>
        <v>0</v>
      </c>
      <c r="UD67" s="105">
        <f t="shared" si="106"/>
        <v>0</v>
      </c>
      <c r="UE67" s="105">
        <f t="shared" si="106"/>
        <v>0</v>
      </c>
      <c r="UF67" s="105">
        <f t="shared" si="106"/>
        <v>0</v>
      </c>
    </row>
    <row r="68" spans="1:552" ht="15.75" customHeight="1" outlineLevel="1" x14ac:dyDescent="0.35">
      <c r="A68" s="2" t="s">
        <v>597</v>
      </c>
      <c r="B68" s="5"/>
      <c r="C68" s="5"/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/>
      <c r="Z68" s="154"/>
      <c r="AA68" s="154"/>
      <c r="AB68" s="154"/>
      <c r="AC68" s="154"/>
      <c r="AD68" s="154"/>
      <c r="AE68" s="154"/>
      <c r="AF68" s="154"/>
      <c r="AG68" s="154"/>
      <c r="AH68" s="106"/>
      <c r="AI68" s="154"/>
      <c r="AJ68" s="154"/>
      <c r="AK68" s="154"/>
      <c r="AL68" s="154"/>
      <c r="AM68" s="154"/>
      <c r="AN68" s="154">
        <v>3210</v>
      </c>
      <c r="AO68" s="154"/>
      <c r="AP68" s="154"/>
      <c r="AQ68" s="154"/>
      <c r="AR68" s="154"/>
      <c r="AS68" s="154"/>
      <c r="AT68" s="154"/>
      <c r="AU68" s="154"/>
      <c r="AV68" s="154"/>
      <c r="AW68" s="154"/>
      <c r="AX68" s="154"/>
      <c r="AY68" s="154"/>
      <c r="AZ68" s="154"/>
      <c r="BA68" s="154"/>
      <c r="BB68" s="154"/>
      <c r="BC68" s="154">
        <v>2907.24</v>
      </c>
      <c r="BD68" s="154"/>
      <c r="BE68" s="154"/>
      <c r="BF68" s="154"/>
      <c r="BG68" s="154"/>
      <c r="BH68" s="154"/>
      <c r="BI68" s="154"/>
      <c r="BJ68" s="154"/>
      <c r="BK68" s="154"/>
      <c r="BL68" s="154"/>
      <c r="BM68" s="106"/>
      <c r="BN68" s="81"/>
      <c r="BO68" s="154"/>
      <c r="BP68" s="154"/>
      <c r="BQ68" s="154"/>
      <c r="BR68" s="154"/>
      <c r="BS68" s="154"/>
      <c r="BT68" s="154"/>
      <c r="BU68" s="154"/>
      <c r="BV68" s="154"/>
      <c r="BW68" s="154"/>
      <c r="BX68" s="154"/>
      <c r="BY68" s="154"/>
      <c r="BZ68" s="154"/>
      <c r="CA68" s="154"/>
      <c r="CB68" s="154"/>
      <c r="CC68" s="154"/>
      <c r="CD68" s="154"/>
      <c r="CE68" s="154"/>
      <c r="CF68" s="154"/>
      <c r="CG68" s="154"/>
      <c r="CH68" s="154"/>
      <c r="CI68" s="154"/>
      <c r="CJ68" s="154">
        <v>2933.67</v>
      </c>
      <c r="CK68" s="154"/>
      <c r="CL68" s="154"/>
      <c r="CM68" s="154"/>
      <c r="CN68" s="154"/>
      <c r="CO68" s="154"/>
      <c r="CP68" s="154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>
        <v>2957.33</v>
      </c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>
        <v>2982.8</v>
      </c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>
        <v>3011.21</v>
      </c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>
        <v>3037.35</v>
      </c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6"/>
      <c r="IU68" s="126"/>
      <c r="IV68" s="126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6"/>
      <c r="JI68" s="126"/>
      <c r="JJ68" s="126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6"/>
      <c r="JX68" s="126"/>
      <c r="JY68" s="126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6"/>
      <c r="KL68" s="126"/>
      <c r="KM68" s="126"/>
      <c r="KN68" s="126"/>
      <c r="KO68" s="126"/>
      <c r="KP68" s="126"/>
      <c r="KQ68" s="126"/>
      <c r="KR68" s="126"/>
      <c r="KS68" s="126"/>
      <c r="KT68" s="126"/>
      <c r="KU68" s="126"/>
      <c r="KV68" s="126"/>
      <c r="KW68" s="126"/>
      <c r="KX68" s="126"/>
      <c r="KY68" s="126"/>
      <c r="KZ68" s="126"/>
      <c r="LA68" s="126"/>
      <c r="LB68" s="126"/>
      <c r="LC68" s="126"/>
      <c r="LD68" s="126"/>
      <c r="LE68" s="126"/>
      <c r="LF68" s="126"/>
      <c r="LG68" s="126"/>
      <c r="LH68" s="126"/>
      <c r="LI68" s="126"/>
      <c r="LJ68" s="126"/>
      <c r="LK68" s="126"/>
      <c r="LL68" s="126"/>
      <c r="LM68" s="126"/>
      <c r="LN68" s="126"/>
      <c r="LO68" s="126"/>
      <c r="LP68" s="126"/>
      <c r="LQ68" s="126"/>
      <c r="LR68" s="126"/>
      <c r="LS68" s="126"/>
      <c r="LT68" s="126"/>
      <c r="LU68" s="126"/>
      <c r="LV68" s="126"/>
      <c r="LW68" s="126"/>
      <c r="LX68" s="126"/>
      <c r="LY68" s="126"/>
      <c r="LZ68" s="126"/>
      <c r="MA68" s="126"/>
      <c r="MB68" s="126"/>
      <c r="MC68" s="126"/>
      <c r="MD68" s="126"/>
      <c r="ME68" s="126"/>
      <c r="MF68" s="126"/>
      <c r="MG68" s="126"/>
      <c r="MH68" s="126"/>
      <c r="MI68" s="126"/>
      <c r="MJ68" s="126"/>
      <c r="MK68" s="126"/>
      <c r="ML68" s="126"/>
      <c r="MM68" s="126"/>
      <c r="MN68" s="126"/>
      <c r="MO68" s="126"/>
      <c r="MP68" s="126"/>
      <c r="MQ68" s="126"/>
      <c r="MR68" s="126"/>
      <c r="MS68" s="126"/>
      <c r="MT68" s="126"/>
      <c r="MU68" s="126"/>
      <c r="MV68" s="126"/>
      <c r="MW68" s="126"/>
      <c r="MX68" s="126"/>
      <c r="MY68" s="126"/>
      <c r="MZ68" s="126"/>
      <c r="NA68" s="126"/>
      <c r="NB68" s="126"/>
      <c r="NC68" s="126"/>
      <c r="ND68" s="126"/>
      <c r="NE68" s="126"/>
      <c r="NF68" s="126"/>
      <c r="NG68" s="126"/>
      <c r="NH68" s="126"/>
      <c r="NI68" s="126"/>
      <c r="NJ68" s="126"/>
      <c r="NK68" s="126"/>
      <c r="NL68" s="126"/>
      <c r="NM68" s="126"/>
      <c r="NN68" s="126"/>
      <c r="NO68" s="126"/>
      <c r="NP68" s="126"/>
      <c r="NQ68" s="126"/>
      <c r="NR68" s="126"/>
      <c r="NS68" s="126"/>
      <c r="NT68" s="126"/>
      <c r="NU68" s="126"/>
      <c r="NV68" s="126"/>
      <c r="NW68" s="126"/>
      <c r="NX68" s="126"/>
      <c r="NY68" s="126"/>
      <c r="NZ68" s="126"/>
      <c r="OA68" s="126"/>
      <c r="OB68" s="126"/>
      <c r="OC68" s="126"/>
      <c r="OD68" s="126"/>
      <c r="OE68" s="126"/>
      <c r="OF68" s="126"/>
      <c r="OG68" s="126"/>
      <c r="OH68" s="126"/>
      <c r="OI68" s="126"/>
      <c r="OJ68" s="126"/>
      <c r="OK68" s="126"/>
      <c r="OL68" s="126"/>
      <c r="OM68" s="126"/>
      <c r="ON68" s="126"/>
      <c r="OO68" s="126"/>
      <c r="OP68" s="126"/>
      <c r="OQ68" s="126"/>
      <c r="OR68" s="126"/>
      <c r="OS68" s="126"/>
      <c r="OT68" s="126"/>
      <c r="OU68" s="126"/>
      <c r="OV68" s="126"/>
      <c r="OW68" s="126"/>
      <c r="OX68" s="126"/>
      <c r="OY68" s="126"/>
      <c r="OZ68" s="126"/>
      <c r="PA68" s="126"/>
      <c r="PB68" s="126"/>
      <c r="PC68" s="126"/>
      <c r="PD68" s="126"/>
      <c r="PE68" s="126"/>
      <c r="PF68" s="126"/>
      <c r="PG68" s="126"/>
      <c r="PH68" s="126"/>
      <c r="PI68" s="126"/>
      <c r="PJ68" s="126"/>
      <c r="PK68" s="126"/>
      <c r="PL68" s="126"/>
      <c r="PM68" s="126"/>
      <c r="PN68" s="126"/>
      <c r="PO68" s="126"/>
      <c r="PP68" s="126"/>
      <c r="PQ68" s="126"/>
      <c r="PR68" s="126"/>
      <c r="PS68" s="126"/>
      <c r="PT68" s="126"/>
      <c r="PU68" s="126"/>
      <c r="PV68" s="126"/>
      <c r="PW68" s="126"/>
      <c r="PX68" s="126"/>
      <c r="PY68" s="126"/>
      <c r="PZ68" s="126"/>
      <c r="QA68" s="126"/>
      <c r="QB68" s="126"/>
      <c r="QC68" s="126"/>
      <c r="QD68" s="126"/>
      <c r="QE68" s="126"/>
      <c r="QF68" s="126"/>
      <c r="QG68" s="126"/>
      <c r="QH68" s="126"/>
      <c r="QI68" s="126"/>
      <c r="QJ68" s="126"/>
      <c r="QK68" s="126"/>
      <c r="QL68" s="126"/>
      <c r="QM68" s="126"/>
      <c r="QN68" s="126"/>
      <c r="QO68" s="126"/>
      <c r="QP68" s="126"/>
      <c r="QQ68" s="126"/>
      <c r="QR68" s="126"/>
      <c r="QS68" s="126"/>
      <c r="QT68" s="126"/>
      <c r="QU68" s="126"/>
      <c r="QV68" s="126"/>
      <c r="QW68" s="126"/>
      <c r="QX68" s="126"/>
      <c r="QY68" s="126"/>
      <c r="QZ68" s="126"/>
      <c r="RA68" s="126"/>
      <c r="RB68" s="126"/>
      <c r="RC68" s="126"/>
      <c r="RD68" s="126"/>
      <c r="RE68" s="126"/>
      <c r="RF68" s="126"/>
      <c r="RG68" s="126"/>
      <c r="RH68" s="126"/>
      <c r="RI68" s="126"/>
      <c r="RJ68" s="126"/>
      <c r="RK68" s="126"/>
      <c r="RL68" s="126"/>
      <c r="RM68" s="126"/>
      <c r="RN68" s="126"/>
      <c r="RO68" s="126"/>
      <c r="RP68" s="126"/>
      <c r="RQ68" s="126"/>
      <c r="RR68" s="126"/>
      <c r="RS68" s="126"/>
      <c r="RT68" s="126"/>
      <c r="RU68" s="126"/>
      <c r="RV68" s="126"/>
      <c r="RW68" s="126"/>
      <c r="RX68" s="126"/>
      <c r="RY68" s="126"/>
      <c r="RZ68" s="126"/>
      <c r="SA68" s="126"/>
      <c r="SB68" s="126"/>
      <c r="SC68" s="126"/>
      <c r="SD68" s="126"/>
      <c r="SE68" s="126"/>
      <c r="SF68" s="126"/>
      <c r="SG68" s="126"/>
      <c r="SH68" s="126"/>
      <c r="SI68" s="126"/>
      <c r="SJ68" s="126"/>
      <c r="SK68" s="126"/>
      <c r="SL68" s="126"/>
      <c r="SM68" s="126"/>
      <c r="SN68" s="126"/>
      <c r="SO68" s="126"/>
      <c r="SP68" s="126"/>
      <c r="SQ68" s="126"/>
      <c r="SR68" s="126"/>
      <c r="SS68" s="126"/>
      <c r="ST68" s="126"/>
      <c r="SU68" s="126"/>
      <c r="SV68" s="126"/>
      <c r="SW68" s="126"/>
      <c r="SX68" s="126"/>
      <c r="SY68" s="126"/>
      <c r="SZ68" s="126"/>
      <c r="TA68" s="126"/>
      <c r="TB68" s="126"/>
      <c r="TC68" s="126"/>
      <c r="TD68" s="126"/>
      <c r="TE68" s="126"/>
      <c r="TF68" s="126"/>
      <c r="TG68" s="126"/>
      <c r="TH68" s="126"/>
      <c r="TI68" s="126"/>
      <c r="TJ68" s="126"/>
      <c r="TK68" s="126"/>
      <c r="TL68" s="126"/>
      <c r="TM68" s="126"/>
      <c r="TN68" s="126"/>
      <c r="TO68" s="126"/>
      <c r="TP68" s="126"/>
      <c r="TQ68" s="126"/>
      <c r="TR68" s="126"/>
      <c r="TS68" s="126"/>
      <c r="TT68" s="126"/>
      <c r="TU68" s="126"/>
      <c r="TV68" s="126"/>
      <c r="TW68" s="126"/>
      <c r="TX68" s="126"/>
      <c r="TY68" s="126"/>
      <c r="TZ68" s="126"/>
      <c r="UA68" s="126"/>
      <c r="UB68" s="126"/>
      <c r="UC68" s="126"/>
      <c r="UD68" s="126"/>
      <c r="UE68" s="126"/>
      <c r="UF68" s="126"/>
    </row>
    <row r="69" spans="1:552" ht="15.75" customHeight="1" outlineLevel="1" x14ac:dyDescent="0.35">
      <c r="A69" s="2" t="s">
        <v>598</v>
      </c>
      <c r="B69" s="5"/>
      <c r="C69" s="5"/>
      <c r="D69" s="154"/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154"/>
      <c r="AA69" s="154"/>
      <c r="AB69" s="154"/>
      <c r="AC69" s="154"/>
      <c r="AD69" s="154"/>
      <c r="AE69" s="154"/>
      <c r="AF69" s="154"/>
      <c r="AG69" s="154"/>
      <c r="AH69" s="106"/>
      <c r="AI69" s="154"/>
      <c r="AJ69" s="154"/>
      <c r="AK69" s="154"/>
      <c r="AL69" s="154"/>
      <c r="AM69" s="154"/>
      <c r="AN69" s="154"/>
      <c r="AO69" s="154"/>
      <c r="AP69" s="154"/>
      <c r="AQ69" s="154"/>
      <c r="AR69" s="154"/>
      <c r="AS69" s="154"/>
      <c r="AT69" s="154"/>
      <c r="AU69" s="154"/>
      <c r="AV69" s="154"/>
      <c r="AW69" s="154"/>
      <c r="AX69" s="154"/>
      <c r="AY69" s="154"/>
      <c r="AZ69" s="154"/>
      <c r="BA69" s="154"/>
      <c r="BB69" s="154"/>
      <c r="BC69" s="154"/>
      <c r="BD69" s="154"/>
      <c r="BE69" s="154"/>
      <c r="BF69" s="154"/>
      <c r="BG69" s="154"/>
      <c r="BH69" s="154"/>
      <c r="BI69" s="154"/>
      <c r="BJ69" s="154"/>
      <c r="BK69" s="154"/>
      <c r="BL69" s="154"/>
      <c r="BM69" s="106"/>
      <c r="BN69" s="81"/>
      <c r="BO69" s="154"/>
      <c r="BP69" s="154"/>
      <c r="BQ69" s="154"/>
      <c r="BR69" s="154"/>
      <c r="BS69" s="154"/>
      <c r="BT69" s="154"/>
      <c r="BU69" s="154"/>
      <c r="BV69" s="154"/>
      <c r="BW69" s="154"/>
      <c r="BX69" s="154"/>
      <c r="BY69" s="154"/>
      <c r="BZ69" s="154"/>
      <c r="CA69" s="154"/>
      <c r="CB69" s="154"/>
      <c r="CC69" s="154"/>
      <c r="CD69" s="154"/>
      <c r="CE69" s="154"/>
      <c r="CF69" s="154"/>
      <c r="CG69" s="154"/>
      <c r="CH69" s="154"/>
      <c r="CI69" s="154"/>
      <c r="CJ69" s="154"/>
      <c r="CK69" s="154"/>
      <c r="CL69" s="154"/>
      <c r="CM69" s="154"/>
      <c r="CN69" s="154"/>
      <c r="CO69" s="154"/>
      <c r="CP69" s="154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  <c r="II69" s="126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6"/>
      <c r="IU69" s="126"/>
      <c r="IV69" s="126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6"/>
      <c r="JI69" s="126"/>
      <c r="JJ69" s="126"/>
      <c r="JK69" s="126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6"/>
      <c r="JX69" s="126"/>
      <c r="JY69" s="126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6"/>
      <c r="KL69" s="126"/>
      <c r="KM69" s="126"/>
      <c r="KN69" s="126"/>
      <c r="KO69" s="126"/>
      <c r="KP69" s="126"/>
      <c r="KQ69" s="126"/>
      <c r="KR69" s="126"/>
      <c r="KS69" s="126"/>
      <c r="KT69" s="126"/>
      <c r="KU69" s="126"/>
      <c r="KV69" s="126"/>
      <c r="KW69" s="126"/>
      <c r="KX69" s="126"/>
      <c r="KY69" s="126"/>
      <c r="KZ69" s="126"/>
      <c r="LA69" s="126"/>
      <c r="LB69" s="126"/>
      <c r="LC69" s="126"/>
      <c r="LD69" s="126"/>
      <c r="LE69" s="126"/>
      <c r="LF69" s="126"/>
      <c r="LG69" s="126"/>
      <c r="LH69" s="126"/>
      <c r="LI69" s="126"/>
      <c r="LJ69" s="126"/>
      <c r="LK69" s="126"/>
      <c r="LL69" s="126"/>
      <c r="LM69" s="126"/>
      <c r="LN69" s="126"/>
      <c r="LO69" s="126"/>
      <c r="LP69" s="126"/>
      <c r="LQ69" s="126"/>
      <c r="LR69" s="126"/>
      <c r="LS69" s="126"/>
      <c r="LT69" s="126"/>
      <c r="LU69" s="126"/>
      <c r="LV69" s="126"/>
      <c r="LW69" s="126"/>
      <c r="LX69" s="126"/>
      <c r="LY69" s="126"/>
      <c r="LZ69" s="126"/>
      <c r="MA69" s="126"/>
      <c r="MB69" s="126"/>
      <c r="MC69" s="126"/>
      <c r="MD69" s="126"/>
      <c r="ME69" s="126"/>
      <c r="MF69" s="126"/>
      <c r="MG69" s="126"/>
      <c r="MH69" s="126"/>
      <c r="MI69" s="126"/>
      <c r="MJ69" s="126"/>
      <c r="MK69" s="126"/>
      <c r="ML69" s="126"/>
      <c r="MM69" s="126"/>
      <c r="MN69" s="126"/>
      <c r="MO69" s="126"/>
      <c r="MP69" s="126"/>
      <c r="MQ69" s="126"/>
      <c r="MR69" s="126"/>
      <c r="MS69" s="126"/>
      <c r="MT69" s="126"/>
      <c r="MU69" s="126"/>
      <c r="MV69" s="126"/>
      <c r="MW69" s="126"/>
      <c r="MX69" s="126"/>
      <c r="MY69" s="126"/>
      <c r="MZ69" s="126"/>
      <c r="NA69" s="126"/>
      <c r="NB69" s="126"/>
      <c r="NC69" s="126"/>
      <c r="ND69" s="126"/>
      <c r="NE69" s="126"/>
      <c r="NF69" s="126"/>
      <c r="NG69" s="126"/>
      <c r="NH69" s="126"/>
      <c r="NI69" s="126"/>
      <c r="NJ69" s="126"/>
      <c r="NK69" s="126"/>
      <c r="NL69" s="126"/>
      <c r="NM69" s="126"/>
      <c r="NN69" s="126"/>
      <c r="NO69" s="126"/>
      <c r="NP69" s="126"/>
      <c r="NQ69" s="126"/>
      <c r="NR69" s="126"/>
      <c r="NS69" s="126"/>
      <c r="NT69" s="126"/>
      <c r="NU69" s="126"/>
      <c r="NV69" s="126"/>
      <c r="NW69" s="126"/>
      <c r="NX69" s="126"/>
      <c r="NY69" s="126"/>
      <c r="NZ69" s="126"/>
      <c r="OA69" s="126"/>
      <c r="OB69" s="126"/>
      <c r="OC69" s="126"/>
      <c r="OD69" s="126"/>
      <c r="OE69" s="126"/>
      <c r="OF69" s="126"/>
      <c r="OG69" s="126"/>
      <c r="OH69" s="126"/>
      <c r="OI69" s="126"/>
      <c r="OJ69" s="126"/>
      <c r="OK69" s="126"/>
      <c r="OL69" s="126"/>
      <c r="OM69" s="126"/>
      <c r="ON69" s="126"/>
      <c r="OO69" s="126"/>
      <c r="OP69" s="126"/>
      <c r="OQ69" s="126"/>
      <c r="OR69" s="126"/>
      <c r="OS69" s="126"/>
      <c r="OT69" s="126"/>
      <c r="OU69" s="126"/>
      <c r="OV69" s="126"/>
      <c r="OW69" s="126"/>
      <c r="OX69" s="126"/>
      <c r="OY69" s="126"/>
      <c r="OZ69" s="126"/>
      <c r="PA69" s="126"/>
      <c r="PB69" s="126"/>
      <c r="PC69" s="126"/>
      <c r="PD69" s="126"/>
      <c r="PE69" s="126"/>
      <c r="PF69" s="126"/>
      <c r="PG69" s="126"/>
      <c r="PH69" s="126"/>
      <c r="PI69" s="126"/>
      <c r="PJ69" s="126"/>
      <c r="PK69" s="126"/>
      <c r="PL69" s="126"/>
      <c r="PM69" s="126"/>
      <c r="PN69" s="126"/>
      <c r="PO69" s="126"/>
      <c r="PP69" s="126"/>
      <c r="PQ69" s="126"/>
      <c r="PR69" s="126"/>
      <c r="PS69" s="126"/>
      <c r="PT69" s="126"/>
      <c r="PU69" s="126"/>
      <c r="PV69" s="126"/>
      <c r="PW69" s="126"/>
      <c r="PX69" s="126"/>
      <c r="PY69" s="126"/>
      <c r="PZ69" s="126"/>
      <c r="QA69" s="126"/>
      <c r="QB69" s="126"/>
      <c r="QC69" s="126"/>
      <c r="QD69" s="126"/>
      <c r="QE69" s="126"/>
      <c r="QF69" s="126"/>
      <c r="QG69" s="126"/>
      <c r="QH69" s="126"/>
      <c r="QI69" s="126"/>
      <c r="QJ69" s="126"/>
      <c r="QK69" s="126"/>
      <c r="QL69" s="126"/>
      <c r="QM69" s="126"/>
      <c r="QN69" s="126"/>
      <c r="QO69" s="126"/>
      <c r="QP69" s="126"/>
      <c r="QQ69" s="126"/>
      <c r="QR69" s="126"/>
      <c r="QS69" s="126"/>
      <c r="QT69" s="126"/>
      <c r="QU69" s="126"/>
      <c r="QV69" s="126"/>
      <c r="QW69" s="126"/>
      <c r="QX69" s="126"/>
      <c r="QY69" s="126"/>
      <c r="QZ69" s="126"/>
      <c r="RA69" s="126"/>
      <c r="RB69" s="126"/>
      <c r="RC69" s="126"/>
      <c r="RD69" s="126"/>
      <c r="RE69" s="126"/>
      <c r="RF69" s="126"/>
      <c r="RG69" s="126"/>
      <c r="RH69" s="126"/>
      <c r="RI69" s="126"/>
      <c r="RJ69" s="126"/>
      <c r="RK69" s="126"/>
      <c r="RL69" s="126"/>
      <c r="RM69" s="126"/>
      <c r="RN69" s="126"/>
      <c r="RO69" s="126"/>
      <c r="RP69" s="126"/>
      <c r="RQ69" s="126"/>
      <c r="RR69" s="126"/>
      <c r="RS69" s="126"/>
      <c r="RT69" s="126"/>
      <c r="RU69" s="126"/>
      <c r="RV69" s="126"/>
      <c r="RW69" s="126"/>
      <c r="RX69" s="126"/>
      <c r="RY69" s="126"/>
      <c r="RZ69" s="126"/>
      <c r="SA69" s="126"/>
      <c r="SB69" s="126"/>
      <c r="SC69" s="126"/>
      <c r="SD69" s="126"/>
      <c r="SE69" s="126"/>
      <c r="SF69" s="126"/>
      <c r="SG69" s="126"/>
      <c r="SH69" s="126"/>
      <c r="SI69" s="126"/>
      <c r="SJ69" s="126"/>
      <c r="SK69" s="126"/>
      <c r="SL69" s="126"/>
      <c r="SM69" s="126"/>
      <c r="SN69" s="126"/>
      <c r="SO69" s="126"/>
      <c r="SP69" s="126"/>
      <c r="SQ69" s="126"/>
      <c r="SR69" s="126"/>
      <c r="SS69" s="126"/>
      <c r="ST69" s="126"/>
      <c r="SU69" s="126"/>
      <c r="SV69" s="126"/>
      <c r="SW69" s="126"/>
      <c r="SX69" s="126"/>
      <c r="SY69" s="126"/>
      <c r="SZ69" s="126"/>
      <c r="TA69" s="126"/>
      <c r="TB69" s="126"/>
      <c r="TC69" s="126"/>
      <c r="TD69" s="126"/>
      <c r="TE69" s="126"/>
      <c r="TF69" s="126"/>
      <c r="TG69" s="126"/>
      <c r="TH69" s="126"/>
      <c r="TI69" s="126"/>
      <c r="TJ69" s="126"/>
      <c r="TK69" s="126"/>
      <c r="TL69" s="126"/>
      <c r="TM69" s="126"/>
      <c r="TN69" s="126"/>
      <c r="TO69" s="126"/>
      <c r="TP69" s="126"/>
      <c r="TQ69" s="126"/>
      <c r="TR69" s="126"/>
      <c r="TS69" s="126"/>
      <c r="TT69" s="126"/>
      <c r="TU69" s="126"/>
      <c r="TV69" s="126"/>
      <c r="TW69" s="126"/>
      <c r="TX69" s="126"/>
      <c r="TY69" s="126"/>
      <c r="TZ69" s="126"/>
      <c r="UA69" s="126"/>
      <c r="UB69" s="126"/>
      <c r="UC69" s="126"/>
      <c r="UD69" s="126"/>
      <c r="UE69" s="126"/>
      <c r="UF69" s="126"/>
    </row>
    <row r="70" spans="1:552" ht="15.75" customHeight="1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21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  <c r="EE70" s="169"/>
      <c r="EF70" s="169"/>
      <c r="EG70" s="169"/>
      <c r="EH70" s="169"/>
      <c r="EI70" s="169"/>
      <c r="EJ70" s="169"/>
      <c r="EK70" s="169"/>
      <c r="EL70" s="169"/>
      <c r="EM70" s="169"/>
      <c r="EN70" s="169"/>
      <c r="EO70" s="169"/>
      <c r="EP70" s="169"/>
      <c r="EQ70" s="169"/>
      <c r="ER70" s="169"/>
      <c r="ES70" s="169"/>
      <c r="ET70" s="169"/>
      <c r="EU70" s="169"/>
      <c r="EV70" s="169"/>
      <c r="EW70" s="169"/>
      <c r="EX70" s="169"/>
      <c r="EY70" s="169"/>
      <c r="EZ70" s="169"/>
      <c r="FA70" s="169"/>
      <c r="FB70" s="169"/>
      <c r="FC70" s="169"/>
      <c r="FD70" s="169"/>
      <c r="FE70" s="169"/>
      <c r="FF70" s="169"/>
      <c r="FG70" s="169"/>
      <c r="FH70" s="169"/>
      <c r="FI70" s="169"/>
      <c r="FJ70" s="169"/>
      <c r="FK70" s="169"/>
      <c r="FL70" s="169"/>
      <c r="FM70" s="169"/>
      <c r="FN70" s="169"/>
      <c r="FO70" s="169"/>
      <c r="FP70" s="169"/>
      <c r="FQ70" s="169"/>
      <c r="FR70" s="169"/>
      <c r="FS70" s="169"/>
      <c r="FT70" s="169"/>
      <c r="FU70" s="169"/>
      <c r="FV70" s="169"/>
      <c r="FW70" s="169"/>
      <c r="FX70" s="169"/>
      <c r="FY70" s="169"/>
      <c r="FZ70" s="169"/>
      <c r="GA70" s="169"/>
      <c r="GB70" s="169"/>
      <c r="GC70" s="169"/>
      <c r="GD70" s="169"/>
      <c r="GE70" s="169"/>
      <c r="GF70" s="169"/>
      <c r="GG70" s="169"/>
      <c r="GH70" s="169"/>
      <c r="GI70" s="169"/>
      <c r="GJ70" s="169"/>
      <c r="GK70" s="169"/>
      <c r="GL70" s="169"/>
      <c r="GM70" s="169"/>
      <c r="GN70" s="169"/>
      <c r="GO70" s="169"/>
      <c r="GP70" s="169"/>
      <c r="GQ70" s="169"/>
      <c r="GR70" s="169"/>
      <c r="GS70" s="169"/>
      <c r="GT70" s="169"/>
      <c r="GU70" s="169"/>
      <c r="GV70" s="169"/>
      <c r="GW70" s="169"/>
      <c r="GX70" s="169"/>
      <c r="GY70" s="169"/>
      <c r="GZ70" s="169"/>
      <c r="HA70" s="169"/>
      <c r="HB70" s="169"/>
      <c r="HC70" s="169"/>
      <c r="HD70" s="169"/>
      <c r="HE70" s="169"/>
      <c r="HF70" s="169"/>
      <c r="HG70" s="169"/>
      <c r="HH70" s="169"/>
      <c r="HI70" s="169"/>
      <c r="HJ70" s="169"/>
      <c r="HK70" s="169"/>
      <c r="HL70" s="169"/>
      <c r="HM70" s="169"/>
      <c r="HN70" s="169"/>
      <c r="HO70" s="169"/>
      <c r="HP70" s="169"/>
      <c r="HQ70" s="169"/>
      <c r="HR70" s="169"/>
      <c r="HS70" s="169"/>
      <c r="HT70" s="169"/>
      <c r="HU70" s="169"/>
      <c r="HV70" s="169"/>
      <c r="HW70" s="169"/>
      <c r="HX70" s="169"/>
      <c r="HY70" s="169"/>
      <c r="HZ70" s="169"/>
      <c r="IA70" s="169"/>
      <c r="IB70" s="169"/>
      <c r="IC70" s="169"/>
      <c r="ID70" s="169"/>
      <c r="IE70" s="169"/>
      <c r="IF70" s="169"/>
      <c r="IG70" s="169"/>
      <c r="IH70" s="169"/>
      <c r="II70" s="169"/>
      <c r="IJ70" s="169"/>
      <c r="IK70" s="169"/>
      <c r="IL70" s="169"/>
      <c r="IM70" s="169"/>
      <c r="IN70" s="169"/>
      <c r="IO70" s="169"/>
      <c r="IP70" s="169"/>
      <c r="IQ70" s="169"/>
      <c r="IR70" s="169"/>
      <c r="IS70" s="169"/>
      <c r="IT70" s="169"/>
      <c r="IU70" s="169"/>
      <c r="IV70" s="169"/>
      <c r="IW70" s="169"/>
      <c r="IX70" s="169"/>
      <c r="IY70" s="169"/>
      <c r="IZ70" s="169"/>
      <c r="JA70" s="169"/>
      <c r="JB70" s="169"/>
      <c r="JC70" s="169"/>
      <c r="JD70" s="169"/>
      <c r="JE70" s="169"/>
      <c r="JF70" s="169"/>
      <c r="JG70" s="169"/>
      <c r="JH70" s="169"/>
      <c r="JI70" s="169"/>
      <c r="JJ70" s="169"/>
      <c r="JK70" s="169"/>
      <c r="JL70" s="169"/>
      <c r="JM70" s="169"/>
      <c r="JN70" s="169"/>
      <c r="JO70" s="169"/>
      <c r="JP70" s="169"/>
      <c r="JQ70" s="169"/>
      <c r="JR70" s="169"/>
      <c r="JS70" s="169"/>
      <c r="JT70" s="169"/>
      <c r="JU70" s="169"/>
      <c r="JV70" s="169"/>
      <c r="JW70" s="169"/>
      <c r="JX70" s="169"/>
      <c r="JY70" s="169"/>
      <c r="JZ70" s="169"/>
      <c r="KA70" s="169"/>
      <c r="KB70" s="169"/>
      <c r="KC70" s="169"/>
      <c r="KD70" s="169"/>
      <c r="KE70" s="169"/>
      <c r="KF70" s="169"/>
      <c r="KG70" s="169"/>
      <c r="KH70" s="169"/>
      <c r="KI70" s="169"/>
      <c r="KJ70" s="169"/>
      <c r="KK70" s="169"/>
      <c r="KL70" s="169"/>
      <c r="KM70" s="169"/>
      <c r="KN70" s="169"/>
      <c r="KO70" s="169"/>
      <c r="KP70" s="169"/>
      <c r="KQ70" s="169"/>
      <c r="KR70" s="169"/>
      <c r="KS70" s="169"/>
      <c r="KT70" s="169"/>
      <c r="KU70" s="169"/>
      <c r="KV70" s="169"/>
      <c r="KW70" s="169"/>
      <c r="KX70" s="169"/>
      <c r="KY70" s="169"/>
      <c r="KZ70" s="169"/>
      <c r="LA70" s="169"/>
      <c r="LB70" s="169"/>
      <c r="LC70" s="169"/>
      <c r="LD70" s="169"/>
      <c r="LE70" s="169"/>
      <c r="LF70" s="169"/>
      <c r="LG70" s="169"/>
      <c r="LH70" s="169"/>
      <c r="LI70" s="169"/>
      <c r="LJ70" s="169"/>
      <c r="LK70" s="169"/>
      <c r="LL70" s="169"/>
      <c r="LM70" s="169"/>
      <c r="LN70" s="169"/>
      <c r="LO70" s="169"/>
      <c r="LP70" s="169"/>
      <c r="LQ70" s="169"/>
      <c r="LR70" s="169"/>
      <c r="LS70" s="169"/>
      <c r="LT70" s="169"/>
      <c r="LU70" s="169"/>
      <c r="LV70" s="169"/>
      <c r="LW70" s="169"/>
      <c r="LX70" s="169"/>
      <c r="LY70" s="169"/>
      <c r="LZ70" s="169"/>
      <c r="MA70" s="169"/>
      <c r="MB70" s="169"/>
      <c r="MC70" s="169"/>
      <c r="MD70" s="169"/>
      <c r="ME70" s="169"/>
      <c r="MF70" s="169"/>
      <c r="MG70" s="169"/>
      <c r="MH70" s="169"/>
      <c r="MI70" s="169"/>
      <c r="MJ70" s="169"/>
      <c r="MK70" s="169"/>
      <c r="ML70" s="169"/>
      <c r="MM70" s="169"/>
      <c r="MN70" s="169"/>
      <c r="MO70" s="169"/>
      <c r="MP70" s="169"/>
      <c r="MQ70" s="169"/>
      <c r="MR70" s="169"/>
      <c r="MS70" s="169"/>
      <c r="MT70" s="169"/>
      <c r="MU70" s="169"/>
      <c r="MV70" s="169"/>
      <c r="MW70" s="169"/>
      <c r="MX70" s="169"/>
      <c r="MY70" s="169"/>
      <c r="MZ70" s="169"/>
      <c r="NA70" s="169"/>
      <c r="NB70" s="169"/>
      <c r="NC70" s="169"/>
      <c r="ND70" s="169"/>
      <c r="NE70" s="169"/>
      <c r="NF70" s="169"/>
      <c r="NG70" s="169"/>
      <c r="NH70" s="169"/>
      <c r="NI70" s="169"/>
      <c r="NJ70" s="169"/>
      <c r="NK70" s="169"/>
      <c r="NL70" s="169"/>
      <c r="NM70" s="169"/>
      <c r="NN70" s="169"/>
      <c r="NO70" s="169"/>
      <c r="NP70" s="169"/>
      <c r="NQ70" s="169"/>
      <c r="NR70" s="169"/>
      <c r="NS70" s="169"/>
      <c r="NT70" s="169"/>
      <c r="NU70" s="169"/>
      <c r="NV70" s="169"/>
      <c r="NW70" s="169"/>
      <c r="NX70" s="169"/>
      <c r="NY70" s="169"/>
      <c r="NZ70" s="169"/>
      <c r="OA70" s="169"/>
      <c r="OB70" s="169"/>
      <c r="OC70" s="169"/>
      <c r="OD70" s="169"/>
      <c r="OE70" s="169"/>
      <c r="OF70" s="169"/>
      <c r="OG70" s="169"/>
      <c r="OH70" s="169"/>
      <c r="OI70" s="169"/>
      <c r="OJ70" s="169"/>
      <c r="OK70" s="169"/>
      <c r="OL70" s="169"/>
      <c r="OM70" s="169"/>
      <c r="ON70" s="169"/>
      <c r="OO70" s="169"/>
      <c r="OP70" s="169"/>
      <c r="OQ70" s="169"/>
      <c r="OR70" s="169"/>
      <c r="OS70" s="169"/>
      <c r="OT70" s="169"/>
      <c r="OU70" s="169"/>
      <c r="OV70" s="169"/>
      <c r="OW70" s="169"/>
      <c r="OX70" s="169"/>
      <c r="OY70" s="169"/>
      <c r="OZ70" s="169"/>
      <c r="PA70" s="169"/>
      <c r="PB70" s="169"/>
      <c r="PC70" s="169"/>
      <c r="PD70" s="169"/>
      <c r="PE70" s="169"/>
      <c r="PF70" s="169"/>
      <c r="PG70" s="169"/>
      <c r="PH70" s="169"/>
      <c r="PI70" s="169"/>
      <c r="PJ70" s="169"/>
      <c r="PK70" s="169"/>
      <c r="PL70" s="169"/>
      <c r="PM70" s="169"/>
      <c r="PN70" s="169"/>
      <c r="PO70" s="169"/>
      <c r="PP70" s="169"/>
      <c r="PQ70" s="169"/>
      <c r="PR70" s="169"/>
      <c r="PS70" s="169"/>
      <c r="PT70" s="169"/>
      <c r="PU70" s="169"/>
      <c r="PV70" s="169"/>
      <c r="PW70" s="169"/>
      <c r="PX70" s="169"/>
      <c r="PY70" s="169"/>
      <c r="PZ70" s="169"/>
      <c r="QA70" s="169"/>
      <c r="QB70" s="169"/>
      <c r="QC70" s="169"/>
      <c r="QD70" s="169"/>
      <c r="QE70" s="169"/>
      <c r="QF70" s="169"/>
      <c r="QG70" s="169"/>
      <c r="QH70" s="169"/>
      <c r="QI70" s="169"/>
      <c r="QJ70" s="169"/>
      <c r="QK70" s="169"/>
      <c r="QL70" s="169"/>
      <c r="QM70" s="169"/>
      <c r="QN70" s="169"/>
      <c r="QO70" s="169"/>
      <c r="QP70" s="169"/>
      <c r="QQ70" s="169"/>
      <c r="QR70" s="169"/>
      <c r="QS70" s="169"/>
      <c r="QT70" s="169"/>
      <c r="QU70" s="169"/>
      <c r="QV70" s="169"/>
      <c r="QW70" s="169"/>
      <c r="QX70" s="169"/>
      <c r="QY70" s="169"/>
      <c r="QZ70" s="169"/>
      <c r="RA70" s="169"/>
      <c r="RB70" s="169"/>
      <c r="RC70" s="169"/>
      <c r="RD70" s="169"/>
      <c r="RE70" s="169"/>
      <c r="RF70" s="169"/>
      <c r="RG70" s="169"/>
      <c r="RH70" s="169"/>
      <c r="RI70" s="169"/>
      <c r="RJ70" s="169"/>
      <c r="RK70" s="169"/>
      <c r="RL70" s="169"/>
      <c r="RM70" s="169"/>
      <c r="RN70" s="169"/>
      <c r="RO70" s="169"/>
      <c r="RP70" s="169"/>
      <c r="RQ70" s="169"/>
      <c r="RR70" s="169"/>
      <c r="RS70" s="169"/>
      <c r="RT70" s="169"/>
      <c r="RU70" s="169"/>
      <c r="RV70" s="169"/>
      <c r="RW70" s="169"/>
      <c r="RX70" s="169"/>
      <c r="RY70" s="169"/>
      <c r="RZ70" s="169"/>
      <c r="SA70" s="169"/>
      <c r="SB70" s="169"/>
      <c r="SC70" s="169"/>
      <c r="SD70" s="169"/>
      <c r="SE70" s="169"/>
      <c r="SF70" s="169"/>
      <c r="SG70" s="169"/>
      <c r="SH70" s="169"/>
      <c r="SI70" s="169"/>
      <c r="SJ70" s="169"/>
      <c r="SK70" s="169"/>
      <c r="SL70" s="169"/>
      <c r="SM70" s="169"/>
      <c r="SN70" s="169"/>
      <c r="SO70" s="169"/>
      <c r="SP70" s="169"/>
      <c r="SQ70" s="169"/>
      <c r="SR70" s="169"/>
      <c r="SS70" s="169"/>
      <c r="ST70" s="169"/>
      <c r="SU70" s="169"/>
      <c r="SV70" s="169"/>
      <c r="SW70" s="169"/>
      <c r="SX70" s="169"/>
      <c r="SY70" s="169"/>
      <c r="SZ70" s="169"/>
      <c r="TA70" s="169"/>
      <c r="TB70" s="169"/>
      <c r="TC70" s="169"/>
      <c r="TD70" s="169"/>
      <c r="TE70" s="169"/>
      <c r="TF70" s="169"/>
      <c r="TG70" s="169"/>
      <c r="TH70" s="169"/>
      <c r="TI70" s="169"/>
      <c r="TJ70" s="169"/>
      <c r="TK70" s="169"/>
      <c r="TL70" s="169"/>
      <c r="TM70" s="169"/>
      <c r="TN70" s="169"/>
      <c r="TO70" s="169"/>
      <c r="TP70" s="169"/>
      <c r="TQ70" s="169"/>
      <c r="TR70" s="169"/>
      <c r="TS70" s="169"/>
      <c r="TT70" s="169"/>
      <c r="TU70" s="169"/>
      <c r="TV70" s="169"/>
      <c r="TW70" s="169"/>
      <c r="TX70" s="169"/>
      <c r="TY70" s="169"/>
      <c r="TZ70" s="169"/>
      <c r="UA70" s="169"/>
      <c r="UB70" s="169"/>
      <c r="UC70" s="169"/>
      <c r="UD70" s="169"/>
      <c r="UE70" s="169"/>
      <c r="UF70" s="169"/>
    </row>
    <row r="71" spans="1:552" ht="15.75" customHeight="1" x14ac:dyDescent="0.35">
      <c r="A71" s="8" t="s">
        <v>600</v>
      </c>
      <c r="B71" s="5"/>
      <c r="C71" s="5"/>
      <c r="D71" s="78">
        <f t="shared" ref="D71:BO71" si="107">SUM(D72:D74)</f>
        <v>0</v>
      </c>
      <c r="E71" s="78">
        <f t="shared" si="107"/>
        <v>0</v>
      </c>
      <c r="F71" s="78">
        <f t="shared" si="107"/>
        <v>0</v>
      </c>
      <c r="G71" s="78">
        <f t="shared" si="107"/>
        <v>0</v>
      </c>
      <c r="H71" s="78">
        <f t="shared" si="107"/>
        <v>0</v>
      </c>
      <c r="I71" s="78">
        <f t="shared" si="107"/>
        <v>0</v>
      </c>
      <c r="J71" s="78">
        <f t="shared" si="107"/>
        <v>0</v>
      </c>
      <c r="K71" s="78">
        <f t="shared" si="107"/>
        <v>0</v>
      </c>
      <c r="L71" s="78">
        <f t="shared" si="107"/>
        <v>0</v>
      </c>
      <c r="M71" s="78">
        <f t="shared" si="107"/>
        <v>0</v>
      </c>
      <c r="N71" s="78">
        <f t="shared" si="107"/>
        <v>0</v>
      </c>
      <c r="O71" s="78">
        <f t="shared" si="107"/>
        <v>0</v>
      </c>
      <c r="P71" s="78">
        <f t="shared" si="107"/>
        <v>0</v>
      </c>
      <c r="Q71" s="78">
        <f t="shared" si="107"/>
        <v>0</v>
      </c>
      <c r="R71" s="78">
        <f t="shared" si="107"/>
        <v>0</v>
      </c>
      <c r="S71" s="78">
        <f t="shared" si="107"/>
        <v>0</v>
      </c>
      <c r="T71" s="78">
        <f t="shared" si="107"/>
        <v>0</v>
      </c>
      <c r="U71" s="78">
        <f t="shared" si="107"/>
        <v>0</v>
      </c>
      <c r="V71" s="78">
        <f t="shared" si="107"/>
        <v>0</v>
      </c>
      <c r="W71" s="78">
        <f t="shared" si="107"/>
        <v>0</v>
      </c>
      <c r="X71" s="78">
        <f t="shared" si="107"/>
        <v>0</v>
      </c>
      <c r="Y71" s="78">
        <f t="shared" si="107"/>
        <v>0</v>
      </c>
      <c r="Z71" s="78">
        <f t="shared" si="107"/>
        <v>0</v>
      </c>
      <c r="AA71" s="78">
        <f t="shared" si="107"/>
        <v>0</v>
      </c>
      <c r="AB71" s="78">
        <f t="shared" si="107"/>
        <v>0</v>
      </c>
      <c r="AC71" s="78">
        <f t="shared" si="107"/>
        <v>0</v>
      </c>
      <c r="AD71" s="78">
        <f t="shared" si="107"/>
        <v>0</v>
      </c>
      <c r="AE71" s="78">
        <f t="shared" si="107"/>
        <v>0</v>
      </c>
      <c r="AF71" s="78">
        <f t="shared" si="107"/>
        <v>0</v>
      </c>
      <c r="AG71" s="78">
        <f t="shared" si="107"/>
        <v>0</v>
      </c>
      <c r="AH71" s="105">
        <f t="shared" si="107"/>
        <v>0</v>
      </c>
      <c r="AI71" s="78">
        <f t="shared" si="107"/>
        <v>0</v>
      </c>
      <c r="AJ71" s="78">
        <f t="shared" si="107"/>
        <v>0</v>
      </c>
      <c r="AK71" s="78">
        <f t="shared" si="107"/>
        <v>0</v>
      </c>
      <c r="AL71" s="78">
        <f t="shared" si="107"/>
        <v>0</v>
      </c>
      <c r="AM71" s="78">
        <f t="shared" si="107"/>
        <v>0</v>
      </c>
      <c r="AN71" s="78">
        <f t="shared" si="107"/>
        <v>0</v>
      </c>
      <c r="AO71" s="78">
        <f t="shared" si="107"/>
        <v>0</v>
      </c>
      <c r="AP71" s="78">
        <f t="shared" si="107"/>
        <v>0</v>
      </c>
      <c r="AQ71" s="78">
        <f t="shared" si="107"/>
        <v>0</v>
      </c>
      <c r="AR71" s="78">
        <f t="shared" si="107"/>
        <v>0</v>
      </c>
      <c r="AS71" s="78">
        <f t="shared" si="107"/>
        <v>0</v>
      </c>
      <c r="AT71" s="78">
        <f t="shared" si="107"/>
        <v>0</v>
      </c>
      <c r="AU71" s="78">
        <f t="shared" si="107"/>
        <v>0</v>
      </c>
      <c r="AV71" s="78">
        <f t="shared" si="107"/>
        <v>0</v>
      </c>
      <c r="AW71" s="78">
        <f t="shared" si="107"/>
        <v>0</v>
      </c>
      <c r="AX71" s="78">
        <f t="shared" si="107"/>
        <v>0</v>
      </c>
      <c r="AY71" s="78">
        <f t="shared" si="107"/>
        <v>0</v>
      </c>
      <c r="AZ71" s="78">
        <f t="shared" si="107"/>
        <v>0</v>
      </c>
      <c r="BA71" s="78">
        <f t="shared" si="107"/>
        <v>0</v>
      </c>
      <c r="BB71" s="78">
        <f t="shared" si="107"/>
        <v>0</v>
      </c>
      <c r="BC71" s="78">
        <f t="shared" si="107"/>
        <v>0</v>
      </c>
      <c r="BD71" s="78">
        <f t="shared" si="107"/>
        <v>0</v>
      </c>
      <c r="BE71" s="78">
        <f t="shared" si="107"/>
        <v>0</v>
      </c>
      <c r="BF71" s="78">
        <f t="shared" si="107"/>
        <v>0</v>
      </c>
      <c r="BG71" s="78">
        <f t="shared" si="107"/>
        <v>0</v>
      </c>
      <c r="BH71" s="78">
        <f t="shared" si="107"/>
        <v>0</v>
      </c>
      <c r="BI71" s="78">
        <f t="shared" si="107"/>
        <v>0</v>
      </c>
      <c r="BJ71" s="78">
        <f t="shared" si="107"/>
        <v>0</v>
      </c>
      <c r="BK71" s="78">
        <f t="shared" si="107"/>
        <v>0</v>
      </c>
      <c r="BL71" s="78">
        <f t="shared" si="107"/>
        <v>0</v>
      </c>
      <c r="BM71" s="105">
        <f t="shared" si="107"/>
        <v>0</v>
      </c>
      <c r="BN71" s="77">
        <f t="shared" si="107"/>
        <v>0</v>
      </c>
      <c r="BO71" s="78">
        <f t="shared" si="107"/>
        <v>0</v>
      </c>
      <c r="BP71" s="78">
        <f t="shared" ref="BP71:EA71" si="108">SUM(BP72:BP74)</f>
        <v>0</v>
      </c>
      <c r="BQ71" s="78">
        <f t="shared" si="108"/>
        <v>0</v>
      </c>
      <c r="BR71" s="78">
        <f t="shared" si="108"/>
        <v>0</v>
      </c>
      <c r="BS71" s="78">
        <f t="shared" si="108"/>
        <v>0</v>
      </c>
      <c r="BT71" s="78">
        <f t="shared" si="108"/>
        <v>0</v>
      </c>
      <c r="BU71" s="78">
        <f t="shared" si="108"/>
        <v>0</v>
      </c>
      <c r="BV71" s="78">
        <f t="shared" si="108"/>
        <v>0</v>
      </c>
      <c r="BW71" s="78">
        <f t="shared" si="108"/>
        <v>0</v>
      </c>
      <c r="BX71" s="78">
        <f t="shared" si="108"/>
        <v>0</v>
      </c>
      <c r="BY71" s="78">
        <f t="shared" si="108"/>
        <v>0</v>
      </c>
      <c r="BZ71" s="78">
        <f t="shared" si="108"/>
        <v>0</v>
      </c>
      <c r="CA71" s="78">
        <f t="shared" si="108"/>
        <v>0</v>
      </c>
      <c r="CB71" s="78">
        <f t="shared" si="108"/>
        <v>0</v>
      </c>
      <c r="CC71" s="78">
        <f t="shared" si="108"/>
        <v>0</v>
      </c>
      <c r="CD71" s="78">
        <f t="shared" si="108"/>
        <v>0</v>
      </c>
      <c r="CE71" s="78">
        <f t="shared" si="108"/>
        <v>0</v>
      </c>
      <c r="CF71" s="78">
        <f t="shared" si="108"/>
        <v>0</v>
      </c>
      <c r="CG71" s="78">
        <f t="shared" si="108"/>
        <v>0</v>
      </c>
      <c r="CH71" s="78">
        <f t="shared" si="108"/>
        <v>0</v>
      </c>
      <c r="CI71" s="78">
        <f t="shared" si="108"/>
        <v>0</v>
      </c>
      <c r="CJ71" s="78">
        <f t="shared" si="108"/>
        <v>0</v>
      </c>
      <c r="CK71" s="78">
        <f t="shared" si="108"/>
        <v>0</v>
      </c>
      <c r="CL71" s="78">
        <f t="shared" si="108"/>
        <v>0</v>
      </c>
      <c r="CM71" s="78">
        <f t="shared" si="108"/>
        <v>0</v>
      </c>
      <c r="CN71" s="78">
        <f t="shared" si="108"/>
        <v>0</v>
      </c>
      <c r="CO71" s="78">
        <f t="shared" si="108"/>
        <v>0</v>
      </c>
      <c r="CP71" s="78">
        <f t="shared" si="108"/>
        <v>0</v>
      </c>
      <c r="CQ71" s="105">
        <f t="shared" si="108"/>
        <v>0</v>
      </c>
      <c r="CR71" s="105">
        <f t="shared" si="108"/>
        <v>0</v>
      </c>
      <c r="CS71" s="105">
        <f t="shared" si="108"/>
        <v>0</v>
      </c>
      <c r="CT71" s="105">
        <f t="shared" si="108"/>
        <v>0</v>
      </c>
      <c r="CU71" s="105">
        <f t="shared" si="108"/>
        <v>0</v>
      </c>
      <c r="CV71" s="105">
        <f t="shared" si="108"/>
        <v>0</v>
      </c>
      <c r="CW71" s="105">
        <f t="shared" si="108"/>
        <v>0</v>
      </c>
      <c r="CX71" s="105">
        <f t="shared" si="108"/>
        <v>3313.14</v>
      </c>
      <c r="CY71" s="105">
        <f t="shared" si="108"/>
        <v>0</v>
      </c>
      <c r="CZ71" s="105">
        <f t="shared" si="108"/>
        <v>0</v>
      </c>
      <c r="DA71" s="105">
        <f t="shared" si="108"/>
        <v>0</v>
      </c>
      <c r="DB71" s="105">
        <f t="shared" si="108"/>
        <v>0</v>
      </c>
      <c r="DC71" s="105">
        <f t="shared" si="108"/>
        <v>0</v>
      </c>
      <c r="DD71" s="105">
        <f t="shared" si="108"/>
        <v>0</v>
      </c>
      <c r="DE71" s="105">
        <f t="shared" si="108"/>
        <v>0</v>
      </c>
      <c r="DF71" s="105">
        <f t="shared" si="108"/>
        <v>0</v>
      </c>
      <c r="DG71" s="105">
        <f t="shared" si="108"/>
        <v>0</v>
      </c>
      <c r="DH71" s="105">
        <f t="shared" si="108"/>
        <v>0</v>
      </c>
      <c r="DI71" s="105">
        <f t="shared" si="108"/>
        <v>0</v>
      </c>
      <c r="DJ71" s="105">
        <f t="shared" si="108"/>
        <v>0</v>
      </c>
      <c r="DK71" s="105">
        <f t="shared" si="108"/>
        <v>0</v>
      </c>
      <c r="DL71" s="105">
        <f t="shared" si="108"/>
        <v>0</v>
      </c>
      <c r="DM71" s="105">
        <f t="shared" si="108"/>
        <v>0</v>
      </c>
      <c r="DN71" s="105">
        <f t="shared" si="108"/>
        <v>0</v>
      </c>
      <c r="DO71" s="105">
        <f t="shared" si="108"/>
        <v>0</v>
      </c>
      <c r="DP71" s="105">
        <f t="shared" si="108"/>
        <v>0</v>
      </c>
      <c r="DQ71" s="105">
        <f t="shared" si="108"/>
        <v>0</v>
      </c>
      <c r="DR71" s="105">
        <f t="shared" si="108"/>
        <v>0</v>
      </c>
      <c r="DS71" s="105">
        <f t="shared" si="108"/>
        <v>0</v>
      </c>
      <c r="DT71" s="105">
        <f t="shared" si="108"/>
        <v>0</v>
      </c>
      <c r="DU71" s="105">
        <f t="shared" si="108"/>
        <v>0</v>
      </c>
      <c r="DV71" s="105">
        <f t="shared" si="108"/>
        <v>0</v>
      </c>
      <c r="DW71" s="105">
        <f t="shared" si="108"/>
        <v>0</v>
      </c>
      <c r="DX71" s="105">
        <f t="shared" si="108"/>
        <v>0</v>
      </c>
      <c r="DY71" s="105">
        <f t="shared" si="108"/>
        <v>0</v>
      </c>
      <c r="DZ71" s="105">
        <f t="shared" si="108"/>
        <v>0</v>
      </c>
      <c r="EA71" s="105">
        <f t="shared" si="108"/>
        <v>0</v>
      </c>
      <c r="EB71" s="105">
        <f t="shared" ref="EB71:GM71" si="109">SUM(EB72:EB74)</f>
        <v>0</v>
      </c>
      <c r="EC71" s="105">
        <f t="shared" si="109"/>
        <v>0</v>
      </c>
      <c r="ED71" s="105">
        <f t="shared" si="109"/>
        <v>0</v>
      </c>
      <c r="EE71" s="105">
        <f t="shared" si="109"/>
        <v>0</v>
      </c>
      <c r="EF71" s="105">
        <f t="shared" si="109"/>
        <v>0</v>
      </c>
      <c r="EG71" s="105">
        <f t="shared" si="109"/>
        <v>0</v>
      </c>
      <c r="EH71" s="105">
        <f t="shared" si="109"/>
        <v>0</v>
      </c>
      <c r="EI71" s="105">
        <f t="shared" si="109"/>
        <v>0</v>
      </c>
      <c r="EJ71" s="105">
        <f t="shared" si="109"/>
        <v>0</v>
      </c>
      <c r="EK71" s="105">
        <f t="shared" si="109"/>
        <v>0</v>
      </c>
      <c r="EL71" s="105">
        <f t="shared" si="109"/>
        <v>0</v>
      </c>
      <c r="EM71" s="105">
        <f t="shared" si="109"/>
        <v>0</v>
      </c>
      <c r="EN71" s="105">
        <f t="shared" si="109"/>
        <v>0</v>
      </c>
      <c r="EO71" s="105">
        <f t="shared" si="109"/>
        <v>0</v>
      </c>
      <c r="EP71" s="105">
        <f t="shared" si="109"/>
        <v>0</v>
      </c>
      <c r="EQ71" s="105">
        <f t="shared" si="109"/>
        <v>0</v>
      </c>
      <c r="ER71" s="105">
        <f t="shared" si="109"/>
        <v>6750</v>
      </c>
      <c r="ES71" s="105">
        <f t="shared" si="109"/>
        <v>0</v>
      </c>
      <c r="ET71" s="105">
        <f t="shared" si="109"/>
        <v>0</v>
      </c>
      <c r="EU71" s="105">
        <f t="shared" si="109"/>
        <v>0</v>
      </c>
      <c r="EV71" s="105">
        <f t="shared" si="109"/>
        <v>0</v>
      </c>
      <c r="EW71" s="105">
        <f t="shared" si="109"/>
        <v>0</v>
      </c>
      <c r="EX71" s="105">
        <f t="shared" si="109"/>
        <v>0</v>
      </c>
      <c r="EY71" s="105">
        <f t="shared" si="109"/>
        <v>0</v>
      </c>
      <c r="EZ71" s="105">
        <f t="shared" si="109"/>
        <v>0</v>
      </c>
      <c r="FA71" s="105">
        <f t="shared" si="109"/>
        <v>0</v>
      </c>
      <c r="FB71" s="105">
        <f t="shared" si="109"/>
        <v>0</v>
      </c>
      <c r="FC71" s="105">
        <f t="shared" si="109"/>
        <v>0</v>
      </c>
      <c r="FD71" s="105">
        <f t="shared" si="109"/>
        <v>0</v>
      </c>
      <c r="FE71" s="105">
        <f t="shared" si="109"/>
        <v>0</v>
      </c>
      <c r="FF71" s="105">
        <f t="shared" si="109"/>
        <v>0</v>
      </c>
      <c r="FG71" s="105">
        <f t="shared" si="109"/>
        <v>0</v>
      </c>
      <c r="FH71" s="105">
        <f t="shared" si="109"/>
        <v>0</v>
      </c>
      <c r="FI71" s="105">
        <f t="shared" si="109"/>
        <v>0</v>
      </c>
      <c r="FJ71" s="105">
        <f t="shared" si="109"/>
        <v>0</v>
      </c>
      <c r="FK71" s="105">
        <f t="shared" si="109"/>
        <v>0</v>
      </c>
      <c r="FL71" s="105">
        <f t="shared" si="109"/>
        <v>0</v>
      </c>
      <c r="FM71" s="105">
        <f t="shared" si="109"/>
        <v>0</v>
      </c>
      <c r="FN71" s="105">
        <f t="shared" si="109"/>
        <v>0</v>
      </c>
      <c r="FO71" s="105">
        <f t="shared" si="109"/>
        <v>0</v>
      </c>
      <c r="FP71" s="105">
        <f t="shared" si="109"/>
        <v>0</v>
      </c>
      <c r="FQ71" s="105">
        <f t="shared" si="109"/>
        <v>0</v>
      </c>
      <c r="FR71" s="105">
        <f t="shared" si="109"/>
        <v>1000</v>
      </c>
      <c r="FS71" s="105">
        <f t="shared" si="109"/>
        <v>0</v>
      </c>
      <c r="FT71" s="105">
        <f t="shared" si="109"/>
        <v>0</v>
      </c>
      <c r="FU71" s="105">
        <f t="shared" si="109"/>
        <v>0</v>
      </c>
      <c r="FV71" s="105">
        <f t="shared" si="109"/>
        <v>0</v>
      </c>
      <c r="FW71" s="105">
        <f t="shared" si="109"/>
        <v>0</v>
      </c>
      <c r="FX71" s="105">
        <f t="shared" si="109"/>
        <v>0</v>
      </c>
      <c r="FY71" s="105">
        <f t="shared" si="109"/>
        <v>0</v>
      </c>
      <c r="FZ71" s="105">
        <f t="shared" si="109"/>
        <v>0</v>
      </c>
      <c r="GA71" s="105">
        <f t="shared" si="109"/>
        <v>0</v>
      </c>
      <c r="GB71" s="105">
        <f t="shared" si="109"/>
        <v>0</v>
      </c>
      <c r="GC71" s="105">
        <f t="shared" si="109"/>
        <v>0</v>
      </c>
      <c r="GD71" s="105">
        <f t="shared" si="109"/>
        <v>0</v>
      </c>
      <c r="GE71" s="105">
        <f t="shared" si="109"/>
        <v>0</v>
      </c>
      <c r="GF71" s="105">
        <f t="shared" si="109"/>
        <v>0</v>
      </c>
      <c r="GG71" s="105">
        <f t="shared" si="109"/>
        <v>0</v>
      </c>
      <c r="GH71" s="105">
        <f t="shared" si="109"/>
        <v>0</v>
      </c>
      <c r="GI71" s="105">
        <f t="shared" si="109"/>
        <v>0</v>
      </c>
      <c r="GJ71" s="105">
        <f t="shared" si="109"/>
        <v>0</v>
      </c>
      <c r="GK71" s="105">
        <f t="shared" si="109"/>
        <v>0</v>
      </c>
      <c r="GL71" s="105">
        <f t="shared" si="109"/>
        <v>0</v>
      </c>
      <c r="GM71" s="105">
        <f t="shared" si="109"/>
        <v>0</v>
      </c>
      <c r="GN71" s="105">
        <f t="shared" ref="GN71:IY71" si="110">SUM(GN72:GN74)</f>
        <v>0</v>
      </c>
      <c r="GO71" s="105">
        <f t="shared" si="110"/>
        <v>0</v>
      </c>
      <c r="GP71" s="105">
        <f t="shared" si="110"/>
        <v>0</v>
      </c>
      <c r="GQ71" s="105">
        <f t="shared" si="110"/>
        <v>0</v>
      </c>
      <c r="GR71" s="105">
        <f t="shared" si="110"/>
        <v>0</v>
      </c>
      <c r="GS71" s="105">
        <f t="shared" si="110"/>
        <v>0</v>
      </c>
      <c r="GT71" s="105">
        <f t="shared" si="110"/>
        <v>0</v>
      </c>
      <c r="GU71" s="105">
        <f t="shared" si="110"/>
        <v>0</v>
      </c>
      <c r="GV71" s="105">
        <f t="shared" si="110"/>
        <v>0</v>
      </c>
      <c r="GW71" s="105">
        <f t="shared" si="110"/>
        <v>0</v>
      </c>
      <c r="GX71" s="105">
        <f t="shared" si="110"/>
        <v>0</v>
      </c>
      <c r="GY71" s="105">
        <f t="shared" si="110"/>
        <v>0</v>
      </c>
      <c r="GZ71" s="105">
        <f t="shared" si="110"/>
        <v>0</v>
      </c>
      <c r="HA71" s="105">
        <f t="shared" si="110"/>
        <v>0</v>
      </c>
      <c r="HB71" s="105">
        <f t="shared" si="110"/>
        <v>0</v>
      </c>
      <c r="HC71" s="105">
        <f t="shared" si="110"/>
        <v>0</v>
      </c>
      <c r="HD71" s="105">
        <f t="shared" si="110"/>
        <v>0</v>
      </c>
      <c r="HE71" s="105">
        <f t="shared" si="110"/>
        <v>0</v>
      </c>
      <c r="HF71" s="105">
        <f t="shared" si="110"/>
        <v>0</v>
      </c>
      <c r="HG71" s="105">
        <f t="shared" si="110"/>
        <v>0</v>
      </c>
      <c r="HH71" s="105">
        <f t="shared" si="110"/>
        <v>0</v>
      </c>
      <c r="HI71" s="105">
        <f t="shared" si="110"/>
        <v>0</v>
      </c>
      <c r="HJ71" s="105">
        <f t="shared" si="110"/>
        <v>0</v>
      </c>
      <c r="HK71" s="105">
        <f t="shared" si="110"/>
        <v>0</v>
      </c>
      <c r="HL71" s="105">
        <f t="shared" si="110"/>
        <v>0</v>
      </c>
      <c r="HM71" s="105">
        <f t="shared" si="110"/>
        <v>0</v>
      </c>
      <c r="HN71" s="105">
        <f t="shared" si="110"/>
        <v>0</v>
      </c>
      <c r="HO71" s="105">
        <f t="shared" si="110"/>
        <v>0</v>
      </c>
      <c r="HP71" s="105">
        <f t="shared" si="110"/>
        <v>0</v>
      </c>
      <c r="HQ71" s="105">
        <f t="shared" si="110"/>
        <v>0</v>
      </c>
      <c r="HR71" s="105">
        <f t="shared" si="110"/>
        <v>0</v>
      </c>
      <c r="HS71" s="105">
        <f t="shared" si="110"/>
        <v>0</v>
      </c>
      <c r="HT71" s="105">
        <f t="shared" si="110"/>
        <v>0</v>
      </c>
      <c r="HU71" s="105">
        <f t="shared" si="110"/>
        <v>0</v>
      </c>
      <c r="HV71" s="105">
        <f t="shared" si="110"/>
        <v>0</v>
      </c>
      <c r="HW71" s="105">
        <f t="shared" si="110"/>
        <v>0</v>
      </c>
      <c r="HX71" s="105">
        <f t="shared" si="110"/>
        <v>0</v>
      </c>
      <c r="HY71" s="105">
        <f t="shared" si="110"/>
        <v>0</v>
      </c>
      <c r="HZ71" s="105">
        <f t="shared" si="110"/>
        <v>0</v>
      </c>
      <c r="IA71" s="105">
        <f t="shared" si="110"/>
        <v>0</v>
      </c>
      <c r="IB71" s="105">
        <f t="shared" si="110"/>
        <v>0</v>
      </c>
      <c r="IC71" s="105">
        <f t="shared" si="110"/>
        <v>0</v>
      </c>
      <c r="ID71" s="105">
        <f t="shared" si="110"/>
        <v>0</v>
      </c>
      <c r="IE71" s="105">
        <f t="shared" si="110"/>
        <v>0</v>
      </c>
      <c r="IF71" s="105">
        <f t="shared" si="110"/>
        <v>0</v>
      </c>
      <c r="IG71" s="105">
        <f t="shared" si="110"/>
        <v>0</v>
      </c>
      <c r="IH71" s="105">
        <f t="shared" si="110"/>
        <v>0</v>
      </c>
      <c r="II71" s="105">
        <f t="shared" si="110"/>
        <v>0</v>
      </c>
      <c r="IJ71" s="105">
        <f t="shared" si="110"/>
        <v>0</v>
      </c>
      <c r="IK71" s="105">
        <f t="shared" si="110"/>
        <v>0</v>
      </c>
      <c r="IL71" s="105">
        <f t="shared" si="110"/>
        <v>0</v>
      </c>
      <c r="IM71" s="105">
        <f t="shared" si="110"/>
        <v>0</v>
      </c>
      <c r="IN71" s="105">
        <f t="shared" si="110"/>
        <v>0</v>
      </c>
      <c r="IO71" s="105">
        <f t="shared" si="110"/>
        <v>0</v>
      </c>
      <c r="IP71" s="105">
        <f t="shared" si="110"/>
        <v>0</v>
      </c>
      <c r="IQ71" s="105">
        <f t="shared" si="110"/>
        <v>0</v>
      </c>
      <c r="IR71" s="105">
        <f t="shared" si="110"/>
        <v>0</v>
      </c>
      <c r="IS71" s="105">
        <f t="shared" si="110"/>
        <v>0</v>
      </c>
      <c r="IT71" s="105">
        <f t="shared" si="110"/>
        <v>0</v>
      </c>
      <c r="IU71" s="105">
        <f t="shared" si="110"/>
        <v>0</v>
      </c>
      <c r="IV71" s="105">
        <f t="shared" si="110"/>
        <v>0</v>
      </c>
      <c r="IW71" s="105">
        <f t="shared" si="110"/>
        <v>0</v>
      </c>
      <c r="IX71" s="105">
        <f t="shared" si="110"/>
        <v>0</v>
      </c>
      <c r="IY71" s="105">
        <f t="shared" si="110"/>
        <v>0</v>
      </c>
      <c r="IZ71" s="105">
        <f t="shared" ref="IZ71:LK71" si="111">SUM(IZ72:IZ74)</f>
        <v>0</v>
      </c>
      <c r="JA71" s="105">
        <f t="shared" si="111"/>
        <v>0</v>
      </c>
      <c r="JB71" s="105">
        <f t="shared" si="111"/>
        <v>0</v>
      </c>
      <c r="JC71" s="105">
        <f t="shared" si="111"/>
        <v>0</v>
      </c>
      <c r="JD71" s="105">
        <f t="shared" si="111"/>
        <v>0</v>
      </c>
      <c r="JE71" s="105">
        <f t="shared" si="111"/>
        <v>0</v>
      </c>
      <c r="JF71" s="105">
        <f t="shared" si="111"/>
        <v>0</v>
      </c>
      <c r="JG71" s="105">
        <f t="shared" si="111"/>
        <v>0</v>
      </c>
      <c r="JH71" s="105">
        <f t="shared" si="111"/>
        <v>0</v>
      </c>
      <c r="JI71" s="105">
        <f t="shared" si="111"/>
        <v>0</v>
      </c>
      <c r="JJ71" s="105">
        <f t="shared" si="111"/>
        <v>0</v>
      </c>
      <c r="JK71" s="105">
        <f t="shared" si="111"/>
        <v>0</v>
      </c>
      <c r="JL71" s="105">
        <f t="shared" si="111"/>
        <v>0</v>
      </c>
      <c r="JM71" s="105">
        <f t="shared" si="111"/>
        <v>0</v>
      </c>
      <c r="JN71" s="105">
        <f t="shared" si="111"/>
        <v>0</v>
      </c>
      <c r="JO71" s="105">
        <f t="shared" si="111"/>
        <v>0</v>
      </c>
      <c r="JP71" s="105">
        <f t="shared" si="111"/>
        <v>0</v>
      </c>
      <c r="JQ71" s="105">
        <f t="shared" si="111"/>
        <v>0</v>
      </c>
      <c r="JR71" s="105">
        <f t="shared" si="111"/>
        <v>0</v>
      </c>
      <c r="JS71" s="105">
        <f t="shared" si="111"/>
        <v>0</v>
      </c>
      <c r="JT71" s="105">
        <f t="shared" si="111"/>
        <v>0</v>
      </c>
      <c r="JU71" s="105">
        <f t="shared" si="111"/>
        <v>0</v>
      </c>
      <c r="JV71" s="105">
        <f t="shared" si="111"/>
        <v>0</v>
      </c>
      <c r="JW71" s="105">
        <f t="shared" si="111"/>
        <v>0</v>
      </c>
      <c r="JX71" s="105">
        <f t="shared" si="111"/>
        <v>0</v>
      </c>
      <c r="JY71" s="105">
        <f t="shared" si="111"/>
        <v>0</v>
      </c>
      <c r="JZ71" s="105">
        <f t="shared" si="111"/>
        <v>0</v>
      </c>
      <c r="KA71" s="105">
        <f t="shared" si="111"/>
        <v>0</v>
      </c>
      <c r="KB71" s="105">
        <f t="shared" si="111"/>
        <v>0</v>
      </c>
      <c r="KC71" s="105">
        <f t="shared" si="111"/>
        <v>0</v>
      </c>
      <c r="KD71" s="105">
        <f t="shared" si="111"/>
        <v>0</v>
      </c>
      <c r="KE71" s="105">
        <f t="shared" si="111"/>
        <v>0</v>
      </c>
      <c r="KF71" s="105">
        <f t="shared" si="111"/>
        <v>0</v>
      </c>
      <c r="KG71" s="105">
        <f t="shared" si="111"/>
        <v>0</v>
      </c>
      <c r="KH71" s="105">
        <f t="shared" si="111"/>
        <v>0</v>
      </c>
      <c r="KI71" s="105">
        <f t="shared" si="111"/>
        <v>0</v>
      </c>
      <c r="KJ71" s="105">
        <f t="shared" si="111"/>
        <v>0</v>
      </c>
      <c r="KK71" s="105">
        <f t="shared" si="111"/>
        <v>0</v>
      </c>
      <c r="KL71" s="105">
        <f t="shared" si="111"/>
        <v>0</v>
      </c>
      <c r="KM71" s="105">
        <f t="shared" si="111"/>
        <v>0</v>
      </c>
      <c r="KN71" s="105">
        <f t="shared" si="111"/>
        <v>0</v>
      </c>
      <c r="KO71" s="105">
        <f t="shared" si="111"/>
        <v>0</v>
      </c>
      <c r="KP71" s="105">
        <f t="shared" si="111"/>
        <v>0</v>
      </c>
      <c r="KQ71" s="105">
        <f t="shared" si="111"/>
        <v>0</v>
      </c>
      <c r="KR71" s="105">
        <f t="shared" si="111"/>
        <v>0</v>
      </c>
      <c r="KS71" s="105">
        <f t="shared" si="111"/>
        <v>0</v>
      </c>
      <c r="KT71" s="105">
        <f t="shared" si="111"/>
        <v>0</v>
      </c>
      <c r="KU71" s="105">
        <f t="shared" si="111"/>
        <v>0</v>
      </c>
      <c r="KV71" s="105">
        <f t="shared" si="111"/>
        <v>0</v>
      </c>
      <c r="KW71" s="105">
        <f t="shared" si="111"/>
        <v>0</v>
      </c>
      <c r="KX71" s="105">
        <f t="shared" si="111"/>
        <v>0</v>
      </c>
      <c r="KY71" s="105">
        <f t="shared" si="111"/>
        <v>0</v>
      </c>
      <c r="KZ71" s="105">
        <f t="shared" si="111"/>
        <v>0</v>
      </c>
      <c r="LA71" s="105">
        <f t="shared" si="111"/>
        <v>0</v>
      </c>
      <c r="LB71" s="105">
        <f t="shared" si="111"/>
        <v>0</v>
      </c>
      <c r="LC71" s="105">
        <f t="shared" si="111"/>
        <v>0</v>
      </c>
      <c r="LD71" s="105">
        <f t="shared" si="111"/>
        <v>0</v>
      </c>
      <c r="LE71" s="105">
        <f t="shared" si="111"/>
        <v>0</v>
      </c>
      <c r="LF71" s="105">
        <f t="shared" si="111"/>
        <v>0</v>
      </c>
      <c r="LG71" s="105">
        <f t="shared" si="111"/>
        <v>0</v>
      </c>
      <c r="LH71" s="105">
        <f t="shared" si="111"/>
        <v>0</v>
      </c>
      <c r="LI71" s="105">
        <f t="shared" si="111"/>
        <v>0</v>
      </c>
      <c r="LJ71" s="105">
        <f t="shared" si="111"/>
        <v>0</v>
      </c>
      <c r="LK71" s="105">
        <f t="shared" si="111"/>
        <v>0</v>
      </c>
      <c r="LL71" s="105">
        <f t="shared" ref="LL71:NW71" si="112">SUM(LL72:LL74)</f>
        <v>0</v>
      </c>
      <c r="LM71" s="105">
        <f t="shared" si="112"/>
        <v>0</v>
      </c>
      <c r="LN71" s="105">
        <f t="shared" si="112"/>
        <v>0</v>
      </c>
      <c r="LO71" s="105">
        <f t="shared" si="112"/>
        <v>0</v>
      </c>
      <c r="LP71" s="105">
        <f t="shared" si="112"/>
        <v>0</v>
      </c>
      <c r="LQ71" s="105">
        <f t="shared" si="112"/>
        <v>0</v>
      </c>
      <c r="LR71" s="105">
        <f t="shared" si="112"/>
        <v>0</v>
      </c>
      <c r="LS71" s="105">
        <f t="shared" si="112"/>
        <v>0</v>
      </c>
      <c r="LT71" s="105">
        <f t="shared" si="112"/>
        <v>0</v>
      </c>
      <c r="LU71" s="105">
        <f t="shared" si="112"/>
        <v>0</v>
      </c>
      <c r="LV71" s="105">
        <f t="shared" si="112"/>
        <v>0</v>
      </c>
      <c r="LW71" s="105">
        <f t="shared" si="112"/>
        <v>0</v>
      </c>
      <c r="LX71" s="105">
        <f t="shared" si="112"/>
        <v>0</v>
      </c>
      <c r="LY71" s="105">
        <f t="shared" si="112"/>
        <v>0</v>
      </c>
      <c r="LZ71" s="105">
        <f t="shared" si="112"/>
        <v>0</v>
      </c>
      <c r="MA71" s="105">
        <f t="shared" si="112"/>
        <v>0</v>
      </c>
      <c r="MB71" s="105">
        <f t="shared" si="112"/>
        <v>0</v>
      </c>
      <c r="MC71" s="105">
        <f t="shared" si="112"/>
        <v>0</v>
      </c>
      <c r="MD71" s="105">
        <f t="shared" si="112"/>
        <v>0</v>
      </c>
      <c r="ME71" s="105">
        <f t="shared" si="112"/>
        <v>0</v>
      </c>
      <c r="MF71" s="105">
        <f t="shared" si="112"/>
        <v>0</v>
      </c>
      <c r="MG71" s="105">
        <f t="shared" si="112"/>
        <v>0</v>
      </c>
      <c r="MH71" s="105">
        <f t="shared" si="112"/>
        <v>0</v>
      </c>
      <c r="MI71" s="105">
        <f t="shared" si="112"/>
        <v>0</v>
      </c>
      <c r="MJ71" s="105">
        <f t="shared" si="112"/>
        <v>0</v>
      </c>
      <c r="MK71" s="105">
        <f t="shared" si="112"/>
        <v>0</v>
      </c>
      <c r="ML71" s="105">
        <f t="shared" si="112"/>
        <v>0</v>
      </c>
      <c r="MM71" s="105">
        <f t="shared" si="112"/>
        <v>0</v>
      </c>
      <c r="MN71" s="105">
        <f t="shared" si="112"/>
        <v>0</v>
      </c>
      <c r="MO71" s="105">
        <f t="shared" si="112"/>
        <v>0</v>
      </c>
      <c r="MP71" s="105">
        <f t="shared" si="112"/>
        <v>0</v>
      </c>
      <c r="MQ71" s="105">
        <f t="shared" si="112"/>
        <v>0</v>
      </c>
      <c r="MR71" s="105">
        <f t="shared" si="112"/>
        <v>0</v>
      </c>
      <c r="MS71" s="105">
        <f t="shared" si="112"/>
        <v>0</v>
      </c>
      <c r="MT71" s="105">
        <f t="shared" si="112"/>
        <v>0</v>
      </c>
      <c r="MU71" s="105">
        <f t="shared" si="112"/>
        <v>0</v>
      </c>
      <c r="MV71" s="105">
        <f t="shared" si="112"/>
        <v>0</v>
      </c>
      <c r="MW71" s="105">
        <f t="shared" si="112"/>
        <v>0</v>
      </c>
      <c r="MX71" s="105">
        <f t="shared" si="112"/>
        <v>0</v>
      </c>
      <c r="MY71" s="105">
        <f t="shared" si="112"/>
        <v>0</v>
      </c>
      <c r="MZ71" s="105">
        <f t="shared" si="112"/>
        <v>0</v>
      </c>
      <c r="NA71" s="105">
        <f t="shared" si="112"/>
        <v>0</v>
      </c>
      <c r="NB71" s="105">
        <f t="shared" si="112"/>
        <v>0</v>
      </c>
      <c r="NC71" s="105">
        <f t="shared" si="112"/>
        <v>0</v>
      </c>
      <c r="ND71" s="105">
        <f t="shared" si="112"/>
        <v>0</v>
      </c>
      <c r="NE71" s="105">
        <f t="shared" si="112"/>
        <v>0</v>
      </c>
      <c r="NF71" s="105">
        <f t="shared" si="112"/>
        <v>0</v>
      </c>
      <c r="NG71" s="105">
        <f t="shared" si="112"/>
        <v>0</v>
      </c>
      <c r="NH71" s="105">
        <f t="shared" si="112"/>
        <v>0</v>
      </c>
      <c r="NI71" s="105">
        <f t="shared" si="112"/>
        <v>0</v>
      </c>
      <c r="NJ71" s="105">
        <f t="shared" si="112"/>
        <v>0</v>
      </c>
      <c r="NK71" s="105">
        <f t="shared" si="112"/>
        <v>0</v>
      </c>
      <c r="NL71" s="105">
        <f t="shared" si="112"/>
        <v>0</v>
      </c>
      <c r="NM71" s="105">
        <f t="shared" si="112"/>
        <v>0</v>
      </c>
      <c r="NN71" s="105">
        <f t="shared" si="112"/>
        <v>0</v>
      </c>
      <c r="NO71" s="105">
        <f t="shared" si="112"/>
        <v>0</v>
      </c>
      <c r="NP71" s="105">
        <f t="shared" si="112"/>
        <v>0</v>
      </c>
      <c r="NQ71" s="105">
        <f t="shared" si="112"/>
        <v>0</v>
      </c>
      <c r="NR71" s="105">
        <f t="shared" si="112"/>
        <v>0</v>
      </c>
      <c r="NS71" s="105">
        <f t="shared" si="112"/>
        <v>0</v>
      </c>
      <c r="NT71" s="105">
        <f t="shared" si="112"/>
        <v>0</v>
      </c>
      <c r="NU71" s="105">
        <f t="shared" si="112"/>
        <v>0</v>
      </c>
      <c r="NV71" s="105">
        <f t="shared" si="112"/>
        <v>0</v>
      </c>
      <c r="NW71" s="105">
        <f t="shared" si="112"/>
        <v>0</v>
      </c>
      <c r="NX71" s="105">
        <f t="shared" ref="NX71:QI71" si="113">SUM(NX72:NX74)</f>
        <v>0</v>
      </c>
      <c r="NY71" s="105">
        <f t="shared" si="113"/>
        <v>0</v>
      </c>
      <c r="NZ71" s="105">
        <f t="shared" si="113"/>
        <v>0</v>
      </c>
      <c r="OA71" s="105">
        <f t="shared" si="113"/>
        <v>0</v>
      </c>
      <c r="OB71" s="105">
        <f t="shared" si="113"/>
        <v>0</v>
      </c>
      <c r="OC71" s="105">
        <f t="shared" si="113"/>
        <v>0</v>
      </c>
      <c r="OD71" s="105">
        <f t="shared" si="113"/>
        <v>0</v>
      </c>
      <c r="OE71" s="105">
        <f t="shared" si="113"/>
        <v>0</v>
      </c>
      <c r="OF71" s="105">
        <f t="shared" si="113"/>
        <v>0</v>
      </c>
      <c r="OG71" s="105">
        <f t="shared" si="113"/>
        <v>0</v>
      </c>
      <c r="OH71" s="105">
        <f t="shared" si="113"/>
        <v>0</v>
      </c>
      <c r="OI71" s="105">
        <f t="shared" si="113"/>
        <v>0</v>
      </c>
      <c r="OJ71" s="105">
        <f t="shared" si="113"/>
        <v>0</v>
      </c>
      <c r="OK71" s="105">
        <f t="shared" si="113"/>
        <v>0</v>
      </c>
      <c r="OL71" s="105">
        <f t="shared" si="113"/>
        <v>0</v>
      </c>
      <c r="OM71" s="105">
        <f t="shared" si="113"/>
        <v>0</v>
      </c>
      <c r="ON71" s="105">
        <f t="shared" si="113"/>
        <v>0</v>
      </c>
      <c r="OO71" s="105">
        <f t="shared" si="113"/>
        <v>0</v>
      </c>
      <c r="OP71" s="105">
        <f t="shared" si="113"/>
        <v>0</v>
      </c>
      <c r="OQ71" s="105">
        <f t="shared" si="113"/>
        <v>0</v>
      </c>
      <c r="OR71" s="105">
        <f t="shared" si="113"/>
        <v>0</v>
      </c>
      <c r="OS71" s="105">
        <f t="shared" si="113"/>
        <v>0</v>
      </c>
      <c r="OT71" s="105">
        <f t="shared" si="113"/>
        <v>0</v>
      </c>
      <c r="OU71" s="105">
        <f t="shared" si="113"/>
        <v>0</v>
      </c>
      <c r="OV71" s="105">
        <f t="shared" si="113"/>
        <v>0</v>
      </c>
      <c r="OW71" s="105">
        <f t="shared" si="113"/>
        <v>0</v>
      </c>
      <c r="OX71" s="105">
        <f t="shared" si="113"/>
        <v>0</v>
      </c>
      <c r="OY71" s="105">
        <f t="shared" si="113"/>
        <v>0</v>
      </c>
      <c r="OZ71" s="105">
        <f t="shared" si="113"/>
        <v>0</v>
      </c>
      <c r="PA71" s="105">
        <f t="shared" si="113"/>
        <v>0</v>
      </c>
      <c r="PB71" s="105">
        <f t="shared" si="113"/>
        <v>0</v>
      </c>
      <c r="PC71" s="105">
        <f t="shared" si="113"/>
        <v>0</v>
      </c>
      <c r="PD71" s="105">
        <f t="shared" si="113"/>
        <v>0</v>
      </c>
      <c r="PE71" s="105">
        <f t="shared" si="113"/>
        <v>0</v>
      </c>
      <c r="PF71" s="105">
        <f t="shared" si="113"/>
        <v>0</v>
      </c>
      <c r="PG71" s="105">
        <f t="shared" si="113"/>
        <v>0</v>
      </c>
      <c r="PH71" s="105">
        <f t="shared" si="113"/>
        <v>0</v>
      </c>
      <c r="PI71" s="105">
        <f t="shared" si="113"/>
        <v>0</v>
      </c>
      <c r="PJ71" s="105">
        <f t="shared" si="113"/>
        <v>0</v>
      </c>
      <c r="PK71" s="105">
        <f t="shared" si="113"/>
        <v>0</v>
      </c>
      <c r="PL71" s="105">
        <f t="shared" si="113"/>
        <v>0</v>
      </c>
      <c r="PM71" s="105">
        <f t="shared" si="113"/>
        <v>0</v>
      </c>
      <c r="PN71" s="105">
        <f t="shared" si="113"/>
        <v>0</v>
      </c>
      <c r="PO71" s="105">
        <f t="shared" si="113"/>
        <v>0</v>
      </c>
      <c r="PP71" s="105">
        <f t="shared" si="113"/>
        <v>0</v>
      </c>
      <c r="PQ71" s="105">
        <f t="shared" si="113"/>
        <v>0</v>
      </c>
      <c r="PR71" s="105">
        <f t="shared" si="113"/>
        <v>0</v>
      </c>
      <c r="PS71" s="105">
        <f t="shared" si="113"/>
        <v>0</v>
      </c>
      <c r="PT71" s="105">
        <f t="shared" si="113"/>
        <v>0</v>
      </c>
      <c r="PU71" s="105">
        <f t="shared" si="113"/>
        <v>0</v>
      </c>
      <c r="PV71" s="105">
        <f t="shared" si="113"/>
        <v>0</v>
      </c>
      <c r="PW71" s="105">
        <f t="shared" si="113"/>
        <v>0</v>
      </c>
      <c r="PX71" s="105">
        <f t="shared" si="113"/>
        <v>0</v>
      </c>
      <c r="PY71" s="105">
        <f t="shared" si="113"/>
        <v>0</v>
      </c>
      <c r="PZ71" s="105">
        <f t="shared" si="113"/>
        <v>0</v>
      </c>
      <c r="QA71" s="105">
        <f t="shared" si="113"/>
        <v>0</v>
      </c>
      <c r="QB71" s="105">
        <f t="shared" si="113"/>
        <v>0</v>
      </c>
      <c r="QC71" s="105">
        <f t="shared" si="113"/>
        <v>0</v>
      </c>
      <c r="QD71" s="105">
        <f t="shared" si="113"/>
        <v>0</v>
      </c>
      <c r="QE71" s="105">
        <f t="shared" si="113"/>
        <v>0</v>
      </c>
      <c r="QF71" s="105">
        <f t="shared" si="113"/>
        <v>0</v>
      </c>
      <c r="QG71" s="105">
        <f t="shared" si="113"/>
        <v>0</v>
      </c>
      <c r="QH71" s="105">
        <f t="shared" si="113"/>
        <v>0</v>
      </c>
      <c r="QI71" s="105">
        <f t="shared" si="113"/>
        <v>0</v>
      </c>
      <c r="QJ71" s="105">
        <f t="shared" ref="QJ71:SU71" si="114">SUM(QJ72:QJ74)</f>
        <v>0</v>
      </c>
      <c r="QK71" s="105">
        <f t="shared" si="114"/>
        <v>0</v>
      </c>
      <c r="QL71" s="105">
        <f t="shared" si="114"/>
        <v>0</v>
      </c>
      <c r="QM71" s="105">
        <f t="shared" si="114"/>
        <v>0</v>
      </c>
      <c r="QN71" s="105">
        <f t="shared" si="114"/>
        <v>0</v>
      </c>
      <c r="QO71" s="105">
        <f t="shared" si="114"/>
        <v>0</v>
      </c>
      <c r="QP71" s="105">
        <f t="shared" si="114"/>
        <v>0</v>
      </c>
      <c r="QQ71" s="105">
        <f t="shared" si="114"/>
        <v>0</v>
      </c>
      <c r="QR71" s="105">
        <f t="shared" si="114"/>
        <v>0</v>
      </c>
      <c r="QS71" s="105">
        <f t="shared" si="114"/>
        <v>0</v>
      </c>
      <c r="QT71" s="105">
        <f t="shared" si="114"/>
        <v>0</v>
      </c>
      <c r="QU71" s="105">
        <f t="shared" si="114"/>
        <v>0</v>
      </c>
      <c r="QV71" s="105">
        <f t="shared" si="114"/>
        <v>0</v>
      </c>
      <c r="QW71" s="105">
        <f t="shared" si="114"/>
        <v>0</v>
      </c>
      <c r="QX71" s="105">
        <f t="shared" si="114"/>
        <v>0</v>
      </c>
      <c r="QY71" s="105">
        <f t="shared" si="114"/>
        <v>0</v>
      </c>
      <c r="QZ71" s="105">
        <f t="shared" si="114"/>
        <v>0</v>
      </c>
      <c r="RA71" s="105">
        <f t="shared" si="114"/>
        <v>0</v>
      </c>
      <c r="RB71" s="105">
        <f t="shared" si="114"/>
        <v>0</v>
      </c>
      <c r="RC71" s="105">
        <f t="shared" si="114"/>
        <v>0</v>
      </c>
      <c r="RD71" s="105">
        <f t="shared" si="114"/>
        <v>0</v>
      </c>
      <c r="RE71" s="105">
        <f t="shared" si="114"/>
        <v>0</v>
      </c>
      <c r="RF71" s="105">
        <f t="shared" si="114"/>
        <v>0</v>
      </c>
      <c r="RG71" s="105">
        <f t="shared" si="114"/>
        <v>0</v>
      </c>
      <c r="RH71" s="105">
        <f t="shared" si="114"/>
        <v>0</v>
      </c>
      <c r="RI71" s="105">
        <f t="shared" si="114"/>
        <v>0</v>
      </c>
      <c r="RJ71" s="105">
        <f t="shared" si="114"/>
        <v>0</v>
      </c>
      <c r="RK71" s="105">
        <f t="shared" si="114"/>
        <v>0</v>
      </c>
      <c r="RL71" s="105">
        <f t="shared" si="114"/>
        <v>0</v>
      </c>
      <c r="RM71" s="105">
        <f t="shared" si="114"/>
        <v>0</v>
      </c>
      <c r="RN71" s="105">
        <f t="shared" si="114"/>
        <v>0</v>
      </c>
      <c r="RO71" s="105">
        <f t="shared" si="114"/>
        <v>0</v>
      </c>
      <c r="RP71" s="105">
        <f t="shared" si="114"/>
        <v>0</v>
      </c>
      <c r="RQ71" s="105">
        <f t="shared" si="114"/>
        <v>0</v>
      </c>
      <c r="RR71" s="105">
        <f t="shared" si="114"/>
        <v>0</v>
      </c>
      <c r="RS71" s="105">
        <f t="shared" si="114"/>
        <v>0</v>
      </c>
      <c r="RT71" s="105">
        <f t="shared" si="114"/>
        <v>0</v>
      </c>
      <c r="RU71" s="105">
        <f t="shared" si="114"/>
        <v>0</v>
      </c>
      <c r="RV71" s="105">
        <f t="shared" si="114"/>
        <v>0</v>
      </c>
      <c r="RW71" s="105">
        <f t="shared" si="114"/>
        <v>0</v>
      </c>
      <c r="RX71" s="105">
        <f t="shared" si="114"/>
        <v>0</v>
      </c>
      <c r="RY71" s="105">
        <f t="shared" si="114"/>
        <v>0</v>
      </c>
      <c r="RZ71" s="105">
        <f t="shared" si="114"/>
        <v>0</v>
      </c>
      <c r="SA71" s="105">
        <f t="shared" si="114"/>
        <v>0</v>
      </c>
      <c r="SB71" s="105">
        <f t="shared" si="114"/>
        <v>0</v>
      </c>
      <c r="SC71" s="105">
        <f t="shared" si="114"/>
        <v>0</v>
      </c>
      <c r="SD71" s="105">
        <f t="shared" si="114"/>
        <v>0</v>
      </c>
      <c r="SE71" s="105">
        <f t="shared" si="114"/>
        <v>0</v>
      </c>
      <c r="SF71" s="105">
        <f t="shared" si="114"/>
        <v>0</v>
      </c>
      <c r="SG71" s="105">
        <f t="shared" si="114"/>
        <v>0</v>
      </c>
      <c r="SH71" s="105">
        <f t="shared" si="114"/>
        <v>0</v>
      </c>
      <c r="SI71" s="105">
        <f t="shared" si="114"/>
        <v>0</v>
      </c>
      <c r="SJ71" s="105">
        <f t="shared" si="114"/>
        <v>0</v>
      </c>
      <c r="SK71" s="105">
        <f t="shared" si="114"/>
        <v>0</v>
      </c>
      <c r="SL71" s="105">
        <f t="shared" si="114"/>
        <v>0</v>
      </c>
      <c r="SM71" s="105">
        <f t="shared" si="114"/>
        <v>0</v>
      </c>
      <c r="SN71" s="105">
        <f t="shared" si="114"/>
        <v>0</v>
      </c>
      <c r="SO71" s="105">
        <f t="shared" si="114"/>
        <v>0</v>
      </c>
      <c r="SP71" s="105">
        <f t="shared" si="114"/>
        <v>0</v>
      </c>
      <c r="SQ71" s="105">
        <f t="shared" si="114"/>
        <v>0</v>
      </c>
      <c r="SR71" s="105">
        <f t="shared" si="114"/>
        <v>0</v>
      </c>
      <c r="SS71" s="105">
        <f t="shared" si="114"/>
        <v>0</v>
      </c>
      <c r="ST71" s="105">
        <f t="shared" si="114"/>
        <v>0</v>
      </c>
      <c r="SU71" s="105">
        <f t="shared" si="114"/>
        <v>0</v>
      </c>
      <c r="SV71" s="105">
        <f t="shared" ref="SV71:UF71" si="115">SUM(SV72:SV74)</f>
        <v>0</v>
      </c>
      <c r="SW71" s="105">
        <f t="shared" si="115"/>
        <v>0</v>
      </c>
      <c r="SX71" s="105">
        <f t="shared" si="115"/>
        <v>0</v>
      </c>
      <c r="SY71" s="105">
        <f t="shared" si="115"/>
        <v>0</v>
      </c>
      <c r="SZ71" s="105">
        <f t="shared" si="115"/>
        <v>0</v>
      </c>
      <c r="TA71" s="105">
        <f t="shared" si="115"/>
        <v>0</v>
      </c>
      <c r="TB71" s="105">
        <f t="shared" si="115"/>
        <v>0</v>
      </c>
      <c r="TC71" s="105">
        <f t="shared" si="115"/>
        <v>0</v>
      </c>
      <c r="TD71" s="105">
        <f t="shared" si="115"/>
        <v>0</v>
      </c>
      <c r="TE71" s="105">
        <f t="shared" si="115"/>
        <v>0</v>
      </c>
      <c r="TF71" s="105">
        <f t="shared" si="115"/>
        <v>0</v>
      </c>
      <c r="TG71" s="105">
        <f t="shared" si="115"/>
        <v>0</v>
      </c>
      <c r="TH71" s="105">
        <f t="shared" si="115"/>
        <v>0</v>
      </c>
      <c r="TI71" s="105">
        <f t="shared" si="115"/>
        <v>0</v>
      </c>
      <c r="TJ71" s="105">
        <f t="shared" si="115"/>
        <v>0</v>
      </c>
      <c r="TK71" s="105">
        <f t="shared" si="115"/>
        <v>0</v>
      </c>
      <c r="TL71" s="105">
        <f t="shared" si="115"/>
        <v>0</v>
      </c>
      <c r="TM71" s="105">
        <f t="shared" si="115"/>
        <v>0</v>
      </c>
      <c r="TN71" s="105">
        <f t="shared" si="115"/>
        <v>0</v>
      </c>
      <c r="TO71" s="105">
        <f t="shared" si="115"/>
        <v>0</v>
      </c>
      <c r="TP71" s="105">
        <f t="shared" si="115"/>
        <v>0</v>
      </c>
      <c r="TQ71" s="105">
        <f t="shared" si="115"/>
        <v>0</v>
      </c>
      <c r="TR71" s="105">
        <f t="shared" si="115"/>
        <v>0</v>
      </c>
      <c r="TS71" s="105">
        <f t="shared" si="115"/>
        <v>0</v>
      </c>
      <c r="TT71" s="105">
        <f t="shared" si="115"/>
        <v>0</v>
      </c>
      <c r="TU71" s="105">
        <f t="shared" si="115"/>
        <v>0</v>
      </c>
      <c r="TV71" s="105">
        <f t="shared" si="115"/>
        <v>0</v>
      </c>
      <c r="TW71" s="105">
        <f t="shared" si="115"/>
        <v>0</v>
      </c>
      <c r="TX71" s="105">
        <f t="shared" si="115"/>
        <v>0</v>
      </c>
      <c r="TY71" s="105">
        <f t="shared" si="115"/>
        <v>0</v>
      </c>
      <c r="TZ71" s="105">
        <f t="shared" si="115"/>
        <v>0</v>
      </c>
      <c r="UA71" s="105">
        <f t="shared" si="115"/>
        <v>0</v>
      </c>
      <c r="UB71" s="105">
        <f t="shared" si="115"/>
        <v>0</v>
      </c>
      <c r="UC71" s="105">
        <f t="shared" si="115"/>
        <v>0</v>
      </c>
      <c r="UD71" s="105">
        <f t="shared" si="115"/>
        <v>0</v>
      </c>
      <c r="UE71" s="105">
        <f t="shared" si="115"/>
        <v>0</v>
      </c>
      <c r="UF71" s="105">
        <f t="shared" si="115"/>
        <v>0</v>
      </c>
    </row>
    <row r="72" spans="1:552" ht="15.75" customHeight="1" outlineLevel="1" x14ac:dyDescent="0.35">
      <c r="A72" s="2" t="s">
        <v>601</v>
      </c>
      <c r="B72" s="5"/>
      <c r="C72" s="5"/>
      <c r="D72" s="154"/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154"/>
      <c r="AA72" s="154"/>
      <c r="AB72" s="154"/>
      <c r="AC72" s="154"/>
      <c r="AD72" s="154"/>
      <c r="AE72" s="154"/>
      <c r="AF72" s="154"/>
      <c r="AG72" s="154"/>
      <c r="AH72" s="106"/>
      <c r="AI72" s="154"/>
      <c r="AJ72" s="154"/>
      <c r="AK72" s="154"/>
      <c r="AL72" s="154"/>
      <c r="AM72" s="154"/>
      <c r="AN72" s="154"/>
      <c r="AO72" s="154"/>
      <c r="AP72" s="154"/>
      <c r="AQ72" s="154"/>
      <c r="AR72" s="154"/>
      <c r="AS72" s="154"/>
      <c r="AT72" s="154"/>
      <c r="AU72" s="154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54"/>
      <c r="BI72" s="154"/>
      <c r="BJ72" s="154"/>
      <c r="BK72" s="154"/>
      <c r="BL72" s="154"/>
      <c r="BM72" s="106"/>
      <c r="BN72" s="81"/>
      <c r="BO72" s="154"/>
      <c r="BP72" s="154"/>
      <c r="BQ72" s="154"/>
      <c r="BR72" s="154"/>
      <c r="BS72" s="154"/>
      <c r="BT72" s="154"/>
      <c r="BU72" s="154"/>
      <c r="BV72" s="154"/>
      <c r="BW72" s="154"/>
      <c r="BX72" s="154"/>
      <c r="BY72" s="154"/>
      <c r="BZ72" s="154"/>
      <c r="CA72" s="154"/>
      <c r="CB72" s="154"/>
      <c r="CC72" s="154"/>
      <c r="CD72" s="154"/>
      <c r="CE72" s="154"/>
      <c r="CF72" s="154"/>
      <c r="CG72" s="154"/>
      <c r="CH72" s="154"/>
      <c r="CI72" s="154"/>
      <c r="CJ72" s="154"/>
      <c r="CK72" s="154"/>
      <c r="CL72" s="154"/>
      <c r="CM72" s="154"/>
      <c r="CN72" s="154"/>
      <c r="CO72" s="154"/>
      <c r="CP72" s="154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>
        <v>6750</v>
      </c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6"/>
      <c r="IU72" s="126"/>
      <c r="IV72" s="126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6"/>
      <c r="JI72" s="126"/>
      <c r="JJ72" s="126"/>
      <c r="JK72" s="126"/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6"/>
      <c r="JX72" s="126"/>
      <c r="JY72" s="126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6"/>
      <c r="KL72" s="126"/>
      <c r="KM72" s="126"/>
      <c r="KN72" s="126"/>
      <c r="KO72" s="126"/>
      <c r="KP72" s="126"/>
      <c r="KQ72" s="126"/>
      <c r="KR72" s="126"/>
      <c r="KS72" s="126"/>
      <c r="KT72" s="126"/>
      <c r="KU72" s="126"/>
      <c r="KV72" s="126"/>
      <c r="KW72" s="126"/>
      <c r="KX72" s="126"/>
      <c r="KY72" s="126"/>
      <c r="KZ72" s="126"/>
      <c r="LA72" s="126"/>
      <c r="LB72" s="126"/>
      <c r="LC72" s="126"/>
      <c r="LD72" s="126"/>
      <c r="LE72" s="126"/>
      <c r="LF72" s="126"/>
      <c r="LG72" s="126"/>
      <c r="LH72" s="126"/>
      <c r="LI72" s="126"/>
      <c r="LJ72" s="126"/>
      <c r="LK72" s="126"/>
      <c r="LL72" s="126"/>
      <c r="LM72" s="126"/>
      <c r="LN72" s="126"/>
      <c r="LO72" s="126"/>
      <c r="LP72" s="126"/>
      <c r="LQ72" s="126"/>
      <c r="LR72" s="126"/>
      <c r="LS72" s="126"/>
      <c r="LT72" s="126"/>
      <c r="LU72" s="126"/>
      <c r="LV72" s="126"/>
      <c r="LW72" s="126"/>
      <c r="LX72" s="126"/>
      <c r="LY72" s="126"/>
      <c r="LZ72" s="126"/>
      <c r="MA72" s="126"/>
      <c r="MB72" s="126"/>
      <c r="MC72" s="126"/>
      <c r="MD72" s="126"/>
      <c r="ME72" s="126"/>
      <c r="MF72" s="126"/>
      <c r="MG72" s="126"/>
      <c r="MH72" s="126"/>
      <c r="MI72" s="126"/>
      <c r="MJ72" s="126"/>
      <c r="MK72" s="126"/>
      <c r="ML72" s="126"/>
      <c r="MM72" s="126"/>
      <c r="MN72" s="126"/>
      <c r="MO72" s="126"/>
      <c r="MP72" s="126"/>
      <c r="MQ72" s="126"/>
      <c r="MR72" s="126"/>
      <c r="MS72" s="126"/>
      <c r="MT72" s="126"/>
      <c r="MU72" s="126"/>
      <c r="MV72" s="126"/>
      <c r="MW72" s="126"/>
      <c r="MX72" s="126"/>
      <c r="MY72" s="126"/>
      <c r="MZ72" s="126"/>
      <c r="NA72" s="126"/>
      <c r="NB72" s="126"/>
      <c r="NC72" s="126"/>
      <c r="ND72" s="126"/>
      <c r="NE72" s="126"/>
      <c r="NF72" s="126"/>
      <c r="NG72" s="126"/>
      <c r="NH72" s="126"/>
      <c r="NI72" s="126"/>
      <c r="NJ72" s="126"/>
      <c r="NK72" s="126"/>
      <c r="NL72" s="126"/>
      <c r="NM72" s="126"/>
      <c r="NN72" s="126"/>
      <c r="NO72" s="126"/>
      <c r="NP72" s="126"/>
      <c r="NQ72" s="126"/>
      <c r="NR72" s="126"/>
      <c r="NS72" s="126"/>
      <c r="NT72" s="126"/>
      <c r="NU72" s="126"/>
      <c r="NV72" s="126"/>
      <c r="NW72" s="126"/>
      <c r="NX72" s="126"/>
      <c r="NY72" s="126"/>
      <c r="NZ72" s="126"/>
      <c r="OA72" s="126"/>
      <c r="OB72" s="126"/>
      <c r="OC72" s="126"/>
      <c r="OD72" s="126"/>
      <c r="OE72" s="126"/>
      <c r="OF72" s="126"/>
      <c r="OG72" s="126"/>
      <c r="OH72" s="126"/>
      <c r="OI72" s="126"/>
      <c r="OJ72" s="126"/>
      <c r="OK72" s="126"/>
      <c r="OL72" s="126"/>
      <c r="OM72" s="126"/>
      <c r="ON72" s="126"/>
      <c r="OO72" s="126"/>
      <c r="OP72" s="126"/>
      <c r="OQ72" s="126"/>
      <c r="OR72" s="126"/>
      <c r="OS72" s="126"/>
      <c r="OT72" s="126"/>
      <c r="OU72" s="126"/>
      <c r="OV72" s="126"/>
      <c r="OW72" s="126"/>
      <c r="OX72" s="126"/>
      <c r="OY72" s="126"/>
      <c r="OZ72" s="126"/>
      <c r="PA72" s="126"/>
      <c r="PB72" s="126"/>
      <c r="PC72" s="126"/>
      <c r="PD72" s="126"/>
      <c r="PE72" s="126"/>
      <c r="PF72" s="126"/>
      <c r="PG72" s="126"/>
      <c r="PH72" s="126"/>
      <c r="PI72" s="126"/>
      <c r="PJ72" s="126"/>
      <c r="PK72" s="126"/>
      <c r="PL72" s="126"/>
      <c r="PM72" s="126"/>
      <c r="PN72" s="126"/>
      <c r="PO72" s="126"/>
      <c r="PP72" s="126"/>
      <c r="PQ72" s="126"/>
      <c r="PR72" s="126"/>
      <c r="PS72" s="126"/>
      <c r="PT72" s="126"/>
      <c r="PU72" s="126"/>
      <c r="PV72" s="126"/>
      <c r="PW72" s="126"/>
      <c r="PX72" s="126"/>
      <c r="PY72" s="126"/>
      <c r="PZ72" s="126"/>
      <c r="QA72" s="126"/>
      <c r="QB72" s="126"/>
      <c r="QC72" s="126"/>
      <c r="QD72" s="126"/>
      <c r="QE72" s="126"/>
      <c r="QF72" s="126"/>
      <c r="QG72" s="126"/>
      <c r="QH72" s="126"/>
      <c r="QI72" s="126"/>
      <c r="QJ72" s="126"/>
      <c r="QK72" s="126"/>
      <c r="QL72" s="126"/>
      <c r="QM72" s="126"/>
      <c r="QN72" s="126"/>
      <c r="QO72" s="126"/>
      <c r="QP72" s="126"/>
      <c r="QQ72" s="126"/>
      <c r="QR72" s="126"/>
      <c r="QS72" s="126"/>
      <c r="QT72" s="126"/>
      <c r="QU72" s="126"/>
      <c r="QV72" s="126"/>
      <c r="QW72" s="126"/>
      <c r="QX72" s="126"/>
      <c r="QY72" s="126"/>
      <c r="QZ72" s="126"/>
      <c r="RA72" s="126"/>
      <c r="RB72" s="126"/>
      <c r="RC72" s="126"/>
      <c r="RD72" s="126"/>
      <c r="RE72" s="126"/>
      <c r="RF72" s="126"/>
      <c r="RG72" s="126"/>
      <c r="RH72" s="126"/>
      <c r="RI72" s="126"/>
      <c r="RJ72" s="126"/>
      <c r="RK72" s="126"/>
      <c r="RL72" s="126"/>
      <c r="RM72" s="126"/>
      <c r="RN72" s="126"/>
      <c r="RO72" s="126"/>
      <c r="RP72" s="126"/>
      <c r="RQ72" s="126"/>
      <c r="RR72" s="126"/>
      <c r="RS72" s="126"/>
      <c r="RT72" s="126"/>
      <c r="RU72" s="126"/>
      <c r="RV72" s="126"/>
      <c r="RW72" s="126"/>
      <c r="RX72" s="126"/>
      <c r="RY72" s="126"/>
      <c r="RZ72" s="126"/>
      <c r="SA72" s="126"/>
      <c r="SB72" s="126"/>
      <c r="SC72" s="126"/>
      <c r="SD72" s="126"/>
      <c r="SE72" s="126"/>
      <c r="SF72" s="126"/>
      <c r="SG72" s="126"/>
      <c r="SH72" s="126"/>
      <c r="SI72" s="126"/>
      <c r="SJ72" s="126"/>
      <c r="SK72" s="126"/>
      <c r="SL72" s="126"/>
      <c r="SM72" s="126"/>
      <c r="SN72" s="126"/>
      <c r="SO72" s="126"/>
      <c r="SP72" s="126"/>
      <c r="SQ72" s="126"/>
      <c r="SR72" s="126"/>
      <c r="SS72" s="126"/>
      <c r="ST72" s="126"/>
      <c r="SU72" s="126"/>
      <c r="SV72" s="126"/>
      <c r="SW72" s="126"/>
      <c r="SX72" s="126"/>
      <c r="SY72" s="126"/>
      <c r="SZ72" s="126"/>
      <c r="TA72" s="126"/>
      <c r="TB72" s="126"/>
      <c r="TC72" s="126"/>
      <c r="TD72" s="126"/>
      <c r="TE72" s="126"/>
      <c r="TF72" s="126"/>
      <c r="TG72" s="126"/>
      <c r="TH72" s="126"/>
      <c r="TI72" s="126"/>
      <c r="TJ72" s="126"/>
      <c r="TK72" s="126"/>
      <c r="TL72" s="126"/>
      <c r="TM72" s="126"/>
      <c r="TN72" s="126"/>
      <c r="TO72" s="126"/>
      <c r="TP72" s="126"/>
      <c r="TQ72" s="126"/>
      <c r="TR72" s="126"/>
      <c r="TS72" s="126"/>
      <c r="TT72" s="126"/>
      <c r="TU72" s="126"/>
      <c r="TV72" s="126"/>
      <c r="TW72" s="126"/>
      <c r="TX72" s="126"/>
      <c r="TY72" s="126"/>
      <c r="TZ72" s="126"/>
      <c r="UA72" s="126"/>
      <c r="UB72" s="126"/>
      <c r="UC72" s="126"/>
      <c r="UD72" s="126"/>
      <c r="UE72" s="126"/>
      <c r="UF72" s="126"/>
    </row>
    <row r="73" spans="1:552" ht="15.75" customHeight="1" outlineLevel="1" x14ac:dyDescent="0.35">
      <c r="A73" s="2" t="s">
        <v>1339</v>
      </c>
      <c r="B73" s="5"/>
      <c r="C73" s="5"/>
      <c r="D73" s="154"/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/>
      <c r="Z73" s="154"/>
      <c r="AA73" s="154"/>
      <c r="AB73" s="154"/>
      <c r="AC73" s="154"/>
      <c r="AD73" s="154"/>
      <c r="AE73" s="154"/>
      <c r="AF73" s="154"/>
      <c r="AG73" s="154"/>
      <c r="AH73" s="106"/>
      <c r="AI73" s="154"/>
      <c r="AJ73" s="154"/>
      <c r="AK73" s="154"/>
      <c r="AL73" s="154"/>
      <c r="AM73" s="154"/>
      <c r="AN73" s="154"/>
      <c r="AO73" s="154"/>
      <c r="AP73" s="154"/>
      <c r="AQ73" s="154"/>
      <c r="AR73" s="154"/>
      <c r="AS73" s="154"/>
      <c r="AT73" s="154"/>
      <c r="AU73" s="154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54"/>
      <c r="BI73" s="154"/>
      <c r="BJ73" s="154"/>
      <c r="BK73" s="154"/>
      <c r="BL73" s="154"/>
      <c r="BM73" s="106"/>
      <c r="BN73" s="81"/>
      <c r="BO73" s="154"/>
      <c r="BP73" s="154"/>
      <c r="BQ73" s="154"/>
      <c r="BR73" s="154"/>
      <c r="BS73" s="154"/>
      <c r="BT73" s="154"/>
      <c r="BU73" s="154"/>
      <c r="BV73" s="154"/>
      <c r="BW73" s="154"/>
      <c r="BX73" s="154"/>
      <c r="BY73" s="154"/>
      <c r="BZ73" s="154"/>
      <c r="CA73" s="154"/>
      <c r="CB73" s="154"/>
      <c r="CC73" s="154"/>
      <c r="CD73" s="154"/>
      <c r="CE73" s="154"/>
      <c r="CF73" s="154"/>
      <c r="CG73" s="154"/>
      <c r="CH73" s="154"/>
      <c r="CI73" s="154"/>
      <c r="CJ73" s="154"/>
      <c r="CK73" s="154"/>
      <c r="CL73" s="154"/>
      <c r="CM73" s="154"/>
      <c r="CN73" s="154"/>
      <c r="CO73" s="154"/>
      <c r="CP73" s="154"/>
      <c r="CQ73" s="126"/>
      <c r="CR73" s="126"/>
      <c r="CS73" s="126"/>
      <c r="CT73" s="126"/>
      <c r="CU73" s="126"/>
      <c r="CV73" s="126"/>
      <c r="CW73" s="126"/>
      <c r="CX73" s="126">
        <v>3313.14</v>
      </c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>
        <v>1000</v>
      </c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6"/>
      <c r="IU73" s="126"/>
      <c r="IV73" s="126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6"/>
      <c r="JI73" s="126"/>
      <c r="JJ73" s="126"/>
      <c r="JK73" s="126"/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6"/>
      <c r="JX73" s="126"/>
      <c r="JY73" s="126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6"/>
      <c r="KL73" s="126"/>
      <c r="KM73" s="126"/>
      <c r="KN73" s="126"/>
      <c r="KO73" s="126"/>
      <c r="KP73" s="126"/>
      <c r="KQ73" s="126"/>
      <c r="KR73" s="126"/>
      <c r="KS73" s="126"/>
      <c r="KT73" s="126"/>
      <c r="KU73" s="126"/>
      <c r="KV73" s="126"/>
      <c r="KW73" s="126"/>
      <c r="KX73" s="126"/>
      <c r="KY73" s="126"/>
      <c r="KZ73" s="126"/>
      <c r="LA73" s="126"/>
      <c r="LB73" s="126"/>
      <c r="LC73" s="126"/>
      <c r="LD73" s="126"/>
      <c r="LE73" s="126"/>
      <c r="LF73" s="126"/>
      <c r="LG73" s="126"/>
      <c r="LH73" s="126"/>
      <c r="LI73" s="126"/>
      <c r="LJ73" s="126"/>
      <c r="LK73" s="126"/>
      <c r="LL73" s="126"/>
      <c r="LM73" s="126"/>
      <c r="LN73" s="126"/>
      <c r="LO73" s="126"/>
      <c r="LP73" s="126"/>
      <c r="LQ73" s="126"/>
      <c r="LR73" s="126"/>
      <c r="LS73" s="126"/>
      <c r="LT73" s="126"/>
      <c r="LU73" s="126"/>
      <c r="LV73" s="126"/>
      <c r="LW73" s="126"/>
      <c r="LX73" s="126"/>
      <c r="LY73" s="126"/>
      <c r="LZ73" s="126"/>
      <c r="MA73" s="126"/>
      <c r="MB73" s="126"/>
      <c r="MC73" s="126"/>
      <c r="MD73" s="126"/>
      <c r="ME73" s="126"/>
      <c r="MF73" s="126"/>
      <c r="MG73" s="126"/>
      <c r="MH73" s="126"/>
      <c r="MI73" s="126"/>
      <c r="MJ73" s="126"/>
      <c r="MK73" s="126"/>
      <c r="ML73" s="126"/>
      <c r="MM73" s="126"/>
      <c r="MN73" s="126"/>
      <c r="MO73" s="126"/>
      <c r="MP73" s="126"/>
      <c r="MQ73" s="126"/>
      <c r="MR73" s="126"/>
      <c r="MS73" s="126"/>
      <c r="MT73" s="126"/>
      <c r="MU73" s="126"/>
      <c r="MV73" s="126"/>
      <c r="MW73" s="126"/>
      <c r="MX73" s="126"/>
      <c r="MY73" s="126"/>
      <c r="MZ73" s="126"/>
      <c r="NA73" s="126"/>
      <c r="NB73" s="126"/>
      <c r="NC73" s="126"/>
      <c r="ND73" s="126"/>
      <c r="NE73" s="126"/>
      <c r="NF73" s="126"/>
      <c r="NG73" s="126"/>
      <c r="NH73" s="126"/>
      <c r="NI73" s="126"/>
      <c r="NJ73" s="126"/>
      <c r="NK73" s="126"/>
      <c r="NL73" s="126"/>
      <c r="NM73" s="126"/>
      <c r="NN73" s="126"/>
      <c r="NO73" s="126"/>
      <c r="NP73" s="126"/>
      <c r="NQ73" s="126"/>
      <c r="NR73" s="126"/>
      <c r="NS73" s="126"/>
      <c r="NT73" s="126"/>
      <c r="NU73" s="126"/>
      <c r="NV73" s="126"/>
      <c r="NW73" s="126"/>
      <c r="NX73" s="126"/>
      <c r="NY73" s="126"/>
      <c r="NZ73" s="126"/>
      <c r="OA73" s="126"/>
      <c r="OB73" s="126"/>
      <c r="OC73" s="126"/>
      <c r="OD73" s="126"/>
      <c r="OE73" s="126"/>
      <c r="OF73" s="126"/>
      <c r="OG73" s="126"/>
      <c r="OH73" s="126"/>
      <c r="OI73" s="126"/>
      <c r="OJ73" s="126"/>
      <c r="OK73" s="126"/>
      <c r="OL73" s="126"/>
      <c r="OM73" s="126"/>
      <c r="ON73" s="126"/>
      <c r="OO73" s="126"/>
      <c r="OP73" s="126"/>
      <c r="OQ73" s="126"/>
      <c r="OR73" s="126"/>
      <c r="OS73" s="126"/>
      <c r="OT73" s="126"/>
      <c r="OU73" s="126"/>
      <c r="OV73" s="126"/>
      <c r="OW73" s="126"/>
      <c r="OX73" s="126"/>
      <c r="OY73" s="126"/>
      <c r="OZ73" s="126"/>
      <c r="PA73" s="126"/>
      <c r="PB73" s="126"/>
      <c r="PC73" s="126"/>
      <c r="PD73" s="126"/>
      <c r="PE73" s="126"/>
      <c r="PF73" s="126"/>
      <c r="PG73" s="126"/>
      <c r="PH73" s="126"/>
      <c r="PI73" s="126"/>
      <c r="PJ73" s="126"/>
      <c r="PK73" s="126"/>
      <c r="PL73" s="126"/>
      <c r="PM73" s="126"/>
      <c r="PN73" s="126"/>
      <c r="PO73" s="126"/>
      <c r="PP73" s="126"/>
      <c r="PQ73" s="126"/>
      <c r="PR73" s="126"/>
      <c r="PS73" s="126"/>
      <c r="PT73" s="126"/>
      <c r="PU73" s="126"/>
      <c r="PV73" s="126"/>
      <c r="PW73" s="126"/>
      <c r="PX73" s="126"/>
      <c r="PY73" s="126"/>
      <c r="PZ73" s="126"/>
      <c r="QA73" s="126"/>
      <c r="QB73" s="126"/>
      <c r="QC73" s="126"/>
      <c r="QD73" s="126"/>
      <c r="QE73" s="126"/>
      <c r="QF73" s="126"/>
      <c r="QG73" s="126"/>
      <c r="QH73" s="126"/>
      <c r="QI73" s="126"/>
      <c r="QJ73" s="126"/>
      <c r="QK73" s="126"/>
      <c r="QL73" s="126"/>
      <c r="QM73" s="126"/>
      <c r="QN73" s="126"/>
      <c r="QO73" s="126"/>
      <c r="QP73" s="126"/>
      <c r="QQ73" s="126"/>
      <c r="QR73" s="126"/>
      <c r="QS73" s="126"/>
      <c r="QT73" s="126"/>
      <c r="QU73" s="126"/>
      <c r="QV73" s="126"/>
      <c r="QW73" s="126"/>
      <c r="QX73" s="126"/>
      <c r="QY73" s="126"/>
      <c r="QZ73" s="126"/>
      <c r="RA73" s="126"/>
      <c r="RB73" s="126"/>
      <c r="RC73" s="126"/>
      <c r="RD73" s="126"/>
      <c r="RE73" s="126"/>
      <c r="RF73" s="126"/>
      <c r="RG73" s="126"/>
      <c r="RH73" s="126"/>
      <c r="RI73" s="126"/>
      <c r="RJ73" s="126"/>
      <c r="RK73" s="126"/>
      <c r="RL73" s="126"/>
      <c r="RM73" s="126"/>
      <c r="RN73" s="126"/>
      <c r="RO73" s="126"/>
      <c r="RP73" s="126"/>
      <c r="RQ73" s="126"/>
      <c r="RR73" s="126"/>
      <c r="RS73" s="126"/>
      <c r="RT73" s="126"/>
      <c r="RU73" s="126"/>
      <c r="RV73" s="126"/>
      <c r="RW73" s="126"/>
      <c r="RX73" s="126"/>
      <c r="RY73" s="126"/>
      <c r="RZ73" s="126"/>
      <c r="SA73" s="126"/>
      <c r="SB73" s="126"/>
      <c r="SC73" s="126"/>
      <c r="SD73" s="126"/>
      <c r="SE73" s="126"/>
      <c r="SF73" s="126"/>
      <c r="SG73" s="126"/>
      <c r="SH73" s="126"/>
      <c r="SI73" s="126"/>
      <c r="SJ73" s="126"/>
      <c r="SK73" s="126"/>
      <c r="SL73" s="126"/>
      <c r="SM73" s="126"/>
      <c r="SN73" s="126"/>
      <c r="SO73" s="126"/>
      <c r="SP73" s="126"/>
      <c r="SQ73" s="126"/>
      <c r="SR73" s="126"/>
      <c r="SS73" s="126"/>
      <c r="ST73" s="126"/>
      <c r="SU73" s="126"/>
      <c r="SV73" s="126"/>
      <c r="SW73" s="126"/>
      <c r="SX73" s="126"/>
      <c r="SY73" s="126"/>
      <c r="SZ73" s="126"/>
      <c r="TA73" s="126"/>
      <c r="TB73" s="126"/>
      <c r="TC73" s="126"/>
      <c r="TD73" s="126"/>
      <c r="TE73" s="126"/>
      <c r="TF73" s="126"/>
      <c r="TG73" s="126"/>
      <c r="TH73" s="126"/>
      <c r="TI73" s="126"/>
      <c r="TJ73" s="126"/>
      <c r="TK73" s="126"/>
      <c r="TL73" s="126"/>
      <c r="TM73" s="126"/>
      <c r="TN73" s="126"/>
      <c r="TO73" s="126"/>
      <c r="TP73" s="126"/>
      <c r="TQ73" s="126"/>
      <c r="TR73" s="126"/>
      <c r="TS73" s="126"/>
      <c r="TT73" s="126"/>
      <c r="TU73" s="126"/>
      <c r="TV73" s="126"/>
      <c r="TW73" s="126"/>
      <c r="TX73" s="126"/>
      <c r="TY73" s="126"/>
      <c r="TZ73" s="126"/>
      <c r="UA73" s="126"/>
      <c r="UB73" s="126"/>
      <c r="UC73" s="126"/>
      <c r="UD73" s="126"/>
      <c r="UE73" s="126"/>
      <c r="UF73" s="126"/>
    </row>
    <row r="74" spans="1:552" ht="15.75" customHeight="1" outlineLevel="1" thickBot="1" x14ac:dyDescent="0.4">
      <c r="A74" s="2" t="s">
        <v>602</v>
      </c>
      <c r="B74" s="5"/>
      <c r="C74" s="5"/>
      <c r="D74" s="154"/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/>
      <c r="Z74" s="154"/>
      <c r="AA74" s="154"/>
      <c r="AB74" s="154"/>
      <c r="AC74" s="154"/>
      <c r="AD74" s="154"/>
      <c r="AE74" s="154"/>
      <c r="AF74" s="154"/>
      <c r="AG74" s="154"/>
      <c r="AH74" s="106"/>
      <c r="AI74" s="154"/>
      <c r="AJ74" s="154"/>
      <c r="AK74" s="154"/>
      <c r="AL74" s="154"/>
      <c r="AM74" s="154"/>
      <c r="AN74" s="154"/>
      <c r="AO74" s="154"/>
      <c r="AP74" s="154"/>
      <c r="AQ74" s="154"/>
      <c r="AR74" s="154"/>
      <c r="AS74" s="154"/>
      <c r="AT74" s="154"/>
      <c r="AU74" s="154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54"/>
      <c r="BI74" s="154"/>
      <c r="BJ74" s="154"/>
      <c r="BK74" s="154"/>
      <c r="BL74" s="154"/>
      <c r="BM74" s="106"/>
      <c r="BN74" s="93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  <c r="CO74" s="94"/>
      <c r="CP74" s="94"/>
      <c r="CQ74" s="127"/>
      <c r="CR74" s="127"/>
      <c r="CS74" s="127"/>
      <c r="CT74" s="127"/>
      <c r="CU74" s="127"/>
      <c r="CV74" s="127"/>
      <c r="CW74" s="127"/>
      <c r="CX74" s="127"/>
      <c r="CY74" s="127"/>
      <c r="CZ74" s="127"/>
      <c r="DA74" s="127"/>
      <c r="DB74" s="127"/>
      <c r="DC74" s="127"/>
      <c r="DD74" s="127"/>
      <c r="DE74" s="127"/>
      <c r="DF74" s="127"/>
      <c r="DG74" s="127"/>
      <c r="DH74" s="127"/>
      <c r="DI74" s="127"/>
      <c r="DJ74" s="127"/>
      <c r="DK74" s="127"/>
      <c r="DL74" s="127"/>
      <c r="DM74" s="127"/>
      <c r="DN74" s="127"/>
      <c r="DO74" s="127"/>
      <c r="DP74" s="127"/>
      <c r="DQ74" s="127"/>
      <c r="DR74" s="127"/>
      <c r="DS74" s="127"/>
      <c r="DT74" s="127"/>
      <c r="DU74" s="127"/>
      <c r="DV74" s="127"/>
      <c r="DW74" s="127"/>
      <c r="DX74" s="127"/>
      <c r="DY74" s="127"/>
      <c r="DZ74" s="127"/>
      <c r="EA74" s="127"/>
      <c r="EB74" s="127"/>
      <c r="EC74" s="127"/>
      <c r="ED74" s="127"/>
      <c r="EE74" s="127"/>
      <c r="EF74" s="127"/>
      <c r="EG74" s="127"/>
      <c r="EH74" s="127"/>
      <c r="EI74" s="127"/>
      <c r="EJ74" s="127"/>
      <c r="EK74" s="127"/>
      <c r="EL74" s="127"/>
      <c r="EM74" s="127"/>
      <c r="EN74" s="127"/>
      <c r="EO74" s="127"/>
      <c r="EP74" s="127"/>
      <c r="EQ74" s="127"/>
      <c r="ER74" s="127"/>
      <c r="ES74" s="127"/>
      <c r="ET74" s="127"/>
      <c r="EU74" s="127"/>
      <c r="EV74" s="127"/>
      <c r="EW74" s="127"/>
      <c r="EX74" s="127"/>
      <c r="EY74" s="127"/>
      <c r="EZ74" s="127"/>
      <c r="FA74" s="127"/>
      <c r="FB74" s="127"/>
      <c r="FC74" s="127"/>
      <c r="FD74" s="127"/>
      <c r="FE74" s="127"/>
      <c r="FF74" s="127"/>
      <c r="FG74" s="127"/>
      <c r="FH74" s="127"/>
      <c r="FI74" s="127"/>
      <c r="FJ74" s="127"/>
      <c r="FK74" s="127"/>
      <c r="FL74" s="127"/>
      <c r="FM74" s="127"/>
      <c r="FN74" s="127"/>
      <c r="FO74" s="127"/>
      <c r="FP74" s="127"/>
      <c r="FQ74" s="127"/>
      <c r="FR74" s="127"/>
      <c r="FS74" s="127"/>
      <c r="FT74" s="127"/>
      <c r="FU74" s="127"/>
      <c r="FV74" s="127"/>
      <c r="FW74" s="127"/>
      <c r="FX74" s="127"/>
      <c r="FY74" s="127"/>
      <c r="FZ74" s="127"/>
      <c r="GA74" s="127"/>
      <c r="GB74" s="127"/>
      <c r="GC74" s="127"/>
      <c r="GD74" s="127"/>
      <c r="GE74" s="127"/>
      <c r="GF74" s="127"/>
      <c r="GG74" s="127"/>
      <c r="GH74" s="127"/>
      <c r="GI74" s="127"/>
      <c r="GJ74" s="127"/>
      <c r="GK74" s="127"/>
      <c r="GL74" s="127"/>
      <c r="GM74" s="127"/>
      <c r="GN74" s="127"/>
      <c r="GO74" s="127"/>
      <c r="GP74" s="127"/>
      <c r="GQ74" s="127"/>
      <c r="GR74" s="127"/>
      <c r="GS74" s="127"/>
      <c r="GT74" s="127"/>
      <c r="GU74" s="127"/>
      <c r="GV74" s="127"/>
      <c r="GW74" s="127"/>
      <c r="GX74" s="127"/>
      <c r="GY74" s="127"/>
      <c r="GZ74" s="127"/>
      <c r="HA74" s="127"/>
      <c r="HB74" s="127"/>
      <c r="HC74" s="127"/>
      <c r="HD74" s="127"/>
      <c r="HE74" s="127"/>
      <c r="HF74" s="127"/>
      <c r="HG74" s="127"/>
      <c r="HH74" s="127"/>
      <c r="HI74" s="127"/>
      <c r="HJ74" s="127"/>
      <c r="HK74" s="127"/>
      <c r="HL74" s="127"/>
      <c r="HM74" s="127"/>
      <c r="HN74" s="127"/>
      <c r="HO74" s="127"/>
      <c r="HP74" s="127"/>
      <c r="HQ74" s="127"/>
      <c r="HR74" s="127"/>
      <c r="HS74" s="127"/>
      <c r="HT74" s="127"/>
      <c r="HU74" s="127"/>
      <c r="HV74" s="127"/>
      <c r="HW74" s="127"/>
      <c r="HX74" s="127"/>
      <c r="HY74" s="127"/>
      <c r="HZ74" s="127"/>
      <c r="IA74" s="127"/>
      <c r="IB74" s="127"/>
      <c r="IC74" s="127"/>
      <c r="ID74" s="127"/>
      <c r="IE74" s="127"/>
      <c r="IF74" s="127"/>
      <c r="IG74" s="127"/>
      <c r="IH74" s="127"/>
      <c r="II74" s="127"/>
      <c r="IJ74" s="127"/>
      <c r="IK74" s="127"/>
      <c r="IL74" s="127"/>
      <c r="IM74" s="127"/>
      <c r="IN74" s="127"/>
      <c r="IO74" s="127"/>
      <c r="IP74" s="127"/>
      <c r="IQ74" s="127"/>
      <c r="IR74" s="127"/>
      <c r="IS74" s="127"/>
      <c r="IT74" s="127"/>
      <c r="IU74" s="127"/>
      <c r="IV74" s="127"/>
      <c r="IW74" s="127"/>
      <c r="IX74" s="127"/>
      <c r="IY74" s="127"/>
      <c r="IZ74" s="127"/>
      <c r="JA74" s="127"/>
      <c r="JB74" s="127"/>
      <c r="JC74" s="127"/>
      <c r="JD74" s="127"/>
      <c r="JE74" s="127"/>
      <c r="JF74" s="127"/>
      <c r="JG74" s="127"/>
      <c r="JH74" s="127"/>
      <c r="JI74" s="127"/>
      <c r="JJ74" s="127"/>
      <c r="JK74" s="127"/>
      <c r="JL74" s="127"/>
      <c r="JM74" s="127"/>
      <c r="JN74" s="127"/>
      <c r="JO74" s="127"/>
      <c r="JP74" s="127"/>
      <c r="JQ74" s="127"/>
      <c r="JR74" s="127"/>
      <c r="JS74" s="127"/>
      <c r="JT74" s="127"/>
      <c r="JU74" s="127"/>
      <c r="JV74" s="127"/>
      <c r="JW74" s="127"/>
      <c r="JX74" s="127"/>
      <c r="JY74" s="127"/>
      <c r="JZ74" s="127"/>
      <c r="KA74" s="127"/>
      <c r="KB74" s="127"/>
      <c r="KC74" s="127"/>
      <c r="KD74" s="127"/>
      <c r="KE74" s="127"/>
      <c r="KF74" s="127"/>
      <c r="KG74" s="127"/>
      <c r="KH74" s="127"/>
      <c r="KI74" s="127"/>
      <c r="KJ74" s="127"/>
      <c r="KK74" s="127"/>
      <c r="KL74" s="127"/>
      <c r="KM74" s="127"/>
      <c r="KN74" s="127"/>
      <c r="KO74" s="127"/>
      <c r="KP74" s="127"/>
      <c r="KQ74" s="127"/>
      <c r="KR74" s="127"/>
      <c r="KS74" s="127"/>
      <c r="KT74" s="127"/>
      <c r="KU74" s="127"/>
      <c r="KV74" s="127"/>
      <c r="KW74" s="127"/>
      <c r="KX74" s="127"/>
      <c r="KY74" s="127"/>
      <c r="KZ74" s="127"/>
      <c r="LA74" s="127"/>
      <c r="LB74" s="127"/>
      <c r="LC74" s="127"/>
      <c r="LD74" s="127"/>
      <c r="LE74" s="127"/>
      <c r="LF74" s="127"/>
      <c r="LG74" s="127"/>
      <c r="LH74" s="127"/>
      <c r="LI74" s="127"/>
      <c r="LJ74" s="127"/>
      <c r="LK74" s="127"/>
      <c r="LL74" s="127"/>
      <c r="LM74" s="127"/>
      <c r="LN74" s="127"/>
      <c r="LO74" s="127"/>
      <c r="LP74" s="127"/>
      <c r="LQ74" s="127"/>
      <c r="LR74" s="127"/>
      <c r="LS74" s="127"/>
      <c r="LT74" s="127"/>
      <c r="LU74" s="127"/>
      <c r="LV74" s="127"/>
      <c r="LW74" s="127"/>
      <c r="LX74" s="127"/>
      <c r="LY74" s="127"/>
      <c r="LZ74" s="127"/>
      <c r="MA74" s="127"/>
      <c r="MB74" s="127"/>
      <c r="MC74" s="127"/>
      <c r="MD74" s="127"/>
      <c r="ME74" s="127"/>
      <c r="MF74" s="127"/>
      <c r="MG74" s="127"/>
      <c r="MH74" s="127"/>
      <c r="MI74" s="127"/>
      <c r="MJ74" s="127"/>
      <c r="MK74" s="127"/>
      <c r="ML74" s="127"/>
      <c r="MM74" s="127"/>
      <c r="MN74" s="127"/>
      <c r="MO74" s="127"/>
      <c r="MP74" s="127"/>
      <c r="MQ74" s="127"/>
      <c r="MR74" s="127"/>
      <c r="MS74" s="127"/>
      <c r="MT74" s="127"/>
      <c r="MU74" s="127"/>
      <c r="MV74" s="127"/>
      <c r="MW74" s="127"/>
      <c r="MX74" s="127"/>
      <c r="MY74" s="127"/>
      <c r="MZ74" s="127"/>
      <c r="NA74" s="127"/>
      <c r="NB74" s="127"/>
      <c r="NC74" s="127"/>
      <c r="ND74" s="127"/>
      <c r="NE74" s="127"/>
      <c r="NF74" s="127"/>
      <c r="NG74" s="127"/>
      <c r="NH74" s="127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7"/>
      <c r="OL74" s="127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7"/>
      <c r="PP74" s="127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7"/>
      <c r="QT74" s="127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7"/>
      <c r="RX74" s="127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7"/>
      <c r="TB74" s="127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7"/>
      <c r="UF74" s="127"/>
    </row>
    <row r="75" spans="1:552" ht="15.75" customHeight="1" x14ac:dyDescent="0.35">
      <c r="B75" s="5"/>
      <c r="C75" s="5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</row>
    <row r="76" spans="1:552" ht="15.75" customHeight="1" x14ac:dyDescent="0.35">
      <c r="B76" s="5"/>
      <c r="C76" s="5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</row>
    <row r="77" spans="1:552" ht="15.75" customHeight="1" x14ac:dyDescent="0.35"/>
    <row r="78" spans="1:552" ht="15.75" customHeight="1" x14ac:dyDescent="0.35"/>
    <row r="79" spans="1:552" ht="15.75" customHeight="1" x14ac:dyDescent="0.35"/>
    <row r="80" spans="1:552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</sheetData>
  <mergeCells count="1">
    <mergeCell ref="A1:A2"/>
  </mergeCells>
  <pageMargins left="0.511811024" right="0.511811024" top="0.78740157499999996" bottom="0.78740157499999996" header="0" footer="0"/>
  <pageSetup orientation="landscape"/>
  <headerFooter>
    <oddHeader>&amp;L&amp;"Calibri"&amp;1 &amp;K0000FF TechnipFMC | Internal#_x000D_</oddHeader>
  </headerFooter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4B083"/>
  </sheetPr>
  <dimension ref="A1:T1002"/>
  <sheetViews>
    <sheetView showGridLines="0" zoomScale="70" zoomScaleNormal="70" workbookViewId="0">
      <pane xSplit="1" ySplit="2" topLeftCell="J63" activePane="bottomRight" state="frozen"/>
      <selection pane="topRight" activeCell="B1" sqref="B1"/>
      <selection pane="bottomLeft" activeCell="A3" sqref="A3"/>
      <selection pane="bottomRight" activeCell="A77" sqref="A77"/>
    </sheetView>
  </sheetViews>
  <sheetFormatPr defaultColWidth="14.453125" defaultRowHeight="15" customHeight="1" outlineLevelRow="2" outlineLevelCol="1" x14ac:dyDescent="0.35"/>
  <cols>
    <col min="1" max="1" width="52.1796875" customWidth="1"/>
    <col min="2" max="2" width="9.453125" customWidth="1"/>
    <col min="3" max="3" width="8.7265625" customWidth="1"/>
    <col min="4" max="4" width="15.26953125" style="163" customWidth="1" outlineLevel="1"/>
    <col min="5" max="5" width="23.453125" style="163" customWidth="1" outlineLevel="1"/>
    <col min="6" max="6" width="17.1796875" style="163" customWidth="1" outlineLevel="1"/>
    <col min="7" max="7" width="30.453125" style="163" customWidth="1" outlineLevel="1"/>
    <col min="8" max="20" width="16" style="163" customWidth="1"/>
  </cols>
  <sheetData>
    <row r="1" spans="1:20" ht="15" customHeight="1" x14ac:dyDescent="0.35">
      <c r="A1" s="222" t="s">
        <v>161</v>
      </c>
      <c r="D1" s="179">
        <v>45505</v>
      </c>
      <c r="E1" s="179">
        <v>45536</v>
      </c>
      <c r="F1" s="179">
        <v>45566</v>
      </c>
      <c r="G1" s="179">
        <v>45597</v>
      </c>
      <c r="H1" s="179">
        <v>45627</v>
      </c>
      <c r="I1" s="179">
        <v>45658</v>
      </c>
      <c r="J1" s="179">
        <v>45689</v>
      </c>
      <c r="K1" s="179">
        <v>45717</v>
      </c>
      <c r="L1" s="179">
        <v>45748</v>
      </c>
      <c r="M1" s="179">
        <v>45778</v>
      </c>
      <c r="N1" s="179">
        <v>45809</v>
      </c>
      <c r="O1" s="179">
        <v>45839</v>
      </c>
      <c r="P1" s="179">
        <v>45870</v>
      </c>
      <c r="Q1" s="179">
        <v>45901</v>
      </c>
      <c r="R1" s="179">
        <v>45931</v>
      </c>
      <c r="S1" s="179">
        <v>45962</v>
      </c>
      <c r="T1" s="179">
        <v>45992</v>
      </c>
    </row>
    <row r="2" spans="1:20" ht="14.5" customHeight="1" x14ac:dyDescent="0.35">
      <c r="A2" s="218"/>
      <c r="D2" s="180" t="s">
        <v>507</v>
      </c>
      <c r="E2" s="180" t="s">
        <v>507</v>
      </c>
      <c r="F2" s="180" t="s">
        <v>507</v>
      </c>
      <c r="G2" s="180" t="s">
        <v>507</v>
      </c>
      <c r="H2" s="180" t="s">
        <v>507</v>
      </c>
      <c r="I2" s="180" t="s">
        <v>507</v>
      </c>
      <c r="J2" s="180" t="s">
        <v>507</v>
      </c>
      <c r="K2" s="180" t="s">
        <v>507</v>
      </c>
      <c r="L2" s="180" t="s">
        <v>507</v>
      </c>
      <c r="M2" s="180" t="s">
        <v>507</v>
      </c>
      <c r="N2" s="180" t="s">
        <v>507</v>
      </c>
      <c r="O2" s="180" t="s">
        <v>507</v>
      </c>
      <c r="P2" s="180" t="s">
        <v>507</v>
      </c>
      <c r="Q2" s="180" t="s">
        <v>507</v>
      </c>
      <c r="R2" s="180" t="s">
        <v>507</v>
      </c>
      <c r="S2" s="180" t="s">
        <v>507</v>
      </c>
      <c r="T2" s="180" t="s">
        <v>507</v>
      </c>
    </row>
    <row r="3" spans="1:20" ht="14.5" customHeight="1" x14ac:dyDescent="0.35">
      <c r="B3" s="5"/>
      <c r="C3" s="5"/>
      <c r="D3" s="172"/>
    </row>
    <row r="4" spans="1:20" ht="14.5" customHeight="1" x14ac:dyDescent="0.35">
      <c r="A4" s="8" t="s">
        <v>517</v>
      </c>
      <c r="C4" s="5"/>
      <c r="D4" s="164">
        <f t="shared" ref="D4:T4" si="0">SUM(D5:D10)</f>
        <v>79814.880000000005</v>
      </c>
      <c r="E4" s="164">
        <f t="shared" si="0"/>
        <v>73504.14</v>
      </c>
      <c r="F4" s="164">
        <f t="shared" si="0"/>
        <v>62627.539999999994</v>
      </c>
      <c r="G4" s="164">
        <f t="shared" si="0"/>
        <v>68618.89</v>
      </c>
      <c r="H4" s="164">
        <f t="shared" si="0"/>
        <v>76399.59</v>
      </c>
      <c r="I4" s="164">
        <f t="shared" si="0"/>
        <v>70995.917999999991</v>
      </c>
      <c r="J4" s="164">
        <f t="shared" si="0"/>
        <v>0</v>
      </c>
      <c r="K4" s="164">
        <f t="shared" si="0"/>
        <v>0</v>
      </c>
      <c r="L4" s="164">
        <f t="shared" si="0"/>
        <v>0</v>
      </c>
      <c r="M4" s="164">
        <f t="shared" si="0"/>
        <v>0</v>
      </c>
      <c r="N4" s="164">
        <f t="shared" si="0"/>
        <v>0</v>
      </c>
      <c r="O4" s="164">
        <f t="shared" si="0"/>
        <v>0</v>
      </c>
      <c r="P4" s="164">
        <f t="shared" si="0"/>
        <v>0</v>
      </c>
      <c r="Q4" s="164">
        <f t="shared" si="0"/>
        <v>0</v>
      </c>
      <c r="R4" s="164">
        <f t="shared" si="0"/>
        <v>0</v>
      </c>
      <c r="S4" s="164">
        <f t="shared" si="0"/>
        <v>0</v>
      </c>
      <c r="T4" s="164">
        <f t="shared" si="0"/>
        <v>0</v>
      </c>
    </row>
    <row r="5" spans="1:20" ht="14.5" customHeight="1" outlineLevel="1" x14ac:dyDescent="0.35">
      <c r="A5" s="2" t="s">
        <v>518</v>
      </c>
      <c r="B5" s="5"/>
      <c r="C5" s="5"/>
      <c r="D5" s="165">
        <f>SUMIFS('SC (FC diário)'!15:15,'SC (FC diário)'!$2:$2,"&gt;="&amp;'Output SC'!D$1,'SC (FC diário)'!$2:$2,"&lt;="&amp;EOMONTH(D$1,0))</f>
        <v>0</v>
      </c>
      <c r="E5" s="165">
        <f>SUMIFS('SC (FC diário)'!15:15,'SC (FC diário)'!$2:$2,"&gt;="&amp;'Output SC'!E$1,'SC (FC diário)'!$2:$2,"&lt;="&amp;EOMONTH(E$1,0))</f>
        <v>435.52</v>
      </c>
      <c r="F5" s="165">
        <f>SUMIFS('SC (FC diário)'!15:15,'SC (FC diário)'!$2:$2,"&gt;="&amp;'Output SC'!F$1,'SC (FC diário)'!$2:$2,"&lt;="&amp;EOMONTH(F$1,0))</f>
        <v>143.42000000000002</v>
      </c>
      <c r="G5" s="165">
        <f>SUMIFS('SC (FC diário)'!15:15,'SC (FC diário)'!$2:$2,"&gt;="&amp;'Output SC'!G$1,'SC (FC diário)'!$2:$2,"&lt;="&amp;EOMONTH(G$1,0))</f>
        <v>231.6</v>
      </c>
      <c r="H5" s="165">
        <f>SUMIFS('SC (FC diário)'!15:15,'SC (FC diário)'!$2:$2,"&gt;="&amp;'Output SC'!H$1,'SC (FC diário)'!$2:$2,"&lt;="&amp;EOMONTH(H$1,0))</f>
        <v>1945.56</v>
      </c>
      <c r="I5" s="165">
        <f>SUMIFS('SC (FC diário)'!15:15,'SC (FC diário)'!$2:$2,"&gt;="&amp;'Output SC'!I$1,'SC (FC diário)'!$2:$2,"&lt;="&amp;EOMONTH(I$1,0))</f>
        <v>18237.678</v>
      </c>
      <c r="J5" s="165">
        <f>SUMIFS('SC (FC diário)'!15:15,'SC (FC diário)'!$2:$2,"&gt;="&amp;'Output SC'!J$1,'SC (FC diário)'!$2:$2,"&lt;="&amp;EOMONTH(J$1,0))</f>
        <v>0</v>
      </c>
      <c r="K5" s="165">
        <f>SUMIFS('SC (FC diário)'!15:15,'SC (FC diário)'!$2:$2,"&gt;="&amp;'Output SC'!K$1,'SC (FC diário)'!$2:$2,"&lt;="&amp;EOMONTH(K$1,0))</f>
        <v>0</v>
      </c>
      <c r="L5" s="165">
        <f>SUMIFS('SC (FC diário)'!15:15,'SC (FC diário)'!$2:$2,"&gt;="&amp;'Output SC'!L$1,'SC (FC diário)'!$2:$2,"&lt;="&amp;EOMONTH(L$1,0))</f>
        <v>0</v>
      </c>
      <c r="M5" s="165">
        <f>SUMIFS('SC (FC diário)'!15:15,'SC (FC diário)'!$2:$2,"&gt;="&amp;'Output SC'!M$1,'SC (FC diário)'!$2:$2,"&lt;="&amp;EOMONTH(M$1,0))</f>
        <v>0</v>
      </c>
      <c r="N5" s="165">
        <f>SUMIFS('SC (FC diário)'!15:15,'SC (FC diário)'!$2:$2,"&gt;="&amp;'Output SC'!N$1,'SC (FC diário)'!$2:$2,"&lt;="&amp;EOMONTH(N$1,0))</f>
        <v>0</v>
      </c>
      <c r="O5" s="165">
        <f>SUMIFS('SC (FC diário)'!15:15,'SC (FC diário)'!$2:$2,"&gt;="&amp;'Output SC'!O$1,'SC (FC diário)'!$2:$2,"&lt;="&amp;EOMONTH(O$1,0))</f>
        <v>0</v>
      </c>
      <c r="P5" s="165">
        <f>SUMIFS('SC (FC diário)'!15:15,'SC (FC diário)'!$2:$2,"&gt;="&amp;'Output SC'!P$1,'SC (FC diário)'!$2:$2,"&lt;="&amp;EOMONTH(P$1,0))</f>
        <v>0</v>
      </c>
      <c r="Q5" s="165">
        <f>SUMIFS('SC (FC diário)'!15:15,'SC (FC diário)'!$2:$2,"&gt;="&amp;'Output SC'!Q$1,'SC (FC diário)'!$2:$2,"&lt;="&amp;EOMONTH(Q$1,0))</f>
        <v>0</v>
      </c>
      <c r="R5" s="165">
        <f>SUMIFS('SC (FC diário)'!15:15,'SC (FC diário)'!$2:$2,"&gt;="&amp;'Output SC'!R$1,'SC (FC diário)'!$2:$2,"&lt;="&amp;EOMONTH(R$1,0))</f>
        <v>0</v>
      </c>
      <c r="S5" s="165">
        <f>SUMIFS('SC (FC diário)'!15:15,'SC (FC diário)'!$2:$2,"&gt;="&amp;'Output SC'!S$1,'SC (FC diário)'!$2:$2,"&lt;="&amp;EOMONTH(S$1,0))</f>
        <v>0</v>
      </c>
      <c r="T5" s="165">
        <f>SUMIFS('SC (FC diário)'!15:15,'SC (FC diário)'!$2:$2,"&gt;="&amp;'Output SC'!T$1,'SC (FC diário)'!$2:$2,"&lt;="&amp;EOMONTH(T$1,0))</f>
        <v>0</v>
      </c>
    </row>
    <row r="6" spans="1:20" ht="14.5" customHeight="1" outlineLevel="1" x14ac:dyDescent="0.35">
      <c r="A6" s="2" t="s">
        <v>519</v>
      </c>
      <c r="B6" s="5"/>
      <c r="C6" s="5"/>
      <c r="D6" s="165">
        <f>SUMIFS('SC (FC diário)'!16:16,'SC (FC diário)'!$2:$2,"&gt;="&amp;'Output SC'!D$1,'SC (FC diário)'!$2:$2,"&lt;="&amp;EOMONTH(D$1,0))</f>
        <v>19657.46</v>
      </c>
      <c r="E6" s="165">
        <f>SUMIFS('SC (FC diário)'!16:16,'SC (FC diário)'!$2:$2,"&gt;="&amp;'Output SC'!E$1,'SC (FC diário)'!$2:$2,"&lt;="&amp;EOMONTH(E$1,0))</f>
        <v>26514.399999999998</v>
      </c>
      <c r="F6" s="165">
        <f>SUMIFS('SC (FC diário)'!16:16,'SC (FC diário)'!$2:$2,"&gt;="&amp;'Output SC'!F$1,'SC (FC diário)'!$2:$2,"&lt;="&amp;EOMONTH(F$1,0))</f>
        <v>23286.53</v>
      </c>
      <c r="G6" s="165">
        <f>SUMIFS('SC (FC diário)'!16:16,'SC (FC diário)'!$2:$2,"&gt;="&amp;'Output SC'!G$1,'SC (FC diário)'!$2:$2,"&lt;="&amp;EOMONTH(G$1,0))</f>
        <v>22213.800000000003</v>
      </c>
      <c r="H6" s="165">
        <f>SUMIFS('SC (FC diário)'!16:16,'SC (FC diário)'!$2:$2,"&gt;="&amp;'Output SC'!H$1,'SC (FC diário)'!$2:$2,"&lt;="&amp;EOMONTH(H$1,0))</f>
        <v>26432.170000000002</v>
      </c>
      <c r="I6" s="165">
        <f>SUMIFS('SC (FC diário)'!16:16,'SC (FC diário)'!$2:$2,"&gt;="&amp;'Output SC'!I$1,'SC (FC diário)'!$2:$2,"&lt;="&amp;EOMONTH(I$1,0))</f>
        <v>21433.119999999995</v>
      </c>
      <c r="J6" s="165">
        <f>SUMIFS('SC (FC diário)'!16:16,'SC (FC diário)'!$2:$2,"&gt;="&amp;'Output SC'!J$1,'SC (FC diário)'!$2:$2,"&lt;="&amp;EOMONTH(J$1,0))</f>
        <v>0</v>
      </c>
      <c r="K6" s="165">
        <f>SUMIFS('SC (FC diário)'!16:16,'SC (FC diário)'!$2:$2,"&gt;="&amp;'Output SC'!K$1,'SC (FC diário)'!$2:$2,"&lt;="&amp;EOMONTH(K$1,0))</f>
        <v>0</v>
      </c>
      <c r="L6" s="165">
        <f>SUMIFS('SC (FC diário)'!16:16,'SC (FC diário)'!$2:$2,"&gt;="&amp;'Output SC'!L$1,'SC (FC diário)'!$2:$2,"&lt;="&amp;EOMONTH(L$1,0))</f>
        <v>0</v>
      </c>
      <c r="M6" s="165">
        <f>SUMIFS('SC (FC diário)'!16:16,'SC (FC diário)'!$2:$2,"&gt;="&amp;'Output SC'!M$1,'SC (FC diário)'!$2:$2,"&lt;="&amp;EOMONTH(M$1,0))</f>
        <v>0</v>
      </c>
      <c r="N6" s="165">
        <f>SUMIFS('SC (FC diário)'!16:16,'SC (FC diário)'!$2:$2,"&gt;="&amp;'Output SC'!N$1,'SC (FC diário)'!$2:$2,"&lt;="&amp;EOMONTH(N$1,0))</f>
        <v>0</v>
      </c>
      <c r="O6" s="165">
        <f>SUMIFS('SC (FC diário)'!16:16,'SC (FC diário)'!$2:$2,"&gt;="&amp;'Output SC'!O$1,'SC (FC diário)'!$2:$2,"&lt;="&amp;EOMONTH(O$1,0))</f>
        <v>0</v>
      </c>
      <c r="P6" s="165">
        <f>SUMIFS('SC (FC diário)'!16:16,'SC (FC diário)'!$2:$2,"&gt;="&amp;'Output SC'!P$1,'SC (FC diário)'!$2:$2,"&lt;="&amp;EOMONTH(P$1,0))</f>
        <v>0</v>
      </c>
      <c r="Q6" s="165">
        <f>SUMIFS('SC (FC diário)'!16:16,'SC (FC diário)'!$2:$2,"&gt;="&amp;'Output SC'!Q$1,'SC (FC diário)'!$2:$2,"&lt;="&amp;EOMONTH(Q$1,0))</f>
        <v>0</v>
      </c>
      <c r="R6" s="165">
        <f>SUMIFS('SC (FC diário)'!16:16,'SC (FC diário)'!$2:$2,"&gt;="&amp;'Output SC'!R$1,'SC (FC diário)'!$2:$2,"&lt;="&amp;EOMONTH(R$1,0))</f>
        <v>0</v>
      </c>
      <c r="S6" s="165">
        <f>SUMIFS('SC (FC diário)'!16:16,'SC (FC diário)'!$2:$2,"&gt;="&amp;'Output SC'!S$1,'SC (FC diário)'!$2:$2,"&lt;="&amp;EOMONTH(S$1,0))</f>
        <v>0</v>
      </c>
      <c r="T6" s="165">
        <f>SUMIFS('SC (FC diário)'!16:16,'SC (FC diário)'!$2:$2,"&gt;="&amp;'Output SC'!T$1,'SC (FC diário)'!$2:$2,"&lt;="&amp;EOMONTH(T$1,0))</f>
        <v>0</v>
      </c>
    </row>
    <row r="7" spans="1:20" ht="14.5" customHeight="1" outlineLevel="1" x14ac:dyDescent="0.35">
      <c r="A7" s="2" t="s">
        <v>520</v>
      </c>
      <c r="B7" s="5"/>
      <c r="C7" s="5"/>
      <c r="D7" s="165">
        <f>SUMIFS('SC (FC diário)'!17:17,'SC (FC diário)'!$2:$2,"&gt;="&amp;'Output SC'!D$1,'SC (FC diário)'!$2:$2,"&lt;="&amp;EOMONTH(D$1,0))</f>
        <v>12785.11</v>
      </c>
      <c r="E7" s="165">
        <f>SUMIFS('SC (FC diário)'!17:17,'SC (FC diário)'!$2:$2,"&gt;="&amp;'Output SC'!E$1,'SC (FC diário)'!$2:$2,"&lt;="&amp;EOMONTH(E$1,0))</f>
        <v>15919.339999999998</v>
      </c>
      <c r="F7" s="165">
        <f>SUMIFS('SC (FC diário)'!17:17,'SC (FC diário)'!$2:$2,"&gt;="&amp;'Output SC'!F$1,'SC (FC diário)'!$2:$2,"&lt;="&amp;EOMONTH(F$1,0))</f>
        <v>16812.199999999997</v>
      </c>
      <c r="G7" s="165">
        <f>SUMIFS('SC (FC diário)'!17:17,'SC (FC diário)'!$2:$2,"&gt;="&amp;'Output SC'!G$1,'SC (FC diário)'!$2:$2,"&lt;="&amp;EOMONTH(G$1,0))</f>
        <v>16272.71</v>
      </c>
      <c r="H7" s="165">
        <f>SUMIFS('SC (FC diário)'!17:17,'SC (FC diário)'!$2:$2,"&gt;="&amp;'Output SC'!H$1,'SC (FC diário)'!$2:$2,"&lt;="&amp;EOMONTH(H$1,0))</f>
        <v>16542.46</v>
      </c>
      <c r="I7" s="165">
        <f>SUMIFS('SC (FC diário)'!17:17,'SC (FC diário)'!$2:$2,"&gt;="&amp;'Output SC'!I$1,'SC (FC diário)'!$2:$2,"&lt;="&amp;EOMONTH(I$1,0))</f>
        <v>15907.849999999999</v>
      </c>
      <c r="J7" s="165">
        <f>SUMIFS('SC (FC diário)'!17:17,'SC (FC diário)'!$2:$2,"&gt;="&amp;'Output SC'!J$1,'SC (FC diário)'!$2:$2,"&lt;="&amp;EOMONTH(J$1,0))</f>
        <v>0</v>
      </c>
      <c r="K7" s="165">
        <f>SUMIFS('SC (FC diário)'!17:17,'SC (FC diário)'!$2:$2,"&gt;="&amp;'Output SC'!K$1,'SC (FC diário)'!$2:$2,"&lt;="&amp;EOMONTH(K$1,0))</f>
        <v>0</v>
      </c>
      <c r="L7" s="165">
        <f>SUMIFS('SC (FC diário)'!17:17,'SC (FC diário)'!$2:$2,"&gt;="&amp;'Output SC'!L$1,'SC (FC diário)'!$2:$2,"&lt;="&amp;EOMONTH(L$1,0))</f>
        <v>0</v>
      </c>
      <c r="M7" s="165">
        <f>SUMIFS('SC (FC diário)'!17:17,'SC (FC diário)'!$2:$2,"&gt;="&amp;'Output SC'!M$1,'SC (FC diário)'!$2:$2,"&lt;="&amp;EOMONTH(M$1,0))</f>
        <v>0</v>
      </c>
      <c r="N7" s="165">
        <f>SUMIFS('SC (FC diário)'!17:17,'SC (FC diário)'!$2:$2,"&gt;="&amp;'Output SC'!N$1,'SC (FC diário)'!$2:$2,"&lt;="&amp;EOMONTH(N$1,0))</f>
        <v>0</v>
      </c>
      <c r="O7" s="165">
        <f>SUMIFS('SC (FC diário)'!17:17,'SC (FC diário)'!$2:$2,"&gt;="&amp;'Output SC'!O$1,'SC (FC diário)'!$2:$2,"&lt;="&amp;EOMONTH(O$1,0))</f>
        <v>0</v>
      </c>
      <c r="P7" s="165">
        <f>SUMIFS('SC (FC diário)'!17:17,'SC (FC diário)'!$2:$2,"&gt;="&amp;'Output SC'!P$1,'SC (FC diário)'!$2:$2,"&lt;="&amp;EOMONTH(P$1,0))</f>
        <v>0</v>
      </c>
      <c r="Q7" s="165">
        <f>SUMIFS('SC (FC diário)'!17:17,'SC (FC diário)'!$2:$2,"&gt;="&amp;'Output SC'!Q$1,'SC (FC diário)'!$2:$2,"&lt;="&amp;EOMONTH(Q$1,0))</f>
        <v>0</v>
      </c>
      <c r="R7" s="165">
        <f>SUMIFS('SC (FC diário)'!17:17,'SC (FC diário)'!$2:$2,"&gt;="&amp;'Output SC'!R$1,'SC (FC diário)'!$2:$2,"&lt;="&amp;EOMONTH(R$1,0))</f>
        <v>0</v>
      </c>
      <c r="S7" s="165">
        <f>SUMIFS('SC (FC diário)'!17:17,'SC (FC diário)'!$2:$2,"&gt;="&amp;'Output SC'!S$1,'SC (FC diário)'!$2:$2,"&lt;="&amp;EOMONTH(S$1,0))</f>
        <v>0</v>
      </c>
      <c r="T7" s="165">
        <f>SUMIFS('SC (FC diário)'!17:17,'SC (FC diário)'!$2:$2,"&gt;="&amp;'Output SC'!T$1,'SC (FC diário)'!$2:$2,"&lt;="&amp;EOMONTH(T$1,0))</f>
        <v>0</v>
      </c>
    </row>
    <row r="8" spans="1:20" ht="14.5" customHeight="1" outlineLevel="1" x14ac:dyDescent="0.35">
      <c r="A8" s="2" t="s">
        <v>521</v>
      </c>
      <c r="B8" s="5"/>
      <c r="C8" s="5"/>
      <c r="D8" s="165">
        <f>SUMIFS('SC (FC diário)'!18:18,'SC (FC diário)'!$2:$2,"&gt;="&amp;'Output SC'!D$1,'SC (FC diário)'!$2:$2,"&lt;="&amp;EOMONTH(D$1,0))</f>
        <v>9168.58</v>
      </c>
      <c r="E8" s="165">
        <f>SUMIFS('SC (FC diário)'!18:18,'SC (FC diário)'!$2:$2,"&gt;="&amp;'Output SC'!E$1,'SC (FC diário)'!$2:$2,"&lt;="&amp;EOMONTH(E$1,0))</f>
        <v>20308.04</v>
      </c>
      <c r="F8" s="165">
        <f>SUMIFS('SC (FC diário)'!18:18,'SC (FC diário)'!$2:$2,"&gt;="&amp;'Output SC'!F$1,'SC (FC diário)'!$2:$2,"&lt;="&amp;EOMONTH(F$1,0))</f>
        <v>14073.15</v>
      </c>
      <c r="G8" s="165">
        <f>SUMIFS('SC (FC diário)'!18:18,'SC (FC diário)'!$2:$2,"&gt;="&amp;'Output SC'!G$1,'SC (FC diário)'!$2:$2,"&lt;="&amp;EOMONTH(G$1,0))</f>
        <v>13573.930000000002</v>
      </c>
      <c r="H8" s="165">
        <f>SUMIFS('SC (FC diário)'!18:18,'SC (FC diário)'!$2:$2,"&gt;="&amp;'Output SC'!H$1,'SC (FC diário)'!$2:$2,"&lt;="&amp;EOMONTH(H$1,0))</f>
        <v>11550.579999999998</v>
      </c>
      <c r="I8" s="165">
        <f>SUMIFS('SC (FC diário)'!18:18,'SC (FC diário)'!$2:$2,"&gt;="&amp;'Output SC'!I$1,'SC (FC diário)'!$2:$2,"&lt;="&amp;EOMONTH(I$1,0))</f>
        <v>3006.74</v>
      </c>
      <c r="J8" s="165">
        <f>SUMIFS('SC (FC diário)'!18:18,'SC (FC diário)'!$2:$2,"&gt;="&amp;'Output SC'!J$1,'SC (FC diário)'!$2:$2,"&lt;="&amp;EOMONTH(J$1,0))</f>
        <v>0</v>
      </c>
      <c r="K8" s="165">
        <f>SUMIFS('SC (FC diário)'!18:18,'SC (FC diário)'!$2:$2,"&gt;="&amp;'Output SC'!K$1,'SC (FC diário)'!$2:$2,"&lt;="&amp;EOMONTH(K$1,0))</f>
        <v>0</v>
      </c>
      <c r="L8" s="165">
        <f>SUMIFS('SC (FC diário)'!18:18,'SC (FC diário)'!$2:$2,"&gt;="&amp;'Output SC'!L$1,'SC (FC diário)'!$2:$2,"&lt;="&amp;EOMONTH(L$1,0))</f>
        <v>0</v>
      </c>
      <c r="M8" s="165">
        <f>SUMIFS('SC (FC diário)'!18:18,'SC (FC diário)'!$2:$2,"&gt;="&amp;'Output SC'!M$1,'SC (FC diário)'!$2:$2,"&lt;="&amp;EOMONTH(M$1,0))</f>
        <v>0</v>
      </c>
      <c r="N8" s="165">
        <f>SUMIFS('SC (FC diário)'!18:18,'SC (FC diário)'!$2:$2,"&gt;="&amp;'Output SC'!N$1,'SC (FC diário)'!$2:$2,"&lt;="&amp;EOMONTH(N$1,0))</f>
        <v>0</v>
      </c>
      <c r="O8" s="165">
        <f>SUMIFS('SC (FC diário)'!18:18,'SC (FC diário)'!$2:$2,"&gt;="&amp;'Output SC'!O$1,'SC (FC diário)'!$2:$2,"&lt;="&amp;EOMONTH(O$1,0))</f>
        <v>0</v>
      </c>
      <c r="P8" s="165">
        <f>SUMIFS('SC (FC diário)'!18:18,'SC (FC diário)'!$2:$2,"&gt;="&amp;'Output SC'!P$1,'SC (FC diário)'!$2:$2,"&lt;="&amp;EOMONTH(P$1,0))</f>
        <v>0</v>
      </c>
      <c r="Q8" s="165">
        <f>SUMIFS('SC (FC diário)'!18:18,'SC (FC diário)'!$2:$2,"&gt;="&amp;'Output SC'!Q$1,'SC (FC diário)'!$2:$2,"&lt;="&amp;EOMONTH(Q$1,0))</f>
        <v>0</v>
      </c>
      <c r="R8" s="165">
        <f>SUMIFS('SC (FC diário)'!18:18,'SC (FC diário)'!$2:$2,"&gt;="&amp;'Output SC'!R$1,'SC (FC diário)'!$2:$2,"&lt;="&amp;EOMONTH(R$1,0))</f>
        <v>0</v>
      </c>
      <c r="S8" s="165">
        <f>SUMIFS('SC (FC diário)'!18:18,'SC (FC diário)'!$2:$2,"&gt;="&amp;'Output SC'!S$1,'SC (FC diário)'!$2:$2,"&lt;="&amp;EOMONTH(S$1,0))</f>
        <v>0</v>
      </c>
      <c r="T8" s="165">
        <f>SUMIFS('SC (FC diário)'!18:18,'SC (FC diário)'!$2:$2,"&gt;="&amp;'Output SC'!T$1,'SC (FC diário)'!$2:$2,"&lt;="&amp;EOMONTH(T$1,0))</f>
        <v>0</v>
      </c>
    </row>
    <row r="9" spans="1:20" ht="14.5" customHeight="1" outlineLevel="1" x14ac:dyDescent="0.35">
      <c r="A9" s="2" t="s">
        <v>522</v>
      </c>
      <c r="B9" s="5"/>
      <c r="C9" s="5"/>
      <c r="D9" s="165">
        <f>SUMIFS('SC (FC diário)'!19:19,'SC (FC diário)'!$2:$2,"&gt;="&amp;'Output SC'!D$1,'SC (FC diário)'!$2:$2,"&lt;="&amp;EOMONTH(D$1,0))</f>
        <v>28957.73</v>
      </c>
      <c r="E9" s="165">
        <f>SUMIFS('SC (FC diário)'!19:19,'SC (FC diário)'!$2:$2,"&gt;="&amp;'Output SC'!E$1,'SC (FC diário)'!$2:$2,"&lt;="&amp;EOMONTH(E$1,0))</f>
        <v>9121.64</v>
      </c>
      <c r="F9" s="165">
        <f>SUMIFS('SC (FC diário)'!19:19,'SC (FC diário)'!$2:$2,"&gt;="&amp;'Output SC'!F$1,'SC (FC diário)'!$2:$2,"&lt;="&amp;EOMONTH(F$1,0))</f>
        <v>7083.71</v>
      </c>
      <c r="G9" s="165">
        <f>SUMIFS('SC (FC diário)'!19:19,'SC (FC diário)'!$2:$2,"&gt;="&amp;'Output SC'!G$1,'SC (FC diário)'!$2:$2,"&lt;="&amp;EOMONTH(G$1,0))</f>
        <v>12597.34</v>
      </c>
      <c r="H9" s="165">
        <f>SUMIFS('SC (FC diário)'!19:19,'SC (FC diário)'!$2:$2,"&gt;="&amp;'Output SC'!H$1,'SC (FC diário)'!$2:$2,"&lt;="&amp;EOMONTH(H$1,0))</f>
        <v>17612.34</v>
      </c>
      <c r="I9" s="165">
        <f>SUMIFS('SC (FC diário)'!19:19,'SC (FC diário)'!$2:$2,"&gt;="&amp;'Output SC'!I$1,'SC (FC diário)'!$2:$2,"&lt;="&amp;EOMONTH(I$1,0))</f>
        <v>9799.7199999999993</v>
      </c>
      <c r="J9" s="165">
        <f>SUMIFS('SC (FC diário)'!19:19,'SC (FC diário)'!$2:$2,"&gt;="&amp;'Output SC'!J$1,'SC (FC diário)'!$2:$2,"&lt;="&amp;EOMONTH(J$1,0))</f>
        <v>0</v>
      </c>
      <c r="K9" s="165">
        <f>SUMIFS('SC (FC diário)'!19:19,'SC (FC diário)'!$2:$2,"&gt;="&amp;'Output SC'!K$1,'SC (FC diário)'!$2:$2,"&lt;="&amp;EOMONTH(K$1,0))</f>
        <v>0</v>
      </c>
      <c r="L9" s="165">
        <f>SUMIFS('SC (FC diário)'!19:19,'SC (FC diário)'!$2:$2,"&gt;="&amp;'Output SC'!L$1,'SC (FC diário)'!$2:$2,"&lt;="&amp;EOMONTH(L$1,0))</f>
        <v>0</v>
      </c>
      <c r="M9" s="165">
        <f>SUMIFS('SC (FC diário)'!19:19,'SC (FC diário)'!$2:$2,"&gt;="&amp;'Output SC'!M$1,'SC (FC diário)'!$2:$2,"&lt;="&amp;EOMONTH(M$1,0))</f>
        <v>0</v>
      </c>
      <c r="N9" s="165">
        <f>SUMIFS('SC (FC diário)'!19:19,'SC (FC diário)'!$2:$2,"&gt;="&amp;'Output SC'!N$1,'SC (FC diário)'!$2:$2,"&lt;="&amp;EOMONTH(N$1,0))</f>
        <v>0</v>
      </c>
      <c r="O9" s="165">
        <f>SUMIFS('SC (FC diário)'!19:19,'SC (FC diário)'!$2:$2,"&gt;="&amp;'Output SC'!O$1,'SC (FC diário)'!$2:$2,"&lt;="&amp;EOMONTH(O$1,0))</f>
        <v>0</v>
      </c>
      <c r="P9" s="165">
        <f>SUMIFS('SC (FC diário)'!19:19,'SC (FC diário)'!$2:$2,"&gt;="&amp;'Output SC'!P$1,'SC (FC diário)'!$2:$2,"&lt;="&amp;EOMONTH(P$1,0))</f>
        <v>0</v>
      </c>
      <c r="Q9" s="165">
        <f>SUMIFS('SC (FC diário)'!19:19,'SC (FC diário)'!$2:$2,"&gt;="&amp;'Output SC'!Q$1,'SC (FC diário)'!$2:$2,"&lt;="&amp;EOMONTH(Q$1,0))</f>
        <v>0</v>
      </c>
      <c r="R9" s="165">
        <f>SUMIFS('SC (FC diário)'!19:19,'SC (FC diário)'!$2:$2,"&gt;="&amp;'Output SC'!R$1,'SC (FC diário)'!$2:$2,"&lt;="&amp;EOMONTH(R$1,0))</f>
        <v>0</v>
      </c>
      <c r="S9" s="165">
        <f>SUMIFS('SC (FC diário)'!19:19,'SC (FC diário)'!$2:$2,"&gt;="&amp;'Output SC'!S$1,'SC (FC diário)'!$2:$2,"&lt;="&amp;EOMONTH(S$1,0))</f>
        <v>0</v>
      </c>
      <c r="T9" s="165">
        <f>SUMIFS('SC (FC diário)'!19:19,'SC (FC diário)'!$2:$2,"&gt;="&amp;'Output SC'!T$1,'SC (FC diário)'!$2:$2,"&lt;="&amp;EOMONTH(T$1,0))</f>
        <v>0</v>
      </c>
    </row>
    <row r="10" spans="1:20" ht="14.5" customHeight="1" outlineLevel="1" x14ac:dyDescent="0.35">
      <c r="A10" s="2" t="s">
        <v>523</v>
      </c>
      <c r="B10" s="5"/>
      <c r="C10" s="5"/>
      <c r="D10" s="165">
        <f>SUMIFS('SC (FC diário)'!20:20,'SC (FC diário)'!$2:$2,"&gt;="&amp;'Output SC'!D$1,'SC (FC diário)'!$2:$2,"&lt;="&amp;EOMONTH(D$1,0))</f>
        <v>9246</v>
      </c>
      <c r="E10" s="165">
        <f>SUMIFS('SC (FC diário)'!20:20,'SC (FC diário)'!$2:$2,"&gt;="&amp;'Output SC'!E$1,'SC (FC diário)'!$2:$2,"&lt;="&amp;EOMONTH(E$1,0))</f>
        <v>1205.1999999999998</v>
      </c>
      <c r="F10" s="165">
        <f>SUMIFS('SC (FC diário)'!20:20,'SC (FC diário)'!$2:$2,"&gt;="&amp;'Output SC'!F$1,'SC (FC diário)'!$2:$2,"&lt;="&amp;EOMONTH(F$1,0))</f>
        <v>1228.53</v>
      </c>
      <c r="G10" s="165">
        <f>SUMIFS('SC (FC diário)'!20:20,'SC (FC diário)'!$2:$2,"&gt;="&amp;'Output SC'!G$1,'SC (FC diário)'!$2:$2,"&lt;="&amp;EOMONTH(G$1,0))</f>
        <v>3729.51</v>
      </c>
      <c r="H10" s="165">
        <f>SUMIFS('SC (FC diário)'!20:20,'SC (FC diário)'!$2:$2,"&gt;="&amp;'Output SC'!H$1,'SC (FC diário)'!$2:$2,"&lt;="&amp;EOMONTH(H$1,0))</f>
        <v>2316.48</v>
      </c>
      <c r="I10" s="165">
        <f>SUMIFS('SC (FC diário)'!20:20,'SC (FC diário)'!$2:$2,"&gt;="&amp;'Output SC'!I$1,'SC (FC diário)'!$2:$2,"&lt;="&amp;EOMONTH(I$1,0))</f>
        <v>2610.81</v>
      </c>
      <c r="J10" s="165">
        <f>SUMIFS('SC (FC diário)'!20:20,'SC (FC diário)'!$2:$2,"&gt;="&amp;'Output SC'!J$1,'SC (FC diário)'!$2:$2,"&lt;="&amp;EOMONTH(J$1,0))</f>
        <v>0</v>
      </c>
      <c r="K10" s="165">
        <f>SUMIFS('SC (FC diário)'!20:20,'SC (FC diário)'!$2:$2,"&gt;="&amp;'Output SC'!K$1,'SC (FC diário)'!$2:$2,"&lt;="&amp;EOMONTH(K$1,0))</f>
        <v>0</v>
      </c>
      <c r="L10" s="165">
        <f>SUMIFS('SC (FC diário)'!20:20,'SC (FC diário)'!$2:$2,"&gt;="&amp;'Output SC'!L$1,'SC (FC diário)'!$2:$2,"&lt;="&amp;EOMONTH(L$1,0))</f>
        <v>0</v>
      </c>
      <c r="M10" s="165">
        <f>SUMIFS('SC (FC diário)'!20:20,'SC (FC diário)'!$2:$2,"&gt;="&amp;'Output SC'!M$1,'SC (FC diário)'!$2:$2,"&lt;="&amp;EOMONTH(M$1,0))</f>
        <v>0</v>
      </c>
      <c r="N10" s="165">
        <f>SUMIFS('SC (FC diário)'!20:20,'SC (FC diário)'!$2:$2,"&gt;="&amp;'Output SC'!N$1,'SC (FC diário)'!$2:$2,"&lt;="&amp;EOMONTH(N$1,0))</f>
        <v>0</v>
      </c>
      <c r="O10" s="165">
        <f>SUMIFS('SC (FC diário)'!20:20,'SC (FC diário)'!$2:$2,"&gt;="&amp;'Output SC'!O$1,'SC (FC diário)'!$2:$2,"&lt;="&amp;EOMONTH(O$1,0))</f>
        <v>0</v>
      </c>
      <c r="P10" s="165">
        <f>SUMIFS('SC (FC diário)'!20:20,'SC (FC diário)'!$2:$2,"&gt;="&amp;'Output SC'!P$1,'SC (FC diário)'!$2:$2,"&lt;="&amp;EOMONTH(P$1,0))</f>
        <v>0</v>
      </c>
      <c r="Q10" s="165">
        <f>SUMIFS('SC (FC diário)'!20:20,'SC (FC diário)'!$2:$2,"&gt;="&amp;'Output SC'!Q$1,'SC (FC diário)'!$2:$2,"&lt;="&amp;EOMONTH(Q$1,0))</f>
        <v>0</v>
      </c>
      <c r="R10" s="165">
        <f>SUMIFS('SC (FC diário)'!20:20,'SC (FC diário)'!$2:$2,"&gt;="&amp;'Output SC'!R$1,'SC (FC diário)'!$2:$2,"&lt;="&amp;EOMONTH(R$1,0))</f>
        <v>0</v>
      </c>
      <c r="S10" s="165">
        <f>SUMIFS('SC (FC diário)'!20:20,'SC (FC diário)'!$2:$2,"&gt;="&amp;'Output SC'!S$1,'SC (FC diário)'!$2:$2,"&lt;="&amp;EOMONTH(S$1,0))</f>
        <v>0</v>
      </c>
      <c r="T10" s="165">
        <f>SUMIFS('SC (FC diário)'!20:20,'SC (FC diário)'!$2:$2,"&gt;="&amp;'Output SC'!T$1,'SC (FC diário)'!$2:$2,"&lt;="&amp;EOMONTH(T$1,0))</f>
        <v>0</v>
      </c>
    </row>
    <row r="11" spans="1:20" ht="14.5" customHeight="1" x14ac:dyDescent="0.35">
      <c r="B11" s="5"/>
      <c r="C11" s="5"/>
      <c r="D11" s="165"/>
      <c r="E11" s="165"/>
      <c r="F11" s="165"/>
      <c r="G11" s="165"/>
      <c r="H11" s="165"/>
      <c r="I11" s="165"/>
      <c r="J11" s="165"/>
      <c r="K11" s="165"/>
      <c r="L11" s="165"/>
      <c r="M11" s="165"/>
      <c r="N11" s="165"/>
      <c r="O11" s="165"/>
      <c r="P11" s="165"/>
      <c r="Q11" s="165"/>
      <c r="R11" s="165"/>
      <c r="S11" s="165"/>
      <c r="T11" s="165"/>
    </row>
    <row r="12" spans="1:20" ht="14.5" customHeight="1" x14ac:dyDescent="0.35">
      <c r="A12" s="8" t="s">
        <v>531</v>
      </c>
      <c r="B12" s="14"/>
      <c r="C12" s="5"/>
      <c r="D12" s="166">
        <f t="shared" ref="D12:T12" si="1">SUM(D13:D17)</f>
        <v>172.98999999999998</v>
      </c>
      <c r="E12" s="166">
        <f t="shared" si="1"/>
        <v>185.5</v>
      </c>
      <c r="F12" s="166">
        <f t="shared" si="1"/>
        <v>107.15</v>
      </c>
      <c r="G12" s="166">
        <f t="shared" si="1"/>
        <v>267.74599999999998</v>
      </c>
      <c r="H12" s="166">
        <f t="shared" si="1"/>
        <v>308.87</v>
      </c>
      <c r="I12" s="166">
        <f t="shared" si="1"/>
        <v>35.33</v>
      </c>
      <c r="J12" s="166">
        <f t="shared" si="1"/>
        <v>0</v>
      </c>
      <c r="K12" s="166">
        <f t="shared" si="1"/>
        <v>0</v>
      </c>
      <c r="L12" s="166">
        <f t="shared" si="1"/>
        <v>0</v>
      </c>
      <c r="M12" s="166">
        <f t="shared" si="1"/>
        <v>0</v>
      </c>
      <c r="N12" s="166">
        <f t="shared" si="1"/>
        <v>0</v>
      </c>
      <c r="O12" s="166">
        <f t="shared" si="1"/>
        <v>0</v>
      </c>
      <c r="P12" s="166">
        <f t="shared" si="1"/>
        <v>0</v>
      </c>
      <c r="Q12" s="166">
        <f t="shared" si="1"/>
        <v>0</v>
      </c>
      <c r="R12" s="166">
        <f t="shared" si="1"/>
        <v>0</v>
      </c>
      <c r="S12" s="166">
        <f t="shared" si="1"/>
        <v>0</v>
      </c>
      <c r="T12" s="166">
        <f t="shared" si="1"/>
        <v>0</v>
      </c>
    </row>
    <row r="13" spans="1:20" ht="15.75" customHeight="1" outlineLevel="1" x14ac:dyDescent="0.35">
      <c r="A13" s="2" t="s">
        <v>532</v>
      </c>
      <c r="B13" s="16"/>
      <c r="C13" s="5"/>
      <c r="D13" s="165">
        <f>SUMIFS('SC (FC diário)'!23:23,'SC (FC diário)'!$2:$2,"&gt;="&amp;'Output SC'!D$1,'SC (FC diário)'!$2:$2,"&lt;="&amp;EOMONTH(D$1,0))</f>
        <v>0</v>
      </c>
      <c r="E13" s="165">
        <f>SUMIFS('SC (FC diário)'!23:23,'SC (FC diário)'!$2:$2,"&gt;="&amp;'Output SC'!E$1,'SC (FC diário)'!$2:$2,"&lt;="&amp;EOMONTH(E$1,0))</f>
        <v>0</v>
      </c>
      <c r="F13" s="165">
        <f>SUMIFS('SC (FC diário)'!23:23,'SC (FC diário)'!$2:$2,"&gt;="&amp;'Output SC'!F$1,'SC (FC diário)'!$2:$2,"&lt;="&amp;EOMONTH(F$1,0))</f>
        <v>0</v>
      </c>
      <c r="G13" s="165">
        <f>SUMIFS('SC (FC diário)'!23:23,'SC (FC diário)'!$2:$2,"&gt;="&amp;'Output SC'!G$1,'SC (FC diário)'!$2:$2,"&lt;="&amp;EOMONTH(G$1,0))</f>
        <v>0</v>
      </c>
      <c r="H13" s="165">
        <f>SUMIFS('SC (FC diário)'!23:23,'SC (FC diário)'!$2:$2,"&gt;="&amp;'Output SC'!H$1,'SC (FC diário)'!$2:$2,"&lt;="&amp;EOMONTH(H$1,0))</f>
        <v>0</v>
      </c>
      <c r="I13" s="165">
        <f>SUMIFS('SC (FC diário)'!23:23,'SC (FC diário)'!$2:$2,"&gt;="&amp;'Output SC'!I$1,'SC (FC diário)'!$2:$2,"&lt;="&amp;EOMONTH(I$1,0))</f>
        <v>0</v>
      </c>
      <c r="J13" s="165">
        <f>SUMIFS('SC (FC diário)'!23:23,'SC (FC diário)'!$2:$2,"&gt;="&amp;'Output SC'!J$1,'SC (FC diário)'!$2:$2,"&lt;="&amp;EOMONTH(J$1,0))</f>
        <v>0</v>
      </c>
      <c r="K13" s="165">
        <f>SUMIFS('SC (FC diário)'!23:23,'SC (FC diário)'!$2:$2,"&gt;="&amp;'Output SC'!K$1,'SC (FC diário)'!$2:$2,"&lt;="&amp;EOMONTH(K$1,0))</f>
        <v>0</v>
      </c>
      <c r="L13" s="165">
        <f>SUMIFS('SC (FC diário)'!23:23,'SC (FC diário)'!$2:$2,"&gt;="&amp;'Output SC'!L$1,'SC (FC diário)'!$2:$2,"&lt;="&amp;EOMONTH(L$1,0))</f>
        <v>0</v>
      </c>
      <c r="M13" s="165">
        <f>SUMIFS('SC (FC diário)'!23:23,'SC (FC diário)'!$2:$2,"&gt;="&amp;'Output SC'!M$1,'SC (FC diário)'!$2:$2,"&lt;="&amp;EOMONTH(M$1,0))</f>
        <v>0</v>
      </c>
      <c r="N13" s="165">
        <f>SUMIFS('SC (FC diário)'!23:23,'SC (FC diário)'!$2:$2,"&gt;="&amp;'Output SC'!N$1,'SC (FC diário)'!$2:$2,"&lt;="&amp;EOMONTH(N$1,0))</f>
        <v>0</v>
      </c>
      <c r="O13" s="165">
        <f>SUMIFS('SC (FC diário)'!23:23,'SC (FC diário)'!$2:$2,"&gt;="&amp;'Output SC'!O$1,'SC (FC diário)'!$2:$2,"&lt;="&amp;EOMONTH(O$1,0))</f>
        <v>0</v>
      </c>
      <c r="P13" s="165">
        <f>SUMIFS('SC (FC diário)'!23:23,'SC (FC diário)'!$2:$2,"&gt;="&amp;'Output SC'!P$1,'SC (FC diário)'!$2:$2,"&lt;="&amp;EOMONTH(P$1,0))</f>
        <v>0</v>
      </c>
      <c r="Q13" s="165">
        <f>SUMIFS('SC (FC diário)'!23:23,'SC (FC diário)'!$2:$2,"&gt;="&amp;'Output SC'!Q$1,'SC (FC diário)'!$2:$2,"&lt;="&amp;EOMONTH(Q$1,0))</f>
        <v>0</v>
      </c>
      <c r="R13" s="165">
        <f>SUMIFS('SC (FC diário)'!23:23,'SC (FC diário)'!$2:$2,"&gt;="&amp;'Output SC'!R$1,'SC (FC diário)'!$2:$2,"&lt;="&amp;EOMONTH(R$1,0))</f>
        <v>0</v>
      </c>
      <c r="S13" s="165">
        <f>SUMIFS('SC (FC diário)'!23:23,'SC (FC diário)'!$2:$2,"&gt;="&amp;'Output SC'!S$1,'SC (FC diário)'!$2:$2,"&lt;="&amp;EOMONTH(S$1,0))</f>
        <v>0</v>
      </c>
      <c r="T13" s="165">
        <f>SUMIFS('SC (FC diário)'!23:23,'SC (FC diário)'!$2:$2,"&gt;="&amp;'Output SC'!T$1,'SC (FC diário)'!$2:$2,"&lt;="&amp;EOMONTH(T$1,0))</f>
        <v>0</v>
      </c>
    </row>
    <row r="14" spans="1:20" ht="15.75" customHeight="1" outlineLevel="1" x14ac:dyDescent="0.35">
      <c r="A14" s="2" t="s">
        <v>533</v>
      </c>
      <c r="B14" s="16"/>
      <c r="C14" s="5"/>
      <c r="D14" s="165">
        <f>SUMIFS('SC (FC diário)'!24:24,'SC (FC diário)'!$2:$2,"&gt;="&amp;'Output SC'!D$1,'SC (FC diário)'!$2:$2,"&lt;="&amp;EOMONTH(D$1,0))</f>
        <v>0</v>
      </c>
      <c r="E14" s="165">
        <f>SUMIFS('SC (FC diário)'!24:24,'SC (FC diário)'!$2:$2,"&gt;="&amp;'Output SC'!E$1,'SC (FC diário)'!$2:$2,"&lt;="&amp;EOMONTH(E$1,0))</f>
        <v>0</v>
      </c>
      <c r="F14" s="165">
        <f>SUMIFS('SC (FC diário)'!24:24,'SC (FC diário)'!$2:$2,"&gt;="&amp;'Output SC'!F$1,'SC (FC diário)'!$2:$2,"&lt;="&amp;EOMONTH(F$1,0))</f>
        <v>7.86</v>
      </c>
      <c r="G14" s="165">
        <f>SUMIFS('SC (FC diário)'!24:24,'SC (FC diário)'!$2:$2,"&gt;="&amp;'Output SC'!G$1,'SC (FC diário)'!$2:$2,"&lt;="&amp;EOMONTH(G$1,0))</f>
        <v>186.17</v>
      </c>
      <c r="H14" s="165">
        <f>SUMIFS('SC (FC diário)'!24:24,'SC (FC diário)'!$2:$2,"&gt;="&amp;'Output SC'!H$1,'SC (FC diário)'!$2:$2,"&lt;="&amp;EOMONTH(H$1,0))</f>
        <v>246.49</v>
      </c>
      <c r="I14" s="165">
        <f>SUMIFS('SC (FC diário)'!24:24,'SC (FC diário)'!$2:$2,"&gt;="&amp;'Output SC'!I$1,'SC (FC diário)'!$2:$2,"&lt;="&amp;EOMONTH(I$1,0))</f>
        <v>20.16</v>
      </c>
      <c r="J14" s="165">
        <f>SUMIFS('SC (FC diário)'!24:24,'SC (FC diário)'!$2:$2,"&gt;="&amp;'Output SC'!J$1,'SC (FC diário)'!$2:$2,"&lt;="&amp;EOMONTH(J$1,0))</f>
        <v>0</v>
      </c>
      <c r="K14" s="165">
        <f>SUMIFS('SC (FC diário)'!24:24,'SC (FC diário)'!$2:$2,"&gt;="&amp;'Output SC'!K$1,'SC (FC diário)'!$2:$2,"&lt;="&amp;EOMONTH(K$1,0))</f>
        <v>0</v>
      </c>
      <c r="L14" s="165">
        <f>SUMIFS('SC (FC diário)'!24:24,'SC (FC diário)'!$2:$2,"&gt;="&amp;'Output SC'!L$1,'SC (FC diário)'!$2:$2,"&lt;="&amp;EOMONTH(L$1,0))</f>
        <v>0</v>
      </c>
      <c r="M14" s="165">
        <f>SUMIFS('SC (FC diário)'!24:24,'SC (FC diário)'!$2:$2,"&gt;="&amp;'Output SC'!M$1,'SC (FC diário)'!$2:$2,"&lt;="&amp;EOMONTH(M$1,0))</f>
        <v>0</v>
      </c>
      <c r="N14" s="165">
        <f>SUMIFS('SC (FC diário)'!24:24,'SC (FC diário)'!$2:$2,"&gt;="&amp;'Output SC'!N$1,'SC (FC diário)'!$2:$2,"&lt;="&amp;EOMONTH(N$1,0))</f>
        <v>0</v>
      </c>
      <c r="O14" s="165">
        <f>SUMIFS('SC (FC diário)'!24:24,'SC (FC diário)'!$2:$2,"&gt;="&amp;'Output SC'!O$1,'SC (FC diário)'!$2:$2,"&lt;="&amp;EOMONTH(O$1,0))</f>
        <v>0</v>
      </c>
      <c r="P14" s="165">
        <f>SUMIFS('SC (FC diário)'!24:24,'SC (FC diário)'!$2:$2,"&gt;="&amp;'Output SC'!P$1,'SC (FC diário)'!$2:$2,"&lt;="&amp;EOMONTH(P$1,0))</f>
        <v>0</v>
      </c>
      <c r="Q14" s="165">
        <f>SUMIFS('SC (FC diário)'!24:24,'SC (FC diário)'!$2:$2,"&gt;="&amp;'Output SC'!Q$1,'SC (FC diário)'!$2:$2,"&lt;="&amp;EOMONTH(Q$1,0))</f>
        <v>0</v>
      </c>
      <c r="R14" s="165">
        <f>SUMIFS('SC (FC diário)'!24:24,'SC (FC diário)'!$2:$2,"&gt;="&amp;'Output SC'!R$1,'SC (FC diário)'!$2:$2,"&lt;="&amp;EOMONTH(R$1,0))</f>
        <v>0</v>
      </c>
      <c r="S14" s="165">
        <f>SUMIFS('SC (FC diário)'!24:24,'SC (FC diário)'!$2:$2,"&gt;="&amp;'Output SC'!S$1,'SC (FC diário)'!$2:$2,"&lt;="&amp;EOMONTH(S$1,0))</f>
        <v>0</v>
      </c>
      <c r="T14" s="165">
        <f>SUMIFS('SC (FC diário)'!24:24,'SC (FC diário)'!$2:$2,"&gt;="&amp;'Output SC'!T$1,'SC (FC diário)'!$2:$2,"&lt;="&amp;EOMONTH(T$1,0))</f>
        <v>0</v>
      </c>
    </row>
    <row r="15" spans="1:20" ht="15.75" customHeight="1" outlineLevel="1" x14ac:dyDescent="0.35">
      <c r="A15" s="2" t="s">
        <v>534</v>
      </c>
      <c r="B15" s="16"/>
      <c r="C15" s="16"/>
      <c r="D15" s="165">
        <f>SUMIFS('SC (FC diário)'!25:25,'SC (FC diário)'!$2:$2,"&gt;="&amp;'Output SC'!D$1,'SC (FC diário)'!$2:$2,"&lt;="&amp;EOMONTH(D$1,0))</f>
        <v>28.609999999999996</v>
      </c>
      <c r="E15" s="165">
        <f>SUMIFS('SC (FC diário)'!25:25,'SC (FC diário)'!$2:$2,"&gt;="&amp;'Output SC'!E$1,'SC (FC diário)'!$2:$2,"&lt;="&amp;EOMONTH(E$1,0))</f>
        <v>61.66</v>
      </c>
      <c r="F15" s="165">
        <f>SUMIFS('SC (FC diário)'!25:25,'SC (FC diário)'!$2:$2,"&gt;="&amp;'Output SC'!F$1,'SC (FC diário)'!$2:$2,"&lt;="&amp;EOMONTH(F$1,0))</f>
        <v>24.41</v>
      </c>
      <c r="G15" s="165">
        <f>SUMIFS('SC (FC diário)'!25:25,'SC (FC diário)'!$2:$2,"&gt;="&amp;'Output SC'!G$1,'SC (FC diário)'!$2:$2,"&lt;="&amp;EOMONTH(G$1,0))</f>
        <v>5.6260000000000003</v>
      </c>
      <c r="H15" s="165">
        <f>SUMIFS('SC (FC diário)'!25:25,'SC (FC diário)'!$2:$2,"&gt;="&amp;'Output SC'!H$1,'SC (FC diário)'!$2:$2,"&lt;="&amp;EOMONTH(H$1,0))</f>
        <v>7.6199999999999992</v>
      </c>
      <c r="I15" s="165">
        <f>SUMIFS('SC (FC diário)'!25:25,'SC (FC diário)'!$2:$2,"&gt;="&amp;'Output SC'!I$1,'SC (FC diário)'!$2:$2,"&lt;="&amp;EOMONTH(I$1,0))</f>
        <v>7.9499999999999993</v>
      </c>
      <c r="J15" s="165">
        <f>SUMIFS('SC (FC diário)'!25:25,'SC (FC diário)'!$2:$2,"&gt;="&amp;'Output SC'!J$1,'SC (FC diário)'!$2:$2,"&lt;="&amp;EOMONTH(J$1,0))</f>
        <v>0</v>
      </c>
      <c r="K15" s="165">
        <f>SUMIFS('SC (FC diário)'!25:25,'SC (FC diário)'!$2:$2,"&gt;="&amp;'Output SC'!K$1,'SC (FC diário)'!$2:$2,"&lt;="&amp;EOMONTH(K$1,0))</f>
        <v>0</v>
      </c>
      <c r="L15" s="165">
        <f>SUMIFS('SC (FC diário)'!25:25,'SC (FC diário)'!$2:$2,"&gt;="&amp;'Output SC'!L$1,'SC (FC diário)'!$2:$2,"&lt;="&amp;EOMONTH(L$1,0))</f>
        <v>0</v>
      </c>
      <c r="M15" s="165">
        <f>SUMIFS('SC (FC diário)'!25:25,'SC (FC diário)'!$2:$2,"&gt;="&amp;'Output SC'!M$1,'SC (FC diário)'!$2:$2,"&lt;="&amp;EOMONTH(M$1,0))</f>
        <v>0</v>
      </c>
      <c r="N15" s="165">
        <f>SUMIFS('SC (FC diário)'!25:25,'SC (FC diário)'!$2:$2,"&gt;="&amp;'Output SC'!N$1,'SC (FC diário)'!$2:$2,"&lt;="&amp;EOMONTH(N$1,0))</f>
        <v>0</v>
      </c>
      <c r="O15" s="165">
        <f>SUMIFS('SC (FC diário)'!25:25,'SC (FC diário)'!$2:$2,"&gt;="&amp;'Output SC'!O$1,'SC (FC diário)'!$2:$2,"&lt;="&amp;EOMONTH(O$1,0))</f>
        <v>0</v>
      </c>
      <c r="P15" s="165">
        <f>SUMIFS('SC (FC diário)'!25:25,'SC (FC diário)'!$2:$2,"&gt;="&amp;'Output SC'!P$1,'SC (FC diário)'!$2:$2,"&lt;="&amp;EOMONTH(P$1,0))</f>
        <v>0</v>
      </c>
      <c r="Q15" s="165">
        <f>SUMIFS('SC (FC diário)'!25:25,'SC (FC diário)'!$2:$2,"&gt;="&amp;'Output SC'!Q$1,'SC (FC diário)'!$2:$2,"&lt;="&amp;EOMONTH(Q$1,0))</f>
        <v>0</v>
      </c>
      <c r="R15" s="165">
        <f>SUMIFS('SC (FC diário)'!25:25,'SC (FC diário)'!$2:$2,"&gt;="&amp;'Output SC'!R$1,'SC (FC diário)'!$2:$2,"&lt;="&amp;EOMONTH(R$1,0))</f>
        <v>0</v>
      </c>
      <c r="S15" s="165">
        <f>SUMIFS('SC (FC diário)'!25:25,'SC (FC diário)'!$2:$2,"&gt;="&amp;'Output SC'!S$1,'SC (FC diário)'!$2:$2,"&lt;="&amp;EOMONTH(S$1,0))</f>
        <v>0</v>
      </c>
      <c r="T15" s="165">
        <f>SUMIFS('SC (FC diário)'!25:25,'SC (FC diário)'!$2:$2,"&gt;="&amp;'Output SC'!T$1,'SC (FC diário)'!$2:$2,"&lt;="&amp;EOMONTH(T$1,0))</f>
        <v>0</v>
      </c>
    </row>
    <row r="16" spans="1:20" ht="15.75" customHeight="1" outlineLevel="1" x14ac:dyDescent="0.35">
      <c r="A16" s="2" t="s">
        <v>535</v>
      </c>
      <c r="B16" s="16"/>
      <c r="C16" s="5"/>
      <c r="D16" s="165">
        <f>SUMIFS('SC (FC diário)'!26:26,'SC (FC diário)'!$2:$2,"&gt;="&amp;'Output SC'!D$1,'SC (FC diário)'!$2:$2,"&lt;="&amp;EOMONTH(D$1,0))</f>
        <v>144.38</v>
      </c>
      <c r="E16" s="165">
        <f>SUMIFS('SC (FC diário)'!26:26,'SC (FC diário)'!$2:$2,"&gt;="&amp;'Output SC'!E$1,'SC (FC diário)'!$2:$2,"&lt;="&amp;EOMONTH(E$1,0))</f>
        <v>123.84</v>
      </c>
      <c r="F16" s="165">
        <f>SUMIFS('SC (FC diário)'!26:26,'SC (FC diário)'!$2:$2,"&gt;="&amp;'Output SC'!F$1,'SC (FC diário)'!$2:$2,"&lt;="&amp;EOMONTH(F$1,0))</f>
        <v>74.88</v>
      </c>
      <c r="G16" s="165">
        <f>SUMIFS('SC (FC diário)'!26:26,'SC (FC diário)'!$2:$2,"&gt;="&amp;'Output SC'!G$1,'SC (FC diário)'!$2:$2,"&lt;="&amp;EOMONTH(G$1,0))</f>
        <v>75.949999999999989</v>
      </c>
      <c r="H16" s="165">
        <f>SUMIFS('SC (FC diário)'!26:26,'SC (FC diário)'!$2:$2,"&gt;="&amp;'Output SC'!H$1,'SC (FC diário)'!$2:$2,"&lt;="&amp;EOMONTH(H$1,0))</f>
        <v>54.76</v>
      </c>
      <c r="I16" s="165">
        <f>SUMIFS('SC (FC diário)'!26:26,'SC (FC diário)'!$2:$2,"&gt;="&amp;'Output SC'!I$1,'SC (FC diário)'!$2:$2,"&lt;="&amp;EOMONTH(I$1,0))</f>
        <v>7.22</v>
      </c>
      <c r="J16" s="165">
        <f>SUMIFS('SC (FC diário)'!26:26,'SC (FC diário)'!$2:$2,"&gt;="&amp;'Output SC'!J$1,'SC (FC diário)'!$2:$2,"&lt;="&amp;EOMONTH(J$1,0))</f>
        <v>0</v>
      </c>
      <c r="K16" s="165">
        <f>SUMIFS('SC (FC diário)'!26:26,'SC (FC diário)'!$2:$2,"&gt;="&amp;'Output SC'!K$1,'SC (FC diário)'!$2:$2,"&lt;="&amp;EOMONTH(K$1,0))</f>
        <v>0</v>
      </c>
      <c r="L16" s="165">
        <f>SUMIFS('SC (FC diário)'!26:26,'SC (FC diário)'!$2:$2,"&gt;="&amp;'Output SC'!L$1,'SC (FC diário)'!$2:$2,"&lt;="&amp;EOMONTH(L$1,0))</f>
        <v>0</v>
      </c>
      <c r="M16" s="165">
        <f>SUMIFS('SC (FC diário)'!26:26,'SC (FC diário)'!$2:$2,"&gt;="&amp;'Output SC'!M$1,'SC (FC diário)'!$2:$2,"&lt;="&amp;EOMONTH(M$1,0))</f>
        <v>0</v>
      </c>
      <c r="N16" s="165">
        <f>SUMIFS('SC (FC diário)'!26:26,'SC (FC diário)'!$2:$2,"&gt;="&amp;'Output SC'!N$1,'SC (FC diário)'!$2:$2,"&lt;="&amp;EOMONTH(N$1,0))</f>
        <v>0</v>
      </c>
      <c r="O16" s="165">
        <f>SUMIFS('SC (FC diário)'!26:26,'SC (FC diário)'!$2:$2,"&gt;="&amp;'Output SC'!O$1,'SC (FC diário)'!$2:$2,"&lt;="&amp;EOMONTH(O$1,0))</f>
        <v>0</v>
      </c>
      <c r="P16" s="165">
        <f>SUMIFS('SC (FC diário)'!26:26,'SC (FC diário)'!$2:$2,"&gt;="&amp;'Output SC'!P$1,'SC (FC diário)'!$2:$2,"&lt;="&amp;EOMONTH(P$1,0))</f>
        <v>0</v>
      </c>
      <c r="Q16" s="165">
        <f>SUMIFS('SC (FC diário)'!26:26,'SC (FC diário)'!$2:$2,"&gt;="&amp;'Output SC'!Q$1,'SC (FC diário)'!$2:$2,"&lt;="&amp;EOMONTH(Q$1,0))</f>
        <v>0</v>
      </c>
      <c r="R16" s="165">
        <f>SUMIFS('SC (FC diário)'!26:26,'SC (FC diário)'!$2:$2,"&gt;="&amp;'Output SC'!R$1,'SC (FC diário)'!$2:$2,"&lt;="&amp;EOMONTH(R$1,0))</f>
        <v>0</v>
      </c>
      <c r="S16" s="165">
        <f>SUMIFS('SC (FC diário)'!26:26,'SC (FC diário)'!$2:$2,"&gt;="&amp;'Output SC'!S$1,'SC (FC diário)'!$2:$2,"&lt;="&amp;EOMONTH(S$1,0))</f>
        <v>0</v>
      </c>
      <c r="T16" s="165">
        <f>SUMIFS('SC (FC diário)'!26:26,'SC (FC diário)'!$2:$2,"&gt;="&amp;'Output SC'!T$1,'SC (FC diário)'!$2:$2,"&lt;="&amp;EOMONTH(T$1,0))</f>
        <v>0</v>
      </c>
    </row>
    <row r="17" spans="1:20" ht="15.75" customHeight="1" outlineLevel="1" x14ac:dyDescent="0.35">
      <c r="A17" s="2" t="s">
        <v>536</v>
      </c>
      <c r="B17" s="16"/>
      <c r="C17" s="5"/>
      <c r="D17" s="165">
        <f>SUMIFS('SC (FC diário)'!27:27,'SC (FC diário)'!$2:$2,"&gt;="&amp;'Output SC'!D$1,'SC (FC diário)'!$2:$2,"&lt;="&amp;EOMONTH(D$1,0))</f>
        <v>0</v>
      </c>
      <c r="E17" s="165">
        <f>SUMIFS('SC (FC diário)'!27:27,'SC (FC diário)'!$2:$2,"&gt;="&amp;'Output SC'!E$1,'SC (FC diário)'!$2:$2,"&lt;="&amp;EOMONTH(E$1,0))</f>
        <v>0</v>
      </c>
      <c r="F17" s="165">
        <f>SUMIFS('SC (FC diário)'!27:27,'SC (FC diário)'!$2:$2,"&gt;="&amp;'Output SC'!F$1,'SC (FC diário)'!$2:$2,"&lt;="&amp;EOMONTH(F$1,0))</f>
        <v>0</v>
      </c>
      <c r="G17" s="165">
        <f>SUMIFS('SC (FC diário)'!27:27,'SC (FC diário)'!$2:$2,"&gt;="&amp;'Output SC'!G$1,'SC (FC diário)'!$2:$2,"&lt;="&amp;EOMONTH(G$1,0))</f>
        <v>0</v>
      </c>
      <c r="H17" s="165">
        <f>SUMIFS('SC (FC diário)'!27:27,'SC (FC diário)'!$2:$2,"&gt;="&amp;'Output SC'!H$1,'SC (FC diário)'!$2:$2,"&lt;="&amp;EOMONTH(H$1,0))</f>
        <v>0</v>
      </c>
      <c r="I17" s="165">
        <f>SUMIFS('SC (FC diário)'!27:27,'SC (FC diário)'!$2:$2,"&gt;="&amp;'Output SC'!I$1,'SC (FC diário)'!$2:$2,"&lt;="&amp;EOMONTH(I$1,0))</f>
        <v>0</v>
      </c>
      <c r="J17" s="165">
        <f>SUMIFS('SC (FC diário)'!27:27,'SC (FC diário)'!$2:$2,"&gt;="&amp;'Output SC'!J$1,'SC (FC diário)'!$2:$2,"&lt;="&amp;EOMONTH(J$1,0))</f>
        <v>0</v>
      </c>
      <c r="K17" s="165">
        <f>SUMIFS('SC (FC diário)'!27:27,'SC (FC diário)'!$2:$2,"&gt;="&amp;'Output SC'!K$1,'SC (FC diário)'!$2:$2,"&lt;="&amp;EOMONTH(K$1,0))</f>
        <v>0</v>
      </c>
      <c r="L17" s="165">
        <f>SUMIFS('SC (FC diário)'!27:27,'SC (FC diário)'!$2:$2,"&gt;="&amp;'Output SC'!L$1,'SC (FC diário)'!$2:$2,"&lt;="&amp;EOMONTH(L$1,0))</f>
        <v>0</v>
      </c>
      <c r="M17" s="165">
        <f>SUMIFS('SC (FC diário)'!27:27,'SC (FC diário)'!$2:$2,"&gt;="&amp;'Output SC'!M$1,'SC (FC diário)'!$2:$2,"&lt;="&amp;EOMONTH(M$1,0))</f>
        <v>0</v>
      </c>
      <c r="N17" s="165">
        <f>SUMIFS('SC (FC diário)'!27:27,'SC (FC diário)'!$2:$2,"&gt;="&amp;'Output SC'!N$1,'SC (FC diário)'!$2:$2,"&lt;="&amp;EOMONTH(N$1,0))</f>
        <v>0</v>
      </c>
      <c r="O17" s="165">
        <f>SUMIFS('SC (FC diário)'!27:27,'SC (FC diário)'!$2:$2,"&gt;="&amp;'Output SC'!O$1,'SC (FC diário)'!$2:$2,"&lt;="&amp;EOMONTH(O$1,0))</f>
        <v>0</v>
      </c>
      <c r="P17" s="165">
        <f>SUMIFS('SC (FC diário)'!27:27,'SC (FC diário)'!$2:$2,"&gt;="&amp;'Output SC'!P$1,'SC (FC diário)'!$2:$2,"&lt;="&amp;EOMONTH(P$1,0))</f>
        <v>0</v>
      </c>
      <c r="Q17" s="165">
        <f>SUMIFS('SC (FC diário)'!27:27,'SC (FC diário)'!$2:$2,"&gt;="&amp;'Output SC'!Q$1,'SC (FC diário)'!$2:$2,"&lt;="&amp;EOMONTH(Q$1,0))</f>
        <v>0</v>
      </c>
      <c r="R17" s="165">
        <f>SUMIFS('SC (FC diário)'!27:27,'SC (FC diário)'!$2:$2,"&gt;="&amp;'Output SC'!R$1,'SC (FC diário)'!$2:$2,"&lt;="&amp;EOMONTH(R$1,0))</f>
        <v>0</v>
      </c>
      <c r="S17" s="165">
        <f>SUMIFS('SC (FC diário)'!27:27,'SC (FC diário)'!$2:$2,"&gt;="&amp;'Output SC'!S$1,'SC (FC diário)'!$2:$2,"&lt;="&amp;EOMONTH(S$1,0))</f>
        <v>0</v>
      </c>
      <c r="T17" s="165">
        <f>SUMIFS('SC (FC diário)'!27:27,'SC (FC diário)'!$2:$2,"&gt;="&amp;'Output SC'!T$1,'SC (FC diário)'!$2:$2,"&lt;="&amp;EOMONTH(T$1,0))</f>
        <v>0</v>
      </c>
    </row>
    <row r="18" spans="1:20" ht="15.75" customHeight="1" x14ac:dyDescent="0.35">
      <c r="B18" s="5"/>
      <c r="C18" s="5"/>
      <c r="D18" s="165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</row>
    <row r="19" spans="1:20" ht="15.75" customHeight="1" x14ac:dyDescent="0.35">
      <c r="A19" s="8" t="s">
        <v>537</v>
      </c>
      <c r="B19" s="5"/>
      <c r="C19" s="5"/>
      <c r="D19" s="164">
        <f t="shared" ref="D19:T19" si="2">SUM(D20:D28)</f>
        <v>37035.19</v>
      </c>
      <c r="E19" s="164">
        <f t="shared" si="2"/>
        <v>41790.310000000005</v>
      </c>
      <c r="F19" s="164">
        <f t="shared" si="2"/>
        <v>53373.340000000004</v>
      </c>
      <c r="G19" s="164">
        <f t="shared" si="2"/>
        <v>51500.53</v>
      </c>
      <c r="H19" s="164">
        <f t="shared" si="2"/>
        <v>47396.979999999996</v>
      </c>
      <c r="I19" s="164">
        <f t="shared" si="2"/>
        <v>55879.53</v>
      </c>
      <c r="J19" s="164">
        <f t="shared" si="2"/>
        <v>14335.439999999999</v>
      </c>
      <c r="K19" s="164">
        <f t="shared" si="2"/>
        <v>0</v>
      </c>
      <c r="L19" s="164">
        <f t="shared" si="2"/>
        <v>0</v>
      </c>
      <c r="M19" s="164">
        <f t="shared" si="2"/>
        <v>0</v>
      </c>
      <c r="N19" s="164">
        <f t="shared" si="2"/>
        <v>0</v>
      </c>
      <c r="O19" s="164">
        <f t="shared" si="2"/>
        <v>0</v>
      </c>
      <c r="P19" s="164">
        <f t="shared" si="2"/>
        <v>0</v>
      </c>
      <c r="Q19" s="164">
        <f t="shared" si="2"/>
        <v>0</v>
      </c>
      <c r="R19" s="164">
        <f t="shared" si="2"/>
        <v>0</v>
      </c>
      <c r="S19" s="164">
        <f t="shared" si="2"/>
        <v>0</v>
      </c>
      <c r="T19" s="164">
        <f t="shared" si="2"/>
        <v>0</v>
      </c>
    </row>
    <row r="20" spans="1:20" ht="15.75" customHeight="1" outlineLevel="1" x14ac:dyDescent="0.35">
      <c r="A20" s="2" t="s">
        <v>12</v>
      </c>
      <c r="B20" s="5"/>
      <c r="C20" s="5"/>
      <c r="D20" s="165">
        <f>SUMIFS('SC (FC diário)'!30:30,'SC (FC diário)'!$2:$2,"&gt;="&amp;'Output SC'!D$1,'SC (FC diário)'!$2:$2,"&lt;="&amp;EOMONTH(D$1,0))</f>
        <v>5159.2299999999996</v>
      </c>
      <c r="E20" s="165">
        <f>SUMIFS('SC (FC diário)'!30:30,'SC (FC diário)'!$2:$2,"&gt;="&amp;'Output SC'!E$1,'SC (FC diário)'!$2:$2,"&lt;="&amp;EOMONTH(E$1,0))</f>
        <v>5564.0999999999995</v>
      </c>
      <c r="F20" s="165">
        <f>SUMIFS('SC (FC diário)'!30:30,'SC (FC diário)'!$2:$2,"&gt;="&amp;'Output SC'!F$1,'SC (FC diário)'!$2:$2,"&lt;="&amp;EOMONTH(F$1,0))</f>
        <v>11315.230000000001</v>
      </c>
      <c r="G20" s="165">
        <f>SUMIFS('SC (FC diário)'!30:30,'SC (FC diário)'!$2:$2,"&gt;="&amp;'Output SC'!G$1,'SC (FC diário)'!$2:$2,"&lt;="&amp;EOMONTH(G$1,0))</f>
        <v>11712.23</v>
      </c>
      <c r="H20" s="165">
        <f>SUMIFS('SC (FC diário)'!30:30,'SC (FC diário)'!$2:$2,"&gt;="&amp;'Output SC'!H$1,'SC (FC diário)'!$2:$2,"&lt;="&amp;EOMONTH(H$1,0))</f>
        <v>10564.760000000002</v>
      </c>
      <c r="I20" s="165">
        <f>SUMIFS('SC (FC diário)'!30:30,'SC (FC diário)'!$2:$2,"&gt;="&amp;'Output SC'!I$1,'SC (FC diário)'!$2:$2,"&lt;="&amp;EOMONTH(I$1,0))</f>
        <v>11669.61</v>
      </c>
      <c r="J20" s="165">
        <f>SUMIFS('SC (FC diário)'!30:30,'SC (FC diário)'!$2:$2,"&gt;="&amp;'Output SC'!J$1,'SC (FC diário)'!$2:$2,"&lt;="&amp;EOMONTH(J$1,0))</f>
        <v>2768.37</v>
      </c>
      <c r="K20" s="165">
        <f>SUMIFS('SC (FC diário)'!30:30,'SC (FC diário)'!$2:$2,"&gt;="&amp;'Output SC'!K$1,'SC (FC diário)'!$2:$2,"&lt;="&amp;EOMONTH(K$1,0))</f>
        <v>0</v>
      </c>
      <c r="L20" s="165">
        <f>SUMIFS('SC (FC diário)'!30:30,'SC (FC diário)'!$2:$2,"&gt;="&amp;'Output SC'!L$1,'SC (FC diário)'!$2:$2,"&lt;="&amp;EOMONTH(L$1,0))</f>
        <v>0</v>
      </c>
      <c r="M20" s="165">
        <f>SUMIFS('SC (FC diário)'!30:30,'SC (FC diário)'!$2:$2,"&gt;="&amp;'Output SC'!M$1,'SC (FC diário)'!$2:$2,"&lt;="&amp;EOMONTH(M$1,0))</f>
        <v>0</v>
      </c>
      <c r="N20" s="165">
        <f>SUMIFS('SC (FC diário)'!30:30,'SC (FC diário)'!$2:$2,"&gt;="&amp;'Output SC'!N$1,'SC (FC diário)'!$2:$2,"&lt;="&amp;EOMONTH(N$1,0))</f>
        <v>0</v>
      </c>
      <c r="O20" s="165">
        <f>SUMIFS('SC (FC diário)'!30:30,'SC (FC diário)'!$2:$2,"&gt;="&amp;'Output SC'!O$1,'SC (FC diário)'!$2:$2,"&lt;="&amp;EOMONTH(O$1,0))</f>
        <v>0</v>
      </c>
      <c r="P20" s="165">
        <f>SUMIFS('SC (FC diário)'!30:30,'SC (FC diário)'!$2:$2,"&gt;="&amp;'Output SC'!P$1,'SC (FC diário)'!$2:$2,"&lt;="&amp;EOMONTH(P$1,0))</f>
        <v>0</v>
      </c>
      <c r="Q20" s="165">
        <f>SUMIFS('SC (FC diário)'!30:30,'SC (FC diário)'!$2:$2,"&gt;="&amp;'Output SC'!Q$1,'SC (FC diário)'!$2:$2,"&lt;="&amp;EOMONTH(Q$1,0))</f>
        <v>0</v>
      </c>
      <c r="R20" s="165">
        <f>SUMIFS('SC (FC diário)'!30:30,'SC (FC diário)'!$2:$2,"&gt;="&amp;'Output SC'!R$1,'SC (FC diário)'!$2:$2,"&lt;="&amp;EOMONTH(R$1,0))</f>
        <v>0</v>
      </c>
      <c r="S20" s="165">
        <f>SUMIFS('SC (FC diário)'!30:30,'SC (FC diário)'!$2:$2,"&gt;="&amp;'Output SC'!S$1,'SC (FC diário)'!$2:$2,"&lt;="&amp;EOMONTH(S$1,0))</f>
        <v>0</v>
      </c>
      <c r="T20" s="165">
        <f>SUMIFS('SC (FC diário)'!30:30,'SC (FC diário)'!$2:$2,"&gt;="&amp;'Output SC'!T$1,'SC (FC diário)'!$2:$2,"&lt;="&amp;EOMONTH(T$1,0))</f>
        <v>0</v>
      </c>
    </row>
    <row r="21" spans="1:20" ht="15.75" customHeight="1" outlineLevel="1" x14ac:dyDescent="0.35">
      <c r="A21" s="2" t="s">
        <v>108</v>
      </c>
      <c r="B21" s="5"/>
      <c r="C21" s="5"/>
      <c r="D21" s="165">
        <f>SUMIFS('SC (FC diário)'!31:31,'SC (FC diário)'!$2:$2,"&gt;="&amp;'Output SC'!D$1,'SC (FC diário)'!$2:$2,"&lt;="&amp;EOMONTH(D$1,0))</f>
        <v>3558.46</v>
      </c>
      <c r="E21" s="165">
        <f>SUMIFS('SC (FC diário)'!31:31,'SC (FC diário)'!$2:$2,"&gt;="&amp;'Output SC'!E$1,'SC (FC diário)'!$2:$2,"&lt;="&amp;EOMONTH(E$1,0))</f>
        <v>2273.44</v>
      </c>
      <c r="F21" s="165">
        <f>SUMIFS('SC (FC diário)'!31:31,'SC (FC diário)'!$2:$2,"&gt;="&amp;'Output SC'!F$1,'SC (FC diário)'!$2:$2,"&lt;="&amp;EOMONTH(F$1,0))</f>
        <v>4170.5</v>
      </c>
      <c r="G21" s="165">
        <f>SUMIFS('SC (FC diário)'!31:31,'SC (FC diário)'!$2:$2,"&gt;="&amp;'Output SC'!G$1,'SC (FC diário)'!$2:$2,"&lt;="&amp;EOMONTH(G$1,0))</f>
        <v>2707.91</v>
      </c>
      <c r="H21" s="165">
        <f>SUMIFS('SC (FC diário)'!31:31,'SC (FC diário)'!$2:$2,"&gt;="&amp;'Output SC'!H$1,'SC (FC diário)'!$2:$2,"&lt;="&amp;EOMONTH(H$1,0))</f>
        <v>2585.46</v>
      </c>
      <c r="I21" s="165">
        <f>SUMIFS('SC (FC diário)'!31:31,'SC (FC diário)'!$2:$2,"&gt;="&amp;'Output SC'!I$1,'SC (FC diário)'!$2:$2,"&lt;="&amp;EOMONTH(I$1,0))</f>
        <v>2766.37</v>
      </c>
      <c r="J21" s="165">
        <f>SUMIFS('SC (FC diário)'!31:31,'SC (FC diário)'!$2:$2,"&gt;="&amp;'Output SC'!J$1,'SC (FC diário)'!$2:$2,"&lt;="&amp;EOMONTH(J$1,0))</f>
        <v>1340.5099999999998</v>
      </c>
      <c r="K21" s="165">
        <f>SUMIFS('SC (FC diário)'!31:31,'SC (FC diário)'!$2:$2,"&gt;="&amp;'Output SC'!K$1,'SC (FC diário)'!$2:$2,"&lt;="&amp;EOMONTH(K$1,0))</f>
        <v>0</v>
      </c>
      <c r="L21" s="165">
        <f>SUMIFS('SC (FC diário)'!31:31,'SC (FC diário)'!$2:$2,"&gt;="&amp;'Output SC'!L$1,'SC (FC diário)'!$2:$2,"&lt;="&amp;EOMONTH(L$1,0))</f>
        <v>0</v>
      </c>
      <c r="M21" s="165">
        <f>SUMIFS('SC (FC diário)'!31:31,'SC (FC diário)'!$2:$2,"&gt;="&amp;'Output SC'!M$1,'SC (FC diário)'!$2:$2,"&lt;="&amp;EOMONTH(M$1,0))</f>
        <v>0</v>
      </c>
      <c r="N21" s="165">
        <f>SUMIFS('SC (FC diário)'!31:31,'SC (FC diário)'!$2:$2,"&gt;="&amp;'Output SC'!N$1,'SC (FC diário)'!$2:$2,"&lt;="&amp;EOMONTH(N$1,0))</f>
        <v>0</v>
      </c>
      <c r="O21" s="165">
        <f>SUMIFS('SC (FC diário)'!31:31,'SC (FC diário)'!$2:$2,"&gt;="&amp;'Output SC'!O$1,'SC (FC diário)'!$2:$2,"&lt;="&amp;EOMONTH(O$1,0))</f>
        <v>0</v>
      </c>
      <c r="P21" s="165">
        <f>SUMIFS('SC (FC diário)'!31:31,'SC (FC diário)'!$2:$2,"&gt;="&amp;'Output SC'!P$1,'SC (FC diário)'!$2:$2,"&lt;="&amp;EOMONTH(P$1,0))</f>
        <v>0</v>
      </c>
      <c r="Q21" s="165">
        <f>SUMIFS('SC (FC diário)'!31:31,'SC (FC diário)'!$2:$2,"&gt;="&amp;'Output SC'!Q$1,'SC (FC diário)'!$2:$2,"&lt;="&amp;EOMONTH(Q$1,0))</f>
        <v>0</v>
      </c>
      <c r="R21" s="165">
        <f>SUMIFS('SC (FC diário)'!31:31,'SC (FC diário)'!$2:$2,"&gt;="&amp;'Output SC'!R$1,'SC (FC diário)'!$2:$2,"&lt;="&amp;EOMONTH(R$1,0))</f>
        <v>0</v>
      </c>
      <c r="S21" s="165">
        <f>SUMIFS('SC (FC diário)'!31:31,'SC (FC diário)'!$2:$2,"&gt;="&amp;'Output SC'!S$1,'SC (FC diário)'!$2:$2,"&lt;="&amp;EOMONTH(S$1,0))</f>
        <v>0</v>
      </c>
      <c r="T21" s="165">
        <f>SUMIFS('SC (FC diário)'!31:31,'SC (FC diário)'!$2:$2,"&gt;="&amp;'Output SC'!T$1,'SC (FC diário)'!$2:$2,"&lt;="&amp;EOMONTH(T$1,0))</f>
        <v>0</v>
      </c>
    </row>
    <row r="22" spans="1:20" ht="15.75" customHeight="1" outlineLevel="1" x14ac:dyDescent="0.35">
      <c r="A22" s="2" t="s">
        <v>126</v>
      </c>
      <c r="B22" s="5"/>
      <c r="C22" s="5"/>
      <c r="D22" s="165">
        <f>SUMIFS('SC (FC diário)'!32:32,'SC (FC diário)'!$2:$2,"&gt;="&amp;'Output SC'!D$1,'SC (FC diário)'!$2:$2,"&lt;="&amp;EOMONTH(D$1,0))</f>
        <v>14354.089999999998</v>
      </c>
      <c r="E22" s="165">
        <f>SUMIFS('SC (FC diário)'!32:32,'SC (FC diário)'!$2:$2,"&gt;="&amp;'Output SC'!E$1,'SC (FC diário)'!$2:$2,"&lt;="&amp;EOMONTH(E$1,0))</f>
        <v>21623.72</v>
      </c>
      <c r="F22" s="165">
        <f>SUMIFS('SC (FC diário)'!32:32,'SC (FC diário)'!$2:$2,"&gt;="&amp;'Output SC'!F$1,'SC (FC diário)'!$2:$2,"&lt;="&amp;EOMONTH(F$1,0))</f>
        <v>25736.71</v>
      </c>
      <c r="G22" s="165">
        <f>SUMIFS('SC (FC diário)'!32:32,'SC (FC diário)'!$2:$2,"&gt;="&amp;'Output SC'!G$1,'SC (FC diário)'!$2:$2,"&lt;="&amp;EOMONTH(G$1,0))</f>
        <v>22699.829999999998</v>
      </c>
      <c r="H22" s="165">
        <f>SUMIFS('SC (FC diário)'!32:32,'SC (FC diário)'!$2:$2,"&gt;="&amp;'Output SC'!H$1,'SC (FC diário)'!$2:$2,"&lt;="&amp;EOMONTH(H$1,0))</f>
        <v>23282.940000000002</v>
      </c>
      <c r="I22" s="165">
        <f>SUMIFS('SC (FC diário)'!32:32,'SC (FC diário)'!$2:$2,"&gt;="&amp;'Output SC'!I$1,'SC (FC diário)'!$2:$2,"&lt;="&amp;EOMONTH(I$1,0))</f>
        <v>30724.139999999996</v>
      </c>
      <c r="J22" s="165">
        <f>SUMIFS('SC (FC diário)'!32:32,'SC (FC diário)'!$2:$2,"&gt;="&amp;'Output SC'!J$1,'SC (FC diário)'!$2:$2,"&lt;="&amp;EOMONTH(J$1,0))</f>
        <v>4217.1499999999996</v>
      </c>
      <c r="K22" s="165">
        <f>SUMIFS('SC (FC diário)'!32:32,'SC (FC diário)'!$2:$2,"&gt;="&amp;'Output SC'!K$1,'SC (FC diário)'!$2:$2,"&lt;="&amp;EOMONTH(K$1,0))</f>
        <v>0</v>
      </c>
      <c r="L22" s="165">
        <f>SUMIFS('SC (FC diário)'!32:32,'SC (FC diário)'!$2:$2,"&gt;="&amp;'Output SC'!L$1,'SC (FC diário)'!$2:$2,"&lt;="&amp;EOMONTH(L$1,0))</f>
        <v>0</v>
      </c>
      <c r="M22" s="165">
        <f>SUMIFS('SC (FC diário)'!32:32,'SC (FC diário)'!$2:$2,"&gt;="&amp;'Output SC'!M$1,'SC (FC diário)'!$2:$2,"&lt;="&amp;EOMONTH(M$1,0))</f>
        <v>0</v>
      </c>
      <c r="N22" s="165">
        <f>SUMIFS('SC (FC diário)'!32:32,'SC (FC diário)'!$2:$2,"&gt;="&amp;'Output SC'!N$1,'SC (FC diário)'!$2:$2,"&lt;="&amp;EOMONTH(N$1,0))</f>
        <v>0</v>
      </c>
      <c r="O22" s="165">
        <f>SUMIFS('SC (FC diário)'!32:32,'SC (FC diário)'!$2:$2,"&gt;="&amp;'Output SC'!O$1,'SC (FC diário)'!$2:$2,"&lt;="&amp;EOMONTH(O$1,0))</f>
        <v>0</v>
      </c>
      <c r="P22" s="165">
        <f>SUMIFS('SC (FC diário)'!32:32,'SC (FC diário)'!$2:$2,"&gt;="&amp;'Output SC'!P$1,'SC (FC diário)'!$2:$2,"&lt;="&amp;EOMONTH(P$1,0))</f>
        <v>0</v>
      </c>
      <c r="Q22" s="165">
        <f>SUMIFS('SC (FC diário)'!32:32,'SC (FC diário)'!$2:$2,"&gt;="&amp;'Output SC'!Q$1,'SC (FC diário)'!$2:$2,"&lt;="&amp;EOMONTH(Q$1,0))</f>
        <v>0</v>
      </c>
      <c r="R22" s="165">
        <f>SUMIFS('SC (FC diário)'!32:32,'SC (FC diário)'!$2:$2,"&gt;="&amp;'Output SC'!R$1,'SC (FC diário)'!$2:$2,"&lt;="&amp;EOMONTH(R$1,0))</f>
        <v>0</v>
      </c>
      <c r="S22" s="165">
        <f>SUMIFS('SC (FC diário)'!32:32,'SC (FC diário)'!$2:$2,"&gt;="&amp;'Output SC'!S$1,'SC (FC diário)'!$2:$2,"&lt;="&amp;EOMONTH(S$1,0))</f>
        <v>0</v>
      </c>
      <c r="T22" s="165">
        <f>SUMIFS('SC (FC diário)'!32:32,'SC (FC diário)'!$2:$2,"&gt;="&amp;'Output SC'!T$1,'SC (FC diário)'!$2:$2,"&lt;="&amp;EOMONTH(T$1,0))</f>
        <v>0</v>
      </c>
    </row>
    <row r="23" spans="1:20" ht="15.75" customHeight="1" outlineLevel="1" x14ac:dyDescent="0.35">
      <c r="A23" s="2" t="s">
        <v>134</v>
      </c>
      <c r="B23" s="5"/>
      <c r="C23" s="5"/>
      <c r="D23" s="165">
        <f>SUMIFS('SC (FC diário)'!33:33,'SC (FC diário)'!$2:$2,"&gt;="&amp;'Output SC'!D$1,'SC (FC diário)'!$2:$2,"&lt;="&amp;EOMONTH(D$1,0))</f>
        <v>584.1</v>
      </c>
      <c r="E23" s="165">
        <f>SUMIFS('SC (FC diário)'!33:33,'SC (FC diário)'!$2:$2,"&gt;="&amp;'Output SC'!E$1,'SC (FC diário)'!$2:$2,"&lt;="&amp;EOMONTH(E$1,0))</f>
        <v>723.53</v>
      </c>
      <c r="F23" s="165">
        <f>SUMIFS('SC (FC diário)'!33:33,'SC (FC diário)'!$2:$2,"&gt;="&amp;'Output SC'!F$1,'SC (FC diário)'!$2:$2,"&lt;="&amp;EOMONTH(F$1,0))</f>
        <v>1503.27</v>
      </c>
      <c r="G23" s="165">
        <f>SUMIFS('SC (FC diário)'!33:33,'SC (FC diário)'!$2:$2,"&gt;="&amp;'Output SC'!G$1,'SC (FC diário)'!$2:$2,"&lt;="&amp;EOMONTH(G$1,0))</f>
        <v>1975.48</v>
      </c>
      <c r="H23" s="165">
        <f>SUMIFS('SC (FC diário)'!33:33,'SC (FC diário)'!$2:$2,"&gt;="&amp;'Output SC'!H$1,'SC (FC diário)'!$2:$2,"&lt;="&amp;EOMONTH(H$1,0))</f>
        <v>958.2</v>
      </c>
      <c r="I23" s="165">
        <f>SUMIFS('SC (FC diário)'!33:33,'SC (FC diário)'!$2:$2,"&gt;="&amp;'Output SC'!I$1,'SC (FC diário)'!$2:$2,"&lt;="&amp;EOMONTH(I$1,0))</f>
        <v>1233.1500000000001</v>
      </c>
      <c r="J23" s="165">
        <f>SUMIFS('SC (FC diário)'!33:33,'SC (FC diário)'!$2:$2,"&gt;="&amp;'Output SC'!J$1,'SC (FC diário)'!$2:$2,"&lt;="&amp;EOMONTH(J$1,0))</f>
        <v>0</v>
      </c>
      <c r="K23" s="165">
        <f>SUMIFS('SC (FC diário)'!33:33,'SC (FC diário)'!$2:$2,"&gt;="&amp;'Output SC'!K$1,'SC (FC diário)'!$2:$2,"&lt;="&amp;EOMONTH(K$1,0))</f>
        <v>0</v>
      </c>
      <c r="L23" s="165">
        <f>SUMIFS('SC (FC diário)'!33:33,'SC (FC diário)'!$2:$2,"&gt;="&amp;'Output SC'!L$1,'SC (FC diário)'!$2:$2,"&lt;="&amp;EOMONTH(L$1,0))</f>
        <v>0</v>
      </c>
      <c r="M23" s="165">
        <f>SUMIFS('SC (FC diário)'!33:33,'SC (FC diário)'!$2:$2,"&gt;="&amp;'Output SC'!M$1,'SC (FC diário)'!$2:$2,"&lt;="&amp;EOMONTH(M$1,0))</f>
        <v>0</v>
      </c>
      <c r="N23" s="165">
        <f>SUMIFS('SC (FC diário)'!33:33,'SC (FC diário)'!$2:$2,"&gt;="&amp;'Output SC'!N$1,'SC (FC diário)'!$2:$2,"&lt;="&amp;EOMONTH(N$1,0))</f>
        <v>0</v>
      </c>
      <c r="O23" s="165">
        <f>SUMIFS('SC (FC diário)'!33:33,'SC (FC diário)'!$2:$2,"&gt;="&amp;'Output SC'!O$1,'SC (FC diário)'!$2:$2,"&lt;="&amp;EOMONTH(O$1,0))</f>
        <v>0</v>
      </c>
      <c r="P23" s="165">
        <f>SUMIFS('SC (FC diário)'!33:33,'SC (FC diário)'!$2:$2,"&gt;="&amp;'Output SC'!P$1,'SC (FC diário)'!$2:$2,"&lt;="&amp;EOMONTH(P$1,0))</f>
        <v>0</v>
      </c>
      <c r="Q23" s="165">
        <f>SUMIFS('SC (FC diário)'!33:33,'SC (FC diário)'!$2:$2,"&gt;="&amp;'Output SC'!Q$1,'SC (FC diário)'!$2:$2,"&lt;="&amp;EOMONTH(Q$1,0))</f>
        <v>0</v>
      </c>
      <c r="R23" s="165">
        <f>SUMIFS('SC (FC diário)'!33:33,'SC (FC diário)'!$2:$2,"&gt;="&amp;'Output SC'!R$1,'SC (FC diário)'!$2:$2,"&lt;="&amp;EOMONTH(R$1,0))</f>
        <v>0</v>
      </c>
      <c r="S23" s="165">
        <f>SUMIFS('SC (FC diário)'!33:33,'SC (FC diário)'!$2:$2,"&gt;="&amp;'Output SC'!S$1,'SC (FC diário)'!$2:$2,"&lt;="&amp;EOMONTH(S$1,0))</f>
        <v>0</v>
      </c>
      <c r="T23" s="165">
        <f>SUMIFS('SC (FC diário)'!33:33,'SC (FC diário)'!$2:$2,"&gt;="&amp;'Output SC'!T$1,'SC (FC diário)'!$2:$2,"&lt;="&amp;EOMONTH(T$1,0))</f>
        <v>0</v>
      </c>
    </row>
    <row r="24" spans="1:20" ht="15.75" customHeight="1" outlineLevel="1" x14ac:dyDescent="0.35">
      <c r="A24" s="2" t="s">
        <v>168</v>
      </c>
      <c r="B24" s="5"/>
      <c r="C24" s="5"/>
      <c r="D24" s="165">
        <f>SUMIFS('SC (FC diário)'!34:34,'SC (FC diário)'!$2:$2,"&gt;="&amp;'Output SC'!D$1,'SC (FC diário)'!$2:$2,"&lt;="&amp;EOMONTH(D$1,0))</f>
        <v>0</v>
      </c>
      <c r="E24" s="165">
        <f>SUMIFS('SC (FC diário)'!34:34,'SC (FC diário)'!$2:$2,"&gt;="&amp;'Output SC'!E$1,'SC (FC diário)'!$2:$2,"&lt;="&amp;EOMONTH(E$1,0))</f>
        <v>0</v>
      </c>
      <c r="F24" s="165">
        <f>SUMIFS('SC (FC diário)'!34:34,'SC (FC diário)'!$2:$2,"&gt;="&amp;'Output SC'!F$1,'SC (FC diário)'!$2:$2,"&lt;="&amp;EOMONTH(F$1,0))</f>
        <v>0</v>
      </c>
      <c r="G24" s="165">
        <f>SUMIFS('SC (FC diário)'!34:34,'SC (FC diário)'!$2:$2,"&gt;="&amp;'Output SC'!G$1,'SC (FC diário)'!$2:$2,"&lt;="&amp;EOMONTH(G$1,0))</f>
        <v>6</v>
      </c>
      <c r="H24" s="165">
        <f>SUMIFS('SC (FC diário)'!34:34,'SC (FC diário)'!$2:$2,"&gt;="&amp;'Output SC'!H$1,'SC (FC diário)'!$2:$2,"&lt;="&amp;EOMONTH(H$1,0))</f>
        <v>0</v>
      </c>
      <c r="I24" s="165">
        <f>SUMIFS('SC (FC diário)'!34:34,'SC (FC diário)'!$2:$2,"&gt;="&amp;'Output SC'!I$1,'SC (FC diário)'!$2:$2,"&lt;="&amp;EOMONTH(I$1,0))</f>
        <v>0</v>
      </c>
      <c r="J24" s="165">
        <f>SUMIFS('SC (FC diário)'!34:34,'SC (FC diário)'!$2:$2,"&gt;="&amp;'Output SC'!J$1,'SC (FC diário)'!$2:$2,"&lt;="&amp;EOMONTH(J$1,0))</f>
        <v>0</v>
      </c>
      <c r="K24" s="165">
        <f>SUMIFS('SC (FC diário)'!34:34,'SC (FC diário)'!$2:$2,"&gt;="&amp;'Output SC'!K$1,'SC (FC diário)'!$2:$2,"&lt;="&amp;EOMONTH(K$1,0))</f>
        <v>0</v>
      </c>
      <c r="L24" s="165">
        <f>SUMIFS('SC (FC diário)'!34:34,'SC (FC diário)'!$2:$2,"&gt;="&amp;'Output SC'!L$1,'SC (FC diário)'!$2:$2,"&lt;="&amp;EOMONTH(L$1,0))</f>
        <v>0</v>
      </c>
      <c r="M24" s="165">
        <f>SUMIFS('SC (FC diário)'!34:34,'SC (FC diário)'!$2:$2,"&gt;="&amp;'Output SC'!M$1,'SC (FC diário)'!$2:$2,"&lt;="&amp;EOMONTH(M$1,0))</f>
        <v>0</v>
      </c>
      <c r="N24" s="165">
        <f>SUMIFS('SC (FC diário)'!34:34,'SC (FC diário)'!$2:$2,"&gt;="&amp;'Output SC'!N$1,'SC (FC diário)'!$2:$2,"&lt;="&amp;EOMONTH(N$1,0))</f>
        <v>0</v>
      </c>
      <c r="O24" s="165">
        <f>SUMIFS('SC (FC diário)'!34:34,'SC (FC diário)'!$2:$2,"&gt;="&amp;'Output SC'!O$1,'SC (FC diário)'!$2:$2,"&lt;="&amp;EOMONTH(O$1,0))</f>
        <v>0</v>
      </c>
      <c r="P24" s="165">
        <f>SUMIFS('SC (FC diário)'!34:34,'SC (FC diário)'!$2:$2,"&gt;="&amp;'Output SC'!P$1,'SC (FC diário)'!$2:$2,"&lt;="&amp;EOMONTH(P$1,0))</f>
        <v>0</v>
      </c>
      <c r="Q24" s="165">
        <f>SUMIFS('SC (FC diário)'!34:34,'SC (FC diário)'!$2:$2,"&gt;="&amp;'Output SC'!Q$1,'SC (FC diário)'!$2:$2,"&lt;="&amp;EOMONTH(Q$1,0))</f>
        <v>0</v>
      </c>
      <c r="R24" s="165">
        <f>SUMIFS('SC (FC diário)'!34:34,'SC (FC diário)'!$2:$2,"&gt;="&amp;'Output SC'!R$1,'SC (FC diário)'!$2:$2,"&lt;="&amp;EOMONTH(R$1,0))</f>
        <v>0</v>
      </c>
      <c r="S24" s="165">
        <f>SUMIFS('SC (FC diário)'!34:34,'SC (FC diário)'!$2:$2,"&gt;="&amp;'Output SC'!S$1,'SC (FC diário)'!$2:$2,"&lt;="&amp;EOMONTH(S$1,0))</f>
        <v>0</v>
      </c>
      <c r="T24" s="165">
        <f>SUMIFS('SC (FC diário)'!34:34,'SC (FC diário)'!$2:$2,"&gt;="&amp;'Output SC'!T$1,'SC (FC diário)'!$2:$2,"&lt;="&amp;EOMONTH(T$1,0))</f>
        <v>0</v>
      </c>
    </row>
    <row r="25" spans="1:20" ht="15.75" customHeight="1" outlineLevel="1" x14ac:dyDescent="0.35">
      <c r="A25" s="2" t="s">
        <v>136</v>
      </c>
      <c r="B25" s="5"/>
      <c r="C25" s="5"/>
      <c r="D25" s="165">
        <f>SUMIFS('SC (FC diário)'!35:35,'SC (FC diário)'!$2:$2,"&gt;="&amp;'Output SC'!D$1,'SC (FC diário)'!$2:$2,"&lt;="&amp;EOMONTH(D$1,0))</f>
        <v>0</v>
      </c>
      <c r="E25" s="165">
        <f>SUMIFS('SC (FC diário)'!35:35,'SC (FC diário)'!$2:$2,"&gt;="&amp;'Output SC'!E$1,'SC (FC diário)'!$2:$2,"&lt;="&amp;EOMONTH(E$1,0))</f>
        <v>0</v>
      </c>
      <c r="F25" s="165">
        <f>SUMIFS('SC (FC diário)'!35:35,'SC (FC diário)'!$2:$2,"&gt;="&amp;'Output SC'!F$1,'SC (FC diário)'!$2:$2,"&lt;="&amp;EOMONTH(F$1,0))</f>
        <v>0</v>
      </c>
      <c r="G25" s="165">
        <f>SUMIFS('SC (FC diário)'!35:35,'SC (FC diário)'!$2:$2,"&gt;="&amp;'Output SC'!G$1,'SC (FC diário)'!$2:$2,"&lt;="&amp;EOMONTH(G$1,0))</f>
        <v>1055.67</v>
      </c>
      <c r="H25" s="165">
        <f>SUMIFS('SC (FC diário)'!35:35,'SC (FC diário)'!$2:$2,"&gt;="&amp;'Output SC'!H$1,'SC (FC diário)'!$2:$2,"&lt;="&amp;EOMONTH(H$1,0))</f>
        <v>567.82000000000005</v>
      </c>
      <c r="I25" s="165">
        <f>SUMIFS('SC (FC diário)'!35:35,'SC (FC diário)'!$2:$2,"&gt;="&amp;'Output SC'!I$1,'SC (FC diário)'!$2:$2,"&lt;="&amp;EOMONTH(I$1,0))</f>
        <v>0</v>
      </c>
      <c r="J25" s="165">
        <f>SUMIFS('SC (FC diário)'!35:35,'SC (FC diário)'!$2:$2,"&gt;="&amp;'Output SC'!J$1,'SC (FC diário)'!$2:$2,"&lt;="&amp;EOMONTH(J$1,0))</f>
        <v>822</v>
      </c>
      <c r="K25" s="165">
        <f>SUMIFS('SC (FC diário)'!35:35,'SC (FC diário)'!$2:$2,"&gt;="&amp;'Output SC'!K$1,'SC (FC diário)'!$2:$2,"&lt;="&amp;EOMONTH(K$1,0))</f>
        <v>0</v>
      </c>
      <c r="L25" s="165">
        <f>SUMIFS('SC (FC diário)'!35:35,'SC (FC diário)'!$2:$2,"&gt;="&amp;'Output SC'!L$1,'SC (FC diário)'!$2:$2,"&lt;="&amp;EOMONTH(L$1,0))</f>
        <v>0</v>
      </c>
      <c r="M25" s="165">
        <f>SUMIFS('SC (FC diário)'!35:35,'SC (FC diário)'!$2:$2,"&gt;="&amp;'Output SC'!M$1,'SC (FC diário)'!$2:$2,"&lt;="&amp;EOMONTH(M$1,0))</f>
        <v>0</v>
      </c>
      <c r="N25" s="165">
        <f>SUMIFS('SC (FC diário)'!35:35,'SC (FC diário)'!$2:$2,"&gt;="&amp;'Output SC'!N$1,'SC (FC diário)'!$2:$2,"&lt;="&amp;EOMONTH(N$1,0))</f>
        <v>0</v>
      </c>
      <c r="O25" s="165">
        <f>SUMIFS('SC (FC diário)'!35:35,'SC (FC diário)'!$2:$2,"&gt;="&amp;'Output SC'!O$1,'SC (FC diário)'!$2:$2,"&lt;="&amp;EOMONTH(O$1,0))</f>
        <v>0</v>
      </c>
      <c r="P25" s="165">
        <f>SUMIFS('SC (FC diário)'!35:35,'SC (FC diário)'!$2:$2,"&gt;="&amp;'Output SC'!P$1,'SC (FC diário)'!$2:$2,"&lt;="&amp;EOMONTH(P$1,0))</f>
        <v>0</v>
      </c>
      <c r="Q25" s="165">
        <f>SUMIFS('SC (FC diário)'!35:35,'SC (FC diário)'!$2:$2,"&gt;="&amp;'Output SC'!Q$1,'SC (FC diário)'!$2:$2,"&lt;="&amp;EOMONTH(Q$1,0))</f>
        <v>0</v>
      </c>
      <c r="R25" s="165">
        <f>SUMIFS('SC (FC diário)'!35:35,'SC (FC diário)'!$2:$2,"&gt;="&amp;'Output SC'!R$1,'SC (FC diário)'!$2:$2,"&lt;="&amp;EOMONTH(R$1,0))</f>
        <v>0</v>
      </c>
      <c r="S25" s="165">
        <f>SUMIFS('SC (FC diário)'!35:35,'SC (FC diário)'!$2:$2,"&gt;="&amp;'Output SC'!S$1,'SC (FC diário)'!$2:$2,"&lt;="&amp;EOMONTH(S$1,0))</f>
        <v>0</v>
      </c>
      <c r="T25" s="165">
        <f>SUMIFS('SC (FC diário)'!35:35,'SC (FC diário)'!$2:$2,"&gt;="&amp;'Output SC'!T$1,'SC (FC diário)'!$2:$2,"&lt;="&amp;EOMONTH(T$1,0))</f>
        <v>0</v>
      </c>
    </row>
    <row r="26" spans="1:20" ht="15.75" customHeight="1" outlineLevel="1" x14ac:dyDescent="0.35">
      <c r="A26" s="2" t="s">
        <v>137</v>
      </c>
      <c r="B26" s="5"/>
      <c r="C26" s="5"/>
      <c r="D26" s="165">
        <f>SUMIFS('SC (FC diário)'!36:36,'SC (FC diário)'!$2:$2,"&gt;="&amp;'Output SC'!D$1,'SC (FC diário)'!$2:$2,"&lt;="&amp;EOMONTH(D$1,0))</f>
        <v>2804.46</v>
      </c>
      <c r="E26" s="165">
        <f>SUMIFS('SC (FC diário)'!36:36,'SC (FC diário)'!$2:$2,"&gt;="&amp;'Output SC'!E$1,'SC (FC diário)'!$2:$2,"&lt;="&amp;EOMONTH(E$1,0))</f>
        <v>3613.3500000000004</v>
      </c>
      <c r="F26" s="165">
        <f>SUMIFS('SC (FC diário)'!36:36,'SC (FC diário)'!$2:$2,"&gt;="&amp;'Output SC'!F$1,'SC (FC diário)'!$2:$2,"&lt;="&amp;EOMONTH(F$1,0))</f>
        <v>1954.66</v>
      </c>
      <c r="G26" s="165">
        <f>SUMIFS('SC (FC diário)'!36:36,'SC (FC diário)'!$2:$2,"&gt;="&amp;'Output SC'!G$1,'SC (FC diário)'!$2:$2,"&lt;="&amp;EOMONTH(G$1,0))</f>
        <v>2837.27</v>
      </c>
      <c r="H26" s="165">
        <f>SUMIFS('SC (FC diário)'!36:36,'SC (FC diário)'!$2:$2,"&gt;="&amp;'Output SC'!H$1,'SC (FC diário)'!$2:$2,"&lt;="&amp;EOMONTH(H$1,0))</f>
        <v>2033.61</v>
      </c>
      <c r="I26" s="165">
        <f>SUMIFS('SC (FC diário)'!36:36,'SC (FC diário)'!$2:$2,"&gt;="&amp;'Output SC'!I$1,'SC (FC diário)'!$2:$2,"&lt;="&amp;EOMONTH(I$1,0))</f>
        <v>2209.11</v>
      </c>
      <c r="J26" s="165">
        <f>SUMIFS('SC (FC diário)'!36:36,'SC (FC diário)'!$2:$2,"&gt;="&amp;'Output SC'!J$1,'SC (FC diário)'!$2:$2,"&lt;="&amp;EOMONTH(J$1,0))</f>
        <v>0</v>
      </c>
      <c r="K26" s="165">
        <f>SUMIFS('SC (FC diário)'!36:36,'SC (FC diário)'!$2:$2,"&gt;="&amp;'Output SC'!K$1,'SC (FC diário)'!$2:$2,"&lt;="&amp;EOMONTH(K$1,0))</f>
        <v>0</v>
      </c>
      <c r="L26" s="165">
        <f>SUMIFS('SC (FC diário)'!36:36,'SC (FC diário)'!$2:$2,"&gt;="&amp;'Output SC'!L$1,'SC (FC diário)'!$2:$2,"&lt;="&amp;EOMONTH(L$1,0))</f>
        <v>0</v>
      </c>
      <c r="M26" s="165">
        <f>SUMIFS('SC (FC diário)'!36:36,'SC (FC diário)'!$2:$2,"&gt;="&amp;'Output SC'!M$1,'SC (FC diário)'!$2:$2,"&lt;="&amp;EOMONTH(M$1,0))</f>
        <v>0</v>
      </c>
      <c r="N26" s="165">
        <f>SUMIFS('SC (FC diário)'!36:36,'SC (FC diário)'!$2:$2,"&gt;="&amp;'Output SC'!N$1,'SC (FC diário)'!$2:$2,"&lt;="&amp;EOMONTH(N$1,0))</f>
        <v>0</v>
      </c>
      <c r="O26" s="165">
        <f>SUMIFS('SC (FC diário)'!36:36,'SC (FC diário)'!$2:$2,"&gt;="&amp;'Output SC'!O$1,'SC (FC diário)'!$2:$2,"&lt;="&amp;EOMONTH(O$1,0))</f>
        <v>0</v>
      </c>
      <c r="P26" s="165">
        <f>SUMIFS('SC (FC diário)'!36:36,'SC (FC diário)'!$2:$2,"&gt;="&amp;'Output SC'!P$1,'SC (FC diário)'!$2:$2,"&lt;="&amp;EOMONTH(P$1,0))</f>
        <v>0</v>
      </c>
      <c r="Q26" s="165">
        <f>SUMIFS('SC (FC diário)'!36:36,'SC (FC diário)'!$2:$2,"&gt;="&amp;'Output SC'!Q$1,'SC (FC diário)'!$2:$2,"&lt;="&amp;EOMONTH(Q$1,0))</f>
        <v>0</v>
      </c>
      <c r="R26" s="165">
        <f>SUMIFS('SC (FC diário)'!36:36,'SC (FC diário)'!$2:$2,"&gt;="&amp;'Output SC'!R$1,'SC (FC diário)'!$2:$2,"&lt;="&amp;EOMONTH(R$1,0))</f>
        <v>0</v>
      </c>
      <c r="S26" s="165">
        <f>SUMIFS('SC (FC diário)'!36:36,'SC (FC diário)'!$2:$2,"&gt;="&amp;'Output SC'!S$1,'SC (FC diário)'!$2:$2,"&lt;="&amp;EOMONTH(S$1,0))</f>
        <v>0</v>
      </c>
      <c r="T26" s="165">
        <f>SUMIFS('SC (FC diário)'!36:36,'SC (FC diário)'!$2:$2,"&gt;="&amp;'Output SC'!T$1,'SC (FC diário)'!$2:$2,"&lt;="&amp;EOMONTH(T$1,0))</f>
        <v>0</v>
      </c>
    </row>
    <row r="27" spans="1:20" ht="15.75" customHeight="1" outlineLevel="1" x14ac:dyDescent="0.35">
      <c r="A27" s="2" t="s">
        <v>156</v>
      </c>
      <c r="B27" s="5"/>
      <c r="C27" s="5"/>
      <c r="D27" s="165">
        <f>SUMIFS('SC (FC diário)'!37:37,'SC (FC diário)'!$2:$2,"&gt;="&amp;'Output SC'!D$1,'SC (FC diário)'!$2:$2,"&lt;="&amp;EOMONTH(D$1,0))</f>
        <v>2025.7</v>
      </c>
      <c r="E27" s="165">
        <f>SUMIFS('SC (FC diário)'!37:37,'SC (FC diário)'!$2:$2,"&gt;="&amp;'Output SC'!E$1,'SC (FC diário)'!$2:$2,"&lt;="&amp;EOMONTH(E$1,0))</f>
        <v>963.3</v>
      </c>
      <c r="F27" s="165">
        <f>SUMIFS('SC (FC diário)'!37:37,'SC (FC diário)'!$2:$2,"&gt;="&amp;'Output SC'!F$1,'SC (FC diário)'!$2:$2,"&lt;="&amp;EOMONTH(F$1,0))</f>
        <v>2148</v>
      </c>
      <c r="G27" s="165">
        <f>SUMIFS('SC (FC diário)'!37:37,'SC (FC diário)'!$2:$2,"&gt;="&amp;'Output SC'!G$1,'SC (FC diário)'!$2:$2,"&lt;="&amp;EOMONTH(G$1,0))</f>
        <v>1063.5</v>
      </c>
      <c r="H27" s="165">
        <f>SUMIFS('SC (FC diário)'!37:37,'SC (FC diário)'!$2:$2,"&gt;="&amp;'Output SC'!H$1,'SC (FC diário)'!$2:$2,"&lt;="&amp;EOMONTH(H$1,0))</f>
        <v>2146.1999999999998</v>
      </c>
      <c r="I27" s="165">
        <f>SUMIFS('SC (FC diário)'!37:37,'SC (FC diário)'!$2:$2,"&gt;="&amp;'Output SC'!I$1,'SC (FC diário)'!$2:$2,"&lt;="&amp;EOMONTH(I$1,0))</f>
        <v>2430.5700000000002</v>
      </c>
      <c r="J27" s="165">
        <f>SUMIFS('SC (FC diário)'!37:37,'SC (FC diário)'!$2:$2,"&gt;="&amp;'Output SC'!J$1,'SC (FC diário)'!$2:$2,"&lt;="&amp;EOMONTH(J$1,0))</f>
        <v>381.23</v>
      </c>
      <c r="K27" s="165">
        <f>SUMIFS('SC (FC diário)'!37:37,'SC (FC diário)'!$2:$2,"&gt;="&amp;'Output SC'!K$1,'SC (FC diário)'!$2:$2,"&lt;="&amp;EOMONTH(K$1,0))</f>
        <v>0</v>
      </c>
      <c r="L27" s="165">
        <f>SUMIFS('SC (FC diário)'!37:37,'SC (FC diário)'!$2:$2,"&gt;="&amp;'Output SC'!L$1,'SC (FC diário)'!$2:$2,"&lt;="&amp;EOMONTH(L$1,0))</f>
        <v>0</v>
      </c>
      <c r="M27" s="165">
        <f>SUMIFS('SC (FC diário)'!37:37,'SC (FC diário)'!$2:$2,"&gt;="&amp;'Output SC'!M$1,'SC (FC diário)'!$2:$2,"&lt;="&amp;EOMONTH(M$1,0))</f>
        <v>0</v>
      </c>
      <c r="N27" s="165">
        <f>SUMIFS('SC (FC diário)'!37:37,'SC (FC diário)'!$2:$2,"&gt;="&amp;'Output SC'!N$1,'SC (FC diário)'!$2:$2,"&lt;="&amp;EOMONTH(N$1,0))</f>
        <v>0</v>
      </c>
      <c r="O27" s="165">
        <f>SUMIFS('SC (FC diário)'!37:37,'SC (FC diário)'!$2:$2,"&gt;="&amp;'Output SC'!O$1,'SC (FC diário)'!$2:$2,"&lt;="&amp;EOMONTH(O$1,0))</f>
        <v>0</v>
      </c>
      <c r="P27" s="165">
        <f>SUMIFS('SC (FC diário)'!37:37,'SC (FC diário)'!$2:$2,"&gt;="&amp;'Output SC'!P$1,'SC (FC diário)'!$2:$2,"&lt;="&amp;EOMONTH(P$1,0))</f>
        <v>0</v>
      </c>
      <c r="Q27" s="165">
        <f>SUMIFS('SC (FC diário)'!37:37,'SC (FC diário)'!$2:$2,"&gt;="&amp;'Output SC'!Q$1,'SC (FC diário)'!$2:$2,"&lt;="&amp;EOMONTH(Q$1,0))</f>
        <v>0</v>
      </c>
      <c r="R27" s="165">
        <f>SUMIFS('SC (FC diário)'!37:37,'SC (FC diário)'!$2:$2,"&gt;="&amp;'Output SC'!R$1,'SC (FC diário)'!$2:$2,"&lt;="&amp;EOMONTH(R$1,0))</f>
        <v>0</v>
      </c>
      <c r="S27" s="165">
        <f>SUMIFS('SC (FC diário)'!37:37,'SC (FC diário)'!$2:$2,"&gt;="&amp;'Output SC'!S$1,'SC (FC diário)'!$2:$2,"&lt;="&amp;EOMONTH(S$1,0))</f>
        <v>0</v>
      </c>
      <c r="T27" s="165">
        <f>SUMIFS('SC (FC diário)'!37:37,'SC (FC diário)'!$2:$2,"&gt;="&amp;'Output SC'!T$1,'SC (FC diário)'!$2:$2,"&lt;="&amp;EOMONTH(T$1,0))</f>
        <v>0</v>
      </c>
    </row>
    <row r="28" spans="1:20" ht="15.75" customHeight="1" outlineLevel="1" x14ac:dyDescent="0.35">
      <c r="A28" s="2" t="s">
        <v>138</v>
      </c>
      <c r="B28" s="5"/>
      <c r="C28" s="5"/>
      <c r="D28" s="165">
        <f>SUMIFS('SC (FC diário)'!38:38,'SC (FC diário)'!$2:$2,"&gt;="&amp;'Output SC'!D$1,'SC (FC diário)'!$2:$2,"&lt;="&amp;EOMONTH(D$1,0))</f>
        <v>8549.1500000000015</v>
      </c>
      <c r="E28" s="165">
        <f>SUMIFS('SC (FC diário)'!38:38,'SC (FC diário)'!$2:$2,"&gt;="&amp;'Output SC'!E$1,'SC (FC diário)'!$2:$2,"&lt;="&amp;EOMONTH(E$1,0))</f>
        <v>7028.8700000000008</v>
      </c>
      <c r="F28" s="165">
        <f>SUMIFS('SC (FC diário)'!38:38,'SC (FC diário)'!$2:$2,"&gt;="&amp;'Output SC'!F$1,'SC (FC diário)'!$2:$2,"&lt;="&amp;EOMONTH(F$1,0))</f>
        <v>6544.97</v>
      </c>
      <c r="G28" s="165">
        <f>SUMIFS('SC (FC diário)'!38:38,'SC (FC diário)'!$2:$2,"&gt;="&amp;'Output SC'!G$1,'SC (FC diário)'!$2:$2,"&lt;="&amp;EOMONTH(G$1,0))</f>
        <v>7442.64</v>
      </c>
      <c r="H28" s="165">
        <f>SUMIFS('SC (FC diário)'!38:38,'SC (FC diário)'!$2:$2,"&gt;="&amp;'Output SC'!H$1,'SC (FC diário)'!$2:$2,"&lt;="&amp;EOMONTH(H$1,0))</f>
        <v>5257.99</v>
      </c>
      <c r="I28" s="165">
        <f>SUMIFS('SC (FC diário)'!38:38,'SC (FC diário)'!$2:$2,"&gt;="&amp;'Output SC'!I$1,'SC (FC diário)'!$2:$2,"&lt;="&amp;EOMONTH(I$1,0))</f>
        <v>4846.5800000000008</v>
      </c>
      <c r="J28" s="165">
        <f>SUMIFS('SC (FC diário)'!38:38,'SC (FC diário)'!$2:$2,"&gt;="&amp;'Output SC'!J$1,'SC (FC diário)'!$2:$2,"&lt;="&amp;EOMONTH(J$1,0))</f>
        <v>4806.18</v>
      </c>
      <c r="K28" s="165">
        <f>SUMIFS('SC (FC diário)'!38:38,'SC (FC diário)'!$2:$2,"&gt;="&amp;'Output SC'!K$1,'SC (FC diário)'!$2:$2,"&lt;="&amp;EOMONTH(K$1,0))</f>
        <v>0</v>
      </c>
      <c r="L28" s="165">
        <f>SUMIFS('SC (FC diário)'!38:38,'SC (FC diário)'!$2:$2,"&gt;="&amp;'Output SC'!L$1,'SC (FC diário)'!$2:$2,"&lt;="&amp;EOMONTH(L$1,0))</f>
        <v>0</v>
      </c>
      <c r="M28" s="165">
        <f>SUMIFS('SC (FC diário)'!38:38,'SC (FC diário)'!$2:$2,"&gt;="&amp;'Output SC'!M$1,'SC (FC diário)'!$2:$2,"&lt;="&amp;EOMONTH(M$1,0))</f>
        <v>0</v>
      </c>
      <c r="N28" s="165">
        <f>SUMIFS('SC (FC diário)'!38:38,'SC (FC diário)'!$2:$2,"&gt;="&amp;'Output SC'!N$1,'SC (FC diário)'!$2:$2,"&lt;="&amp;EOMONTH(N$1,0))</f>
        <v>0</v>
      </c>
      <c r="O28" s="165">
        <f>SUMIFS('SC (FC diário)'!38:38,'SC (FC diário)'!$2:$2,"&gt;="&amp;'Output SC'!O$1,'SC (FC diário)'!$2:$2,"&lt;="&amp;EOMONTH(O$1,0))</f>
        <v>0</v>
      </c>
      <c r="P28" s="165">
        <f>SUMIFS('SC (FC diário)'!38:38,'SC (FC diário)'!$2:$2,"&gt;="&amp;'Output SC'!P$1,'SC (FC diário)'!$2:$2,"&lt;="&amp;EOMONTH(P$1,0))</f>
        <v>0</v>
      </c>
      <c r="Q28" s="165">
        <f>SUMIFS('SC (FC diário)'!38:38,'SC (FC diário)'!$2:$2,"&gt;="&amp;'Output SC'!Q$1,'SC (FC diário)'!$2:$2,"&lt;="&amp;EOMONTH(Q$1,0))</f>
        <v>0</v>
      </c>
      <c r="R28" s="165">
        <f>SUMIFS('SC (FC diário)'!38:38,'SC (FC diário)'!$2:$2,"&gt;="&amp;'Output SC'!R$1,'SC (FC diário)'!$2:$2,"&lt;="&amp;EOMONTH(R$1,0))</f>
        <v>0</v>
      </c>
      <c r="S28" s="165">
        <f>SUMIFS('SC (FC diário)'!38:38,'SC (FC diário)'!$2:$2,"&gt;="&amp;'Output SC'!S$1,'SC (FC diário)'!$2:$2,"&lt;="&amp;EOMONTH(S$1,0))</f>
        <v>0</v>
      </c>
      <c r="T28" s="165">
        <f>SUMIFS('SC (FC diário)'!38:38,'SC (FC diário)'!$2:$2,"&gt;="&amp;'Output SC'!T$1,'SC (FC diário)'!$2:$2,"&lt;="&amp;EOMONTH(T$1,0))</f>
        <v>0</v>
      </c>
    </row>
    <row r="29" spans="1:20" ht="15.75" customHeight="1" x14ac:dyDescent="0.35">
      <c r="B29" s="5"/>
      <c r="C29" s="5"/>
      <c r="D29" s="165"/>
      <c r="E29" s="165"/>
      <c r="F29" s="165"/>
      <c r="G29" s="165"/>
      <c r="H29" s="165"/>
      <c r="I29" s="165"/>
      <c r="J29" s="165"/>
      <c r="K29" s="165"/>
      <c r="L29" s="165"/>
      <c r="M29" s="165"/>
      <c r="N29" s="165"/>
      <c r="O29" s="165"/>
      <c r="P29" s="165"/>
      <c r="Q29" s="165"/>
      <c r="R29" s="165"/>
      <c r="S29" s="165"/>
      <c r="T29" s="165"/>
    </row>
    <row r="30" spans="1:20" ht="15.75" customHeight="1" x14ac:dyDescent="0.35">
      <c r="A30" s="8" t="s">
        <v>538</v>
      </c>
      <c r="B30" s="5"/>
      <c r="C30" s="5"/>
      <c r="D30" s="166">
        <f t="shared" ref="D30:T30" si="3">SUM(D4,-D12,-D19)</f>
        <v>42606.7</v>
      </c>
      <c r="E30" s="166">
        <f t="shared" si="3"/>
        <v>31528.329999999994</v>
      </c>
      <c r="F30" s="166">
        <f t="shared" si="3"/>
        <v>9147.0499999999884</v>
      </c>
      <c r="G30" s="166">
        <f t="shared" si="3"/>
        <v>16850.614000000001</v>
      </c>
      <c r="H30" s="166">
        <f t="shared" si="3"/>
        <v>28693.740000000005</v>
      </c>
      <c r="I30" s="166">
        <f t="shared" si="3"/>
        <v>15081.05799999999</v>
      </c>
      <c r="J30" s="166">
        <f t="shared" si="3"/>
        <v>-14335.439999999999</v>
      </c>
      <c r="K30" s="166">
        <f t="shared" si="3"/>
        <v>0</v>
      </c>
      <c r="L30" s="166">
        <f t="shared" si="3"/>
        <v>0</v>
      </c>
      <c r="M30" s="166">
        <f t="shared" si="3"/>
        <v>0</v>
      </c>
      <c r="N30" s="166">
        <f t="shared" si="3"/>
        <v>0</v>
      </c>
      <c r="O30" s="166">
        <f t="shared" si="3"/>
        <v>0</v>
      </c>
      <c r="P30" s="166">
        <f t="shared" si="3"/>
        <v>0</v>
      </c>
      <c r="Q30" s="166">
        <f t="shared" si="3"/>
        <v>0</v>
      </c>
      <c r="R30" s="166">
        <f t="shared" si="3"/>
        <v>0</v>
      </c>
      <c r="S30" s="166">
        <f t="shared" si="3"/>
        <v>0</v>
      </c>
      <c r="T30" s="166">
        <f t="shared" si="3"/>
        <v>0</v>
      </c>
    </row>
    <row r="31" spans="1:20" ht="15.75" customHeight="1" x14ac:dyDescent="0.35">
      <c r="A31" s="178" t="s">
        <v>1337</v>
      </c>
      <c r="B31" s="5"/>
      <c r="C31" s="5"/>
      <c r="D31" s="167">
        <f t="shared" ref="D31:T31" si="4">IFERROR(D30/D$4,"-")</f>
        <v>0.53381900718262054</v>
      </c>
      <c r="E31" s="167">
        <f t="shared" si="4"/>
        <v>0.42893271045685311</v>
      </c>
      <c r="F31" s="167">
        <f t="shared" si="4"/>
        <v>0.14605475482511351</v>
      </c>
      <c r="G31" s="167">
        <f t="shared" si="4"/>
        <v>0.24556815186022393</v>
      </c>
      <c r="H31" s="167">
        <f t="shared" si="4"/>
        <v>0.37557452860676355</v>
      </c>
      <c r="I31" s="167">
        <f t="shared" si="4"/>
        <v>0.21242148034482761</v>
      </c>
      <c r="J31" s="167" t="str">
        <f t="shared" si="4"/>
        <v>-</v>
      </c>
      <c r="K31" s="167" t="str">
        <f t="shared" si="4"/>
        <v>-</v>
      </c>
      <c r="L31" s="167" t="str">
        <f t="shared" si="4"/>
        <v>-</v>
      </c>
      <c r="M31" s="167" t="str">
        <f t="shared" si="4"/>
        <v>-</v>
      </c>
      <c r="N31" s="167" t="str">
        <f t="shared" si="4"/>
        <v>-</v>
      </c>
      <c r="O31" s="167" t="str">
        <f t="shared" si="4"/>
        <v>-</v>
      </c>
      <c r="P31" s="167" t="str">
        <f t="shared" si="4"/>
        <v>-</v>
      </c>
      <c r="Q31" s="167" t="str">
        <f t="shared" si="4"/>
        <v>-</v>
      </c>
      <c r="R31" s="167" t="str">
        <f t="shared" si="4"/>
        <v>-</v>
      </c>
      <c r="S31" s="167" t="str">
        <f t="shared" si="4"/>
        <v>-</v>
      </c>
      <c r="T31" s="167" t="str">
        <f t="shared" si="4"/>
        <v>-</v>
      </c>
    </row>
    <row r="32" spans="1:20" ht="15.75" customHeight="1" x14ac:dyDescent="0.35">
      <c r="B32" s="5"/>
      <c r="C32" s="5"/>
      <c r="D32" s="165"/>
      <c r="E32" s="165"/>
      <c r="F32" s="165"/>
      <c r="G32" s="165"/>
      <c r="H32" s="165"/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5"/>
      <c r="T32" s="165"/>
    </row>
    <row r="33" spans="1:20" ht="15.75" customHeight="1" x14ac:dyDescent="0.35">
      <c r="A33" s="8" t="s">
        <v>539</v>
      </c>
      <c r="B33" s="18"/>
      <c r="C33" s="18"/>
      <c r="D33" s="166">
        <f t="shared" ref="D33:T33" si="5">SUM(D34,D41,D50)</f>
        <v>33710.42</v>
      </c>
      <c r="E33" s="166">
        <f t="shared" si="5"/>
        <v>15442.260000000002</v>
      </c>
      <c r="F33" s="166">
        <f t="shared" si="5"/>
        <v>7819.1500000000005</v>
      </c>
      <c r="G33" s="166">
        <f t="shared" si="5"/>
        <v>9219.15</v>
      </c>
      <c r="H33" s="166">
        <f t="shared" si="5"/>
        <v>9991.66</v>
      </c>
      <c r="I33" s="166">
        <f t="shared" si="5"/>
        <v>5255</v>
      </c>
      <c r="J33" s="166">
        <f t="shared" si="5"/>
        <v>0</v>
      </c>
      <c r="K33" s="166">
        <f t="shared" si="5"/>
        <v>0</v>
      </c>
      <c r="L33" s="166">
        <f t="shared" si="5"/>
        <v>0</v>
      </c>
      <c r="M33" s="166">
        <f t="shared" si="5"/>
        <v>0</v>
      </c>
      <c r="N33" s="166">
        <f t="shared" si="5"/>
        <v>0</v>
      </c>
      <c r="O33" s="166">
        <f t="shared" si="5"/>
        <v>0</v>
      </c>
      <c r="P33" s="166">
        <f t="shared" si="5"/>
        <v>0</v>
      </c>
      <c r="Q33" s="166">
        <f t="shared" si="5"/>
        <v>0</v>
      </c>
      <c r="R33" s="166">
        <f t="shared" si="5"/>
        <v>0</v>
      </c>
      <c r="S33" s="166">
        <f t="shared" si="5"/>
        <v>0</v>
      </c>
      <c r="T33" s="166">
        <f t="shared" si="5"/>
        <v>0</v>
      </c>
    </row>
    <row r="34" spans="1:20" ht="15.75" customHeight="1" outlineLevel="1" x14ac:dyDescent="0.35">
      <c r="A34" s="19" t="s">
        <v>540</v>
      </c>
      <c r="B34" s="5"/>
      <c r="C34" s="5"/>
      <c r="D34" s="168">
        <f t="shared" ref="D34:T34" si="6">SUM(D35:D40)</f>
        <v>3481.1800000000003</v>
      </c>
      <c r="E34" s="168">
        <f t="shared" si="6"/>
        <v>5832.7800000000007</v>
      </c>
      <c r="F34" s="168">
        <f t="shared" si="6"/>
        <v>4015.46</v>
      </c>
      <c r="G34" s="168">
        <f t="shared" si="6"/>
        <v>5158.78</v>
      </c>
      <c r="H34" s="168">
        <f t="shared" si="6"/>
        <v>6811.8099999999995</v>
      </c>
      <c r="I34" s="168">
        <f t="shared" si="6"/>
        <v>2940.7799999999997</v>
      </c>
      <c r="J34" s="168">
        <f t="shared" si="6"/>
        <v>0</v>
      </c>
      <c r="K34" s="168">
        <f t="shared" si="6"/>
        <v>0</v>
      </c>
      <c r="L34" s="168">
        <f t="shared" si="6"/>
        <v>0</v>
      </c>
      <c r="M34" s="168">
        <f t="shared" si="6"/>
        <v>0</v>
      </c>
      <c r="N34" s="168">
        <f t="shared" si="6"/>
        <v>0</v>
      </c>
      <c r="O34" s="168">
        <f t="shared" si="6"/>
        <v>0</v>
      </c>
      <c r="P34" s="168">
        <f t="shared" si="6"/>
        <v>0</v>
      </c>
      <c r="Q34" s="168">
        <f t="shared" si="6"/>
        <v>0</v>
      </c>
      <c r="R34" s="168">
        <f t="shared" si="6"/>
        <v>0</v>
      </c>
      <c r="S34" s="168">
        <f t="shared" si="6"/>
        <v>0</v>
      </c>
      <c r="T34" s="168">
        <f t="shared" si="6"/>
        <v>0</v>
      </c>
    </row>
    <row r="35" spans="1:20" ht="15.75" customHeight="1" outlineLevel="2" x14ac:dyDescent="0.35">
      <c r="A35" s="2" t="s">
        <v>549</v>
      </c>
      <c r="B35" s="5"/>
      <c r="C35" s="5"/>
      <c r="D35" s="165">
        <f>SUMIFS('SC (FC diário)'!42:42,'SC (FC diário)'!$2:$2,"&gt;="&amp;'Output SC'!D$1,'SC (FC diário)'!$2:$2,"&lt;="&amp;EOMONTH(D$1,0))</f>
        <v>1631.18</v>
      </c>
      <c r="E35" s="165">
        <f>SUMIFS('SC (FC diário)'!42:42,'SC (FC diário)'!$2:$2,"&gt;="&amp;'Output SC'!E$1,'SC (FC diário)'!$2:$2,"&lt;="&amp;EOMONTH(E$1,0))</f>
        <v>250</v>
      </c>
      <c r="F35" s="165">
        <f>SUMIFS('SC (FC diário)'!42:42,'SC (FC diário)'!$2:$2,"&gt;="&amp;'Output SC'!F$1,'SC (FC diário)'!$2:$2,"&lt;="&amp;EOMONTH(F$1,0))</f>
        <v>2155.46</v>
      </c>
      <c r="G35" s="165">
        <f>SUMIFS('SC (FC diário)'!42:42,'SC (FC diário)'!$2:$2,"&gt;="&amp;'Output SC'!G$1,'SC (FC diário)'!$2:$2,"&lt;="&amp;EOMONTH(G$1,0))</f>
        <v>2570.4499999999998</v>
      </c>
      <c r="H35" s="165">
        <f>SUMIFS('SC (FC diário)'!42:42,'SC (FC diário)'!$2:$2,"&gt;="&amp;'Output SC'!H$1,'SC (FC diário)'!$2:$2,"&lt;="&amp;EOMONTH(H$1,0))</f>
        <v>2273.48</v>
      </c>
      <c r="I35" s="165">
        <f>SUMIFS('SC (FC diário)'!42:42,'SC (FC diário)'!$2:$2,"&gt;="&amp;'Output SC'!I$1,'SC (FC diário)'!$2:$2,"&lt;="&amp;EOMONTH(I$1,0))</f>
        <v>1640.78</v>
      </c>
      <c r="J35" s="165">
        <f>SUMIFS('SC (FC diário)'!42:42,'SC (FC diário)'!$2:$2,"&gt;="&amp;'Output SC'!J$1,'SC (FC diário)'!$2:$2,"&lt;="&amp;EOMONTH(J$1,0))</f>
        <v>0</v>
      </c>
      <c r="K35" s="165">
        <f>SUMIFS('SC (FC diário)'!42:42,'SC (FC diário)'!$2:$2,"&gt;="&amp;'Output SC'!K$1,'SC (FC diário)'!$2:$2,"&lt;="&amp;EOMONTH(K$1,0))</f>
        <v>0</v>
      </c>
      <c r="L35" s="165">
        <f>SUMIFS('SC (FC diário)'!42:42,'SC (FC diário)'!$2:$2,"&gt;="&amp;'Output SC'!L$1,'SC (FC diário)'!$2:$2,"&lt;="&amp;EOMONTH(L$1,0))</f>
        <v>0</v>
      </c>
      <c r="M35" s="165">
        <f>SUMIFS('SC (FC diário)'!42:42,'SC (FC diário)'!$2:$2,"&gt;="&amp;'Output SC'!M$1,'SC (FC diário)'!$2:$2,"&lt;="&amp;EOMONTH(M$1,0))</f>
        <v>0</v>
      </c>
      <c r="N35" s="165">
        <f>SUMIFS('SC (FC diário)'!42:42,'SC (FC diário)'!$2:$2,"&gt;="&amp;'Output SC'!N$1,'SC (FC diário)'!$2:$2,"&lt;="&amp;EOMONTH(N$1,0))</f>
        <v>0</v>
      </c>
      <c r="O35" s="165">
        <f>SUMIFS('SC (FC diário)'!42:42,'SC (FC diário)'!$2:$2,"&gt;="&amp;'Output SC'!O$1,'SC (FC diário)'!$2:$2,"&lt;="&amp;EOMONTH(O$1,0))</f>
        <v>0</v>
      </c>
      <c r="P35" s="165">
        <f>SUMIFS('SC (FC diário)'!42:42,'SC (FC diário)'!$2:$2,"&gt;="&amp;'Output SC'!P$1,'SC (FC diário)'!$2:$2,"&lt;="&amp;EOMONTH(P$1,0))</f>
        <v>0</v>
      </c>
      <c r="Q35" s="165">
        <f>SUMIFS('SC (FC diário)'!42:42,'SC (FC diário)'!$2:$2,"&gt;="&amp;'Output SC'!Q$1,'SC (FC diário)'!$2:$2,"&lt;="&amp;EOMONTH(Q$1,0))</f>
        <v>0</v>
      </c>
      <c r="R35" s="165">
        <f>SUMIFS('SC (FC diário)'!42:42,'SC (FC diário)'!$2:$2,"&gt;="&amp;'Output SC'!R$1,'SC (FC diário)'!$2:$2,"&lt;="&amp;EOMONTH(R$1,0))</f>
        <v>0</v>
      </c>
      <c r="S35" s="165">
        <f>SUMIFS('SC (FC diário)'!42:42,'SC (FC diário)'!$2:$2,"&gt;="&amp;'Output SC'!S$1,'SC (FC diário)'!$2:$2,"&lt;="&amp;EOMONTH(S$1,0))</f>
        <v>0</v>
      </c>
      <c r="T35" s="165">
        <f>SUMIFS('SC (FC diário)'!42:42,'SC (FC diário)'!$2:$2,"&gt;="&amp;'Output SC'!T$1,'SC (FC diário)'!$2:$2,"&lt;="&amp;EOMONTH(T$1,0))</f>
        <v>0</v>
      </c>
    </row>
    <row r="36" spans="1:20" ht="15.75" customHeight="1" outlineLevel="2" x14ac:dyDescent="0.35">
      <c r="A36" s="2" t="s">
        <v>550</v>
      </c>
      <c r="B36" s="5"/>
      <c r="C36" s="5"/>
      <c r="D36" s="165">
        <f>SUMIFS('SC (FC diário)'!43:43,'SC (FC diário)'!$2:$2,"&gt;="&amp;'Output SC'!D$1,'SC (FC diário)'!$2:$2,"&lt;="&amp;EOMONTH(D$1,0))</f>
        <v>1800</v>
      </c>
      <c r="E36" s="165">
        <f>SUMIFS('SC (FC diário)'!43:43,'SC (FC diário)'!$2:$2,"&gt;="&amp;'Output SC'!E$1,'SC (FC diário)'!$2:$2,"&lt;="&amp;EOMONTH(E$1,0))</f>
        <v>4732.7800000000007</v>
      </c>
      <c r="F36" s="165">
        <f>SUMIFS('SC (FC diário)'!43:43,'SC (FC diário)'!$2:$2,"&gt;="&amp;'Output SC'!F$1,'SC (FC diário)'!$2:$2,"&lt;="&amp;EOMONTH(F$1,0))</f>
        <v>1500</v>
      </c>
      <c r="G36" s="165">
        <f>SUMIFS('SC (FC diário)'!43:43,'SC (FC diário)'!$2:$2,"&gt;="&amp;'Output SC'!G$1,'SC (FC diário)'!$2:$2,"&lt;="&amp;EOMONTH(G$1,0))</f>
        <v>978.33</v>
      </c>
      <c r="H36" s="165">
        <f>SUMIFS('SC (FC diário)'!43:43,'SC (FC diário)'!$2:$2,"&gt;="&amp;'Output SC'!H$1,'SC (FC diário)'!$2:$2,"&lt;="&amp;EOMONTH(H$1,0))</f>
        <v>2665</v>
      </c>
      <c r="I36" s="165">
        <f>SUMIFS('SC (FC diário)'!43:43,'SC (FC diário)'!$2:$2,"&gt;="&amp;'Output SC'!I$1,'SC (FC diário)'!$2:$2,"&lt;="&amp;EOMONTH(I$1,0))</f>
        <v>0</v>
      </c>
      <c r="J36" s="165">
        <f>SUMIFS('SC (FC diário)'!43:43,'SC (FC diário)'!$2:$2,"&gt;="&amp;'Output SC'!J$1,'SC (FC diário)'!$2:$2,"&lt;="&amp;EOMONTH(J$1,0))</f>
        <v>0</v>
      </c>
      <c r="K36" s="165">
        <f>SUMIFS('SC (FC diário)'!43:43,'SC (FC diário)'!$2:$2,"&gt;="&amp;'Output SC'!K$1,'SC (FC diário)'!$2:$2,"&lt;="&amp;EOMONTH(K$1,0))</f>
        <v>0</v>
      </c>
      <c r="L36" s="165">
        <f>SUMIFS('SC (FC diário)'!43:43,'SC (FC diário)'!$2:$2,"&gt;="&amp;'Output SC'!L$1,'SC (FC diário)'!$2:$2,"&lt;="&amp;EOMONTH(L$1,0))</f>
        <v>0</v>
      </c>
      <c r="M36" s="165">
        <f>SUMIFS('SC (FC diário)'!43:43,'SC (FC diário)'!$2:$2,"&gt;="&amp;'Output SC'!M$1,'SC (FC diário)'!$2:$2,"&lt;="&amp;EOMONTH(M$1,0))</f>
        <v>0</v>
      </c>
      <c r="N36" s="165">
        <f>SUMIFS('SC (FC diário)'!43:43,'SC (FC diário)'!$2:$2,"&gt;="&amp;'Output SC'!N$1,'SC (FC diário)'!$2:$2,"&lt;="&amp;EOMONTH(N$1,0))</f>
        <v>0</v>
      </c>
      <c r="O36" s="165">
        <f>SUMIFS('SC (FC diário)'!43:43,'SC (FC diário)'!$2:$2,"&gt;="&amp;'Output SC'!O$1,'SC (FC diário)'!$2:$2,"&lt;="&amp;EOMONTH(O$1,0))</f>
        <v>0</v>
      </c>
      <c r="P36" s="165">
        <f>SUMIFS('SC (FC diário)'!43:43,'SC (FC diário)'!$2:$2,"&gt;="&amp;'Output SC'!P$1,'SC (FC diário)'!$2:$2,"&lt;="&amp;EOMONTH(P$1,0))</f>
        <v>0</v>
      </c>
      <c r="Q36" s="165">
        <f>SUMIFS('SC (FC diário)'!43:43,'SC (FC diário)'!$2:$2,"&gt;="&amp;'Output SC'!Q$1,'SC (FC diário)'!$2:$2,"&lt;="&amp;EOMONTH(Q$1,0))</f>
        <v>0</v>
      </c>
      <c r="R36" s="165">
        <f>SUMIFS('SC (FC diário)'!43:43,'SC (FC diário)'!$2:$2,"&gt;="&amp;'Output SC'!R$1,'SC (FC diário)'!$2:$2,"&lt;="&amp;EOMONTH(R$1,0))</f>
        <v>0</v>
      </c>
      <c r="S36" s="165">
        <f>SUMIFS('SC (FC diário)'!43:43,'SC (FC diário)'!$2:$2,"&gt;="&amp;'Output SC'!S$1,'SC (FC diário)'!$2:$2,"&lt;="&amp;EOMONTH(S$1,0))</f>
        <v>0</v>
      </c>
      <c r="T36" s="165">
        <f>SUMIFS('SC (FC diário)'!43:43,'SC (FC diário)'!$2:$2,"&gt;="&amp;'Output SC'!T$1,'SC (FC diário)'!$2:$2,"&lt;="&amp;EOMONTH(T$1,0))</f>
        <v>0</v>
      </c>
    </row>
    <row r="37" spans="1:20" ht="15.75" customHeight="1" outlineLevel="2" x14ac:dyDescent="0.35">
      <c r="A37" s="2" t="s">
        <v>556</v>
      </c>
      <c r="B37" s="5"/>
      <c r="C37" s="5"/>
      <c r="D37" s="165">
        <f>SUMIFS('SC (FC diário)'!44:44,'SC (FC diário)'!$2:$2,"&gt;="&amp;'Output SC'!D$1,'SC (FC diário)'!$2:$2,"&lt;="&amp;EOMONTH(D$1,0))</f>
        <v>0</v>
      </c>
      <c r="E37" s="165">
        <f>SUMIFS('SC (FC diário)'!44:44,'SC (FC diário)'!$2:$2,"&gt;="&amp;'Output SC'!E$1,'SC (FC diário)'!$2:$2,"&lt;="&amp;EOMONTH(E$1,0))</f>
        <v>730</v>
      </c>
      <c r="F37" s="165">
        <f>SUMIFS('SC (FC diário)'!44:44,'SC (FC diário)'!$2:$2,"&gt;="&amp;'Output SC'!F$1,'SC (FC diário)'!$2:$2,"&lt;="&amp;EOMONTH(F$1,0))</f>
        <v>240</v>
      </c>
      <c r="G37" s="165">
        <f>SUMIFS('SC (FC diário)'!44:44,'SC (FC diário)'!$2:$2,"&gt;="&amp;'Output SC'!G$1,'SC (FC diário)'!$2:$2,"&lt;="&amp;EOMONTH(G$1,0))</f>
        <v>1310</v>
      </c>
      <c r="H37" s="165">
        <f>SUMIFS('SC (FC diário)'!44:44,'SC (FC diário)'!$2:$2,"&gt;="&amp;'Output SC'!H$1,'SC (FC diário)'!$2:$2,"&lt;="&amp;EOMONTH(H$1,0))</f>
        <v>1200</v>
      </c>
      <c r="I37" s="165">
        <f>SUMIFS('SC (FC diário)'!44:44,'SC (FC diário)'!$2:$2,"&gt;="&amp;'Output SC'!I$1,'SC (FC diário)'!$2:$2,"&lt;="&amp;EOMONTH(I$1,0))</f>
        <v>0</v>
      </c>
      <c r="J37" s="165">
        <f>SUMIFS('SC (FC diário)'!44:44,'SC (FC diário)'!$2:$2,"&gt;="&amp;'Output SC'!J$1,'SC (FC diário)'!$2:$2,"&lt;="&amp;EOMONTH(J$1,0))</f>
        <v>0</v>
      </c>
      <c r="K37" s="165">
        <f>SUMIFS('SC (FC diário)'!44:44,'SC (FC diário)'!$2:$2,"&gt;="&amp;'Output SC'!K$1,'SC (FC diário)'!$2:$2,"&lt;="&amp;EOMONTH(K$1,0))</f>
        <v>0</v>
      </c>
      <c r="L37" s="165">
        <f>SUMIFS('SC (FC diário)'!44:44,'SC (FC diário)'!$2:$2,"&gt;="&amp;'Output SC'!L$1,'SC (FC diário)'!$2:$2,"&lt;="&amp;EOMONTH(L$1,0))</f>
        <v>0</v>
      </c>
      <c r="M37" s="165">
        <f>SUMIFS('SC (FC diário)'!44:44,'SC (FC diário)'!$2:$2,"&gt;="&amp;'Output SC'!M$1,'SC (FC diário)'!$2:$2,"&lt;="&amp;EOMONTH(M$1,0))</f>
        <v>0</v>
      </c>
      <c r="N37" s="165">
        <f>SUMIFS('SC (FC diário)'!44:44,'SC (FC diário)'!$2:$2,"&gt;="&amp;'Output SC'!N$1,'SC (FC diário)'!$2:$2,"&lt;="&amp;EOMONTH(N$1,0))</f>
        <v>0</v>
      </c>
      <c r="O37" s="165">
        <f>SUMIFS('SC (FC diário)'!44:44,'SC (FC diário)'!$2:$2,"&gt;="&amp;'Output SC'!O$1,'SC (FC diário)'!$2:$2,"&lt;="&amp;EOMONTH(O$1,0))</f>
        <v>0</v>
      </c>
      <c r="P37" s="165">
        <f>SUMIFS('SC (FC diário)'!44:44,'SC (FC diário)'!$2:$2,"&gt;="&amp;'Output SC'!P$1,'SC (FC diário)'!$2:$2,"&lt;="&amp;EOMONTH(P$1,0))</f>
        <v>0</v>
      </c>
      <c r="Q37" s="165">
        <f>SUMIFS('SC (FC diário)'!44:44,'SC (FC diário)'!$2:$2,"&gt;="&amp;'Output SC'!Q$1,'SC (FC diário)'!$2:$2,"&lt;="&amp;EOMONTH(Q$1,0))</f>
        <v>0</v>
      </c>
      <c r="R37" s="165">
        <f>SUMIFS('SC (FC diário)'!44:44,'SC (FC diário)'!$2:$2,"&gt;="&amp;'Output SC'!R$1,'SC (FC diário)'!$2:$2,"&lt;="&amp;EOMONTH(R$1,0))</f>
        <v>0</v>
      </c>
      <c r="S37" s="165">
        <f>SUMIFS('SC (FC diário)'!44:44,'SC (FC diário)'!$2:$2,"&gt;="&amp;'Output SC'!S$1,'SC (FC diário)'!$2:$2,"&lt;="&amp;EOMONTH(S$1,0))</f>
        <v>0</v>
      </c>
      <c r="T37" s="165">
        <f>SUMIFS('SC (FC diário)'!44:44,'SC (FC diário)'!$2:$2,"&gt;="&amp;'Output SC'!T$1,'SC (FC diário)'!$2:$2,"&lt;="&amp;EOMONTH(T$1,0))</f>
        <v>0</v>
      </c>
    </row>
    <row r="38" spans="1:20" ht="15.75" customHeight="1" outlineLevel="2" x14ac:dyDescent="0.35">
      <c r="A38" s="2" t="s">
        <v>557</v>
      </c>
      <c r="B38" s="5"/>
      <c r="C38" s="5"/>
      <c r="D38" s="165">
        <f>SUMIFS('SC (FC diário)'!45:45,'SC (FC diário)'!$2:$2,"&gt;="&amp;'Output SC'!D$1,'SC (FC diário)'!$2:$2,"&lt;="&amp;EOMONTH(D$1,0))</f>
        <v>0</v>
      </c>
      <c r="E38" s="165">
        <f>SUMIFS('SC (FC diário)'!45:45,'SC (FC diário)'!$2:$2,"&gt;="&amp;'Output SC'!E$1,'SC (FC diário)'!$2:$2,"&lt;="&amp;EOMONTH(E$1,0))</f>
        <v>120</v>
      </c>
      <c r="F38" s="165">
        <f>SUMIFS('SC (FC diário)'!45:45,'SC (FC diário)'!$2:$2,"&gt;="&amp;'Output SC'!F$1,'SC (FC diário)'!$2:$2,"&lt;="&amp;EOMONTH(F$1,0))</f>
        <v>120</v>
      </c>
      <c r="G38" s="165">
        <f>SUMIFS('SC (FC diário)'!45:45,'SC (FC diário)'!$2:$2,"&gt;="&amp;'Output SC'!G$1,'SC (FC diário)'!$2:$2,"&lt;="&amp;EOMONTH(G$1,0))</f>
        <v>300</v>
      </c>
      <c r="H38" s="165">
        <f>SUMIFS('SC (FC diário)'!45:45,'SC (FC diário)'!$2:$2,"&gt;="&amp;'Output SC'!H$1,'SC (FC diário)'!$2:$2,"&lt;="&amp;EOMONTH(H$1,0))</f>
        <v>673.33</v>
      </c>
      <c r="I38" s="165">
        <f>SUMIFS('SC (FC diário)'!45:45,'SC (FC diário)'!$2:$2,"&gt;="&amp;'Output SC'!I$1,'SC (FC diário)'!$2:$2,"&lt;="&amp;EOMONTH(I$1,0))</f>
        <v>1300</v>
      </c>
      <c r="J38" s="165">
        <f>SUMIFS('SC (FC diário)'!45:45,'SC (FC diário)'!$2:$2,"&gt;="&amp;'Output SC'!J$1,'SC (FC diário)'!$2:$2,"&lt;="&amp;EOMONTH(J$1,0))</f>
        <v>0</v>
      </c>
      <c r="K38" s="165">
        <f>SUMIFS('SC (FC diário)'!45:45,'SC (FC diário)'!$2:$2,"&gt;="&amp;'Output SC'!K$1,'SC (FC diário)'!$2:$2,"&lt;="&amp;EOMONTH(K$1,0))</f>
        <v>0</v>
      </c>
      <c r="L38" s="165">
        <f>SUMIFS('SC (FC diário)'!45:45,'SC (FC diário)'!$2:$2,"&gt;="&amp;'Output SC'!L$1,'SC (FC diário)'!$2:$2,"&lt;="&amp;EOMONTH(L$1,0))</f>
        <v>0</v>
      </c>
      <c r="M38" s="165">
        <f>SUMIFS('SC (FC diário)'!45:45,'SC (FC diário)'!$2:$2,"&gt;="&amp;'Output SC'!M$1,'SC (FC diário)'!$2:$2,"&lt;="&amp;EOMONTH(M$1,0))</f>
        <v>0</v>
      </c>
      <c r="N38" s="165">
        <f>SUMIFS('SC (FC diário)'!45:45,'SC (FC diário)'!$2:$2,"&gt;="&amp;'Output SC'!N$1,'SC (FC diário)'!$2:$2,"&lt;="&amp;EOMONTH(N$1,0))</f>
        <v>0</v>
      </c>
      <c r="O38" s="165">
        <f>SUMIFS('SC (FC diário)'!45:45,'SC (FC diário)'!$2:$2,"&gt;="&amp;'Output SC'!O$1,'SC (FC diário)'!$2:$2,"&lt;="&amp;EOMONTH(O$1,0))</f>
        <v>0</v>
      </c>
      <c r="P38" s="165">
        <f>SUMIFS('SC (FC diário)'!45:45,'SC (FC diário)'!$2:$2,"&gt;="&amp;'Output SC'!P$1,'SC (FC diário)'!$2:$2,"&lt;="&amp;EOMONTH(P$1,0))</f>
        <v>0</v>
      </c>
      <c r="Q38" s="165">
        <f>SUMIFS('SC (FC diário)'!45:45,'SC (FC diário)'!$2:$2,"&gt;="&amp;'Output SC'!Q$1,'SC (FC diário)'!$2:$2,"&lt;="&amp;EOMONTH(Q$1,0))</f>
        <v>0</v>
      </c>
      <c r="R38" s="165">
        <f>SUMIFS('SC (FC diário)'!45:45,'SC (FC diário)'!$2:$2,"&gt;="&amp;'Output SC'!R$1,'SC (FC diário)'!$2:$2,"&lt;="&amp;EOMONTH(R$1,0))</f>
        <v>0</v>
      </c>
      <c r="S38" s="165">
        <f>SUMIFS('SC (FC diário)'!45:45,'SC (FC diário)'!$2:$2,"&gt;="&amp;'Output SC'!S$1,'SC (FC diário)'!$2:$2,"&lt;="&amp;EOMONTH(S$1,0))</f>
        <v>0</v>
      </c>
      <c r="T38" s="165">
        <f>SUMIFS('SC (FC diário)'!45:45,'SC (FC diário)'!$2:$2,"&gt;="&amp;'Output SC'!T$1,'SC (FC diário)'!$2:$2,"&lt;="&amp;EOMONTH(T$1,0))</f>
        <v>0</v>
      </c>
    </row>
    <row r="39" spans="1:20" ht="15.75" customHeight="1" outlineLevel="2" x14ac:dyDescent="0.35">
      <c r="A39" s="2" t="s">
        <v>558</v>
      </c>
      <c r="B39" s="5"/>
      <c r="C39" s="5"/>
      <c r="D39" s="165">
        <f>SUMIFS('SC (FC diário)'!46:46,'SC (FC diário)'!$2:$2,"&gt;="&amp;'Output SC'!D$1,'SC (FC diário)'!$2:$2,"&lt;="&amp;EOMONTH(D$1,0))</f>
        <v>50</v>
      </c>
      <c r="E39" s="165">
        <f>SUMIFS('SC (FC diário)'!46:46,'SC (FC diário)'!$2:$2,"&gt;="&amp;'Output SC'!E$1,'SC (FC diário)'!$2:$2,"&lt;="&amp;EOMONTH(E$1,0))</f>
        <v>0</v>
      </c>
      <c r="F39" s="165">
        <f>SUMIFS('SC (FC diário)'!46:46,'SC (FC diário)'!$2:$2,"&gt;="&amp;'Output SC'!F$1,'SC (FC diário)'!$2:$2,"&lt;="&amp;EOMONTH(F$1,0))</f>
        <v>0</v>
      </c>
      <c r="G39" s="165">
        <f>SUMIFS('SC (FC diário)'!46:46,'SC (FC diário)'!$2:$2,"&gt;="&amp;'Output SC'!G$1,'SC (FC diário)'!$2:$2,"&lt;="&amp;EOMONTH(G$1,0))</f>
        <v>0</v>
      </c>
      <c r="H39" s="165">
        <f>SUMIFS('SC (FC diário)'!46:46,'SC (FC diário)'!$2:$2,"&gt;="&amp;'Output SC'!H$1,'SC (FC diário)'!$2:$2,"&lt;="&amp;EOMONTH(H$1,0))</f>
        <v>0</v>
      </c>
      <c r="I39" s="165">
        <f>SUMIFS('SC (FC diário)'!46:46,'SC (FC diário)'!$2:$2,"&gt;="&amp;'Output SC'!I$1,'SC (FC diário)'!$2:$2,"&lt;="&amp;EOMONTH(I$1,0))</f>
        <v>0</v>
      </c>
      <c r="J39" s="165">
        <f>SUMIFS('SC (FC diário)'!46:46,'SC (FC diário)'!$2:$2,"&gt;="&amp;'Output SC'!J$1,'SC (FC diário)'!$2:$2,"&lt;="&amp;EOMONTH(J$1,0))</f>
        <v>0</v>
      </c>
      <c r="K39" s="165">
        <f>SUMIFS('SC (FC diário)'!46:46,'SC (FC diário)'!$2:$2,"&gt;="&amp;'Output SC'!K$1,'SC (FC diário)'!$2:$2,"&lt;="&amp;EOMONTH(K$1,0))</f>
        <v>0</v>
      </c>
      <c r="L39" s="165">
        <f>SUMIFS('SC (FC diário)'!46:46,'SC (FC diário)'!$2:$2,"&gt;="&amp;'Output SC'!L$1,'SC (FC diário)'!$2:$2,"&lt;="&amp;EOMONTH(L$1,0))</f>
        <v>0</v>
      </c>
      <c r="M39" s="165">
        <f>SUMIFS('SC (FC diário)'!46:46,'SC (FC diário)'!$2:$2,"&gt;="&amp;'Output SC'!M$1,'SC (FC diário)'!$2:$2,"&lt;="&amp;EOMONTH(M$1,0))</f>
        <v>0</v>
      </c>
      <c r="N39" s="165">
        <f>SUMIFS('SC (FC diário)'!46:46,'SC (FC diário)'!$2:$2,"&gt;="&amp;'Output SC'!N$1,'SC (FC diário)'!$2:$2,"&lt;="&amp;EOMONTH(N$1,0))</f>
        <v>0</v>
      </c>
      <c r="O39" s="165">
        <f>SUMIFS('SC (FC diário)'!46:46,'SC (FC diário)'!$2:$2,"&gt;="&amp;'Output SC'!O$1,'SC (FC diário)'!$2:$2,"&lt;="&amp;EOMONTH(O$1,0))</f>
        <v>0</v>
      </c>
      <c r="P39" s="165">
        <f>SUMIFS('SC (FC diário)'!46:46,'SC (FC diário)'!$2:$2,"&gt;="&amp;'Output SC'!P$1,'SC (FC diário)'!$2:$2,"&lt;="&amp;EOMONTH(P$1,0))</f>
        <v>0</v>
      </c>
      <c r="Q39" s="165">
        <f>SUMIFS('SC (FC diário)'!46:46,'SC (FC diário)'!$2:$2,"&gt;="&amp;'Output SC'!Q$1,'SC (FC diário)'!$2:$2,"&lt;="&amp;EOMONTH(Q$1,0))</f>
        <v>0</v>
      </c>
      <c r="R39" s="165">
        <f>SUMIFS('SC (FC diário)'!46:46,'SC (FC diário)'!$2:$2,"&gt;="&amp;'Output SC'!R$1,'SC (FC diário)'!$2:$2,"&lt;="&amp;EOMONTH(R$1,0))</f>
        <v>0</v>
      </c>
      <c r="S39" s="165">
        <f>SUMIFS('SC (FC diário)'!46:46,'SC (FC diário)'!$2:$2,"&gt;="&amp;'Output SC'!S$1,'SC (FC diário)'!$2:$2,"&lt;="&amp;EOMONTH(S$1,0))</f>
        <v>0</v>
      </c>
      <c r="T39" s="165">
        <f>SUMIFS('SC (FC diário)'!46:46,'SC (FC diário)'!$2:$2,"&gt;="&amp;'Output SC'!T$1,'SC (FC diário)'!$2:$2,"&lt;="&amp;EOMONTH(T$1,0))</f>
        <v>0</v>
      </c>
    </row>
    <row r="40" spans="1:20" ht="15.75" customHeight="1" outlineLevel="2" x14ac:dyDescent="0.35">
      <c r="A40" s="2" t="s">
        <v>559</v>
      </c>
      <c r="B40" s="5"/>
      <c r="C40" s="5"/>
      <c r="D40" s="165">
        <f>SUMIFS('SC (FC diário)'!47:47,'SC (FC diário)'!$2:$2,"&gt;="&amp;'Output SC'!D$1,'SC (FC diário)'!$2:$2,"&lt;="&amp;EOMONTH(D$1,0))</f>
        <v>0</v>
      </c>
      <c r="E40" s="165">
        <f>SUMIFS('SC (FC diário)'!47:47,'SC (FC diário)'!$2:$2,"&gt;="&amp;'Output SC'!E$1,'SC (FC diário)'!$2:$2,"&lt;="&amp;EOMONTH(E$1,0))</f>
        <v>0</v>
      </c>
      <c r="F40" s="165">
        <f>SUMIFS('SC (FC diário)'!47:47,'SC (FC diário)'!$2:$2,"&gt;="&amp;'Output SC'!F$1,'SC (FC diário)'!$2:$2,"&lt;="&amp;EOMONTH(F$1,0))</f>
        <v>0</v>
      </c>
      <c r="G40" s="165">
        <f>SUMIFS('SC (FC diário)'!47:47,'SC (FC diário)'!$2:$2,"&gt;="&amp;'Output SC'!G$1,'SC (FC diário)'!$2:$2,"&lt;="&amp;EOMONTH(G$1,0))</f>
        <v>0</v>
      </c>
      <c r="H40" s="165">
        <f>SUMIFS('SC (FC diário)'!47:47,'SC (FC diário)'!$2:$2,"&gt;="&amp;'Output SC'!H$1,'SC (FC diário)'!$2:$2,"&lt;="&amp;EOMONTH(H$1,0))</f>
        <v>0</v>
      </c>
      <c r="I40" s="165">
        <f>SUMIFS('SC (FC diário)'!47:47,'SC (FC diário)'!$2:$2,"&gt;="&amp;'Output SC'!I$1,'SC (FC diário)'!$2:$2,"&lt;="&amp;EOMONTH(I$1,0))</f>
        <v>0</v>
      </c>
      <c r="J40" s="165">
        <f>SUMIFS('SC (FC diário)'!47:47,'SC (FC diário)'!$2:$2,"&gt;="&amp;'Output SC'!J$1,'SC (FC diário)'!$2:$2,"&lt;="&amp;EOMONTH(J$1,0))</f>
        <v>0</v>
      </c>
      <c r="K40" s="165">
        <f>SUMIFS('SC (FC diário)'!47:47,'SC (FC diário)'!$2:$2,"&gt;="&amp;'Output SC'!K$1,'SC (FC diário)'!$2:$2,"&lt;="&amp;EOMONTH(K$1,0))</f>
        <v>0</v>
      </c>
      <c r="L40" s="165">
        <f>SUMIFS('SC (FC diário)'!47:47,'SC (FC diário)'!$2:$2,"&gt;="&amp;'Output SC'!L$1,'SC (FC diário)'!$2:$2,"&lt;="&amp;EOMONTH(L$1,0))</f>
        <v>0</v>
      </c>
      <c r="M40" s="165">
        <f>SUMIFS('SC (FC diário)'!47:47,'SC (FC diário)'!$2:$2,"&gt;="&amp;'Output SC'!M$1,'SC (FC diário)'!$2:$2,"&lt;="&amp;EOMONTH(M$1,0))</f>
        <v>0</v>
      </c>
      <c r="N40" s="165">
        <f>SUMIFS('SC (FC diário)'!47:47,'SC (FC diário)'!$2:$2,"&gt;="&amp;'Output SC'!N$1,'SC (FC diário)'!$2:$2,"&lt;="&amp;EOMONTH(N$1,0))</f>
        <v>0</v>
      </c>
      <c r="O40" s="165">
        <f>SUMIFS('SC (FC diário)'!47:47,'SC (FC diário)'!$2:$2,"&gt;="&amp;'Output SC'!O$1,'SC (FC diário)'!$2:$2,"&lt;="&amp;EOMONTH(O$1,0))</f>
        <v>0</v>
      </c>
      <c r="P40" s="165">
        <f>SUMIFS('SC (FC diário)'!47:47,'SC (FC diário)'!$2:$2,"&gt;="&amp;'Output SC'!P$1,'SC (FC diário)'!$2:$2,"&lt;="&amp;EOMONTH(P$1,0))</f>
        <v>0</v>
      </c>
      <c r="Q40" s="165">
        <f>SUMIFS('SC (FC diário)'!47:47,'SC (FC diário)'!$2:$2,"&gt;="&amp;'Output SC'!Q$1,'SC (FC diário)'!$2:$2,"&lt;="&amp;EOMONTH(Q$1,0))</f>
        <v>0</v>
      </c>
      <c r="R40" s="165">
        <f>SUMIFS('SC (FC diário)'!47:47,'SC (FC diário)'!$2:$2,"&gt;="&amp;'Output SC'!R$1,'SC (FC diário)'!$2:$2,"&lt;="&amp;EOMONTH(R$1,0))</f>
        <v>0</v>
      </c>
      <c r="S40" s="165">
        <f>SUMIFS('SC (FC diário)'!47:47,'SC (FC diário)'!$2:$2,"&gt;="&amp;'Output SC'!S$1,'SC (FC diário)'!$2:$2,"&lt;="&amp;EOMONTH(S$1,0))</f>
        <v>0</v>
      </c>
      <c r="T40" s="165">
        <f>SUMIFS('SC (FC diário)'!47:47,'SC (FC diário)'!$2:$2,"&gt;="&amp;'Output SC'!T$1,'SC (FC diário)'!$2:$2,"&lt;="&amp;EOMONTH(T$1,0))</f>
        <v>0</v>
      </c>
    </row>
    <row r="41" spans="1:20" ht="15.75" customHeight="1" outlineLevel="1" x14ac:dyDescent="0.35">
      <c r="A41" s="19" t="s">
        <v>561</v>
      </c>
      <c r="B41" s="5"/>
      <c r="C41" s="5"/>
      <c r="D41" s="168">
        <f t="shared" ref="D41:T41" si="7">SUM(D42:D49)</f>
        <v>1653.5900000000001</v>
      </c>
      <c r="E41" s="168">
        <f t="shared" si="7"/>
        <v>2173.08</v>
      </c>
      <c r="F41" s="168">
        <f t="shared" si="7"/>
        <v>2053.2600000000002</v>
      </c>
      <c r="G41" s="168">
        <f t="shared" si="7"/>
        <v>1888.3700000000001</v>
      </c>
      <c r="H41" s="168">
        <f t="shared" si="7"/>
        <v>2091.85</v>
      </c>
      <c r="I41" s="168">
        <f t="shared" si="7"/>
        <v>1522.22</v>
      </c>
      <c r="J41" s="168">
        <f t="shared" si="7"/>
        <v>0</v>
      </c>
      <c r="K41" s="168">
        <f t="shared" si="7"/>
        <v>0</v>
      </c>
      <c r="L41" s="168">
        <f t="shared" si="7"/>
        <v>0</v>
      </c>
      <c r="M41" s="168">
        <f t="shared" si="7"/>
        <v>0</v>
      </c>
      <c r="N41" s="168">
        <f t="shared" si="7"/>
        <v>0</v>
      </c>
      <c r="O41" s="168">
        <f t="shared" si="7"/>
        <v>0</v>
      </c>
      <c r="P41" s="168">
        <f t="shared" si="7"/>
        <v>0</v>
      </c>
      <c r="Q41" s="168">
        <f t="shared" si="7"/>
        <v>0</v>
      </c>
      <c r="R41" s="168">
        <f t="shared" si="7"/>
        <v>0</v>
      </c>
      <c r="S41" s="168">
        <f t="shared" si="7"/>
        <v>0</v>
      </c>
      <c r="T41" s="168">
        <f t="shared" si="7"/>
        <v>0</v>
      </c>
    </row>
    <row r="42" spans="1:20" ht="15.75" customHeight="1" outlineLevel="1" x14ac:dyDescent="0.35">
      <c r="A42" s="2" t="s">
        <v>562</v>
      </c>
      <c r="B42" s="5"/>
      <c r="C42" s="5"/>
      <c r="D42" s="165">
        <f>SUMIFS('SC (FC diário)'!49:49,'SC (FC diário)'!$2:$2,"&gt;="&amp;'Output SC'!D$1,'SC (FC diário)'!$2:$2,"&lt;="&amp;EOMONTH(D$1,0))</f>
        <v>763.59</v>
      </c>
      <c r="E42" s="165">
        <f>SUMIFS('SC (FC diário)'!49:49,'SC (FC diário)'!$2:$2,"&gt;="&amp;'Output SC'!E$1,'SC (FC diário)'!$2:$2,"&lt;="&amp;EOMONTH(E$1,0))</f>
        <v>1017.04</v>
      </c>
      <c r="F42" s="165">
        <f>SUMIFS('SC (FC diário)'!49:49,'SC (FC diário)'!$2:$2,"&gt;="&amp;'Output SC'!F$1,'SC (FC diário)'!$2:$2,"&lt;="&amp;EOMONTH(F$1,0))</f>
        <v>1128.8</v>
      </c>
      <c r="G42" s="165">
        <f>SUMIFS('SC (FC diário)'!49:49,'SC (FC diário)'!$2:$2,"&gt;="&amp;'Output SC'!G$1,'SC (FC diário)'!$2:$2,"&lt;="&amp;EOMONTH(G$1,0))</f>
        <v>1392.97</v>
      </c>
      <c r="H42" s="165">
        <f>SUMIFS('SC (FC diário)'!49:49,'SC (FC diário)'!$2:$2,"&gt;="&amp;'Output SC'!H$1,'SC (FC diário)'!$2:$2,"&lt;="&amp;EOMONTH(H$1,0))</f>
        <v>1080.57</v>
      </c>
      <c r="I42" s="165">
        <f>SUMIFS('SC (FC diário)'!49:49,'SC (FC diário)'!$2:$2,"&gt;="&amp;'Output SC'!I$1,'SC (FC diário)'!$2:$2,"&lt;="&amp;EOMONTH(I$1,0))</f>
        <v>1158.99</v>
      </c>
      <c r="J42" s="165">
        <f>SUMIFS('SC (FC diário)'!49:49,'SC (FC diário)'!$2:$2,"&gt;="&amp;'Output SC'!J$1,'SC (FC diário)'!$2:$2,"&lt;="&amp;EOMONTH(J$1,0))</f>
        <v>0</v>
      </c>
      <c r="K42" s="165">
        <f>SUMIFS('SC (FC diário)'!49:49,'SC (FC diário)'!$2:$2,"&gt;="&amp;'Output SC'!K$1,'SC (FC diário)'!$2:$2,"&lt;="&amp;EOMONTH(K$1,0))</f>
        <v>0</v>
      </c>
      <c r="L42" s="165">
        <f>SUMIFS('SC (FC diário)'!49:49,'SC (FC diário)'!$2:$2,"&gt;="&amp;'Output SC'!L$1,'SC (FC diário)'!$2:$2,"&lt;="&amp;EOMONTH(L$1,0))</f>
        <v>0</v>
      </c>
      <c r="M42" s="165">
        <f>SUMIFS('SC (FC diário)'!49:49,'SC (FC diário)'!$2:$2,"&gt;="&amp;'Output SC'!M$1,'SC (FC diário)'!$2:$2,"&lt;="&amp;EOMONTH(M$1,0))</f>
        <v>0</v>
      </c>
      <c r="N42" s="165">
        <f>SUMIFS('SC (FC diário)'!49:49,'SC (FC diário)'!$2:$2,"&gt;="&amp;'Output SC'!N$1,'SC (FC diário)'!$2:$2,"&lt;="&amp;EOMONTH(N$1,0))</f>
        <v>0</v>
      </c>
      <c r="O42" s="165">
        <f>SUMIFS('SC (FC diário)'!49:49,'SC (FC diário)'!$2:$2,"&gt;="&amp;'Output SC'!O$1,'SC (FC diário)'!$2:$2,"&lt;="&amp;EOMONTH(O$1,0))</f>
        <v>0</v>
      </c>
      <c r="P42" s="165">
        <f>SUMIFS('SC (FC diário)'!49:49,'SC (FC diário)'!$2:$2,"&gt;="&amp;'Output SC'!P$1,'SC (FC diário)'!$2:$2,"&lt;="&amp;EOMONTH(P$1,0))</f>
        <v>0</v>
      </c>
      <c r="Q42" s="165">
        <f>SUMIFS('SC (FC diário)'!49:49,'SC (FC diário)'!$2:$2,"&gt;="&amp;'Output SC'!Q$1,'SC (FC diário)'!$2:$2,"&lt;="&amp;EOMONTH(Q$1,0))</f>
        <v>0</v>
      </c>
      <c r="R42" s="165">
        <f>SUMIFS('SC (FC diário)'!49:49,'SC (FC diário)'!$2:$2,"&gt;="&amp;'Output SC'!R$1,'SC (FC diário)'!$2:$2,"&lt;="&amp;EOMONTH(R$1,0))</f>
        <v>0</v>
      </c>
      <c r="S42" s="165">
        <f>SUMIFS('SC (FC diário)'!49:49,'SC (FC diário)'!$2:$2,"&gt;="&amp;'Output SC'!S$1,'SC (FC diário)'!$2:$2,"&lt;="&amp;EOMONTH(S$1,0))</f>
        <v>0</v>
      </c>
      <c r="T42" s="165">
        <f>SUMIFS('SC (FC diário)'!49:49,'SC (FC diário)'!$2:$2,"&gt;="&amp;'Output SC'!T$1,'SC (FC diário)'!$2:$2,"&lt;="&amp;EOMONTH(T$1,0))</f>
        <v>0</v>
      </c>
    </row>
    <row r="43" spans="1:20" ht="15.75" customHeight="1" outlineLevel="2" x14ac:dyDescent="0.35">
      <c r="A43" s="2" t="s">
        <v>563</v>
      </c>
      <c r="B43" s="5"/>
      <c r="C43" s="5"/>
      <c r="D43" s="165">
        <f>SUMIFS('SC (FC diário)'!50:50,'SC (FC diário)'!$2:$2,"&gt;="&amp;'Output SC'!D$1,'SC (FC diário)'!$2:$2,"&lt;="&amp;EOMONTH(D$1,0))</f>
        <v>0</v>
      </c>
      <c r="E43" s="165">
        <f>SUMIFS('SC (FC diário)'!50:50,'SC (FC diário)'!$2:$2,"&gt;="&amp;'Output SC'!E$1,'SC (FC diário)'!$2:$2,"&lt;="&amp;EOMONTH(E$1,0))</f>
        <v>0</v>
      </c>
      <c r="F43" s="165">
        <f>SUMIFS('SC (FC diário)'!50:50,'SC (FC diário)'!$2:$2,"&gt;="&amp;'Output SC'!F$1,'SC (FC diário)'!$2:$2,"&lt;="&amp;EOMONTH(F$1,0))</f>
        <v>0</v>
      </c>
      <c r="G43" s="165">
        <f>SUMIFS('SC (FC diário)'!50:50,'SC (FC diário)'!$2:$2,"&gt;="&amp;'Output SC'!G$1,'SC (FC diário)'!$2:$2,"&lt;="&amp;EOMONTH(G$1,0))</f>
        <v>0</v>
      </c>
      <c r="H43" s="165">
        <f>SUMIFS('SC (FC diário)'!50:50,'SC (FC diário)'!$2:$2,"&gt;="&amp;'Output SC'!H$1,'SC (FC diário)'!$2:$2,"&lt;="&amp;EOMONTH(H$1,0))</f>
        <v>0</v>
      </c>
      <c r="I43" s="165">
        <f>SUMIFS('SC (FC diário)'!50:50,'SC (FC diário)'!$2:$2,"&gt;="&amp;'Output SC'!I$1,'SC (FC diário)'!$2:$2,"&lt;="&amp;EOMONTH(I$1,0))</f>
        <v>0</v>
      </c>
      <c r="J43" s="165">
        <f>SUMIFS('SC (FC diário)'!50:50,'SC (FC diário)'!$2:$2,"&gt;="&amp;'Output SC'!J$1,'SC (FC diário)'!$2:$2,"&lt;="&amp;EOMONTH(J$1,0))</f>
        <v>0</v>
      </c>
      <c r="K43" s="165">
        <f>SUMIFS('SC (FC diário)'!50:50,'SC (FC diário)'!$2:$2,"&gt;="&amp;'Output SC'!K$1,'SC (FC diário)'!$2:$2,"&lt;="&amp;EOMONTH(K$1,0))</f>
        <v>0</v>
      </c>
      <c r="L43" s="165">
        <f>SUMIFS('SC (FC diário)'!50:50,'SC (FC diário)'!$2:$2,"&gt;="&amp;'Output SC'!L$1,'SC (FC diário)'!$2:$2,"&lt;="&amp;EOMONTH(L$1,0))</f>
        <v>0</v>
      </c>
      <c r="M43" s="165">
        <f>SUMIFS('SC (FC diário)'!50:50,'SC (FC diário)'!$2:$2,"&gt;="&amp;'Output SC'!M$1,'SC (FC diário)'!$2:$2,"&lt;="&amp;EOMONTH(M$1,0))</f>
        <v>0</v>
      </c>
      <c r="N43" s="165">
        <f>SUMIFS('SC (FC diário)'!50:50,'SC (FC diário)'!$2:$2,"&gt;="&amp;'Output SC'!N$1,'SC (FC diário)'!$2:$2,"&lt;="&amp;EOMONTH(N$1,0))</f>
        <v>0</v>
      </c>
      <c r="O43" s="165">
        <f>SUMIFS('SC (FC diário)'!50:50,'SC (FC diário)'!$2:$2,"&gt;="&amp;'Output SC'!O$1,'SC (FC diário)'!$2:$2,"&lt;="&amp;EOMONTH(O$1,0))</f>
        <v>0</v>
      </c>
      <c r="P43" s="165">
        <f>SUMIFS('SC (FC diário)'!50:50,'SC (FC diário)'!$2:$2,"&gt;="&amp;'Output SC'!P$1,'SC (FC diário)'!$2:$2,"&lt;="&amp;EOMONTH(P$1,0))</f>
        <v>0</v>
      </c>
      <c r="Q43" s="165">
        <f>SUMIFS('SC (FC diário)'!50:50,'SC (FC diário)'!$2:$2,"&gt;="&amp;'Output SC'!Q$1,'SC (FC diário)'!$2:$2,"&lt;="&amp;EOMONTH(Q$1,0))</f>
        <v>0</v>
      </c>
      <c r="R43" s="165">
        <f>SUMIFS('SC (FC diário)'!50:50,'SC (FC diário)'!$2:$2,"&gt;="&amp;'Output SC'!R$1,'SC (FC diário)'!$2:$2,"&lt;="&amp;EOMONTH(R$1,0))</f>
        <v>0</v>
      </c>
      <c r="S43" s="165">
        <f>SUMIFS('SC (FC diário)'!50:50,'SC (FC diário)'!$2:$2,"&gt;="&amp;'Output SC'!S$1,'SC (FC diário)'!$2:$2,"&lt;="&amp;EOMONTH(S$1,0))</f>
        <v>0</v>
      </c>
      <c r="T43" s="165">
        <f>SUMIFS('SC (FC diário)'!50:50,'SC (FC diário)'!$2:$2,"&gt;="&amp;'Output SC'!T$1,'SC (FC diário)'!$2:$2,"&lt;="&amp;EOMONTH(T$1,0))</f>
        <v>0</v>
      </c>
    </row>
    <row r="44" spans="1:20" ht="15.75" customHeight="1" outlineLevel="2" x14ac:dyDescent="0.35">
      <c r="A44" s="2" t="s">
        <v>564</v>
      </c>
      <c r="B44" s="5"/>
      <c r="C44" s="5"/>
      <c r="D44" s="165">
        <f>SUMIFS('SC (FC diário)'!51:51,'SC (FC diário)'!$2:$2,"&gt;="&amp;'Output SC'!D$1,'SC (FC diário)'!$2:$2,"&lt;="&amp;EOMONTH(D$1,0))</f>
        <v>0</v>
      </c>
      <c r="E44" s="165">
        <f>SUMIFS('SC (FC diário)'!51:51,'SC (FC diário)'!$2:$2,"&gt;="&amp;'Output SC'!E$1,'SC (FC diário)'!$2:$2,"&lt;="&amp;EOMONTH(E$1,0))</f>
        <v>633.51</v>
      </c>
      <c r="F44" s="165">
        <f>SUMIFS('SC (FC diário)'!51:51,'SC (FC diário)'!$2:$2,"&gt;="&amp;'Output SC'!F$1,'SC (FC diário)'!$2:$2,"&lt;="&amp;EOMONTH(F$1,0))</f>
        <v>202.47</v>
      </c>
      <c r="G44" s="165">
        <f>SUMIFS('SC (FC diário)'!51:51,'SC (FC diário)'!$2:$2,"&gt;="&amp;'Output SC'!G$1,'SC (FC diário)'!$2:$2,"&lt;="&amp;EOMONTH(G$1,0))</f>
        <v>185</v>
      </c>
      <c r="H44" s="165">
        <f>SUMIFS('SC (FC diário)'!51:51,'SC (FC diário)'!$2:$2,"&gt;="&amp;'Output SC'!H$1,'SC (FC diário)'!$2:$2,"&lt;="&amp;EOMONTH(H$1,0))</f>
        <v>408.59</v>
      </c>
      <c r="I44" s="165">
        <f>SUMIFS('SC (FC diário)'!51:51,'SC (FC diário)'!$2:$2,"&gt;="&amp;'Output SC'!I$1,'SC (FC diário)'!$2:$2,"&lt;="&amp;EOMONTH(I$1,0))</f>
        <v>201.23</v>
      </c>
      <c r="J44" s="165">
        <f>SUMIFS('SC (FC diário)'!51:51,'SC (FC diário)'!$2:$2,"&gt;="&amp;'Output SC'!J$1,'SC (FC diário)'!$2:$2,"&lt;="&amp;EOMONTH(J$1,0))</f>
        <v>0</v>
      </c>
      <c r="K44" s="165">
        <f>SUMIFS('SC (FC diário)'!51:51,'SC (FC diário)'!$2:$2,"&gt;="&amp;'Output SC'!K$1,'SC (FC diário)'!$2:$2,"&lt;="&amp;EOMONTH(K$1,0))</f>
        <v>0</v>
      </c>
      <c r="L44" s="165">
        <f>SUMIFS('SC (FC diário)'!51:51,'SC (FC diário)'!$2:$2,"&gt;="&amp;'Output SC'!L$1,'SC (FC diário)'!$2:$2,"&lt;="&amp;EOMONTH(L$1,0))</f>
        <v>0</v>
      </c>
      <c r="M44" s="165">
        <f>SUMIFS('SC (FC diário)'!51:51,'SC (FC diário)'!$2:$2,"&gt;="&amp;'Output SC'!M$1,'SC (FC diário)'!$2:$2,"&lt;="&amp;EOMONTH(M$1,0))</f>
        <v>0</v>
      </c>
      <c r="N44" s="165">
        <f>SUMIFS('SC (FC diário)'!51:51,'SC (FC diário)'!$2:$2,"&gt;="&amp;'Output SC'!N$1,'SC (FC diário)'!$2:$2,"&lt;="&amp;EOMONTH(N$1,0))</f>
        <v>0</v>
      </c>
      <c r="O44" s="165">
        <f>SUMIFS('SC (FC diário)'!51:51,'SC (FC diário)'!$2:$2,"&gt;="&amp;'Output SC'!O$1,'SC (FC diário)'!$2:$2,"&lt;="&amp;EOMONTH(O$1,0))</f>
        <v>0</v>
      </c>
      <c r="P44" s="165">
        <f>SUMIFS('SC (FC diário)'!51:51,'SC (FC diário)'!$2:$2,"&gt;="&amp;'Output SC'!P$1,'SC (FC diário)'!$2:$2,"&lt;="&amp;EOMONTH(P$1,0))</f>
        <v>0</v>
      </c>
      <c r="Q44" s="165">
        <f>SUMIFS('SC (FC diário)'!51:51,'SC (FC diário)'!$2:$2,"&gt;="&amp;'Output SC'!Q$1,'SC (FC diário)'!$2:$2,"&lt;="&amp;EOMONTH(Q$1,0))</f>
        <v>0</v>
      </c>
      <c r="R44" s="165">
        <f>SUMIFS('SC (FC diário)'!51:51,'SC (FC diário)'!$2:$2,"&gt;="&amp;'Output SC'!R$1,'SC (FC diário)'!$2:$2,"&lt;="&amp;EOMONTH(R$1,0))</f>
        <v>0</v>
      </c>
      <c r="S44" s="165">
        <f>SUMIFS('SC (FC diário)'!51:51,'SC (FC diário)'!$2:$2,"&gt;="&amp;'Output SC'!S$1,'SC (FC diário)'!$2:$2,"&lt;="&amp;EOMONTH(S$1,0))</f>
        <v>0</v>
      </c>
      <c r="T44" s="165">
        <f>SUMIFS('SC (FC diário)'!51:51,'SC (FC diário)'!$2:$2,"&gt;="&amp;'Output SC'!T$1,'SC (FC diário)'!$2:$2,"&lt;="&amp;EOMONTH(T$1,0))</f>
        <v>0</v>
      </c>
    </row>
    <row r="45" spans="1:20" ht="15.75" customHeight="1" outlineLevel="2" x14ac:dyDescent="0.35">
      <c r="A45" s="2" t="s">
        <v>565</v>
      </c>
      <c r="B45" s="5"/>
      <c r="C45" s="5"/>
      <c r="D45" s="165">
        <f>SUMIFS('SC (FC diário)'!52:52,'SC (FC diário)'!$2:$2,"&gt;="&amp;'Output SC'!D$1,'SC (FC diário)'!$2:$2,"&lt;="&amp;EOMONTH(D$1,0))</f>
        <v>0</v>
      </c>
      <c r="E45" s="165">
        <f>SUMIFS('SC (FC diário)'!52:52,'SC (FC diário)'!$2:$2,"&gt;="&amp;'Output SC'!E$1,'SC (FC diário)'!$2:$2,"&lt;="&amp;EOMONTH(E$1,0))</f>
        <v>0</v>
      </c>
      <c r="F45" s="165">
        <f>SUMIFS('SC (FC diário)'!52:52,'SC (FC diário)'!$2:$2,"&gt;="&amp;'Output SC'!F$1,'SC (FC diário)'!$2:$2,"&lt;="&amp;EOMONTH(F$1,0))</f>
        <v>0</v>
      </c>
      <c r="G45" s="165">
        <f>SUMIFS('SC (FC diário)'!52:52,'SC (FC diário)'!$2:$2,"&gt;="&amp;'Output SC'!G$1,'SC (FC diário)'!$2:$2,"&lt;="&amp;EOMONTH(G$1,0))</f>
        <v>0</v>
      </c>
      <c r="H45" s="165">
        <f>SUMIFS('SC (FC diário)'!52:52,'SC (FC diário)'!$2:$2,"&gt;="&amp;'Output SC'!H$1,'SC (FC diário)'!$2:$2,"&lt;="&amp;EOMONTH(H$1,0))</f>
        <v>0</v>
      </c>
      <c r="I45" s="165">
        <f>SUMIFS('SC (FC diário)'!52:52,'SC (FC diário)'!$2:$2,"&gt;="&amp;'Output SC'!I$1,'SC (FC diário)'!$2:$2,"&lt;="&amp;EOMONTH(I$1,0))</f>
        <v>0</v>
      </c>
      <c r="J45" s="165">
        <f>SUMIFS('SC (FC diário)'!52:52,'SC (FC diário)'!$2:$2,"&gt;="&amp;'Output SC'!J$1,'SC (FC diário)'!$2:$2,"&lt;="&amp;EOMONTH(J$1,0))</f>
        <v>0</v>
      </c>
      <c r="K45" s="165">
        <f>SUMIFS('SC (FC diário)'!52:52,'SC (FC diário)'!$2:$2,"&gt;="&amp;'Output SC'!K$1,'SC (FC diário)'!$2:$2,"&lt;="&amp;EOMONTH(K$1,0))</f>
        <v>0</v>
      </c>
      <c r="L45" s="165">
        <f>SUMIFS('SC (FC diário)'!52:52,'SC (FC diário)'!$2:$2,"&gt;="&amp;'Output SC'!L$1,'SC (FC diário)'!$2:$2,"&lt;="&amp;EOMONTH(L$1,0))</f>
        <v>0</v>
      </c>
      <c r="M45" s="165">
        <f>SUMIFS('SC (FC diário)'!52:52,'SC (FC diário)'!$2:$2,"&gt;="&amp;'Output SC'!M$1,'SC (FC diário)'!$2:$2,"&lt;="&amp;EOMONTH(M$1,0))</f>
        <v>0</v>
      </c>
      <c r="N45" s="165">
        <f>SUMIFS('SC (FC diário)'!52:52,'SC (FC diário)'!$2:$2,"&gt;="&amp;'Output SC'!N$1,'SC (FC diário)'!$2:$2,"&lt;="&amp;EOMONTH(N$1,0))</f>
        <v>0</v>
      </c>
      <c r="O45" s="165">
        <f>SUMIFS('SC (FC diário)'!52:52,'SC (FC diário)'!$2:$2,"&gt;="&amp;'Output SC'!O$1,'SC (FC diário)'!$2:$2,"&lt;="&amp;EOMONTH(O$1,0))</f>
        <v>0</v>
      </c>
      <c r="P45" s="165">
        <f>SUMIFS('SC (FC diário)'!52:52,'SC (FC diário)'!$2:$2,"&gt;="&amp;'Output SC'!P$1,'SC (FC diário)'!$2:$2,"&lt;="&amp;EOMONTH(P$1,0))</f>
        <v>0</v>
      </c>
      <c r="Q45" s="165">
        <f>SUMIFS('SC (FC diário)'!52:52,'SC (FC diário)'!$2:$2,"&gt;="&amp;'Output SC'!Q$1,'SC (FC diário)'!$2:$2,"&lt;="&amp;EOMONTH(Q$1,0))</f>
        <v>0</v>
      </c>
      <c r="R45" s="165">
        <f>SUMIFS('SC (FC diário)'!52:52,'SC (FC diário)'!$2:$2,"&gt;="&amp;'Output SC'!R$1,'SC (FC diário)'!$2:$2,"&lt;="&amp;EOMONTH(R$1,0))</f>
        <v>0</v>
      </c>
      <c r="S45" s="165">
        <f>SUMIFS('SC (FC diário)'!52:52,'SC (FC diário)'!$2:$2,"&gt;="&amp;'Output SC'!S$1,'SC (FC diário)'!$2:$2,"&lt;="&amp;EOMONTH(S$1,0))</f>
        <v>0</v>
      </c>
      <c r="T45" s="165">
        <f>SUMIFS('SC (FC diário)'!52:52,'SC (FC diário)'!$2:$2,"&gt;="&amp;'Output SC'!T$1,'SC (FC diário)'!$2:$2,"&lt;="&amp;EOMONTH(T$1,0))</f>
        <v>0</v>
      </c>
    </row>
    <row r="46" spans="1:20" ht="15.75" customHeight="1" outlineLevel="2" x14ac:dyDescent="0.35">
      <c r="A46" s="2" t="s">
        <v>566</v>
      </c>
      <c r="B46" s="5"/>
      <c r="C46" s="5"/>
      <c r="D46" s="165">
        <f>SUMIFS('SC (FC diário)'!53:53,'SC (FC diário)'!$2:$2,"&gt;="&amp;'Output SC'!D$1,'SC (FC diário)'!$2:$2,"&lt;="&amp;EOMONTH(D$1,0))</f>
        <v>0</v>
      </c>
      <c r="E46" s="165">
        <f>SUMIFS('SC (FC diário)'!53:53,'SC (FC diário)'!$2:$2,"&gt;="&amp;'Output SC'!E$1,'SC (FC diário)'!$2:$2,"&lt;="&amp;EOMONTH(E$1,0))</f>
        <v>118.30000000000001</v>
      </c>
      <c r="F46" s="165">
        <f>SUMIFS('SC (FC diário)'!53:53,'SC (FC diário)'!$2:$2,"&gt;="&amp;'Output SC'!F$1,'SC (FC diário)'!$2:$2,"&lt;="&amp;EOMONTH(F$1,0))</f>
        <v>210.4</v>
      </c>
      <c r="G46" s="165">
        <f>SUMIFS('SC (FC diário)'!53:53,'SC (FC diário)'!$2:$2,"&gt;="&amp;'Output SC'!G$1,'SC (FC diário)'!$2:$2,"&lt;="&amp;EOMONTH(G$1,0))</f>
        <v>28.4</v>
      </c>
      <c r="H46" s="165">
        <f>SUMIFS('SC (FC diário)'!53:53,'SC (FC diário)'!$2:$2,"&gt;="&amp;'Output SC'!H$1,'SC (FC diário)'!$2:$2,"&lt;="&amp;EOMONTH(H$1,0))</f>
        <v>36.989999999999995</v>
      </c>
      <c r="I46" s="165">
        <f>SUMIFS('SC (FC diário)'!53:53,'SC (FC diário)'!$2:$2,"&gt;="&amp;'Output SC'!I$1,'SC (FC diário)'!$2:$2,"&lt;="&amp;EOMONTH(I$1,0))</f>
        <v>0</v>
      </c>
      <c r="J46" s="165">
        <f>SUMIFS('SC (FC diário)'!53:53,'SC (FC diário)'!$2:$2,"&gt;="&amp;'Output SC'!J$1,'SC (FC diário)'!$2:$2,"&lt;="&amp;EOMONTH(J$1,0))</f>
        <v>0</v>
      </c>
      <c r="K46" s="165">
        <f>SUMIFS('SC (FC diário)'!53:53,'SC (FC diário)'!$2:$2,"&gt;="&amp;'Output SC'!K$1,'SC (FC diário)'!$2:$2,"&lt;="&amp;EOMONTH(K$1,0))</f>
        <v>0</v>
      </c>
      <c r="L46" s="165">
        <f>SUMIFS('SC (FC diário)'!53:53,'SC (FC diário)'!$2:$2,"&gt;="&amp;'Output SC'!L$1,'SC (FC diário)'!$2:$2,"&lt;="&amp;EOMONTH(L$1,0))</f>
        <v>0</v>
      </c>
      <c r="M46" s="165">
        <f>SUMIFS('SC (FC diário)'!53:53,'SC (FC diário)'!$2:$2,"&gt;="&amp;'Output SC'!M$1,'SC (FC diário)'!$2:$2,"&lt;="&amp;EOMONTH(M$1,0))</f>
        <v>0</v>
      </c>
      <c r="N46" s="165">
        <f>SUMIFS('SC (FC diário)'!53:53,'SC (FC diário)'!$2:$2,"&gt;="&amp;'Output SC'!N$1,'SC (FC diário)'!$2:$2,"&lt;="&amp;EOMONTH(N$1,0))</f>
        <v>0</v>
      </c>
      <c r="O46" s="165">
        <f>SUMIFS('SC (FC diário)'!53:53,'SC (FC diário)'!$2:$2,"&gt;="&amp;'Output SC'!O$1,'SC (FC diário)'!$2:$2,"&lt;="&amp;EOMONTH(O$1,0))</f>
        <v>0</v>
      </c>
      <c r="P46" s="165">
        <f>SUMIFS('SC (FC diário)'!53:53,'SC (FC diário)'!$2:$2,"&gt;="&amp;'Output SC'!P$1,'SC (FC diário)'!$2:$2,"&lt;="&amp;EOMONTH(P$1,0))</f>
        <v>0</v>
      </c>
      <c r="Q46" s="165">
        <f>SUMIFS('SC (FC diário)'!53:53,'SC (FC diário)'!$2:$2,"&gt;="&amp;'Output SC'!Q$1,'SC (FC diário)'!$2:$2,"&lt;="&amp;EOMONTH(Q$1,0))</f>
        <v>0</v>
      </c>
      <c r="R46" s="165">
        <f>SUMIFS('SC (FC diário)'!53:53,'SC (FC diário)'!$2:$2,"&gt;="&amp;'Output SC'!R$1,'SC (FC diário)'!$2:$2,"&lt;="&amp;EOMONTH(R$1,0))</f>
        <v>0</v>
      </c>
      <c r="S46" s="165">
        <f>SUMIFS('SC (FC diário)'!53:53,'SC (FC diário)'!$2:$2,"&gt;="&amp;'Output SC'!S$1,'SC (FC diário)'!$2:$2,"&lt;="&amp;EOMONTH(S$1,0))</f>
        <v>0</v>
      </c>
      <c r="T46" s="165">
        <f>SUMIFS('SC (FC diário)'!53:53,'SC (FC diário)'!$2:$2,"&gt;="&amp;'Output SC'!T$1,'SC (FC diário)'!$2:$2,"&lt;="&amp;EOMONTH(T$1,0))</f>
        <v>0</v>
      </c>
    </row>
    <row r="47" spans="1:20" ht="15.75" customHeight="1" outlineLevel="2" x14ac:dyDescent="0.35">
      <c r="A47" s="2" t="s">
        <v>567</v>
      </c>
      <c r="B47" s="5"/>
      <c r="C47" s="5"/>
      <c r="D47" s="165">
        <f>SUMIFS('SC (FC diário)'!54:54,'SC (FC diário)'!$2:$2,"&gt;="&amp;'Output SC'!D$1,'SC (FC diário)'!$2:$2,"&lt;="&amp;EOMONTH(D$1,0))</f>
        <v>0</v>
      </c>
      <c r="E47" s="165">
        <f>SUMIFS('SC (FC diário)'!54:54,'SC (FC diário)'!$2:$2,"&gt;="&amp;'Output SC'!E$1,'SC (FC diário)'!$2:$2,"&lt;="&amp;EOMONTH(E$1,0))</f>
        <v>404.23</v>
      </c>
      <c r="F47" s="165">
        <f>SUMIFS('SC (FC diário)'!54:54,'SC (FC diário)'!$2:$2,"&gt;="&amp;'Output SC'!F$1,'SC (FC diário)'!$2:$2,"&lt;="&amp;EOMONTH(F$1,0))</f>
        <v>511.59000000000003</v>
      </c>
      <c r="G47" s="165">
        <f>SUMIFS('SC (FC diário)'!54:54,'SC (FC diário)'!$2:$2,"&gt;="&amp;'Output SC'!G$1,'SC (FC diário)'!$2:$2,"&lt;="&amp;EOMONTH(G$1,0))</f>
        <v>282</v>
      </c>
      <c r="H47" s="165">
        <f>SUMIFS('SC (FC diário)'!54:54,'SC (FC diário)'!$2:$2,"&gt;="&amp;'Output SC'!H$1,'SC (FC diário)'!$2:$2,"&lt;="&amp;EOMONTH(H$1,0))</f>
        <v>565.70000000000005</v>
      </c>
      <c r="I47" s="165">
        <f>SUMIFS('SC (FC diário)'!54:54,'SC (FC diário)'!$2:$2,"&gt;="&amp;'Output SC'!I$1,'SC (FC diário)'!$2:$2,"&lt;="&amp;EOMONTH(I$1,0))</f>
        <v>0</v>
      </c>
      <c r="J47" s="165">
        <f>SUMIFS('SC (FC diário)'!54:54,'SC (FC diário)'!$2:$2,"&gt;="&amp;'Output SC'!J$1,'SC (FC diário)'!$2:$2,"&lt;="&amp;EOMONTH(J$1,0))</f>
        <v>0</v>
      </c>
      <c r="K47" s="165">
        <f>SUMIFS('SC (FC diário)'!54:54,'SC (FC diário)'!$2:$2,"&gt;="&amp;'Output SC'!K$1,'SC (FC diário)'!$2:$2,"&lt;="&amp;EOMONTH(K$1,0))</f>
        <v>0</v>
      </c>
      <c r="L47" s="165">
        <f>SUMIFS('SC (FC diário)'!54:54,'SC (FC diário)'!$2:$2,"&gt;="&amp;'Output SC'!L$1,'SC (FC diário)'!$2:$2,"&lt;="&amp;EOMONTH(L$1,0))</f>
        <v>0</v>
      </c>
      <c r="M47" s="165">
        <f>SUMIFS('SC (FC diário)'!54:54,'SC (FC diário)'!$2:$2,"&gt;="&amp;'Output SC'!M$1,'SC (FC diário)'!$2:$2,"&lt;="&amp;EOMONTH(M$1,0))</f>
        <v>0</v>
      </c>
      <c r="N47" s="165">
        <f>SUMIFS('SC (FC diário)'!54:54,'SC (FC diário)'!$2:$2,"&gt;="&amp;'Output SC'!N$1,'SC (FC diário)'!$2:$2,"&lt;="&amp;EOMONTH(N$1,0))</f>
        <v>0</v>
      </c>
      <c r="O47" s="165">
        <f>SUMIFS('SC (FC diário)'!54:54,'SC (FC diário)'!$2:$2,"&gt;="&amp;'Output SC'!O$1,'SC (FC diário)'!$2:$2,"&lt;="&amp;EOMONTH(O$1,0))</f>
        <v>0</v>
      </c>
      <c r="P47" s="165">
        <f>SUMIFS('SC (FC diário)'!54:54,'SC (FC diário)'!$2:$2,"&gt;="&amp;'Output SC'!P$1,'SC (FC diário)'!$2:$2,"&lt;="&amp;EOMONTH(P$1,0))</f>
        <v>0</v>
      </c>
      <c r="Q47" s="165">
        <f>SUMIFS('SC (FC diário)'!54:54,'SC (FC diário)'!$2:$2,"&gt;="&amp;'Output SC'!Q$1,'SC (FC diário)'!$2:$2,"&lt;="&amp;EOMONTH(Q$1,0))</f>
        <v>0</v>
      </c>
      <c r="R47" s="165">
        <f>SUMIFS('SC (FC diário)'!54:54,'SC (FC diário)'!$2:$2,"&gt;="&amp;'Output SC'!R$1,'SC (FC diário)'!$2:$2,"&lt;="&amp;EOMONTH(R$1,0))</f>
        <v>0</v>
      </c>
      <c r="S47" s="165">
        <f>SUMIFS('SC (FC diário)'!54:54,'SC (FC diário)'!$2:$2,"&gt;="&amp;'Output SC'!S$1,'SC (FC diário)'!$2:$2,"&lt;="&amp;EOMONTH(S$1,0))</f>
        <v>0</v>
      </c>
      <c r="T47" s="165">
        <f>SUMIFS('SC (FC diário)'!54:54,'SC (FC diário)'!$2:$2,"&gt;="&amp;'Output SC'!T$1,'SC (FC diário)'!$2:$2,"&lt;="&amp;EOMONTH(T$1,0))</f>
        <v>0</v>
      </c>
    </row>
    <row r="48" spans="1:20" ht="15.75" customHeight="1" outlineLevel="2" x14ac:dyDescent="0.35">
      <c r="A48" s="2" t="s">
        <v>568</v>
      </c>
      <c r="B48" s="5"/>
      <c r="C48" s="5"/>
      <c r="D48" s="165">
        <f>SUMIFS('SC (FC diário)'!55:55,'SC (FC diário)'!$2:$2,"&gt;="&amp;'Output SC'!D$1,'SC (FC diário)'!$2:$2,"&lt;="&amp;EOMONTH(D$1,0))</f>
        <v>890</v>
      </c>
      <c r="E48" s="165">
        <f>SUMIFS('SC (FC diário)'!55:55,'SC (FC diário)'!$2:$2,"&gt;="&amp;'Output SC'!E$1,'SC (FC diário)'!$2:$2,"&lt;="&amp;EOMONTH(E$1,0))</f>
        <v>0</v>
      </c>
      <c r="F48" s="165">
        <f>SUMIFS('SC (FC diário)'!55:55,'SC (FC diário)'!$2:$2,"&gt;="&amp;'Output SC'!F$1,'SC (FC diário)'!$2:$2,"&lt;="&amp;EOMONTH(F$1,0))</f>
        <v>0</v>
      </c>
      <c r="G48" s="165">
        <f>SUMIFS('SC (FC diário)'!55:55,'SC (FC diário)'!$2:$2,"&gt;="&amp;'Output SC'!G$1,'SC (FC diário)'!$2:$2,"&lt;="&amp;EOMONTH(G$1,0))</f>
        <v>0</v>
      </c>
      <c r="H48" s="165">
        <f>SUMIFS('SC (FC diário)'!55:55,'SC (FC diário)'!$2:$2,"&gt;="&amp;'Output SC'!H$1,'SC (FC diário)'!$2:$2,"&lt;="&amp;EOMONTH(H$1,0))</f>
        <v>0</v>
      </c>
      <c r="I48" s="165">
        <f>SUMIFS('SC (FC diário)'!55:55,'SC (FC diário)'!$2:$2,"&gt;="&amp;'Output SC'!I$1,'SC (FC diário)'!$2:$2,"&lt;="&amp;EOMONTH(I$1,0))</f>
        <v>162</v>
      </c>
      <c r="J48" s="165">
        <f>SUMIFS('SC (FC diário)'!55:55,'SC (FC diário)'!$2:$2,"&gt;="&amp;'Output SC'!J$1,'SC (FC diário)'!$2:$2,"&lt;="&amp;EOMONTH(J$1,0))</f>
        <v>0</v>
      </c>
      <c r="K48" s="165">
        <f>SUMIFS('SC (FC diário)'!55:55,'SC (FC diário)'!$2:$2,"&gt;="&amp;'Output SC'!K$1,'SC (FC diário)'!$2:$2,"&lt;="&amp;EOMONTH(K$1,0))</f>
        <v>0</v>
      </c>
      <c r="L48" s="165">
        <f>SUMIFS('SC (FC diário)'!55:55,'SC (FC diário)'!$2:$2,"&gt;="&amp;'Output SC'!L$1,'SC (FC diário)'!$2:$2,"&lt;="&amp;EOMONTH(L$1,0))</f>
        <v>0</v>
      </c>
      <c r="M48" s="165">
        <f>SUMIFS('SC (FC diário)'!55:55,'SC (FC diário)'!$2:$2,"&gt;="&amp;'Output SC'!M$1,'SC (FC diário)'!$2:$2,"&lt;="&amp;EOMONTH(M$1,0))</f>
        <v>0</v>
      </c>
      <c r="N48" s="165">
        <f>SUMIFS('SC (FC diário)'!55:55,'SC (FC diário)'!$2:$2,"&gt;="&amp;'Output SC'!N$1,'SC (FC diário)'!$2:$2,"&lt;="&amp;EOMONTH(N$1,0))</f>
        <v>0</v>
      </c>
      <c r="O48" s="165">
        <f>SUMIFS('SC (FC diário)'!55:55,'SC (FC diário)'!$2:$2,"&gt;="&amp;'Output SC'!O$1,'SC (FC diário)'!$2:$2,"&lt;="&amp;EOMONTH(O$1,0))</f>
        <v>0</v>
      </c>
      <c r="P48" s="165">
        <f>SUMIFS('SC (FC diário)'!55:55,'SC (FC diário)'!$2:$2,"&gt;="&amp;'Output SC'!P$1,'SC (FC diário)'!$2:$2,"&lt;="&amp;EOMONTH(P$1,0))</f>
        <v>0</v>
      </c>
      <c r="Q48" s="165">
        <f>SUMIFS('SC (FC diário)'!55:55,'SC (FC diário)'!$2:$2,"&gt;="&amp;'Output SC'!Q$1,'SC (FC diário)'!$2:$2,"&lt;="&amp;EOMONTH(Q$1,0))</f>
        <v>0</v>
      </c>
      <c r="R48" s="165">
        <f>SUMIFS('SC (FC diário)'!55:55,'SC (FC diário)'!$2:$2,"&gt;="&amp;'Output SC'!R$1,'SC (FC diário)'!$2:$2,"&lt;="&amp;EOMONTH(R$1,0))</f>
        <v>0</v>
      </c>
      <c r="S48" s="165">
        <f>SUMIFS('SC (FC diário)'!55:55,'SC (FC diário)'!$2:$2,"&gt;="&amp;'Output SC'!S$1,'SC (FC diário)'!$2:$2,"&lt;="&amp;EOMONTH(S$1,0))</f>
        <v>0</v>
      </c>
      <c r="T48" s="165">
        <f>SUMIFS('SC (FC diário)'!55:55,'SC (FC diário)'!$2:$2,"&gt;="&amp;'Output SC'!T$1,'SC (FC diário)'!$2:$2,"&lt;="&amp;EOMONTH(T$1,0))</f>
        <v>0</v>
      </c>
    </row>
    <row r="49" spans="1:20" ht="15.75" customHeight="1" outlineLevel="2" x14ac:dyDescent="0.35">
      <c r="A49" s="2" t="s">
        <v>570</v>
      </c>
      <c r="B49" s="5"/>
      <c r="C49" s="5"/>
      <c r="D49" s="165">
        <f>SUMIFS('SC (FC diário)'!56:56,'SC (FC diário)'!$2:$2,"&gt;="&amp;'Output SC'!D$1,'SC (FC diário)'!$2:$2,"&lt;="&amp;EOMONTH(D$1,0))</f>
        <v>0</v>
      </c>
      <c r="E49" s="165">
        <f>SUMIFS('SC (FC diário)'!56:56,'SC (FC diário)'!$2:$2,"&gt;="&amp;'Output SC'!E$1,'SC (FC diário)'!$2:$2,"&lt;="&amp;EOMONTH(E$1,0))</f>
        <v>0</v>
      </c>
      <c r="F49" s="165">
        <f>SUMIFS('SC (FC diário)'!56:56,'SC (FC diário)'!$2:$2,"&gt;="&amp;'Output SC'!F$1,'SC (FC diário)'!$2:$2,"&lt;="&amp;EOMONTH(F$1,0))</f>
        <v>0</v>
      </c>
      <c r="G49" s="165">
        <f>SUMIFS('SC (FC diário)'!56:56,'SC (FC diário)'!$2:$2,"&gt;="&amp;'Output SC'!G$1,'SC (FC diário)'!$2:$2,"&lt;="&amp;EOMONTH(G$1,0))</f>
        <v>0</v>
      </c>
      <c r="H49" s="165">
        <f>SUMIFS('SC (FC diário)'!56:56,'SC (FC diário)'!$2:$2,"&gt;="&amp;'Output SC'!H$1,'SC (FC diário)'!$2:$2,"&lt;="&amp;EOMONTH(H$1,0))</f>
        <v>0</v>
      </c>
      <c r="I49" s="165">
        <f>SUMIFS('SC (FC diário)'!56:56,'SC (FC diário)'!$2:$2,"&gt;="&amp;'Output SC'!I$1,'SC (FC diário)'!$2:$2,"&lt;="&amp;EOMONTH(I$1,0))</f>
        <v>0</v>
      </c>
      <c r="J49" s="165">
        <f>SUMIFS('SC (FC diário)'!56:56,'SC (FC diário)'!$2:$2,"&gt;="&amp;'Output SC'!J$1,'SC (FC diário)'!$2:$2,"&lt;="&amp;EOMONTH(J$1,0))</f>
        <v>0</v>
      </c>
      <c r="K49" s="165">
        <f>SUMIFS('SC (FC diário)'!56:56,'SC (FC diário)'!$2:$2,"&gt;="&amp;'Output SC'!K$1,'SC (FC diário)'!$2:$2,"&lt;="&amp;EOMONTH(K$1,0))</f>
        <v>0</v>
      </c>
      <c r="L49" s="165">
        <f>SUMIFS('SC (FC diário)'!56:56,'SC (FC diário)'!$2:$2,"&gt;="&amp;'Output SC'!L$1,'SC (FC diário)'!$2:$2,"&lt;="&amp;EOMONTH(L$1,0))</f>
        <v>0</v>
      </c>
      <c r="M49" s="165">
        <f>SUMIFS('SC (FC diário)'!56:56,'SC (FC diário)'!$2:$2,"&gt;="&amp;'Output SC'!M$1,'SC (FC diário)'!$2:$2,"&lt;="&amp;EOMONTH(M$1,0))</f>
        <v>0</v>
      </c>
      <c r="N49" s="165">
        <f>SUMIFS('SC (FC diário)'!56:56,'SC (FC diário)'!$2:$2,"&gt;="&amp;'Output SC'!N$1,'SC (FC diário)'!$2:$2,"&lt;="&amp;EOMONTH(N$1,0))</f>
        <v>0</v>
      </c>
      <c r="O49" s="165">
        <f>SUMIFS('SC (FC diário)'!56:56,'SC (FC diário)'!$2:$2,"&gt;="&amp;'Output SC'!O$1,'SC (FC diário)'!$2:$2,"&lt;="&amp;EOMONTH(O$1,0))</f>
        <v>0</v>
      </c>
      <c r="P49" s="165">
        <f>SUMIFS('SC (FC diário)'!56:56,'SC (FC diário)'!$2:$2,"&gt;="&amp;'Output SC'!P$1,'SC (FC diário)'!$2:$2,"&lt;="&amp;EOMONTH(P$1,0))</f>
        <v>0</v>
      </c>
      <c r="Q49" s="165">
        <f>SUMIFS('SC (FC diário)'!56:56,'SC (FC diário)'!$2:$2,"&gt;="&amp;'Output SC'!Q$1,'SC (FC diário)'!$2:$2,"&lt;="&amp;EOMONTH(Q$1,0))</f>
        <v>0</v>
      </c>
      <c r="R49" s="165">
        <f>SUMIFS('SC (FC diário)'!56:56,'SC (FC diário)'!$2:$2,"&gt;="&amp;'Output SC'!R$1,'SC (FC diário)'!$2:$2,"&lt;="&amp;EOMONTH(R$1,0))</f>
        <v>0</v>
      </c>
      <c r="S49" s="165">
        <f>SUMIFS('SC (FC diário)'!56:56,'SC (FC diário)'!$2:$2,"&gt;="&amp;'Output SC'!S$1,'SC (FC diário)'!$2:$2,"&lt;="&amp;EOMONTH(S$1,0))</f>
        <v>0</v>
      </c>
      <c r="T49" s="165">
        <f>SUMIFS('SC (FC diário)'!56:56,'SC (FC diário)'!$2:$2,"&gt;="&amp;'Output SC'!T$1,'SC (FC diário)'!$2:$2,"&lt;="&amp;EOMONTH(T$1,0))</f>
        <v>0</v>
      </c>
    </row>
    <row r="50" spans="1:20" ht="15.75" customHeight="1" outlineLevel="1" x14ac:dyDescent="0.35">
      <c r="A50" s="19" t="s">
        <v>572</v>
      </c>
      <c r="B50" s="5"/>
      <c r="C50" s="5"/>
      <c r="D50" s="168">
        <f t="shared" ref="D50:T50" si="8">SUM(D51:D61)</f>
        <v>28575.649999999998</v>
      </c>
      <c r="E50" s="168">
        <f t="shared" si="8"/>
        <v>7436.4000000000005</v>
      </c>
      <c r="F50" s="168">
        <f t="shared" si="8"/>
        <v>1750.43</v>
      </c>
      <c r="G50" s="168">
        <f t="shared" si="8"/>
        <v>2172</v>
      </c>
      <c r="H50" s="168">
        <f t="shared" si="8"/>
        <v>1088</v>
      </c>
      <c r="I50" s="168">
        <f t="shared" si="8"/>
        <v>792</v>
      </c>
      <c r="J50" s="168">
        <f t="shared" si="8"/>
        <v>0</v>
      </c>
      <c r="K50" s="168">
        <f t="shared" si="8"/>
        <v>0</v>
      </c>
      <c r="L50" s="168">
        <f t="shared" si="8"/>
        <v>0</v>
      </c>
      <c r="M50" s="168">
        <f t="shared" si="8"/>
        <v>0</v>
      </c>
      <c r="N50" s="168">
        <f t="shared" si="8"/>
        <v>0</v>
      </c>
      <c r="O50" s="168">
        <f t="shared" si="8"/>
        <v>0</v>
      </c>
      <c r="P50" s="168">
        <f t="shared" si="8"/>
        <v>0</v>
      </c>
      <c r="Q50" s="168">
        <f t="shared" si="8"/>
        <v>0</v>
      </c>
      <c r="R50" s="168">
        <f t="shared" si="8"/>
        <v>0</v>
      </c>
      <c r="S50" s="168">
        <f t="shared" si="8"/>
        <v>0</v>
      </c>
      <c r="T50" s="168">
        <f t="shared" si="8"/>
        <v>0</v>
      </c>
    </row>
    <row r="51" spans="1:20" ht="15.75" customHeight="1" outlineLevel="2" x14ac:dyDescent="0.35">
      <c r="A51" s="2" t="s">
        <v>573</v>
      </c>
      <c r="B51" s="5"/>
      <c r="C51" s="5"/>
      <c r="D51" s="165">
        <f>SUMIFS('SC (FC diário)'!58:58,'SC (FC diário)'!$2:$2,"&gt;="&amp;'Output SC'!D$1,'SC (FC diário)'!$2:$2,"&lt;="&amp;EOMONTH(D$1,0))</f>
        <v>234.1</v>
      </c>
      <c r="E51" s="165">
        <f>SUMIFS('SC (FC diário)'!58:58,'SC (FC diário)'!$2:$2,"&gt;="&amp;'Output SC'!E$1,'SC (FC diário)'!$2:$2,"&lt;="&amp;EOMONTH(E$1,0))</f>
        <v>234.1</v>
      </c>
      <c r="F51" s="165">
        <f>SUMIFS('SC (FC diário)'!58:58,'SC (FC diário)'!$2:$2,"&gt;="&amp;'Output SC'!F$1,'SC (FC diário)'!$2:$2,"&lt;="&amp;EOMONTH(F$1,0))</f>
        <v>170.43</v>
      </c>
      <c r="G51" s="165">
        <f>SUMIFS('SC (FC diário)'!58:58,'SC (FC diário)'!$2:$2,"&gt;="&amp;'Output SC'!G$1,'SC (FC diário)'!$2:$2,"&lt;="&amp;EOMONTH(G$1,0))</f>
        <v>167</v>
      </c>
      <c r="H51" s="165">
        <f>SUMIFS('SC (FC diário)'!58:58,'SC (FC diário)'!$2:$2,"&gt;="&amp;'Output SC'!H$1,'SC (FC diário)'!$2:$2,"&lt;="&amp;EOMONTH(H$1,0))</f>
        <v>167</v>
      </c>
      <c r="I51" s="165">
        <f>SUMIFS('SC (FC diário)'!58:58,'SC (FC diário)'!$2:$2,"&gt;="&amp;'Output SC'!I$1,'SC (FC diário)'!$2:$2,"&lt;="&amp;EOMONTH(I$1,0))</f>
        <v>167</v>
      </c>
      <c r="J51" s="165">
        <f>SUMIFS('SC (FC diário)'!58:58,'SC (FC diário)'!$2:$2,"&gt;="&amp;'Output SC'!J$1,'SC (FC diário)'!$2:$2,"&lt;="&amp;EOMONTH(J$1,0))</f>
        <v>0</v>
      </c>
      <c r="K51" s="165">
        <f>SUMIFS('SC (FC diário)'!58:58,'SC (FC diário)'!$2:$2,"&gt;="&amp;'Output SC'!K$1,'SC (FC diário)'!$2:$2,"&lt;="&amp;EOMONTH(K$1,0))</f>
        <v>0</v>
      </c>
      <c r="L51" s="165">
        <f>SUMIFS('SC (FC diário)'!58:58,'SC (FC diário)'!$2:$2,"&gt;="&amp;'Output SC'!L$1,'SC (FC diário)'!$2:$2,"&lt;="&amp;EOMONTH(L$1,0))</f>
        <v>0</v>
      </c>
      <c r="M51" s="165">
        <f>SUMIFS('SC (FC diário)'!58:58,'SC (FC diário)'!$2:$2,"&gt;="&amp;'Output SC'!M$1,'SC (FC diário)'!$2:$2,"&lt;="&amp;EOMONTH(M$1,0))</f>
        <v>0</v>
      </c>
      <c r="N51" s="165">
        <f>SUMIFS('SC (FC diário)'!58:58,'SC (FC diário)'!$2:$2,"&gt;="&amp;'Output SC'!N$1,'SC (FC diário)'!$2:$2,"&lt;="&amp;EOMONTH(N$1,0))</f>
        <v>0</v>
      </c>
      <c r="O51" s="165">
        <f>SUMIFS('SC (FC diário)'!58:58,'SC (FC diário)'!$2:$2,"&gt;="&amp;'Output SC'!O$1,'SC (FC diário)'!$2:$2,"&lt;="&amp;EOMONTH(O$1,0))</f>
        <v>0</v>
      </c>
      <c r="P51" s="165">
        <f>SUMIFS('SC (FC diário)'!58:58,'SC (FC diário)'!$2:$2,"&gt;="&amp;'Output SC'!P$1,'SC (FC diário)'!$2:$2,"&lt;="&amp;EOMONTH(P$1,0))</f>
        <v>0</v>
      </c>
      <c r="Q51" s="165">
        <f>SUMIFS('SC (FC diário)'!58:58,'SC (FC diário)'!$2:$2,"&gt;="&amp;'Output SC'!Q$1,'SC (FC diário)'!$2:$2,"&lt;="&amp;EOMONTH(Q$1,0))</f>
        <v>0</v>
      </c>
      <c r="R51" s="165">
        <f>SUMIFS('SC (FC diário)'!58:58,'SC (FC diário)'!$2:$2,"&gt;="&amp;'Output SC'!R$1,'SC (FC diário)'!$2:$2,"&lt;="&amp;EOMONTH(R$1,0))</f>
        <v>0</v>
      </c>
      <c r="S51" s="165">
        <f>SUMIFS('SC (FC diário)'!58:58,'SC (FC diário)'!$2:$2,"&gt;="&amp;'Output SC'!S$1,'SC (FC diário)'!$2:$2,"&lt;="&amp;EOMONTH(S$1,0))</f>
        <v>0</v>
      </c>
      <c r="T51" s="165">
        <f>SUMIFS('SC (FC diário)'!58:58,'SC (FC diário)'!$2:$2,"&gt;="&amp;'Output SC'!T$1,'SC (FC diário)'!$2:$2,"&lt;="&amp;EOMONTH(T$1,0))</f>
        <v>0</v>
      </c>
    </row>
    <row r="52" spans="1:20" ht="15.75" customHeight="1" outlineLevel="2" x14ac:dyDescent="0.35">
      <c r="A52" s="2" t="s">
        <v>574</v>
      </c>
      <c r="B52" s="5"/>
      <c r="C52" s="5"/>
      <c r="D52" s="165">
        <f>SUMIFS('SC (FC diário)'!59:59,'SC (FC diário)'!$2:$2,"&gt;="&amp;'Output SC'!D$1,'SC (FC diário)'!$2:$2,"&lt;="&amp;EOMONTH(D$1,0))</f>
        <v>0</v>
      </c>
      <c r="E52" s="165">
        <f>SUMIFS('SC (FC diário)'!59:59,'SC (FC diário)'!$2:$2,"&gt;="&amp;'Output SC'!E$1,'SC (FC diário)'!$2:$2,"&lt;="&amp;EOMONTH(E$1,0))</f>
        <v>0</v>
      </c>
      <c r="F52" s="165">
        <f>SUMIFS('SC (FC diário)'!59:59,'SC (FC diário)'!$2:$2,"&gt;="&amp;'Output SC'!F$1,'SC (FC diário)'!$2:$2,"&lt;="&amp;EOMONTH(F$1,0))</f>
        <v>0</v>
      </c>
      <c r="G52" s="165">
        <f>SUMIFS('SC (FC diário)'!59:59,'SC (FC diário)'!$2:$2,"&gt;="&amp;'Output SC'!G$1,'SC (FC diário)'!$2:$2,"&lt;="&amp;EOMONTH(G$1,0))</f>
        <v>0</v>
      </c>
      <c r="H52" s="165">
        <f>SUMIFS('SC (FC diário)'!59:59,'SC (FC diário)'!$2:$2,"&gt;="&amp;'Output SC'!H$1,'SC (FC diário)'!$2:$2,"&lt;="&amp;EOMONTH(H$1,0))</f>
        <v>0</v>
      </c>
      <c r="I52" s="165">
        <f>SUMIFS('SC (FC diário)'!59:59,'SC (FC diário)'!$2:$2,"&gt;="&amp;'Output SC'!I$1,'SC (FC diário)'!$2:$2,"&lt;="&amp;EOMONTH(I$1,0))</f>
        <v>0</v>
      </c>
      <c r="J52" s="165">
        <f>SUMIFS('SC (FC diário)'!59:59,'SC (FC diário)'!$2:$2,"&gt;="&amp;'Output SC'!J$1,'SC (FC diário)'!$2:$2,"&lt;="&amp;EOMONTH(J$1,0))</f>
        <v>0</v>
      </c>
      <c r="K52" s="165">
        <f>SUMIFS('SC (FC diário)'!59:59,'SC (FC diário)'!$2:$2,"&gt;="&amp;'Output SC'!K$1,'SC (FC diário)'!$2:$2,"&lt;="&amp;EOMONTH(K$1,0))</f>
        <v>0</v>
      </c>
      <c r="L52" s="165">
        <f>SUMIFS('SC (FC diário)'!59:59,'SC (FC diário)'!$2:$2,"&gt;="&amp;'Output SC'!L$1,'SC (FC diário)'!$2:$2,"&lt;="&amp;EOMONTH(L$1,0))</f>
        <v>0</v>
      </c>
      <c r="M52" s="165">
        <f>SUMIFS('SC (FC diário)'!59:59,'SC (FC diário)'!$2:$2,"&gt;="&amp;'Output SC'!M$1,'SC (FC diário)'!$2:$2,"&lt;="&amp;EOMONTH(M$1,0))</f>
        <v>0</v>
      </c>
      <c r="N52" s="165">
        <f>SUMIFS('SC (FC diário)'!59:59,'SC (FC diário)'!$2:$2,"&gt;="&amp;'Output SC'!N$1,'SC (FC diário)'!$2:$2,"&lt;="&amp;EOMONTH(N$1,0))</f>
        <v>0</v>
      </c>
      <c r="O52" s="165">
        <f>SUMIFS('SC (FC diário)'!59:59,'SC (FC diário)'!$2:$2,"&gt;="&amp;'Output SC'!O$1,'SC (FC diário)'!$2:$2,"&lt;="&amp;EOMONTH(O$1,0))</f>
        <v>0</v>
      </c>
      <c r="P52" s="165">
        <f>SUMIFS('SC (FC diário)'!59:59,'SC (FC diário)'!$2:$2,"&gt;="&amp;'Output SC'!P$1,'SC (FC diário)'!$2:$2,"&lt;="&amp;EOMONTH(P$1,0))</f>
        <v>0</v>
      </c>
      <c r="Q52" s="165">
        <f>SUMIFS('SC (FC diário)'!59:59,'SC (FC diário)'!$2:$2,"&gt;="&amp;'Output SC'!Q$1,'SC (FC diário)'!$2:$2,"&lt;="&amp;EOMONTH(Q$1,0))</f>
        <v>0</v>
      </c>
      <c r="R52" s="165">
        <f>SUMIFS('SC (FC diário)'!59:59,'SC (FC diário)'!$2:$2,"&gt;="&amp;'Output SC'!R$1,'SC (FC diário)'!$2:$2,"&lt;="&amp;EOMONTH(R$1,0))</f>
        <v>0</v>
      </c>
      <c r="S52" s="165">
        <f>SUMIFS('SC (FC diário)'!59:59,'SC (FC diário)'!$2:$2,"&gt;="&amp;'Output SC'!S$1,'SC (FC diário)'!$2:$2,"&lt;="&amp;EOMONTH(S$1,0))</f>
        <v>0</v>
      </c>
      <c r="T52" s="165">
        <f>SUMIFS('SC (FC diário)'!59:59,'SC (FC diário)'!$2:$2,"&gt;="&amp;'Output SC'!T$1,'SC (FC diário)'!$2:$2,"&lt;="&amp;EOMONTH(T$1,0))</f>
        <v>0</v>
      </c>
    </row>
    <row r="53" spans="1:20" ht="15.75" customHeight="1" outlineLevel="2" x14ac:dyDescent="0.35">
      <c r="A53" s="2" t="s">
        <v>575</v>
      </c>
      <c r="B53" s="5"/>
      <c r="C53" s="5"/>
      <c r="D53" s="165">
        <f>SUMIFS('SC (FC diário)'!60:60,'SC (FC diário)'!$2:$2,"&gt;="&amp;'Output SC'!D$1,'SC (FC diário)'!$2:$2,"&lt;="&amp;EOMONTH(D$1,0))</f>
        <v>0</v>
      </c>
      <c r="E53" s="165">
        <f>SUMIFS('SC (FC diário)'!60:60,'SC (FC diário)'!$2:$2,"&gt;="&amp;'Output SC'!E$1,'SC (FC diário)'!$2:$2,"&lt;="&amp;EOMONTH(E$1,0))</f>
        <v>0</v>
      </c>
      <c r="F53" s="165">
        <f>SUMIFS('SC (FC diário)'!60:60,'SC (FC diário)'!$2:$2,"&gt;="&amp;'Output SC'!F$1,'SC (FC diário)'!$2:$2,"&lt;="&amp;EOMONTH(F$1,0))</f>
        <v>0</v>
      </c>
      <c r="G53" s="165">
        <f>SUMIFS('SC (FC diário)'!60:60,'SC (FC diário)'!$2:$2,"&gt;="&amp;'Output SC'!G$1,'SC (FC diário)'!$2:$2,"&lt;="&amp;EOMONTH(G$1,0))</f>
        <v>0</v>
      </c>
      <c r="H53" s="165">
        <f>SUMIFS('SC (FC diário)'!60:60,'SC (FC diário)'!$2:$2,"&gt;="&amp;'Output SC'!H$1,'SC (FC diário)'!$2:$2,"&lt;="&amp;EOMONTH(H$1,0))</f>
        <v>0</v>
      </c>
      <c r="I53" s="165">
        <f>SUMIFS('SC (FC diário)'!60:60,'SC (FC diário)'!$2:$2,"&gt;="&amp;'Output SC'!I$1,'SC (FC diário)'!$2:$2,"&lt;="&amp;EOMONTH(I$1,0))</f>
        <v>0</v>
      </c>
      <c r="J53" s="165">
        <f>SUMIFS('SC (FC diário)'!60:60,'SC (FC diário)'!$2:$2,"&gt;="&amp;'Output SC'!J$1,'SC (FC diário)'!$2:$2,"&lt;="&amp;EOMONTH(J$1,0))</f>
        <v>0</v>
      </c>
      <c r="K53" s="165">
        <f>SUMIFS('SC (FC diário)'!60:60,'SC (FC diário)'!$2:$2,"&gt;="&amp;'Output SC'!K$1,'SC (FC diário)'!$2:$2,"&lt;="&amp;EOMONTH(K$1,0))</f>
        <v>0</v>
      </c>
      <c r="L53" s="165">
        <f>SUMIFS('SC (FC diário)'!60:60,'SC (FC diário)'!$2:$2,"&gt;="&amp;'Output SC'!L$1,'SC (FC diário)'!$2:$2,"&lt;="&amp;EOMONTH(L$1,0))</f>
        <v>0</v>
      </c>
      <c r="M53" s="165">
        <f>SUMIFS('SC (FC diário)'!60:60,'SC (FC diário)'!$2:$2,"&gt;="&amp;'Output SC'!M$1,'SC (FC diário)'!$2:$2,"&lt;="&amp;EOMONTH(M$1,0))</f>
        <v>0</v>
      </c>
      <c r="N53" s="165">
        <f>SUMIFS('SC (FC diário)'!60:60,'SC (FC diário)'!$2:$2,"&gt;="&amp;'Output SC'!N$1,'SC (FC diário)'!$2:$2,"&lt;="&amp;EOMONTH(N$1,0))</f>
        <v>0</v>
      </c>
      <c r="O53" s="165">
        <f>SUMIFS('SC (FC diário)'!60:60,'SC (FC diário)'!$2:$2,"&gt;="&amp;'Output SC'!O$1,'SC (FC diário)'!$2:$2,"&lt;="&amp;EOMONTH(O$1,0))</f>
        <v>0</v>
      </c>
      <c r="P53" s="165">
        <f>SUMIFS('SC (FC diário)'!60:60,'SC (FC diário)'!$2:$2,"&gt;="&amp;'Output SC'!P$1,'SC (FC diário)'!$2:$2,"&lt;="&amp;EOMONTH(P$1,0))</f>
        <v>0</v>
      </c>
      <c r="Q53" s="165">
        <f>SUMIFS('SC (FC diário)'!60:60,'SC (FC diário)'!$2:$2,"&gt;="&amp;'Output SC'!Q$1,'SC (FC diário)'!$2:$2,"&lt;="&amp;EOMONTH(Q$1,0))</f>
        <v>0</v>
      </c>
      <c r="R53" s="165">
        <f>SUMIFS('SC (FC diário)'!60:60,'SC (FC diário)'!$2:$2,"&gt;="&amp;'Output SC'!R$1,'SC (FC diário)'!$2:$2,"&lt;="&amp;EOMONTH(R$1,0))</f>
        <v>0</v>
      </c>
      <c r="S53" s="165">
        <f>SUMIFS('SC (FC diário)'!60:60,'SC (FC diário)'!$2:$2,"&gt;="&amp;'Output SC'!S$1,'SC (FC diário)'!$2:$2,"&lt;="&amp;EOMONTH(S$1,0))</f>
        <v>0</v>
      </c>
      <c r="T53" s="165">
        <f>SUMIFS('SC (FC diário)'!60:60,'SC (FC diário)'!$2:$2,"&gt;="&amp;'Output SC'!T$1,'SC (FC diário)'!$2:$2,"&lt;="&amp;EOMONTH(T$1,0))</f>
        <v>0</v>
      </c>
    </row>
    <row r="54" spans="1:20" ht="15.75" customHeight="1" outlineLevel="2" x14ac:dyDescent="0.35">
      <c r="A54" s="2" t="s">
        <v>576</v>
      </c>
      <c r="B54" s="5"/>
      <c r="C54" s="5"/>
      <c r="D54" s="165">
        <f>SUMIFS('SC (FC diário)'!61:61,'SC (FC diário)'!$2:$2,"&gt;="&amp;'Output SC'!D$1,'SC (FC diário)'!$2:$2,"&lt;="&amp;EOMONTH(D$1,0))</f>
        <v>0</v>
      </c>
      <c r="E54" s="165">
        <f>SUMIFS('SC (FC diário)'!61:61,'SC (FC diário)'!$2:$2,"&gt;="&amp;'Output SC'!E$1,'SC (FC diário)'!$2:$2,"&lt;="&amp;EOMONTH(E$1,0))</f>
        <v>0</v>
      </c>
      <c r="F54" s="165">
        <f>SUMIFS('SC (FC diário)'!61:61,'SC (FC diário)'!$2:$2,"&gt;="&amp;'Output SC'!F$1,'SC (FC diário)'!$2:$2,"&lt;="&amp;EOMONTH(F$1,0))</f>
        <v>0</v>
      </c>
      <c r="G54" s="165">
        <f>SUMIFS('SC (FC diário)'!61:61,'SC (FC diário)'!$2:$2,"&gt;="&amp;'Output SC'!G$1,'SC (FC diário)'!$2:$2,"&lt;="&amp;EOMONTH(G$1,0))</f>
        <v>0</v>
      </c>
      <c r="H54" s="165">
        <f>SUMIFS('SC (FC diário)'!61:61,'SC (FC diário)'!$2:$2,"&gt;="&amp;'Output SC'!H$1,'SC (FC diário)'!$2:$2,"&lt;="&amp;EOMONTH(H$1,0))</f>
        <v>0</v>
      </c>
      <c r="I54" s="165">
        <f>SUMIFS('SC (FC diário)'!61:61,'SC (FC diário)'!$2:$2,"&gt;="&amp;'Output SC'!I$1,'SC (FC diário)'!$2:$2,"&lt;="&amp;EOMONTH(I$1,0))</f>
        <v>0</v>
      </c>
      <c r="J54" s="165">
        <f>SUMIFS('SC (FC diário)'!61:61,'SC (FC diário)'!$2:$2,"&gt;="&amp;'Output SC'!J$1,'SC (FC diário)'!$2:$2,"&lt;="&amp;EOMONTH(J$1,0))</f>
        <v>0</v>
      </c>
      <c r="K54" s="165">
        <f>SUMIFS('SC (FC diário)'!61:61,'SC (FC diário)'!$2:$2,"&gt;="&amp;'Output SC'!K$1,'SC (FC diário)'!$2:$2,"&lt;="&amp;EOMONTH(K$1,0))</f>
        <v>0</v>
      </c>
      <c r="L54" s="165">
        <f>SUMIFS('SC (FC diário)'!61:61,'SC (FC diário)'!$2:$2,"&gt;="&amp;'Output SC'!L$1,'SC (FC diário)'!$2:$2,"&lt;="&amp;EOMONTH(L$1,0))</f>
        <v>0</v>
      </c>
      <c r="M54" s="165">
        <f>SUMIFS('SC (FC diário)'!61:61,'SC (FC diário)'!$2:$2,"&gt;="&amp;'Output SC'!M$1,'SC (FC diário)'!$2:$2,"&lt;="&amp;EOMONTH(M$1,0))</f>
        <v>0</v>
      </c>
      <c r="N54" s="165">
        <f>SUMIFS('SC (FC diário)'!61:61,'SC (FC diário)'!$2:$2,"&gt;="&amp;'Output SC'!N$1,'SC (FC diário)'!$2:$2,"&lt;="&amp;EOMONTH(N$1,0))</f>
        <v>0</v>
      </c>
      <c r="O54" s="165">
        <f>SUMIFS('SC (FC diário)'!61:61,'SC (FC diário)'!$2:$2,"&gt;="&amp;'Output SC'!O$1,'SC (FC diário)'!$2:$2,"&lt;="&amp;EOMONTH(O$1,0))</f>
        <v>0</v>
      </c>
      <c r="P54" s="165">
        <f>SUMIFS('SC (FC diário)'!61:61,'SC (FC diário)'!$2:$2,"&gt;="&amp;'Output SC'!P$1,'SC (FC diário)'!$2:$2,"&lt;="&amp;EOMONTH(P$1,0))</f>
        <v>0</v>
      </c>
      <c r="Q54" s="165">
        <f>SUMIFS('SC (FC diário)'!61:61,'SC (FC diário)'!$2:$2,"&gt;="&amp;'Output SC'!Q$1,'SC (FC diário)'!$2:$2,"&lt;="&amp;EOMONTH(Q$1,0))</f>
        <v>0</v>
      </c>
      <c r="R54" s="165">
        <f>SUMIFS('SC (FC diário)'!61:61,'SC (FC diário)'!$2:$2,"&gt;="&amp;'Output SC'!R$1,'SC (FC diário)'!$2:$2,"&lt;="&amp;EOMONTH(R$1,0))</f>
        <v>0</v>
      </c>
      <c r="S54" s="165">
        <f>SUMIFS('SC (FC diário)'!61:61,'SC (FC diário)'!$2:$2,"&gt;="&amp;'Output SC'!S$1,'SC (FC diário)'!$2:$2,"&lt;="&amp;EOMONTH(S$1,0))</f>
        <v>0</v>
      </c>
      <c r="T54" s="165">
        <f>SUMIFS('SC (FC diário)'!61:61,'SC (FC diário)'!$2:$2,"&gt;="&amp;'Output SC'!T$1,'SC (FC diário)'!$2:$2,"&lt;="&amp;EOMONTH(T$1,0))</f>
        <v>0</v>
      </c>
    </row>
    <row r="55" spans="1:20" ht="15.75" customHeight="1" outlineLevel="2" x14ac:dyDescent="0.35">
      <c r="A55" s="2" t="s">
        <v>577</v>
      </c>
      <c r="B55" s="5"/>
      <c r="C55" s="5"/>
      <c r="D55" s="165">
        <f>SUMIFS('SC (FC diário)'!62:62,'SC (FC diário)'!$2:$2,"&gt;="&amp;'Output SC'!D$1,'SC (FC diário)'!$2:$2,"&lt;="&amp;EOMONTH(D$1,0))</f>
        <v>0</v>
      </c>
      <c r="E55" s="165">
        <f>SUMIFS('SC (FC diário)'!62:62,'SC (FC diário)'!$2:$2,"&gt;="&amp;'Output SC'!E$1,'SC (FC diário)'!$2:$2,"&lt;="&amp;EOMONTH(E$1,0))</f>
        <v>0</v>
      </c>
      <c r="F55" s="165">
        <f>SUMIFS('SC (FC diário)'!62:62,'SC (FC diário)'!$2:$2,"&gt;="&amp;'Output SC'!F$1,'SC (FC diário)'!$2:$2,"&lt;="&amp;EOMONTH(F$1,0))</f>
        <v>0</v>
      </c>
      <c r="G55" s="165">
        <f>SUMIFS('SC (FC diário)'!62:62,'SC (FC diário)'!$2:$2,"&gt;="&amp;'Output SC'!G$1,'SC (FC diário)'!$2:$2,"&lt;="&amp;EOMONTH(G$1,0))</f>
        <v>0</v>
      </c>
      <c r="H55" s="165">
        <f>SUMIFS('SC (FC diário)'!62:62,'SC (FC diário)'!$2:$2,"&gt;="&amp;'Output SC'!H$1,'SC (FC diário)'!$2:$2,"&lt;="&amp;EOMONTH(H$1,0))</f>
        <v>0</v>
      </c>
      <c r="I55" s="165">
        <f>SUMIFS('SC (FC diário)'!62:62,'SC (FC diário)'!$2:$2,"&gt;="&amp;'Output SC'!I$1,'SC (FC diário)'!$2:$2,"&lt;="&amp;EOMONTH(I$1,0))</f>
        <v>0</v>
      </c>
      <c r="J55" s="165">
        <f>SUMIFS('SC (FC diário)'!62:62,'SC (FC diário)'!$2:$2,"&gt;="&amp;'Output SC'!J$1,'SC (FC diário)'!$2:$2,"&lt;="&amp;EOMONTH(J$1,0))</f>
        <v>0</v>
      </c>
      <c r="K55" s="165">
        <f>SUMIFS('SC (FC diário)'!62:62,'SC (FC diário)'!$2:$2,"&gt;="&amp;'Output SC'!K$1,'SC (FC diário)'!$2:$2,"&lt;="&amp;EOMONTH(K$1,0))</f>
        <v>0</v>
      </c>
      <c r="L55" s="165">
        <f>SUMIFS('SC (FC diário)'!62:62,'SC (FC diário)'!$2:$2,"&gt;="&amp;'Output SC'!L$1,'SC (FC diário)'!$2:$2,"&lt;="&amp;EOMONTH(L$1,0))</f>
        <v>0</v>
      </c>
      <c r="M55" s="165">
        <f>SUMIFS('SC (FC diário)'!62:62,'SC (FC diário)'!$2:$2,"&gt;="&amp;'Output SC'!M$1,'SC (FC diário)'!$2:$2,"&lt;="&amp;EOMONTH(M$1,0))</f>
        <v>0</v>
      </c>
      <c r="N55" s="165">
        <f>SUMIFS('SC (FC diário)'!62:62,'SC (FC diário)'!$2:$2,"&gt;="&amp;'Output SC'!N$1,'SC (FC diário)'!$2:$2,"&lt;="&amp;EOMONTH(N$1,0))</f>
        <v>0</v>
      </c>
      <c r="O55" s="165">
        <f>SUMIFS('SC (FC diário)'!62:62,'SC (FC diário)'!$2:$2,"&gt;="&amp;'Output SC'!O$1,'SC (FC diário)'!$2:$2,"&lt;="&amp;EOMONTH(O$1,0))</f>
        <v>0</v>
      </c>
      <c r="P55" s="165">
        <f>SUMIFS('SC (FC diário)'!62:62,'SC (FC diário)'!$2:$2,"&gt;="&amp;'Output SC'!P$1,'SC (FC diário)'!$2:$2,"&lt;="&amp;EOMONTH(P$1,0))</f>
        <v>0</v>
      </c>
      <c r="Q55" s="165">
        <f>SUMIFS('SC (FC diário)'!62:62,'SC (FC diário)'!$2:$2,"&gt;="&amp;'Output SC'!Q$1,'SC (FC diário)'!$2:$2,"&lt;="&amp;EOMONTH(Q$1,0))</f>
        <v>0</v>
      </c>
      <c r="R55" s="165">
        <f>SUMIFS('SC (FC diário)'!62:62,'SC (FC diário)'!$2:$2,"&gt;="&amp;'Output SC'!R$1,'SC (FC diário)'!$2:$2,"&lt;="&amp;EOMONTH(R$1,0))</f>
        <v>0</v>
      </c>
      <c r="S55" s="165">
        <f>SUMIFS('SC (FC diário)'!62:62,'SC (FC diário)'!$2:$2,"&gt;="&amp;'Output SC'!S$1,'SC (FC diário)'!$2:$2,"&lt;="&amp;EOMONTH(S$1,0))</f>
        <v>0</v>
      </c>
      <c r="T55" s="165">
        <f>SUMIFS('SC (FC diário)'!62:62,'SC (FC diário)'!$2:$2,"&gt;="&amp;'Output SC'!T$1,'SC (FC diário)'!$2:$2,"&lt;="&amp;EOMONTH(T$1,0))</f>
        <v>0</v>
      </c>
    </row>
    <row r="56" spans="1:20" ht="14.25" customHeight="1" outlineLevel="2" x14ac:dyDescent="0.35">
      <c r="A56" s="2" t="s">
        <v>578</v>
      </c>
      <c r="B56" s="5"/>
      <c r="C56" s="5"/>
      <c r="D56" s="165">
        <f>SUMIFS('SC (FC diário)'!63:63,'SC (FC diário)'!$2:$2,"&gt;="&amp;'Output SC'!D$1,'SC (FC diário)'!$2:$2,"&lt;="&amp;EOMONTH(D$1,0))</f>
        <v>0</v>
      </c>
      <c r="E56" s="165">
        <f>SUMIFS('SC (FC diário)'!63:63,'SC (FC diário)'!$2:$2,"&gt;="&amp;'Output SC'!E$1,'SC (FC diário)'!$2:$2,"&lt;="&amp;EOMONTH(E$1,0))</f>
        <v>0</v>
      </c>
      <c r="F56" s="165">
        <f>SUMIFS('SC (FC diário)'!63:63,'SC (FC diário)'!$2:$2,"&gt;="&amp;'Output SC'!F$1,'SC (FC diário)'!$2:$2,"&lt;="&amp;EOMONTH(F$1,0))</f>
        <v>0</v>
      </c>
      <c r="G56" s="165">
        <f>SUMIFS('SC (FC diário)'!63:63,'SC (FC diário)'!$2:$2,"&gt;="&amp;'Output SC'!G$1,'SC (FC diário)'!$2:$2,"&lt;="&amp;EOMONTH(G$1,0))</f>
        <v>0</v>
      </c>
      <c r="H56" s="165">
        <f>SUMIFS('SC (FC diário)'!63:63,'SC (FC diário)'!$2:$2,"&gt;="&amp;'Output SC'!H$1,'SC (FC diário)'!$2:$2,"&lt;="&amp;EOMONTH(H$1,0))</f>
        <v>0</v>
      </c>
      <c r="I56" s="165">
        <f>SUMIFS('SC (FC diário)'!63:63,'SC (FC diário)'!$2:$2,"&gt;="&amp;'Output SC'!I$1,'SC (FC diário)'!$2:$2,"&lt;="&amp;EOMONTH(I$1,0))</f>
        <v>0</v>
      </c>
      <c r="J56" s="165">
        <f>SUMIFS('SC (FC diário)'!63:63,'SC (FC diário)'!$2:$2,"&gt;="&amp;'Output SC'!J$1,'SC (FC diário)'!$2:$2,"&lt;="&amp;EOMONTH(J$1,0))</f>
        <v>0</v>
      </c>
      <c r="K56" s="165">
        <f>SUMIFS('SC (FC diário)'!63:63,'SC (FC diário)'!$2:$2,"&gt;="&amp;'Output SC'!K$1,'SC (FC diário)'!$2:$2,"&lt;="&amp;EOMONTH(K$1,0))</f>
        <v>0</v>
      </c>
      <c r="L56" s="165">
        <f>SUMIFS('SC (FC diário)'!63:63,'SC (FC diário)'!$2:$2,"&gt;="&amp;'Output SC'!L$1,'SC (FC diário)'!$2:$2,"&lt;="&amp;EOMONTH(L$1,0))</f>
        <v>0</v>
      </c>
      <c r="M56" s="165">
        <f>SUMIFS('SC (FC diário)'!63:63,'SC (FC diário)'!$2:$2,"&gt;="&amp;'Output SC'!M$1,'SC (FC diário)'!$2:$2,"&lt;="&amp;EOMONTH(M$1,0))</f>
        <v>0</v>
      </c>
      <c r="N56" s="165">
        <f>SUMIFS('SC (FC diário)'!63:63,'SC (FC diário)'!$2:$2,"&gt;="&amp;'Output SC'!N$1,'SC (FC diário)'!$2:$2,"&lt;="&amp;EOMONTH(N$1,0))</f>
        <v>0</v>
      </c>
      <c r="O56" s="165">
        <f>SUMIFS('SC (FC diário)'!63:63,'SC (FC diário)'!$2:$2,"&gt;="&amp;'Output SC'!O$1,'SC (FC diário)'!$2:$2,"&lt;="&amp;EOMONTH(O$1,0))</f>
        <v>0</v>
      </c>
      <c r="P56" s="165">
        <f>SUMIFS('SC (FC diário)'!63:63,'SC (FC diário)'!$2:$2,"&gt;="&amp;'Output SC'!P$1,'SC (FC diário)'!$2:$2,"&lt;="&amp;EOMONTH(P$1,0))</f>
        <v>0</v>
      </c>
      <c r="Q56" s="165">
        <f>SUMIFS('SC (FC diário)'!63:63,'SC (FC diário)'!$2:$2,"&gt;="&amp;'Output SC'!Q$1,'SC (FC diário)'!$2:$2,"&lt;="&amp;EOMONTH(Q$1,0))</f>
        <v>0</v>
      </c>
      <c r="R56" s="165">
        <f>SUMIFS('SC (FC diário)'!63:63,'SC (FC diário)'!$2:$2,"&gt;="&amp;'Output SC'!R$1,'SC (FC diário)'!$2:$2,"&lt;="&amp;EOMONTH(R$1,0))</f>
        <v>0</v>
      </c>
      <c r="S56" s="165">
        <f>SUMIFS('SC (FC diário)'!63:63,'SC (FC diário)'!$2:$2,"&gt;="&amp;'Output SC'!S$1,'SC (FC diário)'!$2:$2,"&lt;="&amp;EOMONTH(S$1,0))</f>
        <v>0</v>
      </c>
      <c r="T56" s="165">
        <f>SUMIFS('SC (FC diário)'!63:63,'SC (FC diário)'!$2:$2,"&gt;="&amp;'Output SC'!T$1,'SC (FC diário)'!$2:$2,"&lt;="&amp;EOMONTH(T$1,0))</f>
        <v>0</v>
      </c>
    </row>
    <row r="57" spans="1:20" ht="14.25" customHeight="1" outlineLevel="2" x14ac:dyDescent="0.35">
      <c r="A57" s="2" t="s">
        <v>579</v>
      </c>
      <c r="B57" s="5"/>
      <c r="C57" s="5"/>
      <c r="D57" s="165">
        <f>SUMIFS('SC (FC diário)'!64:64,'SC (FC diário)'!$2:$2,"&gt;="&amp;'Output SC'!D$1,'SC (FC diário)'!$2:$2,"&lt;="&amp;EOMONTH(D$1,0))</f>
        <v>0</v>
      </c>
      <c r="E57" s="165">
        <f>SUMIFS('SC (FC diário)'!64:64,'SC (FC diário)'!$2:$2,"&gt;="&amp;'Output SC'!E$1,'SC (FC diário)'!$2:$2,"&lt;="&amp;EOMONTH(E$1,0))</f>
        <v>0</v>
      </c>
      <c r="F57" s="165">
        <f>SUMIFS('SC (FC diário)'!64:64,'SC (FC diário)'!$2:$2,"&gt;="&amp;'Output SC'!F$1,'SC (FC diário)'!$2:$2,"&lt;="&amp;EOMONTH(F$1,0))</f>
        <v>0</v>
      </c>
      <c r="G57" s="165">
        <f>SUMIFS('SC (FC diário)'!64:64,'SC (FC diário)'!$2:$2,"&gt;="&amp;'Output SC'!G$1,'SC (FC diário)'!$2:$2,"&lt;="&amp;EOMONTH(G$1,0))</f>
        <v>0</v>
      </c>
      <c r="H57" s="165">
        <f>SUMIFS('SC (FC diário)'!64:64,'SC (FC diário)'!$2:$2,"&gt;="&amp;'Output SC'!H$1,'SC (FC diário)'!$2:$2,"&lt;="&amp;EOMONTH(H$1,0))</f>
        <v>0</v>
      </c>
      <c r="I57" s="165">
        <f>SUMIFS('SC (FC diário)'!64:64,'SC (FC diário)'!$2:$2,"&gt;="&amp;'Output SC'!I$1,'SC (FC diário)'!$2:$2,"&lt;="&amp;EOMONTH(I$1,0))</f>
        <v>0</v>
      </c>
      <c r="J57" s="165">
        <f>SUMIFS('SC (FC diário)'!64:64,'SC (FC diário)'!$2:$2,"&gt;="&amp;'Output SC'!J$1,'SC (FC diário)'!$2:$2,"&lt;="&amp;EOMONTH(J$1,0))</f>
        <v>0</v>
      </c>
      <c r="K57" s="165">
        <f>SUMIFS('SC (FC diário)'!64:64,'SC (FC diário)'!$2:$2,"&gt;="&amp;'Output SC'!K$1,'SC (FC diário)'!$2:$2,"&lt;="&amp;EOMONTH(K$1,0))</f>
        <v>0</v>
      </c>
      <c r="L57" s="165">
        <f>SUMIFS('SC (FC diário)'!64:64,'SC (FC diário)'!$2:$2,"&gt;="&amp;'Output SC'!L$1,'SC (FC diário)'!$2:$2,"&lt;="&amp;EOMONTH(L$1,0))</f>
        <v>0</v>
      </c>
      <c r="M57" s="165">
        <f>SUMIFS('SC (FC diário)'!64:64,'SC (FC diário)'!$2:$2,"&gt;="&amp;'Output SC'!M$1,'SC (FC diário)'!$2:$2,"&lt;="&amp;EOMONTH(M$1,0))</f>
        <v>0</v>
      </c>
      <c r="N57" s="165">
        <f>SUMIFS('SC (FC diário)'!64:64,'SC (FC diário)'!$2:$2,"&gt;="&amp;'Output SC'!N$1,'SC (FC diário)'!$2:$2,"&lt;="&amp;EOMONTH(N$1,0))</f>
        <v>0</v>
      </c>
      <c r="O57" s="165">
        <f>SUMIFS('SC (FC diário)'!64:64,'SC (FC diário)'!$2:$2,"&gt;="&amp;'Output SC'!O$1,'SC (FC diário)'!$2:$2,"&lt;="&amp;EOMONTH(O$1,0))</f>
        <v>0</v>
      </c>
      <c r="P57" s="165">
        <f>SUMIFS('SC (FC diário)'!64:64,'SC (FC diário)'!$2:$2,"&gt;="&amp;'Output SC'!P$1,'SC (FC diário)'!$2:$2,"&lt;="&amp;EOMONTH(P$1,0))</f>
        <v>0</v>
      </c>
      <c r="Q57" s="165">
        <f>SUMIFS('SC (FC diário)'!64:64,'SC (FC diário)'!$2:$2,"&gt;="&amp;'Output SC'!Q$1,'SC (FC diário)'!$2:$2,"&lt;="&amp;EOMONTH(Q$1,0))</f>
        <v>0</v>
      </c>
      <c r="R57" s="165">
        <f>SUMIFS('SC (FC diário)'!64:64,'SC (FC diário)'!$2:$2,"&gt;="&amp;'Output SC'!R$1,'SC (FC diário)'!$2:$2,"&lt;="&amp;EOMONTH(R$1,0))</f>
        <v>0</v>
      </c>
      <c r="S57" s="165">
        <f>SUMIFS('SC (FC diário)'!64:64,'SC (FC diário)'!$2:$2,"&gt;="&amp;'Output SC'!S$1,'SC (FC diário)'!$2:$2,"&lt;="&amp;EOMONTH(S$1,0))</f>
        <v>0</v>
      </c>
      <c r="T57" s="165">
        <f>SUMIFS('SC (FC diário)'!64:64,'SC (FC diário)'!$2:$2,"&gt;="&amp;'Output SC'!T$1,'SC (FC diário)'!$2:$2,"&lt;="&amp;EOMONTH(T$1,0))</f>
        <v>0</v>
      </c>
    </row>
    <row r="58" spans="1:20" ht="15.75" customHeight="1" outlineLevel="2" x14ac:dyDescent="0.35">
      <c r="A58" s="2" t="s">
        <v>580</v>
      </c>
      <c r="B58" s="5"/>
      <c r="C58" s="5"/>
      <c r="D58" s="165">
        <f>SUMIFS('SC (FC diário)'!65:65,'SC (FC diário)'!$2:$2,"&gt;="&amp;'Output SC'!D$1,'SC (FC diário)'!$2:$2,"&lt;="&amp;EOMONTH(D$1,0))</f>
        <v>0</v>
      </c>
      <c r="E58" s="165">
        <f>SUMIFS('SC (FC diário)'!65:65,'SC (FC diário)'!$2:$2,"&gt;="&amp;'Output SC'!E$1,'SC (FC diário)'!$2:$2,"&lt;="&amp;EOMONTH(E$1,0))</f>
        <v>0</v>
      </c>
      <c r="F58" s="165">
        <f>SUMIFS('SC (FC diário)'!65:65,'SC (FC diário)'!$2:$2,"&gt;="&amp;'Output SC'!F$1,'SC (FC diário)'!$2:$2,"&lt;="&amp;EOMONTH(F$1,0))</f>
        <v>0</v>
      </c>
      <c r="G58" s="165">
        <f>SUMIFS('SC (FC diário)'!65:65,'SC (FC diário)'!$2:$2,"&gt;="&amp;'Output SC'!G$1,'SC (FC diário)'!$2:$2,"&lt;="&amp;EOMONTH(G$1,0))</f>
        <v>0</v>
      </c>
      <c r="H58" s="165">
        <f>SUMIFS('SC (FC diário)'!65:65,'SC (FC diário)'!$2:$2,"&gt;="&amp;'Output SC'!H$1,'SC (FC diário)'!$2:$2,"&lt;="&amp;EOMONTH(H$1,0))</f>
        <v>0</v>
      </c>
      <c r="I58" s="165">
        <f>SUMIFS('SC (FC diário)'!65:65,'SC (FC diário)'!$2:$2,"&gt;="&amp;'Output SC'!I$1,'SC (FC diário)'!$2:$2,"&lt;="&amp;EOMONTH(I$1,0))</f>
        <v>0</v>
      </c>
      <c r="J58" s="165">
        <f>SUMIFS('SC (FC diário)'!65:65,'SC (FC diário)'!$2:$2,"&gt;="&amp;'Output SC'!J$1,'SC (FC diário)'!$2:$2,"&lt;="&amp;EOMONTH(J$1,0))</f>
        <v>0</v>
      </c>
      <c r="K58" s="165">
        <f>SUMIFS('SC (FC diário)'!65:65,'SC (FC diário)'!$2:$2,"&gt;="&amp;'Output SC'!K$1,'SC (FC diário)'!$2:$2,"&lt;="&amp;EOMONTH(K$1,0))</f>
        <v>0</v>
      </c>
      <c r="L58" s="165">
        <f>SUMIFS('SC (FC diário)'!65:65,'SC (FC diário)'!$2:$2,"&gt;="&amp;'Output SC'!L$1,'SC (FC diário)'!$2:$2,"&lt;="&amp;EOMONTH(L$1,0))</f>
        <v>0</v>
      </c>
      <c r="M58" s="165">
        <f>SUMIFS('SC (FC diário)'!65:65,'SC (FC diário)'!$2:$2,"&gt;="&amp;'Output SC'!M$1,'SC (FC diário)'!$2:$2,"&lt;="&amp;EOMONTH(M$1,0))</f>
        <v>0</v>
      </c>
      <c r="N58" s="165">
        <f>SUMIFS('SC (FC diário)'!65:65,'SC (FC diário)'!$2:$2,"&gt;="&amp;'Output SC'!N$1,'SC (FC diário)'!$2:$2,"&lt;="&amp;EOMONTH(N$1,0))</f>
        <v>0</v>
      </c>
      <c r="O58" s="165">
        <f>SUMIFS('SC (FC diário)'!65:65,'SC (FC diário)'!$2:$2,"&gt;="&amp;'Output SC'!O$1,'SC (FC diário)'!$2:$2,"&lt;="&amp;EOMONTH(O$1,0))</f>
        <v>0</v>
      </c>
      <c r="P58" s="165">
        <f>SUMIFS('SC (FC diário)'!65:65,'SC (FC diário)'!$2:$2,"&gt;="&amp;'Output SC'!P$1,'SC (FC diário)'!$2:$2,"&lt;="&amp;EOMONTH(P$1,0))</f>
        <v>0</v>
      </c>
      <c r="Q58" s="165">
        <f>SUMIFS('SC (FC diário)'!65:65,'SC (FC diário)'!$2:$2,"&gt;="&amp;'Output SC'!Q$1,'SC (FC diário)'!$2:$2,"&lt;="&amp;EOMONTH(Q$1,0))</f>
        <v>0</v>
      </c>
      <c r="R58" s="165">
        <f>SUMIFS('SC (FC diário)'!65:65,'SC (FC diário)'!$2:$2,"&gt;="&amp;'Output SC'!R$1,'SC (FC diário)'!$2:$2,"&lt;="&amp;EOMONTH(R$1,0))</f>
        <v>0</v>
      </c>
      <c r="S58" s="165">
        <f>SUMIFS('SC (FC diário)'!65:65,'SC (FC diário)'!$2:$2,"&gt;="&amp;'Output SC'!S$1,'SC (FC diário)'!$2:$2,"&lt;="&amp;EOMONTH(S$1,0))</f>
        <v>0</v>
      </c>
      <c r="T58" s="165">
        <f>SUMIFS('SC (FC diário)'!65:65,'SC (FC diário)'!$2:$2,"&gt;="&amp;'Output SC'!T$1,'SC (FC diário)'!$2:$2,"&lt;="&amp;EOMONTH(T$1,0))</f>
        <v>0</v>
      </c>
    </row>
    <row r="59" spans="1:20" s="2" customFormat="1" ht="15.75" customHeight="1" outlineLevel="2" x14ac:dyDescent="0.35">
      <c r="A59" s="2" t="s">
        <v>1280</v>
      </c>
      <c r="F59" s="165">
        <f>SUMIFS('SC (FC diário)'!66:66,'SC (FC diário)'!$2:$2,"&gt;="&amp;'Output SC'!F$1,'SC (FC diário)'!$2:$2,"&lt;="&amp;EOMONTH(F$1,0))</f>
        <v>1460</v>
      </c>
      <c r="G59" s="165">
        <f>SUMIFS('SC (FC diário)'!66:66,'SC (FC diário)'!$2:$2,"&gt;="&amp;'Output SC'!G$1,'SC (FC diário)'!$2:$2,"&lt;="&amp;EOMONTH(G$1,0))</f>
        <v>1095</v>
      </c>
      <c r="H59" s="165">
        <f>SUMIFS('SC (FC diário)'!66:66,'SC (FC diário)'!$2:$2,"&gt;="&amp;'Output SC'!H$1,'SC (FC diário)'!$2:$2,"&lt;="&amp;EOMONTH(H$1,0))</f>
        <v>651</v>
      </c>
      <c r="I59" s="165">
        <f>SUMIFS('SC (FC diário)'!66:66,'SC (FC diário)'!$2:$2,"&gt;="&amp;'Output SC'!I$1,'SC (FC diário)'!$2:$2,"&lt;="&amp;EOMONTH(I$1,0))</f>
        <v>625</v>
      </c>
      <c r="J59" s="165">
        <f>SUMIFS('SC (FC diário)'!66:66,'SC (FC diário)'!$2:$2,"&gt;="&amp;'Output SC'!J$1,'SC (FC diário)'!$2:$2,"&lt;="&amp;EOMONTH(J$1,0))</f>
        <v>0</v>
      </c>
      <c r="K59" s="165">
        <f>SUMIFS('SC (FC diário)'!66:66,'SC (FC diário)'!$2:$2,"&gt;="&amp;'Output SC'!K$1,'SC (FC diário)'!$2:$2,"&lt;="&amp;EOMONTH(K$1,0))</f>
        <v>0</v>
      </c>
      <c r="L59" s="165">
        <f>SUMIFS('SC (FC diário)'!66:66,'SC (FC diário)'!$2:$2,"&gt;="&amp;'Output SC'!L$1,'SC (FC diário)'!$2:$2,"&lt;="&amp;EOMONTH(L$1,0))</f>
        <v>0</v>
      </c>
      <c r="M59" s="165">
        <f>SUMIFS('SC (FC diário)'!66:66,'SC (FC diário)'!$2:$2,"&gt;="&amp;'Output SC'!M$1,'SC (FC diário)'!$2:$2,"&lt;="&amp;EOMONTH(M$1,0))</f>
        <v>0</v>
      </c>
      <c r="N59" s="165">
        <f>SUMIFS('SC (FC diário)'!66:66,'SC (FC diário)'!$2:$2,"&gt;="&amp;'Output SC'!N$1,'SC (FC diário)'!$2:$2,"&lt;="&amp;EOMONTH(N$1,0))</f>
        <v>0</v>
      </c>
      <c r="O59" s="165">
        <f>SUMIFS('SC (FC diário)'!66:66,'SC (FC diário)'!$2:$2,"&gt;="&amp;'Output SC'!O$1,'SC (FC diário)'!$2:$2,"&lt;="&amp;EOMONTH(O$1,0))</f>
        <v>0</v>
      </c>
      <c r="P59" s="165">
        <f>SUMIFS('SC (FC diário)'!66:66,'SC (FC diário)'!$2:$2,"&gt;="&amp;'Output SC'!P$1,'SC (FC diário)'!$2:$2,"&lt;="&amp;EOMONTH(P$1,0))</f>
        <v>0</v>
      </c>
      <c r="Q59" s="165">
        <f>SUMIFS('SC (FC diário)'!66:66,'SC (FC diário)'!$2:$2,"&gt;="&amp;'Output SC'!Q$1,'SC (FC diário)'!$2:$2,"&lt;="&amp;EOMONTH(Q$1,0))</f>
        <v>0</v>
      </c>
      <c r="R59" s="165">
        <f>SUMIFS('SC (FC diário)'!66:66,'SC (FC diário)'!$2:$2,"&gt;="&amp;'Output SC'!R$1,'SC (FC diário)'!$2:$2,"&lt;="&amp;EOMONTH(R$1,0))</f>
        <v>0</v>
      </c>
      <c r="S59" s="165">
        <f>SUMIFS('SC (FC diário)'!66:66,'SC (FC diário)'!$2:$2,"&gt;="&amp;'Output SC'!S$1,'SC (FC diário)'!$2:$2,"&lt;="&amp;EOMONTH(S$1,0))</f>
        <v>0</v>
      </c>
      <c r="T59" s="165">
        <f>SUMIFS('SC (FC diário)'!66:66,'SC (FC diário)'!$2:$2,"&gt;="&amp;'Output SC'!T$1,'SC (FC diário)'!$2:$2,"&lt;="&amp;EOMONTH(T$1,0))</f>
        <v>0</v>
      </c>
    </row>
    <row r="60" spans="1:20" s="2" customFormat="1" ht="15.75" customHeight="1" outlineLevel="2" x14ac:dyDescent="0.35">
      <c r="A60" s="2" t="s">
        <v>587</v>
      </c>
      <c r="F60" s="165">
        <f>SUMIFS('SC (FC diário)'!67:67,'SC (FC diário)'!$2:$2,"&gt;="&amp;'Output SC'!F$1,'SC (FC diário)'!$2:$2,"&lt;="&amp;EOMONTH(F$1,0))</f>
        <v>120</v>
      </c>
      <c r="G60" s="165">
        <f>SUMIFS('SC (FC diário)'!67:67,'SC (FC diário)'!$2:$2,"&gt;="&amp;'Output SC'!G$1,'SC (FC diário)'!$2:$2,"&lt;="&amp;EOMONTH(G$1,0))</f>
        <v>0</v>
      </c>
      <c r="H60" s="165">
        <f>SUMIFS('SC (FC diário)'!67:67,'SC (FC diário)'!$2:$2,"&gt;="&amp;'Output SC'!H$1,'SC (FC diário)'!$2:$2,"&lt;="&amp;EOMONTH(H$1,0))</f>
        <v>0</v>
      </c>
      <c r="I60" s="165">
        <f>SUMIFS('SC (FC diário)'!67:67,'SC (FC diário)'!$2:$2,"&gt;="&amp;'Output SC'!I$1,'SC (FC diário)'!$2:$2,"&lt;="&amp;EOMONTH(I$1,0))</f>
        <v>0</v>
      </c>
      <c r="J60" s="165">
        <f>SUMIFS('SC (FC diário)'!67:67,'SC (FC diário)'!$2:$2,"&gt;="&amp;'Output SC'!J$1,'SC (FC diário)'!$2:$2,"&lt;="&amp;EOMONTH(J$1,0))</f>
        <v>0</v>
      </c>
      <c r="K60" s="165">
        <f>SUMIFS('SC (FC diário)'!67:67,'SC (FC diário)'!$2:$2,"&gt;="&amp;'Output SC'!K$1,'SC (FC diário)'!$2:$2,"&lt;="&amp;EOMONTH(K$1,0))</f>
        <v>0</v>
      </c>
      <c r="L60" s="165">
        <f>SUMIFS('SC (FC diário)'!67:67,'SC (FC diário)'!$2:$2,"&gt;="&amp;'Output SC'!L$1,'SC (FC diário)'!$2:$2,"&lt;="&amp;EOMONTH(L$1,0))</f>
        <v>0</v>
      </c>
      <c r="M60" s="165">
        <f>SUMIFS('SC (FC diário)'!67:67,'SC (FC diário)'!$2:$2,"&gt;="&amp;'Output SC'!M$1,'SC (FC diário)'!$2:$2,"&lt;="&amp;EOMONTH(M$1,0))</f>
        <v>0</v>
      </c>
      <c r="N60" s="165">
        <f>SUMIFS('SC (FC diário)'!67:67,'SC (FC diário)'!$2:$2,"&gt;="&amp;'Output SC'!N$1,'SC (FC diário)'!$2:$2,"&lt;="&amp;EOMONTH(N$1,0))</f>
        <v>0</v>
      </c>
      <c r="O60" s="165">
        <f>SUMIFS('SC (FC diário)'!67:67,'SC (FC diário)'!$2:$2,"&gt;="&amp;'Output SC'!O$1,'SC (FC diário)'!$2:$2,"&lt;="&amp;EOMONTH(O$1,0))</f>
        <v>0</v>
      </c>
      <c r="P60" s="165">
        <f>SUMIFS('SC (FC diário)'!67:67,'SC (FC diário)'!$2:$2,"&gt;="&amp;'Output SC'!P$1,'SC (FC diário)'!$2:$2,"&lt;="&amp;EOMONTH(P$1,0))</f>
        <v>0</v>
      </c>
      <c r="Q60" s="165">
        <f>SUMIFS('SC (FC diário)'!67:67,'SC (FC diário)'!$2:$2,"&gt;="&amp;'Output SC'!Q$1,'SC (FC diário)'!$2:$2,"&lt;="&amp;EOMONTH(Q$1,0))</f>
        <v>0</v>
      </c>
      <c r="R60" s="165">
        <f>SUMIFS('SC (FC diário)'!67:67,'SC (FC diário)'!$2:$2,"&gt;="&amp;'Output SC'!R$1,'SC (FC diário)'!$2:$2,"&lt;="&amp;EOMONTH(R$1,0))</f>
        <v>0</v>
      </c>
      <c r="S60" s="165">
        <f>SUMIFS('SC (FC diário)'!67:67,'SC (FC diário)'!$2:$2,"&gt;="&amp;'Output SC'!S$1,'SC (FC diário)'!$2:$2,"&lt;="&amp;EOMONTH(S$1,0))</f>
        <v>0</v>
      </c>
      <c r="T60" s="165">
        <f>SUMIFS('SC (FC diário)'!67:67,'SC (FC diário)'!$2:$2,"&gt;="&amp;'Output SC'!T$1,'SC (FC diário)'!$2:$2,"&lt;="&amp;EOMONTH(T$1,0))</f>
        <v>0</v>
      </c>
    </row>
    <row r="61" spans="1:20" ht="15.75" customHeight="1" outlineLevel="2" x14ac:dyDescent="0.35">
      <c r="A61" s="2" t="s">
        <v>591</v>
      </c>
      <c r="B61" s="5"/>
      <c r="C61" s="5"/>
      <c r="D61" s="165">
        <f>SUMIFS('SC (FC diário)'!68:68,'SC (FC diário)'!$2:$2,"&gt;="&amp;'Output SC'!D$1,'SC (FC diário)'!$2:$2,"&lt;="&amp;EOMONTH(D$1,0))</f>
        <v>28341.55</v>
      </c>
      <c r="E61" s="165">
        <f>SUMIFS('SC (FC diário)'!68:68,'SC (FC diário)'!$2:$2,"&gt;="&amp;'Output SC'!E$1,'SC (FC diário)'!$2:$2,"&lt;="&amp;EOMONTH(E$1,0))</f>
        <v>7202.3</v>
      </c>
      <c r="F61" s="165">
        <f>SUMIFS('SC (FC diário)'!68:68,'SC (FC diário)'!$2:$2,"&gt;="&amp;'Output SC'!F$1,'SC (FC diário)'!$2:$2,"&lt;="&amp;EOMONTH(F$1,0))</f>
        <v>0</v>
      </c>
      <c r="G61" s="165">
        <f>SUMIFS('SC (FC diário)'!68:68,'SC (FC diário)'!$2:$2,"&gt;="&amp;'Output SC'!G$1,'SC (FC diário)'!$2:$2,"&lt;="&amp;EOMONTH(G$1,0))</f>
        <v>910</v>
      </c>
      <c r="H61" s="165">
        <f>SUMIFS('SC (FC diário)'!68:68,'SC (FC diário)'!$2:$2,"&gt;="&amp;'Output SC'!H$1,'SC (FC diário)'!$2:$2,"&lt;="&amp;EOMONTH(H$1,0))</f>
        <v>270</v>
      </c>
      <c r="I61" s="165">
        <f>SUMIFS('SC (FC diário)'!68:68,'SC (FC diário)'!$2:$2,"&gt;="&amp;'Output SC'!I$1,'SC (FC diário)'!$2:$2,"&lt;="&amp;EOMONTH(I$1,0))</f>
        <v>0</v>
      </c>
      <c r="J61" s="165">
        <f>SUMIFS('SC (FC diário)'!68:68,'SC (FC diário)'!$2:$2,"&gt;="&amp;'Output SC'!J$1,'SC (FC diário)'!$2:$2,"&lt;="&amp;EOMONTH(J$1,0))</f>
        <v>0</v>
      </c>
      <c r="K61" s="165">
        <f>SUMIFS('SC (FC diário)'!68:68,'SC (FC diário)'!$2:$2,"&gt;="&amp;'Output SC'!K$1,'SC (FC diário)'!$2:$2,"&lt;="&amp;EOMONTH(K$1,0))</f>
        <v>0</v>
      </c>
      <c r="L61" s="165">
        <f>SUMIFS('SC (FC diário)'!68:68,'SC (FC diário)'!$2:$2,"&gt;="&amp;'Output SC'!L$1,'SC (FC diário)'!$2:$2,"&lt;="&amp;EOMONTH(L$1,0))</f>
        <v>0</v>
      </c>
      <c r="M61" s="165">
        <f>SUMIFS('SC (FC diário)'!68:68,'SC (FC diário)'!$2:$2,"&gt;="&amp;'Output SC'!M$1,'SC (FC diário)'!$2:$2,"&lt;="&amp;EOMONTH(M$1,0))</f>
        <v>0</v>
      </c>
      <c r="N61" s="165">
        <f>SUMIFS('SC (FC diário)'!68:68,'SC (FC diário)'!$2:$2,"&gt;="&amp;'Output SC'!N$1,'SC (FC diário)'!$2:$2,"&lt;="&amp;EOMONTH(N$1,0))</f>
        <v>0</v>
      </c>
      <c r="O61" s="165">
        <f>SUMIFS('SC (FC diário)'!68:68,'SC (FC diário)'!$2:$2,"&gt;="&amp;'Output SC'!O$1,'SC (FC diário)'!$2:$2,"&lt;="&amp;EOMONTH(O$1,0))</f>
        <v>0</v>
      </c>
      <c r="P61" s="165">
        <f>SUMIFS('SC (FC diário)'!68:68,'SC (FC diário)'!$2:$2,"&gt;="&amp;'Output SC'!P$1,'SC (FC diário)'!$2:$2,"&lt;="&amp;EOMONTH(P$1,0))</f>
        <v>0</v>
      </c>
      <c r="Q61" s="165">
        <f>SUMIFS('SC (FC diário)'!68:68,'SC (FC diário)'!$2:$2,"&gt;="&amp;'Output SC'!Q$1,'SC (FC diário)'!$2:$2,"&lt;="&amp;EOMONTH(Q$1,0))</f>
        <v>0</v>
      </c>
      <c r="R61" s="165">
        <f>SUMIFS('SC (FC diário)'!68:68,'SC (FC diário)'!$2:$2,"&gt;="&amp;'Output SC'!R$1,'SC (FC diário)'!$2:$2,"&lt;="&amp;EOMONTH(R$1,0))</f>
        <v>0</v>
      </c>
      <c r="S61" s="165">
        <f>SUMIFS('SC (FC diário)'!68:68,'SC (FC diário)'!$2:$2,"&gt;="&amp;'Output SC'!S$1,'SC (FC diário)'!$2:$2,"&lt;="&amp;EOMONTH(S$1,0))</f>
        <v>0</v>
      </c>
      <c r="T61" s="165">
        <f>SUMIFS('SC (FC diário)'!68:68,'SC (FC diário)'!$2:$2,"&gt;="&amp;'Output SC'!T$1,'SC (FC diário)'!$2:$2,"&lt;="&amp;EOMONTH(T$1,0))</f>
        <v>0</v>
      </c>
    </row>
    <row r="62" spans="1:20" ht="15.75" customHeight="1" x14ac:dyDescent="0.35">
      <c r="B62" s="5"/>
      <c r="C62" s="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  <row r="63" spans="1:20" ht="15.75" customHeight="1" x14ac:dyDescent="0.35">
      <c r="A63" s="8" t="s">
        <v>592</v>
      </c>
      <c r="B63" s="5"/>
      <c r="C63" s="5"/>
      <c r="D63" s="166">
        <f t="shared" ref="D63:T63" si="9">SUM(D64:D66)</f>
        <v>3704.96</v>
      </c>
      <c r="E63" s="166">
        <f t="shared" si="9"/>
        <v>1359.43</v>
      </c>
      <c r="F63" s="166">
        <f t="shared" si="9"/>
        <v>1076.3900000000001</v>
      </c>
      <c r="G63" s="166">
        <f t="shared" si="9"/>
        <v>655.20000000000005</v>
      </c>
      <c r="H63" s="166">
        <f t="shared" si="9"/>
        <v>973.07</v>
      </c>
      <c r="I63" s="166">
        <f t="shared" si="9"/>
        <v>987.74</v>
      </c>
      <c r="J63" s="166">
        <f t="shared" si="9"/>
        <v>0</v>
      </c>
      <c r="K63" s="166">
        <f t="shared" si="9"/>
        <v>0</v>
      </c>
      <c r="L63" s="166">
        <f t="shared" si="9"/>
        <v>0</v>
      </c>
      <c r="M63" s="166">
        <f t="shared" si="9"/>
        <v>0</v>
      </c>
      <c r="N63" s="166">
        <f t="shared" si="9"/>
        <v>0</v>
      </c>
      <c r="O63" s="166">
        <f t="shared" si="9"/>
        <v>0</v>
      </c>
      <c r="P63" s="166">
        <f t="shared" si="9"/>
        <v>0</v>
      </c>
      <c r="Q63" s="166">
        <f t="shared" si="9"/>
        <v>0</v>
      </c>
      <c r="R63" s="166">
        <f t="shared" si="9"/>
        <v>0</v>
      </c>
      <c r="S63" s="166">
        <f t="shared" si="9"/>
        <v>0</v>
      </c>
      <c r="T63" s="166">
        <f t="shared" si="9"/>
        <v>0</v>
      </c>
    </row>
    <row r="64" spans="1:20" ht="15.75" customHeight="1" outlineLevel="1" x14ac:dyDescent="0.35">
      <c r="A64" s="2" t="s">
        <v>593</v>
      </c>
      <c r="B64" s="5"/>
      <c r="C64" s="5"/>
      <c r="D64" s="165">
        <f>SUMIFS('SC (FC diário)'!71:71,'SC (FC diário)'!$2:$2,"&gt;="&amp;'Output SC'!D$1,'SC (FC diário)'!$2:$2,"&lt;="&amp;EOMONTH(D$1,0))</f>
        <v>3701.18</v>
      </c>
      <c r="E64" s="165">
        <f>SUMIFS('SC (FC diário)'!71:71,'SC (FC diário)'!$2:$2,"&gt;="&amp;'Output SC'!E$1,'SC (FC diário)'!$2:$2,"&lt;="&amp;EOMONTH(E$1,0))</f>
        <v>1359.43</v>
      </c>
      <c r="F64" s="165">
        <f>SUMIFS('SC (FC diário)'!71:71,'SC (FC diário)'!$2:$2,"&gt;="&amp;'Output SC'!F$1,'SC (FC diário)'!$2:$2,"&lt;="&amp;EOMONTH(F$1,0))</f>
        <v>1076.3900000000001</v>
      </c>
      <c r="G64" s="165">
        <f>SUMIFS('SC (FC diário)'!71:71,'SC (FC diário)'!$2:$2,"&gt;="&amp;'Output SC'!G$1,'SC (FC diário)'!$2:$2,"&lt;="&amp;EOMONTH(G$1,0))</f>
        <v>655.20000000000005</v>
      </c>
      <c r="H64" s="165">
        <f>SUMIFS('SC (FC diário)'!71:71,'SC (FC diário)'!$2:$2,"&gt;="&amp;'Output SC'!H$1,'SC (FC diário)'!$2:$2,"&lt;="&amp;EOMONTH(H$1,0))</f>
        <v>973.07</v>
      </c>
      <c r="I64" s="165">
        <f>SUMIFS('SC (FC diário)'!71:71,'SC (FC diário)'!$2:$2,"&gt;="&amp;'Output SC'!I$1,'SC (FC diário)'!$2:$2,"&lt;="&amp;EOMONTH(I$1,0))</f>
        <v>987.74</v>
      </c>
      <c r="J64" s="165">
        <f>SUMIFS('SC (FC diário)'!71:71,'SC (FC diário)'!$2:$2,"&gt;="&amp;'Output SC'!J$1,'SC (FC diário)'!$2:$2,"&lt;="&amp;EOMONTH(J$1,0))</f>
        <v>0</v>
      </c>
      <c r="K64" s="165">
        <f>SUMIFS('SC (FC diário)'!71:71,'SC (FC diário)'!$2:$2,"&gt;="&amp;'Output SC'!K$1,'SC (FC diário)'!$2:$2,"&lt;="&amp;EOMONTH(K$1,0))</f>
        <v>0</v>
      </c>
      <c r="L64" s="165">
        <f>SUMIFS('SC (FC diário)'!71:71,'SC (FC diário)'!$2:$2,"&gt;="&amp;'Output SC'!L$1,'SC (FC diário)'!$2:$2,"&lt;="&amp;EOMONTH(L$1,0))</f>
        <v>0</v>
      </c>
      <c r="M64" s="165">
        <f>SUMIFS('SC (FC diário)'!71:71,'SC (FC diário)'!$2:$2,"&gt;="&amp;'Output SC'!M$1,'SC (FC diário)'!$2:$2,"&lt;="&amp;EOMONTH(M$1,0))</f>
        <v>0</v>
      </c>
      <c r="N64" s="165">
        <f>SUMIFS('SC (FC diário)'!71:71,'SC (FC diário)'!$2:$2,"&gt;="&amp;'Output SC'!N$1,'SC (FC diário)'!$2:$2,"&lt;="&amp;EOMONTH(N$1,0))</f>
        <v>0</v>
      </c>
      <c r="O64" s="165">
        <f>SUMIFS('SC (FC diário)'!71:71,'SC (FC diário)'!$2:$2,"&gt;="&amp;'Output SC'!O$1,'SC (FC diário)'!$2:$2,"&lt;="&amp;EOMONTH(O$1,0))</f>
        <v>0</v>
      </c>
      <c r="P64" s="165">
        <f>SUMIFS('SC (FC diário)'!71:71,'SC (FC diário)'!$2:$2,"&gt;="&amp;'Output SC'!P$1,'SC (FC diário)'!$2:$2,"&lt;="&amp;EOMONTH(P$1,0))</f>
        <v>0</v>
      </c>
      <c r="Q64" s="165">
        <f>SUMIFS('SC (FC diário)'!71:71,'SC (FC diário)'!$2:$2,"&gt;="&amp;'Output SC'!Q$1,'SC (FC diário)'!$2:$2,"&lt;="&amp;EOMONTH(Q$1,0))</f>
        <v>0</v>
      </c>
      <c r="R64" s="165">
        <f>SUMIFS('SC (FC diário)'!71:71,'SC (FC diário)'!$2:$2,"&gt;="&amp;'Output SC'!R$1,'SC (FC diário)'!$2:$2,"&lt;="&amp;EOMONTH(R$1,0))</f>
        <v>0</v>
      </c>
      <c r="S64" s="165">
        <f>SUMIFS('SC (FC diário)'!71:71,'SC (FC diário)'!$2:$2,"&gt;="&amp;'Output SC'!S$1,'SC (FC diário)'!$2:$2,"&lt;="&amp;EOMONTH(S$1,0))</f>
        <v>0</v>
      </c>
      <c r="T64" s="165">
        <f>SUMIFS('SC (FC diário)'!71:71,'SC (FC diário)'!$2:$2,"&gt;="&amp;'Output SC'!T$1,'SC (FC diário)'!$2:$2,"&lt;="&amp;EOMONTH(T$1,0))</f>
        <v>0</v>
      </c>
    </row>
    <row r="65" spans="1:20" ht="15.75" customHeight="1" outlineLevel="1" x14ac:dyDescent="0.35">
      <c r="A65" s="2" t="s">
        <v>594</v>
      </c>
      <c r="B65" s="5"/>
      <c r="C65" s="5"/>
      <c r="D65" s="165">
        <f>SUMIFS('SC (FC diário)'!72:72,'SC (FC diário)'!$2:$2,"&gt;="&amp;'Output SC'!D$1,'SC (FC diário)'!$2:$2,"&lt;="&amp;EOMONTH(D$1,0))</f>
        <v>0</v>
      </c>
      <c r="E65" s="165">
        <f>SUMIFS('SC (FC diário)'!72:72,'SC (FC diário)'!$2:$2,"&gt;="&amp;'Output SC'!E$1,'SC (FC diário)'!$2:$2,"&lt;="&amp;EOMONTH(E$1,0))</f>
        <v>0</v>
      </c>
      <c r="F65" s="165">
        <f>SUMIFS('SC (FC diário)'!72:72,'SC (FC diário)'!$2:$2,"&gt;="&amp;'Output SC'!F$1,'SC (FC diário)'!$2:$2,"&lt;="&amp;EOMONTH(F$1,0))</f>
        <v>0</v>
      </c>
      <c r="G65" s="165">
        <f>SUMIFS('SC (FC diário)'!72:72,'SC (FC diário)'!$2:$2,"&gt;="&amp;'Output SC'!G$1,'SC (FC diário)'!$2:$2,"&lt;="&amp;EOMONTH(G$1,0))</f>
        <v>0</v>
      </c>
      <c r="H65" s="165">
        <f>SUMIFS('SC (FC diário)'!72:72,'SC (FC diário)'!$2:$2,"&gt;="&amp;'Output SC'!H$1,'SC (FC diário)'!$2:$2,"&lt;="&amp;EOMONTH(H$1,0))</f>
        <v>0</v>
      </c>
      <c r="I65" s="165">
        <f>SUMIFS('SC (FC diário)'!72:72,'SC (FC diário)'!$2:$2,"&gt;="&amp;'Output SC'!I$1,'SC (FC diário)'!$2:$2,"&lt;="&amp;EOMONTH(I$1,0))</f>
        <v>0</v>
      </c>
      <c r="J65" s="165">
        <f>SUMIFS('SC (FC diário)'!72:72,'SC (FC diário)'!$2:$2,"&gt;="&amp;'Output SC'!J$1,'SC (FC diário)'!$2:$2,"&lt;="&amp;EOMONTH(J$1,0))</f>
        <v>0</v>
      </c>
      <c r="K65" s="165">
        <f>SUMIFS('SC (FC diário)'!72:72,'SC (FC diário)'!$2:$2,"&gt;="&amp;'Output SC'!K$1,'SC (FC diário)'!$2:$2,"&lt;="&amp;EOMONTH(K$1,0))</f>
        <v>0</v>
      </c>
      <c r="L65" s="165">
        <f>SUMIFS('SC (FC diário)'!72:72,'SC (FC diário)'!$2:$2,"&gt;="&amp;'Output SC'!L$1,'SC (FC diário)'!$2:$2,"&lt;="&amp;EOMONTH(L$1,0))</f>
        <v>0</v>
      </c>
      <c r="M65" s="165">
        <f>SUMIFS('SC (FC diário)'!72:72,'SC (FC diário)'!$2:$2,"&gt;="&amp;'Output SC'!M$1,'SC (FC diário)'!$2:$2,"&lt;="&amp;EOMONTH(M$1,0))</f>
        <v>0</v>
      </c>
      <c r="N65" s="165">
        <f>SUMIFS('SC (FC diário)'!72:72,'SC (FC diário)'!$2:$2,"&gt;="&amp;'Output SC'!N$1,'SC (FC diário)'!$2:$2,"&lt;="&amp;EOMONTH(N$1,0))</f>
        <v>0</v>
      </c>
      <c r="O65" s="165">
        <f>SUMIFS('SC (FC diário)'!72:72,'SC (FC diário)'!$2:$2,"&gt;="&amp;'Output SC'!O$1,'SC (FC diário)'!$2:$2,"&lt;="&amp;EOMONTH(O$1,0))</f>
        <v>0</v>
      </c>
      <c r="P65" s="165">
        <f>SUMIFS('SC (FC diário)'!72:72,'SC (FC diário)'!$2:$2,"&gt;="&amp;'Output SC'!P$1,'SC (FC diário)'!$2:$2,"&lt;="&amp;EOMONTH(P$1,0))</f>
        <v>0</v>
      </c>
      <c r="Q65" s="165">
        <f>SUMIFS('SC (FC diário)'!72:72,'SC (FC diário)'!$2:$2,"&gt;="&amp;'Output SC'!Q$1,'SC (FC diário)'!$2:$2,"&lt;="&amp;EOMONTH(Q$1,0))</f>
        <v>0</v>
      </c>
      <c r="R65" s="165">
        <f>SUMIFS('SC (FC diário)'!72:72,'SC (FC diário)'!$2:$2,"&gt;="&amp;'Output SC'!R$1,'SC (FC diário)'!$2:$2,"&lt;="&amp;EOMONTH(R$1,0))</f>
        <v>0</v>
      </c>
      <c r="S65" s="165">
        <f>SUMIFS('SC (FC diário)'!72:72,'SC (FC diário)'!$2:$2,"&gt;="&amp;'Output SC'!S$1,'SC (FC diário)'!$2:$2,"&lt;="&amp;EOMONTH(S$1,0))</f>
        <v>0</v>
      </c>
      <c r="T65" s="165">
        <f>SUMIFS('SC (FC diário)'!72:72,'SC (FC diário)'!$2:$2,"&gt;="&amp;'Output SC'!T$1,'SC (FC diário)'!$2:$2,"&lt;="&amp;EOMONTH(T$1,0))</f>
        <v>0</v>
      </c>
    </row>
    <row r="66" spans="1:20" ht="15.75" customHeight="1" outlineLevel="1" x14ac:dyDescent="0.35">
      <c r="A66" s="2" t="s">
        <v>595</v>
      </c>
      <c r="B66" s="5"/>
      <c r="C66" s="5"/>
      <c r="D66" s="165">
        <f>SUMIFS('SC (FC diário)'!73:73,'SC (FC diário)'!$2:$2,"&gt;="&amp;'Output SC'!D$1,'SC (FC diário)'!$2:$2,"&lt;="&amp;EOMONTH(D$1,0))</f>
        <v>3.7800000000000002</v>
      </c>
      <c r="E66" s="165">
        <f>SUMIFS('SC (FC diário)'!73:73,'SC (FC diário)'!$2:$2,"&gt;="&amp;'Output SC'!E$1,'SC (FC diário)'!$2:$2,"&lt;="&amp;EOMONTH(E$1,0))</f>
        <v>0</v>
      </c>
      <c r="F66" s="165">
        <f>SUMIFS('SC (FC diário)'!73:73,'SC (FC diário)'!$2:$2,"&gt;="&amp;'Output SC'!F$1,'SC (FC diário)'!$2:$2,"&lt;="&amp;EOMONTH(F$1,0))</f>
        <v>0</v>
      </c>
      <c r="G66" s="165">
        <f>SUMIFS('SC (FC diário)'!73:73,'SC (FC diário)'!$2:$2,"&gt;="&amp;'Output SC'!G$1,'SC (FC diário)'!$2:$2,"&lt;="&amp;EOMONTH(G$1,0))</f>
        <v>0</v>
      </c>
      <c r="H66" s="165">
        <f>SUMIFS('SC (FC diário)'!73:73,'SC (FC diário)'!$2:$2,"&gt;="&amp;'Output SC'!H$1,'SC (FC diário)'!$2:$2,"&lt;="&amp;EOMONTH(H$1,0))</f>
        <v>0</v>
      </c>
      <c r="I66" s="165">
        <f>SUMIFS('SC (FC diário)'!73:73,'SC (FC diário)'!$2:$2,"&gt;="&amp;'Output SC'!I$1,'SC (FC diário)'!$2:$2,"&lt;="&amp;EOMONTH(I$1,0))</f>
        <v>0</v>
      </c>
      <c r="J66" s="165">
        <f>SUMIFS('SC (FC diário)'!73:73,'SC (FC diário)'!$2:$2,"&gt;="&amp;'Output SC'!J$1,'SC (FC diário)'!$2:$2,"&lt;="&amp;EOMONTH(J$1,0))</f>
        <v>0</v>
      </c>
      <c r="K66" s="165">
        <f>SUMIFS('SC (FC diário)'!73:73,'SC (FC diário)'!$2:$2,"&gt;="&amp;'Output SC'!K$1,'SC (FC diário)'!$2:$2,"&lt;="&amp;EOMONTH(K$1,0))</f>
        <v>0</v>
      </c>
      <c r="L66" s="165">
        <f>SUMIFS('SC (FC diário)'!73:73,'SC (FC diário)'!$2:$2,"&gt;="&amp;'Output SC'!L$1,'SC (FC diário)'!$2:$2,"&lt;="&amp;EOMONTH(L$1,0))</f>
        <v>0</v>
      </c>
      <c r="M66" s="165">
        <f>SUMIFS('SC (FC diário)'!73:73,'SC (FC diário)'!$2:$2,"&gt;="&amp;'Output SC'!M$1,'SC (FC diário)'!$2:$2,"&lt;="&amp;EOMONTH(M$1,0))</f>
        <v>0</v>
      </c>
      <c r="N66" s="165">
        <f>SUMIFS('SC (FC diário)'!73:73,'SC (FC diário)'!$2:$2,"&gt;="&amp;'Output SC'!N$1,'SC (FC diário)'!$2:$2,"&lt;="&amp;EOMONTH(N$1,0))</f>
        <v>0</v>
      </c>
      <c r="O66" s="165">
        <f>SUMIFS('SC (FC diário)'!73:73,'SC (FC diário)'!$2:$2,"&gt;="&amp;'Output SC'!O$1,'SC (FC diário)'!$2:$2,"&lt;="&amp;EOMONTH(O$1,0))</f>
        <v>0</v>
      </c>
      <c r="P66" s="165">
        <f>SUMIFS('SC (FC diário)'!73:73,'SC (FC diário)'!$2:$2,"&gt;="&amp;'Output SC'!P$1,'SC (FC diário)'!$2:$2,"&lt;="&amp;EOMONTH(P$1,0))</f>
        <v>0</v>
      </c>
      <c r="Q66" s="165">
        <f>SUMIFS('SC (FC diário)'!73:73,'SC (FC diário)'!$2:$2,"&gt;="&amp;'Output SC'!Q$1,'SC (FC diário)'!$2:$2,"&lt;="&amp;EOMONTH(Q$1,0))</f>
        <v>0</v>
      </c>
      <c r="R66" s="165">
        <f>SUMIFS('SC (FC diário)'!73:73,'SC (FC diário)'!$2:$2,"&gt;="&amp;'Output SC'!R$1,'SC (FC diário)'!$2:$2,"&lt;="&amp;EOMONTH(R$1,0))</f>
        <v>0</v>
      </c>
      <c r="S66" s="165">
        <f>SUMIFS('SC (FC diário)'!73:73,'SC (FC diário)'!$2:$2,"&gt;="&amp;'Output SC'!S$1,'SC (FC diário)'!$2:$2,"&lt;="&amp;EOMONTH(S$1,0))</f>
        <v>0</v>
      </c>
      <c r="T66" s="165">
        <f>SUMIFS('SC (FC diário)'!73:73,'SC (FC diário)'!$2:$2,"&gt;="&amp;'Output SC'!T$1,'SC (FC diário)'!$2:$2,"&lt;="&amp;EOMONTH(T$1,0))</f>
        <v>0</v>
      </c>
    </row>
    <row r="67" spans="1:20" ht="15.75" customHeight="1" x14ac:dyDescent="0.35">
      <c r="B67" s="5"/>
      <c r="C67" s="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</row>
    <row r="68" spans="1:20" ht="15.75" customHeight="1" x14ac:dyDescent="0.35">
      <c r="A68" s="8" t="s">
        <v>596</v>
      </c>
      <c r="B68" s="5"/>
      <c r="C68" s="5"/>
      <c r="D68" s="166">
        <f t="shared" ref="D68:T68" si="10">SUM(D69:D70)</f>
        <v>0</v>
      </c>
      <c r="E68" s="166">
        <f t="shared" si="10"/>
        <v>0</v>
      </c>
      <c r="F68" s="166">
        <f t="shared" si="10"/>
        <v>0</v>
      </c>
      <c r="G68" s="166">
        <f t="shared" si="10"/>
        <v>0</v>
      </c>
      <c r="H68" s="166">
        <f t="shared" si="10"/>
        <v>0</v>
      </c>
      <c r="I68" s="166">
        <f t="shared" si="10"/>
        <v>0</v>
      </c>
      <c r="J68" s="166">
        <f t="shared" si="10"/>
        <v>0</v>
      </c>
      <c r="K68" s="166">
        <f t="shared" si="10"/>
        <v>0</v>
      </c>
      <c r="L68" s="166">
        <f t="shared" si="10"/>
        <v>0</v>
      </c>
      <c r="M68" s="166">
        <f t="shared" si="10"/>
        <v>0</v>
      </c>
      <c r="N68" s="166">
        <f t="shared" si="10"/>
        <v>0</v>
      </c>
      <c r="O68" s="166">
        <f t="shared" si="10"/>
        <v>0</v>
      </c>
      <c r="P68" s="166">
        <f t="shared" si="10"/>
        <v>0</v>
      </c>
      <c r="Q68" s="166">
        <f t="shared" si="10"/>
        <v>0</v>
      </c>
      <c r="R68" s="166">
        <f t="shared" si="10"/>
        <v>0</v>
      </c>
      <c r="S68" s="166">
        <f t="shared" si="10"/>
        <v>0</v>
      </c>
      <c r="T68" s="166">
        <f t="shared" si="10"/>
        <v>0</v>
      </c>
    </row>
    <row r="69" spans="1:20" ht="15.75" customHeight="1" outlineLevel="1" x14ac:dyDescent="0.35">
      <c r="A69" s="2" t="s">
        <v>597</v>
      </c>
      <c r="B69" s="5"/>
      <c r="C69" s="5"/>
      <c r="D69" s="165">
        <f>SUMIFS('SC (FC diário)'!76:76,'SC (FC diário)'!$2:$2,"&gt;="&amp;'Output SC'!D$1,'SC (FC diário)'!$2:$2,"&lt;="&amp;EOMONTH(D$1,0))</f>
        <v>0</v>
      </c>
      <c r="E69" s="165">
        <f>SUMIFS('COPA (FC diário)'!76:76,'COPA (FC diário)'!$2:$2,"&gt;="&amp;'Output COPA'!E$1,'COPA (FC diário)'!$2:$2,"&lt;="&amp;EOMONTH(E$1,0))</f>
        <v>0</v>
      </c>
      <c r="F69" s="165">
        <f>SUMIFS('COPA (FC diário)'!76:76,'COPA (FC diário)'!$2:$2,"&gt;="&amp;'Output COPA'!F$1,'COPA (FC diário)'!$2:$2,"&lt;="&amp;EOMONTH(F$1,0))</f>
        <v>0</v>
      </c>
      <c r="G69" s="165">
        <f>SUMIFS('COPA (FC diário)'!76:76,'COPA (FC diário)'!$2:$2,"&gt;="&amp;'Output COPA'!G$1,'COPA (FC diário)'!$2:$2,"&lt;="&amp;EOMONTH(G$1,0))</f>
        <v>0</v>
      </c>
      <c r="H69" s="165">
        <f>SUMIFS('COPA (FC diário)'!76:76,'COPA (FC diário)'!$2:$2,"&gt;="&amp;'Output COPA'!H$1,'COPA (FC diário)'!$2:$2,"&lt;="&amp;EOMONTH(H$1,0))</f>
        <v>0</v>
      </c>
      <c r="I69" s="165">
        <f>SUMIFS('COPA (FC diário)'!76:76,'COPA (FC diário)'!$2:$2,"&gt;="&amp;'Output COPA'!I$1,'COPA (FC diário)'!$2:$2,"&lt;="&amp;EOMONTH(I$1,0))</f>
        <v>0</v>
      </c>
      <c r="J69" s="165">
        <f>SUMIFS('COPA (FC diário)'!76:76,'COPA (FC diário)'!$2:$2,"&gt;="&amp;'Output COPA'!J$1,'COPA (FC diário)'!$2:$2,"&lt;="&amp;EOMONTH(J$1,0))</f>
        <v>0</v>
      </c>
      <c r="K69" s="165">
        <f>SUMIFS('COPA (FC diário)'!76:76,'COPA (FC diário)'!$2:$2,"&gt;="&amp;'Output COPA'!K$1,'COPA (FC diário)'!$2:$2,"&lt;="&amp;EOMONTH(K$1,0))</f>
        <v>0</v>
      </c>
      <c r="L69" s="165">
        <f>SUMIFS('COPA (FC diário)'!76:76,'COPA (FC diário)'!$2:$2,"&gt;="&amp;'Output COPA'!L$1,'COPA (FC diário)'!$2:$2,"&lt;="&amp;EOMONTH(L$1,0))</f>
        <v>0</v>
      </c>
      <c r="M69" s="165">
        <f>SUMIFS('COPA (FC diário)'!76:76,'COPA (FC diário)'!$2:$2,"&gt;="&amp;'Output COPA'!M$1,'COPA (FC diário)'!$2:$2,"&lt;="&amp;EOMONTH(M$1,0))</f>
        <v>0</v>
      </c>
      <c r="N69" s="165">
        <f>SUMIFS('COPA (FC diário)'!76:76,'COPA (FC diário)'!$2:$2,"&gt;="&amp;'Output COPA'!N$1,'COPA (FC diário)'!$2:$2,"&lt;="&amp;EOMONTH(N$1,0))</f>
        <v>0</v>
      </c>
      <c r="O69" s="165">
        <f>SUMIFS('COPA (FC diário)'!76:76,'COPA (FC diário)'!$2:$2,"&gt;="&amp;'Output COPA'!O$1,'COPA (FC diário)'!$2:$2,"&lt;="&amp;EOMONTH(O$1,0))</f>
        <v>0</v>
      </c>
      <c r="P69" s="165">
        <f>SUMIFS('COPA (FC diário)'!76:76,'COPA (FC diário)'!$2:$2,"&gt;="&amp;'Output COPA'!P$1,'COPA (FC diário)'!$2:$2,"&lt;="&amp;EOMONTH(P$1,0))</f>
        <v>0</v>
      </c>
      <c r="Q69" s="165">
        <f>SUMIFS('COPA (FC diário)'!76:76,'COPA (FC diário)'!$2:$2,"&gt;="&amp;'Output COPA'!Q$1,'COPA (FC diário)'!$2:$2,"&lt;="&amp;EOMONTH(Q$1,0))</f>
        <v>0</v>
      </c>
      <c r="R69" s="165">
        <f>SUMIFS('COPA (FC diário)'!76:76,'COPA (FC diário)'!$2:$2,"&gt;="&amp;'Output COPA'!R$1,'COPA (FC diário)'!$2:$2,"&lt;="&amp;EOMONTH(R$1,0))</f>
        <v>0</v>
      </c>
      <c r="S69" s="165">
        <f>SUMIFS('COPA (FC diário)'!76:76,'COPA (FC diário)'!$2:$2,"&gt;="&amp;'Output COPA'!S$1,'COPA (FC diário)'!$2:$2,"&lt;="&amp;EOMONTH(S$1,0))</f>
        <v>0</v>
      </c>
      <c r="T69" s="165">
        <f>SUMIFS('COPA (FC diário)'!76:76,'COPA (FC diário)'!$2:$2,"&gt;="&amp;'Output COPA'!T$1,'COPA (FC diário)'!$2:$2,"&lt;="&amp;EOMONTH(T$1,0))</f>
        <v>0</v>
      </c>
    </row>
    <row r="70" spans="1:20" ht="15.75" customHeight="1" outlineLevel="1" x14ac:dyDescent="0.35">
      <c r="A70" s="2" t="s">
        <v>598</v>
      </c>
      <c r="B70" s="5"/>
      <c r="C70" s="5"/>
      <c r="D70" s="165">
        <f>SUMIFS('SC (FC diário)'!77:77,'SC (FC diário)'!$2:$2,"&gt;="&amp;'Output SC'!D$1,'SC (FC diário)'!$2:$2,"&lt;="&amp;EOMONTH(D$1,0))</f>
        <v>0</v>
      </c>
      <c r="E70" s="165">
        <f>SUMIFS('COPA (FC diário)'!77:77,'COPA (FC diário)'!$2:$2,"&gt;="&amp;'Output COPA'!E$1,'COPA (FC diário)'!$2:$2,"&lt;="&amp;EOMONTH(E$1,0))</f>
        <v>0</v>
      </c>
      <c r="F70" s="165">
        <f>SUMIFS('COPA (FC diário)'!77:77,'COPA (FC diário)'!$2:$2,"&gt;="&amp;'Output COPA'!F$1,'COPA (FC diário)'!$2:$2,"&lt;="&amp;EOMONTH(F$1,0))</f>
        <v>0</v>
      </c>
      <c r="G70" s="165">
        <f>SUMIFS('COPA (FC diário)'!77:77,'COPA (FC diário)'!$2:$2,"&gt;="&amp;'Output COPA'!G$1,'COPA (FC diário)'!$2:$2,"&lt;="&amp;EOMONTH(G$1,0))</f>
        <v>0</v>
      </c>
      <c r="H70" s="165">
        <f>SUMIFS('COPA (FC diário)'!77:77,'COPA (FC diário)'!$2:$2,"&gt;="&amp;'Output COPA'!H$1,'COPA (FC diário)'!$2:$2,"&lt;="&amp;EOMONTH(H$1,0))</f>
        <v>0</v>
      </c>
      <c r="I70" s="165">
        <f>SUMIFS('COPA (FC diário)'!77:77,'COPA (FC diário)'!$2:$2,"&gt;="&amp;'Output COPA'!I$1,'COPA (FC diário)'!$2:$2,"&lt;="&amp;EOMONTH(I$1,0))</f>
        <v>0</v>
      </c>
      <c r="J70" s="165">
        <f>SUMIFS('COPA (FC diário)'!77:77,'COPA (FC diário)'!$2:$2,"&gt;="&amp;'Output COPA'!J$1,'COPA (FC diário)'!$2:$2,"&lt;="&amp;EOMONTH(J$1,0))</f>
        <v>0</v>
      </c>
      <c r="K70" s="165">
        <f>SUMIFS('COPA (FC diário)'!77:77,'COPA (FC diário)'!$2:$2,"&gt;="&amp;'Output COPA'!K$1,'COPA (FC diário)'!$2:$2,"&lt;="&amp;EOMONTH(K$1,0))</f>
        <v>0</v>
      </c>
      <c r="L70" s="165">
        <f>SUMIFS('COPA (FC diário)'!77:77,'COPA (FC diário)'!$2:$2,"&gt;="&amp;'Output COPA'!L$1,'COPA (FC diário)'!$2:$2,"&lt;="&amp;EOMONTH(L$1,0))</f>
        <v>0</v>
      </c>
      <c r="M70" s="165">
        <f>SUMIFS('COPA (FC diário)'!77:77,'COPA (FC diário)'!$2:$2,"&gt;="&amp;'Output COPA'!M$1,'COPA (FC diário)'!$2:$2,"&lt;="&amp;EOMONTH(M$1,0))</f>
        <v>0</v>
      </c>
      <c r="N70" s="165">
        <f>SUMIFS('COPA (FC diário)'!77:77,'COPA (FC diário)'!$2:$2,"&gt;="&amp;'Output COPA'!N$1,'COPA (FC diário)'!$2:$2,"&lt;="&amp;EOMONTH(N$1,0))</f>
        <v>0</v>
      </c>
      <c r="O70" s="165">
        <f>SUMIFS('COPA (FC diário)'!77:77,'COPA (FC diário)'!$2:$2,"&gt;="&amp;'Output COPA'!O$1,'COPA (FC diário)'!$2:$2,"&lt;="&amp;EOMONTH(O$1,0))</f>
        <v>0</v>
      </c>
      <c r="P70" s="165">
        <f>SUMIFS('COPA (FC diário)'!77:77,'COPA (FC diário)'!$2:$2,"&gt;="&amp;'Output COPA'!P$1,'COPA (FC diário)'!$2:$2,"&lt;="&amp;EOMONTH(P$1,0))</f>
        <v>0</v>
      </c>
      <c r="Q70" s="165">
        <f>SUMIFS('COPA (FC diário)'!77:77,'COPA (FC diário)'!$2:$2,"&gt;="&amp;'Output COPA'!Q$1,'COPA (FC diário)'!$2:$2,"&lt;="&amp;EOMONTH(Q$1,0))</f>
        <v>0</v>
      </c>
      <c r="R70" s="165">
        <f>SUMIFS('COPA (FC diário)'!77:77,'COPA (FC diário)'!$2:$2,"&gt;="&amp;'Output COPA'!R$1,'COPA (FC diário)'!$2:$2,"&lt;="&amp;EOMONTH(R$1,0))</f>
        <v>0</v>
      </c>
      <c r="S70" s="165">
        <f>SUMIFS('COPA (FC diário)'!77:77,'COPA (FC diário)'!$2:$2,"&gt;="&amp;'Output COPA'!S$1,'COPA (FC diário)'!$2:$2,"&lt;="&amp;EOMONTH(S$1,0))</f>
        <v>0</v>
      </c>
      <c r="T70" s="165">
        <f>SUMIFS('COPA (FC diário)'!77:77,'COPA (FC diário)'!$2:$2,"&gt;="&amp;'Output COPA'!T$1,'COPA (FC diário)'!$2:$2,"&lt;="&amp;EOMONTH(T$1,0))</f>
        <v>0</v>
      </c>
    </row>
    <row r="71" spans="1:20" ht="15.75" customHeight="1" x14ac:dyDescent="0.35">
      <c r="A71" s="5"/>
      <c r="B71" s="5"/>
      <c r="C71" s="5"/>
      <c r="D71" s="169"/>
      <c r="E71" s="169"/>
      <c r="F71" s="169"/>
      <c r="G71" s="169"/>
      <c r="H71" s="169"/>
      <c r="I71" s="169"/>
      <c r="J71" s="169"/>
      <c r="K71" s="169"/>
      <c r="L71" s="169"/>
      <c r="M71" s="169"/>
      <c r="N71" s="169"/>
      <c r="O71" s="169"/>
      <c r="P71" s="169"/>
      <c r="Q71" s="169"/>
      <c r="R71" s="169"/>
      <c r="S71" s="169"/>
      <c r="T71" s="169"/>
    </row>
    <row r="72" spans="1:20" ht="15.75" customHeight="1" x14ac:dyDescent="0.35">
      <c r="A72" s="8" t="s">
        <v>599</v>
      </c>
      <c r="B72" s="5"/>
      <c r="C72" s="5"/>
      <c r="D72" s="164">
        <f t="shared" ref="D72:T72" si="11">SUM(D4,-D12,-D19,-D33,-D63,-D68)</f>
        <v>5191.3199999999988</v>
      </c>
      <c r="E72" s="164">
        <f t="shared" si="11"/>
        <v>14726.639999999992</v>
      </c>
      <c r="F72" s="164">
        <f t="shared" si="11"/>
        <v>251.50999999998771</v>
      </c>
      <c r="G72" s="164">
        <f t="shared" si="11"/>
        <v>6976.2640000000019</v>
      </c>
      <c r="H72" s="164">
        <f t="shared" si="11"/>
        <v>17729.010000000006</v>
      </c>
      <c r="I72" s="164">
        <f t="shared" si="11"/>
        <v>8838.3179999999902</v>
      </c>
      <c r="J72" s="164">
        <f t="shared" si="11"/>
        <v>-14335.439999999999</v>
      </c>
      <c r="K72" s="164">
        <f t="shared" si="11"/>
        <v>0</v>
      </c>
      <c r="L72" s="164">
        <f t="shared" si="11"/>
        <v>0</v>
      </c>
      <c r="M72" s="164">
        <f t="shared" si="11"/>
        <v>0</v>
      </c>
      <c r="N72" s="164">
        <f t="shared" si="11"/>
        <v>0</v>
      </c>
      <c r="O72" s="164">
        <f t="shared" si="11"/>
        <v>0</v>
      </c>
      <c r="P72" s="164">
        <f t="shared" si="11"/>
        <v>0</v>
      </c>
      <c r="Q72" s="164">
        <f t="shared" si="11"/>
        <v>0</v>
      </c>
      <c r="R72" s="164">
        <f t="shared" si="11"/>
        <v>0</v>
      </c>
      <c r="S72" s="164">
        <f t="shared" si="11"/>
        <v>0</v>
      </c>
      <c r="T72" s="164">
        <f t="shared" si="11"/>
        <v>0</v>
      </c>
    </row>
    <row r="73" spans="1:20" ht="15.75" customHeight="1" x14ac:dyDescent="0.35">
      <c r="A73" s="169" t="s">
        <v>1338</v>
      </c>
      <c r="B73" s="5"/>
      <c r="C73" s="5"/>
      <c r="D73" s="167">
        <f t="shared" ref="D73:T73" si="12">IFERROR(D72/D$4,"-")</f>
        <v>6.5042007204671598E-2</v>
      </c>
      <c r="E73" s="167">
        <f t="shared" si="12"/>
        <v>0.20035116389362548</v>
      </c>
      <c r="F73" s="167">
        <f t="shared" si="12"/>
        <v>4.0159648614649041E-3</v>
      </c>
      <c r="G73" s="167">
        <f t="shared" si="12"/>
        <v>0.10166681507089377</v>
      </c>
      <c r="H73" s="167">
        <f t="shared" si="12"/>
        <v>0.23205635004062203</v>
      </c>
      <c r="I73" s="167">
        <f t="shared" si="12"/>
        <v>0.12449050944027502</v>
      </c>
      <c r="J73" s="167" t="str">
        <f t="shared" si="12"/>
        <v>-</v>
      </c>
      <c r="K73" s="167" t="str">
        <f t="shared" si="12"/>
        <v>-</v>
      </c>
      <c r="L73" s="167" t="str">
        <f t="shared" si="12"/>
        <v>-</v>
      </c>
      <c r="M73" s="167" t="str">
        <f t="shared" si="12"/>
        <v>-</v>
      </c>
      <c r="N73" s="167" t="str">
        <f t="shared" si="12"/>
        <v>-</v>
      </c>
      <c r="O73" s="167" t="str">
        <f t="shared" si="12"/>
        <v>-</v>
      </c>
      <c r="P73" s="167" t="str">
        <f t="shared" si="12"/>
        <v>-</v>
      </c>
      <c r="Q73" s="167" t="str">
        <f t="shared" si="12"/>
        <v>-</v>
      </c>
      <c r="R73" s="167" t="str">
        <f t="shared" si="12"/>
        <v>-</v>
      </c>
      <c r="S73" s="167" t="str">
        <f t="shared" si="12"/>
        <v>-</v>
      </c>
      <c r="T73" s="167" t="str">
        <f t="shared" si="12"/>
        <v>-</v>
      </c>
    </row>
    <row r="74" spans="1:20" ht="15.75" customHeight="1" x14ac:dyDescent="0.35">
      <c r="A74" s="5"/>
      <c r="B74" s="5"/>
      <c r="C74" s="5"/>
      <c r="D74" s="169"/>
      <c r="E74" s="169"/>
      <c r="F74" s="169"/>
      <c r="G74" s="169"/>
      <c r="H74" s="169"/>
      <c r="I74" s="169"/>
      <c r="J74" s="169"/>
      <c r="K74" s="169"/>
      <c r="L74" s="169"/>
      <c r="M74" s="169"/>
      <c r="N74" s="169"/>
      <c r="O74" s="169"/>
      <c r="P74" s="169"/>
      <c r="Q74" s="169"/>
      <c r="R74" s="169"/>
      <c r="S74" s="169"/>
      <c r="T74" s="169"/>
    </row>
    <row r="75" spans="1:20" ht="15.75" customHeight="1" x14ac:dyDescent="0.35">
      <c r="A75" s="8" t="s">
        <v>600</v>
      </c>
      <c r="B75" s="5"/>
      <c r="C75" s="5"/>
      <c r="D75" s="164">
        <f t="shared" ref="D75:T75" si="13">SUM(D76:D78)</f>
        <v>6200</v>
      </c>
      <c r="E75" s="164">
        <f t="shared" si="13"/>
        <v>8500</v>
      </c>
      <c r="F75" s="164">
        <f t="shared" si="13"/>
        <v>3240</v>
      </c>
      <c r="G75" s="164">
        <f t="shared" si="13"/>
        <v>8000</v>
      </c>
      <c r="H75" s="164">
        <f t="shared" si="13"/>
        <v>12475</v>
      </c>
      <c r="I75" s="164">
        <f t="shared" si="13"/>
        <v>8950</v>
      </c>
      <c r="J75" s="164">
        <f t="shared" si="13"/>
        <v>0</v>
      </c>
      <c r="K75" s="164">
        <f t="shared" si="13"/>
        <v>0</v>
      </c>
      <c r="L75" s="164">
        <f t="shared" si="13"/>
        <v>0</v>
      </c>
      <c r="M75" s="164">
        <f t="shared" si="13"/>
        <v>0</v>
      </c>
      <c r="N75" s="164">
        <f t="shared" si="13"/>
        <v>0</v>
      </c>
      <c r="O75" s="164">
        <f t="shared" si="13"/>
        <v>0</v>
      </c>
      <c r="P75" s="164">
        <f t="shared" si="13"/>
        <v>0</v>
      </c>
      <c r="Q75" s="164">
        <f t="shared" si="13"/>
        <v>0</v>
      </c>
      <c r="R75" s="164">
        <f t="shared" si="13"/>
        <v>0</v>
      </c>
      <c r="S75" s="164">
        <f t="shared" si="13"/>
        <v>0</v>
      </c>
      <c r="T75" s="164">
        <f t="shared" si="13"/>
        <v>0</v>
      </c>
    </row>
    <row r="76" spans="1:20" ht="15.75" customHeight="1" outlineLevel="1" x14ac:dyDescent="0.35">
      <c r="A76" s="2" t="s">
        <v>601</v>
      </c>
      <c r="B76" s="5"/>
      <c r="C76" s="5"/>
      <c r="D76" s="165">
        <f>SUMIFS('SC (FC diário)'!80:80,'SC (FC diário)'!$2:$2,"&gt;="&amp;'Output SC'!D$1,'SC (FC diário)'!$2:$2,"&lt;="&amp;EOMONTH(D$1,0))</f>
        <v>3300</v>
      </c>
      <c r="E76" s="165">
        <f>SUMIFS('SC (FC diário)'!80:80,'SC (FC diário)'!$2:$2,"&gt;="&amp;'Output SC'!E$1,'SC (FC diário)'!$2:$2,"&lt;="&amp;EOMONTH(E$1,0))</f>
        <v>1500</v>
      </c>
      <c r="F76" s="165">
        <f>SUMIFS('SC (FC diário)'!80:80,'SC (FC diário)'!$2:$2,"&gt;="&amp;'Output SC'!F$1,'SC (FC diário)'!$2:$2,"&lt;="&amp;EOMONTH(F$1,0))</f>
        <v>2240</v>
      </c>
      <c r="G76" s="165">
        <f>SUMIFS('SC (FC diário)'!80:80,'SC (FC diário)'!$2:$2,"&gt;="&amp;'Output SC'!G$1,'SC (FC diário)'!$2:$2,"&lt;="&amp;EOMONTH(G$1,0))</f>
        <v>3000</v>
      </c>
      <c r="H76" s="165">
        <f>SUMIFS('SC (FC diário)'!80:80,'SC (FC diário)'!$2:$2,"&gt;="&amp;'Output SC'!H$1,'SC (FC diário)'!$2:$2,"&lt;="&amp;EOMONTH(H$1,0))</f>
        <v>5875</v>
      </c>
      <c r="I76" s="165">
        <f>SUMIFS('SC (FC diário)'!80:80,'SC (FC diário)'!$2:$2,"&gt;="&amp;'Output SC'!I$1,'SC (FC diário)'!$2:$2,"&lt;="&amp;EOMONTH(I$1,0))</f>
        <v>1950</v>
      </c>
      <c r="J76" s="165">
        <f>SUMIFS('SC (FC diário)'!80:80,'SC (FC diário)'!$2:$2,"&gt;="&amp;'Output SC'!J$1,'SC (FC diário)'!$2:$2,"&lt;="&amp;EOMONTH(J$1,0))</f>
        <v>0</v>
      </c>
      <c r="K76" s="165">
        <f>SUMIFS('SC (FC diário)'!80:80,'SC (FC diário)'!$2:$2,"&gt;="&amp;'Output SC'!K$1,'SC (FC diário)'!$2:$2,"&lt;="&amp;EOMONTH(K$1,0))</f>
        <v>0</v>
      </c>
      <c r="L76" s="165">
        <f>SUMIFS('SC (FC diário)'!80:80,'SC (FC diário)'!$2:$2,"&gt;="&amp;'Output SC'!L$1,'SC (FC diário)'!$2:$2,"&lt;="&amp;EOMONTH(L$1,0))</f>
        <v>0</v>
      </c>
      <c r="M76" s="165">
        <f>SUMIFS('SC (FC diário)'!80:80,'SC (FC diário)'!$2:$2,"&gt;="&amp;'Output SC'!M$1,'SC (FC diário)'!$2:$2,"&lt;="&amp;EOMONTH(M$1,0))</f>
        <v>0</v>
      </c>
      <c r="N76" s="165">
        <f>SUMIFS('SC (FC diário)'!80:80,'SC (FC diário)'!$2:$2,"&gt;="&amp;'Output SC'!N$1,'SC (FC diário)'!$2:$2,"&lt;="&amp;EOMONTH(N$1,0))</f>
        <v>0</v>
      </c>
      <c r="O76" s="165">
        <f>SUMIFS('SC (FC diário)'!80:80,'SC (FC diário)'!$2:$2,"&gt;="&amp;'Output SC'!O$1,'SC (FC diário)'!$2:$2,"&lt;="&amp;EOMONTH(O$1,0))</f>
        <v>0</v>
      </c>
      <c r="P76" s="165">
        <f>SUMIFS('SC (FC diário)'!80:80,'SC (FC diário)'!$2:$2,"&gt;="&amp;'Output SC'!P$1,'SC (FC diário)'!$2:$2,"&lt;="&amp;EOMONTH(P$1,0))</f>
        <v>0</v>
      </c>
      <c r="Q76" s="165">
        <f>SUMIFS('SC (FC diário)'!80:80,'SC (FC diário)'!$2:$2,"&gt;="&amp;'Output SC'!Q$1,'SC (FC diário)'!$2:$2,"&lt;="&amp;EOMONTH(Q$1,0))</f>
        <v>0</v>
      </c>
      <c r="R76" s="165">
        <f>SUMIFS('SC (FC diário)'!80:80,'SC (FC diário)'!$2:$2,"&gt;="&amp;'Output SC'!R$1,'SC (FC diário)'!$2:$2,"&lt;="&amp;EOMONTH(R$1,0))</f>
        <v>0</v>
      </c>
      <c r="S76" s="165">
        <f>SUMIFS('SC (FC diário)'!80:80,'SC (FC diário)'!$2:$2,"&gt;="&amp;'Output SC'!S$1,'SC (FC diário)'!$2:$2,"&lt;="&amp;EOMONTH(S$1,0))</f>
        <v>0</v>
      </c>
      <c r="T76" s="165">
        <f>SUMIFS('SC (FC diário)'!80:80,'SC (FC diário)'!$2:$2,"&gt;="&amp;'Output SC'!T$1,'SC (FC diário)'!$2:$2,"&lt;="&amp;EOMONTH(T$1,0))</f>
        <v>0</v>
      </c>
    </row>
    <row r="77" spans="1:20" ht="15.75" customHeight="1" outlineLevel="1" x14ac:dyDescent="0.35">
      <c r="A77" s="2" t="s">
        <v>1339</v>
      </c>
      <c r="B77" s="5"/>
      <c r="C77" s="5"/>
      <c r="D77" s="165">
        <f>SUMIFS('SC (FC diário)'!81:81,'SC (FC diário)'!$2:$2,"&gt;="&amp;'Output SC'!D$1,'SC (FC diário)'!$2:$2,"&lt;="&amp;EOMONTH(D$1,0))</f>
        <v>2900</v>
      </c>
      <c r="E77" s="165">
        <f>SUMIFS('SC (FC diário)'!81:81,'SC (FC diário)'!$2:$2,"&gt;="&amp;'Output SC'!E$1,'SC (FC diário)'!$2:$2,"&lt;="&amp;EOMONTH(E$1,0))</f>
        <v>7000</v>
      </c>
      <c r="F77" s="165">
        <f>SUMIFS('SC (FC diário)'!81:81,'SC (FC diário)'!$2:$2,"&gt;="&amp;'Output SC'!F$1,'SC (FC diário)'!$2:$2,"&lt;="&amp;EOMONTH(F$1,0))</f>
        <v>1000</v>
      </c>
      <c r="G77" s="165">
        <f>SUMIFS('SC (FC diário)'!81:81,'SC (FC diário)'!$2:$2,"&gt;="&amp;'Output SC'!G$1,'SC (FC diário)'!$2:$2,"&lt;="&amp;EOMONTH(G$1,0))</f>
        <v>5000</v>
      </c>
      <c r="H77" s="165">
        <f>SUMIFS('SC (FC diário)'!81:81,'SC (FC diário)'!$2:$2,"&gt;="&amp;'Output SC'!H$1,'SC (FC diário)'!$2:$2,"&lt;="&amp;EOMONTH(H$1,0))</f>
        <v>6600</v>
      </c>
      <c r="I77" s="165">
        <f>SUMIFS('SC (FC diário)'!81:81,'SC (FC diário)'!$2:$2,"&gt;="&amp;'Output SC'!I$1,'SC (FC diário)'!$2:$2,"&lt;="&amp;EOMONTH(I$1,0))</f>
        <v>7000</v>
      </c>
      <c r="J77" s="165">
        <f>SUMIFS('SC (FC diário)'!81:81,'SC (FC diário)'!$2:$2,"&gt;="&amp;'Output SC'!J$1,'SC (FC diário)'!$2:$2,"&lt;="&amp;EOMONTH(J$1,0))</f>
        <v>0</v>
      </c>
      <c r="K77" s="165">
        <f>SUMIFS('SC (FC diário)'!81:81,'SC (FC diário)'!$2:$2,"&gt;="&amp;'Output SC'!K$1,'SC (FC diário)'!$2:$2,"&lt;="&amp;EOMONTH(K$1,0))</f>
        <v>0</v>
      </c>
      <c r="L77" s="165">
        <f>SUMIFS('SC (FC diário)'!81:81,'SC (FC diário)'!$2:$2,"&gt;="&amp;'Output SC'!L$1,'SC (FC diário)'!$2:$2,"&lt;="&amp;EOMONTH(L$1,0))</f>
        <v>0</v>
      </c>
      <c r="M77" s="165">
        <f>SUMIFS('SC (FC diário)'!81:81,'SC (FC diário)'!$2:$2,"&gt;="&amp;'Output SC'!M$1,'SC (FC diário)'!$2:$2,"&lt;="&amp;EOMONTH(M$1,0))</f>
        <v>0</v>
      </c>
      <c r="N77" s="165">
        <f>SUMIFS('SC (FC diário)'!81:81,'SC (FC diário)'!$2:$2,"&gt;="&amp;'Output SC'!N$1,'SC (FC diário)'!$2:$2,"&lt;="&amp;EOMONTH(N$1,0))</f>
        <v>0</v>
      </c>
      <c r="O77" s="165">
        <f>SUMIFS('SC (FC diário)'!81:81,'SC (FC diário)'!$2:$2,"&gt;="&amp;'Output SC'!O$1,'SC (FC diário)'!$2:$2,"&lt;="&amp;EOMONTH(O$1,0))</f>
        <v>0</v>
      </c>
      <c r="P77" s="165">
        <f>SUMIFS('SC (FC diário)'!81:81,'SC (FC diário)'!$2:$2,"&gt;="&amp;'Output SC'!P$1,'SC (FC diário)'!$2:$2,"&lt;="&amp;EOMONTH(P$1,0))</f>
        <v>0</v>
      </c>
      <c r="Q77" s="165">
        <f>SUMIFS('SC (FC diário)'!81:81,'SC (FC diário)'!$2:$2,"&gt;="&amp;'Output SC'!Q$1,'SC (FC diário)'!$2:$2,"&lt;="&amp;EOMONTH(Q$1,0))</f>
        <v>0</v>
      </c>
      <c r="R77" s="165">
        <f>SUMIFS('SC (FC diário)'!81:81,'SC (FC diário)'!$2:$2,"&gt;="&amp;'Output SC'!R$1,'SC (FC diário)'!$2:$2,"&lt;="&amp;EOMONTH(R$1,0))</f>
        <v>0</v>
      </c>
      <c r="S77" s="165">
        <f>SUMIFS('SC (FC diário)'!81:81,'SC (FC diário)'!$2:$2,"&gt;="&amp;'Output SC'!S$1,'SC (FC diário)'!$2:$2,"&lt;="&amp;EOMONTH(S$1,0))</f>
        <v>0</v>
      </c>
      <c r="T77" s="165">
        <f>SUMIFS('SC (FC diário)'!81:81,'SC (FC diário)'!$2:$2,"&gt;="&amp;'Output SC'!T$1,'SC (FC diário)'!$2:$2,"&lt;="&amp;EOMONTH(T$1,0))</f>
        <v>0</v>
      </c>
    </row>
    <row r="78" spans="1:20" ht="15.75" customHeight="1" outlineLevel="1" x14ac:dyDescent="0.35">
      <c r="A78" s="2" t="s">
        <v>602</v>
      </c>
      <c r="B78" s="5"/>
      <c r="C78" s="5"/>
      <c r="D78" s="165">
        <f>SUMIFS('SC (FC diário)'!82:82,'SC (FC diário)'!$2:$2,"&gt;="&amp;'Output SC'!D$1,'SC (FC diário)'!$2:$2,"&lt;="&amp;EOMONTH(D$1,0))</f>
        <v>0</v>
      </c>
      <c r="E78" s="165">
        <f>SUMIFS('SC (FC diário)'!82:82,'SC (FC diário)'!$2:$2,"&gt;="&amp;'Output SC'!E$1,'SC (FC diário)'!$2:$2,"&lt;="&amp;EOMONTH(E$1,0))</f>
        <v>0</v>
      </c>
      <c r="F78" s="165">
        <f>SUMIFS('SC (FC diário)'!82:82,'SC (FC diário)'!$2:$2,"&gt;="&amp;'Output SC'!F$1,'SC (FC diário)'!$2:$2,"&lt;="&amp;EOMONTH(F$1,0))</f>
        <v>0</v>
      </c>
      <c r="G78" s="165">
        <f>SUMIFS('SC (FC diário)'!82:82,'SC (FC diário)'!$2:$2,"&gt;="&amp;'Output SC'!G$1,'SC (FC diário)'!$2:$2,"&lt;="&amp;EOMONTH(G$1,0))</f>
        <v>0</v>
      </c>
      <c r="H78" s="165">
        <f>SUMIFS('SC (FC diário)'!82:82,'SC (FC diário)'!$2:$2,"&gt;="&amp;'Output SC'!H$1,'SC (FC diário)'!$2:$2,"&lt;="&amp;EOMONTH(H$1,0))</f>
        <v>0</v>
      </c>
      <c r="I78" s="165">
        <f>SUMIFS('SC (FC diário)'!82:82,'SC (FC diário)'!$2:$2,"&gt;="&amp;'Output SC'!I$1,'SC (FC diário)'!$2:$2,"&lt;="&amp;EOMONTH(I$1,0))</f>
        <v>0</v>
      </c>
      <c r="J78" s="165">
        <f>SUMIFS('SC (FC diário)'!82:82,'SC (FC diário)'!$2:$2,"&gt;="&amp;'Output SC'!J$1,'SC (FC diário)'!$2:$2,"&lt;="&amp;EOMONTH(J$1,0))</f>
        <v>0</v>
      </c>
      <c r="K78" s="165">
        <f>SUMIFS('SC (FC diário)'!82:82,'SC (FC diário)'!$2:$2,"&gt;="&amp;'Output SC'!K$1,'SC (FC diário)'!$2:$2,"&lt;="&amp;EOMONTH(K$1,0))</f>
        <v>0</v>
      </c>
      <c r="L78" s="165">
        <f>SUMIFS('SC (FC diário)'!82:82,'SC (FC diário)'!$2:$2,"&gt;="&amp;'Output SC'!L$1,'SC (FC diário)'!$2:$2,"&lt;="&amp;EOMONTH(L$1,0))</f>
        <v>0</v>
      </c>
      <c r="M78" s="165">
        <f>SUMIFS('SC (FC diário)'!82:82,'SC (FC diário)'!$2:$2,"&gt;="&amp;'Output SC'!M$1,'SC (FC diário)'!$2:$2,"&lt;="&amp;EOMONTH(M$1,0))</f>
        <v>0</v>
      </c>
      <c r="N78" s="165">
        <f>SUMIFS('SC (FC diário)'!82:82,'SC (FC diário)'!$2:$2,"&gt;="&amp;'Output SC'!N$1,'SC (FC diário)'!$2:$2,"&lt;="&amp;EOMONTH(N$1,0))</f>
        <v>0</v>
      </c>
      <c r="O78" s="165">
        <f>SUMIFS('SC (FC diário)'!82:82,'SC (FC diário)'!$2:$2,"&gt;="&amp;'Output SC'!O$1,'SC (FC diário)'!$2:$2,"&lt;="&amp;EOMONTH(O$1,0))</f>
        <v>0</v>
      </c>
      <c r="P78" s="165">
        <f>SUMIFS('SC (FC diário)'!82:82,'SC (FC diário)'!$2:$2,"&gt;="&amp;'Output SC'!P$1,'SC (FC diário)'!$2:$2,"&lt;="&amp;EOMONTH(P$1,0))</f>
        <v>0</v>
      </c>
      <c r="Q78" s="165">
        <f>SUMIFS('SC (FC diário)'!82:82,'SC (FC diário)'!$2:$2,"&gt;="&amp;'Output SC'!Q$1,'SC (FC diário)'!$2:$2,"&lt;="&amp;EOMONTH(Q$1,0))</f>
        <v>0</v>
      </c>
      <c r="R78" s="165">
        <f>SUMIFS('SC (FC diário)'!82:82,'SC (FC diário)'!$2:$2,"&gt;="&amp;'Output SC'!R$1,'SC (FC diário)'!$2:$2,"&lt;="&amp;EOMONTH(R$1,0))</f>
        <v>0</v>
      </c>
      <c r="S78" s="165">
        <f>SUMIFS('SC (FC diário)'!82:82,'SC (FC diário)'!$2:$2,"&gt;="&amp;'Output SC'!S$1,'SC (FC diário)'!$2:$2,"&lt;="&amp;EOMONTH(S$1,0))</f>
        <v>0</v>
      </c>
      <c r="T78" s="165">
        <f>SUMIFS('SC (FC diário)'!82:82,'SC (FC diário)'!$2:$2,"&gt;="&amp;'Output SC'!T$1,'SC (FC diário)'!$2:$2,"&lt;="&amp;EOMONTH(T$1,0))</f>
        <v>0</v>
      </c>
    </row>
    <row r="79" spans="1:20" ht="15.75" customHeight="1" x14ac:dyDescent="0.35">
      <c r="B79" s="5"/>
      <c r="C79" s="5"/>
      <c r="D79" s="165"/>
      <c r="E79" s="165"/>
      <c r="F79" s="165"/>
      <c r="G79" s="165"/>
    </row>
    <row r="80" spans="1:20" ht="15.75" customHeight="1" x14ac:dyDescent="0.35">
      <c r="A80" s="2"/>
      <c r="B80" s="5"/>
      <c r="C80" s="5"/>
      <c r="D80" s="165"/>
      <c r="E80" s="165"/>
      <c r="F80" s="165"/>
      <c r="G80" s="165"/>
    </row>
    <row r="81" spans="1:1" ht="15.75" customHeight="1" x14ac:dyDescent="0.35">
      <c r="A81" s="2"/>
    </row>
    <row r="82" spans="1:1" ht="15.75" customHeight="1" x14ac:dyDescent="0.35"/>
    <row r="83" spans="1:1" ht="15.75" customHeight="1" x14ac:dyDescent="0.35"/>
    <row r="84" spans="1:1" ht="15.75" customHeight="1" x14ac:dyDescent="0.35"/>
    <row r="85" spans="1:1" ht="15.75" customHeight="1" x14ac:dyDescent="0.35"/>
    <row r="86" spans="1:1" ht="15.75" customHeight="1" x14ac:dyDescent="0.35"/>
    <row r="87" spans="1:1" ht="15.75" customHeight="1" x14ac:dyDescent="0.35"/>
    <row r="88" spans="1:1" ht="15.75" customHeight="1" x14ac:dyDescent="0.35"/>
    <row r="89" spans="1:1" ht="15.75" customHeight="1" x14ac:dyDescent="0.35"/>
    <row r="90" spans="1:1" ht="15.75" customHeight="1" x14ac:dyDescent="0.35"/>
    <row r="91" spans="1:1" ht="15.75" customHeight="1" x14ac:dyDescent="0.35"/>
    <row r="92" spans="1:1" ht="15.75" customHeight="1" x14ac:dyDescent="0.35"/>
    <row r="93" spans="1:1" ht="15.75" customHeight="1" x14ac:dyDescent="0.35"/>
    <row r="94" spans="1:1" ht="15.75" customHeight="1" x14ac:dyDescent="0.35"/>
    <row r="95" spans="1:1" ht="15.75" customHeight="1" x14ac:dyDescent="0.35"/>
    <row r="96" spans="1:1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</sheetData>
  <mergeCells count="1">
    <mergeCell ref="A1:A2"/>
  </mergeCells>
  <pageMargins left="0.511811024" right="0.511811024" top="0.78740157499999996" bottom="0.78740157499999996" header="0" footer="0"/>
  <pageSetup orientation="landscape"/>
  <headerFooter>
    <oddHeader>&amp;L&amp;"Calibri"&amp;1 &amp;K0000FF TechnipFMC | Internal#_x000D_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4B083"/>
  </sheetPr>
  <dimension ref="A1:UF282"/>
  <sheetViews>
    <sheetView showGridLines="0" zoomScale="60" zoomScaleNormal="60" workbookViewId="0">
      <pane xSplit="1" ySplit="2" topLeftCell="GZ69" activePane="bottomRight" state="frozen"/>
      <selection pane="topRight" activeCell="B1" sqref="B1"/>
      <selection pane="bottomLeft" activeCell="A3" sqref="A3"/>
      <selection pane="bottomRight" activeCell="A81" sqref="A81"/>
    </sheetView>
  </sheetViews>
  <sheetFormatPr defaultColWidth="14.453125" defaultRowHeight="15" customHeight="1" outlineLevelRow="2" outlineLevelCol="1" x14ac:dyDescent="0.35"/>
  <cols>
    <col min="1" max="1" width="52.7265625" customWidth="1"/>
    <col min="2" max="2" width="9.453125" customWidth="1"/>
    <col min="3" max="3" width="8.7265625" customWidth="1"/>
    <col min="4" max="5" width="14.26953125" customWidth="1" outlineLevel="1"/>
    <col min="6" max="9" width="11.54296875" customWidth="1" outlineLevel="1"/>
    <col min="10" max="10" width="13" customWidth="1" outlineLevel="1"/>
    <col min="11" max="21" width="11.54296875" customWidth="1" outlineLevel="1"/>
    <col min="22" max="22" width="14.81640625" customWidth="1" outlineLevel="1"/>
    <col min="23" max="23" width="13.1796875" customWidth="1" outlineLevel="1"/>
    <col min="24" max="24" width="14" customWidth="1" outlineLevel="1"/>
    <col min="25" max="26" width="13.54296875" customWidth="1" outlineLevel="1"/>
    <col min="27" max="27" width="14.7265625" customWidth="1" outlineLevel="1"/>
    <col min="28" max="28" width="13" customWidth="1" outlineLevel="1"/>
    <col min="29" max="29" width="13.1796875" customWidth="1" outlineLevel="1"/>
    <col min="30" max="31" width="13.54296875" customWidth="1" outlineLevel="1"/>
    <col min="32" max="32" width="13.453125" customWidth="1" outlineLevel="1"/>
    <col min="33" max="33" width="14.453125" customWidth="1" outlineLevel="1"/>
    <col min="34" max="34" width="14.81640625" customWidth="1" outlineLevel="1"/>
    <col min="35" max="35" width="13.7265625" customWidth="1"/>
    <col min="36" max="36" width="15.453125" customWidth="1"/>
    <col min="37" max="37" width="14.453125" customWidth="1"/>
    <col min="38" max="38" width="13.81640625" customWidth="1"/>
    <col min="39" max="39" width="17.26953125" customWidth="1"/>
    <col min="40" max="40" width="16.1796875" customWidth="1"/>
    <col min="41" max="41" width="16.54296875" customWidth="1"/>
    <col min="42" max="42" width="14.81640625" customWidth="1"/>
    <col min="43" max="43" width="16.1796875" customWidth="1"/>
    <col min="44" max="44" width="15.453125" customWidth="1"/>
    <col min="45" max="45" width="13.453125" customWidth="1"/>
    <col min="46" max="46" width="14.26953125" customWidth="1"/>
    <col min="47" max="47" width="12.81640625" customWidth="1"/>
    <col min="48" max="48" width="14.54296875" customWidth="1"/>
    <col min="67" max="67" width="15.81640625" customWidth="1"/>
    <col min="70" max="70" width="18.81640625" customWidth="1"/>
    <col min="75" max="75" width="15.81640625" customWidth="1"/>
    <col min="78" max="78" width="16" customWidth="1"/>
    <col min="82" max="82" width="17.1796875" customWidth="1"/>
    <col min="83" max="83" width="16" customWidth="1"/>
    <col min="84" max="84" width="17.26953125" customWidth="1"/>
    <col min="85" max="85" width="17.453125" customWidth="1"/>
    <col min="86" max="86" width="18.26953125" customWidth="1"/>
    <col min="88" max="88" width="16.81640625" customWidth="1"/>
    <col min="89" max="89" width="17.453125" customWidth="1"/>
    <col min="90" max="90" width="17.81640625" customWidth="1"/>
    <col min="91" max="91" width="16.7265625" customWidth="1"/>
    <col min="95" max="95" width="17.1796875" customWidth="1"/>
    <col min="96" max="96" width="17.453125" customWidth="1"/>
    <col min="97" max="97" width="16" customWidth="1"/>
    <col min="98" max="98" width="19.1796875" customWidth="1"/>
    <col min="101" max="101" width="17.26953125" customWidth="1"/>
    <col min="102" max="102" width="15.7265625" customWidth="1"/>
    <col min="103" max="103" width="16.7265625" customWidth="1"/>
    <col min="104" max="104" width="16.26953125" customWidth="1"/>
    <col min="105" max="105" width="15.81640625" customWidth="1"/>
    <col min="106" max="106" width="17.1796875" customWidth="1"/>
    <col min="247" max="552" width="14.453125" customWidth="1"/>
  </cols>
  <sheetData>
    <row r="1" spans="1:552" ht="14.5" customHeight="1" x14ac:dyDescent="0.35">
      <c r="A1" s="222" t="s">
        <v>161</v>
      </c>
    </row>
    <row r="2" spans="1:552" ht="14.5" customHeight="1" x14ac:dyDescent="0.35">
      <c r="A2" s="218"/>
      <c r="D2" s="56">
        <v>45474</v>
      </c>
      <c r="E2" s="56">
        <v>45475</v>
      </c>
      <c r="F2" s="56">
        <v>45476</v>
      </c>
      <c r="G2" s="56">
        <v>45477</v>
      </c>
      <c r="H2" s="56">
        <v>45478</v>
      </c>
      <c r="I2" s="56">
        <v>45479</v>
      </c>
      <c r="J2" s="56">
        <v>45480</v>
      </c>
      <c r="K2" s="56">
        <v>45481</v>
      </c>
      <c r="L2" s="56">
        <v>45482</v>
      </c>
      <c r="M2" s="56">
        <v>45483</v>
      </c>
      <c r="N2" s="56">
        <v>45484</v>
      </c>
      <c r="O2" s="56">
        <v>45485</v>
      </c>
      <c r="P2" s="56">
        <v>45486</v>
      </c>
      <c r="Q2" s="56">
        <v>45487</v>
      </c>
      <c r="R2" s="56">
        <v>45488</v>
      </c>
      <c r="S2" s="56">
        <v>45489</v>
      </c>
      <c r="T2" s="56">
        <v>45490</v>
      </c>
      <c r="U2" s="56">
        <v>45491</v>
      </c>
      <c r="V2" s="56">
        <v>45492</v>
      </c>
      <c r="W2" s="56">
        <v>45493</v>
      </c>
      <c r="X2" s="56">
        <v>45494</v>
      </c>
      <c r="Y2" s="56">
        <v>45495</v>
      </c>
      <c r="Z2" s="56">
        <v>45496</v>
      </c>
      <c r="AA2" s="56">
        <v>45497</v>
      </c>
      <c r="AB2" s="56">
        <v>45498</v>
      </c>
      <c r="AC2" s="56">
        <v>45499</v>
      </c>
      <c r="AD2" s="56">
        <v>45500</v>
      </c>
      <c r="AE2" s="56">
        <v>45501</v>
      </c>
      <c r="AF2" s="56">
        <v>45502</v>
      </c>
      <c r="AG2" s="56">
        <v>45503</v>
      </c>
      <c r="AH2" s="56">
        <v>45504</v>
      </c>
      <c r="AI2" s="56">
        <v>45505</v>
      </c>
      <c r="AJ2" s="56">
        <v>45506</v>
      </c>
      <c r="AK2" s="56">
        <v>45507</v>
      </c>
      <c r="AL2" s="56">
        <v>45508</v>
      </c>
      <c r="AM2" s="56">
        <v>45509</v>
      </c>
      <c r="AN2" s="56">
        <v>45510</v>
      </c>
      <c r="AO2" s="56">
        <v>45511</v>
      </c>
      <c r="AP2" s="56">
        <v>45512</v>
      </c>
      <c r="AQ2" s="56">
        <v>45513</v>
      </c>
      <c r="AR2" s="56">
        <v>45514</v>
      </c>
      <c r="AS2" s="56">
        <v>45515</v>
      </c>
      <c r="AT2" s="56">
        <v>45516</v>
      </c>
      <c r="AU2" s="56">
        <v>45517</v>
      </c>
      <c r="AV2" s="56">
        <v>45518</v>
      </c>
      <c r="AW2" s="56">
        <v>45519</v>
      </c>
      <c r="AX2" s="56">
        <v>45520</v>
      </c>
      <c r="AY2" s="56">
        <v>45521</v>
      </c>
      <c r="AZ2" s="56">
        <v>45522</v>
      </c>
      <c r="BA2" s="56">
        <v>45523</v>
      </c>
      <c r="BB2" s="56">
        <v>45524</v>
      </c>
      <c r="BC2" s="56">
        <v>45525</v>
      </c>
      <c r="BD2" s="56">
        <v>45526</v>
      </c>
      <c r="BE2" s="56">
        <v>45527</v>
      </c>
      <c r="BF2" s="56">
        <v>45528</v>
      </c>
      <c r="BG2" s="56">
        <v>45529</v>
      </c>
      <c r="BH2" s="56">
        <v>45530</v>
      </c>
      <c r="BI2" s="56">
        <v>45531</v>
      </c>
      <c r="BJ2" s="56">
        <v>45532</v>
      </c>
      <c r="BK2" s="56">
        <v>45533</v>
      </c>
      <c r="BL2" s="56">
        <v>45534</v>
      </c>
      <c r="BM2" s="56">
        <v>45535</v>
      </c>
      <c r="BN2" s="56">
        <v>45536</v>
      </c>
      <c r="BO2" s="56">
        <v>45537</v>
      </c>
      <c r="BP2" s="56">
        <v>45538</v>
      </c>
      <c r="BQ2" s="56">
        <v>45539</v>
      </c>
      <c r="BR2" s="56">
        <v>45540</v>
      </c>
      <c r="BS2" s="56">
        <v>45541</v>
      </c>
      <c r="BT2" s="56">
        <v>45542</v>
      </c>
      <c r="BU2" s="56">
        <v>45543</v>
      </c>
      <c r="BV2" s="56">
        <v>45544</v>
      </c>
      <c r="BW2" s="56">
        <v>45545</v>
      </c>
      <c r="BX2" s="56">
        <v>45546</v>
      </c>
      <c r="BY2" s="56">
        <v>45547</v>
      </c>
      <c r="BZ2" s="56">
        <v>45548</v>
      </c>
      <c r="CA2" s="56">
        <v>45549</v>
      </c>
      <c r="CB2" s="56">
        <v>45550</v>
      </c>
      <c r="CC2" s="56">
        <v>45551</v>
      </c>
      <c r="CD2" s="56">
        <v>45552</v>
      </c>
      <c r="CE2" s="56">
        <v>45553</v>
      </c>
      <c r="CF2" s="56">
        <v>45554</v>
      </c>
      <c r="CG2" s="56">
        <v>45555</v>
      </c>
      <c r="CH2" s="56">
        <v>45556</v>
      </c>
      <c r="CI2" s="56">
        <v>45557</v>
      </c>
      <c r="CJ2" s="56">
        <v>45558</v>
      </c>
      <c r="CK2" s="56">
        <v>45559</v>
      </c>
      <c r="CL2" s="56">
        <v>45560</v>
      </c>
      <c r="CM2" s="56">
        <v>45561</v>
      </c>
      <c r="CN2" s="56">
        <v>45562</v>
      </c>
      <c r="CO2" s="56">
        <v>45563</v>
      </c>
      <c r="CP2" s="56">
        <v>45564</v>
      </c>
      <c r="CQ2" s="56">
        <v>45565</v>
      </c>
      <c r="CR2" s="56">
        <v>45566</v>
      </c>
      <c r="CS2" s="56">
        <v>45567</v>
      </c>
      <c r="CT2" s="56">
        <v>45568</v>
      </c>
      <c r="CU2" s="56">
        <v>45569</v>
      </c>
      <c r="CV2" s="56">
        <v>45570</v>
      </c>
      <c r="CW2" s="56">
        <v>45571</v>
      </c>
      <c r="CX2" s="56">
        <v>45572</v>
      </c>
      <c r="CY2" s="56">
        <v>45573</v>
      </c>
      <c r="CZ2" s="56">
        <v>45574</v>
      </c>
      <c r="DA2" s="56">
        <v>45575</v>
      </c>
      <c r="DB2" s="56">
        <v>45576</v>
      </c>
      <c r="DC2" s="56">
        <v>45577</v>
      </c>
      <c r="DD2" s="56">
        <v>45578</v>
      </c>
      <c r="DE2" s="56">
        <v>45579</v>
      </c>
      <c r="DF2" s="56">
        <v>45580</v>
      </c>
      <c r="DG2" s="56">
        <v>45581</v>
      </c>
      <c r="DH2" s="56">
        <v>45582</v>
      </c>
      <c r="DI2" s="56">
        <v>45583</v>
      </c>
      <c r="DJ2" s="56">
        <v>45584</v>
      </c>
      <c r="DK2" s="56">
        <v>45585</v>
      </c>
      <c r="DL2" s="56">
        <v>45586</v>
      </c>
      <c r="DM2" s="56">
        <v>45587</v>
      </c>
      <c r="DN2" s="56">
        <v>45588</v>
      </c>
      <c r="DO2" s="56">
        <v>45589</v>
      </c>
      <c r="DP2" s="56">
        <v>45590</v>
      </c>
      <c r="DQ2" s="56">
        <v>45591</v>
      </c>
      <c r="DR2" s="56">
        <v>45592</v>
      </c>
      <c r="DS2" s="56">
        <v>45593</v>
      </c>
      <c r="DT2" s="56">
        <v>45594</v>
      </c>
      <c r="DU2" s="56">
        <v>45595</v>
      </c>
      <c r="DV2" s="56">
        <v>45596</v>
      </c>
      <c r="DW2" s="56">
        <v>45597</v>
      </c>
      <c r="DX2" s="56">
        <v>45598</v>
      </c>
      <c r="DY2" s="56">
        <v>45599</v>
      </c>
      <c r="DZ2" s="56">
        <v>45600</v>
      </c>
      <c r="EA2" s="56">
        <v>45601</v>
      </c>
      <c r="EB2" s="56">
        <v>45602</v>
      </c>
      <c r="EC2" s="56">
        <v>45603</v>
      </c>
      <c r="ED2" s="56">
        <v>45604</v>
      </c>
      <c r="EE2" s="56">
        <v>45605</v>
      </c>
      <c r="EF2" s="56">
        <v>45606</v>
      </c>
      <c r="EG2" s="56">
        <v>45607</v>
      </c>
      <c r="EH2" s="56">
        <v>45608</v>
      </c>
      <c r="EI2" s="56">
        <v>45609</v>
      </c>
      <c r="EJ2" s="56">
        <v>45610</v>
      </c>
      <c r="EK2" s="56">
        <v>45611</v>
      </c>
      <c r="EL2" s="56">
        <v>45612</v>
      </c>
      <c r="EM2" s="56">
        <v>45613</v>
      </c>
      <c r="EN2" s="56">
        <v>45614</v>
      </c>
      <c r="EO2" s="56">
        <v>45615</v>
      </c>
      <c r="EP2" s="56">
        <v>45616</v>
      </c>
      <c r="EQ2" s="56">
        <v>45617</v>
      </c>
      <c r="ER2" s="56">
        <v>45618</v>
      </c>
      <c r="ES2" s="56">
        <v>45619</v>
      </c>
      <c r="ET2" s="56">
        <v>45620</v>
      </c>
      <c r="EU2" s="56">
        <v>45621</v>
      </c>
      <c r="EV2" s="56">
        <v>45622</v>
      </c>
      <c r="EW2" s="56">
        <v>45623</v>
      </c>
      <c r="EX2" s="56">
        <v>45624</v>
      </c>
      <c r="EY2" s="56">
        <v>45625</v>
      </c>
      <c r="EZ2" s="56">
        <v>45626</v>
      </c>
      <c r="FA2" s="56">
        <v>45627</v>
      </c>
      <c r="FB2" s="56">
        <v>45628</v>
      </c>
      <c r="FC2" s="56">
        <v>45629</v>
      </c>
      <c r="FD2" s="56">
        <v>45630</v>
      </c>
      <c r="FE2" s="56">
        <v>45631</v>
      </c>
      <c r="FF2" s="56">
        <v>45632</v>
      </c>
      <c r="FG2" s="56">
        <v>45633</v>
      </c>
      <c r="FH2" s="56">
        <v>45634</v>
      </c>
      <c r="FI2" s="56">
        <v>45635</v>
      </c>
      <c r="FJ2" s="56">
        <v>45636</v>
      </c>
      <c r="FK2" s="56">
        <v>45637</v>
      </c>
      <c r="FL2" s="56">
        <v>45638</v>
      </c>
      <c r="FM2" s="56">
        <v>45639</v>
      </c>
      <c r="FN2" s="56">
        <v>45640</v>
      </c>
      <c r="FO2" s="56">
        <v>45641</v>
      </c>
      <c r="FP2" s="56">
        <v>45642</v>
      </c>
      <c r="FQ2" s="56">
        <v>45643</v>
      </c>
      <c r="FR2" s="56">
        <v>45644</v>
      </c>
      <c r="FS2" s="56">
        <v>45645</v>
      </c>
      <c r="FT2" s="56">
        <v>45646</v>
      </c>
      <c r="FU2" s="56">
        <v>45647</v>
      </c>
      <c r="FV2" s="56">
        <v>45648</v>
      </c>
      <c r="FW2" s="56">
        <v>45649</v>
      </c>
      <c r="FX2" s="56">
        <v>45650</v>
      </c>
      <c r="FY2" s="56">
        <v>45651</v>
      </c>
      <c r="FZ2" s="56">
        <v>45652</v>
      </c>
      <c r="GA2" s="56">
        <v>45653</v>
      </c>
      <c r="GB2" s="56">
        <v>45654</v>
      </c>
      <c r="GC2" s="56">
        <v>45655</v>
      </c>
      <c r="GD2" s="56">
        <v>45656</v>
      </c>
      <c r="GE2" s="56">
        <v>45657</v>
      </c>
      <c r="GF2" s="56">
        <v>45658</v>
      </c>
      <c r="GG2" s="56">
        <v>45659</v>
      </c>
      <c r="GH2" s="56">
        <v>45660</v>
      </c>
      <c r="GI2" s="56">
        <v>45661</v>
      </c>
      <c r="GJ2" s="56">
        <v>45662</v>
      </c>
      <c r="GK2" s="56">
        <v>45663</v>
      </c>
      <c r="GL2" s="56">
        <v>45664</v>
      </c>
      <c r="GM2" s="56">
        <v>45665</v>
      </c>
      <c r="GN2" s="56">
        <v>45666</v>
      </c>
      <c r="GO2" s="56">
        <v>45667</v>
      </c>
      <c r="GP2" s="56">
        <v>45668</v>
      </c>
      <c r="GQ2" s="56">
        <v>45669</v>
      </c>
      <c r="GR2" s="56">
        <v>45670</v>
      </c>
      <c r="GS2" s="56">
        <v>45671</v>
      </c>
      <c r="GT2" s="56">
        <v>45672</v>
      </c>
      <c r="GU2" s="56">
        <v>45673</v>
      </c>
      <c r="GV2" s="56">
        <v>45674</v>
      </c>
      <c r="GW2" s="56">
        <v>45675</v>
      </c>
      <c r="GX2" s="56">
        <v>45676</v>
      </c>
      <c r="GY2" s="56">
        <v>45677</v>
      </c>
      <c r="GZ2" s="56">
        <v>45678</v>
      </c>
      <c r="HA2" s="56">
        <v>45679</v>
      </c>
      <c r="HB2" s="56">
        <v>45680</v>
      </c>
      <c r="HC2" s="56">
        <v>45681</v>
      </c>
      <c r="HD2" s="56">
        <v>45682</v>
      </c>
      <c r="HE2" s="56">
        <v>45683</v>
      </c>
      <c r="HF2" s="56">
        <v>45684</v>
      </c>
      <c r="HG2" s="56">
        <v>45685</v>
      </c>
      <c r="HH2" s="56">
        <v>45686</v>
      </c>
      <c r="HI2" s="56">
        <v>45687</v>
      </c>
      <c r="HJ2" s="56">
        <v>45688</v>
      </c>
      <c r="HK2" s="56">
        <v>45689</v>
      </c>
      <c r="HL2" s="56">
        <v>45690</v>
      </c>
      <c r="HM2" s="56">
        <v>45691</v>
      </c>
      <c r="HN2" s="56">
        <v>45692</v>
      </c>
      <c r="HO2" s="56">
        <v>45693</v>
      </c>
      <c r="HP2" s="56">
        <v>45694</v>
      </c>
      <c r="HQ2" s="56">
        <v>45695</v>
      </c>
      <c r="HR2" s="56">
        <v>45696</v>
      </c>
      <c r="HS2" s="56">
        <v>45697</v>
      </c>
      <c r="HT2" s="56">
        <v>45698</v>
      </c>
      <c r="HU2" s="56">
        <v>45699</v>
      </c>
      <c r="HV2" s="56">
        <v>45700</v>
      </c>
      <c r="HW2" s="56">
        <v>45701</v>
      </c>
      <c r="HX2" s="56">
        <v>45702</v>
      </c>
      <c r="HY2" s="56">
        <v>45703</v>
      </c>
      <c r="HZ2" s="56">
        <v>45704</v>
      </c>
      <c r="IA2" s="56">
        <v>45705</v>
      </c>
      <c r="IB2" s="56">
        <v>45706</v>
      </c>
      <c r="IC2" s="56">
        <v>45707</v>
      </c>
      <c r="ID2" s="56">
        <v>45708</v>
      </c>
      <c r="IE2" s="56">
        <v>45709</v>
      </c>
      <c r="IF2" s="56">
        <v>45710</v>
      </c>
      <c r="IG2" s="56">
        <v>45711</v>
      </c>
      <c r="IH2" s="56">
        <v>45712</v>
      </c>
      <c r="II2" s="56">
        <v>45713</v>
      </c>
      <c r="IJ2" s="56">
        <v>45714</v>
      </c>
      <c r="IK2" s="56">
        <v>45715</v>
      </c>
      <c r="IL2" s="56">
        <v>45716</v>
      </c>
      <c r="IM2" s="56">
        <v>45717</v>
      </c>
      <c r="IN2" s="56">
        <v>45718</v>
      </c>
      <c r="IO2" s="56">
        <v>45719</v>
      </c>
      <c r="IP2" s="56">
        <v>45720</v>
      </c>
      <c r="IQ2" s="56">
        <v>45721</v>
      </c>
      <c r="IR2" s="56">
        <v>45722</v>
      </c>
      <c r="IS2" s="56">
        <v>45723</v>
      </c>
      <c r="IT2" s="56">
        <v>45724</v>
      </c>
      <c r="IU2" s="56">
        <v>45725</v>
      </c>
      <c r="IV2" s="56">
        <v>45726</v>
      </c>
      <c r="IW2" s="56">
        <v>45727</v>
      </c>
      <c r="IX2" s="56">
        <v>45728</v>
      </c>
      <c r="IY2" s="56">
        <v>45729</v>
      </c>
      <c r="IZ2" s="56">
        <v>45730</v>
      </c>
      <c r="JA2" s="56">
        <v>45731</v>
      </c>
      <c r="JB2" s="56">
        <v>45732</v>
      </c>
      <c r="JC2" s="56">
        <v>45733</v>
      </c>
      <c r="JD2" s="56">
        <v>45734</v>
      </c>
      <c r="JE2" s="56">
        <v>45735</v>
      </c>
      <c r="JF2" s="56">
        <v>45736</v>
      </c>
      <c r="JG2" s="56">
        <v>45737</v>
      </c>
      <c r="JH2" s="56">
        <v>45738</v>
      </c>
      <c r="JI2" s="56">
        <v>45739</v>
      </c>
      <c r="JJ2" s="56">
        <v>45740</v>
      </c>
      <c r="JK2" s="56">
        <v>45741</v>
      </c>
      <c r="JL2" s="56">
        <v>45742</v>
      </c>
      <c r="JM2" s="56">
        <v>45743</v>
      </c>
      <c r="JN2" s="56">
        <v>45744</v>
      </c>
      <c r="JO2" s="56">
        <v>45745</v>
      </c>
      <c r="JP2" s="56">
        <v>45746</v>
      </c>
      <c r="JQ2" s="56">
        <v>45747</v>
      </c>
      <c r="JR2" s="56">
        <v>45748</v>
      </c>
      <c r="JS2" s="56">
        <v>45749</v>
      </c>
      <c r="JT2" s="56">
        <v>45750</v>
      </c>
      <c r="JU2" s="56">
        <v>45751</v>
      </c>
      <c r="JV2" s="56">
        <v>45752</v>
      </c>
      <c r="JW2" s="56">
        <v>45753</v>
      </c>
      <c r="JX2" s="56">
        <v>45754</v>
      </c>
      <c r="JY2" s="56">
        <v>45755</v>
      </c>
      <c r="JZ2" s="56">
        <v>45756</v>
      </c>
      <c r="KA2" s="56">
        <v>45757</v>
      </c>
      <c r="KB2" s="56">
        <v>45758</v>
      </c>
      <c r="KC2" s="56">
        <v>45759</v>
      </c>
      <c r="KD2" s="56">
        <v>45760</v>
      </c>
      <c r="KE2" s="56">
        <v>45761</v>
      </c>
      <c r="KF2" s="56">
        <v>45762</v>
      </c>
      <c r="KG2" s="56">
        <v>45763</v>
      </c>
      <c r="KH2" s="56">
        <v>45764</v>
      </c>
      <c r="KI2" s="56">
        <v>45765</v>
      </c>
      <c r="KJ2" s="56">
        <v>45766</v>
      </c>
      <c r="KK2" s="56">
        <v>45767</v>
      </c>
      <c r="KL2" s="56">
        <v>45768</v>
      </c>
      <c r="KM2" s="56">
        <v>45769</v>
      </c>
      <c r="KN2" s="56">
        <v>45770</v>
      </c>
      <c r="KO2" s="56">
        <v>45771</v>
      </c>
      <c r="KP2" s="56">
        <v>45772</v>
      </c>
      <c r="KQ2" s="56">
        <v>45773</v>
      </c>
      <c r="KR2" s="56">
        <v>45774</v>
      </c>
      <c r="KS2" s="56">
        <v>45775</v>
      </c>
      <c r="KT2" s="56">
        <v>45776</v>
      </c>
      <c r="KU2" s="56">
        <v>45777</v>
      </c>
      <c r="KV2" s="56">
        <v>45778</v>
      </c>
      <c r="KW2" s="56">
        <v>45779</v>
      </c>
      <c r="KX2" s="56">
        <v>45780</v>
      </c>
      <c r="KY2" s="56">
        <v>45781</v>
      </c>
      <c r="KZ2" s="56">
        <v>45782</v>
      </c>
      <c r="LA2" s="56">
        <v>45783</v>
      </c>
      <c r="LB2" s="56">
        <v>45784</v>
      </c>
      <c r="LC2" s="56">
        <v>45785</v>
      </c>
      <c r="LD2" s="56">
        <v>45786</v>
      </c>
      <c r="LE2" s="56">
        <v>45787</v>
      </c>
      <c r="LF2" s="56">
        <v>45788</v>
      </c>
      <c r="LG2" s="56">
        <v>45789</v>
      </c>
      <c r="LH2" s="56">
        <v>45790</v>
      </c>
      <c r="LI2" s="56">
        <v>45791</v>
      </c>
      <c r="LJ2" s="56">
        <v>45792</v>
      </c>
      <c r="LK2" s="56">
        <v>45793</v>
      </c>
      <c r="LL2" s="56">
        <v>45794</v>
      </c>
      <c r="LM2" s="56">
        <v>45795</v>
      </c>
      <c r="LN2" s="56">
        <v>45796</v>
      </c>
      <c r="LO2" s="56">
        <v>45797</v>
      </c>
      <c r="LP2" s="56">
        <v>45798</v>
      </c>
      <c r="LQ2" s="56">
        <v>45799</v>
      </c>
      <c r="LR2" s="56">
        <v>45800</v>
      </c>
      <c r="LS2" s="56">
        <v>45801</v>
      </c>
      <c r="LT2" s="56">
        <v>45802</v>
      </c>
      <c r="LU2" s="56">
        <v>45803</v>
      </c>
      <c r="LV2" s="56">
        <v>45804</v>
      </c>
      <c r="LW2" s="56">
        <v>45805</v>
      </c>
      <c r="LX2" s="56">
        <v>45806</v>
      </c>
      <c r="LY2" s="56">
        <v>45807</v>
      </c>
      <c r="LZ2" s="56">
        <v>45808</v>
      </c>
      <c r="MA2" s="56">
        <v>45809</v>
      </c>
      <c r="MB2" s="56">
        <v>45810</v>
      </c>
      <c r="MC2" s="56">
        <v>45811</v>
      </c>
      <c r="MD2" s="56">
        <v>45812</v>
      </c>
      <c r="ME2" s="56">
        <v>45813</v>
      </c>
      <c r="MF2" s="56">
        <v>45814</v>
      </c>
      <c r="MG2" s="56">
        <v>45815</v>
      </c>
      <c r="MH2" s="56">
        <v>45816</v>
      </c>
      <c r="MI2" s="56">
        <v>45817</v>
      </c>
      <c r="MJ2" s="56">
        <v>45818</v>
      </c>
      <c r="MK2" s="56">
        <v>45819</v>
      </c>
      <c r="ML2" s="56">
        <v>45820</v>
      </c>
      <c r="MM2" s="56">
        <v>45821</v>
      </c>
      <c r="MN2" s="56">
        <v>45822</v>
      </c>
      <c r="MO2" s="56">
        <v>45823</v>
      </c>
      <c r="MP2" s="56">
        <v>45824</v>
      </c>
      <c r="MQ2" s="56">
        <v>45825</v>
      </c>
      <c r="MR2" s="56">
        <v>45826</v>
      </c>
      <c r="MS2" s="56">
        <v>45827</v>
      </c>
      <c r="MT2" s="56">
        <v>45828</v>
      </c>
      <c r="MU2" s="56">
        <v>45829</v>
      </c>
      <c r="MV2" s="56">
        <v>45830</v>
      </c>
      <c r="MW2" s="56">
        <v>45831</v>
      </c>
      <c r="MX2" s="56">
        <v>45832</v>
      </c>
      <c r="MY2" s="56">
        <v>45833</v>
      </c>
      <c r="MZ2" s="56">
        <v>45834</v>
      </c>
      <c r="NA2" s="56">
        <v>45835</v>
      </c>
      <c r="NB2" s="56">
        <v>45836</v>
      </c>
      <c r="NC2" s="56">
        <v>45837</v>
      </c>
      <c r="ND2" s="56">
        <v>45838</v>
      </c>
      <c r="NE2" s="56">
        <v>45839</v>
      </c>
      <c r="NF2" s="56">
        <v>45840</v>
      </c>
      <c r="NG2" s="56">
        <v>45841</v>
      </c>
      <c r="NH2" s="56">
        <v>45842</v>
      </c>
      <c r="NI2" s="56">
        <v>45843</v>
      </c>
      <c r="NJ2" s="56">
        <v>45844</v>
      </c>
      <c r="NK2" s="56">
        <v>45845</v>
      </c>
      <c r="NL2" s="56">
        <v>45846</v>
      </c>
      <c r="NM2" s="56">
        <v>45847</v>
      </c>
      <c r="NN2" s="56">
        <v>45848</v>
      </c>
      <c r="NO2" s="56">
        <v>45849</v>
      </c>
      <c r="NP2" s="56">
        <v>45850</v>
      </c>
      <c r="NQ2" s="56">
        <v>45851</v>
      </c>
      <c r="NR2" s="56">
        <v>45852</v>
      </c>
      <c r="NS2" s="56">
        <v>45853</v>
      </c>
      <c r="NT2" s="56">
        <v>45854</v>
      </c>
      <c r="NU2" s="56">
        <v>45855</v>
      </c>
      <c r="NV2" s="56">
        <v>45856</v>
      </c>
      <c r="NW2" s="56">
        <v>45857</v>
      </c>
      <c r="NX2" s="56">
        <v>45858</v>
      </c>
      <c r="NY2" s="56">
        <v>45859</v>
      </c>
      <c r="NZ2" s="56">
        <v>45860</v>
      </c>
      <c r="OA2" s="56">
        <v>45861</v>
      </c>
      <c r="OB2" s="56">
        <v>45862</v>
      </c>
      <c r="OC2" s="56">
        <v>45863</v>
      </c>
      <c r="OD2" s="56">
        <v>45864</v>
      </c>
      <c r="OE2" s="56">
        <v>45865</v>
      </c>
      <c r="OF2" s="56">
        <v>45866</v>
      </c>
      <c r="OG2" s="56">
        <v>45867</v>
      </c>
      <c r="OH2" s="56">
        <v>45868</v>
      </c>
      <c r="OI2" s="56">
        <v>45869</v>
      </c>
      <c r="OJ2" s="56">
        <v>45870</v>
      </c>
      <c r="OK2" s="56">
        <v>45871</v>
      </c>
      <c r="OL2" s="56">
        <v>45872</v>
      </c>
      <c r="OM2" s="56">
        <v>45873</v>
      </c>
      <c r="ON2" s="56">
        <v>45874</v>
      </c>
      <c r="OO2" s="56">
        <v>45875</v>
      </c>
      <c r="OP2" s="56">
        <v>45876</v>
      </c>
      <c r="OQ2" s="56">
        <v>45877</v>
      </c>
      <c r="OR2" s="56">
        <v>45878</v>
      </c>
      <c r="OS2" s="56">
        <v>45879</v>
      </c>
      <c r="OT2" s="56">
        <v>45880</v>
      </c>
      <c r="OU2" s="56">
        <v>45881</v>
      </c>
      <c r="OV2" s="56">
        <v>45882</v>
      </c>
      <c r="OW2" s="56">
        <v>45883</v>
      </c>
      <c r="OX2" s="56">
        <v>45884</v>
      </c>
      <c r="OY2" s="56">
        <v>45885</v>
      </c>
      <c r="OZ2" s="56">
        <v>45886</v>
      </c>
      <c r="PA2" s="56">
        <v>45887</v>
      </c>
      <c r="PB2" s="56">
        <v>45888</v>
      </c>
      <c r="PC2" s="56">
        <v>45889</v>
      </c>
      <c r="PD2" s="56">
        <v>45890</v>
      </c>
      <c r="PE2" s="56">
        <v>45891</v>
      </c>
      <c r="PF2" s="56">
        <v>45892</v>
      </c>
      <c r="PG2" s="56">
        <v>45893</v>
      </c>
      <c r="PH2" s="56">
        <v>45894</v>
      </c>
      <c r="PI2" s="56">
        <v>45895</v>
      </c>
      <c r="PJ2" s="56">
        <v>45896</v>
      </c>
      <c r="PK2" s="56">
        <v>45897</v>
      </c>
      <c r="PL2" s="56">
        <v>45898</v>
      </c>
      <c r="PM2" s="56">
        <v>45899</v>
      </c>
      <c r="PN2" s="56">
        <v>45900</v>
      </c>
      <c r="PO2" s="56">
        <v>45901</v>
      </c>
      <c r="PP2" s="56">
        <v>45902</v>
      </c>
      <c r="PQ2" s="56">
        <v>45903</v>
      </c>
      <c r="PR2" s="56">
        <v>45904</v>
      </c>
      <c r="PS2" s="56">
        <v>45905</v>
      </c>
      <c r="PT2" s="56">
        <v>45906</v>
      </c>
      <c r="PU2" s="56">
        <v>45907</v>
      </c>
      <c r="PV2" s="56">
        <v>45908</v>
      </c>
      <c r="PW2" s="56">
        <v>45909</v>
      </c>
      <c r="PX2" s="56">
        <v>45910</v>
      </c>
      <c r="PY2" s="56">
        <v>45911</v>
      </c>
      <c r="PZ2" s="56">
        <v>45912</v>
      </c>
      <c r="QA2" s="56">
        <v>45913</v>
      </c>
      <c r="QB2" s="56">
        <v>45914</v>
      </c>
      <c r="QC2" s="56">
        <v>45915</v>
      </c>
      <c r="QD2" s="56">
        <v>45916</v>
      </c>
      <c r="QE2" s="56">
        <v>45917</v>
      </c>
      <c r="QF2" s="56">
        <v>45918</v>
      </c>
      <c r="QG2" s="56">
        <v>45919</v>
      </c>
      <c r="QH2" s="56">
        <v>45920</v>
      </c>
      <c r="QI2" s="56">
        <v>45921</v>
      </c>
      <c r="QJ2" s="56">
        <v>45922</v>
      </c>
      <c r="QK2" s="56">
        <v>45923</v>
      </c>
      <c r="QL2" s="56">
        <v>45924</v>
      </c>
      <c r="QM2" s="56">
        <v>45925</v>
      </c>
      <c r="QN2" s="56">
        <v>45926</v>
      </c>
      <c r="QO2" s="56">
        <v>45927</v>
      </c>
      <c r="QP2" s="56">
        <v>45928</v>
      </c>
      <c r="QQ2" s="56">
        <v>45929</v>
      </c>
      <c r="QR2" s="56">
        <v>45930</v>
      </c>
      <c r="QS2" s="56">
        <v>45931</v>
      </c>
      <c r="QT2" s="56">
        <v>45932</v>
      </c>
      <c r="QU2" s="56">
        <v>45933</v>
      </c>
      <c r="QV2" s="56">
        <v>45934</v>
      </c>
      <c r="QW2" s="56">
        <v>45935</v>
      </c>
      <c r="QX2" s="56">
        <v>45936</v>
      </c>
      <c r="QY2" s="56">
        <v>45937</v>
      </c>
      <c r="QZ2" s="56">
        <v>45938</v>
      </c>
      <c r="RA2" s="56">
        <v>45939</v>
      </c>
      <c r="RB2" s="56">
        <v>45940</v>
      </c>
      <c r="RC2" s="56">
        <v>45941</v>
      </c>
      <c r="RD2" s="56">
        <v>45942</v>
      </c>
      <c r="RE2" s="56">
        <v>45943</v>
      </c>
      <c r="RF2" s="56">
        <v>45944</v>
      </c>
      <c r="RG2" s="56">
        <v>45945</v>
      </c>
      <c r="RH2" s="56">
        <v>45946</v>
      </c>
      <c r="RI2" s="56">
        <v>45947</v>
      </c>
      <c r="RJ2" s="56">
        <v>45948</v>
      </c>
      <c r="RK2" s="56">
        <v>45949</v>
      </c>
      <c r="RL2" s="56">
        <v>45950</v>
      </c>
      <c r="RM2" s="56">
        <v>45951</v>
      </c>
      <c r="RN2" s="56">
        <v>45952</v>
      </c>
      <c r="RO2" s="56">
        <v>45953</v>
      </c>
      <c r="RP2" s="56">
        <v>45954</v>
      </c>
      <c r="RQ2" s="56">
        <v>45955</v>
      </c>
      <c r="RR2" s="56">
        <v>45956</v>
      </c>
      <c r="RS2" s="56">
        <v>45957</v>
      </c>
      <c r="RT2" s="56">
        <v>45958</v>
      </c>
      <c r="RU2" s="56">
        <v>45959</v>
      </c>
      <c r="RV2" s="56">
        <v>45960</v>
      </c>
      <c r="RW2" s="56">
        <v>45961</v>
      </c>
      <c r="RX2" s="56">
        <v>45962</v>
      </c>
      <c r="RY2" s="56">
        <v>45963</v>
      </c>
      <c r="RZ2" s="56">
        <v>45964</v>
      </c>
      <c r="SA2" s="56">
        <v>45965</v>
      </c>
      <c r="SB2" s="56">
        <v>45966</v>
      </c>
      <c r="SC2" s="56">
        <v>45967</v>
      </c>
      <c r="SD2" s="56">
        <v>45968</v>
      </c>
      <c r="SE2" s="56">
        <v>45969</v>
      </c>
      <c r="SF2" s="56">
        <v>45970</v>
      </c>
      <c r="SG2" s="56">
        <v>45971</v>
      </c>
      <c r="SH2" s="56">
        <v>45972</v>
      </c>
      <c r="SI2" s="56">
        <v>45973</v>
      </c>
      <c r="SJ2" s="56">
        <v>45974</v>
      </c>
      <c r="SK2" s="56">
        <v>45975</v>
      </c>
      <c r="SL2" s="56">
        <v>45976</v>
      </c>
      <c r="SM2" s="56">
        <v>45977</v>
      </c>
      <c r="SN2" s="56">
        <v>45978</v>
      </c>
      <c r="SO2" s="56">
        <v>45979</v>
      </c>
      <c r="SP2" s="56">
        <v>45980</v>
      </c>
      <c r="SQ2" s="56">
        <v>45981</v>
      </c>
      <c r="SR2" s="56">
        <v>45982</v>
      </c>
      <c r="SS2" s="56">
        <v>45983</v>
      </c>
      <c r="ST2" s="56">
        <v>45984</v>
      </c>
      <c r="SU2" s="56">
        <v>45985</v>
      </c>
      <c r="SV2" s="56">
        <v>45986</v>
      </c>
      <c r="SW2" s="56">
        <v>45987</v>
      </c>
      <c r="SX2" s="56">
        <v>45988</v>
      </c>
      <c r="SY2" s="56">
        <v>45989</v>
      </c>
      <c r="SZ2" s="56">
        <v>45990</v>
      </c>
      <c r="TA2" s="56">
        <v>45991</v>
      </c>
      <c r="TB2" s="56">
        <v>45992</v>
      </c>
      <c r="TC2" s="56">
        <v>45993</v>
      </c>
      <c r="TD2" s="56">
        <v>45994</v>
      </c>
      <c r="TE2" s="56">
        <v>45995</v>
      </c>
      <c r="TF2" s="56">
        <v>45996</v>
      </c>
      <c r="TG2" s="56">
        <v>45997</v>
      </c>
      <c r="TH2" s="56">
        <v>45998</v>
      </c>
      <c r="TI2" s="56">
        <v>45999</v>
      </c>
      <c r="TJ2" s="56">
        <v>46000</v>
      </c>
      <c r="TK2" s="56">
        <v>46001</v>
      </c>
      <c r="TL2" s="56">
        <v>46002</v>
      </c>
      <c r="TM2" s="56">
        <v>46003</v>
      </c>
      <c r="TN2" s="56">
        <v>46004</v>
      </c>
      <c r="TO2" s="56">
        <v>46005</v>
      </c>
      <c r="TP2" s="56">
        <v>46006</v>
      </c>
      <c r="TQ2" s="56">
        <v>46007</v>
      </c>
      <c r="TR2" s="56">
        <v>46008</v>
      </c>
      <c r="TS2" s="56">
        <v>46009</v>
      </c>
      <c r="TT2" s="56">
        <v>46010</v>
      </c>
      <c r="TU2" s="56">
        <v>46011</v>
      </c>
      <c r="TV2" s="56">
        <v>46012</v>
      </c>
      <c r="TW2" s="56">
        <v>46013</v>
      </c>
      <c r="TX2" s="56">
        <v>46014</v>
      </c>
      <c r="TY2" s="56">
        <v>46015</v>
      </c>
      <c r="TZ2" s="56">
        <v>46016</v>
      </c>
      <c r="UA2" s="56">
        <v>46017</v>
      </c>
      <c r="UB2" s="56">
        <v>46018</v>
      </c>
      <c r="UC2" s="56">
        <v>46019</v>
      </c>
      <c r="UD2" s="56">
        <v>46020</v>
      </c>
      <c r="UE2" s="56">
        <v>46021</v>
      </c>
      <c r="UF2" s="56">
        <v>46022</v>
      </c>
    </row>
    <row r="3" spans="1:552" ht="14.5" customHeight="1" x14ac:dyDescent="0.35">
      <c r="A3" s="1" t="s">
        <v>1285</v>
      </c>
      <c r="C3" s="5"/>
    </row>
    <row r="4" spans="1:552" ht="14.5" customHeight="1" x14ac:dyDescent="0.35">
      <c r="A4" s="99" t="s">
        <v>1313</v>
      </c>
      <c r="C4" s="5"/>
    </row>
    <row r="5" spans="1:552" ht="14.5" customHeight="1" x14ac:dyDescent="0.35">
      <c r="A5" s="1"/>
      <c r="C5" s="5"/>
    </row>
    <row r="6" spans="1:552" ht="14.5" customHeight="1" x14ac:dyDescent="0.35">
      <c r="A6" s="59" t="s">
        <v>1288</v>
      </c>
      <c r="C6" s="5"/>
      <c r="D6" s="100"/>
      <c r="E6" s="61">
        <f t="shared" ref="E6:X6" si="0">D6+D7</f>
        <v>0</v>
      </c>
      <c r="F6" s="61">
        <f t="shared" si="0"/>
        <v>0</v>
      </c>
      <c r="G6" s="61">
        <f t="shared" si="0"/>
        <v>0</v>
      </c>
      <c r="H6" s="61">
        <f t="shared" si="0"/>
        <v>0</v>
      </c>
      <c r="I6" s="61">
        <f t="shared" si="0"/>
        <v>0</v>
      </c>
      <c r="J6" s="61">
        <f t="shared" si="0"/>
        <v>0</v>
      </c>
      <c r="K6" s="61">
        <f t="shared" si="0"/>
        <v>0</v>
      </c>
      <c r="L6" s="61">
        <f t="shared" si="0"/>
        <v>0</v>
      </c>
      <c r="M6" s="61">
        <f t="shared" si="0"/>
        <v>0</v>
      </c>
      <c r="N6" s="61">
        <f t="shared" si="0"/>
        <v>0</v>
      </c>
      <c r="O6" s="61">
        <f t="shared" si="0"/>
        <v>0</v>
      </c>
      <c r="P6" s="61">
        <f t="shared" si="0"/>
        <v>0</v>
      </c>
      <c r="Q6" s="61">
        <f t="shared" si="0"/>
        <v>0</v>
      </c>
      <c r="R6" s="61">
        <f t="shared" si="0"/>
        <v>0</v>
      </c>
      <c r="S6" s="61">
        <f t="shared" si="0"/>
        <v>0</v>
      </c>
      <c r="T6" s="61">
        <f t="shared" si="0"/>
        <v>0</v>
      </c>
      <c r="U6" s="61">
        <f t="shared" si="0"/>
        <v>0</v>
      </c>
      <c r="V6" s="61">
        <f t="shared" si="0"/>
        <v>0</v>
      </c>
      <c r="W6" s="61">
        <f t="shared" si="0"/>
        <v>0</v>
      </c>
      <c r="X6" s="61">
        <f t="shared" si="0"/>
        <v>0</v>
      </c>
      <c r="Y6" s="61">
        <v>3130</v>
      </c>
      <c r="Z6" s="61">
        <f t="shared" ref="Z6:BE6" si="1">Y6+Y7</f>
        <v>3380</v>
      </c>
      <c r="AA6" s="61">
        <f t="shared" si="1"/>
        <v>3580</v>
      </c>
      <c r="AB6" s="61">
        <f t="shared" si="1"/>
        <v>4330</v>
      </c>
      <c r="AC6" s="61">
        <f t="shared" si="1"/>
        <v>4480</v>
      </c>
      <c r="AD6" s="61">
        <f t="shared" si="1"/>
        <v>5280</v>
      </c>
      <c r="AE6" s="61">
        <f t="shared" si="1"/>
        <v>5680</v>
      </c>
      <c r="AF6" s="61">
        <f t="shared" si="1"/>
        <v>6080</v>
      </c>
      <c r="AG6" s="61">
        <f t="shared" si="1"/>
        <v>6180</v>
      </c>
      <c r="AH6" s="61">
        <f t="shared" si="1"/>
        <v>6330</v>
      </c>
      <c r="AI6" s="61">
        <f t="shared" si="1"/>
        <v>6480</v>
      </c>
      <c r="AJ6" s="61">
        <f t="shared" si="1"/>
        <v>7230</v>
      </c>
      <c r="AK6" s="61">
        <f t="shared" si="1"/>
        <v>7380</v>
      </c>
      <c r="AL6" s="61">
        <f t="shared" si="1"/>
        <v>5080</v>
      </c>
      <c r="AM6" s="61">
        <f t="shared" si="1"/>
        <v>4430</v>
      </c>
      <c r="AN6" s="61">
        <f t="shared" si="1"/>
        <v>1480</v>
      </c>
      <c r="AO6" s="61">
        <f t="shared" si="1"/>
        <v>1880</v>
      </c>
      <c r="AP6" s="61">
        <f t="shared" si="1"/>
        <v>2230</v>
      </c>
      <c r="AQ6" s="61">
        <f t="shared" si="1"/>
        <v>2530</v>
      </c>
      <c r="AR6" s="61">
        <f t="shared" si="1"/>
        <v>3180</v>
      </c>
      <c r="AS6" s="61">
        <f t="shared" si="1"/>
        <v>3480</v>
      </c>
      <c r="AT6" s="61">
        <f t="shared" si="1"/>
        <v>3880</v>
      </c>
      <c r="AU6" s="61">
        <f t="shared" si="1"/>
        <v>3880</v>
      </c>
      <c r="AV6" s="61">
        <f t="shared" si="1"/>
        <v>3280</v>
      </c>
      <c r="AW6" s="61">
        <f t="shared" si="1"/>
        <v>3280</v>
      </c>
      <c r="AX6" s="61">
        <f t="shared" si="1"/>
        <v>3280</v>
      </c>
      <c r="AY6" s="61">
        <f t="shared" si="1"/>
        <v>1280</v>
      </c>
      <c r="AZ6" s="61">
        <f t="shared" si="1"/>
        <v>1530</v>
      </c>
      <c r="BA6" s="61">
        <f t="shared" si="1"/>
        <v>1930</v>
      </c>
      <c r="BB6" s="61">
        <f t="shared" si="1"/>
        <v>1930</v>
      </c>
      <c r="BC6" s="61">
        <f t="shared" si="1"/>
        <v>2380</v>
      </c>
      <c r="BD6" s="61">
        <f t="shared" si="1"/>
        <v>2380</v>
      </c>
      <c r="BE6" s="61">
        <f t="shared" si="1"/>
        <v>2730</v>
      </c>
      <c r="BF6" s="61">
        <f t="shared" ref="BF6:CK6" si="2">BE6+BE7</f>
        <v>3530</v>
      </c>
      <c r="BG6" s="61">
        <f t="shared" si="2"/>
        <v>4030</v>
      </c>
      <c r="BH6" s="61">
        <f t="shared" si="2"/>
        <v>4130</v>
      </c>
      <c r="BI6" s="61">
        <f t="shared" si="2"/>
        <v>4380</v>
      </c>
      <c r="BJ6" s="61">
        <f t="shared" si="2"/>
        <v>4780</v>
      </c>
      <c r="BK6" s="61">
        <f t="shared" si="2"/>
        <v>230</v>
      </c>
      <c r="BL6" s="61">
        <f t="shared" si="2"/>
        <v>630</v>
      </c>
      <c r="BM6" s="61">
        <f t="shared" si="2"/>
        <v>1080</v>
      </c>
      <c r="BN6" s="61">
        <f t="shared" si="2"/>
        <v>1080</v>
      </c>
      <c r="BO6" s="61">
        <f t="shared" si="2"/>
        <v>1080</v>
      </c>
      <c r="BP6" s="61">
        <f t="shared" si="2"/>
        <v>1080</v>
      </c>
      <c r="BQ6" s="61">
        <f t="shared" si="2"/>
        <v>1380</v>
      </c>
      <c r="BR6" s="61">
        <f t="shared" si="2"/>
        <v>1430</v>
      </c>
      <c r="BS6" s="61">
        <f t="shared" si="2"/>
        <v>1880</v>
      </c>
      <c r="BT6" s="61">
        <f t="shared" si="2"/>
        <v>2830</v>
      </c>
      <c r="BU6" s="61">
        <f t="shared" si="2"/>
        <v>3600</v>
      </c>
      <c r="BV6" s="61">
        <f t="shared" si="2"/>
        <v>4100</v>
      </c>
      <c r="BW6" s="61">
        <f t="shared" si="2"/>
        <v>4400</v>
      </c>
      <c r="BX6" s="61">
        <f t="shared" si="2"/>
        <v>2650</v>
      </c>
      <c r="BY6" s="61">
        <f t="shared" si="2"/>
        <v>3200</v>
      </c>
      <c r="BZ6" s="61">
        <f t="shared" si="2"/>
        <v>4100</v>
      </c>
      <c r="CA6" s="61">
        <f t="shared" si="2"/>
        <v>4650</v>
      </c>
      <c r="CB6" s="61">
        <f t="shared" si="2"/>
        <v>4670</v>
      </c>
      <c r="CC6" s="61">
        <f t="shared" si="2"/>
        <v>4670</v>
      </c>
      <c r="CD6" s="61">
        <f t="shared" si="2"/>
        <v>4570</v>
      </c>
      <c r="CE6" s="61">
        <f t="shared" si="2"/>
        <v>4700</v>
      </c>
      <c r="CF6" s="61">
        <f t="shared" si="2"/>
        <v>5050</v>
      </c>
      <c r="CG6" s="61">
        <f t="shared" si="2"/>
        <v>5400</v>
      </c>
      <c r="CH6" s="61">
        <f t="shared" si="2"/>
        <v>5950</v>
      </c>
      <c r="CI6" s="61">
        <f t="shared" si="2"/>
        <v>1950</v>
      </c>
      <c r="CJ6" s="61">
        <f t="shared" si="2"/>
        <v>1950</v>
      </c>
      <c r="CK6" s="61">
        <f t="shared" si="2"/>
        <v>2600</v>
      </c>
      <c r="CL6" s="61">
        <f t="shared" ref="CL6:CQ6" si="3">CK6+CK7</f>
        <v>2750</v>
      </c>
      <c r="CM6" s="61">
        <f t="shared" si="3"/>
        <v>3150</v>
      </c>
      <c r="CN6" s="61">
        <f t="shared" si="3"/>
        <v>3100</v>
      </c>
      <c r="CO6" s="61">
        <f t="shared" si="3"/>
        <v>2850</v>
      </c>
      <c r="CP6" s="61">
        <f t="shared" si="3"/>
        <v>2850</v>
      </c>
      <c r="CQ6" s="61">
        <f t="shared" si="3"/>
        <v>2850</v>
      </c>
      <c r="CR6" s="61">
        <v>2540</v>
      </c>
      <c r="CS6" s="61">
        <f t="shared" ref="CS6:FD6" si="4">CR6+CR7</f>
        <v>2590</v>
      </c>
      <c r="CT6" s="61">
        <f t="shared" si="4"/>
        <v>2590</v>
      </c>
      <c r="CU6" s="61">
        <f t="shared" si="4"/>
        <v>2990</v>
      </c>
      <c r="CV6" s="61">
        <f t="shared" si="4"/>
        <v>3190</v>
      </c>
      <c r="CW6" s="61">
        <f t="shared" si="4"/>
        <v>3190</v>
      </c>
      <c r="CX6" s="61">
        <f t="shared" si="4"/>
        <v>3190</v>
      </c>
      <c r="CY6" s="61">
        <f t="shared" si="4"/>
        <v>3890</v>
      </c>
      <c r="CZ6" s="61">
        <f t="shared" si="4"/>
        <v>3890</v>
      </c>
      <c r="DA6" s="61">
        <f t="shared" si="4"/>
        <v>3990</v>
      </c>
      <c r="DB6" s="61">
        <f t="shared" si="4"/>
        <v>4290</v>
      </c>
      <c r="DC6" s="61">
        <f t="shared" si="4"/>
        <v>2990</v>
      </c>
      <c r="DD6" s="61">
        <f t="shared" si="4"/>
        <v>2990</v>
      </c>
      <c r="DE6" s="61">
        <f t="shared" si="4"/>
        <v>2990</v>
      </c>
      <c r="DF6" s="61">
        <f t="shared" si="4"/>
        <v>3570</v>
      </c>
      <c r="DG6" s="61">
        <f t="shared" si="4"/>
        <v>3570</v>
      </c>
      <c r="DH6" s="61">
        <f t="shared" si="4"/>
        <v>3670</v>
      </c>
      <c r="DI6" s="61">
        <f t="shared" si="4"/>
        <v>4320</v>
      </c>
      <c r="DJ6" s="61">
        <f t="shared" si="4"/>
        <v>4420</v>
      </c>
      <c r="DK6" s="61">
        <f t="shared" si="4"/>
        <v>4920</v>
      </c>
      <c r="DL6" s="61">
        <f t="shared" si="4"/>
        <v>4920</v>
      </c>
      <c r="DM6" s="61">
        <f t="shared" si="4"/>
        <v>3920</v>
      </c>
      <c r="DN6" s="61">
        <f t="shared" si="4"/>
        <v>4470</v>
      </c>
      <c r="DO6" s="61">
        <f t="shared" si="4"/>
        <v>4470</v>
      </c>
      <c r="DP6" s="61">
        <f t="shared" si="4"/>
        <v>3970</v>
      </c>
      <c r="DQ6" s="61">
        <f t="shared" si="4"/>
        <v>4760</v>
      </c>
      <c r="DR6" s="61">
        <f t="shared" si="4"/>
        <v>5410</v>
      </c>
      <c r="DS6" s="61">
        <f t="shared" si="4"/>
        <v>6010</v>
      </c>
      <c r="DT6" s="61">
        <f t="shared" si="4"/>
        <v>6310</v>
      </c>
      <c r="DU6" s="61">
        <f t="shared" si="4"/>
        <v>6710</v>
      </c>
      <c r="DV6" s="61">
        <f t="shared" si="4"/>
        <v>6960</v>
      </c>
      <c r="DW6" s="61">
        <f t="shared" si="4"/>
        <v>6640</v>
      </c>
      <c r="DX6" s="61">
        <f t="shared" si="4"/>
        <v>6990</v>
      </c>
      <c r="DY6" s="61">
        <f t="shared" si="4"/>
        <v>7290</v>
      </c>
      <c r="DZ6" s="61">
        <f t="shared" si="4"/>
        <v>7290</v>
      </c>
      <c r="EA6" s="61">
        <f t="shared" si="4"/>
        <v>5390</v>
      </c>
      <c r="EB6" s="61">
        <f t="shared" si="4"/>
        <v>3390</v>
      </c>
      <c r="EC6" s="61">
        <f t="shared" si="4"/>
        <v>3740</v>
      </c>
      <c r="ED6" s="61">
        <f t="shared" si="4"/>
        <v>4540</v>
      </c>
      <c r="EE6" s="61">
        <f t="shared" si="4"/>
        <v>4790</v>
      </c>
      <c r="EF6" s="61">
        <f t="shared" si="4"/>
        <v>4790</v>
      </c>
      <c r="EG6" s="61">
        <f t="shared" si="4"/>
        <v>5540</v>
      </c>
      <c r="EH6" s="61">
        <f t="shared" si="4"/>
        <v>5940</v>
      </c>
      <c r="EI6" s="61">
        <f t="shared" si="4"/>
        <v>5190</v>
      </c>
      <c r="EJ6" s="61">
        <f t="shared" si="4"/>
        <v>5790</v>
      </c>
      <c r="EK6" s="61">
        <f t="shared" si="4"/>
        <v>5940</v>
      </c>
      <c r="EL6" s="61">
        <f t="shared" si="4"/>
        <v>6390</v>
      </c>
      <c r="EM6" s="61">
        <f t="shared" si="4"/>
        <v>6890</v>
      </c>
      <c r="EN6" s="61">
        <f t="shared" si="4"/>
        <v>7290</v>
      </c>
      <c r="EO6" s="61">
        <f t="shared" si="4"/>
        <v>7740</v>
      </c>
      <c r="EP6" s="61">
        <f t="shared" si="4"/>
        <v>8240</v>
      </c>
      <c r="EQ6" s="61">
        <f t="shared" si="4"/>
        <v>6440</v>
      </c>
      <c r="ER6" s="61">
        <f t="shared" si="4"/>
        <v>6990</v>
      </c>
      <c r="ES6" s="61">
        <f t="shared" si="4"/>
        <v>7640</v>
      </c>
      <c r="ET6" s="61">
        <f t="shared" si="4"/>
        <v>7790</v>
      </c>
      <c r="EU6" s="61">
        <f t="shared" si="4"/>
        <v>8390</v>
      </c>
      <c r="EV6" s="61">
        <f t="shared" si="4"/>
        <v>6190</v>
      </c>
      <c r="EW6" s="61">
        <f t="shared" si="4"/>
        <v>6440</v>
      </c>
      <c r="EX6" s="61">
        <f t="shared" si="4"/>
        <v>7340</v>
      </c>
      <c r="EY6" s="61">
        <f t="shared" si="4"/>
        <v>7740</v>
      </c>
      <c r="EZ6" s="61">
        <f t="shared" si="4"/>
        <v>8140</v>
      </c>
      <c r="FA6" s="61">
        <f t="shared" si="4"/>
        <v>9140</v>
      </c>
      <c r="FB6" s="61">
        <f t="shared" si="4"/>
        <v>9540</v>
      </c>
      <c r="FC6" s="61">
        <f t="shared" si="4"/>
        <v>7990</v>
      </c>
      <c r="FD6" s="61">
        <f t="shared" si="4"/>
        <v>8190</v>
      </c>
      <c r="FE6" s="61">
        <f t="shared" ref="FE6:HP6" si="5">FD6+FD7</f>
        <v>5340</v>
      </c>
      <c r="FF6" s="61">
        <f t="shared" si="5"/>
        <v>5690</v>
      </c>
      <c r="FG6" s="61">
        <f t="shared" si="5"/>
        <v>6190</v>
      </c>
      <c r="FH6" s="61">
        <f t="shared" si="5"/>
        <v>6690</v>
      </c>
      <c r="FI6" s="61">
        <f t="shared" si="5"/>
        <v>7190</v>
      </c>
      <c r="FJ6" s="61">
        <f t="shared" si="5"/>
        <v>5540</v>
      </c>
      <c r="FK6" s="61">
        <f t="shared" si="5"/>
        <v>5790</v>
      </c>
      <c r="FL6" s="61">
        <f t="shared" si="5"/>
        <v>3315</v>
      </c>
      <c r="FM6" s="61">
        <f t="shared" si="5"/>
        <v>3815</v>
      </c>
      <c r="FN6" s="61">
        <f t="shared" si="5"/>
        <v>4015</v>
      </c>
      <c r="FO6" s="61">
        <f t="shared" si="5"/>
        <v>4065</v>
      </c>
      <c r="FP6" s="61">
        <f t="shared" si="5"/>
        <v>4165</v>
      </c>
      <c r="FQ6" s="61">
        <f t="shared" si="5"/>
        <v>4300</v>
      </c>
      <c r="FR6" s="61">
        <f t="shared" si="5"/>
        <v>4550</v>
      </c>
      <c r="FS6" s="61">
        <f t="shared" si="5"/>
        <v>3450</v>
      </c>
      <c r="FT6" s="61">
        <f t="shared" si="5"/>
        <v>3450</v>
      </c>
      <c r="FU6" s="61">
        <f t="shared" si="5"/>
        <v>4100</v>
      </c>
      <c r="FV6" s="61">
        <f t="shared" si="5"/>
        <v>4650</v>
      </c>
      <c r="FW6" s="61">
        <f t="shared" si="5"/>
        <v>4650</v>
      </c>
      <c r="FX6" s="61">
        <f t="shared" si="5"/>
        <v>5000</v>
      </c>
      <c r="FY6" s="61">
        <f t="shared" si="5"/>
        <v>5250</v>
      </c>
      <c r="FZ6" s="61">
        <f t="shared" si="5"/>
        <v>5250</v>
      </c>
      <c r="GA6" s="61">
        <f t="shared" si="5"/>
        <v>5550</v>
      </c>
      <c r="GB6" s="61">
        <f t="shared" si="5"/>
        <v>5950</v>
      </c>
      <c r="GC6" s="61">
        <f t="shared" si="5"/>
        <v>5950</v>
      </c>
      <c r="GD6" s="61">
        <f t="shared" si="5"/>
        <v>4500</v>
      </c>
      <c r="GE6" s="61">
        <f t="shared" si="5"/>
        <v>4700</v>
      </c>
      <c r="GF6" s="61">
        <f t="shared" si="5"/>
        <v>5250</v>
      </c>
      <c r="GG6" s="61">
        <f t="shared" si="5"/>
        <v>5250</v>
      </c>
      <c r="GH6" s="61">
        <f t="shared" si="5"/>
        <v>5400</v>
      </c>
      <c r="GI6" s="61">
        <f t="shared" si="5"/>
        <v>5700</v>
      </c>
      <c r="GJ6" s="61">
        <f t="shared" si="5"/>
        <v>5250</v>
      </c>
      <c r="GK6" s="61">
        <f t="shared" si="5"/>
        <v>5250</v>
      </c>
      <c r="GL6" s="61">
        <f t="shared" si="5"/>
        <v>5700</v>
      </c>
      <c r="GM6" s="61">
        <f t="shared" si="5"/>
        <v>5850</v>
      </c>
      <c r="GN6" s="61">
        <f t="shared" si="5"/>
        <v>6100</v>
      </c>
      <c r="GO6" s="61">
        <f t="shared" si="5"/>
        <v>6250</v>
      </c>
      <c r="GP6" s="61">
        <f t="shared" si="5"/>
        <v>4250</v>
      </c>
      <c r="GQ6" s="61">
        <f t="shared" si="5"/>
        <v>3900</v>
      </c>
      <c r="GR6" s="61">
        <f t="shared" si="5"/>
        <v>4800</v>
      </c>
      <c r="GS6" s="61">
        <f t="shared" si="5"/>
        <v>5300</v>
      </c>
      <c r="GT6" s="61">
        <f t="shared" si="5"/>
        <v>5450</v>
      </c>
      <c r="GU6" s="61">
        <f t="shared" si="5"/>
        <v>5550</v>
      </c>
      <c r="GV6" s="61">
        <f t="shared" si="5"/>
        <v>6100</v>
      </c>
      <c r="GW6" s="61">
        <f t="shared" si="5"/>
        <v>3850</v>
      </c>
      <c r="GX6" s="61">
        <f t="shared" si="5"/>
        <v>4300</v>
      </c>
      <c r="GY6" s="61">
        <f t="shared" si="5"/>
        <v>4800</v>
      </c>
      <c r="GZ6" s="61">
        <f t="shared" si="5"/>
        <v>4800</v>
      </c>
      <c r="HA6" s="61">
        <f t="shared" si="5"/>
        <v>4800</v>
      </c>
      <c r="HB6" s="61">
        <f t="shared" si="5"/>
        <v>4800</v>
      </c>
      <c r="HC6" s="61">
        <f t="shared" si="5"/>
        <v>1800</v>
      </c>
      <c r="HD6" s="61">
        <f t="shared" si="5"/>
        <v>1800</v>
      </c>
      <c r="HE6" s="61">
        <f t="shared" si="5"/>
        <v>1800</v>
      </c>
      <c r="HF6" s="61">
        <f t="shared" si="5"/>
        <v>1800</v>
      </c>
      <c r="HG6" s="61">
        <f t="shared" si="5"/>
        <v>1800</v>
      </c>
      <c r="HH6" s="61">
        <f t="shared" si="5"/>
        <v>1800</v>
      </c>
      <c r="HI6" s="61">
        <f t="shared" si="5"/>
        <v>1800</v>
      </c>
      <c r="HJ6" s="61">
        <f t="shared" si="5"/>
        <v>1800</v>
      </c>
      <c r="HK6" s="61">
        <f t="shared" si="5"/>
        <v>1800</v>
      </c>
      <c r="HL6" s="61">
        <f t="shared" si="5"/>
        <v>1800</v>
      </c>
      <c r="HM6" s="61">
        <f t="shared" si="5"/>
        <v>1800</v>
      </c>
      <c r="HN6" s="61">
        <f t="shared" si="5"/>
        <v>1800</v>
      </c>
      <c r="HO6" s="61">
        <f t="shared" si="5"/>
        <v>1800</v>
      </c>
      <c r="HP6" s="61">
        <f t="shared" si="5"/>
        <v>1800</v>
      </c>
      <c r="HQ6" s="61">
        <f t="shared" ref="HQ6:KB6" si="6">HP6+HP7</f>
        <v>1800</v>
      </c>
      <c r="HR6" s="61">
        <f t="shared" si="6"/>
        <v>1800</v>
      </c>
      <c r="HS6" s="61">
        <f t="shared" si="6"/>
        <v>1800</v>
      </c>
      <c r="HT6" s="61">
        <f t="shared" si="6"/>
        <v>1800</v>
      </c>
      <c r="HU6" s="61">
        <f t="shared" si="6"/>
        <v>1800</v>
      </c>
      <c r="HV6" s="61">
        <f t="shared" si="6"/>
        <v>1800</v>
      </c>
      <c r="HW6" s="61">
        <f t="shared" si="6"/>
        <v>1800</v>
      </c>
      <c r="HX6" s="61">
        <f t="shared" si="6"/>
        <v>1800</v>
      </c>
      <c r="HY6" s="61">
        <f t="shared" si="6"/>
        <v>1800</v>
      </c>
      <c r="HZ6" s="61">
        <f t="shared" si="6"/>
        <v>1800</v>
      </c>
      <c r="IA6" s="61">
        <f t="shared" si="6"/>
        <v>1800</v>
      </c>
      <c r="IB6" s="61">
        <f t="shared" si="6"/>
        <v>1800</v>
      </c>
      <c r="IC6" s="61">
        <f t="shared" si="6"/>
        <v>1800</v>
      </c>
      <c r="ID6" s="61">
        <f t="shared" si="6"/>
        <v>1800</v>
      </c>
      <c r="IE6" s="61">
        <f t="shared" si="6"/>
        <v>1800</v>
      </c>
      <c r="IF6" s="61">
        <f t="shared" si="6"/>
        <v>1800</v>
      </c>
      <c r="IG6" s="61">
        <f t="shared" si="6"/>
        <v>1800</v>
      </c>
      <c r="IH6" s="61">
        <f t="shared" si="6"/>
        <v>1800</v>
      </c>
      <c r="II6" s="61">
        <f t="shared" si="6"/>
        <v>1800</v>
      </c>
      <c r="IJ6" s="61">
        <f t="shared" si="6"/>
        <v>1800</v>
      </c>
      <c r="IK6" s="61">
        <f t="shared" si="6"/>
        <v>1800</v>
      </c>
      <c r="IL6" s="61">
        <f t="shared" si="6"/>
        <v>1800</v>
      </c>
      <c r="IM6" s="61">
        <f t="shared" si="6"/>
        <v>1800</v>
      </c>
      <c r="IN6" s="61">
        <f t="shared" si="6"/>
        <v>1800</v>
      </c>
      <c r="IO6" s="61">
        <f t="shared" si="6"/>
        <v>1800</v>
      </c>
      <c r="IP6" s="61">
        <f t="shared" si="6"/>
        <v>1800</v>
      </c>
      <c r="IQ6" s="61">
        <f t="shared" si="6"/>
        <v>1800</v>
      </c>
      <c r="IR6" s="61">
        <f t="shared" si="6"/>
        <v>1800</v>
      </c>
      <c r="IS6" s="61">
        <f t="shared" si="6"/>
        <v>1800</v>
      </c>
      <c r="IT6" s="61">
        <f t="shared" si="6"/>
        <v>1800</v>
      </c>
      <c r="IU6" s="61">
        <f t="shared" si="6"/>
        <v>1800</v>
      </c>
      <c r="IV6" s="61">
        <f t="shared" si="6"/>
        <v>1800</v>
      </c>
      <c r="IW6" s="61">
        <f t="shared" si="6"/>
        <v>1800</v>
      </c>
      <c r="IX6" s="61">
        <f t="shared" si="6"/>
        <v>1800</v>
      </c>
      <c r="IY6" s="61">
        <f t="shared" si="6"/>
        <v>1800</v>
      </c>
      <c r="IZ6" s="61">
        <f t="shared" si="6"/>
        <v>1800</v>
      </c>
      <c r="JA6" s="61">
        <f t="shared" si="6"/>
        <v>1800</v>
      </c>
      <c r="JB6" s="61">
        <f t="shared" si="6"/>
        <v>1800</v>
      </c>
      <c r="JC6" s="61">
        <f t="shared" si="6"/>
        <v>1800</v>
      </c>
      <c r="JD6" s="61">
        <f t="shared" si="6"/>
        <v>1800</v>
      </c>
      <c r="JE6" s="61">
        <f t="shared" si="6"/>
        <v>1800</v>
      </c>
      <c r="JF6" s="61">
        <f t="shared" si="6"/>
        <v>1800</v>
      </c>
      <c r="JG6" s="61">
        <f t="shared" si="6"/>
        <v>1800</v>
      </c>
      <c r="JH6" s="61">
        <f t="shared" si="6"/>
        <v>1800</v>
      </c>
      <c r="JI6" s="61">
        <f t="shared" si="6"/>
        <v>1800</v>
      </c>
      <c r="JJ6" s="61">
        <f t="shared" si="6"/>
        <v>1800</v>
      </c>
      <c r="JK6" s="61">
        <f t="shared" si="6"/>
        <v>1800</v>
      </c>
      <c r="JL6" s="61">
        <f t="shared" si="6"/>
        <v>1800</v>
      </c>
      <c r="JM6" s="61">
        <f t="shared" si="6"/>
        <v>1800</v>
      </c>
      <c r="JN6" s="61">
        <f t="shared" si="6"/>
        <v>1800</v>
      </c>
      <c r="JO6" s="61">
        <f t="shared" si="6"/>
        <v>1800</v>
      </c>
      <c r="JP6" s="61">
        <f t="shared" si="6"/>
        <v>1800</v>
      </c>
      <c r="JQ6" s="61">
        <f t="shared" si="6"/>
        <v>1800</v>
      </c>
      <c r="JR6" s="61">
        <f t="shared" si="6"/>
        <v>1800</v>
      </c>
      <c r="JS6" s="61">
        <f t="shared" si="6"/>
        <v>1800</v>
      </c>
      <c r="JT6" s="61">
        <f t="shared" si="6"/>
        <v>1800</v>
      </c>
      <c r="JU6" s="61">
        <f t="shared" si="6"/>
        <v>1800</v>
      </c>
      <c r="JV6" s="61">
        <f t="shared" si="6"/>
        <v>1800</v>
      </c>
      <c r="JW6" s="61">
        <f t="shared" si="6"/>
        <v>1800</v>
      </c>
      <c r="JX6" s="61">
        <f t="shared" si="6"/>
        <v>1800</v>
      </c>
      <c r="JY6" s="61">
        <f t="shared" si="6"/>
        <v>1800</v>
      </c>
      <c r="JZ6" s="61">
        <f t="shared" si="6"/>
        <v>1800</v>
      </c>
      <c r="KA6" s="61">
        <f t="shared" si="6"/>
        <v>1800</v>
      </c>
      <c r="KB6" s="61">
        <f t="shared" si="6"/>
        <v>1800</v>
      </c>
      <c r="KC6" s="61">
        <f t="shared" ref="KC6:MN6" si="7">KB6+KB7</f>
        <v>1800</v>
      </c>
      <c r="KD6" s="61">
        <f t="shared" si="7"/>
        <v>1800</v>
      </c>
      <c r="KE6" s="61">
        <f t="shared" si="7"/>
        <v>1800</v>
      </c>
      <c r="KF6" s="61">
        <f t="shared" si="7"/>
        <v>1800</v>
      </c>
      <c r="KG6" s="61">
        <f t="shared" si="7"/>
        <v>1800</v>
      </c>
      <c r="KH6" s="61">
        <f t="shared" si="7"/>
        <v>1800</v>
      </c>
      <c r="KI6" s="61">
        <f t="shared" si="7"/>
        <v>1800</v>
      </c>
      <c r="KJ6" s="61">
        <f t="shared" si="7"/>
        <v>1800</v>
      </c>
      <c r="KK6" s="61">
        <f t="shared" si="7"/>
        <v>1800</v>
      </c>
      <c r="KL6" s="61">
        <f t="shared" si="7"/>
        <v>1800</v>
      </c>
      <c r="KM6" s="61">
        <f t="shared" si="7"/>
        <v>1800</v>
      </c>
      <c r="KN6" s="61">
        <f t="shared" si="7"/>
        <v>1800</v>
      </c>
      <c r="KO6" s="61">
        <f t="shared" si="7"/>
        <v>1800</v>
      </c>
      <c r="KP6" s="61">
        <f t="shared" si="7"/>
        <v>1800</v>
      </c>
      <c r="KQ6" s="61">
        <f t="shared" si="7"/>
        <v>1800</v>
      </c>
      <c r="KR6" s="61">
        <f t="shared" si="7"/>
        <v>1800</v>
      </c>
      <c r="KS6" s="61">
        <f t="shared" si="7"/>
        <v>1800</v>
      </c>
      <c r="KT6" s="61">
        <f t="shared" si="7"/>
        <v>1800</v>
      </c>
      <c r="KU6" s="61">
        <f t="shared" si="7"/>
        <v>1800</v>
      </c>
      <c r="KV6" s="61">
        <f t="shared" si="7"/>
        <v>1800</v>
      </c>
      <c r="KW6" s="61">
        <f t="shared" si="7"/>
        <v>1800</v>
      </c>
      <c r="KX6" s="61">
        <f t="shared" si="7"/>
        <v>1800</v>
      </c>
      <c r="KY6" s="61">
        <f t="shared" si="7"/>
        <v>1800</v>
      </c>
      <c r="KZ6" s="61">
        <f t="shared" si="7"/>
        <v>1800</v>
      </c>
      <c r="LA6" s="61">
        <f t="shared" si="7"/>
        <v>1800</v>
      </c>
      <c r="LB6" s="61">
        <f t="shared" si="7"/>
        <v>1800</v>
      </c>
      <c r="LC6" s="61">
        <f t="shared" si="7"/>
        <v>1800</v>
      </c>
      <c r="LD6" s="61">
        <f t="shared" si="7"/>
        <v>1800</v>
      </c>
      <c r="LE6" s="61">
        <f t="shared" si="7"/>
        <v>1800</v>
      </c>
      <c r="LF6" s="61">
        <f t="shared" si="7"/>
        <v>1800</v>
      </c>
      <c r="LG6" s="61">
        <f t="shared" si="7"/>
        <v>1800</v>
      </c>
      <c r="LH6" s="61">
        <f t="shared" si="7"/>
        <v>1800</v>
      </c>
      <c r="LI6" s="61">
        <f t="shared" si="7"/>
        <v>1800</v>
      </c>
      <c r="LJ6" s="61">
        <f t="shared" si="7"/>
        <v>1800</v>
      </c>
      <c r="LK6" s="61">
        <f t="shared" si="7"/>
        <v>1800</v>
      </c>
      <c r="LL6" s="61">
        <f t="shared" si="7"/>
        <v>1800</v>
      </c>
      <c r="LM6" s="61">
        <f t="shared" si="7"/>
        <v>1800</v>
      </c>
      <c r="LN6" s="61">
        <f t="shared" si="7"/>
        <v>1800</v>
      </c>
      <c r="LO6" s="61">
        <f t="shared" si="7"/>
        <v>1800</v>
      </c>
      <c r="LP6" s="61">
        <f t="shared" si="7"/>
        <v>1800</v>
      </c>
      <c r="LQ6" s="61">
        <f t="shared" si="7"/>
        <v>1800</v>
      </c>
      <c r="LR6" s="61">
        <f t="shared" si="7"/>
        <v>1800</v>
      </c>
      <c r="LS6" s="61">
        <f t="shared" si="7"/>
        <v>1800</v>
      </c>
      <c r="LT6" s="61">
        <f t="shared" si="7"/>
        <v>1800</v>
      </c>
      <c r="LU6" s="61">
        <f t="shared" si="7"/>
        <v>1800</v>
      </c>
      <c r="LV6" s="61">
        <f t="shared" si="7"/>
        <v>1800</v>
      </c>
      <c r="LW6" s="61">
        <f t="shared" si="7"/>
        <v>1800</v>
      </c>
      <c r="LX6" s="61">
        <f t="shared" si="7"/>
        <v>1800</v>
      </c>
      <c r="LY6" s="61">
        <f t="shared" si="7"/>
        <v>1800</v>
      </c>
      <c r="LZ6" s="61">
        <f t="shared" si="7"/>
        <v>1800</v>
      </c>
      <c r="MA6" s="61">
        <f t="shared" si="7"/>
        <v>1800</v>
      </c>
      <c r="MB6" s="61">
        <f t="shared" si="7"/>
        <v>1800</v>
      </c>
      <c r="MC6" s="61">
        <f t="shared" si="7"/>
        <v>1800</v>
      </c>
      <c r="MD6" s="61">
        <f t="shared" si="7"/>
        <v>1800</v>
      </c>
      <c r="ME6" s="61">
        <f t="shared" si="7"/>
        <v>1800</v>
      </c>
      <c r="MF6" s="61">
        <f t="shared" si="7"/>
        <v>1800</v>
      </c>
      <c r="MG6" s="61">
        <f t="shared" si="7"/>
        <v>1800</v>
      </c>
      <c r="MH6" s="61">
        <f t="shared" si="7"/>
        <v>1800</v>
      </c>
      <c r="MI6" s="61">
        <f t="shared" si="7"/>
        <v>1800</v>
      </c>
      <c r="MJ6" s="61">
        <f t="shared" si="7"/>
        <v>1800</v>
      </c>
      <c r="MK6" s="61">
        <f t="shared" si="7"/>
        <v>1800</v>
      </c>
      <c r="ML6" s="61">
        <f t="shared" si="7"/>
        <v>1800</v>
      </c>
      <c r="MM6" s="61">
        <f t="shared" si="7"/>
        <v>1800</v>
      </c>
      <c r="MN6" s="61">
        <f t="shared" si="7"/>
        <v>1800</v>
      </c>
      <c r="MO6" s="61">
        <f t="shared" ref="MO6:OZ6" si="8">MN6+MN7</f>
        <v>1800</v>
      </c>
      <c r="MP6" s="61">
        <f t="shared" si="8"/>
        <v>1800</v>
      </c>
      <c r="MQ6" s="61">
        <f t="shared" si="8"/>
        <v>1800</v>
      </c>
      <c r="MR6" s="61">
        <f t="shared" si="8"/>
        <v>1800</v>
      </c>
      <c r="MS6" s="61">
        <f t="shared" si="8"/>
        <v>1800</v>
      </c>
      <c r="MT6" s="61">
        <f t="shared" si="8"/>
        <v>1800</v>
      </c>
      <c r="MU6" s="61">
        <f t="shared" si="8"/>
        <v>1800</v>
      </c>
      <c r="MV6" s="61">
        <f t="shared" si="8"/>
        <v>1800</v>
      </c>
      <c r="MW6" s="61">
        <f t="shared" si="8"/>
        <v>1800</v>
      </c>
      <c r="MX6" s="61">
        <f t="shared" si="8"/>
        <v>1800</v>
      </c>
      <c r="MY6" s="61">
        <f t="shared" si="8"/>
        <v>1800</v>
      </c>
      <c r="MZ6" s="61">
        <f t="shared" si="8"/>
        <v>1800</v>
      </c>
      <c r="NA6" s="61">
        <f t="shared" si="8"/>
        <v>1800</v>
      </c>
      <c r="NB6" s="61">
        <f t="shared" si="8"/>
        <v>1800</v>
      </c>
      <c r="NC6" s="61">
        <f t="shared" si="8"/>
        <v>1800</v>
      </c>
      <c r="ND6" s="61">
        <f t="shared" si="8"/>
        <v>1800</v>
      </c>
      <c r="NE6" s="61">
        <f t="shared" si="8"/>
        <v>1800</v>
      </c>
      <c r="NF6" s="61">
        <f t="shared" si="8"/>
        <v>1800</v>
      </c>
      <c r="NG6" s="61">
        <f t="shared" si="8"/>
        <v>1800</v>
      </c>
      <c r="NH6" s="61">
        <f t="shared" si="8"/>
        <v>1800</v>
      </c>
      <c r="NI6" s="61">
        <f t="shared" si="8"/>
        <v>1800</v>
      </c>
      <c r="NJ6" s="61">
        <f t="shared" si="8"/>
        <v>1800</v>
      </c>
      <c r="NK6" s="61">
        <f t="shared" si="8"/>
        <v>1800</v>
      </c>
      <c r="NL6" s="61">
        <f t="shared" si="8"/>
        <v>1800</v>
      </c>
      <c r="NM6" s="61">
        <f t="shared" si="8"/>
        <v>1800</v>
      </c>
      <c r="NN6" s="61">
        <f t="shared" si="8"/>
        <v>1800</v>
      </c>
      <c r="NO6" s="61">
        <f t="shared" si="8"/>
        <v>1800</v>
      </c>
      <c r="NP6" s="61">
        <f t="shared" si="8"/>
        <v>1800</v>
      </c>
      <c r="NQ6" s="61">
        <f t="shared" si="8"/>
        <v>1800</v>
      </c>
      <c r="NR6" s="61">
        <f t="shared" si="8"/>
        <v>1800</v>
      </c>
      <c r="NS6" s="61">
        <f t="shared" si="8"/>
        <v>1800</v>
      </c>
      <c r="NT6" s="61">
        <f t="shared" si="8"/>
        <v>1800</v>
      </c>
      <c r="NU6" s="61">
        <f t="shared" si="8"/>
        <v>1800</v>
      </c>
      <c r="NV6" s="61">
        <f t="shared" si="8"/>
        <v>1800</v>
      </c>
      <c r="NW6" s="61">
        <f t="shared" si="8"/>
        <v>1800</v>
      </c>
      <c r="NX6" s="61">
        <f t="shared" si="8"/>
        <v>1800</v>
      </c>
      <c r="NY6" s="61">
        <f t="shared" si="8"/>
        <v>1800</v>
      </c>
      <c r="NZ6" s="61">
        <f t="shared" si="8"/>
        <v>1800</v>
      </c>
      <c r="OA6" s="61">
        <f t="shared" si="8"/>
        <v>1800</v>
      </c>
      <c r="OB6" s="61">
        <f t="shared" si="8"/>
        <v>1800</v>
      </c>
      <c r="OC6" s="61">
        <f t="shared" si="8"/>
        <v>1800</v>
      </c>
      <c r="OD6" s="61">
        <f t="shared" si="8"/>
        <v>1800</v>
      </c>
      <c r="OE6" s="61">
        <f t="shared" si="8"/>
        <v>1800</v>
      </c>
      <c r="OF6" s="61">
        <f t="shared" si="8"/>
        <v>1800</v>
      </c>
      <c r="OG6" s="61">
        <f t="shared" si="8"/>
        <v>1800</v>
      </c>
      <c r="OH6" s="61">
        <f t="shared" si="8"/>
        <v>1800</v>
      </c>
      <c r="OI6" s="61">
        <f t="shared" si="8"/>
        <v>1800</v>
      </c>
      <c r="OJ6" s="61">
        <f t="shared" si="8"/>
        <v>1800</v>
      </c>
      <c r="OK6" s="61">
        <f t="shared" si="8"/>
        <v>1800</v>
      </c>
      <c r="OL6" s="61">
        <f t="shared" si="8"/>
        <v>1800</v>
      </c>
      <c r="OM6" s="61">
        <f t="shared" si="8"/>
        <v>1800</v>
      </c>
      <c r="ON6" s="61">
        <f t="shared" si="8"/>
        <v>1800</v>
      </c>
      <c r="OO6" s="61">
        <f t="shared" si="8"/>
        <v>1800</v>
      </c>
      <c r="OP6" s="61">
        <f t="shared" si="8"/>
        <v>1800</v>
      </c>
      <c r="OQ6" s="61">
        <f t="shared" si="8"/>
        <v>1800</v>
      </c>
      <c r="OR6" s="61">
        <f t="shared" si="8"/>
        <v>1800</v>
      </c>
      <c r="OS6" s="61">
        <f t="shared" si="8"/>
        <v>1800</v>
      </c>
      <c r="OT6" s="61">
        <f t="shared" si="8"/>
        <v>1800</v>
      </c>
      <c r="OU6" s="61">
        <f t="shared" si="8"/>
        <v>1800</v>
      </c>
      <c r="OV6" s="61">
        <f t="shared" si="8"/>
        <v>1800</v>
      </c>
      <c r="OW6" s="61">
        <f t="shared" si="8"/>
        <v>1800</v>
      </c>
      <c r="OX6" s="61">
        <f t="shared" si="8"/>
        <v>1800</v>
      </c>
      <c r="OY6" s="61">
        <f t="shared" si="8"/>
        <v>1800</v>
      </c>
      <c r="OZ6" s="61">
        <f t="shared" si="8"/>
        <v>1800</v>
      </c>
      <c r="PA6" s="61">
        <f t="shared" ref="PA6:RL6" si="9">OZ6+OZ7</f>
        <v>1800</v>
      </c>
      <c r="PB6" s="61">
        <f t="shared" si="9"/>
        <v>1800</v>
      </c>
      <c r="PC6" s="61">
        <f t="shared" si="9"/>
        <v>1800</v>
      </c>
      <c r="PD6" s="61">
        <f t="shared" si="9"/>
        <v>1800</v>
      </c>
      <c r="PE6" s="61">
        <f t="shared" si="9"/>
        <v>1800</v>
      </c>
      <c r="PF6" s="61">
        <f t="shared" si="9"/>
        <v>1800</v>
      </c>
      <c r="PG6" s="61">
        <f t="shared" si="9"/>
        <v>1800</v>
      </c>
      <c r="PH6" s="61">
        <f t="shared" si="9"/>
        <v>1800</v>
      </c>
      <c r="PI6" s="61">
        <f t="shared" si="9"/>
        <v>1800</v>
      </c>
      <c r="PJ6" s="61">
        <f t="shared" si="9"/>
        <v>1800</v>
      </c>
      <c r="PK6" s="61">
        <f t="shared" si="9"/>
        <v>1800</v>
      </c>
      <c r="PL6" s="61">
        <f t="shared" si="9"/>
        <v>1800</v>
      </c>
      <c r="PM6" s="61">
        <f t="shared" si="9"/>
        <v>1800</v>
      </c>
      <c r="PN6" s="61">
        <f t="shared" si="9"/>
        <v>1800</v>
      </c>
      <c r="PO6" s="61">
        <f t="shared" si="9"/>
        <v>1800</v>
      </c>
      <c r="PP6" s="61">
        <f t="shared" si="9"/>
        <v>1800</v>
      </c>
      <c r="PQ6" s="61">
        <f t="shared" si="9"/>
        <v>1800</v>
      </c>
      <c r="PR6" s="61">
        <f t="shared" si="9"/>
        <v>1800</v>
      </c>
      <c r="PS6" s="61">
        <f t="shared" si="9"/>
        <v>1800</v>
      </c>
      <c r="PT6" s="61">
        <f t="shared" si="9"/>
        <v>1800</v>
      </c>
      <c r="PU6" s="61">
        <f t="shared" si="9"/>
        <v>1800</v>
      </c>
      <c r="PV6" s="61">
        <f t="shared" si="9"/>
        <v>1800</v>
      </c>
      <c r="PW6" s="61">
        <f t="shared" si="9"/>
        <v>1800</v>
      </c>
      <c r="PX6" s="61">
        <f t="shared" si="9"/>
        <v>1800</v>
      </c>
      <c r="PY6" s="61">
        <f t="shared" si="9"/>
        <v>1800</v>
      </c>
      <c r="PZ6" s="61">
        <f t="shared" si="9"/>
        <v>1800</v>
      </c>
      <c r="QA6" s="61">
        <f t="shared" si="9"/>
        <v>1800</v>
      </c>
      <c r="QB6" s="61">
        <f t="shared" si="9"/>
        <v>1800</v>
      </c>
      <c r="QC6" s="61">
        <f t="shared" si="9"/>
        <v>1800</v>
      </c>
      <c r="QD6" s="61">
        <f t="shared" si="9"/>
        <v>1800</v>
      </c>
      <c r="QE6" s="61">
        <f t="shared" si="9"/>
        <v>1800</v>
      </c>
      <c r="QF6" s="61">
        <f t="shared" si="9"/>
        <v>1800</v>
      </c>
      <c r="QG6" s="61">
        <f t="shared" si="9"/>
        <v>1800</v>
      </c>
      <c r="QH6" s="61">
        <f t="shared" si="9"/>
        <v>1800</v>
      </c>
      <c r="QI6" s="61">
        <f t="shared" si="9"/>
        <v>1800</v>
      </c>
      <c r="QJ6" s="61">
        <f t="shared" si="9"/>
        <v>1800</v>
      </c>
      <c r="QK6" s="61">
        <f t="shared" si="9"/>
        <v>1800</v>
      </c>
      <c r="QL6" s="61">
        <f t="shared" si="9"/>
        <v>1800</v>
      </c>
      <c r="QM6" s="61">
        <f t="shared" si="9"/>
        <v>1800</v>
      </c>
      <c r="QN6" s="61">
        <f t="shared" si="9"/>
        <v>1800</v>
      </c>
      <c r="QO6" s="61">
        <f t="shared" si="9"/>
        <v>1800</v>
      </c>
      <c r="QP6" s="61">
        <f t="shared" si="9"/>
        <v>1800</v>
      </c>
      <c r="QQ6" s="61">
        <f t="shared" si="9"/>
        <v>1800</v>
      </c>
      <c r="QR6" s="61">
        <f t="shared" si="9"/>
        <v>1800</v>
      </c>
      <c r="QS6" s="61">
        <f t="shared" si="9"/>
        <v>1800</v>
      </c>
      <c r="QT6" s="61">
        <f t="shared" si="9"/>
        <v>1800</v>
      </c>
      <c r="QU6" s="61">
        <f t="shared" si="9"/>
        <v>1800</v>
      </c>
      <c r="QV6" s="61">
        <f t="shared" si="9"/>
        <v>1800</v>
      </c>
      <c r="QW6" s="61">
        <f t="shared" si="9"/>
        <v>1800</v>
      </c>
      <c r="QX6" s="61">
        <f t="shared" si="9"/>
        <v>1800</v>
      </c>
      <c r="QY6" s="61">
        <f t="shared" si="9"/>
        <v>1800</v>
      </c>
      <c r="QZ6" s="61">
        <f t="shared" si="9"/>
        <v>1800</v>
      </c>
      <c r="RA6" s="61">
        <f t="shared" si="9"/>
        <v>1800</v>
      </c>
      <c r="RB6" s="61">
        <f t="shared" si="9"/>
        <v>1800</v>
      </c>
      <c r="RC6" s="61">
        <f t="shared" si="9"/>
        <v>1800</v>
      </c>
      <c r="RD6" s="61">
        <f t="shared" si="9"/>
        <v>1800</v>
      </c>
      <c r="RE6" s="61">
        <f t="shared" si="9"/>
        <v>1800</v>
      </c>
      <c r="RF6" s="61">
        <f t="shared" si="9"/>
        <v>1800</v>
      </c>
      <c r="RG6" s="61">
        <f t="shared" si="9"/>
        <v>1800</v>
      </c>
      <c r="RH6" s="61">
        <f t="shared" si="9"/>
        <v>1800</v>
      </c>
      <c r="RI6" s="61">
        <f t="shared" si="9"/>
        <v>1800</v>
      </c>
      <c r="RJ6" s="61">
        <f t="shared" si="9"/>
        <v>1800</v>
      </c>
      <c r="RK6" s="61">
        <f t="shared" si="9"/>
        <v>1800</v>
      </c>
      <c r="RL6" s="61">
        <f t="shared" si="9"/>
        <v>1800</v>
      </c>
      <c r="RM6" s="61">
        <f t="shared" ref="RM6:TX6" si="10">RL6+RL7</f>
        <v>1800</v>
      </c>
      <c r="RN6" s="61">
        <f t="shared" si="10"/>
        <v>1800</v>
      </c>
      <c r="RO6" s="61">
        <f t="shared" si="10"/>
        <v>1800</v>
      </c>
      <c r="RP6" s="61">
        <f t="shared" si="10"/>
        <v>1800</v>
      </c>
      <c r="RQ6" s="61">
        <f t="shared" si="10"/>
        <v>1800</v>
      </c>
      <c r="RR6" s="61">
        <f t="shared" si="10"/>
        <v>1800</v>
      </c>
      <c r="RS6" s="61">
        <f t="shared" si="10"/>
        <v>1800</v>
      </c>
      <c r="RT6" s="61">
        <f t="shared" si="10"/>
        <v>1800</v>
      </c>
      <c r="RU6" s="61">
        <f t="shared" si="10"/>
        <v>1800</v>
      </c>
      <c r="RV6" s="61">
        <f t="shared" si="10"/>
        <v>1800</v>
      </c>
      <c r="RW6" s="61">
        <f t="shared" si="10"/>
        <v>1800</v>
      </c>
      <c r="RX6" s="61">
        <f t="shared" si="10"/>
        <v>1800</v>
      </c>
      <c r="RY6" s="61">
        <f t="shared" si="10"/>
        <v>1800</v>
      </c>
      <c r="RZ6" s="61">
        <f t="shared" si="10"/>
        <v>1800</v>
      </c>
      <c r="SA6" s="61">
        <f t="shared" si="10"/>
        <v>1800</v>
      </c>
      <c r="SB6" s="61">
        <f t="shared" si="10"/>
        <v>1800</v>
      </c>
      <c r="SC6" s="61">
        <f t="shared" si="10"/>
        <v>1800</v>
      </c>
      <c r="SD6" s="61">
        <f t="shared" si="10"/>
        <v>1800</v>
      </c>
      <c r="SE6" s="61">
        <f t="shared" si="10"/>
        <v>1800</v>
      </c>
      <c r="SF6" s="61">
        <f t="shared" si="10"/>
        <v>1800</v>
      </c>
      <c r="SG6" s="61">
        <f t="shared" si="10"/>
        <v>1800</v>
      </c>
      <c r="SH6" s="61">
        <f t="shared" si="10"/>
        <v>1800</v>
      </c>
      <c r="SI6" s="61">
        <f t="shared" si="10"/>
        <v>1800</v>
      </c>
      <c r="SJ6" s="61">
        <f t="shared" si="10"/>
        <v>1800</v>
      </c>
      <c r="SK6" s="61">
        <f t="shared" si="10"/>
        <v>1800</v>
      </c>
      <c r="SL6" s="61">
        <f t="shared" si="10"/>
        <v>1800</v>
      </c>
      <c r="SM6" s="61">
        <f t="shared" si="10"/>
        <v>1800</v>
      </c>
      <c r="SN6" s="61">
        <f t="shared" si="10"/>
        <v>1800</v>
      </c>
      <c r="SO6" s="61">
        <f t="shared" si="10"/>
        <v>1800</v>
      </c>
      <c r="SP6" s="61">
        <f t="shared" si="10"/>
        <v>1800</v>
      </c>
      <c r="SQ6" s="61">
        <f t="shared" si="10"/>
        <v>1800</v>
      </c>
      <c r="SR6" s="61">
        <f t="shared" si="10"/>
        <v>1800</v>
      </c>
      <c r="SS6" s="61">
        <f t="shared" si="10"/>
        <v>1800</v>
      </c>
      <c r="ST6" s="61">
        <f t="shared" si="10"/>
        <v>1800</v>
      </c>
      <c r="SU6" s="61">
        <f t="shared" si="10"/>
        <v>1800</v>
      </c>
      <c r="SV6" s="61">
        <f t="shared" si="10"/>
        <v>1800</v>
      </c>
      <c r="SW6" s="61">
        <f t="shared" si="10"/>
        <v>1800</v>
      </c>
      <c r="SX6" s="61">
        <f t="shared" si="10"/>
        <v>1800</v>
      </c>
      <c r="SY6" s="61">
        <f t="shared" si="10"/>
        <v>1800</v>
      </c>
      <c r="SZ6" s="61">
        <f t="shared" si="10"/>
        <v>1800</v>
      </c>
      <c r="TA6" s="61">
        <f t="shared" si="10"/>
        <v>1800</v>
      </c>
      <c r="TB6" s="61">
        <f t="shared" si="10"/>
        <v>1800</v>
      </c>
      <c r="TC6" s="61">
        <f t="shared" si="10"/>
        <v>1800</v>
      </c>
      <c r="TD6" s="61">
        <f t="shared" si="10"/>
        <v>1800</v>
      </c>
      <c r="TE6" s="61">
        <f t="shared" si="10"/>
        <v>1800</v>
      </c>
      <c r="TF6" s="61">
        <f t="shared" si="10"/>
        <v>1800</v>
      </c>
      <c r="TG6" s="61">
        <f t="shared" si="10"/>
        <v>1800</v>
      </c>
      <c r="TH6" s="61">
        <f t="shared" si="10"/>
        <v>1800</v>
      </c>
      <c r="TI6" s="61">
        <f t="shared" si="10"/>
        <v>1800</v>
      </c>
      <c r="TJ6" s="61">
        <f t="shared" si="10"/>
        <v>1800</v>
      </c>
      <c r="TK6" s="61">
        <f t="shared" si="10"/>
        <v>1800</v>
      </c>
      <c r="TL6" s="61">
        <f t="shared" si="10"/>
        <v>1800</v>
      </c>
      <c r="TM6" s="61">
        <f t="shared" si="10"/>
        <v>1800</v>
      </c>
      <c r="TN6" s="61">
        <f t="shared" si="10"/>
        <v>1800</v>
      </c>
      <c r="TO6" s="61">
        <f t="shared" si="10"/>
        <v>1800</v>
      </c>
      <c r="TP6" s="61">
        <f t="shared" si="10"/>
        <v>1800</v>
      </c>
      <c r="TQ6" s="61">
        <f t="shared" si="10"/>
        <v>1800</v>
      </c>
      <c r="TR6" s="61">
        <f t="shared" si="10"/>
        <v>1800</v>
      </c>
      <c r="TS6" s="61">
        <f t="shared" si="10"/>
        <v>1800</v>
      </c>
      <c r="TT6" s="61">
        <f t="shared" si="10"/>
        <v>1800</v>
      </c>
      <c r="TU6" s="61">
        <f t="shared" si="10"/>
        <v>1800</v>
      </c>
      <c r="TV6" s="61">
        <f t="shared" si="10"/>
        <v>1800</v>
      </c>
      <c r="TW6" s="61">
        <f t="shared" si="10"/>
        <v>1800</v>
      </c>
      <c r="TX6" s="61">
        <f t="shared" si="10"/>
        <v>1800</v>
      </c>
      <c r="TY6" s="61">
        <f t="shared" ref="TY6:UF6" si="11">TX6+TX7</f>
        <v>1800</v>
      </c>
      <c r="TZ6" s="61">
        <f t="shared" si="11"/>
        <v>1800</v>
      </c>
      <c r="UA6" s="61">
        <f t="shared" si="11"/>
        <v>1800</v>
      </c>
      <c r="UB6" s="61">
        <f t="shared" si="11"/>
        <v>1800</v>
      </c>
      <c r="UC6" s="61">
        <f t="shared" si="11"/>
        <v>1800</v>
      </c>
      <c r="UD6" s="61">
        <f t="shared" si="11"/>
        <v>1800</v>
      </c>
      <c r="UE6" s="61">
        <f t="shared" si="11"/>
        <v>1800</v>
      </c>
      <c r="UF6" s="61">
        <f t="shared" si="11"/>
        <v>1800</v>
      </c>
    </row>
    <row r="7" spans="1:552" ht="14.5" customHeight="1" x14ac:dyDescent="0.35">
      <c r="A7" s="66" t="s">
        <v>1289</v>
      </c>
      <c r="C7" s="5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>
        <v>250</v>
      </c>
      <c r="Z7" s="68">
        <v>200</v>
      </c>
      <c r="AA7" s="68">
        <v>750</v>
      </c>
      <c r="AB7" s="68">
        <v>150</v>
      </c>
      <c r="AC7" s="68">
        <v>800</v>
      </c>
      <c r="AD7" s="68">
        <v>400</v>
      </c>
      <c r="AE7" s="68">
        <v>400</v>
      </c>
      <c r="AF7" s="68">
        <v>100</v>
      </c>
      <c r="AG7" s="68">
        <v>150</v>
      </c>
      <c r="AH7" s="91">
        <v>150</v>
      </c>
      <c r="AI7" s="68">
        <v>750</v>
      </c>
      <c r="AJ7" s="68">
        <v>150</v>
      </c>
      <c r="AK7" s="68">
        <v>-2300</v>
      </c>
      <c r="AL7" s="68">
        <v>-650</v>
      </c>
      <c r="AM7" s="68">
        <v>-2950</v>
      </c>
      <c r="AN7" s="68">
        <v>400</v>
      </c>
      <c r="AO7" s="68">
        <v>350</v>
      </c>
      <c r="AP7" s="68">
        <v>300</v>
      </c>
      <c r="AQ7" s="68">
        <v>650</v>
      </c>
      <c r="AR7" s="68">
        <v>300</v>
      </c>
      <c r="AS7" s="68">
        <v>400</v>
      </c>
      <c r="AT7" s="68">
        <v>0</v>
      </c>
      <c r="AU7" s="68">
        <v>-600</v>
      </c>
      <c r="AV7" s="68">
        <v>0</v>
      </c>
      <c r="AW7" s="68">
        <v>0</v>
      </c>
      <c r="AX7" s="68">
        <v>-2000</v>
      </c>
      <c r="AY7" s="68">
        <v>250</v>
      </c>
      <c r="AZ7" s="68">
        <v>400</v>
      </c>
      <c r="BA7" s="68">
        <v>0</v>
      </c>
      <c r="BB7" s="68">
        <v>450</v>
      </c>
      <c r="BC7" s="68">
        <v>0</v>
      </c>
      <c r="BD7" s="68">
        <v>350</v>
      </c>
      <c r="BE7" s="68">
        <v>800</v>
      </c>
      <c r="BF7" s="68">
        <v>500</v>
      </c>
      <c r="BG7" s="68">
        <v>100</v>
      </c>
      <c r="BH7" s="68">
        <v>250</v>
      </c>
      <c r="BI7" s="68">
        <v>400</v>
      </c>
      <c r="BJ7" s="68">
        <v>-4550</v>
      </c>
      <c r="BK7" s="68">
        <v>400</v>
      </c>
      <c r="BL7" s="68">
        <v>450</v>
      </c>
      <c r="BM7" s="91">
        <v>0</v>
      </c>
      <c r="BN7" s="68">
        <v>0</v>
      </c>
      <c r="BO7" s="68">
        <v>0</v>
      </c>
      <c r="BP7" s="68">
        <v>300</v>
      </c>
      <c r="BQ7" s="68">
        <f t="shared" ref="BQ7:EB7" si="12">BQ8-BQ9</f>
        <v>50</v>
      </c>
      <c r="BR7" s="68">
        <f t="shared" si="12"/>
        <v>450</v>
      </c>
      <c r="BS7" s="68">
        <f t="shared" si="12"/>
        <v>950</v>
      </c>
      <c r="BT7" s="68">
        <f t="shared" si="12"/>
        <v>770</v>
      </c>
      <c r="BU7" s="68">
        <f t="shared" si="12"/>
        <v>500</v>
      </c>
      <c r="BV7" s="68">
        <f t="shared" si="12"/>
        <v>300</v>
      </c>
      <c r="BW7" s="68">
        <f t="shared" si="12"/>
        <v>-1750</v>
      </c>
      <c r="BX7" s="68">
        <f t="shared" si="12"/>
        <v>550</v>
      </c>
      <c r="BY7" s="68">
        <f t="shared" si="12"/>
        <v>900</v>
      </c>
      <c r="BZ7" s="68">
        <f t="shared" si="12"/>
        <v>550</v>
      </c>
      <c r="CA7" s="68">
        <f t="shared" si="12"/>
        <v>20</v>
      </c>
      <c r="CB7" s="68">
        <f t="shared" si="12"/>
        <v>0</v>
      </c>
      <c r="CC7" s="68">
        <f t="shared" si="12"/>
        <v>-100</v>
      </c>
      <c r="CD7" s="68">
        <f t="shared" si="12"/>
        <v>130</v>
      </c>
      <c r="CE7" s="68">
        <f t="shared" si="12"/>
        <v>350</v>
      </c>
      <c r="CF7" s="68">
        <f t="shared" si="12"/>
        <v>350</v>
      </c>
      <c r="CG7" s="68">
        <f t="shared" si="12"/>
        <v>550</v>
      </c>
      <c r="CH7" s="68">
        <f t="shared" si="12"/>
        <v>-4000</v>
      </c>
      <c r="CI7" s="68">
        <f t="shared" si="12"/>
        <v>0</v>
      </c>
      <c r="CJ7" s="68">
        <f t="shared" si="12"/>
        <v>650</v>
      </c>
      <c r="CK7" s="68">
        <f t="shared" si="12"/>
        <v>150</v>
      </c>
      <c r="CL7" s="68">
        <f t="shared" si="12"/>
        <v>400</v>
      </c>
      <c r="CM7" s="68">
        <f t="shared" si="12"/>
        <v>-50</v>
      </c>
      <c r="CN7" s="68">
        <f t="shared" si="12"/>
        <v>-250</v>
      </c>
      <c r="CO7" s="68">
        <f t="shared" si="12"/>
        <v>0</v>
      </c>
      <c r="CP7" s="68">
        <f t="shared" si="12"/>
        <v>0</v>
      </c>
      <c r="CQ7" s="68">
        <f t="shared" si="12"/>
        <v>850</v>
      </c>
      <c r="CR7" s="68">
        <f t="shared" si="12"/>
        <v>50</v>
      </c>
      <c r="CS7" s="68">
        <f t="shared" si="12"/>
        <v>0</v>
      </c>
      <c r="CT7" s="68">
        <f t="shared" si="12"/>
        <v>400</v>
      </c>
      <c r="CU7" s="68">
        <f t="shared" si="12"/>
        <v>200</v>
      </c>
      <c r="CV7" s="68">
        <f t="shared" si="12"/>
        <v>0</v>
      </c>
      <c r="CW7" s="68">
        <f t="shared" si="12"/>
        <v>0</v>
      </c>
      <c r="CX7" s="68">
        <f t="shared" si="12"/>
        <v>700</v>
      </c>
      <c r="CY7" s="68">
        <f t="shared" si="12"/>
        <v>0</v>
      </c>
      <c r="CZ7" s="68">
        <f t="shared" si="12"/>
        <v>100</v>
      </c>
      <c r="DA7" s="68">
        <f t="shared" si="12"/>
        <v>300</v>
      </c>
      <c r="DB7" s="68">
        <f t="shared" si="12"/>
        <v>-1300</v>
      </c>
      <c r="DC7" s="68">
        <f t="shared" si="12"/>
        <v>0</v>
      </c>
      <c r="DD7" s="68">
        <f t="shared" si="12"/>
        <v>0</v>
      </c>
      <c r="DE7" s="68">
        <f t="shared" si="12"/>
        <v>580</v>
      </c>
      <c r="DF7" s="68">
        <f t="shared" si="12"/>
        <v>0</v>
      </c>
      <c r="DG7" s="68">
        <f t="shared" si="12"/>
        <v>100</v>
      </c>
      <c r="DH7" s="68">
        <f t="shared" si="12"/>
        <v>650</v>
      </c>
      <c r="DI7" s="68">
        <f t="shared" si="12"/>
        <v>100</v>
      </c>
      <c r="DJ7" s="68">
        <f t="shared" si="12"/>
        <v>500</v>
      </c>
      <c r="DK7" s="68">
        <f t="shared" si="12"/>
        <v>0</v>
      </c>
      <c r="DL7" s="68">
        <f t="shared" si="12"/>
        <v>-1000</v>
      </c>
      <c r="DM7" s="68">
        <f t="shared" si="12"/>
        <v>550</v>
      </c>
      <c r="DN7" s="68">
        <f t="shared" si="12"/>
        <v>0</v>
      </c>
      <c r="DO7" s="68">
        <f t="shared" si="12"/>
        <v>-500</v>
      </c>
      <c r="DP7" s="68">
        <f t="shared" si="12"/>
        <v>790</v>
      </c>
      <c r="DQ7" s="68">
        <f t="shared" si="12"/>
        <v>650</v>
      </c>
      <c r="DR7" s="68">
        <f t="shared" si="12"/>
        <v>600</v>
      </c>
      <c r="DS7" s="68">
        <f t="shared" si="12"/>
        <v>300</v>
      </c>
      <c r="DT7" s="68">
        <f t="shared" si="12"/>
        <v>400</v>
      </c>
      <c r="DU7" s="68">
        <f t="shared" si="12"/>
        <v>250</v>
      </c>
      <c r="DV7" s="68">
        <f t="shared" si="12"/>
        <v>-320</v>
      </c>
      <c r="DW7" s="68">
        <f t="shared" si="12"/>
        <v>350</v>
      </c>
      <c r="DX7" s="68">
        <f t="shared" si="12"/>
        <v>300</v>
      </c>
      <c r="DY7" s="68">
        <f t="shared" si="12"/>
        <v>0</v>
      </c>
      <c r="DZ7" s="68">
        <f t="shared" si="12"/>
        <v>-1900</v>
      </c>
      <c r="EA7" s="68">
        <f t="shared" si="12"/>
        <v>-2000</v>
      </c>
      <c r="EB7" s="68">
        <f t="shared" si="12"/>
        <v>350</v>
      </c>
      <c r="EC7" s="68">
        <f t="shared" ref="EC7:GN7" si="13">EC8-EC9</f>
        <v>800</v>
      </c>
      <c r="ED7" s="68">
        <f t="shared" si="13"/>
        <v>250</v>
      </c>
      <c r="EE7" s="68">
        <f t="shared" si="13"/>
        <v>0</v>
      </c>
      <c r="EF7" s="68">
        <f t="shared" si="13"/>
        <v>750</v>
      </c>
      <c r="EG7" s="68">
        <f t="shared" si="13"/>
        <v>400</v>
      </c>
      <c r="EH7" s="68">
        <f t="shared" si="13"/>
        <v>-750</v>
      </c>
      <c r="EI7" s="68">
        <f t="shared" si="13"/>
        <v>600</v>
      </c>
      <c r="EJ7" s="68">
        <f t="shared" si="13"/>
        <v>150</v>
      </c>
      <c r="EK7" s="68">
        <f t="shared" si="13"/>
        <v>450</v>
      </c>
      <c r="EL7" s="68">
        <f t="shared" si="13"/>
        <v>500</v>
      </c>
      <c r="EM7" s="68">
        <f t="shared" si="13"/>
        <v>400</v>
      </c>
      <c r="EN7" s="68">
        <f t="shared" si="13"/>
        <v>450</v>
      </c>
      <c r="EO7" s="68">
        <f t="shared" si="13"/>
        <v>500</v>
      </c>
      <c r="EP7" s="68">
        <f t="shared" si="13"/>
        <v>-1800</v>
      </c>
      <c r="EQ7" s="68">
        <f t="shared" si="13"/>
        <v>550</v>
      </c>
      <c r="ER7" s="68">
        <f t="shared" si="13"/>
        <v>650</v>
      </c>
      <c r="ES7" s="68">
        <f t="shared" si="13"/>
        <v>150</v>
      </c>
      <c r="ET7" s="68">
        <f t="shared" si="13"/>
        <v>600</v>
      </c>
      <c r="EU7" s="68">
        <f t="shared" si="13"/>
        <v>-2200</v>
      </c>
      <c r="EV7" s="68">
        <f t="shared" si="13"/>
        <v>250</v>
      </c>
      <c r="EW7" s="68">
        <f t="shared" si="13"/>
        <v>900</v>
      </c>
      <c r="EX7" s="68">
        <f t="shared" si="13"/>
        <v>400</v>
      </c>
      <c r="EY7" s="68">
        <f t="shared" si="13"/>
        <v>400</v>
      </c>
      <c r="EZ7" s="68">
        <f t="shared" si="13"/>
        <v>1000</v>
      </c>
      <c r="FA7" s="68">
        <f t="shared" si="13"/>
        <v>400</v>
      </c>
      <c r="FB7" s="68">
        <f t="shared" si="13"/>
        <v>-1550</v>
      </c>
      <c r="FC7" s="68">
        <f t="shared" si="13"/>
        <v>200</v>
      </c>
      <c r="FD7" s="68">
        <f t="shared" si="13"/>
        <v>-2850</v>
      </c>
      <c r="FE7" s="68">
        <f t="shared" si="13"/>
        <v>350</v>
      </c>
      <c r="FF7" s="68">
        <f t="shared" si="13"/>
        <v>500</v>
      </c>
      <c r="FG7" s="68">
        <f t="shared" si="13"/>
        <v>500</v>
      </c>
      <c r="FH7" s="68">
        <f t="shared" si="13"/>
        <v>500</v>
      </c>
      <c r="FI7" s="68">
        <f t="shared" si="13"/>
        <v>-1650</v>
      </c>
      <c r="FJ7" s="68">
        <f t="shared" si="13"/>
        <v>250</v>
      </c>
      <c r="FK7" s="68">
        <f t="shared" si="13"/>
        <v>-2475</v>
      </c>
      <c r="FL7" s="68">
        <f t="shared" si="13"/>
        <v>500</v>
      </c>
      <c r="FM7" s="68">
        <f t="shared" si="13"/>
        <v>200</v>
      </c>
      <c r="FN7" s="68">
        <f t="shared" si="13"/>
        <v>50</v>
      </c>
      <c r="FO7" s="68">
        <f t="shared" si="13"/>
        <v>100</v>
      </c>
      <c r="FP7" s="68">
        <f t="shared" si="13"/>
        <v>135</v>
      </c>
      <c r="FQ7" s="68">
        <f t="shared" si="13"/>
        <v>250</v>
      </c>
      <c r="FR7" s="68">
        <f t="shared" si="13"/>
        <v>-1100</v>
      </c>
      <c r="FS7" s="68">
        <f t="shared" si="13"/>
        <v>0</v>
      </c>
      <c r="FT7" s="68">
        <f t="shared" si="13"/>
        <v>650</v>
      </c>
      <c r="FU7" s="68">
        <f t="shared" si="13"/>
        <v>550</v>
      </c>
      <c r="FV7" s="68">
        <f t="shared" si="13"/>
        <v>0</v>
      </c>
      <c r="FW7" s="68">
        <f t="shared" si="13"/>
        <v>350</v>
      </c>
      <c r="FX7" s="68">
        <f t="shared" si="13"/>
        <v>250</v>
      </c>
      <c r="FY7" s="68">
        <f t="shared" si="13"/>
        <v>0</v>
      </c>
      <c r="FZ7" s="68">
        <f t="shared" si="13"/>
        <v>300</v>
      </c>
      <c r="GA7" s="68">
        <f t="shared" si="13"/>
        <v>400</v>
      </c>
      <c r="GB7" s="68">
        <f t="shared" si="13"/>
        <v>0</v>
      </c>
      <c r="GC7" s="68">
        <f t="shared" si="13"/>
        <v>-1450</v>
      </c>
      <c r="GD7" s="68">
        <f t="shared" si="13"/>
        <v>200</v>
      </c>
      <c r="GE7" s="68">
        <f t="shared" si="13"/>
        <v>550</v>
      </c>
      <c r="GF7" s="68">
        <f t="shared" si="13"/>
        <v>0</v>
      </c>
      <c r="GG7" s="68">
        <f t="shared" si="13"/>
        <v>150</v>
      </c>
      <c r="GH7" s="68">
        <f t="shared" si="13"/>
        <v>300</v>
      </c>
      <c r="GI7" s="68">
        <f t="shared" si="13"/>
        <v>-450</v>
      </c>
      <c r="GJ7" s="68">
        <f t="shared" si="13"/>
        <v>0</v>
      </c>
      <c r="GK7" s="68">
        <f t="shared" si="13"/>
        <v>450</v>
      </c>
      <c r="GL7" s="68">
        <f t="shared" si="13"/>
        <v>150</v>
      </c>
      <c r="GM7" s="68">
        <f t="shared" si="13"/>
        <v>250</v>
      </c>
      <c r="GN7" s="68">
        <f t="shared" si="13"/>
        <v>150</v>
      </c>
      <c r="GO7" s="68">
        <f t="shared" ref="GO7:IZ7" si="14">GO8-GO9</f>
        <v>-2000</v>
      </c>
      <c r="GP7" s="68">
        <f t="shared" si="14"/>
        <v>-350</v>
      </c>
      <c r="GQ7" s="68">
        <f t="shared" si="14"/>
        <v>900</v>
      </c>
      <c r="GR7" s="68">
        <f t="shared" si="14"/>
        <v>500</v>
      </c>
      <c r="GS7" s="68">
        <f t="shared" si="14"/>
        <v>150</v>
      </c>
      <c r="GT7" s="68">
        <f t="shared" si="14"/>
        <v>100</v>
      </c>
      <c r="GU7" s="68">
        <f t="shared" si="14"/>
        <v>550</v>
      </c>
      <c r="GV7" s="68">
        <f t="shared" si="14"/>
        <v>-2250</v>
      </c>
      <c r="GW7" s="68">
        <f t="shared" si="14"/>
        <v>450</v>
      </c>
      <c r="GX7" s="68">
        <f t="shared" si="14"/>
        <v>500</v>
      </c>
      <c r="GY7" s="68">
        <f t="shared" si="14"/>
        <v>0</v>
      </c>
      <c r="GZ7" s="68">
        <f t="shared" si="14"/>
        <v>0</v>
      </c>
      <c r="HA7" s="68">
        <f t="shared" si="14"/>
        <v>0</v>
      </c>
      <c r="HB7" s="68">
        <f t="shared" si="14"/>
        <v>-3000</v>
      </c>
      <c r="HC7" s="68">
        <f t="shared" si="14"/>
        <v>0</v>
      </c>
      <c r="HD7" s="68">
        <f t="shared" si="14"/>
        <v>0</v>
      </c>
      <c r="HE7" s="68">
        <f t="shared" si="14"/>
        <v>0</v>
      </c>
      <c r="HF7" s="68">
        <f t="shared" si="14"/>
        <v>0</v>
      </c>
      <c r="HG7" s="68">
        <f t="shared" si="14"/>
        <v>0</v>
      </c>
      <c r="HH7" s="68">
        <f t="shared" si="14"/>
        <v>0</v>
      </c>
      <c r="HI7" s="68">
        <f t="shared" si="14"/>
        <v>0</v>
      </c>
      <c r="HJ7" s="68">
        <f t="shared" si="14"/>
        <v>0</v>
      </c>
      <c r="HK7" s="68">
        <f t="shared" si="14"/>
        <v>0</v>
      </c>
      <c r="HL7" s="68">
        <f t="shared" si="14"/>
        <v>0</v>
      </c>
      <c r="HM7" s="68">
        <f t="shared" si="14"/>
        <v>0</v>
      </c>
      <c r="HN7" s="68">
        <f t="shared" si="14"/>
        <v>0</v>
      </c>
      <c r="HO7" s="68">
        <f t="shared" si="14"/>
        <v>0</v>
      </c>
      <c r="HP7" s="68">
        <f t="shared" si="14"/>
        <v>0</v>
      </c>
      <c r="HQ7" s="68">
        <f t="shared" si="14"/>
        <v>0</v>
      </c>
      <c r="HR7" s="68">
        <f t="shared" si="14"/>
        <v>0</v>
      </c>
      <c r="HS7" s="68">
        <f t="shared" si="14"/>
        <v>0</v>
      </c>
      <c r="HT7" s="68">
        <f t="shared" si="14"/>
        <v>0</v>
      </c>
      <c r="HU7" s="68">
        <f t="shared" si="14"/>
        <v>0</v>
      </c>
      <c r="HV7" s="68">
        <f t="shared" si="14"/>
        <v>0</v>
      </c>
      <c r="HW7" s="68">
        <f t="shared" si="14"/>
        <v>0</v>
      </c>
      <c r="HX7" s="68">
        <f t="shared" si="14"/>
        <v>0</v>
      </c>
      <c r="HY7" s="68">
        <f t="shared" si="14"/>
        <v>0</v>
      </c>
      <c r="HZ7" s="68">
        <f t="shared" si="14"/>
        <v>0</v>
      </c>
      <c r="IA7" s="68">
        <f t="shared" si="14"/>
        <v>0</v>
      </c>
      <c r="IB7" s="68">
        <f t="shared" si="14"/>
        <v>0</v>
      </c>
      <c r="IC7" s="68">
        <f t="shared" si="14"/>
        <v>0</v>
      </c>
      <c r="ID7" s="68">
        <f t="shared" si="14"/>
        <v>0</v>
      </c>
      <c r="IE7" s="68">
        <f t="shared" si="14"/>
        <v>0</v>
      </c>
      <c r="IF7" s="68">
        <f t="shared" si="14"/>
        <v>0</v>
      </c>
      <c r="IG7" s="68">
        <f t="shared" si="14"/>
        <v>0</v>
      </c>
      <c r="IH7" s="68">
        <f t="shared" si="14"/>
        <v>0</v>
      </c>
      <c r="II7" s="68">
        <f t="shared" si="14"/>
        <v>0</v>
      </c>
      <c r="IJ7" s="68">
        <f t="shared" si="14"/>
        <v>0</v>
      </c>
      <c r="IK7" s="68">
        <f t="shared" si="14"/>
        <v>0</v>
      </c>
      <c r="IL7" s="68">
        <f t="shared" si="14"/>
        <v>0</v>
      </c>
      <c r="IM7" s="68">
        <f t="shared" si="14"/>
        <v>0</v>
      </c>
      <c r="IN7" s="68">
        <f t="shared" si="14"/>
        <v>0</v>
      </c>
      <c r="IO7" s="68">
        <f t="shared" si="14"/>
        <v>0</v>
      </c>
      <c r="IP7" s="68">
        <f t="shared" si="14"/>
        <v>0</v>
      </c>
      <c r="IQ7" s="68">
        <f t="shared" si="14"/>
        <v>0</v>
      </c>
      <c r="IR7" s="68">
        <f t="shared" si="14"/>
        <v>0</v>
      </c>
      <c r="IS7" s="68">
        <f t="shared" si="14"/>
        <v>0</v>
      </c>
      <c r="IT7" s="68">
        <f t="shared" si="14"/>
        <v>0</v>
      </c>
      <c r="IU7" s="68">
        <f t="shared" si="14"/>
        <v>0</v>
      </c>
      <c r="IV7" s="68">
        <f t="shared" si="14"/>
        <v>0</v>
      </c>
      <c r="IW7" s="68">
        <f t="shared" si="14"/>
        <v>0</v>
      </c>
      <c r="IX7" s="68">
        <f t="shared" si="14"/>
        <v>0</v>
      </c>
      <c r="IY7" s="68">
        <f t="shared" si="14"/>
        <v>0</v>
      </c>
      <c r="IZ7" s="68">
        <f t="shared" si="14"/>
        <v>0</v>
      </c>
      <c r="JA7" s="68">
        <f t="shared" ref="JA7:LL7" si="15">JA8-JA9</f>
        <v>0</v>
      </c>
      <c r="JB7" s="68">
        <f t="shared" si="15"/>
        <v>0</v>
      </c>
      <c r="JC7" s="68">
        <f t="shared" si="15"/>
        <v>0</v>
      </c>
      <c r="JD7" s="68">
        <f t="shared" si="15"/>
        <v>0</v>
      </c>
      <c r="JE7" s="68">
        <f t="shared" si="15"/>
        <v>0</v>
      </c>
      <c r="JF7" s="68">
        <f t="shared" si="15"/>
        <v>0</v>
      </c>
      <c r="JG7" s="68">
        <f t="shared" si="15"/>
        <v>0</v>
      </c>
      <c r="JH7" s="68">
        <f t="shared" si="15"/>
        <v>0</v>
      </c>
      <c r="JI7" s="68">
        <f t="shared" si="15"/>
        <v>0</v>
      </c>
      <c r="JJ7" s="68">
        <f t="shared" si="15"/>
        <v>0</v>
      </c>
      <c r="JK7" s="68">
        <f t="shared" si="15"/>
        <v>0</v>
      </c>
      <c r="JL7" s="68">
        <f t="shared" si="15"/>
        <v>0</v>
      </c>
      <c r="JM7" s="68">
        <f t="shared" si="15"/>
        <v>0</v>
      </c>
      <c r="JN7" s="68">
        <f t="shared" si="15"/>
        <v>0</v>
      </c>
      <c r="JO7" s="68">
        <f t="shared" si="15"/>
        <v>0</v>
      </c>
      <c r="JP7" s="68">
        <f t="shared" si="15"/>
        <v>0</v>
      </c>
      <c r="JQ7" s="68">
        <f t="shared" si="15"/>
        <v>0</v>
      </c>
      <c r="JR7" s="68">
        <f t="shared" si="15"/>
        <v>0</v>
      </c>
      <c r="JS7" s="68">
        <f t="shared" si="15"/>
        <v>0</v>
      </c>
      <c r="JT7" s="68">
        <f t="shared" si="15"/>
        <v>0</v>
      </c>
      <c r="JU7" s="68">
        <f t="shared" si="15"/>
        <v>0</v>
      </c>
      <c r="JV7" s="68">
        <f t="shared" si="15"/>
        <v>0</v>
      </c>
      <c r="JW7" s="68">
        <f t="shared" si="15"/>
        <v>0</v>
      </c>
      <c r="JX7" s="68">
        <f t="shared" si="15"/>
        <v>0</v>
      </c>
      <c r="JY7" s="68">
        <f t="shared" si="15"/>
        <v>0</v>
      </c>
      <c r="JZ7" s="68">
        <f t="shared" si="15"/>
        <v>0</v>
      </c>
      <c r="KA7" s="68">
        <f t="shared" si="15"/>
        <v>0</v>
      </c>
      <c r="KB7" s="68">
        <f t="shared" si="15"/>
        <v>0</v>
      </c>
      <c r="KC7" s="68">
        <f t="shared" si="15"/>
        <v>0</v>
      </c>
      <c r="KD7" s="68">
        <f t="shared" si="15"/>
        <v>0</v>
      </c>
      <c r="KE7" s="68">
        <f t="shared" si="15"/>
        <v>0</v>
      </c>
      <c r="KF7" s="68">
        <f t="shared" si="15"/>
        <v>0</v>
      </c>
      <c r="KG7" s="68">
        <f t="shared" si="15"/>
        <v>0</v>
      </c>
      <c r="KH7" s="68">
        <f t="shared" si="15"/>
        <v>0</v>
      </c>
      <c r="KI7" s="68">
        <f t="shared" si="15"/>
        <v>0</v>
      </c>
      <c r="KJ7" s="68">
        <f t="shared" si="15"/>
        <v>0</v>
      </c>
      <c r="KK7" s="68">
        <f t="shared" si="15"/>
        <v>0</v>
      </c>
      <c r="KL7" s="68">
        <f t="shared" si="15"/>
        <v>0</v>
      </c>
      <c r="KM7" s="68">
        <f t="shared" si="15"/>
        <v>0</v>
      </c>
      <c r="KN7" s="68">
        <f t="shared" si="15"/>
        <v>0</v>
      </c>
      <c r="KO7" s="68">
        <f t="shared" si="15"/>
        <v>0</v>
      </c>
      <c r="KP7" s="68">
        <f t="shared" si="15"/>
        <v>0</v>
      </c>
      <c r="KQ7" s="68">
        <f t="shared" si="15"/>
        <v>0</v>
      </c>
      <c r="KR7" s="68">
        <f t="shared" si="15"/>
        <v>0</v>
      </c>
      <c r="KS7" s="68">
        <f t="shared" si="15"/>
        <v>0</v>
      </c>
      <c r="KT7" s="68">
        <f t="shared" si="15"/>
        <v>0</v>
      </c>
      <c r="KU7" s="68">
        <f t="shared" si="15"/>
        <v>0</v>
      </c>
      <c r="KV7" s="68">
        <f t="shared" si="15"/>
        <v>0</v>
      </c>
      <c r="KW7" s="68">
        <f t="shared" si="15"/>
        <v>0</v>
      </c>
      <c r="KX7" s="68">
        <f t="shared" si="15"/>
        <v>0</v>
      </c>
      <c r="KY7" s="68">
        <f t="shared" si="15"/>
        <v>0</v>
      </c>
      <c r="KZ7" s="68">
        <f t="shared" si="15"/>
        <v>0</v>
      </c>
      <c r="LA7" s="68">
        <f t="shared" si="15"/>
        <v>0</v>
      </c>
      <c r="LB7" s="68">
        <f t="shared" si="15"/>
        <v>0</v>
      </c>
      <c r="LC7" s="68">
        <f t="shared" si="15"/>
        <v>0</v>
      </c>
      <c r="LD7" s="68">
        <f t="shared" si="15"/>
        <v>0</v>
      </c>
      <c r="LE7" s="68">
        <f t="shared" si="15"/>
        <v>0</v>
      </c>
      <c r="LF7" s="68">
        <f t="shared" si="15"/>
        <v>0</v>
      </c>
      <c r="LG7" s="68">
        <f t="shared" si="15"/>
        <v>0</v>
      </c>
      <c r="LH7" s="68">
        <f t="shared" si="15"/>
        <v>0</v>
      </c>
      <c r="LI7" s="68">
        <f t="shared" si="15"/>
        <v>0</v>
      </c>
      <c r="LJ7" s="68">
        <f t="shared" si="15"/>
        <v>0</v>
      </c>
      <c r="LK7" s="68">
        <f t="shared" si="15"/>
        <v>0</v>
      </c>
      <c r="LL7" s="68">
        <f t="shared" si="15"/>
        <v>0</v>
      </c>
      <c r="LM7" s="68">
        <f t="shared" ref="LM7:NX7" si="16">LM8-LM9</f>
        <v>0</v>
      </c>
      <c r="LN7" s="68">
        <f t="shared" si="16"/>
        <v>0</v>
      </c>
      <c r="LO7" s="68">
        <f t="shared" si="16"/>
        <v>0</v>
      </c>
      <c r="LP7" s="68">
        <f t="shared" si="16"/>
        <v>0</v>
      </c>
      <c r="LQ7" s="68">
        <f t="shared" si="16"/>
        <v>0</v>
      </c>
      <c r="LR7" s="68">
        <f t="shared" si="16"/>
        <v>0</v>
      </c>
      <c r="LS7" s="68">
        <f t="shared" si="16"/>
        <v>0</v>
      </c>
      <c r="LT7" s="68">
        <f t="shared" si="16"/>
        <v>0</v>
      </c>
      <c r="LU7" s="68">
        <f t="shared" si="16"/>
        <v>0</v>
      </c>
      <c r="LV7" s="68">
        <f t="shared" si="16"/>
        <v>0</v>
      </c>
      <c r="LW7" s="68">
        <f t="shared" si="16"/>
        <v>0</v>
      </c>
      <c r="LX7" s="68">
        <f t="shared" si="16"/>
        <v>0</v>
      </c>
      <c r="LY7" s="68">
        <f t="shared" si="16"/>
        <v>0</v>
      </c>
      <c r="LZ7" s="68">
        <f t="shared" si="16"/>
        <v>0</v>
      </c>
      <c r="MA7" s="68">
        <f t="shared" si="16"/>
        <v>0</v>
      </c>
      <c r="MB7" s="68">
        <f t="shared" si="16"/>
        <v>0</v>
      </c>
      <c r="MC7" s="68">
        <f t="shared" si="16"/>
        <v>0</v>
      </c>
      <c r="MD7" s="68">
        <f t="shared" si="16"/>
        <v>0</v>
      </c>
      <c r="ME7" s="68">
        <f t="shared" si="16"/>
        <v>0</v>
      </c>
      <c r="MF7" s="68">
        <f t="shared" si="16"/>
        <v>0</v>
      </c>
      <c r="MG7" s="68">
        <f t="shared" si="16"/>
        <v>0</v>
      </c>
      <c r="MH7" s="68">
        <f t="shared" si="16"/>
        <v>0</v>
      </c>
      <c r="MI7" s="68">
        <f t="shared" si="16"/>
        <v>0</v>
      </c>
      <c r="MJ7" s="68">
        <f t="shared" si="16"/>
        <v>0</v>
      </c>
      <c r="MK7" s="68">
        <f t="shared" si="16"/>
        <v>0</v>
      </c>
      <c r="ML7" s="68">
        <f t="shared" si="16"/>
        <v>0</v>
      </c>
      <c r="MM7" s="68">
        <f t="shared" si="16"/>
        <v>0</v>
      </c>
      <c r="MN7" s="68">
        <f t="shared" si="16"/>
        <v>0</v>
      </c>
      <c r="MO7" s="68">
        <f t="shared" si="16"/>
        <v>0</v>
      </c>
      <c r="MP7" s="68">
        <f t="shared" si="16"/>
        <v>0</v>
      </c>
      <c r="MQ7" s="68">
        <f t="shared" si="16"/>
        <v>0</v>
      </c>
      <c r="MR7" s="68">
        <f t="shared" si="16"/>
        <v>0</v>
      </c>
      <c r="MS7" s="68">
        <f t="shared" si="16"/>
        <v>0</v>
      </c>
      <c r="MT7" s="68">
        <f t="shared" si="16"/>
        <v>0</v>
      </c>
      <c r="MU7" s="68">
        <f t="shared" si="16"/>
        <v>0</v>
      </c>
      <c r="MV7" s="68">
        <f t="shared" si="16"/>
        <v>0</v>
      </c>
      <c r="MW7" s="68">
        <f t="shared" si="16"/>
        <v>0</v>
      </c>
      <c r="MX7" s="68">
        <f t="shared" si="16"/>
        <v>0</v>
      </c>
      <c r="MY7" s="68">
        <f t="shared" si="16"/>
        <v>0</v>
      </c>
      <c r="MZ7" s="68">
        <f t="shared" si="16"/>
        <v>0</v>
      </c>
      <c r="NA7" s="68">
        <f t="shared" si="16"/>
        <v>0</v>
      </c>
      <c r="NB7" s="68">
        <f t="shared" si="16"/>
        <v>0</v>
      </c>
      <c r="NC7" s="68">
        <f t="shared" si="16"/>
        <v>0</v>
      </c>
      <c r="ND7" s="68">
        <f t="shared" si="16"/>
        <v>0</v>
      </c>
      <c r="NE7" s="68">
        <f t="shared" si="16"/>
        <v>0</v>
      </c>
      <c r="NF7" s="68">
        <f t="shared" si="16"/>
        <v>0</v>
      </c>
      <c r="NG7" s="68">
        <f t="shared" si="16"/>
        <v>0</v>
      </c>
      <c r="NH7" s="68">
        <f t="shared" si="16"/>
        <v>0</v>
      </c>
      <c r="NI7" s="68">
        <f t="shared" si="16"/>
        <v>0</v>
      </c>
      <c r="NJ7" s="68">
        <f t="shared" si="16"/>
        <v>0</v>
      </c>
      <c r="NK7" s="68">
        <f t="shared" si="16"/>
        <v>0</v>
      </c>
      <c r="NL7" s="68">
        <f t="shared" si="16"/>
        <v>0</v>
      </c>
      <c r="NM7" s="68">
        <f t="shared" si="16"/>
        <v>0</v>
      </c>
      <c r="NN7" s="68">
        <f t="shared" si="16"/>
        <v>0</v>
      </c>
      <c r="NO7" s="68">
        <f t="shared" si="16"/>
        <v>0</v>
      </c>
      <c r="NP7" s="68">
        <f t="shared" si="16"/>
        <v>0</v>
      </c>
      <c r="NQ7" s="68">
        <f t="shared" si="16"/>
        <v>0</v>
      </c>
      <c r="NR7" s="68">
        <f t="shared" si="16"/>
        <v>0</v>
      </c>
      <c r="NS7" s="68">
        <f t="shared" si="16"/>
        <v>0</v>
      </c>
      <c r="NT7" s="68">
        <f t="shared" si="16"/>
        <v>0</v>
      </c>
      <c r="NU7" s="68">
        <f t="shared" si="16"/>
        <v>0</v>
      </c>
      <c r="NV7" s="68">
        <f t="shared" si="16"/>
        <v>0</v>
      </c>
      <c r="NW7" s="68">
        <f t="shared" si="16"/>
        <v>0</v>
      </c>
      <c r="NX7" s="68">
        <f t="shared" si="16"/>
        <v>0</v>
      </c>
      <c r="NY7" s="68">
        <f t="shared" ref="NY7:QJ7" si="17">NY8-NY9</f>
        <v>0</v>
      </c>
      <c r="NZ7" s="68">
        <f t="shared" si="17"/>
        <v>0</v>
      </c>
      <c r="OA7" s="68">
        <f t="shared" si="17"/>
        <v>0</v>
      </c>
      <c r="OB7" s="68">
        <f t="shared" si="17"/>
        <v>0</v>
      </c>
      <c r="OC7" s="68">
        <f t="shared" si="17"/>
        <v>0</v>
      </c>
      <c r="OD7" s="68">
        <f t="shared" si="17"/>
        <v>0</v>
      </c>
      <c r="OE7" s="68">
        <f t="shared" si="17"/>
        <v>0</v>
      </c>
      <c r="OF7" s="68">
        <f t="shared" si="17"/>
        <v>0</v>
      </c>
      <c r="OG7" s="68">
        <f t="shared" si="17"/>
        <v>0</v>
      </c>
      <c r="OH7" s="68">
        <f t="shared" si="17"/>
        <v>0</v>
      </c>
      <c r="OI7" s="68">
        <f t="shared" si="17"/>
        <v>0</v>
      </c>
      <c r="OJ7" s="68">
        <f t="shared" si="17"/>
        <v>0</v>
      </c>
      <c r="OK7" s="68">
        <f t="shared" si="17"/>
        <v>0</v>
      </c>
      <c r="OL7" s="68">
        <f t="shared" si="17"/>
        <v>0</v>
      </c>
      <c r="OM7" s="68">
        <f t="shared" si="17"/>
        <v>0</v>
      </c>
      <c r="ON7" s="68">
        <f t="shared" si="17"/>
        <v>0</v>
      </c>
      <c r="OO7" s="68">
        <f t="shared" si="17"/>
        <v>0</v>
      </c>
      <c r="OP7" s="68">
        <f t="shared" si="17"/>
        <v>0</v>
      </c>
      <c r="OQ7" s="68">
        <f t="shared" si="17"/>
        <v>0</v>
      </c>
      <c r="OR7" s="68">
        <f t="shared" si="17"/>
        <v>0</v>
      </c>
      <c r="OS7" s="68">
        <f t="shared" si="17"/>
        <v>0</v>
      </c>
      <c r="OT7" s="68">
        <f t="shared" si="17"/>
        <v>0</v>
      </c>
      <c r="OU7" s="68">
        <f t="shared" si="17"/>
        <v>0</v>
      </c>
      <c r="OV7" s="68">
        <f t="shared" si="17"/>
        <v>0</v>
      </c>
      <c r="OW7" s="68">
        <f t="shared" si="17"/>
        <v>0</v>
      </c>
      <c r="OX7" s="68">
        <f t="shared" si="17"/>
        <v>0</v>
      </c>
      <c r="OY7" s="68">
        <f t="shared" si="17"/>
        <v>0</v>
      </c>
      <c r="OZ7" s="68">
        <f t="shared" si="17"/>
        <v>0</v>
      </c>
      <c r="PA7" s="68">
        <f t="shared" si="17"/>
        <v>0</v>
      </c>
      <c r="PB7" s="68">
        <f t="shared" si="17"/>
        <v>0</v>
      </c>
      <c r="PC7" s="68">
        <f t="shared" si="17"/>
        <v>0</v>
      </c>
      <c r="PD7" s="68">
        <f t="shared" si="17"/>
        <v>0</v>
      </c>
      <c r="PE7" s="68">
        <f t="shared" si="17"/>
        <v>0</v>
      </c>
      <c r="PF7" s="68">
        <f t="shared" si="17"/>
        <v>0</v>
      </c>
      <c r="PG7" s="68">
        <f t="shared" si="17"/>
        <v>0</v>
      </c>
      <c r="PH7" s="68">
        <f t="shared" si="17"/>
        <v>0</v>
      </c>
      <c r="PI7" s="68">
        <f t="shared" si="17"/>
        <v>0</v>
      </c>
      <c r="PJ7" s="68">
        <f t="shared" si="17"/>
        <v>0</v>
      </c>
      <c r="PK7" s="68">
        <f t="shared" si="17"/>
        <v>0</v>
      </c>
      <c r="PL7" s="68">
        <f t="shared" si="17"/>
        <v>0</v>
      </c>
      <c r="PM7" s="68">
        <f t="shared" si="17"/>
        <v>0</v>
      </c>
      <c r="PN7" s="68">
        <f t="shared" si="17"/>
        <v>0</v>
      </c>
      <c r="PO7" s="68">
        <f t="shared" si="17"/>
        <v>0</v>
      </c>
      <c r="PP7" s="68">
        <f t="shared" si="17"/>
        <v>0</v>
      </c>
      <c r="PQ7" s="68">
        <f t="shared" si="17"/>
        <v>0</v>
      </c>
      <c r="PR7" s="68">
        <f t="shared" si="17"/>
        <v>0</v>
      </c>
      <c r="PS7" s="68">
        <f t="shared" si="17"/>
        <v>0</v>
      </c>
      <c r="PT7" s="68">
        <f t="shared" si="17"/>
        <v>0</v>
      </c>
      <c r="PU7" s="68">
        <f t="shared" si="17"/>
        <v>0</v>
      </c>
      <c r="PV7" s="68">
        <f t="shared" si="17"/>
        <v>0</v>
      </c>
      <c r="PW7" s="68">
        <f t="shared" si="17"/>
        <v>0</v>
      </c>
      <c r="PX7" s="68">
        <f t="shared" si="17"/>
        <v>0</v>
      </c>
      <c r="PY7" s="68">
        <f t="shared" si="17"/>
        <v>0</v>
      </c>
      <c r="PZ7" s="68">
        <f t="shared" si="17"/>
        <v>0</v>
      </c>
      <c r="QA7" s="68">
        <f t="shared" si="17"/>
        <v>0</v>
      </c>
      <c r="QB7" s="68">
        <f t="shared" si="17"/>
        <v>0</v>
      </c>
      <c r="QC7" s="68">
        <f t="shared" si="17"/>
        <v>0</v>
      </c>
      <c r="QD7" s="68">
        <f t="shared" si="17"/>
        <v>0</v>
      </c>
      <c r="QE7" s="68">
        <f t="shared" si="17"/>
        <v>0</v>
      </c>
      <c r="QF7" s="68">
        <f t="shared" si="17"/>
        <v>0</v>
      </c>
      <c r="QG7" s="68">
        <f t="shared" si="17"/>
        <v>0</v>
      </c>
      <c r="QH7" s="68">
        <f t="shared" si="17"/>
        <v>0</v>
      </c>
      <c r="QI7" s="68">
        <f t="shared" si="17"/>
        <v>0</v>
      </c>
      <c r="QJ7" s="68">
        <f t="shared" si="17"/>
        <v>0</v>
      </c>
      <c r="QK7" s="68">
        <f t="shared" ref="QK7:SV7" si="18">QK8-QK9</f>
        <v>0</v>
      </c>
      <c r="QL7" s="68">
        <f t="shared" si="18"/>
        <v>0</v>
      </c>
      <c r="QM7" s="68">
        <f t="shared" si="18"/>
        <v>0</v>
      </c>
      <c r="QN7" s="68">
        <f t="shared" si="18"/>
        <v>0</v>
      </c>
      <c r="QO7" s="68">
        <f t="shared" si="18"/>
        <v>0</v>
      </c>
      <c r="QP7" s="68">
        <f t="shared" si="18"/>
        <v>0</v>
      </c>
      <c r="QQ7" s="68">
        <f t="shared" si="18"/>
        <v>0</v>
      </c>
      <c r="QR7" s="68">
        <f t="shared" si="18"/>
        <v>0</v>
      </c>
      <c r="QS7" s="68">
        <f t="shared" si="18"/>
        <v>0</v>
      </c>
      <c r="QT7" s="68">
        <f t="shared" si="18"/>
        <v>0</v>
      </c>
      <c r="QU7" s="68">
        <f t="shared" si="18"/>
        <v>0</v>
      </c>
      <c r="QV7" s="68">
        <f t="shared" si="18"/>
        <v>0</v>
      </c>
      <c r="QW7" s="68">
        <f t="shared" si="18"/>
        <v>0</v>
      </c>
      <c r="QX7" s="68">
        <f t="shared" si="18"/>
        <v>0</v>
      </c>
      <c r="QY7" s="68">
        <f t="shared" si="18"/>
        <v>0</v>
      </c>
      <c r="QZ7" s="68">
        <f t="shared" si="18"/>
        <v>0</v>
      </c>
      <c r="RA7" s="68">
        <f t="shared" si="18"/>
        <v>0</v>
      </c>
      <c r="RB7" s="68">
        <f t="shared" si="18"/>
        <v>0</v>
      </c>
      <c r="RC7" s="68">
        <f t="shared" si="18"/>
        <v>0</v>
      </c>
      <c r="RD7" s="68">
        <f t="shared" si="18"/>
        <v>0</v>
      </c>
      <c r="RE7" s="68">
        <f t="shared" si="18"/>
        <v>0</v>
      </c>
      <c r="RF7" s="68">
        <f t="shared" si="18"/>
        <v>0</v>
      </c>
      <c r="RG7" s="68">
        <f t="shared" si="18"/>
        <v>0</v>
      </c>
      <c r="RH7" s="68">
        <f t="shared" si="18"/>
        <v>0</v>
      </c>
      <c r="RI7" s="68">
        <f t="shared" si="18"/>
        <v>0</v>
      </c>
      <c r="RJ7" s="68">
        <f t="shared" si="18"/>
        <v>0</v>
      </c>
      <c r="RK7" s="68">
        <f t="shared" si="18"/>
        <v>0</v>
      </c>
      <c r="RL7" s="68">
        <f t="shared" si="18"/>
        <v>0</v>
      </c>
      <c r="RM7" s="68">
        <f t="shared" si="18"/>
        <v>0</v>
      </c>
      <c r="RN7" s="68">
        <f t="shared" si="18"/>
        <v>0</v>
      </c>
      <c r="RO7" s="68">
        <f t="shared" si="18"/>
        <v>0</v>
      </c>
      <c r="RP7" s="68">
        <f t="shared" si="18"/>
        <v>0</v>
      </c>
      <c r="RQ7" s="68">
        <f t="shared" si="18"/>
        <v>0</v>
      </c>
      <c r="RR7" s="68">
        <f t="shared" si="18"/>
        <v>0</v>
      </c>
      <c r="RS7" s="68">
        <f t="shared" si="18"/>
        <v>0</v>
      </c>
      <c r="RT7" s="68">
        <f t="shared" si="18"/>
        <v>0</v>
      </c>
      <c r="RU7" s="68">
        <f t="shared" si="18"/>
        <v>0</v>
      </c>
      <c r="RV7" s="68">
        <f t="shared" si="18"/>
        <v>0</v>
      </c>
      <c r="RW7" s="68">
        <f t="shared" si="18"/>
        <v>0</v>
      </c>
      <c r="RX7" s="68">
        <f t="shared" si="18"/>
        <v>0</v>
      </c>
      <c r="RY7" s="68">
        <f t="shared" si="18"/>
        <v>0</v>
      </c>
      <c r="RZ7" s="68">
        <f t="shared" si="18"/>
        <v>0</v>
      </c>
      <c r="SA7" s="68">
        <f t="shared" si="18"/>
        <v>0</v>
      </c>
      <c r="SB7" s="68">
        <f t="shared" si="18"/>
        <v>0</v>
      </c>
      <c r="SC7" s="68">
        <f t="shared" si="18"/>
        <v>0</v>
      </c>
      <c r="SD7" s="68">
        <f t="shared" si="18"/>
        <v>0</v>
      </c>
      <c r="SE7" s="68">
        <f t="shared" si="18"/>
        <v>0</v>
      </c>
      <c r="SF7" s="68">
        <f t="shared" si="18"/>
        <v>0</v>
      </c>
      <c r="SG7" s="68">
        <f t="shared" si="18"/>
        <v>0</v>
      </c>
      <c r="SH7" s="68">
        <f t="shared" si="18"/>
        <v>0</v>
      </c>
      <c r="SI7" s="68">
        <f t="shared" si="18"/>
        <v>0</v>
      </c>
      <c r="SJ7" s="68">
        <f t="shared" si="18"/>
        <v>0</v>
      </c>
      <c r="SK7" s="68">
        <f t="shared" si="18"/>
        <v>0</v>
      </c>
      <c r="SL7" s="68">
        <f t="shared" si="18"/>
        <v>0</v>
      </c>
      <c r="SM7" s="68">
        <f t="shared" si="18"/>
        <v>0</v>
      </c>
      <c r="SN7" s="68">
        <f t="shared" si="18"/>
        <v>0</v>
      </c>
      <c r="SO7" s="68">
        <f t="shared" si="18"/>
        <v>0</v>
      </c>
      <c r="SP7" s="68">
        <f t="shared" si="18"/>
        <v>0</v>
      </c>
      <c r="SQ7" s="68">
        <f t="shared" si="18"/>
        <v>0</v>
      </c>
      <c r="SR7" s="68">
        <f t="shared" si="18"/>
        <v>0</v>
      </c>
      <c r="SS7" s="68">
        <f t="shared" si="18"/>
        <v>0</v>
      </c>
      <c r="ST7" s="68">
        <f t="shared" si="18"/>
        <v>0</v>
      </c>
      <c r="SU7" s="68">
        <f t="shared" si="18"/>
        <v>0</v>
      </c>
      <c r="SV7" s="68">
        <f t="shared" si="18"/>
        <v>0</v>
      </c>
      <c r="SW7" s="68">
        <f t="shared" ref="SW7:UF7" si="19">SW8-SW9</f>
        <v>0</v>
      </c>
      <c r="SX7" s="68">
        <f t="shared" si="19"/>
        <v>0</v>
      </c>
      <c r="SY7" s="68">
        <f t="shared" si="19"/>
        <v>0</v>
      </c>
      <c r="SZ7" s="68">
        <f t="shared" si="19"/>
        <v>0</v>
      </c>
      <c r="TA7" s="68">
        <f t="shared" si="19"/>
        <v>0</v>
      </c>
      <c r="TB7" s="68">
        <f t="shared" si="19"/>
        <v>0</v>
      </c>
      <c r="TC7" s="68">
        <f t="shared" si="19"/>
        <v>0</v>
      </c>
      <c r="TD7" s="68">
        <f t="shared" si="19"/>
        <v>0</v>
      </c>
      <c r="TE7" s="68">
        <f t="shared" si="19"/>
        <v>0</v>
      </c>
      <c r="TF7" s="68">
        <f t="shared" si="19"/>
        <v>0</v>
      </c>
      <c r="TG7" s="68">
        <f t="shared" si="19"/>
        <v>0</v>
      </c>
      <c r="TH7" s="68">
        <f t="shared" si="19"/>
        <v>0</v>
      </c>
      <c r="TI7" s="68">
        <f t="shared" si="19"/>
        <v>0</v>
      </c>
      <c r="TJ7" s="68">
        <f t="shared" si="19"/>
        <v>0</v>
      </c>
      <c r="TK7" s="68">
        <f t="shared" si="19"/>
        <v>0</v>
      </c>
      <c r="TL7" s="68">
        <f t="shared" si="19"/>
        <v>0</v>
      </c>
      <c r="TM7" s="68">
        <f t="shared" si="19"/>
        <v>0</v>
      </c>
      <c r="TN7" s="68">
        <f t="shared" si="19"/>
        <v>0</v>
      </c>
      <c r="TO7" s="68">
        <f t="shared" si="19"/>
        <v>0</v>
      </c>
      <c r="TP7" s="68">
        <f t="shared" si="19"/>
        <v>0</v>
      </c>
      <c r="TQ7" s="68">
        <f t="shared" si="19"/>
        <v>0</v>
      </c>
      <c r="TR7" s="68">
        <f t="shared" si="19"/>
        <v>0</v>
      </c>
      <c r="TS7" s="68">
        <f t="shared" si="19"/>
        <v>0</v>
      </c>
      <c r="TT7" s="68">
        <f t="shared" si="19"/>
        <v>0</v>
      </c>
      <c r="TU7" s="68">
        <f t="shared" si="19"/>
        <v>0</v>
      </c>
      <c r="TV7" s="68">
        <f t="shared" si="19"/>
        <v>0</v>
      </c>
      <c r="TW7" s="68">
        <f t="shared" si="19"/>
        <v>0</v>
      </c>
      <c r="TX7" s="68">
        <f t="shared" si="19"/>
        <v>0</v>
      </c>
      <c r="TY7" s="68">
        <f t="shared" si="19"/>
        <v>0</v>
      </c>
      <c r="TZ7" s="68">
        <f t="shared" si="19"/>
        <v>0</v>
      </c>
      <c r="UA7" s="68">
        <f t="shared" si="19"/>
        <v>0</v>
      </c>
      <c r="UB7" s="68">
        <f t="shared" si="19"/>
        <v>0</v>
      </c>
      <c r="UC7" s="68">
        <f t="shared" si="19"/>
        <v>0</v>
      </c>
      <c r="UD7" s="68">
        <f t="shared" si="19"/>
        <v>0</v>
      </c>
      <c r="UE7" s="68">
        <f t="shared" si="19"/>
        <v>0</v>
      </c>
      <c r="UF7" s="68">
        <f t="shared" si="19"/>
        <v>0</v>
      </c>
    </row>
    <row r="8" spans="1:552" ht="14.5" customHeight="1" x14ac:dyDescent="0.35">
      <c r="A8" s="5" t="s">
        <v>1290</v>
      </c>
      <c r="B8" s="5"/>
      <c r="C8" s="5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103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103"/>
      <c r="BN8" s="72"/>
      <c r="BO8" s="72"/>
      <c r="BP8" s="72"/>
      <c r="BQ8" s="72">
        <v>550</v>
      </c>
      <c r="BR8" s="72">
        <v>450</v>
      </c>
      <c r="BS8" s="72">
        <v>950</v>
      </c>
      <c r="BT8" s="72">
        <v>780</v>
      </c>
      <c r="BU8" s="72">
        <v>500</v>
      </c>
      <c r="BV8" s="72">
        <v>300</v>
      </c>
      <c r="BW8" s="72">
        <v>250</v>
      </c>
      <c r="BX8" s="72">
        <v>550</v>
      </c>
      <c r="BY8" s="72">
        <v>900</v>
      </c>
      <c r="BZ8" s="72">
        <v>550</v>
      </c>
      <c r="CA8" s="72">
        <v>20</v>
      </c>
      <c r="CB8" s="72">
        <v>0</v>
      </c>
      <c r="CC8" s="72">
        <v>1400</v>
      </c>
      <c r="CD8" s="72">
        <v>200</v>
      </c>
      <c r="CE8" s="72">
        <v>350</v>
      </c>
      <c r="CF8" s="72">
        <v>350</v>
      </c>
      <c r="CG8" s="72">
        <v>800</v>
      </c>
      <c r="CH8" s="72">
        <v>0</v>
      </c>
      <c r="CI8" s="72">
        <v>0</v>
      </c>
      <c r="CJ8" s="72">
        <v>650</v>
      </c>
      <c r="CK8" s="72">
        <v>150</v>
      </c>
      <c r="CL8" s="72">
        <v>400</v>
      </c>
      <c r="CM8" s="72">
        <v>450</v>
      </c>
      <c r="CN8" s="72">
        <v>350</v>
      </c>
      <c r="CO8" s="72">
        <v>0</v>
      </c>
      <c r="CP8" s="72">
        <v>0</v>
      </c>
      <c r="CQ8" s="72">
        <v>850</v>
      </c>
      <c r="CR8" s="72">
        <v>250</v>
      </c>
      <c r="CS8" s="72">
        <v>0</v>
      </c>
      <c r="CT8" s="72">
        <v>400</v>
      </c>
      <c r="CU8" s="72">
        <v>200</v>
      </c>
      <c r="CV8" s="72">
        <v>0</v>
      </c>
      <c r="CW8" s="72">
        <v>0</v>
      </c>
      <c r="CX8" s="72">
        <v>700</v>
      </c>
      <c r="CY8" s="72">
        <v>250</v>
      </c>
      <c r="CZ8" s="72">
        <v>200</v>
      </c>
      <c r="DA8" s="72">
        <v>300</v>
      </c>
      <c r="DB8" s="72">
        <v>200</v>
      </c>
      <c r="DC8" s="72">
        <v>0</v>
      </c>
      <c r="DD8" s="72">
        <v>0</v>
      </c>
      <c r="DE8" s="72">
        <v>1200</v>
      </c>
      <c r="DF8" s="72">
        <v>0</v>
      </c>
      <c r="DG8" s="72">
        <v>100</v>
      </c>
      <c r="DH8" s="72">
        <v>650</v>
      </c>
      <c r="DI8" s="72">
        <v>100</v>
      </c>
      <c r="DJ8" s="72">
        <v>500</v>
      </c>
      <c r="DK8" s="72">
        <v>150</v>
      </c>
      <c r="DL8" s="72"/>
      <c r="DM8" s="72">
        <v>550</v>
      </c>
      <c r="DN8" s="72">
        <v>550</v>
      </c>
      <c r="DO8" s="72">
        <v>500</v>
      </c>
      <c r="DP8" s="72">
        <v>790</v>
      </c>
      <c r="DQ8" s="72">
        <v>650</v>
      </c>
      <c r="DR8" s="72">
        <v>600</v>
      </c>
      <c r="DS8" s="72">
        <v>300</v>
      </c>
      <c r="DT8" s="72">
        <v>400</v>
      </c>
      <c r="DU8" s="72">
        <v>250</v>
      </c>
      <c r="DV8" s="72">
        <v>300</v>
      </c>
      <c r="DW8" s="72">
        <v>350</v>
      </c>
      <c r="DX8" s="72">
        <v>300</v>
      </c>
      <c r="DY8" s="72">
        <v>450</v>
      </c>
      <c r="DZ8" s="72">
        <v>100</v>
      </c>
      <c r="EA8" s="72">
        <v>350</v>
      </c>
      <c r="EB8" s="72">
        <v>350</v>
      </c>
      <c r="EC8" s="72">
        <v>800</v>
      </c>
      <c r="ED8" s="72">
        <v>250</v>
      </c>
      <c r="EE8" s="72">
        <v>400</v>
      </c>
      <c r="EF8" s="72">
        <v>750</v>
      </c>
      <c r="EG8" s="72">
        <v>400</v>
      </c>
      <c r="EH8" s="72">
        <v>400</v>
      </c>
      <c r="EI8" s="72">
        <v>600</v>
      </c>
      <c r="EJ8" s="72">
        <v>150</v>
      </c>
      <c r="EK8" s="72">
        <v>450</v>
      </c>
      <c r="EL8" s="72">
        <v>500</v>
      </c>
      <c r="EM8" s="72">
        <v>400</v>
      </c>
      <c r="EN8" s="72">
        <v>450</v>
      </c>
      <c r="EO8" s="72">
        <v>500</v>
      </c>
      <c r="EP8" s="72">
        <v>800</v>
      </c>
      <c r="EQ8" s="72">
        <v>550</v>
      </c>
      <c r="ER8" s="72">
        <v>650</v>
      </c>
      <c r="ES8" s="72">
        <v>150</v>
      </c>
      <c r="ET8" s="72">
        <v>600</v>
      </c>
      <c r="EU8" s="72">
        <v>200</v>
      </c>
      <c r="EV8" s="72">
        <v>250</v>
      </c>
      <c r="EW8" s="72">
        <v>900</v>
      </c>
      <c r="EX8" s="72">
        <v>500</v>
      </c>
      <c r="EY8" s="72">
        <v>400</v>
      </c>
      <c r="EZ8" s="72">
        <v>1000</v>
      </c>
      <c r="FA8" s="72">
        <v>400</v>
      </c>
      <c r="FB8" s="72">
        <v>100</v>
      </c>
      <c r="FC8" s="72">
        <v>200</v>
      </c>
      <c r="FD8" s="72">
        <v>400</v>
      </c>
      <c r="FE8" s="72">
        <v>350</v>
      </c>
      <c r="FF8" s="72">
        <v>500</v>
      </c>
      <c r="FG8" s="72">
        <v>500</v>
      </c>
      <c r="FH8" s="72">
        <v>500</v>
      </c>
      <c r="FI8" s="72">
        <v>350</v>
      </c>
      <c r="FJ8" s="72">
        <v>250</v>
      </c>
      <c r="FK8" s="72">
        <v>400</v>
      </c>
      <c r="FL8" s="72">
        <v>500</v>
      </c>
      <c r="FM8" s="72">
        <v>200</v>
      </c>
      <c r="FN8" s="72">
        <v>450</v>
      </c>
      <c r="FO8" s="72">
        <v>200</v>
      </c>
      <c r="FP8" s="72">
        <v>135</v>
      </c>
      <c r="FQ8" s="72">
        <v>250</v>
      </c>
      <c r="FR8" s="72">
        <v>300</v>
      </c>
      <c r="FS8" s="72">
        <v>0</v>
      </c>
      <c r="FT8" s="72">
        <v>650</v>
      </c>
      <c r="FU8" s="72">
        <v>550</v>
      </c>
      <c r="FV8" s="72">
        <v>150</v>
      </c>
      <c r="FW8" s="72">
        <v>350</v>
      </c>
      <c r="FX8" s="72">
        <v>250</v>
      </c>
      <c r="FY8" s="72">
        <v>0</v>
      </c>
      <c r="FZ8" s="72">
        <v>300</v>
      </c>
      <c r="GA8" s="72">
        <v>400</v>
      </c>
      <c r="GB8" s="72">
        <v>0</v>
      </c>
      <c r="GC8" s="72">
        <v>100</v>
      </c>
      <c r="GD8" s="72">
        <v>200</v>
      </c>
      <c r="GE8" s="72">
        <v>550</v>
      </c>
      <c r="GF8" s="72">
        <v>0</v>
      </c>
      <c r="GG8" s="72">
        <v>150</v>
      </c>
      <c r="GH8" s="72">
        <v>300</v>
      </c>
      <c r="GI8" s="72">
        <v>300</v>
      </c>
      <c r="GJ8" s="72">
        <v>0</v>
      </c>
      <c r="GK8" s="72">
        <v>450</v>
      </c>
      <c r="GL8" s="72">
        <v>700</v>
      </c>
      <c r="GM8" s="72">
        <v>350</v>
      </c>
      <c r="GN8" s="72">
        <v>150</v>
      </c>
      <c r="GO8" s="72"/>
      <c r="GP8" s="72">
        <v>100</v>
      </c>
      <c r="GQ8" s="72">
        <v>900</v>
      </c>
      <c r="GR8" s="72">
        <v>500</v>
      </c>
      <c r="GS8" s="72">
        <v>150</v>
      </c>
      <c r="GT8" s="72">
        <v>100</v>
      </c>
      <c r="GU8" s="72">
        <v>550</v>
      </c>
      <c r="GV8" s="72">
        <v>500</v>
      </c>
      <c r="GW8" s="72">
        <v>450</v>
      </c>
      <c r="GX8" s="72">
        <v>500</v>
      </c>
      <c r="GY8" s="72"/>
      <c r="GZ8" s="72"/>
      <c r="HA8" s="72"/>
      <c r="HB8" s="72"/>
      <c r="HC8" s="72"/>
      <c r="HD8" s="72"/>
      <c r="HE8" s="72"/>
      <c r="HF8" s="72"/>
      <c r="HG8" s="72"/>
      <c r="HH8" s="72"/>
      <c r="HI8" s="72"/>
      <c r="HJ8" s="72"/>
      <c r="HK8" s="72"/>
      <c r="HL8" s="72"/>
      <c r="HM8" s="72"/>
      <c r="HN8" s="72"/>
      <c r="HO8" s="72"/>
      <c r="HP8" s="72"/>
      <c r="HQ8" s="72"/>
      <c r="HR8" s="72"/>
      <c r="HS8" s="72"/>
      <c r="HT8" s="72"/>
      <c r="HU8" s="72"/>
      <c r="HV8" s="72"/>
      <c r="HW8" s="72"/>
      <c r="HX8" s="72"/>
      <c r="HY8" s="72"/>
      <c r="HZ8" s="72"/>
      <c r="IA8" s="72"/>
      <c r="IB8" s="72"/>
      <c r="IC8" s="72"/>
      <c r="ID8" s="72"/>
      <c r="IE8" s="72"/>
      <c r="IF8" s="72"/>
      <c r="IG8" s="72"/>
      <c r="IH8" s="72"/>
      <c r="II8" s="72"/>
      <c r="IJ8" s="72"/>
      <c r="IK8" s="72"/>
      <c r="IL8" s="72"/>
      <c r="IM8" s="72"/>
      <c r="IN8" s="72"/>
      <c r="IO8" s="72"/>
      <c r="IP8" s="72"/>
      <c r="IQ8" s="72"/>
      <c r="IR8" s="72"/>
      <c r="IS8" s="72"/>
      <c r="IT8" s="72"/>
      <c r="IU8" s="72"/>
      <c r="IV8" s="72"/>
      <c r="IW8" s="72"/>
      <c r="IX8" s="72"/>
      <c r="IY8" s="72"/>
      <c r="IZ8" s="72"/>
      <c r="JA8" s="72"/>
      <c r="JB8" s="72"/>
      <c r="JC8" s="72"/>
      <c r="JD8" s="72"/>
      <c r="JE8" s="72"/>
      <c r="JF8" s="72"/>
      <c r="JG8" s="72"/>
      <c r="JH8" s="72"/>
      <c r="JI8" s="72"/>
      <c r="JJ8" s="72"/>
      <c r="JK8" s="72"/>
      <c r="JL8" s="72"/>
      <c r="JM8" s="72"/>
      <c r="JN8" s="72"/>
      <c r="JO8" s="72"/>
      <c r="JP8" s="72"/>
      <c r="JQ8" s="72"/>
      <c r="JR8" s="72"/>
      <c r="JS8" s="72"/>
      <c r="JT8" s="72"/>
      <c r="JU8" s="72"/>
      <c r="JV8" s="72"/>
      <c r="JW8" s="72"/>
      <c r="JX8" s="72"/>
      <c r="JY8" s="72"/>
      <c r="JZ8" s="72"/>
      <c r="KA8" s="72"/>
      <c r="KB8" s="72"/>
      <c r="KC8" s="72"/>
      <c r="KD8" s="72"/>
      <c r="KE8" s="72"/>
      <c r="KF8" s="72"/>
      <c r="KG8" s="72"/>
      <c r="KH8" s="72"/>
      <c r="KI8" s="72"/>
      <c r="KJ8" s="72"/>
      <c r="KK8" s="72"/>
      <c r="KL8" s="72"/>
      <c r="KM8" s="72"/>
      <c r="KN8" s="72"/>
      <c r="KO8" s="72"/>
      <c r="KP8" s="72"/>
      <c r="KQ8" s="72"/>
      <c r="KR8" s="72"/>
      <c r="KS8" s="72"/>
      <c r="KT8" s="72"/>
      <c r="KU8" s="72"/>
      <c r="KV8" s="72"/>
      <c r="KW8" s="72"/>
      <c r="KX8" s="72"/>
      <c r="KY8" s="72"/>
      <c r="KZ8" s="72"/>
      <c r="LA8" s="72"/>
      <c r="LB8" s="72"/>
      <c r="LC8" s="72"/>
      <c r="LD8" s="72"/>
      <c r="LE8" s="72"/>
      <c r="LF8" s="72"/>
      <c r="LG8" s="72"/>
      <c r="LH8" s="72"/>
      <c r="LI8" s="72"/>
      <c r="LJ8" s="72"/>
      <c r="LK8" s="72"/>
      <c r="LL8" s="72"/>
      <c r="LM8" s="72"/>
      <c r="LN8" s="72"/>
      <c r="LO8" s="72"/>
      <c r="LP8" s="72"/>
      <c r="LQ8" s="72"/>
      <c r="LR8" s="72"/>
      <c r="LS8" s="72"/>
      <c r="LT8" s="72"/>
      <c r="LU8" s="72"/>
      <c r="LV8" s="72"/>
      <c r="LW8" s="72"/>
      <c r="LX8" s="72"/>
      <c r="LY8" s="72"/>
      <c r="LZ8" s="72"/>
      <c r="MA8" s="72"/>
      <c r="MB8" s="72"/>
      <c r="MC8" s="72"/>
      <c r="MD8" s="72"/>
      <c r="ME8" s="72"/>
      <c r="MF8" s="72"/>
      <c r="MG8" s="72"/>
      <c r="MH8" s="72"/>
      <c r="MI8" s="72"/>
      <c r="MJ8" s="72"/>
      <c r="MK8" s="72"/>
      <c r="ML8" s="72"/>
      <c r="MM8" s="72"/>
      <c r="MN8" s="72"/>
      <c r="MO8" s="72"/>
      <c r="MP8" s="72"/>
      <c r="MQ8" s="72"/>
      <c r="MR8" s="72"/>
      <c r="MS8" s="72"/>
      <c r="MT8" s="72"/>
      <c r="MU8" s="72"/>
      <c r="MV8" s="72"/>
      <c r="MW8" s="72"/>
      <c r="MX8" s="72"/>
      <c r="MY8" s="72"/>
      <c r="MZ8" s="72"/>
      <c r="NA8" s="72"/>
      <c r="NB8" s="72"/>
      <c r="NC8" s="72"/>
      <c r="ND8" s="72"/>
      <c r="NE8" s="72"/>
      <c r="NF8" s="72"/>
      <c r="NG8" s="72"/>
      <c r="NH8" s="72"/>
      <c r="NI8" s="72"/>
      <c r="NJ8" s="72"/>
      <c r="NK8" s="72"/>
      <c r="NL8" s="72"/>
      <c r="NM8" s="72"/>
      <c r="NN8" s="72"/>
      <c r="NO8" s="72"/>
      <c r="NP8" s="72"/>
      <c r="NQ8" s="72"/>
      <c r="NR8" s="72"/>
      <c r="NS8" s="72"/>
      <c r="NT8" s="72"/>
      <c r="NU8" s="72"/>
      <c r="NV8" s="72"/>
      <c r="NW8" s="72"/>
      <c r="NX8" s="72"/>
      <c r="NY8" s="72"/>
      <c r="NZ8" s="72"/>
      <c r="OA8" s="72"/>
      <c r="OB8" s="72"/>
      <c r="OC8" s="72"/>
      <c r="OD8" s="72"/>
      <c r="OE8" s="72"/>
      <c r="OF8" s="72"/>
      <c r="OG8" s="72"/>
      <c r="OH8" s="72"/>
      <c r="OI8" s="72"/>
      <c r="OJ8" s="72"/>
      <c r="OK8" s="72"/>
      <c r="OL8" s="72"/>
      <c r="OM8" s="72"/>
      <c r="ON8" s="72"/>
      <c r="OO8" s="72"/>
      <c r="OP8" s="72"/>
      <c r="OQ8" s="72"/>
      <c r="OR8" s="72"/>
      <c r="OS8" s="72"/>
      <c r="OT8" s="72"/>
      <c r="OU8" s="72"/>
      <c r="OV8" s="72"/>
      <c r="OW8" s="72"/>
      <c r="OX8" s="72"/>
      <c r="OY8" s="72"/>
      <c r="OZ8" s="72"/>
      <c r="PA8" s="72"/>
      <c r="PB8" s="72"/>
      <c r="PC8" s="72"/>
      <c r="PD8" s="72"/>
      <c r="PE8" s="72"/>
      <c r="PF8" s="72"/>
      <c r="PG8" s="72"/>
      <c r="PH8" s="72"/>
      <c r="PI8" s="72"/>
      <c r="PJ8" s="72"/>
      <c r="PK8" s="72"/>
      <c r="PL8" s="72"/>
      <c r="PM8" s="72"/>
      <c r="PN8" s="72"/>
      <c r="PO8" s="72"/>
      <c r="PP8" s="72"/>
      <c r="PQ8" s="72"/>
      <c r="PR8" s="72"/>
      <c r="PS8" s="72"/>
      <c r="PT8" s="72"/>
      <c r="PU8" s="72"/>
      <c r="PV8" s="72"/>
      <c r="PW8" s="72"/>
      <c r="PX8" s="72"/>
      <c r="PY8" s="72"/>
      <c r="PZ8" s="72"/>
      <c r="QA8" s="72"/>
      <c r="QB8" s="72"/>
      <c r="QC8" s="72"/>
      <c r="QD8" s="72"/>
      <c r="QE8" s="72"/>
      <c r="QF8" s="72"/>
      <c r="QG8" s="72"/>
      <c r="QH8" s="72"/>
      <c r="QI8" s="72"/>
      <c r="QJ8" s="72"/>
      <c r="QK8" s="72"/>
      <c r="QL8" s="72"/>
      <c r="QM8" s="72"/>
      <c r="QN8" s="72"/>
      <c r="QO8" s="72"/>
      <c r="QP8" s="72"/>
      <c r="QQ8" s="72"/>
      <c r="QR8" s="72"/>
      <c r="QS8" s="72"/>
      <c r="QT8" s="72"/>
      <c r="QU8" s="72"/>
      <c r="QV8" s="72"/>
      <c r="QW8" s="72"/>
      <c r="QX8" s="72"/>
      <c r="QY8" s="72"/>
      <c r="QZ8" s="72"/>
      <c r="RA8" s="72"/>
      <c r="RB8" s="72"/>
      <c r="RC8" s="72"/>
      <c r="RD8" s="72"/>
      <c r="RE8" s="72"/>
      <c r="RF8" s="72"/>
      <c r="RG8" s="72"/>
      <c r="RH8" s="72"/>
      <c r="RI8" s="72"/>
      <c r="RJ8" s="72"/>
      <c r="RK8" s="72"/>
      <c r="RL8" s="72"/>
      <c r="RM8" s="72"/>
      <c r="RN8" s="72"/>
      <c r="RO8" s="72"/>
      <c r="RP8" s="72"/>
      <c r="RQ8" s="72"/>
      <c r="RR8" s="72"/>
      <c r="RS8" s="72"/>
      <c r="RT8" s="72"/>
      <c r="RU8" s="72"/>
      <c r="RV8" s="72"/>
      <c r="RW8" s="72"/>
      <c r="RX8" s="72"/>
      <c r="RY8" s="72"/>
      <c r="RZ8" s="72"/>
      <c r="SA8" s="72"/>
      <c r="SB8" s="72"/>
      <c r="SC8" s="72"/>
      <c r="SD8" s="72"/>
      <c r="SE8" s="72"/>
      <c r="SF8" s="72"/>
      <c r="SG8" s="72"/>
      <c r="SH8" s="72"/>
      <c r="SI8" s="72"/>
      <c r="SJ8" s="72"/>
      <c r="SK8" s="72"/>
      <c r="SL8" s="72"/>
      <c r="SM8" s="72"/>
      <c r="SN8" s="72"/>
      <c r="SO8" s="72"/>
      <c r="SP8" s="72"/>
      <c r="SQ8" s="72"/>
      <c r="SR8" s="72"/>
      <c r="SS8" s="72"/>
      <c r="ST8" s="72"/>
      <c r="SU8" s="72"/>
      <c r="SV8" s="72"/>
      <c r="SW8" s="72"/>
      <c r="SX8" s="72"/>
      <c r="SY8" s="72"/>
      <c r="SZ8" s="72"/>
      <c r="TA8" s="72"/>
      <c r="TB8" s="72"/>
      <c r="TC8" s="72"/>
      <c r="TD8" s="72"/>
      <c r="TE8" s="72"/>
      <c r="TF8" s="72"/>
      <c r="TG8" s="72"/>
      <c r="TH8" s="72"/>
      <c r="TI8" s="72"/>
      <c r="TJ8" s="72"/>
      <c r="TK8" s="72"/>
      <c r="TL8" s="72"/>
      <c r="TM8" s="72"/>
      <c r="TN8" s="72"/>
      <c r="TO8" s="72"/>
      <c r="TP8" s="72"/>
      <c r="TQ8" s="72"/>
      <c r="TR8" s="72"/>
      <c r="TS8" s="72"/>
      <c r="TT8" s="72"/>
      <c r="TU8" s="72"/>
      <c r="TV8" s="72"/>
      <c r="TW8" s="72"/>
      <c r="TX8" s="72"/>
      <c r="TY8" s="72"/>
      <c r="TZ8" s="72"/>
      <c r="UA8" s="72"/>
      <c r="UB8" s="72"/>
      <c r="UC8" s="72"/>
      <c r="UD8" s="72"/>
      <c r="UE8" s="72"/>
      <c r="UF8" s="72"/>
    </row>
    <row r="9" spans="1:552" ht="14.5" customHeight="1" x14ac:dyDescent="0.35">
      <c r="A9" s="5" t="s">
        <v>1291</v>
      </c>
      <c r="B9" s="5"/>
      <c r="C9" s="5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103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103"/>
      <c r="BN9" s="72"/>
      <c r="BO9" s="72"/>
      <c r="BP9" s="72"/>
      <c r="BQ9" s="72">
        <v>500</v>
      </c>
      <c r="BR9" s="72"/>
      <c r="BS9" s="72"/>
      <c r="BT9" s="72">
        <v>10</v>
      </c>
      <c r="BU9" s="72"/>
      <c r="BV9" s="72"/>
      <c r="BW9" s="72">
        <v>2000</v>
      </c>
      <c r="BX9" s="72"/>
      <c r="BY9" s="72"/>
      <c r="BZ9" s="72"/>
      <c r="CA9" s="72"/>
      <c r="CB9" s="72"/>
      <c r="CC9" s="72">
        <v>1500</v>
      </c>
      <c r="CD9" s="72">
        <v>70</v>
      </c>
      <c r="CE9" s="72"/>
      <c r="CF9" s="72"/>
      <c r="CG9" s="72">
        <v>250</v>
      </c>
      <c r="CH9" s="72">
        <v>4000</v>
      </c>
      <c r="CI9" s="72"/>
      <c r="CJ9" s="72"/>
      <c r="CK9" s="72"/>
      <c r="CL9" s="72"/>
      <c r="CM9" s="72">
        <v>500</v>
      </c>
      <c r="CN9" s="72">
        <v>600</v>
      </c>
      <c r="CO9" s="72"/>
      <c r="CP9" s="72"/>
      <c r="CQ9" s="72"/>
      <c r="CR9" s="72">
        <v>200</v>
      </c>
      <c r="CS9" s="72"/>
      <c r="CT9" s="72"/>
      <c r="CU9" s="72"/>
      <c r="CV9" s="72"/>
      <c r="CW9" s="72"/>
      <c r="CX9" s="72"/>
      <c r="CY9" s="72">
        <v>250</v>
      </c>
      <c r="CZ9" s="72">
        <v>100</v>
      </c>
      <c r="DA9" s="72"/>
      <c r="DB9" s="72">
        <v>1500</v>
      </c>
      <c r="DC9" s="72"/>
      <c r="DD9" s="72"/>
      <c r="DE9" s="72">
        <v>620</v>
      </c>
      <c r="DF9" s="72"/>
      <c r="DG9" s="72"/>
      <c r="DH9" s="72"/>
      <c r="DI9" s="72"/>
      <c r="DJ9" s="72"/>
      <c r="DK9" s="72">
        <v>150</v>
      </c>
      <c r="DL9" s="72">
        <v>1000</v>
      </c>
      <c r="DM9" s="72"/>
      <c r="DN9" s="72">
        <v>550</v>
      </c>
      <c r="DO9" s="72">
        <v>1000</v>
      </c>
      <c r="DP9" s="72"/>
      <c r="DQ9" s="72"/>
      <c r="DR9" s="72"/>
      <c r="DS9" s="72"/>
      <c r="DT9" s="72"/>
      <c r="DU9" s="72"/>
      <c r="DV9" s="72">
        <v>620</v>
      </c>
      <c r="DW9" s="72"/>
      <c r="DX9" s="72"/>
      <c r="DY9" s="72">
        <v>450</v>
      </c>
      <c r="DZ9" s="72">
        <v>2000</v>
      </c>
      <c r="EA9" s="72">
        <v>2350</v>
      </c>
      <c r="EB9" s="72"/>
      <c r="EC9" s="72"/>
      <c r="ED9" s="72"/>
      <c r="EE9" s="72">
        <v>400</v>
      </c>
      <c r="EF9" s="72"/>
      <c r="EG9" s="72"/>
      <c r="EH9" s="72">
        <v>1150</v>
      </c>
      <c r="EI9" s="72"/>
      <c r="EJ9" s="72"/>
      <c r="EK9" s="72"/>
      <c r="EL9" s="72"/>
      <c r="EM9" s="72"/>
      <c r="EN9" s="72"/>
      <c r="EO9" s="72"/>
      <c r="EP9" s="72">
        <v>2600</v>
      </c>
      <c r="EQ9" s="72"/>
      <c r="ER9" s="72"/>
      <c r="ES9" s="72"/>
      <c r="ET9" s="72"/>
      <c r="EU9" s="72">
        <v>2400</v>
      </c>
      <c r="EV9" s="72"/>
      <c r="EW9" s="72"/>
      <c r="EX9" s="72">
        <v>100</v>
      </c>
      <c r="EY9" s="72"/>
      <c r="EZ9" s="72"/>
      <c r="FA9" s="72"/>
      <c r="FB9" s="72">
        <v>1650</v>
      </c>
      <c r="FC9" s="72"/>
      <c r="FD9" s="72">
        <v>3250</v>
      </c>
      <c r="FE9" s="72"/>
      <c r="FF9" s="72"/>
      <c r="FG9" s="72"/>
      <c r="FH9" s="72"/>
      <c r="FI9" s="72">
        <v>2000</v>
      </c>
      <c r="FJ9" s="72"/>
      <c r="FK9" s="72">
        <v>2875</v>
      </c>
      <c r="FL9" s="72"/>
      <c r="FM9" s="72"/>
      <c r="FN9" s="72">
        <v>400</v>
      </c>
      <c r="FO9" s="72">
        <v>100</v>
      </c>
      <c r="FP9" s="72"/>
      <c r="FQ9" s="72"/>
      <c r="FR9" s="72">
        <v>1400</v>
      </c>
      <c r="FS9" s="72"/>
      <c r="FT9" s="72"/>
      <c r="FU9" s="72"/>
      <c r="FV9" s="72">
        <v>150</v>
      </c>
      <c r="FW9" s="72"/>
      <c r="FX9" s="72"/>
      <c r="FY9" s="72"/>
      <c r="FZ9" s="72"/>
      <c r="GA9" s="72"/>
      <c r="GB9" s="72"/>
      <c r="GC9" s="72">
        <v>1550</v>
      </c>
      <c r="GD9" s="72"/>
      <c r="GE9" s="72"/>
      <c r="GF9" s="72"/>
      <c r="GG9" s="72"/>
      <c r="GH9" s="72"/>
      <c r="GI9" s="72">
        <v>750</v>
      </c>
      <c r="GJ9" s="72"/>
      <c r="GK9" s="72"/>
      <c r="GL9" s="72">
        <v>550</v>
      </c>
      <c r="GM9" s="72">
        <v>100</v>
      </c>
      <c r="GN9" s="72"/>
      <c r="GO9" s="72">
        <v>2000</v>
      </c>
      <c r="GP9" s="72">
        <v>450</v>
      </c>
      <c r="GQ9" s="72"/>
      <c r="GR9" s="72"/>
      <c r="GS9" s="72"/>
      <c r="GT9" s="72"/>
      <c r="GU9" s="72"/>
      <c r="GV9" s="72">
        <v>2750</v>
      </c>
      <c r="GW9" s="72"/>
      <c r="GX9" s="72"/>
      <c r="GY9" s="72"/>
      <c r="GZ9" s="72"/>
      <c r="HA9" s="72"/>
      <c r="HB9" s="72">
        <v>3000</v>
      </c>
      <c r="HC9" s="72"/>
      <c r="HD9" s="72"/>
      <c r="HE9" s="72"/>
      <c r="HF9" s="72"/>
      <c r="HG9" s="72"/>
      <c r="HH9" s="72"/>
      <c r="HI9" s="72"/>
      <c r="HJ9" s="72"/>
      <c r="HK9" s="72"/>
      <c r="HL9" s="72"/>
      <c r="HM9" s="72"/>
      <c r="HN9" s="72"/>
      <c r="HO9" s="72"/>
      <c r="HP9" s="72"/>
      <c r="HQ9" s="72"/>
      <c r="HR9" s="72"/>
      <c r="HS9" s="72"/>
      <c r="HT9" s="72"/>
      <c r="HU9" s="72"/>
      <c r="HV9" s="72"/>
      <c r="HW9" s="72"/>
      <c r="HX9" s="72"/>
      <c r="HY9" s="72"/>
      <c r="HZ9" s="72"/>
      <c r="IA9" s="72"/>
      <c r="IB9" s="72"/>
      <c r="IC9" s="72"/>
      <c r="ID9" s="72"/>
      <c r="IE9" s="72"/>
      <c r="IF9" s="72"/>
      <c r="IG9" s="72"/>
      <c r="IH9" s="72"/>
      <c r="II9" s="72"/>
      <c r="IJ9" s="72"/>
      <c r="IK9" s="72"/>
      <c r="IL9" s="72"/>
      <c r="IM9" s="72"/>
      <c r="IN9" s="72"/>
      <c r="IO9" s="72"/>
      <c r="IP9" s="72"/>
      <c r="IQ9" s="72"/>
      <c r="IR9" s="72"/>
      <c r="IS9" s="72"/>
      <c r="IT9" s="72"/>
      <c r="IU9" s="72"/>
      <c r="IV9" s="72"/>
      <c r="IW9" s="72"/>
      <c r="IX9" s="72"/>
      <c r="IY9" s="72"/>
      <c r="IZ9" s="72"/>
      <c r="JA9" s="72"/>
      <c r="JB9" s="72"/>
      <c r="JC9" s="72"/>
      <c r="JD9" s="72"/>
      <c r="JE9" s="72"/>
      <c r="JF9" s="72"/>
      <c r="JG9" s="72"/>
      <c r="JH9" s="72"/>
      <c r="JI9" s="72"/>
      <c r="JJ9" s="72"/>
      <c r="JK9" s="72"/>
      <c r="JL9" s="72"/>
      <c r="JM9" s="72"/>
      <c r="JN9" s="72"/>
      <c r="JO9" s="72"/>
      <c r="JP9" s="72"/>
      <c r="JQ9" s="72"/>
      <c r="JR9" s="72"/>
      <c r="JS9" s="72"/>
      <c r="JT9" s="72"/>
      <c r="JU9" s="72"/>
      <c r="JV9" s="72"/>
      <c r="JW9" s="72"/>
      <c r="JX9" s="72"/>
      <c r="JY9" s="72"/>
      <c r="JZ9" s="72"/>
      <c r="KA9" s="72"/>
      <c r="KB9" s="72"/>
      <c r="KC9" s="72"/>
      <c r="KD9" s="72"/>
      <c r="KE9" s="72"/>
      <c r="KF9" s="72"/>
      <c r="KG9" s="72"/>
      <c r="KH9" s="72"/>
      <c r="KI9" s="72"/>
      <c r="KJ9" s="72"/>
      <c r="KK9" s="72"/>
      <c r="KL9" s="72"/>
      <c r="KM9" s="72"/>
      <c r="KN9" s="72"/>
      <c r="KO9" s="72"/>
      <c r="KP9" s="72"/>
      <c r="KQ9" s="72"/>
      <c r="KR9" s="72"/>
      <c r="KS9" s="72"/>
      <c r="KT9" s="72"/>
      <c r="KU9" s="72"/>
      <c r="KV9" s="72"/>
      <c r="KW9" s="72"/>
      <c r="KX9" s="72"/>
      <c r="KY9" s="72"/>
      <c r="KZ9" s="72"/>
      <c r="LA9" s="72"/>
      <c r="LB9" s="72"/>
      <c r="LC9" s="72"/>
      <c r="LD9" s="72"/>
      <c r="LE9" s="72"/>
      <c r="LF9" s="72"/>
      <c r="LG9" s="72"/>
      <c r="LH9" s="72"/>
      <c r="LI9" s="72"/>
      <c r="LJ9" s="72"/>
      <c r="LK9" s="72"/>
      <c r="LL9" s="72"/>
      <c r="LM9" s="72"/>
      <c r="LN9" s="72"/>
      <c r="LO9" s="72"/>
      <c r="LP9" s="72"/>
      <c r="LQ9" s="72"/>
      <c r="LR9" s="72"/>
      <c r="LS9" s="72"/>
      <c r="LT9" s="72"/>
      <c r="LU9" s="72"/>
      <c r="LV9" s="72"/>
      <c r="LW9" s="72"/>
      <c r="LX9" s="72"/>
      <c r="LY9" s="72"/>
      <c r="LZ9" s="72"/>
      <c r="MA9" s="72"/>
      <c r="MB9" s="72"/>
      <c r="MC9" s="72"/>
      <c r="MD9" s="72"/>
      <c r="ME9" s="72"/>
      <c r="MF9" s="72"/>
      <c r="MG9" s="72"/>
      <c r="MH9" s="72"/>
      <c r="MI9" s="72"/>
      <c r="MJ9" s="72"/>
      <c r="MK9" s="72"/>
      <c r="ML9" s="72"/>
      <c r="MM9" s="72"/>
      <c r="MN9" s="72"/>
      <c r="MO9" s="72"/>
      <c r="MP9" s="72"/>
      <c r="MQ9" s="72"/>
      <c r="MR9" s="72"/>
      <c r="MS9" s="72"/>
      <c r="MT9" s="72"/>
      <c r="MU9" s="72"/>
      <c r="MV9" s="72"/>
      <c r="MW9" s="72"/>
      <c r="MX9" s="72"/>
      <c r="MY9" s="72"/>
      <c r="MZ9" s="72"/>
      <c r="NA9" s="72"/>
      <c r="NB9" s="72"/>
      <c r="NC9" s="72"/>
      <c r="ND9" s="72"/>
      <c r="NE9" s="72"/>
      <c r="NF9" s="72"/>
      <c r="NG9" s="72"/>
      <c r="NH9" s="72"/>
      <c r="NI9" s="72"/>
      <c r="NJ9" s="72"/>
      <c r="NK9" s="72"/>
      <c r="NL9" s="72"/>
      <c r="NM9" s="72"/>
      <c r="NN9" s="72"/>
      <c r="NO9" s="72"/>
      <c r="NP9" s="72"/>
      <c r="NQ9" s="72"/>
      <c r="NR9" s="72"/>
      <c r="NS9" s="72"/>
      <c r="NT9" s="72"/>
      <c r="NU9" s="72"/>
      <c r="NV9" s="72"/>
      <c r="NW9" s="72"/>
      <c r="NX9" s="72"/>
      <c r="NY9" s="72"/>
      <c r="NZ9" s="72"/>
      <c r="OA9" s="72"/>
      <c r="OB9" s="72"/>
      <c r="OC9" s="72"/>
      <c r="OD9" s="72"/>
      <c r="OE9" s="72"/>
      <c r="OF9" s="72"/>
      <c r="OG9" s="72"/>
      <c r="OH9" s="72"/>
      <c r="OI9" s="72"/>
      <c r="OJ9" s="72"/>
      <c r="OK9" s="72"/>
      <c r="OL9" s="72"/>
      <c r="OM9" s="72"/>
      <c r="ON9" s="72"/>
      <c r="OO9" s="72"/>
      <c r="OP9" s="72"/>
      <c r="OQ9" s="72"/>
      <c r="OR9" s="72"/>
      <c r="OS9" s="72"/>
      <c r="OT9" s="72"/>
      <c r="OU9" s="72"/>
      <c r="OV9" s="72"/>
      <c r="OW9" s="72"/>
      <c r="OX9" s="72"/>
      <c r="OY9" s="72"/>
      <c r="OZ9" s="72"/>
      <c r="PA9" s="72"/>
      <c r="PB9" s="72"/>
      <c r="PC9" s="72"/>
      <c r="PD9" s="72"/>
      <c r="PE9" s="72"/>
      <c r="PF9" s="72"/>
      <c r="PG9" s="72"/>
      <c r="PH9" s="72"/>
      <c r="PI9" s="72"/>
      <c r="PJ9" s="72"/>
      <c r="PK9" s="72"/>
      <c r="PL9" s="72"/>
      <c r="PM9" s="72"/>
      <c r="PN9" s="72"/>
      <c r="PO9" s="72"/>
      <c r="PP9" s="72"/>
      <c r="PQ9" s="72"/>
      <c r="PR9" s="72"/>
      <c r="PS9" s="72"/>
      <c r="PT9" s="72"/>
      <c r="PU9" s="72"/>
      <c r="PV9" s="72"/>
      <c r="PW9" s="72"/>
      <c r="PX9" s="72"/>
      <c r="PY9" s="72"/>
      <c r="PZ9" s="72"/>
      <c r="QA9" s="72"/>
      <c r="QB9" s="72"/>
      <c r="QC9" s="72"/>
      <c r="QD9" s="72"/>
      <c r="QE9" s="72"/>
      <c r="QF9" s="72"/>
      <c r="QG9" s="72"/>
      <c r="QH9" s="72"/>
      <c r="QI9" s="72"/>
      <c r="QJ9" s="72"/>
      <c r="QK9" s="72"/>
      <c r="QL9" s="72"/>
      <c r="QM9" s="72"/>
      <c r="QN9" s="72"/>
      <c r="QO9" s="72"/>
      <c r="QP9" s="72"/>
      <c r="QQ9" s="72"/>
      <c r="QR9" s="72"/>
      <c r="QS9" s="72"/>
      <c r="QT9" s="72"/>
      <c r="QU9" s="72"/>
      <c r="QV9" s="72"/>
      <c r="QW9" s="72"/>
      <c r="QX9" s="72"/>
      <c r="QY9" s="72"/>
      <c r="QZ9" s="72"/>
      <c r="RA9" s="72"/>
      <c r="RB9" s="72"/>
      <c r="RC9" s="72"/>
      <c r="RD9" s="72"/>
      <c r="RE9" s="72"/>
      <c r="RF9" s="72"/>
      <c r="RG9" s="72"/>
      <c r="RH9" s="72"/>
      <c r="RI9" s="72"/>
      <c r="RJ9" s="72"/>
      <c r="RK9" s="72"/>
      <c r="RL9" s="72"/>
      <c r="RM9" s="72"/>
      <c r="RN9" s="72"/>
      <c r="RO9" s="72"/>
      <c r="RP9" s="72"/>
      <c r="RQ9" s="72"/>
      <c r="RR9" s="72"/>
      <c r="RS9" s="72"/>
      <c r="RT9" s="72"/>
      <c r="RU9" s="72"/>
      <c r="RV9" s="72"/>
      <c r="RW9" s="72"/>
      <c r="RX9" s="72"/>
      <c r="RY9" s="72"/>
      <c r="RZ9" s="72"/>
      <c r="SA9" s="72"/>
      <c r="SB9" s="72"/>
      <c r="SC9" s="72"/>
      <c r="SD9" s="72"/>
      <c r="SE9" s="72"/>
      <c r="SF9" s="72"/>
      <c r="SG9" s="72"/>
      <c r="SH9" s="72"/>
      <c r="SI9" s="72"/>
      <c r="SJ9" s="72"/>
      <c r="SK9" s="72"/>
      <c r="SL9" s="72"/>
      <c r="SM9" s="72"/>
      <c r="SN9" s="72"/>
      <c r="SO9" s="72"/>
      <c r="SP9" s="72"/>
      <c r="SQ9" s="72"/>
      <c r="SR9" s="72"/>
      <c r="SS9" s="72"/>
      <c r="ST9" s="72"/>
      <c r="SU9" s="72"/>
      <c r="SV9" s="72"/>
      <c r="SW9" s="72"/>
      <c r="SX9" s="72"/>
      <c r="SY9" s="72"/>
      <c r="SZ9" s="72"/>
      <c r="TA9" s="72"/>
      <c r="TB9" s="72"/>
      <c r="TC9" s="72"/>
      <c r="TD9" s="72"/>
      <c r="TE9" s="72"/>
      <c r="TF9" s="72"/>
      <c r="TG9" s="72"/>
      <c r="TH9" s="72"/>
      <c r="TI9" s="72"/>
      <c r="TJ9" s="72"/>
      <c r="TK9" s="72"/>
      <c r="TL9" s="72"/>
      <c r="TM9" s="72"/>
      <c r="TN9" s="72"/>
      <c r="TO9" s="72"/>
      <c r="TP9" s="72"/>
      <c r="TQ9" s="72"/>
      <c r="TR9" s="72"/>
      <c r="TS9" s="72"/>
      <c r="TT9" s="72"/>
      <c r="TU9" s="72"/>
      <c r="TV9" s="72"/>
      <c r="TW9" s="72"/>
      <c r="TX9" s="72"/>
      <c r="TY9" s="72"/>
      <c r="TZ9" s="72"/>
      <c r="UA9" s="72"/>
      <c r="UB9" s="72"/>
      <c r="UC9" s="72"/>
      <c r="UD9" s="72"/>
      <c r="UE9" s="72"/>
      <c r="UF9" s="72"/>
    </row>
    <row r="10" spans="1:552" ht="14.5" customHeight="1" x14ac:dyDescent="0.35">
      <c r="A10" s="104"/>
      <c r="B10" s="5"/>
      <c r="C10" s="5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</row>
    <row r="11" spans="1:552" ht="32.25" customHeight="1" x14ac:dyDescent="0.35">
      <c r="A11" s="75" t="s">
        <v>1292</v>
      </c>
      <c r="B11" s="76"/>
      <c r="C11" s="76"/>
      <c r="D11" s="100"/>
      <c r="E11" s="61">
        <f t="shared" ref="E11:AJ11" si="20">D11+D12</f>
        <v>0</v>
      </c>
      <c r="F11" s="61">
        <f t="shared" si="20"/>
        <v>0</v>
      </c>
      <c r="G11" s="61">
        <f t="shared" si="20"/>
        <v>0</v>
      </c>
      <c r="H11" s="61">
        <f t="shared" si="20"/>
        <v>0</v>
      </c>
      <c r="I11" s="61">
        <f t="shared" si="20"/>
        <v>0</v>
      </c>
      <c r="J11" s="61">
        <f t="shared" si="20"/>
        <v>0</v>
      </c>
      <c r="K11" s="61">
        <f t="shared" si="20"/>
        <v>0</v>
      </c>
      <c r="L11" s="61">
        <f t="shared" si="20"/>
        <v>0</v>
      </c>
      <c r="M11" s="61">
        <f t="shared" si="20"/>
        <v>0</v>
      </c>
      <c r="N11" s="61">
        <f t="shared" si="20"/>
        <v>0</v>
      </c>
      <c r="O11" s="61">
        <f t="shared" si="20"/>
        <v>0</v>
      </c>
      <c r="P11" s="61">
        <f t="shared" si="20"/>
        <v>0</v>
      </c>
      <c r="Q11" s="61">
        <f t="shared" si="20"/>
        <v>0</v>
      </c>
      <c r="R11" s="61">
        <f t="shared" si="20"/>
        <v>0</v>
      </c>
      <c r="S11" s="61">
        <f t="shared" si="20"/>
        <v>0</v>
      </c>
      <c r="T11" s="61">
        <f t="shared" si="20"/>
        <v>0</v>
      </c>
      <c r="U11" s="61">
        <f t="shared" si="20"/>
        <v>0</v>
      </c>
      <c r="V11" s="61">
        <f t="shared" si="20"/>
        <v>0</v>
      </c>
      <c r="W11" s="61">
        <f t="shared" si="20"/>
        <v>4645.1099999999997</v>
      </c>
      <c r="X11" s="61">
        <f t="shared" si="20"/>
        <v>4475.75</v>
      </c>
      <c r="Y11" s="61">
        <f t="shared" si="20"/>
        <v>3233.55</v>
      </c>
      <c r="Z11" s="61">
        <f t="shared" si="20"/>
        <v>5803.49</v>
      </c>
      <c r="AA11" s="61">
        <f t="shared" si="20"/>
        <v>1935.9499999999998</v>
      </c>
      <c r="AB11" s="61">
        <f t="shared" si="20"/>
        <v>1663.8599999999997</v>
      </c>
      <c r="AC11" s="61">
        <f t="shared" si="20"/>
        <v>8823.02</v>
      </c>
      <c r="AD11" s="61">
        <f t="shared" si="20"/>
        <v>7752.9000000000005</v>
      </c>
      <c r="AE11" s="61">
        <f t="shared" si="20"/>
        <v>7752.9000000000005</v>
      </c>
      <c r="AF11" s="61">
        <f t="shared" si="20"/>
        <v>7632.9000000000005</v>
      </c>
      <c r="AG11" s="61">
        <f t="shared" si="20"/>
        <v>8432.85</v>
      </c>
      <c r="AH11" s="61">
        <f t="shared" si="20"/>
        <v>7039.85</v>
      </c>
      <c r="AI11" s="61">
        <f t="shared" si="20"/>
        <v>2704.4300000000003</v>
      </c>
      <c r="AJ11" s="61">
        <f t="shared" si="20"/>
        <v>3345.0800000000004</v>
      </c>
      <c r="AK11" s="61">
        <f t="shared" ref="AK11:BP11" si="21">AJ11+AJ12</f>
        <v>2955.7200000000003</v>
      </c>
      <c r="AL11" s="61">
        <f t="shared" si="21"/>
        <v>2955.7200000000003</v>
      </c>
      <c r="AM11" s="61">
        <f t="shared" si="21"/>
        <v>2955.7200000000003</v>
      </c>
      <c r="AN11" s="61">
        <f t="shared" si="21"/>
        <v>3057.3599999999988</v>
      </c>
      <c r="AO11" s="61">
        <f t="shared" si="21"/>
        <v>5914.1899999999987</v>
      </c>
      <c r="AP11" s="61">
        <f t="shared" si="21"/>
        <v>4339.7499999999982</v>
      </c>
      <c r="AQ11" s="61">
        <f t="shared" si="21"/>
        <v>4687.2799999999979</v>
      </c>
      <c r="AR11" s="61">
        <f t="shared" si="21"/>
        <v>4075.679999999998</v>
      </c>
      <c r="AS11" s="61">
        <f t="shared" si="21"/>
        <v>3828.0799999999981</v>
      </c>
      <c r="AT11" s="61">
        <f t="shared" si="21"/>
        <v>3828.0799999999981</v>
      </c>
      <c r="AU11" s="61">
        <f t="shared" si="21"/>
        <v>4101.2199999999975</v>
      </c>
      <c r="AV11" s="61">
        <f t="shared" si="21"/>
        <v>3970.0399999999972</v>
      </c>
      <c r="AW11" s="61">
        <f t="shared" si="21"/>
        <v>2210.0999999999972</v>
      </c>
      <c r="AX11" s="61">
        <f t="shared" si="21"/>
        <v>2280.1399999999971</v>
      </c>
      <c r="AY11" s="61">
        <f t="shared" si="21"/>
        <v>170.48999999999705</v>
      </c>
      <c r="AZ11" s="61">
        <f t="shared" si="21"/>
        <v>-298.48000000000297</v>
      </c>
      <c r="BA11" s="61">
        <f t="shared" si="21"/>
        <v>-298.48000000000297</v>
      </c>
      <c r="BB11" s="61">
        <f t="shared" si="21"/>
        <v>21.269999999996742</v>
      </c>
      <c r="BC11" s="61">
        <f t="shared" si="21"/>
        <v>475.30999999999676</v>
      </c>
      <c r="BD11" s="61">
        <f t="shared" si="21"/>
        <v>1213.0899999999967</v>
      </c>
      <c r="BE11" s="61">
        <f t="shared" si="21"/>
        <v>996.28999999999678</v>
      </c>
      <c r="BF11" s="61">
        <f t="shared" si="21"/>
        <v>1506.9199999999969</v>
      </c>
      <c r="BG11" s="61">
        <f t="shared" si="21"/>
        <v>2050.3999999999969</v>
      </c>
      <c r="BH11" s="61">
        <f t="shared" si="21"/>
        <v>2420.8599999999969</v>
      </c>
      <c r="BI11" s="61">
        <f t="shared" si="21"/>
        <v>4113.7399999999971</v>
      </c>
      <c r="BJ11" s="61">
        <f t="shared" si="21"/>
        <v>3091.529999999997</v>
      </c>
      <c r="BK11" s="61">
        <f t="shared" si="21"/>
        <v>4561.8399999999965</v>
      </c>
      <c r="BL11" s="61">
        <f t="shared" si="21"/>
        <v>5659.9999999999964</v>
      </c>
      <c r="BM11" s="61">
        <f t="shared" si="21"/>
        <v>1169.029999999997</v>
      </c>
      <c r="BN11" s="61">
        <f t="shared" si="21"/>
        <v>1695.7499999999964</v>
      </c>
      <c r="BO11" s="61">
        <f t="shared" si="21"/>
        <v>2278.9199999999964</v>
      </c>
      <c r="BP11" s="61">
        <f t="shared" si="21"/>
        <v>5403.4099999999953</v>
      </c>
      <c r="BQ11" s="61">
        <f t="shared" ref="BQ11:CJ11" si="22">BP11+BP12</f>
        <v>4011.8199999999952</v>
      </c>
      <c r="BR11" s="61">
        <f t="shared" si="22"/>
        <v>4406.899999999996</v>
      </c>
      <c r="BS11" s="61">
        <f t="shared" si="22"/>
        <v>8836.8399999999965</v>
      </c>
      <c r="BT11" s="61">
        <f t="shared" si="22"/>
        <v>9627.5999999999967</v>
      </c>
      <c r="BU11" s="61">
        <f t="shared" si="22"/>
        <v>10623.379999999997</v>
      </c>
      <c r="BV11" s="61">
        <f t="shared" si="22"/>
        <v>11231.819999999998</v>
      </c>
      <c r="BW11" s="61">
        <f t="shared" si="22"/>
        <v>14157.039999999997</v>
      </c>
      <c r="BX11" s="61">
        <f t="shared" si="22"/>
        <v>12372.799999999997</v>
      </c>
      <c r="BY11" s="61">
        <f t="shared" si="22"/>
        <v>13989.939999999997</v>
      </c>
      <c r="BZ11" s="61">
        <f t="shared" si="22"/>
        <v>15149.919999999996</v>
      </c>
      <c r="CA11" s="61">
        <f t="shared" si="22"/>
        <v>16650.659999999996</v>
      </c>
      <c r="CB11" s="61">
        <f t="shared" si="22"/>
        <v>16650.659999999996</v>
      </c>
      <c r="CC11" s="61">
        <f t="shared" si="22"/>
        <v>16650.659999999996</v>
      </c>
      <c r="CD11" s="61">
        <f t="shared" si="22"/>
        <v>13876.419999999996</v>
      </c>
      <c r="CE11" s="61">
        <f t="shared" si="22"/>
        <v>6814.0599999999959</v>
      </c>
      <c r="CF11" s="61">
        <f t="shared" si="22"/>
        <v>5663.6299999999965</v>
      </c>
      <c r="CG11" s="61">
        <f t="shared" si="22"/>
        <v>6712.9199999999964</v>
      </c>
      <c r="CH11" s="61">
        <f t="shared" si="22"/>
        <v>8703.3699999999953</v>
      </c>
      <c r="CI11" s="61">
        <f t="shared" si="22"/>
        <v>3888.3699999999953</v>
      </c>
      <c r="CJ11" s="61">
        <f t="shared" si="22"/>
        <v>3888.3699999999953</v>
      </c>
      <c r="CK11" s="61">
        <v>3340.65</v>
      </c>
      <c r="CL11" s="61">
        <f t="shared" ref="CL11:EW11" si="23">CK11+CK12</f>
        <v>39.290000000000873</v>
      </c>
      <c r="CM11" s="61">
        <f t="shared" si="23"/>
        <v>858.82000000000062</v>
      </c>
      <c r="CN11" s="61">
        <f t="shared" si="23"/>
        <v>1963.5500000000004</v>
      </c>
      <c r="CO11" s="61">
        <f t="shared" si="23"/>
        <v>2650.6100000000006</v>
      </c>
      <c r="CP11" s="61">
        <f t="shared" si="23"/>
        <v>2650.6100000000006</v>
      </c>
      <c r="CQ11" s="61">
        <f t="shared" si="23"/>
        <v>2650.6100000000006</v>
      </c>
      <c r="CR11" s="61">
        <f t="shared" si="23"/>
        <v>3350.9300000000012</v>
      </c>
      <c r="CS11" s="61">
        <f t="shared" si="23"/>
        <v>376.19000000000096</v>
      </c>
      <c r="CT11" s="61">
        <f t="shared" si="23"/>
        <v>1445.3900000000017</v>
      </c>
      <c r="CU11" s="61">
        <f t="shared" si="23"/>
        <v>1819.4700000000018</v>
      </c>
      <c r="CV11" s="61">
        <f t="shared" si="23"/>
        <v>2042.280000000002</v>
      </c>
      <c r="CW11" s="61">
        <f t="shared" si="23"/>
        <v>2042.280000000002</v>
      </c>
      <c r="CX11" s="61">
        <f t="shared" si="23"/>
        <v>2042.280000000002</v>
      </c>
      <c r="CY11" s="61">
        <f t="shared" si="23"/>
        <v>2712.8700000000013</v>
      </c>
      <c r="CZ11" s="61">
        <f t="shared" si="23"/>
        <v>190.27000000000044</v>
      </c>
      <c r="DA11" s="61">
        <f t="shared" si="23"/>
        <v>615.58000000000038</v>
      </c>
      <c r="DB11" s="61">
        <f t="shared" si="23"/>
        <v>560.99000000000046</v>
      </c>
      <c r="DC11" s="61">
        <f t="shared" si="23"/>
        <v>584.63000000000079</v>
      </c>
      <c r="DD11" s="61">
        <f t="shared" si="23"/>
        <v>584.63000000000079</v>
      </c>
      <c r="DE11" s="61">
        <f t="shared" si="23"/>
        <v>-28.369999999999209</v>
      </c>
      <c r="DF11" s="61">
        <f t="shared" si="23"/>
        <v>1399.5200000000004</v>
      </c>
      <c r="DG11" s="61">
        <f t="shared" si="23"/>
        <v>1115.3800000000006</v>
      </c>
      <c r="DH11" s="61">
        <f t="shared" si="23"/>
        <v>1429.4800000000005</v>
      </c>
      <c r="DI11" s="61">
        <f t="shared" si="23"/>
        <v>378.11999999999989</v>
      </c>
      <c r="DJ11" s="61">
        <f t="shared" si="23"/>
        <v>383.24999999999977</v>
      </c>
      <c r="DK11" s="61">
        <f t="shared" si="23"/>
        <v>383.24999999999977</v>
      </c>
      <c r="DL11" s="61">
        <f t="shared" si="23"/>
        <v>-1888.6200000000001</v>
      </c>
      <c r="DM11" s="61">
        <f t="shared" si="23"/>
        <v>1045.55</v>
      </c>
      <c r="DN11" s="61">
        <f t="shared" si="23"/>
        <v>141.87</v>
      </c>
      <c r="DO11" s="61">
        <f t="shared" si="23"/>
        <v>430.32999999999981</v>
      </c>
      <c r="DP11" s="61">
        <f t="shared" si="23"/>
        <v>588.84999999999911</v>
      </c>
      <c r="DQ11" s="61">
        <f t="shared" si="23"/>
        <v>2233.7499999999991</v>
      </c>
      <c r="DR11" s="61">
        <f t="shared" si="23"/>
        <v>2083.7499999999991</v>
      </c>
      <c r="DS11" s="61">
        <f t="shared" si="23"/>
        <v>2083.7499999999991</v>
      </c>
      <c r="DT11" s="61">
        <f t="shared" si="23"/>
        <v>6338.5499999999993</v>
      </c>
      <c r="DU11" s="61">
        <f t="shared" si="23"/>
        <v>5123.1399999999994</v>
      </c>
      <c r="DV11" s="61">
        <f t="shared" si="23"/>
        <v>1511.3099999999995</v>
      </c>
      <c r="DW11" s="61">
        <f t="shared" si="23"/>
        <v>362.4399999999996</v>
      </c>
      <c r="DX11" s="61">
        <f t="shared" si="23"/>
        <v>-510.0300000000002</v>
      </c>
      <c r="DY11" s="61">
        <f t="shared" si="23"/>
        <v>-510.0300000000002</v>
      </c>
      <c r="DZ11" s="61">
        <f t="shared" si="23"/>
        <v>-510.0300000000002</v>
      </c>
      <c r="EA11" s="61">
        <f t="shared" si="23"/>
        <v>1686.6799999999989</v>
      </c>
      <c r="EB11" s="61">
        <f t="shared" si="23"/>
        <v>1612.8569999999991</v>
      </c>
      <c r="EC11" s="61">
        <f t="shared" si="23"/>
        <v>565.84699999999907</v>
      </c>
      <c r="ED11" s="61">
        <f t="shared" si="23"/>
        <v>940.58699999999931</v>
      </c>
      <c r="EE11" s="61">
        <f t="shared" si="23"/>
        <v>617.42699999999888</v>
      </c>
      <c r="EF11" s="61">
        <f t="shared" si="23"/>
        <v>617.42699999999888</v>
      </c>
      <c r="EG11" s="61">
        <f t="shared" si="23"/>
        <v>617.42699999999888</v>
      </c>
      <c r="EH11" s="61">
        <f t="shared" si="23"/>
        <v>4144.0459999999985</v>
      </c>
      <c r="EI11" s="61">
        <f t="shared" si="23"/>
        <v>161.89599999999882</v>
      </c>
      <c r="EJ11" s="61">
        <f t="shared" si="23"/>
        <v>357.81599999999889</v>
      </c>
      <c r="EK11" s="61">
        <f t="shared" si="23"/>
        <v>178.65599999999858</v>
      </c>
      <c r="EL11" s="61">
        <f t="shared" si="23"/>
        <v>178.65599999999858</v>
      </c>
      <c r="EM11" s="61">
        <f t="shared" si="23"/>
        <v>178.65599999999858</v>
      </c>
      <c r="EN11" s="61">
        <f t="shared" si="23"/>
        <v>178.65599999999858</v>
      </c>
      <c r="EO11" s="61">
        <f t="shared" si="23"/>
        <v>2389.4659999999981</v>
      </c>
      <c r="EP11" s="61">
        <f t="shared" si="23"/>
        <v>165.63599999999724</v>
      </c>
      <c r="EQ11" s="61">
        <f t="shared" si="23"/>
        <v>165.63599999999724</v>
      </c>
      <c r="ER11" s="61">
        <f t="shared" si="23"/>
        <v>2636.6659999999974</v>
      </c>
      <c r="ES11" s="61">
        <f t="shared" si="23"/>
        <v>1850.2539999999976</v>
      </c>
      <c r="ET11" s="61">
        <f t="shared" si="23"/>
        <v>1850.2539999999976</v>
      </c>
      <c r="EU11" s="61">
        <f t="shared" si="23"/>
        <v>1850.2539999999976</v>
      </c>
      <c r="EV11" s="61">
        <f t="shared" si="23"/>
        <v>3673.9439999999972</v>
      </c>
      <c r="EW11" s="61">
        <f t="shared" si="23"/>
        <v>1929.653999999997</v>
      </c>
      <c r="EX11" s="61">
        <f t="shared" ref="EX11:HI11" si="24">EW11+EW12</f>
        <v>1866.8039999999969</v>
      </c>
      <c r="EY11" s="61">
        <f t="shared" si="24"/>
        <v>1062.1239999999966</v>
      </c>
      <c r="EZ11" s="61">
        <f t="shared" si="24"/>
        <v>294.70399999999722</v>
      </c>
      <c r="FA11" s="61">
        <f t="shared" si="24"/>
        <v>-661.29600000000278</v>
      </c>
      <c r="FB11" s="61">
        <f t="shared" si="24"/>
        <v>-661.29600000000278</v>
      </c>
      <c r="FC11" s="61">
        <f t="shared" si="24"/>
        <v>2147.413999999997</v>
      </c>
      <c r="FD11" s="61">
        <f t="shared" si="24"/>
        <v>1169.3839999999971</v>
      </c>
      <c r="FE11" s="61">
        <f t="shared" si="24"/>
        <v>2196.1539999999977</v>
      </c>
      <c r="FF11" s="61">
        <f t="shared" si="24"/>
        <v>1212.9239999999986</v>
      </c>
      <c r="FG11" s="61">
        <f t="shared" si="24"/>
        <v>-117.8060000000014</v>
      </c>
      <c r="FH11" s="61">
        <f t="shared" si="24"/>
        <v>-796.8060000000014</v>
      </c>
      <c r="FI11" s="61">
        <f t="shared" si="24"/>
        <v>-796.8060000000014</v>
      </c>
      <c r="FJ11" s="61">
        <f t="shared" si="24"/>
        <v>3011.6539999999977</v>
      </c>
      <c r="FK11" s="61">
        <f t="shared" si="24"/>
        <v>7427.3639999999978</v>
      </c>
      <c r="FL11" s="61">
        <f t="shared" si="24"/>
        <v>7831.2739999999976</v>
      </c>
      <c r="FM11" s="61">
        <f t="shared" si="24"/>
        <v>4101.6439999999966</v>
      </c>
      <c r="FN11" s="61">
        <f t="shared" si="24"/>
        <v>1161.4239999999959</v>
      </c>
      <c r="FO11" s="61">
        <f t="shared" si="24"/>
        <v>1161.4239999999959</v>
      </c>
      <c r="FP11" s="61">
        <f t="shared" si="24"/>
        <v>1161.4239999999959</v>
      </c>
      <c r="FQ11" s="61">
        <f t="shared" si="24"/>
        <v>2232.3339999999962</v>
      </c>
      <c r="FR11" s="61">
        <f t="shared" si="24"/>
        <v>756.15399999999681</v>
      </c>
      <c r="FS11" s="61">
        <f t="shared" si="24"/>
        <v>431.87399999999684</v>
      </c>
      <c r="FT11" s="61">
        <f t="shared" si="24"/>
        <v>477.50399999999695</v>
      </c>
      <c r="FU11" s="61">
        <f t="shared" si="24"/>
        <v>2170.223999999997</v>
      </c>
      <c r="FV11" s="61">
        <f t="shared" si="24"/>
        <v>2170.223999999997</v>
      </c>
      <c r="FW11" s="61">
        <f t="shared" si="24"/>
        <v>2170.223999999997</v>
      </c>
      <c r="FX11" s="61">
        <f t="shared" si="24"/>
        <v>3473.263999999996</v>
      </c>
      <c r="FY11" s="61">
        <f t="shared" si="24"/>
        <v>56.95399999999654</v>
      </c>
      <c r="FZ11" s="61">
        <f t="shared" si="24"/>
        <v>-292.28600000000347</v>
      </c>
      <c r="GA11" s="61">
        <f t="shared" si="24"/>
        <v>-233.29600000000346</v>
      </c>
      <c r="GB11" s="61">
        <f t="shared" si="24"/>
        <v>-989.82600000000309</v>
      </c>
      <c r="GC11" s="61">
        <f t="shared" si="24"/>
        <v>-989.82600000000309</v>
      </c>
      <c r="GD11" s="61">
        <f t="shared" si="24"/>
        <v>-1571.8260000000032</v>
      </c>
      <c r="GE11" s="61">
        <f t="shared" si="24"/>
        <v>1040.8139999999962</v>
      </c>
      <c r="GF11" s="61">
        <f t="shared" si="24"/>
        <v>4592.7139999999963</v>
      </c>
      <c r="GG11" s="61">
        <f t="shared" si="24"/>
        <v>3293.823999999996</v>
      </c>
      <c r="GH11" s="61">
        <f t="shared" si="24"/>
        <v>-462.39600000000428</v>
      </c>
      <c r="GI11" s="61">
        <f t="shared" si="24"/>
        <v>1747.1039999999962</v>
      </c>
      <c r="GJ11" s="61">
        <f t="shared" si="24"/>
        <v>1747.1039999999962</v>
      </c>
      <c r="GK11" s="61">
        <f t="shared" si="24"/>
        <v>1747.1039999999962</v>
      </c>
      <c r="GL11" s="61">
        <f t="shared" si="24"/>
        <v>-433.4760000000033</v>
      </c>
      <c r="GM11" s="61">
        <f t="shared" si="24"/>
        <v>-809.53600000000279</v>
      </c>
      <c r="GN11" s="61">
        <f t="shared" si="24"/>
        <v>48.253999999997177</v>
      </c>
      <c r="GO11" s="61">
        <f t="shared" si="24"/>
        <v>652.23199999999724</v>
      </c>
      <c r="GP11" s="61">
        <f t="shared" si="24"/>
        <v>643.50199999999722</v>
      </c>
      <c r="GQ11" s="61">
        <f t="shared" si="24"/>
        <v>643.50199999999722</v>
      </c>
      <c r="GR11" s="61">
        <f t="shared" si="24"/>
        <v>-59.558000000002721</v>
      </c>
      <c r="GS11" s="61">
        <f t="shared" si="24"/>
        <v>5242.591999999996</v>
      </c>
      <c r="GT11" s="61">
        <f t="shared" si="24"/>
        <v>6404.6919999999964</v>
      </c>
      <c r="GU11" s="61">
        <f t="shared" si="24"/>
        <v>7395.8619999999964</v>
      </c>
      <c r="GV11" s="61">
        <f t="shared" si="24"/>
        <v>6819.1419999999962</v>
      </c>
      <c r="GW11" s="61">
        <f t="shared" si="24"/>
        <v>341.33199999999761</v>
      </c>
      <c r="GX11" s="61">
        <f t="shared" si="24"/>
        <v>341.33199999999761</v>
      </c>
      <c r="GY11" s="61">
        <f t="shared" si="24"/>
        <v>341.33199999999761</v>
      </c>
      <c r="GZ11" s="61">
        <f t="shared" si="24"/>
        <v>7438.6519999999973</v>
      </c>
      <c r="HA11" s="61">
        <f t="shared" si="24"/>
        <v>6576.4119999999975</v>
      </c>
      <c r="HB11" s="61">
        <f t="shared" si="24"/>
        <v>6972.511999999997</v>
      </c>
      <c r="HC11" s="61">
        <f t="shared" si="24"/>
        <v>2500.5319999999974</v>
      </c>
      <c r="HD11" s="61">
        <f t="shared" si="24"/>
        <v>1809.2719999999974</v>
      </c>
      <c r="HE11" s="61">
        <f t="shared" si="24"/>
        <v>1548.2719999999974</v>
      </c>
      <c r="HF11" s="61">
        <f t="shared" si="24"/>
        <v>1548.2719999999974</v>
      </c>
      <c r="HG11" s="61">
        <f t="shared" si="24"/>
        <v>5573.591999999996</v>
      </c>
      <c r="HH11" s="61">
        <f t="shared" si="24"/>
        <v>6830.5219999999963</v>
      </c>
      <c r="HI11" s="61">
        <f t="shared" si="24"/>
        <v>4943.4319999999962</v>
      </c>
      <c r="HJ11" s="61">
        <f t="shared" ref="HJ11:JU11" si="25">HI11+HI12</f>
        <v>3973.9219999999959</v>
      </c>
      <c r="HK11" s="61">
        <f t="shared" si="25"/>
        <v>4481.0319999999956</v>
      </c>
      <c r="HL11" s="61">
        <f t="shared" si="25"/>
        <v>4038.0719999999956</v>
      </c>
      <c r="HM11" s="61">
        <f t="shared" si="25"/>
        <v>3808.8719999999958</v>
      </c>
      <c r="HN11" s="61">
        <f t="shared" si="25"/>
        <v>1789.0619999999956</v>
      </c>
      <c r="HO11" s="61">
        <f t="shared" si="25"/>
        <v>369.99199999999564</v>
      </c>
      <c r="HP11" s="61">
        <f t="shared" si="25"/>
        <v>-2867.0380000000041</v>
      </c>
      <c r="HQ11" s="61">
        <f t="shared" si="25"/>
        <v>-2867.0380000000041</v>
      </c>
      <c r="HR11" s="61">
        <f t="shared" si="25"/>
        <v>-3617.9980000000041</v>
      </c>
      <c r="HS11" s="61">
        <f t="shared" si="25"/>
        <v>-4803.5080000000044</v>
      </c>
      <c r="HT11" s="61">
        <f t="shared" si="25"/>
        <v>-4803.5080000000044</v>
      </c>
      <c r="HU11" s="61">
        <f t="shared" si="25"/>
        <v>-4964.3280000000041</v>
      </c>
      <c r="HV11" s="61">
        <f t="shared" si="25"/>
        <v>-4964.3280000000041</v>
      </c>
      <c r="HW11" s="61">
        <f t="shared" si="25"/>
        <v>-5786.3280000000041</v>
      </c>
      <c r="HX11" s="61">
        <f t="shared" si="25"/>
        <v>-6798.6680000000042</v>
      </c>
      <c r="HY11" s="61">
        <f t="shared" si="25"/>
        <v>-7437.6680000000042</v>
      </c>
      <c r="HZ11" s="61">
        <f t="shared" si="25"/>
        <v>-7437.6680000000042</v>
      </c>
      <c r="IA11" s="61">
        <f t="shared" si="25"/>
        <v>-7437.6680000000042</v>
      </c>
      <c r="IB11" s="61">
        <f t="shared" si="25"/>
        <v>-7437.6680000000042</v>
      </c>
      <c r="IC11" s="61">
        <f t="shared" si="25"/>
        <v>-7437.6680000000042</v>
      </c>
      <c r="ID11" s="61">
        <f t="shared" si="25"/>
        <v>-7437.6680000000042</v>
      </c>
      <c r="IE11" s="61">
        <f t="shared" si="25"/>
        <v>-9551.4880000000048</v>
      </c>
      <c r="IF11" s="61">
        <f t="shared" si="25"/>
        <v>-9551.4880000000048</v>
      </c>
      <c r="IG11" s="61">
        <f t="shared" si="25"/>
        <v>-9551.4880000000048</v>
      </c>
      <c r="IH11" s="61">
        <f t="shared" si="25"/>
        <v>-9551.4880000000048</v>
      </c>
      <c r="II11" s="61">
        <f t="shared" si="25"/>
        <v>-9551.4880000000048</v>
      </c>
      <c r="IJ11" s="61">
        <f t="shared" si="25"/>
        <v>-9551.4880000000048</v>
      </c>
      <c r="IK11" s="61">
        <f t="shared" si="25"/>
        <v>-9551.4880000000048</v>
      </c>
      <c r="IL11" s="61">
        <f t="shared" si="25"/>
        <v>-9551.4880000000048</v>
      </c>
      <c r="IM11" s="61">
        <f t="shared" si="25"/>
        <v>-9854.4080000000049</v>
      </c>
      <c r="IN11" s="61">
        <f t="shared" si="25"/>
        <v>-9854.4080000000049</v>
      </c>
      <c r="IO11" s="61">
        <f t="shared" si="25"/>
        <v>-9854.4080000000049</v>
      </c>
      <c r="IP11" s="61">
        <f t="shared" si="25"/>
        <v>-9854.4080000000049</v>
      </c>
      <c r="IQ11" s="61">
        <f t="shared" si="25"/>
        <v>-9854.4080000000049</v>
      </c>
      <c r="IR11" s="61">
        <f t="shared" si="25"/>
        <v>-9854.4080000000049</v>
      </c>
      <c r="IS11" s="61">
        <f t="shared" si="25"/>
        <v>-9854.4080000000049</v>
      </c>
      <c r="IT11" s="61">
        <f t="shared" si="25"/>
        <v>-9854.4080000000049</v>
      </c>
      <c r="IU11" s="61">
        <f t="shared" si="25"/>
        <v>-9854.4080000000049</v>
      </c>
      <c r="IV11" s="61">
        <f t="shared" si="25"/>
        <v>-9854.4080000000049</v>
      </c>
      <c r="IW11" s="61">
        <f t="shared" si="25"/>
        <v>-9854.4080000000049</v>
      </c>
      <c r="IX11" s="61">
        <f t="shared" si="25"/>
        <v>-9854.4080000000049</v>
      </c>
      <c r="IY11" s="61">
        <f t="shared" si="25"/>
        <v>-9854.4080000000049</v>
      </c>
      <c r="IZ11" s="61">
        <f t="shared" si="25"/>
        <v>-9854.4080000000049</v>
      </c>
      <c r="JA11" s="61">
        <f t="shared" si="25"/>
        <v>-9854.4080000000049</v>
      </c>
      <c r="JB11" s="61">
        <f t="shared" si="25"/>
        <v>-9854.4080000000049</v>
      </c>
      <c r="JC11" s="61">
        <f t="shared" si="25"/>
        <v>-9854.4080000000049</v>
      </c>
      <c r="JD11" s="61">
        <f t="shared" si="25"/>
        <v>-9854.4080000000049</v>
      </c>
      <c r="JE11" s="61">
        <f t="shared" si="25"/>
        <v>-9854.4080000000049</v>
      </c>
      <c r="JF11" s="61">
        <f t="shared" si="25"/>
        <v>-9854.4080000000049</v>
      </c>
      <c r="JG11" s="61">
        <f t="shared" si="25"/>
        <v>-9854.4080000000049</v>
      </c>
      <c r="JH11" s="61">
        <f t="shared" si="25"/>
        <v>-9854.4080000000049</v>
      </c>
      <c r="JI11" s="61">
        <f t="shared" si="25"/>
        <v>-9854.4080000000049</v>
      </c>
      <c r="JJ11" s="61">
        <f t="shared" si="25"/>
        <v>-9854.4080000000049</v>
      </c>
      <c r="JK11" s="61">
        <f t="shared" si="25"/>
        <v>-9854.4080000000049</v>
      </c>
      <c r="JL11" s="61">
        <f t="shared" si="25"/>
        <v>-9854.4080000000049</v>
      </c>
      <c r="JM11" s="61">
        <f t="shared" si="25"/>
        <v>-9854.4080000000049</v>
      </c>
      <c r="JN11" s="61">
        <f t="shared" si="25"/>
        <v>-9854.4080000000049</v>
      </c>
      <c r="JO11" s="61">
        <f t="shared" si="25"/>
        <v>-9854.4080000000049</v>
      </c>
      <c r="JP11" s="61">
        <f t="shared" si="25"/>
        <v>-9854.4080000000049</v>
      </c>
      <c r="JQ11" s="61">
        <f t="shared" si="25"/>
        <v>-9854.4080000000049</v>
      </c>
      <c r="JR11" s="61">
        <f t="shared" si="25"/>
        <v>-9854.4080000000049</v>
      </c>
      <c r="JS11" s="61">
        <f t="shared" si="25"/>
        <v>-9854.4080000000049</v>
      </c>
      <c r="JT11" s="61">
        <f t="shared" si="25"/>
        <v>-9854.4080000000049</v>
      </c>
      <c r="JU11" s="61">
        <f t="shared" si="25"/>
        <v>-9854.4080000000049</v>
      </c>
      <c r="JV11" s="61">
        <f t="shared" ref="JV11:MG11" si="26">JU11+JU12</f>
        <v>-9854.4080000000049</v>
      </c>
      <c r="JW11" s="61">
        <f t="shared" si="26"/>
        <v>-9854.4080000000049</v>
      </c>
      <c r="JX11" s="61">
        <f t="shared" si="26"/>
        <v>-9854.4080000000049</v>
      </c>
      <c r="JY11" s="61">
        <f t="shared" si="26"/>
        <v>-9854.4080000000049</v>
      </c>
      <c r="JZ11" s="61">
        <f t="shared" si="26"/>
        <v>-9854.4080000000049</v>
      </c>
      <c r="KA11" s="61">
        <f t="shared" si="26"/>
        <v>-9854.4080000000049</v>
      </c>
      <c r="KB11" s="61">
        <f t="shared" si="26"/>
        <v>-9854.4080000000049</v>
      </c>
      <c r="KC11" s="61">
        <f t="shared" si="26"/>
        <v>-9854.4080000000049</v>
      </c>
      <c r="KD11" s="61">
        <f t="shared" si="26"/>
        <v>-9854.4080000000049</v>
      </c>
      <c r="KE11" s="61">
        <f t="shared" si="26"/>
        <v>-9854.4080000000049</v>
      </c>
      <c r="KF11" s="61">
        <f t="shared" si="26"/>
        <v>-9854.4080000000049</v>
      </c>
      <c r="KG11" s="61">
        <f t="shared" si="26"/>
        <v>-9854.4080000000049</v>
      </c>
      <c r="KH11" s="61">
        <f t="shared" si="26"/>
        <v>-9854.4080000000049</v>
      </c>
      <c r="KI11" s="61">
        <f t="shared" si="26"/>
        <v>-9854.4080000000049</v>
      </c>
      <c r="KJ11" s="61">
        <f t="shared" si="26"/>
        <v>-9854.4080000000049</v>
      </c>
      <c r="KK11" s="61">
        <f t="shared" si="26"/>
        <v>-9854.4080000000049</v>
      </c>
      <c r="KL11" s="61">
        <f t="shared" si="26"/>
        <v>-9854.4080000000049</v>
      </c>
      <c r="KM11" s="61">
        <f t="shared" si="26"/>
        <v>-9854.4080000000049</v>
      </c>
      <c r="KN11" s="61">
        <f t="shared" si="26"/>
        <v>-9854.4080000000049</v>
      </c>
      <c r="KO11" s="61">
        <f t="shared" si="26"/>
        <v>-9854.4080000000049</v>
      </c>
      <c r="KP11" s="61">
        <f t="shared" si="26"/>
        <v>-9854.4080000000049</v>
      </c>
      <c r="KQ11" s="61">
        <f t="shared" si="26"/>
        <v>-9854.4080000000049</v>
      </c>
      <c r="KR11" s="61">
        <f t="shared" si="26"/>
        <v>-9854.4080000000049</v>
      </c>
      <c r="KS11" s="61">
        <f t="shared" si="26"/>
        <v>-9854.4080000000049</v>
      </c>
      <c r="KT11" s="61">
        <f t="shared" si="26"/>
        <v>-9854.4080000000049</v>
      </c>
      <c r="KU11" s="61">
        <f t="shared" si="26"/>
        <v>-9854.4080000000049</v>
      </c>
      <c r="KV11" s="61">
        <f t="shared" si="26"/>
        <v>-9854.4080000000049</v>
      </c>
      <c r="KW11" s="61">
        <f t="shared" si="26"/>
        <v>-9854.4080000000049</v>
      </c>
      <c r="KX11" s="61">
        <f t="shared" si="26"/>
        <v>-9854.4080000000049</v>
      </c>
      <c r="KY11" s="61">
        <f t="shared" si="26"/>
        <v>-9854.4080000000049</v>
      </c>
      <c r="KZ11" s="61">
        <f t="shared" si="26"/>
        <v>-9854.4080000000049</v>
      </c>
      <c r="LA11" s="61">
        <f t="shared" si="26"/>
        <v>-9854.4080000000049</v>
      </c>
      <c r="LB11" s="61">
        <f t="shared" si="26"/>
        <v>-9854.4080000000049</v>
      </c>
      <c r="LC11" s="61">
        <f t="shared" si="26"/>
        <v>-9854.4080000000049</v>
      </c>
      <c r="LD11" s="61">
        <f t="shared" si="26"/>
        <v>-9854.4080000000049</v>
      </c>
      <c r="LE11" s="61">
        <f t="shared" si="26"/>
        <v>-9854.4080000000049</v>
      </c>
      <c r="LF11" s="61">
        <f t="shared" si="26"/>
        <v>-9854.4080000000049</v>
      </c>
      <c r="LG11" s="61">
        <f t="shared" si="26"/>
        <v>-9854.4080000000049</v>
      </c>
      <c r="LH11" s="61">
        <f t="shared" si="26"/>
        <v>-9854.4080000000049</v>
      </c>
      <c r="LI11" s="61">
        <f t="shared" si="26"/>
        <v>-9854.4080000000049</v>
      </c>
      <c r="LJ11" s="61">
        <f t="shared" si="26"/>
        <v>-9854.4080000000049</v>
      </c>
      <c r="LK11" s="61">
        <f t="shared" si="26"/>
        <v>-9854.4080000000049</v>
      </c>
      <c r="LL11" s="61">
        <f t="shared" si="26"/>
        <v>-9854.4080000000049</v>
      </c>
      <c r="LM11" s="61">
        <f t="shared" si="26"/>
        <v>-9854.4080000000049</v>
      </c>
      <c r="LN11" s="61">
        <f t="shared" si="26"/>
        <v>-9854.4080000000049</v>
      </c>
      <c r="LO11" s="61">
        <f t="shared" si="26"/>
        <v>-9854.4080000000049</v>
      </c>
      <c r="LP11" s="61">
        <f t="shared" si="26"/>
        <v>-9854.4080000000049</v>
      </c>
      <c r="LQ11" s="61">
        <f t="shared" si="26"/>
        <v>-9854.4080000000049</v>
      </c>
      <c r="LR11" s="61">
        <f t="shared" si="26"/>
        <v>-9854.4080000000049</v>
      </c>
      <c r="LS11" s="61">
        <f t="shared" si="26"/>
        <v>-9854.4080000000049</v>
      </c>
      <c r="LT11" s="61">
        <f t="shared" si="26"/>
        <v>-9854.4080000000049</v>
      </c>
      <c r="LU11" s="61">
        <f t="shared" si="26"/>
        <v>-9854.4080000000049</v>
      </c>
      <c r="LV11" s="61">
        <f t="shared" si="26"/>
        <v>-9854.4080000000049</v>
      </c>
      <c r="LW11" s="61">
        <f t="shared" si="26"/>
        <v>-9854.4080000000049</v>
      </c>
      <c r="LX11" s="61">
        <f t="shared" si="26"/>
        <v>-9854.4080000000049</v>
      </c>
      <c r="LY11" s="61">
        <f t="shared" si="26"/>
        <v>-9854.4080000000049</v>
      </c>
      <c r="LZ11" s="61">
        <f t="shared" si="26"/>
        <v>-9854.4080000000049</v>
      </c>
      <c r="MA11" s="61">
        <f t="shared" si="26"/>
        <v>-9854.4080000000049</v>
      </c>
      <c r="MB11" s="61">
        <f t="shared" si="26"/>
        <v>-9854.4080000000049</v>
      </c>
      <c r="MC11" s="61">
        <f t="shared" si="26"/>
        <v>-9854.4080000000049</v>
      </c>
      <c r="MD11" s="61">
        <f t="shared" si="26"/>
        <v>-9854.4080000000049</v>
      </c>
      <c r="ME11" s="61">
        <f t="shared" si="26"/>
        <v>-9854.4080000000049</v>
      </c>
      <c r="MF11" s="61">
        <f t="shared" si="26"/>
        <v>-9854.4080000000049</v>
      </c>
      <c r="MG11" s="61">
        <f t="shared" si="26"/>
        <v>-9854.4080000000049</v>
      </c>
      <c r="MH11" s="61">
        <f t="shared" ref="MH11:OS11" si="27">MG11+MG12</f>
        <v>-9854.4080000000049</v>
      </c>
      <c r="MI11" s="61">
        <f t="shared" si="27"/>
        <v>-9854.4080000000049</v>
      </c>
      <c r="MJ11" s="61">
        <f t="shared" si="27"/>
        <v>-9854.4080000000049</v>
      </c>
      <c r="MK11" s="61">
        <f t="shared" si="27"/>
        <v>-9854.4080000000049</v>
      </c>
      <c r="ML11" s="61">
        <f t="shared" si="27"/>
        <v>-9854.4080000000049</v>
      </c>
      <c r="MM11" s="61">
        <f t="shared" si="27"/>
        <v>-9854.4080000000049</v>
      </c>
      <c r="MN11" s="61">
        <f t="shared" si="27"/>
        <v>-9854.4080000000049</v>
      </c>
      <c r="MO11" s="61">
        <f t="shared" si="27"/>
        <v>-9854.4080000000049</v>
      </c>
      <c r="MP11" s="61">
        <f t="shared" si="27"/>
        <v>-9854.4080000000049</v>
      </c>
      <c r="MQ11" s="61">
        <f t="shared" si="27"/>
        <v>-9854.4080000000049</v>
      </c>
      <c r="MR11" s="61">
        <f t="shared" si="27"/>
        <v>-9854.4080000000049</v>
      </c>
      <c r="MS11" s="61">
        <f t="shared" si="27"/>
        <v>-9854.4080000000049</v>
      </c>
      <c r="MT11" s="61">
        <f t="shared" si="27"/>
        <v>-9854.4080000000049</v>
      </c>
      <c r="MU11" s="61">
        <f t="shared" si="27"/>
        <v>-9854.4080000000049</v>
      </c>
      <c r="MV11" s="61">
        <f t="shared" si="27"/>
        <v>-9854.4080000000049</v>
      </c>
      <c r="MW11" s="61">
        <f t="shared" si="27"/>
        <v>-9854.4080000000049</v>
      </c>
      <c r="MX11" s="61">
        <f t="shared" si="27"/>
        <v>-9854.4080000000049</v>
      </c>
      <c r="MY11" s="61">
        <f t="shared" si="27"/>
        <v>-9854.4080000000049</v>
      </c>
      <c r="MZ11" s="61">
        <f t="shared" si="27"/>
        <v>-9854.4080000000049</v>
      </c>
      <c r="NA11" s="61">
        <f t="shared" si="27"/>
        <v>-9854.4080000000049</v>
      </c>
      <c r="NB11" s="61">
        <f t="shared" si="27"/>
        <v>-9854.4080000000049</v>
      </c>
      <c r="NC11" s="61">
        <f t="shared" si="27"/>
        <v>-9854.4080000000049</v>
      </c>
      <c r="ND11" s="61">
        <f t="shared" si="27"/>
        <v>-9854.4080000000049</v>
      </c>
      <c r="NE11" s="61">
        <f t="shared" si="27"/>
        <v>-9854.4080000000049</v>
      </c>
      <c r="NF11" s="61">
        <f t="shared" si="27"/>
        <v>-9854.4080000000049</v>
      </c>
      <c r="NG11" s="61">
        <f t="shared" si="27"/>
        <v>-9854.4080000000049</v>
      </c>
      <c r="NH11" s="61">
        <f t="shared" si="27"/>
        <v>-9854.4080000000049</v>
      </c>
      <c r="NI11" s="61">
        <f t="shared" si="27"/>
        <v>-9854.4080000000049</v>
      </c>
      <c r="NJ11" s="61">
        <f t="shared" si="27"/>
        <v>-9854.4080000000049</v>
      </c>
      <c r="NK11" s="61">
        <f t="shared" si="27"/>
        <v>-9854.4080000000049</v>
      </c>
      <c r="NL11" s="61">
        <f t="shared" si="27"/>
        <v>-9854.4080000000049</v>
      </c>
      <c r="NM11" s="61">
        <f t="shared" si="27"/>
        <v>-9854.4080000000049</v>
      </c>
      <c r="NN11" s="61">
        <f t="shared" si="27"/>
        <v>-9854.4080000000049</v>
      </c>
      <c r="NO11" s="61">
        <f t="shared" si="27"/>
        <v>-9854.4080000000049</v>
      </c>
      <c r="NP11" s="61">
        <f t="shared" si="27"/>
        <v>-9854.4080000000049</v>
      </c>
      <c r="NQ11" s="61">
        <f t="shared" si="27"/>
        <v>-9854.4080000000049</v>
      </c>
      <c r="NR11" s="61">
        <f t="shared" si="27"/>
        <v>-9854.4080000000049</v>
      </c>
      <c r="NS11" s="61">
        <f t="shared" si="27"/>
        <v>-9854.4080000000049</v>
      </c>
      <c r="NT11" s="61">
        <f t="shared" si="27"/>
        <v>-9854.4080000000049</v>
      </c>
      <c r="NU11" s="61">
        <f t="shared" si="27"/>
        <v>-9854.4080000000049</v>
      </c>
      <c r="NV11" s="61">
        <f t="shared" si="27"/>
        <v>-9854.4080000000049</v>
      </c>
      <c r="NW11" s="61">
        <f t="shared" si="27"/>
        <v>-9854.4080000000049</v>
      </c>
      <c r="NX11" s="61">
        <f t="shared" si="27"/>
        <v>-9854.4080000000049</v>
      </c>
      <c r="NY11" s="61">
        <f t="shared" si="27"/>
        <v>-9854.4080000000049</v>
      </c>
      <c r="NZ11" s="61">
        <f t="shared" si="27"/>
        <v>-9854.4080000000049</v>
      </c>
      <c r="OA11" s="61">
        <f t="shared" si="27"/>
        <v>-9854.4080000000049</v>
      </c>
      <c r="OB11" s="61">
        <f t="shared" si="27"/>
        <v>-9854.4080000000049</v>
      </c>
      <c r="OC11" s="61">
        <f t="shared" si="27"/>
        <v>-9854.4080000000049</v>
      </c>
      <c r="OD11" s="61">
        <f t="shared" si="27"/>
        <v>-9854.4080000000049</v>
      </c>
      <c r="OE11" s="61">
        <f t="shared" si="27"/>
        <v>-9854.4080000000049</v>
      </c>
      <c r="OF11" s="61">
        <f t="shared" si="27"/>
        <v>-9854.4080000000049</v>
      </c>
      <c r="OG11" s="61">
        <f t="shared" si="27"/>
        <v>-9854.4080000000049</v>
      </c>
      <c r="OH11" s="61">
        <f t="shared" si="27"/>
        <v>-9854.4080000000049</v>
      </c>
      <c r="OI11" s="61">
        <f t="shared" si="27"/>
        <v>-9854.4080000000049</v>
      </c>
      <c r="OJ11" s="61">
        <f t="shared" si="27"/>
        <v>-9854.4080000000049</v>
      </c>
      <c r="OK11" s="61">
        <f t="shared" si="27"/>
        <v>-9854.4080000000049</v>
      </c>
      <c r="OL11" s="61">
        <f t="shared" si="27"/>
        <v>-9854.4080000000049</v>
      </c>
      <c r="OM11" s="61">
        <f t="shared" si="27"/>
        <v>-9854.4080000000049</v>
      </c>
      <c r="ON11" s="61">
        <f t="shared" si="27"/>
        <v>-9854.4080000000049</v>
      </c>
      <c r="OO11" s="61">
        <f t="shared" si="27"/>
        <v>-9854.4080000000049</v>
      </c>
      <c r="OP11" s="61">
        <f t="shared" si="27"/>
        <v>-9854.4080000000049</v>
      </c>
      <c r="OQ11" s="61">
        <f t="shared" si="27"/>
        <v>-9854.4080000000049</v>
      </c>
      <c r="OR11" s="61">
        <f t="shared" si="27"/>
        <v>-9854.4080000000049</v>
      </c>
      <c r="OS11" s="61">
        <f t="shared" si="27"/>
        <v>-9854.4080000000049</v>
      </c>
      <c r="OT11" s="61">
        <f t="shared" ref="OT11:RE11" si="28">OS11+OS12</f>
        <v>-9854.4080000000049</v>
      </c>
      <c r="OU11" s="61">
        <f t="shared" si="28"/>
        <v>-9854.4080000000049</v>
      </c>
      <c r="OV11" s="61">
        <f t="shared" si="28"/>
        <v>-9854.4080000000049</v>
      </c>
      <c r="OW11" s="61">
        <f t="shared" si="28"/>
        <v>-9854.4080000000049</v>
      </c>
      <c r="OX11" s="61">
        <f t="shared" si="28"/>
        <v>-9854.4080000000049</v>
      </c>
      <c r="OY11" s="61">
        <f t="shared" si="28"/>
        <v>-9854.4080000000049</v>
      </c>
      <c r="OZ11" s="61">
        <f t="shared" si="28"/>
        <v>-9854.4080000000049</v>
      </c>
      <c r="PA11" s="61">
        <f t="shared" si="28"/>
        <v>-9854.4080000000049</v>
      </c>
      <c r="PB11" s="61">
        <f t="shared" si="28"/>
        <v>-9854.4080000000049</v>
      </c>
      <c r="PC11" s="61">
        <f t="shared" si="28"/>
        <v>-9854.4080000000049</v>
      </c>
      <c r="PD11" s="61">
        <f t="shared" si="28"/>
        <v>-9854.4080000000049</v>
      </c>
      <c r="PE11" s="61">
        <f t="shared" si="28"/>
        <v>-9854.4080000000049</v>
      </c>
      <c r="PF11" s="61">
        <f t="shared" si="28"/>
        <v>-9854.4080000000049</v>
      </c>
      <c r="PG11" s="61">
        <f t="shared" si="28"/>
        <v>-9854.4080000000049</v>
      </c>
      <c r="PH11" s="61">
        <f t="shared" si="28"/>
        <v>-9854.4080000000049</v>
      </c>
      <c r="PI11" s="61">
        <f t="shared" si="28"/>
        <v>-9854.4080000000049</v>
      </c>
      <c r="PJ11" s="61">
        <f t="shared" si="28"/>
        <v>-9854.4080000000049</v>
      </c>
      <c r="PK11" s="61">
        <f t="shared" si="28"/>
        <v>-9854.4080000000049</v>
      </c>
      <c r="PL11" s="61">
        <f t="shared" si="28"/>
        <v>-9854.4080000000049</v>
      </c>
      <c r="PM11" s="61">
        <f t="shared" si="28"/>
        <v>-9854.4080000000049</v>
      </c>
      <c r="PN11" s="61">
        <f t="shared" si="28"/>
        <v>-9854.4080000000049</v>
      </c>
      <c r="PO11" s="61">
        <f t="shared" si="28"/>
        <v>-9854.4080000000049</v>
      </c>
      <c r="PP11" s="61">
        <f t="shared" si="28"/>
        <v>-9854.4080000000049</v>
      </c>
      <c r="PQ11" s="61">
        <f t="shared" si="28"/>
        <v>-9854.4080000000049</v>
      </c>
      <c r="PR11" s="61">
        <f t="shared" si="28"/>
        <v>-9854.4080000000049</v>
      </c>
      <c r="PS11" s="61">
        <f t="shared" si="28"/>
        <v>-9854.4080000000049</v>
      </c>
      <c r="PT11" s="61">
        <f t="shared" si="28"/>
        <v>-9854.4080000000049</v>
      </c>
      <c r="PU11" s="61">
        <f t="shared" si="28"/>
        <v>-9854.4080000000049</v>
      </c>
      <c r="PV11" s="61">
        <f t="shared" si="28"/>
        <v>-9854.4080000000049</v>
      </c>
      <c r="PW11" s="61">
        <f t="shared" si="28"/>
        <v>-9854.4080000000049</v>
      </c>
      <c r="PX11" s="61">
        <f t="shared" si="28"/>
        <v>-9854.4080000000049</v>
      </c>
      <c r="PY11" s="61">
        <f t="shared" si="28"/>
        <v>-9854.4080000000049</v>
      </c>
      <c r="PZ11" s="61">
        <f t="shared" si="28"/>
        <v>-9854.4080000000049</v>
      </c>
      <c r="QA11" s="61">
        <f t="shared" si="28"/>
        <v>-9854.4080000000049</v>
      </c>
      <c r="QB11" s="61">
        <f t="shared" si="28"/>
        <v>-9854.4080000000049</v>
      </c>
      <c r="QC11" s="61">
        <f t="shared" si="28"/>
        <v>-9854.4080000000049</v>
      </c>
      <c r="QD11" s="61">
        <f t="shared" si="28"/>
        <v>-9854.4080000000049</v>
      </c>
      <c r="QE11" s="61">
        <f t="shared" si="28"/>
        <v>-9854.4080000000049</v>
      </c>
      <c r="QF11" s="61">
        <f t="shared" si="28"/>
        <v>-9854.4080000000049</v>
      </c>
      <c r="QG11" s="61">
        <f t="shared" si="28"/>
        <v>-9854.4080000000049</v>
      </c>
      <c r="QH11" s="61">
        <f t="shared" si="28"/>
        <v>-9854.4080000000049</v>
      </c>
      <c r="QI11" s="61">
        <f t="shared" si="28"/>
        <v>-9854.4080000000049</v>
      </c>
      <c r="QJ11" s="61">
        <f t="shared" si="28"/>
        <v>-9854.4080000000049</v>
      </c>
      <c r="QK11" s="61">
        <f t="shared" si="28"/>
        <v>-9854.4080000000049</v>
      </c>
      <c r="QL11" s="61">
        <f t="shared" si="28"/>
        <v>-9854.4080000000049</v>
      </c>
      <c r="QM11" s="61">
        <f t="shared" si="28"/>
        <v>-9854.4080000000049</v>
      </c>
      <c r="QN11" s="61">
        <f t="shared" si="28"/>
        <v>-9854.4080000000049</v>
      </c>
      <c r="QO11" s="61">
        <f t="shared" si="28"/>
        <v>-9854.4080000000049</v>
      </c>
      <c r="QP11" s="61">
        <f t="shared" si="28"/>
        <v>-9854.4080000000049</v>
      </c>
      <c r="QQ11" s="61">
        <f t="shared" si="28"/>
        <v>-9854.4080000000049</v>
      </c>
      <c r="QR11" s="61">
        <f t="shared" si="28"/>
        <v>-9854.4080000000049</v>
      </c>
      <c r="QS11" s="61">
        <f t="shared" si="28"/>
        <v>-9854.4080000000049</v>
      </c>
      <c r="QT11" s="61">
        <f t="shared" si="28"/>
        <v>-9854.4080000000049</v>
      </c>
      <c r="QU11" s="61">
        <f t="shared" si="28"/>
        <v>-9854.4080000000049</v>
      </c>
      <c r="QV11" s="61">
        <f t="shared" si="28"/>
        <v>-9854.4080000000049</v>
      </c>
      <c r="QW11" s="61">
        <f t="shared" si="28"/>
        <v>-9854.4080000000049</v>
      </c>
      <c r="QX11" s="61">
        <f t="shared" si="28"/>
        <v>-9854.4080000000049</v>
      </c>
      <c r="QY11" s="61">
        <f t="shared" si="28"/>
        <v>-9854.4080000000049</v>
      </c>
      <c r="QZ11" s="61">
        <f t="shared" si="28"/>
        <v>-9854.4080000000049</v>
      </c>
      <c r="RA11" s="61">
        <f t="shared" si="28"/>
        <v>-9854.4080000000049</v>
      </c>
      <c r="RB11" s="61">
        <f t="shared" si="28"/>
        <v>-9854.4080000000049</v>
      </c>
      <c r="RC11" s="61">
        <f t="shared" si="28"/>
        <v>-9854.4080000000049</v>
      </c>
      <c r="RD11" s="61">
        <f t="shared" si="28"/>
        <v>-9854.4080000000049</v>
      </c>
      <c r="RE11" s="61">
        <f t="shared" si="28"/>
        <v>-9854.4080000000049</v>
      </c>
      <c r="RF11" s="61">
        <f t="shared" ref="RF11:TQ11" si="29">RE11+RE12</f>
        <v>-9854.4080000000049</v>
      </c>
      <c r="RG11" s="61">
        <f t="shared" si="29"/>
        <v>-9854.4080000000049</v>
      </c>
      <c r="RH11" s="61">
        <f t="shared" si="29"/>
        <v>-9854.4080000000049</v>
      </c>
      <c r="RI11" s="61">
        <f t="shared" si="29"/>
        <v>-9854.4080000000049</v>
      </c>
      <c r="RJ11" s="61">
        <f t="shared" si="29"/>
        <v>-9854.4080000000049</v>
      </c>
      <c r="RK11" s="61">
        <f t="shared" si="29"/>
        <v>-9854.4080000000049</v>
      </c>
      <c r="RL11" s="61">
        <f t="shared" si="29"/>
        <v>-9854.4080000000049</v>
      </c>
      <c r="RM11" s="61">
        <f t="shared" si="29"/>
        <v>-9854.4080000000049</v>
      </c>
      <c r="RN11" s="61">
        <f t="shared" si="29"/>
        <v>-9854.4080000000049</v>
      </c>
      <c r="RO11" s="61">
        <f t="shared" si="29"/>
        <v>-9854.4080000000049</v>
      </c>
      <c r="RP11" s="61">
        <f t="shared" si="29"/>
        <v>-9854.4080000000049</v>
      </c>
      <c r="RQ11" s="61">
        <f t="shared" si="29"/>
        <v>-9854.4080000000049</v>
      </c>
      <c r="RR11" s="61">
        <f t="shared" si="29"/>
        <v>-9854.4080000000049</v>
      </c>
      <c r="RS11" s="61">
        <f t="shared" si="29"/>
        <v>-9854.4080000000049</v>
      </c>
      <c r="RT11" s="61">
        <f t="shared" si="29"/>
        <v>-9854.4080000000049</v>
      </c>
      <c r="RU11" s="61">
        <f t="shared" si="29"/>
        <v>-9854.4080000000049</v>
      </c>
      <c r="RV11" s="61">
        <f t="shared" si="29"/>
        <v>-9854.4080000000049</v>
      </c>
      <c r="RW11" s="61">
        <f t="shared" si="29"/>
        <v>-9854.4080000000049</v>
      </c>
      <c r="RX11" s="61">
        <f t="shared" si="29"/>
        <v>-9854.4080000000049</v>
      </c>
      <c r="RY11" s="61">
        <f t="shared" si="29"/>
        <v>-9854.4080000000049</v>
      </c>
      <c r="RZ11" s="61">
        <f t="shared" si="29"/>
        <v>-9854.4080000000049</v>
      </c>
      <c r="SA11" s="61">
        <f t="shared" si="29"/>
        <v>-9854.4080000000049</v>
      </c>
      <c r="SB11" s="61">
        <f t="shared" si="29"/>
        <v>-9854.4080000000049</v>
      </c>
      <c r="SC11" s="61">
        <f t="shared" si="29"/>
        <v>-9854.4080000000049</v>
      </c>
      <c r="SD11" s="61">
        <f t="shared" si="29"/>
        <v>-9854.4080000000049</v>
      </c>
      <c r="SE11" s="61">
        <f t="shared" si="29"/>
        <v>-9854.4080000000049</v>
      </c>
      <c r="SF11" s="61">
        <f t="shared" si="29"/>
        <v>-9854.4080000000049</v>
      </c>
      <c r="SG11" s="61">
        <f t="shared" si="29"/>
        <v>-9854.4080000000049</v>
      </c>
      <c r="SH11" s="61">
        <f t="shared" si="29"/>
        <v>-9854.4080000000049</v>
      </c>
      <c r="SI11" s="61">
        <f t="shared" si="29"/>
        <v>-9854.4080000000049</v>
      </c>
      <c r="SJ11" s="61">
        <f t="shared" si="29"/>
        <v>-9854.4080000000049</v>
      </c>
      <c r="SK11" s="61">
        <f t="shared" si="29"/>
        <v>-9854.4080000000049</v>
      </c>
      <c r="SL11" s="61">
        <f t="shared" si="29"/>
        <v>-9854.4080000000049</v>
      </c>
      <c r="SM11" s="61">
        <f t="shared" si="29"/>
        <v>-9854.4080000000049</v>
      </c>
      <c r="SN11" s="61">
        <f t="shared" si="29"/>
        <v>-9854.4080000000049</v>
      </c>
      <c r="SO11" s="61">
        <f t="shared" si="29"/>
        <v>-9854.4080000000049</v>
      </c>
      <c r="SP11" s="61">
        <f t="shared" si="29"/>
        <v>-9854.4080000000049</v>
      </c>
      <c r="SQ11" s="61">
        <f t="shared" si="29"/>
        <v>-9854.4080000000049</v>
      </c>
      <c r="SR11" s="61">
        <f t="shared" si="29"/>
        <v>-9854.4080000000049</v>
      </c>
      <c r="SS11" s="61">
        <f t="shared" si="29"/>
        <v>-9854.4080000000049</v>
      </c>
      <c r="ST11" s="61">
        <f t="shared" si="29"/>
        <v>-9854.4080000000049</v>
      </c>
      <c r="SU11" s="61">
        <f t="shared" si="29"/>
        <v>-9854.4080000000049</v>
      </c>
      <c r="SV11" s="61">
        <f t="shared" si="29"/>
        <v>-9854.4080000000049</v>
      </c>
      <c r="SW11" s="61">
        <f t="shared" si="29"/>
        <v>-9854.4080000000049</v>
      </c>
      <c r="SX11" s="61">
        <f t="shared" si="29"/>
        <v>-9854.4080000000049</v>
      </c>
      <c r="SY11" s="61">
        <f t="shared" si="29"/>
        <v>-9854.4080000000049</v>
      </c>
      <c r="SZ11" s="61">
        <f t="shared" si="29"/>
        <v>-9854.4080000000049</v>
      </c>
      <c r="TA11" s="61">
        <f t="shared" si="29"/>
        <v>-9854.4080000000049</v>
      </c>
      <c r="TB11" s="61">
        <f t="shared" si="29"/>
        <v>-9854.4080000000049</v>
      </c>
      <c r="TC11" s="61">
        <f t="shared" si="29"/>
        <v>-9854.4080000000049</v>
      </c>
      <c r="TD11" s="61">
        <f t="shared" si="29"/>
        <v>-9854.4080000000049</v>
      </c>
      <c r="TE11" s="61">
        <f t="shared" si="29"/>
        <v>-9854.4080000000049</v>
      </c>
      <c r="TF11" s="61">
        <f t="shared" si="29"/>
        <v>-9854.4080000000049</v>
      </c>
      <c r="TG11" s="61">
        <f t="shared" si="29"/>
        <v>-9854.4080000000049</v>
      </c>
      <c r="TH11" s="61">
        <f t="shared" si="29"/>
        <v>-9854.4080000000049</v>
      </c>
      <c r="TI11" s="61">
        <f t="shared" si="29"/>
        <v>-9854.4080000000049</v>
      </c>
      <c r="TJ11" s="61">
        <f t="shared" si="29"/>
        <v>-9854.4080000000049</v>
      </c>
      <c r="TK11" s="61">
        <f t="shared" si="29"/>
        <v>-9854.4080000000049</v>
      </c>
      <c r="TL11" s="61">
        <f t="shared" si="29"/>
        <v>-9854.4080000000049</v>
      </c>
      <c r="TM11" s="61">
        <f t="shared" si="29"/>
        <v>-9854.4080000000049</v>
      </c>
      <c r="TN11" s="61">
        <f t="shared" si="29"/>
        <v>-9854.4080000000049</v>
      </c>
      <c r="TO11" s="61">
        <f t="shared" si="29"/>
        <v>-9854.4080000000049</v>
      </c>
      <c r="TP11" s="61">
        <f t="shared" si="29"/>
        <v>-9854.4080000000049</v>
      </c>
      <c r="TQ11" s="61">
        <f t="shared" si="29"/>
        <v>-9854.4080000000049</v>
      </c>
      <c r="TR11" s="61">
        <f t="shared" ref="TR11:UF11" si="30">TQ11+TQ12</f>
        <v>-9854.4080000000049</v>
      </c>
      <c r="TS11" s="61">
        <f t="shared" si="30"/>
        <v>-9854.4080000000049</v>
      </c>
      <c r="TT11" s="61">
        <f t="shared" si="30"/>
        <v>-9854.4080000000049</v>
      </c>
      <c r="TU11" s="61">
        <f t="shared" si="30"/>
        <v>-9854.4080000000049</v>
      </c>
      <c r="TV11" s="61">
        <f t="shared" si="30"/>
        <v>-9854.4080000000049</v>
      </c>
      <c r="TW11" s="61">
        <f t="shared" si="30"/>
        <v>-9854.4080000000049</v>
      </c>
      <c r="TX11" s="61">
        <f t="shared" si="30"/>
        <v>-9854.4080000000049</v>
      </c>
      <c r="TY11" s="61">
        <f t="shared" si="30"/>
        <v>-9854.4080000000049</v>
      </c>
      <c r="TZ11" s="61">
        <f t="shared" si="30"/>
        <v>-9854.4080000000049</v>
      </c>
      <c r="UA11" s="61">
        <f t="shared" si="30"/>
        <v>-9854.4080000000049</v>
      </c>
      <c r="UB11" s="61">
        <f t="shared" si="30"/>
        <v>-9854.4080000000049</v>
      </c>
      <c r="UC11" s="61">
        <f t="shared" si="30"/>
        <v>-9854.4080000000049</v>
      </c>
      <c r="UD11" s="61">
        <f t="shared" si="30"/>
        <v>-9854.4080000000049</v>
      </c>
      <c r="UE11" s="61">
        <f t="shared" si="30"/>
        <v>-9854.4080000000049</v>
      </c>
      <c r="UF11" s="61">
        <f t="shared" si="30"/>
        <v>-9854.4080000000049</v>
      </c>
    </row>
    <row r="12" spans="1:552" ht="14.5" customHeight="1" x14ac:dyDescent="0.35">
      <c r="A12" s="66" t="s">
        <v>1293</v>
      </c>
      <c r="B12" s="5"/>
      <c r="C12" s="5"/>
      <c r="D12" s="68">
        <f t="shared" ref="D12:BO12" si="31">SUM(D14,-D22,-D29,-D40,-D70,-D75,-D79)</f>
        <v>0</v>
      </c>
      <c r="E12" s="68">
        <f t="shared" si="31"/>
        <v>0</v>
      </c>
      <c r="F12" s="68">
        <f t="shared" si="31"/>
        <v>0</v>
      </c>
      <c r="G12" s="68">
        <f t="shared" si="31"/>
        <v>0</v>
      </c>
      <c r="H12" s="68">
        <f t="shared" si="31"/>
        <v>0</v>
      </c>
      <c r="I12" s="68">
        <f t="shared" si="31"/>
        <v>0</v>
      </c>
      <c r="J12" s="68">
        <f t="shared" si="31"/>
        <v>0</v>
      </c>
      <c r="K12" s="68">
        <f t="shared" si="31"/>
        <v>0</v>
      </c>
      <c r="L12" s="68">
        <f t="shared" si="31"/>
        <v>0</v>
      </c>
      <c r="M12" s="68">
        <f t="shared" si="31"/>
        <v>0</v>
      </c>
      <c r="N12" s="68">
        <f t="shared" si="31"/>
        <v>0</v>
      </c>
      <c r="O12" s="68">
        <f t="shared" si="31"/>
        <v>0</v>
      </c>
      <c r="P12" s="68">
        <f t="shared" si="31"/>
        <v>0</v>
      </c>
      <c r="Q12" s="68">
        <f t="shared" si="31"/>
        <v>0</v>
      </c>
      <c r="R12" s="68">
        <f t="shared" si="31"/>
        <v>0</v>
      </c>
      <c r="S12" s="68">
        <f t="shared" si="31"/>
        <v>0</v>
      </c>
      <c r="T12" s="68">
        <f t="shared" si="31"/>
        <v>0</v>
      </c>
      <c r="U12" s="68">
        <f t="shared" si="31"/>
        <v>0</v>
      </c>
      <c r="V12" s="119">
        <f t="shared" si="31"/>
        <v>4645.1099999999997</v>
      </c>
      <c r="W12" s="68">
        <f t="shared" si="31"/>
        <v>-169.36</v>
      </c>
      <c r="X12" s="68">
        <f t="shared" si="31"/>
        <v>-1242.2</v>
      </c>
      <c r="Y12" s="68">
        <f t="shared" si="31"/>
        <v>2569.94</v>
      </c>
      <c r="Z12" s="68">
        <f t="shared" si="31"/>
        <v>-3867.54</v>
      </c>
      <c r="AA12" s="68">
        <f t="shared" si="31"/>
        <v>-272.09000000000015</v>
      </c>
      <c r="AB12" s="68">
        <f t="shared" si="31"/>
        <v>7159.16</v>
      </c>
      <c r="AC12" s="68">
        <f t="shared" si="31"/>
        <v>-1070.1200000000001</v>
      </c>
      <c r="AD12" s="68">
        <f t="shared" si="31"/>
        <v>0</v>
      </c>
      <c r="AE12" s="68">
        <f t="shared" si="31"/>
        <v>-120</v>
      </c>
      <c r="AF12" s="68">
        <f t="shared" si="31"/>
        <v>799.95000000000027</v>
      </c>
      <c r="AG12" s="68">
        <f t="shared" si="31"/>
        <v>-1393</v>
      </c>
      <c r="AH12" s="91">
        <f t="shared" si="31"/>
        <v>-4335.42</v>
      </c>
      <c r="AI12" s="68">
        <f t="shared" si="31"/>
        <v>640.65</v>
      </c>
      <c r="AJ12" s="68">
        <f t="shared" si="31"/>
        <v>-389.36000000000013</v>
      </c>
      <c r="AK12" s="68">
        <f t="shared" si="31"/>
        <v>0</v>
      </c>
      <c r="AL12" s="68">
        <f t="shared" si="31"/>
        <v>0</v>
      </c>
      <c r="AM12" s="68">
        <f t="shared" si="31"/>
        <v>101.63999999999851</v>
      </c>
      <c r="AN12" s="68">
        <f t="shared" si="31"/>
        <v>2856.83</v>
      </c>
      <c r="AO12" s="68">
        <f t="shared" si="31"/>
        <v>-1574.44</v>
      </c>
      <c r="AP12" s="68">
        <f t="shared" si="31"/>
        <v>347.52999999999975</v>
      </c>
      <c r="AQ12" s="68">
        <f t="shared" si="31"/>
        <v>-611.6</v>
      </c>
      <c r="AR12" s="68">
        <f t="shared" si="31"/>
        <v>-247.6</v>
      </c>
      <c r="AS12" s="68">
        <f t="shared" si="31"/>
        <v>0</v>
      </c>
      <c r="AT12" s="68">
        <f t="shared" si="31"/>
        <v>273.13999999999987</v>
      </c>
      <c r="AU12" s="68">
        <f t="shared" si="31"/>
        <v>-131.18000000000006</v>
      </c>
      <c r="AV12" s="68">
        <f t="shared" si="31"/>
        <v>-1759.94</v>
      </c>
      <c r="AW12" s="68">
        <f t="shared" si="31"/>
        <v>70.039999999999964</v>
      </c>
      <c r="AX12" s="68">
        <f t="shared" si="31"/>
        <v>-2109.65</v>
      </c>
      <c r="AY12" s="68">
        <f t="shared" si="31"/>
        <v>-468.97</v>
      </c>
      <c r="AZ12" s="68">
        <f t="shared" si="31"/>
        <v>0</v>
      </c>
      <c r="BA12" s="68">
        <f t="shared" si="31"/>
        <v>319.74999999999972</v>
      </c>
      <c r="BB12" s="68">
        <f t="shared" si="31"/>
        <v>454.04</v>
      </c>
      <c r="BC12" s="68">
        <f t="shared" si="31"/>
        <v>737.78</v>
      </c>
      <c r="BD12" s="68">
        <f t="shared" si="31"/>
        <v>-216.8</v>
      </c>
      <c r="BE12" s="68">
        <f t="shared" si="31"/>
        <v>510.63</v>
      </c>
      <c r="BF12" s="68">
        <f t="shared" si="31"/>
        <v>543.48</v>
      </c>
      <c r="BG12" s="68">
        <f t="shared" si="31"/>
        <v>370.46</v>
      </c>
      <c r="BH12" s="68">
        <f t="shared" si="31"/>
        <v>1692.8799999999999</v>
      </c>
      <c r="BI12" s="68">
        <f t="shared" si="31"/>
        <v>-1022.21</v>
      </c>
      <c r="BJ12" s="68">
        <f t="shared" si="31"/>
        <v>1470.3099999999995</v>
      </c>
      <c r="BK12" s="68">
        <f t="shared" si="31"/>
        <v>1098.1600000000001</v>
      </c>
      <c r="BL12" s="68">
        <f t="shared" si="31"/>
        <v>-4490.9699999999993</v>
      </c>
      <c r="BM12" s="91">
        <f t="shared" si="31"/>
        <v>526.71999999999935</v>
      </c>
      <c r="BN12" s="68">
        <f t="shared" si="31"/>
        <v>583.16999999999996</v>
      </c>
      <c r="BO12" s="68">
        <f t="shared" si="31"/>
        <v>3124.4899999999989</v>
      </c>
      <c r="BP12" s="68">
        <f t="shared" ref="BP12:EA12" si="32">SUM(BP14,-BP22,-BP29,-BP40,-BP70,-BP75,-BP79)</f>
        <v>-1391.59</v>
      </c>
      <c r="BQ12" s="68">
        <f t="shared" si="32"/>
        <v>395.08000000000038</v>
      </c>
      <c r="BR12" s="68">
        <f t="shared" si="32"/>
        <v>4429.9399999999996</v>
      </c>
      <c r="BS12" s="68">
        <f t="shared" si="32"/>
        <v>790.76000000000022</v>
      </c>
      <c r="BT12" s="68">
        <f t="shared" si="32"/>
        <v>995.78</v>
      </c>
      <c r="BU12" s="68">
        <f t="shared" si="32"/>
        <v>608.43999999999994</v>
      </c>
      <c r="BV12" s="68">
        <f t="shared" si="32"/>
        <v>2925.2200000000003</v>
      </c>
      <c r="BW12" s="68">
        <f t="shared" si="32"/>
        <v>-1784.24</v>
      </c>
      <c r="BX12" s="68">
        <f t="shared" si="32"/>
        <v>1617.14</v>
      </c>
      <c r="BY12" s="68">
        <f t="shared" si="32"/>
        <v>1159.98</v>
      </c>
      <c r="BZ12" s="68">
        <f t="shared" si="32"/>
        <v>1500.7399999999993</v>
      </c>
      <c r="CA12" s="68">
        <f t="shared" si="32"/>
        <v>0</v>
      </c>
      <c r="CB12" s="68">
        <f t="shared" si="32"/>
        <v>0</v>
      </c>
      <c r="CC12" s="68">
        <f t="shared" si="32"/>
        <v>-2774.24</v>
      </c>
      <c r="CD12" s="68">
        <f t="shared" si="32"/>
        <v>-7062.3600000000006</v>
      </c>
      <c r="CE12" s="68">
        <f t="shared" si="32"/>
        <v>-1150.4299999999994</v>
      </c>
      <c r="CF12" s="68">
        <f t="shared" si="32"/>
        <v>1049.2899999999997</v>
      </c>
      <c r="CG12" s="68">
        <f t="shared" si="32"/>
        <v>1990.4499999999996</v>
      </c>
      <c r="CH12" s="68">
        <f t="shared" si="32"/>
        <v>-4815</v>
      </c>
      <c r="CI12" s="68">
        <f t="shared" si="32"/>
        <v>0</v>
      </c>
      <c r="CJ12" s="68">
        <f t="shared" si="32"/>
        <v>4023.7400000000007</v>
      </c>
      <c r="CK12" s="68">
        <f t="shared" si="32"/>
        <v>-3301.3599999999992</v>
      </c>
      <c r="CL12" s="68">
        <f t="shared" si="32"/>
        <v>819.52999999999975</v>
      </c>
      <c r="CM12" s="68">
        <f t="shared" si="32"/>
        <v>1104.7299999999998</v>
      </c>
      <c r="CN12" s="68">
        <f t="shared" si="32"/>
        <v>687.06</v>
      </c>
      <c r="CO12" s="68">
        <f t="shared" si="32"/>
        <v>0</v>
      </c>
      <c r="CP12" s="68">
        <f t="shared" si="32"/>
        <v>0</v>
      </c>
      <c r="CQ12" s="68">
        <f t="shared" si="32"/>
        <v>700.32000000000039</v>
      </c>
      <c r="CR12" s="68">
        <f t="shared" si="32"/>
        <v>-2974.7400000000002</v>
      </c>
      <c r="CS12" s="68">
        <f t="shared" si="32"/>
        <v>1069.2000000000007</v>
      </c>
      <c r="CT12" s="68">
        <f t="shared" si="32"/>
        <v>374.08000000000015</v>
      </c>
      <c r="CU12" s="68">
        <f t="shared" si="32"/>
        <v>222.81000000000009</v>
      </c>
      <c r="CV12" s="68">
        <f t="shared" si="32"/>
        <v>0</v>
      </c>
      <c r="CW12" s="68">
        <f t="shared" si="32"/>
        <v>0</v>
      </c>
      <c r="CX12" s="68">
        <f t="shared" si="32"/>
        <v>670.58999999999924</v>
      </c>
      <c r="CY12" s="68">
        <f t="shared" si="32"/>
        <v>-2522.6000000000008</v>
      </c>
      <c r="CZ12" s="68">
        <f t="shared" si="32"/>
        <v>425.30999999999995</v>
      </c>
      <c r="DA12" s="68">
        <f t="shared" si="32"/>
        <v>-54.589999999999918</v>
      </c>
      <c r="DB12" s="68">
        <f t="shared" si="32"/>
        <v>23.640000000000327</v>
      </c>
      <c r="DC12" s="68">
        <f t="shared" si="32"/>
        <v>0</v>
      </c>
      <c r="DD12" s="68">
        <f t="shared" si="32"/>
        <v>-613</v>
      </c>
      <c r="DE12" s="68">
        <f t="shared" si="32"/>
        <v>1427.8899999999996</v>
      </c>
      <c r="DF12" s="68">
        <f t="shared" si="32"/>
        <v>-284.13999999999987</v>
      </c>
      <c r="DG12" s="68">
        <f t="shared" si="32"/>
        <v>314.10000000000002</v>
      </c>
      <c r="DH12" s="68">
        <f t="shared" si="32"/>
        <v>-1051.3600000000006</v>
      </c>
      <c r="DI12" s="68">
        <f t="shared" si="32"/>
        <v>5.1299999999998818</v>
      </c>
      <c r="DJ12" s="68">
        <f t="shared" si="32"/>
        <v>0</v>
      </c>
      <c r="DK12" s="68">
        <f t="shared" si="32"/>
        <v>-2271.87</v>
      </c>
      <c r="DL12" s="68">
        <f t="shared" si="32"/>
        <v>2934.17</v>
      </c>
      <c r="DM12" s="68">
        <f t="shared" si="32"/>
        <v>-903.68</v>
      </c>
      <c r="DN12" s="68">
        <f t="shared" si="32"/>
        <v>288.45999999999981</v>
      </c>
      <c r="DO12" s="68">
        <f t="shared" si="32"/>
        <v>158.5199999999993</v>
      </c>
      <c r="DP12" s="68">
        <f t="shared" si="32"/>
        <v>1644.9</v>
      </c>
      <c r="DQ12" s="68">
        <f t="shared" si="32"/>
        <v>-150</v>
      </c>
      <c r="DR12" s="68">
        <f t="shared" si="32"/>
        <v>0</v>
      </c>
      <c r="DS12" s="68">
        <f t="shared" si="32"/>
        <v>4254.8</v>
      </c>
      <c r="DT12" s="68">
        <f t="shared" si="32"/>
        <v>-1215.4099999999999</v>
      </c>
      <c r="DU12" s="68">
        <f t="shared" si="32"/>
        <v>-3611.83</v>
      </c>
      <c r="DV12" s="68">
        <f t="shared" si="32"/>
        <v>-1148.8699999999999</v>
      </c>
      <c r="DW12" s="68">
        <f t="shared" si="32"/>
        <v>-872.4699999999998</v>
      </c>
      <c r="DX12" s="68">
        <f t="shared" si="32"/>
        <v>0</v>
      </c>
      <c r="DY12" s="68">
        <f t="shared" si="32"/>
        <v>0</v>
      </c>
      <c r="DZ12" s="68">
        <f t="shared" si="32"/>
        <v>2196.7099999999991</v>
      </c>
      <c r="EA12" s="68">
        <f t="shared" si="32"/>
        <v>-73.822999999999865</v>
      </c>
      <c r="EB12" s="68">
        <f t="shared" ref="EB12:GM12" si="33">SUM(EB14,-EB22,-EB29,-EB40,-EB70,-EB75,-EB79)</f>
        <v>-1047.01</v>
      </c>
      <c r="EC12" s="68">
        <f t="shared" si="33"/>
        <v>374.74000000000024</v>
      </c>
      <c r="ED12" s="68">
        <f t="shared" si="33"/>
        <v>-323.16000000000042</v>
      </c>
      <c r="EE12" s="68">
        <f t="shared" si="33"/>
        <v>0</v>
      </c>
      <c r="EF12" s="68">
        <f t="shared" si="33"/>
        <v>0</v>
      </c>
      <c r="EG12" s="68">
        <f t="shared" si="33"/>
        <v>3526.6189999999992</v>
      </c>
      <c r="EH12" s="68">
        <f t="shared" si="33"/>
        <v>-3982.1499999999996</v>
      </c>
      <c r="EI12" s="68">
        <f t="shared" si="33"/>
        <v>195.92000000000007</v>
      </c>
      <c r="EJ12" s="68">
        <f t="shared" si="33"/>
        <v>-179.16000000000031</v>
      </c>
      <c r="EK12" s="68">
        <f t="shared" si="33"/>
        <v>0</v>
      </c>
      <c r="EL12" s="68">
        <f t="shared" si="33"/>
        <v>0</v>
      </c>
      <c r="EM12" s="68">
        <f t="shared" si="33"/>
        <v>0</v>
      </c>
      <c r="EN12" s="68">
        <f t="shared" si="33"/>
        <v>2210.8099999999995</v>
      </c>
      <c r="EO12" s="68">
        <f t="shared" si="33"/>
        <v>-2223.8300000000008</v>
      </c>
      <c r="EP12" s="68">
        <f t="shared" si="33"/>
        <v>0</v>
      </c>
      <c r="EQ12" s="68">
        <f t="shared" si="33"/>
        <v>2471.0300000000002</v>
      </c>
      <c r="ER12" s="68">
        <f t="shared" si="33"/>
        <v>-786.41199999999981</v>
      </c>
      <c r="ES12" s="68">
        <f t="shared" si="33"/>
        <v>0</v>
      </c>
      <c r="ET12" s="68">
        <f t="shared" si="33"/>
        <v>0</v>
      </c>
      <c r="EU12" s="68">
        <f t="shared" si="33"/>
        <v>1823.6899999999996</v>
      </c>
      <c r="EV12" s="68">
        <f t="shared" si="33"/>
        <v>-1744.2900000000002</v>
      </c>
      <c r="EW12" s="68">
        <f t="shared" si="33"/>
        <v>-62.850000000000136</v>
      </c>
      <c r="EX12" s="68">
        <f t="shared" si="33"/>
        <v>-804.68000000000018</v>
      </c>
      <c r="EY12" s="68">
        <f t="shared" si="33"/>
        <v>-767.41999999999939</v>
      </c>
      <c r="EZ12" s="68">
        <f t="shared" si="33"/>
        <v>-956</v>
      </c>
      <c r="FA12" s="68">
        <f t="shared" si="33"/>
        <v>0</v>
      </c>
      <c r="FB12" s="68">
        <f t="shared" si="33"/>
        <v>2808.71</v>
      </c>
      <c r="FC12" s="68">
        <f t="shared" si="33"/>
        <v>-978.03</v>
      </c>
      <c r="FD12" s="68">
        <f t="shared" si="33"/>
        <v>1026.7700000000009</v>
      </c>
      <c r="FE12" s="68">
        <f t="shared" si="33"/>
        <v>-983.22999999999911</v>
      </c>
      <c r="FF12" s="68">
        <f t="shared" si="33"/>
        <v>-1330.73</v>
      </c>
      <c r="FG12" s="68">
        <f t="shared" si="33"/>
        <v>-679</v>
      </c>
      <c r="FH12" s="68">
        <f t="shared" si="33"/>
        <v>0</v>
      </c>
      <c r="FI12" s="68">
        <f t="shared" si="33"/>
        <v>3808.4599999999991</v>
      </c>
      <c r="FJ12" s="68">
        <f t="shared" si="33"/>
        <v>4415.71</v>
      </c>
      <c r="FK12" s="68">
        <f t="shared" si="33"/>
        <v>403.90999999999985</v>
      </c>
      <c r="FL12" s="68">
        <f t="shared" si="33"/>
        <v>-3729.6300000000006</v>
      </c>
      <c r="FM12" s="68">
        <f t="shared" si="33"/>
        <v>-2940.2200000000007</v>
      </c>
      <c r="FN12" s="68">
        <f t="shared" si="33"/>
        <v>0</v>
      </c>
      <c r="FO12" s="68">
        <f t="shared" si="33"/>
        <v>0</v>
      </c>
      <c r="FP12" s="68">
        <f t="shared" si="33"/>
        <v>1070.9100000000005</v>
      </c>
      <c r="FQ12" s="68">
        <f t="shared" si="33"/>
        <v>-1476.1799999999994</v>
      </c>
      <c r="FR12" s="68">
        <f t="shared" si="33"/>
        <v>-324.27999999999997</v>
      </c>
      <c r="FS12" s="68">
        <f t="shared" si="33"/>
        <v>45.630000000000109</v>
      </c>
      <c r="FT12" s="68">
        <f t="shared" si="33"/>
        <v>1692.72</v>
      </c>
      <c r="FU12" s="68">
        <f t="shared" si="33"/>
        <v>0</v>
      </c>
      <c r="FV12" s="68">
        <f t="shared" si="33"/>
        <v>0</v>
      </c>
      <c r="FW12" s="68">
        <f t="shared" si="33"/>
        <v>1303.0399999999991</v>
      </c>
      <c r="FX12" s="68">
        <f t="shared" si="33"/>
        <v>-3416.3099999999995</v>
      </c>
      <c r="FY12" s="68">
        <f t="shared" si="33"/>
        <v>-349.24</v>
      </c>
      <c r="FZ12" s="68">
        <f t="shared" si="33"/>
        <v>58.990000000000009</v>
      </c>
      <c r="GA12" s="68">
        <f t="shared" si="33"/>
        <v>-756.52999999999963</v>
      </c>
      <c r="GB12" s="68">
        <f t="shared" si="33"/>
        <v>0</v>
      </c>
      <c r="GC12" s="68">
        <f t="shared" si="33"/>
        <v>-582</v>
      </c>
      <c r="GD12" s="68">
        <f t="shared" si="33"/>
        <v>2612.6399999999994</v>
      </c>
      <c r="GE12" s="68">
        <f t="shared" si="33"/>
        <v>3551.9</v>
      </c>
      <c r="GF12" s="68">
        <f t="shared" si="33"/>
        <v>-1298.8900000000001</v>
      </c>
      <c r="GG12" s="68">
        <f t="shared" si="33"/>
        <v>-3756.2200000000003</v>
      </c>
      <c r="GH12" s="68">
        <f t="shared" si="33"/>
        <v>2209.5000000000005</v>
      </c>
      <c r="GI12" s="68">
        <f t="shared" si="33"/>
        <v>0</v>
      </c>
      <c r="GJ12" s="68">
        <f t="shared" si="33"/>
        <v>0</v>
      </c>
      <c r="GK12" s="68">
        <f t="shared" si="33"/>
        <v>-2180.5799999999995</v>
      </c>
      <c r="GL12" s="68">
        <f t="shared" si="33"/>
        <v>-376.05999999999949</v>
      </c>
      <c r="GM12" s="68">
        <f t="shared" si="33"/>
        <v>857.79</v>
      </c>
      <c r="GN12" s="68">
        <f t="shared" ref="GN12:IY12" si="34">SUM(GN14,-GN22,-GN29,-GN40,-GN70,-GN75,-GN79)</f>
        <v>603.97800000000007</v>
      </c>
      <c r="GO12" s="68">
        <f t="shared" si="34"/>
        <v>-8.7300000000000182</v>
      </c>
      <c r="GP12" s="68">
        <f t="shared" si="34"/>
        <v>0</v>
      </c>
      <c r="GQ12" s="68">
        <f t="shared" si="34"/>
        <v>-703.06</v>
      </c>
      <c r="GR12" s="68">
        <f t="shared" si="34"/>
        <v>5302.1499999999987</v>
      </c>
      <c r="GS12" s="68">
        <f t="shared" si="34"/>
        <v>1162.1000000000001</v>
      </c>
      <c r="GT12" s="68">
        <f t="shared" si="34"/>
        <v>991.17</v>
      </c>
      <c r="GU12" s="68">
        <f t="shared" si="34"/>
        <v>-576.7199999999998</v>
      </c>
      <c r="GV12" s="68">
        <f t="shared" si="34"/>
        <v>-6477.8099999999986</v>
      </c>
      <c r="GW12" s="68">
        <f t="shared" si="34"/>
        <v>0</v>
      </c>
      <c r="GX12" s="68">
        <f t="shared" si="34"/>
        <v>0</v>
      </c>
      <c r="GY12" s="68">
        <f t="shared" si="34"/>
        <v>7097.32</v>
      </c>
      <c r="GZ12" s="68">
        <f t="shared" si="34"/>
        <v>-862.23999999999978</v>
      </c>
      <c r="HA12" s="68">
        <f t="shared" si="34"/>
        <v>396.09999999999991</v>
      </c>
      <c r="HB12" s="68">
        <f t="shared" si="34"/>
        <v>-4471.9799999999996</v>
      </c>
      <c r="HC12" s="68">
        <f t="shared" si="34"/>
        <v>-691.26</v>
      </c>
      <c r="HD12" s="68">
        <f t="shared" si="34"/>
        <v>-261</v>
      </c>
      <c r="HE12" s="68">
        <f t="shared" si="34"/>
        <v>0</v>
      </c>
      <c r="HF12" s="68">
        <f t="shared" si="34"/>
        <v>4025.3199999999988</v>
      </c>
      <c r="HG12" s="68">
        <f t="shared" si="34"/>
        <v>1256.93</v>
      </c>
      <c r="HH12" s="68">
        <f t="shared" si="34"/>
        <v>-1887.0900000000001</v>
      </c>
      <c r="HI12" s="68">
        <f t="shared" si="34"/>
        <v>-969.51000000000022</v>
      </c>
      <c r="HJ12" s="68">
        <f t="shared" si="34"/>
        <v>507.1099999999999</v>
      </c>
      <c r="HK12" s="68">
        <f t="shared" si="34"/>
        <v>-442.96</v>
      </c>
      <c r="HL12" s="68">
        <f t="shared" si="34"/>
        <v>-229.2</v>
      </c>
      <c r="HM12" s="68">
        <f t="shared" si="34"/>
        <v>-2019.8100000000002</v>
      </c>
      <c r="HN12" s="68">
        <f t="shared" si="34"/>
        <v>-1419.07</v>
      </c>
      <c r="HO12" s="68">
        <f t="shared" si="34"/>
        <v>-3237.0299999999997</v>
      </c>
      <c r="HP12" s="68">
        <f t="shared" si="34"/>
        <v>0</v>
      </c>
      <c r="HQ12" s="68">
        <f t="shared" si="34"/>
        <v>-750.96</v>
      </c>
      <c r="HR12" s="68">
        <f t="shared" si="34"/>
        <v>-1185.51</v>
      </c>
      <c r="HS12" s="68">
        <f t="shared" si="34"/>
        <v>0</v>
      </c>
      <c r="HT12" s="68">
        <f t="shared" si="34"/>
        <v>-160.82</v>
      </c>
      <c r="HU12" s="68">
        <f t="shared" si="34"/>
        <v>0</v>
      </c>
      <c r="HV12" s="68">
        <f t="shared" si="34"/>
        <v>-822</v>
      </c>
      <c r="HW12" s="68">
        <f t="shared" si="34"/>
        <v>-1012.3399999999999</v>
      </c>
      <c r="HX12" s="68">
        <f t="shared" si="34"/>
        <v>-639</v>
      </c>
      <c r="HY12" s="68">
        <f t="shared" si="34"/>
        <v>0</v>
      </c>
      <c r="HZ12" s="68">
        <f t="shared" si="34"/>
        <v>0</v>
      </c>
      <c r="IA12" s="68">
        <f t="shared" si="34"/>
        <v>0</v>
      </c>
      <c r="IB12" s="68">
        <f t="shared" si="34"/>
        <v>0</v>
      </c>
      <c r="IC12" s="68">
        <f t="shared" si="34"/>
        <v>0</v>
      </c>
      <c r="ID12" s="68">
        <f t="shared" si="34"/>
        <v>-2113.8199999999997</v>
      </c>
      <c r="IE12" s="68">
        <f t="shared" si="34"/>
        <v>0</v>
      </c>
      <c r="IF12" s="68">
        <f t="shared" si="34"/>
        <v>0</v>
      </c>
      <c r="IG12" s="68">
        <f t="shared" si="34"/>
        <v>0</v>
      </c>
      <c r="IH12" s="68">
        <f t="shared" si="34"/>
        <v>0</v>
      </c>
      <c r="II12" s="68">
        <f t="shared" si="34"/>
        <v>0</v>
      </c>
      <c r="IJ12" s="68">
        <f t="shared" si="34"/>
        <v>0</v>
      </c>
      <c r="IK12" s="68">
        <f t="shared" si="34"/>
        <v>0</v>
      </c>
      <c r="IL12" s="68">
        <f t="shared" si="34"/>
        <v>-302.92</v>
      </c>
      <c r="IM12" s="68">
        <f t="shared" si="34"/>
        <v>0</v>
      </c>
      <c r="IN12" s="68">
        <f t="shared" si="34"/>
        <v>0</v>
      </c>
      <c r="IO12" s="68">
        <f t="shared" si="34"/>
        <v>0</v>
      </c>
      <c r="IP12" s="68">
        <f t="shared" si="34"/>
        <v>0</v>
      </c>
      <c r="IQ12" s="68">
        <f t="shared" si="34"/>
        <v>0</v>
      </c>
      <c r="IR12" s="68">
        <f t="shared" si="34"/>
        <v>0</v>
      </c>
      <c r="IS12" s="68">
        <f t="shared" si="34"/>
        <v>0</v>
      </c>
      <c r="IT12" s="68">
        <f t="shared" si="34"/>
        <v>0</v>
      </c>
      <c r="IU12" s="68">
        <f t="shared" si="34"/>
        <v>0</v>
      </c>
      <c r="IV12" s="68">
        <f t="shared" si="34"/>
        <v>0</v>
      </c>
      <c r="IW12" s="68">
        <f t="shared" si="34"/>
        <v>0</v>
      </c>
      <c r="IX12" s="68">
        <f t="shared" si="34"/>
        <v>0</v>
      </c>
      <c r="IY12" s="68">
        <f t="shared" si="34"/>
        <v>0</v>
      </c>
      <c r="IZ12" s="68">
        <f t="shared" ref="IZ12:LK12" si="35">SUM(IZ14,-IZ22,-IZ29,-IZ40,-IZ70,-IZ75,-IZ79)</f>
        <v>0</v>
      </c>
      <c r="JA12" s="68">
        <f t="shared" si="35"/>
        <v>0</v>
      </c>
      <c r="JB12" s="68">
        <f t="shared" si="35"/>
        <v>0</v>
      </c>
      <c r="JC12" s="68">
        <f t="shared" si="35"/>
        <v>0</v>
      </c>
      <c r="JD12" s="68">
        <f t="shared" si="35"/>
        <v>0</v>
      </c>
      <c r="JE12" s="68">
        <f t="shared" si="35"/>
        <v>0</v>
      </c>
      <c r="JF12" s="68">
        <f t="shared" si="35"/>
        <v>0</v>
      </c>
      <c r="JG12" s="68">
        <f t="shared" si="35"/>
        <v>0</v>
      </c>
      <c r="JH12" s="68">
        <f t="shared" si="35"/>
        <v>0</v>
      </c>
      <c r="JI12" s="68">
        <f t="shared" si="35"/>
        <v>0</v>
      </c>
      <c r="JJ12" s="68">
        <f t="shared" si="35"/>
        <v>0</v>
      </c>
      <c r="JK12" s="68">
        <f t="shared" si="35"/>
        <v>0</v>
      </c>
      <c r="JL12" s="68">
        <f t="shared" si="35"/>
        <v>0</v>
      </c>
      <c r="JM12" s="68">
        <f t="shared" si="35"/>
        <v>0</v>
      </c>
      <c r="JN12" s="68">
        <f t="shared" si="35"/>
        <v>0</v>
      </c>
      <c r="JO12" s="68">
        <f t="shared" si="35"/>
        <v>0</v>
      </c>
      <c r="JP12" s="68">
        <f t="shared" si="35"/>
        <v>0</v>
      </c>
      <c r="JQ12" s="68">
        <f t="shared" si="35"/>
        <v>0</v>
      </c>
      <c r="JR12" s="68">
        <f t="shared" si="35"/>
        <v>0</v>
      </c>
      <c r="JS12" s="68">
        <f t="shared" si="35"/>
        <v>0</v>
      </c>
      <c r="JT12" s="68">
        <f t="shared" si="35"/>
        <v>0</v>
      </c>
      <c r="JU12" s="68">
        <f t="shared" si="35"/>
        <v>0</v>
      </c>
      <c r="JV12" s="68">
        <f t="shared" si="35"/>
        <v>0</v>
      </c>
      <c r="JW12" s="68">
        <f t="shared" si="35"/>
        <v>0</v>
      </c>
      <c r="JX12" s="68">
        <f t="shared" si="35"/>
        <v>0</v>
      </c>
      <c r="JY12" s="68">
        <f t="shared" si="35"/>
        <v>0</v>
      </c>
      <c r="JZ12" s="68">
        <f t="shared" si="35"/>
        <v>0</v>
      </c>
      <c r="KA12" s="68">
        <f t="shared" si="35"/>
        <v>0</v>
      </c>
      <c r="KB12" s="68">
        <f t="shared" si="35"/>
        <v>0</v>
      </c>
      <c r="KC12" s="68">
        <f t="shared" si="35"/>
        <v>0</v>
      </c>
      <c r="KD12" s="68">
        <f t="shared" si="35"/>
        <v>0</v>
      </c>
      <c r="KE12" s="68">
        <f t="shared" si="35"/>
        <v>0</v>
      </c>
      <c r="KF12" s="68">
        <f t="shared" si="35"/>
        <v>0</v>
      </c>
      <c r="KG12" s="68">
        <f t="shared" si="35"/>
        <v>0</v>
      </c>
      <c r="KH12" s="68">
        <f t="shared" si="35"/>
        <v>0</v>
      </c>
      <c r="KI12" s="68">
        <f t="shared" si="35"/>
        <v>0</v>
      </c>
      <c r="KJ12" s="68">
        <f t="shared" si="35"/>
        <v>0</v>
      </c>
      <c r="KK12" s="68">
        <f t="shared" si="35"/>
        <v>0</v>
      </c>
      <c r="KL12" s="68">
        <f t="shared" si="35"/>
        <v>0</v>
      </c>
      <c r="KM12" s="68">
        <f t="shared" si="35"/>
        <v>0</v>
      </c>
      <c r="KN12" s="68">
        <f t="shared" si="35"/>
        <v>0</v>
      </c>
      <c r="KO12" s="68">
        <f t="shared" si="35"/>
        <v>0</v>
      </c>
      <c r="KP12" s="68">
        <f t="shared" si="35"/>
        <v>0</v>
      </c>
      <c r="KQ12" s="68">
        <f t="shared" si="35"/>
        <v>0</v>
      </c>
      <c r="KR12" s="68">
        <f t="shared" si="35"/>
        <v>0</v>
      </c>
      <c r="KS12" s="68">
        <f t="shared" si="35"/>
        <v>0</v>
      </c>
      <c r="KT12" s="68">
        <f t="shared" si="35"/>
        <v>0</v>
      </c>
      <c r="KU12" s="68">
        <f t="shared" si="35"/>
        <v>0</v>
      </c>
      <c r="KV12" s="68">
        <f t="shared" si="35"/>
        <v>0</v>
      </c>
      <c r="KW12" s="68">
        <f t="shared" si="35"/>
        <v>0</v>
      </c>
      <c r="KX12" s="68">
        <f t="shared" si="35"/>
        <v>0</v>
      </c>
      <c r="KY12" s="68">
        <f t="shared" si="35"/>
        <v>0</v>
      </c>
      <c r="KZ12" s="68">
        <f t="shared" si="35"/>
        <v>0</v>
      </c>
      <c r="LA12" s="68">
        <f t="shared" si="35"/>
        <v>0</v>
      </c>
      <c r="LB12" s="68">
        <f t="shared" si="35"/>
        <v>0</v>
      </c>
      <c r="LC12" s="68">
        <f t="shared" si="35"/>
        <v>0</v>
      </c>
      <c r="LD12" s="68">
        <f t="shared" si="35"/>
        <v>0</v>
      </c>
      <c r="LE12" s="68">
        <f t="shared" si="35"/>
        <v>0</v>
      </c>
      <c r="LF12" s="68">
        <f t="shared" si="35"/>
        <v>0</v>
      </c>
      <c r="LG12" s="68">
        <f t="shared" si="35"/>
        <v>0</v>
      </c>
      <c r="LH12" s="68">
        <f t="shared" si="35"/>
        <v>0</v>
      </c>
      <c r="LI12" s="68">
        <f t="shared" si="35"/>
        <v>0</v>
      </c>
      <c r="LJ12" s="68">
        <f t="shared" si="35"/>
        <v>0</v>
      </c>
      <c r="LK12" s="68">
        <f t="shared" si="35"/>
        <v>0</v>
      </c>
      <c r="LL12" s="68">
        <f t="shared" ref="LL12:NW12" si="36">SUM(LL14,-LL22,-LL29,-LL40,-LL70,-LL75,-LL79)</f>
        <v>0</v>
      </c>
      <c r="LM12" s="68">
        <f t="shared" si="36"/>
        <v>0</v>
      </c>
      <c r="LN12" s="68">
        <f t="shared" si="36"/>
        <v>0</v>
      </c>
      <c r="LO12" s="68">
        <f t="shared" si="36"/>
        <v>0</v>
      </c>
      <c r="LP12" s="68">
        <f t="shared" si="36"/>
        <v>0</v>
      </c>
      <c r="LQ12" s="68">
        <f t="shared" si="36"/>
        <v>0</v>
      </c>
      <c r="LR12" s="68">
        <f t="shared" si="36"/>
        <v>0</v>
      </c>
      <c r="LS12" s="68">
        <f t="shared" si="36"/>
        <v>0</v>
      </c>
      <c r="LT12" s="68">
        <f t="shared" si="36"/>
        <v>0</v>
      </c>
      <c r="LU12" s="68">
        <f t="shared" si="36"/>
        <v>0</v>
      </c>
      <c r="LV12" s="68">
        <f t="shared" si="36"/>
        <v>0</v>
      </c>
      <c r="LW12" s="68">
        <f t="shared" si="36"/>
        <v>0</v>
      </c>
      <c r="LX12" s="68">
        <f t="shared" si="36"/>
        <v>0</v>
      </c>
      <c r="LY12" s="68">
        <f t="shared" si="36"/>
        <v>0</v>
      </c>
      <c r="LZ12" s="68">
        <f t="shared" si="36"/>
        <v>0</v>
      </c>
      <c r="MA12" s="68">
        <f t="shared" si="36"/>
        <v>0</v>
      </c>
      <c r="MB12" s="68">
        <f t="shared" si="36"/>
        <v>0</v>
      </c>
      <c r="MC12" s="68">
        <f t="shared" si="36"/>
        <v>0</v>
      </c>
      <c r="MD12" s="68">
        <f t="shared" si="36"/>
        <v>0</v>
      </c>
      <c r="ME12" s="68">
        <f t="shared" si="36"/>
        <v>0</v>
      </c>
      <c r="MF12" s="68">
        <f t="shared" si="36"/>
        <v>0</v>
      </c>
      <c r="MG12" s="68">
        <f t="shared" si="36"/>
        <v>0</v>
      </c>
      <c r="MH12" s="68">
        <f t="shared" si="36"/>
        <v>0</v>
      </c>
      <c r="MI12" s="68">
        <f t="shared" si="36"/>
        <v>0</v>
      </c>
      <c r="MJ12" s="68">
        <f t="shared" si="36"/>
        <v>0</v>
      </c>
      <c r="MK12" s="68">
        <f t="shared" si="36"/>
        <v>0</v>
      </c>
      <c r="ML12" s="68">
        <f t="shared" si="36"/>
        <v>0</v>
      </c>
      <c r="MM12" s="68">
        <f t="shared" si="36"/>
        <v>0</v>
      </c>
      <c r="MN12" s="68">
        <f t="shared" si="36"/>
        <v>0</v>
      </c>
      <c r="MO12" s="68">
        <f t="shared" si="36"/>
        <v>0</v>
      </c>
      <c r="MP12" s="68">
        <f t="shared" si="36"/>
        <v>0</v>
      </c>
      <c r="MQ12" s="68">
        <f t="shared" si="36"/>
        <v>0</v>
      </c>
      <c r="MR12" s="68">
        <f t="shared" si="36"/>
        <v>0</v>
      </c>
      <c r="MS12" s="68">
        <f t="shared" si="36"/>
        <v>0</v>
      </c>
      <c r="MT12" s="68">
        <f t="shared" si="36"/>
        <v>0</v>
      </c>
      <c r="MU12" s="68">
        <f t="shared" si="36"/>
        <v>0</v>
      </c>
      <c r="MV12" s="68">
        <f t="shared" si="36"/>
        <v>0</v>
      </c>
      <c r="MW12" s="68">
        <f t="shared" si="36"/>
        <v>0</v>
      </c>
      <c r="MX12" s="68">
        <f t="shared" si="36"/>
        <v>0</v>
      </c>
      <c r="MY12" s="68">
        <f t="shared" si="36"/>
        <v>0</v>
      </c>
      <c r="MZ12" s="68">
        <f t="shared" si="36"/>
        <v>0</v>
      </c>
      <c r="NA12" s="68">
        <f t="shared" si="36"/>
        <v>0</v>
      </c>
      <c r="NB12" s="68">
        <f t="shared" si="36"/>
        <v>0</v>
      </c>
      <c r="NC12" s="68">
        <f t="shared" si="36"/>
        <v>0</v>
      </c>
      <c r="ND12" s="68">
        <f t="shared" si="36"/>
        <v>0</v>
      </c>
      <c r="NE12" s="68">
        <f t="shared" si="36"/>
        <v>0</v>
      </c>
      <c r="NF12" s="68">
        <f t="shared" si="36"/>
        <v>0</v>
      </c>
      <c r="NG12" s="68">
        <f t="shared" si="36"/>
        <v>0</v>
      </c>
      <c r="NH12" s="68">
        <f t="shared" si="36"/>
        <v>0</v>
      </c>
      <c r="NI12" s="68">
        <f t="shared" si="36"/>
        <v>0</v>
      </c>
      <c r="NJ12" s="68">
        <f t="shared" si="36"/>
        <v>0</v>
      </c>
      <c r="NK12" s="68">
        <f t="shared" si="36"/>
        <v>0</v>
      </c>
      <c r="NL12" s="68">
        <f t="shared" si="36"/>
        <v>0</v>
      </c>
      <c r="NM12" s="68">
        <f t="shared" si="36"/>
        <v>0</v>
      </c>
      <c r="NN12" s="68">
        <f t="shared" si="36"/>
        <v>0</v>
      </c>
      <c r="NO12" s="68">
        <f t="shared" si="36"/>
        <v>0</v>
      </c>
      <c r="NP12" s="68">
        <f t="shared" si="36"/>
        <v>0</v>
      </c>
      <c r="NQ12" s="68">
        <f t="shared" si="36"/>
        <v>0</v>
      </c>
      <c r="NR12" s="68">
        <f t="shared" si="36"/>
        <v>0</v>
      </c>
      <c r="NS12" s="68">
        <f t="shared" si="36"/>
        <v>0</v>
      </c>
      <c r="NT12" s="68">
        <f t="shared" si="36"/>
        <v>0</v>
      </c>
      <c r="NU12" s="68">
        <f t="shared" si="36"/>
        <v>0</v>
      </c>
      <c r="NV12" s="68">
        <f t="shared" si="36"/>
        <v>0</v>
      </c>
      <c r="NW12" s="68">
        <f t="shared" si="36"/>
        <v>0</v>
      </c>
      <c r="NX12" s="68">
        <f t="shared" ref="NX12:QI12" si="37">SUM(NX14,-NX22,-NX29,-NX40,-NX70,-NX75,-NX79)</f>
        <v>0</v>
      </c>
      <c r="NY12" s="68">
        <f t="shared" si="37"/>
        <v>0</v>
      </c>
      <c r="NZ12" s="68">
        <f t="shared" si="37"/>
        <v>0</v>
      </c>
      <c r="OA12" s="68">
        <f t="shared" si="37"/>
        <v>0</v>
      </c>
      <c r="OB12" s="68">
        <f t="shared" si="37"/>
        <v>0</v>
      </c>
      <c r="OC12" s="68">
        <f t="shared" si="37"/>
        <v>0</v>
      </c>
      <c r="OD12" s="68">
        <f t="shared" si="37"/>
        <v>0</v>
      </c>
      <c r="OE12" s="68">
        <f t="shared" si="37"/>
        <v>0</v>
      </c>
      <c r="OF12" s="68">
        <f t="shared" si="37"/>
        <v>0</v>
      </c>
      <c r="OG12" s="68">
        <f t="shared" si="37"/>
        <v>0</v>
      </c>
      <c r="OH12" s="68">
        <f t="shared" si="37"/>
        <v>0</v>
      </c>
      <c r="OI12" s="68">
        <f t="shared" si="37"/>
        <v>0</v>
      </c>
      <c r="OJ12" s="68">
        <f t="shared" si="37"/>
        <v>0</v>
      </c>
      <c r="OK12" s="68">
        <f t="shared" si="37"/>
        <v>0</v>
      </c>
      <c r="OL12" s="68">
        <f t="shared" si="37"/>
        <v>0</v>
      </c>
      <c r="OM12" s="68">
        <f t="shared" si="37"/>
        <v>0</v>
      </c>
      <c r="ON12" s="68">
        <f t="shared" si="37"/>
        <v>0</v>
      </c>
      <c r="OO12" s="68">
        <f t="shared" si="37"/>
        <v>0</v>
      </c>
      <c r="OP12" s="68">
        <f t="shared" si="37"/>
        <v>0</v>
      </c>
      <c r="OQ12" s="68">
        <f t="shared" si="37"/>
        <v>0</v>
      </c>
      <c r="OR12" s="68">
        <f t="shared" si="37"/>
        <v>0</v>
      </c>
      <c r="OS12" s="68">
        <f t="shared" si="37"/>
        <v>0</v>
      </c>
      <c r="OT12" s="68">
        <f t="shared" si="37"/>
        <v>0</v>
      </c>
      <c r="OU12" s="68">
        <f t="shared" si="37"/>
        <v>0</v>
      </c>
      <c r="OV12" s="68">
        <f t="shared" si="37"/>
        <v>0</v>
      </c>
      <c r="OW12" s="68">
        <f t="shared" si="37"/>
        <v>0</v>
      </c>
      <c r="OX12" s="68">
        <f t="shared" si="37"/>
        <v>0</v>
      </c>
      <c r="OY12" s="68">
        <f t="shared" si="37"/>
        <v>0</v>
      </c>
      <c r="OZ12" s="68">
        <f t="shared" si="37"/>
        <v>0</v>
      </c>
      <c r="PA12" s="68">
        <f t="shared" si="37"/>
        <v>0</v>
      </c>
      <c r="PB12" s="68">
        <f t="shared" si="37"/>
        <v>0</v>
      </c>
      <c r="PC12" s="68">
        <f t="shared" si="37"/>
        <v>0</v>
      </c>
      <c r="PD12" s="68">
        <f t="shared" si="37"/>
        <v>0</v>
      </c>
      <c r="PE12" s="68">
        <f t="shared" si="37"/>
        <v>0</v>
      </c>
      <c r="PF12" s="68">
        <f t="shared" si="37"/>
        <v>0</v>
      </c>
      <c r="PG12" s="68">
        <f t="shared" si="37"/>
        <v>0</v>
      </c>
      <c r="PH12" s="68">
        <f t="shared" si="37"/>
        <v>0</v>
      </c>
      <c r="PI12" s="68">
        <f t="shared" si="37"/>
        <v>0</v>
      </c>
      <c r="PJ12" s="68">
        <f t="shared" si="37"/>
        <v>0</v>
      </c>
      <c r="PK12" s="68">
        <f t="shared" si="37"/>
        <v>0</v>
      </c>
      <c r="PL12" s="68">
        <f t="shared" si="37"/>
        <v>0</v>
      </c>
      <c r="PM12" s="68">
        <f t="shared" si="37"/>
        <v>0</v>
      </c>
      <c r="PN12" s="68">
        <f t="shared" si="37"/>
        <v>0</v>
      </c>
      <c r="PO12" s="68">
        <f t="shared" si="37"/>
        <v>0</v>
      </c>
      <c r="PP12" s="68">
        <f t="shared" si="37"/>
        <v>0</v>
      </c>
      <c r="PQ12" s="68">
        <f t="shared" si="37"/>
        <v>0</v>
      </c>
      <c r="PR12" s="68">
        <f t="shared" si="37"/>
        <v>0</v>
      </c>
      <c r="PS12" s="68">
        <f t="shared" si="37"/>
        <v>0</v>
      </c>
      <c r="PT12" s="68">
        <f t="shared" si="37"/>
        <v>0</v>
      </c>
      <c r="PU12" s="68">
        <f t="shared" si="37"/>
        <v>0</v>
      </c>
      <c r="PV12" s="68">
        <f t="shared" si="37"/>
        <v>0</v>
      </c>
      <c r="PW12" s="68">
        <f t="shared" si="37"/>
        <v>0</v>
      </c>
      <c r="PX12" s="68">
        <f t="shared" si="37"/>
        <v>0</v>
      </c>
      <c r="PY12" s="68">
        <f t="shared" si="37"/>
        <v>0</v>
      </c>
      <c r="PZ12" s="68">
        <f t="shared" si="37"/>
        <v>0</v>
      </c>
      <c r="QA12" s="68">
        <f t="shared" si="37"/>
        <v>0</v>
      </c>
      <c r="QB12" s="68">
        <f t="shared" si="37"/>
        <v>0</v>
      </c>
      <c r="QC12" s="68">
        <f t="shared" si="37"/>
        <v>0</v>
      </c>
      <c r="QD12" s="68">
        <f t="shared" si="37"/>
        <v>0</v>
      </c>
      <c r="QE12" s="68">
        <f t="shared" si="37"/>
        <v>0</v>
      </c>
      <c r="QF12" s="68">
        <f t="shared" si="37"/>
        <v>0</v>
      </c>
      <c r="QG12" s="68">
        <f t="shared" si="37"/>
        <v>0</v>
      </c>
      <c r="QH12" s="68">
        <f t="shared" si="37"/>
        <v>0</v>
      </c>
      <c r="QI12" s="68">
        <f t="shared" si="37"/>
        <v>0</v>
      </c>
      <c r="QJ12" s="68">
        <f t="shared" ref="QJ12:SU12" si="38">SUM(QJ14,-QJ22,-QJ29,-QJ40,-QJ70,-QJ75,-QJ79)</f>
        <v>0</v>
      </c>
      <c r="QK12" s="68">
        <f t="shared" si="38"/>
        <v>0</v>
      </c>
      <c r="QL12" s="68">
        <f t="shared" si="38"/>
        <v>0</v>
      </c>
      <c r="QM12" s="68">
        <f t="shared" si="38"/>
        <v>0</v>
      </c>
      <c r="QN12" s="68">
        <f t="shared" si="38"/>
        <v>0</v>
      </c>
      <c r="QO12" s="68">
        <f t="shared" si="38"/>
        <v>0</v>
      </c>
      <c r="QP12" s="68">
        <f t="shared" si="38"/>
        <v>0</v>
      </c>
      <c r="QQ12" s="68">
        <f t="shared" si="38"/>
        <v>0</v>
      </c>
      <c r="QR12" s="68">
        <f t="shared" si="38"/>
        <v>0</v>
      </c>
      <c r="QS12" s="68">
        <f t="shared" si="38"/>
        <v>0</v>
      </c>
      <c r="QT12" s="68">
        <f t="shared" si="38"/>
        <v>0</v>
      </c>
      <c r="QU12" s="68">
        <f t="shared" si="38"/>
        <v>0</v>
      </c>
      <c r="QV12" s="68">
        <f t="shared" si="38"/>
        <v>0</v>
      </c>
      <c r="QW12" s="68">
        <f t="shared" si="38"/>
        <v>0</v>
      </c>
      <c r="QX12" s="68">
        <f t="shared" si="38"/>
        <v>0</v>
      </c>
      <c r="QY12" s="68">
        <f t="shared" si="38"/>
        <v>0</v>
      </c>
      <c r="QZ12" s="68">
        <f t="shared" si="38"/>
        <v>0</v>
      </c>
      <c r="RA12" s="68">
        <f t="shared" si="38"/>
        <v>0</v>
      </c>
      <c r="RB12" s="68">
        <f t="shared" si="38"/>
        <v>0</v>
      </c>
      <c r="RC12" s="68">
        <f t="shared" si="38"/>
        <v>0</v>
      </c>
      <c r="RD12" s="68">
        <f t="shared" si="38"/>
        <v>0</v>
      </c>
      <c r="RE12" s="68">
        <f t="shared" si="38"/>
        <v>0</v>
      </c>
      <c r="RF12" s="68">
        <f t="shared" si="38"/>
        <v>0</v>
      </c>
      <c r="RG12" s="68">
        <f t="shared" si="38"/>
        <v>0</v>
      </c>
      <c r="RH12" s="68">
        <f t="shared" si="38"/>
        <v>0</v>
      </c>
      <c r="RI12" s="68">
        <f t="shared" si="38"/>
        <v>0</v>
      </c>
      <c r="RJ12" s="68">
        <f t="shared" si="38"/>
        <v>0</v>
      </c>
      <c r="RK12" s="68">
        <f t="shared" si="38"/>
        <v>0</v>
      </c>
      <c r="RL12" s="68">
        <f t="shared" si="38"/>
        <v>0</v>
      </c>
      <c r="RM12" s="68">
        <f t="shared" si="38"/>
        <v>0</v>
      </c>
      <c r="RN12" s="68">
        <f t="shared" si="38"/>
        <v>0</v>
      </c>
      <c r="RO12" s="68">
        <f t="shared" si="38"/>
        <v>0</v>
      </c>
      <c r="RP12" s="68">
        <f t="shared" si="38"/>
        <v>0</v>
      </c>
      <c r="RQ12" s="68">
        <f t="shared" si="38"/>
        <v>0</v>
      </c>
      <c r="RR12" s="68">
        <f t="shared" si="38"/>
        <v>0</v>
      </c>
      <c r="RS12" s="68">
        <f t="shared" si="38"/>
        <v>0</v>
      </c>
      <c r="RT12" s="68">
        <f t="shared" si="38"/>
        <v>0</v>
      </c>
      <c r="RU12" s="68">
        <f t="shared" si="38"/>
        <v>0</v>
      </c>
      <c r="RV12" s="68">
        <f t="shared" si="38"/>
        <v>0</v>
      </c>
      <c r="RW12" s="68">
        <f t="shared" si="38"/>
        <v>0</v>
      </c>
      <c r="RX12" s="68">
        <f t="shared" si="38"/>
        <v>0</v>
      </c>
      <c r="RY12" s="68">
        <f t="shared" si="38"/>
        <v>0</v>
      </c>
      <c r="RZ12" s="68">
        <f t="shared" si="38"/>
        <v>0</v>
      </c>
      <c r="SA12" s="68">
        <f t="shared" si="38"/>
        <v>0</v>
      </c>
      <c r="SB12" s="68">
        <f t="shared" si="38"/>
        <v>0</v>
      </c>
      <c r="SC12" s="68">
        <f t="shared" si="38"/>
        <v>0</v>
      </c>
      <c r="SD12" s="68">
        <f t="shared" si="38"/>
        <v>0</v>
      </c>
      <c r="SE12" s="68">
        <f t="shared" si="38"/>
        <v>0</v>
      </c>
      <c r="SF12" s="68">
        <f t="shared" si="38"/>
        <v>0</v>
      </c>
      <c r="SG12" s="68">
        <f t="shared" si="38"/>
        <v>0</v>
      </c>
      <c r="SH12" s="68">
        <f t="shared" si="38"/>
        <v>0</v>
      </c>
      <c r="SI12" s="68">
        <f t="shared" si="38"/>
        <v>0</v>
      </c>
      <c r="SJ12" s="68">
        <f t="shared" si="38"/>
        <v>0</v>
      </c>
      <c r="SK12" s="68">
        <f t="shared" si="38"/>
        <v>0</v>
      </c>
      <c r="SL12" s="68">
        <f t="shared" si="38"/>
        <v>0</v>
      </c>
      <c r="SM12" s="68">
        <f t="shared" si="38"/>
        <v>0</v>
      </c>
      <c r="SN12" s="68">
        <f t="shared" si="38"/>
        <v>0</v>
      </c>
      <c r="SO12" s="68">
        <f t="shared" si="38"/>
        <v>0</v>
      </c>
      <c r="SP12" s="68">
        <f t="shared" si="38"/>
        <v>0</v>
      </c>
      <c r="SQ12" s="68">
        <f t="shared" si="38"/>
        <v>0</v>
      </c>
      <c r="SR12" s="68">
        <f t="shared" si="38"/>
        <v>0</v>
      </c>
      <c r="SS12" s="68">
        <f t="shared" si="38"/>
        <v>0</v>
      </c>
      <c r="ST12" s="68">
        <f t="shared" si="38"/>
        <v>0</v>
      </c>
      <c r="SU12" s="68">
        <f t="shared" si="38"/>
        <v>0</v>
      </c>
      <c r="SV12" s="68">
        <f t="shared" ref="SV12:UF12" si="39">SUM(SV14,-SV22,-SV29,-SV40,-SV70,-SV75,-SV79)</f>
        <v>0</v>
      </c>
      <c r="SW12" s="68">
        <f t="shared" si="39"/>
        <v>0</v>
      </c>
      <c r="SX12" s="68">
        <f t="shared" si="39"/>
        <v>0</v>
      </c>
      <c r="SY12" s="68">
        <f t="shared" si="39"/>
        <v>0</v>
      </c>
      <c r="SZ12" s="68">
        <f t="shared" si="39"/>
        <v>0</v>
      </c>
      <c r="TA12" s="68">
        <f t="shared" si="39"/>
        <v>0</v>
      </c>
      <c r="TB12" s="68">
        <f t="shared" si="39"/>
        <v>0</v>
      </c>
      <c r="TC12" s="68">
        <f t="shared" si="39"/>
        <v>0</v>
      </c>
      <c r="TD12" s="68">
        <f t="shared" si="39"/>
        <v>0</v>
      </c>
      <c r="TE12" s="68">
        <f t="shared" si="39"/>
        <v>0</v>
      </c>
      <c r="TF12" s="68">
        <f t="shared" si="39"/>
        <v>0</v>
      </c>
      <c r="TG12" s="68">
        <f t="shared" si="39"/>
        <v>0</v>
      </c>
      <c r="TH12" s="68">
        <f t="shared" si="39"/>
        <v>0</v>
      </c>
      <c r="TI12" s="68">
        <f t="shared" si="39"/>
        <v>0</v>
      </c>
      <c r="TJ12" s="68">
        <f t="shared" si="39"/>
        <v>0</v>
      </c>
      <c r="TK12" s="68">
        <f t="shared" si="39"/>
        <v>0</v>
      </c>
      <c r="TL12" s="68">
        <f t="shared" si="39"/>
        <v>0</v>
      </c>
      <c r="TM12" s="68">
        <f t="shared" si="39"/>
        <v>0</v>
      </c>
      <c r="TN12" s="68">
        <f t="shared" si="39"/>
        <v>0</v>
      </c>
      <c r="TO12" s="68">
        <f t="shared" si="39"/>
        <v>0</v>
      </c>
      <c r="TP12" s="68">
        <f t="shared" si="39"/>
        <v>0</v>
      </c>
      <c r="TQ12" s="68">
        <f t="shared" si="39"/>
        <v>0</v>
      </c>
      <c r="TR12" s="68">
        <f t="shared" si="39"/>
        <v>0</v>
      </c>
      <c r="TS12" s="68">
        <f t="shared" si="39"/>
        <v>0</v>
      </c>
      <c r="TT12" s="68">
        <f t="shared" si="39"/>
        <v>0</v>
      </c>
      <c r="TU12" s="68">
        <f t="shared" si="39"/>
        <v>0</v>
      </c>
      <c r="TV12" s="68">
        <f t="shared" si="39"/>
        <v>0</v>
      </c>
      <c r="TW12" s="68">
        <f t="shared" si="39"/>
        <v>0</v>
      </c>
      <c r="TX12" s="68">
        <f t="shared" si="39"/>
        <v>0</v>
      </c>
      <c r="TY12" s="68">
        <f t="shared" si="39"/>
        <v>0</v>
      </c>
      <c r="TZ12" s="68">
        <f t="shared" si="39"/>
        <v>0</v>
      </c>
      <c r="UA12" s="68">
        <f t="shared" si="39"/>
        <v>0</v>
      </c>
      <c r="UB12" s="68">
        <f t="shared" si="39"/>
        <v>0</v>
      </c>
      <c r="UC12" s="68">
        <f t="shared" si="39"/>
        <v>0</v>
      </c>
      <c r="UD12" s="68">
        <f t="shared" si="39"/>
        <v>0</v>
      </c>
      <c r="UE12" s="68">
        <f t="shared" si="39"/>
        <v>0</v>
      </c>
      <c r="UF12" s="68">
        <f t="shared" si="39"/>
        <v>0</v>
      </c>
    </row>
    <row r="13" spans="1:552" ht="14.5" customHeight="1" x14ac:dyDescent="0.35">
      <c r="B13" s="5"/>
      <c r="C13" s="5"/>
    </row>
    <row r="14" spans="1:552" ht="14.5" customHeight="1" x14ac:dyDescent="0.35">
      <c r="A14" s="8" t="s">
        <v>517</v>
      </c>
      <c r="C14" s="5"/>
      <c r="D14" s="78">
        <f t="shared" ref="D14:BO14" si="40">SUM(D15:D20)</f>
        <v>0</v>
      </c>
      <c r="E14" s="78">
        <f t="shared" si="40"/>
        <v>0</v>
      </c>
      <c r="F14" s="78">
        <f t="shared" si="40"/>
        <v>0</v>
      </c>
      <c r="G14" s="78">
        <f t="shared" si="40"/>
        <v>0</v>
      </c>
      <c r="H14" s="78">
        <f t="shared" si="40"/>
        <v>0</v>
      </c>
      <c r="I14" s="78">
        <f t="shared" si="40"/>
        <v>0</v>
      </c>
      <c r="J14" s="78">
        <f t="shared" si="40"/>
        <v>0</v>
      </c>
      <c r="K14" s="78">
        <f t="shared" si="40"/>
        <v>0</v>
      </c>
      <c r="L14" s="78">
        <f t="shared" si="40"/>
        <v>0</v>
      </c>
      <c r="M14" s="78">
        <f t="shared" si="40"/>
        <v>0</v>
      </c>
      <c r="N14" s="78">
        <f t="shared" si="40"/>
        <v>0</v>
      </c>
      <c r="O14" s="78">
        <f t="shared" si="40"/>
        <v>0</v>
      </c>
      <c r="P14" s="78">
        <f t="shared" si="40"/>
        <v>0</v>
      </c>
      <c r="Q14" s="78">
        <f t="shared" si="40"/>
        <v>0</v>
      </c>
      <c r="R14" s="78">
        <f t="shared" si="40"/>
        <v>0</v>
      </c>
      <c r="S14" s="78">
        <f t="shared" si="40"/>
        <v>0</v>
      </c>
      <c r="T14" s="78">
        <f t="shared" si="40"/>
        <v>0</v>
      </c>
      <c r="U14" s="78">
        <f t="shared" si="40"/>
        <v>0</v>
      </c>
      <c r="V14" s="120">
        <f t="shared" si="40"/>
        <v>4645.1099999999997</v>
      </c>
      <c r="W14" s="78">
        <f t="shared" si="40"/>
        <v>493.47</v>
      </c>
      <c r="X14" s="78">
        <f t="shared" si="40"/>
        <v>0</v>
      </c>
      <c r="Y14" s="78">
        <f t="shared" si="40"/>
        <v>3609.67</v>
      </c>
      <c r="Z14" s="78">
        <f t="shared" si="40"/>
        <v>456.95</v>
      </c>
      <c r="AA14" s="78">
        <f t="shared" si="40"/>
        <v>653.84999999999991</v>
      </c>
      <c r="AB14" s="78">
        <f t="shared" si="40"/>
        <v>8977.59</v>
      </c>
      <c r="AC14" s="78">
        <f t="shared" si="40"/>
        <v>1052.3599999999999</v>
      </c>
      <c r="AD14" s="78">
        <f t="shared" si="40"/>
        <v>0</v>
      </c>
      <c r="AE14" s="78">
        <f t="shared" si="40"/>
        <v>0</v>
      </c>
      <c r="AF14" s="78">
        <f t="shared" si="40"/>
        <v>3047.0600000000004</v>
      </c>
      <c r="AG14" s="78">
        <f t="shared" si="40"/>
        <v>505</v>
      </c>
      <c r="AH14" s="105">
        <f t="shared" si="40"/>
        <v>592.5</v>
      </c>
      <c r="AI14" s="78">
        <f t="shared" si="40"/>
        <v>940.65</v>
      </c>
      <c r="AJ14" s="78">
        <f t="shared" si="40"/>
        <v>713.59999999999991</v>
      </c>
      <c r="AK14" s="78">
        <f t="shared" si="40"/>
        <v>2800</v>
      </c>
      <c r="AL14" s="78">
        <f t="shared" si="40"/>
        <v>0</v>
      </c>
      <c r="AM14" s="78">
        <f t="shared" si="40"/>
        <v>6786.1999999999989</v>
      </c>
      <c r="AN14" s="78">
        <f t="shared" si="40"/>
        <v>7900.92</v>
      </c>
      <c r="AO14" s="78">
        <f t="shared" si="40"/>
        <v>907.5</v>
      </c>
      <c r="AP14" s="78">
        <f t="shared" si="40"/>
        <v>1090.4499999999998</v>
      </c>
      <c r="AQ14" s="78">
        <f t="shared" si="40"/>
        <v>981.8</v>
      </c>
      <c r="AR14" s="78">
        <f t="shared" si="40"/>
        <v>0</v>
      </c>
      <c r="AS14" s="78">
        <f t="shared" si="40"/>
        <v>0</v>
      </c>
      <c r="AT14" s="78">
        <f t="shared" si="40"/>
        <v>2974.35</v>
      </c>
      <c r="AU14" s="78">
        <f t="shared" si="40"/>
        <v>1491.25</v>
      </c>
      <c r="AV14" s="78">
        <f t="shared" si="40"/>
        <v>706.75</v>
      </c>
      <c r="AW14" s="78">
        <f t="shared" si="40"/>
        <v>977.65</v>
      </c>
      <c r="AX14" s="78">
        <f t="shared" si="40"/>
        <v>3108.9</v>
      </c>
      <c r="AY14" s="78">
        <f t="shared" si="40"/>
        <v>0</v>
      </c>
      <c r="AZ14" s="78">
        <f t="shared" si="40"/>
        <v>0</v>
      </c>
      <c r="BA14" s="78">
        <f t="shared" si="40"/>
        <v>5750.15</v>
      </c>
      <c r="BB14" s="78">
        <f t="shared" si="40"/>
        <v>8777.25</v>
      </c>
      <c r="BC14" s="78">
        <f t="shared" si="40"/>
        <v>741.25</v>
      </c>
      <c r="BD14" s="78">
        <f t="shared" si="40"/>
        <v>401.75</v>
      </c>
      <c r="BE14" s="78">
        <f t="shared" si="40"/>
        <v>764.25</v>
      </c>
      <c r="BF14" s="78">
        <f t="shared" si="40"/>
        <v>546.03</v>
      </c>
      <c r="BG14" s="78">
        <f t="shared" si="40"/>
        <v>372.25</v>
      </c>
      <c r="BH14" s="78">
        <f t="shared" si="40"/>
        <v>3570.38</v>
      </c>
      <c r="BI14" s="78">
        <f t="shared" si="40"/>
        <v>2789.85</v>
      </c>
      <c r="BJ14" s="78">
        <f t="shared" si="40"/>
        <v>6951.74</v>
      </c>
      <c r="BK14" s="78">
        <f t="shared" si="40"/>
        <v>1752.04</v>
      </c>
      <c r="BL14" s="78">
        <f t="shared" si="40"/>
        <v>1778.22</v>
      </c>
      <c r="BM14" s="105">
        <f t="shared" si="40"/>
        <v>14239.699999999999</v>
      </c>
      <c r="BN14" s="78">
        <f t="shared" si="40"/>
        <v>585.9</v>
      </c>
      <c r="BO14" s="78">
        <f t="shared" si="40"/>
        <v>5255.6999999999989</v>
      </c>
      <c r="BP14" s="78">
        <f t="shared" ref="BP14:EA14" si="41">SUM(BP15:BP20)</f>
        <v>1651.1100000000001</v>
      </c>
      <c r="BQ14" s="78">
        <f t="shared" si="41"/>
        <v>2633.9300000000003</v>
      </c>
      <c r="BR14" s="78">
        <f t="shared" si="41"/>
        <v>7353.5599999999995</v>
      </c>
      <c r="BS14" s="78">
        <f t="shared" si="41"/>
        <v>1769.3700000000001</v>
      </c>
      <c r="BT14" s="78">
        <f t="shared" si="41"/>
        <v>1000.55</v>
      </c>
      <c r="BU14" s="78">
        <f t="shared" si="41"/>
        <v>731.3</v>
      </c>
      <c r="BV14" s="78">
        <f t="shared" si="41"/>
        <v>4696.49</v>
      </c>
      <c r="BW14" s="78">
        <f t="shared" si="41"/>
        <v>4188.5200000000004</v>
      </c>
      <c r="BX14" s="78">
        <f t="shared" si="41"/>
        <v>5651.33</v>
      </c>
      <c r="BY14" s="78">
        <f t="shared" si="41"/>
        <v>1724.77</v>
      </c>
      <c r="BZ14" s="78">
        <f t="shared" si="41"/>
        <v>5474.83</v>
      </c>
      <c r="CA14" s="78">
        <f t="shared" si="41"/>
        <v>250</v>
      </c>
      <c r="CB14" s="78">
        <f t="shared" si="41"/>
        <v>0</v>
      </c>
      <c r="CC14" s="78">
        <f t="shared" si="41"/>
        <v>1695.3</v>
      </c>
      <c r="CD14" s="78">
        <f t="shared" si="41"/>
        <v>74.900000000000006</v>
      </c>
      <c r="CE14" s="78">
        <f t="shared" si="41"/>
        <v>3945.7400000000002</v>
      </c>
      <c r="CF14" s="78">
        <f t="shared" si="41"/>
        <v>1660.9599999999998</v>
      </c>
      <c r="CG14" s="78">
        <f t="shared" si="41"/>
        <v>3242.45</v>
      </c>
      <c r="CH14" s="78">
        <f t="shared" si="41"/>
        <v>120</v>
      </c>
      <c r="CI14" s="78">
        <f t="shared" si="41"/>
        <v>120</v>
      </c>
      <c r="CJ14" s="78">
        <f t="shared" si="41"/>
        <v>4464.6000000000004</v>
      </c>
      <c r="CK14" s="78">
        <f t="shared" si="41"/>
        <v>3089.01</v>
      </c>
      <c r="CL14" s="78">
        <f t="shared" si="41"/>
        <v>2629.23</v>
      </c>
      <c r="CM14" s="78">
        <f t="shared" si="41"/>
        <v>2092.9899999999998</v>
      </c>
      <c r="CN14" s="78">
        <f t="shared" si="41"/>
        <v>1941.3899999999999</v>
      </c>
      <c r="CO14" s="78">
        <f t="shared" si="41"/>
        <v>120</v>
      </c>
      <c r="CP14" s="78">
        <f t="shared" si="41"/>
        <v>120</v>
      </c>
      <c r="CQ14" s="78">
        <f t="shared" si="41"/>
        <v>5220.21</v>
      </c>
      <c r="CR14" s="78">
        <f t="shared" si="41"/>
        <v>2725.54</v>
      </c>
      <c r="CS14" s="78">
        <f t="shared" si="41"/>
        <v>4963.3900000000003</v>
      </c>
      <c r="CT14" s="78">
        <f t="shared" si="41"/>
        <v>1675.68</v>
      </c>
      <c r="CU14" s="78">
        <f t="shared" si="41"/>
        <v>1857.27</v>
      </c>
      <c r="CV14" s="78">
        <f t="shared" si="41"/>
        <v>0</v>
      </c>
      <c r="CW14" s="78">
        <f t="shared" si="41"/>
        <v>0</v>
      </c>
      <c r="CX14" s="78">
        <f t="shared" si="41"/>
        <v>5894.5199999999995</v>
      </c>
      <c r="CY14" s="78">
        <f t="shared" si="41"/>
        <v>2412.9899999999998</v>
      </c>
      <c r="CZ14" s="78">
        <f t="shared" si="41"/>
        <v>2281.59</v>
      </c>
      <c r="DA14" s="78">
        <f t="shared" si="41"/>
        <v>961.23</v>
      </c>
      <c r="DB14" s="78">
        <f t="shared" si="41"/>
        <v>3277.07</v>
      </c>
      <c r="DC14" s="78">
        <f t="shared" si="41"/>
        <v>0</v>
      </c>
      <c r="DD14" s="78">
        <f t="shared" si="41"/>
        <v>0</v>
      </c>
      <c r="DE14" s="78">
        <f t="shared" si="41"/>
        <v>4937.3499999999995</v>
      </c>
      <c r="DF14" s="78">
        <f t="shared" si="41"/>
        <v>1564.3400000000001</v>
      </c>
      <c r="DG14" s="78">
        <f t="shared" si="41"/>
        <v>1001</v>
      </c>
      <c r="DH14" s="78">
        <f t="shared" si="41"/>
        <v>3723.66</v>
      </c>
      <c r="DI14" s="78">
        <f t="shared" si="41"/>
        <v>1234.8</v>
      </c>
      <c r="DJ14" s="78">
        <f t="shared" si="41"/>
        <v>0</v>
      </c>
      <c r="DK14" s="78">
        <f t="shared" si="41"/>
        <v>275</v>
      </c>
      <c r="DL14" s="78">
        <f t="shared" si="41"/>
        <v>3934.17</v>
      </c>
      <c r="DM14" s="78">
        <f t="shared" si="41"/>
        <v>1151.75</v>
      </c>
      <c r="DN14" s="78">
        <f t="shared" si="41"/>
        <v>2162.14</v>
      </c>
      <c r="DO14" s="78">
        <f t="shared" si="41"/>
        <v>6183.7599999999993</v>
      </c>
      <c r="DP14" s="78">
        <f t="shared" si="41"/>
        <v>1704.9</v>
      </c>
      <c r="DQ14" s="78">
        <f t="shared" si="41"/>
        <v>0</v>
      </c>
      <c r="DR14" s="78">
        <f t="shared" si="41"/>
        <v>15</v>
      </c>
      <c r="DS14" s="78">
        <f t="shared" si="41"/>
        <v>4616.3</v>
      </c>
      <c r="DT14" s="78">
        <f t="shared" si="41"/>
        <v>1034.6300000000001</v>
      </c>
      <c r="DU14" s="78">
        <f t="shared" si="41"/>
        <v>1655.03</v>
      </c>
      <c r="DV14" s="78">
        <f t="shared" si="41"/>
        <v>1384.43</v>
      </c>
      <c r="DW14" s="78">
        <f t="shared" si="41"/>
        <v>1376.1200000000001</v>
      </c>
      <c r="DX14" s="78">
        <f t="shared" si="41"/>
        <v>0</v>
      </c>
      <c r="DY14" s="78">
        <f t="shared" si="41"/>
        <v>670</v>
      </c>
      <c r="DZ14" s="78">
        <f t="shared" si="41"/>
        <v>7948.5099999999993</v>
      </c>
      <c r="EA14" s="78">
        <f t="shared" si="41"/>
        <v>6524.12</v>
      </c>
      <c r="EB14" s="78">
        <f t="shared" ref="EB14:GM14" si="42">SUM(EB15:EB20)</f>
        <v>1291</v>
      </c>
      <c r="EC14" s="78">
        <f t="shared" si="42"/>
        <v>2648.69</v>
      </c>
      <c r="ED14" s="78">
        <f t="shared" si="42"/>
        <v>2702.74</v>
      </c>
      <c r="EE14" s="78">
        <f t="shared" si="42"/>
        <v>400</v>
      </c>
      <c r="EF14" s="78">
        <f t="shared" si="42"/>
        <v>120</v>
      </c>
      <c r="EG14" s="78">
        <f t="shared" si="42"/>
        <v>5010.1799999999994</v>
      </c>
      <c r="EH14" s="78">
        <f t="shared" si="42"/>
        <v>4893.0600000000004</v>
      </c>
      <c r="EI14" s="78">
        <f t="shared" si="42"/>
        <v>1356.6</v>
      </c>
      <c r="EJ14" s="78">
        <f t="shared" si="42"/>
        <v>2241.9299999999998</v>
      </c>
      <c r="EK14" s="78">
        <f t="shared" si="42"/>
        <v>135</v>
      </c>
      <c r="EL14" s="78">
        <f t="shared" si="42"/>
        <v>37.799999999999997</v>
      </c>
      <c r="EM14" s="78">
        <f t="shared" si="42"/>
        <v>235</v>
      </c>
      <c r="EN14" s="78">
        <f t="shared" si="42"/>
        <v>5616.2199999999993</v>
      </c>
      <c r="EO14" s="78">
        <f t="shared" si="42"/>
        <v>4327.82</v>
      </c>
      <c r="EP14" s="78">
        <f t="shared" si="42"/>
        <v>2720</v>
      </c>
      <c r="EQ14" s="78">
        <f t="shared" si="42"/>
        <v>2816.33</v>
      </c>
      <c r="ER14" s="78">
        <f t="shared" si="42"/>
        <v>1441.0500000000002</v>
      </c>
      <c r="ES14" s="78">
        <f t="shared" si="42"/>
        <v>0</v>
      </c>
      <c r="ET14" s="78">
        <f t="shared" si="42"/>
        <v>135</v>
      </c>
      <c r="EU14" s="78">
        <f t="shared" si="42"/>
        <v>7080.8099999999995</v>
      </c>
      <c r="EV14" s="78">
        <f t="shared" si="42"/>
        <v>1400.2799999999997</v>
      </c>
      <c r="EW14" s="78">
        <f t="shared" si="42"/>
        <v>1312.49</v>
      </c>
      <c r="EX14" s="78">
        <f t="shared" si="42"/>
        <v>1691.35</v>
      </c>
      <c r="EY14" s="78">
        <f t="shared" si="42"/>
        <v>2486.7900000000004</v>
      </c>
      <c r="EZ14" s="78">
        <f t="shared" si="42"/>
        <v>0</v>
      </c>
      <c r="FA14" s="78">
        <f t="shared" si="42"/>
        <v>15</v>
      </c>
      <c r="FB14" s="78">
        <f t="shared" si="42"/>
        <v>6343.3</v>
      </c>
      <c r="FC14" s="78">
        <f t="shared" si="42"/>
        <v>1359.89</v>
      </c>
      <c r="FD14" s="78">
        <f t="shared" si="42"/>
        <v>5045.6000000000004</v>
      </c>
      <c r="FE14" s="78">
        <f t="shared" si="42"/>
        <v>3360.2400000000002</v>
      </c>
      <c r="FF14" s="78">
        <f t="shared" si="42"/>
        <v>1686.3999999999999</v>
      </c>
      <c r="FG14" s="78">
        <f t="shared" si="42"/>
        <v>129</v>
      </c>
      <c r="FH14" s="78">
        <f t="shared" si="42"/>
        <v>135</v>
      </c>
      <c r="FI14" s="78">
        <f t="shared" si="42"/>
        <v>7274.65</v>
      </c>
      <c r="FJ14" s="78">
        <f t="shared" si="42"/>
        <v>5133.76</v>
      </c>
      <c r="FK14" s="78">
        <f t="shared" si="42"/>
        <v>4315.3</v>
      </c>
      <c r="FL14" s="78">
        <f t="shared" si="42"/>
        <v>1702.02</v>
      </c>
      <c r="FM14" s="78">
        <f t="shared" si="42"/>
        <v>1648.9</v>
      </c>
      <c r="FN14" s="78">
        <f t="shared" si="42"/>
        <v>520</v>
      </c>
      <c r="FO14" s="78">
        <f t="shared" si="42"/>
        <v>355</v>
      </c>
      <c r="FP14" s="78">
        <f t="shared" si="42"/>
        <v>5494.8</v>
      </c>
      <c r="FQ14" s="78">
        <f t="shared" si="42"/>
        <v>5022.6899999999996</v>
      </c>
      <c r="FR14" s="78">
        <f t="shared" si="42"/>
        <v>2659.12</v>
      </c>
      <c r="FS14" s="78">
        <f t="shared" si="42"/>
        <v>1061.9000000000001</v>
      </c>
      <c r="FT14" s="78">
        <f t="shared" si="42"/>
        <v>2028.25</v>
      </c>
      <c r="FU14" s="78">
        <f t="shared" si="42"/>
        <v>135</v>
      </c>
      <c r="FV14" s="78">
        <f t="shared" si="42"/>
        <v>255</v>
      </c>
      <c r="FW14" s="78">
        <f t="shared" si="42"/>
        <v>4489.1899999999996</v>
      </c>
      <c r="FX14" s="78">
        <f t="shared" si="42"/>
        <v>2578.9700000000003</v>
      </c>
      <c r="FY14" s="78">
        <f t="shared" si="42"/>
        <v>0</v>
      </c>
      <c r="FZ14" s="78">
        <f t="shared" si="42"/>
        <v>743.7</v>
      </c>
      <c r="GA14" s="78">
        <f t="shared" si="42"/>
        <v>1287.0500000000002</v>
      </c>
      <c r="GB14" s="78">
        <f t="shared" si="42"/>
        <v>435</v>
      </c>
      <c r="GC14" s="78">
        <f t="shared" si="42"/>
        <v>1805</v>
      </c>
      <c r="GD14" s="78">
        <f t="shared" si="42"/>
        <v>5659.0599999999995</v>
      </c>
      <c r="GE14" s="78">
        <f t="shared" si="42"/>
        <v>3720.8</v>
      </c>
      <c r="GF14" s="78">
        <f t="shared" si="42"/>
        <v>0</v>
      </c>
      <c r="GG14" s="78">
        <f t="shared" si="42"/>
        <v>4526.03</v>
      </c>
      <c r="GH14" s="78">
        <f t="shared" si="42"/>
        <v>2381.2200000000003</v>
      </c>
      <c r="GI14" s="78">
        <f t="shared" si="42"/>
        <v>750</v>
      </c>
      <c r="GJ14" s="78">
        <f t="shared" si="42"/>
        <v>0</v>
      </c>
      <c r="GK14" s="78">
        <f t="shared" si="42"/>
        <v>4253.72</v>
      </c>
      <c r="GL14" s="78">
        <f t="shared" si="42"/>
        <v>3223.6400000000003</v>
      </c>
      <c r="GM14" s="78">
        <f t="shared" si="42"/>
        <v>1756.07</v>
      </c>
      <c r="GN14" s="78">
        <f t="shared" ref="GN14:IY14" si="43">SUM(GN15:GN20)</f>
        <v>1493.4380000000001</v>
      </c>
      <c r="GO14" s="78">
        <f t="shared" si="43"/>
        <v>3954.61</v>
      </c>
      <c r="GP14" s="78">
        <f t="shared" si="43"/>
        <v>450</v>
      </c>
      <c r="GQ14" s="78">
        <f t="shared" si="43"/>
        <v>0</v>
      </c>
      <c r="GR14" s="78">
        <f t="shared" si="43"/>
        <v>8193.7799999999988</v>
      </c>
      <c r="GS14" s="78">
        <f t="shared" si="43"/>
        <v>2549.3200000000002</v>
      </c>
      <c r="GT14" s="78">
        <f t="shared" si="43"/>
        <v>991.38</v>
      </c>
      <c r="GU14" s="78">
        <f t="shared" si="43"/>
        <v>1343.48</v>
      </c>
      <c r="GV14" s="78">
        <f t="shared" si="43"/>
        <v>4558.38</v>
      </c>
      <c r="GW14" s="78">
        <f t="shared" si="43"/>
        <v>0</v>
      </c>
      <c r="GX14" s="78">
        <f t="shared" si="43"/>
        <v>0</v>
      </c>
      <c r="GY14" s="78">
        <f t="shared" si="43"/>
        <v>7098.09</v>
      </c>
      <c r="GZ14" s="78">
        <f t="shared" si="43"/>
        <v>2069.37</v>
      </c>
      <c r="HA14" s="78">
        <f t="shared" si="43"/>
        <v>1917.1799999999998</v>
      </c>
      <c r="HB14" s="78">
        <f t="shared" si="43"/>
        <v>5290.5</v>
      </c>
      <c r="HC14" s="78">
        <f t="shared" si="43"/>
        <v>1308.92</v>
      </c>
      <c r="HD14" s="78">
        <f t="shared" si="43"/>
        <v>0</v>
      </c>
      <c r="HE14" s="78">
        <f t="shared" si="43"/>
        <v>0</v>
      </c>
      <c r="HF14" s="78">
        <f t="shared" si="43"/>
        <v>5834.5899999999992</v>
      </c>
      <c r="HG14" s="78">
        <f t="shared" si="43"/>
        <v>1965.63</v>
      </c>
      <c r="HH14" s="78">
        <f t="shared" si="43"/>
        <v>1890.06</v>
      </c>
      <c r="HI14" s="78">
        <f t="shared" si="43"/>
        <v>1320.1100000000001</v>
      </c>
      <c r="HJ14" s="78">
        <f t="shared" si="43"/>
        <v>1876.3999999999999</v>
      </c>
      <c r="HK14" s="78">
        <f t="shared" si="43"/>
        <v>0</v>
      </c>
      <c r="HL14" s="78">
        <f t="shared" si="43"/>
        <v>0</v>
      </c>
      <c r="HM14" s="78">
        <f t="shared" si="43"/>
        <v>0</v>
      </c>
      <c r="HN14" s="78">
        <f t="shared" si="43"/>
        <v>0</v>
      </c>
      <c r="HO14" s="78">
        <f t="shared" si="43"/>
        <v>0</v>
      </c>
      <c r="HP14" s="78">
        <f t="shared" si="43"/>
        <v>0</v>
      </c>
      <c r="HQ14" s="78">
        <f t="shared" si="43"/>
        <v>0</v>
      </c>
      <c r="HR14" s="78">
        <f t="shared" si="43"/>
        <v>0</v>
      </c>
      <c r="HS14" s="78">
        <f t="shared" si="43"/>
        <v>0</v>
      </c>
      <c r="HT14" s="78">
        <f t="shared" si="43"/>
        <v>0</v>
      </c>
      <c r="HU14" s="78">
        <f t="shared" si="43"/>
        <v>0</v>
      </c>
      <c r="HV14" s="78">
        <f t="shared" si="43"/>
        <v>0</v>
      </c>
      <c r="HW14" s="78">
        <f t="shared" si="43"/>
        <v>0</v>
      </c>
      <c r="HX14" s="78">
        <f t="shared" si="43"/>
        <v>0</v>
      </c>
      <c r="HY14" s="78">
        <f t="shared" si="43"/>
        <v>0</v>
      </c>
      <c r="HZ14" s="78">
        <f t="shared" si="43"/>
        <v>0</v>
      </c>
      <c r="IA14" s="78">
        <f t="shared" si="43"/>
        <v>0</v>
      </c>
      <c r="IB14" s="78">
        <f t="shared" si="43"/>
        <v>0</v>
      </c>
      <c r="IC14" s="78">
        <f t="shared" si="43"/>
        <v>0</v>
      </c>
      <c r="ID14" s="78">
        <f t="shared" si="43"/>
        <v>0</v>
      </c>
      <c r="IE14" s="78">
        <f t="shared" si="43"/>
        <v>0</v>
      </c>
      <c r="IF14" s="78">
        <f t="shared" si="43"/>
        <v>0</v>
      </c>
      <c r="IG14" s="78">
        <f t="shared" si="43"/>
        <v>0</v>
      </c>
      <c r="IH14" s="78">
        <f t="shared" si="43"/>
        <v>0</v>
      </c>
      <c r="II14" s="78">
        <f t="shared" si="43"/>
        <v>0</v>
      </c>
      <c r="IJ14" s="78">
        <f t="shared" si="43"/>
        <v>0</v>
      </c>
      <c r="IK14" s="78">
        <f t="shared" si="43"/>
        <v>0</v>
      </c>
      <c r="IL14" s="78">
        <f t="shared" si="43"/>
        <v>0</v>
      </c>
      <c r="IM14" s="78">
        <f t="shared" si="43"/>
        <v>0</v>
      </c>
      <c r="IN14" s="78">
        <f t="shared" si="43"/>
        <v>0</v>
      </c>
      <c r="IO14" s="78">
        <f t="shared" si="43"/>
        <v>0</v>
      </c>
      <c r="IP14" s="78">
        <f t="shared" si="43"/>
        <v>0</v>
      </c>
      <c r="IQ14" s="78">
        <f t="shared" si="43"/>
        <v>0</v>
      </c>
      <c r="IR14" s="78">
        <f t="shared" si="43"/>
        <v>0</v>
      </c>
      <c r="IS14" s="78">
        <f t="shared" si="43"/>
        <v>0</v>
      </c>
      <c r="IT14" s="78">
        <f t="shared" si="43"/>
        <v>0</v>
      </c>
      <c r="IU14" s="78">
        <f t="shared" si="43"/>
        <v>0</v>
      </c>
      <c r="IV14" s="78">
        <f t="shared" si="43"/>
        <v>0</v>
      </c>
      <c r="IW14" s="78">
        <f t="shared" si="43"/>
        <v>0</v>
      </c>
      <c r="IX14" s="78">
        <f t="shared" si="43"/>
        <v>0</v>
      </c>
      <c r="IY14" s="78">
        <f t="shared" si="43"/>
        <v>0</v>
      </c>
      <c r="IZ14" s="78">
        <f t="shared" ref="IZ14:LK14" si="44">SUM(IZ15:IZ20)</f>
        <v>0</v>
      </c>
      <c r="JA14" s="78">
        <f t="shared" si="44"/>
        <v>0</v>
      </c>
      <c r="JB14" s="78">
        <f t="shared" si="44"/>
        <v>0</v>
      </c>
      <c r="JC14" s="78">
        <f t="shared" si="44"/>
        <v>0</v>
      </c>
      <c r="JD14" s="78">
        <f t="shared" si="44"/>
        <v>0</v>
      </c>
      <c r="JE14" s="78">
        <f t="shared" si="44"/>
        <v>0</v>
      </c>
      <c r="JF14" s="78">
        <f t="shared" si="44"/>
        <v>0</v>
      </c>
      <c r="JG14" s="78">
        <f t="shared" si="44"/>
        <v>0</v>
      </c>
      <c r="JH14" s="78">
        <f t="shared" si="44"/>
        <v>0</v>
      </c>
      <c r="JI14" s="78">
        <f t="shared" si="44"/>
        <v>0</v>
      </c>
      <c r="JJ14" s="78">
        <f t="shared" si="44"/>
        <v>0</v>
      </c>
      <c r="JK14" s="78">
        <f t="shared" si="44"/>
        <v>0</v>
      </c>
      <c r="JL14" s="78">
        <f t="shared" si="44"/>
        <v>0</v>
      </c>
      <c r="JM14" s="78">
        <f t="shared" si="44"/>
        <v>0</v>
      </c>
      <c r="JN14" s="78">
        <f t="shared" si="44"/>
        <v>0</v>
      </c>
      <c r="JO14" s="78">
        <f t="shared" si="44"/>
        <v>0</v>
      </c>
      <c r="JP14" s="78">
        <f t="shared" si="44"/>
        <v>0</v>
      </c>
      <c r="JQ14" s="78">
        <f t="shared" si="44"/>
        <v>0</v>
      </c>
      <c r="JR14" s="78">
        <f t="shared" si="44"/>
        <v>0</v>
      </c>
      <c r="JS14" s="78">
        <f t="shared" si="44"/>
        <v>0</v>
      </c>
      <c r="JT14" s="78">
        <f t="shared" si="44"/>
        <v>0</v>
      </c>
      <c r="JU14" s="78">
        <f t="shared" si="44"/>
        <v>0</v>
      </c>
      <c r="JV14" s="78">
        <f t="shared" si="44"/>
        <v>0</v>
      </c>
      <c r="JW14" s="78">
        <f t="shared" si="44"/>
        <v>0</v>
      </c>
      <c r="JX14" s="78">
        <f t="shared" si="44"/>
        <v>0</v>
      </c>
      <c r="JY14" s="78">
        <f t="shared" si="44"/>
        <v>0</v>
      </c>
      <c r="JZ14" s="78">
        <f t="shared" si="44"/>
        <v>0</v>
      </c>
      <c r="KA14" s="78">
        <f t="shared" si="44"/>
        <v>0</v>
      </c>
      <c r="KB14" s="78">
        <f t="shared" si="44"/>
        <v>0</v>
      </c>
      <c r="KC14" s="78">
        <f t="shared" si="44"/>
        <v>0</v>
      </c>
      <c r="KD14" s="78">
        <f t="shared" si="44"/>
        <v>0</v>
      </c>
      <c r="KE14" s="78">
        <f t="shared" si="44"/>
        <v>0</v>
      </c>
      <c r="KF14" s="78">
        <f t="shared" si="44"/>
        <v>0</v>
      </c>
      <c r="KG14" s="78">
        <f t="shared" si="44"/>
        <v>0</v>
      </c>
      <c r="KH14" s="78">
        <f t="shared" si="44"/>
        <v>0</v>
      </c>
      <c r="KI14" s="78">
        <f t="shared" si="44"/>
        <v>0</v>
      </c>
      <c r="KJ14" s="78">
        <f t="shared" si="44"/>
        <v>0</v>
      </c>
      <c r="KK14" s="78">
        <f t="shared" si="44"/>
        <v>0</v>
      </c>
      <c r="KL14" s="78">
        <f t="shared" si="44"/>
        <v>0</v>
      </c>
      <c r="KM14" s="78">
        <f t="shared" si="44"/>
        <v>0</v>
      </c>
      <c r="KN14" s="78">
        <f t="shared" si="44"/>
        <v>0</v>
      </c>
      <c r="KO14" s="78">
        <f t="shared" si="44"/>
        <v>0</v>
      </c>
      <c r="KP14" s="78">
        <f t="shared" si="44"/>
        <v>0</v>
      </c>
      <c r="KQ14" s="78">
        <f t="shared" si="44"/>
        <v>0</v>
      </c>
      <c r="KR14" s="78">
        <f t="shared" si="44"/>
        <v>0</v>
      </c>
      <c r="KS14" s="78">
        <f t="shared" si="44"/>
        <v>0</v>
      </c>
      <c r="KT14" s="78">
        <f t="shared" si="44"/>
        <v>0</v>
      </c>
      <c r="KU14" s="78">
        <f t="shared" si="44"/>
        <v>0</v>
      </c>
      <c r="KV14" s="78">
        <f t="shared" si="44"/>
        <v>0</v>
      </c>
      <c r="KW14" s="78">
        <f t="shared" si="44"/>
        <v>0</v>
      </c>
      <c r="KX14" s="78">
        <f t="shared" si="44"/>
        <v>0</v>
      </c>
      <c r="KY14" s="78">
        <f t="shared" si="44"/>
        <v>0</v>
      </c>
      <c r="KZ14" s="78">
        <f t="shared" si="44"/>
        <v>0</v>
      </c>
      <c r="LA14" s="78">
        <f t="shared" si="44"/>
        <v>0</v>
      </c>
      <c r="LB14" s="78">
        <f t="shared" si="44"/>
        <v>0</v>
      </c>
      <c r="LC14" s="78">
        <f t="shared" si="44"/>
        <v>0</v>
      </c>
      <c r="LD14" s="78">
        <f t="shared" si="44"/>
        <v>0</v>
      </c>
      <c r="LE14" s="78">
        <f t="shared" si="44"/>
        <v>0</v>
      </c>
      <c r="LF14" s="78">
        <f t="shared" si="44"/>
        <v>0</v>
      </c>
      <c r="LG14" s="78">
        <f t="shared" si="44"/>
        <v>0</v>
      </c>
      <c r="LH14" s="78">
        <f t="shared" si="44"/>
        <v>0</v>
      </c>
      <c r="LI14" s="78">
        <f t="shared" si="44"/>
        <v>0</v>
      </c>
      <c r="LJ14" s="78">
        <f t="shared" si="44"/>
        <v>0</v>
      </c>
      <c r="LK14" s="78">
        <f t="shared" si="44"/>
        <v>0</v>
      </c>
      <c r="LL14" s="78">
        <f t="shared" ref="LL14:NW14" si="45">SUM(LL15:LL20)</f>
        <v>0</v>
      </c>
      <c r="LM14" s="78">
        <f t="shared" si="45"/>
        <v>0</v>
      </c>
      <c r="LN14" s="78">
        <f t="shared" si="45"/>
        <v>0</v>
      </c>
      <c r="LO14" s="78">
        <f t="shared" si="45"/>
        <v>0</v>
      </c>
      <c r="LP14" s="78">
        <f t="shared" si="45"/>
        <v>0</v>
      </c>
      <c r="LQ14" s="78">
        <f t="shared" si="45"/>
        <v>0</v>
      </c>
      <c r="LR14" s="78">
        <f t="shared" si="45"/>
        <v>0</v>
      </c>
      <c r="LS14" s="78">
        <f t="shared" si="45"/>
        <v>0</v>
      </c>
      <c r="LT14" s="78">
        <f t="shared" si="45"/>
        <v>0</v>
      </c>
      <c r="LU14" s="78">
        <f t="shared" si="45"/>
        <v>0</v>
      </c>
      <c r="LV14" s="78">
        <f t="shared" si="45"/>
        <v>0</v>
      </c>
      <c r="LW14" s="78">
        <f t="shared" si="45"/>
        <v>0</v>
      </c>
      <c r="LX14" s="78">
        <f t="shared" si="45"/>
        <v>0</v>
      </c>
      <c r="LY14" s="78">
        <f t="shared" si="45"/>
        <v>0</v>
      </c>
      <c r="LZ14" s="78">
        <f t="shared" si="45"/>
        <v>0</v>
      </c>
      <c r="MA14" s="78">
        <f t="shared" si="45"/>
        <v>0</v>
      </c>
      <c r="MB14" s="78">
        <f t="shared" si="45"/>
        <v>0</v>
      </c>
      <c r="MC14" s="78">
        <f t="shared" si="45"/>
        <v>0</v>
      </c>
      <c r="MD14" s="78">
        <f t="shared" si="45"/>
        <v>0</v>
      </c>
      <c r="ME14" s="78">
        <f t="shared" si="45"/>
        <v>0</v>
      </c>
      <c r="MF14" s="78">
        <f t="shared" si="45"/>
        <v>0</v>
      </c>
      <c r="MG14" s="78">
        <f t="shared" si="45"/>
        <v>0</v>
      </c>
      <c r="MH14" s="78">
        <f t="shared" si="45"/>
        <v>0</v>
      </c>
      <c r="MI14" s="78">
        <f t="shared" si="45"/>
        <v>0</v>
      </c>
      <c r="MJ14" s="78">
        <f t="shared" si="45"/>
        <v>0</v>
      </c>
      <c r="MK14" s="78">
        <f t="shared" si="45"/>
        <v>0</v>
      </c>
      <c r="ML14" s="78">
        <f t="shared" si="45"/>
        <v>0</v>
      </c>
      <c r="MM14" s="78">
        <f t="shared" si="45"/>
        <v>0</v>
      </c>
      <c r="MN14" s="78">
        <f t="shared" si="45"/>
        <v>0</v>
      </c>
      <c r="MO14" s="78">
        <f t="shared" si="45"/>
        <v>0</v>
      </c>
      <c r="MP14" s="78">
        <f t="shared" si="45"/>
        <v>0</v>
      </c>
      <c r="MQ14" s="78">
        <f t="shared" si="45"/>
        <v>0</v>
      </c>
      <c r="MR14" s="78">
        <f t="shared" si="45"/>
        <v>0</v>
      </c>
      <c r="MS14" s="78">
        <f t="shared" si="45"/>
        <v>0</v>
      </c>
      <c r="MT14" s="78">
        <f t="shared" si="45"/>
        <v>0</v>
      </c>
      <c r="MU14" s="78">
        <f t="shared" si="45"/>
        <v>0</v>
      </c>
      <c r="MV14" s="78">
        <f t="shared" si="45"/>
        <v>0</v>
      </c>
      <c r="MW14" s="78">
        <f t="shared" si="45"/>
        <v>0</v>
      </c>
      <c r="MX14" s="78">
        <f t="shared" si="45"/>
        <v>0</v>
      </c>
      <c r="MY14" s="78">
        <f t="shared" si="45"/>
        <v>0</v>
      </c>
      <c r="MZ14" s="78">
        <f t="shared" si="45"/>
        <v>0</v>
      </c>
      <c r="NA14" s="78">
        <f t="shared" si="45"/>
        <v>0</v>
      </c>
      <c r="NB14" s="78">
        <f t="shared" si="45"/>
        <v>0</v>
      </c>
      <c r="NC14" s="78">
        <f t="shared" si="45"/>
        <v>0</v>
      </c>
      <c r="ND14" s="78">
        <f t="shared" si="45"/>
        <v>0</v>
      </c>
      <c r="NE14" s="78">
        <f t="shared" si="45"/>
        <v>0</v>
      </c>
      <c r="NF14" s="78">
        <f t="shared" si="45"/>
        <v>0</v>
      </c>
      <c r="NG14" s="78">
        <f t="shared" si="45"/>
        <v>0</v>
      </c>
      <c r="NH14" s="78">
        <f t="shared" si="45"/>
        <v>0</v>
      </c>
      <c r="NI14" s="78">
        <f t="shared" si="45"/>
        <v>0</v>
      </c>
      <c r="NJ14" s="78">
        <f t="shared" si="45"/>
        <v>0</v>
      </c>
      <c r="NK14" s="78">
        <f t="shared" si="45"/>
        <v>0</v>
      </c>
      <c r="NL14" s="78">
        <f t="shared" si="45"/>
        <v>0</v>
      </c>
      <c r="NM14" s="78">
        <f t="shared" si="45"/>
        <v>0</v>
      </c>
      <c r="NN14" s="78">
        <f t="shared" si="45"/>
        <v>0</v>
      </c>
      <c r="NO14" s="78">
        <f t="shared" si="45"/>
        <v>0</v>
      </c>
      <c r="NP14" s="78">
        <f t="shared" si="45"/>
        <v>0</v>
      </c>
      <c r="NQ14" s="78">
        <f t="shared" si="45"/>
        <v>0</v>
      </c>
      <c r="NR14" s="78">
        <f t="shared" si="45"/>
        <v>0</v>
      </c>
      <c r="NS14" s="78">
        <f t="shared" si="45"/>
        <v>0</v>
      </c>
      <c r="NT14" s="78">
        <f t="shared" si="45"/>
        <v>0</v>
      </c>
      <c r="NU14" s="78">
        <f t="shared" si="45"/>
        <v>0</v>
      </c>
      <c r="NV14" s="78">
        <f t="shared" si="45"/>
        <v>0</v>
      </c>
      <c r="NW14" s="78">
        <f t="shared" si="45"/>
        <v>0</v>
      </c>
      <c r="NX14" s="78">
        <f t="shared" ref="NX14:QI14" si="46">SUM(NX15:NX20)</f>
        <v>0</v>
      </c>
      <c r="NY14" s="78">
        <f t="shared" si="46"/>
        <v>0</v>
      </c>
      <c r="NZ14" s="78">
        <f t="shared" si="46"/>
        <v>0</v>
      </c>
      <c r="OA14" s="78">
        <f t="shared" si="46"/>
        <v>0</v>
      </c>
      <c r="OB14" s="78">
        <f t="shared" si="46"/>
        <v>0</v>
      </c>
      <c r="OC14" s="78">
        <f t="shared" si="46"/>
        <v>0</v>
      </c>
      <c r="OD14" s="78">
        <f t="shared" si="46"/>
        <v>0</v>
      </c>
      <c r="OE14" s="78">
        <f t="shared" si="46"/>
        <v>0</v>
      </c>
      <c r="OF14" s="78">
        <f t="shared" si="46"/>
        <v>0</v>
      </c>
      <c r="OG14" s="78">
        <f t="shared" si="46"/>
        <v>0</v>
      </c>
      <c r="OH14" s="78">
        <f t="shared" si="46"/>
        <v>0</v>
      </c>
      <c r="OI14" s="78">
        <f t="shared" si="46"/>
        <v>0</v>
      </c>
      <c r="OJ14" s="78">
        <f t="shared" si="46"/>
        <v>0</v>
      </c>
      <c r="OK14" s="78">
        <f t="shared" si="46"/>
        <v>0</v>
      </c>
      <c r="OL14" s="78">
        <f t="shared" si="46"/>
        <v>0</v>
      </c>
      <c r="OM14" s="78">
        <f t="shared" si="46"/>
        <v>0</v>
      </c>
      <c r="ON14" s="78">
        <f t="shared" si="46"/>
        <v>0</v>
      </c>
      <c r="OO14" s="78">
        <f t="shared" si="46"/>
        <v>0</v>
      </c>
      <c r="OP14" s="78">
        <f t="shared" si="46"/>
        <v>0</v>
      </c>
      <c r="OQ14" s="78">
        <f t="shared" si="46"/>
        <v>0</v>
      </c>
      <c r="OR14" s="78">
        <f t="shared" si="46"/>
        <v>0</v>
      </c>
      <c r="OS14" s="78">
        <f t="shared" si="46"/>
        <v>0</v>
      </c>
      <c r="OT14" s="78">
        <f t="shared" si="46"/>
        <v>0</v>
      </c>
      <c r="OU14" s="78">
        <f t="shared" si="46"/>
        <v>0</v>
      </c>
      <c r="OV14" s="78">
        <f t="shared" si="46"/>
        <v>0</v>
      </c>
      <c r="OW14" s="78">
        <f t="shared" si="46"/>
        <v>0</v>
      </c>
      <c r="OX14" s="78">
        <f t="shared" si="46"/>
        <v>0</v>
      </c>
      <c r="OY14" s="78">
        <f t="shared" si="46"/>
        <v>0</v>
      </c>
      <c r="OZ14" s="78">
        <f t="shared" si="46"/>
        <v>0</v>
      </c>
      <c r="PA14" s="78">
        <f t="shared" si="46"/>
        <v>0</v>
      </c>
      <c r="PB14" s="78">
        <f t="shared" si="46"/>
        <v>0</v>
      </c>
      <c r="PC14" s="78">
        <f t="shared" si="46"/>
        <v>0</v>
      </c>
      <c r="PD14" s="78">
        <f t="shared" si="46"/>
        <v>0</v>
      </c>
      <c r="PE14" s="78">
        <f t="shared" si="46"/>
        <v>0</v>
      </c>
      <c r="PF14" s="78">
        <f t="shared" si="46"/>
        <v>0</v>
      </c>
      <c r="PG14" s="78">
        <f t="shared" si="46"/>
        <v>0</v>
      </c>
      <c r="PH14" s="78">
        <f t="shared" si="46"/>
        <v>0</v>
      </c>
      <c r="PI14" s="78">
        <f t="shared" si="46"/>
        <v>0</v>
      </c>
      <c r="PJ14" s="78">
        <f t="shared" si="46"/>
        <v>0</v>
      </c>
      <c r="PK14" s="78">
        <f t="shared" si="46"/>
        <v>0</v>
      </c>
      <c r="PL14" s="78">
        <f t="shared" si="46"/>
        <v>0</v>
      </c>
      <c r="PM14" s="78">
        <f t="shared" si="46"/>
        <v>0</v>
      </c>
      <c r="PN14" s="78">
        <f t="shared" si="46"/>
        <v>0</v>
      </c>
      <c r="PO14" s="78">
        <f t="shared" si="46"/>
        <v>0</v>
      </c>
      <c r="PP14" s="78">
        <f t="shared" si="46"/>
        <v>0</v>
      </c>
      <c r="PQ14" s="78">
        <f t="shared" si="46"/>
        <v>0</v>
      </c>
      <c r="PR14" s="78">
        <f t="shared" si="46"/>
        <v>0</v>
      </c>
      <c r="PS14" s="78">
        <f t="shared" si="46"/>
        <v>0</v>
      </c>
      <c r="PT14" s="78">
        <f t="shared" si="46"/>
        <v>0</v>
      </c>
      <c r="PU14" s="78">
        <f t="shared" si="46"/>
        <v>0</v>
      </c>
      <c r="PV14" s="78">
        <f t="shared" si="46"/>
        <v>0</v>
      </c>
      <c r="PW14" s="78">
        <f t="shared" si="46"/>
        <v>0</v>
      </c>
      <c r="PX14" s="78">
        <f t="shared" si="46"/>
        <v>0</v>
      </c>
      <c r="PY14" s="78">
        <f t="shared" si="46"/>
        <v>0</v>
      </c>
      <c r="PZ14" s="78">
        <f t="shared" si="46"/>
        <v>0</v>
      </c>
      <c r="QA14" s="78">
        <f t="shared" si="46"/>
        <v>0</v>
      </c>
      <c r="QB14" s="78">
        <f t="shared" si="46"/>
        <v>0</v>
      </c>
      <c r="QC14" s="78">
        <f t="shared" si="46"/>
        <v>0</v>
      </c>
      <c r="QD14" s="78">
        <f t="shared" si="46"/>
        <v>0</v>
      </c>
      <c r="QE14" s="78">
        <f t="shared" si="46"/>
        <v>0</v>
      </c>
      <c r="QF14" s="78">
        <f t="shared" si="46"/>
        <v>0</v>
      </c>
      <c r="QG14" s="78">
        <f t="shared" si="46"/>
        <v>0</v>
      </c>
      <c r="QH14" s="78">
        <f t="shared" si="46"/>
        <v>0</v>
      </c>
      <c r="QI14" s="78">
        <f t="shared" si="46"/>
        <v>0</v>
      </c>
      <c r="QJ14" s="78">
        <f t="shared" ref="QJ14:SU14" si="47">SUM(QJ15:QJ20)</f>
        <v>0</v>
      </c>
      <c r="QK14" s="78">
        <f t="shared" si="47"/>
        <v>0</v>
      </c>
      <c r="QL14" s="78">
        <f t="shared" si="47"/>
        <v>0</v>
      </c>
      <c r="QM14" s="78">
        <f t="shared" si="47"/>
        <v>0</v>
      </c>
      <c r="QN14" s="78">
        <f t="shared" si="47"/>
        <v>0</v>
      </c>
      <c r="QO14" s="78">
        <f t="shared" si="47"/>
        <v>0</v>
      </c>
      <c r="QP14" s="78">
        <f t="shared" si="47"/>
        <v>0</v>
      </c>
      <c r="QQ14" s="78">
        <f t="shared" si="47"/>
        <v>0</v>
      </c>
      <c r="QR14" s="78">
        <f t="shared" si="47"/>
        <v>0</v>
      </c>
      <c r="QS14" s="78">
        <f t="shared" si="47"/>
        <v>0</v>
      </c>
      <c r="QT14" s="78">
        <f t="shared" si="47"/>
        <v>0</v>
      </c>
      <c r="QU14" s="78">
        <f t="shared" si="47"/>
        <v>0</v>
      </c>
      <c r="QV14" s="78">
        <f t="shared" si="47"/>
        <v>0</v>
      </c>
      <c r="QW14" s="78">
        <f t="shared" si="47"/>
        <v>0</v>
      </c>
      <c r="QX14" s="78">
        <f t="shared" si="47"/>
        <v>0</v>
      </c>
      <c r="QY14" s="78">
        <f t="shared" si="47"/>
        <v>0</v>
      </c>
      <c r="QZ14" s="78">
        <f t="shared" si="47"/>
        <v>0</v>
      </c>
      <c r="RA14" s="78">
        <f t="shared" si="47"/>
        <v>0</v>
      </c>
      <c r="RB14" s="78">
        <f t="shared" si="47"/>
        <v>0</v>
      </c>
      <c r="RC14" s="78">
        <f t="shared" si="47"/>
        <v>0</v>
      </c>
      <c r="RD14" s="78">
        <f t="shared" si="47"/>
        <v>0</v>
      </c>
      <c r="RE14" s="78">
        <f t="shared" si="47"/>
        <v>0</v>
      </c>
      <c r="RF14" s="78">
        <f t="shared" si="47"/>
        <v>0</v>
      </c>
      <c r="RG14" s="78">
        <f t="shared" si="47"/>
        <v>0</v>
      </c>
      <c r="RH14" s="78">
        <f t="shared" si="47"/>
        <v>0</v>
      </c>
      <c r="RI14" s="78">
        <f t="shared" si="47"/>
        <v>0</v>
      </c>
      <c r="RJ14" s="78">
        <f t="shared" si="47"/>
        <v>0</v>
      </c>
      <c r="RK14" s="78">
        <f t="shared" si="47"/>
        <v>0</v>
      </c>
      <c r="RL14" s="78">
        <f t="shared" si="47"/>
        <v>0</v>
      </c>
      <c r="RM14" s="78">
        <f t="shared" si="47"/>
        <v>0</v>
      </c>
      <c r="RN14" s="78">
        <f t="shared" si="47"/>
        <v>0</v>
      </c>
      <c r="RO14" s="78">
        <f t="shared" si="47"/>
        <v>0</v>
      </c>
      <c r="RP14" s="78">
        <f t="shared" si="47"/>
        <v>0</v>
      </c>
      <c r="RQ14" s="78">
        <f t="shared" si="47"/>
        <v>0</v>
      </c>
      <c r="RR14" s="78">
        <f t="shared" si="47"/>
        <v>0</v>
      </c>
      <c r="RS14" s="78">
        <f t="shared" si="47"/>
        <v>0</v>
      </c>
      <c r="RT14" s="78">
        <f t="shared" si="47"/>
        <v>0</v>
      </c>
      <c r="RU14" s="78">
        <f t="shared" si="47"/>
        <v>0</v>
      </c>
      <c r="RV14" s="78">
        <f t="shared" si="47"/>
        <v>0</v>
      </c>
      <c r="RW14" s="78">
        <f t="shared" si="47"/>
        <v>0</v>
      </c>
      <c r="RX14" s="78">
        <f t="shared" si="47"/>
        <v>0</v>
      </c>
      <c r="RY14" s="78">
        <f t="shared" si="47"/>
        <v>0</v>
      </c>
      <c r="RZ14" s="78">
        <f t="shared" si="47"/>
        <v>0</v>
      </c>
      <c r="SA14" s="78">
        <f t="shared" si="47"/>
        <v>0</v>
      </c>
      <c r="SB14" s="78">
        <f t="shared" si="47"/>
        <v>0</v>
      </c>
      <c r="SC14" s="78">
        <f t="shared" si="47"/>
        <v>0</v>
      </c>
      <c r="SD14" s="78">
        <f t="shared" si="47"/>
        <v>0</v>
      </c>
      <c r="SE14" s="78">
        <f t="shared" si="47"/>
        <v>0</v>
      </c>
      <c r="SF14" s="78">
        <f t="shared" si="47"/>
        <v>0</v>
      </c>
      <c r="SG14" s="78">
        <f t="shared" si="47"/>
        <v>0</v>
      </c>
      <c r="SH14" s="78">
        <f t="shared" si="47"/>
        <v>0</v>
      </c>
      <c r="SI14" s="78">
        <f t="shared" si="47"/>
        <v>0</v>
      </c>
      <c r="SJ14" s="78">
        <f t="shared" si="47"/>
        <v>0</v>
      </c>
      <c r="SK14" s="78">
        <f t="shared" si="47"/>
        <v>0</v>
      </c>
      <c r="SL14" s="78">
        <f t="shared" si="47"/>
        <v>0</v>
      </c>
      <c r="SM14" s="78">
        <f t="shared" si="47"/>
        <v>0</v>
      </c>
      <c r="SN14" s="78">
        <f t="shared" si="47"/>
        <v>0</v>
      </c>
      <c r="SO14" s="78">
        <f t="shared" si="47"/>
        <v>0</v>
      </c>
      <c r="SP14" s="78">
        <f t="shared" si="47"/>
        <v>0</v>
      </c>
      <c r="SQ14" s="78">
        <f t="shared" si="47"/>
        <v>0</v>
      </c>
      <c r="SR14" s="78">
        <f t="shared" si="47"/>
        <v>0</v>
      </c>
      <c r="SS14" s="78">
        <f t="shared" si="47"/>
        <v>0</v>
      </c>
      <c r="ST14" s="78">
        <f t="shared" si="47"/>
        <v>0</v>
      </c>
      <c r="SU14" s="78">
        <f t="shared" si="47"/>
        <v>0</v>
      </c>
      <c r="SV14" s="78">
        <f t="shared" ref="SV14:UF14" si="48">SUM(SV15:SV20)</f>
        <v>0</v>
      </c>
      <c r="SW14" s="78">
        <f t="shared" si="48"/>
        <v>0</v>
      </c>
      <c r="SX14" s="78">
        <f t="shared" si="48"/>
        <v>0</v>
      </c>
      <c r="SY14" s="78">
        <f t="shared" si="48"/>
        <v>0</v>
      </c>
      <c r="SZ14" s="78">
        <f t="shared" si="48"/>
        <v>0</v>
      </c>
      <c r="TA14" s="78">
        <f t="shared" si="48"/>
        <v>0</v>
      </c>
      <c r="TB14" s="78">
        <f t="shared" si="48"/>
        <v>0</v>
      </c>
      <c r="TC14" s="78">
        <f t="shared" si="48"/>
        <v>0</v>
      </c>
      <c r="TD14" s="78">
        <f t="shared" si="48"/>
        <v>0</v>
      </c>
      <c r="TE14" s="78">
        <f t="shared" si="48"/>
        <v>0</v>
      </c>
      <c r="TF14" s="78">
        <f t="shared" si="48"/>
        <v>0</v>
      </c>
      <c r="TG14" s="78">
        <f t="shared" si="48"/>
        <v>0</v>
      </c>
      <c r="TH14" s="78">
        <f t="shared" si="48"/>
        <v>0</v>
      </c>
      <c r="TI14" s="78">
        <f t="shared" si="48"/>
        <v>0</v>
      </c>
      <c r="TJ14" s="78">
        <f t="shared" si="48"/>
        <v>0</v>
      </c>
      <c r="TK14" s="78">
        <f t="shared" si="48"/>
        <v>0</v>
      </c>
      <c r="TL14" s="78">
        <f t="shared" si="48"/>
        <v>0</v>
      </c>
      <c r="TM14" s="78">
        <f t="shared" si="48"/>
        <v>0</v>
      </c>
      <c r="TN14" s="78">
        <f t="shared" si="48"/>
        <v>0</v>
      </c>
      <c r="TO14" s="78">
        <f t="shared" si="48"/>
        <v>0</v>
      </c>
      <c r="TP14" s="78">
        <f t="shared" si="48"/>
        <v>0</v>
      </c>
      <c r="TQ14" s="78">
        <f t="shared" si="48"/>
        <v>0</v>
      </c>
      <c r="TR14" s="78">
        <f t="shared" si="48"/>
        <v>0</v>
      </c>
      <c r="TS14" s="78">
        <f t="shared" si="48"/>
        <v>0</v>
      </c>
      <c r="TT14" s="78">
        <f t="shared" si="48"/>
        <v>0</v>
      </c>
      <c r="TU14" s="78">
        <f t="shared" si="48"/>
        <v>0</v>
      </c>
      <c r="TV14" s="78">
        <f t="shared" si="48"/>
        <v>0</v>
      </c>
      <c r="TW14" s="78">
        <f t="shared" si="48"/>
        <v>0</v>
      </c>
      <c r="TX14" s="78">
        <f t="shared" si="48"/>
        <v>0</v>
      </c>
      <c r="TY14" s="78">
        <f t="shared" si="48"/>
        <v>0</v>
      </c>
      <c r="TZ14" s="78">
        <f t="shared" si="48"/>
        <v>0</v>
      </c>
      <c r="UA14" s="78">
        <f t="shared" si="48"/>
        <v>0</v>
      </c>
      <c r="UB14" s="78">
        <f t="shared" si="48"/>
        <v>0</v>
      </c>
      <c r="UC14" s="78">
        <f t="shared" si="48"/>
        <v>0</v>
      </c>
      <c r="UD14" s="78">
        <f t="shared" si="48"/>
        <v>0</v>
      </c>
      <c r="UE14" s="78">
        <f t="shared" si="48"/>
        <v>0</v>
      </c>
      <c r="UF14" s="78">
        <f t="shared" si="48"/>
        <v>0</v>
      </c>
    </row>
    <row r="15" spans="1:552" ht="14.5" customHeight="1" outlineLevel="1" x14ac:dyDescent="0.35">
      <c r="A15" s="2" t="s">
        <v>518</v>
      </c>
      <c r="B15" s="5"/>
      <c r="C15" s="5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>
        <v>8131.55</v>
      </c>
      <c r="AC15" s="154"/>
      <c r="AD15" s="154"/>
      <c r="AE15" s="154"/>
      <c r="AF15" s="154"/>
      <c r="AG15" s="154"/>
      <c r="AH15" s="106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06"/>
      <c r="BN15" s="154"/>
      <c r="BO15" s="154"/>
      <c r="BP15" s="154">
        <v>40.97</v>
      </c>
      <c r="BQ15" s="154">
        <v>14</v>
      </c>
      <c r="BR15" s="154">
        <v>129.86000000000001</v>
      </c>
      <c r="BS15" s="154">
        <v>1.94</v>
      </c>
      <c r="BT15" s="154"/>
      <c r="BU15" s="154"/>
      <c r="BV15" s="154">
        <v>12.36</v>
      </c>
      <c r="BW15" s="154">
        <v>83.89</v>
      </c>
      <c r="BX15" s="154">
        <v>8.24</v>
      </c>
      <c r="BY15" s="154">
        <v>49.46</v>
      </c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>
        <v>94.8</v>
      </c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>
        <v>21.09</v>
      </c>
      <c r="CZ15" s="154"/>
      <c r="DA15" s="154">
        <v>33.85</v>
      </c>
      <c r="DB15" s="154"/>
      <c r="DC15" s="154"/>
      <c r="DD15" s="154"/>
      <c r="DE15" s="154"/>
      <c r="DF15" s="154">
        <v>30.09</v>
      </c>
      <c r="DG15" s="154"/>
      <c r="DH15" s="154"/>
      <c r="DI15" s="154"/>
      <c r="DJ15" s="154"/>
      <c r="DK15" s="154"/>
      <c r="DL15" s="154"/>
      <c r="DM15" s="154">
        <v>15.67</v>
      </c>
      <c r="DN15" s="154"/>
      <c r="DO15" s="154">
        <v>42.72</v>
      </c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154"/>
      <c r="EA15" s="154"/>
      <c r="EB15" s="154"/>
      <c r="EC15" s="154"/>
      <c r="ED15" s="154">
        <v>172.73</v>
      </c>
      <c r="EE15" s="154"/>
      <c r="EF15" s="154"/>
      <c r="EG15" s="154">
        <v>13.74</v>
      </c>
      <c r="EH15" s="154"/>
      <c r="EI15" s="154"/>
      <c r="EJ15" s="154"/>
      <c r="EK15" s="154"/>
      <c r="EL15" s="154"/>
      <c r="EM15" s="154"/>
      <c r="EN15" s="154"/>
      <c r="EO15" s="154"/>
      <c r="EP15" s="154"/>
      <c r="EQ15" s="154"/>
      <c r="ER15" s="154"/>
      <c r="ES15" s="154"/>
      <c r="ET15" s="154"/>
      <c r="EU15" s="154"/>
      <c r="EV15" s="154">
        <v>45.13</v>
      </c>
      <c r="EW15" s="154"/>
      <c r="EX15" s="154"/>
      <c r="EY15" s="154"/>
      <c r="EZ15" s="154"/>
      <c r="FA15" s="154"/>
      <c r="FB15" s="154"/>
      <c r="FC15" s="154"/>
      <c r="FD15" s="154"/>
      <c r="FE15" s="154"/>
      <c r="FF15" s="154"/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>
        <v>1945.56</v>
      </c>
      <c r="GE15" s="154"/>
      <c r="GF15" s="154"/>
      <c r="GG15" s="154"/>
      <c r="GH15" s="154">
        <v>1018.77</v>
      </c>
      <c r="GI15" s="154"/>
      <c r="GJ15" s="154"/>
      <c r="GK15" s="154">
        <v>578.38</v>
      </c>
      <c r="GL15" s="154">
        <v>1574.48</v>
      </c>
      <c r="GM15" s="154">
        <v>516.59</v>
      </c>
      <c r="GN15" s="154">
        <v>527.85799999999995</v>
      </c>
      <c r="GO15" s="154">
        <v>589.1</v>
      </c>
      <c r="GP15" s="154"/>
      <c r="GQ15" s="154"/>
      <c r="GR15" s="154">
        <v>3412.97</v>
      </c>
      <c r="GS15" s="154">
        <v>1206.23</v>
      </c>
      <c r="GT15" s="154"/>
      <c r="GU15" s="154">
        <v>272.99</v>
      </c>
      <c r="GV15" s="154">
        <v>293.74</v>
      </c>
      <c r="GW15" s="154"/>
      <c r="GX15" s="154"/>
      <c r="GY15" s="154">
        <v>2068.56</v>
      </c>
      <c r="GZ15" s="154">
        <v>818.34</v>
      </c>
      <c r="HA15" s="154">
        <v>521.01</v>
      </c>
      <c r="HB15" s="154">
        <v>1034.48</v>
      </c>
      <c r="HC15" s="154"/>
      <c r="HD15" s="154"/>
      <c r="HE15" s="154"/>
      <c r="HF15" s="154">
        <v>1929.54</v>
      </c>
      <c r="HG15" s="154">
        <v>782.73</v>
      </c>
      <c r="HH15" s="154">
        <v>588.54999999999995</v>
      </c>
      <c r="HI15" s="154">
        <v>503.36</v>
      </c>
      <c r="HJ15" s="154"/>
      <c r="HK15" s="154"/>
      <c r="HL15" s="154"/>
      <c r="HM15" s="154"/>
      <c r="HN15" s="154"/>
      <c r="HO15" s="154"/>
      <c r="HP15" s="154"/>
      <c r="HQ15" s="154"/>
      <c r="HR15" s="154"/>
      <c r="HS15" s="154"/>
      <c r="HT15" s="154"/>
      <c r="HU15" s="154"/>
      <c r="HV15" s="154"/>
      <c r="HW15" s="154"/>
      <c r="HX15" s="154"/>
      <c r="HY15" s="154"/>
      <c r="HZ15" s="154"/>
      <c r="IA15" s="154"/>
      <c r="IB15" s="154"/>
      <c r="IC15" s="154"/>
      <c r="ID15" s="154"/>
      <c r="IE15" s="154"/>
      <c r="IF15" s="154"/>
      <c r="IG15" s="154"/>
      <c r="IH15" s="154"/>
      <c r="II15" s="154"/>
      <c r="IJ15" s="154"/>
      <c r="IK15" s="154"/>
      <c r="IL15" s="154"/>
      <c r="IM15" s="154"/>
      <c r="IN15" s="154"/>
      <c r="IO15" s="154"/>
      <c r="IP15" s="154"/>
      <c r="IQ15" s="154"/>
      <c r="IR15" s="154"/>
      <c r="IS15" s="154"/>
      <c r="IT15" s="154"/>
      <c r="IU15" s="154"/>
      <c r="IV15" s="154"/>
      <c r="IW15" s="154"/>
      <c r="IX15" s="154"/>
      <c r="IY15" s="154"/>
      <c r="IZ15" s="154"/>
      <c r="JA15" s="154"/>
      <c r="JB15" s="154"/>
      <c r="JC15" s="154"/>
      <c r="JD15" s="154"/>
      <c r="JE15" s="154"/>
      <c r="JF15" s="154"/>
      <c r="JG15" s="154"/>
      <c r="JH15" s="154"/>
      <c r="JI15" s="154"/>
      <c r="JJ15" s="154"/>
      <c r="JK15" s="154"/>
      <c r="JL15" s="154"/>
      <c r="JM15" s="154"/>
      <c r="JN15" s="154"/>
      <c r="JO15" s="154"/>
      <c r="JP15" s="154"/>
      <c r="JQ15" s="154"/>
      <c r="JR15" s="154"/>
      <c r="JS15" s="154"/>
      <c r="JT15" s="154"/>
      <c r="JU15" s="154"/>
      <c r="JV15" s="154"/>
      <c r="JW15" s="154"/>
      <c r="JX15" s="154"/>
      <c r="JY15" s="154"/>
      <c r="JZ15" s="154"/>
      <c r="KA15" s="154"/>
      <c r="KB15" s="154"/>
      <c r="KC15" s="154"/>
      <c r="KD15" s="154"/>
      <c r="KE15" s="154"/>
      <c r="KF15" s="154"/>
      <c r="KG15" s="154"/>
      <c r="KH15" s="154"/>
      <c r="KI15" s="154"/>
      <c r="KJ15" s="154"/>
      <c r="KK15" s="154"/>
      <c r="KL15" s="154"/>
      <c r="KM15" s="154"/>
      <c r="KN15" s="154"/>
      <c r="KO15" s="154"/>
      <c r="KP15" s="154"/>
      <c r="KQ15" s="154"/>
      <c r="KR15" s="154"/>
      <c r="KS15" s="154"/>
      <c r="KT15" s="154"/>
      <c r="KU15" s="154"/>
      <c r="KV15" s="154"/>
      <c r="KW15" s="154"/>
      <c r="KX15" s="154"/>
      <c r="KY15" s="154"/>
      <c r="KZ15" s="154"/>
      <c r="LA15" s="154"/>
      <c r="LB15" s="154"/>
      <c r="LC15" s="154"/>
      <c r="LD15" s="154"/>
      <c r="LE15" s="154"/>
      <c r="LF15" s="154"/>
      <c r="LG15" s="154"/>
      <c r="LH15" s="154"/>
      <c r="LI15" s="154"/>
      <c r="LJ15" s="154"/>
      <c r="LK15" s="154"/>
      <c r="LL15" s="154"/>
      <c r="LM15" s="154"/>
      <c r="LN15" s="154"/>
      <c r="LO15" s="154"/>
      <c r="LP15" s="154"/>
      <c r="LQ15" s="154"/>
      <c r="LR15" s="154"/>
      <c r="LS15" s="154"/>
      <c r="LT15" s="154"/>
      <c r="LU15" s="154"/>
      <c r="LV15" s="154"/>
      <c r="LW15" s="154"/>
      <c r="LX15" s="154"/>
      <c r="LY15" s="154"/>
      <c r="LZ15" s="154"/>
      <c r="MA15" s="154"/>
      <c r="MB15" s="154"/>
      <c r="MC15" s="154"/>
      <c r="MD15" s="154"/>
      <c r="ME15" s="154"/>
      <c r="MF15" s="154"/>
      <c r="MG15" s="154"/>
      <c r="MH15" s="154"/>
      <c r="MI15" s="154"/>
      <c r="MJ15" s="154"/>
      <c r="MK15" s="154"/>
      <c r="ML15" s="154"/>
      <c r="MM15" s="154"/>
      <c r="MN15" s="154"/>
      <c r="MO15" s="154"/>
      <c r="MP15" s="154"/>
      <c r="MQ15" s="154"/>
      <c r="MR15" s="154"/>
      <c r="MS15" s="154"/>
      <c r="MT15" s="154"/>
      <c r="MU15" s="154"/>
      <c r="MV15" s="154"/>
      <c r="MW15" s="154"/>
      <c r="MX15" s="154"/>
      <c r="MY15" s="154"/>
      <c r="MZ15" s="154"/>
      <c r="NA15" s="154"/>
      <c r="NB15" s="154"/>
      <c r="NC15" s="154"/>
      <c r="ND15" s="154"/>
      <c r="NE15" s="154"/>
      <c r="NF15" s="154"/>
      <c r="NG15" s="154"/>
      <c r="NH15" s="154"/>
      <c r="NI15" s="154"/>
      <c r="NJ15" s="154"/>
      <c r="NK15" s="154"/>
      <c r="NL15" s="154"/>
      <c r="NM15" s="154"/>
      <c r="NN15" s="154"/>
      <c r="NO15" s="154"/>
      <c r="NP15" s="154"/>
      <c r="NQ15" s="154"/>
      <c r="NR15" s="154"/>
      <c r="NS15" s="154"/>
      <c r="NT15" s="154"/>
      <c r="NU15" s="154"/>
      <c r="NV15" s="154"/>
      <c r="NW15" s="154"/>
      <c r="NX15" s="154"/>
      <c r="NY15" s="154"/>
      <c r="NZ15" s="154"/>
      <c r="OA15" s="154"/>
      <c r="OB15" s="154"/>
      <c r="OC15" s="154"/>
      <c r="OD15" s="154"/>
      <c r="OE15" s="154"/>
      <c r="OF15" s="154"/>
      <c r="OG15" s="154"/>
      <c r="OH15" s="154"/>
      <c r="OI15" s="154"/>
      <c r="OJ15" s="154"/>
      <c r="OK15" s="154"/>
      <c r="OL15" s="154"/>
      <c r="OM15" s="154"/>
      <c r="ON15" s="154"/>
      <c r="OO15" s="154"/>
      <c r="OP15" s="154"/>
      <c r="OQ15" s="154"/>
      <c r="OR15" s="154"/>
      <c r="OS15" s="154"/>
      <c r="OT15" s="154"/>
      <c r="OU15" s="154"/>
      <c r="OV15" s="154"/>
      <c r="OW15" s="154"/>
      <c r="OX15" s="154"/>
      <c r="OY15" s="154"/>
      <c r="OZ15" s="154"/>
      <c r="PA15" s="154"/>
      <c r="PB15" s="154"/>
      <c r="PC15" s="154"/>
      <c r="PD15" s="154"/>
      <c r="PE15" s="154"/>
      <c r="PF15" s="154"/>
      <c r="PG15" s="154"/>
      <c r="PH15" s="154"/>
      <c r="PI15" s="154"/>
      <c r="PJ15" s="154"/>
      <c r="PK15" s="154"/>
      <c r="PL15" s="154"/>
      <c r="PM15" s="154"/>
      <c r="PN15" s="154"/>
      <c r="PO15" s="154"/>
      <c r="PP15" s="154"/>
      <c r="PQ15" s="154"/>
      <c r="PR15" s="154"/>
      <c r="PS15" s="154"/>
      <c r="PT15" s="154"/>
      <c r="PU15" s="154"/>
      <c r="PV15" s="154"/>
      <c r="PW15" s="154"/>
      <c r="PX15" s="154"/>
      <c r="PY15" s="154"/>
      <c r="PZ15" s="154"/>
      <c r="QA15" s="154"/>
      <c r="QB15" s="154"/>
      <c r="QC15" s="154"/>
      <c r="QD15" s="154"/>
      <c r="QE15" s="154"/>
      <c r="QF15" s="154"/>
      <c r="QG15" s="154"/>
      <c r="QH15" s="154"/>
      <c r="QI15" s="154"/>
      <c r="QJ15" s="154"/>
      <c r="QK15" s="154"/>
      <c r="QL15" s="154"/>
      <c r="QM15" s="154"/>
      <c r="QN15" s="154"/>
      <c r="QO15" s="154"/>
      <c r="QP15" s="154"/>
      <c r="QQ15" s="154"/>
      <c r="QR15" s="154"/>
      <c r="QS15" s="154"/>
      <c r="QT15" s="154"/>
      <c r="QU15" s="154"/>
      <c r="QV15" s="154"/>
      <c r="QW15" s="154"/>
      <c r="QX15" s="154"/>
      <c r="QY15" s="154"/>
      <c r="QZ15" s="154"/>
      <c r="RA15" s="154"/>
      <c r="RB15" s="154"/>
      <c r="RC15" s="154"/>
      <c r="RD15" s="154"/>
      <c r="RE15" s="154"/>
      <c r="RF15" s="154"/>
      <c r="RG15" s="154"/>
      <c r="RH15" s="154"/>
      <c r="RI15" s="154"/>
      <c r="RJ15" s="154"/>
      <c r="RK15" s="154"/>
      <c r="RL15" s="154"/>
      <c r="RM15" s="154"/>
      <c r="RN15" s="154"/>
      <c r="RO15" s="154"/>
      <c r="RP15" s="154"/>
      <c r="RQ15" s="154"/>
      <c r="RR15" s="154"/>
      <c r="RS15" s="154"/>
      <c r="RT15" s="154"/>
      <c r="RU15" s="154"/>
      <c r="RV15" s="154"/>
      <c r="RW15" s="154"/>
      <c r="RX15" s="154"/>
      <c r="RY15" s="154"/>
      <c r="RZ15" s="154"/>
      <c r="SA15" s="154"/>
      <c r="SB15" s="154"/>
      <c r="SC15" s="154"/>
      <c r="SD15" s="154"/>
      <c r="SE15" s="154"/>
      <c r="SF15" s="154"/>
      <c r="SG15" s="154"/>
      <c r="SH15" s="154"/>
      <c r="SI15" s="154"/>
      <c r="SJ15" s="154"/>
      <c r="SK15" s="154"/>
      <c r="SL15" s="154"/>
      <c r="SM15" s="154"/>
      <c r="SN15" s="154"/>
      <c r="SO15" s="154"/>
      <c r="SP15" s="154"/>
      <c r="SQ15" s="154"/>
      <c r="SR15" s="154"/>
      <c r="SS15" s="154"/>
      <c r="ST15" s="154"/>
      <c r="SU15" s="154"/>
      <c r="SV15" s="154"/>
      <c r="SW15" s="154"/>
      <c r="SX15" s="154"/>
      <c r="SY15" s="154"/>
      <c r="SZ15" s="154"/>
      <c r="TA15" s="154"/>
      <c r="TB15" s="154"/>
      <c r="TC15" s="154"/>
      <c r="TD15" s="154"/>
      <c r="TE15" s="154"/>
      <c r="TF15" s="154"/>
      <c r="TG15" s="154"/>
      <c r="TH15" s="154"/>
      <c r="TI15" s="154"/>
      <c r="TJ15" s="154"/>
      <c r="TK15" s="154"/>
      <c r="TL15" s="154"/>
      <c r="TM15" s="154"/>
      <c r="TN15" s="154"/>
      <c r="TO15" s="154"/>
      <c r="TP15" s="154"/>
      <c r="TQ15" s="154"/>
      <c r="TR15" s="154"/>
      <c r="TS15" s="154"/>
      <c r="TT15" s="154"/>
      <c r="TU15" s="154"/>
      <c r="TV15" s="154"/>
      <c r="TW15" s="154"/>
      <c r="TX15" s="154"/>
      <c r="TY15" s="154"/>
      <c r="TZ15" s="154"/>
      <c r="UA15" s="154"/>
      <c r="UB15" s="154"/>
      <c r="UC15" s="154"/>
      <c r="UD15" s="154"/>
      <c r="UE15" s="154"/>
      <c r="UF15" s="154"/>
    </row>
    <row r="16" spans="1:552" ht="14.5" customHeight="1" outlineLevel="1" x14ac:dyDescent="0.35">
      <c r="A16" s="2" t="s">
        <v>519</v>
      </c>
      <c r="B16" s="5"/>
      <c r="C16" s="5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>
        <v>0</v>
      </c>
      <c r="W16" s="154">
        <v>0</v>
      </c>
      <c r="X16" s="154"/>
      <c r="Y16" s="154">
        <v>2301.5500000000002</v>
      </c>
      <c r="Z16" s="154">
        <v>268.2</v>
      </c>
      <c r="AA16" s="154">
        <v>360.7</v>
      </c>
      <c r="AB16" s="154">
        <v>464.19</v>
      </c>
      <c r="AC16" s="154">
        <v>635.5</v>
      </c>
      <c r="AD16" s="154"/>
      <c r="AE16" s="154"/>
      <c r="AF16" s="154">
        <v>1793.15</v>
      </c>
      <c r="AG16" s="154">
        <v>254.5</v>
      </c>
      <c r="AH16" s="106">
        <v>261.25</v>
      </c>
      <c r="AI16" s="154">
        <v>659.4</v>
      </c>
      <c r="AJ16" s="154">
        <v>367.4</v>
      </c>
      <c r="AK16" s="154"/>
      <c r="AL16" s="154"/>
      <c r="AM16" s="154">
        <v>2274.9299999999998</v>
      </c>
      <c r="AN16" s="154">
        <v>483.95</v>
      </c>
      <c r="AO16" s="154">
        <v>435.25</v>
      </c>
      <c r="AP16" s="154">
        <v>783.3</v>
      </c>
      <c r="AQ16" s="154">
        <v>587.4</v>
      </c>
      <c r="AR16" s="154"/>
      <c r="AS16" s="154"/>
      <c r="AT16" s="154">
        <v>1959.3</v>
      </c>
      <c r="AU16" s="154">
        <v>198.25</v>
      </c>
      <c r="AV16" s="154">
        <v>445</v>
      </c>
      <c r="AW16" s="154">
        <v>693.9</v>
      </c>
      <c r="AX16" s="154">
        <v>747.4</v>
      </c>
      <c r="AY16" s="154"/>
      <c r="AZ16" s="154"/>
      <c r="BA16" s="154">
        <v>3489.9</v>
      </c>
      <c r="BB16" s="154"/>
      <c r="BC16" s="154"/>
      <c r="BD16" s="154"/>
      <c r="BE16" s="154"/>
      <c r="BF16" s="154"/>
      <c r="BG16" s="154"/>
      <c r="BH16" s="154">
        <v>3064.39</v>
      </c>
      <c r="BI16" s="154">
        <v>438.09</v>
      </c>
      <c r="BJ16" s="154">
        <v>889.99</v>
      </c>
      <c r="BK16" s="154">
        <v>1121.54</v>
      </c>
      <c r="BL16" s="154">
        <v>1018.07</v>
      </c>
      <c r="BM16" s="106"/>
      <c r="BN16" s="154"/>
      <c r="BO16" s="154">
        <v>3730.99</v>
      </c>
      <c r="BP16" s="154">
        <v>569.74</v>
      </c>
      <c r="BQ16" s="154">
        <v>1025.69</v>
      </c>
      <c r="BR16" s="154">
        <v>886.25</v>
      </c>
      <c r="BS16" s="154">
        <v>1015.13</v>
      </c>
      <c r="BT16" s="154"/>
      <c r="BU16" s="154"/>
      <c r="BV16" s="154">
        <v>3932.18</v>
      </c>
      <c r="BW16" s="154">
        <v>862.23</v>
      </c>
      <c r="BX16" s="154">
        <v>1045.96</v>
      </c>
      <c r="BY16" s="154">
        <v>1585.71</v>
      </c>
      <c r="BZ16" s="154">
        <v>1767.24</v>
      </c>
      <c r="CA16" s="154"/>
      <c r="CB16" s="154"/>
      <c r="CC16" s="154"/>
      <c r="CD16" s="154"/>
      <c r="CE16" s="154"/>
      <c r="CF16" s="154">
        <v>1236.3599999999999</v>
      </c>
      <c r="CG16" s="154">
        <v>1163.03</v>
      </c>
      <c r="CH16" s="154"/>
      <c r="CI16" s="154"/>
      <c r="CJ16" s="154">
        <v>2777.5</v>
      </c>
      <c r="CK16" s="154">
        <v>382.75</v>
      </c>
      <c r="CL16" s="154">
        <v>891.15</v>
      </c>
      <c r="CM16" s="154">
        <v>852.8</v>
      </c>
      <c r="CN16" s="154">
        <v>472.8</v>
      </c>
      <c r="CO16" s="154"/>
      <c r="CP16" s="154"/>
      <c r="CQ16" s="154">
        <v>2316.89</v>
      </c>
      <c r="CR16" s="154">
        <v>890.25</v>
      </c>
      <c r="CS16" s="154">
        <v>526.4</v>
      </c>
      <c r="CT16" s="154">
        <v>1044</v>
      </c>
      <c r="CU16" s="154">
        <v>1255.55</v>
      </c>
      <c r="CV16" s="154"/>
      <c r="CW16" s="154"/>
      <c r="CX16" s="154">
        <v>2264.29</v>
      </c>
      <c r="CY16" s="154">
        <v>744.25</v>
      </c>
      <c r="CZ16" s="154">
        <v>819.65</v>
      </c>
      <c r="DA16" s="154">
        <v>717</v>
      </c>
      <c r="DB16" s="154">
        <v>638.15</v>
      </c>
      <c r="DC16" s="154"/>
      <c r="DD16" s="154"/>
      <c r="DE16" s="154">
        <v>2742.45</v>
      </c>
      <c r="DF16" s="154">
        <v>965</v>
      </c>
      <c r="DG16" s="154">
        <v>547.1</v>
      </c>
      <c r="DH16" s="154">
        <v>1122.5899999999999</v>
      </c>
      <c r="DI16" s="154">
        <v>770.29</v>
      </c>
      <c r="DJ16" s="154"/>
      <c r="DK16" s="154"/>
      <c r="DL16" s="154">
        <v>1705.4</v>
      </c>
      <c r="DM16" s="154"/>
      <c r="DN16" s="154">
        <v>1165.3599999999999</v>
      </c>
      <c r="DO16" s="154">
        <v>824.39</v>
      </c>
      <c r="DP16" s="154">
        <v>1150.25</v>
      </c>
      <c r="DQ16" s="154"/>
      <c r="DR16" s="154"/>
      <c r="DS16" s="154">
        <v>1350.8</v>
      </c>
      <c r="DT16" s="154">
        <v>497.88</v>
      </c>
      <c r="DU16" s="154">
        <v>845.72</v>
      </c>
      <c r="DV16" s="154">
        <v>699.76</v>
      </c>
      <c r="DW16" s="154">
        <v>902.19</v>
      </c>
      <c r="DX16" s="154"/>
      <c r="DY16" s="154"/>
      <c r="DZ16" s="154">
        <v>2053.0500000000002</v>
      </c>
      <c r="EA16" s="154">
        <v>471.7</v>
      </c>
      <c r="EB16" s="154">
        <v>424.35</v>
      </c>
      <c r="EC16" s="154">
        <v>977.65</v>
      </c>
      <c r="ED16" s="154">
        <v>825.5</v>
      </c>
      <c r="EE16" s="154"/>
      <c r="EF16" s="154"/>
      <c r="EG16" s="154">
        <v>3316.88</v>
      </c>
      <c r="EH16" s="154">
        <v>433.3</v>
      </c>
      <c r="EI16" s="154">
        <v>850.85</v>
      </c>
      <c r="EJ16" s="154">
        <v>579.04999999999995</v>
      </c>
      <c r="EK16" s="154"/>
      <c r="EL16" s="154"/>
      <c r="EM16" s="154"/>
      <c r="EN16" s="154">
        <v>3328.13</v>
      </c>
      <c r="EO16" s="154">
        <v>667.05</v>
      </c>
      <c r="EP16" s="154"/>
      <c r="EQ16" s="154">
        <v>1418.8</v>
      </c>
      <c r="ER16" s="154">
        <v>553.15</v>
      </c>
      <c r="ES16" s="154"/>
      <c r="ET16" s="154"/>
      <c r="EU16" s="154">
        <v>2521.4499999999998</v>
      </c>
      <c r="EV16" s="154">
        <v>755.9</v>
      </c>
      <c r="EW16" s="154">
        <v>454.4</v>
      </c>
      <c r="EX16" s="154">
        <v>858.75</v>
      </c>
      <c r="EY16" s="154">
        <v>821.65</v>
      </c>
      <c r="EZ16" s="154"/>
      <c r="FA16" s="154"/>
      <c r="FB16" s="154">
        <v>2917.5</v>
      </c>
      <c r="FC16" s="154">
        <v>872.65</v>
      </c>
      <c r="FD16" s="154">
        <v>754.55</v>
      </c>
      <c r="FE16" s="154">
        <v>502</v>
      </c>
      <c r="FF16" s="154">
        <v>1039.45</v>
      </c>
      <c r="FG16" s="154"/>
      <c r="FH16" s="154"/>
      <c r="FI16" s="154">
        <v>3502.6</v>
      </c>
      <c r="FJ16" s="154">
        <v>618.85</v>
      </c>
      <c r="FK16" s="154">
        <v>955.55</v>
      </c>
      <c r="FL16" s="154">
        <v>924</v>
      </c>
      <c r="FM16" s="154">
        <v>1050.6500000000001</v>
      </c>
      <c r="FN16" s="154"/>
      <c r="FO16" s="154"/>
      <c r="FP16" s="154">
        <v>2277.9499999999998</v>
      </c>
      <c r="FQ16" s="154"/>
      <c r="FR16" s="154">
        <v>556.72</v>
      </c>
      <c r="FS16" s="154">
        <v>516</v>
      </c>
      <c r="FT16" s="154">
        <v>1221.3</v>
      </c>
      <c r="FU16" s="154"/>
      <c r="FV16" s="154"/>
      <c r="FW16" s="154">
        <v>2459.85</v>
      </c>
      <c r="FX16" s="154">
        <v>531.20000000000005</v>
      </c>
      <c r="FY16" s="154"/>
      <c r="FZ16" s="154">
        <v>442.2</v>
      </c>
      <c r="GA16" s="154">
        <v>703.15</v>
      </c>
      <c r="GB16" s="154"/>
      <c r="GC16" s="154"/>
      <c r="GD16" s="154">
        <v>1994.85</v>
      </c>
      <c r="GE16" s="154">
        <v>2591.15</v>
      </c>
      <c r="GF16" s="154"/>
      <c r="GG16" s="154">
        <v>1054.1400000000001</v>
      </c>
      <c r="GH16" s="154">
        <v>941.95</v>
      </c>
      <c r="GI16" s="154"/>
      <c r="GJ16" s="154"/>
      <c r="GK16" s="154">
        <v>2092.09</v>
      </c>
      <c r="GL16" s="154">
        <v>606.61</v>
      </c>
      <c r="GM16" s="154">
        <v>576.04999999999995</v>
      </c>
      <c r="GN16" s="154">
        <v>545.33000000000004</v>
      </c>
      <c r="GO16" s="154">
        <v>962.01</v>
      </c>
      <c r="GP16" s="154"/>
      <c r="GQ16" s="154"/>
      <c r="GR16" s="154">
        <v>2216.4899999999998</v>
      </c>
      <c r="GS16" s="154">
        <v>887.09</v>
      </c>
      <c r="GT16" s="154">
        <v>573.38</v>
      </c>
      <c r="GU16" s="154">
        <v>588.09</v>
      </c>
      <c r="GV16" s="154">
        <v>973.64</v>
      </c>
      <c r="GW16" s="154"/>
      <c r="GX16" s="154"/>
      <c r="GY16" s="154">
        <v>2059.4699999999998</v>
      </c>
      <c r="GZ16" s="154">
        <v>701.28</v>
      </c>
      <c r="HA16" s="154">
        <v>824.13</v>
      </c>
      <c r="HB16" s="154">
        <v>586.02</v>
      </c>
      <c r="HC16" s="154">
        <v>781.02</v>
      </c>
      <c r="HD16" s="154"/>
      <c r="HE16" s="154"/>
      <c r="HF16" s="154">
        <v>1880.71</v>
      </c>
      <c r="HG16" s="154">
        <v>685.5</v>
      </c>
      <c r="HH16" s="154">
        <v>807.36</v>
      </c>
      <c r="HI16" s="154">
        <v>357.6</v>
      </c>
      <c r="HJ16" s="154">
        <v>733.16</v>
      </c>
      <c r="HK16" s="154"/>
      <c r="HL16" s="154"/>
      <c r="HM16" s="154"/>
      <c r="HN16" s="154"/>
      <c r="HO16" s="154"/>
      <c r="HP16" s="154"/>
      <c r="HQ16" s="154"/>
      <c r="HR16" s="154"/>
      <c r="HS16" s="154"/>
      <c r="HT16" s="154"/>
      <c r="HU16" s="154"/>
      <c r="HV16" s="154"/>
      <c r="HW16" s="154"/>
      <c r="HX16" s="154"/>
      <c r="HY16" s="154"/>
      <c r="HZ16" s="154"/>
      <c r="IA16" s="154"/>
      <c r="IB16" s="154"/>
      <c r="IC16" s="154"/>
      <c r="ID16" s="154"/>
      <c r="IE16" s="154"/>
      <c r="IF16" s="154"/>
      <c r="IG16" s="154"/>
      <c r="IH16" s="154"/>
      <c r="II16" s="154"/>
      <c r="IJ16" s="154"/>
      <c r="IK16" s="154"/>
      <c r="IL16" s="154"/>
      <c r="IM16" s="154"/>
      <c r="IN16" s="154"/>
      <c r="IO16" s="154"/>
      <c r="IP16" s="154"/>
      <c r="IQ16" s="154"/>
      <c r="IR16" s="154"/>
      <c r="IS16" s="154"/>
      <c r="IT16" s="154"/>
      <c r="IU16" s="154"/>
      <c r="IV16" s="154"/>
      <c r="IW16" s="154"/>
      <c r="IX16" s="154"/>
      <c r="IY16" s="154"/>
      <c r="IZ16" s="154"/>
      <c r="JA16" s="154"/>
      <c r="JB16" s="154"/>
      <c r="JC16" s="154"/>
      <c r="JD16" s="154"/>
      <c r="JE16" s="154"/>
      <c r="JF16" s="154"/>
      <c r="JG16" s="154"/>
      <c r="JH16" s="154"/>
      <c r="JI16" s="154"/>
      <c r="JJ16" s="154"/>
      <c r="JK16" s="154"/>
      <c r="JL16" s="154"/>
      <c r="JM16" s="154"/>
      <c r="JN16" s="154"/>
      <c r="JO16" s="154"/>
      <c r="JP16" s="154"/>
      <c r="JQ16" s="154"/>
      <c r="JR16" s="154"/>
      <c r="JS16" s="154"/>
      <c r="JT16" s="154"/>
      <c r="JU16" s="154"/>
      <c r="JV16" s="154"/>
      <c r="JW16" s="154"/>
      <c r="JX16" s="154"/>
      <c r="JY16" s="154"/>
      <c r="JZ16" s="154"/>
      <c r="KA16" s="154"/>
      <c r="KB16" s="154"/>
      <c r="KC16" s="154"/>
      <c r="KD16" s="154"/>
      <c r="KE16" s="154"/>
      <c r="KF16" s="154"/>
      <c r="KG16" s="154"/>
      <c r="KH16" s="154"/>
      <c r="KI16" s="154"/>
      <c r="KJ16" s="154"/>
      <c r="KK16" s="154"/>
      <c r="KL16" s="154"/>
      <c r="KM16" s="154"/>
      <c r="KN16" s="154"/>
      <c r="KO16" s="154"/>
      <c r="KP16" s="154"/>
      <c r="KQ16" s="154"/>
      <c r="KR16" s="154"/>
      <c r="KS16" s="154"/>
      <c r="KT16" s="154"/>
      <c r="KU16" s="154"/>
      <c r="KV16" s="154"/>
      <c r="KW16" s="154"/>
      <c r="KX16" s="154"/>
      <c r="KY16" s="154"/>
      <c r="KZ16" s="154"/>
      <c r="LA16" s="154"/>
      <c r="LB16" s="154"/>
      <c r="LC16" s="154"/>
      <c r="LD16" s="154"/>
      <c r="LE16" s="154"/>
      <c r="LF16" s="154"/>
      <c r="LG16" s="154"/>
      <c r="LH16" s="154"/>
      <c r="LI16" s="154"/>
      <c r="LJ16" s="154"/>
      <c r="LK16" s="154"/>
      <c r="LL16" s="154"/>
      <c r="LM16" s="154"/>
      <c r="LN16" s="154"/>
      <c r="LO16" s="154"/>
      <c r="LP16" s="154"/>
      <c r="LQ16" s="154"/>
      <c r="LR16" s="154"/>
      <c r="LS16" s="154"/>
      <c r="LT16" s="154"/>
      <c r="LU16" s="154"/>
      <c r="LV16" s="154"/>
      <c r="LW16" s="154"/>
      <c r="LX16" s="154"/>
      <c r="LY16" s="154"/>
      <c r="LZ16" s="154"/>
      <c r="MA16" s="154"/>
      <c r="MB16" s="154"/>
      <c r="MC16" s="154"/>
      <c r="MD16" s="154"/>
      <c r="ME16" s="154"/>
      <c r="MF16" s="154"/>
      <c r="MG16" s="154"/>
      <c r="MH16" s="154"/>
      <c r="MI16" s="154"/>
      <c r="MJ16" s="154"/>
      <c r="MK16" s="154"/>
      <c r="ML16" s="154"/>
      <c r="MM16" s="154"/>
      <c r="MN16" s="154"/>
      <c r="MO16" s="154"/>
      <c r="MP16" s="154"/>
      <c r="MQ16" s="154"/>
      <c r="MR16" s="154"/>
      <c r="MS16" s="154"/>
      <c r="MT16" s="154"/>
      <c r="MU16" s="154"/>
      <c r="MV16" s="154"/>
      <c r="MW16" s="154"/>
      <c r="MX16" s="154"/>
      <c r="MY16" s="154"/>
      <c r="MZ16" s="154"/>
      <c r="NA16" s="154"/>
      <c r="NB16" s="154"/>
      <c r="NC16" s="154"/>
      <c r="ND16" s="154"/>
      <c r="NE16" s="154"/>
      <c r="NF16" s="154"/>
      <c r="NG16" s="154"/>
      <c r="NH16" s="154"/>
      <c r="NI16" s="154"/>
      <c r="NJ16" s="154"/>
      <c r="NK16" s="154"/>
      <c r="NL16" s="154"/>
      <c r="NM16" s="154"/>
      <c r="NN16" s="154"/>
      <c r="NO16" s="154"/>
      <c r="NP16" s="154"/>
      <c r="NQ16" s="154"/>
      <c r="NR16" s="154"/>
      <c r="NS16" s="154"/>
      <c r="NT16" s="154"/>
      <c r="NU16" s="154"/>
      <c r="NV16" s="154"/>
      <c r="NW16" s="154"/>
      <c r="NX16" s="154"/>
      <c r="NY16" s="154"/>
      <c r="NZ16" s="154"/>
      <c r="OA16" s="154"/>
      <c r="OB16" s="154"/>
      <c r="OC16" s="154"/>
      <c r="OD16" s="154"/>
      <c r="OE16" s="154"/>
      <c r="OF16" s="154"/>
      <c r="OG16" s="154"/>
      <c r="OH16" s="154"/>
      <c r="OI16" s="154"/>
      <c r="OJ16" s="154"/>
      <c r="OK16" s="154"/>
      <c r="OL16" s="154"/>
      <c r="OM16" s="154"/>
      <c r="ON16" s="154"/>
      <c r="OO16" s="154"/>
      <c r="OP16" s="154"/>
      <c r="OQ16" s="154"/>
      <c r="OR16" s="154"/>
      <c r="OS16" s="154"/>
      <c r="OT16" s="154"/>
      <c r="OU16" s="154"/>
      <c r="OV16" s="154"/>
      <c r="OW16" s="154"/>
      <c r="OX16" s="154"/>
      <c r="OY16" s="154"/>
      <c r="OZ16" s="154"/>
      <c r="PA16" s="154"/>
      <c r="PB16" s="154"/>
      <c r="PC16" s="154"/>
      <c r="PD16" s="154"/>
      <c r="PE16" s="154"/>
      <c r="PF16" s="154"/>
      <c r="PG16" s="154"/>
      <c r="PH16" s="154"/>
      <c r="PI16" s="154"/>
      <c r="PJ16" s="154"/>
      <c r="PK16" s="154"/>
      <c r="PL16" s="154"/>
      <c r="PM16" s="154"/>
      <c r="PN16" s="154"/>
      <c r="PO16" s="154"/>
      <c r="PP16" s="154"/>
      <c r="PQ16" s="154"/>
      <c r="PR16" s="154"/>
      <c r="PS16" s="154"/>
      <c r="PT16" s="154"/>
      <c r="PU16" s="154"/>
      <c r="PV16" s="154"/>
      <c r="PW16" s="154"/>
      <c r="PX16" s="154"/>
      <c r="PY16" s="154"/>
      <c r="PZ16" s="154"/>
      <c r="QA16" s="154"/>
      <c r="QB16" s="154"/>
      <c r="QC16" s="154"/>
      <c r="QD16" s="154"/>
      <c r="QE16" s="154"/>
      <c r="QF16" s="154"/>
      <c r="QG16" s="154"/>
      <c r="QH16" s="154"/>
      <c r="QI16" s="154"/>
      <c r="QJ16" s="154"/>
      <c r="QK16" s="154"/>
      <c r="QL16" s="154"/>
      <c r="QM16" s="154"/>
      <c r="QN16" s="154"/>
      <c r="QO16" s="154"/>
      <c r="QP16" s="154"/>
      <c r="QQ16" s="154"/>
      <c r="QR16" s="154"/>
      <c r="QS16" s="154"/>
      <c r="QT16" s="154"/>
      <c r="QU16" s="154"/>
      <c r="QV16" s="154"/>
      <c r="QW16" s="154"/>
      <c r="QX16" s="154"/>
      <c r="QY16" s="154"/>
      <c r="QZ16" s="154"/>
      <c r="RA16" s="154"/>
      <c r="RB16" s="154"/>
      <c r="RC16" s="154"/>
      <c r="RD16" s="154"/>
      <c r="RE16" s="154"/>
      <c r="RF16" s="154"/>
      <c r="RG16" s="154"/>
      <c r="RH16" s="154"/>
      <c r="RI16" s="154"/>
      <c r="RJ16" s="154"/>
      <c r="RK16" s="154"/>
      <c r="RL16" s="154"/>
      <c r="RM16" s="154"/>
      <c r="RN16" s="154"/>
      <c r="RO16" s="154"/>
      <c r="RP16" s="154"/>
      <c r="RQ16" s="154"/>
      <c r="RR16" s="154"/>
      <c r="RS16" s="154"/>
      <c r="RT16" s="154"/>
      <c r="RU16" s="154"/>
      <c r="RV16" s="154"/>
      <c r="RW16" s="154"/>
      <c r="RX16" s="154"/>
      <c r="RY16" s="154"/>
      <c r="RZ16" s="154"/>
      <c r="SA16" s="154"/>
      <c r="SB16" s="154"/>
      <c r="SC16" s="154"/>
      <c r="SD16" s="154"/>
      <c r="SE16" s="154"/>
      <c r="SF16" s="154"/>
      <c r="SG16" s="154"/>
      <c r="SH16" s="154"/>
      <c r="SI16" s="154"/>
      <c r="SJ16" s="154"/>
      <c r="SK16" s="154"/>
      <c r="SL16" s="154"/>
      <c r="SM16" s="154"/>
      <c r="SN16" s="154"/>
      <c r="SO16" s="154"/>
      <c r="SP16" s="154"/>
      <c r="SQ16" s="154"/>
      <c r="SR16" s="154"/>
      <c r="SS16" s="154"/>
      <c r="ST16" s="154"/>
      <c r="SU16" s="154"/>
      <c r="SV16" s="154"/>
      <c r="SW16" s="154"/>
      <c r="SX16" s="154"/>
      <c r="SY16" s="154"/>
      <c r="SZ16" s="154"/>
      <c r="TA16" s="154"/>
      <c r="TB16" s="154"/>
      <c r="TC16" s="154"/>
      <c r="TD16" s="154"/>
      <c r="TE16" s="154"/>
      <c r="TF16" s="154"/>
      <c r="TG16" s="154"/>
      <c r="TH16" s="154"/>
      <c r="TI16" s="154"/>
      <c r="TJ16" s="154"/>
      <c r="TK16" s="154"/>
      <c r="TL16" s="154"/>
      <c r="TM16" s="154"/>
      <c r="TN16" s="154"/>
      <c r="TO16" s="154"/>
      <c r="TP16" s="154"/>
      <c r="TQ16" s="154"/>
      <c r="TR16" s="154"/>
      <c r="TS16" s="154"/>
      <c r="TT16" s="154"/>
      <c r="TU16" s="154"/>
      <c r="TV16" s="154"/>
      <c r="TW16" s="154"/>
      <c r="TX16" s="154"/>
      <c r="TY16" s="154"/>
      <c r="TZ16" s="154"/>
      <c r="UA16" s="154"/>
      <c r="UB16" s="154"/>
      <c r="UC16" s="154"/>
      <c r="UD16" s="154"/>
      <c r="UE16" s="154"/>
      <c r="UF16" s="154"/>
    </row>
    <row r="17" spans="1:552" ht="14.5" customHeight="1" outlineLevel="1" x14ac:dyDescent="0.35">
      <c r="A17" s="2" t="s">
        <v>520</v>
      </c>
      <c r="B17" s="5"/>
      <c r="C17" s="5"/>
      <c r="D17" s="154"/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>
        <v>0</v>
      </c>
      <c r="W17" s="154"/>
      <c r="X17" s="154"/>
      <c r="Y17" s="154">
        <v>1308.1199999999999</v>
      </c>
      <c r="Z17" s="154">
        <v>188.75</v>
      </c>
      <c r="AA17" s="154">
        <v>293.14999999999998</v>
      </c>
      <c r="AB17" s="154">
        <v>381.85</v>
      </c>
      <c r="AC17" s="154">
        <v>325.5</v>
      </c>
      <c r="AD17" s="154"/>
      <c r="AE17" s="154"/>
      <c r="AF17" s="154">
        <v>1253.9100000000001</v>
      </c>
      <c r="AG17" s="154">
        <v>250.5</v>
      </c>
      <c r="AH17" s="106">
        <v>331.25</v>
      </c>
      <c r="AI17" s="154">
        <v>281.25</v>
      </c>
      <c r="AJ17" s="154">
        <v>346.2</v>
      </c>
      <c r="AK17" s="154"/>
      <c r="AL17" s="154"/>
      <c r="AM17" s="154">
        <v>1030.0899999999999</v>
      </c>
      <c r="AN17" s="154">
        <v>266.39999999999998</v>
      </c>
      <c r="AO17" s="154">
        <v>472.25</v>
      </c>
      <c r="AP17" s="154">
        <v>307.14999999999998</v>
      </c>
      <c r="AQ17" s="154">
        <v>394.4</v>
      </c>
      <c r="AR17" s="154"/>
      <c r="AS17" s="154"/>
      <c r="AT17" s="154">
        <v>1069.05</v>
      </c>
      <c r="AU17" s="154">
        <v>193</v>
      </c>
      <c r="AV17" s="154">
        <v>261.75</v>
      </c>
      <c r="AW17" s="154">
        <v>283.75</v>
      </c>
      <c r="AX17" s="154">
        <v>361.5</v>
      </c>
      <c r="AY17" s="154"/>
      <c r="AZ17" s="154"/>
      <c r="BA17" s="154">
        <v>894.25</v>
      </c>
      <c r="BB17" s="154">
        <v>477.25</v>
      </c>
      <c r="BC17" s="154">
        <v>741.25</v>
      </c>
      <c r="BD17" s="154">
        <v>401.75</v>
      </c>
      <c r="BE17" s="154">
        <v>764.25</v>
      </c>
      <c r="BF17" s="154">
        <v>546.03</v>
      </c>
      <c r="BG17" s="154">
        <v>372.25</v>
      </c>
      <c r="BH17" s="154">
        <v>505.99</v>
      </c>
      <c r="BI17" s="154">
        <v>333.75</v>
      </c>
      <c r="BJ17" s="154">
        <v>561.75</v>
      </c>
      <c r="BK17" s="154">
        <v>630.5</v>
      </c>
      <c r="BL17" s="154">
        <v>760.15</v>
      </c>
      <c r="BM17" s="106">
        <v>529.15</v>
      </c>
      <c r="BN17" s="154">
        <v>585.9</v>
      </c>
      <c r="BO17" s="154">
        <v>484.75</v>
      </c>
      <c r="BP17" s="154">
        <v>1010.4</v>
      </c>
      <c r="BQ17" s="154">
        <v>562.75</v>
      </c>
      <c r="BR17" s="154">
        <v>1011.95</v>
      </c>
      <c r="BS17" s="154">
        <v>705.5</v>
      </c>
      <c r="BT17" s="154">
        <v>1000.55</v>
      </c>
      <c r="BU17" s="154">
        <v>611.29999999999995</v>
      </c>
      <c r="BV17" s="154">
        <v>503.5</v>
      </c>
      <c r="BW17" s="154">
        <v>1203.4000000000001</v>
      </c>
      <c r="BX17" s="154">
        <v>579.5</v>
      </c>
      <c r="BY17" s="154"/>
      <c r="BZ17" s="154">
        <v>836.5</v>
      </c>
      <c r="CA17" s="154"/>
      <c r="CB17" s="154"/>
      <c r="CC17" s="154"/>
      <c r="CD17" s="154"/>
      <c r="CE17" s="154">
        <v>-99.5</v>
      </c>
      <c r="CF17" s="154">
        <v>369.4</v>
      </c>
      <c r="CG17" s="154">
        <v>888.15</v>
      </c>
      <c r="CH17" s="154"/>
      <c r="CI17" s="154"/>
      <c r="CJ17" s="154">
        <v>1467.3</v>
      </c>
      <c r="CK17" s="154">
        <v>692.25</v>
      </c>
      <c r="CL17" s="154">
        <v>729</v>
      </c>
      <c r="CM17" s="154">
        <v>454.25</v>
      </c>
      <c r="CN17" s="154">
        <v>918.49</v>
      </c>
      <c r="CO17" s="154"/>
      <c r="CP17" s="154"/>
      <c r="CQ17" s="154">
        <v>1404</v>
      </c>
      <c r="CR17" s="154">
        <v>327.75</v>
      </c>
      <c r="CS17" s="154">
        <v>442.5</v>
      </c>
      <c r="CT17" s="154">
        <v>566.95000000000005</v>
      </c>
      <c r="CU17" s="154">
        <v>280.5</v>
      </c>
      <c r="CV17" s="154"/>
      <c r="CW17" s="154"/>
      <c r="CX17" s="154">
        <v>2908.87</v>
      </c>
      <c r="CY17" s="154">
        <v>536.5</v>
      </c>
      <c r="CZ17" s="154">
        <v>321.25</v>
      </c>
      <c r="DA17" s="154">
        <v>186.75</v>
      </c>
      <c r="DB17" s="154">
        <v>857.25</v>
      </c>
      <c r="DC17" s="154"/>
      <c r="DD17" s="154"/>
      <c r="DE17" s="154">
        <v>1464.85</v>
      </c>
      <c r="DF17" s="154">
        <v>369.25</v>
      </c>
      <c r="DG17" s="154">
        <v>448</v>
      </c>
      <c r="DH17" s="154">
        <v>370.25</v>
      </c>
      <c r="DI17" s="154">
        <v>463.84</v>
      </c>
      <c r="DJ17" s="154"/>
      <c r="DK17" s="154"/>
      <c r="DL17" s="154">
        <v>1139.25</v>
      </c>
      <c r="DM17" s="154"/>
      <c r="DN17" s="154">
        <v>438.53</v>
      </c>
      <c r="DO17" s="154">
        <v>531.73</v>
      </c>
      <c r="DP17" s="154">
        <v>494.65</v>
      </c>
      <c r="DQ17" s="154"/>
      <c r="DR17" s="154"/>
      <c r="DS17" s="154">
        <v>3252.9</v>
      </c>
      <c r="DT17" s="154">
        <v>363.25</v>
      </c>
      <c r="DU17" s="154">
        <v>540.63</v>
      </c>
      <c r="DV17" s="154">
        <v>506.75</v>
      </c>
      <c r="DW17" s="154">
        <v>396.94</v>
      </c>
      <c r="DX17" s="154"/>
      <c r="DY17" s="154"/>
      <c r="DZ17" s="154">
        <v>1541.28</v>
      </c>
      <c r="EA17" s="154">
        <v>452.8</v>
      </c>
      <c r="EB17" s="154">
        <v>638.25</v>
      </c>
      <c r="EC17" s="154">
        <v>399.25</v>
      </c>
      <c r="ED17" s="154">
        <v>612.5</v>
      </c>
      <c r="EE17" s="154"/>
      <c r="EF17" s="154"/>
      <c r="EG17" s="154">
        <v>1629</v>
      </c>
      <c r="EH17" s="154">
        <v>286.14999999999998</v>
      </c>
      <c r="EI17" s="154">
        <v>505.75</v>
      </c>
      <c r="EJ17" s="154">
        <v>456</v>
      </c>
      <c r="EK17" s="154"/>
      <c r="EL17" s="154"/>
      <c r="EM17" s="154"/>
      <c r="EN17" s="154">
        <v>2244.69</v>
      </c>
      <c r="EO17" s="154">
        <v>483.65</v>
      </c>
      <c r="EP17" s="154"/>
      <c r="EQ17" s="154">
        <v>1286.8</v>
      </c>
      <c r="ER17" s="154">
        <v>635.25</v>
      </c>
      <c r="ES17" s="154"/>
      <c r="ET17" s="154"/>
      <c r="EU17" s="154">
        <v>2036</v>
      </c>
      <c r="EV17" s="154">
        <v>565.65</v>
      </c>
      <c r="EW17" s="154">
        <v>683.5</v>
      </c>
      <c r="EX17" s="154">
        <v>688.5</v>
      </c>
      <c r="EY17" s="154">
        <v>730.75</v>
      </c>
      <c r="EZ17" s="154"/>
      <c r="FA17" s="154"/>
      <c r="FB17" s="154">
        <v>1559</v>
      </c>
      <c r="FC17" s="154">
        <v>447.25</v>
      </c>
      <c r="FD17" s="154">
        <v>484.25</v>
      </c>
      <c r="FE17" s="154">
        <v>269.75</v>
      </c>
      <c r="FF17" s="154">
        <v>514.65</v>
      </c>
      <c r="FG17" s="154"/>
      <c r="FH17" s="154"/>
      <c r="FI17" s="154">
        <v>1764.55</v>
      </c>
      <c r="FJ17" s="154">
        <v>295.5</v>
      </c>
      <c r="FK17" s="154">
        <v>484.75</v>
      </c>
      <c r="FL17" s="154">
        <v>613.65</v>
      </c>
      <c r="FM17" s="154">
        <v>534.25</v>
      </c>
      <c r="FN17" s="154"/>
      <c r="FO17" s="154"/>
      <c r="FP17" s="154">
        <v>1818.67</v>
      </c>
      <c r="FQ17" s="154"/>
      <c r="FR17" s="154">
        <v>400.9</v>
      </c>
      <c r="FS17" s="154">
        <v>545.9</v>
      </c>
      <c r="FT17" s="154">
        <v>754.75</v>
      </c>
      <c r="FU17" s="154"/>
      <c r="FV17" s="154"/>
      <c r="FW17" s="154">
        <v>2029.34</v>
      </c>
      <c r="FX17" s="154">
        <v>544.5</v>
      </c>
      <c r="FY17" s="154"/>
      <c r="FZ17" s="154">
        <v>294</v>
      </c>
      <c r="GA17" s="154">
        <v>538.5</v>
      </c>
      <c r="GB17" s="154"/>
      <c r="GC17" s="154"/>
      <c r="GD17" s="154">
        <v>1518.65</v>
      </c>
      <c r="GE17" s="154">
        <v>1129.6500000000001</v>
      </c>
      <c r="GF17" s="154"/>
      <c r="GG17" s="154">
        <v>465.15</v>
      </c>
      <c r="GH17" s="154">
        <v>420.5</v>
      </c>
      <c r="GI17" s="154"/>
      <c r="GJ17" s="154"/>
      <c r="GK17" s="154">
        <v>1583.25</v>
      </c>
      <c r="GL17" s="154">
        <v>492.55</v>
      </c>
      <c r="GM17" s="154">
        <v>563.29999999999995</v>
      </c>
      <c r="GN17" s="154">
        <v>420.25</v>
      </c>
      <c r="GO17" s="154">
        <v>403.5</v>
      </c>
      <c r="GP17" s="154"/>
      <c r="GQ17" s="154"/>
      <c r="GR17" s="154">
        <v>2183.8000000000002</v>
      </c>
      <c r="GS17" s="154">
        <v>456</v>
      </c>
      <c r="GT17" s="154">
        <v>418</v>
      </c>
      <c r="GU17" s="154">
        <v>482.4</v>
      </c>
      <c r="GV17" s="154">
        <v>462.75</v>
      </c>
      <c r="GW17" s="154"/>
      <c r="GX17" s="154"/>
      <c r="GY17" s="154">
        <v>1536.9</v>
      </c>
      <c r="GZ17" s="154">
        <v>549.75</v>
      </c>
      <c r="HA17" s="154">
        <v>562</v>
      </c>
      <c r="HB17" s="154">
        <v>670</v>
      </c>
      <c r="HC17" s="154">
        <v>527.9</v>
      </c>
      <c r="HD17" s="154"/>
      <c r="HE17" s="154"/>
      <c r="HF17" s="154">
        <v>1617.15</v>
      </c>
      <c r="HG17" s="154">
        <v>497.4</v>
      </c>
      <c r="HH17" s="154">
        <v>494.15</v>
      </c>
      <c r="HI17" s="154">
        <v>459.15</v>
      </c>
      <c r="HJ17" s="154">
        <v>642</v>
      </c>
      <c r="HK17" s="154"/>
      <c r="HL17" s="154"/>
      <c r="HM17" s="154"/>
      <c r="HN17" s="154"/>
      <c r="HO17" s="154"/>
      <c r="HP17" s="154"/>
      <c r="HQ17" s="154"/>
      <c r="HR17" s="154"/>
      <c r="HS17" s="154"/>
      <c r="HT17" s="154"/>
      <c r="HU17" s="154"/>
      <c r="HV17" s="154"/>
      <c r="HW17" s="154"/>
      <c r="HX17" s="154"/>
      <c r="HY17" s="154"/>
      <c r="HZ17" s="154"/>
      <c r="IA17" s="154"/>
      <c r="IB17" s="154"/>
      <c r="IC17" s="154"/>
      <c r="ID17" s="154"/>
      <c r="IE17" s="154"/>
      <c r="IF17" s="154"/>
      <c r="IG17" s="154"/>
      <c r="IH17" s="154"/>
      <c r="II17" s="154"/>
      <c r="IJ17" s="154"/>
      <c r="IK17" s="154"/>
      <c r="IL17" s="154"/>
      <c r="IM17" s="154"/>
      <c r="IN17" s="154"/>
      <c r="IO17" s="154"/>
      <c r="IP17" s="154"/>
      <c r="IQ17" s="154"/>
      <c r="IR17" s="154"/>
      <c r="IS17" s="154"/>
      <c r="IT17" s="154"/>
      <c r="IU17" s="154"/>
      <c r="IV17" s="154"/>
      <c r="IW17" s="154"/>
      <c r="IX17" s="154"/>
      <c r="IY17" s="154"/>
      <c r="IZ17" s="154"/>
      <c r="JA17" s="154"/>
      <c r="JB17" s="154"/>
      <c r="JC17" s="154"/>
      <c r="JD17" s="154"/>
      <c r="JE17" s="154"/>
      <c r="JF17" s="154"/>
      <c r="JG17" s="154"/>
      <c r="JH17" s="154"/>
      <c r="JI17" s="154"/>
      <c r="JJ17" s="154"/>
      <c r="JK17" s="154"/>
      <c r="JL17" s="154"/>
      <c r="JM17" s="154"/>
      <c r="JN17" s="154"/>
      <c r="JO17" s="154"/>
      <c r="JP17" s="154"/>
      <c r="JQ17" s="154"/>
      <c r="JR17" s="154"/>
      <c r="JS17" s="154"/>
      <c r="JT17" s="154"/>
      <c r="JU17" s="154"/>
      <c r="JV17" s="154"/>
      <c r="JW17" s="154"/>
      <c r="JX17" s="154"/>
      <c r="JY17" s="154"/>
      <c r="JZ17" s="154"/>
      <c r="KA17" s="154"/>
      <c r="KB17" s="154"/>
      <c r="KC17" s="154"/>
      <c r="KD17" s="154"/>
      <c r="KE17" s="154"/>
      <c r="KF17" s="154"/>
      <c r="KG17" s="154"/>
      <c r="KH17" s="154"/>
      <c r="KI17" s="154"/>
      <c r="KJ17" s="154"/>
      <c r="KK17" s="154"/>
      <c r="KL17" s="154"/>
      <c r="KM17" s="154"/>
      <c r="KN17" s="154"/>
      <c r="KO17" s="154"/>
      <c r="KP17" s="154"/>
      <c r="KQ17" s="154"/>
      <c r="KR17" s="154"/>
      <c r="KS17" s="154"/>
      <c r="KT17" s="154"/>
      <c r="KU17" s="154"/>
      <c r="KV17" s="154"/>
      <c r="KW17" s="154"/>
      <c r="KX17" s="154"/>
      <c r="KY17" s="154"/>
      <c r="KZ17" s="154"/>
      <c r="LA17" s="154"/>
      <c r="LB17" s="154"/>
      <c r="LC17" s="154"/>
      <c r="LD17" s="154"/>
      <c r="LE17" s="154"/>
      <c r="LF17" s="154"/>
      <c r="LG17" s="154"/>
      <c r="LH17" s="154"/>
      <c r="LI17" s="154"/>
      <c r="LJ17" s="154"/>
      <c r="LK17" s="154"/>
      <c r="LL17" s="154"/>
      <c r="LM17" s="154"/>
      <c r="LN17" s="154"/>
      <c r="LO17" s="154"/>
      <c r="LP17" s="154"/>
      <c r="LQ17" s="154"/>
      <c r="LR17" s="154"/>
      <c r="LS17" s="154"/>
      <c r="LT17" s="154"/>
      <c r="LU17" s="154"/>
      <c r="LV17" s="154"/>
      <c r="LW17" s="154"/>
      <c r="LX17" s="154"/>
      <c r="LY17" s="154"/>
      <c r="LZ17" s="154"/>
      <c r="MA17" s="154"/>
      <c r="MB17" s="154"/>
      <c r="MC17" s="154"/>
      <c r="MD17" s="154"/>
      <c r="ME17" s="154"/>
      <c r="MF17" s="154"/>
      <c r="MG17" s="154"/>
      <c r="MH17" s="154"/>
      <c r="MI17" s="154"/>
      <c r="MJ17" s="154"/>
      <c r="MK17" s="154"/>
      <c r="ML17" s="154"/>
      <c r="MM17" s="154"/>
      <c r="MN17" s="154"/>
      <c r="MO17" s="154"/>
      <c r="MP17" s="154"/>
      <c r="MQ17" s="154"/>
      <c r="MR17" s="154"/>
      <c r="MS17" s="154"/>
      <c r="MT17" s="154"/>
      <c r="MU17" s="154"/>
      <c r="MV17" s="154"/>
      <c r="MW17" s="154"/>
      <c r="MX17" s="154"/>
      <c r="MY17" s="154"/>
      <c r="MZ17" s="154"/>
      <c r="NA17" s="154"/>
      <c r="NB17" s="154"/>
      <c r="NC17" s="154"/>
      <c r="ND17" s="154"/>
      <c r="NE17" s="154"/>
      <c r="NF17" s="154"/>
      <c r="NG17" s="154"/>
      <c r="NH17" s="154"/>
      <c r="NI17" s="154"/>
      <c r="NJ17" s="154"/>
      <c r="NK17" s="154"/>
      <c r="NL17" s="154"/>
      <c r="NM17" s="154"/>
      <c r="NN17" s="154"/>
      <c r="NO17" s="154"/>
      <c r="NP17" s="154"/>
      <c r="NQ17" s="154"/>
      <c r="NR17" s="154"/>
      <c r="NS17" s="154"/>
      <c r="NT17" s="154"/>
      <c r="NU17" s="154"/>
      <c r="NV17" s="154"/>
      <c r="NW17" s="154"/>
      <c r="NX17" s="154"/>
      <c r="NY17" s="154"/>
      <c r="NZ17" s="154"/>
      <c r="OA17" s="154"/>
      <c r="OB17" s="154"/>
      <c r="OC17" s="154"/>
      <c r="OD17" s="154"/>
      <c r="OE17" s="154"/>
      <c r="OF17" s="154"/>
      <c r="OG17" s="154"/>
      <c r="OH17" s="154"/>
      <c r="OI17" s="154"/>
      <c r="OJ17" s="154"/>
      <c r="OK17" s="154"/>
      <c r="OL17" s="154"/>
      <c r="OM17" s="154"/>
      <c r="ON17" s="154"/>
      <c r="OO17" s="154"/>
      <c r="OP17" s="154"/>
      <c r="OQ17" s="154"/>
      <c r="OR17" s="154"/>
      <c r="OS17" s="154"/>
      <c r="OT17" s="154"/>
      <c r="OU17" s="154"/>
      <c r="OV17" s="154"/>
      <c r="OW17" s="154"/>
      <c r="OX17" s="154"/>
      <c r="OY17" s="154"/>
      <c r="OZ17" s="154"/>
      <c r="PA17" s="154"/>
      <c r="PB17" s="154"/>
      <c r="PC17" s="154"/>
      <c r="PD17" s="154"/>
      <c r="PE17" s="154"/>
      <c r="PF17" s="154"/>
      <c r="PG17" s="154"/>
      <c r="PH17" s="154"/>
      <c r="PI17" s="154"/>
      <c r="PJ17" s="154"/>
      <c r="PK17" s="154"/>
      <c r="PL17" s="154"/>
      <c r="PM17" s="154"/>
      <c r="PN17" s="154"/>
      <c r="PO17" s="154"/>
      <c r="PP17" s="154"/>
      <c r="PQ17" s="154"/>
      <c r="PR17" s="154"/>
      <c r="PS17" s="154"/>
      <c r="PT17" s="154"/>
      <c r="PU17" s="154"/>
      <c r="PV17" s="154"/>
      <c r="PW17" s="154"/>
      <c r="PX17" s="154"/>
      <c r="PY17" s="154"/>
      <c r="PZ17" s="154"/>
      <c r="QA17" s="154"/>
      <c r="QB17" s="154"/>
      <c r="QC17" s="154"/>
      <c r="QD17" s="154"/>
      <c r="QE17" s="154"/>
      <c r="QF17" s="154"/>
      <c r="QG17" s="154"/>
      <c r="QH17" s="154"/>
      <c r="QI17" s="154"/>
      <c r="QJ17" s="154"/>
      <c r="QK17" s="154"/>
      <c r="QL17" s="154"/>
      <c r="QM17" s="154"/>
      <c r="QN17" s="154"/>
      <c r="QO17" s="154"/>
      <c r="QP17" s="154"/>
      <c r="QQ17" s="154"/>
      <c r="QR17" s="154"/>
      <c r="QS17" s="154"/>
      <c r="QT17" s="154"/>
      <c r="QU17" s="154"/>
      <c r="QV17" s="154"/>
      <c r="QW17" s="154"/>
      <c r="QX17" s="154"/>
      <c r="QY17" s="154"/>
      <c r="QZ17" s="154"/>
      <c r="RA17" s="154"/>
      <c r="RB17" s="154"/>
      <c r="RC17" s="154"/>
      <c r="RD17" s="154"/>
      <c r="RE17" s="154"/>
      <c r="RF17" s="154"/>
      <c r="RG17" s="154"/>
      <c r="RH17" s="154"/>
      <c r="RI17" s="154"/>
      <c r="RJ17" s="154"/>
      <c r="RK17" s="154"/>
      <c r="RL17" s="154"/>
      <c r="RM17" s="154"/>
      <c r="RN17" s="154"/>
      <c r="RO17" s="154"/>
      <c r="RP17" s="154"/>
      <c r="RQ17" s="154"/>
      <c r="RR17" s="154"/>
      <c r="RS17" s="154"/>
      <c r="RT17" s="154"/>
      <c r="RU17" s="154"/>
      <c r="RV17" s="154"/>
      <c r="RW17" s="154"/>
      <c r="RX17" s="154"/>
      <c r="RY17" s="154"/>
      <c r="RZ17" s="154"/>
      <c r="SA17" s="154"/>
      <c r="SB17" s="154"/>
      <c r="SC17" s="154"/>
      <c r="SD17" s="154"/>
      <c r="SE17" s="154"/>
      <c r="SF17" s="154"/>
      <c r="SG17" s="154"/>
      <c r="SH17" s="154"/>
      <c r="SI17" s="154"/>
      <c r="SJ17" s="154"/>
      <c r="SK17" s="154"/>
      <c r="SL17" s="154"/>
      <c r="SM17" s="154"/>
      <c r="SN17" s="154"/>
      <c r="SO17" s="154"/>
      <c r="SP17" s="154"/>
      <c r="SQ17" s="154"/>
      <c r="SR17" s="154"/>
      <c r="SS17" s="154"/>
      <c r="ST17" s="154"/>
      <c r="SU17" s="154"/>
      <c r="SV17" s="154"/>
      <c r="SW17" s="154"/>
      <c r="SX17" s="154"/>
      <c r="SY17" s="154"/>
      <c r="SZ17" s="154"/>
      <c r="TA17" s="154"/>
      <c r="TB17" s="154"/>
      <c r="TC17" s="154"/>
      <c r="TD17" s="154"/>
      <c r="TE17" s="154"/>
      <c r="TF17" s="154"/>
      <c r="TG17" s="154"/>
      <c r="TH17" s="154"/>
      <c r="TI17" s="154"/>
      <c r="TJ17" s="154"/>
      <c r="TK17" s="154"/>
      <c r="TL17" s="154"/>
      <c r="TM17" s="154"/>
      <c r="TN17" s="154"/>
      <c r="TO17" s="154"/>
      <c r="TP17" s="154"/>
      <c r="TQ17" s="154"/>
      <c r="TR17" s="154"/>
      <c r="TS17" s="154"/>
      <c r="TT17" s="154"/>
      <c r="TU17" s="154"/>
      <c r="TV17" s="154"/>
      <c r="TW17" s="154"/>
      <c r="TX17" s="154"/>
      <c r="TY17" s="154"/>
      <c r="TZ17" s="154"/>
      <c r="UA17" s="154"/>
      <c r="UB17" s="154"/>
      <c r="UC17" s="154"/>
      <c r="UD17" s="154"/>
      <c r="UE17" s="154"/>
      <c r="UF17" s="154"/>
    </row>
    <row r="18" spans="1:552" ht="14.5" customHeight="1" outlineLevel="1" x14ac:dyDescent="0.35">
      <c r="A18" s="2" t="s">
        <v>521</v>
      </c>
      <c r="B18" s="5"/>
      <c r="C18" s="5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06"/>
      <c r="AI18" s="154"/>
      <c r="AJ18" s="154"/>
      <c r="AK18" s="154"/>
      <c r="AL18" s="154"/>
      <c r="AM18" s="154"/>
      <c r="AN18" s="154">
        <v>7150.57</v>
      </c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>
        <v>2018.01</v>
      </c>
      <c r="BJ18" s="154"/>
      <c r="BK18" s="154"/>
      <c r="BL18" s="154"/>
      <c r="BM18" s="106"/>
      <c r="BN18" s="154"/>
      <c r="BO18" s="154">
        <v>1005.56</v>
      </c>
      <c r="BP18" s="154"/>
      <c r="BQ18" s="154">
        <v>1003.49</v>
      </c>
      <c r="BR18" s="154">
        <v>3017.51</v>
      </c>
      <c r="BS18" s="154"/>
      <c r="BT18" s="154"/>
      <c r="BU18" s="154"/>
      <c r="BV18" s="154"/>
      <c r="BW18" s="154"/>
      <c r="BX18" s="154">
        <v>4017.63</v>
      </c>
      <c r="BY18" s="154"/>
      <c r="BZ18" s="154">
        <v>2844.49</v>
      </c>
      <c r="CA18" s="154"/>
      <c r="CB18" s="154"/>
      <c r="CC18" s="154"/>
      <c r="CD18" s="154"/>
      <c r="CE18" s="154">
        <v>4036.84</v>
      </c>
      <c r="CF18" s="154"/>
      <c r="CG18" s="154"/>
      <c r="CH18" s="154"/>
      <c r="CI18" s="154"/>
      <c r="CJ18" s="154"/>
      <c r="CK18" s="154">
        <v>2014.01</v>
      </c>
      <c r="CL18" s="154">
        <v>1009.08</v>
      </c>
      <c r="CM18" s="154"/>
      <c r="CN18" s="154"/>
      <c r="CO18" s="154"/>
      <c r="CP18" s="154"/>
      <c r="CQ18" s="154">
        <v>1359.43</v>
      </c>
      <c r="CR18" s="154">
        <v>1507.54</v>
      </c>
      <c r="CS18" s="154">
        <v>4028.31</v>
      </c>
      <c r="CT18" s="154"/>
      <c r="CU18" s="154"/>
      <c r="CV18" s="154"/>
      <c r="CW18" s="154"/>
      <c r="CX18" s="154"/>
      <c r="CY18" s="154">
        <v>1007.25</v>
      </c>
      <c r="CZ18" s="154">
        <v>1007.13</v>
      </c>
      <c r="DA18" s="154"/>
      <c r="DB18" s="154"/>
      <c r="DC18" s="154"/>
      <c r="DD18" s="154"/>
      <c r="DE18" s="154"/>
      <c r="DF18" s="154"/>
      <c r="DG18" s="154"/>
      <c r="DH18" s="154">
        <v>2007.22</v>
      </c>
      <c r="DI18" s="154"/>
      <c r="DJ18" s="154"/>
      <c r="DK18" s="154"/>
      <c r="DL18" s="154"/>
      <c r="DM18" s="154">
        <v>1003.48</v>
      </c>
      <c r="DN18" s="154"/>
      <c r="DO18" s="154">
        <v>3512.22</v>
      </c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154">
        <v>1999.78</v>
      </c>
      <c r="EA18" s="154">
        <v>1506.78</v>
      </c>
      <c r="EB18" s="154"/>
      <c r="EC18" s="154">
        <v>1006.33</v>
      </c>
      <c r="ED18" s="154">
        <v>1006.31</v>
      </c>
      <c r="EE18" s="154"/>
      <c r="EF18" s="154"/>
      <c r="EG18" s="154"/>
      <c r="EH18" s="154">
        <v>3023.61</v>
      </c>
      <c r="EI18" s="154"/>
      <c r="EJ18" s="154">
        <v>1006.88</v>
      </c>
      <c r="EK18" s="154"/>
      <c r="EL18" s="154"/>
      <c r="EM18" s="154"/>
      <c r="EN18" s="154"/>
      <c r="EO18" s="154">
        <v>3019.96</v>
      </c>
      <c r="EP18" s="154"/>
      <c r="EQ18" s="154"/>
      <c r="ER18" s="154"/>
      <c r="ES18" s="154"/>
      <c r="ET18" s="154"/>
      <c r="EU18" s="154"/>
      <c r="EV18" s="154"/>
      <c r="EW18" s="154"/>
      <c r="EX18" s="154"/>
      <c r="EY18" s="154">
        <v>1004.28</v>
      </c>
      <c r="EZ18" s="154"/>
      <c r="FA18" s="154"/>
      <c r="FB18" s="154"/>
      <c r="FC18" s="154"/>
      <c r="FD18" s="154"/>
      <c r="FE18" s="154">
        <v>2508.48</v>
      </c>
      <c r="FF18" s="154"/>
      <c r="FG18" s="154"/>
      <c r="FH18" s="154"/>
      <c r="FI18" s="154"/>
      <c r="FJ18" s="154">
        <v>4019.41</v>
      </c>
      <c r="FK18" s="154"/>
      <c r="FL18" s="154"/>
      <c r="FM18" s="154"/>
      <c r="FN18" s="154"/>
      <c r="FO18" s="154"/>
      <c r="FP18" s="154"/>
      <c r="FQ18" s="154">
        <v>5022.6899999999996</v>
      </c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>
        <v>3006.74</v>
      </c>
      <c r="GH18" s="154"/>
      <c r="GI18" s="154"/>
      <c r="GJ18" s="154"/>
      <c r="GK18" s="154"/>
      <c r="GL18" s="154"/>
      <c r="GM18" s="154"/>
      <c r="GN18" s="154"/>
      <c r="GO18" s="154"/>
      <c r="GP18" s="154"/>
      <c r="GQ18" s="154"/>
      <c r="GR18" s="154"/>
      <c r="GS18" s="154"/>
      <c r="GT18" s="154"/>
      <c r="GU18" s="154"/>
      <c r="GV18" s="154"/>
      <c r="GW18" s="154"/>
      <c r="GX18" s="154"/>
      <c r="GY18" s="154"/>
      <c r="GZ18" s="154"/>
      <c r="HA18" s="154"/>
      <c r="HB18" s="154"/>
      <c r="HC18" s="154"/>
      <c r="HD18" s="154"/>
      <c r="HE18" s="154"/>
      <c r="HF18" s="154"/>
      <c r="HG18" s="154"/>
      <c r="HH18" s="154"/>
      <c r="HI18" s="154"/>
      <c r="HJ18" s="154"/>
      <c r="HK18" s="154"/>
      <c r="HL18" s="154"/>
      <c r="HM18" s="154"/>
      <c r="HN18" s="154"/>
      <c r="HO18" s="154"/>
      <c r="HP18" s="154"/>
      <c r="HQ18" s="154"/>
      <c r="HR18" s="154"/>
      <c r="HS18" s="154"/>
      <c r="HT18" s="154"/>
      <c r="HU18" s="154"/>
      <c r="HV18" s="154"/>
      <c r="HW18" s="154"/>
      <c r="HX18" s="154"/>
      <c r="HY18" s="154"/>
      <c r="HZ18" s="154"/>
      <c r="IA18" s="154"/>
      <c r="IB18" s="154"/>
      <c r="IC18" s="154"/>
      <c r="ID18" s="154"/>
      <c r="IE18" s="154"/>
      <c r="IF18" s="154"/>
      <c r="IG18" s="154"/>
      <c r="IH18" s="154"/>
      <c r="II18" s="154"/>
      <c r="IJ18" s="154"/>
      <c r="IK18" s="154"/>
      <c r="IL18" s="154"/>
      <c r="IM18" s="154"/>
      <c r="IN18" s="154"/>
      <c r="IO18" s="154"/>
      <c r="IP18" s="154"/>
      <c r="IQ18" s="154"/>
      <c r="IR18" s="154"/>
      <c r="IS18" s="154"/>
      <c r="IT18" s="154"/>
      <c r="IU18" s="154"/>
      <c r="IV18" s="154"/>
      <c r="IW18" s="154"/>
      <c r="IX18" s="154"/>
      <c r="IY18" s="154"/>
      <c r="IZ18" s="154"/>
      <c r="JA18" s="154"/>
      <c r="JB18" s="154"/>
      <c r="JC18" s="154"/>
      <c r="JD18" s="154"/>
      <c r="JE18" s="154"/>
      <c r="JF18" s="154"/>
      <c r="JG18" s="154"/>
      <c r="JH18" s="154"/>
      <c r="JI18" s="154"/>
      <c r="JJ18" s="154"/>
      <c r="JK18" s="154"/>
      <c r="JL18" s="154"/>
      <c r="JM18" s="154"/>
      <c r="JN18" s="154"/>
      <c r="JO18" s="154"/>
      <c r="JP18" s="154"/>
      <c r="JQ18" s="154"/>
      <c r="JR18" s="154"/>
      <c r="JS18" s="154"/>
      <c r="JT18" s="154"/>
      <c r="JU18" s="154"/>
      <c r="JV18" s="154"/>
      <c r="JW18" s="154"/>
      <c r="JX18" s="154"/>
      <c r="JY18" s="154"/>
      <c r="JZ18" s="154"/>
      <c r="KA18" s="154"/>
      <c r="KB18" s="154"/>
      <c r="KC18" s="154"/>
      <c r="KD18" s="154"/>
      <c r="KE18" s="154"/>
      <c r="KF18" s="154"/>
      <c r="KG18" s="154"/>
      <c r="KH18" s="154"/>
      <c r="KI18" s="154"/>
      <c r="KJ18" s="154"/>
      <c r="KK18" s="154"/>
      <c r="KL18" s="154"/>
      <c r="KM18" s="154"/>
      <c r="KN18" s="154"/>
      <c r="KO18" s="154"/>
      <c r="KP18" s="154"/>
      <c r="KQ18" s="154"/>
      <c r="KR18" s="154"/>
      <c r="KS18" s="154"/>
      <c r="KT18" s="154"/>
      <c r="KU18" s="154"/>
      <c r="KV18" s="154"/>
      <c r="KW18" s="154"/>
      <c r="KX18" s="154"/>
      <c r="KY18" s="154"/>
      <c r="KZ18" s="154"/>
      <c r="LA18" s="154"/>
      <c r="LB18" s="154"/>
      <c r="LC18" s="154"/>
      <c r="LD18" s="154"/>
      <c r="LE18" s="154"/>
      <c r="LF18" s="154"/>
      <c r="LG18" s="154"/>
      <c r="LH18" s="154"/>
      <c r="LI18" s="154"/>
      <c r="LJ18" s="154"/>
      <c r="LK18" s="154"/>
      <c r="LL18" s="154"/>
      <c r="LM18" s="154"/>
      <c r="LN18" s="154"/>
      <c r="LO18" s="154"/>
      <c r="LP18" s="154"/>
      <c r="LQ18" s="154"/>
      <c r="LR18" s="154"/>
      <c r="LS18" s="154"/>
      <c r="LT18" s="154"/>
      <c r="LU18" s="154"/>
      <c r="LV18" s="154"/>
      <c r="LW18" s="154"/>
      <c r="LX18" s="154"/>
      <c r="LY18" s="154"/>
      <c r="LZ18" s="154"/>
      <c r="MA18" s="154"/>
      <c r="MB18" s="154"/>
      <c r="MC18" s="154"/>
      <c r="MD18" s="154"/>
      <c r="ME18" s="154"/>
      <c r="MF18" s="154"/>
      <c r="MG18" s="154"/>
      <c r="MH18" s="154"/>
      <c r="MI18" s="154"/>
      <c r="MJ18" s="154"/>
      <c r="MK18" s="154"/>
      <c r="ML18" s="154"/>
      <c r="MM18" s="154"/>
      <c r="MN18" s="154"/>
      <c r="MO18" s="154"/>
      <c r="MP18" s="154"/>
      <c r="MQ18" s="154"/>
      <c r="MR18" s="154"/>
      <c r="MS18" s="154"/>
      <c r="MT18" s="154"/>
      <c r="MU18" s="154"/>
      <c r="MV18" s="154"/>
      <c r="MW18" s="154"/>
      <c r="MX18" s="154"/>
      <c r="MY18" s="154"/>
      <c r="MZ18" s="154"/>
      <c r="NA18" s="154"/>
      <c r="NB18" s="154"/>
      <c r="NC18" s="154"/>
      <c r="ND18" s="154"/>
      <c r="NE18" s="154"/>
      <c r="NF18" s="154"/>
      <c r="NG18" s="154"/>
      <c r="NH18" s="154"/>
      <c r="NI18" s="154"/>
      <c r="NJ18" s="154"/>
      <c r="NK18" s="154"/>
      <c r="NL18" s="154"/>
      <c r="NM18" s="154"/>
      <c r="NN18" s="154"/>
      <c r="NO18" s="154"/>
      <c r="NP18" s="154"/>
      <c r="NQ18" s="154"/>
      <c r="NR18" s="154"/>
      <c r="NS18" s="154"/>
      <c r="NT18" s="154"/>
      <c r="NU18" s="154"/>
      <c r="NV18" s="154"/>
      <c r="NW18" s="154"/>
      <c r="NX18" s="154"/>
      <c r="NY18" s="154"/>
      <c r="NZ18" s="154"/>
      <c r="OA18" s="154"/>
      <c r="OB18" s="154"/>
      <c r="OC18" s="154"/>
      <c r="OD18" s="154"/>
      <c r="OE18" s="154"/>
      <c r="OF18" s="154"/>
      <c r="OG18" s="154"/>
      <c r="OH18" s="154"/>
      <c r="OI18" s="154"/>
      <c r="OJ18" s="154"/>
      <c r="OK18" s="154"/>
      <c r="OL18" s="154"/>
      <c r="OM18" s="154"/>
      <c r="ON18" s="154"/>
      <c r="OO18" s="154"/>
      <c r="OP18" s="154"/>
      <c r="OQ18" s="154"/>
      <c r="OR18" s="154"/>
      <c r="OS18" s="154"/>
      <c r="OT18" s="154"/>
      <c r="OU18" s="154"/>
      <c r="OV18" s="154"/>
      <c r="OW18" s="154"/>
      <c r="OX18" s="154"/>
      <c r="OY18" s="154"/>
      <c r="OZ18" s="154"/>
      <c r="PA18" s="154"/>
      <c r="PB18" s="154"/>
      <c r="PC18" s="154"/>
      <c r="PD18" s="154"/>
      <c r="PE18" s="154"/>
      <c r="PF18" s="154"/>
      <c r="PG18" s="154"/>
      <c r="PH18" s="154"/>
      <c r="PI18" s="154"/>
      <c r="PJ18" s="154"/>
      <c r="PK18" s="154"/>
      <c r="PL18" s="154"/>
      <c r="PM18" s="154"/>
      <c r="PN18" s="154"/>
      <c r="PO18" s="154"/>
      <c r="PP18" s="154"/>
      <c r="PQ18" s="154"/>
      <c r="PR18" s="154"/>
      <c r="PS18" s="154"/>
      <c r="PT18" s="154"/>
      <c r="PU18" s="154"/>
      <c r="PV18" s="154"/>
      <c r="PW18" s="154"/>
      <c r="PX18" s="154"/>
      <c r="PY18" s="154"/>
      <c r="PZ18" s="154"/>
      <c r="QA18" s="154"/>
      <c r="QB18" s="154"/>
      <c r="QC18" s="154"/>
      <c r="QD18" s="154"/>
      <c r="QE18" s="154"/>
      <c r="QF18" s="154"/>
      <c r="QG18" s="154"/>
      <c r="QH18" s="154"/>
      <c r="QI18" s="154"/>
      <c r="QJ18" s="154"/>
      <c r="QK18" s="154"/>
      <c r="QL18" s="154"/>
      <c r="QM18" s="154"/>
      <c r="QN18" s="154"/>
      <c r="QO18" s="154"/>
      <c r="QP18" s="154"/>
      <c r="QQ18" s="154"/>
      <c r="QR18" s="154"/>
      <c r="QS18" s="154"/>
      <c r="QT18" s="154"/>
      <c r="QU18" s="154"/>
      <c r="QV18" s="154"/>
      <c r="QW18" s="154"/>
      <c r="QX18" s="154"/>
      <c r="QY18" s="154"/>
      <c r="QZ18" s="154"/>
      <c r="RA18" s="154"/>
      <c r="RB18" s="154"/>
      <c r="RC18" s="154"/>
      <c r="RD18" s="154"/>
      <c r="RE18" s="154"/>
      <c r="RF18" s="154"/>
      <c r="RG18" s="154"/>
      <c r="RH18" s="154"/>
      <c r="RI18" s="154"/>
      <c r="RJ18" s="154"/>
      <c r="RK18" s="154"/>
      <c r="RL18" s="154"/>
      <c r="RM18" s="154"/>
      <c r="RN18" s="154"/>
      <c r="RO18" s="154"/>
      <c r="RP18" s="154"/>
      <c r="RQ18" s="154"/>
      <c r="RR18" s="154"/>
      <c r="RS18" s="154"/>
      <c r="RT18" s="154"/>
      <c r="RU18" s="154"/>
      <c r="RV18" s="154"/>
      <c r="RW18" s="154"/>
      <c r="RX18" s="154"/>
      <c r="RY18" s="154"/>
      <c r="RZ18" s="154"/>
      <c r="SA18" s="154"/>
      <c r="SB18" s="154"/>
      <c r="SC18" s="154"/>
      <c r="SD18" s="154"/>
      <c r="SE18" s="154"/>
      <c r="SF18" s="154"/>
      <c r="SG18" s="154"/>
      <c r="SH18" s="154"/>
      <c r="SI18" s="154"/>
      <c r="SJ18" s="154"/>
      <c r="SK18" s="154"/>
      <c r="SL18" s="154"/>
      <c r="SM18" s="154"/>
      <c r="SN18" s="154"/>
      <c r="SO18" s="154"/>
      <c r="SP18" s="154"/>
      <c r="SQ18" s="154"/>
      <c r="SR18" s="154"/>
      <c r="SS18" s="154"/>
      <c r="ST18" s="154"/>
      <c r="SU18" s="154"/>
      <c r="SV18" s="154"/>
      <c r="SW18" s="154"/>
      <c r="SX18" s="154"/>
      <c r="SY18" s="154"/>
      <c r="SZ18" s="154"/>
      <c r="TA18" s="154"/>
      <c r="TB18" s="154"/>
      <c r="TC18" s="154"/>
      <c r="TD18" s="154"/>
      <c r="TE18" s="154"/>
      <c r="TF18" s="154"/>
      <c r="TG18" s="154"/>
      <c r="TH18" s="154"/>
      <c r="TI18" s="154"/>
      <c r="TJ18" s="154"/>
      <c r="TK18" s="154"/>
      <c r="TL18" s="154"/>
      <c r="TM18" s="154"/>
      <c r="TN18" s="154"/>
      <c r="TO18" s="154"/>
      <c r="TP18" s="154"/>
      <c r="TQ18" s="154"/>
      <c r="TR18" s="154"/>
      <c r="TS18" s="154"/>
      <c r="TT18" s="154"/>
      <c r="TU18" s="154"/>
      <c r="TV18" s="154"/>
      <c r="TW18" s="154"/>
      <c r="TX18" s="154"/>
      <c r="TY18" s="154"/>
      <c r="TZ18" s="154"/>
      <c r="UA18" s="154"/>
      <c r="UB18" s="154"/>
      <c r="UC18" s="154"/>
      <c r="UD18" s="154"/>
      <c r="UE18" s="154"/>
      <c r="UF18" s="154"/>
    </row>
    <row r="19" spans="1:552" ht="14.5" customHeight="1" outlineLevel="1" x14ac:dyDescent="0.35">
      <c r="A19" s="2" t="s">
        <v>522</v>
      </c>
      <c r="B19" s="5"/>
      <c r="C19" s="5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54">
        <v>91.36</v>
      </c>
      <c r="AD19" s="154"/>
      <c r="AE19" s="154"/>
      <c r="AF19" s="154"/>
      <c r="AG19" s="154"/>
      <c r="AH19" s="106"/>
      <c r="AI19" s="154"/>
      <c r="AJ19" s="154"/>
      <c r="AK19" s="154">
        <v>2800</v>
      </c>
      <c r="AL19" s="154"/>
      <c r="AM19" s="154">
        <v>3481.18</v>
      </c>
      <c r="AN19" s="154"/>
      <c r="AO19" s="154"/>
      <c r="AP19" s="154"/>
      <c r="AQ19" s="154"/>
      <c r="AR19" s="154"/>
      <c r="AS19" s="154"/>
      <c r="AT19" s="154"/>
      <c r="AU19" s="154">
        <v>1100</v>
      </c>
      <c r="AV19" s="154"/>
      <c r="AW19" s="154"/>
      <c r="AX19" s="154">
        <v>2000</v>
      </c>
      <c r="AY19" s="154"/>
      <c r="AZ19" s="154"/>
      <c r="BA19" s="154">
        <v>366</v>
      </c>
      <c r="BB19" s="154"/>
      <c r="BC19" s="154"/>
      <c r="BD19" s="154"/>
      <c r="BE19" s="154"/>
      <c r="BF19" s="154"/>
      <c r="BG19" s="154"/>
      <c r="BH19" s="154"/>
      <c r="BI19" s="154"/>
      <c r="BJ19" s="154">
        <v>5500</v>
      </c>
      <c r="BK19" s="154"/>
      <c r="BL19" s="154"/>
      <c r="BM19" s="106">
        <f>7028+6682.55</f>
        <v>13710.55</v>
      </c>
      <c r="BN19" s="154"/>
      <c r="BO19" s="154">
        <v>34.4</v>
      </c>
      <c r="BP19" s="154">
        <v>30</v>
      </c>
      <c r="BQ19" s="154">
        <v>28</v>
      </c>
      <c r="BR19" s="154">
        <v>2300</v>
      </c>
      <c r="BS19" s="154">
        <v>46.8</v>
      </c>
      <c r="BT19" s="154"/>
      <c r="BU19" s="154">
        <v>120</v>
      </c>
      <c r="BV19" s="154">
        <v>123.45</v>
      </c>
      <c r="BW19" s="154">
        <v>2000</v>
      </c>
      <c r="BX19" s="154"/>
      <c r="BY19" s="154">
        <v>24</v>
      </c>
      <c r="BZ19" s="154">
        <v>26.6</v>
      </c>
      <c r="CA19" s="154">
        <v>250</v>
      </c>
      <c r="CB19" s="154"/>
      <c r="CC19" s="154">
        <v>1625</v>
      </c>
      <c r="CD19" s="154">
        <v>74.900000000000006</v>
      </c>
      <c r="CE19" s="154">
        <v>8.4</v>
      </c>
      <c r="CF19" s="154">
        <v>55.2</v>
      </c>
      <c r="CG19" s="154">
        <v>1000</v>
      </c>
      <c r="CH19" s="154">
        <v>120</v>
      </c>
      <c r="CI19" s="154">
        <v>120</v>
      </c>
      <c r="CJ19" s="154"/>
      <c r="CK19" s="154"/>
      <c r="CL19" s="154"/>
      <c r="CM19" s="154">
        <v>500</v>
      </c>
      <c r="CN19" s="154">
        <v>500</v>
      </c>
      <c r="CO19" s="154"/>
      <c r="CP19" s="154">
        <v>120</v>
      </c>
      <c r="CQ19" s="154">
        <v>14.89</v>
      </c>
      <c r="CR19" s="154"/>
      <c r="CS19" s="154"/>
      <c r="CT19" s="154">
        <v>20</v>
      </c>
      <c r="CU19" s="154">
        <v>145.11000000000001</v>
      </c>
      <c r="CV19" s="154"/>
      <c r="CW19" s="154"/>
      <c r="CX19" s="154">
        <v>478.61</v>
      </c>
      <c r="CY19" s="154">
        <v>48.7</v>
      </c>
      <c r="CZ19" s="154">
        <v>99.96</v>
      </c>
      <c r="DA19" s="154">
        <v>23.63</v>
      </c>
      <c r="DB19" s="154">
        <v>1743.7</v>
      </c>
      <c r="DC19" s="154"/>
      <c r="DD19" s="154"/>
      <c r="DE19" s="154">
        <v>745</v>
      </c>
      <c r="DF19" s="154">
        <v>200</v>
      </c>
      <c r="DG19" s="154"/>
      <c r="DH19" s="154">
        <v>99.6</v>
      </c>
      <c r="DI19" s="154"/>
      <c r="DJ19" s="154"/>
      <c r="DK19" s="154">
        <v>150</v>
      </c>
      <c r="DL19" s="154">
        <v>1000</v>
      </c>
      <c r="DM19" s="154">
        <v>132.6</v>
      </c>
      <c r="DN19" s="154">
        <v>675</v>
      </c>
      <c r="DO19" s="154">
        <v>1124</v>
      </c>
      <c r="DP19" s="154"/>
      <c r="DQ19" s="154"/>
      <c r="DR19" s="154">
        <v>15</v>
      </c>
      <c r="DS19" s="154">
        <v>12.6</v>
      </c>
      <c r="DT19" s="154">
        <v>125</v>
      </c>
      <c r="DU19" s="154">
        <v>195.2</v>
      </c>
      <c r="DV19" s="154">
        <v>50</v>
      </c>
      <c r="DW19" s="154"/>
      <c r="DX19" s="154"/>
      <c r="DY19" s="154">
        <v>450</v>
      </c>
      <c r="DZ19" s="154">
        <v>2325</v>
      </c>
      <c r="EA19" s="154">
        <v>2350</v>
      </c>
      <c r="EB19" s="154">
        <v>200</v>
      </c>
      <c r="EC19" s="154">
        <v>14.3</v>
      </c>
      <c r="ED19" s="154">
        <v>33.6</v>
      </c>
      <c r="EE19" s="154">
        <v>400</v>
      </c>
      <c r="EF19" s="154"/>
      <c r="EG19" s="154">
        <v>38.4</v>
      </c>
      <c r="EH19" s="154">
        <v>1150</v>
      </c>
      <c r="EI19" s="154"/>
      <c r="EJ19" s="154"/>
      <c r="EK19" s="154"/>
      <c r="EL19" s="154"/>
      <c r="EM19" s="154">
        <v>135</v>
      </c>
      <c r="EN19" s="154">
        <v>27.4</v>
      </c>
      <c r="EO19" s="154">
        <v>101.66</v>
      </c>
      <c r="EP19" s="154">
        <v>2600</v>
      </c>
      <c r="EQ19" s="154">
        <v>10.73</v>
      </c>
      <c r="ER19" s="154">
        <v>152.65</v>
      </c>
      <c r="ES19" s="154"/>
      <c r="ET19" s="154"/>
      <c r="EU19" s="154">
        <v>2400</v>
      </c>
      <c r="EV19" s="154">
        <v>33.6</v>
      </c>
      <c r="EW19" s="154"/>
      <c r="EX19" s="154">
        <v>100</v>
      </c>
      <c r="EY19" s="154">
        <v>75</v>
      </c>
      <c r="EZ19" s="154"/>
      <c r="FA19" s="154">
        <v>15</v>
      </c>
      <c r="FB19" s="154">
        <v>1866.8</v>
      </c>
      <c r="FC19" s="154">
        <v>39.99</v>
      </c>
      <c r="FD19" s="154">
        <v>3284.3</v>
      </c>
      <c r="FE19" s="154">
        <v>78.48</v>
      </c>
      <c r="FF19" s="154">
        <v>132.30000000000001</v>
      </c>
      <c r="FG19" s="154">
        <v>129</v>
      </c>
      <c r="FH19" s="154">
        <v>135</v>
      </c>
      <c r="FI19" s="154">
        <v>2007.5</v>
      </c>
      <c r="FJ19" s="154">
        <v>200</v>
      </c>
      <c r="FK19" s="154">
        <v>2875</v>
      </c>
      <c r="FL19" s="154">
        <v>45.6</v>
      </c>
      <c r="FM19" s="154">
        <v>64</v>
      </c>
      <c r="FN19" s="154">
        <v>520</v>
      </c>
      <c r="FO19" s="154">
        <v>355</v>
      </c>
      <c r="FP19" s="154"/>
      <c r="FQ19" s="154"/>
      <c r="FR19" s="154">
        <v>1426</v>
      </c>
      <c r="FS19" s="154"/>
      <c r="FT19" s="154">
        <v>52.2</v>
      </c>
      <c r="FU19" s="154">
        <v>135</v>
      </c>
      <c r="FV19" s="154">
        <v>255</v>
      </c>
      <c r="FW19" s="154"/>
      <c r="FX19" s="154">
        <v>1503.27</v>
      </c>
      <c r="FY19" s="154"/>
      <c r="FZ19" s="154">
        <v>7.5</v>
      </c>
      <c r="GA19" s="154">
        <v>45.4</v>
      </c>
      <c r="GB19" s="154">
        <v>435</v>
      </c>
      <c r="GC19" s="154">
        <v>1805</v>
      </c>
      <c r="GD19" s="154">
        <v>200</v>
      </c>
      <c r="GE19" s="154"/>
      <c r="GF19" s="154"/>
      <c r="GG19" s="154"/>
      <c r="GH19" s="154"/>
      <c r="GI19" s="154">
        <v>750</v>
      </c>
      <c r="GJ19" s="154"/>
      <c r="GK19" s="154"/>
      <c r="GL19" s="154">
        <v>550</v>
      </c>
      <c r="GM19" s="154">
        <v>100</v>
      </c>
      <c r="GN19" s="154"/>
      <c r="GO19" s="154">
        <v>2000</v>
      </c>
      <c r="GP19" s="154">
        <v>450</v>
      </c>
      <c r="GQ19" s="154"/>
      <c r="GR19" s="154"/>
      <c r="GS19" s="154"/>
      <c r="GT19" s="154"/>
      <c r="GU19" s="154"/>
      <c r="GV19" s="154">
        <v>2750</v>
      </c>
      <c r="GW19" s="154"/>
      <c r="GX19" s="154"/>
      <c r="GY19" s="154"/>
      <c r="GZ19" s="154"/>
      <c r="HA19" s="154"/>
      <c r="HB19" s="154">
        <v>3000</v>
      </c>
      <c r="HC19" s="154"/>
      <c r="HD19" s="154"/>
      <c r="HE19" s="154"/>
      <c r="HF19" s="154"/>
      <c r="HG19" s="154"/>
      <c r="HH19" s="154"/>
      <c r="HI19" s="154"/>
      <c r="HJ19" s="154">
        <v>199.72</v>
      </c>
      <c r="HK19" s="154"/>
      <c r="HL19" s="154"/>
      <c r="HM19" s="154"/>
      <c r="HN19" s="154"/>
      <c r="HO19" s="154"/>
      <c r="HP19" s="154"/>
      <c r="HQ19" s="154"/>
      <c r="HR19" s="154"/>
      <c r="HS19" s="154"/>
      <c r="HT19" s="154"/>
      <c r="HU19" s="154"/>
      <c r="HV19" s="154"/>
      <c r="HW19" s="154"/>
      <c r="HX19" s="154"/>
      <c r="HY19" s="154"/>
      <c r="HZ19" s="154"/>
      <c r="IA19" s="154"/>
      <c r="IB19" s="154"/>
      <c r="IC19" s="154"/>
      <c r="ID19" s="154"/>
      <c r="IE19" s="154"/>
      <c r="IF19" s="154"/>
      <c r="IG19" s="154"/>
      <c r="IH19" s="154"/>
      <c r="II19" s="154"/>
      <c r="IJ19" s="154"/>
      <c r="IK19" s="154"/>
      <c r="IL19" s="154"/>
      <c r="IM19" s="154"/>
      <c r="IN19" s="154"/>
      <c r="IO19" s="154"/>
      <c r="IP19" s="154"/>
      <c r="IQ19" s="154"/>
      <c r="IR19" s="154"/>
      <c r="IS19" s="154"/>
      <c r="IT19" s="154"/>
      <c r="IU19" s="154"/>
      <c r="IV19" s="154"/>
      <c r="IW19" s="154"/>
      <c r="IX19" s="154"/>
      <c r="IY19" s="154"/>
      <c r="IZ19" s="154"/>
      <c r="JA19" s="154"/>
      <c r="JB19" s="154"/>
      <c r="JC19" s="154"/>
      <c r="JD19" s="154"/>
      <c r="JE19" s="154"/>
      <c r="JF19" s="154"/>
      <c r="JG19" s="154"/>
      <c r="JH19" s="154"/>
      <c r="JI19" s="154"/>
      <c r="JJ19" s="154"/>
      <c r="JK19" s="154"/>
      <c r="JL19" s="154"/>
      <c r="JM19" s="154"/>
      <c r="JN19" s="154"/>
      <c r="JO19" s="154"/>
      <c r="JP19" s="154"/>
      <c r="JQ19" s="154"/>
      <c r="JR19" s="154"/>
      <c r="JS19" s="154"/>
      <c r="JT19" s="154"/>
      <c r="JU19" s="154"/>
      <c r="JV19" s="154"/>
      <c r="JW19" s="154"/>
      <c r="JX19" s="154"/>
      <c r="JY19" s="154"/>
      <c r="JZ19" s="154"/>
      <c r="KA19" s="154"/>
      <c r="KB19" s="154"/>
      <c r="KC19" s="154"/>
      <c r="KD19" s="154"/>
      <c r="KE19" s="154"/>
      <c r="KF19" s="154"/>
      <c r="KG19" s="154"/>
      <c r="KH19" s="154"/>
      <c r="KI19" s="154"/>
      <c r="KJ19" s="154"/>
      <c r="KK19" s="154"/>
      <c r="KL19" s="154"/>
      <c r="KM19" s="154"/>
      <c r="KN19" s="154"/>
      <c r="KO19" s="154"/>
      <c r="KP19" s="154"/>
      <c r="KQ19" s="154"/>
      <c r="KR19" s="154"/>
      <c r="KS19" s="154"/>
      <c r="KT19" s="154"/>
      <c r="KU19" s="154"/>
      <c r="KV19" s="154"/>
      <c r="KW19" s="154"/>
      <c r="KX19" s="154"/>
      <c r="KY19" s="154"/>
      <c r="KZ19" s="154"/>
      <c r="LA19" s="154"/>
      <c r="LB19" s="154"/>
      <c r="LC19" s="154"/>
      <c r="LD19" s="154"/>
      <c r="LE19" s="154"/>
      <c r="LF19" s="154"/>
      <c r="LG19" s="154"/>
      <c r="LH19" s="154"/>
      <c r="LI19" s="154"/>
      <c r="LJ19" s="154"/>
      <c r="LK19" s="154"/>
      <c r="LL19" s="154"/>
      <c r="LM19" s="154"/>
      <c r="LN19" s="154"/>
      <c r="LO19" s="154"/>
      <c r="LP19" s="154"/>
      <c r="LQ19" s="154"/>
      <c r="LR19" s="154"/>
      <c r="LS19" s="154"/>
      <c r="LT19" s="154"/>
      <c r="LU19" s="154"/>
      <c r="LV19" s="154"/>
      <c r="LW19" s="154"/>
      <c r="LX19" s="154"/>
      <c r="LY19" s="154"/>
      <c r="LZ19" s="154"/>
      <c r="MA19" s="154"/>
      <c r="MB19" s="154"/>
      <c r="MC19" s="154"/>
      <c r="MD19" s="154"/>
      <c r="ME19" s="154"/>
      <c r="MF19" s="154"/>
      <c r="MG19" s="154"/>
      <c r="MH19" s="154"/>
      <c r="MI19" s="154"/>
      <c r="MJ19" s="154"/>
      <c r="MK19" s="154"/>
      <c r="ML19" s="154"/>
      <c r="MM19" s="154"/>
      <c r="MN19" s="154"/>
      <c r="MO19" s="154"/>
      <c r="MP19" s="154"/>
      <c r="MQ19" s="154"/>
      <c r="MR19" s="154"/>
      <c r="MS19" s="154"/>
      <c r="MT19" s="154"/>
      <c r="MU19" s="154"/>
      <c r="MV19" s="154"/>
      <c r="MW19" s="154"/>
      <c r="MX19" s="154"/>
      <c r="MY19" s="154"/>
      <c r="MZ19" s="154"/>
      <c r="NA19" s="154"/>
      <c r="NB19" s="154"/>
      <c r="NC19" s="154"/>
      <c r="ND19" s="154"/>
      <c r="NE19" s="154"/>
      <c r="NF19" s="154"/>
      <c r="NG19" s="154"/>
      <c r="NH19" s="154"/>
      <c r="NI19" s="154"/>
      <c r="NJ19" s="154"/>
      <c r="NK19" s="154"/>
      <c r="NL19" s="154"/>
      <c r="NM19" s="154"/>
      <c r="NN19" s="154"/>
      <c r="NO19" s="154"/>
      <c r="NP19" s="154"/>
      <c r="NQ19" s="154"/>
      <c r="NR19" s="154"/>
      <c r="NS19" s="154"/>
      <c r="NT19" s="154"/>
      <c r="NU19" s="154"/>
      <c r="NV19" s="154"/>
      <c r="NW19" s="154"/>
      <c r="NX19" s="154"/>
      <c r="NY19" s="154"/>
      <c r="NZ19" s="154"/>
      <c r="OA19" s="154"/>
      <c r="OB19" s="154"/>
      <c r="OC19" s="154"/>
      <c r="OD19" s="154"/>
      <c r="OE19" s="154"/>
      <c r="OF19" s="154"/>
      <c r="OG19" s="154"/>
      <c r="OH19" s="154"/>
      <c r="OI19" s="154"/>
      <c r="OJ19" s="154"/>
      <c r="OK19" s="154"/>
      <c r="OL19" s="154"/>
      <c r="OM19" s="154"/>
      <c r="ON19" s="154"/>
      <c r="OO19" s="154"/>
      <c r="OP19" s="154"/>
      <c r="OQ19" s="154"/>
      <c r="OR19" s="154"/>
      <c r="OS19" s="154"/>
      <c r="OT19" s="154"/>
      <c r="OU19" s="154"/>
      <c r="OV19" s="154"/>
      <c r="OW19" s="154"/>
      <c r="OX19" s="154"/>
      <c r="OY19" s="154"/>
      <c r="OZ19" s="154"/>
      <c r="PA19" s="154"/>
      <c r="PB19" s="154"/>
      <c r="PC19" s="154"/>
      <c r="PD19" s="154"/>
      <c r="PE19" s="154"/>
      <c r="PF19" s="154"/>
      <c r="PG19" s="154"/>
      <c r="PH19" s="154"/>
      <c r="PI19" s="154"/>
      <c r="PJ19" s="154"/>
      <c r="PK19" s="154"/>
      <c r="PL19" s="154"/>
      <c r="PM19" s="154"/>
      <c r="PN19" s="154"/>
      <c r="PO19" s="154"/>
      <c r="PP19" s="154"/>
      <c r="PQ19" s="154"/>
      <c r="PR19" s="154"/>
      <c r="PS19" s="154"/>
      <c r="PT19" s="154"/>
      <c r="PU19" s="154"/>
      <c r="PV19" s="154"/>
      <c r="PW19" s="154"/>
      <c r="PX19" s="154"/>
      <c r="PY19" s="154"/>
      <c r="PZ19" s="154"/>
      <c r="QA19" s="154"/>
      <c r="QB19" s="154"/>
      <c r="QC19" s="154"/>
      <c r="QD19" s="154"/>
      <c r="QE19" s="154"/>
      <c r="QF19" s="154"/>
      <c r="QG19" s="154"/>
      <c r="QH19" s="154"/>
      <c r="QI19" s="154"/>
      <c r="QJ19" s="154"/>
      <c r="QK19" s="154"/>
      <c r="QL19" s="154"/>
      <c r="QM19" s="154"/>
      <c r="QN19" s="154"/>
      <c r="QO19" s="154"/>
      <c r="QP19" s="154"/>
      <c r="QQ19" s="154"/>
      <c r="QR19" s="154"/>
      <c r="QS19" s="154"/>
      <c r="QT19" s="154"/>
      <c r="QU19" s="154"/>
      <c r="QV19" s="154"/>
      <c r="QW19" s="154"/>
      <c r="QX19" s="154"/>
      <c r="QY19" s="154"/>
      <c r="QZ19" s="154"/>
      <c r="RA19" s="154"/>
      <c r="RB19" s="154"/>
      <c r="RC19" s="154"/>
      <c r="RD19" s="154"/>
      <c r="RE19" s="154"/>
      <c r="RF19" s="154"/>
      <c r="RG19" s="154"/>
      <c r="RH19" s="154"/>
      <c r="RI19" s="154"/>
      <c r="RJ19" s="154"/>
      <c r="RK19" s="154"/>
      <c r="RL19" s="154"/>
      <c r="RM19" s="154"/>
      <c r="RN19" s="154"/>
      <c r="RO19" s="154"/>
      <c r="RP19" s="154"/>
      <c r="RQ19" s="154"/>
      <c r="RR19" s="154"/>
      <c r="RS19" s="154"/>
      <c r="RT19" s="154"/>
      <c r="RU19" s="154"/>
      <c r="RV19" s="154"/>
      <c r="RW19" s="154"/>
      <c r="RX19" s="154"/>
      <c r="RY19" s="154"/>
      <c r="RZ19" s="154"/>
      <c r="SA19" s="154"/>
      <c r="SB19" s="154"/>
      <c r="SC19" s="154"/>
      <c r="SD19" s="154"/>
      <c r="SE19" s="154"/>
      <c r="SF19" s="154"/>
      <c r="SG19" s="154"/>
      <c r="SH19" s="154"/>
      <c r="SI19" s="154"/>
      <c r="SJ19" s="154"/>
      <c r="SK19" s="154"/>
      <c r="SL19" s="154"/>
      <c r="SM19" s="154"/>
      <c r="SN19" s="154"/>
      <c r="SO19" s="154"/>
      <c r="SP19" s="154"/>
      <c r="SQ19" s="154"/>
      <c r="SR19" s="154"/>
      <c r="SS19" s="154"/>
      <c r="ST19" s="154"/>
      <c r="SU19" s="154"/>
      <c r="SV19" s="154"/>
      <c r="SW19" s="154"/>
      <c r="SX19" s="154"/>
      <c r="SY19" s="154"/>
      <c r="SZ19" s="154"/>
      <c r="TA19" s="154"/>
      <c r="TB19" s="154"/>
      <c r="TC19" s="154"/>
      <c r="TD19" s="154"/>
      <c r="TE19" s="154"/>
      <c r="TF19" s="154"/>
      <c r="TG19" s="154"/>
      <c r="TH19" s="154"/>
      <c r="TI19" s="154"/>
      <c r="TJ19" s="154"/>
      <c r="TK19" s="154"/>
      <c r="TL19" s="154"/>
      <c r="TM19" s="154"/>
      <c r="TN19" s="154"/>
      <c r="TO19" s="154"/>
      <c r="TP19" s="154"/>
      <c r="TQ19" s="154"/>
      <c r="TR19" s="154"/>
      <c r="TS19" s="154"/>
      <c r="TT19" s="154"/>
      <c r="TU19" s="154"/>
      <c r="TV19" s="154"/>
      <c r="TW19" s="154"/>
      <c r="TX19" s="154"/>
      <c r="TY19" s="154"/>
      <c r="TZ19" s="154"/>
      <c r="UA19" s="154"/>
      <c r="UB19" s="154"/>
      <c r="UC19" s="154"/>
      <c r="UD19" s="154"/>
      <c r="UE19" s="154"/>
      <c r="UF19" s="154"/>
    </row>
    <row r="20" spans="1:552" ht="14.5" customHeight="1" outlineLevel="1" x14ac:dyDescent="0.35">
      <c r="A20" s="2" t="s">
        <v>523</v>
      </c>
      <c r="B20" s="5"/>
      <c r="C20" s="5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21">
        <v>4645.1099999999997</v>
      </c>
      <c r="W20" s="154">
        <v>493.47</v>
      </c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06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>
        <v>-54</v>
      </c>
      <c r="AU20" s="154"/>
      <c r="AV20" s="154"/>
      <c r="AW20" s="154"/>
      <c r="AX20" s="154"/>
      <c r="AY20" s="154"/>
      <c r="AZ20" s="154"/>
      <c r="BA20" s="84">
        <v>1000</v>
      </c>
      <c r="BB20" s="154">
        <v>8300</v>
      </c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06"/>
      <c r="BN20" s="154"/>
      <c r="BO20" s="154"/>
      <c r="BP20" s="154"/>
      <c r="BQ20" s="154"/>
      <c r="BR20" s="154">
        <v>7.99</v>
      </c>
      <c r="BS20" s="154"/>
      <c r="BT20" s="154"/>
      <c r="BU20" s="154"/>
      <c r="BV20" s="154">
        <v>125</v>
      </c>
      <c r="BW20" s="154">
        <v>39</v>
      </c>
      <c r="BX20" s="154"/>
      <c r="BY20" s="154">
        <v>65.599999999999994</v>
      </c>
      <c r="BZ20" s="154"/>
      <c r="CA20" s="154"/>
      <c r="CB20" s="154"/>
      <c r="CC20" s="154">
        <v>70.3</v>
      </c>
      <c r="CD20" s="154"/>
      <c r="CE20" s="154"/>
      <c r="CF20" s="84"/>
      <c r="CG20" s="154">
        <v>191.27</v>
      </c>
      <c r="CH20" s="154"/>
      <c r="CI20" s="154"/>
      <c r="CJ20" s="154">
        <v>125</v>
      </c>
      <c r="CK20" s="154"/>
      <c r="CL20" s="154"/>
      <c r="CM20" s="154">
        <v>285.94</v>
      </c>
      <c r="CN20" s="154">
        <v>50.1</v>
      </c>
      <c r="CO20" s="154">
        <v>120</v>
      </c>
      <c r="CP20" s="154"/>
      <c r="CQ20" s="154">
        <v>125</v>
      </c>
      <c r="CR20" s="154"/>
      <c r="CS20" s="154">
        <v>-33.82</v>
      </c>
      <c r="CT20" s="154">
        <v>44.73</v>
      </c>
      <c r="CU20" s="154">
        <v>176.11</v>
      </c>
      <c r="CV20" s="154"/>
      <c r="CW20" s="154"/>
      <c r="CX20" s="154">
        <v>242.75</v>
      </c>
      <c r="CY20" s="154">
        <v>55.2</v>
      </c>
      <c r="CZ20" s="154">
        <v>33.6</v>
      </c>
      <c r="DA20" s="154"/>
      <c r="DB20" s="154">
        <v>37.97</v>
      </c>
      <c r="DC20" s="154"/>
      <c r="DD20" s="154"/>
      <c r="DE20" s="154">
        <v>-14.95</v>
      </c>
      <c r="DF20" s="154"/>
      <c r="DG20" s="154">
        <v>5.9</v>
      </c>
      <c r="DH20" s="154">
        <v>124</v>
      </c>
      <c r="DI20" s="154">
        <v>0.67</v>
      </c>
      <c r="DJ20" s="154"/>
      <c r="DK20" s="154">
        <v>125</v>
      </c>
      <c r="DL20" s="154">
        <v>89.52</v>
      </c>
      <c r="DM20" s="154"/>
      <c r="DN20" s="154">
        <v>-116.75</v>
      </c>
      <c r="DO20" s="154">
        <v>148.69999999999999</v>
      </c>
      <c r="DP20" s="154">
        <v>60</v>
      </c>
      <c r="DQ20" s="154"/>
      <c r="DR20" s="154"/>
      <c r="DS20" s="154"/>
      <c r="DT20" s="154">
        <v>48.5</v>
      </c>
      <c r="DU20" s="154">
        <v>73.48</v>
      </c>
      <c r="DV20" s="154">
        <v>127.92</v>
      </c>
      <c r="DW20" s="154">
        <v>76.989999999999995</v>
      </c>
      <c r="DX20" s="154"/>
      <c r="DY20" s="154">
        <v>220</v>
      </c>
      <c r="DZ20" s="154">
        <v>29.4</v>
      </c>
      <c r="EA20" s="154">
        <v>1742.84</v>
      </c>
      <c r="EB20" s="154">
        <v>28.4</v>
      </c>
      <c r="EC20" s="154">
        <v>251.16</v>
      </c>
      <c r="ED20" s="154">
        <v>52.1</v>
      </c>
      <c r="EE20" s="154"/>
      <c r="EF20" s="154">
        <v>120</v>
      </c>
      <c r="EG20" s="154">
        <v>12.16</v>
      </c>
      <c r="EH20" s="154"/>
      <c r="EI20" s="154"/>
      <c r="EJ20" s="154">
        <v>200</v>
      </c>
      <c r="EK20" s="154">
        <v>135</v>
      </c>
      <c r="EL20" s="154">
        <v>37.799999999999997</v>
      </c>
      <c r="EM20" s="154">
        <v>100</v>
      </c>
      <c r="EN20" s="154">
        <v>16</v>
      </c>
      <c r="EO20" s="154">
        <v>55.5</v>
      </c>
      <c r="EP20" s="154">
        <v>120</v>
      </c>
      <c r="EQ20" s="154">
        <v>100</v>
      </c>
      <c r="ER20" s="154">
        <v>100</v>
      </c>
      <c r="ES20" s="154"/>
      <c r="ET20" s="154">
        <v>135</v>
      </c>
      <c r="EU20" s="154">
        <v>123.36</v>
      </c>
      <c r="EV20" s="154"/>
      <c r="EW20" s="154">
        <v>174.59</v>
      </c>
      <c r="EX20" s="154">
        <v>44.1</v>
      </c>
      <c r="EY20" s="154">
        <v>-144.88999999999999</v>
      </c>
      <c r="EZ20" s="154"/>
      <c r="FA20" s="154"/>
      <c r="FB20" s="154"/>
      <c r="FC20" s="154"/>
      <c r="FD20" s="154">
        <v>522.5</v>
      </c>
      <c r="FE20" s="154">
        <v>1.53</v>
      </c>
      <c r="FF20" s="154"/>
      <c r="FG20" s="154"/>
      <c r="FH20" s="154"/>
      <c r="FI20" s="154"/>
      <c r="FJ20" s="154"/>
      <c r="FK20" s="154"/>
      <c r="FL20" s="154">
        <v>118.77</v>
      </c>
      <c r="FM20" s="154"/>
      <c r="FN20" s="154"/>
      <c r="FO20" s="154"/>
      <c r="FP20" s="154">
        <v>1398.18</v>
      </c>
      <c r="FQ20" s="154"/>
      <c r="FR20" s="154">
        <v>275.5</v>
      </c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>
        <v>0.13</v>
      </c>
      <c r="GN20" s="154"/>
      <c r="GO20" s="154"/>
      <c r="GP20" s="154"/>
      <c r="GQ20" s="154"/>
      <c r="GR20" s="154">
        <v>380.52</v>
      </c>
      <c r="GS20" s="154"/>
      <c r="GT20" s="154"/>
      <c r="GU20" s="154"/>
      <c r="GV20" s="154">
        <v>78.25</v>
      </c>
      <c r="GW20" s="154"/>
      <c r="GX20" s="154"/>
      <c r="GY20" s="154">
        <v>1433.16</v>
      </c>
      <c r="GZ20" s="154"/>
      <c r="HA20" s="154">
        <v>10.039999999999999</v>
      </c>
      <c r="HB20" s="154"/>
      <c r="HC20" s="154"/>
      <c r="HD20" s="154"/>
      <c r="HE20" s="154"/>
      <c r="HF20" s="154">
        <v>407.19</v>
      </c>
      <c r="HG20" s="154"/>
      <c r="HH20" s="154"/>
      <c r="HI20" s="154"/>
      <c r="HJ20" s="154">
        <v>301.52</v>
      </c>
      <c r="HK20" s="154"/>
      <c r="HL20" s="154"/>
      <c r="HM20" s="154"/>
      <c r="HN20" s="154"/>
      <c r="HO20" s="154"/>
      <c r="HP20" s="154"/>
      <c r="HQ20" s="154"/>
      <c r="HR20" s="154"/>
      <c r="HS20" s="154"/>
      <c r="HT20" s="154"/>
      <c r="HU20" s="154"/>
      <c r="HV20" s="154"/>
      <c r="HW20" s="154"/>
      <c r="HX20" s="154"/>
      <c r="HY20" s="154"/>
      <c r="HZ20" s="154"/>
      <c r="IA20" s="154"/>
      <c r="IB20" s="154"/>
      <c r="IC20" s="154"/>
      <c r="ID20" s="154"/>
      <c r="IE20" s="154"/>
      <c r="IF20" s="154"/>
      <c r="IG20" s="154"/>
      <c r="IH20" s="154"/>
      <c r="II20" s="154"/>
      <c r="IJ20" s="154"/>
      <c r="IK20" s="154"/>
      <c r="IL20" s="154"/>
      <c r="IM20" s="154"/>
      <c r="IN20" s="154"/>
      <c r="IO20" s="154"/>
      <c r="IP20" s="154"/>
      <c r="IQ20" s="154"/>
      <c r="IR20" s="154"/>
      <c r="IS20" s="154"/>
      <c r="IT20" s="154"/>
      <c r="IU20" s="154"/>
      <c r="IV20" s="154"/>
      <c r="IW20" s="154"/>
      <c r="IX20" s="154"/>
      <c r="IY20" s="154"/>
      <c r="IZ20" s="154"/>
      <c r="JA20" s="154"/>
      <c r="JB20" s="154"/>
      <c r="JC20" s="154"/>
      <c r="JD20" s="154"/>
      <c r="JE20" s="154"/>
      <c r="JF20" s="154"/>
      <c r="JG20" s="154"/>
      <c r="JH20" s="154"/>
      <c r="JI20" s="154"/>
      <c r="JJ20" s="154"/>
      <c r="JK20" s="154"/>
      <c r="JL20" s="154"/>
      <c r="JM20" s="154"/>
      <c r="JN20" s="154"/>
      <c r="JO20" s="154"/>
      <c r="JP20" s="154"/>
      <c r="JQ20" s="154"/>
      <c r="JR20" s="154"/>
      <c r="JS20" s="154"/>
      <c r="JT20" s="154"/>
      <c r="JU20" s="154"/>
      <c r="JV20" s="154"/>
      <c r="JW20" s="154"/>
      <c r="JX20" s="154"/>
      <c r="JY20" s="154"/>
      <c r="JZ20" s="154"/>
      <c r="KA20" s="154"/>
      <c r="KB20" s="154"/>
      <c r="KC20" s="154"/>
      <c r="KD20" s="154"/>
      <c r="KE20" s="154"/>
      <c r="KF20" s="154"/>
      <c r="KG20" s="154"/>
      <c r="KH20" s="154"/>
      <c r="KI20" s="154"/>
      <c r="KJ20" s="154"/>
      <c r="KK20" s="154"/>
      <c r="KL20" s="154"/>
      <c r="KM20" s="154"/>
      <c r="KN20" s="154"/>
      <c r="KO20" s="154"/>
      <c r="KP20" s="154"/>
      <c r="KQ20" s="154"/>
      <c r="KR20" s="154"/>
      <c r="KS20" s="154"/>
      <c r="KT20" s="154"/>
      <c r="KU20" s="154"/>
      <c r="KV20" s="154"/>
      <c r="KW20" s="154"/>
      <c r="KX20" s="154"/>
      <c r="KY20" s="154"/>
      <c r="KZ20" s="154"/>
      <c r="LA20" s="154"/>
      <c r="LB20" s="154"/>
      <c r="LC20" s="154"/>
      <c r="LD20" s="154"/>
      <c r="LE20" s="154"/>
      <c r="LF20" s="154"/>
      <c r="LG20" s="154"/>
      <c r="LH20" s="154"/>
      <c r="LI20" s="154"/>
      <c r="LJ20" s="154"/>
      <c r="LK20" s="154"/>
      <c r="LL20" s="154"/>
      <c r="LM20" s="154"/>
      <c r="LN20" s="154"/>
      <c r="LO20" s="154"/>
      <c r="LP20" s="154"/>
      <c r="LQ20" s="154"/>
      <c r="LR20" s="154"/>
      <c r="LS20" s="154"/>
      <c r="LT20" s="154"/>
      <c r="LU20" s="154"/>
      <c r="LV20" s="154"/>
      <c r="LW20" s="154"/>
      <c r="LX20" s="154"/>
      <c r="LY20" s="154"/>
      <c r="LZ20" s="154"/>
      <c r="MA20" s="154"/>
      <c r="MB20" s="154"/>
      <c r="MC20" s="154"/>
      <c r="MD20" s="154"/>
      <c r="ME20" s="154"/>
      <c r="MF20" s="154"/>
      <c r="MG20" s="154"/>
      <c r="MH20" s="154"/>
      <c r="MI20" s="154"/>
      <c r="MJ20" s="154"/>
      <c r="MK20" s="154"/>
      <c r="ML20" s="154"/>
      <c r="MM20" s="154"/>
      <c r="MN20" s="154"/>
      <c r="MO20" s="154"/>
      <c r="MP20" s="154"/>
      <c r="MQ20" s="154"/>
      <c r="MR20" s="154"/>
      <c r="MS20" s="154"/>
      <c r="MT20" s="154"/>
      <c r="MU20" s="154"/>
      <c r="MV20" s="154"/>
      <c r="MW20" s="154"/>
      <c r="MX20" s="154"/>
      <c r="MY20" s="154"/>
      <c r="MZ20" s="154"/>
      <c r="NA20" s="154"/>
      <c r="NB20" s="154"/>
      <c r="NC20" s="154"/>
      <c r="ND20" s="154"/>
      <c r="NE20" s="154"/>
      <c r="NF20" s="154"/>
      <c r="NG20" s="154"/>
      <c r="NH20" s="154"/>
      <c r="NI20" s="154"/>
      <c r="NJ20" s="154"/>
      <c r="NK20" s="154"/>
      <c r="NL20" s="154"/>
      <c r="NM20" s="154"/>
      <c r="NN20" s="154"/>
      <c r="NO20" s="154"/>
      <c r="NP20" s="154"/>
      <c r="NQ20" s="154"/>
      <c r="NR20" s="154"/>
      <c r="NS20" s="154"/>
      <c r="NT20" s="154"/>
      <c r="NU20" s="154"/>
      <c r="NV20" s="154"/>
      <c r="NW20" s="154"/>
      <c r="NX20" s="154"/>
      <c r="NY20" s="154"/>
      <c r="NZ20" s="154"/>
      <c r="OA20" s="154"/>
      <c r="OB20" s="154"/>
      <c r="OC20" s="154"/>
      <c r="OD20" s="154"/>
      <c r="OE20" s="154"/>
      <c r="OF20" s="154"/>
      <c r="OG20" s="154"/>
      <c r="OH20" s="154"/>
      <c r="OI20" s="154"/>
      <c r="OJ20" s="154"/>
      <c r="OK20" s="154"/>
      <c r="OL20" s="154"/>
      <c r="OM20" s="154"/>
      <c r="ON20" s="154"/>
      <c r="OO20" s="154"/>
      <c r="OP20" s="154"/>
      <c r="OQ20" s="154"/>
      <c r="OR20" s="154"/>
      <c r="OS20" s="154"/>
      <c r="OT20" s="154"/>
      <c r="OU20" s="154"/>
      <c r="OV20" s="154"/>
      <c r="OW20" s="154"/>
      <c r="OX20" s="154"/>
      <c r="OY20" s="154"/>
      <c r="OZ20" s="154"/>
      <c r="PA20" s="154"/>
      <c r="PB20" s="154"/>
      <c r="PC20" s="154"/>
      <c r="PD20" s="154"/>
      <c r="PE20" s="154"/>
      <c r="PF20" s="154"/>
      <c r="PG20" s="154"/>
      <c r="PH20" s="154"/>
      <c r="PI20" s="154"/>
      <c r="PJ20" s="154"/>
      <c r="PK20" s="154"/>
      <c r="PL20" s="154"/>
      <c r="PM20" s="154"/>
      <c r="PN20" s="154"/>
      <c r="PO20" s="154"/>
      <c r="PP20" s="154"/>
      <c r="PQ20" s="154"/>
      <c r="PR20" s="154"/>
      <c r="PS20" s="154"/>
      <c r="PT20" s="154"/>
      <c r="PU20" s="154"/>
      <c r="PV20" s="154"/>
      <c r="PW20" s="154"/>
      <c r="PX20" s="154"/>
      <c r="PY20" s="154"/>
      <c r="PZ20" s="154"/>
      <c r="QA20" s="154"/>
      <c r="QB20" s="154"/>
      <c r="QC20" s="154"/>
      <c r="QD20" s="154"/>
      <c r="QE20" s="154"/>
      <c r="QF20" s="154"/>
      <c r="QG20" s="154"/>
      <c r="QH20" s="154"/>
      <c r="QI20" s="154"/>
      <c r="QJ20" s="154"/>
      <c r="QK20" s="154"/>
      <c r="QL20" s="154"/>
      <c r="QM20" s="154"/>
      <c r="QN20" s="154"/>
      <c r="QO20" s="154"/>
      <c r="QP20" s="154"/>
      <c r="QQ20" s="154"/>
      <c r="QR20" s="154"/>
      <c r="QS20" s="154"/>
      <c r="QT20" s="154"/>
      <c r="QU20" s="154"/>
      <c r="QV20" s="154"/>
      <c r="QW20" s="154"/>
      <c r="QX20" s="154"/>
      <c r="QY20" s="154"/>
      <c r="QZ20" s="154"/>
      <c r="RA20" s="154"/>
      <c r="RB20" s="154"/>
      <c r="RC20" s="154"/>
      <c r="RD20" s="154"/>
      <c r="RE20" s="154"/>
      <c r="RF20" s="154"/>
      <c r="RG20" s="154"/>
      <c r="RH20" s="154"/>
      <c r="RI20" s="154"/>
      <c r="RJ20" s="154"/>
      <c r="RK20" s="154"/>
      <c r="RL20" s="154"/>
      <c r="RM20" s="154"/>
      <c r="RN20" s="154"/>
      <c r="RO20" s="154"/>
      <c r="RP20" s="154"/>
      <c r="RQ20" s="154"/>
      <c r="RR20" s="154"/>
      <c r="RS20" s="154"/>
      <c r="RT20" s="154"/>
      <c r="RU20" s="154"/>
      <c r="RV20" s="154"/>
      <c r="RW20" s="154"/>
      <c r="RX20" s="154"/>
      <c r="RY20" s="154"/>
      <c r="RZ20" s="154"/>
      <c r="SA20" s="154"/>
      <c r="SB20" s="154"/>
      <c r="SC20" s="154"/>
      <c r="SD20" s="154"/>
      <c r="SE20" s="154"/>
      <c r="SF20" s="154"/>
      <c r="SG20" s="154"/>
      <c r="SH20" s="154"/>
      <c r="SI20" s="154"/>
      <c r="SJ20" s="154"/>
      <c r="SK20" s="154"/>
      <c r="SL20" s="154"/>
      <c r="SM20" s="154"/>
      <c r="SN20" s="154"/>
      <c r="SO20" s="154"/>
      <c r="SP20" s="154"/>
      <c r="SQ20" s="154"/>
      <c r="SR20" s="154"/>
      <c r="SS20" s="154"/>
      <c r="ST20" s="154"/>
      <c r="SU20" s="154"/>
      <c r="SV20" s="154"/>
      <c r="SW20" s="154"/>
      <c r="SX20" s="154"/>
      <c r="SY20" s="154"/>
      <c r="SZ20" s="154"/>
      <c r="TA20" s="154"/>
      <c r="TB20" s="154"/>
      <c r="TC20" s="154"/>
      <c r="TD20" s="154"/>
      <c r="TE20" s="154"/>
      <c r="TF20" s="154"/>
      <c r="TG20" s="154"/>
      <c r="TH20" s="154"/>
      <c r="TI20" s="154"/>
      <c r="TJ20" s="154"/>
      <c r="TK20" s="154"/>
      <c r="TL20" s="154"/>
      <c r="TM20" s="154"/>
      <c r="TN20" s="154"/>
      <c r="TO20" s="154"/>
      <c r="TP20" s="154"/>
      <c r="TQ20" s="154"/>
      <c r="TR20" s="154"/>
      <c r="TS20" s="154"/>
      <c r="TT20" s="154"/>
      <c r="TU20" s="154"/>
      <c r="TV20" s="154"/>
      <c r="TW20" s="154"/>
      <c r="TX20" s="154"/>
      <c r="TY20" s="154"/>
      <c r="TZ20" s="154"/>
      <c r="UA20" s="154"/>
      <c r="UB20" s="154"/>
      <c r="UC20" s="154"/>
      <c r="UD20" s="154"/>
      <c r="UE20" s="154"/>
      <c r="UF20" s="154"/>
    </row>
    <row r="21" spans="1:552" ht="15.75" customHeight="1" x14ac:dyDescent="0.35">
      <c r="B21" s="5"/>
      <c r="C21" s="5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</row>
    <row r="22" spans="1:552" ht="15.75" customHeight="1" x14ac:dyDescent="0.35">
      <c r="A22" s="8" t="s">
        <v>531</v>
      </c>
      <c r="B22" s="14" t="s">
        <v>1294</v>
      </c>
      <c r="C22" s="5"/>
      <c r="D22" s="78">
        <f t="shared" ref="D22:BO22" si="49">SUM(D23:D27)</f>
        <v>0</v>
      </c>
      <c r="E22" s="78">
        <f t="shared" si="49"/>
        <v>0</v>
      </c>
      <c r="F22" s="78">
        <f t="shared" si="49"/>
        <v>0</v>
      </c>
      <c r="G22" s="78">
        <f t="shared" si="49"/>
        <v>0</v>
      </c>
      <c r="H22" s="78">
        <f t="shared" si="49"/>
        <v>0</v>
      </c>
      <c r="I22" s="78">
        <f t="shared" si="49"/>
        <v>0</v>
      </c>
      <c r="J22" s="78">
        <f t="shared" si="49"/>
        <v>0</v>
      </c>
      <c r="K22" s="78">
        <f t="shared" si="49"/>
        <v>0</v>
      </c>
      <c r="L22" s="78">
        <f t="shared" si="49"/>
        <v>0</v>
      </c>
      <c r="M22" s="78">
        <f t="shared" si="49"/>
        <v>0</v>
      </c>
      <c r="N22" s="78">
        <f t="shared" si="49"/>
        <v>0</v>
      </c>
      <c r="O22" s="78">
        <f t="shared" si="49"/>
        <v>0</v>
      </c>
      <c r="P22" s="78">
        <f t="shared" si="49"/>
        <v>0</v>
      </c>
      <c r="Q22" s="78">
        <f t="shared" si="49"/>
        <v>0</v>
      </c>
      <c r="R22" s="78">
        <f t="shared" si="49"/>
        <v>0</v>
      </c>
      <c r="S22" s="78">
        <f t="shared" si="49"/>
        <v>0</v>
      </c>
      <c r="T22" s="78">
        <f t="shared" si="49"/>
        <v>0</v>
      </c>
      <c r="U22" s="78">
        <f t="shared" si="49"/>
        <v>0</v>
      </c>
      <c r="V22" s="78">
        <f t="shared" si="49"/>
        <v>0</v>
      </c>
      <c r="W22" s="78">
        <f t="shared" si="49"/>
        <v>0</v>
      </c>
      <c r="X22" s="78">
        <f t="shared" si="49"/>
        <v>0</v>
      </c>
      <c r="Y22" s="78">
        <f t="shared" si="49"/>
        <v>0</v>
      </c>
      <c r="Z22" s="78">
        <f t="shared" si="49"/>
        <v>0</v>
      </c>
      <c r="AA22" s="78">
        <f t="shared" si="49"/>
        <v>0</v>
      </c>
      <c r="AB22" s="78">
        <f t="shared" si="49"/>
        <v>137.24</v>
      </c>
      <c r="AC22" s="78">
        <f t="shared" si="49"/>
        <v>0</v>
      </c>
      <c r="AD22" s="78">
        <f t="shared" si="49"/>
        <v>0</v>
      </c>
      <c r="AE22" s="78">
        <f t="shared" si="49"/>
        <v>0</v>
      </c>
      <c r="AF22" s="78">
        <f t="shared" si="49"/>
        <v>0</v>
      </c>
      <c r="AG22" s="78">
        <f t="shared" si="49"/>
        <v>0</v>
      </c>
      <c r="AH22" s="105">
        <f t="shared" si="49"/>
        <v>0</v>
      </c>
      <c r="AI22" s="78">
        <f t="shared" si="49"/>
        <v>0</v>
      </c>
      <c r="AJ22" s="78">
        <f t="shared" si="49"/>
        <v>0</v>
      </c>
      <c r="AK22" s="78">
        <f t="shared" si="49"/>
        <v>0</v>
      </c>
      <c r="AL22" s="78">
        <f t="shared" si="49"/>
        <v>0</v>
      </c>
      <c r="AM22" s="78">
        <f t="shared" si="49"/>
        <v>0</v>
      </c>
      <c r="AN22" s="78">
        <f t="shared" si="49"/>
        <v>125.43</v>
      </c>
      <c r="AO22" s="78">
        <f t="shared" si="49"/>
        <v>0</v>
      </c>
      <c r="AP22" s="78">
        <f t="shared" si="49"/>
        <v>0</v>
      </c>
      <c r="AQ22" s="78">
        <f t="shared" si="49"/>
        <v>0</v>
      </c>
      <c r="AR22" s="78">
        <f t="shared" si="49"/>
        <v>0</v>
      </c>
      <c r="AS22" s="78">
        <f t="shared" si="49"/>
        <v>0</v>
      </c>
      <c r="AT22" s="78">
        <f t="shared" si="49"/>
        <v>0</v>
      </c>
      <c r="AU22" s="78">
        <f t="shared" si="49"/>
        <v>0</v>
      </c>
      <c r="AV22" s="78">
        <f t="shared" si="49"/>
        <v>0</v>
      </c>
      <c r="AW22" s="78">
        <f t="shared" si="49"/>
        <v>0.01</v>
      </c>
      <c r="AX22" s="78">
        <f t="shared" si="49"/>
        <v>0</v>
      </c>
      <c r="AY22" s="78">
        <f t="shared" si="49"/>
        <v>0</v>
      </c>
      <c r="AZ22" s="78">
        <f t="shared" si="49"/>
        <v>0</v>
      </c>
      <c r="BA22" s="78">
        <f t="shared" si="49"/>
        <v>0</v>
      </c>
      <c r="BB22" s="78">
        <f t="shared" si="49"/>
        <v>0</v>
      </c>
      <c r="BC22" s="78">
        <f t="shared" si="49"/>
        <v>3.47</v>
      </c>
      <c r="BD22" s="78">
        <f t="shared" si="49"/>
        <v>1.82</v>
      </c>
      <c r="BE22" s="78">
        <f t="shared" si="49"/>
        <v>3.62</v>
      </c>
      <c r="BF22" s="78">
        <f t="shared" si="49"/>
        <v>2.5499999999999998</v>
      </c>
      <c r="BG22" s="78">
        <f t="shared" si="49"/>
        <v>1.79</v>
      </c>
      <c r="BH22" s="78">
        <f t="shared" si="49"/>
        <v>2.36</v>
      </c>
      <c r="BI22" s="78">
        <f t="shared" si="49"/>
        <v>20.439999999999998</v>
      </c>
      <c r="BJ22" s="78">
        <f t="shared" si="49"/>
        <v>2.68</v>
      </c>
      <c r="BK22" s="78">
        <f t="shared" si="49"/>
        <v>2.86</v>
      </c>
      <c r="BL22" s="78">
        <f t="shared" si="49"/>
        <v>3.53</v>
      </c>
      <c r="BM22" s="105">
        <f t="shared" si="49"/>
        <v>2.4300000000000002</v>
      </c>
      <c r="BN22" s="78">
        <f t="shared" si="49"/>
        <v>2.73</v>
      </c>
      <c r="BO22" s="78">
        <f t="shared" si="49"/>
        <v>9</v>
      </c>
      <c r="BP22" s="78">
        <f t="shared" ref="BP22:EA22" si="50">SUM(BP23:BP27)</f>
        <v>3.9</v>
      </c>
      <c r="BQ22" s="78">
        <f t="shared" si="50"/>
        <v>7.9300000000000006</v>
      </c>
      <c r="BR22" s="78">
        <f t="shared" si="50"/>
        <v>23.009999999999998</v>
      </c>
      <c r="BS22" s="78">
        <f t="shared" si="50"/>
        <v>3.21</v>
      </c>
      <c r="BT22" s="78">
        <f t="shared" si="50"/>
        <v>4.7699999999999996</v>
      </c>
      <c r="BU22" s="78">
        <f t="shared" si="50"/>
        <v>2.86</v>
      </c>
      <c r="BV22" s="78">
        <f t="shared" si="50"/>
        <v>2.33</v>
      </c>
      <c r="BW22" s="78">
        <f t="shared" si="50"/>
        <v>5.72</v>
      </c>
      <c r="BX22" s="78">
        <f t="shared" si="50"/>
        <v>20.3</v>
      </c>
      <c r="BY22" s="78">
        <f t="shared" si="50"/>
        <v>0</v>
      </c>
      <c r="BZ22" s="78">
        <f t="shared" si="50"/>
        <v>17.64</v>
      </c>
      <c r="CA22" s="78">
        <f t="shared" si="50"/>
        <v>0</v>
      </c>
      <c r="CB22" s="78">
        <f t="shared" si="50"/>
        <v>0</v>
      </c>
      <c r="CC22" s="78">
        <f t="shared" si="50"/>
        <v>0</v>
      </c>
      <c r="CD22" s="78">
        <f t="shared" si="50"/>
        <v>0</v>
      </c>
      <c r="CE22" s="78">
        <f t="shared" si="50"/>
        <v>37.159999999999997</v>
      </c>
      <c r="CF22" s="78">
        <f t="shared" si="50"/>
        <v>0</v>
      </c>
      <c r="CG22" s="78">
        <f t="shared" si="50"/>
        <v>0</v>
      </c>
      <c r="CH22" s="78">
        <f t="shared" si="50"/>
        <v>0</v>
      </c>
      <c r="CI22" s="78">
        <f t="shared" si="50"/>
        <v>0</v>
      </c>
      <c r="CJ22" s="78">
        <f t="shared" si="50"/>
        <v>0</v>
      </c>
      <c r="CK22" s="78">
        <f t="shared" si="50"/>
        <v>14.14</v>
      </c>
      <c r="CL22" s="78">
        <f t="shared" si="50"/>
        <v>30.8</v>
      </c>
      <c r="CM22" s="78">
        <f t="shared" si="50"/>
        <v>0</v>
      </c>
      <c r="CN22" s="78">
        <f t="shared" si="50"/>
        <v>0</v>
      </c>
      <c r="CO22" s="78">
        <f t="shared" si="50"/>
        <v>0</v>
      </c>
      <c r="CP22" s="78">
        <f t="shared" si="50"/>
        <v>0</v>
      </c>
      <c r="CQ22" s="78">
        <f t="shared" si="50"/>
        <v>0</v>
      </c>
      <c r="CR22" s="78">
        <f t="shared" si="50"/>
        <v>7.77</v>
      </c>
      <c r="CS22" s="78">
        <f t="shared" si="50"/>
        <v>28.36</v>
      </c>
      <c r="CT22" s="78">
        <f t="shared" si="50"/>
        <v>0</v>
      </c>
      <c r="CU22" s="78">
        <f t="shared" si="50"/>
        <v>0</v>
      </c>
      <c r="CV22" s="78">
        <f t="shared" si="50"/>
        <v>0</v>
      </c>
      <c r="CW22" s="78">
        <f t="shared" si="50"/>
        <v>0</v>
      </c>
      <c r="CX22" s="78">
        <f t="shared" si="50"/>
        <v>0</v>
      </c>
      <c r="CY22" s="78">
        <f t="shared" si="50"/>
        <v>7.85</v>
      </c>
      <c r="CZ22" s="78">
        <f t="shared" si="50"/>
        <v>7.26</v>
      </c>
      <c r="DA22" s="78">
        <f t="shared" si="50"/>
        <v>0</v>
      </c>
      <c r="DB22" s="78">
        <f t="shared" si="50"/>
        <v>0</v>
      </c>
      <c r="DC22" s="78">
        <f t="shared" si="50"/>
        <v>0</v>
      </c>
      <c r="DD22" s="78">
        <f t="shared" si="50"/>
        <v>0</v>
      </c>
      <c r="DE22" s="78">
        <f t="shared" si="50"/>
        <v>0</v>
      </c>
      <c r="DF22" s="78">
        <f t="shared" si="50"/>
        <v>0</v>
      </c>
      <c r="DG22" s="78">
        <f t="shared" si="50"/>
        <v>0</v>
      </c>
      <c r="DH22" s="78">
        <f t="shared" si="50"/>
        <v>7.5</v>
      </c>
      <c r="DI22" s="78">
        <f t="shared" si="50"/>
        <v>32.270000000000003</v>
      </c>
      <c r="DJ22" s="78">
        <f t="shared" si="50"/>
        <v>0</v>
      </c>
      <c r="DK22" s="78">
        <f t="shared" si="50"/>
        <v>0</v>
      </c>
      <c r="DL22" s="78">
        <f t="shared" si="50"/>
        <v>0</v>
      </c>
      <c r="DM22" s="78">
        <f t="shared" si="50"/>
        <v>3.61</v>
      </c>
      <c r="DN22" s="78">
        <f t="shared" si="50"/>
        <v>0</v>
      </c>
      <c r="DO22" s="78">
        <f t="shared" si="50"/>
        <v>12.53</v>
      </c>
      <c r="DP22" s="78">
        <f t="shared" si="50"/>
        <v>0</v>
      </c>
      <c r="DQ22" s="78">
        <f t="shared" si="50"/>
        <v>0</v>
      </c>
      <c r="DR22" s="78">
        <f t="shared" si="50"/>
        <v>0</v>
      </c>
      <c r="DS22" s="78">
        <f t="shared" si="50"/>
        <v>0</v>
      </c>
      <c r="DT22" s="78">
        <f t="shared" si="50"/>
        <v>0</v>
      </c>
      <c r="DU22" s="78">
        <f t="shared" si="50"/>
        <v>0</v>
      </c>
      <c r="DV22" s="78">
        <f t="shared" si="50"/>
        <v>0</v>
      </c>
      <c r="DW22" s="78">
        <f t="shared" si="50"/>
        <v>0</v>
      </c>
      <c r="DX22" s="78">
        <f t="shared" si="50"/>
        <v>0</v>
      </c>
      <c r="DY22" s="78">
        <f t="shared" si="50"/>
        <v>0</v>
      </c>
      <c r="DZ22" s="78">
        <f t="shared" si="50"/>
        <v>7.55</v>
      </c>
      <c r="EA22" s="78">
        <f t="shared" si="50"/>
        <v>11.562999999999999</v>
      </c>
      <c r="EB22" s="78">
        <f t="shared" ref="EB22:GM22" si="51">SUM(EB23:EB27)</f>
        <v>4.6100000000000003</v>
      </c>
      <c r="EC22" s="78">
        <f t="shared" si="51"/>
        <v>16.72</v>
      </c>
      <c r="ED22" s="78">
        <f t="shared" si="51"/>
        <v>6.32</v>
      </c>
      <c r="EE22" s="78">
        <f t="shared" si="51"/>
        <v>0</v>
      </c>
      <c r="EF22" s="78">
        <f t="shared" si="51"/>
        <v>0</v>
      </c>
      <c r="EG22" s="78">
        <f t="shared" si="51"/>
        <v>33.581000000000003</v>
      </c>
      <c r="EH22" s="78">
        <f t="shared" si="51"/>
        <v>28.13</v>
      </c>
      <c r="EI22" s="78">
        <f t="shared" si="51"/>
        <v>8.84</v>
      </c>
      <c r="EJ22" s="78">
        <f t="shared" si="51"/>
        <v>6.73</v>
      </c>
      <c r="EK22" s="78">
        <f t="shared" si="51"/>
        <v>0</v>
      </c>
      <c r="EL22" s="78">
        <f t="shared" si="51"/>
        <v>0</v>
      </c>
      <c r="EM22" s="78">
        <f t="shared" si="51"/>
        <v>0</v>
      </c>
      <c r="EN22" s="78">
        <f t="shared" si="51"/>
        <v>34.729999999999997</v>
      </c>
      <c r="EO22" s="78">
        <f t="shared" si="51"/>
        <v>27.09</v>
      </c>
      <c r="EP22" s="78">
        <f t="shared" si="51"/>
        <v>0</v>
      </c>
      <c r="EQ22" s="78">
        <f t="shared" si="51"/>
        <v>14.97</v>
      </c>
      <c r="ER22" s="78">
        <f t="shared" si="51"/>
        <v>5.6219999999999999</v>
      </c>
      <c r="ES22" s="78">
        <f t="shared" si="51"/>
        <v>0</v>
      </c>
      <c r="ET22" s="78">
        <f t="shared" si="51"/>
        <v>0</v>
      </c>
      <c r="EU22" s="78">
        <f t="shared" si="51"/>
        <v>26.49</v>
      </c>
      <c r="EV22" s="78">
        <f t="shared" si="51"/>
        <v>7.91</v>
      </c>
      <c r="EW22" s="78">
        <f t="shared" si="51"/>
        <v>4.93</v>
      </c>
      <c r="EX22" s="78">
        <f t="shared" si="51"/>
        <v>9.01</v>
      </c>
      <c r="EY22" s="78">
        <f t="shared" si="51"/>
        <v>12.95</v>
      </c>
      <c r="EZ22" s="78">
        <f t="shared" si="51"/>
        <v>0</v>
      </c>
      <c r="FA22" s="78">
        <f t="shared" si="51"/>
        <v>0</v>
      </c>
      <c r="FB22" s="78">
        <f t="shared" si="51"/>
        <v>30.25</v>
      </c>
      <c r="FC22" s="78">
        <f t="shared" si="51"/>
        <v>9.0300000000000011</v>
      </c>
      <c r="FD22" s="78">
        <f t="shared" si="51"/>
        <v>7.86</v>
      </c>
      <c r="FE22" s="78">
        <f t="shared" si="51"/>
        <v>13.89</v>
      </c>
      <c r="FF22" s="78">
        <f t="shared" si="51"/>
        <v>0</v>
      </c>
      <c r="FG22" s="78">
        <f t="shared" si="51"/>
        <v>0</v>
      </c>
      <c r="FH22" s="78">
        <f t="shared" si="51"/>
        <v>0</v>
      </c>
      <c r="FI22" s="78">
        <f t="shared" si="51"/>
        <v>36.260000000000005</v>
      </c>
      <c r="FJ22" s="78">
        <f t="shared" si="51"/>
        <v>25.89</v>
      </c>
      <c r="FK22" s="78">
        <f t="shared" si="51"/>
        <v>9.89</v>
      </c>
      <c r="FL22" s="78">
        <f t="shared" si="51"/>
        <v>9.64</v>
      </c>
      <c r="FM22" s="78">
        <f t="shared" si="51"/>
        <v>10.879999999999999</v>
      </c>
      <c r="FN22" s="78">
        <f t="shared" si="51"/>
        <v>0</v>
      </c>
      <c r="FO22" s="78">
        <f t="shared" si="51"/>
        <v>0</v>
      </c>
      <c r="FP22" s="78">
        <f t="shared" si="51"/>
        <v>23.92</v>
      </c>
      <c r="FQ22" s="78">
        <f t="shared" si="51"/>
        <v>22.97</v>
      </c>
      <c r="FR22" s="78">
        <f t="shared" si="51"/>
        <v>8.18</v>
      </c>
      <c r="FS22" s="78">
        <f t="shared" si="51"/>
        <v>5.48</v>
      </c>
      <c r="FT22" s="78">
        <f t="shared" si="51"/>
        <v>0</v>
      </c>
      <c r="FU22" s="78">
        <f t="shared" si="51"/>
        <v>0</v>
      </c>
      <c r="FV22" s="78">
        <f t="shared" si="51"/>
        <v>0</v>
      </c>
      <c r="FW22" s="78">
        <f t="shared" si="51"/>
        <v>25.85</v>
      </c>
      <c r="FX22" s="78">
        <f t="shared" si="51"/>
        <v>9.25</v>
      </c>
      <c r="FY22" s="78">
        <f t="shared" si="51"/>
        <v>0</v>
      </c>
      <c r="FZ22" s="78">
        <f t="shared" si="51"/>
        <v>4.62</v>
      </c>
      <c r="GA22" s="78">
        <f t="shared" si="51"/>
        <v>7.3699999999999992</v>
      </c>
      <c r="GB22" s="78">
        <f t="shared" si="51"/>
        <v>0</v>
      </c>
      <c r="GC22" s="78">
        <f t="shared" si="51"/>
        <v>0</v>
      </c>
      <c r="GD22" s="78">
        <f t="shared" si="51"/>
        <v>20.91</v>
      </c>
      <c r="GE22" s="78">
        <f t="shared" si="51"/>
        <v>26.73</v>
      </c>
      <c r="GF22" s="78">
        <f t="shared" si="51"/>
        <v>0</v>
      </c>
      <c r="GG22" s="78">
        <f t="shared" si="51"/>
        <v>18.100000000000001</v>
      </c>
      <c r="GH22" s="78">
        <f t="shared" si="51"/>
        <v>9.7200000000000006</v>
      </c>
      <c r="GI22" s="78">
        <f t="shared" si="51"/>
        <v>0</v>
      </c>
      <c r="GJ22" s="78">
        <f t="shared" si="51"/>
        <v>0</v>
      </c>
      <c r="GK22" s="78">
        <f t="shared" si="51"/>
        <v>0.79</v>
      </c>
      <c r="GL22" s="78">
        <f t="shared" si="51"/>
        <v>0.25</v>
      </c>
      <c r="GM22" s="78">
        <f t="shared" si="51"/>
        <v>0.28000000000000003</v>
      </c>
      <c r="GN22" s="78">
        <f t="shared" ref="GN22:IY22" si="52">SUM(GN23:GN27)</f>
        <v>0.21</v>
      </c>
      <c r="GO22" s="78">
        <f t="shared" si="52"/>
        <v>0.2</v>
      </c>
      <c r="GP22" s="78">
        <f t="shared" si="52"/>
        <v>0</v>
      </c>
      <c r="GQ22" s="78">
        <f t="shared" si="52"/>
        <v>0</v>
      </c>
      <c r="GR22" s="78">
        <f t="shared" si="52"/>
        <v>1.0900000000000001</v>
      </c>
      <c r="GS22" s="78">
        <f t="shared" si="52"/>
        <v>0.23</v>
      </c>
      <c r="GT22" s="78">
        <f t="shared" si="52"/>
        <v>0.21</v>
      </c>
      <c r="GU22" s="78">
        <f t="shared" si="52"/>
        <v>0.24</v>
      </c>
      <c r="GV22" s="78">
        <f t="shared" si="52"/>
        <v>0.23</v>
      </c>
      <c r="GW22" s="78">
        <f t="shared" si="52"/>
        <v>0</v>
      </c>
      <c r="GX22" s="78">
        <f t="shared" si="52"/>
        <v>0</v>
      </c>
      <c r="GY22" s="78">
        <f t="shared" si="52"/>
        <v>0.77</v>
      </c>
      <c r="GZ22" s="78">
        <f t="shared" si="52"/>
        <v>0.27</v>
      </c>
      <c r="HA22" s="78">
        <f t="shared" si="52"/>
        <v>0.28000000000000003</v>
      </c>
      <c r="HB22" s="78">
        <f t="shared" si="52"/>
        <v>0.34</v>
      </c>
      <c r="HC22" s="78">
        <f t="shared" si="52"/>
        <v>0.26</v>
      </c>
      <c r="HD22" s="78">
        <f t="shared" si="52"/>
        <v>0</v>
      </c>
      <c r="HE22" s="78">
        <f t="shared" si="52"/>
        <v>0</v>
      </c>
      <c r="HF22" s="78">
        <f t="shared" si="52"/>
        <v>0.81</v>
      </c>
      <c r="HG22" s="78">
        <f t="shared" si="52"/>
        <v>0.25</v>
      </c>
      <c r="HH22" s="78">
        <f t="shared" si="52"/>
        <v>0.25</v>
      </c>
      <c r="HI22" s="78">
        <f t="shared" si="52"/>
        <v>0.23</v>
      </c>
      <c r="HJ22" s="78">
        <f t="shared" si="52"/>
        <v>0.32</v>
      </c>
      <c r="HK22" s="78">
        <f t="shared" si="52"/>
        <v>0</v>
      </c>
      <c r="HL22" s="78">
        <f t="shared" si="52"/>
        <v>0</v>
      </c>
      <c r="HM22" s="78">
        <f t="shared" si="52"/>
        <v>0</v>
      </c>
      <c r="HN22" s="78">
        <f t="shared" si="52"/>
        <v>0</v>
      </c>
      <c r="HO22" s="78">
        <f t="shared" si="52"/>
        <v>0</v>
      </c>
      <c r="HP22" s="78">
        <f t="shared" si="52"/>
        <v>0</v>
      </c>
      <c r="HQ22" s="78">
        <f t="shared" si="52"/>
        <v>0</v>
      </c>
      <c r="HR22" s="78">
        <f t="shared" si="52"/>
        <v>0</v>
      </c>
      <c r="HS22" s="78">
        <f t="shared" si="52"/>
        <v>0</v>
      </c>
      <c r="HT22" s="78">
        <f t="shared" si="52"/>
        <v>0</v>
      </c>
      <c r="HU22" s="78">
        <f t="shared" si="52"/>
        <v>0</v>
      </c>
      <c r="HV22" s="78">
        <f t="shared" si="52"/>
        <v>0</v>
      </c>
      <c r="HW22" s="78">
        <f t="shared" si="52"/>
        <v>0</v>
      </c>
      <c r="HX22" s="78">
        <f t="shared" si="52"/>
        <v>0</v>
      </c>
      <c r="HY22" s="78">
        <f t="shared" si="52"/>
        <v>0</v>
      </c>
      <c r="HZ22" s="78">
        <f t="shared" si="52"/>
        <v>0</v>
      </c>
      <c r="IA22" s="78">
        <f t="shared" si="52"/>
        <v>0</v>
      </c>
      <c r="IB22" s="78">
        <f t="shared" si="52"/>
        <v>0</v>
      </c>
      <c r="IC22" s="78">
        <f t="shared" si="52"/>
        <v>0</v>
      </c>
      <c r="ID22" s="78">
        <f t="shared" si="52"/>
        <v>0</v>
      </c>
      <c r="IE22" s="78">
        <f t="shared" si="52"/>
        <v>0</v>
      </c>
      <c r="IF22" s="78">
        <f t="shared" si="52"/>
        <v>0</v>
      </c>
      <c r="IG22" s="78">
        <f t="shared" si="52"/>
        <v>0</v>
      </c>
      <c r="IH22" s="78">
        <f t="shared" si="52"/>
        <v>0</v>
      </c>
      <c r="II22" s="78">
        <f t="shared" si="52"/>
        <v>0</v>
      </c>
      <c r="IJ22" s="78">
        <f t="shared" si="52"/>
        <v>0</v>
      </c>
      <c r="IK22" s="78">
        <f t="shared" si="52"/>
        <v>0</v>
      </c>
      <c r="IL22" s="78">
        <f t="shared" si="52"/>
        <v>0</v>
      </c>
      <c r="IM22" s="78">
        <f t="shared" si="52"/>
        <v>0</v>
      </c>
      <c r="IN22" s="78">
        <f t="shared" si="52"/>
        <v>0</v>
      </c>
      <c r="IO22" s="78">
        <f t="shared" si="52"/>
        <v>0</v>
      </c>
      <c r="IP22" s="78">
        <f t="shared" si="52"/>
        <v>0</v>
      </c>
      <c r="IQ22" s="78">
        <f t="shared" si="52"/>
        <v>0</v>
      </c>
      <c r="IR22" s="78">
        <f t="shared" si="52"/>
        <v>0</v>
      </c>
      <c r="IS22" s="78">
        <f t="shared" si="52"/>
        <v>0</v>
      </c>
      <c r="IT22" s="78">
        <f t="shared" si="52"/>
        <v>0</v>
      </c>
      <c r="IU22" s="78">
        <f t="shared" si="52"/>
        <v>0</v>
      </c>
      <c r="IV22" s="78">
        <f t="shared" si="52"/>
        <v>0</v>
      </c>
      <c r="IW22" s="78">
        <f t="shared" si="52"/>
        <v>0</v>
      </c>
      <c r="IX22" s="78">
        <f t="shared" si="52"/>
        <v>0</v>
      </c>
      <c r="IY22" s="78">
        <f t="shared" si="52"/>
        <v>0</v>
      </c>
      <c r="IZ22" s="78">
        <f t="shared" ref="IZ22:LK22" si="53">SUM(IZ23:IZ27)</f>
        <v>0</v>
      </c>
      <c r="JA22" s="78">
        <f t="shared" si="53"/>
        <v>0</v>
      </c>
      <c r="JB22" s="78">
        <f t="shared" si="53"/>
        <v>0</v>
      </c>
      <c r="JC22" s="78">
        <f t="shared" si="53"/>
        <v>0</v>
      </c>
      <c r="JD22" s="78">
        <f t="shared" si="53"/>
        <v>0</v>
      </c>
      <c r="JE22" s="78">
        <f t="shared" si="53"/>
        <v>0</v>
      </c>
      <c r="JF22" s="78">
        <f t="shared" si="53"/>
        <v>0</v>
      </c>
      <c r="JG22" s="78">
        <f t="shared" si="53"/>
        <v>0</v>
      </c>
      <c r="JH22" s="78">
        <f t="shared" si="53"/>
        <v>0</v>
      </c>
      <c r="JI22" s="78">
        <f t="shared" si="53"/>
        <v>0</v>
      </c>
      <c r="JJ22" s="78">
        <f t="shared" si="53"/>
        <v>0</v>
      </c>
      <c r="JK22" s="78">
        <f t="shared" si="53"/>
        <v>0</v>
      </c>
      <c r="JL22" s="78">
        <f t="shared" si="53"/>
        <v>0</v>
      </c>
      <c r="JM22" s="78">
        <f t="shared" si="53"/>
        <v>0</v>
      </c>
      <c r="JN22" s="78">
        <f t="shared" si="53"/>
        <v>0</v>
      </c>
      <c r="JO22" s="78">
        <f t="shared" si="53"/>
        <v>0</v>
      </c>
      <c r="JP22" s="78">
        <f t="shared" si="53"/>
        <v>0</v>
      </c>
      <c r="JQ22" s="78">
        <f t="shared" si="53"/>
        <v>0</v>
      </c>
      <c r="JR22" s="78">
        <f t="shared" si="53"/>
        <v>0</v>
      </c>
      <c r="JS22" s="78">
        <f t="shared" si="53"/>
        <v>0</v>
      </c>
      <c r="JT22" s="78">
        <f t="shared" si="53"/>
        <v>0</v>
      </c>
      <c r="JU22" s="78">
        <f t="shared" si="53"/>
        <v>0</v>
      </c>
      <c r="JV22" s="78">
        <f t="shared" si="53"/>
        <v>0</v>
      </c>
      <c r="JW22" s="78">
        <f t="shared" si="53"/>
        <v>0</v>
      </c>
      <c r="JX22" s="78">
        <f t="shared" si="53"/>
        <v>0</v>
      </c>
      <c r="JY22" s="78">
        <f t="shared" si="53"/>
        <v>0</v>
      </c>
      <c r="JZ22" s="78">
        <f t="shared" si="53"/>
        <v>0</v>
      </c>
      <c r="KA22" s="78">
        <f t="shared" si="53"/>
        <v>0</v>
      </c>
      <c r="KB22" s="78">
        <f t="shared" si="53"/>
        <v>0</v>
      </c>
      <c r="KC22" s="78">
        <f t="shared" si="53"/>
        <v>0</v>
      </c>
      <c r="KD22" s="78">
        <f t="shared" si="53"/>
        <v>0</v>
      </c>
      <c r="KE22" s="78">
        <f t="shared" si="53"/>
        <v>0</v>
      </c>
      <c r="KF22" s="78">
        <f t="shared" si="53"/>
        <v>0</v>
      </c>
      <c r="KG22" s="78">
        <f t="shared" si="53"/>
        <v>0</v>
      </c>
      <c r="KH22" s="78">
        <f t="shared" si="53"/>
        <v>0</v>
      </c>
      <c r="KI22" s="78">
        <f t="shared" si="53"/>
        <v>0</v>
      </c>
      <c r="KJ22" s="78">
        <f t="shared" si="53"/>
        <v>0</v>
      </c>
      <c r="KK22" s="78">
        <f t="shared" si="53"/>
        <v>0</v>
      </c>
      <c r="KL22" s="78">
        <f t="shared" si="53"/>
        <v>0</v>
      </c>
      <c r="KM22" s="78">
        <f t="shared" si="53"/>
        <v>0</v>
      </c>
      <c r="KN22" s="78">
        <f t="shared" si="53"/>
        <v>0</v>
      </c>
      <c r="KO22" s="78">
        <f t="shared" si="53"/>
        <v>0</v>
      </c>
      <c r="KP22" s="78">
        <f t="shared" si="53"/>
        <v>0</v>
      </c>
      <c r="KQ22" s="78">
        <f t="shared" si="53"/>
        <v>0</v>
      </c>
      <c r="KR22" s="78">
        <f t="shared" si="53"/>
        <v>0</v>
      </c>
      <c r="KS22" s="78">
        <f t="shared" si="53"/>
        <v>0</v>
      </c>
      <c r="KT22" s="78">
        <f t="shared" si="53"/>
        <v>0</v>
      </c>
      <c r="KU22" s="78">
        <f t="shared" si="53"/>
        <v>0</v>
      </c>
      <c r="KV22" s="78">
        <f t="shared" si="53"/>
        <v>0</v>
      </c>
      <c r="KW22" s="78">
        <f t="shared" si="53"/>
        <v>0</v>
      </c>
      <c r="KX22" s="78">
        <f t="shared" si="53"/>
        <v>0</v>
      </c>
      <c r="KY22" s="78">
        <f t="shared" si="53"/>
        <v>0</v>
      </c>
      <c r="KZ22" s="78">
        <f t="shared" si="53"/>
        <v>0</v>
      </c>
      <c r="LA22" s="78">
        <f t="shared" si="53"/>
        <v>0</v>
      </c>
      <c r="LB22" s="78">
        <f t="shared" si="53"/>
        <v>0</v>
      </c>
      <c r="LC22" s="78">
        <f t="shared" si="53"/>
        <v>0</v>
      </c>
      <c r="LD22" s="78">
        <f t="shared" si="53"/>
        <v>0</v>
      </c>
      <c r="LE22" s="78">
        <f t="shared" si="53"/>
        <v>0</v>
      </c>
      <c r="LF22" s="78">
        <f t="shared" si="53"/>
        <v>0</v>
      </c>
      <c r="LG22" s="78">
        <f t="shared" si="53"/>
        <v>0</v>
      </c>
      <c r="LH22" s="78">
        <f t="shared" si="53"/>
        <v>0</v>
      </c>
      <c r="LI22" s="78">
        <f t="shared" si="53"/>
        <v>0</v>
      </c>
      <c r="LJ22" s="78">
        <f t="shared" si="53"/>
        <v>0</v>
      </c>
      <c r="LK22" s="78">
        <f t="shared" si="53"/>
        <v>0</v>
      </c>
      <c r="LL22" s="78">
        <f t="shared" ref="LL22:NW22" si="54">SUM(LL23:LL27)</f>
        <v>0</v>
      </c>
      <c r="LM22" s="78">
        <f t="shared" si="54"/>
        <v>0</v>
      </c>
      <c r="LN22" s="78">
        <f t="shared" si="54"/>
        <v>0</v>
      </c>
      <c r="LO22" s="78">
        <f t="shared" si="54"/>
        <v>0</v>
      </c>
      <c r="LP22" s="78">
        <f t="shared" si="54"/>
        <v>0</v>
      </c>
      <c r="LQ22" s="78">
        <f t="shared" si="54"/>
        <v>0</v>
      </c>
      <c r="LR22" s="78">
        <f t="shared" si="54"/>
        <v>0</v>
      </c>
      <c r="LS22" s="78">
        <f t="shared" si="54"/>
        <v>0</v>
      </c>
      <c r="LT22" s="78">
        <f t="shared" si="54"/>
        <v>0</v>
      </c>
      <c r="LU22" s="78">
        <f t="shared" si="54"/>
        <v>0</v>
      </c>
      <c r="LV22" s="78">
        <f t="shared" si="54"/>
        <v>0</v>
      </c>
      <c r="LW22" s="78">
        <f t="shared" si="54"/>
        <v>0</v>
      </c>
      <c r="LX22" s="78">
        <f t="shared" si="54"/>
        <v>0</v>
      </c>
      <c r="LY22" s="78">
        <f t="shared" si="54"/>
        <v>0</v>
      </c>
      <c r="LZ22" s="78">
        <f t="shared" si="54"/>
        <v>0</v>
      </c>
      <c r="MA22" s="78">
        <f t="shared" si="54"/>
        <v>0</v>
      </c>
      <c r="MB22" s="78">
        <f t="shared" si="54"/>
        <v>0</v>
      </c>
      <c r="MC22" s="78">
        <f t="shared" si="54"/>
        <v>0</v>
      </c>
      <c r="MD22" s="78">
        <f t="shared" si="54"/>
        <v>0</v>
      </c>
      <c r="ME22" s="78">
        <f t="shared" si="54"/>
        <v>0</v>
      </c>
      <c r="MF22" s="78">
        <f t="shared" si="54"/>
        <v>0</v>
      </c>
      <c r="MG22" s="78">
        <f t="shared" si="54"/>
        <v>0</v>
      </c>
      <c r="MH22" s="78">
        <f t="shared" si="54"/>
        <v>0</v>
      </c>
      <c r="MI22" s="78">
        <f t="shared" si="54"/>
        <v>0</v>
      </c>
      <c r="MJ22" s="78">
        <f t="shared" si="54"/>
        <v>0</v>
      </c>
      <c r="MK22" s="78">
        <f t="shared" si="54"/>
        <v>0</v>
      </c>
      <c r="ML22" s="78">
        <f t="shared" si="54"/>
        <v>0</v>
      </c>
      <c r="MM22" s="78">
        <f t="shared" si="54"/>
        <v>0</v>
      </c>
      <c r="MN22" s="78">
        <f t="shared" si="54"/>
        <v>0</v>
      </c>
      <c r="MO22" s="78">
        <f t="shared" si="54"/>
        <v>0</v>
      </c>
      <c r="MP22" s="78">
        <f t="shared" si="54"/>
        <v>0</v>
      </c>
      <c r="MQ22" s="78">
        <f t="shared" si="54"/>
        <v>0</v>
      </c>
      <c r="MR22" s="78">
        <f t="shared" si="54"/>
        <v>0</v>
      </c>
      <c r="MS22" s="78">
        <f t="shared" si="54"/>
        <v>0</v>
      </c>
      <c r="MT22" s="78">
        <f t="shared" si="54"/>
        <v>0</v>
      </c>
      <c r="MU22" s="78">
        <f t="shared" si="54"/>
        <v>0</v>
      </c>
      <c r="MV22" s="78">
        <f t="shared" si="54"/>
        <v>0</v>
      </c>
      <c r="MW22" s="78">
        <f t="shared" si="54"/>
        <v>0</v>
      </c>
      <c r="MX22" s="78">
        <f t="shared" si="54"/>
        <v>0</v>
      </c>
      <c r="MY22" s="78">
        <f t="shared" si="54"/>
        <v>0</v>
      </c>
      <c r="MZ22" s="78">
        <f t="shared" si="54"/>
        <v>0</v>
      </c>
      <c r="NA22" s="78">
        <f t="shared" si="54"/>
        <v>0</v>
      </c>
      <c r="NB22" s="78">
        <f t="shared" si="54"/>
        <v>0</v>
      </c>
      <c r="NC22" s="78">
        <f t="shared" si="54"/>
        <v>0</v>
      </c>
      <c r="ND22" s="78">
        <f t="shared" si="54"/>
        <v>0</v>
      </c>
      <c r="NE22" s="78">
        <f t="shared" si="54"/>
        <v>0</v>
      </c>
      <c r="NF22" s="78">
        <f t="shared" si="54"/>
        <v>0</v>
      </c>
      <c r="NG22" s="78">
        <f t="shared" si="54"/>
        <v>0</v>
      </c>
      <c r="NH22" s="78">
        <f t="shared" si="54"/>
        <v>0</v>
      </c>
      <c r="NI22" s="78">
        <f t="shared" si="54"/>
        <v>0</v>
      </c>
      <c r="NJ22" s="78">
        <f t="shared" si="54"/>
        <v>0</v>
      </c>
      <c r="NK22" s="78">
        <f t="shared" si="54"/>
        <v>0</v>
      </c>
      <c r="NL22" s="78">
        <f t="shared" si="54"/>
        <v>0</v>
      </c>
      <c r="NM22" s="78">
        <f t="shared" si="54"/>
        <v>0</v>
      </c>
      <c r="NN22" s="78">
        <f t="shared" si="54"/>
        <v>0</v>
      </c>
      <c r="NO22" s="78">
        <f t="shared" si="54"/>
        <v>0</v>
      </c>
      <c r="NP22" s="78">
        <f t="shared" si="54"/>
        <v>0</v>
      </c>
      <c r="NQ22" s="78">
        <f t="shared" si="54"/>
        <v>0</v>
      </c>
      <c r="NR22" s="78">
        <f t="shared" si="54"/>
        <v>0</v>
      </c>
      <c r="NS22" s="78">
        <f t="shared" si="54"/>
        <v>0</v>
      </c>
      <c r="NT22" s="78">
        <f t="shared" si="54"/>
        <v>0</v>
      </c>
      <c r="NU22" s="78">
        <f t="shared" si="54"/>
        <v>0</v>
      </c>
      <c r="NV22" s="78">
        <f t="shared" si="54"/>
        <v>0</v>
      </c>
      <c r="NW22" s="78">
        <f t="shared" si="54"/>
        <v>0</v>
      </c>
      <c r="NX22" s="78">
        <f t="shared" ref="NX22:QI22" si="55">SUM(NX23:NX27)</f>
        <v>0</v>
      </c>
      <c r="NY22" s="78">
        <f t="shared" si="55"/>
        <v>0</v>
      </c>
      <c r="NZ22" s="78">
        <f t="shared" si="55"/>
        <v>0</v>
      </c>
      <c r="OA22" s="78">
        <f t="shared" si="55"/>
        <v>0</v>
      </c>
      <c r="OB22" s="78">
        <f t="shared" si="55"/>
        <v>0</v>
      </c>
      <c r="OC22" s="78">
        <f t="shared" si="55"/>
        <v>0</v>
      </c>
      <c r="OD22" s="78">
        <f t="shared" si="55"/>
        <v>0</v>
      </c>
      <c r="OE22" s="78">
        <f t="shared" si="55"/>
        <v>0</v>
      </c>
      <c r="OF22" s="78">
        <f t="shared" si="55"/>
        <v>0</v>
      </c>
      <c r="OG22" s="78">
        <f t="shared" si="55"/>
        <v>0</v>
      </c>
      <c r="OH22" s="78">
        <f t="shared" si="55"/>
        <v>0</v>
      </c>
      <c r="OI22" s="78">
        <f t="shared" si="55"/>
        <v>0</v>
      </c>
      <c r="OJ22" s="78">
        <f t="shared" si="55"/>
        <v>0</v>
      </c>
      <c r="OK22" s="78">
        <f t="shared" si="55"/>
        <v>0</v>
      </c>
      <c r="OL22" s="78">
        <f t="shared" si="55"/>
        <v>0</v>
      </c>
      <c r="OM22" s="78">
        <f t="shared" si="55"/>
        <v>0</v>
      </c>
      <c r="ON22" s="78">
        <f t="shared" si="55"/>
        <v>0</v>
      </c>
      <c r="OO22" s="78">
        <f t="shared" si="55"/>
        <v>0</v>
      </c>
      <c r="OP22" s="78">
        <f t="shared" si="55"/>
        <v>0</v>
      </c>
      <c r="OQ22" s="78">
        <f t="shared" si="55"/>
        <v>0</v>
      </c>
      <c r="OR22" s="78">
        <f t="shared" si="55"/>
        <v>0</v>
      </c>
      <c r="OS22" s="78">
        <f t="shared" si="55"/>
        <v>0</v>
      </c>
      <c r="OT22" s="78">
        <f t="shared" si="55"/>
        <v>0</v>
      </c>
      <c r="OU22" s="78">
        <f t="shared" si="55"/>
        <v>0</v>
      </c>
      <c r="OV22" s="78">
        <f t="shared" si="55"/>
        <v>0</v>
      </c>
      <c r="OW22" s="78">
        <f t="shared" si="55"/>
        <v>0</v>
      </c>
      <c r="OX22" s="78">
        <f t="shared" si="55"/>
        <v>0</v>
      </c>
      <c r="OY22" s="78">
        <f t="shared" si="55"/>
        <v>0</v>
      </c>
      <c r="OZ22" s="78">
        <f t="shared" si="55"/>
        <v>0</v>
      </c>
      <c r="PA22" s="78">
        <f t="shared" si="55"/>
        <v>0</v>
      </c>
      <c r="PB22" s="78">
        <f t="shared" si="55"/>
        <v>0</v>
      </c>
      <c r="PC22" s="78">
        <f t="shared" si="55"/>
        <v>0</v>
      </c>
      <c r="PD22" s="78">
        <f t="shared" si="55"/>
        <v>0</v>
      </c>
      <c r="PE22" s="78">
        <f t="shared" si="55"/>
        <v>0</v>
      </c>
      <c r="PF22" s="78">
        <f t="shared" si="55"/>
        <v>0</v>
      </c>
      <c r="PG22" s="78">
        <f t="shared" si="55"/>
        <v>0</v>
      </c>
      <c r="PH22" s="78">
        <f t="shared" si="55"/>
        <v>0</v>
      </c>
      <c r="PI22" s="78">
        <f t="shared" si="55"/>
        <v>0</v>
      </c>
      <c r="PJ22" s="78">
        <f t="shared" si="55"/>
        <v>0</v>
      </c>
      <c r="PK22" s="78">
        <f t="shared" si="55"/>
        <v>0</v>
      </c>
      <c r="PL22" s="78">
        <f t="shared" si="55"/>
        <v>0</v>
      </c>
      <c r="PM22" s="78">
        <f t="shared" si="55"/>
        <v>0</v>
      </c>
      <c r="PN22" s="78">
        <f t="shared" si="55"/>
        <v>0</v>
      </c>
      <c r="PO22" s="78">
        <f t="shared" si="55"/>
        <v>0</v>
      </c>
      <c r="PP22" s="78">
        <f t="shared" si="55"/>
        <v>0</v>
      </c>
      <c r="PQ22" s="78">
        <f t="shared" si="55"/>
        <v>0</v>
      </c>
      <c r="PR22" s="78">
        <f t="shared" si="55"/>
        <v>0</v>
      </c>
      <c r="PS22" s="78">
        <f t="shared" si="55"/>
        <v>0</v>
      </c>
      <c r="PT22" s="78">
        <f t="shared" si="55"/>
        <v>0</v>
      </c>
      <c r="PU22" s="78">
        <f t="shared" si="55"/>
        <v>0</v>
      </c>
      <c r="PV22" s="78">
        <f t="shared" si="55"/>
        <v>0</v>
      </c>
      <c r="PW22" s="78">
        <f t="shared" si="55"/>
        <v>0</v>
      </c>
      <c r="PX22" s="78">
        <f t="shared" si="55"/>
        <v>0</v>
      </c>
      <c r="PY22" s="78">
        <f t="shared" si="55"/>
        <v>0</v>
      </c>
      <c r="PZ22" s="78">
        <f t="shared" si="55"/>
        <v>0</v>
      </c>
      <c r="QA22" s="78">
        <f t="shared" si="55"/>
        <v>0</v>
      </c>
      <c r="QB22" s="78">
        <f t="shared" si="55"/>
        <v>0</v>
      </c>
      <c r="QC22" s="78">
        <f t="shared" si="55"/>
        <v>0</v>
      </c>
      <c r="QD22" s="78">
        <f t="shared" si="55"/>
        <v>0</v>
      </c>
      <c r="QE22" s="78">
        <f t="shared" si="55"/>
        <v>0</v>
      </c>
      <c r="QF22" s="78">
        <f t="shared" si="55"/>
        <v>0</v>
      </c>
      <c r="QG22" s="78">
        <f t="shared" si="55"/>
        <v>0</v>
      </c>
      <c r="QH22" s="78">
        <f t="shared" si="55"/>
        <v>0</v>
      </c>
      <c r="QI22" s="78">
        <f t="shared" si="55"/>
        <v>0</v>
      </c>
      <c r="QJ22" s="78">
        <f t="shared" ref="QJ22:SU22" si="56">SUM(QJ23:QJ27)</f>
        <v>0</v>
      </c>
      <c r="QK22" s="78">
        <f t="shared" si="56"/>
        <v>0</v>
      </c>
      <c r="QL22" s="78">
        <f t="shared" si="56"/>
        <v>0</v>
      </c>
      <c r="QM22" s="78">
        <f t="shared" si="56"/>
        <v>0</v>
      </c>
      <c r="QN22" s="78">
        <f t="shared" si="56"/>
        <v>0</v>
      </c>
      <c r="QO22" s="78">
        <f t="shared" si="56"/>
        <v>0</v>
      </c>
      <c r="QP22" s="78">
        <f t="shared" si="56"/>
        <v>0</v>
      </c>
      <c r="QQ22" s="78">
        <f t="shared" si="56"/>
        <v>0</v>
      </c>
      <c r="QR22" s="78">
        <f t="shared" si="56"/>
        <v>0</v>
      </c>
      <c r="QS22" s="78">
        <f t="shared" si="56"/>
        <v>0</v>
      </c>
      <c r="QT22" s="78">
        <f t="shared" si="56"/>
        <v>0</v>
      </c>
      <c r="QU22" s="78">
        <f t="shared" si="56"/>
        <v>0</v>
      </c>
      <c r="QV22" s="78">
        <f t="shared" si="56"/>
        <v>0</v>
      </c>
      <c r="QW22" s="78">
        <f t="shared" si="56"/>
        <v>0</v>
      </c>
      <c r="QX22" s="78">
        <f t="shared" si="56"/>
        <v>0</v>
      </c>
      <c r="QY22" s="78">
        <f t="shared" si="56"/>
        <v>0</v>
      </c>
      <c r="QZ22" s="78">
        <f t="shared" si="56"/>
        <v>0</v>
      </c>
      <c r="RA22" s="78">
        <f t="shared" si="56"/>
        <v>0</v>
      </c>
      <c r="RB22" s="78">
        <f t="shared" si="56"/>
        <v>0</v>
      </c>
      <c r="RC22" s="78">
        <f t="shared" si="56"/>
        <v>0</v>
      </c>
      <c r="RD22" s="78">
        <f t="shared" si="56"/>
        <v>0</v>
      </c>
      <c r="RE22" s="78">
        <f t="shared" si="56"/>
        <v>0</v>
      </c>
      <c r="RF22" s="78">
        <f t="shared" si="56"/>
        <v>0</v>
      </c>
      <c r="RG22" s="78">
        <f t="shared" si="56"/>
        <v>0</v>
      </c>
      <c r="RH22" s="78">
        <f t="shared" si="56"/>
        <v>0</v>
      </c>
      <c r="RI22" s="78">
        <f t="shared" si="56"/>
        <v>0</v>
      </c>
      <c r="RJ22" s="78">
        <f t="shared" si="56"/>
        <v>0</v>
      </c>
      <c r="RK22" s="78">
        <f t="shared" si="56"/>
        <v>0</v>
      </c>
      <c r="RL22" s="78">
        <f t="shared" si="56"/>
        <v>0</v>
      </c>
      <c r="RM22" s="78">
        <f t="shared" si="56"/>
        <v>0</v>
      </c>
      <c r="RN22" s="78">
        <f t="shared" si="56"/>
        <v>0</v>
      </c>
      <c r="RO22" s="78">
        <f t="shared" si="56"/>
        <v>0</v>
      </c>
      <c r="RP22" s="78">
        <f t="shared" si="56"/>
        <v>0</v>
      </c>
      <c r="RQ22" s="78">
        <f t="shared" si="56"/>
        <v>0</v>
      </c>
      <c r="RR22" s="78">
        <f t="shared" si="56"/>
        <v>0</v>
      </c>
      <c r="RS22" s="78">
        <f t="shared" si="56"/>
        <v>0</v>
      </c>
      <c r="RT22" s="78">
        <f t="shared" si="56"/>
        <v>0</v>
      </c>
      <c r="RU22" s="78">
        <f t="shared" si="56"/>
        <v>0</v>
      </c>
      <c r="RV22" s="78">
        <f t="shared" si="56"/>
        <v>0</v>
      </c>
      <c r="RW22" s="78">
        <f t="shared" si="56"/>
        <v>0</v>
      </c>
      <c r="RX22" s="78">
        <f t="shared" si="56"/>
        <v>0</v>
      </c>
      <c r="RY22" s="78">
        <f t="shared" si="56"/>
        <v>0</v>
      </c>
      <c r="RZ22" s="78">
        <f t="shared" si="56"/>
        <v>0</v>
      </c>
      <c r="SA22" s="78">
        <f t="shared" si="56"/>
        <v>0</v>
      </c>
      <c r="SB22" s="78">
        <f t="shared" si="56"/>
        <v>0</v>
      </c>
      <c r="SC22" s="78">
        <f t="shared" si="56"/>
        <v>0</v>
      </c>
      <c r="SD22" s="78">
        <f t="shared" si="56"/>
        <v>0</v>
      </c>
      <c r="SE22" s="78">
        <f t="shared" si="56"/>
        <v>0</v>
      </c>
      <c r="SF22" s="78">
        <f t="shared" si="56"/>
        <v>0</v>
      </c>
      <c r="SG22" s="78">
        <f t="shared" si="56"/>
        <v>0</v>
      </c>
      <c r="SH22" s="78">
        <f t="shared" si="56"/>
        <v>0</v>
      </c>
      <c r="SI22" s="78">
        <f t="shared" si="56"/>
        <v>0</v>
      </c>
      <c r="SJ22" s="78">
        <f t="shared" si="56"/>
        <v>0</v>
      </c>
      <c r="SK22" s="78">
        <f t="shared" si="56"/>
        <v>0</v>
      </c>
      <c r="SL22" s="78">
        <f t="shared" si="56"/>
        <v>0</v>
      </c>
      <c r="SM22" s="78">
        <f t="shared" si="56"/>
        <v>0</v>
      </c>
      <c r="SN22" s="78">
        <f t="shared" si="56"/>
        <v>0</v>
      </c>
      <c r="SO22" s="78">
        <f t="shared" si="56"/>
        <v>0</v>
      </c>
      <c r="SP22" s="78">
        <f t="shared" si="56"/>
        <v>0</v>
      </c>
      <c r="SQ22" s="78">
        <f t="shared" si="56"/>
        <v>0</v>
      </c>
      <c r="SR22" s="78">
        <f t="shared" si="56"/>
        <v>0</v>
      </c>
      <c r="SS22" s="78">
        <f t="shared" si="56"/>
        <v>0</v>
      </c>
      <c r="ST22" s="78">
        <f t="shared" si="56"/>
        <v>0</v>
      </c>
      <c r="SU22" s="78">
        <f t="shared" si="56"/>
        <v>0</v>
      </c>
      <c r="SV22" s="78">
        <f t="shared" ref="SV22:UF22" si="57">SUM(SV23:SV27)</f>
        <v>0</v>
      </c>
      <c r="SW22" s="78">
        <f t="shared" si="57"/>
        <v>0</v>
      </c>
      <c r="SX22" s="78">
        <f t="shared" si="57"/>
        <v>0</v>
      </c>
      <c r="SY22" s="78">
        <f t="shared" si="57"/>
        <v>0</v>
      </c>
      <c r="SZ22" s="78">
        <f t="shared" si="57"/>
        <v>0</v>
      </c>
      <c r="TA22" s="78">
        <f t="shared" si="57"/>
        <v>0</v>
      </c>
      <c r="TB22" s="78">
        <f t="shared" si="57"/>
        <v>0</v>
      </c>
      <c r="TC22" s="78">
        <f t="shared" si="57"/>
        <v>0</v>
      </c>
      <c r="TD22" s="78">
        <f t="shared" si="57"/>
        <v>0</v>
      </c>
      <c r="TE22" s="78">
        <f t="shared" si="57"/>
        <v>0</v>
      </c>
      <c r="TF22" s="78">
        <f t="shared" si="57"/>
        <v>0</v>
      </c>
      <c r="TG22" s="78">
        <f t="shared" si="57"/>
        <v>0</v>
      </c>
      <c r="TH22" s="78">
        <f t="shared" si="57"/>
        <v>0</v>
      </c>
      <c r="TI22" s="78">
        <f t="shared" si="57"/>
        <v>0</v>
      </c>
      <c r="TJ22" s="78">
        <f t="shared" si="57"/>
        <v>0</v>
      </c>
      <c r="TK22" s="78">
        <f t="shared" si="57"/>
        <v>0</v>
      </c>
      <c r="TL22" s="78">
        <f t="shared" si="57"/>
        <v>0</v>
      </c>
      <c r="TM22" s="78">
        <f t="shared" si="57"/>
        <v>0</v>
      </c>
      <c r="TN22" s="78">
        <f t="shared" si="57"/>
        <v>0</v>
      </c>
      <c r="TO22" s="78">
        <f t="shared" si="57"/>
        <v>0</v>
      </c>
      <c r="TP22" s="78">
        <f t="shared" si="57"/>
        <v>0</v>
      </c>
      <c r="TQ22" s="78">
        <f t="shared" si="57"/>
        <v>0</v>
      </c>
      <c r="TR22" s="78">
        <f t="shared" si="57"/>
        <v>0</v>
      </c>
      <c r="TS22" s="78">
        <f t="shared" si="57"/>
        <v>0</v>
      </c>
      <c r="TT22" s="78">
        <f t="shared" si="57"/>
        <v>0</v>
      </c>
      <c r="TU22" s="78">
        <f t="shared" si="57"/>
        <v>0</v>
      </c>
      <c r="TV22" s="78">
        <f t="shared" si="57"/>
        <v>0</v>
      </c>
      <c r="TW22" s="78">
        <f t="shared" si="57"/>
        <v>0</v>
      </c>
      <c r="TX22" s="78">
        <f t="shared" si="57"/>
        <v>0</v>
      </c>
      <c r="TY22" s="78">
        <f t="shared" si="57"/>
        <v>0</v>
      </c>
      <c r="TZ22" s="78">
        <f t="shared" si="57"/>
        <v>0</v>
      </c>
      <c r="UA22" s="78">
        <f t="shared" si="57"/>
        <v>0</v>
      </c>
      <c r="UB22" s="78">
        <f t="shared" si="57"/>
        <v>0</v>
      </c>
      <c r="UC22" s="78">
        <f t="shared" si="57"/>
        <v>0</v>
      </c>
      <c r="UD22" s="78">
        <f t="shared" si="57"/>
        <v>0</v>
      </c>
      <c r="UE22" s="78">
        <f t="shared" si="57"/>
        <v>0</v>
      </c>
      <c r="UF22" s="78">
        <f t="shared" si="57"/>
        <v>0</v>
      </c>
    </row>
    <row r="23" spans="1:552" ht="15.75" customHeight="1" outlineLevel="1" x14ac:dyDescent="0.35">
      <c r="A23" s="2" t="s">
        <v>532</v>
      </c>
      <c r="B23" s="16">
        <v>1.89E-2</v>
      </c>
      <c r="C23" s="5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06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06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154"/>
      <c r="EA23" s="154"/>
      <c r="EB23" s="154"/>
      <c r="EC23" s="154"/>
      <c r="ED23" s="154"/>
      <c r="EE23" s="154"/>
      <c r="EF23" s="154"/>
      <c r="EG23" s="154"/>
      <c r="EH23" s="154"/>
      <c r="EI23" s="154"/>
      <c r="EJ23" s="154"/>
      <c r="EK23" s="154"/>
      <c r="EL23" s="154"/>
      <c r="EM23" s="154"/>
      <c r="EN23" s="154"/>
      <c r="EO23" s="154"/>
      <c r="EP23" s="154"/>
      <c r="EQ23" s="154"/>
      <c r="ER23" s="154"/>
      <c r="ES23" s="154"/>
      <c r="ET23" s="154"/>
      <c r="EU23" s="154"/>
      <c r="EV23" s="154"/>
      <c r="EW23" s="154"/>
      <c r="EX23" s="154"/>
      <c r="EY23" s="154"/>
      <c r="EZ23" s="154"/>
      <c r="FA23" s="154"/>
      <c r="FB23" s="154"/>
      <c r="FC23" s="154"/>
      <c r="FD23" s="154"/>
      <c r="FE23" s="154"/>
      <c r="FF23" s="154"/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  <c r="GN23" s="154"/>
      <c r="GO23" s="154"/>
      <c r="GP23" s="154"/>
      <c r="GQ23" s="154"/>
      <c r="GR23" s="154"/>
      <c r="GS23" s="154"/>
      <c r="GT23" s="154"/>
      <c r="GU23" s="154"/>
      <c r="GV23" s="154"/>
      <c r="GW23" s="154"/>
      <c r="GX23" s="154"/>
      <c r="GY23" s="154"/>
      <c r="GZ23" s="154"/>
      <c r="HA23" s="154"/>
      <c r="HB23" s="154"/>
      <c r="HC23" s="154"/>
      <c r="HD23" s="154"/>
      <c r="HE23" s="154"/>
      <c r="HF23" s="154"/>
      <c r="HG23" s="154"/>
      <c r="HH23" s="154"/>
      <c r="HI23" s="154"/>
      <c r="HJ23" s="154"/>
      <c r="HK23" s="154"/>
      <c r="HL23" s="154"/>
      <c r="HM23" s="154"/>
      <c r="HN23" s="154"/>
      <c r="HO23" s="154"/>
      <c r="HP23" s="154"/>
      <c r="HQ23" s="154"/>
      <c r="HR23" s="154"/>
      <c r="HS23" s="154"/>
      <c r="HT23" s="154"/>
      <c r="HU23" s="154"/>
      <c r="HV23" s="154"/>
      <c r="HW23" s="154"/>
      <c r="HX23" s="154"/>
      <c r="HY23" s="154"/>
      <c r="HZ23" s="154"/>
      <c r="IA23" s="154"/>
      <c r="IB23" s="154"/>
      <c r="IC23" s="154"/>
      <c r="ID23" s="154"/>
      <c r="IE23" s="154"/>
      <c r="IF23" s="154"/>
      <c r="IG23" s="134"/>
      <c r="IH23" s="154"/>
      <c r="II23" s="154"/>
      <c r="IJ23" s="154"/>
      <c r="IK23" s="154"/>
      <c r="IL23" s="154"/>
      <c r="IM23" s="154"/>
      <c r="IN23" s="154"/>
      <c r="IO23" s="154"/>
      <c r="IP23" s="154"/>
      <c r="IQ23" s="154"/>
      <c r="IR23" s="154"/>
      <c r="IS23" s="154"/>
      <c r="IT23" s="154"/>
      <c r="IU23" s="154"/>
      <c r="IV23" s="154"/>
      <c r="IW23" s="154"/>
      <c r="IX23" s="154"/>
      <c r="IY23" s="154"/>
      <c r="IZ23" s="154"/>
      <c r="JA23" s="154"/>
      <c r="JB23" s="154"/>
      <c r="JC23" s="154"/>
      <c r="JD23" s="154"/>
      <c r="JE23" s="154"/>
      <c r="JF23" s="154"/>
      <c r="JG23" s="154"/>
      <c r="JH23" s="154"/>
      <c r="JI23" s="154"/>
      <c r="JJ23" s="154"/>
      <c r="JK23" s="154"/>
      <c r="JL23" s="154"/>
      <c r="JM23" s="154"/>
      <c r="JN23" s="154"/>
      <c r="JO23" s="154"/>
      <c r="JP23" s="154"/>
      <c r="JQ23" s="154"/>
      <c r="JR23" s="154"/>
      <c r="JS23" s="154"/>
      <c r="JT23" s="154"/>
      <c r="JU23" s="154"/>
      <c r="JV23" s="154"/>
      <c r="JW23" s="154"/>
      <c r="JX23" s="154"/>
      <c r="JY23" s="154"/>
      <c r="JZ23" s="154"/>
      <c r="KA23" s="154"/>
      <c r="KB23" s="154"/>
      <c r="KC23" s="154"/>
      <c r="KD23" s="154"/>
      <c r="KE23" s="154"/>
      <c r="KF23" s="154"/>
      <c r="KG23" s="154"/>
      <c r="KH23" s="154"/>
      <c r="KI23" s="154"/>
      <c r="KJ23" s="154"/>
      <c r="KK23" s="154"/>
      <c r="KL23" s="154"/>
      <c r="KM23" s="154"/>
      <c r="KN23" s="154"/>
      <c r="KO23" s="154"/>
      <c r="KP23" s="154"/>
      <c r="KQ23" s="154"/>
      <c r="KR23" s="154"/>
      <c r="KS23" s="154"/>
      <c r="KT23" s="154"/>
      <c r="KU23" s="154"/>
      <c r="KV23" s="154"/>
      <c r="KW23" s="154"/>
      <c r="KX23" s="154"/>
      <c r="KY23" s="154"/>
      <c r="KZ23" s="154"/>
      <c r="LA23" s="154"/>
      <c r="LB23" s="154"/>
      <c r="LC23" s="154"/>
      <c r="LD23" s="154"/>
      <c r="LE23" s="154"/>
      <c r="LF23" s="154"/>
      <c r="LG23" s="154"/>
      <c r="LH23" s="154"/>
      <c r="LI23" s="154"/>
      <c r="LJ23" s="154"/>
      <c r="LK23" s="154"/>
      <c r="LL23" s="154"/>
      <c r="LM23" s="154"/>
      <c r="LN23" s="154"/>
      <c r="LO23" s="154"/>
      <c r="LP23" s="154"/>
      <c r="LQ23" s="154"/>
      <c r="LR23" s="154"/>
      <c r="LS23" s="154"/>
      <c r="LT23" s="154"/>
      <c r="LU23" s="154"/>
      <c r="LV23" s="154"/>
      <c r="LW23" s="154"/>
      <c r="LX23" s="154"/>
      <c r="LY23" s="154"/>
      <c r="LZ23" s="154"/>
      <c r="MA23" s="154"/>
      <c r="MB23" s="154"/>
      <c r="MC23" s="154"/>
      <c r="MD23" s="154"/>
      <c r="ME23" s="154"/>
      <c r="MF23" s="154"/>
      <c r="MG23" s="154"/>
      <c r="MH23" s="154"/>
      <c r="MI23" s="154"/>
      <c r="MJ23" s="154"/>
      <c r="MK23" s="154"/>
      <c r="ML23" s="154"/>
      <c r="MM23" s="154"/>
      <c r="MN23" s="154"/>
      <c r="MO23" s="154"/>
      <c r="MP23" s="154"/>
      <c r="MQ23" s="154"/>
      <c r="MR23" s="154"/>
      <c r="MS23" s="154"/>
      <c r="MT23" s="154"/>
      <c r="MU23" s="154"/>
      <c r="MV23" s="154"/>
      <c r="MW23" s="154"/>
      <c r="MX23" s="154"/>
      <c r="MY23" s="154"/>
      <c r="MZ23" s="154"/>
      <c r="NA23" s="154"/>
      <c r="NB23" s="154"/>
      <c r="NC23" s="154"/>
      <c r="ND23" s="154"/>
      <c r="NE23" s="154"/>
      <c r="NF23" s="154"/>
      <c r="NG23" s="154"/>
      <c r="NH23" s="154"/>
      <c r="NI23" s="154"/>
      <c r="NJ23" s="154"/>
      <c r="NK23" s="154"/>
      <c r="NL23" s="154"/>
      <c r="NM23" s="154"/>
      <c r="NN23" s="154"/>
      <c r="NO23" s="154"/>
      <c r="NP23" s="154"/>
      <c r="NQ23" s="154"/>
      <c r="NR23" s="154"/>
      <c r="NS23" s="154"/>
      <c r="NT23" s="154"/>
      <c r="NU23" s="154"/>
      <c r="NV23" s="154"/>
      <c r="NW23" s="154"/>
      <c r="NX23" s="154"/>
      <c r="NY23" s="154"/>
      <c r="NZ23" s="154"/>
      <c r="OA23" s="154"/>
      <c r="OB23" s="154"/>
      <c r="OC23" s="154"/>
      <c r="OD23" s="154"/>
      <c r="OE23" s="154"/>
      <c r="OF23" s="154"/>
      <c r="OG23" s="154"/>
      <c r="OH23" s="154"/>
      <c r="OI23" s="154"/>
      <c r="OJ23" s="154"/>
      <c r="OK23" s="154"/>
      <c r="OL23" s="154"/>
      <c r="OM23" s="154"/>
      <c r="ON23" s="154"/>
      <c r="OO23" s="154"/>
      <c r="OP23" s="154"/>
      <c r="OQ23" s="154"/>
      <c r="OR23" s="154"/>
      <c r="OS23" s="154"/>
      <c r="OT23" s="154"/>
      <c r="OU23" s="154"/>
      <c r="OV23" s="154"/>
      <c r="OW23" s="154"/>
      <c r="OX23" s="154"/>
      <c r="OY23" s="154"/>
      <c r="OZ23" s="154"/>
      <c r="PA23" s="154"/>
      <c r="PB23" s="154"/>
      <c r="PC23" s="154"/>
      <c r="PD23" s="154"/>
      <c r="PE23" s="154"/>
      <c r="PF23" s="154"/>
      <c r="PG23" s="154"/>
      <c r="PH23" s="154"/>
      <c r="PI23" s="154"/>
      <c r="PJ23" s="154"/>
      <c r="PK23" s="154"/>
      <c r="PL23" s="154"/>
      <c r="PM23" s="154"/>
      <c r="PN23" s="154"/>
      <c r="PO23" s="154"/>
      <c r="PP23" s="154"/>
      <c r="PQ23" s="154"/>
      <c r="PR23" s="154"/>
      <c r="PS23" s="154"/>
      <c r="PT23" s="154"/>
      <c r="PU23" s="154"/>
      <c r="PV23" s="154"/>
      <c r="PW23" s="154"/>
      <c r="PX23" s="154"/>
      <c r="PY23" s="154"/>
      <c r="PZ23" s="154"/>
      <c r="QA23" s="154"/>
      <c r="QB23" s="154"/>
      <c r="QC23" s="154"/>
      <c r="QD23" s="154"/>
      <c r="QE23" s="154"/>
      <c r="QF23" s="154"/>
      <c r="QG23" s="154"/>
      <c r="QH23" s="154"/>
      <c r="QI23" s="154"/>
      <c r="QJ23" s="154"/>
      <c r="QK23" s="154"/>
      <c r="QL23" s="154"/>
      <c r="QM23" s="154"/>
      <c r="QN23" s="154"/>
      <c r="QO23" s="154"/>
      <c r="QP23" s="154"/>
      <c r="QQ23" s="154"/>
      <c r="QR23" s="154"/>
      <c r="QS23" s="154"/>
      <c r="QT23" s="154"/>
      <c r="QU23" s="154"/>
      <c r="QV23" s="154"/>
      <c r="QW23" s="154"/>
      <c r="QX23" s="154"/>
      <c r="QY23" s="154"/>
      <c r="QZ23" s="154"/>
      <c r="RA23" s="154"/>
      <c r="RB23" s="154"/>
      <c r="RC23" s="154"/>
      <c r="RD23" s="154"/>
      <c r="RE23" s="154"/>
      <c r="RF23" s="154"/>
      <c r="RG23" s="154"/>
      <c r="RH23" s="154"/>
      <c r="RI23" s="154"/>
      <c r="RJ23" s="154"/>
      <c r="RK23" s="154"/>
      <c r="RL23" s="154"/>
      <c r="RM23" s="154"/>
      <c r="RN23" s="154"/>
      <c r="RO23" s="154"/>
      <c r="RP23" s="154"/>
      <c r="RQ23" s="154"/>
      <c r="RR23" s="154"/>
      <c r="RS23" s="154"/>
      <c r="RT23" s="154"/>
      <c r="RU23" s="154"/>
      <c r="RV23" s="154"/>
      <c r="RW23" s="154"/>
      <c r="RX23" s="154"/>
      <c r="RY23" s="154"/>
      <c r="RZ23" s="154"/>
      <c r="SA23" s="154"/>
      <c r="SB23" s="154"/>
      <c r="SC23" s="154"/>
      <c r="SD23" s="154"/>
      <c r="SE23" s="154"/>
      <c r="SF23" s="154"/>
      <c r="SG23" s="154"/>
      <c r="SH23" s="154"/>
      <c r="SI23" s="154"/>
      <c r="SJ23" s="154"/>
      <c r="SK23" s="154"/>
      <c r="SL23" s="154"/>
      <c r="SM23" s="154"/>
      <c r="SN23" s="154"/>
      <c r="SO23" s="154"/>
      <c r="SP23" s="154"/>
      <c r="SQ23" s="154"/>
      <c r="SR23" s="154"/>
      <c r="SS23" s="154"/>
      <c r="ST23" s="154"/>
      <c r="SU23" s="154"/>
      <c r="SV23" s="154"/>
      <c r="SW23" s="154"/>
      <c r="SX23" s="154"/>
      <c r="SY23" s="154"/>
      <c r="SZ23" s="154"/>
      <c r="TA23" s="154"/>
      <c r="TB23" s="154"/>
      <c r="TC23" s="154"/>
      <c r="TD23" s="154"/>
      <c r="TE23" s="154"/>
      <c r="TF23" s="154"/>
      <c r="TG23" s="154"/>
      <c r="TH23" s="154"/>
      <c r="TI23" s="154"/>
      <c r="TJ23" s="154"/>
      <c r="TK23" s="154"/>
      <c r="TL23" s="154"/>
      <c r="TM23" s="154"/>
      <c r="TN23" s="154"/>
      <c r="TO23" s="154"/>
      <c r="TP23" s="154"/>
      <c r="TQ23" s="154"/>
      <c r="TR23" s="154"/>
      <c r="TS23" s="154"/>
      <c r="TT23" s="154"/>
      <c r="TU23" s="154"/>
      <c r="TV23" s="154"/>
      <c r="TW23" s="154"/>
      <c r="TX23" s="154"/>
      <c r="TY23" s="154"/>
      <c r="TZ23" s="154"/>
      <c r="UA23" s="154"/>
      <c r="UB23" s="154"/>
      <c r="UC23" s="154"/>
      <c r="UD23" s="154"/>
      <c r="UE23" s="154"/>
      <c r="UF23" s="154"/>
    </row>
    <row r="24" spans="1:552" ht="15.75" customHeight="1" outlineLevel="1" x14ac:dyDescent="0.35">
      <c r="A24" s="2" t="s">
        <v>533</v>
      </c>
      <c r="B24" s="16">
        <v>1.01E-2</v>
      </c>
      <c r="C24" s="5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06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06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>
        <v>7.86</v>
      </c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>
        <v>4.76</v>
      </c>
      <c r="EB24" s="154">
        <v>4.29</v>
      </c>
      <c r="EC24" s="154">
        <v>9.8699999999999992</v>
      </c>
      <c r="ED24" s="154"/>
      <c r="EE24" s="154"/>
      <c r="EF24" s="154"/>
      <c r="EG24" s="154">
        <v>33.5</v>
      </c>
      <c r="EH24" s="154">
        <v>4.38</v>
      </c>
      <c r="EI24" s="154">
        <v>8.59</v>
      </c>
      <c r="EJ24" s="154">
        <v>5.85</v>
      </c>
      <c r="EK24" s="154"/>
      <c r="EL24" s="154"/>
      <c r="EM24" s="154"/>
      <c r="EN24" s="154">
        <v>33.61</v>
      </c>
      <c r="EO24" s="154">
        <v>6.74</v>
      </c>
      <c r="EP24" s="154"/>
      <c r="EQ24" s="154">
        <v>14.33</v>
      </c>
      <c r="ER24" s="154">
        <v>5.59</v>
      </c>
      <c r="ES24" s="154"/>
      <c r="ET24" s="154"/>
      <c r="EU24" s="154">
        <v>25.47</v>
      </c>
      <c r="EV24" s="154">
        <v>7.63</v>
      </c>
      <c r="EW24" s="154">
        <v>4.59</v>
      </c>
      <c r="EX24" s="154">
        <v>8.67</v>
      </c>
      <c r="EY24" s="154">
        <v>8.3000000000000007</v>
      </c>
      <c r="EZ24" s="154"/>
      <c r="FA24" s="154"/>
      <c r="FB24" s="154">
        <v>29.47</v>
      </c>
      <c r="FC24" s="154">
        <v>8.81</v>
      </c>
      <c r="FD24" s="154">
        <v>7.62</v>
      </c>
      <c r="FE24" s="154">
        <v>5.07</v>
      </c>
      <c r="FF24" s="154"/>
      <c r="FG24" s="154"/>
      <c r="FH24" s="154"/>
      <c r="FI24" s="154">
        <v>35.380000000000003</v>
      </c>
      <c r="FJ24" s="154">
        <v>6.25</v>
      </c>
      <c r="FK24" s="154">
        <v>9.65</v>
      </c>
      <c r="FL24" s="154">
        <v>9.33</v>
      </c>
      <c r="FM24" s="154">
        <v>10.61</v>
      </c>
      <c r="FN24" s="154"/>
      <c r="FO24" s="154"/>
      <c r="FP24" s="154">
        <v>23.01</v>
      </c>
      <c r="FQ24" s="154"/>
      <c r="FR24" s="154">
        <v>7.98</v>
      </c>
      <c r="FS24" s="154">
        <v>5.21</v>
      </c>
      <c r="FT24" s="154"/>
      <c r="FU24" s="154"/>
      <c r="FV24" s="154"/>
      <c r="FW24" s="154">
        <v>24.84</v>
      </c>
      <c r="FX24" s="154">
        <v>5.37</v>
      </c>
      <c r="FY24" s="154"/>
      <c r="FZ24" s="154">
        <v>4.47</v>
      </c>
      <c r="GA24" s="154">
        <v>7.1</v>
      </c>
      <c r="GB24" s="154"/>
      <c r="GC24" s="154"/>
      <c r="GD24" s="154">
        <v>20.149999999999999</v>
      </c>
      <c r="GE24" s="154">
        <v>26.17</v>
      </c>
      <c r="GF24" s="154"/>
      <c r="GG24" s="154">
        <v>10.65</v>
      </c>
      <c r="GH24" s="154">
        <v>9.51</v>
      </c>
      <c r="GI24" s="154"/>
      <c r="GJ24" s="154"/>
      <c r="GK24" s="154"/>
      <c r="GL24" s="154"/>
      <c r="GM24" s="154"/>
      <c r="GN24" s="154"/>
      <c r="GO24" s="154"/>
      <c r="GP24" s="154"/>
      <c r="GQ24" s="154"/>
      <c r="GR24" s="154"/>
      <c r="GS24" s="154"/>
      <c r="GT24" s="154"/>
      <c r="GU24" s="154"/>
      <c r="GV24" s="154"/>
      <c r="GW24" s="154"/>
      <c r="GX24" s="154"/>
      <c r="GY24" s="154"/>
      <c r="GZ24" s="154"/>
      <c r="HA24" s="154"/>
      <c r="HB24" s="154"/>
      <c r="HC24" s="154"/>
      <c r="HD24" s="154"/>
      <c r="HE24" s="154"/>
      <c r="HF24" s="154"/>
      <c r="HG24" s="154"/>
      <c r="HH24" s="154"/>
      <c r="HI24" s="154"/>
      <c r="HJ24" s="154"/>
      <c r="HK24" s="154"/>
      <c r="HL24" s="154"/>
      <c r="HM24" s="154"/>
      <c r="HN24" s="154"/>
      <c r="HO24" s="154"/>
      <c r="HP24" s="154"/>
      <c r="HQ24" s="154"/>
      <c r="HR24" s="154"/>
      <c r="HS24" s="154"/>
      <c r="HT24" s="154"/>
      <c r="HU24" s="154"/>
      <c r="HV24" s="154"/>
      <c r="HW24" s="154"/>
      <c r="HX24" s="154"/>
      <c r="HY24" s="154"/>
      <c r="HZ24" s="154"/>
      <c r="IA24" s="154"/>
      <c r="IB24" s="154"/>
      <c r="IC24" s="154"/>
      <c r="ID24" s="154"/>
      <c r="IE24" s="154"/>
      <c r="IF24" s="154"/>
      <c r="IG24" s="154"/>
      <c r="IH24" s="154"/>
      <c r="II24" s="154"/>
      <c r="IJ24" s="154"/>
      <c r="IK24" s="154"/>
      <c r="IL24" s="154"/>
      <c r="IM24" s="154"/>
      <c r="IN24" s="154"/>
      <c r="IO24" s="154"/>
      <c r="IP24" s="154"/>
      <c r="IQ24" s="154"/>
      <c r="IR24" s="154"/>
      <c r="IS24" s="154"/>
      <c r="IT24" s="154"/>
      <c r="IU24" s="154"/>
      <c r="IV24" s="154"/>
      <c r="IW24" s="154"/>
      <c r="IX24" s="154"/>
      <c r="IY24" s="154"/>
      <c r="IZ24" s="154"/>
      <c r="JA24" s="154"/>
      <c r="JB24" s="154"/>
      <c r="JC24" s="154"/>
      <c r="JD24" s="154"/>
      <c r="JE24" s="154"/>
      <c r="JF24" s="154"/>
      <c r="JG24" s="154"/>
      <c r="JH24" s="154"/>
      <c r="JI24" s="154"/>
      <c r="JJ24" s="154"/>
      <c r="JK24" s="154"/>
      <c r="JL24" s="154"/>
      <c r="JM24" s="154"/>
      <c r="JN24" s="154"/>
      <c r="JO24" s="154"/>
      <c r="JP24" s="154"/>
      <c r="JQ24" s="154"/>
      <c r="JR24" s="154"/>
      <c r="JS24" s="154"/>
      <c r="JT24" s="154"/>
      <c r="JU24" s="154"/>
      <c r="JV24" s="154"/>
      <c r="JW24" s="154"/>
      <c r="JX24" s="154"/>
      <c r="JY24" s="154"/>
      <c r="JZ24" s="154"/>
      <c r="KA24" s="154"/>
      <c r="KB24" s="154"/>
      <c r="KC24" s="154"/>
      <c r="KD24" s="154"/>
      <c r="KE24" s="154"/>
      <c r="KF24" s="154"/>
      <c r="KG24" s="154"/>
      <c r="KH24" s="154"/>
      <c r="KI24" s="154"/>
      <c r="KJ24" s="154"/>
      <c r="KK24" s="154"/>
      <c r="KL24" s="154"/>
      <c r="KM24" s="154"/>
      <c r="KN24" s="154"/>
      <c r="KO24" s="154"/>
      <c r="KP24" s="154"/>
      <c r="KQ24" s="154"/>
      <c r="KR24" s="154"/>
      <c r="KS24" s="154"/>
      <c r="KT24" s="154"/>
      <c r="KU24" s="154"/>
      <c r="KV24" s="154"/>
      <c r="KW24" s="154"/>
      <c r="KX24" s="154"/>
      <c r="KY24" s="154"/>
      <c r="KZ24" s="154"/>
      <c r="LA24" s="154"/>
      <c r="LB24" s="154"/>
      <c r="LC24" s="154"/>
      <c r="LD24" s="154"/>
      <c r="LE24" s="154"/>
      <c r="LF24" s="154"/>
      <c r="LG24" s="154"/>
      <c r="LH24" s="154"/>
      <c r="LI24" s="154"/>
      <c r="LJ24" s="154"/>
      <c r="LK24" s="154"/>
      <c r="LL24" s="154"/>
      <c r="LM24" s="154"/>
      <c r="LN24" s="154"/>
      <c r="LO24" s="154"/>
      <c r="LP24" s="154"/>
      <c r="LQ24" s="154"/>
      <c r="LR24" s="154"/>
      <c r="LS24" s="154"/>
      <c r="LT24" s="154"/>
      <c r="LU24" s="154"/>
      <c r="LV24" s="154"/>
      <c r="LW24" s="154"/>
      <c r="LX24" s="154"/>
      <c r="LY24" s="154"/>
      <c r="LZ24" s="154"/>
      <c r="MA24" s="154"/>
      <c r="MB24" s="154"/>
      <c r="MC24" s="154"/>
      <c r="MD24" s="154"/>
      <c r="ME24" s="154"/>
      <c r="MF24" s="154"/>
      <c r="MG24" s="154"/>
      <c r="MH24" s="154"/>
      <c r="MI24" s="154"/>
      <c r="MJ24" s="154"/>
      <c r="MK24" s="154"/>
      <c r="ML24" s="154"/>
      <c r="MM24" s="154"/>
      <c r="MN24" s="154"/>
      <c r="MO24" s="154"/>
      <c r="MP24" s="154"/>
      <c r="MQ24" s="154"/>
      <c r="MR24" s="154"/>
      <c r="MS24" s="154"/>
      <c r="MT24" s="154"/>
      <c r="MU24" s="154"/>
      <c r="MV24" s="154"/>
      <c r="MW24" s="154"/>
      <c r="MX24" s="154"/>
      <c r="MY24" s="154"/>
      <c r="MZ24" s="154"/>
      <c r="NA24" s="154"/>
      <c r="NB24" s="154"/>
      <c r="NC24" s="154"/>
      <c r="ND24" s="154"/>
      <c r="NE24" s="154"/>
      <c r="NF24" s="154"/>
      <c r="NG24" s="154"/>
      <c r="NH24" s="154"/>
      <c r="NI24" s="154"/>
      <c r="NJ24" s="154"/>
      <c r="NK24" s="154"/>
      <c r="NL24" s="154"/>
      <c r="NM24" s="154"/>
      <c r="NN24" s="154"/>
      <c r="NO24" s="154"/>
      <c r="NP24" s="154"/>
      <c r="NQ24" s="154"/>
      <c r="NR24" s="154"/>
      <c r="NS24" s="154"/>
      <c r="NT24" s="154"/>
      <c r="NU24" s="154"/>
      <c r="NV24" s="154"/>
      <c r="NW24" s="154"/>
      <c r="NX24" s="154"/>
      <c r="NY24" s="154"/>
      <c r="NZ24" s="154"/>
      <c r="OA24" s="154"/>
      <c r="OB24" s="154"/>
      <c r="OC24" s="154"/>
      <c r="OD24" s="154"/>
      <c r="OE24" s="154"/>
      <c r="OF24" s="154"/>
      <c r="OG24" s="154"/>
      <c r="OH24" s="154"/>
      <c r="OI24" s="154"/>
      <c r="OJ24" s="154"/>
      <c r="OK24" s="154"/>
      <c r="OL24" s="154"/>
      <c r="OM24" s="154"/>
      <c r="ON24" s="154"/>
      <c r="OO24" s="154"/>
      <c r="OP24" s="154"/>
      <c r="OQ24" s="154"/>
      <c r="OR24" s="154"/>
      <c r="OS24" s="154"/>
      <c r="OT24" s="154"/>
      <c r="OU24" s="154"/>
      <c r="OV24" s="154"/>
      <c r="OW24" s="154"/>
      <c r="OX24" s="154"/>
      <c r="OY24" s="154"/>
      <c r="OZ24" s="154"/>
      <c r="PA24" s="154"/>
      <c r="PB24" s="154"/>
      <c r="PC24" s="154"/>
      <c r="PD24" s="154"/>
      <c r="PE24" s="154"/>
      <c r="PF24" s="154"/>
      <c r="PG24" s="154"/>
      <c r="PH24" s="154"/>
      <c r="PI24" s="154"/>
      <c r="PJ24" s="154"/>
      <c r="PK24" s="154"/>
      <c r="PL24" s="154"/>
      <c r="PM24" s="154"/>
      <c r="PN24" s="154"/>
      <c r="PO24" s="154"/>
      <c r="PP24" s="154"/>
      <c r="PQ24" s="154"/>
      <c r="PR24" s="154"/>
      <c r="PS24" s="154"/>
      <c r="PT24" s="154"/>
      <c r="PU24" s="154"/>
      <c r="PV24" s="154"/>
      <c r="PW24" s="154"/>
      <c r="PX24" s="154"/>
      <c r="PY24" s="154"/>
      <c r="PZ24" s="154"/>
      <c r="QA24" s="154"/>
      <c r="QB24" s="154"/>
      <c r="QC24" s="154"/>
      <c r="QD24" s="154"/>
      <c r="QE24" s="154"/>
      <c r="QF24" s="154"/>
      <c r="QG24" s="154"/>
      <c r="QH24" s="154"/>
      <c r="QI24" s="154"/>
      <c r="QJ24" s="154"/>
      <c r="QK24" s="154"/>
      <c r="QL24" s="154"/>
      <c r="QM24" s="154"/>
      <c r="QN24" s="154"/>
      <c r="QO24" s="154"/>
      <c r="QP24" s="154"/>
      <c r="QQ24" s="154"/>
      <c r="QR24" s="154"/>
      <c r="QS24" s="154"/>
      <c r="QT24" s="154"/>
      <c r="QU24" s="154"/>
      <c r="QV24" s="154"/>
      <c r="QW24" s="154"/>
      <c r="QX24" s="154"/>
      <c r="QY24" s="154"/>
      <c r="QZ24" s="154"/>
      <c r="RA24" s="154"/>
      <c r="RB24" s="154"/>
      <c r="RC24" s="154"/>
      <c r="RD24" s="154"/>
      <c r="RE24" s="154"/>
      <c r="RF24" s="154"/>
      <c r="RG24" s="154"/>
      <c r="RH24" s="154"/>
      <c r="RI24" s="154"/>
      <c r="RJ24" s="154"/>
      <c r="RK24" s="154"/>
      <c r="RL24" s="154"/>
      <c r="RM24" s="154"/>
      <c r="RN24" s="154"/>
      <c r="RO24" s="154"/>
      <c r="RP24" s="154"/>
      <c r="RQ24" s="154"/>
      <c r="RR24" s="154"/>
      <c r="RS24" s="154"/>
      <c r="RT24" s="154"/>
      <c r="RU24" s="154"/>
      <c r="RV24" s="154"/>
      <c r="RW24" s="154"/>
      <c r="RX24" s="154"/>
      <c r="RY24" s="154"/>
      <c r="RZ24" s="154"/>
      <c r="SA24" s="154"/>
      <c r="SB24" s="154"/>
      <c r="SC24" s="154"/>
      <c r="SD24" s="154"/>
      <c r="SE24" s="154"/>
      <c r="SF24" s="154"/>
      <c r="SG24" s="154"/>
      <c r="SH24" s="154"/>
      <c r="SI24" s="154"/>
      <c r="SJ24" s="154"/>
      <c r="SK24" s="154"/>
      <c r="SL24" s="154"/>
      <c r="SM24" s="154"/>
      <c r="SN24" s="154"/>
      <c r="SO24" s="154"/>
      <c r="SP24" s="154"/>
      <c r="SQ24" s="154"/>
      <c r="SR24" s="154"/>
      <c r="SS24" s="154"/>
      <c r="ST24" s="154"/>
      <c r="SU24" s="154"/>
      <c r="SV24" s="154"/>
      <c r="SW24" s="154"/>
      <c r="SX24" s="154"/>
      <c r="SY24" s="154"/>
      <c r="SZ24" s="154"/>
      <c r="TA24" s="154"/>
      <c r="TB24" s="154"/>
      <c r="TC24" s="154"/>
      <c r="TD24" s="154"/>
      <c r="TE24" s="154"/>
      <c r="TF24" s="154"/>
      <c r="TG24" s="154"/>
      <c r="TH24" s="154"/>
      <c r="TI24" s="154"/>
      <c r="TJ24" s="154"/>
      <c r="TK24" s="154"/>
      <c r="TL24" s="154"/>
      <c r="TM24" s="154"/>
      <c r="TN24" s="154"/>
      <c r="TO24" s="154"/>
      <c r="TP24" s="154"/>
      <c r="TQ24" s="154"/>
      <c r="TR24" s="154"/>
      <c r="TS24" s="154"/>
      <c r="TT24" s="154"/>
      <c r="TU24" s="154"/>
      <c r="TV24" s="154"/>
      <c r="TW24" s="154"/>
      <c r="TX24" s="154"/>
      <c r="TY24" s="154"/>
      <c r="TZ24" s="154"/>
      <c r="UA24" s="154"/>
      <c r="UB24" s="154"/>
      <c r="UC24" s="154"/>
      <c r="UD24" s="154"/>
      <c r="UE24" s="154"/>
      <c r="UF24" s="154"/>
    </row>
    <row r="25" spans="1:552" ht="15.75" customHeight="1" outlineLevel="1" x14ac:dyDescent="0.35">
      <c r="A25" s="2" t="s">
        <v>534</v>
      </c>
      <c r="B25" s="16">
        <v>5.0000000000000001E-3</v>
      </c>
      <c r="C25" s="16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06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>
        <v>0.01</v>
      </c>
      <c r="AX25" s="154"/>
      <c r="AY25" s="154"/>
      <c r="AZ25" s="154"/>
      <c r="BA25" s="154"/>
      <c r="BB25" s="154"/>
      <c r="BC25" s="154">
        <v>3.47</v>
      </c>
      <c r="BD25" s="154">
        <v>1.82</v>
      </c>
      <c r="BE25" s="154">
        <v>3.62</v>
      </c>
      <c r="BF25" s="154">
        <v>2.5499999999999998</v>
      </c>
      <c r="BG25" s="154">
        <v>1.79</v>
      </c>
      <c r="BH25" s="154">
        <v>2.36</v>
      </c>
      <c r="BI25" s="154">
        <v>1.49</v>
      </c>
      <c r="BJ25" s="154">
        <v>2.68</v>
      </c>
      <c r="BK25" s="154">
        <v>2.86</v>
      </c>
      <c r="BL25" s="154">
        <v>3.53</v>
      </c>
      <c r="BM25" s="106">
        <v>2.4300000000000002</v>
      </c>
      <c r="BN25" s="154">
        <v>2.73</v>
      </c>
      <c r="BO25" s="154">
        <v>3.25</v>
      </c>
      <c r="BP25" s="154">
        <v>3.9</v>
      </c>
      <c r="BQ25" s="154">
        <v>3.74</v>
      </c>
      <c r="BR25" s="154">
        <v>4.83</v>
      </c>
      <c r="BS25" s="154">
        <v>3.21</v>
      </c>
      <c r="BT25" s="154">
        <v>4.7699999999999996</v>
      </c>
      <c r="BU25" s="154">
        <v>2.86</v>
      </c>
      <c r="BV25" s="154">
        <v>2.33</v>
      </c>
      <c r="BW25" s="154">
        <v>5.72</v>
      </c>
      <c r="BX25" s="154">
        <v>2.66</v>
      </c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>
        <v>21.66</v>
      </c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>
        <v>24.41</v>
      </c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>
        <v>2.3E-2</v>
      </c>
      <c r="EB25" s="154">
        <v>0.32</v>
      </c>
      <c r="EC25" s="154">
        <v>0.2</v>
      </c>
      <c r="ED25" s="154"/>
      <c r="EE25" s="154"/>
      <c r="EF25" s="154"/>
      <c r="EG25" s="154">
        <v>8.1000000000000003E-2</v>
      </c>
      <c r="EH25" s="154">
        <v>0.14000000000000001</v>
      </c>
      <c r="EI25" s="154">
        <v>0.25</v>
      </c>
      <c r="EJ25" s="154">
        <v>0.23</v>
      </c>
      <c r="EK25" s="154"/>
      <c r="EL25" s="154"/>
      <c r="EM25" s="154"/>
      <c r="EN25" s="154">
        <v>1.1200000000000001</v>
      </c>
      <c r="EO25" s="154">
        <v>0.24</v>
      </c>
      <c r="EP25" s="154"/>
      <c r="EQ25" s="154">
        <v>0.64</v>
      </c>
      <c r="ER25" s="154">
        <v>3.2000000000000001E-2</v>
      </c>
      <c r="ES25" s="154"/>
      <c r="ET25" s="154"/>
      <c r="EU25" s="154">
        <v>1.02</v>
      </c>
      <c r="EV25" s="154">
        <v>0.28000000000000003</v>
      </c>
      <c r="EW25" s="154">
        <v>0.34</v>
      </c>
      <c r="EX25" s="154">
        <v>0.34</v>
      </c>
      <c r="EY25" s="154">
        <v>0.37</v>
      </c>
      <c r="EZ25" s="154"/>
      <c r="FA25" s="154"/>
      <c r="FB25" s="154">
        <v>0.78</v>
      </c>
      <c r="FC25" s="154">
        <v>0.22</v>
      </c>
      <c r="FD25" s="154">
        <v>0.24</v>
      </c>
      <c r="FE25" s="154">
        <v>0.13</v>
      </c>
      <c r="FF25" s="154"/>
      <c r="FG25" s="154"/>
      <c r="FH25" s="154"/>
      <c r="FI25" s="154">
        <v>0.88</v>
      </c>
      <c r="FJ25" s="154">
        <v>0.15</v>
      </c>
      <c r="FK25" s="154">
        <v>0.24</v>
      </c>
      <c r="FL25" s="154">
        <v>0.31</v>
      </c>
      <c r="FM25" s="154">
        <v>0.27</v>
      </c>
      <c r="FN25" s="154"/>
      <c r="FO25" s="154"/>
      <c r="FP25" s="154">
        <v>0.91</v>
      </c>
      <c r="FQ25" s="154"/>
      <c r="FR25" s="154">
        <v>0.2</v>
      </c>
      <c r="FS25" s="154">
        <v>0.27</v>
      </c>
      <c r="FT25" s="154"/>
      <c r="FU25" s="154"/>
      <c r="FV25" s="154"/>
      <c r="FW25" s="154">
        <v>1.01</v>
      </c>
      <c r="FX25" s="154">
        <v>0.27</v>
      </c>
      <c r="FY25" s="154"/>
      <c r="FZ25" s="154">
        <v>0.15</v>
      </c>
      <c r="GA25" s="154">
        <v>0.27</v>
      </c>
      <c r="GB25" s="154"/>
      <c r="GC25" s="154"/>
      <c r="GD25" s="154">
        <v>0.76</v>
      </c>
      <c r="GE25" s="154">
        <v>0.56000000000000005</v>
      </c>
      <c r="GF25" s="154"/>
      <c r="GG25" s="154">
        <v>0.23</v>
      </c>
      <c r="GH25" s="154">
        <v>0.21</v>
      </c>
      <c r="GI25" s="154"/>
      <c r="GJ25" s="154"/>
      <c r="GK25" s="154">
        <v>0.79</v>
      </c>
      <c r="GL25" s="154">
        <v>0.25</v>
      </c>
      <c r="GM25" s="154">
        <v>0.28000000000000003</v>
      </c>
      <c r="GN25" s="154">
        <v>0.21</v>
      </c>
      <c r="GO25" s="154">
        <v>0.2</v>
      </c>
      <c r="GP25" s="154"/>
      <c r="GQ25" s="154"/>
      <c r="GR25" s="154">
        <v>1.0900000000000001</v>
      </c>
      <c r="GS25" s="154">
        <v>0.23</v>
      </c>
      <c r="GT25" s="154">
        <v>0.21</v>
      </c>
      <c r="GU25" s="154">
        <v>0.24</v>
      </c>
      <c r="GV25" s="154">
        <v>0.23</v>
      </c>
      <c r="GW25" s="154"/>
      <c r="GX25" s="154"/>
      <c r="GY25" s="154">
        <v>0.77</v>
      </c>
      <c r="GZ25" s="154">
        <v>0.27</v>
      </c>
      <c r="HA25" s="154">
        <v>0.28000000000000003</v>
      </c>
      <c r="HB25" s="154">
        <v>0.34</v>
      </c>
      <c r="HC25" s="154">
        <v>0.26</v>
      </c>
      <c r="HD25" s="154"/>
      <c r="HE25" s="154"/>
      <c r="HF25" s="154">
        <v>0.81</v>
      </c>
      <c r="HG25" s="154">
        <v>0.25</v>
      </c>
      <c r="HH25" s="154">
        <v>0.25</v>
      </c>
      <c r="HI25" s="154">
        <v>0.23</v>
      </c>
      <c r="HJ25" s="154">
        <v>0.32</v>
      </c>
      <c r="HK25" s="154"/>
      <c r="HL25" s="154"/>
      <c r="HM25" s="154"/>
      <c r="HN25" s="154"/>
      <c r="HO25" s="154"/>
      <c r="HP25" s="154"/>
      <c r="HQ25" s="154"/>
      <c r="HR25" s="154"/>
      <c r="HS25" s="154"/>
      <c r="HT25" s="154"/>
      <c r="HU25" s="154"/>
      <c r="HV25" s="154"/>
      <c r="HW25" s="154"/>
      <c r="HX25" s="154"/>
      <c r="HY25" s="154"/>
      <c r="HZ25" s="154"/>
      <c r="IA25" s="154"/>
      <c r="IB25" s="154"/>
      <c r="IC25" s="154"/>
      <c r="ID25" s="154"/>
      <c r="IE25" s="154"/>
      <c r="IF25" s="154"/>
      <c r="IG25" s="154"/>
      <c r="IH25" s="154"/>
      <c r="II25" s="154"/>
      <c r="IJ25" s="154"/>
      <c r="IK25" s="154"/>
      <c r="IL25" s="154"/>
      <c r="IM25" s="154"/>
      <c r="IN25" s="154"/>
      <c r="IO25" s="154"/>
      <c r="IP25" s="154"/>
      <c r="IQ25" s="154"/>
      <c r="IR25" s="154"/>
      <c r="IS25" s="154"/>
      <c r="IT25" s="154"/>
      <c r="IU25" s="154"/>
      <c r="IV25" s="154"/>
      <c r="IW25" s="154"/>
      <c r="IX25" s="154"/>
      <c r="IY25" s="154"/>
      <c r="IZ25" s="154"/>
      <c r="JA25" s="154"/>
      <c r="JB25" s="154"/>
      <c r="JC25" s="154"/>
      <c r="JD25" s="154"/>
      <c r="JE25" s="154"/>
      <c r="JF25" s="154"/>
      <c r="JG25" s="154"/>
      <c r="JH25" s="154"/>
      <c r="JI25" s="154"/>
      <c r="JJ25" s="154"/>
      <c r="JK25" s="154"/>
      <c r="JL25" s="154"/>
      <c r="JM25" s="154"/>
      <c r="JN25" s="154"/>
      <c r="JO25" s="154"/>
      <c r="JP25" s="154"/>
      <c r="JQ25" s="154"/>
      <c r="JR25" s="154"/>
      <c r="JS25" s="154"/>
      <c r="JT25" s="154"/>
      <c r="JU25" s="154"/>
      <c r="JV25" s="154"/>
      <c r="JW25" s="154"/>
      <c r="JX25" s="154"/>
      <c r="JY25" s="154"/>
      <c r="JZ25" s="154"/>
      <c r="KA25" s="154"/>
      <c r="KB25" s="154"/>
      <c r="KC25" s="154"/>
      <c r="KD25" s="154"/>
      <c r="KE25" s="154"/>
      <c r="KF25" s="154"/>
      <c r="KG25" s="154"/>
      <c r="KH25" s="154"/>
      <c r="KI25" s="154"/>
      <c r="KJ25" s="154"/>
      <c r="KK25" s="154"/>
      <c r="KL25" s="154"/>
      <c r="KM25" s="154"/>
      <c r="KN25" s="154"/>
      <c r="KO25" s="154"/>
      <c r="KP25" s="154"/>
      <c r="KQ25" s="154"/>
      <c r="KR25" s="154"/>
      <c r="KS25" s="154"/>
      <c r="KT25" s="154"/>
      <c r="KU25" s="154"/>
      <c r="KV25" s="154"/>
      <c r="KW25" s="154"/>
      <c r="KX25" s="154"/>
      <c r="KY25" s="154"/>
      <c r="KZ25" s="154"/>
      <c r="LA25" s="154"/>
      <c r="LB25" s="154"/>
      <c r="LC25" s="154"/>
      <c r="LD25" s="154"/>
      <c r="LE25" s="154"/>
      <c r="LF25" s="154"/>
      <c r="LG25" s="154"/>
      <c r="LH25" s="154"/>
      <c r="LI25" s="154"/>
      <c r="LJ25" s="154"/>
      <c r="LK25" s="154"/>
      <c r="LL25" s="154"/>
      <c r="LM25" s="154"/>
      <c r="LN25" s="154"/>
      <c r="LO25" s="154"/>
      <c r="LP25" s="154"/>
      <c r="LQ25" s="154"/>
      <c r="LR25" s="154"/>
      <c r="LS25" s="154"/>
      <c r="LT25" s="154"/>
      <c r="LU25" s="154"/>
      <c r="LV25" s="154"/>
      <c r="LW25" s="154"/>
      <c r="LX25" s="154"/>
      <c r="LY25" s="154"/>
      <c r="LZ25" s="154"/>
      <c r="MA25" s="154"/>
      <c r="MB25" s="154"/>
      <c r="MC25" s="154"/>
      <c r="MD25" s="154"/>
      <c r="ME25" s="154"/>
      <c r="MF25" s="154"/>
      <c r="MG25" s="154"/>
      <c r="MH25" s="154"/>
      <c r="MI25" s="154"/>
      <c r="MJ25" s="154"/>
      <c r="MK25" s="154"/>
      <c r="ML25" s="154"/>
      <c r="MM25" s="154"/>
      <c r="MN25" s="154"/>
      <c r="MO25" s="154"/>
      <c r="MP25" s="154"/>
      <c r="MQ25" s="154"/>
      <c r="MR25" s="154"/>
      <c r="MS25" s="154"/>
      <c r="MT25" s="154"/>
      <c r="MU25" s="154"/>
      <c r="MV25" s="154"/>
      <c r="MW25" s="154"/>
      <c r="MX25" s="154"/>
      <c r="MY25" s="154"/>
      <c r="MZ25" s="154"/>
      <c r="NA25" s="154"/>
      <c r="NB25" s="154"/>
      <c r="NC25" s="154"/>
      <c r="ND25" s="154"/>
      <c r="NE25" s="154"/>
      <c r="NF25" s="154"/>
      <c r="NG25" s="154"/>
      <c r="NH25" s="154"/>
      <c r="NI25" s="154"/>
      <c r="NJ25" s="154"/>
      <c r="NK25" s="154"/>
      <c r="NL25" s="154"/>
      <c r="NM25" s="154"/>
      <c r="NN25" s="154"/>
      <c r="NO25" s="154"/>
      <c r="NP25" s="154"/>
      <c r="NQ25" s="154"/>
      <c r="NR25" s="154"/>
      <c r="NS25" s="154"/>
      <c r="NT25" s="154"/>
      <c r="NU25" s="154"/>
      <c r="NV25" s="154"/>
      <c r="NW25" s="154"/>
      <c r="NX25" s="154"/>
      <c r="NY25" s="154"/>
      <c r="NZ25" s="154"/>
      <c r="OA25" s="154"/>
      <c r="OB25" s="154"/>
      <c r="OC25" s="154"/>
      <c r="OD25" s="154"/>
      <c r="OE25" s="154"/>
      <c r="OF25" s="154"/>
      <c r="OG25" s="154"/>
      <c r="OH25" s="154"/>
      <c r="OI25" s="154"/>
      <c r="OJ25" s="154"/>
      <c r="OK25" s="154"/>
      <c r="OL25" s="154"/>
      <c r="OM25" s="154"/>
      <c r="ON25" s="154"/>
      <c r="OO25" s="154"/>
      <c r="OP25" s="154"/>
      <c r="OQ25" s="154"/>
      <c r="OR25" s="154"/>
      <c r="OS25" s="154"/>
      <c r="OT25" s="154"/>
      <c r="OU25" s="154"/>
      <c r="OV25" s="154"/>
      <c r="OW25" s="154"/>
      <c r="OX25" s="154"/>
      <c r="OY25" s="154"/>
      <c r="OZ25" s="154"/>
      <c r="PA25" s="154"/>
      <c r="PB25" s="154"/>
      <c r="PC25" s="154"/>
      <c r="PD25" s="154"/>
      <c r="PE25" s="154"/>
      <c r="PF25" s="154"/>
      <c r="PG25" s="154"/>
      <c r="PH25" s="154"/>
      <c r="PI25" s="154"/>
      <c r="PJ25" s="154"/>
      <c r="PK25" s="154"/>
      <c r="PL25" s="154"/>
      <c r="PM25" s="154"/>
      <c r="PN25" s="154"/>
      <c r="PO25" s="154"/>
      <c r="PP25" s="154"/>
      <c r="PQ25" s="154"/>
      <c r="PR25" s="154"/>
      <c r="PS25" s="154"/>
      <c r="PT25" s="154"/>
      <c r="PU25" s="154"/>
      <c r="PV25" s="154"/>
      <c r="PW25" s="154"/>
      <c r="PX25" s="154"/>
      <c r="PY25" s="154"/>
      <c r="PZ25" s="154"/>
      <c r="QA25" s="154"/>
      <c r="QB25" s="154"/>
      <c r="QC25" s="154"/>
      <c r="QD25" s="154"/>
      <c r="QE25" s="154"/>
      <c r="QF25" s="154"/>
      <c r="QG25" s="154"/>
      <c r="QH25" s="154"/>
      <c r="QI25" s="154"/>
      <c r="QJ25" s="154"/>
      <c r="QK25" s="154"/>
      <c r="QL25" s="154"/>
      <c r="QM25" s="154"/>
      <c r="QN25" s="154"/>
      <c r="QO25" s="154"/>
      <c r="QP25" s="154"/>
      <c r="QQ25" s="154"/>
      <c r="QR25" s="154"/>
      <c r="QS25" s="154"/>
      <c r="QT25" s="154"/>
      <c r="QU25" s="154"/>
      <c r="QV25" s="154"/>
      <c r="QW25" s="154"/>
      <c r="QX25" s="154"/>
      <c r="QY25" s="154"/>
      <c r="QZ25" s="154"/>
      <c r="RA25" s="154"/>
      <c r="RB25" s="154"/>
      <c r="RC25" s="154"/>
      <c r="RD25" s="154"/>
      <c r="RE25" s="154"/>
      <c r="RF25" s="154"/>
      <c r="RG25" s="154"/>
      <c r="RH25" s="154"/>
      <c r="RI25" s="154"/>
      <c r="RJ25" s="154"/>
      <c r="RK25" s="154"/>
      <c r="RL25" s="154"/>
      <c r="RM25" s="154"/>
      <c r="RN25" s="154"/>
      <c r="RO25" s="154"/>
      <c r="RP25" s="154"/>
      <c r="RQ25" s="154"/>
      <c r="RR25" s="154"/>
      <c r="RS25" s="154"/>
      <c r="RT25" s="154"/>
      <c r="RU25" s="154"/>
      <c r="RV25" s="154"/>
      <c r="RW25" s="154"/>
      <c r="RX25" s="154"/>
      <c r="RY25" s="154"/>
      <c r="RZ25" s="154"/>
      <c r="SA25" s="154"/>
      <c r="SB25" s="154"/>
      <c r="SC25" s="154"/>
      <c r="SD25" s="154"/>
      <c r="SE25" s="154"/>
      <c r="SF25" s="154"/>
      <c r="SG25" s="154"/>
      <c r="SH25" s="154"/>
      <c r="SI25" s="154"/>
      <c r="SJ25" s="154"/>
      <c r="SK25" s="154"/>
      <c r="SL25" s="154"/>
      <c r="SM25" s="154"/>
      <c r="SN25" s="154"/>
      <c r="SO25" s="154"/>
      <c r="SP25" s="154"/>
      <c r="SQ25" s="154"/>
      <c r="SR25" s="154"/>
      <c r="SS25" s="154"/>
      <c r="ST25" s="154"/>
      <c r="SU25" s="154"/>
      <c r="SV25" s="154"/>
      <c r="SW25" s="154"/>
      <c r="SX25" s="154"/>
      <c r="SY25" s="154"/>
      <c r="SZ25" s="154"/>
      <c r="TA25" s="154"/>
      <c r="TB25" s="154"/>
      <c r="TC25" s="154"/>
      <c r="TD25" s="154"/>
      <c r="TE25" s="154"/>
      <c r="TF25" s="154"/>
      <c r="TG25" s="154"/>
      <c r="TH25" s="154"/>
      <c r="TI25" s="154"/>
      <c r="TJ25" s="154"/>
      <c r="TK25" s="154"/>
      <c r="TL25" s="154"/>
      <c r="TM25" s="154"/>
      <c r="TN25" s="154"/>
      <c r="TO25" s="154"/>
      <c r="TP25" s="154"/>
      <c r="TQ25" s="154"/>
      <c r="TR25" s="154"/>
      <c r="TS25" s="154"/>
      <c r="TT25" s="154"/>
      <c r="TU25" s="154"/>
      <c r="TV25" s="154"/>
      <c r="TW25" s="154"/>
      <c r="TX25" s="154"/>
      <c r="TY25" s="154"/>
      <c r="TZ25" s="154"/>
      <c r="UA25" s="154"/>
      <c r="UB25" s="154"/>
      <c r="UC25" s="154"/>
      <c r="UD25" s="154"/>
      <c r="UE25" s="154"/>
      <c r="UF25" s="154"/>
    </row>
    <row r="26" spans="1:552" ht="15.75" customHeight="1" outlineLevel="1" x14ac:dyDescent="0.35">
      <c r="A26" s="2" t="s">
        <v>535</v>
      </c>
      <c r="B26" s="16">
        <v>1.7999999999999999E-2</v>
      </c>
      <c r="C26" s="5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>
        <v>137.24</v>
      </c>
      <c r="AC26" s="154"/>
      <c r="AD26" s="154"/>
      <c r="AE26" s="154"/>
      <c r="AF26" s="154"/>
      <c r="AG26" s="154"/>
      <c r="AH26" s="106"/>
      <c r="AI26" s="154"/>
      <c r="AJ26" s="154"/>
      <c r="AK26" s="154"/>
      <c r="AL26" s="154"/>
      <c r="AM26" s="154"/>
      <c r="AN26" s="154">
        <v>125.43</v>
      </c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>
        <v>18.95</v>
      </c>
      <c r="BJ26" s="154"/>
      <c r="BK26" s="154"/>
      <c r="BL26" s="154"/>
      <c r="BM26" s="106"/>
      <c r="BN26" s="154"/>
      <c r="BO26" s="154">
        <v>5.75</v>
      </c>
      <c r="BP26" s="154"/>
      <c r="BQ26" s="154">
        <v>4.1900000000000004</v>
      </c>
      <c r="BR26" s="154">
        <v>18.18</v>
      </c>
      <c r="BS26" s="154"/>
      <c r="BT26" s="154"/>
      <c r="BU26" s="154"/>
      <c r="BV26" s="154"/>
      <c r="BW26" s="154"/>
      <c r="BX26" s="154">
        <v>17.64</v>
      </c>
      <c r="BY26" s="154"/>
      <c r="BZ26" s="154">
        <v>17.64</v>
      </c>
      <c r="CA26" s="154"/>
      <c r="CB26" s="154"/>
      <c r="CC26" s="154"/>
      <c r="CD26" s="154"/>
      <c r="CE26" s="154">
        <v>37.159999999999997</v>
      </c>
      <c r="CF26" s="154"/>
      <c r="CG26" s="154"/>
      <c r="CH26" s="154"/>
      <c r="CI26" s="154"/>
      <c r="CJ26" s="154"/>
      <c r="CK26" s="154">
        <v>14.14</v>
      </c>
      <c r="CL26" s="154">
        <v>9.14</v>
      </c>
      <c r="CM26" s="154"/>
      <c r="CN26" s="154"/>
      <c r="CO26" s="154"/>
      <c r="CP26" s="154"/>
      <c r="CQ26" s="154"/>
      <c r="CR26" s="154">
        <v>7.77</v>
      </c>
      <c r="CS26" s="154">
        <v>28.36</v>
      </c>
      <c r="CT26" s="154"/>
      <c r="CU26" s="154"/>
      <c r="CV26" s="154"/>
      <c r="CW26" s="154"/>
      <c r="CX26" s="154"/>
      <c r="CY26" s="154">
        <v>7.85</v>
      </c>
      <c r="CZ26" s="154">
        <v>7.26</v>
      </c>
      <c r="DA26" s="154"/>
      <c r="DB26" s="154"/>
      <c r="DC26" s="154"/>
      <c r="DD26" s="154"/>
      <c r="DE26" s="154"/>
      <c r="DF26" s="154"/>
      <c r="DG26" s="154"/>
      <c r="DH26" s="154">
        <v>7.5</v>
      </c>
      <c r="DI26" s="154"/>
      <c r="DJ26" s="154"/>
      <c r="DK26" s="154"/>
      <c r="DL26" s="154"/>
      <c r="DM26" s="154">
        <v>3.61</v>
      </c>
      <c r="DN26" s="154"/>
      <c r="DO26" s="154">
        <v>12.53</v>
      </c>
      <c r="DP26" s="154"/>
      <c r="DQ26" s="154"/>
      <c r="DR26" s="154"/>
      <c r="DS26" s="154"/>
      <c r="DT26" s="154"/>
      <c r="DU26" s="154"/>
      <c r="DV26" s="154"/>
      <c r="DW26" s="154"/>
      <c r="DX26" s="154"/>
      <c r="DY26" s="154"/>
      <c r="DZ26" s="154">
        <v>7.55</v>
      </c>
      <c r="EA26" s="154">
        <v>6.78</v>
      </c>
      <c r="EB26" s="154"/>
      <c r="EC26" s="154">
        <v>6.65</v>
      </c>
      <c r="ED26" s="154">
        <v>6.32</v>
      </c>
      <c r="EE26" s="154"/>
      <c r="EF26" s="154"/>
      <c r="EG26" s="154"/>
      <c r="EH26" s="154">
        <v>23.61</v>
      </c>
      <c r="EI26" s="154"/>
      <c r="EJ26" s="154">
        <v>0.65</v>
      </c>
      <c r="EK26" s="154"/>
      <c r="EL26" s="154"/>
      <c r="EM26" s="154"/>
      <c r="EN26" s="154"/>
      <c r="EO26" s="154">
        <v>20.11</v>
      </c>
      <c r="EP26" s="154"/>
      <c r="EQ26" s="154"/>
      <c r="ER26" s="154"/>
      <c r="ES26" s="154"/>
      <c r="ET26" s="154"/>
      <c r="EU26" s="154"/>
      <c r="EV26" s="154"/>
      <c r="EW26" s="154"/>
      <c r="EX26" s="154"/>
      <c r="EY26" s="154">
        <v>4.28</v>
      </c>
      <c r="EZ26" s="154"/>
      <c r="FA26" s="154"/>
      <c r="FB26" s="154"/>
      <c r="FC26" s="154"/>
      <c r="FD26" s="154"/>
      <c r="FE26" s="154">
        <v>8.69</v>
      </c>
      <c r="FF26" s="154"/>
      <c r="FG26" s="154"/>
      <c r="FH26" s="154"/>
      <c r="FI26" s="154"/>
      <c r="FJ26" s="154">
        <v>19.489999999999998</v>
      </c>
      <c r="FK26" s="154"/>
      <c r="FL26" s="154"/>
      <c r="FM26" s="154"/>
      <c r="FN26" s="154"/>
      <c r="FO26" s="154"/>
      <c r="FP26" s="154"/>
      <c r="FQ26" s="154">
        <v>22.97</v>
      </c>
      <c r="FR26" s="154"/>
      <c r="FS26" s="154"/>
      <c r="FT26" s="154"/>
      <c r="FU26" s="154"/>
      <c r="FV26" s="154"/>
      <c r="FW26" s="154"/>
      <c r="FX26" s="154">
        <v>3.61</v>
      </c>
      <c r="FY26" s="154"/>
      <c r="FZ26" s="154"/>
      <c r="GA26" s="154"/>
      <c r="GB26" s="154"/>
      <c r="GC26" s="154"/>
      <c r="GD26" s="154"/>
      <c r="GE26" s="154"/>
      <c r="GF26" s="154"/>
      <c r="GG26" s="154">
        <v>7.22</v>
      </c>
      <c r="GH26" s="154"/>
      <c r="GI26" s="154"/>
      <c r="GJ26" s="154"/>
      <c r="GK26" s="154"/>
      <c r="GL26" s="154"/>
      <c r="GM26" s="154"/>
      <c r="GN26" s="154"/>
      <c r="GO26" s="154"/>
      <c r="GP26" s="154"/>
      <c r="GQ26" s="154"/>
      <c r="GR26" s="154"/>
      <c r="GS26" s="154"/>
      <c r="GT26" s="154"/>
      <c r="GU26" s="154"/>
      <c r="GV26" s="154"/>
      <c r="GW26" s="154"/>
      <c r="GX26" s="154"/>
      <c r="GY26" s="154"/>
      <c r="GZ26" s="154"/>
      <c r="HA26" s="154"/>
      <c r="HB26" s="154"/>
      <c r="HC26" s="154"/>
      <c r="HD26" s="154"/>
      <c r="HE26" s="154"/>
      <c r="HF26" s="154"/>
      <c r="HG26" s="154"/>
      <c r="HH26" s="154"/>
      <c r="HI26" s="154"/>
      <c r="HJ26" s="154"/>
      <c r="HK26" s="154"/>
      <c r="HL26" s="154"/>
      <c r="HM26" s="154"/>
      <c r="HN26" s="154"/>
      <c r="HO26" s="154"/>
      <c r="HP26" s="154"/>
      <c r="HQ26" s="154"/>
      <c r="HR26" s="154"/>
      <c r="HS26" s="154"/>
      <c r="HT26" s="154"/>
      <c r="HU26" s="154"/>
      <c r="HV26" s="154"/>
      <c r="HW26" s="154"/>
      <c r="HX26" s="154"/>
      <c r="HY26" s="154"/>
      <c r="HZ26" s="154"/>
      <c r="IA26" s="154"/>
      <c r="IB26" s="154"/>
      <c r="IC26" s="154"/>
      <c r="ID26" s="154"/>
      <c r="IE26" s="154"/>
      <c r="IF26" s="154"/>
      <c r="IG26" s="154"/>
      <c r="IH26" s="154"/>
      <c r="II26" s="154"/>
      <c r="IJ26" s="154"/>
      <c r="IK26" s="154"/>
      <c r="IL26" s="154"/>
      <c r="IM26" s="154"/>
      <c r="IN26" s="154"/>
      <c r="IO26" s="154"/>
      <c r="IP26" s="154"/>
      <c r="IQ26" s="154"/>
      <c r="IR26" s="154"/>
      <c r="IS26" s="154"/>
      <c r="IT26" s="154"/>
      <c r="IU26" s="154"/>
      <c r="IV26" s="154"/>
      <c r="IW26" s="154"/>
      <c r="IX26" s="154"/>
      <c r="IY26" s="154"/>
      <c r="IZ26" s="154"/>
      <c r="JA26" s="154"/>
      <c r="JB26" s="154"/>
      <c r="JC26" s="154"/>
      <c r="JD26" s="154"/>
      <c r="JE26" s="154"/>
      <c r="JF26" s="154"/>
      <c r="JG26" s="154"/>
      <c r="JH26" s="154"/>
      <c r="JI26" s="154"/>
      <c r="JJ26" s="154"/>
      <c r="JK26" s="154"/>
      <c r="JL26" s="154"/>
      <c r="JM26" s="154"/>
      <c r="JN26" s="154"/>
      <c r="JO26" s="154"/>
      <c r="JP26" s="154"/>
      <c r="JQ26" s="154"/>
      <c r="JR26" s="154"/>
      <c r="JS26" s="154"/>
      <c r="JT26" s="154"/>
      <c r="JU26" s="154"/>
      <c r="JV26" s="154"/>
      <c r="JW26" s="154"/>
      <c r="JX26" s="154"/>
      <c r="JY26" s="154"/>
      <c r="JZ26" s="154"/>
      <c r="KA26" s="154"/>
      <c r="KB26" s="154"/>
      <c r="KC26" s="154"/>
      <c r="KD26" s="154"/>
      <c r="KE26" s="154"/>
      <c r="KF26" s="154"/>
      <c r="KG26" s="154"/>
      <c r="KH26" s="154"/>
      <c r="KI26" s="154"/>
      <c r="KJ26" s="154"/>
      <c r="KK26" s="154"/>
      <c r="KL26" s="154"/>
      <c r="KM26" s="154"/>
      <c r="KN26" s="154"/>
      <c r="KO26" s="154"/>
      <c r="KP26" s="154"/>
      <c r="KQ26" s="154"/>
      <c r="KR26" s="154"/>
      <c r="KS26" s="154"/>
      <c r="KT26" s="154"/>
      <c r="KU26" s="154"/>
      <c r="KV26" s="154"/>
      <c r="KW26" s="154"/>
      <c r="KX26" s="154"/>
      <c r="KY26" s="154"/>
      <c r="KZ26" s="154"/>
      <c r="LA26" s="154"/>
      <c r="LB26" s="154"/>
      <c r="LC26" s="154"/>
      <c r="LD26" s="154"/>
      <c r="LE26" s="154"/>
      <c r="LF26" s="154"/>
      <c r="LG26" s="154"/>
      <c r="LH26" s="154"/>
      <c r="LI26" s="154"/>
      <c r="LJ26" s="154"/>
      <c r="LK26" s="154"/>
      <c r="LL26" s="154"/>
      <c r="LM26" s="154"/>
      <c r="LN26" s="154"/>
      <c r="LO26" s="154"/>
      <c r="LP26" s="154"/>
      <c r="LQ26" s="154"/>
      <c r="LR26" s="154"/>
      <c r="LS26" s="154"/>
      <c r="LT26" s="154"/>
      <c r="LU26" s="154"/>
      <c r="LV26" s="154"/>
      <c r="LW26" s="154"/>
      <c r="LX26" s="154"/>
      <c r="LY26" s="154"/>
      <c r="LZ26" s="154"/>
      <c r="MA26" s="154"/>
      <c r="MB26" s="154"/>
      <c r="MC26" s="154"/>
      <c r="MD26" s="154"/>
      <c r="ME26" s="154"/>
      <c r="MF26" s="154"/>
      <c r="MG26" s="154"/>
      <c r="MH26" s="154"/>
      <c r="MI26" s="154"/>
      <c r="MJ26" s="154"/>
      <c r="MK26" s="154"/>
      <c r="ML26" s="154"/>
      <c r="MM26" s="154"/>
      <c r="MN26" s="154"/>
      <c r="MO26" s="154"/>
      <c r="MP26" s="154"/>
      <c r="MQ26" s="154"/>
      <c r="MR26" s="154"/>
      <c r="MS26" s="154"/>
      <c r="MT26" s="154"/>
      <c r="MU26" s="154"/>
      <c r="MV26" s="154"/>
      <c r="MW26" s="154"/>
      <c r="MX26" s="154"/>
      <c r="MY26" s="154"/>
      <c r="MZ26" s="154"/>
      <c r="NA26" s="154"/>
      <c r="NB26" s="154"/>
      <c r="NC26" s="154"/>
      <c r="ND26" s="154"/>
      <c r="NE26" s="154"/>
      <c r="NF26" s="154"/>
      <c r="NG26" s="154"/>
      <c r="NH26" s="154"/>
      <c r="NI26" s="154"/>
      <c r="NJ26" s="154"/>
      <c r="NK26" s="154"/>
      <c r="NL26" s="154"/>
      <c r="NM26" s="154"/>
      <c r="NN26" s="154"/>
      <c r="NO26" s="154"/>
      <c r="NP26" s="154"/>
      <c r="NQ26" s="154"/>
      <c r="NR26" s="154"/>
      <c r="NS26" s="154"/>
      <c r="NT26" s="154"/>
      <c r="NU26" s="154"/>
      <c r="NV26" s="154"/>
      <c r="NW26" s="154"/>
      <c r="NX26" s="154"/>
      <c r="NY26" s="154"/>
      <c r="NZ26" s="154"/>
      <c r="OA26" s="154"/>
      <c r="OB26" s="154"/>
      <c r="OC26" s="154"/>
      <c r="OD26" s="154"/>
      <c r="OE26" s="154"/>
      <c r="OF26" s="154"/>
      <c r="OG26" s="154"/>
      <c r="OH26" s="154"/>
      <c r="OI26" s="154"/>
      <c r="OJ26" s="154"/>
      <c r="OK26" s="154"/>
      <c r="OL26" s="154"/>
      <c r="OM26" s="154"/>
      <c r="ON26" s="154"/>
      <c r="OO26" s="154"/>
      <c r="OP26" s="154"/>
      <c r="OQ26" s="154"/>
      <c r="OR26" s="154"/>
      <c r="OS26" s="154"/>
      <c r="OT26" s="154"/>
      <c r="OU26" s="154"/>
      <c r="OV26" s="154"/>
      <c r="OW26" s="154"/>
      <c r="OX26" s="154"/>
      <c r="OY26" s="154"/>
      <c r="OZ26" s="154"/>
      <c r="PA26" s="154"/>
      <c r="PB26" s="154"/>
      <c r="PC26" s="154"/>
      <c r="PD26" s="154"/>
      <c r="PE26" s="154"/>
      <c r="PF26" s="154"/>
      <c r="PG26" s="154"/>
      <c r="PH26" s="154"/>
      <c r="PI26" s="154"/>
      <c r="PJ26" s="154"/>
      <c r="PK26" s="154"/>
      <c r="PL26" s="154"/>
      <c r="PM26" s="154"/>
      <c r="PN26" s="154"/>
      <c r="PO26" s="154"/>
      <c r="PP26" s="154"/>
      <c r="PQ26" s="154"/>
      <c r="PR26" s="154"/>
      <c r="PS26" s="154"/>
      <c r="PT26" s="154"/>
      <c r="PU26" s="154"/>
      <c r="PV26" s="154"/>
      <c r="PW26" s="154"/>
      <c r="PX26" s="154"/>
      <c r="PY26" s="154"/>
      <c r="PZ26" s="154"/>
      <c r="QA26" s="154"/>
      <c r="QB26" s="154"/>
      <c r="QC26" s="154"/>
      <c r="QD26" s="154"/>
      <c r="QE26" s="154"/>
      <c r="QF26" s="154"/>
      <c r="QG26" s="154"/>
      <c r="QH26" s="154"/>
      <c r="QI26" s="154"/>
      <c r="QJ26" s="154"/>
      <c r="QK26" s="154"/>
      <c r="QL26" s="154"/>
      <c r="QM26" s="154"/>
      <c r="QN26" s="154"/>
      <c r="QO26" s="154"/>
      <c r="QP26" s="154"/>
      <c r="QQ26" s="154"/>
      <c r="QR26" s="154"/>
      <c r="QS26" s="154"/>
      <c r="QT26" s="154"/>
      <c r="QU26" s="154"/>
      <c r="QV26" s="154"/>
      <c r="QW26" s="154"/>
      <c r="QX26" s="154"/>
      <c r="QY26" s="154"/>
      <c r="QZ26" s="154"/>
      <c r="RA26" s="154"/>
      <c r="RB26" s="154"/>
      <c r="RC26" s="154"/>
      <c r="RD26" s="154"/>
      <c r="RE26" s="154"/>
      <c r="RF26" s="154"/>
      <c r="RG26" s="154"/>
      <c r="RH26" s="154"/>
      <c r="RI26" s="154"/>
      <c r="RJ26" s="154"/>
      <c r="RK26" s="154"/>
      <c r="RL26" s="154"/>
      <c r="RM26" s="154"/>
      <c r="RN26" s="154"/>
      <c r="RO26" s="154"/>
      <c r="RP26" s="154"/>
      <c r="RQ26" s="154"/>
      <c r="RR26" s="154"/>
      <c r="RS26" s="154"/>
      <c r="RT26" s="154"/>
      <c r="RU26" s="154"/>
      <c r="RV26" s="154"/>
      <c r="RW26" s="154"/>
      <c r="RX26" s="154"/>
      <c r="RY26" s="154"/>
      <c r="RZ26" s="154"/>
      <c r="SA26" s="154"/>
      <c r="SB26" s="154"/>
      <c r="SC26" s="154"/>
      <c r="SD26" s="154"/>
      <c r="SE26" s="154"/>
      <c r="SF26" s="154"/>
      <c r="SG26" s="154"/>
      <c r="SH26" s="154"/>
      <c r="SI26" s="154"/>
      <c r="SJ26" s="154"/>
      <c r="SK26" s="154"/>
      <c r="SL26" s="154"/>
      <c r="SM26" s="154"/>
      <c r="SN26" s="154"/>
      <c r="SO26" s="154"/>
      <c r="SP26" s="154"/>
      <c r="SQ26" s="154"/>
      <c r="SR26" s="154"/>
      <c r="SS26" s="154"/>
      <c r="ST26" s="154"/>
      <c r="SU26" s="154"/>
      <c r="SV26" s="154"/>
      <c r="SW26" s="154"/>
      <c r="SX26" s="154"/>
      <c r="SY26" s="154"/>
      <c r="SZ26" s="154"/>
      <c r="TA26" s="154"/>
      <c r="TB26" s="154"/>
      <c r="TC26" s="154"/>
      <c r="TD26" s="154"/>
      <c r="TE26" s="154"/>
      <c r="TF26" s="154"/>
      <c r="TG26" s="154"/>
      <c r="TH26" s="154"/>
      <c r="TI26" s="154"/>
      <c r="TJ26" s="154"/>
      <c r="TK26" s="154"/>
      <c r="TL26" s="154"/>
      <c r="TM26" s="154"/>
      <c r="TN26" s="154"/>
      <c r="TO26" s="154"/>
      <c r="TP26" s="154"/>
      <c r="TQ26" s="154"/>
      <c r="TR26" s="154"/>
      <c r="TS26" s="154"/>
      <c r="TT26" s="154"/>
      <c r="TU26" s="154"/>
      <c r="TV26" s="154"/>
      <c r="TW26" s="154"/>
      <c r="TX26" s="154"/>
      <c r="TY26" s="154"/>
      <c r="TZ26" s="154"/>
      <c r="UA26" s="154"/>
      <c r="UB26" s="154"/>
      <c r="UC26" s="154"/>
      <c r="UD26" s="154"/>
      <c r="UE26" s="154"/>
      <c r="UF26" s="154"/>
    </row>
    <row r="27" spans="1:552" ht="15.75" customHeight="1" outlineLevel="1" x14ac:dyDescent="0.35">
      <c r="A27" s="2" t="s">
        <v>536</v>
      </c>
      <c r="B27" s="16"/>
      <c r="C27" s="5"/>
      <c r="D27" s="154"/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06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06"/>
      <c r="BN27" s="154"/>
      <c r="BO27" s="154"/>
      <c r="BP27" s="154"/>
      <c r="BQ27" s="154"/>
      <c r="BR27" s="154"/>
      <c r="BS27" s="154"/>
      <c r="BT27" s="154"/>
      <c r="BU27" s="154"/>
      <c r="BV27" s="154"/>
      <c r="BW27" s="154"/>
      <c r="BX27" s="154"/>
      <c r="BY27" s="154"/>
      <c r="BZ27" s="154"/>
      <c r="CA27" s="154"/>
      <c r="CB27" s="154"/>
      <c r="CC27" s="154"/>
      <c r="CD27" s="154"/>
      <c r="CE27" s="154"/>
      <c r="CF27" s="154"/>
      <c r="CG27" s="154"/>
      <c r="CH27" s="154"/>
      <c r="CI27" s="154"/>
      <c r="CJ27" s="154"/>
      <c r="CK27" s="154"/>
      <c r="CL27" s="154"/>
      <c r="CM27" s="154"/>
      <c r="CN27" s="154"/>
      <c r="CO27" s="154"/>
      <c r="CP27" s="154"/>
      <c r="CQ27" s="154"/>
      <c r="CR27" s="154"/>
      <c r="CS27" s="154"/>
      <c r="CT27" s="154"/>
      <c r="CU27" s="154"/>
      <c r="CV27" s="154"/>
      <c r="CW27" s="154"/>
      <c r="CX27" s="154"/>
      <c r="CY27" s="154"/>
      <c r="CZ27" s="154"/>
      <c r="DA27" s="154"/>
      <c r="DB27" s="154"/>
      <c r="DC27" s="154"/>
      <c r="DD27" s="154"/>
      <c r="DE27" s="154"/>
      <c r="DF27" s="154"/>
      <c r="DG27" s="154"/>
      <c r="DH27" s="154"/>
      <c r="DI27" s="154"/>
      <c r="DJ27" s="154"/>
      <c r="DK27" s="154"/>
      <c r="DL27" s="154"/>
      <c r="DM27" s="154"/>
      <c r="DN27" s="154"/>
      <c r="DO27" s="154"/>
      <c r="DP27" s="154"/>
      <c r="DQ27" s="154"/>
      <c r="DR27" s="154"/>
      <c r="DS27" s="154"/>
      <c r="DT27" s="154"/>
      <c r="DU27" s="154"/>
      <c r="DV27" s="154"/>
      <c r="DW27" s="154"/>
      <c r="DX27" s="154"/>
      <c r="DY27" s="154"/>
      <c r="DZ27" s="154"/>
      <c r="EA27" s="154"/>
      <c r="EB27" s="154"/>
      <c r="EC27" s="154"/>
      <c r="ED27" s="154"/>
      <c r="EE27" s="154"/>
      <c r="EF27" s="154"/>
      <c r="EG27" s="154"/>
      <c r="EH27" s="154"/>
      <c r="EI27" s="154"/>
      <c r="EJ27" s="154"/>
      <c r="EK27" s="154"/>
      <c r="EL27" s="154"/>
      <c r="EM27" s="154"/>
      <c r="EN27" s="154"/>
      <c r="EO27" s="154"/>
      <c r="EP27" s="154"/>
      <c r="EQ27" s="154"/>
      <c r="ER27" s="154"/>
      <c r="ES27" s="154"/>
      <c r="ET27" s="154"/>
      <c r="EU27" s="154"/>
      <c r="EV27" s="154"/>
      <c r="EW27" s="154"/>
      <c r="EX27" s="154"/>
      <c r="EY27" s="154"/>
      <c r="EZ27" s="154"/>
      <c r="FA27" s="154"/>
      <c r="FB27" s="154"/>
      <c r="FC27" s="154"/>
      <c r="FD27" s="154"/>
      <c r="FE27" s="154"/>
      <c r="FF27" s="154"/>
      <c r="FG27" s="154"/>
      <c r="FH27" s="154"/>
      <c r="FI27" s="154"/>
      <c r="FJ27" s="154"/>
      <c r="FK27" s="154"/>
      <c r="FL27" s="154"/>
      <c r="FM27" s="154"/>
      <c r="FN27" s="154"/>
      <c r="FO27" s="154"/>
      <c r="FP27" s="154"/>
      <c r="FQ27" s="154"/>
      <c r="FR27" s="154"/>
      <c r="FS27" s="154"/>
      <c r="FT27" s="154"/>
      <c r="FU27" s="154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  <c r="GN27" s="154"/>
      <c r="GO27" s="154"/>
      <c r="GP27" s="154"/>
      <c r="GQ27" s="154"/>
      <c r="GR27" s="154"/>
      <c r="GS27" s="154"/>
      <c r="GT27" s="154"/>
      <c r="GU27" s="154"/>
      <c r="GV27" s="154"/>
      <c r="GW27" s="154"/>
      <c r="GX27" s="154"/>
      <c r="GY27" s="154"/>
      <c r="GZ27" s="154"/>
      <c r="HA27" s="154"/>
      <c r="HB27" s="154"/>
      <c r="HC27" s="154"/>
      <c r="HD27" s="154"/>
      <c r="HE27" s="154"/>
      <c r="HF27" s="154"/>
      <c r="HG27" s="154"/>
      <c r="HH27" s="154"/>
      <c r="HI27" s="154"/>
      <c r="HJ27" s="154"/>
      <c r="HK27" s="154"/>
      <c r="HL27" s="154"/>
      <c r="HM27" s="154"/>
      <c r="HN27" s="154"/>
      <c r="HO27" s="154"/>
      <c r="HP27" s="154"/>
      <c r="HQ27" s="154"/>
      <c r="HR27" s="154"/>
      <c r="HS27" s="154"/>
      <c r="HT27" s="154"/>
      <c r="HU27" s="154"/>
      <c r="HV27" s="154"/>
      <c r="HW27" s="154"/>
      <c r="HX27" s="154"/>
      <c r="HY27" s="154"/>
      <c r="HZ27" s="154"/>
      <c r="IA27" s="154"/>
      <c r="IB27" s="154"/>
      <c r="IC27" s="154"/>
      <c r="ID27" s="154"/>
      <c r="IE27" s="154"/>
      <c r="IF27" s="154"/>
      <c r="IG27" s="154"/>
      <c r="IH27" s="154"/>
      <c r="II27" s="154"/>
      <c r="IJ27" s="154"/>
      <c r="IK27" s="154"/>
      <c r="IL27" s="154"/>
      <c r="IM27" s="154"/>
      <c r="IN27" s="154"/>
      <c r="IO27" s="154"/>
      <c r="IP27" s="154"/>
      <c r="IQ27" s="154"/>
      <c r="IR27" s="154"/>
      <c r="IS27" s="154"/>
      <c r="IT27" s="154"/>
      <c r="IU27" s="154"/>
      <c r="IV27" s="154"/>
      <c r="IW27" s="154"/>
      <c r="IX27" s="154"/>
      <c r="IY27" s="154"/>
      <c r="IZ27" s="154"/>
      <c r="JA27" s="154"/>
      <c r="JB27" s="154"/>
      <c r="JC27" s="154"/>
      <c r="JD27" s="154"/>
      <c r="JE27" s="154"/>
      <c r="JF27" s="154"/>
      <c r="JG27" s="154"/>
      <c r="JH27" s="154"/>
      <c r="JI27" s="154"/>
      <c r="JJ27" s="154"/>
      <c r="JK27" s="154"/>
      <c r="JL27" s="154"/>
      <c r="JM27" s="154"/>
      <c r="JN27" s="154"/>
      <c r="JO27" s="154"/>
      <c r="JP27" s="154"/>
      <c r="JQ27" s="154"/>
      <c r="JR27" s="154"/>
      <c r="JS27" s="154"/>
      <c r="JT27" s="154"/>
      <c r="JU27" s="154"/>
      <c r="JV27" s="154"/>
      <c r="JW27" s="154"/>
      <c r="JX27" s="154"/>
      <c r="JY27" s="154"/>
      <c r="JZ27" s="154"/>
      <c r="KA27" s="154"/>
      <c r="KB27" s="154"/>
      <c r="KC27" s="154"/>
      <c r="KD27" s="154"/>
      <c r="KE27" s="154"/>
      <c r="KF27" s="154"/>
      <c r="KG27" s="154"/>
      <c r="KH27" s="154"/>
      <c r="KI27" s="154"/>
      <c r="KJ27" s="154"/>
      <c r="KK27" s="154"/>
      <c r="KL27" s="154"/>
      <c r="KM27" s="154"/>
      <c r="KN27" s="154"/>
      <c r="KO27" s="154"/>
      <c r="KP27" s="154"/>
      <c r="KQ27" s="154"/>
      <c r="KR27" s="154"/>
      <c r="KS27" s="154"/>
      <c r="KT27" s="154"/>
      <c r="KU27" s="154"/>
      <c r="KV27" s="154"/>
      <c r="KW27" s="154"/>
      <c r="KX27" s="154"/>
      <c r="KY27" s="154"/>
      <c r="KZ27" s="154"/>
      <c r="LA27" s="154"/>
      <c r="LB27" s="154"/>
      <c r="LC27" s="154"/>
      <c r="LD27" s="154"/>
      <c r="LE27" s="154"/>
      <c r="LF27" s="154"/>
      <c r="LG27" s="154"/>
      <c r="LH27" s="154"/>
      <c r="LI27" s="154"/>
      <c r="LJ27" s="154"/>
      <c r="LK27" s="154"/>
      <c r="LL27" s="154"/>
      <c r="LM27" s="154"/>
      <c r="LN27" s="154"/>
      <c r="LO27" s="154"/>
      <c r="LP27" s="154"/>
      <c r="LQ27" s="154"/>
      <c r="LR27" s="154"/>
      <c r="LS27" s="154"/>
      <c r="LT27" s="154"/>
      <c r="LU27" s="154"/>
      <c r="LV27" s="154"/>
      <c r="LW27" s="154"/>
      <c r="LX27" s="154"/>
      <c r="LY27" s="154"/>
      <c r="LZ27" s="154"/>
      <c r="MA27" s="154"/>
      <c r="MB27" s="154"/>
      <c r="MC27" s="154"/>
      <c r="MD27" s="154"/>
      <c r="ME27" s="154"/>
      <c r="MF27" s="154"/>
      <c r="MG27" s="154"/>
      <c r="MH27" s="154"/>
      <c r="MI27" s="154"/>
      <c r="MJ27" s="154"/>
      <c r="MK27" s="154"/>
      <c r="ML27" s="154"/>
      <c r="MM27" s="154"/>
      <c r="MN27" s="154"/>
      <c r="MO27" s="154"/>
      <c r="MP27" s="154"/>
      <c r="MQ27" s="154"/>
      <c r="MR27" s="154"/>
      <c r="MS27" s="154"/>
      <c r="MT27" s="154"/>
      <c r="MU27" s="154"/>
      <c r="MV27" s="154"/>
      <c r="MW27" s="154"/>
      <c r="MX27" s="154"/>
      <c r="MY27" s="154"/>
      <c r="MZ27" s="154"/>
      <c r="NA27" s="154"/>
      <c r="NB27" s="154"/>
      <c r="NC27" s="154"/>
      <c r="ND27" s="154"/>
      <c r="NE27" s="154"/>
      <c r="NF27" s="154"/>
      <c r="NG27" s="154"/>
      <c r="NH27" s="154"/>
      <c r="NI27" s="154"/>
      <c r="NJ27" s="154"/>
      <c r="NK27" s="154"/>
      <c r="NL27" s="154"/>
      <c r="NM27" s="154"/>
      <c r="NN27" s="154"/>
      <c r="NO27" s="154"/>
      <c r="NP27" s="154"/>
      <c r="NQ27" s="154"/>
      <c r="NR27" s="154"/>
      <c r="NS27" s="154"/>
      <c r="NT27" s="154"/>
      <c r="NU27" s="154"/>
      <c r="NV27" s="154"/>
      <c r="NW27" s="154"/>
      <c r="NX27" s="154"/>
      <c r="NY27" s="154"/>
      <c r="NZ27" s="154"/>
      <c r="OA27" s="154"/>
      <c r="OB27" s="154"/>
      <c r="OC27" s="154"/>
      <c r="OD27" s="154"/>
      <c r="OE27" s="154"/>
      <c r="OF27" s="154"/>
      <c r="OG27" s="154"/>
      <c r="OH27" s="154"/>
      <c r="OI27" s="154"/>
      <c r="OJ27" s="154"/>
      <c r="OK27" s="154"/>
      <c r="OL27" s="154"/>
      <c r="OM27" s="154"/>
      <c r="ON27" s="154"/>
      <c r="OO27" s="154"/>
      <c r="OP27" s="154"/>
      <c r="OQ27" s="154"/>
      <c r="OR27" s="154"/>
      <c r="OS27" s="154"/>
      <c r="OT27" s="154"/>
      <c r="OU27" s="154"/>
      <c r="OV27" s="154"/>
      <c r="OW27" s="154"/>
      <c r="OX27" s="154"/>
      <c r="OY27" s="154"/>
      <c r="OZ27" s="154"/>
      <c r="PA27" s="154"/>
      <c r="PB27" s="154"/>
      <c r="PC27" s="154"/>
      <c r="PD27" s="154"/>
      <c r="PE27" s="154"/>
      <c r="PF27" s="154"/>
      <c r="PG27" s="154"/>
      <c r="PH27" s="154"/>
      <c r="PI27" s="154"/>
      <c r="PJ27" s="154"/>
      <c r="PK27" s="154"/>
      <c r="PL27" s="154"/>
      <c r="PM27" s="154"/>
      <c r="PN27" s="154"/>
      <c r="PO27" s="154"/>
      <c r="PP27" s="154"/>
      <c r="PQ27" s="154"/>
      <c r="PR27" s="154"/>
      <c r="PS27" s="154"/>
      <c r="PT27" s="154"/>
      <c r="PU27" s="154"/>
      <c r="PV27" s="154"/>
      <c r="PW27" s="154"/>
      <c r="PX27" s="154"/>
      <c r="PY27" s="154"/>
      <c r="PZ27" s="154"/>
      <c r="QA27" s="154"/>
      <c r="QB27" s="154"/>
      <c r="QC27" s="154"/>
      <c r="QD27" s="154"/>
      <c r="QE27" s="154"/>
      <c r="QF27" s="154"/>
      <c r="QG27" s="154"/>
      <c r="QH27" s="154"/>
      <c r="QI27" s="154"/>
      <c r="QJ27" s="154"/>
      <c r="QK27" s="154"/>
      <c r="QL27" s="154"/>
      <c r="QM27" s="154"/>
      <c r="QN27" s="154"/>
      <c r="QO27" s="154"/>
      <c r="QP27" s="154"/>
      <c r="QQ27" s="154"/>
      <c r="QR27" s="154"/>
      <c r="QS27" s="154"/>
      <c r="QT27" s="154"/>
      <c r="QU27" s="154"/>
      <c r="QV27" s="154"/>
      <c r="QW27" s="154"/>
      <c r="QX27" s="154"/>
      <c r="QY27" s="154"/>
      <c r="QZ27" s="154"/>
      <c r="RA27" s="154"/>
      <c r="RB27" s="154"/>
      <c r="RC27" s="154"/>
      <c r="RD27" s="154"/>
      <c r="RE27" s="154"/>
      <c r="RF27" s="154"/>
      <c r="RG27" s="154"/>
      <c r="RH27" s="154"/>
      <c r="RI27" s="154"/>
      <c r="RJ27" s="154"/>
      <c r="RK27" s="154"/>
      <c r="RL27" s="154"/>
      <c r="RM27" s="154"/>
      <c r="RN27" s="154"/>
      <c r="RO27" s="154"/>
      <c r="RP27" s="154"/>
      <c r="RQ27" s="154"/>
      <c r="RR27" s="154"/>
      <c r="RS27" s="154"/>
      <c r="RT27" s="154"/>
      <c r="RU27" s="154"/>
      <c r="RV27" s="154"/>
      <c r="RW27" s="154"/>
      <c r="RX27" s="154"/>
      <c r="RY27" s="154"/>
      <c r="RZ27" s="154"/>
      <c r="SA27" s="154"/>
      <c r="SB27" s="154"/>
      <c r="SC27" s="154"/>
      <c r="SD27" s="154"/>
      <c r="SE27" s="154"/>
      <c r="SF27" s="154"/>
      <c r="SG27" s="154"/>
      <c r="SH27" s="154"/>
      <c r="SI27" s="154"/>
      <c r="SJ27" s="154"/>
      <c r="SK27" s="154"/>
      <c r="SL27" s="154"/>
      <c r="SM27" s="154"/>
      <c r="SN27" s="154"/>
      <c r="SO27" s="154"/>
      <c r="SP27" s="154"/>
      <c r="SQ27" s="154"/>
      <c r="SR27" s="154"/>
      <c r="SS27" s="154"/>
      <c r="ST27" s="154"/>
      <c r="SU27" s="154"/>
      <c r="SV27" s="154"/>
      <c r="SW27" s="154"/>
      <c r="SX27" s="154"/>
      <c r="SY27" s="154"/>
      <c r="SZ27" s="154"/>
      <c r="TA27" s="154"/>
      <c r="TB27" s="154"/>
      <c r="TC27" s="154"/>
      <c r="TD27" s="154"/>
      <c r="TE27" s="154"/>
      <c r="TF27" s="154"/>
      <c r="TG27" s="154"/>
      <c r="TH27" s="154"/>
      <c r="TI27" s="154"/>
      <c r="TJ27" s="154"/>
      <c r="TK27" s="154"/>
      <c r="TL27" s="154"/>
      <c r="TM27" s="154"/>
      <c r="TN27" s="154"/>
      <c r="TO27" s="154"/>
      <c r="TP27" s="154"/>
      <c r="TQ27" s="154"/>
      <c r="TR27" s="154"/>
      <c r="TS27" s="154"/>
      <c r="TT27" s="154"/>
      <c r="TU27" s="154"/>
      <c r="TV27" s="154"/>
      <c r="TW27" s="154"/>
      <c r="TX27" s="154"/>
      <c r="TY27" s="154"/>
      <c r="TZ27" s="154"/>
      <c r="UA27" s="154"/>
      <c r="UB27" s="154"/>
      <c r="UC27" s="154"/>
      <c r="UD27" s="154"/>
      <c r="UE27" s="154"/>
      <c r="UF27" s="154"/>
    </row>
    <row r="28" spans="1:552" ht="15.75" customHeight="1" x14ac:dyDescent="0.35">
      <c r="B28" s="5"/>
      <c r="C28" s="5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</row>
    <row r="29" spans="1:552" ht="15.75" customHeight="1" x14ac:dyDescent="0.35">
      <c r="A29" s="8" t="s">
        <v>537</v>
      </c>
      <c r="B29" s="5"/>
      <c r="C29" s="5"/>
      <c r="D29" s="78">
        <f t="shared" ref="D29:BO29" si="58">SUM(D30:D38)</f>
        <v>0</v>
      </c>
      <c r="E29" s="78">
        <f t="shared" si="58"/>
        <v>0</v>
      </c>
      <c r="F29" s="78">
        <f t="shared" si="58"/>
        <v>0</v>
      </c>
      <c r="G29" s="78">
        <f t="shared" si="58"/>
        <v>0</v>
      </c>
      <c r="H29" s="78">
        <f t="shared" si="58"/>
        <v>0</v>
      </c>
      <c r="I29" s="78">
        <f t="shared" si="58"/>
        <v>0</v>
      </c>
      <c r="J29" s="78">
        <f t="shared" si="58"/>
        <v>0</v>
      </c>
      <c r="K29" s="78">
        <f t="shared" si="58"/>
        <v>0</v>
      </c>
      <c r="L29" s="78">
        <f t="shared" si="58"/>
        <v>0</v>
      </c>
      <c r="M29" s="78">
        <f t="shared" si="58"/>
        <v>0</v>
      </c>
      <c r="N29" s="78">
        <f t="shared" si="58"/>
        <v>0</v>
      </c>
      <c r="O29" s="78">
        <f t="shared" si="58"/>
        <v>0</v>
      </c>
      <c r="P29" s="78">
        <f t="shared" si="58"/>
        <v>0</v>
      </c>
      <c r="Q29" s="78">
        <f t="shared" si="58"/>
        <v>0</v>
      </c>
      <c r="R29" s="78">
        <f t="shared" si="58"/>
        <v>0</v>
      </c>
      <c r="S29" s="78">
        <f t="shared" si="58"/>
        <v>0</v>
      </c>
      <c r="T29" s="78">
        <f t="shared" si="58"/>
        <v>0</v>
      </c>
      <c r="U29" s="78">
        <f t="shared" si="58"/>
        <v>0</v>
      </c>
      <c r="V29" s="120">
        <f t="shared" si="58"/>
        <v>0</v>
      </c>
      <c r="W29" s="78">
        <f t="shared" si="58"/>
        <v>662.83</v>
      </c>
      <c r="X29" s="78">
        <f t="shared" si="58"/>
        <v>1242.2</v>
      </c>
      <c r="Y29" s="78">
        <f t="shared" si="58"/>
        <v>1039.73</v>
      </c>
      <c r="Z29" s="78">
        <f t="shared" si="58"/>
        <v>4324.49</v>
      </c>
      <c r="AA29" s="78">
        <f t="shared" si="58"/>
        <v>925.94</v>
      </c>
      <c r="AB29" s="78">
        <f t="shared" si="58"/>
        <v>1681.19</v>
      </c>
      <c r="AC29" s="78">
        <f t="shared" si="58"/>
        <v>2122.48</v>
      </c>
      <c r="AD29" s="78">
        <f t="shared" si="58"/>
        <v>0</v>
      </c>
      <c r="AE29" s="78">
        <f t="shared" si="58"/>
        <v>0</v>
      </c>
      <c r="AF29" s="78">
        <f t="shared" si="58"/>
        <v>2247.11</v>
      </c>
      <c r="AG29" s="78">
        <f t="shared" si="58"/>
        <v>1358</v>
      </c>
      <c r="AH29" s="105">
        <f t="shared" si="58"/>
        <v>4927.92</v>
      </c>
      <c r="AI29" s="78">
        <f t="shared" si="58"/>
        <v>0</v>
      </c>
      <c r="AJ29" s="78">
        <f t="shared" si="58"/>
        <v>1102.96</v>
      </c>
      <c r="AK29" s="78">
        <f t="shared" si="58"/>
        <v>0</v>
      </c>
      <c r="AL29" s="78">
        <f t="shared" si="58"/>
        <v>0</v>
      </c>
      <c r="AM29" s="78">
        <f t="shared" si="58"/>
        <v>769.28</v>
      </c>
      <c r="AN29" s="78">
        <f t="shared" si="58"/>
        <v>4918.66</v>
      </c>
      <c r="AO29" s="78">
        <f t="shared" si="58"/>
        <v>2481.94</v>
      </c>
      <c r="AP29" s="78">
        <f t="shared" si="58"/>
        <v>742.92000000000007</v>
      </c>
      <c r="AQ29" s="78">
        <f t="shared" si="58"/>
        <v>703.4</v>
      </c>
      <c r="AR29" s="78">
        <f t="shared" si="58"/>
        <v>247.6</v>
      </c>
      <c r="AS29" s="78">
        <f t="shared" si="58"/>
        <v>0</v>
      </c>
      <c r="AT29" s="78">
        <f t="shared" si="58"/>
        <v>2701.21</v>
      </c>
      <c r="AU29" s="78">
        <f t="shared" si="58"/>
        <v>522.43000000000006</v>
      </c>
      <c r="AV29" s="78">
        <f t="shared" si="58"/>
        <v>1703.1</v>
      </c>
      <c r="AW29" s="78">
        <f t="shared" si="58"/>
        <v>907.6</v>
      </c>
      <c r="AX29" s="78">
        <f t="shared" si="58"/>
        <v>3218.55</v>
      </c>
      <c r="AY29" s="78">
        <f t="shared" si="58"/>
        <v>468.97</v>
      </c>
      <c r="AZ29" s="78">
        <f t="shared" si="58"/>
        <v>0</v>
      </c>
      <c r="BA29" s="78">
        <f t="shared" si="58"/>
        <v>1618.83</v>
      </c>
      <c r="BB29" s="78">
        <f t="shared" si="58"/>
        <v>0</v>
      </c>
      <c r="BC29" s="78">
        <f t="shared" si="58"/>
        <v>0</v>
      </c>
      <c r="BD29" s="78">
        <f t="shared" si="58"/>
        <v>616.73</v>
      </c>
      <c r="BE29" s="78">
        <f t="shared" si="58"/>
        <v>0</v>
      </c>
      <c r="BF29" s="78">
        <f t="shared" si="58"/>
        <v>0</v>
      </c>
      <c r="BG29" s="78">
        <f t="shared" si="58"/>
        <v>0</v>
      </c>
      <c r="BH29" s="78">
        <f t="shared" si="58"/>
        <v>1875.14</v>
      </c>
      <c r="BI29" s="78">
        <f t="shared" si="58"/>
        <v>3791.62</v>
      </c>
      <c r="BJ29" s="78">
        <f t="shared" si="58"/>
        <v>5478.75</v>
      </c>
      <c r="BK29" s="78">
        <f t="shared" si="58"/>
        <v>651.02</v>
      </c>
      <c r="BL29" s="78">
        <f t="shared" si="58"/>
        <v>2514.48</v>
      </c>
      <c r="BM29" s="105">
        <f t="shared" si="58"/>
        <v>0</v>
      </c>
      <c r="BN29" s="78">
        <f t="shared" si="58"/>
        <v>0</v>
      </c>
      <c r="BO29" s="78">
        <f t="shared" si="58"/>
        <v>1762.81</v>
      </c>
      <c r="BP29" s="78">
        <f t="shared" ref="BP29:EA29" si="59">SUM(BP30:BP38)</f>
        <v>2814.83</v>
      </c>
      <c r="BQ29" s="78">
        <f t="shared" si="59"/>
        <v>2202.92</v>
      </c>
      <c r="BR29" s="78">
        <f t="shared" si="59"/>
        <v>385.74</v>
      </c>
      <c r="BS29" s="78">
        <f t="shared" si="59"/>
        <v>975.39999999999986</v>
      </c>
      <c r="BT29" s="78">
        <f t="shared" si="59"/>
        <v>0</v>
      </c>
      <c r="BU29" s="78">
        <f t="shared" si="59"/>
        <v>0</v>
      </c>
      <c r="BV29" s="78">
        <f t="shared" si="59"/>
        <v>1520.49</v>
      </c>
      <c r="BW29" s="78">
        <f t="shared" si="59"/>
        <v>3944.84</v>
      </c>
      <c r="BX29" s="78">
        <f t="shared" si="59"/>
        <v>3549.1099999999997</v>
      </c>
      <c r="BY29" s="78">
        <f t="shared" si="59"/>
        <v>304.43</v>
      </c>
      <c r="BZ29" s="78">
        <f t="shared" si="59"/>
        <v>1102.55</v>
      </c>
      <c r="CA29" s="78">
        <f t="shared" si="59"/>
        <v>0</v>
      </c>
      <c r="CB29" s="78">
        <f t="shared" si="59"/>
        <v>0</v>
      </c>
      <c r="CC29" s="78">
        <f t="shared" si="59"/>
        <v>1790.8</v>
      </c>
      <c r="CD29" s="78">
        <f t="shared" si="59"/>
        <v>7062.3600000000006</v>
      </c>
      <c r="CE29" s="78">
        <f t="shared" si="59"/>
        <v>1099.01</v>
      </c>
      <c r="CF29" s="78">
        <f t="shared" si="59"/>
        <v>611.67000000000007</v>
      </c>
      <c r="CG29" s="78">
        <f t="shared" si="59"/>
        <v>1164.3</v>
      </c>
      <c r="CH29" s="78">
        <f t="shared" si="59"/>
        <v>815</v>
      </c>
      <c r="CI29" s="78">
        <f t="shared" si="59"/>
        <v>0</v>
      </c>
      <c r="CJ29" s="78">
        <f t="shared" si="59"/>
        <v>315.86</v>
      </c>
      <c r="CK29" s="78">
        <f t="shared" si="59"/>
        <v>6376.23</v>
      </c>
      <c r="CL29" s="78">
        <f t="shared" si="59"/>
        <v>1778.9</v>
      </c>
      <c r="CM29" s="78">
        <f t="shared" si="59"/>
        <v>488.26</v>
      </c>
      <c r="CN29" s="78">
        <f t="shared" si="59"/>
        <v>704.23</v>
      </c>
      <c r="CO29" s="78">
        <f t="shared" si="59"/>
        <v>0</v>
      </c>
      <c r="CP29" s="78">
        <f t="shared" si="59"/>
        <v>0</v>
      </c>
      <c r="CQ29" s="78">
        <f t="shared" si="59"/>
        <v>1020.57</v>
      </c>
      <c r="CR29" s="78">
        <f t="shared" si="59"/>
        <v>5692.51</v>
      </c>
      <c r="CS29" s="78">
        <f t="shared" si="59"/>
        <v>3665.83</v>
      </c>
      <c r="CT29" s="78">
        <f t="shared" si="59"/>
        <v>1281.5999999999999</v>
      </c>
      <c r="CU29" s="78">
        <f t="shared" si="59"/>
        <v>1499.87</v>
      </c>
      <c r="CV29" s="78">
        <f t="shared" si="59"/>
        <v>0</v>
      </c>
      <c r="CW29" s="78">
        <f t="shared" si="59"/>
        <v>0</v>
      </c>
      <c r="CX29" s="78">
        <f t="shared" si="59"/>
        <v>1093.47</v>
      </c>
      <c r="CY29" s="78">
        <f t="shared" si="59"/>
        <v>4708.6100000000006</v>
      </c>
      <c r="CZ29" s="78">
        <f t="shared" si="59"/>
        <v>1849.02</v>
      </c>
      <c r="DA29" s="78">
        <f t="shared" si="59"/>
        <v>895.81999999999994</v>
      </c>
      <c r="DB29" s="78">
        <f t="shared" si="59"/>
        <v>2994.66</v>
      </c>
      <c r="DC29" s="78">
        <f t="shared" si="59"/>
        <v>0</v>
      </c>
      <c r="DD29" s="78">
        <f t="shared" si="59"/>
        <v>613</v>
      </c>
      <c r="DE29" s="78">
        <f t="shared" si="59"/>
        <v>1635.66</v>
      </c>
      <c r="DF29" s="78">
        <f t="shared" si="59"/>
        <v>1648.48</v>
      </c>
      <c r="DG29" s="78">
        <f t="shared" si="59"/>
        <v>686.9</v>
      </c>
      <c r="DH29" s="78">
        <f t="shared" si="59"/>
        <v>4767.5200000000004</v>
      </c>
      <c r="DI29" s="78">
        <f t="shared" si="59"/>
        <v>1197.4000000000001</v>
      </c>
      <c r="DJ29" s="78">
        <f t="shared" si="59"/>
        <v>0</v>
      </c>
      <c r="DK29" s="78">
        <f t="shared" si="59"/>
        <v>2271.87</v>
      </c>
      <c r="DL29" s="78">
        <f t="shared" si="59"/>
        <v>0</v>
      </c>
      <c r="DM29" s="78">
        <f t="shared" si="59"/>
        <v>1919.22</v>
      </c>
      <c r="DN29" s="78">
        <f t="shared" si="59"/>
        <v>1748.68</v>
      </c>
      <c r="DO29" s="78">
        <f t="shared" si="59"/>
        <v>4864.01</v>
      </c>
      <c r="DP29" s="78">
        <f t="shared" si="59"/>
        <v>0</v>
      </c>
      <c r="DQ29" s="78">
        <f t="shared" si="59"/>
        <v>0</v>
      </c>
      <c r="DR29" s="78">
        <f t="shared" si="59"/>
        <v>0</v>
      </c>
      <c r="DS29" s="78">
        <f t="shared" si="59"/>
        <v>348.9</v>
      </c>
      <c r="DT29" s="78">
        <f t="shared" si="59"/>
        <v>2076.54</v>
      </c>
      <c r="DU29" s="78">
        <f t="shared" si="59"/>
        <v>5126.8599999999997</v>
      </c>
      <c r="DV29" s="78">
        <f t="shared" si="59"/>
        <v>786.91</v>
      </c>
      <c r="DW29" s="78">
        <f t="shared" si="59"/>
        <v>1348.59</v>
      </c>
      <c r="DX29" s="78">
        <f t="shared" si="59"/>
        <v>0</v>
      </c>
      <c r="DY29" s="78">
        <f t="shared" si="59"/>
        <v>0</v>
      </c>
      <c r="DZ29" s="78">
        <f t="shared" si="59"/>
        <v>3406.6499999999996</v>
      </c>
      <c r="EA29" s="78">
        <f t="shared" si="59"/>
        <v>4088.1</v>
      </c>
      <c r="EB29" s="78">
        <f t="shared" ref="EB29:GM29" si="60">SUM(EB30:EB38)</f>
        <v>1145</v>
      </c>
      <c r="EC29" s="78">
        <f t="shared" si="60"/>
        <v>2257.23</v>
      </c>
      <c r="ED29" s="78">
        <f t="shared" si="60"/>
        <v>2967.48</v>
      </c>
      <c r="EE29" s="78">
        <f t="shared" si="60"/>
        <v>400</v>
      </c>
      <c r="EF29" s="78">
        <f t="shared" si="60"/>
        <v>0</v>
      </c>
      <c r="EG29" s="78">
        <f t="shared" si="60"/>
        <v>1449.98</v>
      </c>
      <c r="EH29" s="78">
        <f t="shared" si="60"/>
        <v>7847.08</v>
      </c>
      <c r="EI29" s="78">
        <f t="shared" si="60"/>
        <v>1151.8399999999999</v>
      </c>
      <c r="EJ29" s="78">
        <f t="shared" si="60"/>
        <v>821.3900000000001</v>
      </c>
      <c r="EK29" s="78">
        <f t="shared" si="60"/>
        <v>0</v>
      </c>
      <c r="EL29" s="78">
        <f t="shared" si="60"/>
        <v>0</v>
      </c>
      <c r="EM29" s="78">
        <f t="shared" si="60"/>
        <v>0</v>
      </c>
      <c r="EN29" s="78">
        <f t="shared" si="60"/>
        <v>3333.28</v>
      </c>
      <c r="EO29" s="78">
        <f t="shared" si="60"/>
        <v>6469.06</v>
      </c>
      <c r="EP29" s="78">
        <f t="shared" si="60"/>
        <v>0</v>
      </c>
      <c r="EQ29" s="78">
        <f t="shared" si="60"/>
        <v>230.33</v>
      </c>
      <c r="ER29" s="78">
        <f t="shared" si="60"/>
        <v>2036.84</v>
      </c>
      <c r="ES29" s="78">
        <f t="shared" si="60"/>
        <v>0</v>
      </c>
      <c r="ET29" s="78">
        <f t="shared" si="60"/>
        <v>0</v>
      </c>
      <c r="EU29" s="78">
        <f t="shared" si="60"/>
        <v>2830.63</v>
      </c>
      <c r="EV29" s="78">
        <f t="shared" si="60"/>
        <v>3136.66</v>
      </c>
      <c r="EW29" s="78">
        <f t="shared" si="60"/>
        <v>1370.41</v>
      </c>
      <c r="EX29" s="78">
        <f t="shared" si="60"/>
        <v>2442.92</v>
      </c>
      <c r="EY29" s="78">
        <f t="shared" si="60"/>
        <v>1811.06</v>
      </c>
      <c r="EZ29" s="78">
        <f t="shared" si="60"/>
        <v>956</v>
      </c>
      <c r="FA29" s="78">
        <f t="shared" si="60"/>
        <v>0</v>
      </c>
      <c r="FB29" s="78">
        <f t="shared" si="60"/>
        <v>1654.3400000000001</v>
      </c>
      <c r="FC29" s="78">
        <f t="shared" si="60"/>
        <v>2288.9</v>
      </c>
      <c r="FD29" s="78">
        <f t="shared" si="60"/>
        <v>568.07999999999993</v>
      </c>
      <c r="FE29" s="78">
        <f t="shared" si="60"/>
        <v>266.2</v>
      </c>
      <c r="FF29" s="78">
        <f t="shared" si="60"/>
        <v>1804.83</v>
      </c>
      <c r="FG29" s="78">
        <f t="shared" si="60"/>
        <v>679</v>
      </c>
      <c r="FH29" s="78">
        <f t="shared" si="60"/>
        <v>0</v>
      </c>
      <c r="FI29" s="78">
        <f t="shared" si="60"/>
        <v>1422.43</v>
      </c>
      <c r="FJ29" s="78">
        <f t="shared" si="60"/>
        <v>492.16</v>
      </c>
      <c r="FK29" s="78">
        <f t="shared" si="60"/>
        <v>1026.5</v>
      </c>
      <c r="FL29" s="78">
        <f t="shared" si="60"/>
        <v>5409.4100000000008</v>
      </c>
      <c r="FM29" s="78">
        <f t="shared" si="60"/>
        <v>4514.2400000000007</v>
      </c>
      <c r="FN29" s="78">
        <f t="shared" si="60"/>
        <v>200</v>
      </c>
      <c r="FO29" s="78">
        <f t="shared" si="60"/>
        <v>100</v>
      </c>
      <c r="FP29" s="78">
        <f t="shared" si="60"/>
        <v>3319.3999999999996</v>
      </c>
      <c r="FQ29" s="78">
        <f t="shared" si="60"/>
        <v>6475.8999999999987</v>
      </c>
      <c r="FR29" s="78">
        <f t="shared" si="60"/>
        <v>1549.22</v>
      </c>
      <c r="FS29" s="78">
        <f t="shared" si="60"/>
        <v>1010.79</v>
      </c>
      <c r="FT29" s="78">
        <f t="shared" si="60"/>
        <v>0</v>
      </c>
      <c r="FU29" s="78">
        <f t="shared" si="60"/>
        <v>0</v>
      </c>
      <c r="FV29" s="78">
        <f t="shared" si="60"/>
        <v>0</v>
      </c>
      <c r="FW29" s="78">
        <f t="shared" si="60"/>
        <v>3040.3</v>
      </c>
      <c r="FX29" s="78">
        <f t="shared" si="60"/>
        <v>5986.03</v>
      </c>
      <c r="FY29" s="78">
        <f t="shared" si="60"/>
        <v>349.24</v>
      </c>
      <c r="FZ29" s="78">
        <f t="shared" si="60"/>
        <v>672.59</v>
      </c>
      <c r="GA29" s="78">
        <f t="shared" si="60"/>
        <v>1990.81</v>
      </c>
      <c r="GB29" s="78">
        <f t="shared" si="60"/>
        <v>0</v>
      </c>
      <c r="GC29" s="78">
        <f t="shared" si="60"/>
        <v>582</v>
      </c>
      <c r="GD29" s="78">
        <f t="shared" si="60"/>
        <v>1852.44</v>
      </c>
      <c r="GE29" s="78">
        <f t="shared" si="60"/>
        <v>142.16999999999999</v>
      </c>
      <c r="GF29" s="78">
        <f t="shared" si="60"/>
        <v>1298.8900000000001</v>
      </c>
      <c r="GG29" s="78">
        <f t="shared" si="60"/>
        <v>8264.15</v>
      </c>
      <c r="GH29" s="78">
        <f t="shared" si="60"/>
        <v>0</v>
      </c>
      <c r="GI29" s="78">
        <f t="shared" si="60"/>
        <v>0</v>
      </c>
      <c r="GJ29" s="78">
        <f t="shared" si="60"/>
        <v>0</v>
      </c>
      <c r="GK29" s="78">
        <f t="shared" si="60"/>
        <v>2700.73</v>
      </c>
      <c r="GL29" s="78">
        <f t="shared" si="60"/>
        <v>3599.45</v>
      </c>
      <c r="GM29" s="78">
        <f t="shared" si="60"/>
        <v>898</v>
      </c>
      <c r="GN29" s="78">
        <f t="shared" ref="GN29:IY29" si="61">SUM(GN30:GN38)</f>
        <v>889.25</v>
      </c>
      <c r="GO29" s="78">
        <f t="shared" si="61"/>
        <v>1761.91</v>
      </c>
      <c r="GP29" s="78">
        <f t="shared" si="61"/>
        <v>0</v>
      </c>
      <c r="GQ29" s="78">
        <f t="shared" si="61"/>
        <v>703.06</v>
      </c>
      <c r="GR29" s="78">
        <f t="shared" si="61"/>
        <v>2890.54</v>
      </c>
      <c r="GS29" s="78">
        <f t="shared" si="61"/>
        <v>228</v>
      </c>
      <c r="GT29" s="78">
        <f t="shared" si="61"/>
        <v>0</v>
      </c>
      <c r="GU29" s="78">
        <f t="shared" si="61"/>
        <v>1919.9599999999998</v>
      </c>
      <c r="GV29" s="78">
        <f t="shared" si="61"/>
        <v>8285.9599999999991</v>
      </c>
      <c r="GW29" s="78">
        <f t="shared" si="61"/>
        <v>0</v>
      </c>
      <c r="GX29" s="78">
        <f t="shared" si="61"/>
        <v>0</v>
      </c>
      <c r="GY29" s="78">
        <f t="shared" si="61"/>
        <v>0</v>
      </c>
      <c r="GZ29" s="78">
        <f t="shared" si="61"/>
        <v>2931.3399999999997</v>
      </c>
      <c r="HA29" s="78">
        <f t="shared" si="61"/>
        <v>1520.8</v>
      </c>
      <c r="HB29" s="78">
        <f t="shared" si="61"/>
        <v>6762.1399999999994</v>
      </c>
      <c r="HC29" s="78">
        <f t="shared" si="61"/>
        <v>1999.92</v>
      </c>
      <c r="HD29" s="78">
        <f t="shared" si="61"/>
        <v>261</v>
      </c>
      <c r="HE29" s="78">
        <f t="shared" si="61"/>
        <v>0</v>
      </c>
      <c r="HF29" s="78">
        <f t="shared" si="61"/>
        <v>1808.46</v>
      </c>
      <c r="HG29" s="78">
        <f t="shared" si="61"/>
        <v>708.45</v>
      </c>
      <c r="HH29" s="78">
        <f t="shared" si="61"/>
        <v>3776.9</v>
      </c>
      <c r="HI29" s="78">
        <f t="shared" si="61"/>
        <v>2289.3900000000003</v>
      </c>
      <c r="HJ29" s="78">
        <f t="shared" si="61"/>
        <v>381.23</v>
      </c>
      <c r="HK29" s="78">
        <f t="shared" si="61"/>
        <v>442.96</v>
      </c>
      <c r="HL29" s="78">
        <f t="shared" si="61"/>
        <v>229.2</v>
      </c>
      <c r="HM29" s="78">
        <f t="shared" si="61"/>
        <v>2019.8100000000002</v>
      </c>
      <c r="HN29" s="78">
        <f t="shared" si="61"/>
        <v>1419.07</v>
      </c>
      <c r="HO29" s="78">
        <f t="shared" si="61"/>
        <v>3237.0299999999997</v>
      </c>
      <c r="HP29" s="78">
        <f t="shared" si="61"/>
        <v>0</v>
      </c>
      <c r="HQ29" s="78">
        <f t="shared" si="61"/>
        <v>750.96</v>
      </c>
      <c r="HR29" s="78">
        <f t="shared" si="61"/>
        <v>1185.51</v>
      </c>
      <c r="HS29" s="78">
        <f t="shared" si="61"/>
        <v>0</v>
      </c>
      <c r="HT29" s="78">
        <f t="shared" si="61"/>
        <v>160.82</v>
      </c>
      <c r="HU29" s="78">
        <f t="shared" si="61"/>
        <v>0</v>
      </c>
      <c r="HV29" s="78">
        <f t="shared" si="61"/>
        <v>822</v>
      </c>
      <c r="HW29" s="78">
        <f t="shared" si="61"/>
        <v>1012.3399999999999</v>
      </c>
      <c r="HX29" s="78">
        <f t="shared" si="61"/>
        <v>639</v>
      </c>
      <c r="HY29" s="78">
        <f t="shared" si="61"/>
        <v>0</v>
      </c>
      <c r="HZ29" s="78">
        <f t="shared" si="61"/>
        <v>0</v>
      </c>
      <c r="IA29" s="78">
        <f t="shared" si="61"/>
        <v>0</v>
      </c>
      <c r="IB29" s="78">
        <f t="shared" si="61"/>
        <v>0</v>
      </c>
      <c r="IC29" s="78">
        <f t="shared" si="61"/>
        <v>0</v>
      </c>
      <c r="ID29" s="78">
        <f t="shared" si="61"/>
        <v>2113.8199999999997</v>
      </c>
      <c r="IE29" s="78">
        <f t="shared" si="61"/>
        <v>0</v>
      </c>
      <c r="IF29" s="78">
        <f t="shared" si="61"/>
        <v>0</v>
      </c>
      <c r="IG29" s="78">
        <f t="shared" si="61"/>
        <v>0</v>
      </c>
      <c r="IH29" s="78">
        <f t="shared" si="61"/>
        <v>0</v>
      </c>
      <c r="II29" s="78">
        <f t="shared" si="61"/>
        <v>0</v>
      </c>
      <c r="IJ29" s="78">
        <f t="shared" si="61"/>
        <v>0</v>
      </c>
      <c r="IK29" s="78">
        <f t="shared" si="61"/>
        <v>0</v>
      </c>
      <c r="IL29" s="78">
        <f t="shared" si="61"/>
        <v>302.92</v>
      </c>
      <c r="IM29" s="78">
        <f t="shared" si="61"/>
        <v>0</v>
      </c>
      <c r="IN29" s="78">
        <f t="shared" si="61"/>
        <v>0</v>
      </c>
      <c r="IO29" s="78">
        <f t="shared" si="61"/>
        <v>0</v>
      </c>
      <c r="IP29" s="78">
        <f t="shared" si="61"/>
        <v>0</v>
      </c>
      <c r="IQ29" s="78">
        <f t="shared" si="61"/>
        <v>0</v>
      </c>
      <c r="IR29" s="78">
        <f t="shared" si="61"/>
        <v>0</v>
      </c>
      <c r="IS29" s="78">
        <f t="shared" si="61"/>
        <v>0</v>
      </c>
      <c r="IT29" s="78">
        <f t="shared" si="61"/>
        <v>0</v>
      </c>
      <c r="IU29" s="78">
        <f t="shared" si="61"/>
        <v>0</v>
      </c>
      <c r="IV29" s="78">
        <f t="shared" si="61"/>
        <v>0</v>
      </c>
      <c r="IW29" s="78">
        <f t="shared" si="61"/>
        <v>0</v>
      </c>
      <c r="IX29" s="78">
        <f t="shared" si="61"/>
        <v>0</v>
      </c>
      <c r="IY29" s="78">
        <f t="shared" si="61"/>
        <v>0</v>
      </c>
      <c r="IZ29" s="78">
        <f t="shared" ref="IZ29:LK29" si="62">SUM(IZ30:IZ38)</f>
        <v>0</v>
      </c>
      <c r="JA29" s="78">
        <f t="shared" si="62"/>
        <v>0</v>
      </c>
      <c r="JB29" s="78">
        <f t="shared" si="62"/>
        <v>0</v>
      </c>
      <c r="JC29" s="78">
        <f t="shared" si="62"/>
        <v>0</v>
      </c>
      <c r="JD29" s="78">
        <f t="shared" si="62"/>
        <v>0</v>
      </c>
      <c r="JE29" s="78">
        <f t="shared" si="62"/>
        <v>0</v>
      </c>
      <c r="JF29" s="78">
        <f t="shared" si="62"/>
        <v>0</v>
      </c>
      <c r="JG29" s="78">
        <f t="shared" si="62"/>
        <v>0</v>
      </c>
      <c r="JH29" s="78">
        <f t="shared" si="62"/>
        <v>0</v>
      </c>
      <c r="JI29" s="78">
        <f t="shared" si="62"/>
        <v>0</v>
      </c>
      <c r="JJ29" s="78">
        <f t="shared" si="62"/>
        <v>0</v>
      </c>
      <c r="JK29" s="78">
        <f t="shared" si="62"/>
        <v>0</v>
      </c>
      <c r="JL29" s="78">
        <f t="shared" si="62"/>
        <v>0</v>
      </c>
      <c r="JM29" s="78">
        <f t="shared" si="62"/>
        <v>0</v>
      </c>
      <c r="JN29" s="78">
        <f t="shared" si="62"/>
        <v>0</v>
      </c>
      <c r="JO29" s="78">
        <f t="shared" si="62"/>
        <v>0</v>
      </c>
      <c r="JP29" s="78">
        <f t="shared" si="62"/>
        <v>0</v>
      </c>
      <c r="JQ29" s="78">
        <f t="shared" si="62"/>
        <v>0</v>
      </c>
      <c r="JR29" s="78">
        <f t="shared" si="62"/>
        <v>0</v>
      </c>
      <c r="JS29" s="78">
        <f t="shared" si="62"/>
        <v>0</v>
      </c>
      <c r="JT29" s="78">
        <f t="shared" si="62"/>
        <v>0</v>
      </c>
      <c r="JU29" s="78">
        <f t="shared" si="62"/>
        <v>0</v>
      </c>
      <c r="JV29" s="78">
        <f t="shared" si="62"/>
        <v>0</v>
      </c>
      <c r="JW29" s="78">
        <f t="shared" si="62"/>
        <v>0</v>
      </c>
      <c r="JX29" s="78">
        <f t="shared" si="62"/>
        <v>0</v>
      </c>
      <c r="JY29" s="78">
        <f t="shared" si="62"/>
        <v>0</v>
      </c>
      <c r="JZ29" s="78">
        <f t="shared" si="62"/>
        <v>0</v>
      </c>
      <c r="KA29" s="78">
        <f t="shared" si="62"/>
        <v>0</v>
      </c>
      <c r="KB29" s="78">
        <f t="shared" si="62"/>
        <v>0</v>
      </c>
      <c r="KC29" s="78">
        <f t="shared" si="62"/>
        <v>0</v>
      </c>
      <c r="KD29" s="78">
        <f t="shared" si="62"/>
        <v>0</v>
      </c>
      <c r="KE29" s="78">
        <f t="shared" si="62"/>
        <v>0</v>
      </c>
      <c r="KF29" s="78">
        <f t="shared" si="62"/>
        <v>0</v>
      </c>
      <c r="KG29" s="78">
        <f t="shared" si="62"/>
        <v>0</v>
      </c>
      <c r="KH29" s="78">
        <f t="shared" si="62"/>
        <v>0</v>
      </c>
      <c r="KI29" s="78">
        <f t="shared" si="62"/>
        <v>0</v>
      </c>
      <c r="KJ29" s="78">
        <f t="shared" si="62"/>
        <v>0</v>
      </c>
      <c r="KK29" s="78">
        <f t="shared" si="62"/>
        <v>0</v>
      </c>
      <c r="KL29" s="78">
        <f t="shared" si="62"/>
        <v>0</v>
      </c>
      <c r="KM29" s="78">
        <f t="shared" si="62"/>
        <v>0</v>
      </c>
      <c r="KN29" s="78">
        <f t="shared" si="62"/>
        <v>0</v>
      </c>
      <c r="KO29" s="78">
        <f t="shared" si="62"/>
        <v>0</v>
      </c>
      <c r="KP29" s="78">
        <f t="shared" si="62"/>
        <v>0</v>
      </c>
      <c r="KQ29" s="78">
        <f t="shared" si="62"/>
        <v>0</v>
      </c>
      <c r="KR29" s="78">
        <f t="shared" si="62"/>
        <v>0</v>
      </c>
      <c r="KS29" s="78">
        <f t="shared" si="62"/>
        <v>0</v>
      </c>
      <c r="KT29" s="78">
        <f t="shared" si="62"/>
        <v>0</v>
      </c>
      <c r="KU29" s="78">
        <f t="shared" si="62"/>
        <v>0</v>
      </c>
      <c r="KV29" s="78">
        <f t="shared" si="62"/>
        <v>0</v>
      </c>
      <c r="KW29" s="78">
        <f t="shared" si="62"/>
        <v>0</v>
      </c>
      <c r="KX29" s="78">
        <f t="shared" si="62"/>
        <v>0</v>
      </c>
      <c r="KY29" s="78">
        <f t="shared" si="62"/>
        <v>0</v>
      </c>
      <c r="KZ29" s="78">
        <f t="shared" si="62"/>
        <v>0</v>
      </c>
      <c r="LA29" s="78">
        <f t="shared" si="62"/>
        <v>0</v>
      </c>
      <c r="LB29" s="78">
        <f t="shared" si="62"/>
        <v>0</v>
      </c>
      <c r="LC29" s="78">
        <f t="shared" si="62"/>
        <v>0</v>
      </c>
      <c r="LD29" s="78">
        <f t="shared" si="62"/>
        <v>0</v>
      </c>
      <c r="LE29" s="78">
        <f t="shared" si="62"/>
        <v>0</v>
      </c>
      <c r="LF29" s="78">
        <f t="shared" si="62"/>
        <v>0</v>
      </c>
      <c r="LG29" s="78">
        <f t="shared" si="62"/>
        <v>0</v>
      </c>
      <c r="LH29" s="78">
        <f t="shared" si="62"/>
        <v>0</v>
      </c>
      <c r="LI29" s="78">
        <f t="shared" si="62"/>
        <v>0</v>
      </c>
      <c r="LJ29" s="78">
        <f t="shared" si="62"/>
        <v>0</v>
      </c>
      <c r="LK29" s="78">
        <f t="shared" si="62"/>
        <v>0</v>
      </c>
      <c r="LL29" s="78">
        <f t="shared" ref="LL29:NW29" si="63">SUM(LL30:LL38)</f>
        <v>0</v>
      </c>
      <c r="LM29" s="78">
        <f t="shared" si="63"/>
        <v>0</v>
      </c>
      <c r="LN29" s="78">
        <f t="shared" si="63"/>
        <v>0</v>
      </c>
      <c r="LO29" s="78">
        <f t="shared" si="63"/>
        <v>0</v>
      </c>
      <c r="LP29" s="78">
        <f t="shared" si="63"/>
        <v>0</v>
      </c>
      <c r="LQ29" s="78">
        <f t="shared" si="63"/>
        <v>0</v>
      </c>
      <c r="LR29" s="78">
        <f t="shared" si="63"/>
        <v>0</v>
      </c>
      <c r="LS29" s="78">
        <f t="shared" si="63"/>
        <v>0</v>
      </c>
      <c r="LT29" s="78">
        <f t="shared" si="63"/>
        <v>0</v>
      </c>
      <c r="LU29" s="78">
        <f t="shared" si="63"/>
        <v>0</v>
      </c>
      <c r="LV29" s="78">
        <f t="shared" si="63"/>
        <v>0</v>
      </c>
      <c r="LW29" s="78">
        <f t="shared" si="63"/>
        <v>0</v>
      </c>
      <c r="LX29" s="78">
        <f t="shared" si="63"/>
        <v>0</v>
      </c>
      <c r="LY29" s="78">
        <f t="shared" si="63"/>
        <v>0</v>
      </c>
      <c r="LZ29" s="78">
        <f t="shared" si="63"/>
        <v>0</v>
      </c>
      <c r="MA29" s="78">
        <f t="shared" si="63"/>
        <v>0</v>
      </c>
      <c r="MB29" s="78">
        <f t="shared" si="63"/>
        <v>0</v>
      </c>
      <c r="MC29" s="78">
        <f t="shared" si="63"/>
        <v>0</v>
      </c>
      <c r="MD29" s="78">
        <f t="shared" si="63"/>
        <v>0</v>
      </c>
      <c r="ME29" s="78">
        <f t="shared" si="63"/>
        <v>0</v>
      </c>
      <c r="MF29" s="78">
        <f t="shared" si="63"/>
        <v>0</v>
      </c>
      <c r="MG29" s="78">
        <f t="shared" si="63"/>
        <v>0</v>
      </c>
      <c r="MH29" s="78">
        <f t="shared" si="63"/>
        <v>0</v>
      </c>
      <c r="MI29" s="78">
        <f t="shared" si="63"/>
        <v>0</v>
      </c>
      <c r="MJ29" s="78">
        <f t="shared" si="63"/>
        <v>0</v>
      </c>
      <c r="MK29" s="78">
        <f t="shared" si="63"/>
        <v>0</v>
      </c>
      <c r="ML29" s="78">
        <f t="shared" si="63"/>
        <v>0</v>
      </c>
      <c r="MM29" s="78">
        <f t="shared" si="63"/>
        <v>0</v>
      </c>
      <c r="MN29" s="78">
        <f t="shared" si="63"/>
        <v>0</v>
      </c>
      <c r="MO29" s="78">
        <f t="shared" si="63"/>
        <v>0</v>
      </c>
      <c r="MP29" s="78">
        <f t="shared" si="63"/>
        <v>0</v>
      </c>
      <c r="MQ29" s="78">
        <f t="shared" si="63"/>
        <v>0</v>
      </c>
      <c r="MR29" s="78">
        <f t="shared" si="63"/>
        <v>0</v>
      </c>
      <c r="MS29" s="78">
        <f t="shared" si="63"/>
        <v>0</v>
      </c>
      <c r="MT29" s="78">
        <f t="shared" si="63"/>
        <v>0</v>
      </c>
      <c r="MU29" s="78">
        <f t="shared" si="63"/>
        <v>0</v>
      </c>
      <c r="MV29" s="78">
        <f t="shared" si="63"/>
        <v>0</v>
      </c>
      <c r="MW29" s="78">
        <f t="shared" si="63"/>
        <v>0</v>
      </c>
      <c r="MX29" s="78">
        <f t="shared" si="63"/>
        <v>0</v>
      </c>
      <c r="MY29" s="78">
        <f t="shared" si="63"/>
        <v>0</v>
      </c>
      <c r="MZ29" s="78">
        <f t="shared" si="63"/>
        <v>0</v>
      </c>
      <c r="NA29" s="78">
        <f t="shared" si="63"/>
        <v>0</v>
      </c>
      <c r="NB29" s="78">
        <f t="shared" si="63"/>
        <v>0</v>
      </c>
      <c r="NC29" s="78">
        <f t="shared" si="63"/>
        <v>0</v>
      </c>
      <c r="ND29" s="78">
        <f t="shared" si="63"/>
        <v>0</v>
      </c>
      <c r="NE29" s="78">
        <f t="shared" si="63"/>
        <v>0</v>
      </c>
      <c r="NF29" s="78">
        <f t="shared" si="63"/>
        <v>0</v>
      </c>
      <c r="NG29" s="78">
        <f t="shared" si="63"/>
        <v>0</v>
      </c>
      <c r="NH29" s="78">
        <f t="shared" si="63"/>
        <v>0</v>
      </c>
      <c r="NI29" s="78">
        <f t="shared" si="63"/>
        <v>0</v>
      </c>
      <c r="NJ29" s="78">
        <f t="shared" si="63"/>
        <v>0</v>
      </c>
      <c r="NK29" s="78">
        <f t="shared" si="63"/>
        <v>0</v>
      </c>
      <c r="NL29" s="78">
        <f t="shared" si="63"/>
        <v>0</v>
      </c>
      <c r="NM29" s="78">
        <f t="shared" si="63"/>
        <v>0</v>
      </c>
      <c r="NN29" s="78">
        <f t="shared" si="63"/>
        <v>0</v>
      </c>
      <c r="NO29" s="78">
        <f t="shared" si="63"/>
        <v>0</v>
      </c>
      <c r="NP29" s="78">
        <f t="shared" si="63"/>
        <v>0</v>
      </c>
      <c r="NQ29" s="78">
        <f t="shared" si="63"/>
        <v>0</v>
      </c>
      <c r="NR29" s="78">
        <f t="shared" si="63"/>
        <v>0</v>
      </c>
      <c r="NS29" s="78">
        <f t="shared" si="63"/>
        <v>0</v>
      </c>
      <c r="NT29" s="78">
        <f t="shared" si="63"/>
        <v>0</v>
      </c>
      <c r="NU29" s="78">
        <f t="shared" si="63"/>
        <v>0</v>
      </c>
      <c r="NV29" s="78">
        <f t="shared" si="63"/>
        <v>0</v>
      </c>
      <c r="NW29" s="78">
        <f t="shared" si="63"/>
        <v>0</v>
      </c>
      <c r="NX29" s="78">
        <f t="shared" ref="NX29:QI29" si="64">SUM(NX30:NX38)</f>
        <v>0</v>
      </c>
      <c r="NY29" s="78">
        <f t="shared" si="64"/>
        <v>0</v>
      </c>
      <c r="NZ29" s="78">
        <f t="shared" si="64"/>
        <v>0</v>
      </c>
      <c r="OA29" s="78">
        <f t="shared" si="64"/>
        <v>0</v>
      </c>
      <c r="OB29" s="78">
        <f t="shared" si="64"/>
        <v>0</v>
      </c>
      <c r="OC29" s="78">
        <f t="shared" si="64"/>
        <v>0</v>
      </c>
      <c r="OD29" s="78">
        <f t="shared" si="64"/>
        <v>0</v>
      </c>
      <c r="OE29" s="78">
        <f t="shared" si="64"/>
        <v>0</v>
      </c>
      <c r="OF29" s="78">
        <f t="shared" si="64"/>
        <v>0</v>
      </c>
      <c r="OG29" s="78">
        <f t="shared" si="64"/>
        <v>0</v>
      </c>
      <c r="OH29" s="78">
        <f t="shared" si="64"/>
        <v>0</v>
      </c>
      <c r="OI29" s="78">
        <f t="shared" si="64"/>
        <v>0</v>
      </c>
      <c r="OJ29" s="78">
        <f t="shared" si="64"/>
        <v>0</v>
      </c>
      <c r="OK29" s="78">
        <f t="shared" si="64"/>
        <v>0</v>
      </c>
      <c r="OL29" s="78">
        <f t="shared" si="64"/>
        <v>0</v>
      </c>
      <c r="OM29" s="78">
        <f t="shared" si="64"/>
        <v>0</v>
      </c>
      <c r="ON29" s="78">
        <f t="shared" si="64"/>
        <v>0</v>
      </c>
      <c r="OO29" s="78">
        <f t="shared" si="64"/>
        <v>0</v>
      </c>
      <c r="OP29" s="78">
        <f t="shared" si="64"/>
        <v>0</v>
      </c>
      <c r="OQ29" s="78">
        <f t="shared" si="64"/>
        <v>0</v>
      </c>
      <c r="OR29" s="78">
        <f t="shared" si="64"/>
        <v>0</v>
      </c>
      <c r="OS29" s="78">
        <f t="shared" si="64"/>
        <v>0</v>
      </c>
      <c r="OT29" s="78">
        <f t="shared" si="64"/>
        <v>0</v>
      </c>
      <c r="OU29" s="78">
        <f t="shared" si="64"/>
        <v>0</v>
      </c>
      <c r="OV29" s="78">
        <f t="shared" si="64"/>
        <v>0</v>
      </c>
      <c r="OW29" s="78">
        <f t="shared" si="64"/>
        <v>0</v>
      </c>
      <c r="OX29" s="78">
        <f t="shared" si="64"/>
        <v>0</v>
      </c>
      <c r="OY29" s="78">
        <f t="shared" si="64"/>
        <v>0</v>
      </c>
      <c r="OZ29" s="78">
        <f t="shared" si="64"/>
        <v>0</v>
      </c>
      <c r="PA29" s="78">
        <f t="shared" si="64"/>
        <v>0</v>
      </c>
      <c r="PB29" s="78">
        <f t="shared" si="64"/>
        <v>0</v>
      </c>
      <c r="PC29" s="78">
        <f t="shared" si="64"/>
        <v>0</v>
      </c>
      <c r="PD29" s="78">
        <f t="shared" si="64"/>
        <v>0</v>
      </c>
      <c r="PE29" s="78">
        <f t="shared" si="64"/>
        <v>0</v>
      </c>
      <c r="PF29" s="78">
        <f t="shared" si="64"/>
        <v>0</v>
      </c>
      <c r="PG29" s="78">
        <f t="shared" si="64"/>
        <v>0</v>
      </c>
      <c r="PH29" s="78">
        <f t="shared" si="64"/>
        <v>0</v>
      </c>
      <c r="PI29" s="78">
        <f t="shared" si="64"/>
        <v>0</v>
      </c>
      <c r="PJ29" s="78">
        <f t="shared" si="64"/>
        <v>0</v>
      </c>
      <c r="PK29" s="78">
        <f t="shared" si="64"/>
        <v>0</v>
      </c>
      <c r="PL29" s="78">
        <f t="shared" si="64"/>
        <v>0</v>
      </c>
      <c r="PM29" s="78">
        <f t="shared" si="64"/>
        <v>0</v>
      </c>
      <c r="PN29" s="78">
        <f t="shared" si="64"/>
        <v>0</v>
      </c>
      <c r="PO29" s="78">
        <f t="shared" si="64"/>
        <v>0</v>
      </c>
      <c r="PP29" s="78">
        <f t="shared" si="64"/>
        <v>0</v>
      </c>
      <c r="PQ29" s="78">
        <f t="shared" si="64"/>
        <v>0</v>
      </c>
      <c r="PR29" s="78">
        <f t="shared" si="64"/>
        <v>0</v>
      </c>
      <c r="PS29" s="78">
        <f t="shared" si="64"/>
        <v>0</v>
      </c>
      <c r="PT29" s="78">
        <f t="shared" si="64"/>
        <v>0</v>
      </c>
      <c r="PU29" s="78">
        <f t="shared" si="64"/>
        <v>0</v>
      </c>
      <c r="PV29" s="78">
        <f t="shared" si="64"/>
        <v>0</v>
      </c>
      <c r="PW29" s="78">
        <f t="shared" si="64"/>
        <v>0</v>
      </c>
      <c r="PX29" s="78">
        <f t="shared" si="64"/>
        <v>0</v>
      </c>
      <c r="PY29" s="78">
        <f t="shared" si="64"/>
        <v>0</v>
      </c>
      <c r="PZ29" s="78">
        <f t="shared" si="64"/>
        <v>0</v>
      </c>
      <c r="QA29" s="78">
        <f t="shared" si="64"/>
        <v>0</v>
      </c>
      <c r="QB29" s="78">
        <f t="shared" si="64"/>
        <v>0</v>
      </c>
      <c r="QC29" s="78">
        <f t="shared" si="64"/>
        <v>0</v>
      </c>
      <c r="QD29" s="78">
        <f t="shared" si="64"/>
        <v>0</v>
      </c>
      <c r="QE29" s="78">
        <f t="shared" si="64"/>
        <v>0</v>
      </c>
      <c r="QF29" s="78">
        <f t="shared" si="64"/>
        <v>0</v>
      </c>
      <c r="QG29" s="78">
        <f t="shared" si="64"/>
        <v>0</v>
      </c>
      <c r="QH29" s="78">
        <f t="shared" si="64"/>
        <v>0</v>
      </c>
      <c r="QI29" s="78">
        <f t="shared" si="64"/>
        <v>0</v>
      </c>
      <c r="QJ29" s="78">
        <f t="shared" ref="QJ29:SU29" si="65">SUM(QJ30:QJ38)</f>
        <v>0</v>
      </c>
      <c r="QK29" s="78">
        <f t="shared" si="65"/>
        <v>0</v>
      </c>
      <c r="QL29" s="78">
        <f t="shared" si="65"/>
        <v>0</v>
      </c>
      <c r="QM29" s="78">
        <f t="shared" si="65"/>
        <v>0</v>
      </c>
      <c r="QN29" s="78">
        <f t="shared" si="65"/>
        <v>0</v>
      </c>
      <c r="QO29" s="78">
        <f t="shared" si="65"/>
        <v>0</v>
      </c>
      <c r="QP29" s="78">
        <f t="shared" si="65"/>
        <v>0</v>
      </c>
      <c r="QQ29" s="78">
        <f t="shared" si="65"/>
        <v>0</v>
      </c>
      <c r="QR29" s="78">
        <f t="shared" si="65"/>
        <v>0</v>
      </c>
      <c r="QS29" s="78">
        <f t="shared" si="65"/>
        <v>0</v>
      </c>
      <c r="QT29" s="78">
        <f t="shared" si="65"/>
        <v>0</v>
      </c>
      <c r="QU29" s="78">
        <f t="shared" si="65"/>
        <v>0</v>
      </c>
      <c r="QV29" s="78">
        <f t="shared" si="65"/>
        <v>0</v>
      </c>
      <c r="QW29" s="78">
        <f t="shared" si="65"/>
        <v>0</v>
      </c>
      <c r="QX29" s="78">
        <f t="shared" si="65"/>
        <v>0</v>
      </c>
      <c r="QY29" s="78">
        <f t="shared" si="65"/>
        <v>0</v>
      </c>
      <c r="QZ29" s="78">
        <f t="shared" si="65"/>
        <v>0</v>
      </c>
      <c r="RA29" s="78">
        <f t="shared" si="65"/>
        <v>0</v>
      </c>
      <c r="RB29" s="78">
        <f t="shared" si="65"/>
        <v>0</v>
      </c>
      <c r="RC29" s="78">
        <f t="shared" si="65"/>
        <v>0</v>
      </c>
      <c r="RD29" s="78">
        <f t="shared" si="65"/>
        <v>0</v>
      </c>
      <c r="RE29" s="78">
        <f t="shared" si="65"/>
        <v>0</v>
      </c>
      <c r="RF29" s="78">
        <f t="shared" si="65"/>
        <v>0</v>
      </c>
      <c r="RG29" s="78">
        <f t="shared" si="65"/>
        <v>0</v>
      </c>
      <c r="RH29" s="78">
        <f t="shared" si="65"/>
        <v>0</v>
      </c>
      <c r="RI29" s="78">
        <f t="shared" si="65"/>
        <v>0</v>
      </c>
      <c r="RJ29" s="78">
        <f t="shared" si="65"/>
        <v>0</v>
      </c>
      <c r="RK29" s="78">
        <f t="shared" si="65"/>
        <v>0</v>
      </c>
      <c r="RL29" s="78">
        <f t="shared" si="65"/>
        <v>0</v>
      </c>
      <c r="RM29" s="78">
        <f t="shared" si="65"/>
        <v>0</v>
      </c>
      <c r="RN29" s="78">
        <f t="shared" si="65"/>
        <v>0</v>
      </c>
      <c r="RO29" s="78">
        <f t="shared" si="65"/>
        <v>0</v>
      </c>
      <c r="RP29" s="78">
        <f t="shared" si="65"/>
        <v>0</v>
      </c>
      <c r="RQ29" s="78">
        <f t="shared" si="65"/>
        <v>0</v>
      </c>
      <c r="RR29" s="78">
        <f t="shared" si="65"/>
        <v>0</v>
      </c>
      <c r="RS29" s="78">
        <f t="shared" si="65"/>
        <v>0</v>
      </c>
      <c r="RT29" s="78">
        <f t="shared" si="65"/>
        <v>0</v>
      </c>
      <c r="RU29" s="78">
        <f t="shared" si="65"/>
        <v>0</v>
      </c>
      <c r="RV29" s="78">
        <f t="shared" si="65"/>
        <v>0</v>
      </c>
      <c r="RW29" s="78">
        <f t="shared" si="65"/>
        <v>0</v>
      </c>
      <c r="RX29" s="78">
        <f t="shared" si="65"/>
        <v>0</v>
      </c>
      <c r="RY29" s="78">
        <f t="shared" si="65"/>
        <v>0</v>
      </c>
      <c r="RZ29" s="78">
        <f t="shared" si="65"/>
        <v>0</v>
      </c>
      <c r="SA29" s="78">
        <f t="shared" si="65"/>
        <v>0</v>
      </c>
      <c r="SB29" s="78">
        <f t="shared" si="65"/>
        <v>0</v>
      </c>
      <c r="SC29" s="78">
        <f t="shared" si="65"/>
        <v>0</v>
      </c>
      <c r="SD29" s="78">
        <f t="shared" si="65"/>
        <v>0</v>
      </c>
      <c r="SE29" s="78">
        <f t="shared" si="65"/>
        <v>0</v>
      </c>
      <c r="SF29" s="78">
        <f t="shared" si="65"/>
        <v>0</v>
      </c>
      <c r="SG29" s="78">
        <f t="shared" si="65"/>
        <v>0</v>
      </c>
      <c r="SH29" s="78">
        <f t="shared" si="65"/>
        <v>0</v>
      </c>
      <c r="SI29" s="78">
        <f t="shared" si="65"/>
        <v>0</v>
      </c>
      <c r="SJ29" s="78">
        <f t="shared" si="65"/>
        <v>0</v>
      </c>
      <c r="SK29" s="78">
        <f t="shared" si="65"/>
        <v>0</v>
      </c>
      <c r="SL29" s="78">
        <f t="shared" si="65"/>
        <v>0</v>
      </c>
      <c r="SM29" s="78">
        <f t="shared" si="65"/>
        <v>0</v>
      </c>
      <c r="SN29" s="78">
        <f t="shared" si="65"/>
        <v>0</v>
      </c>
      <c r="SO29" s="78">
        <f t="shared" si="65"/>
        <v>0</v>
      </c>
      <c r="SP29" s="78">
        <f t="shared" si="65"/>
        <v>0</v>
      </c>
      <c r="SQ29" s="78">
        <f t="shared" si="65"/>
        <v>0</v>
      </c>
      <c r="SR29" s="78">
        <f t="shared" si="65"/>
        <v>0</v>
      </c>
      <c r="SS29" s="78">
        <f t="shared" si="65"/>
        <v>0</v>
      </c>
      <c r="ST29" s="78">
        <f t="shared" si="65"/>
        <v>0</v>
      </c>
      <c r="SU29" s="78">
        <f t="shared" si="65"/>
        <v>0</v>
      </c>
      <c r="SV29" s="78">
        <f t="shared" ref="SV29:UF29" si="66">SUM(SV30:SV38)</f>
        <v>0</v>
      </c>
      <c r="SW29" s="78">
        <f t="shared" si="66"/>
        <v>0</v>
      </c>
      <c r="SX29" s="78">
        <f t="shared" si="66"/>
        <v>0</v>
      </c>
      <c r="SY29" s="78">
        <f t="shared" si="66"/>
        <v>0</v>
      </c>
      <c r="SZ29" s="78">
        <f t="shared" si="66"/>
        <v>0</v>
      </c>
      <c r="TA29" s="78">
        <f t="shared" si="66"/>
        <v>0</v>
      </c>
      <c r="TB29" s="78">
        <f t="shared" si="66"/>
        <v>0</v>
      </c>
      <c r="TC29" s="78">
        <f t="shared" si="66"/>
        <v>0</v>
      </c>
      <c r="TD29" s="78">
        <f t="shared" si="66"/>
        <v>0</v>
      </c>
      <c r="TE29" s="78">
        <f t="shared" si="66"/>
        <v>0</v>
      </c>
      <c r="TF29" s="78">
        <f t="shared" si="66"/>
        <v>0</v>
      </c>
      <c r="TG29" s="78">
        <f t="shared" si="66"/>
        <v>0</v>
      </c>
      <c r="TH29" s="78">
        <f t="shared" si="66"/>
        <v>0</v>
      </c>
      <c r="TI29" s="78">
        <f t="shared" si="66"/>
        <v>0</v>
      </c>
      <c r="TJ29" s="78">
        <f t="shared" si="66"/>
        <v>0</v>
      </c>
      <c r="TK29" s="78">
        <f t="shared" si="66"/>
        <v>0</v>
      </c>
      <c r="TL29" s="78">
        <f t="shared" si="66"/>
        <v>0</v>
      </c>
      <c r="TM29" s="78">
        <f t="shared" si="66"/>
        <v>0</v>
      </c>
      <c r="TN29" s="78">
        <f t="shared" si="66"/>
        <v>0</v>
      </c>
      <c r="TO29" s="78">
        <f t="shared" si="66"/>
        <v>0</v>
      </c>
      <c r="TP29" s="78">
        <f t="shared" si="66"/>
        <v>0</v>
      </c>
      <c r="TQ29" s="78">
        <f t="shared" si="66"/>
        <v>0</v>
      </c>
      <c r="TR29" s="78">
        <f t="shared" si="66"/>
        <v>0</v>
      </c>
      <c r="TS29" s="78">
        <f t="shared" si="66"/>
        <v>0</v>
      </c>
      <c r="TT29" s="78">
        <f t="shared" si="66"/>
        <v>0</v>
      </c>
      <c r="TU29" s="78">
        <f t="shared" si="66"/>
        <v>0</v>
      </c>
      <c r="TV29" s="78">
        <f t="shared" si="66"/>
        <v>0</v>
      </c>
      <c r="TW29" s="78">
        <f t="shared" si="66"/>
        <v>0</v>
      </c>
      <c r="TX29" s="78">
        <f t="shared" si="66"/>
        <v>0</v>
      </c>
      <c r="TY29" s="78">
        <f t="shared" si="66"/>
        <v>0</v>
      </c>
      <c r="TZ29" s="78">
        <f t="shared" si="66"/>
        <v>0</v>
      </c>
      <c r="UA29" s="78">
        <f t="shared" si="66"/>
        <v>0</v>
      </c>
      <c r="UB29" s="78">
        <f t="shared" si="66"/>
        <v>0</v>
      </c>
      <c r="UC29" s="78">
        <f t="shared" si="66"/>
        <v>0</v>
      </c>
      <c r="UD29" s="78">
        <f t="shared" si="66"/>
        <v>0</v>
      </c>
      <c r="UE29" s="78">
        <f t="shared" si="66"/>
        <v>0</v>
      </c>
      <c r="UF29" s="78">
        <f t="shared" si="66"/>
        <v>0</v>
      </c>
    </row>
    <row r="30" spans="1:552" ht="15.75" customHeight="1" outlineLevel="1" x14ac:dyDescent="0.35">
      <c r="A30" s="2" t="s">
        <v>12</v>
      </c>
      <c r="B30" s="5"/>
      <c r="C30" s="5"/>
      <c r="D30" s="154">
        <f>SUMIFS('Controle de NFs Tomadas'!$G:$G,'Controle de NFs Tomadas'!$E:$E,$A$1,'Controle de NFs Tomadas'!$F:$F,$A30,'Controle de NFs Tomadas'!$C:$C,D$2)</f>
        <v>0</v>
      </c>
      <c r="E30" s="154">
        <f>SUMIFS('Controle de NFs Tomadas'!$G:$G,'Controle de NFs Tomadas'!$E:$E,$A$1,'Controle de NFs Tomadas'!$F:$F,$A30,'Controle de NFs Tomadas'!$C:$C,E$2)</f>
        <v>0</v>
      </c>
      <c r="F30" s="154">
        <f>SUMIFS('Controle de NFs Tomadas'!$G:$G,'Controle de NFs Tomadas'!$E:$E,$A$1,'Controle de NFs Tomadas'!$F:$F,$A30,'Controle de NFs Tomadas'!$C:$C,F$2)</f>
        <v>0</v>
      </c>
      <c r="G30" s="154">
        <f>SUMIFS('Controle de NFs Tomadas'!$G:$G,'Controle de NFs Tomadas'!$E:$E,$A$1,'Controle de NFs Tomadas'!$F:$F,$A30,'Controle de NFs Tomadas'!$C:$C,G$2)</f>
        <v>0</v>
      </c>
      <c r="H30" s="154">
        <f>SUMIFS('Controle de NFs Tomadas'!$G:$G,'Controle de NFs Tomadas'!$E:$E,$A$1,'Controle de NFs Tomadas'!$F:$F,$A30,'Controle de NFs Tomadas'!$C:$C,H$2)</f>
        <v>0</v>
      </c>
      <c r="I30" s="154">
        <f>SUMIFS('Controle de NFs Tomadas'!$G:$G,'Controle de NFs Tomadas'!$E:$E,$A$1,'Controle de NFs Tomadas'!$F:$F,$A30,'Controle de NFs Tomadas'!$C:$C,I$2)</f>
        <v>0</v>
      </c>
      <c r="J30" s="154">
        <f>SUMIFS('Controle de NFs Tomadas'!$G:$G,'Controle de NFs Tomadas'!$E:$E,$A$1,'Controle de NFs Tomadas'!$F:$F,$A30,'Controle de NFs Tomadas'!$C:$C,J$2)</f>
        <v>0</v>
      </c>
      <c r="K30" s="154">
        <f>SUMIFS('Controle de NFs Tomadas'!$G:$G,'Controle de NFs Tomadas'!$E:$E,$A$1,'Controle de NFs Tomadas'!$F:$F,$A30,'Controle de NFs Tomadas'!$C:$C,K$2)</f>
        <v>0</v>
      </c>
      <c r="L30" s="154">
        <f>SUMIFS('Controle de NFs Tomadas'!$G:$G,'Controle de NFs Tomadas'!$E:$E,$A$1,'Controle de NFs Tomadas'!$F:$F,$A30,'Controle de NFs Tomadas'!$C:$C,L$2)</f>
        <v>0</v>
      </c>
      <c r="M30" s="154">
        <f>SUMIFS('Controle de NFs Tomadas'!$G:$G,'Controle de NFs Tomadas'!$E:$E,$A$1,'Controle de NFs Tomadas'!$F:$F,$A30,'Controle de NFs Tomadas'!$C:$C,M$2)</f>
        <v>0</v>
      </c>
      <c r="N30" s="154">
        <f>SUMIFS('Controle de NFs Tomadas'!$G:$G,'Controle de NFs Tomadas'!$E:$E,$A$1,'Controle de NFs Tomadas'!$F:$F,$A30,'Controle de NFs Tomadas'!$C:$C,N$2)</f>
        <v>0</v>
      </c>
      <c r="O30" s="154">
        <f>SUMIFS('Controle de NFs Tomadas'!$G:$G,'Controle de NFs Tomadas'!$E:$E,$A$1,'Controle de NFs Tomadas'!$F:$F,$A30,'Controle de NFs Tomadas'!$C:$C,O$2)</f>
        <v>0</v>
      </c>
      <c r="P30" s="154">
        <f>SUMIFS('Controle de NFs Tomadas'!$G:$G,'Controle de NFs Tomadas'!$E:$E,$A$1,'Controle de NFs Tomadas'!$F:$F,$A30,'Controle de NFs Tomadas'!$C:$C,P$2)</f>
        <v>0</v>
      </c>
      <c r="Q30" s="154">
        <f>SUMIFS('Controle de NFs Tomadas'!$G:$G,'Controle de NFs Tomadas'!$E:$E,$A$1,'Controle de NFs Tomadas'!$F:$F,$A30,'Controle de NFs Tomadas'!$C:$C,Q$2)</f>
        <v>0</v>
      </c>
      <c r="R30" s="154">
        <f>SUMIFS('Controle de NFs Tomadas'!$G:$G,'Controle de NFs Tomadas'!$E:$E,$A$1,'Controle de NFs Tomadas'!$F:$F,$A30,'Controle de NFs Tomadas'!$C:$C,R$2)</f>
        <v>0</v>
      </c>
      <c r="S30" s="154">
        <f>SUMIFS('Controle de NFs Tomadas'!$G:$G,'Controle de NFs Tomadas'!$E:$E,$A$1,'Controle de NFs Tomadas'!$F:$F,$A30,'Controle de NFs Tomadas'!$C:$C,S$2)</f>
        <v>0</v>
      </c>
      <c r="T30" s="154">
        <f>SUMIFS('Controle de NFs Tomadas'!$G:$G,'Controle de NFs Tomadas'!$E:$E,$A$1,'Controle de NFs Tomadas'!$F:$F,$A30,'Controle de NFs Tomadas'!$C:$C,T$2)</f>
        <v>0</v>
      </c>
      <c r="U30" s="154">
        <f>SUMIFS('Controle de NFs Tomadas'!$G:$G,'Controle de NFs Tomadas'!$E:$E,$A$1,'Controle de NFs Tomadas'!$F:$F,$A30,'Controle de NFs Tomadas'!$C:$C,U$2)</f>
        <v>0</v>
      </c>
      <c r="V30" s="154">
        <f>SUMIFS('Controle de NFs Tomadas'!$G:$G,'Controle de NFs Tomadas'!$E:$E,$A$1,'Controle de NFs Tomadas'!$F:$F,$A30,'Controle de NFs Tomadas'!$C:$C,V$2)</f>
        <v>0</v>
      </c>
      <c r="W30" s="154">
        <f>SUMIFS('Controle de NFs Tomadas'!$G:$G,'Controle de NFs Tomadas'!$E:$E,$A$1,'Controle de NFs Tomadas'!$F:$F,$A30,'Controle de NFs Tomadas'!$C:$C,W$2)</f>
        <v>493.47</v>
      </c>
      <c r="X30" s="154">
        <f>SUMIFS('Controle de NFs Tomadas'!$G:$G,'Controle de NFs Tomadas'!$E:$E,$A$1,'Controle de NFs Tomadas'!$F:$F,$A30,'Controle de NFs Tomadas'!$C:$C,X$2)</f>
        <v>0</v>
      </c>
      <c r="Y30" s="154">
        <f>SUMIFS('Controle de NFs Tomadas'!$G:$G,'Controle de NFs Tomadas'!$E:$E,$A$1,'Controle de NFs Tomadas'!$F:$F,$A30,'Controle de NFs Tomadas'!$C:$C,Y$2)</f>
        <v>0</v>
      </c>
      <c r="Z30" s="154">
        <f>SUMIFS('Controle de NFs Tomadas'!$G:$G,'Controle de NFs Tomadas'!$E:$E,$A$1,'Controle de NFs Tomadas'!$F:$F,$A30,'Controle de NFs Tomadas'!$C:$C,Z$2)</f>
        <v>554.4</v>
      </c>
      <c r="AA30" s="154">
        <f>SUMIFS('Controle de NFs Tomadas'!$G:$G,'Controle de NFs Tomadas'!$E:$E,$A$1,'Controle de NFs Tomadas'!$F:$F,$A30,'Controle de NFs Tomadas'!$C:$C,AA$2)</f>
        <v>439</v>
      </c>
      <c r="AB30" s="154">
        <f>SUMIFS('Controle de NFs Tomadas'!$G:$G,'Controle de NFs Tomadas'!$E:$E,$A$1,'Controle de NFs Tomadas'!$F:$F,$A30,'Controle de NFs Tomadas'!$C:$C,AB$2)</f>
        <v>1681.19</v>
      </c>
      <c r="AC30" s="154">
        <f>SUMIFS('Controle de NFs Tomadas'!$G:$G,'Controle de NFs Tomadas'!$E:$E,$A$1,'Controle de NFs Tomadas'!$F:$F,$A30,'Controle de NFs Tomadas'!$C:$C,AC$2)</f>
        <v>91.36</v>
      </c>
      <c r="AD30" s="154">
        <f>SUMIFS('Controle de NFs Tomadas'!$G:$G,'Controle de NFs Tomadas'!$E:$E,$A$1,'Controle de NFs Tomadas'!$F:$F,$A30,'Controle de NFs Tomadas'!$C:$C,AD$2)</f>
        <v>0</v>
      </c>
      <c r="AE30" s="154">
        <f>SUMIFS('Controle de NFs Tomadas'!$G:$G,'Controle de NFs Tomadas'!$E:$E,$A$1,'Controle de NFs Tomadas'!$F:$F,$A30,'Controle de NFs Tomadas'!$C:$C,AE$2)</f>
        <v>0</v>
      </c>
      <c r="AF30" s="154">
        <f>SUMIFS('Controle de NFs Tomadas'!$G:$G,'Controle de NFs Tomadas'!$E:$E,$A$1,'Controle de NFs Tomadas'!$F:$F,$A30,'Controle de NFs Tomadas'!$C:$C,AF$2)</f>
        <v>296.68</v>
      </c>
      <c r="AG30" s="154">
        <f>SUMIFS('Controle de NFs Tomadas'!$G:$G,'Controle de NFs Tomadas'!$E:$E,$A$1,'Controle de NFs Tomadas'!$F:$F,$A30,'Controle de NFs Tomadas'!$C:$C,AG$2)</f>
        <v>1358</v>
      </c>
      <c r="AH30" s="154">
        <f>SUMIFS('Controle de NFs Tomadas'!$G:$G,'Controle de NFs Tomadas'!$E:$E,$A$1,'Controle de NFs Tomadas'!$F:$F,$A30,'Controle de NFs Tomadas'!$C:$C,AH$2)</f>
        <v>487</v>
      </c>
      <c r="AI30" s="154">
        <f>SUMIFS('Controle de NFs Tomadas'!$G:$G,'Controle de NFs Tomadas'!$E:$E,$A$1,'Controle de NFs Tomadas'!$F:$F,$A30,'Controle de NFs Tomadas'!$C:$C,AI$2)</f>
        <v>0</v>
      </c>
      <c r="AJ30" s="154">
        <f>SUMIFS('Controle de NFs Tomadas'!$G:$G,'Controle de NFs Tomadas'!$E:$E,$A$1,'Controle de NFs Tomadas'!$F:$F,$A30,'Controle de NFs Tomadas'!$C:$C,AJ$2)</f>
        <v>0</v>
      </c>
      <c r="AK30" s="154">
        <f>SUMIFS('Controle de NFs Tomadas'!$G:$G,'Controle de NFs Tomadas'!$E:$E,$A$1,'Controle de NFs Tomadas'!$F:$F,$A30,'Controle de NFs Tomadas'!$C:$C,AK$2)</f>
        <v>0</v>
      </c>
      <c r="AL30" s="154">
        <f>SUMIFS('Controle de NFs Tomadas'!$G:$G,'Controle de NFs Tomadas'!$E:$E,$A$1,'Controle de NFs Tomadas'!$F:$F,$A30,'Controle de NFs Tomadas'!$C:$C,AL$2)</f>
        <v>0</v>
      </c>
      <c r="AM30" s="154">
        <f>SUMIFS('Controle de NFs Tomadas'!$G:$G,'Controle de NFs Tomadas'!$E:$E,$A$1,'Controle de NFs Tomadas'!$F:$F,$A30,'Controle de NFs Tomadas'!$C:$C,AM$2)</f>
        <v>0</v>
      </c>
      <c r="AN30" s="154">
        <f>SUMIFS('Controle de NFs Tomadas'!$G:$G,'Controle de NFs Tomadas'!$E:$E,$A$1,'Controle de NFs Tomadas'!$F:$F,$A30,'Controle de NFs Tomadas'!$C:$C,AN$2)</f>
        <v>0</v>
      </c>
      <c r="AO30" s="154">
        <f>SUMIFS('Controle de NFs Tomadas'!$G:$G,'Controle de NFs Tomadas'!$E:$E,$A$1,'Controle de NFs Tomadas'!$F:$F,$A30,'Controle de NFs Tomadas'!$C:$C,AO$2)</f>
        <v>482</v>
      </c>
      <c r="AP30" s="154">
        <f>SUMIFS('Controle de NFs Tomadas'!$G:$G,'Controle de NFs Tomadas'!$E:$E,$A$1,'Controle de NFs Tomadas'!$F:$F,$A30,'Controle de NFs Tomadas'!$C:$C,AP$2)</f>
        <v>430.98</v>
      </c>
      <c r="AQ30" s="154">
        <f>SUMIFS('Controle de NFs Tomadas'!$G:$G,'Controle de NFs Tomadas'!$E:$E,$A$1,'Controle de NFs Tomadas'!$F:$F,$A30,'Controle de NFs Tomadas'!$C:$C,AQ$2)</f>
        <v>0</v>
      </c>
      <c r="AR30" s="154">
        <f>SUMIFS('Controle de NFs Tomadas'!$G:$G,'Controle de NFs Tomadas'!$E:$E,$A$1,'Controle de NFs Tomadas'!$F:$F,$A30,'Controle de NFs Tomadas'!$C:$C,AR$2)</f>
        <v>0</v>
      </c>
      <c r="AS30" s="154">
        <f>SUMIFS('Controle de NFs Tomadas'!$G:$G,'Controle de NFs Tomadas'!$E:$E,$A$1,'Controle de NFs Tomadas'!$F:$F,$A30,'Controle de NFs Tomadas'!$C:$C,AS$2)</f>
        <v>0</v>
      </c>
      <c r="AT30" s="154">
        <f>SUMIFS('Controle de NFs Tomadas'!$G:$G,'Controle de NFs Tomadas'!$E:$E,$A$1,'Controle de NFs Tomadas'!$F:$F,$A30,'Controle de NFs Tomadas'!$C:$C,AT$2)</f>
        <v>452</v>
      </c>
      <c r="AU30" s="154">
        <f>SUMIFS('Controle de NFs Tomadas'!$G:$G,'Controle de NFs Tomadas'!$E:$E,$A$1,'Controle de NFs Tomadas'!$F:$F,$A30,'Controle de NFs Tomadas'!$C:$C,AU$2)</f>
        <v>213.36</v>
      </c>
      <c r="AV30" s="154">
        <f>SUMIFS('Controle de NFs Tomadas'!$G:$G,'Controle de NFs Tomadas'!$E:$E,$A$1,'Controle de NFs Tomadas'!$F:$F,$A30,'Controle de NFs Tomadas'!$C:$C,AV$2)</f>
        <v>0</v>
      </c>
      <c r="AW30" s="154">
        <f>SUMIFS('Controle de NFs Tomadas'!$G:$G,'Controle de NFs Tomadas'!$E:$E,$A$1,'Controle de NFs Tomadas'!$F:$F,$A30,'Controle de NFs Tomadas'!$C:$C,AW$2)</f>
        <v>0</v>
      </c>
      <c r="AX30" s="154">
        <f>SUMIFS('Controle de NFs Tomadas'!$G:$G,'Controle de NFs Tomadas'!$E:$E,$A$1,'Controle de NFs Tomadas'!$F:$F,$A30,'Controle de NFs Tomadas'!$C:$C,AX$2)</f>
        <v>0</v>
      </c>
      <c r="AY30" s="154">
        <f>SUMIFS('Controle de NFs Tomadas'!$G:$G,'Controle de NFs Tomadas'!$E:$E,$A$1,'Controle de NFs Tomadas'!$F:$F,$A30,'Controle de NFs Tomadas'!$C:$C,AY$2)</f>
        <v>0</v>
      </c>
      <c r="AZ30" s="154">
        <f>SUMIFS('Controle de NFs Tomadas'!$G:$G,'Controle de NFs Tomadas'!$E:$E,$A$1,'Controle de NFs Tomadas'!$F:$F,$A30,'Controle de NFs Tomadas'!$C:$C,AZ$2)</f>
        <v>0</v>
      </c>
      <c r="BA30" s="154">
        <f>SUMIFS('Controle de NFs Tomadas'!$G:$G,'Controle de NFs Tomadas'!$E:$E,$A$1,'Controle de NFs Tomadas'!$F:$F,$A30,'Controle de NFs Tomadas'!$C:$C,BA$2)</f>
        <v>461</v>
      </c>
      <c r="BB30" s="154">
        <f>SUMIFS('Controle de NFs Tomadas'!$G:$G,'Controle de NFs Tomadas'!$E:$E,$A$1,'Controle de NFs Tomadas'!$F:$F,$A30,'Controle de NFs Tomadas'!$C:$C,BB$2)</f>
        <v>0</v>
      </c>
      <c r="BC30" s="154">
        <f>SUMIFS('Controle de NFs Tomadas'!$G:$G,'Controle de NFs Tomadas'!$E:$E,$A$1,'Controle de NFs Tomadas'!$F:$F,$A30,'Controle de NFs Tomadas'!$C:$C,BC$2)</f>
        <v>0</v>
      </c>
      <c r="BD30" s="154">
        <f>SUMIFS('Controle de NFs Tomadas'!$G:$G,'Controle de NFs Tomadas'!$E:$E,$A$1,'Controle de NFs Tomadas'!$F:$F,$A30,'Controle de NFs Tomadas'!$C:$C,BD$2)</f>
        <v>0</v>
      </c>
      <c r="BE30" s="154">
        <f>SUMIFS('Controle de NFs Tomadas'!$G:$G,'Controle de NFs Tomadas'!$E:$E,$A$1,'Controle de NFs Tomadas'!$F:$F,$A30,'Controle de NFs Tomadas'!$C:$C,BE$2)</f>
        <v>0</v>
      </c>
      <c r="BF30" s="154">
        <f>SUMIFS('Controle de NFs Tomadas'!$G:$G,'Controle de NFs Tomadas'!$E:$E,$A$1,'Controle de NFs Tomadas'!$F:$F,$A30,'Controle de NFs Tomadas'!$C:$C,BF$2)</f>
        <v>0</v>
      </c>
      <c r="BG30" s="154">
        <f>SUMIFS('Controle de NFs Tomadas'!$G:$G,'Controle de NFs Tomadas'!$E:$E,$A$1,'Controle de NFs Tomadas'!$F:$F,$A30,'Controle de NFs Tomadas'!$C:$C,BG$2)</f>
        <v>0</v>
      </c>
      <c r="BH30" s="154">
        <f>SUMIFS('Controle de NFs Tomadas'!$G:$G,'Controle de NFs Tomadas'!$E:$E,$A$1,'Controle de NFs Tomadas'!$F:$F,$A30,'Controle de NFs Tomadas'!$C:$C,BH$2)</f>
        <v>751.24</v>
      </c>
      <c r="BI30" s="154">
        <f>SUMIFS('Controle de NFs Tomadas'!$G:$G,'Controle de NFs Tomadas'!$E:$E,$A$1,'Controle de NFs Tomadas'!$F:$F,$A30,'Controle de NFs Tomadas'!$C:$C,BI$2)</f>
        <v>1014.65</v>
      </c>
      <c r="BJ30" s="154">
        <f>SUMIFS('Controle de NFs Tomadas'!$G:$G,'Controle de NFs Tomadas'!$E:$E,$A$1,'Controle de NFs Tomadas'!$F:$F,$A30,'Controle de NFs Tomadas'!$C:$C,BJ$2)</f>
        <v>1354</v>
      </c>
      <c r="BK30" s="154">
        <f>SUMIFS('Controle de NFs Tomadas'!$G:$G,'Controle de NFs Tomadas'!$E:$E,$A$1,'Controle de NFs Tomadas'!$F:$F,$A30,'Controle de NFs Tomadas'!$C:$C,BK$2)</f>
        <v>0</v>
      </c>
      <c r="BL30" s="154">
        <f>SUMIFS('Controle de NFs Tomadas'!$G:$G,'Controle de NFs Tomadas'!$E:$E,$A$1,'Controle de NFs Tomadas'!$F:$F,$A30,'Controle de NFs Tomadas'!$C:$C,BL$2)</f>
        <v>0</v>
      </c>
      <c r="BM30" s="154">
        <f>SUMIFS('Controle de NFs Tomadas'!$G:$G,'Controle de NFs Tomadas'!$E:$E,$A$1,'Controle de NFs Tomadas'!$F:$F,$A30,'Controle de NFs Tomadas'!$C:$C,BM$2)</f>
        <v>0</v>
      </c>
      <c r="BN30" s="154">
        <f>SUMIFS('Controle de NFs Tomadas'!$G:$G,'Controle de NFs Tomadas'!$E:$E,$A$1,'Controle de NFs Tomadas'!$F:$F,$A30,'Controle de NFs Tomadas'!$C:$C,BN$2)</f>
        <v>0</v>
      </c>
      <c r="BO30" s="154">
        <f>SUMIFS('Controle de NFs Tomadas'!$G:$G,'Controle de NFs Tomadas'!$E:$E,$A$1,'Controle de NFs Tomadas'!$F:$F,$A30,'Controle de NFs Tomadas'!$C:$C,BO$2)</f>
        <v>250</v>
      </c>
      <c r="BP30" s="154">
        <f>SUMIFS('Controle de NFs Tomadas'!$G:$G,'Controle de NFs Tomadas'!$E:$E,$A$1,'Controle de NFs Tomadas'!$F:$F,$A30,'Controle de NFs Tomadas'!$C:$C,BP$2)</f>
        <v>471.2</v>
      </c>
      <c r="BQ30" s="154">
        <f>SUMIFS('Controle de NFs Tomadas'!$G:$G,'Controle de NFs Tomadas'!$E:$E,$A$1,'Controle de NFs Tomadas'!$F:$F,$A30,'Controle de NFs Tomadas'!$C:$C,BQ$2)</f>
        <v>647</v>
      </c>
      <c r="BR30" s="154">
        <f>SUMIFS('Controle de NFs Tomadas'!$G:$G,'Controle de NFs Tomadas'!$E:$E,$A$1,'Controle de NFs Tomadas'!$F:$F,$A30,'Controle de NFs Tomadas'!$C:$C,BR$2)</f>
        <v>0</v>
      </c>
      <c r="BS30" s="154">
        <f>SUMIFS('Controle de NFs Tomadas'!$G:$G,'Controle de NFs Tomadas'!$E:$E,$A$1,'Controle de NFs Tomadas'!$F:$F,$A30,'Controle de NFs Tomadas'!$C:$C,BS$2)</f>
        <v>46.8</v>
      </c>
      <c r="BT30" s="154">
        <f>SUMIFS('Controle de NFs Tomadas'!$G:$G,'Controle de NFs Tomadas'!$E:$E,$A$1,'Controle de NFs Tomadas'!$F:$F,$A30,'Controle de NFs Tomadas'!$C:$C,BT$2)</f>
        <v>0</v>
      </c>
      <c r="BU30" s="154">
        <f>SUMIFS('Controle de NFs Tomadas'!$G:$G,'Controle de NFs Tomadas'!$E:$E,$A$1,'Controle de NFs Tomadas'!$F:$F,$A30,'Controle de NFs Tomadas'!$C:$C,BU$2)</f>
        <v>0</v>
      </c>
      <c r="BV30" s="154">
        <f>SUMIFS('Controle de NFs Tomadas'!$G:$G,'Controle de NFs Tomadas'!$E:$E,$A$1,'Controle de NFs Tomadas'!$F:$F,$A30,'Controle de NFs Tomadas'!$C:$C,BV$2)</f>
        <v>0</v>
      </c>
      <c r="BW30" s="154">
        <f>SUMIFS('Controle de NFs Tomadas'!$G:$G,'Controle de NFs Tomadas'!$E:$E,$A$1,'Controle de NFs Tomadas'!$F:$F,$A30,'Controle de NFs Tomadas'!$C:$C,BW$2)</f>
        <v>16.8</v>
      </c>
      <c r="BX30" s="154">
        <f>SUMIFS('Controle de NFs Tomadas'!$G:$G,'Controle de NFs Tomadas'!$E:$E,$A$1,'Controle de NFs Tomadas'!$F:$F,$A30,'Controle de NFs Tomadas'!$C:$C,BX$2)</f>
        <v>333</v>
      </c>
      <c r="BY30" s="154">
        <f>SUMIFS('Controle de NFs Tomadas'!$G:$G,'Controle de NFs Tomadas'!$E:$E,$A$1,'Controle de NFs Tomadas'!$F:$F,$A30,'Controle de NFs Tomadas'!$C:$C,BY$2)</f>
        <v>0</v>
      </c>
      <c r="BZ30" s="154">
        <f>SUMIFS('Controle de NFs Tomadas'!$G:$G,'Controle de NFs Tomadas'!$E:$E,$A$1,'Controle de NFs Tomadas'!$F:$F,$A30,'Controle de NFs Tomadas'!$C:$C,BZ$2)</f>
        <v>620.73</v>
      </c>
      <c r="CA30" s="154">
        <f>SUMIFS('Controle de NFs Tomadas'!$G:$G,'Controle de NFs Tomadas'!$E:$E,$A$1,'Controle de NFs Tomadas'!$F:$F,$A30,'Controle de NFs Tomadas'!$C:$C,CA$2)</f>
        <v>0</v>
      </c>
      <c r="CB30" s="154">
        <f>SUMIFS('Controle de NFs Tomadas'!$G:$G,'Controle de NFs Tomadas'!$E:$E,$A$1,'Controle de NFs Tomadas'!$F:$F,$A30,'Controle de NFs Tomadas'!$C:$C,CB$2)</f>
        <v>0</v>
      </c>
      <c r="CC30" s="154">
        <f>SUMIFS('Controle de NFs Tomadas'!$G:$G,'Controle de NFs Tomadas'!$E:$E,$A$1,'Controle de NFs Tomadas'!$F:$F,$A30,'Controle de NFs Tomadas'!$C:$C,CC$2)</f>
        <v>455.6</v>
      </c>
      <c r="CD30" s="154">
        <f>SUMIFS('Controle de NFs Tomadas'!$G:$G,'Controle de NFs Tomadas'!$E:$E,$A$1,'Controle de NFs Tomadas'!$F:$F,$A30,'Controle de NFs Tomadas'!$C:$C,CD$2)</f>
        <v>0</v>
      </c>
      <c r="CE30" s="154">
        <f>SUMIFS('Controle de NFs Tomadas'!$G:$G,'Controle de NFs Tomadas'!$E:$E,$A$1,'Controle de NFs Tomadas'!$F:$F,$A30,'Controle de NFs Tomadas'!$C:$C,CE$2)</f>
        <v>8.4</v>
      </c>
      <c r="CF30" s="154">
        <f>SUMIFS('Controle de NFs Tomadas'!$G:$G,'Controle de NFs Tomadas'!$E:$E,$A$1,'Controle de NFs Tomadas'!$F:$F,$A30,'Controle de NFs Tomadas'!$C:$C,CF$2)</f>
        <v>55.2</v>
      </c>
      <c r="CG30" s="154">
        <f>SUMIFS('Controle de NFs Tomadas'!$G:$G,'Controle de NFs Tomadas'!$E:$E,$A$1,'Controle de NFs Tomadas'!$F:$F,$A30,'Controle de NFs Tomadas'!$C:$C,CG$2)</f>
        <v>658.37</v>
      </c>
      <c r="CH30" s="154">
        <f>SUMIFS('Controle de NFs Tomadas'!$G:$G,'Controle de NFs Tomadas'!$E:$E,$A$1,'Controle de NFs Tomadas'!$F:$F,$A30,'Controle de NFs Tomadas'!$C:$C,CH$2)</f>
        <v>815</v>
      </c>
      <c r="CI30" s="154">
        <f>SUMIFS('Controle de NFs Tomadas'!$G:$G,'Controle de NFs Tomadas'!$E:$E,$A$1,'Controle de NFs Tomadas'!$F:$F,$A30,'Controle de NFs Tomadas'!$C:$C,CI$2)</f>
        <v>0</v>
      </c>
      <c r="CJ30" s="154">
        <f>SUMIFS('Controle de NFs Tomadas'!$G:$G,'Controle de NFs Tomadas'!$E:$E,$A$1,'Controle de NFs Tomadas'!$F:$F,$A30,'Controle de NFs Tomadas'!$C:$C,CJ$2)</f>
        <v>0</v>
      </c>
      <c r="CK30" s="154">
        <f>SUMIFS('Controle de NFs Tomadas'!$G:$G,'Controle de NFs Tomadas'!$E:$E,$A$1,'Controle de NFs Tomadas'!$F:$F,$A30,'Controle de NFs Tomadas'!$C:$C,CK$2)</f>
        <v>0</v>
      </c>
      <c r="CL30" s="154">
        <f>SUMIFS('Controle de NFs Tomadas'!$G:$G,'Controle de NFs Tomadas'!$E:$E,$A$1,'Controle de NFs Tomadas'!$F:$F,$A30,'Controle de NFs Tomadas'!$C:$C,CL$2)</f>
        <v>898</v>
      </c>
      <c r="CM30" s="154">
        <f>SUMIFS('Controle de NFs Tomadas'!$G:$G,'Controle de NFs Tomadas'!$E:$E,$A$1,'Controle de NFs Tomadas'!$F:$F,$A30,'Controle de NFs Tomadas'!$C:$C,CM$2)</f>
        <v>0</v>
      </c>
      <c r="CN30" s="154">
        <f>SUMIFS('Controle de NFs Tomadas'!$G:$G,'Controle de NFs Tomadas'!$E:$E,$A$1,'Controle de NFs Tomadas'!$F:$F,$A30,'Controle de NFs Tomadas'!$C:$C,CN$2)</f>
        <v>288</v>
      </c>
      <c r="CO30" s="154">
        <f>SUMIFS('Controle de NFs Tomadas'!$G:$G,'Controle de NFs Tomadas'!$E:$E,$A$1,'Controle de NFs Tomadas'!$F:$F,$A30,'Controle de NFs Tomadas'!$C:$C,CO$2)</f>
        <v>0</v>
      </c>
      <c r="CP30" s="154">
        <f>SUMIFS('Controle de NFs Tomadas'!$G:$G,'Controle de NFs Tomadas'!$E:$E,$A$1,'Controle de NFs Tomadas'!$F:$F,$A30,'Controle de NFs Tomadas'!$C:$C,CP$2)</f>
        <v>0</v>
      </c>
      <c r="CQ30" s="154">
        <f>SUMIFS('Controle de NFs Tomadas'!$G:$G,'Controle de NFs Tomadas'!$E:$E,$A$1,'Controle de NFs Tomadas'!$F:$F,$A30,'Controle de NFs Tomadas'!$C:$C,CQ$2)</f>
        <v>0</v>
      </c>
      <c r="CR30" s="154">
        <f>SUMIFS('Controle de NFs Tomadas'!$G:$G,'Controle de NFs Tomadas'!$E:$E,$A$1,'Controle de NFs Tomadas'!$F:$F,$A30,'Controle de NFs Tomadas'!$C:$C,CR$2)</f>
        <v>405</v>
      </c>
      <c r="CS30" s="154">
        <f>SUMIFS('Controle de NFs Tomadas'!$G:$G,'Controle de NFs Tomadas'!$E:$E,$A$1,'Controle de NFs Tomadas'!$F:$F,$A30,'Controle de NFs Tomadas'!$C:$C,CS$2)</f>
        <v>2707.27</v>
      </c>
      <c r="CT30" s="154">
        <f>SUMIFS('Controle de NFs Tomadas'!$G:$G,'Controle de NFs Tomadas'!$E:$E,$A$1,'Controle de NFs Tomadas'!$F:$F,$A30,'Controle de NFs Tomadas'!$C:$C,CT$2)</f>
        <v>0</v>
      </c>
      <c r="CU30" s="154">
        <f>SUMIFS('Controle de NFs Tomadas'!$G:$G,'Controle de NFs Tomadas'!$E:$E,$A$1,'Controle de NFs Tomadas'!$F:$F,$A30,'Controle de NFs Tomadas'!$C:$C,CU$2)</f>
        <v>52.92</v>
      </c>
      <c r="CV30" s="154">
        <f>SUMIFS('Controle de NFs Tomadas'!$G:$G,'Controle de NFs Tomadas'!$E:$E,$A$1,'Controle de NFs Tomadas'!$F:$F,$A30,'Controle de NFs Tomadas'!$C:$C,CV$2)</f>
        <v>0</v>
      </c>
      <c r="CW30" s="154">
        <f>SUMIFS('Controle de NFs Tomadas'!$G:$G,'Controle de NFs Tomadas'!$E:$E,$A$1,'Controle de NFs Tomadas'!$F:$F,$A30,'Controle de NFs Tomadas'!$C:$C,CW$2)</f>
        <v>0</v>
      </c>
      <c r="CX30" s="154">
        <f>SUMIFS('Controle de NFs Tomadas'!$G:$G,'Controle de NFs Tomadas'!$E:$E,$A$1,'Controle de NFs Tomadas'!$F:$F,$A30,'Controle de NFs Tomadas'!$C:$C,CX$2)</f>
        <v>521</v>
      </c>
      <c r="CY30" s="154">
        <f>SUMIFS('Controle de NFs Tomadas'!$G:$G,'Controle de NFs Tomadas'!$E:$E,$A$1,'Controle de NFs Tomadas'!$F:$F,$A30,'Controle de NFs Tomadas'!$C:$C,CY$2)</f>
        <v>55.2</v>
      </c>
      <c r="CZ30" s="154">
        <f>SUMIFS('Controle de NFs Tomadas'!$G:$G,'Controle de NFs Tomadas'!$E:$E,$A$1,'Controle de NFs Tomadas'!$F:$F,$A30,'Controle de NFs Tomadas'!$C:$C,CZ$2)</f>
        <v>177.6</v>
      </c>
      <c r="DA30" s="154">
        <f>SUMIFS('Controle de NFs Tomadas'!$G:$G,'Controle de NFs Tomadas'!$E:$E,$A$1,'Controle de NFs Tomadas'!$F:$F,$A30,'Controle de NFs Tomadas'!$C:$C,DA$2)</f>
        <v>476.52</v>
      </c>
      <c r="DB30" s="154">
        <f>SUMIFS('Controle de NFs Tomadas'!$G:$G,'Controle de NFs Tomadas'!$E:$E,$A$1,'Controle de NFs Tomadas'!$F:$F,$A30,'Controle de NFs Tomadas'!$C:$C,DB$2)</f>
        <v>1762.67</v>
      </c>
      <c r="DC30" s="154">
        <f>SUMIFS('Controle de NFs Tomadas'!$G:$G,'Controle de NFs Tomadas'!$E:$E,$A$1,'Controle de NFs Tomadas'!$F:$F,$A30,'Controle de NFs Tomadas'!$C:$C,DC$2)</f>
        <v>0</v>
      </c>
      <c r="DD30" s="154">
        <f>SUMIFS('Controle de NFs Tomadas'!$G:$G,'Controle de NFs Tomadas'!$E:$E,$A$1,'Controle de NFs Tomadas'!$F:$F,$A30,'Controle de NFs Tomadas'!$C:$C,DD$2)</f>
        <v>613</v>
      </c>
      <c r="DE30" s="154">
        <f>SUMIFS('Controle de NFs Tomadas'!$G:$G,'Controle de NFs Tomadas'!$E:$E,$A$1,'Controle de NFs Tomadas'!$F:$F,$A30,'Controle de NFs Tomadas'!$C:$C,DE$2)</f>
        <v>0</v>
      </c>
      <c r="DF30" s="154">
        <f>SUMIFS('Controle de NFs Tomadas'!$G:$G,'Controle de NFs Tomadas'!$E:$E,$A$1,'Controle de NFs Tomadas'!$F:$F,$A30,'Controle de NFs Tomadas'!$C:$C,DF$2)</f>
        <v>0</v>
      </c>
      <c r="DG30" s="154">
        <f>SUMIFS('Controle de NFs Tomadas'!$G:$G,'Controle de NFs Tomadas'!$E:$E,$A$1,'Controle de NFs Tomadas'!$F:$F,$A30,'Controle de NFs Tomadas'!$C:$C,DG$2)</f>
        <v>0</v>
      </c>
      <c r="DH30" s="154">
        <f>SUMIFS('Controle de NFs Tomadas'!$G:$G,'Controle de NFs Tomadas'!$E:$E,$A$1,'Controle de NFs Tomadas'!$F:$F,$A30,'Controle de NFs Tomadas'!$C:$C,DH$2)</f>
        <v>99.6</v>
      </c>
      <c r="DI30" s="154">
        <f>SUMIFS('Controle de NFs Tomadas'!$G:$G,'Controle de NFs Tomadas'!$E:$E,$A$1,'Controle de NFs Tomadas'!$F:$F,$A30,'Controle de NFs Tomadas'!$C:$C,DI$2)</f>
        <v>492.1</v>
      </c>
      <c r="DJ30" s="154">
        <f>SUMIFS('Controle de NFs Tomadas'!$G:$G,'Controle de NFs Tomadas'!$E:$E,$A$1,'Controle de NFs Tomadas'!$F:$F,$A30,'Controle de NFs Tomadas'!$C:$C,DJ$2)</f>
        <v>0</v>
      </c>
      <c r="DK30" s="154">
        <f>SUMIFS('Controle de NFs Tomadas'!$G:$G,'Controle de NFs Tomadas'!$E:$E,$A$1,'Controle de NFs Tomadas'!$F:$F,$A30,'Controle de NFs Tomadas'!$C:$C,DK$2)</f>
        <v>1797.39</v>
      </c>
      <c r="DL30" s="154">
        <f>SUMIFS('Controle de NFs Tomadas'!$G:$G,'Controle de NFs Tomadas'!$E:$E,$A$1,'Controle de NFs Tomadas'!$F:$F,$A30,'Controle de NFs Tomadas'!$C:$C,DL$2)</f>
        <v>0</v>
      </c>
      <c r="DM30" s="154">
        <f>SUMIFS('Controle de NFs Tomadas'!$G:$G,'Controle de NFs Tomadas'!$E:$E,$A$1,'Controle de NFs Tomadas'!$F:$F,$A30,'Controle de NFs Tomadas'!$C:$C,DM$2)</f>
        <v>0</v>
      </c>
      <c r="DN30" s="154">
        <f>SUMIFS('Controle de NFs Tomadas'!$G:$G,'Controle de NFs Tomadas'!$E:$E,$A$1,'Controle de NFs Tomadas'!$F:$F,$A30,'Controle de NFs Tomadas'!$C:$C,DN$2)</f>
        <v>550</v>
      </c>
      <c r="DO30" s="154">
        <f>SUMIFS('Controle de NFs Tomadas'!$G:$G,'Controle de NFs Tomadas'!$E:$E,$A$1,'Controle de NFs Tomadas'!$F:$F,$A30,'Controle de NFs Tomadas'!$C:$C,DO$2)</f>
        <v>1009.76</v>
      </c>
      <c r="DP30" s="154">
        <f>SUMIFS('Controle de NFs Tomadas'!$G:$G,'Controle de NFs Tomadas'!$E:$E,$A$1,'Controle de NFs Tomadas'!$F:$F,$A30,'Controle de NFs Tomadas'!$C:$C,DP$2)</f>
        <v>0</v>
      </c>
      <c r="DQ30" s="154">
        <f>SUMIFS('Controle de NFs Tomadas'!$G:$G,'Controle de NFs Tomadas'!$E:$E,$A$1,'Controle de NFs Tomadas'!$F:$F,$A30,'Controle de NFs Tomadas'!$C:$C,DQ$2)</f>
        <v>0</v>
      </c>
      <c r="DR30" s="154">
        <f>SUMIFS('Controle de NFs Tomadas'!$G:$G,'Controle de NFs Tomadas'!$E:$E,$A$1,'Controle de NFs Tomadas'!$F:$F,$A30,'Controle de NFs Tomadas'!$C:$C,DR$2)</f>
        <v>0</v>
      </c>
      <c r="DS30" s="154">
        <f>SUMIFS('Controle de NFs Tomadas'!$G:$G,'Controle de NFs Tomadas'!$E:$E,$A$1,'Controle de NFs Tomadas'!$F:$F,$A30,'Controle de NFs Tomadas'!$C:$C,DS$2)</f>
        <v>0</v>
      </c>
      <c r="DT30" s="154">
        <f>SUMIFS('Controle de NFs Tomadas'!$G:$G,'Controle de NFs Tomadas'!$E:$E,$A$1,'Controle de NFs Tomadas'!$F:$F,$A30,'Controle de NFs Tomadas'!$C:$C,DT$2)</f>
        <v>540</v>
      </c>
      <c r="DU30" s="154">
        <f>SUMIFS('Controle de NFs Tomadas'!$G:$G,'Controle de NFs Tomadas'!$E:$E,$A$1,'Controle de NFs Tomadas'!$F:$F,$A30,'Controle de NFs Tomadas'!$C:$C,DU$2)</f>
        <v>55.2</v>
      </c>
      <c r="DV30" s="154">
        <f>SUMIFS('Controle de NFs Tomadas'!$G:$G,'Controle de NFs Tomadas'!$E:$E,$A$1,'Controle de NFs Tomadas'!$F:$F,$A30,'Controle de NFs Tomadas'!$C:$C,DV$2)</f>
        <v>0</v>
      </c>
      <c r="DW30" s="154">
        <f>SUMIFS('Controle de NFs Tomadas'!$G:$G,'Controle de NFs Tomadas'!$E:$E,$A$1,'Controle de NFs Tomadas'!$F:$F,$A30,'Controle de NFs Tomadas'!$C:$C,DW$2)</f>
        <v>1348.59</v>
      </c>
      <c r="DX30" s="154">
        <f>SUMIFS('Controle de NFs Tomadas'!$G:$G,'Controle de NFs Tomadas'!$E:$E,$A$1,'Controle de NFs Tomadas'!$F:$F,$A30,'Controle de NFs Tomadas'!$C:$C,DX$2)</f>
        <v>0</v>
      </c>
      <c r="DY30" s="154">
        <f>SUMIFS('Controle de NFs Tomadas'!$G:$G,'Controle de NFs Tomadas'!$E:$E,$A$1,'Controle de NFs Tomadas'!$F:$F,$A30,'Controle de NFs Tomadas'!$C:$C,DY$2)</f>
        <v>0</v>
      </c>
      <c r="DZ30" s="154">
        <v>776.8</v>
      </c>
      <c r="EA30" s="154">
        <f>SUMIFS('Controle de NFs Tomadas'!$G:$G,'Controle de NFs Tomadas'!$E:$E,$A$1,'Controle de NFs Tomadas'!$F:$F,$A30,'Controle de NFs Tomadas'!$C:$C,EA$2)</f>
        <v>350</v>
      </c>
      <c r="EB30" s="154">
        <f>SUMIFS('Controle de NFs Tomadas'!$G:$G,'Controle de NFs Tomadas'!$E:$E,$A$1,'Controle de NFs Tomadas'!$F:$F,$A30,'Controle de NFs Tomadas'!$C:$C,EB$2)</f>
        <v>0</v>
      </c>
      <c r="EC30" s="154">
        <v>294.5</v>
      </c>
      <c r="ED30" s="154">
        <v>859.6</v>
      </c>
      <c r="EE30" s="154">
        <f>SUMIFS('Controle de NFs Tomadas'!$G:$G,'Controle de NFs Tomadas'!$E:$E,$A$1,'Controle de NFs Tomadas'!$F:$F,$A30,'Controle de NFs Tomadas'!$C:$C,EE$2)</f>
        <v>400</v>
      </c>
      <c r="EF30" s="154">
        <f>SUMIFS('Controle de NFs Tomadas'!$G:$G,'Controle de NFs Tomadas'!$E:$E,$A$1,'Controle de NFs Tomadas'!$F:$F,$A30,'Controle de NFs Tomadas'!$C:$C,EF$2)</f>
        <v>0</v>
      </c>
      <c r="EG30" s="154">
        <v>732.4</v>
      </c>
      <c r="EH30" s="154">
        <f>SUMIFS('Controle de NFs Tomadas'!$G:$G,'Controle de NFs Tomadas'!$E:$E,$A$1,'Controle de NFs Tomadas'!$F:$F,$A30,'Controle de NFs Tomadas'!$C:$C,EH$2)</f>
        <v>1557.47</v>
      </c>
      <c r="EI30" s="154">
        <f>SUMIFS('Controle de NFs Tomadas'!$G:$G,'Controle de NFs Tomadas'!$E:$E,$A$1,'Controle de NFs Tomadas'!$F:$F,$A30,'Controle de NFs Tomadas'!$C:$C,EI$2)</f>
        <v>471.2</v>
      </c>
      <c r="EJ30" s="154">
        <f>SUMIFS('Controle de NFs Tomadas'!$G:$G,'Controle de NFs Tomadas'!$E:$E,$A$1,'Controle de NFs Tomadas'!$F:$F,$A30,'Controle de NFs Tomadas'!$C:$C,EJ$2)</f>
        <v>0</v>
      </c>
      <c r="EK30" s="154">
        <f>SUMIFS('Controle de NFs Tomadas'!$G:$G,'Controle de NFs Tomadas'!$E:$E,$A$1,'Controle de NFs Tomadas'!$F:$F,$A30,'Controle de NFs Tomadas'!$C:$C,EK$2)</f>
        <v>0</v>
      </c>
      <c r="EL30" s="154">
        <f>SUMIFS('Controle de NFs Tomadas'!$G:$G,'Controle de NFs Tomadas'!$E:$E,$A$1,'Controle de NFs Tomadas'!$F:$F,$A30,'Controle de NFs Tomadas'!$C:$C,EL$2)</f>
        <v>0</v>
      </c>
      <c r="EM30" s="154">
        <f>SUMIFS('Controle de NFs Tomadas'!$G:$G,'Controle de NFs Tomadas'!$E:$E,$A$1,'Controle de NFs Tomadas'!$F:$F,$A30,'Controle de NFs Tomadas'!$C:$C,EM$2)</f>
        <v>0</v>
      </c>
      <c r="EN30" s="154">
        <f>SUMIFS('Controle de NFs Tomadas'!$G:$G,'Controle de NFs Tomadas'!$E:$E,$A$1,'Controle de NFs Tomadas'!$F:$F,$A30,'Controle de NFs Tomadas'!$C:$C,EN$2)</f>
        <v>0</v>
      </c>
      <c r="EO30" s="154">
        <f>SUMIFS('Controle de NFs Tomadas'!$G:$G,'Controle de NFs Tomadas'!$E:$E,$A$1,'Controle de NFs Tomadas'!$F:$F,$A30,'Controle de NFs Tomadas'!$C:$C,EO$2)</f>
        <v>643.83000000000004</v>
      </c>
      <c r="EP30" s="154">
        <f>SUMIFS('Controle de NFs Tomadas'!$G:$G,'Controle de NFs Tomadas'!$E:$E,$A$1,'Controle de NFs Tomadas'!$F:$F,$A30,'Controle de NFs Tomadas'!$C:$C,EP$2)</f>
        <v>0</v>
      </c>
      <c r="EQ30" s="154">
        <f>SUMIFS('Controle de NFs Tomadas'!$G:$G,'Controle de NFs Tomadas'!$E:$E,$A$1,'Controle de NFs Tomadas'!$F:$F,$A30,'Controle de NFs Tomadas'!$C:$C,EQ$2)</f>
        <v>0</v>
      </c>
      <c r="ER30" s="154">
        <f>SUMIFS('Controle de NFs Tomadas'!$G:$G,'Controle de NFs Tomadas'!$E:$E,$A$1,'Controle de NFs Tomadas'!$F:$F,$A30,'Controle de NFs Tomadas'!$C:$C,ER$2)</f>
        <v>326.64999999999998</v>
      </c>
      <c r="ES30" s="154">
        <f>SUMIFS('Controle de NFs Tomadas'!$G:$G,'Controle de NFs Tomadas'!$E:$E,$A$1,'Controle de NFs Tomadas'!$F:$F,$A30,'Controle de NFs Tomadas'!$C:$C,ES$2)</f>
        <v>0</v>
      </c>
      <c r="ET30" s="154">
        <f>SUMIFS('Controle de NFs Tomadas'!$G:$G,'Controle de NFs Tomadas'!$E:$E,$A$1,'Controle de NFs Tomadas'!$F:$F,$A30,'Controle de NFs Tomadas'!$C:$C,ET$2)</f>
        <v>0</v>
      </c>
      <c r="EU30" s="154">
        <f>SUMIFS('Controle de NFs Tomadas'!$G:$G,'Controle de NFs Tomadas'!$E:$E,$A$1,'Controle de NFs Tomadas'!$F:$F,$A30,'Controle de NFs Tomadas'!$C:$C,EU$2)</f>
        <v>1299.31</v>
      </c>
      <c r="EV30" s="154">
        <v>33.6</v>
      </c>
      <c r="EW30" s="154">
        <f>SUMIFS('Controle de NFs Tomadas'!$G:$G,'Controle de NFs Tomadas'!$E:$E,$A$1,'Controle de NFs Tomadas'!$F:$F,$A30,'Controle de NFs Tomadas'!$C:$C,EW$2)</f>
        <v>0</v>
      </c>
      <c r="EX30" s="154">
        <f>SUMIFS('Controle de NFs Tomadas'!$G:$G,'Controle de NFs Tomadas'!$E:$E,$A$1,'Controle de NFs Tomadas'!$F:$F,$A30,'Controle de NFs Tomadas'!$C:$C,EX$2)</f>
        <v>1662.28</v>
      </c>
      <c r="EY30" s="154">
        <f>SUMIFS('Controle de NFs Tomadas'!$G:$G,'Controle de NFs Tomadas'!$E:$E,$A$1,'Controle de NFs Tomadas'!$F:$F,$A30,'Controle de NFs Tomadas'!$C:$C,EY$2)</f>
        <v>0</v>
      </c>
      <c r="EZ30" s="154">
        <f>SUMIFS('Controle de NFs Tomadas'!$G:$G,'Controle de NFs Tomadas'!$E:$E,$A$1,'Controle de NFs Tomadas'!$F:$F,$A30,'Controle de NFs Tomadas'!$C:$C,EZ$2)</f>
        <v>956</v>
      </c>
      <c r="FA30" s="154">
        <f>SUMIFS('Controle de NFs Tomadas'!$G:$G,'Controle de NFs Tomadas'!$E:$E,$A$1,'Controle de NFs Tomadas'!$F:$F,$A30,'Controle de NFs Tomadas'!$C:$C,FA$2)</f>
        <v>0</v>
      </c>
      <c r="FB30" s="154">
        <v>16.8</v>
      </c>
      <c r="FC30" s="154">
        <f>SUMIFS('Controle de NFs Tomadas'!$G:$G,'Controle de NFs Tomadas'!$E:$E,$A$1,'Controle de NFs Tomadas'!$F:$F,$A30,'Controle de NFs Tomadas'!$C:$C,FC$2)</f>
        <v>710</v>
      </c>
      <c r="FD30" s="154">
        <v>250</v>
      </c>
      <c r="FE30" s="154">
        <v>35.880000000000003</v>
      </c>
      <c r="FF30" s="154">
        <f>SUMIFS('Controle de NFs Tomadas'!$G:$G,'Controle de NFs Tomadas'!$E:$E,$A$1,'Controle de NFs Tomadas'!$F:$F,$A30,'Controle de NFs Tomadas'!$C:$C,FF$2)</f>
        <v>0</v>
      </c>
      <c r="FG30" s="154">
        <f>SUMIFS('Controle de NFs Tomadas'!$G:$G,'Controle de NFs Tomadas'!$E:$E,$A$1,'Controle de NFs Tomadas'!$F:$F,$A30,'Controle de NFs Tomadas'!$C:$C,FG$2)</f>
        <v>679</v>
      </c>
      <c r="FH30" s="154">
        <f>SUMIFS('Controle de NFs Tomadas'!$G:$G,'Controle de NFs Tomadas'!$E:$E,$A$1,'Controle de NFs Tomadas'!$F:$F,$A30,'Controle de NFs Tomadas'!$C:$C,FH$2)</f>
        <v>0</v>
      </c>
      <c r="FI30" s="154">
        <f>SUMIFS('Controle de NFs Tomadas'!$G:$G,'Controle de NFs Tomadas'!$E:$E,$A$1,'Controle de NFs Tomadas'!$F:$F,$A30,'Controle de NFs Tomadas'!$C:$C,FI$2)</f>
        <v>0</v>
      </c>
      <c r="FJ30" s="154">
        <v>0</v>
      </c>
      <c r="FK30" s="154">
        <f>SUMIFS('Controle de NFs Tomadas'!$G:$G,'Controle de NFs Tomadas'!$E:$E,$A$1,'Controle de NFs Tomadas'!$F:$F,$A30,'Controle de NFs Tomadas'!$C:$C,FK$2)</f>
        <v>0</v>
      </c>
      <c r="FL30" s="154">
        <v>33</v>
      </c>
      <c r="FM30" s="154">
        <f>SUMIFS('Controle de NFs Tomadas'!$G:$G,'Controle de NFs Tomadas'!$E:$E,$A$1,'Controle de NFs Tomadas'!$F:$F,$A30,'Controle de NFs Tomadas'!$C:$C,FM$2)</f>
        <v>2718.76</v>
      </c>
      <c r="FN30" s="154">
        <f>SUMIFS('Controle de NFs Tomadas'!$G:$G,'Controle de NFs Tomadas'!$E:$E,$A$1,'Controle de NFs Tomadas'!$F:$F,$A30,'Controle de NFs Tomadas'!$C:$C,FN$2)</f>
        <v>0</v>
      </c>
      <c r="FO30" s="154">
        <f>SUMIFS('Controle de NFs Tomadas'!$G:$G,'Controle de NFs Tomadas'!$E:$E,$A$1,'Controle de NFs Tomadas'!$F:$F,$A30,'Controle de NFs Tomadas'!$C:$C,FO$2)</f>
        <v>0</v>
      </c>
      <c r="FP30" s="154">
        <f>SUMIFS('Controle de NFs Tomadas'!$G:$G,'Controle de NFs Tomadas'!$E:$E,$A$1,'Controle de NFs Tomadas'!$F:$F,$A30,'Controle de NFs Tomadas'!$C:$C,FP$2)</f>
        <v>582</v>
      </c>
      <c r="FQ30" s="154">
        <f>SUMIFS('Controle de NFs Tomadas'!$G:$G,'Controle de NFs Tomadas'!$E:$E,$A$1,'Controle de NFs Tomadas'!$F:$F,$A30,'Controle de NFs Tomadas'!$C:$C,FQ$2)</f>
        <v>0</v>
      </c>
      <c r="FR30" s="154">
        <f>SUMIFS('Controle de NFs Tomadas'!$G:$G,'Controle de NFs Tomadas'!$E:$E,$A$1,'Controle de NFs Tomadas'!$F:$F,$A30,'Controle de NFs Tomadas'!$C:$C,FR$2)</f>
        <v>1221.72</v>
      </c>
      <c r="FS30" s="154">
        <f>SUMIFS('Controle de NFs Tomadas'!$G:$G,'Controle de NFs Tomadas'!$E:$E,$A$1,'Controle de NFs Tomadas'!$F:$F,$A30,'Controle de NFs Tomadas'!$C:$C,FS$2)</f>
        <v>291.60000000000002</v>
      </c>
      <c r="FT30" s="154">
        <f>SUMIFS('Controle de NFs Tomadas'!$G:$G,'Controle de NFs Tomadas'!$E:$E,$A$1,'Controle de NFs Tomadas'!$F:$F,$A30,'Controle de NFs Tomadas'!$C:$C,FT$2)</f>
        <v>0</v>
      </c>
      <c r="FU30" s="154">
        <f>SUMIFS('Controle de NFs Tomadas'!$G:$G,'Controle de NFs Tomadas'!$E:$E,$A$1,'Controle de NFs Tomadas'!$F:$F,$A30,'Controle de NFs Tomadas'!$C:$C,FU$2)</f>
        <v>0</v>
      </c>
      <c r="FV30" s="154">
        <f>SUMIFS('Controle de NFs Tomadas'!$G:$G,'Controle de NFs Tomadas'!$E:$E,$A$1,'Controle de NFs Tomadas'!$F:$F,$A30,'Controle de NFs Tomadas'!$C:$C,FV$2)</f>
        <v>0</v>
      </c>
      <c r="FW30" s="154">
        <f>SUMIFS('Controle de NFs Tomadas'!$G:$G,'Controle de NFs Tomadas'!$E:$E,$A$1,'Controle de NFs Tomadas'!$F:$F,$A30,'Controle de NFs Tomadas'!$C:$C,FW$2)</f>
        <v>2353.12</v>
      </c>
      <c r="FX30" s="154">
        <f>SUMIFS('Controle de NFs Tomadas'!$G:$G,'Controle de NFs Tomadas'!$E:$E,$A$1,'Controle de NFs Tomadas'!$F:$F,$A30,'Controle de NFs Tomadas'!$C:$C,FX$2)</f>
        <v>0</v>
      </c>
      <c r="FY30" s="154">
        <f>SUMIFS('Controle de NFs Tomadas'!$G:$G,'Controle de NFs Tomadas'!$E:$E,$A$1,'Controle de NFs Tomadas'!$F:$F,$A30,'Controle de NFs Tomadas'!$C:$C,FY$2)</f>
        <v>0</v>
      </c>
      <c r="FZ30" s="154">
        <f>SUMIFS('Controle de NFs Tomadas'!$G:$G,'Controle de NFs Tomadas'!$E:$E,$A$1,'Controle de NFs Tomadas'!$F:$F,$A30,'Controle de NFs Tomadas'!$C:$C,FZ$2)</f>
        <v>0</v>
      </c>
      <c r="GA30" s="154">
        <f>SUMIFS('Controle de NFs Tomadas'!$G:$G,'Controle de NFs Tomadas'!$E:$E,$A$1,'Controle de NFs Tomadas'!$F:$F,$A30,'Controle de NFs Tomadas'!$C:$C,GA$2)</f>
        <v>0</v>
      </c>
      <c r="GB30" s="154">
        <f>SUMIFS('Controle de NFs Tomadas'!$G:$G,'Controle de NFs Tomadas'!$E:$E,$A$1,'Controle de NFs Tomadas'!$F:$F,$A30,'Controle de NFs Tomadas'!$C:$C,GB$2)</f>
        <v>0</v>
      </c>
      <c r="GC30" s="154">
        <f>SUMIFS('Controle de NFs Tomadas'!$G:$G,'Controle de NFs Tomadas'!$E:$E,$A$1,'Controle de NFs Tomadas'!$F:$F,$A30,'Controle de NFs Tomadas'!$C:$C,GC$2)</f>
        <v>582</v>
      </c>
      <c r="GD30" s="154">
        <f>SUMIFS('Controle de NFs Tomadas'!$G:$G,'Controle de NFs Tomadas'!$E:$E,$A$1,'Controle de NFs Tomadas'!$F:$F,$A30,'Controle de NFs Tomadas'!$C:$C,GD$2)</f>
        <v>1090.8800000000001</v>
      </c>
      <c r="GE30" s="154">
        <f>SUMIFS('Controle de NFs Tomadas'!$G:$G,'Controle de NFs Tomadas'!$E:$E,$A$1,'Controle de NFs Tomadas'!$F:$F,$A30,'Controle de NFs Tomadas'!$C:$C,GE$2)</f>
        <v>0</v>
      </c>
      <c r="GF30" s="154">
        <f>SUMIFS('Controle de NFs Tomadas'!$G:$G,'Controle de NFs Tomadas'!$E:$E,$A$1,'Controle de NFs Tomadas'!$F:$F,$A30,'Controle de NFs Tomadas'!$C:$C,GF$2)</f>
        <v>0</v>
      </c>
      <c r="GG30" s="154">
        <f>SUMIFS('Controle de NFs Tomadas'!$G:$G,'Controle de NFs Tomadas'!$E:$E,$A$1,'Controle de NFs Tomadas'!$F:$F,$A30,'Controle de NFs Tomadas'!$C:$C,GG$2)</f>
        <v>440</v>
      </c>
      <c r="GH30" s="154">
        <f>SUMIFS('Controle de NFs Tomadas'!$G:$G,'Controle de NFs Tomadas'!$E:$E,$A$1,'Controle de NFs Tomadas'!$F:$F,$A30,'Controle de NFs Tomadas'!$C:$C,GH$2)</f>
        <v>0</v>
      </c>
      <c r="GI30" s="154">
        <f>SUMIFS('Controle de NFs Tomadas'!$G:$G,'Controle de NFs Tomadas'!$E:$E,$A$1,'Controle de NFs Tomadas'!$F:$F,$A30,'Controle de NFs Tomadas'!$C:$C,GI$2)</f>
        <v>0</v>
      </c>
      <c r="GJ30" s="154">
        <f>SUMIFS('Controle de NFs Tomadas'!$G:$G,'Controle de NFs Tomadas'!$E:$E,$A$1,'Controle de NFs Tomadas'!$F:$F,$A30,'Controle de NFs Tomadas'!$C:$C,GJ$2)</f>
        <v>0</v>
      </c>
      <c r="GK30" s="154">
        <f>SUMIFS('Controle de NFs Tomadas'!$G:$G,'Controle de NFs Tomadas'!$E:$E,$A$1,'Controle de NFs Tomadas'!$F:$F,$A30,'Controle de NFs Tomadas'!$C:$C,GK$2)</f>
        <v>1180.3800000000001</v>
      </c>
      <c r="GL30" s="154">
        <v>1236</v>
      </c>
      <c r="GM30" s="154">
        <f>SUMIFS('Controle de NFs Tomadas'!$G:$G,'Controle de NFs Tomadas'!$E:$E,$A$1,'Controle de NFs Tomadas'!$F:$F,$A30,'Controle de NFs Tomadas'!$C:$C,GM$2)</f>
        <v>0</v>
      </c>
      <c r="GN30" s="154">
        <f>SUMIFS('Controle de NFs Tomadas'!$G:$G,'Controle de NFs Tomadas'!$E:$E,$A$1,'Controle de NFs Tomadas'!$F:$F,$A30,'Controle de NFs Tomadas'!$C:$C,GN$2)</f>
        <v>0</v>
      </c>
      <c r="GO30" s="154">
        <f>SUMIFS('Controle de NFs Tomadas'!$G:$G,'Controle de NFs Tomadas'!$E:$E,$A$1,'Controle de NFs Tomadas'!$F:$F,$A30,'Controle de NFs Tomadas'!$C:$C,GO$2)</f>
        <v>0</v>
      </c>
      <c r="GP30" s="154">
        <f>SUMIFS('Controle de NFs Tomadas'!$G:$G,'Controle de NFs Tomadas'!$E:$E,$A$1,'Controle de NFs Tomadas'!$F:$F,$A30,'Controle de NFs Tomadas'!$C:$C,GP$2)</f>
        <v>0</v>
      </c>
      <c r="GQ30" s="154">
        <f>SUMIFS('Controle de NFs Tomadas'!$G:$G,'Controle de NFs Tomadas'!$E:$E,$A$1,'Controle de NFs Tomadas'!$F:$F,$A30,'Controle de NFs Tomadas'!$C:$C,GQ$2)</f>
        <v>0</v>
      </c>
      <c r="GR30" s="154">
        <f>SUMIFS('Controle de NFs Tomadas'!$G:$G,'Controle de NFs Tomadas'!$E:$E,$A$1,'Controle de NFs Tomadas'!$F:$F,$A30,'Controle de NFs Tomadas'!$C:$C,GR$2)</f>
        <v>1124.8499999999999</v>
      </c>
      <c r="GS30" s="154">
        <f>SUMIFS('Controle de NFs Tomadas'!$G:$G,'Controle de NFs Tomadas'!$E:$E,$A$1,'Controle de NFs Tomadas'!$F:$F,$A30,'Controle de NFs Tomadas'!$C:$C,GS$2)</f>
        <v>0</v>
      </c>
      <c r="GT30" s="154">
        <f>SUMIFS('Controle de NFs Tomadas'!$G:$G,'Controle de NFs Tomadas'!$E:$E,$A$1,'Controle de NFs Tomadas'!$F:$F,$A30,'Controle de NFs Tomadas'!$C:$C,GT$2)</f>
        <v>0</v>
      </c>
      <c r="GU30" s="154">
        <f>SUMIFS('Controle de NFs Tomadas'!$G:$G,'Controle de NFs Tomadas'!$E:$E,$A$1,'Controle de NFs Tomadas'!$F:$F,$A30,'Controle de NFs Tomadas'!$C:$C,GU$2)</f>
        <v>0</v>
      </c>
      <c r="GV30" s="154">
        <f>SUMIFS('Controle de NFs Tomadas'!$G:$G,'Controle de NFs Tomadas'!$E:$E,$A$1,'Controle de NFs Tomadas'!$F:$F,$A30,'Controle de NFs Tomadas'!$C:$C,GV$2)</f>
        <v>3860.54</v>
      </c>
      <c r="GW30" s="154">
        <f>SUMIFS('Controle de NFs Tomadas'!$G:$G,'Controle de NFs Tomadas'!$E:$E,$A$1,'Controle de NFs Tomadas'!$F:$F,$A30,'Controle de NFs Tomadas'!$C:$C,GW$2)</f>
        <v>0</v>
      </c>
      <c r="GX30" s="154">
        <f>SUMIFS('Controle de NFs Tomadas'!$G:$G,'Controle de NFs Tomadas'!$E:$E,$A$1,'Controle de NFs Tomadas'!$F:$F,$A30,'Controle de NFs Tomadas'!$C:$C,GX$2)</f>
        <v>0</v>
      </c>
      <c r="GY30" s="154">
        <f>SUMIFS('Controle de NFs Tomadas'!$G:$G,'Controle de NFs Tomadas'!$E:$E,$A$1,'Controle de NFs Tomadas'!$F:$F,$A30,'Controle de NFs Tomadas'!$C:$C,GY$2)</f>
        <v>0</v>
      </c>
      <c r="GZ30" s="154">
        <f>SUMIFS('Controle de NFs Tomadas'!$G:$G,'Controle de NFs Tomadas'!$E:$E,$A$1,'Controle de NFs Tomadas'!$F:$F,$A30,'Controle de NFs Tomadas'!$C:$C,GZ$2)</f>
        <v>504</v>
      </c>
      <c r="HA30" s="154">
        <f>SUMIFS('Controle de NFs Tomadas'!$G:$G,'Controle de NFs Tomadas'!$E:$E,$A$1,'Controle de NFs Tomadas'!$F:$F,$A30,'Controle de NFs Tomadas'!$C:$C,HA$2)</f>
        <v>0</v>
      </c>
      <c r="HB30" s="154">
        <f>SUMIFS('Controle de NFs Tomadas'!$G:$G,'Controle de NFs Tomadas'!$E:$E,$A$1,'Controle de NFs Tomadas'!$F:$F,$A30,'Controle de NFs Tomadas'!$C:$C,HB$2)</f>
        <v>767</v>
      </c>
      <c r="HC30" s="154">
        <f>SUMIFS('Controle de NFs Tomadas'!$G:$G,'Controle de NFs Tomadas'!$E:$E,$A$1,'Controle de NFs Tomadas'!$F:$F,$A30,'Controle de NFs Tomadas'!$C:$C,HC$2)</f>
        <v>675</v>
      </c>
      <c r="HD30" s="154">
        <f>SUMIFS('Controle de NFs Tomadas'!$G:$G,'Controle de NFs Tomadas'!$E:$E,$A$1,'Controle de NFs Tomadas'!$F:$F,$A30,'Controle de NFs Tomadas'!$C:$C,HD$2)</f>
        <v>261</v>
      </c>
      <c r="HE30" s="154">
        <f>SUMIFS('Controle de NFs Tomadas'!$G:$G,'Controle de NFs Tomadas'!$E:$E,$A$1,'Controle de NFs Tomadas'!$F:$F,$A30,'Controle de NFs Tomadas'!$C:$C,HE$2)</f>
        <v>0</v>
      </c>
      <c r="HF30" s="154">
        <f>SUMIFS('Controle de NFs Tomadas'!$G:$G,'Controle de NFs Tomadas'!$E:$E,$A$1,'Controle de NFs Tomadas'!$F:$F,$A30,'Controle de NFs Tomadas'!$C:$C,HF$2)</f>
        <v>1026.8399999999999</v>
      </c>
      <c r="HG30" s="154">
        <f>SUMIFS('Controle de NFs Tomadas'!$G:$G,'Controle de NFs Tomadas'!$E:$E,$A$1,'Controle de NFs Tomadas'!$F:$F,$A30,'Controle de NFs Tomadas'!$C:$C,HG$2)</f>
        <v>290</v>
      </c>
      <c r="HH30" s="154">
        <f>SUMIFS('Controle de NFs Tomadas'!$G:$G,'Controle de NFs Tomadas'!$E:$E,$A$1,'Controle de NFs Tomadas'!$F:$F,$A30,'Controle de NFs Tomadas'!$C:$C,HH$2)</f>
        <v>0</v>
      </c>
      <c r="HI30" s="154">
        <f>SUMIFS('Controle de NFs Tomadas'!$G:$G,'Controle de NFs Tomadas'!$E:$E,$A$1,'Controle de NFs Tomadas'!$F:$F,$A30,'Controle de NFs Tomadas'!$C:$C,HI$2)</f>
        <v>304</v>
      </c>
      <c r="HJ30" s="154">
        <f>SUMIFS('Controle de NFs Tomadas'!$G:$G,'Controle de NFs Tomadas'!$E:$E,$A$1,'Controle de NFs Tomadas'!$F:$F,$A30,'Controle de NFs Tomadas'!$C:$C,HJ$2)</f>
        <v>0</v>
      </c>
      <c r="HK30" s="154">
        <f>SUMIFS('Controle de NFs Tomadas'!$G:$G,'Controle de NFs Tomadas'!$E:$E,$A$1,'Controle de NFs Tomadas'!$F:$F,$A30,'Controle de NFs Tomadas'!$C:$C,HK$2)</f>
        <v>0</v>
      </c>
      <c r="HL30" s="154">
        <f>SUMIFS('Controle de NFs Tomadas'!$G:$G,'Controle de NFs Tomadas'!$E:$E,$A$1,'Controle de NFs Tomadas'!$F:$F,$A30,'Controle de NFs Tomadas'!$C:$C,HL$2)</f>
        <v>0</v>
      </c>
      <c r="HM30" s="154">
        <f>SUMIFS('Controle de NFs Tomadas'!$G:$G,'Controle de NFs Tomadas'!$E:$E,$A$1,'Controle de NFs Tomadas'!$F:$F,$A30,'Controle de NFs Tomadas'!$C:$C,HM$2)</f>
        <v>1761.89</v>
      </c>
      <c r="HN30" s="154">
        <f>SUMIFS('Controle de NFs Tomadas'!$G:$G,'Controle de NFs Tomadas'!$E:$E,$A$1,'Controle de NFs Tomadas'!$F:$F,$A30,'Controle de NFs Tomadas'!$C:$C,HN$2)</f>
        <v>0</v>
      </c>
      <c r="HO30" s="154">
        <f>SUMIFS('Controle de NFs Tomadas'!$G:$G,'Controle de NFs Tomadas'!$E:$E,$A$1,'Controle de NFs Tomadas'!$F:$F,$A30,'Controle de NFs Tomadas'!$C:$C,HO$2)</f>
        <v>367.48</v>
      </c>
      <c r="HP30" s="154">
        <f>SUMIFS('Controle de NFs Tomadas'!$G:$G,'Controle de NFs Tomadas'!$E:$E,$A$1,'Controle de NFs Tomadas'!$F:$F,$A30,'Controle de NFs Tomadas'!$C:$C,HP$2)</f>
        <v>0</v>
      </c>
      <c r="HQ30" s="154">
        <f>SUMIFS('Controle de NFs Tomadas'!$G:$G,'Controle de NFs Tomadas'!$E:$E,$A$1,'Controle de NFs Tomadas'!$F:$F,$A30,'Controle de NFs Tomadas'!$C:$C,HQ$2)</f>
        <v>0</v>
      </c>
      <c r="HR30" s="154">
        <f>SUMIFS('Controle de NFs Tomadas'!$G:$G,'Controle de NFs Tomadas'!$E:$E,$A$1,'Controle de NFs Tomadas'!$F:$F,$A30,'Controle de NFs Tomadas'!$C:$C,HR$2)</f>
        <v>0</v>
      </c>
      <c r="HS30" s="154">
        <f>SUMIFS('Controle de NFs Tomadas'!$G:$G,'Controle de NFs Tomadas'!$E:$E,$A$1,'Controle de NFs Tomadas'!$F:$F,$A30,'Controle de NFs Tomadas'!$C:$C,HS$2)</f>
        <v>0</v>
      </c>
      <c r="HT30" s="154">
        <f>SUMIFS('Controle de NFs Tomadas'!$G:$G,'Controle de NFs Tomadas'!$E:$E,$A$1,'Controle de NFs Tomadas'!$F:$F,$A30,'Controle de NFs Tomadas'!$C:$C,HT$2)</f>
        <v>0</v>
      </c>
      <c r="HU30" s="154">
        <f>SUMIFS('Controle de NFs Tomadas'!$G:$G,'Controle de NFs Tomadas'!$E:$E,$A$1,'Controle de NFs Tomadas'!$F:$F,$A30,'Controle de NFs Tomadas'!$C:$C,HU$2)</f>
        <v>0</v>
      </c>
      <c r="HV30" s="154">
        <f>SUMIFS('Controle de NFs Tomadas'!$G:$G,'Controle de NFs Tomadas'!$E:$E,$A$1,'Controle de NFs Tomadas'!$F:$F,$A30,'Controle de NFs Tomadas'!$C:$C,HV$2)</f>
        <v>0</v>
      </c>
      <c r="HW30" s="154">
        <f>SUMIFS('Controle de NFs Tomadas'!$G:$G,'Controle de NFs Tomadas'!$E:$E,$A$1,'Controle de NFs Tomadas'!$F:$F,$A30,'Controle de NFs Tomadas'!$C:$C,HW$2)</f>
        <v>0</v>
      </c>
      <c r="HX30" s="154">
        <f>SUMIFS('Controle de NFs Tomadas'!$G:$G,'Controle de NFs Tomadas'!$E:$E,$A$1,'Controle de NFs Tomadas'!$F:$F,$A30,'Controle de NFs Tomadas'!$C:$C,HX$2)</f>
        <v>639</v>
      </c>
      <c r="HY30" s="154">
        <f>SUMIFS('Controle de NFs Tomadas'!$G:$G,'Controle de NFs Tomadas'!$E:$E,$A$1,'Controle de NFs Tomadas'!$F:$F,$A30,'Controle de NFs Tomadas'!$C:$C,HY$2)</f>
        <v>0</v>
      </c>
      <c r="HZ30" s="154">
        <f>SUMIFS('Controle de NFs Tomadas'!$G:$G,'Controle de NFs Tomadas'!$E:$E,$A$1,'Controle de NFs Tomadas'!$F:$F,$A30,'Controle de NFs Tomadas'!$C:$C,HZ$2)</f>
        <v>0</v>
      </c>
      <c r="IA30" s="154">
        <f>SUMIFS('Controle de NFs Tomadas'!$G:$G,'Controle de NFs Tomadas'!$E:$E,$A$1,'Controle de NFs Tomadas'!$F:$F,$A30,'Controle de NFs Tomadas'!$C:$C,IA$2)</f>
        <v>0</v>
      </c>
      <c r="IB30" s="154">
        <f>SUMIFS('Controle de NFs Tomadas'!$G:$G,'Controle de NFs Tomadas'!$E:$E,$A$1,'Controle de NFs Tomadas'!$F:$F,$A30,'Controle de NFs Tomadas'!$C:$C,IB$2)</f>
        <v>0</v>
      </c>
      <c r="IC30" s="154">
        <f>SUMIFS('Controle de NFs Tomadas'!$G:$G,'Controle de NFs Tomadas'!$E:$E,$A$1,'Controle de NFs Tomadas'!$F:$F,$A30,'Controle de NFs Tomadas'!$C:$C,IC$2)</f>
        <v>0</v>
      </c>
      <c r="ID30" s="154">
        <f>SUMIFS('Controle de NFs Tomadas'!$G:$G,'Controle de NFs Tomadas'!$E:$E,$A$1,'Controle de NFs Tomadas'!$F:$F,$A30,'Controle de NFs Tomadas'!$C:$C,ID$2)</f>
        <v>0</v>
      </c>
      <c r="IE30" s="154">
        <f>SUMIFS('Controle de NFs Tomadas'!$G:$G,'Controle de NFs Tomadas'!$E:$E,$A$1,'Controle de NFs Tomadas'!$F:$F,$A30,'Controle de NFs Tomadas'!$C:$C,IE$2)</f>
        <v>0</v>
      </c>
      <c r="IF30" s="154">
        <f>SUMIFS('Controle de NFs Tomadas'!$G:$G,'Controle de NFs Tomadas'!$E:$E,$A$1,'Controle de NFs Tomadas'!$F:$F,$A30,'Controle de NFs Tomadas'!$C:$C,IF$2)</f>
        <v>0</v>
      </c>
      <c r="IG30" s="154">
        <f>SUMIFS('Controle de NFs Tomadas'!$G:$G,'Controle de NFs Tomadas'!$E:$E,$A$1,'Controle de NFs Tomadas'!$F:$F,$A30,'Controle de NFs Tomadas'!$C:$C,IG$2)</f>
        <v>0</v>
      </c>
      <c r="IH30" s="154">
        <f>SUMIFS('Controle de NFs Tomadas'!$G:$G,'Controle de NFs Tomadas'!$E:$E,$A$1,'Controle de NFs Tomadas'!$F:$F,$A30,'Controle de NFs Tomadas'!$C:$C,IH$2)</f>
        <v>0</v>
      </c>
      <c r="II30" s="154">
        <f>SUMIFS('Controle de NFs Tomadas'!$G:$G,'Controle de NFs Tomadas'!$E:$E,$A$1,'Controle de NFs Tomadas'!$F:$F,$A30,'Controle de NFs Tomadas'!$C:$C,II$2)</f>
        <v>0</v>
      </c>
      <c r="IJ30" s="154">
        <f>SUMIFS('Controle de NFs Tomadas'!$G:$G,'Controle de NFs Tomadas'!$E:$E,$A$1,'Controle de NFs Tomadas'!$F:$F,$A30,'Controle de NFs Tomadas'!$C:$C,IJ$2)</f>
        <v>0</v>
      </c>
      <c r="IK30" s="154">
        <f>SUMIFS('Controle de NFs Tomadas'!$G:$G,'Controle de NFs Tomadas'!$E:$E,$A$1,'Controle de NFs Tomadas'!$F:$F,$A30,'Controle de NFs Tomadas'!$C:$C,IK$2)</f>
        <v>0</v>
      </c>
      <c r="IL30" s="154">
        <f>SUMIFS('Controle de NFs Tomadas'!$G:$G,'Controle de NFs Tomadas'!$E:$E,$A$1,'Controle de NFs Tomadas'!$F:$F,$A30,'Controle de NFs Tomadas'!$C:$C,IL$2)</f>
        <v>0</v>
      </c>
      <c r="IM30" s="154">
        <f>SUMIFS('Controle de NFs Tomadas'!$G:$G,'Controle de NFs Tomadas'!$E:$E,$A$1,'Controle de NFs Tomadas'!$F:$F,$A30,'Controle de NFs Tomadas'!$C:$C,IM$2)</f>
        <v>0</v>
      </c>
      <c r="IN30" s="154">
        <f>SUMIFS('Controle de NFs Tomadas'!$G:$G,'Controle de NFs Tomadas'!$E:$E,$A$1,'Controle de NFs Tomadas'!$F:$F,$A30,'Controle de NFs Tomadas'!$C:$C,IN$2)</f>
        <v>0</v>
      </c>
      <c r="IO30" s="154">
        <f>SUMIFS('Controle de NFs Tomadas'!$G:$G,'Controle de NFs Tomadas'!$E:$E,$A$1,'Controle de NFs Tomadas'!$F:$F,$A30,'Controle de NFs Tomadas'!$C:$C,IO$2)</f>
        <v>0</v>
      </c>
      <c r="IP30" s="154">
        <f>SUMIFS('Controle de NFs Tomadas'!$G:$G,'Controle de NFs Tomadas'!$E:$E,$A$1,'Controle de NFs Tomadas'!$F:$F,$A30,'Controle de NFs Tomadas'!$C:$C,IP$2)</f>
        <v>0</v>
      </c>
      <c r="IQ30" s="154">
        <f>SUMIFS('Controle de NFs Tomadas'!$G:$G,'Controle de NFs Tomadas'!$E:$E,$A$1,'Controle de NFs Tomadas'!$F:$F,$A30,'Controle de NFs Tomadas'!$C:$C,IQ$2)</f>
        <v>0</v>
      </c>
      <c r="IR30" s="154">
        <f>SUMIFS('Controle de NFs Tomadas'!$G:$G,'Controle de NFs Tomadas'!$E:$E,$A$1,'Controle de NFs Tomadas'!$F:$F,$A30,'Controle de NFs Tomadas'!$C:$C,IR$2)</f>
        <v>0</v>
      </c>
      <c r="IS30" s="154">
        <f>SUMIFS('Controle de NFs Tomadas'!$G:$G,'Controle de NFs Tomadas'!$E:$E,$A$1,'Controle de NFs Tomadas'!$F:$F,$A30,'Controle de NFs Tomadas'!$C:$C,IS$2)</f>
        <v>0</v>
      </c>
      <c r="IT30" s="154">
        <f>SUMIFS('Controle de NFs Tomadas'!$G:$G,'Controle de NFs Tomadas'!$E:$E,$A$1,'Controle de NFs Tomadas'!$F:$F,$A30,'Controle de NFs Tomadas'!$C:$C,IT$2)</f>
        <v>0</v>
      </c>
      <c r="IU30" s="154">
        <f>SUMIFS('Controle de NFs Tomadas'!$G:$G,'Controle de NFs Tomadas'!$E:$E,$A$1,'Controle de NFs Tomadas'!$F:$F,$A30,'Controle de NFs Tomadas'!$C:$C,IU$2)</f>
        <v>0</v>
      </c>
      <c r="IV30" s="154">
        <f>SUMIFS('Controle de NFs Tomadas'!$G:$G,'Controle de NFs Tomadas'!$E:$E,$A$1,'Controle de NFs Tomadas'!$F:$F,$A30,'Controle de NFs Tomadas'!$C:$C,IV$2)</f>
        <v>0</v>
      </c>
      <c r="IW30" s="154">
        <f>SUMIFS('Controle de NFs Tomadas'!$G:$G,'Controle de NFs Tomadas'!$E:$E,$A$1,'Controle de NFs Tomadas'!$F:$F,$A30,'Controle de NFs Tomadas'!$C:$C,IW$2)</f>
        <v>0</v>
      </c>
      <c r="IX30" s="154">
        <f>SUMIFS('Controle de NFs Tomadas'!$G:$G,'Controle de NFs Tomadas'!$E:$E,$A$1,'Controle de NFs Tomadas'!$F:$F,$A30,'Controle de NFs Tomadas'!$C:$C,IX$2)</f>
        <v>0</v>
      </c>
      <c r="IY30" s="154">
        <f>SUMIFS('Controle de NFs Tomadas'!$G:$G,'Controle de NFs Tomadas'!$E:$E,$A$1,'Controle de NFs Tomadas'!$F:$F,$A30,'Controle de NFs Tomadas'!$C:$C,IY$2)</f>
        <v>0</v>
      </c>
      <c r="IZ30" s="154">
        <f>SUMIFS('Controle de NFs Tomadas'!$G:$G,'Controle de NFs Tomadas'!$E:$E,$A$1,'Controle de NFs Tomadas'!$F:$F,$A30,'Controle de NFs Tomadas'!$C:$C,IZ$2)</f>
        <v>0</v>
      </c>
      <c r="JA30" s="154">
        <f>SUMIFS('Controle de NFs Tomadas'!$G:$G,'Controle de NFs Tomadas'!$E:$E,$A$1,'Controle de NFs Tomadas'!$F:$F,$A30,'Controle de NFs Tomadas'!$C:$C,JA$2)</f>
        <v>0</v>
      </c>
      <c r="JB30" s="154">
        <f>SUMIFS('Controle de NFs Tomadas'!$G:$G,'Controle de NFs Tomadas'!$E:$E,$A$1,'Controle de NFs Tomadas'!$F:$F,$A30,'Controle de NFs Tomadas'!$C:$C,JB$2)</f>
        <v>0</v>
      </c>
      <c r="JC30" s="154">
        <f>SUMIFS('Controle de NFs Tomadas'!$G:$G,'Controle de NFs Tomadas'!$E:$E,$A$1,'Controle de NFs Tomadas'!$F:$F,$A30,'Controle de NFs Tomadas'!$C:$C,JC$2)</f>
        <v>0</v>
      </c>
      <c r="JD30" s="154">
        <f>SUMIFS('Controle de NFs Tomadas'!$G:$G,'Controle de NFs Tomadas'!$E:$E,$A$1,'Controle de NFs Tomadas'!$F:$F,$A30,'Controle de NFs Tomadas'!$C:$C,JD$2)</f>
        <v>0</v>
      </c>
      <c r="JE30" s="154">
        <f>SUMIFS('Controle de NFs Tomadas'!$G:$G,'Controle de NFs Tomadas'!$E:$E,$A$1,'Controle de NFs Tomadas'!$F:$F,$A30,'Controle de NFs Tomadas'!$C:$C,JE$2)</f>
        <v>0</v>
      </c>
      <c r="JF30" s="154">
        <f>SUMIFS('Controle de NFs Tomadas'!$G:$G,'Controle de NFs Tomadas'!$E:$E,$A$1,'Controle de NFs Tomadas'!$F:$F,$A30,'Controle de NFs Tomadas'!$C:$C,JF$2)</f>
        <v>0</v>
      </c>
      <c r="JG30" s="154">
        <f>SUMIFS('Controle de NFs Tomadas'!$G:$G,'Controle de NFs Tomadas'!$E:$E,$A$1,'Controle de NFs Tomadas'!$F:$F,$A30,'Controle de NFs Tomadas'!$C:$C,JG$2)</f>
        <v>0</v>
      </c>
      <c r="JH30" s="154">
        <f>SUMIFS('Controle de NFs Tomadas'!$G:$G,'Controle de NFs Tomadas'!$E:$E,$A$1,'Controle de NFs Tomadas'!$F:$F,$A30,'Controle de NFs Tomadas'!$C:$C,JH$2)</f>
        <v>0</v>
      </c>
      <c r="JI30" s="154">
        <f>SUMIFS('Controle de NFs Tomadas'!$G:$G,'Controle de NFs Tomadas'!$E:$E,$A$1,'Controle de NFs Tomadas'!$F:$F,$A30,'Controle de NFs Tomadas'!$C:$C,JI$2)</f>
        <v>0</v>
      </c>
      <c r="JJ30" s="154">
        <f>SUMIFS('Controle de NFs Tomadas'!$G:$G,'Controle de NFs Tomadas'!$E:$E,$A$1,'Controle de NFs Tomadas'!$F:$F,$A30,'Controle de NFs Tomadas'!$C:$C,JJ$2)</f>
        <v>0</v>
      </c>
      <c r="JK30" s="154">
        <f>SUMIFS('Controle de NFs Tomadas'!$G:$G,'Controle de NFs Tomadas'!$E:$E,$A$1,'Controle de NFs Tomadas'!$F:$F,$A30,'Controle de NFs Tomadas'!$C:$C,JK$2)</f>
        <v>0</v>
      </c>
      <c r="JL30" s="154">
        <f>SUMIFS('Controle de NFs Tomadas'!$G:$G,'Controle de NFs Tomadas'!$E:$E,$A$1,'Controle de NFs Tomadas'!$F:$F,$A30,'Controle de NFs Tomadas'!$C:$C,JL$2)</f>
        <v>0</v>
      </c>
      <c r="JM30" s="154">
        <f>SUMIFS('Controle de NFs Tomadas'!$G:$G,'Controle de NFs Tomadas'!$E:$E,$A$1,'Controle de NFs Tomadas'!$F:$F,$A30,'Controle de NFs Tomadas'!$C:$C,JM$2)</f>
        <v>0</v>
      </c>
      <c r="JN30" s="154">
        <f>SUMIFS('Controle de NFs Tomadas'!$G:$G,'Controle de NFs Tomadas'!$E:$E,$A$1,'Controle de NFs Tomadas'!$F:$F,$A30,'Controle de NFs Tomadas'!$C:$C,JN$2)</f>
        <v>0</v>
      </c>
      <c r="JO30" s="154">
        <f>SUMIFS('Controle de NFs Tomadas'!$G:$G,'Controle de NFs Tomadas'!$E:$E,$A$1,'Controle de NFs Tomadas'!$F:$F,$A30,'Controle de NFs Tomadas'!$C:$C,JO$2)</f>
        <v>0</v>
      </c>
      <c r="JP30" s="154">
        <f>SUMIFS('Controle de NFs Tomadas'!$G:$G,'Controle de NFs Tomadas'!$E:$E,$A$1,'Controle de NFs Tomadas'!$F:$F,$A30,'Controle de NFs Tomadas'!$C:$C,JP$2)</f>
        <v>0</v>
      </c>
      <c r="JQ30" s="154">
        <f>SUMIFS('Controle de NFs Tomadas'!$G:$G,'Controle de NFs Tomadas'!$E:$E,$A$1,'Controle de NFs Tomadas'!$F:$F,$A30,'Controle de NFs Tomadas'!$C:$C,JQ$2)</f>
        <v>0</v>
      </c>
      <c r="JR30" s="154">
        <f>SUMIFS('Controle de NFs Tomadas'!$G:$G,'Controle de NFs Tomadas'!$E:$E,$A$1,'Controle de NFs Tomadas'!$F:$F,$A30,'Controle de NFs Tomadas'!$C:$C,JR$2)</f>
        <v>0</v>
      </c>
      <c r="JS30" s="154">
        <f>SUMIFS('Controle de NFs Tomadas'!$G:$G,'Controle de NFs Tomadas'!$E:$E,$A$1,'Controle de NFs Tomadas'!$F:$F,$A30,'Controle de NFs Tomadas'!$C:$C,JS$2)</f>
        <v>0</v>
      </c>
      <c r="JT30" s="154">
        <f>SUMIFS('Controle de NFs Tomadas'!$G:$G,'Controle de NFs Tomadas'!$E:$E,$A$1,'Controle de NFs Tomadas'!$F:$F,$A30,'Controle de NFs Tomadas'!$C:$C,JT$2)</f>
        <v>0</v>
      </c>
      <c r="JU30" s="154">
        <f>SUMIFS('Controle de NFs Tomadas'!$G:$G,'Controle de NFs Tomadas'!$E:$E,$A$1,'Controle de NFs Tomadas'!$F:$F,$A30,'Controle de NFs Tomadas'!$C:$C,JU$2)</f>
        <v>0</v>
      </c>
      <c r="JV30" s="154">
        <f>SUMIFS('Controle de NFs Tomadas'!$G:$G,'Controle de NFs Tomadas'!$E:$E,$A$1,'Controle de NFs Tomadas'!$F:$F,$A30,'Controle de NFs Tomadas'!$C:$C,JV$2)</f>
        <v>0</v>
      </c>
      <c r="JW30" s="154">
        <f>SUMIFS('Controle de NFs Tomadas'!$G:$G,'Controle de NFs Tomadas'!$E:$E,$A$1,'Controle de NFs Tomadas'!$F:$F,$A30,'Controle de NFs Tomadas'!$C:$C,JW$2)</f>
        <v>0</v>
      </c>
      <c r="JX30" s="154">
        <f>SUMIFS('Controle de NFs Tomadas'!$G:$G,'Controle de NFs Tomadas'!$E:$E,$A$1,'Controle de NFs Tomadas'!$F:$F,$A30,'Controle de NFs Tomadas'!$C:$C,JX$2)</f>
        <v>0</v>
      </c>
      <c r="JY30" s="154">
        <f>SUMIFS('Controle de NFs Tomadas'!$G:$G,'Controle de NFs Tomadas'!$E:$E,$A$1,'Controle de NFs Tomadas'!$F:$F,$A30,'Controle de NFs Tomadas'!$C:$C,JY$2)</f>
        <v>0</v>
      </c>
      <c r="JZ30" s="154">
        <f>SUMIFS('Controle de NFs Tomadas'!$G:$G,'Controle de NFs Tomadas'!$E:$E,$A$1,'Controle de NFs Tomadas'!$F:$F,$A30,'Controle de NFs Tomadas'!$C:$C,JZ$2)</f>
        <v>0</v>
      </c>
      <c r="KA30" s="154">
        <f>SUMIFS('Controle de NFs Tomadas'!$G:$G,'Controle de NFs Tomadas'!$E:$E,$A$1,'Controle de NFs Tomadas'!$F:$F,$A30,'Controle de NFs Tomadas'!$C:$C,KA$2)</f>
        <v>0</v>
      </c>
      <c r="KB30" s="154">
        <f>SUMIFS('Controle de NFs Tomadas'!$G:$G,'Controle de NFs Tomadas'!$E:$E,$A$1,'Controle de NFs Tomadas'!$F:$F,$A30,'Controle de NFs Tomadas'!$C:$C,KB$2)</f>
        <v>0</v>
      </c>
      <c r="KC30" s="154">
        <f>SUMIFS('Controle de NFs Tomadas'!$G:$G,'Controle de NFs Tomadas'!$E:$E,$A$1,'Controle de NFs Tomadas'!$F:$F,$A30,'Controle de NFs Tomadas'!$C:$C,KC$2)</f>
        <v>0</v>
      </c>
      <c r="KD30" s="154">
        <f>SUMIFS('Controle de NFs Tomadas'!$G:$G,'Controle de NFs Tomadas'!$E:$E,$A$1,'Controle de NFs Tomadas'!$F:$F,$A30,'Controle de NFs Tomadas'!$C:$C,KD$2)</f>
        <v>0</v>
      </c>
      <c r="KE30" s="154">
        <f>SUMIFS('Controle de NFs Tomadas'!$G:$G,'Controle de NFs Tomadas'!$E:$E,$A$1,'Controle de NFs Tomadas'!$F:$F,$A30,'Controle de NFs Tomadas'!$C:$C,KE$2)</f>
        <v>0</v>
      </c>
      <c r="KF30" s="154">
        <f>SUMIFS('Controle de NFs Tomadas'!$G:$G,'Controle de NFs Tomadas'!$E:$E,$A$1,'Controle de NFs Tomadas'!$F:$F,$A30,'Controle de NFs Tomadas'!$C:$C,KF$2)</f>
        <v>0</v>
      </c>
      <c r="KG30" s="154">
        <f>SUMIFS('Controle de NFs Tomadas'!$G:$G,'Controle de NFs Tomadas'!$E:$E,$A$1,'Controle de NFs Tomadas'!$F:$F,$A30,'Controle de NFs Tomadas'!$C:$C,KG$2)</f>
        <v>0</v>
      </c>
      <c r="KH30" s="154">
        <f>SUMIFS('Controle de NFs Tomadas'!$G:$G,'Controle de NFs Tomadas'!$E:$E,$A$1,'Controle de NFs Tomadas'!$F:$F,$A30,'Controle de NFs Tomadas'!$C:$C,KH$2)</f>
        <v>0</v>
      </c>
      <c r="KI30" s="154">
        <f>SUMIFS('Controle de NFs Tomadas'!$G:$G,'Controle de NFs Tomadas'!$E:$E,$A$1,'Controle de NFs Tomadas'!$F:$F,$A30,'Controle de NFs Tomadas'!$C:$C,KI$2)</f>
        <v>0</v>
      </c>
      <c r="KJ30" s="154">
        <f>SUMIFS('Controle de NFs Tomadas'!$G:$G,'Controle de NFs Tomadas'!$E:$E,$A$1,'Controle de NFs Tomadas'!$F:$F,$A30,'Controle de NFs Tomadas'!$C:$C,KJ$2)</f>
        <v>0</v>
      </c>
      <c r="KK30" s="154">
        <f>SUMIFS('Controle de NFs Tomadas'!$G:$G,'Controle de NFs Tomadas'!$E:$E,$A$1,'Controle de NFs Tomadas'!$F:$F,$A30,'Controle de NFs Tomadas'!$C:$C,KK$2)</f>
        <v>0</v>
      </c>
      <c r="KL30" s="154">
        <f>SUMIFS('Controle de NFs Tomadas'!$G:$G,'Controle de NFs Tomadas'!$E:$E,$A$1,'Controle de NFs Tomadas'!$F:$F,$A30,'Controle de NFs Tomadas'!$C:$C,KL$2)</f>
        <v>0</v>
      </c>
      <c r="KM30" s="154">
        <f>SUMIFS('Controle de NFs Tomadas'!$G:$G,'Controle de NFs Tomadas'!$E:$E,$A$1,'Controle de NFs Tomadas'!$F:$F,$A30,'Controle de NFs Tomadas'!$C:$C,KM$2)</f>
        <v>0</v>
      </c>
      <c r="KN30" s="154">
        <f>SUMIFS('Controle de NFs Tomadas'!$G:$G,'Controle de NFs Tomadas'!$E:$E,$A$1,'Controle de NFs Tomadas'!$F:$F,$A30,'Controle de NFs Tomadas'!$C:$C,KN$2)</f>
        <v>0</v>
      </c>
      <c r="KO30" s="154">
        <f>SUMIFS('Controle de NFs Tomadas'!$G:$G,'Controle de NFs Tomadas'!$E:$E,$A$1,'Controle de NFs Tomadas'!$F:$F,$A30,'Controle de NFs Tomadas'!$C:$C,KO$2)</f>
        <v>0</v>
      </c>
      <c r="KP30" s="154">
        <f>SUMIFS('Controle de NFs Tomadas'!$G:$G,'Controle de NFs Tomadas'!$E:$E,$A$1,'Controle de NFs Tomadas'!$F:$F,$A30,'Controle de NFs Tomadas'!$C:$C,KP$2)</f>
        <v>0</v>
      </c>
      <c r="KQ30" s="154">
        <f>SUMIFS('Controle de NFs Tomadas'!$G:$G,'Controle de NFs Tomadas'!$E:$E,$A$1,'Controle de NFs Tomadas'!$F:$F,$A30,'Controle de NFs Tomadas'!$C:$C,KQ$2)</f>
        <v>0</v>
      </c>
      <c r="KR30" s="154">
        <f>SUMIFS('Controle de NFs Tomadas'!$G:$G,'Controle de NFs Tomadas'!$E:$E,$A$1,'Controle de NFs Tomadas'!$F:$F,$A30,'Controle de NFs Tomadas'!$C:$C,KR$2)</f>
        <v>0</v>
      </c>
      <c r="KS30" s="154">
        <f>SUMIFS('Controle de NFs Tomadas'!$G:$G,'Controle de NFs Tomadas'!$E:$E,$A$1,'Controle de NFs Tomadas'!$F:$F,$A30,'Controle de NFs Tomadas'!$C:$C,KS$2)</f>
        <v>0</v>
      </c>
      <c r="KT30" s="154">
        <f>SUMIFS('Controle de NFs Tomadas'!$G:$G,'Controle de NFs Tomadas'!$E:$E,$A$1,'Controle de NFs Tomadas'!$F:$F,$A30,'Controle de NFs Tomadas'!$C:$C,KT$2)</f>
        <v>0</v>
      </c>
      <c r="KU30" s="154">
        <f>SUMIFS('Controle de NFs Tomadas'!$G:$G,'Controle de NFs Tomadas'!$E:$E,$A$1,'Controle de NFs Tomadas'!$F:$F,$A30,'Controle de NFs Tomadas'!$C:$C,KU$2)</f>
        <v>0</v>
      </c>
      <c r="KV30" s="154">
        <f>SUMIFS('Controle de NFs Tomadas'!$G:$G,'Controle de NFs Tomadas'!$E:$E,$A$1,'Controle de NFs Tomadas'!$F:$F,$A30,'Controle de NFs Tomadas'!$C:$C,KV$2)</f>
        <v>0</v>
      </c>
      <c r="KW30" s="154">
        <f>SUMIFS('Controle de NFs Tomadas'!$G:$G,'Controle de NFs Tomadas'!$E:$E,$A$1,'Controle de NFs Tomadas'!$F:$F,$A30,'Controle de NFs Tomadas'!$C:$C,KW$2)</f>
        <v>0</v>
      </c>
      <c r="KX30" s="154">
        <f>SUMIFS('Controle de NFs Tomadas'!$G:$G,'Controle de NFs Tomadas'!$E:$E,$A$1,'Controle de NFs Tomadas'!$F:$F,$A30,'Controle de NFs Tomadas'!$C:$C,KX$2)</f>
        <v>0</v>
      </c>
      <c r="KY30" s="154">
        <f>SUMIFS('Controle de NFs Tomadas'!$G:$G,'Controle de NFs Tomadas'!$E:$E,$A$1,'Controle de NFs Tomadas'!$F:$F,$A30,'Controle de NFs Tomadas'!$C:$C,KY$2)</f>
        <v>0</v>
      </c>
      <c r="KZ30" s="154">
        <f>SUMIFS('Controle de NFs Tomadas'!$G:$G,'Controle de NFs Tomadas'!$E:$E,$A$1,'Controle de NFs Tomadas'!$F:$F,$A30,'Controle de NFs Tomadas'!$C:$C,KZ$2)</f>
        <v>0</v>
      </c>
      <c r="LA30" s="154">
        <f>SUMIFS('Controle de NFs Tomadas'!$G:$G,'Controle de NFs Tomadas'!$E:$E,$A$1,'Controle de NFs Tomadas'!$F:$F,$A30,'Controle de NFs Tomadas'!$C:$C,LA$2)</f>
        <v>0</v>
      </c>
      <c r="LB30" s="154">
        <f>SUMIFS('Controle de NFs Tomadas'!$G:$G,'Controle de NFs Tomadas'!$E:$E,$A$1,'Controle de NFs Tomadas'!$F:$F,$A30,'Controle de NFs Tomadas'!$C:$C,LB$2)</f>
        <v>0</v>
      </c>
      <c r="LC30" s="154">
        <f>SUMIFS('Controle de NFs Tomadas'!$G:$G,'Controle de NFs Tomadas'!$E:$E,$A$1,'Controle de NFs Tomadas'!$F:$F,$A30,'Controle de NFs Tomadas'!$C:$C,LC$2)</f>
        <v>0</v>
      </c>
      <c r="LD30" s="154">
        <f>SUMIFS('Controle de NFs Tomadas'!$G:$G,'Controle de NFs Tomadas'!$E:$E,$A$1,'Controle de NFs Tomadas'!$F:$F,$A30,'Controle de NFs Tomadas'!$C:$C,LD$2)</f>
        <v>0</v>
      </c>
      <c r="LE30" s="154">
        <f>SUMIFS('Controle de NFs Tomadas'!$G:$G,'Controle de NFs Tomadas'!$E:$E,$A$1,'Controle de NFs Tomadas'!$F:$F,$A30,'Controle de NFs Tomadas'!$C:$C,LE$2)</f>
        <v>0</v>
      </c>
      <c r="LF30" s="154">
        <f>SUMIFS('Controle de NFs Tomadas'!$G:$G,'Controle de NFs Tomadas'!$E:$E,$A$1,'Controle de NFs Tomadas'!$F:$F,$A30,'Controle de NFs Tomadas'!$C:$C,LF$2)</f>
        <v>0</v>
      </c>
      <c r="LG30" s="154">
        <f>SUMIFS('Controle de NFs Tomadas'!$G:$G,'Controle de NFs Tomadas'!$E:$E,$A$1,'Controle de NFs Tomadas'!$F:$F,$A30,'Controle de NFs Tomadas'!$C:$C,LG$2)</f>
        <v>0</v>
      </c>
      <c r="LH30" s="154">
        <f>SUMIFS('Controle de NFs Tomadas'!$G:$G,'Controle de NFs Tomadas'!$E:$E,$A$1,'Controle de NFs Tomadas'!$F:$F,$A30,'Controle de NFs Tomadas'!$C:$C,LH$2)</f>
        <v>0</v>
      </c>
      <c r="LI30" s="154">
        <f>SUMIFS('Controle de NFs Tomadas'!$G:$G,'Controle de NFs Tomadas'!$E:$E,$A$1,'Controle de NFs Tomadas'!$F:$F,$A30,'Controle de NFs Tomadas'!$C:$C,LI$2)</f>
        <v>0</v>
      </c>
      <c r="LJ30" s="154">
        <f>SUMIFS('Controle de NFs Tomadas'!$G:$G,'Controle de NFs Tomadas'!$E:$E,$A$1,'Controle de NFs Tomadas'!$F:$F,$A30,'Controle de NFs Tomadas'!$C:$C,LJ$2)</f>
        <v>0</v>
      </c>
      <c r="LK30" s="154">
        <f>SUMIFS('Controle de NFs Tomadas'!$G:$G,'Controle de NFs Tomadas'!$E:$E,$A$1,'Controle de NFs Tomadas'!$F:$F,$A30,'Controle de NFs Tomadas'!$C:$C,LK$2)</f>
        <v>0</v>
      </c>
      <c r="LL30" s="154">
        <f>SUMIFS('Controle de NFs Tomadas'!$G:$G,'Controle de NFs Tomadas'!$E:$E,$A$1,'Controle de NFs Tomadas'!$F:$F,$A30,'Controle de NFs Tomadas'!$C:$C,LL$2)</f>
        <v>0</v>
      </c>
      <c r="LM30" s="154">
        <f>SUMIFS('Controle de NFs Tomadas'!$G:$G,'Controle de NFs Tomadas'!$E:$E,$A$1,'Controle de NFs Tomadas'!$F:$F,$A30,'Controle de NFs Tomadas'!$C:$C,LM$2)</f>
        <v>0</v>
      </c>
      <c r="LN30" s="154">
        <f>SUMIFS('Controle de NFs Tomadas'!$G:$G,'Controle de NFs Tomadas'!$E:$E,$A$1,'Controle de NFs Tomadas'!$F:$F,$A30,'Controle de NFs Tomadas'!$C:$C,LN$2)</f>
        <v>0</v>
      </c>
      <c r="LO30" s="154">
        <f>SUMIFS('Controle de NFs Tomadas'!$G:$G,'Controle de NFs Tomadas'!$E:$E,$A$1,'Controle de NFs Tomadas'!$F:$F,$A30,'Controle de NFs Tomadas'!$C:$C,LO$2)</f>
        <v>0</v>
      </c>
      <c r="LP30" s="154">
        <f>SUMIFS('Controle de NFs Tomadas'!$G:$G,'Controle de NFs Tomadas'!$E:$E,$A$1,'Controle de NFs Tomadas'!$F:$F,$A30,'Controle de NFs Tomadas'!$C:$C,LP$2)</f>
        <v>0</v>
      </c>
      <c r="LQ30" s="154">
        <f>SUMIFS('Controle de NFs Tomadas'!$G:$G,'Controle de NFs Tomadas'!$E:$E,$A$1,'Controle de NFs Tomadas'!$F:$F,$A30,'Controle de NFs Tomadas'!$C:$C,LQ$2)</f>
        <v>0</v>
      </c>
      <c r="LR30" s="154">
        <f>SUMIFS('Controle de NFs Tomadas'!$G:$G,'Controle de NFs Tomadas'!$E:$E,$A$1,'Controle de NFs Tomadas'!$F:$F,$A30,'Controle de NFs Tomadas'!$C:$C,LR$2)</f>
        <v>0</v>
      </c>
      <c r="LS30" s="154">
        <f>SUMIFS('Controle de NFs Tomadas'!$G:$G,'Controle de NFs Tomadas'!$E:$E,$A$1,'Controle de NFs Tomadas'!$F:$F,$A30,'Controle de NFs Tomadas'!$C:$C,LS$2)</f>
        <v>0</v>
      </c>
      <c r="LT30" s="154">
        <f>SUMIFS('Controle de NFs Tomadas'!$G:$G,'Controle de NFs Tomadas'!$E:$E,$A$1,'Controle de NFs Tomadas'!$F:$F,$A30,'Controle de NFs Tomadas'!$C:$C,LT$2)</f>
        <v>0</v>
      </c>
      <c r="LU30" s="154">
        <f>SUMIFS('Controle de NFs Tomadas'!$G:$G,'Controle de NFs Tomadas'!$E:$E,$A$1,'Controle de NFs Tomadas'!$F:$F,$A30,'Controle de NFs Tomadas'!$C:$C,LU$2)</f>
        <v>0</v>
      </c>
      <c r="LV30" s="154">
        <f>SUMIFS('Controle de NFs Tomadas'!$G:$G,'Controle de NFs Tomadas'!$E:$E,$A$1,'Controle de NFs Tomadas'!$F:$F,$A30,'Controle de NFs Tomadas'!$C:$C,LV$2)</f>
        <v>0</v>
      </c>
      <c r="LW30" s="154">
        <f>SUMIFS('Controle de NFs Tomadas'!$G:$G,'Controle de NFs Tomadas'!$E:$E,$A$1,'Controle de NFs Tomadas'!$F:$F,$A30,'Controle de NFs Tomadas'!$C:$C,LW$2)</f>
        <v>0</v>
      </c>
      <c r="LX30" s="154">
        <f>SUMIFS('Controle de NFs Tomadas'!$G:$G,'Controle de NFs Tomadas'!$E:$E,$A$1,'Controle de NFs Tomadas'!$F:$F,$A30,'Controle de NFs Tomadas'!$C:$C,LX$2)</f>
        <v>0</v>
      </c>
      <c r="LY30" s="154">
        <f>SUMIFS('Controle de NFs Tomadas'!$G:$G,'Controle de NFs Tomadas'!$E:$E,$A$1,'Controle de NFs Tomadas'!$F:$F,$A30,'Controle de NFs Tomadas'!$C:$C,LY$2)</f>
        <v>0</v>
      </c>
      <c r="LZ30" s="154">
        <f>SUMIFS('Controle de NFs Tomadas'!$G:$G,'Controle de NFs Tomadas'!$E:$E,$A$1,'Controle de NFs Tomadas'!$F:$F,$A30,'Controle de NFs Tomadas'!$C:$C,LZ$2)</f>
        <v>0</v>
      </c>
      <c r="MA30" s="154">
        <f>SUMIFS('Controle de NFs Tomadas'!$G:$G,'Controle de NFs Tomadas'!$E:$E,$A$1,'Controle de NFs Tomadas'!$F:$F,$A30,'Controle de NFs Tomadas'!$C:$C,MA$2)</f>
        <v>0</v>
      </c>
      <c r="MB30" s="154">
        <f>SUMIFS('Controle de NFs Tomadas'!$G:$G,'Controle de NFs Tomadas'!$E:$E,$A$1,'Controle de NFs Tomadas'!$F:$F,$A30,'Controle de NFs Tomadas'!$C:$C,MB$2)</f>
        <v>0</v>
      </c>
      <c r="MC30" s="154">
        <f>SUMIFS('Controle de NFs Tomadas'!$G:$G,'Controle de NFs Tomadas'!$E:$E,$A$1,'Controle de NFs Tomadas'!$F:$F,$A30,'Controle de NFs Tomadas'!$C:$C,MC$2)</f>
        <v>0</v>
      </c>
      <c r="MD30" s="154">
        <f>SUMIFS('Controle de NFs Tomadas'!$G:$G,'Controle de NFs Tomadas'!$E:$E,$A$1,'Controle de NFs Tomadas'!$F:$F,$A30,'Controle de NFs Tomadas'!$C:$C,MD$2)</f>
        <v>0</v>
      </c>
      <c r="ME30" s="154">
        <f>SUMIFS('Controle de NFs Tomadas'!$G:$G,'Controle de NFs Tomadas'!$E:$E,$A$1,'Controle de NFs Tomadas'!$F:$F,$A30,'Controle de NFs Tomadas'!$C:$C,ME$2)</f>
        <v>0</v>
      </c>
      <c r="MF30" s="154">
        <f>SUMIFS('Controle de NFs Tomadas'!$G:$G,'Controle de NFs Tomadas'!$E:$E,$A$1,'Controle de NFs Tomadas'!$F:$F,$A30,'Controle de NFs Tomadas'!$C:$C,MF$2)</f>
        <v>0</v>
      </c>
      <c r="MG30" s="154">
        <f>SUMIFS('Controle de NFs Tomadas'!$G:$G,'Controle de NFs Tomadas'!$E:$E,$A$1,'Controle de NFs Tomadas'!$F:$F,$A30,'Controle de NFs Tomadas'!$C:$C,MG$2)</f>
        <v>0</v>
      </c>
      <c r="MH30" s="154">
        <f>SUMIFS('Controle de NFs Tomadas'!$G:$G,'Controle de NFs Tomadas'!$E:$E,$A$1,'Controle de NFs Tomadas'!$F:$F,$A30,'Controle de NFs Tomadas'!$C:$C,MH$2)</f>
        <v>0</v>
      </c>
      <c r="MI30" s="154">
        <f>SUMIFS('Controle de NFs Tomadas'!$G:$G,'Controle de NFs Tomadas'!$E:$E,$A$1,'Controle de NFs Tomadas'!$F:$F,$A30,'Controle de NFs Tomadas'!$C:$C,MI$2)</f>
        <v>0</v>
      </c>
      <c r="MJ30" s="154">
        <f>SUMIFS('Controle de NFs Tomadas'!$G:$G,'Controle de NFs Tomadas'!$E:$E,$A$1,'Controle de NFs Tomadas'!$F:$F,$A30,'Controle de NFs Tomadas'!$C:$C,MJ$2)</f>
        <v>0</v>
      </c>
      <c r="MK30" s="154">
        <f>SUMIFS('Controle de NFs Tomadas'!$G:$G,'Controle de NFs Tomadas'!$E:$E,$A$1,'Controle de NFs Tomadas'!$F:$F,$A30,'Controle de NFs Tomadas'!$C:$C,MK$2)</f>
        <v>0</v>
      </c>
      <c r="ML30" s="154">
        <f>SUMIFS('Controle de NFs Tomadas'!$G:$G,'Controle de NFs Tomadas'!$E:$E,$A$1,'Controle de NFs Tomadas'!$F:$F,$A30,'Controle de NFs Tomadas'!$C:$C,ML$2)</f>
        <v>0</v>
      </c>
      <c r="MM30" s="154">
        <f>SUMIFS('Controle de NFs Tomadas'!$G:$G,'Controle de NFs Tomadas'!$E:$E,$A$1,'Controle de NFs Tomadas'!$F:$F,$A30,'Controle de NFs Tomadas'!$C:$C,MM$2)</f>
        <v>0</v>
      </c>
      <c r="MN30" s="154">
        <f>SUMIFS('Controle de NFs Tomadas'!$G:$G,'Controle de NFs Tomadas'!$E:$E,$A$1,'Controle de NFs Tomadas'!$F:$F,$A30,'Controle de NFs Tomadas'!$C:$C,MN$2)</f>
        <v>0</v>
      </c>
      <c r="MO30" s="154">
        <f>SUMIFS('Controle de NFs Tomadas'!$G:$G,'Controle de NFs Tomadas'!$E:$E,$A$1,'Controle de NFs Tomadas'!$F:$F,$A30,'Controle de NFs Tomadas'!$C:$C,MO$2)</f>
        <v>0</v>
      </c>
      <c r="MP30" s="154">
        <f>SUMIFS('Controle de NFs Tomadas'!$G:$G,'Controle de NFs Tomadas'!$E:$E,$A$1,'Controle de NFs Tomadas'!$F:$F,$A30,'Controle de NFs Tomadas'!$C:$C,MP$2)</f>
        <v>0</v>
      </c>
      <c r="MQ30" s="154">
        <f>SUMIFS('Controle de NFs Tomadas'!$G:$G,'Controle de NFs Tomadas'!$E:$E,$A$1,'Controle de NFs Tomadas'!$F:$F,$A30,'Controle de NFs Tomadas'!$C:$C,MQ$2)</f>
        <v>0</v>
      </c>
      <c r="MR30" s="154">
        <f>SUMIFS('Controle de NFs Tomadas'!$G:$G,'Controle de NFs Tomadas'!$E:$E,$A$1,'Controle de NFs Tomadas'!$F:$F,$A30,'Controle de NFs Tomadas'!$C:$C,MR$2)</f>
        <v>0</v>
      </c>
      <c r="MS30" s="154">
        <f>SUMIFS('Controle de NFs Tomadas'!$G:$G,'Controle de NFs Tomadas'!$E:$E,$A$1,'Controle de NFs Tomadas'!$F:$F,$A30,'Controle de NFs Tomadas'!$C:$C,MS$2)</f>
        <v>0</v>
      </c>
      <c r="MT30" s="154">
        <f>SUMIFS('Controle de NFs Tomadas'!$G:$G,'Controle de NFs Tomadas'!$E:$E,$A$1,'Controle de NFs Tomadas'!$F:$F,$A30,'Controle de NFs Tomadas'!$C:$C,MT$2)</f>
        <v>0</v>
      </c>
      <c r="MU30" s="154">
        <f>SUMIFS('Controle de NFs Tomadas'!$G:$G,'Controle de NFs Tomadas'!$E:$E,$A$1,'Controle de NFs Tomadas'!$F:$F,$A30,'Controle de NFs Tomadas'!$C:$C,MU$2)</f>
        <v>0</v>
      </c>
      <c r="MV30" s="154">
        <f>SUMIFS('Controle de NFs Tomadas'!$G:$G,'Controle de NFs Tomadas'!$E:$E,$A$1,'Controle de NFs Tomadas'!$F:$F,$A30,'Controle de NFs Tomadas'!$C:$C,MV$2)</f>
        <v>0</v>
      </c>
      <c r="MW30" s="154">
        <f>SUMIFS('Controle de NFs Tomadas'!$G:$G,'Controle de NFs Tomadas'!$E:$E,$A$1,'Controle de NFs Tomadas'!$F:$F,$A30,'Controle de NFs Tomadas'!$C:$C,MW$2)</f>
        <v>0</v>
      </c>
      <c r="MX30" s="154">
        <f>SUMIFS('Controle de NFs Tomadas'!$G:$G,'Controle de NFs Tomadas'!$E:$E,$A$1,'Controle de NFs Tomadas'!$F:$F,$A30,'Controle de NFs Tomadas'!$C:$C,MX$2)</f>
        <v>0</v>
      </c>
      <c r="MY30" s="154">
        <f>SUMIFS('Controle de NFs Tomadas'!$G:$G,'Controle de NFs Tomadas'!$E:$E,$A$1,'Controle de NFs Tomadas'!$F:$F,$A30,'Controle de NFs Tomadas'!$C:$C,MY$2)</f>
        <v>0</v>
      </c>
      <c r="MZ30" s="154">
        <f>SUMIFS('Controle de NFs Tomadas'!$G:$G,'Controle de NFs Tomadas'!$E:$E,$A$1,'Controle de NFs Tomadas'!$F:$F,$A30,'Controle de NFs Tomadas'!$C:$C,MZ$2)</f>
        <v>0</v>
      </c>
      <c r="NA30" s="154">
        <f>SUMIFS('Controle de NFs Tomadas'!$G:$G,'Controle de NFs Tomadas'!$E:$E,$A$1,'Controle de NFs Tomadas'!$F:$F,$A30,'Controle de NFs Tomadas'!$C:$C,NA$2)</f>
        <v>0</v>
      </c>
      <c r="NB30" s="154">
        <f>SUMIFS('Controle de NFs Tomadas'!$G:$G,'Controle de NFs Tomadas'!$E:$E,$A$1,'Controle de NFs Tomadas'!$F:$F,$A30,'Controle de NFs Tomadas'!$C:$C,NB$2)</f>
        <v>0</v>
      </c>
      <c r="NC30" s="154">
        <f>SUMIFS('Controle de NFs Tomadas'!$G:$G,'Controle de NFs Tomadas'!$E:$E,$A$1,'Controle de NFs Tomadas'!$F:$F,$A30,'Controle de NFs Tomadas'!$C:$C,NC$2)</f>
        <v>0</v>
      </c>
      <c r="ND30" s="154">
        <f>SUMIFS('Controle de NFs Tomadas'!$G:$G,'Controle de NFs Tomadas'!$E:$E,$A$1,'Controle de NFs Tomadas'!$F:$F,$A30,'Controle de NFs Tomadas'!$C:$C,ND$2)</f>
        <v>0</v>
      </c>
      <c r="NE30" s="154">
        <f>SUMIFS('Controle de NFs Tomadas'!$G:$G,'Controle de NFs Tomadas'!$E:$E,$A$1,'Controle de NFs Tomadas'!$F:$F,$A30,'Controle de NFs Tomadas'!$C:$C,NE$2)</f>
        <v>0</v>
      </c>
      <c r="NF30" s="154">
        <f>SUMIFS('Controle de NFs Tomadas'!$G:$G,'Controle de NFs Tomadas'!$E:$E,$A$1,'Controle de NFs Tomadas'!$F:$F,$A30,'Controle de NFs Tomadas'!$C:$C,NF$2)</f>
        <v>0</v>
      </c>
      <c r="NG30" s="154">
        <f>SUMIFS('Controle de NFs Tomadas'!$G:$G,'Controle de NFs Tomadas'!$E:$E,$A$1,'Controle de NFs Tomadas'!$F:$F,$A30,'Controle de NFs Tomadas'!$C:$C,NG$2)</f>
        <v>0</v>
      </c>
      <c r="NH30" s="154">
        <f>SUMIFS('Controle de NFs Tomadas'!$G:$G,'Controle de NFs Tomadas'!$E:$E,$A$1,'Controle de NFs Tomadas'!$F:$F,$A30,'Controle de NFs Tomadas'!$C:$C,NH$2)</f>
        <v>0</v>
      </c>
      <c r="NI30" s="154">
        <f>SUMIFS('Controle de NFs Tomadas'!$G:$G,'Controle de NFs Tomadas'!$E:$E,$A$1,'Controle de NFs Tomadas'!$F:$F,$A30,'Controle de NFs Tomadas'!$C:$C,NI$2)</f>
        <v>0</v>
      </c>
      <c r="NJ30" s="154">
        <f>SUMIFS('Controle de NFs Tomadas'!$G:$G,'Controle de NFs Tomadas'!$E:$E,$A$1,'Controle de NFs Tomadas'!$F:$F,$A30,'Controle de NFs Tomadas'!$C:$C,NJ$2)</f>
        <v>0</v>
      </c>
      <c r="NK30" s="154">
        <f>SUMIFS('Controle de NFs Tomadas'!$G:$G,'Controle de NFs Tomadas'!$E:$E,$A$1,'Controle de NFs Tomadas'!$F:$F,$A30,'Controle de NFs Tomadas'!$C:$C,NK$2)</f>
        <v>0</v>
      </c>
      <c r="NL30" s="154">
        <f>SUMIFS('Controle de NFs Tomadas'!$G:$G,'Controle de NFs Tomadas'!$E:$E,$A$1,'Controle de NFs Tomadas'!$F:$F,$A30,'Controle de NFs Tomadas'!$C:$C,NL$2)</f>
        <v>0</v>
      </c>
      <c r="NM30" s="154">
        <f>SUMIFS('Controle de NFs Tomadas'!$G:$G,'Controle de NFs Tomadas'!$E:$E,$A$1,'Controle de NFs Tomadas'!$F:$F,$A30,'Controle de NFs Tomadas'!$C:$C,NM$2)</f>
        <v>0</v>
      </c>
      <c r="NN30" s="154">
        <f>SUMIFS('Controle de NFs Tomadas'!$G:$G,'Controle de NFs Tomadas'!$E:$E,$A$1,'Controle de NFs Tomadas'!$F:$F,$A30,'Controle de NFs Tomadas'!$C:$C,NN$2)</f>
        <v>0</v>
      </c>
      <c r="NO30" s="154">
        <f>SUMIFS('Controle de NFs Tomadas'!$G:$G,'Controle de NFs Tomadas'!$E:$E,$A$1,'Controle de NFs Tomadas'!$F:$F,$A30,'Controle de NFs Tomadas'!$C:$C,NO$2)</f>
        <v>0</v>
      </c>
      <c r="NP30" s="154">
        <f>SUMIFS('Controle de NFs Tomadas'!$G:$G,'Controle de NFs Tomadas'!$E:$E,$A$1,'Controle de NFs Tomadas'!$F:$F,$A30,'Controle de NFs Tomadas'!$C:$C,NP$2)</f>
        <v>0</v>
      </c>
      <c r="NQ30" s="154">
        <f>SUMIFS('Controle de NFs Tomadas'!$G:$G,'Controle de NFs Tomadas'!$E:$E,$A$1,'Controle de NFs Tomadas'!$F:$F,$A30,'Controle de NFs Tomadas'!$C:$C,NQ$2)</f>
        <v>0</v>
      </c>
      <c r="NR30" s="154">
        <f>SUMIFS('Controle de NFs Tomadas'!$G:$G,'Controle de NFs Tomadas'!$E:$E,$A$1,'Controle de NFs Tomadas'!$F:$F,$A30,'Controle de NFs Tomadas'!$C:$C,NR$2)</f>
        <v>0</v>
      </c>
      <c r="NS30" s="154">
        <f>SUMIFS('Controle de NFs Tomadas'!$G:$G,'Controle de NFs Tomadas'!$E:$E,$A$1,'Controle de NFs Tomadas'!$F:$F,$A30,'Controle de NFs Tomadas'!$C:$C,NS$2)</f>
        <v>0</v>
      </c>
      <c r="NT30" s="154">
        <f>SUMIFS('Controle de NFs Tomadas'!$G:$G,'Controle de NFs Tomadas'!$E:$E,$A$1,'Controle de NFs Tomadas'!$F:$F,$A30,'Controle de NFs Tomadas'!$C:$C,NT$2)</f>
        <v>0</v>
      </c>
      <c r="NU30" s="154">
        <f>SUMIFS('Controle de NFs Tomadas'!$G:$G,'Controle de NFs Tomadas'!$E:$E,$A$1,'Controle de NFs Tomadas'!$F:$F,$A30,'Controle de NFs Tomadas'!$C:$C,NU$2)</f>
        <v>0</v>
      </c>
      <c r="NV30" s="154">
        <f>SUMIFS('Controle de NFs Tomadas'!$G:$G,'Controle de NFs Tomadas'!$E:$E,$A$1,'Controle de NFs Tomadas'!$F:$F,$A30,'Controle de NFs Tomadas'!$C:$C,NV$2)</f>
        <v>0</v>
      </c>
      <c r="NW30" s="154">
        <f>SUMIFS('Controle de NFs Tomadas'!$G:$G,'Controle de NFs Tomadas'!$E:$E,$A$1,'Controle de NFs Tomadas'!$F:$F,$A30,'Controle de NFs Tomadas'!$C:$C,NW$2)</f>
        <v>0</v>
      </c>
      <c r="NX30" s="154">
        <f>SUMIFS('Controle de NFs Tomadas'!$G:$G,'Controle de NFs Tomadas'!$E:$E,$A$1,'Controle de NFs Tomadas'!$F:$F,$A30,'Controle de NFs Tomadas'!$C:$C,NX$2)</f>
        <v>0</v>
      </c>
      <c r="NY30" s="154">
        <f>SUMIFS('Controle de NFs Tomadas'!$G:$G,'Controle de NFs Tomadas'!$E:$E,$A$1,'Controle de NFs Tomadas'!$F:$F,$A30,'Controle de NFs Tomadas'!$C:$C,NY$2)</f>
        <v>0</v>
      </c>
      <c r="NZ30" s="154">
        <f>SUMIFS('Controle de NFs Tomadas'!$G:$G,'Controle de NFs Tomadas'!$E:$E,$A$1,'Controle de NFs Tomadas'!$F:$F,$A30,'Controle de NFs Tomadas'!$C:$C,NZ$2)</f>
        <v>0</v>
      </c>
      <c r="OA30" s="154">
        <f>SUMIFS('Controle de NFs Tomadas'!$G:$G,'Controle de NFs Tomadas'!$E:$E,$A$1,'Controle de NFs Tomadas'!$F:$F,$A30,'Controle de NFs Tomadas'!$C:$C,OA$2)</f>
        <v>0</v>
      </c>
      <c r="OB30" s="154">
        <f>SUMIFS('Controle de NFs Tomadas'!$G:$G,'Controle de NFs Tomadas'!$E:$E,$A$1,'Controle de NFs Tomadas'!$F:$F,$A30,'Controle de NFs Tomadas'!$C:$C,OB$2)</f>
        <v>0</v>
      </c>
      <c r="OC30" s="154">
        <f>SUMIFS('Controle de NFs Tomadas'!$G:$G,'Controle de NFs Tomadas'!$E:$E,$A$1,'Controle de NFs Tomadas'!$F:$F,$A30,'Controle de NFs Tomadas'!$C:$C,OC$2)</f>
        <v>0</v>
      </c>
      <c r="OD30" s="154">
        <f>SUMIFS('Controle de NFs Tomadas'!$G:$G,'Controle de NFs Tomadas'!$E:$E,$A$1,'Controle de NFs Tomadas'!$F:$F,$A30,'Controle de NFs Tomadas'!$C:$C,OD$2)</f>
        <v>0</v>
      </c>
      <c r="OE30" s="154">
        <f>SUMIFS('Controle de NFs Tomadas'!$G:$G,'Controle de NFs Tomadas'!$E:$E,$A$1,'Controle de NFs Tomadas'!$F:$F,$A30,'Controle de NFs Tomadas'!$C:$C,OE$2)</f>
        <v>0</v>
      </c>
      <c r="OF30" s="154">
        <f>SUMIFS('Controle de NFs Tomadas'!$G:$G,'Controle de NFs Tomadas'!$E:$E,$A$1,'Controle de NFs Tomadas'!$F:$F,$A30,'Controle de NFs Tomadas'!$C:$C,OF$2)</f>
        <v>0</v>
      </c>
      <c r="OG30" s="154">
        <f>SUMIFS('Controle de NFs Tomadas'!$G:$G,'Controle de NFs Tomadas'!$E:$E,$A$1,'Controle de NFs Tomadas'!$F:$F,$A30,'Controle de NFs Tomadas'!$C:$C,OG$2)</f>
        <v>0</v>
      </c>
      <c r="OH30" s="154">
        <f>SUMIFS('Controle de NFs Tomadas'!$G:$G,'Controle de NFs Tomadas'!$E:$E,$A$1,'Controle de NFs Tomadas'!$F:$F,$A30,'Controle de NFs Tomadas'!$C:$C,OH$2)</f>
        <v>0</v>
      </c>
      <c r="OI30" s="154">
        <f>SUMIFS('Controle de NFs Tomadas'!$G:$G,'Controle de NFs Tomadas'!$E:$E,$A$1,'Controle de NFs Tomadas'!$F:$F,$A30,'Controle de NFs Tomadas'!$C:$C,OI$2)</f>
        <v>0</v>
      </c>
      <c r="OJ30" s="154">
        <f>SUMIFS('Controle de NFs Tomadas'!$G:$G,'Controle de NFs Tomadas'!$E:$E,$A$1,'Controle de NFs Tomadas'!$F:$F,$A30,'Controle de NFs Tomadas'!$C:$C,OJ$2)</f>
        <v>0</v>
      </c>
      <c r="OK30" s="154">
        <f>SUMIFS('Controle de NFs Tomadas'!$G:$G,'Controle de NFs Tomadas'!$E:$E,$A$1,'Controle de NFs Tomadas'!$F:$F,$A30,'Controle de NFs Tomadas'!$C:$C,OK$2)</f>
        <v>0</v>
      </c>
      <c r="OL30" s="154">
        <f>SUMIFS('Controle de NFs Tomadas'!$G:$G,'Controle de NFs Tomadas'!$E:$E,$A$1,'Controle de NFs Tomadas'!$F:$F,$A30,'Controle de NFs Tomadas'!$C:$C,OL$2)</f>
        <v>0</v>
      </c>
      <c r="OM30" s="154">
        <f>SUMIFS('Controle de NFs Tomadas'!$G:$G,'Controle de NFs Tomadas'!$E:$E,$A$1,'Controle de NFs Tomadas'!$F:$F,$A30,'Controle de NFs Tomadas'!$C:$C,OM$2)</f>
        <v>0</v>
      </c>
      <c r="ON30" s="154">
        <f>SUMIFS('Controle de NFs Tomadas'!$G:$G,'Controle de NFs Tomadas'!$E:$E,$A$1,'Controle de NFs Tomadas'!$F:$F,$A30,'Controle de NFs Tomadas'!$C:$C,ON$2)</f>
        <v>0</v>
      </c>
      <c r="OO30" s="154">
        <f>SUMIFS('Controle de NFs Tomadas'!$G:$G,'Controle de NFs Tomadas'!$E:$E,$A$1,'Controle de NFs Tomadas'!$F:$F,$A30,'Controle de NFs Tomadas'!$C:$C,OO$2)</f>
        <v>0</v>
      </c>
      <c r="OP30" s="154">
        <f>SUMIFS('Controle de NFs Tomadas'!$G:$G,'Controle de NFs Tomadas'!$E:$E,$A$1,'Controle de NFs Tomadas'!$F:$F,$A30,'Controle de NFs Tomadas'!$C:$C,OP$2)</f>
        <v>0</v>
      </c>
      <c r="OQ30" s="154">
        <f>SUMIFS('Controle de NFs Tomadas'!$G:$G,'Controle de NFs Tomadas'!$E:$E,$A$1,'Controle de NFs Tomadas'!$F:$F,$A30,'Controle de NFs Tomadas'!$C:$C,OQ$2)</f>
        <v>0</v>
      </c>
      <c r="OR30" s="154">
        <f>SUMIFS('Controle de NFs Tomadas'!$G:$G,'Controle de NFs Tomadas'!$E:$E,$A$1,'Controle de NFs Tomadas'!$F:$F,$A30,'Controle de NFs Tomadas'!$C:$C,OR$2)</f>
        <v>0</v>
      </c>
      <c r="OS30" s="154">
        <f>SUMIFS('Controle de NFs Tomadas'!$G:$G,'Controle de NFs Tomadas'!$E:$E,$A$1,'Controle de NFs Tomadas'!$F:$F,$A30,'Controle de NFs Tomadas'!$C:$C,OS$2)</f>
        <v>0</v>
      </c>
      <c r="OT30" s="154">
        <f>SUMIFS('Controle de NFs Tomadas'!$G:$G,'Controle de NFs Tomadas'!$E:$E,$A$1,'Controle de NFs Tomadas'!$F:$F,$A30,'Controle de NFs Tomadas'!$C:$C,OT$2)</f>
        <v>0</v>
      </c>
      <c r="OU30" s="154">
        <f>SUMIFS('Controle de NFs Tomadas'!$G:$G,'Controle de NFs Tomadas'!$E:$E,$A$1,'Controle de NFs Tomadas'!$F:$F,$A30,'Controle de NFs Tomadas'!$C:$C,OU$2)</f>
        <v>0</v>
      </c>
      <c r="OV30" s="154">
        <f>SUMIFS('Controle de NFs Tomadas'!$G:$G,'Controle de NFs Tomadas'!$E:$E,$A$1,'Controle de NFs Tomadas'!$F:$F,$A30,'Controle de NFs Tomadas'!$C:$C,OV$2)</f>
        <v>0</v>
      </c>
      <c r="OW30" s="154">
        <f>SUMIFS('Controle de NFs Tomadas'!$G:$G,'Controle de NFs Tomadas'!$E:$E,$A$1,'Controle de NFs Tomadas'!$F:$F,$A30,'Controle de NFs Tomadas'!$C:$C,OW$2)</f>
        <v>0</v>
      </c>
      <c r="OX30" s="154">
        <f>SUMIFS('Controle de NFs Tomadas'!$G:$G,'Controle de NFs Tomadas'!$E:$E,$A$1,'Controle de NFs Tomadas'!$F:$F,$A30,'Controle de NFs Tomadas'!$C:$C,OX$2)</f>
        <v>0</v>
      </c>
      <c r="OY30" s="154">
        <f>SUMIFS('Controle de NFs Tomadas'!$G:$G,'Controle de NFs Tomadas'!$E:$E,$A$1,'Controle de NFs Tomadas'!$F:$F,$A30,'Controle de NFs Tomadas'!$C:$C,OY$2)</f>
        <v>0</v>
      </c>
      <c r="OZ30" s="154">
        <f>SUMIFS('Controle de NFs Tomadas'!$G:$G,'Controle de NFs Tomadas'!$E:$E,$A$1,'Controle de NFs Tomadas'!$F:$F,$A30,'Controle de NFs Tomadas'!$C:$C,OZ$2)</f>
        <v>0</v>
      </c>
      <c r="PA30" s="154">
        <f>SUMIFS('Controle de NFs Tomadas'!$G:$G,'Controle de NFs Tomadas'!$E:$E,$A$1,'Controle de NFs Tomadas'!$F:$F,$A30,'Controle de NFs Tomadas'!$C:$C,PA$2)</f>
        <v>0</v>
      </c>
      <c r="PB30" s="154">
        <f>SUMIFS('Controle de NFs Tomadas'!$G:$G,'Controle de NFs Tomadas'!$E:$E,$A$1,'Controle de NFs Tomadas'!$F:$F,$A30,'Controle de NFs Tomadas'!$C:$C,PB$2)</f>
        <v>0</v>
      </c>
      <c r="PC30" s="154">
        <f>SUMIFS('Controle de NFs Tomadas'!$G:$G,'Controle de NFs Tomadas'!$E:$E,$A$1,'Controle de NFs Tomadas'!$F:$F,$A30,'Controle de NFs Tomadas'!$C:$C,PC$2)</f>
        <v>0</v>
      </c>
      <c r="PD30" s="154">
        <f>SUMIFS('Controle de NFs Tomadas'!$G:$G,'Controle de NFs Tomadas'!$E:$E,$A$1,'Controle de NFs Tomadas'!$F:$F,$A30,'Controle de NFs Tomadas'!$C:$C,PD$2)</f>
        <v>0</v>
      </c>
      <c r="PE30" s="154">
        <f>SUMIFS('Controle de NFs Tomadas'!$G:$G,'Controle de NFs Tomadas'!$E:$E,$A$1,'Controle de NFs Tomadas'!$F:$F,$A30,'Controle de NFs Tomadas'!$C:$C,PE$2)</f>
        <v>0</v>
      </c>
      <c r="PF30" s="154">
        <f>SUMIFS('Controle de NFs Tomadas'!$G:$G,'Controle de NFs Tomadas'!$E:$E,$A$1,'Controle de NFs Tomadas'!$F:$F,$A30,'Controle de NFs Tomadas'!$C:$C,PF$2)</f>
        <v>0</v>
      </c>
      <c r="PG30" s="154">
        <f>SUMIFS('Controle de NFs Tomadas'!$G:$G,'Controle de NFs Tomadas'!$E:$E,$A$1,'Controle de NFs Tomadas'!$F:$F,$A30,'Controle de NFs Tomadas'!$C:$C,PG$2)</f>
        <v>0</v>
      </c>
      <c r="PH30" s="154">
        <f>SUMIFS('Controle de NFs Tomadas'!$G:$G,'Controle de NFs Tomadas'!$E:$E,$A$1,'Controle de NFs Tomadas'!$F:$F,$A30,'Controle de NFs Tomadas'!$C:$C,PH$2)</f>
        <v>0</v>
      </c>
      <c r="PI30" s="154">
        <f>SUMIFS('Controle de NFs Tomadas'!$G:$G,'Controle de NFs Tomadas'!$E:$E,$A$1,'Controle de NFs Tomadas'!$F:$F,$A30,'Controle de NFs Tomadas'!$C:$C,PI$2)</f>
        <v>0</v>
      </c>
      <c r="PJ30" s="154">
        <f>SUMIFS('Controle de NFs Tomadas'!$G:$G,'Controle de NFs Tomadas'!$E:$E,$A$1,'Controle de NFs Tomadas'!$F:$F,$A30,'Controle de NFs Tomadas'!$C:$C,PJ$2)</f>
        <v>0</v>
      </c>
      <c r="PK30" s="154">
        <f>SUMIFS('Controle de NFs Tomadas'!$G:$G,'Controle de NFs Tomadas'!$E:$E,$A$1,'Controle de NFs Tomadas'!$F:$F,$A30,'Controle de NFs Tomadas'!$C:$C,PK$2)</f>
        <v>0</v>
      </c>
      <c r="PL30" s="154">
        <f>SUMIFS('Controle de NFs Tomadas'!$G:$G,'Controle de NFs Tomadas'!$E:$E,$A$1,'Controle de NFs Tomadas'!$F:$F,$A30,'Controle de NFs Tomadas'!$C:$C,PL$2)</f>
        <v>0</v>
      </c>
      <c r="PM30" s="154">
        <f>SUMIFS('Controle de NFs Tomadas'!$G:$G,'Controle de NFs Tomadas'!$E:$E,$A$1,'Controle de NFs Tomadas'!$F:$F,$A30,'Controle de NFs Tomadas'!$C:$C,PM$2)</f>
        <v>0</v>
      </c>
      <c r="PN30" s="154">
        <f>SUMIFS('Controle de NFs Tomadas'!$G:$G,'Controle de NFs Tomadas'!$E:$E,$A$1,'Controle de NFs Tomadas'!$F:$F,$A30,'Controle de NFs Tomadas'!$C:$C,PN$2)</f>
        <v>0</v>
      </c>
      <c r="PO30" s="154">
        <f>SUMIFS('Controle de NFs Tomadas'!$G:$G,'Controle de NFs Tomadas'!$E:$E,$A$1,'Controle de NFs Tomadas'!$F:$F,$A30,'Controle de NFs Tomadas'!$C:$C,PO$2)</f>
        <v>0</v>
      </c>
      <c r="PP30" s="154">
        <f>SUMIFS('Controle de NFs Tomadas'!$G:$G,'Controle de NFs Tomadas'!$E:$E,$A$1,'Controle de NFs Tomadas'!$F:$F,$A30,'Controle de NFs Tomadas'!$C:$C,PP$2)</f>
        <v>0</v>
      </c>
      <c r="PQ30" s="154">
        <f>SUMIFS('Controle de NFs Tomadas'!$G:$G,'Controle de NFs Tomadas'!$E:$E,$A$1,'Controle de NFs Tomadas'!$F:$F,$A30,'Controle de NFs Tomadas'!$C:$C,PQ$2)</f>
        <v>0</v>
      </c>
      <c r="PR30" s="154">
        <f>SUMIFS('Controle de NFs Tomadas'!$G:$G,'Controle de NFs Tomadas'!$E:$E,$A$1,'Controle de NFs Tomadas'!$F:$F,$A30,'Controle de NFs Tomadas'!$C:$C,PR$2)</f>
        <v>0</v>
      </c>
      <c r="PS30" s="154">
        <f>SUMIFS('Controle de NFs Tomadas'!$G:$G,'Controle de NFs Tomadas'!$E:$E,$A$1,'Controle de NFs Tomadas'!$F:$F,$A30,'Controle de NFs Tomadas'!$C:$C,PS$2)</f>
        <v>0</v>
      </c>
      <c r="PT30" s="154">
        <f>SUMIFS('Controle de NFs Tomadas'!$G:$G,'Controle de NFs Tomadas'!$E:$E,$A$1,'Controle de NFs Tomadas'!$F:$F,$A30,'Controle de NFs Tomadas'!$C:$C,PT$2)</f>
        <v>0</v>
      </c>
      <c r="PU30" s="154">
        <f>SUMIFS('Controle de NFs Tomadas'!$G:$G,'Controle de NFs Tomadas'!$E:$E,$A$1,'Controle de NFs Tomadas'!$F:$F,$A30,'Controle de NFs Tomadas'!$C:$C,PU$2)</f>
        <v>0</v>
      </c>
      <c r="PV30" s="154">
        <f>SUMIFS('Controle de NFs Tomadas'!$G:$G,'Controle de NFs Tomadas'!$E:$E,$A$1,'Controle de NFs Tomadas'!$F:$F,$A30,'Controle de NFs Tomadas'!$C:$C,PV$2)</f>
        <v>0</v>
      </c>
      <c r="PW30" s="154">
        <f>SUMIFS('Controle de NFs Tomadas'!$G:$G,'Controle de NFs Tomadas'!$E:$E,$A$1,'Controle de NFs Tomadas'!$F:$F,$A30,'Controle de NFs Tomadas'!$C:$C,PW$2)</f>
        <v>0</v>
      </c>
      <c r="PX30" s="154">
        <f>SUMIFS('Controle de NFs Tomadas'!$G:$G,'Controle de NFs Tomadas'!$E:$E,$A$1,'Controle de NFs Tomadas'!$F:$F,$A30,'Controle de NFs Tomadas'!$C:$C,PX$2)</f>
        <v>0</v>
      </c>
      <c r="PY30" s="154">
        <f>SUMIFS('Controle de NFs Tomadas'!$G:$G,'Controle de NFs Tomadas'!$E:$E,$A$1,'Controle de NFs Tomadas'!$F:$F,$A30,'Controle de NFs Tomadas'!$C:$C,PY$2)</f>
        <v>0</v>
      </c>
      <c r="PZ30" s="154">
        <f>SUMIFS('Controle de NFs Tomadas'!$G:$G,'Controle de NFs Tomadas'!$E:$E,$A$1,'Controle de NFs Tomadas'!$F:$F,$A30,'Controle de NFs Tomadas'!$C:$C,PZ$2)</f>
        <v>0</v>
      </c>
      <c r="QA30" s="154">
        <f>SUMIFS('Controle de NFs Tomadas'!$G:$G,'Controle de NFs Tomadas'!$E:$E,$A$1,'Controle de NFs Tomadas'!$F:$F,$A30,'Controle de NFs Tomadas'!$C:$C,QA$2)</f>
        <v>0</v>
      </c>
      <c r="QB30" s="154">
        <f>SUMIFS('Controle de NFs Tomadas'!$G:$G,'Controle de NFs Tomadas'!$E:$E,$A$1,'Controle de NFs Tomadas'!$F:$F,$A30,'Controle de NFs Tomadas'!$C:$C,QB$2)</f>
        <v>0</v>
      </c>
      <c r="QC30" s="154">
        <f>SUMIFS('Controle de NFs Tomadas'!$G:$G,'Controle de NFs Tomadas'!$E:$E,$A$1,'Controle de NFs Tomadas'!$F:$F,$A30,'Controle de NFs Tomadas'!$C:$C,QC$2)</f>
        <v>0</v>
      </c>
      <c r="QD30" s="154">
        <f>SUMIFS('Controle de NFs Tomadas'!$G:$G,'Controle de NFs Tomadas'!$E:$E,$A$1,'Controle de NFs Tomadas'!$F:$F,$A30,'Controle de NFs Tomadas'!$C:$C,QD$2)</f>
        <v>0</v>
      </c>
      <c r="QE30" s="154">
        <f>SUMIFS('Controle de NFs Tomadas'!$G:$G,'Controle de NFs Tomadas'!$E:$E,$A$1,'Controle de NFs Tomadas'!$F:$F,$A30,'Controle de NFs Tomadas'!$C:$C,QE$2)</f>
        <v>0</v>
      </c>
      <c r="QF30" s="154">
        <f>SUMIFS('Controle de NFs Tomadas'!$G:$G,'Controle de NFs Tomadas'!$E:$E,$A$1,'Controle de NFs Tomadas'!$F:$F,$A30,'Controle de NFs Tomadas'!$C:$C,QF$2)</f>
        <v>0</v>
      </c>
      <c r="QG30" s="154">
        <f>SUMIFS('Controle de NFs Tomadas'!$G:$G,'Controle de NFs Tomadas'!$E:$E,$A$1,'Controle de NFs Tomadas'!$F:$F,$A30,'Controle de NFs Tomadas'!$C:$C,QG$2)</f>
        <v>0</v>
      </c>
      <c r="QH30" s="154">
        <f>SUMIFS('Controle de NFs Tomadas'!$G:$G,'Controle de NFs Tomadas'!$E:$E,$A$1,'Controle de NFs Tomadas'!$F:$F,$A30,'Controle de NFs Tomadas'!$C:$C,QH$2)</f>
        <v>0</v>
      </c>
      <c r="QI30" s="154">
        <f>SUMIFS('Controle de NFs Tomadas'!$G:$G,'Controle de NFs Tomadas'!$E:$E,$A$1,'Controle de NFs Tomadas'!$F:$F,$A30,'Controle de NFs Tomadas'!$C:$C,QI$2)</f>
        <v>0</v>
      </c>
      <c r="QJ30" s="154">
        <f>SUMIFS('Controle de NFs Tomadas'!$G:$G,'Controle de NFs Tomadas'!$E:$E,$A$1,'Controle de NFs Tomadas'!$F:$F,$A30,'Controle de NFs Tomadas'!$C:$C,QJ$2)</f>
        <v>0</v>
      </c>
      <c r="QK30" s="154">
        <f>SUMIFS('Controle de NFs Tomadas'!$G:$G,'Controle de NFs Tomadas'!$E:$E,$A$1,'Controle de NFs Tomadas'!$F:$F,$A30,'Controle de NFs Tomadas'!$C:$C,QK$2)</f>
        <v>0</v>
      </c>
      <c r="QL30" s="154">
        <f>SUMIFS('Controle de NFs Tomadas'!$G:$G,'Controle de NFs Tomadas'!$E:$E,$A$1,'Controle de NFs Tomadas'!$F:$F,$A30,'Controle de NFs Tomadas'!$C:$C,QL$2)</f>
        <v>0</v>
      </c>
      <c r="QM30" s="154">
        <f>SUMIFS('Controle de NFs Tomadas'!$G:$G,'Controle de NFs Tomadas'!$E:$E,$A$1,'Controle de NFs Tomadas'!$F:$F,$A30,'Controle de NFs Tomadas'!$C:$C,QM$2)</f>
        <v>0</v>
      </c>
      <c r="QN30" s="154">
        <f>SUMIFS('Controle de NFs Tomadas'!$G:$G,'Controle de NFs Tomadas'!$E:$E,$A$1,'Controle de NFs Tomadas'!$F:$F,$A30,'Controle de NFs Tomadas'!$C:$C,QN$2)</f>
        <v>0</v>
      </c>
      <c r="QO30" s="154">
        <f>SUMIFS('Controle de NFs Tomadas'!$G:$G,'Controle de NFs Tomadas'!$E:$E,$A$1,'Controle de NFs Tomadas'!$F:$F,$A30,'Controle de NFs Tomadas'!$C:$C,QO$2)</f>
        <v>0</v>
      </c>
      <c r="QP30" s="154">
        <f>SUMIFS('Controle de NFs Tomadas'!$G:$G,'Controle de NFs Tomadas'!$E:$E,$A$1,'Controle de NFs Tomadas'!$F:$F,$A30,'Controle de NFs Tomadas'!$C:$C,QP$2)</f>
        <v>0</v>
      </c>
      <c r="QQ30" s="154">
        <f>SUMIFS('Controle de NFs Tomadas'!$G:$G,'Controle de NFs Tomadas'!$E:$E,$A$1,'Controle de NFs Tomadas'!$F:$F,$A30,'Controle de NFs Tomadas'!$C:$C,QQ$2)</f>
        <v>0</v>
      </c>
      <c r="QR30" s="154">
        <f>SUMIFS('Controle de NFs Tomadas'!$G:$G,'Controle de NFs Tomadas'!$E:$E,$A$1,'Controle de NFs Tomadas'!$F:$F,$A30,'Controle de NFs Tomadas'!$C:$C,QR$2)</f>
        <v>0</v>
      </c>
      <c r="QS30" s="154">
        <f>SUMIFS('Controle de NFs Tomadas'!$G:$G,'Controle de NFs Tomadas'!$E:$E,$A$1,'Controle de NFs Tomadas'!$F:$F,$A30,'Controle de NFs Tomadas'!$C:$C,QS$2)</f>
        <v>0</v>
      </c>
      <c r="QT30" s="154">
        <f>SUMIFS('Controle de NFs Tomadas'!$G:$G,'Controle de NFs Tomadas'!$E:$E,$A$1,'Controle de NFs Tomadas'!$F:$F,$A30,'Controle de NFs Tomadas'!$C:$C,QT$2)</f>
        <v>0</v>
      </c>
      <c r="QU30" s="154">
        <f>SUMIFS('Controle de NFs Tomadas'!$G:$G,'Controle de NFs Tomadas'!$E:$E,$A$1,'Controle de NFs Tomadas'!$F:$F,$A30,'Controle de NFs Tomadas'!$C:$C,QU$2)</f>
        <v>0</v>
      </c>
      <c r="QV30" s="154">
        <f>SUMIFS('Controle de NFs Tomadas'!$G:$G,'Controle de NFs Tomadas'!$E:$E,$A$1,'Controle de NFs Tomadas'!$F:$F,$A30,'Controle de NFs Tomadas'!$C:$C,QV$2)</f>
        <v>0</v>
      </c>
      <c r="QW30" s="154">
        <f>SUMIFS('Controle de NFs Tomadas'!$G:$G,'Controle de NFs Tomadas'!$E:$E,$A$1,'Controle de NFs Tomadas'!$F:$F,$A30,'Controle de NFs Tomadas'!$C:$C,QW$2)</f>
        <v>0</v>
      </c>
      <c r="QX30" s="154">
        <f>SUMIFS('Controle de NFs Tomadas'!$G:$G,'Controle de NFs Tomadas'!$E:$E,$A$1,'Controle de NFs Tomadas'!$F:$F,$A30,'Controle de NFs Tomadas'!$C:$C,QX$2)</f>
        <v>0</v>
      </c>
      <c r="QY30" s="154">
        <f>SUMIFS('Controle de NFs Tomadas'!$G:$G,'Controle de NFs Tomadas'!$E:$E,$A$1,'Controle de NFs Tomadas'!$F:$F,$A30,'Controle de NFs Tomadas'!$C:$C,QY$2)</f>
        <v>0</v>
      </c>
      <c r="QZ30" s="154">
        <f>SUMIFS('Controle de NFs Tomadas'!$G:$G,'Controle de NFs Tomadas'!$E:$E,$A$1,'Controle de NFs Tomadas'!$F:$F,$A30,'Controle de NFs Tomadas'!$C:$C,QZ$2)</f>
        <v>0</v>
      </c>
      <c r="RA30" s="154">
        <f>SUMIFS('Controle de NFs Tomadas'!$G:$G,'Controle de NFs Tomadas'!$E:$E,$A$1,'Controle de NFs Tomadas'!$F:$F,$A30,'Controle de NFs Tomadas'!$C:$C,RA$2)</f>
        <v>0</v>
      </c>
      <c r="RB30" s="154">
        <f>SUMIFS('Controle de NFs Tomadas'!$G:$G,'Controle de NFs Tomadas'!$E:$E,$A$1,'Controle de NFs Tomadas'!$F:$F,$A30,'Controle de NFs Tomadas'!$C:$C,RB$2)</f>
        <v>0</v>
      </c>
      <c r="RC30" s="154">
        <f>SUMIFS('Controle de NFs Tomadas'!$G:$G,'Controle de NFs Tomadas'!$E:$E,$A$1,'Controle de NFs Tomadas'!$F:$F,$A30,'Controle de NFs Tomadas'!$C:$C,RC$2)</f>
        <v>0</v>
      </c>
      <c r="RD30" s="154">
        <f>SUMIFS('Controle de NFs Tomadas'!$G:$G,'Controle de NFs Tomadas'!$E:$E,$A$1,'Controle de NFs Tomadas'!$F:$F,$A30,'Controle de NFs Tomadas'!$C:$C,RD$2)</f>
        <v>0</v>
      </c>
      <c r="RE30" s="154">
        <f>SUMIFS('Controle de NFs Tomadas'!$G:$G,'Controle de NFs Tomadas'!$E:$E,$A$1,'Controle de NFs Tomadas'!$F:$F,$A30,'Controle de NFs Tomadas'!$C:$C,RE$2)</f>
        <v>0</v>
      </c>
      <c r="RF30" s="154">
        <f>SUMIFS('Controle de NFs Tomadas'!$G:$G,'Controle de NFs Tomadas'!$E:$E,$A$1,'Controle de NFs Tomadas'!$F:$F,$A30,'Controle de NFs Tomadas'!$C:$C,RF$2)</f>
        <v>0</v>
      </c>
      <c r="RG30" s="154">
        <f>SUMIFS('Controle de NFs Tomadas'!$G:$G,'Controle de NFs Tomadas'!$E:$E,$A$1,'Controle de NFs Tomadas'!$F:$F,$A30,'Controle de NFs Tomadas'!$C:$C,RG$2)</f>
        <v>0</v>
      </c>
      <c r="RH30" s="154">
        <f>SUMIFS('Controle de NFs Tomadas'!$G:$G,'Controle de NFs Tomadas'!$E:$E,$A$1,'Controle de NFs Tomadas'!$F:$F,$A30,'Controle de NFs Tomadas'!$C:$C,RH$2)</f>
        <v>0</v>
      </c>
      <c r="RI30" s="154">
        <f>SUMIFS('Controle de NFs Tomadas'!$G:$G,'Controle de NFs Tomadas'!$E:$E,$A$1,'Controle de NFs Tomadas'!$F:$F,$A30,'Controle de NFs Tomadas'!$C:$C,RI$2)</f>
        <v>0</v>
      </c>
      <c r="RJ30" s="154">
        <f>SUMIFS('Controle de NFs Tomadas'!$G:$G,'Controle de NFs Tomadas'!$E:$E,$A$1,'Controle de NFs Tomadas'!$F:$F,$A30,'Controle de NFs Tomadas'!$C:$C,RJ$2)</f>
        <v>0</v>
      </c>
      <c r="RK30" s="154">
        <f>SUMIFS('Controle de NFs Tomadas'!$G:$G,'Controle de NFs Tomadas'!$E:$E,$A$1,'Controle de NFs Tomadas'!$F:$F,$A30,'Controle de NFs Tomadas'!$C:$C,RK$2)</f>
        <v>0</v>
      </c>
      <c r="RL30" s="154">
        <f>SUMIFS('Controle de NFs Tomadas'!$G:$G,'Controle de NFs Tomadas'!$E:$E,$A$1,'Controle de NFs Tomadas'!$F:$F,$A30,'Controle de NFs Tomadas'!$C:$C,RL$2)</f>
        <v>0</v>
      </c>
      <c r="RM30" s="154">
        <f>SUMIFS('Controle de NFs Tomadas'!$G:$G,'Controle de NFs Tomadas'!$E:$E,$A$1,'Controle de NFs Tomadas'!$F:$F,$A30,'Controle de NFs Tomadas'!$C:$C,RM$2)</f>
        <v>0</v>
      </c>
      <c r="RN30" s="154">
        <f>SUMIFS('Controle de NFs Tomadas'!$G:$G,'Controle de NFs Tomadas'!$E:$E,$A$1,'Controle de NFs Tomadas'!$F:$F,$A30,'Controle de NFs Tomadas'!$C:$C,RN$2)</f>
        <v>0</v>
      </c>
      <c r="RO30" s="154">
        <f>SUMIFS('Controle de NFs Tomadas'!$G:$G,'Controle de NFs Tomadas'!$E:$E,$A$1,'Controle de NFs Tomadas'!$F:$F,$A30,'Controle de NFs Tomadas'!$C:$C,RO$2)</f>
        <v>0</v>
      </c>
      <c r="RP30" s="154">
        <f>SUMIFS('Controle de NFs Tomadas'!$G:$G,'Controle de NFs Tomadas'!$E:$E,$A$1,'Controle de NFs Tomadas'!$F:$F,$A30,'Controle de NFs Tomadas'!$C:$C,RP$2)</f>
        <v>0</v>
      </c>
      <c r="RQ30" s="154">
        <f>SUMIFS('Controle de NFs Tomadas'!$G:$G,'Controle de NFs Tomadas'!$E:$E,$A$1,'Controle de NFs Tomadas'!$F:$F,$A30,'Controle de NFs Tomadas'!$C:$C,RQ$2)</f>
        <v>0</v>
      </c>
      <c r="RR30" s="154">
        <f>SUMIFS('Controle de NFs Tomadas'!$G:$G,'Controle de NFs Tomadas'!$E:$E,$A$1,'Controle de NFs Tomadas'!$F:$F,$A30,'Controle de NFs Tomadas'!$C:$C,RR$2)</f>
        <v>0</v>
      </c>
      <c r="RS30" s="154">
        <f>SUMIFS('Controle de NFs Tomadas'!$G:$G,'Controle de NFs Tomadas'!$E:$E,$A$1,'Controle de NFs Tomadas'!$F:$F,$A30,'Controle de NFs Tomadas'!$C:$C,RS$2)</f>
        <v>0</v>
      </c>
      <c r="RT30" s="154">
        <f>SUMIFS('Controle de NFs Tomadas'!$G:$G,'Controle de NFs Tomadas'!$E:$E,$A$1,'Controle de NFs Tomadas'!$F:$F,$A30,'Controle de NFs Tomadas'!$C:$C,RT$2)</f>
        <v>0</v>
      </c>
      <c r="RU30" s="154">
        <f>SUMIFS('Controle de NFs Tomadas'!$G:$G,'Controle de NFs Tomadas'!$E:$E,$A$1,'Controle de NFs Tomadas'!$F:$F,$A30,'Controle de NFs Tomadas'!$C:$C,RU$2)</f>
        <v>0</v>
      </c>
      <c r="RV30" s="154">
        <f>SUMIFS('Controle de NFs Tomadas'!$G:$G,'Controle de NFs Tomadas'!$E:$E,$A$1,'Controle de NFs Tomadas'!$F:$F,$A30,'Controle de NFs Tomadas'!$C:$C,RV$2)</f>
        <v>0</v>
      </c>
      <c r="RW30" s="154">
        <f>SUMIFS('Controle de NFs Tomadas'!$G:$G,'Controle de NFs Tomadas'!$E:$E,$A$1,'Controle de NFs Tomadas'!$F:$F,$A30,'Controle de NFs Tomadas'!$C:$C,RW$2)</f>
        <v>0</v>
      </c>
      <c r="RX30" s="154">
        <f>SUMIFS('Controle de NFs Tomadas'!$G:$G,'Controle de NFs Tomadas'!$E:$E,$A$1,'Controle de NFs Tomadas'!$F:$F,$A30,'Controle de NFs Tomadas'!$C:$C,RX$2)</f>
        <v>0</v>
      </c>
      <c r="RY30" s="154">
        <f>SUMIFS('Controle de NFs Tomadas'!$G:$G,'Controle de NFs Tomadas'!$E:$E,$A$1,'Controle de NFs Tomadas'!$F:$F,$A30,'Controle de NFs Tomadas'!$C:$C,RY$2)</f>
        <v>0</v>
      </c>
      <c r="RZ30" s="154">
        <f>SUMIFS('Controle de NFs Tomadas'!$G:$G,'Controle de NFs Tomadas'!$E:$E,$A$1,'Controle de NFs Tomadas'!$F:$F,$A30,'Controle de NFs Tomadas'!$C:$C,RZ$2)</f>
        <v>0</v>
      </c>
      <c r="SA30" s="154">
        <f>SUMIFS('Controle de NFs Tomadas'!$G:$G,'Controle de NFs Tomadas'!$E:$E,$A$1,'Controle de NFs Tomadas'!$F:$F,$A30,'Controle de NFs Tomadas'!$C:$C,SA$2)</f>
        <v>0</v>
      </c>
      <c r="SB30" s="154">
        <f>SUMIFS('Controle de NFs Tomadas'!$G:$G,'Controle de NFs Tomadas'!$E:$E,$A$1,'Controle de NFs Tomadas'!$F:$F,$A30,'Controle de NFs Tomadas'!$C:$C,SB$2)</f>
        <v>0</v>
      </c>
      <c r="SC30" s="154">
        <f>SUMIFS('Controle de NFs Tomadas'!$G:$G,'Controle de NFs Tomadas'!$E:$E,$A$1,'Controle de NFs Tomadas'!$F:$F,$A30,'Controle de NFs Tomadas'!$C:$C,SC$2)</f>
        <v>0</v>
      </c>
      <c r="SD30" s="154">
        <f>SUMIFS('Controle de NFs Tomadas'!$G:$G,'Controle de NFs Tomadas'!$E:$E,$A$1,'Controle de NFs Tomadas'!$F:$F,$A30,'Controle de NFs Tomadas'!$C:$C,SD$2)</f>
        <v>0</v>
      </c>
      <c r="SE30" s="154">
        <f>SUMIFS('Controle de NFs Tomadas'!$G:$G,'Controle de NFs Tomadas'!$E:$E,$A$1,'Controle de NFs Tomadas'!$F:$F,$A30,'Controle de NFs Tomadas'!$C:$C,SE$2)</f>
        <v>0</v>
      </c>
      <c r="SF30" s="154">
        <f>SUMIFS('Controle de NFs Tomadas'!$G:$G,'Controle de NFs Tomadas'!$E:$E,$A$1,'Controle de NFs Tomadas'!$F:$F,$A30,'Controle de NFs Tomadas'!$C:$C,SF$2)</f>
        <v>0</v>
      </c>
      <c r="SG30" s="154">
        <f>SUMIFS('Controle de NFs Tomadas'!$G:$G,'Controle de NFs Tomadas'!$E:$E,$A$1,'Controle de NFs Tomadas'!$F:$F,$A30,'Controle de NFs Tomadas'!$C:$C,SG$2)</f>
        <v>0</v>
      </c>
      <c r="SH30" s="154">
        <f>SUMIFS('Controle de NFs Tomadas'!$G:$G,'Controle de NFs Tomadas'!$E:$E,$A$1,'Controle de NFs Tomadas'!$F:$F,$A30,'Controle de NFs Tomadas'!$C:$C,SH$2)</f>
        <v>0</v>
      </c>
      <c r="SI30" s="154">
        <f>SUMIFS('Controle de NFs Tomadas'!$G:$G,'Controle de NFs Tomadas'!$E:$E,$A$1,'Controle de NFs Tomadas'!$F:$F,$A30,'Controle de NFs Tomadas'!$C:$C,SI$2)</f>
        <v>0</v>
      </c>
      <c r="SJ30" s="154">
        <f>SUMIFS('Controle de NFs Tomadas'!$G:$G,'Controle de NFs Tomadas'!$E:$E,$A$1,'Controle de NFs Tomadas'!$F:$F,$A30,'Controle de NFs Tomadas'!$C:$C,SJ$2)</f>
        <v>0</v>
      </c>
      <c r="SK30" s="154">
        <f>SUMIFS('Controle de NFs Tomadas'!$G:$G,'Controle de NFs Tomadas'!$E:$E,$A$1,'Controle de NFs Tomadas'!$F:$F,$A30,'Controle de NFs Tomadas'!$C:$C,SK$2)</f>
        <v>0</v>
      </c>
      <c r="SL30" s="154">
        <f>SUMIFS('Controle de NFs Tomadas'!$G:$G,'Controle de NFs Tomadas'!$E:$E,$A$1,'Controle de NFs Tomadas'!$F:$F,$A30,'Controle de NFs Tomadas'!$C:$C,SL$2)</f>
        <v>0</v>
      </c>
      <c r="SM30" s="154">
        <f>SUMIFS('Controle de NFs Tomadas'!$G:$G,'Controle de NFs Tomadas'!$E:$E,$A$1,'Controle de NFs Tomadas'!$F:$F,$A30,'Controle de NFs Tomadas'!$C:$C,SM$2)</f>
        <v>0</v>
      </c>
      <c r="SN30" s="154">
        <f>SUMIFS('Controle de NFs Tomadas'!$G:$G,'Controle de NFs Tomadas'!$E:$E,$A$1,'Controle de NFs Tomadas'!$F:$F,$A30,'Controle de NFs Tomadas'!$C:$C,SN$2)</f>
        <v>0</v>
      </c>
      <c r="SO30" s="154">
        <f>SUMIFS('Controle de NFs Tomadas'!$G:$G,'Controle de NFs Tomadas'!$E:$E,$A$1,'Controle de NFs Tomadas'!$F:$F,$A30,'Controle de NFs Tomadas'!$C:$C,SO$2)</f>
        <v>0</v>
      </c>
      <c r="SP30" s="154">
        <f>SUMIFS('Controle de NFs Tomadas'!$G:$G,'Controle de NFs Tomadas'!$E:$E,$A$1,'Controle de NFs Tomadas'!$F:$F,$A30,'Controle de NFs Tomadas'!$C:$C,SP$2)</f>
        <v>0</v>
      </c>
      <c r="SQ30" s="154">
        <f>SUMIFS('Controle de NFs Tomadas'!$G:$G,'Controle de NFs Tomadas'!$E:$E,$A$1,'Controle de NFs Tomadas'!$F:$F,$A30,'Controle de NFs Tomadas'!$C:$C,SQ$2)</f>
        <v>0</v>
      </c>
      <c r="SR30" s="154">
        <f>SUMIFS('Controle de NFs Tomadas'!$G:$G,'Controle de NFs Tomadas'!$E:$E,$A$1,'Controle de NFs Tomadas'!$F:$F,$A30,'Controle de NFs Tomadas'!$C:$C,SR$2)</f>
        <v>0</v>
      </c>
      <c r="SS30" s="154">
        <f>SUMIFS('Controle de NFs Tomadas'!$G:$G,'Controle de NFs Tomadas'!$E:$E,$A$1,'Controle de NFs Tomadas'!$F:$F,$A30,'Controle de NFs Tomadas'!$C:$C,SS$2)</f>
        <v>0</v>
      </c>
      <c r="ST30" s="154">
        <f>SUMIFS('Controle de NFs Tomadas'!$G:$G,'Controle de NFs Tomadas'!$E:$E,$A$1,'Controle de NFs Tomadas'!$F:$F,$A30,'Controle de NFs Tomadas'!$C:$C,ST$2)</f>
        <v>0</v>
      </c>
      <c r="SU30" s="154">
        <f>SUMIFS('Controle de NFs Tomadas'!$G:$G,'Controle de NFs Tomadas'!$E:$E,$A$1,'Controle de NFs Tomadas'!$F:$F,$A30,'Controle de NFs Tomadas'!$C:$C,SU$2)</f>
        <v>0</v>
      </c>
      <c r="SV30" s="154">
        <f>SUMIFS('Controle de NFs Tomadas'!$G:$G,'Controle de NFs Tomadas'!$E:$E,$A$1,'Controle de NFs Tomadas'!$F:$F,$A30,'Controle de NFs Tomadas'!$C:$C,SV$2)</f>
        <v>0</v>
      </c>
      <c r="SW30" s="154">
        <f>SUMIFS('Controle de NFs Tomadas'!$G:$G,'Controle de NFs Tomadas'!$E:$E,$A$1,'Controle de NFs Tomadas'!$F:$F,$A30,'Controle de NFs Tomadas'!$C:$C,SW$2)</f>
        <v>0</v>
      </c>
      <c r="SX30" s="154">
        <f>SUMIFS('Controle de NFs Tomadas'!$G:$G,'Controle de NFs Tomadas'!$E:$E,$A$1,'Controle de NFs Tomadas'!$F:$F,$A30,'Controle de NFs Tomadas'!$C:$C,SX$2)</f>
        <v>0</v>
      </c>
      <c r="SY30" s="154">
        <f>SUMIFS('Controle de NFs Tomadas'!$G:$G,'Controle de NFs Tomadas'!$E:$E,$A$1,'Controle de NFs Tomadas'!$F:$F,$A30,'Controle de NFs Tomadas'!$C:$C,SY$2)</f>
        <v>0</v>
      </c>
      <c r="SZ30" s="154">
        <f>SUMIFS('Controle de NFs Tomadas'!$G:$G,'Controle de NFs Tomadas'!$E:$E,$A$1,'Controle de NFs Tomadas'!$F:$F,$A30,'Controle de NFs Tomadas'!$C:$C,SZ$2)</f>
        <v>0</v>
      </c>
      <c r="TA30" s="154">
        <f>SUMIFS('Controle de NFs Tomadas'!$G:$G,'Controle de NFs Tomadas'!$E:$E,$A$1,'Controle de NFs Tomadas'!$F:$F,$A30,'Controle de NFs Tomadas'!$C:$C,TA$2)</f>
        <v>0</v>
      </c>
      <c r="TB30" s="154">
        <f>SUMIFS('Controle de NFs Tomadas'!$G:$G,'Controle de NFs Tomadas'!$E:$E,$A$1,'Controle de NFs Tomadas'!$F:$F,$A30,'Controle de NFs Tomadas'!$C:$C,TB$2)</f>
        <v>0</v>
      </c>
      <c r="TC30" s="154">
        <f>SUMIFS('Controle de NFs Tomadas'!$G:$G,'Controle de NFs Tomadas'!$E:$E,$A$1,'Controle de NFs Tomadas'!$F:$F,$A30,'Controle de NFs Tomadas'!$C:$C,TC$2)</f>
        <v>0</v>
      </c>
      <c r="TD30" s="154">
        <f>SUMIFS('Controle de NFs Tomadas'!$G:$G,'Controle de NFs Tomadas'!$E:$E,$A$1,'Controle de NFs Tomadas'!$F:$F,$A30,'Controle de NFs Tomadas'!$C:$C,TD$2)</f>
        <v>0</v>
      </c>
      <c r="TE30" s="154">
        <f>SUMIFS('Controle de NFs Tomadas'!$G:$G,'Controle de NFs Tomadas'!$E:$E,$A$1,'Controle de NFs Tomadas'!$F:$F,$A30,'Controle de NFs Tomadas'!$C:$C,TE$2)</f>
        <v>0</v>
      </c>
      <c r="TF30" s="154">
        <f>SUMIFS('Controle de NFs Tomadas'!$G:$G,'Controle de NFs Tomadas'!$E:$E,$A$1,'Controle de NFs Tomadas'!$F:$F,$A30,'Controle de NFs Tomadas'!$C:$C,TF$2)</f>
        <v>0</v>
      </c>
      <c r="TG30" s="154">
        <f>SUMIFS('Controle de NFs Tomadas'!$G:$G,'Controle de NFs Tomadas'!$E:$E,$A$1,'Controle de NFs Tomadas'!$F:$F,$A30,'Controle de NFs Tomadas'!$C:$C,TG$2)</f>
        <v>0</v>
      </c>
      <c r="TH30" s="154">
        <f>SUMIFS('Controle de NFs Tomadas'!$G:$G,'Controle de NFs Tomadas'!$E:$E,$A$1,'Controle de NFs Tomadas'!$F:$F,$A30,'Controle de NFs Tomadas'!$C:$C,TH$2)</f>
        <v>0</v>
      </c>
      <c r="TI30" s="154">
        <f>SUMIFS('Controle de NFs Tomadas'!$G:$G,'Controle de NFs Tomadas'!$E:$E,$A$1,'Controle de NFs Tomadas'!$F:$F,$A30,'Controle de NFs Tomadas'!$C:$C,TI$2)</f>
        <v>0</v>
      </c>
      <c r="TJ30" s="154">
        <f>SUMIFS('Controle de NFs Tomadas'!$G:$G,'Controle de NFs Tomadas'!$E:$E,$A$1,'Controle de NFs Tomadas'!$F:$F,$A30,'Controle de NFs Tomadas'!$C:$C,TJ$2)</f>
        <v>0</v>
      </c>
      <c r="TK30" s="154">
        <f>SUMIFS('Controle de NFs Tomadas'!$G:$G,'Controle de NFs Tomadas'!$E:$E,$A$1,'Controle de NFs Tomadas'!$F:$F,$A30,'Controle de NFs Tomadas'!$C:$C,TK$2)</f>
        <v>0</v>
      </c>
      <c r="TL30" s="154">
        <f>SUMIFS('Controle de NFs Tomadas'!$G:$G,'Controle de NFs Tomadas'!$E:$E,$A$1,'Controle de NFs Tomadas'!$F:$F,$A30,'Controle de NFs Tomadas'!$C:$C,TL$2)</f>
        <v>0</v>
      </c>
      <c r="TM30" s="154">
        <f>SUMIFS('Controle de NFs Tomadas'!$G:$G,'Controle de NFs Tomadas'!$E:$E,$A$1,'Controle de NFs Tomadas'!$F:$F,$A30,'Controle de NFs Tomadas'!$C:$C,TM$2)</f>
        <v>0</v>
      </c>
      <c r="TN30" s="154">
        <f>SUMIFS('Controle de NFs Tomadas'!$G:$G,'Controle de NFs Tomadas'!$E:$E,$A$1,'Controle de NFs Tomadas'!$F:$F,$A30,'Controle de NFs Tomadas'!$C:$C,TN$2)</f>
        <v>0</v>
      </c>
      <c r="TO30" s="154">
        <f>SUMIFS('Controle de NFs Tomadas'!$G:$G,'Controle de NFs Tomadas'!$E:$E,$A$1,'Controle de NFs Tomadas'!$F:$F,$A30,'Controle de NFs Tomadas'!$C:$C,TO$2)</f>
        <v>0</v>
      </c>
      <c r="TP30" s="154">
        <f>SUMIFS('Controle de NFs Tomadas'!$G:$G,'Controle de NFs Tomadas'!$E:$E,$A$1,'Controle de NFs Tomadas'!$F:$F,$A30,'Controle de NFs Tomadas'!$C:$C,TP$2)</f>
        <v>0</v>
      </c>
      <c r="TQ30" s="154">
        <f>SUMIFS('Controle de NFs Tomadas'!$G:$G,'Controle de NFs Tomadas'!$E:$E,$A$1,'Controle de NFs Tomadas'!$F:$F,$A30,'Controle de NFs Tomadas'!$C:$C,TQ$2)</f>
        <v>0</v>
      </c>
      <c r="TR30" s="154">
        <f>SUMIFS('Controle de NFs Tomadas'!$G:$G,'Controle de NFs Tomadas'!$E:$E,$A$1,'Controle de NFs Tomadas'!$F:$F,$A30,'Controle de NFs Tomadas'!$C:$C,TR$2)</f>
        <v>0</v>
      </c>
      <c r="TS30" s="154">
        <f>SUMIFS('Controle de NFs Tomadas'!$G:$G,'Controle de NFs Tomadas'!$E:$E,$A$1,'Controle de NFs Tomadas'!$F:$F,$A30,'Controle de NFs Tomadas'!$C:$C,TS$2)</f>
        <v>0</v>
      </c>
      <c r="TT30" s="154">
        <f>SUMIFS('Controle de NFs Tomadas'!$G:$G,'Controle de NFs Tomadas'!$E:$E,$A$1,'Controle de NFs Tomadas'!$F:$F,$A30,'Controle de NFs Tomadas'!$C:$C,TT$2)</f>
        <v>0</v>
      </c>
      <c r="TU30" s="154">
        <f>SUMIFS('Controle de NFs Tomadas'!$G:$G,'Controle de NFs Tomadas'!$E:$E,$A$1,'Controle de NFs Tomadas'!$F:$F,$A30,'Controle de NFs Tomadas'!$C:$C,TU$2)</f>
        <v>0</v>
      </c>
      <c r="TV30" s="154">
        <f>SUMIFS('Controle de NFs Tomadas'!$G:$G,'Controle de NFs Tomadas'!$E:$E,$A$1,'Controle de NFs Tomadas'!$F:$F,$A30,'Controle de NFs Tomadas'!$C:$C,TV$2)</f>
        <v>0</v>
      </c>
      <c r="TW30" s="154">
        <f>SUMIFS('Controle de NFs Tomadas'!$G:$G,'Controle de NFs Tomadas'!$E:$E,$A$1,'Controle de NFs Tomadas'!$F:$F,$A30,'Controle de NFs Tomadas'!$C:$C,TW$2)</f>
        <v>0</v>
      </c>
      <c r="TX30" s="154">
        <f>SUMIFS('Controle de NFs Tomadas'!$G:$G,'Controle de NFs Tomadas'!$E:$E,$A$1,'Controle de NFs Tomadas'!$F:$F,$A30,'Controle de NFs Tomadas'!$C:$C,TX$2)</f>
        <v>0</v>
      </c>
      <c r="TY30" s="154">
        <f>SUMIFS('Controle de NFs Tomadas'!$G:$G,'Controle de NFs Tomadas'!$E:$E,$A$1,'Controle de NFs Tomadas'!$F:$F,$A30,'Controle de NFs Tomadas'!$C:$C,TY$2)</f>
        <v>0</v>
      </c>
      <c r="TZ30" s="154">
        <f>SUMIFS('Controle de NFs Tomadas'!$G:$G,'Controle de NFs Tomadas'!$E:$E,$A$1,'Controle de NFs Tomadas'!$F:$F,$A30,'Controle de NFs Tomadas'!$C:$C,TZ$2)</f>
        <v>0</v>
      </c>
      <c r="UA30" s="154">
        <f>SUMIFS('Controle de NFs Tomadas'!$G:$G,'Controle de NFs Tomadas'!$E:$E,$A$1,'Controle de NFs Tomadas'!$F:$F,$A30,'Controle de NFs Tomadas'!$C:$C,UA$2)</f>
        <v>0</v>
      </c>
      <c r="UB30" s="154">
        <f>SUMIFS('Controle de NFs Tomadas'!$G:$G,'Controle de NFs Tomadas'!$E:$E,$A$1,'Controle de NFs Tomadas'!$F:$F,$A30,'Controle de NFs Tomadas'!$C:$C,UB$2)</f>
        <v>0</v>
      </c>
      <c r="UC30" s="154">
        <f>SUMIFS('Controle de NFs Tomadas'!$G:$G,'Controle de NFs Tomadas'!$E:$E,$A$1,'Controle de NFs Tomadas'!$F:$F,$A30,'Controle de NFs Tomadas'!$C:$C,UC$2)</f>
        <v>0</v>
      </c>
      <c r="UD30" s="154">
        <f>SUMIFS('Controle de NFs Tomadas'!$G:$G,'Controle de NFs Tomadas'!$E:$E,$A$1,'Controle de NFs Tomadas'!$F:$F,$A30,'Controle de NFs Tomadas'!$C:$C,UD$2)</f>
        <v>0</v>
      </c>
      <c r="UE30" s="154">
        <f>SUMIFS('Controle de NFs Tomadas'!$G:$G,'Controle de NFs Tomadas'!$E:$E,$A$1,'Controle de NFs Tomadas'!$F:$F,$A30,'Controle de NFs Tomadas'!$C:$C,UE$2)</f>
        <v>0</v>
      </c>
      <c r="UF30" s="154">
        <f>SUMIFS('Controle de NFs Tomadas'!$G:$G,'Controle de NFs Tomadas'!$E:$E,$A$1,'Controle de NFs Tomadas'!$F:$F,$A30,'Controle de NFs Tomadas'!$C:$C,UF$2)</f>
        <v>0</v>
      </c>
    </row>
    <row r="31" spans="1:552" ht="15.75" customHeight="1" outlineLevel="1" x14ac:dyDescent="0.35">
      <c r="A31" s="2" t="s">
        <v>108</v>
      </c>
      <c r="B31" s="5"/>
      <c r="C31" s="5"/>
      <c r="D31" s="154">
        <f>SUMIFS('Controle de NFs Tomadas'!$G:$G,'Controle de NFs Tomadas'!$E:$E,$A$1,'Controle de NFs Tomadas'!$F:$F,$A31,'Controle de NFs Tomadas'!$C:$C,D$2)</f>
        <v>0</v>
      </c>
      <c r="E31" s="154">
        <f>SUMIFS('Controle de NFs Tomadas'!$G:$G,'Controle de NFs Tomadas'!$E:$E,$A$1,'Controle de NFs Tomadas'!$F:$F,$A31,'Controle de NFs Tomadas'!$C:$C,E$2)</f>
        <v>0</v>
      </c>
      <c r="F31" s="154">
        <f>SUMIFS('Controle de NFs Tomadas'!$G:$G,'Controle de NFs Tomadas'!$E:$E,$A$1,'Controle de NFs Tomadas'!$F:$F,$A31,'Controle de NFs Tomadas'!$C:$C,F$2)</f>
        <v>0</v>
      </c>
      <c r="G31" s="154">
        <f>SUMIFS('Controle de NFs Tomadas'!$G:$G,'Controle de NFs Tomadas'!$E:$E,$A$1,'Controle de NFs Tomadas'!$F:$F,$A31,'Controle de NFs Tomadas'!$C:$C,G$2)</f>
        <v>0</v>
      </c>
      <c r="H31" s="154">
        <f>SUMIFS('Controle de NFs Tomadas'!$G:$G,'Controle de NFs Tomadas'!$E:$E,$A$1,'Controle de NFs Tomadas'!$F:$F,$A31,'Controle de NFs Tomadas'!$C:$C,H$2)</f>
        <v>0</v>
      </c>
      <c r="I31" s="154">
        <f>SUMIFS('Controle de NFs Tomadas'!$G:$G,'Controle de NFs Tomadas'!$E:$E,$A$1,'Controle de NFs Tomadas'!$F:$F,$A31,'Controle de NFs Tomadas'!$C:$C,I$2)</f>
        <v>0</v>
      </c>
      <c r="J31" s="154">
        <f>SUMIFS('Controle de NFs Tomadas'!$G:$G,'Controle de NFs Tomadas'!$E:$E,$A$1,'Controle de NFs Tomadas'!$F:$F,$A31,'Controle de NFs Tomadas'!$C:$C,J$2)</f>
        <v>0</v>
      </c>
      <c r="K31" s="154">
        <f>SUMIFS('Controle de NFs Tomadas'!$G:$G,'Controle de NFs Tomadas'!$E:$E,$A$1,'Controle de NFs Tomadas'!$F:$F,$A31,'Controle de NFs Tomadas'!$C:$C,K$2)</f>
        <v>0</v>
      </c>
      <c r="L31" s="154">
        <f>SUMIFS('Controle de NFs Tomadas'!$G:$G,'Controle de NFs Tomadas'!$E:$E,$A$1,'Controle de NFs Tomadas'!$F:$F,$A31,'Controle de NFs Tomadas'!$C:$C,L$2)</f>
        <v>0</v>
      </c>
      <c r="M31" s="154">
        <f>SUMIFS('Controle de NFs Tomadas'!$G:$G,'Controle de NFs Tomadas'!$E:$E,$A$1,'Controle de NFs Tomadas'!$F:$F,$A31,'Controle de NFs Tomadas'!$C:$C,M$2)</f>
        <v>0</v>
      </c>
      <c r="N31" s="154">
        <f>SUMIFS('Controle de NFs Tomadas'!$G:$G,'Controle de NFs Tomadas'!$E:$E,$A$1,'Controle de NFs Tomadas'!$F:$F,$A31,'Controle de NFs Tomadas'!$C:$C,N$2)</f>
        <v>0</v>
      </c>
      <c r="O31" s="154">
        <f>SUMIFS('Controle de NFs Tomadas'!$G:$G,'Controle de NFs Tomadas'!$E:$E,$A$1,'Controle de NFs Tomadas'!$F:$F,$A31,'Controle de NFs Tomadas'!$C:$C,O$2)</f>
        <v>0</v>
      </c>
      <c r="P31" s="154">
        <f>SUMIFS('Controle de NFs Tomadas'!$G:$G,'Controle de NFs Tomadas'!$E:$E,$A$1,'Controle de NFs Tomadas'!$F:$F,$A31,'Controle de NFs Tomadas'!$C:$C,P$2)</f>
        <v>0</v>
      </c>
      <c r="Q31" s="154">
        <f>SUMIFS('Controle de NFs Tomadas'!$G:$G,'Controle de NFs Tomadas'!$E:$E,$A$1,'Controle de NFs Tomadas'!$F:$F,$A31,'Controle de NFs Tomadas'!$C:$C,Q$2)</f>
        <v>0</v>
      </c>
      <c r="R31" s="154">
        <f>SUMIFS('Controle de NFs Tomadas'!$G:$G,'Controle de NFs Tomadas'!$E:$E,$A$1,'Controle de NFs Tomadas'!$F:$F,$A31,'Controle de NFs Tomadas'!$C:$C,R$2)</f>
        <v>0</v>
      </c>
      <c r="S31" s="154">
        <f>SUMIFS('Controle de NFs Tomadas'!$G:$G,'Controle de NFs Tomadas'!$E:$E,$A$1,'Controle de NFs Tomadas'!$F:$F,$A31,'Controle de NFs Tomadas'!$C:$C,S$2)</f>
        <v>0</v>
      </c>
      <c r="T31" s="154">
        <f>SUMIFS('Controle de NFs Tomadas'!$G:$G,'Controle de NFs Tomadas'!$E:$E,$A$1,'Controle de NFs Tomadas'!$F:$F,$A31,'Controle de NFs Tomadas'!$C:$C,T$2)</f>
        <v>0</v>
      </c>
      <c r="U31" s="154">
        <f>SUMIFS('Controle de NFs Tomadas'!$G:$G,'Controle de NFs Tomadas'!$E:$E,$A$1,'Controle de NFs Tomadas'!$F:$F,$A31,'Controle de NFs Tomadas'!$C:$C,U$2)</f>
        <v>0</v>
      </c>
      <c r="V31" s="154">
        <f>SUMIFS('Controle de NFs Tomadas'!$G:$G,'Controle de NFs Tomadas'!$E:$E,$A$1,'Controle de NFs Tomadas'!$F:$F,$A31,'Controle de NFs Tomadas'!$C:$C,V$2)</f>
        <v>0</v>
      </c>
      <c r="W31" s="154">
        <f>SUMIFS('Controle de NFs Tomadas'!$G:$G,'Controle de NFs Tomadas'!$E:$E,$A$1,'Controle de NFs Tomadas'!$F:$F,$A31,'Controle de NFs Tomadas'!$C:$C,W$2)</f>
        <v>0</v>
      </c>
      <c r="X31" s="154">
        <f>SUMIFS('Controle de NFs Tomadas'!$G:$G,'Controle de NFs Tomadas'!$E:$E,$A$1,'Controle de NFs Tomadas'!$F:$F,$A31,'Controle de NFs Tomadas'!$C:$C,X$2)</f>
        <v>0</v>
      </c>
      <c r="Y31" s="154">
        <f>SUMIFS('Controle de NFs Tomadas'!$G:$G,'Controle de NFs Tomadas'!$E:$E,$A$1,'Controle de NFs Tomadas'!$F:$F,$A31,'Controle de NFs Tomadas'!$C:$C,Y$2)</f>
        <v>283.01</v>
      </c>
      <c r="Z31" s="154">
        <f>SUMIFS('Controle de NFs Tomadas'!$G:$G,'Controle de NFs Tomadas'!$E:$E,$A$1,'Controle de NFs Tomadas'!$F:$F,$A31,'Controle de NFs Tomadas'!$C:$C,Z$2)</f>
        <v>0</v>
      </c>
      <c r="AA31" s="154">
        <f>SUMIFS('Controle de NFs Tomadas'!$G:$G,'Controle de NFs Tomadas'!$E:$E,$A$1,'Controle de NFs Tomadas'!$F:$F,$A31,'Controle de NFs Tomadas'!$C:$C,AA$2)</f>
        <v>175</v>
      </c>
      <c r="AB31" s="154">
        <f>SUMIFS('Controle de NFs Tomadas'!$G:$G,'Controle de NFs Tomadas'!$E:$E,$A$1,'Controle de NFs Tomadas'!$F:$F,$A31,'Controle de NFs Tomadas'!$C:$C,AB$2)</f>
        <v>0</v>
      </c>
      <c r="AC31" s="154">
        <f>SUMIFS('Controle de NFs Tomadas'!$G:$G,'Controle de NFs Tomadas'!$E:$E,$A$1,'Controle de NFs Tomadas'!$F:$F,$A31,'Controle de NFs Tomadas'!$C:$C,AC$2)</f>
        <v>0</v>
      </c>
      <c r="AD31" s="154">
        <f>SUMIFS('Controle de NFs Tomadas'!$G:$G,'Controle de NFs Tomadas'!$E:$E,$A$1,'Controle de NFs Tomadas'!$F:$F,$A31,'Controle de NFs Tomadas'!$C:$C,AD$2)</f>
        <v>0</v>
      </c>
      <c r="AE31" s="154">
        <f>SUMIFS('Controle de NFs Tomadas'!$G:$G,'Controle de NFs Tomadas'!$E:$E,$A$1,'Controle de NFs Tomadas'!$F:$F,$A31,'Controle de NFs Tomadas'!$C:$C,AE$2)</f>
        <v>0</v>
      </c>
      <c r="AF31" s="154">
        <f>SUMIFS('Controle de NFs Tomadas'!$G:$G,'Controle de NFs Tomadas'!$E:$E,$A$1,'Controle de NFs Tomadas'!$F:$F,$A31,'Controle de NFs Tomadas'!$C:$C,AF$2)</f>
        <v>0</v>
      </c>
      <c r="AG31" s="154">
        <f>SUMIFS('Controle de NFs Tomadas'!$G:$G,'Controle de NFs Tomadas'!$E:$E,$A$1,'Controle de NFs Tomadas'!$F:$F,$A31,'Controle de NFs Tomadas'!$C:$C,AG$2)</f>
        <v>0</v>
      </c>
      <c r="AH31" s="154">
        <f>SUMIFS('Controle de NFs Tomadas'!$G:$G,'Controle de NFs Tomadas'!$E:$E,$A$1,'Controle de NFs Tomadas'!$F:$F,$A31,'Controle de NFs Tomadas'!$C:$C,AH$2)</f>
        <v>1927.46</v>
      </c>
      <c r="AI31" s="154">
        <f>SUMIFS('Controle de NFs Tomadas'!$G:$G,'Controle de NFs Tomadas'!$E:$E,$A$1,'Controle de NFs Tomadas'!$F:$F,$A31,'Controle de NFs Tomadas'!$C:$C,AI$2)</f>
        <v>0</v>
      </c>
      <c r="AJ31" s="154">
        <f>SUMIFS('Controle de NFs Tomadas'!$G:$G,'Controle de NFs Tomadas'!$E:$E,$A$1,'Controle de NFs Tomadas'!$F:$F,$A31,'Controle de NFs Tomadas'!$C:$C,AJ$2)</f>
        <v>0</v>
      </c>
      <c r="AK31" s="154">
        <f>SUMIFS('Controle de NFs Tomadas'!$G:$G,'Controle de NFs Tomadas'!$E:$E,$A$1,'Controle de NFs Tomadas'!$F:$F,$A31,'Controle de NFs Tomadas'!$C:$C,AK$2)</f>
        <v>0</v>
      </c>
      <c r="AL31" s="154">
        <f>SUMIFS('Controle de NFs Tomadas'!$G:$G,'Controle de NFs Tomadas'!$E:$E,$A$1,'Controle de NFs Tomadas'!$F:$F,$A31,'Controle de NFs Tomadas'!$C:$C,AL$2)</f>
        <v>0</v>
      </c>
      <c r="AM31" s="154">
        <f>SUMIFS('Controle de NFs Tomadas'!$G:$G,'Controle de NFs Tomadas'!$E:$E,$A$1,'Controle de NFs Tomadas'!$F:$F,$A31,'Controle de NFs Tomadas'!$C:$C,AM$2)</f>
        <v>0</v>
      </c>
      <c r="AN31" s="154">
        <f>SUMIFS('Controle de NFs Tomadas'!$G:$G,'Controle de NFs Tomadas'!$E:$E,$A$1,'Controle de NFs Tomadas'!$F:$F,$A31,'Controle de NFs Tomadas'!$C:$C,AN$2)</f>
        <v>510.77</v>
      </c>
      <c r="AO31" s="154">
        <f>SUMIFS('Controle de NFs Tomadas'!$G:$G,'Controle de NFs Tomadas'!$E:$E,$A$1,'Controle de NFs Tomadas'!$F:$F,$A31,'Controle de NFs Tomadas'!$C:$C,AO$2)</f>
        <v>983.22</v>
      </c>
      <c r="AP31" s="154">
        <f>SUMIFS('Controle de NFs Tomadas'!$G:$G,'Controle de NFs Tomadas'!$E:$E,$A$1,'Controle de NFs Tomadas'!$F:$F,$A31,'Controle de NFs Tomadas'!$C:$C,AP$2)</f>
        <v>0</v>
      </c>
      <c r="AQ31" s="154">
        <f>SUMIFS('Controle de NFs Tomadas'!$G:$G,'Controle de NFs Tomadas'!$E:$E,$A$1,'Controle de NFs Tomadas'!$F:$F,$A31,'Controle de NFs Tomadas'!$C:$C,AQ$2)</f>
        <v>0</v>
      </c>
      <c r="AR31" s="154">
        <f>SUMIFS('Controle de NFs Tomadas'!$G:$G,'Controle de NFs Tomadas'!$E:$E,$A$1,'Controle de NFs Tomadas'!$F:$F,$A31,'Controle de NFs Tomadas'!$C:$C,AR$2)</f>
        <v>247.6</v>
      </c>
      <c r="AS31" s="154">
        <f>SUMIFS('Controle de NFs Tomadas'!$G:$G,'Controle de NFs Tomadas'!$E:$E,$A$1,'Controle de NFs Tomadas'!$F:$F,$A31,'Controle de NFs Tomadas'!$C:$C,AS$2)</f>
        <v>0</v>
      </c>
      <c r="AT31" s="154">
        <f>SUMIFS('Controle de NFs Tomadas'!$G:$G,'Controle de NFs Tomadas'!$E:$E,$A$1,'Controle de NFs Tomadas'!$F:$F,$A31,'Controle de NFs Tomadas'!$C:$C,AT$2)</f>
        <v>708.35</v>
      </c>
      <c r="AU31" s="154">
        <f>SUMIFS('Controle de NFs Tomadas'!$G:$G,'Controle de NFs Tomadas'!$E:$E,$A$1,'Controle de NFs Tomadas'!$F:$F,$A31,'Controle de NFs Tomadas'!$C:$C,AU$2)</f>
        <v>0</v>
      </c>
      <c r="AV31" s="154">
        <f>SUMIFS('Controle de NFs Tomadas'!$G:$G,'Controle de NFs Tomadas'!$E:$E,$A$1,'Controle de NFs Tomadas'!$F:$F,$A31,'Controle de NFs Tomadas'!$C:$C,AV$2)</f>
        <v>0</v>
      </c>
      <c r="AW31" s="154">
        <f>SUMIFS('Controle de NFs Tomadas'!$G:$G,'Controle de NFs Tomadas'!$E:$E,$A$1,'Controle de NFs Tomadas'!$F:$F,$A31,'Controle de NFs Tomadas'!$C:$C,AW$2)</f>
        <v>0</v>
      </c>
      <c r="AX31" s="154">
        <f>SUMIFS('Controle de NFs Tomadas'!$G:$G,'Controle de NFs Tomadas'!$E:$E,$A$1,'Controle de NFs Tomadas'!$F:$F,$A31,'Controle de NFs Tomadas'!$C:$C,AX$2)</f>
        <v>0</v>
      </c>
      <c r="AY31" s="154">
        <f>SUMIFS('Controle de NFs Tomadas'!$G:$G,'Controle de NFs Tomadas'!$E:$E,$A$1,'Controle de NFs Tomadas'!$F:$F,$A31,'Controle de NFs Tomadas'!$C:$C,AY$2)</f>
        <v>0</v>
      </c>
      <c r="AZ31" s="154">
        <f>SUMIFS('Controle de NFs Tomadas'!$G:$G,'Controle de NFs Tomadas'!$E:$E,$A$1,'Controle de NFs Tomadas'!$F:$F,$A31,'Controle de NFs Tomadas'!$C:$C,AZ$2)</f>
        <v>0</v>
      </c>
      <c r="BA31" s="154">
        <f>SUMIFS('Controle de NFs Tomadas'!$G:$G,'Controle de NFs Tomadas'!$E:$E,$A$1,'Controle de NFs Tomadas'!$F:$F,$A31,'Controle de NFs Tomadas'!$C:$C,BA$2)</f>
        <v>469.35</v>
      </c>
      <c r="BB31" s="154">
        <f>SUMIFS('Controle de NFs Tomadas'!$G:$G,'Controle de NFs Tomadas'!$E:$E,$A$1,'Controle de NFs Tomadas'!$F:$F,$A31,'Controle de NFs Tomadas'!$C:$C,BB$2)</f>
        <v>0</v>
      </c>
      <c r="BC31" s="154">
        <f>SUMIFS('Controle de NFs Tomadas'!$G:$G,'Controle de NFs Tomadas'!$E:$E,$A$1,'Controle de NFs Tomadas'!$F:$F,$A31,'Controle de NFs Tomadas'!$C:$C,BC$2)</f>
        <v>0</v>
      </c>
      <c r="BD31" s="154">
        <f>SUMIFS('Controle de NFs Tomadas'!$G:$G,'Controle de NFs Tomadas'!$E:$E,$A$1,'Controle de NFs Tomadas'!$F:$F,$A31,'Controle de NFs Tomadas'!$C:$C,BD$2)</f>
        <v>0</v>
      </c>
      <c r="BE31" s="154">
        <f>SUMIFS('Controle de NFs Tomadas'!$G:$G,'Controle de NFs Tomadas'!$E:$E,$A$1,'Controle de NFs Tomadas'!$F:$F,$A31,'Controle de NFs Tomadas'!$C:$C,BE$2)</f>
        <v>0</v>
      </c>
      <c r="BF31" s="154">
        <f>SUMIFS('Controle de NFs Tomadas'!$G:$G,'Controle de NFs Tomadas'!$E:$E,$A$1,'Controle de NFs Tomadas'!$F:$F,$A31,'Controle de NFs Tomadas'!$C:$C,BF$2)</f>
        <v>0</v>
      </c>
      <c r="BG31" s="154">
        <f>SUMIFS('Controle de NFs Tomadas'!$G:$G,'Controle de NFs Tomadas'!$E:$E,$A$1,'Controle de NFs Tomadas'!$F:$F,$A31,'Controle de NFs Tomadas'!$C:$C,BG$2)</f>
        <v>0</v>
      </c>
      <c r="BH31" s="154">
        <f>SUMIFS('Controle de NFs Tomadas'!$G:$G,'Controle de NFs Tomadas'!$E:$E,$A$1,'Controle de NFs Tomadas'!$F:$F,$A31,'Controle de NFs Tomadas'!$C:$C,BH$2)</f>
        <v>0</v>
      </c>
      <c r="BI31" s="154">
        <f>SUMIFS('Controle de NFs Tomadas'!$G:$G,'Controle de NFs Tomadas'!$E:$E,$A$1,'Controle de NFs Tomadas'!$F:$F,$A31,'Controle de NFs Tomadas'!$C:$C,BI$2)</f>
        <v>486.57</v>
      </c>
      <c r="BJ31" s="154">
        <f>SUMIFS('Controle de NFs Tomadas'!$G:$G,'Controle de NFs Tomadas'!$E:$E,$A$1,'Controle de NFs Tomadas'!$F:$F,$A31,'Controle de NFs Tomadas'!$C:$C,BJ$2)</f>
        <v>0</v>
      </c>
      <c r="BK31" s="154">
        <f>SUMIFS('Controle de NFs Tomadas'!$G:$G,'Controle de NFs Tomadas'!$E:$E,$A$1,'Controle de NFs Tomadas'!$F:$F,$A31,'Controle de NFs Tomadas'!$C:$C,BK$2)</f>
        <v>152.6</v>
      </c>
      <c r="BL31" s="154">
        <f>SUMIFS('Controle de NFs Tomadas'!$G:$G,'Controle de NFs Tomadas'!$E:$E,$A$1,'Controle de NFs Tomadas'!$F:$F,$A31,'Controle de NFs Tomadas'!$C:$C,BL$2)</f>
        <v>0</v>
      </c>
      <c r="BM31" s="154">
        <f>SUMIFS('Controle de NFs Tomadas'!$G:$G,'Controle de NFs Tomadas'!$E:$E,$A$1,'Controle de NFs Tomadas'!$F:$F,$A31,'Controle de NFs Tomadas'!$C:$C,BM$2)</f>
        <v>0</v>
      </c>
      <c r="BN31" s="154">
        <f>SUMIFS('Controle de NFs Tomadas'!$G:$G,'Controle de NFs Tomadas'!$E:$E,$A$1,'Controle de NFs Tomadas'!$F:$F,$A31,'Controle de NFs Tomadas'!$C:$C,BN$2)</f>
        <v>0</v>
      </c>
      <c r="BO31" s="154">
        <f>SUMIFS('Controle de NFs Tomadas'!$G:$G,'Controle de NFs Tomadas'!$E:$E,$A$1,'Controle de NFs Tomadas'!$F:$F,$A31,'Controle de NFs Tomadas'!$C:$C,BO$2)</f>
        <v>117.4</v>
      </c>
      <c r="BP31" s="154">
        <f>SUMIFS('Controle de NFs Tomadas'!$G:$G,'Controle de NFs Tomadas'!$E:$E,$A$1,'Controle de NFs Tomadas'!$F:$F,$A31,'Controle de NFs Tomadas'!$C:$C,BP$2)</f>
        <v>0</v>
      </c>
      <c r="BQ31" s="154">
        <f>SUMIFS('Controle de NFs Tomadas'!$G:$G,'Controle de NFs Tomadas'!$E:$E,$A$1,'Controle de NFs Tomadas'!$F:$F,$A31,'Controle de NFs Tomadas'!$C:$C,BQ$2)</f>
        <v>0</v>
      </c>
      <c r="BR31" s="154">
        <f>SUMIFS('Controle de NFs Tomadas'!$G:$G,'Controle de NFs Tomadas'!$E:$E,$A$1,'Controle de NFs Tomadas'!$F:$F,$A31,'Controle de NFs Tomadas'!$C:$C,BR$2)</f>
        <v>0</v>
      </c>
      <c r="BS31" s="154">
        <f>SUMIFS('Controle de NFs Tomadas'!$G:$G,'Controle de NFs Tomadas'!$E:$E,$A$1,'Controle de NFs Tomadas'!$F:$F,$A31,'Controle de NFs Tomadas'!$C:$C,BS$2)</f>
        <v>0</v>
      </c>
      <c r="BT31" s="154">
        <f>SUMIFS('Controle de NFs Tomadas'!$G:$G,'Controle de NFs Tomadas'!$E:$E,$A$1,'Controle de NFs Tomadas'!$F:$F,$A31,'Controle de NFs Tomadas'!$C:$C,BT$2)</f>
        <v>0</v>
      </c>
      <c r="BU31" s="154">
        <f>SUMIFS('Controle de NFs Tomadas'!$G:$G,'Controle de NFs Tomadas'!$E:$E,$A$1,'Controle de NFs Tomadas'!$F:$F,$A31,'Controle de NFs Tomadas'!$C:$C,BU$2)</f>
        <v>0</v>
      </c>
      <c r="BV31" s="154">
        <f>SUMIFS('Controle de NFs Tomadas'!$G:$G,'Controle de NFs Tomadas'!$E:$E,$A$1,'Controle de NFs Tomadas'!$F:$F,$A31,'Controle de NFs Tomadas'!$C:$C,BV$2)</f>
        <v>600.99</v>
      </c>
      <c r="BW31" s="154">
        <f>SUMIFS('Controle de NFs Tomadas'!$G:$G,'Controle de NFs Tomadas'!$E:$E,$A$1,'Controle de NFs Tomadas'!$F:$F,$A31,'Controle de NFs Tomadas'!$C:$C,BW$2)</f>
        <v>0</v>
      </c>
      <c r="BX31" s="154">
        <f>SUMIFS('Controle de NFs Tomadas'!$G:$G,'Controle de NFs Tomadas'!$E:$E,$A$1,'Controle de NFs Tomadas'!$F:$F,$A31,'Controle de NFs Tomadas'!$C:$C,BX$2)</f>
        <v>234.8</v>
      </c>
      <c r="BY31" s="154">
        <f>SUMIFS('Controle de NFs Tomadas'!$G:$G,'Controle de NFs Tomadas'!$E:$E,$A$1,'Controle de NFs Tomadas'!$F:$F,$A31,'Controle de NFs Tomadas'!$C:$C,BY$2)</f>
        <v>0</v>
      </c>
      <c r="BZ31" s="154">
        <f>SUMIFS('Controle de NFs Tomadas'!$G:$G,'Controle de NFs Tomadas'!$E:$E,$A$1,'Controle de NFs Tomadas'!$F:$F,$A31,'Controle de NFs Tomadas'!$C:$C,BZ$2)</f>
        <v>0</v>
      </c>
      <c r="CA31" s="154">
        <f>SUMIFS('Controle de NFs Tomadas'!$G:$G,'Controle de NFs Tomadas'!$E:$E,$A$1,'Controle de NFs Tomadas'!$F:$F,$A31,'Controle de NFs Tomadas'!$C:$C,CA$2)</f>
        <v>0</v>
      </c>
      <c r="CB31" s="154">
        <f>SUMIFS('Controle de NFs Tomadas'!$G:$G,'Controle de NFs Tomadas'!$E:$E,$A$1,'Controle de NFs Tomadas'!$F:$F,$A31,'Controle de NFs Tomadas'!$C:$C,CB$2)</f>
        <v>0</v>
      </c>
      <c r="CC31" s="154">
        <f>SUMIFS('Controle de NFs Tomadas'!$G:$G,'Controle de NFs Tomadas'!$E:$E,$A$1,'Controle de NFs Tomadas'!$F:$F,$A31,'Controle de NFs Tomadas'!$C:$C,CC$2)</f>
        <v>76</v>
      </c>
      <c r="CD31" s="154">
        <f>SUMIFS('Controle de NFs Tomadas'!$G:$G,'Controle de NFs Tomadas'!$E:$E,$A$1,'Controle de NFs Tomadas'!$F:$F,$A31,'Controle de NFs Tomadas'!$C:$C,CD$2)</f>
        <v>125</v>
      </c>
      <c r="CE31" s="154">
        <f>SUMIFS('Controle de NFs Tomadas'!$G:$G,'Controle de NFs Tomadas'!$E:$E,$A$1,'Controle de NFs Tomadas'!$F:$F,$A31,'Controle de NFs Tomadas'!$C:$C,CE$2)</f>
        <v>361.62</v>
      </c>
      <c r="CF31" s="154">
        <f>SUMIFS('Controle de NFs Tomadas'!$G:$G,'Controle de NFs Tomadas'!$E:$E,$A$1,'Controle de NFs Tomadas'!$F:$F,$A31,'Controle de NFs Tomadas'!$C:$C,CF$2)</f>
        <v>0</v>
      </c>
      <c r="CG31" s="154">
        <f>SUMIFS('Controle de NFs Tomadas'!$G:$G,'Controle de NFs Tomadas'!$E:$E,$A$1,'Controle de NFs Tomadas'!$F:$F,$A31,'Controle de NFs Tomadas'!$C:$C,CG$2)</f>
        <v>0</v>
      </c>
      <c r="CH31" s="154">
        <f>SUMIFS('Controle de NFs Tomadas'!$G:$G,'Controle de NFs Tomadas'!$E:$E,$A$1,'Controle de NFs Tomadas'!$F:$F,$A31,'Controle de NFs Tomadas'!$C:$C,CH$2)</f>
        <v>0</v>
      </c>
      <c r="CI31" s="154">
        <f>SUMIFS('Controle de NFs Tomadas'!$G:$G,'Controle de NFs Tomadas'!$E:$E,$A$1,'Controle de NFs Tomadas'!$F:$F,$A31,'Controle de NFs Tomadas'!$C:$C,CI$2)</f>
        <v>0</v>
      </c>
      <c r="CJ31" s="154">
        <f>SUMIFS('Controle de NFs Tomadas'!$G:$G,'Controle de NFs Tomadas'!$E:$E,$A$1,'Controle de NFs Tomadas'!$F:$F,$A31,'Controle de NFs Tomadas'!$C:$C,CJ$2)</f>
        <v>70</v>
      </c>
      <c r="CK31" s="154">
        <f>SUMIFS('Controle de NFs Tomadas'!$G:$G,'Controle de NFs Tomadas'!$E:$E,$A$1,'Controle de NFs Tomadas'!$F:$F,$A31,'Controle de NFs Tomadas'!$C:$C,CK$2)</f>
        <v>326.02</v>
      </c>
      <c r="CL31" s="154">
        <f>SUMIFS('Controle de NFs Tomadas'!$G:$G,'Controle de NFs Tomadas'!$E:$E,$A$1,'Controle de NFs Tomadas'!$F:$F,$A31,'Controle de NFs Tomadas'!$C:$C,CL$2)</f>
        <v>361.61</v>
      </c>
      <c r="CM31" s="154">
        <f>SUMIFS('Controle de NFs Tomadas'!$G:$G,'Controle de NFs Tomadas'!$E:$E,$A$1,'Controle de NFs Tomadas'!$F:$F,$A31,'Controle de NFs Tomadas'!$C:$C,CM$2)</f>
        <v>0</v>
      </c>
      <c r="CN31" s="154">
        <f>SUMIFS('Controle de NFs Tomadas'!$G:$G,'Controle de NFs Tomadas'!$E:$E,$A$1,'Controle de NFs Tomadas'!$F:$F,$A31,'Controle de NFs Tomadas'!$C:$C,CN$2)</f>
        <v>0</v>
      </c>
      <c r="CO31" s="154">
        <f>SUMIFS('Controle de NFs Tomadas'!$G:$G,'Controle de NFs Tomadas'!$E:$E,$A$1,'Controle de NFs Tomadas'!$F:$F,$A31,'Controle de NFs Tomadas'!$C:$C,CO$2)</f>
        <v>0</v>
      </c>
      <c r="CP31" s="154">
        <f>SUMIFS('Controle de NFs Tomadas'!$G:$G,'Controle de NFs Tomadas'!$E:$E,$A$1,'Controle de NFs Tomadas'!$F:$F,$A31,'Controle de NFs Tomadas'!$C:$C,CP$2)</f>
        <v>0</v>
      </c>
      <c r="CQ31" s="154">
        <f>SUMIFS('Controle de NFs Tomadas'!$G:$G,'Controle de NFs Tomadas'!$E:$E,$A$1,'Controle de NFs Tomadas'!$F:$F,$A31,'Controle de NFs Tomadas'!$C:$C,CQ$2)</f>
        <v>0</v>
      </c>
      <c r="CR31" s="154">
        <f>SUMIFS('Controle de NFs Tomadas'!$G:$G,'Controle de NFs Tomadas'!$E:$E,$A$1,'Controle de NFs Tomadas'!$F:$F,$A31,'Controle de NFs Tomadas'!$C:$C,CR$2)</f>
        <v>874.06</v>
      </c>
      <c r="CS31" s="154">
        <f>SUMIFS('Controle de NFs Tomadas'!$G:$G,'Controle de NFs Tomadas'!$E:$E,$A$1,'Controle de NFs Tomadas'!$F:$F,$A31,'Controle de NFs Tomadas'!$C:$C,CS$2)</f>
        <v>0</v>
      </c>
      <c r="CT31" s="154">
        <f>SUMIFS('Controle de NFs Tomadas'!$G:$G,'Controle de NFs Tomadas'!$E:$E,$A$1,'Controle de NFs Tomadas'!$F:$F,$A31,'Controle de NFs Tomadas'!$C:$C,CT$2)</f>
        <v>0</v>
      </c>
      <c r="CU31" s="154">
        <f>SUMIFS('Controle de NFs Tomadas'!$G:$G,'Controle de NFs Tomadas'!$E:$E,$A$1,'Controle de NFs Tomadas'!$F:$F,$A31,'Controle de NFs Tomadas'!$C:$C,CU$2)</f>
        <v>396.85</v>
      </c>
      <c r="CV31" s="154">
        <f>SUMIFS('Controle de NFs Tomadas'!$G:$G,'Controle de NFs Tomadas'!$E:$E,$A$1,'Controle de NFs Tomadas'!$F:$F,$A31,'Controle de NFs Tomadas'!$C:$C,CV$2)</f>
        <v>0</v>
      </c>
      <c r="CW31" s="154">
        <f>SUMIFS('Controle de NFs Tomadas'!$G:$G,'Controle de NFs Tomadas'!$E:$E,$A$1,'Controle de NFs Tomadas'!$F:$F,$A31,'Controle de NFs Tomadas'!$C:$C,CW$2)</f>
        <v>0</v>
      </c>
      <c r="CX31" s="154">
        <f>SUMIFS('Controle de NFs Tomadas'!$G:$G,'Controle de NFs Tomadas'!$E:$E,$A$1,'Controle de NFs Tomadas'!$F:$F,$A31,'Controle de NFs Tomadas'!$C:$C,CX$2)</f>
        <v>0</v>
      </c>
      <c r="CY31" s="154">
        <f>SUMIFS('Controle de NFs Tomadas'!$G:$G,'Controle de NFs Tomadas'!$E:$E,$A$1,'Controle de NFs Tomadas'!$F:$F,$A31,'Controle de NFs Tomadas'!$C:$C,CY$2)</f>
        <v>514.54999999999995</v>
      </c>
      <c r="CZ31" s="154">
        <f>SUMIFS('Controle de NFs Tomadas'!$G:$G,'Controle de NFs Tomadas'!$E:$E,$A$1,'Controle de NFs Tomadas'!$F:$F,$A31,'Controle de NFs Tomadas'!$C:$C,CZ$2)</f>
        <v>0</v>
      </c>
      <c r="DA31" s="154">
        <f>SUMIFS('Controle de NFs Tomadas'!$G:$G,'Controle de NFs Tomadas'!$E:$E,$A$1,'Controle de NFs Tomadas'!$F:$F,$A31,'Controle de NFs Tomadas'!$C:$C,DA$2)</f>
        <v>0</v>
      </c>
      <c r="DB31" s="154">
        <f>SUMIFS('Controle de NFs Tomadas'!$G:$G,'Controle de NFs Tomadas'!$E:$E,$A$1,'Controle de NFs Tomadas'!$F:$F,$A31,'Controle de NFs Tomadas'!$C:$C,DB$2)</f>
        <v>0</v>
      </c>
      <c r="DC31" s="154">
        <f>SUMIFS('Controle de NFs Tomadas'!$G:$G,'Controle de NFs Tomadas'!$E:$E,$A$1,'Controle de NFs Tomadas'!$F:$F,$A31,'Controle de NFs Tomadas'!$C:$C,DC$2)</f>
        <v>0</v>
      </c>
      <c r="DD31" s="154">
        <f>SUMIFS('Controle de NFs Tomadas'!$G:$G,'Controle de NFs Tomadas'!$E:$E,$A$1,'Controle de NFs Tomadas'!$F:$F,$A31,'Controle de NFs Tomadas'!$C:$C,DD$2)</f>
        <v>0</v>
      </c>
      <c r="DE31" s="154">
        <f>SUMIFS('Controle de NFs Tomadas'!$G:$G,'Controle de NFs Tomadas'!$E:$E,$A$1,'Controle de NFs Tomadas'!$F:$F,$A31,'Controle de NFs Tomadas'!$C:$C,DE$2)</f>
        <v>0</v>
      </c>
      <c r="DF31" s="154">
        <f>SUMIFS('Controle de NFs Tomadas'!$G:$G,'Controle de NFs Tomadas'!$E:$E,$A$1,'Controle de NFs Tomadas'!$F:$F,$A31,'Controle de NFs Tomadas'!$C:$C,DF$2)</f>
        <v>394.99</v>
      </c>
      <c r="DG31" s="154">
        <f>SUMIFS('Controle de NFs Tomadas'!$G:$G,'Controle de NFs Tomadas'!$E:$E,$A$1,'Controle de NFs Tomadas'!$F:$F,$A31,'Controle de NFs Tomadas'!$C:$C,DG$2)</f>
        <v>0</v>
      </c>
      <c r="DH31" s="154">
        <f>SUMIFS('Controle de NFs Tomadas'!$G:$G,'Controle de NFs Tomadas'!$E:$E,$A$1,'Controle de NFs Tomadas'!$F:$F,$A31,'Controle de NFs Tomadas'!$C:$C,DH$2)</f>
        <v>0</v>
      </c>
      <c r="DI31" s="154">
        <f>SUMIFS('Controle de NFs Tomadas'!$G:$G,'Controle de NFs Tomadas'!$E:$E,$A$1,'Controle de NFs Tomadas'!$F:$F,$A31,'Controle de NFs Tomadas'!$C:$C,DI$2)</f>
        <v>0</v>
      </c>
      <c r="DJ31" s="154">
        <f>SUMIFS('Controle de NFs Tomadas'!$G:$G,'Controle de NFs Tomadas'!$E:$E,$A$1,'Controle de NFs Tomadas'!$F:$F,$A31,'Controle de NFs Tomadas'!$C:$C,DJ$2)</f>
        <v>0</v>
      </c>
      <c r="DK31" s="154">
        <f>SUMIFS('Controle de NFs Tomadas'!$G:$G,'Controle de NFs Tomadas'!$E:$E,$A$1,'Controle de NFs Tomadas'!$F:$F,$A31,'Controle de NFs Tomadas'!$C:$C,DK$2)</f>
        <v>0</v>
      </c>
      <c r="DL31" s="154">
        <f>SUMIFS('Controle de NFs Tomadas'!$G:$G,'Controle de NFs Tomadas'!$E:$E,$A$1,'Controle de NFs Tomadas'!$F:$F,$A31,'Controle de NFs Tomadas'!$C:$C,DL$2)</f>
        <v>0</v>
      </c>
      <c r="DM31" s="154">
        <f>SUMIFS('Controle de NFs Tomadas'!$G:$G,'Controle de NFs Tomadas'!$E:$E,$A$1,'Controle de NFs Tomadas'!$F:$F,$A31,'Controle de NFs Tomadas'!$C:$C,DM$2)</f>
        <v>394.98</v>
      </c>
      <c r="DN31" s="154">
        <f>SUMIFS('Controle de NFs Tomadas'!$G:$G,'Controle de NFs Tomadas'!$E:$E,$A$1,'Controle de NFs Tomadas'!$F:$F,$A31,'Controle de NFs Tomadas'!$C:$C,DN$2)</f>
        <v>0</v>
      </c>
      <c r="DO31" s="154">
        <f>SUMIFS('Controle de NFs Tomadas'!$G:$G,'Controle de NFs Tomadas'!$E:$E,$A$1,'Controle de NFs Tomadas'!$F:$F,$A31,'Controle de NFs Tomadas'!$C:$C,DO$2)</f>
        <v>220.05</v>
      </c>
      <c r="DP31" s="154">
        <f>SUMIFS('Controle de NFs Tomadas'!$G:$G,'Controle de NFs Tomadas'!$E:$E,$A$1,'Controle de NFs Tomadas'!$F:$F,$A31,'Controle de NFs Tomadas'!$C:$C,DP$2)</f>
        <v>0</v>
      </c>
      <c r="DQ31" s="154">
        <f>SUMIFS('Controle de NFs Tomadas'!$G:$G,'Controle de NFs Tomadas'!$E:$E,$A$1,'Controle de NFs Tomadas'!$F:$F,$A31,'Controle de NFs Tomadas'!$C:$C,DQ$2)</f>
        <v>0</v>
      </c>
      <c r="DR31" s="154">
        <f>SUMIFS('Controle de NFs Tomadas'!$G:$G,'Controle de NFs Tomadas'!$E:$E,$A$1,'Controle de NFs Tomadas'!$F:$F,$A31,'Controle de NFs Tomadas'!$C:$C,DR$2)</f>
        <v>0</v>
      </c>
      <c r="DS31" s="154">
        <f>SUMIFS('Controle de NFs Tomadas'!$G:$G,'Controle de NFs Tomadas'!$E:$E,$A$1,'Controle de NFs Tomadas'!$F:$F,$A31,'Controle de NFs Tomadas'!$C:$C,DS$2)</f>
        <v>0</v>
      </c>
      <c r="DT31" s="154">
        <f>SUMIFS('Controle de NFs Tomadas'!$G:$G,'Controle de NFs Tomadas'!$E:$E,$A$1,'Controle de NFs Tomadas'!$F:$F,$A31,'Controle de NFs Tomadas'!$C:$C,DT$2)</f>
        <v>1375.02</v>
      </c>
      <c r="DU31" s="154">
        <f>SUMIFS('Controle de NFs Tomadas'!$G:$G,'Controle de NFs Tomadas'!$E:$E,$A$1,'Controle de NFs Tomadas'!$F:$F,$A31,'Controle de NFs Tomadas'!$C:$C,DU$2)</f>
        <v>0</v>
      </c>
      <c r="DV31" s="154">
        <f>SUMIFS('Controle de NFs Tomadas'!$G:$G,'Controle de NFs Tomadas'!$E:$E,$A$1,'Controle de NFs Tomadas'!$F:$F,$A31,'Controle de NFs Tomadas'!$C:$C,DV$2)</f>
        <v>0</v>
      </c>
      <c r="DW31" s="154">
        <f>SUMIFS('Controle de NFs Tomadas'!$G:$G,'Controle de NFs Tomadas'!$E:$E,$A$1,'Controle de NFs Tomadas'!$F:$F,$A31,'Controle de NFs Tomadas'!$C:$C,DW$2)</f>
        <v>0</v>
      </c>
      <c r="DX31" s="154">
        <f>SUMIFS('Controle de NFs Tomadas'!$G:$G,'Controle de NFs Tomadas'!$E:$E,$A$1,'Controle de NFs Tomadas'!$F:$F,$A31,'Controle de NFs Tomadas'!$C:$C,DX$2)</f>
        <v>0</v>
      </c>
      <c r="DY31" s="154">
        <f>SUMIFS('Controle de NFs Tomadas'!$G:$G,'Controle de NFs Tomadas'!$E:$E,$A$1,'Controle de NFs Tomadas'!$F:$F,$A31,'Controle de NFs Tomadas'!$C:$C,DY$2)</f>
        <v>0</v>
      </c>
      <c r="DZ31" s="154">
        <f>SUMIFS('Controle de NFs Tomadas'!$G:$G,'Controle de NFs Tomadas'!$E:$E,$A$1,'Controle de NFs Tomadas'!$F:$F,$A31,'Controle de NFs Tomadas'!$C:$C,DZ$2)</f>
        <v>234.8</v>
      </c>
      <c r="EA31" s="154">
        <f>SUMIFS('Controle de NFs Tomadas'!$G:$G,'Controle de NFs Tomadas'!$E:$E,$A$1,'Controle de NFs Tomadas'!$F:$F,$A31,'Controle de NFs Tomadas'!$C:$C,EA$2)</f>
        <v>0</v>
      </c>
      <c r="EB31" s="154">
        <f>SUMIFS('Controle de NFs Tomadas'!$G:$G,'Controle de NFs Tomadas'!$E:$E,$A$1,'Controle de NFs Tomadas'!$F:$F,$A31,'Controle de NFs Tomadas'!$C:$C,EB$2)</f>
        <v>0</v>
      </c>
      <c r="EC31" s="154">
        <v>10</v>
      </c>
      <c r="ED31" s="154">
        <f>SUMIFS('Controle de NFs Tomadas'!$G:$G,'Controle de NFs Tomadas'!$E:$E,$A$1,'Controle de NFs Tomadas'!$F:$F,$A31,'Controle de NFs Tomadas'!$C:$C,ED$2)</f>
        <v>0</v>
      </c>
      <c r="EE31" s="154">
        <f>SUMIFS('Controle de NFs Tomadas'!$G:$G,'Controle de NFs Tomadas'!$E:$E,$A$1,'Controle de NFs Tomadas'!$F:$F,$A31,'Controle de NFs Tomadas'!$C:$C,EE$2)</f>
        <v>0</v>
      </c>
      <c r="EF31" s="154">
        <f>SUMIFS('Controle de NFs Tomadas'!$G:$G,'Controle de NFs Tomadas'!$E:$E,$A$1,'Controle de NFs Tomadas'!$F:$F,$A31,'Controle de NFs Tomadas'!$C:$C,EF$2)</f>
        <v>0</v>
      </c>
      <c r="EG31" s="154">
        <f>SUMIFS('Controle de NFs Tomadas'!$G:$G,'Controle de NFs Tomadas'!$E:$E,$A$1,'Controle de NFs Tomadas'!$F:$F,$A31,'Controle de NFs Tomadas'!$C:$C,EG$2)</f>
        <v>0</v>
      </c>
      <c r="EH31" s="154">
        <f>SUMIFS('Controle de NFs Tomadas'!$G:$G,'Controle de NFs Tomadas'!$E:$E,$A$1,'Controle de NFs Tomadas'!$F:$F,$A31,'Controle de NFs Tomadas'!$C:$C,EH$2)</f>
        <v>1504.39</v>
      </c>
      <c r="EI31" s="154">
        <f>SUMIFS('Controle de NFs Tomadas'!$G:$G,'Controle de NFs Tomadas'!$E:$E,$A$1,'Controle de NFs Tomadas'!$F:$F,$A31,'Controle de NFs Tomadas'!$C:$C,EI$2)</f>
        <v>0</v>
      </c>
      <c r="EJ31" s="154">
        <f>SUMIFS('Controle de NFs Tomadas'!$G:$G,'Controle de NFs Tomadas'!$E:$E,$A$1,'Controle de NFs Tomadas'!$F:$F,$A31,'Controle de NFs Tomadas'!$C:$C,EJ$2)</f>
        <v>230.05</v>
      </c>
      <c r="EK31" s="154">
        <f>SUMIFS('Controle de NFs Tomadas'!$G:$G,'Controle de NFs Tomadas'!$E:$E,$A$1,'Controle de NFs Tomadas'!$F:$F,$A31,'Controle de NFs Tomadas'!$C:$C,EK$2)</f>
        <v>0</v>
      </c>
      <c r="EL31" s="154">
        <f>SUMIFS('Controle de NFs Tomadas'!$G:$G,'Controle de NFs Tomadas'!$E:$E,$A$1,'Controle de NFs Tomadas'!$F:$F,$A31,'Controle de NFs Tomadas'!$C:$C,EL$2)</f>
        <v>0</v>
      </c>
      <c r="EM31" s="154">
        <f>SUMIFS('Controle de NFs Tomadas'!$G:$G,'Controle de NFs Tomadas'!$E:$E,$A$1,'Controle de NFs Tomadas'!$F:$F,$A31,'Controle de NFs Tomadas'!$C:$C,EM$2)</f>
        <v>0</v>
      </c>
      <c r="EN31" s="154">
        <f>SUMIFS('Controle de NFs Tomadas'!$G:$G,'Controle de NFs Tomadas'!$E:$E,$A$1,'Controle de NFs Tomadas'!$F:$F,$A31,'Controle de NFs Tomadas'!$C:$C,EN$2)</f>
        <v>0</v>
      </c>
      <c r="EO31" s="154">
        <f>SUMIFS('Controle de NFs Tomadas'!$G:$G,'Controle de NFs Tomadas'!$E:$E,$A$1,'Controle de NFs Tomadas'!$F:$F,$A31,'Controle de NFs Tomadas'!$C:$C,EO$2)</f>
        <v>380.46</v>
      </c>
      <c r="EP31" s="154">
        <f>SUMIFS('Controle de NFs Tomadas'!$G:$G,'Controle de NFs Tomadas'!$E:$E,$A$1,'Controle de NFs Tomadas'!$F:$F,$A31,'Controle de NFs Tomadas'!$C:$C,EP$2)</f>
        <v>0</v>
      </c>
      <c r="EQ31" s="154">
        <f>SUMIFS('Controle de NFs Tomadas'!$G:$G,'Controle de NFs Tomadas'!$E:$E,$A$1,'Controle de NFs Tomadas'!$F:$F,$A31,'Controle de NFs Tomadas'!$C:$C,EQ$2)</f>
        <v>0</v>
      </c>
      <c r="ER31" s="154">
        <f>SUMIFS('Controle de NFs Tomadas'!$G:$G,'Controle de NFs Tomadas'!$E:$E,$A$1,'Controle de NFs Tomadas'!$F:$F,$A31,'Controle de NFs Tomadas'!$C:$C,ER$2)</f>
        <v>0</v>
      </c>
      <c r="ES31" s="154">
        <f>SUMIFS('Controle de NFs Tomadas'!$G:$G,'Controle de NFs Tomadas'!$E:$E,$A$1,'Controle de NFs Tomadas'!$F:$F,$A31,'Controle de NFs Tomadas'!$C:$C,ES$2)</f>
        <v>0</v>
      </c>
      <c r="ET31" s="154">
        <f>SUMIFS('Controle de NFs Tomadas'!$G:$G,'Controle de NFs Tomadas'!$E:$E,$A$1,'Controle de NFs Tomadas'!$F:$F,$A31,'Controle de NFs Tomadas'!$C:$C,ET$2)</f>
        <v>0</v>
      </c>
      <c r="EU31" s="154">
        <f>SUMIFS('Controle de NFs Tomadas'!$G:$G,'Controle de NFs Tomadas'!$E:$E,$A$1,'Controle de NFs Tomadas'!$F:$F,$A31,'Controle de NFs Tomadas'!$C:$C,EU$2)</f>
        <v>0</v>
      </c>
      <c r="EV31" s="154">
        <f>SUMIFS('Controle de NFs Tomadas'!$G:$G,'Controle de NFs Tomadas'!$E:$E,$A$1,'Controle de NFs Tomadas'!$F:$F,$A31,'Controle de NFs Tomadas'!$C:$C,EV$2)</f>
        <v>348.21</v>
      </c>
      <c r="EW31" s="154">
        <f>SUMIFS('Controle de NFs Tomadas'!$G:$G,'Controle de NFs Tomadas'!$E:$E,$A$1,'Controle de NFs Tomadas'!$F:$F,$A31,'Controle de NFs Tomadas'!$C:$C,EW$2)</f>
        <v>0</v>
      </c>
      <c r="EX31" s="154">
        <f>SUMIFS('Controle de NFs Tomadas'!$G:$G,'Controle de NFs Tomadas'!$E:$E,$A$1,'Controle de NFs Tomadas'!$F:$F,$A31,'Controle de NFs Tomadas'!$C:$C,EX$2)</f>
        <v>0</v>
      </c>
      <c r="EY31" s="154">
        <f>SUMIFS('Controle de NFs Tomadas'!$G:$G,'Controle de NFs Tomadas'!$E:$E,$A$1,'Controle de NFs Tomadas'!$F:$F,$A31,'Controle de NFs Tomadas'!$C:$C,EY$2)</f>
        <v>0</v>
      </c>
      <c r="EZ31" s="154">
        <f>SUMIFS('Controle de NFs Tomadas'!$G:$G,'Controle de NFs Tomadas'!$E:$E,$A$1,'Controle de NFs Tomadas'!$F:$F,$A31,'Controle de NFs Tomadas'!$C:$C,EZ$2)</f>
        <v>0</v>
      </c>
      <c r="FA31" s="154">
        <f>SUMIFS('Controle de NFs Tomadas'!$G:$G,'Controle de NFs Tomadas'!$E:$E,$A$1,'Controle de NFs Tomadas'!$F:$F,$A31,'Controle de NFs Tomadas'!$C:$C,FA$2)</f>
        <v>0</v>
      </c>
      <c r="FB31" s="154">
        <v>446.82</v>
      </c>
      <c r="FC31" s="154">
        <f>SUMIFS('Controle de NFs Tomadas'!$G:$G,'Controle de NFs Tomadas'!$E:$E,$A$1,'Controle de NFs Tomadas'!$F:$F,$A31,'Controle de NFs Tomadas'!$C:$C,FC$2)</f>
        <v>0</v>
      </c>
      <c r="FD31" s="154">
        <f>SUMIFS('Controle de NFs Tomadas'!$G:$G,'Controle de NFs Tomadas'!$E:$E,$A$1,'Controle de NFs Tomadas'!$F:$F,$A31,'Controle de NFs Tomadas'!$C:$C,FD$2)</f>
        <v>0</v>
      </c>
      <c r="FE31" s="154">
        <f>SUMIFS('Controle de NFs Tomadas'!$G:$G,'Controle de NFs Tomadas'!$E:$E,$A$1,'Controle de NFs Tomadas'!$F:$F,$A31,'Controle de NFs Tomadas'!$C:$C,FE$2)</f>
        <v>0</v>
      </c>
      <c r="FF31" s="154">
        <f>SUMIFS('Controle de NFs Tomadas'!$G:$G,'Controle de NFs Tomadas'!$E:$E,$A$1,'Controle de NFs Tomadas'!$F:$F,$A31,'Controle de NFs Tomadas'!$C:$C,FF$2)</f>
        <v>0</v>
      </c>
      <c r="FG31" s="154">
        <f>SUMIFS('Controle de NFs Tomadas'!$G:$G,'Controle de NFs Tomadas'!$E:$E,$A$1,'Controle de NFs Tomadas'!$F:$F,$A31,'Controle de NFs Tomadas'!$C:$C,FG$2)</f>
        <v>0</v>
      </c>
      <c r="FH31" s="154">
        <f>SUMIFS('Controle de NFs Tomadas'!$G:$G,'Controle de NFs Tomadas'!$E:$E,$A$1,'Controle de NFs Tomadas'!$F:$F,$A31,'Controle de NFs Tomadas'!$C:$C,FH$2)</f>
        <v>0</v>
      </c>
      <c r="FI31" s="154">
        <f>SUMIFS('Controle de NFs Tomadas'!$G:$G,'Controle de NFs Tomadas'!$E:$E,$A$1,'Controle de NFs Tomadas'!$F:$F,$A31,'Controle de NFs Tomadas'!$C:$C,FI$2)</f>
        <v>0</v>
      </c>
      <c r="FJ31" s="154">
        <v>0</v>
      </c>
      <c r="FK31" s="154">
        <f>SUMIFS('Controle de NFs Tomadas'!$G:$G,'Controle de NFs Tomadas'!$E:$E,$A$1,'Controle de NFs Tomadas'!$F:$F,$A31,'Controle de NFs Tomadas'!$C:$C,FK$2)</f>
        <v>0</v>
      </c>
      <c r="FL31" s="154">
        <f>SUMIFS('Controle de NFs Tomadas'!$G:$G,'Controle de NFs Tomadas'!$E:$E,$A$1,'Controle de NFs Tomadas'!$F:$F,$A31,'Controle de NFs Tomadas'!$C:$C,FL$2)</f>
        <v>248.1</v>
      </c>
      <c r="FM31" s="154">
        <f>SUMIFS('Controle de NFs Tomadas'!$G:$G,'Controle de NFs Tomadas'!$E:$E,$A$1,'Controle de NFs Tomadas'!$F:$F,$A31,'Controle de NFs Tomadas'!$C:$C,FM$2)</f>
        <v>805.59</v>
      </c>
      <c r="FN31" s="154">
        <f>SUMIFS('Controle de NFs Tomadas'!$G:$G,'Controle de NFs Tomadas'!$E:$E,$A$1,'Controle de NFs Tomadas'!$F:$F,$A31,'Controle de NFs Tomadas'!$C:$C,FN$2)</f>
        <v>0</v>
      </c>
      <c r="FO31" s="154">
        <f>SUMIFS('Controle de NFs Tomadas'!$G:$G,'Controle de NFs Tomadas'!$E:$E,$A$1,'Controle de NFs Tomadas'!$F:$F,$A31,'Controle de NFs Tomadas'!$C:$C,FO$2)</f>
        <v>0</v>
      </c>
      <c r="FP31" s="154">
        <f>SUMIFS('Controle de NFs Tomadas'!$G:$G,'Controle de NFs Tomadas'!$E:$E,$A$1,'Controle de NFs Tomadas'!$F:$F,$A31,'Controle de NFs Tomadas'!$C:$C,FP$2)</f>
        <v>650.79999999999995</v>
      </c>
      <c r="FQ31" s="154">
        <f>SUMIFS('Controle de NFs Tomadas'!$G:$G,'Controle de NFs Tomadas'!$E:$E,$A$1,'Controle de NFs Tomadas'!$F:$F,$A31,'Controle de NFs Tomadas'!$C:$C,FQ$2)</f>
        <v>0</v>
      </c>
      <c r="FR31" s="154">
        <f>SUMIFS('Controle de NFs Tomadas'!$G:$G,'Controle de NFs Tomadas'!$E:$E,$A$1,'Controle de NFs Tomadas'!$F:$F,$A31,'Controle de NFs Tomadas'!$C:$C,FR$2)</f>
        <v>0</v>
      </c>
      <c r="FS31" s="154">
        <f>SUMIFS('Controle de NFs Tomadas'!$G:$G,'Controle de NFs Tomadas'!$E:$E,$A$1,'Controle de NFs Tomadas'!$F:$F,$A31,'Controle de NFs Tomadas'!$C:$C,FS$2)</f>
        <v>0</v>
      </c>
      <c r="FT31" s="154">
        <f>SUMIFS('Controle de NFs Tomadas'!$G:$G,'Controle de NFs Tomadas'!$E:$E,$A$1,'Controle de NFs Tomadas'!$F:$F,$A31,'Controle de NFs Tomadas'!$C:$C,FT$2)</f>
        <v>0</v>
      </c>
      <c r="FU31" s="154">
        <f>SUMIFS('Controle de NFs Tomadas'!$G:$G,'Controle de NFs Tomadas'!$E:$E,$A$1,'Controle de NFs Tomadas'!$F:$F,$A31,'Controle de NFs Tomadas'!$C:$C,FU$2)</f>
        <v>0</v>
      </c>
      <c r="FV31" s="154">
        <f>SUMIFS('Controle de NFs Tomadas'!$G:$G,'Controle de NFs Tomadas'!$E:$E,$A$1,'Controle de NFs Tomadas'!$F:$F,$A31,'Controle de NFs Tomadas'!$C:$C,FV$2)</f>
        <v>0</v>
      </c>
      <c r="FW31" s="154">
        <f>SUMIFS('Controle de NFs Tomadas'!$G:$G,'Controle de NFs Tomadas'!$E:$E,$A$1,'Controle de NFs Tomadas'!$F:$F,$A31,'Controle de NFs Tomadas'!$C:$C,FW$2)</f>
        <v>291.98</v>
      </c>
      <c r="FX31" s="154">
        <f>SUMIFS('Controle de NFs Tomadas'!$G:$G,'Controle de NFs Tomadas'!$E:$E,$A$1,'Controle de NFs Tomadas'!$F:$F,$A31,'Controle de NFs Tomadas'!$C:$C,FX$2)</f>
        <v>0</v>
      </c>
      <c r="FY31" s="154">
        <f>SUMIFS('Controle de NFs Tomadas'!$G:$G,'Controle de NFs Tomadas'!$E:$E,$A$1,'Controle de NFs Tomadas'!$F:$F,$A31,'Controle de NFs Tomadas'!$C:$C,FY$2)</f>
        <v>0</v>
      </c>
      <c r="FZ31" s="154">
        <f>SUMIFS('Controle de NFs Tomadas'!$G:$G,'Controle de NFs Tomadas'!$E:$E,$A$1,'Controle de NFs Tomadas'!$F:$F,$A31,'Controle de NFs Tomadas'!$C:$C,FZ$2)</f>
        <v>0</v>
      </c>
      <c r="GA31" s="154">
        <f>SUMIFS('Controle de NFs Tomadas'!$G:$G,'Controle de NFs Tomadas'!$E:$E,$A$1,'Controle de NFs Tomadas'!$F:$F,$A31,'Controle de NFs Tomadas'!$C:$C,GA$2)</f>
        <v>0</v>
      </c>
      <c r="GB31" s="154">
        <f>SUMIFS('Controle de NFs Tomadas'!$G:$G,'Controle de NFs Tomadas'!$E:$E,$A$1,'Controle de NFs Tomadas'!$F:$F,$A31,'Controle de NFs Tomadas'!$C:$C,GB$2)</f>
        <v>0</v>
      </c>
      <c r="GC31" s="154">
        <f>SUMIFS('Controle de NFs Tomadas'!$G:$G,'Controle de NFs Tomadas'!$E:$E,$A$1,'Controle de NFs Tomadas'!$F:$F,$A31,'Controle de NFs Tomadas'!$C:$C,GC$2)</f>
        <v>0</v>
      </c>
      <c r="GD31" s="154">
        <f>SUMIFS('Controle de NFs Tomadas'!$G:$G,'Controle de NFs Tomadas'!$E:$E,$A$1,'Controle de NFs Tomadas'!$F:$F,$A31,'Controle de NFs Tomadas'!$C:$C,GD$2)</f>
        <v>0</v>
      </c>
      <c r="GE31" s="154">
        <f>SUMIFS('Controle de NFs Tomadas'!$G:$G,'Controle de NFs Tomadas'!$E:$E,$A$1,'Controle de NFs Tomadas'!$F:$F,$A31,'Controle de NFs Tomadas'!$C:$C,GE$2)</f>
        <v>142.16999999999999</v>
      </c>
      <c r="GF31" s="154">
        <f>SUMIFS('Controle de NFs Tomadas'!$G:$G,'Controle de NFs Tomadas'!$E:$E,$A$1,'Controle de NFs Tomadas'!$F:$F,$A31,'Controle de NFs Tomadas'!$C:$C,GF$2)</f>
        <v>0</v>
      </c>
      <c r="GG31" s="154">
        <f>SUMIFS('Controle de NFs Tomadas'!$G:$G,'Controle de NFs Tomadas'!$E:$E,$A$1,'Controle de NFs Tomadas'!$F:$F,$A31,'Controle de NFs Tomadas'!$C:$C,GG$2)</f>
        <v>461.16</v>
      </c>
      <c r="GH31" s="154">
        <f>SUMIFS('Controle de NFs Tomadas'!$G:$G,'Controle de NFs Tomadas'!$E:$E,$A$1,'Controle de NFs Tomadas'!$F:$F,$A31,'Controle de NFs Tomadas'!$C:$C,GH$2)</f>
        <v>0</v>
      </c>
      <c r="GI31" s="154">
        <f>SUMIFS('Controle de NFs Tomadas'!$G:$G,'Controle de NFs Tomadas'!$E:$E,$A$1,'Controle de NFs Tomadas'!$F:$F,$A31,'Controle de NFs Tomadas'!$C:$C,GI$2)</f>
        <v>0</v>
      </c>
      <c r="GJ31" s="154">
        <f>SUMIFS('Controle de NFs Tomadas'!$G:$G,'Controle de NFs Tomadas'!$E:$E,$A$1,'Controle de NFs Tomadas'!$F:$F,$A31,'Controle de NFs Tomadas'!$C:$C,GJ$2)</f>
        <v>0</v>
      </c>
      <c r="GK31" s="154">
        <f>SUMIFS('Controle de NFs Tomadas'!$G:$G,'Controle de NFs Tomadas'!$E:$E,$A$1,'Controle de NFs Tomadas'!$F:$F,$A31,'Controle de NFs Tomadas'!$C:$C,GK$2)</f>
        <v>0</v>
      </c>
      <c r="GL31" s="154">
        <f>SUMIFS('Controle de NFs Tomadas'!$G:$G,'Controle de NFs Tomadas'!$E:$E,$A$1,'Controle de NFs Tomadas'!$F:$F,$A31,'Controle de NFs Tomadas'!$C:$C,GL$2)</f>
        <v>461.15</v>
      </c>
      <c r="GM31" s="154">
        <v>100</v>
      </c>
      <c r="GN31" s="154">
        <f>SUMIFS('Controle de NFs Tomadas'!$G:$G,'Controle de NFs Tomadas'!$E:$E,$A$1,'Controle de NFs Tomadas'!$F:$F,$A31,'Controle de NFs Tomadas'!$C:$C,GN$2)</f>
        <v>0</v>
      </c>
      <c r="GO31" s="154">
        <f>SUMIFS('Controle de NFs Tomadas'!$G:$G,'Controle de NFs Tomadas'!$E:$E,$A$1,'Controle de NFs Tomadas'!$F:$F,$A31,'Controle de NFs Tomadas'!$C:$C,GO$2)</f>
        <v>0</v>
      </c>
      <c r="GP31" s="154">
        <f>SUMIFS('Controle de NFs Tomadas'!$G:$G,'Controle de NFs Tomadas'!$E:$E,$A$1,'Controle de NFs Tomadas'!$F:$F,$A31,'Controle de NFs Tomadas'!$C:$C,GP$2)</f>
        <v>0</v>
      </c>
      <c r="GQ31" s="154">
        <f>SUMIFS('Controle de NFs Tomadas'!$G:$G,'Controle de NFs Tomadas'!$E:$E,$A$1,'Controle de NFs Tomadas'!$F:$F,$A31,'Controle de NFs Tomadas'!$C:$C,GQ$2)</f>
        <v>0</v>
      </c>
      <c r="GR31" s="154">
        <f>SUMIFS('Controle de NFs Tomadas'!$G:$G,'Controle de NFs Tomadas'!$E:$E,$A$1,'Controle de NFs Tomadas'!$F:$F,$A31,'Controle de NFs Tomadas'!$C:$C,GR$2)</f>
        <v>637.32999999999993</v>
      </c>
      <c r="GS31" s="154">
        <f>SUMIFS('Controle de NFs Tomadas'!$G:$G,'Controle de NFs Tomadas'!$E:$E,$A$1,'Controle de NFs Tomadas'!$F:$F,$A31,'Controle de NFs Tomadas'!$C:$C,GS$2)</f>
        <v>0</v>
      </c>
      <c r="GT31" s="154">
        <f>SUMIFS('Controle de NFs Tomadas'!$G:$G,'Controle de NFs Tomadas'!$E:$E,$A$1,'Controle de NFs Tomadas'!$F:$F,$A31,'Controle de NFs Tomadas'!$C:$C,GT$2)</f>
        <v>0</v>
      </c>
      <c r="GU31" s="154">
        <f>SUMIFS('Controle de NFs Tomadas'!$G:$G,'Controle de NFs Tomadas'!$E:$E,$A$1,'Controle de NFs Tomadas'!$F:$F,$A31,'Controle de NFs Tomadas'!$C:$C,GU$2)</f>
        <v>0</v>
      </c>
      <c r="GV31" s="154">
        <f>SUMIFS('Controle de NFs Tomadas'!$G:$G,'Controle de NFs Tomadas'!$E:$E,$A$1,'Controle de NFs Tomadas'!$F:$F,$A31,'Controle de NFs Tomadas'!$C:$C,GV$2)</f>
        <v>0</v>
      </c>
      <c r="GW31" s="154">
        <f>SUMIFS('Controle de NFs Tomadas'!$G:$G,'Controle de NFs Tomadas'!$E:$E,$A$1,'Controle de NFs Tomadas'!$F:$F,$A31,'Controle de NFs Tomadas'!$C:$C,GW$2)</f>
        <v>0</v>
      </c>
      <c r="GX31" s="154">
        <f>SUMIFS('Controle de NFs Tomadas'!$G:$G,'Controle de NFs Tomadas'!$E:$E,$A$1,'Controle de NFs Tomadas'!$F:$F,$A31,'Controle de NFs Tomadas'!$C:$C,GX$2)</f>
        <v>0</v>
      </c>
      <c r="GY31" s="154">
        <f>SUMIFS('Controle de NFs Tomadas'!$G:$G,'Controle de NFs Tomadas'!$E:$E,$A$1,'Controle de NFs Tomadas'!$F:$F,$A31,'Controle de NFs Tomadas'!$C:$C,GY$2)</f>
        <v>0</v>
      </c>
      <c r="GZ31" s="154">
        <f>SUMIFS('Controle de NFs Tomadas'!$G:$G,'Controle de NFs Tomadas'!$E:$E,$A$1,'Controle de NFs Tomadas'!$F:$F,$A31,'Controle de NFs Tomadas'!$C:$C,GZ$2)</f>
        <v>0</v>
      </c>
      <c r="HA31" s="154">
        <f>SUMIFS('Controle de NFs Tomadas'!$G:$G,'Controle de NFs Tomadas'!$E:$E,$A$1,'Controle de NFs Tomadas'!$F:$F,$A31,'Controle de NFs Tomadas'!$C:$C,HA$2)</f>
        <v>0</v>
      </c>
      <c r="HB31" s="154">
        <f>SUMIFS('Controle de NFs Tomadas'!$G:$G,'Controle de NFs Tomadas'!$E:$E,$A$1,'Controle de NFs Tomadas'!$F:$F,$A31,'Controle de NFs Tomadas'!$C:$C,HB$2)</f>
        <v>688.28</v>
      </c>
      <c r="HC31" s="154">
        <f>SUMIFS('Controle de NFs Tomadas'!$G:$G,'Controle de NFs Tomadas'!$E:$E,$A$1,'Controle de NFs Tomadas'!$F:$F,$A31,'Controle de NFs Tomadas'!$C:$C,HC$2)</f>
        <v>0</v>
      </c>
      <c r="HD31" s="154">
        <f>SUMIFS('Controle de NFs Tomadas'!$G:$G,'Controle de NFs Tomadas'!$E:$E,$A$1,'Controle de NFs Tomadas'!$F:$F,$A31,'Controle de NFs Tomadas'!$C:$C,HD$2)</f>
        <v>0</v>
      </c>
      <c r="HE31" s="154">
        <f>SUMIFS('Controle de NFs Tomadas'!$G:$G,'Controle de NFs Tomadas'!$E:$E,$A$1,'Controle de NFs Tomadas'!$F:$F,$A31,'Controle de NFs Tomadas'!$C:$C,HE$2)</f>
        <v>0</v>
      </c>
      <c r="HF31" s="154">
        <f>SUMIFS('Controle de NFs Tomadas'!$G:$G,'Controle de NFs Tomadas'!$E:$E,$A$1,'Controle de NFs Tomadas'!$F:$F,$A31,'Controle de NFs Tomadas'!$C:$C,HF$2)</f>
        <v>0</v>
      </c>
      <c r="HG31" s="154">
        <f>SUMIFS('Controle de NFs Tomadas'!$G:$G,'Controle de NFs Tomadas'!$E:$E,$A$1,'Controle de NFs Tomadas'!$F:$F,$A31,'Controle de NFs Tomadas'!$C:$C,HG$2)</f>
        <v>418.45</v>
      </c>
      <c r="HH31" s="154">
        <f>SUMIFS('Controle de NFs Tomadas'!$G:$G,'Controle de NFs Tomadas'!$E:$E,$A$1,'Controle de NFs Tomadas'!$F:$F,$A31,'Controle de NFs Tomadas'!$C:$C,HH$2)</f>
        <v>0</v>
      </c>
      <c r="HI31" s="154">
        <f>SUMIFS('Controle de NFs Tomadas'!$G:$G,'Controle de NFs Tomadas'!$E:$E,$A$1,'Controle de NFs Tomadas'!$F:$F,$A31,'Controle de NFs Tomadas'!$C:$C,HI$2)</f>
        <v>0</v>
      </c>
      <c r="HJ31" s="154">
        <f>SUMIFS('Controle de NFs Tomadas'!$G:$G,'Controle de NFs Tomadas'!$E:$E,$A$1,'Controle de NFs Tomadas'!$F:$F,$A31,'Controle de NFs Tomadas'!$C:$C,HJ$2)</f>
        <v>0</v>
      </c>
      <c r="HK31" s="154">
        <f>SUMIFS('Controle de NFs Tomadas'!$G:$G,'Controle de NFs Tomadas'!$E:$E,$A$1,'Controle de NFs Tomadas'!$F:$F,$A31,'Controle de NFs Tomadas'!$C:$C,HK$2)</f>
        <v>0</v>
      </c>
      <c r="HL31" s="154">
        <f>SUMIFS('Controle de NFs Tomadas'!$G:$G,'Controle de NFs Tomadas'!$E:$E,$A$1,'Controle de NFs Tomadas'!$F:$F,$A31,'Controle de NFs Tomadas'!$C:$C,HL$2)</f>
        <v>229.2</v>
      </c>
      <c r="HM31" s="154">
        <f>SUMIFS('Controle de NFs Tomadas'!$G:$G,'Controle de NFs Tomadas'!$E:$E,$A$1,'Controle de NFs Tomadas'!$F:$F,$A31,'Controle de NFs Tomadas'!$C:$C,HM$2)</f>
        <v>257.92</v>
      </c>
      <c r="HN31" s="154">
        <f>SUMIFS('Controle de NFs Tomadas'!$G:$G,'Controle de NFs Tomadas'!$E:$E,$A$1,'Controle de NFs Tomadas'!$F:$F,$A31,'Controle de NFs Tomadas'!$C:$C,HN$2)</f>
        <v>0</v>
      </c>
      <c r="HO31" s="154">
        <f>SUMIFS('Controle de NFs Tomadas'!$G:$G,'Controle de NFs Tomadas'!$E:$E,$A$1,'Controle de NFs Tomadas'!$F:$F,$A31,'Controle de NFs Tomadas'!$C:$C,HO$2)</f>
        <v>0</v>
      </c>
      <c r="HP31" s="154">
        <f>SUMIFS('Controle de NFs Tomadas'!$G:$G,'Controle de NFs Tomadas'!$E:$E,$A$1,'Controle de NFs Tomadas'!$F:$F,$A31,'Controle de NFs Tomadas'!$C:$C,HP$2)</f>
        <v>0</v>
      </c>
      <c r="HQ31" s="154">
        <f>SUMIFS('Controle de NFs Tomadas'!$G:$G,'Controle de NFs Tomadas'!$E:$E,$A$1,'Controle de NFs Tomadas'!$F:$F,$A31,'Controle de NFs Tomadas'!$C:$C,HQ$2)</f>
        <v>0</v>
      </c>
      <c r="HR31" s="154">
        <f>SUMIFS('Controle de NFs Tomadas'!$G:$G,'Controle de NFs Tomadas'!$E:$E,$A$1,'Controle de NFs Tomadas'!$F:$F,$A31,'Controle de NFs Tomadas'!$C:$C,HR$2)</f>
        <v>241.93</v>
      </c>
      <c r="HS31" s="154">
        <f>SUMIFS('Controle de NFs Tomadas'!$G:$G,'Controle de NFs Tomadas'!$E:$E,$A$1,'Controle de NFs Tomadas'!$F:$F,$A31,'Controle de NFs Tomadas'!$C:$C,HS$2)</f>
        <v>0</v>
      </c>
      <c r="HT31" s="154">
        <f>SUMIFS('Controle de NFs Tomadas'!$G:$G,'Controle de NFs Tomadas'!$E:$E,$A$1,'Controle de NFs Tomadas'!$F:$F,$A31,'Controle de NFs Tomadas'!$C:$C,HT$2)</f>
        <v>160.82</v>
      </c>
      <c r="HU31" s="154">
        <f>SUMIFS('Controle de NFs Tomadas'!$G:$G,'Controle de NFs Tomadas'!$E:$E,$A$1,'Controle de NFs Tomadas'!$F:$F,$A31,'Controle de NFs Tomadas'!$C:$C,HU$2)</f>
        <v>0</v>
      </c>
      <c r="HV31" s="154">
        <f>SUMIFS('Controle de NFs Tomadas'!$G:$G,'Controle de NFs Tomadas'!$E:$E,$A$1,'Controle de NFs Tomadas'!$F:$F,$A31,'Controle de NFs Tomadas'!$C:$C,HV$2)</f>
        <v>0</v>
      </c>
      <c r="HW31" s="154">
        <f>SUMIFS('Controle de NFs Tomadas'!$G:$G,'Controle de NFs Tomadas'!$E:$E,$A$1,'Controle de NFs Tomadas'!$F:$F,$A31,'Controle de NFs Tomadas'!$C:$C,HW$2)</f>
        <v>0</v>
      </c>
      <c r="HX31" s="154">
        <f>SUMIFS('Controle de NFs Tomadas'!$G:$G,'Controle de NFs Tomadas'!$E:$E,$A$1,'Controle de NFs Tomadas'!$F:$F,$A31,'Controle de NFs Tomadas'!$C:$C,HX$2)</f>
        <v>0</v>
      </c>
      <c r="HY31" s="154">
        <f>SUMIFS('Controle de NFs Tomadas'!$G:$G,'Controle de NFs Tomadas'!$E:$E,$A$1,'Controle de NFs Tomadas'!$F:$F,$A31,'Controle de NFs Tomadas'!$C:$C,HY$2)</f>
        <v>0</v>
      </c>
      <c r="HZ31" s="154">
        <f>SUMIFS('Controle de NFs Tomadas'!$G:$G,'Controle de NFs Tomadas'!$E:$E,$A$1,'Controle de NFs Tomadas'!$F:$F,$A31,'Controle de NFs Tomadas'!$C:$C,HZ$2)</f>
        <v>0</v>
      </c>
      <c r="IA31" s="154">
        <f>SUMIFS('Controle de NFs Tomadas'!$G:$G,'Controle de NFs Tomadas'!$E:$E,$A$1,'Controle de NFs Tomadas'!$F:$F,$A31,'Controle de NFs Tomadas'!$C:$C,IA$2)</f>
        <v>0</v>
      </c>
      <c r="IB31" s="154">
        <f>SUMIFS('Controle de NFs Tomadas'!$G:$G,'Controle de NFs Tomadas'!$E:$E,$A$1,'Controle de NFs Tomadas'!$F:$F,$A31,'Controle de NFs Tomadas'!$C:$C,IB$2)</f>
        <v>0</v>
      </c>
      <c r="IC31" s="154">
        <f>SUMIFS('Controle de NFs Tomadas'!$G:$G,'Controle de NFs Tomadas'!$E:$E,$A$1,'Controle de NFs Tomadas'!$F:$F,$A31,'Controle de NFs Tomadas'!$C:$C,IC$2)</f>
        <v>0</v>
      </c>
      <c r="ID31" s="154">
        <f>SUMIFS('Controle de NFs Tomadas'!$G:$G,'Controle de NFs Tomadas'!$E:$E,$A$1,'Controle de NFs Tomadas'!$F:$F,$A31,'Controle de NFs Tomadas'!$C:$C,ID$2)</f>
        <v>450.64</v>
      </c>
      <c r="IE31" s="154">
        <f>SUMIFS('Controle de NFs Tomadas'!$G:$G,'Controle de NFs Tomadas'!$E:$E,$A$1,'Controle de NFs Tomadas'!$F:$F,$A31,'Controle de NFs Tomadas'!$C:$C,IE$2)</f>
        <v>0</v>
      </c>
      <c r="IF31" s="154">
        <f>SUMIFS('Controle de NFs Tomadas'!$G:$G,'Controle de NFs Tomadas'!$E:$E,$A$1,'Controle de NFs Tomadas'!$F:$F,$A31,'Controle de NFs Tomadas'!$C:$C,IF$2)</f>
        <v>0</v>
      </c>
      <c r="IG31" s="154">
        <f>SUMIFS('Controle de NFs Tomadas'!$G:$G,'Controle de NFs Tomadas'!$E:$E,$A$1,'Controle de NFs Tomadas'!$F:$F,$A31,'Controle de NFs Tomadas'!$C:$C,IG$2)</f>
        <v>0</v>
      </c>
      <c r="IH31" s="154">
        <f>SUMIFS('Controle de NFs Tomadas'!$G:$G,'Controle de NFs Tomadas'!$E:$E,$A$1,'Controle de NFs Tomadas'!$F:$F,$A31,'Controle de NFs Tomadas'!$C:$C,IH$2)</f>
        <v>0</v>
      </c>
      <c r="II31" s="154">
        <f>SUMIFS('Controle de NFs Tomadas'!$G:$G,'Controle de NFs Tomadas'!$E:$E,$A$1,'Controle de NFs Tomadas'!$F:$F,$A31,'Controle de NFs Tomadas'!$C:$C,II$2)</f>
        <v>0</v>
      </c>
      <c r="IJ31" s="154">
        <f>SUMIFS('Controle de NFs Tomadas'!$G:$G,'Controle de NFs Tomadas'!$E:$E,$A$1,'Controle de NFs Tomadas'!$F:$F,$A31,'Controle de NFs Tomadas'!$C:$C,IJ$2)</f>
        <v>0</v>
      </c>
      <c r="IK31" s="154">
        <f>SUMIFS('Controle de NFs Tomadas'!$G:$G,'Controle de NFs Tomadas'!$E:$E,$A$1,'Controle de NFs Tomadas'!$F:$F,$A31,'Controle de NFs Tomadas'!$C:$C,IK$2)</f>
        <v>0</v>
      </c>
      <c r="IL31" s="154">
        <f>SUMIFS('Controle de NFs Tomadas'!$G:$G,'Controle de NFs Tomadas'!$E:$E,$A$1,'Controle de NFs Tomadas'!$F:$F,$A31,'Controle de NFs Tomadas'!$C:$C,IL$2)</f>
        <v>0</v>
      </c>
      <c r="IM31" s="154">
        <f>SUMIFS('Controle de NFs Tomadas'!$G:$G,'Controle de NFs Tomadas'!$E:$E,$A$1,'Controle de NFs Tomadas'!$F:$F,$A31,'Controle de NFs Tomadas'!$C:$C,IM$2)</f>
        <v>0</v>
      </c>
      <c r="IN31" s="154">
        <f>SUMIFS('Controle de NFs Tomadas'!$G:$G,'Controle de NFs Tomadas'!$E:$E,$A$1,'Controle de NFs Tomadas'!$F:$F,$A31,'Controle de NFs Tomadas'!$C:$C,IN$2)</f>
        <v>0</v>
      </c>
      <c r="IO31" s="154">
        <f>SUMIFS('Controle de NFs Tomadas'!$G:$G,'Controle de NFs Tomadas'!$E:$E,$A$1,'Controle de NFs Tomadas'!$F:$F,$A31,'Controle de NFs Tomadas'!$C:$C,IO$2)</f>
        <v>0</v>
      </c>
      <c r="IP31" s="154">
        <f>SUMIFS('Controle de NFs Tomadas'!$G:$G,'Controle de NFs Tomadas'!$E:$E,$A$1,'Controle de NFs Tomadas'!$F:$F,$A31,'Controle de NFs Tomadas'!$C:$C,IP$2)</f>
        <v>0</v>
      </c>
      <c r="IQ31" s="154">
        <f>SUMIFS('Controle de NFs Tomadas'!$G:$G,'Controle de NFs Tomadas'!$E:$E,$A$1,'Controle de NFs Tomadas'!$F:$F,$A31,'Controle de NFs Tomadas'!$C:$C,IQ$2)</f>
        <v>0</v>
      </c>
      <c r="IR31" s="154">
        <f>SUMIFS('Controle de NFs Tomadas'!$G:$G,'Controle de NFs Tomadas'!$E:$E,$A$1,'Controle de NFs Tomadas'!$F:$F,$A31,'Controle de NFs Tomadas'!$C:$C,IR$2)</f>
        <v>0</v>
      </c>
      <c r="IS31" s="154">
        <f>SUMIFS('Controle de NFs Tomadas'!$G:$G,'Controle de NFs Tomadas'!$E:$E,$A$1,'Controle de NFs Tomadas'!$F:$F,$A31,'Controle de NFs Tomadas'!$C:$C,IS$2)</f>
        <v>0</v>
      </c>
      <c r="IT31" s="154">
        <f>SUMIFS('Controle de NFs Tomadas'!$G:$G,'Controle de NFs Tomadas'!$E:$E,$A$1,'Controle de NFs Tomadas'!$F:$F,$A31,'Controle de NFs Tomadas'!$C:$C,IT$2)</f>
        <v>0</v>
      </c>
      <c r="IU31" s="154">
        <f>SUMIFS('Controle de NFs Tomadas'!$G:$G,'Controle de NFs Tomadas'!$E:$E,$A$1,'Controle de NFs Tomadas'!$F:$F,$A31,'Controle de NFs Tomadas'!$C:$C,IU$2)</f>
        <v>0</v>
      </c>
      <c r="IV31" s="154">
        <f>SUMIFS('Controle de NFs Tomadas'!$G:$G,'Controle de NFs Tomadas'!$E:$E,$A$1,'Controle de NFs Tomadas'!$F:$F,$A31,'Controle de NFs Tomadas'!$C:$C,IV$2)</f>
        <v>0</v>
      </c>
      <c r="IW31" s="154">
        <f>SUMIFS('Controle de NFs Tomadas'!$G:$G,'Controle de NFs Tomadas'!$E:$E,$A$1,'Controle de NFs Tomadas'!$F:$F,$A31,'Controle de NFs Tomadas'!$C:$C,IW$2)</f>
        <v>0</v>
      </c>
      <c r="IX31" s="154">
        <f>SUMIFS('Controle de NFs Tomadas'!$G:$G,'Controle de NFs Tomadas'!$E:$E,$A$1,'Controle de NFs Tomadas'!$F:$F,$A31,'Controle de NFs Tomadas'!$C:$C,IX$2)</f>
        <v>0</v>
      </c>
      <c r="IY31" s="154">
        <f>SUMIFS('Controle de NFs Tomadas'!$G:$G,'Controle de NFs Tomadas'!$E:$E,$A$1,'Controle de NFs Tomadas'!$F:$F,$A31,'Controle de NFs Tomadas'!$C:$C,IY$2)</f>
        <v>0</v>
      </c>
      <c r="IZ31" s="154">
        <f>SUMIFS('Controle de NFs Tomadas'!$G:$G,'Controle de NFs Tomadas'!$E:$E,$A$1,'Controle de NFs Tomadas'!$F:$F,$A31,'Controle de NFs Tomadas'!$C:$C,IZ$2)</f>
        <v>0</v>
      </c>
      <c r="JA31" s="154">
        <f>SUMIFS('Controle de NFs Tomadas'!$G:$G,'Controle de NFs Tomadas'!$E:$E,$A$1,'Controle de NFs Tomadas'!$F:$F,$A31,'Controle de NFs Tomadas'!$C:$C,JA$2)</f>
        <v>0</v>
      </c>
      <c r="JB31" s="154">
        <f>SUMIFS('Controle de NFs Tomadas'!$G:$G,'Controle de NFs Tomadas'!$E:$E,$A$1,'Controle de NFs Tomadas'!$F:$F,$A31,'Controle de NFs Tomadas'!$C:$C,JB$2)</f>
        <v>0</v>
      </c>
      <c r="JC31" s="154">
        <f>SUMIFS('Controle de NFs Tomadas'!$G:$G,'Controle de NFs Tomadas'!$E:$E,$A$1,'Controle de NFs Tomadas'!$F:$F,$A31,'Controle de NFs Tomadas'!$C:$C,JC$2)</f>
        <v>0</v>
      </c>
      <c r="JD31" s="154">
        <f>SUMIFS('Controle de NFs Tomadas'!$G:$G,'Controle de NFs Tomadas'!$E:$E,$A$1,'Controle de NFs Tomadas'!$F:$F,$A31,'Controle de NFs Tomadas'!$C:$C,JD$2)</f>
        <v>0</v>
      </c>
      <c r="JE31" s="154">
        <f>SUMIFS('Controle de NFs Tomadas'!$G:$G,'Controle de NFs Tomadas'!$E:$E,$A$1,'Controle de NFs Tomadas'!$F:$F,$A31,'Controle de NFs Tomadas'!$C:$C,JE$2)</f>
        <v>0</v>
      </c>
      <c r="JF31" s="154">
        <f>SUMIFS('Controle de NFs Tomadas'!$G:$G,'Controle de NFs Tomadas'!$E:$E,$A$1,'Controle de NFs Tomadas'!$F:$F,$A31,'Controle de NFs Tomadas'!$C:$C,JF$2)</f>
        <v>0</v>
      </c>
      <c r="JG31" s="154">
        <f>SUMIFS('Controle de NFs Tomadas'!$G:$G,'Controle de NFs Tomadas'!$E:$E,$A$1,'Controle de NFs Tomadas'!$F:$F,$A31,'Controle de NFs Tomadas'!$C:$C,JG$2)</f>
        <v>0</v>
      </c>
      <c r="JH31" s="154">
        <f>SUMIFS('Controle de NFs Tomadas'!$G:$G,'Controle de NFs Tomadas'!$E:$E,$A$1,'Controle de NFs Tomadas'!$F:$F,$A31,'Controle de NFs Tomadas'!$C:$C,JH$2)</f>
        <v>0</v>
      </c>
      <c r="JI31" s="154">
        <f>SUMIFS('Controle de NFs Tomadas'!$G:$G,'Controle de NFs Tomadas'!$E:$E,$A$1,'Controle de NFs Tomadas'!$F:$F,$A31,'Controle de NFs Tomadas'!$C:$C,JI$2)</f>
        <v>0</v>
      </c>
      <c r="JJ31" s="154">
        <f>SUMIFS('Controle de NFs Tomadas'!$G:$G,'Controle de NFs Tomadas'!$E:$E,$A$1,'Controle de NFs Tomadas'!$F:$F,$A31,'Controle de NFs Tomadas'!$C:$C,JJ$2)</f>
        <v>0</v>
      </c>
      <c r="JK31" s="154">
        <f>SUMIFS('Controle de NFs Tomadas'!$G:$G,'Controle de NFs Tomadas'!$E:$E,$A$1,'Controle de NFs Tomadas'!$F:$F,$A31,'Controle de NFs Tomadas'!$C:$C,JK$2)</f>
        <v>0</v>
      </c>
      <c r="JL31" s="154">
        <f>SUMIFS('Controle de NFs Tomadas'!$G:$G,'Controle de NFs Tomadas'!$E:$E,$A$1,'Controle de NFs Tomadas'!$F:$F,$A31,'Controle de NFs Tomadas'!$C:$C,JL$2)</f>
        <v>0</v>
      </c>
      <c r="JM31" s="154">
        <f>SUMIFS('Controle de NFs Tomadas'!$G:$G,'Controle de NFs Tomadas'!$E:$E,$A$1,'Controle de NFs Tomadas'!$F:$F,$A31,'Controle de NFs Tomadas'!$C:$C,JM$2)</f>
        <v>0</v>
      </c>
      <c r="JN31" s="154">
        <f>SUMIFS('Controle de NFs Tomadas'!$G:$G,'Controle de NFs Tomadas'!$E:$E,$A$1,'Controle de NFs Tomadas'!$F:$F,$A31,'Controle de NFs Tomadas'!$C:$C,JN$2)</f>
        <v>0</v>
      </c>
      <c r="JO31" s="154">
        <f>SUMIFS('Controle de NFs Tomadas'!$G:$G,'Controle de NFs Tomadas'!$E:$E,$A$1,'Controle de NFs Tomadas'!$F:$F,$A31,'Controle de NFs Tomadas'!$C:$C,JO$2)</f>
        <v>0</v>
      </c>
      <c r="JP31" s="154">
        <f>SUMIFS('Controle de NFs Tomadas'!$G:$G,'Controle de NFs Tomadas'!$E:$E,$A$1,'Controle de NFs Tomadas'!$F:$F,$A31,'Controle de NFs Tomadas'!$C:$C,JP$2)</f>
        <v>0</v>
      </c>
      <c r="JQ31" s="154">
        <f>SUMIFS('Controle de NFs Tomadas'!$G:$G,'Controle de NFs Tomadas'!$E:$E,$A$1,'Controle de NFs Tomadas'!$F:$F,$A31,'Controle de NFs Tomadas'!$C:$C,JQ$2)</f>
        <v>0</v>
      </c>
      <c r="JR31" s="154">
        <f>SUMIFS('Controle de NFs Tomadas'!$G:$G,'Controle de NFs Tomadas'!$E:$E,$A$1,'Controle de NFs Tomadas'!$F:$F,$A31,'Controle de NFs Tomadas'!$C:$C,JR$2)</f>
        <v>0</v>
      </c>
      <c r="JS31" s="154">
        <f>SUMIFS('Controle de NFs Tomadas'!$G:$G,'Controle de NFs Tomadas'!$E:$E,$A$1,'Controle de NFs Tomadas'!$F:$F,$A31,'Controle de NFs Tomadas'!$C:$C,JS$2)</f>
        <v>0</v>
      </c>
      <c r="JT31" s="154">
        <f>SUMIFS('Controle de NFs Tomadas'!$G:$G,'Controle de NFs Tomadas'!$E:$E,$A$1,'Controle de NFs Tomadas'!$F:$F,$A31,'Controle de NFs Tomadas'!$C:$C,JT$2)</f>
        <v>0</v>
      </c>
      <c r="JU31" s="154">
        <f>SUMIFS('Controle de NFs Tomadas'!$G:$G,'Controle de NFs Tomadas'!$E:$E,$A$1,'Controle de NFs Tomadas'!$F:$F,$A31,'Controle de NFs Tomadas'!$C:$C,JU$2)</f>
        <v>0</v>
      </c>
      <c r="JV31" s="154">
        <f>SUMIFS('Controle de NFs Tomadas'!$G:$G,'Controle de NFs Tomadas'!$E:$E,$A$1,'Controle de NFs Tomadas'!$F:$F,$A31,'Controle de NFs Tomadas'!$C:$C,JV$2)</f>
        <v>0</v>
      </c>
      <c r="JW31" s="154">
        <f>SUMIFS('Controle de NFs Tomadas'!$G:$G,'Controle de NFs Tomadas'!$E:$E,$A$1,'Controle de NFs Tomadas'!$F:$F,$A31,'Controle de NFs Tomadas'!$C:$C,JW$2)</f>
        <v>0</v>
      </c>
      <c r="JX31" s="154">
        <f>SUMIFS('Controle de NFs Tomadas'!$G:$G,'Controle de NFs Tomadas'!$E:$E,$A$1,'Controle de NFs Tomadas'!$F:$F,$A31,'Controle de NFs Tomadas'!$C:$C,JX$2)</f>
        <v>0</v>
      </c>
      <c r="JY31" s="154">
        <f>SUMIFS('Controle de NFs Tomadas'!$G:$G,'Controle de NFs Tomadas'!$E:$E,$A$1,'Controle de NFs Tomadas'!$F:$F,$A31,'Controle de NFs Tomadas'!$C:$C,JY$2)</f>
        <v>0</v>
      </c>
      <c r="JZ31" s="154">
        <f>SUMIFS('Controle de NFs Tomadas'!$G:$G,'Controle de NFs Tomadas'!$E:$E,$A$1,'Controle de NFs Tomadas'!$F:$F,$A31,'Controle de NFs Tomadas'!$C:$C,JZ$2)</f>
        <v>0</v>
      </c>
      <c r="KA31" s="154">
        <f>SUMIFS('Controle de NFs Tomadas'!$G:$G,'Controle de NFs Tomadas'!$E:$E,$A$1,'Controle de NFs Tomadas'!$F:$F,$A31,'Controle de NFs Tomadas'!$C:$C,KA$2)</f>
        <v>0</v>
      </c>
      <c r="KB31" s="154">
        <f>SUMIFS('Controle de NFs Tomadas'!$G:$G,'Controle de NFs Tomadas'!$E:$E,$A$1,'Controle de NFs Tomadas'!$F:$F,$A31,'Controle de NFs Tomadas'!$C:$C,KB$2)</f>
        <v>0</v>
      </c>
      <c r="KC31" s="154">
        <f>SUMIFS('Controle de NFs Tomadas'!$G:$G,'Controle de NFs Tomadas'!$E:$E,$A$1,'Controle de NFs Tomadas'!$F:$F,$A31,'Controle de NFs Tomadas'!$C:$C,KC$2)</f>
        <v>0</v>
      </c>
      <c r="KD31" s="154">
        <f>SUMIFS('Controle de NFs Tomadas'!$G:$G,'Controle de NFs Tomadas'!$E:$E,$A$1,'Controle de NFs Tomadas'!$F:$F,$A31,'Controle de NFs Tomadas'!$C:$C,KD$2)</f>
        <v>0</v>
      </c>
      <c r="KE31" s="154">
        <f>SUMIFS('Controle de NFs Tomadas'!$G:$G,'Controle de NFs Tomadas'!$E:$E,$A$1,'Controle de NFs Tomadas'!$F:$F,$A31,'Controle de NFs Tomadas'!$C:$C,KE$2)</f>
        <v>0</v>
      </c>
      <c r="KF31" s="154">
        <f>SUMIFS('Controle de NFs Tomadas'!$G:$G,'Controle de NFs Tomadas'!$E:$E,$A$1,'Controle de NFs Tomadas'!$F:$F,$A31,'Controle de NFs Tomadas'!$C:$C,KF$2)</f>
        <v>0</v>
      </c>
      <c r="KG31" s="154">
        <f>SUMIFS('Controle de NFs Tomadas'!$G:$G,'Controle de NFs Tomadas'!$E:$E,$A$1,'Controle de NFs Tomadas'!$F:$F,$A31,'Controle de NFs Tomadas'!$C:$C,KG$2)</f>
        <v>0</v>
      </c>
      <c r="KH31" s="154">
        <f>SUMIFS('Controle de NFs Tomadas'!$G:$G,'Controle de NFs Tomadas'!$E:$E,$A$1,'Controle de NFs Tomadas'!$F:$F,$A31,'Controle de NFs Tomadas'!$C:$C,KH$2)</f>
        <v>0</v>
      </c>
      <c r="KI31" s="154">
        <f>SUMIFS('Controle de NFs Tomadas'!$G:$G,'Controle de NFs Tomadas'!$E:$E,$A$1,'Controle de NFs Tomadas'!$F:$F,$A31,'Controle de NFs Tomadas'!$C:$C,KI$2)</f>
        <v>0</v>
      </c>
      <c r="KJ31" s="154">
        <f>SUMIFS('Controle de NFs Tomadas'!$G:$G,'Controle de NFs Tomadas'!$E:$E,$A$1,'Controle de NFs Tomadas'!$F:$F,$A31,'Controle de NFs Tomadas'!$C:$C,KJ$2)</f>
        <v>0</v>
      </c>
      <c r="KK31" s="154">
        <f>SUMIFS('Controle de NFs Tomadas'!$G:$G,'Controle de NFs Tomadas'!$E:$E,$A$1,'Controle de NFs Tomadas'!$F:$F,$A31,'Controle de NFs Tomadas'!$C:$C,KK$2)</f>
        <v>0</v>
      </c>
      <c r="KL31" s="154">
        <f>SUMIFS('Controle de NFs Tomadas'!$G:$G,'Controle de NFs Tomadas'!$E:$E,$A$1,'Controle de NFs Tomadas'!$F:$F,$A31,'Controle de NFs Tomadas'!$C:$C,KL$2)</f>
        <v>0</v>
      </c>
      <c r="KM31" s="154">
        <f>SUMIFS('Controle de NFs Tomadas'!$G:$G,'Controle de NFs Tomadas'!$E:$E,$A$1,'Controle de NFs Tomadas'!$F:$F,$A31,'Controle de NFs Tomadas'!$C:$C,KM$2)</f>
        <v>0</v>
      </c>
      <c r="KN31" s="154">
        <f>SUMIFS('Controle de NFs Tomadas'!$G:$G,'Controle de NFs Tomadas'!$E:$E,$A$1,'Controle de NFs Tomadas'!$F:$F,$A31,'Controle de NFs Tomadas'!$C:$C,KN$2)</f>
        <v>0</v>
      </c>
      <c r="KO31" s="154">
        <f>SUMIFS('Controle de NFs Tomadas'!$G:$G,'Controle de NFs Tomadas'!$E:$E,$A$1,'Controle de NFs Tomadas'!$F:$F,$A31,'Controle de NFs Tomadas'!$C:$C,KO$2)</f>
        <v>0</v>
      </c>
      <c r="KP31" s="154">
        <f>SUMIFS('Controle de NFs Tomadas'!$G:$G,'Controle de NFs Tomadas'!$E:$E,$A$1,'Controle de NFs Tomadas'!$F:$F,$A31,'Controle de NFs Tomadas'!$C:$C,KP$2)</f>
        <v>0</v>
      </c>
      <c r="KQ31" s="154">
        <f>SUMIFS('Controle de NFs Tomadas'!$G:$G,'Controle de NFs Tomadas'!$E:$E,$A$1,'Controle de NFs Tomadas'!$F:$F,$A31,'Controle de NFs Tomadas'!$C:$C,KQ$2)</f>
        <v>0</v>
      </c>
      <c r="KR31" s="154">
        <f>SUMIFS('Controle de NFs Tomadas'!$G:$G,'Controle de NFs Tomadas'!$E:$E,$A$1,'Controle de NFs Tomadas'!$F:$F,$A31,'Controle de NFs Tomadas'!$C:$C,KR$2)</f>
        <v>0</v>
      </c>
      <c r="KS31" s="154">
        <f>SUMIFS('Controle de NFs Tomadas'!$G:$G,'Controle de NFs Tomadas'!$E:$E,$A$1,'Controle de NFs Tomadas'!$F:$F,$A31,'Controle de NFs Tomadas'!$C:$C,KS$2)</f>
        <v>0</v>
      </c>
      <c r="KT31" s="154">
        <f>SUMIFS('Controle de NFs Tomadas'!$G:$G,'Controle de NFs Tomadas'!$E:$E,$A$1,'Controle de NFs Tomadas'!$F:$F,$A31,'Controle de NFs Tomadas'!$C:$C,KT$2)</f>
        <v>0</v>
      </c>
      <c r="KU31" s="154">
        <f>SUMIFS('Controle de NFs Tomadas'!$G:$G,'Controle de NFs Tomadas'!$E:$E,$A$1,'Controle de NFs Tomadas'!$F:$F,$A31,'Controle de NFs Tomadas'!$C:$C,KU$2)</f>
        <v>0</v>
      </c>
      <c r="KV31" s="154">
        <f>SUMIFS('Controle de NFs Tomadas'!$G:$G,'Controle de NFs Tomadas'!$E:$E,$A$1,'Controle de NFs Tomadas'!$F:$F,$A31,'Controle de NFs Tomadas'!$C:$C,KV$2)</f>
        <v>0</v>
      </c>
      <c r="KW31" s="154">
        <f>SUMIFS('Controle de NFs Tomadas'!$G:$G,'Controle de NFs Tomadas'!$E:$E,$A$1,'Controle de NFs Tomadas'!$F:$F,$A31,'Controle de NFs Tomadas'!$C:$C,KW$2)</f>
        <v>0</v>
      </c>
      <c r="KX31" s="154">
        <f>SUMIFS('Controle de NFs Tomadas'!$G:$G,'Controle de NFs Tomadas'!$E:$E,$A$1,'Controle de NFs Tomadas'!$F:$F,$A31,'Controle de NFs Tomadas'!$C:$C,KX$2)</f>
        <v>0</v>
      </c>
      <c r="KY31" s="154">
        <f>SUMIFS('Controle de NFs Tomadas'!$G:$G,'Controle de NFs Tomadas'!$E:$E,$A$1,'Controle de NFs Tomadas'!$F:$F,$A31,'Controle de NFs Tomadas'!$C:$C,KY$2)</f>
        <v>0</v>
      </c>
      <c r="KZ31" s="154">
        <f>SUMIFS('Controle de NFs Tomadas'!$G:$G,'Controle de NFs Tomadas'!$E:$E,$A$1,'Controle de NFs Tomadas'!$F:$F,$A31,'Controle de NFs Tomadas'!$C:$C,KZ$2)</f>
        <v>0</v>
      </c>
      <c r="LA31" s="154">
        <f>SUMIFS('Controle de NFs Tomadas'!$G:$G,'Controle de NFs Tomadas'!$E:$E,$A$1,'Controle de NFs Tomadas'!$F:$F,$A31,'Controle de NFs Tomadas'!$C:$C,LA$2)</f>
        <v>0</v>
      </c>
      <c r="LB31" s="154">
        <f>SUMIFS('Controle de NFs Tomadas'!$G:$G,'Controle de NFs Tomadas'!$E:$E,$A$1,'Controle de NFs Tomadas'!$F:$F,$A31,'Controle de NFs Tomadas'!$C:$C,LB$2)</f>
        <v>0</v>
      </c>
      <c r="LC31" s="154">
        <f>SUMIFS('Controle de NFs Tomadas'!$G:$G,'Controle de NFs Tomadas'!$E:$E,$A$1,'Controle de NFs Tomadas'!$F:$F,$A31,'Controle de NFs Tomadas'!$C:$C,LC$2)</f>
        <v>0</v>
      </c>
      <c r="LD31" s="154">
        <f>SUMIFS('Controle de NFs Tomadas'!$G:$G,'Controle de NFs Tomadas'!$E:$E,$A$1,'Controle de NFs Tomadas'!$F:$F,$A31,'Controle de NFs Tomadas'!$C:$C,LD$2)</f>
        <v>0</v>
      </c>
      <c r="LE31" s="154">
        <f>SUMIFS('Controle de NFs Tomadas'!$G:$G,'Controle de NFs Tomadas'!$E:$E,$A$1,'Controle de NFs Tomadas'!$F:$F,$A31,'Controle de NFs Tomadas'!$C:$C,LE$2)</f>
        <v>0</v>
      </c>
      <c r="LF31" s="154">
        <f>SUMIFS('Controle de NFs Tomadas'!$G:$G,'Controle de NFs Tomadas'!$E:$E,$A$1,'Controle de NFs Tomadas'!$F:$F,$A31,'Controle de NFs Tomadas'!$C:$C,LF$2)</f>
        <v>0</v>
      </c>
      <c r="LG31" s="154">
        <f>SUMIFS('Controle de NFs Tomadas'!$G:$G,'Controle de NFs Tomadas'!$E:$E,$A$1,'Controle de NFs Tomadas'!$F:$F,$A31,'Controle de NFs Tomadas'!$C:$C,LG$2)</f>
        <v>0</v>
      </c>
      <c r="LH31" s="154">
        <f>SUMIFS('Controle de NFs Tomadas'!$G:$G,'Controle de NFs Tomadas'!$E:$E,$A$1,'Controle de NFs Tomadas'!$F:$F,$A31,'Controle de NFs Tomadas'!$C:$C,LH$2)</f>
        <v>0</v>
      </c>
      <c r="LI31" s="154">
        <f>SUMIFS('Controle de NFs Tomadas'!$G:$G,'Controle de NFs Tomadas'!$E:$E,$A$1,'Controle de NFs Tomadas'!$F:$F,$A31,'Controle de NFs Tomadas'!$C:$C,LI$2)</f>
        <v>0</v>
      </c>
      <c r="LJ31" s="154">
        <f>SUMIFS('Controle de NFs Tomadas'!$G:$G,'Controle de NFs Tomadas'!$E:$E,$A$1,'Controle de NFs Tomadas'!$F:$F,$A31,'Controle de NFs Tomadas'!$C:$C,LJ$2)</f>
        <v>0</v>
      </c>
      <c r="LK31" s="154">
        <f>SUMIFS('Controle de NFs Tomadas'!$G:$G,'Controle de NFs Tomadas'!$E:$E,$A$1,'Controle de NFs Tomadas'!$F:$F,$A31,'Controle de NFs Tomadas'!$C:$C,LK$2)</f>
        <v>0</v>
      </c>
      <c r="LL31" s="154">
        <f>SUMIFS('Controle de NFs Tomadas'!$G:$G,'Controle de NFs Tomadas'!$E:$E,$A$1,'Controle de NFs Tomadas'!$F:$F,$A31,'Controle de NFs Tomadas'!$C:$C,LL$2)</f>
        <v>0</v>
      </c>
      <c r="LM31" s="154">
        <f>SUMIFS('Controle de NFs Tomadas'!$G:$G,'Controle de NFs Tomadas'!$E:$E,$A$1,'Controle de NFs Tomadas'!$F:$F,$A31,'Controle de NFs Tomadas'!$C:$C,LM$2)</f>
        <v>0</v>
      </c>
      <c r="LN31" s="154">
        <f>SUMIFS('Controle de NFs Tomadas'!$G:$G,'Controle de NFs Tomadas'!$E:$E,$A$1,'Controle de NFs Tomadas'!$F:$F,$A31,'Controle de NFs Tomadas'!$C:$C,LN$2)</f>
        <v>0</v>
      </c>
      <c r="LO31" s="154">
        <f>SUMIFS('Controle de NFs Tomadas'!$G:$G,'Controle de NFs Tomadas'!$E:$E,$A$1,'Controle de NFs Tomadas'!$F:$F,$A31,'Controle de NFs Tomadas'!$C:$C,LO$2)</f>
        <v>0</v>
      </c>
      <c r="LP31" s="154">
        <f>SUMIFS('Controle de NFs Tomadas'!$G:$G,'Controle de NFs Tomadas'!$E:$E,$A$1,'Controle de NFs Tomadas'!$F:$F,$A31,'Controle de NFs Tomadas'!$C:$C,LP$2)</f>
        <v>0</v>
      </c>
      <c r="LQ31" s="154">
        <f>SUMIFS('Controle de NFs Tomadas'!$G:$G,'Controle de NFs Tomadas'!$E:$E,$A$1,'Controle de NFs Tomadas'!$F:$F,$A31,'Controle de NFs Tomadas'!$C:$C,LQ$2)</f>
        <v>0</v>
      </c>
      <c r="LR31" s="154">
        <f>SUMIFS('Controle de NFs Tomadas'!$G:$G,'Controle de NFs Tomadas'!$E:$E,$A$1,'Controle de NFs Tomadas'!$F:$F,$A31,'Controle de NFs Tomadas'!$C:$C,LR$2)</f>
        <v>0</v>
      </c>
      <c r="LS31" s="154">
        <f>SUMIFS('Controle de NFs Tomadas'!$G:$G,'Controle de NFs Tomadas'!$E:$E,$A$1,'Controle de NFs Tomadas'!$F:$F,$A31,'Controle de NFs Tomadas'!$C:$C,LS$2)</f>
        <v>0</v>
      </c>
      <c r="LT31" s="154">
        <f>SUMIFS('Controle de NFs Tomadas'!$G:$G,'Controle de NFs Tomadas'!$E:$E,$A$1,'Controle de NFs Tomadas'!$F:$F,$A31,'Controle de NFs Tomadas'!$C:$C,LT$2)</f>
        <v>0</v>
      </c>
      <c r="LU31" s="154">
        <f>SUMIFS('Controle de NFs Tomadas'!$G:$G,'Controle de NFs Tomadas'!$E:$E,$A$1,'Controle de NFs Tomadas'!$F:$F,$A31,'Controle de NFs Tomadas'!$C:$C,LU$2)</f>
        <v>0</v>
      </c>
      <c r="LV31" s="154">
        <f>SUMIFS('Controle de NFs Tomadas'!$G:$G,'Controle de NFs Tomadas'!$E:$E,$A$1,'Controle de NFs Tomadas'!$F:$F,$A31,'Controle de NFs Tomadas'!$C:$C,LV$2)</f>
        <v>0</v>
      </c>
      <c r="LW31" s="154">
        <f>SUMIFS('Controle de NFs Tomadas'!$G:$G,'Controle de NFs Tomadas'!$E:$E,$A$1,'Controle de NFs Tomadas'!$F:$F,$A31,'Controle de NFs Tomadas'!$C:$C,LW$2)</f>
        <v>0</v>
      </c>
      <c r="LX31" s="154">
        <f>SUMIFS('Controle de NFs Tomadas'!$G:$G,'Controle de NFs Tomadas'!$E:$E,$A$1,'Controle de NFs Tomadas'!$F:$F,$A31,'Controle de NFs Tomadas'!$C:$C,LX$2)</f>
        <v>0</v>
      </c>
      <c r="LY31" s="154">
        <f>SUMIFS('Controle de NFs Tomadas'!$G:$G,'Controle de NFs Tomadas'!$E:$E,$A$1,'Controle de NFs Tomadas'!$F:$F,$A31,'Controle de NFs Tomadas'!$C:$C,LY$2)</f>
        <v>0</v>
      </c>
      <c r="LZ31" s="154">
        <f>SUMIFS('Controle de NFs Tomadas'!$G:$G,'Controle de NFs Tomadas'!$E:$E,$A$1,'Controle de NFs Tomadas'!$F:$F,$A31,'Controle de NFs Tomadas'!$C:$C,LZ$2)</f>
        <v>0</v>
      </c>
      <c r="MA31" s="154">
        <f>SUMIFS('Controle de NFs Tomadas'!$G:$G,'Controle de NFs Tomadas'!$E:$E,$A$1,'Controle de NFs Tomadas'!$F:$F,$A31,'Controle de NFs Tomadas'!$C:$C,MA$2)</f>
        <v>0</v>
      </c>
      <c r="MB31" s="154">
        <f>SUMIFS('Controle de NFs Tomadas'!$G:$G,'Controle de NFs Tomadas'!$E:$E,$A$1,'Controle de NFs Tomadas'!$F:$F,$A31,'Controle de NFs Tomadas'!$C:$C,MB$2)</f>
        <v>0</v>
      </c>
      <c r="MC31" s="154">
        <f>SUMIFS('Controle de NFs Tomadas'!$G:$G,'Controle de NFs Tomadas'!$E:$E,$A$1,'Controle de NFs Tomadas'!$F:$F,$A31,'Controle de NFs Tomadas'!$C:$C,MC$2)</f>
        <v>0</v>
      </c>
      <c r="MD31" s="154">
        <f>SUMIFS('Controle de NFs Tomadas'!$G:$G,'Controle de NFs Tomadas'!$E:$E,$A$1,'Controle de NFs Tomadas'!$F:$F,$A31,'Controle de NFs Tomadas'!$C:$C,MD$2)</f>
        <v>0</v>
      </c>
      <c r="ME31" s="154">
        <f>SUMIFS('Controle de NFs Tomadas'!$G:$G,'Controle de NFs Tomadas'!$E:$E,$A$1,'Controle de NFs Tomadas'!$F:$F,$A31,'Controle de NFs Tomadas'!$C:$C,ME$2)</f>
        <v>0</v>
      </c>
      <c r="MF31" s="154">
        <f>SUMIFS('Controle de NFs Tomadas'!$G:$G,'Controle de NFs Tomadas'!$E:$E,$A$1,'Controle de NFs Tomadas'!$F:$F,$A31,'Controle de NFs Tomadas'!$C:$C,MF$2)</f>
        <v>0</v>
      </c>
      <c r="MG31" s="154">
        <f>SUMIFS('Controle de NFs Tomadas'!$G:$G,'Controle de NFs Tomadas'!$E:$E,$A$1,'Controle de NFs Tomadas'!$F:$F,$A31,'Controle de NFs Tomadas'!$C:$C,MG$2)</f>
        <v>0</v>
      </c>
      <c r="MH31" s="154">
        <f>SUMIFS('Controle de NFs Tomadas'!$G:$G,'Controle de NFs Tomadas'!$E:$E,$A$1,'Controle de NFs Tomadas'!$F:$F,$A31,'Controle de NFs Tomadas'!$C:$C,MH$2)</f>
        <v>0</v>
      </c>
      <c r="MI31" s="154">
        <f>SUMIFS('Controle de NFs Tomadas'!$G:$G,'Controle de NFs Tomadas'!$E:$E,$A$1,'Controle de NFs Tomadas'!$F:$F,$A31,'Controle de NFs Tomadas'!$C:$C,MI$2)</f>
        <v>0</v>
      </c>
      <c r="MJ31" s="154">
        <f>SUMIFS('Controle de NFs Tomadas'!$G:$G,'Controle de NFs Tomadas'!$E:$E,$A$1,'Controle de NFs Tomadas'!$F:$F,$A31,'Controle de NFs Tomadas'!$C:$C,MJ$2)</f>
        <v>0</v>
      </c>
      <c r="MK31" s="154">
        <f>SUMIFS('Controle de NFs Tomadas'!$G:$G,'Controle de NFs Tomadas'!$E:$E,$A$1,'Controle de NFs Tomadas'!$F:$F,$A31,'Controle de NFs Tomadas'!$C:$C,MK$2)</f>
        <v>0</v>
      </c>
      <c r="ML31" s="154">
        <f>SUMIFS('Controle de NFs Tomadas'!$G:$G,'Controle de NFs Tomadas'!$E:$E,$A$1,'Controle de NFs Tomadas'!$F:$F,$A31,'Controle de NFs Tomadas'!$C:$C,ML$2)</f>
        <v>0</v>
      </c>
      <c r="MM31" s="154">
        <f>SUMIFS('Controle de NFs Tomadas'!$G:$G,'Controle de NFs Tomadas'!$E:$E,$A$1,'Controle de NFs Tomadas'!$F:$F,$A31,'Controle de NFs Tomadas'!$C:$C,MM$2)</f>
        <v>0</v>
      </c>
      <c r="MN31" s="154">
        <f>SUMIFS('Controle de NFs Tomadas'!$G:$G,'Controle de NFs Tomadas'!$E:$E,$A$1,'Controle de NFs Tomadas'!$F:$F,$A31,'Controle de NFs Tomadas'!$C:$C,MN$2)</f>
        <v>0</v>
      </c>
      <c r="MO31" s="154">
        <f>SUMIFS('Controle de NFs Tomadas'!$G:$G,'Controle de NFs Tomadas'!$E:$E,$A$1,'Controle de NFs Tomadas'!$F:$F,$A31,'Controle de NFs Tomadas'!$C:$C,MO$2)</f>
        <v>0</v>
      </c>
      <c r="MP31" s="154">
        <f>SUMIFS('Controle de NFs Tomadas'!$G:$G,'Controle de NFs Tomadas'!$E:$E,$A$1,'Controle de NFs Tomadas'!$F:$F,$A31,'Controle de NFs Tomadas'!$C:$C,MP$2)</f>
        <v>0</v>
      </c>
      <c r="MQ31" s="154">
        <f>SUMIFS('Controle de NFs Tomadas'!$G:$G,'Controle de NFs Tomadas'!$E:$E,$A$1,'Controle de NFs Tomadas'!$F:$F,$A31,'Controle de NFs Tomadas'!$C:$C,MQ$2)</f>
        <v>0</v>
      </c>
      <c r="MR31" s="154">
        <f>SUMIFS('Controle de NFs Tomadas'!$G:$G,'Controle de NFs Tomadas'!$E:$E,$A$1,'Controle de NFs Tomadas'!$F:$F,$A31,'Controle de NFs Tomadas'!$C:$C,MR$2)</f>
        <v>0</v>
      </c>
      <c r="MS31" s="154">
        <f>SUMIFS('Controle de NFs Tomadas'!$G:$G,'Controle de NFs Tomadas'!$E:$E,$A$1,'Controle de NFs Tomadas'!$F:$F,$A31,'Controle de NFs Tomadas'!$C:$C,MS$2)</f>
        <v>0</v>
      </c>
      <c r="MT31" s="154">
        <f>SUMIFS('Controle de NFs Tomadas'!$G:$G,'Controle de NFs Tomadas'!$E:$E,$A$1,'Controle de NFs Tomadas'!$F:$F,$A31,'Controle de NFs Tomadas'!$C:$C,MT$2)</f>
        <v>0</v>
      </c>
      <c r="MU31" s="154">
        <f>SUMIFS('Controle de NFs Tomadas'!$G:$G,'Controle de NFs Tomadas'!$E:$E,$A$1,'Controle de NFs Tomadas'!$F:$F,$A31,'Controle de NFs Tomadas'!$C:$C,MU$2)</f>
        <v>0</v>
      </c>
      <c r="MV31" s="154">
        <f>SUMIFS('Controle de NFs Tomadas'!$G:$G,'Controle de NFs Tomadas'!$E:$E,$A$1,'Controle de NFs Tomadas'!$F:$F,$A31,'Controle de NFs Tomadas'!$C:$C,MV$2)</f>
        <v>0</v>
      </c>
      <c r="MW31" s="154">
        <f>SUMIFS('Controle de NFs Tomadas'!$G:$G,'Controle de NFs Tomadas'!$E:$E,$A$1,'Controle de NFs Tomadas'!$F:$F,$A31,'Controle de NFs Tomadas'!$C:$C,MW$2)</f>
        <v>0</v>
      </c>
      <c r="MX31" s="154">
        <f>SUMIFS('Controle de NFs Tomadas'!$G:$G,'Controle de NFs Tomadas'!$E:$E,$A$1,'Controle de NFs Tomadas'!$F:$F,$A31,'Controle de NFs Tomadas'!$C:$C,MX$2)</f>
        <v>0</v>
      </c>
      <c r="MY31" s="154">
        <f>SUMIFS('Controle de NFs Tomadas'!$G:$G,'Controle de NFs Tomadas'!$E:$E,$A$1,'Controle de NFs Tomadas'!$F:$F,$A31,'Controle de NFs Tomadas'!$C:$C,MY$2)</f>
        <v>0</v>
      </c>
      <c r="MZ31" s="154">
        <f>SUMIFS('Controle de NFs Tomadas'!$G:$G,'Controle de NFs Tomadas'!$E:$E,$A$1,'Controle de NFs Tomadas'!$F:$F,$A31,'Controle de NFs Tomadas'!$C:$C,MZ$2)</f>
        <v>0</v>
      </c>
      <c r="NA31" s="154">
        <f>SUMIFS('Controle de NFs Tomadas'!$G:$G,'Controle de NFs Tomadas'!$E:$E,$A$1,'Controle de NFs Tomadas'!$F:$F,$A31,'Controle de NFs Tomadas'!$C:$C,NA$2)</f>
        <v>0</v>
      </c>
      <c r="NB31" s="154">
        <f>SUMIFS('Controle de NFs Tomadas'!$G:$G,'Controle de NFs Tomadas'!$E:$E,$A$1,'Controle de NFs Tomadas'!$F:$F,$A31,'Controle de NFs Tomadas'!$C:$C,NB$2)</f>
        <v>0</v>
      </c>
      <c r="NC31" s="154">
        <f>SUMIFS('Controle de NFs Tomadas'!$G:$G,'Controle de NFs Tomadas'!$E:$E,$A$1,'Controle de NFs Tomadas'!$F:$F,$A31,'Controle de NFs Tomadas'!$C:$C,NC$2)</f>
        <v>0</v>
      </c>
      <c r="ND31" s="154">
        <f>SUMIFS('Controle de NFs Tomadas'!$G:$G,'Controle de NFs Tomadas'!$E:$E,$A$1,'Controle de NFs Tomadas'!$F:$F,$A31,'Controle de NFs Tomadas'!$C:$C,ND$2)</f>
        <v>0</v>
      </c>
      <c r="NE31" s="154">
        <f>SUMIFS('Controle de NFs Tomadas'!$G:$G,'Controle de NFs Tomadas'!$E:$E,$A$1,'Controle de NFs Tomadas'!$F:$F,$A31,'Controle de NFs Tomadas'!$C:$C,NE$2)</f>
        <v>0</v>
      </c>
      <c r="NF31" s="154">
        <f>SUMIFS('Controle de NFs Tomadas'!$G:$G,'Controle de NFs Tomadas'!$E:$E,$A$1,'Controle de NFs Tomadas'!$F:$F,$A31,'Controle de NFs Tomadas'!$C:$C,NF$2)</f>
        <v>0</v>
      </c>
      <c r="NG31" s="154">
        <f>SUMIFS('Controle de NFs Tomadas'!$G:$G,'Controle de NFs Tomadas'!$E:$E,$A$1,'Controle de NFs Tomadas'!$F:$F,$A31,'Controle de NFs Tomadas'!$C:$C,NG$2)</f>
        <v>0</v>
      </c>
      <c r="NH31" s="154">
        <f>SUMIFS('Controle de NFs Tomadas'!$G:$G,'Controle de NFs Tomadas'!$E:$E,$A$1,'Controle de NFs Tomadas'!$F:$F,$A31,'Controle de NFs Tomadas'!$C:$C,NH$2)</f>
        <v>0</v>
      </c>
      <c r="NI31" s="154">
        <f>SUMIFS('Controle de NFs Tomadas'!$G:$G,'Controle de NFs Tomadas'!$E:$E,$A$1,'Controle de NFs Tomadas'!$F:$F,$A31,'Controle de NFs Tomadas'!$C:$C,NI$2)</f>
        <v>0</v>
      </c>
      <c r="NJ31" s="154">
        <f>SUMIFS('Controle de NFs Tomadas'!$G:$G,'Controle de NFs Tomadas'!$E:$E,$A$1,'Controle de NFs Tomadas'!$F:$F,$A31,'Controle de NFs Tomadas'!$C:$C,NJ$2)</f>
        <v>0</v>
      </c>
      <c r="NK31" s="154">
        <f>SUMIFS('Controle de NFs Tomadas'!$G:$G,'Controle de NFs Tomadas'!$E:$E,$A$1,'Controle de NFs Tomadas'!$F:$F,$A31,'Controle de NFs Tomadas'!$C:$C,NK$2)</f>
        <v>0</v>
      </c>
      <c r="NL31" s="154">
        <f>SUMIFS('Controle de NFs Tomadas'!$G:$G,'Controle de NFs Tomadas'!$E:$E,$A$1,'Controle de NFs Tomadas'!$F:$F,$A31,'Controle de NFs Tomadas'!$C:$C,NL$2)</f>
        <v>0</v>
      </c>
      <c r="NM31" s="154">
        <f>SUMIFS('Controle de NFs Tomadas'!$G:$G,'Controle de NFs Tomadas'!$E:$E,$A$1,'Controle de NFs Tomadas'!$F:$F,$A31,'Controle de NFs Tomadas'!$C:$C,NM$2)</f>
        <v>0</v>
      </c>
      <c r="NN31" s="154">
        <f>SUMIFS('Controle de NFs Tomadas'!$G:$G,'Controle de NFs Tomadas'!$E:$E,$A$1,'Controle de NFs Tomadas'!$F:$F,$A31,'Controle de NFs Tomadas'!$C:$C,NN$2)</f>
        <v>0</v>
      </c>
      <c r="NO31" s="154">
        <f>SUMIFS('Controle de NFs Tomadas'!$G:$G,'Controle de NFs Tomadas'!$E:$E,$A$1,'Controle de NFs Tomadas'!$F:$F,$A31,'Controle de NFs Tomadas'!$C:$C,NO$2)</f>
        <v>0</v>
      </c>
      <c r="NP31" s="154">
        <f>SUMIFS('Controle de NFs Tomadas'!$G:$G,'Controle de NFs Tomadas'!$E:$E,$A$1,'Controle de NFs Tomadas'!$F:$F,$A31,'Controle de NFs Tomadas'!$C:$C,NP$2)</f>
        <v>0</v>
      </c>
      <c r="NQ31" s="154">
        <f>SUMIFS('Controle de NFs Tomadas'!$G:$G,'Controle de NFs Tomadas'!$E:$E,$A$1,'Controle de NFs Tomadas'!$F:$F,$A31,'Controle de NFs Tomadas'!$C:$C,NQ$2)</f>
        <v>0</v>
      </c>
      <c r="NR31" s="154">
        <f>SUMIFS('Controle de NFs Tomadas'!$G:$G,'Controle de NFs Tomadas'!$E:$E,$A$1,'Controle de NFs Tomadas'!$F:$F,$A31,'Controle de NFs Tomadas'!$C:$C,NR$2)</f>
        <v>0</v>
      </c>
      <c r="NS31" s="154">
        <f>SUMIFS('Controle de NFs Tomadas'!$G:$G,'Controle de NFs Tomadas'!$E:$E,$A$1,'Controle de NFs Tomadas'!$F:$F,$A31,'Controle de NFs Tomadas'!$C:$C,NS$2)</f>
        <v>0</v>
      </c>
      <c r="NT31" s="154">
        <f>SUMIFS('Controle de NFs Tomadas'!$G:$G,'Controle de NFs Tomadas'!$E:$E,$A$1,'Controle de NFs Tomadas'!$F:$F,$A31,'Controle de NFs Tomadas'!$C:$C,NT$2)</f>
        <v>0</v>
      </c>
      <c r="NU31" s="154">
        <f>SUMIFS('Controle de NFs Tomadas'!$G:$G,'Controle de NFs Tomadas'!$E:$E,$A$1,'Controle de NFs Tomadas'!$F:$F,$A31,'Controle de NFs Tomadas'!$C:$C,NU$2)</f>
        <v>0</v>
      </c>
      <c r="NV31" s="154">
        <f>SUMIFS('Controle de NFs Tomadas'!$G:$G,'Controle de NFs Tomadas'!$E:$E,$A$1,'Controle de NFs Tomadas'!$F:$F,$A31,'Controle de NFs Tomadas'!$C:$C,NV$2)</f>
        <v>0</v>
      </c>
      <c r="NW31" s="154">
        <f>SUMIFS('Controle de NFs Tomadas'!$G:$G,'Controle de NFs Tomadas'!$E:$E,$A$1,'Controle de NFs Tomadas'!$F:$F,$A31,'Controle de NFs Tomadas'!$C:$C,NW$2)</f>
        <v>0</v>
      </c>
      <c r="NX31" s="154">
        <f>SUMIFS('Controle de NFs Tomadas'!$G:$G,'Controle de NFs Tomadas'!$E:$E,$A$1,'Controle de NFs Tomadas'!$F:$F,$A31,'Controle de NFs Tomadas'!$C:$C,NX$2)</f>
        <v>0</v>
      </c>
      <c r="NY31" s="154">
        <f>SUMIFS('Controle de NFs Tomadas'!$G:$G,'Controle de NFs Tomadas'!$E:$E,$A$1,'Controle de NFs Tomadas'!$F:$F,$A31,'Controle de NFs Tomadas'!$C:$C,NY$2)</f>
        <v>0</v>
      </c>
      <c r="NZ31" s="154">
        <f>SUMIFS('Controle de NFs Tomadas'!$G:$G,'Controle de NFs Tomadas'!$E:$E,$A$1,'Controle de NFs Tomadas'!$F:$F,$A31,'Controle de NFs Tomadas'!$C:$C,NZ$2)</f>
        <v>0</v>
      </c>
      <c r="OA31" s="154">
        <f>SUMIFS('Controle de NFs Tomadas'!$G:$G,'Controle de NFs Tomadas'!$E:$E,$A$1,'Controle de NFs Tomadas'!$F:$F,$A31,'Controle de NFs Tomadas'!$C:$C,OA$2)</f>
        <v>0</v>
      </c>
      <c r="OB31" s="154">
        <f>SUMIFS('Controle de NFs Tomadas'!$G:$G,'Controle de NFs Tomadas'!$E:$E,$A$1,'Controle de NFs Tomadas'!$F:$F,$A31,'Controle de NFs Tomadas'!$C:$C,OB$2)</f>
        <v>0</v>
      </c>
      <c r="OC31" s="154">
        <f>SUMIFS('Controle de NFs Tomadas'!$G:$G,'Controle de NFs Tomadas'!$E:$E,$A$1,'Controle de NFs Tomadas'!$F:$F,$A31,'Controle de NFs Tomadas'!$C:$C,OC$2)</f>
        <v>0</v>
      </c>
      <c r="OD31" s="154">
        <f>SUMIFS('Controle de NFs Tomadas'!$G:$G,'Controle de NFs Tomadas'!$E:$E,$A$1,'Controle de NFs Tomadas'!$F:$F,$A31,'Controle de NFs Tomadas'!$C:$C,OD$2)</f>
        <v>0</v>
      </c>
      <c r="OE31" s="154">
        <f>SUMIFS('Controle de NFs Tomadas'!$G:$G,'Controle de NFs Tomadas'!$E:$E,$A$1,'Controle de NFs Tomadas'!$F:$F,$A31,'Controle de NFs Tomadas'!$C:$C,OE$2)</f>
        <v>0</v>
      </c>
      <c r="OF31" s="154">
        <f>SUMIFS('Controle de NFs Tomadas'!$G:$G,'Controle de NFs Tomadas'!$E:$E,$A$1,'Controle de NFs Tomadas'!$F:$F,$A31,'Controle de NFs Tomadas'!$C:$C,OF$2)</f>
        <v>0</v>
      </c>
      <c r="OG31" s="154">
        <f>SUMIFS('Controle de NFs Tomadas'!$G:$G,'Controle de NFs Tomadas'!$E:$E,$A$1,'Controle de NFs Tomadas'!$F:$F,$A31,'Controle de NFs Tomadas'!$C:$C,OG$2)</f>
        <v>0</v>
      </c>
      <c r="OH31" s="154">
        <f>SUMIFS('Controle de NFs Tomadas'!$G:$G,'Controle de NFs Tomadas'!$E:$E,$A$1,'Controle de NFs Tomadas'!$F:$F,$A31,'Controle de NFs Tomadas'!$C:$C,OH$2)</f>
        <v>0</v>
      </c>
      <c r="OI31" s="154">
        <f>SUMIFS('Controle de NFs Tomadas'!$G:$G,'Controle de NFs Tomadas'!$E:$E,$A$1,'Controle de NFs Tomadas'!$F:$F,$A31,'Controle de NFs Tomadas'!$C:$C,OI$2)</f>
        <v>0</v>
      </c>
      <c r="OJ31" s="154">
        <f>SUMIFS('Controle de NFs Tomadas'!$G:$G,'Controle de NFs Tomadas'!$E:$E,$A$1,'Controle de NFs Tomadas'!$F:$F,$A31,'Controle de NFs Tomadas'!$C:$C,OJ$2)</f>
        <v>0</v>
      </c>
      <c r="OK31" s="154">
        <f>SUMIFS('Controle de NFs Tomadas'!$G:$G,'Controle de NFs Tomadas'!$E:$E,$A$1,'Controle de NFs Tomadas'!$F:$F,$A31,'Controle de NFs Tomadas'!$C:$C,OK$2)</f>
        <v>0</v>
      </c>
      <c r="OL31" s="154">
        <f>SUMIFS('Controle de NFs Tomadas'!$G:$G,'Controle de NFs Tomadas'!$E:$E,$A$1,'Controle de NFs Tomadas'!$F:$F,$A31,'Controle de NFs Tomadas'!$C:$C,OL$2)</f>
        <v>0</v>
      </c>
      <c r="OM31" s="154">
        <f>SUMIFS('Controle de NFs Tomadas'!$G:$G,'Controle de NFs Tomadas'!$E:$E,$A$1,'Controle de NFs Tomadas'!$F:$F,$A31,'Controle de NFs Tomadas'!$C:$C,OM$2)</f>
        <v>0</v>
      </c>
      <c r="ON31" s="154">
        <f>SUMIFS('Controle de NFs Tomadas'!$G:$G,'Controle de NFs Tomadas'!$E:$E,$A$1,'Controle de NFs Tomadas'!$F:$F,$A31,'Controle de NFs Tomadas'!$C:$C,ON$2)</f>
        <v>0</v>
      </c>
      <c r="OO31" s="154">
        <f>SUMIFS('Controle de NFs Tomadas'!$G:$G,'Controle de NFs Tomadas'!$E:$E,$A$1,'Controle de NFs Tomadas'!$F:$F,$A31,'Controle de NFs Tomadas'!$C:$C,OO$2)</f>
        <v>0</v>
      </c>
      <c r="OP31" s="154">
        <f>SUMIFS('Controle de NFs Tomadas'!$G:$G,'Controle de NFs Tomadas'!$E:$E,$A$1,'Controle de NFs Tomadas'!$F:$F,$A31,'Controle de NFs Tomadas'!$C:$C,OP$2)</f>
        <v>0</v>
      </c>
      <c r="OQ31" s="154">
        <f>SUMIFS('Controle de NFs Tomadas'!$G:$G,'Controle de NFs Tomadas'!$E:$E,$A$1,'Controle de NFs Tomadas'!$F:$F,$A31,'Controle de NFs Tomadas'!$C:$C,OQ$2)</f>
        <v>0</v>
      </c>
      <c r="OR31" s="154">
        <f>SUMIFS('Controle de NFs Tomadas'!$G:$G,'Controle de NFs Tomadas'!$E:$E,$A$1,'Controle de NFs Tomadas'!$F:$F,$A31,'Controle de NFs Tomadas'!$C:$C,OR$2)</f>
        <v>0</v>
      </c>
      <c r="OS31" s="154">
        <f>SUMIFS('Controle de NFs Tomadas'!$G:$G,'Controle de NFs Tomadas'!$E:$E,$A$1,'Controle de NFs Tomadas'!$F:$F,$A31,'Controle de NFs Tomadas'!$C:$C,OS$2)</f>
        <v>0</v>
      </c>
      <c r="OT31" s="154">
        <f>SUMIFS('Controle de NFs Tomadas'!$G:$G,'Controle de NFs Tomadas'!$E:$E,$A$1,'Controle de NFs Tomadas'!$F:$F,$A31,'Controle de NFs Tomadas'!$C:$C,OT$2)</f>
        <v>0</v>
      </c>
      <c r="OU31" s="154">
        <f>SUMIFS('Controle de NFs Tomadas'!$G:$G,'Controle de NFs Tomadas'!$E:$E,$A$1,'Controle de NFs Tomadas'!$F:$F,$A31,'Controle de NFs Tomadas'!$C:$C,OU$2)</f>
        <v>0</v>
      </c>
      <c r="OV31" s="154">
        <f>SUMIFS('Controle de NFs Tomadas'!$G:$G,'Controle de NFs Tomadas'!$E:$E,$A$1,'Controle de NFs Tomadas'!$F:$F,$A31,'Controle de NFs Tomadas'!$C:$C,OV$2)</f>
        <v>0</v>
      </c>
      <c r="OW31" s="154">
        <f>SUMIFS('Controle de NFs Tomadas'!$G:$G,'Controle de NFs Tomadas'!$E:$E,$A$1,'Controle de NFs Tomadas'!$F:$F,$A31,'Controle de NFs Tomadas'!$C:$C,OW$2)</f>
        <v>0</v>
      </c>
      <c r="OX31" s="154">
        <f>SUMIFS('Controle de NFs Tomadas'!$G:$G,'Controle de NFs Tomadas'!$E:$E,$A$1,'Controle de NFs Tomadas'!$F:$F,$A31,'Controle de NFs Tomadas'!$C:$C,OX$2)</f>
        <v>0</v>
      </c>
      <c r="OY31" s="154">
        <f>SUMIFS('Controle de NFs Tomadas'!$G:$G,'Controle de NFs Tomadas'!$E:$E,$A$1,'Controle de NFs Tomadas'!$F:$F,$A31,'Controle de NFs Tomadas'!$C:$C,OY$2)</f>
        <v>0</v>
      </c>
      <c r="OZ31" s="154">
        <f>SUMIFS('Controle de NFs Tomadas'!$G:$G,'Controle de NFs Tomadas'!$E:$E,$A$1,'Controle de NFs Tomadas'!$F:$F,$A31,'Controle de NFs Tomadas'!$C:$C,OZ$2)</f>
        <v>0</v>
      </c>
      <c r="PA31" s="154">
        <f>SUMIFS('Controle de NFs Tomadas'!$G:$G,'Controle de NFs Tomadas'!$E:$E,$A$1,'Controle de NFs Tomadas'!$F:$F,$A31,'Controle de NFs Tomadas'!$C:$C,PA$2)</f>
        <v>0</v>
      </c>
      <c r="PB31" s="154">
        <f>SUMIFS('Controle de NFs Tomadas'!$G:$G,'Controle de NFs Tomadas'!$E:$E,$A$1,'Controle de NFs Tomadas'!$F:$F,$A31,'Controle de NFs Tomadas'!$C:$C,PB$2)</f>
        <v>0</v>
      </c>
      <c r="PC31" s="154">
        <f>SUMIFS('Controle de NFs Tomadas'!$G:$G,'Controle de NFs Tomadas'!$E:$E,$A$1,'Controle de NFs Tomadas'!$F:$F,$A31,'Controle de NFs Tomadas'!$C:$C,PC$2)</f>
        <v>0</v>
      </c>
      <c r="PD31" s="154">
        <f>SUMIFS('Controle de NFs Tomadas'!$G:$G,'Controle de NFs Tomadas'!$E:$E,$A$1,'Controle de NFs Tomadas'!$F:$F,$A31,'Controle de NFs Tomadas'!$C:$C,PD$2)</f>
        <v>0</v>
      </c>
      <c r="PE31" s="154">
        <f>SUMIFS('Controle de NFs Tomadas'!$G:$G,'Controle de NFs Tomadas'!$E:$E,$A$1,'Controle de NFs Tomadas'!$F:$F,$A31,'Controle de NFs Tomadas'!$C:$C,PE$2)</f>
        <v>0</v>
      </c>
      <c r="PF31" s="154">
        <f>SUMIFS('Controle de NFs Tomadas'!$G:$G,'Controle de NFs Tomadas'!$E:$E,$A$1,'Controle de NFs Tomadas'!$F:$F,$A31,'Controle de NFs Tomadas'!$C:$C,PF$2)</f>
        <v>0</v>
      </c>
      <c r="PG31" s="154">
        <f>SUMIFS('Controle de NFs Tomadas'!$G:$G,'Controle de NFs Tomadas'!$E:$E,$A$1,'Controle de NFs Tomadas'!$F:$F,$A31,'Controle de NFs Tomadas'!$C:$C,PG$2)</f>
        <v>0</v>
      </c>
      <c r="PH31" s="154">
        <f>SUMIFS('Controle de NFs Tomadas'!$G:$G,'Controle de NFs Tomadas'!$E:$E,$A$1,'Controle de NFs Tomadas'!$F:$F,$A31,'Controle de NFs Tomadas'!$C:$C,PH$2)</f>
        <v>0</v>
      </c>
      <c r="PI31" s="154">
        <f>SUMIFS('Controle de NFs Tomadas'!$G:$G,'Controle de NFs Tomadas'!$E:$E,$A$1,'Controle de NFs Tomadas'!$F:$F,$A31,'Controle de NFs Tomadas'!$C:$C,PI$2)</f>
        <v>0</v>
      </c>
      <c r="PJ31" s="154">
        <f>SUMIFS('Controle de NFs Tomadas'!$G:$G,'Controle de NFs Tomadas'!$E:$E,$A$1,'Controle de NFs Tomadas'!$F:$F,$A31,'Controle de NFs Tomadas'!$C:$C,PJ$2)</f>
        <v>0</v>
      </c>
      <c r="PK31" s="154">
        <f>SUMIFS('Controle de NFs Tomadas'!$G:$G,'Controle de NFs Tomadas'!$E:$E,$A$1,'Controle de NFs Tomadas'!$F:$F,$A31,'Controle de NFs Tomadas'!$C:$C,PK$2)</f>
        <v>0</v>
      </c>
      <c r="PL31" s="154">
        <f>SUMIFS('Controle de NFs Tomadas'!$G:$G,'Controle de NFs Tomadas'!$E:$E,$A$1,'Controle de NFs Tomadas'!$F:$F,$A31,'Controle de NFs Tomadas'!$C:$C,PL$2)</f>
        <v>0</v>
      </c>
      <c r="PM31" s="154">
        <f>SUMIFS('Controle de NFs Tomadas'!$G:$G,'Controle de NFs Tomadas'!$E:$E,$A$1,'Controle de NFs Tomadas'!$F:$F,$A31,'Controle de NFs Tomadas'!$C:$C,PM$2)</f>
        <v>0</v>
      </c>
      <c r="PN31" s="154">
        <f>SUMIFS('Controle de NFs Tomadas'!$G:$G,'Controle de NFs Tomadas'!$E:$E,$A$1,'Controle de NFs Tomadas'!$F:$F,$A31,'Controle de NFs Tomadas'!$C:$C,PN$2)</f>
        <v>0</v>
      </c>
      <c r="PO31" s="154">
        <f>SUMIFS('Controle de NFs Tomadas'!$G:$G,'Controle de NFs Tomadas'!$E:$E,$A$1,'Controle de NFs Tomadas'!$F:$F,$A31,'Controle de NFs Tomadas'!$C:$C,PO$2)</f>
        <v>0</v>
      </c>
      <c r="PP31" s="154">
        <f>SUMIFS('Controle de NFs Tomadas'!$G:$G,'Controle de NFs Tomadas'!$E:$E,$A$1,'Controle de NFs Tomadas'!$F:$F,$A31,'Controle de NFs Tomadas'!$C:$C,PP$2)</f>
        <v>0</v>
      </c>
      <c r="PQ31" s="154">
        <f>SUMIFS('Controle de NFs Tomadas'!$G:$G,'Controle de NFs Tomadas'!$E:$E,$A$1,'Controle de NFs Tomadas'!$F:$F,$A31,'Controle de NFs Tomadas'!$C:$C,PQ$2)</f>
        <v>0</v>
      </c>
      <c r="PR31" s="154">
        <f>SUMIFS('Controle de NFs Tomadas'!$G:$G,'Controle de NFs Tomadas'!$E:$E,$A$1,'Controle de NFs Tomadas'!$F:$F,$A31,'Controle de NFs Tomadas'!$C:$C,PR$2)</f>
        <v>0</v>
      </c>
      <c r="PS31" s="154">
        <f>SUMIFS('Controle de NFs Tomadas'!$G:$G,'Controle de NFs Tomadas'!$E:$E,$A$1,'Controle de NFs Tomadas'!$F:$F,$A31,'Controle de NFs Tomadas'!$C:$C,PS$2)</f>
        <v>0</v>
      </c>
      <c r="PT31" s="154">
        <f>SUMIFS('Controle de NFs Tomadas'!$G:$G,'Controle de NFs Tomadas'!$E:$E,$A$1,'Controle de NFs Tomadas'!$F:$F,$A31,'Controle de NFs Tomadas'!$C:$C,PT$2)</f>
        <v>0</v>
      </c>
      <c r="PU31" s="154">
        <f>SUMIFS('Controle de NFs Tomadas'!$G:$G,'Controle de NFs Tomadas'!$E:$E,$A$1,'Controle de NFs Tomadas'!$F:$F,$A31,'Controle de NFs Tomadas'!$C:$C,PU$2)</f>
        <v>0</v>
      </c>
      <c r="PV31" s="154">
        <f>SUMIFS('Controle de NFs Tomadas'!$G:$G,'Controle de NFs Tomadas'!$E:$E,$A$1,'Controle de NFs Tomadas'!$F:$F,$A31,'Controle de NFs Tomadas'!$C:$C,PV$2)</f>
        <v>0</v>
      </c>
      <c r="PW31" s="154">
        <f>SUMIFS('Controle de NFs Tomadas'!$G:$G,'Controle de NFs Tomadas'!$E:$E,$A$1,'Controle de NFs Tomadas'!$F:$F,$A31,'Controle de NFs Tomadas'!$C:$C,PW$2)</f>
        <v>0</v>
      </c>
      <c r="PX31" s="154">
        <f>SUMIFS('Controle de NFs Tomadas'!$G:$G,'Controle de NFs Tomadas'!$E:$E,$A$1,'Controle de NFs Tomadas'!$F:$F,$A31,'Controle de NFs Tomadas'!$C:$C,PX$2)</f>
        <v>0</v>
      </c>
      <c r="PY31" s="154">
        <f>SUMIFS('Controle de NFs Tomadas'!$G:$G,'Controle de NFs Tomadas'!$E:$E,$A$1,'Controle de NFs Tomadas'!$F:$F,$A31,'Controle de NFs Tomadas'!$C:$C,PY$2)</f>
        <v>0</v>
      </c>
      <c r="PZ31" s="154">
        <f>SUMIFS('Controle de NFs Tomadas'!$G:$G,'Controle de NFs Tomadas'!$E:$E,$A$1,'Controle de NFs Tomadas'!$F:$F,$A31,'Controle de NFs Tomadas'!$C:$C,PZ$2)</f>
        <v>0</v>
      </c>
      <c r="QA31" s="154">
        <f>SUMIFS('Controle de NFs Tomadas'!$G:$G,'Controle de NFs Tomadas'!$E:$E,$A$1,'Controle de NFs Tomadas'!$F:$F,$A31,'Controle de NFs Tomadas'!$C:$C,QA$2)</f>
        <v>0</v>
      </c>
      <c r="QB31" s="154">
        <f>SUMIFS('Controle de NFs Tomadas'!$G:$G,'Controle de NFs Tomadas'!$E:$E,$A$1,'Controle de NFs Tomadas'!$F:$F,$A31,'Controle de NFs Tomadas'!$C:$C,QB$2)</f>
        <v>0</v>
      </c>
      <c r="QC31" s="154">
        <f>SUMIFS('Controle de NFs Tomadas'!$G:$G,'Controle de NFs Tomadas'!$E:$E,$A$1,'Controle de NFs Tomadas'!$F:$F,$A31,'Controle de NFs Tomadas'!$C:$C,QC$2)</f>
        <v>0</v>
      </c>
      <c r="QD31" s="154">
        <f>SUMIFS('Controle de NFs Tomadas'!$G:$G,'Controle de NFs Tomadas'!$E:$E,$A$1,'Controle de NFs Tomadas'!$F:$F,$A31,'Controle de NFs Tomadas'!$C:$C,QD$2)</f>
        <v>0</v>
      </c>
      <c r="QE31" s="154">
        <f>SUMIFS('Controle de NFs Tomadas'!$G:$G,'Controle de NFs Tomadas'!$E:$E,$A$1,'Controle de NFs Tomadas'!$F:$F,$A31,'Controle de NFs Tomadas'!$C:$C,QE$2)</f>
        <v>0</v>
      </c>
      <c r="QF31" s="154">
        <f>SUMIFS('Controle de NFs Tomadas'!$G:$G,'Controle de NFs Tomadas'!$E:$E,$A$1,'Controle de NFs Tomadas'!$F:$F,$A31,'Controle de NFs Tomadas'!$C:$C,QF$2)</f>
        <v>0</v>
      </c>
      <c r="QG31" s="154">
        <f>SUMIFS('Controle de NFs Tomadas'!$G:$G,'Controle de NFs Tomadas'!$E:$E,$A$1,'Controle de NFs Tomadas'!$F:$F,$A31,'Controle de NFs Tomadas'!$C:$C,QG$2)</f>
        <v>0</v>
      </c>
      <c r="QH31" s="154">
        <f>SUMIFS('Controle de NFs Tomadas'!$G:$G,'Controle de NFs Tomadas'!$E:$E,$A$1,'Controle de NFs Tomadas'!$F:$F,$A31,'Controle de NFs Tomadas'!$C:$C,QH$2)</f>
        <v>0</v>
      </c>
      <c r="QI31" s="154">
        <f>SUMIFS('Controle de NFs Tomadas'!$G:$G,'Controle de NFs Tomadas'!$E:$E,$A$1,'Controle de NFs Tomadas'!$F:$F,$A31,'Controle de NFs Tomadas'!$C:$C,QI$2)</f>
        <v>0</v>
      </c>
      <c r="QJ31" s="154">
        <f>SUMIFS('Controle de NFs Tomadas'!$G:$G,'Controle de NFs Tomadas'!$E:$E,$A$1,'Controle de NFs Tomadas'!$F:$F,$A31,'Controle de NFs Tomadas'!$C:$C,QJ$2)</f>
        <v>0</v>
      </c>
      <c r="QK31" s="154">
        <f>SUMIFS('Controle de NFs Tomadas'!$G:$G,'Controle de NFs Tomadas'!$E:$E,$A$1,'Controle de NFs Tomadas'!$F:$F,$A31,'Controle de NFs Tomadas'!$C:$C,QK$2)</f>
        <v>0</v>
      </c>
      <c r="QL31" s="154">
        <f>SUMIFS('Controle de NFs Tomadas'!$G:$G,'Controle de NFs Tomadas'!$E:$E,$A$1,'Controle de NFs Tomadas'!$F:$F,$A31,'Controle de NFs Tomadas'!$C:$C,QL$2)</f>
        <v>0</v>
      </c>
      <c r="QM31" s="154">
        <f>SUMIFS('Controle de NFs Tomadas'!$G:$G,'Controle de NFs Tomadas'!$E:$E,$A$1,'Controle de NFs Tomadas'!$F:$F,$A31,'Controle de NFs Tomadas'!$C:$C,QM$2)</f>
        <v>0</v>
      </c>
      <c r="QN31" s="154">
        <f>SUMIFS('Controle de NFs Tomadas'!$G:$G,'Controle de NFs Tomadas'!$E:$E,$A$1,'Controle de NFs Tomadas'!$F:$F,$A31,'Controle de NFs Tomadas'!$C:$C,QN$2)</f>
        <v>0</v>
      </c>
      <c r="QO31" s="154">
        <f>SUMIFS('Controle de NFs Tomadas'!$G:$G,'Controle de NFs Tomadas'!$E:$E,$A$1,'Controle de NFs Tomadas'!$F:$F,$A31,'Controle de NFs Tomadas'!$C:$C,QO$2)</f>
        <v>0</v>
      </c>
      <c r="QP31" s="154">
        <f>SUMIFS('Controle de NFs Tomadas'!$G:$G,'Controle de NFs Tomadas'!$E:$E,$A$1,'Controle de NFs Tomadas'!$F:$F,$A31,'Controle de NFs Tomadas'!$C:$C,QP$2)</f>
        <v>0</v>
      </c>
      <c r="QQ31" s="154">
        <f>SUMIFS('Controle de NFs Tomadas'!$G:$G,'Controle de NFs Tomadas'!$E:$E,$A$1,'Controle de NFs Tomadas'!$F:$F,$A31,'Controle de NFs Tomadas'!$C:$C,QQ$2)</f>
        <v>0</v>
      </c>
      <c r="QR31" s="154">
        <f>SUMIFS('Controle de NFs Tomadas'!$G:$G,'Controle de NFs Tomadas'!$E:$E,$A$1,'Controle de NFs Tomadas'!$F:$F,$A31,'Controle de NFs Tomadas'!$C:$C,QR$2)</f>
        <v>0</v>
      </c>
      <c r="QS31" s="154">
        <f>SUMIFS('Controle de NFs Tomadas'!$G:$G,'Controle de NFs Tomadas'!$E:$E,$A$1,'Controle de NFs Tomadas'!$F:$F,$A31,'Controle de NFs Tomadas'!$C:$C,QS$2)</f>
        <v>0</v>
      </c>
      <c r="QT31" s="154">
        <f>SUMIFS('Controle de NFs Tomadas'!$G:$G,'Controle de NFs Tomadas'!$E:$E,$A$1,'Controle de NFs Tomadas'!$F:$F,$A31,'Controle de NFs Tomadas'!$C:$C,QT$2)</f>
        <v>0</v>
      </c>
      <c r="QU31" s="154">
        <f>SUMIFS('Controle de NFs Tomadas'!$G:$G,'Controle de NFs Tomadas'!$E:$E,$A$1,'Controle de NFs Tomadas'!$F:$F,$A31,'Controle de NFs Tomadas'!$C:$C,QU$2)</f>
        <v>0</v>
      </c>
      <c r="QV31" s="154">
        <f>SUMIFS('Controle de NFs Tomadas'!$G:$G,'Controle de NFs Tomadas'!$E:$E,$A$1,'Controle de NFs Tomadas'!$F:$F,$A31,'Controle de NFs Tomadas'!$C:$C,QV$2)</f>
        <v>0</v>
      </c>
      <c r="QW31" s="154">
        <f>SUMIFS('Controle de NFs Tomadas'!$G:$G,'Controle de NFs Tomadas'!$E:$E,$A$1,'Controle de NFs Tomadas'!$F:$F,$A31,'Controle de NFs Tomadas'!$C:$C,QW$2)</f>
        <v>0</v>
      </c>
      <c r="QX31" s="154">
        <f>SUMIFS('Controle de NFs Tomadas'!$G:$G,'Controle de NFs Tomadas'!$E:$E,$A$1,'Controle de NFs Tomadas'!$F:$F,$A31,'Controle de NFs Tomadas'!$C:$C,QX$2)</f>
        <v>0</v>
      </c>
      <c r="QY31" s="154">
        <f>SUMIFS('Controle de NFs Tomadas'!$G:$G,'Controle de NFs Tomadas'!$E:$E,$A$1,'Controle de NFs Tomadas'!$F:$F,$A31,'Controle de NFs Tomadas'!$C:$C,QY$2)</f>
        <v>0</v>
      </c>
      <c r="QZ31" s="154">
        <f>SUMIFS('Controle de NFs Tomadas'!$G:$G,'Controle de NFs Tomadas'!$E:$E,$A$1,'Controle de NFs Tomadas'!$F:$F,$A31,'Controle de NFs Tomadas'!$C:$C,QZ$2)</f>
        <v>0</v>
      </c>
      <c r="RA31" s="154">
        <f>SUMIFS('Controle de NFs Tomadas'!$G:$G,'Controle de NFs Tomadas'!$E:$E,$A$1,'Controle de NFs Tomadas'!$F:$F,$A31,'Controle de NFs Tomadas'!$C:$C,RA$2)</f>
        <v>0</v>
      </c>
      <c r="RB31" s="154">
        <f>SUMIFS('Controle de NFs Tomadas'!$G:$G,'Controle de NFs Tomadas'!$E:$E,$A$1,'Controle de NFs Tomadas'!$F:$F,$A31,'Controle de NFs Tomadas'!$C:$C,RB$2)</f>
        <v>0</v>
      </c>
      <c r="RC31" s="154">
        <f>SUMIFS('Controle de NFs Tomadas'!$G:$G,'Controle de NFs Tomadas'!$E:$E,$A$1,'Controle de NFs Tomadas'!$F:$F,$A31,'Controle de NFs Tomadas'!$C:$C,RC$2)</f>
        <v>0</v>
      </c>
      <c r="RD31" s="154">
        <f>SUMIFS('Controle de NFs Tomadas'!$G:$G,'Controle de NFs Tomadas'!$E:$E,$A$1,'Controle de NFs Tomadas'!$F:$F,$A31,'Controle de NFs Tomadas'!$C:$C,RD$2)</f>
        <v>0</v>
      </c>
      <c r="RE31" s="154">
        <f>SUMIFS('Controle de NFs Tomadas'!$G:$G,'Controle de NFs Tomadas'!$E:$E,$A$1,'Controle de NFs Tomadas'!$F:$F,$A31,'Controle de NFs Tomadas'!$C:$C,RE$2)</f>
        <v>0</v>
      </c>
      <c r="RF31" s="154">
        <f>SUMIFS('Controle de NFs Tomadas'!$G:$G,'Controle de NFs Tomadas'!$E:$E,$A$1,'Controle de NFs Tomadas'!$F:$F,$A31,'Controle de NFs Tomadas'!$C:$C,RF$2)</f>
        <v>0</v>
      </c>
      <c r="RG31" s="154">
        <f>SUMIFS('Controle de NFs Tomadas'!$G:$G,'Controle de NFs Tomadas'!$E:$E,$A$1,'Controle de NFs Tomadas'!$F:$F,$A31,'Controle de NFs Tomadas'!$C:$C,RG$2)</f>
        <v>0</v>
      </c>
      <c r="RH31" s="154">
        <f>SUMIFS('Controle de NFs Tomadas'!$G:$G,'Controle de NFs Tomadas'!$E:$E,$A$1,'Controle de NFs Tomadas'!$F:$F,$A31,'Controle de NFs Tomadas'!$C:$C,RH$2)</f>
        <v>0</v>
      </c>
      <c r="RI31" s="154">
        <f>SUMIFS('Controle de NFs Tomadas'!$G:$G,'Controle de NFs Tomadas'!$E:$E,$A$1,'Controle de NFs Tomadas'!$F:$F,$A31,'Controle de NFs Tomadas'!$C:$C,RI$2)</f>
        <v>0</v>
      </c>
      <c r="RJ31" s="154">
        <f>SUMIFS('Controle de NFs Tomadas'!$G:$G,'Controle de NFs Tomadas'!$E:$E,$A$1,'Controle de NFs Tomadas'!$F:$F,$A31,'Controle de NFs Tomadas'!$C:$C,RJ$2)</f>
        <v>0</v>
      </c>
      <c r="RK31" s="154">
        <f>SUMIFS('Controle de NFs Tomadas'!$G:$G,'Controle de NFs Tomadas'!$E:$E,$A$1,'Controle de NFs Tomadas'!$F:$F,$A31,'Controle de NFs Tomadas'!$C:$C,RK$2)</f>
        <v>0</v>
      </c>
      <c r="RL31" s="154">
        <f>SUMIFS('Controle de NFs Tomadas'!$G:$G,'Controle de NFs Tomadas'!$E:$E,$A$1,'Controle de NFs Tomadas'!$F:$F,$A31,'Controle de NFs Tomadas'!$C:$C,RL$2)</f>
        <v>0</v>
      </c>
      <c r="RM31" s="154">
        <f>SUMIFS('Controle de NFs Tomadas'!$G:$G,'Controle de NFs Tomadas'!$E:$E,$A$1,'Controle de NFs Tomadas'!$F:$F,$A31,'Controle de NFs Tomadas'!$C:$C,RM$2)</f>
        <v>0</v>
      </c>
      <c r="RN31" s="154">
        <f>SUMIFS('Controle de NFs Tomadas'!$G:$G,'Controle de NFs Tomadas'!$E:$E,$A$1,'Controle de NFs Tomadas'!$F:$F,$A31,'Controle de NFs Tomadas'!$C:$C,RN$2)</f>
        <v>0</v>
      </c>
      <c r="RO31" s="154">
        <f>SUMIFS('Controle de NFs Tomadas'!$G:$G,'Controle de NFs Tomadas'!$E:$E,$A$1,'Controle de NFs Tomadas'!$F:$F,$A31,'Controle de NFs Tomadas'!$C:$C,RO$2)</f>
        <v>0</v>
      </c>
      <c r="RP31" s="154">
        <f>SUMIFS('Controle de NFs Tomadas'!$G:$G,'Controle de NFs Tomadas'!$E:$E,$A$1,'Controle de NFs Tomadas'!$F:$F,$A31,'Controle de NFs Tomadas'!$C:$C,RP$2)</f>
        <v>0</v>
      </c>
      <c r="RQ31" s="154">
        <f>SUMIFS('Controle de NFs Tomadas'!$G:$G,'Controle de NFs Tomadas'!$E:$E,$A$1,'Controle de NFs Tomadas'!$F:$F,$A31,'Controle de NFs Tomadas'!$C:$C,RQ$2)</f>
        <v>0</v>
      </c>
      <c r="RR31" s="154">
        <f>SUMIFS('Controle de NFs Tomadas'!$G:$G,'Controle de NFs Tomadas'!$E:$E,$A$1,'Controle de NFs Tomadas'!$F:$F,$A31,'Controle de NFs Tomadas'!$C:$C,RR$2)</f>
        <v>0</v>
      </c>
      <c r="RS31" s="154">
        <f>SUMIFS('Controle de NFs Tomadas'!$G:$G,'Controle de NFs Tomadas'!$E:$E,$A$1,'Controle de NFs Tomadas'!$F:$F,$A31,'Controle de NFs Tomadas'!$C:$C,RS$2)</f>
        <v>0</v>
      </c>
      <c r="RT31" s="154">
        <f>SUMIFS('Controle de NFs Tomadas'!$G:$G,'Controle de NFs Tomadas'!$E:$E,$A$1,'Controle de NFs Tomadas'!$F:$F,$A31,'Controle de NFs Tomadas'!$C:$C,RT$2)</f>
        <v>0</v>
      </c>
      <c r="RU31" s="154">
        <f>SUMIFS('Controle de NFs Tomadas'!$G:$G,'Controle de NFs Tomadas'!$E:$E,$A$1,'Controle de NFs Tomadas'!$F:$F,$A31,'Controle de NFs Tomadas'!$C:$C,RU$2)</f>
        <v>0</v>
      </c>
      <c r="RV31" s="154">
        <f>SUMIFS('Controle de NFs Tomadas'!$G:$G,'Controle de NFs Tomadas'!$E:$E,$A$1,'Controle de NFs Tomadas'!$F:$F,$A31,'Controle de NFs Tomadas'!$C:$C,RV$2)</f>
        <v>0</v>
      </c>
      <c r="RW31" s="154">
        <f>SUMIFS('Controle de NFs Tomadas'!$G:$G,'Controle de NFs Tomadas'!$E:$E,$A$1,'Controle de NFs Tomadas'!$F:$F,$A31,'Controle de NFs Tomadas'!$C:$C,RW$2)</f>
        <v>0</v>
      </c>
      <c r="RX31" s="154">
        <f>SUMIFS('Controle de NFs Tomadas'!$G:$G,'Controle de NFs Tomadas'!$E:$E,$A$1,'Controle de NFs Tomadas'!$F:$F,$A31,'Controle de NFs Tomadas'!$C:$C,RX$2)</f>
        <v>0</v>
      </c>
      <c r="RY31" s="154">
        <f>SUMIFS('Controle de NFs Tomadas'!$G:$G,'Controle de NFs Tomadas'!$E:$E,$A$1,'Controle de NFs Tomadas'!$F:$F,$A31,'Controle de NFs Tomadas'!$C:$C,RY$2)</f>
        <v>0</v>
      </c>
      <c r="RZ31" s="154">
        <f>SUMIFS('Controle de NFs Tomadas'!$G:$G,'Controle de NFs Tomadas'!$E:$E,$A$1,'Controle de NFs Tomadas'!$F:$F,$A31,'Controle de NFs Tomadas'!$C:$C,RZ$2)</f>
        <v>0</v>
      </c>
      <c r="SA31" s="154">
        <f>SUMIFS('Controle de NFs Tomadas'!$G:$G,'Controle de NFs Tomadas'!$E:$E,$A$1,'Controle de NFs Tomadas'!$F:$F,$A31,'Controle de NFs Tomadas'!$C:$C,SA$2)</f>
        <v>0</v>
      </c>
      <c r="SB31" s="154">
        <f>SUMIFS('Controle de NFs Tomadas'!$G:$G,'Controle de NFs Tomadas'!$E:$E,$A$1,'Controle de NFs Tomadas'!$F:$F,$A31,'Controle de NFs Tomadas'!$C:$C,SB$2)</f>
        <v>0</v>
      </c>
      <c r="SC31" s="154">
        <f>SUMIFS('Controle de NFs Tomadas'!$G:$G,'Controle de NFs Tomadas'!$E:$E,$A$1,'Controle de NFs Tomadas'!$F:$F,$A31,'Controle de NFs Tomadas'!$C:$C,SC$2)</f>
        <v>0</v>
      </c>
      <c r="SD31" s="154">
        <f>SUMIFS('Controle de NFs Tomadas'!$G:$G,'Controle de NFs Tomadas'!$E:$E,$A$1,'Controle de NFs Tomadas'!$F:$F,$A31,'Controle de NFs Tomadas'!$C:$C,SD$2)</f>
        <v>0</v>
      </c>
      <c r="SE31" s="154">
        <f>SUMIFS('Controle de NFs Tomadas'!$G:$G,'Controle de NFs Tomadas'!$E:$E,$A$1,'Controle de NFs Tomadas'!$F:$F,$A31,'Controle de NFs Tomadas'!$C:$C,SE$2)</f>
        <v>0</v>
      </c>
      <c r="SF31" s="154">
        <f>SUMIFS('Controle de NFs Tomadas'!$G:$G,'Controle de NFs Tomadas'!$E:$E,$A$1,'Controle de NFs Tomadas'!$F:$F,$A31,'Controle de NFs Tomadas'!$C:$C,SF$2)</f>
        <v>0</v>
      </c>
      <c r="SG31" s="154">
        <f>SUMIFS('Controle de NFs Tomadas'!$G:$G,'Controle de NFs Tomadas'!$E:$E,$A$1,'Controle de NFs Tomadas'!$F:$F,$A31,'Controle de NFs Tomadas'!$C:$C,SG$2)</f>
        <v>0</v>
      </c>
      <c r="SH31" s="154">
        <f>SUMIFS('Controle de NFs Tomadas'!$G:$G,'Controle de NFs Tomadas'!$E:$E,$A$1,'Controle de NFs Tomadas'!$F:$F,$A31,'Controle de NFs Tomadas'!$C:$C,SH$2)</f>
        <v>0</v>
      </c>
      <c r="SI31" s="154">
        <f>SUMIFS('Controle de NFs Tomadas'!$G:$G,'Controle de NFs Tomadas'!$E:$E,$A$1,'Controle de NFs Tomadas'!$F:$F,$A31,'Controle de NFs Tomadas'!$C:$C,SI$2)</f>
        <v>0</v>
      </c>
      <c r="SJ31" s="154">
        <f>SUMIFS('Controle de NFs Tomadas'!$G:$G,'Controle de NFs Tomadas'!$E:$E,$A$1,'Controle de NFs Tomadas'!$F:$F,$A31,'Controle de NFs Tomadas'!$C:$C,SJ$2)</f>
        <v>0</v>
      </c>
      <c r="SK31" s="154">
        <f>SUMIFS('Controle de NFs Tomadas'!$G:$G,'Controle de NFs Tomadas'!$E:$E,$A$1,'Controle de NFs Tomadas'!$F:$F,$A31,'Controle de NFs Tomadas'!$C:$C,SK$2)</f>
        <v>0</v>
      </c>
      <c r="SL31" s="154">
        <f>SUMIFS('Controle de NFs Tomadas'!$G:$G,'Controle de NFs Tomadas'!$E:$E,$A$1,'Controle de NFs Tomadas'!$F:$F,$A31,'Controle de NFs Tomadas'!$C:$C,SL$2)</f>
        <v>0</v>
      </c>
      <c r="SM31" s="154">
        <f>SUMIFS('Controle de NFs Tomadas'!$G:$G,'Controle de NFs Tomadas'!$E:$E,$A$1,'Controle de NFs Tomadas'!$F:$F,$A31,'Controle de NFs Tomadas'!$C:$C,SM$2)</f>
        <v>0</v>
      </c>
      <c r="SN31" s="154">
        <f>SUMIFS('Controle de NFs Tomadas'!$G:$G,'Controle de NFs Tomadas'!$E:$E,$A$1,'Controle de NFs Tomadas'!$F:$F,$A31,'Controle de NFs Tomadas'!$C:$C,SN$2)</f>
        <v>0</v>
      </c>
      <c r="SO31" s="154">
        <f>SUMIFS('Controle de NFs Tomadas'!$G:$G,'Controle de NFs Tomadas'!$E:$E,$A$1,'Controle de NFs Tomadas'!$F:$F,$A31,'Controle de NFs Tomadas'!$C:$C,SO$2)</f>
        <v>0</v>
      </c>
      <c r="SP31" s="154">
        <f>SUMIFS('Controle de NFs Tomadas'!$G:$G,'Controle de NFs Tomadas'!$E:$E,$A$1,'Controle de NFs Tomadas'!$F:$F,$A31,'Controle de NFs Tomadas'!$C:$C,SP$2)</f>
        <v>0</v>
      </c>
      <c r="SQ31" s="154">
        <f>SUMIFS('Controle de NFs Tomadas'!$G:$G,'Controle de NFs Tomadas'!$E:$E,$A$1,'Controle de NFs Tomadas'!$F:$F,$A31,'Controle de NFs Tomadas'!$C:$C,SQ$2)</f>
        <v>0</v>
      </c>
      <c r="SR31" s="154">
        <f>SUMIFS('Controle de NFs Tomadas'!$G:$G,'Controle de NFs Tomadas'!$E:$E,$A$1,'Controle de NFs Tomadas'!$F:$F,$A31,'Controle de NFs Tomadas'!$C:$C,SR$2)</f>
        <v>0</v>
      </c>
      <c r="SS31" s="154">
        <f>SUMIFS('Controle de NFs Tomadas'!$G:$G,'Controle de NFs Tomadas'!$E:$E,$A$1,'Controle de NFs Tomadas'!$F:$F,$A31,'Controle de NFs Tomadas'!$C:$C,SS$2)</f>
        <v>0</v>
      </c>
      <c r="ST31" s="154">
        <f>SUMIFS('Controle de NFs Tomadas'!$G:$G,'Controle de NFs Tomadas'!$E:$E,$A$1,'Controle de NFs Tomadas'!$F:$F,$A31,'Controle de NFs Tomadas'!$C:$C,ST$2)</f>
        <v>0</v>
      </c>
      <c r="SU31" s="154">
        <f>SUMIFS('Controle de NFs Tomadas'!$G:$G,'Controle de NFs Tomadas'!$E:$E,$A$1,'Controle de NFs Tomadas'!$F:$F,$A31,'Controle de NFs Tomadas'!$C:$C,SU$2)</f>
        <v>0</v>
      </c>
      <c r="SV31" s="154">
        <f>SUMIFS('Controle de NFs Tomadas'!$G:$G,'Controle de NFs Tomadas'!$E:$E,$A$1,'Controle de NFs Tomadas'!$F:$F,$A31,'Controle de NFs Tomadas'!$C:$C,SV$2)</f>
        <v>0</v>
      </c>
      <c r="SW31" s="154">
        <f>SUMIFS('Controle de NFs Tomadas'!$G:$G,'Controle de NFs Tomadas'!$E:$E,$A$1,'Controle de NFs Tomadas'!$F:$F,$A31,'Controle de NFs Tomadas'!$C:$C,SW$2)</f>
        <v>0</v>
      </c>
      <c r="SX31" s="154">
        <f>SUMIFS('Controle de NFs Tomadas'!$G:$G,'Controle de NFs Tomadas'!$E:$E,$A$1,'Controle de NFs Tomadas'!$F:$F,$A31,'Controle de NFs Tomadas'!$C:$C,SX$2)</f>
        <v>0</v>
      </c>
      <c r="SY31" s="154">
        <f>SUMIFS('Controle de NFs Tomadas'!$G:$G,'Controle de NFs Tomadas'!$E:$E,$A$1,'Controle de NFs Tomadas'!$F:$F,$A31,'Controle de NFs Tomadas'!$C:$C,SY$2)</f>
        <v>0</v>
      </c>
      <c r="SZ31" s="154">
        <f>SUMIFS('Controle de NFs Tomadas'!$G:$G,'Controle de NFs Tomadas'!$E:$E,$A$1,'Controle de NFs Tomadas'!$F:$F,$A31,'Controle de NFs Tomadas'!$C:$C,SZ$2)</f>
        <v>0</v>
      </c>
      <c r="TA31" s="154">
        <f>SUMIFS('Controle de NFs Tomadas'!$G:$G,'Controle de NFs Tomadas'!$E:$E,$A$1,'Controle de NFs Tomadas'!$F:$F,$A31,'Controle de NFs Tomadas'!$C:$C,TA$2)</f>
        <v>0</v>
      </c>
      <c r="TB31" s="154">
        <f>SUMIFS('Controle de NFs Tomadas'!$G:$G,'Controle de NFs Tomadas'!$E:$E,$A$1,'Controle de NFs Tomadas'!$F:$F,$A31,'Controle de NFs Tomadas'!$C:$C,TB$2)</f>
        <v>0</v>
      </c>
      <c r="TC31" s="154">
        <f>SUMIFS('Controle de NFs Tomadas'!$G:$G,'Controle de NFs Tomadas'!$E:$E,$A$1,'Controle de NFs Tomadas'!$F:$F,$A31,'Controle de NFs Tomadas'!$C:$C,TC$2)</f>
        <v>0</v>
      </c>
      <c r="TD31" s="154">
        <f>SUMIFS('Controle de NFs Tomadas'!$G:$G,'Controle de NFs Tomadas'!$E:$E,$A$1,'Controle de NFs Tomadas'!$F:$F,$A31,'Controle de NFs Tomadas'!$C:$C,TD$2)</f>
        <v>0</v>
      </c>
      <c r="TE31" s="154">
        <f>SUMIFS('Controle de NFs Tomadas'!$G:$G,'Controle de NFs Tomadas'!$E:$E,$A$1,'Controle de NFs Tomadas'!$F:$F,$A31,'Controle de NFs Tomadas'!$C:$C,TE$2)</f>
        <v>0</v>
      </c>
      <c r="TF31" s="154">
        <f>SUMIFS('Controle de NFs Tomadas'!$G:$G,'Controle de NFs Tomadas'!$E:$E,$A$1,'Controle de NFs Tomadas'!$F:$F,$A31,'Controle de NFs Tomadas'!$C:$C,TF$2)</f>
        <v>0</v>
      </c>
      <c r="TG31" s="154">
        <f>SUMIFS('Controle de NFs Tomadas'!$G:$G,'Controle de NFs Tomadas'!$E:$E,$A$1,'Controle de NFs Tomadas'!$F:$F,$A31,'Controle de NFs Tomadas'!$C:$C,TG$2)</f>
        <v>0</v>
      </c>
      <c r="TH31" s="154">
        <f>SUMIFS('Controle de NFs Tomadas'!$G:$G,'Controle de NFs Tomadas'!$E:$E,$A$1,'Controle de NFs Tomadas'!$F:$F,$A31,'Controle de NFs Tomadas'!$C:$C,TH$2)</f>
        <v>0</v>
      </c>
      <c r="TI31" s="154">
        <f>SUMIFS('Controle de NFs Tomadas'!$G:$G,'Controle de NFs Tomadas'!$E:$E,$A$1,'Controle de NFs Tomadas'!$F:$F,$A31,'Controle de NFs Tomadas'!$C:$C,TI$2)</f>
        <v>0</v>
      </c>
      <c r="TJ31" s="154">
        <f>SUMIFS('Controle de NFs Tomadas'!$G:$G,'Controle de NFs Tomadas'!$E:$E,$A$1,'Controle de NFs Tomadas'!$F:$F,$A31,'Controle de NFs Tomadas'!$C:$C,TJ$2)</f>
        <v>0</v>
      </c>
      <c r="TK31" s="154">
        <f>SUMIFS('Controle de NFs Tomadas'!$G:$G,'Controle de NFs Tomadas'!$E:$E,$A$1,'Controle de NFs Tomadas'!$F:$F,$A31,'Controle de NFs Tomadas'!$C:$C,TK$2)</f>
        <v>0</v>
      </c>
      <c r="TL31" s="154">
        <f>SUMIFS('Controle de NFs Tomadas'!$G:$G,'Controle de NFs Tomadas'!$E:$E,$A$1,'Controle de NFs Tomadas'!$F:$F,$A31,'Controle de NFs Tomadas'!$C:$C,TL$2)</f>
        <v>0</v>
      </c>
      <c r="TM31" s="154">
        <f>SUMIFS('Controle de NFs Tomadas'!$G:$G,'Controle de NFs Tomadas'!$E:$E,$A$1,'Controle de NFs Tomadas'!$F:$F,$A31,'Controle de NFs Tomadas'!$C:$C,TM$2)</f>
        <v>0</v>
      </c>
      <c r="TN31" s="154">
        <f>SUMIFS('Controle de NFs Tomadas'!$G:$G,'Controle de NFs Tomadas'!$E:$E,$A$1,'Controle de NFs Tomadas'!$F:$F,$A31,'Controle de NFs Tomadas'!$C:$C,TN$2)</f>
        <v>0</v>
      </c>
      <c r="TO31" s="154">
        <f>SUMIFS('Controle de NFs Tomadas'!$G:$G,'Controle de NFs Tomadas'!$E:$E,$A$1,'Controle de NFs Tomadas'!$F:$F,$A31,'Controle de NFs Tomadas'!$C:$C,TO$2)</f>
        <v>0</v>
      </c>
      <c r="TP31" s="154">
        <f>SUMIFS('Controle de NFs Tomadas'!$G:$G,'Controle de NFs Tomadas'!$E:$E,$A$1,'Controle de NFs Tomadas'!$F:$F,$A31,'Controle de NFs Tomadas'!$C:$C,TP$2)</f>
        <v>0</v>
      </c>
      <c r="TQ31" s="154">
        <f>SUMIFS('Controle de NFs Tomadas'!$G:$G,'Controle de NFs Tomadas'!$E:$E,$A$1,'Controle de NFs Tomadas'!$F:$F,$A31,'Controle de NFs Tomadas'!$C:$C,TQ$2)</f>
        <v>0</v>
      </c>
      <c r="TR31" s="154">
        <f>SUMIFS('Controle de NFs Tomadas'!$G:$G,'Controle de NFs Tomadas'!$E:$E,$A$1,'Controle de NFs Tomadas'!$F:$F,$A31,'Controle de NFs Tomadas'!$C:$C,TR$2)</f>
        <v>0</v>
      </c>
      <c r="TS31" s="154">
        <f>SUMIFS('Controle de NFs Tomadas'!$G:$G,'Controle de NFs Tomadas'!$E:$E,$A$1,'Controle de NFs Tomadas'!$F:$F,$A31,'Controle de NFs Tomadas'!$C:$C,TS$2)</f>
        <v>0</v>
      </c>
      <c r="TT31" s="154">
        <f>SUMIFS('Controle de NFs Tomadas'!$G:$G,'Controle de NFs Tomadas'!$E:$E,$A$1,'Controle de NFs Tomadas'!$F:$F,$A31,'Controle de NFs Tomadas'!$C:$C,TT$2)</f>
        <v>0</v>
      </c>
      <c r="TU31" s="154">
        <f>SUMIFS('Controle de NFs Tomadas'!$G:$G,'Controle de NFs Tomadas'!$E:$E,$A$1,'Controle de NFs Tomadas'!$F:$F,$A31,'Controle de NFs Tomadas'!$C:$C,TU$2)</f>
        <v>0</v>
      </c>
      <c r="TV31" s="154">
        <f>SUMIFS('Controle de NFs Tomadas'!$G:$G,'Controle de NFs Tomadas'!$E:$E,$A$1,'Controle de NFs Tomadas'!$F:$F,$A31,'Controle de NFs Tomadas'!$C:$C,TV$2)</f>
        <v>0</v>
      </c>
      <c r="TW31" s="154">
        <f>SUMIFS('Controle de NFs Tomadas'!$G:$G,'Controle de NFs Tomadas'!$E:$E,$A$1,'Controle de NFs Tomadas'!$F:$F,$A31,'Controle de NFs Tomadas'!$C:$C,TW$2)</f>
        <v>0</v>
      </c>
      <c r="TX31" s="154">
        <f>SUMIFS('Controle de NFs Tomadas'!$G:$G,'Controle de NFs Tomadas'!$E:$E,$A$1,'Controle de NFs Tomadas'!$F:$F,$A31,'Controle de NFs Tomadas'!$C:$C,TX$2)</f>
        <v>0</v>
      </c>
      <c r="TY31" s="154">
        <f>SUMIFS('Controle de NFs Tomadas'!$G:$G,'Controle de NFs Tomadas'!$E:$E,$A$1,'Controle de NFs Tomadas'!$F:$F,$A31,'Controle de NFs Tomadas'!$C:$C,TY$2)</f>
        <v>0</v>
      </c>
      <c r="TZ31" s="154">
        <f>SUMIFS('Controle de NFs Tomadas'!$G:$G,'Controle de NFs Tomadas'!$E:$E,$A$1,'Controle de NFs Tomadas'!$F:$F,$A31,'Controle de NFs Tomadas'!$C:$C,TZ$2)</f>
        <v>0</v>
      </c>
      <c r="UA31" s="154">
        <f>SUMIFS('Controle de NFs Tomadas'!$G:$G,'Controle de NFs Tomadas'!$E:$E,$A$1,'Controle de NFs Tomadas'!$F:$F,$A31,'Controle de NFs Tomadas'!$C:$C,UA$2)</f>
        <v>0</v>
      </c>
      <c r="UB31" s="154">
        <f>SUMIFS('Controle de NFs Tomadas'!$G:$G,'Controle de NFs Tomadas'!$E:$E,$A$1,'Controle de NFs Tomadas'!$F:$F,$A31,'Controle de NFs Tomadas'!$C:$C,UB$2)</f>
        <v>0</v>
      </c>
      <c r="UC31" s="154">
        <f>SUMIFS('Controle de NFs Tomadas'!$G:$G,'Controle de NFs Tomadas'!$E:$E,$A$1,'Controle de NFs Tomadas'!$F:$F,$A31,'Controle de NFs Tomadas'!$C:$C,UC$2)</f>
        <v>0</v>
      </c>
      <c r="UD31" s="154">
        <f>SUMIFS('Controle de NFs Tomadas'!$G:$G,'Controle de NFs Tomadas'!$E:$E,$A$1,'Controle de NFs Tomadas'!$F:$F,$A31,'Controle de NFs Tomadas'!$C:$C,UD$2)</f>
        <v>0</v>
      </c>
      <c r="UE31" s="154">
        <f>SUMIFS('Controle de NFs Tomadas'!$G:$G,'Controle de NFs Tomadas'!$E:$E,$A$1,'Controle de NFs Tomadas'!$F:$F,$A31,'Controle de NFs Tomadas'!$C:$C,UE$2)</f>
        <v>0</v>
      </c>
      <c r="UF31" s="154">
        <f>SUMIFS('Controle de NFs Tomadas'!$G:$G,'Controle de NFs Tomadas'!$E:$E,$A$1,'Controle de NFs Tomadas'!$F:$F,$A31,'Controle de NFs Tomadas'!$C:$C,UF$2)</f>
        <v>0</v>
      </c>
    </row>
    <row r="32" spans="1:552" ht="15.75" customHeight="1" outlineLevel="1" x14ac:dyDescent="0.35">
      <c r="A32" s="2" t="s">
        <v>126</v>
      </c>
      <c r="B32" s="5"/>
      <c r="C32" s="5"/>
      <c r="D32" s="154">
        <f>SUMIFS('Controle de NFs Tomadas'!$G:$G,'Controle de NFs Tomadas'!$E:$E,$A$1,'Controle de NFs Tomadas'!$F:$F,$A32,'Controle de NFs Tomadas'!$C:$C,D$2)</f>
        <v>0</v>
      </c>
      <c r="E32" s="154">
        <f>SUMIFS('Controle de NFs Tomadas'!$G:$G,'Controle de NFs Tomadas'!$E:$E,$A$1,'Controle de NFs Tomadas'!$F:$F,$A32,'Controle de NFs Tomadas'!$C:$C,E$2)</f>
        <v>0</v>
      </c>
      <c r="F32" s="154">
        <f>SUMIFS('Controle de NFs Tomadas'!$G:$G,'Controle de NFs Tomadas'!$E:$E,$A$1,'Controle de NFs Tomadas'!$F:$F,$A32,'Controle de NFs Tomadas'!$C:$C,F$2)</f>
        <v>0</v>
      </c>
      <c r="G32" s="154">
        <f>SUMIFS('Controle de NFs Tomadas'!$G:$G,'Controle de NFs Tomadas'!$E:$E,$A$1,'Controle de NFs Tomadas'!$F:$F,$A32,'Controle de NFs Tomadas'!$C:$C,G$2)</f>
        <v>0</v>
      </c>
      <c r="H32" s="154">
        <f>SUMIFS('Controle de NFs Tomadas'!$G:$G,'Controle de NFs Tomadas'!$E:$E,$A$1,'Controle de NFs Tomadas'!$F:$F,$A32,'Controle de NFs Tomadas'!$C:$C,H$2)</f>
        <v>0</v>
      </c>
      <c r="I32" s="154">
        <f>SUMIFS('Controle de NFs Tomadas'!$G:$G,'Controle de NFs Tomadas'!$E:$E,$A$1,'Controle de NFs Tomadas'!$F:$F,$A32,'Controle de NFs Tomadas'!$C:$C,I$2)</f>
        <v>0</v>
      </c>
      <c r="J32" s="154">
        <f>SUMIFS('Controle de NFs Tomadas'!$G:$G,'Controle de NFs Tomadas'!$E:$E,$A$1,'Controle de NFs Tomadas'!$F:$F,$A32,'Controle de NFs Tomadas'!$C:$C,J$2)</f>
        <v>0</v>
      </c>
      <c r="K32" s="154">
        <f>SUMIFS('Controle de NFs Tomadas'!$G:$G,'Controle de NFs Tomadas'!$E:$E,$A$1,'Controle de NFs Tomadas'!$F:$F,$A32,'Controle de NFs Tomadas'!$C:$C,K$2)</f>
        <v>0</v>
      </c>
      <c r="L32" s="154">
        <f>SUMIFS('Controle de NFs Tomadas'!$G:$G,'Controle de NFs Tomadas'!$E:$E,$A$1,'Controle de NFs Tomadas'!$F:$F,$A32,'Controle de NFs Tomadas'!$C:$C,L$2)</f>
        <v>0</v>
      </c>
      <c r="M32" s="154">
        <f>SUMIFS('Controle de NFs Tomadas'!$G:$G,'Controle de NFs Tomadas'!$E:$E,$A$1,'Controle de NFs Tomadas'!$F:$F,$A32,'Controle de NFs Tomadas'!$C:$C,M$2)</f>
        <v>0</v>
      </c>
      <c r="N32" s="154">
        <f>SUMIFS('Controle de NFs Tomadas'!$G:$G,'Controle de NFs Tomadas'!$E:$E,$A$1,'Controle de NFs Tomadas'!$F:$F,$A32,'Controle de NFs Tomadas'!$C:$C,N$2)</f>
        <v>0</v>
      </c>
      <c r="O32" s="154">
        <f>SUMIFS('Controle de NFs Tomadas'!$G:$G,'Controle de NFs Tomadas'!$E:$E,$A$1,'Controle de NFs Tomadas'!$F:$F,$A32,'Controle de NFs Tomadas'!$C:$C,O$2)</f>
        <v>0</v>
      </c>
      <c r="P32" s="154">
        <f>SUMIFS('Controle de NFs Tomadas'!$G:$G,'Controle de NFs Tomadas'!$E:$E,$A$1,'Controle de NFs Tomadas'!$F:$F,$A32,'Controle de NFs Tomadas'!$C:$C,P$2)</f>
        <v>0</v>
      </c>
      <c r="Q32" s="154">
        <f>SUMIFS('Controle de NFs Tomadas'!$G:$G,'Controle de NFs Tomadas'!$E:$E,$A$1,'Controle de NFs Tomadas'!$F:$F,$A32,'Controle de NFs Tomadas'!$C:$C,Q$2)</f>
        <v>0</v>
      </c>
      <c r="R32" s="154">
        <f>SUMIFS('Controle de NFs Tomadas'!$G:$G,'Controle de NFs Tomadas'!$E:$E,$A$1,'Controle de NFs Tomadas'!$F:$F,$A32,'Controle de NFs Tomadas'!$C:$C,R$2)</f>
        <v>0</v>
      </c>
      <c r="S32" s="154">
        <f>SUMIFS('Controle de NFs Tomadas'!$G:$G,'Controle de NFs Tomadas'!$E:$E,$A$1,'Controle de NFs Tomadas'!$F:$F,$A32,'Controle de NFs Tomadas'!$C:$C,S$2)</f>
        <v>0</v>
      </c>
      <c r="T32" s="154">
        <f>SUMIFS('Controle de NFs Tomadas'!$G:$G,'Controle de NFs Tomadas'!$E:$E,$A$1,'Controle de NFs Tomadas'!$F:$F,$A32,'Controle de NFs Tomadas'!$C:$C,T$2)</f>
        <v>0</v>
      </c>
      <c r="U32" s="154">
        <f>SUMIFS('Controle de NFs Tomadas'!$G:$G,'Controle de NFs Tomadas'!$E:$E,$A$1,'Controle de NFs Tomadas'!$F:$F,$A32,'Controle de NFs Tomadas'!$C:$C,U$2)</f>
        <v>0</v>
      </c>
      <c r="V32" s="154">
        <f>SUMIFS('Controle de NFs Tomadas'!$G:$G,'Controle de NFs Tomadas'!$E:$E,$A$1,'Controle de NFs Tomadas'!$F:$F,$A32,'Controle de NFs Tomadas'!$C:$C,V$2)</f>
        <v>0</v>
      </c>
      <c r="W32" s="154">
        <f>SUMIFS('Controle de NFs Tomadas'!$G:$G,'Controle de NFs Tomadas'!$E:$E,$A$1,'Controle de NFs Tomadas'!$F:$F,$A32,'Controle de NFs Tomadas'!$C:$C,W$2)</f>
        <v>169.36</v>
      </c>
      <c r="X32" s="154">
        <f>SUMIFS('Controle de NFs Tomadas'!$G:$G,'Controle de NFs Tomadas'!$E:$E,$A$1,'Controle de NFs Tomadas'!$F:$F,$A32,'Controle de NFs Tomadas'!$C:$C,X$2)</f>
        <v>1242.2</v>
      </c>
      <c r="Y32" s="154">
        <f>SUMIFS('Controle de NFs Tomadas'!$G:$G,'Controle de NFs Tomadas'!$E:$E,$A$1,'Controle de NFs Tomadas'!$F:$F,$A32,'Controle de NFs Tomadas'!$C:$C,Y$2)</f>
        <v>0</v>
      </c>
      <c r="Z32" s="154">
        <f>SUMIFS('Controle de NFs Tomadas'!$G:$G,'Controle de NFs Tomadas'!$E:$E,$A$1,'Controle de NFs Tomadas'!$F:$F,$A32,'Controle de NFs Tomadas'!$C:$C,Z$2)</f>
        <v>3770.09</v>
      </c>
      <c r="AA32" s="154">
        <f>SUMIFS('Controle de NFs Tomadas'!$G:$G,'Controle de NFs Tomadas'!$E:$E,$A$1,'Controle de NFs Tomadas'!$F:$F,$A32,'Controle de NFs Tomadas'!$C:$C,AA$2)</f>
        <v>0</v>
      </c>
      <c r="AB32" s="154">
        <f>SUMIFS('Controle de NFs Tomadas'!$G:$G,'Controle de NFs Tomadas'!$E:$E,$A$1,'Controle de NFs Tomadas'!$F:$F,$A32,'Controle de NFs Tomadas'!$C:$C,AB$2)</f>
        <v>0</v>
      </c>
      <c r="AC32" s="154">
        <f>SUMIFS('Controle de NFs Tomadas'!$G:$G,'Controle de NFs Tomadas'!$E:$E,$A$1,'Controle de NFs Tomadas'!$F:$F,$A32,'Controle de NFs Tomadas'!$C:$C,AC$2)</f>
        <v>1679.02</v>
      </c>
      <c r="AD32" s="154">
        <f>SUMIFS('Controle de NFs Tomadas'!$G:$G,'Controle de NFs Tomadas'!$E:$E,$A$1,'Controle de NFs Tomadas'!$F:$F,$A32,'Controle de NFs Tomadas'!$C:$C,AD$2)</f>
        <v>0</v>
      </c>
      <c r="AE32" s="154">
        <f>SUMIFS('Controle de NFs Tomadas'!$G:$G,'Controle de NFs Tomadas'!$E:$E,$A$1,'Controle de NFs Tomadas'!$F:$F,$A32,'Controle de NFs Tomadas'!$C:$C,AE$2)</f>
        <v>0</v>
      </c>
      <c r="AF32" s="154">
        <f>SUMIFS('Controle de NFs Tomadas'!$G:$G,'Controle de NFs Tomadas'!$E:$E,$A$1,'Controle de NFs Tomadas'!$F:$F,$A32,'Controle de NFs Tomadas'!$C:$C,AF$2)</f>
        <v>496.79</v>
      </c>
      <c r="AG32" s="154">
        <f>SUMIFS('Controle de NFs Tomadas'!$G:$G,'Controle de NFs Tomadas'!$E:$E,$A$1,'Controle de NFs Tomadas'!$F:$F,$A32,'Controle de NFs Tomadas'!$C:$C,AG$2)</f>
        <v>0</v>
      </c>
      <c r="AH32" s="154">
        <f>SUMIFS('Controle de NFs Tomadas'!$G:$G,'Controle de NFs Tomadas'!$E:$E,$A$1,'Controle de NFs Tomadas'!$F:$F,$A32,'Controle de NFs Tomadas'!$C:$C,AH$2)</f>
        <v>0</v>
      </c>
      <c r="AI32" s="154">
        <f>SUMIFS('Controle de NFs Tomadas'!$G:$G,'Controle de NFs Tomadas'!$E:$E,$A$1,'Controle de NFs Tomadas'!$F:$F,$A32,'Controle de NFs Tomadas'!$C:$C,AI$2)</f>
        <v>0</v>
      </c>
      <c r="AJ32" s="154">
        <f>SUMIFS('Controle de NFs Tomadas'!$G:$G,'Controle de NFs Tomadas'!$E:$E,$A$1,'Controle de NFs Tomadas'!$F:$F,$A32,'Controle de NFs Tomadas'!$C:$C,AJ$2)</f>
        <v>750.86</v>
      </c>
      <c r="AK32" s="154">
        <f>SUMIFS('Controle de NFs Tomadas'!$G:$G,'Controle de NFs Tomadas'!$E:$E,$A$1,'Controle de NFs Tomadas'!$F:$F,$A32,'Controle de NFs Tomadas'!$C:$C,AK$2)</f>
        <v>0</v>
      </c>
      <c r="AL32" s="154">
        <f>SUMIFS('Controle de NFs Tomadas'!$G:$G,'Controle de NFs Tomadas'!$E:$E,$A$1,'Controle de NFs Tomadas'!$F:$F,$A32,'Controle de NFs Tomadas'!$C:$C,AL$2)</f>
        <v>0</v>
      </c>
      <c r="AM32" s="154">
        <f>SUMIFS('Controle de NFs Tomadas'!$G:$G,'Controle de NFs Tomadas'!$E:$E,$A$1,'Controle de NFs Tomadas'!$F:$F,$A32,'Controle de NFs Tomadas'!$C:$C,AM$2)</f>
        <v>0</v>
      </c>
      <c r="AN32" s="154">
        <f>SUMIFS('Controle de NFs Tomadas'!$G:$G,'Controle de NFs Tomadas'!$E:$E,$A$1,'Controle de NFs Tomadas'!$F:$F,$A32,'Controle de NFs Tomadas'!$C:$C,AN$2)</f>
        <v>3698.89</v>
      </c>
      <c r="AO32" s="154">
        <f>SUMIFS('Controle de NFs Tomadas'!$G:$G,'Controle de NFs Tomadas'!$E:$E,$A$1,'Controle de NFs Tomadas'!$F:$F,$A32,'Controle de NFs Tomadas'!$C:$C,AO$2)</f>
        <v>400</v>
      </c>
      <c r="AP32" s="154">
        <f>SUMIFS('Controle de NFs Tomadas'!$G:$G,'Controle de NFs Tomadas'!$E:$E,$A$1,'Controle de NFs Tomadas'!$F:$F,$A32,'Controle de NFs Tomadas'!$C:$C,AP$2)</f>
        <v>0</v>
      </c>
      <c r="AQ32" s="154">
        <f>SUMIFS('Controle de NFs Tomadas'!$G:$G,'Controle de NFs Tomadas'!$E:$E,$A$1,'Controle de NFs Tomadas'!$F:$F,$A32,'Controle de NFs Tomadas'!$C:$C,AQ$2)</f>
        <v>0</v>
      </c>
      <c r="AR32" s="154">
        <f>SUMIFS('Controle de NFs Tomadas'!$G:$G,'Controle de NFs Tomadas'!$E:$E,$A$1,'Controle de NFs Tomadas'!$F:$F,$A32,'Controle de NFs Tomadas'!$C:$C,AR$2)</f>
        <v>0</v>
      </c>
      <c r="AS32" s="154">
        <f>SUMIFS('Controle de NFs Tomadas'!$G:$G,'Controle de NFs Tomadas'!$E:$E,$A$1,'Controle de NFs Tomadas'!$F:$F,$A32,'Controle de NFs Tomadas'!$C:$C,AS$2)</f>
        <v>0</v>
      </c>
      <c r="AT32" s="154">
        <f>SUMIFS('Controle de NFs Tomadas'!$G:$G,'Controle de NFs Tomadas'!$E:$E,$A$1,'Controle de NFs Tomadas'!$F:$F,$A32,'Controle de NFs Tomadas'!$C:$C,AT$2)</f>
        <v>0</v>
      </c>
      <c r="AU32" s="154">
        <f>SUMIFS('Controle de NFs Tomadas'!$G:$G,'Controle de NFs Tomadas'!$E:$E,$A$1,'Controle de NFs Tomadas'!$F:$F,$A32,'Controle de NFs Tomadas'!$C:$C,AU$2)</f>
        <v>0</v>
      </c>
      <c r="AV32" s="154">
        <f>SUMIFS('Controle de NFs Tomadas'!$G:$G,'Controle de NFs Tomadas'!$E:$E,$A$1,'Controle de NFs Tomadas'!$F:$F,$A32,'Controle de NFs Tomadas'!$C:$C,AV$2)</f>
        <v>808.43</v>
      </c>
      <c r="AW32" s="154">
        <f>SUMIFS('Controle de NFs Tomadas'!$G:$G,'Controle de NFs Tomadas'!$E:$E,$A$1,'Controle de NFs Tomadas'!$F:$F,$A32,'Controle de NFs Tomadas'!$C:$C,AW$2)</f>
        <v>0</v>
      </c>
      <c r="AX32" s="154">
        <f>SUMIFS('Controle de NFs Tomadas'!$G:$G,'Controle de NFs Tomadas'!$E:$E,$A$1,'Controle de NFs Tomadas'!$F:$F,$A32,'Controle de NFs Tomadas'!$C:$C,AX$2)</f>
        <v>2743.15</v>
      </c>
      <c r="AY32" s="154">
        <f>SUMIFS('Controle de NFs Tomadas'!$G:$G,'Controle de NFs Tomadas'!$E:$E,$A$1,'Controle de NFs Tomadas'!$F:$F,$A32,'Controle de NFs Tomadas'!$C:$C,AY$2)</f>
        <v>468.97</v>
      </c>
      <c r="AZ32" s="154">
        <f>SUMIFS('Controle de NFs Tomadas'!$G:$G,'Controle de NFs Tomadas'!$E:$E,$A$1,'Controle de NFs Tomadas'!$F:$F,$A32,'Controle de NFs Tomadas'!$C:$C,AZ$2)</f>
        <v>0</v>
      </c>
      <c r="BA32" s="154">
        <f>SUMIFS('Controle de NFs Tomadas'!$G:$G,'Controle de NFs Tomadas'!$E:$E,$A$1,'Controle de NFs Tomadas'!$F:$F,$A32,'Controle de NFs Tomadas'!$C:$C,BA$2)</f>
        <v>0</v>
      </c>
      <c r="BB32" s="154">
        <f>SUMIFS('Controle de NFs Tomadas'!$G:$G,'Controle de NFs Tomadas'!$E:$E,$A$1,'Controle de NFs Tomadas'!$F:$F,$A32,'Controle de NFs Tomadas'!$C:$C,BB$2)</f>
        <v>0</v>
      </c>
      <c r="BC32" s="154">
        <f>SUMIFS('Controle de NFs Tomadas'!$G:$G,'Controle de NFs Tomadas'!$E:$E,$A$1,'Controle de NFs Tomadas'!$F:$F,$A32,'Controle de NFs Tomadas'!$C:$C,BC$2)</f>
        <v>0</v>
      </c>
      <c r="BD32" s="154">
        <f>SUMIFS('Controle de NFs Tomadas'!$G:$G,'Controle de NFs Tomadas'!$E:$E,$A$1,'Controle de NFs Tomadas'!$F:$F,$A32,'Controle de NFs Tomadas'!$C:$C,BD$2)</f>
        <v>0</v>
      </c>
      <c r="BE32" s="154">
        <f>SUMIFS('Controle de NFs Tomadas'!$G:$G,'Controle de NFs Tomadas'!$E:$E,$A$1,'Controle de NFs Tomadas'!$F:$F,$A32,'Controle de NFs Tomadas'!$C:$C,BE$2)</f>
        <v>0</v>
      </c>
      <c r="BF32" s="154">
        <f>SUMIFS('Controle de NFs Tomadas'!$G:$G,'Controle de NFs Tomadas'!$E:$E,$A$1,'Controle de NFs Tomadas'!$F:$F,$A32,'Controle de NFs Tomadas'!$C:$C,BF$2)</f>
        <v>0</v>
      </c>
      <c r="BG32" s="154">
        <f>SUMIFS('Controle de NFs Tomadas'!$G:$G,'Controle de NFs Tomadas'!$E:$E,$A$1,'Controle de NFs Tomadas'!$F:$F,$A32,'Controle de NFs Tomadas'!$C:$C,BG$2)</f>
        <v>0</v>
      </c>
      <c r="BH32" s="154">
        <f>SUMIFS('Controle de NFs Tomadas'!$G:$G,'Controle de NFs Tomadas'!$E:$E,$A$1,'Controle de NFs Tomadas'!$F:$F,$A32,'Controle de NFs Tomadas'!$C:$C,BH$2)</f>
        <v>0</v>
      </c>
      <c r="BI32" s="154">
        <f>SUMIFS('Controle de NFs Tomadas'!$G:$G,'Controle de NFs Tomadas'!$E:$E,$A$1,'Controle de NFs Tomadas'!$F:$F,$A32,'Controle de NFs Tomadas'!$C:$C,BI$2)</f>
        <v>1895.15</v>
      </c>
      <c r="BJ32" s="154">
        <f>SUMIFS('Controle de NFs Tomadas'!$G:$G,'Controle de NFs Tomadas'!$E:$E,$A$1,'Controle de NFs Tomadas'!$F:$F,$A32,'Controle de NFs Tomadas'!$C:$C,BJ$2)</f>
        <v>1298.54</v>
      </c>
      <c r="BK32" s="154">
        <f>SUMIFS('Controle de NFs Tomadas'!$G:$G,'Controle de NFs Tomadas'!$E:$E,$A$1,'Controle de NFs Tomadas'!$F:$F,$A32,'Controle de NFs Tomadas'!$C:$C,BK$2)</f>
        <v>498.42</v>
      </c>
      <c r="BL32" s="154">
        <f>SUMIFS('Controle de NFs Tomadas'!$G:$G,'Controle de NFs Tomadas'!$E:$E,$A$1,'Controle de NFs Tomadas'!$F:$F,$A32,'Controle de NFs Tomadas'!$C:$C,BL$2)</f>
        <v>1791.68</v>
      </c>
      <c r="BM32" s="154">
        <f>SUMIFS('Controle de NFs Tomadas'!$G:$G,'Controle de NFs Tomadas'!$E:$E,$A$1,'Controle de NFs Tomadas'!$F:$F,$A32,'Controle de NFs Tomadas'!$C:$C,BM$2)</f>
        <v>0</v>
      </c>
      <c r="BN32" s="154">
        <f>SUMIFS('Controle de NFs Tomadas'!$G:$G,'Controle de NFs Tomadas'!$E:$E,$A$1,'Controle de NFs Tomadas'!$F:$F,$A32,'Controle de NFs Tomadas'!$C:$C,BN$2)</f>
        <v>0</v>
      </c>
      <c r="BO32" s="154">
        <f>SUMIFS('Controle de NFs Tomadas'!$G:$G,'Controle de NFs Tomadas'!$E:$E,$A$1,'Controle de NFs Tomadas'!$F:$F,$A32,'Controle de NFs Tomadas'!$C:$C,BO$2)</f>
        <v>603.66</v>
      </c>
      <c r="BP32" s="154">
        <f>SUMIFS('Controle de NFs Tomadas'!$G:$G,'Controle de NFs Tomadas'!$E:$E,$A$1,'Controle de NFs Tomadas'!$F:$F,$A32,'Controle de NFs Tomadas'!$C:$C,BP$2)</f>
        <v>1634.63</v>
      </c>
      <c r="BQ32" s="154">
        <f>SUMIFS('Controle de NFs Tomadas'!$G:$G,'Controle de NFs Tomadas'!$E:$E,$A$1,'Controle de NFs Tomadas'!$F:$F,$A32,'Controle de NFs Tomadas'!$C:$C,BQ$2)</f>
        <v>1050</v>
      </c>
      <c r="BR32" s="154">
        <f>SUMIFS('Controle de NFs Tomadas'!$G:$G,'Controle de NFs Tomadas'!$E:$E,$A$1,'Controle de NFs Tomadas'!$F:$F,$A32,'Controle de NFs Tomadas'!$C:$C,BR$2)</f>
        <v>0</v>
      </c>
      <c r="BS32" s="154">
        <f>SUMIFS('Controle de NFs Tomadas'!$G:$G,'Controle de NFs Tomadas'!$E:$E,$A$1,'Controle de NFs Tomadas'!$F:$F,$A32,'Controle de NFs Tomadas'!$C:$C,BS$2)</f>
        <v>565.79999999999995</v>
      </c>
      <c r="BT32" s="154">
        <f>SUMIFS('Controle de NFs Tomadas'!$G:$G,'Controle de NFs Tomadas'!$E:$E,$A$1,'Controle de NFs Tomadas'!$F:$F,$A32,'Controle de NFs Tomadas'!$C:$C,BT$2)</f>
        <v>0</v>
      </c>
      <c r="BU32" s="154">
        <f>SUMIFS('Controle de NFs Tomadas'!$G:$G,'Controle de NFs Tomadas'!$E:$E,$A$1,'Controle de NFs Tomadas'!$F:$F,$A32,'Controle de NFs Tomadas'!$C:$C,BU$2)</f>
        <v>0</v>
      </c>
      <c r="BV32" s="154">
        <f>SUMIFS('Controle de NFs Tomadas'!$G:$G,'Controle de NFs Tomadas'!$E:$E,$A$1,'Controle de NFs Tomadas'!$F:$F,$A32,'Controle de NFs Tomadas'!$C:$C,BV$2)</f>
        <v>0</v>
      </c>
      <c r="BW32" s="154">
        <f>SUMIFS('Controle de NFs Tomadas'!$G:$G,'Controle de NFs Tomadas'!$E:$E,$A$1,'Controle de NFs Tomadas'!$F:$F,$A32,'Controle de NFs Tomadas'!$C:$C,BW$2)</f>
        <v>3928.04</v>
      </c>
      <c r="BX32" s="154">
        <f>SUMIFS('Controle de NFs Tomadas'!$G:$G,'Controle de NFs Tomadas'!$E:$E,$A$1,'Controle de NFs Tomadas'!$F:$F,$A32,'Controle de NFs Tomadas'!$C:$C,BX$2)</f>
        <v>0</v>
      </c>
      <c r="BY32" s="154">
        <f>SUMIFS('Controle de NFs Tomadas'!$G:$G,'Controle de NFs Tomadas'!$E:$E,$A$1,'Controle de NFs Tomadas'!$F:$F,$A32,'Controle de NFs Tomadas'!$C:$C,BY$2)</f>
        <v>0</v>
      </c>
      <c r="BZ32" s="154">
        <f>SUMIFS('Controle de NFs Tomadas'!$G:$G,'Controle de NFs Tomadas'!$E:$E,$A$1,'Controle de NFs Tomadas'!$F:$F,$A32,'Controle de NFs Tomadas'!$C:$C,BZ$2)</f>
        <v>119.02</v>
      </c>
      <c r="CA32" s="154">
        <f>SUMIFS('Controle de NFs Tomadas'!$G:$G,'Controle de NFs Tomadas'!$E:$E,$A$1,'Controle de NFs Tomadas'!$F:$F,$A32,'Controle de NFs Tomadas'!$C:$C,CA$2)</f>
        <v>0</v>
      </c>
      <c r="CB32" s="154">
        <f>SUMIFS('Controle de NFs Tomadas'!$G:$G,'Controle de NFs Tomadas'!$E:$E,$A$1,'Controle de NFs Tomadas'!$F:$F,$A32,'Controle de NFs Tomadas'!$C:$C,CB$2)</f>
        <v>0</v>
      </c>
      <c r="CC32" s="154">
        <f>SUMIFS('Controle de NFs Tomadas'!$G:$G,'Controle de NFs Tomadas'!$E:$E,$A$1,'Controle de NFs Tomadas'!$F:$F,$A32,'Controle de NFs Tomadas'!$C:$C,CC$2)</f>
        <v>0</v>
      </c>
      <c r="CD32" s="154">
        <f>SUMIFS('Controle de NFs Tomadas'!$G:$G,'Controle de NFs Tomadas'!$E:$E,$A$1,'Controle de NFs Tomadas'!$F:$F,$A32,'Controle de NFs Tomadas'!$C:$C,CD$2)</f>
        <v>6937.3600000000006</v>
      </c>
      <c r="CE32" s="154">
        <f>SUMIFS('Controle de NFs Tomadas'!$G:$G,'Controle de NFs Tomadas'!$E:$E,$A$1,'Controle de NFs Tomadas'!$F:$F,$A32,'Controle de NFs Tomadas'!$C:$C,CE$2)</f>
        <v>0</v>
      </c>
      <c r="CF32" s="154">
        <f>SUMIFS('Controle de NFs Tomadas'!$G:$G,'Controle de NFs Tomadas'!$E:$E,$A$1,'Controle de NFs Tomadas'!$F:$F,$A32,'Controle de NFs Tomadas'!$C:$C,CF$2)</f>
        <v>556.47</v>
      </c>
      <c r="CG32" s="154">
        <f>SUMIFS('Controle de NFs Tomadas'!$G:$G,'Controle de NFs Tomadas'!$E:$E,$A$1,'Controle de NFs Tomadas'!$F:$F,$A32,'Controle de NFs Tomadas'!$C:$C,CG$2)</f>
        <v>0</v>
      </c>
      <c r="CH32" s="154">
        <f>SUMIFS('Controle de NFs Tomadas'!$G:$G,'Controle de NFs Tomadas'!$E:$E,$A$1,'Controle de NFs Tomadas'!$F:$F,$A32,'Controle de NFs Tomadas'!$C:$C,CH$2)</f>
        <v>0</v>
      </c>
      <c r="CI32" s="154">
        <f>SUMIFS('Controle de NFs Tomadas'!$G:$G,'Controle de NFs Tomadas'!$E:$E,$A$1,'Controle de NFs Tomadas'!$F:$F,$A32,'Controle de NFs Tomadas'!$C:$C,CI$2)</f>
        <v>0</v>
      </c>
      <c r="CJ32" s="154">
        <f>SUMIFS('Controle de NFs Tomadas'!$G:$G,'Controle de NFs Tomadas'!$E:$E,$A$1,'Controle de NFs Tomadas'!$F:$F,$A32,'Controle de NFs Tomadas'!$C:$C,CJ$2)</f>
        <v>0</v>
      </c>
      <c r="CK32" s="154">
        <f>SUMIFS('Controle de NFs Tomadas'!$G:$G,'Controle de NFs Tomadas'!$E:$E,$A$1,'Controle de NFs Tomadas'!$F:$F,$A32,'Controle de NFs Tomadas'!$C:$C,CK$2)</f>
        <v>6050.21</v>
      </c>
      <c r="CL32" s="154">
        <f>SUMIFS('Controle de NFs Tomadas'!$G:$G,'Controle de NFs Tomadas'!$E:$E,$A$1,'Controle de NFs Tomadas'!$F:$F,$A32,'Controle de NFs Tomadas'!$C:$C,CL$2)</f>
        <v>0</v>
      </c>
      <c r="CM32" s="154">
        <f>SUMIFS('Controle de NFs Tomadas'!$G:$G,'Controle de NFs Tomadas'!$E:$E,$A$1,'Controle de NFs Tomadas'!$F:$F,$A32,'Controle de NFs Tomadas'!$C:$C,CM$2)</f>
        <v>0</v>
      </c>
      <c r="CN32" s="154">
        <f>SUMIFS('Controle de NFs Tomadas'!$G:$G,'Controle de NFs Tomadas'!$E:$E,$A$1,'Controle de NFs Tomadas'!$F:$F,$A32,'Controle de NFs Tomadas'!$C:$C,CN$2)</f>
        <v>178.53</v>
      </c>
      <c r="CO32" s="154">
        <f>SUMIFS('Controle de NFs Tomadas'!$G:$G,'Controle de NFs Tomadas'!$E:$E,$A$1,'Controle de NFs Tomadas'!$F:$F,$A32,'Controle de NFs Tomadas'!$C:$C,CO$2)</f>
        <v>0</v>
      </c>
      <c r="CP32" s="154">
        <f>SUMIFS('Controle de NFs Tomadas'!$G:$G,'Controle de NFs Tomadas'!$E:$E,$A$1,'Controle de NFs Tomadas'!$F:$F,$A32,'Controle de NFs Tomadas'!$C:$C,CP$2)</f>
        <v>0</v>
      </c>
      <c r="CQ32" s="154">
        <f>SUMIFS('Controle de NFs Tomadas'!$G:$G,'Controle de NFs Tomadas'!$E:$E,$A$1,'Controle de NFs Tomadas'!$F:$F,$A32,'Controle de NFs Tomadas'!$C:$C,CQ$2)</f>
        <v>0</v>
      </c>
      <c r="CR32" s="154">
        <f>SUMIFS('Controle de NFs Tomadas'!$G:$G,'Controle de NFs Tomadas'!$E:$E,$A$1,'Controle de NFs Tomadas'!$F:$F,$A32,'Controle de NFs Tomadas'!$C:$C,CR$2)</f>
        <v>4163.45</v>
      </c>
      <c r="CS32" s="154">
        <f>SUMIFS('Controle de NFs Tomadas'!$G:$G,'Controle de NFs Tomadas'!$E:$E,$A$1,'Controle de NFs Tomadas'!$F:$F,$A32,'Controle de NFs Tomadas'!$C:$C,CS$2)</f>
        <v>0</v>
      </c>
      <c r="CT32" s="154">
        <f>SUMIFS('Controle de NFs Tomadas'!$G:$G,'Controle de NFs Tomadas'!$E:$E,$A$1,'Controle de NFs Tomadas'!$F:$F,$A32,'Controle de NFs Tomadas'!$C:$C,CT$2)</f>
        <v>552.6</v>
      </c>
      <c r="CU32" s="154">
        <f>SUMIFS('Controle de NFs Tomadas'!$G:$G,'Controle de NFs Tomadas'!$E:$E,$A$1,'Controle de NFs Tomadas'!$F:$F,$A32,'Controle de NFs Tomadas'!$C:$C,CU$2)</f>
        <v>469</v>
      </c>
      <c r="CV32" s="154">
        <f>SUMIFS('Controle de NFs Tomadas'!$G:$G,'Controle de NFs Tomadas'!$E:$E,$A$1,'Controle de NFs Tomadas'!$F:$F,$A32,'Controle de NFs Tomadas'!$C:$C,CV$2)</f>
        <v>0</v>
      </c>
      <c r="CW32" s="154">
        <f>SUMIFS('Controle de NFs Tomadas'!$G:$G,'Controle de NFs Tomadas'!$E:$E,$A$1,'Controle de NFs Tomadas'!$F:$F,$A32,'Controle de NFs Tomadas'!$C:$C,CW$2)</f>
        <v>0</v>
      </c>
      <c r="CX32" s="154">
        <f>SUMIFS('Controle de NFs Tomadas'!$G:$G,'Controle de NFs Tomadas'!$E:$E,$A$1,'Controle de NFs Tomadas'!$F:$F,$A32,'Controle de NFs Tomadas'!$C:$C,CX$2)</f>
        <v>0</v>
      </c>
      <c r="CY32" s="154">
        <f>SUMIFS('Controle de NFs Tomadas'!$G:$G,'Controle de NFs Tomadas'!$E:$E,$A$1,'Controle de NFs Tomadas'!$F:$F,$A32,'Controle de NFs Tomadas'!$C:$C,CY$2)</f>
        <v>3597.13</v>
      </c>
      <c r="CZ32" s="154">
        <f>SUMIFS('Controle de NFs Tomadas'!$G:$G,'Controle de NFs Tomadas'!$E:$E,$A$1,'Controle de NFs Tomadas'!$F:$F,$A32,'Controle de NFs Tomadas'!$C:$C,CZ$2)</f>
        <v>1671.42</v>
      </c>
      <c r="DA32" s="154">
        <f>SUMIFS('Controle de NFs Tomadas'!$G:$G,'Controle de NFs Tomadas'!$E:$E,$A$1,'Controle de NFs Tomadas'!$F:$F,$A32,'Controle de NFs Tomadas'!$C:$C,DA$2)</f>
        <v>0</v>
      </c>
      <c r="DB32" s="154">
        <f>SUMIFS('Controle de NFs Tomadas'!$G:$G,'Controle de NFs Tomadas'!$E:$E,$A$1,'Controle de NFs Tomadas'!$F:$F,$A32,'Controle de NFs Tomadas'!$C:$C,DB$2)</f>
        <v>173.49</v>
      </c>
      <c r="DC32" s="154">
        <f>SUMIFS('Controle de NFs Tomadas'!$G:$G,'Controle de NFs Tomadas'!$E:$E,$A$1,'Controle de NFs Tomadas'!$F:$F,$A32,'Controle de NFs Tomadas'!$C:$C,DC$2)</f>
        <v>0</v>
      </c>
      <c r="DD32" s="154">
        <f>SUMIFS('Controle de NFs Tomadas'!$G:$G,'Controle de NFs Tomadas'!$E:$E,$A$1,'Controle de NFs Tomadas'!$F:$F,$A32,'Controle de NFs Tomadas'!$C:$C,DD$2)</f>
        <v>0</v>
      </c>
      <c r="DE32" s="154">
        <f>SUMIFS('Controle de NFs Tomadas'!$G:$G,'Controle de NFs Tomadas'!$E:$E,$A$1,'Controle de NFs Tomadas'!$F:$F,$A32,'Controle de NFs Tomadas'!$C:$C,DE$2)</f>
        <v>0</v>
      </c>
      <c r="DF32" s="154">
        <f>SUMIFS('Controle de NFs Tomadas'!$G:$G,'Controle de NFs Tomadas'!$E:$E,$A$1,'Controle de NFs Tomadas'!$F:$F,$A32,'Controle de NFs Tomadas'!$C:$C,DF$2)</f>
        <v>1253.49</v>
      </c>
      <c r="DG32" s="154">
        <f>SUMIFS('Controle de NFs Tomadas'!$G:$G,'Controle de NFs Tomadas'!$E:$E,$A$1,'Controle de NFs Tomadas'!$F:$F,$A32,'Controle de NFs Tomadas'!$C:$C,DG$2)</f>
        <v>0</v>
      </c>
      <c r="DH32" s="154">
        <f>SUMIFS('Controle de NFs Tomadas'!$G:$G,'Controle de NFs Tomadas'!$E:$E,$A$1,'Controle de NFs Tomadas'!$F:$F,$A32,'Controle de NFs Tomadas'!$C:$C,DH$2)</f>
        <v>4011.36</v>
      </c>
      <c r="DI32" s="154">
        <f>SUMIFS('Controle de NFs Tomadas'!$G:$G,'Controle de NFs Tomadas'!$E:$E,$A$1,'Controle de NFs Tomadas'!$F:$F,$A32,'Controle de NFs Tomadas'!$C:$C,DI$2)</f>
        <v>330</v>
      </c>
      <c r="DJ32" s="154">
        <f>SUMIFS('Controle de NFs Tomadas'!$G:$G,'Controle de NFs Tomadas'!$E:$E,$A$1,'Controle de NFs Tomadas'!$F:$F,$A32,'Controle de NFs Tomadas'!$C:$C,DJ$2)</f>
        <v>0</v>
      </c>
      <c r="DK32" s="154">
        <f>SUMIFS('Controle de NFs Tomadas'!$G:$G,'Controle de NFs Tomadas'!$E:$E,$A$1,'Controle de NFs Tomadas'!$F:$F,$A32,'Controle de NFs Tomadas'!$C:$C,DK$2)</f>
        <v>0</v>
      </c>
      <c r="DL32" s="154">
        <f>SUMIFS('Controle de NFs Tomadas'!$G:$G,'Controle de NFs Tomadas'!$E:$E,$A$1,'Controle de NFs Tomadas'!$F:$F,$A32,'Controle de NFs Tomadas'!$C:$C,DL$2)</f>
        <v>0</v>
      </c>
      <c r="DM32" s="154">
        <f>SUMIFS('Controle de NFs Tomadas'!$G:$G,'Controle de NFs Tomadas'!$E:$E,$A$1,'Controle de NFs Tomadas'!$F:$F,$A32,'Controle de NFs Tomadas'!$C:$C,DM$2)</f>
        <v>1524.24</v>
      </c>
      <c r="DN32" s="154">
        <f>SUMIFS('Controle de NFs Tomadas'!$G:$G,'Controle de NFs Tomadas'!$E:$E,$A$1,'Controle de NFs Tomadas'!$F:$F,$A32,'Controle de NFs Tomadas'!$C:$C,DN$2)</f>
        <v>0</v>
      </c>
      <c r="DO32" s="154">
        <f>SUMIFS('Controle de NFs Tomadas'!$G:$G,'Controle de NFs Tomadas'!$E:$E,$A$1,'Controle de NFs Tomadas'!$F:$F,$A32,'Controle de NFs Tomadas'!$C:$C,DO$2)</f>
        <v>3510.2</v>
      </c>
      <c r="DP32" s="154">
        <f>SUMIFS('Controle de NFs Tomadas'!$G:$G,'Controle de NFs Tomadas'!$E:$E,$A$1,'Controle de NFs Tomadas'!$F:$F,$A32,'Controle de NFs Tomadas'!$C:$C,DP$2)</f>
        <v>0</v>
      </c>
      <c r="DQ32" s="154">
        <f>SUMIFS('Controle de NFs Tomadas'!$G:$G,'Controle de NFs Tomadas'!$E:$E,$A$1,'Controle de NFs Tomadas'!$F:$F,$A32,'Controle de NFs Tomadas'!$C:$C,DQ$2)</f>
        <v>0</v>
      </c>
      <c r="DR32" s="154">
        <f>SUMIFS('Controle de NFs Tomadas'!$G:$G,'Controle de NFs Tomadas'!$E:$E,$A$1,'Controle de NFs Tomadas'!$F:$F,$A32,'Controle de NFs Tomadas'!$C:$C,DR$2)</f>
        <v>0</v>
      </c>
      <c r="DS32" s="154">
        <f>SUMIFS('Controle de NFs Tomadas'!$G:$G,'Controle de NFs Tomadas'!$E:$E,$A$1,'Controle de NFs Tomadas'!$F:$F,$A32,'Controle de NFs Tomadas'!$C:$C,DS$2)</f>
        <v>0</v>
      </c>
      <c r="DT32" s="154">
        <f>SUMIFS('Controle de NFs Tomadas'!$G:$G,'Controle de NFs Tomadas'!$E:$E,$A$1,'Controle de NFs Tomadas'!$F:$F,$A32,'Controle de NFs Tomadas'!$C:$C,DT$2)</f>
        <v>0</v>
      </c>
      <c r="DU32" s="154">
        <f>SUMIFS('Controle de NFs Tomadas'!$G:$G,'Controle de NFs Tomadas'!$E:$E,$A$1,'Controle de NFs Tomadas'!$F:$F,$A32,'Controle de NFs Tomadas'!$C:$C,DU$2)</f>
        <v>4480.33</v>
      </c>
      <c r="DV32" s="154">
        <f>SUMIFS('Controle de NFs Tomadas'!$G:$G,'Controle de NFs Tomadas'!$E:$E,$A$1,'Controle de NFs Tomadas'!$F:$F,$A32,'Controle de NFs Tomadas'!$C:$C,DV$2)</f>
        <v>0</v>
      </c>
      <c r="DW32" s="154">
        <f>SUMIFS('Controle de NFs Tomadas'!$G:$G,'Controle de NFs Tomadas'!$E:$E,$A$1,'Controle de NFs Tomadas'!$F:$F,$A32,'Controle de NFs Tomadas'!$C:$C,DW$2)</f>
        <v>0</v>
      </c>
      <c r="DX32" s="154">
        <f>SUMIFS('Controle de NFs Tomadas'!$G:$G,'Controle de NFs Tomadas'!$E:$E,$A$1,'Controle de NFs Tomadas'!$F:$F,$A32,'Controle de NFs Tomadas'!$C:$C,DX$2)</f>
        <v>0</v>
      </c>
      <c r="DY32" s="154">
        <f>SUMIFS('Controle de NFs Tomadas'!$G:$G,'Controle de NFs Tomadas'!$E:$E,$A$1,'Controle de NFs Tomadas'!$F:$F,$A32,'Controle de NFs Tomadas'!$C:$C,DY$2)</f>
        <v>0</v>
      </c>
      <c r="DZ32" s="154">
        <f>SUMIFS('Controle de NFs Tomadas'!$G:$G,'Controle de NFs Tomadas'!$E:$E,$A$1,'Controle de NFs Tomadas'!$F:$F,$A32,'Controle de NFs Tomadas'!$C:$C,DZ$2)</f>
        <v>0</v>
      </c>
      <c r="EA32" s="154">
        <f>SUMIFS('Controle de NFs Tomadas'!$G:$G,'Controle de NFs Tomadas'!$E:$E,$A$1,'Controle de NFs Tomadas'!$F:$F,$A32,'Controle de NFs Tomadas'!$C:$C,EA$2)</f>
        <v>3738.1</v>
      </c>
      <c r="EB32" s="154">
        <f>SUMIFS('Controle de NFs Tomadas'!$G:$G,'Controle de NFs Tomadas'!$E:$E,$A$1,'Controle de NFs Tomadas'!$F:$F,$A32,'Controle de NFs Tomadas'!$C:$C,EB$2)</f>
        <v>0</v>
      </c>
      <c r="EC32" s="154">
        <f>SUMIFS('Controle de NFs Tomadas'!$G:$G,'Controle de NFs Tomadas'!$E:$E,$A$1,'Controle de NFs Tomadas'!$F:$F,$A32,'Controle de NFs Tomadas'!$C:$C,EC$2)</f>
        <v>513.82000000000005</v>
      </c>
      <c r="ED32" s="154">
        <f>SUMIFS('Controle de NFs Tomadas'!$G:$G,'Controle de NFs Tomadas'!$E:$E,$A$1,'Controle de NFs Tomadas'!$F:$F,$A32,'Controle de NFs Tomadas'!$C:$C,ED$2)</f>
        <v>1784.48</v>
      </c>
      <c r="EE32" s="154">
        <f>SUMIFS('Controle de NFs Tomadas'!$G:$G,'Controle de NFs Tomadas'!$E:$E,$A$1,'Controle de NFs Tomadas'!$F:$F,$A32,'Controle de NFs Tomadas'!$C:$C,EE$2)</f>
        <v>0</v>
      </c>
      <c r="EF32" s="154">
        <f>SUMIFS('Controle de NFs Tomadas'!$G:$G,'Controle de NFs Tomadas'!$E:$E,$A$1,'Controle de NFs Tomadas'!$F:$F,$A32,'Controle de NFs Tomadas'!$C:$C,EF$2)</f>
        <v>0</v>
      </c>
      <c r="EG32" s="154">
        <f>SUMIFS('Controle de NFs Tomadas'!$G:$G,'Controle de NFs Tomadas'!$E:$E,$A$1,'Controle de NFs Tomadas'!$F:$F,$A32,'Controle de NFs Tomadas'!$C:$C,EG$2)</f>
        <v>0</v>
      </c>
      <c r="EH32" s="154">
        <f>SUMIFS('Controle de NFs Tomadas'!$G:$G,'Controle de NFs Tomadas'!$E:$E,$A$1,'Controle de NFs Tomadas'!$F:$F,$A32,'Controle de NFs Tomadas'!$C:$C,EH$2)</f>
        <v>4635.22</v>
      </c>
      <c r="EI32" s="154">
        <f>SUMIFS('Controle de NFs Tomadas'!$G:$G,'Controle de NFs Tomadas'!$E:$E,$A$1,'Controle de NFs Tomadas'!$F:$F,$A32,'Controle de NFs Tomadas'!$C:$C,EI$2)</f>
        <v>0</v>
      </c>
      <c r="EJ32" s="154">
        <f>SUMIFS('Controle de NFs Tomadas'!$G:$G,'Controle de NFs Tomadas'!$E:$E,$A$1,'Controle de NFs Tomadas'!$F:$F,$A32,'Controle de NFs Tomadas'!$C:$C,EJ$2)</f>
        <v>0</v>
      </c>
      <c r="EK32" s="154">
        <f>SUMIFS('Controle de NFs Tomadas'!$G:$G,'Controle de NFs Tomadas'!$E:$E,$A$1,'Controle de NFs Tomadas'!$F:$F,$A32,'Controle de NFs Tomadas'!$C:$C,EK$2)</f>
        <v>0</v>
      </c>
      <c r="EL32" s="154">
        <f>SUMIFS('Controle de NFs Tomadas'!$G:$G,'Controle de NFs Tomadas'!$E:$E,$A$1,'Controle de NFs Tomadas'!$F:$F,$A32,'Controle de NFs Tomadas'!$C:$C,EL$2)</f>
        <v>0</v>
      </c>
      <c r="EM32" s="154">
        <f>SUMIFS('Controle de NFs Tomadas'!$G:$G,'Controle de NFs Tomadas'!$E:$E,$A$1,'Controle de NFs Tomadas'!$F:$F,$A32,'Controle de NFs Tomadas'!$C:$C,EM$2)</f>
        <v>0</v>
      </c>
      <c r="EN32" s="154">
        <f>SUMIFS('Controle de NFs Tomadas'!$G:$G,'Controle de NFs Tomadas'!$E:$E,$A$1,'Controle de NFs Tomadas'!$F:$F,$A32,'Controle de NFs Tomadas'!$C:$C,EN$2)</f>
        <v>1069.31</v>
      </c>
      <c r="EO32" s="154">
        <f>SUMIFS('Controle de NFs Tomadas'!$G:$G,'Controle de NFs Tomadas'!$E:$E,$A$1,'Controle de NFs Tomadas'!$F:$F,$A32,'Controle de NFs Tomadas'!$C:$C,EO$2)</f>
        <v>5444.77</v>
      </c>
      <c r="EP32" s="154">
        <f>SUMIFS('Controle de NFs Tomadas'!$G:$G,'Controle de NFs Tomadas'!$E:$E,$A$1,'Controle de NFs Tomadas'!$F:$F,$A32,'Controle de NFs Tomadas'!$C:$C,EP$2)</f>
        <v>0</v>
      </c>
      <c r="EQ32" s="154">
        <f>SUMIFS('Controle de NFs Tomadas'!$G:$G,'Controle de NFs Tomadas'!$E:$E,$A$1,'Controle de NFs Tomadas'!$F:$F,$A32,'Controle de NFs Tomadas'!$C:$C,EQ$2)</f>
        <v>0</v>
      </c>
      <c r="ER32" s="154">
        <f>SUMIFS('Controle de NFs Tomadas'!$G:$G,'Controle de NFs Tomadas'!$E:$E,$A$1,'Controle de NFs Tomadas'!$F:$F,$A32,'Controle de NFs Tomadas'!$C:$C,ER$2)</f>
        <v>728.22</v>
      </c>
      <c r="ES32" s="154">
        <f>SUMIFS('Controle de NFs Tomadas'!$G:$G,'Controle de NFs Tomadas'!$E:$E,$A$1,'Controle de NFs Tomadas'!$F:$F,$A32,'Controle de NFs Tomadas'!$C:$C,ES$2)</f>
        <v>0</v>
      </c>
      <c r="ET32" s="154">
        <f>SUMIFS('Controle de NFs Tomadas'!$G:$G,'Controle de NFs Tomadas'!$E:$E,$A$1,'Controle de NFs Tomadas'!$F:$F,$A32,'Controle de NFs Tomadas'!$C:$C,ET$2)</f>
        <v>0</v>
      </c>
      <c r="EU32" s="154">
        <f>SUMIFS('Controle de NFs Tomadas'!$G:$G,'Controle de NFs Tomadas'!$E:$E,$A$1,'Controle de NFs Tomadas'!$F:$F,$A32,'Controle de NFs Tomadas'!$C:$C,EU$2)</f>
        <v>220</v>
      </c>
      <c r="EV32" s="154">
        <f>SUMIFS('Controle de NFs Tomadas'!$G:$G,'Controle de NFs Tomadas'!$E:$E,$A$1,'Controle de NFs Tomadas'!$F:$F,$A32,'Controle de NFs Tomadas'!$C:$C,EV$2)</f>
        <v>2754.85</v>
      </c>
      <c r="EW32" s="154">
        <f>SUMIFS('Controle de NFs Tomadas'!$G:$G,'Controle de NFs Tomadas'!$E:$E,$A$1,'Controle de NFs Tomadas'!$F:$F,$A32,'Controle de NFs Tomadas'!$C:$C,EW$2)</f>
        <v>0</v>
      </c>
      <c r="EX32" s="154">
        <f>SUMIFS('Controle de NFs Tomadas'!$G:$G,'Controle de NFs Tomadas'!$E:$E,$A$1,'Controle de NFs Tomadas'!$F:$F,$A32,'Controle de NFs Tomadas'!$C:$C,EX$2)</f>
        <v>0</v>
      </c>
      <c r="EY32" s="154">
        <f>SUMIFS('Controle de NFs Tomadas'!$G:$G,'Controle de NFs Tomadas'!$E:$E,$A$1,'Controle de NFs Tomadas'!$F:$F,$A32,'Controle de NFs Tomadas'!$C:$C,EY$2)</f>
        <v>1811.06</v>
      </c>
      <c r="EZ32" s="154">
        <f>SUMIFS('Controle de NFs Tomadas'!$G:$G,'Controle de NFs Tomadas'!$E:$E,$A$1,'Controle de NFs Tomadas'!$F:$F,$A32,'Controle de NFs Tomadas'!$C:$C,EZ$2)</f>
        <v>0</v>
      </c>
      <c r="FA32" s="154">
        <f>SUMIFS('Controle de NFs Tomadas'!$G:$G,'Controle de NFs Tomadas'!$E:$E,$A$1,'Controle de NFs Tomadas'!$F:$F,$A32,'Controle de NFs Tomadas'!$C:$C,FA$2)</f>
        <v>0</v>
      </c>
      <c r="FB32" s="154">
        <f>SUMIFS('Controle de NFs Tomadas'!$G:$G,'Controle de NFs Tomadas'!$E:$E,$A$1,'Controle de NFs Tomadas'!$F:$F,$A32,'Controle de NFs Tomadas'!$C:$C,FB$2)</f>
        <v>842.78</v>
      </c>
      <c r="FC32" s="154">
        <f>SUMIFS('Controle de NFs Tomadas'!$G:$G,'Controle de NFs Tomadas'!$E:$E,$A$1,'Controle de NFs Tomadas'!$F:$F,$A32,'Controle de NFs Tomadas'!$C:$C,FC$2)</f>
        <v>1578.9</v>
      </c>
      <c r="FD32" s="154">
        <f>SUMIFS('Controle de NFs Tomadas'!$G:$G,'Controle de NFs Tomadas'!$E:$E,$A$1,'Controle de NFs Tomadas'!$F:$F,$A32,'Controle de NFs Tomadas'!$C:$C,FD$2)</f>
        <v>0</v>
      </c>
      <c r="FE32" s="154">
        <f>SUMIFS('Controle de NFs Tomadas'!$G:$G,'Controle de NFs Tomadas'!$E:$E,$A$1,'Controle de NFs Tomadas'!$F:$F,$A32,'Controle de NFs Tomadas'!$C:$C,FE$2)</f>
        <v>0</v>
      </c>
      <c r="FF32" s="154">
        <f>SUMIFS('Controle de NFs Tomadas'!$G:$G,'Controle de NFs Tomadas'!$E:$E,$A$1,'Controle de NFs Tomadas'!$F:$F,$A32,'Controle de NFs Tomadas'!$C:$C,FF$2)</f>
        <v>409.23</v>
      </c>
      <c r="FG32" s="154">
        <f>SUMIFS('Controle de NFs Tomadas'!$G:$G,'Controle de NFs Tomadas'!$E:$E,$A$1,'Controle de NFs Tomadas'!$F:$F,$A32,'Controle de NFs Tomadas'!$C:$C,FG$2)</f>
        <v>0</v>
      </c>
      <c r="FH32" s="154">
        <f>SUMIFS('Controle de NFs Tomadas'!$G:$G,'Controle de NFs Tomadas'!$E:$E,$A$1,'Controle de NFs Tomadas'!$F:$F,$A32,'Controle de NFs Tomadas'!$C:$C,FH$2)</f>
        <v>0</v>
      </c>
      <c r="FI32" s="154">
        <f>SUMIFS('Controle de NFs Tomadas'!$G:$G,'Controle de NFs Tomadas'!$E:$E,$A$1,'Controle de NFs Tomadas'!$F:$F,$A32,'Controle de NFs Tomadas'!$C:$C,FI$2)</f>
        <v>0</v>
      </c>
      <c r="FJ32" s="154">
        <v>492.16</v>
      </c>
      <c r="FK32" s="154">
        <f>SUMIFS('Controle de NFs Tomadas'!$G:$G,'Controle de NFs Tomadas'!$E:$E,$A$1,'Controle de NFs Tomadas'!$F:$F,$A32,'Controle de NFs Tomadas'!$C:$C,FK$2)</f>
        <v>0</v>
      </c>
      <c r="FL32" s="154">
        <f>SUMIFS('Controle de NFs Tomadas'!$G:$G,'Controle de NFs Tomadas'!$E:$E,$A$1,'Controle de NFs Tomadas'!$F:$F,$A32,'Controle de NFs Tomadas'!$C:$C,FL$2)</f>
        <v>4111.8100000000004</v>
      </c>
      <c r="FM32" s="154">
        <f>SUMIFS('Controle de NFs Tomadas'!$G:$G,'Controle de NFs Tomadas'!$E:$E,$A$1,'Controle de NFs Tomadas'!$F:$F,$A32,'Controle de NFs Tomadas'!$C:$C,FM$2)</f>
        <v>989.89</v>
      </c>
      <c r="FN32" s="154">
        <f>SUMIFS('Controle de NFs Tomadas'!$G:$G,'Controle de NFs Tomadas'!$E:$E,$A$1,'Controle de NFs Tomadas'!$F:$F,$A32,'Controle de NFs Tomadas'!$C:$C,FN$2)</f>
        <v>0</v>
      </c>
      <c r="FO32" s="154">
        <f>SUMIFS('Controle de NFs Tomadas'!$G:$G,'Controle de NFs Tomadas'!$E:$E,$A$1,'Controle de NFs Tomadas'!$F:$F,$A32,'Controle de NFs Tomadas'!$C:$C,FO$2)</f>
        <v>0</v>
      </c>
      <c r="FP32" s="154">
        <f>SUMIFS('Controle de NFs Tomadas'!$G:$G,'Controle de NFs Tomadas'!$E:$E,$A$1,'Controle de NFs Tomadas'!$F:$F,$A32,'Controle de NFs Tomadas'!$C:$C,FP$2)</f>
        <v>0</v>
      </c>
      <c r="FQ32" s="154">
        <f>SUMIFS('Controle de NFs Tomadas'!$G:$G,'Controle de NFs Tomadas'!$E:$E,$A$1,'Controle de NFs Tomadas'!$F:$F,$A32,'Controle de NFs Tomadas'!$C:$C,FQ$2)</f>
        <v>6122.2099999999991</v>
      </c>
      <c r="FR32" s="154">
        <f>SUMIFS('Controle de NFs Tomadas'!$G:$G,'Controle de NFs Tomadas'!$E:$E,$A$1,'Controle de NFs Tomadas'!$F:$F,$A32,'Controle de NFs Tomadas'!$C:$C,FR$2)</f>
        <v>0</v>
      </c>
      <c r="FS32" s="154">
        <f>SUMIFS('Controle de NFs Tomadas'!$G:$G,'Controle de NFs Tomadas'!$E:$E,$A$1,'Controle de NFs Tomadas'!$F:$F,$A32,'Controle de NFs Tomadas'!$C:$C,FS$2)</f>
        <v>401.11</v>
      </c>
      <c r="FT32" s="154">
        <f>SUMIFS('Controle de NFs Tomadas'!$G:$G,'Controle de NFs Tomadas'!$E:$E,$A$1,'Controle de NFs Tomadas'!$F:$F,$A32,'Controle de NFs Tomadas'!$C:$C,FT$2)</f>
        <v>0</v>
      </c>
      <c r="FU32" s="154">
        <v>0</v>
      </c>
      <c r="FV32" s="154">
        <f>SUMIFS('Controle de NFs Tomadas'!$G:$G,'Controle de NFs Tomadas'!$E:$E,$A$1,'Controle de NFs Tomadas'!$F:$F,$A32,'Controle de NFs Tomadas'!$C:$C,FV$2)</f>
        <v>0</v>
      </c>
      <c r="FW32" s="154">
        <f>SUMIFS('Controle de NFs Tomadas'!$G:$G,'Controle de NFs Tomadas'!$E:$E,$A$1,'Controle de NFs Tomadas'!$F:$F,$A32,'Controle de NFs Tomadas'!$C:$C,FW$2)</f>
        <v>169.44</v>
      </c>
      <c r="FX32" s="154">
        <f>SUMIFS('Controle de NFs Tomadas'!$G:$G,'Controle de NFs Tomadas'!$E:$E,$A$1,'Controle de NFs Tomadas'!$F:$F,$A32,'Controle de NFs Tomadas'!$C:$C,FX$2)</f>
        <v>5413.04</v>
      </c>
      <c r="FY32" s="154">
        <f>SUMIFS('Controle de NFs Tomadas'!$G:$G,'Controle de NFs Tomadas'!$E:$E,$A$1,'Controle de NFs Tomadas'!$F:$F,$A32,'Controle de NFs Tomadas'!$C:$C,FY$2)</f>
        <v>0</v>
      </c>
      <c r="FZ32" s="154">
        <f>SUMIFS('Controle de NFs Tomadas'!$G:$G,'Controle de NFs Tomadas'!$E:$E,$A$1,'Controle de NFs Tomadas'!$F:$F,$A32,'Controle de NFs Tomadas'!$C:$C,FZ$2)</f>
        <v>0</v>
      </c>
      <c r="GA32" s="154">
        <f>SUMIFS('Controle de NFs Tomadas'!$G:$G,'Controle de NFs Tomadas'!$E:$E,$A$1,'Controle de NFs Tomadas'!$F:$F,$A32,'Controle de NFs Tomadas'!$C:$C,GA$2)</f>
        <v>1990.81</v>
      </c>
      <c r="GB32" s="154">
        <f>SUMIFS('Controle de NFs Tomadas'!$G:$G,'Controle de NFs Tomadas'!$E:$E,$A$1,'Controle de NFs Tomadas'!$F:$F,$A32,'Controle de NFs Tomadas'!$C:$C,GB$2)</f>
        <v>0</v>
      </c>
      <c r="GC32" s="154">
        <f>SUMIFS('Controle de NFs Tomadas'!$G:$G,'Controle de NFs Tomadas'!$E:$E,$A$1,'Controle de NFs Tomadas'!$F:$F,$A32,'Controle de NFs Tomadas'!$C:$C,GC$2)</f>
        <v>0</v>
      </c>
      <c r="GD32" s="154">
        <f>SUMIFS('Controle de NFs Tomadas'!$G:$G,'Controle de NFs Tomadas'!$E:$E,$A$1,'Controle de NFs Tomadas'!$F:$F,$A32,'Controle de NFs Tomadas'!$C:$C,GD$2)</f>
        <v>761.56</v>
      </c>
      <c r="GE32" s="154">
        <f>SUMIFS('Controle de NFs Tomadas'!$G:$G,'Controle de NFs Tomadas'!$E:$E,$A$1,'Controle de NFs Tomadas'!$F:$F,$A32,'Controle de NFs Tomadas'!$C:$C,GE$2)</f>
        <v>0</v>
      </c>
      <c r="GF32" s="154">
        <f>SUMIFS('Controle de NFs Tomadas'!$G:$G,'Controle de NFs Tomadas'!$E:$E,$A$1,'Controle de NFs Tomadas'!$F:$F,$A32,'Controle de NFs Tomadas'!$C:$C,GF$2)</f>
        <v>0</v>
      </c>
      <c r="GG32" s="154">
        <f>SUMIFS('Controle de NFs Tomadas'!$G:$G,'Controle de NFs Tomadas'!$E:$E,$A$1,'Controle de NFs Tomadas'!$F:$F,$A32,'Controle de NFs Tomadas'!$C:$C,GG$2)</f>
        <v>7362.99</v>
      </c>
      <c r="GH32" s="154">
        <f>SUMIFS('Controle de NFs Tomadas'!$G:$G,'Controle de NFs Tomadas'!$E:$E,$A$1,'Controle de NFs Tomadas'!$F:$F,$A32,'Controle de NFs Tomadas'!$C:$C,GH$2)</f>
        <v>0</v>
      </c>
      <c r="GI32" s="154">
        <f>SUMIFS('Controle de NFs Tomadas'!$G:$G,'Controle de NFs Tomadas'!$E:$E,$A$1,'Controle de NFs Tomadas'!$F:$F,$A32,'Controle de NFs Tomadas'!$C:$C,GI$2)</f>
        <v>0</v>
      </c>
      <c r="GJ32" s="154">
        <f>SUMIFS('Controle de NFs Tomadas'!$G:$G,'Controle de NFs Tomadas'!$E:$E,$A$1,'Controle de NFs Tomadas'!$F:$F,$A32,'Controle de NFs Tomadas'!$C:$C,GJ$2)</f>
        <v>0</v>
      </c>
      <c r="GK32" s="154">
        <f>SUMIFS('Controle de NFs Tomadas'!$G:$G,'Controle de NFs Tomadas'!$E:$E,$A$1,'Controle de NFs Tomadas'!$F:$F,$A32,'Controle de NFs Tomadas'!$C:$C,GK$2)</f>
        <v>0</v>
      </c>
      <c r="GL32" s="154">
        <f>SUMIFS('Controle de NFs Tomadas'!$G:$G,'Controle de NFs Tomadas'!$E:$E,$A$1,'Controle de NFs Tomadas'!$F:$F,$A32,'Controle de NFs Tomadas'!$C:$C,GL$2)</f>
        <v>1902.3</v>
      </c>
      <c r="GM32" s="154">
        <f>SUMIFS('Controle de NFs Tomadas'!$G:$G,'Controle de NFs Tomadas'!$E:$E,$A$1,'Controle de NFs Tomadas'!$F:$F,$A32,'Controle de NFs Tomadas'!$C:$C,GM$2)</f>
        <v>798</v>
      </c>
      <c r="GN32" s="154">
        <f>SUMIFS('Controle de NFs Tomadas'!$G:$G,'Controle de NFs Tomadas'!$E:$E,$A$1,'Controle de NFs Tomadas'!$F:$F,$A32,'Controle de NFs Tomadas'!$C:$C,GN$2)</f>
        <v>540</v>
      </c>
      <c r="GO32" s="154">
        <f>SUMIFS('Controle de NFs Tomadas'!$G:$G,'Controle de NFs Tomadas'!$E:$E,$A$1,'Controle de NFs Tomadas'!$F:$F,$A32,'Controle de NFs Tomadas'!$C:$C,GO$2)</f>
        <v>1761.91</v>
      </c>
      <c r="GP32" s="154">
        <f>SUMIFS('Controle de NFs Tomadas'!$G:$G,'Controle de NFs Tomadas'!$E:$E,$A$1,'Controle de NFs Tomadas'!$F:$F,$A32,'Controle de NFs Tomadas'!$C:$C,GP$2)</f>
        <v>0</v>
      </c>
      <c r="GQ32" s="154">
        <f>SUMIFS('Controle de NFs Tomadas'!$G:$G,'Controle de NFs Tomadas'!$E:$E,$A$1,'Controle de NFs Tomadas'!$F:$F,$A32,'Controle de NFs Tomadas'!$C:$C,GQ$2)</f>
        <v>442.96</v>
      </c>
      <c r="GR32" s="154">
        <f>SUMIFS('Controle de NFs Tomadas'!$G:$G,'Controle de NFs Tomadas'!$E:$E,$A$1,'Controle de NFs Tomadas'!$F:$F,$A32,'Controle de NFs Tomadas'!$C:$C,GR$2)</f>
        <v>442.96</v>
      </c>
      <c r="GS32" s="154">
        <f>SUMIFS('Controle de NFs Tomadas'!$G:$G,'Controle de NFs Tomadas'!$E:$E,$A$1,'Controle de NFs Tomadas'!$F:$F,$A32,'Controle de NFs Tomadas'!$C:$C,GS$2)</f>
        <v>0</v>
      </c>
      <c r="GT32" s="154">
        <f>SUMIFS('Controle de NFs Tomadas'!$G:$G,'Controle de NFs Tomadas'!$E:$E,$A$1,'Controle de NFs Tomadas'!$F:$F,$A32,'Controle de NFs Tomadas'!$C:$C,GT$2)</f>
        <v>0</v>
      </c>
      <c r="GU32" s="154">
        <f>SUMIFS('Controle de NFs Tomadas'!$G:$G,'Controle de NFs Tomadas'!$E:$E,$A$1,'Controle de NFs Tomadas'!$F:$F,$A32,'Controle de NFs Tomadas'!$C:$C,GU$2)</f>
        <v>1616.87</v>
      </c>
      <c r="GV32" s="154">
        <f>SUMIFS('Controle de NFs Tomadas'!$G:$G,'Controle de NFs Tomadas'!$E:$E,$A$1,'Controle de NFs Tomadas'!$F:$F,$A32,'Controle de NFs Tomadas'!$C:$C,GV$2)</f>
        <v>4425.42</v>
      </c>
      <c r="GW32" s="154">
        <f>SUMIFS('Controle de NFs Tomadas'!$G:$G,'Controle de NFs Tomadas'!$E:$E,$A$1,'Controle de NFs Tomadas'!$F:$F,$A32,'Controle de NFs Tomadas'!$C:$C,GW$2)</f>
        <v>0</v>
      </c>
      <c r="GX32" s="154">
        <f>SUMIFS('Controle de NFs Tomadas'!$G:$G,'Controle de NFs Tomadas'!$E:$E,$A$1,'Controle de NFs Tomadas'!$F:$F,$A32,'Controle de NFs Tomadas'!$C:$C,GX$2)</f>
        <v>0</v>
      </c>
      <c r="GY32" s="154">
        <f>SUMIFS('Controle de NFs Tomadas'!$G:$G,'Controle de NFs Tomadas'!$E:$E,$A$1,'Controle de NFs Tomadas'!$F:$F,$A32,'Controle de NFs Tomadas'!$C:$C,GY$2)</f>
        <v>0</v>
      </c>
      <c r="GZ32" s="154">
        <f>SUMIFS('Controle de NFs Tomadas'!$G:$G,'Controle de NFs Tomadas'!$E:$E,$A$1,'Controle de NFs Tomadas'!$F:$F,$A32,'Controle de NFs Tomadas'!$C:$C,GZ$2)</f>
        <v>1452.25</v>
      </c>
      <c r="HA32" s="154">
        <f>SUMIFS('Controle de NFs Tomadas'!$G:$G,'Controle de NFs Tomadas'!$E:$E,$A$1,'Controle de NFs Tomadas'!$F:$F,$A32,'Controle de NFs Tomadas'!$C:$C,HA$2)</f>
        <v>798</v>
      </c>
      <c r="HB32" s="154">
        <f>SUMIFS('Controle de NFs Tomadas'!$G:$G,'Controle de NFs Tomadas'!$E:$E,$A$1,'Controle de NFs Tomadas'!$F:$F,$A32,'Controle de NFs Tomadas'!$C:$C,HB$2)</f>
        <v>4127.62</v>
      </c>
      <c r="HC32" s="154">
        <f>SUMIFS('Controle de NFs Tomadas'!$G:$G,'Controle de NFs Tomadas'!$E:$E,$A$1,'Controle de NFs Tomadas'!$F:$F,$A32,'Controle de NFs Tomadas'!$C:$C,HC$2)</f>
        <v>0</v>
      </c>
      <c r="HD32" s="154">
        <f>SUMIFS('Controle de NFs Tomadas'!$G:$G,'Controle de NFs Tomadas'!$E:$E,$A$1,'Controle de NFs Tomadas'!$F:$F,$A32,'Controle de NFs Tomadas'!$C:$C,HD$2)</f>
        <v>0</v>
      </c>
      <c r="HE32" s="154">
        <f>SUMIFS('Controle de NFs Tomadas'!$G:$G,'Controle de NFs Tomadas'!$E:$E,$A$1,'Controle de NFs Tomadas'!$F:$F,$A32,'Controle de NFs Tomadas'!$C:$C,HE$2)</f>
        <v>0</v>
      </c>
      <c r="HF32" s="154">
        <f>SUMIFS('Controle de NFs Tomadas'!$G:$G,'Controle de NFs Tomadas'!$E:$E,$A$1,'Controle de NFs Tomadas'!$F:$F,$A32,'Controle de NFs Tomadas'!$C:$C,HF$2)</f>
        <v>0</v>
      </c>
      <c r="HG32" s="154">
        <f>SUMIFS('Controle de NFs Tomadas'!$G:$G,'Controle de NFs Tomadas'!$E:$E,$A$1,'Controle de NFs Tomadas'!$F:$F,$A32,'Controle de NFs Tomadas'!$C:$C,HG$2)</f>
        <v>0</v>
      </c>
      <c r="HH32" s="154">
        <f>SUMIFS('Controle de NFs Tomadas'!$G:$G,'Controle de NFs Tomadas'!$E:$E,$A$1,'Controle de NFs Tomadas'!$F:$F,$A32,'Controle de NFs Tomadas'!$C:$C,HH$2)</f>
        <v>3067.4700000000003</v>
      </c>
      <c r="HI32" s="154">
        <f>SUMIFS('Controle de NFs Tomadas'!$G:$G,'Controle de NFs Tomadas'!$E:$E,$A$1,'Controle de NFs Tomadas'!$F:$F,$A32,'Controle de NFs Tomadas'!$C:$C,HI$2)</f>
        <v>1985.39</v>
      </c>
      <c r="HJ32" s="154">
        <f>SUMIFS('Controle de NFs Tomadas'!$G:$G,'Controle de NFs Tomadas'!$E:$E,$A$1,'Controle de NFs Tomadas'!$F:$F,$A32,'Controle de NFs Tomadas'!$C:$C,HJ$2)</f>
        <v>0</v>
      </c>
      <c r="HK32" s="154">
        <f>SUMIFS('Controle de NFs Tomadas'!$G:$G,'Controle de NFs Tomadas'!$E:$E,$A$1,'Controle de NFs Tomadas'!$F:$F,$A32,'Controle de NFs Tomadas'!$C:$C,HK$2)</f>
        <v>442.96</v>
      </c>
      <c r="HL32" s="154">
        <f>SUMIFS('Controle de NFs Tomadas'!$G:$G,'Controle de NFs Tomadas'!$E:$E,$A$1,'Controle de NFs Tomadas'!$F:$F,$A32,'Controle de NFs Tomadas'!$C:$C,HL$2)</f>
        <v>0</v>
      </c>
      <c r="HM32" s="154">
        <f>SUMIFS('Controle de NFs Tomadas'!$G:$G,'Controle de NFs Tomadas'!$E:$E,$A$1,'Controle de NFs Tomadas'!$F:$F,$A32,'Controle de NFs Tomadas'!$C:$C,HM$2)</f>
        <v>0</v>
      </c>
      <c r="HN32" s="154">
        <f>SUMIFS('Controle de NFs Tomadas'!$G:$G,'Controle de NFs Tomadas'!$E:$E,$A$1,'Controle de NFs Tomadas'!$F:$F,$A32,'Controle de NFs Tomadas'!$C:$C,HN$2)</f>
        <v>1419.07</v>
      </c>
      <c r="HO32" s="154">
        <f>SUMIFS('Controle de NFs Tomadas'!$G:$G,'Controle de NFs Tomadas'!$E:$E,$A$1,'Controle de NFs Tomadas'!$F:$F,$A32,'Controle de NFs Tomadas'!$C:$C,HO$2)</f>
        <v>1985.39</v>
      </c>
      <c r="HP32" s="154">
        <f>SUMIFS('Controle de NFs Tomadas'!$G:$G,'Controle de NFs Tomadas'!$E:$E,$A$1,'Controle de NFs Tomadas'!$F:$F,$A32,'Controle de NFs Tomadas'!$C:$C,HP$2)</f>
        <v>0</v>
      </c>
      <c r="HQ32" s="154">
        <f>SUMIFS('Controle de NFs Tomadas'!$G:$G,'Controle de NFs Tomadas'!$E:$E,$A$1,'Controle de NFs Tomadas'!$F:$F,$A32,'Controle de NFs Tomadas'!$C:$C,HQ$2)</f>
        <v>369.73</v>
      </c>
      <c r="HR32" s="154">
        <f>SUMIFS('Controle de NFs Tomadas'!$G:$G,'Controle de NFs Tomadas'!$E:$E,$A$1,'Controle de NFs Tomadas'!$F:$F,$A32,'Controle de NFs Tomadas'!$C:$C,HR$2)</f>
        <v>0</v>
      </c>
      <c r="HS32" s="154">
        <f>SUMIFS('Controle de NFs Tomadas'!$G:$G,'Controle de NFs Tomadas'!$E:$E,$A$1,'Controle de NFs Tomadas'!$F:$F,$A32,'Controle de NFs Tomadas'!$C:$C,HS$2)</f>
        <v>0</v>
      </c>
      <c r="HT32" s="154">
        <f>SUMIFS('Controle de NFs Tomadas'!$G:$G,'Controle de NFs Tomadas'!$E:$E,$A$1,'Controle de NFs Tomadas'!$F:$F,$A32,'Controle de NFs Tomadas'!$C:$C,HT$2)</f>
        <v>0</v>
      </c>
      <c r="HU32" s="154">
        <f>SUMIFS('Controle de NFs Tomadas'!$G:$G,'Controle de NFs Tomadas'!$E:$E,$A$1,'Controle de NFs Tomadas'!$F:$F,$A32,'Controle de NFs Tomadas'!$C:$C,HU$2)</f>
        <v>0</v>
      </c>
      <c r="HV32" s="154">
        <f>SUMIFS('Controle de NFs Tomadas'!$G:$G,'Controle de NFs Tomadas'!$E:$E,$A$1,'Controle de NFs Tomadas'!$F:$F,$A32,'Controle de NFs Tomadas'!$C:$C,HV$2)</f>
        <v>0</v>
      </c>
      <c r="HW32" s="154">
        <f>SUMIFS('Controle de NFs Tomadas'!$G:$G,'Controle de NFs Tomadas'!$E:$E,$A$1,'Controle de NFs Tomadas'!$F:$F,$A32,'Controle de NFs Tomadas'!$C:$C,HW$2)</f>
        <v>0</v>
      </c>
      <c r="HX32" s="154">
        <f>SUMIFS('Controle de NFs Tomadas'!$G:$G,'Controle de NFs Tomadas'!$E:$E,$A$1,'Controle de NFs Tomadas'!$F:$F,$A32,'Controle de NFs Tomadas'!$C:$C,HX$2)</f>
        <v>0</v>
      </c>
      <c r="HY32" s="154">
        <f>SUMIFS('Controle de NFs Tomadas'!$G:$G,'Controle de NFs Tomadas'!$E:$E,$A$1,'Controle de NFs Tomadas'!$F:$F,$A32,'Controle de NFs Tomadas'!$C:$C,HY$2)</f>
        <v>0</v>
      </c>
      <c r="HZ32" s="154">
        <f>SUMIFS('Controle de NFs Tomadas'!$G:$G,'Controle de NFs Tomadas'!$E:$E,$A$1,'Controle de NFs Tomadas'!$F:$F,$A32,'Controle de NFs Tomadas'!$C:$C,HZ$2)</f>
        <v>0</v>
      </c>
      <c r="IA32" s="154">
        <f>SUMIFS('Controle de NFs Tomadas'!$G:$G,'Controle de NFs Tomadas'!$E:$E,$A$1,'Controle de NFs Tomadas'!$F:$F,$A32,'Controle de NFs Tomadas'!$C:$C,IA$2)</f>
        <v>0</v>
      </c>
      <c r="IB32" s="154">
        <f>SUMIFS('Controle de NFs Tomadas'!$G:$G,'Controle de NFs Tomadas'!$E:$E,$A$1,'Controle de NFs Tomadas'!$F:$F,$A32,'Controle de NFs Tomadas'!$C:$C,IB$2)</f>
        <v>0</v>
      </c>
      <c r="IC32" s="154">
        <f>SUMIFS('Controle de NFs Tomadas'!$G:$G,'Controle de NFs Tomadas'!$E:$E,$A$1,'Controle de NFs Tomadas'!$F:$F,$A32,'Controle de NFs Tomadas'!$C:$C,IC$2)</f>
        <v>0</v>
      </c>
      <c r="ID32" s="154">
        <f>SUMIFS('Controle de NFs Tomadas'!$G:$G,'Controle de NFs Tomadas'!$E:$E,$A$1,'Controle de NFs Tomadas'!$F:$F,$A32,'Controle de NFs Tomadas'!$C:$C,ID$2)</f>
        <v>0</v>
      </c>
      <c r="IE32" s="154">
        <f>SUMIFS('Controle de NFs Tomadas'!$G:$G,'Controle de NFs Tomadas'!$E:$E,$A$1,'Controle de NFs Tomadas'!$F:$F,$A32,'Controle de NFs Tomadas'!$C:$C,IE$2)</f>
        <v>0</v>
      </c>
      <c r="IF32" s="154">
        <f>SUMIFS('Controle de NFs Tomadas'!$G:$G,'Controle de NFs Tomadas'!$E:$E,$A$1,'Controle de NFs Tomadas'!$F:$F,$A32,'Controle de NFs Tomadas'!$C:$C,IF$2)</f>
        <v>0</v>
      </c>
      <c r="IG32" s="154">
        <f>SUMIFS('Controle de NFs Tomadas'!$G:$G,'Controle de NFs Tomadas'!$E:$E,$A$1,'Controle de NFs Tomadas'!$F:$F,$A32,'Controle de NFs Tomadas'!$C:$C,IG$2)</f>
        <v>0</v>
      </c>
      <c r="IH32" s="154">
        <f>SUMIFS('Controle de NFs Tomadas'!$G:$G,'Controle de NFs Tomadas'!$E:$E,$A$1,'Controle de NFs Tomadas'!$F:$F,$A32,'Controle de NFs Tomadas'!$C:$C,IH$2)</f>
        <v>0</v>
      </c>
      <c r="II32" s="154">
        <f>SUMIFS('Controle de NFs Tomadas'!$G:$G,'Controle de NFs Tomadas'!$E:$E,$A$1,'Controle de NFs Tomadas'!$F:$F,$A32,'Controle de NFs Tomadas'!$C:$C,II$2)</f>
        <v>0</v>
      </c>
      <c r="IJ32" s="154">
        <f>SUMIFS('Controle de NFs Tomadas'!$G:$G,'Controle de NFs Tomadas'!$E:$E,$A$1,'Controle de NFs Tomadas'!$F:$F,$A32,'Controle de NFs Tomadas'!$C:$C,IJ$2)</f>
        <v>0</v>
      </c>
      <c r="IK32" s="154">
        <f>SUMIFS('Controle de NFs Tomadas'!$G:$G,'Controle de NFs Tomadas'!$E:$E,$A$1,'Controle de NFs Tomadas'!$F:$F,$A32,'Controle de NFs Tomadas'!$C:$C,IK$2)</f>
        <v>0</v>
      </c>
      <c r="IL32" s="154">
        <f>SUMIFS('Controle de NFs Tomadas'!$G:$G,'Controle de NFs Tomadas'!$E:$E,$A$1,'Controle de NFs Tomadas'!$F:$F,$A32,'Controle de NFs Tomadas'!$C:$C,IL$2)</f>
        <v>0</v>
      </c>
      <c r="IM32" s="154">
        <f>SUMIFS('Controle de NFs Tomadas'!$G:$G,'Controle de NFs Tomadas'!$E:$E,$A$1,'Controle de NFs Tomadas'!$F:$F,$A32,'Controle de NFs Tomadas'!$C:$C,IM$2)</f>
        <v>0</v>
      </c>
      <c r="IN32" s="154">
        <f>SUMIFS('Controle de NFs Tomadas'!$G:$G,'Controle de NFs Tomadas'!$E:$E,$A$1,'Controle de NFs Tomadas'!$F:$F,$A32,'Controle de NFs Tomadas'!$C:$C,IN$2)</f>
        <v>0</v>
      </c>
      <c r="IO32" s="154">
        <f>SUMIFS('Controle de NFs Tomadas'!$G:$G,'Controle de NFs Tomadas'!$E:$E,$A$1,'Controle de NFs Tomadas'!$F:$F,$A32,'Controle de NFs Tomadas'!$C:$C,IO$2)</f>
        <v>0</v>
      </c>
      <c r="IP32" s="154">
        <f>SUMIFS('Controle de NFs Tomadas'!$G:$G,'Controle de NFs Tomadas'!$E:$E,$A$1,'Controle de NFs Tomadas'!$F:$F,$A32,'Controle de NFs Tomadas'!$C:$C,IP$2)</f>
        <v>0</v>
      </c>
      <c r="IQ32" s="154">
        <f>SUMIFS('Controle de NFs Tomadas'!$G:$G,'Controle de NFs Tomadas'!$E:$E,$A$1,'Controle de NFs Tomadas'!$F:$F,$A32,'Controle de NFs Tomadas'!$C:$C,IQ$2)</f>
        <v>0</v>
      </c>
      <c r="IR32" s="154">
        <f>SUMIFS('Controle de NFs Tomadas'!$G:$G,'Controle de NFs Tomadas'!$E:$E,$A$1,'Controle de NFs Tomadas'!$F:$F,$A32,'Controle de NFs Tomadas'!$C:$C,IR$2)</f>
        <v>0</v>
      </c>
      <c r="IS32" s="154">
        <f>SUMIFS('Controle de NFs Tomadas'!$G:$G,'Controle de NFs Tomadas'!$E:$E,$A$1,'Controle de NFs Tomadas'!$F:$F,$A32,'Controle de NFs Tomadas'!$C:$C,IS$2)</f>
        <v>0</v>
      </c>
      <c r="IT32" s="154">
        <f>SUMIFS('Controle de NFs Tomadas'!$G:$G,'Controle de NFs Tomadas'!$E:$E,$A$1,'Controle de NFs Tomadas'!$F:$F,$A32,'Controle de NFs Tomadas'!$C:$C,IT$2)</f>
        <v>0</v>
      </c>
      <c r="IU32" s="154">
        <f>SUMIFS('Controle de NFs Tomadas'!$G:$G,'Controle de NFs Tomadas'!$E:$E,$A$1,'Controle de NFs Tomadas'!$F:$F,$A32,'Controle de NFs Tomadas'!$C:$C,IU$2)</f>
        <v>0</v>
      </c>
      <c r="IV32" s="154">
        <f>SUMIFS('Controle de NFs Tomadas'!$G:$G,'Controle de NFs Tomadas'!$E:$E,$A$1,'Controle de NFs Tomadas'!$F:$F,$A32,'Controle de NFs Tomadas'!$C:$C,IV$2)</f>
        <v>0</v>
      </c>
      <c r="IW32" s="154">
        <f>SUMIFS('Controle de NFs Tomadas'!$G:$G,'Controle de NFs Tomadas'!$E:$E,$A$1,'Controle de NFs Tomadas'!$F:$F,$A32,'Controle de NFs Tomadas'!$C:$C,IW$2)</f>
        <v>0</v>
      </c>
      <c r="IX32" s="154">
        <f>SUMIFS('Controle de NFs Tomadas'!$G:$G,'Controle de NFs Tomadas'!$E:$E,$A$1,'Controle de NFs Tomadas'!$F:$F,$A32,'Controle de NFs Tomadas'!$C:$C,IX$2)</f>
        <v>0</v>
      </c>
      <c r="IY32" s="154">
        <f>SUMIFS('Controle de NFs Tomadas'!$G:$G,'Controle de NFs Tomadas'!$E:$E,$A$1,'Controle de NFs Tomadas'!$F:$F,$A32,'Controle de NFs Tomadas'!$C:$C,IY$2)</f>
        <v>0</v>
      </c>
      <c r="IZ32" s="154">
        <f>SUMIFS('Controle de NFs Tomadas'!$G:$G,'Controle de NFs Tomadas'!$E:$E,$A$1,'Controle de NFs Tomadas'!$F:$F,$A32,'Controle de NFs Tomadas'!$C:$C,IZ$2)</f>
        <v>0</v>
      </c>
      <c r="JA32" s="154">
        <f>SUMIFS('Controle de NFs Tomadas'!$G:$G,'Controle de NFs Tomadas'!$E:$E,$A$1,'Controle de NFs Tomadas'!$F:$F,$A32,'Controle de NFs Tomadas'!$C:$C,JA$2)</f>
        <v>0</v>
      </c>
      <c r="JB32" s="154">
        <f>SUMIFS('Controle de NFs Tomadas'!$G:$G,'Controle de NFs Tomadas'!$E:$E,$A$1,'Controle de NFs Tomadas'!$F:$F,$A32,'Controle de NFs Tomadas'!$C:$C,JB$2)</f>
        <v>0</v>
      </c>
      <c r="JC32" s="154">
        <f>SUMIFS('Controle de NFs Tomadas'!$G:$G,'Controle de NFs Tomadas'!$E:$E,$A$1,'Controle de NFs Tomadas'!$F:$F,$A32,'Controle de NFs Tomadas'!$C:$C,JC$2)</f>
        <v>0</v>
      </c>
      <c r="JD32" s="154">
        <f>SUMIFS('Controle de NFs Tomadas'!$G:$G,'Controle de NFs Tomadas'!$E:$E,$A$1,'Controle de NFs Tomadas'!$F:$F,$A32,'Controle de NFs Tomadas'!$C:$C,JD$2)</f>
        <v>0</v>
      </c>
      <c r="JE32" s="154">
        <f>SUMIFS('Controle de NFs Tomadas'!$G:$G,'Controle de NFs Tomadas'!$E:$E,$A$1,'Controle de NFs Tomadas'!$F:$F,$A32,'Controle de NFs Tomadas'!$C:$C,JE$2)</f>
        <v>0</v>
      </c>
      <c r="JF32" s="154">
        <f>SUMIFS('Controle de NFs Tomadas'!$G:$G,'Controle de NFs Tomadas'!$E:$E,$A$1,'Controle de NFs Tomadas'!$F:$F,$A32,'Controle de NFs Tomadas'!$C:$C,JF$2)</f>
        <v>0</v>
      </c>
      <c r="JG32" s="154">
        <f>SUMIFS('Controle de NFs Tomadas'!$G:$G,'Controle de NFs Tomadas'!$E:$E,$A$1,'Controle de NFs Tomadas'!$F:$F,$A32,'Controle de NFs Tomadas'!$C:$C,JG$2)</f>
        <v>0</v>
      </c>
      <c r="JH32" s="154">
        <f>SUMIFS('Controle de NFs Tomadas'!$G:$G,'Controle de NFs Tomadas'!$E:$E,$A$1,'Controle de NFs Tomadas'!$F:$F,$A32,'Controle de NFs Tomadas'!$C:$C,JH$2)</f>
        <v>0</v>
      </c>
      <c r="JI32" s="154">
        <f>SUMIFS('Controle de NFs Tomadas'!$G:$G,'Controle de NFs Tomadas'!$E:$E,$A$1,'Controle de NFs Tomadas'!$F:$F,$A32,'Controle de NFs Tomadas'!$C:$C,JI$2)</f>
        <v>0</v>
      </c>
      <c r="JJ32" s="154">
        <f>SUMIFS('Controle de NFs Tomadas'!$G:$G,'Controle de NFs Tomadas'!$E:$E,$A$1,'Controle de NFs Tomadas'!$F:$F,$A32,'Controle de NFs Tomadas'!$C:$C,JJ$2)</f>
        <v>0</v>
      </c>
      <c r="JK32" s="154">
        <f>SUMIFS('Controle de NFs Tomadas'!$G:$G,'Controle de NFs Tomadas'!$E:$E,$A$1,'Controle de NFs Tomadas'!$F:$F,$A32,'Controle de NFs Tomadas'!$C:$C,JK$2)</f>
        <v>0</v>
      </c>
      <c r="JL32" s="154">
        <f>SUMIFS('Controle de NFs Tomadas'!$G:$G,'Controle de NFs Tomadas'!$E:$E,$A$1,'Controle de NFs Tomadas'!$F:$F,$A32,'Controle de NFs Tomadas'!$C:$C,JL$2)</f>
        <v>0</v>
      </c>
      <c r="JM32" s="154">
        <f>SUMIFS('Controle de NFs Tomadas'!$G:$G,'Controle de NFs Tomadas'!$E:$E,$A$1,'Controle de NFs Tomadas'!$F:$F,$A32,'Controle de NFs Tomadas'!$C:$C,JM$2)</f>
        <v>0</v>
      </c>
      <c r="JN32" s="154">
        <f>SUMIFS('Controle de NFs Tomadas'!$G:$G,'Controle de NFs Tomadas'!$E:$E,$A$1,'Controle de NFs Tomadas'!$F:$F,$A32,'Controle de NFs Tomadas'!$C:$C,JN$2)</f>
        <v>0</v>
      </c>
      <c r="JO32" s="154">
        <f>SUMIFS('Controle de NFs Tomadas'!$G:$G,'Controle de NFs Tomadas'!$E:$E,$A$1,'Controle de NFs Tomadas'!$F:$F,$A32,'Controle de NFs Tomadas'!$C:$C,JO$2)</f>
        <v>0</v>
      </c>
      <c r="JP32" s="154">
        <f>SUMIFS('Controle de NFs Tomadas'!$G:$G,'Controle de NFs Tomadas'!$E:$E,$A$1,'Controle de NFs Tomadas'!$F:$F,$A32,'Controle de NFs Tomadas'!$C:$C,JP$2)</f>
        <v>0</v>
      </c>
      <c r="JQ32" s="154">
        <f>SUMIFS('Controle de NFs Tomadas'!$G:$G,'Controle de NFs Tomadas'!$E:$E,$A$1,'Controle de NFs Tomadas'!$F:$F,$A32,'Controle de NFs Tomadas'!$C:$C,JQ$2)</f>
        <v>0</v>
      </c>
      <c r="JR32" s="154">
        <f>SUMIFS('Controle de NFs Tomadas'!$G:$G,'Controle de NFs Tomadas'!$E:$E,$A$1,'Controle de NFs Tomadas'!$F:$F,$A32,'Controle de NFs Tomadas'!$C:$C,JR$2)</f>
        <v>0</v>
      </c>
      <c r="JS32" s="154">
        <f>SUMIFS('Controle de NFs Tomadas'!$G:$G,'Controle de NFs Tomadas'!$E:$E,$A$1,'Controle de NFs Tomadas'!$F:$F,$A32,'Controle de NFs Tomadas'!$C:$C,JS$2)</f>
        <v>0</v>
      </c>
      <c r="JT32" s="154">
        <f>SUMIFS('Controle de NFs Tomadas'!$G:$G,'Controle de NFs Tomadas'!$E:$E,$A$1,'Controle de NFs Tomadas'!$F:$F,$A32,'Controle de NFs Tomadas'!$C:$C,JT$2)</f>
        <v>0</v>
      </c>
      <c r="JU32" s="154">
        <f>SUMIFS('Controle de NFs Tomadas'!$G:$G,'Controle de NFs Tomadas'!$E:$E,$A$1,'Controle de NFs Tomadas'!$F:$F,$A32,'Controle de NFs Tomadas'!$C:$C,JU$2)</f>
        <v>0</v>
      </c>
      <c r="JV32" s="154">
        <f>SUMIFS('Controle de NFs Tomadas'!$G:$G,'Controle de NFs Tomadas'!$E:$E,$A$1,'Controle de NFs Tomadas'!$F:$F,$A32,'Controle de NFs Tomadas'!$C:$C,JV$2)</f>
        <v>0</v>
      </c>
      <c r="JW32" s="154">
        <f>SUMIFS('Controle de NFs Tomadas'!$G:$G,'Controle de NFs Tomadas'!$E:$E,$A$1,'Controle de NFs Tomadas'!$F:$F,$A32,'Controle de NFs Tomadas'!$C:$C,JW$2)</f>
        <v>0</v>
      </c>
      <c r="JX32" s="154">
        <f>SUMIFS('Controle de NFs Tomadas'!$G:$G,'Controle de NFs Tomadas'!$E:$E,$A$1,'Controle de NFs Tomadas'!$F:$F,$A32,'Controle de NFs Tomadas'!$C:$C,JX$2)</f>
        <v>0</v>
      </c>
      <c r="JY32" s="154">
        <f>SUMIFS('Controle de NFs Tomadas'!$G:$G,'Controle de NFs Tomadas'!$E:$E,$A$1,'Controle de NFs Tomadas'!$F:$F,$A32,'Controle de NFs Tomadas'!$C:$C,JY$2)</f>
        <v>0</v>
      </c>
      <c r="JZ32" s="154">
        <f>SUMIFS('Controle de NFs Tomadas'!$G:$G,'Controle de NFs Tomadas'!$E:$E,$A$1,'Controle de NFs Tomadas'!$F:$F,$A32,'Controle de NFs Tomadas'!$C:$C,JZ$2)</f>
        <v>0</v>
      </c>
      <c r="KA32" s="154">
        <f>SUMIFS('Controle de NFs Tomadas'!$G:$G,'Controle de NFs Tomadas'!$E:$E,$A$1,'Controle de NFs Tomadas'!$F:$F,$A32,'Controle de NFs Tomadas'!$C:$C,KA$2)</f>
        <v>0</v>
      </c>
      <c r="KB32" s="154">
        <f>SUMIFS('Controle de NFs Tomadas'!$G:$G,'Controle de NFs Tomadas'!$E:$E,$A$1,'Controle de NFs Tomadas'!$F:$F,$A32,'Controle de NFs Tomadas'!$C:$C,KB$2)</f>
        <v>0</v>
      </c>
      <c r="KC32" s="154">
        <f>SUMIFS('Controle de NFs Tomadas'!$G:$G,'Controle de NFs Tomadas'!$E:$E,$A$1,'Controle de NFs Tomadas'!$F:$F,$A32,'Controle de NFs Tomadas'!$C:$C,KC$2)</f>
        <v>0</v>
      </c>
      <c r="KD32" s="154">
        <f>SUMIFS('Controle de NFs Tomadas'!$G:$G,'Controle de NFs Tomadas'!$E:$E,$A$1,'Controle de NFs Tomadas'!$F:$F,$A32,'Controle de NFs Tomadas'!$C:$C,KD$2)</f>
        <v>0</v>
      </c>
      <c r="KE32" s="154">
        <f>SUMIFS('Controle de NFs Tomadas'!$G:$G,'Controle de NFs Tomadas'!$E:$E,$A$1,'Controle de NFs Tomadas'!$F:$F,$A32,'Controle de NFs Tomadas'!$C:$C,KE$2)</f>
        <v>0</v>
      </c>
      <c r="KF32" s="154">
        <f>SUMIFS('Controle de NFs Tomadas'!$G:$G,'Controle de NFs Tomadas'!$E:$E,$A$1,'Controle de NFs Tomadas'!$F:$F,$A32,'Controle de NFs Tomadas'!$C:$C,KF$2)</f>
        <v>0</v>
      </c>
      <c r="KG32" s="154">
        <f>SUMIFS('Controle de NFs Tomadas'!$G:$G,'Controle de NFs Tomadas'!$E:$E,$A$1,'Controle de NFs Tomadas'!$F:$F,$A32,'Controle de NFs Tomadas'!$C:$C,KG$2)</f>
        <v>0</v>
      </c>
      <c r="KH32" s="154">
        <f>SUMIFS('Controle de NFs Tomadas'!$G:$G,'Controle de NFs Tomadas'!$E:$E,$A$1,'Controle de NFs Tomadas'!$F:$F,$A32,'Controle de NFs Tomadas'!$C:$C,KH$2)</f>
        <v>0</v>
      </c>
      <c r="KI32" s="154">
        <f>SUMIFS('Controle de NFs Tomadas'!$G:$G,'Controle de NFs Tomadas'!$E:$E,$A$1,'Controle de NFs Tomadas'!$F:$F,$A32,'Controle de NFs Tomadas'!$C:$C,KI$2)</f>
        <v>0</v>
      </c>
      <c r="KJ32" s="154">
        <f>SUMIFS('Controle de NFs Tomadas'!$G:$G,'Controle de NFs Tomadas'!$E:$E,$A$1,'Controle de NFs Tomadas'!$F:$F,$A32,'Controle de NFs Tomadas'!$C:$C,KJ$2)</f>
        <v>0</v>
      </c>
      <c r="KK32" s="154">
        <f>SUMIFS('Controle de NFs Tomadas'!$G:$G,'Controle de NFs Tomadas'!$E:$E,$A$1,'Controle de NFs Tomadas'!$F:$F,$A32,'Controle de NFs Tomadas'!$C:$C,KK$2)</f>
        <v>0</v>
      </c>
      <c r="KL32" s="154">
        <f>SUMIFS('Controle de NFs Tomadas'!$G:$G,'Controle de NFs Tomadas'!$E:$E,$A$1,'Controle de NFs Tomadas'!$F:$F,$A32,'Controle de NFs Tomadas'!$C:$C,KL$2)</f>
        <v>0</v>
      </c>
      <c r="KM32" s="154">
        <f>SUMIFS('Controle de NFs Tomadas'!$G:$G,'Controle de NFs Tomadas'!$E:$E,$A$1,'Controle de NFs Tomadas'!$F:$F,$A32,'Controle de NFs Tomadas'!$C:$C,KM$2)</f>
        <v>0</v>
      </c>
      <c r="KN32" s="154">
        <f>SUMIFS('Controle de NFs Tomadas'!$G:$G,'Controle de NFs Tomadas'!$E:$E,$A$1,'Controle de NFs Tomadas'!$F:$F,$A32,'Controle de NFs Tomadas'!$C:$C,KN$2)</f>
        <v>0</v>
      </c>
      <c r="KO32" s="154">
        <f>SUMIFS('Controle de NFs Tomadas'!$G:$G,'Controle de NFs Tomadas'!$E:$E,$A$1,'Controle de NFs Tomadas'!$F:$F,$A32,'Controle de NFs Tomadas'!$C:$C,KO$2)</f>
        <v>0</v>
      </c>
      <c r="KP32" s="154">
        <f>SUMIFS('Controle de NFs Tomadas'!$G:$G,'Controle de NFs Tomadas'!$E:$E,$A$1,'Controle de NFs Tomadas'!$F:$F,$A32,'Controle de NFs Tomadas'!$C:$C,KP$2)</f>
        <v>0</v>
      </c>
      <c r="KQ32" s="154">
        <f>SUMIFS('Controle de NFs Tomadas'!$G:$G,'Controle de NFs Tomadas'!$E:$E,$A$1,'Controle de NFs Tomadas'!$F:$F,$A32,'Controle de NFs Tomadas'!$C:$C,KQ$2)</f>
        <v>0</v>
      </c>
      <c r="KR32" s="154">
        <f>SUMIFS('Controle de NFs Tomadas'!$G:$G,'Controle de NFs Tomadas'!$E:$E,$A$1,'Controle de NFs Tomadas'!$F:$F,$A32,'Controle de NFs Tomadas'!$C:$C,KR$2)</f>
        <v>0</v>
      </c>
      <c r="KS32" s="154">
        <f>SUMIFS('Controle de NFs Tomadas'!$G:$G,'Controle de NFs Tomadas'!$E:$E,$A$1,'Controle de NFs Tomadas'!$F:$F,$A32,'Controle de NFs Tomadas'!$C:$C,KS$2)</f>
        <v>0</v>
      </c>
      <c r="KT32" s="154">
        <f>SUMIFS('Controle de NFs Tomadas'!$G:$G,'Controle de NFs Tomadas'!$E:$E,$A$1,'Controle de NFs Tomadas'!$F:$F,$A32,'Controle de NFs Tomadas'!$C:$C,KT$2)</f>
        <v>0</v>
      </c>
      <c r="KU32" s="154">
        <f>SUMIFS('Controle de NFs Tomadas'!$G:$G,'Controle de NFs Tomadas'!$E:$E,$A$1,'Controle de NFs Tomadas'!$F:$F,$A32,'Controle de NFs Tomadas'!$C:$C,KU$2)</f>
        <v>0</v>
      </c>
      <c r="KV32" s="154">
        <f>SUMIFS('Controle de NFs Tomadas'!$G:$G,'Controle de NFs Tomadas'!$E:$E,$A$1,'Controle de NFs Tomadas'!$F:$F,$A32,'Controle de NFs Tomadas'!$C:$C,KV$2)</f>
        <v>0</v>
      </c>
      <c r="KW32" s="154">
        <f>SUMIFS('Controle de NFs Tomadas'!$G:$G,'Controle de NFs Tomadas'!$E:$E,$A$1,'Controle de NFs Tomadas'!$F:$F,$A32,'Controle de NFs Tomadas'!$C:$C,KW$2)</f>
        <v>0</v>
      </c>
      <c r="KX32" s="154">
        <f>SUMIFS('Controle de NFs Tomadas'!$G:$G,'Controle de NFs Tomadas'!$E:$E,$A$1,'Controle de NFs Tomadas'!$F:$F,$A32,'Controle de NFs Tomadas'!$C:$C,KX$2)</f>
        <v>0</v>
      </c>
      <c r="KY32" s="154">
        <f>SUMIFS('Controle de NFs Tomadas'!$G:$G,'Controle de NFs Tomadas'!$E:$E,$A$1,'Controle de NFs Tomadas'!$F:$F,$A32,'Controle de NFs Tomadas'!$C:$C,KY$2)</f>
        <v>0</v>
      </c>
      <c r="KZ32" s="154">
        <f>SUMIFS('Controle de NFs Tomadas'!$G:$G,'Controle de NFs Tomadas'!$E:$E,$A$1,'Controle de NFs Tomadas'!$F:$F,$A32,'Controle de NFs Tomadas'!$C:$C,KZ$2)</f>
        <v>0</v>
      </c>
      <c r="LA32" s="154">
        <f>SUMIFS('Controle de NFs Tomadas'!$G:$G,'Controle de NFs Tomadas'!$E:$E,$A$1,'Controle de NFs Tomadas'!$F:$F,$A32,'Controle de NFs Tomadas'!$C:$C,LA$2)</f>
        <v>0</v>
      </c>
      <c r="LB32" s="154">
        <f>SUMIFS('Controle de NFs Tomadas'!$G:$G,'Controle de NFs Tomadas'!$E:$E,$A$1,'Controle de NFs Tomadas'!$F:$F,$A32,'Controle de NFs Tomadas'!$C:$C,LB$2)</f>
        <v>0</v>
      </c>
      <c r="LC32" s="154">
        <f>SUMIFS('Controle de NFs Tomadas'!$G:$G,'Controle de NFs Tomadas'!$E:$E,$A$1,'Controle de NFs Tomadas'!$F:$F,$A32,'Controle de NFs Tomadas'!$C:$C,LC$2)</f>
        <v>0</v>
      </c>
      <c r="LD32" s="154">
        <f>SUMIFS('Controle de NFs Tomadas'!$G:$G,'Controle de NFs Tomadas'!$E:$E,$A$1,'Controle de NFs Tomadas'!$F:$F,$A32,'Controle de NFs Tomadas'!$C:$C,LD$2)</f>
        <v>0</v>
      </c>
      <c r="LE32" s="154">
        <f>SUMIFS('Controle de NFs Tomadas'!$G:$G,'Controle de NFs Tomadas'!$E:$E,$A$1,'Controle de NFs Tomadas'!$F:$F,$A32,'Controle de NFs Tomadas'!$C:$C,LE$2)</f>
        <v>0</v>
      </c>
      <c r="LF32" s="154">
        <f>SUMIFS('Controle de NFs Tomadas'!$G:$G,'Controle de NFs Tomadas'!$E:$E,$A$1,'Controle de NFs Tomadas'!$F:$F,$A32,'Controle de NFs Tomadas'!$C:$C,LF$2)</f>
        <v>0</v>
      </c>
      <c r="LG32" s="154">
        <f>SUMIFS('Controle de NFs Tomadas'!$G:$G,'Controle de NFs Tomadas'!$E:$E,$A$1,'Controle de NFs Tomadas'!$F:$F,$A32,'Controle de NFs Tomadas'!$C:$C,LG$2)</f>
        <v>0</v>
      </c>
      <c r="LH32" s="154">
        <f>SUMIFS('Controle de NFs Tomadas'!$G:$G,'Controle de NFs Tomadas'!$E:$E,$A$1,'Controle de NFs Tomadas'!$F:$F,$A32,'Controle de NFs Tomadas'!$C:$C,LH$2)</f>
        <v>0</v>
      </c>
      <c r="LI32" s="154">
        <f>SUMIFS('Controle de NFs Tomadas'!$G:$G,'Controle de NFs Tomadas'!$E:$E,$A$1,'Controle de NFs Tomadas'!$F:$F,$A32,'Controle de NFs Tomadas'!$C:$C,LI$2)</f>
        <v>0</v>
      </c>
      <c r="LJ32" s="154">
        <f>SUMIFS('Controle de NFs Tomadas'!$G:$G,'Controle de NFs Tomadas'!$E:$E,$A$1,'Controle de NFs Tomadas'!$F:$F,$A32,'Controle de NFs Tomadas'!$C:$C,LJ$2)</f>
        <v>0</v>
      </c>
      <c r="LK32" s="154">
        <f>SUMIFS('Controle de NFs Tomadas'!$G:$G,'Controle de NFs Tomadas'!$E:$E,$A$1,'Controle de NFs Tomadas'!$F:$F,$A32,'Controle de NFs Tomadas'!$C:$C,LK$2)</f>
        <v>0</v>
      </c>
      <c r="LL32" s="154">
        <f>SUMIFS('Controle de NFs Tomadas'!$G:$G,'Controle de NFs Tomadas'!$E:$E,$A$1,'Controle de NFs Tomadas'!$F:$F,$A32,'Controle de NFs Tomadas'!$C:$C,LL$2)</f>
        <v>0</v>
      </c>
      <c r="LM32" s="154">
        <f>SUMIFS('Controle de NFs Tomadas'!$G:$G,'Controle de NFs Tomadas'!$E:$E,$A$1,'Controle de NFs Tomadas'!$F:$F,$A32,'Controle de NFs Tomadas'!$C:$C,LM$2)</f>
        <v>0</v>
      </c>
      <c r="LN32" s="154">
        <f>SUMIFS('Controle de NFs Tomadas'!$G:$G,'Controle de NFs Tomadas'!$E:$E,$A$1,'Controle de NFs Tomadas'!$F:$F,$A32,'Controle de NFs Tomadas'!$C:$C,LN$2)</f>
        <v>0</v>
      </c>
      <c r="LO32" s="154">
        <f>SUMIFS('Controle de NFs Tomadas'!$G:$G,'Controle de NFs Tomadas'!$E:$E,$A$1,'Controle de NFs Tomadas'!$F:$F,$A32,'Controle de NFs Tomadas'!$C:$C,LO$2)</f>
        <v>0</v>
      </c>
      <c r="LP32" s="154">
        <f>SUMIFS('Controle de NFs Tomadas'!$G:$G,'Controle de NFs Tomadas'!$E:$E,$A$1,'Controle de NFs Tomadas'!$F:$F,$A32,'Controle de NFs Tomadas'!$C:$C,LP$2)</f>
        <v>0</v>
      </c>
      <c r="LQ32" s="154">
        <f>SUMIFS('Controle de NFs Tomadas'!$G:$G,'Controle de NFs Tomadas'!$E:$E,$A$1,'Controle de NFs Tomadas'!$F:$F,$A32,'Controle de NFs Tomadas'!$C:$C,LQ$2)</f>
        <v>0</v>
      </c>
      <c r="LR32" s="154">
        <f>SUMIFS('Controle de NFs Tomadas'!$G:$G,'Controle de NFs Tomadas'!$E:$E,$A$1,'Controle de NFs Tomadas'!$F:$F,$A32,'Controle de NFs Tomadas'!$C:$C,LR$2)</f>
        <v>0</v>
      </c>
      <c r="LS32" s="154">
        <f>SUMIFS('Controle de NFs Tomadas'!$G:$G,'Controle de NFs Tomadas'!$E:$E,$A$1,'Controle de NFs Tomadas'!$F:$F,$A32,'Controle de NFs Tomadas'!$C:$C,LS$2)</f>
        <v>0</v>
      </c>
      <c r="LT32" s="154">
        <f>SUMIFS('Controle de NFs Tomadas'!$G:$G,'Controle de NFs Tomadas'!$E:$E,$A$1,'Controle de NFs Tomadas'!$F:$F,$A32,'Controle de NFs Tomadas'!$C:$C,LT$2)</f>
        <v>0</v>
      </c>
      <c r="LU32" s="154">
        <f>SUMIFS('Controle de NFs Tomadas'!$G:$G,'Controle de NFs Tomadas'!$E:$E,$A$1,'Controle de NFs Tomadas'!$F:$F,$A32,'Controle de NFs Tomadas'!$C:$C,LU$2)</f>
        <v>0</v>
      </c>
      <c r="LV32" s="154">
        <f>SUMIFS('Controle de NFs Tomadas'!$G:$G,'Controle de NFs Tomadas'!$E:$E,$A$1,'Controle de NFs Tomadas'!$F:$F,$A32,'Controle de NFs Tomadas'!$C:$C,LV$2)</f>
        <v>0</v>
      </c>
      <c r="LW32" s="154">
        <f>SUMIFS('Controle de NFs Tomadas'!$G:$G,'Controle de NFs Tomadas'!$E:$E,$A$1,'Controle de NFs Tomadas'!$F:$F,$A32,'Controle de NFs Tomadas'!$C:$C,LW$2)</f>
        <v>0</v>
      </c>
      <c r="LX32" s="154">
        <f>SUMIFS('Controle de NFs Tomadas'!$G:$G,'Controle de NFs Tomadas'!$E:$E,$A$1,'Controle de NFs Tomadas'!$F:$F,$A32,'Controle de NFs Tomadas'!$C:$C,LX$2)</f>
        <v>0</v>
      </c>
      <c r="LY32" s="154">
        <f>SUMIFS('Controle de NFs Tomadas'!$G:$G,'Controle de NFs Tomadas'!$E:$E,$A$1,'Controle de NFs Tomadas'!$F:$F,$A32,'Controle de NFs Tomadas'!$C:$C,LY$2)</f>
        <v>0</v>
      </c>
      <c r="LZ32" s="154">
        <f>SUMIFS('Controle de NFs Tomadas'!$G:$G,'Controle de NFs Tomadas'!$E:$E,$A$1,'Controle de NFs Tomadas'!$F:$F,$A32,'Controle de NFs Tomadas'!$C:$C,LZ$2)</f>
        <v>0</v>
      </c>
      <c r="MA32" s="154">
        <f>SUMIFS('Controle de NFs Tomadas'!$G:$G,'Controle de NFs Tomadas'!$E:$E,$A$1,'Controle de NFs Tomadas'!$F:$F,$A32,'Controle de NFs Tomadas'!$C:$C,MA$2)</f>
        <v>0</v>
      </c>
      <c r="MB32" s="154">
        <f>SUMIFS('Controle de NFs Tomadas'!$G:$G,'Controle de NFs Tomadas'!$E:$E,$A$1,'Controle de NFs Tomadas'!$F:$F,$A32,'Controle de NFs Tomadas'!$C:$C,MB$2)</f>
        <v>0</v>
      </c>
      <c r="MC32" s="154">
        <f>SUMIFS('Controle de NFs Tomadas'!$G:$G,'Controle de NFs Tomadas'!$E:$E,$A$1,'Controle de NFs Tomadas'!$F:$F,$A32,'Controle de NFs Tomadas'!$C:$C,MC$2)</f>
        <v>0</v>
      </c>
      <c r="MD32" s="154">
        <f>SUMIFS('Controle de NFs Tomadas'!$G:$G,'Controle de NFs Tomadas'!$E:$E,$A$1,'Controle de NFs Tomadas'!$F:$F,$A32,'Controle de NFs Tomadas'!$C:$C,MD$2)</f>
        <v>0</v>
      </c>
      <c r="ME32" s="154">
        <f>SUMIFS('Controle de NFs Tomadas'!$G:$G,'Controle de NFs Tomadas'!$E:$E,$A$1,'Controle de NFs Tomadas'!$F:$F,$A32,'Controle de NFs Tomadas'!$C:$C,ME$2)</f>
        <v>0</v>
      </c>
      <c r="MF32" s="154">
        <f>SUMIFS('Controle de NFs Tomadas'!$G:$G,'Controle de NFs Tomadas'!$E:$E,$A$1,'Controle de NFs Tomadas'!$F:$F,$A32,'Controle de NFs Tomadas'!$C:$C,MF$2)</f>
        <v>0</v>
      </c>
      <c r="MG32" s="154">
        <f>SUMIFS('Controle de NFs Tomadas'!$G:$G,'Controle de NFs Tomadas'!$E:$E,$A$1,'Controle de NFs Tomadas'!$F:$F,$A32,'Controle de NFs Tomadas'!$C:$C,MG$2)</f>
        <v>0</v>
      </c>
      <c r="MH32" s="154">
        <f>SUMIFS('Controle de NFs Tomadas'!$G:$G,'Controle de NFs Tomadas'!$E:$E,$A$1,'Controle de NFs Tomadas'!$F:$F,$A32,'Controle de NFs Tomadas'!$C:$C,MH$2)</f>
        <v>0</v>
      </c>
      <c r="MI32" s="154">
        <f>SUMIFS('Controle de NFs Tomadas'!$G:$G,'Controle de NFs Tomadas'!$E:$E,$A$1,'Controle de NFs Tomadas'!$F:$F,$A32,'Controle de NFs Tomadas'!$C:$C,MI$2)</f>
        <v>0</v>
      </c>
      <c r="MJ32" s="154">
        <f>SUMIFS('Controle de NFs Tomadas'!$G:$G,'Controle de NFs Tomadas'!$E:$E,$A$1,'Controle de NFs Tomadas'!$F:$F,$A32,'Controle de NFs Tomadas'!$C:$C,MJ$2)</f>
        <v>0</v>
      </c>
      <c r="MK32" s="154">
        <f>SUMIFS('Controle de NFs Tomadas'!$G:$G,'Controle de NFs Tomadas'!$E:$E,$A$1,'Controle de NFs Tomadas'!$F:$F,$A32,'Controle de NFs Tomadas'!$C:$C,MK$2)</f>
        <v>0</v>
      </c>
      <c r="ML32" s="154">
        <f>SUMIFS('Controle de NFs Tomadas'!$G:$G,'Controle de NFs Tomadas'!$E:$E,$A$1,'Controle de NFs Tomadas'!$F:$F,$A32,'Controle de NFs Tomadas'!$C:$C,ML$2)</f>
        <v>0</v>
      </c>
      <c r="MM32" s="154">
        <f>SUMIFS('Controle de NFs Tomadas'!$G:$G,'Controle de NFs Tomadas'!$E:$E,$A$1,'Controle de NFs Tomadas'!$F:$F,$A32,'Controle de NFs Tomadas'!$C:$C,MM$2)</f>
        <v>0</v>
      </c>
      <c r="MN32" s="154">
        <f>SUMIFS('Controle de NFs Tomadas'!$G:$G,'Controle de NFs Tomadas'!$E:$E,$A$1,'Controle de NFs Tomadas'!$F:$F,$A32,'Controle de NFs Tomadas'!$C:$C,MN$2)</f>
        <v>0</v>
      </c>
      <c r="MO32" s="154">
        <f>SUMIFS('Controle de NFs Tomadas'!$G:$G,'Controle de NFs Tomadas'!$E:$E,$A$1,'Controle de NFs Tomadas'!$F:$F,$A32,'Controle de NFs Tomadas'!$C:$C,MO$2)</f>
        <v>0</v>
      </c>
      <c r="MP32" s="154">
        <f>SUMIFS('Controle de NFs Tomadas'!$G:$G,'Controle de NFs Tomadas'!$E:$E,$A$1,'Controle de NFs Tomadas'!$F:$F,$A32,'Controle de NFs Tomadas'!$C:$C,MP$2)</f>
        <v>0</v>
      </c>
      <c r="MQ32" s="154">
        <f>SUMIFS('Controle de NFs Tomadas'!$G:$G,'Controle de NFs Tomadas'!$E:$E,$A$1,'Controle de NFs Tomadas'!$F:$F,$A32,'Controle de NFs Tomadas'!$C:$C,MQ$2)</f>
        <v>0</v>
      </c>
      <c r="MR32" s="154">
        <f>SUMIFS('Controle de NFs Tomadas'!$G:$G,'Controle de NFs Tomadas'!$E:$E,$A$1,'Controle de NFs Tomadas'!$F:$F,$A32,'Controle de NFs Tomadas'!$C:$C,MR$2)</f>
        <v>0</v>
      </c>
      <c r="MS32" s="154">
        <f>SUMIFS('Controle de NFs Tomadas'!$G:$G,'Controle de NFs Tomadas'!$E:$E,$A$1,'Controle de NFs Tomadas'!$F:$F,$A32,'Controle de NFs Tomadas'!$C:$C,MS$2)</f>
        <v>0</v>
      </c>
      <c r="MT32" s="154">
        <f>SUMIFS('Controle de NFs Tomadas'!$G:$G,'Controle de NFs Tomadas'!$E:$E,$A$1,'Controle de NFs Tomadas'!$F:$F,$A32,'Controle de NFs Tomadas'!$C:$C,MT$2)</f>
        <v>0</v>
      </c>
      <c r="MU32" s="154">
        <f>SUMIFS('Controle de NFs Tomadas'!$G:$G,'Controle de NFs Tomadas'!$E:$E,$A$1,'Controle de NFs Tomadas'!$F:$F,$A32,'Controle de NFs Tomadas'!$C:$C,MU$2)</f>
        <v>0</v>
      </c>
      <c r="MV32" s="154">
        <f>SUMIFS('Controle de NFs Tomadas'!$G:$G,'Controle de NFs Tomadas'!$E:$E,$A$1,'Controle de NFs Tomadas'!$F:$F,$A32,'Controle de NFs Tomadas'!$C:$C,MV$2)</f>
        <v>0</v>
      </c>
      <c r="MW32" s="154">
        <f>SUMIFS('Controle de NFs Tomadas'!$G:$G,'Controle de NFs Tomadas'!$E:$E,$A$1,'Controle de NFs Tomadas'!$F:$F,$A32,'Controle de NFs Tomadas'!$C:$C,MW$2)</f>
        <v>0</v>
      </c>
      <c r="MX32" s="154">
        <f>SUMIFS('Controle de NFs Tomadas'!$G:$G,'Controle de NFs Tomadas'!$E:$E,$A$1,'Controle de NFs Tomadas'!$F:$F,$A32,'Controle de NFs Tomadas'!$C:$C,MX$2)</f>
        <v>0</v>
      </c>
      <c r="MY32" s="154">
        <f>SUMIFS('Controle de NFs Tomadas'!$G:$G,'Controle de NFs Tomadas'!$E:$E,$A$1,'Controle de NFs Tomadas'!$F:$F,$A32,'Controle de NFs Tomadas'!$C:$C,MY$2)</f>
        <v>0</v>
      </c>
      <c r="MZ32" s="154">
        <f>SUMIFS('Controle de NFs Tomadas'!$G:$G,'Controle de NFs Tomadas'!$E:$E,$A$1,'Controle de NFs Tomadas'!$F:$F,$A32,'Controle de NFs Tomadas'!$C:$C,MZ$2)</f>
        <v>0</v>
      </c>
      <c r="NA32" s="154">
        <f>SUMIFS('Controle de NFs Tomadas'!$G:$G,'Controle de NFs Tomadas'!$E:$E,$A$1,'Controle de NFs Tomadas'!$F:$F,$A32,'Controle de NFs Tomadas'!$C:$C,NA$2)</f>
        <v>0</v>
      </c>
      <c r="NB32" s="154">
        <f>SUMIFS('Controle de NFs Tomadas'!$G:$G,'Controle de NFs Tomadas'!$E:$E,$A$1,'Controle de NFs Tomadas'!$F:$F,$A32,'Controle de NFs Tomadas'!$C:$C,NB$2)</f>
        <v>0</v>
      </c>
      <c r="NC32" s="154">
        <f>SUMIFS('Controle de NFs Tomadas'!$G:$G,'Controle de NFs Tomadas'!$E:$E,$A$1,'Controle de NFs Tomadas'!$F:$F,$A32,'Controle de NFs Tomadas'!$C:$C,NC$2)</f>
        <v>0</v>
      </c>
      <c r="ND32" s="154">
        <f>SUMIFS('Controle de NFs Tomadas'!$G:$G,'Controle de NFs Tomadas'!$E:$E,$A$1,'Controle de NFs Tomadas'!$F:$F,$A32,'Controle de NFs Tomadas'!$C:$C,ND$2)</f>
        <v>0</v>
      </c>
      <c r="NE32" s="154">
        <f>SUMIFS('Controle de NFs Tomadas'!$G:$G,'Controle de NFs Tomadas'!$E:$E,$A$1,'Controle de NFs Tomadas'!$F:$F,$A32,'Controle de NFs Tomadas'!$C:$C,NE$2)</f>
        <v>0</v>
      </c>
      <c r="NF32" s="154">
        <f>SUMIFS('Controle de NFs Tomadas'!$G:$G,'Controle de NFs Tomadas'!$E:$E,$A$1,'Controle de NFs Tomadas'!$F:$F,$A32,'Controle de NFs Tomadas'!$C:$C,NF$2)</f>
        <v>0</v>
      </c>
      <c r="NG32" s="154">
        <f>SUMIFS('Controle de NFs Tomadas'!$G:$G,'Controle de NFs Tomadas'!$E:$E,$A$1,'Controle de NFs Tomadas'!$F:$F,$A32,'Controle de NFs Tomadas'!$C:$C,NG$2)</f>
        <v>0</v>
      </c>
      <c r="NH32" s="154">
        <f>SUMIFS('Controle de NFs Tomadas'!$G:$G,'Controle de NFs Tomadas'!$E:$E,$A$1,'Controle de NFs Tomadas'!$F:$F,$A32,'Controle de NFs Tomadas'!$C:$C,NH$2)</f>
        <v>0</v>
      </c>
      <c r="NI32" s="154">
        <f>SUMIFS('Controle de NFs Tomadas'!$G:$G,'Controle de NFs Tomadas'!$E:$E,$A$1,'Controle de NFs Tomadas'!$F:$F,$A32,'Controle de NFs Tomadas'!$C:$C,NI$2)</f>
        <v>0</v>
      </c>
      <c r="NJ32" s="154">
        <f>SUMIFS('Controle de NFs Tomadas'!$G:$G,'Controle de NFs Tomadas'!$E:$E,$A$1,'Controle de NFs Tomadas'!$F:$F,$A32,'Controle de NFs Tomadas'!$C:$C,NJ$2)</f>
        <v>0</v>
      </c>
      <c r="NK32" s="154">
        <f>SUMIFS('Controle de NFs Tomadas'!$G:$G,'Controle de NFs Tomadas'!$E:$E,$A$1,'Controle de NFs Tomadas'!$F:$F,$A32,'Controle de NFs Tomadas'!$C:$C,NK$2)</f>
        <v>0</v>
      </c>
      <c r="NL32" s="154">
        <f>SUMIFS('Controle de NFs Tomadas'!$G:$G,'Controle de NFs Tomadas'!$E:$E,$A$1,'Controle de NFs Tomadas'!$F:$F,$A32,'Controle de NFs Tomadas'!$C:$C,NL$2)</f>
        <v>0</v>
      </c>
      <c r="NM32" s="154">
        <f>SUMIFS('Controle de NFs Tomadas'!$G:$G,'Controle de NFs Tomadas'!$E:$E,$A$1,'Controle de NFs Tomadas'!$F:$F,$A32,'Controle de NFs Tomadas'!$C:$C,NM$2)</f>
        <v>0</v>
      </c>
      <c r="NN32" s="154">
        <f>SUMIFS('Controle de NFs Tomadas'!$G:$G,'Controle de NFs Tomadas'!$E:$E,$A$1,'Controle de NFs Tomadas'!$F:$F,$A32,'Controle de NFs Tomadas'!$C:$C,NN$2)</f>
        <v>0</v>
      </c>
      <c r="NO32" s="154">
        <f>SUMIFS('Controle de NFs Tomadas'!$G:$G,'Controle de NFs Tomadas'!$E:$E,$A$1,'Controle de NFs Tomadas'!$F:$F,$A32,'Controle de NFs Tomadas'!$C:$C,NO$2)</f>
        <v>0</v>
      </c>
      <c r="NP32" s="154">
        <f>SUMIFS('Controle de NFs Tomadas'!$G:$G,'Controle de NFs Tomadas'!$E:$E,$A$1,'Controle de NFs Tomadas'!$F:$F,$A32,'Controle de NFs Tomadas'!$C:$C,NP$2)</f>
        <v>0</v>
      </c>
      <c r="NQ32" s="154">
        <f>SUMIFS('Controle de NFs Tomadas'!$G:$G,'Controle de NFs Tomadas'!$E:$E,$A$1,'Controle de NFs Tomadas'!$F:$F,$A32,'Controle de NFs Tomadas'!$C:$C,NQ$2)</f>
        <v>0</v>
      </c>
      <c r="NR32" s="154">
        <f>SUMIFS('Controle de NFs Tomadas'!$G:$G,'Controle de NFs Tomadas'!$E:$E,$A$1,'Controle de NFs Tomadas'!$F:$F,$A32,'Controle de NFs Tomadas'!$C:$C,NR$2)</f>
        <v>0</v>
      </c>
      <c r="NS32" s="154">
        <f>SUMIFS('Controle de NFs Tomadas'!$G:$G,'Controle de NFs Tomadas'!$E:$E,$A$1,'Controle de NFs Tomadas'!$F:$F,$A32,'Controle de NFs Tomadas'!$C:$C,NS$2)</f>
        <v>0</v>
      </c>
      <c r="NT32" s="154">
        <f>SUMIFS('Controle de NFs Tomadas'!$G:$G,'Controle de NFs Tomadas'!$E:$E,$A$1,'Controle de NFs Tomadas'!$F:$F,$A32,'Controle de NFs Tomadas'!$C:$C,NT$2)</f>
        <v>0</v>
      </c>
      <c r="NU32" s="154">
        <f>SUMIFS('Controle de NFs Tomadas'!$G:$G,'Controle de NFs Tomadas'!$E:$E,$A$1,'Controle de NFs Tomadas'!$F:$F,$A32,'Controle de NFs Tomadas'!$C:$C,NU$2)</f>
        <v>0</v>
      </c>
      <c r="NV32" s="154">
        <f>SUMIFS('Controle de NFs Tomadas'!$G:$G,'Controle de NFs Tomadas'!$E:$E,$A$1,'Controle de NFs Tomadas'!$F:$F,$A32,'Controle de NFs Tomadas'!$C:$C,NV$2)</f>
        <v>0</v>
      </c>
      <c r="NW32" s="154">
        <f>SUMIFS('Controle de NFs Tomadas'!$G:$G,'Controle de NFs Tomadas'!$E:$E,$A$1,'Controle de NFs Tomadas'!$F:$F,$A32,'Controle de NFs Tomadas'!$C:$C,NW$2)</f>
        <v>0</v>
      </c>
      <c r="NX32" s="154">
        <f>SUMIFS('Controle de NFs Tomadas'!$G:$G,'Controle de NFs Tomadas'!$E:$E,$A$1,'Controle de NFs Tomadas'!$F:$F,$A32,'Controle de NFs Tomadas'!$C:$C,NX$2)</f>
        <v>0</v>
      </c>
      <c r="NY32" s="154">
        <f>SUMIFS('Controle de NFs Tomadas'!$G:$G,'Controle de NFs Tomadas'!$E:$E,$A$1,'Controle de NFs Tomadas'!$F:$F,$A32,'Controle de NFs Tomadas'!$C:$C,NY$2)</f>
        <v>0</v>
      </c>
      <c r="NZ32" s="154">
        <f>SUMIFS('Controle de NFs Tomadas'!$G:$G,'Controle de NFs Tomadas'!$E:$E,$A$1,'Controle de NFs Tomadas'!$F:$F,$A32,'Controle de NFs Tomadas'!$C:$C,NZ$2)</f>
        <v>0</v>
      </c>
      <c r="OA32" s="154">
        <f>SUMIFS('Controle de NFs Tomadas'!$G:$G,'Controle de NFs Tomadas'!$E:$E,$A$1,'Controle de NFs Tomadas'!$F:$F,$A32,'Controle de NFs Tomadas'!$C:$C,OA$2)</f>
        <v>0</v>
      </c>
      <c r="OB32" s="154">
        <f>SUMIFS('Controle de NFs Tomadas'!$G:$G,'Controle de NFs Tomadas'!$E:$E,$A$1,'Controle de NFs Tomadas'!$F:$F,$A32,'Controle de NFs Tomadas'!$C:$C,OB$2)</f>
        <v>0</v>
      </c>
      <c r="OC32" s="154">
        <f>SUMIFS('Controle de NFs Tomadas'!$G:$G,'Controle de NFs Tomadas'!$E:$E,$A$1,'Controle de NFs Tomadas'!$F:$F,$A32,'Controle de NFs Tomadas'!$C:$C,OC$2)</f>
        <v>0</v>
      </c>
      <c r="OD32" s="154">
        <f>SUMIFS('Controle de NFs Tomadas'!$G:$G,'Controle de NFs Tomadas'!$E:$E,$A$1,'Controle de NFs Tomadas'!$F:$F,$A32,'Controle de NFs Tomadas'!$C:$C,OD$2)</f>
        <v>0</v>
      </c>
      <c r="OE32" s="154">
        <f>SUMIFS('Controle de NFs Tomadas'!$G:$G,'Controle de NFs Tomadas'!$E:$E,$A$1,'Controle de NFs Tomadas'!$F:$F,$A32,'Controle de NFs Tomadas'!$C:$C,OE$2)</f>
        <v>0</v>
      </c>
      <c r="OF32" s="154">
        <f>SUMIFS('Controle de NFs Tomadas'!$G:$G,'Controle de NFs Tomadas'!$E:$E,$A$1,'Controle de NFs Tomadas'!$F:$F,$A32,'Controle de NFs Tomadas'!$C:$C,OF$2)</f>
        <v>0</v>
      </c>
      <c r="OG32" s="154">
        <f>SUMIFS('Controle de NFs Tomadas'!$G:$G,'Controle de NFs Tomadas'!$E:$E,$A$1,'Controle de NFs Tomadas'!$F:$F,$A32,'Controle de NFs Tomadas'!$C:$C,OG$2)</f>
        <v>0</v>
      </c>
      <c r="OH32" s="154">
        <f>SUMIFS('Controle de NFs Tomadas'!$G:$G,'Controle de NFs Tomadas'!$E:$E,$A$1,'Controle de NFs Tomadas'!$F:$F,$A32,'Controle de NFs Tomadas'!$C:$C,OH$2)</f>
        <v>0</v>
      </c>
      <c r="OI32" s="154">
        <f>SUMIFS('Controle de NFs Tomadas'!$G:$G,'Controle de NFs Tomadas'!$E:$E,$A$1,'Controle de NFs Tomadas'!$F:$F,$A32,'Controle de NFs Tomadas'!$C:$C,OI$2)</f>
        <v>0</v>
      </c>
      <c r="OJ32" s="154">
        <f>SUMIFS('Controle de NFs Tomadas'!$G:$G,'Controle de NFs Tomadas'!$E:$E,$A$1,'Controle de NFs Tomadas'!$F:$F,$A32,'Controle de NFs Tomadas'!$C:$C,OJ$2)</f>
        <v>0</v>
      </c>
      <c r="OK32" s="154">
        <f>SUMIFS('Controle de NFs Tomadas'!$G:$G,'Controle de NFs Tomadas'!$E:$E,$A$1,'Controle de NFs Tomadas'!$F:$F,$A32,'Controle de NFs Tomadas'!$C:$C,OK$2)</f>
        <v>0</v>
      </c>
      <c r="OL32" s="154">
        <f>SUMIFS('Controle de NFs Tomadas'!$G:$G,'Controle de NFs Tomadas'!$E:$E,$A$1,'Controle de NFs Tomadas'!$F:$F,$A32,'Controle de NFs Tomadas'!$C:$C,OL$2)</f>
        <v>0</v>
      </c>
      <c r="OM32" s="154">
        <f>SUMIFS('Controle de NFs Tomadas'!$G:$G,'Controle de NFs Tomadas'!$E:$E,$A$1,'Controle de NFs Tomadas'!$F:$F,$A32,'Controle de NFs Tomadas'!$C:$C,OM$2)</f>
        <v>0</v>
      </c>
      <c r="ON32" s="154">
        <f>SUMIFS('Controle de NFs Tomadas'!$G:$G,'Controle de NFs Tomadas'!$E:$E,$A$1,'Controle de NFs Tomadas'!$F:$F,$A32,'Controle de NFs Tomadas'!$C:$C,ON$2)</f>
        <v>0</v>
      </c>
      <c r="OO32" s="154">
        <f>SUMIFS('Controle de NFs Tomadas'!$G:$G,'Controle de NFs Tomadas'!$E:$E,$A$1,'Controle de NFs Tomadas'!$F:$F,$A32,'Controle de NFs Tomadas'!$C:$C,OO$2)</f>
        <v>0</v>
      </c>
      <c r="OP32" s="154">
        <f>SUMIFS('Controle de NFs Tomadas'!$G:$G,'Controle de NFs Tomadas'!$E:$E,$A$1,'Controle de NFs Tomadas'!$F:$F,$A32,'Controle de NFs Tomadas'!$C:$C,OP$2)</f>
        <v>0</v>
      </c>
      <c r="OQ32" s="154">
        <f>SUMIFS('Controle de NFs Tomadas'!$G:$G,'Controle de NFs Tomadas'!$E:$E,$A$1,'Controle de NFs Tomadas'!$F:$F,$A32,'Controle de NFs Tomadas'!$C:$C,OQ$2)</f>
        <v>0</v>
      </c>
      <c r="OR32" s="154">
        <f>SUMIFS('Controle de NFs Tomadas'!$G:$G,'Controle de NFs Tomadas'!$E:$E,$A$1,'Controle de NFs Tomadas'!$F:$F,$A32,'Controle de NFs Tomadas'!$C:$C,OR$2)</f>
        <v>0</v>
      </c>
      <c r="OS32" s="154">
        <f>SUMIFS('Controle de NFs Tomadas'!$G:$G,'Controle de NFs Tomadas'!$E:$E,$A$1,'Controle de NFs Tomadas'!$F:$F,$A32,'Controle de NFs Tomadas'!$C:$C,OS$2)</f>
        <v>0</v>
      </c>
      <c r="OT32" s="154">
        <f>SUMIFS('Controle de NFs Tomadas'!$G:$G,'Controle de NFs Tomadas'!$E:$E,$A$1,'Controle de NFs Tomadas'!$F:$F,$A32,'Controle de NFs Tomadas'!$C:$C,OT$2)</f>
        <v>0</v>
      </c>
      <c r="OU32" s="154">
        <f>SUMIFS('Controle de NFs Tomadas'!$G:$G,'Controle de NFs Tomadas'!$E:$E,$A$1,'Controle de NFs Tomadas'!$F:$F,$A32,'Controle de NFs Tomadas'!$C:$C,OU$2)</f>
        <v>0</v>
      </c>
      <c r="OV32" s="154">
        <f>SUMIFS('Controle de NFs Tomadas'!$G:$G,'Controle de NFs Tomadas'!$E:$E,$A$1,'Controle de NFs Tomadas'!$F:$F,$A32,'Controle de NFs Tomadas'!$C:$C,OV$2)</f>
        <v>0</v>
      </c>
      <c r="OW32" s="154">
        <f>SUMIFS('Controle de NFs Tomadas'!$G:$G,'Controle de NFs Tomadas'!$E:$E,$A$1,'Controle de NFs Tomadas'!$F:$F,$A32,'Controle de NFs Tomadas'!$C:$C,OW$2)</f>
        <v>0</v>
      </c>
      <c r="OX32" s="154">
        <f>SUMIFS('Controle de NFs Tomadas'!$G:$G,'Controle de NFs Tomadas'!$E:$E,$A$1,'Controle de NFs Tomadas'!$F:$F,$A32,'Controle de NFs Tomadas'!$C:$C,OX$2)</f>
        <v>0</v>
      </c>
      <c r="OY32" s="154">
        <f>SUMIFS('Controle de NFs Tomadas'!$G:$G,'Controle de NFs Tomadas'!$E:$E,$A$1,'Controle de NFs Tomadas'!$F:$F,$A32,'Controle de NFs Tomadas'!$C:$C,OY$2)</f>
        <v>0</v>
      </c>
      <c r="OZ32" s="154">
        <f>SUMIFS('Controle de NFs Tomadas'!$G:$G,'Controle de NFs Tomadas'!$E:$E,$A$1,'Controle de NFs Tomadas'!$F:$F,$A32,'Controle de NFs Tomadas'!$C:$C,OZ$2)</f>
        <v>0</v>
      </c>
      <c r="PA32" s="154">
        <f>SUMIFS('Controle de NFs Tomadas'!$G:$G,'Controle de NFs Tomadas'!$E:$E,$A$1,'Controle de NFs Tomadas'!$F:$F,$A32,'Controle de NFs Tomadas'!$C:$C,PA$2)</f>
        <v>0</v>
      </c>
      <c r="PB32" s="154">
        <f>SUMIFS('Controle de NFs Tomadas'!$G:$G,'Controle de NFs Tomadas'!$E:$E,$A$1,'Controle de NFs Tomadas'!$F:$F,$A32,'Controle de NFs Tomadas'!$C:$C,PB$2)</f>
        <v>0</v>
      </c>
      <c r="PC32" s="154">
        <f>SUMIFS('Controle de NFs Tomadas'!$G:$G,'Controle de NFs Tomadas'!$E:$E,$A$1,'Controle de NFs Tomadas'!$F:$F,$A32,'Controle de NFs Tomadas'!$C:$C,PC$2)</f>
        <v>0</v>
      </c>
      <c r="PD32" s="154">
        <f>SUMIFS('Controle de NFs Tomadas'!$G:$G,'Controle de NFs Tomadas'!$E:$E,$A$1,'Controle de NFs Tomadas'!$F:$F,$A32,'Controle de NFs Tomadas'!$C:$C,PD$2)</f>
        <v>0</v>
      </c>
      <c r="PE32" s="154">
        <f>SUMIFS('Controle de NFs Tomadas'!$G:$G,'Controle de NFs Tomadas'!$E:$E,$A$1,'Controle de NFs Tomadas'!$F:$F,$A32,'Controle de NFs Tomadas'!$C:$C,PE$2)</f>
        <v>0</v>
      </c>
      <c r="PF32" s="154">
        <f>SUMIFS('Controle de NFs Tomadas'!$G:$G,'Controle de NFs Tomadas'!$E:$E,$A$1,'Controle de NFs Tomadas'!$F:$F,$A32,'Controle de NFs Tomadas'!$C:$C,PF$2)</f>
        <v>0</v>
      </c>
      <c r="PG32" s="154">
        <f>SUMIFS('Controle de NFs Tomadas'!$G:$G,'Controle de NFs Tomadas'!$E:$E,$A$1,'Controle de NFs Tomadas'!$F:$F,$A32,'Controle de NFs Tomadas'!$C:$C,PG$2)</f>
        <v>0</v>
      </c>
      <c r="PH32" s="154">
        <f>SUMIFS('Controle de NFs Tomadas'!$G:$G,'Controle de NFs Tomadas'!$E:$E,$A$1,'Controle de NFs Tomadas'!$F:$F,$A32,'Controle de NFs Tomadas'!$C:$C,PH$2)</f>
        <v>0</v>
      </c>
      <c r="PI32" s="154">
        <f>SUMIFS('Controle de NFs Tomadas'!$G:$G,'Controle de NFs Tomadas'!$E:$E,$A$1,'Controle de NFs Tomadas'!$F:$F,$A32,'Controle de NFs Tomadas'!$C:$C,PI$2)</f>
        <v>0</v>
      </c>
      <c r="PJ32" s="154">
        <f>SUMIFS('Controle de NFs Tomadas'!$G:$G,'Controle de NFs Tomadas'!$E:$E,$A$1,'Controle de NFs Tomadas'!$F:$F,$A32,'Controle de NFs Tomadas'!$C:$C,PJ$2)</f>
        <v>0</v>
      </c>
      <c r="PK32" s="154">
        <f>SUMIFS('Controle de NFs Tomadas'!$G:$G,'Controle de NFs Tomadas'!$E:$E,$A$1,'Controle de NFs Tomadas'!$F:$F,$A32,'Controle de NFs Tomadas'!$C:$C,PK$2)</f>
        <v>0</v>
      </c>
      <c r="PL32" s="154">
        <f>SUMIFS('Controle de NFs Tomadas'!$G:$G,'Controle de NFs Tomadas'!$E:$E,$A$1,'Controle de NFs Tomadas'!$F:$F,$A32,'Controle de NFs Tomadas'!$C:$C,PL$2)</f>
        <v>0</v>
      </c>
      <c r="PM32" s="154">
        <f>SUMIFS('Controle de NFs Tomadas'!$G:$G,'Controle de NFs Tomadas'!$E:$E,$A$1,'Controle de NFs Tomadas'!$F:$F,$A32,'Controle de NFs Tomadas'!$C:$C,PM$2)</f>
        <v>0</v>
      </c>
      <c r="PN32" s="154">
        <f>SUMIFS('Controle de NFs Tomadas'!$G:$G,'Controle de NFs Tomadas'!$E:$E,$A$1,'Controle de NFs Tomadas'!$F:$F,$A32,'Controle de NFs Tomadas'!$C:$C,PN$2)</f>
        <v>0</v>
      </c>
      <c r="PO32" s="154">
        <f>SUMIFS('Controle de NFs Tomadas'!$G:$G,'Controle de NFs Tomadas'!$E:$E,$A$1,'Controle de NFs Tomadas'!$F:$F,$A32,'Controle de NFs Tomadas'!$C:$C,PO$2)</f>
        <v>0</v>
      </c>
      <c r="PP32" s="154">
        <f>SUMIFS('Controle de NFs Tomadas'!$G:$G,'Controle de NFs Tomadas'!$E:$E,$A$1,'Controle de NFs Tomadas'!$F:$F,$A32,'Controle de NFs Tomadas'!$C:$C,PP$2)</f>
        <v>0</v>
      </c>
      <c r="PQ32" s="154">
        <f>SUMIFS('Controle de NFs Tomadas'!$G:$G,'Controle de NFs Tomadas'!$E:$E,$A$1,'Controle de NFs Tomadas'!$F:$F,$A32,'Controle de NFs Tomadas'!$C:$C,PQ$2)</f>
        <v>0</v>
      </c>
      <c r="PR32" s="154">
        <f>SUMIFS('Controle de NFs Tomadas'!$G:$G,'Controle de NFs Tomadas'!$E:$E,$A$1,'Controle de NFs Tomadas'!$F:$F,$A32,'Controle de NFs Tomadas'!$C:$C,PR$2)</f>
        <v>0</v>
      </c>
      <c r="PS32" s="154">
        <f>SUMIFS('Controle de NFs Tomadas'!$G:$G,'Controle de NFs Tomadas'!$E:$E,$A$1,'Controle de NFs Tomadas'!$F:$F,$A32,'Controle de NFs Tomadas'!$C:$C,PS$2)</f>
        <v>0</v>
      </c>
      <c r="PT32" s="154">
        <f>SUMIFS('Controle de NFs Tomadas'!$G:$G,'Controle de NFs Tomadas'!$E:$E,$A$1,'Controle de NFs Tomadas'!$F:$F,$A32,'Controle de NFs Tomadas'!$C:$C,PT$2)</f>
        <v>0</v>
      </c>
      <c r="PU32" s="154">
        <f>SUMIFS('Controle de NFs Tomadas'!$G:$G,'Controle de NFs Tomadas'!$E:$E,$A$1,'Controle de NFs Tomadas'!$F:$F,$A32,'Controle de NFs Tomadas'!$C:$C,PU$2)</f>
        <v>0</v>
      </c>
      <c r="PV32" s="154">
        <f>SUMIFS('Controle de NFs Tomadas'!$G:$G,'Controle de NFs Tomadas'!$E:$E,$A$1,'Controle de NFs Tomadas'!$F:$F,$A32,'Controle de NFs Tomadas'!$C:$C,PV$2)</f>
        <v>0</v>
      </c>
      <c r="PW32" s="154">
        <f>SUMIFS('Controle de NFs Tomadas'!$G:$G,'Controle de NFs Tomadas'!$E:$E,$A$1,'Controle de NFs Tomadas'!$F:$F,$A32,'Controle de NFs Tomadas'!$C:$C,PW$2)</f>
        <v>0</v>
      </c>
      <c r="PX32" s="154">
        <f>SUMIFS('Controle de NFs Tomadas'!$G:$G,'Controle de NFs Tomadas'!$E:$E,$A$1,'Controle de NFs Tomadas'!$F:$F,$A32,'Controle de NFs Tomadas'!$C:$C,PX$2)</f>
        <v>0</v>
      </c>
      <c r="PY32" s="154">
        <f>SUMIFS('Controle de NFs Tomadas'!$G:$G,'Controle de NFs Tomadas'!$E:$E,$A$1,'Controle de NFs Tomadas'!$F:$F,$A32,'Controle de NFs Tomadas'!$C:$C,PY$2)</f>
        <v>0</v>
      </c>
      <c r="PZ32" s="154">
        <f>SUMIFS('Controle de NFs Tomadas'!$G:$G,'Controle de NFs Tomadas'!$E:$E,$A$1,'Controle de NFs Tomadas'!$F:$F,$A32,'Controle de NFs Tomadas'!$C:$C,PZ$2)</f>
        <v>0</v>
      </c>
      <c r="QA32" s="154">
        <f>SUMIFS('Controle de NFs Tomadas'!$G:$G,'Controle de NFs Tomadas'!$E:$E,$A$1,'Controle de NFs Tomadas'!$F:$F,$A32,'Controle de NFs Tomadas'!$C:$C,QA$2)</f>
        <v>0</v>
      </c>
      <c r="QB32" s="154">
        <f>SUMIFS('Controle de NFs Tomadas'!$G:$G,'Controle de NFs Tomadas'!$E:$E,$A$1,'Controle de NFs Tomadas'!$F:$F,$A32,'Controle de NFs Tomadas'!$C:$C,QB$2)</f>
        <v>0</v>
      </c>
      <c r="QC32" s="154">
        <f>SUMIFS('Controle de NFs Tomadas'!$G:$G,'Controle de NFs Tomadas'!$E:$E,$A$1,'Controle de NFs Tomadas'!$F:$F,$A32,'Controle de NFs Tomadas'!$C:$C,QC$2)</f>
        <v>0</v>
      </c>
      <c r="QD32" s="154">
        <f>SUMIFS('Controle de NFs Tomadas'!$G:$G,'Controle de NFs Tomadas'!$E:$E,$A$1,'Controle de NFs Tomadas'!$F:$F,$A32,'Controle de NFs Tomadas'!$C:$C,QD$2)</f>
        <v>0</v>
      </c>
      <c r="QE32" s="154">
        <f>SUMIFS('Controle de NFs Tomadas'!$G:$G,'Controle de NFs Tomadas'!$E:$E,$A$1,'Controle de NFs Tomadas'!$F:$F,$A32,'Controle de NFs Tomadas'!$C:$C,QE$2)</f>
        <v>0</v>
      </c>
      <c r="QF32" s="154">
        <f>SUMIFS('Controle de NFs Tomadas'!$G:$G,'Controle de NFs Tomadas'!$E:$E,$A$1,'Controle de NFs Tomadas'!$F:$F,$A32,'Controle de NFs Tomadas'!$C:$C,QF$2)</f>
        <v>0</v>
      </c>
      <c r="QG32" s="154">
        <f>SUMIFS('Controle de NFs Tomadas'!$G:$G,'Controle de NFs Tomadas'!$E:$E,$A$1,'Controle de NFs Tomadas'!$F:$F,$A32,'Controle de NFs Tomadas'!$C:$C,QG$2)</f>
        <v>0</v>
      </c>
      <c r="QH32" s="154">
        <f>SUMIFS('Controle de NFs Tomadas'!$G:$G,'Controle de NFs Tomadas'!$E:$E,$A$1,'Controle de NFs Tomadas'!$F:$F,$A32,'Controle de NFs Tomadas'!$C:$C,QH$2)</f>
        <v>0</v>
      </c>
      <c r="QI32" s="154">
        <f>SUMIFS('Controle de NFs Tomadas'!$G:$G,'Controle de NFs Tomadas'!$E:$E,$A$1,'Controle de NFs Tomadas'!$F:$F,$A32,'Controle de NFs Tomadas'!$C:$C,QI$2)</f>
        <v>0</v>
      </c>
      <c r="QJ32" s="154">
        <f>SUMIFS('Controle de NFs Tomadas'!$G:$G,'Controle de NFs Tomadas'!$E:$E,$A$1,'Controle de NFs Tomadas'!$F:$F,$A32,'Controle de NFs Tomadas'!$C:$C,QJ$2)</f>
        <v>0</v>
      </c>
      <c r="QK32" s="154">
        <f>SUMIFS('Controle de NFs Tomadas'!$G:$G,'Controle de NFs Tomadas'!$E:$E,$A$1,'Controle de NFs Tomadas'!$F:$F,$A32,'Controle de NFs Tomadas'!$C:$C,QK$2)</f>
        <v>0</v>
      </c>
      <c r="QL32" s="154">
        <f>SUMIFS('Controle de NFs Tomadas'!$G:$G,'Controle de NFs Tomadas'!$E:$E,$A$1,'Controle de NFs Tomadas'!$F:$F,$A32,'Controle de NFs Tomadas'!$C:$C,QL$2)</f>
        <v>0</v>
      </c>
      <c r="QM32" s="154">
        <f>SUMIFS('Controle de NFs Tomadas'!$G:$G,'Controle de NFs Tomadas'!$E:$E,$A$1,'Controle de NFs Tomadas'!$F:$F,$A32,'Controle de NFs Tomadas'!$C:$C,QM$2)</f>
        <v>0</v>
      </c>
      <c r="QN32" s="154">
        <f>SUMIFS('Controle de NFs Tomadas'!$G:$G,'Controle de NFs Tomadas'!$E:$E,$A$1,'Controle de NFs Tomadas'!$F:$F,$A32,'Controle de NFs Tomadas'!$C:$C,QN$2)</f>
        <v>0</v>
      </c>
      <c r="QO32" s="154">
        <f>SUMIFS('Controle de NFs Tomadas'!$G:$G,'Controle de NFs Tomadas'!$E:$E,$A$1,'Controle de NFs Tomadas'!$F:$F,$A32,'Controle de NFs Tomadas'!$C:$C,QO$2)</f>
        <v>0</v>
      </c>
      <c r="QP32" s="154">
        <f>SUMIFS('Controle de NFs Tomadas'!$G:$G,'Controle de NFs Tomadas'!$E:$E,$A$1,'Controle de NFs Tomadas'!$F:$F,$A32,'Controle de NFs Tomadas'!$C:$C,QP$2)</f>
        <v>0</v>
      </c>
      <c r="QQ32" s="154">
        <f>SUMIFS('Controle de NFs Tomadas'!$G:$G,'Controle de NFs Tomadas'!$E:$E,$A$1,'Controle de NFs Tomadas'!$F:$F,$A32,'Controle de NFs Tomadas'!$C:$C,QQ$2)</f>
        <v>0</v>
      </c>
      <c r="QR32" s="154">
        <f>SUMIFS('Controle de NFs Tomadas'!$G:$G,'Controle de NFs Tomadas'!$E:$E,$A$1,'Controle de NFs Tomadas'!$F:$F,$A32,'Controle de NFs Tomadas'!$C:$C,QR$2)</f>
        <v>0</v>
      </c>
      <c r="QS32" s="154">
        <f>SUMIFS('Controle de NFs Tomadas'!$G:$G,'Controle de NFs Tomadas'!$E:$E,$A$1,'Controle de NFs Tomadas'!$F:$F,$A32,'Controle de NFs Tomadas'!$C:$C,QS$2)</f>
        <v>0</v>
      </c>
      <c r="QT32" s="154">
        <f>SUMIFS('Controle de NFs Tomadas'!$G:$G,'Controle de NFs Tomadas'!$E:$E,$A$1,'Controle de NFs Tomadas'!$F:$F,$A32,'Controle de NFs Tomadas'!$C:$C,QT$2)</f>
        <v>0</v>
      </c>
      <c r="QU32" s="154">
        <f>SUMIFS('Controle de NFs Tomadas'!$G:$G,'Controle de NFs Tomadas'!$E:$E,$A$1,'Controle de NFs Tomadas'!$F:$F,$A32,'Controle de NFs Tomadas'!$C:$C,QU$2)</f>
        <v>0</v>
      </c>
      <c r="QV32" s="154">
        <f>SUMIFS('Controle de NFs Tomadas'!$G:$G,'Controle de NFs Tomadas'!$E:$E,$A$1,'Controle de NFs Tomadas'!$F:$F,$A32,'Controle de NFs Tomadas'!$C:$C,QV$2)</f>
        <v>0</v>
      </c>
      <c r="QW32" s="154">
        <f>SUMIFS('Controle de NFs Tomadas'!$G:$G,'Controle de NFs Tomadas'!$E:$E,$A$1,'Controle de NFs Tomadas'!$F:$F,$A32,'Controle de NFs Tomadas'!$C:$C,QW$2)</f>
        <v>0</v>
      </c>
      <c r="QX32" s="154">
        <f>SUMIFS('Controle de NFs Tomadas'!$G:$G,'Controle de NFs Tomadas'!$E:$E,$A$1,'Controle de NFs Tomadas'!$F:$F,$A32,'Controle de NFs Tomadas'!$C:$C,QX$2)</f>
        <v>0</v>
      </c>
      <c r="QY32" s="154">
        <f>SUMIFS('Controle de NFs Tomadas'!$G:$G,'Controle de NFs Tomadas'!$E:$E,$A$1,'Controle de NFs Tomadas'!$F:$F,$A32,'Controle de NFs Tomadas'!$C:$C,QY$2)</f>
        <v>0</v>
      </c>
      <c r="QZ32" s="154">
        <f>SUMIFS('Controle de NFs Tomadas'!$G:$G,'Controle de NFs Tomadas'!$E:$E,$A$1,'Controle de NFs Tomadas'!$F:$F,$A32,'Controle de NFs Tomadas'!$C:$C,QZ$2)</f>
        <v>0</v>
      </c>
      <c r="RA32" s="154">
        <f>SUMIFS('Controle de NFs Tomadas'!$G:$G,'Controle de NFs Tomadas'!$E:$E,$A$1,'Controle de NFs Tomadas'!$F:$F,$A32,'Controle de NFs Tomadas'!$C:$C,RA$2)</f>
        <v>0</v>
      </c>
      <c r="RB32" s="154">
        <f>SUMIFS('Controle de NFs Tomadas'!$G:$G,'Controle de NFs Tomadas'!$E:$E,$A$1,'Controle de NFs Tomadas'!$F:$F,$A32,'Controle de NFs Tomadas'!$C:$C,RB$2)</f>
        <v>0</v>
      </c>
      <c r="RC32" s="154">
        <f>SUMIFS('Controle de NFs Tomadas'!$G:$G,'Controle de NFs Tomadas'!$E:$E,$A$1,'Controle de NFs Tomadas'!$F:$F,$A32,'Controle de NFs Tomadas'!$C:$C,RC$2)</f>
        <v>0</v>
      </c>
      <c r="RD32" s="154">
        <f>SUMIFS('Controle de NFs Tomadas'!$G:$G,'Controle de NFs Tomadas'!$E:$E,$A$1,'Controle de NFs Tomadas'!$F:$F,$A32,'Controle de NFs Tomadas'!$C:$C,RD$2)</f>
        <v>0</v>
      </c>
      <c r="RE32" s="154">
        <f>SUMIFS('Controle de NFs Tomadas'!$G:$G,'Controle de NFs Tomadas'!$E:$E,$A$1,'Controle de NFs Tomadas'!$F:$F,$A32,'Controle de NFs Tomadas'!$C:$C,RE$2)</f>
        <v>0</v>
      </c>
      <c r="RF32" s="154">
        <f>SUMIFS('Controle de NFs Tomadas'!$G:$G,'Controle de NFs Tomadas'!$E:$E,$A$1,'Controle de NFs Tomadas'!$F:$F,$A32,'Controle de NFs Tomadas'!$C:$C,RF$2)</f>
        <v>0</v>
      </c>
      <c r="RG32" s="154">
        <f>SUMIFS('Controle de NFs Tomadas'!$G:$G,'Controle de NFs Tomadas'!$E:$E,$A$1,'Controle de NFs Tomadas'!$F:$F,$A32,'Controle de NFs Tomadas'!$C:$C,RG$2)</f>
        <v>0</v>
      </c>
      <c r="RH32" s="154">
        <f>SUMIFS('Controle de NFs Tomadas'!$G:$G,'Controle de NFs Tomadas'!$E:$E,$A$1,'Controle de NFs Tomadas'!$F:$F,$A32,'Controle de NFs Tomadas'!$C:$C,RH$2)</f>
        <v>0</v>
      </c>
      <c r="RI32" s="154">
        <f>SUMIFS('Controle de NFs Tomadas'!$G:$G,'Controle de NFs Tomadas'!$E:$E,$A$1,'Controle de NFs Tomadas'!$F:$F,$A32,'Controle de NFs Tomadas'!$C:$C,RI$2)</f>
        <v>0</v>
      </c>
      <c r="RJ32" s="154">
        <f>SUMIFS('Controle de NFs Tomadas'!$G:$G,'Controle de NFs Tomadas'!$E:$E,$A$1,'Controle de NFs Tomadas'!$F:$F,$A32,'Controle de NFs Tomadas'!$C:$C,RJ$2)</f>
        <v>0</v>
      </c>
      <c r="RK32" s="154">
        <f>SUMIFS('Controle de NFs Tomadas'!$G:$G,'Controle de NFs Tomadas'!$E:$E,$A$1,'Controle de NFs Tomadas'!$F:$F,$A32,'Controle de NFs Tomadas'!$C:$C,RK$2)</f>
        <v>0</v>
      </c>
      <c r="RL32" s="154">
        <f>SUMIFS('Controle de NFs Tomadas'!$G:$G,'Controle de NFs Tomadas'!$E:$E,$A$1,'Controle de NFs Tomadas'!$F:$F,$A32,'Controle de NFs Tomadas'!$C:$C,RL$2)</f>
        <v>0</v>
      </c>
      <c r="RM32" s="154">
        <f>SUMIFS('Controle de NFs Tomadas'!$G:$G,'Controle de NFs Tomadas'!$E:$E,$A$1,'Controle de NFs Tomadas'!$F:$F,$A32,'Controle de NFs Tomadas'!$C:$C,RM$2)</f>
        <v>0</v>
      </c>
      <c r="RN32" s="154">
        <f>SUMIFS('Controle de NFs Tomadas'!$G:$G,'Controle de NFs Tomadas'!$E:$E,$A$1,'Controle de NFs Tomadas'!$F:$F,$A32,'Controle de NFs Tomadas'!$C:$C,RN$2)</f>
        <v>0</v>
      </c>
      <c r="RO32" s="154">
        <f>SUMIFS('Controle de NFs Tomadas'!$G:$G,'Controle de NFs Tomadas'!$E:$E,$A$1,'Controle de NFs Tomadas'!$F:$F,$A32,'Controle de NFs Tomadas'!$C:$C,RO$2)</f>
        <v>0</v>
      </c>
      <c r="RP32" s="154">
        <f>SUMIFS('Controle de NFs Tomadas'!$G:$G,'Controle de NFs Tomadas'!$E:$E,$A$1,'Controle de NFs Tomadas'!$F:$F,$A32,'Controle de NFs Tomadas'!$C:$C,RP$2)</f>
        <v>0</v>
      </c>
      <c r="RQ32" s="154">
        <f>SUMIFS('Controle de NFs Tomadas'!$G:$G,'Controle de NFs Tomadas'!$E:$E,$A$1,'Controle de NFs Tomadas'!$F:$F,$A32,'Controle de NFs Tomadas'!$C:$C,RQ$2)</f>
        <v>0</v>
      </c>
      <c r="RR32" s="154">
        <f>SUMIFS('Controle de NFs Tomadas'!$G:$G,'Controle de NFs Tomadas'!$E:$E,$A$1,'Controle de NFs Tomadas'!$F:$F,$A32,'Controle de NFs Tomadas'!$C:$C,RR$2)</f>
        <v>0</v>
      </c>
      <c r="RS32" s="154">
        <f>SUMIFS('Controle de NFs Tomadas'!$G:$G,'Controle de NFs Tomadas'!$E:$E,$A$1,'Controle de NFs Tomadas'!$F:$F,$A32,'Controle de NFs Tomadas'!$C:$C,RS$2)</f>
        <v>0</v>
      </c>
      <c r="RT32" s="154">
        <f>SUMIFS('Controle de NFs Tomadas'!$G:$G,'Controle de NFs Tomadas'!$E:$E,$A$1,'Controle de NFs Tomadas'!$F:$F,$A32,'Controle de NFs Tomadas'!$C:$C,RT$2)</f>
        <v>0</v>
      </c>
      <c r="RU32" s="154">
        <f>SUMIFS('Controle de NFs Tomadas'!$G:$G,'Controle de NFs Tomadas'!$E:$E,$A$1,'Controle de NFs Tomadas'!$F:$F,$A32,'Controle de NFs Tomadas'!$C:$C,RU$2)</f>
        <v>0</v>
      </c>
      <c r="RV32" s="154">
        <f>SUMIFS('Controle de NFs Tomadas'!$G:$G,'Controle de NFs Tomadas'!$E:$E,$A$1,'Controle de NFs Tomadas'!$F:$F,$A32,'Controle de NFs Tomadas'!$C:$C,RV$2)</f>
        <v>0</v>
      </c>
      <c r="RW32" s="154">
        <f>SUMIFS('Controle de NFs Tomadas'!$G:$G,'Controle de NFs Tomadas'!$E:$E,$A$1,'Controle de NFs Tomadas'!$F:$F,$A32,'Controle de NFs Tomadas'!$C:$C,RW$2)</f>
        <v>0</v>
      </c>
      <c r="RX32" s="154">
        <f>SUMIFS('Controle de NFs Tomadas'!$G:$G,'Controle de NFs Tomadas'!$E:$E,$A$1,'Controle de NFs Tomadas'!$F:$F,$A32,'Controle de NFs Tomadas'!$C:$C,RX$2)</f>
        <v>0</v>
      </c>
      <c r="RY32" s="154">
        <f>SUMIFS('Controle de NFs Tomadas'!$G:$G,'Controle de NFs Tomadas'!$E:$E,$A$1,'Controle de NFs Tomadas'!$F:$F,$A32,'Controle de NFs Tomadas'!$C:$C,RY$2)</f>
        <v>0</v>
      </c>
      <c r="RZ32" s="154">
        <f>SUMIFS('Controle de NFs Tomadas'!$G:$G,'Controle de NFs Tomadas'!$E:$E,$A$1,'Controle de NFs Tomadas'!$F:$F,$A32,'Controle de NFs Tomadas'!$C:$C,RZ$2)</f>
        <v>0</v>
      </c>
      <c r="SA32" s="154">
        <f>SUMIFS('Controle de NFs Tomadas'!$G:$G,'Controle de NFs Tomadas'!$E:$E,$A$1,'Controle de NFs Tomadas'!$F:$F,$A32,'Controle de NFs Tomadas'!$C:$C,SA$2)</f>
        <v>0</v>
      </c>
      <c r="SB32" s="154">
        <f>SUMIFS('Controle de NFs Tomadas'!$G:$G,'Controle de NFs Tomadas'!$E:$E,$A$1,'Controle de NFs Tomadas'!$F:$F,$A32,'Controle de NFs Tomadas'!$C:$C,SB$2)</f>
        <v>0</v>
      </c>
      <c r="SC32" s="154">
        <f>SUMIFS('Controle de NFs Tomadas'!$G:$G,'Controle de NFs Tomadas'!$E:$E,$A$1,'Controle de NFs Tomadas'!$F:$F,$A32,'Controle de NFs Tomadas'!$C:$C,SC$2)</f>
        <v>0</v>
      </c>
      <c r="SD32" s="154">
        <f>SUMIFS('Controle de NFs Tomadas'!$G:$G,'Controle de NFs Tomadas'!$E:$E,$A$1,'Controle de NFs Tomadas'!$F:$F,$A32,'Controle de NFs Tomadas'!$C:$C,SD$2)</f>
        <v>0</v>
      </c>
      <c r="SE32" s="154">
        <f>SUMIFS('Controle de NFs Tomadas'!$G:$G,'Controle de NFs Tomadas'!$E:$E,$A$1,'Controle de NFs Tomadas'!$F:$F,$A32,'Controle de NFs Tomadas'!$C:$C,SE$2)</f>
        <v>0</v>
      </c>
      <c r="SF32" s="154">
        <f>SUMIFS('Controle de NFs Tomadas'!$G:$G,'Controle de NFs Tomadas'!$E:$E,$A$1,'Controle de NFs Tomadas'!$F:$F,$A32,'Controle de NFs Tomadas'!$C:$C,SF$2)</f>
        <v>0</v>
      </c>
      <c r="SG32" s="154">
        <f>SUMIFS('Controle de NFs Tomadas'!$G:$G,'Controle de NFs Tomadas'!$E:$E,$A$1,'Controle de NFs Tomadas'!$F:$F,$A32,'Controle de NFs Tomadas'!$C:$C,SG$2)</f>
        <v>0</v>
      </c>
      <c r="SH32" s="154">
        <f>SUMIFS('Controle de NFs Tomadas'!$G:$G,'Controle de NFs Tomadas'!$E:$E,$A$1,'Controle de NFs Tomadas'!$F:$F,$A32,'Controle de NFs Tomadas'!$C:$C,SH$2)</f>
        <v>0</v>
      </c>
      <c r="SI32" s="154">
        <f>SUMIFS('Controle de NFs Tomadas'!$G:$G,'Controle de NFs Tomadas'!$E:$E,$A$1,'Controle de NFs Tomadas'!$F:$F,$A32,'Controle de NFs Tomadas'!$C:$C,SI$2)</f>
        <v>0</v>
      </c>
      <c r="SJ32" s="154">
        <f>SUMIFS('Controle de NFs Tomadas'!$G:$G,'Controle de NFs Tomadas'!$E:$E,$A$1,'Controle de NFs Tomadas'!$F:$F,$A32,'Controle de NFs Tomadas'!$C:$C,SJ$2)</f>
        <v>0</v>
      </c>
      <c r="SK32" s="154">
        <f>SUMIFS('Controle de NFs Tomadas'!$G:$G,'Controle de NFs Tomadas'!$E:$E,$A$1,'Controle de NFs Tomadas'!$F:$F,$A32,'Controle de NFs Tomadas'!$C:$C,SK$2)</f>
        <v>0</v>
      </c>
      <c r="SL32" s="154">
        <f>SUMIFS('Controle de NFs Tomadas'!$G:$G,'Controle de NFs Tomadas'!$E:$E,$A$1,'Controle de NFs Tomadas'!$F:$F,$A32,'Controle de NFs Tomadas'!$C:$C,SL$2)</f>
        <v>0</v>
      </c>
      <c r="SM32" s="154">
        <f>SUMIFS('Controle de NFs Tomadas'!$G:$G,'Controle de NFs Tomadas'!$E:$E,$A$1,'Controle de NFs Tomadas'!$F:$F,$A32,'Controle de NFs Tomadas'!$C:$C,SM$2)</f>
        <v>0</v>
      </c>
      <c r="SN32" s="154">
        <f>SUMIFS('Controle de NFs Tomadas'!$G:$G,'Controle de NFs Tomadas'!$E:$E,$A$1,'Controle de NFs Tomadas'!$F:$F,$A32,'Controle de NFs Tomadas'!$C:$C,SN$2)</f>
        <v>0</v>
      </c>
      <c r="SO32" s="154">
        <f>SUMIFS('Controle de NFs Tomadas'!$G:$G,'Controle de NFs Tomadas'!$E:$E,$A$1,'Controle de NFs Tomadas'!$F:$F,$A32,'Controle de NFs Tomadas'!$C:$C,SO$2)</f>
        <v>0</v>
      </c>
      <c r="SP32" s="154">
        <f>SUMIFS('Controle de NFs Tomadas'!$G:$G,'Controle de NFs Tomadas'!$E:$E,$A$1,'Controle de NFs Tomadas'!$F:$F,$A32,'Controle de NFs Tomadas'!$C:$C,SP$2)</f>
        <v>0</v>
      </c>
      <c r="SQ32" s="154">
        <f>SUMIFS('Controle de NFs Tomadas'!$G:$G,'Controle de NFs Tomadas'!$E:$E,$A$1,'Controle de NFs Tomadas'!$F:$F,$A32,'Controle de NFs Tomadas'!$C:$C,SQ$2)</f>
        <v>0</v>
      </c>
      <c r="SR32" s="154">
        <f>SUMIFS('Controle de NFs Tomadas'!$G:$G,'Controle de NFs Tomadas'!$E:$E,$A$1,'Controle de NFs Tomadas'!$F:$F,$A32,'Controle de NFs Tomadas'!$C:$C,SR$2)</f>
        <v>0</v>
      </c>
      <c r="SS32" s="154">
        <f>SUMIFS('Controle de NFs Tomadas'!$G:$G,'Controle de NFs Tomadas'!$E:$E,$A$1,'Controle de NFs Tomadas'!$F:$F,$A32,'Controle de NFs Tomadas'!$C:$C,SS$2)</f>
        <v>0</v>
      </c>
      <c r="ST32" s="154">
        <f>SUMIFS('Controle de NFs Tomadas'!$G:$G,'Controle de NFs Tomadas'!$E:$E,$A$1,'Controle de NFs Tomadas'!$F:$F,$A32,'Controle de NFs Tomadas'!$C:$C,ST$2)</f>
        <v>0</v>
      </c>
      <c r="SU32" s="154">
        <f>SUMIFS('Controle de NFs Tomadas'!$G:$G,'Controle de NFs Tomadas'!$E:$E,$A$1,'Controle de NFs Tomadas'!$F:$F,$A32,'Controle de NFs Tomadas'!$C:$C,SU$2)</f>
        <v>0</v>
      </c>
      <c r="SV32" s="154">
        <f>SUMIFS('Controle de NFs Tomadas'!$G:$G,'Controle de NFs Tomadas'!$E:$E,$A$1,'Controle de NFs Tomadas'!$F:$F,$A32,'Controle de NFs Tomadas'!$C:$C,SV$2)</f>
        <v>0</v>
      </c>
      <c r="SW32" s="154">
        <f>SUMIFS('Controle de NFs Tomadas'!$G:$G,'Controle de NFs Tomadas'!$E:$E,$A$1,'Controle de NFs Tomadas'!$F:$F,$A32,'Controle de NFs Tomadas'!$C:$C,SW$2)</f>
        <v>0</v>
      </c>
      <c r="SX32" s="154">
        <f>SUMIFS('Controle de NFs Tomadas'!$G:$G,'Controle de NFs Tomadas'!$E:$E,$A$1,'Controle de NFs Tomadas'!$F:$F,$A32,'Controle de NFs Tomadas'!$C:$C,SX$2)</f>
        <v>0</v>
      </c>
      <c r="SY32" s="154">
        <f>SUMIFS('Controle de NFs Tomadas'!$G:$G,'Controle de NFs Tomadas'!$E:$E,$A$1,'Controle de NFs Tomadas'!$F:$F,$A32,'Controle de NFs Tomadas'!$C:$C,SY$2)</f>
        <v>0</v>
      </c>
      <c r="SZ32" s="154">
        <f>SUMIFS('Controle de NFs Tomadas'!$G:$G,'Controle de NFs Tomadas'!$E:$E,$A$1,'Controle de NFs Tomadas'!$F:$F,$A32,'Controle de NFs Tomadas'!$C:$C,SZ$2)</f>
        <v>0</v>
      </c>
      <c r="TA32" s="154">
        <f>SUMIFS('Controle de NFs Tomadas'!$G:$G,'Controle de NFs Tomadas'!$E:$E,$A$1,'Controle de NFs Tomadas'!$F:$F,$A32,'Controle de NFs Tomadas'!$C:$C,TA$2)</f>
        <v>0</v>
      </c>
      <c r="TB32" s="154">
        <f>SUMIFS('Controle de NFs Tomadas'!$G:$G,'Controle de NFs Tomadas'!$E:$E,$A$1,'Controle de NFs Tomadas'!$F:$F,$A32,'Controle de NFs Tomadas'!$C:$C,TB$2)</f>
        <v>0</v>
      </c>
      <c r="TC32" s="154">
        <f>SUMIFS('Controle de NFs Tomadas'!$G:$G,'Controle de NFs Tomadas'!$E:$E,$A$1,'Controle de NFs Tomadas'!$F:$F,$A32,'Controle de NFs Tomadas'!$C:$C,TC$2)</f>
        <v>0</v>
      </c>
      <c r="TD32" s="154">
        <f>SUMIFS('Controle de NFs Tomadas'!$G:$G,'Controle de NFs Tomadas'!$E:$E,$A$1,'Controle de NFs Tomadas'!$F:$F,$A32,'Controle de NFs Tomadas'!$C:$C,TD$2)</f>
        <v>0</v>
      </c>
      <c r="TE32" s="154">
        <f>SUMIFS('Controle de NFs Tomadas'!$G:$G,'Controle de NFs Tomadas'!$E:$E,$A$1,'Controle de NFs Tomadas'!$F:$F,$A32,'Controle de NFs Tomadas'!$C:$C,TE$2)</f>
        <v>0</v>
      </c>
      <c r="TF32" s="154">
        <f>SUMIFS('Controle de NFs Tomadas'!$G:$G,'Controle de NFs Tomadas'!$E:$E,$A$1,'Controle de NFs Tomadas'!$F:$F,$A32,'Controle de NFs Tomadas'!$C:$C,TF$2)</f>
        <v>0</v>
      </c>
      <c r="TG32" s="154">
        <f>SUMIFS('Controle de NFs Tomadas'!$G:$G,'Controle de NFs Tomadas'!$E:$E,$A$1,'Controle de NFs Tomadas'!$F:$F,$A32,'Controle de NFs Tomadas'!$C:$C,TG$2)</f>
        <v>0</v>
      </c>
      <c r="TH32" s="154">
        <f>SUMIFS('Controle de NFs Tomadas'!$G:$G,'Controle de NFs Tomadas'!$E:$E,$A$1,'Controle de NFs Tomadas'!$F:$F,$A32,'Controle de NFs Tomadas'!$C:$C,TH$2)</f>
        <v>0</v>
      </c>
      <c r="TI32" s="154">
        <f>SUMIFS('Controle de NFs Tomadas'!$G:$G,'Controle de NFs Tomadas'!$E:$E,$A$1,'Controle de NFs Tomadas'!$F:$F,$A32,'Controle de NFs Tomadas'!$C:$C,TI$2)</f>
        <v>0</v>
      </c>
      <c r="TJ32" s="154">
        <f>SUMIFS('Controle de NFs Tomadas'!$G:$G,'Controle de NFs Tomadas'!$E:$E,$A$1,'Controle de NFs Tomadas'!$F:$F,$A32,'Controle de NFs Tomadas'!$C:$C,TJ$2)</f>
        <v>0</v>
      </c>
      <c r="TK32" s="154">
        <f>SUMIFS('Controle de NFs Tomadas'!$G:$G,'Controle de NFs Tomadas'!$E:$E,$A$1,'Controle de NFs Tomadas'!$F:$F,$A32,'Controle de NFs Tomadas'!$C:$C,TK$2)</f>
        <v>0</v>
      </c>
      <c r="TL32" s="154">
        <f>SUMIFS('Controle de NFs Tomadas'!$G:$G,'Controle de NFs Tomadas'!$E:$E,$A$1,'Controle de NFs Tomadas'!$F:$F,$A32,'Controle de NFs Tomadas'!$C:$C,TL$2)</f>
        <v>0</v>
      </c>
      <c r="TM32" s="154">
        <f>SUMIFS('Controle de NFs Tomadas'!$G:$G,'Controle de NFs Tomadas'!$E:$E,$A$1,'Controle de NFs Tomadas'!$F:$F,$A32,'Controle de NFs Tomadas'!$C:$C,TM$2)</f>
        <v>0</v>
      </c>
      <c r="TN32" s="154">
        <f>SUMIFS('Controle de NFs Tomadas'!$G:$G,'Controle de NFs Tomadas'!$E:$E,$A$1,'Controle de NFs Tomadas'!$F:$F,$A32,'Controle de NFs Tomadas'!$C:$C,TN$2)</f>
        <v>0</v>
      </c>
      <c r="TO32" s="154">
        <f>SUMIFS('Controle de NFs Tomadas'!$G:$G,'Controle de NFs Tomadas'!$E:$E,$A$1,'Controle de NFs Tomadas'!$F:$F,$A32,'Controle de NFs Tomadas'!$C:$C,TO$2)</f>
        <v>0</v>
      </c>
      <c r="TP32" s="154">
        <f>SUMIFS('Controle de NFs Tomadas'!$G:$G,'Controle de NFs Tomadas'!$E:$E,$A$1,'Controle de NFs Tomadas'!$F:$F,$A32,'Controle de NFs Tomadas'!$C:$C,TP$2)</f>
        <v>0</v>
      </c>
      <c r="TQ32" s="154">
        <f>SUMIFS('Controle de NFs Tomadas'!$G:$G,'Controle de NFs Tomadas'!$E:$E,$A$1,'Controle de NFs Tomadas'!$F:$F,$A32,'Controle de NFs Tomadas'!$C:$C,TQ$2)</f>
        <v>0</v>
      </c>
      <c r="TR32" s="154">
        <f>SUMIFS('Controle de NFs Tomadas'!$G:$G,'Controle de NFs Tomadas'!$E:$E,$A$1,'Controle de NFs Tomadas'!$F:$F,$A32,'Controle de NFs Tomadas'!$C:$C,TR$2)</f>
        <v>0</v>
      </c>
      <c r="TS32" s="154">
        <f>SUMIFS('Controle de NFs Tomadas'!$G:$G,'Controle de NFs Tomadas'!$E:$E,$A$1,'Controle de NFs Tomadas'!$F:$F,$A32,'Controle de NFs Tomadas'!$C:$C,TS$2)</f>
        <v>0</v>
      </c>
      <c r="TT32" s="154">
        <f>SUMIFS('Controle de NFs Tomadas'!$G:$G,'Controle de NFs Tomadas'!$E:$E,$A$1,'Controle de NFs Tomadas'!$F:$F,$A32,'Controle de NFs Tomadas'!$C:$C,TT$2)</f>
        <v>0</v>
      </c>
      <c r="TU32" s="154">
        <f>SUMIFS('Controle de NFs Tomadas'!$G:$G,'Controle de NFs Tomadas'!$E:$E,$A$1,'Controle de NFs Tomadas'!$F:$F,$A32,'Controle de NFs Tomadas'!$C:$C,TU$2)</f>
        <v>0</v>
      </c>
      <c r="TV32" s="154">
        <f>SUMIFS('Controle de NFs Tomadas'!$G:$G,'Controle de NFs Tomadas'!$E:$E,$A$1,'Controle de NFs Tomadas'!$F:$F,$A32,'Controle de NFs Tomadas'!$C:$C,TV$2)</f>
        <v>0</v>
      </c>
      <c r="TW32" s="154">
        <f>SUMIFS('Controle de NFs Tomadas'!$G:$G,'Controle de NFs Tomadas'!$E:$E,$A$1,'Controle de NFs Tomadas'!$F:$F,$A32,'Controle de NFs Tomadas'!$C:$C,TW$2)</f>
        <v>0</v>
      </c>
      <c r="TX32" s="154">
        <f>SUMIFS('Controle de NFs Tomadas'!$G:$G,'Controle de NFs Tomadas'!$E:$E,$A$1,'Controle de NFs Tomadas'!$F:$F,$A32,'Controle de NFs Tomadas'!$C:$C,TX$2)</f>
        <v>0</v>
      </c>
      <c r="TY32" s="154">
        <f>SUMIFS('Controle de NFs Tomadas'!$G:$G,'Controle de NFs Tomadas'!$E:$E,$A$1,'Controle de NFs Tomadas'!$F:$F,$A32,'Controle de NFs Tomadas'!$C:$C,TY$2)</f>
        <v>0</v>
      </c>
      <c r="TZ32" s="154">
        <f>SUMIFS('Controle de NFs Tomadas'!$G:$G,'Controle de NFs Tomadas'!$E:$E,$A$1,'Controle de NFs Tomadas'!$F:$F,$A32,'Controle de NFs Tomadas'!$C:$C,TZ$2)</f>
        <v>0</v>
      </c>
      <c r="UA32" s="154">
        <f>SUMIFS('Controle de NFs Tomadas'!$G:$G,'Controle de NFs Tomadas'!$E:$E,$A$1,'Controle de NFs Tomadas'!$F:$F,$A32,'Controle de NFs Tomadas'!$C:$C,UA$2)</f>
        <v>0</v>
      </c>
      <c r="UB32" s="154">
        <f>SUMIFS('Controle de NFs Tomadas'!$G:$G,'Controle de NFs Tomadas'!$E:$E,$A$1,'Controle de NFs Tomadas'!$F:$F,$A32,'Controle de NFs Tomadas'!$C:$C,UB$2)</f>
        <v>0</v>
      </c>
      <c r="UC32" s="154">
        <f>SUMIFS('Controle de NFs Tomadas'!$G:$G,'Controle de NFs Tomadas'!$E:$E,$A$1,'Controle de NFs Tomadas'!$F:$F,$A32,'Controle de NFs Tomadas'!$C:$C,UC$2)</f>
        <v>0</v>
      </c>
      <c r="UD32" s="154">
        <f>SUMIFS('Controle de NFs Tomadas'!$G:$G,'Controle de NFs Tomadas'!$E:$E,$A$1,'Controle de NFs Tomadas'!$F:$F,$A32,'Controle de NFs Tomadas'!$C:$C,UD$2)</f>
        <v>0</v>
      </c>
      <c r="UE32" s="154">
        <f>SUMIFS('Controle de NFs Tomadas'!$G:$G,'Controle de NFs Tomadas'!$E:$E,$A$1,'Controle de NFs Tomadas'!$F:$F,$A32,'Controle de NFs Tomadas'!$C:$C,UE$2)</f>
        <v>0</v>
      </c>
      <c r="UF32" s="154">
        <f>SUMIFS('Controle de NFs Tomadas'!$G:$G,'Controle de NFs Tomadas'!$E:$E,$A$1,'Controle de NFs Tomadas'!$F:$F,$A32,'Controle de NFs Tomadas'!$C:$C,UF$2)</f>
        <v>0</v>
      </c>
    </row>
    <row r="33" spans="1:552" ht="15.75" customHeight="1" outlineLevel="1" x14ac:dyDescent="0.35">
      <c r="A33" s="2" t="s">
        <v>134</v>
      </c>
      <c r="B33" s="5"/>
      <c r="C33" s="5"/>
      <c r="D33" s="154">
        <f>SUMIFS('Controle de NFs Tomadas'!$G:$G,'Controle de NFs Tomadas'!$E:$E,$A$1,'Controle de NFs Tomadas'!$F:$F,$A33,'Controle de NFs Tomadas'!$C:$C,D$2)</f>
        <v>0</v>
      </c>
      <c r="E33" s="154">
        <f>SUMIFS('Controle de NFs Tomadas'!$G:$G,'Controle de NFs Tomadas'!$E:$E,$A$1,'Controle de NFs Tomadas'!$F:$F,$A33,'Controle de NFs Tomadas'!$C:$C,E$2)</f>
        <v>0</v>
      </c>
      <c r="F33" s="154">
        <f>SUMIFS('Controle de NFs Tomadas'!$G:$G,'Controle de NFs Tomadas'!$E:$E,$A$1,'Controle de NFs Tomadas'!$F:$F,$A33,'Controle de NFs Tomadas'!$C:$C,F$2)</f>
        <v>0</v>
      </c>
      <c r="G33" s="154">
        <f>SUMIFS('Controle de NFs Tomadas'!$G:$G,'Controle de NFs Tomadas'!$E:$E,$A$1,'Controle de NFs Tomadas'!$F:$F,$A33,'Controle de NFs Tomadas'!$C:$C,G$2)</f>
        <v>0</v>
      </c>
      <c r="H33" s="154">
        <f>SUMIFS('Controle de NFs Tomadas'!$G:$G,'Controle de NFs Tomadas'!$E:$E,$A$1,'Controle de NFs Tomadas'!$F:$F,$A33,'Controle de NFs Tomadas'!$C:$C,H$2)</f>
        <v>0</v>
      </c>
      <c r="I33" s="154">
        <f>SUMIFS('Controle de NFs Tomadas'!$G:$G,'Controle de NFs Tomadas'!$E:$E,$A$1,'Controle de NFs Tomadas'!$F:$F,$A33,'Controle de NFs Tomadas'!$C:$C,I$2)</f>
        <v>0</v>
      </c>
      <c r="J33" s="154">
        <f>SUMIFS('Controle de NFs Tomadas'!$G:$G,'Controle de NFs Tomadas'!$E:$E,$A$1,'Controle de NFs Tomadas'!$F:$F,$A33,'Controle de NFs Tomadas'!$C:$C,J$2)</f>
        <v>0</v>
      </c>
      <c r="K33" s="154">
        <f>SUMIFS('Controle de NFs Tomadas'!$G:$G,'Controle de NFs Tomadas'!$E:$E,$A$1,'Controle de NFs Tomadas'!$F:$F,$A33,'Controle de NFs Tomadas'!$C:$C,K$2)</f>
        <v>0</v>
      </c>
      <c r="L33" s="154">
        <f>SUMIFS('Controle de NFs Tomadas'!$G:$G,'Controle de NFs Tomadas'!$E:$E,$A$1,'Controle de NFs Tomadas'!$F:$F,$A33,'Controle de NFs Tomadas'!$C:$C,L$2)</f>
        <v>0</v>
      </c>
      <c r="M33" s="154">
        <f>SUMIFS('Controle de NFs Tomadas'!$G:$G,'Controle de NFs Tomadas'!$E:$E,$A$1,'Controle de NFs Tomadas'!$F:$F,$A33,'Controle de NFs Tomadas'!$C:$C,M$2)</f>
        <v>0</v>
      </c>
      <c r="N33" s="154">
        <f>SUMIFS('Controle de NFs Tomadas'!$G:$G,'Controle de NFs Tomadas'!$E:$E,$A$1,'Controle de NFs Tomadas'!$F:$F,$A33,'Controle de NFs Tomadas'!$C:$C,N$2)</f>
        <v>0</v>
      </c>
      <c r="O33" s="154">
        <f>SUMIFS('Controle de NFs Tomadas'!$G:$G,'Controle de NFs Tomadas'!$E:$E,$A$1,'Controle de NFs Tomadas'!$F:$F,$A33,'Controle de NFs Tomadas'!$C:$C,O$2)</f>
        <v>0</v>
      </c>
      <c r="P33" s="154">
        <f>SUMIFS('Controle de NFs Tomadas'!$G:$G,'Controle de NFs Tomadas'!$E:$E,$A$1,'Controle de NFs Tomadas'!$F:$F,$A33,'Controle de NFs Tomadas'!$C:$C,P$2)</f>
        <v>0</v>
      </c>
      <c r="Q33" s="154">
        <f>SUMIFS('Controle de NFs Tomadas'!$G:$G,'Controle de NFs Tomadas'!$E:$E,$A$1,'Controle de NFs Tomadas'!$F:$F,$A33,'Controle de NFs Tomadas'!$C:$C,Q$2)</f>
        <v>0</v>
      </c>
      <c r="R33" s="154">
        <f>SUMIFS('Controle de NFs Tomadas'!$G:$G,'Controle de NFs Tomadas'!$E:$E,$A$1,'Controle de NFs Tomadas'!$F:$F,$A33,'Controle de NFs Tomadas'!$C:$C,R$2)</f>
        <v>0</v>
      </c>
      <c r="S33" s="154">
        <f>SUMIFS('Controle de NFs Tomadas'!$G:$G,'Controle de NFs Tomadas'!$E:$E,$A$1,'Controle de NFs Tomadas'!$F:$F,$A33,'Controle de NFs Tomadas'!$C:$C,S$2)</f>
        <v>0</v>
      </c>
      <c r="T33" s="154">
        <f>SUMIFS('Controle de NFs Tomadas'!$G:$G,'Controle de NFs Tomadas'!$E:$E,$A$1,'Controle de NFs Tomadas'!$F:$F,$A33,'Controle de NFs Tomadas'!$C:$C,T$2)</f>
        <v>0</v>
      </c>
      <c r="U33" s="154">
        <f>SUMIFS('Controle de NFs Tomadas'!$G:$G,'Controle de NFs Tomadas'!$E:$E,$A$1,'Controle de NFs Tomadas'!$F:$F,$A33,'Controle de NFs Tomadas'!$C:$C,U$2)</f>
        <v>0</v>
      </c>
      <c r="V33" s="154">
        <f>SUMIFS('Controle de NFs Tomadas'!$G:$G,'Controle de NFs Tomadas'!$E:$E,$A$1,'Controle de NFs Tomadas'!$F:$F,$A33,'Controle de NFs Tomadas'!$C:$C,V$2)</f>
        <v>0</v>
      </c>
      <c r="W33" s="154">
        <f>SUMIFS('Controle de NFs Tomadas'!$G:$G,'Controle de NFs Tomadas'!$E:$E,$A$1,'Controle de NFs Tomadas'!$F:$F,$A33,'Controle de NFs Tomadas'!$C:$C,W$2)</f>
        <v>0</v>
      </c>
      <c r="X33" s="154">
        <f>SUMIFS('Controle de NFs Tomadas'!$G:$G,'Controle de NFs Tomadas'!$E:$E,$A$1,'Controle de NFs Tomadas'!$F:$F,$A33,'Controle de NFs Tomadas'!$C:$C,X$2)</f>
        <v>0</v>
      </c>
      <c r="Y33" s="154">
        <f>SUMIFS('Controle de NFs Tomadas'!$G:$G,'Controle de NFs Tomadas'!$E:$E,$A$1,'Controle de NFs Tomadas'!$F:$F,$A33,'Controle de NFs Tomadas'!$C:$C,Y$2)</f>
        <v>0</v>
      </c>
      <c r="Z33" s="154">
        <f>SUMIFS('Controle de NFs Tomadas'!$G:$G,'Controle de NFs Tomadas'!$E:$E,$A$1,'Controle de NFs Tomadas'!$F:$F,$A33,'Controle de NFs Tomadas'!$C:$C,Z$2)</f>
        <v>0</v>
      </c>
      <c r="AA33" s="154">
        <f>SUMIFS('Controle de NFs Tomadas'!$G:$G,'Controle de NFs Tomadas'!$E:$E,$A$1,'Controle de NFs Tomadas'!$F:$F,$A33,'Controle de NFs Tomadas'!$C:$C,AA$2)</f>
        <v>0</v>
      </c>
      <c r="AB33" s="154">
        <f>SUMIFS('Controle de NFs Tomadas'!$G:$G,'Controle de NFs Tomadas'!$E:$E,$A$1,'Controle de NFs Tomadas'!$F:$F,$A33,'Controle de NFs Tomadas'!$C:$C,AB$2)</f>
        <v>0</v>
      </c>
      <c r="AC33" s="154">
        <f>SUMIFS('Controle de NFs Tomadas'!$G:$G,'Controle de NFs Tomadas'!$E:$E,$A$1,'Controle de NFs Tomadas'!$F:$F,$A33,'Controle de NFs Tomadas'!$C:$C,AC$2)</f>
        <v>0</v>
      </c>
      <c r="AD33" s="154">
        <f>SUMIFS('Controle de NFs Tomadas'!$G:$G,'Controle de NFs Tomadas'!$E:$E,$A$1,'Controle de NFs Tomadas'!$F:$F,$A33,'Controle de NFs Tomadas'!$C:$C,AD$2)</f>
        <v>0</v>
      </c>
      <c r="AE33" s="154">
        <f>SUMIFS('Controle de NFs Tomadas'!$G:$G,'Controle de NFs Tomadas'!$E:$E,$A$1,'Controle de NFs Tomadas'!$F:$F,$A33,'Controle de NFs Tomadas'!$C:$C,AE$2)</f>
        <v>0</v>
      </c>
      <c r="AF33" s="154">
        <f>SUMIFS('Controle de NFs Tomadas'!$G:$G,'Controle de NFs Tomadas'!$E:$E,$A$1,'Controle de NFs Tomadas'!$F:$F,$A33,'Controle de NFs Tomadas'!$C:$C,AF$2)</f>
        <v>0</v>
      </c>
      <c r="AG33" s="154">
        <f>SUMIFS('Controle de NFs Tomadas'!$G:$G,'Controle de NFs Tomadas'!$E:$E,$A$1,'Controle de NFs Tomadas'!$F:$F,$A33,'Controle de NFs Tomadas'!$C:$C,AG$2)</f>
        <v>0</v>
      </c>
      <c r="AH33" s="154">
        <f>SUMIFS('Controle de NFs Tomadas'!$G:$G,'Controle de NFs Tomadas'!$E:$E,$A$1,'Controle de NFs Tomadas'!$F:$F,$A33,'Controle de NFs Tomadas'!$C:$C,AH$2)</f>
        <v>1295.3</v>
      </c>
      <c r="AI33" s="154">
        <f>SUMIFS('Controle de NFs Tomadas'!$G:$G,'Controle de NFs Tomadas'!$E:$E,$A$1,'Controle de NFs Tomadas'!$F:$F,$A33,'Controle de NFs Tomadas'!$C:$C,AI$2)</f>
        <v>0</v>
      </c>
      <c r="AJ33" s="154">
        <f>SUMIFS('Controle de NFs Tomadas'!$G:$G,'Controle de NFs Tomadas'!$E:$E,$A$1,'Controle de NFs Tomadas'!$F:$F,$A33,'Controle de NFs Tomadas'!$C:$C,AJ$2)</f>
        <v>0</v>
      </c>
      <c r="AK33" s="154">
        <f>SUMIFS('Controle de NFs Tomadas'!$G:$G,'Controle de NFs Tomadas'!$E:$E,$A$1,'Controle de NFs Tomadas'!$F:$F,$A33,'Controle de NFs Tomadas'!$C:$C,AK$2)</f>
        <v>0</v>
      </c>
      <c r="AL33" s="154">
        <f>SUMIFS('Controle de NFs Tomadas'!$G:$G,'Controle de NFs Tomadas'!$E:$E,$A$1,'Controle de NFs Tomadas'!$F:$F,$A33,'Controle de NFs Tomadas'!$C:$C,AL$2)</f>
        <v>0</v>
      </c>
      <c r="AM33" s="154">
        <f>SUMIFS('Controle de NFs Tomadas'!$G:$G,'Controle de NFs Tomadas'!$E:$E,$A$1,'Controle de NFs Tomadas'!$F:$F,$A33,'Controle de NFs Tomadas'!$C:$C,AM$2)</f>
        <v>0</v>
      </c>
      <c r="AN33" s="154">
        <f>SUMIFS('Controle de NFs Tomadas'!$G:$G,'Controle de NFs Tomadas'!$E:$E,$A$1,'Controle de NFs Tomadas'!$F:$F,$A33,'Controle de NFs Tomadas'!$C:$C,AN$2)</f>
        <v>0</v>
      </c>
      <c r="AO33" s="154">
        <f>SUMIFS('Controle de NFs Tomadas'!$G:$G,'Controle de NFs Tomadas'!$E:$E,$A$1,'Controle de NFs Tomadas'!$F:$F,$A33,'Controle de NFs Tomadas'!$C:$C,AO$2)</f>
        <v>0</v>
      </c>
      <c r="AP33" s="154">
        <f>SUMIFS('Controle de NFs Tomadas'!$G:$G,'Controle de NFs Tomadas'!$E:$E,$A$1,'Controle de NFs Tomadas'!$F:$F,$A33,'Controle de NFs Tomadas'!$C:$C,AP$2)</f>
        <v>0</v>
      </c>
      <c r="AQ33" s="154">
        <f>SUMIFS('Controle de NFs Tomadas'!$G:$G,'Controle de NFs Tomadas'!$E:$E,$A$1,'Controle de NFs Tomadas'!$F:$F,$A33,'Controle de NFs Tomadas'!$C:$C,AQ$2)</f>
        <v>0</v>
      </c>
      <c r="AR33" s="154">
        <f>SUMIFS('Controle de NFs Tomadas'!$G:$G,'Controle de NFs Tomadas'!$E:$E,$A$1,'Controle de NFs Tomadas'!$F:$F,$A33,'Controle de NFs Tomadas'!$C:$C,AR$2)</f>
        <v>0</v>
      </c>
      <c r="AS33" s="154">
        <f>SUMIFS('Controle de NFs Tomadas'!$G:$G,'Controle de NFs Tomadas'!$E:$E,$A$1,'Controle de NFs Tomadas'!$F:$F,$A33,'Controle de NFs Tomadas'!$C:$C,AS$2)</f>
        <v>0</v>
      </c>
      <c r="AT33" s="154">
        <f>SUMIFS('Controle de NFs Tomadas'!$G:$G,'Controle de NFs Tomadas'!$E:$E,$A$1,'Controle de NFs Tomadas'!$F:$F,$A33,'Controle de NFs Tomadas'!$C:$C,AT$2)</f>
        <v>0</v>
      </c>
      <c r="AU33" s="154">
        <f>SUMIFS('Controle de NFs Tomadas'!$G:$G,'Controle de NFs Tomadas'!$E:$E,$A$1,'Controle de NFs Tomadas'!$F:$F,$A33,'Controle de NFs Tomadas'!$C:$C,AU$2)</f>
        <v>0</v>
      </c>
      <c r="AV33" s="154">
        <f>SUMIFS('Controle de NFs Tomadas'!$G:$G,'Controle de NFs Tomadas'!$E:$E,$A$1,'Controle de NFs Tomadas'!$F:$F,$A33,'Controle de NFs Tomadas'!$C:$C,AV$2)</f>
        <v>0</v>
      </c>
      <c r="AW33" s="154">
        <f>SUMIFS('Controle de NFs Tomadas'!$G:$G,'Controle de NFs Tomadas'!$E:$E,$A$1,'Controle de NFs Tomadas'!$F:$F,$A33,'Controle de NFs Tomadas'!$C:$C,AW$2)</f>
        <v>584.1</v>
      </c>
      <c r="AX33" s="154">
        <f>SUMIFS('Controle de NFs Tomadas'!$G:$G,'Controle de NFs Tomadas'!$E:$E,$A$1,'Controle de NFs Tomadas'!$F:$F,$A33,'Controle de NFs Tomadas'!$C:$C,AX$2)</f>
        <v>0</v>
      </c>
      <c r="AY33" s="154">
        <f>SUMIFS('Controle de NFs Tomadas'!$G:$G,'Controle de NFs Tomadas'!$E:$E,$A$1,'Controle de NFs Tomadas'!$F:$F,$A33,'Controle de NFs Tomadas'!$C:$C,AY$2)</f>
        <v>0</v>
      </c>
      <c r="AZ33" s="154">
        <f>SUMIFS('Controle de NFs Tomadas'!$G:$G,'Controle de NFs Tomadas'!$E:$E,$A$1,'Controle de NFs Tomadas'!$F:$F,$A33,'Controle de NFs Tomadas'!$C:$C,AZ$2)</f>
        <v>0</v>
      </c>
      <c r="BA33" s="154">
        <f>SUMIFS('Controle de NFs Tomadas'!$G:$G,'Controle de NFs Tomadas'!$E:$E,$A$1,'Controle de NFs Tomadas'!$F:$F,$A33,'Controle de NFs Tomadas'!$C:$C,BA$2)</f>
        <v>0</v>
      </c>
      <c r="BB33" s="154">
        <f>SUMIFS('Controle de NFs Tomadas'!$G:$G,'Controle de NFs Tomadas'!$E:$E,$A$1,'Controle de NFs Tomadas'!$F:$F,$A33,'Controle de NFs Tomadas'!$C:$C,BB$2)</f>
        <v>0</v>
      </c>
      <c r="BC33" s="154">
        <f>SUMIFS('Controle de NFs Tomadas'!$G:$G,'Controle de NFs Tomadas'!$E:$E,$A$1,'Controle de NFs Tomadas'!$F:$F,$A33,'Controle de NFs Tomadas'!$C:$C,BC$2)</f>
        <v>0</v>
      </c>
      <c r="BD33" s="154">
        <f>SUMIFS('Controle de NFs Tomadas'!$G:$G,'Controle de NFs Tomadas'!$E:$E,$A$1,'Controle de NFs Tomadas'!$F:$F,$A33,'Controle de NFs Tomadas'!$C:$C,BD$2)</f>
        <v>0</v>
      </c>
      <c r="BE33" s="154">
        <f>SUMIFS('Controle de NFs Tomadas'!$G:$G,'Controle de NFs Tomadas'!$E:$E,$A$1,'Controle de NFs Tomadas'!$F:$F,$A33,'Controle de NFs Tomadas'!$C:$C,BE$2)</f>
        <v>0</v>
      </c>
      <c r="BF33" s="154">
        <f>SUMIFS('Controle de NFs Tomadas'!$G:$G,'Controle de NFs Tomadas'!$E:$E,$A$1,'Controle de NFs Tomadas'!$F:$F,$A33,'Controle de NFs Tomadas'!$C:$C,BF$2)</f>
        <v>0</v>
      </c>
      <c r="BG33" s="154">
        <f>SUMIFS('Controle de NFs Tomadas'!$G:$G,'Controle de NFs Tomadas'!$E:$E,$A$1,'Controle de NFs Tomadas'!$F:$F,$A33,'Controle de NFs Tomadas'!$C:$C,BG$2)</f>
        <v>0</v>
      </c>
      <c r="BH33" s="154">
        <f>SUMIFS('Controle de NFs Tomadas'!$G:$G,'Controle de NFs Tomadas'!$E:$E,$A$1,'Controle de NFs Tomadas'!$F:$F,$A33,'Controle de NFs Tomadas'!$C:$C,BH$2)</f>
        <v>0</v>
      </c>
      <c r="BI33" s="154">
        <f>SUMIFS('Controle de NFs Tomadas'!$G:$G,'Controle de NFs Tomadas'!$E:$E,$A$1,'Controle de NFs Tomadas'!$F:$F,$A33,'Controle de NFs Tomadas'!$C:$C,BI$2)</f>
        <v>0</v>
      </c>
      <c r="BJ33" s="154">
        <f>SUMIFS('Controle de NFs Tomadas'!$G:$G,'Controle de NFs Tomadas'!$E:$E,$A$1,'Controle de NFs Tomadas'!$F:$F,$A33,'Controle de NFs Tomadas'!$C:$C,BJ$2)</f>
        <v>0</v>
      </c>
      <c r="BK33" s="154">
        <f>SUMIFS('Controle de NFs Tomadas'!$G:$G,'Controle de NFs Tomadas'!$E:$E,$A$1,'Controle de NFs Tomadas'!$F:$F,$A33,'Controle de NFs Tomadas'!$C:$C,BK$2)</f>
        <v>0</v>
      </c>
      <c r="BL33" s="154">
        <f>SUMIFS('Controle de NFs Tomadas'!$G:$G,'Controle de NFs Tomadas'!$E:$E,$A$1,'Controle de NFs Tomadas'!$F:$F,$A33,'Controle de NFs Tomadas'!$C:$C,BL$2)</f>
        <v>0</v>
      </c>
      <c r="BM33" s="154">
        <f>SUMIFS('Controle de NFs Tomadas'!$G:$G,'Controle de NFs Tomadas'!$E:$E,$A$1,'Controle de NFs Tomadas'!$F:$F,$A33,'Controle de NFs Tomadas'!$C:$C,BM$2)</f>
        <v>0</v>
      </c>
      <c r="BN33" s="154">
        <f>SUMIFS('Controle de NFs Tomadas'!$G:$G,'Controle de NFs Tomadas'!$E:$E,$A$1,'Controle de NFs Tomadas'!$F:$F,$A33,'Controle de NFs Tomadas'!$C:$C,BN$2)</f>
        <v>0</v>
      </c>
      <c r="BO33" s="154">
        <f>SUMIFS('Controle de NFs Tomadas'!$G:$G,'Controle de NFs Tomadas'!$E:$E,$A$1,'Controle de NFs Tomadas'!$F:$F,$A33,'Controle de NFs Tomadas'!$C:$C,BO$2)</f>
        <v>0</v>
      </c>
      <c r="BP33" s="154">
        <f>SUMIFS('Controle de NFs Tomadas'!$G:$G,'Controle de NFs Tomadas'!$E:$E,$A$1,'Controle de NFs Tomadas'!$F:$F,$A33,'Controle de NFs Tomadas'!$C:$C,BP$2)</f>
        <v>0</v>
      </c>
      <c r="BQ33" s="154">
        <f>SUMIFS('Controle de NFs Tomadas'!$G:$G,'Controle de NFs Tomadas'!$E:$E,$A$1,'Controle de NFs Tomadas'!$F:$F,$A33,'Controle de NFs Tomadas'!$C:$C,BQ$2)</f>
        <v>0</v>
      </c>
      <c r="BR33" s="154">
        <f>SUMIFS('Controle de NFs Tomadas'!$G:$G,'Controle de NFs Tomadas'!$E:$E,$A$1,'Controle de NFs Tomadas'!$F:$F,$A33,'Controle de NFs Tomadas'!$C:$C,BR$2)</f>
        <v>0</v>
      </c>
      <c r="BS33" s="154">
        <f>SUMIFS('Controle de NFs Tomadas'!$G:$G,'Controle de NFs Tomadas'!$E:$E,$A$1,'Controle de NFs Tomadas'!$F:$F,$A33,'Controle de NFs Tomadas'!$C:$C,BS$2)</f>
        <v>0</v>
      </c>
      <c r="BT33" s="154">
        <f>SUMIFS('Controle de NFs Tomadas'!$G:$G,'Controle de NFs Tomadas'!$E:$E,$A$1,'Controle de NFs Tomadas'!$F:$F,$A33,'Controle de NFs Tomadas'!$C:$C,BT$2)</f>
        <v>0</v>
      </c>
      <c r="BU33" s="154">
        <f>SUMIFS('Controle de NFs Tomadas'!$G:$G,'Controle de NFs Tomadas'!$E:$E,$A$1,'Controle de NFs Tomadas'!$F:$F,$A33,'Controle de NFs Tomadas'!$C:$C,BU$2)</f>
        <v>0</v>
      </c>
      <c r="BV33" s="154">
        <f>SUMIFS('Controle de NFs Tomadas'!$G:$G,'Controle de NFs Tomadas'!$E:$E,$A$1,'Controle de NFs Tomadas'!$F:$F,$A33,'Controle de NFs Tomadas'!$C:$C,BV$2)</f>
        <v>0</v>
      </c>
      <c r="BW33" s="154">
        <f>SUMIFS('Controle de NFs Tomadas'!$G:$G,'Controle de NFs Tomadas'!$E:$E,$A$1,'Controle de NFs Tomadas'!$F:$F,$A33,'Controle de NFs Tomadas'!$C:$C,BW$2)</f>
        <v>0</v>
      </c>
      <c r="BX33" s="154">
        <f>SUMIFS('Controle de NFs Tomadas'!$G:$G,'Controle de NFs Tomadas'!$E:$E,$A$1,'Controle de NFs Tomadas'!$F:$F,$A33,'Controle de NFs Tomadas'!$C:$C,BX$2)</f>
        <v>0</v>
      </c>
      <c r="BY33" s="154">
        <f>SUMIFS('Controle de NFs Tomadas'!$G:$G,'Controle de NFs Tomadas'!$E:$E,$A$1,'Controle de NFs Tomadas'!$F:$F,$A33,'Controle de NFs Tomadas'!$C:$C,BY$2)</f>
        <v>0</v>
      </c>
      <c r="BZ33" s="154">
        <f>SUMIFS('Controle de NFs Tomadas'!$G:$G,'Controle de NFs Tomadas'!$E:$E,$A$1,'Controle de NFs Tomadas'!$F:$F,$A33,'Controle de NFs Tomadas'!$C:$C,BZ$2)</f>
        <v>0</v>
      </c>
      <c r="CA33" s="154">
        <f>SUMIFS('Controle de NFs Tomadas'!$G:$G,'Controle de NFs Tomadas'!$E:$E,$A$1,'Controle de NFs Tomadas'!$F:$F,$A33,'Controle de NFs Tomadas'!$C:$C,CA$2)</f>
        <v>0</v>
      </c>
      <c r="CB33" s="154">
        <f>SUMIFS('Controle de NFs Tomadas'!$G:$G,'Controle de NFs Tomadas'!$E:$E,$A$1,'Controle de NFs Tomadas'!$F:$F,$A33,'Controle de NFs Tomadas'!$C:$C,CB$2)</f>
        <v>0</v>
      </c>
      <c r="CC33" s="154">
        <f>SUMIFS('Controle de NFs Tomadas'!$G:$G,'Controle de NFs Tomadas'!$E:$E,$A$1,'Controle de NFs Tomadas'!$F:$F,$A33,'Controle de NFs Tomadas'!$C:$C,CC$2)</f>
        <v>467.28</v>
      </c>
      <c r="CD33" s="154">
        <f>SUMIFS('Controle de NFs Tomadas'!$G:$G,'Controle de NFs Tomadas'!$E:$E,$A$1,'Controle de NFs Tomadas'!$F:$F,$A33,'Controle de NFs Tomadas'!$C:$C,CD$2)</f>
        <v>0</v>
      </c>
      <c r="CE33" s="154">
        <f>SUMIFS('Controle de NFs Tomadas'!$G:$G,'Controle de NFs Tomadas'!$E:$E,$A$1,'Controle de NFs Tomadas'!$F:$F,$A33,'Controle de NFs Tomadas'!$C:$C,CE$2)</f>
        <v>0</v>
      </c>
      <c r="CF33" s="154">
        <f>SUMIFS('Controle de NFs Tomadas'!$G:$G,'Controle de NFs Tomadas'!$E:$E,$A$1,'Controle de NFs Tomadas'!$F:$F,$A33,'Controle de NFs Tomadas'!$C:$C,CF$2)</f>
        <v>0</v>
      </c>
      <c r="CG33" s="154">
        <f>SUMIFS('Controle de NFs Tomadas'!$G:$G,'Controle de NFs Tomadas'!$E:$E,$A$1,'Controle de NFs Tomadas'!$F:$F,$A33,'Controle de NFs Tomadas'!$C:$C,CG$2)</f>
        <v>0</v>
      </c>
      <c r="CH33" s="154">
        <f>SUMIFS('Controle de NFs Tomadas'!$G:$G,'Controle de NFs Tomadas'!$E:$E,$A$1,'Controle de NFs Tomadas'!$F:$F,$A33,'Controle de NFs Tomadas'!$C:$C,CH$2)</f>
        <v>0</v>
      </c>
      <c r="CI33" s="154">
        <f>SUMIFS('Controle de NFs Tomadas'!$G:$G,'Controle de NFs Tomadas'!$E:$E,$A$1,'Controle de NFs Tomadas'!$F:$F,$A33,'Controle de NFs Tomadas'!$C:$C,CI$2)</f>
        <v>0</v>
      </c>
      <c r="CJ33" s="154">
        <f>SUMIFS('Controle de NFs Tomadas'!$G:$G,'Controle de NFs Tomadas'!$E:$E,$A$1,'Controle de NFs Tomadas'!$F:$F,$A33,'Controle de NFs Tomadas'!$C:$C,CJ$2)</f>
        <v>0</v>
      </c>
      <c r="CK33" s="154">
        <f>SUMIFS('Controle de NFs Tomadas'!$G:$G,'Controle de NFs Tomadas'!$E:$E,$A$1,'Controle de NFs Tomadas'!$F:$F,$A33,'Controle de NFs Tomadas'!$C:$C,CK$2)</f>
        <v>0</v>
      </c>
      <c r="CL33" s="154">
        <f>SUMIFS('Controle de NFs Tomadas'!$G:$G,'Controle de NFs Tomadas'!$E:$E,$A$1,'Controle de NFs Tomadas'!$F:$F,$A33,'Controle de NFs Tomadas'!$C:$C,CL$2)</f>
        <v>100</v>
      </c>
      <c r="CM33" s="154">
        <f>SUMIFS('Controle de NFs Tomadas'!$G:$G,'Controle de NFs Tomadas'!$E:$E,$A$1,'Controle de NFs Tomadas'!$F:$F,$A33,'Controle de NFs Tomadas'!$C:$C,CM$2)</f>
        <v>0</v>
      </c>
      <c r="CN33" s="154">
        <f>SUMIFS('Controle de NFs Tomadas'!$G:$G,'Controle de NFs Tomadas'!$E:$E,$A$1,'Controle de NFs Tomadas'!$F:$F,$A33,'Controle de NFs Tomadas'!$C:$C,CN$2)</f>
        <v>0</v>
      </c>
      <c r="CO33" s="154">
        <f>SUMIFS('Controle de NFs Tomadas'!$G:$G,'Controle de NFs Tomadas'!$E:$E,$A$1,'Controle de NFs Tomadas'!$F:$F,$A33,'Controle de NFs Tomadas'!$C:$C,CO$2)</f>
        <v>0</v>
      </c>
      <c r="CP33" s="154">
        <f>SUMIFS('Controle de NFs Tomadas'!$G:$G,'Controle de NFs Tomadas'!$E:$E,$A$1,'Controle de NFs Tomadas'!$F:$F,$A33,'Controle de NFs Tomadas'!$C:$C,CP$2)</f>
        <v>0</v>
      </c>
      <c r="CQ33" s="154">
        <f>SUMIFS('Controle de NFs Tomadas'!$G:$G,'Controle de NFs Tomadas'!$E:$E,$A$1,'Controle de NFs Tomadas'!$F:$F,$A33,'Controle de NFs Tomadas'!$C:$C,CQ$2)</f>
        <v>156.25</v>
      </c>
      <c r="CR33" s="154">
        <f>SUMIFS('Controle de NFs Tomadas'!$G:$G,'Controle de NFs Tomadas'!$E:$E,$A$1,'Controle de NFs Tomadas'!$F:$F,$A33,'Controle de NFs Tomadas'!$C:$C,CR$2)</f>
        <v>250</v>
      </c>
      <c r="CS33" s="154">
        <f>SUMIFS('Controle de NFs Tomadas'!$G:$G,'Controle de NFs Tomadas'!$E:$E,$A$1,'Controle de NFs Tomadas'!$F:$F,$A33,'Controle de NFs Tomadas'!$C:$C,CS$2)</f>
        <v>0</v>
      </c>
      <c r="CT33" s="154">
        <f>SUMIFS('Controle de NFs Tomadas'!$G:$G,'Controle de NFs Tomadas'!$E:$E,$A$1,'Controle de NFs Tomadas'!$F:$F,$A33,'Controle de NFs Tomadas'!$C:$C,CT$2)</f>
        <v>0</v>
      </c>
      <c r="CU33" s="154">
        <f>SUMIFS('Controle de NFs Tomadas'!$G:$G,'Controle de NFs Tomadas'!$E:$E,$A$1,'Controle de NFs Tomadas'!$F:$F,$A33,'Controle de NFs Tomadas'!$C:$C,CU$2)</f>
        <v>0</v>
      </c>
      <c r="CV33" s="154">
        <f>SUMIFS('Controle de NFs Tomadas'!$G:$G,'Controle de NFs Tomadas'!$E:$E,$A$1,'Controle de NFs Tomadas'!$F:$F,$A33,'Controle de NFs Tomadas'!$C:$C,CV$2)</f>
        <v>0</v>
      </c>
      <c r="CW33" s="154">
        <f>SUMIFS('Controle de NFs Tomadas'!$G:$G,'Controle de NFs Tomadas'!$E:$E,$A$1,'Controle de NFs Tomadas'!$F:$F,$A33,'Controle de NFs Tomadas'!$C:$C,CW$2)</f>
        <v>0</v>
      </c>
      <c r="CX33" s="154">
        <f>SUMIFS('Controle de NFs Tomadas'!$G:$G,'Controle de NFs Tomadas'!$E:$E,$A$1,'Controle de NFs Tomadas'!$F:$F,$A33,'Controle de NFs Tomadas'!$C:$C,CX$2)</f>
        <v>117.75</v>
      </c>
      <c r="CY33" s="154">
        <f>SUMIFS('Controle de NFs Tomadas'!$G:$G,'Controle de NFs Tomadas'!$E:$E,$A$1,'Controle de NFs Tomadas'!$F:$F,$A33,'Controle de NFs Tomadas'!$C:$C,CY$2)</f>
        <v>0</v>
      </c>
      <c r="CZ33" s="154">
        <f>SUMIFS('Controle de NFs Tomadas'!$G:$G,'Controle de NFs Tomadas'!$E:$E,$A$1,'Controle de NFs Tomadas'!$F:$F,$A33,'Controle de NFs Tomadas'!$C:$C,CZ$2)</f>
        <v>0</v>
      </c>
      <c r="DA33" s="154">
        <f>SUMIFS('Controle de NFs Tomadas'!$G:$G,'Controle de NFs Tomadas'!$E:$E,$A$1,'Controle de NFs Tomadas'!$F:$F,$A33,'Controle de NFs Tomadas'!$C:$C,DA$2)</f>
        <v>0</v>
      </c>
      <c r="DB33" s="154">
        <f>SUMIFS('Controle de NFs Tomadas'!$G:$G,'Controle de NFs Tomadas'!$E:$E,$A$1,'Controle de NFs Tomadas'!$F:$F,$A33,'Controle de NFs Tomadas'!$C:$C,DB$2)</f>
        <v>139.80000000000001</v>
      </c>
      <c r="DC33" s="154">
        <f>SUMIFS('Controle de NFs Tomadas'!$G:$G,'Controle de NFs Tomadas'!$E:$E,$A$1,'Controle de NFs Tomadas'!$F:$F,$A33,'Controle de NFs Tomadas'!$C:$C,DC$2)</f>
        <v>0</v>
      </c>
      <c r="DD33" s="154">
        <f>SUMIFS('Controle de NFs Tomadas'!$G:$G,'Controle de NFs Tomadas'!$E:$E,$A$1,'Controle de NFs Tomadas'!$F:$F,$A33,'Controle de NFs Tomadas'!$C:$C,DD$2)</f>
        <v>0</v>
      </c>
      <c r="DE33" s="154">
        <f>SUMIFS('Controle de NFs Tomadas'!$G:$G,'Controle de NFs Tomadas'!$E:$E,$A$1,'Controle de NFs Tomadas'!$F:$F,$A33,'Controle de NFs Tomadas'!$C:$C,DE$2)</f>
        <v>771.72</v>
      </c>
      <c r="DF33" s="154">
        <f>SUMIFS('Controle de NFs Tomadas'!$G:$G,'Controle de NFs Tomadas'!$E:$E,$A$1,'Controle de NFs Tomadas'!$F:$F,$A33,'Controle de NFs Tomadas'!$C:$C,DF$2)</f>
        <v>0</v>
      </c>
      <c r="DG33" s="154">
        <f>SUMIFS('Controle de NFs Tomadas'!$G:$G,'Controle de NFs Tomadas'!$E:$E,$A$1,'Controle de NFs Tomadas'!$F:$F,$A33,'Controle de NFs Tomadas'!$C:$C,DG$2)</f>
        <v>0</v>
      </c>
      <c r="DH33" s="154">
        <f>SUMIFS('Controle de NFs Tomadas'!$G:$G,'Controle de NFs Tomadas'!$E:$E,$A$1,'Controle de NFs Tomadas'!$F:$F,$A33,'Controle de NFs Tomadas'!$C:$C,DH$2)</f>
        <v>124</v>
      </c>
      <c r="DI33" s="154">
        <f>SUMIFS('Controle de NFs Tomadas'!$G:$G,'Controle de NFs Tomadas'!$E:$E,$A$1,'Controle de NFs Tomadas'!$F:$F,$A33,'Controle de NFs Tomadas'!$C:$C,DI$2)</f>
        <v>0</v>
      </c>
      <c r="DJ33" s="154">
        <f>SUMIFS('Controle de NFs Tomadas'!$G:$G,'Controle de NFs Tomadas'!$E:$E,$A$1,'Controle de NFs Tomadas'!$F:$F,$A33,'Controle de NFs Tomadas'!$C:$C,DJ$2)</f>
        <v>0</v>
      </c>
      <c r="DK33" s="154">
        <f>SUMIFS('Controle de NFs Tomadas'!$G:$G,'Controle de NFs Tomadas'!$E:$E,$A$1,'Controle de NFs Tomadas'!$F:$F,$A33,'Controle de NFs Tomadas'!$C:$C,DK$2)</f>
        <v>0</v>
      </c>
      <c r="DL33" s="154">
        <f>SUMIFS('Controle de NFs Tomadas'!$G:$G,'Controle de NFs Tomadas'!$E:$E,$A$1,'Controle de NFs Tomadas'!$F:$F,$A33,'Controle de NFs Tomadas'!$C:$C,DL$2)</f>
        <v>0</v>
      </c>
      <c r="DM33" s="154">
        <f>SUMIFS('Controle de NFs Tomadas'!$G:$G,'Controle de NFs Tomadas'!$E:$E,$A$1,'Controle de NFs Tomadas'!$F:$F,$A33,'Controle de NFs Tomadas'!$C:$C,DM$2)</f>
        <v>0</v>
      </c>
      <c r="DN33" s="154">
        <f>SUMIFS('Controle de NFs Tomadas'!$G:$G,'Controle de NFs Tomadas'!$E:$E,$A$1,'Controle de NFs Tomadas'!$F:$F,$A33,'Controle de NFs Tomadas'!$C:$C,DN$2)</f>
        <v>0</v>
      </c>
      <c r="DO33" s="154">
        <f>SUMIFS('Controle de NFs Tomadas'!$G:$G,'Controle de NFs Tomadas'!$E:$E,$A$1,'Controle de NFs Tomadas'!$F:$F,$A33,'Controle de NFs Tomadas'!$C:$C,DO$2)</f>
        <v>0</v>
      </c>
      <c r="DP33" s="154">
        <f>SUMIFS('Controle de NFs Tomadas'!$G:$G,'Controle de NFs Tomadas'!$E:$E,$A$1,'Controle de NFs Tomadas'!$F:$F,$A33,'Controle de NFs Tomadas'!$C:$C,DP$2)</f>
        <v>0</v>
      </c>
      <c r="DQ33" s="154">
        <f>SUMIFS('Controle de NFs Tomadas'!$G:$G,'Controle de NFs Tomadas'!$E:$E,$A$1,'Controle de NFs Tomadas'!$F:$F,$A33,'Controle de NFs Tomadas'!$C:$C,DQ$2)</f>
        <v>0</v>
      </c>
      <c r="DR33" s="154">
        <f>SUMIFS('Controle de NFs Tomadas'!$G:$G,'Controle de NFs Tomadas'!$E:$E,$A$1,'Controle de NFs Tomadas'!$F:$F,$A33,'Controle de NFs Tomadas'!$C:$C,DR$2)</f>
        <v>0</v>
      </c>
      <c r="DS33" s="154">
        <f>SUMIFS('Controle de NFs Tomadas'!$G:$G,'Controle de NFs Tomadas'!$E:$E,$A$1,'Controle de NFs Tomadas'!$F:$F,$A33,'Controle de NFs Tomadas'!$C:$C,DS$2)</f>
        <v>0</v>
      </c>
      <c r="DT33" s="154">
        <f>SUMIFS('Controle de NFs Tomadas'!$G:$G,'Controle de NFs Tomadas'!$E:$E,$A$1,'Controle de NFs Tomadas'!$F:$F,$A33,'Controle de NFs Tomadas'!$C:$C,DT$2)</f>
        <v>0</v>
      </c>
      <c r="DU33" s="154">
        <f>SUMIFS('Controle de NFs Tomadas'!$G:$G,'Controle de NFs Tomadas'!$E:$E,$A$1,'Controle de NFs Tomadas'!$F:$F,$A33,'Controle de NFs Tomadas'!$C:$C,DU$2)</f>
        <v>0</v>
      </c>
      <c r="DV33" s="154">
        <f>SUMIFS('Controle de NFs Tomadas'!$G:$G,'Controle de NFs Tomadas'!$E:$E,$A$1,'Controle de NFs Tomadas'!$F:$F,$A33,'Controle de NFs Tomadas'!$C:$C,DV$2)</f>
        <v>100</v>
      </c>
      <c r="DW33" s="154">
        <f>SUMIFS('Controle de NFs Tomadas'!$G:$G,'Controle de NFs Tomadas'!$E:$E,$A$1,'Controle de NFs Tomadas'!$F:$F,$A33,'Controle de NFs Tomadas'!$C:$C,DW$2)</f>
        <v>0</v>
      </c>
      <c r="DX33" s="154">
        <f>SUMIFS('Controle de NFs Tomadas'!$G:$G,'Controle de NFs Tomadas'!$E:$E,$A$1,'Controle de NFs Tomadas'!$F:$F,$A33,'Controle de NFs Tomadas'!$C:$C,DX$2)</f>
        <v>0</v>
      </c>
      <c r="DY33" s="154">
        <f>SUMIFS('Controle de NFs Tomadas'!$G:$G,'Controle de NFs Tomadas'!$E:$E,$A$1,'Controle de NFs Tomadas'!$F:$F,$A33,'Controle de NFs Tomadas'!$C:$C,DY$2)</f>
        <v>0</v>
      </c>
      <c r="DZ33" s="154">
        <f>SUMIFS('Controle de NFs Tomadas'!$G:$G,'Controle de NFs Tomadas'!$E:$E,$A$1,'Controle de NFs Tomadas'!$F:$F,$A33,'Controle de NFs Tomadas'!$C:$C,DZ$2)</f>
        <v>0</v>
      </c>
      <c r="EA33" s="154">
        <f>SUMIFS('Controle de NFs Tomadas'!$G:$G,'Controle de NFs Tomadas'!$E:$E,$A$1,'Controle de NFs Tomadas'!$F:$F,$A33,'Controle de NFs Tomadas'!$C:$C,EA$2)</f>
        <v>0</v>
      </c>
      <c r="EB33" s="154">
        <f>SUMIFS('Controle de NFs Tomadas'!$G:$G,'Controle de NFs Tomadas'!$E:$E,$A$1,'Controle de NFs Tomadas'!$F:$F,$A33,'Controle de NFs Tomadas'!$C:$C,EB$2)</f>
        <v>0</v>
      </c>
      <c r="EC33" s="154">
        <f>SUMIFS('Controle de NFs Tomadas'!$G:$G,'Controle de NFs Tomadas'!$E:$E,$A$1,'Controle de NFs Tomadas'!$F:$F,$A33,'Controle de NFs Tomadas'!$C:$C,EC$2)</f>
        <v>0</v>
      </c>
      <c r="ED33" s="154">
        <f>SUMIFS('Controle de NFs Tomadas'!$G:$G,'Controle de NFs Tomadas'!$E:$E,$A$1,'Controle de NFs Tomadas'!$F:$F,$A33,'Controle de NFs Tomadas'!$C:$C,ED$2)</f>
        <v>0</v>
      </c>
      <c r="EE33" s="154">
        <f>SUMIFS('Controle de NFs Tomadas'!$G:$G,'Controle de NFs Tomadas'!$E:$E,$A$1,'Controle de NFs Tomadas'!$F:$F,$A33,'Controle de NFs Tomadas'!$C:$C,EE$2)</f>
        <v>0</v>
      </c>
      <c r="EF33" s="154">
        <f>SUMIFS('Controle de NFs Tomadas'!$G:$G,'Controle de NFs Tomadas'!$E:$E,$A$1,'Controle de NFs Tomadas'!$F:$F,$A33,'Controle de NFs Tomadas'!$C:$C,EF$2)</f>
        <v>0</v>
      </c>
      <c r="EG33" s="154">
        <f>SUMIFS('Controle de NFs Tomadas'!$G:$G,'Controle de NFs Tomadas'!$E:$E,$A$1,'Controle de NFs Tomadas'!$F:$F,$A33,'Controle de NFs Tomadas'!$C:$C,EG$2)</f>
        <v>432.72</v>
      </c>
      <c r="EH33" s="154">
        <f>SUMIFS('Controle de NFs Tomadas'!$G:$G,'Controle de NFs Tomadas'!$E:$E,$A$1,'Controle de NFs Tomadas'!$F:$F,$A33,'Controle de NFs Tomadas'!$C:$C,EH$2)</f>
        <v>150</v>
      </c>
      <c r="EI33" s="154">
        <f>SUMIFS('Controle de NFs Tomadas'!$G:$G,'Controle de NFs Tomadas'!$E:$E,$A$1,'Controle de NFs Tomadas'!$F:$F,$A33,'Controle de NFs Tomadas'!$C:$C,EI$2)</f>
        <v>0</v>
      </c>
      <c r="EJ33" s="154">
        <f>SUMIFS('Controle de NFs Tomadas'!$G:$G,'Controle de NFs Tomadas'!$E:$E,$A$1,'Controle de NFs Tomadas'!$F:$F,$A33,'Controle de NFs Tomadas'!$C:$C,EJ$2)</f>
        <v>0</v>
      </c>
      <c r="EK33" s="154">
        <f>SUMIFS('Controle de NFs Tomadas'!$G:$G,'Controle de NFs Tomadas'!$E:$E,$A$1,'Controle de NFs Tomadas'!$F:$F,$A33,'Controle de NFs Tomadas'!$C:$C,EK$2)</f>
        <v>0</v>
      </c>
      <c r="EL33" s="154">
        <f>SUMIFS('Controle de NFs Tomadas'!$G:$G,'Controle de NFs Tomadas'!$E:$E,$A$1,'Controle de NFs Tomadas'!$F:$F,$A33,'Controle de NFs Tomadas'!$C:$C,EL$2)</f>
        <v>0</v>
      </c>
      <c r="EM33" s="154">
        <f>SUMIFS('Controle de NFs Tomadas'!$G:$G,'Controle de NFs Tomadas'!$E:$E,$A$1,'Controle de NFs Tomadas'!$F:$F,$A33,'Controle de NFs Tomadas'!$C:$C,EM$2)</f>
        <v>0</v>
      </c>
      <c r="EN33" s="154">
        <f>SUMIFS('Controle de NFs Tomadas'!$G:$G,'Controle de NFs Tomadas'!$E:$E,$A$1,'Controle de NFs Tomadas'!$F:$F,$A33,'Controle de NFs Tomadas'!$C:$C,EN$2)</f>
        <v>467.28</v>
      </c>
      <c r="EO33" s="154">
        <f>SUMIFS('Controle de NFs Tomadas'!$G:$G,'Controle de NFs Tomadas'!$E:$E,$A$1,'Controle de NFs Tomadas'!$F:$F,$A33,'Controle de NFs Tomadas'!$C:$C,EO$2)</f>
        <v>0</v>
      </c>
      <c r="EP33" s="154">
        <f>SUMIFS('Controle de NFs Tomadas'!$G:$G,'Controle de NFs Tomadas'!$E:$E,$A$1,'Controle de NFs Tomadas'!$F:$F,$A33,'Controle de NFs Tomadas'!$C:$C,EP$2)</f>
        <v>0</v>
      </c>
      <c r="EQ33" s="154">
        <f>SUMIFS('Controle de NFs Tomadas'!$G:$G,'Controle de NFs Tomadas'!$E:$E,$A$1,'Controle de NFs Tomadas'!$F:$F,$A33,'Controle de NFs Tomadas'!$C:$C,EQ$2)</f>
        <v>0</v>
      </c>
      <c r="ER33" s="154">
        <f>SUMIFS('Controle de NFs Tomadas'!$G:$G,'Controle de NFs Tomadas'!$E:$E,$A$1,'Controle de NFs Tomadas'!$F:$F,$A33,'Controle de NFs Tomadas'!$C:$C,ER$2)</f>
        <v>0</v>
      </c>
      <c r="ES33" s="154">
        <f>SUMIFS('Controle de NFs Tomadas'!$G:$G,'Controle de NFs Tomadas'!$E:$E,$A$1,'Controle de NFs Tomadas'!$F:$F,$A33,'Controle de NFs Tomadas'!$C:$C,ES$2)</f>
        <v>0</v>
      </c>
      <c r="ET33" s="154">
        <f>SUMIFS('Controle de NFs Tomadas'!$G:$G,'Controle de NFs Tomadas'!$E:$E,$A$1,'Controle de NFs Tomadas'!$F:$F,$A33,'Controle de NFs Tomadas'!$C:$C,ET$2)</f>
        <v>0</v>
      </c>
      <c r="EU33" s="154">
        <f>SUMIFS('Controle de NFs Tomadas'!$G:$G,'Controle de NFs Tomadas'!$E:$E,$A$1,'Controle de NFs Tomadas'!$F:$F,$A33,'Controle de NFs Tomadas'!$C:$C,EU$2)</f>
        <v>825.48</v>
      </c>
      <c r="EV33" s="154">
        <f>SUMIFS('Controle de NFs Tomadas'!$G:$G,'Controle de NFs Tomadas'!$E:$E,$A$1,'Controle de NFs Tomadas'!$F:$F,$A33,'Controle de NFs Tomadas'!$C:$C,EV$2)</f>
        <v>0</v>
      </c>
      <c r="EW33" s="154">
        <f>SUMIFS('Controle de NFs Tomadas'!$G:$G,'Controle de NFs Tomadas'!$E:$E,$A$1,'Controle de NFs Tomadas'!$F:$F,$A33,'Controle de NFs Tomadas'!$C:$C,EW$2)</f>
        <v>0</v>
      </c>
      <c r="EX33" s="154">
        <v>100</v>
      </c>
      <c r="EY33" s="154">
        <f>SUMIFS('Controle de NFs Tomadas'!$G:$G,'Controle de NFs Tomadas'!$E:$E,$A$1,'Controle de NFs Tomadas'!$F:$F,$A33,'Controle de NFs Tomadas'!$C:$C,EY$2)</f>
        <v>0</v>
      </c>
      <c r="EZ33" s="154">
        <f>SUMIFS('Controle de NFs Tomadas'!$G:$G,'Controle de NFs Tomadas'!$E:$E,$A$1,'Controle de NFs Tomadas'!$F:$F,$A33,'Controle de NFs Tomadas'!$C:$C,EZ$2)</f>
        <v>0</v>
      </c>
      <c r="FA33" s="154">
        <f>SUMIFS('Controle de NFs Tomadas'!$G:$G,'Controle de NFs Tomadas'!$E:$E,$A$1,'Controle de NFs Tomadas'!$F:$F,$A33,'Controle de NFs Tomadas'!$C:$C,FA$2)</f>
        <v>0</v>
      </c>
      <c r="FB33" s="154">
        <f>SUMIFS('Controle de NFs Tomadas'!$G:$G,'Controle de NFs Tomadas'!$E:$E,$A$1,'Controle de NFs Tomadas'!$F:$F,$A33,'Controle de NFs Tomadas'!$C:$C,FB$2)</f>
        <v>0</v>
      </c>
      <c r="FC33" s="154">
        <f>SUMIFS('Controle de NFs Tomadas'!$G:$G,'Controle de NFs Tomadas'!$E:$E,$A$1,'Controle de NFs Tomadas'!$F:$F,$A33,'Controle de NFs Tomadas'!$C:$C,FC$2)</f>
        <v>0</v>
      </c>
      <c r="FD33" s="154">
        <f>SUMIFS('Controle de NFs Tomadas'!$G:$G,'Controle de NFs Tomadas'!$E:$E,$A$1,'Controle de NFs Tomadas'!$F:$F,$A33,'Controle de NFs Tomadas'!$C:$C,FD$2)</f>
        <v>0</v>
      </c>
      <c r="FE33" s="154">
        <f>SUMIFS('Controle de NFs Tomadas'!$G:$G,'Controle de NFs Tomadas'!$E:$E,$A$1,'Controle de NFs Tomadas'!$F:$F,$A33,'Controle de NFs Tomadas'!$C:$C,FE$2)</f>
        <v>0</v>
      </c>
      <c r="FF33" s="154">
        <f>SUMIFS('Controle de NFs Tomadas'!$G:$G,'Controle de NFs Tomadas'!$E:$E,$A$1,'Controle de NFs Tomadas'!$F:$F,$A33,'Controle de NFs Tomadas'!$C:$C,FF$2)</f>
        <v>0</v>
      </c>
      <c r="FG33" s="154">
        <f>SUMIFS('Controle de NFs Tomadas'!$G:$G,'Controle de NFs Tomadas'!$E:$E,$A$1,'Controle de NFs Tomadas'!$F:$F,$A33,'Controle de NFs Tomadas'!$C:$C,FG$2)</f>
        <v>0</v>
      </c>
      <c r="FH33" s="154">
        <f>SUMIFS('Controle de NFs Tomadas'!$G:$G,'Controle de NFs Tomadas'!$E:$E,$A$1,'Controle de NFs Tomadas'!$F:$F,$A33,'Controle de NFs Tomadas'!$C:$C,FH$2)</f>
        <v>0</v>
      </c>
      <c r="FI33" s="154">
        <f>SUMIFS('Controle de NFs Tomadas'!$G:$G,'Controle de NFs Tomadas'!$E:$E,$A$1,'Controle de NFs Tomadas'!$F:$F,$A33,'Controle de NFs Tomadas'!$C:$C,FI$2)</f>
        <v>730.7</v>
      </c>
      <c r="FJ33" s="154">
        <f>SUMIFS('Controle de NFs Tomadas'!$G:$G,'Controle de NFs Tomadas'!$E:$E,$A$1,'Controle de NFs Tomadas'!$F:$F,$A33,'Controle de NFs Tomadas'!$C:$C,FJ$2)</f>
        <v>0</v>
      </c>
      <c r="FK33" s="154">
        <f>SUMIFS('Controle de NFs Tomadas'!$G:$G,'Controle de NFs Tomadas'!$E:$E,$A$1,'Controle de NFs Tomadas'!$F:$F,$A33,'Controle de NFs Tomadas'!$C:$C,FK$2)</f>
        <v>0</v>
      </c>
      <c r="FL33" s="154">
        <f>SUMIFS('Controle de NFs Tomadas'!$G:$G,'Controle de NFs Tomadas'!$E:$E,$A$1,'Controle de NFs Tomadas'!$F:$F,$A33,'Controle de NFs Tomadas'!$C:$C,FL$2)</f>
        <v>0</v>
      </c>
      <c r="FM33" s="154">
        <f>SUMIFS('Controle de NFs Tomadas'!$G:$G,'Controle de NFs Tomadas'!$E:$E,$A$1,'Controle de NFs Tomadas'!$F:$F,$A33,'Controle de NFs Tomadas'!$C:$C,FM$2)</f>
        <v>0</v>
      </c>
      <c r="FN33" s="154">
        <f>SUMIFS('Controle de NFs Tomadas'!$G:$G,'Controle de NFs Tomadas'!$E:$E,$A$1,'Controle de NFs Tomadas'!$F:$F,$A33,'Controle de NFs Tomadas'!$C:$C,FN$2)</f>
        <v>0</v>
      </c>
      <c r="FO33" s="154">
        <v>100</v>
      </c>
      <c r="FP33" s="154">
        <f>SUMIFS('Controle de NFs Tomadas'!$G:$G,'Controle de NFs Tomadas'!$E:$E,$A$1,'Controle de NFs Tomadas'!$F:$F,$A33,'Controle de NFs Tomadas'!$C:$C,FP$2)</f>
        <v>0</v>
      </c>
      <c r="FQ33" s="154">
        <f>SUMIFS('Controle de NFs Tomadas'!$G:$G,'Controle de NFs Tomadas'!$E:$E,$A$1,'Controle de NFs Tomadas'!$F:$F,$A33,'Controle de NFs Tomadas'!$C:$C,FQ$2)</f>
        <v>0</v>
      </c>
      <c r="FR33" s="154">
        <f>SUMIFS('Controle de NFs Tomadas'!$G:$G,'Controle de NFs Tomadas'!$E:$E,$A$1,'Controle de NFs Tomadas'!$F:$F,$A33,'Controle de NFs Tomadas'!$C:$C,FR$2)</f>
        <v>127.5</v>
      </c>
      <c r="FS33" s="154">
        <f>SUMIFS('Controle de NFs Tomadas'!$G:$G,'Controle de NFs Tomadas'!$E:$E,$A$1,'Controle de NFs Tomadas'!$F:$F,$A33,'Controle de NFs Tomadas'!$C:$C,FS$2)</f>
        <v>0</v>
      </c>
      <c r="FT33" s="154">
        <f>SUMIFS('Controle de NFs Tomadas'!$G:$G,'Controle de NFs Tomadas'!$E:$E,$A$1,'Controle de NFs Tomadas'!$F:$F,$A33,'Controle de NFs Tomadas'!$C:$C,FT$2)</f>
        <v>0</v>
      </c>
      <c r="FU33" s="154">
        <f>SUMIFS('Controle de NFs Tomadas'!$G:$G,'Controle de NFs Tomadas'!$E:$E,$A$1,'Controle de NFs Tomadas'!$F:$F,$A33,'Controle de NFs Tomadas'!$C:$C,FU$2)</f>
        <v>0</v>
      </c>
      <c r="FV33" s="154">
        <f>SUMIFS('Controle de NFs Tomadas'!$G:$G,'Controle de NFs Tomadas'!$E:$E,$A$1,'Controle de NFs Tomadas'!$F:$F,$A33,'Controle de NFs Tomadas'!$C:$C,FV$2)</f>
        <v>0</v>
      </c>
      <c r="FW33" s="154">
        <f>SUMIFS('Controle de NFs Tomadas'!$G:$G,'Controle de NFs Tomadas'!$E:$E,$A$1,'Controle de NFs Tomadas'!$F:$F,$A33,'Controle de NFs Tomadas'!$C:$C,FW$2)</f>
        <v>0</v>
      </c>
      <c r="FX33" s="154">
        <f>SUMIFS('Controle de NFs Tomadas'!$G:$G,'Controle de NFs Tomadas'!$E:$E,$A$1,'Controle de NFs Tomadas'!$F:$F,$A33,'Controle de NFs Tomadas'!$C:$C,FX$2)</f>
        <v>0</v>
      </c>
      <c r="FY33" s="154">
        <f>SUMIFS('Controle de NFs Tomadas'!$G:$G,'Controle de NFs Tomadas'!$E:$E,$A$1,'Controle de NFs Tomadas'!$F:$F,$A33,'Controle de NFs Tomadas'!$C:$C,FY$2)</f>
        <v>0</v>
      </c>
      <c r="FZ33" s="154">
        <f>SUMIFS('Controle de NFs Tomadas'!$G:$G,'Controle de NFs Tomadas'!$E:$E,$A$1,'Controle de NFs Tomadas'!$F:$F,$A33,'Controle de NFs Tomadas'!$C:$C,FZ$2)</f>
        <v>0</v>
      </c>
      <c r="GA33" s="154">
        <f>SUMIFS('Controle de NFs Tomadas'!$G:$G,'Controle de NFs Tomadas'!$E:$E,$A$1,'Controle de NFs Tomadas'!$F:$F,$A33,'Controle de NFs Tomadas'!$C:$C,GA$2)</f>
        <v>0</v>
      </c>
      <c r="GB33" s="154">
        <f>SUMIFS('Controle de NFs Tomadas'!$G:$G,'Controle de NFs Tomadas'!$E:$E,$A$1,'Controle de NFs Tomadas'!$F:$F,$A33,'Controle de NFs Tomadas'!$C:$C,GB$2)</f>
        <v>0</v>
      </c>
      <c r="GC33" s="154">
        <f>SUMIFS('Controle de NFs Tomadas'!$G:$G,'Controle de NFs Tomadas'!$E:$E,$A$1,'Controle de NFs Tomadas'!$F:$F,$A33,'Controle de NFs Tomadas'!$C:$C,GC$2)</f>
        <v>0</v>
      </c>
      <c r="GD33" s="154">
        <f>SUMIFS('Controle de NFs Tomadas'!$G:$G,'Controle de NFs Tomadas'!$E:$E,$A$1,'Controle de NFs Tomadas'!$F:$F,$A33,'Controle de NFs Tomadas'!$C:$C,GD$2)</f>
        <v>0</v>
      </c>
      <c r="GE33" s="154">
        <f>SUMIFS('Controle de NFs Tomadas'!$G:$G,'Controle de NFs Tomadas'!$E:$E,$A$1,'Controle de NFs Tomadas'!$F:$F,$A33,'Controle de NFs Tomadas'!$C:$C,GE$2)</f>
        <v>0</v>
      </c>
      <c r="GF33" s="154">
        <f>SUMIFS('Controle de NFs Tomadas'!$G:$G,'Controle de NFs Tomadas'!$E:$E,$A$1,'Controle de NFs Tomadas'!$F:$F,$A33,'Controle de NFs Tomadas'!$C:$C,GF$2)</f>
        <v>0</v>
      </c>
      <c r="GG33" s="154">
        <f>SUMIFS('Controle de NFs Tomadas'!$G:$G,'Controle de NFs Tomadas'!$E:$E,$A$1,'Controle de NFs Tomadas'!$F:$F,$A33,'Controle de NFs Tomadas'!$C:$C,GG$2)</f>
        <v>0</v>
      </c>
      <c r="GH33" s="154">
        <f>SUMIFS('Controle de NFs Tomadas'!$G:$G,'Controle de NFs Tomadas'!$E:$E,$A$1,'Controle de NFs Tomadas'!$F:$F,$A33,'Controle de NFs Tomadas'!$C:$C,GH$2)</f>
        <v>0</v>
      </c>
      <c r="GI33" s="154">
        <f>SUMIFS('Controle de NFs Tomadas'!$G:$G,'Controle de NFs Tomadas'!$E:$E,$A$1,'Controle de NFs Tomadas'!$F:$F,$A33,'Controle de NFs Tomadas'!$C:$C,GI$2)</f>
        <v>0</v>
      </c>
      <c r="GJ33" s="154">
        <f>SUMIFS('Controle de NFs Tomadas'!$G:$G,'Controle de NFs Tomadas'!$E:$E,$A$1,'Controle de NFs Tomadas'!$F:$F,$A33,'Controle de NFs Tomadas'!$C:$C,GJ$2)</f>
        <v>0</v>
      </c>
      <c r="GK33" s="154">
        <f>SUMIFS('Controle de NFs Tomadas'!$G:$G,'Controle de NFs Tomadas'!$E:$E,$A$1,'Controle de NFs Tomadas'!$F:$F,$A33,'Controle de NFs Tomadas'!$C:$C,GK$2)</f>
        <v>603.95000000000005</v>
      </c>
      <c r="GL33" s="154">
        <f>SUMIFS('Controle de NFs Tomadas'!$G:$G,'Controle de NFs Tomadas'!$E:$E,$A$1,'Controle de NFs Tomadas'!$F:$F,$A33,'Controle de NFs Tomadas'!$C:$C,GL$2)</f>
        <v>0</v>
      </c>
      <c r="GM33" s="154">
        <f>SUMIFS('Controle de NFs Tomadas'!$G:$G,'Controle de NFs Tomadas'!$E:$E,$A$1,'Controle de NFs Tomadas'!$F:$F,$A33,'Controle de NFs Tomadas'!$C:$C,GM$2)</f>
        <v>0</v>
      </c>
      <c r="GN33" s="154">
        <f>SUMIFS('Controle de NFs Tomadas'!$G:$G,'Controle de NFs Tomadas'!$E:$E,$A$1,'Controle de NFs Tomadas'!$F:$F,$A33,'Controle de NFs Tomadas'!$C:$C,GN$2)</f>
        <v>0</v>
      </c>
      <c r="GO33" s="154">
        <f>SUMIFS('Controle de NFs Tomadas'!$G:$G,'Controle de NFs Tomadas'!$E:$E,$A$1,'Controle de NFs Tomadas'!$F:$F,$A33,'Controle de NFs Tomadas'!$C:$C,GO$2)</f>
        <v>0</v>
      </c>
      <c r="GP33" s="154">
        <f>SUMIFS('Controle de NFs Tomadas'!$G:$G,'Controle de NFs Tomadas'!$E:$E,$A$1,'Controle de NFs Tomadas'!$F:$F,$A33,'Controle de NFs Tomadas'!$C:$C,GP$2)</f>
        <v>0</v>
      </c>
      <c r="GQ33" s="154">
        <f>SUMIFS('Controle de NFs Tomadas'!$G:$G,'Controle de NFs Tomadas'!$E:$E,$A$1,'Controle de NFs Tomadas'!$F:$F,$A33,'Controle de NFs Tomadas'!$C:$C,GQ$2)</f>
        <v>0</v>
      </c>
      <c r="GR33" s="154">
        <f>SUMIFS('Controle de NFs Tomadas'!$G:$G,'Controle de NFs Tomadas'!$E:$E,$A$1,'Controle de NFs Tomadas'!$F:$F,$A33,'Controle de NFs Tomadas'!$C:$C,GR$2)</f>
        <v>0</v>
      </c>
      <c r="GS33" s="154">
        <f>SUMIFS('Controle de NFs Tomadas'!$G:$G,'Controle de NFs Tomadas'!$E:$E,$A$1,'Controle de NFs Tomadas'!$F:$F,$A33,'Controle de NFs Tomadas'!$C:$C,GS$2)</f>
        <v>0</v>
      </c>
      <c r="GT33" s="154">
        <f>SUMIFS('Controle de NFs Tomadas'!$G:$G,'Controle de NFs Tomadas'!$E:$E,$A$1,'Controle de NFs Tomadas'!$F:$F,$A33,'Controle de NFs Tomadas'!$C:$C,GT$2)</f>
        <v>0</v>
      </c>
      <c r="GU33" s="154">
        <f>SUMIFS('Controle de NFs Tomadas'!$G:$G,'Controle de NFs Tomadas'!$E:$E,$A$1,'Controle de NFs Tomadas'!$F:$F,$A33,'Controle de NFs Tomadas'!$C:$C,GU$2)</f>
        <v>0</v>
      </c>
      <c r="GV33" s="154">
        <f>SUMIFS('Controle de NFs Tomadas'!$G:$G,'Controle de NFs Tomadas'!$E:$E,$A$1,'Controle de NFs Tomadas'!$F:$F,$A33,'Controle de NFs Tomadas'!$C:$C,GV$2)</f>
        <v>0</v>
      </c>
      <c r="GW33" s="154">
        <f>SUMIFS('Controle de NFs Tomadas'!$G:$G,'Controle de NFs Tomadas'!$E:$E,$A$1,'Controle de NFs Tomadas'!$F:$F,$A33,'Controle de NFs Tomadas'!$C:$C,GW$2)</f>
        <v>0</v>
      </c>
      <c r="GX33" s="154">
        <f>SUMIFS('Controle de NFs Tomadas'!$G:$G,'Controle de NFs Tomadas'!$E:$E,$A$1,'Controle de NFs Tomadas'!$F:$F,$A33,'Controle de NFs Tomadas'!$C:$C,GX$2)</f>
        <v>0</v>
      </c>
      <c r="GY33" s="154">
        <f>SUMIFS('Controle de NFs Tomadas'!$G:$G,'Controle de NFs Tomadas'!$E:$E,$A$1,'Controle de NFs Tomadas'!$F:$F,$A33,'Controle de NFs Tomadas'!$C:$C,GY$2)</f>
        <v>0</v>
      </c>
      <c r="GZ33" s="154">
        <f>SUMIFS('Controle de NFs Tomadas'!$G:$G,'Controle de NFs Tomadas'!$E:$E,$A$1,'Controle de NFs Tomadas'!$F:$F,$A33,'Controle de NFs Tomadas'!$C:$C,GZ$2)</f>
        <v>509.2</v>
      </c>
      <c r="HA33" s="154">
        <f>SUMIFS('Controle de NFs Tomadas'!$G:$G,'Controle de NFs Tomadas'!$E:$E,$A$1,'Controle de NFs Tomadas'!$F:$F,$A33,'Controle de NFs Tomadas'!$C:$C,HA$2)</f>
        <v>0</v>
      </c>
      <c r="HB33" s="154">
        <f>SUMIFS('Controle de NFs Tomadas'!$G:$G,'Controle de NFs Tomadas'!$E:$E,$A$1,'Controle de NFs Tomadas'!$F:$F,$A33,'Controle de NFs Tomadas'!$C:$C,HB$2)</f>
        <v>0</v>
      </c>
      <c r="HC33" s="154">
        <f>SUMIFS('Controle de NFs Tomadas'!$G:$G,'Controle de NFs Tomadas'!$E:$E,$A$1,'Controle de NFs Tomadas'!$F:$F,$A33,'Controle de NFs Tomadas'!$C:$C,HC$2)</f>
        <v>0</v>
      </c>
      <c r="HD33" s="154">
        <f>SUMIFS('Controle de NFs Tomadas'!$G:$G,'Controle de NFs Tomadas'!$E:$E,$A$1,'Controle de NFs Tomadas'!$F:$F,$A33,'Controle de NFs Tomadas'!$C:$C,HD$2)</f>
        <v>0</v>
      </c>
      <c r="HE33" s="154">
        <f>SUMIFS('Controle de NFs Tomadas'!$G:$G,'Controle de NFs Tomadas'!$E:$E,$A$1,'Controle de NFs Tomadas'!$F:$F,$A33,'Controle de NFs Tomadas'!$C:$C,HE$2)</f>
        <v>0</v>
      </c>
      <c r="HF33" s="154">
        <f>SUMIFS('Controle de NFs Tomadas'!$G:$G,'Controle de NFs Tomadas'!$E:$E,$A$1,'Controle de NFs Tomadas'!$F:$F,$A33,'Controle de NFs Tomadas'!$C:$C,HF$2)</f>
        <v>120</v>
      </c>
      <c r="HG33" s="154">
        <f>SUMIFS('Controle de NFs Tomadas'!$G:$G,'Controle de NFs Tomadas'!$E:$E,$A$1,'Controle de NFs Tomadas'!$F:$F,$A33,'Controle de NFs Tomadas'!$C:$C,HG$2)</f>
        <v>0</v>
      </c>
      <c r="HH33" s="154">
        <f>SUMIFS('Controle de NFs Tomadas'!$G:$G,'Controle de NFs Tomadas'!$E:$E,$A$1,'Controle de NFs Tomadas'!$F:$F,$A33,'Controle de NFs Tomadas'!$C:$C,HH$2)</f>
        <v>0</v>
      </c>
      <c r="HI33" s="154">
        <f>SUMIFS('Controle de NFs Tomadas'!$G:$G,'Controle de NFs Tomadas'!$E:$E,$A$1,'Controle de NFs Tomadas'!$F:$F,$A33,'Controle de NFs Tomadas'!$C:$C,HI$2)</f>
        <v>0</v>
      </c>
      <c r="HJ33" s="154">
        <f>SUMIFS('Controle de NFs Tomadas'!$G:$G,'Controle de NFs Tomadas'!$E:$E,$A$1,'Controle de NFs Tomadas'!$F:$F,$A33,'Controle de NFs Tomadas'!$C:$C,HJ$2)</f>
        <v>0</v>
      </c>
      <c r="HK33" s="154">
        <f>SUMIFS('Controle de NFs Tomadas'!$G:$G,'Controle de NFs Tomadas'!$E:$E,$A$1,'Controle de NFs Tomadas'!$F:$F,$A33,'Controle de NFs Tomadas'!$C:$C,HK$2)</f>
        <v>0</v>
      </c>
      <c r="HL33" s="154">
        <f>SUMIFS('Controle de NFs Tomadas'!$G:$G,'Controle de NFs Tomadas'!$E:$E,$A$1,'Controle de NFs Tomadas'!$F:$F,$A33,'Controle de NFs Tomadas'!$C:$C,HL$2)</f>
        <v>0</v>
      </c>
      <c r="HM33" s="154">
        <f>SUMIFS('Controle de NFs Tomadas'!$G:$G,'Controle de NFs Tomadas'!$E:$E,$A$1,'Controle de NFs Tomadas'!$F:$F,$A33,'Controle de NFs Tomadas'!$C:$C,HM$2)</f>
        <v>0</v>
      </c>
      <c r="HN33" s="154">
        <f>SUMIFS('Controle de NFs Tomadas'!$G:$G,'Controle de NFs Tomadas'!$E:$E,$A$1,'Controle de NFs Tomadas'!$F:$F,$A33,'Controle de NFs Tomadas'!$C:$C,HN$2)</f>
        <v>0</v>
      </c>
      <c r="HO33" s="154">
        <f>SUMIFS('Controle de NFs Tomadas'!$G:$G,'Controle de NFs Tomadas'!$E:$E,$A$1,'Controle de NFs Tomadas'!$F:$F,$A33,'Controle de NFs Tomadas'!$C:$C,HO$2)</f>
        <v>0</v>
      </c>
      <c r="HP33" s="154">
        <f>SUMIFS('Controle de NFs Tomadas'!$G:$G,'Controle de NFs Tomadas'!$E:$E,$A$1,'Controle de NFs Tomadas'!$F:$F,$A33,'Controle de NFs Tomadas'!$C:$C,HP$2)</f>
        <v>0</v>
      </c>
      <c r="HQ33" s="154">
        <f>SUMIFS('Controle de NFs Tomadas'!$G:$G,'Controle de NFs Tomadas'!$E:$E,$A$1,'Controle de NFs Tomadas'!$F:$F,$A33,'Controle de NFs Tomadas'!$C:$C,HQ$2)</f>
        <v>0</v>
      </c>
      <c r="HR33" s="154">
        <f>SUMIFS('Controle de NFs Tomadas'!$G:$G,'Controle de NFs Tomadas'!$E:$E,$A$1,'Controle de NFs Tomadas'!$F:$F,$A33,'Controle de NFs Tomadas'!$C:$C,HR$2)</f>
        <v>0</v>
      </c>
      <c r="HS33" s="154">
        <f>SUMIFS('Controle de NFs Tomadas'!$G:$G,'Controle de NFs Tomadas'!$E:$E,$A$1,'Controle de NFs Tomadas'!$F:$F,$A33,'Controle de NFs Tomadas'!$C:$C,HS$2)</f>
        <v>0</v>
      </c>
      <c r="HT33" s="154">
        <f>SUMIFS('Controle de NFs Tomadas'!$G:$G,'Controle de NFs Tomadas'!$E:$E,$A$1,'Controle de NFs Tomadas'!$F:$F,$A33,'Controle de NFs Tomadas'!$C:$C,HT$2)</f>
        <v>0</v>
      </c>
      <c r="HU33" s="154">
        <f>SUMIFS('Controle de NFs Tomadas'!$G:$G,'Controle de NFs Tomadas'!$E:$E,$A$1,'Controle de NFs Tomadas'!$F:$F,$A33,'Controle de NFs Tomadas'!$C:$C,HU$2)</f>
        <v>0</v>
      </c>
      <c r="HV33" s="154">
        <f>SUMIFS('Controle de NFs Tomadas'!$G:$G,'Controle de NFs Tomadas'!$E:$E,$A$1,'Controle de NFs Tomadas'!$F:$F,$A33,'Controle de NFs Tomadas'!$C:$C,HV$2)</f>
        <v>0</v>
      </c>
      <c r="HW33" s="154">
        <f>SUMIFS('Controle de NFs Tomadas'!$G:$G,'Controle de NFs Tomadas'!$E:$E,$A$1,'Controle de NFs Tomadas'!$F:$F,$A33,'Controle de NFs Tomadas'!$C:$C,HW$2)</f>
        <v>0</v>
      </c>
      <c r="HX33" s="154">
        <f>SUMIFS('Controle de NFs Tomadas'!$G:$G,'Controle de NFs Tomadas'!$E:$E,$A$1,'Controle de NFs Tomadas'!$F:$F,$A33,'Controle de NFs Tomadas'!$C:$C,HX$2)</f>
        <v>0</v>
      </c>
      <c r="HY33" s="154">
        <f>SUMIFS('Controle de NFs Tomadas'!$G:$G,'Controle de NFs Tomadas'!$E:$E,$A$1,'Controle de NFs Tomadas'!$F:$F,$A33,'Controle de NFs Tomadas'!$C:$C,HY$2)</f>
        <v>0</v>
      </c>
      <c r="HZ33" s="154">
        <f>SUMIFS('Controle de NFs Tomadas'!$G:$G,'Controle de NFs Tomadas'!$E:$E,$A$1,'Controle de NFs Tomadas'!$F:$F,$A33,'Controle de NFs Tomadas'!$C:$C,HZ$2)</f>
        <v>0</v>
      </c>
      <c r="IA33" s="154">
        <f>SUMIFS('Controle de NFs Tomadas'!$G:$G,'Controle de NFs Tomadas'!$E:$E,$A$1,'Controle de NFs Tomadas'!$F:$F,$A33,'Controle de NFs Tomadas'!$C:$C,IA$2)</f>
        <v>0</v>
      </c>
      <c r="IB33" s="154">
        <f>SUMIFS('Controle de NFs Tomadas'!$G:$G,'Controle de NFs Tomadas'!$E:$E,$A$1,'Controle de NFs Tomadas'!$F:$F,$A33,'Controle de NFs Tomadas'!$C:$C,IB$2)</f>
        <v>0</v>
      </c>
      <c r="IC33" s="154">
        <f>SUMIFS('Controle de NFs Tomadas'!$G:$G,'Controle de NFs Tomadas'!$E:$E,$A$1,'Controle de NFs Tomadas'!$F:$F,$A33,'Controle de NFs Tomadas'!$C:$C,IC$2)</f>
        <v>0</v>
      </c>
      <c r="ID33" s="154">
        <f>SUMIFS('Controle de NFs Tomadas'!$G:$G,'Controle de NFs Tomadas'!$E:$E,$A$1,'Controle de NFs Tomadas'!$F:$F,$A33,'Controle de NFs Tomadas'!$C:$C,ID$2)</f>
        <v>0</v>
      </c>
      <c r="IE33" s="154">
        <f>SUMIFS('Controle de NFs Tomadas'!$G:$G,'Controle de NFs Tomadas'!$E:$E,$A$1,'Controle de NFs Tomadas'!$F:$F,$A33,'Controle de NFs Tomadas'!$C:$C,IE$2)</f>
        <v>0</v>
      </c>
      <c r="IF33" s="154">
        <f>SUMIFS('Controle de NFs Tomadas'!$G:$G,'Controle de NFs Tomadas'!$E:$E,$A$1,'Controle de NFs Tomadas'!$F:$F,$A33,'Controle de NFs Tomadas'!$C:$C,IF$2)</f>
        <v>0</v>
      </c>
      <c r="IG33" s="154">
        <f>SUMIFS('Controle de NFs Tomadas'!$G:$G,'Controle de NFs Tomadas'!$E:$E,$A$1,'Controle de NFs Tomadas'!$F:$F,$A33,'Controle de NFs Tomadas'!$C:$C,IG$2)</f>
        <v>0</v>
      </c>
      <c r="IH33" s="154">
        <f>SUMIFS('Controle de NFs Tomadas'!$G:$G,'Controle de NFs Tomadas'!$E:$E,$A$1,'Controle de NFs Tomadas'!$F:$F,$A33,'Controle de NFs Tomadas'!$C:$C,IH$2)</f>
        <v>0</v>
      </c>
      <c r="II33" s="154">
        <f>SUMIFS('Controle de NFs Tomadas'!$G:$G,'Controle de NFs Tomadas'!$E:$E,$A$1,'Controle de NFs Tomadas'!$F:$F,$A33,'Controle de NFs Tomadas'!$C:$C,II$2)</f>
        <v>0</v>
      </c>
      <c r="IJ33" s="154">
        <f>SUMIFS('Controle de NFs Tomadas'!$G:$G,'Controle de NFs Tomadas'!$E:$E,$A$1,'Controle de NFs Tomadas'!$F:$F,$A33,'Controle de NFs Tomadas'!$C:$C,IJ$2)</f>
        <v>0</v>
      </c>
      <c r="IK33" s="154">
        <f>SUMIFS('Controle de NFs Tomadas'!$G:$G,'Controle de NFs Tomadas'!$E:$E,$A$1,'Controle de NFs Tomadas'!$F:$F,$A33,'Controle de NFs Tomadas'!$C:$C,IK$2)</f>
        <v>0</v>
      </c>
      <c r="IL33" s="154">
        <f>SUMIFS('Controle de NFs Tomadas'!$G:$G,'Controle de NFs Tomadas'!$E:$E,$A$1,'Controle de NFs Tomadas'!$F:$F,$A33,'Controle de NFs Tomadas'!$C:$C,IL$2)</f>
        <v>0</v>
      </c>
      <c r="IM33" s="154">
        <f>SUMIFS('Controle de NFs Tomadas'!$G:$G,'Controle de NFs Tomadas'!$E:$E,$A$1,'Controle de NFs Tomadas'!$F:$F,$A33,'Controle de NFs Tomadas'!$C:$C,IM$2)</f>
        <v>0</v>
      </c>
      <c r="IN33" s="154">
        <f>SUMIFS('Controle de NFs Tomadas'!$G:$G,'Controle de NFs Tomadas'!$E:$E,$A$1,'Controle de NFs Tomadas'!$F:$F,$A33,'Controle de NFs Tomadas'!$C:$C,IN$2)</f>
        <v>0</v>
      </c>
      <c r="IO33" s="154">
        <f>SUMIFS('Controle de NFs Tomadas'!$G:$G,'Controle de NFs Tomadas'!$E:$E,$A$1,'Controle de NFs Tomadas'!$F:$F,$A33,'Controle de NFs Tomadas'!$C:$C,IO$2)</f>
        <v>0</v>
      </c>
      <c r="IP33" s="154">
        <f>SUMIFS('Controle de NFs Tomadas'!$G:$G,'Controle de NFs Tomadas'!$E:$E,$A$1,'Controle de NFs Tomadas'!$F:$F,$A33,'Controle de NFs Tomadas'!$C:$C,IP$2)</f>
        <v>0</v>
      </c>
      <c r="IQ33" s="154">
        <f>SUMIFS('Controle de NFs Tomadas'!$G:$G,'Controle de NFs Tomadas'!$E:$E,$A$1,'Controle de NFs Tomadas'!$F:$F,$A33,'Controle de NFs Tomadas'!$C:$C,IQ$2)</f>
        <v>0</v>
      </c>
      <c r="IR33" s="154">
        <f>SUMIFS('Controle de NFs Tomadas'!$G:$G,'Controle de NFs Tomadas'!$E:$E,$A$1,'Controle de NFs Tomadas'!$F:$F,$A33,'Controle de NFs Tomadas'!$C:$C,IR$2)</f>
        <v>0</v>
      </c>
      <c r="IS33" s="154">
        <f>SUMIFS('Controle de NFs Tomadas'!$G:$G,'Controle de NFs Tomadas'!$E:$E,$A$1,'Controle de NFs Tomadas'!$F:$F,$A33,'Controle de NFs Tomadas'!$C:$C,IS$2)</f>
        <v>0</v>
      </c>
      <c r="IT33" s="154">
        <f>SUMIFS('Controle de NFs Tomadas'!$G:$G,'Controle de NFs Tomadas'!$E:$E,$A$1,'Controle de NFs Tomadas'!$F:$F,$A33,'Controle de NFs Tomadas'!$C:$C,IT$2)</f>
        <v>0</v>
      </c>
      <c r="IU33" s="154">
        <f>SUMIFS('Controle de NFs Tomadas'!$G:$G,'Controle de NFs Tomadas'!$E:$E,$A$1,'Controle de NFs Tomadas'!$F:$F,$A33,'Controle de NFs Tomadas'!$C:$C,IU$2)</f>
        <v>0</v>
      </c>
      <c r="IV33" s="154">
        <f>SUMIFS('Controle de NFs Tomadas'!$G:$G,'Controle de NFs Tomadas'!$E:$E,$A$1,'Controle de NFs Tomadas'!$F:$F,$A33,'Controle de NFs Tomadas'!$C:$C,IV$2)</f>
        <v>0</v>
      </c>
      <c r="IW33" s="154">
        <f>SUMIFS('Controle de NFs Tomadas'!$G:$G,'Controle de NFs Tomadas'!$E:$E,$A$1,'Controle de NFs Tomadas'!$F:$F,$A33,'Controle de NFs Tomadas'!$C:$C,IW$2)</f>
        <v>0</v>
      </c>
      <c r="IX33" s="154">
        <f>SUMIFS('Controle de NFs Tomadas'!$G:$G,'Controle de NFs Tomadas'!$E:$E,$A$1,'Controle de NFs Tomadas'!$F:$F,$A33,'Controle de NFs Tomadas'!$C:$C,IX$2)</f>
        <v>0</v>
      </c>
      <c r="IY33" s="154">
        <f>SUMIFS('Controle de NFs Tomadas'!$G:$G,'Controle de NFs Tomadas'!$E:$E,$A$1,'Controle de NFs Tomadas'!$F:$F,$A33,'Controle de NFs Tomadas'!$C:$C,IY$2)</f>
        <v>0</v>
      </c>
      <c r="IZ33" s="154">
        <f>SUMIFS('Controle de NFs Tomadas'!$G:$G,'Controle de NFs Tomadas'!$E:$E,$A$1,'Controle de NFs Tomadas'!$F:$F,$A33,'Controle de NFs Tomadas'!$C:$C,IZ$2)</f>
        <v>0</v>
      </c>
      <c r="JA33" s="154">
        <f>SUMIFS('Controle de NFs Tomadas'!$G:$G,'Controle de NFs Tomadas'!$E:$E,$A$1,'Controle de NFs Tomadas'!$F:$F,$A33,'Controle de NFs Tomadas'!$C:$C,JA$2)</f>
        <v>0</v>
      </c>
      <c r="JB33" s="154">
        <f>SUMIFS('Controle de NFs Tomadas'!$G:$G,'Controle de NFs Tomadas'!$E:$E,$A$1,'Controle de NFs Tomadas'!$F:$F,$A33,'Controle de NFs Tomadas'!$C:$C,JB$2)</f>
        <v>0</v>
      </c>
      <c r="JC33" s="154">
        <f>SUMIFS('Controle de NFs Tomadas'!$G:$G,'Controle de NFs Tomadas'!$E:$E,$A$1,'Controle de NFs Tomadas'!$F:$F,$A33,'Controle de NFs Tomadas'!$C:$C,JC$2)</f>
        <v>0</v>
      </c>
      <c r="JD33" s="154">
        <f>SUMIFS('Controle de NFs Tomadas'!$G:$G,'Controle de NFs Tomadas'!$E:$E,$A$1,'Controle de NFs Tomadas'!$F:$F,$A33,'Controle de NFs Tomadas'!$C:$C,JD$2)</f>
        <v>0</v>
      </c>
      <c r="JE33" s="154">
        <f>SUMIFS('Controle de NFs Tomadas'!$G:$G,'Controle de NFs Tomadas'!$E:$E,$A$1,'Controle de NFs Tomadas'!$F:$F,$A33,'Controle de NFs Tomadas'!$C:$C,JE$2)</f>
        <v>0</v>
      </c>
      <c r="JF33" s="154">
        <f>SUMIFS('Controle de NFs Tomadas'!$G:$G,'Controle de NFs Tomadas'!$E:$E,$A$1,'Controle de NFs Tomadas'!$F:$F,$A33,'Controle de NFs Tomadas'!$C:$C,JF$2)</f>
        <v>0</v>
      </c>
      <c r="JG33" s="154">
        <f>SUMIFS('Controle de NFs Tomadas'!$G:$G,'Controle de NFs Tomadas'!$E:$E,$A$1,'Controle de NFs Tomadas'!$F:$F,$A33,'Controle de NFs Tomadas'!$C:$C,JG$2)</f>
        <v>0</v>
      </c>
      <c r="JH33" s="154">
        <f>SUMIFS('Controle de NFs Tomadas'!$G:$G,'Controle de NFs Tomadas'!$E:$E,$A$1,'Controle de NFs Tomadas'!$F:$F,$A33,'Controle de NFs Tomadas'!$C:$C,JH$2)</f>
        <v>0</v>
      </c>
      <c r="JI33" s="154">
        <f>SUMIFS('Controle de NFs Tomadas'!$G:$G,'Controle de NFs Tomadas'!$E:$E,$A$1,'Controle de NFs Tomadas'!$F:$F,$A33,'Controle de NFs Tomadas'!$C:$C,JI$2)</f>
        <v>0</v>
      </c>
      <c r="JJ33" s="154">
        <f>SUMIFS('Controle de NFs Tomadas'!$G:$G,'Controle de NFs Tomadas'!$E:$E,$A$1,'Controle de NFs Tomadas'!$F:$F,$A33,'Controle de NFs Tomadas'!$C:$C,JJ$2)</f>
        <v>0</v>
      </c>
      <c r="JK33" s="154">
        <f>SUMIFS('Controle de NFs Tomadas'!$G:$G,'Controle de NFs Tomadas'!$E:$E,$A$1,'Controle de NFs Tomadas'!$F:$F,$A33,'Controle de NFs Tomadas'!$C:$C,JK$2)</f>
        <v>0</v>
      </c>
      <c r="JL33" s="154">
        <f>SUMIFS('Controle de NFs Tomadas'!$G:$G,'Controle de NFs Tomadas'!$E:$E,$A$1,'Controle de NFs Tomadas'!$F:$F,$A33,'Controle de NFs Tomadas'!$C:$C,JL$2)</f>
        <v>0</v>
      </c>
      <c r="JM33" s="154">
        <f>SUMIFS('Controle de NFs Tomadas'!$G:$G,'Controle de NFs Tomadas'!$E:$E,$A$1,'Controle de NFs Tomadas'!$F:$F,$A33,'Controle de NFs Tomadas'!$C:$C,JM$2)</f>
        <v>0</v>
      </c>
      <c r="JN33" s="154">
        <f>SUMIFS('Controle de NFs Tomadas'!$G:$G,'Controle de NFs Tomadas'!$E:$E,$A$1,'Controle de NFs Tomadas'!$F:$F,$A33,'Controle de NFs Tomadas'!$C:$C,JN$2)</f>
        <v>0</v>
      </c>
      <c r="JO33" s="154">
        <f>SUMIFS('Controle de NFs Tomadas'!$G:$G,'Controle de NFs Tomadas'!$E:$E,$A$1,'Controle de NFs Tomadas'!$F:$F,$A33,'Controle de NFs Tomadas'!$C:$C,JO$2)</f>
        <v>0</v>
      </c>
      <c r="JP33" s="154">
        <f>SUMIFS('Controle de NFs Tomadas'!$G:$G,'Controle de NFs Tomadas'!$E:$E,$A$1,'Controle de NFs Tomadas'!$F:$F,$A33,'Controle de NFs Tomadas'!$C:$C,JP$2)</f>
        <v>0</v>
      </c>
      <c r="JQ33" s="154">
        <f>SUMIFS('Controle de NFs Tomadas'!$G:$G,'Controle de NFs Tomadas'!$E:$E,$A$1,'Controle de NFs Tomadas'!$F:$F,$A33,'Controle de NFs Tomadas'!$C:$C,JQ$2)</f>
        <v>0</v>
      </c>
      <c r="JR33" s="154">
        <f>SUMIFS('Controle de NFs Tomadas'!$G:$G,'Controle de NFs Tomadas'!$E:$E,$A$1,'Controle de NFs Tomadas'!$F:$F,$A33,'Controle de NFs Tomadas'!$C:$C,JR$2)</f>
        <v>0</v>
      </c>
      <c r="JS33" s="154">
        <f>SUMIFS('Controle de NFs Tomadas'!$G:$G,'Controle de NFs Tomadas'!$E:$E,$A$1,'Controle de NFs Tomadas'!$F:$F,$A33,'Controle de NFs Tomadas'!$C:$C,JS$2)</f>
        <v>0</v>
      </c>
      <c r="JT33" s="154">
        <f>SUMIFS('Controle de NFs Tomadas'!$G:$G,'Controle de NFs Tomadas'!$E:$E,$A$1,'Controle de NFs Tomadas'!$F:$F,$A33,'Controle de NFs Tomadas'!$C:$C,JT$2)</f>
        <v>0</v>
      </c>
      <c r="JU33" s="154">
        <f>SUMIFS('Controle de NFs Tomadas'!$G:$G,'Controle de NFs Tomadas'!$E:$E,$A$1,'Controle de NFs Tomadas'!$F:$F,$A33,'Controle de NFs Tomadas'!$C:$C,JU$2)</f>
        <v>0</v>
      </c>
      <c r="JV33" s="154">
        <f>SUMIFS('Controle de NFs Tomadas'!$G:$G,'Controle de NFs Tomadas'!$E:$E,$A$1,'Controle de NFs Tomadas'!$F:$F,$A33,'Controle de NFs Tomadas'!$C:$C,JV$2)</f>
        <v>0</v>
      </c>
      <c r="JW33" s="154">
        <f>SUMIFS('Controle de NFs Tomadas'!$G:$G,'Controle de NFs Tomadas'!$E:$E,$A$1,'Controle de NFs Tomadas'!$F:$F,$A33,'Controle de NFs Tomadas'!$C:$C,JW$2)</f>
        <v>0</v>
      </c>
      <c r="JX33" s="154">
        <f>SUMIFS('Controle de NFs Tomadas'!$G:$G,'Controle de NFs Tomadas'!$E:$E,$A$1,'Controle de NFs Tomadas'!$F:$F,$A33,'Controle de NFs Tomadas'!$C:$C,JX$2)</f>
        <v>0</v>
      </c>
      <c r="JY33" s="154">
        <f>SUMIFS('Controle de NFs Tomadas'!$G:$G,'Controle de NFs Tomadas'!$E:$E,$A$1,'Controle de NFs Tomadas'!$F:$F,$A33,'Controle de NFs Tomadas'!$C:$C,JY$2)</f>
        <v>0</v>
      </c>
      <c r="JZ33" s="154">
        <f>SUMIFS('Controle de NFs Tomadas'!$G:$G,'Controle de NFs Tomadas'!$E:$E,$A$1,'Controle de NFs Tomadas'!$F:$F,$A33,'Controle de NFs Tomadas'!$C:$C,JZ$2)</f>
        <v>0</v>
      </c>
      <c r="KA33" s="154">
        <f>SUMIFS('Controle de NFs Tomadas'!$G:$G,'Controle de NFs Tomadas'!$E:$E,$A$1,'Controle de NFs Tomadas'!$F:$F,$A33,'Controle de NFs Tomadas'!$C:$C,KA$2)</f>
        <v>0</v>
      </c>
      <c r="KB33" s="154">
        <f>SUMIFS('Controle de NFs Tomadas'!$G:$G,'Controle de NFs Tomadas'!$E:$E,$A$1,'Controle de NFs Tomadas'!$F:$F,$A33,'Controle de NFs Tomadas'!$C:$C,KB$2)</f>
        <v>0</v>
      </c>
      <c r="KC33" s="154">
        <f>SUMIFS('Controle de NFs Tomadas'!$G:$G,'Controle de NFs Tomadas'!$E:$E,$A$1,'Controle de NFs Tomadas'!$F:$F,$A33,'Controle de NFs Tomadas'!$C:$C,KC$2)</f>
        <v>0</v>
      </c>
      <c r="KD33" s="154">
        <f>SUMIFS('Controle de NFs Tomadas'!$G:$G,'Controle de NFs Tomadas'!$E:$E,$A$1,'Controle de NFs Tomadas'!$F:$F,$A33,'Controle de NFs Tomadas'!$C:$C,KD$2)</f>
        <v>0</v>
      </c>
      <c r="KE33" s="154">
        <f>SUMIFS('Controle de NFs Tomadas'!$G:$G,'Controle de NFs Tomadas'!$E:$E,$A$1,'Controle de NFs Tomadas'!$F:$F,$A33,'Controle de NFs Tomadas'!$C:$C,KE$2)</f>
        <v>0</v>
      </c>
      <c r="KF33" s="154">
        <f>SUMIFS('Controle de NFs Tomadas'!$G:$G,'Controle de NFs Tomadas'!$E:$E,$A$1,'Controle de NFs Tomadas'!$F:$F,$A33,'Controle de NFs Tomadas'!$C:$C,KF$2)</f>
        <v>0</v>
      </c>
      <c r="KG33" s="154">
        <f>SUMIFS('Controle de NFs Tomadas'!$G:$G,'Controle de NFs Tomadas'!$E:$E,$A$1,'Controle de NFs Tomadas'!$F:$F,$A33,'Controle de NFs Tomadas'!$C:$C,KG$2)</f>
        <v>0</v>
      </c>
      <c r="KH33" s="154">
        <f>SUMIFS('Controle de NFs Tomadas'!$G:$G,'Controle de NFs Tomadas'!$E:$E,$A$1,'Controle de NFs Tomadas'!$F:$F,$A33,'Controle de NFs Tomadas'!$C:$C,KH$2)</f>
        <v>0</v>
      </c>
      <c r="KI33" s="154">
        <f>SUMIFS('Controle de NFs Tomadas'!$G:$G,'Controle de NFs Tomadas'!$E:$E,$A$1,'Controle de NFs Tomadas'!$F:$F,$A33,'Controle de NFs Tomadas'!$C:$C,KI$2)</f>
        <v>0</v>
      </c>
      <c r="KJ33" s="154">
        <f>SUMIFS('Controle de NFs Tomadas'!$G:$G,'Controle de NFs Tomadas'!$E:$E,$A$1,'Controle de NFs Tomadas'!$F:$F,$A33,'Controle de NFs Tomadas'!$C:$C,KJ$2)</f>
        <v>0</v>
      </c>
      <c r="KK33" s="154">
        <f>SUMIFS('Controle de NFs Tomadas'!$G:$G,'Controle de NFs Tomadas'!$E:$E,$A$1,'Controle de NFs Tomadas'!$F:$F,$A33,'Controle de NFs Tomadas'!$C:$C,KK$2)</f>
        <v>0</v>
      </c>
      <c r="KL33" s="154">
        <f>SUMIFS('Controle de NFs Tomadas'!$G:$G,'Controle de NFs Tomadas'!$E:$E,$A$1,'Controle de NFs Tomadas'!$F:$F,$A33,'Controle de NFs Tomadas'!$C:$C,KL$2)</f>
        <v>0</v>
      </c>
      <c r="KM33" s="154">
        <f>SUMIFS('Controle de NFs Tomadas'!$G:$G,'Controle de NFs Tomadas'!$E:$E,$A$1,'Controle de NFs Tomadas'!$F:$F,$A33,'Controle de NFs Tomadas'!$C:$C,KM$2)</f>
        <v>0</v>
      </c>
      <c r="KN33" s="154">
        <f>SUMIFS('Controle de NFs Tomadas'!$G:$G,'Controle de NFs Tomadas'!$E:$E,$A$1,'Controle de NFs Tomadas'!$F:$F,$A33,'Controle de NFs Tomadas'!$C:$C,KN$2)</f>
        <v>0</v>
      </c>
      <c r="KO33" s="154">
        <f>SUMIFS('Controle de NFs Tomadas'!$G:$G,'Controle de NFs Tomadas'!$E:$E,$A$1,'Controle de NFs Tomadas'!$F:$F,$A33,'Controle de NFs Tomadas'!$C:$C,KO$2)</f>
        <v>0</v>
      </c>
      <c r="KP33" s="154">
        <f>SUMIFS('Controle de NFs Tomadas'!$G:$G,'Controle de NFs Tomadas'!$E:$E,$A$1,'Controle de NFs Tomadas'!$F:$F,$A33,'Controle de NFs Tomadas'!$C:$C,KP$2)</f>
        <v>0</v>
      </c>
      <c r="KQ33" s="154">
        <f>SUMIFS('Controle de NFs Tomadas'!$G:$G,'Controle de NFs Tomadas'!$E:$E,$A$1,'Controle de NFs Tomadas'!$F:$F,$A33,'Controle de NFs Tomadas'!$C:$C,KQ$2)</f>
        <v>0</v>
      </c>
      <c r="KR33" s="154">
        <f>SUMIFS('Controle de NFs Tomadas'!$G:$G,'Controle de NFs Tomadas'!$E:$E,$A$1,'Controle de NFs Tomadas'!$F:$F,$A33,'Controle de NFs Tomadas'!$C:$C,KR$2)</f>
        <v>0</v>
      </c>
      <c r="KS33" s="154">
        <f>SUMIFS('Controle de NFs Tomadas'!$G:$G,'Controle de NFs Tomadas'!$E:$E,$A$1,'Controle de NFs Tomadas'!$F:$F,$A33,'Controle de NFs Tomadas'!$C:$C,KS$2)</f>
        <v>0</v>
      </c>
      <c r="KT33" s="154">
        <f>SUMIFS('Controle de NFs Tomadas'!$G:$G,'Controle de NFs Tomadas'!$E:$E,$A$1,'Controle de NFs Tomadas'!$F:$F,$A33,'Controle de NFs Tomadas'!$C:$C,KT$2)</f>
        <v>0</v>
      </c>
      <c r="KU33" s="154">
        <f>SUMIFS('Controle de NFs Tomadas'!$G:$G,'Controle de NFs Tomadas'!$E:$E,$A$1,'Controle de NFs Tomadas'!$F:$F,$A33,'Controle de NFs Tomadas'!$C:$C,KU$2)</f>
        <v>0</v>
      </c>
      <c r="KV33" s="154">
        <f>SUMIFS('Controle de NFs Tomadas'!$G:$G,'Controle de NFs Tomadas'!$E:$E,$A$1,'Controle de NFs Tomadas'!$F:$F,$A33,'Controle de NFs Tomadas'!$C:$C,KV$2)</f>
        <v>0</v>
      </c>
      <c r="KW33" s="154">
        <f>SUMIFS('Controle de NFs Tomadas'!$G:$G,'Controle de NFs Tomadas'!$E:$E,$A$1,'Controle de NFs Tomadas'!$F:$F,$A33,'Controle de NFs Tomadas'!$C:$C,KW$2)</f>
        <v>0</v>
      </c>
      <c r="KX33" s="154">
        <f>SUMIFS('Controle de NFs Tomadas'!$G:$G,'Controle de NFs Tomadas'!$E:$E,$A$1,'Controle de NFs Tomadas'!$F:$F,$A33,'Controle de NFs Tomadas'!$C:$C,KX$2)</f>
        <v>0</v>
      </c>
      <c r="KY33" s="154">
        <f>SUMIFS('Controle de NFs Tomadas'!$G:$G,'Controle de NFs Tomadas'!$E:$E,$A$1,'Controle de NFs Tomadas'!$F:$F,$A33,'Controle de NFs Tomadas'!$C:$C,KY$2)</f>
        <v>0</v>
      </c>
      <c r="KZ33" s="154">
        <f>SUMIFS('Controle de NFs Tomadas'!$G:$G,'Controle de NFs Tomadas'!$E:$E,$A$1,'Controle de NFs Tomadas'!$F:$F,$A33,'Controle de NFs Tomadas'!$C:$C,KZ$2)</f>
        <v>0</v>
      </c>
      <c r="LA33" s="154">
        <f>SUMIFS('Controle de NFs Tomadas'!$G:$G,'Controle de NFs Tomadas'!$E:$E,$A$1,'Controle de NFs Tomadas'!$F:$F,$A33,'Controle de NFs Tomadas'!$C:$C,LA$2)</f>
        <v>0</v>
      </c>
      <c r="LB33" s="154">
        <f>SUMIFS('Controle de NFs Tomadas'!$G:$G,'Controle de NFs Tomadas'!$E:$E,$A$1,'Controle de NFs Tomadas'!$F:$F,$A33,'Controle de NFs Tomadas'!$C:$C,LB$2)</f>
        <v>0</v>
      </c>
      <c r="LC33" s="154">
        <f>SUMIFS('Controle de NFs Tomadas'!$G:$G,'Controle de NFs Tomadas'!$E:$E,$A$1,'Controle de NFs Tomadas'!$F:$F,$A33,'Controle de NFs Tomadas'!$C:$C,LC$2)</f>
        <v>0</v>
      </c>
      <c r="LD33" s="154">
        <f>SUMIFS('Controle de NFs Tomadas'!$G:$G,'Controle de NFs Tomadas'!$E:$E,$A$1,'Controle de NFs Tomadas'!$F:$F,$A33,'Controle de NFs Tomadas'!$C:$C,LD$2)</f>
        <v>0</v>
      </c>
      <c r="LE33" s="154">
        <f>SUMIFS('Controle de NFs Tomadas'!$G:$G,'Controle de NFs Tomadas'!$E:$E,$A$1,'Controle de NFs Tomadas'!$F:$F,$A33,'Controle de NFs Tomadas'!$C:$C,LE$2)</f>
        <v>0</v>
      </c>
      <c r="LF33" s="154">
        <f>SUMIFS('Controle de NFs Tomadas'!$G:$G,'Controle de NFs Tomadas'!$E:$E,$A$1,'Controle de NFs Tomadas'!$F:$F,$A33,'Controle de NFs Tomadas'!$C:$C,LF$2)</f>
        <v>0</v>
      </c>
      <c r="LG33" s="154">
        <f>SUMIFS('Controle de NFs Tomadas'!$G:$G,'Controle de NFs Tomadas'!$E:$E,$A$1,'Controle de NFs Tomadas'!$F:$F,$A33,'Controle de NFs Tomadas'!$C:$C,LG$2)</f>
        <v>0</v>
      </c>
      <c r="LH33" s="154">
        <f>SUMIFS('Controle de NFs Tomadas'!$G:$G,'Controle de NFs Tomadas'!$E:$E,$A$1,'Controle de NFs Tomadas'!$F:$F,$A33,'Controle de NFs Tomadas'!$C:$C,LH$2)</f>
        <v>0</v>
      </c>
      <c r="LI33" s="154">
        <f>SUMIFS('Controle de NFs Tomadas'!$G:$G,'Controle de NFs Tomadas'!$E:$E,$A$1,'Controle de NFs Tomadas'!$F:$F,$A33,'Controle de NFs Tomadas'!$C:$C,LI$2)</f>
        <v>0</v>
      </c>
      <c r="LJ33" s="154">
        <f>SUMIFS('Controle de NFs Tomadas'!$G:$G,'Controle de NFs Tomadas'!$E:$E,$A$1,'Controle de NFs Tomadas'!$F:$F,$A33,'Controle de NFs Tomadas'!$C:$C,LJ$2)</f>
        <v>0</v>
      </c>
      <c r="LK33" s="154">
        <f>SUMIFS('Controle de NFs Tomadas'!$G:$G,'Controle de NFs Tomadas'!$E:$E,$A$1,'Controle de NFs Tomadas'!$F:$F,$A33,'Controle de NFs Tomadas'!$C:$C,LK$2)</f>
        <v>0</v>
      </c>
      <c r="LL33" s="154">
        <f>SUMIFS('Controle de NFs Tomadas'!$G:$G,'Controle de NFs Tomadas'!$E:$E,$A$1,'Controle de NFs Tomadas'!$F:$F,$A33,'Controle de NFs Tomadas'!$C:$C,LL$2)</f>
        <v>0</v>
      </c>
      <c r="LM33" s="154">
        <f>SUMIFS('Controle de NFs Tomadas'!$G:$G,'Controle de NFs Tomadas'!$E:$E,$A$1,'Controle de NFs Tomadas'!$F:$F,$A33,'Controle de NFs Tomadas'!$C:$C,LM$2)</f>
        <v>0</v>
      </c>
      <c r="LN33" s="154">
        <f>SUMIFS('Controle de NFs Tomadas'!$G:$G,'Controle de NFs Tomadas'!$E:$E,$A$1,'Controle de NFs Tomadas'!$F:$F,$A33,'Controle de NFs Tomadas'!$C:$C,LN$2)</f>
        <v>0</v>
      </c>
      <c r="LO33" s="154">
        <f>SUMIFS('Controle de NFs Tomadas'!$G:$G,'Controle de NFs Tomadas'!$E:$E,$A$1,'Controle de NFs Tomadas'!$F:$F,$A33,'Controle de NFs Tomadas'!$C:$C,LO$2)</f>
        <v>0</v>
      </c>
      <c r="LP33" s="154">
        <f>SUMIFS('Controle de NFs Tomadas'!$G:$G,'Controle de NFs Tomadas'!$E:$E,$A$1,'Controle de NFs Tomadas'!$F:$F,$A33,'Controle de NFs Tomadas'!$C:$C,LP$2)</f>
        <v>0</v>
      </c>
      <c r="LQ33" s="154">
        <f>SUMIFS('Controle de NFs Tomadas'!$G:$G,'Controle de NFs Tomadas'!$E:$E,$A$1,'Controle de NFs Tomadas'!$F:$F,$A33,'Controle de NFs Tomadas'!$C:$C,LQ$2)</f>
        <v>0</v>
      </c>
      <c r="LR33" s="154">
        <f>SUMIFS('Controle de NFs Tomadas'!$G:$G,'Controle de NFs Tomadas'!$E:$E,$A$1,'Controle de NFs Tomadas'!$F:$F,$A33,'Controle de NFs Tomadas'!$C:$C,LR$2)</f>
        <v>0</v>
      </c>
      <c r="LS33" s="154">
        <f>SUMIFS('Controle de NFs Tomadas'!$G:$G,'Controle de NFs Tomadas'!$E:$E,$A$1,'Controle de NFs Tomadas'!$F:$F,$A33,'Controle de NFs Tomadas'!$C:$C,LS$2)</f>
        <v>0</v>
      </c>
      <c r="LT33" s="154">
        <f>SUMIFS('Controle de NFs Tomadas'!$G:$G,'Controle de NFs Tomadas'!$E:$E,$A$1,'Controle de NFs Tomadas'!$F:$F,$A33,'Controle de NFs Tomadas'!$C:$C,LT$2)</f>
        <v>0</v>
      </c>
      <c r="LU33" s="154">
        <f>SUMIFS('Controle de NFs Tomadas'!$G:$G,'Controle de NFs Tomadas'!$E:$E,$A$1,'Controle de NFs Tomadas'!$F:$F,$A33,'Controle de NFs Tomadas'!$C:$C,LU$2)</f>
        <v>0</v>
      </c>
      <c r="LV33" s="154">
        <f>SUMIFS('Controle de NFs Tomadas'!$G:$G,'Controle de NFs Tomadas'!$E:$E,$A$1,'Controle de NFs Tomadas'!$F:$F,$A33,'Controle de NFs Tomadas'!$C:$C,LV$2)</f>
        <v>0</v>
      </c>
      <c r="LW33" s="154">
        <f>SUMIFS('Controle de NFs Tomadas'!$G:$G,'Controle de NFs Tomadas'!$E:$E,$A$1,'Controle de NFs Tomadas'!$F:$F,$A33,'Controle de NFs Tomadas'!$C:$C,LW$2)</f>
        <v>0</v>
      </c>
      <c r="LX33" s="154">
        <f>SUMIFS('Controle de NFs Tomadas'!$G:$G,'Controle de NFs Tomadas'!$E:$E,$A$1,'Controle de NFs Tomadas'!$F:$F,$A33,'Controle de NFs Tomadas'!$C:$C,LX$2)</f>
        <v>0</v>
      </c>
      <c r="LY33" s="154">
        <f>SUMIFS('Controle de NFs Tomadas'!$G:$G,'Controle de NFs Tomadas'!$E:$E,$A$1,'Controle de NFs Tomadas'!$F:$F,$A33,'Controle de NFs Tomadas'!$C:$C,LY$2)</f>
        <v>0</v>
      </c>
      <c r="LZ33" s="154">
        <f>SUMIFS('Controle de NFs Tomadas'!$G:$G,'Controle de NFs Tomadas'!$E:$E,$A$1,'Controle de NFs Tomadas'!$F:$F,$A33,'Controle de NFs Tomadas'!$C:$C,LZ$2)</f>
        <v>0</v>
      </c>
      <c r="MA33" s="154">
        <f>SUMIFS('Controle de NFs Tomadas'!$G:$G,'Controle de NFs Tomadas'!$E:$E,$A$1,'Controle de NFs Tomadas'!$F:$F,$A33,'Controle de NFs Tomadas'!$C:$C,MA$2)</f>
        <v>0</v>
      </c>
      <c r="MB33" s="154">
        <f>SUMIFS('Controle de NFs Tomadas'!$G:$G,'Controle de NFs Tomadas'!$E:$E,$A$1,'Controle de NFs Tomadas'!$F:$F,$A33,'Controle de NFs Tomadas'!$C:$C,MB$2)</f>
        <v>0</v>
      </c>
      <c r="MC33" s="154">
        <f>SUMIFS('Controle de NFs Tomadas'!$G:$G,'Controle de NFs Tomadas'!$E:$E,$A$1,'Controle de NFs Tomadas'!$F:$F,$A33,'Controle de NFs Tomadas'!$C:$C,MC$2)</f>
        <v>0</v>
      </c>
      <c r="MD33" s="154">
        <f>SUMIFS('Controle de NFs Tomadas'!$G:$G,'Controle de NFs Tomadas'!$E:$E,$A$1,'Controle de NFs Tomadas'!$F:$F,$A33,'Controle de NFs Tomadas'!$C:$C,MD$2)</f>
        <v>0</v>
      </c>
      <c r="ME33" s="154">
        <f>SUMIFS('Controle de NFs Tomadas'!$G:$G,'Controle de NFs Tomadas'!$E:$E,$A$1,'Controle de NFs Tomadas'!$F:$F,$A33,'Controle de NFs Tomadas'!$C:$C,ME$2)</f>
        <v>0</v>
      </c>
      <c r="MF33" s="154">
        <f>SUMIFS('Controle de NFs Tomadas'!$G:$G,'Controle de NFs Tomadas'!$E:$E,$A$1,'Controle de NFs Tomadas'!$F:$F,$A33,'Controle de NFs Tomadas'!$C:$C,MF$2)</f>
        <v>0</v>
      </c>
      <c r="MG33" s="154">
        <f>SUMIFS('Controle de NFs Tomadas'!$G:$G,'Controle de NFs Tomadas'!$E:$E,$A$1,'Controle de NFs Tomadas'!$F:$F,$A33,'Controle de NFs Tomadas'!$C:$C,MG$2)</f>
        <v>0</v>
      </c>
      <c r="MH33" s="154">
        <f>SUMIFS('Controle de NFs Tomadas'!$G:$G,'Controle de NFs Tomadas'!$E:$E,$A$1,'Controle de NFs Tomadas'!$F:$F,$A33,'Controle de NFs Tomadas'!$C:$C,MH$2)</f>
        <v>0</v>
      </c>
      <c r="MI33" s="154">
        <f>SUMIFS('Controle de NFs Tomadas'!$G:$G,'Controle de NFs Tomadas'!$E:$E,$A$1,'Controle de NFs Tomadas'!$F:$F,$A33,'Controle de NFs Tomadas'!$C:$C,MI$2)</f>
        <v>0</v>
      </c>
      <c r="MJ33" s="154">
        <f>SUMIFS('Controle de NFs Tomadas'!$G:$G,'Controle de NFs Tomadas'!$E:$E,$A$1,'Controle de NFs Tomadas'!$F:$F,$A33,'Controle de NFs Tomadas'!$C:$C,MJ$2)</f>
        <v>0</v>
      </c>
      <c r="MK33" s="154">
        <f>SUMIFS('Controle de NFs Tomadas'!$G:$G,'Controle de NFs Tomadas'!$E:$E,$A$1,'Controle de NFs Tomadas'!$F:$F,$A33,'Controle de NFs Tomadas'!$C:$C,MK$2)</f>
        <v>0</v>
      </c>
      <c r="ML33" s="154">
        <f>SUMIFS('Controle de NFs Tomadas'!$G:$G,'Controle de NFs Tomadas'!$E:$E,$A$1,'Controle de NFs Tomadas'!$F:$F,$A33,'Controle de NFs Tomadas'!$C:$C,ML$2)</f>
        <v>0</v>
      </c>
      <c r="MM33" s="154">
        <f>SUMIFS('Controle de NFs Tomadas'!$G:$G,'Controle de NFs Tomadas'!$E:$E,$A$1,'Controle de NFs Tomadas'!$F:$F,$A33,'Controle de NFs Tomadas'!$C:$C,MM$2)</f>
        <v>0</v>
      </c>
      <c r="MN33" s="154">
        <f>SUMIFS('Controle de NFs Tomadas'!$G:$G,'Controle de NFs Tomadas'!$E:$E,$A$1,'Controle de NFs Tomadas'!$F:$F,$A33,'Controle de NFs Tomadas'!$C:$C,MN$2)</f>
        <v>0</v>
      </c>
      <c r="MO33" s="154">
        <f>SUMIFS('Controle de NFs Tomadas'!$G:$G,'Controle de NFs Tomadas'!$E:$E,$A$1,'Controle de NFs Tomadas'!$F:$F,$A33,'Controle de NFs Tomadas'!$C:$C,MO$2)</f>
        <v>0</v>
      </c>
      <c r="MP33" s="154">
        <f>SUMIFS('Controle de NFs Tomadas'!$G:$G,'Controle de NFs Tomadas'!$E:$E,$A$1,'Controle de NFs Tomadas'!$F:$F,$A33,'Controle de NFs Tomadas'!$C:$C,MP$2)</f>
        <v>0</v>
      </c>
      <c r="MQ33" s="154">
        <f>SUMIFS('Controle de NFs Tomadas'!$G:$G,'Controle de NFs Tomadas'!$E:$E,$A$1,'Controle de NFs Tomadas'!$F:$F,$A33,'Controle de NFs Tomadas'!$C:$C,MQ$2)</f>
        <v>0</v>
      </c>
      <c r="MR33" s="154">
        <f>SUMIFS('Controle de NFs Tomadas'!$G:$G,'Controle de NFs Tomadas'!$E:$E,$A$1,'Controle de NFs Tomadas'!$F:$F,$A33,'Controle de NFs Tomadas'!$C:$C,MR$2)</f>
        <v>0</v>
      </c>
      <c r="MS33" s="154">
        <f>SUMIFS('Controle de NFs Tomadas'!$G:$G,'Controle de NFs Tomadas'!$E:$E,$A$1,'Controle de NFs Tomadas'!$F:$F,$A33,'Controle de NFs Tomadas'!$C:$C,MS$2)</f>
        <v>0</v>
      </c>
      <c r="MT33" s="154">
        <f>SUMIFS('Controle de NFs Tomadas'!$G:$G,'Controle de NFs Tomadas'!$E:$E,$A$1,'Controle de NFs Tomadas'!$F:$F,$A33,'Controle de NFs Tomadas'!$C:$C,MT$2)</f>
        <v>0</v>
      </c>
      <c r="MU33" s="154">
        <f>SUMIFS('Controle de NFs Tomadas'!$G:$G,'Controle de NFs Tomadas'!$E:$E,$A$1,'Controle de NFs Tomadas'!$F:$F,$A33,'Controle de NFs Tomadas'!$C:$C,MU$2)</f>
        <v>0</v>
      </c>
      <c r="MV33" s="154">
        <f>SUMIFS('Controle de NFs Tomadas'!$G:$G,'Controle de NFs Tomadas'!$E:$E,$A$1,'Controle de NFs Tomadas'!$F:$F,$A33,'Controle de NFs Tomadas'!$C:$C,MV$2)</f>
        <v>0</v>
      </c>
      <c r="MW33" s="154">
        <f>SUMIFS('Controle de NFs Tomadas'!$G:$G,'Controle de NFs Tomadas'!$E:$E,$A$1,'Controle de NFs Tomadas'!$F:$F,$A33,'Controle de NFs Tomadas'!$C:$C,MW$2)</f>
        <v>0</v>
      </c>
      <c r="MX33" s="154">
        <f>SUMIFS('Controle de NFs Tomadas'!$G:$G,'Controle de NFs Tomadas'!$E:$E,$A$1,'Controle de NFs Tomadas'!$F:$F,$A33,'Controle de NFs Tomadas'!$C:$C,MX$2)</f>
        <v>0</v>
      </c>
      <c r="MY33" s="154">
        <f>SUMIFS('Controle de NFs Tomadas'!$G:$G,'Controle de NFs Tomadas'!$E:$E,$A$1,'Controle de NFs Tomadas'!$F:$F,$A33,'Controle de NFs Tomadas'!$C:$C,MY$2)</f>
        <v>0</v>
      </c>
      <c r="MZ33" s="154">
        <f>SUMIFS('Controle de NFs Tomadas'!$G:$G,'Controle de NFs Tomadas'!$E:$E,$A$1,'Controle de NFs Tomadas'!$F:$F,$A33,'Controle de NFs Tomadas'!$C:$C,MZ$2)</f>
        <v>0</v>
      </c>
      <c r="NA33" s="154">
        <f>SUMIFS('Controle de NFs Tomadas'!$G:$G,'Controle de NFs Tomadas'!$E:$E,$A$1,'Controle de NFs Tomadas'!$F:$F,$A33,'Controle de NFs Tomadas'!$C:$C,NA$2)</f>
        <v>0</v>
      </c>
      <c r="NB33" s="154">
        <f>SUMIFS('Controle de NFs Tomadas'!$G:$G,'Controle de NFs Tomadas'!$E:$E,$A$1,'Controle de NFs Tomadas'!$F:$F,$A33,'Controle de NFs Tomadas'!$C:$C,NB$2)</f>
        <v>0</v>
      </c>
      <c r="NC33" s="154">
        <f>SUMIFS('Controle de NFs Tomadas'!$G:$G,'Controle de NFs Tomadas'!$E:$E,$A$1,'Controle de NFs Tomadas'!$F:$F,$A33,'Controle de NFs Tomadas'!$C:$C,NC$2)</f>
        <v>0</v>
      </c>
      <c r="ND33" s="154">
        <f>SUMIFS('Controle de NFs Tomadas'!$G:$G,'Controle de NFs Tomadas'!$E:$E,$A$1,'Controle de NFs Tomadas'!$F:$F,$A33,'Controle de NFs Tomadas'!$C:$C,ND$2)</f>
        <v>0</v>
      </c>
      <c r="NE33" s="154">
        <f>SUMIFS('Controle de NFs Tomadas'!$G:$G,'Controle de NFs Tomadas'!$E:$E,$A$1,'Controle de NFs Tomadas'!$F:$F,$A33,'Controle de NFs Tomadas'!$C:$C,NE$2)</f>
        <v>0</v>
      </c>
      <c r="NF33" s="154">
        <f>SUMIFS('Controle de NFs Tomadas'!$G:$G,'Controle de NFs Tomadas'!$E:$E,$A$1,'Controle de NFs Tomadas'!$F:$F,$A33,'Controle de NFs Tomadas'!$C:$C,NF$2)</f>
        <v>0</v>
      </c>
      <c r="NG33" s="154">
        <f>SUMIFS('Controle de NFs Tomadas'!$G:$G,'Controle de NFs Tomadas'!$E:$E,$A$1,'Controle de NFs Tomadas'!$F:$F,$A33,'Controle de NFs Tomadas'!$C:$C,NG$2)</f>
        <v>0</v>
      </c>
      <c r="NH33" s="154">
        <f>SUMIFS('Controle de NFs Tomadas'!$G:$G,'Controle de NFs Tomadas'!$E:$E,$A$1,'Controle de NFs Tomadas'!$F:$F,$A33,'Controle de NFs Tomadas'!$C:$C,NH$2)</f>
        <v>0</v>
      </c>
      <c r="NI33" s="154">
        <f>SUMIFS('Controle de NFs Tomadas'!$G:$G,'Controle de NFs Tomadas'!$E:$E,$A$1,'Controle de NFs Tomadas'!$F:$F,$A33,'Controle de NFs Tomadas'!$C:$C,NI$2)</f>
        <v>0</v>
      </c>
      <c r="NJ33" s="154">
        <f>SUMIFS('Controle de NFs Tomadas'!$G:$G,'Controle de NFs Tomadas'!$E:$E,$A$1,'Controle de NFs Tomadas'!$F:$F,$A33,'Controle de NFs Tomadas'!$C:$C,NJ$2)</f>
        <v>0</v>
      </c>
      <c r="NK33" s="154">
        <f>SUMIFS('Controle de NFs Tomadas'!$G:$G,'Controle de NFs Tomadas'!$E:$E,$A$1,'Controle de NFs Tomadas'!$F:$F,$A33,'Controle de NFs Tomadas'!$C:$C,NK$2)</f>
        <v>0</v>
      </c>
      <c r="NL33" s="154">
        <f>SUMIFS('Controle de NFs Tomadas'!$G:$G,'Controle de NFs Tomadas'!$E:$E,$A$1,'Controle de NFs Tomadas'!$F:$F,$A33,'Controle de NFs Tomadas'!$C:$C,NL$2)</f>
        <v>0</v>
      </c>
      <c r="NM33" s="154">
        <f>SUMIFS('Controle de NFs Tomadas'!$G:$G,'Controle de NFs Tomadas'!$E:$E,$A$1,'Controle de NFs Tomadas'!$F:$F,$A33,'Controle de NFs Tomadas'!$C:$C,NM$2)</f>
        <v>0</v>
      </c>
      <c r="NN33" s="154">
        <f>SUMIFS('Controle de NFs Tomadas'!$G:$G,'Controle de NFs Tomadas'!$E:$E,$A$1,'Controle de NFs Tomadas'!$F:$F,$A33,'Controle de NFs Tomadas'!$C:$C,NN$2)</f>
        <v>0</v>
      </c>
      <c r="NO33" s="154">
        <f>SUMIFS('Controle de NFs Tomadas'!$G:$G,'Controle de NFs Tomadas'!$E:$E,$A$1,'Controle de NFs Tomadas'!$F:$F,$A33,'Controle de NFs Tomadas'!$C:$C,NO$2)</f>
        <v>0</v>
      </c>
      <c r="NP33" s="154">
        <f>SUMIFS('Controle de NFs Tomadas'!$G:$G,'Controle de NFs Tomadas'!$E:$E,$A$1,'Controle de NFs Tomadas'!$F:$F,$A33,'Controle de NFs Tomadas'!$C:$C,NP$2)</f>
        <v>0</v>
      </c>
      <c r="NQ33" s="154">
        <f>SUMIFS('Controle de NFs Tomadas'!$G:$G,'Controle de NFs Tomadas'!$E:$E,$A$1,'Controle de NFs Tomadas'!$F:$F,$A33,'Controle de NFs Tomadas'!$C:$C,NQ$2)</f>
        <v>0</v>
      </c>
      <c r="NR33" s="154">
        <f>SUMIFS('Controle de NFs Tomadas'!$G:$G,'Controle de NFs Tomadas'!$E:$E,$A$1,'Controle de NFs Tomadas'!$F:$F,$A33,'Controle de NFs Tomadas'!$C:$C,NR$2)</f>
        <v>0</v>
      </c>
      <c r="NS33" s="154">
        <f>SUMIFS('Controle de NFs Tomadas'!$G:$G,'Controle de NFs Tomadas'!$E:$E,$A$1,'Controle de NFs Tomadas'!$F:$F,$A33,'Controle de NFs Tomadas'!$C:$C,NS$2)</f>
        <v>0</v>
      </c>
      <c r="NT33" s="154">
        <f>SUMIFS('Controle de NFs Tomadas'!$G:$G,'Controle de NFs Tomadas'!$E:$E,$A$1,'Controle de NFs Tomadas'!$F:$F,$A33,'Controle de NFs Tomadas'!$C:$C,NT$2)</f>
        <v>0</v>
      </c>
      <c r="NU33" s="154">
        <f>SUMIFS('Controle de NFs Tomadas'!$G:$G,'Controle de NFs Tomadas'!$E:$E,$A$1,'Controle de NFs Tomadas'!$F:$F,$A33,'Controle de NFs Tomadas'!$C:$C,NU$2)</f>
        <v>0</v>
      </c>
      <c r="NV33" s="154">
        <f>SUMIFS('Controle de NFs Tomadas'!$G:$G,'Controle de NFs Tomadas'!$E:$E,$A$1,'Controle de NFs Tomadas'!$F:$F,$A33,'Controle de NFs Tomadas'!$C:$C,NV$2)</f>
        <v>0</v>
      </c>
      <c r="NW33" s="154">
        <f>SUMIFS('Controle de NFs Tomadas'!$G:$G,'Controle de NFs Tomadas'!$E:$E,$A$1,'Controle de NFs Tomadas'!$F:$F,$A33,'Controle de NFs Tomadas'!$C:$C,NW$2)</f>
        <v>0</v>
      </c>
      <c r="NX33" s="154">
        <f>SUMIFS('Controle de NFs Tomadas'!$G:$G,'Controle de NFs Tomadas'!$E:$E,$A$1,'Controle de NFs Tomadas'!$F:$F,$A33,'Controle de NFs Tomadas'!$C:$C,NX$2)</f>
        <v>0</v>
      </c>
      <c r="NY33" s="154">
        <f>SUMIFS('Controle de NFs Tomadas'!$G:$G,'Controle de NFs Tomadas'!$E:$E,$A$1,'Controle de NFs Tomadas'!$F:$F,$A33,'Controle de NFs Tomadas'!$C:$C,NY$2)</f>
        <v>0</v>
      </c>
      <c r="NZ33" s="154">
        <f>SUMIFS('Controle de NFs Tomadas'!$G:$G,'Controle de NFs Tomadas'!$E:$E,$A$1,'Controle de NFs Tomadas'!$F:$F,$A33,'Controle de NFs Tomadas'!$C:$C,NZ$2)</f>
        <v>0</v>
      </c>
      <c r="OA33" s="154">
        <f>SUMIFS('Controle de NFs Tomadas'!$G:$G,'Controle de NFs Tomadas'!$E:$E,$A$1,'Controle de NFs Tomadas'!$F:$F,$A33,'Controle de NFs Tomadas'!$C:$C,OA$2)</f>
        <v>0</v>
      </c>
      <c r="OB33" s="154">
        <f>SUMIFS('Controle de NFs Tomadas'!$G:$G,'Controle de NFs Tomadas'!$E:$E,$A$1,'Controle de NFs Tomadas'!$F:$F,$A33,'Controle de NFs Tomadas'!$C:$C,OB$2)</f>
        <v>0</v>
      </c>
      <c r="OC33" s="154">
        <f>SUMIFS('Controle de NFs Tomadas'!$G:$G,'Controle de NFs Tomadas'!$E:$E,$A$1,'Controle de NFs Tomadas'!$F:$F,$A33,'Controle de NFs Tomadas'!$C:$C,OC$2)</f>
        <v>0</v>
      </c>
      <c r="OD33" s="154">
        <f>SUMIFS('Controle de NFs Tomadas'!$G:$G,'Controle de NFs Tomadas'!$E:$E,$A$1,'Controle de NFs Tomadas'!$F:$F,$A33,'Controle de NFs Tomadas'!$C:$C,OD$2)</f>
        <v>0</v>
      </c>
      <c r="OE33" s="154">
        <f>SUMIFS('Controle de NFs Tomadas'!$G:$G,'Controle de NFs Tomadas'!$E:$E,$A$1,'Controle de NFs Tomadas'!$F:$F,$A33,'Controle de NFs Tomadas'!$C:$C,OE$2)</f>
        <v>0</v>
      </c>
      <c r="OF33" s="154">
        <f>SUMIFS('Controle de NFs Tomadas'!$G:$G,'Controle de NFs Tomadas'!$E:$E,$A$1,'Controle de NFs Tomadas'!$F:$F,$A33,'Controle de NFs Tomadas'!$C:$C,OF$2)</f>
        <v>0</v>
      </c>
      <c r="OG33" s="154">
        <f>SUMIFS('Controle de NFs Tomadas'!$G:$G,'Controle de NFs Tomadas'!$E:$E,$A$1,'Controle de NFs Tomadas'!$F:$F,$A33,'Controle de NFs Tomadas'!$C:$C,OG$2)</f>
        <v>0</v>
      </c>
      <c r="OH33" s="154">
        <f>SUMIFS('Controle de NFs Tomadas'!$G:$G,'Controle de NFs Tomadas'!$E:$E,$A$1,'Controle de NFs Tomadas'!$F:$F,$A33,'Controle de NFs Tomadas'!$C:$C,OH$2)</f>
        <v>0</v>
      </c>
      <c r="OI33" s="154">
        <f>SUMIFS('Controle de NFs Tomadas'!$G:$G,'Controle de NFs Tomadas'!$E:$E,$A$1,'Controle de NFs Tomadas'!$F:$F,$A33,'Controle de NFs Tomadas'!$C:$C,OI$2)</f>
        <v>0</v>
      </c>
      <c r="OJ33" s="154">
        <f>SUMIFS('Controle de NFs Tomadas'!$G:$G,'Controle de NFs Tomadas'!$E:$E,$A$1,'Controle de NFs Tomadas'!$F:$F,$A33,'Controle de NFs Tomadas'!$C:$C,OJ$2)</f>
        <v>0</v>
      </c>
      <c r="OK33" s="154">
        <f>SUMIFS('Controle de NFs Tomadas'!$G:$G,'Controle de NFs Tomadas'!$E:$E,$A$1,'Controle de NFs Tomadas'!$F:$F,$A33,'Controle de NFs Tomadas'!$C:$C,OK$2)</f>
        <v>0</v>
      </c>
      <c r="OL33" s="154">
        <f>SUMIFS('Controle de NFs Tomadas'!$G:$G,'Controle de NFs Tomadas'!$E:$E,$A$1,'Controle de NFs Tomadas'!$F:$F,$A33,'Controle de NFs Tomadas'!$C:$C,OL$2)</f>
        <v>0</v>
      </c>
      <c r="OM33" s="154">
        <f>SUMIFS('Controle de NFs Tomadas'!$G:$G,'Controle de NFs Tomadas'!$E:$E,$A$1,'Controle de NFs Tomadas'!$F:$F,$A33,'Controle de NFs Tomadas'!$C:$C,OM$2)</f>
        <v>0</v>
      </c>
      <c r="ON33" s="154">
        <f>SUMIFS('Controle de NFs Tomadas'!$G:$G,'Controle de NFs Tomadas'!$E:$E,$A$1,'Controle de NFs Tomadas'!$F:$F,$A33,'Controle de NFs Tomadas'!$C:$C,ON$2)</f>
        <v>0</v>
      </c>
      <c r="OO33" s="154">
        <f>SUMIFS('Controle de NFs Tomadas'!$G:$G,'Controle de NFs Tomadas'!$E:$E,$A$1,'Controle de NFs Tomadas'!$F:$F,$A33,'Controle de NFs Tomadas'!$C:$C,OO$2)</f>
        <v>0</v>
      </c>
      <c r="OP33" s="154">
        <f>SUMIFS('Controle de NFs Tomadas'!$G:$G,'Controle de NFs Tomadas'!$E:$E,$A$1,'Controle de NFs Tomadas'!$F:$F,$A33,'Controle de NFs Tomadas'!$C:$C,OP$2)</f>
        <v>0</v>
      </c>
      <c r="OQ33" s="154">
        <f>SUMIFS('Controle de NFs Tomadas'!$G:$G,'Controle de NFs Tomadas'!$E:$E,$A$1,'Controle de NFs Tomadas'!$F:$F,$A33,'Controle de NFs Tomadas'!$C:$C,OQ$2)</f>
        <v>0</v>
      </c>
      <c r="OR33" s="154">
        <f>SUMIFS('Controle de NFs Tomadas'!$G:$G,'Controle de NFs Tomadas'!$E:$E,$A$1,'Controle de NFs Tomadas'!$F:$F,$A33,'Controle de NFs Tomadas'!$C:$C,OR$2)</f>
        <v>0</v>
      </c>
      <c r="OS33" s="154">
        <f>SUMIFS('Controle de NFs Tomadas'!$G:$G,'Controle de NFs Tomadas'!$E:$E,$A$1,'Controle de NFs Tomadas'!$F:$F,$A33,'Controle de NFs Tomadas'!$C:$C,OS$2)</f>
        <v>0</v>
      </c>
      <c r="OT33" s="154">
        <f>SUMIFS('Controle de NFs Tomadas'!$G:$G,'Controle de NFs Tomadas'!$E:$E,$A$1,'Controle de NFs Tomadas'!$F:$F,$A33,'Controle de NFs Tomadas'!$C:$C,OT$2)</f>
        <v>0</v>
      </c>
      <c r="OU33" s="154">
        <f>SUMIFS('Controle de NFs Tomadas'!$G:$G,'Controle de NFs Tomadas'!$E:$E,$A$1,'Controle de NFs Tomadas'!$F:$F,$A33,'Controle de NFs Tomadas'!$C:$C,OU$2)</f>
        <v>0</v>
      </c>
      <c r="OV33" s="154">
        <f>SUMIFS('Controle de NFs Tomadas'!$G:$G,'Controle de NFs Tomadas'!$E:$E,$A$1,'Controle de NFs Tomadas'!$F:$F,$A33,'Controle de NFs Tomadas'!$C:$C,OV$2)</f>
        <v>0</v>
      </c>
      <c r="OW33" s="154">
        <f>SUMIFS('Controle de NFs Tomadas'!$G:$G,'Controle de NFs Tomadas'!$E:$E,$A$1,'Controle de NFs Tomadas'!$F:$F,$A33,'Controle de NFs Tomadas'!$C:$C,OW$2)</f>
        <v>0</v>
      </c>
      <c r="OX33" s="154">
        <f>SUMIFS('Controle de NFs Tomadas'!$G:$G,'Controle de NFs Tomadas'!$E:$E,$A$1,'Controle de NFs Tomadas'!$F:$F,$A33,'Controle de NFs Tomadas'!$C:$C,OX$2)</f>
        <v>0</v>
      </c>
      <c r="OY33" s="154">
        <f>SUMIFS('Controle de NFs Tomadas'!$G:$G,'Controle de NFs Tomadas'!$E:$E,$A$1,'Controle de NFs Tomadas'!$F:$F,$A33,'Controle de NFs Tomadas'!$C:$C,OY$2)</f>
        <v>0</v>
      </c>
      <c r="OZ33" s="154">
        <f>SUMIFS('Controle de NFs Tomadas'!$G:$G,'Controle de NFs Tomadas'!$E:$E,$A$1,'Controle de NFs Tomadas'!$F:$F,$A33,'Controle de NFs Tomadas'!$C:$C,OZ$2)</f>
        <v>0</v>
      </c>
      <c r="PA33" s="154">
        <f>SUMIFS('Controle de NFs Tomadas'!$G:$G,'Controle de NFs Tomadas'!$E:$E,$A$1,'Controle de NFs Tomadas'!$F:$F,$A33,'Controle de NFs Tomadas'!$C:$C,PA$2)</f>
        <v>0</v>
      </c>
      <c r="PB33" s="154">
        <f>SUMIFS('Controle de NFs Tomadas'!$G:$G,'Controle de NFs Tomadas'!$E:$E,$A$1,'Controle de NFs Tomadas'!$F:$F,$A33,'Controle de NFs Tomadas'!$C:$C,PB$2)</f>
        <v>0</v>
      </c>
      <c r="PC33" s="154">
        <f>SUMIFS('Controle de NFs Tomadas'!$G:$G,'Controle de NFs Tomadas'!$E:$E,$A$1,'Controle de NFs Tomadas'!$F:$F,$A33,'Controle de NFs Tomadas'!$C:$C,PC$2)</f>
        <v>0</v>
      </c>
      <c r="PD33" s="154">
        <f>SUMIFS('Controle de NFs Tomadas'!$G:$G,'Controle de NFs Tomadas'!$E:$E,$A$1,'Controle de NFs Tomadas'!$F:$F,$A33,'Controle de NFs Tomadas'!$C:$C,PD$2)</f>
        <v>0</v>
      </c>
      <c r="PE33" s="154">
        <f>SUMIFS('Controle de NFs Tomadas'!$G:$G,'Controle de NFs Tomadas'!$E:$E,$A$1,'Controle de NFs Tomadas'!$F:$F,$A33,'Controle de NFs Tomadas'!$C:$C,PE$2)</f>
        <v>0</v>
      </c>
      <c r="PF33" s="154">
        <f>SUMIFS('Controle de NFs Tomadas'!$G:$G,'Controle de NFs Tomadas'!$E:$E,$A$1,'Controle de NFs Tomadas'!$F:$F,$A33,'Controle de NFs Tomadas'!$C:$C,PF$2)</f>
        <v>0</v>
      </c>
      <c r="PG33" s="154">
        <f>SUMIFS('Controle de NFs Tomadas'!$G:$G,'Controle de NFs Tomadas'!$E:$E,$A$1,'Controle de NFs Tomadas'!$F:$F,$A33,'Controle de NFs Tomadas'!$C:$C,PG$2)</f>
        <v>0</v>
      </c>
      <c r="PH33" s="154">
        <f>SUMIFS('Controle de NFs Tomadas'!$G:$G,'Controle de NFs Tomadas'!$E:$E,$A$1,'Controle de NFs Tomadas'!$F:$F,$A33,'Controle de NFs Tomadas'!$C:$C,PH$2)</f>
        <v>0</v>
      </c>
      <c r="PI33" s="154">
        <f>SUMIFS('Controle de NFs Tomadas'!$G:$G,'Controle de NFs Tomadas'!$E:$E,$A$1,'Controle de NFs Tomadas'!$F:$F,$A33,'Controle de NFs Tomadas'!$C:$C,PI$2)</f>
        <v>0</v>
      </c>
      <c r="PJ33" s="154">
        <f>SUMIFS('Controle de NFs Tomadas'!$G:$G,'Controle de NFs Tomadas'!$E:$E,$A$1,'Controle de NFs Tomadas'!$F:$F,$A33,'Controle de NFs Tomadas'!$C:$C,PJ$2)</f>
        <v>0</v>
      </c>
      <c r="PK33" s="154">
        <f>SUMIFS('Controle de NFs Tomadas'!$G:$G,'Controle de NFs Tomadas'!$E:$E,$A$1,'Controle de NFs Tomadas'!$F:$F,$A33,'Controle de NFs Tomadas'!$C:$C,PK$2)</f>
        <v>0</v>
      </c>
      <c r="PL33" s="154">
        <f>SUMIFS('Controle de NFs Tomadas'!$G:$G,'Controle de NFs Tomadas'!$E:$E,$A$1,'Controle de NFs Tomadas'!$F:$F,$A33,'Controle de NFs Tomadas'!$C:$C,PL$2)</f>
        <v>0</v>
      </c>
      <c r="PM33" s="154">
        <f>SUMIFS('Controle de NFs Tomadas'!$G:$G,'Controle de NFs Tomadas'!$E:$E,$A$1,'Controle de NFs Tomadas'!$F:$F,$A33,'Controle de NFs Tomadas'!$C:$C,PM$2)</f>
        <v>0</v>
      </c>
      <c r="PN33" s="154">
        <f>SUMIFS('Controle de NFs Tomadas'!$G:$G,'Controle de NFs Tomadas'!$E:$E,$A$1,'Controle de NFs Tomadas'!$F:$F,$A33,'Controle de NFs Tomadas'!$C:$C,PN$2)</f>
        <v>0</v>
      </c>
      <c r="PO33" s="154">
        <f>SUMIFS('Controle de NFs Tomadas'!$G:$G,'Controle de NFs Tomadas'!$E:$E,$A$1,'Controle de NFs Tomadas'!$F:$F,$A33,'Controle de NFs Tomadas'!$C:$C,PO$2)</f>
        <v>0</v>
      </c>
      <c r="PP33" s="154">
        <f>SUMIFS('Controle de NFs Tomadas'!$G:$G,'Controle de NFs Tomadas'!$E:$E,$A$1,'Controle de NFs Tomadas'!$F:$F,$A33,'Controle de NFs Tomadas'!$C:$C,PP$2)</f>
        <v>0</v>
      </c>
      <c r="PQ33" s="154">
        <f>SUMIFS('Controle de NFs Tomadas'!$G:$G,'Controle de NFs Tomadas'!$E:$E,$A$1,'Controle de NFs Tomadas'!$F:$F,$A33,'Controle de NFs Tomadas'!$C:$C,PQ$2)</f>
        <v>0</v>
      </c>
      <c r="PR33" s="154">
        <f>SUMIFS('Controle de NFs Tomadas'!$G:$G,'Controle de NFs Tomadas'!$E:$E,$A$1,'Controle de NFs Tomadas'!$F:$F,$A33,'Controle de NFs Tomadas'!$C:$C,PR$2)</f>
        <v>0</v>
      </c>
      <c r="PS33" s="154">
        <f>SUMIFS('Controle de NFs Tomadas'!$G:$G,'Controle de NFs Tomadas'!$E:$E,$A$1,'Controle de NFs Tomadas'!$F:$F,$A33,'Controle de NFs Tomadas'!$C:$C,PS$2)</f>
        <v>0</v>
      </c>
      <c r="PT33" s="154">
        <f>SUMIFS('Controle de NFs Tomadas'!$G:$G,'Controle de NFs Tomadas'!$E:$E,$A$1,'Controle de NFs Tomadas'!$F:$F,$A33,'Controle de NFs Tomadas'!$C:$C,PT$2)</f>
        <v>0</v>
      </c>
      <c r="PU33" s="154">
        <f>SUMIFS('Controle de NFs Tomadas'!$G:$G,'Controle de NFs Tomadas'!$E:$E,$A$1,'Controle de NFs Tomadas'!$F:$F,$A33,'Controle de NFs Tomadas'!$C:$C,PU$2)</f>
        <v>0</v>
      </c>
      <c r="PV33" s="154">
        <f>SUMIFS('Controle de NFs Tomadas'!$G:$G,'Controle de NFs Tomadas'!$E:$E,$A$1,'Controle de NFs Tomadas'!$F:$F,$A33,'Controle de NFs Tomadas'!$C:$C,PV$2)</f>
        <v>0</v>
      </c>
      <c r="PW33" s="154">
        <f>SUMIFS('Controle de NFs Tomadas'!$G:$G,'Controle de NFs Tomadas'!$E:$E,$A$1,'Controle de NFs Tomadas'!$F:$F,$A33,'Controle de NFs Tomadas'!$C:$C,PW$2)</f>
        <v>0</v>
      </c>
      <c r="PX33" s="154">
        <f>SUMIFS('Controle de NFs Tomadas'!$G:$G,'Controle de NFs Tomadas'!$E:$E,$A$1,'Controle de NFs Tomadas'!$F:$F,$A33,'Controle de NFs Tomadas'!$C:$C,PX$2)</f>
        <v>0</v>
      </c>
      <c r="PY33" s="154">
        <f>SUMIFS('Controle de NFs Tomadas'!$G:$G,'Controle de NFs Tomadas'!$E:$E,$A$1,'Controle de NFs Tomadas'!$F:$F,$A33,'Controle de NFs Tomadas'!$C:$C,PY$2)</f>
        <v>0</v>
      </c>
      <c r="PZ33" s="154">
        <f>SUMIFS('Controle de NFs Tomadas'!$G:$G,'Controle de NFs Tomadas'!$E:$E,$A$1,'Controle de NFs Tomadas'!$F:$F,$A33,'Controle de NFs Tomadas'!$C:$C,PZ$2)</f>
        <v>0</v>
      </c>
      <c r="QA33" s="154">
        <f>SUMIFS('Controle de NFs Tomadas'!$G:$G,'Controle de NFs Tomadas'!$E:$E,$A$1,'Controle de NFs Tomadas'!$F:$F,$A33,'Controle de NFs Tomadas'!$C:$C,QA$2)</f>
        <v>0</v>
      </c>
      <c r="QB33" s="154">
        <f>SUMIFS('Controle de NFs Tomadas'!$G:$G,'Controle de NFs Tomadas'!$E:$E,$A$1,'Controle de NFs Tomadas'!$F:$F,$A33,'Controle de NFs Tomadas'!$C:$C,QB$2)</f>
        <v>0</v>
      </c>
      <c r="QC33" s="154">
        <f>SUMIFS('Controle de NFs Tomadas'!$G:$G,'Controle de NFs Tomadas'!$E:$E,$A$1,'Controle de NFs Tomadas'!$F:$F,$A33,'Controle de NFs Tomadas'!$C:$C,QC$2)</f>
        <v>0</v>
      </c>
      <c r="QD33" s="154">
        <f>SUMIFS('Controle de NFs Tomadas'!$G:$G,'Controle de NFs Tomadas'!$E:$E,$A$1,'Controle de NFs Tomadas'!$F:$F,$A33,'Controle de NFs Tomadas'!$C:$C,QD$2)</f>
        <v>0</v>
      </c>
      <c r="QE33" s="154">
        <f>SUMIFS('Controle de NFs Tomadas'!$G:$G,'Controle de NFs Tomadas'!$E:$E,$A$1,'Controle de NFs Tomadas'!$F:$F,$A33,'Controle de NFs Tomadas'!$C:$C,QE$2)</f>
        <v>0</v>
      </c>
      <c r="QF33" s="154">
        <f>SUMIFS('Controle de NFs Tomadas'!$G:$G,'Controle de NFs Tomadas'!$E:$E,$A$1,'Controle de NFs Tomadas'!$F:$F,$A33,'Controle de NFs Tomadas'!$C:$C,QF$2)</f>
        <v>0</v>
      </c>
      <c r="QG33" s="154">
        <f>SUMIFS('Controle de NFs Tomadas'!$G:$G,'Controle de NFs Tomadas'!$E:$E,$A$1,'Controle de NFs Tomadas'!$F:$F,$A33,'Controle de NFs Tomadas'!$C:$C,QG$2)</f>
        <v>0</v>
      </c>
      <c r="QH33" s="154">
        <f>SUMIFS('Controle de NFs Tomadas'!$G:$G,'Controle de NFs Tomadas'!$E:$E,$A$1,'Controle de NFs Tomadas'!$F:$F,$A33,'Controle de NFs Tomadas'!$C:$C,QH$2)</f>
        <v>0</v>
      </c>
      <c r="QI33" s="154">
        <f>SUMIFS('Controle de NFs Tomadas'!$G:$G,'Controle de NFs Tomadas'!$E:$E,$A$1,'Controle de NFs Tomadas'!$F:$F,$A33,'Controle de NFs Tomadas'!$C:$C,QI$2)</f>
        <v>0</v>
      </c>
      <c r="QJ33" s="154">
        <f>SUMIFS('Controle de NFs Tomadas'!$G:$G,'Controle de NFs Tomadas'!$E:$E,$A$1,'Controle de NFs Tomadas'!$F:$F,$A33,'Controle de NFs Tomadas'!$C:$C,QJ$2)</f>
        <v>0</v>
      </c>
      <c r="QK33" s="154">
        <f>SUMIFS('Controle de NFs Tomadas'!$G:$G,'Controle de NFs Tomadas'!$E:$E,$A$1,'Controle de NFs Tomadas'!$F:$F,$A33,'Controle de NFs Tomadas'!$C:$C,QK$2)</f>
        <v>0</v>
      </c>
      <c r="QL33" s="154">
        <f>SUMIFS('Controle de NFs Tomadas'!$G:$G,'Controle de NFs Tomadas'!$E:$E,$A$1,'Controle de NFs Tomadas'!$F:$F,$A33,'Controle de NFs Tomadas'!$C:$C,QL$2)</f>
        <v>0</v>
      </c>
      <c r="QM33" s="154">
        <f>SUMIFS('Controle de NFs Tomadas'!$G:$G,'Controle de NFs Tomadas'!$E:$E,$A$1,'Controle de NFs Tomadas'!$F:$F,$A33,'Controle de NFs Tomadas'!$C:$C,QM$2)</f>
        <v>0</v>
      </c>
      <c r="QN33" s="154">
        <f>SUMIFS('Controle de NFs Tomadas'!$G:$G,'Controle de NFs Tomadas'!$E:$E,$A$1,'Controle de NFs Tomadas'!$F:$F,$A33,'Controle de NFs Tomadas'!$C:$C,QN$2)</f>
        <v>0</v>
      </c>
      <c r="QO33" s="154">
        <f>SUMIFS('Controle de NFs Tomadas'!$G:$G,'Controle de NFs Tomadas'!$E:$E,$A$1,'Controle de NFs Tomadas'!$F:$F,$A33,'Controle de NFs Tomadas'!$C:$C,QO$2)</f>
        <v>0</v>
      </c>
      <c r="QP33" s="154">
        <f>SUMIFS('Controle de NFs Tomadas'!$G:$G,'Controle de NFs Tomadas'!$E:$E,$A$1,'Controle de NFs Tomadas'!$F:$F,$A33,'Controle de NFs Tomadas'!$C:$C,QP$2)</f>
        <v>0</v>
      </c>
      <c r="QQ33" s="154">
        <f>SUMIFS('Controle de NFs Tomadas'!$G:$G,'Controle de NFs Tomadas'!$E:$E,$A$1,'Controle de NFs Tomadas'!$F:$F,$A33,'Controle de NFs Tomadas'!$C:$C,QQ$2)</f>
        <v>0</v>
      </c>
      <c r="QR33" s="154">
        <f>SUMIFS('Controle de NFs Tomadas'!$G:$G,'Controle de NFs Tomadas'!$E:$E,$A$1,'Controle de NFs Tomadas'!$F:$F,$A33,'Controle de NFs Tomadas'!$C:$C,QR$2)</f>
        <v>0</v>
      </c>
      <c r="QS33" s="154">
        <f>SUMIFS('Controle de NFs Tomadas'!$G:$G,'Controle de NFs Tomadas'!$E:$E,$A$1,'Controle de NFs Tomadas'!$F:$F,$A33,'Controle de NFs Tomadas'!$C:$C,QS$2)</f>
        <v>0</v>
      </c>
      <c r="QT33" s="154">
        <f>SUMIFS('Controle de NFs Tomadas'!$G:$G,'Controle de NFs Tomadas'!$E:$E,$A$1,'Controle de NFs Tomadas'!$F:$F,$A33,'Controle de NFs Tomadas'!$C:$C,QT$2)</f>
        <v>0</v>
      </c>
      <c r="QU33" s="154">
        <f>SUMIFS('Controle de NFs Tomadas'!$G:$G,'Controle de NFs Tomadas'!$E:$E,$A$1,'Controle de NFs Tomadas'!$F:$F,$A33,'Controle de NFs Tomadas'!$C:$C,QU$2)</f>
        <v>0</v>
      </c>
      <c r="QV33" s="154">
        <f>SUMIFS('Controle de NFs Tomadas'!$G:$G,'Controle de NFs Tomadas'!$E:$E,$A$1,'Controle de NFs Tomadas'!$F:$F,$A33,'Controle de NFs Tomadas'!$C:$C,QV$2)</f>
        <v>0</v>
      </c>
      <c r="QW33" s="154">
        <f>SUMIFS('Controle de NFs Tomadas'!$G:$G,'Controle de NFs Tomadas'!$E:$E,$A$1,'Controle de NFs Tomadas'!$F:$F,$A33,'Controle de NFs Tomadas'!$C:$C,QW$2)</f>
        <v>0</v>
      </c>
      <c r="QX33" s="154">
        <f>SUMIFS('Controle de NFs Tomadas'!$G:$G,'Controle de NFs Tomadas'!$E:$E,$A$1,'Controle de NFs Tomadas'!$F:$F,$A33,'Controle de NFs Tomadas'!$C:$C,QX$2)</f>
        <v>0</v>
      </c>
      <c r="QY33" s="154">
        <f>SUMIFS('Controle de NFs Tomadas'!$G:$G,'Controle de NFs Tomadas'!$E:$E,$A$1,'Controle de NFs Tomadas'!$F:$F,$A33,'Controle de NFs Tomadas'!$C:$C,QY$2)</f>
        <v>0</v>
      </c>
      <c r="QZ33" s="154">
        <f>SUMIFS('Controle de NFs Tomadas'!$G:$G,'Controle de NFs Tomadas'!$E:$E,$A$1,'Controle de NFs Tomadas'!$F:$F,$A33,'Controle de NFs Tomadas'!$C:$C,QZ$2)</f>
        <v>0</v>
      </c>
      <c r="RA33" s="154">
        <f>SUMIFS('Controle de NFs Tomadas'!$G:$G,'Controle de NFs Tomadas'!$E:$E,$A$1,'Controle de NFs Tomadas'!$F:$F,$A33,'Controle de NFs Tomadas'!$C:$C,RA$2)</f>
        <v>0</v>
      </c>
      <c r="RB33" s="154">
        <f>SUMIFS('Controle de NFs Tomadas'!$G:$G,'Controle de NFs Tomadas'!$E:$E,$A$1,'Controle de NFs Tomadas'!$F:$F,$A33,'Controle de NFs Tomadas'!$C:$C,RB$2)</f>
        <v>0</v>
      </c>
      <c r="RC33" s="154">
        <f>SUMIFS('Controle de NFs Tomadas'!$G:$G,'Controle de NFs Tomadas'!$E:$E,$A$1,'Controle de NFs Tomadas'!$F:$F,$A33,'Controle de NFs Tomadas'!$C:$C,RC$2)</f>
        <v>0</v>
      </c>
      <c r="RD33" s="154">
        <f>SUMIFS('Controle de NFs Tomadas'!$G:$G,'Controle de NFs Tomadas'!$E:$E,$A$1,'Controle de NFs Tomadas'!$F:$F,$A33,'Controle de NFs Tomadas'!$C:$C,RD$2)</f>
        <v>0</v>
      </c>
      <c r="RE33" s="154">
        <f>SUMIFS('Controle de NFs Tomadas'!$G:$G,'Controle de NFs Tomadas'!$E:$E,$A$1,'Controle de NFs Tomadas'!$F:$F,$A33,'Controle de NFs Tomadas'!$C:$C,RE$2)</f>
        <v>0</v>
      </c>
      <c r="RF33" s="154">
        <f>SUMIFS('Controle de NFs Tomadas'!$G:$G,'Controle de NFs Tomadas'!$E:$E,$A$1,'Controle de NFs Tomadas'!$F:$F,$A33,'Controle de NFs Tomadas'!$C:$C,RF$2)</f>
        <v>0</v>
      </c>
      <c r="RG33" s="154">
        <f>SUMIFS('Controle de NFs Tomadas'!$G:$G,'Controle de NFs Tomadas'!$E:$E,$A$1,'Controle de NFs Tomadas'!$F:$F,$A33,'Controle de NFs Tomadas'!$C:$C,RG$2)</f>
        <v>0</v>
      </c>
      <c r="RH33" s="154">
        <f>SUMIFS('Controle de NFs Tomadas'!$G:$G,'Controle de NFs Tomadas'!$E:$E,$A$1,'Controle de NFs Tomadas'!$F:$F,$A33,'Controle de NFs Tomadas'!$C:$C,RH$2)</f>
        <v>0</v>
      </c>
      <c r="RI33" s="154">
        <f>SUMIFS('Controle de NFs Tomadas'!$G:$G,'Controle de NFs Tomadas'!$E:$E,$A$1,'Controle de NFs Tomadas'!$F:$F,$A33,'Controle de NFs Tomadas'!$C:$C,RI$2)</f>
        <v>0</v>
      </c>
      <c r="RJ33" s="154">
        <f>SUMIFS('Controle de NFs Tomadas'!$G:$G,'Controle de NFs Tomadas'!$E:$E,$A$1,'Controle de NFs Tomadas'!$F:$F,$A33,'Controle de NFs Tomadas'!$C:$C,RJ$2)</f>
        <v>0</v>
      </c>
      <c r="RK33" s="154">
        <f>SUMIFS('Controle de NFs Tomadas'!$G:$G,'Controle de NFs Tomadas'!$E:$E,$A$1,'Controle de NFs Tomadas'!$F:$F,$A33,'Controle de NFs Tomadas'!$C:$C,RK$2)</f>
        <v>0</v>
      </c>
      <c r="RL33" s="154">
        <f>SUMIFS('Controle de NFs Tomadas'!$G:$G,'Controle de NFs Tomadas'!$E:$E,$A$1,'Controle de NFs Tomadas'!$F:$F,$A33,'Controle de NFs Tomadas'!$C:$C,RL$2)</f>
        <v>0</v>
      </c>
      <c r="RM33" s="154">
        <f>SUMIFS('Controle de NFs Tomadas'!$G:$G,'Controle de NFs Tomadas'!$E:$E,$A$1,'Controle de NFs Tomadas'!$F:$F,$A33,'Controle de NFs Tomadas'!$C:$C,RM$2)</f>
        <v>0</v>
      </c>
      <c r="RN33" s="154">
        <f>SUMIFS('Controle de NFs Tomadas'!$G:$G,'Controle de NFs Tomadas'!$E:$E,$A$1,'Controle de NFs Tomadas'!$F:$F,$A33,'Controle de NFs Tomadas'!$C:$C,RN$2)</f>
        <v>0</v>
      </c>
      <c r="RO33" s="154">
        <f>SUMIFS('Controle de NFs Tomadas'!$G:$G,'Controle de NFs Tomadas'!$E:$E,$A$1,'Controle de NFs Tomadas'!$F:$F,$A33,'Controle de NFs Tomadas'!$C:$C,RO$2)</f>
        <v>0</v>
      </c>
      <c r="RP33" s="154">
        <f>SUMIFS('Controle de NFs Tomadas'!$G:$G,'Controle de NFs Tomadas'!$E:$E,$A$1,'Controle de NFs Tomadas'!$F:$F,$A33,'Controle de NFs Tomadas'!$C:$C,RP$2)</f>
        <v>0</v>
      </c>
      <c r="RQ33" s="154">
        <f>SUMIFS('Controle de NFs Tomadas'!$G:$G,'Controle de NFs Tomadas'!$E:$E,$A$1,'Controle de NFs Tomadas'!$F:$F,$A33,'Controle de NFs Tomadas'!$C:$C,RQ$2)</f>
        <v>0</v>
      </c>
      <c r="RR33" s="154">
        <f>SUMIFS('Controle de NFs Tomadas'!$G:$G,'Controle de NFs Tomadas'!$E:$E,$A$1,'Controle de NFs Tomadas'!$F:$F,$A33,'Controle de NFs Tomadas'!$C:$C,RR$2)</f>
        <v>0</v>
      </c>
      <c r="RS33" s="154">
        <f>SUMIFS('Controle de NFs Tomadas'!$G:$G,'Controle de NFs Tomadas'!$E:$E,$A$1,'Controle de NFs Tomadas'!$F:$F,$A33,'Controle de NFs Tomadas'!$C:$C,RS$2)</f>
        <v>0</v>
      </c>
      <c r="RT33" s="154">
        <f>SUMIFS('Controle de NFs Tomadas'!$G:$G,'Controle de NFs Tomadas'!$E:$E,$A$1,'Controle de NFs Tomadas'!$F:$F,$A33,'Controle de NFs Tomadas'!$C:$C,RT$2)</f>
        <v>0</v>
      </c>
      <c r="RU33" s="154">
        <f>SUMIFS('Controle de NFs Tomadas'!$G:$G,'Controle de NFs Tomadas'!$E:$E,$A$1,'Controle de NFs Tomadas'!$F:$F,$A33,'Controle de NFs Tomadas'!$C:$C,RU$2)</f>
        <v>0</v>
      </c>
      <c r="RV33" s="154">
        <f>SUMIFS('Controle de NFs Tomadas'!$G:$G,'Controle de NFs Tomadas'!$E:$E,$A$1,'Controle de NFs Tomadas'!$F:$F,$A33,'Controle de NFs Tomadas'!$C:$C,RV$2)</f>
        <v>0</v>
      </c>
      <c r="RW33" s="154">
        <f>SUMIFS('Controle de NFs Tomadas'!$G:$G,'Controle de NFs Tomadas'!$E:$E,$A$1,'Controle de NFs Tomadas'!$F:$F,$A33,'Controle de NFs Tomadas'!$C:$C,RW$2)</f>
        <v>0</v>
      </c>
      <c r="RX33" s="154">
        <f>SUMIFS('Controle de NFs Tomadas'!$G:$G,'Controle de NFs Tomadas'!$E:$E,$A$1,'Controle de NFs Tomadas'!$F:$F,$A33,'Controle de NFs Tomadas'!$C:$C,RX$2)</f>
        <v>0</v>
      </c>
      <c r="RY33" s="154">
        <f>SUMIFS('Controle de NFs Tomadas'!$G:$G,'Controle de NFs Tomadas'!$E:$E,$A$1,'Controle de NFs Tomadas'!$F:$F,$A33,'Controle de NFs Tomadas'!$C:$C,RY$2)</f>
        <v>0</v>
      </c>
      <c r="RZ33" s="154">
        <f>SUMIFS('Controle de NFs Tomadas'!$G:$G,'Controle de NFs Tomadas'!$E:$E,$A$1,'Controle de NFs Tomadas'!$F:$F,$A33,'Controle de NFs Tomadas'!$C:$C,RZ$2)</f>
        <v>0</v>
      </c>
      <c r="SA33" s="154">
        <f>SUMIFS('Controle de NFs Tomadas'!$G:$G,'Controle de NFs Tomadas'!$E:$E,$A$1,'Controle de NFs Tomadas'!$F:$F,$A33,'Controle de NFs Tomadas'!$C:$C,SA$2)</f>
        <v>0</v>
      </c>
      <c r="SB33" s="154">
        <f>SUMIFS('Controle de NFs Tomadas'!$G:$G,'Controle de NFs Tomadas'!$E:$E,$A$1,'Controle de NFs Tomadas'!$F:$F,$A33,'Controle de NFs Tomadas'!$C:$C,SB$2)</f>
        <v>0</v>
      </c>
      <c r="SC33" s="154">
        <f>SUMIFS('Controle de NFs Tomadas'!$G:$G,'Controle de NFs Tomadas'!$E:$E,$A$1,'Controle de NFs Tomadas'!$F:$F,$A33,'Controle de NFs Tomadas'!$C:$C,SC$2)</f>
        <v>0</v>
      </c>
      <c r="SD33" s="154">
        <f>SUMIFS('Controle de NFs Tomadas'!$G:$G,'Controle de NFs Tomadas'!$E:$E,$A$1,'Controle de NFs Tomadas'!$F:$F,$A33,'Controle de NFs Tomadas'!$C:$C,SD$2)</f>
        <v>0</v>
      </c>
      <c r="SE33" s="154">
        <f>SUMIFS('Controle de NFs Tomadas'!$G:$G,'Controle de NFs Tomadas'!$E:$E,$A$1,'Controle de NFs Tomadas'!$F:$F,$A33,'Controle de NFs Tomadas'!$C:$C,SE$2)</f>
        <v>0</v>
      </c>
      <c r="SF33" s="154">
        <f>SUMIFS('Controle de NFs Tomadas'!$G:$G,'Controle de NFs Tomadas'!$E:$E,$A$1,'Controle de NFs Tomadas'!$F:$F,$A33,'Controle de NFs Tomadas'!$C:$C,SF$2)</f>
        <v>0</v>
      </c>
      <c r="SG33" s="154">
        <f>SUMIFS('Controle de NFs Tomadas'!$G:$G,'Controle de NFs Tomadas'!$E:$E,$A$1,'Controle de NFs Tomadas'!$F:$F,$A33,'Controle de NFs Tomadas'!$C:$C,SG$2)</f>
        <v>0</v>
      </c>
      <c r="SH33" s="154">
        <f>SUMIFS('Controle de NFs Tomadas'!$G:$G,'Controle de NFs Tomadas'!$E:$E,$A$1,'Controle de NFs Tomadas'!$F:$F,$A33,'Controle de NFs Tomadas'!$C:$C,SH$2)</f>
        <v>0</v>
      </c>
      <c r="SI33" s="154">
        <f>SUMIFS('Controle de NFs Tomadas'!$G:$G,'Controle de NFs Tomadas'!$E:$E,$A$1,'Controle de NFs Tomadas'!$F:$F,$A33,'Controle de NFs Tomadas'!$C:$C,SI$2)</f>
        <v>0</v>
      </c>
      <c r="SJ33" s="154">
        <f>SUMIFS('Controle de NFs Tomadas'!$G:$G,'Controle de NFs Tomadas'!$E:$E,$A$1,'Controle de NFs Tomadas'!$F:$F,$A33,'Controle de NFs Tomadas'!$C:$C,SJ$2)</f>
        <v>0</v>
      </c>
      <c r="SK33" s="154">
        <f>SUMIFS('Controle de NFs Tomadas'!$G:$G,'Controle de NFs Tomadas'!$E:$E,$A$1,'Controle de NFs Tomadas'!$F:$F,$A33,'Controle de NFs Tomadas'!$C:$C,SK$2)</f>
        <v>0</v>
      </c>
      <c r="SL33" s="154">
        <f>SUMIFS('Controle de NFs Tomadas'!$G:$G,'Controle de NFs Tomadas'!$E:$E,$A$1,'Controle de NFs Tomadas'!$F:$F,$A33,'Controle de NFs Tomadas'!$C:$C,SL$2)</f>
        <v>0</v>
      </c>
      <c r="SM33" s="154">
        <f>SUMIFS('Controle de NFs Tomadas'!$G:$G,'Controle de NFs Tomadas'!$E:$E,$A$1,'Controle de NFs Tomadas'!$F:$F,$A33,'Controle de NFs Tomadas'!$C:$C,SM$2)</f>
        <v>0</v>
      </c>
      <c r="SN33" s="154">
        <f>SUMIFS('Controle de NFs Tomadas'!$G:$G,'Controle de NFs Tomadas'!$E:$E,$A$1,'Controle de NFs Tomadas'!$F:$F,$A33,'Controle de NFs Tomadas'!$C:$C,SN$2)</f>
        <v>0</v>
      </c>
      <c r="SO33" s="154">
        <f>SUMIFS('Controle de NFs Tomadas'!$G:$G,'Controle de NFs Tomadas'!$E:$E,$A$1,'Controle de NFs Tomadas'!$F:$F,$A33,'Controle de NFs Tomadas'!$C:$C,SO$2)</f>
        <v>0</v>
      </c>
      <c r="SP33" s="154">
        <f>SUMIFS('Controle de NFs Tomadas'!$G:$G,'Controle de NFs Tomadas'!$E:$E,$A$1,'Controle de NFs Tomadas'!$F:$F,$A33,'Controle de NFs Tomadas'!$C:$C,SP$2)</f>
        <v>0</v>
      </c>
      <c r="SQ33" s="154">
        <f>SUMIFS('Controle de NFs Tomadas'!$G:$G,'Controle de NFs Tomadas'!$E:$E,$A$1,'Controle de NFs Tomadas'!$F:$F,$A33,'Controle de NFs Tomadas'!$C:$C,SQ$2)</f>
        <v>0</v>
      </c>
      <c r="SR33" s="154">
        <f>SUMIFS('Controle de NFs Tomadas'!$G:$G,'Controle de NFs Tomadas'!$E:$E,$A$1,'Controle de NFs Tomadas'!$F:$F,$A33,'Controle de NFs Tomadas'!$C:$C,SR$2)</f>
        <v>0</v>
      </c>
      <c r="SS33" s="154">
        <f>SUMIFS('Controle de NFs Tomadas'!$G:$G,'Controle de NFs Tomadas'!$E:$E,$A$1,'Controle de NFs Tomadas'!$F:$F,$A33,'Controle de NFs Tomadas'!$C:$C,SS$2)</f>
        <v>0</v>
      </c>
      <c r="ST33" s="154">
        <f>SUMIFS('Controle de NFs Tomadas'!$G:$G,'Controle de NFs Tomadas'!$E:$E,$A$1,'Controle de NFs Tomadas'!$F:$F,$A33,'Controle de NFs Tomadas'!$C:$C,ST$2)</f>
        <v>0</v>
      </c>
      <c r="SU33" s="154">
        <f>SUMIFS('Controle de NFs Tomadas'!$G:$G,'Controle de NFs Tomadas'!$E:$E,$A$1,'Controle de NFs Tomadas'!$F:$F,$A33,'Controle de NFs Tomadas'!$C:$C,SU$2)</f>
        <v>0</v>
      </c>
      <c r="SV33" s="154">
        <f>SUMIFS('Controle de NFs Tomadas'!$G:$G,'Controle de NFs Tomadas'!$E:$E,$A$1,'Controle de NFs Tomadas'!$F:$F,$A33,'Controle de NFs Tomadas'!$C:$C,SV$2)</f>
        <v>0</v>
      </c>
      <c r="SW33" s="154">
        <f>SUMIFS('Controle de NFs Tomadas'!$G:$G,'Controle de NFs Tomadas'!$E:$E,$A$1,'Controle de NFs Tomadas'!$F:$F,$A33,'Controle de NFs Tomadas'!$C:$C,SW$2)</f>
        <v>0</v>
      </c>
      <c r="SX33" s="154">
        <f>SUMIFS('Controle de NFs Tomadas'!$G:$G,'Controle de NFs Tomadas'!$E:$E,$A$1,'Controle de NFs Tomadas'!$F:$F,$A33,'Controle de NFs Tomadas'!$C:$C,SX$2)</f>
        <v>0</v>
      </c>
      <c r="SY33" s="154">
        <f>SUMIFS('Controle de NFs Tomadas'!$G:$G,'Controle de NFs Tomadas'!$E:$E,$A$1,'Controle de NFs Tomadas'!$F:$F,$A33,'Controle de NFs Tomadas'!$C:$C,SY$2)</f>
        <v>0</v>
      </c>
      <c r="SZ33" s="154">
        <f>SUMIFS('Controle de NFs Tomadas'!$G:$G,'Controle de NFs Tomadas'!$E:$E,$A$1,'Controle de NFs Tomadas'!$F:$F,$A33,'Controle de NFs Tomadas'!$C:$C,SZ$2)</f>
        <v>0</v>
      </c>
      <c r="TA33" s="154">
        <f>SUMIFS('Controle de NFs Tomadas'!$G:$G,'Controle de NFs Tomadas'!$E:$E,$A$1,'Controle de NFs Tomadas'!$F:$F,$A33,'Controle de NFs Tomadas'!$C:$C,TA$2)</f>
        <v>0</v>
      </c>
      <c r="TB33" s="154">
        <f>SUMIFS('Controle de NFs Tomadas'!$G:$G,'Controle de NFs Tomadas'!$E:$E,$A$1,'Controle de NFs Tomadas'!$F:$F,$A33,'Controle de NFs Tomadas'!$C:$C,TB$2)</f>
        <v>0</v>
      </c>
      <c r="TC33" s="154">
        <f>SUMIFS('Controle de NFs Tomadas'!$G:$G,'Controle de NFs Tomadas'!$E:$E,$A$1,'Controle de NFs Tomadas'!$F:$F,$A33,'Controle de NFs Tomadas'!$C:$C,TC$2)</f>
        <v>0</v>
      </c>
      <c r="TD33" s="154">
        <f>SUMIFS('Controle de NFs Tomadas'!$G:$G,'Controle de NFs Tomadas'!$E:$E,$A$1,'Controle de NFs Tomadas'!$F:$F,$A33,'Controle de NFs Tomadas'!$C:$C,TD$2)</f>
        <v>0</v>
      </c>
      <c r="TE33" s="154">
        <f>SUMIFS('Controle de NFs Tomadas'!$G:$G,'Controle de NFs Tomadas'!$E:$E,$A$1,'Controle de NFs Tomadas'!$F:$F,$A33,'Controle de NFs Tomadas'!$C:$C,TE$2)</f>
        <v>0</v>
      </c>
      <c r="TF33" s="154">
        <f>SUMIFS('Controle de NFs Tomadas'!$G:$G,'Controle de NFs Tomadas'!$E:$E,$A$1,'Controle de NFs Tomadas'!$F:$F,$A33,'Controle de NFs Tomadas'!$C:$C,TF$2)</f>
        <v>0</v>
      </c>
      <c r="TG33" s="154">
        <f>SUMIFS('Controle de NFs Tomadas'!$G:$G,'Controle de NFs Tomadas'!$E:$E,$A$1,'Controle de NFs Tomadas'!$F:$F,$A33,'Controle de NFs Tomadas'!$C:$C,TG$2)</f>
        <v>0</v>
      </c>
      <c r="TH33" s="154">
        <f>SUMIFS('Controle de NFs Tomadas'!$G:$G,'Controle de NFs Tomadas'!$E:$E,$A$1,'Controle de NFs Tomadas'!$F:$F,$A33,'Controle de NFs Tomadas'!$C:$C,TH$2)</f>
        <v>0</v>
      </c>
      <c r="TI33" s="154">
        <f>SUMIFS('Controle de NFs Tomadas'!$G:$G,'Controle de NFs Tomadas'!$E:$E,$A$1,'Controle de NFs Tomadas'!$F:$F,$A33,'Controle de NFs Tomadas'!$C:$C,TI$2)</f>
        <v>0</v>
      </c>
      <c r="TJ33" s="154">
        <f>SUMIFS('Controle de NFs Tomadas'!$G:$G,'Controle de NFs Tomadas'!$E:$E,$A$1,'Controle de NFs Tomadas'!$F:$F,$A33,'Controle de NFs Tomadas'!$C:$C,TJ$2)</f>
        <v>0</v>
      </c>
      <c r="TK33" s="154">
        <f>SUMIFS('Controle de NFs Tomadas'!$G:$G,'Controle de NFs Tomadas'!$E:$E,$A$1,'Controle de NFs Tomadas'!$F:$F,$A33,'Controle de NFs Tomadas'!$C:$C,TK$2)</f>
        <v>0</v>
      </c>
      <c r="TL33" s="154">
        <f>SUMIFS('Controle de NFs Tomadas'!$G:$G,'Controle de NFs Tomadas'!$E:$E,$A$1,'Controle de NFs Tomadas'!$F:$F,$A33,'Controle de NFs Tomadas'!$C:$C,TL$2)</f>
        <v>0</v>
      </c>
      <c r="TM33" s="154">
        <f>SUMIFS('Controle de NFs Tomadas'!$G:$G,'Controle de NFs Tomadas'!$E:$E,$A$1,'Controle de NFs Tomadas'!$F:$F,$A33,'Controle de NFs Tomadas'!$C:$C,TM$2)</f>
        <v>0</v>
      </c>
      <c r="TN33" s="154">
        <f>SUMIFS('Controle de NFs Tomadas'!$G:$G,'Controle de NFs Tomadas'!$E:$E,$A$1,'Controle de NFs Tomadas'!$F:$F,$A33,'Controle de NFs Tomadas'!$C:$C,TN$2)</f>
        <v>0</v>
      </c>
      <c r="TO33" s="154">
        <f>SUMIFS('Controle de NFs Tomadas'!$G:$G,'Controle de NFs Tomadas'!$E:$E,$A$1,'Controle de NFs Tomadas'!$F:$F,$A33,'Controle de NFs Tomadas'!$C:$C,TO$2)</f>
        <v>0</v>
      </c>
      <c r="TP33" s="154">
        <f>SUMIFS('Controle de NFs Tomadas'!$G:$G,'Controle de NFs Tomadas'!$E:$E,$A$1,'Controle de NFs Tomadas'!$F:$F,$A33,'Controle de NFs Tomadas'!$C:$C,TP$2)</f>
        <v>0</v>
      </c>
      <c r="TQ33" s="154">
        <f>SUMIFS('Controle de NFs Tomadas'!$G:$G,'Controle de NFs Tomadas'!$E:$E,$A$1,'Controle de NFs Tomadas'!$F:$F,$A33,'Controle de NFs Tomadas'!$C:$C,TQ$2)</f>
        <v>0</v>
      </c>
      <c r="TR33" s="154">
        <f>SUMIFS('Controle de NFs Tomadas'!$G:$G,'Controle de NFs Tomadas'!$E:$E,$A$1,'Controle de NFs Tomadas'!$F:$F,$A33,'Controle de NFs Tomadas'!$C:$C,TR$2)</f>
        <v>0</v>
      </c>
      <c r="TS33" s="154">
        <f>SUMIFS('Controle de NFs Tomadas'!$G:$G,'Controle de NFs Tomadas'!$E:$E,$A$1,'Controle de NFs Tomadas'!$F:$F,$A33,'Controle de NFs Tomadas'!$C:$C,TS$2)</f>
        <v>0</v>
      </c>
      <c r="TT33" s="154">
        <f>SUMIFS('Controle de NFs Tomadas'!$G:$G,'Controle de NFs Tomadas'!$E:$E,$A$1,'Controle de NFs Tomadas'!$F:$F,$A33,'Controle de NFs Tomadas'!$C:$C,TT$2)</f>
        <v>0</v>
      </c>
      <c r="TU33" s="154">
        <f>SUMIFS('Controle de NFs Tomadas'!$G:$G,'Controle de NFs Tomadas'!$E:$E,$A$1,'Controle de NFs Tomadas'!$F:$F,$A33,'Controle de NFs Tomadas'!$C:$C,TU$2)</f>
        <v>0</v>
      </c>
      <c r="TV33" s="154">
        <f>SUMIFS('Controle de NFs Tomadas'!$G:$G,'Controle de NFs Tomadas'!$E:$E,$A$1,'Controle de NFs Tomadas'!$F:$F,$A33,'Controle de NFs Tomadas'!$C:$C,TV$2)</f>
        <v>0</v>
      </c>
      <c r="TW33" s="154">
        <f>SUMIFS('Controle de NFs Tomadas'!$G:$G,'Controle de NFs Tomadas'!$E:$E,$A$1,'Controle de NFs Tomadas'!$F:$F,$A33,'Controle de NFs Tomadas'!$C:$C,TW$2)</f>
        <v>0</v>
      </c>
      <c r="TX33" s="154">
        <f>SUMIFS('Controle de NFs Tomadas'!$G:$G,'Controle de NFs Tomadas'!$E:$E,$A$1,'Controle de NFs Tomadas'!$F:$F,$A33,'Controle de NFs Tomadas'!$C:$C,TX$2)</f>
        <v>0</v>
      </c>
      <c r="TY33" s="154">
        <f>SUMIFS('Controle de NFs Tomadas'!$G:$G,'Controle de NFs Tomadas'!$E:$E,$A$1,'Controle de NFs Tomadas'!$F:$F,$A33,'Controle de NFs Tomadas'!$C:$C,TY$2)</f>
        <v>0</v>
      </c>
      <c r="TZ33" s="154">
        <f>SUMIFS('Controle de NFs Tomadas'!$G:$G,'Controle de NFs Tomadas'!$E:$E,$A$1,'Controle de NFs Tomadas'!$F:$F,$A33,'Controle de NFs Tomadas'!$C:$C,TZ$2)</f>
        <v>0</v>
      </c>
      <c r="UA33" s="154">
        <f>SUMIFS('Controle de NFs Tomadas'!$G:$G,'Controle de NFs Tomadas'!$E:$E,$A$1,'Controle de NFs Tomadas'!$F:$F,$A33,'Controle de NFs Tomadas'!$C:$C,UA$2)</f>
        <v>0</v>
      </c>
      <c r="UB33" s="154">
        <f>SUMIFS('Controle de NFs Tomadas'!$G:$G,'Controle de NFs Tomadas'!$E:$E,$A$1,'Controle de NFs Tomadas'!$F:$F,$A33,'Controle de NFs Tomadas'!$C:$C,UB$2)</f>
        <v>0</v>
      </c>
      <c r="UC33" s="154">
        <f>SUMIFS('Controle de NFs Tomadas'!$G:$G,'Controle de NFs Tomadas'!$E:$E,$A$1,'Controle de NFs Tomadas'!$F:$F,$A33,'Controle de NFs Tomadas'!$C:$C,UC$2)</f>
        <v>0</v>
      </c>
      <c r="UD33" s="154">
        <f>SUMIFS('Controle de NFs Tomadas'!$G:$G,'Controle de NFs Tomadas'!$E:$E,$A$1,'Controle de NFs Tomadas'!$F:$F,$A33,'Controle de NFs Tomadas'!$C:$C,UD$2)</f>
        <v>0</v>
      </c>
      <c r="UE33" s="154">
        <f>SUMIFS('Controle de NFs Tomadas'!$G:$G,'Controle de NFs Tomadas'!$E:$E,$A$1,'Controle de NFs Tomadas'!$F:$F,$A33,'Controle de NFs Tomadas'!$C:$C,UE$2)</f>
        <v>0</v>
      </c>
      <c r="UF33" s="154">
        <f>SUMIFS('Controle de NFs Tomadas'!$G:$G,'Controle de NFs Tomadas'!$E:$E,$A$1,'Controle de NFs Tomadas'!$F:$F,$A33,'Controle de NFs Tomadas'!$C:$C,UF$2)</f>
        <v>0</v>
      </c>
    </row>
    <row r="34" spans="1:552" ht="15.75" customHeight="1" outlineLevel="1" x14ac:dyDescent="0.35">
      <c r="A34" s="2" t="s">
        <v>168</v>
      </c>
      <c r="B34" s="5"/>
      <c r="C34" s="5"/>
      <c r="D34" s="154">
        <f>SUMIFS('Controle de NFs Tomadas'!$G:$G,'Controle de NFs Tomadas'!$E:$E,$A$1,'Controle de NFs Tomadas'!$F:$F,$A34,'Controle de NFs Tomadas'!$C:$C,D$2)</f>
        <v>0</v>
      </c>
      <c r="E34" s="154">
        <f>SUMIFS('Controle de NFs Tomadas'!$G:$G,'Controle de NFs Tomadas'!$E:$E,$A$1,'Controle de NFs Tomadas'!$F:$F,$A34,'Controle de NFs Tomadas'!$C:$C,E$2)</f>
        <v>0</v>
      </c>
      <c r="F34" s="154">
        <f>SUMIFS('Controle de NFs Tomadas'!$G:$G,'Controle de NFs Tomadas'!$E:$E,$A$1,'Controle de NFs Tomadas'!$F:$F,$A34,'Controle de NFs Tomadas'!$C:$C,F$2)</f>
        <v>0</v>
      </c>
      <c r="G34" s="154">
        <f>SUMIFS('Controle de NFs Tomadas'!$G:$G,'Controle de NFs Tomadas'!$E:$E,$A$1,'Controle de NFs Tomadas'!$F:$F,$A34,'Controle de NFs Tomadas'!$C:$C,G$2)</f>
        <v>0</v>
      </c>
      <c r="H34" s="154">
        <f>SUMIFS('Controle de NFs Tomadas'!$G:$G,'Controle de NFs Tomadas'!$E:$E,$A$1,'Controle de NFs Tomadas'!$F:$F,$A34,'Controle de NFs Tomadas'!$C:$C,H$2)</f>
        <v>0</v>
      </c>
      <c r="I34" s="154">
        <f>SUMIFS('Controle de NFs Tomadas'!$G:$G,'Controle de NFs Tomadas'!$E:$E,$A$1,'Controle de NFs Tomadas'!$F:$F,$A34,'Controle de NFs Tomadas'!$C:$C,I$2)</f>
        <v>0</v>
      </c>
      <c r="J34" s="154">
        <f>SUMIFS('Controle de NFs Tomadas'!$G:$G,'Controle de NFs Tomadas'!$E:$E,$A$1,'Controle de NFs Tomadas'!$F:$F,$A34,'Controle de NFs Tomadas'!$C:$C,J$2)</f>
        <v>0</v>
      </c>
      <c r="K34" s="154">
        <f>SUMIFS('Controle de NFs Tomadas'!$G:$G,'Controle de NFs Tomadas'!$E:$E,$A$1,'Controle de NFs Tomadas'!$F:$F,$A34,'Controle de NFs Tomadas'!$C:$C,K$2)</f>
        <v>0</v>
      </c>
      <c r="L34" s="154">
        <f>SUMIFS('Controle de NFs Tomadas'!$G:$G,'Controle de NFs Tomadas'!$E:$E,$A$1,'Controle de NFs Tomadas'!$F:$F,$A34,'Controle de NFs Tomadas'!$C:$C,L$2)</f>
        <v>0</v>
      </c>
      <c r="M34" s="154">
        <f>SUMIFS('Controle de NFs Tomadas'!$G:$G,'Controle de NFs Tomadas'!$E:$E,$A$1,'Controle de NFs Tomadas'!$F:$F,$A34,'Controle de NFs Tomadas'!$C:$C,M$2)</f>
        <v>0</v>
      </c>
      <c r="N34" s="154">
        <f>SUMIFS('Controle de NFs Tomadas'!$G:$G,'Controle de NFs Tomadas'!$E:$E,$A$1,'Controle de NFs Tomadas'!$F:$F,$A34,'Controle de NFs Tomadas'!$C:$C,N$2)</f>
        <v>0</v>
      </c>
      <c r="O34" s="154">
        <f>SUMIFS('Controle de NFs Tomadas'!$G:$G,'Controle de NFs Tomadas'!$E:$E,$A$1,'Controle de NFs Tomadas'!$F:$F,$A34,'Controle de NFs Tomadas'!$C:$C,O$2)</f>
        <v>0</v>
      </c>
      <c r="P34" s="154">
        <f>SUMIFS('Controle de NFs Tomadas'!$G:$G,'Controle de NFs Tomadas'!$E:$E,$A$1,'Controle de NFs Tomadas'!$F:$F,$A34,'Controle de NFs Tomadas'!$C:$C,P$2)</f>
        <v>0</v>
      </c>
      <c r="Q34" s="154">
        <f>SUMIFS('Controle de NFs Tomadas'!$G:$G,'Controle de NFs Tomadas'!$E:$E,$A$1,'Controle de NFs Tomadas'!$F:$F,$A34,'Controle de NFs Tomadas'!$C:$C,Q$2)</f>
        <v>0</v>
      </c>
      <c r="R34" s="154">
        <f>SUMIFS('Controle de NFs Tomadas'!$G:$G,'Controle de NFs Tomadas'!$E:$E,$A$1,'Controle de NFs Tomadas'!$F:$F,$A34,'Controle de NFs Tomadas'!$C:$C,R$2)</f>
        <v>0</v>
      </c>
      <c r="S34" s="154">
        <f>SUMIFS('Controle de NFs Tomadas'!$G:$G,'Controle de NFs Tomadas'!$E:$E,$A$1,'Controle de NFs Tomadas'!$F:$F,$A34,'Controle de NFs Tomadas'!$C:$C,S$2)</f>
        <v>0</v>
      </c>
      <c r="T34" s="154">
        <f>SUMIFS('Controle de NFs Tomadas'!$G:$G,'Controle de NFs Tomadas'!$E:$E,$A$1,'Controle de NFs Tomadas'!$F:$F,$A34,'Controle de NFs Tomadas'!$C:$C,T$2)</f>
        <v>0</v>
      </c>
      <c r="U34" s="154">
        <f>SUMIFS('Controle de NFs Tomadas'!$G:$G,'Controle de NFs Tomadas'!$E:$E,$A$1,'Controle de NFs Tomadas'!$F:$F,$A34,'Controle de NFs Tomadas'!$C:$C,U$2)</f>
        <v>0</v>
      </c>
      <c r="V34" s="154">
        <f>SUMIFS('Controle de NFs Tomadas'!$G:$G,'Controle de NFs Tomadas'!$E:$E,$A$1,'Controle de NFs Tomadas'!$F:$F,$A34,'Controle de NFs Tomadas'!$C:$C,V$2)</f>
        <v>0</v>
      </c>
      <c r="W34" s="154">
        <f>SUMIFS('Controle de NFs Tomadas'!$G:$G,'Controle de NFs Tomadas'!$E:$E,$A$1,'Controle de NFs Tomadas'!$F:$F,$A34,'Controle de NFs Tomadas'!$C:$C,W$2)</f>
        <v>0</v>
      </c>
      <c r="X34" s="154">
        <f>SUMIFS('Controle de NFs Tomadas'!$G:$G,'Controle de NFs Tomadas'!$E:$E,$A$1,'Controle de NFs Tomadas'!$F:$F,$A34,'Controle de NFs Tomadas'!$C:$C,X$2)</f>
        <v>0</v>
      </c>
      <c r="Y34" s="154">
        <f>SUMIFS('Controle de NFs Tomadas'!$G:$G,'Controle de NFs Tomadas'!$E:$E,$A$1,'Controle de NFs Tomadas'!$F:$F,$A34,'Controle de NFs Tomadas'!$C:$C,Y$2)</f>
        <v>0</v>
      </c>
      <c r="Z34" s="154">
        <f>SUMIFS('Controle de NFs Tomadas'!$G:$G,'Controle de NFs Tomadas'!$E:$E,$A$1,'Controle de NFs Tomadas'!$F:$F,$A34,'Controle de NFs Tomadas'!$C:$C,Z$2)</f>
        <v>0</v>
      </c>
      <c r="AA34" s="154">
        <f>SUMIFS('Controle de NFs Tomadas'!$G:$G,'Controle de NFs Tomadas'!$E:$E,$A$1,'Controle de NFs Tomadas'!$F:$F,$A34,'Controle de NFs Tomadas'!$C:$C,AA$2)</f>
        <v>0</v>
      </c>
      <c r="AB34" s="154">
        <f>SUMIFS('Controle de NFs Tomadas'!$G:$G,'Controle de NFs Tomadas'!$E:$E,$A$1,'Controle de NFs Tomadas'!$F:$F,$A34,'Controle de NFs Tomadas'!$C:$C,AB$2)</f>
        <v>0</v>
      </c>
      <c r="AC34" s="154">
        <f>SUMIFS('Controle de NFs Tomadas'!$G:$G,'Controle de NFs Tomadas'!$E:$E,$A$1,'Controle de NFs Tomadas'!$F:$F,$A34,'Controle de NFs Tomadas'!$C:$C,AC$2)</f>
        <v>0</v>
      </c>
      <c r="AD34" s="154">
        <f>SUMIFS('Controle de NFs Tomadas'!$G:$G,'Controle de NFs Tomadas'!$E:$E,$A$1,'Controle de NFs Tomadas'!$F:$F,$A34,'Controle de NFs Tomadas'!$C:$C,AD$2)</f>
        <v>0</v>
      </c>
      <c r="AE34" s="154">
        <f>SUMIFS('Controle de NFs Tomadas'!$G:$G,'Controle de NFs Tomadas'!$E:$E,$A$1,'Controle de NFs Tomadas'!$F:$F,$A34,'Controle de NFs Tomadas'!$C:$C,AE$2)</f>
        <v>0</v>
      </c>
      <c r="AF34" s="154">
        <f>SUMIFS('Controle de NFs Tomadas'!$G:$G,'Controle de NFs Tomadas'!$E:$E,$A$1,'Controle de NFs Tomadas'!$F:$F,$A34,'Controle de NFs Tomadas'!$C:$C,AF$2)</f>
        <v>0</v>
      </c>
      <c r="AG34" s="154">
        <f>SUMIFS('Controle de NFs Tomadas'!$G:$G,'Controle de NFs Tomadas'!$E:$E,$A$1,'Controle de NFs Tomadas'!$F:$F,$A34,'Controle de NFs Tomadas'!$C:$C,AG$2)</f>
        <v>0</v>
      </c>
      <c r="AH34" s="154">
        <f>SUMIFS('Controle de NFs Tomadas'!$G:$G,'Controle de NFs Tomadas'!$E:$E,$A$1,'Controle de NFs Tomadas'!$F:$F,$A34,'Controle de NFs Tomadas'!$C:$C,AH$2)</f>
        <v>0</v>
      </c>
      <c r="AI34" s="154">
        <f>SUMIFS('Controle de NFs Tomadas'!$G:$G,'Controle de NFs Tomadas'!$E:$E,$A$1,'Controle de NFs Tomadas'!$F:$F,$A34,'Controle de NFs Tomadas'!$C:$C,AI$2)</f>
        <v>0</v>
      </c>
      <c r="AJ34" s="154">
        <f>SUMIFS('Controle de NFs Tomadas'!$G:$G,'Controle de NFs Tomadas'!$E:$E,$A$1,'Controle de NFs Tomadas'!$F:$F,$A34,'Controle de NFs Tomadas'!$C:$C,AJ$2)</f>
        <v>0</v>
      </c>
      <c r="AK34" s="154">
        <f>SUMIFS('Controle de NFs Tomadas'!$G:$G,'Controle de NFs Tomadas'!$E:$E,$A$1,'Controle de NFs Tomadas'!$F:$F,$A34,'Controle de NFs Tomadas'!$C:$C,AK$2)</f>
        <v>0</v>
      </c>
      <c r="AL34" s="154">
        <f>SUMIFS('Controle de NFs Tomadas'!$G:$G,'Controle de NFs Tomadas'!$E:$E,$A$1,'Controle de NFs Tomadas'!$F:$F,$A34,'Controle de NFs Tomadas'!$C:$C,AL$2)</f>
        <v>0</v>
      </c>
      <c r="AM34" s="154">
        <f>SUMIFS('Controle de NFs Tomadas'!$G:$G,'Controle de NFs Tomadas'!$E:$E,$A$1,'Controle de NFs Tomadas'!$F:$F,$A34,'Controle de NFs Tomadas'!$C:$C,AM$2)</f>
        <v>0</v>
      </c>
      <c r="AN34" s="154">
        <f>SUMIFS('Controle de NFs Tomadas'!$G:$G,'Controle de NFs Tomadas'!$E:$E,$A$1,'Controle de NFs Tomadas'!$F:$F,$A34,'Controle de NFs Tomadas'!$C:$C,AN$2)</f>
        <v>0</v>
      </c>
      <c r="AO34" s="154">
        <f>SUMIFS('Controle de NFs Tomadas'!$G:$G,'Controle de NFs Tomadas'!$E:$E,$A$1,'Controle de NFs Tomadas'!$F:$F,$A34,'Controle de NFs Tomadas'!$C:$C,AO$2)</f>
        <v>0</v>
      </c>
      <c r="AP34" s="154">
        <f>SUMIFS('Controle de NFs Tomadas'!$G:$G,'Controle de NFs Tomadas'!$E:$E,$A$1,'Controle de NFs Tomadas'!$F:$F,$A34,'Controle de NFs Tomadas'!$C:$C,AP$2)</f>
        <v>0</v>
      </c>
      <c r="AQ34" s="154">
        <f>SUMIFS('Controle de NFs Tomadas'!$G:$G,'Controle de NFs Tomadas'!$E:$E,$A$1,'Controle de NFs Tomadas'!$F:$F,$A34,'Controle de NFs Tomadas'!$C:$C,AQ$2)</f>
        <v>0</v>
      </c>
      <c r="AR34" s="154">
        <f>SUMIFS('Controle de NFs Tomadas'!$G:$G,'Controle de NFs Tomadas'!$E:$E,$A$1,'Controle de NFs Tomadas'!$F:$F,$A34,'Controle de NFs Tomadas'!$C:$C,AR$2)</f>
        <v>0</v>
      </c>
      <c r="AS34" s="154">
        <f>SUMIFS('Controle de NFs Tomadas'!$G:$G,'Controle de NFs Tomadas'!$E:$E,$A$1,'Controle de NFs Tomadas'!$F:$F,$A34,'Controle de NFs Tomadas'!$C:$C,AS$2)</f>
        <v>0</v>
      </c>
      <c r="AT34" s="154">
        <f>SUMIFS('Controle de NFs Tomadas'!$G:$G,'Controle de NFs Tomadas'!$E:$E,$A$1,'Controle de NFs Tomadas'!$F:$F,$A34,'Controle de NFs Tomadas'!$C:$C,AT$2)</f>
        <v>0</v>
      </c>
      <c r="AU34" s="154">
        <f>SUMIFS('Controle de NFs Tomadas'!$G:$G,'Controle de NFs Tomadas'!$E:$E,$A$1,'Controle de NFs Tomadas'!$F:$F,$A34,'Controle de NFs Tomadas'!$C:$C,AU$2)</f>
        <v>0</v>
      </c>
      <c r="AV34" s="154">
        <f>SUMIFS('Controle de NFs Tomadas'!$G:$G,'Controle de NFs Tomadas'!$E:$E,$A$1,'Controle de NFs Tomadas'!$F:$F,$A34,'Controle de NFs Tomadas'!$C:$C,AV$2)</f>
        <v>0</v>
      </c>
      <c r="AW34" s="154">
        <f>SUMIFS('Controle de NFs Tomadas'!$G:$G,'Controle de NFs Tomadas'!$E:$E,$A$1,'Controle de NFs Tomadas'!$F:$F,$A34,'Controle de NFs Tomadas'!$C:$C,AW$2)</f>
        <v>0</v>
      </c>
      <c r="AX34" s="154">
        <f>SUMIFS('Controle de NFs Tomadas'!$G:$G,'Controle de NFs Tomadas'!$E:$E,$A$1,'Controle de NFs Tomadas'!$F:$F,$A34,'Controle de NFs Tomadas'!$C:$C,AX$2)</f>
        <v>0</v>
      </c>
      <c r="AY34" s="154">
        <f>SUMIFS('Controle de NFs Tomadas'!$G:$G,'Controle de NFs Tomadas'!$E:$E,$A$1,'Controle de NFs Tomadas'!$F:$F,$A34,'Controle de NFs Tomadas'!$C:$C,AY$2)</f>
        <v>0</v>
      </c>
      <c r="AZ34" s="154">
        <f>SUMIFS('Controle de NFs Tomadas'!$G:$G,'Controle de NFs Tomadas'!$E:$E,$A$1,'Controle de NFs Tomadas'!$F:$F,$A34,'Controle de NFs Tomadas'!$C:$C,AZ$2)</f>
        <v>0</v>
      </c>
      <c r="BA34" s="154">
        <f>SUMIFS('Controle de NFs Tomadas'!$G:$G,'Controle de NFs Tomadas'!$E:$E,$A$1,'Controle de NFs Tomadas'!$F:$F,$A34,'Controle de NFs Tomadas'!$C:$C,BA$2)</f>
        <v>0</v>
      </c>
      <c r="BB34" s="154">
        <f>SUMIFS('Controle de NFs Tomadas'!$G:$G,'Controle de NFs Tomadas'!$E:$E,$A$1,'Controle de NFs Tomadas'!$F:$F,$A34,'Controle de NFs Tomadas'!$C:$C,BB$2)</f>
        <v>0</v>
      </c>
      <c r="BC34" s="154">
        <f>SUMIFS('Controle de NFs Tomadas'!$G:$G,'Controle de NFs Tomadas'!$E:$E,$A$1,'Controle de NFs Tomadas'!$F:$F,$A34,'Controle de NFs Tomadas'!$C:$C,BC$2)</f>
        <v>0</v>
      </c>
      <c r="BD34" s="154">
        <f>SUMIFS('Controle de NFs Tomadas'!$G:$G,'Controle de NFs Tomadas'!$E:$E,$A$1,'Controle de NFs Tomadas'!$F:$F,$A34,'Controle de NFs Tomadas'!$C:$C,BD$2)</f>
        <v>0</v>
      </c>
      <c r="BE34" s="154">
        <f>SUMIFS('Controle de NFs Tomadas'!$G:$G,'Controle de NFs Tomadas'!$E:$E,$A$1,'Controle de NFs Tomadas'!$F:$F,$A34,'Controle de NFs Tomadas'!$C:$C,BE$2)</f>
        <v>0</v>
      </c>
      <c r="BF34" s="154">
        <f>SUMIFS('Controle de NFs Tomadas'!$G:$G,'Controle de NFs Tomadas'!$E:$E,$A$1,'Controle de NFs Tomadas'!$F:$F,$A34,'Controle de NFs Tomadas'!$C:$C,BF$2)</f>
        <v>0</v>
      </c>
      <c r="BG34" s="154">
        <f>SUMIFS('Controle de NFs Tomadas'!$G:$G,'Controle de NFs Tomadas'!$E:$E,$A$1,'Controle de NFs Tomadas'!$F:$F,$A34,'Controle de NFs Tomadas'!$C:$C,BG$2)</f>
        <v>0</v>
      </c>
      <c r="BH34" s="154">
        <f>SUMIFS('Controle de NFs Tomadas'!$G:$G,'Controle de NFs Tomadas'!$E:$E,$A$1,'Controle de NFs Tomadas'!$F:$F,$A34,'Controle de NFs Tomadas'!$C:$C,BH$2)</f>
        <v>0</v>
      </c>
      <c r="BI34" s="154">
        <f>SUMIFS('Controle de NFs Tomadas'!$G:$G,'Controle de NFs Tomadas'!$E:$E,$A$1,'Controle de NFs Tomadas'!$F:$F,$A34,'Controle de NFs Tomadas'!$C:$C,BI$2)</f>
        <v>0</v>
      </c>
      <c r="BJ34" s="154">
        <f>SUMIFS('Controle de NFs Tomadas'!$G:$G,'Controle de NFs Tomadas'!$E:$E,$A$1,'Controle de NFs Tomadas'!$F:$F,$A34,'Controle de NFs Tomadas'!$C:$C,BJ$2)</f>
        <v>0</v>
      </c>
      <c r="BK34" s="154">
        <f>SUMIFS('Controle de NFs Tomadas'!$G:$G,'Controle de NFs Tomadas'!$E:$E,$A$1,'Controle de NFs Tomadas'!$F:$F,$A34,'Controle de NFs Tomadas'!$C:$C,BK$2)</f>
        <v>0</v>
      </c>
      <c r="BL34" s="154">
        <f>SUMIFS('Controle de NFs Tomadas'!$G:$G,'Controle de NFs Tomadas'!$E:$E,$A$1,'Controle de NFs Tomadas'!$F:$F,$A34,'Controle de NFs Tomadas'!$C:$C,BL$2)</f>
        <v>0</v>
      </c>
      <c r="BM34" s="154">
        <f>SUMIFS('Controle de NFs Tomadas'!$G:$G,'Controle de NFs Tomadas'!$E:$E,$A$1,'Controle de NFs Tomadas'!$F:$F,$A34,'Controle de NFs Tomadas'!$C:$C,BM$2)</f>
        <v>0</v>
      </c>
      <c r="BN34" s="154">
        <f>SUMIFS('Controle de NFs Tomadas'!$G:$G,'Controle de NFs Tomadas'!$E:$E,$A$1,'Controle de NFs Tomadas'!$F:$F,$A34,'Controle de NFs Tomadas'!$C:$C,BN$2)</f>
        <v>0</v>
      </c>
      <c r="BO34" s="154">
        <f>SUMIFS('Controle de NFs Tomadas'!$G:$G,'Controle de NFs Tomadas'!$E:$E,$A$1,'Controle de NFs Tomadas'!$F:$F,$A34,'Controle de NFs Tomadas'!$C:$C,BO$2)</f>
        <v>0</v>
      </c>
      <c r="BP34" s="154">
        <f>SUMIFS('Controle de NFs Tomadas'!$G:$G,'Controle de NFs Tomadas'!$E:$E,$A$1,'Controle de NFs Tomadas'!$F:$F,$A34,'Controle de NFs Tomadas'!$C:$C,BP$2)</f>
        <v>0</v>
      </c>
      <c r="BQ34" s="154">
        <f>SUMIFS('Controle de NFs Tomadas'!$G:$G,'Controle de NFs Tomadas'!$E:$E,$A$1,'Controle de NFs Tomadas'!$F:$F,$A34,'Controle de NFs Tomadas'!$C:$C,BQ$2)</f>
        <v>0</v>
      </c>
      <c r="BR34" s="154">
        <f>SUMIFS('Controle de NFs Tomadas'!$G:$G,'Controle de NFs Tomadas'!$E:$E,$A$1,'Controle de NFs Tomadas'!$F:$F,$A34,'Controle de NFs Tomadas'!$C:$C,BR$2)</f>
        <v>0</v>
      </c>
      <c r="BS34" s="154">
        <f>SUMIFS('Controle de NFs Tomadas'!$G:$G,'Controle de NFs Tomadas'!$E:$E,$A$1,'Controle de NFs Tomadas'!$F:$F,$A34,'Controle de NFs Tomadas'!$C:$C,BS$2)</f>
        <v>0</v>
      </c>
      <c r="BT34" s="154">
        <f>SUMIFS('Controle de NFs Tomadas'!$G:$G,'Controle de NFs Tomadas'!$E:$E,$A$1,'Controle de NFs Tomadas'!$F:$F,$A34,'Controle de NFs Tomadas'!$C:$C,BT$2)</f>
        <v>0</v>
      </c>
      <c r="BU34" s="154">
        <f>SUMIFS('Controle de NFs Tomadas'!$G:$G,'Controle de NFs Tomadas'!$E:$E,$A$1,'Controle de NFs Tomadas'!$F:$F,$A34,'Controle de NFs Tomadas'!$C:$C,BU$2)</f>
        <v>0</v>
      </c>
      <c r="BV34" s="154">
        <f>SUMIFS('Controle de NFs Tomadas'!$G:$G,'Controle de NFs Tomadas'!$E:$E,$A$1,'Controle de NFs Tomadas'!$F:$F,$A34,'Controle de NFs Tomadas'!$C:$C,BV$2)</f>
        <v>0</v>
      </c>
      <c r="BW34" s="154">
        <f>SUMIFS('Controle de NFs Tomadas'!$G:$G,'Controle de NFs Tomadas'!$E:$E,$A$1,'Controle de NFs Tomadas'!$F:$F,$A34,'Controle de NFs Tomadas'!$C:$C,BW$2)</f>
        <v>0</v>
      </c>
      <c r="BX34" s="154">
        <f>SUMIFS('Controle de NFs Tomadas'!$G:$G,'Controle de NFs Tomadas'!$E:$E,$A$1,'Controle de NFs Tomadas'!$F:$F,$A34,'Controle de NFs Tomadas'!$C:$C,BX$2)</f>
        <v>0</v>
      </c>
      <c r="BY34" s="154">
        <f>SUMIFS('Controle de NFs Tomadas'!$G:$G,'Controle de NFs Tomadas'!$E:$E,$A$1,'Controle de NFs Tomadas'!$F:$F,$A34,'Controle de NFs Tomadas'!$C:$C,BY$2)</f>
        <v>0</v>
      </c>
      <c r="BZ34" s="154">
        <f>SUMIFS('Controle de NFs Tomadas'!$G:$G,'Controle de NFs Tomadas'!$E:$E,$A$1,'Controle de NFs Tomadas'!$F:$F,$A34,'Controle de NFs Tomadas'!$C:$C,BZ$2)</f>
        <v>0</v>
      </c>
      <c r="CA34" s="154">
        <f>SUMIFS('Controle de NFs Tomadas'!$G:$G,'Controle de NFs Tomadas'!$E:$E,$A$1,'Controle de NFs Tomadas'!$F:$F,$A34,'Controle de NFs Tomadas'!$C:$C,CA$2)</f>
        <v>0</v>
      </c>
      <c r="CB34" s="154">
        <f>SUMIFS('Controle de NFs Tomadas'!$G:$G,'Controle de NFs Tomadas'!$E:$E,$A$1,'Controle de NFs Tomadas'!$F:$F,$A34,'Controle de NFs Tomadas'!$C:$C,CB$2)</f>
        <v>0</v>
      </c>
      <c r="CC34" s="154">
        <f>SUMIFS('Controle de NFs Tomadas'!$G:$G,'Controle de NFs Tomadas'!$E:$E,$A$1,'Controle de NFs Tomadas'!$F:$F,$A34,'Controle de NFs Tomadas'!$C:$C,CC$2)</f>
        <v>0</v>
      </c>
      <c r="CD34" s="154">
        <f>SUMIFS('Controle de NFs Tomadas'!$G:$G,'Controle de NFs Tomadas'!$E:$E,$A$1,'Controle de NFs Tomadas'!$F:$F,$A34,'Controle de NFs Tomadas'!$C:$C,CD$2)</f>
        <v>0</v>
      </c>
      <c r="CE34" s="154">
        <f>SUMIFS('Controle de NFs Tomadas'!$G:$G,'Controle de NFs Tomadas'!$E:$E,$A$1,'Controle de NFs Tomadas'!$F:$F,$A34,'Controle de NFs Tomadas'!$C:$C,CE$2)</f>
        <v>0</v>
      </c>
      <c r="CF34" s="154">
        <f>SUMIFS('Controle de NFs Tomadas'!$G:$G,'Controle de NFs Tomadas'!$E:$E,$A$1,'Controle de NFs Tomadas'!$F:$F,$A34,'Controle de NFs Tomadas'!$C:$C,CF$2)</f>
        <v>0</v>
      </c>
      <c r="CG34" s="154">
        <f>SUMIFS('Controle de NFs Tomadas'!$G:$G,'Controle de NFs Tomadas'!$E:$E,$A$1,'Controle de NFs Tomadas'!$F:$F,$A34,'Controle de NFs Tomadas'!$C:$C,CG$2)</f>
        <v>0</v>
      </c>
      <c r="CH34" s="154">
        <f>SUMIFS('Controle de NFs Tomadas'!$G:$G,'Controle de NFs Tomadas'!$E:$E,$A$1,'Controle de NFs Tomadas'!$F:$F,$A34,'Controle de NFs Tomadas'!$C:$C,CH$2)</f>
        <v>0</v>
      </c>
      <c r="CI34" s="154">
        <f>SUMIFS('Controle de NFs Tomadas'!$G:$G,'Controle de NFs Tomadas'!$E:$E,$A$1,'Controle de NFs Tomadas'!$F:$F,$A34,'Controle de NFs Tomadas'!$C:$C,CI$2)</f>
        <v>0</v>
      </c>
      <c r="CJ34" s="154">
        <f>SUMIFS('Controle de NFs Tomadas'!$G:$G,'Controle de NFs Tomadas'!$E:$E,$A$1,'Controle de NFs Tomadas'!$F:$F,$A34,'Controle de NFs Tomadas'!$C:$C,CJ$2)</f>
        <v>0</v>
      </c>
      <c r="CK34" s="154">
        <f>SUMIFS('Controle de NFs Tomadas'!$G:$G,'Controle de NFs Tomadas'!$E:$E,$A$1,'Controle de NFs Tomadas'!$F:$F,$A34,'Controle de NFs Tomadas'!$C:$C,CK$2)</f>
        <v>0</v>
      </c>
      <c r="CL34" s="154">
        <f>SUMIFS('Controle de NFs Tomadas'!$G:$G,'Controle de NFs Tomadas'!$E:$E,$A$1,'Controle de NFs Tomadas'!$F:$F,$A34,'Controle de NFs Tomadas'!$C:$C,CL$2)</f>
        <v>0</v>
      </c>
      <c r="CM34" s="154">
        <f>SUMIFS('Controle de NFs Tomadas'!$G:$G,'Controle de NFs Tomadas'!$E:$E,$A$1,'Controle de NFs Tomadas'!$F:$F,$A34,'Controle de NFs Tomadas'!$C:$C,CM$2)</f>
        <v>0</v>
      </c>
      <c r="CN34" s="154">
        <f>SUMIFS('Controle de NFs Tomadas'!$G:$G,'Controle de NFs Tomadas'!$E:$E,$A$1,'Controle de NFs Tomadas'!$F:$F,$A34,'Controle de NFs Tomadas'!$C:$C,CN$2)</f>
        <v>0</v>
      </c>
      <c r="CO34" s="154">
        <f>SUMIFS('Controle de NFs Tomadas'!$G:$G,'Controle de NFs Tomadas'!$E:$E,$A$1,'Controle de NFs Tomadas'!$F:$F,$A34,'Controle de NFs Tomadas'!$C:$C,CO$2)</f>
        <v>0</v>
      </c>
      <c r="CP34" s="154">
        <f>SUMIFS('Controle de NFs Tomadas'!$G:$G,'Controle de NFs Tomadas'!$E:$E,$A$1,'Controle de NFs Tomadas'!$F:$F,$A34,'Controle de NFs Tomadas'!$C:$C,CP$2)</f>
        <v>0</v>
      </c>
      <c r="CQ34" s="154">
        <f>SUMIFS('Controle de NFs Tomadas'!$G:$G,'Controle de NFs Tomadas'!$E:$E,$A$1,'Controle de NFs Tomadas'!$F:$F,$A34,'Controle de NFs Tomadas'!$C:$C,CQ$2)</f>
        <v>0</v>
      </c>
      <c r="CR34" s="154">
        <f>SUMIFS('Controle de NFs Tomadas'!$G:$G,'Controle de NFs Tomadas'!$E:$E,$A$1,'Controle de NFs Tomadas'!$F:$F,$A34,'Controle de NFs Tomadas'!$C:$C,CR$2)</f>
        <v>0</v>
      </c>
      <c r="CS34" s="154">
        <f>SUMIFS('Controle de NFs Tomadas'!$G:$G,'Controle de NFs Tomadas'!$E:$E,$A$1,'Controle de NFs Tomadas'!$F:$F,$A34,'Controle de NFs Tomadas'!$C:$C,CS$2)</f>
        <v>0</v>
      </c>
      <c r="CT34" s="154">
        <f>SUMIFS('Controle de NFs Tomadas'!$G:$G,'Controle de NFs Tomadas'!$E:$E,$A$1,'Controle de NFs Tomadas'!$F:$F,$A34,'Controle de NFs Tomadas'!$C:$C,CT$2)</f>
        <v>0</v>
      </c>
      <c r="CU34" s="154">
        <f>SUMIFS('Controle de NFs Tomadas'!$G:$G,'Controle de NFs Tomadas'!$E:$E,$A$1,'Controle de NFs Tomadas'!$F:$F,$A34,'Controle de NFs Tomadas'!$C:$C,CU$2)</f>
        <v>0</v>
      </c>
      <c r="CV34" s="154">
        <f>SUMIFS('Controle de NFs Tomadas'!$G:$G,'Controle de NFs Tomadas'!$E:$E,$A$1,'Controle de NFs Tomadas'!$F:$F,$A34,'Controle de NFs Tomadas'!$C:$C,CV$2)</f>
        <v>0</v>
      </c>
      <c r="CW34" s="154">
        <f>SUMIFS('Controle de NFs Tomadas'!$G:$G,'Controle de NFs Tomadas'!$E:$E,$A$1,'Controle de NFs Tomadas'!$F:$F,$A34,'Controle de NFs Tomadas'!$C:$C,CW$2)</f>
        <v>0</v>
      </c>
      <c r="CX34" s="154">
        <f>SUMIFS('Controle de NFs Tomadas'!$G:$G,'Controle de NFs Tomadas'!$E:$E,$A$1,'Controle de NFs Tomadas'!$F:$F,$A34,'Controle de NFs Tomadas'!$C:$C,CX$2)</f>
        <v>0</v>
      </c>
      <c r="CY34" s="154">
        <f>SUMIFS('Controle de NFs Tomadas'!$G:$G,'Controle de NFs Tomadas'!$E:$E,$A$1,'Controle de NFs Tomadas'!$F:$F,$A34,'Controle de NFs Tomadas'!$C:$C,CY$2)</f>
        <v>0</v>
      </c>
      <c r="CZ34" s="154">
        <f>SUMIFS('Controle de NFs Tomadas'!$G:$G,'Controle de NFs Tomadas'!$E:$E,$A$1,'Controle de NFs Tomadas'!$F:$F,$A34,'Controle de NFs Tomadas'!$C:$C,CZ$2)</f>
        <v>0</v>
      </c>
      <c r="DA34" s="154">
        <f>SUMIFS('Controle de NFs Tomadas'!$G:$G,'Controle de NFs Tomadas'!$E:$E,$A$1,'Controle de NFs Tomadas'!$F:$F,$A34,'Controle de NFs Tomadas'!$C:$C,DA$2)</f>
        <v>0</v>
      </c>
      <c r="DB34" s="154">
        <f>SUMIFS('Controle de NFs Tomadas'!$G:$G,'Controle de NFs Tomadas'!$E:$E,$A$1,'Controle de NFs Tomadas'!$F:$F,$A34,'Controle de NFs Tomadas'!$C:$C,DB$2)</f>
        <v>0</v>
      </c>
      <c r="DC34" s="154">
        <f>SUMIFS('Controle de NFs Tomadas'!$G:$G,'Controle de NFs Tomadas'!$E:$E,$A$1,'Controle de NFs Tomadas'!$F:$F,$A34,'Controle de NFs Tomadas'!$C:$C,DC$2)</f>
        <v>0</v>
      </c>
      <c r="DD34" s="154">
        <f>SUMIFS('Controle de NFs Tomadas'!$G:$G,'Controle de NFs Tomadas'!$E:$E,$A$1,'Controle de NFs Tomadas'!$F:$F,$A34,'Controle de NFs Tomadas'!$C:$C,DD$2)</f>
        <v>0</v>
      </c>
      <c r="DE34" s="154">
        <f>SUMIFS('Controle de NFs Tomadas'!$G:$G,'Controle de NFs Tomadas'!$E:$E,$A$1,'Controle de NFs Tomadas'!$F:$F,$A34,'Controle de NFs Tomadas'!$C:$C,DE$2)</f>
        <v>0</v>
      </c>
      <c r="DF34" s="154">
        <f>SUMIFS('Controle de NFs Tomadas'!$G:$G,'Controle de NFs Tomadas'!$E:$E,$A$1,'Controle de NFs Tomadas'!$F:$F,$A34,'Controle de NFs Tomadas'!$C:$C,DF$2)</f>
        <v>0</v>
      </c>
      <c r="DG34" s="154">
        <f>SUMIFS('Controle de NFs Tomadas'!$G:$G,'Controle de NFs Tomadas'!$E:$E,$A$1,'Controle de NFs Tomadas'!$F:$F,$A34,'Controle de NFs Tomadas'!$C:$C,DG$2)</f>
        <v>0</v>
      </c>
      <c r="DH34" s="154">
        <f>SUMIFS('Controle de NFs Tomadas'!$G:$G,'Controle de NFs Tomadas'!$E:$E,$A$1,'Controle de NFs Tomadas'!$F:$F,$A34,'Controle de NFs Tomadas'!$C:$C,DH$2)</f>
        <v>0</v>
      </c>
      <c r="DI34" s="154">
        <f>SUMIFS('Controle de NFs Tomadas'!$G:$G,'Controle de NFs Tomadas'!$E:$E,$A$1,'Controle de NFs Tomadas'!$F:$F,$A34,'Controle de NFs Tomadas'!$C:$C,DI$2)</f>
        <v>0</v>
      </c>
      <c r="DJ34" s="154">
        <f>SUMIFS('Controle de NFs Tomadas'!$G:$G,'Controle de NFs Tomadas'!$E:$E,$A$1,'Controle de NFs Tomadas'!$F:$F,$A34,'Controle de NFs Tomadas'!$C:$C,DJ$2)</f>
        <v>0</v>
      </c>
      <c r="DK34" s="154">
        <f>SUMIFS('Controle de NFs Tomadas'!$G:$G,'Controle de NFs Tomadas'!$E:$E,$A$1,'Controle de NFs Tomadas'!$F:$F,$A34,'Controle de NFs Tomadas'!$C:$C,DK$2)</f>
        <v>0</v>
      </c>
      <c r="DL34" s="154">
        <f>SUMIFS('Controle de NFs Tomadas'!$G:$G,'Controle de NFs Tomadas'!$E:$E,$A$1,'Controle de NFs Tomadas'!$F:$F,$A34,'Controle de NFs Tomadas'!$C:$C,DL$2)</f>
        <v>0</v>
      </c>
      <c r="DM34" s="154">
        <f>SUMIFS('Controle de NFs Tomadas'!$G:$G,'Controle de NFs Tomadas'!$E:$E,$A$1,'Controle de NFs Tomadas'!$F:$F,$A34,'Controle de NFs Tomadas'!$C:$C,DM$2)</f>
        <v>0</v>
      </c>
      <c r="DN34" s="154">
        <f>SUMIFS('Controle de NFs Tomadas'!$G:$G,'Controle de NFs Tomadas'!$E:$E,$A$1,'Controle de NFs Tomadas'!$F:$F,$A34,'Controle de NFs Tomadas'!$C:$C,DN$2)</f>
        <v>0</v>
      </c>
      <c r="DO34" s="154">
        <f>SUMIFS('Controle de NFs Tomadas'!$G:$G,'Controle de NFs Tomadas'!$E:$E,$A$1,'Controle de NFs Tomadas'!$F:$F,$A34,'Controle de NFs Tomadas'!$C:$C,DO$2)</f>
        <v>0</v>
      </c>
      <c r="DP34" s="154">
        <f>SUMIFS('Controle de NFs Tomadas'!$G:$G,'Controle de NFs Tomadas'!$E:$E,$A$1,'Controle de NFs Tomadas'!$F:$F,$A34,'Controle de NFs Tomadas'!$C:$C,DP$2)</f>
        <v>0</v>
      </c>
      <c r="DQ34" s="154">
        <f>SUMIFS('Controle de NFs Tomadas'!$G:$G,'Controle de NFs Tomadas'!$E:$E,$A$1,'Controle de NFs Tomadas'!$F:$F,$A34,'Controle de NFs Tomadas'!$C:$C,DQ$2)</f>
        <v>0</v>
      </c>
      <c r="DR34" s="154">
        <f>SUMIFS('Controle de NFs Tomadas'!$G:$G,'Controle de NFs Tomadas'!$E:$E,$A$1,'Controle de NFs Tomadas'!$F:$F,$A34,'Controle de NFs Tomadas'!$C:$C,DR$2)</f>
        <v>0</v>
      </c>
      <c r="DS34" s="154">
        <f>SUMIFS('Controle de NFs Tomadas'!$G:$G,'Controle de NFs Tomadas'!$E:$E,$A$1,'Controle de NFs Tomadas'!$F:$F,$A34,'Controle de NFs Tomadas'!$C:$C,DS$2)</f>
        <v>0</v>
      </c>
      <c r="DT34" s="154">
        <f>SUMIFS('Controle de NFs Tomadas'!$G:$G,'Controle de NFs Tomadas'!$E:$E,$A$1,'Controle de NFs Tomadas'!$F:$F,$A34,'Controle de NFs Tomadas'!$C:$C,DT$2)</f>
        <v>0</v>
      </c>
      <c r="DU34" s="154">
        <f>SUMIFS('Controle de NFs Tomadas'!$G:$G,'Controle de NFs Tomadas'!$E:$E,$A$1,'Controle de NFs Tomadas'!$F:$F,$A34,'Controle de NFs Tomadas'!$C:$C,DU$2)</f>
        <v>0</v>
      </c>
      <c r="DV34" s="154">
        <f>SUMIFS('Controle de NFs Tomadas'!$G:$G,'Controle de NFs Tomadas'!$E:$E,$A$1,'Controle de NFs Tomadas'!$F:$F,$A34,'Controle de NFs Tomadas'!$C:$C,DV$2)</f>
        <v>0</v>
      </c>
      <c r="DW34" s="154">
        <f>SUMIFS('Controle de NFs Tomadas'!$G:$G,'Controle de NFs Tomadas'!$E:$E,$A$1,'Controle de NFs Tomadas'!$F:$F,$A34,'Controle de NFs Tomadas'!$C:$C,DW$2)</f>
        <v>0</v>
      </c>
      <c r="DX34" s="154">
        <f>SUMIFS('Controle de NFs Tomadas'!$G:$G,'Controle de NFs Tomadas'!$E:$E,$A$1,'Controle de NFs Tomadas'!$F:$F,$A34,'Controle de NFs Tomadas'!$C:$C,DX$2)</f>
        <v>0</v>
      </c>
      <c r="DY34" s="154">
        <f>SUMIFS('Controle de NFs Tomadas'!$G:$G,'Controle de NFs Tomadas'!$E:$E,$A$1,'Controle de NFs Tomadas'!$F:$F,$A34,'Controle de NFs Tomadas'!$C:$C,DY$2)</f>
        <v>0</v>
      </c>
      <c r="DZ34" s="154">
        <f>SUMIFS('Controle de NFs Tomadas'!$G:$G,'Controle de NFs Tomadas'!$E:$E,$A$1,'Controle de NFs Tomadas'!$F:$F,$A34,'Controle de NFs Tomadas'!$C:$C,DZ$2)</f>
        <v>0</v>
      </c>
      <c r="EA34" s="154">
        <f>SUMIFS('Controle de NFs Tomadas'!$G:$G,'Controle de NFs Tomadas'!$E:$E,$A$1,'Controle de NFs Tomadas'!$F:$F,$A34,'Controle de NFs Tomadas'!$C:$C,EA$2)</f>
        <v>0</v>
      </c>
      <c r="EB34" s="154">
        <f>SUMIFS('Controle de NFs Tomadas'!$G:$G,'Controle de NFs Tomadas'!$E:$E,$A$1,'Controle de NFs Tomadas'!$F:$F,$A34,'Controle de NFs Tomadas'!$C:$C,EB$2)</f>
        <v>0</v>
      </c>
      <c r="EC34" s="154">
        <f>SUMIFS('Controle de NFs Tomadas'!$G:$G,'Controle de NFs Tomadas'!$E:$E,$A$1,'Controle de NFs Tomadas'!$F:$F,$A34,'Controle de NFs Tomadas'!$C:$C,EC$2)</f>
        <v>0</v>
      </c>
      <c r="ED34" s="154">
        <f>SUMIFS('Controle de NFs Tomadas'!$G:$G,'Controle de NFs Tomadas'!$E:$E,$A$1,'Controle de NFs Tomadas'!$F:$F,$A34,'Controle de NFs Tomadas'!$C:$C,ED$2)</f>
        <v>0</v>
      </c>
      <c r="EE34" s="154">
        <f>SUMIFS('Controle de NFs Tomadas'!$G:$G,'Controle de NFs Tomadas'!$E:$E,$A$1,'Controle de NFs Tomadas'!$F:$F,$A34,'Controle de NFs Tomadas'!$C:$C,EE$2)</f>
        <v>0</v>
      </c>
      <c r="EF34" s="154">
        <f>SUMIFS('Controle de NFs Tomadas'!$G:$G,'Controle de NFs Tomadas'!$E:$E,$A$1,'Controle de NFs Tomadas'!$F:$F,$A34,'Controle de NFs Tomadas'!$C:$C,EF$2)</f>
        <v>0</v>
      </c>
      <c r="EG34" s="154">
        <f>SUMIFS('Controle de NFs Tomadas'!$G:$G,'Controle de NFs Tomadas'!$E:$E,$A$1,'Controle de NFs Tomadas'!$F:$F,$A34,'Controle de NFs Tomadas'!$C:$C,EG$2)</f>
        <v>0</v>
      </c>
      <c r="EH34" s="154">
        <f>SUMIFS('Controle de NFs Tomadas'!$G:$G,'Controle de NFs Tomadas'!$E:$E,$A$1,'Controle de NFs Tomadas'!$F:$F,$A34,'Controle de NFs Tomadas'!$C:$C,EH$2)</f>
        <v>0</v>
      </c>
      <c r="EI34" s="154">
        <f>SUMIFS('Controle de NFs Tomadas'!$G:$G,'Controle de NFs Tomadas'!$E:$E,$A$1,'Controle de NFs Tomadas'!$F:$F,$A34,'Controle de NFs Tomadas'!$C:$C,EI$2)</f>
        <v>0</v>
      </c>
      <c r="EJ34" s="154">
        <f>SUMIFS('Controle de NFs Tomadas'!$G:$G,'Controle de NFs Tomadas'!$E:$E,$A$1,'Controle de NFs Tomadas'!$F:$F,$A34,'Controle de NFs Tomadas'!$C:$C,EJ$2)</f>
        <v>0</v>
      </c>
      <c r="EK34" s="154">
        <f>SUMIFS('Controle de NFs Tomadas'!$G:$G,'Controle de NFs Tomadas'!$E:$E,$A$1,'Controle de NFs Tomadas'!$F:$F,$A34,'Controle de NFs Tomadas'!$C:$C,EK$2)</f>
        <v>0</v>
      </c>
      <c r="EL34" s="154">
        <f>SUMIFS('Controle de NFs Tomadas'!$G:$G,'Controle de NFs Tomadas'!$E:$E,$A$1,'Controle de NFs Tomadas'!$F:$F,$A34,'Controle de NFs Tomadas'!$C:$C,EL$2)</f>
        <v>0</v>
      </c>
      <c r="EM34" s="154">
        <f>SUMIFS('Controle de NFs Tomadas'!$G:$G,'Controle de NFs Tomadas'!$E:$E,$A$1,'Controle de NFs Tomadas'!$F:$F,$A34,'Controle de NFs Tomadas'!$C:$C,EM$2)</f>
        <v>0</v>
      </c>
      <c r="EN34" s="154">
        <v>6</v>
      </c>
      <c r="EO34" s="154">
        <f>SUMIFS('Controle de NFs Tomadas'!$G:$G,'Controle de NFs Tomadas'!$E:$E,$A$1,'Controle de NFs Tomadas'!$F:$F,$A34,'Controle de NFs Tomadas'!$C:$C,EO$2)</f>
        <v>0</v>
      </c>
      <c r="EP34" s="154">
        <f>SUMIFS('Controle de NFs Tomadas'!$G:$G,'Controle de NFs Tomadas'!$E:$E,$A$1,'Controle de NFs Tomadas'!$F:$F,$A34,'Controle de NFs Tomadas'!$C:$C,EP$2)</f>
        <v>0</v>
      </c>
      <c r="EQ34" s="154">
        <f>SUMIFS('Controle de NFs Tomadas'!$G:$G,'Controle de NFs Tomadas'!$E:$E,$A$1,'Controle de NFs Tomadas'!$F:$F,$A34,'Controle de NFs Tomadas'!$C:$C,EQ$2)</f>
        <v>0</v>
      </c>
      <c r="ER34" s="154">
        <f>SUMIFS('Controle de NFs Tomadas'!$G:$G,'Controle de NFs Tomadas'!$E:$E,$A$1,'Controle de NFs Tomadas'!$F:$F,$A34,'Controle de NFs Tomadas'!$C:$C,ER$2)</f>
        <v>0</v>
      </c>
      <c r="ES34" s="154">
        <f>SUMIFS('Controle de NFs Tomadas'!$G:$G,'Controle de NFs Tomadas'!$E:$E,$A$1,'Controle de NFs Tomadas'!$F:$F,$A34,'Controle de NFs Tomadas'!$C:$C,ES$2)</f>
        <v>0</v>
      </c>
      <c r="ET34" s="154">
        <f>SUMIFS('Controle de NFs Tomadas'!$G:$G,'Controle de NFs Tomadas'!$E:$E,$A$1,'Controle de NFs Tomadas'!$F:$F,$A34,'Controle de NFs Tomadas'!$C:$C,ET$2)</f>
        <v>0</v>
      </c>
      <c r="EU34" s="154">
        <f>SUMIFS('Controle de NFs Tomadas'!$G:$G,'Controle de NFs Tomadas'!$E:$E,$A$1,'Controle de NFs Tomadas'!$F:$F,$A34,'Controle de NFs Tomadas'!$C:$C,EU$2)</f>
        <v>0</v>
      </c>
      <c r="EV34" s="154">
        <f>SUMIFS('Controle de NFs Tomadas'!$G:$G,'Controle de NFs Tomadas'!$E:$E,$A$1,'Controle de NFs Tomadas'!$F:$F,$A34,'Controle de NFs Tomadas'!$C:$C,EV$2)</f>
        <v>0</v>
      </c>
      <c r="EW34" s="154">
        <f>SUMIFS('Controle de NFs Tomadas'!$G:$G,'Controle de NFs Tomadas'!$E:$E,$A$1,'Controle de NFs Tomadas'!$F:$F,$A34,'Controle de NFs Tomadas'!$C:$C,EW$2)</f>
        <v>0</v>
      </c>
      <c r="EX34" s="154">
        <f>SUMIFS('Controle de NFs Tomadas'!$G:$G,'Controle de NFs Tomadas'!$E:$E,$A$1,'Controle de NFs Tomadas'!$F:$F,$A34,'Controle de NFs Tomadas'!$C:$C,EX$2)</f>
        <v>0</v>
      </c>
      <c r="EY34" s="154">
        <f>SUMIFS('Controle de NFs Tomadas'!$G:$G,'Controle de NFs Tomadas'!$E:$E,$A$1,'Controle de NFs Tomadas'!$F:$F,$A34,'Controle de NFs Tomadas'!$C:$C,EY$2)</f>
        <v>0</v>
      </c>
      <c r="EZ34" s="154">
        <f>SUMIFS('Controle de NFs Tomadas'!$G:$G,'Controle de NFs Tomadas'!$E:$E,$A$1,'Controle de NFs Tomadas'!$F:$F,$A34,'Controle de NFs Tomadas'!$C:$C,EZ$2)</f>
        <v>0</v>
      </c>
      <c r="FA34" s="154">
        <f>SUMIFS('Controle de NFs Tomadas'!$G:$G,'Controle de NFs Tomadas'!$E:$E,$A$1,'Controle de NFs Tomadas'!$F:$F,$A34,'Controle de NFs Tomadas'!$C:$C,FA$2)</f>
        <v>0</v>
      </c>
      <c r="FB34" s="154">
        <f>SUMIFS('Controle de NFs Tomadas'!$G:$G,'Controle de NFs Tomadas'!$E:$E,$A$1,'Controle de NFs Tomadas'!$F:$F,$A34,'Controle de NFs Tomadas'!$C:$C,FB$2)</f>
        <v>0</v>
      </c>
      <c r="FC34" s="154">
        <f>SUMIFS('Controle de NFs Tomadas'!$G:$G,'Controle de NFs Tomadas'!$E:$E,$A$1,'Controle de NFs Tomadas'!$F:$F,$A34,'Controle de NFs Tomadas'!$C:$C,FC$2)</f>
        <v>0</v>
      </c>
      <c r="FD34" s="154">
        <f>SUMIFS('Controle de NFs Tomadas'!$G:$G,'Controle de NFs Tomadas'!$E:$E,$A$1,'Controle de NFs Tomadas'!$F:$F,$A34,'Controle de NFs Tomadas'!$C:$C,FD$2)</f>
        <v>0</v>
      </c>
      <c r="FE34" s="154">
        <f>SUMIFS('Controle de NFs Tomadas'!$G:$G,'Controle de NFs Tomadas'!$E:$E,$A$1,'Controle de NFs Tomadas'!$F:$F,$A34,'Controle de NFs Tomadas'!$C:$C,FE$2)</f>
        <v>0</v>
      </c>
      <c r="FF34" s="154">
        <f>SUMIFS('Controle de NFs Tomadas'!$G:$G,'Controle de NFs Tomadas'!$E:$E,$A$1,'Controle de NFs Tomadas'!$F:$F,$A34,'Controle de NFs Tomadas'!$C:$C,FF$2)</f>
        <v>0</v>
      </c>
      <c r="FG34" s="154">
        <f>SUMIFS('Controle de NFs Tomadas'!$G:$G,'Controle de NFs Tomadas'!$E:$E,$A$1,'Controle de NFs Tomadas'!$F:$F,$A34,'Controle de NFs Tomadas'!$C:$C,FG$2)</f>
        <v>0</v>
      </c>
      <c r="FH34" s="154">
        <f>SUMIFS('Controle de NFs Tomadas'!$G:$G,'Controle de NFs Tomadas'!$E:$E,$A$1,'Controle de NFs Tomadas'!$F:$F,$A34,'Controle de NFs Tomadas'!$C:$C,FH$2)</f>
        <v>0</v>
      </c>
      <c r="FI34" s="154">
        <f>SUMIFS('Controle de NFs Tomadas'!$G:$G,'Controle de NFs Tomadas'!$E:$E,$A$1,'Controle de NFs Tomadas'!$F:$F,$A34,'Controle de NFs Tomadas'!$C:$C,FI$2)</f>
        <v>0</v>
      </c>
      <c r="FJ34" s="154">
        <f>SUMIFS('Controle de NFs Tomadas'!$G:$G,'Controle de NFs Tomadas'!$E:$E,$A$1,'Controle de NFs Tomadas'!$F:$F,$A34,'Controle de NFs Tomadas'!$C:$C,FJ$2)</f>
        <v>0</v>
      </c>
      <c r="FK34" s="154">
        <f>SUMIFS('Controle de NFs Tomadas'!$G:$G,'Controle de NFs Tomadas'!$E:$E,$A$1,'Controle de NFs Tomadas'!$F:$F,$A34,'Controle de NFs Tomadas'!$C:$C,FK$2)</f>
        <v>0</v>
      </c>
      <c r="FL34" s="154">
        <f>SUMIFS('Controle de NFs Tomadas'!$G:$G,'Controle de NFs Tomadas'!$E:$E,$A$1,'Controle de NFs Tomadas'!$F:$F,$A34,'Controle de NFs Tomadas'!$C:$C,FL$2)</f>
        <v>0</v>
      </c>
      <c r="FM34" s="154">
        <f>SUMIFS('Controle de NFs Tomadas'!$G:$G,'Controle de NFs Tomadas'!$E:$E,$A$1,'Controle de NFs Tomadas'!$F:$F,$A34,'Controle de NFs Tomadas'!$C:$C,FM$2)</f>
        <v>0</v>
      </c>
      <c r="FN34" s="154">
        <f>SUMIFS('Controle de NFs Tomadas'!$G:$G,'Controle de NFs Tomadas'!$E:$E,$A$1,'Controle de NFs Tomadas'!$F:$F,$A34,'Controle de NFs Tomadas'!$C:$C,FN$2)</f>
        <v>0</v>
      </c>
      <c r="FO34" s="154">
        <f>SUMIFS('Controle de NFs Tomadas'!$G:$G,'Controle de NFs Tomadas'!$E:$E,$A$1,'Controle de NFs Tomadas'!$F:$F,$A34,'Controle de NFs Tomadas'!$C:$C,FO$2)</f>
        <v>0</v>
      </c>
      <c r="FP34" s="154">
        <f>SUMIFS('Controle de NFs Tomadas'!$G:$G,'Controle de NFs Tomadas'!$E:$E,$A$1,'Controle de NFs Tomadas'!$F:$F,$A34,'Controle de NFs Tomadas'!$C:$C,FP$2)</f>
        <v>0</v>
      </c>
      <c r="FQ34" s="154">
        <f>SUMIFS('Controle de NFs Tomadas'!$G:$G,'Controle de NFs Tomadas'!$E:$E,$A$1,'Controle de NFs Tomadas'!$F:$F,$A34,'Controle de NFs Tomadas'!$C:$C,FQ$2)</f>
        <v>0</v>
      </c>
      <c r="FR34" s="154">
        <f>SUMIFS('Controle de NFs Tomadas'!$G:$G,'Controle de NFs Tomadas'!$E:$E,$A$1,'Controle de NFs Tomadas'!$F:$F,$A34,'Controle de NFs Tomadas'!$C:$C,FR$2)</f>
        <v>0</v>
      </c>
      <c r="FS34" s="154">
        <f>SUMIFS('Controle de NFs Tomadas'!$G:$G,'Controle de NFs Tomadas'!$E:$E,$A$1,'Controle de NFs Tomadas'!$F:$F,$A34,'Controle de NFs Tomadas'!$C:$C,FS$2)</f>
        <v>0</v>
      </c>
      <c r="FT34" s="154">
        <f>SUMIFS('Controle de NFs Tomadas'!$G:$G,'Controle de NFs Tomadas'!$E:$E,$A$1,'Controle de NFs Tomadas'!$F:$F,$A34,'Controle de NFs Tomadas'!$C:$C,FT$2)</f>
        <v>0</v>
      </c>
      <c r="FU34" s="154">
        <f>SUMIFS('Controle de NFs Tomadas'!$G:$G,'Controle de NFs Tomadas'!$E:$E,$A$1,'Controle de NFs Tomadas'!$F:$F,$A34,'Controle de NFs Tomadas'!$C:$C,FU$2)</f>
        <v>0</v>
      </c>
      <c r="FV34" s="154">
        <f>SUMIFS('Controle de NFs Tomadas'!$G:$G,'Controle de NFs Tomadas'!$E:$E,$A$1,'Controle de NFs Tomadas'!$F:$F,$A34,'Controle de NFs Tomadas'!$C:$C,FV$2)</f>
        <v>0</v>
      </c>
      <c r="FW34" s="154">
        <f>SUMIFS('Controle de NFs Tomadas'!$G:$G,'Controle de NFs Tomadas'!$E:$E,$A$1,'Controle de NFs Tomadas'!$F:$F,$A34,'Controle de NFs Tomadas'!$C:$C,FW$2)</f>
        <v>0</v>
      </c>
      <c r="FX34" s="154">
        <f>SUMIFS('Controle de NFs Tomadas'!$G:$G,'Controle de NFs Tomadas'!$E:$E,$A$1,'Controle de NFs Tomadas'!$F:$F,$A34,'Controle de NFs Tomadas'!$C:$C,FX$2)</f>
        <v>0</v>
      </c>
      <c r="FY34" s="154">
        <f>SUMIFS('Controle de NFs Tomadas'!$G:$G,'Controle de NFs Tomadas'!$E:$E,$A$1,'Controle de NFs Tomadas'!$F:$F,$A34,'Controle de NFs Tomadas'!$C:$C,FY$2)</f>
        <v>0</v>
      </c>
      <c r="FZ34" s="154">
        <f>SUMIFS('Controle de NFs Tomadas'!$G:$G,'Controle de NFs Tomadas'!$E:$E,$A$1,'Controle de NFs Tomadas'!$F:$F,$A34,'Controle de NFs Tomadas'!$C:$C,FZ$2)</f>
        <v>0</v>
      </c>
      <c r="GA34" s="154">
        <f>SUMIFS('Controle de NFs Tomadas'!$G:$G,'Controle de NFs Tomadas'!$E:$E,$A$1,'Controle de NFs Tomadas'!$F:$F,$A34,'Controle de NFs Tomadas'!$C:$C,GA$2)</f>
        <v>0</v>
      </c>
      <c r="GB34" s="154">
        <f>SUMIFS('Controle de NFs Tomadas'!$G:$G,'Controle de NFs Tomadas'!$E:$E,$A$1,'Controle de NFs Tomadas'!$F:$F,$A34,'Controle de NFs Tomadas'!$C:$C,GB$2)</f>
        <v>0</v>
      </c>
      <c r="GC34" s="154">
        <f>SUMIFS('Controle de NFs Tomadas'!$G:$G,'Controle de NFs Tomadas'!$E:$E,$A$1,'Controle de NFs Tomadas'!$F:$F,$A34,'Controle de NFs Tomadas'!$C:$C,GC$2)</f>
        <v>0</v>
      </c>
      <c r="GD34" s="154">
        <f>SUMIFS('Controle de NFs Tomadas'!$G:$G,'Controle de NFs Tomadas'!$E:$E,$A$1,'Controle de NFs Tomadas'!$F:$F,$A34,'Controle de NFs Tomadas'!$C:$C,GD$2)</f>
        <v>0</v>
      </c>
      <c r="GE34" s="154">
        <f>SUMIFS('Controle de NFs Tomadas'!$G:$G,'Controle de NFs Tomadas'!$E:$E,$A$1,'Controle de NFs Tomadas'!$F:$F,$A34,'Controle de NFs Tomadas'!$C:$C,GE$2)</f>
        <v>0</v>
      </c>
      <c r="GF34" s="154">
        <f>SUMIFS('Controle de NFs Tomadas'!$G:$G,'Controle de NFs Tomadas'!$E:$E,$A$1,'Controle de NFs Tomadas'!$F:$F,$A34,'Controle de NFs Tomadas'!$C:$C,GF$2)</f>
        <v>0</v>
      </c>
      <c r="GG34" s="154">
        <f>SUMIFS('Controle de NFs Tomadas'!$G:$G,'Controle de NFs Tomadas'!$E:$E,$A$1,'Controle de NFs Tomadas'!$F:$F,$A34,'Controle de NFs Tomadas'!$C:$C,GG$2)</f>
        <v>0</v>
      </c>
      <c r="GH34" s="154">
        <f>SUMIFS('Controle de NFs Tomadas'!$G:$G,'Controle de NFs Tomadas'!$E:$E,$A$1,'Controle de NFs Tomadas'!$F:$F,$A34,'Controle de NFs Tomadas'!$C:$C,GH$2)</f>
        <v>0</v>
      </c>
      <c r="GI34" s="154">
        <f>SUMIFS('Controle de NFs Tomadas'!$G:$G,'Controle de NFs Tomadas'!$E:$E,$A$1,'Controle de NFs Tomadas'!$F:$F,$A34,'Controle de NFs Tomadas'!$C:$C,GI$2)</f>
        <v>0</v>
      </c>
      <c r="GJ34" s="154">
        <f>SUMIFS('Controle de NFs Tomadas'!$G:$G,'Controle de NFs Tomadas'!$E:$E,$A$1,'Controle de NFs Tomadas'!$F:$F,$A34,'Controle de NFs Tomadas'!$C:$C,GJ$2)</f>
        <v>0</v>
      </c>
      <c r="GK34" s="154">
        <f>SUMIFS('Controle de NFs Tomadas'!$G:$G,'Controle de NFs Tomadas'!$E:$E,$A$1,'Controle de NFs Tomadas'!$F:$F,$A34,'Controle de NFs Tomadas'!$C:$C,GK$2)</f>
        <v>0</v>
      </c>
      <c r="GL34" s="154">
        <f>SUMIFS('Controle de NFs Tomadas'!$G:$G,'Controle de NFs Tomadas'!$E:$E,$A$1,'Controle de NFs Tomadas'!$F:$F,$A34,'Controle de NFs Tomadas'!$C:$C,GL$2)</f>
        <v>0</v>
      </c>
      <c r="GM34" s="154">
        <f>SUMIFS('Controle de NFs Tomadas'!$G:$G,'Controle de NFs Tomadas'!$E:$E,$A$1,'Controle de NFs Tomadas'!$F:$F,$A34,'Controle de NFs Tomadas'!$C:$C,GM$2)</f>
        <v>0</v>
      </c>
      <c r="GN34" s="154">
        <f>SUMIFS('Controle de NFs Tomadas'!$G:$G,'Controle de NFs Tomadas'!$E:$E,$A$1,'Controle de NFs Tomadas'!$F:$F,$A34,'Controle de NFs Tomadas'!$C:$C,GN$2)</f>
        <v>0</v>
      </c>
      <c r="GO34" s="154">
        <f>SUMIFS('Controle de NFs Tomadas'!$G:$G,'Controle de NFs Tomadas'!$E:$E,$A$1,'Controle de NFs Tomadas'!$F:$F,$A34,'Controle de NFs Tomadas'!$C:$C,GO$2)</f>
        <v>0</v>
      </c>
      <c r="GP34" s="154">
        <f>SUMIFS('Controle de NFs Tomadas'!$G:$G,'Controle de NFs Tomadas'!$E:$E,$A$1,'Controle de NFs Tomadas'!$F:$F,$A34,'Controle de NFs Tomadas'!$C:$C,GP$2)</f>
        <v>0</v>
      </c>
      <c r="GQ34" s="154">
        <f>SUMIFS('Controle de NFs Tomadas'!$G:$G,'Controle de NFs Tomadas'!$E:$E,$A$1,'Controle de NFs Tomadas'!$F:$F,$A34,'Controle de NFs Tomadas'!$C:$C,GQ$2)</f>
        <v>0</v>
      </c>
      <c r="GR34" s="154">
        <f>SUMIFS('Controle de NFs Tomadas'!$G:$G,'Controle de NFs Tomadas'!$E:$E,$A$1,'Controle de NFs Tomadas'!$F:$F,$A34,'Controle de NFs Tomadas'!$C:$C,GR$2)</f>
        <v>0</v>
      </c>
      <c r="GS34" s="154">
        <f>SUMIFS('Controle de NFs Tomadas'!$G:$G,'Controle de NFs Tomadas'!$E:$E,$A$1,'Controle de NFs Tomadas'!$F:$F,$A34,'Controle de NFs Tomadas'!$C:$C,GS$2)</f>
        <v>0</v>
      </c>
      <c r="GT34" s="154">
        <f>SUMIFS('Controle de NFs Tomadas'!$G:$G,'Controle de NFs Tomadas'!$E:$E,$A$1,'Controle de NFs Tomadas'!$F:$F,$A34,'Controle de NFs Tomadas'!$C:$C,GT$2)</f>
        <v>0</v>
      </c>
      <c r="GU34" s="154">
        <f>SUMIFS('Controle de NFs Tomadas'!$G:$G,'Controle de NFs Tomadas'!$E:$E,$A$1,'Controle de NFs Tomadas'!$F:$F,$A34,'Controle de NFs Tomadas'!$C:$C,GU$2)</f>
        <v>0</v>
      </c>
      <c r="GV34" s="154">
        <f>SUMIFS('Controle de NFs Tomadas'!$G:$G,'Controle de NFs Tomadas'!$E:$E,$A$1,'Controle de NFs Tomadas'!$F:$F,$A34,'Controle de NFs Tomadas'!$C:$C,GV$2)</f>
        <v>0</v>
      </c>
      <c r="GW34" s="154">
        <f>SUMIFS('Controle de NFs Tomadas'!$G:$G,'Controle de NFs Tomadas'!$E:$E,$A$1,'Controle de NFs Tomadas'!$F:$F,$A34,'Controle de NFs Tomadas'!$C:$C,GW$2)</f>
        <v>0</v>
      </c>
      <c r="GX34" s="154">
        <f>SUMIFS('Controle de NFs Tomadas'!$G:$G,'Controle de NFs Tomadas'!$E:$E,$A$1,'Controle de NFs Tomadas'!$F:$F,$A34,'Controle de NFs Tomadas'!$C:$C,GX$2)</f>
        <v>0</v>
      </c>
      <c r="GY34" s="154">
        <f>SUMIFS('Controle de NFs Tomadas'!$G:$G,'Controle de NFs Tomadas'!$E:$E,$A$1,'Controle de NFs Tomadas'!$F:$F,$A34,'Controle de NFs Tomadas'!$C:$C,GY$2)</f>
        <v>0</v>
      </c>
      <c r="GZ34" s="154">
        <f>SUMIFS('Controle de NFs Tomadas'!$G:$G,'Controle de NFs Tomadas'!$E:$E,$A$1,'Controle de NFs Tomadas'!$F:$F,$A34,'Controle de NFs Tomadas'!$C:$C,GZ$2)</f>
        <v>0</v>
      </c>
      <c r="HA34" s="154">
        <f>SUMIFS('Controle de NFs Tomadas'!$G:$G,'Controle de NFs Tomadas'!$E:$E,$A$1,'Controle de NFs Tomadas'!$F:$F,$A34,'Controle de NFs Tomadas'!$C:$C,HA$2)</f>
        <v>0</v>
      </c>
      <c r="HB34" s="154">
        <f>SUMIFS('Controle de NFs Tomadas'!$G:$G,'Controle de NFs Tomadas'!$E:$E,$A$1,'Controle de NFs Tomadas'!$F:$F,$A34,'Controle de NFs Tomadas'!$C:$C,HB$2)</f>
        <v>0</v>
      </c>
      <c r="HC34" s="154">
        <f>SUMIFS('Controle de NFs Tomadas'!$G:$G,'Controle de NFs Tomadas'!$E:$E,$A$1,'Controle de NFs Tomadas'!$F:$F,$A34,'Controle de NFs Tomadas'!$C:$C,HC$2)</f>
        <v>0</v>
      </c>
      <c r="HD34" s="154">
        <f>SUMIFS('Controle de NFs Tomadas'!$G:$G,'Controle de NFs Tomadas'!$E:$E,$A$1,'Controle de NFs Tomadas'!$F:$F,$A34,'Controle de NFs Tomadas'!$C:$C,HD$2)</f>
        <v>0</v>
      </c>
      <c r="HE34" s="154">
        <f>SUMIFS('Controle de NFs Tomadas'!$G:$G,'Controle de NFs Tomadas'!$E:$E,$A$1,'Controle de NFs Tomadas'!$F:$F,$A34,'Controle de NFs Tomadas'!$C:$C,HE$2)</f>
        <v>0</v>
      </c>
      <c r="HF34" s="154">
        <f>SUMIFS('Controle de NFs Tomadas'!$G:$G,'Controle de NFs Tomadas'!$E:$E,$A$1,'Controle de NFs Tomadas'!$F:$F,$A34,'Controle de NFs Tomadas'!$C:$C,HF$2)</f>
        <v>0</v>
      </c>
      <c r="HG34" s="154">
        <f>SUMIFS('Controle de NFs Tomadas'!$G:$G,'Controle de NFs Tomadas'!$E:$E,$A$1,'Controle de NFs Tomadas'!$F:$F,$A34,'Controle de NFs Tomadas'!$C:$C,HG$2)</f>
        <v>0</v>
      </c>
      <c r="HH34" s="154">
        <f>SUMIFS('Controle de NFs Tomadas'!$G:$G,'Controle de NFs Tomadas'!$E:$E,$A$1,'Controle de NFs Tomadas'!$F:$F,$A34,'Controle de NFs Tomadas'!$C:$C,HH$2)</f>
        <v>0</v>
      </c>
      <c r="HI34" s="154">
        <f>SUMIFS('Controle de NFs Tomadas'!$G:$G,'Controle de NFs Tomadas'!$E:$E,$A$1,'Controle de NFs Tomadas'!$F:$F,$A34,'Controle de NFs Tomadas'!$C:$C,HI$2)</f>
        <v>0</v>
      </c>
      <c r="HJ34" s="154">
        <f>SUMIFS('Controle de NFs Tomadas'!$G:$G,'Controle de NFs Tomadas'!$E:$E,$A$1,'Controle de NFs Tomadas'!$F:$F,$A34,'Controle de NFs Tomadas'!$C:$C,HJ$2)</f>
        <v>0</v>
      </c>
      <c r="HK34" s="154">
        <f>SUMIFS('Controle de NFs Tomadas'!$G:$G,'Controle de NFs Tomadas'!$E:$E,$A$1,'Controle de NFs Tomadas'!$F:$F,$A34,'Controle de NFs Tomadas'!$C:$C,HK$2)</f>
        <v>0</v>
      </c>
      <c r="HL34" s="154">
        <f>SUMIFS('Controle de NFs Tomadas'!$G:$G,'Controle de NFs Tomadas'!$E:$E,$A$1,'Controle de NFs Tomadas'!$F:$F,$A34,'Controle de NFs Tomadas'!$C:$C,HL$2)</f>
        <v>0</v>
      </c>
      <c r="HM34" s="154">
        <f>SUMIFS('Controle de NFs Tomadas'!$G:$G,'Controle de NFs Tomadas'!$E:$E,$A$1,'Controle de NFs Tomadas'!$F:$F,$A34,'Controle de NFs Tomadas'!$C:$C,HM$2)</f>
        <v>0</v>
      </c>
      <c r="HN34" s="154">
        <f>SUMIFS('Controle de NFs Tomadas'!$G:$G,'Controle de NFs Tomadas'!$E:$E,$A$1,'Controle de NFs Tomadas'!$F:$F,$A34,'Controle de NFs Tomadas'!$C:$C,HN$2)</f>
        <v>0</v>
      </c>
      <c r="HO34" s="154">
        <f>SUMIFS('Controle de NFs Tomadas'!$G:$G,'Controle de NFs Tomadas'!$E:$E,$A$1,'Controle de NFs Tomadas'!$F:$F,$A34,'Controle de NFs Tomadas'!$C:$C,HO$2)</f>
        <v>0</v>
      </c>
      <c r="HP34" s="154">
        <f>SUMIFS('Controle de NFs Tomadas'!$G:$G,'Controle de NFs Tomadas'!$E:$E,$A$1,'Controle de NFs Tomadas'!$F:$F,$A34,'Controle de NFs Tomadas'!$C:$C,HP$2)</f>
        <v>0</v>
      </c>
      <c r="HQ34" s="154">
        <f>SUMIFS('Controle de NFs Tomadas'!$G:$G,'Controle de NFs Tomadas'!$E:$E,$A$1,'Controle de NFs Tomadas'!$F:$F,$A34,'Controle de NFs Tomadas'!$C:$C,HQ$2)</f>
        <v>0</v>
      </c>
      <c r="HR34" s="154">
        <f>SUMIFS('Controle de NFs Tomadas'!$G:$G,'Controle de NFs Tomadas'!$E:$E,$A$1,'Controle de NFs Tomadas'!$F:$F,$A34,'Controle de NFs Tomadas'!$C:$C,HR$2)</f>
        <v>0</v>
      </c>
      <c r="HS34" s="154">
        <f>SUMIFS('Controle de NFs Tomadas'!$G:$G,'Controle de NFs Tomadas'!$E:$E,$A$1,'Controle de NFs Tomadas'!$F:$F,$A34,'Controle de NFs Tomadas'!$C:$C,HS$2)</f>
        <v>0</v>
      </c>
      <c r="HT34" s="154">
        <f>SUMIFS('Controle de NFs Tomadas'!$G:$G,'Controle de NFs Tomadas'!$E:$E,$A$1,'Controle de NFs Tomadas'!$F:$F,$A34,'Controle de NFs Tomadas'!$C:$C,HT$2)</f>
        <v>0</v>
      </c>
      <c r="HU34" s="154">
        <f>SUMIFS('Controle de NFs Tomadas'!$G:$G,'Controle de NFs Tomadas'!$E:$E,$A$1,'Controle de NFs Tomadas'!$F:$F,$A34,'Controle de NFs Tomadas'!$C:$C,HU$2)</f>
        <v>0</v>
      </c>
      <c r="HV34" s="154">
        <f>SUMIFS('Controle de NFs Tomadas'!$G:$G,'Controle de NFs Tomadas'!$E:$E,$A$1,'Controle de NFs Tomadas'!$F:$F,$A34,'Controle de NFs Tomadas'!$C:$C,HV$2)</f>
        <v>0</v>
      </c>
      <c r="HW34" s="154">
        <f>SUMIFS('Controle de NFs Tomadas'!$G:$G,'Controle de NFs Tomadas'!$E:$E,$A$1,'Controle de NFs Tomadas'!$F:$F,$A34,'Controle de NFs Tomadas'!$C:$C,HW$2)</f>
        <v>0</v>
      </c>
      <c r="HX34" s="154">
        <f>SUMIFS('Controle de NFs Tomadas'!$G:$G,'Controle de NFs Tomadas'!$E:$E,$A$1,'Controle de NFs Tomadas'!$F:$F,$A34,'Controle de NFs Tomadas'!$C:$C,HX$2)</f>
        <v>0</v>
      </c>
      <c r="HY34" s="154">
        <f>SUMIFS('Controle de NFs Tomadas'!$G:$G,'Controle de NFs Tomadas'!$E:$E,$A$1,'Controle de NFs Tomadas'!$F:$F,$A34,'Controle de NFs Tomadas'!$C:$C,HY$2)</f>
        <v>0</v>
      </c>
      <c r="HZ34" s="154">
        <f>SUMIFS('Controle de NFs Tomadas'!$G:$G,'Controle de NFs Tomadas'!$E:$E,$A$1,'Controle de NFs Tomadas'!$F:$F,$A34,'Controle de NFs Tomadas'!$C:$C,HZ$2)</f>
        <v>0</v>
      </c>
      <c r="IA34" s="154">
        <f>SUMIFS('Controle de NFs Tomadas'!$G:$G,'Controle de NFs Tomadas'!$E:$E,$A$1,'Controle de NFs Tomadas'!$F:$F,$A34,'Controle de NFs Tomadas'!$C:$C,IA$2)</f>
        <v>0</v>
      </c>
      <c r="IB34" s="154">
        <f>SUMIFS('Controle de NFs Tomadas'!$G:$G,'Controle de NFs Tomadas'!$E:$E,$A$1,'Controle de NFs Tomadas'!$F:$F,$A34,'Controle de NFs Tomadas'!$C:$C,IB$2)</f>
        <v>0</v>
      </c>
      <c r="IC34" s="154">
        <f>SUMIFS('Controle de NFs Tomadas'!$G:$G,'Controle de NFs Tomadas'!$E:$E,$A$1,'Controle de NFs Tomadas'!$F:$F,$A34,'Controle de NFs Tomadas'!$C:$C,IC$2)</f>
        <v>0</v>
      </c>
      <c r="ID34" s="154">
        <f>SUMIFS('Controle de NFs Tomadas'!$G:$G,'Controle de NFs Tomadas'!$E:$E,$A$1,'Controle de NFs Tomadas'!$F:$F,$A34,'Controle de NFs Tomadas'!$C:$C,ID$2)</f>
        <v>0</v>
      </c>
      <c r="IE34" s="154">
        <f>SUMIFS('Controle de NFs Tomadas'!$G:$G,'Controle de NFs Tomadas'!$E:$E,$A$1,'Controle de NFs Tomadas'!$F:$F,$A34,'Controle de NFs Tomadas'!$C:$C,IE$2)</f>
        <v>0</v>
      </c>
      <c r="IF34" s="154">
        <f>SUMIFS('Controle de NFs Tomadas'!$G:$G,'Controle de NFs Tomadas'!$E:$E,$A$1,'Controle de NFs Tomadas'!$F:$F,$A34,'Controle de NFs Tomadas'!$C:$C,IF$2)</f>
        <v>0</v>
      </c>
      <c r="IG34" s="154">
        <f>SUMIFS('Controle de NFs Tomadas'!$G:$G,'Controle de NFs Tomadas'!$E:$E,$A$1,'Controle de NFs Tomadas'!$F:$F,$A34,'Controle de NFs Tomadas'!$C:$C,IG$2)</f>
        <v>0</v>
      </c>
      <c r="IH34" s="154">
        <f>SUMIFS('Controle de NFs Tomadas'!$G:$G,'Controle de NFs Tomadas'!$E:$E,$A$1,'Controle de NFs Tomadas'!$F:$F,$A34,'Controle de NFs Tomadas'!$C:$C,IH$2)</f>
        <v>0</v>
      </c>
      <c r="II34" s="154">
        <f>SUMIFS('Controle de NFs Tomadas'!$G:$G,'Controle de NFs Tomadas'!$E:$E,$A$1,'Controle de NFs Tomadas'!$F:$F,$A34,'Controle de NFs Tomadas'!$C:$C,II$2)</f>
        <v>0</v>
      </c>
      <c r="IJ34" s="154">
        <f>SUMIFS('Controle de NFs Tomadas'!$G:$G,'Controle de NFs Tomadas'!$E:$E,$A$1,'Controle de NFs Tomadas'!$F:$F,$A34,'Controle de NFs Tomadas'!$C:$C,IJ$2)</f>
        <v>0</v>
      </c>
      <c r="IK34" s="154">
        <f>SUMIFS('Controle de NFs Tomadas'!$G:$G,'Controle de NFs Tomadas'!$E:$E,$A$1,'Controle de NFs Tomadas'!$F:$F,$A34,'Controle de NFs Tomadas'!$C:$C,IK$2)</f>
        <v>0</v>
      </c>
      <c r="IL34" s="154">
        <f>SUMIFS('Controle de NFs Tomadas'!$G:$G,'Controle de NFs Tomadas'!$E:$E,$A$1,'Controle de NFs Tomadas'!$F:$F,$A34,'Controle de NFs Tomadas'!$C:$C,IL$2)</f>
        <v>0</v>
      </c>
      <c r="IM34" s="154">
        <f>SUMIFS('Controle de NFs Tomadas'!$G:$G,'Controle de NFs Tomadas'!$E:$E,$A$1,'Controle de NFs Tomadas'!$F:$F,$A34,'Controle de NFs Tomadas'!$C:$C,IM$2)</f>
        <v>0</v>
      </c>
      <c r="IN34" s="154">
        <f>SUMIFS('Controle de NFs Tomadas'!$G:$G,'Controle de NFs Tomadas'!$E:$E,$A$1,'Controle de NFs Tomadas'!$F:$F,$A34,'Controle de NFs Tomadas'!$C:$C,IN$2)</f>
        <v>0</v>
      </c>
      <c r="IO34" s="154">
        <f>SUMIFS('Controle de NFs Tomadas'!$G:$G,'Controle de NFs Tomadas'!$E:$E,$A$1,'Controle de NFs Tomadas'!$F:$F,$A34,'Controle de NFs Tomadas'!$C:$C,IO$2)</f>
        <v>0</v>
      </c>
      <c r="IP34" s="154">
        <f>SUMIFS('Controle de NFs Tomadas'!$G:$G,'Controle de NFs Tomadas'!$E:$E,$A$1,'Controle de NFs Tomadas'!$F:$F,$A34,'Controle de NFs Tomadas'!$C:$C,IP$2)</f>
        <v>0</v>
      </c>
      <c r="IQ34" s="154">
        <f>SUMIFS('Controle de NFs Tomadas'!$G:$G,'Controle de NFs Tomadas'!$E:$E,$A$1,'Controle de NFs Tomadas'!$F:$F,$A34,'Controle de NFs Tomadas'!$C:$C,IQ$2)</f>
        <v>0</v>
      </c>
      <c r="IR34" s="154">
        <f>SUMIFS('Controle de NFs Tomadas'!$G:$G,'Controle de NFs Tomadas'!$E:$E,$A$1,'Controle de NFs Tomadas'!$F:$F,$A34,'Controle de NFs Tomadas'!$C:$C,IR$2)</f>
        <v>0</v>
      </c>
      <c r="IS34" s="154">
        <f>SUMIFS('Controle de NFs Tomadas'!$G:$G,'Controle de NFs Tomadas'!$E:$E,$A$1,'Controle de NFs Tomadas'!$F:$F,$A34,'Controle de NFs Tomadas'!$C:$C,IS$2)</f>
        <v>0</v>
      </c>
      <c r="IT34" s="154">
        <f>SUMIFS('Controle de NFs Tomadas'!$G:$G,'Controle de NFs Tomadas'!$E:$E,$A$1,'Controle de NFs Tomadas'!$F:$F,$A34,'Controle de NFs Tomadas'!$C:$C,IT$2)</f>
        <v>0</v>
      </c>
      <c r="IU34" s="154">
        <f>SUMIFS('Controle de NFs Tomadas'!$G:$G,'Controle de NFs Tomadas'!$E:$E,$A$1,'Controle de NFs Tomadas'!$F:$F,$A34,'Controle de NFs Tomadas'!$C:$C,IU$2)</f>
        <v>0</v>
      </c>
      <c r="IV34" s="154">
        <f>SUMIFS('Controle de NFs Tomadas'!$G:$G,'Controle de NFs Tomadas'!$E:$E,$A$1,'Controle de NFs Tomadas'!$F:$F,$A34,'Controle de NFs Tomadas'!$C:$C,IV$2)</f>
        <v>0</v>
      </c>
      <c r="IW34" s="154">
        <f>SUMIFS('Controle de NFs Tomadas'!$G:$G,'Controle de NFs Tomadas'!$E:$E,$A$1,'Controle de NFs Tomadas'!$F:$F,$A34,'Controle de NFs Tomadas'!$C:$C,IW$2)</f>
        <v>0</v>
      </c>
      <c r="IX34" s="154">
        <f>SUMIFS('Controle de NFs Tomadas'!$G:$G,'Controle de NFs Tomadas'!$E:$E,$A$1,'Controle de NFs Tomadas'!$F:$F,$A34,'Controle de NFs Tomadas'!$C:$C,IX$2)</f>
        <v>0</v>
      </c>
      <c r="IY34" s="154">
        <f>SUMIFS('Controle de NFs Tomadas'!$G:$G,'Controle de NFs Tomadas'!$E:$E,$A$1,'Controle de NFs Tomadas'!$F:$F,$A34,'Controle de NFs Tomadas'!$C:$C,IY$2)</f>
        <v>0</v>
      </c>
      <c r="IZ34" s="154">
        <f>SUMIFS('Controle de NFs Tomadas'!$G:$G,'Controle de NFs Tomadas'!$E:$E,$A$1,'Controle de NFs Tomadas'!$F:$F,$A34,'Controle de NFs Tomadas'!$C:$C,IZ$2)</f>
        <v>0</v>
      </c>
      <c r="JA34" s="154">
        <f>SUMIFS('Controle de NFs Tomadas'!$G:$G,'Controle de NFs Tomadas'!$E:$E,$A$1,'Controle de NFs Tomadas'!$F:$F,$A34,'Controle de NFs Tomadas'!$C:$C,JA$2)</f>
        <v>0</v>
      </c>
      <c r="JB34" s="154">
        <f>SUMIFS('Controle de NFs Tomadas'!$G:$G,'Controle de NFs Tomadas'!$E:$E,$A$1,'Controle de NFs Tomadas'!$F:$F,$A34,'Controle de NFs Tomadas'!$C:$C,JB$2)</f>
        <v>0</v>
      </c>
      <c r="JC34" s="154">
        <f>SUMIFS('Controle de NFs Tomadas'!$G:$G,'Controle de NFs Tomadas'!$E:$E,$A$1,'Controle de NFs Tomadas'!$F:$F,$A34,'Controle de NFs Tomadas'!$C:$C,JC$2)</f>
        <v>0</v>
      </c>
      <c r="JD34" s="154">
        <f>SUMIFS('Controle de NFs Tomadas'!$G:$G,'Controle de NFs Tomadas'!$E:$E,$A$1,'Controle de NFs Tomadas'!$F:$F,$A34,'Controle de NFs Tomadas'!$C:$C,JD$2)</f>
        <v>0</v>
      </c>
      <c r="JE34" s="154">
        <f>SUMIFS('Controle de NFs Tomadas'!$G:$G,'Controle de NFs Tomadas'!$E:$E,$A$1,'Controle de NFs Tomadas'!$F:$F,$A34,'Controle de NFs Tomadas'!$C:$C,JE$2)</f>
        <v>0</v>
      </c>
      <c r="JF34" s="154">
        <f>SUMIFS('Controle de NFs Tomadas'!$G:$G,'Controle de NFs Tomadas'!$E:$E,$A$1,'Controle de NFs Tomadas'!$F:$F,$A34,'Controle de NFs Tomadas'!$C:$C,JF$2)</f>
        <v>0</v>
      </c>
      <c r="JG34" s="154">
        <f>SUMIFS('Controle de NFs Tomadas'!$G:$G,'Controle de NFs Tomadas'!$E:$E,$A$1,'Controle de NFs Tomadas'!$F:$F,$A34,'Controle de NFs Tomadas'!$C:$C,JG$2)</f>
        <v>0</v>
      </c>
      <c r="JH34" s="154">
        <f>SUMIFS('Controle de NFs Tomadas'!$G:$G,'Controle de NFs Tomadas'!$E:$E,$A$1,'Controle de NFs Tomadas'!$F:$F,$A34,'Controle de NFs Tomadas'!$C:$C,JH$2)</f>
        <v>0</v>
      </c>
      <c r="JI34" s="154">
        <f>SUMIFS('Controle de NFs Tomadas'!$G:$G,'Controle de NFs Tomadas'!$E:$E,$A$1,'Controle de NFs Tomadas'!$F:$F,$A34,'Controle de NFs Tomadas'!$C:$C,JI$2)</f>
        <v>0</v>
      </c>
      <c r="JJ34" s="154">
        <f>SUMIFS('Controle de NFs Tomadas'!$G:$G,'Controle de NFs Tomadas'!$E:$E,$A$1,'Controle de NFs Tomadas'!$F:$F,$A34,'Controle de NFs Tomadas'!$C:$C,JJ$2)</f>
        <v>0</v>
      </c>
      <c r="JK34" s="154">
        <f>SUMIFS('Controle de NFs Tomadas'!$G:$G,'Controle de NFs Tomadas'!$E:$E,$A$1,'Controle de NFs Tomadas'!$F:$F,$A34,'Controle de NFs Tomadas'!$C:$C,JK$2)</f>
        <v>0</v>
      </c>
      <c r="JL34" s="154">
        <f>SUMIFS('Controle de NFs Tomadas'!$G:$G,'Controle de NFs Tomadas'!$E:$E,$A$1,'Controle de NFs Tomadas'!$F:$F,$A34,'Controle de NFs Tomadas'!$C:$C,JL$2)</f>
        <v>0</v>
      </c>
      <c r="JM34" s="154">
        <f>SUMIFS('Controle de NFs Tomadas'!$G:$G,'Controle de NFs Tomadas'!$E:$E,$A$1,'Controle de NFs Tomadas'!$F:$F,$A34,'Controle de NFs Tomadas'!$C:$C,JM$2)</f>
        <v>0</v>
      </c>
      <c r="JN34" s="154">
        <f>SUMIFS('Controle de NFs Tomadas'!$G:$G,'Controle de NFs Tomadas'!$E:$E,$A$1,'Controle de NFs Tomadas'!$F:$F,$A34,'Controle de NFs Tomadas'!$C:$C,JN$2)</f>
        <v>0</v>
      </c>
      <c r="JO34" s="154">
        <f>SUMIFS('Controle de NFs Tomadas'!$G:$G,'Controle de NFs Tomadas'!$E:$E,$A$1,'Controle de NFs Tomadas'!$F:$F,$A34,'Controle de NFs Tomadas'!$C:$C,JO$2)</f>
        <v>0</v>
      </c>
      <c r="JP34" s="154">
        <f>SUMIFS('Controle de NFs Tomadas'!$G:$G,'Controle de NFs Tomadas'!$E:$E,$A$1,'Controle de NFs Tomadas'!$F:$F,$A34,'Controle de NFs Tomadas'!$C:$C,JP$2)</f>
        <v>0</v>
      </c>
      <c r="JQ34" s="154">
        <f>SUMIFS('Controle de NFs Tomadas'!$G:$G,'Controle de NFs Tomadas'!$E:$E,$A$1,'Controle de NFs Tomadas'!$F:$F,$A34,'Controle de NFs Tomadas'!$C:$C,JQ$2)</f>
        <v>0</v>
      </c>
      <c r="JR34" s="154">
        <f>SUMIFS('Controle de NFs Tomadas'!$G:$G,'Controle de NFs Tomadas'!$E:$E,$A$1,'Controle de NFs Tomadas'!$F:$F,$A34,'Controle de NFs Tomadas'!$C:$C,JR$2)</f>
        <v>0</v>
      </c>
      <c r="JS34" s="154">
        <f>SUMIFS('Controle de NFs Tomadas'!$G:$G,'Controle de NFs Tomadas'!$E:$E,$A$1,'Controle de NFs Tomadas'!$F:$F,$A34,'Controle de NFs Tomadas'!$C:$C,JS$2)</f>
        <v>0</v>
      </c>
      <c r="JT34" s="154">
        <f>SUMIFS('Controle de NFs Tomadas'!$G:$G,'Controle de NFs Tomadas'!$E:$E,$A$1,'Controle de NFs Tomadas'!$F:$F,$A34,'Controle de NFs Tomadas'!$C:$C,JT$2)</f>
        <v>0</v>
      </c>
      <c r="JU34" s="154">
        <f>SUMIFS('Controle de NFs Tomadas'!$G:$G,'Controle de NFs Tomadas'!$E:$E,$A$1,'Controle de NFs Tomadas'!$F:$F,$A34,'Controle de NFs Tomadas'!$C:$C,JU$2)</f>
        <v>0</v>
      </c>
      <c r="JV34" s="154">
        <f>SUMIFS('Controle de NFs Tomadas'!$G:$G,'Controle de NFs Tomadas'!$E:$E,$A$1,'Controle de NFs Tomadas'!$F:$F,$A34,'Controle de NFs Tomadas'!$C:$C,JV$2)</f>
        <v>0</v>
      </c>
      <c r="JW34" s="154">
        <f>SUMIFS('Controle de NFs Tomadas'!$G:$G,'Controle de NFs Tomadas'!$E:$E,$A$1,'Controle de NFs Tomadas'!$F:$F,$A34,'Controle de NFs Tomadas'!$C:$C,JW$2)</f>
        <v>0</v>
      </c>
      <c r="JX34" s="154">
        <f>SUMIFS('Controle de NFs Tomadas'!$G:$G,'Controle de NFs Tomadas'!$E:$E,$A$1,'Controle de NFs Tomadas'!$F:$F,$A34,'Controle de NFs Tomadas'!$C:$C,JX$2)</f>
        <v>0</v>
      </c>
      <c r="JY34" s="154">
        <f>SUMIFS('Controle de NFs Tomadas'!$G:$G,'Controle de NFs Tomadas'!$E:$E,$A$1,'Controle de NFs Tomadas'!$F:$F,$A34,'Controle de NFs Tomadas'!$C:$C,JY$2)</f>
        <v>0</v>
      </c>
      <c r="JZ34" s="154">
        <f>SUMIFS('Controle de NFs Tomadas'!$G:$G,'Controle de NFs Tomadas'!$E:$E,$A$1,'Controle de NFs Tomadas'!$F:$F,$A34,'Controle de NFs Tomadas'!$C:$C,JZ$2)</f>
        <v>0</v>
      </c>
      <c r="KA34" s="154">
        <f>SUMIFS('Controle de NFs Tomadas'!$G:$G,'Controle de NFs Tomadas'!$E:$E,$A$1,'Controle de NFs Tomadas'!$F:$F,$A34,'Controle de NFs Tomadas'!$C:$C,KA$2)</f>
        <v>0</v>
      </c>
      <c r="KB34" s="154">
        <f>SUMIFS('Controle de NFs Tomadas'!$G:$G,'Controle de NFs Tomadas'!$E:$E,$A$1,'Controle de NFs Tomadas'!$F:$F,$A34,'Controle de NFs Tomadas'!$C:$C,KB$2)</f>
        <v>0</v>
      </c>
      <c r="KC34" s="154">
        <f>SUMIFS('Controle de NFs Tomadas'!$G:$G,'Controle de NFs Tomadas'!$E:$E,$A$1,'Controle de NFs Tomadas'!$F:$F,$A34,'Controle de NFs Tomadas'!$C:$C,KC$2)</f>
        <v>0</v>
      </c>
      <c r="KD34" s="154">
        <f>SUMIFS('Controle de NFs Tomadas'!$G:$G,'Controle de NFs Tomadas'!$E:$E,$A$1,'Controle de NFs Tomadas'!$F:$F,$A34,'Controle de NFs Tomadas'!$C:$C,KD$2)</f>
        <v>0</v>
      </c>
      <c r="KE34" s="154">
        <f>SUMIFS('Controle de NFs Tomadas'!$G:$G,'Controle de NFs Tomadas'!$E:$E,$A$1,'Controle de NFs Tomadas'!$F:$F,$A34,'Controle de NFs Tomadas'!$C:$C,KE$2)</f>
        <v>0</v>
      </c>
      <c r="KF34" s="154">
        <f>SUMIFS('Controle de NFs Tomadas'!$G:$G,'Controle de NFs Tomadas'!$E:$E,$A$1,'Controle de NFs Tomadas'!$F:$F,$A34,'Controle de NFs Tomadas'!$C:$C,KF$2)</f>
        <v>0</v>
      </c>
      <c r="KG34" s="154">
        <f>SUMIFS('Controle de NFs Tomadas'!$G:$G,'Controle de NFs Tomadas'!$E:$E,$A$1,'Controle de NFs Tomadas'!$F:$F,$A34,'Controle de NFs Tomadas'!$C:$C,KG$2)</f>
        <v>0</v>
      </c>
      <c r="KH34" s="154">
        <f>SUMIFS('Controle de NFs Tomadas'!$G:$G,'Controle de NFs Tomadas'!$E:$E,$A$1,'Controle de NFs Tomadas'!$F:$F,$A34,'Controle de NFs Tomadas'!$C:$C,KH$2)</f>
        <v>0</v>
      </c>
      <c r="KI34" s="154">
        <f>SUMIFS('Controle de NFs Tomadas'!$G:$G,'Controle de NFs Tomadas'!$E:$E,$A$1,'Controle de NFs Tomadas'!$F:$F,$A34,'Controle de NFs Tomadas'!$C:$C,KI$2)</f>
        <v>0</v>
      </c>
      <c r="KJ34" s="154">
        <f>SUMIFS('Controle de NFs Tomadas'!$G:$G,'Controle de NFs Tomadas'!$E:$E,$A$1,'Controle de NFs Tomadas'!$F:$F,$A34,'Controle de NFs Tomadas'!$C:$C,KJ$2)</f>
        <v>0</v>
      </c>
      <c r="KK34" s="154">
        <f>SUMIFS('Controle de NFs Tomadas'!$G:$G,'Controle de NFs Tomadas'!$E:$E,$A$1,'Controle de NFs Tomadas'!$F:$F,$A34,'Controle de NFs Tomadas'!$C:$C,KK$2)</f>
        <v>0</v>
      </c>
      <c r="KL34" s="154">
        <f>SUMIFS('Controle de NFs Tomadas'!$G:$G,'Controle de NFs Tomadas'!$E:$E,$A$1,'Controle de NFs Tomadas'!$F:$F,$A34,'Controle de NFs Tomadas'!$C:$C,KL$2)</f>
        <v>0</v>
      </c>
      <c r="KM34" s="154">
        <f>SUMIFS('Controle de NFs Tomadas'!$G:$G,'Controle de NFs Tomadas'!$E:$E,$A$1,'Controle de NFs Tomadas'!$F:$F,$A34,'Controle de NFs Tomadas'!$C:$C,KM$2)</f>
        <v>0</v>
      </c>
      <c r="KN34" s="154">
        <f>SUMIFS('Controle de NFs Tomadas'!$G:$G,'Controle de NFs Tomadas'!$E:$E,$A$1,'Controle de NFs Tomadas'!$F:$F,$A34,'Controle de NFs Tomadas'!$C:$C,KN$2)</f>
        <v>0</v>
      </c>
      <c r="KO34" s="154">
        <f>SUMIFS('Controle de NFs Tomadas'!$G:$G,'Controle de NFs Tomadas'!$E:$E,$A$1,'Controle de NFs Tomadas'!$F:$F,$A34,'Controle de NFs Tomadas'!$C:$C,KO$2)</f>
        <v>0</v>
      </c>
      <c r="KP34" s="154">
        <f>SUMIFS('Controle de NFs Tomadas'!$G:$G,'Controle de NFs Tomadas'!$E:$E,$A$1,'Controle de NFs Tomadas'!$F:$F,$A34,'Controle de NFs Tomadas'!$C:$C,KP$2)</f>
        <v>0</v>
      </c>
      <c r="KQ34" s="154">
        <f>SUMIFS('Controle de NFs Tomadas'!$G:$G,'Controle de NFs Tomadas'!$E:$E,$A$1,'Controle de NFs Tomadas'!$F:$F,$A34,'Controle de NFs Tomadas'!$C:$C,KQ$2)</f>
        <v>0</v>
      </c>
      <c r="KR34" s="154">
        <f>SUMIFS('Controle de NFs Tomadas'!$G:$G,'Controle de NFs Tomadas'!$E:$E,$A$1,'Controle de NFs Tomadas'!$F:$F,$A34,'Controle de NFs Tomadas'!$C:$C,KR$2)</f>
        <v>0</v>
      </c>
      <c r="KS34" s="154">
        <f>SUMIFS('Controle de NFs Tomadas'!$G:$G,'Controle de NFs Tomadas'!$E:$E,$A$1,'Controle de NFs Tomadas'!$F:$F,$A34,'Controle de NFs Tomadas'!$C:$C,KS$2)</f>
        <v>0</v>
      </c>
      <c r="KT34" s="154">
        <f>SUMIFS('Controle de NFs Tomadas'!$G:$G,'Controle de NFs Tomadas'!$E:$E,$A$1,'Controle de NFs Tomadas'!$F:$F,$A34,'Controle de NFs Tomadas'!$C:$C,KT$2)</f>
        <v>0</v>
      </c>
      <c r="KU34" s="154">
        <f>SUMIFS('Controle de NFs Tomadas'!$G:$G,'Controle de NFs Tomadas'!$E:$E,$A$1,'Controle de NFs Tomadas'!$F:$F,$A34,'Controle de NFs Tomadas'!$C:$C,KU$2)</f>
        <v>0</v>
      </c>
      <c r="KV34" s="154">
        <f>SUMIFS('Controle de NFs Tomadas'!$G:$G,'Controle de NFs Tomadas'!$E:$E,$A$1,'Controle de NFs Tomadas'!$F:$F,$A34,'Controle de NFs Tomadas'!$C:$C,KV$2)</f>
        <v>0</v>
      </c>
      <c r="KW34" s="154">
        <f>SUMIFS('Controle de NFs Tomadas'!$G:$G,'Controle de NFs Tomadas'!$E:$E,$A$1,'Controle de NFs Tomadas'!$F:$F,$A34,'Controle de NFs Tomadas'!$C:$C,KW$2)</f>
        <v>0</v>
      </c>
      <c r="KX34" s="154">
        <f>SUMIFS('Controle de NFs Tomadas'!$G:$G,'Controle de NFs Tomadas'!$E:$E,$A$1,'Controle de NFs Tomadas'!$F:$F,$A34,'Controle de NFs Tomadas'!$C:$C,KX$2)</f>
        <v>0</v>
      </c>
      <c r="KY34" s="154">
        <f>SUMIFS('Controle de NFs Tomadas'!$G:$G,'Controle de NFs Tomadas'!$E:$E,$A$1,'Controle de NFs Tomadas'!$F:$F,$A34,'Controle de NFs Tomadas'!$C:$C,KY$2)</f>
        <v>0</v>
      </c>
      <c r="KZ34" s="154">
        <f>SUMIFS('Controle de NFs Tomadas'!$G:$G,'Controle de NFs Tomadas'!$E:$E,$A$1,'Controle de NFs Tomadas'!$F:$F,$A34,'Controle de NFs Tomadas'!$C:$C,KZ$2)</f>
        <v>0</v>
      </c>
      <c r="LA34" s="154">
        <f>SUMIFS('Controle de NFs Tomadas'!$G:$G,'Controle de NFs Tomadas'!$E:$E,$A$1,'Controle de NFs Tomadas'!$F:$F,$A34,'Controle de NFs Tomadas'!$C:$C,LA$2)</f>
        <v>0</v>
      </c>
      <c r="LB34" s="154">
        <f>SUMIFS('Controle de NFs Tomadas'!$G:$G,'Controle de NFs Tomadas'!$E:$E,$A$1,'Controle de NFs Tomadas'!$F:$F,$A34,'Controle de NFs Tomadas'!$C:$C,LB$2)</f>
        <v>0</v>
      </c>
      <c r="LC34" s="154">
        <f>SUMIFS('Controle de NFs Tomadas'!$G:$G,'Controle de NFs Tomadas'!$E:$E,$A$1,'Controle de NFs Tomadas'!$F:$F,$A34,'Controle de NFs Tomadas'!$C:$C,LC$2)</f>
        <v>0</v>
      </c>
      <c r="LD34" s="154">
        <f>SUMIFS('Controle de NFs Tomadas'!$G:$G,'Controle de NFs Tomadas'!$E:$E,$A$1,'Controle de NFs Tomadas'!$F:$F,$A34,'Controle de NFs Tomadas'!$C:$C,LD$2)</f>
        <v>0</v>
      </c>
      <c r="LE34" s="154">
        <f>SUMIFS('Controle de NFs Tomadas'!$G:$G,'Controle de NFs Tomadas'!$E:$E,$A$1,'Controle de NFs Tomadas'!$F:$F,$A34,'Controle de NFs Tomadas'!$C:$C,LE$2)</f>
        <v>0</v>
      </c>
      <c r="LF34" s="154">
        <f>SUMIFS('Controle de NFs Tomadas'!$G:$G,'Controle de NFs Tomadas'!$E:$E,$A$1,'Controle de NFs Tomadas'!$F:$F,$A34,'Controle de NFs Tomadas'!$C:$C,LF$2)</f>
        <v>0</v>
      </c>
      <c r="LG34" s="154">
        <f>SUMIFS('Controle de NFs Tomadas'!$G:$G,'Controle de NFs Tomadas'!$E:$E,$A$1,'Controle de NFs Tomadas'!$F:$F,$A34,'Controle de NFs Tomadas'!$C:$C,LG$2)</f>
        <v>0</v>
      </c>
      <c r="LH34" s="154">
        <f>SUMIFS('Controle de NFs Tomadas'!$G:$G,'Controle de NFs Tomadas'!$E:$E,$A$1,'Controle de NFs Tomadas'!$F:$F,$A34,'Controle de NFs Tomadas'!$C:$C,LH$2)</f>
        <v>0</v>
      </c>
      <c r="LI34" s="154">
        <f>SUMIFS('Controle de NFs Tomadas'!$G:$G,'Controle de NFs Tomadas'!$E:$E,$A$1,'Controle de NFs Tomadas'!$F:$F,$A34,'Controle de NFs Tomadas'!$C:$C,LI$2)</f>
        <v>0</v>
      </c>
      <c r="LJ34" s="154">
        <f>SUMIFS('Controle de NFs Tomadas'!$G:$G,'Controle de NFs Tomadas'!$E:$E,$A$1,'Controle de NFs Tomadas'!$F:$F,$A34,'Controle de NFs Tomadas'!$C:$C,LJ$2)</f>
        <v>0</v>
      </c>
      <c r="LK34" s="154">
        <f>SUMIFS('Controle de NFs Tomadas'!$G:$G,'Controle de NFs Tomadas'!$E:$E,$A$1,'Controle de NFs Tomadas'!$F:$F,$A34,'Controle de NFs Tomadas'!$C:$C,LK$2)</f>
        <v>0</v>
      </c>
      <c r="LL34" s="154">
        <f>SUMIFS('Controle de NFs Tomadas'!$G:$G,'Controle de NFs Tomadas'!$E:$E,$A$1,'Controle de NFs Tomadas'!$F:$F,$A34,'Controle de NFs Tomadas'!$C:$C,LL$2)</f>
        <v>0</v>
      </c>
      <c r="LM34" s="154">
        <f>SUMIFS('Controle de NFs Tomadas'!$G:$G,'Controle de NFs Tomadas'!$E:$E,$A$1,'Controle de NFs Tomadas'!$F:$F,$A34,'Controle de NFs Tomadas'!$C:$C,LM$2)</f>
        <v>0</v>
      </c>
      <c r="LN34" s="154">
        <f>SUMIFS('Controle de NFs Tomadas'!$G:$G,'Controle de NFs Tomadas'!$E:$E,$A$1,'Controle de NFs Tomadas'!$F:$F,$A34,'Controle de NFs Tomadas'!$C:$C,LN$2)</f>
        <v>0</v>
      </c>
      <c r="LO34" s="154">
        <f>SUMIFS('Controle de NFs Tomadas'!$G:$G,'Controle de NFs Tomadas'!$E:$E,$A$1,'Controle de NFs Tomadas'!$F:$F,$A34,'Controle de NFs Tomadas'!$C:$C,LO$2)</f>
        <v>0</v>
      </c>
      <c r="LP34" s="154">
        <f>SUMIFS('Controle de NFs Tomadas'!$G:$G,'Controle de NFs Tomadas'!$E:$E,$A$1,'Controle de NFs Tomadas'!$F:$F,$A34,'Controle de NFs Tomadas'!$C:$C,LP$2)</f>
        <v>0</v>
      </c>
      <c r="LQ34" s="154">
        <f>SUMIFS('Controle de NFs Tomadas'!$G:$G,'Controle de NFs Tomadas'!$E:$E,$A$1,'Controle de NFs Tomadas'!$F:$F,$A34,'Controle de NFs Tomadas'!$C:$C,LQ$2)</f>
        <v>0</v>
      </c>
      <c r="LR34" s="154">
        <f>SUMIFS('Controle de NFs Tomadas'!$G:$G,'Controle de NFs Tomadas'!$E:$E,$A$1,'Controle de NFs Tomadas'!$F:$F,$A34,'Controle de NFs Tomadas'!$C:$C,LR$2)</f>
        <v>0</v>
      </c>
      <c r="LS34" s="154">
        <f>SUMIFS('Controle de NFs Tomadas'!$G:$G,'Controle de NFs Tomadas'!$E:$E,$A$1,'Controle de NFs Tomadas'!$F:$F,$A34,'Controle de NFs Tomadas'!$C:$C,LS$2)</f>
        <v>0</v>
      </c>
      <c r="LT34" s="154">
        <f>SUMIFS('Controle de NFs Tomadas'!$G:$G,'Controle de NFs Tomadas'!$E:$E,$A$1,'Controle de NFs Tomadas'!$F:$F,$A34,'Controle de NFs Tomadas'!$C:$C,LT$2)</f>
        <v>0</v>
      </c>
      <c r="LU34" s="154">
        <f>SUMIFS('Controle de NFs Tomadas'!$G:$G,'Controle de NFs Tomadas'!$E:$E,$A$1,'Controle de NFs Tomadas'!$F:$F,$A34,'Controle de NFs Tomadas'!$C:$C,LU$2)</f>
        <v>0</v>
      </c>
      <c r="LV34" s="154">
        <f>SUMIFS('Controle de NFs Tomadas'!$G:$G,'Controle de NFs Tomadas'!$E:$E,$A$1,'Controle de NFs Tomadas'!$F:$F,$A34,'Controle de NFs Tomadas'!$C:$C,LV$2)</f>
        <v>0</v>
      </c>
      <c r="LW34" s="154">
        <f>SUMIFS('Controle de NFs Tomadas'!$G:$G,'Controle de NFs Tomadas'!$E:$E,$A$1,'Controle de NFs Tomadas'!$F:$F,$A34,'Controle de NFs Tomadas'!$C:$C,LW$2)</f>
        <v>0</v>
      </c>
      <c r="LX34" s="154">
        <f>SUMIFS('Controle de NFs Tomadas'!$G:$G,'Controle de NFs Tomadas'!$E:$E,$A$1,'Controle de NFs Tomadas'!$F:$F,$A34,'Controle de NFs Tomadas'!$C:$C,LX$2)</f>
        <v>0</v>
      </c>
      <c r="LY34" s="154">
        <f>SUMIFS('Controle de NFs Tomadas'!$G:$G,'Controle de NFs Tomadas'!$E:$E,$A$1,'Controle de NFs Tomadas'!$F:$F,$A34,'Controle de NFs Tomadas'!$C:$C,LY$2)</f>
        <v>0</v>
      </c>
      <c r="LZ34" s="154">
        <f>SUMIFS('Controle de NFs Tomadas'!$G:$G,'Controle de NFs Tomadas'!$E:$E,$A$1,'Controle de NFs Tomadas'!$F:$F,$A34,'Controle de NFs Tomadas'!$C:$C,LZ$2)</f>
        <v>0</v>
      </c>
      <c r="MA34" s="154">
        <f>SUMIFS('Controle de NFs Tomadas'!$G:$G,'Controle de NFs Tomadas'!$E:$E,$A$1,'Controle de NFs Tomadas'!$F:$F,$A34,'Controle de NFs Tomadas'!$C:$C,MA$2)</f>
        <v>0</v>
      </c>
      <c r="MB34" s="154">
        <f>SUMIFS('Controle de NFs Tomadas'!$G:$G,'Controle de NFs Tomadas'!$E:$E,$A$1,'Controle de NFs Tomadas'!$F:$F,$A34,'Controle de NFs Tomadas'!$C:$C,MB$2)</f>
        <v>0</v>
      </c>
      <c r="MC34" s="154">
        <f>SUMIFS('Controle de NFs Tomadas'!$G:$G,'Controle de NFs Tomadas'!$E:$E,$A$1,'Controle de NFs Tomadas'!$F:$F,$A34,'Controle de NFs Tomadas'!$C:$C,MC$2)</f>
        <v>0</v>
      </c>
      <c r="MD34" s="154">
        <f>SUMIFS('Controle de NFs Tomadas'!$G:$G,'Controle de NFs Tomadas'!$E:$E,$A$1,'Controle de NFs Tomadas'!$F:$F,$A34,'Controle de NFs Tomadas'!$C:$C,MD$2)</f>
        <v>0</v>
      </c>
      <c r="ME34" s="154">
        <f>SUMIFS('Controle de NFs Tomadas'!$G:$G,'Controle de NFs Tomadas'!$E:$E,$A$1,'Controle de NFs Tomadas'!$F:$F,$A34,'Controle de NFs Tomadas'!$C:$C,ME$2)</f>
        <v>0</v>
      </c>
      <c r="MF34" s="154">
        <f>SUMIFS('Controle de NFs Tomadas'!$G:$G,'Controle de NFs Tomadas'!$E:$E,$A$1,'Controle de NFs Tomadas'!$F:$F,$A34,'Controle de NFs Tomadas'!$C:$C,MF$2)</f>
        <v>0</v>
      </c>
      <c r="MG34" s="154">
        <f>SUMIFS('Controle de NFs Tomadas'!$G:$G,'Controle de NFs Tomadas'!$E:$E,$A$1,'Controle de NFs Tomadas'!$F:$F,$A34,'Controle de NFs Tomadas'!$C:$C,MG$2)</f>
        <v>0</v>
      </c>
      <c r="MH34" s="154">
        <f>SUMIFS('Controle de NFs Tomadas'!$G:$G,'Controle de NFs Tomadas'!$E:$E,$A$1,'Controle de NFs Tomadas'!$F:$F,$A34,'Controle de NFs Tomadas'!$C:$C,MH$2)</f>
        <v>0</v>
      </c>
      <c r="MI34" s="154">
        <f>SUMIFS('Controle de NFs Tomadas'!$G:$G,'Controle de NFs Tomadas'!$E:$E,$A$1,'Controle de NFs Tomadas'!$F:$F,$A34,'Controle de NFs Tomadas'!$C:$C,MI$2)</f>
        <v>0</v>
      </c>
      <c r="MJ34" s="154">
        <f>SUMIFS('Controle de NFs Tomadas'!$G:$G,'Controle de NFs Tomadas'!$E:$E,$A$1,'Controle de NFs Tomadas'!$F:$F,$A34,'Controle de NFs Tomadas'!$C:$C,MJ$2)</f>
        <v>0</v>
      </c>
      <c r="MK34" s="154">
        <f>SUMIFS('Controle de NFs Tomadas'!$G:$G,'Controle de NFs Tomadas'!$E:$E,$A$1,'Controle de NFs Tomadas'!$F:$F,$A34,'Controle de NFs Tomadas'!$C:$C,MK$2)</f>
        <v>0</v>
      </c>
      <c r="ML34" s="154">
        <f>SUMIFS('Controle de NFs Tomadas'!$G:$G,'Controle de NFs Tomadas'!$E:$E,$A$1,'Controle de NFs Tomadas'!$F:$F,$A34,'Controle de NFs Tomadas'!$C:$C,ML$2)</f>
        <v>0</v>
      </c>
      <c r="MM34" s="154">
        <f>SUMIFS('Controle de NFs Tomadas'!$G:$G,'Controle de NFs Tomadas'!$E:$E,$A$1,'Controle de NFs Tomadas'!$F:$F,$A34,'Controle de NFs Tomadas'!$C:$C,MM$2)</f>
        <v>0</v>
      </c>
      <c r="MN34" s="154">
        <f>SUMIFS('Controle de NFs Tomadas'!$G:$G,'Controle de NFs Tomadas'!$E:$E,$A$1,'Controle de NFs Tomadas'!$F:$F,$A34,'Controle de NFs Tomadas'!$C:$C,MN$2)</f>
        <v>0</v>
      </c>
      <c r="MO34" s="154">
        <f>SUMIFS('Controle de NFs Tomadas'!$G:$G,'Controle de NFs Tomadas'!$E:$E,$A$1,'Controle de NFs Tomadas'!$F:$F,$A34,'Controle de NFs Tomadas'!$C:$C,MO$2)</f>
        <v>0</v>
      </c>
      <c r="MP34" s="154">
        <f>SUMIFS('Controle de NFs Tomadas'!$G:$G,'Controle de NFs Tomadas'!$E:$E,$A$1,'Controle de NFs Tomadas'!$F:$F,$A34,'Controle de NFs Tomadas'!$C:$C,MP$2)</f>
        <v>0</v>
      </c>
      <c r="MQ34" s="154">
        <f>SUMIFS('Controle de NFs Tomadas'!$G:$G,'Controle de NFs Tomadas'!$E:$E,$A$1,'Controle de NFs Tomadas'!$F:$F,$A34,'Controle de NFs Tomadas'!$C:$C,MQ$2)</f>
        <v>0</v>
      </c>
      <c r="MR34" s="154">
        <f>SUMIFS('Controle de NFs Tomadas'!$G:$G,'Controle de NFs Tomadas'!$E:$E,$A$1,'Controle de NFs Tomadas'!$F:$F,$A34,'Controle de NFs Tomadas'!$C:$C,MR$2)</f>
        <v>0</v>
      </c>
      <c r="MS34" s="154">
        <f>SUMIFS('Controle de NFs Tomadas'!$G:$G,'Controle de NFs Tomadas'!$E:$E,$A$1,'Controle de NFs Tomadas'!$F:$F,$A34,'Controle de NFs Tomadas'!$C:$C,MS$2)</f>
        <v>0</v>
      </c>
      <c r="MT34" s="154">
        <f>SUMIFS('Controle de NFs Tomadas'!$G:$G,'Controle de NFs Tomadas'!$E:$E,$A$1,'Controle de NFs Tomadas'!$F:$F,$A34,'Controle de NFs Tomadas'!$C:$C,MT$2)</f>
        <v>0</v>
      </c>
      <c r="MU34" s="154">
        <f>SUMIFS('Controle de NFs Tomadas'!$G:$G,'Controle de NFs Tomadas'!$E:$E,$A$1,'Controle de NFs Tomadas'!$F:$F,$A34,'Controle de NFs Tomadas'!$C:$C,MU$2)</f>
        <v>0</v>
      </c>
      <c r="MV34" s="154">
        <f>SUMIFS('Controle de NFs Tomadas'!$G:$G,'Controle de NFs Tomadas'!$E:$E,$A$1,'Controle de NFs Tomadas'!$F:$F,$A34,'Controle de NFs Tomadas'!$C:$C,MV$2)</f>
        <v>0</v>
      </c>
      <c r="MW34" s="154">
        <f>SUMIFS('Controle de NFs Tomadas'!$G:$G,'Controle de NFs Tomadas'!$E:$E,$A$1,'Controle de NFs Tomadas'!$F:$F,$A34,'Controle de NFs Tomadas'!$C:$C,MW$2)</f>
        <v>0</v>
      </c>
      <c r="MX34" s="154">
        <f>SUMIFS('Controle de NFs Tomadas'!$G:$G,'Controle de NFs Tomadas'!$E:$E,$A$1,'Controle de NFs Tomadas'!$F:$F,$A34,'Controle de NFs Tomadas'!$C:$C,MX$2)</f>
        <v>0</v>
      </c>
      <c r="MY34" s="154">
        <f>SUMIFS('Controle de NFs Tomadas'!$G:$G,'Controle de NFs Tomadas'!$E:$E,$A$1,'Controle de NFs Tomadas'!$F:$F,$A34,'Controle de NFs Tomadas'!$C:$C,MY$2)</f>
        <v>0</v>
      </c>
      <c r="MZ34" s="154">
        <f>SUMIFS('Controle de NFs Tomadas'!$G:$G,'Controle de NFs Tomadas'!$E:$E,$A$1,'Controle de NFs Tomadas'!$F:$F,$A34,'Controle de NFs Tomadas'!$C:$C,MZ$2)</f>
        <v>0</v>
      </c>
      <c r="NA34" s="154">
        <f>SUMIFS('Controle de NFs Tomadas'!$G:$G,'Controle de NFs Tomadas'!$E:$E,$A$1,'Controle de NFs Tomadas'!$F:$F,$A34,'Controle de NFs Tomadas'!$C:$C,NA$2)</f>
        <v>0</v>
      </c>
      <c r="NB34" s="154">
        <f>SUMIFS('Controle de NFs Tomadas'!$G:$G,'Controle de NFs Tomadas'!$E:$E,$A$1,'Controle de NFs Tomadas'!$F:$F,$A34,'Controle de NFs Tomadas'!$C:$C,NB$2)</f>
        <v>0</v>
      </c>
      <c r="NC34" s="154">
        <f>SUMIFS('Controle de NFs Tomadas'!$G:$G,'Controle de NFs Tomadas'!$E:$E,$A$1,'Controle de NFs Tomadas'!$F:$F,$A34,'Controle de NFs Tomadas'!$C:$C,NC$2)</f>
        <v>0</v>
      </c>
      <c r="ND34" s="154">
        <f>SUMIFS('Controle de NFs Tomadas'!$G:$G,'Controle de NFs Tomadas'!$E:$E,$A$1,'Controle de NFs Tomadas'!$F:$F,$A34,'Controle de NFs Tomadas'!$C:$C,ND$2)</f>
        <v>0</v>
      </c>
      <c r="NE34" s="154">
        <f>SUMIFS('Controle de NFs Tomadas'!$G:$G,'Controle de NFs Tomadas'!$E:$E,$A$1,'Controle de NFs Tomadas'!$F:$F,$A34,'Controle de NFs Tomadas'!$C:$C,NE$2)</f>
        <v>0</v>
      </c>
      <c r="NF34" s="154">
        <f>SUMIFS('Controle de NFs Tomadas'!$G:$G,'Controle de NFs Tomadas'!$E:$E,$A$1,'Controle de NFs Tomadas'!$F:$F,$A34,'Controle de NFs Tomadas'!$C:$C,NF$2)</f>
        <v>0</v>
      </c>
      <c r="NG34" s="154">
        <f>SUMIFS('Controle de NFs Tomadas'!$G:$G,'Controle de NFs Tomadas'!$E:$E,$A$1,'Controle de NFs Tomadas'!$F:$F,$A34,'Controle de NFs Tomadas'!$C:$C,NG$2)</f>
        <v>0</v>
      </c>
      <c r="NH34" s="154">
        <f>SUMIFS('Controle de NFs Tomadas'!$G:$G,'Controle de NFs Tomadas'!$E:$E,$A$1,'Controle de NFs Tomadas'!$F:$F,$A34,'Controle de NFs Tomadas'!$C:$C,NH$2)</f>
        <v>0</v>
      </c>
      <c r="NI34" s="154">
        <f>SUMIFS('Controle de NFs Tomadas'!$G:$G,'Controle de NFs Tomadas'!$E:$E,$A$1,'Controle de NFs Tomadas'!$F:$F,$A34,'Controle de NFs Tomadas'!$C:$C,NI$2)</f>
        <v>0</v>
      </c>
      <c r="NJ34" s="154">
        <f>SUMIFS('Controle de NFs Tomadas'!$G:$G,'Controle de NFs Tomadas'!$E:$E,$A$1,'Controle de NFs Tomadas'!$F:$F,$A34,'Controle de NFs Tomadas'!$C:$C,NJ$2)</f>
        <v>0</v>
      </c>
      <c r="NK34" s="154">
        <f>SUMIFS('Controle de NFs Tomadas'!$G:$G,'Controle de NFs Tomadas'!$E:$E,$A$1,'Controle de NFs Tomadas'!$F:$F,$A34,'Controle de NFs Tomadas'!$C:$C,NK$2)</f>
        <v>0</v>
      </c>
      <c r="NL34" s="154">
        <f>SUMIFS('Controle de NFs Tomadas'!$G:$G,'Controle de NFs Tomadas'!$E:$E,$A$1,'Controle de NFs Tomadas'!$F:$F,$A34,'Controle de NFs Tomadas'!$C:$C,NL$2)</f>
        <v>0</v>
      </c>
      <c r="NM34" s="154">
        <f>SUMIFS('Controle de NFs Tomadas'!$G:$G,'Controle de NFs Tomadas'!$E:$E,$A$1,'Controle de NFs Tomadas'!$F:$F,$A34,'Controle de NFs Tomadas'!$C:$C,NM$2)</f>
        <v>0</v>
      </c>
      <c r="NN34" s="154">
        <f>SUMIFS('Controle de NFs Tomadas'!$G:$G,'Controle de NFs Tomadas'!$E:$E,$A$1,'Controle de NFs Tomadas'!$F:$F,$A34,'Controle de NFs Tomadas'!$C:$C,NN$2)</f>
        <v>0</v>
      </c>
      <c r="NO34" s="154">
        <f>SUMIFS('Controle de NFs Tomadas'!$G:$G,'Controle de NFs Tomadas'!$E:$E,$A$1,'Controle de NFs Tomadas'!$F:$F,$A34,'Controle de NFs Tomadas'!$C:$C,NO$2)</f>
        <v>0</v>
      </c>
      <c r="NP34" s="154">
        <f>SUMIFS('Controle de NFs Tomadas'!$G:$G,'Controle de NFs Tomadas'!$E:$E,$A$1,'Controle de NFs Tomadas'!$F:$F,$A34,'Controle de NFs Tomadas'!$C:$C,NP$2)</f>
        <v>0</v>
      </c>
      <c r="NQ34" s="154">
        <f>SUMIFS('Controle de NFs Tomadas'!$G:$G,'Controle de NFs Tomadas'!$E:$E,$A$1,'Controle de NFs Tomadas'!$F:$F,$A34,'Controle de NFs Tomadas'!$C:$C,NQ$2)</f>
        <v>0</v>
      </c>
      <c r="NR34" s="154">
        <f>SUMIFS('Controle de NFs Tomadas'!$G:$G,'Controle de NFs Tomadas'!$E:$E,$A$1,'Controle de NFs Tomadas'!$F:$F,$A34,'Controle de NFs Tomadas'!$C:$C,NR$2)</f>
        <v>0</v>
      </c>
      <c r="NS34" s="154">
        <f>SUMIFS('Controle de NFs Tomadas'!$G:$G,'Controle de NFs Tomadas'!$E:$E,$A$1,'Controle de NFs Tomadas'!$F:$F,$A34,'Controle de NFs Tomadas'!$C:$C,NS$2)</f>
        <v>0</v>
      </c>
      <c r="NT34" s="154">
        <f>SUMIFS('Controle de NFs Tomadas'!$G:$G,'Controle de NFs Tomadas'!$E:$E,$A$1,'Controle de NFs Tomadas'!$F:$F,$A34,'Controle de NFs Tomadas'!$C:$C,NT$2)</f>
        <v>0</v>
      </c>
      <c r="NU34" s="154">
        <f>SUMIFS('Controle de NFs Tomadas'!$G:$G,'Controle de NFs Tomadas'!$E:$E,$A$1,'Controle de NFs Tomadas'!$F:$F,$A34,'Controle de NFs Tomadas'!$C:$C,NU$2)</f>
        <v>0</v>
      </c>
      <c r="NV34" s="154">
        <f>SUMIFS('Controle de NFs Tomadas'!$G:$G,'Controle de NFs Tomadas'!$E:$E,$A$1,'Controle de NFs Tomadas'!$F:$F,$A34,'Controle de NFs Tomadas'!$C:$C,NV$2)</f>
        <v>0</v>
      </c>
      <c r="NW34" s="154">
        <f>SUMIFS('Controle de NFs Tomadas'!$G:$G,'Controle de NFs Tomadas'!$E:$E,$A$1,'Controle de NFs Tomadas'!$F:$F,$A34,'Controle de NFs Tomadas'!$C:$C,NW$2)</f>
        <v>0</v>
      </c>
      <c r="NX34" s="154">
        <f>SUMIFS('Controle de NFs Tomadas'!$G:$G,'Controle de NFs Tomadas'!$E:$E,$A$1,'Controle de NFs Tomadas'!$F:$F,$A34,'Controle de NFs Tomadas'!$C:$C,NX$2)</f>
        <v>0</v>
      </c>
      <c r="NY34" s="154">
        <f>SUMIFS('Controle de NFs Tomadas'!$G:$G,'Controle de NFs Tomadas'!$E:$E,$A$1,'Controle de NFs Tomadas'!$F:$F,$A34,'Controle de NFs Tomadas'!$C:$C,NY$2)</f>
        <v>0</v>
      </c>
      <c r="NZ34" s="154">
        <f>SUMIFS('Controle de NFs Tomadas'!$G:$G,'Controle de NFs Tomadas'!$E:$E,$A$1,'Controle de NFs Tomadas'!$F:$F,$A34,'Controle de NFs Tomadas'!$C:$C,NZ$2)</f>
        <v>0</v>
      </c>
      <c r="OA34" s="154">
        <f>SUMIFS('Controle de NFs Tomadas'!$G:$G,'Controle de NFs Tomadas'!$E:$E,$A$1,'Controle de NFs Tomadas'!$F:$F,$A34,'Controle de NFs Tomadas'!$C:$C,OA$2)</f>
        <v>0</v>
      </c>
      <c r="OB34" s="154">
        <f>SUMIFS('Controle de NFs Tomadas'!$G:$G,'Controle de NFs Tomadas'!$E:$E,$A$1,'Controle de NFs Tomadas'!$F:$F,$A34,'Controle de NFs Tomadas'!$C:$C,OB$2)</f>
        <v>0</v>
      </c>
      <c r="OC34" s="154">
        <f>SUMIFS('Controle de NFs Tomadas'!$G:$G,'Controle de NFs Tomadas'!$E:$E,$A$1,'Controle de NFs Tomadas'!$F:$F,$A34,'Controle de NFs Tomadas'!$C:$C,OC$2)</f>
        <v>0</v>
      </c>
      <c r="OD34" s="154">
        <f>SUMIFS('Controle de NFs Tomadas'!$G:$G,'Controle de NFs Tomadas'!$E:$E,$A$1,'Controle de NFs Tomadas'!$F:$F,$A34,'Controle de NFs Tomadas'!$C:$C,OD$2)</f>
        <v>0</v>
      </c>
      <c r="OE34" s="154">
        <f>SUMIFS('Controle de NFs Tomadas'!$G:$G,'Controle de NFs Tomadas'!$E:$E,$A$1,'Controle de NFs Tomadas'!$F:$F,$A34,'Controle de NFs Tomadas'!$C:$C,OE$2)</f>
        <v>0</v>
      </c>
      <c r="OF34" s="154">
        <f>SUMIFS('Controle de NFs Tomadas'!$G:$G,'Controle de NFs Tomadas'!$E:$E,$A$1,'Controle de NFs Tomadas'!$F:$F,$A34,'Controle de NFs Tomadas'!$C:$C,OF$2)</f>
        <v>0</v>
      </c>
      <c r="OG34" s="154">
        <f>SUMIFS('Controle de NFs Tomadas'!$G:$G,'Controle de NFs Tomadas'!$E:$E,$A$1,'Controle de NFs Tomadas'!$F:$F,$A34,'Controle de NFs Tomadas'!$C:$C,OG$2)</f>
        <v>0</v>
      </c>
      <c r="OH34" s="154">
        <f>SUMIFS('Controle de NFs Tomadas'!$G:$G,'Controle de NFs Tomadas'!$E:$E,$A$1,'Controle de NFs Tomadas'!$F:$F,$A34,'Controle de NFs Tomadas'!$C:$C,OH$2)</f>
        <v>0</v>
      </c>
      <c r="OI34" s="154">
        <f>SUMIFS('Controle de NFs Tomadas'!$G:$G,'Controle de NFs Tomadas'!$E:$E,$A$1,'Controle de NFs Tomadas'!$F:$F,$A34,'Controle de NFs Tomadas'!$C:$C,OI$2)</f>
        <v>0</v>
      </c>
      <c r="OJ34" s="154">
        <f>SUMIFS('Controle de NFs Tomadas'!$G:$G,'Controle de NFs Tomadas'!$E:$E,$A$1,'Controle de NFs Tomadas'!$F:$F,$A34,'Controle de NFs Tomadas'!$C:$C,OJ$2)</f>
        <v>0</v>
      </c>
      <c r="OK34" s="154">
        <f>SUMIFS('Controle de NFs Tomadas'!$G:$G,'Controle de NFs Tomadas'!$E:$E,$A$1,'Controle de NFs Tomadas'!$F:$F,$A34,'Controle de NFs Tomadas'!$C:$C,OK$2)</f>
        <v>0</v>
      </c>
      <c r="OL34" s="154">
        <f>SUMIFS('Controle de NFs Tomadas'!$G:$G,'Controle de NFs Tomadas'!$E:$E,$A$1,'Controle de NFs Tomadas'!$F:$F,$A34,'Controle de NFs Tomadas'!$C:$C,OL$2)</f>
        <v>0</v>
      </c>
      <c r="OM34" s="154">
        <f>SUMIFS('Controle de NFs Tomadas'!$G:$G,'Controle de NFs Tomadas'!$E:$E,$A$1,'Controle de NFs Tomadas'!$F:$F,$A34,'Controle de NFs Tomadas'!$C:$C,OM$2)</f>
        <v>0</v>
      </c>
      <c r="ON34" s="154">
        <f>SUMIFS('Controle de NFs Tomadas'!$G:$G,'Controle de NFs Tomadas'!$E:$E,$A$1,'Controle de NFs Tomadas'!$F:$F,$A34,'Controle de NFs Tomadas'!$C:$C,ON$2)</f>
        <v>0</v>
      </c>
      <c r="OO34" s="154">
        <f>SUMIFS('Controle de NFs Tomadas'!$G:$G,'Controle de NFs Tomadas'!$E:$E,$A$1,'Controle de NFs Tomadas'!$F:$F,$A34,'Controle de NFs Tomadas'!$C:$C,OO$2)</f>
        <v>0</v>
      </c>
      <c r="OP34" s="154">
        <f>SUMIFS('Controle de NFs Tomadas'!$G:$G,'Controle de NFs Tomadas'!$E:$E,$A$1,'Controle de NFs Tomadas'!$F:$F,$A34,'Controle de NFs Tomadas'!$C:$C,OP$2)</f>
        <v>0</v>
      </c>
      <c r="OQ34" s="154">
        <f>SUMIFS('Controle de NFs Tomadas'!$G:$G,'Controle de NFs Tomadas'!$E:$E,$A$1,'Controle de NFs Tomadas'!$F:$F,$A34,'Controle de NFs Tomadas'!$C:$C,OQ$2)</f>
        <v>0</v>
      </c>
      <c r="OR34" s="154">
        <f>SUMIFS('Controle de NFs Tomadas'!$G:$G,'Controle de NFs Tomadas'!$E:$E,$A$1,'Controle de NFs Tomadas'!$F:$F,$A34,'Controle de NFs Tomadas'!$C:$C,OR$2)</f>
        <v>0</v>
      </c>
      <c r="OS34" s="154">
        <f>SUMIFS('Controle de NFs Tomadas'!$G:$G,'Controle de NFs Tomadas'!$E:$E,$A$1,'Controle de NFs Tomadas'!$F:$F,$A34,'Controle de NFs Tomadas'!$C:$C,OS$2)</f>
        <v>0</v>
      </c>
      <c r="OT34" s="154">
        <f>SUMIFS('Controle de NFs Tomadas'!$G:$G,'Controle de NFs Tomadas'!$E:$E,$A$1,'Controle de NFs Tomadas'!$F:$F,$A34,'Controle de NFs Tomadas'!$C:$C,OT$2)</f>
        <v>0</v>
      </c>
      <c r="OU34" s="154">
        <f>SUMIFS('Controle de NFs Tomadas'!$G:$G,'Controle de NFs Tomadas'!$E:$E,$A$1,'Controle de NFs Tomadas'!$F:$F,$A34,'Controle de NFs Tomadas'!$C:$C,OU$2)</f>
        <v>0</v>
      </c>
      <c r="OV34" s="154">
        <f>SUMIFS('Controle de NFs Tomadas'!$G:$G,'Controle de NFs Tomadas'!$E:$E,$A$1,'Controle de NFs Tomadas'!$F:$F,$A34,'Controle de NFs Tomadas'!$C:$C,OV$2)</f>
        <v>0</v>
      </c>
      <c r="OW34" s="154">
        <f>SUMIFS('Controle de NFs Tomadas'!$G:$G,'Controle de NFs Tomadas'!$E:$E,$A$1,'Controle de NFs Tomadas'!$F:$F,$A34,'Controle de NFs Tomadas'!$C:$C,OW$2)</f>
        <v>0</v>
      </c>
      <c r="OX34" s="154">
        <f>SUMIFS('Controle de NFs Tomadas'!$G:$G,'Controle de NFs Tomadas'!$E:$E,$A$1,'Controle de NFs Tomadas'!$F:$F,$A34,'Controle de NFs Tomadas'!$C:$C,OX$2)</f>
        <v>0</v>
      </c>
      <c r="OY34" s="154">
        <f>SUMIFS('Controle de NFs Tomadas'!$G:$G,'Controle de NFs Tomadas'!$E:$E,$A$1,'Controle de NFs Tomadas'!$F:$F,$A34,'Controle de NFs Tomadas'!$C:$C,OY$2)</f>
        <v>0</v>
      </c>
      <c r="OZ34" s="154">
        <f>SUMIFS('Controle de NFs Tomadas'!$G:$G,'Controle de NFs Tomadas'!$E:$E,$A$1,'Controle de NFs Tomadas'!$F:$F,$A34,'Controle de NFs Tomadas'!$C:$C,OZ$2)</f>
        <v>0</v>
      </c>
      <c r="PA34" s="154">
        <f>SUMIFS('Controle de NFs Tomadas'!$G:$G,'Controle de NFs Tomadas'!$E:$E,$A$1,'Controle de NFs Tomadas'!$F:$F,$A34,'Controle de NFs Tomadas'!$C:$C,PA$2)</f>
        <v>0</v>
      </c>
      <c r="PB34" s="154">
        <f>SUMIFS('Controle de NFs Tomadas'!$G:$G,'Controle de NFs Tomadas'!$E:$E,$A$1,'Controle de NFs Tomadas'!$F:$F,$A34,'Controle de NFs Tomadas'!$C:$C,PB$2)</f>
        <v>0</v>
      </c>
      <c r="PC34" s="154">
        <f>SUMIFS('Controle de NFs Tomadas'!$G:$G,'Controle de NFs Tomadas'!$E:$E,$A$1,'Controle de NFs Tomadas'!$F:$F,$A34,'Controle de NFs Tomadas'!$C:$C,PC$2)</f>
        <v>0</v>
      </c>
      <c r="PD34" s="154">
        <f>SUMIFS('Controle de NFs Tomadas'!$G:$G,'Controle de NFs Tomadas'!$E:$E,$A$1,'Controle de NFs Tomadas'!$F:$F,$A34,'Controle de NFs Tomadas'!$C:$C,PD$2)</f>
        <v>0</v>
      </c>
      <c r="PE34" s="154">
        <f>SUMIFS('Controle de NFs Tomadas'!$G:$G,'Controle de NFs Tomadas'!$E:$E,$A$1,'Controle de NFs Tomadas'!$F:$F,$A34,'Controle de NFs Tomadas'!$C:$C,PE$2)</f>
        <v>0</v>
      </c>
      <c r="PF34" s="154">
        <f>SUMIFS('Controle de NFs Tomadas'!$G:$G,'Controle de NFs Tomadas'!$E:$E,$A$1,'Controle de NFs Tomadas'!$F:$F,$A34,'Controle de NFs Tomadas'!$C:$C,PF$2)</f>
        <v>0</v>
      </c>
      <c r="PG34" s="154">
        <f>SUMIFS('Controle de NFs Tomadas'!$G:$G,'Controle de NFs Tomadas'!$E:$E,$A$1,'Controle de NFs Tomadas'!$F:$F,$A34,'Controle de NFs Tomadas'!$C:$C,PG$2)</f>
        <v>0</v>
      </c>
      <c r="PH34" s="154">
        <f>SUMIFS('Controle de NFs Tomadas'!$G:$G,'Controle de NFs Tomadas'!$E:$E,$A$1,'Controle de NFs Tomadas'!$F:$F,$A34,'Controle de NFs Tomadas'!$C:$C,PH$2)</f>
        <v>0</v>
      </c>
      <c r="PI34" s="154">
        <f>SUMIFS('Controle de NFs Tomadas'!$G:$G,'Controle de NFs Tomadas'!$E:$E,$A$1,'Controle de NFs Tomadas'!$F:$F,$A34,'Controle de NFs Tomadas'!$C:$C,PI$2)</f>
        <v>0</v>
      </c>
      <c r="PJ34" s="154">
        <f>SUMIFS('Controle de NFs Tomadas'!$G:$G,'Controle de NFs Tomadas'!$E:$E,$A$1,'Controle de NFs Tomadas'!$F:$F,$A34,'Controle de NFs Tomadas'!$C:$C,PJ$2)</f>
        <v>0</v>
      </c>
      <c r="PK34" s="154">
        <f>SUMIFS('Controle de NFs Tomadas'!$G:$G,'Controle de NFs Tomadas'!$E:$E,$A$1,'Controle de NFs Tomadas'!$F:$F,$A34,'Controle de NFs Tomadas'!$C:$C,PK$2)</f>
        <v>0</v>
      </c>
      <c r="PL34" s="154">
        <f>SUMIFS('Controle de NFs Tomadas'!$G:$G,'Controle de NFs Tomadas'!$E:$E,$A$1,'Controle de NFs Tomadas'!$F:$F,$A34,'Controle de NFs Tomadas'!$C:$C,PL$2)</f>
        <v>0</v>
      </c>
      <c r="PM34" s="154">
        <f>SUMIFS('Controle de NFs Tomadas'!$G:$G,'Controle de NFs Tomadas'!$E:$E,$A$1,'Controle de NFs Tomadas'!$F:$F,$A34,'Controle de NFs Tomadas'!$C:$C,PM$2)</f>
        <v>0</v>
      </c>
      <c r="PN34" s="154">
        <f>SUMIFS('Controle de NFs Tomadas'!$G:$G,'Controle de NFs Tomadas'!$E:$E,$A$1,'Controle de NFs Tomadas'!$F:$F,$A34,'Controle de NFs Tomadas'!$C:$C,PN$2)</f>
        <v>0</v>
      </c>
      <c r="PO34" s="154">
        <f>SUMIFS('Controle de NFs Tomadas'!$G:$G,'Controle de NFs Tomadas'!$E:$E,$A$1,'Controle de NFs Tomadas'!$F:$F,$A34,'Controle de NFs Tomadas'!$C:$C,PO$2)</f>
        <v>0</v>
      </c>
      <c r="PP34" s="154">
        <f>SUMIFS('Controle de NFs Tomadas'!$G:$G,'Controle de NFs Tomadas'!$E:$E,$A$1,'Controle de NFs Tomadas'!$F:$F,$A34,'Controle de NFs Tomadas'!$C:$C,PP$2)</f>
        <v>0</v>
      </c>
      <c r="PQ34" s="154">
        <f>SUMIFS('Controle de NFs Tomadas'!$G:$G,'Controle de NFs Tomadas'!$E:$E,$A$1,'Controle de NFs Tomadas'!$F:$F,$A34,'Controle de NFs Tomadas'!$C:$C,PQ$2)</f>
        <v>0</v>
      </c>
      <c r="PR34" s="154">
        <f>SUMIFS('Controle de NFs Tomadas'!$G:$G,'Controle de NFs Tomadas'!$E:$E,$A$1,'Controle de NFs Tomadas'!$F:$F,$A34,'Controle de NFs Tomadas'!$C:$C,PR$2)</f>
        <v>0</v>
      </c>
      <c r="PS34" s="154">
        <f>SUMIFS('Controle de NFs Tomadas'!$G:$G,'Controle de NFs Tomadas'!$E:$E,$A$1,'Controle de NFs Tomadas'!$F:$F,$A34,'Controle de NFs Tomadas'!$C:$C,PS$2)</f>
        <v>0</v>
      </c>
      <c r="PT34" s="154">
        <f>SUMIFS('Controle de NFs Tomadas'!$G:$G,'Controle de NFs Tomadas'!$E:$E,$A$1,'Controle de NFs Tomadas'!$F:$F,$A34,'Controle de NFs Tomadas'!$C:$C,PT$2)</f>
        <v>0</v>
      </c>
      <c r="PU34" s="154">
        <f>SUMIFS('Controle de NFs Tomadas'!$G:$G,'Controle de NFs Tomadas'!$E:$E,$A$1,'Controle de NFs Tomadas'!$F:$F,$A34,'Controle de NFs Tomadas'!$C:$C,PU$2)</f>
        <v>0</v>
      </c>
      <c r="PV34" s="154">
        <f>SUMIFS('Controle de NFs Tomadas'!$G:$G,'Controle de NFs Tomadas'!$E:$E,$A$1,'Controle de NFs Tomadas'!$F:$F,$A34,'Controle de NFs Tomadas'!$C:$C,PV$2)</f>
        <v>0</v>
      </c>
      <c r="PW34" s="154">
        <f>SUMIFS('Controle de NFs Tomadas'!$G:$G,'Controle de NFs Tomadas'!$E:$E,$A$1,'Controle de NFs Tomadas'!$F:$F,$A34,'Controle de NFs Tomadas'!$C:$C,PW$2)</f>
        <v>0</v>
      </c>
      <c r="PX34" s="154">
        <f>SUMIFS('Controle de NFs Tomadas'!$G:$G,'Controle de NFs Tomadas'!$E:$E,$A$1,'Controle de NFs Tomadas'!$F:$F,$A34,'Controle de NFs Tomadas'!$C:$C,PX$2)</f>
        <v>0</v>
      </c>
      <c r="PY34" s="154">
        <f>SUMIFS('Controle de NFs Tomadas'!$G:$G,'Controle de NFs Tomadas'!$E:$E,$A$1,'Controle de NFs Tomadas'!$F:$F,$A34,'Controle de NFs Tomadas'!$C:$C,PY$2)</f>
        <v>0</v>
      </c>
      <c r="PZ34" s="154">
        <f>SUMIFS('Controle de NFs Tomadas'!$G:$G,'Controle de NFs Tomadas'!$E:$E,$A$1,'Controle de NFs Tomadas'!$F:$F,$A34,'Controle de NFs Tomadas'!$C:$C,PZ$2)</f>
        <v>0</v>
      </c>
      <c r="QA34" s="154">
        <f>SUMIFS('Controle de NFs Tomadas'!$G:$G,'Controle de NFs Tomadas'!$E:$E,$A$1,'Controle de NFs Tomadas'!$F:$F,$A34,'Controle de NFs Tomadas'!$C:$C,QA$2)</f>
        <v>0</v>
      </c>
      <c r="QB34" s="154">
        <f>SUMIFS('Controle de NFs Tomadas'!$G:$G,'Controle de NFs Tomadas'!$E:$E,$A$1,'Controle de NFs Tomadas'!$F:$F,$A34,'Controle de NFs Tomadas'!$C:$C,QB$2)</f>
        <v>0</v>
      </c>
      <c r="QC34" s="154">
        <f>SUMIFS('Controle de NFs Tomadas'!$G:$G,'Controle de NFs Tomadas'!$E:$E,$A$1,'Controle de NFs Tomadas'!$F:$F,$A34,'Controle de NFs Tomadas'!$C:$C,QC$2)</f>
        <v>0</v>
      </c>
      <c r="QD34" s="154">
        <f>SUMIFS('Controle de NFs Tomadas'!$G:$G,'Controle de NFs Tomadas'!$E:$E,$A$1,'Controle de NFs Tomadas'!$F:$F,$A34,'Controle de NFs Tomadas'!$C:$C,QD$2)</f>
        <v>0</v>
      </c>
      <c r="QE34" s="154">
        <f>SUMIFS('Controle de NFs Tomadas'!$G:$G,'Controle de NFs Tomadas'!$E:$E,$A$1,'Controle de NFs Tomadas'!$F:$F,$A34,'Controle de NFs Tomadas'!$C:$C,QE$2)</f>
        <v>0</v>
      </c>
      <c r="QF34" s="154">
        <f>SUMIFS('Controle de NFs Tomadas'!$G:$G,'Controle de NFs Tomadas'!$E:$E,$A$1,'Controle de NFs Tomadas'!$F:$F,$A34,'Controle de NFs Tomadas'!$C:$C,QF$2)</f>
        <v>0</v>
      </c>
      <c r="QG34" s="154">
        <f>SUMIFS('Controle de NFs Tomadas'!$G:$G,'Controle de NFs Tomadas'!$E:$E,$A$1,'Controle de NFs Tomadas'!$F:$F,$A34,'Controle de NFs Tomadas'!$C:$C,QG$2)</f>
        <v>0</v>
      </c>
      <c r="QH34" s="154">
        <f>SUMIFS('Controle de NFs Tomadas'!$G:$G,'Controle de NFs Tomadas'!$E:$E,$A$1,'Controle de NFs Tomadas'!$F:$F,$A34,'Controle de NFs Tomadas'!$C:$C,QH$2)</f>
        <v>0</v>
      </c>
      <c r="QI34" s="154">
        <f>SUMIFS('Controle de NFs Tomadas'!$G:$G,'Controle de NFs Tomadas'!$E:$E,$A$1,'Controle de NFs Tomadas'!$F:$F,$A34,'Controle de NFs Tomadas'!$C:$C,QI$2)</f>
        <v>0</v>
      </c>
      <c r="QJ34" s="154">
        <f>SUMIFS('Controle de NFs Tomadas'!$G:$G,'Controle de NFs Tomadas'!$E:$E,$A$1,'Controle de NFs Tomadas'!$F:$F,$A34,'Controle de NFs Tomadas'!$C:$C,QJ$2)</f>
        <v>0</v>
      </c>
      <c r="QK34" s="154">
        <f>SUMIFS('Controle de NFs Tomadas'!$G:$G,'Controle de NFs Tomadas'!$E:$E,$A$1,'Controle de NFs Tomadas'!$F:$F,$A34,'Controle de NFs Tomadas'!$C:$C,QK$2)</f>
        <v>0</v>
      </c>
      <c r="QL34" s="154">
        <f>SUMIFS('Controle de NFs Tomadas'!$G:$G,'Controle de NFs Tomadas'!$E:$E,$A$1,'Controle de NFs Tomadas'!$F:$F,$A34,'Controle de NFs Tomadas'!$C:$C,QL$2)</f>
        <v>0</v>
      </c>
      <c r="QM34" s="154">
        <f>SUMIFS('Controle de NFs Tomadas'!$G:$G,'Controle de NFs Tomadas'!$E:$E,$A$1,'Controle de NFs Tomadas'!$F:$F,$A34,'Controle de NFs Tomadas'!$C:$C,QM$2)</f>
        <v>0</v>
      </c>
      <c r="QN34" s="154">
        <f>SUMIFS('Controle de NFs Tomadas'!$G:$G,'Controle de NFs Tomadas'!$E:$E,$A$1,'Controle de NFs Tomadas'!$F:$F,$A34,'Controle de NFs Tomadas'!$C:$C,QN$2)</f>
        <v>0</v>
      </c>
      <c r="QO34" s="154">
        <f>SUMIFS('Controle de NFs Tomadas'!$G:$G,'Controle de NFs Tomadas'!$E:$E,$A$1,'Controle de NFs Tomadas'!$F:$F,$A34,'Controle de NFs Tomadas'!$C:$C,QO$2)</f>
        <v>0</v>
      </c>
      <c r="QP34" s="154">
        <f>SUMIFS('Controle de NFs Tomadas'!$G:$G,'Controle de NFs Tomadas'!$E:$E,$A$1,'Controle de NFs Tomadas'!$F:$F,$A34,'Controle de NFs Tomadas'!$C:$C,QP$2)</f>
        <v>0</v>
      </c>
      <c r="QQ34" s="154">
        <f>SUMIFS('Controle de NFs Tomadas'!$G:$G,'Controle de NFs Tomadas'!$E:$E,$A$1,'Controle de NFs Tomadas'!$F:$F,$A34,'Controle de NFs Tomadas'!$C:$C,QQ$2)</f>
        <v>0</v>
      </c>
      <c r="QR34" s="154">
        <f>SUMIFS('Controle de NFs Tomadas'!$G:$G,'Controle de NFs Tomadas'!$E:$E,$A$1,'Controle de NFs Tomadas'!$F:$F,$A34,'Controle de NFs Tomadas'!$C:$C,QR$2)</f>
        <v>0</v>
      </c>
      <c r="QS34" s="154">
        <f>SUMIFS('Controle de NFs Tomadas'!$G:$G,'Controle de NFs Tomadas'!$E:$E,$A$1,'Controle de NFs Tomadas'!$F:$F,$A34,'Controle de NFs Tomadas'!$C:$C,QS$2)</f>
        <v>0</v>
      </c>
      <c r="QT34" s="154">
        <f>SUMIFS('Controle de NFs Tomadas'!$G:$G,'Controle de NFs Tomadas'!$E:$E,$A$1,'Controle de NFs Tomadas'!$F:$F,$A34,'Controle de NFs Tomadas'!$C:$C,QT$2)</f>
        <v>0</v>
      </c>
      <c r="QU34" s="154">
        <f>SUMIFS('Controle de NFs Tomadas'!$G:$G,'Controle de NFs Tomadas'!$E:$E,$A$1,'Controle de NFs Tomadas'!$F:$F,$A34,'Controle de NFs Tomadas'!$C:$C,QU$2)</f>
        <v>0</v>
      </c>
      <c r="QV34" s="154">
        <f>SUMIFS('Controle de NFs Tomadas'!$G:$G,'Controle de NFs Tomadas'!$E:$E,$A$1,'Controle de NFs Tomadas'!$F:$F,$A34,'Controle de NFs Tomadas'!$C:$C,QV$2)</f>
        <v>0</v>
      </c>
      <c r="QW34" s="154">
        <f>SUMIFS('Controle de NFs Tomadas'!$G:$G,'Controle de NFs Tomadas'!$E:$E,$A$1,'Controle de NFs Tomadas'!$F:$F,$A34,'Controle de NFs Tomadas'!$C:$C,QW$2)</f>
        <v>0</v>
      </c>
      <c r="QX34" s="154">
        <f>SUMIFS('Controle de NFs Tomadas'!$G:$G,'Controle de NFs Tomadas'!$E:$E,$A$1,'Controle de NFs Tomadas'!$F:$F,$A34,'Controle de NFs Tomadas'!$C:$C,QX$2)</f>
        <v>0</v>
      </c>
      <c r="QY34" s="154">
        <f>SUMIFS('Controle de NFs Tomadas'!$G:$G,'Controle de NFs Tomadas'!$E:$E,$A$1,'Controle de NFs Tomadas'!$F:$F,$A34,'Controle de NFs Tomadas'!$C:$C,QY$2)</f>
        <v>0</v>
      </c>
      <c r="QZ34" s="154">
        <f>SUMIFS('Controle de NFs Tomadas'!$G:$G,'Controle de NFs Tomadas'!$E:$E,$A$1,'Controle de NFs Tomadas'!$F:$F,$A34,'Controle de NFs Tomadas'!$C:$C,QZ$2)</f>
        <v>0</v>
      </c>
      <c r="RA34" s="154">
        <f>SUMIFS('Controle de NFs Tomadas'!$G:$G,'Controle de NFs Tomadas'!$E:$E,$A$1,'Controle de NFs Tomadas'!$F:$F,$A34,'Controle de NFs Tomadas'!$C:$C,RA$2)</f>
        <v>0</v>
      </c>
      <c r="RB34" s="154">
        <f>SUMIFS('Controle de NFs Tomadas'!$G:$G,'Controle de NFs Tomadas'!$E:$E,$A$1,'Controle de NFs Tomadas'!$F:$F,$A34,'Controle de NFs Tomadas'!$C:$C,RB$2)</f>
        <v>0</v>
      </c>
      <c r="RC34" s="154">
        <f>SUMIFS('Controle de NFs Tomadas'!$G:$G,'Controle de NFs Tomadas'!$E:$E,$A$1,'Controle de NFs Tomadas'!$F:$F,$A34,'Controle de NFs Tomadas'!$C:$C,RC$2)</f>
        <v>0</v>
      </c>
      <c r="RD34" s="154">
        <f>SUMIFS('Controle de NFs Tomadas'!$G:$G,'Controle de NFs Tomadas'!$E:$E,$A$1,'Controle de NFs Tomadas'!$F:$F,$A34,'Controle de NFs Tomadas'!$C:$C,RD$2)</f>
        <v>0</v>
      </c>
      <c r="RE34" s="154">
        <f>SUMIFS('Controle de NFs Tomadas'!$G:$G,'Controle de NFs Tomadas'!$E:$E,$A$1,'Controle de NFs Tomadas'!$F:$F,$A34,'Controle de NFs Tomadas'!$C:$C,RE$2)</f>
        <v>0</v>
      </c>
      <c r="RF34" s="154">
        <f>SUMIFS('Controle de NFs Tomadas'!$G:$G,'Controle de NFs Tomadas'!$E:$E,$A$1,'Controle de NFs Tomadas'!$F:$F,$A34,'Controle de NFs Tomadas'!$C:$C,RF$2)</f>
        <v>0</v>
      </c>
      <c r="RG34" s="154">
        <f>SUMIFS('Controle de NFs Tomadas'!$G:$G,'Controle de NFs Tomadas'!$E:$E,$A$1,'Controle de NFs Tomadas'!$F:$F,$A34,'Controle de NFs Tomadas'!$C:$C,RG$2)</f>
        <v>0</v>
      </c>
      <c r="RH34" s="154">
        <f>SUMIFS('Controle de NFs Tomadas'!$G:$G,'Controle de NFs Tomadas'!$E:$E,$A$1,'Controle de NFs Tomadas'!$F:$F,$A34,'Controle de NFs Tomadas'!$C:$C,RH$2)</f>
        <v>0</v>
      </c>
      <c r="RI34" s="154">
        <f>SUMIFS('Controle de NFs Tomadas'!$G:$G,'Controle de NFs Tomadas'!$E:$E,$A$1,'Controle de NFs Tomadas'!$F:$F,$A34,'Controle de NFs Tomadas'!$C:$C,RI$2)</f>
        <v>0</v>
      </c>
      <c r="RJ34" s="154">
        <f>SUMIFS('Controle de NFs Tomadas'!$G:$G,'Controle de NFs Tomadas'!$E:$E,$A$1,'Controle de NFs Tomadas'!$F:$F,$A34,'Controle de NFs Tomadas'!$C:$C,RJ$2)</f>
        <v>0</v>
      </c>
      <c r="RK34" s="154">
        <f>SUMIFS('Controle de NFs Tomadas'!$G:$G,'Controle de NFs Tomadas'!$E:$E,$A$1,'Controle de NFs Tomadas'!$F:$F,$A34,'Controle de NFs Tomadas'!$C:$C,RK$2)</f>
        <v>0</v>
      </c>
      <c r="RL34" s="154">
        <f>SUMIFS('Controle de NFs Tomadas'!$G:$G,'Controle de NFs Tomadas'!$E:$E,$A$1,'Controle de NFs Tomadas'!$F:$F,$A34,'Controle de NFs Tomadas'!$C:$C,RL$2)</f>
        <v>0</v>
      </c>
      <c r="RM34" s="154">
        <f>SUMIFS('Controle de NFs Tomadas'!$G:$G,'Controle de NFs Tomadas'!$E:$E,$A$1,'Controle de NFs Tomadas'!$F:$F,$A34,'Controle de NFs Tomadas'!$C:$C,RM$2)</f>
        <v>0</v>
      </c>
      <c r="RN34" s="154">
        <f>SUMIFS('Controle de NFs Tomadas'!$G:$G,'Controle de NFs Tomadas'!$E:$E,$A$1,'Controle de NFs Tomadas'!$F:$F,$A34,'Controle de NFs Tomadas'!$C:$C,RN$2)</f>
        <v>0</v>
      </c>
      <c r="RO34" s="154">
        <f>SUMIFS('Controle de NFs Tomadas'!$G:$G,'Controle de NFs Tomadas'!$E:$E,$A$1,'Controle de NFs Tomadas'!$F:$F,$A34,'Controle de NFs Tomadas'!$C:$C,RO$2)</f>
        <v>0</v>
      </c>
      <c r="RP34" s="154">
        <f>SUMIFS('Controle de NFs Tomadas'!$G:$G,'Controle de NFs Tomadas'!$E:$E,$A$1,'Controle de NFs Tomadas'!$F:$F,$A34,'Controle de NFs Tomadas'!$C:$C,RP$2)</f>
        <v>0</v>
      </c>
      <c r="RQ34" s="154">
        <f>SUMIFS('Controle de NFs Tomadas'!$G:$G,'Controle de NFs Tomadas'!$E:$E,$A$1,'Controle de NFs Tomadas'!$F:$F,$A34,'Controle de NFs Tomadas'!$C:$C,RQ$2)</f>
        <v>0</v>
      </c>
      <c r="RR34" s="154">
        <f>SUMIFS('Controle de NFs Tomadas'!$G:$G,'Controle de NFs Tomadas'!$E:$E,$A$1,'Controle de NFs Tomadas'!$F:$F,$A34,'Controle de NFs Tomadas'!$C:$C,RR$2)</f>
        <v>0</v>
      </c>
      <c r="RS34" s="154">
        <f>SUMIFS('Controle de NFs Tomadas'!$G:$G,'Controle de NFs Tomadas'!$E:$E,$A$1,'Controle de NFs Tomadas'!$F:$F,$A34,'Controle de NFs Tomadas'!$C:$C,RS$2)</f>
        <v>0</v>
      </c>
      <c r="RT34" s="154">
        <f>SUMIFS('Controle de NFs Tomadas'!$G:$G,'Controle de NFs Tomadas'!$E:$E,$A$1,'Controle de NFs Tomadas'!$F:$F,$A34,'Controle de NFs Tomadas'!$C:$C,RT$2)</f>
        <v>0</v>
      </c>
      <c r="RU34" s="154">
        <f>SUMIFS('Controle de NFs Tomadas'!$G:$G,'Controle de NFs Tomadas'!$E:$E,$A$1,'Controle de NFs Tomadas'!$F:$F,$A34,'Controle de NFs Tomadas'!$C:$C,RU$2)</f>
        <v>0</v>
      </c>
      <c r="RV34" s="154">
        <f>SUMIFS('Controle de NFs Tomadas'!$G:$G,'Controle de NFs Tomadas'!$E:$E,$A$1,'Controle de NFs Tomadas'!$F:$F,$A34,'Controle de NFs Tomadas'!$C:$C,RV$2)</f>
        <v>0</v>
      </c>
      <c r="RW34" s="154">
        <f>SUMIFS('Controle de NFs Tomadas'!$G:$G,'Controle de NFs Tomadas'!$E:$E,$A$1,'Controle de NFs Tomadas'!$F:$F,$A34,'Controle de NFs Tomadas'!$C:$C,RW$2)</f>
        <v>0</v>
      </c>
      <c r="RX34" s="154">
        <f>SUMIFS('Controle de NFs Tomadas'!$G:$G,'Controle de NFs Tomadas'!$E:$E,$A$1,'Controle de NFs Tomadas'!$F:$F,$A34,'Controle de NFs Tomadas'!$C:$C,RX$2)</f>
        <v>0</v>
      </c>
      <c r="RY34" s="154">
        <f>SUMIFS('Controle de NFs Tomadas'!$G:$G,'Controle de NFs Tomadas'!$E:$E,$A$1,'Controle de NFs Tomadas'!$F:$F,$A34,'Controle de NFs Tomadas'!$C:$C,RY$2)</f>
        <v>0</v>
      </c>
      <c r="RZ34" s="154">
        <f>SUMIFS('Controle de NFs Tomadas'!$G:$G,'Controle de NFs Tomadas'!$E:$E,$A$1,'Controle de NFs Tomadas'!$F:$F,$A34,'Controle de NFs Tomadas'!$C:$C,RZ$2)</f>
        <v>0</v>
      </c>
      <c r="SA34" s="154">
        <f>SUMIFS('Controle de NFs Tomadas'!$G:$G,'Controle de NFs Tomadas'!$E:$E,$A$1,'Controle de NFs Tomadas'!$F:$F,$A34,'Controle de NFs Tomadas'!$C:$C,SA$2)</f>
        <v>0</v>
      </c>
      <c r="SB34" s="154">
        <f>SUMIFS('Controle de NFs Tomadas'!$G:$G,'Controle de NFs Tomadas'!$E:$E,$A$1,'Controle de NFs Tomadas'!$F:$F,$A34,'Controle de NFs Tomadas'!$C:$C,SB$2)</f>
        <v>0</v>
      </c>
      <c r="SC34" s="154">
        <f>SUMIFS('Controle de NFs Tomadas'!$G:$G,'Controle de NFs Tomadas'!$E:$E,$A$1,'Controle de NFs Tomadas'!$F:$F,$A34,'Controle de NFs Tomadas'!$C:$C,SC$2)</f>
        <v>0</v>
      </c>
      <c r="SD34" s="154">
        <f>SUMIFS('Controle de NFs Tomadas'!$G:$G,'Controle de NFs Tomadas'!$E:$E,$A$1,'Controle de NFs Tomadas'!$F:$F,$A34,'Controle de NFs Tomadas'!$C:$C,SD$2)</f>
        <v>0</v>
      </c>
      <c r="SE34" s="154">
        <f>SUMIFS('Controle de NFs Tomadas'!$G:$G,'Controle de NFs Tomadas'!$E:$E,$A$1,'Controle de NFs Tomadas'!$F:$F,$A34,'Controle de NFs Tomadas'!$C:$C,SE$2)</f>
        <v>0</v>
      </c>
      <c r="SF34" s="154">
        <f>SUMIFS('Controle de NFs Tomadas'!$G:$G,'Controle de NFs Tomadas'!$E:$E,$A$1,'Controle de NFs Tomadas'!$F:$F,$A34,'Controle de NFs Tomadas'!$C:$C,SF$2)</f>
        <v>0</v>
      </c>
      <c r="SG34" s="154">
        <f>SUMIFS('Controle de NFs Tomadas'!$G:$G,'Controle de NFs Tomadas'!$E:$E,$A$1,'Controle de NFs Tomadas'!$F:$F,$A34,'Controle de NFs Tomadas'!$C:$C,SG$2)</f>
        <v>0</v>
      </c>
      <c r="SH34" s="154">
        <f>SUMIFS('Controle de NFs Tomadas'!$G:$G,'Controle de NFs Tomadas'!$E:$E,$A$1,'Controle de NFs Tomadas'!$F:$F,$A34,'Controle de NFs Tomadas'!$C:$C,SH$2)</f>
        <v>0</v>
      </c>
      <c r="SI34" s="154">
        <f>SUMIFS('Controle de NFs Tomadas'!$G:$G,'Controle de NFs Tomadas'!$E:$E,$A$1,'Controle de NFs Tomadas'!$F:$F,$A34,'Controle de NFs Tomadas'!$C:$C,SI$2)</f>
        <v>0</v>
      </c>
      <c r="SJ34" s="154">
        <f>SUMIFS('Controle de NFs Tomadas'!$G:$G,'Controle de NFs Tomadas'!$E:$E,$A$1,'Controle de NFs Tomadas'!$F:$F,$A34,'Controle de NFs Tomadas'!$C:$C,SJ$2)</f>
        <v>0</v>
      </c>
      <c r="SK34" s="154">
        <f>SUMIFS('Controle de NFs Tomadas'!$G:$G,'Controle de NFs Tomadas'!$E:$E,$A$1,'Controle de NFs Tomadas'!$F:$F,$A34,'Controle de NFs Tomadas'!$C:$C,SK$2)</f>
        <v>0</v>
      </c>
      <c r="SL34" s="154">
        <f>SUMIFS('Controle de NFs Tomadas'!$G:$G,'Controle de NFs Tomadas'!$E:$E,$A$1,'Controle de NFs Tomadas'!$F:$F,$A34,'Controle de NFs Tomadas'!$C:$C,SL$2)</f>
        <v>0</v>
      </c>
      <c r="SM34" s="154">
        <f>SUMIFS('Controle de NFs Tomadas'!$G:$G,'Controle de NFs Tomadas'!$E:$E,$A$1,'Controle de NFs Tomadas'!$F:$F,$A34,'Controle de NFs Tomadas'!$C:$C,SM$2)</f>
        <v>0</v>
      </c>
      <c r="SN34" s="154">
        <f>SUMIFS('Controle de NFs Tomadas'!$G:$G,'Controle de NFs Tomadas'!$E:$E,$A$1,'Controle de NFs Tomadas'!$F:$F,$A34,'Controle de NFs Tomadas'!$C:$C,SN$2)</f>
        <v>0</v>
      </c>
      <c r="SO34" s="154">
        <f>SUMIFS('Controle de NFs Tomadas'!$G:$G,'Controle de NFs Tomadas'!$E:$E,$A$1,'Controle de NFs Tomadas'!$F:$F,$A34,'Controle de NFs Tomadas'!$C:$C,SO$2)</f>
        <v>0</v>
      </c>
      <c r="SP34" s="154">
        <f>SUMIFS('Controle de NFs Tomadas'!$G:$G,'Controle de NFs Tomadas'!$E:$E,$A$1,'Controle de NFs Tomadas'!$F:$F,$A34,'Controle de NFs Tomadas'!$C:$C,SP$2)</f>
        <v>0</v>
      </c>
      <c r="SQ34" s="154">
        <f>SUMIFS('Controle de NFs Tomadas'!$G:$G,'Controle de NFs Tomadas'!$E:$E,$A$1,'Controle de NFs Tomadas'!$F:$F,$A34,'Controle de NFs Tomadas'!$C:$C,SQ$2)</f>
        <v>0</v>
      </c>
      <c r="SR34" s="154">
        <f>SUMIFS('Controle de NFs Tomadas'!$G:$G,'Controle de NFs Tomadas'!$E:$E,$A$1,'Controle de NFs Tomadas'!$F:$F,$A34,'Controle de NFs Tomadas'!$C:$C,SR$2)</f>
        <v>0</v>
      </c>
      <c r="SS34" s="154">
        <f>SUMIFS('Controle de NFs Tomadas'!$G:$G,'Controle de NFs Tomadas'!$E:$E,$A$1,'Controle de NFs Tomadas'!$F:$F,$A34,'Controle de NFs Tomadas'!$C:$C,SS$2)</f>
        <v>0</v>
      </c>
      <c r="ST34" s="154">
        <f>SUMIFS('Controle de NFs Tomadas'!$G:$G,'Controle de NFs Tomadas'!$E:$E,$A$1,'Controle de NFs Tomadas'!$F:$F,$A34,'Controle de NFs Tomadas'!$C:$C,ST$2)</f>
        <v>0</v>
      </c>
      <c r="SU34" s="154">
        <f>SUMIFS('Controle de NFs Tomadas'!$G:$G,'Controle de NFs Tomadas'!$E:$E,$A$1,'Controle de NFs Tomadas'!$F:$F,$A34,'Controle de NFs Tomadas'!$C:$C,SU$2)</f>
        <v>0</v>
      </c>
      <c r="SV34" s="154">
        <f>SUMIFS('Controle de NFs Tomadas'!$G:$G,'Controle de NFs Tomadas'!$E:$E,$A$1,'Controle de NFs Tomadas'!$F:$F,$A34,'Controle de NFs Tomadas'!$C:$C,SV$2)</f>
        <v>0</v>
      </c>
      <c r="SW34" s="154">
        <f>SUMIFS('Controle de NFs Tomadas'!$G:$G,'Controle de NFs Tomadas'!$E:$E,$A$1,'Controle de NFs Tomadas'!$F:$F,$A34,'Controle de NFs Tomadas'!$C:$C,SW$2)</f>
        <v>0</v>
      </c>
      <c r="SX34" s="154">
        <f>SUMIFS('Controle de NFs Tomadas'!$G:$G,'Controle de NFs Tomadas'!$E:$E,$A$1,'Controle de NFs Tomadas'!$F:$F,$A34,'Controle de NFs Tomadas'!$C:$C,SX$2)</f>
        <v>0</v>
      </c>
      <c r="SY34" s="154">
        <f>SUMIFS('Controle de NFs Tomadas'!$G:$G,'Controle de NFs Tomadas'!$E:$E,$A$1,'Controle de NFs Tomadas'!$F:$F,$A34,'Controle de NFs Tomadas'!$C:$C,SY$2)</f>
        <v>0</v>
      </c>
      <c r="SZ34" s="154">
        <f>SUMIFS('Controle de NFs Tomadas'!$G:$G,'Controle de NFs Tomadas'!$E:$E,$A$1,'Controle de NFs Tomadas'!$F:$F,$A34,'Controle de NFs Tomadas'!$C:$C,SZ$2)</f>
        <v>0</v>
      </c>
      <c r="TA34" s="154">
        <f>SUMIFS('Controle de NFs Tomadas'!$G:$G,'Controle de NFs Tomadas'!$E:$E,$A$1,'Controle de NFs Tomadas'!$F:$F,$A34,'Controle de NFs Tomadas'!$C:$C,TA$2)</f>
        <v>0</v>
      </c>
      <c r="TB34" s="154">
        <f>SUMIFS('Controle de NFs Tomadas'!$G:$G,'Controle de NFs Tomadas'!$E:$E,$A$1,'Controle de NFs Tomadas'!$F:$F,$A34,'Controle de NFs Tomadas'!$C:$C,TB$2)</f>
        <v>0</v>
      </c>
      <c r="TC34" s="154">
        <f>SUMIFS('Controle de NFs Tomadas'!$G:$G,'Controle de NFs Tomadas'!$E:$E,$A$1,'Controle de NFs Tomadas'!$F:$F,$A34,'Controle de NFs Tomadas'!$C:$C,TC$2)</f>
        <v>0</v>
      </c>
      <c r="TD34" s="154">
        <f>SUMIFS('Controle de NFs Tomadas'!$G:$G,'Controle de NFs Tomadas'!$E:$E,$A$1,'Controle de NFs Tomadas'!$F:$F,$A34,'Controle de NFs Tomadas'!$C:$C,TD$2)</f>
        <v>0</v>
      </c>
      <c r="TE34" s="154">
        <f>SUMIFS('Controle de NFs Tomadas'!$G:$G,'Controle de NFs Tomadas'!$E:$E,$A$1,'Controle de NFs Tomadas'!$F:$F,$A34,'Controle de NFs Tomadas'!$C:$C,TE$2)</f>
        <v>0</v>
      </c>
      <c r="TF34" s="154">
        <f>SUMIFS('Controle de NFs Tomadas'!$G:$G,'Controle de NFs Tomadas'!$E:$E,$A$1,'Controle de NFs Tomadas'!$F:$F,$A34,'Controle de NFs Tomadas'!$C:$C,TF$2)</f>
        <v>0</v>
      </c>
      <c r="TG34" s="154">
        <f>SUMIFS('Controle de NFs Tomadas'!$G:$G,'Controle de NFs Tomadas'!$E:$E,$A$1,'Controle de NFs Tomadas'!$F:$F,$A34,'Controle de NFs Tomadas'!$C:$C,TG$2)</f>
        <v>0</v>
      </c>
      <c r="TH34" s="154">
        <f>SUMIFS('Controle de NFs Tomadas'!$G:$G,'Controle de NFs Tomadas'!$E:$E,$A$1,'Controle de NFs Tomadas'!$F:$F,$A34,'Controle de NFs Tomadas'!$C:$C,TH$2)</f>
        <v>0</v>
      </c>
      <c r="TI34" s="154">
        <f>SUMIFS('Controle de NFs Tomadas'!$G:$G,'Controle de NFs Tomadas'!$E:$E,$A$1,'Controle de NFs Tomadas'!$F:$F,$A34,'Controle de NFs Tomadas'!$C:$C,TI$2)</f>
        <v>0</v>
      </c>
      <c r="TJ34" s="154">
        <f>SUMIFS('Controle de NFs Tomadas'!$G:$G,'Controle de NFs Tomadas'!$E:$E,$A$1,'Controle de NFs Tomadas'!$F:$F,$A34,'Controle de NFs Tomadas'!$C:$C,TJ$2)</f>
        <v>0</v>
      </c>
      <c r="TK34" s="154">
        <f>SUMIFS('Controle de NFs Tomadas'!$G:$G,'Controle de NFs Tomadas'!$E:$E,$A$1,'Controle de NFs Tomadas'!$F:$F,$A34,'Controle de NFs Tomadas'!$C:$C,TK$2)</f>
        <v>0</v>
      </c>
      <c r="TL34" s="154">
        <f>SUMIFS('Controle de NFs Tomadas'!$G:$G,'Controle de NFs Tomadas'!$E:$E,$A$1,'Controle de NFs Tomadas'!$F:$F,$A34,'Controle de NFs Tomadas'!$C:$C,TL$2)</f>
        <v>0</v>
      </c>
      <c r="TM34" s="154">
        <f>SUMIFS('Controle de NFs Tomadas'!$G:$G,'Controle de NFs Tomadas'!$E:$E,$A$1,'Controle de NFs Tomadas'!$F:$F,$A34,'Controle de NFs Tomadas'!$C:$C,TM$2)</f>
        <v>0</v>
      </c>
      <c r="TN34" s="154">
        <f>SUMIFS('Controle de NFs Tomadas'!$G:$G,'Controle de NFs Tomadas'!$E:$E,$A$1,'Controle de NFs Tomadas'!$F:$F,$A34,'Controle de NFs Tomadas'!$C:$C,TN$2)</f>
        <v>0</v>
      </c>
      <c r="TO34" s="154">
        <f>SUMIFS('Controle de NFs Tomadas'!$G:$G,'Controle de NFs Tomadas'!$E:$E,$A$1,'Controle de NFs Tomadas'!$F:$F,$A34,'Controle de NFs Tomadas'!$C:$C,TO$2)</f>
        <v>0</v>
      </c>
      <c r="TP34" s="154">
        <f>SUMIFS('Controle de NFs Tomadas'!$G:$G,'Controle de NFs Tomadas'!$E:$E,$A$1,'Controle de NFs Tomadas'!$F:$F,$A34,'Controle de NFs Tomadas'!$C:$C,TP$2)</f>
        <v>0</v>
      </c>
      <c r="TQ34" s="154">
        <f>SUMIFS('Controle de NFs Tomadas'!$G:$G,'Controle de NFs Tomadas'!$E:$E,$A$1,'Controle de NFs Tomadas'!$F:$F,$A34,'Controle de NFs Tomadas'!$C:$C,TQ$2)</f>
        <v>0</v>
      </c>
      <c r="TR34" s="154">
        <f>SUMIFS('Controle de NFs Tomadas'!$G:$G,'Controle de NFs Tomadas'!$E:$E,$A$1,'Controle de NFs Tomadas'!$F:$F,$A34,'Controle de NFs Tomadas'!$C:$C,TR$2)</f>
        <v>0</v>
      </c>
      <c r="TS34" s="154">
        <f>SUMIFS('Controle de NFs Tomadas'!$G:$G,'Controle de NFs Tomadas'!$E:$E,$A$1,'Controle de NFs Tomadas'!$F:$F,$A34,'Controle de NFs Tomadas'!$C:$C,TS$2)</f>
        <v>0</v>
      </c>
      <c r="TT34" s="154">
        <f>SUMIFS('Controle de NFs Tomadas'!$G:$G,'Controle de NFs Tomadas'!$E:$E,$A$1,'Controle de NFs Tomadas'!$F:$F,$A34,'Controle de NFs Tomadas'!$C:$C,TT$2)</f>
        <v>0</v>
      </c>
      <c r="TU34" s="154">
        <f>SUMIFS('Controle de NFs Tomadas'!$G:$G,'Controle de NFs Tomadas'!$E:$E,$A$1,'Controle de NFs Tomadas'!$F:$F,$A34,'Controle de NFs Tomadas'!$C:$C,TU$2)</f>
        <v>0</v>
      </c>
      <c r="TV34" s="154">
        <f>SUMIFS('Controle de NFs Tomadas'!$G:$G,'Controle de NFs Tomadas'!$E:$E,$A$1,'Controle de NFs Tomadas'!$F:$F,$A34,'Controle de NFs Tomadas'!$C:$C,TV$2)</f>
        <v>0</v>
      </c>
      <c r="TW34" s="154">
        <f>SUMIFS('Controle de NFs Tomadas'!$G:$G,'Controle de NFs Tomadas'!$E:$E,$A$1,'Controle de NFs Tomadas'!$F:$F,$A34,'Controle de NFs Tomadas'!$C:$C,TW$2)</f>
        <v>0</v>
      </c>
      <c r="TX34" s="154">
        <f>SUMIFS('Controle de NFs Tomadas'!$G:$G,'Controle de NFs Tomadas'!$E:$E,$A$1,'Controle de NFs Tomadas'!$F:$F,$A34,'Controle de NFs Tomadas'!$C:$C,TX$2)</f>
        <v>0</v>
      </c>
      <c r="TY34" s="154">
        <f>SUMIFS('Controle de NFs Tomadas'!$G:$G,'Controle de NFs Tomadas'!$E:$E,$A$1,'Controle de NFs Tomadas'!$F:$F,$A34,'Controle de NFs Tomadas'!$C:$C,TY$2)</f>
        <v>0</v>
      </c>
      <c r="TZ34" s="154">
        <f>SUMIFS('Controle de NFs Tomadas'!$G:$G,'Controle de NFs Tomadas'!$E:$E,$A$1,'Controle de NFs Tomadas'!$F:$F,$A34,'Controle de NFs Tomadas'!$C:$C,TZ$2)</f>
        <v>0</v>
      </c>
      <c r="UA34" s="154">
        <f>SUMIFS('Controle de NFs Tomadas'!$G:$G,'Controle de NFs Tomadas'!$E:$E,$A$1,'Controle de NFs Tomadas'!$F:$F,$A34,'Controle de NFs Tomadas'!$C:$C,UA$2)</f>
        <v>0</v>
      </c>
      <c r="UB34" s="154">
        <f>SUMIFS('Controle de NFs Tomadas'!$G:$G,'Controle de NFs Tomadas'!$E:$E,$A$1,'Controle de NFs Tomadas'!$F:$F,$A34,'Controle de NFs Tomadas'!$C:$C,UB$2)</f>
        <v>0</v>
      </c>
      <c r="UC34" s="154">
        <f>SUMIFS('Controle de NFs Tomadas'!$G:$G,'Controle de NFs Tomadas'!$E:$E,$A$1,'Controle de NFs Tomadas'!$F:$F,$A34,'Controle de NFs Tomadas'!$C:$C,UC$2)</f>
        <v>0</v>
      </c>
      <c r="UD34" s="154">
        <f>SUMIFS('Controle de NFs Tomadas'!$G:$G,'Controle de NFs Tomadas'!$E:$E,$A$1,'Controle de NFs Tomadas'!$F:$F,$A34,'Controle de NFs Tomadas'!$C:$C,UD$2)</f>
        <v>0</v>
      </c>
      <c r="UE34" s="154">
        <f>SUMIFS('Controle de NFs Tomadas'!$G:$G,'Controle de NFs Tomadas'!$E:$E,$A$1,'Controle de NFs Tomadas'!$F:$F,$A34,'Controle de NFs Tomadas'!$C:$C,UE$2)</f>
        <v>0</v>
      </c>
      <c r="UF34" s="154">
        <f>SUMIFS('Controle de NFs Tomadas'!$G:$G,'Controle de NFs Tomadas'!$E:$E,$A$1,'Controle de NFs Tomadas'!$F:$F,$A34,'Controle de NFs Tomadas'!$C:$C,UF$2)</f>
        <v>0</v>
      </c>
    </row>
    <row r="35" spans="1:552" ht="15.75" customHeight="1" outlineLevel="1" x14ac:dyDescent="0.35">
      <c r="A35" s="2" t="s">
        <v>136</v>
      </c>
      <c r="B35" s="5"/>
      <c r="C35" s="5"/>
      <c r="D35" s="154">
        <f>SUMIFS('Controle de NFs Tomadas'!$G:$G,'Controle de NFs Tomadas'!$E:$E,$A$1,'Controle de NFs Tomadas'!$F:$F,$A35,'Controle de NFs Tomadas'!$C:$C,D$2)</f>
        <v>0</v>
      </c>
      <c r="E35" s="154">
        <f>SUMIFS('Controle de NFs Tomadas'!$G:$G,'Controle de NFs Tomadas'!$E:$E,$A$1,'Controle de NFs Tomadas'!$F:$F,$A35,'Controle de NFs Tomadas'!$C:$C,E$2)</f>
        <v>0</v>
      </c>
      <c r="F35" s="154">
        <f>SUMIFS('Controle de NFs Tomadas'!$G:$G,'Controle de NFs Tomadas'!$E:$E,$A$1,'Controle de NFs Tomadas'!$F:$F,$A35,'Controle de NFs Tomadas'!$C:$C,F$2)</f>
        <v>0</v>
      </c>
      <c r="G35" s="154">
        <f>SUMIFS('Controle de NFs Tomadas'!$G:$G,'Controle de NFs Tomadas'!$E:$E,$A$1,'Controle de NFs Tomadas'!$F:$F,$A35,'Controle de NFs Tomadas'!$C:$C,G$2)</f>
        <v>0</v>
      </c>
      <c r="H35" s="154">
        <f>SUMIFS('Controle de NFs Tomadas'!$G:$G,'Controle de NFs Tomadas'!$E:$E,$A$1,'Controle de NFs Tomadas'!$F:$F,$A35,'Controle de NFs Tomadas'!$C:$C,H$2)</f>
        <v>0</v>
      </c>
      <c r="I35" s="154">
        <f>SUMIFS('Controle de NFs Tomadas'!$G:$G,'Controle de NFs Tomadas'!$E:$E,$A$1,'Controle de NFs Tomadas'!$F:$F,$A35,'Controle de NFs Tomadas'!$C:$C,I$2)</f>
        <v>0</v>
      </c>
      <c r="J35" s="154">
        <f>SUMIFS('Controle de NFs Tomadas'!$G:$G,'Controle de NFs Tomadas'!$E:$E,$A$1,'Controle de NFs Tomadas'!$F:$F,$A35,'Controle de NFs Tomadas'!$C:$C,J$2)</f>
        <v>0</v>
      </c>
      <c r="K35" s="154">
        <f>SUMIFS('Controle de NFs Tomadas'!$G:$G,'Controle de NFs Tomadas'!$E:$E,$A$1,'Controle de NFs Tomadas'!$F:$F,$A35,'Controle de NFs Tomadas'!$C:$C,K$2)</f>
        <v>0</v>
      </c>
      <c r="L35" s="154">
        <f>SUMIFS('Controle de NFs Tomadas'!$G:$G,'Controle de NFs Tomadas'!$E:$E,$A$1,'Controle de NFs Tomadas'!$F:$F,$A35,'Controle de NFs Tomadas'!$C:$C,L$2)</f>
        <v>0</v>
      </c>
      <c r="M35" s="154">
        <f>SUMIFS('Controle de NFs Tomadas'!$G:$G,'Controle de NFs Tomadas'!$E:$E,$A$1,'Controle de NFs Tomadas'!$F:$F,$A35,'Controle de NFs Tomadas'!$C:$C,M$2)</f>
        <v>0</v>
      </c>
      <c r="N35" s="154">
        <f>SUMIFS('Controle de NFs Tomadas'!$G:$G,'Controle de NFs Tomadas'!$E:$E,$A$1,'Controle de NFs Tomadas'!$F:$F,$A35,'Controle de NFs Tomadas'!$C:$C,N$2)</f>
        <v>0</v>
      </c>
      <c r="O35" s="154">
        <f>SUMIFS('Controle de NFs Tomadas'!$G:$G,'Controle de NFs Tomadas'!$E:$E,$A$1,'Controle de NFs Tomadas'!$F:$F,$A35,'Controle de NFs Tomadas'!$C:$C,O$2)</f>
        <v>0</v>
      </c>
      <c r="P35" s="154">
        <f>SUMIFS('Controle de NFs Tomadas'!$G:$G,'Controle de NFs Tomadas'!$E:$E,$A$1,'Controle de NFs Tomadas'!$F:$F,$A35,'Controle de NFs Tomadas'!$C:$C,P$2)</f>
        <v>0</v>
      </c>
      <c r="Q35" s="154">
        <f>SUMIFS('Controle de NFs Tomadas'!$G:$G,'Controle de NFs Tomadas'!$E:$E,$A$1,'Controle de NFs Tomadas'!$F:$F,$A35,'Controle de NFs Tomadas'!$C:$C,Q$2)</f>
        <v>0</v>
      </c>
      <c r="R35" s="154">
        <f>SUMIFS('Controle de NFs Tomadas'!$G:$G,'Controle de NFs Tomadas'!$E:$E,$A$1,'Controle de NFs Tomadas'!$F:$F,$A35,'Controle de NFs Tomadas'!$C:$C,R$2)</f>
        <v>0</v>
      </c>
      <c r="S35" s="154">
        <f>SUMIFS('Controle de NFs Tomadas'!$G:$G,'Controle de NFs Tomadas'!$E:$E,$A$1,'Controle de NFs Tomadas'!$F:$F,$A35,'Controle de NFs Tomadas'!$C:$C,S$2)</f>
        <v>0</v>
      </c>
      <c r="T35" s="154">
        <f>SUMIFS('Controle de NFs Tomadas'!$G:$G,'Controle de NFs Tomadas'!$E:$E,$A$1,'Controle de NFs Tomadas'!$F:$F,$A35,'Controle de NFs Tomadas'!$C:$C,T$2)</f>
        <v>0</v>
      </c>
      <c r="U35" s="154">
        <f>SUMIFS('Controle de NFs Tomadas'!$G:$G,'Controle de NFs Tomadas'!$E:$E,$A$1,'Controle de NFs Tomadas'!$F:$F,$A35,'Controle de NFs Tomadas'!$C:$C,U$2)</f>
        <v>0</v>
      </c>
      <c r="V35" s="154">
        <f>SUMIFS('Controle de NFs Tomadas'!$G:$G,'Controle de NFs Tomadas'!$E:$E,$A$1,'Controle de NFs Tomadas'!$F:$F,$A35,'Controle de NFs Tomadas'!$C:$C,V$2)</f>
        <v>0</v>
      </c>
      <c r="W35" s="154">
        <f>SUMIFS('Controle de NFs Tomadas'!$G:$G,'Controle de NFs Tomadas'!$E:$E,$A$1,'Controle de NFs Tomadas'!$F:$F,$A35,'Controle de NFs Tomadas'!$C:$C,W$2)</f>
        <v>0</v>
      </c>
      <c r="X35" s="154">
        <f>SUMIFS('Controle de NFs Tomadas'!$G:$G,'Controle de NFs Tomadas'!$E:$E,$A$1,'Controle de NFs Tomadas'!$F:$F,$A35,'Controle de NFs Tomadas'!$C:$C,X$2)</f>
        <v>0</v>
      </c>
      <c r="Y35" s="154">
        <f>SUMIFS('Controle de NFs Tomadas'!$G:$G,'Controle de NFs Tomadas'!$E:$E,$A$1,'Controle de NFs Tomadas'!$F:$F,$A35,'Controle de NFs Tomadas'!$C:$C,Y$2)</f>
        <v>0</v>
      </c>
      <c r="Z35" s="154">
        <f>SUMIFS('Controle de NFs Tomadas'!$G:$G,'Controle de NFs Tomadas'!$E:$E,$A$1,'Controle de NFs Tomadas'!$F:$F,$A35,'Controle de NFs Tomadas'!$C:$C,Z$2)</f>
        <v>0</v>
      </c>
      <c r="AA35" s="154">
        <f>SUMIFS('Controle de NFs Tomadas'!$G:$G,'Controle de NFs Tomadas'!$E:$E,$A$1,'Controle de NFs Tomadas'!$F:$F,$A35,'Controle de NFs Tomadas'!$C:$C,AA$2)</f>
        <v>0</v>
      </c>
      <c r="AB35" s="154">
        <f>SUMIFS('Controle de NFs Tomadas'!$G:$G,'Controle de NFs Tomadas'!$E:$E,$A$1,'Controle de NFs Tomadas'!$F:$F,$A35,'Controle de NFs Tomadas'!$C:$C,AB$2)</f>
        <v>0</v>
      </c>
      <c r="AC35" s="154">
        <f>SUMIFS('Controle de NFs Tomadas'!$G:$G,'Controle de NFs Tomadas'!$E:$E,$A$1,'Controle de NFs Tomadas'!$F:$F,$A35,'Controle de NFs Tomadas'!$C:$C,AC$2)</f>
        <v>0</v>
      </c>
      <c r="AD35" s="154">
        <f>SUMIFS('Controle de NFs Tomadas'!$G:$G,'Controle de NFs Tomadas'!$E:$E,$A$1,'Controle de NFs Tomadas'!$F:$F,$A35,'Controle de NFs Tomadas'!$C:$C,AD$2)</f>
        <v>0</v>
      </c>
      <c r="AE35" s="154">
        <f>SUMIFS('Controle de NFs Tomadas'!$G:$G,'Controle de NFs Tomadas'!$E:$E,$A$1,'Controle de NFs Tomadas'!$F:$F,$A35,'Controle de NFs Tomadas'!$C:$C,AE$2)</f>
        <v>0</v>
      </c>
      <c r="AF35" s="154">
        <f>SUMIFS('Controle de NFs Tomadas'!$G:$G,'Controle de NFs Tomadas'!$E:$E,$A$1,'Controle de NFs Tomadas'!$F:$F,$A35,'Controle de NFs Tomadas'!$C:$C,AF$2)</f>
        <v>0</v>
      </c>
      <c r="AG35" s="154">
        <f>SUMIFS('Controle de NFs Tomadas'!$G:$G,'Controle de NFs Tomadas'!$E:$E,$A$1,'Controle de NFs Tomadas'!$F:$F,$A35,'Controle de NFs Tomadas'!$C:$C,AG$2)</f>
        <v>0</v>
      </c>
      <c r="AH35" s="154">
        <f>SUMIFS('Controle de NFs Tomadas'!$G:$G,'Controle de NFs Tomadas'!$E:$E,$A$1,'Controle de NFs Tomadas'!$F:$F,$A35,'Controle de NFs Tomadas'!$C:$C,AH$2)</f>
        <v>0</v>
      </c>
      <c r="AI35" s="154">
        <f>SUMIFS('Controle de NFs Tomadas'!$G:$G,'Controle de NFs Tomadas'!$E:$E,$A$1,'Controle de NFs Tomadas'!$F:$F,$A35,'Controle de NFs Tomadas'!$C:$C,AI$2)</f>
        <v>0</v>
      </c>
      <c r="AJ35" s="154">
        <f>SUMIFS('Controle de NFs Tomadas'!$G:$G,'Controle de NFs Tomadas'!$E:$E,$A$1,'Controle de NFs Tomadas'!$F:$F,$A35,'Controle de NFs Tomadas'!$C:$C,AJ$2)</f>
        <v>0</v>
      </c>
      <c r="AK35" s="154">
        <f>SUMIFS('Controle de NFs Tomadas'!$G:$G,'Controle de NFs Tomadas'!$E:$E,$A$1,'Controle de NFs Tomadas'!$F:$F,$A35,'Controle de NFs Tomadas'!$C:$C,AK$2)</f>
        <v>0</v>
      </c>
      <c r="AL35" s="154">
        <f>SUMIFS('Controle de NFs Tomadas'!$G:$G,'Controle de NFs Tomadas'!$E:$E,$A$1,'Controle de NFs Tomadas'!$F:$F,$A35,'Controle de NFs Tomadas'!$C:$C,AL$2)</f>
        <v>0</v>
      </c>
      <c r="AM35" s="154">
        <f>SUMIFS('Controle de NFs Tomadas'!$G:$G,'Controle de NFs Tomadas'!$E:$E,$A$1,'Controle de NFs Tomadas'!$F:$F,$A35,'Controle de NFs Tomadas'!$C:$C,AM$2)</f>
        <v>0</v>
      </c>
      <c r="AN35" s="154">
        <f>SUMIFS('Controle de NFs Tomadas'!$G:$G,'Controle de NFs Tomadas'!$E:$E,$A$1,'Controle de NFs Tomadas'!$F:$F,$A35,'Controle de NFs Tomadas'!$C:$C,AN$2)</f>
        <v>0</v>
      </c>
      <c r="AO35" s="154">
        <f>SUMIFS('Controle de NFs Tomadas'!$G:$G,'Controle de NFs Tomadas'!$E:$E,$A$1,'Controle de NFs Tomadas'!$F:$F,$A35,'Controle de NFs Tomadas'!$C:$C,AO$2)</f>
        <v>0</v>
      </c>
      <c r="AP35" s="154">
        <f>SUMIFS('Controle de NFs Tomadas'!$G:$G,'Controle de NFs Tomadas'!$E:$E,$A$1,'Controle de NFs Tomadas'!$F:$F,$A35,'Controle de NFs Tomadas'!$C:$C,AP$2)</f>
        <v>0</v>
      </c>
      <c r="AQ35" s="154">
        <f>SUMIFS('Controle de NFs Tomadas'!$G:$G,'Controle de NFs Tomadas'!$E:$E,$A$1,'Controle de NFs Tomadas'!$F:$F,$A35,'Controle de NFs Tomadas'!$C:$C,AQ$2)</f>
        <v>0</v>
      </c>
      <c r="AR35" s="154">
        <f>SUMIFS('Controle de NFs Tomadas'!$G:$G,'Controle de NFs Tomadas'!$E:$E,$A$1,'Controle de NFs Tomadas'!$F:$F,$A35,'Controle de NFs Tomadas'!$C:$C,AR$2)</f>
        <v>0</v>
      </c>
      <c r="AS35" s="154">
        <f>SUMIFS('Controle de NFs Tomadas'!$G:$G,'Controle de NFs Tomadas'!$E:$E,$A$1,'Controle de NFs Tomadas'!$F:$F,$A35,'Controle de NFs Tomadas'!$C:$C,AS$2)</f>
        <v>0</v>
      </c>
      <c r="AT35" s="154">
        <f>SUMIFS('Controle de NFs Tomadas'!$G:$G,'Controle de NFs Tomadas'!$E:$E,$A$1,'Controle de NFs Tomadas'!$F:$F,$A35,'Controle de NFs Tomadas'!$C:$C,AT$2)</f>
        <v>0</v>
      </c>
      <c r="AU35" s="154">
        <f>SUMIFS('Controle de NFs Tomadas'!$G:$G,'Controle de NFs Tomadas'!$E:$E,$A$1,'Controle de NFs Tomadas'!$F:$F,$A35,'Controle de NFs Tomadas'!$C:$C,AU$2)</f>
        <v>0</v>
      </c>
      <c r="AV35" s="154">
        <f>SUMIFS('Controle de NFs Tomadas'!$G:$G,'Controle de NFs Tomadas'!$E:$E,$A$1,'Controle de NFs Tomadas'!$F:$F,$A35,'Controle de NFs Tomadas'!$C:$C,AV$2)</f>
        <v>0</v>
      </c>
      <c r="AW35" s="154">
        <f>SUMIFS('Controle de NFs Tomadas'!$G:$G,'Controle de NFs Tomadas'!$E:$E,$A$1,'Controle de NFs Tomadas'!$F:$F,$A35,'Controle de NFs Tomadas'!$C:$C,AW$2)</f>
        <v>0</v>
      </c>
      <c r="AX35" s="154">
        <f>SUMIFS('Controle de NFs Tomadas'!$G:$G,'Controle de NFs Tomadas'!$E:$E,$A$1,'Controle de NFs Tomadas'!$F:$F,$A35,'Controle de NFs Tomadas'!$C:$C,AX$2)</f>
        <v>0</v>
      </c>
      <c r="AY35" s="154">
        <f>SUMIFS('Controle de NFs Tomadas'!$G:$G,'Controle de NFs Tomadas'!$E:$E,$A$1,'Controle de NFs Tomadas'!$F:$F,$A35,'Controle de NFs Tomadas'!$C:$C,AY$2)</f>
        <v>0</v>
      </c>
      <c r="AZ35" s="154">
        <f>SUMIFS('Controle de NFs Tomadas'!$G:$G,'Controle de NFs Tomadas'!$E:$E,$A$1,'Controle de NFs Tomadas'!$F:$F,$A35,'Controle de NFs Tomadas'!$C:$C,AZ$2)</f>
        <v>0</v>
      </c>
      <c r="BA35" s="154">
        <f>SUMIFS('Controle de NFs Tomadas'!$G:$G,'Controle de NFs Tomadas'!$E:$E,$A$1,'Controle de NFs Tomadas'!$F:$F,$A35,'Controle de NFs Tomadas'!$C:$C,BA$2)</f>
        <v>0</v>
      </c>
      <c r="BB35" s="154">
        <f>SUMIFS('Controle de NFs Tomadas'!$G:$G,'Controle de NFs Tomadas'!$E:$E,$A$1,'Controle de NFs Tomadas'!$F:$F,$A35,'Controle de NFs Tomadas'!$C:$C,BB$2)</f>
        <v>0</v>
      </c>
      <c r="BC35" s="154">
        <f>SUMIFS('Controle de NFs Tomadas'!$G:$G,'Controle de NFs Tomadas'!$E:$E,$A$1,'Controle de NFs Tomadas'!$F:$F,$A35,'Controle de NFs Tomadas'!$C:$C,BC$2)</f>
        <v>0</v>
      </c>
      <c r="BD35" s="154">
        <f>SUMIFS('Controle de NFs Tomadas'!$G:$G,'Controle de NFs Tomadas'!$E:$E,$A$1,'Controle de NFs Tomadas'!$F:$F,$A35,'Controle de NFs Tomadas'!$C:$C,BD$2)</f>
        <v>0</v>
      </c>
      <c r="BE35" s="154">
        <f>SUMIFS('Controle de NFs Tomadas'!$G:$G,'Controle de NFs Tomadas'!$E:$E,$A$1,'Controle de NFs Tomadas'!$F:$F,$A35,'Controle de NFs Tomadas'!$C:$C,BE$2)</f>
        <v>0</v>
      </c>
      <c r="BF35" s="154">
        <f>SUMIFS('Controle de NFs Tomadas'!$G:$G,'Controle de NFs Tomadas'!$E:$E,$A$1,'Controle de NFs Tomadas'!$F:$F,$A35,'Controle de NFs Tomadas'!$C:$C,BF$2)</f>
        <v>0</v>
      </c>
      <c r="BG35" s="154">
        <f>SUMIFS('Controle de NFs Tomadas'!$G:$G,'Controle de NFs Tomadas'!$E:$E,$A$1,'Controle de NFs Tomadas'!$F:$F,$A35,'Controle de NFs Tomadas'!$C:$C,BG$2)</f>
        <v>0</v>
      </c>
      <c r="BH35" s="154">
        <f>SUMIFS('Controle de NFs Tomadas'!$G:$G,'Controle de NFs Tomadas'!$E:$E,$A$1,'Controle de NFs Tomadas'!$F:$F,$A35,'Controle de NFs Tomadas'!$C:$C,BH$2)</f>
        <v>0</v>
      </c>
      <c r="BI35" s="154">
        <f>SUMIFS('Controle de NFs Tomadas'!$G:$G,'Controle de NFs Tomadas'!$E:$E,$A$1,'Controle de NFs Tomadas'!$F:$F,$A35,'Controle de NFs Tomadas'!$C:$C,BI$2)</f>
        <v>0</v>
      </c>
      <c r="BJ35" s="154">
        <f>SUMIFS('Controle de NFs Tomadas'!$G:$G,'Controle de NFs Tomadas'!$E:$E,$A$1,'Controle de NFs Tomadas'!$F:$F,$A35,'Controle de NFs Tomadas'!$C:$C,BJ$2)</f>
        <v>0</v>
      </c>
      <c r="BK35" s="154">
        <f>SUMIFS('Controle de NFs Tomadas'!$G:$G,'Controle de NFs Tomadas'!$E:$E,$A$1,'Controle de NFs Tomadas'!$F:$F,$A35,'Controle de NFs Tomadas'!$C:$C,BK$2)</f>
        <v>0</v>
      </c>
      <c r="BL35" s="154">
        <f>SUMIFS('Controle de NFs Tomadas'!$G:$G,'Controle de NFs Tomadas'!$E:$E,$A$1,'Controle de NFs Tomadas'!$F:$F,$A35,'Controle de NFs Tomadas'!$C:$C,BL$2)</f>
        <v>0</v>
      </c>
      <c r="BM35" s="154">
        <f>SUMIFS('Controle de NFs Tomadas'!$G:$G,'Controle de NFs Tomadas'!$E:$E,$A$1,'Controle de NFs Tomadas'!$F:$F,$A35,'Controle de NFs Tomadas'!$C:$C,BM$2)</f>
        <v>0</v>
      </c>
      <c r="BN35" s="154">
        <f>SUMIFS('Controle de NFs Tomadas'!$G:$G,'Controle de NFs Tomadas'!$E:$E,$A$1,'Controle de NFs Tomadas'!$F:$F,$A35,'Controle de NFs Tomadas'!$C:$C,BN$2)</f>
        <v>0</v>
      </c>
      <c r="BO35" s="154">
        <f>SUMIFS('Controle de NFs Tomadas'!$G:$G,'Controle de NFs Tomadas'!$E:$E,$A$1,'Controle de NFs Tomadas'!$F:$F,$A35,'Controle de NFs Tomadas'!$C:$C,BO$2)</f>
        <v>0</v>
      </c>
      <c r="BP35" s="154">
        <f>SUMIFS('Controle de NFs Tomadas'!$G:$G,'Controle de NFs Tomadas'!$E:$E,$A$1,'Controle de NFs Tomadas'!$F:$F,$A35,'Controle de NFs Tomadas'!$C:$C,BP$2)</f>
        <v>0</v>
      </c>
      <c r="BQ35" s="154">
        <f>SUMIFS('Controle de NFs Tomadas'!$G:$G,'Controle de NFs Tomadas'!$E:$E,$A$1,'Controle de NFs Tomadas'!$F:$F,$A35,'Controle de NFs Tomadas'!$C:$C,BQ$2)</f>
        <v>0</v>
      </c>
      <c r="BR35" s="154">
        <f>SUMIFS('Controle de NFs Tomadas'!$G:$G,'Controle de NFs Tomadas'!$E:$E,$A$1,'Controle de NFs Tomadas'!$F:$F,$A35,'Controle de NFs Tomadas'!$C:$C,BR$2)</f>
        <v>0</v>
      </c>
      <c r="BS35" s="154">
        <f>SUMIFS('Controle de NFs Tomadas'!$G:$G,'Controle de NFs Tomadas'!$E:$E,$A$1,'Controle de NFs Tomadas'!$F:$F,$A35,'Controle de NFs Tomadas'!$C:$C,BS$2)</f>
        <v>0</v>
      </c>
      <c r="BT35" s="154">
        <f>SUMIFS('Controle de NFs Tomadas'!$G:$G,'Controle de NFs Tomadas'!$E:$E,$A$1,'Controle de NFs Tomadas'!$F:$F,$A35,'Controle de NFs Tomadas'!$C:$C,BT$2)</f>
        <v>0</v>
      </c>
      <c r="BU35" s="154">
        <f>SUMIFS('Controle de NFs Tomadas'!$G:$G,'Controle de NFs Tomadas'!$E:$E,$A$1,'Controle de NFs Tomadas'!$F:$F,$A35,'Controle de NFs Tomadas'!$C:$C,BU$2)</f>
        <v>0</v>
      </c>
      <c r="BV35" s="154">
        <f>SUMIFS('Controle de NFs Tomadas'!$G:$G,'Controle de NFs Tomadas'!$E:$E,$A$1,'Controle de NFs Tomadas'!$F:$F,$A35,'Controle de NFs Tomadas'!$C:$C,BV$2)</f>
        <v>0</v>
      </c>
      <c r="BW35" s="154">
        <f>SUMIFS('Controle de NFs Tomadas'!$G:$G,'Controle de NFs Tomadas'!$E:$E,$A$1,'Controle de NFs Tomadas'!$F:$F,$A35,'Controle de NFs Tomadas'!$C:$C,BW$2)</f>
        <v>0</v>
      </c>
      <c r="BX35" s="154">
        <f>SUMIFS('Controle de NFs Tomadas'!$G:$G,'Controle de NFs Tomadas'!$E:$E,$A$1,'Controle de NFs Tomadas'!$F:$F,$A35,'Controle de NFs Tomadas'!$C:$C,BX$2)</f>
        <v>0</v>
      </c>
      <c r="BY35" s="154">
        <f>SUMIFS('Controle de NFs Tomadas'!$G:$G,'Controle de NFs Tomadas'!$E:$E,$A$1,'Controle de NFs Tomadas'!$F:$F,$A35,'Controle de NFs Tomadas'!$C:$C,BY$2)</f>
        <v>0</v>
      </c>
      <c r="BZ35" s="154">
        <f>SUMIFS('Controle de NFs Tomadas'!$G:$G,'Controle de NFs Tomadas'!$E:$E,$A$1,'Controle de NFs Tomadas'!$F:$F,$A35,'Controle de NFs Tomadas'!$C:$C,BZ$2)</f>
        <v>0</v>
      </c>
      <c r="CA35" s="154">
        <f>SUMIFS('Controle de NFs Tomadas'!$G:$G,'Controle de NFs Tomadas'!$E:$E,$A$1,'Controle de NFs Tomadas'!$F:$F,$A35,'Controle de NFs Tomadas'!$C:$C,CA$2)</f>
        <v>0</v>
      </c>
      <c r="CB35" s="154">
        <f>SUMIFS('Controle de NFs Tomadas'!$G:$G,'Controle de NFs Tomadas'!$E:$E,$A$1,'Controle de NFs Tomadas'!$F:$F,$A35,'Controle de NFs Tomadas'!$C:$C,CB$2)</f>
        <v>0</v>
      </c>
      <c r="CC35" s="154">
        <f>SUMIFS('Controle de NFs Tomadas'!$G:$G,'Controle de NFs Tomadas'!$E:$E,$A$1,'Controle de NFs Tomadas'!$F:$F,$A35,'Controle de NFs Tomadas'!$C:$C,CC$2)</f>
        <v>0</v>
      </c>
      <c r="CD35" s="154">
        <f>SUMIFS('Controle de NFs Tomadas'!$G:$G,'Controle de NFs Tomadas'!$E:$E,$A$1,'Controle de NFs Tomadas'!$F:$F,$A35,'Controle de NFs Tomadas'!$C:$C,CD$2)</f>
        <v>0</v>
      </c>
      <c r="CE35" s="154">
        <f>SUMIFS('Controle de NFs Tomadas'!$G:$G,'Controle de NFs Tomadas'!$E:$E,$A$1,'Controle de NFs Tomadas'!$F:$F,$A35,'Controle de NFs Tomadas'!$C:$C,CE$2)</f>
        <v>0</v>
      </c>
      <c r="CF35" s="154">
        <f>SUMIFS('Controle de NFs Tomadas'!$G:$G,'Controle de NFs Tomadas'!$E:$E,$A$1,'Controle de NFs Tomadas'!$F:$F,$A35,'Controle de NFs Tomadas'!$C:$C,CF$2)</f>
        <v>0</v>
      </c>
      <c r="CG35" s="154">
        <f>SUMIFS('Controle de NFs Tomadas'!$G:$G,'Controle de NFs Tomadas'!$E:$E,$A$1,'Controle de NFs Tomadas'!$F:$F,$A35,'Controle de NFs Tomadas'!$C:$C,CG$2)</f>
        <v>0</v>
      </c>
      <c r="CH35" s="154">
        <f>SUMIFS('Controle de NFs Tomadas'!$G:$G,'Controle de NFs Tomadas'!$E:$E,$A$1,'Controle de NFs Tomadas'!$F:$F,$A35,'Controle de NFs Tomadas'!$C:$C,CH$2)</f>
        <v>0</v>
      </c>
      <c r="CI35" s="154">
        <f>SUMIFS('Controle de NFs Tomadas'!$G:$G,'Controle de NFs Tomadas'!$E:$E,$A$1,'Controle de NFs Tomadas'!$F:$F,$A35,'Controle de NFs Tomadas'!$C:$C,CI$2)</f>
        <v>0</v>
      </c>
      <c r="CJ35" s="154">
        <f>SUMIFS('Controle de NFs Tomadas'!$G:$G,'Controle de NFs Tomadas'!$E:$E,$A$1,'Controle de NFs Tomadas'!$F:$F,$A35,'Controle de NFs Tomadas'!$C:$C,CJ$2)</f>
        <v>0</v>
      </c>
      <c r="CK35" s="154">
        <f>SUMIFS('Controle de NFs Tomadas'!$G:$G,'Controle de NFs Tomadas'!$E:$E,$A$1,'Controle de NFs Tomadas'!$F:$F,$A35,'Controle de NFs Tomadas'!$C:$C,CK$2)</f>
        <v>0</v>
      </c>
      <c r="CL35" s="154">
        <f>SUMIFS('Controle de NFs Tomadas'!$G:$G,'Controle de NFs Tomadas'!$E:$E,$A$1,'Controle de NFs Tomadas'!$F:$F,$A35,'Controle de NFs Tomadas'!$C:$C,CL$2)</f>
        <v>0</v>
      </c>
      <c r="CM35" s="154">
        <f>SUMIFS('Controle de NFs Tomadas'!$G:$G,'Controle de NFs Tomadas'!$E:$E,$A$1,'Controle de NFs Tomadas'!$F:$F,$A35,'Controle de NFs Tomadas'!$C:$C,CM$2)</f>
        <v>0</v>
      </c>
      <c r="CN35" s="154">
        <f>SUMIFS('Controle de NFs Tomadas'!$G:$G,'Controle de NFs Tomadas'!$E:$E,$A$1,'Controle de NFs Tomadas'!$F:$F,$A35,'Controle de NFs Tomadas'!$C:$C,CN$2)</f>
        <v>0</v>
      </c>
      <c r="CO35" s="154">
        <f>SUMIFS('Controle de NFs Tomadas'!$G:$G,'Controle de NFs Tomadas'!$E:$E,$A$1,'Controle de NFs Tomadas'!$F:$F,$A35,'Controle de NFs Tomadas'!$C:$C,CO$2)</f>
        <v>0</v>
      </c>
      <c r="CP35" s="154">
        <f>SUMIFS('Controle de NFs Tomadas'!$G:$G,'Controle de NFs Tomadas'!$E:$E,$A$1,'Controle de NFs Tomadas'!$F:$F,$A35,'Controle de NFs Tomadas'!$C:$C,CP$2)</f>
        <v>0</v>
      </c>
      <c r="CQ35" s="154">
        <f>SUMIFS('Controle de NFs Tomadas'!$G:$G,'Controle de NFs Tomadas'!$E:$E,$A$1,'Controle de NFs Tomadas'!$F:$F,$A35,'Controle de NFs Tomadas'!$C:$C,CQ$2)</f>
        <v>0</v>
      </c>
      <c r="CR35" s="154">
        <f>SUMIFS('Controle de NFs Tomadas'!$G:$G,'Controle de NFs Tomadas'!$E:$E,$A$1,'Controle de NFs Tomadas'!$F:$F,$A35,'Controle de NFs Tomadas'!$C:$C,CR$2)</f>
        <v>0</v>
      </c>
      <c r="CS35" s="154">
        <f>SUMIFS('Controle de NFs Tomadas'!$G:$G,'Controle de NFs Tomadas'!$E:$E,$A$1,'Controle de NFs Tomadas'!$F:$F,$A35,'Controle de NFs Tomadas'!$C:$C,CS$2)</f>
        <v>0</v>
      </c>
      <c r="CT35" s="154">
        <f>SUMIFS('Controle de NFs Tomadas'!$G:$G,'Controle de NFs Tomadas'!$E:$E,$A$1,'Controle de NFs Tomadas'!$F:$F,$A35,'Controle de NFs Tomadas'!$C:$C,CT$2)</f>
        <v>0</v>
      </c>
      <c r="CU35" s="154">
        <f>SUMIFS('Controle de NFs Tomadas'!$G:$G,'Controle de NFs Tomadas'!$E:$E,$A$1,'Controle de NFs Tomadas'!$F:$F,$A35,'Controle de NFs Tomadas'!$C:$C,CU$2)</f>
        <v>0</v>
      </c>
      <c r="CV35" s="154">
        <f>SUMIFS('Controle de NFs Tomadas'!$G:$G,'Controle de NFs Tomadas'!$E:$E,$A$1,'Controle de NFs Tomadas'!$F:$F,$A35,'Controle de NFs Tomadas'!$C:$C,CV$2)</f>
        <v>0</v>
      </c>
      <c r="CW35" s="154">
        <f>SUMIFS('Controle de NFs Tomadas'!$G:$G,'Controle de NFs Tomadas'!$E:$E,$A$1,'Controle de NFs Tomadas'!$F:$F,$A35,'Controle de NFs Tomadas'!$C:$C,CW$2)</f>
        <v>0</v>
      </c>
      <c r="CX35" s="154">
        <f>SUMIFS('Controle de NFs Tomadas'!$G:$G,'Controle de NFs Tomadas'!$E:$E,$A$1,'Controle de NFs Tomadas'!$F:$F,$A35,'Controle de NFs Tomadas'!$C:$C,CX$2)</f>
        <v>0</v>
      </c>
      <c r="CY35" s="154">
        <f>SUMIFS('Controle de NFs Tomadas'!$G:$G,'Controle de NFs Tomadas'!$E:$E,$A$1,'Controle de NFs Tomadas'!$F:$F,$A35,'Controle de NFs Tomadas'!$C:$C,CY$2)</f>
        <v>0</v>
      </c>
      <c r="CZ35" s="154">
        <f>SUMIFS('Controle de NFs Tomadas'!$G:$G,'Controle de NFs Tomadas'!$E:$E,$A$1,'Controle de NFs Tomadas'!$F:$F,$A35,'Controle de NFs Tomadas'!$C:$C,CZ$2)</f>
        <v>0</v>
      </c>
      <c r="DA35" s="154">
        <f>SUMIFS('Controle de NFs Tomadas'!$G:$G,'Controle de NFs Tomadas'!$E:$E,$A$1,'Controle de NFs Tomadas'!$F:$F,$A35,'Controle de NFs Tomadas'!$C:$C,DA$2)</f>
        <v>0</v>
      </c>
      <c r="DB35" s="154">
        <f>SUMIFS('Controle de NFs Tomadas'!$G:$G,'Controle de NFs Tomadas'!$E:$E,$A$1,'Controle de NFs Tomadas'!$F:$F,$A35,'Controle de NFs Tomadas'!$C:$C,DB$2)</f>
        <v>0</v>
      </c>
      <c r="DC35" s="154">
        <f>SUMIFS('Controle de NFs Tomadas'!$G:$G,'Controle de NFs Tomadas'!$E:$E,$A$1,'Controle de NFs Tomadas'!$F:$F,$A35,'Controle de NFs Tomadas'!$C:$C,DC$2)</f>
        <v>0</v>
      </c>
      <c r="DD35" s="154">
        <f>SUMIFS('Controle de NFs Tomadas'!$G:$G,'Controle de NFs Tomadas'!$E:$E,$A$1,'Controle de NFs Tomadas'!$F:$F,$A35,'Controle de NFs Tomadas'!$C:$C,DD$2)</f>
        <v>0</v>
      </c>
      <c r="DE35" s="154">
        <f>SUMIFS('Controle de NFs Tomadas'!$G:$G,'Controle de NFs Tomadas'!$E:$E,$A$1,'Controle de NFs Tomadas'!$F:$F,$A35,'Controle de NFs Tomadas'!$C:$C,DE$2)</f>
        <v>0</v>
      </c>
      <c r="DF35" s="154">
        <f>SUMIFS('Controle de NFs Tomadas'!$G:$G,'Controle de NFs Tomadas'!$E:$E,$A$1,'Controle de NFs Tomadas'!$F:$F,$A35,'Controle de NFs Tomadas'!$C:$C,DF$2)</f>
        <v>0</v>
      </c>
      <c r="DG35" s="154">
        <f>SUMIFS('Controle de NFs Tomadas'!$G:$G,'Controle de NFs Tomadas'!$E:$E,$A$1,'Controle de NFs Tomadas'!$F:$F,$A35,'Controle de NFs Tomadas'!$C:$C,DG$2)</f>
        <v>0</v>
      </c>
      <c r="DH35" s="154">
        <f>SUMIFS('Controle de NFs Tomadas'!$G:$G,'Controle de NFs Tomadas'!$E:$E,$A$1,'Controle de NFs Tomadas'!$F:$F,$A35,'Controle de NFs Tomadas'!$C:$C,DH$2)</f>
        <v>0</v>
      </c>
      <c r="DI35" s="154">
        <f>SUMIFS('Controle de NFs Tomadas'!$G:$G,'Controle de NFs Tomadas'!$E:$E,$A$1,'Controle de NFs Tomadas'!$F:$F,$A35,'Controle de NFs Tomadas'!$C:$C,DI$2)</f>
        <v>0</v>
      </c>
      <c r="DJ35" s="154">
        <f>SUMIFS('Controle de NFs Tomadas'!$G:$G,'Controle de NFs Tomadas'!$E:$E,$A$1,'Controle de NFs Tomadas'!$F:$F,$A35,'Controle de NFs Tomadas'!$C:$C,DJ$2)</f>
        <v>0</v>
      </c>
      <c r="DK35" s="154">
        <f>SUMIFS('Controle de NFs Tomadas'!$G:$G,'Controle de NFs Tomadas'!$E:$E,$A$1,'Controle de NFs Tomadas'!$F:$F,$A35,'Controle de NFs Tomadas'!$C:$C,DK$2)</f>
        <v>0</v>
      </c>
      <c r="DL35" s="154">
        <f>SUMIFS('Controle de NFs Tomadas'!$G:$G,'Controle de NFs Tomadas'!$E:$E,$A$1,'Controle de NFs Tomadas'!$F:$F,$A35,'Controle de NFs Tomadas'!$C:$C,DL$2)</f>
        <v>0</v>
      </c>
      <c r="DM35" s="154">
        <f>SUMIFS('Controle de NFs Tomadas'!$G:$G,'Controle de NFs Tomadas'!$E:$E,$A$1,'Controle de NFs Tomadas'!$F:$F,$A35,'Controle de NFs Tomadas'!$C:$C,DM$2)</f>
        <v>0</v>
      </c>
      <c r="DN35" s="154">
        <f>SUMIFS('Controle de NFs Tomadas'!$G:$G,'Controle de NFs Tomadas'!$E:$E,$A$1,'Controle de NFs Tomadas'!$F:$F,$A35,'Controle de NFs Tomadas'!$C:$C,DN$2)</f>
        <v>0</v>
      </c>
      <c r="DO35" s="154">
        <f>SUMIFS('Controle de NFs Tomadas'!$G:$G,'Controle de NFs Tomadas'!$E:$E,$A$1,'Controle de NFs Tomadas'!$F:$F,$A35,'Controle de NFs Tomadas'!$C:$C,DO$2)</f>
        <v>0</v>
      </c>
      <c r="DP35" s="154">
        <f>SUMIFS('Controle de NFs Tomadas'!$G:$G,'Controle de NFs Tomadas'!$E:$E,$A$1,'Controle de NFs Tomadas'!$F:$F,$A35,'Controle de NFs Tomadas'!$C:$C,DP$2)</f>
        <v>0</v>
      </c>
      <c r="DQ35" s="154">
        <f>SUMIFS('Controle de NFs Tomadas'!$G:$G,'Controle de NFs Tomadas'!$E:$E,$A$1,'Controle de NFs Tomadas'!$F:$F,$A35,'Controle de NFs Tomadas'!$C:$C,DQ$2)</f>
        <v>0</v>
      </c>
      <c r="DR35" s="154">
        <f>SUMIFS('Controle de NFs Tomadas'!$G:$G,'Controle de NFs Tomadas'!$E:$E,$A$1,'Controle de NFs Tomadas'!$F:$F,$A35,'Controle de NFs Tomadas'!$C:$C,DR$2)</f>
        <v>0</v>
      </c>
      <c r="DS35" s="154">
        <f>SUMIFS('Controle de NFs Tomadas'!$G:$G,'Controle de NFs Tomadas'!$E:$E,$A$1,'Controle de NFs Tomadas'!$F:$F,$A35,'Controle de NFs Tomadas'!$C:$C,DS$2)</f>
        <v>0</v>
      </c>
      <c r="DT35" s="154">
        <f>SUMIFS('Controle de NFs Tomadas'!$G:$G,'Controle de NFs Tomadas'!$E:$E,$A$1,'Controle de NFs Tomadas'!$F:$F,$A35,'Controle de NFs Tomadas'!$C:$C,DT$2)</f>
        <v>0</v>
      </c>
      <c r="DU35" s="154">
        <f>SUMIFS('Controle de NFs Tomadas'!$G:$G,'Controle de NFs Tomadas'!$E:$E,$A$1,'Controle de NFs Tomadas'!$F:$F,$A35,'Controle de NFs Tomadas'!$C:$C,DU$2)</f>
        <v>0</v>
      </c>
      <c r="DV35" s="154">
        <f>SUMIFS('Controle de NFs Tomadas'!$G:$G,'Controle de NFs Tomadas'!$E:$E,$A$1,'Controle de NFs Tomadas'!$F:$F,$A35,'Controle de NFs Tomadas'!$C:$C,DV$2)</f>
        <v>0</v>
      </c>
      <c r="DW35" s="154">
        <f>SUMIFS('Controle de NFs Tomadas'!$G:$G,'Controle de NFs Tomadas'!$E:$E,$A$1,'Controle de NFs Tomadas'!$F:$F,$A35,'Controle de NFs Tomadas'!$C:$C,DW$2)</f>
        <v>0</v>
      </c>
      <c r="DX35" s="154">
        <f>SUMIFS('Controle de NFs Tomadas'!$G:$G,'Controle de NFs Tomadas'!$E:$E,$A$1,'Controle de NFs Tomadas'!$F:$F,$A35,'Controle de NFs Tomadas'!$C:$C,DX$2)</f>
        <v>0</v>
      </c>
      <c r="DY35" s="154">
        <f>SUMIFS('Controle de NFs Tomadas'!$G:$G,'Controle de NFs Tomadas'!$E:$E,$A$1,'Controle de NFs Tomadas'!$F:$F,$A35,'Controle de NFs Tomadas'!$C:$C,DY$2)</f>
        <v>0</v>
      </c>
      <c r="DZ35" s="154">
        <f>SUMIFS('Controle de NFs Tomadas'!$G:$G,'Controle de NFs Tomadas'!$E:$E,$A$1,'Controle de NFs Tomadas'!$F:$F,$A35,'Controle de NFs Tomadas'!$C:$C,DZ$2)</f>
        <v>0</v>
      </c>
      <c r="EA35" s="154">
        <f>SUMIFS('Controle de NFs Tomadas'!$G:$G,'Controle de NFs Tomadas'!$E:$E,$A$1,'Controle de NFs Tomadas'!$F:$F,$A35,'Controle de NFs Tomadas'!$C:$C,EA$2)</f>
        <v>0</v>
      </c>
      <c r="EB35" s="154">
        <f>SUMIFS('Controle de NFs Tomadas'!$G:$G,'Controle de NFs Tomadas'!$E:$E,$A$1,'Controle de NFs Tomadas'!$F:$F,$A35,'Controle de NFs Tomadas'!$C:$C,EB$2)</f>
        <v>0</v>
      </c>
      <c r="EC35" s="154">
        <f>SUMIFS('Controle de NFs Tomadas'!$G:$G,'Controle de NFs Tomadas'!$E:$E,$A$1,'Controle de NFs Tomadas'!$F:$F,$A35,'Controle de NFs Tomadas'!$C:$C,EC$2)</f>
        <v>0</v>
      </c>
      <c r="ED35" s="154">
        <f>SUMIFS('Controle de NFs Tomadas'!$G:$G,'Controle de NFs Tomadas'!$E:$E,$A$1,'Controle de NFs Tomadas'!$F:$F,$A35,'Controle de NFs Tomadas'!$C:$C,ED$2)</f>
        <v>0</v>
      </c>
      <c r="EE35" s="154">
        <f>SUMIFS('Controle de NFs Tomadas'!$G:$G,'Controle de NFs Tomadas'!$E:$E,$A$1,'Controle de NFs Tomadas'!$F:$F,$A35,'Controle de NFs Tomadas'!$C:$C,EE$2)</f>
        <v>0</v>
      </c>
      <c r="EF35" s="154">
        <f>SUMIFS('Controle de NFs Tomadas'!$G:$G,'Controle de NFs Tomadas'!$E:$E,$A$1,'Controle de NFs Tomadas'!$F:$F,$A35,'Controle de NFs Tomadas'!$C:$C,EF$2)</f>
        <v>0</v>
      </c>
      <c r="EG35" s="154">
        <f>SUMIFS('Controle de NFs Tomadas'!$G:$G,'Controle de NFs Tomadas'!$E:$E,$A$1,'Controle de NFs Tomadas'!$F:$F,$A35,'Controle de NFs Tomadas'!$C:$C,EG$2)</f>
        <v>0</v>
      </c>
      <c r="EH35" s="154">
        <f>SUMIFS('Controle de NFs Tomadas'!$G:$G,'Controle de NFs Tomadas'!$E:$E,$A$1,'Controle de NFs Tomadas'!$F:$F,$A35,'Controle de NFs Tomadas'!$C:$C,EH$2)</f>
        <v>0</v>
      </c>
      <c r="EI35" s="154">
        <f>SUMIFS('Controle de NFs Tomadas'!$G:$G,'Controle de NFs Tomadas'!$E:$E,$A$1,'Controle de NFs Tomadas'!$F:$F,$A35,'Controle de NFs Tomadas'!$C:$C,EI$2)</f>
        <v>0</v>
      </c>
      <c r="EJ35" s="154">
        <f>SUMIFS('Controle de NFs Tomadas'!$G:$G,'Controle de NFs Tomadas'!$E:$E,$A$1,'Controle de NFs Tomadas'!$F:$F,$A35,'Controle de NFs Tomadas'!$C:$C,EJ$2)</f>
        <v>0</v>
      </c>
      <c r="EK35" s="154">
        <f>SUMIFS('Controle de NFs Tomadas'!$G:$G,'Controle de NFs Tomadas'!$E:$E,$A$1,'Controle de NFs Tomadas'!$F:$F,$A35,'Controle de NFs Tomadas'!$C:$C,EK$2)</f>
        <v>0</v>
      </c>
      <c r="EL35" s="154">
        <f>SUMIFS('Controle de NFs Tomadas'!$G:$G,'Controle de NFs Tomadas'!$E:$E,$A$1,'Controle de NFs Tomadas'!$F:$F,$A35,'Controle de NFs Tomadas'!$C:$C,EL$2)</f>
        <v>0</v>
      </c>
      <c r="EM35" s="154">
        <f>SUMIFS('Controle de NFs Tomadas'!$G:$G,'Controle de NFs Tomadas'!$E:$E,$A$1,'Controle de NFs Tomadas'!$F:$F,$A35,'Controle de NFs Tomadas'!$C:$C,EM$2)</f>
        <v>0</v>
      </c>
      <c r="EN35" s="154">
        <v>1055.67</v>
      </c>
      <c r="EO35" s="154">
        <f>SUMIFS('Controle de NFs Tomadas'!$G:$G,'Controle de NFs Tomadas'!$E:$E,$A$1,'Controle de NFs Tomadas'!$F:$F,$A35,'Controle de NFs Tomadas'!$C:$C,EO$2)</f>
        <v>0</v>
      </c>
      <c r="EP35" s="154">
        <f>SUMIFS('Controle de NFs Tomadas'!$G:$G,'Controle de NFs Tomadas'!$E:$E,$A$1,'Controle de NFs Tomadas'!$F:$F,$A35,'Controle de NFs Tomadas'!$C:$C,EP$2)</f>
        <v>0</v>
      </c>
      <c r="EQ35" s="154">
        <f>SUMIFS('Controle de NFs Tomadas'!$G:$G,'Controle de NFs Tomadas'!$E:$E,$A$1,'Controle de NFs Tomadas'!$F:$F,$A35,'Controle de NFs Tomadas'!$C:$C,EQ$2)</f>
        <v>0</v>
      </c>
      <c r="ER35" s="154">
        <f>SUMIFS('Controle de NFs Tomadas'!$G:$G,'Controle de NFs Tomadas'!$E:$E,$A$1,'Controle de NFs Tomadas'!$F:$F,$A35,'Controle de NFs Tomadas'!$C:$C,ER$2)</f>
        <v>0</v>
      </c>
      <c r="ES35" s="154">
        <f>SUMIFS('Controle de NFs Tomadas'!$G:$G,'Controle de NFs Tomadas'!$E:$E,$A$1,'Controle de NFs Tomadas'!$F:$F,$A35,'Controle de NFs Tomadas'!$C:$C,ES$2)</f>
        <v>0</v>
      </c>
      <c r="ET35" s="154">
        <f>SUMIFS('Controle de NFs Tomadas'!$G:$G,'Controle de NFs Tomadas'!$E:$E,$A$1,'Controle de NFs Tomadas'!$F:$F,$A35,'Controle de NFs Tomadas'!$C:$C,ET$2)</f>
        <v>0</v>
      </c>
      <c r="EU35" s="154">
        <f>SUMIFS('Controle de NFs Tomadas'!$G:$G,'Controle de NFs Tomadas'!$E:$E,$A$1,'Controle de NFs Tomadas'!$F:$F,$A35,'Controle de NFs Tomadas'!$C:$C,EU$2)</f>
        <v>0</v>
      </c>
      <c r="EV35" s="154">
        <f>SUMIFS('Controle de NFs Tomadas'!$G:$G,'Controle de NFs Tomadas'!$E:$E,$A$1,'Controle de NFs Tomadas'!$F:$F,$A35,'Controle de NFs Tomadas'!$C:$C,EV$2)</f>
        <v>0</v>
      </c>
      <c r="EW35" s="154">
        <f>SUMIFS('Controle de NFs Tomadas'!$G:$G,'Controle de NFs Tomadas'!$E:$E,$A$1,'Controle de NFs Tomadas'!$F:$F,$A35,'Controle de NFs Tomadas'!$C:$C,EW$2)</f>
        <v>0</v>
      </c>
      <c r="EX35" s="154">
        <f>SUMIFS('Controle de NFs Tomadas'!$G:$G,'Controle de NFs Tomadas'!$E:$E,$A$1,'Controle de NFs Tomadas'!$F:$F,$A35,'Controle de NFs Tomadas'!$C:$C,EX$2)</f>
        <v>0</v>
      </c>
      <c r="EY35" s="154">
        <f>SUMIFS('Controle de NFs Tomadas'!$G:$G,'Controle de NFs Tomadas'!$E:$E,$A$1,'Controle de NFs Tomadas'!$F:$F,$A35,'Controle de NFs Tomadas'!$C:$C,EY$2)</f>
        <v>0</v>
      </c>
      <c r="EZ35" s="154">
        <f>SUMIFS('Controle de NFs Tomadas'!$G:$G,'Controle de NFs Tomadas'!$E:$E,$A$1,'Controle de NFs Tomadas'!$F:$F,$A35,'Controle de NFs Tomadas'!$C:$C,EZ$2)</f>
        <v>0</v>
      </c>
      <c r="FA35" s="154">
        <f>SUMIFS('Controle de NFs Tomadas'!$G:$G,'Controle de NFs Tomadas'!$E:$E,$A$1,'Controle de NFs Tomadas'!$F:$F,$A35,'Controle de NFs Tomadas'!$C:$C,FA$2)</f>
        <v>0</v>
      </c>
      <c r="FB35" s="154">
        <f>SUMIFS('Controle de NFs Tomadas'!$G:$G,'Controle de NFs Tomadas'!$E:$E,$A$1,'Controle de NFs Tomadas'!$F:$F,$A35,'Controle de NFs Tomadas'!$C:$C,FB$2)</f>
        <v>0</v>
      </c>
      <c r="FC35" s="154">
        <f>SUMIFS('Controle de NFs Tomadas'!$G:$G,'Controle de NFs Tomadas'!$E:$E,$A$1,'Controle de NFs Tomadas'!$F:$F,$A35,'Controle de NFs Tomadas'!$C:$C,FC$2)</f>
        <v>0</v>
      </c>
      <c r="FD35" s="154">
        <f>SUMIFS('Controle de NFs Tomadas'!$G:$G,'Controle de NFs Tomadas'!$E:$E,$A$1,'Controle de NFs Tomadas'!$F:$F,$A35,'Controle de NFs Tomadas'!$C:$C,FD$2)</f>
        <v>0</v>
      </c>
      <c r="FE35" s="154">
        <f>SUMIFS('Controle de NFs Tomadas'!$G:$G,'Controle de NFs Tomadas'!$E:$E,$A$1,'Controle de NFs Tomadas'!$F:$F,$A35,'Controle de NFs Tomadas'!$C:$C,FE$2)</f>
        <v>0</v>
      </c>
      <c r="FF35" s="154">
        <f>SUMIFS('Controle de NFs Tomadas'!$G:$G,'Controle de NFs Tomadas'!$E:$E,$A$1,'Controle de NFs Tomadas'!$F:$F,$A35,'Controle de NFs Tomadas'!$C:$C,FF$2)</f>
        <v>0</v>
      </c>
      <c r="FG35" s="154">
        <f>SUMIFS('Controle de NFs Tomadas'!$G:$G,'Controle de NFs Tomadas'!$E:$E,$A$1,'Controle de NFs Tomadas'!$F:$F,$A35,'Controle de NFs Tomadas'!$C:$C,FG$2)</f>
        <v>0</v>
      </c>
      <c r="FH35" s="154">
        <f>SUMIFS('Controle de NFs Tomadas'!$G:$G,'Controle de NFs Tomadas'!$E:$E,$A$1,'Controle de NFs Tomadas'!$F:$F,$A35,'Controle de NFs Tomadas'!$C:$C,FH$2)</f>
        <v>0</v>
      </c>
      <c r="FI35" s="154">
        <f>SUMIFS('Controle de NFs Tomadas'!$G:$G,'Controle de NFs Tomadas'!$E:$E,$A$1,'Controle de NFs Tomadas'!$F:$F,$A35,'Controle de NFs Tomadas'!$C:$C,FI$2)</f>
        <v>0</v>
      </c>
      <c r="FJ35" s="154">
        <f>SUMIFS('Controle de NFs Tomadas'!$G:$G,'Controle de NFs Tomadas'!$E:$E,$A$1,'Controle de NFs Tomadas'!$F:$F,$A35,'Controle de NFs Tomadas'!$C:$C,FJ$2)</f>
        <v>0</v>
      </c>
      <c r="FK35" s="154">
        <f>SUMIFS('Controle de NFs Tomadas'!$G:$G,'Controle de NFs Tomadas'!$E:$E,$A$1,'Controle de NFs Tomadas'!$F:$F,$A35,'Controle de NFs Tomadas'!$C:$C,FK$2)</f>
        <v>0</v>
      </c>
      <c r="FL35" s="154">
        <f>SUMIFS('Controle de NFs Tomadas'!$G:$G,'Controle de NFs Tomadas'!$E:$E,$A$1,'Controle de NFs Tomadas'!$F:$F,$A35,'Controle de NFs Tomadas'!$C:$C,FL$2)</f>
        <v>0</v>
      </c>
      <c r="FM35" s="154">
        <f>SUMIFS('Controle de NFs Tomadas'!$G:$G,'Controle de NFs Tomadas'!$E:$E,$A$1,'Controle de NFs Tomadas'!$F:$F,$A35,'Controle de NFs Tomadas'!$C:$C,FM$2)</f>
        <v>0</v>
      </c>
      <c r="FN35" s="154">
        <f>SUMIFS('Controle de NFs Tomadas'!$G:$G,'Controle de NFs Tomadas'!$E:$E,$A$1,'Controle de NFs Tomadas'!$F:$F,$A35,'Controle de NFs Tomadas'!$C:$C,FN$2)</f>
        <v>0</v>
      </c>
      <c r="FO35" s="154">
        <f>SUMIFS('Controle de NFs Tomadas'!$G:$G,'Controle de NFs Tomadas'!$E:$E,$A$1,'Controle de NFs Tomadas'!$F:$F,$A35,'Controle de NFs Tomadas'!$C:$C,FO$2)</f>
        <v>0</v>
      </c>
      <c r="FP35" s="154">
        <f>SUMIFS('Controle de NFs Tomadas'!$G:$G,'Controle de NFs Tomadas'!$E:$E,$A$1,'Controle de NFs Tomadas'!$F:$F,$A35,'Controle de NFs Tomadas'!$C:$C,FP$2)</f>
        <v>567.82000000000005</v>
      </c>
      <c r="FQ35" s="154">
        <f>SUMIFS('Controle de NFs Tomadas'!$G:$G,'Controle de NFs Tomadas'!$E:$E,$A$1,'Controle de NFs Tomadas'!$F:$F,$A35,'Controle de NFs Tomadas'!$C:$C,FQ$2)</f>
        <v>0</v>
      </c>
      <c r="FR35" s="154">
        <f>SUMIFS('Controle de NFs Tomadas'!$G:$G,'Controle de NFs Tomadas'!$E:$E,$A$1,'Controle de NFs Tomadas'!$F:$F,$A35,'Controle de NFs Tomadas'!$C:$C,FR$2)</f>
        <v>0</v>
      </c>
      <c r="FS35" s="154">
        <f>SUMIFS('Controle de NFs Tomadas'!$G:$G,'Controle de NFs Tomadas'!$E:$E,$A$1,'Controle de NFs Tomadas'!$F:$F,$A35,'Controle de NFs Tomadas'!$C:$C,FS$2)</f>
        <v>0</v>
      </c>
      <c r="FT35" s="154">
        <f>SUMIFS('Controle de NFs Tomadas'!$G:$G,'Controle de NFs Tomadas'!$E:$E,$A$1,'Controle de NFs Tomadas'!$F:$F,$A35,'Controle de NFs Tomadas'!$C:$C,FT$2)</f>
        <v>0</v>
      </c>
      <c r="FU35" s="154">
        <f>SUMIFS('Controle de NFs Tomadas'!$G:$G,'Controle de NFs Tomadas'!$E:$E,$A$1,'Controle de NFs Tomadas'!$F:$F,$A35,'Controle de NFs Tomadas'!$C:$C,FU$2)</f>
        <v>0</v>
      </c>
      <c r="FV35" s="154">
        <f>SUMIFS('Controle de NFs Tomadas'!$G:$G,'Controle de NFs Tomadas'!$E:$E,$A$1,'Controle de NFs Tomadas'!$F:$F,$A35,'Controle de NFs Tomadas'!$C:$C,FV$2)</f>
        <v>0</v>
      </c>
      <c r="FW35" s="154">
        <f>SUMIFS('Controle de NFs Tomadas'!$G:$G,'Controle de NFs Tomadas'!$E:$E,$A$1,'Controle de NFs Tomadas'!$F:$F,$A35,'Controle de NFs Tomadas'!$C:$C,FW$2)</f>
        <v>0</v>
      </c>
      <c r="FX35" s="154">
        <f>SUMIFS('Controle de NFs Tomadas'!$G:$G,'Controle de NFs Tomadas'!$E:$E,$A$1,'Controle de NFs Tomadas'!$F:$F,$A35,'Controle de NFs Tomadas'!$C:$C,FX$2)</f>
        <v>0</v>
      </c>
      <c r="FY35" s="154">
        <f>SUMIFS('Controle de NFs Tomadas'!$G:$G,'Controle de NFs Tomadas'!$E:$E,$A$1,'Controle de NFs Tomadas'!$F:$F,$A35,'Controle de NFs Tomadas'!$C:$C,FY$2)</f>
        <v>0</v>
      </c>
      <c r="FZ35" s="154">
        <f>SUMIFS('Controle de NFs Tomadas'!$G:$G,'Controle de NFs Tomadas'!$E:$E,$A$1,'Controle de NFs Tomadas'!$F:$F,$A35,'Controle de NFs Tomadas'!$C:$C,FZ$2)</f>
        <v>0</v>
      </c>
      <c r="GA35" s="154">
        <f>SUMIFS('Controle de NFs Tomadas'!$G:$G,'Controle de NFs Tomadas'!$E:$E,$A$1,'Controle de NFs Tomadas'!$F:$F,$A35,'Controle de NFs Tomadas'!$C:$C,GA$2)</f>
        <v>0</v>
      </c>
      <c r="GB35" s="154">
        <f>SUMIFS('Controle de NFs Tomadas'!$G:$G,'Controle de NFs Tomadas'!$E:$E,$A$1,'Controle de NFs Tomadas'!$F:$F,$A35,'Controle de NFs Tomadas'!$C:$C,GB$2)</f>
        <v>0</v>
      </c>
      <c r="GC35" s="154">
        <f>SUMIFS('Controle de NFs Tomadas'!$G:$G,'Controle de NFs Tomadas'!$E:$E,$A$1,'Controle de NFs Tomadas'!$F:$F,$A35,'Controle de NFs Tomadas'!$C:$C,GC$2)</f>
        <v>0</v>
      </c>
      <c r="GD35" s="154">
        <f>SUMIFS('Controle de NFs Tomadas'!$G:$G,'Controle de NFs Tomadas'!$E:$E,$A$1,'Controle de NFs Tomadas'!$F:$F,$A35,'Controle de NFs Tomadas'!$C:$C,GD$2)</f>
        <v>0</v>
      </c>
      <c r="GE35" s="154">
        <f>SUMIFS('Controle de NFs Tomadas'!$G:$G,'Controle de NFs Tomadas'!$E:$E,$A$1,'Controle de NFs Tomadas'!$F:$F,$A35,'Controle de NFs Tomadas'!$C:$C,GE$2)</f>
        <v>0</v>
      </c>
      <c r="GF35" s="154">
        <f>SUMIFS('Controle de NFs Tomadas'!$G:$G,'Controle de NFs Tomadas'!$E:$E,$A$1,'Controle de NFs Tomadas'!$F:$F,$A35,'Controle de NFs Tomadas'!$C:$C,GF$2)</f>
        <v>0</v>
      </c>
      <c r="GG35" s="154">
        <f>SUMIFS('Controle de NFs Tomadas'!$G:$G,'Controle de NFs Tomadas'!$E:$E,$A$1,'Controle de NFs Tomadas'!$F:$F,$A35,'Controle de NFs Tomadas'!$C:$C,GG$2)</f>
        <v>0</v>
      </c>
      <c r="GH35" s="154">
        <f>SUMIFS('Controle de NFs Tomadas'!$G:$G,'Controle de NFs Tomadas'!$E:$E,$A$1,'Controle de NFs Tomadas'!$F:$F,$A35,'Controle de NFs Tomadas'!$C:$C,GH$2)</f>
        <v>0</v>
      </c>
      <c r="GI35" s="154">
        <f>SUMIFS('Controle de NFs Tomadas'!$G:$G,'Controle de NFs Tomadas'!$E:$E,$A$1,'Controle de NFs Tomadas'!$F:$F,$A35,'Controle de NFs Tomadas'!$C:$C,GI$2)</f>
        <v>0</v>
      </c>
      <c r="GJ35" s="154">
        <f>SUMIFS('Controle de NFs Tomadas'!$G:$G,'Controle de NFs Tomadas'!$E:$E,$A$1,'Controle de NFs Tomadas'!$F:$F,$A35,'Controle de NFs Tomadas'!$C:$C,GJ$2)</f>
        <v>0</v>
      </c>
      <c r="GK35" s="154">
        <f>SUMIFS('Controle de NFs Tomadas'!$G:$G,'Controle de NFs Tomadas'!$E:$E,$A$1,'Controle de NFs Tomadas'!$F:$F,$A35,'Controle de NFs Tomadas'!$C:$C,GK$2)</f>
        <v>0</v>
      </c>
      <c r="GL35" s="154">
        <f>SUMIFS('Controle de NFs Tomadas'!$G:$G,'Controle de NFs Tomadas'!$E:$E,$A$1,'Controle de NFs Tomadas'!$F:$F,$A35,'Controle de NFs Tomadas'!$C:$C,GL$2)</f>
        <v>0</v>
      </c>
      <c r="GM35" s="154">
        <f>SUMIFS('Controle de NFs Tomadas'!$G:$G,'Controle de NFs Tomadas'!$E:$E,$A$1,'Controle de NFs Tomadas'!$F:$F,$A35,'Controle de NFs Tomadas'!$C:$C,GM$2)</f>
        <v>0</v>
      </c>
      <c r="GN35" s="154">
        <f>SUMIFS('Controle de NFs Tomadas'!$G:$G,'Controle de NFs Tomadas'!$E:$E,$A$1,'Controle de NFs Tomadas'!$F:$F,$A35,'Controle de NFs Tomadas'!$C:$C,GN$2)</f>
        <v>0</v>
      </c>
      <c r="GO35" s="154">
        <f>SUMIFS('Controle de NFs Tomadas'!$G:$G,'Controle de NFs Tomadas'!$E:$E,$A$1,'Controle de NFs Tomadas'!$F:$F,$A35,'Controle de NFs Tomadas'!$C:$C,GO$2)</f>
        <v>0</v>
      </c>
      <c r="GP35" s="154">
        <f>SUMIFS('Controle de NFs Tomadas'!$G:$G,'Controle de NFs Tomadas'!$E:$E,$A$1,'Controle de NFs Tomadas'!$F:$F,$A35,'Controle de NFs Tomadas'!$C:$C,GP$2)</f>
        <v>0</v>
      </c>
      <c r="GQ35" s="154">
        <f>SUMIFS('Controle de NFs Tomadas'!$G:$G,'Controle de NFs Tomadas'!$E:$E,$A$1,'Controle de NFs Tomadas'!$F:$F,$A35,'Controle de NFs Tomadas'!$C:$C,GQ$2)</f>
        <v>0</v>
      </c>
      <c r="GR35" s="154">
        <f>SUMIFS('Controle de NFs Tomadas'!$G:$G,'Controle de NFs Tomadas'!$E:$E,$A$1,'Controle de NFs Tomadas'!$F:$F,$A35,'Controle de NFs Tomadas'!$C:$C,GR$2)</f>
        <v>0</v>
      </c>
      <c r="GS35" s="154">
        <f>SUMIFS('Controle de NFs Tomadas'!$G:$G,'Controle de NFs Tomadas'!$E:$E,$A$1,'Controle de NFs Tomadas'!$F:$F,$A35,'Controle de NFs Tomadas'!$C:$C,GS$2)</f>
        <v>0</v>
      </c>
      <c r="GT35" s="154">
        <f>SUMIFS('Controle de NFs Tomadas'!$G:$G,'Controle de NFs Tomadas'!$E:$E,$A$1,'Controle de NFs Tomadas'!$F:$F,$A35,'Controle de NFs Tomadas'!$C:$C,GT$2)</f>
        <v>0</v>
      </c>
      <c r="GU35" s="154">
        <f>SUMIFS('Controle de NFs Tomadas'!$G:$G,'Controle de NFs Tomadas'!$E:$E,$A$1,'Controle de NFs Tomadas'!$F:$F,$A35,'Controle de NFs Tomadas'!$C:$C,GU$2)</f>
        <v>0</v>
      </c>
      <c r="GV35" s="154">
        <f>SUMIFS('Controle de NFs Tomadas'!$G:$G,'Controle de NFs Tomadas'!$E:$E,$A$1,'Controle de NFs Tomadas'!$F:$F,$A35,'Controle de NFs Tomadas'!$C:$C,GV$2)</f>
        <v>0</v>
      </c>
      <c r="GW35" s="154">
        <f>SUMIFS('Controle de NFs Tomadas'!$G:$G,'Controle de NFs Tomadas'!$E:$E,$A$1,'Controle de NFs Tomadas'!$F:$F,$A35,'Controle de NFs Tomadas'!$C:$C,GW$2)</f>
        <v>0</v>
      </c>
      <c r="GX35" s="154">
        <f>SUMIFS('Controle de NFs Tomadas'!$G:$G,'Controle de NFs Tomadas'!$E:$E,$A$1,'Controle de NFs Tomadas'!$F:$F,$A35,'Controle de NFs Tomadas'!$C:$C,GX$2)</f>
        <v>0</v>
      </c>
      <c r="GY35" s="154">
        <f>SUMIFS('Controle de NFs Tomadas'!$G:$G,'Controle de NFs Tomadas'!$E:$E,$A$1,'Controle de NFs Tomadas'!$F:$F,$A35,'Controle de NFs Tomadas'!$C:$C,GY$2)</f>
        <v>0</v>
      </c>
      <c r="GZ35" s="154">
        <f>SUMIFS('Controle de NFs Tomadas'!$G:$G,'Controle de NFs Tomadas'!$E:$E,$A$1,'Controle de NFs Tomadas'!$F:$F,$A35,'Controle de NFs Tomadas'!$C:$C,GZ$2)</f>
        <v>0</v>
      </c>
      <c r="HA35" s="154">
        <f>SUMIFS('Controle de NFs Tomadas'!$G:$G,'Controle de NFs Tomadas'!$E:$E,$A$1,'Controle de NFs Tomadas'!$F:$F,$A35,'Controle de NFs Tomadas'!$C:$C,HA$2)</f>
        <v>0</v>
      </c>
      <c r="HB35" s="154">
        <f>SUMIFS('Controle de NFs Tomadas'!$G:$G,'Controle de NFs Tomadas'!$E:$E,$A$1,'Controle de NFs Tomadas'!$F:$F,$A35,'Controle de NFs Tomadas'!$C:$C,HB$2)</f>
        <v>0</v>
      </c>
      <c r="HC35" s="154">
        <f>SUMIFS('Controle de NFs Tomadas'!$G:$G,'Controle de NFs Tomadas'!$E:$E,$A$1,'Controle de NFs Tomadas'!$F:$F,$A35,'Controle de NFs Tomadas'!$C:$C,HC$2)</f>
        <v>0</v>
      </c>
      <c r="HD35" s="154">
        <f>SUMIFS('Controle de NFs Tomadas'!$G:$G,'Controle de NFs Tomadas'!$E:$E,$A$1,'Controle de NFs Tomadas'!$F:$F,$A35,'Controle de NFs Tomadas'!$C:$C,HD$2)</f>
        <v>0</v>
      </c>
      <c r="HE35" s="154">
        <f>SUMIFS('Controle de NFs Tomadas'!$G:$G,'Controle de NFs Tomadas'!$E:$E,$A$1,'Controle de NFs Tomadas'!$F:$F,$A35,'Controle de NFs Tomadas'!$C:$C,HE$2)</f>
        <v>0</v>
      </c>
      <c r="HF35" s="154">
        <f>SUMIFS('Controle de NFs Tomadas'!$G:$G,'Controle de NFs Tomadas'!$E:$E,$A$1,'Controle de NFs Tomadas'!$F:$F,$A35,'Controle de NFs Tomadas'!$C:$C,HF$2)</f>
        <v>0</v>
      </c>
      <c r="HG35" s="154">
        <f>SUMIFS('Controle de NFs Tomadas'!$G:$G,'Controle de NFs Tomadas'!$E:$E,$A$1,'Controle de NFs Tomadas'!$F:$F,$A35,'Controle de NFs Tomadas'!$C:$C,HG$2)</f>
        <v>0</v>
      </c>
      <c r="HH35" s="154">
        <f>SUMIFS('Controle de NFs Tomadas'!$G:$G,'Controle de NFs Tomadas'!$E:$E,$A$1,'Controle de NFs Tomadas'!$F:$F,$A35,'Controle de NFs Tomadas'!$C:$C,HH$2)</f>
        <v>0</v>
      </c>
      <c r="HI35" s="154">
        <f>SUMIFS('Controle de NFs Tomadas'!$G:$G,'Controle de NFs Tomadas'!$E:$E,$A$1,'Controle de NFs Tomadas'!$F:$F,$A35,'Controle de NFs Tomadas'!$C:$C,HI$2)</f>
        <v>0</v>
      </c>
      <c r="HJ35" s="154">
        <f>SUMIFS('Controle de NFs Tomadas'!$G:$G,'Controle de NFs Tomadas'!$E:$E,$A$1,'Controle de NFs Tomadas'!$F:$F,$A35,'Controle de NFs Tomadas'!$C:$C,HJ$2)</f>
        <v>0</v>
      </c>
      <c r="HK35" s="154">
        <f>SUMIFS('Controle de NFs Tomadas'!$G:$G,'Controle de NFs Tomadas'!$E:$E,$A$1,'Controle de NFs Tomadas'!$F:$F,$A35,'Controle de NFs Tomadas'!$C:$C,HK$2)</f>
        <v>0</v>
      </c>
      <c r="HL35" s="154">
        <f>SUMIFS('Controle de NFs Tomadas'!$G:$G,'Controle de NFs Tomadas'!$E:$E,$A$1,'Controle de NFs Tomadas'!$F:$F,$A35,'Controle de NFs Tomadas'!$C:$C,HL$2)</f>
        <v>0</v>
      </c>
      <c r="HM35" s="154">
        <f>SUMIFS('Controle de NFs Tomadas'!$G:$G,'Controle de NFs Tomadas'!$E:$E,$A$1,'Controle de NFs Tomadas'!$F:$F,$A35,'Controle de NFs Tomadas'!$C:$C,HM$2)</f>
        <v>0</v>
      </c>
      <c r="HN35" s="154">
        <f>SUMIFS('Controle de NFs Tomadas'!$G:$G,'Controle de NFs Tomadas'!$E:$E,$A$1,'Controle de NFs Tomadas'!$F:$F,$A35,'Controle de NFs Tomadas'!$C:$C,HN$2)</f>
        <v>0</v>
      </c>
      <c r="HO35" s="154">
        <f>SUMIFS('Controle de NFs Tomadas'!$G:$G,'Controle de NFs Tomadas'!$E:$E,$A$1,'Controle de NFs Tomadas'!$F:$F,$A35,'Controle de NFs Tomadas'!$C:$C,HO$2)</f>
        <v>0</v>
      </c>
      <c r="HP35" s="154">
        <f>SUMIFS('Controle de NFs Tomadas'!$G:$G,'Controle de NFs Tomadas'!$E:$E,$A$1,'Controle de NFs Tomadas'!$F:$F,$A35,'Controle de NFs Tomadas'!$C:$C,HP$2)</f>
        <v>0</v>
      </c>
      <c r="HQ35" s="154">
        <f>SUMIFS('Controle de NFs Tomadas'!$G:$G,'Controle de NFs Tomadas'!$E:$E,$A$1,'Controle de NFs Tomadas'!$F:$F,$A35,'Controle de NFs Tomadas'!$C:$C,HQ$2)</f>
        <v>0</v>
      </c>
      <c r="HR35" s="154">
        <f>SUMIFS('Controle de NFs Tomadas'!$G:$G,'Controle de NFs Tomadas'!$E:$E,$A$1,'Controle de NFs Tomadas'!$F:$F,$A35,'Controle de NFs Tomadas'!$C:$C,HR$2)</f>
        <v>0</v>
      </c>
      <c r="HS35" s="154">
        <f>SUMIFS('Controle de NFs Tomadas'!$G:$G,'Controle de NFs Tomadas'!$E:$E,$A$1,'Controle de NFs Tomadas'!$F:$F,$A35,'Controle de NFs Tomadas'!$C:$C,HS$2)</f>
        <v>0</v>
      </c>
      <c r="HT35" s="154">
        <f>SUMIFS('Controle de NFs Tomadas'!$G:$G,'Controle de NFs Tomadas'!$E:$E,$A$1,'Controle de NFs Tomadas'!$F:$F,$A35,'Controle de NFs Tomadas'!$C:$C,HT$2)</f>
        <v>0</v>
      </c>
      <c r="HU35" s="154">
        <f>SUMIFS('Controle de NFs Tomadas'!$G:$G,'Controle de NFs Tomadas'!$E:$E,$A$1,'Controle de NFs Tomadas'!$F:$F,$A35,'Controle de NFs Tomadas'!$C:$C,HU$2)</f>
        <v>0</v>
      </c>
      <c r="HV35" s="154">
        <f>SUMIFS('Controle de NFs Tomadas'!$G:$G,'Controle de NFs Tomadas'!$E:$E,$A$1,'Controle de NFs Tomadas'!$F:$F,$A35,'Controle de NFs Tomadas'!$C:$C,HV$2)</f>
        <v>822</v>
      </c>
      <c r="HW35" s="154">
        <f>SUMIFS('Controle de NFs Tomadas'!$G:$G,'Controle de NFs Tomadas'!$E:$E,$A$1,'Controle de NFs Tomadas'!$F:$F,$A35,'Controle de NFs Tomadas'!$C:$C,HW$2)</f>
        <v>0</v>
      </c>
      <c r="HX35" s="154">
        <f>SUMIFS('Controle de NFs Tomadas'!$G:$G,'Controle de NFs Tomadas'!$E:$E,$A$1,'Controle de NFs Tomadas'!$F:$F,$A35,'Controle de NFs Tomadas'!$C:$C,HX$2)</f>
        <v>0</v>
      </c>
      <c r="HY35" s="154">
        <f>SUMIFS('Controle de NFs Tomadas'!$G:$G,'Controle de NFs Tomadas'!$E:$E,$A$1,'Controle de NFs Tomadas'!$F:$F,$A35,'Controle de NFs Tomadas'!$C:$C,HY$2)</f>
        <v>0</v>
      </c>
      <c r="HZ35" s="154">
        <f>SUMIFS('Controle de NFs Tomadas'!$G:$G,'Controle de NFs Tomadas'!$E:$E,$A$1,'Controle de NFs Tomadas'!$F:$F,$A35,'Controle de NFs Tomadas'!$C:$C,HZ$2)</f>
        <v>0</v>
      </c>
      <c r="IA35" s="154">
        <f>SUMIFS('Controle de NFs Tomadas'!$G:$G,'Controle de NFs Tomadas'!$E:$E,$A$1,'Controle de NFs Tomadas'!$F:$F,$A35,'Controle de NFs Tomadas'!$C:$C,IA$2)</f>
        <v>0</v>
      </c>
      <c r="IB35" s="154">
        <f>SUMIFS('Controle de NFs Tomadas'!$G:$G,'Controle de NFs Tomadas'!$E:$E,$A$1,'Controle de NFs Tomadas'!$F:$F,$A35,'Controle de NFs Tomadas'!$C:$C,IB$2)</f>
        <v>0</v>
      </c>
      <c r="IC35" s="154">
        <f>SUMIFS('Controle de NFs Tomadas'!$G:$G,'Controle de NFs Tomadas'!$E:$E,$A$1,'Controle de NFs Tomadas'!$F:$F,$A35,'Controle de NFs Tomadas'!$C:$C,IC$2)</f>
        <v>0</v>
      </c>
      <c r="ID35" s="154">
        <f>SUMIFS('Controle de NFs Tomadas'!$G:$G,'Controle de NFs Tomadas'!$E:$E,$A$1,'Controle de NFs Tomadas'!$F:$F,$A35,'Controle de NFs Tomadas'!$C:$C,ID$2)</f>
        <v>0</v>
      </c>
      <c r="IE35" s="154">
        <f>SUMIFS('Controle de NFs Tomadas'!$G:$G,'Controle de NFs Tomadas'!$E:$E,$A$1,'Controle de NFs Tomadas'!$F:$F,$A35,'Controle de NFs Tomadas'!$C:$C,IE$2)</f>
        <v>0</v>
      </c>
      <c r="IF35" s="154">
        <f>SUMIFS('Controle de NFs Tomadas'!$G:$G,'Controle de NFs Tomadas'!$E:$E,$A$1,'Controle de NFs Tomadas'!$F:$F,$A35,'Controle de NFs Tomadas'!$C:$C,IF$2)</f>
        <v>0</v>
      </c>
      <c r="IG35" s="154">
        <f>SUMIFS('Controle de NFs Tomadas'!$G:$G,'Controle de NFs Tomadas'!$E:$E,$A$1,'Controle de NFs Tomadas'!$F:$F,$A35,'Controle de NFs Tomadas'!$C:$C,IG$2)</f>
        <v>0</v>
      </c>
      <c r="IH35" s="154">
        <f>SUMIFS('Controle de NFs Tomadas'!$G:$G,'Controle de NFs Tomadas'!$E:$E,$A$1,'Controle de NFs Tomadas'!$F:$F,$A35,'Controle de NFs Tomadas'!$C:$C,IH$2)</f>
        <v>0</v>
      </c>
      <c r="II35" s="154">
        <f>SUMIFS('Controle de NFs Tomadas'!$G:$G,'Controle de NFs Tomadas'!$E:$E,$A$1,'Controle de NFs Tomadas'!$F:$F,$A35,'Controle de NFs Tomadas'!$C:$C,II$2)</f>
        <v>0</v>
      </c>
      <c r="IJ35" s="154">
        <f>SUMIFS('Controle de NFs Tomadas'!$G:$G,'Controle de NFs Tomadas'!$E:$E,$A$1,'Controle de NFs Tomadas'!$F:$F,$A35,'Controle de NFs Tomadas'!$C:$C,IJ$2)</f>
        <v>0</v>
      </c>
      <c r="IK35" s="154">
        <f>SUMIFS('Controle de NFs Tomadas'!$G:$G,'Controle de NFs Tomadas'!$E:$E,$A$1,'Controle de NFs Tomadas'!$F:$F,$A35,'Controle de NFs Tomadas'!$C:$C,IK$2)</f>
        <v>0</v>
      </c>
      <c r="IL35" s="154">
        <f>SUMIFS('Controle de NFs Tomadas'!$G:$G,'Controle de NFs Tomadas'!$E:$E,$A$1,'Controle de NFs Tomadas'!$F:$F,$A35,'Controle de NFs Tomadas'!$C:$C,IL$2)</f>
        <v>0</v>
      </c>
      <c r="IM35" s="154">
        <f>SUMIFS('Controle de NFs Tomadas'!$G:$G,'Controle de NFs Tomadas'!$E:$E,$A$1,'Controle de NFs Tomadas'!$F:$F,$A35,'Controle de NFs Tomadas'!$C:$C,IM$2)</f>
        <v>0</v>
      </c>
      <c r="IN35" s="154">
        <f>SUMIFS('Controle de NFs Tomadas'!$G:$G,'Controle de NFs Tomadas'!$E:$E,$A$1,'Controle de NFs Tomadas'!$F:$F,$A35,'Controle de NFs Tomadas'!$C:$C,IN$2)</f>
        <v>0</v>
      </c>
      <c r="IO35" s="154">
        <f>SUMIFS('Controle de NFs Tomadas'!$G:$G,'Controle de NFs Tomadas'!$E:$E,$A$1,'Controle de NFs Tomadas'!$F:$F,$A35,'Controle de NFs Tomadas'!$C:$C,IO$2)</f>
        <v>0</v>
      </c>
      <c r="IP35" s="154">
        <f>SUMIFS('Controle de NFs Tomadas'!$G:$G,'Controle de NFs Tomadas'!$E:$E,$A$1,'Controle de NFs Tomadas'!$F:$F,$A35,'Controle de NFs Tomadas'!$C:$C,IP$2)</f>
        <v>0</v>
      </c>
      <c r="IQ35" s="154">
        <f>SUMIFS('Controle de NFs Tomadas'!$G:$G,'Controle de NFs Tomadas'!$E:$E,$A$1,'Controle de NFs Tomadas'!$F:$F,$A35,'Controle de NFs Tomadas'!$C:$C,IQ$2)</f>
        <v>0</v>
      </c>
      <c r="IR35" s="154">
        <f>SUMIFS('Controle de NFs Tomadas'!$G:$G,'Controle de NFs Tomadas'!$E:$E,$A$1,'Controle de NFs Tomadas'!$F:$F,$A35,'Controle de NFs Tomadas'!$C:$C,IR$2)</f>
        <v>0</v>
      </c>
      <c r="IS35" s="154">
        <f>SUMIFS('Controle de NFs Tomadas'!$G:$G,'Controle de NFs Tomadas'!$E:$E,$A$1,'Controle de NFs Tomadas'!$F:$F,$A35,'Controle de NFs Tomadas'!$C:$C,IS$2)</f>
        <v>0</v>
      </c>
      <c r="IT35" s="154">
        <f>SUMIFS('Controle de NFs Tomadas'!$G:$G,'Controle de NFs Tomadas'!$E:$E,$A$1,'Controle de NFs Tomadas'!$F:$F,$A35,'Controle de NFs Tomadas'!$C:$C,IT$2)</f>
        <v>0</v>
      </c>
      <c r="IU35" s="154">
        <f>SUMIFS('Controle de NFs Tomadas'!$G:$G,'Controle de NFs Tomadas'!$E:$E,$A$1,'Controle de NFs Tomadas'!$F:$F,$A35,'Controle de NFs Tomadas'!$C:$C,IU$2)</f>
        <v>0</v>
      </c>
      <c r="IV35" s="154">
        <f>SUMIFS('Controle de NFs Tomadas'!$G:$G,'Controle de NFs Tomadas'!$E:$E,$A$1,'Controle de NFs Tomadas'!$F:$F,$A35,'Controle de NFs Tomadas'!$C:$C,IV$2)</f>
        <v>0</v>
      </c>
      <c r="IW35" s="154">
        <f>SUMIFS('Controle de NFs Tomadas'!$G:$G,'Controle de NFs Tomadas'!$E:$E,$A$1,'Controle de NFs Tomadas'!$F:$F,$A35,'Controle de NFs Tomadas'!$C:$C,IW$2)</f>
        <v>0</v>
      </c>
      <c r="IX35" s="154">
        <f>SUMIFS('Controle de NFs Tomadas'!$G:$G,'Controle de NFs Tomadas'!$E:$E,$A$1,'Controle de NFs Tomadas'!$F:$F,$A35,'Controle de NFs Tomadas'!$C:$C,IX$2)</f>
        <v>0</v>
      </c>
      <c r="IY35" s="154">
        <f>SUMIFS('Controle de NFs Tomadas'!$G:$G,'Controle de NFs Tomadas'!$E:$E,$A$1,'Controle de NFs Tomadas'!$F:$F,$A35,'Controle de NFs Tomadas'!$C:$C,IY$2)</f>
        <v>0</v>
      </c>
      <c r="IZ35" s="154">
        <f>SUMIFS('Controle de NFs Tomadas'!$G:$G,'Controle de NFs Tomadas'!$E:$E,$A$1,'Controle de NFs Tomadas'!$F:$F,$A35,'Controle de NFs Tomadas'!$C:$C,IZ$2)</f>
        <v>0</v>
      </c>
      <c r="JA35" s="154">
        <f>SUMIFS('Controle de NFs Tomadas'!$G:$G,'Controle de NFs Tomadas'!$E:$E,$A$1,'Controle de NFs Tomadas'!$F:$F,$A35,'Controle de NFs Tomadas'!$C:$C,JA$2)</f>
        <v>0</v>
      </c>
      <c r="JB35" s="154">
        <f>SUMIFS('Controle de NFs Tomadas'!$G:$G,'Controle de NFs Tomadas'!$E:$E,$A$1,'Controle de NFs Tomadas'!$F:$F,$A35,'Controle de NFs Tomadas'!$C:$C,JB$2)</f>
        <v>0</v>
      </c>
      <c r="JC35" s="154">
        <f>SUMIFS('Controle de NFs Tomadas'!$G:$G,'Controle de NFs Tomadas'!$E:$E,$A$1,'Controle de NFs Tomadas'!$F:$F,$A35,'Controle de NFs Tomadas'!$C:$C,JC$2)</f>
        <v>0</v>
      </c>
      <c r="JD35" s="154">
        <f>SUMIFS('Controle de NFs Tomadas'!$G:$G,'Controle de NFs Tomadas'!$E:$E,$A$1,'Controle de NFs Tomadas'!$F:$F,$A35,'Controle de NFs Tomadas'!$C:$C,JD$2)</f>
        <v>0</v>
      </c>
      <c r="JE35" s="154">
        <f>SUMIFS('Controle de NFs Tomadas'!$G:$G,'Controle de NFs Tomadas'!$E:$E,$A$1,'Controle de NFs Tomadas'!$F:$F,$A35,'Controle de NFs Tomadas'!$C:$C,JE$2)</f>
        <v>0</v>
      </c>
      <c r="JF35" s="154">
        <f>SUMIFS('Controle de NFs Tomadas'!$G:$G,'Controle de NFs Tomadas'!$E:$E,$A$1,'Controle de NFs Tomadas'!$F:$F,$A35,'Controle de NFs Tomadas'!$C:$C,JF$2)</f>
        <v>0</v>
      </c>
      <c r="JG35" s="154">
        <f>SUMIFS('Controle de NFs Tomadas'!$G:$G,'Controle de NFs Tomadas'!$E:$E,$A$1,'Controle de NFs Tomadas'!$F:$F,$A35,'Controle de NFs Tomadas'!$C:$C,JG$2)</f>
        <v>0</v>
      </c>
      <c r="JH35" s="154">
        <f>SUMIFS('Controle de NFs Tomadas'!$G:$G,'Controle de NFs Tomadas'!$E:$E,$A$1,'Controle de NFs Tomadas'!$F:$F,$A35,'Controle de NFs Tomadas'!$C:$C,JH$2)</f>
        <v>0</v>
      </c>
      <c r="JI35" s="154">
        <f>SUMIFS('Controle de NFs Tomadas'!$G:$G,'Controle de NFs Tomadas'!$E:$E,$A$1,'Controle de NFs Tomadas'!$F:$F,$A35,'Controle de NFs Tomadas'!$C:$C,JI$2)</f>
        <v>0</v>
      </c>
      <c r="JJ35" s="154">
        <f>SUMIFS('Controle de NFs Tomadas'!$G:$G,'Controle de NFs Tomadas'!$E:$E,$A$1,'Controle de NFs Tomadas'!$F:$F,$A35,'Controle de NFs Tomadas'!$C:$C,JJ$2)</f>
        <v>0</v>
      </c>
      <c r="JK35" s="154">
        <f>SUMIFS('Controle de NFs Tomadas'!$G:$G,'Controle de NFs Tomadas'!$E:$E,$A$1,'Controle de NFs Tomadas'!$F:$F,$A35,'Controle de NFs Tomadas'!$C:$C,JK$2)</f>
        <v>0</v>
      </c>
      <c r="JL35" s="154">
        <f>SUMIFS('Controle de NFs Tomadas'!$G:$G,'Controle de NFs Tomadas'!$E:$E,$A$1,'Controle de NFs Tomadas'!$F:$F,$A35,'Controle de NFs Tomadas'!$C:$C,JL$2)</f>
        <v>0</v>
      </c>
      <c r="JM35" s="154">
        <f>SUMIFS('Controle de NFs Tomadas'!$G:$G,'Controle de NFs Tomadas'!$E:$E,$A$1,'Controle de NFs Tomadas'!$F:$F,$A35,'Controle de NFs Tomadas'!$C:$C,JM$2)</f>
        <v>0</v>
      </c>
      <c r="JN35" s="154">
        <f>SUMIFS('Controle de NFs Tomadas'!$G:$G,'Controle de NFs Tomadas'!$E:$E,$A$1,'Controle de NFs Tomadas'!$F:$F,$A35,'Controle de NFs Tomadas'!$C:$C,JN$2)</f>
        <v>0</v>
      </c>
      <c r="JO35" s="154">
        <f>SUMIFS('Controle de NFs Tomadas'!$G:$G,'Controle de NFs Tomadas'!$E:$E,$A$1,'Controle de NFs Tomadas'!$F:$F,$A35,'Controle de NFs Tomadas'!$C:$C,JO$2)</f>
        <v>0</v>
      </c>
      <c r="JP35" s="154">
        <f>SUMIFS('Controle de NFs Tomadas'!$G:$G,'Controle de NFs Tomadas'!$E:$E,$A$1,'Controle de NFs Tomadas'!$F:$F,$A35,'Controle de NFs Tomadas'!$C:$C,JP$2)</f>
        <v>0</v>
      </c>
      <c r="JQ35" s="154">
        <f>SUMIFS('Controle de NFs Tomadas'!$G:$G,'Controle de NFs Tomadas'!$E:$E,$A$1,'Controle de NFs Tomadas'!$F:$F,$A35,'Controle de NFs Tomadas'!$C:$C,JQ$2)</f>
        <v>0</v>
      </c>
      <c r="JR35" s="154">
        <f>SUMIFS('Controle de NFs Tomadas'!$G:$G,'Controle de NFs Tomadas'!$E:$E,$A$1,'Controle de NFs Tomadas'!$F:$F,$A35,'Controle de NFs Tomadas'!$C:$C,JR$2)</f>
        <v>0</v>
      </c>
      <c r="JS35" s="154">
        <f>SUMIFS('Controle de NFs Tomadas'!$G:$G,'Controle de NFs Tomadas'!$E:$E,$A$1,'Controle de NFs Tomadas'!$F:$F,$A35,'Controle de NFs Tomadas'!$C:$C,JS$2)</f>
        <v>0</v>
      </c>
      <c r="JT35" s="154">
        <f>SUMIFS('Controle de NFs Tomadas'!$G:$G,'Controle de NFs Tomadas'!$E:$E,$A$1,'Controle de NFs Tomadas'!$F:$F,$A35,'Controle de NFs Tomadas'!$C:$C,JT$2)</f>
        <v>0</v>
      </c>
      <c r="JU35" s="154">
        <f>SUMIFS('Controle de NFs Tomadas'!$G:$G,'Controle de NFs Tomadas'!$E:$E,$A$1,'Controle de NFs Tomadas'!$F:$F,$A35,'Controle de NFs Tomadas'!$C:$C,JU$2)</f>
        <v>0</v>
      </c>
      <c r="JV35" s="154">
        <f>SUMIFS('Controle de NFs Tomadas'!$G:$G,'Controle de NFs Tomadas'!$E:$E,$A$1,'Controle de NFs Tomadas'!$F:$F,$A35,'Controle de NFs Tomadas'!$C:$C,JV$2)</f>
        <v>0</v>
      </c>
      <c r="JW35" s="154">
        <f>SUMIFS('Controle de NFs Tomadas'!$G:$G,'Controle de NFs Tomadas'!$E:$E,$A$1,'Controle de NFs Tomadas'!$F:$F,$A35,'Controle de NFs Tomadas'!$C:$C,JW$2)</f>
        <v>0</v>
      </c>
      <c r="JX35" s="154">
        <f>SUMIFS('Controle de NFs Tomadas'!$G:$G,'Controle de NFs Tomadas'!$E:$E,$A$1,'Controle de NFs Tomadas'!$F:$F,$A35,'Controle de NFs Tomadas'!$C:$C,JX$2)</f>
        <v>0</v>
      </c>
      <c r="JY35" s="154">
        <f>SUMIFS('Controle de NFs Tomadas'!$G:$G,'Controle de NFs Tomadas'!$E:$E,$A$1,'Controle de NFs Tomadas'!$F:$F,$A35,'Controle de NFs Tomadas'!$C:$C,JY$2)</f>
        <v>0</v>
      </c>
      <c r="JZ35" s="154">
        <f>SUMIFS('Controle de NFs Tomadas'!$G:$G,'Controle de NFs Tomadas'!$E:$E,$A$1,'Controle de NFs Tomadas'!$F:$F,$A35,'Controle de NFs Tomadas'!$C:$C,JZ$2)</f>
        <v>0</v>
      </c>
      <c r="KA35" s="154">
        <f>SUMIFS('Controle de NFs Tomadas'!$G:$G,'Controle de NFs Tomadas'!$E:$E,$A$1,'Controle de NFs Tomadas'!$F:$F,$A35,'Controle de NFs Tomadas'!$C:$C,KA$2)</f>
        <v>0</v>
      </c>
      <c r="KB35" s="154">
        <f>SUMIFS('Controle de NFs Tomadas'!$G:$G,'Controle de NFs Tomadas'!$E:$E,$A$1,'Controle de NFs Tomadas'!$F:$F,$A35,'Controle de NFs Tomadas'!$C:$C,KB$2)</f>
        <v>0</v>
      </c>
      <c r="KC35" s="154">
        <f>SUMIFS('Controle de NFs Tomadas'!$G:$G,'Controle de NFs Tomadas'!$E:$E,$A$1,'Controle de NFs Tomadas'!$F:$F,$A35,'Controle de NFs Tomadas'!$C:$C,KC$2)</f>
        <v>0</v>
      </c>
      <c r="KD35" s="154">
        <f>SUMIFS('Controle de NFs Tomadas'!$G:$G,'Controle de NFs Tomadas'!$E:$E,$A$1,'Controle de NFs Tomadas'!$F:$F,$A35,'Controle de NFs Tomadas'!$C:$C,KD$2)</f>
        <v>0</v>
      </c>
      <c r="KE35" s="154">
        <f>SUMIFS('Controle de NFs Tomadas'!$G:$G,'Controle de NFs Tomadas'!$E:$E,$A$1,'Controle de NFs Tomadas'!$F:$F,$A35,'Controle de NFs Tomadas'!$C:$C,KE$2)</f>
        <v>0</v>
      </c>
      <c r="KF35" s="154">
        <f>SUMIFS('Controle de NFs Tomadas'!$G:$G,'Controle de NFs Tomadas'!$E:$E,$A$1,'Controle de NFs Tomadas'!$F:$F,$A35,'Controle de NFs Tomadas'!$C:$C,KF$2)</f>
        <v>0</v>
      </c>
      <c r="KG35" s="154">
        <f>SUMIFS('Controle de NFs Tomadas'!$G:$G,'Controle de NFs Tomadas'!$E:$E,$A$1,'Controle de NFs Tomadas'!$F:$F,$A35,'Controle de NFs Tomadas'!$C:$C,KG$2)</f>
        <v>0</v>
      </c>
      <c r="KH35" s="154">
        <f>SUMIFS('Controle de NFs Tomadas'!$G:$G,'Controle de NFs Tomadas'!$E:$E,$A$1,'Controle de NFs Tomadas'!$F:$F,$A35,'Controle de NFs Tomadas'!$C:$C,KH$2)</f>
        <v>0</v>
      </c>
      <c r="KI35" s="154">
        <f>SUMIFS('Controle de NFs Tomadas'!$G:$G,'Controle de NFs Tomadas'!$E:$E,$A$1,'Controle de NFs Tomadas'!$F:$F,$A35,'Controle de NFs Tomadas'!$C:$C,KI$2)</f>
        <v>0</v>
      </c>
      <c r="KJ35" s="154">
        <f>SUMIFS('Controle de NFs Tomadas'!$G:$G,'Controle de NFs Tomadas'!$E:$E,$A$1,'Controle de NFs Tomadas'!$F:$F,$A35,'Controle de NFs Tomadas'!$C:$C,KJ$2)</f>
        <v>0</v>
      </c>
      <c r="KK35" s="154">
        <f>SUMIFS('Controle de NFs Tomadas'!$G:$G,'Controle de NFs Tomadas'!$E:$E,$A$1,'Controle de NFs Tomadas'!$F:$F,$A35,'Controle de NFs Tomadas'!$C:$C,KK$2)</f>
        <v>0</v>
      </c>
      <c r="KL35" s="154">
        <f>SUMIFS('Controle de NFs Tomadas'!$G:$G,'Controle de NFs Tomadas'!$E:$E,$A$1,'Controle de NFs Tomadas'!$F:$F,$A35,'Controle de NFs Tomadas'!$C:$C,KL$2)</f>
        <v>0</v>
      </c>
      <c r="KM35" s="154">
        <f>SUMIFS('Controle de NFs Tomadas'!$G:$G,'Controle de NFs Tomadas'!$E:$E,$A$1,'Controle de NFs Tomadas'!$F:$F,$A35,'Controle de NFs Tomadas'!$C:$C,KM$2)</f>
        <v>0</v>
      </c>
      <c r="KN35" s="154">
        <f>SUMIFS('Controle de NFs Tomadas'!$G:$G,'Controle de NFs Tomadas'!$E:$E,$A$1,'Controle de NFs Tomadas'!$F:$F,$A35,'Controle de NFs Tomadas'!$C:$C,KN$2)</f>
        <v>0</v>
      </c>
      <c r="KO35" s="154">
        <f>SUMIFS('Controle de NFs Tomadas'!$G:$G,'Controle de NFs Tomadas'!$E:$E,$A$1,'Controle de NFs Tomadas'!$F:$F,$A35,'Controle de NFs Tomadas'!$C:$C,KO$2)</f>
        <v>0</v>
      </c>
      <c r="KP35" s="154">
        <f>SUMIFS('Controle de NFs Tomadas'!$G:$G,'Controle de NFs Tomadas'!$E:$E,$A$1,'Controle de NFs Tomadas'!$F:$F,$A35,'Controle de NFs Tomadas'!$C:$C,KP$2)</f>
        <v>0</v>
      </c>
      <c r="KQ35" s="154">
        <f>SUMIFS('Controle de NFs Tomadas'!$G:$G,'Controle de NFs Tomadas'!$E:$E,$A$1,'Controle de NFs Tomadas'!$F:$F,$A35,'Controle de NFs Tomadas'!$C:$C,KQ$2)</f>
        <v>0</v>
      </c>
      <c r="KR35" s="154">
        <f>SUMIFS('Controle de NFs Tomadas'!$G:$G,'Controle de NFs Tomadas'!$E:$E,$A$1,'Controle de NFs Tomadas'!$F:$F,$A35,'Controle de NFs Tomadas'!$C:$C,KR$2)</f>
        <v>0</v>
      </c>
      <c r="KS35" s="154">
        <f>SUMIFS('Controle de NFs Tomadas'!$G:$G,'Controle de NFs Tomadas'!$E:$E,$A$1,'Controle de NFs Tomadas'!$F:$F,$A35,'Controle de NFs Tomadas'!$C:$C,KS$2)</f>
        <v>0</v>
      </c>
      <c r="KT35" s="154">
        <f>SUMIFS('Controle de NFs Tomadas'!$G:$G,'Controle de NFs Tomadas'!$E:$E,$A$1,'Controle de NFs Tomadas'!$F:$F,$A35,'Controle de NFs Tomadas'!$C:$C,KT$2)</f>
        <v>0</v>
      </c>
      <c r="KU35" s="154">
        <f>SUMIFS('Controle de NFs Tomadas'!$G:$G,'Controle de NFs Tomadas'!$E:$E,$A$1,'Controle de NFs Tomadas'!$F:$F,$A35,'Controle de NFs Tomadas'!$C:$C,KU$2)</f>
        <v>0</v>
      </c>
      <c r="KV35" s="154">
        <f>SUMIFS('Controle de NFs Tomadas'!$G:$G,'Controle de NFs Tomadas'!$E:$E,$A$1,'Controle de NFs Tomadas'!$F:$F,$A35,'Controle de NFs Tomadas'!$C:$C,KV$2)</f>
        <v>0</v>
      </c>
      <c r="KW35" s="154">
        <f>SUMIFS('Controle de NFs Tomadas'!$G:$G,'Controle de NFs Tomadas'!$E:$E,$A$1,'Controle de NFs Tomadas'!$F:$F,$A35,'Controle de NFs Tomadas'!$C:$C,KW$2)</f>
        <v>0</v>
      </c>
      <c r="KX35" s="154">
        <f>SUMIFS('Controle de NFs Tomadas'!$G:$G,'Controle de NFs Tomadas'!$E:$E,$A$1,'Controle de NFs Tomadas'!$F:$F,$A35,'Controle de NFs Tomadas'!$C:$C,KX$2)</f>
        <v>0</v>
      </c>
      <c r="KY35" s="154">
        <f>SUMIFS('Controle de NFs Tomadas'!$G:$G,'Controle de NFs Tomadas'!$E:$E,$A$1,'Controle de NFs Tomadas'!$F:$F,$A35,'Controle de NFs Tomadas'!$C:$C,KY$2)</f>
        <v>0</v>
      </c>
      <c r="KZ35" s="154">
        <f>SUMIFS('Controle de NFs Tomadas'!$G:$G,'Controle de NFs Tomadas'!$E:$E,$A$1,'Controle de NFs Tomadas'!$F:$F,$A35,'Controle de NFs Tomadas'!$C:$C,KZ$2)</f>
        <v>0</v>
      </c>
      <c r="LA35" s="154">
        <f>SUMIFS('Controle de NFs Tomadas'!$G:$G,'Controle de NFs Tomadas'!$E:$E,$A$1,'Controle de NFs Tomadas'!$F:$F,$A35,'Controle de NFs Tomadas'!$C:$C,LA$2)</f>
        <v>0</v>
      </c>
      <c r="LB35" s="154">
        <f>SUMIFS('Controle de NFs Tomadas'!$G:$G,'Controle de NFs Tomadas'!$E:$E,$A$1,'Controle de NFs Tomadas'!$F:$F,$A35,'Controle de NFs Tomadas'!$C:$C,LB$2)</f>
        <v>0</v>
      </c>
      <c r="LC35" s="154">
        <f>SUMIFS('Controle de NFs Tomadas'!$G:$G,'Controle de NFs Tomadas'!$E:$E,$A$1,'Controle de NFs Tomadas'!$F:$F,$A35,'Controle de NFs Tomadas'!$C:$C,LC$2)</f>
        <v>0</v>
      </c>
      <c r="LD35" s="154">
        <f>SUMIFS('Controle de NFs Tomadas'!$G:$G,'Controle de NFs Tomadas'!$E:$E,$A$1,'Controle de NFs Tomadas'!$F:$F,$A35,'Controle de NFs Tomadas'!$C:$C,LD$2)</f>
        <v>0</v>
      </c>
      <c r="LE35" s="154">
        <f>SUMIFS('Controle de NFs Tomadas'!$G:$G,'Controle de NFs Tomadas'!$E:$E,$A$1,'Controle de NFs Tomadas'!$F:$F,$A35,'Controle de NFs Tomadas'!$C:$C,LE$2)</f>
        <v>0</v>
      </c>
      <c r="LF35" s="154">
        <f>SUMIFS('Controle de NFs Tomadas'!$G:$G,'Controle de NFs Tomadas'!$E:$E,$A$1,'Controle de NFs Tomadas'!$F:$F,$A35,'Controle de NFs Tomadas'!$C:$C,LF$2)</f>
        <v>0</v>
      </c>
      <c r="LG35" s="154">
        <f>SUMIFS('Controle de NFs Tomadas'!$G:$G,'Controle de NFs Tomadas'!$E:$E,$A$1,'Controle de NFs Tomadas'!$F:$F,$A35,'Controle de NFs Tomadas'!$C:$C,LG$2)</f>
        <v>0</v>
      </c>
      <c r="LH35" s="154">
        <f>SUMIFS('Controle de NFs Tomadas'!$G:$G,'Controle de NFs Tomadas'!$E:$E,$A$1,'Controle de NFs Tomadas'!$F:$F,$A35,'Controle de NFs Tomadas'!$C:$C,LH$2)</f>
        <v>0</v>
      </c>
      <c r="LI35" s="154">
        <f>SUMIFS('Controle de NFs Tomadas'!$G:$G,'Controle de NFs Tomadas'!$E:$E,$A$1,'Controle de NFs Tomadas'!$F:$F,$A35,'Controle de NFs Tomadas'!$C:$C,LI$2)</f>
        <v>0</v>
      </c>
      <c r="LJ35" s="154">
        <f>SUMIFS('Controle de NFs Tomadas'!$G:$G,'Controle de NFs Tomadas'!$E:$E,$A$1,'Controle de NFs Tomadas'!$F:$F,$A35,'Controle de NFs Tomadas'!$C:$C,LJ$2)</f>
        <v>0</v>
      </c>
      <c r="LK35" s="154">
        <f>SUMIFS('Controle de NFs Tomadas'!$G:$G,'Controle de NFs Tomadas'!$E:$E,$A$1,'Controle de NFs Tomadas'!$F:$F,$A35,'Controle de NFs Tomadas'!$C:$C,LK$2)</f>
        <v>0</v>
      </c>
      <c r="LL35" s="154">
        <f>SUMIFS('Controle de NFs Tomadas'!$G:$G,'Controle de NFs Tomadas'!$E:$E,$A$1,'Controle de NFs Tomadas'!$F:$F,$A35,'Controle de NFs Tomadas'!$C:$C,LL$2)</f>
        <v>0</v>
      </c>
      <c r="LM35" s="154">
        <f>SUMIFS('Controle de NFs Tomadas'!$G:$G,'Controle de NFs Tomadas'!$E:$E,$A$1,'Controle de NFs Tomadas'!$F:$F,$A35,'Controle de NFs Tomadas'!$C:$C,LM$2)</f>
        <v>0</v>
      </c>
      <c r="LN35" s="154">
        <f>SUMIFS('Controle de NFs Tomadas'!$G:$G,'Controle de NFs Tomadas'!$E:$E,$A$1,'Controle de NFs Tomadas'!$F:$F,$A35,'Controle de NFs Tomadas'!$C:$C,LN$2)</f>
        <v>0</v>
      </c>
      <c r="LO35" s="154">
        <f>SUMIFS('Controle de NFs Tomadas'!$G:$G,'Controle de NFs Tomadas'!$E:$E,$A$1,'Controle de NFs Tomadas'!$F:$F,$A35,'Controle de NFs Tomadas'!$C:$C,LO$2)</f>
        <v>0</v>
      </c>
      <c r="LP35" s="154">
        <f>SUMIFS('Controle de NFs Tomadas'!$G:$G,'Controle de NFs Tomadas'!$E:$E,$A$1,'Controle de NFs Tomadas'!$F:$F,$A35,'Controle de NFs Tomadas'!$C:$C,LP$2)</f>
        <v>0</v>
      </c>
      <c r="LQ35" s="154">
        <f>SUMIFS('Controle de NFs Tomadas'!$G:$G,'Controle de NFs Tomadas'!$E:$E,$A$1,'Controle de NFs Tomadas'!$F:$F,$A35,'Controle de NFs Tomadas'!$C:$C,LQ$2)</f>
        <v>0</v>
      </c>
      <c r="LR35" s="154">
        <f>SUMIFS('Controle de NFs Tomadas'!$G:$G,'Controle de NFs Tomadas'!$E:$E,$A$1,'Controle de NFs Tomadas'!$F:$F,$A35,'Controle de NFs Tomadas'!$C:$C,LR$2)</f>
        <v>0</v>
      </c>
      <c r="LS35" s="154">
        <f>SUMIFS('Controle de NFs Tomadas'!$G:$G,'Controle de NFs Tomadas'!$E:$E,$A$1,'Controle de NFs Tomadas'!$F:$F,$A35,'Controle de NFs Tomadas'!$C:$C,LS$2)</f>
        <v>0</v>
      </c>
      <c r="LT35" s="154">
        <f>SUMIFS('Controle de NFs Tomadas'!$G:$G,'Controle de NFs Tomadas'!$E:$E,$A$1,'Controle de NFs Tomadas'!$F:$F,$A35,'Controle de NFs Tomadas'!$C:$C,LT$2)</f>
        <v>0</v>
      </c>
      <c r="LU35" s="154">
        <f>SUMIFS('Controle de NFs Tomadas'!$G:$G,'Controle de NFs Tomadas'!$E:$E,$A$1,'Controle de NFs Tomadas'!$F:$F,$A35,'Controle de NFs Tomadas'!$C:$C,LU$2)</f>
        <v>0</v>
      </c>
      <c r="LV35" s="154">
        <f>SUMIFS('Controle de NFs Tomadas'!$G:$G,'Controle de NFs Tomadas'!$E:$E,$A$1,'Controle de NFs Tomadas'!$F:$F,$A35,'Controle de NFs Tomadas'!$C:$C,LV$2)</f>
        <v>0</v>
      </c>
      <c r="LW35" s="154">
        <f>SUMIFS('Controle de NFs Tomadas'!$G:$G,'Controle de NFs Tomadas'!$E:$E,$A$1,'Controle de NFs Tomadas'!$F:$F,$A35,'Controle de NFs Tomadas'!$C:$C,LW$2)</f>
        <v>0</v>
      </c>
      <c r="LX35" s="154">
        <f>SUMIFS('Controle de NFs Tomadas'!$G:$G,'Controle de NFs Tomadas'!$E:$E,$A$1,'Controle de NFs Tomadas'!$F:$F,$A35,'Controle de NFs Tomadas'!$C:$C,LX$2)</f>
        <v>0</v>
      </c>
      <c r="LY35" s="154">
        <f>SUMIFS('Controle de NFs Tomadas'!$G:$G,'Controle de NFs Tomadas'!$E:$E,$A$1,'Controle de NFs Tomadas'!$F:$F,$A35,'Controle de NFs Tomadas'!$C:$C,LY$2)</f>
        <v>0</v>
      </c>
      <c r="LZ35" s="154">
        <f>SUMIFS('Controle de NFs Tomadas'!$G:$G,'Controle de NFs Tomadas'!$E:$E,$A$1,'Controle de NFs Tomadas'!$F:$F,$A35,'Controle de NFs Tomadas'!$C:$C,LZ$2)</f>
        <v>0</v>
      </c>
      <c r="MA35" s="154">
        <f>SUMIFS('Controle de NFs Tomadas'!$G:$G,'Controle de NFs Tomadas'!$E:$E,$A$1,'Controle de NFs Tomadas'!$F:$F,$A35,'Controle de NFs Tomadas'!$C:$C,MA$2)</f>
        <v>0</v>
      </c>
      <c r="MB35" s="154">
        <f>SUMIFS('Controle de NFs Tomadas'!$G:$G,'Controle de NFs Tomadas'!$E:$E,$A$1,'Controle de NFs Tomadas'!$F:$F,$A35,'Controle de NFs Tomadas'!$C:$C,MB$2)</f>
        <v>0</v>
      </c>
      <c r="MC35" s="154">
        <f>SUMIFS('Controle de NFs Tomadas'!$G:$G,'Controle de NFs Tomadas'!$E:$E,$A$1,'Controle de NFs Tomadas'!$F:$F,$A35,'Controle de NFs Tomadas'!$C:$C,MC$2)</f>
        <v>0</v>
      </c>
      <c r="MD35" s="154">
        <f>SUMIFS('Controle de NFs Tomadas'!$G:$G,'Controle de NFs Tomadas'!$E:$E,$A$1,'Controle de NFs Tomadas'!$F:$F,$A35,'Controle de NFs Tomadas'!$C:$C,MD$2)</f>
        <v>0</v>
      </c>
      <c r="ME35" s="154">
        <f>SUMIFS('Controle de NFs Tomadas'!$G:$G,'Controle de NFs Tomadas'!$E:$E,$A$1,'Controle de NFs Tomadas'!$F:$F,$A35,'Controle de NFs Tomadas'!$C:$C,ME$2)</f>
        <v>0</v>
      </c>
      <c r="MF35" s="154">
        <f>SUMIFS('Controle de NFs Tomadas'!$G:$G,'Controle de NFs Tomadas'!$E:$E,$A$1,'Controle de NFs Tomadas'!$F:$F,$A35,'Controle de NFs Tomadas'!$C:$C,MF$2)</f>
        <v>0</v>
      </c>
      <c r="MG35" s="154">
        <f>SUMIFS('Controle de NFs Tomadas'!$G:$G,'Controle de NFs Tomadas'!$E:$E,$A$1,'Controle de NFs Tomadas'!$F:$F,$A35,'Controle de NFs Tomadas'!$C:$C,MG$2)</f>
        <v>0</v>
      </c>
      <c r="MH35" s="154">
        <f>SUMIFS('Controle de NFs Tomadas'!$G:$G,'Controle de NFs Tomadas'!$E:$E,$A$1,'Controle de NFs Tomadas'!$F:$F,$A35,'Controle de NFs Tomadas'!$C:$C,MH$2)</f>
        <v>0</v>
      </c>
      <c r="MI35" s="154">
        <f>SUMIFS('Controle de NFs Tomadas'!$G:$G,'Controle de NFs Tomadas'!$E:$E,$A$1,'Controle de NFs Tomadas'!$F:$F,$A35,'Controle de NFs Tomadas'!$C:$C,MI$2)</f>
        <v>0</v>
      </c>
      <c r="MJ35" s="154">
        <f>SUMIFS('Controle de NFs Tomadas'!$G:$G,'Controle de NFs Tomadas'!$E:$E,$A$1,'Controle de NFs Tomadas'!$F:$F,$A35,'Controle de NFs Tomadas'!$C:$C,MJ$2)</f>
        <v>0</v>
      </c>
      <c r="MK35" s="154">
        <f>SUMIFS('Controle de NFs Tomadas'!$G:$G,'Controle de NFs Tomadas'!$E:$E,$A$1,'Controle de NFs Tomadas'!$F:$F,$A35,'Controle de NFs Tomadas'!$C:$C,MK$2)</f>
        <v>0</v>
      </c>
      <c r="ML35" s="154">
        <f>SUMIFS('Controle de NFs Tomadas'!$G:$G,'Controle de NFs Tomadas'!$E:$E,$A$1,'Controle de NFs Tomadas'!$F:$F,$A35,'Controle de NFs Tomadas'!$C:$C,ML$2)</f>
        <v>0</v>
      </c>
      <c r="MM35" s="154">
        <f>SUMIFS('Controle de NFs Tomadas'!$G:$G,'Controle de NFs Tomadas'!$E:$E,$A$1,'Controle de NFs Tomadas'!$F:$F,$A35,'Controle de NFs Tomadas'!$C:$C,MM$2)</f>
        <v>0</v>
      </c>
      <c r="MN35" s="154">
        <f>SUMIFS('Controle de NFs Tomadas'!$G:$G,'Controle de NFs Tomadas'!$E:$E,$A$1,'Controle de NFs Tomadas'!$F:$F,$A35,'Controle de NFs Tomadas'!$C:$C,MN$2)</f>
        <v>0</v>
      </c>
      <c r="MO35" s="154">
        <f>SUMIFS('Controle de NFs Tomadas'!$G:$G,'Controle de NFs Tomadas'!$E:$E,$A$1,'Controle de NFs Tomadas'!$F:$F,$A35,'Controle de NFs Tomadas'!$C:$C,MO$2)</f>
        <v>0</v>
      </c>
      <c r="MP35" s="154">
        <f>SUMIFS('Controle de NFs Tomadas'!$G:$G,'Controle de NFs Tomadas'!$E:$E,$A$1,'Controle de NFs Tomadas'!$F:$F,$A35,'Controle de NFs Tomadas'!$C:$C,MP$2)</f>
        <v>0</v>
      </c>
      <c r="MQ35" s="154">
        <f>SUMIFS('Controle de NFs Tomadas'!$G:$G,'Controle de NFs Tomadas'!$E:$E,$A$1,'Controle de NFs Tomadas'!$F:$F,$A35,'Controle de NFs Tomadas'!$C:$C,MQ$2)</f>
        <v>0</v>
      </c>
      <c r="MR35" s="154">
        <f>SUMIFS('Controle de NFs Tomadas'!$G:$G,'Controle de NFs Tomadas'!$E:$E,$A$1,'Controle de NFs Tomadas'!$F:$F,$A35,'Controle de NFs Tomadas'!$C:$C,MR$2)</f>
        <v>0</v>
      </c>
      <c r="MS35" s="154">
        <f>SUMIFS('Controle de NFs Tomadas'!$G:$G,'Controle de NFs Tomadas'!$E:$E,$A$1,'Controle de NFs Tomadas'!$F:$F,$A35,'Controle de NFs Tomadas'!$C:$C,MS$2)</f>
        <v>0</v>
      </c>
      <c r="MT35" s="154">
        <f>SUMIFS('Controle de NFs Tomadas'!$G:$G,'Controle de NFs Tomadas'!$E:$E,$A$1,'Controle de NFs Tomadas'!$F:$F,$A35,'Controle de NFs Tomadas'!$C:$C,MT$2)</f>
        <v>0</v>
      </c>
      <c r="MU35" s="154">
        <f>SUMIFS('Controle de NFs Tomadas'!$G:$G,'Controle de NFs Tomadas'!$E:$E,$A$1,'Controle de NFs Tomadas'!$F:$F,$A35,'Controle de NFs Tomadas'!$C:$C,MU$2)</f>
        <v>0</v>
      </c>
      <c r="MV35" s="154">
        <f>SUMIFS('Controle de NFs Tomadas'!$G:$G,'Controle de NFs Tomadas'!$E:$E,$A$1,'Controle de NFs Tomadas'!$F:$F,$A35,'Controle de NFs Tomadas'!$C:$C,MV$2)</f>
        <v>0</v>
      </c>
      <c r="MW35" s="154">
        <f>SUMIFS('Controle de NFs Tomadas'!$G:$G,'Controle de NFs Tomadas'!$E:$E,$A$1,'Controle de NFs Tomadas'!$F:$F,$A35,'Controle de NFs Tomadas'!$C:$C,MW$2)</f>
        <v>0</v>
      </c>
      <c r="MX35" s="154">
        <f>SUMIFS('Controle de NFs Tomadas'!$G:$G,'Controle de NFs Tomadas'!$E:$E,$A$1,'Controle de NFs Tomadas'!$F:$F,$A35,'Controle de NFs Tomadas'!$C:$C,MX$2)</f>
        <v>0</v>
      </c>
      <c r="MY35" s="154">
        <f>SUMIFS('Controle de NFs Tomadas'!$G:$G,'Controle de NFs Tomadas'!$E:$E,$A$1,'Controle de NFs Tomadas'!$F:$F,$A35,'Controle de NFs Tomadas'!$C:$C,MY$2)</f>
        <v>0</v>
      </c>
      <c r="MZ35" s="154">
        <f>SUMIFS('Controle de NFs Tomadas'!$G:$G,'Controle de NFs Tomadas'!$E:$E,$A$1,'Controle de NFs Tomadas'!$F:$F,$A35,'Controle de NFs Tomadas'!$C:$C,MZ$2)</f>
        <v>0</v>
      </c>
      <c r="NA35" s="154">
        <f>SUMIFS('Controle de NFs Tomadas'!$G:$G,'Controle de NFs Tomadas'!$E:$E,$A$1,'Controle de NFs Tomadas'!$F:$F,$A35,'Controle de NFs Tomadas'!$C:$C,NA$2)</f>
        <v>0</v>
      </c>
      <c r="NB35" s="154">
        <f>SUMIFS('Controle de NFs Tomadas'!$G:$G,'Controle de NFs Tomadas'!$E:$E,$A$1,'Controle de NFs Tomadas'!$F:$F,$A35,'Controle de NFs Tomadas'!$C:$C,NB$2)</f>
        <v>0</v>
      </c>
      <c r="NC35" s="154">
        <f>SUMIFS('Controle de NFs Tomadas'!$G:$G,'Controle de NFs Tomadas'!$E:$E,$A$1,'Controle de NFs Tomadas'!$F:$F,$A35,'Controle de NFs Tomadas'!$C:$C,NC$2)</f>
        <v>0</v>
      </c>
      <c r="ND35" s="154">
        <f>SUMIFS('Controle de NFs Tomadas'!$G:$G,'Controle de NFs Tomadas'!$E:$E,$A$1,'Controle de NFs Tomadas'!$F:$F,$A35,'Controle de NFs Tomadas'!$C:$C,ND$2)</f>
        <v>0</v>
      </c>
      <c r="NE35" s="154">
        <f>SUMIFS('Controle de NFs Tomadas'!$G:$G,'Controle de NFs Tomadas'!$E:$E,$A$1,'Controle de NFs Tomadas'!$F:$F,$A35,'Controle de NFs Tomadas'!$C:$C,NE$2)</f>
        <v>0</v>
      </c>
      <c r="NF35" s="154">
        <f>SUMIFS('Controle de NFs Tomadas'!$G:$G,'Controle de NFs Tomadas'!$E:$E,$A$1,'Controle de NFs Tomadas'!$F:$F,$A35,'Controle de NFs Tomadas'!$C:$C,NF$2)</f>
        <v>0</v>
      </c>
      <c r="NG35" s="154">
        <f>SUMIFS('Controle de NFs Tomadas'!$G:$G,'Controle de NFs Tomadas'!$E:$E,$A$1,'Controle de NFs Tomadas'!$F:$F,$A35,'Controle de NFs Tomadas'!$C:$C,NG$2)</f>
        <v>0</v>
      </c>
      <c r="NH35" s="154">
        <f>SUMIFS('Controle de NFs Tomadas'!$G:$G,'Controle de NFs Tomadas'!$E:$E,$A$1,'Controle de NFs Tomadas'!$F:$F,$A35,'Controle de NFs Tomadas'!$C:$C,NH$2)</f>
        <v>0</v>
      </c>
      <c r="NI35" s="154">
        <f>SUMIFS('Controle de NFs Tomadas'!$G:$G,'Controle de NFs Tomadas'!$E:$E,$A$1,'Controle de NFs Tomadas'!$F:$F,$A35,'Controle de NFs Tomadas'!$C:$C,NI$2)</f>
        <v>0</v>
      </c>
      <c r="NJ35" s="154">
        <f>SUMIFS('Controle de NFs Tomadas'!$G:$G,'Controle de NFs Tomadas'!$E:$E,$A$1,'Controle de NFs Tomadas'!$F:$F,$A35,'Controle de NFs Tomadas'!$C:$C,NJ$2)</f>
        <v>0</v>
      </c>
      <c r="NK35" s="154">
        <f>SUMIFS('Controle de NFs Tomadas'!$G:$G,'Controle de NFs Tomadas'!$E:$E,$A$1,'Controle de NFs Tomadas'!$F:$F,$A35,'Controle de NFs Tomadas'!$C:$C,NK$2)</f>
        <v>0</v>
      </c>
      <c r="NL35" s="154">
        <f>SUMIFS('Controle de NFs Tomadas'!$G:$G,'Controle de NFs Tomadas'!$E:$E,$A$1,'Controle de NFs Tomadas'!$F:$F,$A35,'Controle de NFs Tomadas'!$C:$C,NL$2)</f>
        <v>0</v>
      </c>
      <c r="NM35" s="154">
        <f>SUMIFS('Controle de NFs Tomadas'!$G:$G,'Controle de NFs Tomadas'!$E:$E,$A$1,'Controle de NFs Tomadas'!$F:$F,$A35,'Controle de NFs Tomadas'!$C:$C,NM$2)</f>
        <v>0</v>
      </c>
      <c r="NN35" s="154">
        <f>SUMIFS('Controle de NFs Tomadas'!$G:$G,'Controle de NFs Tomadas'!$E:$E,$A$1,'Controle de NFs Tomadas'!$F:$F,$A35,'Controle de NFs Tomadas'!$C:$C,NN$2)</f>
        <v>0</v>
      </c>
      <c r="NO35" s="154">
        <f>SUMIFS('Controle de NFs Tomadas'!$G:$G,'Controle de NFs Tomadas'!$E:$E,$A$1,'Controle de NFs Tomadas'!$F:$F,$A35,'Controle de NFs Tomadas'!$C:$C,NO$2)</f>
        <v>0</v>
      </c>
      <c r="NP35" s="154">
        <f>SUMIFS('Controle de NFs Tomadas'!$G:$G,'Controle de NFs Tomadas'!$E:$E,$A$1,'Controle de NFs Tomadas'!$F:$F,$A35,'Controle de NFs Tomadas'!$C:$C,NP$2)</f>
        <v>0</v>
      </c>
      <c r="NQ35" s="154">
        <f>SUMIFS('Controle de NFs Tomadas'!$G:$G,'Controle de NFs Tomadas'!$E:$E,$A$1,'Controle de NFs Tomadas'!$F:$F,$A35,'Controle de NFs Tomadas'!$C:$C,NQ$2)</f>
        <v>0</v>
      </c>
      <c r="NR35" s="154">
        <f>SUMIFS('Controle de NFs Tomadas'!$G:$G,'Controle de NFs Tomadas'!$E:$E,$A$1,'Controle de NFs Tomadas'!$F:$F,$A35,'Controle de NFs Tomadas'!$C:$C,NR$2)</f>
        <v>0</v>
      </c>
      <c r="NS35" s="154">
        <f>SUMIFS('Controle de NFs Tomadas'!$G:$G,'Controle de NFs Tomadas'!$E:$E,$A$1,'Controle de NFs Tomadas'!$F:$F,$A35,'Controle de NFs Tomadas'!$C:$C,NS$2)</f>
        <v>0</v>
      </c>
      <c r="NT35" s="154">
        <f>SUMIFS('Controle de NFs Tomadas'!$G:$G,'Controle de NFs Tomadas'!$E:$E,$A$1,'Controle de NFs Tomadas'!$F:$F,$A35,'Controle de NFs Tomadas'!$C:$C,NT$2)</f>
        <v>0</v>
      </c>
      <c r="NU35" s="154">
        <f>SUMIFS('Controle de NFs Tomadas'!$G:$G,'Controle de NFs Tomadas'!$E:$E,$A$1,'Controle de NFs Tomadas'!$F:$F,$A35,'Controle de NFs Tomadas'!$C:$C,NU$2)</f>
        <v>0</v>
      </c>
      <c r="NV35" s="154">
        <f>SUMIFS('Controle de NFs Tomadas'!$G:$G,'Controle de NFs Tomadas'!$E:$E,$A$1,'Controle de NFs Tomadas'!$F:$F,$A35,'Controle de NFs Tomadas'!$C:$C,NV$2)</f>
        <v>0</v>
      </c>
      <c r="NW35" s="154">
        <f>SUMIFS('Controle de NFs Tomadas'!$G:$G,'Controle de NFs Tomadas'!$E:$E,$A$1,'Controle de NFs Tomadas'!$F:$F,$A35,'Controle de NFs Tomadas'!$C:$C,NW$2)</f>
        <v>0</v>
      </c>
      <c r="NX35" s="154">
        <f>SUMIFS('Controle de NFs Tomadas'!$G:$G,'Controle de NFs Tomadas'!$E:$E,$A$1,'Controle de NFs Tomadas'!$F:$F,$A35,'Controle de NFs Tomadas'!$C:$C,NX$2)</f>
        <v>0</v>
      </c>
      <c r="NY35" s="154">
        <f>SUMIFS('Controle de NFs Tomadas'!$G:$G,'Controle de NFs Tomadas'!$E:$E,$A$1,'Controle de NFs Tomadas'!$F:$F,$A35,'Controle de NFs Tomadas'!$C:$C,NY$2)</f>
        <v>0</v>
      </c>
      <c r="NZ35" s="154">
        <f>SUMIFS('Controle de NFs Tomadas'!$G:$G,'Controle de NFs Tomadas'!$E:$E,$A$1,'Controle de NFs Tomadas'!$F:$F,$A35,'Controle de NFs Tomadas'!$C:$C,NZ$2)</f>
        <v>0</v>
      </c>
      <c r="OA35" s="154">
        <f>SUMIFS('Controle de NFs Tomadas'!$G:$G,'Controle de NFs Tomadas'!$E:$E,$A$1,'Controle de NFs Tomadas'!$F:$F,$A35,'Controle de NFs Tomadas'!$C:$C,OA$2)</f>
        <v>0</v>
      </c>
      <c r="OB35" s="154">
        <f>SUMIFS('Controle de NFs Tomadas'!$G:$G,'Controle de NFs Tomadas'!$E:$E,$A$1,'Controle de NFs Tomadas'!$F:$F,$A35,'Controle de NFs Tomadas'!$C:$C,OB$2)</f>
        <v>0</v>
      </c>
      <c r="OC35" s="154">
        <f>SUMIFS('Controle de NFs Tomadas'!$G:$G,'Controle de NFs Tomadas'!$E:$E,$A$1,'Controle de NFs Tomadas'!$F:$F,$A35,'Controle de NFs Tomadas'!$C:$C,OC$2)</f>
        <v>0</v>
      </c>
      <c r="OD35" s="154">
        <f>SUMIFS('Controle de NFs Tomadas'!$G:$G,'Controle de NFs Tomadas'!$E:$E,$A$1,'Controle de NFs Tomadas'!$F:$F,$A35,'Controle de NFs Tomadas'!$C:$C,OD$2)</f>
        <v>0</v>
      </c>
      <c r="OE35" s="154">
        <f>SUMIFS('Controle de NFs Tomadas'!$G:$G,'Controle de NFs Tomadas'!$E:$E,$A$1,'Controle de NFs Tomadas'!$F:$F,$A35,'Controle de NFs Tomadas'!$C:$C,OE$2)</f>
        <v>0</v>
      </c>
      <c r="OF35" s="154">
        <f>SUMIFS('Controle de NFs Tomadas'!$G:$G,'Controle de NFs Tomadas'!$E:$E,$A$1,'Controle de NFs Tomadas'!$F:$F,$A35,'Controle de NFs Tomadas'!$C:$C,OF$2)</f>
        <v>0</v>
      </c>
      <c r="OG35" s="154">
        <f>SUMIFS('Controle de NFs Tomadas'!$G:$G,'Controle de NFs Tomadas'!$E:$E,$A$1,'Controle de NFs Tomadas'!$F:$F,$A35,'Controle de NFs Tomadas'!$C:$C,OG$2)</f>
        <v>0</v>
      </c>
      <c r="OH35" s="154">
        <f>SUMIFS('Controle de NFs Tomadas'!$G:$G,'Controle de NFs Tomadas'!$E:$E,$A$1,'Controle de NFs Tomadas'!$F:$F,$A35,'Controle de NFs Tomadas'!$C:$C,OH$2)</f>
        <v>0</v>
      </c>
      <c r="OI35" s="154">
        <f>SUMIFS('Controle de NFs Tomadas'!$G:$G,'Controle de NFs Tomadas'!$E:$E,$A$1,'Controle de NFs Tomadas'!$F:$F,$A35,'Controle de NFs Tomadas'!$C:$C,OI$2)</f>
        <v>0</v>
      </c>
      <c r="OJ35" s="154">
        <f>SUMIFS('Controle de NFs Tomadas'!$G:$G,'Controle de NFs Tomadas'!$E:$E,$A$1,'Controle de NFs Tomadas'!$F:$F,$A35,'Controle de NFs Tomadas'!$C:$C,OJ$2)</f>
        <v>0</v>
      </c>
      <c r="OK35" s="154">
        <f>SUMIFS('Controle de NFs Tomadas'!$G:$G,'Controle de NFs Tomadas'!$E:$E,$A$1,'Controle de NFs Tomadas'!$F:$F,$A35,'Controle de NFs Tomadas'!$C:$C,OK$2)</f>
        <v>0</v>
      </c>
      <c r="OL35" s="154">
        <f>SUMIFS('Controle de NFs Tomadas'!$G:$G,'Controle de NFs Tomadas'!$E:$E,$A$1,'Controle de NFs Tomadas'!$F:$F,$A35,'Controle de NFs Tomadas'!$C:$C,OL$2)</f>
        <v>0</v>
      </c>
      <c r="OM35" s="154">
        <f>SUMIFS('Controle de NFs Tomadas'!$G:$G,'Controle de NFs Tomadas'!$E:$E,$A$1,'Controle de NFs Tomadas'!$F:$F,$A35,'Controle de NFs Tomadas'!$C:$C,OM$2)</f>
        <v>0</v>
      </c>
      <c r="ON35" s="154">
        <f>SUMIFS('Controle de NFs Tomadas'!$G:$G,'Controle de NFs Tomadas'!$E:$E,$A$1,'Controle de NFs Tomadas'!$F:$F,$A35,'Controle de NFs Tomadas'!$C:$C,ON$2)</f>
        <v>0</v>
      </c>
      <c r="OO35" s="154">
        <f>SUMIFS('Controle de NFs Tomadas'!$G:$G,'Controle de NFs Tomadas'!$E:$E,$A$1,'Controle de NFs Tomadas'!$F:$F,$A35,'Controle de NFs Tomadas'!$C:$C,OO$2)</f>
        <v>0</v>
      </c>
      <c r="OP35" s="154">
        <f>SUMIFS('Controle de NFs Tomadas'!$G:$G,'Controle de NFs Tomadas'!$E:$E,$A$1,'Controle de NFs Tomadas'!$F:$F,$A35,'Controle de NFs Tomadas'!$C:$C,OP$2)</f>
        <v>0</v>
      </c>
      <c r="OQ35" s="154">
        <f>SUMIFS('Controle de NFs Tomadas'!$G:$G,'Controle de NFs Tomadas'!$E:$E,$A$1,'Controle de NFs Tomadas'!$F:$F,$A35,'Controle de NFs Tomadas'!$C:$C,OQ$2)</f>
        <v>0</v>
      </c>
      <c r="OR35" s="154">
        <f>SUMIFS('Controle de NFs Tomadas'!$G:$G,'Controle de NFs Tomadas'!$E:$E,$A$1,'Controle de NFs Tomadas'!$F:$F,$A35,'Controle de NFs Tomadas'!$C:$C,OR$2)</f>
        <v>0</v>
      </c>
      <c r="OS35" s="154">
        <f>SUMIFS('Controle de NFs Tomadas'!$G:$G,'Controle de NFs Tomadas'!$E:$E,$A$1,'Controle de NFs Tomadas'!$F:$F,$A35,'Controle de NFs Tomadas'!$C:$C,OS$2)</f>
        <v>0</v>
      </c>
      <c r="OT35" s="154">
        <f>SUMIFS('Controle de NFs Tomadas'!$G:$G,'Controle de NFs Tomadas'!$E:$E,$A$1,'Controle de NFs Tomadas'!$F:$F,$A35,'Controle de NFs Tomadas'!$C:$C,OT$2)</f>
        <v>0</v>
      </c>
      <c r="OU35" s="154">
        <f>SUMIFS('Controle de NFs Tomadas'!$G:$G,'Controle de NFs Tomadas'!$E:$E,$A$1,'Controle de NFs Tomadas'!$F:$F,$A35,'Controle de NFs Tomadas'!$C:$C,OU$2)</f>
        <v>0</v>
      </c>
      <c r="OV35" s="154">
        <f>SUMIFS('Controle de NFs Tomadas'!$G:$G,'Controle de NFs Tomadas'!$E:$E,$A$1,'Controle de NFs Tomadas'!$F:$F,$A35,'Controle de NFs Tomadas'!$C:$C,OV$2)</f>
        <v>0</v>
      </c>
      <c r="OW35" s="154">
        <f>SUMIFS('Controle de NFs Tomadas'!$G:$G,'Controle de NFs Tomadas'!$E:$E,$A$1,'Controle de NFs Tomadas'!$F:$F,$A35,'Controle de NFs Tomadas'!$C:$C,OW$2)</f>
        <v>0</v>
      </c>
      <c r="OX35" s="154">
        <f>SUMIFS('Controle de NFs Tomadas'!$G:$G,'Controle de NFs Tomadas'!$E:$E,$A$1,'Controle de NFs Tomadas'!$F:$F,$A35,'Controle de NFs Tomadas'!$C:$C,OX$2)</f>
        <v>0</v>
      </c>
      <c r="OY35" s="154">
        <f>SUMIFS('Controle de NFs Tomadas'!$G:$G,'Controle de NFs Tomadas'!$E:$E,$A$1,'Controle de NFs Tomadas'!$F:$F,$A35,'Controle de NFs Tomadas'!$C:$C,OY$2)</f>
        <v>0</v>
      </c>
      <c r="OZ35" s="154">
        <f>SUMIFS('Controle de NFs Tomadas'!$G:$G,'Controle de NFs Tomadas'!$E:$E,$A$1,'Controle de NFs Tomadas'!$F:$F,$A35,'Controle de NFs Tomadas'!$C:$C,OZ$2)</f>
        <v>0</v>
      </c>
      <c r="PA35" s="154">
        <f>SUMIFS('Controle de NFs Tomadas'!$G:$G,'Controle de NFs Tomadas'!$E:$E,$A$1,'Controle de NFs Tomadas'!$F:$F,$A35,'Controle de NFs Tomadas'!$C:$C,PA$2)</f>
        <v>0</v>
      </c>
      <c r="PB35" s="154">
        <f>SUMIFS('Controle de NFs Tomadas'!$G:$G,'Controle de NFs Tomadas'!$E:$E,$A$1,'Controle de NFs Tomadas'!$F:$F,$A35,'Controle de NFs Tomadas'!$C:$C,PB$2)</f>
        <v>0</v>
      </c>
      <c r="PC35" s="154">
        <f>SUMIFS('Controle de NFs Tomadas'!$G:$G,'Controle de NFs Tomadas'!$E:$E,$A$1,'Controle de NFs Tomadas'!$F:$F,$A35,'Controle de NFs Tomadas'!$C:$C,PC$2)</f>
        <v>0</v>
      </c>
      <c r="PD35" s="154">
        <f>SUMIFS('Controle de NFs Tomadas'!$G:$G,'Controle de NFs Tomadas'!$E:$E,$A$1,'Controle de NFs Tomadas'!$F:$F,$A35,'Controle de NFs Tomadas'!$C:$C,PD$2)</f>
        <v>0</v>
      </c>
      <c r="PE35" s="154">
        <f>SUMIFS('Controle de NFs Tomadas'!$G:$G,'Controle de NFs Tomadas'!$E:$E,$A$1,'Controle de NFs Tomadas'!$F:$F,$A35,'Controle de NFs Tomadas'!$C:$C,PE$2)</f>
        <v>0</v>
      </c>
      <c r="PF35" s="154">
        <f>SUMIFS('Controle de NFs Tomadas'!$G:$G,'Controle de NFs Tomadas'!$E:$E,$A$1,'Controle de NFs Tomadas'!$F:$F,$A35,'Controle de NFs Tomadas'!$C:$C,PF$2)</f>
        <v>0</v>
      </c>
      <c r="PG35" s="154">
        <f>SUMIFS('Controle de NFs Tomadas'!$G:$G,'Controle de NFs Tomadas'!$E:$E,$A$1,'Controle de NFs Tomadas'!$F:$F,$A35,'Controle de NFs Tomadas'!$C:$C,PG$2)</f>
        <v>0</v>
      </c>
      <c r="PH35" s="154">
        <f>SUMIFS('Controle de NFs Tomadas'!$G:$G,'Controle de NFs Tomadas'!$E:$E,$A$1,'Controle de NFs Tomadas'!$F:$F,$A35,'Controle de NFs Tomadas'!$C:$C,PH$2)</f>
        <v>0</v>
      </c>
      <c r="PI35" s="154">
        <f>SUMIFS('Controle de NFs Tomadas'!$G:$G,'Controle de NFs Tomadas'!$E:$E,$A$1,'Controle de NFs Tomadas'!$F:$F,$A35,'Controle de NFs Tomadas'!$C:$C,PI$2)</f>
        <v>0</v>
      </c>
      <c r="PJ35" s="154">
        <f>SUMIFS('Controle de NFs Tomadas'!$G:$G,'Controle de NFs Tomadas'!$E:$E,$A$1,'Controle de NFs Tomadas'!$F:$F,$A35,'Controle de NFs Tomadas'!$C:$C,PJ$2)</f>
        <v>0</v>
      </c>
      <c r="PK35" s="154">
        <f>SUMIFS('Controle de NFs Tomadas'!$G:$G,'Controle de NFs Tomadas'!$E:$E,$A$1,'Controle de NFs Tomadas'!$F:$F,$A35,'Controle de NFs Tomadas'!$C:$C,PK$2)</f>
        <v>0</v>
      </c>
      <c r="PL35" s="154">
        <f>SUMIFS('Controle de NFs Tomadas'!$G:$G,'Controle de NFs Tomadas'!$E:$E,$A$1,'Controle de NFs Tomadas'!$F:$F,$A35,'Controle de NFs Tomadas'!$C:$C,PL$2)</f>
        <v>0</v>
      </c>
      <c r="PM35" s="154">
        <f>SUMIFS('Controle de NFs Tomadas'!$G:$G,'Controle de NFs Tomadas'!$E:$E,$A$1,'Controle de NFs Tomadas'!$F:$F,$A35,'Controle de NFs Tomadas'!$C:$C,PM$2)</f>
        <v>0</v>
      </c>
      <c r="PN35" s="154">
        <f>SUMIFS('Controle de NFs Tomadas'!$G:$G,'Controle de NFs Tomadas'!$E:$E,$A$1,'Controle de NFs Tomadas'!$F:$F,$A35,'Controle de NFs Tomadas'!$C:$C,PN$2)</f>
        <v>0</v>
      </c>
      <c r="PO35" s="154">
        <f>SUMIFS('Controle de NFs Tomadas'!$G:$G,'Controle de NFs Tomadas'!$E:$E,$A$1,'Controle de NFs Tomadas'!$F:$F,$A35,'Controle de NFs Tomadas'!$C:$C,PO$2)</f>
        <v>0</v>
      </c>
      <c r="PP35" s="154">
        <f>SUMIFS('Controle de NFs Tomadas'!$G:$G,'Controle de NFs Tomadas'!$E:$E,$A$1,'Controle de NFs Tomadas'!$F:$F,$A35,'Controle de NFs Tomadas'!$C:$C,PP$2)</f>
        <v>0</v>
      </c>
      <c r="PQ35" s="154">
        <f>SUMIFS('Controle de NFs Tomadas'!$G:$G,'Controle de NFs Tomadas'!$E:$E,$A$1,'Controle de NFs Tomadas'!$F:$F,$A35,'Controle de NFs Tomadas'!$C:$C,PQ$2)</f>
        <v>0</v>
      </c>
      <c r="PR35" s="154">
        <f>SUMIFS('Controle de NFs Tomadas'!$G:$G,'Controle de NFs Tomadas'!$E:$E,$A$1,'Controle de NFs Tomadas'!$F:$F,$A35,'Controle de NFs Tomadas'!$C:$C,PR$2)</f>
        <v>0</v>
      </c>
      <c r="PS35" s="154">
        <f>SUMIFS('Controle de NFs Tomadas'!$G:$G,'Controle de NFs Tomadas'!$E:$E,$A$1,'Controle de NFs Tomadas'!$F:$F,$A35,'Controle de NFs Tomadas'!$C:$C,PS$2)</f>
        <v>0</v>
      </c>
      <c r="PT35" s="154">
        <f>SUMIFS('Controle de NFs Tomadas'!$G:$G,'Controle de NFs Tomadas'!$E:$E,$A$1,'Controle de NFs Tomadas'!$F:$F,$A35,'Controle de NFs Tomadas'!$C:$C,PT$2)</f>
        <v>0</v>
      </c>
      <c r="PU35" s="154">
        <f>SUMIFS('Controle de NFs Tomadas'!$G:$G,'Controle de NFs Tomadas'!$E:$E,$A$1,'Controle de NFs Tomadas'!$F:$F,$A35,'Controle de NFs Tomadas'!$C:$C,PU$2)</f>
        <v>0</v>
      </c>
      <c r="PV35" s="154">
        <f>SUMIFS('Controle de NFs Tomadas'!$G:$G,'Controle de NFs Tomadas'!$E:$E,$A$1,'Controle de NFs Tomadas'!$F:$F,$A35,'Controle de NFs Tomadas'!$C:$C,PV$2)</f>
        <v>0</v>
      </c>
      <c r="PW35" s="154">
        <f>SUMIFS('Controle de NFs Tomadas'!$G:$G,'Controle de NFs Tomadas'!$E:$E,$A$1,'Controle de NFs Tomadas'!$F:$F,$A35,'Controle de NFs Tomadas'!$C:$C,PW$2)</f>
        <v>0</v>
      </c>
      <c r="PX35" s="154">
        <f>SUMIFS('Controle de NFs Tomadas'!$G:$G,'Controle de NFs Tomadas'!$E:$E,$A$1,'Controle de NFs Tomadas'!$F:$F,$A35,'Controle de NFs Tomadas'!$C:$C,PX$2)</f>
        <v>0</v>
      </c>
      <c r="PY35" s="154">
        <f>SUMIFS('Controle de NFs Tomadas'!$G:$G,'Controle de NFs Tomadas'!$E:$E,$A$1,'Controle de NFs Tomadas'!$F:$F,$A35,'Controle de NFs Tomadas'!$C:$C,PY$2)</f>
        <v>0</v>
      </c>
      <c r="PZ35" s="154">
        <f>SUMIFS('Controle de NFs Tomadas'!$G:$G,'Controle de NFs Tomadas'!$E:$E,$A$1,'Controle de NFs Tomadas'!$F:$F,$A35,'Controle de NFs Tomadas'!$C:$C,PZ$2)</f>
        <v>0</v>
      </c>
      <c r="QA35" s="154">
        <f>SUMIFS('Controle de NFs Tomadas'!$G:$G,'Controle de NFs Tomadas'!$E:$E,$A$1,'Controle de NFs Tomadas'!$F:$F,$A35,'Controle de NFs Tomadas'!$C:$C,QA$2)</f>
        <v>0</v>
      </c>
      <c r="QB35" s="154">
        <f>SUMIFS('Controle de NFs Tomadas'!$G:$G,'Controle de NFs Tomadas'!$E:$E,$A$1,'Controle de NFs Tomadas'!$F:$F,$A35,'Controle de NFs Tomadas'!$C:$C,QB$2)</f>
        <v>0</v>
      </c>
      <c r="QC35" s="154">
        <f>SUMIFS('Controle de NFs Tomadas'!$G:$G,'Controle de NFs Tomadas'!$E:$E,$A$1,'Controle de NFs Tomadas'!$F:$F,$A35,'Controle de NFs Tomadas'!$C:$C,QC$2)</f>
        <v>0</v>
      </c>
      <c r="QD35" s="154">
        <f>SUMIFS('Controle de NFs Tomadas'!$G:$G,'Controle de NFs Tomadas'!$E:$E,$A$1,'Controle de NFs Tomadas'!$F:$F,$A35,'Controle de NFs Tomadas'!$C:$C,QD$2)</f>
        <v>0</v>
      </c>
      <c r="QE35" s="154">
        <f>SUMIFS('Controle de NFs Tomadas'!$G:$G,'Controle de NFs Tomadas'!$E:$E,$A$1,'Controle de NFs Tomadas'!$F:$F,$A35,'Controle de NFs Tomadas'!$C:$C,QE$2)</f>
        <v>0</v>
      </c>
      <c r="QF35" s="154">
        <f>SUMIFS('Controle de NFs Tomadas'!$G:$G,'Controle de NFs Tomadas'!$E:$E,$A$1,'Controle de NFs Tomadas'!$F:$F,$A35,'Controle de NFs Tomadas'!$C:$C,QF$2)</f>
        <v>0</v>
      </c>
      <c r="QG35" s="154">
        <f>SUMIFS('Controle de NFs Tomadas'!$G:$G,'Controle de NFs Tomadas'!$E:$E,$A$1,'Controle de NFs Tomadas'!$F:$F,$A35,'Controle de NFs Tomadas'!$C:$C,QG$2)</f>
        <v>0</v>
      </c>
      <c r="QH35" s="154">
        <f>SUMIFS('Controle de NFs Tomadas'!$G:$G,'Controle de NFs Tomadas'!$E:$E,$A$1,'Controle de NFs Tomadas'!$F:$F,$A35,'Controle de NFs Tomadas'!$C:$C,QH$2)</f>
        <v>0</v>
      </c>
      <c r="QI35" s="154">
        <f>SUMIFS('Controle de NFs Tomadas'!$G:$G,'Controle de NFs Tomadas'!$E:$E,$A$1,'Controle de NFs Tomadas'!$F:$F,$A35,'Controle de NFs Tomadas'!$C:$C,QI$2)</f>
        <v>0</v>
      </c>
      <c r="QJ35" s="154">
        <f>SUMIFS('Controle de NFs Tomadas'!$G:$G,'Controle de NFs Tomadas'!$E:$E,$A$1,'Controle de NFs Tomadas'!$F:$F,$A35,'Controle de NFs Tomadas'!$C:$C,QJ$2)</f>
        <v>0</v>
      </c>
      <c r="QK35" s="154">
        <f>SUMIFS('Controle de NFs Tomadas'!$G:$G,'Controle de NFs Tomadas'!$E:$E,$A$1,'Controle de NFs Tomadas'!$F:$F,$A35,'Controle de NFs Tomadas'!$C:$C,QK$2)</f>
        <v>0</v>
      </c>
      <c r="QL35" s="154">
        <f>SUMIFS('Controle de NFs Tomadas'!$G:$G,'Controle de NFs Tomadas'!$E:$E,$A$1,'Controle de NFs Tomadas'!$F:$F,$A35,'Controle de NFs Tomadas'!$C:$C,QL$2)</f>
        <v>0</v>
      </c>
      <c r="QM35" s="154">
        <f>SUMIFS('Controle de NFs Tomadas'!$G:$G,'Controle de NFs Tomadas'!$E:$E,$A$1,'Controle de NFs Tomadas'!$F:$F,$A35,'Controle de NFs Tomadas'!$C:$C,QM$2)</f>
        <v>0</v>
      </c>
      <c r="QN35" s="154">
        <f>SUMIFS('Controle de NFs Tomadas'!$G:$G,'Controle de NFs Tomadas'!$E:$E,$A$1,'Controle de NFs Tomadas'!$F:$F,$A35,'Controle de NFs Tomadas'!$C:$C,QN$2)</f>
        <v>0</v>
      </c>
      <c r="QO35" s="154">
        <f>SUMIFS('Controle de NFs Tomadas'!$G:$G,'Controle de NFs Tomadas'!$E:$E,$A$1,'Controle de NFs Tomadas'!$F:$F,$A35,'Controle de NFs Tomadas'!$C:$C,QO$2)</f>
        <v>0</v>
      </c>
      <c r="QP35" s="154">
        <f>SUMIFS('Controle de NFs Tomadas'!$G:$G,'Controle de NFs Tomadas'!$E:$E,$A$1,'Controle de NFs Tomadas'!$F:$F,$A35,'Controle de NFs Tomadas'!$C:$C,QP$2)</f>
        <v>0</v>
      </c>
      <c r="QQ35" s="154">
        <f>SUMIFS('Controle de NFs Tomadas'!$G:$G,'Controle de NFs Tomadas'!$E:$E,$A$1,'Controle de NFs Tomadas'!$F:$F,$A35,'Controle de NFs Tomadas'!$C:$C,QQ$2)</f>
        <v>0</v>
      </c>
      <c r="QR35" s="154">
        <f>SUMIFS('Controle de NFs Tomadas'!$G:$G,'Controle de NFs Tomadas'!$E:$E,$A$1,'Controle de NFs Tomadas'!$F:$F,$A35,'Controle de NFs Tomadas'!$C:$C,QR$2)</f>
        <v>0</v>
      </c>
      <c r="QS35" s="154">
        <f>SUMIFS('Controle de NFs Tomadas'!$G:$G,'Controle de NFs Tomadas'!$E:$E,$A$1,'Controle de NFs Tomadas'!$F:$F,$A35,'Controle de NFs Tomadas'!$C:$C,QS$2)</f>
        <v>0</v>
      </c>
      <c r="QT35" s="154">
        <f>SUMIFS('Controle de NFs Tomadas'!$G:$G,'Controle de NFs Tomadas'!$E:$E,$A$1,'Controle de NFs Tomadas'!$F:$F,$A35,'Controle de NFs Tomadas'!$C:$C,QT$2)</f>
        <v>0</v>
      </c>
      <c r="QU35" s="154">
        <f>SUMIFS('Controle de NFs Tomadas'!$G:$G,'Controle de NFs Tomadas'!$E:$E,$A$1,'Controle de NFs Tomadas'!$F:$F,$A35,'Controle de NFs Tomadas'!$C:$C,QU$2)</f>
        <v>0</v>
      </c>
      <c r="QV35" s="154">
        <f>SUMIFS('Controle de NFs Tomadas'!$G:$G,'Controle de NFs Tomadas'!$E:$E,$A$1,'Controle de NFs Tomadas'!$F:$F,$A35,'Controle de NFs Tomadas'!$C:$C,QV$2)</f>
        <v>0</v>
      </c>
      <c r="QW35" s="154">
        <f>SUMIFS('Controle de NFs Tomadas'!$G:$G,'Controle de NFs Tomadas'!$E:$E,$A$1,'Controle de NFs Tomadas'!$F:$F,$A35,'Controle de NFs Tomadas'!$C:$C,QW$2)</f>
        <v>0</v>
      </c>
      <c r="QX35" s="154">
        <f>SUMIFS('Controle de NFs Tomadas'!$G:$G,'Controle de NFs Tomadas'!$E:$E,$A$1,'Controle de NFs Tomadas'!$F:$F,$A35,'Controle de NFs Tomadas'!$C:$C,QX$2)</f>
        <v>0</v>
      </c>
      <c r="QY35" s="154">
        <f>SUMIFS('Controle de NFs Tomadas'!$G:$G,'Controle de NFs Tomadas'!$E:$E,$A$1,'Controle de NFs Tomadas'!$F:$F,$A35,'Controle de NFs Tomadas'!$C:$C,QY$2)</f>
        <v>0</v>
      </c>
      <c r="QZ35" s="154">
        <f>SUMIFS('Controle de NFs Tomadas'!$G:$G,'Controle de NFs Tomadas'!$E:$E,$A$1,'Controle de NFs Tomadas'!$F:$F,$A35,'Controle de NFs Tomadas'!$C:$C,QZ$2)</f>
        <v>0</v>
      </c>
      <c r="RA35" s="154">
        <f>SUMIFS('Controle de NFs Tomadas'!$G:$G,'Controle de NFs Tomadas'!$E:$E,$A$1,'Controle de NFs Tomadas'!$F:$F,$A35,'Controle de NFs Tomadas'!$C:$C,RA$2)</f>
        <v>0</v>
      </c>
      <c r="RB35" s="154">
        <f>SUMIFS('Controle de NFs Tomadas'!$G:$G,'Controle de NFs Tomadas'!$E:$E,$A$1,'Controle de NFs Tomadas'!$F:$F,$A35,'Controle de NFs Tomadas'!$C:$C,RB$2)</f>
        <v>0</v>
      </c>
      <c r="RC35" s="154">
        <f>SUMIFS('Controle de NFs Tomadas'!$G:$G,'Controle de NFs Tomadas'!$E:$E,$A$1,'Controle de NFs Tomadas'!$F:$F,$A35,'Controle de NFs Tomadas'!$C:$C,RC$2)</f>
        <v>0</v>
      </c>
      <c r="RD35" s="154">
        <f>SUMIFS('Controle de NFs Tomadas'!$G:$G,'Controle de NFs Tomadas'!$E:$E,$A$1,'Controle de NFs Tomadas'!$F:$F,$A35,'Controle de NFs Tomadas'!$C:$C,RD$2)</f>
        <v>0</v>
      </c>
      <c r="RE35" s="154">
        <f>SUMIFS('Controle de NFs Tomadas'!$G:$G,'Controle de NFs Tomadas'!$E:$E,$A$1,'Controle de NFs Tomadas'!$F:$F,$A35,'Controle de NFs Tomadas'!$C:$C,RE$2)</f>
        <v>0</v>
      </c>
      <c r="RF35" s="154">
        <f>SUMIFS('Controle de NFs Tomadas'!$G:$G,'Controle de NFs Tomadas'!$E:$E,$A$1,'Controle de NFs Tomadas'!$F:$F,$A35,'Controle de NFs Tomadas'!$C:$C,RF$2)</f>
        <v>0</v>
      </c>
      <c r="RG35" s="154">
        <f>SUMIFS('Controle de NFs Tomadas'!$G:$G,'Controle de NFs Tomadas'!$E:$E,$A$1,'Controle de NFs Tomadas'!$F:$F,$A35,'Controle de NFs Tomadas'!$C:$C,RG$2)</f>
        <v>0</v>
      </c>
      <c r="RH35" s="154">
        <f>SUMIFS('Controle de NFs Tomadas'!$G:$G,'Controle de NFs Tomadas'!$E:$E,$A$1,'Controle de NFs Tomadas'!$F:$F,$A35,'Controle de NFs Tomadas'!$C:$C,RH$2)</f>
        <v>0</v>
      </c>
      <c r="RI35" s="154">
        <f>SUMIFS('Controle de NFs Tomadas'!$G:$G,'Controle de NFs Tomadas'!$E:$E,$A$1,'Controle de NFs Tomadas'!$F:$F,$A35,'Controle de NFs Tomadas'!$C:$C,RI$2)</f>
        <v>0</v>
      </c>
      <c r="RJ35" s="154">
        <f>SUMIFS('Controle de NFs Tomadas'!$G:$G,'Controle de NFs Tomadas'!$E:$E,$A$1,'Controle de NFs Tomadas'!$F:$F,$A35,'Controle de NFs Tomadas'!$C:$C,RJ$2)</f>
        <v>0</v>
      </c>
      <c r="RK35" s="154">
        <f>SUMIFS('Controle de NFs Tomadas'!$G:$G,'Controle de NFs Tomadas'!$E:$E,$A$1,'Controle de NFs Tomadas'!$F:$F,$A35,'Controle de NFs Tomadas'!$C:$C,RK$2)</f>
        <v>0</v>
      </c>
      <c r="RL35" s="154">
        <f>SUMIFS('Controle de NFs Tomadas'!$G:$G,'Controle de NFs Tomadas'!$E:$E,$A$1,'Controle de NFs Tomadas'!$F:$F,$A35,'Controle de NFs Tomadas'!$C:$C,RL$2)</f>
        <v>0</v>
      </c>
      <c r="RM35" s="154">
        <f>SUMIFS('Controle de NFs Tomadas'!$G:$G,'Controle de NFs Tomadas'!$E:$E,$A$1,'Controle de NFs Tomadas'!$F:$F,$A35,'Controle de NFs Tomadas'!$C:$C,RM$2)</f>
        <v>0</v>
      </c>
      <c r="RN35" s="154">
        <f>SUMIFS('Controle de NFs Tomadas'!$G:$G,'Controle de NFs Tomadas'!$E:$E,$A$1,'Controle de NFs Tomadas'!$F:$F,$A35,'Controle de NFs Tomadas'!$C:$C,RN$2)</f>
        <v>0</v>
      </c>
      <c r="RO35" s="154">
        <f>SUMIFS('Controle de NFs Tomadas'!$G:$G,'Controle de NFs Tomadas'!$E:$E,$A$1,'Controle de NFs Tomadas'!$F:$F,$A35,'Controle de NFs Tomadas'!$C:$C,RO$2)</f>
        <v>0</v>
      </c>
      <c r="RP35" s="154">
        <f>SUMIFS('Controle de NFs Tomadas'!$G:$G,'Controle de NFs Tomadas'!$E:$E,$A$1,'Controle de NFs Tomadas'!$F:$F,$A35,'Controle de NFs Tomadas'!$C:$C,RP$2)</f>
        <v>0</v>
      </c>
      <c r="RQ35" s="154">
        <f>SUMIFS('Controle de NFs Tomadas'!$G:$G,'Controle de NFs Tomadas'!$E:$E,$A$1,'Controle de NFs Tomadas'!$F:$F,$A35,'Controle de NFs Tomadas'!$C:$C,RQ$2)</f>
        <v>0</v>
      </c>
      <c r="RR35" s="154">
        <f>SUMIFS('Controle de NFs Tomadas'!$G:$G,'Controle de NFs Tomadas'!$E:$E,$A$1,'Controle de NFs Tomadas'!$F:$F,$A35,'Controle de NFs Tomadas'!$C:$C,RR$2)</f>
        <v>0</v>
      </c>
      <c r="RS35" s="154">
        <f>SUMIFS('Controle de NFs Tomadas'!$G:$G,'Controle de NFs Tomadas'!$E:$E,$A$1,'Controle de NFs Tomadas'!$F:$F,$A35,'Controle de NFs Tomadas'!$C:$C,RS$2)</f>
        <v>0</v>
      </c>
      <c r="RT35" s="154">
        <f>SUMIFS('Controle de NFs Tomadas'!$G:$G,'Controle de NFs Tomadas'!$E:$E,$A$1,'Controle de NFs Tomadas'!$F:$F,$A35,'Controle de NFs Tomadas'!$C:$C,RT$2)</f>
        <v>0</v>
      </c>
      <c r="RU35" s="154">
        <f>SUMIFS('Controle de NFs Tomadas'!$G:$G,'Controle de NFs Tomadas'!$E:$E,$A$1,'Controle de NFs Tomadas'!$F:$F,$A35,'Controle de NFs Tomadas'!$C:$C,RU$2)</f>
        <v>0</v>
      </c>
      <c r="RV35" s="154">
        <f>SUMIFS('Controle de NFs Tomadas'!$G:$G,'Controle de NFs Tomadas'!$E:$E,$A$1,'Controle de NFs Tomadas'!$F:$F,$A35,'Controle de NFs Tomadas'!$C:$C,RV$2)</f>
        <v>0</v>
      </c>
      <c r="RW35" s="154">
        <f>SUMIFS('Controle de NFs Tomadas'!$G:$G,'Controle de NFs Tomadas'!$E:$E,$A$1,'Controle de NFs Tomadas'!$F:$F,$A35,'Controle de NFs Tomadas'!$C:$C,RW$2)</f>
        <v>0</v>
      </c>
      <c r="RX35" s="154">
        <f>SUMIFS('Controle de NFs Tomadas'!$G:$G,'Controle de NFs Tomadas'!$E:$E,$A$1,'Controle de NFs Tomadas'!$F:$F,$A35,'Controle de NFs Tomadas'!$C:$C,RX$2)</f>
        <v>0</v>
      </c>
      <c r="RY35" s="154">
        <f>SUMIFS('Controle de NFs Tomadas'!$G:$G,'Controle de NFs Tomadas'!$E:$E,$A$1,'Controle de NFs Tomadas'!$F:$F,$A35,'Controle de NFs Tomadas'!$C:$C,RY$2)</f>
        <v>0</v>
      </c>
      <c r="RZ35" s="154">
        <f>SUMIFS('Controle de NFs Tomadas'!$G:$G,'Controle de NFs Tomadas'!$E:$E,$A$1,'Controle de NFs Tomadas'!$F:$F,$A35,'Controle de NFs Tomadas'!$C:$C,RZ$2)</f>
        <v>0</v>
      </c>
      <c r="SA35" s="154">
        <f>SUMIFS('Controle de NFs Tomadas'!$G:$G,'Controle de NFs Tomadas'!$E:$E,$A$1,'Controle de NFs Tomadas'!$F:$F,$A35,'Controle de NFs Tomadas'!$C:$C,SA$2)</f>
        <v>0</v>
      </c>
      <c r="SB35" s="154">
        <f>SUMIFS('Controle de NFs Tomadas'!$G:$G,'Controle de NFs Tomadas'!$E:$E,$A$1,'Controle de NFs Tomadas'!$F:$F,$A35,'Controle de NFs Tomadas'!$C:$C,SB$2)</f>
        <v>0</v>
      </c>
      <c r="SC35" s="154">
        <f>SUMIFS('Controle de NFs Tomadas'!$G:$G,'Controle de NFs Tomadas'!$E:$E,$A$1,'Controle de NFs Tomadas'!$F:$F,$A35,'Controle de NFs Tomadas'!$C:$C,SC$2)</f>
        <v>0</v>
      </c>
      <c r="SD35" s="154">
        <f>SUMIFS('Controle de NFs Tomadas'!$G:$G,'Controle de NFs Tomadas'!$E:$E,$A$1,'Controle de NFs Tomadas'!$F:$F,$A35,'Controle de NFs Tomadas'!$C:$C,SD$2)</f>
        <v>0</v>
      </c>
      <c r="SE35" s="154">
        <f>SUMIFS('Controle de NFs Tomadas'!$G:$G,'Controle de NFs Tomadas'!$E:$E,$A$1,'Controle de NFs Tomadas'!$F:$F,$A35,'Controle de NFs Tomadas'!$C:$C,SE$2)</f>
        <v>0</v>
      </c>
      <c r="SF35" s="154">
        <f>SUMIFS('Controle de NFs Tomadas'!$G:$G,'Controle de NFs Tomadas'!$E:$E,$A$1,'Controle de NFs Tomadas'!$F:$F,$A35,'Controle de NFs Tomadas'!$C:$C,SF$2)</f>
        <v>0</v>
      </c>
      <c r="SG35" s="154">
        <f>SUMIFS('Controle de NFs Tomadas'!$G:$G,'Controle de NFs Tomadas'!$E:$E,$A$1,'Controle de NFs Tomadas'!$F:$F,$A35,'Controle de NFs Tomadas'!$C:$C,SG$2)</f>
        <v>0</v>
      </c>
      <c r="SH35" s="154">
        <f>SUMIFS('Controle de NFs Tomadas'!$G:$G,'Controle de NFs Tomadas'!$E:$E,$A$1,'Controle de NFs Tomadas'!$F:$F,$A35,'Controle de NFs Tomadas'!$C:$C,SH$2)</f>
        <v>0</v>
      </c>
      <c r="SI35" s="154">
        <f>SUMIFS('Controle de NFs Tomadas'!$G:$G,'Controle de NFs Tomadas'!$E:$E,$A$1,'Controle de NFs Tomadas'!$F:$F,$A35,'Controle de NFs Tomadas'!$C:$C,SI$2)</f>
        <v>0</v>
      </c>
      <c r="SJ35" s="154">
        <f>SUMIFS('Controle de NFs Tomadas'!$G:$G,'Controle de NFs Tomadas'!$E:$E,$A$1,'Controle de NFs Tomadas'!$F:$F,$A35,'Controle de NFs Tomadas'!$C:$C,SJ$2)</f>
        <v>0</v>
      </c>
      <c r="SK35" s="154">
        <f>SUMIFS('Controle de NFs Tomadas'!$G:$G,'Controle de NFs Tomadas'!$E:$E,$A$1,'Controle de NFs Tomadas'!$F:$F,$A35,'Controle de NFs Tomadas'!$C:$C,SK$2)</f>
        <v>0</v>
      </c>
      <c r="SL35" s="154">
        <f>SUMIFS('Controle de NFs Tomadas'!$G:$G,'Controle de NFs Tomadas'!$E:$E,$A$1,'Controle de NFs Tomadas'!$F:$F,$A35,'Controle de NFs Tomadas'!$C:$C,SL$2)</f>
        <v>0</v>
      </c>
      <c r="SM35" s="154">
        <f>SUMIFS('Controle de NFs Tomadas'!$G:$G,'Controle de NFs Tomadas'!$E:$E,$A$1,'Controle de NFs Tomadas'!$F:$F,$A35,'Controle de NFs Tomadas'!$C:$C,SM$2)</f>
        <v>0</v>
      </c>
      <c r="SN35" s="154">
        <f>SUMIFS('Controle de NFs Tomadas'!$G:$G,'Controle de NFs Tomadas'!$E:$E,$A$1,'Controle de NFs Tomadas'!$F:$F,$A35,'Controle de NFs Tomadas'!$C:$C,SN$2)</f>
        <v>0</v>
      </c>
      <c r="SO35" s="154">
        <f>SUMIFS('Controle de NFs Tomadas'!$G:$G,'Controle de NFs Tomadas'!$E:$E,$A$1,'Controle de NFs Tomadas'!$F:$F,$A35,'Controle de NFs Tomadas'!$C:$C,SO$2)</f>
        <v>0</v>
      </c>
      <c r="SP35" s="154">
        <f>SUMIFS('Controle de NFs Tomadas'!$G:$G,'Controle de NFs Tomadas'!$E:$E,$A$1,'Controle de NFs Tomadas'!$F:$F,$A35,'Controle de NFs Tomadas'!$C:$C,SP$2)</f>
        <v>0</v>
      </c>
      <c r="SQ35" s="154">
        <f>SUMIFS('Controle de NFs Tomadas'!$G:$G,'Controle de NFs Tomadas'!$E:$E,$A$1,'Controle de NFs Tomadas'!$F:$F,$A35,'Controle de NFs Tomadas'!$C:$C,SQ$2)</f>
        <v>0</v>
      </c>
      <c r="SR35" s="154">
        <f>SUMIFS('Controle de NFs Tomadas'!$G:$G,'Controle de NFs Tomadas'!$E:$E,$A$1,'Controle de NFs Tomadas'!$F:$F,$A35,'Controle de NFs Tomadas'!$C:$C,SR$2)</f>
        <v>0</v>
      </c>
      <c r="SS35" s="154">
        <f>SUMIFS('Controle de NFs Tomadas'!$G:$G,'Controle de NFs Tomadas'!$E:$E,$A$1,'Controle de NFs Tomadas'!$F:$F,$A35,'Controle de NFs Tomadas'!$C:$C,SS$2)</f>
        <v>0</v>
      </c>
      <c r="ST35" s="154">
        <f>SUMIFS('Controle de NFs Tomadas'!$G:$G,'Controle de NFs Tomadas'!$E:$E,$A$1,'Controle de NFs Tomadas'!$F:$F,$A35,'Controle de NFs Tomadas'!$C:$C,ST$2)</f>
        <v>0</v>
      </c>
      <c r="SU35" s="154">
        <f>SUMIFS('Controle de NFs Tomadas'!$G:$G,'Controle de NFs Tomadas'!$E:$E,$A$1,'Controle de NFs Tomadas'!$F:$F,$A35,'Controle de NFs Tomadas'!$C:$C,SU$2)</f>
        <v>0</v>
      </c>
      <c r="SV35" s="154">
        <f>SUMIFS('Controle de NFs Tomadas'!$G:$G,'Controle de NFs Tomadas'!$E:$E,$A$1,'Controle de NFs Tomadas'!$F:$F,$A35,'Controle de NFs Tomadas'!$C:$C,SV$2)</f>
        <v>0</v>
      </c>
      <c r="SW35" s="154">
        <f>SUMIFS('Controle de NFs Tomadas'!$G:$G,'Controle de NFs Tomadas'!$E:$E,$A$1,'Controle de NFs Tomadas'!$F:$F,$A35,'Controle de NFs Tomadas'!$C:$C,SW$2)</f>
        <v>0</v>
      </c>
      <c r="SX35" s="154">
        <f>SUMIFS('Controle de NFs Tomadas'!$G:$G,'Controle de NFs Tomadas'!$E:$E,$A$1,'Controle de NFs Tomadas'!$F:$F,$A35,'Controle de NFs Tomadas'!$C:$C,SX$2)</f>
        <v>0</v>
      </c>
      <c r="SY35" s="154">
        <f>SUMIFS('Controle de NFs Tomadas'!$G:$G,'Controle de NFs Tomadas'!$E:$E,$A$1,'Controle de NFs Tomadas'!$F:$F,$A35,'Controle de NFs Tomadas'!$C:$C,SY$2)</f>
        <v>0</v>
      </c>
      <c r="SZ35" s="154">
        <f>SUMIFS('Controle de NFs Tomadas'!$G:$G,'Controle de NFs Tomadas'!$E:$E,$A$1,'Controle de NFs Tomadas'!$F:$F,$A35,'Controle de NFs Tomadas'!$C:$C,SZ$2)</f>
        <v>0</v>
      </c>
      <c r="TA35" s="154">
        <f>SUMIFS('Controle de NFs Tomadas'!$G:$G,'Controle de NFs Tomadas'!$E:$E,$A$1,'Controle de NFs Tomadas'!$F:$F,$A35,'Controle de NFs Tomadas'!$C:$C,TA$2)</f>
        <v>0</v>
      </c>
      <c r="TB35" s="154">
        <f>SUMIFS('Controle de NFs Tomadas'!$G:$G,'Controle de NFs Tomadas'!$E:$E,$A$1,'Controle de NFs Tomadas'!$F:$F,$A35,'Controle de NFs Tomadas'!$C:$C,TB$2)</f>
        <v>0</v>
      </c>
      <c r="TC35" s="154">
        <f>SUMIFS('Controle de NFs Tomadas'!$G:$G,'Controle de NFs Tomadas'!$E:$E,$A$1,'Controle de NFs Tomadas'!$F:$F,$A35,'Controle de NFs Tomadas'!$C:$C,TC$2)</f>
        <v>0</v>
      </c>
      <c r="TD35" s="154">
        <f>SUMIFS('Controle de NFs Tomadas'!$G:$G,'Controle de NFs Tomadas'!$E:$E,$A$1,'Controle de NFs Tomadas'!$F:$F,$A35,'Controle de NFs Tomadas'!$C:$C,TD$2)</f>
        <v>0</v>
      </c>
      <c r="TE35" s="154">
        <f>SUMIFS('Controle de NFs Tomadas'!$G:$G,'Controle de NFs Tomadas'!$E:$E,$A$1,'Controle de NFs Tomadas'!$F:$F,$A35,'Controle de NFs Tomadas'!$C:$C,TE$2)</f>
        <v>0</v>
      </c>
      <c r="TF35" s="154">
        <f>SUMIFS('Controle de NFs Tomadas'!$G:$G,'Controle de NFs Tomadas'!$E:$E,$A$1,'Controle de NFs Tomadas'!$F:$F,$A35,'Controle de NFs Tomadas'!$C:$C,TF$2)</f>
        <v>0</v>
      </c>
      <c r="TG35" s="154">
        <f>SUMIFS('Controle de NFs Tomadas'!$G:$G,'Controle de NFs Tomadas'!$E:$E,$A$1,'Controle de NFs Tomadas'!$F:$F,$A35,'Controle de NFs Tomadas'!$C:$C,TG$2)</f>
        <v>0</v>
      </c>
      <c r="TH35" s="154">
        <f>SUMIFS('Controle de NFs Tomadas'!$G:$G,'Controle de NFs Tomadas'!$E:$E,$A$1,'Controle de NFs Tomadas'!$F:$F,$A35,'Controle de NFs Tomadas'!$C:$C,TH$2)</f>
        <v>0</v>
      </c>
      <c r="TI35" s="154">
        <f>SUMIFS('Controle de NFs Tomadas'!$G:$G,'Controle de NFs Tomadas'!$E:$E,$A$1,'Controle de NFs Tomadas'!$F:$F,$A35,'Controle de NFs Tomadas'!$C:$C,TI$2)</f>
        <v>0</v>
      </c>
      <c r="TJ35" s="154">
        <f>SUMIFS('Controle de NFs Tomadas'!$G:$G,'Controle de NFs Tomadas'!$E:$E,$A$1,'Controle de NFs Tomadas'!$F:$F,$A35,'Controle de NFs Tomadas'!$C:$C,TJ$2)</f>
        <v>0</v>
      </c>
      <c r="TK35" s="154">
        <f>SUMIFS('Controle de NFs Tomadas'!$G:$G,'Controle de NFs Tomadas'!$E:$E,$A$1,'Controle de NFs Tomadas'!$F:$F,$A35,'Controle de NFs Tomadas'!$C:$C,TK$2)</f>
        <v>0</v>
      </c>
      <c r="TL35" s="154">
        <f>SUMIFS('Controle de NFs Tomadas'!$G:$G,'Controle de NFs Tomadas'!$E:$E,$A$1,'Controle de NFs Tomadas'!$F:$F,$A35,'Controle de NFs Tomadas'!$C:$C,TL$2)</f>
        <v>0</v>
      </c>
      <c r="TM35" s="154">
        <f>SUMIFS('Controle de NFs Tomadas'!$G:$G,'Controle de NFs Tomadas'!$E:$E,$A$1,'Controle de NFs Tomadas'!$F:$F,$A35,'Controle de NFs Tomadas'!$C:$C,TM$2)</f>
        <v>0</v>
      </c>
      <c r="TN35" s="154">
        <f>SUMIFS('Controle de NFs Tomadas'!$G:$G,'Controle de NFs Tomadas'!$E:$E,$A$1,'Controle de NFs Tomadas'!$F:$F,$A35,'Controle de NFs Tomadas'!$C:$C,TN$2)</f>
        <v>0</v>
      </c>
      <c r="TO35" s="154">
        <f>SUMIFS('Controle de NFs Tomadas'!$G:$G,'Controle de NFs Tomadas'!$E:$E,$A$1,'Controle de NFs Tomadas'!$F:$F,$A35,'Controle de NFs Tomadas'!$C:$C,TO$2)</f>
        <v>0</v>
      </c>
      <c r="TP35" s="154">
        <f>SUMIFS('Controle de NFs Tomadas'!$G:$G,'Controle de NFs Tomadas'!$E:$E,$A$1,'Controle de NFs Tomadas'!$F:$F,$A35,'Controle de NFs Tomadas'!$C:$C,TP$2)</f>
        <v>0</v>
      </c>
      <c r="TQ35" s="154">
        <f>SUMIFS('Controle de NFs Tomadas'!$G:$G,'Controle de NFs Tomadas'!$E:$E,$A$1,'Controle de NFs Tomadas'!$F:$F,$A35,'Controle de NFs Tomadas'!$C:$C,TQ$2)</f>
        <v>0</v>
      </c>
      <c r="TR35" s="154">
        <f>SUMIFS('Controle de NFs Tomadas'!$G:$G,'Controle de NFs Tomadas'!$E:$E,$A$1,'Controle de NFs Tomadas'!$F:$F,$A35,'Controle de NFs Tomadas'!$C:$C,TR$2)</f>
        <v>0</v>
      </c>
      <c r="TS35" s="154">
        <f>SUMIFS('Controle de NFs Tomadas'!$G:$G,'Controle de NFs Tomadas'!$E:$E,$A$1,'Controle de NFs Tomadas'!$F:$F,$A35,'Controle de NFs Tomadas'!$C:$C,TS$2)</f>
        <v>0</v>
      </c>
      <c r="TT35" s="154">
        <f>SUMIFS('Controle de NFs Tomadas'!$G:$G,'Controle de NFs Tomadas'!$E:$E,$A$1,'Controle de NFs Tomadas'!$F:$F,$A35,'Controle de NFs Tomadas'!$C:$C,TT$2)</f>
        <v>0</v>
      </c>
      <c r="TU35" s="154">
        <f>SUMIFS('Controle de NFs Tomadas'!$G:$G,'Controle de NFs Tomadas'!$E:$E,$A$1,'Controle de NFs Tomadas'!$F:$F,$A35,'Controle de NFs Tomadas'!$C:$C,TU$2)</f>
        <v>0</v>
      </c>
      <c r="TV35" s="154">
        <f>SUMIFS('Controle de NFs Tomadas'!$G:$G,'Controle de NFs Tomadas'!$E:$E,$A$1,'Controle de NFs Tomadas'!$F:$F,$A35,'Controle de NFs Tomadas'!$C:$C,TV$2)</f>
        <v>0</v>
      </c>
      <c r="TW35" s="154">
        <f>SUMIFS('Controle de NFs Tomadas'!$G:$G,'Controle de NFs Tomadas'!$E:$E,$A$1,'Controle de NFs Tomadas'!$F:$F,$A35,'Controle de NFs Tomadas'!$C:$C,TW$2)</f>
        <v>0</v>
      </c>
      <c r="TX35" s="154">
        <f>SUMIFS('Controle de NFs Tomadas'!$G:$G,'Controle de NFs Tomadas'!$E:$E,$A$1,'Controle de NFs Tomadas'!$F:$F,$A35,'Controle de NFs Tomadas'!$C:$C,TX$2)</f>
        <v>0</v>
      </c>
      <c r="TY35" s="154">
        <f>SUMIFS('Controle de NFs Tomadas'!$G:$G,'Controle de NFs Tomadas'!$E:$E,$A$1,'Controle de NFs Tomadas'!$F:$F,$A35,'Controle de NFs Tomadas'!$C:$C,TY$2)</f>
        <v>0</v>
      </c>
      <c r="TZ35" s="154">
        <f>SUMIFS('Controle de NFs Tomadas'!$G:$G,'Controle de NFs Tomadas'!$E:$E,$A$1,'Controle de NFs Tomadas'!$F:$F,$A35,'Controle de NFs Tomadas'!$C:$C,TZ$2)</f>
        <v>0</v>
      </c>
      <c r="UA35" s="154">
        <f>SUMIFS('Controle de NFs Tomadas'!$G:$G,'Controle de NFs Tomadas'!$E:$E,$A$1,'Controle de NFs Tomadas'!$F:$F,$A35,'Controle de NFs Tomadas'!$C:$C,UA$2)</f>
        <v>0</v>
      </c>
      <c r="UB35" s="154">
        <f>SUMIFS('Controle de NFs Tomadas'!$G:$G,'Controle de NFs Tomadas'!$E:$E,$A$1,'Controle de NFs Tomadas'!$F:$F,$A35,'Controle de NFs Tomadas'!$C:$C,UB$2)</f>
        <v>0</v>
      </c>
      <c r="UC35" s="154">
        <f>SUMIFS('Controle de NFs Tomadas'!$G:$G,'Controle de NFs Tomadas'!$E:$E,$A$1,'Controle de NFs Tomadas'!$F:$F,$A35,'Controle de NFs Tomadas'!$C:$C,UC$2)</f>
        <v>0</v>
      </c>
      <c r="UD35" s="154">
        <f>SUMIFS('Controle de NFs Tomadas'!$G:$G,'Controle de NFs Tomadas'!$E:$E,$A$1,'Controle de NFs Tomadas'!$F:$F,$A35,'Controle de NFs Tomadas'!$C:$C,UD$2)</f>
        <v>0</v>
      </c>
      <c r="UE35" s="154">
        <f>SUMIFS('Controle de NFs Tomadas'!$G:$G,'Controle de NFs Tomadas'!$E:$E,$A$1,'Controle de NFs Tomadas'!$F:$F,$A35,'Controle de NFs Tomadas'!$C:$C,UE$2)</f>
        <v>0</v>
      </c>
      <c r="UF35" s="154">
        <f>SUMIFS('Controle de NFs Tomadas'!$G:$G,'Controle de NFs Tomadas'!$E:$E,$A$1,'Controle de NFs Tomadas'!$F:$F,$A35,'Controle de NFs Tomadas'!$C:$C,UF$2)</f>
        <v>0</v>
      </c>
    </row>
    <row r="36" spans="1:552" ht="15.75" customHeight="1" outlineLevel="1" x14ac:dyDescent="0.35">
      <c r="A36" s="2" t="s">
        <v>137</v>
      </c>
      <c r="B36" s="5"/>
      <c r="C36" s="5"/>
      <c r="D36" s="154">
        <f>SUMIFS('Controle de NFs Tomadas'!$G:$G,'Controle de NFs Tomadas'!$E:$E,$A$1,'Controle de NFs Tomadas'!$F:$F,$A36,'Controle de NFs Tomadas'!$C:$C,D$2)</f>
        <v>0</v>
      </c>
      <c r="E36" s="154">
        <f>SUMIFS('Controle de NFs Tomadas'!$G:$G,'Controle de NFs Tomadas'!$E:$E,$A$1,'Controle de NFs Tomadas'!$F:$F,$A36,'Controle de NFs Tomadas'!$C:$C,E$2)</f>
        <v>0</v>
      </c>
      <c r="F36" s="154">
        <f>SUMIFS('Controle de NFs Tomadas'!$G:$G,'Controle de NFs Tomadas'!$E:$E,$A$1,'Controle de NFs Tomadas'!$F:$F,$A36,'Controle de NFs Tomadas'!$C:$C,F$2)</f>
        <v>0</v>
      </c>
      <c r="G36" s="154">
        <f>SUMIFS('Controle de NFs Tomadas'!$G:$G,'Controle de NFs Tomadas'!$E:$E,$A$1,'Controle de NFs Tomadas'!$F:$F,$A36,'Controle de NFs Tomadas'!$C:$C,G$2)</f>
        <v>0</v>
      </c>
      <c r="H36" s="154">
        <f>SUMIFS('Controle de NFs Tomadas'!$G:$G,'Controle de NFs Tomadas'!$E:$E,$A$1,'Controle de NFs Tomadas'!$F:$F,$A36,'Controle de NFs Tomadas'!$C:$C,H$2)</f>
        <v>0</v>
      </c>
      <c r="I36" s="154">
        <f>SUMIFS('Controle de NFs Tomadas'!$G:$G,'Controle de NFs Tomadas'!$E:$E,$A$1,'Controle de NFs Tomadas'!$F:$F,$A36,'Controle de NFs Tomadas'!$C:$C,I$2)</f>
        <v>0</v>
      </c>
      <c r="J36" s="154">
        <f>SUMIFS('Controle de NFs Tomadas'!$G:$G,'Controle de NFs Tomadas'!$E:$E,$A$1,'Controle de NFs Tomadas'!$F:$F,$A36,'Controle de NFs Tomadas'!$C:$C,J$2)</f>
        <v>0</v>
      </c>
      <c r="K36" s="154">
        <f>SUMIFS('Controle de NFs Tomadas'!$G:$G,'Controle de NFs Tomadas'!$E:$E,$A$1,'Controle de NFs Tomadas'!$F:$F,$A36,'Controle de NFs Tomadas'!$C:$C,K$2)</f>
        <v>0</v>
      </c>
      <c r="L36" s="154">
        <f>SUMIFS('Controle de NFs Tomadas'!$G:$G,'Controle de NFs Tomadas'!$E:$E,$A$1,'Controle de NFs Tomadas'!$F:$F,$A36,'Controle de NFs Tomadas'!$C:$C,L$2)</f>
        <v>0</v>
      </c>
      <c r="M36" s="154">
        <f>SUMIFS('Controle de NFs Tomadas'!$G:$G,'Controle de NFs Tomadas'!$E:$E,$A$1,'Controle de NFs Tomadas'!$F:$F,$A36,'Controle de NFs Tomadas'!$C:$C,M$2)</f>
        <v>0</v>
      </c>
      <c r="N36" s="154">
        <f>SUMIFS('Controle de NFs Tomadas'!$G:$G,'Controle de NFs Tomadas'!$E:$E,$A$1,'Controle de NFs Tomadas'!$F:$F,$A36,'Controle de NFs Tomadas'!$C:$C,N$2)</f>
        <v>0</v>
      </c>
      <c r="O36" s="154">
        <f>SUMIFS('Controle de NFs Tomadas'!$G:$G,'Controle de NFs Tomadas'!$E:$E,$A$1,'Controle de NFs Tomadas'!$F:$F,$A36,'Controle de NFs Tomadas'!$C:$C,O$2)</f>
        <v>0</v>
      </c>
      <c r="P36" s="154">
        <f>SUMIFS('Controle de NFs Tomadas'!$G:$G,'Controle de NFs Tomadas'!$E:$E,$A$1,'Controle de NFs Tomadas'!$F:$F,$A36,'Controle de NFs Tomadas'!$C:$C,P$2)</f>
        <v>0</v>
      </c>
      <c r="Q36" s="154">
        <f>SUMIFS('Controle de NFs Tomadas'!$G:$G,'Controle de NFs Tomadas'!$E:$E,$A$1,'Controle de NFs Tomadas'!$F:$F,$A36,'Controle de NFs Tomadas'!$C:$C,Q$2)</f>
        <v>0</v>
      </c>
      <c r="R36" s="154">
        <f>SUMIFS('Controle de NFs Tomadas'!$G:$G,'Controle de NFs Tomadas'!$E:$E,$A$1,'Controle de NFs Tomadas'!$F:$F,$A36,'Controle de NFs Tomadas'!$C:$C,R$2)</f>
        <v>0</v>
      </c>
      <c r="S36" s="154">
        <f>SUMIFS('Controle de NFs Tomadas'!$G:$G,'Controle de NFs Tomadas'!$E:$E,$A$1,'Controle de NFs Tomadas'!$F:$F,$A36,'Controle de NFs Tomadas'!$C:$C,S$2)</f>
        <v>0</v>
      </c>
      <c r="T36" s="154">
        <f>SUMIFS('Controle de NFs Tomadas'!$G:$G,'Controle de NFs Tomadas'!$E:$E,$A$1,'Controle de NFs Tomadas'!$F:$F,$A36,'Controle de NFs Tomadas'!$C:$C,T$2)</f>
        <v>0</v>
      </c>
      <c r="U36" s="154">
        <f>SUMIFS('Controle de NFs Tomadas'!$G:$G,'Controle de NFs Tomadas'!$E:$E,$A$1,'Controle de NFs Tomadas'!$F:$F,$A36,'Controle de NFs Tomadas'!$C:$C,U$2)</f>
        <v>0</v>
      </c>
      <c r="V36" s="154">
        <f>SUMIFS('Controle de NFs Tomadas'!$G:$G,'Controle de NFs Tomadas'!$E:$E,$A$1,'Controle de NFs Tomadas'!$F:$F,$A36,'Controle de NFs Tomadas'!$C:$C,V$2)</f>
        <v>0</v>
      </c>
      <c r="W36" s="154">
        <f>SUMIFS('Controle de NFs Tomadas'!$G:$G,'Controle de NFs Tomadas'!$E:$E,$A$1,'Controle de NFs Tomadas'!$F:$F,$A36,'Controle de NFs Tomadas'!$C:$C,W$2)</f>
        <v>0</v>
      </c>
      <c r="X36" s="154">
        <f>SUMIFS('Controle de NFs Tomadas'!$G:$G,'Controle de NFs Tomadas'!$E:$E,$A$1,'Controle de NFs Tomadas'!$F:$F,$A36,'Controle de NFs Tomadas'!$C:$C,X$2)</f>
        <v>0</v>
      </c>
      <c r="Y36" s="154">
        <f>SUMIFS('Controle de NFs Tomadas'!$G:$G,'Controle de NFs Tomadas'!$E:$E,$A$1,'Controle de NFs Tomadas'!$F:$F,$A36,'Controle de NFs Tomadas'!$C:$C,Y$2)</f>
        <v>194.24</v>
      </c>
      <c r="Z36" s="154">
        <f>SUMIFS('Controle de NFs Tomadas'!$G:$G,'Controle de NFs Tomadas'!$E:$E,$A$1,'Controle de NFs Tomadas'!$F:$F,$A36,'Controle de NFs Tomadas'!$C:$C,Z$2)</f>
        <v>0</v>
      </c>
      <c r="AA36" s="154">
        <f>SUMIFS('Controle de NFs Tomadas'!$G:$G,'Controle de NFs Tomadas'!$E:$E,$A$1,'Controle de NFs Tomadas'!$F:$F,$A36,'Controle de NFs Tomadas'!$C:$C,AA$2)</f>
        <v>0</v>
      </c>
      <c r="AB36" s="154">
        <f>SUMIFS('Controle de NFs Tomadas'!$G:$G,'Controle de NFs Tomadas'!$E:$E,$A$1,'Controle de NFs Tomadas'!$F:$F,$A36,'Controle de NFs Tomadas'!$C:$C,AB$2)</f>
        <v>0</v>
      </c>
      <c r="AC36" s="154">
        <f>SUMIFS('Controle de NFs Tomadas'!$G:$G,'Controle de NFs Tomadas'!$E:$E,$A$1,'Controle de NFs Tomadas'!$F:$F,$A36,'Controle de NFs Tomadas'!$C:$C,AC$2)</f>
        <v>0</v>
      </c>
      <c r="AD36" s="154">
        <f>SUMIFS('Controle de NFs Tomadas'!$G:$G,'Controle de NFs Tomadas'!$E:$E,$A$1,'Controle de NFs Tomadas'!$F:$F,$A36,'Controle de NFs Tomadas'!$C:$C,AD$2)</f>
        <v>0</v>
      </c>
      <c r="AE36" s="154">
        <f>SUMIFS('Controle de NFs Tomadas'!$G:$G,'Controle de NFs Tomadas'!$E:$E,$A$1,'Controle de NFs Tomadas'!$F:$F,$A36,'Controle de NFs Tomadas'!$C:$C,AE$2)</f>
        <v>0</v>
      </c>
      <c r="AF36" s="154">
        <f>SUMIFS('Controle de NFs Tomadas'!$G:$G,'Controle de NFs Tomadas'!$E:$E,$A$1,'Controle de NFs Tomadas'!$F:$F,$A36,'Controle de NFs Tomadas'!$C:$C,AF$2)</f>
        <v>135.6</v>
      </c>
      <c r="AG36" s="154">
        <f>SUMIFS('Controle de NFs Tomadas'!$G:$G,'Controle de NFs Tomadas'!$E:$E,$A$1,'Controle de NFs Tomadas'!$F:$F,$A36,'Controle de NFs Tomadas'!$C:$C,AG$2)</f>
        <v>0</v>
      </c>
      <c r="AH36" s="154">
        <f>SUMIFS('Controle de NFs Tomadas'!$G:$G,'Controle de NFs Tomadas'!$E:$E,$A$1,'Controle de NFs Tomadas'!$F:$F,$A36,'Controle de NFs Tomadas'!$C:$C,AH$2)</f>
        <v>0</v>
      </c>
      <c r="AI36" s="154">
        <f>SUMIFS('Controle de NFs Tomadas'!$G:$G,'Controle de NFs Tomadas'!$E:$E,$A$1,'Controle de NFs Tomadas'!$F:$F,$A36,'Controle de NFs Tomadas'!$C:$C,AI$2)</f>
        <v>0</v>
      </c>
      <c r="AJ36" s="154">
        <f>SUMIFS('Controle de NFs Tomadas'!$G:$G,'Controle de NFs Tomadas'!$E:$E,$A$1,'Controle de NFs Tomadas'!$F:$F,$A36,'Controle de NFs Tomadas'!$C:$C,AJ$2)</f>
        <v>0</v>
      </c>
      <c r="AK36" s="154">
        <f>SUMIFS('Controle de NFs Tomadas'!$G:$G,'Controle de NFs Tomadas'!$E:$E,$A$1,'Controle de NFs Tomadas'!$F:$F,$A36,'Controle de NFs Tomadas'!$C:$C,AK$2)</f>
        <v>0</v>
      </c>
      <c r="AL36" s="154">
        <f>SUMIFS('Controle de NFs Tomadas'!$G:$G,'Controle de NFs Tomadas'!$E:$E,$A$1,'Controle de NFs Tomadas'!$F:$F,$A36,'Controle de NFs Tomadas'!$C:$C,AL$2)</f>
        <v>0</v>
      </c>
      <c r="AM36" s="154">
        <f>SUMIFS('Controle de NFs Tomadas'!$G:$G,'Controle de NFs Tomadas'!$E:$E,$A$1,'Controle de NFs Tomadas'!$F:$F,$A36,'Controle de NFs Tomadas'!$C:$C,AM$2)</f>
        <v>769.28</v>
      </c>
      <c r="AN36" s="154">
        <f>SUMIFS('Controle de NFs Tomadas'!$G:$G,'Controle de NFs Tomadas'!$E:$E,$A$1,'Controle de NFs Tomadas'!$F:$F,$A36,'Controle de NFs Tomadas'!$C:$C,AN$2)</f>
        <v>0</v>
      </c>
      <c r="AO36" s="154">
        <f>SUMIFS('Controle de NFs Tomadas'!$G:$G,'Controle de NFs Tomadas'!$E:$E,$A$1,'Controle de NFs Tomadas'!$F:$F,$A36,'Controle de NFs Tomadas'!$C:$C,AO$2)</f>
        <v>0</v>
      </c>
      <c r="AP36" s="154">
        <f>SUMIFS('Controle de NFs Tomadas'!$G:$G,'Controle de NFs Tomadas'!$E:$E,$A$1,'Controle de NFs Tomadas'!$F:$F,$A36,'Controle de NFs Tomadas'!$C:$C,AP$2)</f>
        <v>0</v>
      </c>
      <c r="AQ36" s="154">
        <f>SUMIFS('Controle de NFs Tomadas'!$G:$G,'Controle de NFs Tomadas'!$E:$E,$A$1,'Controle de NFs Tomadas'!$F:$F,$A36,'Controle de NFs Tomadas'!$C:$C,AQ$2)</f>
        <v>0</v>
      </c>
      <c r="AR36" s="154">
        <f>SUMIFS('Controle de NFs Tomadas'!$G:$G,'Controle de NFs Tomadas'!$E:$E,$A$1,'Controle de NFs Tomadas'!$F:$F,$A36,'Controle de NFs Tomadas'!$C:$C,AR$2)</f>
        <v>0</v>
      </c>
      <c r="AS36" s="154">
        <f>SUMIFS('Controle de NFs Tomadas'!$G:$G,'Controle de NFs Tomadas'!$E:$E,$A$1,'Controle de NFs Tomadas'!$F:$F,$A36,'Controle de NFs Tomadas'!$C:$C,AS$2)</f>
        <v>0</v>
      </c>
      <c r="AT36" s="154">
        <f>SUMIFS('Controle de NFs Tomadas'!$G:$G,'Controle de NFs Tomadas'!$E:$E,$A$1,'Controle de NFs Tomadas'!$F:$F,$A36,'Controle de NFs Tomadas'!$C:$C,AT$2)</f>
        <v>222.8</v>
      </c>
      <c r="AU36" s="154">
        <f>SUMIFS('Controle de NFs Tomadas'!$G:$G,'Controle de NFs Tomadas'!$E:$E,$A$1,'Controle de NFs Tomadas'!$F:$F,$A36,'Controle de NFs Tomadas'!$C:$C,AU$2)</f>
        <v>0</v>
      </c>
      <c r="AV36" s="154">
        <f>SUMIFS('Controle de NFs Tomadas'!$G:$G,'Controle de NFs Tomadas'!$E:$E,$A$1,'Controle de NFs Tomadas'!$F:$F,$A36,'Controle de NFs Tomadas'!$C:$C,AV$2)</f>
        <v>0</v>
      </c>
      <c r="AW36" s="154">
        <f>SUMIFS('Controle de NFs Tomadas'!$G:$G,'Controle de NFs Tomadas'!$E:$E,$A$1,'Controle de NFs Tomadas'!$F:$F,$A36,'Controle de NFs Tomadas'!$C:$C,AW$2)</f>
        <v>0</v>
      </c>
      <c r="AX36" s="154">
        <f>SUMIFS('Controle de NFs Tomadas'!$G:$G,'Controle de NFs Tomadas'!$E:$E,$A$1,'Controle de NFs Tomadas'!$F:$F,$A36,'Controle de NFs Tomadas'!$C:$C,AX$2)</f>
        <v>0</v>
      </c>
      <c r="AY36" s="154">
        <f>SUMIFS('Controle de NFs Tomadas'!$G:$G,'Controle de NFs Tomadas'!$E:$E,$A$1,'Controle de NFs Tomadas'!$F:$F,$A36,'Controle de NFs Tomadas'!$C:$C,AY$2)</f>
        <v>0</v>
      </c>
      <c r="AZ36" s="154">
        <f>SUMIFS('Controle de NFs Tomadas'!$G:$G,'Controle de NFs Tomadas'!$E:$E,$A$1,'Controle de NFs Tomadas'!$F:$F,$A36,'Controle de NFs Tomadas'!$C:$C,AZ$2)</f>
        <v>0</v>
      </c>
      <c r="BA36" s="154">
        <f>SUMIFS('Controle de NFs Tomadas'!$G:$G,'Controle de NFs Tomadas'!$E:$E,$A$1,'Controle de NFs Tomadas'!$F:$F,$A36,'Controle de NFs Tomadas'!$C:$C,BA$2)</f>
        <v>688.48</v>
      </c>
      <c r="BB36" s="154">
        <f>SUMIFS('Controle de NFs Tomadas'!$G:$G,'Controle de NFs Tomadas'!$E:$E,$A$1,'Controle de NFs Tomadas'!$F:$F,$A36,'Controle de NFs Tomadas'!$C:$C,BB$2)</f>
        <v>0</v>
      </c>
      <c r="BC36" s="154">
        <f>SUMIFS('Controle de NFs Tomadas'!$G:$G,'Controle de NFs Tomadas'!$E:$E,$A$1,'Controle de NFs Tomadas'!$F:$F,$A36,'Controle de NFs Tomadas'!$C:$C,BC$2)</f>
        <v>0</v>
      </c>
      <c r="BD36" s="154">
        <f>SUMIFS('Controle de NFs Tomadas'!$G:$G,'Controle de NFs Tomadas'!$E:$E,$A$1,'Controle de NFs Tomadas'!$F:$F,$A36,'Controle de NFs Tomadas'!$C:$C,BD$2)</f>
        <v>0</v>
      </c>
      <c r="BE36" s="154">
        <f>SUMIFS('Controle de NFs Tomadas'!$G:$G,'Controle de NFs Tomadas'!$E:$E,$A$1,'Controle de NFs Tomadas'!$F:$F,$A36,'Controle de NFs Tomadas'!$C:$C,BE$2)</f>
        <v>0</v>
      </c>
      <c r="BF36" s="154">
        <f>SUMIFS('Controle de NFs Tomadas'!$G:$G,'Controle de NFs Tomadas'!$E:$E,$A$1,'Controle de NFs Tomadas'!$F:$F,$A36,'Controle de NFs Tomadas'!$C:$C,BF$2)</f>
        <v>0</v>
      </c>
      <c r="BG36" s="154">
        <f>SUMIFS('Controle de NFs Tomadas'!$G:$G,'Controle de NFs Tomadas'!$E:$E,$A$1,'Controle de NFs Tomadas'!$F:$F,$A36,'Controle de NFs Tomadas'!$C:$C,BG$2)</f>
        <v>0</v>
      </c>
      <c r="BH36" s="154">
        <f>SUMIFS('Controle de NFs Tomadas'!$G:$G,'Controle de NFs Tomadas'!$E:$E,$A$1,'Controle de NFs Tomadas'!$F:$F,$A36,'Controle de NFs Tomadas'!$C:$C,BH$2)</f>
        <v>1123.9000000000001</v>
      </c>
      <c r="BI36" s="154">
        <f>SUMIFS('Controle de NFs Tomadas'!$G:$G,'Controle de NFs Tomadas'!$E:$E,$A$1,'Controle de NFs Tomadas'!$F:$F,$A36,'Controle de NFs Tomadas'!$C:$C,BI$2)</f>
        <v>0</v>
      </c>
      <c r="BJ36" s="154">
        <f>SUMIFS('Controle de NFs Tomadas'!$G:$G,'Controle de NFs Tomadas'!$E:$E,$A$1,'Controle de NFs Tomadas'!$F:$F,$A36,'Controle de NFs Tomadas'!$C:$C,BJ$2)</f>
        <v>0</v>
      </c>
      <c r="BK36" s="154">
        <f>SUMIFS('Controle de NFs Tomadas'!$G:$G,'Controle de NFs Tomadas'!$E:$E,$A$1,'Controle de NFs Tomadas'!$F:$F,$A36,'Controle de NFs Tomadas'!$C:$C,BK$2)</f>
        <v>0</v>
      </c>
      <c r="BL36" s="154">
        <f>SUMIFS('Controle de NFs Tomadas'!$G:$G,'Controle de NFs Tomadas'!$E:$E,$A$1,'Controle de NFs Tomadas'!$F:$F,$A36,'Controle de NFs Tomadas'!$C:$C,BL$2)</f>
        <v>0</v>
      </c>
      <c r="BM36" s="154">
        <f>SUMIFS('Controle de NFs Tomadas'!$G:$G,'Controle de NFs Tomadas'!$E:$E,$A$1,'Controle de NFs Tomadas'!$F:$F,$A36,'Controle de NFs Tomadas'!$C:$C,BM$2)</f>
        <v>0</v>
      </c>
      <c r="BN36" s="154">
        <f>SUMIFS('Controle de NFs Tomadas'!$G:$G,'Controle de NFs Tomadas'!$E:$E,$A$1,'Controle de NFs Tomadas'!$F:$F,$A36,'Controle de NFs Tomadas'!$C:$C,BN$2)</f>
        <v>0</v>
      </c>
      <c r="BO36" s="154">
        <f>SUMIFS('Controle de NFs Tomadas'!$G:$G,'Controle de NFs Tomadas'!$E:$E,$A$1,'Controle de NFs Tomadas'!$F:$F,$A36,'Controle de NFs Tomadas'!$C:$C,BO$2)</f>
        <v>791.75</v>
      </c>
      <c r="BP36" s="154">
        <f>SUMIFS('Controle de NFs Tomadas'!$G:$G,'Controle de NFs Tomadas'!$E:$E,$A$1,'Controle de NFs Tomadas'!$F:$F,$A36,'Controle de NFs Tomadas'!$C:$C,BP$2)</f>
        <v>0</v>
      </c>
      <c r="BQ36" s="154">
        <f>SUMIFS('Controle de NFs Tomadas'!$G:$G,'Controle de NFs Tomadas'!$E:$E,$A$1,'Controle de NFs Tomadas'!$F:$F,$A36,'Controle de NFs Tomadas'!$C:$C,BQ$2)</f>
        <v>0</v>
      </c>
      <c r="BR36" s="154">
        <f>SUMIFS('Controle de NFs Tomadas'!$G:$G,'Controle de NFs Tomadas'!$E:$E,$A$1,'Controle de NFs Tomadas'!$F:$F,$A36,'Controle de NFs Tomadas'!$C:$C,BR$2)</f>
        <v>0</v>
      </c>
      <c r="BS36" s="154">
        <f>SUMIFS('Controle de NFs Tomadas'!$G:$G,'Controle de NFs Tomadas'!$E:$E,$A$1,'Controle de NFs Tomadas'!$F:$F,$A36,'Controle de NFs Tomadas'!$C:$C,BS$2)</f>
        <v>0</v>
      </c>
      <c r="BT36" s="154">
        <f>SUMIFS('Controle de NFs Tomadas'!$G:$G,'Controle de NFs Tomadas'!$E:$E,$A$1,'Controle de NFs Tomadas'!$F:$F,$A36,'Controle de NFs Tomadas'!$C:$C,BT$2)</f>
        <v>0</v>
      </c>
      <c r="BU36" s="154">
        <f>SUMIFS('Controle de NFs Tomadas'!$G:$G,'Controle de NFs Tomadas'!$E:$E,$A$1,'Controle de NFs Tomadas'!$F:$F,$A36,'Controle de NFs Tomadas'!$C:$C,BU$2)</f>
        <v>0</v>
      </c>
      <c r="BV36" s="154">
        <f>SUMIFS('Controle de NFs Tomadas'!$G:$G,'Controle de NFs Tomadas'!$E:$E,$A$1,'Controle de NFs Tomadas'!$F:$F,$A36,'Controle de NFs Tomadas'!$C:$C,BV$2)</f>
        <v>919.5</v>
      </c>
      <c r="BW36" s="154">
        <f>SUMIFS('Controle de NFs Tomadas'!$G:$G,'Controle de NFs Tomadas'!$E:$E,$A$1,'Controle de NFs Tomadas'!$F:$F,$A36,'Controle de NFs Tomadas'!$C:$C,BW$2)</f>
        <v>0</v>
      </c>
      <c r="BX36" s="154">
        <f>SUMIFS('Controle de NFs Tomadas'!$G:$G,'Controle de NFs Tomadas'!$E:$E,$A$1,'Controle de NFs Tomadas'!$F:$F,$A36,'Controle de NFs Tomadas'!$C:$C,BX$2)</f>
        <v>0</v>
      </c>
      <c r="BY36" s="154">
        <f>SUMIFS('Controle de NFs Tomadas'!$G:$G,'Controle de NFs Tomadas'!$E:$E,$A$1,'Controle de NFs Tomadas'!$F:$F,$A36,'Controle de NFs Tomadas'!$C:$C,BY$2)</f>
        <v>0</v>
      </c>
      <c r="BZ36" s="154">
        <f>SUMIFS('Controle de NFs Tomadas'!$G:$G,'Controle de NFs Tomadas'!$E:$E,$A$1,'Controle de NFs Tomadas'!$F:$F,$A36,'Controle de NFs Tomadas'!$C:$C,BZ$2)</f>
        <v>0</v>
      </c>
      <c r="CA36" s="154">
        <f>SUMIFS('Controle de NFs Tomadas'!$G:$G,'Controle de NFs Tomadas'!$E:$E,$A$1,'Controle de NFs Tomadas'!$F:$F,$A36,'Controle de NFs Tomadas'!$C:$C,CA$2)</f>
        <v>0</v>
      </c>
      <c r="CB36" s="154">
        <f>SUMIFS('Controle de NFs Tomadas'!$G:$G,'Controle de NFs Tomadas'!$E:$E,$A$1,'Controle de NFs Tomadas'!$F:$F,$A36,'Controle de NFs Tomadas'!$C:$C,CB$2)</f>
        <v>0</v>
      </c>
      <c r="CC36" s="154">
        <f>SUMIFS('Controle de NFs Tomadas'!$G:$G,'Controle de NFs Tomadas'!$E:$E,$A$1,'Controle de NFs Tomadas'!$F:$F,$A36,'Controle de NFs Tomadas'!$C:$C,CC$2)</f>
        <v>791.92</v>
      </c>
      <c r="CD36" s="154">
        <f>SUMIFS('Controle de NFs Tomadas'!$G:$G,'Controle de NFs Tomadas'!$E:$E,$A$1,'Controle de NFs Tomadas'!$F:$F,$A36,'Controle de NFs Tomadas'!$C:$C,CD$2)</f>
        <v>0</v>
      </c>
      <c r="CE36" s="154">
        <f>SUMIFS('Controle de NFs Tomadas'!$G:$G,'Controle de NFs Tomadas'!$E:$E,$A$1,'Controle de NFs Tomadas'!$F:$F,$A36,'Controle de NFs Tomadas'!$C:$C,CE$2)</f>
        <v>0</v>
      </c>
      <c r="CF36" s="154">
        <f>SUMIFS('Controle de NFs Tomadas'!$G:$G,'Controle de NFs Tomadas'!$E:$E,$A$1,'Controle de NFs Tomadas'!$F:$F,$A36,'Controle de NFs Tomadas'!$C:$C,CF$2)</f>
        <v>0</v>
      </c>
      <c r="CG36" s="154">
        <f>SUMIFS('Controle de NFs Tomadas'!$G:$G,'Controle de NFs Tomadas'!$E:$E,$A$1,'Controle de NFs Tomadas'!$F:$F,$A36,'Controle de NFs Tomadas'!$C:$C,CG$2)</f>
        <v>0</v>
      </c>
      <c r="CH36" s="154">
        <f>SUMIFS('Controle de NFs Tomadas'!$G:$G,'Controle de NFs Tomadas'!$E:$E,$A$1,'Controle de NFs Tomadas'!$F:$F,$A36,'Controle de NFs Tomadas'!$C:$C,CH$2)</f>
        <v>0</v>
      </c>
      <c r="CI36" s="154">
        <f>SUMIFS('Controle de NFs Tomadas'!$G:$G,'Controle de NFs Tomadas'!$E:$E,$A$1,'Controle de NFs Tomadas'!$F:$F,$A36,'Controle de NFs Tomadas'!$C:$C,CI$2)</f>
        <v>0</v>
      </c>
      <c r="CJ36" s="154">
        <f>SUMIFS('Controle de NFs Tomadas'!$G:$G,'Controle de NFs Tomadas'!$E:$E,$A$1,'Controle de NFs Tomadas'!$F:$F,$A36,'Controle de NFs Tomadas'!$C:$C,CJ$2)</f>
        <v>245.86</v>
      </c>
      <c r="CK36" s="154">
        <f>SUMIFS('Controle de NFs Tomadas'!$G:$G,'Controle de NFs Tomadas'!$E:$E,$A$1,'Controle de NFs Tomadas'!$F:$F,$A36,'Controle de NFs Tomadas'!$C:$C,CK$2)</f>
        <v>0</v>
      </c>
      <c r="CL36" s="154">
        <f>SUMIFS('Controle de NFs Tomadas'!$G:$G,'Controle de NFs Tomadas'!$E:$E,$A$1,'Controle de NFs Tomadas'!$F:$F,$A36,'Controle de NFs Tomadas'!$C:$C,CL$2)</f>
        <v>0</v>
      </c>
      <c r="CM36" s="154">
        <f>SUMIFS('Controle de NFs Tomadas'!$G:$G,'Controle de NFs Tomadas'!$E:$E,$A$1,'Controle de NFs Tomadas'!$F:$F,$A36,'Controle de NFs Tomadas'!$C:$C,CM$2)</f>
        <v>0</v>
      </c>
      <c r="CN36" s="154">
        <f>SUMIFS('Controle de NFs Tomadas'!$G:$G,'Controle de NFs Tomadas'!$E:$E,$A$1,'Controle de NFs Tomadas'!$F:$F,$A36,'Controle de NFs Tomadas'!$C:$C,CN$2)</f>
        <v>0</v>
      </c>
      <c r="CO36" s="154">
        <f>SUMIFS('Controle de NFs Tomadas'!$G:$G,'Controle de NFs Tomadas'!$E:$E,$A$1,'Controle de NFs Tomadas'!$F:$F,$A36,'Controle de NFs Tomadas'!$C:$C,CO$2)</f>
        <v>0</v>
      </c>
      <c r="CP36" s="154">
        <f>SUMIFS('Controle de NFs Tomadas'!$G:$G,'Controle de NFs Tomadas'!$E:$E,$A$1,'Controle de NFs Tomadas'!$F:$F,$A36,'Controle de NFs Tomadas'!$C:$C,CP$2)</f>
        <v>0</v>
      </c>
      <c r="CQ36" s="154">
        <f>SUMIFS('Controle de NFs Tomadas'!$G:$G,'Controle de NFs Tomadas'!$E:$E,$A$1,'Controle de NFs Tomadas'!$F:$F,$A36,'Controle de NFs Tomadas'!$C:$C,CQ$2)</f>
        <v>864.32</v>
      </c>
      <c r="CR36" s="154">
        <f>SUMIFS('Controle de NFs Tomadas'!$G:$G,'Controle de NFs Tomadas'!$E:$E,$A$1,'Controle de NFs Tomadas'!$F:$F,$A36,'Controle de NFs Tomadas'!$C:$C,CR$2)</f>
        <v>0</v>
      </c>
      <c r="CS36" s="154">
        <f>SUMIFS('Controle de NFs Tomadas'!$G:$G,'Controle de NFs Tomadas'!$E:$E,$A$1,'Controle de NFs Tomadas'!$F:$F,$A36,'Controle de NFs Tomadas'!$C:$C,CS$2)</f>
        <v>0</v>
      </c>
      <c r="CT36" s="154">
        <f>SUMIFS('Controle de NFs Tomadas'!$G:$G,'Controle de NFs Tomadas'!$E:$E,$A$1,'Controle de NFs Tomadas'!$F:$F,$A36,'Controle de NFs Tomadas'!$C:$C,CT$2)</f>
        <v>0</v>
      </c>
      <c r="CU36" s="154">
        <f>SUMIFS('Controle de NFs Tomadas'!$G:$G,'Controle de NFs Tomadas'!$E:$E,$A$1,'Controle de NFs Tomadas'!$F:$F,$A36,'Controle de NFs Tomadas'!$C:$C,CU$2)</f>
        <v>0</v>
      </c>
      <c r="CV36" s="154">
        <f>SUMIFS('Controle de NFs Tomadas'!$G:$G,'Controle de NFs Tomadas'!$E:$E,$A$1,'Controle de NFs Tomadas'!$F:$F,$A36,'Controle de NFs Tomadas'!$C:$C,CV$2)</f>
        <v>0</v>
      </c>
      <c r="CW36" s="154">
        <f>SUMIFS('Controle de NFs Tomadas'!$G:$G,'Controle de NFs Tomadas'!$E:$E,$A$1,'Controle de NFs Tomadas'!$F:$F,$A36,'Controle de NFs Tomadas'!$C:$C,CW$2)</f>
        <v>0</v>
      </c>
      <c r="CX36" s="154">
        <f>SUMIFS('Controle de NFs Tomadas'!$G:$G,'Controle de NFs Tomadas'!$E:$E,$A$1,'Controle de NFs Tomadas'!$F:$F,$A36,'Controle de NFs Tomadas'!$C:$C,CX$2)</f>
        <v>454.72</v>
      </c>
      <c r="CY36" s="154">
        <f>SUMIFS('Controle de NFs Tomadas'!$G:$G,'Controle de NFs Tomadas'!$E:$E,$A$1,'Controle de NFs Tomadas'!$F:$F,$A36,'Controle de NFs Tomadas'!$C:$C,CY$2)</f>
        <v>0</v>
      </c>
      <c r="CZ36" s="154">
        <f>SUMIFS('Controle de NFs Tomadas'!$G:$G,'Controle de NFs Tomadas'!$E:$E,$A$1,'Controle de NFs Tomadas'!$F:$F,$A36,'Controle de NFs Tomadas'!$C:$C,CZ$2)</f>
        <v>0</v>
      </c>
      <c r="DA36" s="154">
        <f>SUMIFS('Controle de NFs Tomadas'!$G:$G,'Controle de NFs Tomadas'!$E:$E,$A$1,'Controle de NFs Tomadas'!$F:$F,$A36,'Controle de NFs Tomadas'!$C:$C,DA$2)</f>
        <v>0</v>
      </c>
      <c r="DB36" s="154">
        <f>SUMIFS('Controle de NFs Tomadas'!$G:$G,'Controle de NFs Tomadas'!$E:$E,$A$1,'Controle de NFs Tomadas'!$F:$F,$A36,'Controle de NFs Tomadas'!$C:$C,DB$2)</f>
        <v>0</v>
      </c>
      <c r="DC36" s="154">
        <f>SUMIFS('Controle de NFs Tomadas'!$G:$G,'Controle de NFs Tomadas'!$E:$E,$A$1,'Controle de NFs Tomadas'!$F:$F,$A36,'Controle de NFs Tomadas'!$C:$C,DC$2)</f>
        <v>0</v>
      </c>
      <c r="DD36" s="154">
        <f>SUMIFS('Controle de NFs Tomadas'!$G:$G,'Controle de NFs Tomadas'!$E:$E,$A$1,'Controle de NFs Tomadas'!$F:$F,$A36,'Controle de NFs Tomadas'!$C:$C,DD$2)</f>
        <v>0</v>
      </c>
      <c r="DE36" s="154">
        <f>SUMIFS('Controle de NFs Tomadas'!$G:$G,'Controle de NFs Tomadas'!$E:$E,$A$1,'Controle de NFs Tomadas'!$F:$F,$A36,'Controle de NFs Tomadas'!$C:$C,DE$2)</f>
        <v>863.94</v>
      </c>
      <c r="DF36" s="154">
        <f>SUMIFS('Controle de NFs Tomadas'!$G:$G,'Controle de NFs Tomadas'!$E:$E,$A$1,'Controle de NFs Tomadas'!$F:$F,$A36,'Controle de NFs Tomadas'!$C:$C,DF$2)</f>
        <v>0</v>
      </c>
      <c r="DG36" s="154">
        <f>SUMIFS('Controle de NFs Tomadas'!$G:$G,'Controle de NFs Tomadas'!$E:$E,$A$1,'Controle de NFs Tomadas'!$F:$F,$A36,'Controle de NFs Tomadas'!$C:$C,DG$2)</f>
        <v>0</v>
      </c>
      <c r="DH36" s="154">
        <f>SUMIFS('Controle de NFs Tomadas'!$G:$G,'Controle de NFs Tomadas'!$E:$E,$A$1,'Controle de NFs Tomadas'!$F:$F,$A36,'Controle de NFs Tomadas'!$C:$C,DH$2)</f>
        <v>0</v>
      </c>
      <c r="DI36" s="154">
        <f>SUMIFS('Controle de NFs Tomadas'!$G:$G,'Controle de NFs Tomadas'!$E:$E,$A$1,'Controle de NFs Tomadas'!$F:$F,$A36,'Controle de NFs Tomadas'!$C:$C,DI$2)</f>
        <v>0</v>
      </c>
      <c r="DJ36" s="154">
        <f>SUMIFS('Controle de NFs Tomadas'!$G:$G,'Controle de NFs Tomadas'!$E:$E,$A$1,'Controle de NFs Tomadas'!$F:$F,$A36,'Controle de NFs Tomadas'!$C:$C,DJ$2)</f>
        <v>0</v>
      </c>
      <c r="DK36" s="154">
        <f>SUMIFS('Controle de NFs Tomadas'!$G:$G,'Controle de NFs Tomadas'!$E:$E,$A$1,'Controle de NFs Tomadas'!$F:$F,$A36,'Controle de NFs Tomadas'!$C:$C,DK$2)</f>
        <v>474.48</v>
      </c>
      <c r="DL36" s="154">
        <f>SUMIFS('Controle de NFs Tomadas'!$G:$G,'Controle de NFs Tomadas'!$E:$E,$A$1,'Controle de NFs Tomadas'!$F:$F,$A36,'Controle de NFs Tomadas'!$C:$C,DL$2)</f>
        <v>0</v>
      </c>
      <c r="DM36" s="154">
        <f>SUMIFS('Controle de NFs Tomadas'!$G:$G,'Controle de NFs Tomadas'!$E:$E,$A$1,'Controle de NFs Tomadas'!$F:$F,$A36,'Controle de NFs Tomadas'!$C:$C,DM$2)</f>
        <v>0</v>
      </c>
      <c r="DN36" s="154">
        <f>SUMIFS('Controle de NFs Tomadas'!$G:$G,'Controle de NFs Tomadas'!$E:$E,$A$1,'Controle de NFs Tomadas'!$F:$F,$A36,'Controle de NFs Tomadas'!$C:$C,DN$2)</f>
        <v>0</v>
      </c>
      <c r="DO36" s="154">
        <f>SUMIFS('Controle de NFs Tomadas'!$G:$G,'Controle de NFs Tomadas'!$E:$E,$A$1,'Controle de NFs Tomadas'!$F:$F,$A36,'Controle de NFs Tomadas'!$C:$C,DO$2)</f>
        <v>0</v>
      </c>
      <c r="DP36" s="154">
        <f>SUMIFS('Controle de NFs Tomadas'!$G:$G,'Controle de NFs Tomadas'!$E:$E,$A$1,'Controle de NFs Tomadas'!$F:$F,$A36,'Controle de NFs Tomadas'!$C:$C,DP$2)</f>
        <v>0</v>
      </c>
      <c r="DQ36" s="154">
        <f>SUMIFS('Controle de NFs Tomadas'!$G:$G,'Controle de NFs Tomadas'!$E:$E,$A$1,'Controle de NFs Tomadas'!$F:$F,$A36,'Controle de NFs Tomadas'!$C:$C,DQ$2)</f>
        <v>0</v>
      </c>
      <c r="DR36" s="154">
        <f>SUMIFS('Controle de NFs Tomadas'!$G:$G,'Controle de NFs Tomadas'!$E:$E,$A$1,'Controle de NFs Tomadas'!$F:$F,$A36,'Controle de NFs Tomadas'!$C:$C,DR$2)</f>
        <v>0</v>
      </c>
      <c r="DS36" s="154">
        <f>SUMIFS('Controle de NFs Tomadas'!$G:$G,'Controle de NFs Tomadas'!$E:$E,$A$1,'Controle de NFs Tomadas'!$F:$F,$A36,'Controle de NFs Tomadas'!$C:$C,DS$2)</f>
        <v>0</v>
      </c>
      <c r="DT36" s="154">
        <f>SUMIFS('Controle de NFs Tomadas'!$G:$G,'Controle de NFs Tomadas'!$E:$E,$A$1,'Controle de NFs Tomadas'!$F:$F,$A36,'Controle de NFs Tomadas'!$C:$C,DT$2)</f>
        <v>161.52000000000001</v>
      </c>
      <c r="DU36" s="154">
        <f>SUMIFS('Controle de NFs Tomadas'!$G:$G,'Controle de NFs Tomadas'!$E:$E,$A$1,'Controle de NFs Tomadas'!$F:$F,$A36,'Controle de NFs Tomadas'!$C:$C,DU$2)</f>
        <v>0</v>
      </c>
      <c r="DV36" s="154">
        <f>SUMIFS('Controle de NFs Tomadas'!$G:$G,'Controle de NFs Tomadas'!$E:$E,$A$1,'Controle de NFs Tomadas'!$F:$F,$A36,'Controle de NFs Tomadas'!$C:$C,DV$2)</f>
        <v>0</v>
      </c>
      <c r="DW36" s="154">
        <f>SUMIFS('Controle de NFs Tomadas'!$G:$G,'Controle de NFs Tomadas'!$E:$E,$A$1,'Controle de NFs Tomadas'!$F:$F,$A36,'Controle de NFs Tomadas'!$C:$C,DW$2)</f>
        <v>0</v>
      </c>
      <c r="DX36" s="154">
        <f>SUMIFS('Controle de NFs Tomadas'!$G:$G,'Controle de NFs Tomadas'!$E:$E,$A$1,'Controle de NFs Tomadas'!$F:$F,$A36,'Controle de NFs Tomadas'!$C:$C,DX$2)</f>
        <v>0</v>
      </c>
      <c r="DY36" s="154">
        <f>SUMIFS('Controle de NFs Tomadas'!$G:$G,'Controle de NFs Tomadas'!$E:$E,$A$1,'Controle de NFs Tomadas'!$F:$F,$A36,'Controle de NFs Tomadas'!$C:$C,DY$2)</f>
        <v>0</v>
      </c>
      <c r="DZ36" s="154">
        <f>SUMIFS('Controle de NFs Tomadas'!$G:$G,'Controle de NFs Tomadas'!$E:$E,$A$1,'Controle de NFs Tomadas'!$F:$F,$A36,'Controle de NFs Tomadas'!$C:$C,DZ$2)</f>
        <v>1331.55</v>
      </c>
      <c r="EA36" s="154">
        <f>SUMIFS('Controle de NFs Tomadas'!$G:$G,'Controle de NFs Tomadas'!$E:$E,$A$1,'Controle de NFs Tomadas'!$F:$F,$A36,'Controle de NFs Tomadas'!$C:$C,EA$2)</f>
        <v>0</v>
      </c>
      <c r="EB36" s="154">
        <f>SUMIFS('Controle de NFs Tomadas'!$G:$G,'Controle de NFs Tomadas'!$E:$E,$A$1,'Controle de NFs Tomadas'!$F:$F,$A36,'Controle de NFs Tomadas'!$C:$C,EB$2)</f>
        <v>0</v>
      </c>
      <c r="EC36" s="154">
        <f>SUMIFS('Controle de NFs Tomadas'!$G:$G,'Controle de NFs Tomadas'!$E:$E,$A$1,'Controle de NFs Tomadas'!$F:$F,$A36,'Controle de NFs Tomadas'!$C:$C,EC$2)</f>
        <v>0</v>
      </c>
      <c r="ED36" s="154">
        <f>SUMIFS('Controle de NFs Tomadas'!$G:$G,'Controle de NFs Tomadas'!$E:$E,$A$1,'Controle de NFs Tomadas'!$F:$F,$A36,'Controle de NFs Tomadas'!$C:$C,ED$2)</f>
        <v>0</v>
      </c>
      <c r="EE36" s="154">
        <f>SUMIFS('Controle de NFs Tomadas'!$G:$G,'Controle de NFs Tomadas'!$E:$E,$A$1,'Controle de NFs Tomadas'!$F:$F,$A36,'Controle de NFs Tomadas'!$C:$C,EE$2)</f>
        <v>0</v>
      </c>
      <c r="EF36" s="154">
        <f>SUMIFS('Controle de NFs Tomadas'!$G:$G,'Controle de NFs Tomadas'!$E:$E,$A$1,'Controle de NFs Tomadas'!$F:$F,$A36,'Controle de NFs Tomadas'!$C:$C,EF$2)</f>
        <v>0</v>
      </c>
      <c r="EG36" s="154">
        <f>SUMIFS('Controle de NFs Tomadas'!$G:$G,'Controle de NFs Tomadas'!$E:$E,$A$1,'Controle de NFs Tomadas'!$F:$F,$A36,'Controle de NFs Tomadas'!$C:$C,EG$2)</f>
        <v>284.86</v>
      </c>
      <c r="EH36" s="154">
        <f>SUMIFS('Controle de NFs Tomadas'!$G:$G,'Controle de NFs Tomadas'!$E:$E,$A$1,'Controle de NFs Tomadas'!$F:$F,$A36,'Controle de NFs Tomadas'!$C:$C,EH$2)</f>
        <v>0</v>
      </c>
      <c r="EI36" s="154">
        <f>SUMIFS('Controle de NFs Tomadas'!$G:$G,'Controle de NFs Tomadas'!$E:$E,$A$1,'Controle de NFs Tomadas'!$F:$F,$A36,'Controle de NFs Tomadas'!$C:$C,EI$2)</f>
        <v>0</v>
      </c>
      <c r="EJ36" s="154">
        <f>SUMIFS('Controle de NFs Tomadas'!$G:$G,'Controle de NFs Tomadas'!$E:$E,$A$1,'Controle de NFs Tomadas'!$F:$F,$A36,'Controle de NFs Tomadas'!$C:$C,EJ$2)</f>
        <v>0</v>
      </c>
      <c r="EK36" s="154">
        <f>SUMIFS('Controle de NFs Tomadas'!$G:$G,'Controle de NFs Tomadas'!$E:$E,$A$1,'Controle de NFs Tomadas'!$F:$F,$A36,'Controle de NFs Tomadas'!$C:$C,EK$2)</f>
        <v>0</v>
      </c>
      <c r="EL36" s="154">
        <f>SUMIFS('Controle de NFs Tomadas'!$G:$G,'Controle de NFs Tomadas'!$E:$E,$A$1,'Controle de NFs Tomadas'!$F:$F,$A36,'Controle de NFs Tomadas'!$C:$C,EL$2)</f>
        <v>0</v>
      </c>
      <c r="EM36" s="154">
        <f>SUMIFS('Controle de NFs Tomadas'!$G:$G,'Controle de NFs Tomadas'!$E:$E,$A$1,'Controle de NFs Tomadas'!$F:$F,$A36,'Controle de NFs Tomadas'!$C:$C,EM$2)</f>
        <v>0</v>
      </c>
      <c r="EN36" s="154">
        <f>SUMIFS('Controle de NFs Tomadas'!$G:$G,'Controle de NFs Tomadas'!$E:$E,$A$1,'Controle de NFs Tomadas'!$F:$F,$A36,'Controle de NFs Tomadas'!$C:$C,EN$2)</f>
        <v>735.02</v>
      </c>
      <c r="EO36" s="154">
        <f>SUMIFS('Controle de NFs Tomadas'!$G:$G,'Controle de NFs Tomadas'!$E:$E,$A$1,'Controle de NFs Tomadas'!$F:$F,$A36,'Controle de NFs Tomadas'!$C:$C,EO$2)</f>
        <v>0</v>
      </c>
      <c r="EP36" s="154">
        <f>SUMIFS('Controle de NFs Tomadas'!$G:$G,'Controle de NFs Tomadas'!$E:$E,$A$1,'Controle de NFs Tomadas'!$F:$F,$A36,'Controle de NFs Tomadas'!$C:$C,EP$2)</f>
        <v>0</v>
      </c>
      <c r="EQ36" s="154">
        <f>SUMIFS('Controle de NFs Tomadas'!$G:$G,'Controle de NFs Tomadas'!$E:$E,$A$1,'Controle de NFs Tomadas'!$F:$F,$A36,'Controle de NFs Tomadas'!$C:$C,EQ$2)</f>
        <v>0</v>
      </c>
      <c r="ER36" s="154">
        <f>SUMIFS('Controle de NFs Tomadas'!$G:$G,'Controle de NFs Tomadas'!$E:$E,$A$1,'Controle de NFs Tomadas'!$F:$F,$A36,'Controle de NFs Tomadas'!$C:$C,ER$2)</f>
        <v>0</v>
      </c>
      <c r="ES36" s="154">
        <f>SUMIFS('Controle de NFs Tomadas'!$G:$G,'Controle de NFs Tomadas'!$E:$E,$A$1,'Controle de NFs Tomadas'!$F:$F,$A36,'Controle de NFs Tomadas'!$C:$C,ES$2)</f>
        <v>0</v>
      </c>
      <c r="ET36" s="154">
        <f>SUMIFS('Controle de NFs Tomadas'!$G:$G,'Controle de NFs Tomadas'!$E:$E,$A$1,'Controle de NFs Tomadas'!$F:$F,$A36,'Controle de NFs Tomadas'!$C:$C,ET$2)</f>
        <v>0</v>
      </c>
      <c r="EU36" s="154">
        <f>SUMIFS('Controle de NFs Tomadas'!$G:$G,'Controle de NFs Tomadas'!$E:$E,$A$1,'Controle de NFs Tomadas'!$F:$F,$A36,'Controle de NFs Tomadas'!$C:$C,EU$2)</f>
        <v>485.84</v>
      </c>
      <c r="EV36" s="154">
        <f>SUMIFS('Controle de NFs Tomadas'!$G:$G,'Controle de NFs Tomadas'!$E:$E,$A$1,'Controle de NFs Tomadas'!$F:$F,$A36,'Controle de NFs Tomadas'!$C:$C,EV$2)</f>
        <v>0</v>
      </c>
      <c r="EW36" s="154">
        <f>SUMIFS('Controle de NFs Tomadas'!$G:$G,'Controle de NFs Tomadas'!$E:$E,$A$1,'Controle de NFs Tomadas'!$F:$F,$A36,'Controle de NFs Tomadas'!$C:$C,EW$2)</f>
        <v>0</v>
      </c>
      <c r="EX36" s="154">
        <f>SUMIFS('Controle de NFs Tomadas'!$G:$G,'Controle de NFs Tomadas'!$E:$E,$A$1,'Controle de NFs Tomadas'!$F:$F,$A36,'Controle de NFs Tomadas'!$C:$C,EX$2)</f>
        <v>0</v>
      </c>
      <c r="EY36" s="154">
        <f>SUMIFS('Controle de NFs Tomadas'!$G:$G,'Controle de NFs Tomadas'!$E:$E,$A$1,'Controle de NFs Tomadas'!$F:$F,$A36,'Controle de NFs Tomadas'!$C:$C,EY$2)</f>
        <v>0</v>
      </c>
      <c r="EZ36" s="154">
        <f>SUMIFS('Controle de NFs Tomadas'!$G:$G,'Controle de NFs Tomadas'!$E:$E,$A$1,'Controle de NFs Tomadas'!$F:$F,$A36,'Controle de NFs Tomadas'!$C:$C,EZ$2)</f>
        <v>0</v>
      </c>
      <c r="FA36" s="154">
        <f>SUMIFS('Controle de NFs Tomadas'!$G:$G,'Controle de NFs Tomadas'!$E:$E,$A$1,'Controle de NFs Tomadas'!$F:$F,$A36,'Controle de NFs Tomadas'!$C:$C,FA$2)</f>
        <v>0</v>
      </c>
      <c r="FB36" s="154">
        <v>347.94</v>
      </c>
      <c r="FC36" s="154">
        <f>SUMIFS('Controle de NFs Tomadas'!$G:$G,'Controle de NFs Tomadas'!$E:$E,$A$1,'Controle de NFs Tomadas'!$F:$F,$A36,'Controle de NFs Tomadas'!$C:$C,FC$2)</f>
        <v>0</v>
      </c>
      <c r="FD36" s="154">
        <f>SUMIFS('Controle de NFs Tomadas'!$G:$G,'Controle de NFs Tomadas'!$E:$E,$A$1,'Controle de NFs Tomadas'!$F:$F,$A36,'Controle de NFs Tomadas'!$C:$C,FD$2)</f>
        <v>0</v>
      </c>
      <c r="FE36" s="154">
        <f>SUMIFS('Controle de NFs Tomadas'!$G:$G,'Controle de NFs Tomadas'!$E:$E,$A$1,'Controle de NFs Tomadas'!$F:$F,$A36,'Controle de NFs Tomadas'!$C:$C,FE$2)</f>
        <v>0</v>
      </c>
      <c r="FF36" s="154">
        <f>SUMIFS('Controle de NFs Tomadas'!$G:$G,'Controle de NFs Tomadas'!$E:$E,$A$1,'Controle de NFs Tomadas'!$F:$F,$A36,'Controle de NFs Tomadas'!$C:$C,FF$2)</f>
        <v>0</v>
      </c>
      <c r="FG36" s="154">
        <f>SUMIFS('Controle de NFs Tomadas'!$G:$G,'Controle de NFs Tomadas'!$E:$E,$A$1,'Controle de NFs Tomadas'!$F:$F,$A36,'Controle de NFs Tomadas'!$C:$C,FG$2)</f>
        <v>0</v>
      </c>
      <c r="FH36" s="154">
        <f>SUMIFS('Controle de NFs Tomadas'!$G:$G,'Controle de NFs Tomadas'!$E:$E,$A$1,'Controle de NFs Tomadas'!$F:$F,$A36,'Controle de NFs Tomadas'!$C:$C,FH$2)</f>
        <v>0</v>
      </c>
      <c r="FI36" s="154">
        <v>691.73</v>
      </c>
      <c r="FJ36" s="154">
        <f>SUMIFS('Controle de NFs Tomadas'!$G:$G,'Controle de NFs Tomadas'!$E:$E,$A$1,'Controle de NFs Tomadas'!$F:$F,$A36,'Controle de NFs Tomadas'!$C:$C,FJ$2)</f>
        <v>0</v>
      </c>
      <c r="FK36" s="154">
        <f>SUMIFS('Controle de NFs Tomadas'!$G:$G,'Controle de NFs Tomadas'!$E:$E,$A$1,'Controle de NFs Tomadas'!$F:$F,$A36,'Controle de NFs Tomadas'!$C:$C,FK$2)</f>
        <v>0</v>
      </c>
      <c r="FL36" s="154">
        <f>SUMIFS('Controle de NFs Tomadas'!$G:$G,'Controle de NFs Tomadas'!$E:$E,$A$1,'Controle de NFs Tomadas'!$F:$F,$A36,'Controle de NFs Tomadas'!$C:$C,FL$2)</f>
        <v>0</v>
      </c>
      <c r="FM36" s="154">
        <f>SUMIFS('Controle de NFs Tomadas'!$G:$G,'Controle de NFs Tomadas'!$E:$E,$A$1,'Controle de NFs Tomadas'!$F:$F,$A36,'Controle de NFs Tomadas'!$C:$C,FM$2)</f>
        <v>0</v>
      </c>
      <c r="FN36" s="154">
        <f>SUMIFS('Controle de NFs Tomadas'!$G:$G,'Controle de NFs Tomadas'!$E:$E,$A$1,'Controle de NFs Tomadas'!$F:$F,$A36,'Controle de NFs Tomadas'!$C:$C,FN$2)</f>
        <v>0</v>
      </c>
      <c r="FO36" s="154">
        <f>SUMIFS('Controle de NFs Tomadas'!$G:$G,'Controle de NFs Tomadas'!$E:$E,$A$1,'Controle de NFs Tomadas'!$F:$F,$A36,'Controle de NFs Tomadas'!$C:$C,FO$2)</f>
        <v>0</v>
      </c>
      <c r="FP36" s="154">
        <v>768.18</v>
      </c>
      <c r="FQ36" s="154">
        <f>SUMIFS('Controle de NFs Tomadas'!$G:$G,'Controle de NFs Tomadas'!$E:$E,$A$1,'Controle de NFs Tomadas'!$F:$F,$A36,'Controle de NFs Tomadas'!$C:$C,FQ$2)</f>
        <v>0</v>
      </c>
      <c r="FR36" s="154">
        <f>SUMIFS('Controle de NFs Tomadas'!$G:$G,'Controle de NFs Tomadas'!$E:$E,$A$1,'Controle de NFs Tomadas'!$F:$F,$A36,'Controle de NFs Tomadas'!$C:$C,FR$2)</f>
        <v>0</v>
      </c>
      <c r="FS36" s="154">
        <f>SUMIFS('Controle de NFs Tomadas'!$G:$G,'Controle de NFs Tomadas'!$E:$E,$A$1,'Controle de NFs Tomadas'!$F:$F,$A36,'Controle de NFs Tomadas'!$C:$C,FS$2)</f>
        <v>0</v>
      </c>
      <c r="FT36" s="154">
        <f>SUMIFS('Controle de NFs Tomadas'!$G:$G,'Controle de NFs Tomadas'!$E:$E,$A$1,'Controle de NFs Tomadas'!$F:$F,$A36,'Controle de NFs Tomadas'!$C:$C,FT$2)</f>
        <v>0</v>
      </c>
      <c r="FU36" s="154">
        <f>SUMIFS('Controle de NFs Tomadas'!$G:$G,'Controle de NFs Tomadas'!$E:$E,$A$1,'Controle de NFs Tomadas'!$F:$F,$A36,'Controle de NFs Tomadas'!$C:$C,FU$2)</f>
        <v>0</v>
      </c>
      <c r="FV36" s="154">
        <f>SUMIFS('Controle de NFs Tomadas'!$G:$G,'Controle de NFs Tomadas'!$E:$E,$A$1,'Controle de NFs Tomadas'!$F:$F,$A36,'Controle de NFs Tomadas'!$C:$C,FV$2)</f>
        <v>0</v>
      </c>
      <c r="FW36" s="154">
        <v>225.76</v>
      </c>
      <c r="FX36" s="154">
        <f>SUMIFS('Controle de NFs Tomadas'!$G:$G,'Controle de NFs Tomadas'!$E:$E,$A$1,'Controle de NFs Tomadas'!$F:$F,$A36,'Controle de NFs Tomadas'!$C:$C,FX$2)</f>
        <v>0</v>
      </c>
      <c r="FY36" s="154">
        <f>SUMIFS('Controle de NFs Tomadas'!$G:$G,'Controle de NFs Tomadas'!$E:$E,$A$1,'Controle de NFs Tomadas'!$F:$F,$A36,'Controle de NFs Tomadas'!$C:$C,FY$2)</f>
        <v>0</v>
      </c>
      <c r="FZ36" s="154">
        <f>SUMIFS('Controle de NFs Tomadas'!$G:$G,'Controle de NFs Tomadas'!$E:$E,$A$1,'Controle de NFs Tomadas'!$F:$F,$A36,'Controle de NFs Tomadas'!$C:$C,FZ$2)</f>
        <v>0</v>
      </c>
      <c r="GA36" s="154">
        <f>SUMIFS('Controle de NFs Tomadas'!$G:$G,'Controle de NFs Tomadas'!$E:$E,$A$1,'Controle de NFs Tomadas'!$F:$F,$A36,'Controle de NFs Tomadas'!$C:$C,GA$2)</f>
        <v>0</v>
      </c>
      <c r="GB36" s="154">
        <f>SUMIFS('Controle de NFs Tomadas'!$G:$G,'Controle de NFs Tomadas'!$E:$E,$A$1,'Controle de NFs Tomadas'!$F:$F,$A36,'Controle de NFs Tomadas'!$C:$C,GB$2)</f>
        <v>0</v>
      </c>
      <c r="GC36" s="154">
        <f>SUMIFS('Controle de NFs Tomadas'!$G:$G,'Controle de NFs Tomadas'!$E:$E,$A$1,'Controle de NFs Tomadas'!$F:$F,$A36,'Controle de NFs Tomadas'!$C:$C,GC$2)</f>
        <v>0</v>
      </c>
      <c r="GD36" s="154">
        <f>SUMIFS('Controle de NFs Tomadas'!$G:$G,'Controle de NFs Tomadas'!$E:$E,$A$1,'Controle de NFs Tomadas'!$F:$F,$A36,'Controle de NFs Tomadas'!$C:$C,GD$2)</f>
        <v>0</v>
      </c>
      <c r="GE36" s="154">
        <f>SUMIFS('Controle de NFs Tomadas'!$G:$G,'Controle de NFs Tomadas'!$E:$E,$A$1,'Controle de NFs Tomadas'!$F:$F,$A36,'Controle de NFs Tomadas'!$C:$C,GE$2)</f>
        <v>0</v>
      </c>
      <c r="GF36" s="154">
        <f>SUMIFS('Controle de NFs Tomadas'!$G:$G,'Controle de NFs Tomadas'!$E:$E,$A$1,'Controle de NFs Tomadas'!$F:$F,$A36,'Controle de NFs Tomadas'!$C:$C,GF$2)</f>
        <v>0</v>
      </c>
      <c r="GG36" s="154">
        <f>SUMIFS('Controle de NFs Tomadas'!$G:$G,'Controle de NFs Tomadas'!$E:$E,$A$1,'Controle de NFs Tomadas'!$F:$F,$A36,'Controle de NFs Tomadas'!$C:$C,GG$2)</f>
        <v>0</v>
      </c>
      <c r="GH36" s="154">
        <f>SUMIFS('Controle de NFs Tomadas'!$G:$G,'Controle de NFs Tomadas'!$E:$E,$A$1,'Controle de NFs Tomadas'!$F:$F,$A36,'Controle de NFs Tomadas'!$C:$C,GH$2)</f>
        <v>0</v>
      </c>
      <c r="GI36" s="154">
        <f>SUMIFS('Controle de NFs Tomadas'!$G:$G,'Controle de NFs Tomadas'!$E:$E,$A$1,'Controle de NFs Tomadas'!$F:$F,$A36,'Controle de NFs Tomadas'!$C:$C,GI$2)</f>
        <v>0</v>
      </c>
      <c r="GJ36" s="154">
        <f>SUMIFS('Controle de NFs Tomadas'!$G:$G,'Controle de NFs Tomadas'!$E:$E,$A$1,'Controle de NFs Tomadas'!$F:$F,$A36,'Controle de NFs Tomadas'!$C:$C,GJ$2)</f>
        <v>0</v>
      </c>
      <c r="GK36" s="154">
        <v>916.4</v>
      </c>
      <c r="GL36" s="154">
        <f>SUMIFS('Controle de NFs Tomadas'!$G:$G,'Controle de NFs Tomadas'!$E:$E,$A$1,'Controle de NFs Tomadas'!$F:$F,$A36,'Controle de NFs Tomadas'!$C:$C,GL$2)</f>
        <v>0</v>
      </c>
      <c r="GM36" s="154">
        <f>SUMIFS('Controle de NFs Tomadas'!$G:$G,'Controle de NFs Tomadas'!$E:$E,$A$1,'Controle de NFs Tomadas'!$F:$F,$A36,'Controle de NFs Tomadas'!$C:$C,GM$2)</f>
        <v>0</v>
      </c>
      <c r="GN36" s="154">
        <f>SUMIFS('Controle de NFs Tomadas'!$G:$G,'Controle de NFs Tomadas'!$E:$E,$A$1,'Controle de NFs Tomadas'!$F:$F,$A36,'Controle de NFs Tomadas'!$C:$C,GN$2)</f>
        <v>0</v>
      </c>
      <c r="GO36" s="154">
        <f>SUMIFS('Controle de NFs Tomadas'!$G:$G,'Controle de NFs Tomadas'!$E:$E,$A$1,'Controle de NFs Tomadas'!$F:$F,$A36,'Controle de NFs Tomadas'!$C:$C,GO$2)</f>
        <v>0</v>
      </c>
      <c r="GP36" s="154">
        <f>SUMIFS('Controle de NFs Tomadas'!$G:$G,'Controle de NFs Tomadas'!$E:$E,$A$1,'Controle de NFs Tomadas'!$F:$F,$A36,'Controle de NFs Tomadas'!$C:$C,GP$2)</f>
        <v>0</v>
      </c>
      <c r="GQ36" s="154">
        <f>SUMIFS('Controle de NFs Tomadas'!$G:$G,'Controle de NFs Tomadas'!$E:$E,$A$1,'Controle de NFs Tomadas'!$F:$F,$A36,'Controle de NFs Tomadas'!$C:$C,GQ$2)</f>
        <v>0</v>
      </c>
      <c r="GR36" s="154">
        <v>425.3</v>
      </c>
      <c r="GS36" s="154">
        <f>SUMIFS('Controle de NFs Tomadas'!$G:$G,'Controle de NFs Tomadas'!$E:$E,$A$1,'Controle de NFs Tomadas'!$F:$F,$A36,'Controle de NFs Tomadas'!$C:$C,GS$2)</f>
        <v>0</v>
      </c>
      <c r="GT36" s="154">
        <f>SUMIFS('Controle de NFs Tomadas'!$G:$G,'Controle de NFs Tomadas'!$E:$E,$A$1,'Controle de NFs Tomadas'!$F:$F,$A36,'Controle de NFs Tomadas'!$C:$C,GT$2)</f>
        <v>0</v>
      </c>
      <c r="GU36" s="154">
        <f>SUMIFS('Controle de NFs Tomadas'!$G:$G,'Controle de NFs Tomadas'!$E:$E,$A$1,'Controle de NFs Tomadas'!$F:$F,$A36,'Controle de NFs Tomadas'!$C:$C,GU$2)</f>
        <v>0</v>
      </c>
      <c r="GV36" s="154">
        <f>SUMIFS('Controle de NFs Tomadas'!$G:$G,'Controle de NFs Tomadas'!$E:$E,$A$1,'Controle de NFs Tomadas'!$F:$F,$A36,'Controle de NFs Tomadas'!$C:$C,GV$2)</f>
        <v>0</v>
      </c>
      <c r="GW36" s="154">
        <f>SUMIFS('Controle de NFs Tomadas'!$G:$G,'Controle de NFs Tomadas'!$E:$E,$A$1,'Controle de NFs Tomadas'!$F:$F,$A36,'Controle de NFs Tomadas'!$C:$C,GW$2)</f>
        <v>0</v>
      </c>
      <c r="GX36" s="154">
        <f>SUMIFS('Controle de NFs Tomadas'!$G:$G,'Controle de NFs Tomadas'!$E:$E,$A$1,'Controle de NFs Tomadas'!$F:$F,$A36,'Controle de NFs Tomadas'!$C:$C,GX$2)</f>
        <v>0</v>
      </c>
      <c r="GY36" s="154">
        <f>SUMIFS('Controle de NFs Tomadas'!$G:$G,'Controle de NFs Tomadas'!$E:$E,$A$1,'Controle de NFs Tomadas'!$F:$F,$A36,'Controle de NFs Tomadas'!$C:$C,GY$2)</f>
        <v>0</v>
      </c>
      <c r="GZ36" s="154">
        <v>465.89</v>
      </c>
      <c r="HA36" s="154">
        <f>SUMIFS('Controle de NFs Tomadas'!$G:$G,'Controle de NFs Tomadas'!$E:$E,$A$1,'Controle de NFs Tomadas'!$F:$F,$A36,'Controle de NFs Tomadas'!$C:$C,HA$2)</f>
        <v>0</v>
      </c>
      <c r="HB36" s="154">
        <f>SUMIFS('Controle de NFs Tomadas'!$G:$G,'Controle de NFs Tomadas'!$E:$E,$A$1,'Controle de NFs Tomadas'!$F:$F,$A36,'Controle de NFs Tomadas'!$C:$C,HB$2)</f>
        <v>0</v>
      </c>
      <c r="HC36" s="154">
        <f>SUMIFS('Controle de NFs Tomadas'!$G:$G,'Controle de NFs Tomadas'!$E:$E,$A$1,'Controle de NFs Tomadas'!$F:$F,$A36,'Controle de NFs Tomadas'!$C:$C,HC$2)</f>
        <v>0</v>
      </c>
      <c r="HD36" s="154">
        <f>SUMIFS('Controle de NFs Tomadas'!$G:$G,'Controle de NFs Tomadas'!$E:$E,$A$1,'Controle de NFs Tomadas'!$F:$F,$A36,'Controle de NFs Tomadas'!$C:$C,HD$2)</f>
        <v>0</v>
      </c>
      <c r="HE36" s="154">
        <f>SUMIFS('Controle de NFs Tomadas'!$G:$G,'Controle de NFs Tomadas'!$E:$E,$A$1,'Controle de NFs Tomadas'!$F:$F,$A36,'Controle de NFs Tomadas'!$C:$C,HE$2)</f>
        <v>0</v>
      </c>
      <c r="HF36" s="154">
        <v>401.52</v>
      </c>
      <c r="HG36" s="154">
        <f>SUMIFS('Controle de NFs Tomadas'!$G:$G,'Controle de NFs Tomadas'!$E:$E,$A$1,'Controle de NFs Tomadas'!$F:$F,$A36,'Controle de NFs Tomadas'!$C:$C,HG$2)</f>
        <v>0</v>
      </c>
      <c r="HH36" s="154">
        <f>SUMIFS('Controle de NFs Tomadas'!$G:$G,'Controle de NFs Tomadas'!$E:$E,$A$1,'Controle de NFs Tomadas'!$F:$F,$A36,'Controle de NFs Tomadas'!$C:$C,HH$2)</f>
        <v>0</v>
      </c>
      <c r="HI36" s="154">
        <f>SUMIFS('Controle de NFs Tomadas'!$G:$G,'Controle de NFs Tomadas'!$E:$E,$A$1,'Controle de NFs Tomadas'!$F:$F,$A36,'Controle de NFs Tomadas'!$C:$C,HI$2)</f>
        <v>0</v>
      </c>
      <c r="HJ36" s="154">
        <f>SUMIFS('Controle de NFs Tomadas'!$G:$G,'Controle de NFs Tomadas'!$E:$E,$A$1,'Controle de NFs Tomadas'!$F:$F,$A36,'Controle de NFs Tomadas'!$C:$C,HJ$2)</f>
        <v>0</v>
      </c>
      <c r="HK36" s="154">
        <f>SUMIFS('Controle de NFs Tomadas'!$G:$G,'Controle de NFs Tomadas'!$E:$E,$A$1,'Controle de NFs Tomadas'!$F:$F,$A36,'Controle de NFs Tomadas'!$C:$C,HK$2)</f>
        <v>0</v>
      </c>
      <c r="HL36" s="154">
        <f>SUMIFS('Controle de NFs Tomadas'!$G:$G,'Controle de NFs Tomadas'!$E:$E,$A$1,'Controle de NFs Tomadas'!$F:$F,$A36,'Controle de NFs Tomadas'!$C:$C,HL$2)</f>
        <v>0</v>
      </c>
      <c r="HM36" s="154">
        <f>SUMIFS('Controle de NFs Tomadas'!$G:$G,'Controle de NFs Tomadas'!$E:$E,$A$1,'Controle de NFs Tomadas'!$F:$F,$A36,'Controle de NFs Tomadas'!$C:$C,HM$2)</f>
        <v>0</v>
      </c>
      <c r="HN36" s="154">
        <f>SUMIFS('Controle de NFs Tomadas'!$G:$G,'Controle de NFs Tomadas'!$E:$E,$A$1,'Controle de NFs Tomadas'!$F:$F,$A36,'Controle de NFs Tomadas'!$C:$C,HN$2)</f>
        <v>0</v>
      </c>
      <c r="HO36" s="154">
        <f>SUMIFS('Controle de NFs Tomadas'!$G:$G,'Controle de NFs Tomadas'!$E:$E,$A$1,'Controle de NFs Tomadas'!$F:$F,$A36,'Controle de NFs Tomadas'!$C:$C,HO$2)</f>
        <v>0</v>
      </c>
      <c r="HP36" s="154">
        <f>SUMIFS('Controle de NFs Tomadas'!$G:$G,'Controle de NFs Tomadas'!$E:$E,$A$1,'Controle de NFs Tomadas'!$F:$F,$A36,'Controle de NFs Tomadas'!$C:$C,HP$2)</f>
        <v>0</v>
      </c>
      <c r="HQ36" s="154">
        <f>SUMIFS('Controle de NFs Tomadas'!$G:$G,'Controle de NFs Tomadas'!$E:$E,$A$1,'Controle de NFs Tomadas'!$F:$F,$A36,'Controle de NFs Tomadas'!$C:$C,HQ$2)</f>
        <v>0</v>
      </c>
      <c r="HR36" s="154">
        <f>SUMIFS('Controle de NFs Tomadas'!$G:$G,'Controle de NFs Tomadas'!$E:$E,$A$1,'Controle de NFs Tomadas'!$F:$F,$A36,'Controle de NFs Tomadas'!$C:$C,HR$2)</f>
        <v>0</v>
      </c>
      <c r="HS36" s="154">
        <f>SUMIFS('Controle de NFs Tomadas'!$G:$G,'Controle de NFs Tomadas'!$E:$E,$A$1,'Controle de NFs Tomadas'!$F:$F,$A36,'Controle de NFs Tomadas'!$C:$C,HS$2)</f>
        <v>0</v>
      </c>
      <c r="HT36" s="154">
        <f>SUMIFS('Controle de NFs Tomadas'!$G:$G,'Controle de NFs Tomadas'!$E:$E,$A$1,'Controle de NFs Tomadas'!$F:$F,$A36,'Controle de NFs Tomadas'!$C:$C,HT$2)</f>
        <v>0</v>
      </c>
      <c r="HU36" s="154">
        <f>SUMIFS('Controle de NFs Tomadas'!$G:$G,'Controle de NFs Tomadas'!$E:$E,$A$1,'Controle de NFs Tomadas'!$F:$F,$A36,'Controle de NFs Tomadas'!$C:$C,HU$2)</f>
        <v>0</v>
      </c>
      <c r="HV36" s="154">
        <f>SUMIFS('Controle de NFs Tomadas'!$G:$G,'Controle de NFs Tomadas'!$E:$E,$A$1,'Controle de NFs Tomadas'!$F:$F,$A36,'Controle de NFs Tomadas'!$C:$C,HV$2)</f>
        <v>0</v>
      </c>
      <c r="HW36" s="154">
        <f>SUMIFS('Controle de NFs Tomadas'!$G:$G,'Controle de NFs Tomadas'!$E:$E,$A$1,'Controle de NFs Tomadas'!$F:$F,$A36,'Controle de NFs Tomadas'!$C:$C,HW$2)</f>
        <v>0</v>
      </c>
      <c r="HX36" s="154">
        <f>SUMIFS('Controle de NFs Tomadas'!$G:$G,'Controle de NFs Tomadas'!$E:$E,$A$1,'Controle de NFs Tomadas'!$F:$F,$A36,'Controle de NFs Tomadas'!$C:$C,HX$2)</f>
        <v>0</v>
      </c>
      <c r="HY36" s="154">
        <f>SUMIFS('Controle de NFs Tomadas'!$G:$G,'Controle de NFs Tomadas'!$E:$E,$A$1,'Controle de NFs Tomadas'!$F:$F,$A36,'Controle de NFs Tomadas'!$C:$C,HY$2)</f>
        <v>0</v>
      </c>
      <c r="HZ36" s="154">
        <f>SUMIFS('Controle de NFs Tomadas'!$G:$G,'Controle de NFs Tomadas'!$E:$E,$A$1,'Controle de NFs Tomadas'!$F:$F,$A36,'Controle de NFs Tomadas'!$C:$C,HZ$2)</f>
        <v>0</v>
      </c>
      <c r="IA36" s="154">
        <f>SUMIFS('Controle de NFs Tomadas'!$G:$G,'Controle de NFs Tomadas'!$E:$E,$A$1,'Controle de NFs Tomadas'!$F:$F,$A36,'Controle de NFs Tomadas'!$C:$C,IA$2)</f>
        <v>0</v>
      </c>
      <c r="IB36" s="154">
        <f>SUMIFS('Controle de NFs Tomadas'!$G:$G,'Controle de NFs Tomadas'!$E:$E,$A$1,'Controle de NFs Tomadas'!$F:$F,$A36,'Controle de NFs Tomadas'!$C:$C,IB$2)</f>
        <v>0</v>
      </c>
      <c r="IC36" s="154">
        <f>SUMIFS('Controle de NFs Tomadas'!$G:$G,'Controle de NFs Tomadas'!$E:$E,$A$1,'Controle de NFs Tomadas'!$F:$F,$A36,'Controle de NFs Tomadas'!$C:$C,IC$2)</f>
        <v>0</v>
      </c>
      <c r="ID36" s="154">
        <f>SUMIFS('Controle de NFs Tomadas'!$G:$G,'Controle de NFs Tomadas'!$E:$E,$A$1,'Controle de NFs Tomadas'!$F:$F,$A36,'Controle de NFs Tomadas'!$C:$C,ID$2)</f>
        <v>0</v>
      </c>
      <c r="IE36" s="154">
        <f>SUMIFS('Controle de NFs Tomadas'!$G:$G,'Controle de NFs Tomadas'!$E:$E,$A$1,'Controle de NFs Tomadas'!$F:$F,$A36,'Controle de NFs Tomadas'!$C:$C,IE$2)</f>
        <v>0</v>
      </c>
      <c r="IF36" s="154">
        <f>SUMIFS('Controle de NFs Tomadas'!$G:$G,'Controle de NFs Tomadas'!$E:$E,$A$1,'Controle de NFs Tomadas'!$F:$F,$A36,'Controle de NFs Tomadas'!$C:$C,IF$2)</f>
        <v>0</v>
      </c>
      <c r="IG36" s="154">
        <f>SUMIFS('Controle de NFs Tomadas'!$G:$G,'Controle de NFs Tomadas'!$E:$E,$A$1,'Controle de NFs Tomadas'!$F:$F,$A36,'Controle de NFs Tomadas'!$C:$C,IG$2)</f>
        <v>0</v>
      </c>
      <c r="IH36" s="154">
        <f>SUMIFS('Controle de NFs Tomadas'!$G:$G,'Controle de NFs Tomadas'!$E:$E,$A$1,'Controle de NFs Tomadas'!$F:$F,$A36,'Controle de NFs Tomadas'!$C:$C,IH$2)</f>
        <v>0</v>
      </c>
      <c r="II36" s="154">
        <f>SUMIFS('Controle de NFs Tomadas'!$G:$G,'Controle de NFs Tomadas'!$E:$E,$A$1,'Controle de NFs Tomadas'!$F:$F,$A36,'Controle de NFs Tomadas'!$C:$C,II$2)</f>
        <v>0</v>
      </c>
      <c r="IJ36" s="154">
        <f>SUMIFS('Controle de NFs Tomadas'!$G:$G,'Controle de NFs Tomadas'!$E:$E,$A$1,'Controle de NFs Tomadas'!$F:$F,$A36,'Controle de NFs Tomadas'!$C:$C,IJ$2)</f>
        <v>0</v>
      </c>
      <c r="IK36" s="154">
        <f>SUMIFS('Controle de NFs Tomadas'!$G:$G,'Controle de NFs Tomadas'!$E:$E,$A$1,'Controle de NFs Tomadas'!$F:$F,$A36,'Controle de NFs Tomadas'!$C:$C,IK$2)</f>
        <v>0</v>
      </c>
      <c r="IL36" s="154">
        <f>SUMIFS('Controle de NFs Tomadas'!$G:$G,'Controle de NFs Tomadas'!$E:$E,$A$1,'Controle de NFs Tomadas'!$F:$F,$A36,'Controle de NFs Tomadas'!$C:$C,IL$2)</f>
        <v>0</v>
      </c>
      <c r="IM36" s="154">
        <f>SUMIFS('Controle de NFs Tomadas'!$G:$G,'Controle de NFs Tomadas'!$E:$E,$A$1,'Controle de NFs Tomadas'!$F:$F,$A36,'Controle de NFs Tomadas'!$C:$C,IM$2)</f>
        <v>0</v>
      </c>
      <c r="IN36" s="154">
        <f>SUMIFS('Controle de NFs Tomadas'!$G:$G,'Controle de NFs Tomadas'!$E:$E,$A$1,'Controle de NFs Tomadas'!$F:$F,$A36,'Controle de NFs Tomadas'!$C:$C,IN$2)</f>
        <v>0</v>
      </c>
      <c r="IO36" s="154">
        <f>SUMIFS('Controle de NFs Tomadas'!$G:$G,'Controle de NFs Tomadas'!$E:$E,$A$1,'Controle de NFs Tomadas'!$F:$F,$A36,'Controle de NFs Tomadas'!$C:$C,IO$2)</f>
        <v>0</v>
      </c>
      <c r="IP36" s="154">
        <f>SUMIFS('Controle de NFs Tomadas'!$G:$G,'Controle de NFs Tomadas'!$E:$E,$A$1,'Controle de NFs Tomadas'!$F:$F,$A36,'Controle de NFs Tomadas'!$C:$C,IP$2)</f>
        <v>0</v>
      </c>
      <c r="IQ36" s="154">
        <f>SUMIFS('Controle de NFs Tomadas'!$G:$G,'Controle de NFs Tomadas'!$E:$E,$A$1,'Controle de NFs Tomadas'!$F:$F,$A36,'Controle de NFs Tomadas'!$C:$C,IQ$2)</f>
        <v>0</v>
      </c>
      <c r="IR36" s="154">
        <f>SUMIFS('Controle de NFs Tomadas'!$G:$G,'Controle de NFs Tomadas'!$E:$E,$A$1,'Controle de NFs Tomadas'!$F:$F,$A36,'Controle de NFs Tomadas'!$C:$C,IR$2)</f>
        <v>0</v>
      </c>
      <c r="IS36" s="154">
        <f>SUMIFS('Controle de NFs Tomadas'!$G:$G,'Controle de NFs Tomadas'!$E:$E,$A$1,'Controle de NFs Tomadas'!$F:$F,$A36,'Controle de NFs Tomadas'!$C:$C,IS$2)</f>
        <v>0</v>
      </c>
      <c r="IT36" s="154">
        <f>SUMIFS('Controle de NFs Tomadas'!$G:$G,'Controle de NFs Tomadas'!$E:$E,$A$1,'Controle de NFs Tomadas'!$F:$F,$A36,'Controle de NFs Tomadas'!$C:$C,IT$2)</f>
        <v>0</v>
      </c>
      <c r="IU36" s="154">
        <f>SUMIFS('Controle de NFs Tomadas'!$G:$G,'Controle de NFs Tomadas'!$E:$E,$A$1,'Controle de NFs Tomadas'!$F:$F,$A36,'Controle de NFs Tomadas'!$C:$C,IU$2)</f>
        <v>0</v>
      </c>
      <c r="IV36" s="154">
        <f>SUMIFS('Controle de NFs Tomadas'!$G:$G,'Controle de NFs Tomadas'!$E:$E,$A$1,'Controle de NFs Tomadas'!$F:$F,$A36,'Controle de NFs Tomadas'!$C:$C,IV$2)</f>
        <v>0</v>
      </c>
      <c r="IW36" s="154">
        <f>SUMIFS('Controle de NFs Tomadas'!$G:$G,'Controle de NFs Tomadas'!$E:$E,$A$1,'Controle de NFs Tomadas'!$F:$F,$A36,'Controle de NFs Tomadas'!$C:$C,IW$2)</f>
        <v>0</v>
      </c>
      <c r="IX36" s="154">
        <f>SUMIFS('Controle de NFs Tomadas'!$G:$G,'Controle de NFs Tomadas'!$E:$E,$A$1,'Controle de NFs Tomadas'!$F:$F,$A36,'Controle de NFs Tomadas'!$C:$C,IX$2)</f>
        <v>0</v>
      </c>
      <c r="IY36" s="154">
        <f>SUMIFS('Controle de NFs Tomadas'!$G:$G,'Controle de NFs Tomadas'!$E:$E,$A$1,'Controle de NFs Tomadas'!$F:$F,$A36,'Controle de NFs Tomadas'!$C:$C,IY$2)</f>
        <v>0</v>
      </c>
      <c r="IZ36" s="154">
        <f>SUMIFS('Controle de NFs Tomadas'!$G:$G,'Controle de NFs Tomadas'!$E:$E,$A$1,'Controle de NFs Tomadas'!$F:$F,$A36,'Controle de NFs Tomadas'!$C:$C,IZ$2)</f>
        <v>0</v>
      </c>
      <c r="JA36" s="154">
        <f>SUMIFS('Controle de NFs Tomadas'!$G:$G,'Controle de NFs Tomadas'!$E:$E,$A$1,'Controle de NFs Tomadas'!$F:$F,$A36,'Controle de NFs Tomadas'!$C:$C,JA$2)</f>
        <v>0</v>
      </c>
      <c r="JB36" s="154">
        <f>SUMIFS('Controle de NFs Tomadas'!$G:$G,'Controle de NFs Tomadas'!$E:$E,$A$1,'Controle de NFs Tomadas'!$F:$F,$A36,'Controle de NFs Tomadas'!$C:$C,JB$2)</f>
        <v>0</v>
      </c>
      <c r="JC36" s="154">
        <f>SUMIFS('Controle de NFs Tomadas'!$G:$G,'Controle de NFs Tomadas'!$E:$E,$A$1,'Controle de NFs Tomadas'!$F:$F,$A36,'Controle de NFs Tomadas'!$C:$C,JC$2)</f>
        <v>0</v>
      </c>
      <c r="JD36" s="154">
        <f>SUMIFS('Controle de NFs Tomadas'!$G:$G,'Controle de NFs Tomadas'!$E:$E,$A$1,'Controle de NFs Tomadas'!$F:$F,$A36,'Controle de NFs Tomadas'!$C:$C,JD$2)</f>
        <v>0</v>
      </c>
      <c r="JE36" s="154">
        <f>SUMIFS('Controle de NFs Tomadas'!$G:$G,'Controle de NFs Tomadas'!$E:$E,$A$1,'Controle de NFs Tomadas'!$F:$F,$A36,'Controle de NFs Tomadas'!$C:$C,JE$2)</f>
        <v>0</v>
      </c>
      <c r="JF36" s="154">
        <f>SUMIFS('Controle de NFs Tomadas'!$G:$G,'Controle de NFs Tomadas'!$E:$E,$A$1,'Controle de NFs Tomadas'!$F:$F,$A36,'Controle de NFs Tomadas'!$C:$C,JF$2)</f>
        <v>0</v>
      </c>
      <c r="JG36" s="154">
        <f>SUMIFS('Controle de NFs Tomadas'!$G:$G,'Controle de NFs Tomadas'!$E:$E,$A$1,'Controle de NFs Tomadas'!$F:$F,$A36,'Controle de NFs Tomadas'!$C:$C,JG$2)</f>
        <v>0</v>
      </c>
      <c r="JH36" s="154">
        <f>SUMIFS('Controle de NFs Tomadas'!$G:$G,'Controle de NFs Tomadas'!$E:$E,$A$1,'Controle de NFs Tomadas'!$F:$F,$A36,'Controle de NFs Tomadas'!$C:$C,JH$2)</f>
        <v>0</v>
      </c>
      <c r="JI36" s="154">
        <f>SUMIFS('Controle de NFs Tomadas'!$G:$G,'Controle de NFs Tomadas'!$E:$E,$A$1,'Controle de NFs Tomadas'!$F:$F,$A36,'Controle de NFs Tomadas'!$C:$C,JI$2)</f>
        <v>0</v>
      </c>
      <c r="JJ36" s="154">
        <f>SUMIFS('Controle de NFs Tomadas'!$G:$G,'Controle de NFs Tomadas'!$E:$E,$A$1,'Controle de NFs Tomadas'!$F:$F,$A36,'Controle de NFs Tomadas'!$C:$C,JJ$2)</f>
        <v>0</v>
      </c>
      <c r="JK36" s="154">
        <f>SUMIFS('Controle de NFs Tomadas'!$G:$G,'Controle de NFs Tomadas'!$E:$E,$A$1,'Controle de NFs Tomadas'!$F:$F,$A36,'Controle de NFs Tomadas'!$C:$C,JK$2)</f>
        <v>0</v>
      </c>
      <c r="JL36" s="154">
        <f>SUMIFS('Controle de NFs Tomadas'!$G:$G,'Controle de NFs Tomadas'!$E:$E,$A$1,'Controle de NFs Tomadas'!$F:$F,$A36,'Controle de NFs Tomadas'!$C:$C,JL$2)</f>
        <v>0</v>
      </c>
      <c r="JM36" s="154">
        <f>SUMIFS('Controle de NFs Tomadas'!$G:$G,'Controle de NFs Tomadas'!$E:$E,$A$1,'Controle de NFs Tomadas'!$F:$F,$A36,'Controle de NFs Tomadas'!$C:$C,JM$2)</f>
        <v>0</v>
      </c>
      <c r="JN36" s="154">
        <f>SUMIFS('Controle de NFs Tomadas'!$G:$G,'Controle de NFs Tomadas'!$E:$E,$A$1,'Controle de NFs Tomadas'!$F:$F,$A36,'Controle de NFs Tomadas'!$C:$C,JN$2)</f>
        <v>0</v>
      </c>
      <c r="JO36" s="154">
        <f>SUMIFS('Controle de NFs Tomadas'!$G:$G,'Controle de NFs Tomadas'!$E:$E,$A$1,'Controle de NFs Tomadas'!$F:$F,$A36,'Controle de NFs Tomadas'!$C:$C,JO$2)</f>
        <v>0</v>
      </c>
      <c r="JP36" s="154">
        <f>SUMIFS('Controle de NFs Tomadas'!$G:$G,'Controle de NFs Tomadas'!$E:$E,$A$1,'Controle de NFs Tomadas'!$F:$F,$A36,'Controle de NFs Tomadas'!$C:$C,JP$2)</f>
        <v>0</v>
      </c>
      <c r="JQ36" s="154">
        <f>SUMIFS('Controle de NFs Tomadas'!$G:$G,'Controle de NFs Tomadas'!$E:$E,$A$1,'Controle de NFs Tomadas'!$F:$F,$A36,'Controle de NFs Tomadas'!$C:$C,JQ$2)</f>
        <v>0</v>
      </c>
      <c r="JR36" s="154">
        <f>SUMIFS('Controle de NFs Tomadas'!$G:$G,'Controle de NFs Tomadas'!$E:$E,$A$1,'Controle de NFs Tomadas'!$F:$F,$A36,'Controle de NFs Tomadas'!$C:$C,JR$2)</f>
        <v>0</v>
      </c>
      <c r="JS36" s="154">
        <f>SUMIFS('Controle de NFs Tomadas'!$G:$G,'Controle de NFs Tomadas'!$E:$E,$A$1,'Controle de NFs Tomadas'!$F:$F,$A36,'Controle de NFs Tomadas'!$C:$C,JS$2)</f>
        <v>0</v>
      </c>
      <c r="JT36" s="154">
        <f>SUMIFS('Controle de NFs Tomadas'!$G:$G,'Controle de NFs Tomadas'!$E:$E,$A$1,'Controle de NFs Tomadas'!$F:$F,$A36,'Controle de NFs Tomadas'!$C:$C,JT$2)</f>
        <v>0</v>
      </c>
      <c r="JU36" s="154">
        <f>SUMIFS('Controle de NFs Tomadas'!$G:$G,'Controle de NFs Tomadas'!$E:$E,$A$1,'Controle de NFs Tomadas'!$F:$F,$A36,'Controle de NFs Tomadas'!$C:$C,JU$2)</f>
        <v>0</v>
      </c>
      <c r="JV36" s="154">
        <f>SUMIFS('Controle de NFs Tomadas'!$G:$G,'Controle de NFs Tomadas'!$E:$E,$A$1,'Controle de NFs Tomadas'!$F:$F,$A36,'Controle de NFs Tomadas'!$C:$C,JV$2)</f>
        <v>0</v>
      </c>
      <c r="JW36" s="154">
        <f>SUMIFS('Controle de NFs Tomadas'!$G:$G,'Controle de NFs Tomadas'!$E:$E,$A$1,'Controle de NFs Tomadas'!$F:$F,$A36,'Controle de NFs Tomadas'!$C:$C,JW$2)</f>
        <v>0</v>
      </c>
      <c r="JX36" s="154">
        <f>SUMIFS('Controle de NFs Tomadas'!$G:$G,'Controle de NFs Tomadas'!$E:$E,$A$1,'Controle de NFs Tomadas'!$F:$F,$A36,'Controle de NFs Tomadas'!$C:$C,JX$2)</f>
        <v>0</v>
      </c>
      <c r="JY36" s="154">
        <f>SUMIFS('Controle de NFs Tomadas'!$G:$G,'Controle de NFs Tomadas'!$E:$E,$A$1,'Controle de NFs Tomadas'!$F:$F,$A36,'Controle de NFs Tomadas'!$C:$C,JY$2)</f>
        <v>0</v>
      </c>
      <c r="JZ36" s="154">
        <f>SUMIFS('Controle de NFs Tomadas'!$G:$G,'Controle de NFs Tomadas'!$E:$E,$A$1,'Controle de NFs Tomadas'!$F:$F,$A36,'Controle de NFs Tomadas'!$C:$C,JZ$2)</f>
        <v>0</v>
      </c>
      <c r="KA36" s="154">
        <f>SUMIFS('Controle de NFs Tomadas'!$G:$G,'Controle de NFs Tomadas'!$E:$E,$A$1,'Controle de NFs Tomadas'!$F:$F,$A36,'Controle de NFs Tomadas'!$C:$C,KA$2)</f>
        <v>0</v>
      </c>
      <c r="KB36" s="154">
        <f>SUMIFS('Controle de NFs Tomadas'!$G:$G,'Controle de NFs Tomadas'!$E:$E,$A$1,'Controle de NFs Tomadas'!$F:$F,$A36,'Controle de NFs Tomadas'!$C:$C,KB$2)</f>
        <v>0</v>
      </c>
      <c r="KC36" s="154">
        <f>SUMIFS('Controle de NFs Tomadas'!$G:$G,'Controle de NFs Tomadas'!$E:$E,$A$1,'Controle de NFs Tomadas'!$F:$F,$A36,'Controle de NFs Tomadas'!$C:$C,KC$2)</f>
        <v>0</v>
      </c>
      <c r="KD36" s="154">
        <f>SUMIFS('Controle de NFs Tomadas'!$G:$G,'Controle de NFs Tomadas'!$E:$E,$A$1,'Controle de NFs Tomadas'!$F:$F,$A36,'Controle de NFs Tomadas'!$C:$C,KD$2)</f>
        <v>0</v>
      </c>
      <c r="KE36" s="154">
        <f>SUMIFS('Controle de NFs Tomadas'!$G:$G,'Controle de NFs Tomadas'!$E:$E,$A$1,'Controle de NFs Tomadas'!$F:$F,$A36,'Controle de NFs Tomadas'!$C:$C,KE$2)</f>
        <v>0</v>
      </c>
      <c r="KF36" s="154">
        <f>SUMIFS('Controle de NFs Tomadas'!$G:$G,'Controle de NFs Tomadas'!$E:$E,$A$1,'Controle de NFs Tomadas'!$F:$F,$A36,'Controle de NFs Tomadas'!$C:$C,KF$2)</f>
        <v>0</v>
      </c>
      <c r="KG36" s="154">
        <f>SUMIFS('Controle de NFs Tomadas'!$G:$G,'Controle de NFs Tomadas'!$E:$E,$A$1,'Controle de NFs Tomadas'!$F:$F,$A36,'Controle de NFs Tomadas'!$C:$C,KG$2)</f>
        <v>0</v>
      </c>
      <c r="KH36" s="154">
        <f>SUMIFS('Controle de NFs Tomadas'!$G:$G,'Controle de NFs Tomadas'!$E:$E,$A$1,'Controle de NFs Tomadas'!$F:$F,$A36,'Controle de NFs Tomadas'!$C:$C,KH$2)</f>
        <v>0</v>
      </c>
      <c r="KI36" s="154">
        <f>SUMIFS('Controle de NFs Tomadas'!$G:$G,'Controle de NFs Tomadas'!$E:$E,$A$1,'Controle de NFs Tomadas'!$F:$F,$A36,'Controle de NFs Tomadas'!$C:$C,KI$2)</f>
        <v>0</v>
      </c>
      <c r="KJ36" s="154">
        <f>SUMIFS('Controle de NFs Tomadas'!$G:$G,'Controle de NFs Tomadas'!$E:$E,$A$1,'Controle de NFs Tomadas'!$F:$F,$A36,'Controle de NFs Tomadas'!$C:$C,KJ$2)</f>
        <v>0</v>
      </c>
      <c r="KK36" s="154">
        <f>SUMIFS('Controle de NFs Tomadas'!$G:$G,'Controle de NFs Tomadas'!$E:$E,$A$1,'Controle de NFs Tomadas'!$F:$F,$A36,'Controle de NFs Tomadas'!$C:$C,KK$2)</f>
        <v>0</v>
      </c>
      <c r="KL36" s="154">
        <f>SUMIFS('Controle de NFs Tomadas'!$G:$G,'Controle de NFs Tomadas'!$E:$E,$A$1,'Controle de NFs Tomadas'!$F:$F,$A36,'Controle de NFs Tomadas'!$C:$C,KL$2)</f>
        <v>0</v>
      </c>
      <c r="KM36" s="154">
        <f>SUMIFS('Controle de NFs Tomadas'!$G:$G,'Controle de NFs Tomadas'!$E:$E,$A$1,'Controle de NFs Tomadas'!$F:$F,$A36,'Controle de NFs Tomadas'!$C:$C,KM$2)</f>
        <v>0</v>
      </c>
      <c r="KN36" s="154">
        <f>SUMIFS('Controle de NFs Tomadas'!$G:$G,'Controle de NFs Tomadas'!$E:$E,$A$1,'Controle de NFs Tomadas'!$F:$F,$A36,'Controle de NFs Tomadas'!$C:$C,KN$2)</f>
        <v>0</v>
      </c>
      <c r="KO36" s="154">
        <f>SUMIFS('Controle de NFs Tomadas'!$G:$G,'Controle de NFs Tomadas'!$E:$E,$A$1,'Controle de NFs Tomadas'!$F:$F,$A36,'Controle de NFs Tomadas'!$C:$C,KO$2)</f>
        <v>0</v>
      </c>
      <c r="KP36" s="154">
        <f>SUMIFS('Controle de NFs Tomadas'!$G:$G,'Controle de NFs Tomadas'!$E:$E,$A$1,'Controle de NFs Tomadas'!$F:$F,$A36,'Controle de NFs Tomadas'!$C:$C,KP$2)</f>
        <v>0</v>
      </c>
      <c r="KQ36" s="154">
        <f>SUMIFS('Controle de NFs Tomadas'!$G:$G,'Controle de NFs Tomadas'!$E:$E,$A$1,'Controle de NFs Tomadas'!$F:$F,$A36,'Controle de NFs Tomadas'!$C:$C,KQ$2)</f>
        <v>0</v>
      </c>
      <c r="KR36" s="154">
        <f>SUMIFS('Controle de NFs Tomadas'!$G:$G,'Controle de NFs Tomadas'!$E:$E,$A$1,'Controle de NFs Tomadas'!$F:$F,$A36,'Controle de NFs Tomadas'!$C:$C,KR$2)</f>
        <v>0</v>
      </c>
      <c r="KS36" s="154">
        <f>SUMIFS('Controle de NFs Tomadas'!$G:$G,'Controle de NFs Tomadas'!$E:$E,$A$1,'Controle de NFs Tomadas'!$F:$F,$A36,'Controle de NFs Tomadas'!$C:$C,KS$2)</f>
        <v>0</v>
      </c>
      <c r="KT36" s="154">
        <f>SUMIFS('Controle de NFs Tomadas'!$G:$G,'Controle de NFs Tomadas'!$E:$E,$A$1,'Controle de NFs Tomadas'!$F:$F,$A36,'Controle de NFs Tomadas'!$C:$C,KT$2)</f>
        <v>0</v>
      </c>
      <c r="KU36" s="154">
        <f>SUMIFS('Controle de NFs Tomadas'!$G:$G,'Controle de NFs Tomadas'!$E:$E,$A$1,'Controle de NFs Tomadas'!$F:$F,$A36,'Controle de NFs Tomadas'!$C:$C,KU$2)</f>
        <v>0</v>
      </c>
      <c r="KV36" s="154">
        <f>SUMIFS('Controle de NFs Tomadas'!$G:$G,'Controle de NFs Tomadas'!$E:$E,$A$1,'Controle de NFs Tomadas'!$F:$F,$A36,'Controle de NFs Tomadas'!$C:$C,KV$2)</f>
        <v>0</v>
      </c>
      <c r="KW36" s="154">
        <f>SUMIFS('Controle de NFs Tomadas'!$G:$G,'Controle de NFs Tomadas'!$E:$E,$A$1,'Controle de NFs Tomadas'!$F:$F,$A36,'Controle de NFs Tomadas'!$C:$C,KW$2)</f>
        <v>0</v>
      </c>
      <c r="KX36" s="154">
        <f>SUMIFS('Controle de NFs Tomadas'!$G:$G,'Controle de NFs Tomadas'!$E:$E,$A$1,'Controle de NFs Tomadas'!$F:$F,$A36,'Controle de NFs Tomadas'!$C:$C,KX$2)</f>
        <v>0</v>
      </c>
      <c r="KY36" s="154">
        <f>SUMIFS('Controle de NFs Tomadas'!$G:$G,'Controle de NFs Tomadas'!$E:$E,$A$1,'Controle de NFs Tomadas'!$F:$F,$A36,'Controle de NFs Tomadas'!$C:$C,KY$2)</f>
        <v>0</v>
      </c>
      <c r="KZ36" s="154">
        <f>SUMIFS('Controle de NFs Tomadas'!$G:$G,'Controle de NFs Tomadas'!$E:$E,$A$1,'Controle de NFs Tomadas'!$F:$F,$A36,'Controle de NFs Tomadas'!$C:$C,KZ$2)</f>
        <v>0</v>
      </c>
      <c r="LA36" s="154">
        <f>SUMIFS('Controle de NFs Tomadas'!$G:$G,'Controle de NFs Tomadas'!$E:$E,$A$1,'Controle de NFs Tomadas'!$F:$F,$A36,'Controle de NFs Tomadas'!$C:$C,LA$2)</f>
        <v>0</v>
      </c>
      <c r="LB36" s="154">
        <f>SUMIFS('Controle de NFs Tomadas'!$G:$G,'Controle de NFs Tomadas'!$E:$E,$A$1,'Controle de NFs Tomadas'!$F:$F,$A36,'Controle de NFs Tomadas'!$C:$C,LB$2)</f>
        <v>0</v>
      </c>
      <c r="LC36" s="154">
        <f>SUMIFS('Controle de NFs Tomadas'!$G:$G,'Controle de NFs Tomadas'!$E:$E,$A$1,'Controle de NFs Tomadas'!$F:$F,$A36,'Controle de NFs Tomadas'!$C:$C,LC$2)</f>
        <v>0</v>
      </c>
      <c r="LD36" s="154">
        <f>SUMIFS('Controle de NFs Tomadas'!$G:$G,'Controle de NFs Tomadas'!$E:$E,$A$1,'Controle de NFs Tomadas'!$F:$F,$A36,'Controle de NFs Tomadas'!$C:$C,LD$2)</f>
        <v>0</v>
      </c>
      <c r="LE36" s="154">
        <f>SUMIFS('Controle de NFs Tomadas'!$G:$G,'Controle de NFs Tomadas'!$E:$E,$A$1,'Controle de NFs Tomadas'!$F:$F,$A36,'Controle de NFs Tomadas'!$C:$C,LE$2)</f>
        <v>0</v>
      </c>
      <c r="LF36" s="154">
        <f>SUMIFS('Controle de NFs Tomadas'!$G:$G,'Controle de NFs Tomadas'!$E:$E,$A$1,'Controle de NFs Tomadas'!$F:$F,$A36,'Controle de NFs Tomadas'!$C:$C,LF$2)</f>
        <v>0</v>
      </c>
      <c r="LG36" s="154">
        <f>SUMIFS('Controle de NFs Tomadas'!$G:$G,'Controle de NFs Tomadas'!$E:$E,$A$1,'Controle de NFs Tomadas'!$F:$F,$A36,'Controle de NFs Tomadas'!$C:$C,LG$2)</f>
        <v>0</v>
      </c>
      <c r="LH36" s="154">
        <f>SUMIFS('Controle de NFs Tomadas'!$G:$G,'Controle de NFs Tomadas'!$E:$E,$A$1,'Controle de NFs Tomadas'!$F:$F,$A36,'Controle de NFs Tomadas'!$C:$C,LH$2)</f>
        <v>0</v>
      </c>
      <c r="LI36" s="154">
        <f>SUMIFS('Controle de NFs Tomadas'!$G:$G,'Controle de NFs Tomadas'!$E:$E,$A$1,'Controle de NFs Tomadas'!$F:$F,$A36,'Controle de NFs Tomadas'!$C:$C,LI$2)</f>
        <v>0</v>
      </c>
      <c r="LJ36" s="154">
        <f>SUMIFS('Controle de NFs Tomadas'!$G:$G,'Controle de NFs Tomadas'!$E:$E,$A$1,'Controle de NFs Tomadas'!$F:$F,$A36,'Controle de NFs Tomadas'!$C:$C,LJ$2)</f>
        <v>0</v>
      </c>
      <c r="LK36" s="154">
        <f>SUMIFS('Controle de NFs Tomadas'!$G:$G,'Controle de NFs Tomadas'!$E:$E,$A$1,'Controle de NFs Tomadas'!$F:$F,$A36,'Controle de NFs Tomadas'!$C:$C,LK$2)</f>
        <v>0</v>
      </c>
      <c r="LL36" s="154">
        <f>SUMIFS('Controle de NFs Tomadas'!$G:$G,'Controle de NFs Tomadas'!$E:$E,$A$1,'Controle de NFs Tomadas'!$F:$F,$A36,'Controle de NFs Tomadas'!$C:$C,LL$2)</f>
        <v>0</v>
      </c>
      <c r="LM36" s="154">
        <f>SUMIFS('Controle de NFs Tomadas'!$G:$G,'Controle de NFs Tomadas'!$E:$E,$A$1,'Controle de NFs Tomadas'!$F:$F,$A36,'Controle de NFs Tomadas'!$C:$C,LM$2)</f>
        <v>0</v>
      </c>
      <c r="LN36" s="154">
        <f>SUMIFS('Controle de NFs Tomadas'!$G:$G,'Controle de NFs Tomadas'!$E:$E,$A$1,'Controle de NFs Tomadas'!$F:$F,$A36,'Controle de NFs Tomadas'!$C:$C,LN$2)</f>
        <v>0</v>
      </c>
      <c r="LO36" s="154">
        <f>SUMIFS('Controle de NFs Tomadas'!$G:$G,'Controle de NFs Tomadas'!$E:$E,$A$1,'Controle de NFs Tomadas'!$F:$F,$A36,'Controle de NFs Tomadas'!$C:$C,LO$2)</f>
        <v>0</v>
      </c>
      <c r="LP36" s="154">
        <f>SUMIFS('Controle de NFs Tomadas'!$G:$G,'Controle de NFs Tomadas'!$E:$E,$A$1,'Controle de NFs Tomadas'!$F:$F,$A36,'Controle de NFs Tomadas'!$C:$C,LP$2)</f>
        <v>0</v>
      </c>
      <c r="LQ36" s="154">
        <f>SUMIFS('Controle de NFs Tomadas'!$G:$G,'Controle de NFs Tomadas'!$E:$E,$A$1,'Controle de NFs Tomadas'!$F:$F,$A36,'Controle de NFs Tomadas'!$C:$C,LQ$2)</f>
        <v>0</v>
      </c>
      <c r="LR36" s="154">
        <f>SUMIFS('Controle de NFs Tomadas'!$G:$G,'Controle de NFs Tomadas'!$E:$E,$A$1,'Controle de NFs Tomadas'!$F:$F,$A36,'Controle de NFs Tomadas'!$C:$C,LR$2)</f>
        <v>0</v>
      </c>
      <c r="LS36" s="154">
        <f>SUMIFS('Controle de NFs Tomadas'!$G:$G,'Controle de NFs Tomadas'!$E:$E,$A$1,'Controle de NFs Tomadas'!$F:$F,$A36,'Controle de NFs Tomadas'!$C:$C,LS$2)</f>
        <v>0</v>
      </c>
      <c r="LT36" s="154">
        <f>SUMIFS('Controle de NFs Tomadas'!$G:$G,'Controle de NFs Tomadas'!$E:$E,$A$1,'Controle de NFs Tomadas'!$F:$F,$A36,'Controle de NFs Tomadas'!$C:$C,LT$2)</f>
        <v>0</v>
      </c>
      <c r="LU36" s="154">
        <f>SUMIFS('Controle de NFs Tomadas'!$G:$G,'Controle de NFs Tomadas'!$E:$E,$A$1,'Controle de NFs Tomadas'!$F:$F,$A36,'Controle de NFs Tomadas'!$C:$C,LU$2)</f>
        <v>0</v>
      </c>
      <c r="LV36" s="154">
        <f>SUMIFS('Controle de NFs Tomadas'!$G:$G,'Controle de NFs Tomadas'!$E:$E,$A$1,'Controle de NFs Tomadas'!$F:$F,$A36,'Controle de NFs Tomadas'!$C:$C,LV$2)</f>
        <v>0</v>
      </c>
      <c r="LW36" s="154">
        <f>SUMIFS('Controle de NFs Tomadas'!$G:$G,'Controle de NFs Tomadas'!$E:$E,$A$1,'Controle de NFs Tomadas'!$F:$F,$A36,'Controle de NFs Tomadas'!$C:$C,LW$2)</f>
        <v>0</v>
      </c>
      <c r="LX36" s="154">
        <f>SUMIFS('Controle de NFs Tomadas'!$G:$G,'Controle de NFs Tomadas'!$E:$E,$A$1,'Controle de NFs Tomadas'!$F:$F,$A36,'Controle de NFs Tomadas'!$C:$C,LX$2)</f>
        <v>0</v>
      </c>
      <c r="LY36" s="154">
        <f>SUMIFS('Controle de NFs Tomadas'!$G:$G,'Controle de NFs Tomadas'!$E:$E,$A$1,'Controle de NFs Tomadas'!$F:$F,$A36,'Controle de NFs Tomadas'!$C:$C,LY$2)</f>
        <v>0</v>
      </c>
      <c r="LZ36" s="154">
        <f>SUMIFS('Controle de NFs Tomadas'!$G:$G,'Controle de NFs Tomadas'!$E:$E,$A$1,'Controle de NFs Tomadas'!$F:$F,$A36,'Controle de NFs Tomadas'!$C:$C,LZ$2)</f>
        <v>0</v>
      </c>
      <c r="MA36" s="154">
        <f>SUMIFS('Controle de NFs Tomadas'!$G:$G,'Controle de NFs Tomadas'!$E:$E,$A$1,'Controle de NFs Tomadas'!$F:$F,$A36,'Controle de NFs Tomadas'!$C:$C,MA$2)</f>
        <v>0</v>
      </c>
      <c r="MB36" s="154">
        <f>SUMIFS('Controle de NFs Tomadas'!$G:$G,'Controle de NFs Tomadas'!$E:$E,$A$1,'Controle de NFs Tomadas'!$F:$F,$A36,'Controle de NFs Tomadas'!$C:$C,MB$2)</f>
        <v>0</v>
      </c>
      <c r="MC36" s="154">
        <f>SUMIFS('Controle de NFs Tomadas'!$G:$G,'Controle de NFs Tomadas'!$E:$E,$A$1,'Controle de NFs Tomadas'!$F:$F,$A36,'Controle de NFs Tomadas'!$C:$C,MC$2)</f>
        <v>0</v>
      </c>
      <c r="MD36" s="154">
        <f>SUMIFS('Controle de NFs Tomadas'!$G:$G,'Controle de NFs Tomadas'!$E:$E,$A$1,'Controle de NFs Tomadas'!$F:$F,$A36,'Controle de NFs Tomadas'!$C:$C,MD$2)</f>
        <v>0</v>
      </c>
      <c r="ME36" s="154">
        <f>SUMIFS('Controle de NFs Tomadas'!$G:$G,'Controle de NFs Tomadas'!$E:$E,$A$1,'Controle de NFs Tomadas'!$F:$F,$A36,'Controle de NFs Tomadas'!$C:$C,ME$2)</f>
        <v>0</v>
      </c>
      <c r="MF36" s="154">
        <f>SUMIFS('Controle de NFs Tomadas'!$G:$G,'Controle de NFs Tomadas'!$E:$E,$A$1,'Controle de NFs Tomadas'!$F:$F,$A36,'Controle de NFs Tomadas'!$C:$C,MF$2)</f>
        <v>0</v>
      </c>
      <c r="MG36" s="154">
        <f>SUMIFS('Controle de NFs Tomadas'!$G:$G,'Controle de NFs Tomadas'!$E:$E,$A$1,'Controle de NFs Tomadas'!$F:$F,$A36,'Controle de NFs Tomadas'!$C:$C,MG$2)</f>
        <v>0</v>
      </c>
      <c r="MH36" s="154">
        <f>SUMIFS('Controle de NFs Tomadas'!$G:$G,'Controle de NFs Tomadas'!$E:$E,$A$1,'Controle de NFs Tomadas'!$F:$F,$A36,'Controle de NFs Tomadas'!$C:$C,MH$2)</f>
        <v>0</v>
      </c>
      <c r="MI36" s="154">
        <f>SUMIFS('Controle de NFs Tomadas'!$G:$G,'Controle de NFs Tomadas'!$E:$E,$A$1,'Controle de NFs Tomadas'!$F:$F,$A36,'Controle de NFs Tomadas'!$C:$C,MI$2)</f>
        <v>0</v>
      </c>
      <c r="MJ36" s="154">
        <f>SUMIFS('Controle de NFs Tomadas'!$G:$G,'Controle de NFs Tomadas'!$E:$E,$A$1,'Controle de NFs Tomadas'!$F:$F,$A36,'Controle de NFs Tomadas'!$C:$C,MJ$2)</f>
        <v>0</v>
      </c>
      <c r="MK36" s="154">
        <f>SUMIFS('Controle de NFs Tomadas'!$G:$G,'Controle de NFs Tomadas'!$E:$E,$A$1,'Controle de NFs Tomadas'!$F:$F,$A36,'Controle de NFs Tomadas'!$C:$C,MK$2)</f>
        <v>0</v>
      </c>
      <c r="ML36" s="154">
        <f>SUMIFS('Controle de NFs Tomadas'!$G:$G,'Controle de NFs Tomadas'!$E:$E,$A$1,'Controle de NFs Tomadas'!$F:$F,$A36,'Controle de NFs Tomadas'!$C:$C,ML$2)</f>
        <v>0</v>
      </c>
      <c r="MM36" s="154">
        <f>SUMIFS('Controle de NFs Tomadas'!$G:$G,'Controle de NFs Tomadas'!$E:$E,$A$1,'Controle de NFs Tomadas'!$F:$F,$A36,'Controle de NFs Tomadas'!$C:$C,MM$2)</f>
        <v>0</v>
      </c>
      <c r="MN36" s="154">
        <f>SUMIFS('Controle de NFs Tomadas'!$G:$G,'Controle de NFs Tomadas'!$E:$E,$A$1,'Controle de NFs Tomadas'!$F:$F,$A36,'Controle de NFs Tomadas'!$C:$C,MN$2)</f>
        <v>0</v>
      </c>
      <c r="MO36" s="154">
        <f>SUMIFS('Controle de NFs Tomadas'!$G:$G,'Controle de NFs Tomadas'!$E:$E,$A$1,'Controle de NFs Tomadas'!$F:$F,$A36,'Controle de NFs Tomadas'!$C:$C,MO$2)</f>
        <v>0</v>
      </c>
      <c r="MP36" s="154">
        <f>SUMIFS('Controle de NFs Tomadas'!$G:$G,'Controle de NFs Tomadas'!$E:$E,$A$1,'Controle de NFs Tomadas'!$F:$F,$A36,'Controle de NFs Tomadas'!$C:$C,MP$2)</f>
        <v>0</v>
      </c>
      <c r="MQ36" s="154">
        <f>SUMIFS('Controle de NFs Tomadas'!$G:$G,'Controle de NFs Tomadas'!$E:$E,$A$1,'Controle de NFs Tomadas'!$F:$F,$A36,'Controle de NFs Tomadas'!$C:$C,MQ$2)</f>
        <v>0</v>
      </c>
      <c r="MR36" s="154">
        <f>SUMIFS('Controle de NFs Tomadas'!$G:$G,'Controle de NFs Tomadas'!$E:$E,$A$1,'Controle de NFs Tomadas'!$F:$F,$A36,'Controle de NFs Tomadas'!$C:$C,MR$2)</f>
        <v>0</v>
      </c>
      <c r="MS36" s="154">
        <f>SUMIFS('Controle de NFs Tomadas'!$G:$G,'Controle de NFs Tomadas'!$E:$E,$A$1,'Controle de NFs Tomadas'!$F:$F,$A36,'Controle de NFs Tomadas'!$C:$C,MS$2)</f>
        <v>0</v>
      </c>
      <c r="MT36" s="154">
        <f>SUMIFS('Controle de NFs Tomadas'!$G:$G,'Controle de NFs Tomadas'!$E:$E,$A$1,'Controle de NFs Tomadas'!$F:$F,$A36,'Controle de NFs Tomadas'!$C:$C,MT$2)</f>
        <v>0</v>
      </c>
      <c r="MU36" s="154">
        <f>SUMIFS('Controle de NFs Tomadas'!$G:$G,'Controle de NFs Tomadas'!$E:$E,$A$1,'Controle de NFs Tomadas'!$F:$F,$A36,'Controle de NFs Tomadas'!$C:$C,MU$2)</f>
        <v>0</v>
      </c>
      <c r="MV36" s="154">
        <f>SUMIFS('Controle de NFs Tomadas'!$G:$G,'Controle de NFs Tomadas'!$E:$E,$A$1,'Controle de NFs Tomadas'!$F:$F,$A36,'Controle de NFs Tomadas'!$C:$C,MV$2)</f>
        <v>0</v>
      </c>
      <c r="MW36" s="154">
        <f>SUMIFS('Controle de NFs Tomadas'!$G:$G,'Controle de NFs Tomadas'!$E:$E,$A$1,'Controle de NFs Tomadas'!$F:$F,$A36,'Controle de NFs Tomadas'!$C:$C,MW$2)</f>
        <v>0</v>
      </c>
      <c r="MX36" s="154">
        <f>SUMIFS('Controle de NFs Tomadas'!$G:$G,'Controle de NFs Tomadas'!$E:$E,$A$1,'Controle de NFs Tomadas'!$F:$F,$A36,'Controle de NFs Tomadas'!$C:$C,MX$2)</f>
        <v>0</v>
      </c>
      <c r="MY36" s="154">
        <f>SUMIFS('Controle de NFs Tomadas'!$G:$G,'Controle de NFs Tomadas'!$E:$E,$A$1,'Controle de NFs Tomadas'!$F:$F,$A36,'Controle de NFs Tomadas'!$C:$C,MY$2)</f>
        <v>0</v>
      </c>
      <c r="MZ36" s="154">
        <f>SUMIFS('Controle de NFs Tomadas'!$G:$G,'Controle de NFs Tomadas'!$E:$E,$A$1,'Controle de NFs Tomadas'!$F:$F,$A36,'Controle de NFs Tomadas'!$C:$C,MZ$2)</f>
        <v>0</v>
      </c>
      <c r="NA36" s="154">
        <f>SUMIFS('Controle de NFs Tomadas'!$G:$G,'Controle de NFs Tomadas'!$E:$E,$A$1,'Controle de NFs Tomadas'!$F:$F,$A36,'Controle de NFs Tomadas'!$C:$C,NA$2)</f>
        <v>0</v>
      </c>
      <c r="NB36" s="154">
        <f>SUMIFS('Controle de NFs Tomadas'!$G:$G,'Controle de NFs Tomadas'!$E:$E,$A$1,'Controle de NFs Tomadas'!$F:$F,$A36,'Controle de NFs Tomadas'!$C:$C,NB$2)</f>
        <v>0</v>
      </c>
      <c r="NC36" s="154">
        <f>SUMIFS('Controle de NFs Tomadas'!$G:$G,'Controle de NFs Tomadas'!$E:$E,$A$1,'Controle de NFs Tomadas'!$F:$F,$A36,'Controle de NFs Tomadas'!$C:$C,NC$2)</f>
        <v>0</v>
      </c>
      <c r="ND36" s="154">
        <f>SUMIFS('Controle de NFs Tomadas'!$G:$G,'Controle de NFs Tomadas'!$E:$E,$A$1,'Controle de NFs Tomadas'!$F:$F,$A36,'Controle de NFs Tomadas'!$C:$C,ND$2)</f>
        <v>0</v>
      </c>
      <c r="NE36" s="154">
        <f>SUMIFS('Controle de NFs Tomadas'!$G:$G,'Controle de NFs Tomadas'!$E:$E,$A$1,'Controle de NFs Tomadas'!$F:$F,$A36,'Controle de NFs Tomadas'!$C:$C,NE$2)</f>
        <v>0</v>
      </c>
      <c r="NF36" s="154">
        <f>SUMIFS('Controle de NFs Tomadas'!$G:$G,'Controle de NFs Tomadas'!$E:$E,$A$1,'Controle de NFs Tomadas'!$F:$F,$A36,'Controle de NFs Tomadas'!$C:$C,NF$2)</f>
        <v>0</v>
      </c>
      <c r="NG36" s="154">
        <f>SUMIFS('Controle de NFs Tomadas'!$G:$G,'Controle de NFs Tomadas'!$E:$E,$A$1,'Controle de NFs Tomadas'!$F:$F,$A36,'Controle de NFs Tomadas'!$C:$C,NG$2)</f>
        <v>0</v>
      </c>
      <c r="NH36" s="154">
        <f>SUMIFS('Controle de NFs Tomadas'!$G:$G,'Controle de NFs Tomadas'!$E:$E,$A$1,'Controle de NFs Tomadas'!$F:$F,$A36,'Controle de NFs Tomadas'!$C:$C,NH$2)</f>
        <v>0</v>
      </c>
      <c r="NI36" s="154">
        <f>SUMIFS('Controle de NFs Tomadas'!$G:$G,'Controle de NFs Tomadas'!$E:$E,$A$1,'Controle de NFs Tomadas'!$F:$F,$A36,'Controle de NFs Tomadas'!$C:$C,NI$2)</f>
        <v>0</v>
      </c>
      <c r="NJ36" s="154">
        <f>SUMIFS('Controle de NFs Tomadas'!$G:$G,'Controle de NFs Tomadas'!$E:$E,$A$1,'Controle de NFs Tomadas'!$F:$F,$A36,'Controle de NFs Tomadas'!$C:$C,NJ$2)</f>
        <v>0</v>
      </c>
      <c r="NK36" s="154">
        <f>SUMIFS('Controle de NFs Tomadas'!$G:$G,'Controle de NFs Tomadas'!$E:$E,$A$1,'Controle de NFs Tomadas'!$F:$F,$A36,'Controle de NFs Tomadas'!$C:$C,NK$2)</f>
        <v>0</v>
      </c>
      <c r="NL36" s="154">
        <f>SUMIFS('Controle de NFs Tomadas'!$G:$G,'Controle de NFs Tomadas'!$E:$E,$A$1,'Controle de NFs Tomadas'!$F:$F,$A36,'Controle de NFs Tomadas'!$C:$C,NL$2)</f>
        <v>0</v>
      </c>
      <c r="NM36" s="154">
        <f>SUMIFS('Controle de NFs Tomadas'!$G:$G,'Controle de NFs Tomadas'!$E:$E,$A$1,'Controle de NFs Tomadas'!$F:$F,$A36,'Controle de NFs Tomadas'!$C:$C,NM$2)</f>
        <v>0</v>
      </c>
      <c r="NN36" s="154">
        <f>SUMIFS('Controle de NFs Tomadas'!$G:$G,'Controle de NFs Tomadas'!$E:$E,$A$1,'Controle de NFs Tomadas'!$F:$F,$A36,'Controle de NFs Tomadas'!$C:$C,NN$2)</f>
        <v>0</v>
      </c>
      <c r="NO36" s="154">
        <f>SUMIFS('Controle de NFs Tomadas'!$G:$G,'Controle de NFs Tomadas'!$E:$E,$A$1,'Controle de NFs Tomadas'!$F:$F,$A36,'Controle de NFs Tomadas'!$C:$C,NO$2)</f>
        <v>0</v>
      </c>
      <c r="NP36" s="154">
        <f>SUMIFS('Controle de NFs Tomadas'!$G:$G,'Controle de NFs Tomadas'!$E:$E,$A$1,'Controle de NFs Tomadas'!$F:$F,$A36,'Controle de NFs Tomadas'!$C:$C,NP$2)</f>
        <v>0</v>
      </c>
      <c r="NQ36" s="154">
        <f>SUMIFS('Controle de NFs Tomadas'!$G:$G,'Controle de NFs Tomadas'!$E:$E,$A$1,'Controle de NFs Tomadas'!$F:$F,$A36,'Controle de NFs Tomadas'!$C:$C,NQ$2)</f>
        <v>0</v>
      </c>
      <c r="NR36" s="154">
        <f>SUMIFS('Controle de NFs Tomadas'!$G:$G,'Controle de NFs Tomadas'!$E:$E,$A$1,'Controle de NFs Tomadas'!$F:$F,$A36,'Controle de NFs Tomadas'!$C:$C,NR$2)</f>
        <v>0</v>
      </c>
      <c r="NS36" s="154">
        <f>SUMIFS('Controle de NFs Tomadas'!$G:$G,'Controle de NFs Tomadas'!$E:$E,$A$1,'Controle de NFs Tomadas'!$F:$F,$A36,'Controle de NFs Tomadas'!$C:$C,NS$2)</f>
        <v>0</v>
      </c>
      <c r="NT36" s="154">
        <f>SUMIFS('Controle de NFs Tomadas'!$G:$G,'Controle de NFs Tomadas'!$E:$E,$A$1,'Controle de NFs Tomadas'!$F:$F,$A36,'Controle de NFs Tomadas'!$C:$C,NT$2)</f>
        <v>0</v>
      </c>
      <c r="NU36" s="154">
        <f>SUMIFS('Controle de NFs Tomadas'!$G:$G,'Controle de NFs Tomadas'!$E:$E,$A$1,'Controle de NFs Tomadas'!$F:$F,$A36,'Controle de NFs Tomadas'!$C:$C,NU$2)</f>
        <v>0</v>
      </c>
      <c r="NV36" s="154">
        <f>SUMIFS('Controle de NFs Tomadas'!$G:$G,'Controle de NFs Tomadas'!$E:$E,$A$1,'Controle de NFs Tomadas'!$F:$F,$A36,'Controle de NFs Tomadas'!$C:$C,NV$2)</f>
        <v>0</v>
      </c>
      <c r="NW36" s="154">
        <f>SUMIFS('Controle de NFs Tomadas'!$G:$G,'Controle de NFs Tomadas'!$E:$E,$A$1,'Controle de NFs Tomadas'!$F:$F,$A36,'Controle de NFs Tomadas'!$C:$C,NW$2)</f>
        <v>0</v>
      </c>
      <c r="NX36" s="154">
        <f>SUMIFS('Controle de NFs Tomadas'!$G:$G,'Controle de NFs Tomadas'!$E:$E,$A$1,'Controle de NFs Tomadas'!$F:$F,$A36,'Controle de NFs Tomadas'!$C:$C,NX$2)</f>
        <v>0</v>
      </c>
      <c r="NY36" s="154">
        <f>SUMIFS('Controle de NFs Tomadas'!$G:$G,'Controle de NFs Tomadas'!$E:$E,$A$1,'Controle de NFs Tomadas'!$F:$F,$A36,'Controle de NFs Tomadas'!$C:$C,NY$2)</f>
        <v>0</v>
      </c>
      <c r="NZ36" s="154">
        <f>SUMIFS('Controle de NFs Tomadas'!$G:$G,'Controle de NFs Tomadas'!$E:$E,$A$1,'Controle de NFs Tomadas'!$F:$F,$A36,'Controle de NFs Tomadas'!$C:$C,NZ$2)</f>
        <v>0</v>
      </c>
      <c r="OA36" s="154">
        <f>SUMIFS('Controle de NFs Tomadas'!$G:$G,'Controle de NFs Tomadas'!$E:$E,$A$1,'Controle de NFs Tomadas'!$F:$F,$A36,'Controle de NFs Tomadas'!$C:$C,OA$2)</f>
        <v>0</v>
      </c>
      <c r="OB36" s="154">
        <f>SUMIFS('Controle de NFs Tomadas'!$G:$G,'Controle de NFs Tomadas'!$E:$E,$A$1,'Controle de NFs Tomadas'!$F:$F,$A36,'Controle de NFs Tomadas'!$C:$C,OB$2)</f>
        <v>0</v>
      </c>
      <c r="OC36" s="154">
        <f>SUMIFS('Controle de NFs Tomadas'!$G:$G,'Controle de NFs Tomadas'!$E:$E,$A$1,'Controle de NFs Tomadas'!$F:$F,$A36,'Controle de NFs Tomadas'!$C:$C,OC$2)</f>
        <v>0</v>
      </c>
      <c r="OD36" s="154">
        <f>SUMIFS('Controle de NFs Tomadas'!$G:$G,'Controle de NFs Tomadas'!$E:$E,$A$1,'Controle de NFs Tomadas'!$F:$F,$A36,'Controle de NFs Tomadas'!$C:$C,OD$2)</f>
        <v>0</v>
      </c>
      <c r="OE36" s="154">
        <f>SUMIFS('Controle de NFs Tomadas'!$G:$G,'Controle de NFs Tomadas'!$E:$E,$A$1,'Controle de NFs Tomadas'!$F:$F,$A36,'Controle de NFs Tomadas'!$C:$C,OE$2)</f>
        <v>0</v>
      </c>
      <c r="OF36" s="154">
        <f>SUMIFS('Controle de NFs Tomadas'!$G:$G,'Controle de NFs Tomadas'!$E:$E,$A$1,'Controle de NFs Tomadas'!$F:$F,$A36,'Controle de NFs Tomadas'!$C:$C,OF$2)</f>
        <v>0</v>
      </c>
      <c r="OG36" s="154">
        <f>SUMIFS('Controle de NFs Tomadas'!$G:$G,'Controle de NFs Tomadas'!$E:$E,$A$1,'Controle de NFs Tomadas'!$F:$F,$A36,'Controle de NFs Tomadas'!$C:$C,OG$2)</f>
        <v>0</v>
      </c>
      <c r="OH36" s="154">
        <f>SUMIFS('Controle de NFs Tomadas'!$G:$G,'Controle de NFs Tomadas'!$E:$E,$A$1,'Controle de NFs Tomadas'!$F:$F,$A36,'Controle de NFs Tomadas'!$C:$C,OH$2)</f>
        <v>0</v>
      </c>
      <c r="OI36" s="154">
        <f>SUMIFS('Controle de NFs Tomadas'!$G:$G,'Controle de NFs Tomadas'!$E:$E,$A$1,'Controle de NFs Tomadas'!$F:$F,$A36,'Controle de NFs Tomadas'!$C:$C,OI$2)</f>
        <v>0</v>
      </c>
      <c r="OJ36" s="154">
        <f>SUMIFS('Controle de NFs Tomadas'!$G:$G,'Controle de NFs Tomadas'!$E:$E,$A$1,'Controle de NFs Tomadas'!$F:$F,$A36,'Controle de NFs Tomadas'!$C:$C,OJ$2)</f>
        <v>0</v>
      </c>
      <c r="OK36" s="154">
        <f>SUMIFS('Controle de NFs Tomadas'!$G:$G,'Controle de NFs Tomadas'!$E:$E,$A$1,'Controle de NFs Tomadas'!$F:$F,$A36,'Controle de NFs Tomadas'!$C:$C,OK$2)</f>
        <v>0</v>
      </c>
      <c r="OL36" s="154">
        <f>SUMIFS('Controle de NFs Tomadas'!$G:$G,'Controle de NFs Tomadas'!$E:$E,$A$1,'Controle de NFs Tomadas'!$F:$F,$A36,'Controle de NFs Tomadas'!$C:$C,OL$2)</f>
        <v>0</v>
      </c>
      <c r="OM36" s="154">
        <f>SUMIFS('Controle de NFs Tomadas'!$G:$G,'Controle de NFs Tomadas'!$E:$E,$A$1,'Controle de NFs Tomadas'!$F:$F,$A36,'Controle de NFs Tomadas'!$C:$C,OM$2)</f>
        <v>0</v>
      </c>
      <c r="ON36" s="154">
        <f>SUMIFS('Controle de NFs Tomadas'!$G:$G,'Controle de NFs Tomadas'!$E:$E,$A$1,'Controle de NFs Tomadas'!$F:$F,$A36,'Controle de NFs Tomadas'!$C:$C,ON$2)</f>
        <v>0</v>
      </c>
      <c r="OO36" s="154">
        <f>SUMIFS('Controle de NFs Tomadas'!$G:$G,'Controle de NFs Tomadas'!$E:$E,$A$1,'Controle de NFs Tomadas'!$F:$F,$A36,'Controle de NFs Tomadas'!$C:$C,OO$2)</f>
        <v>0</v>
      </c>
      <c r="OP36" s="154">
        <f>SUMIFS('Controle de NFs Tomadas'!$G:$G,'Controle de NFs Tomadas'!$E:$E,$A$1,'Controle de NFs Tomadas'!$F:$F,$A36,'Controle de NFs Tomadas'!$C:$C,OP$2)</f>
        <v>0</v>
      </c>
      <c r="OQ36" s="154">
        <f>SUMIFS('Controle de NFs Tomadas'!$G:$G,'Controle de NFs Tomadas'!$E:$E,$A$1,'Controle de NFs Tomadas'!$F:$F,$A36,'Controle de NFs Tomadas'!$C:$C,OQ$2)</f>
        <v>0</v>
      </c>
      <c r="OR36" s="154">
        <f>SUMIFS('Controle de NFs Tomadas'!$G:$G,'Controle de NFs Tomadas'!$E:$E,$A$1,'Controle de NFs Tomadas'!$F:$F,$A36,'Controle de NFs Tomadas'!$C:$C,OR$2)</f>
        <v>0</v>
      </c>
      <c r="OS36" s="154">
        <f>SUMIFS('Controle de NFs Tomadas'!$G:$G,'Controle de NFs Tomadas'!$E:$E,$A$1,'Controle de NFs Tomadas'!$F:$F,$A36,'Controle de NFs Tomadas'!$C:$C,OS$2)</f>
        <v>0</v>
      </c>
      <c r="OT36" s="154">
        <f>SUMIFS('Controle de NFs Tomadas'!$G:$G,'Controle de NFs Tomadas'!$E:$E,$A$1,'Controle de NFs Tomadas'!$F:$F,$A36,'Controle de NFs Tomadas'!$C:$C,OT$2)</f>
        <v>0</v>
      </c>
      <c r="OU36" s="154">
        <f>SUMIFS('Controle de NFs Tomadas'!$G:$G,'Controle de NFs Tomadas'!$E:$E,$A$1,'Controle de NFs Tomadas'!$F:$F,$A36,'Controle de NFs Tomadas'!$C:$C,OU$2)</f>
        <v>0</v>
      </c>
      <c r="OV36" s="154">
        <f>SUMIFS('Controle de NFs Tomadas'!$G:$G,'Controle de NFs Tomadas'!$E:$E,$A$1,'Controle de NFs Tomadas'!$F:$F,$A36,'Controle de NFs Tomadas'!$C:$C,OV$2)</f>
        <v>0</v>
      </c>
      <c r="OW36" s="154">
        <f>SUMIFS('Controle de NFs Tomadas'!$G:$G,'Controle de NFs Tomadas'!$E:$E,$A$1,'Controle de NFs Tomadas'!$F:$F,$A36,'Controle de NFs Tomadas'!$C:$C,OW$2)</f>
        <v>0</v>
      </c>
      <c r="OX36" s="154">
        <f>SUMIFS('Controle de NFs Tomadas'!$G:$G,'Controle de NFs Tomadas'!$E:$E,$A$1,'Controle de NFs Tomadas'!$F:$F,$A36,'Controle de NFs Tomadas'!$C:$C,OX$2)</f>
        <v>0</v>
      </c>
      <c r="OY36" s="154">
        <f>SUMIFS('Controle de NFs Tomadas'!$G:$G,'Controle de NFs Tomadas'!$E:$E,$A$1,'Controle de NFs Tomadas'!$F:$F,$A36,'Controle de NFs Tomadas'!$C:$C,OY$2)</f>
        <v>0</v>
      </c>
      <c r="OZ36" s="154">
        <f>SUMIFS('Controle de NFs Tomadas'!$G:$G,'Controle de NFs Tomadas'!$E:$E,$A$1,'Controle de NFs Tomadas'!$F:$F,$A36,'Controle de NFs Tomadas'!$C:$C,OZ$2)</f>
        <v>0</v>
      </c>
      <c r="PA36" s="154">
        <f>SUMIFS('Controle de NFs Tomadas'!$G:$G,'Controle de NFs Tomadas'!$E:$E,$A$1,'Controle de NFs Tomadas'!$F:$F,$A36,'Controle de NFs Tomadas'!$C:$C,PA$2)</f>
        <v>0</v>
      </c>
      <c r="PB36" s="154">
        <f>SUMIFS('Controle de NFs Tomadas'!$G:$G,'Controle de NFs Tomadas'!$E:$E,$A$1,'Controle de NFs Tomadas'!$F:$F,$A36,'Controle de NFs Tomadas'!$C:$C,PB$2)</f>
        <v>0</v>
      </c>
      <c r="PC36" s="154">
        <f>SUMIFS('Controle de NFs Tomadas'!$G:$G,'Controle de NFs Tomadas'!$E:$E,$A$1,'Controle de NFs Tomadas'!$F:$F,$A36,'Controle de NFs Tomadas'!$C:$C,PC$2)</f>
        <v>0</v>
      </c>
      <c r="PD36" s="154">
        <f>SUMIFS('Controle de NFs Tomadas'!$G:$G,'Controle de NFs Tomadas'!$E:$E,$A$1,'Controle de NFs Tomadas'!$F:$F,$A36,'Controle de NFs Tomadas'!$C:$C,PD$2)</f>
        <v>0</v>
      </c>
      <c r="PE36" s="154">
        <f>SUMIFS('Controle de NFs Tomadas'!$G:$G,'Controle de NFs Tomadas'!$E:$E,$A$1,'Controle de NFs Tomadas'!$F:$F,$A36,'Controle de NFs Tomadas'!$C:$C,PE$2)</f>
        <v>0</v>
      </c>
      <c r="PF36" s="154">
        <f>SUMIFS('Controle de NFs Tomadas'!$G:$G,'Controle de NFs Tomadas'!$E:$E,$A$1,'Controle de NFs Tomadas'!$F:$F,$A36,'Controle de NFs Tomadas'!$C:$C,PF$2)</f>
        <v>0</v>
      </c>
      <c r="PG36" s="154">
        <f>SUMIFS('Controle de NFs Tomadas'!$G:$G,'Controle de NFs Tomadas'!$E:$E,$A$1,'Controle de NFs Tomadas'!$F:$F,$A36,'Controle de NFs Tomadas'!$C:$C,PG$2)</f>
        <v>0</v>
      </c>
      <c r="PH36" s="154">
        <f>SUMIFS('Controle de NFs Tomadas'!$G:$G,'Controle de NFs Tomadas'!$E:$E,$A$1,'Controle de NFs Tomadas'!$F:$F,$A36,'Controle de NFs Tomadas'!$C:$C,PH$2)</f>
        <v>0</v>
      </c>
      <c r="PI36" s="154">
        <f>SUMIFS('Controle de NFs Tomadas'!$G:$G,'Controle de NFs Tomadas'!$E:$E,$A$1,'Controle de NFs Tomadas'!$F:$F,$A36,'Controle de NFs Tomadas'!$C:$C,PI$2)</f>
        <v>0</v>
      </c>
      <c r="PJ36" s="154">
        <f>SUMIFS('Controle de NFs Tomadas'!$G:$G,'Controle de NFs Tomadas'!$E:$E,$A$1,'Controle de NFs Tomadas'!$F:$F,$A36,'Controle de NFs Tomadas'!$C:$C,PJ$2)</f>
        <v>0</v>
      </c>
      <c r="PK36" s="154">
        <f>SUMIFS('Controle de NFs Tomadas'!$G:$G,'Controle de NFs Tomadas'!$E:$E,$A$1,'Controle de NFs Tomadas'!$F:$F,$A36,'Controle de NFs Tomadas'!$C:$C,PK$2)</f>
        <v>0</v>
      </c>
      <c r="PL36" s="154">
        <f>SUMIFS('Controle de NFs Tomadas'!$G:$G,'Controle de NFs Tomadas'!$E:$E,$A$1,'Controle de NFs Tomadas'!$F:$F,$A36,'Controle de NFs Tomadas'!$C:$C,PL$2)</f>
        <v>0</v>
      </c>
      <c r="PM36" s="154">
        <f>SUMIFS('Controle de NFs Tomadas'!$G:$G,'Controle de NFs Tomadas'!$E:$E,$A$1,'Controle de NFs Tomadas'!$F:$F,$A36,'Controle de NFs Tomadas'!$C:$C,PM$2)</f>
        <v>0</v>
      </c>
      <c r="PN36" s="154">
        <f>SUMIFS('Controle de NFs Tomadas'!$G:$G,'Controle de NFs Tomadas'!$E:$E,$A$1,'Controle de NFs Tomadas'!$F:$F,$A36,'Controle de NFs Tomadas'!$C:$C,PN$2)</f>
        <v>0</v>
      </c>
      <c r="PO36" s="154">
        <f>SUMIFS('Controle de NFs Tomadas'!$G:$G,'Controle de NFs Tomadas'!$E:$E,$A$1,'Controle de NFs Tomadas'!$F:$F,$A36,'Controle de NFs Tomadas'!$C:$C,PO$2)</f>
        <v>0</v>
      </c>
      <c r="PP36" s="154">
        <f>SUMIFS('Controle de NFs Tomadas'!$G:$G,'Controle de NFs Tomadas'!$E:$E,$A$1,'Controle de NFs Tomadas'!$F:$F,$A36,'Controle de NFs Tomadas'!$C:$C,PP$2)</f>
        <v>0</v>
      </c>
      <c r="PQ36" s="154">
        <f>SUMIFS('Controle de NFs Tomadas'!$G:$G,'Controle de NFs Tomadas'!$E:$E,$A$1,'Controle de NFs Tomadas'!$F:$F,$A36,'Controle de NFs Tomadas'!$C:$C,PQ$2)</f>
        <v>0</v>
      </c>
      <c r="PR36" s="154">
        <f>SUMIFS('Controle de NFs Tomadas'!$G:$G,'Controle de NFs Tomadas'!$E:$E,$A$1,'Controle de NFs Tomadas'!$F:$F,$A36,'Controle de NFs Tomadas'!$C:$C,PR$2)</f>
        <v>0</v>
      </c>
      <c r="PS36" s="154">
        <f>SUMIFS('Controle de NFs Tomadas'!$G:$G,'Controle de NFs Tomadas'!$E:$E,$A$1,'Controle de NFs Tomadas'!$F:$F,$A36,'Controle de NFs Tomadas'!$C:$C,PS$2)</f>
        <v>0</v>
      </c>
      <c r="PT36" s="154">
        <f>SUMIFS('Controle de NFs Tomadas'!$G:$G,'Controle de NFs Tomadas'!$E:$E,$A$1,'Controle de NFs Tomadas'!$F:$F,$A36,'Controle de NFs Tomadas'!$C:$C,PT$2)</f>
        <v>0</v>
      </c>
      <c r="PU36" s="154">
        <f>SUMIFS('Controle de NFs Tomadas'!$G:$G,'Controle de NFs Tomadas'!$E:$E,$A$1,'Controle de NFs Tomadas'!$F:$F,$A36,'Controle de NFs Tomadas'!$C:$C,PU$2)</f>
        <v>0</v>
      </c>
      <c r="PV36" s="154">
        <f>SUMIFS('Controle de NFs Tomadas'!$G:$G,'Controle de NFs Tomadas'!$E:$E,$A$1,'Controle de NFs Tomadas'!$F:$F,$A36,'Controle de NFs Tomadas'!$C:$C,PV$2)</f>
        <v>0</v>
      </c>
      <c r="PW36" s="154">
        <f>SUMIFS('Controle de NFs Tomadas'!$G:$G,'Controle de NFs Tomadas'!$E:$E,$A$1,'Controle de NFs Tomadas'!$F:$F,$A36,'Controle de NFs Tomadas'!$C:$C,PW$2)</f>
        <v>0</v>
      </c>
      <c r="PX36" s="154">
        <f>SUMIFS('Controle de NFs Tomadas'!$G:$G,'Controle de NFs Tomadas'!$E:$E,$A$1,'Controle de NFs Tomadas'!$F:$F,$A36,'Controle de NFs Tomadas'!$C:$C,PX$2)</f>
        <v>0</v>
      </c>
      <c r="PY36" s="154">
        <f>SUMIFS('Controle de NFs Tomadas'!$G:$G,'Controle de NFs Tomadas'!$E:$E,$A$1,'Controle de NFs Tomadas'!$F:$F,$A36,'Controle de NFs Tomadas'!$C:$C,PY$2)</f>
        <v>0</v>
      </c>
      <c r="PZ36" s="154">
        <f>SUMIFS('Controle de NFs Tomadas'!$G:$G,'Controle de NFs Tomadas'!$E:$E,$A$1,'Controle de NFs Tomadas'!$F:$F,$A36,'Controle de NFs Tomadas'!$C:$C,PZ$2)</f>
        <v>0</v>
      </c>
      <c r="QA36" s="154">
        <f>SUMIFS('Controle de NFs Tomadas'!$G:$G,'Controle de NFs Tomadas'!$E:$E,$A$1,'Controle de NFs Tomadas'!$F:$F,$A36,'Controle de NFs Tomadas'!$C:$C,QA$2)</f>
        <v>0</v>
      </c>
      <c r="QB36" s="154">
        <f>SUMIFS('Controle de NFs Tomadas'!$G:$G,'Controle de NFs Tomadas'!$E:$E,$A$1,'Controle de NFs Tomadas'!$F:$F,$A36,'Controle de NFs Tomadas'!$C:$C,QB$2)</f>
        <v>0</v>
      </c>
      <c r="QC36" s="154">
        <f>SUMIFS('Controle de NFs Tomadas'!$G:$G,'Controle de NFs Tomadas'!$E:$E,$A$1,'Controle de NFs Tomadas'!$F:$F,$A36,'Controle de NFs Tomadas'!$C:$C,QC$2)</f>
        <v>0</v>
      </c>
      <c r="QD36" s="154">
        <f>SUMIFS('Controle de NFs Tomadas'!$G:$G,'Controle de NFs Tomadas'!$E:$E,$A$1,'Controle de NFs Tomadas'!$F:$F,$A36,'Controle de NFs Tomadas'!$C:$C,QD$2)</f>
        <v>0</v>
      </c>
      <c r="QE36" s="154">
        <f>SUMIFS('Controle de NFs Tomadas'!$G:$G,'Controle de NFs Tomadas'!$E:$E,$A$1,'Controle de NFs Tomadas'!$F:$F,$A36,'Controle de NFs Tomadas'!$C:$C,QE$2)</f>
        <v>0</v>
      </c>
      <c r="QF36" s="154">
        <f>SUMIFS('Controle de NFs Tomadas'!$G:$G,'Controle de NFs Tomadas'!$E:$E,$A$1,'Controle de NFs Tomadas'!$F:$F,$A36,'Controle de NFs Tomadas'!$C:$C,QF$2)</f>
        <v>0</v>
      </c>
      <c r="QG36" s="154">
        <f>SUMIFS('Controle de NFs Tomadas'!$G:$G,'Controle de NFs Tomadas'!$E:$E,$A$1,'Controle de NFs Tomadas'!$F:$F,$A36,'Controle de NFs Tomadas'!$C:$C,QG$2)</f>
        <v>0</v>
      </c>
      <c r="QH36" s="154">
        <f>SUMIFS('Controle de NFs Tomadas'!$G:$G,'Controle de NFs Tomadas'!$E:$E,$A$1,'Controle de NFs Tomadas'!$F:$F,$A36,'Controle de NFs Tomadas'!$C:$C,QH$2)</f>
        <v>0</v>
      </c>
      <c r="QI36" s="154">
        <f>SUMIFS('Controle de NFs Tomadas'!$G:$G,'Controle de NFs Tomadas'!$E:$E,$A$1,'Controle de NFs Tomadas'!$F:$F,$A36,'Controle de NFs Tomadas'!$C:$C,QI$2)</f>
        <v>0</v>
      </c>
      <c r="QJ36" s="154">
        <f>SUMIFS('Controle de NFs Tomadas'!$G:$G,'Controle de NFs Tomadas'!$E:$E,$A$1,'Controle de NFs Tomadas'!$F:$F,$A36,'Controle de NFs Tomadas'!$C:$C,QJ$2)</f>
        <v>0</v>
      </c>
      <c r="QK36" s="154">
        <f>SUMIFS('Controle de NFs Tomadas'!$G:$G,'Controle de NFs Tomadas'!$E:$E,$A$1,'Controle de NFs Tomadas'!$F:$F,$A36,'Controle de NFs Tomadas'!$C:$C,QK$2)</f>
        <v>0</v>
      </c>
      <c r="QL36" s="154">
        <f>SUMIFS('Controle de NFs Tomadas'!$G:$G,'Controle de NFs Tomadas'!$E:$E,$A$1,'Controle de NFs Tomadas'!$F:$F,$A36,'Controle de NFs Tomadas'!$C:$C,QL$2)</f>
        <v>0</v>
      </c>
      <c r="QM36" s="154">
        <f>SUMIFS('Controle de NFs Tomadas'!$G:$G,'Controle de NFs Tomadas'!$E:$E,$A$1,'Controle de NFs Tomadas'!$F:$F,$A36,'Controle de NFs Tomadas'!$C:$C,QM$2)</f>
        <v>0</v>
      </c>
      <c r="QN36" s="154">
        <f>SUMIFS('Controle de NFs Tomadas'!$G:$G,'Controle de NFs Tomadas'!$E:$E,$A$1,'Controle de NFs Tomadas'!$F:$F,$A36,'Controle de NFs Tomadas'!$C:$C,QN$2)</f>
        <v>0</v>
      </c>
      <c r="QO36" s="154">
        <f>SUMIFS('Controle de NFs Tomadas'!$G:$G,'Controle de NFs Tomadas'!$E:$E,$A$1,'Controle de NFs Tomadas'!$F:$F,$A36,'Controle de NFs Tomadas'!$C:$C,QO$2)</f>
        <v>0</v>
      </c>
      <c r="QP36" s="154">
        <f>SUMIFS('Controle de NFs Tomadas'!$G:$G,'Controle de NFs Tomadas'!$E:$E,$A$1,'Controle de NFs Tomadas'!$F:$F,$A36,'Controle de NFs Tomadas'!$C:$C,QP$2)</f>
        <v>0</v>
      </c>
      <c r="QQ36" s="154">
        <f>SUMIFS('Controle de NFs Tomadas'!$G:$G,'Controle de NFs Tomadas'!$E:$E,$A$1,'Controle de NFs Tomadas'!$F:$F,$A36,'Controle de NFs Tomadas'!$C:$C,QQ$2)</f>
        <v>0</v>
      </c>
      <c r="QR36" s="154">
        <f>SUMIFS('Controle de NFs Tomadas'!$G:$G,'Controle de NFs Tomadas'!$E:$E,$A$1,'Controle de NFs Tomadas'!$F:$F,$A36,'Controle de NFs Tomadas'!$C:$C,QR$2)</f>
        <v>0</v>
      </c>
      <c r="QS36" s="154">
        <f>SUMIFS('Controle de NFs Tomadas'!$G:$G,'Controle de NFs Tomadas'!$E:$E,$A$1,'Controle de NFs Tomadas'!$F:$F,$A36,'Controle de NFs Tomadas'!$C:$C,QS$2)</f>
        <v>0</v>
      </c>
      <c r="QT36" s="154">
        <f>SUMIFS('Controle de NFs Tomadas'!$G:$G,'Controle de NFs Tomadas'!$E:$E,$A$1,'Controle de NFs Tomadas'!$F:$F,$A36,'Controle de NFs Tomadas'!$C:$C,QT$2)</f>
        <v>0</v>
      </c>
      <c r="QU36" s="154">
        <f>SUMIFS('Controle de NFs Tomadas'!$G:$G,'Controle de NFs Tomadas'!$E:$E,$A$1,'Controle de NFs Tomadas'!$F:$F,$A36,'Controle de NFs Tomadas'!$C:$C,QU$2)</f>
        <v>0</v>
      </c>
      <c r="QV36" s="154">
        <f>SUMIFS('Controle de NFs Tomadas'!$G:$G,'Controle de NFs Tomadas'!$E:$E,$A$1,'Controle de NFs Tomadas'!$F:$F,$A36,'Controle de NFs Tomadas'!$C:$C,QV$2)</f>
        <v>0</v>
      </c>
      <c r="QW36" s="154">
        <f>SUMIFS('Controle de NFs Tomadas'!$G:$G,'Controle de NFs Tomadas'!$E:$E,$A$1,'Controle de NFs Tomadas'!$F:$F,$A36,'Controle de NFs Tomadas'!$C:$C,QW$2)</f>
        <v>0</v>
      </c>
      <c r="QX36" s="154">
        <f>SUMIFS('Controle de NFs Tomadas'!$G:$G,'Controle de NFs Tomadas'!$E:$E,$A$1,'Controle de NFs Tomadas'!$F:$F,$A36,'Controle de NFs Tomadas'!$C:$C,QX$2)</f>
        <v>0</v>
      </c>
      <c r="QY36" s="154">
        <f>SUMIFS('Controle de NFs Tomadas'!$G:$G,'Controle de NFs Tomadas'!$E:$E,$A$1,'Controle de NFs Tomadas'!$F:$F,$A36,'Controle de NFs Tomadas'!$C:$C,QY$2)</f>
        <v>0</v>
      </c>
      <c r="QZ36" s="154">
        <f>SUMIFS('Controle de NFs Tomadas'!$G:$G,'Controle de NFs Tomadas'!$E:$E,$A$1,'Controle de NFs Tomadas'!$F:$F,$A36,'Controle de NFs Tomadas'!$C:$C,QZ$2)</f>
        <v>0</v>
      </c>
      <c r="RA36" s="154">
        <f>SUMIFS('Controle de NFs Tomadas'!$G:$G,'Controle de NFs Tomadas'!$E:$E,$A$1,'Controle de NFs Tomadas'!$F:$F,$A36,'Controle de NFs Tomadas'!$C:$C,RA$2)</f>
        <v>0</v>
      </c>
      <c r="RB36" s="154">
        <f>SUMIFS('Controle de NFs Tomadas'!$G:$G,'Controle de NFs Tomadas'!$E:$E,$A$1,'Controle de NFs Tomadas'!$F:$F,$A36,'Controle de NFs Tomadas'!$C:$C,RB$2)</f>
        <v>0</v>
      </c>
      <c r="RC36" s="154">
        <f>SUMIFS('Controle de NFs Tomadas'!$G:$G,'Controle de NFs Tomadas'!$E:$E,$A$1,'Controle de NFs Tomadas'!$F:$F,$A36,'Controle de NFs Tomadas'!$C:$C,RC$2)</f>
        <v>0</v>
      </c>
      <c r="RD36" s="154">
        <f>SUMIFS('Controle de NFs Tomadas'!$G:$G,'Controle de NFs Tomadas'!$E:$E,$A$1,'Controle de NFs Tomadas'!$F:$F,$A36,'Controle de NFs Tomadas'!$C:$C,RD$2)</f>
        <v>0</v>
      </c>
      <c r="RE36" s="154">
        <f>SUMIFS('Controle de NFs Tomadas'!$G:$G,'Controle de NFs Tomadas'!$E:$E,$A$1,'Controle de NFs Tomadas'!$F:$F,$A36,'Controle de NFs Tomadas'!$C:$C,RE$2)</f>
        <v>0</v>
      </c>
      <c r="RF36" s="154">
        <f>SUMIFS('Controle de NFs Tomadas'!$G:$G,'Controle de NFs Tomadas'!$E:$E,$A$1,'Controle de NFs Tomadas'!$F:$F,$A36,'Controle de NFs Tomadas'!$C:$C,RF$2)</f>
        <v>0</v>
      </c>
      <c r="RG36" s="154">
        <f>SUMIFS('Controle de NFs Tomadas'!$G:$G,'Controle de NFs Tomadas'!$E:$E,$A$1,'Controle de NFs Tomadas'!$F:$F,$A36,'Controle de NFs Tomadas'!$C:$C,RG$2)</f>
        <v>0</v>
      </c>
      <c r="RH36" s="154">
        <f>SUMIFS('Controle de NFs Tomadas'!$G:$G,'Controle de NFs Tomadas'!$E:$E,$A$1,'Controle de NFs Tomadas'!$F:$F,$A36,'Controle de NFs Tomadas'!$C:$C,RH$2)</f>
        <v>0</v>
      </c>
      <c r="RI36" s="154">
        <f>SUMIFS('Controle de NFs Tomadas'!$G:$G,'Controle de NFs Tomadas'!$E:$E,$A$1,'Controle de NFs Tomadas'!$F:$F,$A36,'Controle de NFs Tomadas'!$C:$C,RI$2)</f>
        <v>0</v>
      </c>
      <c r="RJ36" s="154">
        <f>SUMIFS('Controle de NFs Tomadas'!$G:$G,'Controle de NFs Tomadas'!$E:$E,$A$1,'Controle de NFs Tomadas'!$F:$F,$A36,'Controle de NFs Tomadas'!$C:$C,RJ$2)</f>
        <v>0</v>
      </c>
      <c r="RK36" s="154">
        <f>SUMIFS('Controle de NFs Tomadas'!$G:$G,'Controle de NFs Tomadas'!$E:$E,$A$1,'Controle de NFs Tomadas'!$F:$F,$A36,'Controle de NFs Tomadas'!$C:$C,RK$2)</f>
        <v>0</v>
      </c>
      <c r="RL36" s="154">
        <f>SUMIFS('Controle de NFs Tomadas'!$G:$G,'Controle de NFs Tomadas'!$E:$E,$A$1,'Controle de NFs Tomadas'!$F:$F,$A36,'Controle de NFs Tomadas'!$C:$C,RL$2)</f>
        <v>0</v>
      </c>
      <c r="RM36" s="154">
        <f>SUMIFS('Controle de NFs Tomadas'!$G:$G,'Controle de NFs Tomadas'!$E:$E,$A$1,'Controle de NFs Tomadas'!$F:$F,$A36,'Controle de NFs Tomadas'!$C:$C,RM$2)</f>
        <v>0</v>
      </c>
      <c r="RN36" s="154">
        <f>SUMIFS('Controle de NFs Tomadas'!$G:$G,'Controle de NFs Tomadas'!$E:$E,$A$1,'Controle de NFs Tomadas'!$F:$F,$A36,'Controle de NFs Tomadas'!$C:$C,RN$2)</f>
        <v>0</v>
      </c>
      <c r="RO36" s="154">
        <f>SUMIFS('Controle de NFs Tomadas'!$G:$G,'Controle de NFs Tomadas'!$E:$E,$A$1,'Controle de NFs Tomadas'!$F:$F,$A36,'Controle de NFs Tomadas'!$C:$C,RO$2)</f>
        <v>0</v>
      </c>
      <c r="RP36" s="154">
        <f>SUMIFS('Controle de NFs Tomadas'!$G:$G,'Controle de NFs Tomadas'!$E:$E,$A$1,'Controle de NFs Tomadas'!$F:$F,$A36,'Controle de NFs Tomadas'!$C:$C,RP$2)</f>
        <v>0</v>
      </c>
      <c r="RQ36" s="154">
        <f>SUMIFS('Controle de NFs Tomadas'!$G:$G,'Controle de NFs Tomadas'!$E:$E,$A$1,'Controle de NFs Tomadas'!$F:$F,$A36,'Controle de NFs Tomadas'!$C:$C,RQ$2)</f>
        <v>0</v>
      </c>
      <c r="RR36" s="154">
        <f>SUMIFS('Controle de NFs Tomadas'!$G:$G,'Controle de NFs Tomadas'!$E:$E,$A$1,'Controle de NFs Tomadas'!$F:$F,$A36,'Controle de NFs Tomadas'!$C:$C,RR$2)</f>
        <v>0</v>
      </c>
      <c r="RS36" s="154">
        <f>SUMIFS('Controle de NFs Tomadas'!$G:$G,'Controle de NFs Tomadas'!$E:$E,$A$1,'Controle de NFs Tomadas'!$F:$F,$A36,'Controle de NFs Tomadas'!$C:$C,RS$2)</f>
        <v>0</v>
      </c>
      <c r="RT36" s="154">
        <f>SUMIFS('Controle de NFs Tomadas'!$G:$G,'Controle de NFs Tomadas'!$E:$E,$A$1,'Controle de NFs Tomadas'!$F:$F,$A36,'Controle de NFs Tomadas'!$C:$C,RT$2)</f>
        <v>0</v>
      </c>
      <c r="RU36" s="154">
        <f>SUMIFS('Controle de NFs Tomadas'!$G:$G,'Controle de NFs Tomadas'!$E:$E,$A$1,'Controle de NFs Tomadas'!$F:$F,$A36,'Controle de NFs Tomadas'!$C:$C,RU$2)</f>
        <v>0</v>
      </c>
      <c r="RV36" s="154">
        <f>SUMIFS('Controle de NFs Tomadas'!$G:$G,'Controle de NFs Tomadas'!$E:$E,$A$1,'Controle de NFs Tomadas'!$F:$F,$A36,'Controle de NFs Tomadas'!$C:$C,RV$2)</f>
        <v>0</v>
      </c>
      <c r="RW36" s="154">
        <f>SUMIFS('Controle de NFs Tomadas'!$G:$G,'Controle de NFs Tomadas'!$E:$E,$A$1,'Controle de NFs Tomadas'!$F:$F,$A36,'Controle de NFs Tomadas'!$C:$C,RW$2)</f>
        <v>0</v>
      </c>
      <c r="RX36" s="154">
        <f>SUMIFS('Controle de NFs Tomadas'!$G:$G,'Controle de NFs Tomadas'!$E:$E,$A$1,'Controle de NFs Tomadas'!$F:$F,$A36,'Controle de NFs Tomadas'!$C:$C,RX$2)</f>
        <v>0</v>
      </c>
      <c r="RY36" s="154">
        <f>SUMIFS('Controle de NFs Tomadas'!$G:$G,'Controle de NFs Tomadas'!$E:$E,$A$1,'Controle de NFs Tomadas'!$F:$F,$A36,'Controle de NFs Tomadas'!$C:$C,RY$2)</f>
        <v>0</v>
      </c>
      <c r="RZ36" s="154">
        <f>SUMIFS('Controle de NFs Tomadas'!$G:$G,'Controle de NFs Tomadas'!$E:$E,$A$1,'Controle de NFs Tomadas'!$F:$F,$A36,'Controle de NFs Tomadas'!$C:$C,RZ$2)</f>
        <v>0</v>
      </c>
      <c r="SA36" s="154">
        <f>SUMIFS('Controle de NFs Tomadas'!$G:$G,'Controle de NFs Tomadas'!$E:$E,$A$1,'Controle de NFs Tomadas'!$F:$F,$A36,'Controle de NFs Tomadas'!$C:$C,SA$2)</f>
        <v>0</v>
      </c>
      <c r="SB36" s="154">
        <f>SUMIFS('Controle de NFs Tomadas'!$G:$G,'Controle de NFs Tomadas'!$E:$E,$A$1,'Controle de NFs Tomadas'!$F:$F,$A36,'Controle de NFs Tomadas'!$C:$C,SB$2)</f>
        <v>0</v>
      </c>
      <c r="SC36" s="154">
        <f>SUMIFS('Controle de NFs Tomadas'!$G:$G,'Controle de NFs Tomadas'!$E:$E,$A$1,'Controle de NFs Tomadas'!$F:$F,$A36,'Controle de NFs Tomadas'!$C:$C,SC$2)</f>
        <v>0</v>
      </c>
      <c r="SD36" s="154">
        <f>SUMIFS('Controle de NFs Tomadas'!$G:$G,'Controle de NFs Tomadas'!$E:$E,$A$1,'Controle de NFs Tomadas'!$F:$F,$A36,'Controle de NFs Tomadas'!$C:$C,SD$2)</f>
        <v>0</v>
      </c>
      <c r="SE36" s="154">
        <f>SUMIFS('Controle de NFs Tomadas'!$G:$G,'Controle de NFs Tomadas'!$E:$E,$A$1,'Controle de NFs Tomadas'!$F:$F,$A36,'Controle de NFs Tomadas'!$C:$C,SE$2)</f>
        <v>0</v>
      </c>
      <c r="SF36" s="154">
        <f>SUMIFS('Controle de NFs Tomadas'!$G:$G,'Controle de NFs Tomadas'!$E:$E,$A$1,'Controle de NFs Tomadas'!$F:$F,$A36,'Controle de NFs Tomadas'!$C:$C,SF$2)</f>
        <v>0</v>
      </c>
      <c r="SG36" s="154">
        <f>SUMIFS('Controle de NFs Tomadas'!$G:$G,'Controle de NFs Tomadas'!$E:$E,$A$1,'Controle de NFs Tomadas'!$F:$F,$A36,'Controle de NFs Tomadas'!$C:$C,SG$2)</f>
        <v>0</v>
      </c>
      <c r="SH36" s="154">
        <f>SUMIFS('Controle de NFs Tomadas'!$G:$G,'Controle de NFs Tomadas'!$E:$E,$A$1,'Controle de NFs Tomadas'!$F:$F,$A36,'Controle de NFs Tomadas'!$C:$C,SH$2)</f>
        <v>0</v>
      </c>
      <c r="SI36" s="154">
        <f>SUMIFS('Controle de NFs Tomadas'!$G:$G,'Controle de NFs Tomadas'!$E:$E,$A$1,'Controle de NFs Tomadas'!$F:$F,$A36,'Controle de NFs Tomadas'!$C:$C,SI$2)</f>
        <v>0</v>
      </c>
      <c r="SJ36" s="154">
        <f>SUMIFS('Controle de NFs Tomadas'!$G:$G,'Controle de NFs Tomadas'!$E:$E,$A$1,'Controle de NFs Tomadas'!$F:$F,$A36,'Controle de NFs Tomadas'!$C:$C,SJ$2)</f>
        <v>0</v>
      </c>
      <c r="SK36" s="154">
        <f>SUMIFS('Controle de NFs Tomadas'!$G:$G,'Controle de NFs Tomadas'!$E:$E,$A$1,'Controle de NFs Tomadas'!$F:$F,$A36,'Controle de NFs Tomadas'!$C:$C,SK$2)</f>
        <v>0</v>
      </c>
      <c r="SL36" s="154">
        <f>SUMIFS('Controle de NFs Tomadas'!$G:$G,'Controle de NFs Tomadas'!$E:$E,$A$1,'Controle de NFs Tomadas'!$F:$F,$A36,'Controle de NFs Tomadas'!$C:$C,SL$2)</f>
        <v>0</v>
      </c>
      <c r="SM36" s="154">
        <f>SUMIFS('Controle de NFs Tomadas'!$G:$G,'Controle de NFs Tomadas'!$E:$E,$A$1,'Controle de NFs Tomadas'!$F:$F,$A36,'Controle de NFs Tomadas'!$C:$C,SM$2)</f>
        <v>0</v>
      </c>
      <c r="SN36" s="154">
        <f>SUMIFS('Controle de NFs Tomadas'!$G:$G,'Controle de NFs Tomadas'!$E:$E,$A$1,'Controle de NFs Tomadas'!$F:$F,$A36,'Controle de NFs Tomadas'!$C:$C,SN$2)</f>
        <v>0</v>
      </c>
      <c r="SO36" s="154">
        <f>SUMIFS('Controle de NFs Tomadas'!$G:$G,'Controle de NFs Tomadas'!$E:$E,$A$1,'Controle de NFs Tomadas'!$F:$F,$A36,'Controle de NFs Tomadas'!$C:$C,SO$2)</f>
        <v>0</v>
      </c>
      <c r="SP36" s="154">
        <f>SUMIFS('Controle de NFs Tomadas'!$G:$G,'Controle de NFs Tomadas'!$E:$E,$A$1,'Controle de NFs Tomadas'!$F:$F,$A36,'Controle de NFs Tomadas'!$C:$C,SP$2)</f>
        <v>0</v>
      </c>
      <c r="SQ36" s="154">
        <f>SUMIFS('Controle de NFs Tomadas'!$G:$G,'Controle de NFs Tomadas'!$E:$E,$A$1,'Controle de NFs Tomadas'!$F:$F,$A36,'Controle de NFs Tomadas'!$C:$C,SQ$2)</f>
        <v>0</v>
      </c>
      <c r="SR36" s="154">
        <f>SUMIFS('Controle de NFs Tomadas'!$G:$G,'Controle de NFs Tomadas'!$E:$E,$A$1,'Controle de NFs Tomadas'!$F:$F,$A36,'Controle de NFs Tomadas'!$C:$C,SR$2)</f>
        <v>0</v>
      </c>
      <c r="SS36" s="154">
        <f>SUMIFS('Controle de NFs Tomadas'!$G:$G,'Controle de NFs Tomadas'!$E:$E,$A$1,'Controle de NFs Tomadas'!$F:$F,$A36,'Controle de NFs Tomadas'!$C:$C,SS$2)</f>
        <v>0</v>
      </c>
      <c r="ST36" s="154">
        <f>SUMIFS('Controle de NFs Tomadas'!$G:$G,'Controle de NFs Tomadas'!$E:$E,$A$1,'Controle de NFs Tomadas'!$F:$F,$A36,'Controle de NFs Tomadas'!$C:$C,ST$2)</f>
        <v>0</v>
      </c>
      <c r="SU36" s="154">
        <f>SUMIFS('Controle de NFs Tomadas'!$G:$G,'Controle de NFs Tomadas'!$E:$E,$A$1,'Controle de NFs Tomadas'!$F:$F,$A36,'Controle de NFs Tomadas'!$C:$C,SU$2)</f>
        <v>0</v>
      </c>
      <c r="SV36" s="154">
        <f>SUMIFS('Controle de NFs Tomadas'!$G:$G,'Controle de NFs Tomadas'!$E:$E,$A$1,'Controle de NFs Tomadas'!$F:$F,$A36,'Controle de NFs Tomadas'!$C:$C,SV$2)</f>
        <v>0</v>
      </c>
      <c r="SW36" s="154">
        <f>SUMIFS('Controle de NFs Tomadas'!$G:$G,'Controle de NFs Tomadas'!$E:$E,$A$1,'Controle de NFs Tomadas'!$F:$F,$A36,'Controle de NFs Tomadas'!$C:$C,SW$2)</f>
        <v>0</v>
      </c>
      <c r="SX36" s="154">
        <f>SUMIFS('Controle de NFs Tomadas'!$G:$G,'Controle de NFs Tomadas'!$E:$E,$A$1,'Controle de NFs Tomadas'!$F:$F,$A36,'Controle de NFs Tomadas'!$C:$C,SX$2)</f>
        <v>0</v>
      </c>
      <c r="SY36" s="154">
        <f>SUMIFS('Controle de NFs Tomadas'!$G:$G,'Controle de NFs Tomadas'!$E:$E,$A$1,'Controle de NFs Tomadas'!$F:$F,$A36,'Controle de NFs Tomadas'!$C:$C,SY$2)</f>
        <v>0</v>
      </c>
      <c r="SZ36" s="154">
        <f>SUMIFS('Controle de NFs Tomadas'!$G:$G,'Controle de NFs Tomadas'!$E:$E,$A$1,'Controle de NFs Tomadas'!$F:$F,$A36,'Controle de NFs Tomadas'!$C:$C,SZ$2)</f>
        <v>0</v>
      </c>
      <c r="TA36" s="154">
        <f>SUMIFS('Controle de NFs Tomadas'!$G:$G,'Controle de NFs Tomadas'!$E:$E,$A$1,'Controle de NFs Tomadas'!$F:$F,$A36,'Controle de NFs Tomadas'!$C:$C,TA$2)</f>
        <v>0</v>
      </c>
      <c r="TB36" s="154">
        <f>SUMIFS('Controle de NFs Tomadas'!$G:$G,'Controle de NFs Tomadas'!$E:$E,$A$1,'Controle de NFs Tomadas'!$F:$F,$A36,'Controle de NFs Tomadas'!$C:$C,TB$2)</f>
        <v>0</v>
      </c>
      <c r="TC36" s="154">
        <f>SUMIFS('Controle de NFs Tomadas'!$G:$G,'Controle de NFs Tomadas'!$E:$E,$A$1,'Controle de NFs Tomadas'!$F:$F,$A36,'Controle de NFs Tomadas'!$C:$C,TC$2)</f>
        <v>0</v>
      </c>
      <c r="TD36" s="154">
        <f>SUMIFS('Controle de NFs Tomadas'!$G:$G,'Controle de NFs Tomadas'!$E:$E,$A$1,'Controle de NFs Tomadas'!$F:$F,$A36,'Controle de NFs Tomadas'!$C:$C,TD$2)</f>
        <v>0</v>
      </c>
      <c r="TE36" s="154">
        <f>SUMIFS('Controle de NFs Tomadas'!$G:$G,'Controle de NFs Tomadas'!$E:$E,$A$1,'Controle de NFs Tomadas'!$F:$F,$A36,'Controle de NFs Tomadas'!$C:$C,TE$2)</f>
        <v>0</v>
      </c>
      <c r="TF36" s="154">
        <f>SUMIFS('Controle de NFs Tomadas'!$G:$G,'Controle de NFs Tomadas'!$E:$E,$A$1,'Controle de NFs Tomadas'!$F:$F,$A36,'Controle de NFs Tomadas'!$C:$C,TF$2)</f>
        <v>0</v>
      </c>
      <c r="TG36" s="154">
        <f>SUMIFS('Controle de NFs Tomadas'!$G:$G,'Controle de NFs Tomadas'!$E:$E,$A$1,'Controle de NFs Tomadas'!$F:$F,$A36,'Controle de NFs Tomadas'!$C:$C,TG$2)</f>
        <v>0</v>
      </c>
      <c r="TH36" s="154">
        <f>SUMIFS('Controle de NFs Tomadas'!$G:$G,'Controle de NFs Tomadas'!$E:$E,$A$1,'Controle de NFs Tomadas'!$F:$F,$A36,'Controle de NFs Tomadas'!$C:$C,TH$2)</f>
        <v>0</v>
      </c>
      <c r="TI36" s="154">
        <f>SUMIFS('Controle de NFs Tomadas'!$G:$G,'Controle de NFs Tomadas'!$E:$E,$A$1,'Controle de NFs Tomadas'!$F:$F,$A36,'Controle de NFs Tomadas'!$C:$C,TI$2)</f>
        <v>0</v>
      </c>
      <c r="TJ36" s="154">
        <f>SUMIFS('Controle de NFs Tomadas'!$G:$G,'Controle de NFs Tomadas'!$E:$E,$A$1,'Controle de NFs Tomadas'!$F:$F,$A36,'Controle de NFs Tomadas'!$C:$C,TJ$2)</f>
        <v>0</v>
      </c>
      <c r="TK36" s="154">
        <f>SUMIFS('Controle de NFs Tomadas'!$G:$G,'Controle de NFs Tomadas'!$E:$E,$A$1,'Controle de NFs Tomadas'!$F:$F,$A36,'Controle de NFs Tomadas'!$C:$C,TK$2)</f>
        <v>0</v>
      </c>
      <c r="TL36" s="154">
        <f>SUMIFS('Controle de NFs Tomadas'!$G:$G,'Controle de NFs Tomadas'!$E:$E,$A$1,'Controle de NFs Tomadas'!$F:$F,$A36,'Controle de NFs Tomadas'!$C:$C,TL$2)</f>
        <v>0</v>
      </c>
      <c r="TM36" s="154">
        <f>SUMIFS('Controle de NFs Tomadas'!$G:$G,'Controle de NFs Tomadas'!$E:$E,$A$1,'Controle de NFs Tomadas'!$F:$F,$A36,'Controle de NFs Tomadas'!$C:$C,TM$2)</f>
        <v>0</v>
      </c>
      <c r="TN36" s="154">
        <f>SUMIFS('Controle de NFs Tomadas'!$G:$G,'Controle de NFs Tomadas'!$E:$E,$A$1,'Controle de NFs Tomadas'!$F:$F,$A36,'Controle de NFs Tomadas'!$C:$C,TN$2)</f>
        <v>0</v>
      </c>
      <c r="TO36" s="154">
        <f>SUMIFS('Controle de NFs Tomadas'!$G:$G,'Controle de NFs Tomadas'!$E:$E,$A$1,'Controle de NFs Tomadas'!$F:$F,$A36,'Controle de NFs Tomadas'!$C:$C,TO$2)</f>
        <v>0</v>
      </c>
      <c r="TP36" s="154">
        <f>SUMIFS('Controle de NFs Tomadas'!$G:$G,'Controle de NFs Tomadas'!$E:$E,$A$1,'Controle de NFs Tomadas'!$F:$F,$A36,'Controle de NFs Tomadas'!$C:$C,TP$2)</f>
        <v>0</v>
      </c>
      <c r="TQ36" s="154">
        <f>SUMIFS('Controle de NFs Tomadas'!$G:$G,'Controle de NFs Tomadas'!$E:$E,$A$1,'Controle de NFs Tomadas'!$F:$F,$A36,'Controle de NFs Tomadas'!$C:$C,TQ$2)</f>
        <v>0</v>
      </c>
      <c r="TR36" s="154">
        <f>SUMIFS('Controle de NFs Tomadas'!$G:$G,'Controle de NFs Tomadas'!$E:$E,$A$1,'Controle de NFs Tomadas'!$F:$F,$A36,'Controle de NFs Tomadas'!$C:$C,TR$2)</f>
        <v>0</v>
      </c>
      <c r="TS36" s="154">
        <f>SUMIFS('Controle de NFs Tomadas'!$G:$G,'Controle de NFs Tomadas'!$E:$E,$A$1,'Controle de NFs Tomadas'!$F:$F,$A36,'Controle de NFs Tomadas'!$C:$C,TS$2)</f>
        <v>0</v>
      </c>
      <c r="TT36" s="154">
        <f>SUMIFS('Controle de NFs Tomadas'!$G:$G,'Controle de NFs Tomadas'!$E:$E,$A$1,'Controle de NFs Tomadas'!$F:$F,$A36,'Controle de NFs Tomadas'!$C:$C,TT$2)</f>
        <v>0</v>
      </c>
      <c r="TU36" s="154">
        <f>SUMIFS('Controle de NFs Tomadas'!$G:$G,'Controle de NFs Tomadas'!$E:$E,$A$1,'Controle de NFs Tomadas'!$F:$F,$A36,'Controle de NFs Tomadas'!$C:$C,TU$2)</f>
        <v>0</v>
      </c>
      <c r="TV36" s="154">
        <f>SUMIFS('Controle de NFs Tomadas'!$G:$G,'Controle de NFs Tomadas'!$E:$E,$A$1,'Controle de NFs Tomadas'!$F:$F,$A36,'Controle de NFs Tomadas'!$C:$C,TV$2)</f>
        <v>0</v>
      </c>
      <c r="TW36" s="154">
        <f>SUMIFS('Controle de NFs Tomadas'!$G:$G,'Controle de NFs Tomadas'!$E:$E,$A$1,'Controle de NFs Tomadas'!$F:$F,$A36,'Controle de NFs Tomadas'!$C:$C,TW$2)</f>
        <v>0</v>
      </c>
      <c r="TX36" s="154">
        <f>SUMIFS('Controle de NFs Tomadas'!$G:$G,'Controle de NFs Tomadas'!$E:$E,$A$1,'Controle de NFs Tomadas'!$F:$F,$A36,'Controle de NFs Tomadas'!$C:$C,TX$2)</f>
        <v>0</v>
      </c>
      <c r="TY36" s="154">
        <f>SUMIFS('Controle de NFs Tomadas'!$G:$G,'Controle de NFs Tomadas'!$E:$E,$A$1,'Controle de NFs Tomadas'!$F:$F,$A36,'Controle de NFs Tomadas'!$C:$C,TY$2)</f>
        <v>0</v>
      </c>
      <c r="TZ36" s="154">
        <f>SUMIFS('Controle de NFs Tomadas'!$G:$G,'Controle de NFs Tomadas'!$E:$E,$A$1,'Controle de NFs Tomadas'!$F:$F,$A36,'Controle de NFs Tomadas'!$C:$C,TZ$2)</f>
        <v>0</v>
      </c>
      <c r="UA36" s="154">
        <f>SUMIFS('Controle de NFs Tomadas'!$G:$G,'Controle de NFs Tomadas'!$E:$E,$A$1,'Controle de NFs Tomadas'!$F:$F,$A36,'Controle de NFs Tomadas'!$C:$C,UA$2)</f>
        <v>0</v>
      </c>
      <c r="UB36" s="154">
        <f>SUMIFS('Controle de NFs Tomadas'!$G:$G,'Controle de NFs Tomadas'!$E:$E,$A$1,'Controle de NFs Tomadas'!$F:$F,$A36,'Controle de NFs Tomadas'!$C:$C,UB$2)</f>
        <v>0</v>
      </c>
      <c r="UC36" s="154">
        <f>SUMIFS('Controle de NFs Tomadas'!$G:$G,'Controle de NFs Tomadas'!$E:$E,$A$1,'Controle de NFs Tomadas'!$F:$F,$A36,'Controle de NFs Tomadas'!$C:$C,UC$2)</f>
        <v>0</v>
      </c>
      <c r="UD36" s="154">
        <f>SUMIFS('Controle de NFs Tomadas'!$G:$G,'Controle de NFs Tomadas'!$E:$E,$A$1,'Controle de NFs Tomadas'!$F:$F,$A36,'Controle de NFs Tomadas'!$C:$C,UD$2)</f>
        <v>0</v>
      </c>
      <c r="UE36" s="154">
        <f>SUMIFS('Controle de NFs Tomadas'!$G:$G,'Controle de NFs Tomadas'!$E:$E,$A$1,'Controle de NFs Tomadas'!$F:$F,$A36,'Controle de NFs Tomadas'!$C:$C,UE$2)</f>
        <v>0</v>
      </c>
      <c r="UF36" s="154">
        <f>SUMIFS('Controle de NFs Tomadas'!$G:$G,'Controle de NFs Tomadas'!$E:$E,$A$1,'Controle de NFs Tomadas'!$F:$F,$A36,'Controle de NFs Tomadas'!$C:$C,UF$2)</f>
        <v>0</v>
      </c>
    </row>
    <row r="37" spans="1:552" ht="15.75" customHeight="1" outlineLevel="1" x14ac:dyDescent="0.35">
      <c r="A37" s="2" t="s">
        <v>156</v>
      </c>
      <c r="B37" s="5"/>
      <c r="C37" s="5"/>
      <c r="D37" s="154">
        <f>SUMIFS('Controle de NFs Tomadas'!$G:$G,'Controle de NFs Tomadas'!$E:$E,$A$1,'Controle de NFs Tomadas'!$F:$F,$A37,'Controle de NFs Tomadas'!$C:$C,D$2)</f>
        <v>0</v>
      </c>
      <c r="E37" s="154">
        <f>SUMIFS('Controle de NFs Tomadas'!$G:$G,'Controle de NFs Tomadas'!$E:$E,$A$1,'Controle de NFs Tomadas'!$F:$F,$A37,'Controle de NFs Tomadas'!$C:$C,E$2)</f>
        <v>0</v>
      </c>
      <c r="F37" s="154">
        <f>SUMIFS('Controle de NFs Tomadas'!$G:$G,'Controle de NFs Tomadas'!$E:$E,$A$1,'Controle de NFs Tomadas'!$F:$F,$A37,'Controle de NFs Tomadas'!$C:$C,F$2)</f>
        <v>0</v>
      </c>
      <c r="G37" s="154">
        <f>SUMIFS('Controle de NFs Tomadas'!$G:$G,'Controle de NFs Tomadas'!$E:$E,$A$1,'Controle de NFs Tomadas'!$F:$F,$A37,'Controle de NFs Tomadas'!$C:$C,G$2)</f>
        <v>0</v>
      </c>
      <c r="H37" s="154">
        <f>SUMIFS('Controle de NFs Tomadas'!$G:$G,'Controle de NFs Tomadas'!$E:$E,$A$1,'Controle de NFs Tomadas'!$F:$F,$A37,'Controle de NFs Tomadas'!$C:$C,H$2)</f>
        <v>0</v>
      </c>
      <c r="I37" s="154">
        <f>SUMIFS('Controle de NFs Tomadas'!$G:$G,'Controle de NFs Tomadas'!$E:$E,$A$1,'Controle de NFs Tomadas'!$F:$F,$A37,'Controle de NFs Tomadas'!$C:$C,I$2)</f>
        <v>0</v>
      </c>
      <c r="J37" s="154">
        <f>SUMIFS('Controle de NFs Tomadas'!$G:$G,'Controle de NFs Tomadas'!$E:$E,$A$1,'Controle de NFs Tomadas'!$F:$F,$A37,'Controle de NFs Tomadas'!$C:$C,J$2)</f>
        <v>0</v>
      </c>
      <c r="K37" s="154">
        <f>SUMIFS('Controle de NFs Tomadas'!$G:$G,'Controle de NFs Tomadas'!$E:$E,$A$1,'Controle de NFs Tomadas'!$F:$F,$A37,'Controle de NFs Tomadas'!$C:$C,K$2)</f>
        <v>0</v>
      </c>
      <c r="L37" s="154">
        <f>SUMIFS('Controle de NFs Tomadas'!$G:$G,'Controle de NFs Tomadas'!$E:$E,$A$1,'Controle de NFs Tomadas'!$F:$F,$A37,'Controle de NFs Tomadas'!$C:$C,L$2)</f>
        <v>0</v>
      </c>
      <c r="M37" s="154">
        <f>SUMIFS('Controle de NFs Tomadas'!$G:$G,'Controle de NFs Tomadas'!$E:$E,$A$1,'Controle de NFs Tomadas'!$F:$F,$A37,'Controle de NFs Tomadas'!$C:$C,M$2)</f>
        <v>0</v>
      </c>
      <c r="N37" s="154">
        <f>SUMIFS('Controle de NFs Tomadas'!$G:$G,'Controle de NFs Tomadas'!$E:$E,$A$1,'Controle de NFs Tomadas'!$F:$F,$A37,'Controle de NFs Tomadas'!$C:$C,N$2)</f>
        <v>0</v>
      </c>
      <c r="O37" s="154">
        <f>SUMIFS('Controle de NFs Tomadas'!$G:$G,'Controle de NFs Tomadas'!$E:$E,$A$1,'Controle de NFs Tomadas'!$F:$F,$A37,'Controle de NFs Tomadas'!$C:$C,O$2)</f>
        <v>0</v>
      </c>
      <c r="P37" s="154">
        <f>SUMIFS('Controle de NFs Tomadas'!$G:$G,'Controle de NFs Tomadas'!$E:$E,$A$1,'Controle de NFs Tomadas'!$F:$F,$A37,'Controle de NFs Tomadas'!$C:$C,P$2)</f>
        <v>0</v>
      </c>
      <c r="Q37" s="154">
        <f>SUMIFS('Controle de NFs Tomadas'!$G:$G,'Controle de NFs Tomadas'!$E:$E,$A$1,'Controle de NFs Tomadas'!$F:$F,$A37,'Controle de NFs Tomadas'!$C:$C,Q$2)</f>
        <v>0</v>
      </c>
      <c r="R37" s="154">
        <f>SUMIFS('Controle de NFs Tomadas'!$G:$G,'Controle de NFs Tomadas'!$E:$E,$A$1,'Controle de NFs Tomadas'!$F:$F,$A37,'Controle de NFs Tomadas'!$C:$C,R$2)</f>
        <v>0</v>
      </c>
      <c r="S37" s="154">
        <f>SUMIFS('Controle de NFs Tomadas'!$G:$G,'Controle de NFs Tomadas'!$E:$E,$A$1,'Controle de NFs Tomadas'!$F:$F,$A37,'Controle de NFs Tomadas'!$C:$C,S$2)</f>
        <v>0</v>
      </c>
      <c r="T37" s="154">
        <f>SUMIFS('Controle de NFs Tomadas'!$G:$G,'Controle de NFs Tomadas'!$E:$E,$A$1,'Controle de NFs Tomadas'!$F:$F,$A37,'Controle de NFs Tomadas'!$C:$C,T$2)</f>
        <v>0</v>
      </c>
      <c r="U37" s="154">
        <f>SUMIFS('Controle de NFs Tomadas'!$G:$G,'Controle de NFs Tomadas'!$E:$E,$A$1,'Controle de NFs Tomadas'!$F:$F,$A37,'Controle de NFs Tomadas'!$C:$C,U$2)</f>
        <v>0</v>
      </c>
      <c r="V37" s="154">
        <f>SUMIFS('Controle de NFs Tomadas'!$G:$G,'Controle de NFs Tomadas'!$E:$E,$A$1,'Controle de NFs Tomadas'!$F:$F,$A37,'Controle de NFs Tomadas'!$C:$C,V$2)</f>
        <v>0</v>
      </c>
      <c r="W37" s="154">
        <f>SUMIFS('Controle de NFs Tomadas'!$G:$G,'Controle de NFs Tomadas'!$E:$E,$A$1,'Controle de NFs Tomadas'!$F:$F,$A37,'Controle de NFs Tomadas'!$C:$C,W$2)</f>
        <v>0</v>
      </c>
      <c r="X37" s="154">
        <f>SUMIFS('Controle de NFs Tomadas'!$G:$G,'Controle de NFs Tomadas'!$E:$E,$A$1,'Controle de NFs Tomadas'!$F:$F,$A37,'Controle de NFs Tomadas'!$C:$C,X$2)</f>
        <v>0</v>
      </c>
      <c r="Y37" s="154">
        <f>SUMIFS('Controle de NFs Tomadas'!$G:$G,'Controle de NFs Tomadas'!$E:$E,$A$1,'Controle de NFs Tomadas'!$F:$F,$A37,'Controle de NFs Tomadas'!$C:$C,Y$2)</f>
        <v>562.48</v>
      </c>
      <c r="Z37" s="154">
        <f>SUMIFS('Controle de NFs Tomadas'!$G:$G,'Controle de NFs Tomadas'!$E:$E,$A$1,'Controle de NFs Tomadas'!$F:$F,$A37,'Controle de NFs Tomadas'!$C:$C,Z$2)</f>
        <v>0</v>
      </c>
      <c r="AA37" s="154">
        <f>SUMIFS('Controle de NFs Tomadas'!$G:$G,'Controle de NFs Tomadas'!$E:$E,$A$1,'Controle de NFs Tomadas'!$F:$F,$A37,'Controle de NFs Tomadas'!$C:$C,AA$2)</f>
        <v>0</v>
      </c>
      <c r="AB37" s="154">
        <f>SUMIFS('Controle de NFs Tomadas'!$G:$G,'Controle de NFs Tomadas'!$E:$E,$A$1,'Controle de NFs Tomadas'!$F:$F,$A37,'Controle de NFs Tomadas'!$C:$C,AB$2)</f>
        <v>0</v>
      </c>
      <c r="AC37" s="154">
        <f>SUMIFS('Controle de NFs Tomadas'!$G:$G,'Controle de NFs Tomadas'!$E:$E,$A$1,'Controle de NFs Tomadas'!$F:$F,$A37,'Controle de NFs Tomadas'!$C:$C,AC$2)</f>
        <v>352.1</v>
      </c>
      <c r="AD37" s="154">
        <f>SUMIFS('Controle de NFs Tomadas'!$G:$G,'Controle de NFs Tomadas'!$E:$E,$A$1,'Controle de NFs Tomadas'!$F:$F,$A37,'Controle de NFs Tomadas'!$C:$C,AD$2)</f>
        <v>0</v>
      </c>
      <c r="AE37" s="154">
        <f>SUMIFS('Controle de NFs Tomadas'!$G:$G,'Controle de NFs Tomadas'!$E:$E,$A$1,'Controle de NFs Tomadas'!$F:$F,$A37,'Controle de NFs Tomadas'!$C:$C,AE$2)</f>
        <v>0</v>
      </c>
      <c r="AF37" s="154">
        <f>SUMIFS('Controle de NFs Tomadas'!$G:$G,'Controle de NFs Tomadas'!$E:$E,$A$1,'Controle de NFs Tomadas'!$F:$F,$A37,'Controle de NFs Tomadas'!$C:$C,AF$2)</f>
        <v>0</v>
      </c>
      <c r="AG37" s="154">
        <f>SUMIFS('Controle de NFs Tomadas'!$G:$G,'Controle de NFs Tomadas'!$E:$E,$A$1,'Controle de NFs Tomadas'!$F:$F,$A37,'Controle de NFs Tomadas'!$C:$C,AG$2)</f>
        <v>0</v>
      </c>
      <c r="AH37" s="154">
        <f>SUMIFS('Controle de NFs Tomadas'!$G:$G,'Controle de NFs Tomadas'!$E:$E,$A$1,'Controle de NFs Tomadas'!$F:$F,$A37,'Controle de NFs Tomadas'!$C:$C,AH$2)</f>
        <v>0</v>
      </c>
      <c r="AI37" s="154">
        <f>SUMIFS('Controle de NFs Tomadas'!$G:$G,'Controle de NFs Tomadas'!$E:$E,$A$1,'Controle de NFs Tomadas'!$F:$F,$A37,'Controle de NFs Tomadas'!$C:$C,AI$2)</f>
        <v>0</v>
      </c>
      <c r="AJ37" s="154">
        <f>SUMIFS('Controle de NFs Tomadas'!$G:$G,'Controle de NFs Tomadas'!$E:$E,$A$1,'Controle de NFs Tomadas'!$F:$F,$A37,'Controle de NFs Tomadas'!$C:$C,AJ$2)</f>
        <v>352.1</v>
      </c>
      <c r="AK37" s="154">
        <f>SUMIFS('Controle de NFs Tomadas'!$G:$G,'Controle de NFs Tomadas'!$E:$E,$A$1,'Controle de NFs Tomadas'!$F:$F,$A37,'Controle de NFs Tomadas'!$C:$C,AK$2)</f>
        <v>0</v>
      </c>
      <c r="AL37" s="154">
        <f>SUMIFS('Controle de NFs Tomadas'!$G:$G,'Controle de NFs Tomadas'!$E:$E,$A$1,'Controle de NFs Tomadas'!$F:$F,$A37,'Controle de NFs Tomadas'!$C:$C,AL$2)</f>
        <v>0</v>
      </c>
      <c r="AM37" s="154">
        <f>SUMIFS('Controle de NFs Tomadas'!$G:$G,'Controle de NFs Tomadas'!$E:$E,$A$1,'Controle de NFs Tomadas'!$F:$F,$A37,'Controle de NFs Tomadas'!$C:$C,AM$2)</f>
        <v>0</v>
      </c>
      <c r="AN37" s="154">
        <f>SUMIFS('Controle de NFs Tomadas'!$G:$G,'Controle de NFs Tomadas'!$E:$E,$A$1,'Controle de NFs Tomadas'!$F:$F,$A37,'Controle de NFs Tomadas'!$C:$C,AN$2)</f>
        <v>0</v>
      </c>
      <c r="AO37" s="154">
        <f>SUMIFS('Controle de NFs Tomadas'!$G:$G,'Controle de NFs Tomadas'!$E:$E,$A$1,'Controle de NFs Tomadas'!$F:$F,$A37,'Controle de NFs Tomadas'!$C:$C,AO$2)</f>
        <v>0</v>
      </c>
      <c r="AP37" s="154">
        <f>SUMIFS('Controle de NFs Tomadas'!$G:$G,'Controle de NFs Tomadas'!$E:$E,$A$1,'Controle de NFs Tomadas'!$F:$F,$A37,'Controle de NFs Tomadas'!$C:$C,AP$2)</f>
        <v>0</v>
      </c>
      <c r="AQ37" s="154">
        <f>SUMIFS('Controle de NFs Tomadas'!$G:$G,'Controle de NFs Tomadas'!$E:$E,$A$1,'Controle de NFs Tomadas'!$F:$F,$A37,'Controle de NFs Tomadas'!$C:$C,AQ$2)</f>
        <v>475.4</v>
      </c>
      <c r="AR37" s="154">
        <f>SUMIFS('Controle de NFs Tomadas'!$G:$G,'Controle de NFs Tomadas'!$E:$E,$A$1,'Controle de NFs Tomadas'!$F:$F,$A37,'Controle de NFs Tomadas'!$C:$C,AR$2)</f>
        <v>0</v>
      </c>
      <c r="AS37" s="154">
        <f>SUMIFS('Controle de NFs Tomadas'!$G:$G,'Controle de NFs Tomadas'!$E:$E,$A$1,'Controle de NFs Tomadas'!$F:$F,$A37,'Controle de NFs Tomadas'!$C:$C,AS$2)</f>
        <v>0</v>
      </c>
      <c r="AT37" s="154">
        <f>SUMIFS('Controle de NFs Tomadas'!$G:$G,'Controle de NFs Tomadas'!$E:$E,$A$1,'Controle de NFs Tomadas'!$F:$F,$A37,'Controle de NFs Tomadas'!$C:$C,AT$2)</f>
        <v>0</v>
      </c>
      <c r="AU37" s="154">
        <f>SUMIFS('Controle de NFs Tomadas'!$G:$G,'Controle de NFs Tomadas'!$E:$E,$A$1,'Controle de NFs Tomadas'!$F:$F,$A37,'Controle de NFs Tomadas'!$C:$C,AU$2)</f>
        <v>0</v>
      </c>
      <c r="AV37" s="154">
        <f>SUMIFS('Controle de NFs Tomadas'!$G:$G,'Controle de NFs Tomadas'!$E:$E,$A$1,'Controle de NFs Tomadas'!$F:$F,$A37,'Controle de NFs Tomadas'!$C:$C,AV$2)</f>
        <v>0</v>
      </c>
      <c r="AW37" s="154">
        <f>SUMIFS('Controle de NFs Tomadas'!$G:$G,'Controle de NFs Tomadas'!$E:$E,$A$1,'Controle de NFs Tomadas'!$F:$F,$A37,'Controle de NFs Tomadas'!$C:$C,AW$2)</f>
        <v>0</v>
      </c>
      <c r="AX37" s="154">
        <f>SUMIFS('Controle de NFs Tomadas'!$G:$G,'Controle de NFs Tomadas'!$E:$E,$A$1,'Controle de NFs Tomadas'!$F:$F,$A37,'Controle de NFs Tomadas'!$C:$C,AX$2)</f>
        <v>475.4</v>
      </c>
      <c r="AY37" s="154">
        <f>SUMIFS('Controle de NFs Tomadas'!$G:$G,'Controle de NFs Tomadas'!$E:$E,$A$1,'Controle de NFs Tomadas'!$F:$F,$A37,'Controle de NFs Tomadas'!$C:$C,AY$2)</f>
        <v>0</v>
      </c>
      <c r="AZ37" s="154">
        <f>SUMIFS('Controle de NFs Tomadas'!$G:$G,'Controle de NFs Tomadas'!$E:$E,$A$1,'Controle de NFs Tomadas'!$F:$F,$A37,'Controle de NFs Tomadas'!$C:$C,AZ$2)</f>
        <v>0</v>
      </c>
      <c r="BA37" s="154">
        <f>SUMIFS('Controle de NFs Tomadas'!$G:$G,'Controle de NFs Tomadas'!$E:$E,$A$1,'Controle de NFs Tomadas'!$F:$F,$A37,'Controle de NFs Tomadas'!$C:$C,BA$2)</f>
        <v>0</v>
      </c>
      <c r="BB37" s="154">
        <f>SUMIFS('Controle de NFs Tomadas'!$G:$G,'Controle de NFs Tomadas'!$E:$E,$A$1,'Controle de NFs Tomadas'!$F:$F,$A37,'Controle de NFs Tomadas'!$C:$C,BB$2)</f>
        <v>0</v>
      </c>
      <c r="BC37" s="154">
        <f>SUMIFS('Controle de NFs Tomadas'!$G:$G,'Controle de NFs Tomadas'!$E:$E,$A$1,'Controle de NFs Tomadas'!$F:$F,$A37,'Controle de NFs Tomadas'!$C:$C,BC$2)</f>
        <v>0</v>
      </c>
      <c r="BD37" s="154">
        <f>SUMIFS('Controle de NFs Tomadas'!$G:$G,'Controle de NFs Tomadas'!$E:$E,$A$1,'Controle de NFs Tomadas'!$F:$F,$A37,'Controle de NFs Tomadas'!$C:$C,BD$2)</f>
        <v>0</v>
      </c>
      <c r="BE37" s="154">
        <f>SUMIFS('Controle de NFs Tomadas'!$G:$G,'Controle de NFs Tomadas'!$E:$E,$A$1,'Controle de NFs Tomadas'!$F:$F,$A37,'Controle de NFs Tomadas'!$C:$C,BE$2)</f>
        <v>0</v>
      </c>
      <c r="BF37" s="154">
        <f>SUMIFS('Controle de NFs Tomadas'!$G:$G,'Controle de NFs Tomadas'!$E:$E,$A$1,'Controle de NFs Tomadas'!$F:$F,$A37,'Controle de NFs Tomadas'!$C:$C,BF$2)</f>
        <v>0</v>
      </c>
      <c r="BG37" s="154">
        <f>SUMIFS('Controle de NFs Tomadas'!$G:$G,'Controle de NFs Tomadas'!$E:$E,$A$1,'Controle de NFs Tomadas'!$F:$F,$A37,'Controle de NFs Tomadas'!$C:$C,BG$2)</f>
        <v>0</v>
      </c>
      <c r="BH37" s="154">
        <f>SUMIFS('Controle de NFs Tomadas'!$G:$G,'Controle de NFs Tomadas'!$E:$E,$A$1,'Controle de NFs Tomadas'!$F:$F,$A37,'Controle de NFs Tomadas'!$C:$C,BH$2)</f>
        <v>0</v>
      </c>
      <c r="BI37" s="154">
        <f>SUMIFS('Controle de NFs Tomadas'!$G:$G,'Controle de NFs Tomadas'!$E:$E,$A$1,'Controle de NFs Tomadas'!$F:$F,$A37,'Controle de NFs Tomadas'!$C:$C,BI$2)</f>
        <v>0</v>
      </c>
      <c r="BJ37" s="154">
        <f>SUMIFS('Controle de NFs Tomadas'!$G:$G,'Controle de NFs Tomadas'!$E:$E,$A$1,'Controle de NFs Tomadas'!$F:$F,$A37,'Controle de NFs Tomadas'!$C:$C,BJ$2)</f>
        <v>0</v>
      </c>
      <c r="BK37" s="154">
        <f>SUMIFS('Controle de NFs Tomadas'!$G:$G,'Controle de NFs Tomadas'!$E:$E,$A$1,'Controle de NFs Tomadas'!$F:$F,$A37,'Controle de NFs Tomadas'!$C:$C,BK$2)</f>
        <v>0</v>
      </c>
      <c r="BL37" s="154">
        <f>SUMIFS('Controle de NFs Tomadas'!$G:$G,'Controle de NFs Tomadas'!$E:$E,$A$1,'Controle de NFs Tomadas'!$F:$F,$A37,'Controle de NFs Tomadas'!$C:$C,BL$2)</f>
        <v>722.8</v>
      </c>
      <c r="BM37" s="154">
        <f>SUMIFS('Controle de NFs Tomadas'!$G:$G,'Controle de NFs Tomadas'!$E:$E,$A$1,'Controle de NFs Tomadas'!$F:$F,$A37,'Controle de NFs Tomadas'!$C:$C,BM$2)</f>
        <v>0</v>
      </c>
      <c r="BN37" s="154">
        <f>SUMIFS('Controle de NFs Tomadas'!$G:$G,'Controle de NFs Tomadas'!$E:$E,$A$1,'Controle de NFs Tomadas'!$F:$F,$A37,'Controle de NFs Tomadas'!$C:$C,BN$2)</f>
        <v>0</v>
      </c>
      <c r="BO37" s="154">
        <f>SUMIFS('Controle de NFs Tomadas'!$G:$G,'Controle de NFs Tomadas'!$E:$E,$A$1,'Controle de NFs Tomadas'!$F:$F,$A37,'Controle de NFs Tomadas'!$C:$C,BO$2)</f>
        <v>0</v>
      </c>
      <c r="BP37" s="154">
        <f>SUMIFS('Controle de NFs Tomadas'!$G:$G,'Controle de NFs Tomadas'!$E:$E,$A$1,'Controle de NFs Tomadas'!$F:$F,$A37,'Controle de NFs Tomadas'!$C:$C,BP$2)</f>
        <v>0</v>
      </c>
      <c r="BQ37" s="154">
        <f>SUMIFS('Controle de NFs Tomadas'!$G:$G,'Controle de NFs Tomadas'!$E:$E,$A$1,'Controle de NFs Tomadas'!$F:$F,$A37,'Controle de NFs Tomadas'!$C:$C,BQ$2)</f>
        <v>0</v>
      </c>
      <c r="BR37" s="154">
        <f>SUMIFS('Controle de NFs Tomadas'!$G:$G,'Controle de NFs Tomadas'!$E:$E,$A$1,'Controle de NFs Tomadas'!$F:$F,$A37,'Controle de NFs Tomadas'!$C:$C,BR$2)</f>
        <v>0</v>
      </c>
      <c r="BS37" s="154">
        <f>SUMIFS('Controle de NFs Tomadas'!$G:$G,'Controle de NFs Tomadas'!$E:$E,$A$1,'Controle de NFs Tomadas'!$F:$F,$A37,'Controle de NFs Tomadas'!$C:$C,BS$2)</f>
        <v>362.8</v>
      </c>
      <c r="BT37" s="154">
        <f>SUMIFS('Controle de NFs Tomadas'!$G:$G,'Controle de NFs Tomadas'!$E:$E,$A$1,'Controle de NFs Tomadas'!$F:$F,$A37,'Controle de NFs Tomadas'!$C:$C,BT$2)</f>
        <v>0</v>
      </c>
      <c r="BU37" s="154">
        <f>SUMIFS('Controle de NFs Tomadas'!$G:$G,'Controle de NFs Tomadas'!$E:$E,$A$1,'Controle de NFs Tomadas'!$F:$F,$A37,'Controle de NFs Tomadas'!$C:$C,BU$2)</f>
        <v>0</v>
      </c>
      <c r="BV37" s="154">
        <f>SUMIFS('Controle de NFs Tomadas'!$G:$G,'Controle de NFs Tomadas'!$E:$E,$A$1,'Controle de NFs Tomadas'!$F:$F,$A37,'Controle de NFs Tomadas'!$C:$C,BV$2)</f>
        <v>0</v>
      </c>
      <c r="BW37" s="154">
        <f>SUMIFS('Controle de NFs Tomadas'!$G:$G,'Controle de NFs Tomadas'!$E:$E,$A$1,'Controle de NFs Tomadas'!$F:$F,$A37,'Controle de NFs Tomadas'!$C:$C,BW$2)</f>
        <v>0</v>
      </c>
      <c r="BX37" s="154">
        <f>SUMIFS('Controle de NFs Tomadas'!$G:$G,'Controle de NFs Tomadas'!$E:$E,$A$1,'Controle de NFs Tomadas'!$F:$F,$A37,'Controle de NFs Tomadas'!$C:$C,BX$2)</f>
        <v>0</v>
      </c>
      <c r="BY37" s="154">
        <f>SUMIFS('Controle de NFs Tomadas'!$G:$G,'Controle de NFs Tomadas'!$E:$E,$A$1,'Controle de NFs Tomadas'!$F:$F,$A37,'Controle de NFs Tomadas'!$C:$C,BY$2)</f>
        <v>0</v>
      </c>
      <c r="BZ37" s="154">
        <f>SUMIFS('Controle de NFs Tomadas'!$G:$G,'Controle de NFs Tomadas'!$E:$E,$A$1,'Controle de NFs Tomadas'!$F:$F,$A37,'Controle de NFs Tomadas'!$C:$C,BZ$2)</f>
        <v>362.8</v>
      </c>
      <c r="CA37" s="154">
        <f>SUMIFS('Controle de NFs Tomadas'!$G:$G,'Controle de NFs Tomadas'!$E:$E,$A$1,'Controle de NFs Tomadas'!$F:$F,$A37,'Controle de NFs Tomadas'!$C:$C,CA$2)</f>
        <v>0</v>
      </c>
      <c r="CB37" s="154">
        <f>SUMIFS('Controle de NFs Tomadas'!$G:$G,'Controle de NFs Tomadas'!$E:$E,$A$1,'Controle de NFs Tomadas'!$F:$F,$A37,'Controle de NFs Tomadas'!$C:$C,CB$2)</f>
        <v>0</v>
      </c>
      <c r="CC37" s="154">
        <f>SUMIFS('Controle de NFs Tomadas'!$G:$G,'Controle de NFs Tomadas'!$E:$E,$A$1,'Controle de NFs Tomadas'!$F:$F,$A37,'Controle de NFs Tomadas'!$C:$C,CC$2)</f>
        <v>0</v>
      </c>
      <c r="CD37" s="154">
        <f>SUMIFS('Controle de NFs Tomadas'!$G:$G,'Controle de NFs Tomadas'!$E:$E,$A$1,'Controle de NFs Tomadas'!$F:$F,$A37,'Controle de NFs Tomadas'!$C:$C,CD$2)</f>
        <v>0</v>
      </c>
      <c r="CE37" s="154">
        <f>SUMIFS('Controle de NFs Tomadas'!$G:$G,'Controle de NFs Tomadas'!$E:$E,$A$1,'Controle de NFs Tomadas'!$F:$F,$A37,'Controle de NFs Tomadas'!$C:$C,CE$2)</f>
        <v>0</v>
      </c>
      <c r="CF37" s="154">
        <f>SUMIFS('Controle de NFs Tomadas'!$G:$G,'Controle de NFs Tomadas'!$E:$E,$A$1,'Controle de NFs Tomadas'!$F:$F,$A37,'Controle de NFs Tomadas'!$C:$C,CF$2)</f>
        <v>0</v>
      </c>
      <c r="CG37" s="154">
        <f>SUMIFS('Controle de NFs Tomadas'!$G:$G,'Controle de NFs Tomadas'!$E:$E,$A$1,'Controle de NFs Tomadas'!$F:$F,$A37,'Controle de NFs Tomadas'!$C:$C,CG$2)</f>
        <v>0</v>
      </c>
      <c r="CH37" s="154">
        <f>SUMIFS('Controle de NFs Tomadas'!$G:$G,'Controle de NFs Tomadas'!$E:$E,$A$1,'Controle de NFs Tomadas'!$F:$F,$A37,'Controle de NFs Tomadas'!$C:$C,CH$2)</f>
        <v>0</v>
      </c>
      <c r="CI37" s="154">
        <f>SUMIFS('Controle de NFs Tomadas'!$G:$G,'Controle de NFs Tomadas'!$E:$E,$A$1,'Controle de NFs Tomadas'!$F:$F,$A37,'Controle de NFs Tomadas'!$C:$C,CI$2)</f>
        <v>0</v>
      </c>
      <c r="CJ37" s="154">
        <f>SUMIFS('Controle de NFs Tomadas'!$G:$G,'Controle de NFs Tomadas'!$E:$E,$A$1,'Controle de NFs Tomadas'!$F:$F,$A37,'Controle de NFs Tomadas'!$C:$C,CJ$2)</f>
        <v>0</v>
      </c>
      <c r="CK37" s="154">
        <f>SUMIFS('Controle de NFs Tomadas'!$G:$G,'Controle de NFs Tomadas'!$E:$E,$A$1,'Controle de NFs Tomadas'!$F:$F,$A37,'Controle de NFs Tomadas'!$C:$C,CK$2)</f>
        <v>0</v>
      </c>
      <c r="CL37" s="154">
        <f>SUMIFS('Controle de NFs Tomadas'!$G:$G,'Controle de NFs Tomadas'!$E:$E,$A$1,'Controle de NFs Tomadas'!$F:$F,$A37,'Controle de NFs Tomadas'!$C:$C,CL$2)</f>
        <v>0</v>
      </c>
      <c r="CM37" s="154">
        <f>SUMIFS('Controle de NFs Tomadas'!$G:$G,'Controle de NFs Tomadas'!$E:$E,$A$1,'Controle de NFs Tomadas'!$F:$F,$A37,'Controle de NFs Tomadas'!$C:$C,CM$2)</f>
        <v>0</v>
      </c>
      <c r="CN37" s="154">
        <f>SUMIFS('Controle de NFs Tomadas'!$G:$G,'Controle de NFs Tomadas'!$E:$E,$A$1,'Controle de NFs Tomadas'!$F:$F,$A37,'Controle de NFs Tomadas'!$C:$C,CN$2)</f>
        <v>237.7</v>
      </c>
      <c r="CO37" s="154">
        <f>SUMIFS('Controle de NFs Tomadas'!$G:$G,'Controle de NFs Tomadas'!$E:$E,$A$1,'Controle de NFs Tomadas'!$F:$F,$A37,'Controle de NFs Tomadas'!$C:$C,CO$2)</f>
        <v>0</v>
      </c>
      <c r="CP37" s="154">
        <f>SUMIFS('Controle de NFs Tomadas'!$G:$G,'Controle de NFs Tomadas'!$E:$E,$A$1,'Controle de NFs Tomadas'!$F:$F,$A37,'Controle de NFs Tomadas'!$C:$C,CP$2)</f>
        <v>0</v>
      </c>
      <c r="CQ37" s="154">
        <f>SUMIFS('Controle de NFs Tomadas'!$G:$G,'Controle de NFs Tomadas'!$E:$E,$A$1,'Controle de NFs Tomadas'!$F:$F,$A37,'Controle de NFs Tomadas'!$C:$C,CQ$2)</f>
        <v>0</v>
      </c>
      <c r="CR37" s="154">
        <f>SUMIFS('Controle de NFs Tomadas'!$G:$G,'Controle de NFs Tomadas'!$E:$E,$A$1,'Controle de NFs Tomadas'!$F:$F,$A37,'Controle de NFs Tomadas'!$C:$C,CR$2)</f>
        <v>0</v>
      </c>
      <c r="CS37" s="154">
        <f>SUMIFS('Controle de NFs Tomadas'!$G:$G,'Controle de NFs Tomadas'!$E:$E,$A$1,'Controle de NFs Tomadas'!$F:$F,$A37,'Controle de NFs Tomadas'!$C:$C,CS$2)</f>
        <v>0</v>
      </c>
      <c r="CT37" s="154">
        <f>SUMIFS('Controle de NFs Tomadas'!$G:$G,'Controle de NFs Tomadas'!$E:$E,$A$1,'Controle de NFs Tomadas'!$F:$F,$A37,'Controle de NFs Tomadas'!$C:$C,CT$2)</f>
        <v>0</v>
      </c>
      <c r="CU37" s="154">
        <f>SUMIFS('Controle de NFs Tomadas'!$G:$G,'Controle de NFs Tomadas'!$E:$E,$A$1,'Controle de NFs Tomadas'!$F:$F,$A37,'Controle de NFs Tomadas'!$C:$C,CU$2)</f>
        <v>581.09999999999991</v>
      </c>
      <c r="CV37" s="154">
        <f>SUMIFS('Controle de NFs Tomadas'!$G:$G,'Controle de NFs Tomadas'!$E:$E,$A$1,'Controle de NFs Tomadas'!$F:$F,$A37,'Controle de NFs Tomadas'!$C:$C,CV$2)</f>
        <v>0</v>
      </c>
      <c r="CW37" s="154">
        <f>SUMIFS('Controle de NFs Tomadas'!$G:$G,'Controle de NFs Tomadas'!$E:$E,$A$1,'Controle de NFs Tomadas'!$F:$F,$A37,'Controle de NFs Tomadas'!$C:$C,CW$2)</f>
        <v>0</v>
      </c>
      <c r="CX37" s="154">
        <f>SUMIFS('Controle de NFs Tomadas'!$G:$G,'Controle de NFs Tomadas'!$E:$E,$A$1,'Controle de NFs Tomadas'!$F:$F,$A37,'Controle de NFs Tomadas'!$C:$C,CX$2)</f>
        <v>0</v>
      </c>
      <c r="CY37" s="154">
        <f>SUMIFS('Controle de NFs Tomadas'!$G:$G,'Controle de NFs Tomadas'!$E:$E,$A$1,'Controle de NFs Tomadas'!$F:$F,$A37,'Controle de NFs Tomadas'!$C:$C,CY$2)</f>
        <v>0</v>
      </c>
      <c r="CZ37" s="154">
        <f>SUMIFS('Controle de NFs Tomadas'!$G:$G,'Controle de NFs Tomadas'!$E:$E,$A$1,'Controle de NFs Tomadas'!$F:$F,$A37,'Controle de NFs Tomadas'!$C:$C,CZ$2)</f>
        <v>0</v>
      </c>
      <c r="DA37" s="154">
        <f>SUMIFS('Controle de NFs Tomadas'!$G:$G,'Controle de NFs Tomadas'!$E:$E,$A$1,'Controle de NFs Tomadas'!$F:$F,$A37,'Controle de NFs Tomadas'!$C:$C,DA$2)</f>
        <v>0</v>
      </c>
      <c r="DB37" s="154">
        <f>SUMIFS('Controle de NFs Tomadas'!$G:$G,'Controle de NFs Tomadas'!$E:$E,$A$1,'Controle de NFs Tomadas'!$F:$F,$A37,'Controle de NFs Tomadas'!$C:$C,DB$2)</f>
        <v>718.7</v>
      </c>
      <c r="DC37" s="154">
        <f>SUMIFS('Controle de NFs Tomadas'!$G:$G,'Controle de NFs Tomadas'!$E:$E,$A$1,'Controle de NFs Tomadas'!$F:$F,$A37,'Controle de NFs Tomadas'!$C:$C,DC$2)</f>
        <v>0</v>
      </c>
      <c r="DD37" s="154">
        <f>SUMIFS('Controle de NFs Tomadas'!$G:$G,'Controle de NFs Tomadas'!$E:$E,$A$1,'Controle de NFs Tomadas'!$F:$F,$A37,'Controle de NFs Tomadas'!$C:$C,DD$2)</f>
        <v>0</v>
      </c>
      <c r="DE37" s="154">
        <f>SUMIFS('Controle de NFs Tomadas'!$G:$G,'Controle de NFs Tomadas'!$E:$E,$A$1,'Controle de NFs Tomadas'!$F:$F,$A37,'Controle de NFs Tomadas'!$C:$C,DE$2)</f>
        <v>0</v>
      </c>
      <c r="DF37" s="154">
        <f>SUMIFS('Controle de NFs Tomadas'!$G:$G,'Controle de NFs Tomadas'!$E:$E,$A$1,'Controle de NFs Tomadas'!$F:$F,$A37,'Controle de NFs Tomadas'!$C:$C,DF$2)</f>
        <v>0</v>
      </c>
      <c r="DG37" s="154">
        <f>SUMIFS('Controle de NFs Tomadas'!$G:$G,'Controle de NFs Tomadas'!$E:$E,$A$1,'Controle de NFs Tomadas'!$F:$F,$A37,'Controle de NFs Tomadas'!$C:$C,DG$2)</f>
        <v>0</v>
      </c>
      <c r="DH37" s="154">
        <f>SUMIFS('Controle de NFs Tomadas'!$G:$G,'Controle de NFs Tomadas'!$E:$E,$A$1,'Controle de NFs Tomadas'!$F:$F,$A37,'Controle de NFs Tomadas'!$C:$C,DH$2)</f>
        <v>0</v>
      </c>
      <c r="DI37" s="154">
        <f>SUMIFS('Controle de NFs Tomadas'!$G:$G,'Controle de NFs Tomadas'!$E:$E,$A$1,'Controle de NFs Tomadas'!$F:$F,$A37,'Controle de NFs Tomadas'!$C:$C,DI$2)</f>
        <v>375.3</v>
      </c>
      <c r="DJ37" s="154">
        <f>SUMIFS('Controle de NFs Tomadas'!$G:$G,'Controle de NFs Tomadas'!$E:$E,$A$1,'Controle de NFs Tomadas'!$F:$F,$A37,'Controle de NFs Tomadas'!$C:$C,DJ$2)</f>
        <v>0</v>
      </c>
      <c r="DK37" s="154">
        <f>SUMIFS('Controle de NFs Tomadas'!$G:$G,'Controle de NFs Tomadas'!$E:$E,$A$1,'Controle de NFs Tomadas'!$F:$F,$A37,'Controle de NFs Tomadas'!$C:$C,DK$2)</f>
        <v>0</v>
      </c>
      <c r="DL37" s="154">
        <f>SUMIFS('Controle de NFs Tomadas'!$G:$G,'Controle de NFs Tomadas'!$E:$E,$A$1,'Controle de NFs Tomadas'!$F:$F,$A37,'Controle de NFs Tomadas'!$C:$C,DL$2)</f>
        <v>0</v>
      </c>
      <c r="DM37" s="154">
        <f>SUMIFS('Controle de NFs Tomadas'!$G:$G,'Controle de NFs Tomadas'!$E:$E,$A$1,'Controle de NFs Tomadas'!$F:$F,$A37,'Controle de NFs Tomadas'!$C:$C,DM$2)</f>
        <v>0</v>
      </c>
      <c r="DN37" s="154">
        <f>SUMIFS('Controle de NFs Tomadas'!$G:$G,'Controle de NFs Tomadas'!$E:$E,$A$1,'Controle de NFs Tomadas'!$F:$F,$A37,'Controle de NFs Tomadas'!$C:$C,DN$2)</f>
        <v>0</v>
      </c>
      <c r="DO37" s="154">
        <f>SUMIFS('Controle de NFs Tomadas'!$G:$G,'Controle de NFs Tomadas'!$E:$E,$A$1,'Controle de NFs Tomadas'!$F:$F,$A37,'Controle de NFs Tomadas'!$C:$C,DO$2)</f>
        <v>124</v>
      </c>
      <c r="DP37" s="154">
        <f>SUMIFS('Controle de NFs Tomadas'!$G:$G,'Controle de NFs Tomadas'!$E:$E,$A$1,'Controle de NFs Tomadas'!$F:$F,$A37,'Controle de NFs Tomadas'!$C:$C,DP$2)</f>
        <v>0</v>
      </c>
      <c r="DQ37" s="154">
        <f>SUMIFS('Controle de NFs Tomadas'!$G:$G,'Controle de NFs Tomadas'!$E:$E,$A$1,'Controle de NFs Tomadas'!$F:$F,$A37,'Controle de NFs Tomadas'!$C:$C,DQ$2)</f>
        <v>0</v>
      </c>
      <c r="DR37" s="154">
        <f>SUMIFS('Controle de NFs Tomadas'!$G:$G,'Controle de NFs Tomadas'!$E:$E,$A$1,'Controle de NFs Tomadas'!$F:$F,$A37,'Controle de NFs Tomadas'!$C:$C,DR$2)</f>
        <v>0</v>
      </c>
      <c r="DS37" s="154">
        <f>SUMIFS('Controle de NFs Tomadas'!$G:$G,'Controle de NFs Tomadas'!$E:$E,$A$1,'Controle de NFs Tomadas'!$F:$F,$A37,'Controle de NFs Tomadas'!$C:$C,DS$2)</f>
        <v>348.9</v>
      </c>
      <c r="DT37" s="154">
        <f>SUMIFS('Controle de NFs Tomadas'!$G:$G,'Controle de NFs Tomadas'!$E:$E,$A$1,'Controle de NFs Tomadas'!$F:$F,$A37,'Controle de NFs Tomadas'!$C:$C,DT$2)</f>
        <v>0</v>
      </c>
      <c r="DU37" s="154">
        <f>SUMIFS('Controle de NFs Tomadas'!$G:$G,'Controle de NFs Tomadas'!$E:$E,$A$1,'Controle de NFs Tomadas'!$F:$F,$A37,'Controle de NFs Tomadas'!$C:$C,DU$2)</f>
        <v>0</v>
      </c>
      <c r="DV37" s="154">
        <f>SUMIFS('Controle de NFs Tomadas'!$G:$G,'Controle de NFs Tomadas'!$E:$E,$A$1,'Controle de NFs Tomadas'!$F:$F,$A37,'Controle de NFs Tomadas'!$C:$C,DV$2)</f>
        <v>0</v>
      </c>
      <c r="DW37" s="154">
        <f>SUMIFS('Controle de NFs Tomadas'!$G:$G,'Controle de NFs Tomadas'!$E:$E,$A$1,'Controle de NFs Tomadas'!$F:$F,$A37,'Controle de NFs Tomadas'!$C:$C,DW$2)</f>
        <v>0</v>
      </c>
      <c r="DX37" s="154">
        <f>SUMIFS('Controle de NFs Tomadas'!$G:$G,'Controle de NFs Tomadas'!$E:$E,$A$1,'Controle de NFs Tomadas'!$F:$F,$A37,'Controle de NFs Tomadas'!$C:$C,DX$2)</f>
        <v>0</v>
      </c>
      <c r="DY37" s="154">
        <f>SUMIFS('Controle de NFs Tomadas'!$G:$G,'Controle de NFs Tomadas'!$E:$E,$A$1,'Controle de NFs Tomadas'!$F:$F,$A37,'Controle de NFs Tomadas'!$C:$C,DY$2)</f>
        <v>0</v>
      </c>
      <c r="DZ37" s="154">
        <f>SUMIFS('Controle de NFs Tomadas'!$G:$G,'Controle de NFs Tomadas'!$E:$E,$A$1,'Controle de NFs Tomadas'!$F:$F,$A37,'Controle de NFs Tomadas'!$C:$C,DZ$2)</f>
        <v>1063.5</v>
      </c>
      <c r="EA37" s="154">
        <f>SUMIFS('Controle de NFs Tomadas'!$G:$G,'Controle de NFs Tomadas'!$E:$E,$A$1,'Controle de NFs Tomadas'!$F:$F,$A37,'Controle de NFs Tomadas'!$C:$C,EA$2)</f>
        <v>0</v>
      </c>
      <c r="EB37" s="154">
        <f>SUMIFS('Controle de NFs Tomadas'!$G:$G,'Controle de NFs Tomadas'!$E:$E,$A$1,'Controle de NFs Tomadas'!$F:$F,$A37,'Controle de NFs Tomadas'!$C:$C,EB$2)</f>
        <v>0</v>
      </c>
      <c r="EC37" s="154">
        <f>SUMIFS('Controle de NFs Tomadas'!$G:$G,'Controle de NFs Tomadas'!$E:$E,$A$1,'Controle de NFs Tomadas'!$F:$F,$A37,'Controle de NFs Tomadas'!$C:$C,EC$2)</f>
        <v>0</v>
      </c>
      <c r="ED37" s="154">
        <f>SUMIFS('Controle de NFs Tomadas'!$G:$G,'Controle de NFs Tomadas'!$E:$E,$A$1,'Controle de NFs Tomadas'!$F:$F,$A37,'Controle de NFs Tomadas'!$C:$C,ED$2)</f>
        <v>0</v>
      </c>
      <c r="EE37" s="154">
        <f>SUMIFS('Controle de NFs Tomadas'!$G:$G,'Controle de NFs Tomadas'!$E:$E,$A$1,'Controle de NFs Tomadas'!$F:$F,$A37,'Controle de NFs Tomadas'!$C:$C,EE$2)</f>
        <v>0</v>
      </c>
      <c r="EF37" s="154">
        <f>SUMIFS('Controle de NFs Tomadas'!$G:$G,'Controle de NFs Tomadas'!$E:$E,$A$1,'Controle de NFs Tomadas'!$F:$F,$A37,'Controle de NFs Tomadas'!$C:$C,EF$2)</f>
        <v>0</v>
      </c>
      <c r="EG37" s="154">
        <f>SUMIFS('Controle de NFs Tomadas'!$G:$G,'Controle de NFs Tomadas'!$E:$E,$A$1,'Controle de NFs Tomadas'!$F:$F,$A37,'Controle de NFs Tomadas'!$C:$C,EG$2)</f>
        <v>0</v>
      </c>
      <c r="EH37" s="154">
        <f>SUMIFS('Controle de NFs Tomadas'!$G:$G,'Controle de NFs Tomadas'!$E:$E,$A$1,'Controle de NFs Tomadas'!$F:$F,$A37,'Controle de NFs Tomadas'!$C:$C,EH$2)</f>
        <v>0</v>
      </c>
      <c r="EI37" s="154">
        <f>SUMIFS('Controle de NFs Tomadas'!$G:$G,'Controle de NFs Tomadas'!$E:$E,$A$1,'Controle de NFs Tomadas'!$F:$F,$A37,'Controle de NFs Tomadas'!$C:$C,EI$2)</f>
        <v>0</v>
      </c>
      <c r="EJ37" s="154">
        <f>SUMIFS('Controle de NFs Tomadas'!$G:$G,'Controle de NFs Tomadas'!$E:$E,$A$1,'Controle de NFs Tomadas'!$F:$F,$A37,'Controle de NFs Tomadas'!$C:$C,EJ$2)</f>
        <v>0</v>
      </c>
      <c r="EK37" s="154">
        <f>SUMIFS('Controle de NFs Tomadas'!$G:$G,'Controle de NFs Tomadas'!$E:$E,$A$1,'Controle de NFs Tomadas'!$F:$F,$A37,'Controle de NFs Tomadas'!$C:$C,EK$2)</f>
        <v>0</v>
      </c>
      <c r="EL37" s="154">
        <f>SUMIFS('Controle de NFs Tomadas'!$G:$G,'Controle de NFs Tomadas'!$E:$E,$A$1,'Controle de NFs Tomadas'!$F:$F,$A37,'Controle de NFs Tomadas'!$C:$C,EL$2)</f>
        <v>0</v>
      </c>
      <c r="EM37" s="154">
        <f>SUMIFS('Controle de NFs Tomadas'!$G:$G,'Controle de NFs Tomadas'!$E:$E,$A$1,'Controle de NFs Tomadas'!$F:$F,$A37,'Controle de NFs Tomadas'!$C:$C,EM$2)</f>
        <v>0</v>
      </c>
      <c r="EN37" s="154">
        <f>SUMIFS('Controle de NFs Tomadas'!$G:$G,'Controle de NFs Tomadas'!$E:$E,$A$1,'Controle de NFs Tomadas'!$F:$F,$A37,'Controle de NFs Tomadas'!$C:$C,EN$2)</f>
        <v>0</v>
      </c>
      <c r="EO37" s="154">
        <f>SUMIFS('Controle de NFs Tomadas'!$G:$G,'Controle de NFs Tomadas'!$E:$E,$A$1,'Controle de NFs Tomadas'!$F:$F,$A37,'Controle de NFs Tomadas'!$C:$C,EO$2)</f>
        <v>0</v>
      </c>
      <c r="EP37" s="154">
        <f>SUMIFS('Controle de NFs Tomadas'!$G:$G,'Controle de NFs Tomadas'!$E:$E,$A$1,'Controle de NFs Tomadas'!$F:$F,$A37,'Controle de NFs Tomadas'!$C:$C,EP$2)</f>
        <v>0</v>
      </c>
      <c r="EQ37" s="154">
        <f>SUMIFS('Controle de NFs Tomadas'!$G:$G,'Controle de NFs Tomadas'!$E:$E,$A$1,'Controle de NFs Tomadas'!$F:$F,$A37,'Controle de NFs Tomadas'!$C:$C,EQ$2)</f>
        <v>0</v>
      </c>
      <c r="ER37" s="154">
        <f>SUMIFS('Controle de NFs Tomadas'!$G:$G,'Controle de NFs Tomadas'!$E:$E,$A$1,'Controle de NFs Tomadas'!$F:$F,$A37,'Controle de NFs Tomadas'!$C:$C,ER$2)</f>
        <v>0</v>
      </c>
      <c r="ES37" s="154">
        <f>SUMIFS('Controle de NFs Tomadas'!$G:$G,'Controle de NFs Tomadas'!$E:$E,$A$1,'Controle de NFs Tomadas'!$F:$F,$A37,'Controle de NFs Tomadas'!$C:$C,ES$2)</f>
        <v>0</v>
      </c>
      <c r="ET37" s="154">
        <f>SUMIFS('Controle de NFs Tomadas'!$G:$G,'Controle de NFs Tomadas'!$E:$E,$A$1,'Controle de NFs Tomadas'!$F:$F,$A37,'Controle de NFs Tomadas'!$C:$C,ET$2)</f>
        <v>0</v>
      </c>
      <c r="EU37" s="154">
        <f>SUMIFS('Controle de NFs Tomadas'!$G:$G,'Controle de NFs Tomadas'!$E:$E,$A$1,'Controle de NFs Tomadas'!$F:$F,$A37,'Controle de NFs Tomadas'!$C:$C,EU$2)</f>
        <v>0</v>
      </c>
      <c r="EV37" s="154">
        <f>SUMIFS('Controle de NFs Tomadas'!$G:$G,'Controle de NFs Tomadas'!$E:$E,$A$1,'Controle de NFs Tomadas'!$F:$F,$A37,'Controle de NFs Tomadas'!$C:$C,EV$2)</f>
        <v>0</v>
      </c>
      <c r="EW37" s="154">
        <f>SUMIFS('Controle de NFs Tomadas'!$G:$G,'Controle de NFs Tomadas'!$E:$E,$A$1,'Controle de NFs Tomadas'!$F:$F,$A37,'Controle de NFs Tomadas'!$C:$C,EW$2)</f>
        <v>0</v>
      </c>
      <c r="EX37" s="154">
        <f>SUMIFS('Controle de NFs Tomadas'!$G:$G,'Controle de NFs Tomadas'!$E:$E,$A$1,'Controle de NFs Tomadas'!$F:$F,$A37,'Controle de NFs Tomadas'!$C:$C,EX$2)</f>
        <v>0</v>
      </c>
      <c r="EY37" s="154">
        <f>SUMIFS('Controle de NFs Tomadas'!$G:$G,'Controle de NFs Tomadas'!$E:$E,$A$1,'Controle de NFs Tomadas'!$F:$F,$A37,'Controle de NFs Tomadas'!$C:$C,EY$2)</f>
        <v>0</v>
      </c>
      <c r="EZ37" s="154">
        <f>SUMIFS('Controle de NFs Tomadas'!$G:$G,'Controle de NFs Tomadas'!$E:$E,$A$1,'Controle de NFs Tomadas'!$F:$F,$A37,'Controle de NFs Tomadas'!$C:$C,EZ$2)</f>
        <v>0</v>
      </c>
      <c r="FA37" s="154">
        <f>SUMIFS('Controle de NFs Tomadas'!$G:$G,'Controle de NFs Tomadas'!$E:$E,$A$1,'Controle de NFs Tomadas'!$F:$F,$A37,'Controle de NFs Tomadas'!$C:$C,FA$2)</f>
        <v>0</v>
      </c>
      <c r="FB37" s="154">
        <f>SUMIFS('Controle de NFs Tomadas'!$G:$G,'Controle de NFs Tomadas'!$E:$E,$A$1,'Controle de NFs Tomadas'!$F:$F,$A37,'Controle de NFs Tomadas'!$C:$C,FB$2)</f>
        <v>0</v>
      </c>
      <c r="FC37" s="154">
        <f>SUMIFS('Controle de NFs Tomadas'!$G:$G,'Controle de NFs Tomadas'!$E:$E,$A$1,'Controle de NFs Tomadas'!$F:$F,$A37,'Controle de NFs Tomadas'!$C:$C,FC$2)</f>
        <v>0</v>
      </c>
      <c r="FD37" s="154">
        <f>SUMIFS('Controle de NFs Tomadas'!$G:$G,'Controle de NFs Tomadas'!$E:$E,$A$1,'Controle de NFs Tomadas'!$F:$F,$A37,'Controle de NFs Tomadas'!$C:$C,FD$2)</f>
        <v>0</v>
      </c>
      <c r="FE37" s="154">
        <f>SUMIFS('Controle de NFs Tomadas'!$G:$G,'Controle de NFs Tomadas'!$E:$E,$A$1,'Controle de NFs Tomadas'!$F:$F,$A37,'Controle de NFs Tomadas'!$C:$C,FE$2)</f>
        <v>0</v>
      </c>
      <c r="FF37" s="154">
        <f>SUMIFS('Controle de NFs Tomadas'!$G:$G,'Controle de NFs Tomadas'!$E:$E,$A$1,'Controle de NFs Tomadas'!$F:$F,$A37,'Controle de NFs Tomadas'!$C:$C,FF$2)</f>
        <v>1395.6</v>
      </c>
      <c r="FG37" s="154">
        <f>SUMIFS('Controle de NFs Tomadas'!$G:$G,'Controle de NFs Tomadas'!$E:$E,$A$1,'Controle de NFs Tomadas'!$F:$F,$A37,'Controle de NFs Tomadas'!$C:$C,FG$2)</f>
        <v>0</v>
      </c>
      <c r="FH37" s="154">
        <f>SUMIFS('Controle de NFs Tomadas'!$G:$G,'Controle de NFs Tomadas'!$E:$E,$A$1,'Controle de NFs Tomadas'!$F:$F,$A37,'Controle de NFs Tomadas'!$C:$C,FH$2)</f>
        <v>0</v>
      </c>
      <c r="FI37" s="154">
        <f>SUMIFS('Controle de NFs Tomadas'!$G:$G,'Controle de NFs Tomadas'!$E:$E,$A$1,'Controle de NFs Tomadas'!$F:$F,$A37,'Controle de NFs Tomadas'!$C:$C,FI$2)</f>
        <v>0</v>
      </c>
      <c r="FJ37" s="154">
        <f>SUMIFS('Controle de NFs Tomadas'!$G:$G,'Controle de NFs Tomadas'!$E:$E,$A$1,'Controle de NFs Tomadas'!$F:$F,$A37,'Controle de NFs Tomadas'!$C:$C,FJ$2)</f>
        <v>0</v>
      </c>
      <c r="FK37" s="154">
        <f>SUMIFS('Controle de NFs Tomadas'!$G:$G,'Controle de NFs Tomadas'!$E:$E,$A$1,'Controle de NFs Tomadas'!$F:$F,$A37,'Controle de NFs Tomadas'!$C:$C,FK$2)</f>
        <v>0</v>
      </c>
      <c r="FL37" s="154">
        <f>SUMIFS('Controle de NFs Tomadas'!$G:$G,'Controle de NFs Tomadas'!$E:$E,$A$1,'Controle de NFs Tomadas'!$F:$F,$A37,'Controle de NFs Tomadas'!$C:$C,FL$2)</f>
        <v>0</v>
      </c>
      <c r="FM37" s="154">
        <f>SUMIFS('Controle de NFs Tomadas'!$G:$G,'Controle de NFs Tomadas'!$E:$E,$A$1,'Controle de NFs Tomadas'!$F:$F,$A37,'Controle de NFs Tomadas'!$C:$C,FM$2)</f>
        <v>0</v>
      </c>
      <c r="FN37" s="154">
        <f>SUMIFS('Controle de NFs Tomadas'!$G:$G,'Controle de NFs Tomadas'!$E:$E,$A$1,'Controle de NFs Tomadas'!$F:$F,$A37,'Controle de NFs Tomadas'!$C:$C,FN$2)</f>
        <v>0</v>
      </c>
      <c r="FO37" s="154">
        <f>SUMIFS('Controle de NFs Tomadas'!$G:$G,'Controle de NFs Tomadas'!$E:$E,$A$1,'Controle de NFs Tomadas'!$F:$F,$A37,'Controle de NFs Tomadas'!$C:$C,FO$2)</f>
        <v>0</v>
      </c>
      <c r="FP37" s="154">
        <f>SUMIFS('Controle de NFs Tomadas'!$G:$G,'Controle de NFs Tomadas'!$E:$E,$A$1,'Controle de NFs Tomadas'!$F:$F,$A37,'Controle de NFs Tomadas'!$C:$C,FP$2)</f>
        <v>750.6</v>
      </c>
      <c r="FQ37" s="154">
        <f>SUMIFS('Controle de NFs Tomadas'!$G:$G,'Controle de NFs Tomadas'!$E:$E,$A$1,'Controle de NFs Tomadas'!$F:$F,$A37,'Controle de NFs Tomadas'!$C:$C,FQ$2)</f>
        <v>0</v>
      </c>
      <c r="FR37" s="154">
        <f>SUMIFS('Controle de NFs Tomadas'!$G:$G,'Controle de NFs Tomadas'!$E:$E,$A$1,'Controle de NFs Tomadas'!$F:$F,$A37,'Controle de NFs Tomadas'!$C:$C,FR$2)</f>
        <v>0</v>
      </c>
      <c r="FS37" s="154">
        <f>SUMIFS('Controle de NFs Tomadas'!$G:$G,'Controle de NFs Tomadas'!$E:$E,$A$1,'Controle de NFs Tomadas'!$F:$F,$A37,'Controle de NFs Tomadas'!$C:$C,FS$2)</f>
        <v>0</v>
      </c>
      <c r="FT37" s="154">
        <f>SUMIFS('Controle de NFs Tomadas'!$G:$G,'Controle de NFs Tomadas'!$E:$E,$A$1,'Controle de NFs Tomadas'!$F:$F,$A37,'Controle de NFs Tomadas'!$C:$C,FT$2)</f>
        <v>0</v>
      </c>
      <c r="FU37" s="154">
        <f>SUMIFS('Controle de NFs Tomadas'!$G:$G,'Controle de NFs Tomadas'!$E:$E,$A$1,'Controle de NFs Tomadas'!$F:$F,$A37,'Controle de NFs Tomadas'!$C:$C,FU$2)</f>
        <v>0</v>
      </c>
      <c r="FV37" s="154">
        <f>SUMIFS('Controle de NFs Tomadas'!$G:$G,'Controle de NFs Tomadas'!$E:$E,$A$1,'Controle de NFs Tomadas'!$F:$F,$A37,'Controle de NFs Tomadas'!$C:$C,FV$2)</f>
        <v>0</v>
      </c>
      <c r="FW37" s="154">
        <f>SUMIFS('Controle de NFs Tomadas'!$G:$G,'Controle de NFs Tomadas'!$E:$E,$A$1,'Controle de NFs Tomadas'!$F:$F,$A37,'Controle de NFs Tomadas'!$C:$C,FW$2)</f>
        <v>0</v>
      </c>
      <c r="FX37" s="154">
        <f>SUMIFS('Controle de NFs Tomadas'!$G:$G,'Controle de NFs Tomadas'!$E:$E,$A$1,'Controle de NFs Tomadas'!$F:$F,$A37,'Controle de NFs Tomadas'!$C:$C,FX$2)</f>
        <v>0</v>
      </c>
      <c r="FY37" s="154">
        <f>SUMIFS('Controle de NFs Tomadas'!$G:$G,'Controle de NFs Tomadas'!$E:$E,$A$1,'Controle de NFs Tomadas'!$F:$F,$A37,'Controle de NFs Tomadas'!$C:$C,FY$2)</f>
        <v>0</v>
      </c>
      <c r="FZ37" s="154">
        <f>SUMIFS('Controle de NFs Tomadas'!$G:$G,'Controle de NFs Tomadas'!$E:$E,$A$1,'Controle de NFs Tomadas'!$F:$F,$A37,'Controle de NFs Tomadas'!$C:$C,FZ$2)</f>
        <v>0</v>
      </c>
      <c r="GA37" s="154">
        <f>SUMIFS('Controle de NFs Tomadas'!$G:$G,'Controle de NFs Tomadas'!$E:$E,$A$1,'Controle de NFs Tomadas'!$F:$F,$A37,'Controle de NFs Tomadas'!$C:$C,GA$2)</f>
        <v>0</v>
      </c>
      <c r="GB37" s="154">
        <f>SUMIFS('Controle de NFs Tomadas'!$G:$G,'Controle de NFs Tomadas'!$E:$E,$A$1,'Controle de NFs Tomadas'!$F:$F,$A37,'Controle de NFs Tomadas'!$C:$C,GB$2)</f>
        <v>0</v>
      </c>
      <c r="GC37" s="154">
        <f>SUMIFS('Controle de NFs Tomadas'!$G:$G,'Controle de NFs Tomadas'!$E:$E,$A$1,'Controle de NFs Tomadas'!$F:$F,$A37,'Controle de NFs Tomadas'!$C:$C,GC$2)</f>
        <v>0</v>
      </c>
      <c r="GD37" s="154">
        <f>SUMIFS('Controle de NFs Tomadas'!$G:$G,'Controle de NFs Tomadas'!$E:$E,$A$1,'Controle de NFs Tomadas'!$F:$F,$A37,'Controle de NFs Tomadas'!$C:$C,GD$2)</f>
        <v>0</v>
      </c>
      <c r="GE37" s="154">
        <f>SUMIFS('Controle de NFs Tomadas'!$G:$G,'Controle de NFs Tomadas'!$E:$E,$A$1,'Controle de NFs Tomadas'!$F:$F,$A37,'Controle de NFs Tomadas'!$C:$C,GE$2)</f>
        <v>0</v>
      </c>
      <c r="GF37" s="154">
        <f>SUMIFS('Controle de NFs Tomadas'!$G:$G,'Controle de NFs Tomadas'!$E:$E,$A$1,'Controle de NFs Tomadas'!$F:$F,$A37,'Controle de NFs Tomadas'!$C:$C,GF$2)</f>
        <v>945.2</v>
      </c>
      <c r="GG37" s="154">
        <f>SUMIFS('Controle de NFs Tomadas'!$G:$G,'Controle de NFs Tomadas'!$E:$E,$A$1,'Controle de NFs Tomadas'!$F:$F,$A37,'Controle de NFs Tomadas'!$C:$C,GG$2)</f>
        <v>0</v>
      </c>
      <c r="GH37" s="154">
        <f>SUMIFS('Controle de NFs Tomadas'!$G:$G,'Controle de NFs Tomadas'!$E:$E,$A$1,'Controle de NFs Tomadas'!$F:$F,$A37,'Controle de NFs Tomadas'!$C:$C,GH$2)</f>
        <v>0</v>
      </c>
      <c r="GI37" s="154">
        <f>SUMIFS('Controle de NFs Tomadas'!$G:$G,'Controle de NFs Tomadas'!$E:$E,$A$1,'Controle de NFs Tomadas'!$F:$F,$A37,'Controle de NFs Tomadas'!$C:$C,GI$2)</f>
        <v>0</v>
      </c>
      <c r="GJ37" s="154">
        <f>SUMIFS('Controle de NFs Tomadas'!$G:$G,'Controle de NFs Tomadas'!$E:$E,$A$1,'Controle de NFs Tomadas'!$F:$F,$A37,'Controle de NFs Tomadas'!$C:$C,GJ$2)</f>
        <v>0</v>
      </c>
      <c r="GK37" s="154">
        <f>SUMIFS('Controle de NFs Tomadas'!$G:$G,'Controle de NFs Tomadas'!$E:$E,$A$1,'Controle de NFs Tomadas'!$F:$F,$A37,'Controle de NFs Tomadas'!$C:$C,GK$2)</f>
        <v>0</v>
      </c>
      <c r="GL37" s="154">
        <f>SUMIFS('Controle de NFs Tomadas'!$G:$G,'Controle de NFs Tomadas'!$E:$E,$A$1,'Controle de NFs Tomadas'!$F:$F,$A37,'Controle de NFs Tomadas'!$C:$C,GL$2)</f>
        <v>0</v>
      </c>
      <c r="GM37" s="154">
        <f>SUMIFS('Controle de NFs Tomadas'!$G:$G,'Controle de NFs Tomadas'!$E:$E,$A$1,'Controle de NFs Tomadas'!$F:$F,$A37,'Controle de NFs Tomadas'!$C:$C,GM$2)</f>
        <v>0</v>
      </c>
      <c r="GN37" s="154">
        <f>SUMIFS('Controle de NFs Tomadas'!$G:$G,'Controle de NFs Tomadas'!$E:$E,$A$1,'Controle de NFs Tomadas'!$F:$F,$A37,'Controle de NFs Tomadas'!$C:$C,GN$2)</f>
        <v>0</v>
      </c>
      <c r="GO37" s="154">
        <f>SUMIFS('Controle de NFs Tomadas'!$G:$G,'Controle de NFs Tomadas'!$E:$E,$A$1,'Controle de NFs Tomadas'!$F:$F,$A37,'Controle de NFs Tomadas'!$C:$C,GO$2)</f>
        <v>0</v>
      </c>
      <c r="GP37" s="154">
        <f>SUMIFS('Controle de NFs Tomadas'!$G:$G,'Controle de NFs Tomadas'!$E:$E,$A$1,'Controle de NFs Tomadas'!$F:$F,$A37,'Controle de NFs Tomadas'!$C:$C,GP$2)</f>
        <v>0</v>
      </c>
      <c r="GQ37" s="154">
        <f>SUMIFS('Controle de NFs Tomadas'!$G:$G,'Controle de NFs Tomadas'!$E:$E,$A$1,'Controle de NFs Tomadas'!$F:$F,$A37,'Controle de NFs Tomadas'!$C:$C,GQ$2)</f>
        <v>0</v>
      </c>
      <c r="GR37" s="154">
        <f>SUMIFS('Controle de NFs Tomadas'!$G:$G,'Controle de NFs Tomadas'!$E:$E,$A$1,'Controle de NFs Tomadas'!$F:$F,$A37,'Controle de NFs Tomadas'!$C:$C,GR$2)</f>
        <v>0</v>
      </c>
      <c r="GS37" s="154">
        <f>SUMIFS('Controle de NFs Tomadas'!$G:$G,'Controle de NFs Tomadas'!$E:$E,$A$1,'Controle de NFs Tomadas'!$F:$F,$A37,'Controle de NFs Tomadas'!$C:$C,GS$2)</f>
        <v>0</v>
      </c>
      <c r="GT37" s="154">
        <f>SUMIFS('Controle de NFs Tomadas'!$G:$G,'Controle de NFs Tomadas'!$E:$E,$A$1,'Controle de NFs Tomadas'!$F:$F,$A37,'Controle de NFs Tomadas'!$C:$C,GT$2)</f>
        <v>0</v>
      </c>
      <c r="GU37" s="154">
        <f>SUMIFS('Controle de NFs Tomadas'!$G:$G,'Controle de NFs Tomadas'!$E:$E,$A$1,'Controle de NFs Tomadas'!$F:$F,$A37,'Controle de NFs Tomadas'!$C:$C,GU$2)</f>
        <v>0</v>
      </c>
      <c r="GV37" s="154">
        <f>SUMIFS('Controle de NFs Tomadas'!$G:$G,'Controle de NFs Tomadas'!$E:$E,$A$1,'Controle de NFs Tomadas'!$F:$F,$A37,'Controle de NFs Tomadas'!$C:$C,GV$2)</f>
        <v>0</v>
      </c>
      <c r="GW37" s="154">
        <f>SUMIFS('Controle de NFs Tomadas'!$G:$G,'Controle de NFs Tomadas'!$E:$E,$A$1,'Controle de NFs Tomadas'!$F:$F,$A37,'Controle de NFs Tomadas'!$C:$C,GW$2)</f>
        <v>0</v>
      </c>
      <c r="GX37" s="154">
        <f>SUMIFS('Controle de NFs Tomadas'!$G:$G,'Controle de NFs Tomadas'!$E:$E,$A$1,'Controle de NFs Tomadas'!$F:$F,$A37,'Controle de NFs Tomadas'!$C:$C,GX$2)</f>
        <v>0</v>
      </c>
      <c r="GY37" s="154">
        <f>SUMIFS('Controle de NFs Tomadas'!$G:$G,'Controle de NFs Tomadas'!$E:$E,$A$1,'Controle de NFs Tomadas'!$F:$F,$A37,'Controle de NFs Tomadas'!$C:$C,GY$2)</f>
        <v>0</v>
      </c>
      <c r="GZ37" s="154">
        <f>SUMIFS('Controle de NFs Tomadas'!$G:$G,'Controle de NFs Tomadas'!$E:$E,$A$1,'Controle de NFs Tomadas'!$F:$F,$A37,'Controle de NFs Tomadas'!$C:$C,GZ$2)</f>
        <v>0</v>
      </c>
      <c r="HA37" s="154">
        <f>SUMIFS('Controle de NFs Tomadas'!$G:$G,'Controle de NFs Tomadas'!$E:$E,$A$1,'Controle de NFs Tomadas'!$F:$F,$A37,'Controle de NFs Tomadas'!$C:$C,HA$2)</f>
        <v>722.8</v>
      </c>
      <c r="HB37" s="154">
        <f>SUMIFS('Controle de NFs Tomadas'!$G:$G,'Controle de NFs Tomadas'!$E:$E,$A$1,'Controle de NFs Tomadas'!$F:$F,$A37,'Controle de NFs Tomadas'!$C:$C,HB$2)</f>
        <v>0</v>
      </c>
      <c r="HC37" s="154">
        <f>SUMIFS('Controle de NFs Tomadas'!$G:$G,'Controle de NFs Tomadas'!$E:$E,$A$1,'Controle de NFs Tomadas'!$F:$F,$A37,'Controle de NFs Tomadas'!$C:$C,HC$2)</f>
        <v>381.34</v>
      </c>
      <c r="HD37" s="154">
        <f>SUMIFS('Controle de NFs Tomadas'!$G:$G,'Controle de NFs Tomadas'!$E:$E,$A$1,'Controle de NFs Tomadas'!$F:$F,$A37,'Controle de NFs Tomadas'!$C:$C,HD$2)</f>
        <v>0</v>
      </c>
      <c r="HE37" s="154">
        <f>SUMIFS('Controle de NFs Tomadas'!$G:$G,'Controle de NFs Tomadas'!$E:$E,$A$1,'Controle de NFs Tomadas'!$F:$F,$A37,'Controle de NFs Tomadas'!$C:$C,HE$2)</f>
        <v>0</v>
      </c>
      <c r="HF37" s="154">
        <f>SUMIFS('Controle de NFs Tomadas'!$G:$G,'Controle de NFs Tomadas'!$E:$E,$A$1,'Controle de NFs Tomadas'!$F:$F,$A37,'Controle de NFs Tomadas'!$C:$C,HF$2)</f>
        <v>0</v>
      </c>
      <c r="HG37" s="154">
        <f>SUMIFS('Controle de NFs Tomadas'!$G:$G,'Controle de NFs Tomadas'!$E:$E,$A$1,'Controle de NFs Tomadas'!$F:$F,$A37,'Controle de NFs Tomadas'!$C:$C,HG$2)</f>
        <v>0</v>
      </c>
      <c r="HH37" s="154">
        <f>SUMIFS('Controle de NFs Tomadas'!$G:$G,'Controle de NFs Tomadas'!$E:$E,$A$1,'Controle de NFs Tomadas'!$F:$F,$A37,'Controle de NFs Tomadas'!$C:$C,HH$2)</f>
        <v>0</v>
      </c>
      <c r="HI37" s="154">
        <f>SUMIFS('Controle de NFs Tomadas'!$G:$G,'Controle de NFs Tomadas'!$E:$E,$A$1,'Controle de NFs Tomadas'!$F:$F,$A37,'Controle de NFs Tomadas'!$C:$C,HI$2)</f>
        <v>0</v>
      </c>
      <c r="HJ37" s="154">
        <f>SUMIFS('Controle de NFs Tomadas'!$G:$G,'Controle de NFs Tomadas'!$E:$E,$A$1,'Controle de NFs Tomadas'!$F:$F,$A37,'Controle de NFs Tomadas'!$C:$C,HJ$2)</f>
        <v>381.23</v>
      </c>
      <c r="HK37" s="154">
        <f>SUMIFS('Controle de NFs Tomadas'!$G:$G,'Controle de NFs Tomadas'!$E:$E,$A$1,'Controle de NFs Tomadas'!$F:$F,$A37,'Controle de NFs Tomadas'!$C:$C,HK$2)</f>
        <v>0</v>
      </c>
      <c r="HL37" s="154">
        <f>SUMIFS('Controle de NFs Tomadas'!$G:$G,'Controle de NFs Tomadas'!$E:$E,$A$1,'Controle de NFs Tomadas'!$F:$F,$A37,'Controle de NFs Tomadas'!$C:$C,HL$2)</f>
        <v>0</v>
      </c>
      <c r="HM37" s="154">
        <f>SUMIFS('Controle de NFs Tomadas'!$G:$G,'Controle de NFs Tomadas'!$E:$E,$A$1,'Controle de NFs Tomadas'!$F:$F,$A37,'Controle de NFs Tomadas'!$C:$C,HM$2)</f>
        <v>0</v>
      </c>
      <c r="HN37" s="154">
        <f>SUMIFS('Controle de NFs Tomadas'!$G:$G,'Controle de NFs Tomadas'!$E:$E,$A$1,'Controle de NFs Tomadas'!$F:$F,$A37,'Controle de NFs Tomadas'!$C:$C,HN$2)</f>
        <v>0</v>
      </c>
      <c r="HO37" s="154">
        <f>SUMIFS('Controle de NFs Tomadas'!$G:$G,'Controle de NFs Tomadas'!$E:$E,$A$1,'Controle de NFs Tomadas'!$F:$F,$A37,'Controle de NFs Tomadas'!$C:$C,HO$2)</f>
        <v>0</v>
      </c>
      <c r="HP37" s="154">
        <f>SUMIFS('Controle de NFs Tomadas'!$G:$G,'Controle de NFs Tomadas'!$E:$E,$A$1,'Controle de NFs Tomadas'!$F:$F,$A37,'Controle de NFs Tomadas'!$C:$C,HP$2)</f>
        <v>0</v>
      </c>
      <c r="HQ37" s="154">
        <f>SUMIFS('Controle de NFs Tomadas'!$G:$G,'Controle de NFs Tomadas'!$E:$E,$A$1,'Controle de NFs Tomadas'!$F:$F,$A37,'Controle de NFs Tomadas'!$C:$C,HQ$2)</f>
        <v>381.23</v>
      </c>
      <c r="HR37" s="154">
        <f>SUMIFS('Controle de NFs Tomadas'!$G:$G,'Controle de NFs Tomadas'!$E:$E,$A$1,'Controle de NFs Tomadas'!$F:$F,$A37,'Controle de NFs Tomadas'!$C:$C,HR$2)</f>
        <v>0</v>
      </c>
      <c r="HS37" s="154">
        <f>SUMIFS('Controle de NFs Tomadas'!$G:$G,'Controle de NFs Tomadas'!$E:$E,$A$1,'Controle de NFs Tomadas'!$F:$F,$A37,'Controle de NFs Tomadas'!$C:$C,HS$2)</f>
        <v>0</v>
      </c>
      <c r="HT37" s="154">
        <f>SUMIFS('Controle de NFs Tomadas'!$G:$G,'Controle de NFs Tomadas'!$E:$E,$A$1,'Controle de NFs Tomadas'!$F:$F,$A37,'Controle de NFs Tomadas'!$C:$C,HT$2)</f>
        <v>0</v>
      </c>
      <c r="HU37" s="154">
        <f>SUMIFS('Controle de NFs Tomadas'!$G:$G,'Controle de NFs Tomadas'!$E:$E,$A$1,'Controle de NFs Tomadas'!$F:$F,$A37,'Controle de NFs Tomadas'!$C:$C,HU$2)</f>
        <v>0</v>
      </c>
      <c r="HV37" s="154">
        <f>SUMIFS('Controle de NFs Tomadas'!$G:$G,'Controle de NFs Tomadas'!$E:$E,$A$1,'Controle de NFs Tomadas'!$F:$F,$A37,'Controle de NFs Tomadas'!$C:$C,HV$2)</f>
        <v>0</v>
      </c>
      <c r="HW37" s="154">
        <f>SUMIFS('Controle de NFs Tomadas'!$G:$G,'Controle de NFs Tomadas'!$E:$E,$A$1,'Controle de NFs Tomadas'!$F:$F,$A37,'Controle de NFs Tomadas'!$C:$C,HW$2)</f>
        <v>0</v>
      </c>
      <c r="HX37" s="154">
        <f>SUMIFS('Controle de NFs Tomadas'!$G:$G,'Controle de NFs Tomadas'!$E:$E,$A$1,'Controle de NFs Tomadas'!$F:$F,$A37,'Controle de NFs Tomadas'!$C:$C,HX$2)</f>
        <v>0</v>
      </c>
      <c r="HY37" s="154">
        <f>SUMIFS('Controle de NFs Tomadas'!$G:$G,'Controle de NFs Tomadas'!$E:$E,$A$1,'Controle de NFs Tomadas'!$F:$F,$A37,'Controle de NFs Tomadas'!$C:$C,HY$2)</f>
        <v>0</v>
      </c>
      <c r="HZ37" s="154">
        <f>SUMIFS('Controle de NFs Tomadas'!$G:$G,'Controle de NFs Tomadas'!$E:$E,$A$1,'Controle de NFs Tomadas'!$F:$F,$A37,'Controle de NFs Tomadas'!$C:$C,HZ$2)</f>
        <v>0</v>
      </c>
      <c r="IA37" s="154">
        <f>SUMIFS('Controle de NFs Tomadas'!$G:$G,'Controle de NFs Tomadas'!$E:$E,$A$1,'Controle de NFs Tomadas'!$F:$F,$A37,'Controle de NFs Tomadas'!$C:$C,IA$2)</f>
        <v>0</v>
      </c>
      <c r="IB37" s="154">
        <f>SUMIFS('Controle de NFs Tomadas'!$G:$G,'Controle de NFs Tomadas'!$E:$E,$A$1,'Controle de NFs Tomadas'!$F:$F,$A37,'Controle de NFs Tomadas'!$C:$C,IB$2)</f>
        <v>0</v>
      </c>
      <c r="IC37" s="154">
        <f>SUMIFS('Controle de NFs Tomadas'!$G:$G,'Controle de NFs Tomadas'!$E:$E,$A$1,'Controle de NFs Tomadas'!$F:$F,$A37,'Controle de NFs Tomadas'!$C:$C,IC$2)</f>
        <v>0</v>
      </c>
      <c r="ID37" s="154">
        <f>SUMIFS('Controle de NFs Tomadas'!$G:$G,'Controle de NFs Tomadas'!$E:$E,$A$1,'Controle de NFs Tomadas'!$F:$F,$A37,'Controle de NFs Tomadas'!$C:$C,ID$2)</f>
        <v>0</v>
      </c>
      <c r="IE37" s="154">
        <f>SUMIFS('Controle de NFs Tomadas'!$G:$G,'Controle de NFs Tomadas'!$E:$E,$A$1,'Controle de NFs Tomadas'!$F:$F,$A37,'Controle de NFs Tomadas'!$C:$C,IE$2)</f>
        <v>0</v>
      </c>
      <c r="IF37" s="154">
        <f>SUMIFS('Controle de NFs Tomadas'!$G:$G,'Controle de NFs Tomadas'!$E:$E,$A$1,'Controle de NFs Tomadas'!$F:$F,$A37,'Controle de NFs Tomadas'!$C:$C,IF$2)</f>
        <v>0</v>
      </c>
      <c r="IG37" s="154">
        <f>SUMIFS('Controle de NFs Tomadas'!$G:$G,'Controle de NFs Tomadas'!$E:$E,$A$1,'Controle de NFs Tomadas'!$F:$F,$A37,'Controle de NFs Tomadas'!$C:$C,IG$2)</f>
        <v>0</v>
      </c>
      <c r="IH37" s="154">
        <f>SUMIFS('Controle de NFs Tomadas'!$G:$G,'Controle de NFs Tomadas'!$E:$E,$A$1,'Controle de NFs Tomadas'!$F:$F,$A37,'Controle de NFs Tomadas'!$C:$C,IH$2)</f>
        <v>0</v>
      </c>
      <c r="II37" s="154">
        <f>SUMIFS('Controle de NFs Tomadas'!$G:$G,'Controle de NFs Tomadas'!$E:$E,$A$1,'Controle de NFs Tomadas'!$F:$F,$A37,'Controle de NFs Tomadas'!$C:$C,II$2)</f>
        <v>0</v>
      </c>
      <c r="IJ37" s="154">
        <f>SUMIFS('Controle de NFs Tomadas'!$G:$G,'Controle de NFs Tomadas'!$E:$E,$A$1,'Controle de NFs Tomadas'!$F:$F,$A37,'Controle de NFs Tomadas'!$C:$C,IJ$2)</f>
        <v>0</v>
      </c>
      <c r="IK37" s="154">
        <f>SUMIFS('Controle de NFs Tomadas'!$G:$G,'Controle de NFs Tomadas'!$E:$E,$A$1,'Controle de NFs Tomadas'!$F:$F,$A37,'Controle de NFs Tomadas'!$C:$C,IK$2)</f>
        <v>0</v>
      </c>
      <c r="IL37" s="154">
        <f>SUMIFS('Controle de NFs Tomadas'!$G:$G,'Controle de NFs Tomadas'!$E:$E,$A$1,'Controle de NFs Tomadas'!$F:$F,$A37,'Controle de NFs Tomadas'!$C:$C,IL$2)</f>
        <v>0</v>
      </c>
      <c r="IM37" s="154">
        <f>SUMIFS('Controle de NFs Tomadas'!$G:$G,'Controle de NFs Tomadas'!$E:$E,$A$1,'Controle de NFs Tomadas'!$F:$F,$A37,'Controle de NFs Tomadas'!$C:$C,IM$2)</f>
        <v>0</v>
      </c>
      <c r="IN37" s="154">
        <f>SUMIFS('Controle de NFs Tomadas'!$G:$G,'Controle de NFs Tomadas'!$E:$E,$A$1,'Controle de NFs Tomadas'!$F:$F,$A37,'Controle de NFs Tomadas'!$C:$C,IN$2)</f>
        <v>0</v>
      </c>
      <c r="IO37" s="154">
        <f>SUMIFS('Controle de NFs Tomadas'!$G:$G,'Controle de NFs Tomadas'!$E:$E,$A$1,'Controle de NFs Tomadas'!$F:$F,$A37,'Controle de NFs Tomadas'!$C:$C,IO$2)</f>
        <v>0</v>
      </c>
      <c r="IP37" s="154">
        <f>SUMIFS('Controle de NFs Tomadas'!$G:$G,'Controle de NFs Tomadas'!$E:$E,$A$1,'Controle de NFs Tomadas'!$F:$F,$A37,'Controle de NFs Tomadas'!$C:$C,IP$2)</f>
        <v>0</v>
      </c>
      <c r="IQ37" s="154">
        <f>SUMIFS('Controle de NFs Tomadas'!$G:$G,'Controle de NFs Tomadas'!$E:$E,$A$1,'Controle de NFs Tomadas'!$F:$F,$A37,'Controle de NFs Tomadas'!$C:$C,IQ$2)</f>
        <v>0</v>
      </c>
      <c r="IR37" s="154">
        <f>SUMIFS('Controle de NFs Tomadas'!$G:$G,'Controle de NFs Tomadas'!$E:$E,$A$1,'Controle de NFs Tomadas'!$F:$F,$A37,'Controle de NFs Tomadas'!$C:$C,IR$2)</f>
        <v>0</v>
      </c>
      <c r="IS37" s="154">
        <f>SUMIFS('Controle de NFs Tomadas'!$G:$G,'Controle de NFs Tomadas'!$E:$E,$A$1,'Controle de NFs Tomadas'!$F:$F,$A37,'Controle de NFs Tomadas'!$C:$C,IS$2)</f>
        <v>0</v>
      </c>
      <c r="IT37" s="154">
        <f>SUMIFS('Controle de NFs Tomadas'!$G:$G,'Controle de NFs Tomadas'!$E:$E,$A$1,'Controle de NFs Tomadas'!$F:$F,$A37,'Controle de NFs Tomadas'!$C:$C,IT$2)</f>
        <v>0</v>
      </c>
      <c r="IU37" s="154">
        <f>SUMIFS('Controle de NFs Tomadas'!$G:$G,'Controle de NFs Tomadas'!$E:$E,$A$1,'Controle de NFs Tomadas'!$F:$F,$A37,'Controle de NFs Tomadas'!$C:$C,IU$2)</f>
        <v>0</v>
      </c>
      <c r="IV37" s="154">
        <f>SUMIFS('Controle de NFs Tomadas'!$G:$G,'Controle de NFs Tomadas'!$E:$E,$A$1,'Controle de NFs Tomadas'!$F:$F,$A37,'Controle de NFs Tomadas'!$C:$C,IV$2)</f>
        <v>0</v>
      </c>
      <c r="IW37" s="154">
        <f>SUMIFS('Controle de NFs Tomadas'!$G:$G,'Controle de NFs Tomadas'!$E:$E,$A$1,'Controle de NFs Tomadas'!$F:$F,$A37,'Controle de NFs Tomadas'!$C:$C,IW$2)</f>
        <v>0</v>
      </c>
      <c r="IX37" s="154">
        <f>SUMIFS('Controle de NFs Tomadas'!$G:$G,'Controle de NFs Tomadas'!$E:$E,$A$1,'Controle de NFs Tomadas'!$F:$F,$A37,'Controle de NFs Tomadas'!$C:$C,IX$2)</f>
        <v>0</v>
      </c>
      <c r="IY37" s="154">
        <f>SUMIFS('Controle de NFs Tomadas'!$G:$G,'Controle de NFs Tomadas'!$E:$E,$A$1,'Controle de NFs Tomadas'!$F:$F,$A37,'Controle de NFs Tomadas'!$C:$C,IY$2)</f>
        <v>0</v>
      </c>
      <c r="IZ37" s="154">
        <f>SUMIFS('Controle de NFs Tomadas'!$G:$G,'Controle de NFs Tomadas'!$E:$E,$A$1,'Controle de NFs Tomadas'!$F:$F,$A37,'Controle de NFs Tomadas'!$C:$C,IZ$2)</f>
        <v>0</v>
      </c>
      <c r="JA37" s="154">
        <f>SUMIFS('Controle de NFs Tomadas'!$G:$G,'Controle de NFs Tomadas'!$E:$E,$A$1,'Controle de NFs Tomadas'!$F:$F,$A37,'Controle de NFs Tomadas'!$C:$C,JA$2)</f>
        <v>0</v>
      </c>
      <c r="JB37" s="154">
        <f>SUMIFS('Controle de NFs Tomadas'!$G:$G,'Controle de NFs Tomadas'!$E:$E,$A$1,'Controle de NFs Tomadas'!$F:$F,$A37,'Controle de NFs Tomadas'!$C:$C,JB$2)</f>
        <v>0</v>
      </c>
      <c r="JC37" s="154">
        <f>SUMIFS('Controle de NFs Tomadas'!$G:$G,'Controle de NFs Tomadas'!$E:$E,$A$1,'Controle de NFs Tomadas'!$F:$F,$A37,'Controle de NFs Tomadas'!$C:$C,JC$2)</f>
        <v>0</v>
      </c>
      <c r="JD37" s="154">
        <f>SUMIFS('Controle de NFs Tomadas'!$G:$G,'Controle de NFs Tomadas'!$E:$E,$A$1,'Controle de NFs Tomadas'!$F:$F,$A37,'Controle de NFs Tomadas'!$C:$C,JD$2)</f>
        <v>0</v>
      </c>
      <c r="JE37" s="154">
        <f>SUMIFS('Controle de NFs Tomadas'!$G:$G,'Controle de NFs Tomadas'!$E:$E,$A$1,'Controle de NFs Tomadas'!$F:$F,$A37,'Controle de NFs Tomadas'!$C:$C,JE$2)</f>
        <v>0</v>
      </c>
      <c r="JF37" s="154">
        <f>SUMIFS('Controle de NFs Tomadas'!$G:$G,'Controle de NFs Tomadas'!$E:$E,$A$1,'Controle de NFs Tomadas'!$F:$F,$A37,'Controle de NFs Tomadas'!$C:$C,JF$2)</f>
        <v>0</v>
      </c>
      <c r="JG37" s="154">
        <f>SUMIFS('Controle de NFs Tomadas'!$G:$G,'Controle de NFs Tomadas'!$E:$E,$A$1,'Controle de NFs Tomadas'!$F:$F,$A37,'Controle de NFs Tomadas'!$C:$C,JG$2)</f>
        <v>0</v>
      </c>
      <c r="JH37" s="154">
        <f>SUMIFS('Controle de NFs Tomadas'!$G:$G,'Controle de NFs Tomadas'!$E:$E,$A$1,'Controle de NFs Tomadas'!$F:$F,$A37,'Controle de NFs Tomadas'!$C:$C,JH$2)</f>
        <v>0</v>
      </c>
      <c r="JI37" s="154">
        <f>SUMIFS('Controle de NFs Tomadas'!$G:$G,'Controle de NFs Tomadas'!$E:$E,$A$1,'Controle de NFs Tomadas'!$F:$F,$A37,'Controle de NFs Tomadas'!$C:$C,JI$2)</f>
        <v>0</v>
      </c>
      <c r="JJ37" s="154">
        <f>SUMIFS('Controle de NFs Tomadas'!$G:$G,'Controle de NFs Tomadas'!$E:$E,$A$1,'Controle de NFs Tomadas'!$F:$F,$A37,'Controle de NFs Tomadas'!$C:$C,JJ$2)</f>
        <v>0</v>
      </c>
      <c r="JK37" s="154">
        <f>SUMIFS('Controle de NFs Tomadas'!$G:$G,'Controle de NFs Tomadas'!$E:$E,$A$1,'Controle de NFs Tomadas'!$F:$F,$A37,'Controle de NFs Tomadas'!$C:$C,JK$2)</f>
        <v>0</v>
      </c>
      <c r="JL37" s="154">
        <f>SUMIFS('Controle de NFs Tomadas'!$G:$G,'Controle de NFs Tomadas'!$E:$E,$A$1,'Controle de NFs Tomadas'!$F:$F,$A37,'Controle de NFs Tomadas'!$C:$C,JL$2)</f>
        <v>0</v>
      </c>
      <c r="JM37" s="154">
        <f>SUMIFS('Controle de NFs Tomadas'!$G:$G,'Controle de NFs Tomadas'!$E:$E,$A$1,'Controle de NFs Tomadas'!$F:$F,$A37,'Controle de NFs Tomadas'!$C:$C,JM$2)</f>
        <v>0</v>
      </c>
      <c r="JN37" s="154">
        <f>SUMIFS('Controle de NFs Tomadas'!$G:$G,'Controle de NFs Tomadas'!$E:$E,$A$1,'Controle de NFs Tomadas'!$F:$F,$A37,'Controle de NFs Tomadas'!$C:$C,JN$2)</f>
        <v>0</v>
      </c>
      <c r="JO37" s="154">
        <f>SUMIFS('Controle de NFs Tomadas'!$G:$G,'Controle de NFs Tomadas'!$E:$E,$A$1,'Controle de NFs Tomadas'!$F:$F,$A37,'Controle de NFs Tomadas'!$C:$C,JO$2)</f>
        <v>0</v>
      </c>
      <c r="JP37" s="154">
        <f>SUMIFS('Controle de NFs Tomadas'!$G:$G,'Controle de NFs Tomadas'!$E:$E,$A$1,'Controle de NFs Tomadas'!$F:$F,$A37,'Controle de NFs Tomadas'!$C:$C,JP$2)</f>
        <v>0</v>
      </c>
      <c r="JQ37" s="154">
        <f>SUMIFS('Controle de NFs Tomadas'!$G:$G,'Controle de NFs Tomadas'!$E:$E,$A$1,'Controle de NFs Tomadas'!$F:$F,$A37,'Controle de NFs Tomadas'!$C:$C,JQ$2)</f>
        <v>0</v>
      </c>
      <c r="JR37" s="154">
        <f>SUMIFS('Controle de NFs Tomadas'!$G:$G,'Controle de NFs Tomadas'!$E:$E,$A$1,'Controle de NFs Tomadas'!$F:$F,$A37,'Controle de NFs Tomadas'!$C:$C,JR$2)</f>
        <v>0</v>
      </c>
      <c r="JS37" s="154">
        <f>SUMIFS('Controle de NFs Tomadas'!$G:$G,'Controle de NFs Tomadas'!$E:$E,$A$1,'Controle de NFs Tomadas'!$F:$F,$A37,'Controle de NFs Tomadas'!$C:$C,JS$2)</f>
        <v>0</v>
      </c>
      <c r="JT37" s="154">
        <f>SUMIFS('Controle de NFs Tomadas'!$G:$G,'Controle de NFs Tomadas'!$E:$E,$A$1,'Controle de NFs Tomadas'!$F:$F,$A37,'Controle de NFs Tomadas'!$C:$C,JT$2)</f>
        <v>0</v>
      </c>
      <c r="JU37" s="154">
        <f>SUMIFS('Controle de NFs Tomadas'!$G:$G,'Controle de NFs Tomadas'!$E:$E,$A$1,'Controle de NFs Tomadas'!$F:$F,$A37,'Controle de NFs Tomadas'!$C:$C,JU$2)</f>
        <v>0</v>
      </c>
      <c r="JV37" s="154">
        <f>SUMIFS('Controle de NFs Tomadas'!$G:$G,'Controle de NFs Tomadas'!$E:$E,$A$1,'Controle de NFs Tomadas'!$F:$F,$A37,'Controle de NFs Tomadas'!$C:$C,JV$2)</f>
        <v>0</v>
      </c>
      <c r="JW37" s="154">
        <f>SUMIFS('Controle de NFs Tomadas'!$G:$G,'Controle de NFs Tomadas'!$E:$E,$A$1,'Controle de NFs Tomadas'!$F:$F,$A37,'Controle de NFs Tomadas'!$C:$C,JW$2)</f>
        <v>0</v>
      </c>
      <c r="JX37" s="154">
        <f>SUMIFS('Controle de NFs Tomadas'!$G:$G,'Controle de NFs Tomadas'!$E:$E,$A$1,'Controle de NFs Tomadas'!$F:$F,$A37,'Controle de NFs Tomadas'!$C:$C,JX$2)</f>
        <v>0</v>
      </c>
      <c r="JY37" s="154">
        <f>SUMIFS('Controle de NFs Tomadas'!$G:$G,'Controle de NFs Tomadas'!$E:$E,$A$1,'Controle de NFs Tomadas'!$F:$F,$A37,'Controle de NFs Tomadas'!$C:$C,JY$2)</f>
        <v>0</v>
      </c>
      <c r="JZ37" s="154">
        <f>SUMIFS('Controle de NFs Tomadas'!$G:$G,'Controle de NFs Tomadas'!$E:$E,$A$1,'Controle de NFs Tomadas'!$F:$F,$A37,'Controle de NFs Tomadas'!$C:$C,JZ$2)</f>
        <v>0</v>
      </c>
      <c r="KA37" s="154">
        <f>SUMIFS('Controle de NFs Tomadas'!$G:$G,'Controle de NFs Tomadas'!$E:$E,$A$1,'Controle de NFs Tomadas'!$F:$F,$A37,'Controle de NFs Tomadas'!$C:$C,KA$2)</f>
        <v>0</v>
      </c>
      <c r="KB37" s="154">
        <f>SUMIFS('Controle de NFs Tomadas'!$G:$G,'Controle de NFs Tomadas'!$E:$E,$A$1,'Controle de NFs Tomadas'!$F:$F,$A37,'Controle de NFs Tomadas'!$C:$C,KB$2)</f>
        <v>0</v>
      </c>
      <c r="KC37" s="154">
        <f>SUMIFS('Controle de NFs Tomadas'!$G:$G,'Controle de NFs Tomadas'!$E:$E,$A$1,'Controle de NFs Tomadas'!$F:$F,$A37,'Controle de NFs Tomadas'!$C:$C,KC$2)</f>
        <v>0</v>
      </c>
      <c r="KD37" s="154">
        <f>SUMIFS('Controle de NFs Tomadas'!$G:$G,'Controle de NFs Tomadas'!$E:$E,$A$1,'Controle de NFs Tomadas'!$F:$F,$A37,'Controle de NFs Tomadas'!$C:$C,KD$2)</f>
        <v>0</v>
      </c>
      <c r="KE37" s="154">
        <f>SUMIFS('Controle de NFs Tomadas'!$G:$G,'Controle de NFs Tomadas'!$E:$E,$A$1,'Controle de NFs Tomadas'!$F:$F,$A37,'Controle de NFs Tomadas'!$C:$C,KE$2)</f>
        <v>0</v>
      </c>
      <c r="KF37" s="154">
        <f>SUMIFS('Controle de NFs Tomadas'!$G:$G,'Controle de NFs Tomadas'!$E:$E,$A$1,'Controle de NFs Tomadas'!$F:$F,$A37,'Controle de NFs Tomadas'!$C:$C,KF$2)</f>
        <v>0</v>
      </c>
      <c r="KG37" s="154">
        <f>SUMIFS('Controle de NFs Tomadas'!$G:$G,'Controle de NFs Tomadas'!$E:$E,$A$1,'Controle de NFs Tomadas'!$F:$F,$A37,'Controle de NFs Tomadas'!$C:$C,KG$2)</f>
        <v>0</v>
      </c>
      <c r="KH37" s="154">
        <f>SUMIFS('Controle de NFs Tomadas'!$G:$G,'Controle de NFs Tomadas'!$E:$E,$A$1,'Controle de NFs Tomadas'!$F:$F,$A37,'Controle de NFs Tomadas'!$C:$C,KH$2)</f>
        <v>0</v>
      </c>
      <c r="KI37" s="154">
        <f>SUMIFS('Controle de NFs Tomadas'!$G:$G,'Controle de NFs Tomadas'!$E:$E,$A$1,'Controle de NFs Tomadas'!$F:$F,$A37,'Controle de NFs Tomadas'!$C:$C,KI$2)</f>
        <v>0</v>
      </c>
      <c r="KJ37" s="154">
        <f>SUMIFS('Controle de NFs Tomadas'!$G:$G,'Controle de NFs Tomadas'!$E:$E,$A$1,'Controle de NFs Tomadas'!$F:$F,$A37,'Controle de NFs Tomadas'!$C:$C,KJ$2)</f>
        <v>0</v>
      </c>
      <c r="KK37" s="154">
        <f>SUMIFS('Controle de NFs Tomadas'!$G:$G,'Controle de NFs Tomadas'!$E:$E,$A$1,'Controle de NFs Tomadas'!$F:$F,$A37,'Controle de NFs Tomadas'!$C:$C,KK$2)</f>
        <v>0</v>
      </c>
      <c r="KL37" s="154">
        <f>SUMIFS('Controle de NFs Tomadas'!$G:$G,'Controle de NFs Tomadas'!$E:$E,$A$1,'Controle de NFs Tomadas'!$F:$F,$A37,'Controle de NFs Tomadas'!$C:$C,KL$2)</f>
        <v>0</v>
      </c>
      <c r="KM37" s="154">
        <f>SUMIFS('Controle de NFs Tomadas'!$G:$G,'Controle de NFs Tomadas'!$E:$E,$A$1,'Controle de NFs Tomadas'!$F:$F,$A37,'Controle de NFs Tomadas'!$C:$C,KM$2)</f>
        <v>0</v>
      </c>
      <c r="KN37" s="154">
        <f>SUMIFS('Controle de NFs Tomadas'!$G:$G,'Controle de NFs Tomadas'!$E:$E,$A$1,'Controle de NFs Tomadas'!$F:$F,$A37,'Controle de NFs Tomadas'!$C:$C,KN$2)</f>
        <v>0</v>
      </c>
      <c r="KO37" s="154">
        <f>SUMIFS('Controle de NFs Tomadas'!$G:$G,'Controle de NFs Tomadas'!$E:$E,$A$1,'Controle de NFs Tomadas'!$F:$F,$A37,'Controle de NFs Tomadas'!$C:$C,KO$2)</f>
        <v>0</v>
      </c>
      <c r="KP37" s="154">
        <f>SUMIFS('Controle de NFs Tomadas'!$G:$G,'Controle de NFs Tomadas'!$E:$E,$A$1,'Controle de NFs Tomadas'!$F:$F,$A37,'Controle de NFs Tomadas'!$C:$C,KP$2)</f>
        <v>0</v>
      </c>
      <c r="KQ37" s="154">
        <f>SUMIFS('Controle de NFs Tomadas'!$G:$G,'Controle de NFs Tomadas'!$E:$E,$A$1,'Controle de NFs Tomadas'!$F:$F,$A37,'Controle de NFs Tomadas'!$C:$C,KQ$2)</f>
        <v>0</v>
      </c>
      <c r="KR37" s="154">
        <f>SUMIFS('Controle de NFs Tomadas'!$G:$G,'Controle de NFs Tomadas'!$E:$E,$A$1,'Controle de NFs Tomadas'!$F:$F,$A37,'Controle de NFs Tomadas'!$C:$C,KR$2)</f>
        <v>0</v>
      </c>
      <c r="KS37" s="154">
        <f>SUMIFS('Controle de NFs Tomadas'!$G:$G,'Controle de NFs Tomadas'!$E:$E,$A$1,'Controle de NFs Tomadas'!$F:$F,$A37,'Controle de NFs Tomadas'!$C:$C,KS$2)</f>
        <v>0</v>
      </c>
      <c r="KT37" s="154">
        <f>SUMIFS('Controle de NFs Tomadas'!$G:$G,'Controle de NFs Tomadas'!$E:$E,$A$1,'Controle de NFs Tomadas'!$F:$F,$A37,'Controle de NFs Tomadas'!$C:$C,KT$2)</f>
        <v>0</v>
      </c>
      <c r="KU37" s="154">
        <f>SUMIFS('Controle de NFs Tomadas'!$G:$G,'Controle de NFs Tomadas'!$E:$E,$A$1,'Controle de NFs Tomadas'!$F:$F,$A37,'Controle de NFs Tomadas'!$C:$C,KU$2)</f>
        <v>0</v>
      </c>
      <c r="KV37" s="154">
        <f>SUMIFS('Controle de NFs Tomadas'!$G:$G,'Controle de NFs Tomadas'!$E:$E,$A$1,'Controle de NFs Tomadas'!$F:$F,$A37,'Controle de NFs Tomadas'!$C:$C,KV$2)</f>
        <v>0</v>
      </c>
      <c r="KW37" s="154">
        <f>SUMIFS('Controle de NFs Tomadas'!$G:$G,'Controle de NFs Tomadas'!$E:$E,$A$1,'Controle de NFs Tomadas'!$F:$F,$A37,'Controle de NFs Tomadas'!$C:$C,KW$2)</f>
        <v>0</v>
      </c>
      <c r="KX37" s="154">
        <f>SUMIFS('Controle de NFs Tomadas'!$G:$G,'Controle de NFs Tomadas'!$E:$E,$A$1,'Controle de NFs Tomadas'!$F:$F,$A37,'Controle de NFs Tomadas'!$C:$C,KX$2)</f>
        <v>0</v>
      </c>
      <c r="KY37" s="154">
        <f>SUMIFS('Controle de NFs Tomadas'!$G:$G,'Controle de NFs Tomadas'!$E:$E,$A$1,'Controle de NFs Tomadas'!$F:$F,$A37,'Controle de NFs Tomadas'!$C:$C,KY$2)</f>
        <v>0</v>
      </c>
      <c r="KZ37" s="154">
        <f>SUMIFS('Controle de NFs Tomadas'!$G:$G,'Controle de NFs Tomadas'!$E:$E,$A$1,'Controle de NFs Tomadas'!$F:$F,$A37,'Controle de NFs Tomadas'!$C:$C,KZ$2)</f>
        <v>0</v>
      </c>
      <c r="LA37" s="154">
        <f>SUMIFS('Controle de NFs Tomadas'!$G:$G,'Controle de NFs Tomadas'!$E:$E,$A$1,'Controle de NFs Tomadas'!$F:$F,$A37,'Controle de NFs Tomadas'!$C:$C,LA$2)</f>
        <v>0</v>
      </c>
      <c r="LB37" s="154">
        <f>SUMIFS('Controle de NFs Tomadas'!$G:$G,'Controle de NFs Tomadas'!$E:$E,$A$1,'Controle de NFs Tomadas'!$F:$F,$A37,'Controle de NFs Tomadas'!$C:$C,LB$2)</f>
        <v>0</v>
      </c>
      <c r="LC37" s="154">
        <f>SUMIFS('Controle de NFs Tomadas'!$G:$G,'Controle de NFs Tomadas'!$E:$E,$A$1,'Controle de NFs Tomadas'!$F:$F,$A37,'Controle de NFs Tomadas'!$C:$C,LC$2)</f>
        <v>0</v>
      </c>
      <c r="LD37" s="154">
        <f>SUMIFS('Controle de NFs Tomadas'!$G:$G,'Controle de NFs Tomadas'!$E:$E,$A$1,'Controle de NFs Tomadas'!$F:$F,$A37,'Controle de NFs Tomadas'!$C:$C,LD$2)</f>
        <v>0</v>
      </c>
      <c r="LE37" s="154">
        <f>SUMIFS('Controle de NFs Tomadas'!$G:$G,'Controle de NFs Tomadas'!$E:$E,$A$1,'Controle de NFs Tomadas'!$F:$F,$A37,'Controle de NFs Tomadas'!$C:$C,LE$2)</f>
        <v>0</v>
      </c>
      <c r="LF37" s="154">
        <f>SUMIFS('Controle de NFs Tomadas'!$G:$G,'Controle de NFs Tomadas'!$E:$E,$A$1,'Controle de NFs Tomadas'!$F:$F,$A37,'Controle de NFs Tomadas'!$C:$C,LF$2)</f>
        <v>0</v>
      </c>
      <c r="LG37" s="154">
        <f>SUMIFS('Controle de NFs Tomadas'!$G:$G,'Controle de NFs Tomadas'!$E:$E,$A$1,'Controle de NFs Tomadas'!$F:$F,$A37,'Controle de NFs Tomadas'!$C:$C,LG$2)</f>
        <v>0</v>
      </c>
      <c r="LH37" s="154">
        <f>SUMIFS('Controle de NFs Tomadas'!$G:$G,'Controle de NFs Tomadas'!$E:$E,$A$1,'Controle de NFs Tomadas'!$F:$F,$A37,'Controle de NFs Tomadas'!$C:$C,LH$2)</f>
        <v>0</v>
      </c>
      <c r="LI37" s="154">
        <f>SUMIFS('Controle de NFs Tomadas'!$G:$G,'Controle de NFs Tomadas'!$E:$E,$A$1,'Controle de NFs Tomadas'!$F:$F,$A37,'Controle de NFs Tomadas'!$C:$C,LI$2)</f>
        <v>0</v>
      </c>
      <c r="LJ37" s="154">
        <f>SUMIFS('Controle de NFs Tomadas'!$G:$G,'Controle de NFs Tomadas'!$E:$E,$A$1,'Controle de NFs Tomadas'!$F:$F,$A37,'Controle de NFs Tomadas'!$C:$C,LJ$2)</f>
        <v>0</v>
      </c>
      <c r="LK37" s="154">
        <f>SUMIFS('Controle de NFs Tomadas'!$G:$G,'Controle de NFs Tomadas'!$E:$E,$A$1,'Controle de NFs Tomadas'!$F:$F,$A37,'Controle de NFs Tomadas'!$C:$C,LK$2)</f>
        <v>0</v>
      </c>
      <c r="LL37" s="154">
        <f>SUMIFS('Controle de NFs Tomadas'!$G:$G,'Controle de NFs Tomadas'!$E:$E,$A$1,'Controle de NFs Tomadas'!$F:$F,$A37,'Controle de NFs Tomadas'!$C:$C,LL$2)</f>
        <v>0</v>
      </c>
      <c r="LM37" s="154">
        <f>SUMIFS('Controle de NFs Tomadas'!$G:$G,'Controle de NFs Tomadas'!$E:$E,$A$1,'Controle de NFs Tomadas'!$F:$F,$A37,'Controle de NFs Tomadas'!$C:$C,LM$2)</f>
        <v>0</v>
      </c>
      <c r="LN37" s="154">
        <f>SUMIFS('Controle de NFs Tomadas'!$G:$G,'Controle de NFs Tomadas'!$E:$E,$A$1,'Controle de NFs Tomadas'!$F:$F,$A37,'Controle de NFs Tomadas'!$C:$C,LN$2)</f>
        <v>0</v>
      </c>
      <c r="LO37" s="154">
        <f>SUMIFS('Controle de NFs Tomadas'!$G:$G,'Controle de NFs Tomadas'!$E:$E,$A$1,'Controle de NFs Tomadas'!$F:$F,$A37,'Controle de NFs Tomadas'!$C:$C,LO$2)</f>
        <v>0</v>
      </c>
      <c r="LP37" s="154">
        <f>SUMIFS('Controle de NFs Tomadas'!$G:$G,'Controle de NFs Tomadas'!$E:$E,$A$1,'Controle de NFs Tomadas'!$F:$F,$A37,'Controle de NFs Tomadas'!$C:$C,LP$2)</f>
        <v>0</v>
      </c>
      <c r="LQ37" s="154">
        <f>SUMIFS('Controle de NFs Tomadas'!$G:$G,'Controle de NFs Tomadas'!$E:$E,$A$1,'Controle de NFs Tomadas'!$F:$F,$A37,'Controle de NFs Tomadas'!$C:$C,LQ$2)</f>
        <v>0</v>
      </c>
      <c r="LR37" s="154">
        <f>SUMIFS('Controle de NFs Tomadas'!$G:$G,'Controle de NFs Tomadas'!$E:$E,$A$1,'Controle de NFs Tomadas'!$F:$F,$A37,'Controle de NFs Tomadas'!$C:$C,LR$2)</f>
        <v>0</v>
      </c>
      <c r="LS37" s="154">
        <f>SUMIFS('Controle de NFs Tomadas'!$G:$G,'Controle de NFs Tomadas'!$E:$E,$A$1,'Controle de NFs Tomadas'!$F:$F,$A37,'Controle de NFs Tomadas'!$C:$C,LS$2)</f>
        <v>0</v>
      </c>
      <c r="LT37" s="154">
        <f>SUMIFS('Controle de NFs Tomadas'!$G:$G,'Controle de NFs Tomadas'!$E:$E,$A$1,'Controle de NFs Tomadas'!$F:$F,$A37,'Controle de NFs Tomadas'!$C:$C,LT$2)</f>
        <v>0</v>
      </c>
      <c r="LU37" s="154">
        <f>SUMIFS('Controle de NFs Tomadas'!$G:$G,'Controle de NFs Tomadas'!$E:$E,$A$1,'Controle de NFs Tomadas'!$F:$F,$A37,'Controle de NFs Tomadas'!$C:$C,LU$2)</f>
        <v>0</v>
      </c>
      <c r="LV37" s="154">
        <f>SUMIFS('Controle de NFs Tomadas'!$G:$G,'Controle de NFs Tomadas'!$E:$E,$A$1,'Controle de NFs Tomadas'!$F:$F,$A37,'Controle de NFs Tomadas'!$C:$C,LV$2)</f>
        <v>0</v>
      </c>
      <c r="LW37" s="154">
        <f>SUMIFS('Controle de NFs Tomadas'!$G:$G,'Controle de NFs Tomadas'!$E:$E,$A$1,'Controle de NFs Tomadas'!$F:$F,$A37,'Controle de NFs Tomadas'!$C:$C,LW$2)</f>
        <v>0</v>
      </c>
      <c r="LX37" s="154">
        <f>SUMIFS('Controle de NFs Tomadas'!$G:$G,'Controle de NFs Tomadas'!$E:$E,$A$1,'Controle de NFs Tomadas'!$F:$F,$A37,'Controle de NFs Tomadas'!$C:$C,LX$2)</f>
        <v>0</v>
      </c>
      <c r="LY37" s="154">
        <f>SUMIFS('Controle de NFs Tomadas'!$G:$G,'Controle de NFs Tomadas'!$E:$E,$A$1,'Controle de NFs Tomadas'!$F:$F,$A37,'Controle de NFs Tomadas'!$C:$C,LY$2)</f>
        <v>0</v>
      </c>
      <c r="LZ37" s="154">
        <f>SUMIFS('Controle de NFs Tomadas'!$G:$G,'Controle de NFs Tomadas'!$E:$E,$A$1,'Controle de NFs Tomadas'!$F:$F,$A37,'Controle de NFs Tomadas'!$C:$C,LZ$2)</f>
        <v>0</v>
      </c>
      <c r="MA37" s="154">
        <f>SUMIFS('Controle de NFs Tomadas'!$G:$G,'Controle de NFs Tomadas'!$E:$E,$A$1,'Controle de NFs Tomadas'!$F:$F,$A37,'Controle de NFs Tomadas'!$C:$C,MA$2)</f>
        <v>0</v>
      </c>
      <c r="MB37" s="154">
        <f>SUMIFS('Controle de NFs Tomadas'!$G:$G,'Controle de NFs Tomadas'!$E:$E,$A$1,'Controle de NFs Tomadas'!$F:$F,$A37,'Controle de NFs Tomadas'!$C:$C,MB$2)</f>
        <v>0</v>
      </c>
      <c r="MC37" s="154">
        <f>SUMIFS('Controle de NFs Tomadas'!$G:$G,'Controle de NFs Tomadas'!$E:$E,$A$1,'Controle de NFs Tomadas'!$F:$F,$A37,'Controle de NFs Tomadas'!$C:$C,MC$2)</f>
        <v>0</v>
      </c>
      <c r="MD37" s="154">
        <f>SUMIFS('Controle de NFs Tomadas'!$G:$G,'Controle de NFs Tomadas'!$E:$E,$A$1,'Controle de NFs Tomadas'!$F:$F,$A37,'Controle de NFs Tomadas'!$C:$C,MD$2)</f>
        <v>0</v>
      </c>
      <c r="ME37" s="154">
        <f>SUMIFS('Controle de NFs Tomadas'!$G:$G,'Controle de NFs Tomadas'!$E:$E,$A$1,'Controle de NFs Tomadas'!$F:$F,$A37,'Controle de NFs Tomadas'!$C:$C,ME$2)</f>
        <v>0</v>
      </c>
      <c r="MF37" s="154">
        <f>SUMIFS('Controle de NFs Tomadas'!$G:$G,'Controle de NFs Tomadas'!$E:$E,$A$1,'Controle de NFs Tomadas'!$F:$F,$A37,'Controle de NFs Tomadas'!$C:$C,MF$2)</f>
        <v>0</v>
      </c>
      <c r="MG37" s="154">
        <f>SUMIFS('Controle de NFs Tomadas'!$G:$G,'Controle de NFs Tomadas'!$E:$E,$A$1,'Controle de NFs Tomadas'!$F:$F,$A37,'Controle de NFs Tomadas'!$C:$C,MG$2)</f>
        <v>0</v>
      </c>
      <c r="MH37" s="154">
        <f>SUMIFS('Controle de NFs Tomadas'!$G:$G,'Controle de NFs Tomadas'!$E:$E,$A$1,'Controle de NFs Tomadas'!$F:$F,$A37,'Controle de NFs Tomadas'!$C:$C,MH$2)</f>
        <v>0</v>
      </c>
      <c r="MI37" s="154">
        <f>SUMIFS('Controle de NFs Tomadas'!$G:$G,'Controle de NFs Tomadas'!$E:$E,$A$1,'Controle de NFs Tomadas'!$F:$F,$A37,'Controle de NFs Tomadas'!$C:$C,MI$2)</f>
        <v>0</v>
      </c>
      <c r="MJ37" s="154">
        <f>SUMIFS('Controle de NFs Tomadas'!$G:$G,'Controle de NFs Tomadas'!$E:$E,$A$1,'Controle de NFs Tomadas'!$F:$F,$A37,'Controle de NFs Tomadas'!$C:$C,MJ$2)</f>
        <v>0</v>
      </c>
      <c r="MK37" s="154">
        <f>SUMIFS('Controle de NFs Tomadas'!$G:$G,'Controle de NFs Tomadas'!$E:$E,$A$1,'Controle de NFs Tomadas'!$F:$F,$A37,'Controle de NFs Tomadas'!$C:$C,MK$2)</f>
        <v>0</v>
      </c>
      <c r="ML37" s="154">
        <f>SUMIFS('Controle de NFs Tomadas'!$G:$G,'Controle de NFs Tomadas'!$E:$E,$A$1,'Controle de NFs Tomadas'!$F:$F,$A37,'Controle de NFs Tomadas'!$C:$C,ML$2)</f>
        <v>0</v>
      </c>
      <c r="MM37" s="154">
        <f>SUMIFS('Controle de NFs Tomadas'!$G:$G,'Controle de NFs Tomadas'!$E:$E,$A$1,'Controle de NFs Tomadas'!$F:$F,$A37,'Controle de NFs Tomadas'!$C:$C,MM$2)</f>
        <v>0</v>
      </c>
      <c r="MN37" s="154">
        <f>SUMIFS('Controle de NFs Tomadas'!$G:$G,'Controle de NFs Tomadas'!$E:$E,$A$1,'Controle de NFs Tomadas'!$F:$F,$A37,'Controle de NFs Tomadas'!$C:$C,MN$2)</f>
        <v>0</v>
      </c>
      <c r="MO37" s="154">
        <f>SUMIFS('Controle de NFs Tomadas'!$G:$G,'Controle de NFs Tomadas'!$E:$E,$A$1,'Controle de NFs Tomadas'!$F:$F,$A37,'Controle de NFs Tomadas'!$C:$C,MO$2)</f>
        <v>0</v>
      </c>
      <c r="MP37" s="154">
        <f>SUMIFS('Controle de NFs Tomadas'!$G:$G,'Controle de NFs Tomadas'!$E:$E,$A$1,'Controle de NFs Tomadas'!$F:$F,$A37,'Controle de NFs Tomadas'!$C:$C,MP$2)</f>
        <v>0</v>
      </c>
      <c r="MQ37" s="154">
        <f>SUMIFS('Controle de NFs Tomadas'!$G:$G,'Controle de NFs Tomadas'!$E:$E,$A$1,'Controle de NFs Tomadas'!$F:$F,$A37,'Controle de NFs Tomadas'!$C:$C,MQ$2)</f>
        <v>0</v>
      </c>
      <c r="MR37" s="154">
        <f>SUMIFS('Controle de NFs Tomadas'!$G:$G,'Controle de NFs Tomadas'!$E:$E,$A$1,'Controle de NFs Tomadas'!$F:$F,$A37,'Controle de NFs Tomadas'!$C:$C,MR$2)</f>
        <v>0</v>
      </c>
      <c r="MS37" s="154">
        <f>SUMIFS('Controle de NFs Tomadas'!$G:$G,'Controle de NFs Tomadas'!$E:$E,$A$1,'Controle de NFs Tomadas'!$F:$F,$A37,'Controle de NFs Tomadas'!$C:$C,MS$2)</f>
        <v>0</v>
      </c>
      <c r="MT37" s="154">
        <f>SUMIFS('Controle de NFs Tomadas'!$G:$G,'Controle de NFs Tomadas'!$E:$E,$A$1,'Controle de NFs Tomadas'!$F:$F,$A37,'Controle de NFs Tomadas'!$C:$C,MT$2)</f>
        <v>0</v>
      </c>
      <c r="MU37" s="154">
        <f>SUMIFS('Controle de NFs Tomadas'!$G:$G,'Controle de NFs Tomadas'!$E:$E,$A$1,'Controle de NFs Tomadas'!$F:$F,$A37,'Controle de NFs Tomadas'!$C:$C,MU$2)</f>
        <v>0</v>
      </c>
      <c r="MV37" s="154">
        <f>SUMIFS('Controle de NFs Tomadas'!$G:$G,'Controle de NFs Tomadas'!$E:$E,$A$1,'Controle de NFs Tomadas'!$F:$F,$A37,'Controle de NFs Tomadas'!$C:$C,MV$2)</f>
        <v>0</v>
      </c>
      <c r="MW37" s="154">
        <f>SUMIFS('Controle de NFs Tomadas'!$G:$G,'Controle de NFs Tomadas'!$E:$E,$A$1,'Controle de NFs Tomadas'!$F:$F,$A37,'Controle de NFs Tomadas'!$C:$C,MW$2)</f>
        <v>0</v>
      </c>
      <c r="MX37" s="154">
        <f>SUMIFS('Controle de NFs Tomadas'!$G:$G,'Controle de NFs Tomadas'!$E:$E,$A$1,'Controle de NFs Tomadas'!$F:$F,$A37,'Controle de NFs Tomadas'!$C:$C,MX$2)</f>
        <v>0</v>
      </c>
      <c r="MY37" s="154">
        <f>SUMIFS('Controle de NFs Tomadas'!$G:$G,'Controle de NFs Tomadas'!$E:$E,$A$1,'Controle de NFs Tomadas'!$F:$F,$A37,'Controle de NFs Tomadas'!$C:$C,MY$2)</f>
        <v>0</v>
      </c>
      <c r="MZ37" s="154">
        <f>SUMIFS('Controle de NFs Tomadas'!$G:$G,'Controle de NFs Tomadas'!$E:$E,$A$1,'Controle de NFs Tomadas'!$F:$F,$A37,'Controle de NFs Tomadas'!$C:$C,MZ$2)</f>
        <v>0</v>
      </c>
      <c r="NA37" s="154">
        <f>SUMIFS('Controle de NFs Tomadas'!$G:$G,'Controle de NFs Tomadas'!$E:$E,$A$1,'Controle de NFs Tomadas'!$F:$F,$A37,'Controle de NFs Tomadas'!$C:$C,NA$2)</f>
        <v>0</v>
      </c>
      <c r="NB37" s="154">
        <f>SUMIFS('Controle de NFs Tomadas'!$G:$G,'Controle de NFs Tomadas'!$E:$E,$A$1,'Controle de NFs Tomadas'!$F:$F,$A37,'Controle de NFs Tomadas'!$C:$C,NB$2)</f>
        <v>0</v>
      </c>
      <c r="NC37" s="154">
        <f>SUMIFS('Controle de NFs Tomadas'!$G:$G,'Controle de NFs Tomadas'!$E:$E,$A$1,'Controle de NFs Tomadas'!$F:$F,$A37,'Controle de NFs Tomadas'!$C:$C,NC$2)</f>
        <v>0</v>
      </c>
      <c r="ND37" s="154">
        <f>SUMIFS('Controle de NFs Tomadas'!$G:$G,'Controle de NFs Tomadas'!$E:$E,$A$1,'Controle de NFs Tomadas'!$F:$F,$A37,'Controle de NFs Tomadas'!$C:$C,ND$2)</f>
        <v>0</v>
      </c>
      <c r="NE37" s="154">
        <f>SUMIFS('Controle de NFs Tomadas'!$G:$G,'Controle de NFs Tomadas'!$E:$E,$A$1,'Controle de NFs Tomadas'!$F:$F,$A37,'Controle de NFs Tomadas'!$C:$C,NE$2)</f>
        <v>0</v>
      </c>
      <c r="NF37" s="154">
        <f>SUMIFS('Controle de NFs Tomadas'!$G:$G,'Controle de NFs Tomadas'!$E:$E,$A$1,'Controle de NFs Tomadas'!$F:$F,$A37,'Controle de NFs Tomadas'!$C:$C,NF$2)</f>
        <v>0</v>
      </c>
      <c r="NG37" s="154">
        <f>SUMIFS('Controle de NFs Tomadas'!$G:$G,'Controle de NFs Tomadas'!$E:$E,$A$1,'Controle de NFs Tomadas'!$F:$F,$A37,'Controle de NFs Tomadas'!$C:$C,NG$2)</f>
        <v>0</v>
      </c>
      <c r="NH37" s="154">
        <f>SUMIFS('Controle de NFs Tomadas'!$G:$G,'Controle de NFs Tomadas'!$E:$E,$A$1,'Controle de NFs Tomadas'!$F:$F,$A37,'Controle de NFs Tomadas'!$C:$C,NH$2)</f>
        <v>0</v>
      </c>
      <c r="NI37" s="154">
        <f>SUMIFS('Controle de NFs Tomadas'!$G:$G,'Controle de NFs Tomadas'!$E:$E,$A$1,'Controle de NFs Tomadas'!$F:$F,$A37,'Controle de NFs Tomadas'!$C:$C,NI$2)</f>
        <v>0</v>
      </c>
      <c r="NJ37" s="154">
        <f>SUMIFS('Controle de NFs Tomadas'!$G:$G,'Controle de NFs Tomadas'!$E:$E,$A$1,'Controle de NFs Tomadas'!$F:$F,$A37,'Controle de NFs Tomadas'!$C:$C,NJ$2)</f>
        <v>0</v>
      </c>
      <c r="NK37" s="154">
        <f>SUMIFS('Controle de NFs Tomadas'!$G:$G,'Controle de NFs Tomadas'!$E:$E,$A$1,'Controle de NFs Tomadas'!$F:$F,$A37,'Controle de NFs Tomadas'!$C:$C,NK$2)</f>
        <v>0</v>
      </c>
      <c r="NL37" s="154">
        <f>SUMIFS('Controle de NFs Tomadas'!$G:$G,'Controle de NFs Tomadas'!$E:$E,$A$1,'Controle de NFs Tomadas'!$F:$F,$A37,'Controle de NFs Tomadas'!$C:$C,NL$2)</f>
        <v>0</v>
      </c>
      <c r="NM37" s="154">
        <f>SUMIFS('Controle de NFs Tomadas'!$G:$G,'Controle de NFs Tomadas'!$E:$E,$A$1,'Controle de NFs Tomadas'!$F:$F,$A37,'Controle de NFs Tomadas'!$C:$C,NM$2)</f>
        <v>0</v>
      </c>
      <c r="NN37" s="154">
        <f>SUMIFS('Controle de NFs Tomadas'!$G:$G,'Controle de NFs Tomadas'!$E:$E,$A$1,'Controle de NFs Tomadas'!$F:$F,$A37,'Controle de NFs Tomadas'!$C:$C,NN$2)</f>
        <v>0</v>
      </c>
      <c r="NO37" s="154">
        <f>SUMIFS('Controle de NFs Tomadas'!$G:$G,'Controle de NFs Tomadas'!$E:$E,$A$1,'Controle de NFs Tomadas'!$F:$F,$A37,'Controle de NFs Tomadas'!$C:$C,NO$2)</f>
        <v>0</v>
      </c>
      <c r="NP37" s="154">
        <f>SUMIFS('Controle de NFs Tomadas'!$G:$G,'Controle de NFs Tomadas'!$E:$E,$A$1,'Controle de NFs Tomadas'!$F:$F,$A37,'Controle de NFs Tomadas'!$C:$C,NP$2)</f>
        <v>0</v>
      </c>
      <c r="NQ37" s="154">
        <f>SUMIFS('Controle de NFs Tomadas'!$G:$G,'Controle de NFs Tomadas'!$E:$E,$A$1,'Controle de NFs Tomadas'!$F:$F,$A37,'Controle de NFs Tomadas'!$C:$C,NQ$2)</f>
        <v>0</v>
      </c>
      <c r="NR37" s="154">
        <f>SUMIFS('Controle de NFs Tomadas'!$G:$G,'Controle de NFs Tomadas'!$E:$E,$A$1,'Controle de NFs Tomadas'!$F:$F,$A37,'Controle de NFs Tomadas'!$C:$C,NR$2)</f>
        <v>0</v>
      </c>
      <c r="NS37" s="154">
        <f>SUMIFS('Controle de NFs Tomadas'!$G:$G,'Controle de NFs Tomadas'!$E:$E,$A$1,'Controle de NFs Tomadas'!$F:$F,$A37,'Controle de NFs Tomadas'!$C:$C,NS$2)</f>
        <v>0</v>
      </c>
      <c r="NT37" s="154">
        <f>SUMIFS('Controle de NFs Tomadas'!$G:$G,'Controle de NFs Tomadas'!$E:$E,$A$1,'Controle de NFs Tomadas'!$F:$F,$A37,'Controle de NFs Tomadas'!$C:$C,NT$2)</f>
        <v>0</v>
      </c>
      <c r="NU37" s="154">
        <f>SUMIFS('Controle de NFs Tomadas'!$G:$G,'Controle de NFs Tomadas'!$E:$E,$A$1,'Controle de NFs Tomadas'!$F:$F,$A37,'Controle de NFs Tomadas'!$C:$C,NU$2)</f>
        <v>0</v>
      </c>
      <c r="NV37" s="154">
        <f>SUMIFS('Controle de NFs Tomadas'!$G:$G,'Controle de NFs Tomadas'!$E:$E,$A$1,'Controle de NFs Tomadas'!$F:$F,$A37,'Controle de NFs Tomadas'!$C:$C,NV$2)</f>
        <v>0</v>
      </c>
      <c r="NW37" s="154">
        <f>SUMIFS('Controle de NFs Tomadas'!$G:$G,'Controle de NFs Tomadas'!$E:$E,$A$1,'Controle de NFs Tomadas'!$F:$F,$A37,'Controle de NFs Tomadas'!$C:$C,NW$2)</f>
        <v>0</v>
      </c>
      <c r="NX37" s="154">
        <f>SUMIFS('Controle de NFs Tomadas'!$G:$G,'Controle de NFs Tomadas'!$E:$E,$A$1,'Controle de NFs Tomadas'!$F:$F,$A37,'Controle de NFs Tomadas'!$C:$C,NX$2)</f>
        <v>0</v>
      </c>
      <c r="NY37" s="154">
        <f>SUMIFS('Controle de NFs Tomadas'!$G:$G,'Controle de NFs Tomadas'!$E:$E,$A$1,'Controle de NFs Tomadas'!$F:$F,$A37,'Controle de NFs Tomadas'!$C:$C,NY$2)</f>
        <v>0</v>
      </c>
      <c r="NZ37" s="154">
        <f>SUMIFS('Controle de NFs Tomadas'!$G:$G,'Controle de NFs Tomadas'!$E:$E,$A$1,'Controle de NFs Tomadas'!$F:$F,$A37,'Controle de NFs Tomadas'!$C:$C,NZ$2)</f>
        <v>0</v>
      </c>
      <c r="OA37" s="154">
        <f>SUMIFS('Controle de NFs Tomadas'!$G:$G,'Controle de NFs Tomadas'!$E:$E,$A$1,'Controle de NFs Tomadas'!$F:$F,$A37,'Controle de NFs Tomadas'!$C:$C,OA$2)</f>
        <v>0</v>
      </c>
      <c r="OB37" s="154">
        <f>SUMIFS('Controle de NFs Tomadas'!$G:$G,'Controle de NFs Tomadas'!$E:$E,$A$1,'Controle de NFs Tomadas'!$F:$F,$A37,'Controle de NFs Tomadas'!$C:$C,OB$2)</f>
        <v>0</v>
      </c>
      <c r="OC37" s="154">
        <f>SUMIFS('Controle de NFs Tomadas'!$G:$G,'Controle de NFs Tomadas'!$E:$E,$A$1,'Controle de NFs Tomadas'!$F:$F,$A37,'Controle de NFs Tomadas'!$C:$C,OC$2)</f>
        <v>0</v>
      </c>
      <c r="OD37" s="154">
        <f>SUMIFS('Controle de NFs Tomadas'!$G:$G,'Controle de NFs Tomadas'!$E:$E,$A$1,'Controle de NFs Tomadas'!$F:$F,$A37,'Controle de NFs Tomadas'!$C:$C,OD$2)</f>
        <v>0</v>
      </c>
      <c r="OE37" s="154">
        <f>SUMIFS('Controle de NFs Tomadas'!$G:$G,'Controle de NFs Tomadas'!$E:$E,$A$1,'Controle de NFs Tomadas'!$F:$F,$A37,'Controle de NFs Tomadas'!$C:$C,OE$2)</f>
        <v>0</v>
      </c>
      <c r="OF37" s="154">
        <f>SUMIFS('Controle de NFs Tomadas'!$G:$G,'Controle de NFs Tomadas'!$E:$E,$A$1,'Controle de NFs Tomadas'!$F:$F,$A37,'Controle de NFs Tomadas'!$C:$C,OF$2)</f>
        <v>0</v>
      </c>
      <c r="OG37" s="154">
        <f>SUMIFS('Controle de NFs Tomadas'!$G:$G,'Controle de NFs Tomadas'!$E:$E,$A$1,'Controle de NFs Tomadas'!$F:$F,$A37,'Controle de NFs Tomadas'!$C:$C,OG$2)</f>
        <v>0</v>
      </c>
      <c r="OH37" s="154">
        <f>SUMIFS('Controle de NFs Tomadas'!$G:$G,'Controle de NFs Tomadas'!$E:$E,$A$1,'Controle de NFs Tomadas'!$F:$F,$A37,'Controle de NFs Tomadas'!$C:$C,OH$2)</f>
        <v>0</v>
      </c>
      <c r="OI37" s="154">
        <f>SUMIFS('Controle de NFs Tomadas'!$G:$G,'Controle de NFs Tomadas'!$E:$E,$A$1,'Controle de NFs Tomadas'!$F:$F,$A37,'Controle de NFs Tomadas'!$C:$C,OI$2)</f>
        <v>0</v>
      </c>
      <c r="OJ37" s="154">
        <f>SUMIFS('Controle de NFs Tomadas'!$G:$G,'Controle de NFs Tomadas'!$E:$E,$A$1,'Controle de NFs Tomadas'!$F:$F,$A37,'Controle de NFs Tomadas'!$C:$C,OJ$2)</f>
        <v>0</v>
      </c>
      <c r="OK37" s="154">
        <f>SUMIFS('Controle de NFs Tomadas'!$G:$G,'Controle de NFs Tomadas'!$E:$E,$A$1,'Controle de NFs Tomadas'!$F:$F,$A37,'Controle de NFs Tomadas'!$C:$C,OK$2)</f>
        <v>0</v>
      </c>
      <c r="OL37" s="154">
        <f>SUMIFS('Controle de NFs Tomadas'!$G:$G,'Controle de NFs Tomadas'!$E:$E,$A$1,'Controle de NFs Tomadas'!$F:$F,$A37,'Controle de NFs Tomadas'!$C:$C,OL$2)</f>
        <v>0</v>
      </c>
      <c r="OM37" s="154">
        <f>SUMIFS('Controle de NFs Tomadas'!$G:$G,'Controle de NFs Tomadas'!$E:$E,$A$1,'Controle de NFs Tomadas'!$F:$F,$A37,'Controle de NFs Tomadas'!$C:$C,OM$2)</f>
        <v>0</v>
      </c>
      <c r="ON37" s="154">
        <f>SUMIFS('Controle de NFs Tomadas'!$G:$G,'Controle de NFs Tomadas'!$E:$E,$A$1,'Controle de NFs Tomadas'!$F:$F,$A37,'Controle de NFs Tomadas'!$C:$C,ON$2)</f>
        <v>0</v>
      </c>
      <c r="OO37" s="154">
        <f>SUMIFS('Controle de NFs Tomadas'!$G:$G,'Controle de NFs Tomadas'!$E:$E,$A$1,'Controle de NFs Tomadas'!$F:$F,$A37,'Controle de NFs Tomadas'!$C:$C,OO$2)</f>
        <v>0</v>
      </c>
      <c r="OP37" s="154">
        <f>SUMIFS('Controle de NFs Tomadas'!$G:$G,'Controle de NFs Tomadas'!$E:$E,$A$1,'Controle de NFs Tomadas'!$F:$F,$A37,'Controle de NFs Tomadas'!$C:$C,OP$2)</f>
        <v>0</v>
      </c>
      <c r="OQ37" s="154">
        <f>SUMIFS('Controle de NFs Tomadas'!$G:$G,'Controle de NFs Tomadas'!$E:$E,$A$1,'Controle de NFs Tomadas'!$F:$F,$A37,'Controle de NFs Tomadas'!$C:$C,OQ$2)</f>
        <v>0</v>
      </c>
      <c r="OR37" s="154">
        <f>SUMIFS('Controle de NFs Tomadas'!$G:$G,'Controle de NFs Tomadas'!$E:$E,$A$1,'Controle de NFs Tomadas'!$F:$F,$A37,'Controle de NFs Tomadas'!$C:$C,OR$2)</f>
        <v>0</v>
      </c>
      <c r="OS37" s="154">
        <f>SUMIFS('Controle de NFs Tomadas'!$G:$G,'Controle de NFs Tomadas'!$E:$E,$A$1,'Controle de NFs Tomadas'!$F:$F,$A37,'Controle de NFs Tomadas'!$C:$C,OS$2)</f>
        <v>0</v>
      </c>
      <c r="OT37" s="154">
        <f>SUMIFS('Controle de NFs Tomadas'!$G:$G,'Controle de NFs Tomadas'!$E:$E,$A$1,'Controle de NFs Tomadas'!$F:$F,$A37,'Controle de NFs Tomadas'!$C:$C,OT$2)</f>
        <v>0</v>
      </c>
      <c r="OU37" s="154">
        <f>SUMIFS('Controle de NFs Tomadas'!$G:$G,'Controle de NFs Tomadas'!$E:$E,$A$1,'Controle de NFs Tomadas'!$F:$F,$A37,'Controle de NFs Tomadas'!$C:$C,OU$2)</f>
        <v>0</v>
      </c>
      <c r="OV37" s="154">
        <f>SUMIFS('Controle de NFs Tomadas'!$G:$G,'Controle de NFs Tomadas'!$E:$E,$A$1,'Controle de NFs Tomadas'!$F:$F,$A37,'Controle de NFs Tomadas'!$C:$C,OV$2)</f>
        <v>0</v>
      </c>
      <c r="OW37" s="154">
        <f>SUMIFS('Controle de NFs Tomadas'!$G:$G,'Controle de NFs Tomadas'!$E:$E,$A$1,'Controle de NFs Tomadas'!$F:$F,$A37,'Controle de NFs Tomadas'!$C:$C,OW$2)</f>
        <v>0</v>
      </c>
      <c r="OX37" s="154">
        <f>SUMIFS('Controle de NFs Tomadas'!$G:$G,'Controle de NFs Tomadas'!$E:$E,$A$1,'Controle de NFs Tomadas'!$F:$F,$A37,'Controle de NFs Tomadas'!$C:$C,OX$2)</f>
        <v>0</v>
      </c>
      <c r="OY37" s="154">
        <f>SUMIFS('Controle de NFs Tomadas'!$G:$G,'Controle de NFs Tomadas'!$E:$E,$A$1,'Controle de NFs Tomadas'!$F:$F,$A37,'Controle de NFs Tomadas'!$C:$C,OY$2)</f>
        <v>0</v>
      </c>
      <c r="OZ37" s="154">
        <f>SUMIFS('Controle de NFs Tomadas'!$G:$G,'Controle de NFs Tomadas'!$E:$E,$A$1,'Controle de NFs Tomadas'!$F:$F,$A37,'Controle de NFs Tomadas'!$C:$C,OZ$2)</f>
        <v>0</v>
      </c>
      <c r="PA37" s="154">
        <f>SUMIFS('Controle de NFs Tomadas'!$G:$G,'Controle de NFs Tomadas'!$E:$E,$A$1,'Controle de NFs Tomadas'!$F:$F,$A37,'Controle de NFs Tomadas'!$C:$C,PA$2)</f>
        <v>0</v>
      </c>
      <c r="PB37" s="154">
        <f>SUMIFS('Controle de NFs Tomadas'!$G:$G,'Controle de NFs Tomadas'!$E:$E,$A$1,'Controle de NFs Tomadas'!$F:$F,$A37,'Controle de NFs Tomadas'!$C:$C,PB$2)</f>
        <v>0</v>
      </c>
      <c r="PC37" s="154">
        <f>SUMIFS('Controle de NFs Tomadas'!$G:$G,'Controle de NFs Tomadas'!$E:$E,$A$1,'Controle de NFs Tomadas'!$F:$F,$A37,'Controle de NFs Tomadas'!$C:$C,PC$2)</f>
        <v>0</v>
      </c>
      <c r="PD37" s="154">
        <f>SUMIFS('Controle de NFs Tomadas'!$G:$G,'Controle de NFs Tomadas'!$E:$E,$A$1,'Controle de NFs Tomadas'!$F:$F,$A37,'Controle de NFs Tomadas'!$C:$C,PD$2)</f>
        <v>0</v>
      </c>
      <c r="PE37" s="154">
        <f>SUMIFS('Controle de NFs Tomadas'!$G:$G,'Controle de NFs Tomadas'!$E:$E,$A$1,'Controle de NFs Tomadas'!$F:$F,$A37,'Controle de NFs Tomadas'!$C:$C,PE$2)</f>
        <v>0</v>
      </c>
      <c r="PF37" s="154">
        <f>SUMIFS('Controle de NFs Tomadas'!$G:$G,'Controle de NFs Tomadas'!$E:$E,$A$1,'Controle de NFs Tomadas'!$F:$F,$A37,'Controle de NFs Tomadas'!$C:$C,PF$2)</f>
        <v>0</v>
      </c>
      <c r="PG37" s="154">
        <f>SUMIFS('Controle de NFs Tomadas'!$G:$G,'Controle de NFs Tomadas'!$E:$E,$A$1,'Controle de NFs Tomadas'!$F:$F,$A37,'Controle de NFs Tomadas'!$C:$C,PG$2)</f>
        <v>0</v>
      </c>
      <c r="PH37" s="154">
        <f>SUMIFS('Controle de NFs Tomadas'!$G:$G,'Controle de NFs Tomadas'!$E:$E,$A$1,'Controle de NFs Tomadas'!$F:$F,$A37,'Controle de NFs Tomadas'!$C:$C,PH$2)</f>
        <v>0</v>
      </c>
      <c r="PI37" s="154">
        <f>SUMIFS('Controle de NFs Tomadas'!$G:$G,'Controle de NFs Tomadas'!$E:$E,$A$1,'Controle de NFs Tomadas'!$F:$F,$A37,'Controle de NFs Tomadas'!$C:$C,PI$2)</f>
        <v>0</v>
      </c>
      <c r="PJ37" s="154">
        <f>SUMIFS('Controle de NFs Tomadas'!$G:$G,'Controle de NFs Tomadas'!$E:$E,$A$1,'Controle de NFs Tomadas'!$F:$F,$A37,'Controle de NFs Tomadas'!$C:$C,PJ$2)</f>
        <v>0</v>
      </c>
      <c r="PK37" s="154">
        <f>SUMIFS('Controle de NFs Tomadas'!$G:$G,'Controle de NFs Tomadas'!$E:$E,$A$1,'Controle de NFs Tomadas'!$F:$F,$A37,'Controle de NFs Tomadas'!$C:$C,PK$2)</f>
        <v>0</v>
      </c>
      <c r="PL37" s="154">
        <f>SUMIFS('Controle de NFs Tomadas'!$G:$G,'Controle de NFs Tomadas'!$E:$E,$A$1,'Controle de NFs Tomadas'!$F:$F,$A37,'Controle de NFs Tomadas'!$C:$C,PL$2)</f>
        <v>0</v>
      </c>
      <c r="PM37" s="154">
        <f>SUMIFS('Controle de NFs Tomadas'!$G:$G,'Controle de NFs Tomadas'!$E:$E,$A$1,'Controle de NFs Tomadas'!$F:$F,$A37,'Controle de NFs Tomadas'!$C:$C,PM$2)</f>
        <v>0</v>
      </c>
      <c r="PN37" s="154">
        <f>SUMIFS('Controle de NFs Tomadas'!$G:$G,'Controle de NFs Tomadas'!$E:$E,$A$1,'Controle de NFs Tomadas'!$F:$F,$A37,'Controle de NFs Tomadas'!$C:$C,PN$2)</f>
        <v>0</v>
      </c>
      <c r="PO37" s="154">
        <f>SUMIFS('Controle de NFs Tomadas'!$G:$G,'Controle de NFs Tomadas'!$E:$E,$A$1,'Controle de NFs Tomadas'!$F:$F,$A37,'Controle de NFs Tomadas'!$C:$C,PO$2)</f>
        <v>0</v>
      </c>
      <c r="PP37" s="154">
        <f>SUMIFS('Controle de NFs Tomadas'!$G:$G,'Controle de NFs Tomadas'!$E:$E,$A$1,'Controle de NFs Tomadas'!$F:$F,$A37,'Controle de NFs Tomadas'!$C:$C,PP$2)</f>
        <v>0</v>
      </c>
      <c r="PQ37" s="154">
        <f>SUMIFS('Controle de NFs Tomadas'!$G:$G,'Controle de NFs Tomadas'!$E:$E,$A$1,'Controle de NFs Tomadas'!$F:$F,$A37,'Controle de NFs Tomadas'!$C:$C,PQ$2)</f>
        <v>0</v>
      </c>
      <c r="PR37" s="154">
        <f>SUMIFS('Controle de NFs Tomadas'!$G:$G,'Controle de NFs Tomadas'!$E:$E,$A$1,'Controle de NFs Tomadas'!$F:$F,$A37,'Controle de NFs Tomadas'!$C:$C,PR$2)</f>
        <v>0</v>
      </c>
      <c r="PS37" s="154">
        <f>SUMIFS('Controle de NFs Tomadas'!$G:$G,'Controle de NFs Tomadas'!$E:$E,$A$1,'Controle de NFs Tomadas'!$F:$F,$A37,'Controle de NFs Tomadas'!$C:$C,PS$2)</f>
        <v>0</v>
      </c>
      <c r="PT37" s="154">
        <f>SUMIFS('Controle de NFs Tomadas'!$G:$G,'Controle de NFs Tomadas'!$E:$E,$A$1,'Controle de NFs Tomadas'!$F:$F,$A37,'Controle de NFs Tomadas'!$C:$C,PT$2)</f>
        <v>0</v>
      </c>
      <c r="PU37" s="154">
        <f>SUMIFS('Controle de NFs Tomadas'!$G:$G,'Controle de NFs Tomadas'!$E:$E,$A$1,'Controle de NFs Tomadas'!$F:$F,$A37,'Controle de NFs Tomadas'!$C:$C,PU$2)</f>
        <v>0</v>
      </c>
      <c r="PV37" s="154">
        <f>SUMIFS('Controle de NFs Tomadas'!$G:$G,'Controle de NFs Tomadas'!$E:$E,$A$1,'Controle de NFs Tomadas'!$F:$F,$A37,'Controle de NFs Tomadas'!$C:$C,PV$2)</f>
        <v>0</v>
      </c>
      <c r="PW37" s="154">
        <f>SUMIFS('Controle de NFs Tomadas'!$G:$G,'Controle de NFs Tomadas'!$E:$E,$A$1,'Controle de NFs Tomadas'!$F:$F,$A37,'Controle de NFs Tomadas'!$C:$C,PW$2)</f>
        <v>0</v>
      </c>
      <c r="PX37" s="154">
        <f>SUMIFS('Controle de NFs Tomadas'!$G:$G,'Controle de NFs Tomadas'!$E:$E,$A$1,'Controle de NFs Tomadas'!$F:$F,$A37,'Controle de NFs Tomadas'!$C:$C,PX$2)</f>
        <v>0</v>
      </c>
      <c r="PY37" s="154">
        <f>SUMIFS('Controle de NFs Tomadas'!$G:$G,'Controle de NFs Tomadas'!$E:$E,$A$1,'Controle de NFs Tomadas'!$F:$F,$A37,'Controle de NFs Tomadas'!$C:$C,PY$2)</f>
        <v>0</v>
      </c>
      <c r="PZ37" s="154">
        <f>SUMIFS('Controle de NFs Tomadas'!$G:$G,'Controle de NFs Tomadas'!$E:$E,$A$1,'Controle de NFs Tomadas'!$F:$F,$A37,'Controle de NFs Tomadas'!$C:$C,PZ$2)</f>
        <v>0</v>
      </c>
      <c r="QA37" s="154">
        <f>SUMIFS('Controle de NFs Tomadas'!$G:$G,'Controle de NFs Tomadas'!$E:$E,$A$1,'Controle de NFs Tomadas'!$F:$F,$A37,'Controle de NFs Tomadas'!$C:$C,QA$2)</f>
        <v>0</v>
      </c>
      <c r="QB37" s="154">
        <f>SUMIFS('Controle de NFs Tomadas'!$G:$G,'Controle de NFs Tomadas'!$E:$E,$A$1,'Controle de NFs Tomadas'!$F:$F,$A37,'Controle de NFs Tomadas'!$C:$C,QB$2)</f>
        <v>0</v>
      </c>
      <c r="QC37" s="154">
        <f>SUMIFS('Controle de NFs Tomadas'!$G:$G,'Controle de NFs Tomadas'!$E:$E,$A$1,'Controle de NFs Tomadas'!$F:$F,$A37,'Controle de NFs Tomadas'!$C:$C,QC$2)</f>
        <v>0</v>
      </c>
      <c r="QD37" s="154">
        <f>SUMIFS('Controle de NFs Tomadas'!$G:$G,'Controle de NFs Tomadas'!$E:$E,$A$1,'Controle de NFs Tomadas'!$F:$F,$A37,'Controle de NFs Tomadas'!$C:$C,QD$2)</f>
        <v>0</v>
      </c>
      <c r="QE37" s="154">
        <f>SUMIFS('Controle de NFs Tomadas'!$G:$G,'Controle de NFs Tomadas'!$E:$E,$A$1,'Controle de NFs Tomadas'!$F:$F,$A37,'Controle de NFs Tomadas'!$C:$C,QE$2)</f>
        <v>0</v>
      </c>
      <c r="QF37" s="154">
        <f>SUMIFS('Controle de NFs Tomadas'!$G:$G,'Controle de NFs Tomadas'!$E:$E,$A$1,'Controle de NFs Tomadas'!$F:$F,$A37,'Controle de NFs Tomadas'!$C:$C,QF$2)</f>
        <v>0</v>
      </c>
      <c r="QG37" s="154">
        <f>SUMIFS('Controle de NFs Tomadas'!$G:$G,'Controle de NFs Tomadas'!$E:$E,$A$1,'Controle de NFs Tomadas'!$F:$F,$A37,'Controle de NFs Tomadas'!$C:$C,QG$2)</f>
        <v>0</v>
      </c>
      <c r="QH37" s="154">
        <f>SUMIFS('Controle de NFs Tomadas'!$G:$G,'Controle de NFs Tomadas'!$E:$E,$A$1,'Controle de NFs Tomadas'!$F:$F,$A37,'Controle de NFs Tomadas'!$C:$C,QH$2)</f>
        <v>0</v>
      </c>
      <c r="QI37" s="154">
        <f>SUMIFS('Controle de NFs Tomadas'!$G:$G,'Controle de NFs Tomadas'!$E:$E,$A$1,'Controle de NFs Tomadas'!$F:$F,$A37,'Controle de NFs Tomadas'!$C:$C,QI$2)</f>
        <v>0</v>
      </c>
      <c r="QJ37" s="154">
        <f>SUMIFS('Controle de NFs Tomadas'!$G:$G,'Controle de NFs Tomadas'!$E:$E,$A$1,'Controle de NFs Tomadas'!$F:$F,$A37,'Controle de NFs Tomadas'!$C:$C,QJ$2)</f>
        <v>0</v>
      </c>
      <c r="QK37" s="154">
        <f>SUMIFS('Controle de NFs Tomadas'!$G:$G,'Controle de NFs Tomadas'!$E:$E,$A$1,'Controle de NFs Tomadas'!$F:$F,$A37,'Controle de NFs Tomadas'!$C:$C,QK$2)</f>
        <v>0</v>
      </c>
      <c r="QL37" s="154">
        <f>SUMIFS('Controle de NFs Tomadas'!$G:$G,'Controle de NFs Tomadas'!$E:$E,$A$1,'Controle de NFs Tomadas'!$F:$F,$A37,'Controle de NFs Tomadas'!$C:$C,QL$2)</f>
        <v>0</v>
      </c>
      <c r="QM37" s="154">
        <f>SUMIFS('Controle de NFs Tomadas'!$G:$G,'Controle de NFs Tomadas'!$E:$E,$A$1,'Controle de NFs Tomadas'!$F:$F,$A37,'Controle de NFs Tomadas'!$C:$C,QM$2)</f>
        <v>0</v>
      </c>
      <c r="QN37" s="154">
        <f>SUMIFS('Controle de NFs Tomadas'!$G:$G,'Controle de NFs Tomadas'!$E:$E,$A$1,'Controle de NFs Tomadas'!$F:$F,$A37,'Controle de NFs Tomadas'!$C:$C,QN$2)</f>
        <v>0</v>
      </c>
      <c r="QO37" s="154">
        <f>SUMIFS('Controle de NFs Tomadas'!$G:$G,'Controle de NFs Tomadas'!$E:$E,$A$1,'Controle de NFs Tomadas'!$F:$F,$A37,'Controle de NFs Tomadas'!$C:$C,QO$2)</f>
        <v>0</v>
      </c>
      <c r="QP37" s="154">
        <f>SUMIFS('Controle de NFs Tomadas'!$G:$G,'Controle de NFs Tomadas'!$E:$E,$A$1,'Controle de NFs Tomadas'!$F:$F,$A37,'Controle de NFs Tomadas'!$C:$C,QP$2)</f>
        <v>0</v>
      </c>
      <c r="QQ37" s="154">
        <f>SUMIFS('Controle de NFs Tomadas'!$G:$G,'Controle de NFs Tomadas'!$E:$E,$A$1,'Controle de NFs Tomadas'!$F:$F,$A37,'Controle de NFs Tomadas'!$C:$C,QQ$2)</f>
        <v>0</v>
      </c>
      <c r="QR37" s="154">
        <f>SUMIFS('Controle de NFs Tomadas'!$G:$G,'Controle de NFs Tomadas'!$E:$E,$A$1,'Controle de NFs Tomadas'!$F:$F,$A37,'Controle de NFs Tomadas'!$C:$C,QR$2)</f>
        <v>0</v>
      </c>
      <c r="QS37" s="154">
        <f>SUMIFS('Controle de NFs Tomadas'!$G:$G,'Controle de NFs Tomadas'!$E:$E,$A$1,'Controle de NFs Tomadas'!$F:$F,$A37,'Controle de NFs Tomadas'!$C:$C,QS$2)</f>
        <v>0</v>
      </c>
      <c r="QT37" s="154">
        <f>SUMIFS('Controle de NFs Tomadas'!$G:$G,'Controle de NFs Tomadas'!$E:$E,$A$1,'Controle de NFs Tomadas'!$F:$F,$A37,'Controle de NFs Tomadas'!$C:$C,QT$2)</f>
        <v>0</v>
      </c>
      <c r="QU37" s="154">
        <f>SUMIFS('Controle de NFs Tomadas'!$G:$G,'Controle de NFs Tomadas'!$E:$E,$A$1,'Controle de NFs Tomadas'!$F:$F,$A37,'Controle de NFs Tomadas'!$C:$C,QU$2)</f>
        <v>0</v>
      </c>
      <c r="QV37" s="154">
        <f>SUMIFS('Controle de NFs Tomadas'!$G:$G,'Controle de NFs Tomadas'!$E:$E,$A$1,'Controle de NFs Tomadas'!$F:$F,$A37,'Controle de NFs Tomadas'!$C:$C,QV$2)</f>
        <v>0</v>
      </c>
      <c r="QW37" s="154">
        <f>SUMIFS('Controle de NFs Tomadas'!$G:$G,'Controle de NFs Tomadas'!$E:$E,$A$1,'Controle de NFs Tomadas'!$F:$F,$A37,'Controle de NFs Tomadas'!$C:$C,QW$2)</f>
        <v>0</v>
      </c>
      <c r="QX37" s="154">
        <f>SUMIFS('Controle de NFs Tomadas'!$G:$G,'Controle de NFs Tomadas'!$E:$E,$A$1,'Controle de NFs Tomadas'!$F:$F,$A37,'Controle de NFs Tomadas'!$C:$C,QX$2)</f>
        <v>0</v>
      </c>
      <c r="QY37" s="154">
        <f>SUMIFS('Controle de NFs Tomadas'!$G:$G,'Controle de NFs Tomadas'!$E:$E,$A$1,'Controle de NFs Tomadas'!$F:$F,$A37,'Controle de NFs Tomadas'!$C:$C,QY$2)</f>
        <v>0</v>
      </c>
      <c r="QZ37" s="154">
        <f>SUMIFS('Controle de NFs Tomadas'!$G:$G,'Controle de NFs Tomadas'!$E:$E,$A$1,'Controle de NFs Tomadas'!$F:$F,$A37,'Controle de NFs Tomadas'!$C:$C,QZ$2)</f>
        <v>0</v>
      </c>
      <c r="RA37" s="154">
        <f>SUMIFS('Controle de NFs Tomadas'!$G:$G,'Controle de NFs Tomadas'!$E:$E,$A$1,'Controle de NFs Tomadas'!$F:$F,$A37,'Controle de NFs Tomadas'!$C:$C,RA$2)</f>
        <v>0</v>
      </c>
      <c r="RB37" s="154">
        <f>SUMIFS('Controle de NFs Tomadas'!$G:$G,'Controle de NFs Tomadas'!$E:$E,$A$1,'Controle de NFs Tomadas'!$F:$F,$A37,'Controle de NFs Tomadas'!$C:$C,RB$2)</f>
        <v>0</v>
      </c>
      <c r="RC37" s="154">
        <f>SUMIFS('Controle de NFs Tomadas'!$G:$G,'Controle de NFs Tomadas'!$E:$E,$A$1,'Controle de NFs Tomadas'!$F:$F,$A37,'Controle de NFs Tomadas'!$C:$C,RC$2)</f>
        <v>0</v>
      </c>
      <c r="RD37" s="154">
        <f>SUMIFS('Controle de NFs Tomadas'!$G:$G,'Controle de NFs Tomadas'!$E:$E,$A$1,'Controle de NFs Tomadas'!$F:$F,$A37,'Controle de NFs Tomadas'!$C:$C,RD$2)</f>
        <v>0</v>
      </c>
      <c r="RE37" s="154">
        <f>SUMIFS('Controle de NFs Tomadas'!$G:$G,'Controle de NFs Tomadas'!$E:$E,$A$1,'Controle de NFs Tomadas'!$F:$F,$A37,'Controle de NFs Tomadas'!$C:$C,RE$2)</f>
        <v>0</v>
      </c>
      <c r="RF37" s="154">
        <f>SUMIFS('Controle de NFs Tomadas'!$G:$G,'Controle de NFs Tomadas'!$E:$E,$A$1,'Controle de NFs Tomadas'!$F:$F,$A37,'Controle de NFs Tomadas'!$C:$C,RF$2)</f>
        <v>0</v>
      </c>
      <c r="RG37" s="154">
        <f>SUMIFS('Controle de NFs Tomadas'!$G:$G,'Controle de NFs Tomadas'!$E:$E,$A$1,'Controle de NFs Tomadas'!$F:$F,$A37,'Controle de NFs Tomadas'!$C:$C,RG$2)</f>
        <v>0</v>
      </c>
      <c r="RH37" s="154">
        <f>SUMIFS('Controle de NFs Tomadas'!$G:$G,'Controle de NFs Tomadas'!$E:$E,$A$1,'Controle de NFs Tomadas'!$F:$F,$A37,'Controle de NFs Tomadas'!$C:$C,RH$2)</f>
        <v>0</v>
      </c>
      <c r="RI37" s="154">
        <f>SUMIFS('Controle de NFs Tomadas'!$G:$G,'Controle de NFs Tomadas'!$E:$E,$A$1,'Controle de NFs Tomadas'!$F:$F,$A37,'Controle de NFs Tomadas'!$C:$C,RI$2)</f>
        <v>0</v>
      </c>
      <c r="RJ37" s="154">
        <f>SUMIFS('Controle de NFs Tomadas'!$G:$G,'Controle de NFs Tomadas'!$E:$E,$A$1,'Controle de NFs Tomadas'!$F:$F,$A37,'Controle de NFs Tomadas'!$C:$C,RJ$2)</f>
        <v>0</v>
      </c>
      <c r="RK37" s="154">
        <f>SUMIFS('Controle de NFs Tomadas'!$G:$G,'Controle de NFs Tomadas'!$E:$E,$A$1,'Controle de NFs Tomadas'!$F:$F,$A37,'Controle de NFs Tomadas'!$C:$C,RK$2)</f>
        <v>0</v>
      </c>
      <c r="RL37" s="154">
        <f>SUMIFS('Controle de NFs Tomadas'!$G:$G,'Controle de NFs Tomadas'!$E:$E,$A$1,'Controle de NFs Tomadas'!$F:$F,$A37,'Controle de NFs Tomadas'!$C:$C,RL$2)</f>
        <v>0</v>
      </c>
      <c r="RM37" s="154">
        <f>SUMIFS('Controle de NFs Tomadas'!$G:$G,'Controle de NFs Tomadas'!$E:$E,$A$1,'Controle de NFs Tomadas'!$F:$F,$A37,'Controle de NFs Tomadas'!$C:$C,RM$2)</f>
        <v>0</v>
      </c>
      <c r="RN37" s="154">
        <f>SUMIFS('Controle de NFs Tomadas'!$G:$G,'Controle de NFs Tomadas'!$E:$E,$A$1,'Controle de NFs Tomadas'!$F:$F,$A37,'Controle de NFs Tomadas'!$C:$C,RN$2)</f>
        <v>0</v>
      </c>
      <c r="RO37" s="154">
        <f>SUMIFS('Controle de NFs Tomadas'!$G:$G,'Controle de NFs Tomadas'!$E:$E,$A$1,'Controle de NFs Tomadas'!$F:$F,$A37,'Controle de NFs Tomadas'!$C:$C,RO$2)</f>
        <v>0</v>
      </c>
      <c r="RP37" s="154">
        <f>SUMIFS('Controle de NFs Tomadas'!$G:$G,'Controle de NFs Tomadas'!$E:$E,$A$1,'Controle de NFs Tomadas'!$F:$F,$A37,'Controle de NFs Tomadas'!$C:$C,RP$2)</f>
        <v>0</v>
      </c>
      <c r="RQ37" s="154">
        <f>SUMIFS('Controle de NFs Tomadas'!$G:$G,'Controle de NFs Tomadas'!$E:$E,$A$1,'Controle de NFs Tomadas'!$F:$F,$A37,'Controle de NFs Tomadas'!$C:$C,RQ$2)</f>
        <v>0</v>
      </c>
      <c r="RR37" s="154">
        <f>SUMIFS('Controle de NFs Tomadas'!$G:$G,'Controle de NFs Tomadas'!$E:$E,$A$1,'Controle de NFs Tomadas'!$F:$F,$A37,'Controle de NFs Tomadas'!$C:$C,RR$2)</f>
        <v>0</v>
      </c>
      <c r="RS37" s="154">
        <f>SUMIFS('Controle de NFs Tomadas'!$G:$G,'Controle de NFs Tomadas'!$E:$E,$A$1,'Controle de NFs Tomadas'!$F:$F,$A37,'Controle de NFs Tomadas'!$C:$C,RS$2)</f>
        <v>0</v>
      </c>
      <c r="RT37" s="154">
        <f>SUMIFS('Controle de NFs Tomadas'!$G:$G,'Controle de NFs Tomadas'!$E:$E,$A$1,'Controle de NFs Tomadas'!$F:$F,$A37,'Controle de NFs Tomadas'!$C:$C,RT$2)</f>
        <v>0</v>
      </c>
      <c r="RU37" s="154">
        <f>SUMIFS('Controle de NFs Tomadas'!$G:$G,'Controle de NFs Tomadas'!$E:$E,$A$1,'Controle de NFs Tomadas'!$F:$F,$A37,'Controle de NFs Tomadas'!$C:$C,RU$2)</f>
        <v>0</v>
      </c>
      <c r="RV37" s="154">
        <f>SUMIFS('Controle de NFs Tomadas'!$G:$G,'Controle de NFs Tomadas'!$E:$E,$A$1,'Controle de NFs Tomadas'!$F:$F,$A37,'Controle de NFs Tomadas'!$C:$C,RV$2)</f>
        <v>0</v>
      </c>
      <c r="RW37" s="154">
        <f>SUMIFS('Controle de NFs Tomadas'!$G:$G,'Controle de NFs Tomadas'!$E:$E,$A$1,'Controle de NFs Tomadas'!$F:$F,$A37,'Controle de NFs Tomadas'!$C:$C,RW$2)</f>
        <v>0</v>
      </c>
      <c r="RX37" s="154">
        <f>SUMIFS('Controle de NFs Tomadas'!$G:$G,'Controle de NFs Tomadas'!$E:$E,$A$1,'Controle de NFs Tomadas'!$F:$F,$A37,'Controle de NFs Tomadas'!$C:$C,RX$2)</f>
        <v>0</v>
      </c>
      <c r="RY37" s="154">
        <f>SUMIFS('Controle de NFs Tomadas'!$G:$G,'Controle de NFs Tomadas'!$E:$E,$A$1,'Controle de NFs Tomadas'!$F:$F,$A37,'Controle de NFs Tomadas'!$C:$C,RY$2)</f>
        <v>0</v>
      </c>
      <c r="RZ37" s="154">
        <f>SUMIFS('Controle de NFs Tomadas'!$G:$G,'Controle de NFs Tomadas'!$E:$E,$A$1,'Controle de NFs Tomadas'!$F:$F,$A37,'Controle de NFs Tomadas'!$C:$C,RZ$2)</f>
        <v>0</v>
      </c>
      <c r="SA37" s="154">
        <f>SUMIFS('Controle de NFs Tomadas'!$G:$G,'Controle de NFs Tomadas'!$E:$E,$A$1,'Controle de NFs Tomadas'!$F:$F,$A37,'Controle de NFs Tomadas'!$C:$C,SA$2)</f>
        <v>0</v>
      </c>
      <c r="SB37" s="154">
        <f>SUMIFS('Controle de NFs Tomadas'!$G:$G,'Controle de NFs Tomadas'!$E:$E,$A$1,'Controle de NFs Tomadas'!$F:$F,$A37,'Controle de NFs Tomadas'!$C:$C,SB$2)</f>
        <v>0</v>
      </c>
      <c r="SC37" s="154">
        <f>SUMIFS('Controle de NFs Tomadas'!$G:$G,'Controle de NFs Tomadas'!$E:$E,$A$1,'Controle de NFs Tomadas'!$F:$F,$A37,'Controle de NFs Tomadas'!$C:$C,SC$2)</f>
        <v>0</v>
      </c>
      <c r="SD37" s="154">
        <f>SUMIFS('Controle de NFs Tomadas'!$G:$G,'Controle de NFs Tomadas'!$E:$E,$A$1,'Controle de NFs Tomadas'!$F:$F,$A37,'Controle de NFs Tomadas'!$C:$C,SD$2)</f>
        <v>0</v>
      </c>
      <c r="SE37" s="154">
        <f>SUMIFS('Controle de NFs Tomadas'!$G:$G,'Controle de NFs Tomadas'!$E:$E,$A$1,'Controle de NFs Tomadas'!$F:$F,$A37,'Controle de NFs Tomadas'!$C:$C,SE$2)</f>
        <v>0</v>
      </c>
      <c r="SF37" s="154">
        <f>SUMIFS('Controle de NFs Tomadas'!$G:$G,'Controle de NFs Tomadas'!$E:$E,$A$1,'Controle de NFs Tomadas'!$F:$F,$A37,'Controle de NFs Tomadas'!$C:$C,SF$2)</f>
        <v>0</v>
      </c>
      <c r="SG37" s="154">
        <f>SUMIFS('Controle de NFs Tomadas'!$G:$G,'Controle de NFs Tomadas'!$E:$E,$A$1,'Controle de NFs Tomadas'!$F:$F,$A37,'Controle de NFs Tomadas'!$C:$C,SG$2)</f>
        <v>0</v>
      </c>
      <c r="SH37" s="154">
        <f>SUMIFS('Controle de NFs Tomadas'!$G:$G,'Controle de NFs Tomadas'!$E:$E,$A$1,'Controle de NFs Tomadas'!$F:$F,$A37,'Controle de NFs Tomadas'!$C:$C,SH$2)</f>
        <v>0</v>
      </c>
      <c r="SI37" s="154">
        <f>SUMIFS('Controle de NFs Tomadas'!$G:$G,'Controle de NFs Tomadas'!$E:$E,$A$1,'Controle de NFs Tomadas'!$F:$F,$A37,'Controle de NFs Tomadas'!$C:$C,SI$2)</f>
        <v>0</v>
      </c>
      <c r="SJ37" s="154">
        <f>SUMIFS('Controle de NFs Tomadas'!$G:$G,'Controle de NFs Tomadas'!$E:$E,$A$1,'Controle de NFs Tomadas'!$F:$F,$A37,'Controle de NFs Tomadas'!$C:$C,SJ$2)</f>
        <v>0</v>
      </c>
      <c r="SK37" s="154">
        <f>SUMIFS('Controle de NFs Tomadas'!$G:$G,'Controle de NFs Tomadas'!$E:$E,$A$1,'Controle de NFs Tomadas'!$F:$F,$A37,'Controle de NFs Tomadas'!$C:$C,SK$2)</f>
        <v>0</v>
      </c>
      <c r="SL37" s="154">
        <f>SUMIFS('Controle de NFs Tomadas'!$G:$G,'Controle de NFs Tomadas'!$E:$E,$A$1,'Controle de NFs Tomadas'!$F:$F,$A37,'Controle de NFs Tomadas'!$C:$C,SL$2)</f>
        <v>0</v>
      </c>
      <c r="SM37" s="154">
        <f>SUMIFS('Controle de NFs Tomadas'!$G:$G,'Controle de NFs Tomadas'!$E:$E,$A$1,'Controle de NFs Tomadas'!$F:$F,$A37,'Controle de NFs Tomadas'!$C:$C,SM$2)</f>
        <v>0</v>
      </c>
      <c r="SN37" s="154">
        <f>SUMIFS('Controle de NFs Tomadas'!$G:$G,'Controle de NFs Tomadas'!$E:$E,$A$1,'Controle de NFs Tomadas'!$F:$F,$A37,'Controle de NFs Tomadas'!$C:$C,SN$2)</f>
        <v>0</v>
      </c>
      <c r="SO37" s="154">
        <f>SUMIFS('Controle de NFs Tomadas'!$G:$G,'Controle de NFs Tomadas'!$E:$E,$A$1,'Controle de NFs Tomadas'!$F:$F,$A37,'Controle de NFs Tomadas'!$C:$C,SO$2)</f>
        <v>0</v>
      </c>
      <c r="SP37" s="154">
        <f>SUMIFS('Controle de NFs Tomadas'!$G:$G,'Controle de NFs Tomadas'!$E:$E,$A$1,'Controle de NFs Tomadas'!$F:$F,$A37,'Controle de NFs Tomadas'!$C:$C,SP$2)</f>
        <v>0</v>
      </c>
      <c r="SQ37" s="154">
        <f>SUMIFS('Controle de NFs Tomadas'!$G:$G,'Controle de NFs Tomadas'!$E:$E,$A$1,'Controle de NFs Tomadas'!$F:$F,$A37,'Controle de NFs Tomadas'!$C:$C,SQ$2)</f>
        <v>0</v>
      </c>
      <c r="SR37" s="154">
        <f>SUMIFS('Controle de NFs Tomadas'!$G:$G,'Controle de NFs Tomadas'!$E:$E,$A$1,'Controle de NFs Tomadas'!$F:$F,$A37,'Controle de NFs Tomadas'!$C:$C,SR$2)</f>
        <v>0</v>
      </c>
      <c r="SS37" s="154">
        <f>SUMIFS('Controle de NFs Tomadas'!$G:$G,'Controle de NFs Tomadas'!$E:$E,$A$1,'Controle de NFs Tomadas'!$F:$F,$A37,'Controle de NFs Tomadas'!$C:$C,SS$2)</f>
        <v>0</v>
      </c>
      <c r="ST37" s="154">
        <f>SUMIFS('Controle de NFs Tomadas'!$G:$G,'Controle de NFs Tomadas'!$E:$E,$A$1,'Controle de NFs Tomadas'!$F:$F,$A37,'Controle de NFs Tomadas'!$C:$C,ST$2)</f>
        <v>0</v>
      </c>
      <c r="SU37" s="154">
        <f>SUMIFS('Controle de NFs Tomadas'!$G:$G,'Controle de NFs Tomadas'!$E:$E,$A$1,'Controle de NFs Tomadas'!$F:$F,$A37,'Controle de NFs Tomadas'!$C:$C,SU$2)</f>
        <v>0</v>
      </c>
      <c r="SV37" s="154">
        <f>SUMIFS('Controle de NFs Tomadas'!$G:$G,'Controle de NFs Tomadas'!$E:$E,$A$1,'Controle de NFs Tomadas'!$F:$F,$A37,'Controle de NFs Tomadas'!$C:$C,SV$2)</f>
        <v>0</v>
      </c>
      <c r="SW37" s="154">
        <f>SUMIFS('Controle de NFs Tomadas'!$G:$G,'Controle de NFs Tomadas'!$E:$E,$A$1,'Controle de NFs Tomadas'!$F:$F,$A37,'Controle de NFs Tomadas'!$C:$C,SW$2)</f>
        <v>0</v>
      </c>
      <c r="SX37" s="154">
        <f>SUMIFS('Controle de NFs Tomadas'!$G:$G,'Controle de NFs Tomadas'!$E:$E,$A$1,'Controle de NFs Tomadas'!$F:$F,$A37,'Controle de NFs Tomadas'!$C:$C,SX$2)</f>
        <v>0</v>
      </c>
      <c r="SY37" s="154">
        <f>SUMIFS('Controle de NFs Tomadas'!$G:$G,'Controle de NFs Tomadas'!$E:$E,$A$1,'Controle de NFs Tomadas'!$F:$F,$A37,'Controle de NFs Tomadas'!$C:$C,SY$2)</f>
        <v>0</v>
      </c>
      <c r="SZ37" s="154">
        <f>SUMIFS('Controle de NFs Tomadas'!$G:$G,'Controle de NFs Tomadas'!$E:$E,$A$1,'Controle de NFs Tomadas'!$F:$F,$A37,'Controle de NFs Tomadas'!$C:$C,SZ$2)</f>
        <v>0</v>
      </c>
      <c r="TA37" s="154">
        <f>SUMIFS('Controle de NFs Tomadas'!$G:$G,'Controle de NFs Tomadas'!$E:$E,$A$1,'Controle de NFs Tomadas'!$F:$F,$A37,'Controle de NFs Tomadas'!$C:$C,TA$2)</f>
        <v>0</v>
      </c>
      <c r="TB37" s="154">
        <f>SUMIFS('Controle de NFs Tomadas'!$G:$G,'Controle de NFs Tomadas'!$E:$E,$A$1,'Controle de NFs Tomadas'!$F:$F,$A37,'Controle de NFs Tomadas'!$C:$C,TB$2)</f>
        <v>0</v>
      </c>
      <c r="TC37" s="154">
        <f>SUMIFS('Controle de NFs Tomadas'!$G:$G,'Controle de NFs Tomadas'!$E:$E,$A$1,'Controle de NFs Tomadas'!$F:$F,$A37,'Controle de NFs Tomadas'!$C:$C,TC$2)</f>
        <v>0</v>
      </c>
      <c r="TD37" s="154">
        <f>SUMIFS('Controle de NFs Tomadas'!$G:$G,'Controle de NFs Tomadas'!$E:$E,$A$1,'Controle de NFs Tomadas'!$F:$F,$A37,'Controle de NFs Tomadas'!$C:$C,TD$2)</f>
        <v>0</v>
      </c>
      <c r="TE37" s="154">
        <f>SUMIFS('Controle de NFs Tomadas'!$G:$G,'Controle de NFs Tomadas'!$E:$E,$A$1,'Controle de NFs Tomadas'!$F:$F,$A37,'Controle de NFs Tomadas'!$C:$C,TE$2)</f>
        <v>0</v>
      </c>
      <c r="TF37" s="154">
        <f>SUMIFS('Controle de NFs Tomadas'!$G:$G,'Controle de NFs Tomadas'!$E:$E,$A$1,'Controle de NFs Tomadas'!$F:$F,$A37,'Controle de NFs Tomadas'!$C:$C,TF$2)</f>
        <v>0</v>
      </c>
      <c r="TG37" s="154">
        <f>SUMIFS('Controle de NFs Tomadas'!$G:$G,'Controle de NFs Tomadas'!$E:$E,$A$1,'Controle de NFs Tomadas'!$F:$F,$A37,'Controle de NFs Tomadas'!$C:$C,TG$2)</f>
        <v>0</v>
      </c>
      <c r="TH37" s="154">
        <f>SUMIFS('Controle de NFs Tomadas'!$G:$G,'Controle de NFs Tomadas'!$E:$E,$A$1,'Controle de NFs Tomadas'!$F:$F,$A37,'Controle de NFs Tomadas'!$C:$C,TH$2)</f>
        <v>0</v>
      </c>
      <c r="TI37" s="154">
        <f>SUMIFS('Controle de NFs Tomadas'!$G:$G,'Controle de NFs Tomadas'!$E:$E,$A$1,'Controle de NFs Tomadas'!$F:$F,$A37,'Controle de NFs Tomadas'!$C:$C,TI$2)</f>
        <v>0</v>
      </c>
      <c r="TJ37" s="154">
        <f>SUMIFS('Controle de NFs Tomadas'!$G:$G,'Controle de NFs Tomadas'!$E:$E,$A$1,'Controle de NFs Tomadas'!$F:$F,$A37,'Controle de NFs Tomadas'!$C:$C,TJ$2)</f>
        <v>0</v>
      </c>
      <c r="TK37" s="154">
        <f>SUMIFS('Controle de NFs Tomadas'!$G:$G,'Controle de NFs Tomadas'!$E:$E,$A$1,'Controle de NFs Tomadas'!$F:$F,$A37,'Controle de NFs Tomadas'!$C:$C,TK$2)</f>
        <v>0</v>
      </c>
      <c r="TL37" s="154">
        <f>SUMIFS('Controle de NFs Tomadas'!$G:$G,'Controle de NFs Tomadas'!$E:$E,$A$1,'Controle de NFs Tomadas'!$F:$F,$A37,'Controle de NFs Tomadas'!$C:$C,TL$2)</f>
        <v>0</v>
      </c>
      <c r="TM37" s="154">
        <f>SUMIFS('Controle de NFs Tomadas'!$G:$G,'Controle de NFs Tomadas'!$E:$E,$A$1,'Controle de NFs Tomadas'!$F:$F,$A37,'Controle de NFs Tomadas'!$C:$C,TM$2)</f>
        <v>0</v>
      </c>
      <c r="TN37" s="154">
        <f>SUMIFS('Controle de NFs Tomadas'!$G:$G,'Controle de NFs Tomadas'!$E:$E,$A$1,'Controle de NFs Tomadas'!$F:$F,$A37,'Controle de NFs Tomadas'!$C:$C,TN$2)</f>
        <v>0</v>
      </c>
      <c r="TO37" s="154">
        <f>SUMIFS('Controle de NFs Tomadas'!$G:$G,'Controle de NFs Tomadas'!$E:$E,$A$1,'Controle de NFs Tomadas'!$F:$F,$A37,'Controle de NFs Tomadas'!$C:$C,TO$2)</f>
        <v>0</v>
      </c>
      <c r="TP37" s="154">
        <f>SUMIFS('Controle de NFs Tomadas'!$G:$G,'Controle de NFs Tomadas'!$E:$E,$A$1,'Controle de NFs Tomadas'!$F:$F,$A37,'Controle de NFs Tomadas'!$C:$C,TP$2)</f>
        <v>0</v>
      </c>
      <c r="TQ37" s="154">
        <f>SUMIFS('Controle de NFs Tomadas'!$G:$G,'Controle de NFs Tomadas'!$E:$E,$A$1,'Controle de NFs Tomadas'!$F:$F,$A37,'Controle de NFs Tomadas'!$C:$C,TQ$2)</f>
        <v>0</v>
      </c>
      <c r="TR37" s="154">
        <f>SUMIFS('Controle de NFs Tomadas'!$G:$G,'Controle de NFs Tomadas'!$E:$E,$A$1,'Controle de NFs Tomadas'!$F:$F,$A37,'Controle de NFs Tomadas'!$C:$C,TR$2)</f>
        <v>0</v>
      </c>
      <c r="TS37" s="154">
        <f>SUMIFS('Controle de NFs Tomadas'!$G:$G,'Controle de NFs Tomadas'!$E:$E,$A$1,'Controle de NFs Tomadas'!$F:$F,$A37,'Controle de NFs Tomadas'!$C:$C,TS$2)</f>
        <v>0</v>
      </c>
      <c r="TT37" s="154">
        <f>SUMIFS('Controle de NFs Tomadas'!$G:$G,'Controle de NFs Tomadas'!$E:$E,$A$1,'Controle de NFs Tomadas'!$F:$F,$A37,'Controle de NFs Tomadas'!$C:$C,TT$2)</f>
        <v>0</v>
      </c>
      <c r="TU37" s="154">
        <f>SUMIFS('Controle de NFs Tomadas'!$G:$G,'Controle de NFs Tomadas'!$E:$E,$A$1,'Controle de NFs Tomadas'!$F:$F,$A37,'Controle de NFs Tomadas'!$C:$C,TU$2)</f>
        <v>0</v>
      </c>
      <c r="TV37" s="154">
        <f>SUMIFS('Controle de NFs Tomadas'!$G:$G,'Controle de NFs Tomadas'!$E:$E,$A$1,'Controle de NFs Tomadas'!$F:$F,$A37,'Controle de NFs Tomadas'!$C:$C,TV$2)</f>
        <v>0</v>
      </c>
      <c r="TW37" s="154">
        <f>SUMIFS('Controle de NFs Tomadas'!$G:$G,'Controle de NFs Tomadas'!$E:$E,$A$1,'Controle de NFs Tomadas'!$F:$F,$A37,'Controle de NFs Tomadas'!$C:$C,TW$2)</f>
        <v>0</v>
      </c>
      <c r="TX37" s="154">
        <f>SUMIFS('Controle de NFs Tomadas'!$G:$G,'Controle de NFs Tomadas'!$E:$E,$A$1,'Controle de NFs Tomadas'!$F:$F,$A37,'Controle de NFs Tomadas'!$C:$C,TX$2)</f>
        <v>0</v>
      </c>
      <c r="TY37" s="154">
        <f>SUMIFS('Controle de NFs Tomadas'!$G:$G,'Controle de NFs Tomadas'!$E:$E,$A$1,'Controle de NFs Tomadas'!$F:$F,$A37,'Controle de NFs Tomadas'!$C:$C,TY$2)</f>
        <v>0</v>
      </c>
      <c r="TZ37" s="154">
        <f>SUMIFS('Controle de NFs Tomadas'!$G:$G,'Controle de NFs Tomadas'!$E:$E,$A$1,'Controle de NFs Tomadas'!$F:$F,$A37,'Controle de NFs Tomadas'!$C:$C,TZ$2)</f>
        <v>0</v>
      </c>
      <c r="UA37" s="154">
        <f>SUMIFS('Controle de NFs Tomadas'!$G:$G,'Controle de NFs Tomadas'!$E:$E,$A$1,'Controle de NFs Tomadas'!$F:$F,$A37,'Controle de NFs Tomadas'!$C:$C,UA$2)</f>
        <v>0</v>
      </c>
      <c r="UB37" s="154">
        <f>SUMIFS('Controle de NFs Tomadas'!$G:$G,'Controle de NFs Tomadas'!$E:$E,$A$1,'Controle de NFs Tomadas'!$F:$F,$A37,'Controle de NFs Tomadas'!$C:$C,UB$2)</f>
        <v>0</v>
      </c>
      <c r="UC37" s="154">
        <f>SUMIFS('Controle de NFs Tomadas'!$G:$G,'Controle de NFs Tomadas'!$E:$E,$A$1,'Controle de NFs Tomadas'!$F:$F,$A37,'Controle de NFs Tomadas'!$C:$C,UC$2)</f>
        <v>0</v>
      </c>
      <c r="UD37" s="154">
        <f>SUMIFS('Controle de NFs Tomadas'!$G:$G,'Controle de NFs Tomadas'!$E:$E,$A$1,'Controle de NFs Tomadas'!$F:$F,$A37,'Controle de NFs Tomadas'!$C:$C,UD$2)</f>
        <v>0</v>
      </c>
      <c r="UE37" s="154">
        <f>SUMIFS('Controle de NFs Tomadas'!$G:$G,'Controle de NFs Tomadas'!$E:$E,$A$1,'Controle de NFs Tomadas'!$F:$F,$A37,'Controle de NFs Tomadas'!$C:$C,UE$2)</f>
        <v>0</v>
      </c>
      <c r="UF37" s="154">
        <f>SUMIFS('Controle de NFs Tomadas'!$G:$G,'Controle de NFs Tomadas'!$E:$E,$A$1,'Controle de NFs Tomadas'!$F:$F,$A37,'Controle de NFs Tomadas'!$C:$C,UF$2)</f>
        <v>0</v>
      </c>
    </row>
    <row r="38" spans="1:552" ht="15.75" customHeight="1" outlineLevel="1" x14ac:dyDescent="0.35">
      <c r="A38" s="2" t="s">
        <v>138</v>
      </c>
      <c r="B38" s="5"/>
      <c r="C38" s="5"/>
      <c r="D38" s="154">
        <f>SUMIFS('Controle de NFs Tomadas'!$G:$G,'Controle de NFs Tomadas'!$E:$E,$A$1,'Controle de NFs Tomadas'!$F:$F,$A38,'Controle de NFs Tomadas'!$C:$C,D$2)</f>
        <v>0</v>
      </c>
      <c r="E38" s="154">
        <f>SUMIFS('Controle de NFs Tomadas'!$G:$G,'Controle de NFs Tomadas'!$E:$E,$A$1,'Controle de NFs Tomadas'!$F:$F,$A38,'Controle de NFs Tomadas'!$C:$C,E$2)</f>
        <v>0</v>
      </c>
      <c r="F38" s="154">
        <f>SUMIFS('Controle de NFs Tomadas'!$G:$G,'Controle de NFs Tomadas'!$E:$E,$A$1,'Controle de NFs Tomadas'!$F:$F,$A38,'Controle de NFs Tomadas'!$C:$C,F$2)</f>
        <v>0</v>
      </c>
      <c r="G38" s="154">
        <f>SUMIFS('Controle de NFs Tomadas'!$G:$G,'Controle de NFs Tomadas'!$E:$E,$A$1,'Controle de NFs Tomadas'!$F:$F,$A38,'Controle de NFs Tomadas'!$C:$C,G$2)</f>
        <v>0</v>
      </c>
      <c r="H38" s="154">
        <f>SUMIFS('Controle de NFs Tomadas'!$G:$G,'Controle de NFs Tomadas'!$E:$E,$A$1,'Controle de NFs Tomadas'!$F:$F,$A38,'Controle de NFs Tomadas'!$C:$C,H$2)</f>
        <v>0</v>
      </c>
      <c r="I38" s="154">
        <f>SUMIFS('Controle de NFs Tomadas'!$G:$G,'Controle de NFs Tomadas'!$E:$E,$A$1,'Controle de NFs Tomadas'!$F:$F,$A38,'Controle de NFs Tomadas'!$C:$C,I$2)</f>
        <v>0</v>
      </c>
      <c r="J38" s="154">
        <f>SUMIFS('Controle de NFs Tomadas'!$G:$G,'Controle de NFs Tomadas'!$E:$E,$A$1,'Controle de NFs Tomadas'!$F:$F,$A38,'Controle de NFs Tomadas'!$C:$C,J$2)</f>
        <v>0</v>
      </c>
      <c r="K38" s="154">
        <f>SUMIFS('Controle de NFs Tomadas'!$G:$G,'Controle de NFs Tomadas'!$E:$E,$A$1,'Controle de NFs Tomadas'!$F:$F,$A38,'Controle de NFs Tomadas'!$C:$C,K$2)</f>
        <v>0</v>
      </c>
      <c r="L38" s="154">
        <f>SUMIFS('Controle de NFs Tomadas'!$G:$G,'Controle de NFs Tomadas'!$E:$E,$A$1,'Controle de NFs Tomadas'!$F:$F,$A38,'Controle de NFs Tomadas'!$C:$C,L$2)</f>
        <v>0</v>
      </c>
      <c r="M38" s="154">
        <f>SUMIFS('Controle de NFs Tomadas'!$G:$G,'Controle de NFs Tomadas'!$E:$E,$A$1,'Controle de NFs Tomadas'!$F:$F,$A38,'Controle de NFs Tomadas'!$C:$C,M$2)</f>
        <v>0</v>
      </c>
      <c r="N38" s="154">
        <f>SUMIFS('Controle de NFs Tomadas'!$G:$G,'Controle de NFs Tomadas'!$E:$E,$A$1,'Controle de NFs Tomadas'!$F:$F,$A38,'Controle de NFs Tomadas'!$C:$C,N$2)</f>
        <v>0</v>
      </c>
      <c r="O38" s="154">
        <f>SUMIFS('Controle de NFs Tomadas'!$G:$G,'Controle de NFs Tomadas'!$E:$E,$A$1,'Controle de NFs Tomadas'!$F:$F,$A38,'Controle de NFs Tomadas'!$C:$C,O$2)</f>
        <v>0</v>
      </c>
      <c r="P38" s="154">
        <f>SUMIFS('Controle de NFs Tomadas'!$G:$G,'Controle de NFs Tomadas'!$E:$E,$A$1,'Controle de NFs Tomadas'!$F:$F,$A38,'Controle de NFs Tomadas'!$C:$C,P$2)</f>
        <v>0</v>
      </c>
      <c r="Q38" s="154">
        <f>SUMIFS('Controle de NFs Tomadas'!$G:$G,'Controle de NFs Tomadas'!$E:$E,$A$1,'Controle de NFs Tomadas'!$F:$F,$A38,'Controle de NFs Tomadas'!$C:$C,Q$2)</f>
        <v>0</v>
      </c>
      <c r="R38" s="154">
        <f>SUMIFS('Controle de NFs Tomadas'!$G:$G,'Controle de NFs Tomadas'!$E:$E,$A$1,'Controle de NFs Tomadas'!$F:$F,$A38,'Controle de NFs Tomadas'!$C:$C,R$2)</f>
        <v>0</v>
      </c>
      <c r="S38" s="154">
        <f>SUMIFS('Controle de NFs Tomadas'!$G:$G,'Controle de NFs Tomadas'!$E:$E,$A$1,'Controle de NFs Tomadas'!$F:$F,$A38,'Controle de NFs Tomadas'!$C:$C,S$2)</f>
        <v>0</v>
      </c>
      <c r="T38" s="154">
        <f>SUMIFS('Controle de NFs Tomadas'!$G:$G,'Controle de NFs Tomadas'!$E:$E,$A$1,'Controle de NFs Tomadas'!$F:$F,$A38,'Controle de NFs Tomadas'!$C:$C,T$2)</f>
        <v>0</v>
      </c>
      <c r="U38" s="154">
        <f>SUMIFS('Controle de NFs Tomadas'!$G:$G,'Controle de NFs Tomadas'!$E:$E,$A$1,'Controle de NFs Tomadas'!$F:$F,$A38,'Controle de NFs Tomadas'!$C:$C,U$2)</f>
        <v>0</v>
      </c>
      <c r="V38" s="154">
        <f>SUMIFS('Controle de NFs Tomadas'!$G:$G,'Controle de NFs Tomadas'!$E:$E,$A$1,'Controle de NFs Tomadas'!$F:$F,$A38,'Controle de NFs Tomadas'!$C:$C,V$2)</f>
        <v>0</v>
      </c>
      <c r="W38" s="154">
        <f>SUMIFS('Controle de NFs Tomadas'!$G:$G,'Controle de NFs Tomadas'!$E:$E,$A$1,'Controle de NFs Tomadas'!$F:$F,$A38,'Controle de NFs Tomadas'!$C:$C,W$2)</f>
        <v>0</v>
      </c>
      <c r="X38" s="154">
        <f>SUMIFS('Controle de NFs Tomadas'!$G:$G,'Controle de NFs Tomadas'!$E:$E,$A$1,'Controle de NFs Tomadas'!$F:$F,$A38,'Controle de NFs Tomadas'!$C:$C,X$2)</f>
        <v>0</v>
      </c>
      <c r="Y38" s="154">
        <f>SUMIFS('Controle de NFs Tomadas'!$G:$G,'Controle de NFs Tomadas'!$E:$E,$A$1,'Controle de NFs Tomadas'!$F:$F,$A38,'Controle de NFs Tomadas'!$C:$C,Y$2)</f>
        <v>0</v>
      </c>
      <c r="Z38" s="154">
        <f>SUMIFS('Controle de NFs Tomadas'!$G:$G,'Controle de NFs Tomadas'!$E:$E,$A$1,'Controle de NFs Tomadas'!$F:$F,$A38,'Controle de NFs Tomadas'!$C:$C,Z$2)</f>
        <v>0</v>
      </c>
      <c r="AA38" s="154">
        <f>SUMIFS('Controle de NFs Tomadas'!$G:$G,'Controle de NFs Tomadas'!$E:$E,$A$1,'Controle de NFs Tomadas'!$F:$F,$A38,'Controle de NFs Tomadas'!$C:$C,AA$2)</f>
        <v>311.94</v>
      </c>
      <c r="AB38" s="154">
        <f>SUMIFS('Controle de NFs Tomadas'!$G:$G,'Controle de NFs Tomadas'!$E:$E,$A$1,'Controle de NFs Tomadas'!$F:$F,$A38,'Controle de NFs Tomadas'!$C:$C,AB$2)</f>
        <v>0</v>
      </c>
      <c r="AC38" s="154">
        <f>SUMIFS('Controle de NFs Tomadas'!$G:$G,'Controle de NFs Tomadas'!$E:$E,$A$1,'Controle de NFs Tomadas'!$F:$F,$A38,'Controle de NFs Tomadas'!$C:$C,AC$2)</f>
        <v>0</v>
      </c>
      <c r="AD38" s="154">
        <f>SUMIFS('Controle de NFs Tomadas'!$G:$G,'Controle de NFs Tomadas'!$E:$E,$A$1,'Controle de NFs Tomadas'!$F:$F,$A38,'Controle de NFs Tomadas'!$C:$C,AD$2)</f>
        <v>0</v>
      </c>
      <c r="AE38" s="154">
        <f>SUMIFS('Controle de NFs Tomadas'!$G:$G,'Controle de NFs Tomadas'!$E:$E,$A$1,'Controle de NFs Tomadas'!$F:$F,$A38,'Controle de NFs Tomadas'!$C:$C,AE$2)</f>
        <v>0</v>
      </c>
      <c r="AF38" s="154">
        <f>SUMIFS('Controle de NFs Tomadas'!$G:$G,'Controle de NFs Tomadas'!$E:$E,$A$1,'Controle de NFs Tomadas'!$F:$F,$A38,'Controle de NFs Tomadas'!$C:$C,AF$2)</f>
        <v>1318.04</v>
      </c>
      <c r="AG38" s="154">
        <f>SUMIFS('Controle de NFs Tomadas'!$G:$G,'Controle de NFs Tomadas'!$E:$E,$A$1,'Controle de NFs Tomadas'!$F:$F,$A38,'Controle de NFs Tomadas'!$C:$C,AG$2)</f>
        <v>0</v>
      </c>
      <c r="AH38" s="154">
        <f>SUMIFS('Controle de NFs Tomadas'!$G:$G,'Controle de NFs Tomadas'!$E:$E,$A$1,'Controle de NFs Tomadas'!$F:$F,$A38,'Controle de NFs Tomadas'!$C:$C,AH$2)</f>
        <v>1218.1600000000001</v>
      </c>
      <c r="AI38" s="154">
        <f>SUMIFS('Controle de NFs Tomadas'!$G:$G,'Controle de NFs Tomadas'!$E:$E,$A$1,'Controle de NFs Tomadas'!$F:$F,$A38,'Controle de NFs Tomadas'!$C:$C,AI$2)</f>
        <v>0</v>
      </c>
      <c r="AJ38" s="154">
        <f>SUMIFS('Controle de NFs Tomadas'!$G:$G,'Controle de NFs Tomadas'!$E:$E,$A$1,'Controle de NFs Tomadas'!$F:$F,$A38,'Controle de NFs Tomadas'!$C:$C,AJ$2)</f>
        <v>0</v>
      </c>
      <c r="AK38" s="154">
        <f>SUMIFS('Controle de NFs Tomadas'!$G:$G,'Controle de NFs Tomadas'!$E:$E,$A$1,'Controle de NFs Tomadas'!$F:$F,$A38,'Controle de NFs Tomadas'!$C:$C,AK$2)</f>
        <v>0</v>
      </c>
      <c r="AL38" s="154">
        <f>SUMIFS('Controle de NFs Tomadas'!$G:$G,'Controle de NFs Tomadas'!$E:$E,$A$1,'Controle de NFs Tomadas'!$F:$F,$A38,'Controle de NFs Tomadas'!$C:$C,AL$2)</f>
        <v>0</v>
      </c>
      <c r="AM38" s="154">
        <f>SUMIFS('Controle de NFs Tomadas'!$G:$G,'Controle de NFs Tomadas'!$E:$E,$A$1,'Controle de NFs Tomadas'!$F:$F,$A38,'Controle de NFs Tomadas'!$C:$C,AM$2)</f>
        <v>0</v>
      </c>
      <c r="AN38" s="154">
        <f>SUMIFS('Controle de NFs Tomadas'!$G:$G,'Controle de NFs Tomadas'!$E:$E,$A$1,'Controle de NFs Tomadas'!$F:$F,$A38,'Controle de NFs Tomadas'!$C:$C,AN$2)</f>
        <v>709</v>
      </c>
      <c r="AO38" s="154">
        <f>SUMIFS('Controle de NFs Tomadas'!$G:$G,'Controle de NFs Tomadas'!$E:$E,$A$1,'Controle de NFs Tomadas'!$F:$F,$A38,'Controle de NFs Tomadas'!$C:$C,AO$2)</f>
        <v>616.72</v>
      </c>
      <c r="AP38" s="154">
        <f>SUMIFS('Controle de NFs Tomadas'!$G:$G,'Controle de NFs Tomadas'!$E:$E,$A$1,'Controle de NFs Tomadas'!$F:$F,$A38,'Controle de NFs Tomadas'!$C:$C,AP$2)</f>
        <v>311.94</v>
      </c>
      <c r="AQ38" s="154">
        <f>SUMIFS('Controle de NFs Tomadas'!$G:$G,'Controle de NFs Tomadas'!$E:$E,$A$1,'Controle de NFs Tomadas'!$F:$F,$A38,'Controle de NFs Tomadas'!$C:$C,AQ$2)</f>
        <v>228</v>
      </c>
      <c r="AR38" s="154">
        <f>SUMIFS('Controle de NFs Tomadas'!$G:$G,'Controle de NFs Tomadas'!$E:$E,$A$1,'Controle de NFs Tomadas'!$F:$F,$A38,'Controle de NFs Tomadas'!$C:$C,AR$2)</f>
        <v>0</v>
      </c>
      <c r="AS38" s="154">
        <f>SUMIFS('Controle de NFs Tomadas'!$G:$G,'Controle de NFs Tomadas'!$E:$E,$A$1,'Controle de NFs Tomadas'!$F:$F,$A38,'Controle de NFs Tomadas'!$C:$C,AS$2)</f>
        <v>0</v>
      </c>
      <c r="AT38" s="154">
        <f>SUMIFS('Controle de NFs Tomadas'!$G:$G,'Controle de NFs Tomadas'!$E:$E,$A$1,'Controle de NFs Tomadas'!$F:$F,$A38,'Controle de NFs Tomadas'!$C:$C,AT$2)</f>
        <v>1318.06</v>
      </c>
      <c r="AU38" s="154">
        <f>SUMIFS('Controle de NFs Tomadas'!$G:$G,'Controle de NFs Tomadas'!$E:$E,$A$1,'Controle de NFs Tomadas'!$F:$F,$A38,'Controle de NFs Tomadas'!$C:$C,AU$2)</f>
        <v>309.07</v>
      </c>
      <c r="AV38" s="154">
        <f>SUMIFS('Controle de NFs Tomadas'!$G:$G,'Controle de NFs Tomadas'!$E:$E,$A$1,'Controle de NFs Tomadas'!$F:$F,$A38,'Controle de NFs Tomadas'!$C:$C,AV$2)</f>
        <v>894.67</v>
      </c>
      <c r="AW38" s="154">
        <f>SUMIFS('Controle de NFs Tomadas'!$G:$G,'Controle de NFs Tomadas'!$E:$E,$A$1,'Controle de NFs Tomadas'!$F:$F,$A38,'Controle de NFs Tomadas'!$C:$C,AW$2)</f>
        <v>323.5</v>
      </c>
      <c r="AX38" s="154">
        <f>SUMIFS('Controle de NFs Tomadas'!$G:$G,'Controle de NFs Tomadas'!$E:$E,$A$1,'Controle de NFs Tomadas'!$F:$F,$A38,'Controle de NFs Tomadas'!$C:$C,AX$2)</f>
        <v>0</v>
      </c>
      <c r="AY38" s="154">
        <f>SUMIFS('Controle de NFs Tomadas'!$G:$G,'Controle de NFs Tomadas'!$E:$E,$A$1,'Controle de NFs Tomadas'!$F:$F,$A38,'Controle de NFs Tomadas'!$C:$C,AY$2)</f>
        <v>0</v>
      </c>
      <c r="AZ38" s="154">
        <f>SUMIFS('Controle de NFs Tomadas'!$G:$G,'Controle de NFs Tomadas'!$E:$E,$A$1,'Controle de NFs Tomadas'!$F:$F,$A38,'Controle de NFs Tomadas'!$C:$C,AZ$2)</f>
        <v>0</v>
      </c>
      <c r="BA38" s="154">
        <f>SUMIFS('Controle de NFs Tomadas'!$G:$G,'Controle de NFs Tomadas'!$E:$E,$A$1,'Controle de NFs Tomadas'!$F:$F,$A38,'Controle de NFs Tomadas'!$C:$C,BA$2)</f>
        <v>0</v>
      </c>
      <c r="BB38" s="154">
        <f>SUMIFS('Controle de NFs Tomadas'!$G:$G,'Controle de NFs Tomadas'!$E:$E,$A$1,'Controle de NFs Tomadas'!$F:$F,$A38,'Controle de NFs Tomadas'!$C:$C,BB$2)</f>
        <v>0</v>
      </c>
      <c r="BC38" s="154">
        <f>SUMIFS('Controle de NFs Tomadas'!$G:$G,'Controle de NFs Tomadas'!$E:$E,$A$1,'Controle de NFs Tomadas'!$F:$F,$A38,'Controle de NFs Tomadas'!$C:$C,BC$2)</f>
        <v>0</v>
      </c>
      <c r="BD38" s="154">
        <f>SUMIFS('Controle de NFs Tomadas'!$G:$G,'Controle de NFs Tomadas'!$E:$E,$A$1,'Controle de NFs Tomadas'!$F:$F,$A38,'Controle de NFs Tomadas'!$C:$C,BD$2)</f>
        <v>616.73</v>
      </c>
      <c r="BE38" s="154">
        <f>SUMIFS('Controle de NFs Tomadas'!$G:$G,'Controle de NFs Tomadas'!$E:$E,$A$1,'Controle de NFs Tomadas'!$F:$F,$A38,'Controle de NFs Tomadas'!$C:$C,BE$2)</f>
        <v>0</v>
      </c>
      <c r="BF38" s="154">
        <f>SUMIFS('Controle de NFs Tomadas'!$G:$G,'Controle de NFs Tomadas'!$E:$E,$A$1,'Controle de NFs Tomadas'!$F:$F,$A38,'Controle de NFs Tomadas'!$C:$C,BF$2)</f>
        <v>0</v>
      </c>
      <c r="BG38" s="154">
        <f>SUMIFS('Controle de NFs Tomadas'!$G:$G,'Controle de NFs Tomadas'!$E:$E,$A$1,'Controle de NFs Tomadas'!$F:$F,$A38,'Controle de NFs Tomadas'!$C:$C,BG$2)</f>
        <v>0</v>
      </c>
      <c r="BH38" s="154">
        <f>SUMIFS('Controle de NFs Tomadas'!$G:$G,'Controle de NFs Tomadas'!$E:$E,$A$1,'Controle de NFs Tomadas'!$F:$F,$A38,'Controle de NFs Tomadas'!$C:$C,BH$2)</f>
        <v>0</v>
      </c>
      <c r="BI38" s="154">
        <f>SUMIFS('Controle de NFs Tomadas'!$G:$G,'Controle de NFs Tomadas'!$E:$E,$A$1,'Controle de NFs Tomadas'!$F:$F,$A38,'Controle de NFs Tomadas'!$C:$C,BI$2)</f>
        <v>395.25</v>
      </c>
      <c r="BJ38" s="154">
        <f>SUMIFS('Controle de NFs Tomadas'!$G:$G,'Controle de NFs Tomadas'!$E:$E,$A$1,'Controle de NFs Tomadas'!$F:$F,$A38,'Controle de NFs Tomadas'!$C:$C,BJ$2)</f>
        <v>2826.21</v>
      </c>
      <c r="BK38" s="154">
        <f>SUMIFS('Controle de NFs Tomadas'!$G:$G,'Controle de NFs Tomadas'!$E:$E,$A$1,'Controle de NFs Tomadas'!$F:$F,$A38,'Controle de NFs Tomadas'!$C:$C,BK$2)</f>
        <v>0</v>
      </c>
      <c r="BL38" s="154">
        <f>SUMIFS('Controle de NFs Tomadas'!$G:$G,'Controle de NFs Tomadas'!$E:$E,$A$1,'Controle de NFs Tomadas'!$F:$F,$A38,'Controle de NFs Tomadas'!$C:$C,BL$2)</f>
        <v>0</v>
      </c>
      <c r="BM38" s="154">
        <f>SUMIFS('Controle de NFs Tomadas'!$G:$G,'Controle de NFs Tomadas'!$E:$E,$A$1,'Controle de NFs Tomadas'!$F:$F,$A38,'Controle de NFs Tomadas'!$C:$C,BM$2)</f>
        <v>0</v>
      </c>
      <c r="BN38" s="154">
        <f>SUMIFS('Controle de NFs Tomadas'!$G:$G,'Controle de NFs Tomadas'!$E:$E,$A$1,'Controle de NFs Tomadas'!$F:$F,$A38,'Controle de NFs Tomadas'!$C:$C,BN$2)</f>
        <v>0</v>
      </c>
      <c r="BO38" s="154">
        <f>SUMIFS('Controle de NFs Tomadas'!$G:$G,'Controle de NFs Tomadas'!$E:$E,$A$1,'Controle de NFs Tomadas'!$F:$F,$A38,'Controle de NFs Tomadas'!$C:$C,BO$2)</f>
        <v>0</v>
      </c>
      <c r="BP38" s="154">
        <f>SUMIFS('Controle de NFs Tomadas'!$G:$G,'Controle de NFs Tomadas'!$E:$E,$A$1,'Controle de NFs Tomadas'!$F:$F,$A38,'Controle de NFs Tomadas'!$C:$C,BP$2)</f>
        <v>709</v>
      </c>
      <c r="BQ38" s="154">
        <f>SUMIFS('Controle de NFs Tomadas'!$G:$G,'Controle de NFs Tomadas'!$E:$E,$A$1,'Controle de NFs Tomadas'!$F:$F,$A38,'Controle de NFs Tomadas'!$C:$C,BQ$2)</f>
        <v>505.92</v>
      </c>
      <c r="BR38" s="154">
        <f>SUMIFS('Controle de NFs Tomadas'!$G:$G,'Controle de NFs Tomadas'!$E:$E,$A$1,'Controle de NFs Tomadas'!$F:$F,$A38,'Controle de NFs Tomadas'!$C:$C,BR$2)</f>
        <v>385.74</v>
      </c>
      <c r="BS38" s="154">
        <f>SUMIFS('Controle de NFs Tomadas'!$G:$G,'Controle de NFs Tomadas'!$E:$E,$A$1,'Controle de NFs Tomadas'!$F:$F,$A38,'Controle de NFs Tomadas'!$C:$C,BS$2)</f>
        <v>0</v>
      </c>
      <c r="BT38" s="154">
        <f>SUMIFS('Controle de NFs Tomadas'!$G:$G,'Controle de NFs Tomadas'!$E:$E,$A$1,'Controle de NFs Tomadas'!$F:$F,$A38,'Controle de NFs Tomadas'!$C:$C,BT$2)</f>
        <v>0</v>
      </c>
      <c r="BU38" s="154">
        <f>SUMIFS('Controle de NFs Tomadas'!$G:$G,'Controle de NFs Tomadas'!$E:$E,$A$1,'Controle de NFs Tomadas'!$F:$F,$A38,'Controle de NFs Tomadas'!$C:$C,BU$2)</f>
        <v>0</v>
      </c>
      <c r="BV38" s="154">
        <f>SUMIFS('Controle de NFs Tomadas'!$G:$G,'Controle de NFs Tomadas'!$E:$E,$A$1,'Controle de NFs Tomadas'!$F:$F,$A38,'Controle de NFs Tomadas'!$C:$C,BV$2)</f>
        <v>0</v>
      </c>
      <c r="BW38" s="154">
        <f>SUMIFS('Controle de NFs Tomadas'!$G:$G,'Controle de NFs Tomadas'!$E:$E,$A$1,'Controle de NFs Tomadas'!$F:$F,$A38,'Controle de NFs Tomadas'!$C:$C,BW$2)</f>
        <v>0</v>
      </c>
      <c r="BX38" s="154">
        <f>SUMIFS('Controle de NFs Tomadas'!$G:$G,'Controle de NFs Tomadas'!$E:$E,$A$1,'Controle de NFs Tomadas'!$F:$F,$A38,'Controle de NFs Tomadas'!$C:$C,BX$2)</f>
        <v>2981.31</v>
      </c>
      <c r="BY38" s="154">
        <f>SUMIFS('Controle de NFs Tomadas'!$G:$G,'Controle de NFs Tomadas'!$E:$E,$A$1,'Controle de NFs Tomadas'!$F:$F,$A38,'Controle de NFs Tomadas'!$C:$C,BY$2)</f>
        <v>304.43</v>
      </c>
      <c r="BZ38" s="154">
        <f>SUMIFS('Controle de NFs Tomadas'!$G:$G,'Controle de NFs Tomadas'!$E:$E,$A$1,'Controle de NFs Tomadas'!$F:$F,$A38,'Controle de NFs Tomadas'!$C:$C,BZ$2)</f>
        <v>0</v>
      </c>
      <c r="CA38" s="154">
        <f>SUMIFS('Controle de NFs Tomadas'!$G:$G,'Controle de NFs Tomadas'!$E:$E,$A$1,'Controle de NFs Tomadas'!$F:$F,$A38,'Controle de NFs Tomadas'!$C:$C,CA$2)</f>
        <v>0</v>
      </c>
      <c r="CB38" s="154">
        <f>SUMIFS('Controle de NFs Tomadas'!$G:$G,'Controle de NFs Tomadas'!$E:$E,$A$1,'Controle de NFs Tomadas'!$F:$F,$A38,'Controle de NFs Tomadas'!$C:$C,CB$2)</f>
        <v>0</v>
      </c>
      <c r="CC38" s="154">
        <f>SUMIFS('Controle de NFs Tomadas'!$G:$G,'Controle de NFs Tomadas'!$E:$E,$A$1,'Controle de NFs Tomadas'!$F:$F,$A38,'Controle de NFs Tomadas'!$C:$C,CC$2)</f>
        <v>0</v>
      </c>
      <c r="CD38" s="154">
        <f>SUMIFS('Controle de NFs Tomadas'!$G:$G,'Controle de NFs Tomadas'!$E:$E,$A$1,'Controle de NFs Tomadas'!$F:$F,$A38,'Controle de NFs Tomadas'!$C:$C,CD$2)</f>
        <v>0</v>
      </c>
      <c r="CE38" s="154">
        <f>SUMIFS('Controle de NFs Tomadas'!$G:$G,'Controle de NFs Tomadas'!$E:$E,$A$1,'Controle de NFs Tomadas'!$F:$F,$A38,'Controle de NFs Tomadas'!$C:$C,CE$2)</f>
        <v>728.99</v>
      </c>
      <c r="CF38" s="154">
        <f>SUMIFS('Controle de NFs Tomadas'!$G:$G,'Controle de NFs Tomadas'!$E:$E,$A$1,'Controle de NFs Tomadas'!$F:$F,$A38,'Controle de NFs Tomadas'!$C:$C,CF$2)</f>
        <v>0</v>
      </c>
      <c r="CG38" s="154">
        <f>SUMIFS('Controle de NFs Tomadas'!$G:$G,'Controle de NFs Tomadas'!$E:$E,$A$1,'Controle de NFs Tomadas'!$F:$F,$A38,'Controle de NFs Tomadas'!$C:$C,CG$2)</f>
        <v>505.93</v>
      </c>
      <c r="CH38" s="154">
        <f>SUMIFS('Controle de NFs Tomadas'!$G:$G,'Controle de NFs Tomadas'!$E:$E,$A$1,'Controle de NFs Tomadas'!$F:$F,$A38,'Controle de NFs Tomadas'!$C:$C,CH$2)</f>
        <v>0</v>
      </c>
      <c r="CI38" s="154">
        <f>SUMIFS('Controle de NFs Tomadas'!$G:$G,'Controle de NFs Tomadas'!$E:$E,$A$1,'Controle de NFs Tomadas'!$F:$F,$A38,'Controle de NFs Tomadas'!$C:$C,CI$2)</f>
        <v>0</v>
      </c>
      <c r="CJ38" s="154">
        <f>SUMIFS('Controle de NFs Tomadas'!$G:$G,'Controle de NFs Tomadas'!$E:$E,$A$1,'Controle de NFs Tomadas'!$F:$F,$A38,'Controle de NFs Tomadas'!$C:$C,CJ$2)</f>
        <v>0</v>
      </c>
      <c r="CK38" s="154">
        <f>SUMIFS('Controle de NFs Tomadas'!$G:$G,'Controle de NFs Tomadas'!$E:$E,$A$1,'Controle de NFs Tomadas'!$F:$F,$A38,'Controle de NFs Tomadas'!$C:$C,CK$2)</f>
        <v>0</v>
      </c>
      <c r="CL38" s="154">
        <f>SUMIFS('Controle de NFs Tomadas'!$G:$G,'Controle de NFs Tomadas'!$E:$E,$A$1,'Controle de NFs Tomadas'!$F:$F,$A38,'Controle de NFs Tomadas'!$C:$C,CL$2)</f>
        <v>419.29</v>
      </c>
      <c r="CM38" s="154">
        <f>SUMIFS('Controle de NFs Tomadas'!$G:$G,'Controle de NFs Tomadas'!$E:$E,$A$1,'Controle de NFs Tomadas'!$F:$F,$A38,'Controle de NFs Tomadas'!$C:$C,CM$2)</f>
        <v>488.26</v>
      </c>
      <c r="CN38" s="154">
        <f>SUMIFS('Controle de NFs Tomadas'!$G:$G,'Controle de NFs Tomadas'!$E:$E,$A$1,'Controle de NFs Tomadas'!$F:$F,$A38,'Controle de NFs Tomadas'!$C:$C,CN$2)</f>
        <v>0</v>
      </c>
      <c r="CO38" s="154">
        <f>SUMIFS('Controle de NFs Tomadas'!$G:$G,'Controle de NFs Tomadas'!$E:$E,$A$1,'Controle de NFs Tomadas'!$F:$F,$A38,'Controle de NFs Tomadas'!$C:$C,CO$2)</f>
        <v>0</v>
      </c>
      <c r="CP38" s="154">
        <f>SUMIFS('Controle de NFs Tomadas'!$G:$G,'Controle de NFs Tomadas'!$E:$E,$A$1,'Controle de NFs Tomadas'!$F:$F,$A38,'Controle de NFs Tomadas'!$C:$C,CP$2)</f>
        <v>0</v>
      </c>
      <c r="CQ38" s="154">
        <f>SUMIFS('Controle de NFs Tomadas'!$G:$G,'Controle de NFs Tomadas'!$E:$E,$A$1,'Controle de NFs Tomadas'!$F:$F,$A38,'Controle de NFs Tomadas'!$C:$C,CQ$2)</f>
        <v>0</v>
      </c>
      <c r="CR38" s="154">
        <f>SUMIFS('Controle de NFs Tomadas'!$G:$G,'Controle de NFs Tomadas'!$E:$E,$A$1,'Controle de NFs Tomadas'!$F:$F,$A38,'Controle de NFs Tomadas'!$C:$C,CR$2)</f>
        <v>0</v>
      </c>
      <c r="CS38" s="154">
        <f>SUMIFS('Controle de NFs Tomadas'!$G:$G,'Controle de NFs Tomadas'!$E:$E,$A$1,'Controle de NFs Tomadas'!$F:$F,$A38,'Controle de NFs Tomadas'!$C:$C,CS$2)</f>
        <v>958.56</v>
      </c>
      <c r="CT38" s="154">
        <f>SUMIFS('Controle de NFs Tomadas'!$G:$G,'Controle de NFs Tomadas'!$E:$E,$A$1,'Controle de NFs Tomadas'!$F:$F,$A38,'Controle de NFs Tomadas'!$C:$C,CT$2)</f>
        <v>729</v>
      </c>
      <c r="CU38" s="154">
        <f>SUMIFS('Controle de NFs Tomadas'!$G:$G,'Controle de NFs Tomadas'!$E:$E,$A$1,'Controle de NFs Tomadas'!$F:$F,$A38,'Controle de NFs Tomadas'!$C:$C,CU$2)</f>
        <v>0</v>
      </c>
      <c r="CV38" s="154">
        <f>SUMIFS('Controle de NFs Tomadas'!$G:$G,'Controle de NFs Tomadas'!$E:$E,$A$1,'Controle de NFs Tomadas'!$F:$F,$A38,'Controle de NFs Tomadas'!$C:$C,CV$2)</f>
        <v>0</v>
      </c>
      <c r="CW38" s="154">
        <f>SUMIFS('Controle de NFs Tomadas'!$G:$G,'Controle de NFs Tomadas'!$E:$E,$A$1,'Controle de NFs Tomadas'!$F:$F,$A38,'Controle de NFs Tomadas'!$C:$C,CW$2)</f>
        <v>0</v>
      </c>
      <c r="CX38" s="154">
        <f>SUMIFS('Controle de NFs Tomadas'!$G:$G,'Controle de NFs Tomadas'!$E:$E,$A$1,'Controle de NFs Tomadas'!$F:$F,$A38,'Controle de NFs Tomadas'!$C:$C,CX$2)</f>
        <v>0</v>
      </c>
      <c r="CY38" s="154">
        <f>SUMIFS('Controle de NFs Tomadas'!$G:$G,'Controle de NFs Tomadas'!$E:$E,$A$1,'Controle de NFs Tomadas'!$F:$F,$A38,'Controle de NFs Tomadas'!$C:$C,CY$2)</f>
        <v>541.73</v>
      </c>
      <c r="CZ38" s="154">
        <f>SUMIFS('Controle de NFs Tomadas'!$G:$G,'Controle de NFs Tomadas'!$E:$E,$A$1,'Controle de NFs Tomadas'!$F:$F,$A38,'Controle de NFs Tomadas'!$C:$C,CZ$2)</f>
        <v>0</v>
      </c>
      <c r="DA38" s="154">
        <f>SUMIFS('Controle de NFs Tomadas'!$G:$G,'Controle de NFs Tomadas'!$E:$E,$A$1,'Controle de NFs Tomadas'!$F:$F,$A38,'Controle de NFs Tomadas'!$C:$C,DA$2)</f>
        <v>419.3</v>
      </c>
      <c r="DB38" s="154">
        <f>SUMIFS('Controle de NFs Tomadas'!$G:$G,'Controle de NFs Tomadas'!$E:$E,$A$1,'Controle de NFs Tomadas'!$F:$F,$A38,'Controle de NFs Tomadas'!$C:$C,DB$2)</f>
        <v>200</v>
      </c>
      <c r="DC38" s="154">
        <f>SUMIFS('Controle de NFs Tomadas'!$G:$G,'Controle de NFs Tomadas'!$E:$E,$A$1,'Controle de NFs Tomadas'!$F:$F,$A38,'Controle de NFs Tomadas'!$C:$C,DC$2)</f>
        <v>0</v>
      </c>
      <c r="DD38" s="154">
        <f>SUMIFS('Controle de NFs Tomadas'!$G:$G,'Controle de NFs Tomadas'!$E:$E,$A$1,'Controle de NFs Tomadas'!$F:$F,$A38,'Controle de NFs Tomadas'!$C:$C,DD$2)</f>
        <v>0</v>
      </c>
      <c r="DE38" s="154">
        <f>SUMIFS('Controle de NFs Tomadas'!$G:$G,'Controle de NFs Tomadas'!$E:$E,$A$1,'Controle de NFs Tomadas'!$F:$F,$A38,'Controle de NFs Tomadas'!$C:$C,DE$2)</f>
        <v>0</v>
      </c>
      <c r="DF38" s="154">
        <f>SUMIFS('Controle de NFs Tomadas'!$G:$G,'Controle de NFs Tomadas'!$E:$E,$A$1,'Controle de NFs Tomadas'!$F:$F,$A38,'Controle de NFs Tomadas'!$C:$C,DF$2)</f>
        <v>0</v>
      </c>
      <c r="DG38" s="154">
        <f>SUMIFS('Controle de NFs Tomadas'!$G:$G,'Controle de NFs Tomadas'!$E:$E,$A$1,'Controle de NFs Tomadas'!$F:$F,$A38,'Controle de NFs Tomadas'!$C:$C,DG$2)</f>
        <v>686.9</v>
      </c>
      <c r="DH38" s="154">
        <f>SUMIFS('Controle de NFs Tomadas'!$G:$G,'Controle de NFs Tomadas'!$E:$E,$A$1,'Controle de NFs Tomadas'!$F:$F,$A38,'Controle de NFs Tomadas'!$C:$C,DH$2)</f>
        <v>532.55999999999995</v>
      </c>
      <c r="DI38" s="154">
        <f>SUMIFS('Controle de NFs Tomadas'!$G:$G,'Controle de NFs Tomadas'!$E:$E,$A$1,'Controle de NFs Tomadas'!$F:$F,$A38,'Controle de NFs Tomadas'!$C:$C,DI$2)</f>
        <v>0</v>
      </c>
      <c r="DJ38" s="154">
        <f>SUMIFS('Controle de NFs Tomadas'!$G:$G,'Controle de NFs Tomadas'!$E:$E,$A$1,'Controle de NFs Tomadas'!$F:$F,$A38,'Controle de NFs Tomadas'!$C:$C,DJ$2)</f>
        <v>0</v>
      </c>
      <c r="DK38" s="154">
        <f>SUMIFS('Controle de NFs Tomadas'!$G:$G,'Controle de NFs Tomadas'!$E:$E,$A$1,'Controle de NFs Tomadas'!$F:$F,$A38,'Controle de NFs Tomadas'!$C:$C,DK$2)</f>
        <v>0</v>
      </c>
      <c r="DL38" s="154">
        <f>SUMIFS('Controle de NFs Tomadas'!$G:$G,'Controle de NFs Tomadas'!$E:$E,$A$1,'Controle de NFs Tomadas'!$F:$F,$A38,'Controle de NFs Tomadas'!$C:$C,DL$2)</f>
        <v>0</v>
      </c>
      <c r="DM38" s="154">
        <f>SUMIFS('Controle de NFs Tomadas'!$G:$G,'Controle de NFs Tomadas'!$E:$E,$A$1,'Controle de NFs Tomadas'!$F:$F,$A38,'Controle de NFs Tomadas'!$C:$C,DM$2)</f>
        <v>0</v>
      </c>
      <c r="DN38" s="154">
        <f>SUMIFS('Controle de NFs Tomadas'!$G:$G,'Controle de NFs Tomadas'!$E:$E,$A$1,'Controle de NFs Tomadas'!$F:$F,$A38,'Controle de NFs Tomadas'!$C:$C,DN$2)</f>
        <v>1198.68</v>
      </c>
      <c r="DO38" s="154">
        <f>SUMIFS('Controle de NFs Tomadas'!$G:$G,'Controle de NFs Tomadas'!$E:$E,$A$1,'Controle de NFs Tomadas'!$F:$F,$A38,'Controle de NFs Tomadas'!$C:$C,DO$2)</f>
        <v>0</v>
      </c>
      <c r="DP38" s="154">
        <f>SUMIFS('Controle de NFs Tomadas'!$G:$G,'Controle de NFs Tomadas'!$E:$E,$A$1,'Controle de NFs Tomadas'!$F:$F,$A38,'Controle de NFs Tomadas'!$C:$C,DP$2)</f>
        <v>0</v>
      </c>
      <c r="DQ38" s="154">
        <f>SUMIFS('Controle de NFs Tomadas'!$G:$G,'Controle de NFs Tomadas'!$E:$E,$A$1,'Controle de NFs Tomadas'!$F:$F,$A38,'Controle de NFs Tomadas'!$C:$C,DQ$2)</f>
        <v>0</v>
      </c>
      <c r="DR38" s="154">
        <f>SUMIFS('Controle de NFs Tomadas'!$G:$G,'Controle de NFs Tomadas'!$E:$E,$A$1,'Controle de NFs Tomadas'!$F:$F,$A38,'Controle de NFs Tomadas'!$C:$C,DR$2)</f>
        <v>0</v>
      </c>
      <c r="DS38" s="154">
        <f>SUMIFS('Controle de NFs Tomadas'!$G:$G,'Controle de NFs Tomadas'!$E:$E,$A$1,'Controle de NFs Tomadas'!$F:$F,$A38,'Controle de NFs Tomadas'!$C:$C,DS$2)</f>
        <v>0</v>
      </c>
      <c r="DT38" s="154">
        <f>SUMIFS('Controle de NFs Tomadas'!$G:$G,'Controle de NFs Tomadas'!$E:$E,$A$1,'Controle de NFs Tomadas'!$F:$F,$A38,'Controle de NFs Tomadas'!$C:$C,DT$2)</f>
        <v>0</v>
      </c>
      <c r="DU38" s="154">
        <f>SUMIFS('Controle de NFs Tomadas'!$G:$G,'Controle de NFs Tomadas'!$E:$E,$A$1,'Controle de NFs Tomadas'!$F:$F,$A38,'Controle de NFs Tomadas'!$C:$C,DU$2)</f>
        <v>591.33000000000004</v>
      </c>
      <c r="DV38" s="154">
        <f>SUMIFS('Controle de NFs Tomadas'!$G:$G,'Controle de NFs Tomadas'!$E:$E,$A$1,'Controle de NFs Tomadas'!$F:$F,$A38,'Controle de NFs Tomadas'!$C:$C,DV$2)</f>
        <v>686.91</v>
      </c>
      <c r="DW38" s="154">
        <f>SUMIFS('Controle de NFs Tomadas'!$G:$G,'Controle de NFs Tomadas'!$E:$E,$A$1,'Controle de NFs Tomadas'!$F:$F,$A38,'Controle de NFs Tomadas'!$C:$C,DW$2)</f>
        <v>0</v>
      </c>
      <c r="DX38" s="154">
        <f>SUMIFS('Controle de NFs Tomadas'!$G:$G,'Controle de NFs Tomadas'!$E:$E,$A$1,'Controle de NFs Tomadas'!$F:$F,$A38,'Controle de NFs Tomadas'!$C:$C,DX$2)</f>
        <v>0</v>
      </c>
      <c r="DY38" s="154">
        <f>SUMIFS('Controle de NFs Tomadas'!$G:$G,'Controle de NFs Tomadas'!$E:$E,$A$1,'Controle de NFs Tomadas'!$F:$F,$A38,'Controle de NFs Tomadas'!$C:$C,DY$2)</f>
        <v>0</v>
      </c>
      <c r="DZ38" s="154">
        <f>SUMIFS('Controle de NFs Tomadas'!$G:$G,'Controle de NFs Tomadas'!$E:$E,$A$1,'Controle de NFs Tomadas'!$F:$F,$A38,'Controle de NFs Tomadas'!$C:$C,DZ$2)</f>
        <v>0</v>
      </c>
      <c r="EA38" s="154">
        <f>SUMIFS('Controle de NFs Tomadas'!$G:$G,'Controle de NFs Tomadas'!$E:$E,$A$1,'Controle de NFs Tomadas'!$F:$F,$A38,'Controle de NFs Tomadas'!$C:$C,EA$2)</f>
        <v>0</v>
      </c>
      <c r="EB38" s="154">
        <f>SUMIFS('Controle de NFs Tomadas'!$G:$G,'Controle de NFs Tomadas'!$E:$E,$A$1,'Controle de NFs Tomadas'!$F:$F,$A38,'Controle de NFs Tomadas'!$C:$C,EB$2)</f>
        <v>1145</v>
      </c>
      <c r="EC38" s="154">
        <f>SUMIFS('Controle de NFs Tomadas'!$G:$G,'Controle de NFs Tomadas'!$E:$E,$A$1,'Controle de NFs Tomadas'!$F:$F,$A38,'Controle de NFs Tomadas'!$C:$C,EC$2)</f>
        <v>1438.91</v>
      </c>
      <c r="ED38" s="154">
        <f>SUMIFS('Controle de NFs Tomadas'!$G:$G,'Controle de NFs Tomadas'!$E:$E,$A$1,'Controle de NFs Tomadas'!$F:$F,$A38,'Controle de NFs Tomadas'!$C:$C,ED$2)</f>
        <v>323.39999999999998</v>
      </c>
      <c r="EE38" s="154">
        <f>SUMIFS('Controle de NFs Tomadas'!$G:$G,'Controle de NFs Tomadas'!$E:$E,$A$1,'Controle de NFs Tomadas'!$F:$F,$A38,'Controle de NFs Tomadas'!$C:$C,EE$2)</f>
        <v>0</v>
      </c>
      <c r="EF38" s="154">
        <f>SUMIFS('Controle de NFs Tomadas'!$G:$G,'Controle de NFs Tomadas'!$E:$E,$A$1,'Controle de NFs Tomadas'!$F:$F,$A38,'Controle de NFs Tomadas'!$C:$C,EF$2)</f>
        <v>0</v>
      </c>
      <c r="EG38" s="154">
        <f>SUMIFS('Controle de NFs Tomadas'!$G:$G,'Controle de NFs Tomadas'!$E:$E,$A$1,'Controle de NFs Tomadas'!$F:$F,$A38,'Controle de NFs Tomadas'!$C:$C,EG$2)</f>
        <v>0</v>
      </c>
      <c r="EH38" s="154">
        <f>SUMIFS('Controle de NFs Tomadas'!$G:$G,'Controle de NFs Tomadas'!$E:$E,$A$1,'Controle de NFs Tomadas'!$F:$F,$A38,'Controle de NFs Tomadas'!$C:$C,EH$2)</f>
        <v>0</v>
      </c>
      <c r="EI38" s="154">
        <f>SUMIFS('Controle de NFs Tomadas'!$G:$G,'Controle de NFs Tomadas'!$E:$E,$A$1,'Controle de NFs Tomadas'!$F:$F,$A38,'Controle de NFs Tomadas'!$C:$C,EI$2)</f>
        <v>680.64</v>
      </c>
      <c r="EJ38" s="154">
        <f>SUMIFS('Controle de NFs Tomadas'!$G:$G,'Controle de NFs Tomadas'!$E:$E,$A$1,'Controle de NFs Tomadas'!$F:$F,$A38,'Controle de NFs Tomadas'!$C:$C,EJ$2)</f>
        <v>591.34</v>
      </c>
      <c r="EK38" s="154">
        <f>SUMIFS('Controle de NFs Tomadas'!$G:$G,'Controle de NFs Tomadas'!$E:$E,$A$1,'Controle de NFs Tomadas'!$F:$F,$A38,'Controle de NFs Tomadas'!$C:$C,EK$2)</f>
        <v>0</v>
      </c>
      <c r="EL38" s="154">
        <f>SUMIFS('Controle de NFs Tomadas'!$G:$G,'Controle de NFs Tomadas'!$E:$E,$A$1,'Controle de NFs Tomadas'!$F:$F,$A38,'Controle de NFs Tomadas'!$C:$C,EL$2)</f>
        <v>0</v>
      </c>
      <c r="EM38" s="154">
        <f>SUMIFS('Controle de NFs Tomadas'!$G:$G,'Controle de NFs Tomadas'!$E:$E,$A$1,'Controle de NFs Tomadas'!$F:$F,$A38,'Controle de NFs Tomadas'!$C:$C,EM$2)</f>
        <v>0</v>
      </c>
      <c r="EN38" s="154">
        <f>SUMIFS('Controle de NFs Tomadas'!$G:$G,'Controle de NFs Tomadas'!$E:$E,$A$1,'Controle de NFs Tomadas'!$F:$F,$A38,'Controle de NFs Tomadas'!$C:$C,EN$2)</f>
        <v>0</v>
      </c>
      <c r="EO38" s="154">
        <f>SUMIFS('Controle de NFs Tomadas'!$G:$G,'Controle de NFs Tomadas'!$E:$E,$A$1,'Controle de NFs Tomadas'!$F:$F,$A38,'Controle de NFs Tomadas'!$C:$C,EO$2)</f>
        <v>0</v>
      </c>
      <c r="EP38" s="154">
        <f>SUMIFS('Controle de NFs Tomadas'!$G:$G,'Controle de NFs Tomadas'!$E:$E,$A$1,'Controle de NFs Tomadas'!$F:$F,$A38,'Controle de NFs Tomadas'!$C:$C,EP$2)</f>
        <v>0</v>
      </c>
      <c r="EQ38" s="154">
        <f>SUMIFS('Controle de NFs Tomadas'!$G:$G,'Controle de NFs Tomadas'!$E:$E,$A$1,'Controle de NFs Tomadas'!$F:$F,$A38,'Controle de NFs Tomadas'!$C:$C,EQ$2)</f>
        <v>230.33</v>
      </c>
      <c r="ER38" s="154">
        <v>981.97</v>
      </c>
      <c r="ES38" s="154">
        <f>SUMIFS('Controle de NFs Tomadas'!$G:$G,'Controle de NFs Tomadas'!$E:$E,$A$1,'Controle de NFs Tomadas'!$F:$F,$A38,'Controle de NFs Tomadas'!$C:$C,ES$2)</f>
        <v>0</v>
      </c>
      <c r="ET38" s="154">
        <f>SUMIFS('Controle de NFs Tomadas'!$G:$G,'Controle de NFs Tomadas'!$E:$E,$A$1,'Controle de NFs Tomadas'!$F:$F,$A38,'Controle de NFs Tomadas'!$C:$C,ET$2)</f>
        <v>0</v>
      </c>
      <c r="EU38" s="154">
        <f>SUMIFS('Controle de NFs Tomadas'!$G:$G,'Controle de NFs Tomadas'!$E:$E,$A$1,'Controle de NFs Tomadas'!$F:$F,$A38,'Controle de NFs Tomadas'!$C:$C,EU$2)</f>
        <v>0</v>
      </c>
      <c r="EV38" s="154">
        <f>SUMIFS('Controle de NFs Tomadas'!$G:$G,'Controle de NFs Tomadas'!$E:$E,$A$1,'Controle de NFs Tomadas'!$F:$F,$A38,'Controle de NFs Tomadas'!$C:$C,EV$2)</f>
        <v>0</v>
      </c>
      <c r="EW38" s="154">
        <f>SUMIFS('Controle de NFs Tomadas'!$G:$G,'Controle de NFs Tomadas'!$E:$E,$A$1,'Controle de NFs Tomadas'!$F:$F,$A38,'Controle de NFs Tomadas'!$C:$C,EW$2)</f>
        <v>1370.41</v>
      </c>
      <c r="EX38" s="154">
        <f>SUMIFS('Controle de NFs Tomadas'!$G:$G,'Controle de NFs Tomadas'!$E:$E,$A$1,'Controle de NFs Tomadas'!$F:$F,$A38,'Controle de NFs Tomadas'!$C:$C,EX$2)</f>
        <v>680.64</v>
      </c>
      <c r="EY38" s="154">
        <f>SUMIFS('Controle de NFs Tomadas'!$G:$G,'Controle de NFs Tomadas'!$E:$E,$A$1,'Controle de NFs Tomadas'!$F:$F,$A38,'Controle de NFs Tomadas'!$C:$C,EY$2)</f>
        <v>0</v>
      </c>
      <c r="EZ38" s="154">
        <f>SUMIFS('Controle de NFs Tomadas'!$G:$G,'Controle de NFs Tomadas'!$E:$E,$A$1,'Controle de NFs Tomadas'!$F:$F,$A38,'Controle de NFs Tomadas'!$C:$C,EZ$2)</f>
        <v>0</v>
      </c>
      <c r="FA38" s="154">
        <f>SUMIFS('Controle de NFs Tomadas'!$G:$G,'Controle de NFs Tomadas'!$E:$E,$A$1,'Controle de NFs Tomadas'!$F:$F,$A38,'Controle de NFs Tomadas'!$C:$C,FA$2)</f>
        <v>0</v>
      </c>
      <c r="FB38" s="154">
        <f>SUMIFS('Controle de NFs Tomadas'!$G:$G,'Controle de NFs Tomadas'!$E:$E,$A$1,'Controle de NFs Tomadas'!$F:$F,$A38,'Controle de NFs Tomadas'!$C:$C,FB$2)</f>
        <v>0</v>
      </c>
      <c r="FC38" s="154">
        <f>SUMIFS('Controle de NFs Tomadas'!$G:$G,'Controle de NFs Tomadas'!$E:$E,$A$1,'Controle de NFs Tomadas'!$F:$F,$A38,'Controle de NFs Tomadas'!$C:$C,FC$2)</f>
        <v>0</v>
      </c>
      <c r="FD38" s="154">
        <f>SUMIFS('Controle de NFs Tomadas'!$G:$G,'Controle de NFs Tomadas'!$E:$E,$A$1,'Controle de NFs Tomadas'!$F:$F,$A38,'Controle de NFs Tomadas'!$C:$C,FD$2)</f>
        <v>318.08</v>
      </c>
      <c r="FE38" s="154">
        <f>SUMIFS('Controle de NFs Tomadas'!$G:$G,'Controle de NFs Tomadas'!$E:$E,$A$1,'Controle de NFs Tomadas'!$F:$F,$A38,'Controle de NFs Tomadas'!$C:$C,FE$2)</f>
        <v>230.32</v>
      </c>
      <c r="FF38" s="154">
        <f>SUMIFS('Controle de NFs Tomadas'!$G:$G,'Controle de NFs Tomadas'!$E:$E,$A$1,'Controle de NFs Tomadas'!$F:$F,$A38,'Controle de NFs Tomadas'!$C:$C,FF$2)</f>
        <v>0</v>
      </c>
      <c r="FG38" s="154">
        <f>SUMIFS('Controle de NFs Tomadas'!$G:$G,'Controle de NFs Tomadas'!$E:$E,$A$1,'Controle de NFs Tomadas'!$F:$F,$A38,'Controle de NFs Tomadas'!$C:$C,FG$2)</f>
        <v>0</v>
      </c>
      <c r="FH38" s="154">
        <f>SUMIFS('Controle de NFs Tomadas'!$G:$G,'Controle de NFs Tomadas'!$E:$E,$A$1,'Controle de NFs Tomadas'!$F:$F,$A38,'Controle de NFs Tomadas'!$C:$C,FH$2)</f>
        <v>0</v>
      </c>
      <c r="FI38" s="154">
        <f>SUMIFS('Controle de NFs Tomadas'!$G:$G,'Controle de NFs Tomadas'!$E:$E,$A$1,'Controle de NFs Tomadas'!$F:$F,$A38,'Controle de NFs Tomadas'!$C:$C,FI$2)</f>
        <v>0</v>
      </c>
      <c r="FJ38" s="154">
        <v>0</v>
      </c>
      <c r="FK38" s="154">
        <v>1026.5</v>
      </c>
      <c r="FL38" s="154">
        <v>1016.5</v>
      </c>
      <c r="FM38" s="154">
        <f>SUMIFS('Controle de NFs Tomadas'!$G:$G,'Controle de NFs Tomadas'!$E:$E,$A$1,'Controle de NFs Tomadas'!$F:$F,$A38,'Controle de NFs Tomadas'!$C:$C,FM$2)</f>
        <v>0</v>
      </c>
      <c r="FN38" s="154">
        <v>200</v>
      </c>
      <c r="FO38" s="154">
        <f>SUMIFS('Controle de NFs Tomadas'!$G:$G,'Controle de NFs Tomadas'!$E:$E,$A$1,'Controle de NFs Tomadas'!$F:$F,$A38,'Controle de NFs Tomadas'!$C:$C,FO$2)</f>
        <v>0</v>
      </c>
      <c r="FP38" s="154">
        <f>SUMIFS('Controle de NFs Tomadas'!$G:$G,'Controle de NFs Tomadas'!$E:$E,$A$1,'Controle de NFs Tomadas'!$F:$F,$A38,'Controle de NFs Tomadas'!$C:$C,FP$2)</f>
        <v>0</v>
      </c>
      <c r="FQ38" s="154">
        <f>SUMIFS('Controle de NFs Tomadas'!$G:$G,'Controle de NFs Tomadas'!$E:$E,$A$1,'Controle de NFs Tomadas'!$F:$F,$A38,'Controle de NFs Tomadas'!$C:$C,FQ$2)</f>
        <v>353.69</v>
      </c>
      <c r="FR38" s="154">
        <f>SUMIFS('Controle de NFs Tomadas'!$G:$G,'Controle de NFs Tomadas'!$E:$E,$A$1,'Controle de NFs Tomadas'!$F:$F,$A38,'Controle de NFs Tomadas'!$C:$C,FR$2)</f>
        <v>200</v>
      </c>
      <c r="FS38" s="154">
        <f>SUMIFS('Controle de NFs Tomadas'!$G:$G,'Controle de NFs Tomadas'!$E:$E,$A$1,'Controle de NFs Tomadas'!$F:$F,$A38,'Controle de NFs Tomadas'!$C:$C,FS$2)</f>
        <v>318.08</v>
      </c>
      <c r="FT38" s="154">
        <f>SUMIFS('Controle de NFs Tomadas'!$G:$G,'Controle de NFs Tomadas'!$E:$E,$A$1,'Controle de NFs Tomadas'!$F:$F,$A38,'Controle de NFs Tomadas'!$C:$C,FT$2)</f>
        <v>0</v>
      </c>
      <c r="FU38" s="154">
        <f>SUMIFS('Controle de NFs Tomadas'!$G:$G,'Controle de NFs Tomadas'!$E:$E,$A$1,'Controle de NFs Tomadas'!$F:$F,$A38,'Controle de NFs Tomadas'!$C:$C,FU$2)</f>
        <v>0</v>
      </c>
      <c r="FV38" s="154">
        <f>SUMIFS('Controle de NFs Tomadas'!$G:$G,'Controle de NFs Tomadas'!$E:$E,$A$1,'Controle de NFs Tomadas'!$F:$F,$A38,'Controle de NFs Tomadas'!$C:$C,FV$2)</f>
        <v>0</v>
      </c>
      <c r="FW38" s="154">
        <f>SUMIFS('Controle de NFs Tomadas'!$G:$G,'Controle de NFs Tomadas'!$E:$E,$A$1,'Controle de NFs Tomadas'!$F:$F,$A38,'Controle de NFs Tomadas'!$C:$C,FW$2)</f>
        <v>0</v>
      </c>
      <c r="FX38" s="154">
        <f>SUMIFS('Controle de NFs Tomadas'!$G:$G,'Controle de NFs Tomadas'!$E:$E,$A$1,'Controle de NFs Tomadas'!$F:$F,$A38,'Controle de NFs Tomadas'!$C:$C,FX$2)</f>
        <v>572.99</v>
      </c>
      <c r="FY38" s="154">
        <f>SUMIFS('Controle de NFs Tomadas'!$G:$G,'Controle de NFs Tomadas'!$E:$E,$A$1,'Controle de NFs Tomadas'!$F:$F,$A38,'Controle de NFs Tomadas'!$C:$C,FY$2)</f>
        <v>349.24</v>
      </c>
      <c r="FZ38" s="154">
        <f>SUMIFS('Controle de NFs Tomadas'!$G:$G,'Controle de NFs Tomadas'!$E:$E,$A$1,'Controle de NFs Tomadas'!$F:$F,$A38,'Controle de NFs Tomadas'!$C:$C,FZ$2)</f>
        <v>672.59</v>
      </c>
      <c r="GA38" s="154">
        <f>SUMIFS('Controle de NFs Tomadas'!$G:$G,'Controle de NFs Tomadas'!$E:$E,$A$1,'Controle de NFs Tomadas'!$F:$F,$A38,'Controle de NFs Tomadas'!$C:$C,GA$2)</f>
        <v>0</v>
      </c>
      <c r="GB38" s="154">
        <f>SUMIFS('Controle de NFs Tomadas'!$G:$G,'Controle de NFs Tomadas'!$E:$E,$A$1,'Controle de NFs Tomadas'!$F:$F,$A38,'Controle de NFs Tomadas'!$C:$C,GB$2)</f>
        <v>0</v>
      </c>
      <c r="GC38" s="154">
        <f>SUMIFS('Controle de NFs Tomadas'!$G:$G,'Controle de NFs Tomadas'!$E:$E,$A$1,'Controle de NFs Tomadas'!$F:$F,$A38,'Controle de NFs Tomadas'!$C:$C,GC$2)</f>
        <v>0</v>
      </c>
      <c r="GD38" s="154">
        <f>SUMIFS('Controle de NFs Tomadas'!$G:$G,'Controle de NFs Tomadas'!$E:$E,$A$1,'Controle de NFs Tomadas'!$F:$F,$A38,'Controle de NFs Tomadas'!$C:$C,GD$2)</f>
        <v>0</v>
      </c>
      <c r="GE38" s="154">
        <f>SUMIFS('Controle de NFs Tomadas'!$G:$G,'Controle de NFs Tomadas'!$E:$E,$A$1,'Controle de NFs Tomadas'!$F:$F,$A38,'Controle de NFs Tomadas'!$C:$C,GE$2)</f>
        <v>0</v>
      </c>
      <c r="GF38" s="154">
        <f>SUMIFS('Controle de NFs Tomadas'!$G:$G,'Controle de NFs Tomadas'!$E:$E,$A$1,'Controle de NFs Tomadas'!$F:$F,$A38,'Controle de NFs Tomadas'!$C:$C,GF$2)</f>
        <v>353.69</v>
      </c>
      <c r="GG38" s="154">
        <f>SUMIFS('Controle de NFs Tomadas'!$G:$G,'Controle de NFs Tomadas'!$E:$E,$A$1,'Controle de NFs Tomadas'!$F:$F,$A38,'Controle de NFs Tomadas'!$C:$C,GG$2)</f>
        <v>0</v>
      </c>
      <c r="GH38" s="154">
        <f>SUMIFS('Controle de NFs Tomadas'!$G:$G,'Controle de NFs Tomadas'!$E:$E,$A$1,'Controle de NFs Tomadas'!$F:$F,$A38,'Controle de NFs Tomadas'!$C:$C,GH$2)</f>
        <v>0</v>
      </c>
      <c r="GI38" s="154">
        <f>SUMIFS('Controle de NFs Tomadas'!$G:$G,'Controle de NFs Tomadas'!$E:$E,$A$1,'Controle de NFs Tomadas'!$F:$F,$A38,'Controle de NFs Tomadas'!$C:$C,GI$2)</f>
        <v>0</v>
      </c>
      <c r="GJ38" s="154">
        <f>SUMIFS('Controle de NFs Tomadas'!$G:$G,'Controle de NFs Tomadas'!$E:$E,$A$1,'Controle de NFs Tomadas'!$F:$F,$A38,'Controle de NFs Tomadas'!$C:$C,GJ$2)</f>
        <v>0</v>
      </c>
      <c r="GK38" s="154">
        <f>SUMIFS('Controle de NFs Tomadas'!$G:$G,'Controle de NFs Tomadas'!$E:$E,$A$1,'Controle de NFs Tomadas'!$F:$F,$A38,'Controle de NFs Tomadas'!$C:$C,GK$2)</f>
        <v>0</v>
      </c>
      <c r="GL38" s="154">
        <f>SUMIFS('Controle de NFs Tomadas'!$G:$G,'Controle de NFs Tomadas'!$E:$E,$A$1,'Controle de NFs Tomadas'!$F:$F,$A38,'Controle de NFs Tomadas'!$C:$C,GL$2)</f>
        <v>0</v>
      </c>
      <c r="GM38" s="154">
        <f>SUMIFS('Controle de NFs Tomadas'!$G:$G,'Controle de NFs Tomadas'!$E:$E,$A$1,'Controle de NFs Tomadas'!$F:$F,$A38,'Controle de NFs Tomadas'!$C:$C,GM$2)</f>
        <v>0</v>
      </c>
      <c r="GN38" s="154">
        <f>SUMIFS('Controle de NFs Tomadas'!$G:$G,'Controle de NFs Tomadas'!$E:$E,$A$1,'Controle de NFs Tomadas'!$F:$F,$A38,'Controle de NFs Tomadas'!$C:$C,GN$2)</f>
        <v>349.25</v>
      </c>
      <c r="GO38" s="154">
        <f>SUMIFS('Controle de NFs Tomadas'!$G:$G,'Controle de NFs Tomadas'!$E:$E,$A$1,'Controle de NFs Tomadas'!$F:$F,$A38,'Controle de NFs Tomadas'!$C:$C,GO$2)</f>
        <v>0</v>
      </c>
      <c r="GP38" s="154">
        <f>SUMIFS('Controle de NFs Tomadas'!$G:$G,'Controle de NFs Tomadas'!$E:$E,$A$1,'Controle de NFs Tomadas'!$F:$F,$A38,'Controle de NFs Tomadas'!$C:$C,GP$2)</f>
        <v>0</v>
      </c>
      <c r="GQ38" s="154">
        <f>SUMIFS('Controle de NFs Tomadas'!$G:$G,'Controle de NFs Tomadas'!$E:$E,$A$1,'Controle de NFs Tomadas'!$F:$F,$A38,'Controle de NFs Tomadas'!$C:$C,GQ$2)</f>
        <v>260.10000000000002</v>
      </c>
      <c r="GR38" s="154">
        <f>SUMIFS('Controle de NFs Tomadas'!$G:$G,'Controle de NFs Tomadas'!$E:$E,$A$1,'Controle de NFs Tomadas'!$F:$F,$A38,'Controle de NFs Tomadas'!$C:$C,GR$2)</f>
        <v>260.10000000000002</v>
      </c>
      <c r="GS38" s="154">
        <f>SUMIFS('Controle de NFs Tomadas'!$G:$G,'Controle de NFs Tomadas'!$E:$E,$A$1,'Controle de NFs Tomadas'!$F:$F,$A38,'Controle de NFs Tomadas'!$C:$C,GS$2)</f>
        <v>228</v>
      </c>
      <c r="GT38" s="154">
        <f>SUMIFS('Controle de NFs Tomadas'!$G:$G,'Controle de NFs Tomadas'!$E:$E,$A$1,'Controle de NFs Tomadas'!$F:$F,$A38,'Controle de NFs Tomadas'!$C:$C,GT$2)</f>
        <v>0</v>
      </c>
      <c r="GU38" s="154">
        <f>SUMIFS('Controle de NFs Tomadas'!$G:$G,'Controle de NFs Tomadas'!$E:$E,$A$1,'Controle de NFs Tomadas'!$F:$F,$A38,'Controle de NFs Tomadas'!$C:$C,GU$2)</f>
        <v>303.08999999999997</v>
      </c>
      <c r="GV38" s="154">
        <f>SUMIFS('Controle de NFs Tomadas'!$G:$G,'Controle de NFs Tomadas'!$E:$E,$A$1,'Controle de NFs Tomadas'!$F:$F,$A38,'Controle de NFs Tomadas'!$C:$C,GV$2)</f>
        <v>0</v>
      </c>
      <c r="GW38" s="154">
        <f>SUMIFS('Controle de NFs Tomadas'!$G:$G,'Controle de NFs Tomadas'!$E:$E,$A$1,'Controle de NFs Tomadas'!$F:$F,$A38,'Controle de NFs Tomadas'!$C:$C,GW$2)</f>
        <v>0</v>
      </c>
      <c r="GX38" s="154">
        <f>SUMIFS('Controle de NFs Tomadas'!$G:$G,'Controle de NFs Tomadas'!$E:$E,$A$1,'Controle de NFs Tomadas'!$F:$F,$A38,'Controle de NFs Tomadas'!$C:$C,GX$2)</f>
        <v>0</v>
      </c>
      <c r="GY38" s="154">
        <f>SUMIFS('Controle de NFs Tomadas'!$G:$G,'Controle de NFs Tomadas'!$E:$E,$A$1,'Controle de NFs Tomadas'!$F:$F,$A38,'Controle de NFs Tomadas'!$C:$C,GY$2)</f>
        <v>0</v>
      </c>
      <c r="GZ38" s="154">
        <f>SUMIFS('Controle de NFs Tomadas'!$G:$G,'Controle de NFs Tomadas'!$E:$E,$A$1,'Controle de NFs Tomadas'!$F:$F,$A38,'Controle de NFs Tomadas'!$C:$C,GZ$2)</f>
        <v>0</v>
      </c>
      <c r="HA38" s="154">
        <f>SUMIFS('Controle de NFs Tomadas'!$G:$G,'Controle de NFs Tomadas'!$E:$E,$A$1,'Controle de NFs Tomadas'!$F:$F,$A38,'Controle de NFs Tomadas'!$C:$C,HA$2)</f>
        <v>0</v>
      </c>
      <c r="HB38" s="154">
        <f>SUMIFS('Controle de NFs Tomadas'!$G:$G,'Controle de NFs Tomadas'!$E:$E,$A$1,'Controle de NFs Tomadas'!$F:$F,$A38,'Controle de NFs Tomadas'!$C:$C,HB$2)</f>
        <v>1179.24</v>
      </c>
      <c r="HC38" s="154">
        <f>SUMIFS('Controle de NFs Tomadas'!$G:$G,'Controle de NFs Tomadas'!$E:$E,$A$1,'Controle de NFs Tomadas'!$F:$F,$A38,'Controle de NFs Tomadas'!$C:$C,HC$2)</f>
        <v>943.58</v>
      </c>
      <c r="HD38" s="154">
        <f>SUMIFS('Controle de NFs Tomadas'!$G:$G,'Controle de NFs Tomadas'!$E:$E,$A$1,'Controle de NFs Tomadas'!$F:$F,$A38,'Controle de NFs Tomadas'!$C:$C,HD$2)</f>
        <v>0</v>
      </c>
      <c r="HE38" s="154">
        <f>SUMIFS('Controle de NFs Tomadas'!$G:$G,'Controle de NFs Tomadas'!$E:$E,$A$1,'Controle de NFs Tomadas'!$F:$F,$A38,'Controle de NFs Tomadas'!$C:$C,HE$2)</f>
        <v>0</v>
      </c>
      <c r="HF38" s="154">
        <f>SUMIFS('Controle de NFs Tomadas'!$G:$G,'Controle de NFs Tomadas'!$E:$E,$A$1,'Controle de NFs Tomadas'!$F:$F,$A38,'Controle de NFs Tomadas'!$C:$C,HF$2)</f>
        <v>260.10000000000002</v>
      </c>
      <c r="HG38" s="154">
        <f>SUMIFS('Controle de NFs Tomadas'!$G:$G,'Controle de NFs Tomadas'!$E:$E,$A$1,'Controle de NFs Tomadas'!$F:$F,$A38,'Controle de NFs Tomadas'!$C:$C,HG$2)</f>
        <v>0</v>
      </c>
      <c r="HH38" s="154">
        <f>SUMIFS('Controle de NFs Tomadas'!$G:$G,'Controle de NFs Tomadas'!$E:$E,$A$1,'Controle de NFs Tomadas'!$F:$F,$A38,'Controle de NFs Tomadas'!$C:$C,HH$2)</f>
        <v>709.43</v>
      </c>
      <c r="HI38" s="154">
        <f>SUMIFS('Controle de NFs Tomadas'!$G:$G,'Controle de NFs Tomadas'!$E:$E,$A$1,'Controle de NFs Tomadas'!$F:$F,$A38,'Controle de NFs Tomadas'!$C:$C,HI$2)</f>
        <v>0</v>
      </c>
      <c r="HJ38" s="154">
        <f>SUMIFS('Controle de NFs Tomadas'!$G:$G,'Controle de NFs Tomadas'!$E:$E,$A$1,'Controle de NFs Tomadas'!$F:$F,$A38,'Controle de NFs Tomadas'!$C:$C,HJ$2)</f>
        <v>0</v>
      </c>
      <c r="HK38" s="154">
        <f>SUMIFS('Controle de NFs Tomadas'!$G:$G,'Controle de NFs Tomadas'!$E:$E,$A$1,'Controle de NFs Tomadas'!$F:$F,$A38,'Controle de NFs Tomadas'!$C:$C,HK$2)</f>
        <v>0</v>
      </c>
      <c r="HL38" s="154">
        <f>SUMIFS('Controle de NFs Tomadas'!$G:$G,'Controle de NFs Tomadas'!$E:$E,$A$1,'Controle de NFs Tomadas'!$F:$F,$A38,'Controle de NFs Tomadas'!$C:$C,HL$2)</f>
        <v>0</v>
      </c>
      <c r="HM38" s="154">
        <f>SUMIFS('Controle de NFs Tomadas'!$G:$G,'Controle de NFs Tomadas'!$E:$E,$A$1,'Controle de NFs Tomadas'!$F:$F,$A38,'Controle de NFs Tomadas'!$C:$C,HM$2)</f>
        <v>0</v>
      </c>
      <c r="HN38" s="154">
        <f>SUMIFS('Controle de NFs Tomadas'!$G:$G,'Controle de NFs Tomadas'!$E:$E,$A$1,'Controle de NFs Tomadas'!$F:$F,$A38,'Controle de NFs Tomadas'!$C:$C,HN$2)</f>
        <v>0</v>
      </c>
      <c r="HO38" s="154">
        <f>SUMIFS('Controle de NFs Tomadas'!$G:$G,'Controle de NFs Tomadas'!$E:$E,$A$1,'Controle de NFs Tomadas'!$F:$F,$A38,'Controle de NFs Tomadas'!$C:$C,HO$2)</f>
        <v>884.16</v>
      </c>
      <c r="HP38" s="154">
        <f>SUMIFS('Controle de NFs Tomadas'!$G:$G,'Controle de NFs Tomadas'!$E:$E,$A$1,'Controle de NFs Tomadas'!$F:$F,$A38,'Controle de NFs Tomadas'!$C:$C,HP$2)</f>
        <v>0</v>
      </c>
      <c r="HQ38" s="154">
        <f>SUMIFS('Controle de NFs Tomadas'!$G:$G,'Controle de NFs Tomadas'!$E:$E,$A$1,'Controle de NFs Tomadas'!$F:$F,$A38,'Controle de NFs Tomadas'!$C:$C,HQ$2)</f>
        <v>0</v>
      </c>
      <c r="HR38" s="154">
        <f>SUMIFS('Controle de NFs Tomadas'!$G:$G,'Controle de NFs Tomadas'!$E:$E,$A$1,'Controle de NFs Tomadas'!$F:$F,$A38,'Controle de NFs Tomadas'!$C:$C,HR$2)</f>
        <v>943.58</v>
      </c>
      <c r="HS38" s="154">
        <f>SUMIFS('Controle de NFs Tomadas'!$G:$G,'Controle de NFs Tomadas'!$E:$E,$A$1,'Controle de NFs Tomadas'!$F:$F,$A38,'Controle de NFs Tomadas'!$C:$C,HS$2)</f>
        <v>0</v>
      </c>
      <c r="HT38" s="154">
        <f>SUMIFS('Controle de NFs Tomadas'!$G:$G,'Controle de NFs Tomadas'!$E:$E,$A$1,'Controle de NFs Tomadas'!$F:$F,$A38,'Controle de NFs Tomadas'!$C:$C,HT$2)</f>
        <v>0</v>
      </c>
      <c r="HU38" s="154">
        <f>SUMIFS('Controle de NFs Tomadas'!$G:$G,'Controle de NFs Tomadas'!$E:$E,$A$1,'Controle de NFs Tomadas'!$F:$F,$A38,'Controle de NFs Tomadas'!$C:$C,HU$2)</f>
        <v>0</v>
      </c>
      <c r="HV38" s="154">
        <f>SUMIFS('Controle de NFs Tomadas'!$G:$G,'Controle de NFs Tomadas'!$E:$E,$A$1,'Controle de NFs Tomadas'!$F:$F,$A38,'Controle de NFs Tomadas'!$C:$C,HV$2)</f>
        <v>0</v>
      </c>
      <c r="HW38" s="154">
        <f>SUMIFS('Controle de NFs Tomadas'!$G:$G,'Controle de NFs Tomadas'!$E:$E,$A$1,'Controle de NFs Tomadas'!$F:$F,$A38,'Controle de NFs Tomadas'!$C:$C,HW$2)</f>
        <v>1012.3399999999999</v>
      </c>
      <c r="HX38" s="154">
        <f>SUMIFS('Controle de NFs Tomadas'!$G:$G,'Controle de NFs Tomadas'!$E:$E,$A$1,'Controle de NFs Tomadas'!$F:$F,$A38,'Controle de NFs Tomadas'!$C:$C,HX$2)</f>
        <v>0</v>
      </c>
      <c r="HY38" s="154">
        <f>SUMIFS('Controle de NFs Tomadas'!$G:$G,'Controle de NFs Tomadas'!$E:$E,$A$1,'Controle de NFs Tomadas'!$F:$F,$A38,'Controle de NFs Tomadas'!$C:$C,HY$2)</f>
        <v>0</v>
      </c>
      <c r="HZ38" s="154">
        <f>SUMIFS('Controle de NFs Tomadas'!$G:$G,'Controle de NFs Tomadas'!$E:$E,$A$1,'Controle de NFs Tomadas'!$F:$F,$A38,'Controle de NFs Tomadas'!$C:$C,HZ$2)</f>
        <v>0</v>
      </c>
      <c r="IA38" s="154">
        <f>SUMIFS('Controle de NFs Tomadas'!$G:$G,'Controle de NFs Tomadas'!$E:$E,$A$1,'Controle de NFs Tomadas'!$F:$F,$A38,'Controle de NFs Tomadas'!$C:$C,IA$2)</f>
        <v>0</v>
      </c>
      <c r="IB38" s="154">
        <f>SUMIFS('Controle de NFs Tomadas'!$G:$G,'Controle de NFs Tomadas'!$E:$E,$A$1,'Controle de NFs Tomadas'!$F:$F,$A38,'Controle de NFs Tomadas'!$C:$C,IB$2)</f>
        <v>0</v>
      </c>
      <c r="IC38" s="154">
        <f>SUMIFS('Controle de NFs Tomadas'!$G:$G,'Controle de NFs Tomadas'!$E:$E,$A$1,'Controle de NFs Tomadas'!$F:$F,$A38,'Controle de NFs Tomadas'!$C:$C,IC$2)</f>
        <v>0</v>
      </c>
      <c r="ID38" s="154">
        <f>SUMIFS('Controle de NFs Tomadas'!$G:$G,'Controle de NFs Tomadas'!$E:$E,$A$1,'Controle de NFs Tomadas'!$F:$F,$A38,'Controle de NFs Tomadas'!$C:$C,ID$2)</f>
        <v>1663.1799999999998</v>
      </c>
      <c r="IE38" s="154">
        <f>SUMIFS('Controle de NFs Tomadas'!$G:$G,'Controle de NFs Tomadas'!$E:$E,$A$1,'Controle de NFs Tomadas'!$F:$F,$A38,'Controle de NFs Tomadas'!$C:$C,IE$2)</f>
        <v>0</v>
      </c>
      <c r="IF38" s="154">
        <f>SUMIFS('Controle de NFs Tomadas'!$G:$G,'Controle de NFs Tomadas'!$E:$E,$A$1,'Controle de NFs Tomadas'!$F:$F,$A38,'Controle de NFs Tomadas'!$C:$C,IF$2)</f>
        <v>0</v>
      </c>
      <c r="IG38" s="154">
        <f>SUMIFS('Controle de NFs Tomadas'!$G:$G,'Controle de NFs Tomadas'!$E:$E,$A$1,'Controle de NFs Tomadas'!$F:$F,$A38,'Controle de NFs Tomadas'!$C:$C,IG$2)</f>
        <v>0</v>
      </c>
      <c r="IH38" s="154">
        <f>SUMIFS('Controle de NFs Tomadas'!$G:$G,'Controle de NFs Tomadas'!$E:$E,$A$1,'Controle de NFs Tomadas'!$F:$F,$A38,'Controle de NFs Tomadas'!$C:$C,IH$2)</f>
        <v>0</v>
      </c>
      <c r="II38" s="154">
        <f>SUMIFS('Controle de NFs Tomadas'!$G:$G,'Controle de NFs Tomadas'!$E:$E,$A$1,'Controle de NFs Tomadas'!$F:$F,$A38,'Controle de NFs Tomadas'!$C:$C,II$2)</f>
        <v>0</v>
      </c>
      <c r="IJ38" s="154">
        <f>SUMIFS('Controle de NFs Tomadas'!$G:$G,'Controle de NFs Tomadas'!$E:$E,$A$1,'Controle de NFs Tomadas'!$F:$F,$A38,'Controle de NFs Tomadas'!$C:$C,IJ$2)</f>
        <v>0</v>
      </c>
      <c r="IK38" s="154">
        <f>SUMIFS('Controle de NFs Tomadas'!$G:$G,'Controle de NFs Tomadas'!$E:$E,$A$1,'Controle de NFs Tomadas'!$F:$F,$A38,'Controle de NFs Tomadas'!$C:$C,IK$2)</f>
        <v>0</v>
      </c>
      <c r="IL38" s="154">
        <f>SUMIFS('Controle de NFs Tomadas'!$G:$G,'Controle de NFs Tomadas'!$E:$E,$A$1,'Controle de NFs Tomadas'!$F:$F,$A38,'Controle de NFs Tomadas'!$C:$C,IL$2)</f>
        <v>302.92</v>
      </c>
      <c r="IM38" s="154">
        <f>SUMIFS('Controle de NFs Tomadas'!$G:$G,'Controle de NFs Tomadas'!$E:$E,$A$1,'Controle de NFs Tomadas'!$F:$F,$A38,'Controle de NFs Tomadas'!$C:$C,IM$2)</f>
        <v>0</v>
      </c>
      <c r="IN38" s="154">
        <f>SUMIFS('Controle de NFs Tomadas'!$G:$G,'Controle de NFs Tomadas'!$E:$E,$A$1,'Controle de NFs Tomadas'!$F:$F,$A38,'Controle de NFs Tomadas'!$C:$C,IN$2)</f>
        <v>0</v>
      </c>
      <c r="IO38" s="154">
        <f>SUMIFS('Controle de NFs Tomadas'!$G:$G,'Controle de NFs Tomadas'!$E:$E,$A$1,'Controle de NFs Tomadas'!$F:$F,$A38,'Controle de NFs Tomadas'!$C:$C,IO$2)</f>
        <v>0</v>
      </c>
      <c r="IP38" s="154">
        <f>SUMIFS('Controle de NFs Tomadas'!$G:$G,'Controle de NFs Tomadas'!$E:$E,$A$1,'Controle de NFs Tomadas'!$F:$F,$A38,'Controle de NFs Tomadas'!$C:$C,IP$2)</f>
        <v>0</v>
      </c>
      <c r="IQ38" s="154">
        <f>SUMIFS('Controle de NFs Tomadas'!$G:$G,'Controle de NFs Tomadas'!$E:$E,$A$1,'Controle de NFs Tomadas'!$F:$F,$A38,'Controle de NFs Tomadas'!$C:$C,IQ$2)</f>
        <v>0</v>
      </c>
      <c r="IR38" s="154">
        <f>SUMIFS('Controle de NFs Tomadas'!$G:$G,'Controle de NFs Tomadas'!$E:$E,$A$1,'Controle de NFs Tomadas'!$F:$F,$A38,'Controle de NFs Tomadas'!$C:$C,IR$2)</f>
        <v>0</v>
      </c>
      <c r="IS38" s="154">
        <f>SUMIFS('Controle de NFs Tomadas'!$G:$G,'Controle de NFs Tomadas'!$E:$E,$A$1,'Controle de NFs Tomadas'!$F:$F,$A38,'Controle de NFs Tomadas'!$C:$C,IS$2)</f>
        <v>0</v>
      </c>
      <c r="IT38" s="154">
        <f>SUMIFS('Controle de NFs Tomadas'!$G:$G,'Controle de NFs Tomadas'!$E:$E,$A$1,'Controle de NFs Tomadas'!$F:$F,$A38,'Controle de NFs Tomadas'!$C:$C,IT$2)</f>
        <v>0</v>
      </c>
      <c r="IU38" s="154">
        <f>SUMIFS('Controle de NFs Tomadas'!$G:$G,'Controle de NFs Tomadas'!$E:$E,$A$1,'Controle de NFs Tomadas'!$F:$F,$A38,'Controle de NFs Tomadas'!$C:$C,IU$2)</f>
        <v>0</v>
      </c>
      <c r="IV38" s="154">
        <f>SUMIFS('Controle de NFs Tomadas'!$G:$G,'Controle de NFs Tomadas'!$E:$E,$A$1,'Controle de NFs Tomadas'!$F:$F,$A38,'Controle de NFs Tomadas'!$C:$C,IV$2)</f>
        <v>0</v>
      </c>
      <c r="IW38" s="154">
        <f>SUMIFS('Controle de NFs Tomadas'!$G:$G,'Controle de NFs Tomadas'!$E:$E,$A$1,'Controle de NFs Tomadas'!$F:$F,$A38,'Controle de NFs Tomadas'!$C:$C,IW$2)</f>
        <v>0</v>
      </c>
      <c r="IX38" s="154">
        <f>SUMIFS('Controle de NFs Tomadas'!$G:$G,'Controle de NFs Tomadas'!$E:$E,$A$1,'Controle de NFs Tomadas'!$F:$F,$A38,'Controle de NFs Tomadas'!$C:$C,IX$2)</f>
        <v>0</v>
      </c>
      <c r="IY38" s="154">
        <f>SUMIFS('Controle de NFs Tomadas'!$G:$G,'Controle de NFs Tomadas'!$E:$E,$A$1,'Controle de NFs Tomadas'!$F:$F,$A38,'Controle de NFs Tomadas'!$C:$C,IY$2)</f>
        <v>0</v>
      </c>
      <c r="IZ38" s="154">
        <f>SUMIFS('Controle de NFs Tomadas'!$G:$G,'Controle de NFs Tomadas'!$E:$E,$A$1,'Controle de NFs Tomadas'!$F:$F,$A38,'Controle de NFs Tomadas'!$C:$C,IZ$2)</f>
        <v>0</v>
      </c>
      <c r="JA38" s="154">
        <f>SUMIFS('Controle de NFs Tomadas'!$G:$G,'Controle de NFs Tomadas'!$E:$E,$A$1,'Controle de NFs Tomadas'!$F:$F,$A38,'Controle de NFs Tomadas'!$C:$C,JA$2)</f>
        <v>0</v>
      </c>
      <c r="JB38" s="154">
        <f>SUMIFS('Controle de NFs Tomadas'!$G:$G,'Controle de NFs Tomadas'!$E:$E,$A$1,'Controle de NFs Tomadas'!$F:$F,$A38,'Controle de NFs Tomadas'!$C:$C,JB$2)</f>
        <v>0</v>
      </c>
      <c r="JC38" s="154">
        <f>SUMIFS('Controle de NFs Tomadas'!$G:$G,'Controle de NFs Tomadas'!$E:$E,$A$1,'Controle de NFs Tomadas'!$F:$F,$A38,'Controle de NFs Tomadas'!$C:$C,JC$2)</f>
        <v>0</v>
      </c>
      <c r="JD38" s="154">
        <f>SUMIFS('Controle de NFs Tomadas'!$G:$G,'Controle de NFs Tomadas'!$E:$E,$A$1,'Controle de NFs Tomadas'!$F:$F,$A38,'Controle de NFs Tomadas'!$C:$C,JD$2)</f>
        <v>0</v>
      </c>
      <c r="JE38" s="154">
        <f>SUMIFS('Controle de NFs Tomadas'!$G:$G,'Controle de NFs Tomadas'!$E:$E,$A$1,'Controle de NFs Tomadas'!$F:$F,$A38,'Controle de NFs Tomadas'!$C:$C,JE$2)</f>
        <v>0</v>
      </c>
      <c r="JF38" s="154">
        <f>SUMIFS('Controle de NFs Tomadas'!$G:$G,'Controle de NFs Tomadas'!$E:$E,$A$1,'Controle de NFs Tomadas'!$F:$F,$A38,'Controle de NFs Tomadas'!$C:$C,JF$2)</f>
        <v>0</v>
      </c>
      <c r="JG38" s="154">
        <f>SUMIFS('Controle de NFs Tomadas'!$G:$G,'Controle de NFs Tomadas'!$E:$E,$A$1,'Controle de NFs Tomadas'!$F:$F,$A38,'Controle de NFs Tomadas'!$C:$C,JG$2)</f>
        <v>0</v>
      </c>
      <c r="JH38" s="154">
        <f>SUMIFS('Controle de NFs Tomadas'!$G:$G,'Controle de NFs Tomadas'!$E:$E,$A$1,'Controle de NFs Tomadas'!$F:$F,$A38,'Controle de NFs Tomadas'!$C:$C,JH$2)</f>
        <v>0</v>
      </c>
      <c r="JI38" s="154">
        <f>SUMIFS('Controle de NFs Tomadas'!$G:$G,'Controle de NFs Tomadas'!$E:$E,$A$1,'Controle de NFs Tomadas'!$F:$F,$A38,'Controle de NFs Tomadas'!$C:$C,JI$2)</f>
        <v>0</v>
      </c>
      <c r="JJ38" s="154">
        <f>SUMIFS('Controle de NFs Tomadas'!$G:$G,'Controle de NFs Tomadas'!$E:$E,$A$1,'Controle de NFs Tomadas'!$F:$F,$A38,'Controle de NFs Tomadas'!$C:$C,JJ$2)</f>
        <v>0</v>
      </c>
      <c r="JK38" s="154">
        <f>SUMIFS('Controle de NFs Tomadas'!$G:$G,'Controle de NFs Tomadas'!$E:$E,$A$1,'Controle de NFs Tomadas'!$F:$F,$A38,'Controle de NFs Tomadas'!$C:$C,JK$2)</f>
        <v>0</v>
      </c>
      <c r="JL38" s="154">
        <f>SUMIFS('Controle de NFs Tomadas'!$G:$G,'Controle de NFs Tomadas'!$E:$E,$A$1,'Controle de NFs Tomadas'!$F:$F,$A38,'Controle de NFs Tomadas'!$C:$C,JL$2)</f>
        <v>0</v>
      </c>
      <c r="JM38" s="154">
        <f>SUMIFS('Controle de NFs Tomadas'!$G:$G,'Controle de NFs Tomadas'!$E:$E,$A$1,'Controle de NFs Tomadas'!$F:$F,$A38,'Controle de NFs Tomadas'!$C:$C,JM$2)</f>
        <v>0</v>
      </c>
      <c r="JN38" s="154">
        <f>SUMIFS('Controle de NFs Tomadas'!$G:$G,'Controle de NFs Tomadas'!$E:$E,$A$1,'Controle de NFs Tomadas'!$F:$F,$A38,'Controle de NFs Tomadas'!$C:$C,JN$2)</f>
        <v>0</v>
      </c>
      <c r="JO38" s="154">
        <f>SUMIFS('Controle de NFs Tomadas'!$G:$G,'Controle de NFs Tomadas'!$E:$E,$A$1,'Controle de NFs Tomadas'!$F:$F,$A38,'Controle de NFs Tomadas'!$C:$C,JO$2)</f>
        <v>0</v>
      </c>
      <c r="JP38" s="154">
        <f>SUMIFS('Controle de NFs Tomadas'!$G:$G,'Controle de NFs Tomadas'!$E:$E,$A$1,'Controle de NFs Tomadas'!$F:$F,$A38,'Controle de NFs Tomadas'!$C:$C,JP$2)</f>
        <v>0</v>
      </c>
      <c r="JQ38" s="154">
        <f>SUMIFS('Controle de NFs Tomadas'!$G:$G,'Controle de NFs Tomadas'!$E:$E,$A$1,'Controle de NFs Tomadas'!$F:$F,$A38,'Controle de NFs Tomadas'!$C:$C,JQ$2)</f>
        <v>0</v>
      </c>
      <c r="JR38" s="154">
        <f>SUMIFS('Controle de NFs Tomadas'!$G:$G,'Controle de NFs Tomadas'!$E:$E,$A$1,'Controle de NFs Tomadas'!$F:$F,$A38,'Controle de NFs Tomadas'!$C:$C,JR$2)</f>
        <v>0</v>
      </c>
      <c r="JS38" s="154">
        <f>SUMIFS('Controle de NFs Tomadas'!$G:$G,'Controle de NFs Tomadas'!$E:$E,$A$1,'Controle de NFs Tomadas'!$F:$F,$A38,'Controle de NFs Tomadas'!$C:$C,JS$2)</f>
        <v>0</v>
      </c>
      <c r="JT38" s="154">
        <f>SUMIFS('Controle de NFs Tomadas'!$G:$G,'Controle de NFs Tomadas'!$E:$E,$A$1,'Controle de NFs Tomadas'!$F:$F,$A38,'Controle de NFs Tomadas'!$C:$C,JT$2)</f>
        <v>0</v>
      </c>
      <c r="JU38" s="154">
        <f>SUMIFS('Controle de NFs Tomadas'!$G:$G,'Controle de NFs Tomadas'!$E:$E,$A$1,'Controle de NFs Tomadas'!$F:$F,$A38,'Controle de NFs Tomadas'!$C:$C,JU$2)</f>
        <v>0</v>
      </c>
      <c r="JV38" s="154">
        <f>SUMIFS('Controle de NFs Tomadas'!$G:$G,'Controle de NFs Tomadas'!$E:$E,$A$1,'Controle de NFs Tomadas'!$F:$F,$A38,'Controle de NFs Tomadas'!$C:$C,JV$2)</f>
        <v>0</v>
      </c>
      <c r="JW38" s="154">
        <f>SUMIFS('Controle de NFs Tomadas'!$G:$G,'Controle de NFs Tomadas'!$E:$E,$A$1,'Controle de NFs Tomadas'!$F:$F,$A38,'Controle de NFs Tomadas'!$C:$C,JW$2)</f>
        <v>0</v>
      </c>
      <c r="JX38" s="154">
        <f>SUMIFS('Controle de NFs Tomadas'!$G:$G,'Controle de NFs Tomadas'!$E:$E,$A$1,'Controle de NFs Tomadas'!$F:$F,$A38,'Controle de NFs Tomadas'!$C:$C,JX$2)</f>
        <v>0</v>
      </c>
      <c r="JY38" s="154">
        <f>SUMIFS('Controle de NFs Tomadas'!$G:$G,'Controle de NFs Tomadas'!$E:$E,$A$1,'Controle de NFs Tomadas'!$F:$F,$A38,'Controle de NFs Tomadas'!$C:$C,JY$2)</f>
        <v>0</v>
      </c>
      <c r="JZ38" s="154">
        <f>SUMIFS('Controle de NFs Tomadas'!$G:$G,'Controle de NFs Tomadas'!$E:$E,$A$1,'Controle de NFs Tomadas'!$F:$F,$A38,'Controle de NFs Tomadas'!$C:$C,JZ$2)</f>
        <v>0</v>
      </c>
      <c r="KA38" s="154">
        <f>SUMIFS('Controle de NFs Tomadas'!$G:$G,'Controle de NFs Tomadas'!$E:$E,$A$1,'Controle de NFs Tomadas'!$F:$F,$A38,'Controle de NFs Tomadas'!$C:$C,KA$2)</f>
        <v>0</v>
      </c>
      <c r="KB38" s="154">
        <f>SUMIFS('Controle de NFs Tomadas'!$G:$G,'Controle de NFs Tomadas'!$E:$E,$A$1,'Controle de NFs Tomadas'!$F:$F,$A38,'Controle de NFs Tomadas'!$C:$C,KB$2)</f>
        <v>0</v>
      </c>
      <c r="KC38" s="154">
        <f>SUMIFS('Controle de NFs Tomadas'!$G:$G,'Controle de NFs Tomadas'!$E:$E,$A$1,'Controle de NFs Tomadas'!$F:$F,$A38,'Controle de NFs Tomadas'!$C:$C,KC$2)</f>
        <v>0</v>
      </c>
      <c r="KD38" s="154">
        <f>SUMIFS('Controle de NFs Tomadas'!$G:$G,'Controle de NFs Tomadas'!$E:$E,$A$1,'Controle de NFs Tomadas'!$F:$F,$A38,'Controle de NFs Tomadas'!$C:$C,KD$2)</f>
        <v>0</v>
      </c>
      <c r="KE38" s="154">
        <f>SUMIFS('Controle de NFs Tomadas'!$G:$G,'Controle de NFs Tomadas'!$E:$E,$A$1,'Controle de NFs Tomadas'!$F:$F,$A38,'Controle de NFs Tomadas'!$C:$C,KE$2)</f>
        <v>0</v>
      </c>
      <c r="KF38" s="154">
        <f>SUMIFS('Controle de NFs Tomadas'!$G:$G,'Controle de NFs Tomadas'!$E:$E,$A$1,'Controle de NFs Tomadas'!$F:$F,$A38,'Controle de NFs Tomadas'!$C:$C,KF$2)</f>
        <v>0</v>
      </c>
      <c r="KG38" s="154">
        <f>SUMIFS('Controle de NFs Tomadas'!$G:$G,'Controle de NFs Tomadas'!$E:$E,$A$1,'Controle de NFs Tomadas'!$F:$F,$A38,'Controle de NFs Tomadas'!$C:$C,KG$2)</f>
        <v>0</v>
      </c>
      <c r="KH38" s="154">
        <f>SUMIFS('Controle de NFs Tomadas'!$G:$G,'Controle de NFs Tomadas'!$E:$E,$A$1,'Controle de NFs Tomadas'!$F:$F,$A38,'Controle de NFs Tomadas'!$C:$C,KH$2)</f>
        <v>0</v>
      </c>
      <c r="KI38" s="154">
        <f>SUMIFS('Controle de NFs Tomadas'!$G:$G,'Controle de NFs Tomadas'!$E:$E,$A$1,'Controle de NFs Tomadas'!$F:$F,$A38,'Controle de NFs Tomadas'!$C:$C,KI$2)</f>
        <v>0</v>
      </c>
      <c r="KJ38" s="154">
        <f>SUMIFS('Controle de NFs Tomadas'!$G:$G,'Controle de NFs Tomadas'!$E:$E,$A$1,'Controle de NFs Tomadas'!$F:$F,$A38,'Controle de NFs Tomadas'!$C:$C,KJ$2)</f>
        <v>0</v>
      </c>
      <c r="KK38" s="154">
        <f>SUMIFS('Controle de NFs Tomadas'!$G:$G,'Controle de NFs Tomadas'!$E:$E,$A$1,'Controle de NFs Tomadas'!$F:$F,$A38,'Controle de NFs Tomadas'!$C:$C,KK$2)</f>
        <v>0</v>
      </c>
      <c r="KL38" s="154">
        <f>SUMIFS('Controle de NFs Tomadas'!$G:$G,'Controle de NFs Tomadas'!$E:$E,$A$1,'Controle de NFs Tomadas'!$F:$F,$A38,'Controle de NFs Tomadas'!$C:$C,KL$2)</f>
        <v>0</v>
      </c>
      <c r="KM38" s="154">
        <f>SUMIFS('Controle de NFs Tomadas'!$G:$G,'Controle de NFs Tomadas'!$E:$E,$A$1,'Controle de NFs Tomadas'!$F:$F,$A38,'Controle de NFs Tomadas'!$C:$C,KM$2)</f>
        <v>0</v>
      </c>
      <c r="KN38" s="154">
        <f>SUMIFS('Controle de NFs Tomadas'!$G:$G,'Controle de NFs Tomadas'!$E:$E,$A$1,'Controle de NFs Tomadas'!$F:$F,$A38,'Controle de NFs Tomadas'!$C:$C,KN$2)</f>
        <v>0</v>
      </c>
      <c r="KO38" s="154">
        <f>SUMIFS('Controle de NFs Tomadas'!$G:$G,'Controle de NFs Tomadas'!$E:$E,$A$1,'Controle de NFs Tomadas'!$F:$F,$A38,'Controle de NFs Tomadas'!$C:$C,KO$2)</f>
        <v>0</v>
      </c>
      <c r="KP38" s="154">
        <f>SUMIFS('Controle de NFs Tomadas'!$G:$G,'Controle de NFs Tomadas'!$E:$E,$A$1,'Controle de NFs Tomadas'!$F:$F,$A38,'Controle de NFs Tomadas'!$C:$C,KP$2)</f>
        <v>0</v>
      </c>
      <c r="KQ38" s="154">
        <f>SUMIFS('Controle de NFs Tomadas'!$G:$G,'Controle de NFs Tomadas'!$E:$E,$A$1,'Controle de NFs Tomadas'!$F:$F,$A38,'Controle de NFs Tomadas'!$C:$C,KQ$2)</f>
        <v>0</v>
      </c>
      <c r="KR38" s="154">
        <f>SUMIFS('Controle de NFs Tomadas'!$G:$G,'Controle de NFs Tomadas'!$E:$E,$A$1,'Controle de NFs Tomadas'!$F:$F,$A38,'Controle de NFs Tomadas'!$C:$C,KR$2)</f>
        <v>0</v>
      </c>
      <c r="KS38" s="154">
        <f>SUMIFS('Controle de NFs Tomadas'!$G:$G,'Controle de NFs Tomadas'!$E:$E,$A$1,'Controle de NFs Tomadas'!$F:$F,$A38,'Controle de NFs Tomadas'!$C:$C,KS$2)</f>
        <v>0</v>
      </c>
      <c r="KT38" s="154">
        <f>SUMIFS('Controle de NFs Tomadas'!$G:$G,'Controle de NFs Tomadas'!$E:$E,$A$1,'Controle de NFs Tomadas'!$F:$F,$A38,'Controle de NFs Tomadas'!$C:$C,KT$2)</f>
        <v>0</v>
      </c>
      <c r="KU38" s="154">
        <f>SUMIFS('Controle de NFs Tomadas'!$G:$G,'Controle de NFs Tomadas'!$E:$E,$A$1,'Controle de NFs Tomadas'!$F:$F,$A38,'Controle de NFs Tomadas'!$C:$C,KU$2)</f>
        <v>0</v>
      </c>
      <c r="KV38" s="154">
        <f>SUMIFS('Controle de NFs Tomadas'!$G:$G,'Controle de NFs Tomadas'!$E:$E,$A$1,'Controle de NFs Tomadas'!$F:$F,$A38,'Controle de NFs Tomadas'!$C:$C,KV$2)</f>
        <v>0</v>
      </c>
      <c r="KW38" s="154">
        <f>SUMIFS('Controle de NFs Tomadas'!$G:$G,'Controle de NFs Tomadas'!$E:$E,$A$1,'Controle de NFs Tomadas'!$F:$F,$A38,'Controle de NFs Tomadas'!$C:$C,KW$2)</f>
        <v>0</v>
      </c>
      <c r="KX38" s="154">
        <f>SUMIFS('Controle de NFs Tomadas'!$G:$G,'Controle de NFs Tomadas'!$E:$E,$A$1,'Controle de NFs Tomadas'!$F:$F,$A38,'Controle de NFs Tomadas'!$C:$C,KX$2)</f>
        <v>0</v>
      </c>
      <c r="KY38" s="154">
        <f>SUMIFS('Controle de NFs Tomadas'!$G:$G,'Controle de NFs Tomadas'!$E:$E,$A$1,'Controle de NFs Tomadas'!$F:$F,$A38,'Controle de NFs Tomadas'!$C:$C,KY$2)</f>
        <v>0</v>
      </c>
      <c r="KZ38" s="154">
        <f>SUMIFS('Controle de NFs Tomadas'!$G:$G,'Controle de NFs Tomadas'!$E:$E,$A$1,'Controle de NFs Tomadas'!$F:$F,$A38,'Controle de NFs Tomadas'!$C:$C,KZ$2)</f>
        <v>0</v>
      </c>
      <c r="LA38" s="154">
        <f>SUMIFS('Controle de NFs Tomadas'!$G:$G,'Controle de NFs Tomadas'!$E:$E,$A$1,'Controle de NFs Tomadas'!$F:$F,$A38,'Controle de NFs Tomadas'!$C:$C,LA$2)</f>
        <v>0</v>
      </c>
      <c r="LB38" s="154">
        <f>SUMIFS('Controle de NFs Tomadas'!$G:$G,'Controle de NFs Tomadas'!$E:$E,$A$1,'Controle de NFs Tomadas'!$F:$F,$A38,'Controle de NFs Tomadas'!$C:$C,LB$2)</f>
        <v>0</v>
      </c>
      <c r="LC38" s="154">
        <f>SUMIFS('Controle de NFs Tomadas'!$G:$G,'Controle de NFs Tomadas'!$E:$E,$A$1,'Controle de NFs Tomadas'!$F:$F,$A38,'Controle de NFs Tomadas'!$C:$C,LC$2)</f>
        <v>0</v>
      </c>
      <c r="LD38" s="154">
        <f>SUMIFS('Controle de NFs Tomadas'!$G:$G,'Controle de NFs Tomadas'!$E:$E,$A$1,'Controle de NFs Tomadas'!$F:$F,$A38,'Controle de NFs Tomadas'!$C:$C,LD$2)</f>
        <v>0</v>
      </c>
      <c r="LE38" s="154">
        <f>SUMIFS('Controle de NFs Tomadas'!$G:$G,'Controle de NFs Tomadas'!$E:$E,$A$1,'Controle de NFs Tomadas'!$F:$F,$A38,'Controle de NFs Tomadas'!$C:$C,LE$2)</f>
        <v>0</v>
      </c>
      <c r="LF38" s="154">
        <f>SUMIFS('Controle de NFs Tomadas'!$G:$G,'Controle de NFs Tomadas'!$E:$E,$A$1,'Controle de NFs Tomadas'!$F:$F,$A38,'Controle de NFs Tomadas'!$C:$C,LF$2)</f>
        <v>0</v>
      </c>
      <c r="LG38" s="154">
        <f>SUMIFS('Controle de NFs Tomadas'!$G:$G,'Controle de NFs Tomadas'!$E:$E,$A$1,'Controle de NFs Tomadas'!$F:$F,$A38,'Controle de NFs Tomadas'!$C:$C,LG$2)</f>
        <v>0</v>
      </c>
      <c r="LH38" s="154">
        <f>SUMIFS('Controle de NFs Tomadas'!$G:$G,'Controle de NFs Tomadas'!$E:$E,$A$1,'Controle de NFs Tomadas'!$F:$F,$A38,'Controle de NFs Tomadas'!$C:$C,LH$2)</f>
        <v>0</v>
      </c>
      <c r="LI38" s="154">
        <f>SUMIFS('Controle de NFs Tomadas'!$G:$G,'Controle de NFs Tomadas'!$E:$E,$A$1,'Controle de NFs Tomadas'!$F:$F,$A38,'Controle de NFs Tomadas'!$C:$C,LI$2)</f>
        <v>0</v>
      </c>
      <c r="LJ38" s="154">
        <f>SUMIFS('Controle de NFs Tomadas'!$G:$G,'Controle de NFs Tomadas'!$E:$E,$A$1,'Controle de NFs Tomadas'!$F:$F,$A38,'Controle de NFs Tomadas'!$C:$C,LJ$2)</f>
        <v>0</v>
      </c>
      <c r="LK38" s="154">
        <f>SUMIFS('Controle de NFs Tomadas'!$G:$G,'Controle de NFs Tomadas'!$E:$E,$A$1,'Controle de NFs Tomadas'!$F:$F,$A38,'Controle de NFs Tomadas'!$C:$C,LK$2)</f>
        <v>0</v>
      </c>
      <c r="LL38" s="154">
        <f>SUMIFS('Controle de NFs Tomadas'!$G:$G,'Controle de NFs Tomadas'!$E:$E,$A$1,'Controle de NFs Tomadas'!$F:$F,$A38,'Controle de NFs Tomadas'!$C:$C,LL$2)</f>
        <v>0</v>
      </c>
      <c r="LM38" s="154">
        <f>SUMIFS('Controle de NFs Tomadas'!$G:$G,'Controle de NFs Tomadas'!$E:$E,$A$1,'Controle de NFs Tomadas'!$F:$F,$A38,'Controle de NFs Tomadas'!$C:$C,LM$2)</f>
        <v>0</v>
      </c>
      <c r="LN38" s="154">
        <f>SUMIFS('Controle de NFs Tomadas'!$G:$G,'Controle de NFs Tomadas'!$E:$E,$A$1,'Controle de NFs Tomadas'!$F:$F,$A38,'Controle de NFs Tomadas'!$C:$C,LN$2)</f>
        <v>0</v>
      </c>
      <c r="LO38" s="154">
        <f>SUMIFS('Controle de NFs Tomadas'!$G:$G,'Controle de NFs Tomadas'!$E:$E,$A$1,'Controle de NFs Tomadas'!$F:$F,$A38,'Controle de NFs Tomadas'!$C:$C,LO$2)</f>
        <v>0</v>
      </c>
      <c r="LP38" s="154">
        <f>SUMIFS('Controle de NFs Tomadas'!$G:$G,'Controle de NFs Tomadas'!$E:$E,$A$1,'Controle de NFs Tomadas'!$F:$F,$A38,'Controle de NFs Tomadas'!$C:$C,LP$2)</f>
        <v>0</v>
      </c>
      <c r="LQ38" s="154">
        <f>SUMIFS('Controle de NFs Tomadas'!$G:$G,'Controle de NFs Tomadas'!$E:$E,$A$1,'Controle de NFs Tomadas'!$F:$F,$A38,'Controle de NFs Tomadas'!$C:$C,LQ$2)</f>
        <v>0</v>
      </c>
      <c r="LR38" s="154">
        <f>SUMIFS('Controle de NFs Tomadas'!$G:$G,'Controle de NFs Tomadas'!$E:$E,$A$1,'Controle de NFs Tomadas'!$F:$F,$A38,'Controle de NFs Tomadas'!$C:$C,LR$2)</f>
        <v>0</v>
      </c>
      <c r="LS38" s="154">
        <f>SUMIFS('Controle de NFs Tomadas'!$G:$G,'Controle de NFs Tomadas'!$E:$E,$A$1,'Controle de NFs Tomadas'!$F:$F,$A38,'Controle de NFs Tomadas'!$C:$C,LS$2)</f>
        <v>0</v>
      </c>
      <c r="LT38" s="154">
        <f>SUMIFS('Controle de NFs Tomadas'!$G:$G,'Controle de NFs Tomadas'!$E:$E,$A$1,'Controle de NFs Tomadas'!$F:$F,$A38,'Controle de NFs Tomadas'!$C:$C,LT$2)</f>
        <v>0</v>
      </c>
      <c r="LU38" s="154">
        <f>SUMIFS('Controle de NFs Tomadas'!$G:$G,'Controle de NFs Tomadas'!$E:$E,$A$1,'Controle de NFs Tomadas'!$F:$F,$A38,'Controle de NFs Tomadas'!$C:$C,LU$2)</f>
        <v>0</v>
      </c>
      <c r="LV38" s="154">
        <f>SUMIFS('Controle de NFs Tomadas'!$G:$G,'Controle de NFs Tomadas'!$E:$E,$A$1,'Controle de NFs Tomadas'!$F:$F,$A38,'Controle de NFs Tomadas'!$C:$C,LV$2)</f>
        <v>0</v>
      </c>
      <c r="LW38" s="154">
        <f>SUMIFS('Controle de NFs Tomadas'!$G:$G,'Controle de NFs Tomadas'!$E:$E,$A$1,'Controle de NFs Tomadas'!$F:$F,$A38,'Controle de NFs Tomadas'!$C:$C,LW$2)</f>
        <v>0</v>
      </c>
      <c r="LX38" s="154">
        <f>SUMIFS('Controle de NFs Tomadas'!$G:$G,'Controle de NFs Tomadas'!$E:$E,$A$1,'Controle de NFs Tomadas'!$F:$F,$A38,'Controle de NFs Tomadas'!$C:$C,LX$2)</f>
        <v>0</v>
      </c>
      <c r="LY38" s="154">
        <f>SUMIFS('Controle de NFs Tomadas'!$G:$G,'Controle de NFs Tomadas'!$E:$E,$A$1,'Controle de NFs Tomadas'!$F:$F,$A38,'Controle de NFs Tomadas'!$C:$C,LY$2)</f>
        <v>0</v>
      </c>
      <c r="LZ38" s="154">
        <f>SUMIFS('Controle de NFs Tomadas'!$G:$G,'Controle de NFs Tomadas'!$E:$E,$A$1,'Controle de NFs Tomadas'!$F:$F,$A38,'Controle de NFs Tomadas'!$C:$C,LZ$2)</f>
        <v>0</v>
      </c>
      <c r="MA38" s="154">
        <f>SUMIFS('Controle de NFs Tomadas'!$G:$G,'Controle de NFs Tomadas'!$E:$E,$A$1,'Controle de NFs Tomadas'!$F:$F,$A38,'Controle de NFs Tomadas'!$C:$C,MA$2)</f>
        <v>0</v>
      </c>
      <c r="MB38" s="154">
        <f>SUMIFS('Controle de NFs Tomadas'!$G:$G,'Controle de NFs Tomadas'!$E:$E,$A$1,'Controle de NFs Tomadas'!$F:$F,$A38,'Controle de NFs Tomadas'!$C:$C,MB$2)</f>
        <v>0</v>
      </c>
      <c r="MC38" s="154">
        <f>SUMIFS('Controle de NFs Tomadas'!$G:$G,'Controle de NFs Tomadas'!$E:$E,$A$1,'Controle de NFs Tomadas'!$F:$F,$A38,'Controle de NFs Tomadas'!$C:$C,MC$2)</f>
        <v>0</v>
      </c>
      <c r="MD38" s="154">
        <f>SUMIFS('Controle de NFs Tomadas'!$G:$G,'Controle de NFs Tomadas'!$E:$E,$A$1,'Controle de NFs Tomadas'!$F:$F,$A38,'Controle de NFs Tomadas'!$C:$C,MD$2)</f>
        <v>0</v>
      </c>
      <c r="ME38" s="154">
        <f>SUMIFS('Controle de NFs Tomadas'!$G:$G,'Controle de NFs Tomadas'!$E:$E,$A$1,'Controle de NFs Tomadas'!$F:$F,$A38,'Controle de NFs Tomadas'!$C:$C,ME$2)</f>
        <v>0</v>
      </c>
      <c r="MF38" s="154">
        <f>SUMIFS('Controle de NFs Tomadas'!$G:$G,'Controle de NFs Tomadas'!$E:$E,$A$1,'Controle de NFs Tomadas'!$F:$F,$A38,'Controle de NFs Tomadas'!$C:$C,MF$2)</f>
        <v>0</v>
      </c>
      <c r="MG38" s="154">
        <f>SUMIFS('Controle de NFs Tomadas'!$G:$G,'Controle de NFs Tomadas'!$E:$E,$A$1,'Controle de NFs Tomadas'!$F:$F,$A38,'Controle de NFs Tomadas'!$C:$C,MG$2)</f>
        <v>0</v>
      </c>
      <c r="MH38" s="154">
        <f>SUMIFS('Controle de NFs Tomadas'!$G:$G,'Controle de NFs Tomadas'!$E:$E,$A$1,'Controle de NFs Tomadas'!$F:$F,$A38,'Controle de NFs Tomadas'!$C:$C,MH$2)</f>
        <v>0</v>
      </c>
      <c r="MI38" s="154">
        <f>SUMIFS('Controle de NFs Tomadas'!$G:$G,'Controle de NFs Tomadas'!$E:$E,$A$1,'Controle de NFs Tomadas'!$F:$F,$A38,'Controle de NFs Tomadas'!$C:$C,MI$2)</f>
        <v>0</v>
      </c>
      <c r="MJ38" s="154">
        <f>SUMIFS('Controle de NFs Tomadas'!$G:$G,'Controle de NFs Tomadas'!$E:$E,$A$1,'Controle de NFs Tomadas'!$F:$F,$A38,'Controle de NFs Tomadas'!$C:$C,MJ$2)</f>
        <v>0</v>
      </c>
      <c r="MK38" s="154">
        <f>SUMIFS('Controle de NFs Tomadas'!$G:$G,'Controle de NFs Tomadas'!$E:$E,$A$1,'Controle de NFs Tomadas'!$F:$F,$A38,'Controle de NFs Tomadas'!$C:$C,MK$2)</f>
        <v>0</v>
      </c>
      <c r="ML38" s="154">
        <f>SUMIFS('Controle de NFs Tomadas'!$G:$G,'Controle de NFs Tomadas'!$E:$E,$A$1,'Controle de NFs Tomadas'!$F:$F,$A38,'Controle de NFs Tomadas'!$C:$C,ML$2)</f>
        <v>0</v>
      </c>
      <c r="MM38" s="154">
        <f>SUMIFS('Controle de NFs Tomadas'!$G:$G,'Controle de NFs Tomadas'!$E:$E,$A$1,'Controle de NFs Tomadas'!$F:$F,$A38,'Controle de NFs Tomadas'!$C:$C,MM$2)</f>
        <v>0</v>
      </c>
      <c r="MN38" s="154">
        <f>SUMIFS('Controle de NFs Tomadas'!$G:$G,'Controle de NFs Tomadas'!$E:$E,$A$1,'Controle de NFs Tomadas'!$F:$F,$A38,'Controle de NFs Tomadas'!$C:$C,MN$2)</f>
        <v>0</v>
      </c>
      <c r="MO38" s="154">
        <f>SUMIFS('Controle de NFs Tomadas'!$G:$G,'Controle de NFs Tomadas'!$E:$E,$A$1,'Controle de NFs Tomadas'!$F:$F,$A38,'Controle de NFs Tomadas'!$C:$C,MO$2)</f>
        <v>0</v>
      </c>
      <c r="MP38" s="154">
        <f>SUMIFS('Controle de NFs Tomadas'!$G:$G,'Controle de NFs Tomadas'!$E:$E,$A$1,'Controle de NFs Tomadas'!$F:$F,$A38,'Controle de NFs Tomadas'!$C:$C,MP$2)</f>
        <v>0</v>
      </c>
      <c r="MQ38" s="154">
        <f>SUMIFS('Controle de NFs Tomadas'!$G:$G,'Controle de NFs Tomadas'!$E:$E,$A$1,'Controle de NFs Tomadas'!$F:$F,$A38,'Controle de NFs Tomadas'!$C:$C,MQ$2)</f>
        <v>0</v>
      </c>
      <c r="MR38" s="154">
        <f>SUMIFS('Controle de NFs Tomadas'!$G:$G,'Controle de NFs Tomadas'!$E:$E,$A$1,'Controle de NFs Tomadas'!$F:$F,$A38,'Controle de NFs Tomadas'!$C:$C,MR$2)</f>
        <v>0</v>
      </c>
      <c r="MS38" s="154">
        <f>SUMIFS('Controle de NFs Tomadas'!$G:$G,'Controle de NFs Tomadas'!$E:$E,$A$1,'Controle de NFs Tomadas'!$F:$F,$A38,'Controle de NFs Tomadas'!$C:$C,MS$2)</f>
        <v>0</v>
      </c>
      <c r="MT38" s="154">
        <f>SUMIFS('Controle de NFs Tomadas'!$G:$G,'Controle de NFs Tomadas'!$E:$E,$A$1,'Controle de NFs Tomadas'!$F:$F,$A38,'Controle de NFs Tomadas'!$C:$C,MT$2)</f>
        <v>0</v>
      </c>
      <c r="MU38" s="154">
        <f>SUMIFS('Controle de NFs Tomadas'!$G:$G,'Controle de NFs Tomadas'!$E:$E,$A$1,'Controle de NFs Tomadas'!$F:$F,$A38,'Controle de NFs Tomadas'!$C:$C,MU$2)</f>
        <v>0</v>
      </c>
      <c r="MV38" s="154">
        <f>SUMIFS('Controle de NFs Tomadas'!$G:$G,'Controle de NFs Tomadas'!$E:$E,$A$1,'Controle de NFs Tomadas'!$F:$F,$A38,'Controle de NFs Tomadas'!$C:$C,MV$2)</f>
        <v>0</v>
      </c>
      <c r="MW38" s="154">
        <f>SUMIFS('Controle de NFs Tomadas'!$G:$G,'Controle de NFs Tomadas'!$E:$E,$A$1,'Controle de NFs Tomadas'!$F:$F,$A38,'Controle de NFs Tomadas'!$C:$C,MW$2)</f>
        <v>0</v>
      </c>
      <c r="MX38" s="154">
        <f>SUMIFS('Controle de NFs Tomadas'!$G:$G,'Controle de NFs Tomadas'!$E:$E,$A$1,'Controle de NFs Tomadas'!$F:$F,$A38,'Controle de NFs Tomadas'!$C:$C,MX$2)</f>
        <v>0</v>
      </c>
      <c r="MY38" s="154">
        <f>SUMIFS('Controle de NFs Tomadas'!$G:$G,'Controle de NFs Tomadas'!$E:$E,$A$1,'Controle de NFs Tomadas'!$F:$F,$A38,'Controle de NFs Tomadas'!$C:$C,MY$2)</f>
        <v>0</v>
      </c>
      <c r="MZ38" s="154">
        <f>SUMIFS('Controle de NFs Tomadas'!$G:$G,'Controle de NFs Tomadas'!$E:$E,$A$1,'Controle de NFs Tomadas'!$F:$F,$A38,'Controle de NFs Tomadas'!$C:$C,MZ$2)</f>
        <v>0</v>
      </c>
      <c r="NA38" s="154">
        <f>SUMIFS('Controle de NFs Tomadas'!$G:$G,'Controle de NFs Tomadas'!$E:$E,$A$1,'Controle de NFs Tomadas'!$F:$F,$A38,'Controle de NFs Tomadas'!$C:$C,NA$2)</f>
        <v>0</v>
      </c>
      <c r="NB38" s="154">
        <f>SUMIFS('Controle de NFs Tomadas'!$G:$G,'Controle de NFs Tomadas'!$E:$E,$A$1,'Controle de NFs Tomadas'!$F:$F,$A38,'Controle de NFs Tomadas'!$C:$C,NB$2)</f>
        <v>0</v>
      </c>
      <c r="NC38" s="154">
        <f>SUMIFS('Controle de NFs Tomadas'!$G:$G,'Controle de NFs Tomadas'!$E:$E,$A$1,'Controle de NFs Tomadas'!$F:$F,$A38,'Controle de NFs Tomadas'!$C:$C,NC$2)</f>
        <v>0</v>
      </c>
      <c r="ND38" s="154">
        <f>SUMIFS('Controle de NFs Tomadas'!$G:$G,'Controle de NFs Tomadas'!$E:$E,$A$1,'Controle de NFs Tomadas'!$F:$F,$A38,'Controle de NFs Tomadas'!$C:$C,ND$2)</f>
        <v>0</v>
      </c>
      <c r="NE38" s="154">
        <f>SUMIFS('Controle de NFs Tomadas'!$G:$G,'Controle de NFs Tomadas'!$E:$E,$A$1,'Controle de NFs Tomadas'!$F:$F,$A38,'Controle de NFs Tomadas'!$C:$C,NE$2)</f>
        <v>0</v>
      </c>
      <c r="NF38" s="154">
        <f>SUMIFS('Controle de NFs Tomadas'!$G:$G,'Controle de NFs Tomadas'!$E:$E,$A$1,'Controle de NFs Tomadas'!$F:$F,$A38,'Controle de NFs Tomadas'!$C:$C,NF$2)</f>
        <v>0</v>
      </c>
      <c r="NG38" s="154">
        <f>SUMIFS('Controle de NFs Tomadas'!$G:$G,'Controle de NFs Tomadas'!$E:$E,$A$1,'Controle de NFs Tomadas'!$F:$F,$A38,'Controle de NFs Tomadas'!$C:$C,NG$2)</f>
        <v>0</v>
      </c>
      <c r="NH38" s="154">
        <f>SUMIFS('Controle de NFs Tomadas'!$G:$G,'Controle de NFs Tomadas'!$E:$E,$A$1,'Controle de NFs Tomadas'!$F:$F,$A38,'Controle de NFs Tomadas'!$C:$C,NH$2)</f>
        <v>0</v>
      </c>
      <c r="NI38" s="154">
        <f>SUMIFS('Controle de NFs Tomadas'!$G:$G,'Controle de NFs Tomadas'!$E:$E,$A$1,'Controle de NFs Tomadas'!$F:$F,$A38,'Controle de NFs Tomadas'!$C:$C,NI$2)</f>
        <v>0</v>
      </c>
      <c r="NJ38" s="154">
        <f>SUMIFS('Controle de NFs Tomadas'!$G:$G,'Controle de NFs Tomadas'!$E:$E,$A$1,'Controle de NFs Tomadas'!$F:$F,$A38,'Controle de NFs Tomadas'!$C:$C,NJ$2)</f>
        <v>0</v>
      </c>
      <c r="NK38" s="154">
        <f>SUMIFS('Controle de NFs Tomadas'!$G:$G,'Controle de NFs Tomadas'!$E:$E,$A$1,'Controle de NFs Tomadas'!$F:$F,$A38,'Controle de NFs Tomadas'!$C:$C,NK$2)</f>
        <v>0</v>
      </c>
      <c r="NL38" s="154">
        <f>SUMIFS('Controle de NFs Tomadas'!$G:$G,'Controle de NFs Tomadas'!$E:$E,$A$1,'Controle de NFs Tomadas'!$F:$F,$A38,'Controle de NFs Tomadas'!$C:$C,NL$2)</f>
        <v>0</v>
      </c>
      <c r="NM38" s="154">
        <f>SUMIFS('Controle de NFs Tomadas'!$G:$G,'Controle de NFs Tomadas'!$E:$E,$A$1,'Controle de NFs Tomadas'!$F:$F,$A38,'Controle de NFs Tomadas'!$C:$C,NM$2)</f>
        <v>0</v>
      </c>
      <c r="NN38" s="154">
        <f>SUMIFS('Controle de NFs Tomadas'!$G:$G,'Controle de NFs Tomadas'!$E:$E,$A$1,'Controle de NFs Tomadas'!$F:$F,$A38,'Controle de NFs Tomadas'!$C:$C,NN$2)</f>
        <v>0</v>
      </c>
      <c r="NO38" s="154">
        <f>SUMIFS('Controle de NFs Tomadas'!$G:$G,'Controle de NFs Tomadas'!$E:$E,$A$1,'Controle de NFs Tomadas'!$F:$F,$A38,'Controle de NFs Tomadas'!$C:$C,NO$2)</f>
        <v>0</v>
      </c>
      <c r="NP38" s="154">
        <f>SUMIFS('Controle de NFs Tomadas'!$G:$G,'Controle de NFs Tomadas'!$E:$E,$A$1,'Controle de NFs Tomadas'!$F:$F,$A38,'Controle de NFs Tomadas'!$C:$C,NP$2)</f>
        <v>0</v>
      </c>
      <c r="NQ38" s="154">
        <f>SUMIFS('Controle de NFs Tomadas'!$G:$G,'Controle de NFs Tomadas'!$E:$E,$A$1,'Controle de NFs Tomadas'!$F:$F,$A38,'Controle de NFs Tomadas'!$C:$C,NQ$2)</f>
        <v>0</v>
      </c>
      <c r="NR38" s="154">
        <f>SUMIFS('Controle de NFs Tomadas'!$G:$G,'Controle de NFs Tomadas'!$E:$E,$A$1,'Controle de NFs Tomadas'!$F:$F,$A38,'Controle de NFs Tomadas'!$C:$C,NR$2)</f>
        <v>0</v>
      </c>
      <c r="NS38" s="154">
        <f>SUMIFS('Controle de NFs Tomadas'!$G:$G,'Controle de NFs Tomadas'!$E:$E,$A$1,'Controle de NFs Tomadas'!$F:$F,$A38,'Controle de NFs Tomadas'!$C:$C,NS$2)</f>
        <v>0</v>
      </c>
      <c r="NT38" s="154">
        <f>SUMIFS('Controle de NFs Tomadas'!$G:$G,'Controle de NFs Tomadas'!$E:$E,$A$1,'Controle de NFs Tomadas'!$F:$F,$A38,'Controle de NFs Tomadas'!$C:$C,NT$2)</f>
        <v>0</v>
      </c>
      <c r="NU38" s="154">
        <f>SUMIFS('Controle de NFs Tomadas'!$G:$G,'Controle de NFs Tomadas'!$E:$E,$A$1,'Controle de NFs Tomadas'!$F:$F,$A38,'Controle de NFs Tomadas'!$C:$C,NU$2)</f>
        <v>0</v>
      </c>
      <c r="NV38" s="154">
        <f>SUMIFS('Controle de NFs Tomadas'!$G:$G,'Controle de NFs Tomadas'!$E:$E,$A$1,'Controle de NFs Tomadas'!$F:$F,$A38,'Controle de NFs Tomadas'!$C:$C,NV$2)</f>
        <v>0</v>
      </c>
      <c r="NW38" s="154">
        <f>SUMIFS('Controle de NFs Tomadas'!$G:$G,'Controle de NFs Tomadas'!$E:$E,$A$1,'Controle de NFs Tomadas'!$F:$F,$A38,'Controle de NFs Tomadas'!$C:$C,NW$2)</f>
        <v>0</v>
      </c>
      <c r="NX38" s="154">
        <f>SUMIFS('Controle de NFs Tomadas'!$G:$G,'Controle de NFs Tomadas'!$E:$E,$A$1,'Controle de NFs Tomadas'!$F:$F,$A38,'Controle de NFs Tomadas'!$C:$C,NX$2)</f>
        <v>0</v>
      </c>
      <c r="NY38" s="154">
        <f>SUMIFS('Controle de NFs Tomadas'!$G:$G,'Controle de NFs Tomadas'!$E:$E,$A$1,'Controle de NFs Tomadas'!$F:$F,$A38,'Controle de NFs Tomadas'!$C:$C,NY$2)</f>
        <v>0</v>
      </c>
      <c r="NZ38" s="154">
        <f>SUMIFS('Controle de NFs Tomadas'!$G:$G,'Controle de NFs Tomadas'!$E:$E,$A$1,'Controle de NFs Tomadas'!$F:$F,$A38,'Controle de NFs Tomadas'!$C:$C,NZ$2)</f>
        <v>0</v>
      </c>
      <c r="OA38" s="154">
        <f>SUMIFS('Controle de NFs Tomadas'!$G:$G,'Controle de NFs Tomadas'!$E:$E,$A$1,'Controle de NFs Tomadas'!$F:$F,$A38,'Controle de NFs Tomadas'!$C:$C,OA$2)</f>
        <v>0</v>
      </c>
      <c r="OB38" s="154">
        <f>SUMIFS('Controle de NFs Tomadas'!$G:$G,'Controle de NFs Tomadas'!$E:$E,$A$1,'Controle de NFs Tomadas'!$F:$F,$A38,'Controle de NFs Tomadas'!$C:$C,OB$2)</f>
        <v>0</v>
      </c>
      <c r="OC38" s="154">
        <f>SUMIFS('Controle de NFs Tomadas'!$G:$G,'Controle de NFs Tomadas'!$E:$E,$A$1,'Controle de NFs Tomadas'!$F:$F,$A38,'Controle de NFs Tomadas'!$C:$C,OC$2)</f>
        <v>0</v>
      </c>
      <c r="OD38" s="154">
        <f>SUMIFS('Controle de NFs Tomadas'!$G:$G,'Controle de NFs Tomadas'!$E:$E,$A$1,'Controle de NFs Tomadas'!$F:$F,$A38,'Controle de NFs Tomadas'!$C:$C,OD$2)</f>
        <v>0</v>
      </c>
      <c r="OE38" s="154">
        <f>SUMIFS('Controle de NFs Tomadas'!$G:$G,'Controle de NFs Tomadas'!$E:$E,$A$1,'Controle de NFs Tomadas'!$F:$F,$A38,'Controle de NFs Tomadas'!$C:$C,OE$2)</f>
        <v>0</v>
      </c>
      <c r="OF38" s="154">
        <f>SUMIFS('Controle de NFs Tomadas'!$G:$G,'Controle de NFs Tomadas'!$E:$E,$A$1,'Controle de NFs Tomadas'!$F:$F,$A38,'Controle de NFs Tomadas'!$C:$C,OF$2)</f>
        <v>0</v>
      </c>
      <c r="OG38" s="154">
        <f>SUMIFS('Controle de NFs Tomadas'!$G:$G,'Controle de NFs Tomadas'!$E:$E,$A$1,'Controle de NFs Tomadas'!$F:$F,$A38,'Controle de NFs Tomadas'!$C:$C,OG$2)</f>
        <v>0</v>
      </c>
      <c r="OH38" s="154">
        <f>SUMIFS('Controle de NFs Tomadas'!$G:$G,'Controle de NFs Tomadas'!$E:$E,$A$1,'Controle de NFs Tomadas'!$F:$F,$A38,'Controle de NFs Tomadas'!$C:$C,OH$2)</f>
        <v>0</v>
      </c>
      <c r="OI38" s="154">
        <f>SUMIFS('Controle de NFs Tomadas'!$G:$G,'Controle de NFs Tomadas'!$E:$E,$A$1,'Controle de NFs Tomadas'!$F:$F,$A38,'Controle de NFs Tomadas'!$C:$C,OI$2)</f>
        <v>0</v>
      </c>
      <c r="OJ38" s="154">
        <f>SUMIFS('Controle de NFs Tomadas'!$G:$G,'Controle de NFs Tomadas'!$E:$E,$A$1,'Controle de NFs Tomadas'!$F:$F,$A38,'Controle de NFs Tomadas'!$C:$C,OJ$2)</f>
        <v>0</v>
      </c>
      <c r="OK38" s="154">
        <f>SUMIFS('Controle de NFs Tomadas'!$G:$G,'Controle de NFs Tomadas'!$E:$E,$A$1,'Controle de NFs Tomadas'!$F:$F,$A38,'Controle de NFs Tomadas'!$C:$C,OK$2)</f>
        <v>0</v>
      </c>
      <c r="OL38" s="154">
        <f>SUMIFS('Controle de NFs Tomadas'!$G:$G,'Controle de NFs Tomadas'!$E:$E,$A$1,'Controle de NFs Tomadas'!$F:$F,$A38,'Controle de NFs Tomadas'!$C:$C,OL$2)</f>
        <v>0</v>
      </c>
      <c r="OM38" s="154">
        <f>SUMIFS('Controle de NFs Tomadas'!$G:$G,'Controle de NFs Tomadas'!$E:$E,$A$1,'Controle de NFs Tomadas'!$F:$F,$A38,'Controle de NFs Tomadas'!$C:$C,OM$2)</f>
        <v>0</v>
      </c>
      <c r="ON38" s="154">
        <f>SUMIFS('Controle de NFs Tomadas'!$G:$G,'Controle de NFs Tomadas'!$E:$E,$A$1,'Controle de NFs Tomadas'!$F:$F,$A38,'Controle de NFs Tomadas'!$C:$C,ON$2)</f>
        <v>0</v>
      </c>
      <c r="OO38" s="154">
        <f>SUMIFS('Controle de NFs Tomadas'!$G:$G,'Controle de NFs Tomadas'!$E:$E,$A$1,'Controle de NFs Tomadas'!$F:$F,$A38,'Controle de NFs Tomadas'!$C:$C,OO$2)</f>
        <v>0</v>
      </c>
      <c r="OP38" s="154">
        <f>SUMIFS('Controle de NFs Tomadas'!$G:$G,'Controle de NFs Tomadas'!$E:$E,$A$1,'Controle de NFs Tomadas'!$F:$F,$A38,'Controle de NFs Tomadas'!$C:$C,OP$2)</f>
        <v>0</v>
      </c>
      <c r="OQ38" s="154">
        <f>SUMIFS('Controle de NFs Tomadas'!$G:$G,'Controle de NFs Tomadas'!$E:$E,$A$1,'Controle de NFs Tomadas'!$F:$F,$A38,'Controle de NFs Tomadas'!$C:$C,OQ$2)</f>
        <v>0</v>
      </c>
      <c r="OR38" s="154">
        <f>SUMIFS('Controle de NFs Tomadas'!$G:$G,'Controle de NFs Tomadas'!$E:$E,$A$1,'Controle de NFs Tomadas'!$F:$F,$A38,'Controle de NFs Tomadas'!$C:$C,OR$2)</f>
        <v>0</v>
      </c>
      <c r="OS38" s="154">
        <f>SUMIFS('Controle de NFs Tomadas'!$G:$G,'Controle de NFs Tomadas'!$E:$E,$A$1,'Controle de NFs Tomadas'!$F:$F,$A38,'Controle de NFs Tomadas'!$C:$C,OS$2)</f>
        <v>0</v>
      </c>
      <c r="OT38" s="154">
        <f>SUMIFS('Controle de NFs Tomadas'!$G:$G,'Controle de NFs Tomadas'!$E:$E,$A$1,'Controle de NFs Tomadas'!$F:$F,$A38,'Controle de NFs Tomadas'!$C:$C,OT$2)</f>
        <v>0</v>
      </c>
      <c r="OU38" s="154">
        <f>SUMIFS('Controle de NFs Tomadas'!$G:$G,'Controle de NFs Tomadas'!$E:$E,$A$1,'Controle de NFs Tomadas'!$F:$F,$A38,'Controle de NFs Tomadas'!$C:$C,OU$2)</f>
        <v>0</v>
      </c>
      <c r="OV38" s="154">
        <f>SUMIFS('Controle de NFs Tomadas'!$G:$G,'Controle de NFs Tomadas'!$E:$E,$A$1,'Controle de NFs Tomadas'!$F:$F,$A38,'Controle de NFs Tomadas'!$C:$C,OV$2)</f>
        <v>0</v>
      </c>
      <c r="OW38" s="154">
        <f>SUMIFS('Controle de NFs Tomadas'!$G:$G,'Controle de NFs Tomadas'!$E:$E,$A$1,'Controle de NFs Tomadas'!$F:$F,$A38,'Controle de NFs Tomadas'!$C:$C,OW$2)</f>
        <v>0</v>
      </c>
      <c r="OX38" s="154">
        <f>SUMIFS('Controle de NFs Tomadas'!$G:$G,'Controle de NFs Tomadas'!$E:$E,$A$1,'Controle de NFs Tomadas'!$F:$F,$A38,'Controle de NFs Tomadas'!$C:$C,OX$2)</f>
        <v>0</v>
      </c>
      <c r="OY38" s="154">
        <f>SUMIFS('Controle de NFs Tomadas'!$G:$G,'Controle de NFs Tomadas'!$E:$E,$A$1,'Controle de NFs Tomadas'!$F:$F,$A38,'Controle de NFs Tomadas'!$C:$C,OY$2)</f>
        <v>0</v>
      </c>
      <c r="OZ38" s="154">
        <f>SUMIFS('Controle de NFs Tomadas'!$G:$G,'Controle de NFs Tomadas'!$E:$E,$A$1,'Controle de NFs Tomadas'!$F:$F,$A38,'Controle de NFs Tomadas'!$C:$C,OZ$2)</f>
        <v>0</v>
      </c>
      <c r="PA38" s="154">
        <f>SUMIFS('Controle de NFs Tomadas'!$G:$G,'Controle de NFs Tomadas'!$E:$E,$A$1,'Controle de NFs Tomadas'!$F:$F,$A38,'Controle de NFs Tomadas'!$C:$C,PA$2)</f>
        <v>0</v>
      </c>
      <c r="PB38" s="154">
        <f>SUMIFS('Controle de NFs Tomadas'!$G:$G,'Controle de NFs Tomadas'!$E:$E,$A$1,'Controle de NFs Tomadas'!$F:$F,$A38,'Controle de NFs Tomadas'!$C:$C,PB$2)</f>
        <v>0</v>
      </c>
      <c r="PC38" s="154">
        <f>SUMIFS('Controle de NFs Tomadas'!$G:$G,'Controle de NFs Tomadas'!$E:$E,$A$1,'Controle de NFs Tomadas'!$F:$F,$A38,'Controle de NFs Tomadas'!$C:$C,PC$2)</f>
        <v>0</v>
      </c>
      <c r="PD38" s="154">
        <f>SUMIFS('Controle de NFs Tomadas'!$G:$G,'Controle de NFs Tomadas'!$E:$E,$A$1,'Controle de NFs Tomadas'!$F:$F,$A38,'Controle de NFs Tomadas'!$C:$C,PD$2)</f>
        <v>0</v>
      </c>
      <c r="PE38" s="154">
        <f>SUMIFS('Controle de NFs Tomadas'!$G:$G,'Controle de NFs Tomadas'!$E:$E,$A$1,'Controle de NFs Tomadas'!$F:$F,$A38,'Controle de NFs Tomadas'!$C:$C,PE$2)</f>
        <v>0</v>
      </c>
      <c r="PF38" s="154">
        <f>SUMIFS('Controle de NFs Tomadas'!$G:$G,'Controle de NFs Tomadas'!$E:$E,$A$1,'Controle de NFs Tomadas'!$F:$F,$A38,'Controle de NFs Tomadas'!$C:$C,PF$2)</f>
        <v>0</v>
      </c>
      <c r="PG38" s="154">
        <f>SUMIFS('Controle de NFs Tomadas'!$G:$G,'Controle de NFs Tomadas'!$E:$E,$A$1,'Controle de NFs Tomadas'!$F:$F,$A38,'Controle de NFs Tomadas'!$C:$C,PG$2)</f>
        <v>0</v>
      </c>
      <c r="PH38" s="154">
        <f>SUMIFS('Controle de NFs Tomadas'!$G:$G,'Controle de NFs Tomadas'!$E:$E,$A$1,'Controle de NFs Tomadas'!$F:$F,$A38,'Controle de NFs Tomadas'!$C:$C,PH$2)</f>
        <v>0</v>
      </c>
      <c r="PI38" s="154">
        <f>SUMIFS('Controle de NFs Tomadas'!$G:$G,'Controle de NFs Tomadas'!$E:$E,$A$1,'Controle de NFs Tomadas'!$F:$F,$A38,'Controle de NFs Tomadas'!$C:$C,PI$2)</f>
        <v>0</v>
      </c>
      <c r="PJ38" s="154">
        <f>SUMIFS('Controle de NFs Tomadas'!$G:$G,'Controle de NFs Tomadas'!$E:$E,$A$1,'Controle de NFs Tomadas'!$F:$F,$A38,'Controle de NFs Tomadas'!$C:$C,PJ$2)</f>
        <v>0</v>
      </c>
      <c r="PK38" s="154">
        <f>SUMIFS('Controle de NFs Tomadas'!$G:$G,'Controle de NFs Tomadas'!$E:$E,$A$1,'Controle de NFs Tomadas'!$F:$F,$A38,'Controle de NFs Tomadas'!$C:$C,PK$2)</f>
        <v>0</v>
      </c>
      <c r="PL38" s="154">
        <f>SUMIFS('Controle de NFs Tomadas'!$G:$G,'Controle de NFs Tomadas'!$E:$E,$A$1,'Controle de NFs Tomadas'!$F:$F,$A38,'Controle de NFs Tomadas'!$C:$C,PL$2)</f>
        <v>0</v>
      </c>
      <c r="PM38" s="154">
        <f>SUMIFS('Controle de NFs Tomadas'!$G:$G,'Controle de NFs Tomadas'!$E:$E,$A$1,'Controle de NFs Tomadas'!$F:$F,$A38,'Controle de NFs Tomadas'!$C:$C,PM$2)</f>
        <v>0</v>
      </c>
      <c r="PN38" s="154">
        <f>SUMIFS('Controle de NFs Tomadas'!$G:$G,'Controle de NFs Tomadas'!$E:$E,$A$1,'Controle de NFs Tomadas'!$F:$F,$A38,'Controle de NFs Tomadas'!$C:$C,PN$2)</f>
        <v>0</v>
      </c>
      <c r="PO38" s="154">
        <f>SUMIFS('Controle de NFs Tomadas'!$G:$G,'Controle de NFs Tomadas'!$E:$E,$A$1,'Controle de NFs Tomadas'!$F:$F,$A38,'Controle de NFs Tomadas'!$C:$C,PO$2)</f>
        <v>0</v>
      </c>
      <c r="PP38" s="154">
        <f>SUMIFS('Controle de NFs Tomadas'!$G:$G,'Controle de NFs Tomadas'!$E:$E,$A$1,'Controle de NFs Tomadas'!$F:$F,$A38,'Controle de NFs Tomadas'!$C:$C,PP$2)</f>
        <v>0</v>
      </c>
      <c r="PQ38" s="154">
        <f>SUMIFS('Controle de NFs Tomadas'!$G:$G,'Controle de NFs Tomadas'!$E:$E,$A$1,'Controle de NFs Tomadas'!$F:$F,$A38,'Controle de NFs Tomadas'!$C:$C,PQ$2)</f>
        <v>0</v>
      </c>
      <c r="PR38" s="154">
        <f>SUMIFS('Controle de NFs Tomadas'!$G:$G,'Controle de NFs Tomadas'!$E:$E,$A$1,'Controle de NFs Tomadas'!$F:$F,$A38,'Controle de NFs Tomadas'!$C:$C,PR$2)</f>
        <v>0</v>
      </c>
      <c r="PS38" s="154">
        <f>SUMIFS('Controle de NFs Tomadas'!$G:$G,'Controle de NFs Tomadas'!$E:$E,$A$1,'Controle de NFs Tomadas'!$F:$F,$A38,'Controle de NFs Tomadas'!$C:$C,PS$2)</f>
        <v>0</v>
      </c>
      <c r="PT38" s="154">
        <f>SUMIFS('Controle de NFs Tomadas'!$G:$G,'Controle de NFs Tomadas'!$E:$E,$A$1,'Controle de NFs Tomadas'!$F:$F,$A38,'Controle de NFs Tomadas'!$C:$C,PT$2)</f>
        <v>0</v>
      </c>
      <c r="PU38" s="154">
        <f>SUMIFS('Controle de NFs Tomadas'!$G:$G,'Controle de NFs Tomadas'!$E:$E,$A$1,'Controle de NFs Tomadas'!$F:$F,$A38,'Controle de NFs Tomadas'!$C:$C,PU$2)</f>
        <v>0</v>
      </c>
      <c r="PV38" s="154">
        <f>SUMIFS('Controle de NFs Tomadas'!$G:$G,'Controle de NFs Tomadas'!$E:$E,$A$1,'Controle de NFs Tomadas'!$F:$F,$A38,'Controle de NFs Tomadas'!$C:$C,PV$2)</f>
        <v>0</v>
      </c>
      <c r="PW38" s="154">
        <f>SUMIFS('Controle de NFs Tomadas'!$G:$G,'Controle de NFs Tomadas'!$E:$E,$A$1,'Controle de NFs Tomadas'!$F:$F,$A38,'Controle de NFs Tomadas'!$C:$C,PW$2)</f>
        <v>0</v>
      </c>
      <c r="PX38" s="154">
        <f>SUMIFS('Controle de NFs Tomadas'!$G:$G,'Controle de NFs Tomadas'!$E:$E,$A$1,'Controle de NFs Tomadas'!$F:$F,$A38,'Controle de NFs Tomadas'!$C:$C,PX$2)</f>
        <v>0</v>
      </c>
      <c r="PY38" s="154">
        <f>SUMIFS('Controle de NFs Tomadas'!$G:$G,'Controle de NFs Tomadas'!$E:$E,$A$1,'Controle de NFs Tomadas'!$F:$F,$A38,'Controle de NFs Tomadas'!$C:$C,PY$2)</f>
        <v>0</v>
      </c>
      <c r="PZ38" s="154">
        <f>SUMIFS('Controle de NFs Tomadas'!$G:$G,'Controle de NFs Tomadas'!$E:$E,$A$1,'Controle de NFs Tomadas'!$F:$F,$A38,'Controle de NFs Tomadas'!$C:$C,PZ$2)</f>
        <v>0</v>
      </c>
      <c r="QA38" s="154">
        <f>SUMIFS('Controle de NFs Tomadas'!$G:$G,'Controle de NFs Tomadas'!$E:$E,$A$1,'Controle de NFs Tomadas'!$F:$F,$A38,'Controle de NFs Tomadas'!$C:$C,QA$2)</f>
        <v>0</v>
      </c>
      <c r="QB38" s="154">
        <f>SUMIFS('Controle de NFs Tomadas'!$G:$G,'Controle de NFs Tomadas'!$E:$E,$A$1,'Controle de NFs Tomadas'!$F:$F,$A38,'Controle de NFs Tomadas'!$C:$C,QB$2)</f>
        <v>0</v>
      </c>
      <c r="QC38" s="154">
        <f>SUMIFS('Controle de NFs Tomadas'!$G:$G,'Controle de NFs Tomadas'!$E:$E,$A$1,'Controle de NFs Tomadas'!$F:$F,$A38,'Controle de NFs Tomadas'!$C:$C,QC$2)</f>
        <v>0</v>
      </c>
      <c r="QD38" s="154">
        <f>SUMIFS('Controle de NFs Tomadas'!$G:$G,'Controle de NFs Tomadas'!$E:$E,$A$1,'Controle de NFs Tomadas'!$F:$F,$A38,'Controle de NFs Tomadas'!$C:$C,QD$2)</f>
        <v>0</v>
      </c>
      <c r="QE38" s="154">
        <f>SUMIFS('Controle de NFs Tomadas'!$G:$G,'Controle de NFs Tomadas'!$E:$E,$A$1,'Controle de NFs Tomadas'!$F:$F,$A38,'Controle de NFs Tomadas'!$C:$C,QE$2)</f>
        <v>0</v>
      </c>
      <c r="QF38" s="154">
        <f>SUMIFS('Controle de NFs Tomadas'!$G:$G,'Controle de NFs Tomadas'!$E:$E,$A$1,'Controle de NFs Tomadas'!$F:$F,$A38,'Controle de NFs Tomadas'!$C:$C,QF$2)</f>
        <v>0</v>
      </c>
      <c r="QG38" s="154">
        <f>SUMIFS('Controle de NFs Tomadas'!$G:$G,'Controle de NFs Tomadas'!$E:$E,$A$1,'Controle de NFs Tomadas'!$F:$F,$A38,'Controle de NFs Tomadas'!$C:$C,QG$2)</f>
        <v>0</v>
      </c>
      <c r="QH38" s="154">
        <f>SUMIFS('Controle de NFs Tomadas'!$G:$G,'Controle de NFs Tomadas'!$E:$E,$A$1,'Controle de NFs Tomadas'!$F:$F,$A38,'Controle de NFs Tomadas'!$C:$C,QH$2)</f>
        <v>0</v>
      </c>
      <c r="QI38" s="154">
        <f>SUMIFS('Controle de NFs Tomadas'!$G:$G,'Controle de NFs Tomadas'!$E:$E,$A$1,'Controle de NFs Tomadas'!$F:$F,$A38,'Controle de NFs Tomadas'!$C:$C,QI$2)</f>
        <v>0</v>
      </c>
      <c r="QJ38" s="154">
        <f>SUMIFS('Controle de NFs Tomadas'!$G:$G,'Controle de NFs Tomadas'!$E:$E,$A$1,'Controle de NFs Tomadas'!$F:$F,$A38,'Controle de NFs Tomadas'!$C:$C,QJ$2)</f>
        <v>0</v>
      </c>
      <c r="QK38" s="154">
        <f>SUMIFS('Controle de NFs Tomadas'!$G:$G,'Controle de NFs Tomadas'!$E:$E,$A$1,'Controle de NFs Tomadas'!$F:$F,$A38,'Controle de NFs Tomadas'!$C:$C,QK$2)</f>
        <v>0</v>
      </c>
      <c r="QL38" s="154">
        <f>SUMIFS('Controle de NFs Tomadas'!$G:$G,'Controle de NFs Tomadas'!$E:$E,$A$1,'Controle de NFs Tomadas'!$F:$F,$A38,'Controle de NFs Tomadas'!$C:$C,QL$2)</f>
        <v>0</v>
      </c>
      <c r="QM38" s="154">
        <f>SUMIFS('Controle de NFs Tomadas'!$G:$G,'Controle de NFs Tomadas'!$E:$E,$A$1,'Controle de NFs Tomadas'!$F:$F,$A38,'Controle de NFs Tomadas'!$C:$C,QM$2)</f>
        <v>0</v>
      </c>
      <c r="QN38" s="154">
        <f>SUMIFS('Controle de NFs Tomadas'!$G:$G,'Controle de NFs Tomadas'!$E:$E,$A$1,'Controle de NFs Tomadas'!$F:$F,$A38,'Controle de NFs Tomadas'!$C:$C,QN$2)</f>
        <v>0</v>
      </c>
      <c r="QO38" s="154">
        <f>SUMIFS('Controle de NFs Tomadas'!$G:$G,'Controle de NFs Tomadas'!$E:$E,$A$1,'Controle de NFs Tomadas'!$F:$F,$A38,'Controle de NFs Tomadas'!$C:$C,QO$2)</f>
        <v>0</v>
      </c>
      <c r="QP38" s="154">
        <f>SUMIFS('Controle de NFs Tomadas'!$G:$G,'Controle de NFs Tomadas'!$E:$E,$A$1,'Controle de NFs Tomadas'!$F:$F,$A38,'Controle de NFs Tomadas'!$C:$C,QP$2)</f>
        <v>0</v>
      </c>
      <c r="QQ38" s="154">
        <f>SUMIFS('Controle de NFs Tomadas'!$G:$G,'Controle de NFs Tomadas'!$E:$E,$A$1,'Controle de NFs Tomadas'!$F:$F,$A38,'Controle de NFs Tomadas'!$C:$C,QQ$2)</f>
        <v>0</v>
      </c>
      <c r="QR38" s="154">
        <f>SUMIFS('Controle de NFs Tomadas'!$G:$G,'Controle de NFs Tomadas'!$E:$E,$A$1,'Controle de NFs Tomadas'!$F:$F,$A38,'Controle de NFs Tomadas'!$C:$C,QR$2)</f>
        <v>0</v>
      </c>
      <c r="QS38" s="154">
        <f>SUMIFS('Controle de NFs Tomadas'!$G:$G,'Controle de NFs Tomadas'!$E:$E,$A$1,'Controle de NFs Tomadas'!$F:$F,$A38,'Controle de NFs Tomadas'!$C:$C,QS$2)</f>
        <v>0</v>
      </c>
      <c r="QT38" s="154">
        <f>SUMIFS('Controle de NFs Tomadas'!$G:$G,'Controle de NFs Tomadas'!$E:$E,$A$1,'Controle de NFs Tomadas'!$F:$F,$A38,'Controle de NFs Tomadas'!$C:$C,QT$2)</f>
        <v>0</v>
      </c>
      <c r="QU38" s="154">
        <f>SUMIFS('Controle de NFs Tomadas'!$G:$G,'Controle de NFs Tomadas'!$E:$E,$A$1,'Controle de NFs Tomadas'!$F:$F,$A38,'Controle de NFs Tomadas'!$C:$C,QU$2)</f>
        <v>0</v>
      </c>
      <c r="QV38" s="154">
        <f>SUMIFS('Controle de NFs Tomadas'!$G:$G,'Controle de NFs Tomadas'!$E:$E,$A$1,'Controle de NFs Tomadas'!$F:$F,$A38,'Controle de NFs Tomadas'!$C:$C,QV$2)</f>
        <v>0</v>
      </c>
      <c r="QW38" s="154">
        <f>SUMIFS('Controle de NFs Tomadas'!$G:$G,'Controle de NFs Tomadas'!$E:$E,$A$1,'Controle de NFs Tomadas'!$F:$F,$A38,'Controle de NFs Tomadas'!$C:$C,QW$2)</f>
        <v>0</v>
      </c>
      <c r="QX38" s="154">
        <f>SUMIFS('Controle de NFs Tomadas'!$G:$G,'Controle de NFs Tomadas'!$E:$E,$A$1,'Controle de NFs Tomadas'!$F:$F,$A38,'Controle de NFs Tomadas'!$C:$C,QX$2)</f>
        <v>0</v>
      </c>
      <c r="QY38" s="154">
        <f>SUMIFS('Controle de NFs Tomadas'!$G:$G,'Controle de NFs Tomadas'!$E:$E,$A$1,'Controle de NFs Tomadas'!$F:$F,$A38,'Controle de NFs Tomadas'!$C:$C,QY$2)</f>
        <v>0</v>
      </c>
      <c r="QZ38" s="154">
        <f>SUMIFS('Controle de NFs Tomadas'!$G:$G,'Controle de NFs Tomadas'!$E:$E,$A$1,'Controle de NFs Tomadas'!$F:$F,$A38,'Controle de NFs Tomadas'!$C:$C,QZ$2)</f>
        <v>0</v>
      </c>
      <c r="RA38" s="154">
        <f>SUMIFS('Controle de NFs Tomadas'!$G:$G,'Controle de NFs Tomadas'!$E:$E,$A$1,'Controle de NFs Tomadas'!$F:$F,$A38,'Controle de NFs Tomadas'!$C:$C,RA$2)</f>
        <v>0</v>
      </c>
      <c r="RB38" s="154">
        <f>SUMIFS('Controle de NFs Tomadas'!$G:$G,'Controle de NFs Tomadas'!$E:$E,$A$1,'Controle de NFs Tomadas'!$F:$F,$A38,'Controle de NFs Tomadas'!$C:$C,RB$2)</f>
        <v>0</v>
      </c>
      <c r="RC38" s="154">
        <f>SUMIFS('Controle de NFs Tomadas'!$G:$G,'Controle de NFs Tomadas'!$E:$E,$A$1,'Controle de NFs Tomadas'!$F:$F,$A38,'Controle de NFs Tomadas'!$C:$C,RC$2)</f>
        <v>0</v>
      </c>
      <c r="RD38" s="154">
        <f>SUMIFS('Controle de NFs Tomadas'!$G:$G,'Controle de NFs Tomadas'!$E:$E,$A$1,'Controle de NFs Tomadas'!$F:$F,$A38,'Controle de NFs Tomadas'!$C:$C,RD$2)</f>
        <v>0</v>
      </c>
      <c r="RE38" s="154">
        <f>SUMIFS('Controle de NFs Tomadas'!$G:$G,'Controle de NFs Tomadas'!$E:$E,$A$1,'Controle de NFs Tomadas'!$F:$F,$A38,'Controle de NFs Tomadas'!$C:$C,RE$2)</f>
        <v>0</v>
      </c>
      <c r="RF38" s="154">
        <f>SUMIFS('Controle de NFs Tomadas'!$G:$G,'Controle de NFs Tomadas'!$E:$E,$A$1,'Controle de NFs Tomadas'!$F:$F,$A38,'Controle de NFs Tomadas'!$C:$C,RF$2)</f>
        <v>0</v>
      </c>
      <c r="RG38" s="154">
        <f>SUMIFS('Controle de NFs Tomadas'!$G:$G,'Controle de NFs Tomadas'!$E:$E,$A$1,'Controle de NFs Tomadas'!$F:$F,$A38,'Controle de NFs Tomadas'!$C:$C,RG$2)</f>
        <v>0</v>
      </c>
      <c r="RH38" s="154">
        <f>SUMIFS('Controle de NFs Tomadas'!$G:$G,'Controle de NFs Tomadas'!$E:$E,$A$1,'Controle de NFs Tomadas'!$F:$F,$A38,'Controle de NFs Tomadas'!$C:$C,RH$2)</f>
        <v>0</v>
      </c>
      <c r="RI38" s="154">
        <f>SUMIFS('Controle de NFs Tomadas'!$G:$G,'Controle de NFs Tomadas'!$E:$E,$A$1,'Controle de NFs Tomadas'!$F:$F,$A38,'Controle de NFs Tomadas'!$C:$C,RI$2)</f>
        <v>0</v>
      </c>
      <c r="RJ38" s="154">
        <f>SUMIFS('Controle de NFs Tomadas'!$G:$G,'Controle de NFs Tomadas'!$E:$E,$A$1,'Controle de NFs Tomadas'!$F:$F,$A38,'Controle de NFs Tomadas'!$C:$C,RJ$2)</f>
        <v>0</v>
      </c>
      <c r="RK38" s="154">
        <f>SUMIFS('Controle de NFs Tomadas'!$G:$G,'Controle de NFs Tomadas'!$E:$E,$A$1,'Controle de NFs Tomadas'!$F:$F,$A38,'Controle de NFs Tomadas'!$C:$C,RK$2)</f>
        <v>0</v>
      </c>
      <c r="RL38" s="154">
        <f>SUMIFS('Controle de NFs Tomadas'!$G:$G,'Controle de NFs Tomadas'!$E:$E,$A$1,'Controle de NFs Tomadas'!$F:$F,$A38,'Controle de NFs Tomadas'!$C:$C,RL$2)</f>
        <v>0</v>
      </c>
      <c r="RM38" s="154">
        <f>SUMIFS('Controle de NFs Tomadas'!$G:$G,'Controle de NFs Tomadas'!$E:$E,$A$1,'Controle de NFs Tomadas'!$F:$F,$A38,'Controle de NFs Tomadas'!$C:$C,RM$2)</f>
        <v>0</v>
      </c>
      <c r="RN38" s="154">
        <f>SUMIFS('Controle de NFs Tomadas'!$G:$G,'Controle de NFs Tomadas'!$E:$E,$A$1,'Controle de NFs Tomadas'!$F:$F,$A38,'Controle de NFs Tomadas'!$C:$C,RN$2)</f>
        <v>0</v>
      </c>
      <c r="RO38" s="154">
        <f>SUMIFS('Controle de NFs Tomadas'!$G:$G,'Controle de NFs Tomadas'!$E:$E,$A$1,'Controle de NFs Tomadas'!$F:$F,$A38,'Controle de NFs Tomadas'!$C:$C,RO$2)</f>
        <v>0</v>
      </c>
      <c r="RP38" s="154">
        <f>SUMIFS('Controle de NFs Tomadas'!$G:$G,'Controle de NFs Tomadas'!$E:$E,$A$1,'Controle de NFs Tomadas'!$F:$F,$A38,'Controle de NFs Tomadas'!$C:$C,RP$2)</f>
        <v>0</v>
      </c>
      <c r="RQ38" s="154">
        <f>SUMIFS('Controle de NFs Tomadas'!$G:$G,'Controle de NFs Tomadas'!$E:$E,$A$1,'Controle de NFs Tomadas'!$F:$F,$A38,'Controle de NFs Tomadas'!$C:$C,RQ$2)</f>
        <v>0</v>
      </c>
      <c r="RR38" s="154">
        <f>SUMIFS('Controle de NFs Tomadas'!$G:$G,'Controle de NFs Tomadas'!$E:$E,$A$1,'Controle de NFs Tomadas'!$F:$F,$A38,'Controle de NFs Tomadas'!$C:$C,RR$2)</f>
        <v>0</v>
      </c>
      <c r="RS38" s="154">
        <f>SUMIFS('Controle de NFs Tomadas'!$G:$G,'Controle de NFs Tomadas'!$E:$E,$A$1,'Controle de NFs Tomadas'!$F:$F,$A38,'Controle de NFs Tomadas'!$C:$C,RS$2)</f>
        <v>0</v>
      </c>
      <c r="RT38" s="154">
        <f>SUMIFS('Controle de NFs Tomadas'!$G:$G,'Controle de NFs Tomadas'!$E:$E,$A$1,'Controle de NFs Tomadas'!$F:$F,$A38,'Controle de NFs Tomadas'!$C:$C,RT$2)</f>
        <v>0</v>
      </c>
      <c r="RU38" s="154">
        <f>SUMIFS('Controle de NFs Tomadas'!$G:$G,'Controle de NFs Tomadas'!$E:$E,$A$1,'Controle de NFs Tomadas'!$F:$F,$A38,'Controle de NFs Tomadas'!$C:$C,RU$2)</f>
        <v>0</v>
      </c>
      <c r="RV38" s="154">
        <f>SUMIFS('Controle de NFs Tomadas'!$G:$G,'Controle de NFs Tomadas'!$E:$E,$A$1,'Controle de NFs Tomadas'!$F:$F,$A38,'Controle de NFs Tomadas'!$C:$C,RV$2)</f>
        <v>0</v>
      </c>
      <c r="RW38" s="154">
        <f>SUMIFS('Controle de NFs Tomadas'!$G:$G,'Controle de NFs Tomadas'!$E:$E,$A$1,'Controle de NFs Tomadas'!$F:$F,$A38,'Controle de NFs Tomadas'!$C:$C,RW$2)</f>
        <v>0</v>
      </c>
      <c r="RX38" s="154">
        <f>SUMIFS('Controle de NFs Tomadas'!$G:$G,'Controle de NFs Tomadas'!$E:$E,$A$1,'Controle de NFs Tomadas'!$F:$F,$A38,'Controle de NFs Tomadas'!$C:$C,RX$2)</f>
        <v>0</v>
      </c>
      <c r="RY38" s="154">
        <f>SUMIFS('Controle de NFs Tomadas'!$G:$G,'Controle de NFs Tomadas'!$E:$E,$A$1,'Controle de NFs Tomadas'!$F:$F,$A38,'Controle de NFs Tomadas'!$C:$C,RY$2)</f>
        <v>0</v>
      </c>
      <c r="RZ38" s="154">
        <f>SUMIFS('Controle de NFs Tomadas'!$G:$G,'Controle de NFs Tomadas'!$E:$E,$A$1,'Controle de NFs Tomadas'!$F:$F,$A38,'Controle de NFs Tomadas'!$C:$C,RZ$2)</f>
        <v>0</v>
      </c>
      <c r="SA38" s="154">
        <f>SUMIFS('Controle de NFs Tomadas'!$G:$G,'Controle de NFs Tomadas'!$E:$E,$A$1,'Controle de NFs Tomadas'!$F:$F,$A38,'Controle de NFs Tomadas'!$C:$C,SA$2)</f>
        <v>0</v>
      </c>
      <c r="SB38" s="154">
        <f>SUMIFS('Controle de NFs Tomadas'!$G:$G,'Controle de NFs Tomadas'!$E:$E,$A$1,'Controle de NFs Tomadas'!$F:$F,$A38,'Controle de NFs Tomadas'!$C:$C,SB$2)</f>
        <v>0</v>
      </c>
      <c r="SC38" s="154">
        <f>SUMIFS('Controle de NFs Tomadas'!$G:$G,'Controle de NFs Tomadas'!$E:$E,$A$1,'Controle de NFs Tomadas'!$F:$F,$A38,'Controle de NFs Tomadas'!$C:$C,SC$2)</f>
        <v>0</v>
      </c>
      <c r="SD38" s="154">
        <f>SUMIFS('Controle de NFs Tomadas'!$G:$G,'Controle de NFs Tomadas'!$E:$E,$A$1,'Controle de NFs Tomadas'!$F:$F,$A38,'Controle de NFs Tomadas'!$C:$C,SD$2)</f>
        <v>0</v>
      </c>
      <c r="SE38" s="154">
        <f>SUMIFS('Controle de NFs Tomadas'!$G:$G,'Controle de NFs Tomadas'!$E:$E,$A$1,'Controle de NFs Tomadas'!$F:$F,$A38,'Controle de NFs Tomadas'!$C:$C,SE$2)</f>
        <v>0</v>
      </c>
      <c r="SF38" s="154">
        <f>SUMIFS('Controle de NFs Tomadas'!$G:$G,'Controle de NFs Tomadas'!$E:$E,$A$1,'Controle de NFs Tomadas'!$F:$F,$A38,'Controle de NFs Tomadas'!$C:$C,SF$2)</f>
        <v>0</v>
      </c>
      <c r="SG38" s="154">
        <f>SUMIFS('Controle de NFs Tomadas'!$G:$G,'Controle de NFs Tomadas'!$E:$E,$A$1,'Controle de NFs Tomadas'!$F:$F,$A38,'Controle de NFs Tomadas'!$C:$C,SG$2)</f>
        <v>0</v>
      </c>
      <c r="SH38" s="154">
        <f>SUMIFS('Controle de NFs Tomadas'!$G:$G,'Controle de NFs Tomadas'!$E:$E,$A$1,'Controle de NFs Tomadas'!$F:$F,$A38,'Controle de NFs Tomadas'!$C:$C,SH$2)</f>
        <v>0</v>
      </c>
      <c r="SI38" s="154">
        <f>SUMIFS('Controle de NFs Tomadas'!$G:$G,'Controle de NFs Tomadas'!$E:$E,$A$1,'Controle de NFs Tomadas'!$F:$F,$A38,'Controle de NFs Tomadas'!$C:$C,SI$2)</f>
        <v>0</v>
      </c>
      <c r="SJ38" s="154">
        <f>SUMIFS('Controle de NFs Tomadas'!$G:$G,'Controle de NFs Tomadas'!$E:$E,$A$1,'Controle de NFs Tomadas'!$F:$F,$A38,'Controle de NFs Tomadas'!$C:$C,SJ$2)</f>
        <v>0</v>
      </c>
      <c r="SK38" s="154">
        <f>SUMIFS('Controle de NFs Tomadas'!$G:$G,'Controle de NFs Tomadas'!$E:$E,$A$1,'Controle de NFs Tomadas'!$F:$F,$A38,'Controle de NFs Tomadas'!$C:$C,SK$2)</f>
        <v>0</v>
      </c>
      <c r="SL38" s="154">
        <f>SUMIFS('Controle de NFs Tomadas'!$G:$G,'Controle de NFs Tomadas'!$E:$E,$A$1,'Controle de NFs Tomadas'!$F:$F,$A38,'Controle de NFs Tomadas'!$C:$C,SL$2)</f>
        <v>0</v>
      </c>
      <c r="SM38" s="154">
        <f>SUMIFS('Controle de NFs Tomadas'!$G:$G,'Controle de NFs Tomadas'!$E:$E,$A$1,'Controle de NFs Tomadas'!$F:$F,$A38,'Controle de NFs Tomadas'!$C:$C,SM$2)</f>
        <v>0</v>
      </c>
      <c r="SN38" s="154">
        <f>SUMIFS('Controle de NFs Tomadas'!$G:$G,'Controle de NFs Tomadas'!$E:$E,$A$1,'Controle de NFs Tomadas'!$F:$F,$A38,'Controle de NFs Tomadas'!$C:$C,SN$2)</f>
        <v>0</v>
      </c>
      <c r="SO38" s="154">
        <f>SUMIFS('Controle de NFs Tomadas'!$G:$G,'Controle de NFs Tomadas'!$E:$E,$A$1,'Controle de NFs Tomadas'!$F:$F,$A38,'Controle de NFs Tomadas'!$C:$C,SO$2)</f>
        <v>0</v>
      </c>
      <c r="SP38" s="154">
        <f>SUMIFS('Controle de NFs Tomadas'!$G:$G,'Controle de NFs Tomadas'!$E:$E,$A$1,'Controle de NFs Tomadas'!$F:$F,$A38,'Controle de NFs Tomadas'!$C:$C,SP$2)</f>
        <v>0</v>
      </c>
      <c r="SQ38" s="154">
        <f>SUMIFS('Controle de NFs Tomadas'!$G:$G,'Controle de NFs Tomadas'!$E:$E,$A$1,'Controle de NFs Tomadas'!$F:$F,$A38,'Controle de NFs Tomadas'!$C:$C,SQ$2)</f>
        <v>0</v>
      </c>
      <c r="SR38" s="154">
        <f>SUMIFS('Controle de NFs Tomadas'!$G:$G,'Controle de NFs Tomadas'!$E:$E,$A$1,'Controle de NFs Tomadas'!$F:$F,$A38,'Controle de NFs Tomadas'!$C:$C,SR$2)</f>
        <v>0</v>
      </c>
      <c r="SS38" s="154">
        <f>SUMIFS('Controle de NFs Tomadas'!$G:$G,'Controle de NFs Tomadas'!$E:$E,$A$1,'Controle de NFs Tomadas'!$F:$F,$A38,'Controle de NFs Tomadas'!$C:$C,SS$2)</f>
        <v>0</v>
      </c>
      <c r="ST38" s="154">
        <f>SUMIFS('Controle de NFs Tomadas'!$G:$G,'Controle de NFs Tomadas'!$E:$E,$A$1,'Controle de NFs Tomadas'!$F:$F,$A38,'Controle de NFs Tomadas'!$C:$C,ST$2)</f>
        <v>0</v>
      </c>
      <c r="SU38" s="154">
        <f>SUMIFS('Controle de NFs Tomadas'!$G:$G,'Controle de NFs Tomadas'!$E:$E,$A$1,'Controle de NFs Tomadas'!$F:$F,$A38,'Controle de NFs Tomadas'!$C:$C,SU$2)</f>
        <v>0</v>
      </c>
      <c r="SV38" s="154">
        <f>SUMIFS('Controle de NFs Tomadas'!$G:$G,'Controle de NFs Tomadas'!$E:$E,$A$1,'Controle de NFs Tomadas'!$F:$F,$A38,'Controle de NFs Tomadas'!$C:$C,SV$2)</f>
        <v>0</v>
      </c>
      <c r="SW38" s="154">
        <f>SUMIFS('Controle de NFs Tomadas'!$G:$G,'Controle de NFs Tomadas'!$E:$E,$A$1,'Controle de NFs Tomadas'!$F:$F,$A38,'Controle de NFs Tomadas'!$C:$C,SW$2)</f>
        <v>0</v>
      </c>
      <c r="SX38" s="154">
        <f>SUMIFS('Controle de NFs Tomadas'!$G:$G,'Controle de NFs Tomadas'!$E:$E,$A$1,'Controle de NFs Tomadas'!$F:$F,$A38,'Controle de NFs Tomadas'!$C:$C,SX$2)</f>
        <v>0</v>
      </c>
      <c r="SY38" s="154">
        <f>SUMIFS('Controle de NFs Tomadas'!$G:$G,'Controle de NFs Tomadas'!$E:$E,$A$1,'Controle de NFs Tomadas'!$F:$F,$A38,'Controle de NFs Tomadas'!$C:$C,SY$2)</f>
        <v>0</v>
      </c>
      <c r="SZ38" s="154">
        <f>SUMIFS('Controle de NFs Tomadas'!$G:$G,'Controle de NFs Tomadas'!$E:$E,$A$1,'Controle de NFs Tomadas'!$F:$F,$A38,'Controle de NFs Tomadas'!$C:$C,SZ$2)</f>
        <v>0</v>
      </c>
      <c r="TA38" s="154">
        <f>SUMIFS('Controle de NFs Tomadas'!$G:$G,'Controle de NFs Tomadas'!$E:$E,$A$1,'Controle de NFs Tomadas'!$F:$F,$A38,'Controle de NFs Tomadas'!$C:$C,TA$2)</f>
        <v>0</v>
      </c>
      <c r="TB38" s="154">
        <f>SUMIFS('Controle de NFs Tomadas'!$G:$G,'Controle de NFs Tomadas'!$E:$E,$A$1,'Controle de NFs Tomadas'!$F:$F,$A38,'Controle de NFs Tomadas'!$C:$C,TB$2)</f>
        <v>0</v>
      </c>
      <c r="TC38" s="154">
        <f>SUMIFS('Controle de NFs Tomadas'!$G:$G,'Controle de NFs Tomadas'!$E:$E,$A$1,'Controle de NFs Tomadas'!$F:$F,$A38,'Controle de NFs Tomadas'!$C:$C,TC$2)</f>
        <v>0</v>
      </c>
      <c r="TD38" s="154">
        <f>SUMIFS('Controle de NFs Tomadas'!$G:$G,'Controle de NFs Tomadas'!$E:$E,$A$1,'Controle de NFs Tomadas'!$F:$F,$A38,'Controle de NFs Tomadas'!$C:$C,TD$2)</f>
        <v>0</v>
      </c>
      <c r="TE38" s="154">
        <f>SUMIFS('Controle de NFs Tomadas'!$G:$G,'Controle de NFs Tomadas'!$E:$E,$A$1,'Controle de NFs Tomadas'!$F:$F,$A38,'Controle de NFs Tomadas'!$C:$C,TE$2)</f>
        <v>0</v>
      </c>
      <c r="TF38" s="154">
        <f>SUMIFS('Controle de NFs Tomadas'!$G:$G,'Controle de NFs Tomadas'!$E:$E,$A$1,'Controle de NFs Tomadas'!$F:$F,$A38,'Controle de NFs Tomadas'!$C:$C,TF$2)</f>
        <v>0</v>
      </c>
      <c r="TG38" s="154">
        <f>SUMIFS('Controle de NFs Tomadas'!$G:$G,'Controle de NFs Tomadas'!$E:$E,$A$1,'Controle de NFs Tomadas'!$F:$F,$A38,'Controle de NFs Tomadas'!$C:$C,TG$2)</f>
        <v>0</v>
      </c>
      <c r="TH38" s="154">
        <f>SUMIFS('Controle de NFs Tomadas'!$G:$G,'Controle de NFs Tomadas'!$E:$E,$A$1,'Controle de NFs Tomadas'!$F:$F,$A38,'Controle de NFs Tomadas'!$C:$C,TH$2)</f>
        <v>0</v>
      </c>
      <c r="TI38" s="154">
        <f>SUMIFS('Controle de NFs Tomadas'!$G:$G,'Controle de NFs Tomadas'!$E:$E,$A$1,'Controle de NFs Tomadas'!$F:$F,$A38,'Controle de NFs Tomadas'!$C:$C,TI$2)</f>
        <v>0</v>
      </c>
      <c r="TJ38" s="154">
        <f>SUMIFS('Controle de NFs Tomadas'!$G:$G,'Controle de NFs Tomadas'!$E:$E,$A$1,'Controle de NFs Tomadas'!$F:$F,$A38,'Controle de NFs Tomadas'!$C:$C,TJ$2)</f>
        <v>0</v>
      </c>
      <c r="TK38" s="154">
        <f>SUMIFS('Controle de NFs Tomadas'!$G:$G,'Controle de NFs Tomadas'!$E:$E,$A$1,'Controle de NFs Tomadas'!$F:$F,$A38,'Controle de NFs Tomadas'!$C:$C,TK$2)</f>
        <v>0</v>
      </c>
      <c r="TL38" s="154">
        <f>SUMIFS('Controle de NFs Tomadas'!$G:$G,'Controle de NFs Tomadas'!$E:$E,$A$1,'Controle de NFs Tomadas'!$F:$F,$A38,'Controle de NFs Tomadas'!$C:$C,TL$2)</f>
        <v>0</v>
      </c>
      <c r="TM38" s="154">
        <f>SUMIFS('Controle de NFs Tomadas'!$G:$G,'Controle de NFs Tomadas'!$E:$E,$A$1,'Controle de NFs Tomadas'!$F:$F,$A38,'Controle de NFs Tomadas'!$C:$C,TM$2)</f>
        <v>0</v>
      </c>
      <c r="TN38" s="154">
        <f>SUMIFS('Controle de NFs Tomadas'!$G:$G,'Controle de NFs Tomadas'!$E:$E,$A$1,'Controle de NFs Tomadas'!$F:$F,$A38,'Controle de NFs Tomadas'!$C:$C,TN$2)</f>
        <v>0</v>
      </c>
      <c r="TO38" s="154">
        <f>SUMIFS('Controle de NFs Tomadas'!$G:$G,'Controle de NFs Tomadas'!$E:$E,$A$1,'Controle de NFs Tomadas'!$F:$F,$A38,'Controle de NFs Tomadas'!$C:$C,TO$2)</f>
        <v>0</v>
      </c>
      <c r="TP38" s="154">
        <f>SUMIFS('Controle de NFs Tomadas'!$G:$G,'Controle de NFs Tomadas'!$E:$E,$A$1,'Controle de NFs Tomadas'!$F:$F,$A38,'Controle de NFs Tomadas'!$C:$C,TP$2)</f>
        <v>0</v>
      </c>
      <c r="TQ38" s="154">
        <f>SUMIFS('Controle de NFs Tomadas'!$G:$G,'Controle de NFs Tomadas'!$E:$E,$A$1,'Controle de NFs Tomadas'!$F:$F,$A38,'Controle de NFs Tomadas'!$C:$C,TQ$2)</f>
        <v>0</v>
      </c>
      <c r="TR38" s="154">
        <f>SUMIFS('Controle de NFs Tomadas'!$G:$G,'Controle de NFs Tomadas'!$E:$E,$A$1,'Controle de NFs Tomadas'!$F:$F,$A38,'Controle de NFs Tomadas'!$C:$C,TR$2)</f>
        <v>0</v>
      </c>
      <c r="TS38" s="154">
        <f>SUMIFS('Controle de NFs Tomadas'!$G:$G,'Controle de NFs Tomadas'!$E:$E,$A$1,'Controle de NFs Tomadas'!$F:$F,$A38,'Controle de NFs Tomadas'!$C:$C,TS$2)</f>
        <v>0</v>
      </c>
      <c r="TT38" s="154">
        <f>SUMIFS('Controle de NFs Tomadas'!$G:$G,'Controle de NFs Tomadas'!$E:$E,$A$1,'Controle de NFs Tomadas'!$F:$F,$A38,'Controle de NFs Tomadas'!$C:$C,TT$2)</f>
        <v>0</v>
      </c>
      <c r="TU38" s="154">
        <f>SUMIFS('Controle de NFs Tomadas'!$G:$G,'Controle de NFs Tomadas'!$E:$E,$A$1,'Controle de NFs Tomadas'!$F:$F,$A38,'Controle de NFs Tomadas'!$C:$C,TU$2)</f>
        <v>0</v>
      </c>
      <c r="TV38" s="154">
        <f>SUMIFS('Controle de NFs Tomadas'!$G:$G,'Controle de NFs Tomadas'!$E:$E,$A$1,'Controle de NFs Tomadas'!$F:$F,$A38,'Controle de NFs Tomadas'!$C:$C,TV$2)</f>
        <v>0</v>
      </c>
      <c r="TW38" s="154">
        <f>SUMIFS('Controle de NFs Tomadas'!$G:$G,'Controle de NFs Tomadas'!$E:$E,$A$1,'Controle de NFs Tomadas'!$F:$F,$A38,'Controle de NFs Tomadas'!$C:$C,TW$2)</f>
        <v>0</v>
      </c>
      <c r="TX38" s="154">
        <f>SUMIFS('Controle de NFs Tomadas'!$G:$G,'Controle de NFs Tomadas'!$E:$E,$A$1,'Controle de NFs Tomadas'!$F:$F,$A38,'Controle de NFs Tomadas'!$C:$C,TX$2)</f>
        <v>0</v>
      </c>
      <c r="TY38" s="154">
        <f>SUMIFS('Controle de NFs Tomadas'!$G:$G,'Controle de NFs Tomadas'!$E:$E,$A$1,'Controle de NFs Tomadas'!$F:$F,$A38,'Controle de NFs Tomadas'!$C:$C,TY$2)</f>
        <v>0</v>
      </c>
      <c r="TZ38" s="154">
        <f>SUMIFS('Controle de NFs Tomadas'!$G:$G,'Controle de NFs Tomadas'!$E:$E,$A$1,'Controle de NFs Tomadas'!$F:$F,$A38,'Controle de NFs Tomadas'!$C:$C,TZ$2)</f>
        <v>0</v>
      </c>
      <c r="UA38" s="154">
        <f>SUMIFS('Controle de NFs Tomadas'!$G:$G,'Controle de NFs Tomadas'!$E:$E,$A$1,'Controle de NFs Tomadas'!$F:$F,$A38,'Controle de NFs Tomadas'!$C:$C,UA$2)</f>
        <v>0</v>
      </c>
      <c r="UB38" s="154">
        <f>SUMIFS('Controle de NFs Tomadas'!$G:$G,'Controle de NFs Tomadas'!$E:$E,$A$1,'Controle de NFs Tomadas'!$F:$F,$A38,'Controle de NFs Tomadas'!$C:$C,UB$2)</f>
        <v>0</v>
      </c>
      <c r="UC38" s="154">
        <f>SUMIFS('Controle de NFs Tomadas'!$G:$G,'Controle de NFs Tomadas'!$E:$E,$A$1,'Controle de NFs Tomadas'!$F:$F,$A38,'Controle de NFs Tomadas'!$C:$C,UC$2)</f>
        <v>0</v>
      </c>
      <c r="UD38" s="154">
        <f>SUMIFS('Controle de NFs Tomadas'!$G:$G,'Controle de NFs Tomadas'!$E:$E,$A$1,'Controle de NFs Tomadas'!$F:$F,$A38,'Controle de NFs Tomadas'!$C:$C,UD$2)</f>
        <v>0</v>
      </c>
      <c r="UE38" s="154">
        <f>SUMIFS('Controle de NFs Tomadas'!$G:$G,'Controle de NFs Tomadas'!$E:$E,$A$1,'Controle de NFs Tomadas'!$F:$F,$A38,'Controle de NFs Tomadas'!$C:$C,UE$2)</f>
        <v>0</v>
      </c>
      <c r="UF38" s="154">
        <f>SUMIFS('Controle de NFs Tomadas'!$G:$G,'Controle de NFs Tomadas'!$E:$E,$A$1,'Controle de NFs Tomadas'!$F:$F,$A38,'Controle de NFs Tomadas'!$C:$C,UF$2)</f>
        <v>0</v>
      </c>
    </row>
    <row r="39" spans="1:552" ht="15.75" customHeight="1" x14ac:dyDescent="0.35">
      <c r="B39" s="5"/>
      <c r="C39" s="5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</row>
    <row r="40" spans="1:552" ht="15.75" customHeight="1" x14ac:dyDescent="0.35">
      <c r="A40" s="8" t="s">
        <v>539</v>
      </c>
      <c r="B40" s="18"/>
      <c r="C40" s="18"/>
      <c r="D40" s="87">
        <f t="shared" ref="D40:BO40" si="67">SUM(D41,D48,D57)</f>
        <v>0</v>
      </c>
      <c r="E40" s="87">
        <f t="shared" si="67"/>
        <v>0</v>
      </c>
      <c r="F40" s="87">
        <f t="shared" si="67"/>
        <v>0</v>
      </c>
      <c r="G40" s="87">
        <f t="shared" si="67"/>
        <v>0</v>
      </c>
      <c r="H40" s="87">
        <f t="shared" si="67"/>
        <v>0</v>
      </c>
      <c r="I40" s="87">
        <f t="shared" si="67"/>
        <v>0</v>
      </c>
      <c r="J40" s="87">
        <f t="shared" si="67"/>
        <v>0</v>
      </c>
      <c r="K40" s="87">
        <f t="shared" si="67"/>
        <v>0</v>
      </c>
      <c r="L40" s="87">
        <f t="shared" si="67"/>
        <v>0</v>
      </c>
      <c r="M40" s="87">
        <f t="shared" si="67"/>
        <v>0</v>
      </c>
      <c r="N40" s="87">
        <f t="shared" si="67"/>
        <v>0</v>
      </c>
      <c r="O40" s="87">
        <f t="shared" si="67"/>
        <v>0</v>
      </c>
      <c r="P40" s="87">
        <f t="shared" si="67"/>
        <v>0</v>
      </c>
      <c r="Q40" s="87">
        <f t="shared" si="67"/>
        <v>0</v>
      </c>
      <c r="R40" s="87">
        <f t="shared" si="67"/>
        <v>0</v>
      </c>
      <c r="S40" s="87">
        <f t="shared" si="67"/>
        <v>0</v>
      </c>
      <c r="T40" s="87">
        <f t="shared" si="67"/>
        <v>0</v>
      </c>
      <c r="U40" s="87">
        <f t="shared" si="67"/>
        <v>0</v>
      </c>
      <c r="V40" s="87">
        <f t="shared" si="67"/>
        <v>0</v>
      </c>
      <c r="W40" s="87">
        <f t="shared" si="67"/>
        <v>0</v>
      </c>
      <c r="X40" s="87">
        <f t="shared" si="67"/>
        <v>0</v>
      </c>
      <c r="Y40" s="87">
        <f t="shared" si="67"/>
        <v>0</v>
      </c>
      <c r="Z40" s="87">
        <f t="shared" si="67"/>
        <v>0</v>
      </c>
      <c r="AA40" s="87">
        <f t="shared" si="67"/>
        <v>0</v>
      </c>
      <c r="AB40" s="87">
        <f t="shared" si="67"/>
        <v>0</v>
      </c>
      <c r="AC40" s="87">
        <f t="shared" si="67"/>
        <v>0</v>
      </c>
      <c r="AD40" s="87">
        <f t="shared" si="67"/>
        <v>0</v>
      </c>
      <c r="AE40" s="87">
        <f t="shared" si="67"/>
        <v>120</v>
      </c>
      <c r="AF40" s="87">
        <f t="shared" si="67"/>
        <v>0</v>
      </c>
      <c r="AG40" s="87">
        <f t="shared" si="67"/>
        <v>540</v>
      </c>
      <c r="AH40" s="107">
        <f t="shared" si="67"/>
        <v>0</v>
      </c>
      <c r="AI40" s="87">
        <f t="shared" si="67"/>
        <v>300</v>
      </c>
      <c r="AJ40" s="87">
        <f t="shared" si="67"/>
        <v>0</v>
      </c>
      <c r="AK40" s="87">
        <f t="shared" si="67"/>
        <v>0</v>
      </c>
      <c r="AL40" s="87">
        <f t="shared" si="67"/>
        <v>0</v>
      </c>
      <c r="AM40" s="87">
        <f t="shared" si="67"/>
        <v>5615.2800000000007</v>
      </c>
      <c r="AN40" s="87">
        <f t="shared" si="67"/>
        <v>0</v>
      </c>
      <c r="AO40" s="87">
        <f t="shared" si="67"/>
        <v>0</v>
      </c>
      <c r="AP40" s="87">
        <f t="shared" si="67"/>
        <v>0</v>
      </c>
      <c r="AQ40" s="87">
        <f t="shared" si="67"/>
        <v>890</v>
      </c>
      <c r="AR40" s="87">
        <f t="shared" si="67"/>
        <v>0</v>
      </c>
      <c r="AS40" s="87">
        <f t="shared" si="67"/>
        <v>0</v>
      </c>
      <c r="AT40" s="87">
        <f t="shared" si="67"/>
        <v>0</v>
      </c>
      <c r="AU40" s="87">
        <f t="shared" si="67"/>
        <v>0</v>
      </c>
      <c r="AV40" s="87">
        <f t="shared" si="67"/>
        <v>763.59</v>
      </c>
      <c r="AW40" s="87">
        <f t="shared" si="67"/>
        <v>0</v>
      </c>
      <c r="AX40" s="87">
        <f t="shared" si="67"/>
        <v>0</v>
      </c>
      <c r="AY40" s="87">
        <f t="shared" si="67"/>
        <v>0</v>
      </c>
      <c r="AZ40" s="87">
        <f t="shared" si="67"/>
        <v>0</v>
      </c>
      <c r="BA40" s="87">
        <f t="shared" si="67"/>
        <v>3810</v>
      </c>
      <c r="BB40" s="87">
        <f t="shared" si="67"/>
        <v>8321</v>
      </c>
      <c r="BC40" s="87">
        <f t="shared" si="67"/>
        <v>0</v>
      </c>
      <c r="BD40" s="87">
        <f t="shared" si="67"/>
        <v>0</v>
      </c>
      <c r="BE40" s="87">
        <f t="shared" si="67"/>
        <v>250</v>
      </c>
      <c r="BF40" s="87">
        <f t="shared" si="67"/>
        <v>0</v>
      </c>
      <c r="BG40" s="87">
        <f t="shared" si="67"/>
        <v>0</v>
      </c>
      <c r="BH40" s="87">
        <f t="shared" si="67"/>
        <v>0</v>
      </c>
      <c r="BI40" s="87">
        <f t="shared" si="67"/>
        <v>0</v>
      </c>
      <c r="BJ40" s="87">
        <f t="shared" si="67"/>
        <v>0</v>
      </c>
      <c r="BK40" s="87">
        <f t="shared" si="67"/>
        <v>0</v>
      </c>
      <c r="BL40" s="87">
        <f t="shared" si="67"/>
        <v>50</v>
      </c>
      <c r="BM40" s="107">
        <f t="shared" si="67"/>
        <v>13710.55</v>
      </c>
      <c r="BN40" s="87">
        <f t="shared" si="67"/>
        <v>0</v>
      </c>
      <c r="BO40" s="87">
        <f t="shared" si="67"/>
        <v>359.4</v>
      </c>
      <c r="BP40" s="87">
        <f t="shared" ref="BP40:EA40" si="68">SUM(BP41,BP48,BP57)</f>
        <v>223.97</v>
      </c>
      <c r="BQ40" s="87">
        <f t="shared" si="68"/>
        <v>28</v>
      </c>
      <c r="BR40" s="87">
        <f t="shared" si="68"/>
        <v>2514.87</v>
      </c>
      <c r="BS40" s="87">
        <f t="shared" si="68"/>
        <v>0</v>
      </c>
      <c r="BT40" s="87">
        <f t="shared" si="68"/>
        <v>0</v>
      </c>
      <c r="BU40" s="87">
        <f t="shared" si="68"/>
        <v>120</v>
      </c>
      <c r="BV40" s="87">
        <f t="shared" si="68"/>
        <v>248.45</v>
      </c>
      <c r="BW40" s="87">
        <f t="shared" si="68"/>
        <v>22.2</v>
      </c>
      <c r="BX40" s="87">
        <f t="shared" si="68"/>
        <v>464.78</v>
      </c>
      <c r="BY40" s="87">
        <f t="shared" si="68"/>
        <v>260.36</v>
      </c>
      <c r="BZ40" s="87">
        <f t="shared" si="68"/>
        <v>2853.9</v>
      </c>
      <c r="CA40" s="87">
        <f t="shared" si="68"/>
        <v>250</v>
      </c>
      <c r="CB40" s="87">
        <f t="shared" si="68"/>
        <v>0</v>
      </c>
      <c r="CC40" s="87">
        <f t="shared" si="68"/>
        <v>1178.74</v>
      </c>
      <c r="CD40" s="87">
        <f t="shared" si="68"/>
        <v>74.900000000000006</v>
      </c>
      <c r="CE40" s="87">
        <f t="shared" si="68"/>
        <v>3960</v>
      </c>
      <c r="CF40" s="87">
        <f t="shared" si="68"/>
        <v>0</v>
      </c>
      <c r="CG40" s="87">
        <f t="shared" si="68"/>
        <v>87.7</v>
      </c>
      <c r="CH40" s="87">
        <f t="shared" si="68"/>
        <v>120</v>
      </c>
      <c r="CI40" s="87">
        <f t="shared" si="68"/>
        <v>120</v>
      </c>
      <c r="CJ40" s="87">
        <f t="shared" si="68"/>
        <v>125</v>
      </c>
      <c r="CK40" s="87">
        <f t="shared" si="68"/>
        <v>0</v>
      </c>
      <c r="CL40" s="87">
        <f t="shared" si="68"/>
        <v>0</v>
      </c>
      <c r="CM40" s="87">
        <f t="shared" si="68"/>
        <v>0</v>
      </c>
      <c r="CN40" s="87">
        <f t="shared" si="68"/>
        <v>50.1</v>
      </c>
      <c r="CO40" s="87">
        <f t="shared" si="68"/>
        <v>120</v>
      </c>
      <c r="CP40" s="87">
        <f t="shared" si="68"/>
        <v>120</v>
      </c>
      <c r="CQ40" s="87">
        <f t="shared" si="68"/>
        <v>2139.89</v>
      </c>
      <c r="CR40" s="87">
        <f t="shared" si="68"/>
        <v>0</v>
      </c>
      <c r="CS40" s="87">
        <f t="shared" si="68"/>
        <v>200</v>
      </c>
      <c r="CT40" s="87">
        <f t="shared" si="68"/>
        <v>20</v>
      </c>
      <c r="CU40" s="87">
        <f t="shared" si="68"/>
        <v>134.59</v>
      </c>
      <c r="CV40" s="87">
        <f t="shared" si="68"/>
        <v>0</v>
      </c>
      <c r="CW40" s="87">
        <f t="shared" si="68"/>
        <v>0</v>
      </c>
      <c r="CX40" s="87">
        <f t="shared" si="68"/>
        <v>4130.46</v>
      </c>
      <c r="CY40" s="87">
        <f t="shared" si="68"/>
        <v>219.13</v>
      </c>
      <c r="CZ40" s="87">
        <f t="shared" si="68"/>
        <v>0</v>
      </c>
      <c r="DA40" s="87">
        <f t="shared" si="68"/>
        <v>120</v>
      </c>
      <c r="DB40" s="87">
        <f t="shared" si="68"/>
        <v>258.77</v>
      </c>
      <c r="DC40" s="87">
        <f t="shared" si="68"/>
        <v>0</v>
      </c>
      <c r="DD40" s="87">
        <f t="shared" si="68"/>
        <v>0</v>
      </c>
      <c r="DE40" s="87">
        <f t="shared" si="68"/>
        <v>1253.8</v>
      </c>
      <c r="DF40" s="87">
        <f t="shared" si="68"/>
        <v>200</v>
      </c>
      <c r="DG40" s="87">
        <f t="shared" si="68"/>
        <v>0</v>
      </c>
      <c r="DH40" s="87">
        <f t="shared" si="68"/>
        <v>0</v>
      </c>
      <c r="DI40" s="87">
        <f t="shared" si="68"/>
        <v>0</v>
      </c>
      <c r="DJ40" s="87">
        <f t="shared" si="68"/>
        <v>0</v>
      </c>
      <c r="DK40" s="87">
        <f t="shared" si="68"/>
        <v>275</v>
      </c>
      <c r="DL40" s="87">
        <f t="shared" si="68"/>
        <v>0</v>
      </c>
      <c r="DM40" s="87">
        <f t="shared" si="68"/>
        <v>132.6</v>
      </c>
      <c r="DN40" s="87">
        <f t="shared" si="68"/>
        <v>125</v>
      </c>
      <c r="DO40" s="87">
        <f t="shared" si="68"/>
        <v>148.69999999999999</v>
      </c>
      <c r="DP40" s="87">
        <f t="shared" si="68"/>
        <v>60</v>
      </c>
      <c r="DQ40" s="87">
        <f t="shared" si="68"/>
        <v>150</v>
      </c>
      <c r="DR40" s="87">
        <f t="shared" si="68"/>
        <v>15</v>
      </c>
      <c r="DS40" s="87">
        <f t="shared" si="68"/>
        <v>12.6</v>
      </c>
      <c r="DT40" s="87">
        <f t="shared" si="68"/>
        <v>173.5</v>
      </c>
      <c r="DU40" s="87">
        <f t="shared" si="68"/>
        <v>140</v>
      </c>
      <c r="DV40" s="87">
        <f t="shared" si="68"/>
        <v>50</v>
      </c>
      <c r="DW40" s="87">
        <f t="shared" si="68"/>
        <v>900</v>
      </c>
      <c r="DX40" s="87">
        <f t="shared" si="68"/>
        <v>0</v>
      </c>
      <c r="DY40" s="87">
        <f t="shared" si="68"/>
        <v>670</v>
      </c>
      <c r="DZ40" s="87">
        <f t="shared" si="68"/>
        <v>337.6</v>
      </c>
      <c r="EA40" s="87">
        <f t="shared" si="68"/>
        <v>2498.2799999999997</v>
      </c>
      <c r="EB40" s="87">
        <f t="shared" ref="EB40:GM40" si="69">SUM(EB41,EB48,EB57)</f>
        <v>1188.4000000000001</v>
      </c>
      <c r="EC40" s="87">
        <f t="shared" si="69"/>
        <v>0</v>
      </c>
      <c r="ED40" s="87">
        <f t="shared" si="69"/>
        <v>52.1</v>
      </c>
      <c r="EE40" s="87">
        <f t="shared" si="69"/>
        <v>0</v>
      </c>
      <c r="EF40" s="87">
        <f t="shared" si="69"/>
        <v>120</v>
      </c>
      <c r="EG40" s="87">
        <f t="shared" si="69"/>
        <v>0</v>
      </c>
      <c r="EH40" s="87">
        <f t="shared" si="69"/>
        <v>0</v>
      </c>
      <c r="EI40" s="87">
        <f t="shared" si="69"/>
        <v>0</v>
      </c>
      <c r="EJ40" s="87">
        <f t="shared" si="69"/>
        <v>1592.97</v>
      </c>
      <c r="EK40" s="87">
        <f t="shared" si="69"/>
        <v>135</v>
      </c>
      <c r="EL40" s="87">
        <f t="shared" si="69"/>
        <v>37.799999999999997</v>
      </c>
      <c r="EM40" s="87">
        <f t="shared" si="69"/>
        <v>235</v>
      </c>
      <c r="EN40" s="87">
        <f t="shared" si="69"/>
        <v>37.4</v>
      </c>
      <c r="EO40" s="87">
        <f t="shared" si="69"/>
        <v>55.5</v>
      </c>
      <c r="EP40" s="87">
        <f t="shared" si="69"/>
        <v>120</v>
      </c>
      <c r="EQ40" s="87">
        <f t="shared" si="69"/>
        <v>100</v>
      </c>
      <c r="ER40" s="87">
        <f t="shared" si="69"/>
        <v>185</v>
      </c>
      <c r="ES40" s="87">
        <f t="shared" si="69"/>
        <v>0</v>
      </c>
      <c r="ET40" s="87">
        <f t="shared" si="69"/>
        <v>135</v>
      </c>
      <c r="EU40" s="87">
        <f t="shared" si="69"/>
        <v>0</v>
      </c>
      <c r="EV40" s="87">
        <f t="shared" si="69"/>
        <v>0</v>
      </c>
      <c r="EW40" s="87">
        <f t="shared" si="69"/>
        <v>0</v>
      </c>
      <c r="EX40" s="87">
        <f t="shared" si="69"/>
        <v>44.1</v>
      </c>
      <c r="EY40" s="87">
        <f t="shared" si="69"/>
        <v>775</v>
      </c>
      <c r="EZ40" s="87">
        <f t="shared" si="69"/>
        <v>0</v>
      </c>
      <c r="FA40" s="87">
        <f t="shared" si="69"/>
        <v>15</v>
      </c>
      <c r="FB40" s="87">
        <f t="shared" si="69"/>
        <v>200</v>
      </c>
      <c r="FC40" s="87">
        <f t="shared" si="69"/>
        <v>39.989999999999995</v>
      </c>
      <c r="FD40" s="87">
        <f t="shared" si="69"/>
        <v>442.89</v>
      </c>
      <c r="FE40" s="87">
        <f t="shared" si="69"/>
        <v>4063.3799999999997</v>
      </c>
      <c r="FF40" s="87">
        <f t="shared" si="69"/>
        <v>1212.3</v>
      </c>
      <c r="FG40" s="87">
        <f t="shared" si="69"/>
        <v>129</v>
      </c>
      <c r="FH40" s="87">
        <f t="shared" si="69"/>
        <v>135</v>
      </c>
      <c r="FI40" s="87">
        <f t="shared" si="69"/>
        <v>7.5</v>
      </c>
      <c r="FJ40" s="87">
        <f t="shared" si="69"/>
        <v>200</v>
      </c>
      <c r="FK40" s="87">
        <f t="shared" si="69"/>
        <v>0</v>
      </c>
      <c r="FL40" s="87">
        <f t="shared" si="69"/>
        <v>12.6</v>
      </c>
      <c r="FM40" s="87">
        <f t="shared" si="69"/>
        <v>64</v>
      </c>
      <c r="FN40" s="87">
        <f t="shared" si="69"/>
        <v>320</v>
      </c>
      <c r="FO40" s="87">
        <f t="shared" si="69"/>
        <v>255</v>
      </c>
      <c r="FP40" s="87">
        <f t="shared" si="69"/>
        <v>1080.57</v>
      </c>
      <c r="FQ40" s="87">
        <f t="shared" si="69"/>
        <v>0</v>
      </c>
      <c r="FR40" s="87">
        <f t="shared" si="69"/>
        <v>26</v>
      </c>
      <c r="FS40" s="87">
        <f t="shared" si="69"/>
        <v>0</v>
      </c>
      <c r="FT40" s="87">
        <f t="shared" si="69"/>
        <v>335.53000000000003</v>
      </c>
      <c r="FU40" s="87">
        <f t="shared" si="69"/>
        <v>135</v>
      </c>
      <c r="FV40" s="87">
        <f t="shared" si="69"/>
        <v>255</v>
      </c>
      <c r="FW40" s="87">
        <f t="shared" si="69"/>
        <v>120</v>
      </c>
      <c r="FX40" s="87">
        <f t="shared" si="69"/>
        <v>0</v>
      </c>
      <c r="FY40" s="87">
        <f t="shared" si="69"/>
        <v>0</v>
      </c>
      <c r="FZ40" s="87">
        <f t="shared" si="69"/>
        <v>7.5</v>
      </c>
      <c r="GA40" s="87">
        <f t="shared" si="69"/>
        <v>45.4</v>
      </c>
      <c r="GB40" s="87">
        <f t="shared" si="69"/>
        <v>435</v>
      </c>
      <c r="GC40" s="87">
        <f t="shared" si="69"/>
        <v>255</v>
      </c>
      <c r="GD40" s="87">
        <f t="shared" si="69"/>
        <v>200</v>
      </c>
      <c r="GE40" s="87">
        <f t="shared" si="69"/>
        <v>0</v>
      </c>
      <c r="GF40" s="87">
        <f t="shared" si="69"/>
        <v>0</v>
      </c>
      <c r="GG40" s="87">
        <f t="shared" si="69"/>
        <v>0</v>
      </c>
      <c r="GH40" s="87">
        <f t="shared" si="69"/>
        <v>162</v>
      </c>
      <c r="GI40" s="87">
        <f t="shared" si="69"/>
        <v>0</v>
      </c>
      <c r="GJ40" s="87">
        <f t="shared" si="69"/>
        <v>0</v>
      </c>
      <c r="GK40" s="87">
        <f t="shared" si="69"/>
        <v>3732.7799999999997</v>
      </c>
      <c r="GL40" s="87">
        <f t="shared" si="69"/>
        <v>0</v>
      </c>
      <c r="GM40" s="87">
        <f t="shared" si="69"/>
        <v>0</v>
      </c>
      <c r="GN40" s="87">
        <f t="shared" ref="GN40:IY40" si="70">SUM(GN41,GN48,GN57)</f>
        <v>0</v>
      </c>
      <c r="GO40" s="87">
        <f t="shared" si="70"/>
        <v>201.23</v>
      </c>
      <c r="GP40" s="87">
        <f t="shared" si="70"/>
        <v>0</v>
      </c>
      <c r="GQ40" s="87">
        <f t="shared" si="70"/>
        <v>0</v>
      </c>
      <c r="GR40" s="87">
        <f t="shared" si="70"/>
        <v>0</v>
      </c>
      <c r="GS40" s="87">
        <f t="shared" si="70"/>
        <v>1158.99</v>
      </c>
      <c r="GT40" s="87">
        <f t="shared" si="70"/>
        <v>0</v>
      </c>
      <c r="GU40" s="87">
        <f t="shared" si="70"/>
        <v>0</v>
      </c>
      <c r="GV40" s="87">
        <f t="shared" si="70"/>
        <v>0</v>
      </c>
      <c r="GW40" s="87">
        <f t="shared" si="70"/>
        <v>0</v>
      </c>
      <c r="GX40" s="87">
        <f t="shared" si="70"/>
        <v>0</v>
      </c>
      <c r="GY40" s="87">
        <f t="shared" si="70"/>
        <v>0</v>
      </c>
      <c r="GZ40" s="87">
        <f t="shared" si="70"/>
        <v>0</v>
      </c>
      <c r="HA40" s="87">
        <f t="shared" si="70"/>
        <v>0</v>
      </c>
      <c r="HB40" s="87">
        <f t="shared" si="70"/>
        <v>0</v>
      </c>
      <c r="HC40" s="87">
        <f t="shared" si="70"/>
        <v>0</v>
      </c>
      <c r="HD40" s="87">
        <f t="shared" si="70"/>
        <v>0</v>
      </c>
      <c r="HE40" s="87">
        <f t="shared" si="70"/>
        <v>0</v>
      </c>
      <c r="HF40" s="87">
        <f t="shared" si="70"/>
        <v>0</v>
      </c>
      <c r="HG40" s="87">
        <f t="shared" si="70"/>
        <v>0</v>
      </c>
      <c r="HH40" s="87">
        <f t="shared" si="70"/>
        <v>0</v>
      </c>
      <c r="HI40" s="87">
        <f t="shared" si="70"/>
        <v>0</v>
      </c>
      <c r="HJ40" s="87">
        <f t="shared" si="70"/>
        <v>0</v>
      </c>
      <c r="HK40" s="87">
        <f t="shared" si="70"/>
        <v>0</v>
      </c>
      <c r="HL40" s="87">
        <f t="shared" si="70"/>
        <v>0</v>
      </c>
      <c r="HM40" s="87">
        <f t="shared" si="70"/>
        <v>0</v>
      </c>
      <c r="HN40" s="87">
        <f t="shared" si="70"/>
        <v>0</v>
      </c>
      <c r="HO40" s="87">
        <f t="shared" si="70"/>
        <v>0</v>
      </c>
      <c r="HP40" s="87">
        <f t="shared" si="70"/>
        <v>0</v>
      </c>
      <c r="HQ40" s="87">
        <f t="shared" si="70"/>
        <v>0</v>
      </c>
      <c r="HR40" s="87">
        <f t="shared" si="70"/>
        <v>0</v>
      </c>
      <c r="HS40" s="87">
        <f t="shared" si="70"/>
        <v>0</v>
      </c>
      <c r="HT40" s="87">
        <f t="shared" si="70"/>
        <v>0</v>
      </c>
      <c r="HU40" s="87">
        <f t="shared" si="70"/>
        <v>0</v>
      </c>
      <c r="HV40" s="87">
        <f t="shared" si="70"/>
        <v>0</v>
      </c>
      <c r="HW40" s="87">
        <f t="shared" si="70"/>
        <v>0</v>
      </c>
      <c r="HX40" s="87">
        <f t="shared" si="70"/>
        <v>0</v>
      </c>
      <c r="HY40" s="87">
        <f t="shared" si="70"/>
        <v>0</v>
      </c>
      <c r="HZ40" s="87">
        <f t="shared" si="70"/>
        <v>0</v>
      </c>
      <c r="IA40" s="87">
        <f t="shared" si="70"/>
        <v>0</v>
      </c>
      <c r="IB40" s="87">
        <f t="shared" si="70"/>
        <v>0</v>
      </c>
      <c r="IC40" s="87">
        <f t="shared" si="70"/>
        <v>0</v>
      </c>
      <c r="ID40" s="87">
        <f t="shared" si="70"/>
        <v>0</v>
      </c>
      <c r="IE40" s="87">
        <f t="shared" si="70"/>
        <v>0</v>
      </c>
      <c r="IF40" s="87">
        <f t="shared" si="70"/>
        <v>0</v>
      </c>
      <c r="IG40" s="87">
        <f t="shared" si="70"/>
        <v>0</v>
      </c>
      <c r="IH40" s="87">
        <f t="shared" si="70"/>
        <v>0</v>
      </c>
      <c r="II40" s="87">
        <f t="shared" si="70"/>
        <v>0</v>
      </c>
      <c r="IJ40" s="87">
        <f t="shared" si="70"/>
        <v>0</v>
      </c>
      <c r="IK40" s="87">
        <f t="shared" si="70"/>
        <v>0</v>
      </c>
      <c r="IL40" s="87">
        <f t="shared" si="70"/>
        <v>0</v>
      </c>
      <c r="IM40" s="87">
        <f t="shared" si="70"/>
        <v>0</v>
      </c>
      <c r="IN40" s="87">
        <f t="shared" si="70"/>
        <v>0</v>
      </c>
      <c r="IO40" s="87">
        <f t="shared" si="70"/>
        <v>0</v>
      </c>
      <c r="IP40" s="87">
        <f t="shared" si="70"/>
        <v>0</v>
      </c>
      <c r="IQ40" s="87">
        <f t="shared" si="70"/>
        <v>0</v>
      </c>
      <c r="IR40" s="87">
        <f t="shared" si="70"/>
        <v>0</v>
      </c>
      <c r="IS40" s="87">
        <f t="shared" si="70"/>
        <v>0</v>
      </c>
      <c r="IT40" s="87">
        <f t="shared" si="70"/>
        <v>0</v>
      </c>
      <c r="IU40" s="87">
        <f t="shared" si="70"/>
        <v>0</v>
      </c>
      <c r="IV40" s="87">
        <f t="shared" si="70"/>
        <v>0</v>
      </c>
      <c r="IW40" s="87">
        <f t="shared" si="70"/>
        <v>0</v>
      </c>
      <c r="IX40" s="87">
        <f t="shared" si="70"/>
        <v>0</v>
      </c>
      <c r="IY40" s="87">
        <f t="shared" si="70"/>
        <v>0</v>
      </c>
      <c r="IZ40" s="87">
        <f t="shared" ref="IZ40:LK40" si="71">SUM(IZ41,IZ48,IZ57)</f>
        <v>0</v>
      </c>
      <c r="JA40" s="87">
        <f t="shared" si="71"/>
        <v>0</v>
      </c>
      <c r="JB40" s="87">
        <f t="shared" si="71"/>
        <v>0</v>
      </c>
      <c r="JC40" s="87">
        <f t="shared" si="71"/>
        <v>0</v>
      </c>
      <c r="JD40" s="87">
        <f t="shared" si="71"/>
        <v>0</v>
      </c>
      <c r="JE40" s="87">
        <f t="shared" si="71"/>
        <v>0</v>
      </c>
      <c r="JF40" s="87">
        <f t="shared" si="71"/>
        <v>0</v>
      </c>
      <c r="JG40" s="87">
        <f t="shared" si="71"/>
        <v>0</v>
      </c>
      <c r="JH40" s="87">
        <f t="shared" si="71"/>
        <v>0</v>
      </c>
      <c r="JI40" s="87">
        <f t="shared" si="71"/>
        <v>0</v>
      </c>
      <c r="JJ40" s="87">
        <f t="shared" si="71"/>
        <v>0</v>
      </c>
      <c r="JK40" s="87">
        <f t="shared" si="71"/>
        <v>0</v>
      </c>
      <c r="JL40" s="87">
        <f t="shared" si="71"/>
        <v>0</v>
      </c>
      <c r="JM40" s="87">
        <f t="shared" si="71"/>
        <v>0</v>
      </c>
      <c r="JN40" s="87">
        <f t="shared" si="71"/>
        <v>0</v>
      </c>
      <c r="JO40" s="87">
        <f t="shared" si="71"/>
        <v>0</v>
      </c>
      <c r="JP40" s="87">
        <f t="shared" si="71"/>
        <v>0</v>
      </c>
      <c r="JQ40" s="87">
        <f t="shared" si="71"/>
        <v>0</v>
      </c>
      <c r="JR40" s="87">
        <f t="shared" si="71"/>
        <v>0</v>
      </c>
      <c r="JS40" s="87">
        <f t="shared" si="71"/>
        <v>0</v>
      </c>
      <c r="JT40" s="87">
        <f t="shared" si="71"/>
        <v>0</v>
      </c>
      <c r="JU40" s="87">
        <f t="shared" si="71"/>
        <v>0</v>
      </c>
      <c r="JV40" s="87">
        <f t="shared" si="71"/>
        <v>0</v>
      </c>
      <c r="JW40" s="87">
        <f t="shared" si="71"/>
        <v>0</v>
      </c>
      <c r="JX40" s="87">
        <f t="shared" si="71"/>
        <v>0</v>
      </c>
      <c r="JY40" s="87">
        <f t="shared" si="71"/>
        <v>0</v>
      </c>
      <c r="JZ40" s="87">
        <f t="shared" si="71"/>
        <v>0</v>
      </c>
      <c r="KA40" s="87">
        <f t="shared" si="71"/>
        <v>0</v>
      </c>
      <c r="KB40" s="87">
        <f t="shared" si="71"/>
        <v>0</v>
      </c>
      <c r="KC40" s="87">
        <f t="shared" si="71"/>
        <v>0</v>
      </c>
      <c r="KD40" s="87">
        <f t="shared" si="71"/>
        <v>0</v>
      </c>
      <c r="KE40" s="87">
        <f t="shared" si="71"/>
        <v>0</v>
      </c>
      <c r="KF40" s="87">
        <f t="shared" si="71"/>
        <v>0</v>
      </c>
      <c r="KG40" s="87">
        <f t="shared" si="71"/>
        <v>0</v>
      </c>
      <c r="KH40" s="87">
        <f t="shared" si="71"/>
        <v>0</v>
      </c>
      <c r="KI40" s="87">
        <f t="shared" si="71"/>
        <v>0</v>
      </c>
      <c r="KJ40" s="87">
        <f t="shared" si="71"/>
        <v>0</v>
      </c>
      <c r="KK40" s="87">
        <f t="shared" si="71"/>
        <v>0</v>
      </c>
      <c r="KL40" s="87">
        <f t="shared" si="71"/>
        <v>0</v>
      </c>
      <c r="KM40" s="87">
        <f t="shared" si="71"/>
        <v>0</v>
      </c>
      <c r="KN40" s="87">
        <f t="shared" si="71"/>
        <v>0</v>
      </c>
      <c r="KO40" s="87">
        <f t="shared" si="71"/>
        <v>0</v>
      </c>
      <c r="KP40" s="87">
        <f t="shared" si="71"/>
        <v>0</v>
      </c>
      <c r="KQ40" s="87">
        <f t="shared" si="71"/>
        <v>0</v>
      </c>
      <c r="KR40" s="87">
        <f t="shared" si="71"/>
        <v>0</v>
      </c>
      <c r="KS40" s="87">
        <f t="shared" si="71"/>
        <v>0</v>
      </c>
      <c r="KT40" s="87">
        <f t="shared" si="71"/>
        <v>0</v>
      </c>
      <c r="KU40" s="87">
        <f t="shared" si="71"/>
        <v>0</v>
      </c>
      <c r="KV40" s="87">
        <f t="shared" si="71"/>
        <v>0</v>
      </c>
      <c r="KW40" s="87">
        <f t="shared" si="71"/>
        <v>0</v>
      </c>
      <c r="KX40" s="87">
        <f t="shared" si="71"/>
        <v>0</v>
      </c>
      <c r="KY40" s="87">
        <f t="shared" si="71"/>
        <v>0</v>
      </c>
      <c r="KZ40" s="87">
        <f t="shared" si="71"/>
        <v>0</v>
      </c>
      <c r="LA40" s="87">
        <f t="shared" si="71"/>
        <v>0</v>
      </c>
      <c r="LB40" s="87">
        <f t="shared" si="71"/>
        <v>0</v>
      </c>
      <c r="LC40" s="87">
        <f t="shared" si="71"/>
        <v>0</v>
      </c>
      <c r="LD40" s="87">
        <f t="shared" si="71"/>
        <v>0</v>
      </c>
      <c r="LE40" s="87">
        <f t="shared" si="71"/>
        <v>0</v>
      </c>
      <c r="LF40" s="87">
        <f t="shared" si="71"/>
        <v>0</v>
      </c>
      <c r="LG40" s="87">
        <f t="shared" si="71"/>
        <v>0</v>
      </c>
      <c r="LH40" s="87">
        <f t="shared" si="71"/>
        <v>0</v>
      </c>
      <c r="LI40" s="87">
        <f t="shared" si="71"/>
        <v>0</v>
      </c>
      <c r="LJ40" s="87">
        <f t="shared" si="71"/>
        <v>0</v>
      </c>
      <c r="LK40" s="87">
        <f t="shared" si="71"/>
        <v>0</v>
      </c>
      <c r="LL40" s="87">
        <f t="shared" ref="LL40:NW40" si="72">SUM(LL41,LL48,LL57)</f>
        <v>0</v>
      </c>
      <c r="LM40" s="87">
        <f t="shared" si="72"/>
        <v>0</v>
      </c>
      <c r="LN40" s="87">
        <f t="shared" si="72"/>
        <v>0</v>
      </c>
      <c r="LO40" s="87">
        <f t="shared" si="72"/>
        <v>0</v>
      </c>
      <c r="LP40" s="87">
        <f t="shared" si="72"/>
        <v>0</v>
      </c>
      <c r="LQ40" s="87">
        <f t="shared" si="72"/>
        <v>0</v>
      </c>
      <c r="LR40" s="87">
        <f t="shared" si="72"/>
        <v>0</v>
      </c>
      <c r="LS40" s="87">
        <f t="shared" si="72"/>
        <v>0</v>
      </c>
      <c r="LT40" s="87">
        <f t="shared" si="72"/>
        <v>0</v>
      </c>
      <c r="LU40" s="87">
        <f t="shared" si="72"/>
        <v>0</v>
      </c>
      <c r="LV40" s="87">
        <f t="shared" si="72"/>
        <v>0</v>
      </c>
      <c r="LW40" s="87">
        <f t="shared" si="72"/>
        <v>0</v>
      </c>
      <c r="LX40" s="87">
        <f t="shared" si="72"/>
        <v>0</v>
      </c>
      <c r="LY40" s="87">
        <f t="shared" si="72"/>
        <v>0</v>
      </c>
      <c r="LZ40" s="87">
        <f t="shared" si="72"/>
        <v>0</v>
      </c>
      <c r="MA40" s="87">
        <f t="shared" si="72"/>
        <v>0</v>
      </c>
      <c r="MB40" s="87">
        <f t="shared" si="72"/>
        <v>0</v>
      </c>
      <c r="MC40" s="87">
        <f t="shared" si="72"/>
        <v>0</v>
      </c>
      <c r="MD40" s="87">
        <f t="shared" si="72"/>
        <v>0</v>
      </c>
      <c r="ME40" s="87">
        <f t="shared" si="72"/>
        <v>0</v>
      </c>
      <c r="MF40" s="87">
        <f t="shared" si="72"/>
        <v>0</v>
      </c>
      <c r="MG40" s="87">
        <f t="shared" si="72"/>
        <v>0</v>
      </c>
      <c r="MH40" s="87">
        <f t="shared" si="72"/>
        <v>0</v>
      </c>
      <c r="MI40" s="87">
        <f t="shared" si="72"/>
        <v>0</v>
      </c>
      <c r="MJ40" s="87">
        <f t="shared" si="72"/>
        <v>0</v>
      </c>
      <c r="MK40" s="87">
        <f t="shared" si="72"/>
        <v>0</v>
      </c>
      <c r="ML40" s="87">
        <f t="shared" si="72"/>
        <v>0</v>
      </c>
      <c r="MM40" s="87">
        <f t="shared" si="72"/>
        <v>0</v>
      </c>
      <c r="MN40" s="87">
        <f t="shared" si="72"/>
        <v>0</v>
      </c>
      <c r="MO40" s="87">
        <f t="shared" si="72"/>
        <v>0</v>
      </c>
      <c r="MP40" s="87">
        <f t="shared" si="72"/>
        <v>0</v>
      </c>
      <c r="MQ40" s="87">
        <f t="shared" si="72"/>
        <v>0</v>
      </c>
      <c r="MR40" s="87">
        <f t="shared" si="72"/>
        <v>0</v>
      </c>
      <c r="MS40" s="87">
        <f t="shared" si="72"/>
        <v>0</v>
      </c>
      <c r="MT40" s="87">
        <f t="shared" si="72"/>
        <v>0</v>
      </c>
      <c r="MU40" s="87">
        <f t="shared" si="72"/>
        <v>0</v>
      </c>
      <c r="MV40" s="87">
        <f t="shared" si="72"/>
        <v>0</v>
      </c>
      <c r="MW40" s="87">
        <f t="shared" si="72"/>
        <v>0</v>
      </c>
      <c r="MX40" s="87">
        <f t="shared" si="72"/>
        <v>0</v>
      </c>
      <c r="MY40" s="87">
        <f t="shared" si="72"/>
        <v>0</v>
      </c>
      <c r="MZ40" s="87">
        <f t="shared" si="72"/>
        <v>0</v>
      </c>
      <c r="NA40" s="87">
        <f t="shared" si="72"/>
        <v>0</v>
      </c>
      <c r="NB40" s="87">
        <f t="shared" si="72"/>
        <v>0</v>
      </c>
      <c r="NC40" s="87">
        <f t="shared" si="72"/>
        <v>0</v>
      </c>
      <c r="ND40" s="87">
        <f t="shared" si="72"/>
        <v>0</v>
      </c>
      <c r="NE40" s="87">
        <f t="shared" si="72"/>
        <v>0</v>
      </c>
      <c r="NF40" s="87">
        <f t="shared" si="72"/>
        <v>0</v>
      </c>
      <c r="NG40" s="87">
        <f t="shared" si="72"/>
        <v>0</v>
      </c>
      <c r="NH40" s="87">
        <f t="shared" si="72"/>
        <v>0</v>
      </c>
      <c r="NI40" s="87">
        <f t="shared" si="72"/>
        <v>0</v>
      </c>
      <c r="NJ40" s="87">
        <f t="shared" si="72"/>
        <v>0</v>
      </c>
      <c r="NK40" s="87">
        <f t="shared" si="72"/>
        <v>0</v>
      </c>
      <c r="NL40" s="87">
        <f t="shared" si="72"/>
        <v>0</v>
      </c>
      <c r="NM40" s="87">
        <f t="shared" si="72"/>
        <v>0</v>
      </c>
      <c r="NN40" s="87">
        <f t="shared" si="72"/>
        <v>0</v>
      </c>
      <c r="NO40" s="87">
        <f t="shared" si="72"/>
        <v>0</v>
      </c>
      <c r="NP40" s="87">
        <f t="shared" si="72"/>
        <v>0</v>
      </c>
      <c r="NQ40" s="87">
        <f t="shared" si="72"/>
        <v>0</v>
      </c>
      <c r="NR40" s="87">
        <f t="shared" si="72"/>
        <v>0</v>
      </c>
      <c r="NS40" s="87">
        <f t="shared" si="72"/>
        <v>0</v>
      </c>
      <c r="NT40" s="87">
        <f t="shared" si="72"/>
        <v>0</v>
      </c>
      <c r="NU40" s="87">
        <f t="shared" si="72"/>
        <v>0</v>
      </c>
      <c r="NV40" s="87">
        <f t="shared" si="72"/>
        <v>0</v>
      </c>
      <c r="NW40" s="87">
        <f t="shared" si="72"/>
        <v>0</v>
      </c>
      <c r="NX40" s="87">
        <f t="shared" ref="NX40:QI40" si="73">SUM(NX41,NX48,NX57)</f>
        <v>0</v>
      </c>
      <c r="NY40" s="87">
        <f t="shared" si="73"/>
        <v>0</v>
      </c>
      <c r="NZ40" s="87">
        <f t="shared" si="73"/>
        <v>0</v>
      </c>
      <c r="OA40" s="87">
        <f t="shared" si="73"/>
        <v>0</v>
      </c>
      <c r="OB40" s="87">
        <f t="shared" si="73"/>
        <v>0</v>
      </c>
      <c r="OC40" s="87">
        <f t="shared" si="73"/>
        <v>0</v>
      </c>
      <c r="OD40" s="87">
        <f t="shared" si="73"/>
        <v>0</v>
      </c>
      <c r="OE40" s="87">
        <f t="shared" si="73"/>
        <v>0</v>
      </c>
      <c r="OF40" s="87">
        <f t="shared" si="73"/>
        <v>0</v>
      </c>
      <c r="OG40" s="87">
        <f t="shared" si="73"/>
        <v>0</v>
      </c>
      <c r="OH40" s="87">
        <f t="shared" si="73"/>
        <v>0</v>
      </c>
      <c r="OI40" s="87">
        <f t="shared" si="73"/>
        <v>0</v>
      </c>
      <c r="OJ40" s="87">
        <f t="shared" si="73"/>
        <v>0</v>
      </c>
      <c r="OK40" s="87">
        <f t="shared" si="73"/>
        <v>0</v>
      </c>
      <c r="OL40" s="87">
        <f t="shared" si="73"/>
        <v>0</v>
      </c>
      <c r="OM40" s="87">
        <f t="shared" si="73"/>
        <v>0</v>
      </c>
      <c r="ON40" s="87">
        <f t="shared" si="73"/>
        <v>0</v>
      </c>
      <c r="OO40" s="87">
        <f t="shared" si="73"/>
        <v>0</v>
      </c>
      <c r="OP40" s="87">
        <f t="shared" si="73"/>
        <v>0</v>
      </c>
      <c r="OQ40" s="87">
        <f t="shared" si="73"/>
        <v>0</v>
      </c>
      <c r="OR40" s="87">
        <f t="shared" si="73"/>
        <v>0</v>
      </c>
      <c r="OS40" s="87">
        <f t="shared" si="73"/>
        <v>0</v>
      </c>
      <c r="OT40" s="87">
        <f t="shared" si="73"/>
        <v>0</v>
      </c>
      <c r="OU40" s="87">
        <f t="shared" si="73"/>
        <v>0</v>
      </c>
      <c r="OV40" s="87">
        <f t="shared" si="73"/>
        <v>0</v>
      </c>
      <c r="OW40" s="87">
        <f t="shared" si="73"/>
        <v>0</v>
      </c>
      <c r="OX40" s="87">
        <f t="shared" si="73"/>
        <v>0</v>
      </c>
      <c r="OY40" s="87">
        <f t="shared" si="73"/>
        <v>0</v>
      </c>
      <c r="OZ40" s="87">
        <f t="shared" si="73"/>
        <v>0</v>
      </c>
      <c r="PA40" s="87">
        <f t="shared" si="73"/>
        <v>0</v>
      </c>
      <c r="PB40" s="87">
        <f t="shared" si="73"/>
        <v>0</v>
      </c>
      <c r="PC40" s="87">
        <f t="shared" si="73"/>
        <v>0</v>
      </c>
      <c r="PD40" s="87">
        <f t="shared" si="73"/>
        <v>0</v>
      </c>
      <c r="PE40" s="87">
        <f t="shared" si="73"/>
        <v>0</v>
      </c>
      <c r="PF40" s="87">
        <f t="shared" si="73"/>
        <v>0</v>
      </c>
      <c r="PG40" s="87">
        <f t="shared" si="73"/>
        <v>0</v>
      </c>
      <c r="PH40" s="87">
        <f t="shared" si="73"/>
        <v>0</v>
      </c>
      <c r="PI40" s="87">
        <f t="shared" si="73"/>
        <v>0</v>
      </c>
      <c r="PJ40" s="87">
        <f t="shared" si="73"/>
        <v>0</v>
      </c>
      <c r="PK40" s="87">
        <f t="shared" si="73"/>
        <v>0</v>
      </c>
      <c r="PL40" s="87">
        <f t="shared" si="73"/>
        <v>0</v>
      </c>
      <c r="PM40" s="87">
        <f t="shared" si="73"/>
        <v>0</v>
      </c>
      <c r="PN40" s="87">
        <f t="shared" si="73"/>
        <v>0</v>
      </c>
      <c r="PO40" s="87">
        <f t="shared" si="73"/>
        <v>0</v>
      </c>
      <c r="PP40" s="87">
        <f t="shared" si="73"/>
        <v>0</v>
      </c>
      <c r="PQ40" s="87">
        <f t="shared" si="73"/>
        <v>0</v>
      </c>
      <c r="PR40" s="87">
        <f t="shared" si="73"/>
        <v>0</v>
      </c>
      <c r="PS40" s="87">
        <f t="shared" si="73"/>
        <v>0</v>
      </c>
      <c r="PT40" s="87">
        <f t="shared" si="73"/>
        <v>0</v>
      </c>
      <c r="PU40" s="87">
        <f t="shared" si="73"/>
        <v>0</v>
      </c>
      <c r="PV40" s="87">
        <f t="shared" si="73"/>
        <v>0</v>
      </c>
      <c r="PW40" s="87">
        <f t="shared" si="73"/>
        <v>0</v>
      </c>
      <c r="PX40" s="87">
        <f t="shared" si="73"/>
        <v>0</v>
      </c>
      <c r="PY40" s="87">
        <f t="shared" si="73"/>
        <v>0</v>
      </c>
      <c r="PZ40" s="87">
        <f t="shared" si="73"/>
        <v>0</v>
      </c>
      <c r="QA40" s="87">
        <f t="shared" si="73"/>
        <v>0</v>
      </c>
      <c r="QB40" s="87">
        <f t="shared" si="73"/>
        <v>0</v>
      </c>
      <c r="QC40" s="87">
        <f t="shared" si="73"/>
        <v>0</v>
      </c>
      <c r="QD40" s="87">
        <f t="shared" si="73"/>
        <v>0</v>
      </c>
      <c r="QE40" s="87">
        <f t="shared" si="73"/>
        <v>0</v>
      </c>
      <c r="QF40" s="87">
        <f t="shared" si="73"/>
        <v>0</v>
      </c>
      <c r="QG40" s="87">
        <f t="shared" si="73"/>
        <v>0</v>
      </c>
      <c r="QH40" s="87">
        <f t="shared" si="73"/>
        <v>0</v>
      </c>
      <c r="QI40" s="87">
        <f t="shared" si="73"/>
        <v>0</v>
      </c>
      <c r="QJ40" s="87">
        <f t="shared" ref="QJ40:SU40" si="74">SUM(QJ41,QJ48,QJ57)</f>
        <v>0</v>
      </c>
      <c r="QK40" s="87">
        <f t="shared" si="74"/>
        <v>0</v>
      </c>
      <c r="QL40" s="87">
        <f t="shared" si="74"/>
        <v>0</v>
      </c>
      <c r="QM40" s="87">
        <f t="shared" si="74"/>
        <v>0</v>
      </c>
      <c r="QN40" s="87">
        <f t="shared" si="74"/>
        <v>0</v>
      </c>
      <c r="QO40" s="87">
        <f t="shared" si="74"/>
        <v>0</v>
      </c>
      <c r="QP40" s="87">
        <f t="shared" si="74"/>
        <v>0</v>
      </c>
      <c r="QQ40" s="87">
        <f t="shared" si="74"/>
        <v>0</v>
      </c>
      <c r="QR40" s="87">
        <f t="shared" si="74"/>
        <v>0</v>
      </c>
      <c r="QS40" s="87">
        <f t="shared" si="74"/>
        <v>0</v>
      </c>
      <c r="QT40" s="87">
        <f t="shared" si="74"/>
        <v>0</v>
      </c>
      <c r="QU40" s="87">
        <f t="shared" si="74"/>
        <v>0</v>
      </c>
      <c r="QV40" s="87">
        <f t="shared" si="74"/>
        <v>0</v>
      </c>
      <c r="QW40" s="87">
        <f t="shared" si="74"/>
        <v>0</v>
      </c>
      <c r="QX40" s="87">
        <f t="shared" si="74"/>
        <v>0</v>
      </c>
      <c r="QY40" s="87">
        <f t="shared" si="74"/>
        <v>0</v>
      </c>
      <c r="QZ40" s="87">
        <f t="shared" si="74"/>
        <v>0</v>
      </c>
      <c r="RA40" s="87">
        <f t="shared" si="74"/>
        <v>0</v>
      </c>
      <c r="RB40" s="87">
        <f t="shared" si="74"/>
        <v>0</v>
      </c>
      <c r="RC40" s="87">
        <f t="shared" si="74"/>
        <v>0</v>
      </c>
      <c r="RD40" s="87">
        <f t="shared" si="74"/>
        <v>0</v>
      </c>
      <c r="RE40" s="87">
        <f t="shared" si="74"/>
        <v>0</v>
      </c>
      <c r="RF40" s="87">
        <f t="shared" si="74"/>
        <v>0</v>
      </c>
      <c r="RG40" s="87">
        <f t="shared" si="74"/>
        <v>0</v>
      </c>
      <c r="RH40" s="87">
        <f t="shared" si="74"/>
        <v>0</v>
      </c>
      <c r="RI40" s="87">
        <f t="shared" si="74"/>
        <v>0</v>
      </c>
      <c r="RJ40" s="87">
        <f t="shared" si="74"/>
        <v>0</v>
      </c>
      <c r="RK40" s="87">
        <f t="shared" si="74"/>
        <v>0</v>
      </c>
      <c r="RL40" s="87">
        <f t="shared" si="74"/>
        <v>0</v>
      </c>
      <c r="RM40" s="87">
        <f t="shared" si="74"/>
        <v>0</v>
      </c>
      <c r="RN40" s="87">
        <f t="shared" si="74"/>
        <v>0</v>
      </c>
      <c r="RO40" s="87">
        <f t="shared" si="74"/>
        <v>0</v>
      </c>
      <c r="RP40" s="87">
        <f t="shared" si="74"/>
        <v>0</v>
      </c>
      <c r="RQ40" s="87">
        <f t="shared" si="74"/>
        <v>0</v>
      </c>
      <c r="RR40" s="87">
        <f t="shared" si="74"/>
        <v>0</v>
      </c>
      <c r="RS40" s="87">
        <f t="shared" si="74"/>
        <v>0</v>
      </c>
      <c r="RT40" s="87">
        <f t="shared" si="74"/>
        <v>0</v>
      </c>
      <c r="RU40" s="87">
        <f t="shared" si="74"/>
        <v>0</v>
      </c>
      <c r="RV40" s="87">
        <f t="shared" si="74"/>
        <v>0</v>
      </c>
      <c r="RW40" s="87">
        <f t="shared" si="74"/>
        <v>0</v>
      </c>
      <c r="RX40" s="87">
        <f t="shared" si="74"/>
        <v>0</v>
      </c>
      <c r="RY40" s="87">
        <f t="shared" si="74"/>
        <v>0</v>
      </c>
      <c r="RZ40" s="87">
        <f t="shared" si="74"/>
        <v>0</v>
      </c>
      <c r="SA40" s="87">
        <f t="shared" si="74"/>
        <v>0</v>
      </c>
      <c r="SB40" s="87">
        <f t="shared" si="74"/>
        <v>0</v>
      </c>
      <c r="SC40" s="87">
        <f t="shared" si="74"/>
        <v>0</v>
      </c>
      <c r="SD40" s="87">
        <f t="shared" si="74"/>
        <v>0</v>
      </c>
      <c r="SE40" s="87">
        <f t="shared" si="74"/>
        <v>0</v>
      </c>
      <c r="SF40" s="87">
        <f t="shared" si="74"/>
        <v>0</v>
      </c>
      <c r="SG40" s="87">
        <f t="shared" si="74"/>
        <v>0</v>
      </c>
      <c r="SH40" s="87">
        <f t="shared" si="74"/>
        <v>0</v>
      </c>
      <c r="SI40" s="87">
        <f t="shared" si="74"/>
        <v>0</v>
      </c>
      <c r="SJ40" s="87">
        <f t="shared" si="74"/>
        <v>0</v>
      </c>
      <c r="SK40" s="87">
        <f t="shared" si="74"/>
        <v>0</v>
      </c>
      <c r="SL40" s="87">
        <f t="shared" si="74"/>
        <v>0</v>
      </c>
      <c r="SM40" s="87">
        <f t="shared" si="74"/>
        <v>0</v>
      </c>
      <c r="SN40" s="87">
        <f t="shared" si="74"/>
        <v>0</v>
      </c>
      <c r="SO40" s="87">
        <f t="shared" si="74"/>
        <v>0</v>
      </c>
      <c r="SP40" s="87">
        <f t="shared" si="74"/>
        <v>0</v>
      </c>
      <c r="SQ40" s="87">
        <f t="shared" si="74"/>
        <v>0</v>
      </c>
      <c r="SR40" s="87">
        <f t="shared" si="74"/>
        <v>0</v>
      </c>
      <c r="SS40" s="87">
        <f t="shared" si="74"/>
        <v>0</v>
      </c>
      <c r="ST40" s="87">
        <f t="shared" si="74"/>
        <v>0</v>
      </c>
      <c r="SU40" s="87">
        <f t="shared" si="74"/>
        <v>0</v>
      </c>
      <c r="SV40" s="87">
        <f t="shared" ref="SV40:UF40" si="75">SUM(SV41,SV48,SV57)</f>
        <v>0</v>
      </c>
      <c r="SW40" s="87">
        <f t="shared" si="75"/>
        <v>0</v>
      </c>
      <c r="SX40" s="87">
        <f t="shared" si="75"/>
        <v>0</v>
      </c>
      <c r="SY40" s="87">
        <f t="shared" si="75"/>
        <v>0</v>
      </c>
      <c r="SZ40" s="87">
        <f t="shared" si="75"/>
        <v>0</v>
      </c>
      <c r="TA40" s="87">
        <f t="shared" si="75"/>
        <v>0</v>
      </c>
      <c r="TB40" s="87">
        <f t="shared" si="75"/>
        <v>0</v>
      </c>
      <c r="TC40" s="87">
        <f t="shared" si="75"/>
        <v>0</v>
      </c>
      <c r="TD40" s="87">
        <f t="shared" si="75"/>
        <v>0</v>
      </c>
      <c r="TE40" s="87">
        <f t="shared" si="75"/>
        <v>0</v>
      </c>
      <c r="TF40" s="87">
        <f t="shared" si="75"/>
        <v>0</v>
      </c>
      <c r="TG40" s="87">
        <f t="shared" si="75"/>
        <v>0</v>
      </c>
      <c r="TH40" s="87">
        <f t="shared" si="75"/>
        <v>0</v>
      </c>
      <c r="TI40" s="87">
        <f t="shared" si="75"/>
        <v>0</v>
      </c>
      <c r="TJ40" s="87">
        <f t="shared" si="75"/>
        <v>0</v>
      </c>
      <c r="TK40" s="87">
        <f t="shared" si="75"/>
        <v>0</v>
      </c>
      <c r="TL40" s="87">
        <f t="shared" si="75"/>
        <v>0</v>
      </c>
      <c r="TM40" s="87">
        <f t="shared" si="75"/>
        <v>0</v>
      </c>
      <c r="TN40" s="87">
        <f t="shared" si="75"/>
        <v>0</v>
      </c>
      <c r="TO40" s="87">
        <f t="shared" si="75"/>
        <v>0</v>
      </c>
      <c r="TP40" s="87">
        <f t="shared" si="75"/>
        <v>0</v>
      </c>
      <c r="TQ40" s="87">
        <f t="shared" si="75"/>
        <v>0</v>
      </c>
      <c r="TR40" s="87">
        <f t="shared" si="75"/>
        <v>0</v>
      </c>
      <c r="TS40" s="87">
        <f t="shared" si="75"/>
        <v>0</v>
      </c>
      <c r="TT40" s="87">
        <f t="shared" si="75"/>
        <v>0</v>
      </c>
      <c r="TU40" s="87">
        <f t="shared" si="75"/>
        <v>0</v>
      </c>
      <c r="TV40" s="87">
        <f t="shared" si="75"/>
        <v>0</v>
      </c>
      <c r="TW40" s="87">
        <f t="shared" si="75"/>
        <v>0</v>
      </c>
      <c r="TX40" s="87">
        <f t="shared" si="75"/>
        <v>0</v>
      </c>
      <c r="TY40" s="87">
        <f t="shared" si="75"/>
        <v>0</v>
      </c>
      <c r="TZ40" s="87">
        <f t="shared" si="75"/>
        <v>0</v>
      </c>
      <c r="UA40" s="87">
        <f t="shared" si="75"/>
        <v>0</v>
      </c>
      <c r="UB40" s="87">
        <f t="shared" si="75"/>
        <v>0</v>
      </c>
      <c r="UC40" s="87">
        <f t="shared" si="75"/>
        <v>0</v>
      </c>
      <c r="UD40" s="87">
        <f t="shared" si="75"/>
        <v>0</v>
      </c>
      <c r="UE40" s="87">
        <f t="shared" si="75"/>
        <v>0</v>
      </c>
      <c r="UF40" s="87">
        <f t="shared" si="75"/>
        <v>0</v>
      </c>
    </row>
    <row r="41" spans="1:552" ht="15.75" customHeight="1" outlineLevel="1" x14ac:dyDescent="0.35">
      <c r="A41" s="19" t="s">
        <v>540</v>
      </c>
      <c r="B41" s="5"/>
      <c r="C41" s="5"/>
      <c r="D41" s="68">
        <f t="shared" ref="D41:BO41" si="76">SUM(D42:D47)</f>
        <v>0</v>
      </c>
      <c r="E41" s="68">
        <f t="shared" si="76"/>
        <v>0</v>
      </c>
      <c r="F41" s="68">
        <f t="shared" si="76"/>
        <v>0</v>
      </c>
      <c r="G41" s="68">
        <f t="shared" si="76"/>
        <v>0</v>
      </c>
      <c r="H41" s="68">
        <f t="shared" si="76"/>
        <v>0</v>
      </c>
      <c r="I41" s="68">
        <f t="shared" si="76"/>
        <v>0</v>
      </c>
      <c r="J41" s="68">
        <f t="shared" si="76"/>
        <v>0</v>
      </c>
      <c r="K41" s="68">
        <f t="shared" si="76"/>
        <v>0</v>
      </c>
      <c r="L41" s="68">
        <f t="shared" si="76"/>
        <v>0</v>
      </c>
      <c r="M41" s="68">
        <f t="shared" si="76"/>
        <v>0</v>
      </c>
      <c r="N41" s="68">
        <f t="shared" si="76"/>
        <v>0</v>
      </c>
      <c r="O41" s="68">
        <f t="shared" si="76"/>
        <v>0</v>
      </c>
      <c r="P41" s="68">
        <f t="shared" si="76"/>
        <v>0</v>
      </c>
      <c r="Q41" s="68">
        <f t="shared" si="76"/>
        <v>0</v>
      </c>
      <c r="R41" s="68">
        <f t="shared" si="76"/>
        <v>0</v>
      </c>
      <c r="S41" s="68">
        <f t="shared" si="76"/>
        <v>0</v>
      </c>
      <c r="T41" s="68">
        <f t="shared" si="76"/>
        <v>0</v>
      </c>
      <c r="U41" s="68">
        <f t="shared" si="76"/>
        <v>0</v>
      </c>
      <c r="V41" s="68">
        <f t="shared" si="76"/>
        <v>0</v>
      </c>
      <c r="W41" s="68">
        <f t="shared" si="76"/>
        <v>0</v>
      </c>
      <c r="X41" s="68">
        <f t="shared" si="76"/>
        <v>0</v>
      </c>
      <c r="Y41" s="68">
        <f t="shared" si="76"/>
        <v>0</v>
      </c>
      <c r="Z41" s="68">
        <f t="shared" si="76"/>
        <v>0</v>
      </c>
      <c r="AA41" s="68">
        <f t="shared" si="76"/>
        <v>0</v>
      </c>
      <c r="AB41" s="68">
        <f t="shared" si="76"/>
        <v>0</v>
      </c>
      <c r="AC41" s="68">
        <f t="shared" si="76"/>
        <v>0</v>
      </c>
      <c r="AD41" s="68">
        <f t="shared" si="76"/>
        <v>0</v>
      </c>
      <c r="AE41" s="68">
        <f t="shared" si="76"/>
        <v>120</v>
      </c>
      <c r="AF41" s="68">
        <f t="shared" si="76"/>
        <v>0</v>
      </c>
      <c r="AG41" s="68">
        <f t="shared" si="76"/>
        <v>540</v>
      </c>
      <c r="AH41" s="91">
        <f t="shared" si="76"/>
        <v>0</v>
      </c>
      <c r="AI41" s="68">
        <f t="shared" si="76"/>
        <v>0</v>
      </c>
      <c r="AJ41" s="68">
        <f t="shared" si="76"/>
        <v>0</v>
      </c>
      <c r="AK41" s="68">
        <f t="shared" si="76"/>
        <v>0</v>
      </c>
      <c r="AL41" s="68">
        <f t="shared" si="76"/>
        <v>0</v>
      </c>
      <c r="AM41" s="68">
        <f t="shared" si="76"/>
        <v>3181.1800000000003</v>
      </c>
      <c r="AN41" s="68">
        <f t="shared" si="76"/>
        <v>0</v>
      </c>
      <c r="AO41" s="68">
        <f t="shared" si="76"/>
        <v>0</v>
      </c>
      <c r="AP41" s="68">
        <f t="shared" si="76"/>
        <v>0</v>
      </c>
      <c r="AQ41" s="68">
        <f t="shared" si="76"/>
        <v>0</v>
      </c>
      <c r="AR41" s="68">
        <f t="shared" si="76"/>
        <v>0</v>
      </c>
      <c r="AS41" s="68">
        <f t="shared" si="76"/>
        <v>0</v>
      </c>
      <c r="AT41" s="68">
        <f t="shared" si="76"/>
        <v>0</v>
      </c>
      <c r="AU41" s="68">
        <f t="shared" si="76"/>
        <v>0</v>
      </c>
      <c r="AV41" s="68">
        <f t="shared" si="76"/>
        <v>0</v>
      </c>
      <c r="AW41" s="68">
        <f t="shared" si="76"/>
        <v>0</v>
      </c>
      <c r="AX41" s="68">
        <f t="shared" si="76"/>
        <v>0</v>
      </c>
      <c r="AY41" s="68">
        <f t="shared" si="76"/>
        <v>0</v>
      </c>
      <c r="AZ41" s="68">
        <f t="shared" si="76"/>
        <v>0</v>
      </c>
      <c r="BA41" s="68">
        <f t="shared" si="76"/>
        <v>0</v>
      </c>
      <c r="BB41" s="68">
        <f t="shared" si="76"/>
        <v>0</v>
      </c>
      <c r="BC41" s="68">
        <f t="shared" si="76"/>
        <v>0</v>
      </c>
      <c r="BD41" s="68">
        <f t="shared" si="76"/>
        <v>0</v>
      </c>
      <c r="BE41" s="68">
        <f t="shared" si="76"/>
        <v>250</v>
      </c>
      <c r="BF41" s="68">
        <f t="shared" si="76"/>
        <v>0</v>
      </c>
      <c r="BG41" s="68">
        <f t="shared" si="76"/>
        <v>0</v>
      </c>
      <c r="BH41" s="68">
        <f t="shared" si="76"/>
        <v>0</v>
      </c>
      <c r="BI41" s="68">
        <f t="shared" si="76"/>
        <v>0</v>
      </c>
      <c r="BJ41" s="68">
        <f t="shared" si="76"/>
        <v>0</v>
      </c>
      <c r="BK41" s="68">
        <f t="shared" si="76"/>
        <v>0</v>
      </c>
      <c r="BL41" s="68">
        <f t="shared" si="76"/>
        <v>50</v>
      </c>
      <c r="BM41" s="91">
        <f t="shared" si="76"/>
        <v>0</v>
      </c>
      <c r="BN41" s="68">
        <f t="shared" si="76"/>
        <v>0</v>
      </c>
      <c r="BO41" s="68">
        <f t="shared" si="76"/>
        <v>200</v>
      </c>
      <c r="BP41" s="68">
        <f t="shared" ref="BP41:EA41" si="77">SUM(BP42:BP47)</f>
        <v>0</v>
      </c>
      <c r="BQ41" s="68">
        <f t="shared" si="77"/>
        <v>0</v>
      </c>
      <c r="BR41" s="68">
        <f t="shared" si="77"/>
        <v>2272.7800000000002</v>
      </c>
      <c r="BS41" s="68">
        <f t="shared" si="77"/>
        <v>0</v>
      </c>
      <c r="BT41" s="68">
        <f t="shared" si="77"/>
        <v>0</v>
      </c>
      <c r="BU41" s="68">
        <f t="shared" si="77"/>
        <v>120</v>
      </c>
      <c r="BV41" s="68">
        <f t="shared" si="77"/>
        <v>0</v>
      </c>
      <c r="BW41" s="68">
        <f t="shared" si="77"/>
        <v>0</v>
      </c>
      <c r="BX41" s="68">
        <f t="shared" si="77"/>
        <v>0</v>
      </c>
      <c r="BY41" s="68">
        <f t="shared" si="77"/>
        <v>50</v>
      </c>
      <c r="BZ41" s="68">
        <f t="shared" si="77"/>
        <v>0</v>
      </c>
      <c r="CA41" s="68">
        <f t="shared" si="77"/>
        <v>250</v>
      </c>
      <c r="CB41" s="68">
        <f t="shared" si="77"/>
        <v>0</v>
      </c>
      <c r="CC41" s="68">
        <f t="shared" si="77"/>
        <v>0</v>
      </c>
      <c r="CD41" s="68">
        <f t="shared" si="77"/>
        <v>0</v>
      </c>
      <c r="CE41" s="68">
        <f t="shared" si="77"/>
        <v>2460</v>
      </c>
      <c r="CF41" s="68">
        <f t="shared" si="77"/>
        <v>0</v>
      </c>
      <c r="CG41" s="68">
        <f t="shared" si="77"/>
        <v>0</v>
      </c>
      <c r="CH41" s="68">
        <f t="shared" si="77"/>
        <v>120</v>
      </c>
      <c r="CI41" s="68">
        <f t="shared" si="77"/>
        <v>120</v>
      </c>
      <c r="CJ41" s="68">
        <f t="shared" si="77"/>
        <v>0</v>
      </c>
      <c r="CK41" s="68">
        <f t="shared" si="77"/>
        <v>0</v>
      </c>
      <c r="CL41" s="68">
        <f t="shared" si="77"/>
        <v>0</v>
      </c>
      <c r="CM41" s="68">
        <f t="shared" si="77"/>
        <v>0</v>
      </c>
      <c r="CN41" s="68">
        <f t="shared" si="77"/>
        <v>0</v>
      </c>
      <c r="CO41" s="68">
        <f t="shared" si="77"/>
        <v>120</v>
      </c>
      <c r="CP41" s="68">
        <f t="shared" si="77"/>
        <v>120</v>
      </c>
      <c r="CQ41" s="68">
        <f t="shared" si="77"/>
        <v>0</v>
      </c>
      <c r="CR41" s="68">
        <f t="shared" si="77"/>
        <v>0</v>
      </c>
      <c r="CS41" s="68">
        <f t="shared" si="77"/>
        <v>200</v>
      </c>
      <c r="CT41" s="68">
        <f t="shared" si="77"/>
        <v>0</v>
      </c>
      <c r="CU41" s="68">
        <f t="shared" si="77"/>
        <v>0</v>
      </c>
      <c r="CV41" s="68">
        <f t="shared" si="77"/>
        <v>0</v>
      </c>
      <c r="CW41" s="68">
        <f t="shared" si="77"/>
        <v>0</v>
      </c>
      <c r="CX41" s="68">
        <f t="shared" si="77"/>
        <v>3255.46</v>
      </c>
      <c r="CY41" s="68">
        <f t="shared" si="77"/>
        <v>0</v>
      </c>
      <c r="CZ41" s="68">
        <f t="shared" si="77"/>
        <v>0</v>
      </c>
      <c r="DA41" s="68">
        <f t="shared" si="77"/>
        <v>0</v>
      </c>
      <c r="DB41" s="68">
        <f t="shared" si="77"/>
        <v>0</v>
      </c>
      <c r="DC41" s="68">
        <f t="shared" si="77"/>
        <v>0</v>
      </c>
      <c r="DD41" s="68">
        <f t="shared" si="77"/>
        <v>0</v>
      </c>
      <c r="DE41" s="68">
        <f t="shared" si="77"/>
        <v>0</v>
      </c>
      <c r="DF41" s="68">
        <f t="shared" si="77"/>
        <v>200</v>
      </c>
      <c r="DG41" s="68">
        <f t="shared" si="77"/>
        <v>0</v>
      </c>
      <c r="DH41" s="68">
        <f t="shared" si="77"/>
        <v>0</v>
      </c>
      <c r="DI41" s="68">
        <f t="shared" si="77"/>
        <v>0</v>
      </c>
      <c r="DJ41" s="68">
        <f t="shared" si="77"/>
        <v>0</v>
      </c>
      <c r="DK41" s="68">
        <f t="shared" si="77"/>
        <v>0</v>
      </c>
      <c r="DL41" s="68">
        <f t="shared" si="77"/>
        <v>0</v>
      </c>
      <c r="DM41" s="68">
        <f t="shared" si="77"/>
        <v>0</v>
      </c>
      <c r="DN41" s="68">
        <f t="shared" si="77"/>
        <v>75</v>
      </c>
      <c r="DO41" s="68">
        <f t="shared" si="77"/>
        <v>60</v>
      </c>
      <c r="DP41" s="68">
        <f t="shared" si="77"/>
        <v>60</v>
      </c>
      <c r="DQ41" s="68">
        <f t="shared" si="77"/>
        <v>150</v>
      </c>
      <c r="DR41" s="68">
        <f t="shared" si="77"/>
        <v>15</v>
      </c>
      <c r="DS41" s="68">
        <f t="shared" si="77"/>
        <v>0</v>
      </c>
      <c r="DT41" s="68">
        <f t="shared" si="77"/>
        <v>0</v>
      </c>
      <c r="DU41" s="68">
        <f t="shared" si="77"/>
        <v>0</v>
      </c>
      <c r="DV41" s="68">
        <f t="shared" si="77"/>
        <v>0</v>
      </c>
      <c r="DW41" s="68">
        <f t="shared" si="77"/>
        <v>0</v>
      </c>
      <c r="DX41" s="68">
        <f t="shared" si="77"/>
        <v>0</v>
      </c>
      <c r="DY41" s="68">
        <f t="shared" si="77"/>
        <v>670</v>
      </c>
      <c r="DZ41" s="68">
        <f t="shared" si="77"/>
        <v>200</v>
      </c>
      <c r="EA41" s="68">
        <f t="shared" si="77"/>
        <v>1528.78</v>
      </c>
      <c r="EB41" s="68">
        <f t="shared" ref="EB41:GM41" si="78">SUM(EB42:EB47)</f>
        <v>1160</v>
      </c>
      <c r="EC41" s="68">
        <f t="shared" si="78"/>
        <v>0</v>
      </c>
      <c r="ED41" s="68">
        <f t="shared" si="78"/>
        <v>0</v>
      </c>
      <c r="EE41" s="68">
        <f t="shared" si="78"/>
        <v>0</v>
      </c>
      <c r="EF41" s="68">
        <f t="shared" si="78"/>
        <v>120</v>
      </c>
      <c r="EG41" s="68">
        <f t="shared" si="78"/>
        <v>0</v>
      </c>
      <c r="EH41" s="68">
        <f t="shared" si="78"/>
        <v>0</v>
      </c>
      <c r="EI41" s="68">
        <f t="shared" si="78"/>
        <v>0</v>
      </c>
      <c r="EJ41" s="68">
        <f t="shared" si="78"/>
        <v>200</v>
      </c>
      <c r="EK41" s="68">
        <f t="shared" si="78"/>
        <v>135</v>
      </c>
      <c r="EL41" s="68">
        <f t="shared" si="78"/>
        <v>0</v>
      </c>
      <c r="EM41" s="68">
        <f t="shared" si="78"/>
        <v>235</v>
      </c>
      <c r="EN41" s="68">
        <f t="shared" si="78"/>
        <v>0</v>
      </c>
      <c r="EO41" s="68">
        <f t="shared" si="78"/>
        <v>0</v>
      </c>
      <c r="EP41" s="68">
        <f t="shared" si="78"/>
        <v>0</v>
      </c>
      <c r="EQ41" s="68">
        <f t="shared" si="78"/>
        <v>100</v>
      </c>
      <c r="ER41" s="68">
        <f t="shared" si="78"/>
        <v>0</v>
      </c>
      <c r="ES41" s="68">
        <f t="shared" si="78"/>
        <v>0</v>
      </c>
      <c r="ET41" s="68">
        <f t="shared" si="78"/>
        <v>135</v>
      </c>
      <c r="EU41" s="68">
        <f t="shared" si="78"/>
        <v>0</v>
      </c>
      <c r="EV41" s="68">
        <f t="shared" si="78"/>
        <v>0</v>
      </c>
      <c r="EW41" s="68">
        <f t="shared" si="78"/>
        <v>0</v>
      </c>
      <c r="EX41" s="68">
        <f t="shared" si="78"/>
        <v>0</v>
      </c>
      <c r="EY41" s="68">
        <f t="shared" si="78"/>
        <v>675</v>
      </c>
      <c r="EZ41" s="68">
        <f t="shared" si="78"/>
        <v>0</v>
      </c>
      <c r="FA41" s="68">
        <f t="shared" si="78"/>
        <v>15</v>
      </c>
      <c r="FB41" s="68">
        <f t="shared" si="78"/>
        <v>200</v>
      </c>
      <c r="FC41" s="68">
        <f t="shared" si="78"/>
        <v>0</v>
      </c>
      <c r="FD41" s="68">
        <f t="shared" si="78"/>
        <v>0</v>
      </c>
      <c r="FE41" s="68">
        <f t="shared" si="78"/>
        <v>3228.7799999999997</v>
      </c>
      <c r="FF41" s="68">
        <f t="shared" si="78"/>
        <v>1080</v>
      </c>
      <c r="FG41" s="68">
        <f t="shared" si="78"/>
        <v>120</v>
      </c>
      <c r="FH41" s="68">
        <f t="shared" si="78"/>
        <v>135</v>
      </c>
      <c r="FI41" s="68">
        <f t="shared" si="78"/>
        <v>0</v>
      </c>
      <c r="FJ41" s="68">
        <f t="shared" si="78"/>
        <v>0</v>
      </c>
      <c r="FK41" s="68">
        <f t="shared" si="78"/>
        <v>0</v>
      </c>
      <c r="FL41" s="68">
        <f t="shared" si="78"/>
        <v>0</v>
      </c>
      <c r="FM41" s="68">
        <f t="shared" si="78"/>
        <v>0</v>
      </c>
      <c r="FN41" s="68">
        <f t="shared" si="78"/>
        <v>320</v>
      </c>
      <c r="FO41" s="68">
        <f t="shared" si="78"/>
        <v>255</v>
      </c>
      <c r="FP41" s="68">
        <f t="shared" si="78"/>
        <v>0</v>
      </c>
      <c r="FQ41" s="68">
        <f t="shared" si="78"/>
        <v>0</v>
      </c>
      <c r="FR41" s="68">
        <f t="shared" si="78"/>
        <v>0</v>
      </c>
      <c r="FS41" s="68">
        <f t="shared" si="78"/>
        <v>0</v>
      </c>
      <c r="FT41" s="68">
        <f t="shared" si="78"/>
        <v>178.03000000000003</v>
      </c>
      <c r="FU41" s="68">
        <f t="shared" si="78"/>
        <v>135</v>
      </c>
      <c r="FV41" s="68">
        <f t="shared" si="78"/>
        <v>255</v>
      </c>
      <c r="FW41" s="68">
        <f t="shared" si="78"/>
        <v>0</v>
      </c>
      <c r="FX41" s="68">
        <f t="shared" si="78"/>
        <v>0</v>
      </c>
      <c r="FY41" s="68">
        <f t="shared" si="78"/>
        <v>0</v>
      </c>
      <c r="FZ41" s="68">
        <f t="shared" si="78"/>
        <v>0</v>
      </c>
      <c r="GA41" s="68">
        <f t="shared" si="78"/>
        <v>0</v>
      </c>
      <c r="GB41" s="68">
        <f t="shared" si="78"/>
        <v>435</v>
      </c>
      <c r="GC41" s="68">
        <f t="shared" si="78"/>
        <v>255</v>
      </c>
      <c r="GD41" s="68">
        <f t="shared" si="78"/>
        <v>200</v>
      </c>
      <c r="GE41" s="68">
        <f t="shared" si="78"/>
        <v>0</v>
      </c>
      <c r="GF41" s="68">
        <f t="shared" si="78"/>
        <v>0</v>
      </c>
      <c r="GG41" s="68">
        <f t="shared" si="78"/>
        <v>0</v>
      </c>
      <c r="GH41" s="68">
        <f t="shared" si="78"/>
        <v>0</v>
      </c>
      <c r="GI41" s="68">
        <f t="shared" si="78"/>
        <v>0</v>
      </c>
      <c r="GJ41" s="68">
        <f t="shared" si="78"/>
        <v>0</v>
      </c>
      <c r="GK41" s="68">
        <f t="shared" si="78"/>
        <v>2940.7799999999997</v>
      </c>
      <c r="GL41" s="68">
        <f t="shared" si="78"/>
        <v>0</v>
      </c>
      <c r="GM41" s="68">
        <f t="shared" si="78"/>
        <v>0</v>
      </c>
      <c r="GN41" s="68">
        <f t="shared" ref="GN41:IY41" si="79">SUM(GN42:GN47)</f>
        <v>0</v>
      </c>
      <c r="GO41" s="68">
        <f t="shared" si="79"/>
        <v>0</v>
      </c>
      <c r="GP41" s="68">
        <f t="shared" si="79"/>
        <v>0</v>
      </c>
      <c r="GQ41" s="68">
        <f t="shared" si="79"/>
        <v>0</v>
      </c>
      <c r="GR41" s="68">
        <f t="shared" si="79"/>
        <v>0</v>
      </c>
      <c r="GS41" s="68">
        <f t="shared" si="79"/>
        <v>0</v>
      </c>
      <c r="GT41" s="68">
        <f t="shared" si="79"/>
        <v>0</v>
      </c>
      <c r="GU41" s="68">
        <f t="shared" si="79"/>
        <v>0</v>
      </c>
      <c r="GV41" s="68">
        <f t="shared" si="79"/>
        <v>0</v>
      </c>
      <c r="GW41" s="68">
        <f t="shared" si="79"/>
        <v>0</v>
      </c>
      <c r="GX41" s="68">
        <f t="shared" si="79"/>
        <v>0</v>
      </c>
      <c r="GY41" s="68">
        <f t="shared" si="79"/>
        <v>0</v>
      </c>
      <c r="GZ41" s="68">
        <f t="shared" si="79"/>
        <v>0</v>
      </c>
      <c r="HA41" s="68">
        <f t="shared" si="79"/>
        <v>0</v>
      </c>
      <c r="HB41" s="68">
        <f t="shared" si="79"/>
        <v>0</v>
      </c>
      <c r="HC41" s="68">
        <f t="shared" si="79"/>
        <v>0</v>
      </c>
      <c r="HD41" s="68">
        <f t="shared" si="79"/>
        <v>0</v>
      </c>
      <c r="HE41" s="68">
        <f t="shared" si="79"/>
        <v>0</v>
      </c>
      <c r="HF41" s="68">
        <f t="shared" si="79"/>
        <v>0</v>
      </c>
      <c r="HG41" s="68">
        <f t="shared" si="79"/>
        <v>0</v>
      </c>
      <c r="HH41" s="68">
        <f t="shared" si="79"/>
        <v>0</v>
      </c>
      <c r="HI41" s="68">
        <f t="shared" si="79"/>
        <v>0</v>
      </c>
      <c r="HJ41" s="68">
        <f t="shared" si="79"/>
        <v>0</v>
      </c>
      <c r="HK41" s="68">
        <f t="shared" si="79"/>
        <v>0</v>
      </c>
      <c r="HL41" s="68">
        <f t="shared" si="79"/>
        <v>0</v>
      </c>
      <c r="HM41" s="68">
        <f t="shared" si="79"/>
        <v>0</v>
      </c>
      <c r="HN41" s="68">
        <f t="shared" si="79"/>
        <v>0</v>
      </c>
      <c r="HO41" s="68">
        <f t="shared" si="79"/>
        <v>0</v>
      </c>
      <c r="HP41" s="68">
        <f t="shared" si="79"/>
        <v>0</v>
      </c>
      <c r="HQ41" s="68">
        <f t="shared" si="79"/>
        <v>0</v>
      </c>
      <c r="HR41" s="68">
        <f t="shared" si="79"/>
        <v>0</v>
      </c>
      <c r="HS41" s="68">
        <f t="shared" si="79"/>
        <v>0</v>
      </c>
      <c r="HT41" s="68">
        <f t="shared" si="79"/>
        <v>0</v>
      </c>
      <c r="HU41" s="68">
        <f t="shared" si="79"/>
        <v>0</v>
      </c>
      <c r="HV41" s="68">
        <f t="shared" si="79"/>
        <v>0</v>
      </c>
      <c r="HW41" s="68">
        <f t="shared" si="79"/>
        <v>0</v>
      </c>
      <c r="HX41" s="68">
        <f t="shared" si="79"/>
        <v>0</v>
      </c>
      <c r="HY41" s="68">
        <f t="shared" si="79"/>
        <v>0</v>
      </c>
      <c r="HZ41" s="68">
        <f t="shared" si="79"/>
        <v>0</v>
      </c>
      <c r="IA41" s="68">
        <f t="shared" si="79"/>
        <v>0</v>
      </c>
      <c r="IB41" s="68">
        <f t="shared" si="79"/>
        <v>0</v>
      </c>
      <c r="IC41" s="68">
        <f t="shared" si="79"/>
        <v>0</v>
      </c>
      <c r="ID41" s="68">
        <f t="shared" si="79"/>
        <v>0</v>
      </c>
      <c r="IE41" s="68">
        <f t="shared" si="79"/>
        <v>0</v>
      </c>
      <c r="IF41" s="68">
        <f t="shared" si="79"/>
        <v>0</v>
      </c>
      <c r="IG41" s="68">
        <f t="shared" si="79"/>
        <v>0</v>
      </c>
      <c r="IH41" s="68">
        <f t="shared" si="79"/>
        <v>0</v>
      </c>
      <c r="II41" s="68">
        <f t="shared" si="79"/>
        <v>0</v>
      </c>
      <c r="IJ41" s="68">
        <f t="shared" si="79"/>
        <v>0</v>
      </c>
      <c r="IK41" s="68">
        <f t="shared" si="79"/>
        <v>0</v>
      </c>
      <c r="IL41" s="68">
        <f t="shared" si="79"/>
        <v>0</v>
      </c>
      <c r="IM41" s="68">
        <f t="shared" si="79"/>
        <v>0</v>
      </c>
      <c r="IN41" s="68">
        <f t="shared" si="79"/>
        <v>0</v>
      </c>
      <c r="IO41" s="68">
        <f t="shared" si="79"/>
        <v>0</v>
      </c>
      <c r="IP41" s="68">
        <f t="shared" si="79"/>
        <v>0</v>
      </c>
      <c r="IQ41" s="68">
        <f t="shared" si="79"/>
        <v>0</v>
      </c>
      <c r="IR41" s="68">
        <f t="shared" si="79"/>
        <v>0</v>
      </c>
      <c r="IS41" s="68">
        <f t="shared" si="79"/>
        <v>0</v>
      </c>
      <c r="IT41" s="68">
        <f t="shared" si="79"/>
        <v>0</v>
      </c>
      <c r="IU41" s="68">
        <f t="shared" si="79"/>
        <v>0</v>
      </c>
      <c r="IV41" s="68">
        <f t="shared" si="79"/>
        <v>0</v>
      </c>
      <c r="IW41" s="68">
        <f t="shared" si="79"/>
        <v>0</v>
      </c>
      <c r="IX41" s="68">
        <f t="shared" si="79"/>
        <v>0</v>
      </c>
      <c r="IY41" s="68">
        <f t="shared" si="79"/>
        <v>0</v>
      </c>
      <c r="IZ41" s="68">
        <f t="shared" ref="IZ41:LK41" si="80">SUM(IZ42:IZ47)</f>
        <v>0</v>
      </c>
      <c r="JA41" s="68">
        <f t="shared" si="80"/>
        <v>0</v>
      </c>
      <c r="JB41" s="68">
        <f t="shared" si="80"/>
        <v>0</v>
      </c>
      <c r="JC41" s="68">
        <f t="shared" si="80"/>
        <v>0</v>
      </c>
      <c r="JD41" s="68">
        <f t="shared" si="80"/>
        <v>0</v>
      </c>
      <c r="JE41" s="68">
        <f t="shared" si="80"/>
        <v>0</v>
      </c>
      <c r="JF41" s="68">
        <f t="shared" si="80"/>
        <v>0</v>
      </c>
      <c r="JG41" s="68">
        <f t="shared" si="80"/>
        <v>0</v>
      </c>
      <c r="JH41" s="68">
        <f t="shared" si="80"/>
        <v>0</v>
      </c>
      <c r="JI41" s="68">
        <f t="shared" si="80"/>
        <v>0</v>
      </c>
      <c r="JJ41" s="68">
        <f t="shared" si="80"/>
        <v>0</v>
      </c>
      <c r="JK41" s="68">
        <f t="shared" si="80"/>
        <v>0</v>
      </c>
      <c r="JL41" s="68">
        <f t="shared" si="80"/>
        <v>0</v>
      </c>
      <c r="JM41" s="68">
        <f t="shared" si="80"/>
        <v>0</v>
      </c>
      <c r="JN41" s="68">
        <f t="shared" si="80"/>
        <v>0</v>
      </c>
      <c r="JO41" s="68">
        <f t="shared" si="80"/>
        <v>0</v>
      </c>
      <c r="JP41" s="68">
        <f t="shared" si="80"/>
        <v>0</v>
      </c>
      <c r="JQ41" s="68">
        <f t="shared" si="80"/>
        <v>0</v>
      </c>
      <c r="JR41" s="68">
        <f t="shared" si="80"/>
        <v>0</v>
      </c>
      <c r="JS41" s="68">
        <f t="shared" si="80"/>
        <v>0</v>
      </c>
      <c r="JT41" s="68">
        <f t="shared" si="80"/>
        <v>0</v>
      </c>
      <c r="JU41" s="68">
        <f t="shared" si="80"/>
        <v>0</v>
      </c>
      <c r="JV41" s="68">
        <f t="shared" si="80"/>
        <v>0</v>
      </c>
      <c r="JW41" s="68">
        <f t="shared" si="80"/>
        <v>0</v>
      </c>
      <c r="JX41" s="68">
        <f t="shared" si="80"/>
        <v>0</v>
      </c>
      <c r="JY41" s="68">
        <f t="shared" si="80"/>
        <v>0</v>
      </c>
      <c r="JZ41" s="68">
        <f t="shared" si="80"/>
        <v>0</v>
      </c>
      <c r="KA41" s="68">
        <f t="shared" si="80"/>
        <v>0</v>
      </c>
      <c r="KB41" s="68">
        <f t="shared" si="80"/>
        <v>0</v>
      </c>
      <c r="KC41" s="68">
        <f t="shared" si="80"/>
        <v>0</v>
      </c>
      <c r="KD41" s="68">
        <f t="shared" si="80"/>
        <v>0</v>
      </c>
      <c r="KE41" s="68">
        <f t="shared" si="80"/>
        <v>0</v>
      </c>
      <c r="KF41" s="68">
        <f t="shared" si="80"/>
        <v>0</v>
      </c>
      <c r="KG41" s="68">
        <f t="shared" si="80"/>
        <v>0</v>
      </c>
      <c r="KH41" s="68">
        <f t="shared" si="80"/>
        <v>0</v>
      </c>
      <c r="KI41" s="68">
        <f t="shared" si="80"/>
        <v>0</v>
      </c>
      <c r="KJ41" s="68">
        <f t="shared" si="80"/>
        <v>0</v>
      </c>
      <c r="KK41" s="68">
        <f t="shared" si="80"/>
        <v>0</v>
      </c>
      <c r="KL41" s="68">
        <f t="shared" si="80"/>
        <v>0</v>
      </c>
      <c r="KM41" s="68">
        <f t="shared" si="80"/>
        <v>0</v>
      </c>
      <c r="KN41" s="68">
        <f t="shared" si="80"/>
        <v>0</v>
      </c>
      <c r="KO41" s="68">
        <f t="shared" si="80"/>
        <v>0</v>
      </c>
      <c r="KP41" s="68">
        <f t="shared" si="80"/>
        <v>0</v>
      </c>
      <c r="KQ41" s="68">
        <f t="shared" si="80"/>
        <v>0</v>
      </c>
      <c r="KR41" s="68">
        <f t="shared" si="80"/>
        <v>0</v>
      </c>
      <c r="KS41" s="68">
        <f t="shared" si="80"/>
        <v>0</v>
      </c>
      <c r="KT41" s="68">
        <f t="shared" si="80"/>
        <v>0</v>
      </c>
      <c r="KU41" s="68">
        <f t="shared" si="80"/>
        <v>0</v>
      </c>
      <c r="KV41" s="68">
        <f t="shared" si="80"/>
        <v>0</v>
      </c>
      <c r="KW41" s="68">
        <f t="shared" si="80"/>
        <v>0</v>
      </c>
      <c r="KX41" s="68">
        <f t="shared" si="80"/>
        <v>0</v>
      </c>
      <c r="KY41" s="68">
        <f t="shared" si="80"/>
        <v>0</v>
      </c>
      <c r="KZ41" s="68">
        <f t="shared" si="80"/>
        <v>0</v>
      </c>
      <c r="LA41" s="68">
        <f t="shared" si="80"/>
        <v>0</v>
      </c>
      <c r="LB41" s="68">
        <f t="shared" si="80"/>
        <v>0</v>
      </c>
      <c r="LC41" s="68">
        <f t="shared" si="80"/>
        <v>0</v>
      </c>
      <c r="LD41" s="68">
        <f t="shared" si="80"/>
        <v>0</v>
      </c>
      <c r="LE41" s="68">
        <f t="shared" si="80"/>
        <v>0</v>
      </c>
      <c r="LF41" s="68">
        <f t="shared" si="80"/>
        <v>0</v>
      </c>
      <c r="LG41" s="68">
        <f t="shared" si="80"/>
        <v>0</v>
      </c>
      <c r="LH41" s="68">
        <f t="shared" si="80"/>
        <v>0</v>
      </c>
      <c r="LI41" s="68">
        <f t="shared" si="80"/>
        <v>0</v>
      </c>
      <c r="LJ41" s="68">
        <f t="shared" si="80"/>
        <v>0</v>
      </c>
      <c r="LK41" s="68">
        <f t="shared" si="80"/>
        <v>0</v>
      </c>
      <c r="LL41" s="68">
        <f t="shared" ref="LL41:NW41" si="81">SUM(LL42:LL47)</f>
        <v>0</v>
      </c>
      <c r="LM41" s="68">
        <f t="shared" si="81"/>
        <v>0</v>
      </c>
      <c r="LN41" s="68">
        <f t="shared" si="81"/>
        <v>0</v>
      </c>
      <c r="LO41" s="68">
        <f t="shared" si="81"/>
        <v>0</v>
      </c>
      <c r="LP41" s="68">
        <f t="shared" si="81"/>
        <v>0</v>
      </c>
      <c r="LQ41" s="68">
        <f t="shared" si="81"/>
        <v>0</v>
      </c>
      <c r="LR41" s="68">
        <f t="shared" si="81"/>
        <v>0</v>
      </c>
      <c r="LS41" s="68">
        <f t="shared" si="81"/>
        <v>0</v>
      </c>
      <c r="LT41" s="68">
        <f t="shared" si="81"/>
        <v>0</v>
      </c>
      <c r="LU41" s="68">
        <f t="shared" si="81"/>
        <v>0</v>
      </c>
      <c r="LV41" s="68">
        <f t="shared" si="81"/>
        <v>0</v>
      </c>
      <c r="LW41" s="68">
        <f t="shared" si="81"/>
        <v>0</v>
      </c>
      <c r="LX41" s="68">
        <f t="shared" si="81"/>
        <v>0</v>
      </c>
      <c r="LY41" s="68">
        <f t="shared" si="81"/>
        <v>0</v>
      </c>
      <c r="LZ41" s="68">
        <f t="shared" si="81"/>
        <v>0</v>
      </c>
      <c r="MA41" s="68">
        <f t="shared" si="81"/>
        <v>0</v>
      </c>
      <c r="MB41" s="68">
        <f t="shared" si="81"/>
        <v>0</v>
      </c>
      <c r="MC41" s="68">
        <f t="shared" si="81"/>
        <v>0</v>
      </c>
      <c r="MD41" s="68">
        <f t="shared" si="81"/>
        <v>0</v>
      </c>
      <c r="ME41" s="68">
        <f t="shared" si="81"/>
        <v>0</v>
      </c>
      <c r="MF41" s="68">
        <f t="shared" si="81"/>
        <v>0</v>
      </c>
      <c r="MG41" s="68">
        <f t="shared" si="81"/>
        <v>0</v>
      </c>
      <c r="MH41" s="68">
        <f t="shared" si="81"/>
        <v>0</v>
      </c>
      <c r="MI41" s="68">
        <f t="shared" si="81"/>
        <v>0</v>
      </c>
      <c r="MJ41" s="68">
        <f t="shared" si="81"/>
        <v>0</v>
      </c>
      <c r="MK41" s="68">
        <f t="shared" si="81"/>
        <v>0</v>
      </c>
      <c r="ML41" s="68">
        <f t="shared" si="81"/>
        <v>0</v>
      </c>
      <c r="MM41" s="68">
        <f t="shared" si="81"/>
        <v>0</v>
      </c>
      <c r="MN41" s="68">
        <f t="shared" si="81"/>
        <v>0</v>
      </c>
      <c r="MO41" s="68">
        <f t="shared" si="81"/>
        <v>0</v>
      </c>
      <c r="MP41" s="68">
        <f t="shared" si="81"/>
        <v>0</v>
      </c>
      <c r="MQ41" s="68">
        <f t="shared" si="81"/>
        <v>0</v>
      </c>
      <c r="MR41" s="68">
        <f t="shared" si="81"/>
        <v>0</v>
      </c>
      <c r="MS41" s="68">
        <f t="shared" si="81"/>
        <v>0</v>
      </c>
      <c r="MT41" s="68">
        <f t="shared" si="81"/>
        <v>0</v>
      </c>
      <c r="MU41" s="68">
        <f t="shared" si="81"/>
        <v>0</v>
      </c>
      <c r="MV41" s="68">
        <f t="shared" si="81"/>
        <v>0</v>
      </c>
      <c r="MW41" s="68">
        <f t="shared" si="81"/>
        <v>0</v>
      </c>
      <c r="MX41" s="68">
        <f t="shared" si="81"/>
        <v>0</v>
      </c>
      <c r="MY41" s="68">
        <f t="shared" si="81"/>
        <v>0</v>
      </c>
      <c r="MZ41" s="68">
        <f t="shared" si="81"/>
        <v>0</v>
      </c>
      <c r="NA41" s="68">
        <f t="shared" si="81"/>
        <v>0</v>
      </c>
      <c r="NB41" s="68">
        <f t="shared" si="81"/>
        <v>0</v>
      </c>
      <c r="NC41" s="68">
        <f t="shared" si="81"/>
        <v>0</v>
      </c>
      <c r="ND41" s="68">
        <f t="shared" si="81"/>
        <v>0</v>
      </c>
      <c r="NE41" s="68">
        <f t="shared" si="81"/>
        <v>0</v>
      </c>
      <c r="NF41" s="68">
        <f t="shared" si="81"/>
        <v>0</v>
      </c>
      <c r="NG41" s="68">
        <f t="shared" si="81"/>
        <v>0</v>
      </c>
      <c r="NH41" s="68">
        <f t="shared" si="81"/>
        <v>0</v>
      </c>
      <c r="NI41" s="68">
        <f t="shared" si="81"/>
        <v>0</v>
      </c>
      <c r="NJ41" s="68">
        <f t="shared" si="81"/>
        <v>0</v>
      </c>
      <c r="NK41" s="68">
        <f t="shared" si="81"/>
        <v>0</v>
      </c>
      <c r="NL41" s="68">
        <f t="shared" si="81"/>
        <v>0</v>
      </c>
      <c r="NM41" s="68">
        <f t="shared" si="81"/>
        <v>0</v>
      </c>
      <c r="NN41" s="68">
        <f t="shared" si="81"/>
        <v>0</v>
      </c>
      <c r="NO41" s="68">
        <f t="shared" si="81"/>
        <v>0</v>
      </c>
      <c r="NP41" s="68">
        <f t="shared" si="81"/>
        <v>0</v>
      </c>
      <c r="NQ41" s="68">
        <f t="shared" si="81"/>
        <v>0</v>
      </c>
      <c r="NR41" s="68">
        <f t="shared" si="81"/>
        <v>0</v>
      </c>
      <c r="NS41" s="68">
        <f t="shared" si="81"/>
        <v>0</v>
      </c>
      <c r="NT41" s="68">
        <f t="shared" si="81"/>
        <v>0</v>
      </c>
      <c r="NU41" s="68">
        <f t="shared" si="81"/>
        <v>0</v>
      </c>
      <c r="NV41" s="68">
        <f t="shared" si="81"/>
        <v>0</v>
      </c>
      <c r="NW41" s="68">
        <f t="shared" si="81"/>
        <v>0</v>
      </c>
      <c r="NX41" s="68">
        <f t="shared" ref="NX41:QI41" si="82">SUM(NX42:NX47)</f>
        <v>0</v>
      </c>
      <c r="NY41" s="68">
        <f t="shared" si="82"/>
        <v>0</v>
      </c>
      <c r="NZ41" s="68">
        <f t="shared" si="82"/>
        <v>0</v>
      </c>
      <c r="OA41" s="68">
        <f t="shared" si="82"/>
        <v>0</v>
      </c>
      <c r="OB41" s="68">
        <f t="shared" si="82"/>
        <v>0</v>
      </c>
      <c r="OC41" s="68">
        <f t="shared" si="82"/>
        <v>0</v>
      </c>
      <c r="OD41" s="68">
        <f t="shared" si="82"/>
        <v>0</v>
      </c>
      <c r="OE41" s="68">
        <f t="shared" si="82"/>
        <v>0</v>
      </c>
      <c r="OF41" s="68">
        <f t="shared" si="82"/>
        <v>0</v>
      </c>
      <c r="OG41" s="68">
        <f t="shared" si="82"/>
        <v>0</v>
      </c>
      <c r="OH41" s="68">
        <f t="shared" si="82"/>
        <v>0</v>
      </c>
      <c r="OI41" s="68">
        <f t="shared" si="82"/>
        <v>0</v>
      </c>
      <c r="OJ41" s="68">
        <f t="shared" si="82"/>
        <v>0</v>
      </c>
      <c r="OK41" s="68">
        <f t="shared" si="82"/>
        <v>0</v>
      </c>
      <c r="OL41" s="68">
        <f t="shared" si="82"/>
        <v>0</v>
      </c>
      <c r="OM41" s="68">
        <f t="shared" si="82"/>
        <v>0</v>
      </c>
      <c r="ON41" s="68">
        <f t="shared" si="82"/>
        <v>0</v>
      </c>
      <c r="OO41" s="68">
        <f t="shared" si="82"/>
        <v>0</v>
      </c>
      <c r="OP41" s="68">
        <f t="shared" si="82"/>
        <v>0</v>
      </c>
      <c r="OQ41" s="68">
        <f t="shared" si="82"/>
        <v>0</v>
      </c>
      <c r="OR41" s="68">
        <f t="shared" si="82"/>
        <v>0</v>
      </c>
      <c r="OS41" s="68">
        <f t="shared" si="82"/>
        <v>0</v>
      </c>
      <c r="OT41" s="68">
        <f t="shared" si="82"/>
        <v>0</v>
      </c>
      <c r="OU41" s="68">
        <f t="shared" si="82"/>
        <v>0</v>
      </c>
      <c r="OV41" s="68">
        <f t="shared" si="82"/>
        <v>0</v>
      </c>
      <c r="OW41" s="68">
        <f t="shared" si="82"/>
        <v>0</v>
      </c>
      <c r="OX41" s="68">
        <f t="shared" si="82"/>
        <v>0</v>
      </c>
      <c r="OY41" s="68">
        <f t="shared" si="82"/>
        <v>0</v>
      </c>
      <c r="OZ41" s="68">
        <f t="shared" si="82"/>
        <v>0</v>
      </c>
      <c r="PA41" s="68">
        <f t="shared" si="82"/>
        <v>0</v>
      </c>
      <c r="PB41" s="68">
        <f t="shared" si="82"/>
        <v>0</v>
      </c>
      <c r="PC41" s="68">
        <f t="shared" si="82"/>
        <v>0</v>
      </c>
      <c r="PD41" s="68">
        <f t="shared" si="82"/>
        <v>0</v>
      </c>
      <c r="PE41" s="68">
        <f t="shared" si="82"/>
        <v>0</v>
      </c>
      <c r="PF41" s="68">
        <f t="shared" si="82"/>
        <v>0</v>
      </c>
      <c r="PG41" s="68">
        <f t="shared" si="82"/>
        <v>0</v>
      </c>
      <c r="PH41" s="68">
        <f t="shared" si="82"/>
        <v>0</v>
      </c>
      <c r="PI41" s="68">
        <f t="shared" si="82"/>
        <v>0</v>
      </c>
      <c r="PJ41" s="68">
        <f t="shared" si="82"/>
        <v>0</v>
      </c>
      <c r="PK41" s="68">
        <f t="shared" si="82"/>
        <v>0</v>
      </c>
      <c r="PL41" s="68">
        <f t="shared" si="82"/>
        <v>0</v>
      </c>
      <c r="PM41" s="68">
        <f t="shared" si="82"/>
        <v>0</v>
      </c>
      <c r="PN41" s="68">
        <f t="shared" si="82"/>
        <v>0</v>
      </c>
      <c r="PO41" s="68">
        <f t="shared" si="82"/>
        <v>0</v>
      </c>
      <c r="PP41" s="68">
        <f t="shared" si="82"/>
        <v>0</v>
      </c>
      <c r="PQ41" s="68">
        <f t="shared" si="82"/>
        <v>0</v>
      </c>
      <c r="PR41" s="68">
        <f t="shared" si="82"/>
        <v>0</v>
      </c>
      <c r="PS41" s="68">
        <f t="shared" si="82"/>
        <v>0</v>
      </c>
      <c r="PT41" s="68">
        <f t="shared" si="82"/>
        <v>0</v>
      </c>
      <c r="PU41" s="68">
        <f t="shared" si="82"/>
        <v>0</v>
      </c>
      <c r="PV41" s="68">
        <f t="shared" si="82"/>
        <v>0</v>
      </c>
      <c r="PW41" s="68">
        <f t="shared" si="82"/>
        <v>0</v>
      </c>
      <c r="PX41" s="68">
        <f t="shared" si="82"/>
        <v>0</v>
      </c>
      <c r="PY41" s="68">
        <f t="shared" si="82"/>
        <v>0</v>
      </c>
      <c r="PZ41" s="68">
        <f t="shared" si="82"/>
        <v>0</v>
      </c>
      <c r="QA41" s="68">
        <f t="shared" si="82"/>
        <v>0</v>
      </c>
      <c r="QB41" s="68">
        <f t="shared" si="82"/>
        <v>0</v>
      </c>
      <c r="QC41" s="68">
        <f t="shared" si="82"/>
        <v>0</v>
      </c>
      <c r="QD41" s="68">
        <f t="shared" si="82"/>
        <v>0</v>
      </c>
      <c r="QE41" s="68">
        <f t="shared" si="82"/>
        <v>0</v>
      </c>
      <c r="QF41" s="68">
        <f t="shared" si="82"/>
        <v>0</v>
      </c>
      <c r="QG41" s="68">
        <f t="shared" si="82"/>
        <v>0</v>
      </c>
      <c r="QH41" s="68">
        <f t="shared" si="82"/>
        <v>0</v>
      </c>
      <c r="QI41" s="68">
        <f t="shared" si="82"/>
        <v>0</v>
      </c>
      <c r="QJ41" s="68">
        <f t="shared" ref="QJ41:SU41" si="83">SUM(QJ42:QJ47)</f>
        <v>0</v>
      </c>
      <c r="QK41" s="68">
        <f t="shared" si="83"/>
        <v>0</v>
      </c>
      <c r="QL41" s="68">
        <f t="shared" si="83"/>
        <v>0</v>
      </c>
      <c r="QM41" s="68">
        <f t="shared" si="83"/>
        <v>0</v>
      </c>
      <c r="QN41" s="68">
        <f t="shared" si="83"/>
        <v>0</v>
      </c>
      <c r="QO41" s="68">
        <f t="shared" si="83"/>
        <v>0</v>
      </c>
      <c r="QP41" s="68">
        <f t="shared" si="83"/>
        <v>0</v>
      </c>
      <c r="QQ41" s="68">
        <f t="shared" si="83"/>
        <v>0</v>
      </c>
      <c r="QR41" s="68">
        <f t="shared" si="83"/>
        <v>0</v>
      </c>
      <c r="QS41" s="68">
        <f t="shared" si="83"/>
        <v>0</v>
      </c>
      <c r="QT41" s="68">
        <f t="shared" si="83"/>
        <v>0</v>
      </c>
      <c r="QU41" s="68">
        <f t="shared" si="83"/>
        <v>0</v>
      </c>
      <c r="QV41" s="68">
        <f t="shared" si="83"/>
        <v>0</v>
      </c>
      <c r="QW41" s="68">
        <f t="shared" si="83"/>
        <v>0</v>
      </c>
      <c r="QX41" s="68">
        <f t="shared" si="83"/>
        <v>0</v>
      </c>
      <c r="QY41" s="68">
        <f t="shared" si="83"/>
        <v>0</v>
      </c>
      <c r="QZ41" s="68">
        <f t="shared" si="83"/>
        <v>0</v>
      </c>
      <c r="RA41" s="68">
        <f t="shared" si="83"/>
        <v>0</v>
      </c>
      <c r="RB41" s="68">
        <f t="shared" si="83"/>
        <v>0</v>
      </c>
      <c r="RC41" s="68">
        <f t="shared" si="83"/>
        <v>0</v>
      </c>
      <c r="RD41" s="68">
        <f t="shared" si="83"/>
        <v>0</v>
      </c>
      <c r="RE41" s="68">
        <f t="shared" si="83"/>
        <v>0</v>
      </c>
      <c r="RF41" s="68">
        <f t="shared" si="83"/>
        <v>0</v>
      </c>
      <c r="RG41" s="68">
        <f t="shared" si="83"/>
        <v>0</v>
      </c>
      <c r="RH41" s="68">
        <f t="shared" si="83"/>
        <v>0</v>
      </c>
      <c r="RI41" s="68">
        <f t="shared" si="83"/>
        <v>0</v>
      </c>
      <c r="RJ41" s="68">
        <f t="shared" si="83"/>
        <v>0</v>
      </c>
      <c r="RK41" s="68">
        <f t="shared" si="83"/>
        <v>0</v>
      </c>
      <c r="RL41" s="68">
        <f t="shared" si="83"/>
        <v>0</v>
      </c>
      <c r="RM41" s="68">
        <f t="shared" si="83"/>
        <v>0</v>
      </c>
      <c r="RN41" s="68">
        <f t="shared" si="83"/>
        <v>0</v>
      </c>
      <c r="RO41" s="68">
        <f t="shared" si="83"/>
        <v>0</v>
      </c>
      <c r="RP41" s="68">
        <f t="shared" si="83"/>
        <v>0</v>
      </c>
      <c r="RQ41" s="68">
        <f t="shared" si="83"/>
        <v>0</v>
      </c>
      <c r="RR41" s="68">
        <f t="shared" si="83"/>
        <v>0</v>
      </c>
      <c r="RS41" s="68">
        <f t="shared" si="83"/>
        <v>0</v>
      </c>
      <c r="RT41" s="68">
        <f t="shared" si="83"/>
        <v>0</v>
      </c>
      <c r="RU41" s="68">
        <f t="shared" si="83"/>
        <v>0</v>
      </c>
      <c r="RV41" s="68">
        <f t="shared" si="83"/>
        <v>0</v>
      </c>
      <c r="RW41" s="68">
        <f t="shared" si="83"/>
        <v>0</v>
      </c>
      <c r="RX41" s="68">
        <f t="shared" si="83"/>
        <v>0</v>
      </c>
      <c r="RY41" s="68">
        <f t="shared" si="83"/>
        <v>0</v>
      </c>
      <c r="RZ41" s="68">
        <f t="shared" si="83"/>
        <v>0</v>
      </c>
      <c r="SA41" s="68">
        <f t="shared" si="83"/>
        <v>0</v>
      </c>
      <c r="SB41" s="68">
        <f t="shared" si="83"/>
        <v>0</v>
      </c>
      <c r="SC41" s="68">
        <f t="shared" si="83"/>
        <v>0</v>
      </c>
      <c r="SD41" s="68">
        <f t="shared" si="83"/>
        <v>0</v>
      </c>
      <c r="SE41" s="68">
        <f t="shared" si="83"/>
        <v>0</v>
      </c>
      <c r="SF41" s="68">
        <f t="shared" si="83"/>
        <v>0</v>
      </c>
      <c r="SG41" s="68">
        <f t="shared" si="83"/>
        <v>0</v>
      </c>
      <c r="SH41" s="68">
        <f t="shared" si="83"/>
        <v>0</v>
      </c>
      <c r="SI41" s="68">
        <f t="shared" si="83"/>
        <v>0</v>
      </c>
      <c r="SJ41" s="68">
        <f t="shared" si="83"/>
        <v>0</v>
      </c>
      <c r="SK41" s="68">
        <f t="shared" si="83"/>
        <v>0</v>
      </c>
      <c r="SL41" s="68">
        <f t="shared" si="83"/>
        <v>0</v>
      </c>
      <c r="SM41" s="68">
        <f t="shared" si="83"/>
        <v>0</v>
      </c>
      <c r="SN41" s="68">
        <f t="shared" si="83"/>
        <v>0</v>
      </c>
      <c r="SO41" s="68">
        <f t="shared" si="83"/>
        <v>0</v>
      </c>
      <c r="SP41" s="68">
        <f t="shared" si="83"/>
        <v>0</v>
      </c>
      <c r="SQ41" s="68">
        <f t="shared" si="83"/>
        <v>0</v>
      </c>
      <c r="SR41" s="68">
        <f t="shared" si="83"/>
        <v>0</v>
      </c>
      <c r="SS41" s="68">
        <f t="shared" si="83"/>
        <v>0</v>
      </c>
      <c r="ST41" s="68">
        <f t="shared" si="83"/>
        <v>0</v>
      </c>
      <c r="SU41" s="68">
        <f t="shared" si="83"/>
        <v>0</v>
      </c>
      <c r="SV41" s="68">
        <f t="shared" ref="SV41:UF41" si="84">SUM(SV42:SV47)</f>
        <v>0</v>
      </c>
      <c r="SW41" s="68">
        <f t="shared" si="84"/>
        <v>0</v>
      </c>
      <c r="SX41" s="68">
        <f t="shared" si="84"/>
        <v>0</v>
      </c>
      <c r="SY41" s="68">
        <f t="shared" si="84"/>
        <v>0</v>
      </c>
      <c r="SZ41" s="68">
        <f t="shared" si="84"/>
        <v>0</v>
      </c>
      <c r="TA41" s="68">
        <f t="shared" si="84"/>
        <v>0</v>
      </c>
      <c r="TB41" s="68">
        <f t="shared" si="84"/>
        <v>0</v>
      </c>
      <c r="TC41" s="68">
        <f t="shared" si="84"/>
        <v>0</v>
      </c>
      <c r="TD41" s="68">
        <f t="shared" si="84"/>
        <v>0</v>
      </c>
      <c r="TE41" s="68">
        <f t="shared" si="84"/>
        <v>0</v>
      </c>
      <c r="TF41" s="68">
        <f t="shared" si="84"/>
        <v>0</v>
      </c>
      <c r="TG41" s="68">
        <f t="shared" si="84"/>
        <v>0</v>
      </c>
      <c r="TH41" s="68">
        <f t="shared" si="84"/>
        <v>0</v>
      </c>
      <c r="TI41" s="68">
        <f t="shared" si="84"/>
        <v>0</v>
      </c>
      <c r="TJ41" s="68">
        <f t="shared" si="84"/>
        <v>0</v>
      </c>
      <c r="TK41" s="68">
        <f t="shared" si="84"/>
        <v>0</v>
      </c>
      <c r="TL41" s="68">
        <f t="shared" si="84"/>
        <v>0</v>
      </c>
      <c r="TM41" s="68">
        <f t="shared" si="84"/>
        <v>0</v>
      </c>
      <c r="TN41" s="68">
        <f t="shared" si="84"/>
        <v>0</v>
      </c>
      <c r="TO41" s="68">
        <f t="shared" si="84"/>
        <v>0</v>
      </c>
      <c r="TP41" s="68">
        <f t="shared" si="84"/>
        <v>0</v>
      </c>
      <c r="TQ41" s="68">
        <f t="shared" si="84"/>
        <v>0</v>
      </c>
      <c r="TR41" s="68">
        <f t="shared" si="84"/>
        <v>0</v>
      </c>
      <c r="TS41" s="68">
        <f t="shared" si="84"/>
        <v>0</v>
      </c>
      <c r="TT41" s="68">
        <f t="shared" si="84"/>
        <v>0</v>
      </c>
      <c r="TU41" s="68">
        <f t="shared" si="84"/>
        <v>0</v>
      </c>
      <c r="TV41" s="68">
        <f t="shared" si="84"/>
        <v>0</v>
      </c>
      <c r="TW41" s="68">
        <f t="shared" si="84"/>
        <v>0</v>
      </c>
      <c r="TX41" s="68">
        <f t="shared" si="84"/>
        <v>0</v>
      </c>
      <c r="TY41" s="68">
        <f t="shared" si="84"/>
        <v>0</v>
      </c>
      <c r="TZ41" s="68">
        <f t="shared" si="84"/>
        <v>0</v>
      </c>
      <c r="UA41" s="68">
        <f t="shared" si="84"/>
        <v>0</v>
      </c>
      <c r="UB41" s="68">
        <f t="shared" si="84"/>
        <v>0</v>
      </c>
      <c r="UC41" s="68">
        <f t="shared" si="84"/>
        <v>0</v>
      </c>
      <c r="UD41" s="68">
        <f t="shared" si="84"/>
        <v>0</v>
      </c>
      <c r="UE41" s="68">
        <f t="shared" si="84"/>
        <v>0</v>
      </c>
      <c r="UF41" s="68">
        <f t="shared" si="84"/>
        <v>0</v>
      </c>
    </row>
    <row r="42" spans="1:552" ht="15.75" customHeight="1" outlineLevel="2" x14ac:dyDescent="0.35">
      <c r="A42" s="2" t="s">
        <v>549</v>
      </c>
      <c r="B42" s="5"/>
      <c r="C42" s="5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06"/>
      <c r="AI42" s="154"/>
      <c r="AJ42" s="154"/>
      <c r="AK42" s="154"/>
      <c r="AL42" s="154"/>
      <c r="AM42" s="154">
        <v>1381.18</v>
      </c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>
        <v>250</v>
      </c>
      <c r="BF42" s="154"/>
      <c r="BG42" s="154"/>
      <c r="BH42" s="154"/>
      <c r="BI42" s="154"/>
      <c r="BJ42" s="154"/>
      <c r="BK42" s="154"/>
      <c r="BL42" s="154"/>
      <c r="BM42" s="106"/>
      <c r="BN42" s="154"/>
      <c r="BO42" s="154">
        <v>200</v>
      </c>
      <c r="BP42" s="154"/>
      <c r="BQ42" s="154"/>
      <c r="BR42" s="154"/>
      <c r="BS42" s="154"/>
      <c r="BT42" s="154"/>
      <c r="BU42" s="154"/>
      <c r="BV42" s="154"/>
      <c r="BW42" s="154"/>
      <c r="BX42" s="154"/>
      <c r="BY42" s="154">
        <v>50</v>
      </c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>
        <v>200</v>
      </c>
      <c r="CT42" s="154"/>
      <c r="CU42" s="154"/>
      <c r="CV42" s="154"/>
      <c r="CW42" s="154"/>
      <c r="CX42" s="154">
        <v>1755.46</v>
      </c>
      <c r="CY42" s="154"/>
      <c r="CZ42" s="154"/>
      <c r="DA42" s="154"/>
      <c r="DB42" s="154"/>
      <c r="DC42" s="154"/>
      <c r="DD42" s="154"/>
      <c r="DE42" s="154"/>
      <c r="DF42" s="154">
        <v>200</v>
      </c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>
        <v>450</v>
      </c>
      <c r="DZ42" s="154">
        <v>200</v>
      </c>
      <c r="EA42" s="154">
        <v>1178.78</v>
      </c>
      <c r="EB42" s="154"/>
      <c r="EC42" s="154"/>
      <c r="ED42" s="154"/>
      <c r="EE42" s="154"/>
      <c r="EF42" s="154"/>
      <c r="EG42" s="154"/>
      <c r="EH42" s="154"/>
      <c r="EI42" s="154"/>
      <c r="EJ42" s="154">
        <v>200</v>
      </c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>
        <v>541.66999999999996</v>
      </c>
      <c r="EZ42" s="154"/>
      <c r="FA42" s="154"/>
      <c r="FB42" s="154">
        <v>200</v>
      </c>
      <c r="FC42" s="154"/>
      <c r="FD42" s="154"/>
      <c r="FE42" s="154">
        <v>1628.78</v>
      </c>
      <c r="FF42" s="154"/>
      <c r="FG42" s="154"/>
      <c r="FH42" s="154"/>
      <c r="FI42" s="154"/>
      <c r="FJ42" s="154"/>
      <c r="FK42" s="154"/>
      <c r="FL42" s="154"/>
      <c r="FM42" s="154"/>
      <c r="FN42" s="154">
        <v>200</v>
      </c>
      <c r="FO42" s="154"/>
      <c r="FP42" s="154"/>
      <c r="FQ42" s="154"/>
      <c r="FR42" s="154"/>
      <c r="FS42" s="154"/>
      <c r="FT42" s="154">
        <v>44.7</v>
      </c>
      <c r="FU42" s="154"/>
      <c r="FV42" s="154"/>
      <c r="FW42" s="154"/>
      <c r="FX42" s="154"/>
      <c r="FY42" s="154"/>
      <c r="FZ42" s="154"/>
      <c r="GA42" s="154"/>
      <c r="GB42" s="154"/>
      <c r="GC42" s="154"/>
      <c r="GD42" s="154">
        <v>200</v>
      </c>
      <c r="GE42" s="154"/>
      <c r="GF42" s="154"/>
      <c r="GG42" s="154"/>
      <c r="GH42" s="154"/>
      <c r="GI42" s="154"/>
      <c r="GJ42" s="154"/>
      <c r="GK42" s="154">
        <v>1640.78</v>
      </c>
      <c r="GL42" s="154"/>
      <c r="GM42" s="154"/>
      <c r="GN42" s="154"/>
      <c r="GO42" s="154"/>
      <c r="GP42" s="154"/>
      <c r="GQ42" s="154"/>
      <c r="GR42" s="154"/>
      <c r="GS42" s="154"/>
      <c r="GT42" s="154"/>
      <c r="GU42" s="154"/>
      <c r="GV42" s="154"/>
      <c r="GW42" s="154"/>
      <c r="GX42" s="154"/>
      <c r="GY42" s="154"/>
      <c r="GZ42" s="154"/>
      <c r="HA42" s="154"/>
      <c r="HB42" s="154"/>
      <c r="HC42" s="154"/>
      <c r="HD42" s="154"/>
      <c r="HE42" s="154"/>
      <c r="HF42" s="154"/>
      <c r="HG42" s="154"/>
      <c r="HH42" s="154"/>
      <c r="HI42" s="154"/>
      <c r="HJ42" s="154"/>
      <c r="HK42" s="154"/>
      <c r="HL42" s="154"/>
      <c r="HM42" s="154"/>
      <c r="HN42" s="154"/>
      <c r="HO42" s="154"/>
      <c r="HP42" s="154"/>
      <c r="HQ42" s="154"/>
      <c r="HR42" s="154"/>
      <c r="HS42" s="154"/>
      <c r="HT42" s="154"/>
      <c r="HU42" s="154"/>
      <c r="HV42" s="154"/>
      <c r="HW42" s="154"/>
      <c r="HX42" s="154"/>
      <c r="HY42" s="154"/>
      <c r="HZ42" s="154"/>
      <c r="IA42" s="154"/>
      <c r="IB42" s="154"/>
      <c r="IC42" s="154"/>
      <c r="ID42" s="154"/>
      <c r="IE42" s="154"/>
      <c r="IF42" s="154"/>
      <c r="IG42" s="154"/>
      <c r="IH42" s="154"/>
      <c r="II42" s="154"/>
      <c r="IJ42" s="154"/>
      <c r="IK42" s="154"/>
      <c r="IL42" s="154"/>
      <c r="IM42" s="154"/>
      <c r="IN42" s="154"/>
      <c r="IO42" s="154"/>
      <c r="IP42" s="154"/>
      <c r="IQ42" s="154"/>
      <c r="IR42" s="154"/>
      <c r="IS42" s="154"/>
      <c r="IT42" s="154"/>
      <c r="IU42" s="154"/>
      <c r="IV42" s="154"/>
      <c r="IW42" s="154"/>
      <c r="IX42" s="154"/>
      <c r="IY42" s="154"/>
      <c r="IZ42" s="154"/>
      <c r="JA42" s="154"/>
      <c r="JB42" s="154"/>
      <c r="JC42" s="154"/>
      <c r="JD42" s="154"/>
      <c r="JE42" s="154"/>
      <c r="JF42" s="154"/>
      <c r="JG42" s="154"/>
      <c r="JH42" s="154"/>
      <c r="JI42" s="154"/>
      <c r="JJ42" s="154"/>
      <c r="JK42" s="154"/>
      <c r="JL42" s="154"/>
      <c r="JM42" s="154"/>
      <c r="JN42" s="154"/>
      <c r="JO42" s="154"/>
      <c r="JP42" s="154"/>
      <c r="JQ42" s="154"/>
      <c r="JR42" s="154"/>
      <c r="JS42" s="154"/>
      <c r="JT42" s="154"/>
      <c r="JU42" s="154"/>
      <c r="JV42" s="154"/>
      <c r="JW42" s="154"/>
      <c r="JX42" s="154"/>
      <c r="JY42" s="154"/>
      <c r="JZ42" s="154"/>
      <c r="KA42" s="154"/>
      <c r="KB42" s="154"/>
      <c r="KC42" s="154"/>
      <c r="KD42" s="154"/>
      <c r="KE42" s="154"/>
      <c r="KF42" s="154"/>
      <c r="KG42" s="154"/>
      <c r="KH42" s="154"/>
      <c r="KI42" s="154"/>
      <c r="KJ42" s="154"/>
      <c r="KK42" s="154"/>
      <c r="KL42" s="154"/>
      <c r="KM42" s="154"/>
      <c r="KN42" s="154"/>
      <c r="KO42" s="154"/>
      <c r="KP42" s="154"/>
      <c r="KQ42" s="154"/>
      <c r="KR42" s="154"/>
      <c r="KS42" s="154"/>
      <c r="KT42" s="154"/>
      <c r="KU42" s="154"/>
      <c r="KV42" s="154"/>
      <c r="KW42" s="154"/>
      <c r="KX42" s="154"/>
      <c r="KY42" s="154"/>
      <c r="KZ42" s="154"/>
      <c r="LA42" s="154"/>
      <c r="LB42" s="154"/>
      <c r="LC42" s="154"/>
      <c r="LD42" s="154"/>
      <c r="LE42" s="154"/>
      <c r="LF42" s="154"/>
      <c r="LG42" s="154"/>
      <c r="LH42" s="154"/>
      <c r="LI42" s="154"/>
      <c r="LJ42" s="154"/>
      <c r="LK42" s="154"/>
      <c r="LL42" s="154"/>
      <c r="LM42" s="154"/>
      <c r="LN42" s="154"/>
      <c r="LO42" s="154"/>
      <c r="LP42" s="154"/>
      <c r="LQ42" s="154"/>
      <c r="LR42" s="154"/>
      <c r="LS42" s="154"/>
      <c r="LT42" s="154"/>
      <c r="LU42" s="154"/>
      <c r="LV42" s="154"/>
      <c r="LW42" s="154"/>
      <c r="LX42" s="154"/>
      <c r="LY42" s="154"/>
      <c r="LZ42" s="154"/>
      <c r="MA42" s="154"/>
      <c r="MB42" s="154"/>
      <c r="MC42" s="154"/>
      <c r="MD42" s="154"/>
      <c r="ME42" s="154"/>
      <c r="MF42" s="154"/>
      <c r="MG42" s="154"/>
      <c r="MH42" s="154"/>
      <c r="MI42" s="154"/>
      <c r="MJ42" s="154"/>
      <c r="MK42" s="154"/>
      <c r="ML42" s="154"/>
      <c r="MM42" s="154"/>
      <c r="MN42" s="154"/>
      <c r="MO42" s="154"/>
      <c r="MP42" s="154"/>
      <c r="MQ42" s="154"/>
      <c r="MR42" s="154"/>
      <c r="MS42" s="154"/>
      <c r="MT42" s="154"/>
      <c r="MU42" s="154"/>
      <c r="MV42" s="154"/>
      <c r="MW42" s="154"/>
      <c r="MX42" s="154"/>
      <c r="MY42" s="154"/>
      <c r="MZ42" s="154"/>
      <c r="NA42" s="154"/>
      <c r="NB42" s="154"/>
      <c r="NC42" s="154"/>
      <c r="ND42" s="154"/>
      <c r="NE42" s="154"/>
      <c r="NF42" s="154"/>
      <c r="NG42" s="154"/>
      <c r="NH42" s="154"/>
      <c r="NI42" s="154"/>
      <c r="NJ42" s="154"/>
      <c r="NK42" s="154"/>
      <c r="NL42" s="154"/>
      <c r="NM42" s="154"/>
      <c r="NN42" s="154"/>
      <c r="NO42" s="154"/>
      <c r="NP42" s="154"/>
      <c r="NQ42" s="154"/>
      <c r="NR42" s="154"/>
      <c r="NS42" s="154"/>
      <c r="NT42" s="154"/>
      <c r="NU42" s="154"/>
      <c r="NV42" s="154"/>
      <c r="NW42" s="154"/>
      <c r="NX42" s="154"/>
      <c r="NY42" s="154"/>
      <c r="NZ42" s="154"/>
      <c r="OA42" s="154"/>
      <c r="OB42" s="154"/>
      <c r="OC42" s="154"/>
      <c r="OD42" s="154"/>
      <c r="OE42" s="154"/>
      <c r="OF42" s="154"/>
      <c r="OG42" s="154"/>
      <c r="OH42" s="154"/>
      <c r="OI42" s="154"/>
      <c r="OJ42" s="154"/>
      <c r="OK42" s="154"/>
      <c r="OL42" s="154"/>
      <c r="OM42" s="154"/>
      <c r="ON42" s="154"/>
      <c r="OO42" s="154"/>
      <c r="OP42" s="154"/>
      <c r="OQ42" s="154"/>
      <c r="OR42" s="154"/>
      <c r="OS42" s="154"/>
      <c r="OT42" s="154"/>
      <c r="OU42" s="154"/>
      <c r="OV42" s="154"/>
      <c r="OW42" s="154"/>
      <c r="OX42" s="154"/>
      <c r="OY42" s="154"/>
      <c r="OZ42" s="154"/>
      <c r="PA42" s="154"/>
      <c r="PB42" s="154"/>
      <c r="PC42" s="154"/>
      <c r="PD42" s="154"/>
      <c r="PE42" s="154"/>
      <c r="PF42" s="154"/>
      <c r="PG42" s="154"/>
      <c r="PH42" s="154"/>
      <c r="PI42" s="154"/>
      <c r="PJ42" s="154"/>
      <c r="PK42" s="154"/>
      <c r="PL42" s="154"/>
      <c r="PM42" s="154"/>
      <c r="PN42" s="154"/>
      <c r="PO42" s="154"/>
      <c r="PP42" s="154"/>
      <c r="PQ42" s="154"/>
      <c r="PR42" s="154"/>
      <c r="PS42" s="154"/>
      <c r="PT42" s="154"/>
      <c r="PU42" s="154"/>
      <c r="PV42" s="154"/>
      <c r="PW42" s="154"/>
      <c r="PX42" s="154"/>
      <c r="PY42" s="154"/>
      <c r="PZ42" s="154"/>
      <c r="QA42" s="154"/>
      <c r="QB42" s="154"/>
      <c r="QC42" s="154"/>
      <c r="QD42" s="154"/>
      <c r="QE42" s="154"/>
      <c r="QF42" s="154"/>
      <c r="QG42" s="154"/>
      <c r="QH42" s="154"/>
      <c r="QI42" s="154"/>
      <c r="QJ42" s="154"/>
      <c r="QK42" s="154"/>
      <c r="QL42" s="154"/>
      <c r="QM42" s="154"/>
      <c r="QN42" s="154"/>
      <c r="QO42" s="154"/>
      <c r="QP42" s="154"/>
      <c r="QQ42" s="154"/>
      <c r="QR42" s="154"/>
      <c r="QS42" s="154"/>
      <c r="QT42" s="154"/>
      <c r="QU42" s="154"/>
      <c r="QV42" s="154"/>
      <c r="QW42" s="154"/>
      <c r="QX42" s="154"/>
      <c r="QY42" s="154"/>
      <c r="QZ42" s="154"/>
      <c r="RA42" s="154"/>
      <c r="RB42" s="154"/>
      <c r="RC42" s="154"/>
      <c r="RD42" s="154"/>
      <c r="RE42" s="154"/>
      <c r="RF42" s="154"/>
      <c r="RG42" s="154"/>
      <c r="RH42" s="154"/>
      <c r="RI42" s="154"/>
      <c r="RJ42" s="154"/>
      <c r="RK42" s="154"/>
      <c r="RL42" s="154"/>
      <c r="RM42" s="154"/>
      <c r="RN42" s="154"/>
      <c r="RO42" s="154"/>
      <c r="RP42" s="154"/>
      <c r="RQ42" s="154"/>
      <c r="RR42" s="154"/>
      <c r="RS42" s="154"/>
      <c r="RT42" s="154"/>
      <c r="RU42" s="154"/>
      <c r="RV42" s="154"/>
      <c r="RW42" s="154"/>
      <c r="RX42" s="154"/>
      <c r="RY42" s="154"/>
      <c r="RZ42" s="154"/>
      <c r="SA42" s="154"/>
      <c r="SB42" s="154"/>
      <c r="SC42" s="154"/>
      <c r="SD42" s="154"/>
      <c r="SE42" s="154"/>
      <c r="SF42" s="154"/>
      <c r="SG42" s="154"/>
      <c r="SH42" s="154"/>
      <c r="SI42" s="154"/>
      <c r="SJ42" s="154"/>
      <c r="SK42" s="154"/>
      <c r="SL42" s="154"/>
      <c r="SM42" s="154"/>
      <c r="SN42" s="154"/>
      <c r="SO42" s="154"/>
      <c r="SP42" s="154"/>
      <c r="SQ42" s="154"/>
      <c r="SR42" s="154"/>
      <c r="SS42" s="154"/>
      <c r="ST42" s="154"/>
      <c r="SU42" s="154"/>
      <c r="SV42" s="154"/>
      <c r="SW42" s="154"/>
      <c r="SX42" s="154"/>
      <c r="SY42" s="154"/>
      <c r="SZ42" s="154"/>
      <c r="TA42" s="154"/>
      <c r="TB42" s="154"/>
      <c r="TC42" s="154"/>
      <c r="TD42" s="154"/>
      <c r="TE42" s="154"/>
      <c r="TF42" s="154"/>
      <c r="TG42" s="154"/>
      <c r="TH42" s="154"/>
      <c r="TI42" s="154"/>
      <c r="TJ42" s="154"/>
      <c r="TK42" s="154"/>
      <c r="TL42" s="154"/>
      <c r="TM42" s="154"/>
      <c r="TN42" s="154"/>
      <c r="TO42" s="154"/>
      <c r="TP42" s="154"/>
      <c r="TQ42" s="154"/>
      <c r="TR42" s="154"/>
      <c r="TS42" s="154"/>
      <c r="TT42" s="154"/>
      <c r="TU42" s="154"/>
      <c r="TV42" s="154"/>
      <c r="TW42" s="154"/>
      <c r="TX42" s="154"/>
      <c r="TY42" s="154"/>
      <c r="TZ42" s="154"/>
      <c r="UA42" s="154"/>
      <c r="UB42" s="154"/>
      <c r="UC42" s="154"/>
      <c r="UD42" s="154"/>
      <c r="UE42" s="154"/>
      <c r="UF42" s="154"/>
    </row>
    <row r="43" spans="1:552" ht="15.75" customHeight="1" outlineLevel="2" x14ac:dyDescent="0.35">
      <c r="A43" s="2" t="s">
        <v>1318</v>
      </c>
      <c r="B43" s="5"/>
      <c r="C43" s="5"/>
      <c r="D43" s="154"/>
      <c r="E43" s="154"/>
      <c r="F43" s="154"/>
      <c r="G43" s="154"/>
      <c r="H43" s="154"/>
      <c r="I43" s="154"/>
      <c r="J43" s="154"/>
      <c r="K43" s="154"/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  <c r="AD43" s="154"/>
      <c r="AE43" s="154"/>
      <c r="AF43" s="154"/>
      <c r="AG43" s="154"/>
      <c r="AH43" s="106"/>
      <c r="AI43" s="154"/>
      <c r="AJ43" s="154"/>
      <c r="AK43" s="154"/>
      <c r="AL43" s="154"/>
      <c r="AM43" s="154">
        <v>1800</v>
      </c>
      <c r="AN43" s="154"/>
      <c r="AO43" s="154"/>
      <c r="AP43" s="154"/>
      <c r="AQ43" s="154"/>
      <c r="AR43" s="154"/>
      <c r="AS43" s="154"/>
      <c r="AT43" s="154"/>
      <c r="AU43" s="154"/>
      <c r="AV43" s="154"/>
      <c r="AW43" s="154"/>
      <c r="AX43" s="154"/>
      <c r="AY43" s="154"/>
      <c r="AZ43" s="154"/>
      <c r="BA43" s="154"/>
      <c r="BB43" s="154"/>
      <c r="BC43" s="154"/>
      <c r="BD43" s="154"/>
      <c r="BE43" s="154"/>
      <c r="BF43" s="154"/>
      <c r="BG43" s="154"/>
      <c r="BH43" s="154"/>
      <c r="BI43" s="154"/>
      <c r="BJ43" s="154"/>
      <c r="BK43" s="154"/>
      <c r="BL43" s="154"/>
      <c r="BM43" s="106"/>
      <c r="BN43" s="154"/>
      <c r="BO43" s="154"/>
      <c r="BP43" s="154"/>
      <c r="BQ43" s="154"/>
      <c r="BR43" s="154">
        <v>2272.7800000000002</v>
      </c>
      <c r="BS43" s="154"/>
      <c r="BT43" s="154"/>
      <c r="BU43" s="154"/>
      <c r="BV43" s="154"/>
      <c r="BW43" s="154"/>
      <c r="BX43" s="154"/>
      <c r="BY43" s="154"/>
      <c r="BZ43" s="154"/>
      <c r="CA43" s="154"/>
      <c r="CB43" s="154"/>
      <c r="CC43" s="154"/>
      <c r="CD43" s="154"/>
      <c r="CE43" s="154">
        <v>2460</v>
      </c>
      <c r="CF43" s="154"/>
      <c r="CG43" s="154"/>
      <c r="CH43" s="154"/>
      <c r="CI43" s="154"/>
      <c r="CJ43" s="154"/>
      <c r="CK43" s="154"/>
      <c r="CL43" s="154"/>
      <c r="CM43" s="154"/>
      <c r="CN43" s="154"/>
      <c r="CO43" s="154"/>
      <c r="CP43" s="154"/>
      <c r="CQ43" s="154"/>
      <c r="CR43" s="154"/>
      <c r="CS43" s="154"/>
      <c r="CT43" s="154"/>
      <c r="CU43" s="154"/>
      <c r="CV43" s="154"/>
      <c r="CW43" s="154"/>
      <c r="CX43" s="154">
        <v>1500</v>
      </c>
      <c r="CY43" s="154"/>
      <c r="CZ43" s="154"/>
      <c r="DA43" s="154"/>
      <c r="DB43" s="154"/>
      <c r="DC43" s="154"/>
      <c r="DD43" s="154"/>
      <c r="DE43" s="154"/>
      <c r="DF43" s="154"/>
      <c r="DG43" s="154"/>
      <c r="DH43" s="154"/>
      <c r="DI43" s="154"/>
      <c r="DJ43" s="154"/>
      <c r="DK43" s="154"/>
      <c r="DL43" s="154"/>
      <c r="DM43" s="154"/>
      <c r="DN43" s="154"/>
      <c r="DO43" s="154"/>
      <c r="DP43" s="154"/>
      <c r="DQ43" s="154"/>
      <c r="DR43" s="154"/>
      <c r="DS43" s="154"/>
      <c r="DT43" s="154"/>
      <c r="DU43" s="154"/>
      <c r="DV43" s="154"/>
      <c r="DW43" s="154"/>
      <c r="DX43" s="154"/>
      <c r="DY43" s="154">
        <v>120</v>
      </c>
      <c r="DZ43" s="154"/>
      <c r="EA43" s="154"/>
      <c r="EB43" s="154">
        <v>200</v>
      </c>
      <c r="EC43" s="154"/>
      <c r="ED43" s="154"/>
      <c r="EE43" s="154"/>
      <c r="EF43" s="154">
        <v>120</v>
      </c>
      <c r="EG43" s="154"/>
      <c r="EH43" s="154"/>
      <c r="EI43" s="154"/>
      <c r="EJ43" s="154"/>
      <c r="EK43" s="154">
        <v>135</v>
      </c>
      <c r="EL43" s="154"/>
      <c r="EM43" s="154">
        <v>135</v>
      </c>
      <c r="EN43" s="154"/>
      <c r="EO43" s="154"/>
      <c r="EP43" s="154"/>
      <c r="EQ43" s="154"/>
      <c r="ER43" s="154"/>
      <c r="ES43" s="154"/>
      <c r="ET43" s="154">
        <v>135</v>
      </c>
      <c r="EU43" s="154"/>
      <c r="EV43" s="154"/>
      <c r="EW43" s="154"/>
      <c r="EX43" s="154"/>
      <c r="EY43" s="154">
        <v>133.33000000000001</v>
      </c>
      <c r="EZ43" s="154"/>
      <c r="FA43" s="154">
        <v>15</v>
      </c>
      <c r="FB43" s="154"/>
      <c r="FC43" s="154"/>
      <c r="FD43" s="154"/>
      <c r="FE43" s="154">
        <v>1600</v>
      </c>
      <c r="FF43" s="154"/>
      <c r="FG43" s="154"/>
      <c r="FH43" s="154">
        <v>135</v>
      </c>
      <c r="FI43" s="154"/>
      <c r="FJ43" s="154"/>
      <c r="FK43" s="154"/>
      <c r="FL43" s="154"/>
      <c r="FM43" s="154"/>
      <c r="FN43" s="154"/>
      <c r="FO43" s="154">
        <v>135</v>
      </c>
      <c r="FP43" s="154"/>
      <c r="FQ43" s="154"/>
      <c r="FR43" s="154"/>
      <c r="FS43" s="154"/>
      <c r="FT43" s="154"/>
      <c r="FU43" s="154">
        <v>135</v>
      </c>
      <c r="FV43" s="154">
        <v>255</v>
      </c>
      <c r="FW43" s="154"/>
      <c r="FX43" s="154"/>
      <c r="FY43" s="154"/>
      <c r="FZ43" s="154"/>
      <c r="GA43" s="154"/>
      <c r="GB43" s="154">
        <v>135</v>
      </c>
      <c r="GC43" s="154">
        <v>255</v>
      </c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  <c r="GN43" s="154"/>
      <c r="GO43" s="154"/>
      <c r="GP43" s="154"/>
      <c r="GQ43" s="154"/>
      <c r="GR43" s="154"/>
      <c r="GS43" s="154"/>
      <c r="GT43" s="154"/>
      <c r="GU43" s="154"/>
      <c r="GV43" s="154"/>
      <c r="GW43" s="154"/>
      <c r="GX43" s="154"/>
      <c r="GY43" s="154"/>
      <c r="GZ43" s="154"/>
      <c r="HA43" s="154"/>
      <c r="HB43" s="154"/>
      <c r="HC43" s="154"/>
      <c r="HD43" s="154"/>
      <c r="HE43" s="154"/>
      <c r="HF43" s="154"/>
      <c r="HG43" s="154"/>
      <c r="HH43" s="154"/>
      <c r="HI43" s="154"/>
      <c r="HJ43" s="154"/>
      <c r="HK43" s="154"/>
      <c r="HL43" s="154"/>
      <c r="HM43" s="154"/>
      <c r="HN43" s="154"/>
      <c r="HO43" s="154"/>
      <c r="HP43" s="154"/>
      <c r="HQ43" s="154"/>
      <c r="HR43" s="154"/>
      <c r="HS43" s="154"/>
      <c r="HT43" s="154"/>
      <c r="HU43" s="154"/>
      <c r="HV43" s="154"/>
      <c r="HW43" s="154"/>
      <c r="HX43" s="154"/>
      <c r="HY43" s="154"/>
      <c r="HZ43" s="154"/>
      <c r="IA43" s="154"/>
      <c r="IB43" s="154"/>
      <c r="IC43" s="154"/>
      <c r="ID43" s="154"/>
      <c r="IE43" s="154"/>
      <c r="IF43" s="154"/>
      <c r="IG43" s="154"/>
      <c r="IH43" s="154"/>
      <c r="II43" s="154"/>
      <c r="IJ43" s="154"/>
      <c r="IK43" s="154"/>
      <c r="IL43" s="154"/>
      <c r="IM43" s="154"/>
      <c r="IN43" s="154"/>
      <c r="IO43" s="154"/>
      <c r="IP43" s="154"/>
      <c r="IQ43" s="154"/>
      <c r="IR43" s="154"/>
      <c r="IS43" s="154"/>
      <c r="IT43" s="154"/>
      <c r="IU43" s="154"/>
      <c r="IV43" s="154"/>
      <c r="IW43" s="154"/>
      <c r="IX43" s="154"/>
      <c r="IY43" s="154"/>
      <c r="IZ43" s="154"/>
      <c r="JA43" s="154"/>
      <c r="JB43" s="154"/>
      <c r="JC43" s="154"/>
      <c r="JD43" s="154"/>
      <c r="JE43" s="154"/>
      <c r="JF43" s="154"/>
      <c r="JG43" s="154"/>
      <c r="JH43" s="154"/>
      <c r="JI43" s="154"/>
      <c r="JJ43" s="154"/>
      <c r="JK43" s="154"/>
      <c r="JL43" s="154"/>
      <c r="JM43" s="154"/>
      <c r="JN43" s="154"/>
      <c r="JO43" s="154"/>
      <c r="JP43" s="154"/>
      <c r="JQ43" s="154"/>
      <c r="JR43" s="154"/>
      <c r="JS43" s="154"/>
      <c r="JT43" s="154"/>
      <c r="JU43" s="154"/>
      <c r="JV43" s="154"/>
      <c r="JW43" s="154"/>
      <c r="JX43" s="154"/>
      <c r="JY43" s="154"/>
      <c r="JZ43" s="154"/>
      <c r="KA43" s="154"/>
      <c r="KB43" s="154"/>
      <c r="KC43" s="154"/>
      <c r="KD43" s="154"/>
      <c r="KE43" s="154"/>
      <c r="KF43" s="154"/>
      <c r="KG43" s="154"/>
      <c r="KH43" s="154"/>
      <c r="KI43" s="154"/>
      <c r="KJ43" s="154"/>
      <c r="KK43" s="154"/>
      <c r="KL43" s="154"/>
      <c r="KM43" s="154"/>
      <c r="KN43" s="154"/>
      <c r="KO43" s="154"/>
      <c r="KP43" s="154"/>
      <c r="KQ43" s="154"/>
      <c r="KR43" s="154"/>
      <c r="KS43" s="154"/>
      <c r="KT43" s="154"/>
      <c r="KU43" s="154"/>
      <c r="KV43" s="154"/>
      <c r="KW43" s="154"/>
      <c r="KX43" s="154"/>
      <c r="KY43" s="154"/>
      <c r="KZ43" s="154"/>
      <c r="LA43" s="154"/>
      <c r="LB43" s="154"/>
      <c r="LC43" s="154"/>
      <c r="LD43" s="154"/>
      <c r="LE43" s="154"/>
      <c r="LF43" s="154"/>
      <c r="LG43" s="154"/>
      <c r="LH43" s="154"/>
      <c r="LI43" s="154"/>
      <c r="LJ43" s="154"/>
      <c r="LK43" s="154"/>
      <c r="LL43" s="154"/>
      <c r="LM43" s="154"/>
      <c r="LN43" s="154"/>
      <c r="LO43" s="154"/>
      <c r="LP43" s="154"/>
      <c r="LQ43" s="154"/>
      <c r="LR43" s="154"/>
      <c r="LS43" s="154"/>
      <c r="LT43" s="154"/>
      <c r="LU43" s="154"/>
      <c r="LV43" s="154"/>
      <c r="LW43" s="154"/>
      <c r="LX43" s="154"/>
      <c r="LY43" s="154"/>
      <c r="LZ43" s="154"/>
      <c r="MA43" s="154"/>
      <c r="MB43" s="154"/>
      <c r="MC43" s="154"/>
      <c r="MD43" s="154"/>
      <c r="ME43" s="154"/>
      <c r="MF43" s="154"/>
      <c r="MG43" s="154"/>
      <c r="MH43" s="154"/>
      <c r="MI43" s="154"/>
      <c r="MJ43" s="154"/>
      <c r="MK43" s="154"/>
      <c r="ML43" s="154"/>
      <c r="MM43" s="154"/>
      <c r="MN43" s="154"/>
      <c r="MO43" s="154"/>
      <c r="MP43" s="154"/>
      <c r="MQ43" s="154"/>
      <c r="MR43" s="154"/>
      <c r="MS43" s="154"/>
      <c r="MT43" s="154"/>
      <c r="MU43" s="154"/>
      <c r="MV43" s="154"/>
      <c r="MW43" s="154"/>
      <c r="MX43" s="154"/>
      <c r="MY43" s="154"/>
      <c r="MZ43" s="154"/>
      <c r="NA43" s="154"/>
      <c r="NB43" s="154"/>
      <c r="NC43" s="154"/>
      <c r="ND43" s="154"/>
      <c r="NE43" s="154"/>
      <c r="NF43" s="154"/>
      <c r="NG43" s="154"/>
      <c r="NH43" s="154"/>
      <c r="NI43" s="154"/>
      <c r="NJ43" s="154"/>
      <c r="NK43" s="154"/>
      <c r="NL43" s="154"/>
      <c r="NM43" s="154"/>
      <c r="NN43" s="154"/>
      <c r="NO43" s="154"/>
      <c r="NP43" s="154"/>
      <c r="NQ43" s="154"/>
      <c r="NR43" s="154"/>
      <c r="NS43" s="154"/>
      <c r="NT43" s="154"/>
      <c r="NU43" s="154"/>
      <c r="NV43" s="154"/>
      <c r="NW43" s="154"/>
      <c r="NX43" s="154"/>
      <c r="NY43" s="154"/>
      <c r="NZ43" s="154"/>
      <c r="OA43" s="154"/>
      <c r="OB43" s="154"/>
      <c r="OC43" s="154"/>
      <c r="OD43" s="154"/>
      <c r="OE43" s="154"/>
      <c r="OF43" s="154"/>
      <c r="OG43" s="154"/>
      <c r="OH43" s="154"/>
      <c r="OI43" s="154"/>
      <c r="OJ43" s="154"/>
      <c r="OK43" s="154"/>
      <c r="OL43" s="154"/>
      <c r="OM43" s="154"/>
      <c r="ON43" s="154"/>
      <c r="OO43" s="154"/>
      <c r="OP43" s="154"/>
      <c r="OQ43" s="154"/>
      <c r="OR43" s="154"/>
      <c r="OS43" s="154"/>
      <c r="OT43" s="154"/>
      <c r="OU43" s="154"/>
      <c r="OV43" s="154"/>
      <c r="OW43" s="154"/>
      <c r="OX43" s="154"/>
      <c r="OY43" s="154"/>
      <c r="OZ43" s="154"/>
      <c r="PA43" s="154"/>
      <c r="PB43" s="154"/>
      <c r="PC43" s="154"/>
      <c r="PD43" s="154"/>
      <c r="PE43" s="154"/>
      <c r="PF43" s="154"/>
      <c r="PG43" s="154"/>
      <c r="PH43" s="154"/>
      <c r="PI43" s="154"/>
      <c r="PJ43" s="154"/>
      <c r="PK43" s="154"/>
      <c r="PL43" s="154"/>
      <c r="PM43" s="154"/>
      <c r="PN43" s="154"/>
      <c r="PO43" s="154"/>
      <c r="PP43" s="154"/>
      <c r="PQ43" s="154"/>
      <c r="PR43" s="154"/>
      <c r="PS43" s="154"/>
      <c r="PT43" s="154"/>
      <c r="PU43" s="154"/>
      <c r="PV43" s="154"/>
      <c r="PW43" s="154"/>
      <c r="PX43" s="154"/>
      <c r="PY43" s="154"/>
      <c r="PZ43" s="154"/>
      <c r="QA43" s="154"/>
      <c r="QB43" s="154"/>
      <c r="QC43" s="154"/>
      <c r="QD43" s="154"/>
      <c r="QE43" s="154"/>
      <c r="QF43" s="154"/>
      <c r="QG43" s="154"/>
      <c r="QH43" s="154"/>
      <c r="QI43" s="154"/>
      <c r="QJ43" s="154"/>
      <c r="QK43" s="154"/>
      <c r="QL43" s="154"/>
      <c r="QM43" s="154"/>
      <c r="QN43" s="154"/>
      <c r="QO43" s="154"/>
      <c r="QP43" s="154"/>
      <c r="QQ43" s="154"/>
      <c r="QR43" s="154"/>
      <c r="QS43" s="154"/>
      <c r="QT43" s="154"/>
      <c r="QU43" s="154"/>
      <c r="QV43" s="154"/>
      <c r="QW43" s="154"/>
      <c r="QX43" s="154"/>
      <c r="QY43" s="154"/>
      <c r="QZ43" s="154"/>
      <c r="RA43" s="154"/>
      <c r="RB43" s="154"/>
      <c r="RC43" s="154"/>
      <c r="RD43" s="154"/>
      <c r="RE43" s="154"/>
      <c r="RF43" s="154"/>
      <c r="RG43" s="154"/>
      <c r="RH43" s="154"/>
      <c r="RI43" s="154"/>
      <c r="RJ43" s="154"/>
      <c r="RK43" s="154"/>
      <c r="RL43" s="154"/>
      <c r="RM43" s="154"/>
      <c r="RN43" s="154"/>
      <c r="RO43" s="154"/>
      <c r="RP43" s="154"/>
      <c r="RQ43" s="154"/>
      <c r="RR43" s="154"/>
      <c r="RS43" s="154"/>
      <c r="RT43" s="154"/>
      <c r="RU43" s="154"/>
      <c r="RV43" s="154"/>
      <c r="RW43" s="154"/>
      <c r="RX43" s="154"/>
      <c r="RY43" s="154"/>
      <c r="RZ43" s="154"/>
      <c r="SA43" s="154"/>
      <c r="SB43" s="154"/>
      <c r="SC43" s="154"/>
      <c r="SD43" s="154"/>
      <c r="SE43" s="154"/>
      <c r="SF43" s="154"/>
      <c r="SG43" s="154"/>
      <c r="SH43" s="154"/>
      <c r="SI43" s="154"/>
      <c r="SJ43" s="154"/>
      <c r="SK43" s="154"/>
      <c r="SL43" s="154"/>
      <c r="SM43" s="154"/>
      <c r="SN43" s="154"/>
      <c r="SO43" s="154"/>
      <c r="SP43" s="154"/>
      <c r="SQ43" s="154"/>
      <c r="SR43" s="154"/>
      <c r="SS43" s="154"/>
      <c r="ST43" s="154"/>
      <c r="SU43" s="154"/>
      <c r="SV43" s="154"/>
      <c r="SW43" s="154"/>
      <c r="SX43" s="154"/>
      <c r="SY43" s="154"/>
      <c r="SZ43" s="154"/>
      <c r="TA43" s="154"/>
      <c r="TB43" s="154"/>
      <c r="TC43" s="154"/>
      <c r="TD43" s="154"/>
      <c r="TE43" s="154"/>
      <c r="TF43" s="154"/>
      <c r="TG43" s="154"/>
      <c r="TH43" s="154"/>
      <c r="TI43" s="154"/>
      <c r="TJ43" s="154"/>
      <c r="TK43" s="154"/>
      <c r="TL43" s="154"/>
      <c r="TM43" s="154"/>
      <c r="TN43" s="154"/>
      <c r="TO43" s="154"/>
      <c r="TP43" s="154"/>
      <c r="TQ43" s="154"/>
      <c r="TR43" s="154"/>
      <c r="TS43" s="154"/>
      <c r="TT43" s="154"/>
      <c r="TU43" s="154"/>
      <c r="TV43" s="154"/>
      <c r="TW43" s="154"/>
      <c r="TX43" s="154"/>
      <c r="TY43" s="154"/>
      <c r="TZ43" s="154"/>
      <c r="UA43" s="154"/>
      <c r="UB43" s="154"/>
      <c r="UC43" s="154"/>
      <c r="UD43" s="154"/>
      <c r="UE43" s="154"/>
      <c r="UF43" s="154"/>
    </row>
    <row r="44" spans="1:552" ht="15.75" customHeight="1" outlineLevel="2" x14ac:dyDescent="0.35">
      <c r="A44" s="2" t="s">
        <v>1319</v>
      </c>
      <c r="B44" s="5"/>
      <c r="C44" s="5"/>
      <c r="D44" s="154"/>
      <c r="E44" s="154"/>
      <c r="F44" s="154"/>
      <c r="G44" s="154"/>
      <c r="H44" s="154"/>
      <c r="I44" s="154"/>
      <c r="J44" s="154"/>
      <c r="K44" s="154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54">
        <v>120</v>
      </c>
      <c r="AF44" s="154"/>
      <c r="AG44" s="154">
        <v>540</v>
      </c>
      <c r="AH44" s="106"/>
      <c r="AI44" s="154"/>
      <c r="AJ44" s="154"/>
      <c r="AK44" s="154"/>
      <c r="AL44" s="154"/>
      <c r="AM44" s="154"/>
      <c r="AN44" s="154"/>
      <c r="AO44" s="154"/>
      <c r="AP44" s="154"/>
      <c r="AQ44" s="154"/>
      <c r="AR44" s="154"/>
      <c r="AS44" s="154"/>
      <c r="AT44" s="154"/>
      <c r="AU44" s="154"/>
      <c r="AV44" s="154"/>
      <c r="AW44" s="154"/>
      <c r="AX44" s="154"/>
      <c r="AY44" s="154"/>
      <c r="AZ44" s="154"/>
      <c r="BA44" s="154"/>
      <c r="BB44" s="154"/>
      <c r="BC44" s="154"/>
      <c r="BD44" s="154"/>
      <c r="BE44" s="154"/>
      <c r="BF44" s="154"/>
      <c r="BG44" s="154"/>
      <c r="BH44" s="154"/>
      <c r="BI44" s="154"/>
      <c r="BJ44" s="154"/>
      <c r="BK44" s="154"/>
      <c r="BL44" s="154"/>
      <c r="BM44" s="106"/>
      <c r="BN44" s="154"/>
      <c r="BO44" s="154"/>
      <c r="BP44" s="154"/>
      <c r="BQ44" s="154"/>
      <c r="BR44" s="154"/>
      <c r="BS44" s="154"/>
      <c r="BT44" s="154"/>
      <c r="BU44" s="154"/>
      <c r="BV44" s="154"/>
      <c r="BW44" s="154"/>
      <c r="BX44" s="154"/>
      <c r="BY44" s="154"/>
      <c r="BZ44" s="154"/>
      <c r="CA44" s="154">
        <v>250</v>
      </c>
      <c r="CB44" s="154"/>
      <c r="CC44" s="154"/>
      <c r="CD44" s="154"/>
      <c r="CE44" s="154"/>
      <c r="CF44" s="154"/>
      <c r="CG44" s="154"/>
      <c r="CH44" s="154">
        <v>120</v>
      </c>
      <c r="CI44" s="154">
        <v>120</v>
      </c>
      <c r="CJ44" s="154"/>
      <c r="CK44" s="154"/>
      <c r="CL44" s="154"/>
      <c r="CM44" s="154"/>
      <c r="CN44" s="154"/>
      <c r="CO44" s="154">
        <v>120</v>
      </c>
      <c r="CP44" s="154">
        <v>120</v>
      </c>
      <c r="CQ44" s="154"/>
      <c r="CR44" s="154"/>
      <c r="CS44" s="154"/>
      <c r="CT44" s="154"/>
      <c r="CU44" s="154"/>
      <c r="CV44" s="154"/>
      <c r="CW44" s="154"/>
      <c r="CX44" s="154"/>
      <c r="CY44" s="154"/>
      <c r="CZ44" s="154"/>
      <c r="DA44" s="154"/>
      <c r="DB44" s="154"/>
      <c r="DC44" s="154"/>
      <c r="DD44" s="154"/>
      <c r="DE44" s="154"/>
      <c r="DF44" s="154"/>
      <c r="DG44" s="154"/>
      <c r="DH44" s="154"/>
      <c r="DI44" s="154"/>
      <c r="DJ44" s="154"/>
      <c r="DK44" s="154"/>
      <c r="DL44" s="154"/>
      <c r="DM44" s="154"/>
      <c r="DN44" s="154">
        <v>75</v>
      </c>
      <c r="DO44" s="154"/>
      <c r="DP44" s="154"/>
      <c r="DQ44" s="154">
        <v>150</v>
      </c>
      <c r="DR44" s="154">
        <v>15</v>
      </c>
      <c r="DS44" s="154"/>
      <c r="DT44" s="154"/>
      <c r="DU44" s="154"/>
      <c r="DV44" s="154"/>
      <c r="DW44" s="154"/>
      <c r="DX44" s="154"/>
      <c r="DY44" s="154"/>
      <c r="DZ44" s="154"/>
      <c r="EA44" s="154">
        <v>350</v>
      </c>
      <c r="EB44" s="154">
        <v>960</v>
      </c>
      <c r="EC44" s="154"/>
      <c r="ED44" s="154"/>
      <c r="EE44" s="154"/>
      <c r="EF44" s="154"/>
      <c r="EG44" s="154"/>
      <c r="EH44" s="154"/>
      <c r="EI44" s="154"/>
      <c r="EJ44" s="154"/>
      <c r="EK44" s="154"/>
      <c r="EL44" s="154"/>
      <c r="EM44" s="154"/>
      <c r="EN44" s="154"/>
      <c r="EO44" s="154"/>
      <c r="EP44" s="154"/>
      <c r="EQ44" s="154"/>
      <c r="ER44" s="154"/>
      <c r="ES44" s="154"/>
      <c r="ET44" s="154"/>
      <c r="EU44" s="154"/>
      <c r="EV44" s="154"/>
      <c r="EW44" s="154"/>
      <c r="EX44" s="154"/>
      <c r="EY44" s="154"/>
      <c r="EZ44" s="154"/>
      <c r="FA44" s="154"/>
      <c r="FB44" s="154"/>
      <c r="FC44" s="154"/>
      <c r="FD44" s="154"/>
      <c r="FE44" s="154"/>
      <c r="FF44" s="154">
        <v>1080</v>
      </c>
      <c r="FG44" s="154"/>
      <c r="FH44" s="154"/>
      <c r="FI44" s="154"/>
      <c r="FJ44" s="154"/>
      <c r="FK44" s="154"/>
      <c r="FL44" s="154"/>
      <c r="FM44" s="154"/>
      <c r="FN44" s="154">
        <v>120</v>
      </c>
      <c r="FO44" s="154"/>
      <c r="FP44" s="154"/>
      <c r="FQ44" s="154"/>
      <c r="FR44" s="154"/>
      <c r="FS44" s="154"/>
      <c r="FT44" s="154"/>
      <c r="FU44" s="154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  <c r="GN44" s="154"/>
      <c r="GO44" s="154"/>
      <c r="GP44" s="154"/>
      <c r="GQ44" s="154"/>
      <c r="GR44" s="154"/>
      <c r="GS44" s="154"/>
      <c r="GT44" s="154"/>
      <c r="GU44" s="154"/>
      <c r="GV44" s="154"/>
      <c r="GW44" s="154"/>
      <c r="GX44" s="154"/>
      <c r="GY44" s="154"/>
      <c r="GZ44" s="154"/>
      <c r="HA44" s="154"/>
      <c r="HB44" s="154"/>
      <c r="HC44" s="154"/>
      <c r="HD44" s="154"/>
      <c r="HE44" s="154"/>
      <c r="HF44" s="154"/>
      <c r="HG44" s="154"/>
      <c r="HH44" s="154"/>
      <c r="HI44" s="154"/>
      <c r="HJ44" s="154"/>
      <c r="HK44" s="154"/>
      <c r="HL44" s="154"/>
      <c r="HM44" s="154"/>
      <c r="HN44" s="154"/>
      <c r="HO44" s="154"/>
      <c r="HP44" s="154"/>
      <c r="HQ44" s="154"/>
      <c r="HR44" s="154"/>
      <c r="HS44" s="154"/>
      <c r="HT44" s="154"/>
      <c r="HU44" s="154"/>
      <c r="HV44" s="154"/>
      <c r="HW44" s="154"/>
      <c r="HX44" s="154"/>
      <c r="HY44" s="154"/>
      <c r="HZ44" s="154"/>
      <c r="IA44" s="154"/>
      <c r="IB44" s="154"/>
      <c r="IC44" s="154"/>
      <c r="ID44" s="154"/>
      <c r="IE44" s="154"/>
      <c r="IF44" s="154"/>
      <c r="IG44" s="154"/>
      <c r="IH44" s="154"/>
      <c r="II44" s="154"/>
      <c r="IJ44" s="154"/>
      <c r="IK44" s="154"/>
      <c r="IL44" s="154"/>
      <c r="IM44" s="154"/>
      <c r="IN44" s="154"/>
      <c r="IO44" s="154"/>
      <c r="IP44" s="154"/>
      <c r="IQ44" s="154"/>
      <c r="IR44" s="154"/>
      <c r="IS44" s="154"/>
      <c r="IT44" s="154"/>
      <c r="IU44" s="154"/>
      <c r="IV44" s="154"/>
      <c r="IW44" s="154"/>
      <c r="IX44" s="154"/>
      <c r="IY44" s="154"/>
      <c r="IZ44" s="154"/>
      <c r="JA44" s="154"/>
      <c r="JB44" s="154"/>
      <c r="JC44" s="154"/>
      <c r="JD44" s="154"/>
      <c r="JE44" s="154"/>
      <c r="JF44" s="154"/>
      <c r="JG44" s="154"/>
      <c r="JH44" s="154"/>
      <c r="JI44" s="154"/>
      <c r="JJ44" s="154"/>
      <c r="JK44" s="154"/>
      <c r="JL44" s="154"/>
      <c r="JM44" s="154"/>
      <c r="JN44" s="154"/>
      <c r="JO44" s="154"/>
      <c r="JP44" s="154"/>
      <c r="JQ44" s="154"/>
      <c r="JR44" s="154"/>
      <c r="JS44" s="154"/>
      <c r="JT44" s="154"/>
      <c r="JU44" s="154"/>
      <c r="JV44" s="154"/>
      <c r="JW44" s="154"/>
      <c r="JX44" s="154"/>
      <c r="JY44" s="154"/>
      <c r="JZ44" s="154"/>
      <c r="KA44" s="154"/>
      <c r="KB44" s="154"/>
      <c r="KC44" s="154"/>
      <c r="KD44" s="154"/>
      <c r="KE44" s="154"/>
      <c r="KF44" s="154"/>
      <c r="KG44" s="154"/>
      <c r="KH44" s="154"/>
      <c r="KI44" s="154"/>
      <c r="KJ44" s="154"/>
      <c r="KK44" s="154"/>
      <c r="KL44" s="154"/>
      <c r="KM44" s="154"/>
      <c r="KN44" s="154"/>
      <c r="KO44" s="154"/>
      <c r="KP44" s="154"/>
      <c r="KQ44" s="154"/>
      <c r="KR44" s="154"/>
      <c r="KS44" s="154"/>
      <c r="KT44" s="154"/>
      <c r="KU44" s="154"/>
      <c r="KV44" s="154"/>
      <c r="KW44" s="154"/>
      <c r="KX44" s="154"/>
      <c r="KY44" s="154"/>
      <c r="KZ44" s="154"/>
      <c r="LA44" s="154"/>
      <c r="LB44" s="154"/>
      <c r="LC44" s="154"/>
      <c r="LD44" s="154"/>
      <c r="LE44" s="154"/>
      <c r="LF44" s="154"/>
      <c r="LG44" s="154"/>
      <c r="LH44" s="154"/>
      <c r="LI44" s="154"/>
      <c r="LJ44" s="154"/>
      <c r="LK44" s="154"/>
      <c r="LL44" s="154"/>
      <c r="LM44" s="154"/>
      <c r="LN44" s="154"/>
      <c r="LO44" s="154"/>
      <c r="LP44" s="154"/>
      <c r="LQ44" s="154"/>
      <c r="LR44" s="154"/>
      <c r="LS44" s="154"/>
      <c r="LT44" s="154"/>
      <c r="LU44" s="154"/>
      <c r="LV44" s="154"/>
      <c r="LW44" s="154"/>
      <c r="LX44" s="154"/>
      <c r="LY44" s="154"/>
      <c r="LZ44" s="154"/>
      <c r="MA44" s="154"/>
      <c r="MB44" s="154"/>
      <c r="MC44" s="154"/>
      <c r="MD44" s="154"/>
      <c r="ME44" s="154"/>
      <c r="MF44" s="154"/>
      <c r="MG44" s="154"/>
      <c r="MH44" s="154"/>
      <c r="MI44" s="154"/>
      <c r="MJ44" s="154"/>
      <c r="MK44" s="154"/>
      <c r="ML44" s="154"/>
      <c r="MM44" s="154"/>
      <c r="MN44" s="154"/>
      <c r="MO44" s="154"/>
      <c r="MP44" s="154"/>
      <c r="MQ44" s="154"/>
      <c r="MR44" s="154"/>
      <c r="MS44" s="154"/>
      <c r="MT44" s="154"/>
      <c r="MU44" s="154"/>
      <c r="MV44" s="154"/>
      <c r="MW44" s="154"/>
      <c r="MX44" s="154"/>
      <c r="MY44" s="154"/>
      <c r="MZ44" s="154"/>
      <c r="NA44" s="154"/>
      <c r="NB44" s="154"/>
      <c r="NC44" s="154"/>
      <c r="ND44" s="154"/>
      <c r="NE44" s="154"/>
      <c r="NF44" s="154"/>
      <c r="NG44" s="154"/>
      <c r="NH44" s="154"/>
      <c r="NI44" s="154"/>
      <c r="NJ44" s="154"/>
      <c r="NK44" s="154"/>
      <c r="NL44" s="154"/>
      <c r="NM44" s="154"/>
      <c r="NN44" s="154"/>
      <c r="NO44" s="154"/>
      <c r="NP44" s="154"/>
      <c r="NQ44" s="154"/>
      <c r="NR44" s="154"/>
      <c r="NS44" s="154"/>
      <c r="NT44" s="154"/>
      <c r="NU44" s="154"/>
      <c r="NV44" s="154"/>
      <c r="NW44" s="154"/>
      <c r="NX44" s="154"/>
      <c r="NY44" s="154"/>
      <c r="NZ44" s="154"/>
      <c r="OA44" s="154"/>
      <c r="OB44" s="154"/>
      <c r="OC44" s="154"/>
      <c r="OD44" s="154"/>
      <c r="OE44" s="154"/>
      <c r="OF44" s="154"/>
      <c r="OG44" s="154"/>
      <c r="OH44" s="154"/>
      <c r="OI44" s="154"/>
      <c r="OJ44" s="154"/>
      <c r="OK44" s="154"/>
      <c r="OL44" s="154"/>
      <c r="OM44" s="154"/>
      <c r="ON44" s="154"/>
      <c r="OO44" s="154"/>
      <c r="OP44" s="154"/>
      <c r="OQ44" s="154"/>
      <c r="OR44" s="154"/>
      <c r="OS44" s="154"/>
      <c r="OT44" s="154"/>
      <c r="OU44" s="154"/>
      <c r="OV44" s="154"/>
      <c r="OW44" s="154"/>
      <c r="OX44" s="154"/>
      <c r="OY44" s="154"/>
      <c r="OZ44" s="154"/>
      <c r="PA44" s="154"/>
      <c r="PB44" s="154"/>
      <c r="PC44" s="154"/>
      <c r="PD44" s="154"/>
      <c r="PE44" s="154"/>
      <c r="PF44" s="154"/>
      <c r="PG44" s="154"/>
      <c r="PH44" s="154"/>
      <c r="PI44" s="154"/>
      <c r="PJ44" s="154"/>
      <c r="PK44" s="154"/>
      <c r="PL44" s="154"/>
      <c r="PM44" s="154"/>
      <c r="PN44" s="154"/>
      <c r="PO44" s="154"/>
      <c r="PP44" s="154"/>
      <c r="PQ44" s="154"/>
      <c r="PR44" s="154"/>
      <c r="PS44" s="154"/>
      <c r="PT44" s="154"/>
      <c r="PU44" s="154"/>
      <c r="PV44" s="154"/>
      <c r="PW44" s="154"/>
      <c r="PX44" s="154"/>
      <c r="PY44" s="154"/>
      <c r="PZ44" s="154"/>
      <c r="QA44" s="154"/>
      <c r="QB44" s="154"/>
      <c r="QC44" s="154"/>
      <c r="QD44" s="154"/>
      <c r="QE44" s="154"/>
      <c r="QF44" s="154"/>
      <c r="QG44" s="154"/>
      <c r="QH44" s="154"/>
      <c r="QI44" s="154"/>
      <c r="QJ44" s="154"/>
      <c r="QK44" s="154"/>
      <c r="QL44" s="154"/>
      <c r="QM44" s="154"/>
      <c r="QN44" s="154"/>
      <c r="QO44" s="154"/>
      <c r="QP44" s="154"/>
      <c r="QQ44" s="154"/>
      <c r="QR44" s="154"/>
      <c r="QS44" s="154"/>
      <c r="QT44" s="154"/>
      <c r="QU44" s="154"/>
      <c r="QV44" s="154"/>
      <c r="QW44" s="154"/>
      <c r="QX44" s="154"/>
      <c r="QY44" s="154"/>
      <c r="QZ44" s="154"/>
      <c r="RA44" s="154"/>
      <c r="RB44" s="154"/>
      <c r="RC44" s="154"/>
      <c r="RD44" s="154"/>
      <c r="RE44" s="154"/>
      <c r="RF44" s="154"/>
      <c r="RG44" s="154"/>
      <c r="RH44" s="154"/>
      <c r="RI44" s="154"/>
      <c r="RJ44" s="154"/>
      <c r="RK44" s="154"/>
      <c r="RL44" s="154"/>
      <c r="RM44" s="154"/>
      <c r="RN44" s="154"/>
      <c r="RO44" s="154"/>
      <c r="RP44" s="154"/>
      <c r="RQ44" s="154"/>
      <c r="RR44" s="154"/>
      <c r="RS44" s="154"/>
      <c r="RT44" s="154"/>
      <c r="RU44" s="154"/>
      <c r="RV44" s="154"/>
      <c r="RW44" s="154"/>
      <c r="RX44" s="154"/>
      <c r="RY44" s="154"/>
      <c r="RZ44" s="154"/>
      <c r="SA44" s="154"/>
      <c r="SB44" s="154"/>
      <c r="SC44" s="154"/>
      <c r="SD44" s="154"/>
      <c r="SE44" s="154"/>
      <c r="SF44" s="154"/>
      <c r="SG44" s="154"/>
      <c r="SH44" s="154"/>
      <c r="SI44" s="154"/>
      <c r="SJ44" s="154"/>
      <c r="SK44" s="154"/>
      <c r="SL44" s="154"/>
      <c r="SM44" s="154"/>
      <c r="SN44" s="154"/>
      <c r="SO44" s="154"/>
      <c r="SP44" s="154"/>
      <c r="SQ44" s="154"/>
      <c r="SR44" s="154"/>
      <c r="SS44" s="154"/>
      <c r="ST44" s="154"/>
      <c r="SU44" s="154"/>
      <c r="SV44" s="154"/>
      <c r="SW44" s="154"/>
      <c r="SX44" s="154"/>
      <c r="SY44" s="154"/>
      <c r="SZ44" s="154"/>
      <c r="TA44" s="154"/>
      <c r="TB44" s="154"/>
      <c r="TC44" s="154"/>
      <c r="TD44" s="154"/>
      <c r="TE44" s="154"/>
      <c r="TF44" s="154"/>
      <c r="TG44" s="154"/>
      <c r="TH44" s="154"/>
      <c r="TI44" s="154"/>
      <c r="TJ44" s="154"/>
      <c r="TK44" s="154"/>
      <c r="TL44" s="154"/>
      <c r="TM44" s="154"/>
      <c r="TN44" s="154"/>
      <c r="TO44" s="154"/>
      <c r="TP44" s="154"/>
      <c r="TQ44" s="154"/>
      <c r="TR44" s="154"/>
      <c r="TS44" s="154"/>
      <c r="TT44" s="154"/>
      <c r="TU44" s="154"/>
      <c r="TV44" s="154"/>
      <c r="TW44" s="154"/>
      <c r="TX44" s="154"/>
      <c r="TY44" s="154"/>
      <c r="TZ44" s="154"/>
      <c r="UA44" s="154"/>
      <c r="UB44" s="154"/>
      <c r="UC44" s="154"/>
      <c r="UD44" s="154"/>
      <c r="UE44" s="154"/>
      <c r="UF44" s="154"/>
    </row>
    <row r="45" spans="1:552" ht="15.75" customHeight="1" outlineLevel="2" x14ac:dyDescent="0.35">
      <c r="A45" s="2" t="s">
        <v>557</v>
      </c>
      <c r="B45" s="5"/>
      <c r="C45" s="5"/>
      <c r="D45" s="154"/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D45" s="154"/>
      <c r="AE45" s="154"/>
      <c r="AF45" s="154"/>
      <c r="AG45" s="154"/>
      <c r="AH45" s="106"/>
      <c r="AI45" s="154"/>
      <c r="AJ45" s="154"/>
      <c r="AK45" s="154"/>
      <c r="AL45" s="154"/>
      <c r="AM45" s="154"/>
      <c r="AN45" s="154"/>
      <c r="AO45" s="154"/>
      <c r="AP45" s="154"/>
      <c r="AQ45" s="154"/>
      <c r="AR45" s="154"/>
      <c r="AS45" s="154"/>
      <c r="AT45" s="154"/>
      <c r="AU45" s="154"/>
      <c r="AV45" s="154"/>
      <c r="AW45" s="154"/>
      <c r="AX45" s="154"/>
      <c r="AY45" s="154"/>
      <c r="AZ45" s="154"/>
      <c r="BA45" s="154"/>
      <c r="BB45" s="154"/>
      <c r="BC45" s="154"/>
      <c r="BD45" s="154"/>
      <c r="BE45" s="154"/>
      <c r="BF45" s="154"/>
      <c r="BG45" s="154"/>
      <c r="BH45" s="154"/>
      <c r="BI45" s="154"/>
      <c r="BJ45" s="154"/>
      <c r="BK45" s="154"/>
      <c r="BL45" s="154"/>
      <c r="BM45" s="106"/>
      <c r="BN45" s="154"/>
      <c r="BO45" s="154"/>
      <c r="BP45" s="154"/>
      <c r="BQ45" s="154"/>
      <c r="BR45" s="154"/>
      <c r="BS45" s="154"/>
      <c r="BT45" s="154"/>
      <c r="BU45" s="154">
        <v>120</v>
      </c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>
        <v>60</v>
      </c>
      <c r="DP45" s="154">
        <v>60</v>
      </c>
      <c r="DQ45" s="154"/>
      <c r="DR45" s="154"/>
      <c r="DS45" s="154"/>
      <c r="DT45" s="154"/>
      <c r="DU45" s="154"/>
      <c r="DV45" s="154"/>
      <c r="DW45" s="154"/>
      <c r="DX45" s="154"/>
      <c r="DY45" s="154">
        <v>100</v>
      </c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>
        <v>100</v>
      </c>
      <c r="EN45" s="154"/>
      <c r="EO45" s="154"/>
      <c r="EP45" s="154"/>
      <c r="EQ45" s="154">
        <v>100</v>
      </c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>
        <v>120</v>
      </c>
      <c r="FH45" s="154"/>
      <c r="FI45" s="154"/>
      <c r="FJ45" s="154"/>
      <c r="FK45" s="154"/>
      <c r="FL45" s="154"/>
      <c r="FM45" s="154"/>
      <c r="FN45" s="154"/>
      <c r="FO45" s="154">
        <v>120</v>
      </c>
      <c r="FP45" s="154"/>
      <c r="FQ45" s="154"/>
      <c r="FR45" s="154"/>
      <c r="FS45" s="154"/>
      <c r="FT45" s="154">
        <v>133.33000000000001</v>
      </c>
      <c r="FU45" s="154"/>
      <c r="FV45" s="154"/>
      <c r="FW45" s="154"/>
      <c r="FX45" s="154"/>
      <c r="FY45" s="154"/>
      <c r="FZ45" s="154"/>
      <c r="GA45" s="154"/>
      <c r="GB45" s="154">
        <v>300</v>
      </c>
      <c r="GC45" s="154"/>
      <c r="GD45" s="154"/>
      <c r="GE45" s="154"/>
      <c r="GF45" s="154"/>
      <c r="GG45" s="154"/>
      <c r="GH45" s="154"/>
      <c r="GI45" s="154"/>
      <c r="GJ45" s="154"/>
      <c r="GK45" s="154">
        <v>1300</v>
      </c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  <c r="HG45" s="154"/>
      <c r="HH45" s="154"/>
      <c r="HI45" s="154"/>
      <c r="HJ45" s="154"/>
      <c r="HK45" s="154"/>
      <c r="HL45" s="154"/>
      <c r="HM45" s="154"/>
      <c r="HN45" s="154"/>
      <c r="HO45" s="154"/>
      <c r="HP45" s="154"/>
      <c r="HQ45" s="154"/>
      <c r="HR45" s="154"/>
      <c r="HS45" s="154"/>
      <c r="HT45" s="154"/>
      <c r="HU45" s="154"/>
      <c r="HV45" s="154"/>
      <c r="HW45" s="154"/>
      <c r="HX45" s="154"/>
      <c r="HY45" s="154"/>
      <c r="HZ45" s="154"/>
      <c r="IA45" s="154"/>
      <c r="IB45" s="154"/>
      <c r="IC45" s="154"/>
      <c r="ID45" s="154"/>
      <c r="IE45" s="154"/>
      <c r="IF45" s="154"/>
      <c r="IG45" s="154"/>
      <c r="IH45" s="154"/>
      <c r="II45" s="154"/>
      <c r="IJ45" s="154"/>
      <c r="IK45" s="154"/>
      <c r="IL45" s="154"/>
      <c r="IM45" s="154"/>
      <c r="IN45" s="154"/>
      <c r="IO45" s="154"/>
      <c r="IP45" s="154"/>
      <c r="IQ45" s="154"/>
      <c r="IR45" s="154"/>
      <c r="IS45" s="154"/>
      <c r="IT45" s="154"/>
      <c r="IU45" s="154"/>
      <c r="IV45" s="154"/>
      <c r="IW45" s="154"/>
      <c r="IX45" s="154"/>
      <c r="IY45" s="154"/>
      <c r="IZ45" s="154"/>
      <c r="JA45" s="154"/>
      <c r="JB45" s="154"/>
      <c r="JC45" s="154"/>
      <c r="JD45" s="154"/>
      <c r="JE45" s="154"/>
      <c r="JF45" s="154"/>
      <c r="JG45" s="154"/>
      <c r="JH45" s="154"/>
      <c r="JI45" s="154"/>
      <c r="JJ45" s="154"/>
      <c r="JK45" s="154"/>
      <c r="JL45" s="154"/>
      <c r="JM45" s="154"/>
      <c r="JN45" s="154"/>
      <c r="JO45" s="154"/>
      <c r="JP45" s="154"/>
      <c r="JQ45" s="154"/>
      <c r="JR45" s="154"/>
      <c r="JS45" s="154"/>
      <c r="JT45" s="154"/>
      <c r="JU45" s="154"/>
      <c r="JV45" s="154"/>
      <c r="JW45" s="154"/>
      <c r="JX45" s="154"/>
      <c r="JY45" s="154"/>
      <c r="JZ45" s="154"/>
      <c r="KA45" s="154"/>
      <c r="KB45" s="154"/>
      <c r="KC45" s="154"/>
      <c r="KD45" s="154"/>
      <c r="KE45" s="154"/>
      <c r="KF45" s="154"/>
      <c r="KG45" s="154"/>
      <c r="KH45" s="154"/>
      <c r="KI45" s="154"/>
      <c r="KJ45" s="154"/>
      <c r="KK45" s="154"/>
      <c r="KL45" s="154"/>
      <c r="KM45" s="154"/>
      <c r="KN45" s="154"/>
      <c r="KO45" s="154"/>
      <c r="KP45" s="154"/>
      <c r="KQ45" s="154"/>
      <c r="KR45" s="154"/>
      <c r="KS45" s="154"/>
      <c r="KT45" s="154"/>
      <c r="KU45" s="154"/>
      <c r="KV45" s="154"/>
      <c r="KW45" s="154"/>
      <c r="KX45" s="154"/>
      <c r="KY45" s="154"/>
      <c r="KZ45" s="154"/>
      <c r="LA45" s="154"/>
      <c r="LB45" s="154"/>
      <c r="LC45" s="154"/>
      <c r="LD45" s="154"/>
      <c r="LE45" s="154"/>
      <c r="LF45" s="154"/>
      <c r="LG45" s="154"/>
      <c r="LH45" s="154"/>
      <c r="LI45" s="154"/>
      <c r="LJ45" s="154"/>
      <c r="LK45" s="154"/>
      <c r="LL45" s="154"/>
      <c r="LM45" s="154"/>
      <c r="LN45" s="154"/>
      <c r="LO45" s="154"/>
      <c r="LP45" s="154"/>
      <c r="LQ45" s="154"/>
      <c r="LR45" s="154"/>
      <c r="LS45" s="154"/>
      <c r="LT45" s="154"/>
      <c r="LU45" s="154"/>
      <c r="LV45" s="154"/>
      <c r="LW45" s="154"/>
      <c r="LX45" s="154"/>
      <c r="LY45" s="154"/>
      <c r="LZ45" s="154"/>
      <c r="MA45" s="154"/>
      <c r="MB45" s="154"/>
      <c r="MC45" s="154"/>
      <c r="MD45" s="154"/>
      <c r="ME45" s="154"/>
      <c r="MF45" s="154"/>
      <c r="MG45" s="154"/>
      <c r="MH45" s="154"/>
      <c r="MI45" s="154"/>
      <c r="MJ45" s="154"/>
      <c r="MK45" s="154"/>
      <c r="ML45" s="154"/>
      <c r="MM45" s="154"/>
      <c r="MN45" s="154"/>
      <c r="MO45" s="154"/>
      <c r="MP45" s="154"/>
      <c r="MQ45" s="154"/>
      <c r="MR45" s="154"/>
      <c r="MS45" s="154"/>
      <c r="MT45" s="154"/>
      <c r="MU45" s="154"/>
      <c r="MV45" s="154"/>
      <c r="MW45" s="154"/>
      <c r="MX45" s="154"/>
      <c r="MY45" s="154"/>
      <c r="MZ45" s="154"/>
      <c r="NA45" s="154"/>
      <c r="NB45" s="154"/>
      <c r="NC45" s="154"/>
      <c r="ND45" s="154"/>
      <c r="NE45" s="154"/>
      <c r="NF45" s="154"/>
      <c r="NG45" s="154"/>
      <c r="NH45" s="154"/>
      <c r="NI45" s="154"/>
      <c r="NJ45" s="154"/>
      <c r="NK45" s="154"/>
      <c r="NL45" s="154"/>
      <c r="NM45" s="154"/>
      <c r="NN45" s="154"/>
      <c r="NO45" s="154"/>
      <c r="NP45" s="154"/>
      <c r="NQ45" s="154"/>
      <c r="NR45" s="154"/>
      <c r="NS45" s="154"/>
      <c r="NT45" s="154"/>
      <c r="NU45" s="154"/>
      <c r="NV45" s="154"/>
      <c r="NW45" s="154"/>
      <c r="NX45" s="154"/>
      <c r="NY45" s="154"/>
      <c r="NZ45" s="154"/>
      <c r="OA45" s="154"/>
      <c r="OB45" s="154"/>
      <c r="OC45" s="154"/>
      <c r="OD45" s="154"/>
      <c r="OE45" s="154"/>
      <c r="OF45" s="154"/>
      <c r="OG45" s="154"/>
      <c r="OH45" s="154"/>
      <c r="OI45" s="154"/>
      <c r="OJ45" s="154"/>
      <c r="OK45" s="154"/>
      <c r="OL45" s="154"/>
      <c r="OM45" s="154"/>
      <c r="ON45" s="154"/>
      <c r="OO45" s="154"/>
      <c r="OP45" s="154"/>
      <c r="OQ45" s="154"/>
      <c r="OR45" s="154"/>
      <c r="OS45" s="154"/>
      <c r="OT45" s="154"/>
      <c r="OU45" s="154"/>
      <c r="OV45" s="154"/>
      <c r="OW45" s="154"/>
      <c r="OX45" s="154"/>
      <c r="OY45" s="154"/>
      <c r="OZ45" s="154"/>
      <c r="PA45" s="154"/>
      <c r="PB45" s="154"/>
      <c r="PC45" s="154"/>
      <c r="PD45" s="154"/>
      <c r="PE45" s="154"/>
      <c r="PF45" s="154"/>
      <c r="PG45" s="154"/>
      <c r="PH45" s="154"/>
      <c r="PI45" s="154"/>
      <c r="PJ45" s="154"/>
      <c r="PK45" s="154"/>
      <c r="PL45" s="154"/>
      <c r="PM45" s="154"/>
      <c r="PN45" s="154"/>
      <c r="PO45" s="154"/>
      <c r="PP45" s="154"/>
      <c r="PQ45" s="154"/>
      <c r="PR45" s="154"/>
      <c r="PS45" s="154"/>
      <c r="PT45" s="154"/>
      <c r="PU45" s="154"/>
      <c r="PV45" s="154"/>
      <c r="PW45" s="154"/>
      <c r="PX45" s="154"/>
      <c r="PY45" s="154"/>
      <c r="PZ45" s="154"/>
      <c r="QA45" s="154"/>
      <c r="QB45" s="154"/>
      <c r="QC45" s="154"/>
      <c r="QD45" s="154"/>
      <c r="QE45" s="154"/>
      <c r="QF45" s="154"/>
      <c r="QG45" s="154"/>
      <c r="QH45" s="154"/>
      <c r="QI45" s="154"/>
      <c r="QJ45" s="154"/>
      <c r="QK45" s="154"/>
      <c r="QL45" s="154"/>
      <c r="QM45" s="154"/>
      <c r="QN45" s="154"/>
      <c r="QO45" s="154"/>
      <c r="QP45" s="154"/>
      <c r="QQ45" s="154"/>
      <c r="QR45" s="154"/>
      <c r="QS45" s="154"/>
      <c r="QT45" s="154"/>
      <c r="QU45" s="154"/>
      <c r="QV45" s="154"/>
      <c r="QW45" s="154"/>
      <c r="QX45" s="154"/>
      <c r="QY45" s="154"/>
      <c r="QZ45" s="154"/>
      <c r="RA45" s="154"/>
      <c r="RB45" s="154"/>
      <c r="RC45" s="154"/>
      <c r="RD45" s="154"/>
      <c r="RE45" s="154"/>
      <c r="RF45" s="154"/>
      <c r="RG45" s="154"/>
      <c r="RH45" s="154"/>
      <c r="RI45" s="154"/>
      <c r="RJ45" s="154"/>
      <c r="RK45" s="154"/>
      <c r="RL45" s="154"/>
      <c r="RM45" s="154"/>
      <c r="RN45" s="154"/>
      <c r="RO45" s="154"/>
      <c r="RP45" s="154"/>
      <c r="RQ45" s="154"/>
      <c r="RR45" s="154"/>
      <c r="RS45" s="154"/>
      <c r="RT45" s="154"/>
      <c r="RU45" s="154"/>
      <c r="RV45" s="154"/>
      <c r="RW45" s="154"/>
      <c r="RX45" s="154"/>
      <c r="RY45" s="154"/>
      <c r="RZ45" s="154"/>
      <c r="SA45" s="154"/>
      <c r="SB45" s="154"/>
      <c r="SC45" s="154"/>
      <c r="SD45" s="154"/>
      <c r="SE45" s="154"/>
      <c r="SF45" s="154"/>
      <c r="SG45" s="154"/>
      <c r="SH45" s="154"/>
      <c r="SI45" s="154"/>
      <c r="SJ45" s="154"/>
      <c r="SK45" s="154"/>
      <c r="SL45" s="154"/>
      <c r="SM45" s="154"/>
      <c r="SN45" s="154"/>
      <c r="SO45" s="154"/>
      <c r="SP45" s="154"/>
      <c r="SQ45" s="154"/>
      <c r="SR45" s="154"/>
      <c r="SS45" s="154"/>
      <c r="ST45" s="154"/>
      <c r="SU45" s="154"/>
      <c r="SV45" s="154"/>
      <c r="SW45" s="154"/>
      <c r="SX45" s="154"/>
      <c r="SY45" s="154"/>
      <c r="SZ45" s="154"/>
      <c r="TA45" s="154"/>
      <c r="TB45" s="154"/>
      <c r="TC45" s="154"/>
      <c r="TD45" s="154"/>
      <c r="TE45" s="154"/>
      <c r="TF45" s="154"/>
      <c r="TG45" s="154"/>
      <c r="TH45" s="154"/>
      <c r="TI45" s="154"/>
      <c r="TJ45" s="154"/>
      <c r="TK45" s="154"/>
      <c r="TL45" s="154"/>
      <c r="TM45" s="154"/>
      <c r="TN45" s="154"/>
      <c r="TO45" s="154"/>
      <c r="TP45" s="154"/>
      <c r="TQ45" s="154"/>
      <c r="TR45" s="154"/>
      <c r="TS45" s="154"/>
      <c r="TT45" s="154"/>
      <c r="TU45" s="154"/>
      <c r="TV45" s="154"/>
      <c r="TW45" s="154"/>
      <c r="TX45" s="154"/>
      <c r="TY45" s="154"/>
      <c r="TZ45" s="154"/>
      <c r="UA45" s="154"/>
      <c r="UB45" s="154"/>
      <c r="UC45" s="154"/>
      <c r="UD45" s="154"/>
      <c r="UE45" s="154"/>
      <c r="UF45" s="154"/>
    </row>
    <row r="46" spans="1:552" ht="15.75" customHeight="1" outlineLevel="2" x14ac:dyDescent="0.35">
      <c r="A46" s="2" t="s">
        <v>558</v>
      </c>
      <c r="B46" s="5"/>
      <c r="C46" s="5"/>
      <c r="D46" s="154"/>
      <c r="E46" s="154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D46" s="154"/>
      <c r="AE46" s="154"/>
      <c r="AF46" s="154"/>
      <c r="AG46" s="154"/>
      <c r="AH46" s="106"/>
      <c r="AI46" s="154"/>
      <c r="AJ46" s="154"/>
      <c r="AK46" s="154"/>
      <c r="AL46" s="154"/>
      <c r="AM46" s="154"/>
      <c r="AN46" s="154"/>
      <c r="AO46" s="154"/>
      <c r="AP46" s="154"/>
      <c r="AQ46" s="154"/>
      <c r="AR46" s="154"/>
      <c r="AS46" s="154"/>
      <c r="AT46" s="154"/>
      <c r="AU46" s="154"/>
      <c r="AV46" s="154"/>
      <c r="AW46" s="154"/>
      <c r="AX46" s="154"/>
      <c r="AY46" s="154"/>
      <c r="AZ46" s="154"/>
      <c r="BA46" s="154"/>
      <c r="BB46" s="154"/>
      <c r="BC46" s="154"/>
      <c r="BD46" s="154"/>
      <c r="BE46" s="154"/>
      <c r="BF46" s="154"/>
      <c r="BG46" s="154"/>
      <c r="BH46" s="154"/>
      <c r="BI46" s="154"/>
      <c r="BJ46" s="154"/>
      <c r="BK46" s="154"/>
      <c r="BL46" s="154">
        <v>50</v>
      </c>
      <c r="BM46" s="106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  <c r="HC46" s="154"/>
      <c r="HD46" s="154"/>
      <c r="HE46" s="154"/>
      <c r="HF46" s="154"/>
      <c r="HG46" s="154"/>
      <c r="HH46" s="154"/>
      <c r="HI46" s="154"/>
      <c r="HJ46" s="154"/>
      <c r="HK46" s="154"/>
      <c r="HL46" s="154"/>
      <c r="HM46" s="154"/>
      <c r="HN46" s="154"/>
      <c r="HO46" s="154"/>
      <c r="HP46" s="154"/>
      <c r="HQ46" s="154"/>
      <c r="HR46" s="154"/>
      <c r="HS46" s="154"/>
      <c r="HT46" s="154"/>
      <c r="HU46" s="154"/>
      <c r="HV46" s="154"/>
      <c r="HW46" s="154"/>
      <c r="HX46" s="154"/>
      <c r="HY46" s="154"/>
      <c r="HZ46" s="154"/>
      <c r="IA46" s="154"/>
      <c r="IB46" s="154"/>
      <c r="IC46" s="154"/>
      <c r="ID46" s="154"/>
      <c r="IE46" s="154"/>
      <c r="IF46" s="154"/>
      <c r="IG46" s="154"/>
      <c r="IH46" s="154"/>
      <c r="II46" s="154"/>
      <c r="IJ46" s="154"/>
      <c r="IK46" s="154"/>
      <c r="IL46" s="154"/>
      <c r="IM46" s="154"/>
      <c r="IN46" s="154"/>
      <c r="IO46" s="154"/>
      <c r="IP46" s="154"/>
      <c r="IQ46" s="154"/>
      <c r="IR46" s="154"/>
      <c r="IS46" s="154"/>
      <c r="IT46" s="154"/>
      <c r="IU46" s="154"/>
      <c r="IV46" s="154"/>
      <c r="IW46" s="154"/>
      <c r="IX46" s="154"/>
      <c r="IY46" s="154"/>
      <c r="IZ46" s="154"/>
      <c r="JA46" s="154"/>
      <c r="JB46" s="154"/>
      <c r="JC46" s="154"/>
      <c r="JD46" s="154"/>
      <c r="JE46" s="154"/>
      <c r="JF46" s="154"/>
      <c r="JG46" s="154"/>
      <c r="JH46" s="154"/>
      <c r="JI46" s="154"/>
      <c r="JJ46" s="154"/>
      <c r="JK46" s="154"/>
      <c r="JL46" s="154"/>
      <c r="JM46" s="154"/>
      <c r="JN46" s="154"/>
      <c r="JO46" s="154"/>
      <c r="JP46" s="154"/>
      <c r="JQ46" s="154"/>
      <c r="JR46" s="154"/>
      <c r="JS46" s="154"/>
      <c r="JT46" s="154"/>
      <c r="JU46" s="154"/>
      <c r="JV46" s="154"/>
      <c r="JW46" s="154"/>
      <c r="JX46" s="154"/>
      <c r="JY46" s="154"/>
      <c r="JZ46" s="154"/>
      <c r="KA46" s="154"/>
      <c r="KB46" s="154"/>
      <c r="KC46" s="154"/>
      <c r="KD46" s="154"/>
      <c r="KE46" s="154"/>
      <c r="KF46" s="154"/>
      <c r="KG46" s="154"/>
      <c r="KH46" s="154"/>
      <c r="KI46" s="154"/>
      <c r="KJ46" s="154"/>
      <c r="KK46" s="154"/>
      <c r="KL46" s="154"/>
      <c r="KM46" s="154"/>
      <c r="KN46" s="154"/>
      <c r="KO46" s="154"/>
      <c r="KP46" s="154"/>
      <c r="KQ46" s="154"/>
      <c r="KR46" s="154"/>
      <c r="KS46" s="154"/>
      <c r="KT46" s="154"/>
      <c r="KU46" s="154"/>
      <c r="KV46" s="154"/>
      <c r="KW46" s="154"/>
      <c r="KX46" s="154"/>
      <c r="KY46" s="154"/>
      <c r="KZ46" s="154"/>
      <c r="LA46" s="154"/>
      <c r="LB46" s="154"/>
      <c r="LC46" s="154"/>
      <c r="LD46" s="154"/>
      <c r="LE46" s="154"/>
      <c r="LF46" s="154"/>
      <c r="LG46" s="154"/>
      <c r="LH46" s="154"/>
      <c r="LI46" s="154"/>
      <c r="LJ46" s="154"/>
      <c r="LK46" s="154"/>
      <c r="LL46" s="154"/>
      <c r="LM46" s="154"/>
      <c r="LN46" s="154"/>
      <c r="LO46" s="154"/>
      <c r="LP46" s="154"/>
      <c r="LQ46" s="154"/>
      <c r="LR46" s="154"/>
      <c r="LS46" s="154"/>
      <c r="LT46" s="154"/>
      <c r="LU46" s="154"/>
      <c r="LV46" s="154"/>
      <c r="LW46" s="154"/>
      <c r="LX46" s="154"/>
      <c r="LY46" s="154"/>
      <c r="LZ46" s="154"/>
      <c r="MA46" s="154"/>
      <c r="MB46" s="154"/>
      <c r="MC46" s="154"/>
      <c r="MD46" s="154"/>
      <c r="ME46" s="154"/>
      <c r="MF46" s="154"/>
      <c r="MG46" s="154"/>
      <c r="MH46" s="154"/>
      <c r="MI46" s="154"/>
      <c r="MJ46" s="154"/>
      <c r="MK46" s="154"/>
      <c r="ML46" s="154"/>
      <c r="MM46" s="154"/>
      <c r="MN46" s="154"/>
      <c r="MO46" s="154"/>
      <c r="MP46" s="154"/>
      <c r="MQ46" s="154"/>
      <c r="MR46" s="154"/>
      <c r="MS46" s="154"/>
      <c r="MT46" s="154"/>
      <c r="MU46" s="154"/>
      <c r="MV46" s="154"/>
      <c r="MW46" s="154"/>
      <c r="MX46" s="154"/>
      <c r="MY46" s="154"/>
      <c r="MZ46" s="154"/>
      <c r="NA46" s="154"/>
      <c r="NB46" s="154"/>
      <c r="NC46" s="154"/>
      <c r="ND46" s="154"/>
      <c r="NE46" s="154"/>
      <c r="NF46" s="154"/>
      <c r="NG46" s="154"/>
      <c r="NH46" s="154"/>
      <c r="NI46" s="154"/>
      <c r="NJ46" s="154"/>
      <c r="NK46" s="154"/>
      <c r="NL46" s="154"/>
      <c r="NM46" s="154"/>
      <c r="NN46" s="154"/>
      <c r="NO46" s="154"/>
      <c r="NP46" s="154"/>
      <c r="NQ46" s="154"/>
      <c r="NR46" s="154"/>
      <c r="NS46" s="154"/>
      <c r="NT46" s="154"/>
      <c r="NU46" s="154"/>
      <c r="NV46" s="154"/>
      <c r="NW46" s="154"/>
      <c r="NX46" s="154"/>
      <c r="NY46" s="154"/>
      <c r="NZ46" s="154"/>
      <c r="OA46" s="154"/>
      <c r="OB46" s="154"/>
      <c r="OC46" s="154"/>
      <c r="OD46" s="154"/>
      <c r="OE46" s="154"/>
      <c r="OF46" s="154"/>
      <c r="OG46" s="154"/>
      <c r="OH46" s="154"/>
      <c r="OI46" s="154"/>
      <c r="OJ46" s="154"/>
      <c r="OK46" s="154"/>
      <c r="OL46" s="154"/>
      <c r="OM46" s="154"/>
      <c r="ON46" s="154"/>
      <c r="OO46" s="154"/>
      <c r="OP46" s="154"/>
      <c r="OQ46" s="154"/>
      <c r="OR46" s="154"/>
      <c r="OS46" s="154"/>
      <c r="OT46" s="154"/>
      <c r="OU46" s="154"/>
      <c r="OV46" s="154"/>
      <c r="OW46" s="154"/>
      <c r="OX46" s="154"/>
      <c r="OY46" s="154"/>
      <c r="OZ46" s="154"/>
      <c r="PA46" s="154"/>
      <c r="PB46" s="154"/>
      <c r="PC46" s="154"/>
      <c r="PD46" s="154"/>
      <c r="PE46" s="154"/>
      <c r="PF46" s="154"/>
      <c r="PG46" s="154"/>
      <c r="PH46" s="154"/>
      <c r="PI46" s="154"/>
      <c r="PJ46" s="154"/>
      <c r="PK46" s="154"/>
      <c r="PL46" s="154"/>
      <c r="PM46" s="154"/>
      <c r="PN46" s="154"/>
      <c r="PO46" s="154"/>
      <c r="PP46" s="154"/>
      <c r="PQ46" s="154"/>
      <c r="PR46" s="154"/>
      <c r="PS46" s="154"/>
      <c r="PT46" s="154"/>
      <c r="PU46" s="154"/>
      <c r="PV46" s="154"/>
      <c r="PW46" s="154"/>
      <c r="PX46" s="154"/>
      <c r="PY46" s="154"/>
      <c r="PZ46" s="154"/>
      <c r="QA46" s="154"/>
      <c r="QB46" s="154"/>
      <c r="QC46" s="154"/>
      <c r="QD46" s="154"/>
      <c r="QE46" s="154"/>
      <c r="QF46" s="154"/>
      <c r="QG46" s="154"/>
      <c r="QH46" s="154"/>
      <c r="QI46" s="154"/>
      <c r="QJ46" s="154"/>
      <c r="QK46" s="154"/>
      <c r="QL46" s="154"/>
      <c r="QM46" s="154"/>
      <c r="QN46" s="154"/>
      <c r="QO46" s="154"/>
      <c r="QP46" s="154"/>
      <c r="QQ46" s="154"/>
      <c r="QR46" s="154"/>
      <c r="QS46" s="154"/>
      <c r="QT46" s="154"/>
      <c r="QU46" s="154"/>
      <c r="QV46" s="154"/>
      <c r="QW46" s="154"/>
      <c r="QX46" s="154"/>
      <c r="QY46" s="154"/>
      <c r="QZ46" s="154"/>
      <c r="RA46" s="154"/>
      <c r="RB46" s="154"/>
      <c r="RC46" s="154"/>
      <c r="RD46" s="154"/>
      <c r="RE46" s="154"/>
      <c r="RF46" s="154"/>
      <c r="RG46" s="154"/>
      <c r="RH46" s="154"/>
      <c r="RI46" s="154"/>
      <c r="RJ46" s="154"/>
      <c r="RK46" s="154"/>
      <c r="RL46" s="154"/>
      <c r="RM46" s="154"/>
      <c r="RN46" s="154"/>
      <c r="RO46" s="154"/>
      <c r="RP46" s="154"/>
      <c r="RQ46" s="154"/>
      <c r="RR46" s="154"/>
      <c r="RS46" s="154"/>
      <c r="RT46" s="154"/>
      <c r="RU46" s="154"/>
      <c r="RV46" s="154"/>
      <c r="RW46" s="154"/>
      <c r="RX46" s="154"/>
      <c r="RY46" s="154"/>
      <c r="RZ46" s="154"/>
      <c r="SA46" s="154"/>
      <c r="SB46" s="154"/>
      <c r="SC46" s="154"/>
      <c r="SD46" s="154"/>
      <c r="SE46" s="154"/>
      <c r="SF46" s="154"/>
      <c r="SG46" s="154"/>
      <c r="SH46" s="154"/>
      <c r="SI46" s="154"/>
      <c r="SJ46" s="154"/>
      <c r="SK46" s="154"/>
      <c r="SL46" s="154"/>
      <c r="SM46" s="154"/>
      <c r="SN46" s="154"/>
      <c r="SO46" s="154"/>
      <c r="SP46" s="154"/>
      <c r="SQ46" s="154"/>
      <c r="SR46" s="154"/>
      <c r="SS46" s="154"/>
      <c r="ST46" s="154"/>
      <c r="SU46" s="154"/>
      <c r="SV46" s="154"/>
      <c r="SW46" s="154"/>
      <c r="SX46" s="154"/>
      <c r="SY46" s="154"/>
      <c r="SZ46" s="154"/>
      <c r="TA46" s="154"/>
      <c r="TB46" s="154"/>
      <c r="TC46" s="154"/>
      <c r="TD46" s="154"/>
      <c r="TE46" s="154"/>
      <c r="TF46" s="154"/>
      <c r="TG46" s="154"/>
      <c r="TH46" s="154"/>
      <c r="TI46" s="154"/>
      <c r="TJ46" s="154"/>
      <c r="TK46" s="154"/>
      <c r="TL46" s="154"/>
      <c r="TM46" s="154"/>
      <c r="TN46" s="154"/>
      <c r="TO46" s="154"/>
      <c r="TP46" s="154"/>
      <c r="TQ46" s="154"/>
      <c r="TR46" s="154"/>
      <c r="TS46" s="154"/>
      <c r="TT46" s="154"/>
      <c r="TU46" s="154"/>
      <c r="TV46" s="154"/>
      <c r="TW46" s="154"/>
      <c r="TX46" s="154"/>
      <c r="TY46" s="154"/>
      <c r="TZ46" s="154"/>
      <c r="UA46" s="154"/>
      <c r="UB46" s="154"/>
      <c r="UC46" s="154"/>
      <c r="UD46" s="154"/>
      <c r="UE46" s="154"/>
      <c r="UF46" s="154"/>
    </row>
    <row r="47" spans="1:552" ht="15.75" customHeight="1" outlineLevel="2" x14ac:dyDescent="0.35">
      <c r="A47" s="2" t="s">
        <v>559</v>
      </c>
      <c r="B47" s="5"/>
      <c r="C47" s="5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  <c r="AE47" s="154"/>
      <c r="AF47" s="154"/>
      <c r="AG47" s="154"/>
      <c r="AH47" s="106"/>
      <c r="AI47" s="154"/>
      <c r="AJ47" s="154"/>
      <c r="AK47" s="154"/>
      <c r="AL47" s="154"/>
      <c r="AM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54"/>
      <c r="BI47" s="154"/>
      <c r="BJ47" s="154"/>
      <c r="BK47" s="154"/>
      <c r="BL47" s="154"/>
      <c r="BM47" s="106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  <c r="HG47" s="154"/>
      <c r="HH47" s="154"/>
      <c r="HI47" s="154"/>
      <c r="HJ47" s="154"/>
      <c r="HK47" s="154"/>
      <c r="HL47" s="154"/>
      <c r="HM47" s="154"/>
      <c r="HN47" s="154"/>
      <c r="HO47" s="154"/>
      <c r="HP47" s="154"/>
      <c r="HQ47" s="154"/>
      <c r="HR47" s="154"/>
      <c r="HS47" s="154"/>
      <c r="HT47" s="154"/>
      <c r="HU47" s="154"/>
      <c r="HV47" s="154"/>
      <c r="HW47" s="154"/>
      <c r="HX47" s="154"/>
      <c r="HY47" s="154"/>
      <c r="HZ47" s="154"/>
      <c r="IA47" s="154"/>
      <c r="IB47" s="154"/>
      <c r="IC47" s="154"/>
      <c r="ID47" s="154"/>
      <c r="IE47" s="154"/>
      <c r="IF47" s="154"/>
      <c r="IG47" s="154"/>
      <c r="IH47" s="154"/>
      <c r="II47" s="154"/>
      <c r="IJ47" s="154"/>
      <c r="IK47" s="154"/>
      <c r="IL47" s="154"/>
      <c r="IM47" s="154"/>
      <c r="IN47" s="154"/>
      <c r="IO47" s="154"/>
      <c r="IP47" s="154"/>
      <c r="IQ47" s="154"/>
      <c r="IR47" s="154"/>
      <c r="IS47" s="154"/>
      <c r="IT47" s="154"/>
      <c r="IU47" s="154"/>
      <c r="IV47" s="154"/>
      <c r="IW47" s="154"/>
      <c r="IX47" s="154"/>
      <c r="IY47" s="154"/>
      <c r="IZ47" s="154"/>
      <c r="JA47" s="154"/>
      <c r="JB47" s="154"/>
      <c r="JC47" s="154"/>
      <c r="JD47" s="154"/>
      <c r="JE47" s="154"/>
      <c r="JF47" s="154"/>
      <c r="JG47" s="154"/>
      <c r="JH47" s="154"/>
      <c r="JI47" s="154"/>
      <c r="JJ47" s="154"/>
      <c r="JK47" s="154"/>
      <c r="JL47" s="154"/>
      <c r="JM47" s="154"/>
      <c r="JN47" s="154"/>
      <c r="JO47" s="154"/>
      <c r="JP47" s="154"/>
      <c r="JQ47" s="154"/>
      <c r="JR47" s="154"/>
      <c r="JS47" s="154"/>
      <c r="JT47" s="154"/>
      <c r="JU47" s="154"/>
      <c r="JV47" s="154"/>
      <c r="JW47" s="154"/>
      <c r="JX47" s="154"/>
      <c r="JY47" s="154"/>
      <c r="JZ47" s="154"/>
      <c r="KA47" s="154"/>
      <c r="KB47" s="154"/>
      <c r="KC47" s="154"/>
      <c r="KD47" s="154"/>
      <c r="KE47" s="154"/>
      <c r="KF47" s="154"/>
      <c r="KG47" s="154"/>
      <c r="KH47" s="154"/>
      <c r="KI47" s="154"/>
      <c r="KJ47" s="154"/>
      <c r="KK47" s="154"/>
      <c r="KL47" s="154"/>
      <c r="KM47" s="154"/>
      <c r="KN47" s="154"/>
      <c r="KO47" s="154"/>
      <c r="KP47" s="154"/>
      <c r="KQ47" s="154"/>
      <c r="KR47" s="154"/>
      <c r="KS47" s="154"/>
      <c r="KT47" s="154"/>
      <c r="KU47" s="154"/>
      <c r="KV47" s="154"/>
      <c r="KW47" s="154"/>
      <c r="KX47" s="154"/>
      <c r="KY47" s="154"/>
      <c r="KZ47" s="154"/>
      <c r="LA47" s="154"/>
      <c r="LB47" s="154"/>
      <c r="LC47" s="154"/>
      <c r="LD47" s="154"/>
      <c r="LE47" s="154"/>
      <c r="LF47" s="154"/>
      <c r="LG47" s="154"/>
      <c r="LH47" s="154"/>
      <c r="LI47" s="154"/>
      <c r="LJ47" s="154"/>
      <c r="LK47" s="154"/>
      <c r="LL47" s="154"/>
      <c r="LM47" s="154"/>
      <c r="LN47" s="154"/>
      <c r="LO47" s="154"/>
      <c r="LP47" s="154"/>
      <c r="LQ47" s="154"/>
      <c r="LR47" s="154"/>
      <c r="LS47" s="154"/>
      <c r="LT47" s="154"/>
      <c r="LU47" s="154"/>
      <c r="LV47" s="154"/>
      <c r="LW47" s="154"/>
      <c r="LX47" s="154"/>
      <c r="LY47" s="154"/>
      <c r="LZ47" s="154"/>
      <c r="MA47" s="154"/>
      <c r="MB47" s="154"/>
      <c r="MC47" s="154"/>
      <c r="MD47" s="154"/>
      <c r="ME47" s="154"/>
      <c r="MF47" s="154"/>
      <c r="MG47" s="154"/>
      <c r="MH47" s="154"/>
      <c r="MI47" s="154"/>
      <c r="MJ47" s="154"/>
      <c r="MK47" s="154"/>
      <c r="ML47" s="154"/>
      <c r="MM47" s="154"/>
      <c r="MN47" s="154"/>
      <c r="MO47" s="154"/>
      <c r="MP47" s="154"/>
      <c r="MQ47" s="154"/>
      <c r="MR47" s="154"/>
      <c r="MS47" s="154"/>
      <c r="MT47" s="154"/>
      <c r="MU47" s="154"/>
      <c r="MV47" s="154"/>
      <c r="MW47" s="154"/>
      <c r="MX47" s="154"/>
      <c r="MY47" s="154"/>
      <c r="MZ47" s="154"/>
      <c r="NA47" s="154"/>
      <c r="NB47" s="154"/>
      <c r="NC47" s="154"/>
      <c r="ND47" s="154"/>
      <c r="NE47" s="154"/>
      <c r="NF47" s="154"/>
      <c r="NG47" s="154"/>
      <c r="NH47" s="154"/>
      <c r="NI47" s="154"/>
      <c r="NJ47" s="154"/>
      <c r="NK47" s="154"/>
      <c r="NL47" s="154"/>
      <c r="NM47" s="154"/>
      <c r="NN47" s="154"/>
      <c r="NO47" s="154"/>
      <c r="NP47" s="154"/>
      <c r="NQ47" s="154"/>
      <c r="NR47" s="154"/>
      <c r="NS47" s="154"/>
      <c r="NT47" s="154"/>
      <c r="NU47" s="154"/>
      <c r="NV47" s="154"/>
      <c r="NW47" s="154"/>
      <c r="NX47" s="154"/>
      <c r="NY47" s="154"/>
      <c r="NZ47" s="154"/>
      <c r="OA47" s="154"/>
      <c r="OB47" s="154"/>
      <c r="OC47" s="154"/>
      <c r="OD47" s="154"/>
      <c r="OE47" s="154"/>
      <c r="OF47" s="154"/>
      <c r="OG47" s="154"/>
      <c r="OH47" s="154"/>
      <c r="OI47" s="154"/>
      <c r="OJ47" s="154"/>
      <c r="OK47" s="154"/>
      <c r="OL47" s="154"/>
      <c r="OM47" s="154"/>
      <c r="ON47" s="154"/>
      <c r="OO47" s="154"/>
      <c r="OP47" s="154"/>
      <c r="OQ47" s="154"/>
      <c r="OR47" s="154"/>
      <c r="OS47" s="154"/>
      <c r="OT47" s="154"/>
      <c r="OU47" s="154"/>
      <c r="OV47" s="154"/>
      <c r="OW47" s="154"/>
      <c r="OX47" s="154"/>
      <c r="OY47" s="154"/>
      <c r="OZ47" s="154"/>
      <c r="PA47" s="154"/>
      <c r="PB47" s="154"/>
      <c r="PC47" s="154"/>
      <c r="PD47" s="154"/>
      <c r="PE47" s="154"/>
      <c r="PF47" s="154"/>
      <c r="PG47" s="154"/>
      <c r="PH47" s="154"/>
      <c r="PI47" s="154"/>
      <c r="PJ47" s="154"/>
      <c r="PK47" s="154"/>
      <c r="PL47" s="154"/>
      <c r="PM47" s="154"/>
      <c r="PN47" s="154"/>
      <c r="PO47" s="154"/>
      <c r="PP47" s="154"/>
      <c r="PQ47" s="154"/>
      <c r="PR47" s="154"/>
      <c r="PS47" s="154"/>
      <c r="PT47" s="154"/>
      <c r="PU47" s="154"/>
      <c r="PV47" s="154"/>
      <c r="PW47" s="154"/>
      <c r="PX47" s="154"/>
      <c r="PY47" s="154"/>
      <c r="PZ47" s="154"/>
      <c r="QA47" s="154"/>
      <c r="QB47" s="154"/>
      <c r="QC47" s="154"/>
      <c r="QD47" s="154"/>
      <c r="QE47" s="154"/>
      <c r="QF47" s="154"/>
      <c r="QG47" s="154"/>
      <c r="QH47" s="154"/>
      <c r="QI47" s="154"/>
      <c r="QJ47" s="154"/>
      <c r="QK47" s="154"/>
      <c r="QL47" s="154"/>
      <c r="QM47" s="154"/>
      <c r="QN47" s="154"/>
      <c r="QO47" s="154"/>
      <c r="QP47" s="154"/>
      <c r="QQ47" s="154"/>
      <c r="QR47" s="154"/>
      <c r="QS47" s="154"/>
      <c r="QT47" s="154"/>
      <c r="QU47" s="154"/>
      <c r="QV47" s="154"/>
      <c r="QW47" s="154"/>
      <c r="QX47" s="154"/>
      <c r="QY47" s="154"/>
      <c r="QZ47" s="154"/>
      <c r="RA47" s="154"/>
      <c r="RB47" s="154"/>
      <c r="RC47" s="154"/>
      <c r="RD47" s="154"/>
      <c r="RE47" s="154"/>
      <c r="RF47" s="154"/>
      <c r="RG47" s="154"/>
      <c r="RH47" s="154"/>
      <c r="RI47" s="154"/>
      <c r="RJ47" s="154"/>
      <c r="RK47" s="154"/>
      <c r="RL47" s="154"/>
      <c r="RM47" s="154"/>
      <c r="RN47" s="154"/>
      <c r="RO47" s="154"/>
      <c r="RP47" s="154"/>
      <c r="RQ47" s="154"/>
      <c r="RR47" s="154"/>
      <c r="RS47" s="154"/>
      <c r="RT47" s="154"/>
      <c r="RU47" s="154"/>
      <c r="RV47" s="154"/>
      <c r="RW47" s="154"/>
      <c r="RX47" s="154"/>
      <c r="RY47" s="154"/>
      <c r="RZ47" s="154"/>
      <c r="SA47" s="154"/>
      <c r="SB47" s="154"/>
      <c r="SC47" s="154"/>
      <c r="SD47" s="154"/>
      <c r="SE47" s="154"/>
      <c r="SF47" s="154"/>
      <c r="SG47" s="154"/>
      <c r="SH47" s="154"/>
      <c r="SI47" s="154"/>
      <c r="SJ47" s="154"/>
      <c r="SK47" s="154"/>
      <c r="SL47" s="154"/>
      <c r="SM47" s="154"/>
      <c r="SN47" s="154"/>
      <c r="SO47" s="154"/>
      <c r="SP47" s="154"/>
      <c r="SQ47" s="154"/>
      <c r="SR47" s="154"/>
      <c r="SS47" s="154"/>
      <c r="ST47" s="154"/>
      <c r="SU47" s="154"/>
      <c r="SV47" s="154"/>
      <c r="SW47" s="154"/>
      <c r="SX47" s="154"/>
      <c r="SY47" s="154"/>
      <c r="SZ47" s="154"/>
      <c r="TA47" s="154"/>
      <c r="TB47" s="154"/>
      <c r="TC47" s="154"/>
      <c r="TD47" s="154"/>
      <c r="TE47" s="154"/>
      <c r="TF47" s="154"/>
      <c r="TG47" s="154"/>
      <c r="TH47" s="154"/>
      <c r="TI47" s="154"/>
      <c r="TJ47" s="154"/>
      <c r="TK47" s="154"/>
      <c r="TL47" s="154"/>
      <c r="TM47" s="154"/>
      <c r="TN47" s="154"/>
      <c r="TO47" s="154"/>
      <c r="TP47" s="154"/>
      <c r="TQ47" s="154"/>
      <c r="TR47" s="154"/>
      <c r="TS47" s="154"/>
      <c r="TT47" s="154"/>
      <c r="TU47" s="154"/>
      <c r="TV47" s="154"/>
      <c r="TW47" s="154"/>
      <c r="TX47" s="154"/>
      <c r="TY47" s="154"/>
      <c r="TZ47" s="154"/>
      <c r="UA47" s="154"/>
      <c r="UB47" s="154"/>
      <c r="UC47" s="154"/>
      <c r="UD47" s="154"/>
      <c r="UE47" s="154"/>
      <c r="UF47" s="154"/>
    </row>
    <row r="48" spans="1:552" ht="15.75" customHeight="1" outlineLevel="1" x14ac:dyDescent="0.35">
      <c r="A48" s="19" t="s">
        <v>561</v>
      </c>
      <c r="B48" s="5"/>
      <c r="C48" s="5"/>
      <c r="D48" s="91">
        <f t="shared" ref="D48:BO48" si="85">SUM(D49:D56)</f>
        <v>0</v>
      </c>
      <c r="E48" s="91">
        <f t="shared" si="85"/>
        <v>0</v>
      </c>
      <c r="F48" s="91">
        <f t="shared" si="85"/>
        <v>0</v>
      </c>
      <c r="G48" s="91">
        <f t="shared" si="85"/>
        <v>0</v>
      </c>
      <c r="H48" s="91">
        <f t="shared" si="85"/>
        <v>0</v>
      </c>
      <c r="I48" s="91">
        <f t="shared" si="85"/>
        <v>0</v>
      </c>
      <c r="J48" s="91">
        <f t="shared" si="85"/>
        <v>0</v>
      </c>
      <c r="K48" s="91">
        <f t="shared" si="85"/>
        <v>0</v>
      </c>
      <c r="L48" s="91">
        <f t="shared" si="85"/>
        <v>0</v>
      </c>
      <c r="M48" s="91">
        <f t="shared" si="85"/>
        <v>0</v>
      </c>
      <c r="N48" s="91">
        <f t="shared" si="85"/>
        <v>0</v>
      </c>
      <c r="O48" s="91">
        <f t="shared" si="85"/>
        <v>0</v>
      </c>
      <c r="P48" s="91">
        <f t="shared" si="85"/>
        <v>0</v>
      </c>
      <c r="Q48" s="91">
        <f t="shared" si="85"/>
        <v>0</v>
      </c>
      <c r="R48" s="91">
        <f t="shared" si="85"/>
        <v>0</v>
      </c>
      <c r="S48" s="91">
        <f t="shared" si="85"/>
        <v>0</v>
      </c>
      <c r="T48" s="91">
        <f t="shared" si="85"/>
        <v>0</v>
      </c>
      <c r="U48" s="91">
        <f t="shared" si="85"/>
        <v>0</v>
      </c>
      <c r="V48" s="91">
        <f t="shared" si="85"/>
        <v>0</v>
      </c>
      <c r="W48" s="91">
        <f t="shared" si="85"/>
        <v>0</v>
      </c>
      <c r="X48" s="91">
        <f t="shared" si="85"/>
        <v>0</v>
      </c>
      <c r="Y48" s="91">
        <f t="shared" si="85"/>
        <v>0</v>
      </c>
      <c r="Z48" s="91">
        <f t="shared" si="85"/>
        <v>0</v>
      </c>
      <c r="AA48" s="91">
        <f t="shared" si="85"/>
        <v>0</v>
      </c>
      <c r="AB48" s="91">
        <f t="shared" si="85"/>
        <v>0</v>
      </c>
      <c r="AC48" s="91">
        <f t="shared" si="85"/>
        <v>0</v>
      </c>
      <c r="AD48" s="91">
        <f t="shared" si="85"/>
        <v>0</v>
      </c>
      <c r="AE48" s="91">
        <f t="shared" si="85"/>
        <v>0</v>
      </c>
      <c r="AF48" s="91">
        <f t="shared" si="85"/>
        <v>0</v>
      </c>
      <c r="AG48" s="91">
        <f t="shared" si="85"/>
        <v>0</v>
      </c>
      <c r="AH48" s="91">
        <f t="shared" si="85"/>
        <v>0</v>
      </c>
      <c r="AI48" s="91">
        <f t="shared" si="85"/>
        <v>0</v>
      </c>
      <c r="AJ48" s="91">
        <f t="shared" si="85"/>
        <v>0</v>
      </c>
      <c r="AK48" s="91">
        <f t="shared" si="85"/>
        <v>0</v>
      </c>
      <c r="AL48" s="91">
        <f t="shared" si="85"/>
        <v>0</v>
      </c>
      <c r="AM48" s="91">
        <f t="shared" si="85"/>
        <v>0</v>
      </c>
      <c r="AN48" s="91">
        <f t="shared" si="85"/>
        <v>0</v>
      </c>
      <c r="AO48" s="91">
        <f t="shared" si="85"/>
        <v>0</v>
      </c>
      <c r="AP48" s="91">
        <f t="shared" si="85"/>
        <v>0</v>
      </c>
      <c r="AQ48" s="91">
        <f t="shared" si="85"/>
        <v>890</v>
      </c>
      <c r="AR48" s="91">
        <f t="shared" si="85"/>
        <v>0</v>
      </c>
      <c r="AS48" s="91">
        <f t="shared" si="85"/>
        <v>0</v>
      </c>
      <c r="AT48" s="91">
        <f t="shared" si="85"/>
        <v>0</v>
      </c>
      <c r="AU48" s="91">
        <f t="shared" si="85"/>
        <v>0</v>
      </c>
      <c r="AV48" s="91">
        <f t="shared" si="85"/>
        <v>763.59</v>
      </c>
      <c r="AW48" s="91">
        <f t="shared" si="85"/>
        <v>0</v>
      </c>
      <c r="AX48" s="91">
        <f t="shared" si="85"/>
        <v>0</v>
      </c>
      <c r="AY48" s="91">
        <f t="shared" si="85"/>
        <v>0</v>
      </c>
      <c r="AZ48" s="91">
        <f t="shared" si="85"/>
        <v>0</v>
      </c>
      <c r="BA48" s="91">
        <f t="shared" si="85"/>
        <v>0</v>
      </c>
      <c r="BB48" s="91">
        <f t="shared" si="85"/>
        <v>0</v>
      </c>
      <c r="BC48" s="91">
        <f t="shared" si="85"/>
        <v>0</v>
      </c>
      <c r="BD48" s="91">
        <f t="shared" si="85"/>
        <v>0</v>
      </c>
      <c r="BE48" s="91">
        <f t="shared" si="85"/>
        <v>0</v>
      </c>
      <c r="BF48" s="91">
        <f t="shared" si="85"/>
        <v>0</v>
      </c>
      <c r="BG48" s="91">
        <f t="shared" si="85"/>
        <v>0</v>
      </c>
      <c r="BH48" s="91">
        <f t="shared" si="85"/>
        <v>0</v>
      </c>
      <c r="BI48" s="91">
        <f t="shared" si="85"/>
        <v>0</v>
      </c>
      <c r="BJ48" s="91">
        <f t="shared" si="85"/>
        <v>0</v>
      </c>
      <c r="BK48" s="91">
        <f t="shared" si="85"/>
        <v>0</v>
      </c>
      <c r="BL48" s="91">
        <f t="shared" si="85"/>
        <v>0</v>
      </c>
      <c r="BM48" s="91">
        <f t="shared" si="85"/>
        <v>0</v>
      </c>
      <c r="BN48" s="91">
        <f t="shared" si="85"/>
        <v>0</v>
      </c>
      <c r="BO48" s="91">
        <f t="shared" si="85"/>
        <v>34.4</v>
      </c>
      <c r="BP48" s="91">
        <f t="shared" ref="BP48:EA48" si="86">SUM(BP49:BP56)</f>
        <v>223.97</v>
      </c>
      <c r="BQ48" s="91">
        <f t="shared" si="86"/>
        <v>28</v>
      </c>
      <c r="BR48" s="91">
        <f t="shared" si="86"/>
        <v>7.99</v>
      </c>
      <c r="BS48" s="91">
        <f t="shared" si="86"/>
        <v>0</v>
      </c>
      <c r="BT48" s="91">
        <f t="shared" si="86"/>
        <v>0</v>
      </c>
      <c r="BU48" s="91">
        <f t="shared" si="86"/>
        <v>0</v>
      </c>
      <c r="BV48" s="91">
        <f t="shared" si="86"/>
        <v>123.45</v>
      </c>
      <c r="BW48" s="91">
        <f t="shared" si="86"/>
        <v>22.2</v>
      </c>
      <c r="BX48" s="91">
        <f t="shared" si="86"/>
        <v>214.78</v>
      </c>
      <c r="BY48" s="91">
        <f t="shared" si="86"/>
        <v>210.35999999999999</v>
      </c>
      <c r="BZ48" s="91">
        <f t="shared" si="86"/>
        <v>26.6</v>
      </c>
      <c r="CA48" s="91">
        <f t="shared" si="86"/>
        <v>0</v>
      </c>
      <c r="CB48" s="91">
        <f t="shared" si="86"/>
        <v>0</v>
      </c>
      <c r="CC48" s="91">
        <f t="shared" si="86"/>
        <v>1053.74</v>
      </c>
      <c r="CD48" s="91">
        <f t="shared" si="86"/>
        <v>74.900000000000006</v>
      </c>
      <c r="CE48" s="91">
        <f t="shared" si="86"/>
        <v>0</v>
      </c>
      <c r="CF48" s="91">
        <f t="shared" si="86"/>
        <v>0</v>
      </c>
      <c r="CG48" s="91">
        <f t="shared" si="86"/>
        <v>87.7</v>
      </c>
      <c r="CH48" s="91">
        <f t="shared" si="86"/>
        <v>0</v>
      </c>
      <c r="CI48" s="91">
        <f t="shared" si="86"/>
        <v>0</v>
      </c>
      <c r="CJ48" s="91">
        <f t="shared" si="86"/>
        <v>0</v>
      </c>
      <c r="CK48" s="91">
        <f t="shared" si="86"/>
        <v>0</v>
      </c>
      <c r="CL48" s="91">
        <f t="shared" si="86"/>
        <v>0</v>
      </c>
      <c r="CM48" s="91">
        <f t="shared" si="86"/>
        <v>0</v>
      </c>
      <c r="CN48" s="91">
        <f t="shared" si="86"/>
        <v>50.1</v>
      </c>
      <c r="CO48" s="91">
        <f t="shared" si="86"/>
        <v>0</v>
      </c>
      <c r="CP48" s="91">
        <f t="shared" si="86"/>
        <v>0</v>
      </c>
      <c r="CQ48" s="91">
        <f t="shared" si="86"/>
        <v>14.89</v>
      </c>
      <c r="CR48" s="91">
        <f t="shared" si="86"/>
        <v>0</v>
      </c>
      <c r="CS48" s="91">
        <f t="shared" si="86"/>
        <v>0</v>
      </c>
      <c r="CT48" s="91">
        <f t="shared" si="86"/>
        <v>20</v>
      </c>
      <c r="CU48" s="91">
        <f t="shared" si="86"/>
        <v>134.59</v>
      </c>
      <c r="CV48" s="91">
        <f t="shared" si="86"/>
        <v>0</v>
      </c>
      <c r="CW48" s="91">
        <f t="shared" si="86"/>
        <v>0</v>
      </c>
      <c r="CX48" s="91">
        <f t="shared" si="86"/>
        <v>0</v>
      </c>
      <c r="CY48" s="91">
        <f t="shared" si="86"/>
        <v>48.7</v>
      </c>
      <c r="CZ48" s="91">
        <f t="shared" si="86"/>
        <v>0</v>
      </c>
      <c r="DA48" s="91">
        <f t="shared" si="86"/>
        <v>0</v>
      </c>
      <c r="DB48" s="91">
        <f t="shared" si="86"/>
        <v>258.77</v>
      </c>
      <c r="DC48" s="91">
        <f t="shared" si="86"/>
        <v>0</v>
      </c>
      <c r="DD48" s="91">
        <f t="shared" si="86"/>
        <v>0</v>
      </c>
      <c r="DE48" s="91">
        <f t="shared" si="86"/>
        <v>1128.8</v>
      </c>
      <c r="DF48" s="91">
        <f t="shared" si="86"/>
        <v>0</v>
      </c>
      <c r="DG48" s="91">
        <f t="shared" si="86"/>
        <v>0</v>
      </c>
      <c r="DH48" s="91">
        <f t="shared" si="86"/>
        <v>0</v>
      </c>
      <c r="DI48" s="91">
        <f t="shared" si="86"/>
        <v>0</v>
      </c>
      <c r="DJ48" s="91">
        <f t="shared" si="86"/>
        <v>0</v>
      </c>
      <c r="DK48" s="91">
        <f t="shared" si="86"/>
        <v>150</v>
      </c>
      <c r="DL48" s="91">
        <f t="shared" si="86"/>
        <v>0</v>
      </c>
      <c r="DM48" s="91">
        <f t="shared" si="86"/>
        <v>12.6</v>
      </c>
      <c r="DN48" s="91">
        <f t="shared" si="86"/>
        <v>0</v>
      </c>
      <c r="DO48" s="91">
        <f t="shared" si="86"/>
        <v>48.7</v>
      </c>
      <c r="DP48" s="91">
        <f t="shared" si="86"/>
        <v>0</v>
      </c>
      <c r="DQ48" s="91">
        <f t="shared" si="86"/>
        <v>0</v>
      </c>
      <c r="DR48" s="91">
        <f t="shared" si="86"/>
        <v>0</v>
      </c>
      <c r="DS48" s="91">
        <f t="shared" si="86"/>
        <v>12.6</v>
      </c>
      <c r="DT48" s="91">
        <f t="shared" si="86"/>
        <v>48.5</v>
      </c>
      <c r="DU48" s="91">
        <f t="shared" si="86"/>
        <v>140</v>
      </c>
      <c r="DV48" s="91">
        <f t="shared" si="86"/>
        <v>50</v>
      </c>
      <c r="DW48" s="91">
        <f t="shared" si="86"/>
        <v>0</v>
      </c>
      <c r="DX48" s="91">
        <f t="shared" si="86"/>
        <v>0</v>
      </c>
      <c r="DY48" s="91">
        <f t="shared" si="86"/>
        <v>0</v>
      </c>
      <c r="DZ48" s="91">
        <f t="shared" si="86"/>
        <v>12.6</v>
      </c>
      <c r="EA48" s="91">
        <f t="shared" si="86"/>
        <v>52.5</v>
      </c>
      <c r="EB48" s="91">
        <f t="shared" ref="EB48:GM48" si="87">SUM(EB49:EB56)</f>
        <v>28.4</v>
      </c>
      <c r="EC48" s="91">
        <f t="shared" si="87"/>
        <v>0</v>
      </c>
      <c r="ED48" s="91">
        <f t="shared" si="87"/>
        <v>52.1</v>
      </c>
      <c r="EE48" s="91">
        <f t="shared" si="87"/>
        <v>0</v>
      </c>
      <c r="EF48" s="91">
        <f t="shared" si="87"/>
        <v>0</v>
      </c>
      <c r="EG48" s="91">
        <f t="shared" si="87"/>
        <v>0</v>
      </c>
      <c r="EH48" s="91">
        <f t="shared" si="87"/>
        <v>0</v>
      </c>
      <c r="EI48" s="91">
        <f t="shared" si="87"/>
        <v>0</v>
      </c>
      <c r="EJ48" s="91">
        <f t="shared" si="87"/>
        <v>1392.97</v>
      </c>
      <c r="EK48" s="91">
        <f t="shared" si="87"/>
        <v>0</v>
      </c>
      <c r="EL48" s="91">
        <f t="shared" si="87"/>
        <v>37.799999999999997</v>
      </c>
      <c r="EM48" s="91">
        <f t="shared" si="87"/>
        <v>0</v>
      </c>
      <c r="EN48" s="91">
        <f t="shared" si="87"/>
        <v>27.4</v>
      </c>
      <c r="EO48" s="91">
        <f t="shared" si="87"/>
        <v>55.5</v>
      </c>
      <c r="EP48" s="91">
        <f t="shared" si="87"/>
        <v>0</v>
      </c>
      <c r="EQ48" s="91">
        <f t="shared" si="87"/>
        <v>0</v>
      </c>
      <c r="ER48" s="91">
        <f t="shared" si="87"/>
        <v>185</v>
      </c>
      <c r="ES48" s="91">
        <f t="shared" si="87"/>
        <v>0</v>
      </c>
      <c r="ET48" s="91">
        <f t="shared" si="87"/>
        <v>0</v>
      </c>
      <c r="EU48" s="91">
        <f t="shared" si="87"/>
        <v>0</v>
      </c>
      <c r="EV48" s="91">
        <f t="shared" si="87"/>
        <v>0</v>
      </c>
      <c r="EW48" s="91">
        <f t="shared" si="87"/>
        <v>0</v>
      </c>
      <c r="EX48" s="91">
        <f t="shared" si="87"/>
        <v>44.1</v>
      </c>
      <c r="EY48" s="91">
        <f t="shared" si="87"/>
        <v>0</v>
      </c>
      <c r="EZ48" s="91">
        <f t="shared" si="87"/>
        <v>0</v>
      </c>
      <c r="FA48" s="91">
        <f t="shared" si="87"/>
        <v>0</v>
      </c>
      <c r="FB48" s="91">
        <f t="shared" si="87"/>
        <v>0</v>
      </c>
      <c r="FC48" s="91">
        <f t="shared" si="87"/>
        <v>39.989999999999995</v>
      </c>
      <c r="FD48" s="91">
        <f t="shared" si="87"/>
        <v>442.89</v>
      </c>
      <c r="FE48" s="91">
        <f t="shared" si="87"/>
        <v>42.6</v>
      </c>
      <c r="FF48" s="91">
        <f t="shared" si="87"/>
        <v>132.30000000000001</v>
      </c>
      <c r="FG48" s="91">
        <f t="shared" si="87"/>
        <v>9</v>
      </c>
      <c r="FH48" s="91">
        <f t="shared" si="87"/>
        <v>0</v>
      </c>
      <c r="FI48" s="91">
        <f t="shared" si="87"/>
        <v>7.5</v>
      </c>
      <c r="FJ48" s="91">
        <f t="shared" si="87"/>
        <v>200</v>
      </c>
      <c r="FK48" s="91">
        <f t="shared" si="87"/>
        <v>0</v>
      </c>
      <c r="FL48" s="91">
        <f t="shared" si="87"/>
        <v>12.6</v>
      </c>
      <c r="FM48" s="91">
        <f t="shared" si="87"/>
        <v>64</v>
      </c>
      <c r="FN48" s="91">
        <f t="shared" si="87"/>
        <v>0</v>
      </c>
      <c r="FO48" s="91">
        <f t="shared" si="87"/>
        <v>0</v>
      </c>
      <c r="FP48" s="91">
        <f t="shared" si="87"/>
        <v>1080.57</v>
      </c>
      <c r="FQ48" s="91">
        <f t="shared" si="87"/>
        <v>0</v>
      </c>
      <c r="FR48" s="91">
        <f t="shared" si="87"/>
        <v>0</v>
      </c>
      <c r="FS48" s="91">
        <f t="shared" si="87"/>
        <v>0</v>
      </c>
      <c r="FT48" s="91">
        <f t="shared" si="87"/>
        <v>7.5</v>
      </c>
      <c r="FU48" s="91">
        <f t="shared" si="87"/>
        <v>0</v>
      </c>
      <c r="FV48" s="91">
        <f t="shared" si="87"/>
        <v>0</v>
      </c>
      <c r="FW48" s="91">
        <f t="shared" si="87"/>
        <v>0</v>
      </c>
      <c r="FX48" s="91">
        <f t="shared" si="87"/>
        <v>0</v>
      </c>
      <c r="FY48" s="91">
        <f t="shared" si="87"/>
        <v>0</v>
      </c>
      <c r="FZ48" s="91">
        <f t="shared" si="87"/>
        <v>7.5</v>
      </c>
      <c r="GA48" s="91">
        <f t="shared" si="87"/>
        <v>45.4</v>
      </c>
      <c r="GB48" s="91">
        <f t="shared" si="87"/>
        <v>0</v>
      </c>
      <c r="GC48" s="91">
        <f t="shared" si="87"/>
        <v>0</v>
      </c>
      <c r="GD48" s="91">
        <f t="shared" si="87"/>
        <v>0</v>
      </c>
      <c r="GE48" s="91">
        <f t="shared" si="87"/>
        <v>0</v>
      </c>
      <c r="GF48" s="91">
        <f t="shared" si="87"/>
        <v>0</v>
      </c>
      <c r="GG48" s="91">
        <f t="shared" si="87"/>
        <v>0</v>
      </c>
      <c r="GH48" s="91">
        <f t="shared" si="87"/>
        <v>162</v>
      </c>
      <c r="GI48" s="91">
        <f t="shared" si="87"/>
        <v>0</v>
      </c>
      <c r="GJ48" s="91">
        <f t="shared" si="87"/>
        <v>0</v>
      </c>
      <c r="GK48" s="91">
        <f t="shared" si="87"/>
        <v>0</v>
      </c>
      <c r="GL48" s="91">
        <f t="shared" si="87"/>
        <v>0</v>
      </c>
      <c r="GM48" s="91">
        <f t="shared" si="87"/>
        <v>0</v>
      </c>
      <c r="GN48" s="91">
        <f t="shared" ref="GN48:IY48" si="88">SUM(GN49:GN56)</f>
        <v>0</v>
      </c>
      <c r="GO48" s="91">
        <f t="shared" si="88"/>
        <v>201.23</v>
      </c>
      <c r="GP48" s="91">
        <f t="shared" si="88"/>
        <v>0</v>
      </c>
      <c r="GQ48" s="91">
        <f t="shared" si="88"/>
        <v>0</v>
      </c>
      <c r="GR48" s="91">
        <f t="shared" si="88"/>
        <v>0</v>
      </c>
      <c r="GS48" s="91">
        <f t="shared" si="88"/>
        <v>1158.99</v>
      </c>
      <c r="GT48" s="91">
        <f t="shared" si="88"/>
        <v>0</v>
      </c>
      <c r="GU48" s="91">
        <f t="shared" si="88"/>
        <v>0</v>
      </c>
      <c r="GV48" s="91">
        <f t="shared" si="88"/>
        <v>0</v>
      </c>
      <c r="GW48" s="91">
        <f t="shared" si="88"/>
        <v>0</v>
      </c>
      <c r="GX48" s="91">
        <f t="shared" si="88"/>
        <v>0</v>
      </c>
      <c r="GY48" s="91">
        <f t="shared" si="88"/>
        <v>0</v>
      </c>
      <c r="GZ48" s="91">
        <f t="shared" si="88"/>
        <v>0</v>
      </c>
      <c r="HA48" s="91">
        <f t="shared" si="88"/>
        <v>0</v>
      </c>
      <c r="HB48" s="91">
        <f t="shared" si="88"/>
        <v>0</v>
      </c>
      <c r="HC48" s="91">
        <f t="shared" si="88"/>
        <v>0</v>
      </c>
      <c r="HD48" s="91">
        <f t="shared" si="88"/>
        <v>0</v>
      </c>
      <c r="HE48" s="91">
        <f t="shared" si="88"/>
        <v>0</v>
      </c>
      <c r="HF48" s="91">
        <f t="shared" si="88"/>
        <v>0</v>
      </c>
      <c r="HG48" s="91">
        <f t="shared" si="88"/>
        <v>0</v>
      </c>
      <c r="HH48" s="91">
        <f t="shared" si="88"/>
        <v>0</v>
      </c>
      <c r="HI48" s="91">
        <f t="shared" si="88"/>
        <v>0</v>
      </c>
      <c r="HJ48" s="91">
        <f t="shared" si="88"/>
        <v>0</v>
      </c>
      <c r="HK48" s="91">
        <f t="shared" si="88"/>
        <v>0</v>
      </c>
      <c r="HL48" s="91">
        <f t="shared" si="88"/>
        <v>0</v>
      </c>
      <c r="HM48" s="91">
        <f t="shared" si="88"/>
        <v>0</v>
      </c>
      <c r="HN48" s="91">
        <f t="shared" si="88"/>
        <v>0</v>
      </c>
      <c r="HO48" s="91">
        <f t="shared" si="88"/>
        <v>0</v>
      </c>
      <c r="HP48" s="91">
        <f t="shared" si="88"/>
        <v>0</v>
      </c>
      <c r="HQ48" s="91">
        <f t="shared" si="88"/>
        <v>0</v>
      </c>
      <c r="HR48" s="91">
        <f t="shared" si="88"/>
        <v>0</v>
      </c>
      <c r="HS48" s="91">
        <f t="shared" si="88"/>
        <v>0</v>
      </c>
      <c r="HT48" s="91">
        <f t="shared" si="88"/>
        <v>0</v>
      </c>
      <c r="HU48" s="91">
        <f t="shared" si="88"/>
        <v>0</v>
      </c>
      <c r="HV48" s="91">
        <f t="shared" si="88"/>
        <v>0</v>
      </c>
      <c r="HW48" s="91">
        <f t="shared" si="88"/>
        <v>0</v>
      </c>
      <c r="HX48" s="91">
        <f t="shared" si="88"/>
        <v>0</v>
      </c>
      <c r="HY48" s="91">
        <f t="shared" si="88"/>
        <v>0</v>
      </c>
      <c r="HZ48" s="91">
        <f t="shared" si="88"/>
        <v>0</v>
      </c>
      <c r="IA48" s="91">
        <f t="shared" si="88"/>
        <v>0</v>
      </c>
      <c r="IB48" s="91">
        <f t="shared" si="88"/>
        <v>0</v>
      </c>
      <c r="IC48" s="91">
        <f t="shared" si="88"/>
        <v>0</v>
      </c>
      <c r="ID48" s="91">
        <f t="shared" si="88"/>
        <v>0</v>
      </c>
      <c r="IE48" s="91">
        <f t="shared" si="88"/>
        <v>0</v>
      </c>
      <c r="IF48" s="91">
        <f t="shared" si="88"/>
        <v>0</v>
      </c>
      <c r="IG48" s="91">
        <f t="shared" si="88"/>
        <v>0</v>
      </c>
      <c r="IH48" s="91">
        <f t="shared" si="88"/>
        <v>0</v>
      </c>
      <c r="II48" s="91">
        <f t="shared" si="88"/>
        <v>0</v>
      </c>
      <c r="IJ48" s="91">
        <f t="shared" si="88"/>
        <v>0</v>
      </c>
      <c r="IK48" s="91">
        <f t="shared" si="88"/>
        <v>0</v>
      </c>
      <c r="IL48" s="91">
        <f t="shared" si="88"/>
        <v>0</v>
      </c>
      <c r="IM48" s="91">
        <f t="shared" si="88"/>
        <v>0</v>
      </c>
      <c r="IN48" s="91">
        <f t="shared" si="88"/>
        <v>0</v>
      </c>
      <c r="IO48" s="91">
        <f t="shared" si="88"/>
        <v>0</v>
      </c>
      <c r="IP48" s="91">
        <f t="shared" si="88"/>
        <v>0</v>
      </c>
      <c r="IQ48" s="91">
        <f t="shared" si="88"/>
        <v>0</v>
      </c>
      <c r="IR48" s="91">
        <f t="shared" si="88"/>
        <v>0</v>
      </c>
      <c r="IS48" s="91">
        <f t="shared" si="88"/>
        <v>0</v>
      </c>
      <c r="IT48" s="91">
        <f t="shared" si="88"/>
        <v>0</v>
      </c>
      <c r="IU48" s="91">
        <f t="shared" si="88"/>
        <v>0</v>
      </c>
      <c r="IV48" s="91">
        <f t="shared" si="88"/>
        <v>0</v>
      </c>
      <c r="IW48" s="91">
        <f t="shared" si="88"/>
        <v>0</v>
      </c>
      <c r="IX48" s="91">
        <f t="shared" si="88"/>
        <v>0</v>
      </c>
      <c r="IY48" s="91">
        <f t="shared" si="88"/>
        <v>0</v>
      </c>
      <c r="IZ48" s="91">
        <f t="shared" ref="IZ48:LK48" si="89">SUM(IZ49:IZ56)</f>
        <v>0</v>
      </c>
      <c r="JA48" s="91">
        <f t="shared" si="89"/>
        <v>0</v>
      </c>
      <c r="JB48" s="91">
        <f t="shared" si="89"/>
        <v>0</v>
      </c>
      <c r="JC48" s="91">
        <f t="shared" si="89"/>
        <v>0</v>
      </c>
      <c r="JD48" s="91">
        <f t="shared" si="89"/>
        <v>0</v>
      </c>
      <c r="JE48" s="91">
        <f t="shared" si="89"/>
        <v>0</v>
      </c>
      <c r="JF48" s="91">
        <f t="shared" si="89"/>
        <v>0</v>
      </c>
      <c r="JG48" s="91">
        <f t="shared" si="89"/>
        <v>0</v>
      </c>
      <c r="JH48" s="91">
        <f t="shared" si="89"/>
        <v>0</v>
      </c>
      <c r="JI48" s="91">
        <f t="shared" si="89"/>
        <v>0</v>
      </c>
      <c r="JJ48" s="91">
        <f t="shared" si="89"/>
        <v>0</v>
      </c>
      <c r="JK48" s="91">
        <f t="shared" si="89"/>
        <v>0</v>
      </c>
      <c r="JL48" s="91">
        <f t="shared" si="89"/>
        <v>0</v>
      </c>
      <c r="JM48" s="91">
        <f t="shared" si="89"/>
        <v>0</v>
      </c>
      <c r="JN48" s="91">
        <f t="shared" si="89"/>
        <v>0</v>
      </c>
      <c r="JO48" s="91">
        <f t="shared" si="89"/>
        <v>0</v>
      </c>
      <c r="JP48" s="91">
        <f t="shared" si="89"/>
        <v>0</v>
      </c>
      <c r="JQ48" s="91">
        <f t="shared" si="89"/>
        <v>0</v>
      </c>
      <c r="JR48" s="91">
        <f t="shared" si="89"/>
        <v>0</v>
      </c>
      <c r="JS48" s="91">
        <f t="shared" si="89"/>
        <v>0</v>
      </c>
      <c r="JT48" s="91">
        <f t="shared" si="89"/>
        <v>0</v>
      </c>
      <c r="JU48" s="91">
        <f t="shared" si="89"/>
        <v>0</v>
      </c>
      <c r="JV48" s="91">
        <f t="shared" si="89"/>
        <v>0</v>
      </c>
      <c r="JW48" s="91">
        <f t="shared" si="89"/>
        <v>0</v>
      </c>
      <c r="JX48" s="91">
        <f t="shared" si="89"/>
        <v>0</v>
      </c>
      <c r="JY48" s="91">
        <f t="shared" si="89"/>
        <v>0</v>
      </c>
      <c r="JZ48" s="91">
        <f t="shared" si="89"/>
        <v>0</v>
      </c>
      <c r="KA48" s="91">
        <f t="shared" si="89"/>
        <v>0</v>
      </c>
      <c r="KB48" s="91">
        <f t="shared" si="89"/>
        <v>0</v>
      </c>
      <c r="KC48" s="91">
        <f t="shared" si="89"/>
        <v>0</v>
      </c>
      <c r="KD48" s="91">
        <f t="shared" si="89"/>
        <v>0</v>
      </c>
      <c r="KE48" s="91">
        <f t="shared" si="89"/>
        <v>0</v>
      </c>
      <c r="KF48" s="91">
        <f t="shared" si="89"/>
        <v>0</v>
      </c>
      <c r="KG48" s="91">
        <f t="shared" si="89"/>
        <v>0</v>
      </c>
      <c r="KH48" s="91">
        <f t="shared" si="89"/>
        <v>0</v>
      </c>
      <c r="KI48" s="91">
        <f t="shared" si="89"/>
        <v>0</v>
      </c>
      <c r="KJ48" s="91">
        <f t="shared" si="89"/>
        <v>0</v>
      </c>
      <c r="KK48" s="91">
        <f t="shared" si="89"/>
        <v>0</v>
      </c>
      <c r="KL48" s="91">
        <f t="shared" si="89"/>
        <v>0</v>
      </c>
      <c r="KM48" s="91">
        <f t="shared" si="89"/>
        <v>0</v>
      </c>
      <c r="KN48" s="91">
        <f t="shared" si="89"/>
        <v>0</v>
      </c>
      <c r="KO48" s="91">
        <f t="shared" si="89"/>
        <v>0</v>
      </c>
      <c r="KP48" s="91">
        <f t="shared" si="89"/>
        <v>0</v>
      </c>
      <c r="KQ48" s="91">
        <f t="shared" si="89"/>
        <v>0</v>
      </c>
      <c r="KR48" s="91">
        <f t="shared" si="89"/>
        <v>0</v>
      </c>
      <c r="KS48" s="91">
        <f t="shared" si="89"/>
        <v>0</v>
      </c>
      <c r="KT48" s="91">
        <f t="shared" si="89"/>
        <v>0</v>
      </c>
      <c r="KU48" s="91">
        <f t="shared" si="89"/>
        <v>0</v>
      </c>
      <c r="KV48" s="91">
        <f t="shared" si="89"/>
        <v>0</v>
      </c>
      <c r="KW48" s="91">
        <f t="shared" si="89"/>
        <v>0</v>
      </c>
      <c r="KX48" s="91">
        <f t="shared" si="89"/>
        <v>0</v>
      </c>
      <c r="KY48" s="91">
        <f t="shared" si="89"/>
        <v>0</v>
      </c>
      <c r="KZ48" s="91">
        <f t="shared" si="89"/>
        <v>0</v>
      </c>
      <c r="LA48" s="91">
        <f t="shared" si="89"/>
        <v>0</v>
      </c>
      <c r="LB48" s="91">
        <f t="shared" si="89"/>
        <v>0</v>
      </c>
      <c r="LC48" s="91">
        <f t="shared" si="89"/>
        <v>0</v>
      </c>
      <c r="LD48" s="91">
        <f t="shared" si="89"/>
        <v>0</v>
      </c>
      <c r="LE48" s="91">
        <f t="shared" si="89"/>
        <v>0</v>
      </c>
      <c r="LF48" s="91">
        <f t="shared" si="89"/>
        <v>0</v>
      </c>
      <c r="LG48" s="91">
        <f t="shared" si="89"/>
        <v>0</v>
      </c>
      <c r="LH48" s="91">
        <f t="shared" si="89"/>
        <v>0</v>
      </c>
      <c r="LI48" s="91">
        <f t="shared" si="89"/>
        <v>0</v>
      </c>
      <c r="LJ48" s="91">
        <f t="shared" si="89"/>
        <v>0</v>
      </c>
      <c r="LK48" s="91">
        <f t="shared" si="89"/>
        <v>0</v>
      </c>
      <c r="LL48" s="91">
        <f t="shared" ref="LL48:NW48" si="90">SUM(LL49:LL56)</f>
        <v>0</v>
      </c>
      <c r="LM48" s="91">
        <f t="shared" si="90"/>
        <v>0</v>
      </c>
      <c r="LN48" s="91">
        <f t="shared" si="90"/>
        <v>0</v>
      </c>
      <c r="LO48" s="91">
        <f t="shared" si="90"/>
        <v>0</v>
      </c>
      <c r="LP48" s="91">
        <f t="shared" si="90"/>
        <v>0</v>
      </c>
      <c r="LQ48" s="91">
        <f t="shared" si="90"/>
        <v>0</v>
      </c>
      <c r="LR48" s="91">
        <f t="shared" si="90"/>
        <v>0</v>
      </c>
      <c r="LS48" s="91">
        <f t="shared" si="90"/>
        <v>0</v>
      </c>
      <c r="LT48" s="91">
        <f t="shared" si="90"/>
        <v>0</v>
      </c>
      <c r="LU48" s="91">
        <f t="shared" si="90"/>
        <v>0</v>
      </c>
      <c r="LV48" s="91">
        <f t="shared" si="90"/>
        <v>0</v>
      </c>
      <c r="LW48" s="91">
        <f t="shared" si="90"/>
        <v>0</v>
      </c>
      <c r="LX48" s="91">
        <f t="shared" si="90"/>
        <v>0</v>
      </c>
      <c r="LY48" s="91">
        <f t="shared" si="90"/>
        <v>0</v>
      </c>
      <c r="LZ48" s="91">
        <f t="shared" si="90"/>
        <v>0</v>
      </c>
      <c r="MA48" s="91">
        <f t="shared" si="90"/>
        <v>0</v>
      </c>
      <c r="MB48" s="91">
        <f t="shared" si="90"/>
        <v>0</v>
      </c>
      <c r="MC48" s="91">
        <f t="shared" si="90"/>
        <v>0</v>
      </c>
      <c r="MD48" s="91">
        <f t="shared" si="90"/>
        <v>0</v>
      </c>
      <c r="ME48" s="91">
        <f t="shared" si="90"/>
        <v>0</v>
      </c>
      <c r="MF48" s="91">
        <f t="shared" si="90"/>
        <v>0</v>
      </c>
      <c r="MG48" s="91">
        <f t="shared" si="90"/>
        <v>0</v>
      </c>
      <c r="MH48" s="91">
        <f t="shared" si="90"/>
        <v>0</v>
      </c>
      <c r="MI48" s="91">
        <f t="shared" si="90"/>
        <v>0</v>
      </c>
      <c r="MJ48" s="91">
        <f t="shared" si="90"/>
        <v>0</v>
      </c>
      <c r="MK48" s="91">
        <f t="shared" si="90"/>
        <v>0</v>
      </c>
      <c r="ML48" s="91">
        <f t="shared" si="90"/>
        <v>0</v>
      </c>
      <c r="MM48" s="91">
        <f t="shared" si="90"/>
        <v>0</v>
      </c>
      <c r="MN48" s="91">
        <f t="shared" si="90"/>
        <v>0</v>
      </c>
      <c r="MO48" s="91">
        <f t="shared" si="90"/>
        <v>0</v>
      </c>
      <c r="MP48" s="91">
        <f t="shared" si="90"/>
        <v>0</v>
      </c>
      <c r="MQ48" s="91">
        <f t="shared" si="90"/>
        <v>0</v>
      </c>
      <c r="MR48" s="91">
        <f t="shared" si="90"/>
        <v>0</v>
      </c>
      <c r="MS48" s="91">
        <f t="shared" si="90"/>
        <v>0</v>
      </c>
      <c r="MT48" s="91">
        <f t="shared" si="90"/>
        <v>0</v>
      </c>
      <c r="MU48" s="91">
        <f t="shared" si="90"/>
        <v>0</v>
      </c>
      <c r="MV48" s="91">
        <f t="shared" si="90"/>
        <v>0</v>
      </c>
      <c r="MW48" s="91">
        <f t="shared" si="90"/>
        <v>0</v>
      </c>
      <c r="MX48" s="91">
        <f t="shared" si="90"/>
        <v>0</v>
      </c>
      <c r="MY48" s="91">
        <f t="shared" si="90"/>
        <v>0</v>
      </c>
      <c r="MZ48" s="91">
        <f t="shared" si="90"/>
        <v>0</v>
      </c>
      <c r="NA48" s="91">
        <f t="shared" si="90"/>
        <v>0</v>
      </c>
      <c r="NB48" s="91">
        <f t="shared" si="90"/>
        <v>0</v>
      </c>
      <c r="NC48" s="91">
        <f t="shared" si="90"/>
        <v>0</v>
      </c>
      <c r="ND48" s="91">
        <f t="shared" si="90"/>
        <v>0</v>
      </c>
      <c r="NE48" s="91">
        <f t="shared" si="90"/>
        <v>0</v>
      </c>
      <c r="NF48" s="91">
        <f t="shared" si="90"/>
        <v>0</v>
      </c>
      <c r="NG48" s="91">
        <f t="shared" si="90"/>
        <v>0</v>
      </c>
      <c r="NH48" s="91">
        <f t="shared" si="90"/>
        <v>0</v>
      </c>
      <c r="NI48" s="91">
        <f t="shared" si="90"/>
        <v>0</v>
      </c>
      <c r="NJ48" s="91">
        <f t="shared" si="90"/>
        <v>0</v>
      </c>
      <c r="NK48" s="91">
        <f t="shared" si="90"/>
        <v>0</v>
      </c>
      <c r="NL48" s="91">
        <f t="shared" si="90"/>
        <v>0</v>
      </c>
      <c r="NM48" s="91">
        <f t="shared" si="90"/>
        <v>0</v>
      </c>
      <c r="NN48" s="91">
        <f t="shared" si="90"/>
        <v>0</v>
      </c>
      <c r="NO48" s="91">
        <f t="shared" si="90"/>
        <v>0</v>
      </c>
      <c r="NP48" s="91">
        <f t="shared" si="90"/>
        <v>0</v>
      </c>
      <c r="NQ48" s="91">
        <f t="shared" si="90"/>
        <v>0</v>
      </c>
      <c r="NR48" s="91">
        <f t="shared" si="90"/>
        <v>0</v>
      </c>
      <c r="NS48" s="91">
        <f t="shared" si="90"/>
        <v>0</v>
      </c>
      <c r="NT48" s="91">
        <f t="shared" si="90"/>
        <v>0</v>
      </c>
      <c r="NU48" s="91">
        <f t="shared" si="90"/>
        <v>0</v>
      </c>
      <c r="NV48" s="91">
        <f t="shared" si="90"/>
        <v>0</v>
      </c>
      <c r="NW48" s="91">
        <f t="shared" si="90"/>
        <v>0</v>
      </c>
      <c r="NX48" s="91">
        <f t="shared" ref="NX48:QI48" si="91">SUM(NX49:NX56)</f>
        <v>0</v>
      </c>
      <c r="NY48" s="91">
        <f t="shared" si="91"/>
        <v>0</v>
      </c>
      <c r="NZ48" s="91">
        <f t="shared" si="91"/>
        <v>0</v>
      </c>
      <c r="OA48" s="91">
        <f t="shared" si="91"/>
        <v>0</v>
      </c>
      <c r="OB48" s="91">
        <f t="shared" si="91"/>
        <v>0</v>
      </c>
      <c r="OC48" s="91">
        <f t="shared" si="91"/>
        <v>0</v>
      </c>
      <c r="OD48" s="91">
        <f t="shared" si="91"/>
        <v>0</v>
      </c>
      <c r="OE48" s="91">
        <f t="shared" si="91"/>
        <v>0</v>
      </c>
      <c r="OF48" s="91">
        <f t="shared" si="91"/>
        <v>0</v>
      </c>
      <c r="OG48" s="91">
        <f t="shared" si="91"/>
        <v>0</v>
      </c>
      <c r="OH48" s="91">
        <f t="shared" si="91"/>
        <v>0</v>
      </c>
      <c r="OI48" s="91">
        <f t="shared" si="91"/>
        <v>0</v>
      </c>
      <c r="OJ48" s="91">
        <f t="shared" si="91"/>
        <v>0</v>
      </c>
      <c r="OK48" s="91">
        <f t="shared" si="91"/>
        <v>0</v>
      </c>
      <c r="OL48" s="91">
        <f t="shared" si="91"/>
        <v>0</v>
      </c>
      <c r="OM48" s="91">
        <f t="shared" si="91"/>
        <v>0</v>
      </c>
      <c r="ON48" s="91">
        <f t="shared" si="91"/>
        <v>0</v>
      </c>
      <c r="OO48" s="91">
        <f t="shared" si="91"/>
        <v>0</v>
      </c>
      <c r="OP48" s="91">
        <f t="shared" si="91"/>
        <v>0</v>
      </c>
      <c r="OQ48" s="91">
        <f t="shared" si="91"/>
        <v>0</v>
      </c>
      <c r="OR48" s="91">
        <f t="shared" si="91"/>
        <v>0</v>
      </c>
      <c r="OS48" s="91">
        <f t="shared" si="91"/>
        <v>0</v>
      </c>
      <c r="OT48" s="91">
        <f t="shared" si="91"/>
        <v>0</v>
      </c>
      <c r="OU48" s="91">
        <f t="shared" si="91"/>
        <v>0</v>
      </c>
      <c r="OV48" s="91">
        <f t="shared" si="91"/>
        <v>0</v>
      </c>
      <c r="OW48" s="91">
        <f t="shared" si="91"/>
        <v>0</v>
      </c>
      <c r="OX48" s="91">
        <f t="shared" si="91"/>
        <v>0</v>
      </c>
      <c r="OY48" s="91">
        <f t="shared" si="91"/>
        <v>0</v>
      </c>
      <c r="OZ48" s="91">
        <f t="shared" si="91"/>
        <v>0</v>
      </c>
      <c r="PA48" s="91">
        <f t="shared" si="91"/>
        <v>0</v>
      </c>
      <c r="PB48" s="91">
        <f t="shared" si="91"/>
        <v>0</v>
      </c>
      <c r="PC48" s="91">
        <f t="shared" si="91"/>
        <v>0</v>
      </c>
      <c r="PD48" s="91">
        <f t="shared" si="91"/>
        <v>0</v>
      </c>
      <c r="PE48" s="91">
        <f t="shared" si="91"/>
        <v>0</v>
      </c>
      <c r="PF48" s="91">
        <f t="shared" si="91"/>
        <v>0</v>
      </c>
      <c r="PG48" s="91">
        <f t="shared" si="91"/>
        <v>0</v>
      </c>
      <c r="PH48" s="91">
        <f t="shared" si="91"/>
        <v>0</v>
      </c>
      <c r="PI48" s="91">
        <f t="shared" si="91"/>
        <v>0</v>
      </c>
      <c r="PJ48" s="91">
        <f t="shared" si="91"/>
        <v>0</v>
      </c>
      <c r="PK48" s="91">
        <f t="shared" si="91"/>
        <v>0</v>
      </c>
      <c r="PL48" s="91">
        <f t="shared" si="91"/>
        <v>0</v>
      </c>
      <c r="PM48" s="91">
        <f t="shared" si="91"/>
        <v>0</v>
      </c>
      <c r="PN48" s="91">
        <f t="shared" si="91"/>
        <v>0</v>
      </c>
      <c r="PO48" s="91">
        <f t="shared" si="91"/>
        <v>0</v>
      </c>
      <c r="PP48" s="91">
        <f t="shared" si="91"/>
        <v>0</v>
      </c>
      <c r="PQ48" s="91">
        <f t="shared" si="91"/>
        <v>0</v>
      </c>
      <c r="PR48" s="91">
        <f t="shared" si="91"/>
        <v>0</v>
      </c>
      <c r="PS48" s="91">
        <f t="shared" si="91"/>
        <v>0</v>
      </c>
      <c r="PT48" s="91">
        <f t="shared" si="91"/>
        <v>0</v>
      </c>
      <c r="PU48" s="91">
        <f t="shared" si="91"/>
        <v>0</v>
      </c>
      <c r="PV48" s="91">
        <f t="shared" si="91"/>
        <v>0</v>
      </c>
      <c r="PW48" s="91">
        <f t="shared" si="91"/>
        <v>0</v>
      </c>
      <c r="PX48" s="91">
        <f t="shared" si="91"/>
        <v>0</v>
      </c>
      <c r="PY48" s="91">
        <f t="shared" si="91"/>
        <v>0</v>
      </c>
      <c r="PZ48" s="91">
        <f t="shared" si="91"/>
        <v>0</v>
      </c>
      <c r="QA48" s="91">
        <f t="shared" si="91"/>
        <v>0</v>
      </c>
      <c r="QB48" s="91">
        <f t="shared" si="91"/>
        <v>0</v>
      </c>
      <c r="QC48" s="91">
        <f t="shared" si="91"/>
        <v>0</v>
      </c>
      <c r="QD48" s="91">
        <f t="shared" si="91"/>
        <v>0</v>
      </c>
      <c r="QE48" s="91">
        <f t="shared" si="91"/>
        <v>0</v>
      </c>
      <c r="QF48" s="91">
        <f t="shared" si="91"/>
        <v>0</v>
      </c>
      <c r="QG48" s="91">
        <f t="shared" si="91"/>
        <v>0</v>
      </c>
      <c r="QH48" s="91">
        <f t="shared" si="91"/>
        <v>0</v>
      </c>
      <c r="QI48" s="91">
        <f t="shared" si="91"/>
        <v>0</v>
      </c>
      <c r="QJ48" s="91">
        <f t="shared" ref="QJ48:SU48" si="92">SUM(QJ49:QJ56)</f>
        <v>0</v>
      </c>
      <c r="QK48" s="91">
        <f t="shared" si="92"/>
        <v>0</v>
      </c>
      <c r="QL48" s="91">
        <f t="shared" si="92"/>
        <v>0</v>
      </c>
      <c r="QM48" s="91">
        <f t="shared" si="92"/>
        <v>0</v>
      </c>
      <c r="QN48" s="91">
        <f t="shared" si="92"/>
        <v>0</v>
      </c>
      <c r="QO48" s="91">
        <f t="shared" si="92"/>
        <v>0</v>
      </c>
      <c r="QP48" s="91">
        <f t="shared" si="92"/>
        <v>0</v>
      </c>
      <c r="QQ48" s="91">
        <f t="shared" si="92"/>
        <v>0</v>
      </c>
      <c r="QR48" s="91">
        <f t="shared" si="92"/>
        <v>0</v>
      </c>
      <c r="QS48" s="91">
        <f t="shared" si="92"/>
        <v>0</v>
      </c>
      <c r="QT48" s="91">
        <f t="shared" si="92"/>
        <v>0</v>
      </c>
      <c r="QU48" s="91">
        <f t="shared" si="92"/>
        <v>0</v>
      </c>
      <c r="QV48" s="91">
        <f t="shared" si="92"/>
        <v>0</v>
      </c>
      <c r="QW48" s="91">
        <f t="shared" si="92"/>
        <v>0</v>
      </c>
      <c r="QX48" s="91">
        <f t="shared" si="92"/>
        <v>0</v>
      </c>
      <c r="QY48" s="91">
        <f t="shared" si="92"/>
        <v>0</v>
      </c>
      <c r="QZ48" s="91">
        <f t="shared" si="92"/>
        <v>0</v>
      </c>
      <c r="RA48" s="91">
        <f t="shared" si="92"/>
        <v>0</v>
      </c>
      <c r="RB48" s="91">
        <f t="shared" si="92"/>
        <v>0</v>
      </c>
      <c r="RC48" s="91">
        <f t="shared" si="92"/>
        <v>0</v>
      </c>
      <c r="RD48" s="91">
        <f t="shared" si="92"/>
        <v>0</v>
      </c>
      <c r="RE48" s="91">
        <f t="shared" si="92"/>
        <v>0</v>
      </c>
      <c r="RF48" s="91">
        <f t="shared" si="92"/>
        <v>0</v>
      </c>
      <c r="RG48" s="91">
        <f t="shared" si="92"/>
        <v>0</v>
      </c>
      <c r="RH48" s="91">
        <f t="shared" si="92"/>
        <v>0</v>
      </c>
      <c r="RI48" s="91">
        <f t="shared" si="92"/>
        <v>0</v>
      </c>
      <c r="RJ48" s="91">
        <f t="shared" si="92"/>
        <v>0</v>
      </c>
      <c r="RK48" s="91">
        <f t="shared" si="92"/>
        <v>0</v>
      </c>
      <c r="RL48" s="91">
        <f t="shared" si="92"/>
        <v>0</v>
      </c>
      <c r="RM48" s="91">
        <f t="shared" si="92"/>
        <v>0</v>
      </c>
      <c r="RN48" s="91">
        <f t="shared" si="92"/>
        <v>0</v>
      </c>
      <c r="RO48" s="91">
        <f t="shared" si="92"/>
        <v>0</v>
      </c>
      <c r="RP48" s="91">
        <f t="shared" si="92"/>
        <v>0</v>
      </c>
      <c r="RQ48" s="91">
        <f t="shared" si="92"/>
        <v>0</v>
      </c>
      <c r="RR48" s="91">
        <f t="shared" si="92"/>
        <v>0</v>
      </c>
      <c r="RS48" s="91">
        <f t="shared" si="92"/>
        <v>0</v>
      </c>
      <c r="RT48" s="91">
        <f t="shared" si="92"/>
        <v>0</v>
      </c>
      <c r="RU48" s="91">
        <f t="shared" si="92"/>
        <v>0</v>
      </c>
      <c r="RV48" s="91">
        <f t="shared" si="92"/>
        <v>0</v>
      </c>
      <c r="RW48" s="91">
        <f t="shared" si="92"/>
        <v>0</v>
      </c>
      <c r="RX48" s="91">
        <f t="shared" si="92"/>
        <v>0</v>
      </c>
      <c r="RY48" s="91">
        <f t="shared" si="92"/>
        <v>0</v>
      </c>
      <c r="RZ48" s="91">
        <f t="shared" si="92"/>
        <v>0</v>
      </c>
      <c r="SA48" s="91">
        <f t="shared" si="92"/>
        <v>0</v>
      </c>
      <c r="SB48" s="91">
        <f t="shared" si="92"/>
        <v>0</v>
      </c>
      <c r="SC48" s="91">
        <f t="shared" si="92"/>
        <v>0</v>
      </c>
      <c r="SD48" s="91">
        <f t="shared" si="92"/>
        <v>0</v>
      </c>
      <c r="SE48" s="91">
        <f t="shared" si="92"/>
        <v>0</v>
      </c>
      <c r="SF48" s="91">
        <f t="shared" si="92"/>
        <v>0</v>
      </c>
      <c r="SG48" s="91">
        <f t="shared" si="92"/>
        <v>0</v>
      </c>
      <c r="SH48" s="91">
        <f t="shared" si="92"/>
        <v>0</v>
      </c>
      <c r="SI48" s="91">
        <f t="shared" si="92"/>
        <v>0</v>
      </c>
      <c r="SJ48" s="91">
        <f t="shared" si="92"/>
        <v>0</v>
      </c>
      <c r="SK48" s="91">
        <f t="shared" si="92"/>
        <v>0</v>
      </c>
      <c r="SL48" s="91">
        <f t="shared" si="92"/>
        <v>0</v>
      </c>
      <c r="SM48" s="91">
        <f t="shared" si="92"/>
        <v>0</v>
      </c>
      <c r="SN48" s="91">
        <f t="shared" si="92"/>
        <v>0</v>
      </c>
      <c r="SO48" s="91">
        <f t="shared" si="92"/>
        <v>0</v>
      </c>
      <c r="SP48" s="91">
        <f t="shared" si="92"/>
        <v>0</v>
      </c>
      <c r="SQ48" s="91">
        <f t="shared" si="92"/>
        <v>0</v>
      </c>
      <c r="SR48" s="91">
        <f t="shared" si="92"/>
        <v>0</v>
      </c>
      <c r="SS48" s="91">
        <f t="shared" si="92"/>
        <v>0</v>
      </c>
      <c r="ST48" s="91">
        <f t="shared" si="92"/>
        <v>0</v>
      </c>
      <c r="SU48" s="91">
        <f t="shared" si="92"/>
        <v>0</v>
      </c>
      <c r="SV48" s="91">
        <f t="shared" ref="SV48:UF48" si="93">SUM(SV49:SV56)</f>
        <v>0</v>
      </c>
      <c r="SW48" s="91">
        <f t="shared" si="93"/>
        <v>0</v>
      </c>
      <c r="SX48" s="91">
        <f t="shared" si="93"/>
        <v>0</v>
      </c>
      <c r="SY48" s="91">
        <f t="shared" si="93"/>
        <v>0</v>
      </c>
      <c r="SZ48" s="91">
        <f t="shared" si="93"/>
        <v>0</v>
      </c>
      <c r="TA48" s="91">
        <f t="shared" si="93"/>
        <v>0</v>
      </c>
      <c r="TB48" s="91">
        <f t="shared" si="93"/>
        <v>0</v>
      </c>
      <c r="TC48" s="91">
        <f t="shared" si="93"/>
        <v>0</v>
      </c>
      <c r="TD48" s="91">
        <f t="shared" si="93"/>
        <v>0</v>
      </c>
      <c r="TE48" s="91">
        <f t="shared" si="93"/>
        <v>0</v>
      </c>
      <c r="TF48" s="91">
        <f t="shared" si="93"/>
        <v>0</v>
      </c>
      <c r="TG48" s="91">
        <f t="shared" si="93"/>
        <v>0</v>
      </c>
      <c r="TH48" s="91">
        <f t="shared" si="93"/>
        <v>0</v>
      </c>
      <c r="TI48" s="91">
        <f t="shared" si="93"/>
        <v>0</v>
      </c>
      <c r="TJ48" s="91">
        <f t="shared" si="93"/>
        <v>0</v>
      </c>
      <c r="TK48" s="91">
        <f t="shared" si="93"/>
        <v>0</v>
      </c>
      <c r="TL48" s="91">
        <f t="shared" si="93"/>
        <v>0</v>
      </c>
      <c r="TM48" s="91">
        <f t="shared" si="93"/>
        <v>0</v>
      </c>
      <c r="TN48" s="91">
        <f t="shared" si="93"/>
        <v>0</v>
      </c>
      <c r="TO48" s="91">
        <f t="shared" si="93"/>
        <v>0</v>
      </c>
      <c r="TP48" s="91">
        <f t="shared" si="93"/>
        <v>0</v>
      </c>
      <c r="TQ48" s="91">
        <f t="shared" si="93"/>
        <v>0</v>
      </c>
      <c r="TR48" s="91">
        <f t="shared" si="93"/>
        <v>0</v>
      </c>
      <c r="TS48" s="91">
        <f t="shared" si="93"/>
        <v>0</v>
      </c>
      <c r="TT48" s="91">
        <f t="shared" si="93"/>
        <v>0</v>
      </c>
      <c r="TU48" s="91">
        <f t="shared" si="93"/>
        <v>0</v>
      </c>
      <c r="TV48" s="91">
        <f t="shared" si="93"/>
        <v>0</v>
      </c>
      <c r="TW48" s="91">
        <f t="shared" si="93"/>
        <v>0</v>
      </c>
      <c r="TX48" s="91">
        <f t="shared" si="93"/>
        <v>0</v>
      </c>
      <c r="TY48" s="91">
        <f t="shared" si="93"/>
        <v>0</v>
      </c>
      <c r="TZ48" s="91">
        <f t="shared" si="93"/>
        <v>0</v>
      </c>
      <c r="UA48" s="91">
        <f t="shared" si="93"/>
        <v>0</v>
      </c>
      <c r="UB48" s="91">
        <f t="shared" si="93"/>
        <v>0</v>
      </c>
      <c r="UC48" s="91">
        <f t="shared" si="93"/>
        <v>0</v>
      </c>
      <c r="UD48" s="91">
        <f t="shared" si="93"/>
        <v>0</v>
      </c>
      <c r="UE48" s="91">
        <f t="shared" si="93"/>
        <v>0</v>
      </c>
      <c r="UF48" s="91">
        <f t="shared" si="93"/>
        <v>0</v>
      </c>
    </row>
    <row r="49" spans="1:552" ht="15.75" customHeight="1" outlineLevel="1" x14ac:dyDescent="0.35">
      <c r="A49" s="2" t="s">
        <v>562</v>
      </c>
      <c r="B49" s="5"/>
      <c r="C49" s="5"/>
      <c r="D49" s="154"/>
      <c r="E49" s="154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D49" s="154"/>
      <c r="AE49" s="154"/>
      <c r="AF49" s="154"/>
      <c r="AG49" s="154"/>
      <c r="AH49" s="106"/>
      <c r="AI49" s="154"/>
      <c r="AJ49" s="154"/>
      <c r="AK49" s="154"/>
      <c r="AL49" s="154"/>
      <c r="AM49" s="154"/>
      <c r="AN49" s="154"/>
      <c r="AO49" s="154"/>
      <c r="AP49" s="154"/>
      <c r="AQ49" s="154"/>
      <c r="AR49" s="154"/>
      <c r="AS49" s="154"/>
      <c r="AT49" s="154"/>
      <c r="AU49" s="154"/>
      <c r="AV49" s="154">
        <v>763.59</v>
      </c>
      <c r="AW49" s="154"/>
      <c r="AX49" s="154"/>
      <c r="AY49" s="154"/>
      <c r="AZ49" s="154"/>
      <c r="BA49" s="154"/>
      <c r="BB49" s="154"/>
      <c r="BC49" s="154"/>
      <c r="BD49" s="154"/>
      <c r="BE49" s="154"/>
      <c r="BF49" s="154"/>
      <c r="BG49" s="154"/>
      <c r="BH49" s="154"/>
      <c r="BI49" s="154"/>
      <c r="BJ49" s="154"/>
      <c r="BK49" s="154"/>
      <c r="BL49" s="154"/>
      <c r="BM49" s="106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>
        <v>1017.04</v>
      </c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>
        <v>1128.8</v>
      </c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>
        <v>1392.97</v>
      </c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>
        <v>1080.57</v>
      </c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>
        <v>1158.99</v>
      </c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  <c r="HG49" s="154"/>
      <c r="HH49" s="154"/>
      <c r="HI49" s="154"/>
      <c r="HJ49" s="154"/>
      <c r="HK49" s="154"/>
      <c r="HL49" s="154"/>
      <c r="HM49" s="154"/>
      <c r="HN49" s="154"/>
      <c r="HO49" s="154"/>
      <c r="HP49" s="154"/>
      <c r="HQ49" s="154"/>
      <c r="HR49" s="154"/>
      <c r="HS49" s="154"/>
      <c r="HT49" s="154"/>
      <c r="HU49" s="154"/>
      <c r="HV49" s="154"/>
      <c r="HW49" s="154"/>
      <c r="HX49" s="154"/>
      <c r="HY49" s="154"/>
      <c r="HZ49" s="154"/>
      <c r="IA49" s="154"/>
      <c r="IB49" s="154"/>
      <c r="IC49" s="154"/>
      <c r="ID49" s="154"/>
      <c r="IE49" s="154"/>
      <c r="IF49" s="154"/>
      <c r="IG49" s="154"/>
      <c r="IH49" s="154"/>
      <c r="II49" s="154"/>
      <c r="IJ49" s="154"/>
      <c r="IK49" s="154"/>
      <c r="IL49" s="154"/>
      <c r="IM49" s="154"/>
      <c r="IN49" s="154"/>
      <c r="IO49" s="154"/>
      <c r="IP49" s="154"/>
      <c r="IQ49" s="154"/>
      <c r="IR49" s="154"/>
      <c r="IS49" s="154"/>
      <c r="IT49" s="154"/>
      <c r="IU49" s="154"/>
      <c r="IV49" s="154"/>
      <c r="IW49" s="154"/>
      <c r="IX49" s="154"/>
      <c r="IY49" s="154"/>
      <c r="IZ49" s="154"/>
      <c r="JA49" s="154"/>
      <c r="JB49" s="154"/>
      <c r="JC49" s="154"/>
      <c r="JD49" s="154"/>
      <c r="JE49" s="154"/>
      <c r="JF49" s="154"/>
      <c r="JG49" s="154"/>
      <c r="JH49" s="154"/>
      <c r="JI49" s="154"/>
      <c r="JJ49" s="154"/>
      <c r="JK49" s="154"/>
      <c r="JL49" s="154"/>
      <c r="JM49" s="154"/>
      <c r="JN49" s="154"/>
      <c r="JO49" s="154"/>
      <c r="JP49" s="154"/>
      <c r="JQ49" s="154"/>
      <c r="JR49" s="154"/>
      <c r="JS49" s="154"/>
      <c r="JT49" s="154"/>
      <c r="JU49" s="154"/>
      <c r="JV49" s="154"/>
      <c r="JW49" s="154"/>
      <c r="JX49" s="154"/>
      <c r="JY49" s="154"/>
      <c r="JZ49" s="154"/>
      <c r="KA49" s="154"/>
      <c r="KB49" s="154"/>
      <c r="KC49" s="154"/>
      <c r="KD49" s="154"/>
      <c r="KE49" s="154"/>
      <c r="KF49" s="154"/>
      <c r="KG49" s="154"/>
      <c r="KH49" s="154"/>
      <c r="KI49" s="154"/>
      <c r="KJ49" s="154"/>
      <c r="KK49" s="154"/>
      <c r="KL49" s="154"/>
      <c r="KM49" s="154"/>
      <c r="KN49" s="154"/>
      <c r="KO49" s="154"/>
      <c r="KP49" s="154"/>
      <c r="KQ49" s="154"/>
      <c r="KR49" s="154"/>
      <c r="KS49" s="154"/>
      <c r="KT49" s="154"/>
      <c r="KU49" s="154"/>
      <c r="KV49" s="154"/>
      <c r="KW49" s="154"/>
      <c r="KX49" s="154"/>
      <c r="KY49" s="154"/>
      <c r="KZ49" s="154"/>
      <c r="LA49" s="154"/>
      <c r="LB49" s="154"/>
      <c r="LC49" s="154"/>
      <c r="LD49" s="154"/>
      <c r="LE49" s="154"/>
      <c r="LF49" s="154"/>
      <c r="LG49" s="154"/>
      <c r="LH49" s="154"/>
      <c r="LI49" s="154"/>
      <c r="LJ49" s="154"/>
      <c r="LK49" s="154"/>
      <c r="LL49" s="154"/>
      <c r="LM49" s="154"/>
      <c r="LN49" s="154"/>
      <c r="LO49" s="154"/>
      <c r="LP49" s="154"/>
      <c r="LQ49" s="154"/>
      <c r="LR49" s="154"/>
      <c r="LS49" s="154"/>
      <c r="LT49" s="154"/>
      <c r="LU49" s="154"/>
      <c r="LV49" s="154"/>
      <c r="LW49" s="154"/>
      <c r="LX49" s="154"/>
      <c r="LY49" s="154"/>
      <c r="LZ49" s="154"/>
      <c r="MA49" s="154"/>
      <c r="MB49" s="154"/>
      <c r="MC49" s="154"/>
      <c r="MD49" s="154"/>
      <c r="ME49" s="154"/>
      <c r="MF49" s="154"/>
      <c r="MG49" s="154"/>
      <c r="MH49" s="154"/>
      <c r="MI49" s="154"/>
      <c r="MJ49" s="154"/>
      <c r="MK49" s="154"/>
      <c r="ML49" s="154"/>
      <c r="MM49" s="154"/>
      <c r="MN49" s="154"/>
      <c r="MO49" s="154"/>
      <c r="MP49" s="154"/>
      <c r="MQ49" s="154"/>
      <c r="MR49" s="154"/>
      <c r="MS49" s="154"/>
      <c r="MT49" s="154"/>
      <c r="MU49" s="154"/>
      <c r="MV49" s="154"/>
      <c r="MW49" s="154"/>
      <c r="MX49" s="154"/>
      <c r="MY49" s="154"/>
      <c r="MZ49" s="154"/>
      <c r="NA49" s="154"/>
      <c r="NB49" s="154"/>
      <c r="NC49" s="154"/>
      <c r="ND49" s="154"/>
      <c r="NE49" s="154"/>
      <c r="NF49" s="154"/>
      <c r="NG49" s="154"/>
      <c r="NH49" s="154"/>
      <c r="NI49" s="154"/>
      <c r="NJ49" s="154"/>
      <c r="NK49" s="154"/>
      <c r="NL49" s="154"/>
      <c r="NM49" s="154"/>
      <c r="NN49" s="154"/>
      <c r="NO49" s="154"/>
      <c r="NP49" s="154"/>
      <c r="NQ49" s="154"/>
      <c r="NR49" s="154"/>
      <c r="NS49" s="154"/>
      <c r="NT49" s="154"/>
      <c r="NU49" s="154"/>
      <c r="NV49" s="154"/>
      <c r="NW49" s="154"/>
      <c r="NX49" s="154"/>
      <c r="NY49" s="154"/>
      <c r="NZ49" s="154"/>
      <c r="OA49" s="154"/>
      <c r="OB49" s="154"/>
      <c r="OC49" s="154"/>
      <c r="OD49" s="154"/>
      <c r="OE49" s="154"/>
      <c r="OF49" s="154"/>
      <c r="OG49" s="154"/>
      <c r="OH49" s="154"/>
      <c r="OI49" s="154"/>
      <c r="OJ49" s="154"/>
      <c r="OK49" s="154"/>
      <c r="OL49" s="154"/>
      <c r="OM49" s="154"/>
      <c r="ON49" s="154"/>
      <c r="OO49" s="154"/>
      <c r="OP49" s="154"/>
      <c r="OQ49" s="154"/>
      <c r="OR49" s="154"/>
      <c r="OS49" s="154"/>
      <c r="OT49" s="154"/>
      <c r="OU49" s="154"/>
      <c r="OV49" s="154"/>
      <c r="OW49" s="154"/>
      <c r="OX49" s="154"/>
      <c r="OY49" s="154"/>
      <c r="OZ49" s="154"/>
      <c r="PA49" s="154"/>
      <c r="PB49" s="154"/>
      <c r="PC49" s="154"/>
      <c r="PD49" s="154"/>
      <c r="PE49" s="154"/>
      <c r="PF49" s="154"/>
      <c r="PG49" s="154"/>
      <c r="PH49" s="154"/>
      <c r="PI49" s="154"/>
      <c r="PJ49" s="154"/>
      <c r="PK49" s="154"/>
      <c r="PL49" s="154"/>
      <c r="PM49" s="154"/>
      <c r="PN49" s="154"/>
      <c r="PO49" s="154"/>
      <c r="PP49" s="154"/>
      <c r="PQ49" s="154"/>
      <c r="PR49" s="154"/>
      <c r="PS49" s="154"/>
      <c r="PT49" s="154"/>
      <c r="PU49" s="154"/>
      <c r="PV49" s="154"/>
      <c r="PW49" s="154"/>
      <c r="PX49" s="154"/>
      <c r="PY49" s="154"/>
      <c r="PZ49" s="154"/>
      <c r="QA49" s="154"/>
      <c r="QB49" s="154"/>
      <c r="QC49" s="154"/>
      <c r="QD49" s="154"/>
      <c r="QE49" s="154"/>
      <c r="QF49" s="154"/>
      <c r="QG49" s="154"/>
      <c r="QH49" s="154"/>
      <c r="QI49" s="154"/>
      <c r="QJ49" s="154"/>
      <c r="QK49" s="154"/>
      <c r="QL49" s="154"/>
      <c r="QM49" s="154"/>
      <c r="QN49" s="154"/>
      <c r="QO49" s="154"/>
      <c r="QP49" s="154"/>
      <c r="QQ49" s="154"/>
      <c r="QR49" s="154"/>
      <c r="QS49" s="154"/>
      <c r="QT49" s="154"/>
      <c r="QU49" s="154"/>
      <c r="QV49" s="154"/>
      <c r="QW49" s="154"/>
      <c r="QX49" s="154"/>
      <c r="QY49" s="154"/>
      <c r="QZ49" s="154"/>
      <c r="RA49" s="154"/>
      <c r="RB49" s="154"/>
      <c r="RC49" s="154"/>
      <c r="RD49" s="154"/>
      <c r="RE49" s="154"/>
      <c r="RF49" s="154"/>
      <c r="RG49" s="154"/>
      <c r="RH49" s="154"/>
      <c r="RI49" s="154"/>
      <c r="RJ49" s="154"/>
      <c r="RK49" s="154"/>
      <c r="RL49" s="154"/>
      <c r="RM49" s="154"/>
      <c r="RN49" s="154"/>
      <c r="RO49" s="154"/>
      <c r="RP49" s="154"/>
      <c r="RQ49" s="154"/>
      <c r="RR49" s="154"/>
      <c r="RS49" s="154"/>
      <c r="RT49" s="154"/>
      <c r="RU49" s="154"/>
      <c r="RV49" s="154"/>
      <c r="RW49" s="154"/>
      <c r="RX49" s="154"/>
      <c r="RY49" s="154"/>
      <c r="RZ49" s="154"/>
      <c r="SA49" s="154"/>
      <c r="SB49" s="154"/>
      <c r="SC49" s="154"/>
      <c r="SD49" s="154"/>
      <c r="SE49" s="154"/>
      <c r="SF49" s="154"/>
      <c r="SG49" s="154"/>
      <c r="SH49" s="154"/>
      <c r="SI49" s="154"/>
      <c r="SJ49" s="154"/>
      <c r="SK49" s="154"/>
      <c r="SL49" s="154"/>
      <c r="SM49" s="154"/>
      <c r="SN49" s="154"/>
      <c r="SO49" s="154"/>
      <c r="SP49" s="154"/>
      <c r="SQ49" s="154"/>
      <c r="SR49" s="154"/>
      <c r="SS49" s="154"/>
      <c r="ST49" s="154"/>
      <c r="SU49" s="154"/>
      <c r="SV49" s="154"/>
      <c r="SW49" s="154"/>
      <c r="SX49" s="154"/>
      <c r="SY49" s="154"/>
      <c r="SZ49" s="154"/>
      <c r="TA49" s="154"/>
      <c r="TB49" s="154"/>
      <c r="TC49" s="154"/>
      <c r="TD49" s="154"/>
      <c r="TE49" s="154"/>
      <c r="TF49" s="154"/>
      <c r="TG49" s="154"/>
      <c r="TH49" s="154"/>
      <c r="TI49" s="154"/>
      <c r="TJ49" s="154"/>
      <c r="TK49" s="154"/>
      <c r="TL49" s="154"/>
      <c r="TM49" s="154"/>
      <c r="TN49" s="154"/>
      <c r="TO49" s="154"/>
      <c r="TP49" s="154"/>
      <c r="TQ49" s="154"/>
      <c r="TR49" s="154"/>
      <c r="TS49" s="154"/>
      <c r="TT49" s="154"/>
      <c r="TU49" s="154"/>
      <c r="TV49" s="154"/>
      <c r="TW49" s="154"/>
      <c r="TX49" s="154"/>
      <c r="TY49" s="154"/>
      <c r="TZ49" s="154"/>
      <c r="UA49" s="154"/>
      <c r="UB49" s="154"/>
      <c r="UC49" s="154"/>
      <c r="UD49" s="154"/>
      <c r="UE49" s="154"/>
      <c r="UF49" s="154"/>
    </row>
    <row r="50" spans="1:552" ht="15.75" customHeight="1" outlineLevel="2" x14ac:dyDescent="0.35">
      <c r="A50" s="2" t="s">
        <v>563</v>
      </c>
      <c r="B50" s="5"/>
      <c r="C50" s="5"/>
      <c r="D50" s="154"/>
      <c r="E50" s="154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D50" s="154"/>
      <c r="AE50" s="154"/>
      <c r="AF50" s="154"/>
      <c r="AG50" s="154"/>
      <c r="AH50" s="106"/>
      <c r="AI50" s="154"/>
      <c r="AJ50" s="154"/>
      <c r="AK50" s="154"/>
      <c r="AL50" s="154"/>
      <c r="AM50" s="154"/>
      <c r="AN50" s="154"/>
      <c r="AO50" s="154"/>
      <c r="AP50" s="154"/>
      <c r="AQ50" s="154"/>
      <c r="AR50" s="154"/>
      <c r="AS50" s="154"/>
      <c r="AT50" s="154"/>
      <c r="AU50" s="154"/>
      <c r="AV50" s="154"/>
      <c r="AW50" s="154"/>
      <c r="AX50" s="154"/>
      <c r="AY50" s="154"/>
      <c r="AZ50" s="154"/>
      <c r="BA50" s="154"/>
      <c r="BB50" s="154"/>
      <c r="BC50" s="154"/>
      <c r="BD50" s="154"/>
      <c r="BE50" s="154"/>
      <c r="BF50" s="154"/>
      <c r="BG50" s="154"/>
      <c r="BH50" s="154"/>
      <c r="BI50" s="154"/>
      <c r="BJ50" s="154"/>
      <c r="BK50" s="154"/>
      <c r="BL50" s="154"/>
      <c r="BM50" s="106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  <c r="HG50" s="154"/>
      <c r="HH50" s="154"/>
      <c r="HI50" s="154"/>
      <c r="HJ50" s="154"/>
      <c r="HK50" s="154"/>
      <c r="HL50" s="154"/>
      <c r="HM50" s="154"/>
      <c r="HN50" s="154"/>
      <c r="HO50" s="154"/>
      <c r="HP50" s="154"/>
      <c r="HQ50" s="154"/>
      <c r="HR50" s="154"/>
      <c r="HS50" s="154"/>
      <c r="HT50" s="154"/>
      <c r="HU50" s="154"/>
      <c r="HV50" s="154"/>
      <c r="HW50" s="154"/>
      <c r="HX50" s="154"/>
      <c r="HY50" s="154"/>
      <c r="HZ50" s="154"/>
      <c r="IA50" s="154"/>
      <c r="IB50" s="154"/>
      <c r="IC50" s="154"/>
      <c r="ID50" s="154"/>
      <c r="IE50" s="154"/>
      <c r="IF50" s="154"/>
      <c r="IG50" s="154"/>
      <c r="IH50" s="154"/>
      <c r="II50" s="154"/>
      <c r="IJ50" s="154"/>
      <c r="IK50" s="154"/>
      <c r="IL50" s="154"/>
      <c r="IM50" s="154"/>
      <c r="IN50" s="154"/>
      <c r="IO50" s="154"/>
      <c r="IP50" s="154"/>
      <c r="IQ50" s="154"/>
      <c r="IR50" s="154"/>
      <c r="IS50" s="154"/>
      <c r="IT50" s="154"/>
      <c r="IU50" s="154"/>
      <c r="IV50" s="154"/>
      <c r="IW50" s="154"/>
      <c r="IX50" s="154"/>
      <c r="IY50" s="154"/>
      <c r="IZ50" s="154"/>
      <c r="JA50" s="154"/>
      <c r="JB50" s="154"/>
      <c r="JC50" s="154"/>
      <c r="JD50" s="154"/>
      <c r="JE50" s="154"/>
      <c r="JF50" s="154"/>
      <c r="JG50" s="154"/>
      <c r="JH50" s="154"/>
      <c r="JI50" s="154"/>
      <c r="JJ50" s="154"/>
      <c r="JK50" s="154"/>
      <c r="JL50" s="154"/>
      <c r="JM50" s="154"/>
      <c r="JN50" s="154"/>
      <c r="JO50" s="154"/>
      <c r="JP50" s="154"/>
      <c r="JQ50" s="154"/>
      <c r="JR50" s="154"/>
      <c r="JS50" s="154"/>
      <c r="JT50" s="154"/>
      <c r="JU50" s="154"/>
      <c r="JV50" s="154"/>
      <c r="JW50" s="154"/>
      <c r="JX50" s="154"/>
      <c r="JY50" s="154"/>
      <c r="JZ50" s="154"/>
      <c r="KA50" s="154"/>
      <c r="KB50" s="154"/>
      <c r="KC50" s="154"/>
      <c r="KD50" s="154"/>
      <c r="KE50" s="154"/>
      <c r="KF50" s="154"/>
      <c r="KG50" s="154"/>
      <c r="KH50" s="154"/>
      <c r="KI50" s="154"/>
      <c r="KJ50" s="154"/>
      <c r="KK50" s="154"/>
      <c r="KL50" s="154"/>
      <c r="KM50" s="154"/>
      <c r="KN50" s="154"/>
      <c r="KO50" s="154"/>
      <c r="KP50" s="154"/>
      <c r="KQ50" s="154"/>
      <c r="KR50" s="154"/>
      <c r="KS50" s="154"/>
      <c r="KT50" s="154"/>
      <c r="KU50" s="154"/>
      <c r="KV50" s="154"/>
      <c r="KW50" s="154"/>
      <c r="KX50" s="154"/>
      <c r="KY50" s="154"/>
      <c r="KZ50" s="154"/>
      <c r="LA50" s="154"/>
      <c r="LB50" s="154"/>
      <c r="LC50" s="154"/>
      <c r="LD50" s="154"/>
      <c r="LE50" s="154"/>
      <c r="LF50" s="154"/>
      <c r="LG50" s="154"/>
      <c r="LH50" s="154"/>
      <c r="LI50" s="154"/>
      <c r="LJ50" s="154"/>
      <c r="LK50" s="154"/>
      <c r="LL50" s="154"/>
      <c r="LM50" s="154"/>
      <c r="LN50" s="154"/>
      <c r="LO50" s="154"/>
      <c r="LP50" s="154"/>
      <c r="LQ50" s="154"/>
      <c r="LR50" s="154"/>
      <c r="LS50" s="154"/>
      <c r="LT50" s="154"/>
      <c r="LU50" s="154"/>
      <c r="LV50" s="154"/>
      <c r="LW50" s="154"/>
      <c r="LX50" s="154"/>
      <c r="LY50" s="154"/>
      <c r="LZ50" s="154"/>
      <c r="MA50" s="154"/>
      <c r="MB50" s="154"/>
      <c r="MC50" s="154"/>
      <c r="MD50" s="154"/>
      <c r="ME50" s="154"/>
      <c r="MF50" s="154"/>
      <c r="MG50" s="154"/>
      <c r="MH50" s="154"/>
      <c r="MI50" s="154"/>
      <c r="MJ50" s="154"/>
      <c r="MK50" s="154"/>
      <c r="ML50" s="154"/>
      <c r="MM50" s="154"/>
      <c r="MN50" s="154"/>
      <c r="MO50" s="154"/>
      <c r="MP50" s="154"/>
      <c r="MQ50" s="154"/>
      <c r="MR50" s="154"/>
      <c r="MS50" s="154"/>
      <c r="MT50" s="154"/>
      <c r="MU50" s="154"/>
      <c r="MV50" s="154"/>
      <c r="MW50" s="154"/>
      <c r="MX50" s="154"/>
      <c r="MY50" s="154"/>
      <c r="MZ50" s="154"/>
      <c r="NA50" s="154"/>
      <c r="NB50" s="154"/>
      <c r="NC50" s="154"/>
      <c r="ND50" s="154"/>
      <c r="NE50" s="154"/>
      <c r="NF50" s="154"/>
      <c r="NG50" s="154"/>
      <c r="NH50" s="154"/>
      <c r="NI50" s="154"/>
      <c r="NJ50" s="154"/>
      <c r="NK50" s="154"/>
      <c r="NL50" s="154"/>
      <c r="NM50" s="154"/>
      <c r="NN50" s="154"/>
      <c r="NO50" s="154"/>
      <c r="NP50" s="154"/>
      <c r="NQ50" s="154"/>
      <c r="NR50" s="154"/>
      <c r="NS50" s="154"/>
      <c r="NT50" s="154"/>
      <c r="NU50" s="154"/>
      <c r="NV50" s="154"/>
      <c r="NW50" s="154"/>
      <c r="NX50" s="154"/>
      <c r="NY50" s="154"/>
      <c r="NZ50" s="154"/>
      <c r="OA50" s="154"/>
      <c r="OB50" s="154"/>
      <c r="OC50" s="154"/>
      <c r="OD50" s="154"/>
      <c r="OE50" s="154"/>
      <c r="OF50" s="154"/>
      <c r="OG50" s="154"/>
      <c r="OH50" s="154"/>
      <c r="OI50" s="154"/>
      <c r="OJ50" s="154"/>
      <c r="OK50" s="154"/>
      <c r="OL50" s="154"/>
      <c r="OM50" s="154"/>
      <c r="ON50" s="154"/>
      <c r="OO50" s="154"/>
      <c r="OP50" s="154"/>
      <c r="OQ50" s="154"/>
      <c r="OR50" s="154"/>
      <c r="OS50" s="154"/>
      <c r="OT50" s="154"/>
      <c r="OU50" s="154"/>
      <c r="OV50" s="154"/>
      <c r="OW50" s="154"/>
      <c r="OX50" s="154"/>
      <c r="OY50" s="154"/>
      <c r="OZ50" s="154"/>
      <c r="PA50" s="154"/>
      <c r="PB50" s="154"/>
      <c r="PC50" s="154"/>
      <c r="PD50" s="154"/>
      <c r="PE50" s="154"/>
      <c r="PF50" s="154"/>
      <c r="PG50" s="154"/>
      <c r="PH50" s="154"/>
      <c r="PI50" s="154"/>
      <c r="PJ50" s="154"/>
      <c r="PK50" s="154"/>
      <c r="PL50" s="154"/>
      <c r="PM50" s="154"/>
      <c r="PN50" s="154"/>
      <c r="PO50" s="154"/>
      <c r="PP50" s="154"/>
      <c r="PQ50" s="154"/>
      <c r="PR50" s="154"/>
      <c r="PS50" s="154"/>
      <c r="PT50" s="154"/>
      <c r="PU50" s="154"/>
      <c r="PV50" s="154"/>
      <c r="PW50" s="154"/>
      <c r="PX50" s="154"/>
      <c r="PY50" s="154"/>
      <c r="PZ50" s="154"/>
      <c r="QA50" s="154"/>
      <c r="QB50" s="154"/>
      <c r="QC50" s="154"/>
      <c r="QD50" s="154"/>
      <c r="QE50" s="154"/>
      <c r="QF50" s="154"/>
      <c r="QG50" s="154"/>
      <c r="QH50" s="154"/>
      <c r="QI50" s="154"/>
      <c r="QJ50" s="154"/>
      <c r="QK50" s="154"/>
      <c r="QL50" s="154"/>
      <c r="QM50" s="154"/>
      <c r="QN50" s="154"/>
      <c r="QO50" s="154"/>
      <c r="QP50" s="154"/>
      <c r="QQ50" s="154"/>
      <c r="QR50" s="154"/>
      <c r="QS50" s="154"/>
      <c r="QT50" s="154"/>
      <c r="QU50" s="154"/>
      <c r="QV50" s="154"/>
      <c r="QW50" s="154"/>
      <c r="QX50" s="154"/>
      <c r="QY50" s="154"/>
      <c r="QZ50" s="154"/>
      <c r="RA50" s="154"/>
      <c r="RB50" s="154"/>
      <c r="RC50" s="154"/>
      <c r="RD50" s="154"/>
      <c r="RE50" s="154"/>
      <c r="RF50" s="154"/>
      <c r="RG50" s="154"/>
      <c r="RH50" s="154"/>
      <c r="RI50" s="154"/>
      <c r="RJ50" s="154"/>
      <c r="RK50" s="154"/>
      <c r="RL50" s="154"/>
      <c r="RM50" s="154"/>
      <c r="RN50" s="154"/>
      <c r="RO50" s="154"/>
      <c r="RP50" s="154"/>
      <c r="RQ50" s="154"/>
      <c r="RR50" s="154"/>
      <c r="RS50" s="154"/>
      <c r="RT50" s="154"/>
      <c r="RU50" s="154"/>
      <c r="RV50" s="154"/>
      <c r="RW50" s="154"/>
      <c r="RX50" s="154"/>
      <c r="RY50" s="154"/>
      <c r="RZ50" s="154"/>
      <c r="SA50" s="154"/>
      <c r="SB50" s="154"/>
      <c r="SC50" s="154"/>
      <c r="SD50" s="154"/>
      <c r="SE50" s="154"/>
      <c r="SF50" s="154"/>
      <c r="SG50" s="154"/>
      <c r="SH50" s="154"/>
      <c r="SI50" s="154"/>
      <c r="SJ50" s="154"/>
      <c r="SK50" s="154"/>
      <c r="SL50" s="154"/>
      <c r="SM50" s="154"/>
      <c r="SN50" s="154"/>
      <c r="SO50" s="154"/>
      <c r="SP50" s="154"/>
      <c r="SQ50" s="154"/>
      <c r="SR50" s="154"/>
      <c r="SS50" s="154"/>
      <c r="ST50" s="154"/>
      <c r="SU50" s="154"/>
      <c r="SV50" s="154"/>
      <c r="SW50" s="154"/>
      <c r="SX50" s="154"/>
      <c r="SY50" s="154"/>
      <c r="SZ50" s="154"/>
      <c r="TA50" s="154"/>
      <c r="TB50" s="154"/>
      <c r="TC50" s="154"/>
      <c r="TD50" s="154"/>
      <c r="TE50" s="154"/>
      <c r="TF50" s="154"/>
      <c r="TG50" s="154"/>
      <c r="TH50" s="154"/>
      <c r="TI50" s="154"/>
      <c r="TJ50" s="154"/>
      <c r="TK50" s="154"/>
      <c r="TL50" s="154"/>
      <c r="TM50" s="154"/>
      <c r="TN50" s="154"/>
      <c r="TO50" s="154"/>
      <c r="TP50" s="154"/>
      <c r="TQ50" s="154"/>
      <c r="TR50" s="154"/>
      <c r="TS50" s="154"/>
      <c r="TT50" s="154"/>
      <c r="TU50" s="154"/>
      <c r="TV50" s="154"/>
      <c r="TW50" s="154"/>
      <c r="TX50" s="154"/>
      <c r="TY50" s="154"/>
      <c r="TZ50" s="154"/>
      <c r="UA50" s="154"/>
      <c r="UB50" s="154"/>
      <c r="UC50" s="154"/>
      <c r="UD50" s="154"/>
      <c r="UE50" s="154"/>
      <c r="UF50" s="154"/>
    </row>
    <row r="51" spans="1:552" ht="15.75" customHeight="1" outlineLevel="2" x14ac:dyDescent="0.35">
      <c r="A51" s="2" t="s">
        <v>564</v>
      </c>
      <c r="B51" s="5"/>
      <c r="C51" s="5"/>
      <c r="D51" s="154"/>
      <c r="E51" s="154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D51" s="154"/>
      <c r="AE51" s="154"/>
      <c r="AF51" s="154"/>
      <c r="AG51" s="154"/>
      <c r="AH51" s="106"/>
      <c r="AI51" s="154"/>
      <c r="AJ51" s="154"/>
      <c r="AK51" s="154"/>
      <c r="AL51" s="154"/>
      <c r="AM51" s="154"/>
      <c r="AN51" s="154"/>
      <c r="AO51" s="154"/>
      <c r="AP51" s="154"/>
      <c r="AQ51" s="154"/>
      <c r="AR51" s="154"/>
      <c r="AS51" s="154"/>
      <c r="AT51" s="154"/>
      <c r="AU51" s="154"/>
      <c r="AV51" s="154"/>
      <c r="AW51" s="154"/>
      <c r="AX51" s="154"/>
      <c r="AY51" s="154"/>
      <c r="AZ51" s="154"/>
      <c r="BA51" s="154"/>
      <c r="BB51" s="154"/>
      <c r="BC51" s="154"/>
      <c r="BD51" s="154"/>
      <c r="BE51" s="154"/>
      <c r="BF51" s="154"/>
      <c r="BG51" s="154"/>
      <c r="BH51" s="154"/>
      <c r="BI51" s="154"/>
      <c r="BJ51" s="154"/>
      <c r="BK51" s="154"/>
      <c r="BL51" s="154"/>
      <c r="BM51" s="106"/>
      <c r="BN51" s="154"/>
      <c r="BO51" s="154"/>
      <c r="BP51" s="154">
        <v>223.97</v>
      </c>
      <c r="BQ51" s="154">
        <v>0</v>
      </c>
      <c r="BR51" s="154"/>
      <c r="BS51" s="154"/>
      <c r="BT51" s="154"/>
      <c r="BU51" s="154"/>
      <c r="BV51" s="154"/>
      <c r="BW51" s="154"/>
      <c r="BX51" s="154">
        <v>214.78</v>
      </c>
      <c r="BY51" s="154">
        <v>194.76</v>
      </c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>
        <v>202.47</v>
      </c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>
        <v>185</v>
      </c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>
        <v>408.59</v>
      </c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>
        <v>201.23</v>
      </c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  <c r="HC51" s="154"/>
      <c r="HD51" s="154"/>
      <c r="HE51" s="154"/>
      <c r="HF51" s="154"/>
      <c r="HG51" s="154"/>
      <c r="HH51" s="154"/>
      <c r="HI51" s="154"/>
      <c r="HJ51" s="154"/>
      <c r="HK51" s="154"/>
      <c r="HL51" s="154"/>
      <c r="HM51" s="154"/>
      <c r="HN51" s="154"/>
      <c r="HO51" s="154"/>
      <c r="HP51" s="154"/>
      <c r="HQ51" s="154"/>
      <c r="HR51" s="154"/>
      <c r="HS51" s="154"/>
      <c r="HT51" s="154"/>
      <c r="HU51" s="154"/>
      <c r="HV51" s="154"/>
      <c r="HW51" s="154"/>
      <c r="HX51" s="154"/>
      <c r="HY51" s="154"/>
      <c r="HZ51" s="154"/>
      <c r="IA51" s="154"/>
      <c r="IB51" s="154"/>
      <c r="IC51" s="154"/>
      <c r="ID51" s="154"/>
      <c r="IE51" s="154"/>
      <c r="IF51" s="154"/>
      <c r="IG51" s="154"/>
      <c r="IH51" s="154"/>
      <c r="II51" s="154"/>
      <c r="IJ51" s="154"/>
      <c r="IK51" s="154"/>
      <c r="IL51" s="154"/>
      <c r="IM51" s="154"/>
      <c r="IN51" s="154"/>
      <c r="IO51" s="154"/>
      <c r="IP51" s="154"/>
      <c r="IQ51" s="154"/>
      <c r="IR51" s="154"/>
      <c r="IS51" s="154"/>
      <c r="IT51" s="154"/>
      <c r="IU51" s="154"/>
      <c r="IV51" s="154"/>
      <c r="IW51" s="154"/>
      <c r="IX51" s="154"/>
      <c r="IY51" s="154"/>
      <c r="IZ51" s="154"/>
      <c r="JA51" s="154"/>
      <c r="JB51" s="154"/>
      <c r="JC51" s="154"/>
      <c r="JD51" s="154"/>
      <c r="JE51" s="154"/>
      <c r="JF51" s="154"/>
      <c r="JG51" s="154"/>
      <c r="JH51" s="154"/>
      <c r="JI51" s="154"/>
      <c r="JJ51" s="154"/>
      <c r="JK51" s="154"/>
      <c r="JL51" s="154"/>
      <c r="JM51" s="154"/>
      <c r="JN51" s="154"/>
      <c r="JO51" s="154"/>
      <c r="JP51" s="154"/>
      <c r="JQ51" s="154"/>
      <c r="JR51" s="154"/>
      <c r="JS51" s="154"/>
      <c r="JT51" s="154"/>
      <c r="JU51" s="154"/>
      <c r="JV51" s="154"/>
      <c r="JW51" s="154"/>
      <c r="JX51" s="154"/>
      <c r="JY51" s="154"/>
      <c r="JZ51" s="154"/>
      <c r="KA51" s="154"/>
      <c r="KB51" s="154"/>
      <c r="KC51" s="154"/>
      <c r="KD51" s="154"/>
      <c r="KE51" s="154"/>
      <c r="KF51" s="154"/>
      <c r="KG51" s="154"/>
      <c r="KH51" s="154"/>
      <c r="KI51" s="154"/>
      <c r="KJ51" s="154"/>
      <c r="KK51" s="154"/>
      <c r="KL51" s="154"/>
      <c r="KM51" s="154"/>
      <c r="KN51" s="154"/>
      <c r="KO51" s="154"/>
      <c r="KP51" s="154"/>
      <c r="KQ51" s="154"/>
      <c r="KR51" s="154"/>
      <c r="KS51" s="154"/>
      <c r="KT51" s="154"/>
      <c r="KU51" s="154"/>
      <c r="KV51" s="154"/>
      <c r="KW51" s="154"/>
      <c r="KX51" s="154"/>
      <c r="KY51" s="154"/>
      <c r="KZ51" s="154"/>
      <c r="LA51" s="154"/>
      <c r="LB51" s="154"/>
      <c r="LC51" s="154"/>
      <c r="LD51" s="154"/>
      <c r="LE51" s="154"/>
      <c r="LF51" s="154"/>
      <c r="LG51" s="154"/>
      <c r="LH51" s="154"/>
      <c r="LI51" s="154"/>
      <c r="LJ51" s="154"/>
      <c r="LK51" s="154"/>
      <c r="LL51" s="154"/>
      <c r="LM51" s="154"/>
      <c r="LN51" s="154"/>
      <c r="LO51" s="154"/>
      <c r="LP51" s="154"/>
      <c r="LQ51" s="154"/>
      <c r="LR51" s="154"/>
      <c r="LS51" s="154"/>
      <c r="LT51" s="154"/>
      <c r="LU51" s="154"/>
      <c r="LV51" s="154"/>
      <c r="LW51" s="154"/>
      <c r="LX51" s="154"/>
      <c r="LY51" s="154"/>
      <c r="LZ51" s="154"/>
      <c r="MA51" s="154"/>
      <c r="MB51" s="154"/>
      <c r="MC51" s="154"/>
      <c r="MD51" s="154"/>
      <c r="ME51" s="154"/>
      <c r="MF51" s="154"/>
      <c r="MG51" s="154"/>
      <c r="MH51" s="154"/>
      <c r="MI51" s="154"/>
      <c r="MJ51" s="154"/>
      <c r="MK51" s="154"/>
      <c r="ML51" s="154"/>
      <c r="MM51" s="154"/>
      <c r="MN51" s="154"/>
      <c r="MO51" s="154"/>
      <c r="MP51" s="154"/>
      <c r="MQ51" s="154"/>
      <c r="MR51" s="154"/>
      <c r="MS51" s="154"/>
      <c r="MT51" s="154"/>
      <c r="MU51" s="154"/>
      <c r="MV51" s="154"/>
      <c r="MW51" s="154"/>
      <c r="MX51" s="154"/>
      <c r="MY51" s="154"/>
      <c r="MZ51" s="154"/>
      <c r="NA51" s="154"/>
      <c r="NB51" s="154"/>
      <c r="NC51" s="154"/>
      <c r="ND51" s="154"/>
      <c r="NE51" s="154"/>
      <c r="NF51" s="154"/>
      <c r="NG51" s="154"/>
      <c r="NH51" s="154"/>
      <c r="NI51" s="154"/>
      <c r="NJ51" s="154"/>
      <c r="NK51" s="154"/>
      <c r="NL51" s="154"/>
      <c r="NM51" s="154"/>
      <c r="NN51" s="154"/>
      <c r="NO51" s="154"/>
      <c r="NP51" s="154"/>
      <c r="NQ51" s="154"/>
      <c r="NR51" s="154"/>
      <c r="NS51" s="154"/>
      <c r="NT51" s="154"/>
      <c r="NU51" s="154"/>
      <c r="NV51" s="154"/>
      <c r="NW51" s="154"/>
      <c r="NX51" s="154"/>
      <c r="NY51" s="154"/>
      <c r="NZ51" s="154"/>
      <c r="OA51" s="154"/>
      <c r="OB51" s="154"/>
      <c r="OC51" s="154"/>
      <c r="OD51" s="154"/>
      <c r="OE51" s="154"/>
      <c r="OF51" s="154"/>
      <c r="OG51" s="154"/>
      <c r="OH51" s="154"/>
      <c r="OI51" s="154"/>
      <c r="OJ51" s="154"/>
      <c r="OK51" s="154"/>
      <c r="OL51" s="154"/>
      <c r="OM51" s="154"/>
      <c r="ON51" s="154"/>
      <c r="OO51" s="154"/>
      <c r="OP51" s="154"/>
      <c r="OQ51" s="154"/>
      <c r="OR51" s="154"/>
      <c r="OS51" s="154"/>
      <c r="OT51" s="154"/>
      <c r="OU51" s="154"/>
      <c r="OV51" s="154"/>
      <c r="OW51" s="154"/>
      <c r="OX51" s="154"/>
      <c r="OY51" s="154"/>
      <c r="OZ51" s="154"/>
      <c r="PA51" s="154"/>
      <c r="PB51" s="154"/>
      <c r="PC51" s="154"/>
      <c r="PD51" s="154"/>
      <c r="PE51" s="154"/>
      <c r="PF51" s="154"/>
      <c r="PG51" s="154"/>
      <c r="PH51" s="154"/>
      <c r="PI51" s="154"/>
      <c r="PJ51" s="154"/>
      <c r="PK51" s="154"/>
      <c r="PL51" s="154"/>
      <c r="PM51" s="154"/>
      <c r="PN51" s="154"/>
      <c r="PO51" s="154"/>
      <c r="PP51" s="154"/>
      <c r="PQ51" s="154"/>
      <c r="PR51" s="154"/>
      <c r="PS51" s="154"/>
      <c r="PT51" s="154"/>
      <c r="PU51" s="154"/>
      <c r="PV51" s="154"/>
      <c r="PW51" s="154"/>
      <c r="PX51" s="154"/>
      <c r="PY51" s="154"/>
      <c r="PZ51" s="154"/>
      <c r="QA51" s="154"/>
      <c r="QB51" s="154"/>
      <c r="QC51" s="154"/>
      <c r="QD51" s="154"/>
      <c r="QE51" s="154"/>
      <c r="QF51" s="154"/>
      <c r="QG51" s="154"/>
      <c r="QH51" s="154"/>
      <c r="QI51" s="154"/>
      <c r="QJ51" s="154"/>
      <c r="QK51" s="154"/>
      <c r="QL51" s="154"/>
      <c r="QM51" s="154"/>
      <c r="QN51" s="154"/>
      <c r="QO51" s="154"/>
      <c r="QP51" s="154"/>
      <c r="QQ51" s="154"/>
      <c r="QR51" s="154"/>
      <c r="QS51" s="154"/>
      <c r="QT51" s="154"/>
      <c r="QU51" s="154"/>
      <c r="QV51" s="154"/>
      <c r="QW51" s="154"/>
      <c r="QX51" s="154"/>
      <c r="QY51" s="154"/>
      <c r="QZ51" s="154"/>
      <c r="RA51" s="154"/>
      <c r="RB51" s="154"/>
      <c r="RC51" s="154"/>
      <c r="RD51" s="154"/>
      <c r="RE51" s="154"/>
      <c r="RF51" s="154"/>
      <c r="RG51" s="154"/>
      <c r="RH51" s="154"/>
      <c r="RI51" s="154"/>
      <c r="RJ51" s="154"/>
      <c r="RK51" s="154"/>
      <c r="RL51" s="154"/>
      <c r="RM51" s="154"/>
      <c r="RN51" s="154"/>
      <c r="RO51" s="154"/>
      <c r="RP51" s="154"/>
      <c r="RQ51" s="154"/>
      <c r="RR51" s="154"/>
      <c r="RS51" s="154"/>
      <c r="RT51" s="154"/>
      <c r="RU51" s="154"/>
      <c r="RV51" s="154"/>
      <c r="RW51" s="154"/>
      <c r="RX51" s="154"/>
      <c r="RY51" s="154"/>
      <c r="RZ51" s="154"/>
      <c r="SA51" s="154"/>
      <c r="SB51" s="154"/>
      <c r="SC51" s="154"/>
      <c r="SD51" s="154"/>
      <c r="SE51" s="154"/>
      <c r="SF51" s="154"/>
      <c r="SG51" s="154"/>
      <c r="SH51" s="154"/>
      <c r="SI51" s="154"/>
      <c r="SJ51" s="154"/>
      <c r="SK51" s="154"/>
      <c r="SL51" s="154"/>
      <c r="SM51" s="154"/>
      <c r="SN51" s="154"/>
      <c r="SO51" s="154"/>
      <c r="SP51" s="154"/>
      <c r="SQ51" s="154"/>
      <c r="SR51" s="154"/>
      <c r="SS51" s="154"/>
      <c r="ST51" s="154"/>
      <c r="SU51" s="154"/>
      <c r="SV51" s="154"/>
      <c r="SW51" s="154"/>
      <c r="SX51" s="154"/>
      <c r="SY51" s="154"/>
      <c r="SZ51" s="154"/>
      <c r="TA51" s="154"/>
      <c r="TB51" s="154"/>
      <c r="TC51" s="154"/>
      <c r="TD51" s="154"/>
      <c r="TE51" s="154"/>
      <c r="TF51" s="154"/>
      <c r="TG51" s="154"/>
      <c r="TH51" s="154"/>
      <c r="TI51" s="154"/>
      <c r="TJ51" s="154"/>
      <c r="TK51" s="154"/>
      <c r="TL51" s="154"/>
      <c r="TM51" s="154"/>
      <c r="TN51" s="154"/>
      <c r="TO51" s="154"/>
      <c r="TP51" s="154"/>
      <c r="TQ51" s="154"/>
      <c r="TR51" s="154"/>
      <c r="TS51" s="154"/>
      <c r="TT51" s="154"/>
      <c r="TU51" s="154"/>
      <c r="TV51" s="154"/>
      <c r="TW51" s="154"/>
      <c r="TX51" s="154"/>
      <c r="TY51" s="154"/>
      <c r="TZ51" s="154"/>
      <c r="UA51" s="154"/>
      <c r="UB51" s="154"/>
      <c r="UC51" s="154"/>
      <c r="UD51" s="154"/>
      <c r="UE51" s="154"/>
      <c r="UF51" s="154"/>
    </row>
    <row r="52" spans="1:552" ht="15.75" customHeight="1" outlineLevel="2" x14ac:dyDescent="0.35">
      <c r="A52" s="2" t="s">
        <v>565</v>
      </c>
      <c r="B52" s="5"/>
      <c r="C52" s="5"/>
      <c r="D52" s="154"/>
      <c r="E52" s="154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D52" s="154"/>
      <c r="AE52" s="154"/>
      <c r="AF52" s="154"/>
      <c r="AG52" s="154"/>
      <c r="AH52" s="106"/>
      <c r="AI52" s="154"/>
      <c r="AJ52" s="154"/>
      <c r="AK52" s="154"/>
      <c r="AL52" s="154"/>
      <c r="AM52" s="154"/>
      <c r="AN52" s="154"/>
      <c r="AO52" s="154"/>
      <c r="AP52" s="154"/>
      <c r="AQ52" s="154"/>
      <c r="AR52" s="154"/>
      <c r="AS52" s="154"/>
      <c r="AT52" s="154"/>
      <c r="AU52" s="154"/>
      <c r="AV52" s="154"/>
      <c r="AW52" s="154"/>
      <c r="AX52" s="154"/>
      <c r="AY52" s="154"/>
      <c r="AZ52" s="154"/>
      <c r="BA52" s="154"/>
      <c r="BB52" s="154"/>
      <c r="BC52" s="154"/>
      <c r="BD52" s="154"/>
      <c r="BE52" s="154"/>
      <c r="BF52" s="154"/>
      <c r="BG52" s="154"/>
      <c r="BH52" s="154"/>
      <c r="BI52" s="154"/>
      <c r="BJ52" s="154"/>
      <c r="BK52" s="154"/>
      <c r="BL52" s="154"/>
      <c r="BM52" s="106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  <c r="HC52" s="154"/>
      <c r="HD52" s="154"/>
      <c r="HE52" s="154"/>
      <c r="HF52" s="154"/>
      <c r="HG52" s="154"/>
      <c r="HH52" s="154"/>
      <c r="HI52" s="154"/>
      <c r="HJ52" s="154"/>
      <c r="HK52" s="154"/>
      <c r="HL52" s="154"/>
      <c r="HM52" s="154"/>
      <c r="HN52" s="154"/>
      <c r="HO52" s="154"/>
      <c r="HP52" s="154"/>
      <c r="HQ52" s="154"/>
      <c r="HR52" s="154"/>
      <c r="HS52" s="154"/>
      <c r="HT52" s="154"/>
      <c r="HU52" s="154"/>
      <c r="HV52" s="154"/>
      <c r="HW52" s="154"/>
      <c r="HX52" s="154"/>
      <c r="HY52" s="154"/>
      <c r="HZ52" s="154"/>
      <c r="IA52" s="154"/>
      <c r="IB52" s="154"/>
      <c r="IC52" s="154"/>
      <c r="ID52" s="154"/>
      <c r="IE52" s="154"/>
      <c r="IF52" s="154"/>
      <c r="IG52" s="154"/>
      <c r="IH52" s="154"/>
      <c r="II52" s="154"/>
      <c r="IJ52" s="154"/>
      <c r="IK52" s="154"/>
      <c r="IL52" s="154"/>
      <c r="IM52" s="154"/>
      <c r="IN52" s="154"/>
      <c r="IO52" s="154"/>
      <c r="IP52" s="154"/>
      <c r="IQ52" s="154"/>
      <c r="IR52" s="154"/>
      <c r="IS52" s="154"/>
      <c r="IT52" s="154"/>
      <c r="IU52" s="154"/>
      <c r="IV52" s="154"/>
      <c r="IW52" s="154"/>
      <c r="IX52" s="154"/>
      <c r="IY52" s="154"/>
      <c r="IZ52" s="154"/>
      <c r="JA52" s="154"/>
      <c r="JB52" s="154"/>
      <c r="JC52" s="154"/>
      <c r="JD52" s="154"/>
      <c r="JE52" s="154"/>
      <c r="JF52" s="154"/>
      <c r="JG52" s="154"/>
      <c r="JH52" s="154"/>
      <c r="JI52" s="154"/>
      <c r="JJ52" s="154"/>
      <c r="JK52" s="154"/>
      <c r="JL52" s="154"/>
      <c r="JM52" s="154"/>
      <c r="JN52" s="154"/>
      <c r="JO52" s="154"/>
      <c r="JP52" s="154"/>
      <c r="JQ52" s="154"/>
      <c r="JR52" s="154"/>
      <c r="JS52" s="154"/>
      <c r="JT52" s="154"/>
      <c r="JU52" s="154"/>
      <c r="JV52" s="154"/>
      <c r="JW52" s="154"/>
      <c r="JX52" s="154"/>
      <c r="JY52" s="154"/>
      <c r="JZ52" s="154"/>
      <c r="KA52" s="154"/>
      <c r="KB52" s="154"/>
      <c r="KC52" s="154"/>
      <c r="KD52" s="154"/>
      <c r="KE52" s="154"/>
      <c r="KF52" s="154"/>
      <c r="KG52" s="154"/>
      <c r="KH52" s="154"/>
      <c r="KI52" s="154"/>
      <c r="KJ52" s="154"/>
      <c r="KK52" s="154"/>
      <c r="KL52" s="154"/>
      <c r="KM52" s="154"/>
      <c r="KN52" s="154"/>
      <c r="KO52" s="154"/>
      <c r="KP52" s="154"/>
      <c r="KQ52" s="154"/>
      <c r="KR52" s="154"/>
      <c r="KS52" s="154"/>
      <c r="KT52" s="154"/>
      <c r="KU52" s="154"/>
      <c r="KV52" s="154"/>
      <c r="KW52" s="154"/>
      <c r="KX52" s="154"/>
      <c r="KY52" s="154"/>
      <c r="KZ52" s="154"/>
      <c r="LA52" s="154"/>
      <c r="LB52" s="154"/>
      <c r="LC52" s="154"/>
      <c r="LD52" s="154"/>
      <c r="LE52" s="154"/>
      <c r="LF52" s="154"/>
      <c r="LG52" s="154"/>
      <c r="LH52" s="154"/>
      <c r="LI52" s="154"/>
      <c r="LJ52" s="154"/>
      <c r="LK52" s="154"/>
      <c r="LL52" s="154"/>
      <c r="LM52" s="154"/>
      <c r="LN52" s="154"/>
      <c r="LO52" s="154"/>
      <c r="LP52" s="154"/>
      <c r="LQ52" s="154"/>
      <c r="LR52" s="154"/>
      <c r="LS52" s="154"/>
      <c r="LT52" s="154"/>
      <c r="LU52" s="154"/>
      <c r="LV52" s="154"/>
      <c r="LW52" s="154"/>
      <c r="LX52" s="154"/>
      <c r="LY52" s="154"/>
      <c r="LZ52" s="154"/>
      <c r="MA52" s="154"/>
      <c r="MB52" s="154"/>
      <c r="MC52" s="154"/>
      <c r="MD52" s="154"/>
      <c r="ME52" s="154"/>
      <c r="MF52" s="154"/>
      <c r="MG52" s="154"/>
      <c r="MH52" s="154"/>
      <c r="MI52" s="154"/>
      <c r="MJ52" s="154"/>
      <c r="MK52" s="154"/>
      <c r="ML52" s="154"/>
      <c r="MM52" s="154"/>
      <c r="MN52" s="154"/>
      <c r="MO52" s="154"/>
      <c r="MP52" s="154"/>
      <c r="MQ52" s="154"/>
      <c r="MR52" s="154"/>
      <c r="MS52" s="154"/>
      <c r="MT52" s="154"/>
      <c r="MU52" s="154"/>
      <c r="MV52" s="154"/>
      <c r="MW52" s="154"/>
      <c r="MX52" s="154"/>
      <c r="MY52" s="154"/>
      <c r="MZ52" s="154"/>
      <c r="NA52" s="154"/>
      <c r="NB52" s="154"/>
      <c r="NC52" s="154"/>
      <c r="ND52" s="154"/>
      <c r="NE52" s="154"/>
      <c r="NF52" s="154"/>
      <c r="NG52" s="154"/>
      <c r="NH52" s="154"/>
      <c r="NI52" s="154"/>
      <c r="NJ52" s="154"/>
      <c r="NK52" s="154"/>
      <c r="NL52" s="154"/>
      <c r="NM52" s="154"/>
      <c r="NN52" s="154"/>
      <c r="NO52" s="154"/>
      <c r="NP52" s="154"/>
      <c r="NQ52" s="154"/>
      <c r="NR52" s="154"/>
      <c r="NS52" s="154"/>
      <c r="NT52" s="154"/>
      <c r="NU52" s="154"/>
      <c r="NV52" s="154"/>
      <c r="NW52" s="154"/>
      <c r="NX52" s="154"/>
      <c r="NY52" s="154"/>
      <c r="NZ52" s="154"/>
      <c r="OA52" s="154"/>
      <c r="OB52" s="154"/>
      <c r="OC52" s="154"/>
      <c r="OD52" s="154"/>
      <c r="OE52" s="154"/>
      <c r="OF52" s="154"/>
      <c r="OG52" s="154"/>
      <c r="OH52" s="154"/>
      <c r="OI52" s="154"/>
      <c r="OJ52" s="154"/>
      <c r="OK52" s="154"/>
      <c r="OL52" s="154"/>
      <c r="OM52" s="154"/>
      <c r="ON52" s="154"/>
      <c r="OO52" s="154"/>
      <c r="OP52" s="154"/>
      <c r="OQ52" s="154"/>
      <c r="OR52" s="154"/>
      <c r="OS52" s="154"/>
      <c r="OT52" s="154"/>
      <c r="OU52" s="154"/>
      <c r="OV52" s="154"/>
      <c r="OW52" s="154"/>
      <c r="OX52" s="154"/>
      <c r="OY52" s="154"/>
      <c r="OZ52" s="154"/>
      <c r="PA52" s="154"/>
      <c r="PB52" s="154"/>
      <c r="PC52" s="154"/>
      <c r="PD52" s="154"/>
      <c r="PE52" s="154"/>
      <c r="PF52" s="154"/>
      <c r="PG52" s="154"/>
      <c r="PH52" s="154"/>
      <c r="PI52" s="154"/>
      <c r="PJ52" s="154"/>
      <c r="PK52" s="154"/>
      <c r="PL52" s="154"/>
      <c r="PM52" s="154"/>
      <c r="PN52" s="154"/>
      <c r="PO52" s="154"/>
      <c r="PP52" s="154"/>
      <c r="PQ52" s="154"/>
      <c r="PR52" s="154"/>
      <c r="PS52" s="154"/>
      <c r="PT52" s="154"/>
      <c r="PU52" s="154"/>
      <c r="PV52" s="154"/>
      <c r="PW52" s="154"/>
      <c r="PX52" s="154"/>
      <c r="PY52" s="154"/>
      <c r="PZ52" s="154"/>
      <c r="QA52" s="154"/>
      <c r="QB52" s="154"/>
      <c r="QC52" s="154"/>
      <c r="QD52" s="154"/>
      <c r="QE52" s="154"/>
      <c r="QF52" s="154"/>
      <c r="QG52" s="154"/>
      <c r="QH52" s="154"/>
      <c r="QI52" s="154"/>
      <c r="QJ52" s="154"/>
      <c r="QK52" s="154"/>
      <c r="QL52" s="154"/>
      <c r="QM52" s="154"/>
      <c r="QN52" s="154"/>
      <c r="QO52" s="154"/>
      <c r="QP52" s="154"/>
      <c r="QQ52" s="154"/>
      <c r="QR52" s="154"/>
      <c r="QS52" s="154"/>
      <c r="QT52" s="154"/>
      <c r="QU52" s="154"/>
      <c r="QV52" s="154"/>
      <c r="QW52" s="154"/>
      <c r="QX52" s="154"/>
      <c r="QY52" s="154"/>
      <c r="QZ52" s="154"/>
      <c r="RA52" s="154"/>
      <c r="RB52" s="154"/>
      <c r="RC52" s="154"/>
      <c r="RD52" s="154"/>
      <c r="RE52" s="154"/>
      <c r="RF52" s="154"/>
      <c r="RG52" s="154"/>
      <c r="RH52" s="154"/>
      <c r="RI52" s="154"/>
      <c r="RJ52" s="154"/>
      <c r="RK52" s="154"/>
      <c r="RL52" s="154"/>
      <c r="RM52" s="154"/>
      <c r="RN52" s="154"/>
      <c r="RO52" s="154"/>
      <c r="RP52" s="154"/>
      <c r="RQ52" s="154"/>
      <c r="RR52" s="154"/>
      <c r="RS52" s="154"/>
      <c r="RT52" s="154"/>
      <c r="RU52" s="154"/>
      <c r="RV52" s="154"/>
      <c r="RW52" s="154"/>
      <c r="RX52" s="154"/>
      <c r="RY52" s="154"/>
      <c r="RZ52" s="154"/>
      <c r="SA52" s="154"/>
      <c r="SB52" s="154"/>
      <c r="SC52" s="154"/>
      <c r="SD52" s="154"/>
      <c r="SE52" s="154"/>
      <c r="SF52" s="154"/>
      <c r="SG52" s="154"/>
      <c r="SH52" s="154"/>
      <c r="SI52" s="154"/>
      <c r="SJ52" s="154"/>
      <c r="SK52" s="154"/>
      <c r="SL52" s="154"/>
      <c r="SM52" s="154"/>
      <c r="SN52" s="154"/>
      <c r="SO52" s="154"/>
      <c r="SP52" s="154"/>
      <c r="SQ52" s="154"/>
      <c r="SR52" s="154"/>
      <c r="SS52" s="154"/>
      <c r="ST52" s="154"/>
      <c r="SU52" s="154"/>
      <c r="SV52" s="154"/>
      <c r="SW52" s="154"/>
      <c r="SX52" s="154"/>
      <c r="SY52" s="154"/>
      <c r="SZ52" s="154"/>
      <c r="TA52" s="154"/>
      <c r="TB52" s="154"/>
      <c r="TC52" s="154"/>
      <c r="TD52" s="154"/>
      <c r="TE52" s="154"/>
      <c r="TF52" s="154"/>
      <c r="TG52" s="154"/>
      <c r="TH52" s="154"/>
      <c r="TI52" s="154"/>
      <c r="TJ52" s="154"/>
      <c r="TK52" s="154"/>
      <c r="TL52" s="154"/>
      <c r="TM52" s="154"/>
      <c r="TN52" s="154"/>
      <c r="TO52" s="154"/>
      <c r="TP52" s="154"/>
      <c r="TQ52" s="154"/>
      <c r="TR52" s="154"/>
      <c r="TS52" s="154"/>
      <c r="TT52" s="154"/>
      <c r="TU52" s="154"/>
      <c r="TV52" s="154"/>
      <c r="TW52" s="154"/>
      <c r="TX52" s="154"/>
      <c r="TY52" s="154"/>
      <c r="TZ52" s="154"/>
      <c r="UA52" s="154"/>
      <c r="UB52" s="154"/>
      <c r="UC52" s="154"/>
      <c r="UD52" s="154"/>
      <c r="UE52" s="154"/>
      <c r="UF52" s="154"/>
    </row>
    <row r="53" spans="1:552" ht="15.75" customHeight="1" outlineLevel="2" x14ac:dyDescent="0.35">
      <c r="A53" s="2" t="s">
        <v>566</v>
      </c>
      <c r="B53" s="5"/>
      <c r="C53" s="5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D53" s="154"/>
      <c r="AE53" s="154"/>
      <c r="AF53" s="154"/>
      <c r="AG53" s="154"/>
      <c r="AH53" s="106"/>
      <c r="AI53" s="154"/>
      <c r="AJ53" s="154"/>
      <c r="AK53" s="154"/>
      <c r="AL53" s="154"/>
      <c r="AM53" s="154"/>
      <c r="AN53" s="154"/>
      <c r="AO53" s="154"/>
      <c r="AP53" s="154"/>
      <c r="AQ53" s="154"/>
      <c r="AR53" s="154"/>
      <c r="AS53" s="154"/>
      <c r="AT53" s="154"/>
      <c r="AU53" s="154"/>
      <c r="AV53" s="154"/>
      <c r="AW53" s="154"/>
      <c r="AX53" s="154"/>
      <c r="AY53" s="154"/>
      <c r="AZ53" s="154"/>
      <c r="BA53" s="154"/>
      <c r="BB53" s="154"/>
      <c r="BC53" s="154"/>
      <c r="BD53" s="154"/>
      <c r="BE53" s="154"/>
      <c r="BF53" s="154"/>
      <c r="BG53" s="154"/>
      <c r="BH53" s="154"/>
      <c r="BI53" s="154"/>
      <c r="BJ53" s="154"/>
      <c r="BK53" s="154"/>
      <c r="BL53" s="154"/>
      <c r="BM53" s="106"/>
      <c r="BN53" s="154"/>
      <c r="BO53" s="154">
        <v>34.4</v>
      </c>
      <c r="BP53" s="154"/>
      <c r="BQ53" s="154"/>
      <c r="BR53" s="154"/>
      <c r="BS53" s="154"/>
      <c r="BT53" s="154"/>
      <c r="BU53" s="154"/>
      <c r="BV53" s="154"/>
      <c r="BW53" s="154"/>
      <c r="BX53" s="154"/>
      <c r="BY53" s="154">
        <v>15.6</v>
      </c>
      <c r="BZ53" s="154"/>
      <c r="CA53" s="154"/>
      <c r="CB53" s="154"/>
      <c r="CC53" s="154"/>
      <c r="CD53" s="154"/>
      <c r="CE53" s="154"/>
      <c r="CF53" s="154"/>
      <c r="CG53" s="154">
        <v>31.7</v>
      </c>
      <c r="CH53" s="154"/>
      <c r="CI53" s="154"/>
      <c r="CJ53" s="154"/>
      <c r="CK53" s="154"/>
      <c r="CL53" s="154"/>
      <c r="CM53" s="154"/>
      <c r="CN53" s="154">
        <v>36.6</v>
      </c>
      <c r="CO53" s="154"/>
      <c r="CP53" s="154"/>
      <c r="CQ53" s="154"/>
      <c r="CR53" s="154"/>
      <c r="CS53" s="154"/>
      <c r="CT53" s="154"/>
      <c r="CU53" s="154">
        <v>40.799999999999997</v>
      </c>
      <c r="CV53" s="154"/>
      <c r="CW53" s="154"/>
      <c r="CX53" s="154"/>
      <c r="CY53" s="154">
        <v>48.7</v>
      </c>
      <c r="CZ53" s="154"/>
      <c r="DA53" s="154"/>
      <c r="DB53" s="154">
        <v>22.2</v>
      </c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>
        <v>48.7</v>
      </c>
      <c r="DP53" s="154"/>
      <c r="DQ53" s="154"/>
      <c r="DR53" s="154"/>
      <c r="DS53" s="154"/>
      <c r="DT53" s="154"/>
      <c r="DU53" s="154"/>
      <c r="DV53" s="154">
        <v>50</v>
      </c>
      <c r="DW53" s="154"/>
      <c r="DX53" s="154"/>
      <c r="DY53" s="154"/>
      <c r="DZ53" s="154"/>
      <c r="EA53" s="154"/>
      <c r="EB53" s="154">
        <v>28.4</v>
      </c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>
        <v>16.989999999999998</v>
      </c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>
        <v>20</v>
      </c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  <c r="HG53" s="154"/>
      <c r="HH53" s="154"/>
      <c r="HI53" s="154"/>
      <c r="HJ53" s="154"/>
      <c r="HK53" s="154"/>
      <c r="HL53" s="154"/>
      <c r="HM53" s="154"/>
      <c r="HN53" s="154"/>
      <c r="HO53" s="154"/>
      <c r="HP53" s="154"/>
      <c r="HQ53" s="154"/>
      <c r="HR53" s="154"/>
      <c r="HS53" s="154"/>
      <c r="HT53" s="154"/>
      <c r="HU53" s="154"/>
      <c r="HV53" s="154"/>
      <c r="HW53" s="154"/>
      <c r="HX53" s="154"/>
      <c r="HY53" s="154"/>
      <c r="HZ53" s="154"/>
      <c r="IA53" s="154"/>
      <c r="IB53" s="154"/>
      <c r="IC53" s="154"/>
      <c r="ID53" s="154"/>
      <c r="IE53" s="154"/>
      <c r="IF53" s="154"/>
      <c r="IG53" s="154"/>
      <c r="IH53" s="154"/>
      <c r="II53" s="154"/>
      <c r="IJ53" s="154"/>
      <c r="IK53" s="154"/>
      <c r="IL53" s="154"/>
      <c r="IM53" s="154"/>
      <c r="IN53" s="154"/>
      <c r="IO53" s="154"/>
      <c r="IP53" s="154"/>
      <c r="IQ53" s="154"/>
      <c r="IR53" s="154"/>
      <c r="IS53" s="154"/>
      <c r="IT53" s="154"/>
      <c r="IU53" s="154"/>
      <c r="IV53" s="154"/>
      <c r="IW53" s="154"/>
      <c r="IX53" s="154"/>
      <c r="IY53" s="154"/>
      <c r="IZ53" s="154"/>
      <c r="JA53" s="154"/>
      <c r="JB53" s="154"/>
      <c r="JC53" s="154"/>
      <c r="JD53" s="154"/>
      <c r="JE53" s="154"/>
      <c r="JF53" s="154"/>
      <c r="JG53" s="154"/>
      <c r="JH53" s="154"/>
      <c r="JI53" s="154"/>
      <c r="JJ53" s="154"/>
      <c r="JK53" s="154"/>
      <c r="JL53" s="154"/>
      <c r="JM53" s="154"/>
      <c r="JN53" s="154"/>
      <c r="JO53" s="154"/>
      <c r="JP53" s="154"/>
      <c r="JQ53" s="154"/>
      <c r="JR53" s="154"/>
      <c r="JS53" s="154"/>
      <c r="JT53" s="154"/>
      <c r="JU53" s="154"/>
      <c r="JV53" s="154"/>
      <c r="JW53" s="154"/>
      <c r="JX53" s="154"/>
      <c r="JY53" s="154"/>
      <c r="JZ53" s="154"/>
      <c r="KA53" s="154"/>
      <c r="KB53" s="154"/>
      <c r="KC53" s="154"/>
      <c r="KD53" s="154"/>
      <c r="KE53" s="154"/>
      <c r="KF53" s="154"/>
      <c r="KG53" s="154"/>
      <c r="KH53" s="154"/>
      <c r="KI53" s="154"/>
      <c r="KJ53" s="154"/>
      <c r="KK53" s="154"/>
      <c r="KL53" s="154"/>
      <c r="KM53" s="154"/>
      <c r="KN53" s="154"/>
      <c r="KO53" s="154"/>
      <c r="KP53" s="154"/>
      <c r="KQ53" s="154"/>
      <c r="KR53" s="154"/>
      <c r="KS53" s="154"/>
      <c r="KT53" s="154"/>
      <c r="KU53" s="154"/>
      <c r="KV53" s="154"/>
      <c r="KW53" s="154"/>
      <c r="KX53" s="154"/>
      <c r="KY53" s="154"/>
      <c r="KZ53" s="154"/>
      <c r="LA53" s="154"/>
      <c r="LB53" s="154"/>
      <c r="LC53" s="154"/>
      <c r="LD53" s="154"/>
      <c r="LE53" s="154"/>
      <c r="LF53" s="154"/>
      <c r="LG53" s="154"/>
      <c r="LH53" s="154"/>
      <c r="LI53" s="154"/>
      <c r="LJ53" s="154"/>
      <c r="LK53" s="154"/>
      <c r="LL53" s="154"/>
      <c r="LM53" s="154"/>
      <c r="LN53" s="154"/>
      <c r="LO53" s="154"/>
      <c r="LP53" s="154"/>
      <c r="LQ53" s="154"/>
      <c r="LR53" s="154"/>
      <c r="LS53" s="154"/>
      <c r="LT53" s="154"/>
      <c r="LU53" s="154"/>
      <c r="LV53" s="154"/>
      <c r="LW53" s="154"/>
      <c r="LX53" s="154"/>
      <c r="LY53" s="154"/>
      <c r="LZ53" s="154"/>
      <c r="MA53" s="154"/>
      <c r="MB53" s="154"/>
      <c r="MC53" s="154"/>
      <c r="MD53" s="154"/>
      <c r="ME53" s="154"/>
      <c r="MF53" s="154"/>
      <c r="MG53" s="154"/>
      <c r="MH53" s="154"/>
      <c r="MI53" s="154"/>
      <c r="MJ53" s="154"/>
      <c r="MK53" s="154"/>
      <c r="ML53" s="154"/>
      <c r="MM53" s="154"/>
      <c r="MN53" s="154"/>
      <c r="MO53" s="154"/>
      <c r="MP53" s="154"/>
      <c r="MQ53" s="154"/>
      <c r="MR53" s="154"/>
      <c r="MS53" s="154"/>
      <c r="MT53" s="154"/>
      <c r="MU53" s="154"/>
      <c r="MV53" s="154"/>
      <c r="MW53" s="154"/>
      <c r="MX53" s="154"/>
      <c r="MY53" s="154"/>
      <c r="MZ53" s="154"/>
      <c r="NA53" s="154"/>
      <c r="NB53" s="154"/>
      <c r="NC53" s="154"/>
      <c r="ND53" s="154"/>
      <c r="NE53" s="154"/>
      <c r="NF53" s="154"/>
      <c r="NG53" s="154"/>
      <c r="NH53" s="154"/>
      <c r="NI53" s="154"/>
      <c r="NJ53" s="154"/>
      <c r="NK53" s="154"/>
      <c r="NL53" s="154"/>
      <c r="NM53" s="154"/>
      <c r="NN53" s="154"/>
      <c r="NO53" s="154"/>
      <c r="NP53" s="154"/>
      <c r="NQ53" s="154"/>
      <c r="NR53" s="154"/>
      <c r="NS53" s="154"/>
      <c r="NT53" s="154"/>
      <c r="NU53" s="154"/>
      <c r="NV53" s="154"/>
      <c r="NW53" s="154"/>
      <c r="NX53" s="154"/>
      <c r="NY53" s="154"/>
      <c r="NZ53" s="154"/>
      <c r="OA53" s="154"/>
      <c r="OB53" s="154"/>
      <c r="OC53" s="154"/>
      <c r="OD53" s="154"/>
      <c r="OE53" s="154"/>
      <c r="OF53" s="154"/>
      <c r="OG53" s="154"/>
      <c r="OH53" s="154"/>
      <c r="OI53" s="154"/>
      <c r="OJ53" s="154"/>
      <c r="OK53" s="154"/>
      <c r="OL53" s="154"/>
      <c r="OM53" s="154"/>
      <c r="ON53" s="154"/>
      <c r="OO53" s="154"/>
      <c r="OP53" s="154"/>
      <c r="OQ53" s="154"/>
      <c r="OR53" s="154"/>
      <c r="OS53" s="154"/>
      <c r="OT53" s="154"/>
      <c r="OU53" s="154"/>
      <c r="OV53" s="154"/>
      <c r="OW53" s="154"/>
      <c r="OX53" s="154"/>
      <c r="OY53" s="154"/>
      <c r="OZ53" s="154"/>
      <c r="PA53" s="154"/>
      <c r="PB53" s="154"/>
      <c r="PC53" s="154"/>
      <c r="PD53" s="154"/>
      <c r="PE53" s="154"/>
      <c r="PF53" s="154"/>
      <c r="PG53" s="154"/>
      <c r="PH53" s="154"/>
      <c r="PI53" s="154"/>
      <c r="PJ53" s="154"/>
      <c r="PK53" s="154"/>
      <c r="PL53" s="154"/>
      <c r="PM53" s="154"/>
      <c r="PN53" s="154"/>
      <c r="PO53" s="154"/>
      <c r="PP53" s="154"/>
      <c r="PQ53" s="154"/>
      <c r="PR53" s="154"/>
      <c r="PS53" s="154"/>
      <c r="PT53" s="154"/>
      <c r="PU53" s="154"/>
      <c r="PV53" s="154"/>
      <c r="PW53" s="154"/>
      <c r="PX53" s="154"/>
      <c r="PY53" s="154"/>
      <c r="PZ53" s="154"/>
      <c r="QA53" s="154"/>
      <c r="QB53" s="154"/>
      <c r="QC53" s="154"/>
      <c r="QD53" s="154"/>
      <c r="QE53" s="154"/>
      <c r="QF53" s="154"/>
      <c r="QG53" s="154"/>
      <c r="QH53" s="154"/>
      <c r="QI53" s="154"/>
      <c r="QJ53" s="154"/>
      <c r="QK53" s="154"/>
      <c r="QL53" s="154"/>
      <c r="QM53" s="154"/>
      <c r="QN53" s="154"/>
      <c r="QO53" s="154"/>
      <c r="QP53" s="154"/>
      <c r="QQ53" s="154"/>
      <c r="QR53" s="154"/>
      <c r="QS53" s="154"/>
      <c r="QT53" s="154"/>
      <c r="QU53" s="154"/>
      <c r="QV53" s="154"/>
      <c r="QW53" s="154"/>
      <c r="QX53" s="154"/>
      <c r="QY53" s="154"/>
      <c r="QZ53" s="154"/>
      <c r="RA53" s="154"/>
      <c r="RB53" s="154"/>
      <c r="RC53" s="154"/>
      <c r="RD53" s="154"/>
      <c r="RE53" s="154"/>
      <c r="RF53" s="154"/>
      <c r="RG53" s="154"/>
      <c r="RH53" s="154"/>
      <c r="RI53" s="154"/>
      <c r="RJ53" s="154"/>
      <c r="RK53" s="154"/>
      <c r="RL53" s="154"/>
      <c r="RM53" s="154"/>
      <c r="RN53" s="154"/>
      <c r="RO53" s="154"/>
      <c r="RP53" s="154"/>
      <c r="RQ53" s="154"/>
      <c r="RR53" s="154"/>
      <c r="RS53" s="154"/>
      <c r="RT53" s="154"/>
      <c r="RU53" s="154"/>
      <c r="RV53" s="154"/>
      <c r="RW53" s="154"/>
      <c r="RX53" s="154"/>
      <c r="RY53" s="154"/>
      <c r="RZ53" s="154"/>
      <c r="SA53" s="154"/>
      <c r="SB53" s="154"/>
      <c r="SC53" s="154"/>
      <c r="SD53" s="154"/>
      <c r="SE53" s="154"/>
      <c r="SF53" s="154"/>
      <c r="SG53" s="154"/>
      <c r="SH53" s="154"/>
      <c r="SI53" s="154"/>
      <c r="SJ53" s="154"/>
      <c r="SK53" s="154"/>
      <c r="SL53" s="154"/>
      <c r="SM53" s="154"/>
      <c r="SN53" s="154"/>
      <c r="SO53" s="154"/>
      <c r="SP53" s="154"/>
      <c r="SQ53" s="154"/>
      <c r="SR53" s="154"/>
      <c r="SS53" s="154"/>
      <c r="ST53" s="154"/>
      <c r="SU53" s="154"/>
      <c r="SV53" s="154"/>
      <c r="SW53" s="154"/>
      <c r="SX53" s="154"/>
      <c r="SY53" s="154"/>
      <c r="SZ53" s="154"/>
      <c r="TA53" s="154"/>
      <c r="TB53" s="154"/>
      <c r="TC53" s="154"/>
      <c r="TD53" s="154"/>
      <c r="TE53" s="154"/>
      <c r="TF53" s="154"/>
      <c r="TG53" s="154"/>
      <c r="TH53" s="154"/>
      <c r="TI53" s="154"/>
      <c r="TJ53" s="154"/>
      <c r="TK53" s="154"/>
      <c r="TL53" s="154"/>
      <c r="TM53" s="154"/>
      <c r="TN53" s="154"/>
      <c r="TO53" s="154"/>
      <c r="TP53" s="154"/>
      <c r="TQ53" s="154"/>
      <c r="TR53" s="154"/>
      <c r="TS53" s="154"/>
      <c r="TT53" s="154"/>
      <c r="TU53" s="154"/>
      <c r="TV53" s="154"/>
      <c r="TW53" s="154"/>
      <c r="TX53" s="154"/>
      <c r="TY53" s="154"/>
      <c r="TZ53" s="154"/>
      <c r="UA53" s="154"/>
      <c r="UB53" s="154"/>
      <c r="UC53" s="154"/>
      <c r="UD53" s="154"/>
      <c r="UE53" s="154"/>
      <c r="UF53" s="154"/>
    </row>
    <row r="54" spans="1:552" ht="15.75" customHeight="1" outlineLevel="2" x14ac:dyDescent="0.35">
      <c r="A54" s="2" t="s">
        <v>567</v>
      </c>
      <c r="B54" s="5"/>
      <c r="C54" s="5"/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D54" s="154"/>
      <c r="AE54" s="154"/>
      <c r="AF54" s="154"/>
      <c r="AG54" s="154"/>
      <c r="AH54" s="106"/>
      <c r="AI54" s="154"/>
      <c r="AJ54" s="154"/>
      <c r="AK54" s="154"/>
      <c r="AL54" s="154"/>
      <c r="AM54" s="154"/>
      <c r="AN54" s="154"/>
      <c r="AO54" s="154"/>
      <c r="AP54" s="154"/>
      <c r="AQ54" s="154"/>
      <c r="AR54" s="154"/>
      <c r="AS54" s="154"/>
      <c r="AT54" s="154"/>
      <c r="AU54" s="154"/>
      <c r="AV54" s="154"/>
      <c r="AW54" s="154"/>
      <c r="AX54" s="154"/>
      <c r="AY54" s="154"/>
      <c r="AZ54" s="154"/>
      <c r="BA54" s="154"/>
      <c r="BB54" s="154"/>
      <c r="BC54" s="154"/>
      <c r="BD54" s="154"/>
      <c r="BE54" s="154"/>
      <c r="BF54" s="154"/>
      <c r="BG54" s="154"/>
      <c r="BH54" s="154"/>
      <c r="BI54" s="154"/>
      <c r="BJ54" s="154"/>
      <c r="BK54" s="154"/>
      <c r="BL54" s="154"/>
      <c r="BM54" s="106"/>
      <c r="BN54" s="154"/>
      <c r="BO54" s="154"/>
      <c r="BP54" s="154"/>
      <c r="BQ54" s="154">
        <v>28</v>
      </c>
      <c r="BR54" s="154">
        <v>7.99</v>
      </c>
      <c r="BS54" s="154"/>
      <c r="BT54" s="154"/>
      <c r="BU54" s="154"/>
      <c r="BV54" s="154">
        <v>123.45</v>
      </c>
      <c r="BW54" s="154">
        <v>22.2</v>
      </c>
      <c r="BX54" s="154"/>
      <c r="BY54" s="154"/>
      <c r="BZ54" s="154">
        <v>26.6</v>
      </c>
      <c r="CA54" s="154"/>
      <c r="CB54" s="154"/>
      <c r="CC54" s="154">
        <v>36.700000000000003</v>
      </c>
      <c r="CD54" s="154">
        <v>74.900000000000006</v>
      </c>
      <c r="CE54" s="154"/>
      <c r="CF54" s="154"/>
      <c r="CG54" s="154">
        <v>56</v>
      </c>
      <c r="CH54" s="154"/>
      <c r="CI54" s="154"/>
      <c r="CJ54" s="154"/>
      <c r="CK54" s="154"/>
      <c r="CL54" s="154"/>
      <c r="CM54" s="154"/>
      <c r="CN54" s="154">
        <v>13.5</v>
      </c>
      <c r="CO54" s="154"/>
      <c r="CP54" s="154"/>
      <c r="CQ54" s="154">
        <v>14.89</v>
      </c>
      <c r="CR54" s="154"/>
      <c r="CS54" s="154"/>
      <c r="CT54" s="154">
        <v>20</v>
      </c>
      <c r="CU54" s="154">
        <v>93.79</v>
      </c>
      <c r="CV54" s="154"/>
      <c r="CW54" s="154"/>
      <c r="CX54" s="154"/>
      <c r="CY54" s="154"/>
      <c r="CZ54" s="154"/>
      <c r="DA54" s="154"/>
      <c r="DB54" s="154">
        <v>34.1</v>
      </c>
      <c r="DC54" s="154"/>
      <c r="DD54" s="154"/>
      <c r="DE54" s="154"/>
      <c r="DF54" s="154"/>
      <c r="DG54" s="154"/>
      <c r="DH54" s="154"/>
      <c r="DI54" s="154"/>
      <c r="DJ54" s="154"/>
      <c r="DK54" s="154">
        <v>150</v>
      </c>
      <c r="DL54" s="154"/>
      <c r="DM54" s="154">
        <v>12.6</v>
      </c>
      <c r="DN54" s="154"/>
      <c r="DO54" s="154"/>
      <c r="DP54" s="154"/>
      <c r="DQ54" s="154"/>
      <c r="DR54" s="154"/>
      <c r="DS54" s="154">
        <v>12.6</v>
      </c>
      <c r="DT54" s="154">
        <v>48.5</v>
      </c>
      <c r="DU54" s="154">
        <v>140</v>
      </c>
      <c r="DV54" s="154"/>
      <c r="DW54" s="154"/>
      <c r="DX54" s="154"/>
      <c r="DY54" s="154"/>
      <c r="DZ54" s="154">
        <v>12.6</v>
      </c>
      <c r="EA54" s="154">
        <v>52.5</v>
      </c>
      <c r="EB54" s="154"/>
      <c r="EC54" s="154"/>
      <c r="ED54" s="154">
        <v>52.1</v>
      </c>
      <c r="EE54" s="154"/>
      <c r="EF54" s="154"/>
      <c r="EG54" s="154"/>
      <c r="EH54" s="154"/>
      <c r="EI54" s="154"/>
      <c r="EJ54" s="154"/>
      <c r="EK54" s="154"/>
      <c r="EL54" s="154">
        <v>37.799999999999997</v>
      </c>
      <c r="EM54" s="154"/>
      <c r="EN54" s="154">
        <v>27.4</v>
      </c>
      <c r="EO54" s="154">
        <v>55.5</v>
      </c>
      <c r="EP54" s="154"/>
      <c r="EQ54" s="154"/>
      <c r="ER54" s="154"/>
      <c r="ES54" s="154"/>
      <c r="ET54" s="154"/>
      <c r="EU54" s="154"/>
      <c r="EV54" s="154"/>
      <c r="EW54" s="154"/>
      <c r="EX54" s="154">
        <v>44.1</v>
      </c>
      <c r="EY54" s="154"/>
      <c r="EZ54" s="154"/>
      <c r="FA54" s="154"/>
      <c r="FB54" s="154"/>
      <c r="FC54" s="154">
        <v>23</v>
      </c>
      <c r="FD54" s="154">
        <v>34.299999999999997</v>
      </c>
      <c r="FE54" s="154">
        <v>42.6</v>
      </c>
      <c r="FF54" s="154">
        <v>132.30000000000001</v>
      </c>
      <c r="FG54" s="154">
        <v>9</v>
      </c>
      <c r="FH54" s="154"/>
      <c r="FI54" s="154">
        <v>7.5</v>
      </c>
      <c r="FJ54" s="154">
        <v>200</v>
      </c>
      <c r="FK54" s="154"/>
      <c r="FL54" s="154">
        <v>12.6</v>
      </c>
      <c r="FM54" s="154">
        <v>64</v>
      </c>
      <c r="FN54" s="154"/>
      <c r="FO54" s="154"/>
      <c r="FP54" s="154"/>
      <c r="FQ54" s="154"/>
      <c r="FR54" s="154"/>
      <c r="FS54" s="154"/>
      <c r="FT54" s="154">
        <v>7.5</v>
      </c>
      <c r="FU54" s="154"/>
      <c r="FV54" s="154"/>
      <c r="FW54" s="154"/>
      <c r="FX54" s="154"/>
      <c r="FY54" s="154"/>
      <c r="FZ54" s="154">
        <v>7.5</v>
      </c>
      <c r="GA54" s="154">
        <v>25.4</v>
      </c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  <c r="HG54" s="154"/>
      <c r="HH54" s="154"/>
      <c r="HI54" s="154"/>
      <c r="HJ54" s="154"/>
      <c r="HK54" s="154"/>
      <c r="HL54" s="154"/>
      <c r="HM54" s="154"/>
      <c r="HN54" s="154"/>
      <c r="HO54" s="154"/>
      <c r="HP54" s="154"/>
      <c r="HQ54" s="154"/>
      <c r="HR54" s="154"/>
      <c r="HS54" s="154"/>
      <c r="HT54" s="154"/>
      <c r="HU54" s="154"/>
      <c r="HV54" s="154"/>
      <c r="HW54" s="154"/>
      <c r="HX54" s="154"/>
      <c r="HY54" s="154"/>
      <c r="HZ54" s="154"/>
      <c r="IA54" s="154"/>
      <c r="IB54" s="154"/>
      <c r="IC54" s="154"/>
      <c r="ID54" s="154"/>
      <c r="IE54" s="154"/>
      <c r="IF54" s="154"/>
      <c r="IG54" s="154"/>
      <c r="IH54" s="154"/>
      <c r="II54" s="154"/>
      <c r="IJ54" s="154"/>
      <c r="IK54" s="154"/>
      <c r="IL54" s="154"/>
      <c r="IM54" s="154"/>
      <c r="IN54" s="154"/>
      <c r="IO54" s="154"/>
      <c r="IP54" s="154"/>
      <c r="IQ54" s="154"/>
      <c r="IR54" s="154"/>
      <c r="IS54" s="154"/>
      <c r="IT54" s="154"/>
      <c r="IU54" s="154"/>
      <c r="IV54" s="154"/>
      <c r="IW54" s="154"/>
      <c r="IX54" s="154"/>
      <c r="IY54" s="154"/>
      <c r="IZ54" s="154"/>
      <c r="JA54" s="154"/>
      <c r="JB54" s="154"/>
      <c r="JC54" s="154"/>
      <c r="JD54" s="154"/>
      <c r="JE54" s="154"/>
      <c r="JF54" s="154"/>
      <c r="JG54" s="154"/>
      <c r="JH54" s="154"/>
      <c r="JI54" s="154"/>
      <c r="JJ54" s="154"/>
      <c r="JK54" s="154"/>
      <c r="JL54" s="154"/>
      <c r="JM54" s="154"/>
      <c r="JN54" s="154"/>
      <c r="JO54" s="154"/>
      <c r="JP54" s="154"/>
      <c r="JQ54" s="154"/>
      <c r="JR54" s="154"/>
      <c r="JS54" s="154"/>
      <c r="JT54" s="154"/>
      <c r="JU54" s="154"/>
      <c r="JV54" s="154"/>
      <c r="JW54" s="154"/>
      <c r="JX54" s="154"/>
      <c r="JY54" s="154"/>
      <c r="JZ54" s="154"/>
      <c r="KA54" s="154"/>
      <c r="KB54" s="154"/>
      <c r="KC54" s="154"/>
      <c r="KD54" s="154"/>
      <c r="KE54" s="154"/>
      <c r="KF54" s="154"/>
      <c r="KG54" s="154"/>
      <c r="KH54" s="154"/>
      <c r="KI54" s="154"/>
      <c r="KJ54" s="154"/>
      <c r="KK54" s="154"/>
      <c r="KL54" s="154"/>
      <c r="KM54" s="154"/>
      <c r="KN54" s="154"/>
      <c r="KO54" s="154"/>
      <c r="KP54" s="154"/>
      <c r="KQ54" s="154"/>
      <c r="KR54" s="154"/>
      <c r="KS54" s="154"/>
      <c r="KT54" s="154"/>
      <c r="KU54" s="154"/>
      <c r="KV54" s="154"/>
      <c r="KW54" s="154"/>
      <c r="KX54" s="154"/>
      <c r="KY54" s="154"/>
      <c r="KZ54" s="154"/>
      <c r="LA54" s="154"/>
      <c r="LB54" s="154"/>
      <c r="LC54" s="154"/>
      <c r="LD54" s="154"/>
      <c r="LE54" s="154"/>
      <c r="LF54" s="154"/>
      <c r="LG54" s="154"/>
      <c r="LH54" s="154"/>
      <c r="LI54" s="154"/>
      <c r="LJ54" s="154"/>
      <c r="LK54" s="154"/>
      <c r="LL54" s="154"/>
      <c r="LM54" s="154"/>
      <c r="LN54" s="154"/>
      <c r="LO54" s="154"/>
      <c r="LP54" s="154"/>
      <c r="LQ54" s="154"/>
      <c r="LR54" s="154"/>
      <c r="LS54" s="154"/>
      <c r="LT54" s="154"/>
      <c r="LU54" s="154"/>
      <c r="LV54" s="154"/>
      <c r="LW54" s="154"/>
      <c r="LX54" s="154"/>
      <c r="LY54" s="154"/>
      <c r="LZ54" s="154"/>
      <c r="MA54" s="154"/>
      <c r="MB54" s="154"/>
      <c r="MC54" s="154"/>
      <c r="MD54" s="154"/>
      <c r="ME54" s="154"/>
      <c r="MF54" s="154"/>
      <c r="MG54" s="154"/>
      <c r="MH54" s="154"/>
      <c r="MI54" s="154"/>
      <c r="MJ54" s="154"/>
      <c r="MK54" s="154"/>
      <c r="ML54" s="154"/>
      <c r="MM54" s="154"/>
      <c r="MN54" s="154"/>
      <c r="MO54" s="154"/>
      <c r="MP54" s="154"/>
      <c r="MQ54" s="154"/>
      <c r="MR54" s="154"/>
      <c r="MS54" s="154"/>
      <c r="MT54" s="154"/>
      <c r="MU54" s="154"/>
      <c r="MV54" s="154"/>
      <c r="MW54" s="154"/>
      <c r="MX54" s="154"/>
      <c r="MY54" s="154"/>
      <c r="MZ54" s="154"/>
      <c r="NA54" s="154"/>
      <c r="NB54" s="154"/>
      <c r="NC54" s="154"/>
      <c r="ND54" s="154"/>
      <c r="NE54" s="154"/>
      <c r="NF54" s="154"/>
      <c r="NG54" s="154"/>
      <c r="NH54" s="154"/>
      <c r="NI54" s="154"/>
      <c r="NJ54" s="154"/>
      <c r="NK54" s="154"/>
      <c r="NL54" s="154"/>
      <c r="NM54" s="154"/>
      <c r="NN54" s="154"/>
      <c r="NO54" s="154"/>
      <c r="NP54" s="154"/>
      <c r="NQ54" s="154"/>
      <c r="NR54" s="154"/>
      <c r="NS54" s="154"/>
      <c r="NT54" s="154"/>
      <c r="NU54" s="154"/>
      <c r="NV54" s="154"/>
      <c r="NW54" s="154"/>
      <c r="NX54" s="154"/>
      <c r="NY54" s="154"/>
      <c r="NZ54" s="154"/>
      <c r="OA54" s="154"/>
      <c r="OB54" s="154"/>
      <c r="OC54" s="154"/>
      <c r="OD54" s="154"/>
      <c r="OE54" s="154"/>
      <c r="OF54" s="154"/>
      <c r="OG54" s="154"/>
      <c r="OH54" s="154"/>
      <c r="OI54" s="154"/>
      <c r="OJ54" s="154"/>
      <c r="OK54" s="154"/>
      <c r="OL54" s="154"/>
      <c r="OM54" s="154"/>
      <c r="ON54" s="154"/>
      <c r="OO54" s="154"/>
      <c r="OP54" s="154"/>
      <c r="OQ54" s="154"/>
      <c r="OR54" s="154"/>
      <c r="OS54" s="154"/>
      <c r="OT54" s="154"/>
      <c r="OU54" s="154"/>
      <c r="OV54" s="154"/>
      <c r="OW54" s="154"/>
      <c r="OX54" s="154"/>
      <c r="OY54" s="154"/>
      <c r="OZ54" s="154"/>
      <c r="PA54" s="154"/>
      <c r="PB54" s="154"/>
      <c r="PC54" s="154"/>
      <c r="PD54" s="154"/>
      <c r="PE54" s="154"/>
      <c r="PF54" s="154"/>
      <c r="PG54" s="154"/>
      <c r="PH54" s="154"/>
      <c r="PI54" s="154"/>
      <c r="PJ54" s="154"/>
      <c r="PK54" s="154"/>
      <c r="PL54" s="154"/>
      <c r="PM54" s="154"/>
      <c r="PN54" s="154"/>
      <c r="PO54" s="154"/>
      <c r="PP54" s="154"/>
      <c r="PQ54" s="154"/>
      <c r="PR54" s="154"/>
      <c r="PS54" s="154"/>
      <c r="PT54" s="154"/>
      <c r="PU54" s="154"/>
      <c r="PV54" s="154"/>
      <c r="PW54" s="154"/>
      <c r="PX54" s="154"/>
      <c r="PY54" s="154"/>
      <c r="PZ54" s="154"/>
      <c r="QA54" s="154"/>
      <c r="QB54" s="154"/>
      <c r="QC54" s="154"/>
      <c r="QD54" s="154"/>
      <c r="QE54" s="154"/>
      <c r="QF54" s="154"/>
      <c r="QG54" s="154"/>
      <c r="QH54" s="154"/>
      <c r="QI54" s="154"/>
      <c r="QJ54" s="154"/>
      <c r="QK54" s="154"/>
      <c r="QL54" s="154"/>
      <c r="QM54" s="154"/>
      <c r="QN54" s="154"/>
      <c r="QO54" s="154"/>
      <c r="QP54" s="154"/>
      <c r="QQ54" s="154"/>
      <c r="QR54" s="154"/>
      <c r="QS54" s="154"/>
      <c r="QT54" s="154"/>
      <c r="QU54" s="154"/>
      <c r="QV54" s="154"/>
      <c r="QW54" s="154"/>
      <c r="QX54" s="154"/>
      <c r="QY54" s="154"/>
      <c r="QZ54" s="154"/>
      <c r="RA54" s="154"/>
      <c r="RB54" s="154"/>
      <c r="RC54" s="154"/>
      <c r="RD54" s="154"/>
      <c r="RE54" s="154"/>
      <c r="RF54" s="154"/>
      <c r="RG54" s="154"/>
      <c r="RH54" s="154"/>
      <c r="RI54" s="154"/>
      <c r="RJ54" s="154"/>
      <c r="RK54" s="154"/>
      <c r="RL54" s="154"/>
      <c r="RM54" s="154"/>
      <c r="RN54" s="154"/>
      <c r="RO54" s="154"/>
      <c r="RP54" s="154"/>
      <c r="RQ54" s="154"/>
      <c r="RR54" s="154"/>
      <c r="RS54" s="154"/>
      <c r="RT54" s="154"/>
      <c r="RU54" s="154"/>
      <c r="RV54" s="154"/>
      <c r="RW54" s="154"/>
      <c r="RX54" s="154"/>
      <c r="RY54" s="154"/>
      <c r="RZ54" s="154"/>
      <c r="SA54" s="154"/>
      <c r="SB54" s="154"/>
      <c r="SC54" s="154"/>
      <c r="SD54" s="154"/>
      <c r="SE54" s="154"/>
      <c r="SF54" s="154"/>
      <c r="SG54" s="154"/>
      <c r="SH54" s="154"/>
      <c r="SI54" s="154"/>
      <c r="SJ54" s="154"/>
      <c r="SK54" s="154"/>
      <c r="SL54" s="154"/>
      <c r="SM54" s="154"/>
      <c r="SN54" s="154"/>
      <c r="SO54" s="154"/>
      <c r="SP54" s="154"/>
      <c r="SQ54" s="154"/>
      <c r="SR54" s="154"/>
      <c r="SS54" s="154"/>
      <c r="ST54" s="154"/>
      <c r="SU54" s="154"/>
      <c r="SV54" s="154"/>
      <c r="SW54" s="154"/>
      <c r="SX54" s="154"/>
      <c r="SY54" s="154"/>
      <c r="SZ54" s="154"/>
      <c r="TA54" s="154"/>
      <c r="TB54" s="154"/>
      <c r="TC54" s="154"/>
      <c r="TD54" s="154"/>
      <c r="TE54" s="154"/>
      <c r="TF54" s="154"/>
      <c r="TG54" s="154"/>
      <c r="TH54" s="154"/>
      <c r="TI54" s="154"/>
      <c r="TJ54" s="154"/>
      <c r="TK54" s="154"/>
      <c r="TL54" s="154"/>
      <c r="TM54" s="154"/>
      <c r="TN54" s="154"/>
      <c r="TO54" s="154"/>
      <c r="TP54" s="154"/>
      <c r="TQ54" s="154"/>
      <c r="TR54" s="154"/>
      <c r="TS54" s="154"/>
      <c r="TT54" s="154"/>
      <c r="TU54" s="154"/>
      <c r="TV54" s="154"/>
      <c r="TW54" s="154"/>
      <c r="TX54" s="154"/>
      <c r="TY54" s="154"/>
      <c r="TZ54" s="154"/>
      <c r="UA54" s="154"/>
      <c r="UB54" s="154"/>
      <c r="UC54" s="154"/>
      <c r="UD54" s="154"/>
      <c r="UE54" s="154"/>
      <c r="UF54" s="154"/>
    </row>
    <row r="55" spans="1:552" ht="15.75" customHeight="1" outlineLevel="2" x14ac:dyDescent="0.35">
      <c r="A55" s="2" t="s">
        <v>568</v>
      </c>
      <c r="B55" s="5"/>
      <c r="C55" s="5"/>
      <c r="D55" s="154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D55" s="154"/>
      <c r="AE55" s="154"/>
      <c r="AF55" s="154"/>
      <c r="AG55" s="154"/>
      <c r="AH55" s="106"/>
      <c r="AI55" s="154"/>
      <c r="AJ55" s="154"/>
      <c r="AK55" s="154"/>
      <c r="AL55" s="154"/>
      <c r="AM55" s="154"/>
      <c r="AN55" s="154"/>
      <c r="AO55" s="154"/>
      <c r="AP55" s="154"/>
      <c r="AQ55" s="154">
        <v>890</v>
      </c>
      <c r="AR55" s="154"/>
      <c r="AS55" s="154"/>
      <c r="AT55" s="154"/>
      <c r="AU55" s="154"/>
      <c r="AV55" s="154"/>
      <c r="AW55" s="154"/>
      <c r="AX55" s="154"/>
      <c r="AY55" s="154"/>
      <c r="AZ55" s="154"/>
      <c r="BA55" s="154"/>
      <c r="BB55" s="154"/>
      <c r="BC55" s="154"/>
      <c r="BD55" s="154"/>
      <c r="BE55" s="154"/>
      <c r="BF55" s="154"/>
      <c r="BG55" s="154"/>
      <c r="BH55" s="154"/>
      <c r="BI55" s="154"/>
      <c r="BJ55" s="154"/>
      <c r="BK55" s="154"/>
      <c r="BL55" s="154"/>
      <c r="BM55" s="106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>
        <v>162</v>
      </c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  <c r="HC55" s="154"/>
      <c r="HD55" s="154"/>
      <c r="HE55" s="154"/>
      <c r="HF55" s="154"/>
      <c r="HG55" s="154"/>
      <c r="HH55" s="154"/>
      <c r="HI55" s="154"/>
      <c r="HJ55" s="154"/>
      <c r="HK55" s="154"/>
      <c r="HL55" s="154"/>
      <c r="HM55" s="154"/>
      <c r="HN55" s="154"/>
      <c r="HO55" s="154"/>
      <c r="HP55" s="154"/>
      <c r="HQ55" s="154"/>
      <c r="HR55" s="154"/>
      <c r="HS55" s="154"/>
      <c r="HT55" s="154"/>
      <c r="HU55" s="154"/>
      <c r="HV55" s="154"/>
      <c r="HW55" s="154"/>
      <c r="HX55" s="154"/>
      <c r="HY55" s="154"/>
      <c r="HZ55" s="154"/>
      <c r="IA55" s="154"/>
      <c r="IB55" s="154"/>
      <c r="IC55" s="154"/>
      <c r="ID55" s="154"/>
      <c r="IE55" s="154"/>
      <c r="IF55" s="154"/>
      <c r="IG55" s="154"/>
      <c r="IH55" s="154"/>
      <c r="II55" s="154"/>
      <c r="IJ55" s="154"/>
      <c r="IK55" s="154"/>
      <c r="IL55" s="154"/>
      <c r="IM55" s="154"/>
      <c r="IN55" s="154"/>
      <c r="IO55" s="154"/>
      <c r="IP55" s="154"/>
      <c r="IQ55" s="154"/>
      <c r="IR55" s="154"/>
      <c r="IS55" s="154"/>
      <c r="IT55" s="154"/>
      <c r="IU55" s="154"/>
      <c r="IV55" s="154"/>
      <c r="IW55" s="154"/>
      <c r="IX55" s="154"/>
      <c r="IY55" s="154"/>
      <c r="IZ55" s="154"/>
      <c r="JA55" s="154"/>
      <c r="JB55" s="154"/>
      <c r="JC55" s="154"/>
      <c r="JD55" s="154"/>
      <c r="JE55" s="154"/>
      <c r="JF55" s="154"/>
      <c r="JG55" s="154"/>
      <c r="JH55" s="154"/>
      <c r="JI55" s="154"/>
      <c r="JJ55" s="154"/>
      <c r="JK55" s="154"/>
      <c r="JL55" s="154"/>
      <c r="JM55" s="154"/>
      <c r="JN55" s="154"/>
      <c r="JO55" s="154"/>
      <c r="JP55" s="154"/>
      <c r="JQ55" s="154"/>
      <c r="JR55" s="154"/>
      <c r="JS55" s="154"/>
      <c r="JT55" s="154"/>
      <c r="JU55" s="154"/>
      <c r="JV55" s="154"/>
      <c r="JW55" s="154"/>
      <c r="JX55" s="154"/>
      <c r="JY55" s="154"/>
      <c r="JZ55" s="154"/>
      <c r="KA55" s="154"/>
      <c r="KB55" s="154"/>
      <c r="KC55" s="154"/>
      <c r="KD55" s="154"/>
      <c r="KE55" s="154"/>
      <c r="KF55" s="154"/>
      <c r="KG55" s="154"/>
      <c r="KH55" s="154"/>
      <c r="KI55" s="154"/>
      <c r="KJ55" s="154"/>
      <c r="KK55" s="154"/>
      <c r="KL55" s="154"/>
      <c r="KM55" s="154"/>
      <c r="KN55" s="154"/>
      <c r="KO55" s="154"/>
      <c r="KP55" s="154"/>
      <c r="KQ55" s="154"/>
      <c r="KR55" s="154"/>
      <c r="KS55" s="154"/>
      <c r="KT55" s="154"/>
      <c r="KU55" s="154"/>
      <c r="KV55" s="154"/>
      <c r="KW55" s="154"/>
      <c r="KX55" s="154"/>
      <c r="KY55" s="154"/>
      <c r="KZ55" s="154"/>
      <c r="LA55" s="154"/>
      <c r="LB55" s="154"/>
      <c r="LC55" s="154"/>
      <c r="LD55" s="154"/>
      <c r="LE55" s="154"/>
      <c r="LF55" s="154"/>
      <c r="LG55" s="154"/>
      <c r="LH55" s="154"/>
      <c r="LI55" s="154"/>
      <c r="LJ55" s="154"/>
      <c r="LK55" s="154"/>
      <c r="LL55" s="154"/>
      <c r="LM55" s="154"/>
      <c r="LN55" s="154"/>
      <c r="LO55" s="154"/>
      <c r="LP55" s="154"/>
      <c r="LQ55" s="154"/>
      <c r="LR55" s="154"/>
      <c r="LS55" s="154"/>
      <c r="LT55" s="154"/>
      <c r="LU55" s="154"/>
      <c r="LV55" s="154"/>
      <c r="LW55" s="154"/>
      <c r="LX55" s="154"/>
      <c r="LY55" s="154"/>
      <c r="LZ55" s="154"/>
      <c r="MA55" s="154"/>
      <c r="MB55" s="154"/>
      <c r="MC55" s="154"/>
      <c r="MD55" s="154"/>
      <c r="ME55" s="154"/>
      <c r="MF55" s="154"/>
      <c r="MG55" s="154"/>
      <c r="MH55" s="154"/>
      <c r="MI55" s="154"/>
      <c r="MJ55" s="154"/>
      <c r="MK55" s="154"/>
      <c r="ML55" s="154"/>
      <c r="MM55" s="154"/>
      <c r="MN55" s="154"/>
      <c r="MO55" s="154"/>
      <c r="MP55" s="154"/>
      <c r="MQ55" s="154"/>
      <c r="MR55" s="154"/>
      <c r="MS55" s="154"/>
      <c r="MT55" s="154"/>
      <c r="MU55" s="154"/>
      <c r="MV55" s="154"/>
      <c r="MW55" s="154"/>
      <c r="MX55" s="154"/>
      <c r="MY55" s="154"/>
      <c r="MZ55" s="154"/>
      <c r="NA55" s="154"/>
      <c r="NB55" s="154"/>
      <c r="NC55" s="154"/>
      <c r="ND55" s="154"/>
      <c r="NE55" s="154"/>
      <c r="NF55" s="154"/>
      <c r="NG55" s="154"/>
      <c r="NH55" s="154"/>
      <c r="NI55" s="154"/>
      <c r="NJ55" s="154"/>
      <c r="NK55" s="154"/>
      <c r="NL55" s="154"/>
      <c r="NM55" s="154"/>
      <c r="NN55" s="154"/>
      <c r="NO55" s="154"/>
      <c r="NP55" s="154"/>
      <c r="NQ55" s="154"/>
      <c r="NR55" s="154"/>
      <c r="NS55" s="154"/>
      <c r="NT55" s="154"/>
      <c r="NU55" s="154"/>
      <c r="NV55" s="154"/>
      <c r="NW55" s="154"/>
      <c r="NX55" s="154"/>
      <c r="NY55" s="154"/>
      <c r="NZ55" s="154"/>
      <c r="OA55" s="154"/>
      <c r="OB55" s="154"/>
      <c r="OC55" s="154"/>
      <c r="OD55" s="154"/>
      <c r="OE55" s="154"/>
      <c r="OF55" s="154"/>
      <c r="OG55" s="154"/>
      <c r="OH55" s="154"/>
      <c r="OI55" s="154"/>
      <c r="OJ55" s="154"/>
      <c r="OK55" s="154"/>
      <c r="OL55" s="154"/>
      <c r="OM55" s="154"/>
      <c r="ON55" s="154"/>
      <c r="OO55" s="154"/>
      <c r="OP55" s="154"/>
      <c r="OQ55" s="154"/>
      <c r="OR55" s="154"/>
      <c r="OS55" s="154"/>
      <c r="OT55" s="154"/>
      <c r="OU55" s="154"/>
      <c r="OV55" s="154"/>
      <c r="OW55" s="154"/>
      <c r="OX55" s="154"/>
      <c r="OY55" s="154"/>
      <c r="OZ55" s="154"/>
      <c r="PA55" s="154"/>
      <c r="PB55" s="154"/>
      <c r="PC55" s="154"/>
      <c r="PD55" s="154"/>
      <c r="PE55" s="154"/>
      <c r="PF55" s="154"/>
      <c r="PG55" s="154"/>
      <c r="PH55" s="154"/>
      <c r="PI55" s="154"/>
      <c r="PJ55" s="154"/>
      <c r="PK55" s="154"/>
      <c r="PL55" s="154"/>
      <c r="PM55" s="154"/>
      <c r="PN55" s="154"/>
      <c r="PO55" s="154"/>
      <c r="PP55" s="154"/>
      <c r="PQ55" s="154"/>
      <c r="PR55" s="154"/>
      <c r="PS55" s="154"/>
      <c r="PT55" s="154"/>
      <c r="PU55" s="154"/>
      <c r="PV55" s="154"/>
      <c r="PW55" s="154"/>
      <c r="PX55" s="154"/>
      <c r="PY55" s="154"/>
      <c r="PZ55" s="154"/>
      <c r="QA55" s="154"/>
      <c r="QB55" s="154"/>
      <c r="QC55" s="154"/>
      <c r="QD55" s="154"/>
      <c r="QE55" s="154"/>
      <c r="QF55" s="154"/>
      <c r="QG55" s="154"/>
      <c r="QH55" s="154"/>
      <c r="QI55" s="154"/>
      <c r="QJ55" s="154"/>
      <c r="QK55" s="154"/>
      <c r="QL55" s="154"/>
      <c r="QM55" s="154"/>
      <c r="QN55" s="154"/>
      <c r="QO55" s="154"/>
      <c r="QP55" s="154"/>
      <c r="QQ55" s="154"/>
      <c r="QR55" s="154"/>
      <c r="QS55" s="154"/>
      <c r="QT55" s="154"/>
      <c r="QU55" s="154"/>
      <c r="QV55" s="154"/>
      <c r="QW55" s="154"/>
      <c r="QX55" s="154"/>
      <c r="QY55" s="154"/>
      <c r="QZ55" s="154"/>
      <c r="RA55" s="154"/>
      <c r="RB55" s="154"/>
      <c r="RC55" s="154"/>
      <c r="RD55" s="154"/>
      <c r="RE55" s="154"/>
      <c r="RF55" s="154"/>
      <c r="RG55" s="154"/>
      <c r="RH55" s="154"/>
      <c r="RI55" s="154"/>
      <c r="RJ55" s="154"/>
      <c r="RK55" s="154"/>
      <c r="RL55" s="154"/>
      <c r="RM55" s="154"/>
      <c r="RN55" s="154"/>
      <c r="RO55" s="154"/>
      <c r="RP55" s="154"/>
      <c r="RQ55" s="154"/>
      <c r="RR55" s="154"/>
      <c r="RS55" s="154"/>
      <c r="RT55" s="154"/>
      <c r="RU55" s="154"/>
      <c r="RV55" s="154"/>
      <c r="RW55" s="154"/>
      <c r="RX55" s="154"/>
      <c r="RY55" s="154"/>
      <c r="RZ55" s="154"/>
      <c r="SA55" s="154"/>
      <c r="SB55" s="154"/>
      <c r="SC55" s="154"/>
      <c r="SD55" s="154"/>
      <c r="SE55" s="154"/>
      <c r="SF55" s="154"/>
      <c r="SG55" s="154"/>
      <c r="SH55" s="154"/>
      <c r="SI55" s="154"/>
      <c r="SJ55" s="154"/>
      <c r="SK55" s="154"/>
      <c r="SL55" s="154"/>
      <c r="SM55" s="154"/>
      <c r="SN55" s="154"/>
      <c r="SO55" s="154"/>
      <c r="SP55" s="154"/>
      <c r="SQ55" s="154"/>
      <c r="SR55" s="154"/>
      <c r="SS55" s="154"/>
      <c r="ST55" s="154"/>
      <c r="SU55" s="154"/>
      <c r="SV55" s="154"/>
      <c r="SW55" s="154"/>
      <c r="SX55" s="154"/>
      <c r="SY55" s="154"/>
      <c r="SZ55" s="154"/>
      <c r="TA55" s="154"/>
      <c r="TB55" s="154"/>
      <c r="TC55" s="154"/>
      <c r="TD55" s="154"/>
      <c r="TE55" s="154"/>
      <c r="TF55" s="154"/>
      <c r="TG55" s="154"/>
      <c r="TH55" s="154"/>
      <c r="TI55" s="154"/>
      <c r="TJ55" s="154"/>
      <c r="TK55" s="154"/>
      <c r="TL55" s="154"/>
      <c r="TM55" s="154"/>
      <c r="TN55" s="154"/>
      <c r="TO55" s="154"/>
      <c r="TP55" s="154"/>
      <c r="TQ55" s="154"/>
      <c r="TR55" s="154"/>
      <c r="TS55" s="154"/>
      <c r="TT55" s="154"/>
      <c r="TU55" s="154"/>
      <c r="TV55" s="154"/>
      <c r="TW55" s="154"/>
      <c r="TX55" s="154"/>
      <c r="TY55" s="154"/>
      <c r="TZ55" s="154"/>
      <c r="UA55" s="154"/>
      <c r="UB55" s="154"/>
      <c r="UC55" s="154"/>
      <c r="UD55" s="154"/>
      <c r="UE55" s="154"/>
      <c r="UF55" s="154"/>
    </row>
    <row r="56" spans="1:552" ht="15.75" customHeight="1" outlineLevel="2" x14ac:dyDescent="0.35">
      <c r="A56" s="2" t="s">
        <v>570</v>
      </c>
      <c r="B56" s="5"/>
      <c r="C56" s="5"/>
      <c r="D56" s="154"/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  <c r="AG56" s="154"/>
      <c r="AH56" s="106"/>
      <c r="AI56" s="154"/>
      <c r="AJ56" s="154"/>
      <c r="AK56" s="154"/>
      <c r="AL56" s="154"/>
      <c r="AM56" s="154"/>
      <c r="AN56" s="154"/>
      <c r="AO56" s="154"/>
      <c r="AP56" s="154"/>
      <c r="AQ56" s="154"/>
      <c r="AR56" s="154"/>
      <c r="AS56" s="154"/>
      <c r="AT56" s="154"/>
      <c r="AU56" s="154"/>
      <c r="AV56" s="154"/>
      <c r="AW56" s="154"/>
      <c r="AX56" s="154"/>
      <c r="AY56" s="154"/>
      <c r="AZ56" s="154"/>
      <c r="BA56" s="154"/>
      <c r="BB56" s="154"/>
      <c r="BC56" s="154"/>
      <c r="BD56" s="154"/>
      <c r="BE56" s="154"/>
      <c r="BF56" s="154"/>
      <c r="BG56" s="154"/>
      <c r="BH56" s="154"/>
      <c r="BI56" s="154"/>
      <c r="BJ56" s="154"/>
      <c r="BK56" s="154"/>
      <c r="BL56" s="154"/>
      <c r="BM56" s="106"/>
      <c r="BN56" s="154"/>
      <c r="BO56" s="154"/>
      <c r="BP56" s="154"/>
      <c r="BQ56" s="154"/>
      <c r="BR56" s="154"/>
      <c r="BS56" s="154"/>
      <c r="BT56" s="154"/>
      <c r="BU56" s="154"/>
      <c r="BV56" s="154"/>
      <c r="BW56" s="154"/>
      <c r="BX56" s="154"/>
      <c r="BY56" s="154"/>
      <c r="BZ56" s="154"/>
      <c r="CA56" s="154"/>
      <c r="CB56" s="154"/>
      <c r="CC56" s="154"/>
      <c r="CD56" s="154"/>
      <c r="CE56" s="154"/>
      <c r="CF56" s="154"/>
      <c r="CG56" s="154"/>
      <c r="CH56" s="154"/>
      <c r="CI56" s="154"/>
      <c r="CJ56" s="154"/>
      <c r="CK56" s="154"/>
      <c r="CL56" s="154"/>
      <c r="CM56" s="154"/>
      <c r="CN56" s="154"/>
      <c r="CO56" s="154"/>
      <c r="CP56" s="154"/>
      <c r="CQ56" s="154"/>
      <c r="CR56" s="154"/>
      <c r="CS56" s="154"/>
      <c r="CT56" s="154"/>
      <c r="CU56" s="154"/>
      <c r="CV56" s="154"/>
      <c r="CW56" s="154"/>
      <c r="CX56" s="154"/>
      <c r="CY56" s="154"/>
      <c r="CZ56" s="154"/>
      <c r="DA56" s="154"/>
      <c r="DB56" s="154"/>
      <c r="DC56" s="154"/>
      <c r="DD56" s="154"/>
      <c r="DE56" s="154"/>
      <c r="DF56" s="154"/>
      <c r="DG56" s="154"/>
      <c r="DH56" s="154"/>
      <c r="DI56" s="154"/>
      <c r="DJ56" s="154"/>
      <c r="DK56" s="154"/>
      <c r="DL56" s="154"/>
      <c r="DM56" s="154"/>
      <c r="DN56" s="154"/>
      <c r="DO56" s="154"/>
      <c r="DP56" s="154"/>
      <c r="DQ56" s="154"/>
      <c r="DR56" s="154"/>
      <c r="DS56" s="154"/>
      <c r="DT56" s="154"/>
      <c r="DU56" s="154"/>
      <c r="DV56" s="154"/>
      <c r="DW56" s="154"/>
      <c r="DX56" s="154"/>
      <c r="DY56" s="154"/>
      <c r="DZ56" s="154"/>
      <c r="EA56" s="154"/>
      <c r="EB56" s="154"/>
      <c r="EC56" s="154"/>
      <c r="ED56" s="154"/>
      <c r="EE56" s="154"/>
      <c r="EF56" s="154"/>
      <c r="EG56" s="154"/>
      <c r="EH56" s="154"/>
      <c r="EI56" s="154"/>
      <c r="EJ56" s="154"/>
      <c r="EK56" s="154"/>
      <c r="EL56" s="154"/>
      <c r="EM56" s="154"/>
      <c r="EN56" s="154"/>
      <c r="EO56" s="154"/>
      <c r="EP56" s="154"/>
      <c r="EQ56" s="154"/>
      <c r="ER56" s="154"/>
      <c r="ES56" s="154"/>
      <c r="ET56" s="154"/>
      <c r="EU56" s="154"/>
      <c r="EV56" s="154"/>
      <c r="EW56" s="154"/>
      <c r="EX56" s="154"/>
      <c r="EY56" s="154"/>
      <c r="EZ56" s="154"/>
      <c r="FA56" s="154"/>
      <c r="FB56" s="154"/>
      <c r="FC56" s="154"/>
      <c r="FD56" s="154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  <c r="GN56" s="154"/>
      <c r="GO56" s="154"/>
      <c r="GP56" s="154"/>
      <c r="GQ56" s="154"/>
      <c r="GR56" s="154"/>
      <c r="GS56" s="154"/>
      <c r="GT56" s="154"/>
      <c r="GU56" s="154"/>
      <c r="GV56" s="154"/>
      <c r="GW56" s="154"/>
      <c r="GX56" s="154"/>
      <c r="GY56" s="154"/>
      <c r="GZ56" s="154"/>
      <c r="HA56" s="154"/>
      <c r="HB56" s="154"/>
      <c r="HC56" s="154"/>
      <c r="HD56" s="154"/>
      <c r="HE56" s="154"/>
      <c r="HF56" s="154"/>
      <c r="HG56" s="154"/>
      <c r="HH56" s="154"/>
      <c r="HI56" s="154"/>
      <c r="HJ56" s="154"/>
      <c r="HK56" s="154"/>
      <c r="HL56" s="154"/>
      <c r="HM56" s="154"/>
      <c r="HN56" s="154"/>
      <c r="HO56" s="154"/>
      <c r="HP56" s="154"/>
      <c r="HQ56" s="154"/>
      <c r="HR56" s="154"/>
      <c r="HS56" s="154"/>
      <c r="HT56" s="154"/>
      <c r="HU56" s="154"/>
      <c r="HV56" s="154"/>
      <c r="HW56" s="154"/>
      <c r="HX56" s="154"/>
      <c r="HY56" s="154"/>
      <c r="HZ56" s="154"/>
      <c r="IA56" s="154"/>
      <c r="IB56" s="154"/>
      <c r="IC56" s="154"/>
      <c r="ID56" s="154"/>
      <c r="IE56" s="154"/>
      <c r="IF56" s="154"/>
      <c r="IG56" s="154"/>
      <c r="IH56" s="154"/>
      <c r="II56" s="154"/>
      <c r="IJ56" s="154"/>
      <c r="IK56" s="154"/>
      <c r="IL56" s="154"/>
      <c r="IM56" s="154"/>
      <c r="IN56" s="154"/>
      <c r="IO56" s="154"/>
      <c r="IP56" s="154"/>
      <c r="IQ56" s="154"/>
      <c r="IR56" s="154"/>
      <c r="IS56" s="154"/>
      <c r="IT56" s="154"/>
      <c r="IU56" s="154"/>
      <c r="IV56" s="154"/>
      <c r="IW56" s="154"/>
      <c r="IX56" s="154"/>
      <c r="IY56" s="154"/>
      <c r="IZ56" s="154"/>
      <c r="JA56" s="154"/>
      <c r="JB56" s="154"/>
      <c r="JC56" s="154"/>
      <c r="JD56" s="154"/>
      <c r="JE56" s="154"/>
      <c r="JF56" s="154"/>
      <c r="JG56" s="154"/>
      <c r="JH56" s="154"/>
      <c r="JI56" s="154"/>
      <c r="JJ56" s="154"/>
      <c r="JK56" s="154"/>
      <c r="JL56" s="154"/>
      <c r="JM56" s="154"/>
      <c r="JN56" s="154"/>
      <c r="JO56" s="154"/>
      <c r="JP56" s="154"/>
      <c r="JQ56" s="154"/>
      <c r="JR56" s="154"/>
      <c r="JS56" s="154"/>
      <c r="JT56" s="154"/>
      <c r="JU56" s="154"/>
      <c r="JV56" s="154"/>
      <c r="JW56" s="154"/>
      <c r="JX56" s="154"/>
      <c r="JY56" s="154"/>
      <c r="JZ56" s="154"/>
      <c r="KA56" s="154"/>
      <c r="KB56" s="154"/>
      <c r="KC56" s="154"/>
      <c r="KD56" s="154"/>
      <c r="KE56" s="154"/>
      <c r="KF56" s="154"/>
      <c r="KG56" s="154"/>
      <c r="KH56" s="154"/>
      <c r="KI56" s="154"/>
      <c r="KJ56" s="154"/>
      <c r="KK56" s="154"/>
      <c r="KL56" s="154"/>
      <c r="KM56" s="154"/>
      <c r="KN56" s="154"/>
      <c r="KO56" s="154"/>
      <c r="KP56" s="154"/>
      <c r="KQ56" s="154"/>
      <c r="KR56" s="154"/>
      <c r="KS56" s="154"/>
      <c r="KT56" s="154"/>
      <c r="KU56" s="154"/>
      <c r="KV56" s="154"/>
      <c r="KW56" s="154"/>
      <c r="KX56" s="154"/>
      <c r="KY56" s="154"/>
      <c r="KZ56" s="154"/>
      <c r="LA56" s="154"/>
      <c r="LB56" s="154"/>
      <c r="LC56" s="154"/>
      <c r="LD56" s="154"/>
      <c r="LE56" s="154"/>
      <c r="LF56" s="154"/>
      <c r="LG56" s="154"/>
      <c r="LH56" s="154"/>
      <c r="LI56" s="154"/>
      <c r="LJ56" s="154"/>
      <c r="LK56" s="154"/>
      <c r="LL56" s="154"/>
      <c r="LM56" s="154"/>
      <c r="LN56" s="154"/>
      <c r="LO56" s="154"/>
      <c r="LP56" s="154"/>
      <c r="LQ56" s="154"/>
      <c r="LR56" s="154"/>
      <c r="LS56" s="154"/>
      <c r="LT56" s="154"/>
      <c r="LU56" s="154"/>
      <c r="LV56" s="154"/>
      <c r="LW56" s="154"/>
      <c r="LX56" s="154"/>
      <c r="LY56" s="154"/>
      <c r="LZ56" s="154"/>
      <c r="MA56" s="154"/>
      <c r="MB56" s="154"/>
      <c r="MC56" s="154"/>
      <c r="MD56" s="154"/>
      <c r="ME56" s="154"/>
      <c r="MF56" s="154"/>
      <c r="MG56" s="154"/>
      <c r="MH56" s="154"/>
      <c r="MI56" s="154"/>
      <c r="MJ56" s="154"/>
      <c r="MK56" s="154"/>
      <c r="ML56" s="154"/>
      <c r="MM56" s="154"/>
      <c r="MN56" s="154"/>
      <c r="MO56" s="154"/>
      <c r="MP56" s="154"/>
      <c r="MQ56" s="154"/>
      <c r="MR56" s="154"/>
      <c r="MS56" s="154"/>
      <c r="MT56" s="154"/>
      <c r="MU56" s="154"/>
      <c r="MV56" s="154"/>
      <c r="MW56" s="154"/>
      <c r="MX56" s="154"/>
      <c r="MY56" s="154"/>
      <c r="MZ56" s="154"/>
      <c r="NA56" s="154"/>
      <c r="NB56" s="154"/>
      <c r="NC56" s="154"/>
      <c r="ND56" s="154"/>
      <c r="NE56" s="154"/>
      <c r="NF56" s="154"/>
      <c r="NG56" s="154"/>
      <c r="NH56" s="154"/>
      <c r="NI56" s="154"/>
      <c r="NJ56" s="154"/>
      <c r="NK56" s="154"/>
      <c r="NL56" s="154"/>
      <c r="NM56" s="154"/>
      <c r="NN56" s="154"/>
      <c r="NO56" s="154"/>
      <c r="NP56" s="154"/>
      <c r="NQ56" s="154"/>
      <c r="NR56" s="154"/>
      <c r="NS56" s="154"/>
      <c r="NT56" s="154"/>
      <c r="NU56" s="154"/>
      <c r="NV56" s="154"/>
      <c r="NW56" s="154"/>
      <c r="NX56" s="154"/>
      <c r="NY56" s="154"/>
      <c r="NZ56" s="154"/>
      <c r="OA56" s="154"/>
      <c r="OB56" s="154"/>
      <c r="OC56" s="154"/>
      <c r="OD56" s="154"/>
      <c r="OE56" s="154"/>
      <c r="OF56" s="154"/>
      <c r="OG56" s="154"/>
      <c r="OH56" s="154"/>
      <c r="OI56" s="154"/>
      <c r="OJ56" s="154"/>
      <c r="OK56" s="154"/>
      <c r="OL56" s="154"/>
      <c r="OM56" s="154"/>
      <c r="ON56" s="154"/>
      <c r="OO56" s="154"/>
      <c r="OP56" s="154"/>
      <c r="OQ56" s="154"/>
      <c r="OR56" s="154"/>
      <c r="OS56" s="154"/>
      <c r="OT56" s="154"/>
      <c r="OU56" s="154"/>
      <c r="OV56" s="154"/>
      <c r="OW56" s="154"/>
      <c r="OX56" s="154"/>
      <c r="OY56" s="154"/>
      <c r="OZ56" s="154"/>
      <c r="PA56" s="154"/>
      <c r="PB56" s="154"/>
      <c r="PC56" s="154"/>
      <c r="PD56" s="154"/>
      <c r="PE56" s="154"/>
      <c r="PF56" s="154"/>
      <c r="PG56" s="154"/>
      <c r="PH56" s="154"/>
      <c r="PI56" s="154"/>
      <c r="PJ56" s="154"/>
      <c r="PK56" s="154"/>
      <c r="PL56" s="154"/>
      <c r="PM56" s="154"/>
      <c r="PN56" s="154"/>
      <c r="PO56" s="154"/>
      <c r="PP56" s="154"/>
      <c r="PQ56" s="154"/>
      <c r="PR56" s="154"/>
      <c r="PS56" s="154"/>
      <c r="PT56" s="154"/>
      <c r="PU56" s="154"/>
      <c r="PV56" s="154"/>
      <c r="PW56" s="154"/>
      <c r="PX56" s="154"/>
      <c r="PY56" s="154"/>
      <c r="PZ56" s="154"/>
      <c r="QA56" s="154"/>
      <c r="QB56" s="154"/>
      <c r="QC56" s="154"/>
      <c r="QD56" s="154"/>
      <c r="QE56" s="154"/>
      <c r="QF56" s="154"/>
      <c r="QG56" s="154"/>
      <c r="QH56" s="154"/>
      <c r="QI56" s="154"/>
      <c r="QJ56" s="154"/>
      <c r="QK56" s="154"/>
      <c r="QL56" s="154"/>
      <c r="QM56" s="154"/>
      <c r="QN56" s="154"/>
      <c r="QO56" s="154"/>
      <c r="QP56" s="154"/>
      <c r="QQ56" s="154"/>
      <c r="QR56" s="154"/>
      <c r="QS56" s="154"/>
      <c r="QT56" s="154"/>
      <c r="QU56" s="154"/>
      <c r="QV56" s="154"/>
      <c r="QW56" s="154"/>
      <c r="QX56" s="154"/>
      <c r="QY56" s="154"/>
      <c r="QZ56" s="154"/>
      <c r="RA56" s="154"/>
      <c r="RB56" s="154"/>
      <c r="RC56" s="154"/>
      <c r="RD56" s="154"/>
      <c r="RE56" s="154"/>
      <c r="RF56" s="154"/>
      <c r="RG56" s="154"/>
      <c r="RH56" s="154"/>
      <c r="RI56" s="154"/>
      <c r="RJ56" s="154"/>
      <c r="RK56" s="154"/>
      <c r="RL56" s="154"/>
      <c r="RM56" s="154"/>
      <c r="RN56" s="154"/>
      <c r="RO56" s="154"/>
      <c r="RP56" s="154"/>
      <c r="RQ56" s="154"/>
      <c r="RR56" s="154"/>
      <c r="RS56" s="154"/>
      <c r="RT56" s="154"/>
      <c r="RU56" s="154"/>
      <c r="RV56" s="154"/>
      <c r="RW56" s="154"/>
      <c r="RX56" s="154"/>
      <c r="RY56" s="154"/>
      <c r="RZ56" s="154"/>
      <c r="SA56" s="154"/>
      <c r="SB56" s="154"/>
      <c r="SC56" s="154"/>
      <c r="SD56" s="154"/>
      <c r="SE56" s="154"/>
      <c r="SF56" s="154"/>
      <c r="SG56" s="154"/>
      <c r="SH56" s="154"/>
      <c r="SI56" s="154"/>
      <c r="SJ56" s="154"/>
      <c r="SK56" s="154"/>
      <c r="SL56" s="154"/>
      <c r="SM56" s="154"/>
      <c r="SN56" s="154"/>
      <c r="SO56" s="154"/>
      <c r="SP56" s="154"/>
      <c r="SQ56" s="154"/>
      <c r="SR56" s="154"/>
      <c r="SS56" s="154"/>
      <c r="ST56" s="154"/>
      <c r="SU56" s="154"/>
      <c r="SV56" s="154"/>
      <c r="SW56" s="154"/>
      <c r="SX56" s="154"/>
      <c r="SY56" s="154"/>
      <c r="SZ56" s="154"/>
      <c r="TA56" s="154"/>
      <c r="TB56" s="154"/>
      <c r="TC56" s="154"/>
      <c r="TD56" s="154"/>
      <c r="TE56" s="154"/>
      <c r="TF56" s="154"/>
      <c r="TG56" s="154"/>
      <c r="TH56" s="154"/>
      <c r="TI56" s="154"/>
      <c r="TJ56" s="154"/>
      <c r="TK56" s="154"/>
      <c r="TL56" s="154"/>
      <c r="TM56" s="154"/>
      <c r="TN56" s="154"/>
      <c r="TO56" s="154"/>
      <c r="TP56" s="154"/>
      <c r="TQ56" s="154"/>
      <c r="TR56" s="154"/>
      <c r="TS56" s="154"/>
      <c r="TT56" s="154"/>
      <c r="TU56" s="154"/>
      <c r="TV56" s="154"/>
      <c r="TW56" s="154"/>
      <c r="TX56" s="154"/>
      <c r="TY56" s="154"/>
      <c r="TZ56" s="154"/>
      <c r="UA56" s="154"/>
      <c r="UB56" s="154"/>
      <c r="UC56" s="154"/>
      <c r="UD56" s="154"/>
      <c r="UE56" s="154"/>
      <c r="UF56" s="154"/>
    </row>
    <row r="57" spans="1:552" ht="15.75" customHeight="1" outlineLevel="1" x14ac:dyDescent="0.35">
      <c r="A57" s="19" t="s">
        <v>572</v>
      </c>
      <c r="B57" s="5"/>
      <c r="C57" s="5"/>
      <c r="D57" s="68">
        <f t="shared" ref="D57:BO57" si="94">SUM(D58:D68)</f>
        <v>0</v>
      </c>
      <c r="E57" s="68">
        <f t="shared" si="94"/>
        <v>0</v>
      </c>
      <c r="F57" s="68">
        <f t="shared" si="94"/>
        <v>0</v>
      </c>
      <c r="G57" s="68">
        <f t="shared" si="94"/>
        <v>0</v>
      </c>
      <c r="H57" s="68">
        <f t="shared" si="94"/>
        <v>0</v>
      </c>
      <c r="I57" s="68">
        <f t="shared" si="94"/>
        <v>0</v>
      </c>
      <c r="J57" s="68">
        <f t="shared" si="94"/>
        <v>0</v>
      </c>
      <c r="K57" s="68">
        <f t="shared" si="94"/>
        <v>0</v>
      </c>
      <c r="L57" s="68">
        <f t="shared" si="94"/>
        <v>0</v>
      </c>
      <c r="M57" s="68">
        <f t="shared" si="94"/>
        <v>0</v>
      </c>
      <c r="N57" s="68">
        <f t="shared" si="94"/>
        <v>0</v>
      </c>
      <c r="O57" s="68">
        <f t="shared" si="94"/>
        <v>0</v>
      </c>
      <c r="P57" s="68">
        <f t="shared" si="94"/>
        <v>0</v>
      </c>
      <c r="Q57" s="68">
        <f t="shared" si="94"/>
        <v>0</v>
      </c>
      <c r="R57" s="68">
        <f t="shared" si="94"/>
        <v>0</v>
      </c>
      <c r="S57" s="68">
        <f t="shared" si="94"/>
        <v>0</v>
      </c>
      <c r="T57" s="68">
        <f t="shared" si="94"/>
        <v>0</v>
      </c>
      <c r="U57" s="68">
        <f t="shared" si="94"/>
        <v>0</v>
      </c>
      <c r="V57" s="68">
        <f t="shared" si="94"/>
        <v>0</v>
      </c>
      <c r="W57" s="68">
        <f t="shared" si="94"/>
        <v>0</v>
      </c>
      <c r="X57" s="68">
        <f t="shared" si="94"/>
        <v>0</v>
      </c>
      <c r="Y57" s="68">
        <f t="shared" si="94"/>
        <v>0</v>
      </c>
      <c r="Z57" s="68">
        <f t="shared" si="94"/>
        <v>0</v>
      </c>
      <c r="AA57" s="68">
        <f t="shared" si="94"/>
        <v>0</v>
      </c>
      <c r="AB57" s="68">
        <f t="shared" si="94"/>
        <v>0</v>
      </c>
      <c r="AC57" s="68">
        <f t="shared" si="94"/>
        <v>0</v>
      </c>
      <c r="AD57" s="68">
        <f t="shared" si="94"/>
        <v>0</v>
      </c>
      <c r="AE57" s="68">
        <f t="shared" si="94"/>
        <v>0</v>
      </c>
      <c r="AF57" s="68">
        <f t="shared" si="94"/>
        <v>0</v>
      </c>
      <c r="AG57" s="68">
        <f t="shared" si="94"/>
        <v>0</v>
      </c>
      <c r="AH57" s="91">
        <f t="shared" si="94"/>
        <v>0</v>
      </c>
      <c r="AI57" s="68">
        <f t="shared" si="94"/>
        <v>300</v>
      </c>
      <c r="AJ57" s="68">
        <f t="shared" si="94"/>
        <v>0</v>
      </c>
      <c r="AK57" s="68">
        <f t="shared" si="94"/>
        <v>0</v>
      </c>
      <c r="AL57" s="68">
        <f t="shared" si="94"/>
        <v>0</v>
      </c>
      <c r="AM57" s="68">
        <f t="shared" si="94"/>
        <v>2434.1</v>
      </c>
      <c r="AN57" s="68">
        <f t="shared" si="94"/>
        <v>0</v>
      </c>
      <c r="AO57" s="68">
        <f t="shared" si="94"/>
        <v>0</v>
      </c>
      <c r="AP57" s="68">
        <f t="shared" si="94"/>
        <v>0</v>
      </c>
      <c r="AQ57" s="68">
        <f t="shared" si="94"/>
        <v>0</v>
      </c>
      <c r="AR57" s="68">
        <f t="shared" si="94"/>
        <v>0</v>
      </c>
      <c r="AS57" s="68">
        <f t="shared" si="94"/>
        <v>0</v>
      </c>
      <c r="AT57" s="68">
        <f t="shared" si="94"/>
        <v>0</v>
      </c>
      <c r="AU57" s="68">
        <f t="shared" si="94"/>
        <v>0</v>
      </c>
      <c r="AV57" s="68">
        <f t="shared" si="94"/>
        <v>0</v>
      </c>
      <c r="AW57" s="68">
        <f t="shared" si="94"/>
        <v>0</v>
      </c>
      <c r="AX57" s="68">
        <f t="shared" si="94"/>
        <v>0</v>
      </c>
      <c r="AY57" s="68">
        <f t="shared" si="94"/>
        <v>0</v>
      </c>
      <c r="AZ57" s="68">
        <f t="shared" si="94"/>
        <v>0</v>
      </c>
      <c r="BA57" s="68">
        <f t="shared" si="94"/>
        <v>3810</v>
      </c>
      <c r="BB57" s="68">
        <f t="shared" si="94"/>
        <v>8321</v>
      </c>
      <c r="BC57" s="68">
        <f t="shared" si="94"/>
        <v>0</v>
      </c>
      <c r="BD57" s="68">
        <f t="shared" si="94"/>
        <v>0</v>
      </c>
      <c r="BE57" s="68">
        <f t="shared" si="94"/>
        <v>0</v>
      </c>
      <c r="BF57" s="68">
        <f t="shared" si="94"/>
        <v>0</v>
      </c>
      <c r="BG57" s="68">
        <f t="shared" si="94"/>
        <v>0</v>
      </c>
      <c r="BH57" s="68">
        <f t="shared" si="94"/>
        <v>0</v>
      </c>
      <c r="BI57" s="68">
        <f t="shared" si="94"/>
        <v>0</v>
      </c>
      <c r="BJ57" s="68">
        <f t="shared" si="94"/>
        <v>0</v>
      </c>
      <c r="BK57" s="68">
        <f t="shared" si="94"/>
        <v>0</v>
      </c>
      <c r="BL57" s="68">
        <f t="shared" si="94"/>
        <v>0</v>
      </c>
      <c r="BM57" s="91">
        <f t="shared" si="94"/>
        <v>13710.55</v>
      </c>
      <c r="BN57" s="68">
        <f t="shared" si="94"/>
        <v>0</v>
      </c>
      <c r="BO57" s="68">
        <f t="shared" si="94"/>
        <v>125</v>
      </c>
      <c r="BP57" s="68">
        <f t="shared" ref="BP57:EA57" si="95">SUM(BP58:BP68)</f>
        <v>0</v>
      </c>
      <c r="BQ57" s="68">
        <f t="shared" si="95"/>
        <v>0</v>
      </c>
      <c r="BR57" s="68">
        <f t="shared" si="95"/>
        <v>234.1</v>
      </c>
      <c r="BS57" s="68">
        <f t="shared" si="95"/>
        <v>0</v>
      </c>
      <c r="BT57" s="68">
        <f t="shared" si="95"/>
        <v>0</v>
      </c>
      <c r="BU57" s="68">
        <f t="shared" si="95"/>
        <v>0</v>
      </c>
      <c r="BV57" s="68">
        <f t="shared" si="95"/>
        <v>125</v>
      </c>
      <c r="BW57" s="68">
        <f t="shared" si="95"/>
        <v>0</v>
      </c>
      <c r="BX57" s="68">
        <f t="shared" si="95"/>
        <v>250</v>
      </c>
      <c r="BY57" s="68">
        <f t="shared" si="95"/>
        <v>0</v>
      </c>
      <c r="BZ57" s="68">
        <f t="shared" si="95"/>
        <v>2827.3</v>
      </c>
      <c r="CA57" s="68">
        <f t="shared" si="95"/>
        <v>0</v>
      </c>
      <c r="CB57" s="68">
        <f t="shared" si="95"/>
        <v>0</v>
      </c>
      <c r="CC57" s="68">
        <f t="shared" si="95"/>
        <v>125</v>
      </c>
      <c r="CD57" s="68">
        <f t="shared" si="95"/>
        <v>0</v>
      </c>
      <c r="CE57" s="68">
        <f t="shared" si="95"/>
        <v>1500</v>
      </c>
      <c r="CF57" s="68">
        <f t="shared" si="95"/>
        <v>0</v>
      </c>
      <c r="CG57" s="68">
        <f t="shared" si="95"/>
        <v>0</v>
      </c>
      <c r="CH57" s="68">
        <f t="shared" si="95"/>
        <v>0</v>
      </c>
      <c r="CI57" s="68">
        <f t="shared" si="95"/>
        <v>0</v>
      </c>
      <c r="CJ57" s="68">
        <f t="shared" si="95"/>
        <v>125</v>
      </c>
      <c r="CK57" s="68">
        <f t="shared" si="95"/>
        <v>0</v>
      </c>
      <c r="CL57" s="68">
        <f t="shared" si="95"/>
        <v>0</v>
      </c>
      <c r="CM57" s="68">
        <f t="shared" si="95"/>
        <v>0</v>
      </c>
      <c r="CN57" s="68">
        <f t="shared" si="95"/>
        <v>0</v>
      </c>
      <c r="CO57" s="68">
        <f t="shared" si="95"/>
        <v>0</v>
      </c>
      <c r="CP57" s="68">
        <f t="shared" si="95"/>
        <v>0</v>
      </c>
      <c r="CQ57" s="68">
        <f t="shared" si="95"/>
        <v>2125</v>
      </c>
      <c r="CR57" s="68">
        <f t="shared" si="95"/>
        <v>0</v>
      </c>
      <c r="CS57" s="68">
        <f t="shared" si="95"/>
        <v>0</v>
      </c>
      <c r="CT57" s="68">
        <f t="shared" si="95"/>
        <v>0</v>
      </c>
      <c r="CU57" s="68">
        <f t="shared" si="95"/>
        <v>0</v>
      </c>
      <c r="CV57" s="68">
        <f t="shared" si="95"/>
        <v>0</v>
      </c>
      <c r="CW57" s="68">
        <f t="shared" si="95"/>
        <v>0</v>
      </c>
      <c r="CX57" s="68">
        <f t="shared" si="95"/>
        <v>875</v>
      </c>
      <c r="CY57" s="68">
        <f t="shared" si="95"/>
        <v>170.43</v>
      </c>
      <c r="CZ57" s="68">
        <f t="shared" si="95"/>
        <v>0</v>
      </c>
      <c r="DA57" s="68">
        <f t="shared" si="95"/>
        <v>120</v>
      </c>
      <c r="DB57" s="68">
        <f t="shared" si="95"/>
        <v>0</v>
      </c>
      <c r="DC57" s="68">
        <f t="shared" si="95"/>
        <v>0</v>
      </c>
      <c r="DD57" s="68">
        <f t="shared" si="95"/>
        <v>0</v>
      </c>
      <c r="DE57" s="68">
        <f t="shared" si="95"/>
        <v>125</v>
      </c>
      <c r="DF57" s="68">
        <f t="shared" si="95"/>
        <v>0</v>
      </c>
      <c r="DG57" s="68">
        <f t="shared" si="95"/>
        <v>0</v>
      </c>
      <c r="DH57" s="68">
        <f t="shared" si="95"/>
        <v>0</v>
      </c>
      <c r="DI57" s="68">
        <f t="shared" si="95"/>
        <v>0</v>
      </c>
      <c r="DJ57" s="68">
        <f t="shared" si="95"/>
        <v>0</v>
      </c>
      <c r="DK57" s="68">
        <f t="shared" si="95"/>
        <v>125</v>
      </c>
      <c r="DL57" s="68">
        <f t="shared" si="95"/>
        <v>0</v>
      </c>
      <c r="DM57" s="68">
        <f t="shared" si="95"/>
        <v>120</v>
      </c>
      <c r="DN57" s="68">
        <f t="shared" si="95"/>
        <v>50</v>
      </c>
      <c r="DO57" s="68">
        <f t="shared" si="95"/>
        <v>40</v>
      </c>
      <c r="DP57" s="68">
        <f t="shared" si="95"/>
        <v>0</v>
      </c>
      <c r="DQ57" s="68">
        <f t="shared" si="95"/>
        <v>0</v>
      </c>
      <c r="DR57" s="68">
        <f t="shared" si="95"/>
        <v>0</v>
      </c>
      <c r="DS57" s="68">
        <f t="shared" si="95"/>
        <v>0</v>
      </c>
      <c r="DT57" s="68">
        <f t="shared" si="95"/>
        <v>125</v>
      </c>
      <c r="DU57" s="68">
        <f t="shared" si="95"/>
        <v>0</v>
      </c>
      <c r="DV57" s="68">
        <f t="shared" si="95"/>
        <v>0</v>
      </c>
      <c r="DW57" s="68">
        <f t="shared" si="95"/>
        <v>900</v>
      </c>
      <c r="DX57" s="68">
        <f t="shared" si="95"/>
        <v>0</v>
      </c>
      <c r="DY57" s="68">
        <f t="shared" si="95"/>
        <v>0</v>
      </c>
      <c r="DZ57" s="68">
        <f t="shared" si="95"/>
        <v>125</v>
      </c>
      <c r="EA57" s="68">
        <f t="shared" si="95"/>
        <v>917</v>
      </c>
      <c r="EB57" s="68">
        <f t="shared" ref="EB57:GM57" si="96">SUM(EB58:EB68)</f>
        <v>0</v>
      </c>
      <c r="EC57" s="68">
        <f t="shared" si="96"/>
        <v>0</v>
      </c>
      <c r="ED57" s="68">
        <f t="shared" si="96"/>
        <v>0</v>
      </c>
      <c r="EE57" s="68">
        <f t="shared" si="96"/>
        <v>0</v>
      </c>
      <c r="EF57" s="68">
        <f t="shared" si="96"/>
        <v>0</v>
      </c>
      <c r="EG57" s="68">
        <f t="shared" si="96"/>
        <v>0</v>
      </c>
      <c r="EH57" s="68">
        <f t="shared" si="96"/>
        <v>0</v>
      </c>
      <c r="EI57" s="68">
        <f t="shared" si="96"/>
        <v>0</v>
      </c>
      <c r="EJ57" s="68">
        <f t="shared" si="96"/>
        <v>0</v>
      </c>
      <c r="EK57" s="68">
        <f t="shared" si="96"/>
        <v>0</v>
      </c>
      <c r="EL57" s="68">
        <f t="shared" si="96"/>
        <v>0</v>
      </c>
      <c r="EM57" s="68">
        <f t="shared" si="96"/>
        <v>0</v>
      </c>
      <c r="EN57" s="68">
        <f t="shared" si="96"/>
        <v>10</v>
      </c>
      <c r="EO57" s="68">
        <f t="shared" si="96"/>
        <v>0</v>
      </c>
      <c r="EP57" s="68">
        <f t="shared" si="96"/>
        <v>120</v>
      </c>
      <c r="EQ57" s="68">
        <f t="shared" si="96"/>
        <v>0</v>
      </c>
      <c r="ER57" s="68">
        <f t="shared" si="96"/>
        <v>0</v>
      </c>
      <c r="ES57" s="68">
        <f t="shared" si="96"/>
        <v>0</v>
      </c>
      <c r="ET57" s="68">
        <f t="shared" si="96"/>
        <v>0</v>
      </c>
      <c r="EU57" s="68">
        <f t="shared" si="96"/>
        <v>0</v>
      </c>
      <c r="EV57" s="68">
        <f t="shared" si="96"/>
        <v>0</v>
      </c>
      <c r="EW57" s="68">
        <f t="shared" si="96"/>
        <v>0</v>
      </c>
      <c r="EX57" s="68">
        <f t="shared" si="96"/>
        <v>0</v>
      </c>
      <c r="EY57" s="68">
        <f t="shared" si="96"/>
        <v>100</v>
      </c>
      <c r="EZ57" s="68">
        <f t="shared" si="96"/>
        <v>0</v>
      </c>
      <c r="FA57" s="68">
        <f t="shared" si="96"/>
        <v>0</v>
      </c>
      <c r="FB57" s="68">
        <f t="shared" si="96"/>
        <v>0</v>
      </c>
      <c r="FC57" s="68">
        <f t="shared" si="96"/>
        <v>0</v>
      </c>
      <c r="FD57" s="68">
        <f t="shared" si="96"/>
        <v>0</v>
      </c>
      <c r="FE57" s="68">
        <f t="shared" si="96"/>
        <v>792</v>
      </c>
      <c r="FF57" s="68">
        <f t="shared" si="96"/>
        <v>0</v>
      </c>
      <c r="FG57" s="68">
        <f t="shared" si="96"/>
        <v>0</v>
      </c>
      <c r="FH57" s="68">
        <f t="shared" si="96"/>
        <v>0</v>
      </c>
      <c r="FI57" s="68">
        <f t="shared" si="96"/>
        <v>0</v>
      </c>
      <c r="FJ57" s="68">
        <f t="shared" si="96"/>
        <v>0</v>
      </c>
      <c r="FK57" s="68">
        <f t="shared" si="96"/>
        <v>0</v>
      </c>
      <c r="FL57" s="68">
        <f t="shared" si="96"/>
        <v>0</v>
      </c>
      <c r="FM57" s="68">
        <f t="shared" si="96"/>
        <v>0</v>
      </c>
      <c r="FN57" s="68">
        <f t="shared" si="96"/>
        <v>0</v>
      </c>
      <c r="FO57" s="68">
        <f t="shared" si="96"/>
        <v>0</v>
      </c>
      <c r="FP57" s="68">
        <f t="shared" si="96"/>
        <v>0</v>
      </c>
      <c r="FQ57" s="68">
        <f t="shared" si="96"/>
        <v>0</v>
      </c>
      <c r="FR57" s="68">
        <f t="shared" si="96"/>
        <v>26</v>
      </c>
      <c r="FS57" s="68">
        <f t="shared" si="96"/>
        <v>0</v>
      </c>
      <c r="FT57" s="68">
        <f t="shared" si="96"/>
        <v>150</v>
      </c>
      <c r="FU57" s="68">
        <f t="shared" si="96"/>
        <v>0</v>
      </c>
      <c r="FV57" s="68">
        <f t="shared" si="96"/>
        <v>0</v>
      </c>
      <c r="FW57" s="68">
        <f t="shared" si="96"/>
        <v>120</v>
      </c>
      <c r="FX57" s="68">
        <f t="shared" si="96"/>
        <v>0</v>
      </c>
      <c r="FY57" s="68">
        <f t="shared" si="96"/>
        <v>0</v>
      </c>
      <c r="FZ57" s="68">
        <f t="shared" si="96"/>
        <v>0</v>
      </c>
      <c r="GA57" s="68">
        <f t="shared" si="96"/>
        <v>0</v>
      </c>
      <c r="GB57" s="68">
        <f t="shared" si="96"/>
        <v>0</v>
      </c>
      <c r="GC57" s="68">
        <f t="shared" si="96"/>
        <v>0</v>
      </c>
      <c r="GD57" s="68">
        <f t="shared" si="96"/>
        <v>0</v>
      </c>
      <c r="GE57" s="68">
        <f t="shared" si="96"/>
        <v>0</v>
      </c>
      <c r="GF57" s="68">
        <f t="shared" si="96"/>
        <v>0</v>
      </c>
      <c r="GG57" s="68">
        <f t="shared" si="96"/>
        <v>0</v>
      </c>
      <c r="GH57" s="68">
        <f t="shared" si="96"/>
        <v>0</v>
      </c>
      <c r="GI57" s="68">
        <f t="shared" si="96"/>
        <v>0</v>
      </c>
      <c r="GJ57" s="68">
        <f t="shared" si="96"/>
        <v>0</v>
      </c>
      <c r="GK57" s="68">
        <f t="shared" si="96"/>
        <v>792</v>
      </c>
      <c r="GL57" s="68">
        <f t="shared" si="96"/>
        <v>0</v>
      </c>
      <c r="GM57" s="68">
        <f t="shared" si="96"/>
        <v>0</v>
      </c>
      <c r="GN57" s="68">
        <f t="shared" ref="GN57:IY57" si="97">SUM(GN58:GN68)</f>
        <v>0</v>
      </c>
      <c r="GO57" s="68">
        <f t="shared" si="97"/>
        <v>0</v>
      </c>
      <c r="GP57" s="68">
        <f t="shared" si="97"/>
        <v>0</v>
      </c>
      <c r="GQ57" s="68">
        <f t="shared" si="97"/>
        <v>0</v>
      </c>
      <c r="GR57" s="68">
        <f t="shared" si="97"/>
        <v>0</v>
      </c>
      <c r="GS57" s="68">
        <f t="shared" si="97"/>
        <v>0</v>
      </c>
      <c r="GT57" s="68">
        <f t="shared" si="97"/>
        <v>0</v>
      </c>
      <c r="GU57" s="68">
        <f t="shared" si="97"/>
        <v>0</v>
      </c>
      <c r="GV57" s="68">
        <f t="shared" si="97"/>
        <v>0</v>
      </c>
      <c r="GW57" s="68">
        <f t="shared" si="97"/>
        <v>0</v>
      </c>
      <c r="GX57" s="68">
        <f t="shared" si="97"/>
        <v>0</v>
      </c>
      <c r="GY57" s="68">
        <f t="shared" si="97"/>
        <v>0</v>
      </c>
      <c r="GZ57" s="68">
        <f t="shared" si="97"/>
        <v>0</v>
      </c>
      <c r="HA57" s="68">
        <f t="shared" si="97"/>
        <v>0</v>
      </c>
      <c r="HB57" s="68">
        <f t="shared" si="97"/>
        <v>0</v>
      </c>
      <c r="HC57" s="68">
        <f t="shared" si="97"/>
        <v>0</v>
      </c>
      <c r="HD57" s="68">
        <f t="shared" si="97"/>
        <v>0</v>
      </c>
      <c r="HE57" s="68">
        <f t="shared" si="97"/>
        <v>0</v>
      </c>
      <c r="HF57" s="68">
        <f t="shared" si="97"/>
        <v>0</v>
      </c>
      <c r="HG57" s="68">
        <f t="shared" si="97"/>
        <v>0</v>
      </c>
      <c r="HH57" s="68">
        <f t="shared" si="97"/>
        <v>0</v>
      </c>
      <c r="HI57" s="68">
        <f t="shared" si="97"/>
        <v>0</v>
      </c>
      <c r="HJ57" s="68">
        <f t="shared" si="97"/>
        <v>0</v>
      </c>
      <c r="HK57" s="68">
        <f t="shared" si="97"/>
        <v>0</v>
      </c>
      <c r="HL57" s="68">
        <f t="shared" si="97"/>
        <v>0</v>
      </c>
      <c r="HM57" s="68">
        <f t="shared" si="97"/>
        <v>0</v>
      </c>
      <c r="HN57" s="68">
        <f t="shared" si="97"/>
        <v>0</v>
      </c>
      <c r="HO57" s="68">
        <f t="shared" si="97"/>
        <v>0</v>
      </c>
      <c r="HP57" s="68">
        <f t="shared" si="97"/>
        <v>0</v>
      </c>
      <c r="HQ57" s="68">
        <f t="shared" si="97"/>
        <v>0</v>
      </c>
      <c r="HR57" s="68">
        <f t="shared" si="97"/>
        <v>0</v>
      </c>
      <c r="HS57" s="68">
        <f t="shared" si="97"/>
        <v>0</v>
      </c>
      <c r="HT57" s="68">
        <f t="shared" si="97"/>
        <v>0</v>
      </c>
      <c r="HU57" s="68">
        <f t="shared" si="97"/>
        <v>0</v>
      </c>
      <c r="HV57" s="68">
        <f t="shared" si="97"/>
        <v>0</v>
      </c>
      <c r="HW57" s="68">
        <f t="shared" si="97"/>
        <v>0</v>
      </c>
      <c r="HX57" s="68">
        <f t="shared" si="97"/>
        <v>0</v>
      </c>
      <c r="HY57" s="68">
        <f t="shared" si="97"/>
        <v>0</v>
      </c>
      <c r="HZ57" s="68">
        <f t="shared" si="97"/>
        <v>0</v>
      </c>
      <c r="IA57" s="68">
        <f t="shared" si="97"/>
        <v>0</v>
      </c>
      <c r="IB57" s="68">
        <f t="shared" si="97"/>
        <v>0</v>
      </c>
      <c r="IC57" s="68">
        <f t="shared" si="97"/>
        <v>0</v>
      </c>
      <c r="ID57" s="68">
        <f t="shared" si="97"/>
        <v>0</v>
      </c>
      <c r="IE57" s="68">
        <f t="shared" si="97"/>
        <v>0</v>
      </c>
      <c r="IF57" s="68">
        <f t="shared" si="97"/>
        <v>0</v>
      </c>
      <c r="IG57" s="68">
        <f t="shared" si="97"/>
        <v>0</v>
      </c>
      <c r="IH57" s="68">
        <f t="shared" si="97"/>
        <v>0</v>
      </c>
      <c r="II57" s="68">
        <f t="shared" si="97"/>
        <v>0</v>
      </c>
      <c r="IJ57" s="68">
        <f t="shared" si="97"/>
        <v>0</v>
      </c>
      <c r="IK57" s="68">
        <f t="shared" si="97"/>
        <v>0</v>
      </c>
      <c r="IL57" s="68">
        <f t="shared" si="97"/>
        <v>0</v>
      </c>
      <c r="IM57" s="68">
        <f t="shared" si="97"/>
        <v>0</v>
      </c>
      <c r="IN57" s="68">
        <f t="shared" si="97"/>
        <v>0</v>
      </c>
      <c r="IO57" s="68">
        <f t="shared" si="97"/>
        <v>0</v>
      </c>
      <c r="IP57" s="68">
        <f t="shared" si="97"/>
        <v>0</v>
      </c>
      <c r="IQ57" s="68">
        <f t="shared" si="97"/>
        <v>0</v>
      </c>
      <c r="IR57" s="68">
        <f t="shared" si="97"/>
        <v>0</v>
      </c>
      <c r="IS57" s="68">
        <f t="shared" si="97"/>
        <v>0</v>
      </c>
      <c r="IT57" s="68">
        <f t="shared" si="97"/>
        <v>0</v>
      </c>
      <c r="IU57" s="68">
        <f t="shared" si="97"/>
        <v>0</v>
      </c>
      <c r="IV57" s="68">
        <f t="shared" si="97"/>
        <v>0</v>
      </c>
      <c r="IW57" s="68">
        <f t="shared" si="97"/>
        <v>0</v>
      </c>
      <c r="IX57" s="68">
        <f t="shared" si="97"/>
        <v>0</v>
      </c>
      <c r="IY57" s="68">
        <f t="shared" si="97"/>
        <v>0</v>
      </c>
      <c r="IZ57" s="68">
        <f t="shared" ref="IZ57:LK57" si="98">SUM(IZ58:IZ68)</f>
        <v>0</v>
      </c>
      <c r="JA57" s="68">
        <f t="shared" si="98"/>
        <v>0</v>
      </c>
      <c r="JB57" s="68">
        <f t="shared" si="98"/>
        <v>0</v>
      </c>
      <c r="JC57" s="68">
        <f t="shared" si="98"/>
        <v>0</v>
      </c>
      <c r="JD57" s="68">
        <f t="shared" si="98"/>
        <v>0</v>
      </c>
      <c r="JE57" s="68">
        <f t="shared" si="98"/>
        <v>0</v>
      </c>
      <c r="JF57" s="68">
        <f t="shared" si="98"/>
        <v>0</v>
      </c>
      <c r="JG57" s="68">
        <f t="shared" si="98"/>
        <v>0</v>
      </c>
      <c r="JH57" s="68">
        <f t="shared" si="98"/>
        <v>0</v>
      </c>
      <c r="JI57" s="68">
        <f t="shared" si="98"/>
        <v>0</v>
      </c>
      <c r="JJ57" s="68">
        <f t="shared" si="98"/>
        <v>0</v>
      </c>
      <c r="JK57" s="68">
        <f t="shared" si="98"/>
        <v>0</v>
      </c>
      <c r="JL57" s="68">
        <f t="shared" si="98"/>
        <v>0</v>
      </c>
      <c r="JM57" s="68">
        <f t="shared" si="98"/>
        <v>0</v>
      </c>
      <c r="JN57" s="68">
        <f t="shared" si="98"/>
        <v>0</v>
      </c>
      <c r="JO57" s="68">
        <f t="shared" si="98"/>
        <v>0</v>
      </c>
      <c r="JP57" s="68">
        <f t="shared" si="98"/>
        <v>0</v>
      </c>
      <c r="JQ57" s="68">
        <f t="shared" si="98"/>
        <v>0</v>
      </c>
      <c r="JR57" s="68">
        <f t="shared" si="98"/>
        <v>0</v>
      </c>
      <c r="JS57" s="68">
        <f t="shared" si="98"/>
        <v>0</v>
      </c>
      <c r="JT57" s="68">
        <f t="shared" si="98"/>
        <v>0</v>
      </c>
      <c r="JU57" s="68">
        <f t="shared" si="98"/>
        <v>0</v>
      </c>
      <c r="JV57" s="68">
        <f t="shared" si="98"/>
        <v>0</v>
      </c>
      <c r="JW57" s="68">
        <f t="shared" si="98"/>
        <v>0</v>
      </c>
      <c r="JX57" s="68">
        <f t="shared" si="98"/>
        <v>0</v>
      </c>
      <c r="JY57" s="68">
        <f t="shared" si="98"/>
        <v>0</v>
      </c>
      <c r="JZ57" s="68">
        <f t="shared" si="98"/>
        <v>0</v>
      </c>
      <c r="KA57" s="68">
        <f t="shared" si="98"/>
        <v>0</v>
      </c>
      <c r="KB57" s="68">
        <f t="shared" si="98"/>
        <v>0</v>
      </c>
      <c r="KC57" s="68">
        <f t="shared" si="98"/>
        <v>0</v>
      </c>
      <c r="KD57" s="68">
        <f t="shared" si="98"/>
        <v>0</v>
      </c>
      <c r="KE57" s="68">
        <f t="shared" si="98"/>
        <v>0</v>
      </c>
      <c r="KF57" s="68">
        <f t="shared" si="98"/>
        <v>0</v>
      </c>
      <c r="KG57" s="68">
        <f t="shared" si="98"/>
        <v>0</v>
      </c>
      <c r="KH57" s="68">
        <f t="shared" si="98"/>
        <v>0</v>
      </c>
      <c r="KI57" s="68">
        <f t="shared" si="98"/>
        <v>0</v>
      </c>
      <c r="KJ57" s="68">
        <f t="shared" si="98"/>
        <v>0</v>
      </c>
      <c r="KK57" s="68">
        <f t="shared" si="98"/>
        <v>0</v>
      </c>
      <c r="KL57" s="68">
        <f t="shared" si="98"/>
        <v>0</v>
      </c>
      <c r="KM57" s="68">
        <f t="shared" si="98"/>
        <v>0</v>
      </c>
      <c r="KN57" s="68">
        <f t="shared" si="98"/>
        <v>0</v>
      </c>
      <c r="KO57" s="68">
        <f t="shared" si="98"/>
        <v>0</v>
      </c>
      <c r="KP57" s="68">
        <f t="shared" si="98"/>
        <v>0</v>
      </c>
      <c r="KQ57" s="68">
        <f t="shared" si="98"/>
        <v>0</v>
      </c>
      <c r="KR57" s="68">
        <f t="shared" si="98"/>
        <v>0</v>
      </c>
      <c r="KS57" s="68">
        <f t="shared" si="98"/>
        <v>0</v>
      </c>
      <c r="KT57" s="68">
        <f t="shared" si="98"/>
        <v>0</v>
      </c>
      <c r="KU57" s="68">
        <f t="shared" si="98"/>
        <v>0</v>
      </c>
      <c r="KV57" s="68">
        <f t="shared" si="98"/>
        <v>0</v>
      </c>
      <c r="KW57" s="68">
        <f t="shared" si="98"/>
        <v>0</v>
      </c>
      <c r="KX57" s="68">
        <f t="shared" si="98"/>
        <v>0</v>
      </c>
      <c r="KY57" s="68">
        <f t="shared" si="98"/>
        <v>0</v>
      </c>
      <c r="KZ57" s="68">
        <f t="shared" si="98"/>
        <v>0</v>
      </c>
      <c r="LA57" s="68">
        <f t="shared" si="98"/>
        <v>0</v>
      </c>
      <c r="LB57" s="68">
        <f t="shared" si="98"/>
        <v>0</v>
      </c>
      <c r="LC57" s="68">
        <f t="shared" si="98"/>
        <v>0</v>
      </c>
      <c r="LD57" s="68">
        <f t="shared" si="98"/>
        <v>0</v>
      </c>
      <c r="LE57" s="68">
        <f t="shared" si="98"/>
        <v>0</v>
      </c>
      <c r="LF57" s="68">
        <f t="shared" si="98"/>
        <v>0</v>
      </c>
      <c r="LG57" s="68">
        <f t="shared" si="98"/>
        <v>0</v>
      </c>
      <c r="LH57" s="68">
        <f t="shared" si="98"/>
        <v>0</v>
      </c>
      <c r="LI57" s="68">
        <f t="shared" si="98"/>
        <v>0</v>
      </c>
      <c r="LJ57" s="68">
        <f t="shared" si="98"/>
        <v>0</v>
      </c>
      <c r="LK57" s="68">
        <f t="shared" si="98"/>
        <v>0</v>
      </c>
      <c r="LL57" s="68">
        <f t="shared" ref="LL57:NW57" si="99">SUM(LL58:LL68)</f>
        <v>0</v>
      </c>
      <c r="LM57" s="68">
        <f t="shared" si="99"/>
        <v>0</v>
      </c>
      <c r="LN57" s="68">
        <f t="shared" si="99"/>
        <v>0</v>
      </c>
      <c r="LO57" s="68">
        <f t="shared" si="99"/>
        <v>0</v>
      </c>
      <c r="LP57" s="68">
        <f t="shared" si="99"/>
        <v>0</v>
      </c>
      <c r="LQ57" s="68">
        <f t="shared" si="99"/>
        <v>0</v>
      </c>
      <c r="LR57" s="68">
        <f t="shared" si="99"/>
        <v>0</v>
      </c>
      <c r="LS57" s="68">
        <f t="shared" si="99"/>
        <v>0</v>
      </c>
      <c r="LT57" s="68">
        <f t="shared" si="99"/>
        <v>0</v>
      </c>
      <c r="LU57" s="68">
        <f t="shared" si="99"/>
        <v>0</v>
      </c>
      <c r="LV57" s="68">
        <f t="shared" si="99"/>
        <v>0</v>
      </c>
      <c r="LW57" s="68">
        <f t="shared" si="99"/>
        <v>0</v>
      </c>
      <c r="LX57" s="68">
        <f t="shared" si="99"/>
        <v>0</v>
      </c>
      <c r="LY57" s="68">
        <f t="shared" si="99"/>
        <v>0</v>
      </c>
      <c r="LZ57" s="68">
        <f t="shared" si="99"/>
        <v>0</v>
      </c>
      <c r="MA57" s="68">
        <f t="shared" si="99"/>
        <v>0</v>
      </c>
      <c r="MB57" s="68">
        <f t="shared" si="99"/>
        <v>0</v>
      </c>
      <c r="MC57" s="68">
        <f t="shared" si="99"/>
        <v>0</v>
      </c>
      <c r="MD57" s="68">
        <f t="shared" si="99"/>
        <v>0</v>
      </c>
      <c r="ME57" s="68">
        <f t="shared" si="99"/>
        <v>0</v>
      </c>
      <c r="MF57" s="68">
        <f t="shared" si="99"/>
        <v>0</v>
      </c>
      <c r="MG57" s="68">
        <f t="shared" si="99"/>
        <v>0</v>
      </c>
      <c r="MH57" s="68">
        <f t="shared" si="99"/>
        <v>0</v>
      </c>
      <c r="MI57" s="68">
        <f t="shared" si="99"/>
        <v>0</v>
      </c>
      <c r="MJ57" s="68">
        <f t="shared" si="99"/>
        <v>0</v>
      </c>
      <c r="MK57" s="68">
        <f t="shared" si="99"/>
        <v>0</v>
      </c>
      <c r="ML57" s="68">
        <f t="shared" si="99"/>
        <v>0</v>
      </c>
      <c r="MM57" s="68">
        <f t="shared" si="99"/>
        <v>0</v>
      </c>
      <c r="MN57" s="68">
        <f t="shared" si="99"/>
        <v>0</v>
      </c>
      <c r="MO57" s="68">
        <f t="shared" si="99"/>
        <v>0</v>
      </c>
      <c r="MP57" s="68">
        <f t="shared" si="99"/>
        <v>0</v>
      </c>
      <c r="MQ57" s="68">
        <f t="shared" si="99"/>
        <v>0</v>
      </c>
      <c r="MR57" s="68">
        <f t="shared" si="99"/>
        <v>0</v>
      </c>
      <c r="MS57" s="68">
        <f t="shared" si="99"/>
        <v>0</v>
      </c>
      <c r="MT57" s="68">
        <f t="shared" si="99"/>
        <v>0</v>
      </c>
      <c r="MU57" s="68">
        <f t="shared" si="99"/>
        <v>0</v>
      </c>
      <c r="MV57" s="68">
        <f t="shared" si="99"/>
        <v>0</v>
      </c>
      <c r="MW57" s="68">
        <f t="shared" si="99"/>
        <v>0</v>
      </c>
      <c r="MX57" s="68">
        <f t="shared" si="99"/>
        <v>0</v>
      </c>
      <c r="MY57" s="68">
        <f t="shared" si="99"/>
        <v>0</v>
      </c>
      <c r="MZ57" s="68">
        <f t="shared" si="99"/>
        <v>0</v>
      </c>
      <c r="NA57" s="68">
        <f t="shared" si="99"/>
        <v>0</v>
      </c>
      <c r="NB57" s="68">
        <f t="shared" si="99"/>
        <v>0</v>
      </c>
      <c r="NC57" s="68">
        <f t="shared" si="99"/>
        <v>0</v>
      </c>
      <c r="ND57" s="68">
        <f t="shared" si="99"/>
        <v>0</v>
      </c>
      <c r="NE57" s="68">
        <f t="shared" si="99"/>
        <v>0</v>
      </c>
      <c r="NF57" s="68">
        <f t="shared" si="99"/>
        <v>0</v>
      </c>
      <c r="NG57" s="68">
        <f t="shared" si="99"/>
        <v>0</v>
      </c>
      <c r="NH57" s="68">
        <f t="shared" si="99"/>
        <v>0</v>
      </c>
      <c r="NI57" s="68">
        <f t="shared" si="99"/>
        <v>0</v>
      </c>
      <c r="NJ57" s="68">
        <f t="shared" si="99"/>
        <v>0</v>
      </c>
      <c r="NK57" s="68">
        <f t="shared" si="99"/>
        <v>0</v>
      </c>
      <c r="NL57" s="68">
        <f t="shared" si="99"/>
        <v>0</v>
      </c>
      <c r="NM57" s="68">
        <f t="shared" si="99"/>
        <v>0</v>
      </c>
      <c r="NN57" s="68">
        <f t="shared" si="99"/>
        <v>0</v>
      </c>
      <c r="NO57" s="68">
        <f t="shared" si="99"/>
        <v>0</v>
      </c>
      <c r="NP57" s="68">
        <f t="shared" si="99"/>
        <v>0</v>
      </c>
      <c r="NQ57" s="68">
        <f t="shared" si="99"/>
        <v>0</v>
      </c>
      <c r="NR57" s="68">
        <f t="shared" si="99"/>
        <v>0</v>
      </c>
      <c r="NS57" s="68">
        <f t="shared" si="99"/>
        <v>0</v>
      </c>
      <c r="NT57" s="68">
        <f t="shared" si="99"/>
        <v>0</v>
      </c>
      <c r="NU57" s="68">
        <f t="shared" si="99"/>
        <v>0</v>
      </c>
      <c r="NV57" s="68">
        <f t="shared" si="99"/>
        <v>0</v>
      </c>
      <c r="NW57" s="68">
        <f t="shared" si="99"/>
        <v>0</v>
      </c>
      <c r="NX57" s="68">
        <f t="shared" ref="NX57:QI57" si="100">SUM(NX58:NX68)</f>
        <v>0</v>
      </c>
      <c r="NY57" s="68">
        <f t="shared" si="100"/>
        <v>0</v>
      </c>
      <c r="NZ57" s="68">
        <f t="shared" si="100"/>
        <v>0</v>
      </c>
      <c r="OA57" s="68">
        <f t="shared" si="100"/>
        <v>0</v>
      </c>
      <c r="OB57" s="68">
        <f t="shared" si="100"/>
        <v>0</v>
      </c>
      <c r="OC57" s="68">
        <f t="shared" si="100"/>
        <v>0</v>
      </c>
      <c r="OD57" s="68">
        <f t="shared" si="100"/>
        <v>0</v>
      </c>
      <c r="OE57" s="68">
        <f t="shared" si="100"/>
        <v>0</v>
      </c>
      <c r="OF57" s="68">
        <f t="shared" si="100"/>
        <v>0</v>
      </c>
      <c r="OG57" s="68">
        <f t="shared" si="100"/>
        <v>0</v>
      </c>
      <c r="OH57" s="68">
        <f t="shared" si="100"/>
        <v>0</v>
      </c>
      <c r="OI57" s="68">
        <f t="shared" si="100"/>
        <v>0</v>
      </c>
      <c r="OJ57" s="68">
        <f t="shared" si="100"/>
        <v>0</v>
      </c>
      <c r="OK57" s="68">
        <f t="shared" si="100"/>
        <v>0</v>
      </c>
      <c r="OL57" s="68">
        <f t="shared" si="100"/>
        <v>0</v>
      </c>
      <c r="OM57" s="68">
        <f t="shared" si="100"/>
        <v>0</v>
      </c>
      <c r="ON57" s="68">
        <f t="shared" si="100"/>
        <v>0</v>
      </c>
      <c r="OO57" s="68">
        <f t="shared" si="100"/>
        <v>0</v>
      </c>
      <c r="OP57" s="68">
        <f t="shared" si="100"/>
        <v>0</v>
      </c>
      <c r="OQ57" s="68">
        <f t="shared" si="100"/>
        <v>0</v>
      </c>
      <c r="OR57" s="68">
        <f t="shared" si="100"/>
        <v>0</v>
      </c>
      <c r="OS57" s="68">
        <f t="shared" si="100"/>
        <v>0</v>
      </c>
      <c r="OT57" s="68">
        <f t="shared" si="100"/>
        <v>0</v>
      </c>
      <c r="OU57" s="68">
        <f t="shared" si="100"/>
        <v>0</v>
      </c>
      <c r="OV57" s="68">
        <f t="shared" si="100"/>
        <v>0</v>
      </c>
      <c r="OW57" s="68">
        <f t="shared" si="100"/>
        <v>0</v>
      </c>
      <c r="OX57" s="68">
        <f t="shared" si="100"/>
        <v>0</v>
      </c>
      <c r="OY57" s="68">
        <f t="shared" si="100"/>
        <v>0</v>
      </c>
      <c r="OZ57" s="68">
        <f t="shared" si="100"/>
        <v>0</v>
      </c>
      <c r="PA57" s="68">
        <f t="shared" si="100"/>
        <v>0</v>
      </c>
      <c r="PB57" s="68">
        <f t="shared" si="100"/>
        <v>0</v>
      </c>
      <c r="PC57" s="68">
        <f t="shared" si="100"/>
        <v>0</v>
      </c>
      <c r="PD57" s="68">
        <f t="shared" si="100"/>
        <v>0</v>
      </c>
      <c r="PE57" s="68">
        <f t="shared" si="100"/>
        <v>0</v>
      </c>
      <c r="PF57" s="68">
        <f t="shared" si="100"/>
        <v>0</v>
      </c>
      <c r="PG57" s="68">
        <f t="shared" si="100"/>
        <v>0</v>
      </c>
      <c r="PH57" s="68">
        <f t="shared" si="100"/>
        <v>0</v>
      </c>
      <c r="PI57" s="68">
        <f t="shared" si="100"/>
        <v>0</v>
      </c>
      <c r="PJ57" s="68">
        <f t="shared" si="100"/>
        <v>0</v>
      </c>
      <c r="PK57" s="68">
        <f t="shared" si="100"/>
        <v>0</v>
      </c>
      <c r="PL57" s="68">
        <f t="shared" si="100"/>
        <v>0</v>
      </c>
      <c r="PM57" s="68">
        <f t="shared" si="100"/>
        <v>0</v>
      </c>
      <c r="PN57" s="68">
        <f t="shared" si="100"/>
        <v>0</v>
      </c>
      <c r="PO57" s="68">
        <f t="shared" si="100"/>
        <v>0</v>
      </c>
      <c r="PP57" s="68">
        <f t="shared" si="100"/>
        <v>0</v>
      </c>
      <c r="PQ57" s="68">
        <f t="shared" si="100"/>
        <v>0</v>
      </c>
      <c r="PR57" s="68">
        <f t="shared" si="100"/>
        <v>0</v>
      </c>
      <c r="PS57" s="68">
        <f t="shared" si="100"/>
        <v>0</v>
      </c>
      <c r="PT57" s="68">
        <f t="shared" si="100"/>
        <v>0</v>
      </c>
      <c r="PU57" s="68">
        <f t="shared" si="100"/>
        <v>0</v>
      </c>
      <c r="PV57" s="68">
        <f t="shared" si="100"/>
        <v>0</v>
      </c>
      <c r="PW57" s="68">
        <f t="shared" si="100"/>
        <v>0</v>
      </c>
      <c r="PX57" s="68">
        <f t="shared" si="100"/>
        <v>0</v>
      </c>
      <c r="PY57" s="68">
        <f t="shared" si="100"/>
        <v>0</v>
      </c>
      <c r="PZ57" s="68">
        <f t="shared" si="100"/>
        <v>0</v>
      </c>
      <c r="QA57" s="68">
        <f t="shared" si="100"/>
        <v>0</v>
      </c>
      <c r="QB57" s="68">
        <f t="shared" si="100"/>
        <v>0</v>
      </c>
      <c r="QC57" s="68">
        <f t="shared" si="100"/>
        <v>0</v>
      </c>
      <c r="QD57" s="68">
        <f t="shared" si="100"/>
        <v>0</v>
      </c>
      <c r="QE57" s="68">
        <f t="shared" si="100"/>
        <v>0</v>
      </c>
      <c r="QF57" s="68">
        <f t="shared" si="100"/>
        <v>0</v>
      </c>
      <c r="QG57" s="68">
        <f t="shared" si="100"/>
        <v>0</v>
      </c>
      <c r="QH57" s="68">
        <f t="shared" si="100"/>
        <v>0</v>
      </c>
      <c r="QI57" s="68">
        <f t="shared" si="100"/>
        <v>0</v>
      </c>
      <c r="QJ57" s="68">
        <f t="shared" ref="QJ57:SU57" si="101">SUM(QJ58:QJ68)</f>
        <v>0</v>
      </c>
      <c r="QK57" s="68">
        <f t="shared" si="101"/>
        <v>0</v>
      </c>
      <c r="QL57" s="68">
        <f t="shared" si="101"/>
        <v>0</v>
      </c>
      <c r="QM57" s="68">
        <f t="shared" si="101"/>
        <v>0</v>
      </c>
      <c r="QN57" s="68">
        <f t="shared" si="101"/>
        <v>0</v>
      </c>
      <c r="QO57" s="68">
        <f t="shared" si="101"/>
        <v>0</v>
      </c>
      <c r="QP57" s="68">
        <f t="shared" si="101"/>
        <v>0</v>
      </c>
      <c r="QQ57" s="68">
        <f t="shared" si="101"/>
        <v>0</v>
      </c>
      <c r="QR57" s="68">
        <f t="shared" si="101"/>
        <v>0</v>
      </c>
      <c r="QS57" s="68">
        <f t="shared" si="101"/>
        <v>0</v>
      </c>
      <c r="QT57" s="68">
        <f t="shared" si="101"/>
        <v>0</v>
      </c>
      <c r="QU57" s="68">
        <f t="shared" si="101"/>
        <v>0</v>
      </c>
      <c r="QV57" s="68">
        <f t="shared" si="101"/>
        <v>0</v>
      </c>
      <c r="QW57" s="68">
        <f t="shared" si="101"/>
        <v>0</v>
      </c>
      <c r="QX57" s="68">
        <f t="shared" si="101"/>
        <v>0</v>
      </c>
      <c r="QY57" s="68">
        <f t="shared" si="101"/>
        <v>0</v>
      </c>
      <c r="QZ57" s="68">
        <f t="shared" si="101"/>
        <v>0</v>
      </c>
      <c r="RA57" s="68">
        <f t="shared" si="101"/>
        <v>0</v>
      </c>
      <c r="RB57" s="68">
        <f t="shared" si="101"/>
        <v>0</v>
      </c>
      <c r="RC57" s="68">
        <f t="shared" si="101"/>
        <v>0</v>
      </c>
      <c r="RD57" s="68">
        <f t="shared" si="101"/>
        <v>0</v>
      </c>
      <c r="RE57" s="68">
        <f t="shared" si="101"/>
        <v>0</v>
      </c>
      <c r="RF57" s="68">
        <f t="shared" si="101"/>
        <v>0</v>
      </c>
      <c r="RG57" s="68">
        <f t="shared" si="101"/>
        <v>0</v>
      </c>
      <c r="RH57" s="68">
        <f t="shared" si="101"/>
        <v>0</v>
      </c>
      <c r="RI57" s="68">
        <f t="shared" si="101"/>
        <v>0</v>
      </c>
      <c r="RJ57" s="68">
        <f t="shared" si="101"/>
        <v>0</v>
      </c>
      <c r="RK57" s="68">
        <f t="shared" si="101"/>
        <v>0</v>
      </c>
      <c r="RL57" s="68">
        <f t="shared" si="101"/>
        <v>0</v>
      </c>
      <c r="RM57" s="68">
        <f t="shared" si="101"/>
        <v>0</v>
      </c>
      <c r="RN57" s="68">
        <f t="shared" si="101"/>
        <v>0</v>
      </c>
      <c r="RO57" s="68">
        <f t="shared" si="101"/>
        <v>0</v>
      </c>
      <c r="RP57" s="68">
        <f t="shared" si="101"/>
        <v>0</v>
      </c>
      <c r="RQ57" s="68">
        <f t="shared" si="101"/>
        <v>0</v>
      </c>
      <c r="RR57" s="68">
        <f t="shared" si="101"/>
        <v>0</v>
      </c>
      <c r="RS57" s="68">
        <f t="shared" si="101"/>
        <v>0</v>
      </c>
      <c r="RT57" s="68">
        <f t="shared" si="101"/>
        <v>0</v>
      </c>
      <c r="RU57" s="68">
        <f t="shared" si="101"/>
        <v>0</v>
      </c>
      <c r="RV57" s="68">
        <f t="shared" si="101"/>
        <v>0</v>
      </c>
      <c r="RW57" s="68">
        <f t="shared" si="101"/>
        <v>0</v>
      </c>
      <c r="RX57" s="68">
        <f t="shared" si="101"/>
        <v>0</v>
      </c>
      <c r="RY57" s="68">
        <f t="shared" si="101"/>
        <v>0</v>
      </c>
      <c r="RZ57" s="68">
        <f t="shared" si="101"/>
        <v>0</v>
      </c>
      <c r="SA57" s="68">
        <f t="shared" si="101"/>
        <v>0</v>
      </c>
      <c r="SB57" s="68">
        <f t="shared" si="101"/>
        <v>0</v>
      </c>
      <c r="SC57" s="68">
        <f t="shared" si="101"/>
        <v>0</v>
      </c>
      <c r="SD57" s="68">
        <f t="shared" si="101"/>
        <v>0</v>
      </c>
      <c r="SE57" s="68">
        <f t="shared" si="101"/>
        <v>0</v>
      </c>
      <c r="SF57" s="68">
        <f t="shared" si="101"/>
        <v>0</v>
      </c>
      <c r="SG57" s="68">
        <f t="shared" si="101"/>
        <v>0</v>
      </c>
      <c r="SH57" s="68">
        <f t="shared" si="101"/>
        <v>0</v>
      </c>
      <c r="SI57" s="68">
        <f t="shared" si="101"/>
        <v>0</v>
      </c>
      <c r="SJ57" s="68">
        <f t="shared" si="101"/>
        <v>0</v>
      </c>
      <c r="SK57" s="68">
        <f t="shared" si="101"/>
        <v>0</v>
      </c>
      <c r="SL57" s="68">
        <f t="shared" si="101"/>
        <v>0</v>
      </c>
      <c r="SM57" s="68">
        <f t="shared" si="101"/>
        <v>0</v>
      </c>
      <c r="SN57" s="68">
        <f t="shared" si="101"/>
        <v>0</v>
      </c>
      <c r="SO57" s="68">
        <f t="shared" si="101"/>
        <v>0</v>
      </c>
      <c r="SP57" s="68">
        <f t="shared" si="101"/>
        <v>0</v>
      </c>
      <c r="SQ57" s="68">
        <f t="shared" si="101"/>
        <v>0</v>
      </c>
      <c r="SR57" s="68">
        <f t="shared" si="101"/>
        <v>0</v>
      </c>
      <c r="SS57" s="68">
        <f t="shared" si="101"/>
        <v>0</v>
      </c>
      <c r="ST57" s="68">
        <f t="shared" si="101"/>
        <v>0</v>
      </c>
      <c r="SU57" s="68">
        <f t="shared" si="101"/>
        <v>0</v>
      </c>
      <c r="SV57" s="68">
        <f t="shared" ref="SV57:UF57" si="102">SUM(SV58:SV68)</f>
        <v>0</v>
      </c>
      <c r="SW57" s="68">
        <f t="shared" si="102"/>
        <v>0</v>
      </c>
      <c r="SX57" s="68">
        <f t="shared" si="102"/>
        <v>0</v>
      </c>
      <c r="SY57" s="68">
        <f t="shared" si="102"/>
        <v>0</v>
      </c>
      <c r="SZ57" s="68">
        <f t="shared" si="102"/>
        <v>0</v>
      </c>
      <c r="TA57" s="68">
        <f t="shared" si="102"/>
        <v>0</v>
      </c>
      <c r="TB57" s="68">
        <f t="shared" si="102"/>
        <v>0</v>
      </c>
      <c r="TC57" s="68">
        <f t="shared" si="102"/>
        <v>0</v>
      </c>
      <c r="TD57" s="68">
        <f t="shared" si="102"/>
        <v>0</v>
      </c>
      <c r="TE57" s="68">
        <f t="shared" si="102"/>
        <v>0</v>
      </c>
      <c r="TF57" s="68">
        <f t="shared" si="102"/>
        <v>0</v>
      </c>
      <c r="TG57" s="68">
        <f t="shared" si="102"/>
        <v>0</v>
      </c>
      <c r="TH57" s="68">
        <f t="shared" si="102"/>
        <v>0</v>
      </c>
      <c r="TI57" s="68">
        <f t="shared" si="102"/>
        <v>0</v>
      </c>
      <c r="TJ57" s="68">
        <f t="shared" si="102"/>
        <v>0</v>
      </c>
      <c r="TK57" s="68">
        <f t="shared" si="102"/>
        <v>0</v>
      </c>
      <c r="TL57" s="68">
        <f t="shared" si="102"/>
        <v>0</v>
      </c>
      <c r="TM57" s="68">
        <f t="shared" si="102"/>
        <v>0</v>
      </c>
      <c r="TN57" s="68">
        <f t="shared" si="102"/>
        <v>0</v>
      </c>
      <c r="TO57" s="68">
        <f t="shared" si="102"/>
        <v>0</v>
      </c>
      <c r="TP57" s="68">
        <f t="shared" si="102"/>
        <v>0</v>
      </c>
      <c r="TQ57" s="68">
        <f t="shared" si="102"/>
        <v>0</v>
      </c>
      <c r="TR57" s="68">
        <f t="shared" si="102"/>
        <v>0</v>
      </c>
      <c r="TS57" s="68">
        <f t="shared" si="102"/>
        <v>0</v>
      </c>
      <c r="TT57" s="68">
        <f t="shared" si="102"/>
        <v>0</v>
      </c>
      <c r="TU57" s="68">
        <f t="shared" si="102"/>
        <v>0</v>
      </c>
      <c r="TV57" s="68">
        <f t="shared" si="102"/>
        <v>0</v>
      </c>
      <c r="TW57" s="68">
        <f t="shared" si="102"/>
        <v>0</v>
      </c>
      <c r="TX57" s="68">
        <f t="shared" si="102"/>
        <v>0</v>
      </c>
      <c r="TY57" s="68">
        <f t="shared" si="102"/>
        <v>0</v>
      </c>
      <c r="TZ57" s="68">
        <f t="shared" si="102"/>
        <v>0</v>
      </c>
      <c r="UA57" s="68">
        <f t="shared" si="102"/>
        <v>0</v>
      </c>
      <c r="UB57" s="68">
        <f t="shared" si="102"/>
        <v>0</v>
      </c>
      <c r="UC57" s="68">
        <f t="shared" si="102"/>
        <v>0</v>
      </c>
      <c r="UD57" s="68">
        <f t="shared" si="102"/>
        <v>0</v>
      </c>
      <c r="UE57" s="68">
        <f t="shared" si="102"/>
        <v>0</v>
      </c>
      <c r="UF57" s="68">
        <f t="shared" si="102"/>
        <v>0</v>
      </c>
    </row>
    <row r="58" spans="1:552" ht="15.75" customHeight="1" outlineLevel="2" x14ac:dyDescent="0.35">
      <c r="A58" s="2" t="s">
        <v>573</v>
      </c>
      <c r="B58" s="5"/>
      <c r="C58" s="5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154"/>
      <c r="AE58" s="154"/>
      <c r="AF58" s="154"/>
      <c r="AG58" s="154"/>
      <c r="AH58" s="106"/>
      <c r="AI58" s="154"/>
      <c r="AJ58" s="154"/>
      <c r="AK58" s="154"/>
      <c r="AL58" s="154"/>
      <c r="AM58" s="154">
        <v>234.1</v>
      </c>
      <c r="AN58" s="154"/>
      <c r="AO58" s="154"/>
      <c r="AP58" s="154"/>
      <c r="AQ58" s="154"/>
      <c r="AR58" s="154"/>
      <c r="AS58" s="154"/>
      <c r="AT58" s="154"/>
      <c r="AU58" s="154"/>
      <c r="AV58" s="154"/>
      <c r="AW58" s="154"/>
      <c r="AX58" s="154"/>
      <c r="AY58" s="154"/>
      <c r="AZ58" s="154"/>
      <c r="BA58" s="154"/>
      <c r="BB58" s="154"/>
      <c r="BC58" s="154"/>
      <c r="BD58" s="154"/>
      <c r="BE58" s="154"/>
      <c r="BF58" s="154"/>
      <c r="BG58" s="154"/>
      <c r="BH58" s="154"/>
      <c r="BI58" s="154"/>
      <c r="BJ58" s="154"/>
      <c r="BK58" s="154"/>
      <c r="BL58" s="154"/>
      <c r="BM58" s="106"/>
      <c r="BN58" s="154"/>
      <c r="BO58" s="154"/>
      <c r="BP58" s="154"/>
      <c r="BQ58" s="154"/>
      <c r="BR58" s="154">
        <v>234.1</v>
      </c>
      <c r="BS58" s="154"/>
      <c r="BT58" s="154"/>
      <c r="BU58" s="154"/>
      <c r="BV58" s="154"/>
      <c r="BW58" s="154"/>
      <c r="BX58" s="154"/>
      <c r="BY58" s="154"/>
      <c r="BZ58" s="154"/>
      <c r="CA58" s="154"/>
      <c r="CB58" s="154"/>
      <c r="CC58" s="154"/>
      <c r="CD58" s="154"/>
      <c r="CE58" s="154"/>
      <c r="CF58" s="154"/>
      <c r="CG58" s="154"/>
      <c r="CH58" s="154"/>
      <c r="CI58" s="154"/>
      <c r="CJ58" s="154"/>
      <c r="CK58" s="154"/>
      <c r="CL58" s="154"/>
      <c r="CM58" s="154"/>
      <c r="CN58" s="154"/>
      <c r="CO58" s="154"/>
      <c r="CP58" s="154"/>
      <c r="CQ58" s="154"/>
      <c r="CR58" s="154"/>
      <c r="CS58" s="154"/>
      <c r="CT58" s="154"/>
      <c r="CU58" s="154"/>
      <c r="CV58" s="154"/>
      <c r="CW58" s="154"/>
      <c r="CX58" s="154"/>
      <c r="CY58" s="154">
        <v>170.43</v>
      </c>
      <c r="CZ58" s="154"/>
      <c r="DA58" s="154"/>
      <c r="DB58" s="154"/>
      <c r="DC58" s="154"/>
      <c r="DD58" s="154"/>
      <c r="DE58" s="154"/>
      <c r="DF58" s="154"/>
      <c r="DG58" s="154"/>
      <c r="DH58" s="154"/>
      <c r="DI58" s="154"/>
      <c r="DJ58" s="154"/>
      <c r="DK58" s="154"/>
      <c r="DL58" s="154"/>
      <c r="DM58" s="154"/>
      <c r="DN58" s="154"/>
      <c r="DO58" s="154"/>
      <c r="DP58" s="154"/>
      <c r="DQ58" s="154"/>
      <c r="DR58" s="154"/>
      <c r="DS58" s="154"/>
      <c r="DT58" s="154"/>
      <c r="DU58" s="154"/>
      <c r="DV58" s="154"/>
      <c r="DW58" s="154"/>
      <c r="DX58" s="154"/>
      <c r="DY58" s="154"/>
      <c r="DZ58" s="154"/>
      <c r="EA58" s="154">
        <v>167</v>
      </c>
      <c r="EB58" s="154"/>
      <c r="EC58" s="154"/>
      <c r="ED58" s="154"/>
      <c r="EE58" s="154"/>
      <c r="EF58" s="154"/>
      <c r="EG58" s="154"/>
      <c r="EH58" s="154"/>
      <c r="EI58" s="154"/>
      <c r="EJ58" s="154"/>
      <c r="EK58" s="154"/>
      <c r="EL58" s="154"/>
      <c r="EM58" s="154"/>
      <c r="EN58" s="154"/>
      <c r="EO58" s="154"/>
      <c r="EP58" s="154"/>
      <c r="EQ58" s="154"/>
      <c r="ER58" s="154"/>
      <c r="ES58" s="154"/>
      <c r="ET58" s="154"/>
      <c r="EU58" s="154"/>
      <c r="EV58" s="154"/>
      <c r="EW58" s="154"/>
      <c r="EX58" s="154"/>
      <c r="EY58" s="154"/>
      <c r="EZ58" s="154"/>
      <c r="FA58" s="154"/>
      <c r="FB58" s="154"/>
      <c r="FC58" s="154"/>
      <c r="FD58" s="154"/>
      <c r="FE58" s="154">
        <v>167</v>
      </c>
      <c r="FF58" s="154"/>
      <c r="FG58" s="154"/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>
        <v>167</v>
      </c>
      <c r="GL58" s="154"/>
      <c r="GM58" s="154"/>
      <c r="GN58" s="154"/>
      <c r="GO58" s="154"/>
      <c r="GP58" s="154"/>
      <c r="GQ58" s="154"/>
      <c r="GR58" s="154"/>
      <c r="GS58" s="154"/>
      <c r="GT58" s="154"/>
      <c r="GU58" s="154"/>
      <c r="GV58" s="154"/>
      <c r="GW58" s="154"/>
      <c r="GX58" s="154"/>
      <c r="GY58" s="154"/>
      <c r="GZ58" s="154"/>
      <c r="HA58" s="154"/>
      <c r="HB58" s="154"/>
      <c r="HC58" s="154"/>
      <c r="HD58" s="154"/>
      <c r="HE58" s="154"/>
      <c r="HF58" s="154"/>
      <c r="HG58" s="154"/>
      <c r="HH58" s="154"/>
      <c r="HI58" s="154"/>
      <c r="HJ58" s="154"/>
      <c r="HK58" s="154"/>
      <c r="HL58" s="154"/>
      <c r="HM58" s="154"/>
      <c r="HN58" s="154"/>
      <c r="HO58" s="154"/>
      <c r="HP58" s="154"/>
      <c r="HQ58" s="154"/>
      <c r="HR58" s="154"/>
      <c r="HS58" s="154"/>
      <c r="HT58" s="154"/>
      <c r="HU58" s="154"/>
      <c r="HV58" s="154"/>
      <c r="HW58" s="154"/>
      <c r="HX58" s="154"/>
      <c r="HY58" s="154"/>
      <c r="HZ58" s="154"/>
      <c r="IA58" s="154"/>
      <c r="IB58" s="154"/>
      <c r="IC58" s="154"/>
      <c r="ID58" s="154"/>
      <c r="IE58" s="154"/>
      <c r="IF58" s="154"/>
      <c r="IG58" s="154"/>
      <c r="IH58" s="154"/>
      <c r="II58" s="154"/>
      <c r="IJ58" s="154"/>
      <c r="IK58" s="154"/>
      <c r="IL58" s="154"/>
      <c r="IM58" s="154"/>
      <c r="IN58" s="154"/>
      <c r="IO58" s="154"/>
      <c r="IP58" s="154"/>
      <c r="IQ58" s="154"/>
      <c r="IR58" s="154"/>
      <c r="IS58" s="154"/>
      <c r="IT58" s="154"/>
      <c r="IU58" s="154"/>
      <c r="IV58" s="154"/>
      <c r="IW58" s="154"/>
      <c r="IX58" s="154"/>
      <c r="IY58" s="154"/>
      <c r="IZ58" s="154"/>
      <c r="JA58" s="154"/>
      <c r="JB58" s="154"/>
      <c r="JC58" s="154"/>
      <c r="JD58" s="154"/>
      <c r="JE58" s="154"/>
      <c r="JF58" s="154"/>
      <c r="JG58" s="154"/>
      <c r="JH58" s="154"/>
      <c r="JI58" s="154"/>
      <c r="JJ58" s="154"/>
      <c r="JK58" s="154"/>
      <c r="JL58" s="154"/>
      <c r="JM58" s="154"/>
      <c r="JN58" s="154"/>
      <c r="JO58" s="154"/>
      <c r="JP58" s="154"/>
      <c r="JQ58" s="154"/>
      <c r="JR58" s="154"/>
      <c r="JS58" s="154"/>
      <c r="JT58" s="154"/>
      <c r="JU58" s="154"/>
      <c r="JV58" s="154"/>
      <c r="JW58" s="154"/>
      <c r="JX58" s="154"/>
      <c r="JY58" s="154"/>
      <c r="JZ58" s="154"/>
      <c r="KA58" s="154"/>
      <c r="KB58" s="154"/>
      <c r="KC58" s="154"/>
      <c r="KD58" s="154"/>
      <c r="KE58" s="154"/>
      <c r="KF58" s="154"/>
      <c r="KG58" s="154"/>
      <c r="KH58" s="154"/>
      <c r="KI58" s="154"/>
      <c r="KJ58" s="154"/>
      <c r="KK58" s="154"/>
      <c r="KL58" s="154"/>
      <c r="KM58" s="154"/>
      <c r="KN58" s="154"/>
      <c r="KO58" s="154"/>
      <c r="KP58" s="154"/>
      <c r="KQ58" s="154"/>
      <c r="KR58" s="154"/>
      <c r="KS58" s="154"/>
      <c r="KT58" s="154"/>
      <c r="KU58" s="154"/>
      <c r="KV58" s="154"/>
      <c r="KW58" s="154"/>
      <c r="KX58" s="154"/>
      <c r="KY58" s="154"/>
      <c r="KZ58" s="154"/>
      <c r="LA58" s="154"/>
      <c r="LB58" s="154"/>
      <c r="LC58" s="154"/>
      <c r="LD58" s="154"/>
      <c r="LE58" s="154"/>
      <c r="LF58" s="154"/>
      <c r="LG58" s="154"/>
      <c r="LH58" s="154"/>
      <c r="LI58" s="154"/>
      <c r="LJ58" s="154"/>
      <c r="LK58" s="154"/>
      <c r="LL58" s="154"/>
      <c r="LM58" s="154"/>
      <c r="LN58" s="154"/>
      <c r="LO58" s="154"/>
      <c r="LP58" s="154"/>
      <c r="LQ58" s="154"/>
      <c r="LR58" s="154"/>
      <c r="LS58" s="154"/>
      <c r="LT58" s="154"/>
      <c r="LU58" s="154"/>
      <c r="LV58" s="154"/>
      <c r="LW58" s="154"/>
      <c r="LX58" s="154"/>
      <c r="LY58" s="154"/>
      <c r="LZ58" s="154"/>
      <c r="MA58" s="154"/>
      <c r="MB58" s="154"/>
      <c r="MC58" s="154"/>
      <c r="MD58" s="154"/>
      <c r="ME58" s="154"/>
      <c r="MF58" s="154"/>
      <c r="MG58" s="154"/>
      <c r="MH58" s="154"/>
      <c r="MI58" s="154"/>
      <c r="MJ58" s="154"/>
      <c r="MK58" s="154"/>
      <c r="ML58" s="154"/>
      <c r="MM58" s="154"/>
      <c r="MN58" s="154"/>
      <c r="MO58" s="154"/>
      <c r="MP58" s="154"/>
      <c r="MQ58" s="154"/>
      <c r="MR58" s="154"/>
      <c r="MS58" s="154"/>
      <c r="MT58" s="154"/>
      <c r="MU58" s="154"/>
      <c r="MV58" s="154"/>
      <c r="MW58" s="154"/>
      <c r="MX58" s="154"/>
      <c r="MY58" s="154"/>
      <c r="MZ58" s="154"/>
      <c r="NA58" s="154"/>
      <c r="NB58" s="154"/>
      <c r="NC58" s="154"/>
      <c r="ND58" s="154"/>
      <c r="NE58" s="154"/>
      <c r="NF58" s="154"/>
      <c r="NG58" s="154"/>
      <c r="NH58" s="154"/>
      <c r="NI58" s="154"/>
      <c r="NJ58" s="154"/>
      <c r="NK58" s="154"/>
      <c r="NL58" s="154"/>
      <c r="NM58" s="154"/>
      <c r="NN58" s="154"/>
      <c r="NO58" s="154"/>
      <c r="NP58" s="154"/>
      <c r="NQ58" s="154"/>
      <c r="NR58" s="154"/>
      <c r="NS58" s="154"/>
      <c r="NT58" s="154"/>
      <c r="NU58" s="154"/>
      <c r="NV58" s="154"/>
      <c r="NW58" s="154"/>
      <c r="NX58" s="154"/>
      <c r="NY58" s="154"/>
      <c r="NZ58" s="154"/>
      <c r="OA58" s="154"/>
      <c r="OB58" s="154"/>
      <c r="OC58" s="154"/>
      <c r="OD58" s="154"/>
      <c r="OE58" s="154"/>
      <c r="OF58" s="154"/>
      <c r="OG58" s="154"/>
      <c r="OH58" s="154"/>
      <c r="OI58" s="154"/>
      <c r="OJ58" s="154"/>
      <c r="OK58" s="154"/>
      <c r="OL58" s="154"/>
      <c r="OM58" s="154"/>
      <c r="ON58" s="154"/>
      <c r="OO58" s="154"/>
      <c r="OP58" s="154"/>
      <c r="OQ58" s="154"/>
      <c r="OR58" s="154"/>
      <c r="OS58" s="154"/>
      <c r="OT58" s="154"/>
      <c r="OU58" s="154"/>
      <c r="OV58" s="154"/>
      <c r="OW58" s="154"/>
      <c r="OX58" s="154"/>
      <c r="OY58" s="154"/>
      <c r="OZ58" s="154"/>
      <c r="PA58" s="154"/>
      <c r="PB58" s="154"/>
      <c r="PC58" s="154"/>
      <c r="PD58" s="154"/>
      <c r="PE58" s="154"/>
      <c r="PF58" s="154"/>
      <c r="PG58" s="154"/>
      <c r="PH58" s="154"/>
      <c r="PI58" s="154"/>
      <c r="PJ58" s="154"/>
      <c r="PK58" s="154"/>
      <c r="PL58" s="154"/>
      <c r="PM58" s="154"/>
      <c r="PN58" s="154"/>
      <c r="PO58" s="154"/>
      <c r="PP58" s="154"/>
      <c r="PQ58" s="154"/>
      <c r="PR58" s="154"/>
      <c r="PS58" s="154"/>
      <c r="PT58" s="154"/>
      <c r="PU58" s="154"/>
      <c r="PV58" s="154"/>
      <c r="PW58" s="154"/>
      <c r="PX58" s="154"/>
      <c r="PY58" s="154"/>
      <c r="PZ58" s="154"/>
      <c r="QA58" s="154"/>
      <c r="QB58" s="154"/>
      <c r="QC58" s="154"/>
      <c r="QD58" s="154"/>
      <c r="QE58" s="154"/>
      <c r="QF58" s="154"/>
      <c r="QG58" s="154"/>
      <c r="QH58" s="154"/>
      <c r="QI58" s="154"/>
      <c r="QJ58" s="154"/>
      <c r="QK58" s="154"/>
      <c r="QL58" s="154"/>
      <c r="QM58" s="154"/>
      <c r="QN58" s="154"/>
      <c r="QO58" s="154"/>
      <c r="QP58" s="154"/>
      <c r="QQ58" s="154"/>
      <c r="QR58" s="154"/>
      <c r="QS58" s="154"/>
      <c r="QT58" s="154"/>
      <c r="QU58" s="154"/>
      <c r="QV58" s="154"/>
      <c r="QW58" s="154"/>
      <c r="QX58" s="154"/>
      <c r="QY58" s="154"/>
      <c r="QZ58" s="154"/>
      <c r="RA58" s="154"/>
      <c r="RB58" s="154"/>
      <c r="RC58" s="154"/>
      <c r="RD58" s="154"/>
      <c r="RE58" s="154"/>
      <c r="RF58" s="154"/>
      <c r="RG58" s="154"/>
      <c r="RH58" s="154"/>
      <c r="RI58" s="154"/>
      <c r="RJ58" s="154"/>
      <c r="RK58" s="154"/>
      <c r="RL58" s="154"/>
      <c r="RM58" s="154"/>
      <c r="RN58" s="154"/>
      <c r="RO58" s="154"/>
      <c r="RP58" s="154"/>
      <c r="RQ58" s="154"/>
      <c r="RR58" s="154"/>
      <c r="RS58" s="154"/>
      <c r="RT58" s="154"/>
      <c r="RU58" s="154"/>
      <c r="RV58" s="154"/>
      <c r="RW58" s="154"/>
      <c r="RX58" s="154"/>
      <c r="RY58" s="154"/>
      <c r="RZ58" s="154"/>
      <c r="SA58" s="154"/>
      <c r="SB58" s="154"/>
      <c r="SC58" s="154"/>
      <c r="SD58" s="154"/>
      <c r="SE58" s="154"/>
      <c r="SF58" s="154"/>
      <c r="SG58" s="154"/>
      <c r="SH58" s="154"/>
      <c r="SI58" s="154"/>
      <c r="SJ58" s="154"/>
      <c r="SK58" s="154"/>
      <c r="SL58" s="154"/>
      <c r="SM58" s="154"/>
      <c r="SN58" s="154"/>
      <c r="SO58" s="154"/>
      <c r="SP58" s="154"/>
      <c r="SQ58" s="154"/>
      <c r="SR58" s="154"/>
      <c r="SS58" s="154"/>
      <c r="ST58" s="154"/>
      <c r="SU58" s="154"/>
      <c r="SV58" s="154"/>
      <c r="SW58" s="154"/>
      <c r="SX58" s="154"/>
      <c r="SY58" s="154"/>
      <c r="SZ58" s="154"/>
      <c r="TA58" s="154"/>
      <c r="TB58" s="154"/>
      <c r="TC58" s="154"/>
      <c r="TD58" s="154"/>
      <c r="TE58" s="154"/>
      <c r="TF58" s="154"/>
      <c r="TG58" s="154"/>
      <c r="TH58" s="154"/>
      <c r="TI58" s="154"/>
      <c r="TJ58" s="154"/>
      <c r="TK58" s="154"/>
      <c r="TL58" s="154"/>
      <c r="TM58" s="154"/>
      <c r="TN58" s="154"/>
      <c r="TO58" s="154"/>
      <c r="TP58" s="154"/>
      <c r="TQ58" s="154"/>
      <c r="TR58" s="154"/>
      <c r="TS58" s="154"/>
      <c r="TT58" s="154"/>
      <c r="TU58" s="154"/>
      <c r="TV58" s="154"/>
      <c r="TW58" s="154"/>
      <c r="TX58" s="154"/>
      <c r="TY58" s="154"/>
      <c r="TZ58" s="154"/>
      <c r="UA58" s="154"/>
      <c r="UB58" s="154"/>
      <c r="UC58" s="154"/>
      <c r="UD58" s="154"/>
      <c r="UE58" s="154"/>
      <c r="UF58" s="154"/>
    </row>
    <row r="59" spans="1:552" ht="15.75" customHeight="1" outlineLevel="2" x14ac:dyDescent="0.35">
      <c r="A59" s="2" t="s">
        <v>574</v>
      </c>
      <c r="B59" s="5"/>
      <c r="C59" s="5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154"/>
      <c r="AE59" s="154"/>
      <c r="AF59" s="154"/>
      <c r="AG59" s="154"/>
      <c r="AH59" s="106"/>
      <c r="AI59" s="154"/>
      <c r="AJ59" s="154"/>
      <c r="AK59" s="154"/>
      <c r="AL59" s="154"/>
      <c r="AM59" s="154"/>
      <c r="AN59" s="154"/>
      <c r="AO59" s="154"/>
      <c r="AP59" s="154"/>
      <c r="AQ59" s="154"/>
      <c r="AR59" s="154"/>
      <c r="AS59" s="154"/>
      <c r="AT59" s="154"/>
      <c r="AU59" s="154"/>
      <c r="AV59" s="154"/>
      <c r="AW59" s="154"/>
      <c r="AX59" s="154"/>
      <c r="AY59" s="154"/>
      <c r="AZ59" s="154"/>
      <c r="BA59" s="154"/>
      <c r="BB59" s="154"/>
      <c r="BC59" s="154"/>
      <c r="BD59" s="154"/>
      <c r="BE59" s="154"/>
      <c r="BF59" s="154"/>
      <c r="BG59" s="154"/>
      <c r="BH59" s="154"/>
      <c r="BI59" s="154"/>
      <c r="BJ59" s="154"/>
      <c r="BK59" s="154"/>
      <c r="BL59" s="154"/>
      <c r="BM59" s="106"/>
      <c r="BN59" s="154"/>
      <c r="BO59" s="154"/>
      <c r="BP59" s="154"/>
      <c r="BQ59" s="154"/>
      <c r="BR59" s="154"/>
      <c r="BS59" s="154"/>
      <c r="BT59" s="154"/>
      <c r="BU59" s="154"/>
      <c r="BV59" s="154"/>
      <c r="BW59" s="154"/>
      <c r="BX59" s="154"/>
      <c r="BY59" s="154"/>
      <c r="BZ59" s="154"/>
      <c r="CA59" s="154"/>
      <c r="CB59" s="154"/>
      <c r="CC59" s="154"/>
      <c r="CD59" s="154"/>
      <c r="CE59" s="154"/>
      <c r="CF59" s="154"/>
      <c r="CG59" s="154"/>
      <c r="CH59" s="154"/>
      <c r="CI59" s="154"/>
      <c r="CJ59" s="154"/>
      <c r="CK59" s="154"/>
      <c r="CL59" s="154"/>
      <c r="CM59" s="154"/>
      <c r="CN59" s="154"/>
      <c r="CO59" s="154"/>
      <c r="CP59" s="154"/>
      <c r="CQ59" s="154"/>
      <c r="CR59" s="154"/>
      <c r="CS59" s="154"/>
      <c r="CT59" s="154"/>
      <c r="CU59" s="154"/>
      <c r="CV59" s="154"/>
      <c r="CW59" s="154"/>
      <c r="CX59" s="154"/>
      <c r="CY59" s="154"/>
      <c r="CZ59" s="154"/>
      <c r="DA59" s="154"/>
      <c r="DB59" s="154"/>
      <c r="DC59" s="154"/>
      <c r="DD59" s="154"/>
      <c r="DE59" s="154"/>
      <c r="DF59" s="154"/>
      <c r="DG59" s="154"/>
      <c r="DH59" s="154"/>
      <c r="DI59" s="154"/>
      <c r="DJ59" s="154"/>
      <c r="DK59" s="154"/>
      <c r="DL59" s="154"/>
      <c r="DM59" s="154"/>
      <c r="DN59" s="154"/>
      <c r="DO59" s="154"/>
      <c r="DP59" s="154"/>
      <c r="DQ59" s="154"/>
      <c r="DR59" s="154"/>
      <c r="DS59" s="154"/>
      <c r="DT59" s="154"/>
      <c r="DU59" s="154"/>
      <c r="DV59" s="154"/>
      <c r="DW59" s="154"/>
      <c r="DX59" s="154"/>
      <c r="DY59" s="154"/>
      <c r="DZ59" s="154"/>
      <c r="EA59" s="154"/>
      <c r="EB59" s="154"/>
      <c r="EC59" s="154"/>
      <c r="ED59" s="154"/>
      <c r="EE59" s="154"/>
      <c r="EF59" s="154"/>
      <c r="EG59" s="154"/>
      <c r="EH59" s="154"/>
      <c r="EI59" s="154"/>
      <c r="EJ59" s="154"/>
      <c r="EK59" s="154"/>
      <c r="EL59" s="154"/>
      <c r="EM59" s="154"/>
      <c r="EN59" s="154"/>
      <c r="EO59" s="154"/>
      <c r="EP59" s="154"/>
      <c r="EQ59" s="154"/>
      <c r="ER59" s="154"/>
      <c r="ES59" s="154"/>
      <c r="ET59" s="154"/>
      <c r="EU59" s="154"/>
      <c r="EV59" s="154"/>
      <c r="EW59" s="154"/>
      <c r="EX59" s="154"/>
      <c r="EY59" s="154"/>
      <c r="EZ59" s="154"/>
      <c r="FA59" s="154"/>
      <c r="FB59" s="154"/>
      <c r="FC59" s="154"/>
      <c r="FD59" s="154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  <c r="GN59" s="154"/>
      <c r="GO59" s="154"/>
      <c r="GP59" s="154"/>
      <c r="GQ59" s="154"/>
      <c r="GR59" s="154"/>
      <c r="GS59" s="154"/>
      <c r="GT59" s="154"/>
      <c r="GU59" s="154"/>
      <c r="GV59" s="154"/>
      <c r="GW59" s="154"/>
      <c r="GX59" s="154"/>
      <c r="GY59" s="154"/>
      <c r="GZ59" s="154"/>
      <c r="HA59" s="154"/>
      <c r="HB59" s="154"/>
      <c r="HC59" s="154"/>
      <c r="HD59" s="154"/>
      <c r="HE59" s="154"/>
      <c r="HF59" s="154"/>
      <c r="HG59" s="154"/>
      <c r="HH59" s="154"/>
      <c r="HI59" s="154"/>
      <c r="HJ59" s="154"/>
      <c r="HK59" s="154"/>
      <c r="HL59" s="154"/>
      <c r="HM59" s="154"/>
      <c r="HN59" s="154"/>
      <c r="HO59" s="154"/>
      <c r="HP59" s="154"/>
      <c r="HQ59" s="154"/>
      <c r="HR59" s="154"/>
      <c r="HS59" s="154"/>
      <c r="HT59" s="154"/>
      <c r="HU59" s="154"/>
      <c r="HV59" s="154"/>
      <c r="HW59" s="154"/>
      <c r="HX59" s="154"/>
      <c r="HY59" s="154"/>
      <c r="HZ59" s="154"/>
      <c r="IA59" s="154"/>
      <c r="IB59" s="154"/>
      <c r="IC59" s="154"/>
      <c r="ID59" s="154"/>
      <c r="IE59" s="154"/>
      <c r="IF59" s="154"/>
      <c r="IG59" s="154"/>
      <c r="IH59" s="154"/>
      <c r="II59" s="154"/>
      <c r="IJ59" s="154"/>
      <c r="IK59" s="154"/>
      <c r="IL59" s="154"/>
      <c r="IM59" s="154"/>
      <c r="IN59" s="154"/>
      <c r="IO59" s="154"/>
      <c r="IP59" s="154"/>
      <c r="IQ59" s="154"/>
      <c r="IR59" s="154"/>
      <c r="IS59" s="154"/>
      <c r="IT59" s="154"/>
      <c r="IU59" s="154"/>
      <c r="IV59" s="154"/>
      <c r="IW59" s="154"/>
      <c r="IX59" s="154"/>
      <c r="IY59" s="154"/>
      <c r="IZ59" s="154"/>
      <c r="JA59" s="154"/>
      <c r="JB59" s="154"/>
      <c r="JC59" s="154"/>
      <c r="JD59" s="154"/>
      <c r="JE59" s="154"/>
      <c r="JF59" s="154"/>
      <c r="JG59" s="154"/>
      <c r="JH59" s="154"/>
      <c r="JI59" s="154"/>
      <c r="JJ59" s="154"/>
      <c r="JK59" s="154"/>
      <c r="JL59" s="154"/>
      <c r="JM59" s="154"/>
      <c r="JN59" s="154"/>
      <c r="JO59" s="154"/>
      <c r="JP59" s="154"/>
      <c r="JQ59" s="154"/>
      <c r="JR59" s="154"/>
      <c r="JS59" s="154"/>
      <c r="JT59" s="154"/>
      <c r="JU59" s="154"/>
      <c r="JV59" s="154"/>
      <c r="JW59" s="154"/>
      <c r="JX59" s="154"/>
      <c r="JY59" s="154"/>
      <c r="JZ59" s="154"/>
      <c r="KA59" s="154"/>
      <c r="KB59" s="154"/>
      <c r="KC59" s="154"/>
      <c r="KD59" s="154"/>
      <c r="KE59" s="154"/>
      <c r="KF59" s="154"/>
      <c r="KG59" s="154"/>
      <c r="KH59" s="154"/>
      <c r="KI59" s="154"/>
      <c r="KJ59" s="154"/>
      <c r="KK59" s="154"/>
      <c r="KL59" s="154"/>
      <c r="KM59" s="154"/>
      <c r="KN59" s="154"/>
      <c r="KO59" s="154"/>
      <c r="KP59" s="154"/>
      <c r="KQ59" s="154"/>
      <c r="KR59" s="154"/>
      <c r="KS59" s="154"/>
      <c r="KT59" s="154"/>
      <c r="KU59" s="154"/>
      <c r="KV59" s="154"/>
      <c r="KW59" s="154"/>
      <c r="KX59" s="154"/>
      <c r="KY59" s="154"/>
      <c r="KZ59" s="154"/>
      <c r="LA59" s="154"/>
      <c r="LB59" s="154"/>
      <c r="LC59" s="154"/>
      <c r="LD59" s="154"/>
      <c r="LE59" s="154"/>
      <c r="LF59" s="154"/>
      <c r="LG59" s="154"/>
      <c r="LH59" s="154"/>
      <c r="LI59" s="154"/>
      <c r="LJ59" s="154"/>
      <c r="LK59" s="154"/>
      <c r="LL59" s="154"/>
      <c r="LM59" s="154"/>
      <c r="LN59" s="154"/>
      <c r="LO59" s="154"/>
      <c r="LP59" s="154"/>
      <c r="LQ59" s="154"/>
      <c r="LR59" s="154"/>
      <c r="LS59" s="154"/>
      <c r="LT59" s="154"/>
      <c r="LU59" s="154"/>
      <c r="LV59" s="154"/>
      <c r="LW59" s="154"/>
      <c r="LX59" s="154"/>
      <c r="LY59" s="154"/>
      <c r="LZ59" s="154"/>
      <c r="MA59" s="154"/>
      <c r="MB59" s="154"/>
      <c r="MC59" s="154"/>
      <c r="MD59" s="154"/>
      <c r="ME59" s="154"/>
      <c r="MF59" s="154"/>
      <c r="MG59" s="154"/>
      <c r="MH59" s="154"/>
      <c r="MI59" s="154"/>
      <c r="MJ59" s="154"/>
      <c r="MK59" s="154"/>
      <c r="ML59" s="154"/>
      <c r="MM59" s="154"/>
      <c r="MN59" s="154"/>
      <c r="MO59" s="154"/>
      <c r="MP59" s="154"/>
      <c r="MQ59" s="154"/>
      <c r="MR59" s="154"/>
      <c r="MS59" s="154"/>
      <c r="MT59" s="154"/>
      <c r="MU59" s="154"/>
      <c r="MV59" s="154"/>
      <c r="MW59" s="154"/>
      <c r="MX59" s="154"/>
      <c r="MY59" s="154"/>
      <c r="MZ59" s="154"/>
      <c r="NA59" s="154"/>
      <c r="NB59" s="154"/>
      <c r="NC59" s="154"/>
      <c r="ND59" s="154"/>
      <c r="NE59" s="154"/>
      <c r="NF59" s="154"/>
      <c r="NG59" s="154"/>
      <c r="NH59" s="154"/>
      <c r="NI59" s="154"/>
      <c r="NJ59" s="154"/>
      <c r="NK59" s="154"/>
      <c r="NL59" s="154"/>
      <c r="NM59" s="154"/>
      <c r="NN59" s="154"/>
      <c r="NO59" s="154"/>
      <c r="NP59" s="154"/>
      <c r="NQ59" s="154"/>
      <c r="NR59" s="154"/>
      <c r="NS59" s="154"/>
      <c r="NT59" s="154"/>
      <c r="NU59" s="154"/>
      <c r="NV59" s="154"/>
      <c r="NW59" s="154"/>
      <c r="NX59" s="154"/>
      <c r="NY59" s="154"/>
      <c r="NZ59" s="154"/>
      <c r="OA59" s="154"/>
      <c r="OB59" s="154"/>
      <c r="OC59" s="154"/>
      <c r="OD59" s="154"/>
      <c r="OE59" s="154"/>
      <c r="OF59" s="154"/>
      <c r="OG59" s="154"/>
      <c r="OH59" s="154"/>
      <c r="OI59" s="154"/>
      <c r="OJ59" s="154"/>
      <c r="OK59" s="154"/>
      <c r="OL59" s="154"/>
      <c r="OM59" s="154"/>
      <c r="ON59" s="154"/>
      <c r="OO59" s="154"/>
      <c r="OP59" s="154"/>
      <c r="OQ59" s="154"/>
      <c r="OR59" s="154"/>
      <c r="OS59" s="154"/>
      <c r="OT59" s="154"/>
      <c r="OU59" s="154"/>
      <c r="OV59" s="154"/>
      <c r="OW59" s="154"/>
      <c r="OX59" s="154"/>
      <c r="OY59" s="154"/>
      <c r="OZ59" s="154"/>
      <c r="PA59" s="154"/>
      <c r="PB59" s="154"/>
      <c r="PC59" s="154"/>
      <c r="PD59" s="154"/>
      <c r="PE59" s="154"/>
      <c r="PF59" s="154"/>
      <c r="PG59" s="154"/>
      <c r="PH59" s="154"/>
      <c r="PI59" s="154"/>
      <c r="PJ59" s="154"/>
      <c r="PK59" s="154"/>
      <c r="PL59" s="154"/>
      <c r="PM59" s="154"/>
      <c r="PN59" s="154"/>
      <c r="PO59" s="154"/>
      <c r="PP59" s="154"/>
      <c r="PQ59" s="154"/>
      <c r="PR59" s="154"/>
      <c r="PS59" s="154"/>
      <c r="PT59" s="154"/>
      <c r="PU59" s="154"/>
      <c r="PV59" s="154"/>
      <c r="PW59" s="154"/>
      <c r="PX59" s="154"/>
      <c r="PY59" s="154"/>
      <c r="PZ59" s="154"/>
      <c r="QA59" s="154"/>
      <c r="QB59" s="154"/>
      <c r="QC59" s="154"/>
      <c r="QD59" s="154"/>
      <c r="QE59" s="154"/>
      <c r="QF59" s="154"/>
      <c r="QG59" s="154"/>
      <c r="QH59" s="154"/>
      <c r="QI59" s="154"/>
      <c r="QJ59" s="154"/>
      <c r="QK59" s="154"/>
      <c r="QL59" s="154"/>
      <c r="QM59" s="154"/>
      <c r="QN59" s="154"/>
      <c r="QO59" s="154"/>
      <c r="QP59" s="154"/>
      <c r="QQ59" s="154"/>
      <c r="QR59" s="154"/>
      <c r="QS59" s="154"/>
      <c r="QT59" s="154"/>
      <c r="QU59" s="154"/>
      <c r="QV59" s="154"/>
      <c r="QW59" s="154"/>
      <c r="QX59" s="154"/>
      <c r="QY59" s="154"/>
      <c r="QZ59" s="154"/>
      <c r="RA59" s="154"/>
      <c r="RB59" s="154"/>
      <c r="RC59" s="154"/>
      <c r="RD59" s="154"/>
      <c r="RE59" s="154"/>
      <c r="RF59" s="154"/>
      <c r="RG59" s="154"/>
      <c r="RH59" s="154"/>
      <c r="RI59" s="154"/>
      <c r="RJ59" s="154"/>
      <c r="RK59" s="154"/>
      <c r="RL59" s="154"/>
      <c r="RM59" s="154"/>
      <c r="RN59" s="154"/>
      <c r="RO59" s="154"/>
      <c r="RP59" s="154"/>
      <c r="RQ59" s="154"/>
      <c r="RR59" s="154"/>
      <c r="RS59" s="154"/>
      <c r="RT59" s="154"/>
      <c r="RU59" s="154"/>
      <c r="RV59" s="154"/>
      <c r="RW59" s="154"/>
      <c r="RX59" s="154"/>
      <c r="RY59" s="154"/>
      <c r="RZ59" s="154"/>
      <c r="SA59" s="154"/>
      <c r="SB59" s="154"/>
      <c r="SC59" s="154"/>
      <c r="SD59" s="154"/>
      <c r="SE59" s="154"/>
      <c r="SF59" s="154"/>
      <c r="SG59" s="154"/>
      <c r="SH59" s="154"/>
      <c r="SI59" s="154"/>
      <c r="SJ59" s="154"/>
      <c r="SK59" s="154"/>
      <c r="SL59" s="154"/>
      <c r="SM59" s="154"/>
      <c r="SN59" s="154"/>
      <c r="SO59" s="154"/>
      <c r="SP59" s="154"/>
      <c r="SQ59" s="154"/>
      <c r="SR59" s="154"/>
      <c r="SS59" s="154"/>
      <c r="ST59" s="154"/>
      <c r="SU59" s="154"/>
      <c r="SV59" s="154"/>
      <c r="SW59" s="154"/>
      <c r="SX59" s="154"/>
      <c r="SY59" s="154"/>
      <c r="SZ59" s="154"/>
      <c r="TA59" s="154"/>
      <c r="TB59" s="154"/>
      <c r="TC59" s="154"/>
      <c r="TD59" s="154"/>
      <c r="TE59" s="154"/>
      <c r="TF59" s="154"/>
      <c r="TG59" s="154"/>
      <c r="TH59" s="154"/>
      <c r="TI59" s="154"/>
      <c r="TJ59" s="154"/>
      <c r="TK59" s="154"/>
      <c r="TL59" s="154"/>
      <c r="TM59" s="154"/>
      <c r="TN59" s="154"/>
      <c r="TO59" s="154"/>
      <c r="TP59" s="154"/>
      <c r="TQ59" s="154"/>
      <c r="TR59" s="154"/>
      <c r="TS59" s="154"/>
      <c r="TT59" s="154"/>
      <c r="TU59" s="154"/>
      <c r="TV59" s="154"/>
      <c r="TW59" s="154"/>
      <c r="TX59" s="154"/>
      <c r="TY59" s="154"/>
      <c r="TZ59" s="154"/>
      <c r="UA59" s="154"/>
      <c r="UB59" s="154"/>
      <c r="UC59" s="154"/>
      <c r="UD59" s="154"/>
      <c r="UE59" s="154"/>
      <c r="UF59" s="154"/>
    </row>
    <row r="60" spans="1:552" ht="15.75" customHeight="1" outlineLevel="2" x14ac:dyDescent="0.35">
      <c r="A60" s="2" t="s">
        <v>575</v>
      </c>
      <c r="B60" s="5"/>
      <c r="C60" s="5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154"/>
      <c r="AE60" s="154"/>
      <c r="AF60" s="154"/>
      <c r="AG60" s="154"/>
      <c r="AH60" s="106"/>
      <c r="AI60" s="154"/>
      <c r="AJ60" s="154"/>
      <c r="AK60" s="154"/>
      <c r="AL60" s="154"/>
      <c r="AM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54"/>
      <c r="BB60" s="154"/>
      <c r="BC60" s="154"/>
      <c r="BD60" s="154"/>
      <c r="BE60" s="154"/>
      <c r="BF60" s="154"/>
      <c r="BG60" s="154"/>
      <c r="BH60" s="154"/>
      <c r="BI60" s="154"/>
      <c r="BJ60" s="154"/>
      <c r="BK60" s="154"/>
      <c r="BL60" s="154"/>
      <c r="BM60" s="106"/>
      <c r="BN60" s="154"/>
      <c r="BO60" s="154"/>
      <c r="BP60" s="154"/>
      <c r="BQ60" s="154"/>
      <c r="BR60" s="154"/>
      <c r="BS60" s="154"/>
      <c r="BT60" s="154"/>
      <c r="BU60" s="154"/>
      <c r="BV60" s="154"/>
      <c r="BW60" s="154"/>
      <c r="BX60" s="154"/>
      <c r="BY60" s="154"/>
      <c r="BZ60" s="154"/>
      <c r="CA60" s="154"/>
      <c r="CB60" s="154"/>
      <c r="CC60" s="154"/>
      <c r="CD60" s="154"/>
      <c r="CE60" s="154"/>
      <c r="CF60" s="154"/>
      <c r="CG60" s="154"/>
      <c r="CH60" s="154"/>
      <c r="CI60" s="154"/>
      <c r="CJ60" s="154"/>
      <c r="CK60" s="154"/>
      <c r="CL60" s="154"/>
      <c r="CM60" s="154"/>
      <c r="CN60" s="154"/>
      <c r="CO60" s="154"/>
      <c r="CP60" s="154"/>
      <c r="CQ60" s="154"/>
      <c r="CR60" s="154"/>
      <c r="CS60" s="154"/>
      <c r="CT60" s="154"/>
      <c r="CU60" s="154"/>
      <c r="CV60" s="154"/>
      <c r="CW60" s="154"/>
      <c r="CX60" s="154"/>
      <c r="CY60" s="154"/>
      <c r="CZ60" s="154"/>
      <c r="DA60" s="154"/>
      <c r="DB60" s="154"/>
      <c r="DC60" s="154"/>
      <c r="DD60" s="154"/>
      <c r="DE60" s="154"/>
      <c r="DF60" s="154"/>
      <c r="DG60" s="154"/>
      <c r="DH60" s="154"/>
      <c r="DI60" s="154"/>
      <c r="DJ60" s="154"/>
      <c r="DK60" s="154"/>
      <c r="DL60" s="154"/>
      <c r="DM60" s="154"/>
      <c r="DN60" s="154"/>
      <c r="DO60" s="154"/>
      <c r="DP60" s="154"/>
      <c r="DQ60" s="154"/>
      <c r="DR60" s="154"/>
      <c r="DS60" s="154"/>
      <c r="DT60" s="154"/>
      <c r="DU60" s="154"/>
      <c r="DV60" s="154"/>
      <c r="DW60" s="154"/>
      <c r="DX60" s="154"/>
      <c r="DY60" s="154"/>
      <c r="DZ60" s="154"/>
      <c r="EA60" s="154"/>
      <c r="EB60" s="154"/>
      <c r="EC60" s="154"/>
      <c r="ED60" s="154"/>
      <c r="EE60" s="154"/>
      <c r="EF60" s="154"/>
      <c r="EG60" s="154"/>
      <c r="EH60" s="154"/>
      <c r="EI60" s="154"/>
      <c r="EJ60" s="154"/>
      <c r="EK60" s="154"/>
      <c r="EL60" s="154"/>
      <c r="EM60" s="154"/>
      <c r="EN60" s="154"/>
      <c r="EO60" s="154"/>
      <c r="EP60" s="154"/>
      <c r="EQ60" s="154"/>
      <c r="ER60" s="154"/>
      <c r="ES60" s="154"/>
      <c r="ET60" s="154"/>
      <c r="EU60" s="154"/>
      <c r="EV60" s="154"/>
      <c r="EW60" s="154"/>
      <c r="EX60" s="154"/>
      <c r="EY60" s="154"/>
      <c r="EZ60" s="154"/>
      <c r="FA60" s="154"/>
      <c r="FB60" s="154"/>
      <c r="FC60" s="154"/>
      <c r="FD60" s="154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  <c r="GN60" s="154"/>
      <c r="GO60" s="154"/>
      <c r="GP60" s="154"/>
      <c r="GQ60" s="154"/>
      <c r="GR60" s="154"/>
      <c r="GS60" s="154"/>
      <c r="GT60" s="154"/>
      <c r="GU60" s="154"/>
      <c r="GV60" s="154"/>
      <c r="GW60" s="154"/>
      <c r="GX60" s="154"/>
      <c r="GY60" s="154"/>
      <c r="GZ60" s="154"/>
      <c r="HA60" s="154"/>
      <c r="HB60" s="154"/>
      <c r="HC60" s="154"/>
      <c r="HD60" s="154"/>
      <c r="HE60" s="154"/>
      <c r="HF60" s="154"/>
      <c r="HG60" s="154"/>
      <c r="HH60" s="154"/>
      <c r="HI60" s="154"/>
      <c r="HJ60" s="154"/>
      <c r="HK60" s="154"/>
      <c r="HL60" s="154"/>
      <c r="HM60" s="154"/>
      <c r="HN60" s="154"/>
      <c r="HO60" s="154"/>
      <c r="HP60" s="154"/>
      <c r="HQ60" s="154"/>
      <c r="HR60" s="154"/>
      <c r="HS60" s="154"/>
      <c r="HT60" s="154"/>
      <c r="HU60" s="154"/>
      <c r="HV60" s="154"/>
      <c r="HW60" s="154"/>
      <c r="HX60" s="154"/>
      <c r="HY60" s="154"/>
      <c r="HZ60" s="154"/>
      <c r="IA60" s="154"/>
      <c r="IB60" s="154"/>
      <c r="IC60" s="154"/>
      <c r="ID60" s="154"/>
      <c r="IE60" s="154"/>
      <c r="IF60" s="154"/>
      <c r="IG60" s="154"/>
      <c r="IH60" s="154"/>
      <c r="II60" s="154"/>
      <c r="IJ60" s="154"/>
      <c r="IK60" s="154"/>
      <c r="IL60" s="154"/>
      <c r="IM60" s="154"/>
      <c r="IN60" s="154"/>
      <c r="IO60" s="154"/>
      <c r="IP60" s="154"/>
      <c r="IQ60" s="154"/>
      <c r="IR60" s="154"/>
      <c r="IS60" s="154"/>
      <c r="IT60" s="154"/>
      <c r="IU60" s="154"/>
      <c r="IV60" s="154"/>
      <c r="IW60" s="154"/>
      <c r="IX60" s="154"/>
      <c r="IY60" s="154"/>
      <c r="IZ60" s="154"/>
      <c r="JA60" s="154"/>
      <c r="JB60" s="154"/>
      <c r="JC60" s="154"/>
      <c r="JD60" s="154"/>
      <c r="JE60" s="154"/>
      <c r="JF60" s="154"/>
      <c r="JG60" s="154"/>
      <c r="JH60" s="154"/>
      <c r="JI60" s="154"/>
      <c r="JJ60" s="154"/>
      <c r="JK60" s="154"/>
      <c r="JL60" s="154"/>
      <c r="JM60" s="154"/>
      <c r="JN60" s="154"/>
      <c r="JO60" s="154"/>
      <c r="JP60" s="154"/>
      <c r="JQ60" s="154"/>
      <c r="JR60" s="154"/>
      <c r="JS60" s="154"/>
      <c r="JT60" s="154"/>
      <c r="JU60" s="154"/>
      <c r="JV60" s="154"/>
      <c r="JW60" s="154"/>
      <c r="JX60" s="154"/>
      <c r="JY60" s="154"/>
      <c r="JZ60" s="154"/>
      <c r="KA60" s="154"/>
      <c r="KB60" s="154"/>
      <c r="KC60" s="154"/>
      <c r="KD60" s="154"/>
      <c r="KE60" s="154"/>
      <c r="KF60" s="154"/>
      <c r="KG60" s="154"/>
      <c r="KH60" s="154"/>
      <c r="KI60" s="154"/>
      <c r="KJ60" s="154"/>
      <c r="KK60" s="154"/>
      <c r="KL60" s="154"/>
      <c r="KM60" s="154"/>
      <c r="KN60" s="154"/>
      <c r="KO60" s="154"/>
      <c r="KP60" s="154"/>
      <c r="KQ60" s="154"/>
      <c r="KR60" s="154"/>
      <c r="KS60" s="154"/>
      <c r="KT60" s="154"/>
      <c r="KU60" s="154"/>
      <c r="KV60" s="154"/>
      <c r="KW60" s="154"/>
      <c r="KX60" s="154"/>
      <c r="KY60" s="154"/>
      <c r="KZ60" s="154"/>
      <c r="LA60" s="154"/>
      <c r="LB60" s="154"/>
      <c r="LC60" s="154"/>
      <c r="LD60" s="154"/>
      <c r="LE60" s="154"/>
      <c r="LF60" s="154"/>
      <c r="LG60" s="154"/>
      <c r="LH60" s="154"/>
      <c r="LI60" s="154"/>
      <c r="LJ60" s="154"/>
      <c r="LK60" s="154"/>
      <c r="LL60" s="154"/>
      <c r="LM60" s="154"/>
      <c r="LN60" s="154"/>
      <c r="LO60" s="154"/>
      <c r="LP60" s="154"/>
      <c r="LQ60" s="154"/>
      <c r="LR60" s="154"/>
      <c r="LS60" s="154"/>
      <c r="LT60" s="154"/>
      <c r="LU60" s="154"/>
      <c r="LV60" s="154"/>
      <c r="LW60" s="154"/>
      <c r="LX60" s="154"/>
      <c r="LY60" s="154"/>
      <c r="LZ60" s="154"/>
      <c r="MA60" s="154"/>
      <c r="MB60" s="154"/>
      <c r="MC60" s="154"/>
      <c r="MD60" s="154"/>
      <c r="ME60" s="154"/>
      <c r="MF60" s="154"/>
      <c r="MG60" s="154"/>
      <c r="MH60" s="154"/>
      <c r="MI60" s="154"/>
      <c r="MJ60" s="154"/>
      <c r="MK60" s="154"/>
      <c r="ML60" s="154"/>
      <c r="MM60" s="154"/>
      <c r="MN60" s="154"/>
      <c r="MO60" s="154"/>
      <c r="MP60" s="154"/>
      <c r="MQ60" s="154"/>
      <c r="MR60" s="154"/>
      <c r="MS60" s="154"/>
      <c r="MT60" s="154"/>
      <c r="MU60" s="154"/>
      <c r="MV60" s="154"/>
      <c r="MW60" s="154"/>
      <c r="MX60" s="154"/>
      <c r="MY60" s="154"/>
      <c r="MZ60" s="154"/>
      <c r="NA60" s="154"/>
      <c r="NB60" s="154"/>
      <c r="NC60" s="154"/>
      <c r="ND60" s="154"/>
      <c r="NE60" s="154"/>
      <c r="NF60" s="154"/>
      <c r="NG60" s="154"/>
      <c r="NH60" s="154"/>
      <c r="NI60" s="154"/>
      <c r="NJ60" s="154"/>
      <c r="NK60" s="154"/>
      <c r="NL60" s="154"/>
      <c r="NM60" s="154"/>
      <c r="NN60" s="154"/>
      <c r="NO60" s="154"/>
      <c r="NP60" s="154"/>
      <c r="NQ60" s="154"/>
      <c r="NR60" s="154"/>
      <c r="NS60" s="154"/>
      <c r="NT60" s="154"/>
      <c r="NU60" s="154"/>
      <c r="NV60" s="154"/>
      <c r="NW60" s="154"/>
      <c r="NX60" s="154"/>
      <c r="NY60" s="154"/>
      <c r="NZ60" s="154"/>
      <c r="OA60" s="154"/>
      <c r="OB60" s="154"/>
      <c r="OC60" s="154"/>
      <c r="OD60" s="154"/>
      <c r="OE60" s="154"/>
      <c r="OF60" s="154"/>
      <c r="OG60" s="154"/>
      <c r="OH60" s="154"/>
      <c r="OI60" s="154"/>
      <c r="OJ60" s="154"/>
      <c r="OK60" s="154"/>
      <c r="OL60" s="154"/>
      <c r="OM60" s="154"/>
      <c r="ON60" s="154"/>
      <c r="OO60" s="154"/>
      <c r="OP60" s="154"/>
      <c r="OQ60" s="154"/>
      <c r="OR60" s="154"/>
      <c r="OS60" s="154"/>
      <c r="OT60" s="154"/>
      <c r="OU60" s="154"/>
      <c r="OV60" s="154"/>
      <c r="OW60" s="154"/>
      <c r="OX60" s="154"/>
      <c r="OY60" s="154"/>
      <c r="OZ60" s="154"/>
      <c r="PA60" s="154"/>
      <c r="PB60" s="154"/>
      <c r="PC60" s="154"/>
      <c r="PD60" s="154"/>
      <c r="PE60" s="154"/>
      <c r="PF60" s="154"/>
      <c r="PG60" s="154"/>
      <c r="PH60" s="154"/>
      <c r="PI60" s="154"/>
      <c r="PJ60" s="154"/>
      <c r="PK60" s="154"/>
      <c r="PL60" s="154"/>
      <c r="PM60" s="154"/>
      <c r="PN60" s="154"/>
      <c r="PO60" s="154"/>
      <c r="PP60" s="154"/>
      <c r="PQ60" s="154"/>
      <c r="PR60" s="154"/>
      <c r="PS60" s="154"/>
      <c r="PT60" s="154"/>
      <c r="PU60" s="154"/>
      <c r="PV60" s="154"/>
      <c r="PW60" s="154"/>
      <c r="PX60" s="154"/>
      <c r="PY60" s="154"/>
      <c r="PZ60" s="154"/>
      <c r="QA60" s="154"/>
      <c r="QB60" s="154"/>
      <c r="QC60" s="154"/>
      <c r="QD60" s="154"/>
      <c r="QE60" s="154"/>
      <c r="QF60" s="154"/>
      <c r="QG60" s="154"/>
      <c r="QH60" s="154"/>
      <c r="QI60" s="154"/>
      <c r="QJ60" s="154"/>
      <c r="QK60" s="154"/>
      <c r="QL60" s="154"/>
      <c r="QM60" s="154"/>
      <c r="QN60" s="154"/>
      <c r="QO60" s="154"/>
      <c r="QP60" s="154"/>
      <c r="QQ60" s="154"/>
      <c r="QR60" s="154"/>
      <c r="QS60" s="154"/>
      <c r="QT60" s="154"/>
      <c r="QU60" s="154"/>
      <c r="QV60" s="154"/>
      <c r="QW60" s="154"/>
      <c r="QX60" s="154"/>
      <c r="QY60" s="154"/>
      <c r="QZ60" s="154"/>
      <c r="RA60" s="154"/>
      <c r="RB60" s="154"/>
      <c r="RC60" s="154"/>
      <c r="RD60" s="154"/>
      <c r="RE60" s="154"/>
      <c r="RF60" s="154"/>
      <c r="RG60" s="154"/>
      <c r="RH60" s="154"/>
      <c r="RI60" s="154"/>
      <c r="RJ60" s="154"/>
      <c r="RK60" s="154"/>
      <c r="RL60" s="154"/>
      <c r="RM60" s="154"/>
      <c r="RN60" s="154"/>
      <c r="RO60" s="154"/>
      <c r="RP60" s="154"/>
      <c r="RQ60" s="154"/>
      <c r="RR60" s="154"/>
      <c r="RS60" s="154"/>
      <c r="RT60" s="154"/>
      <c r="RU60" s="154"/>
      <c r="RV60" s="154"/>
      <c r="RW60" s="154"/>
      <c r="RX60" s="154"/>
      <c r="RY60" s="154"/>
      <c r="RZ60" s="154"/>
      <c r="SA60" s="154"/>
      <c r="SB60" s="154"/>
      <c r="SC60" s="154"/>
      <c r="SD60" s="154"/>
      <c r="SE60" s="154"/>
      <c r="SF60" s="154"/>
      <c r="SG60" s="154"/>
      <c r="SH60" s="154"/>
      <c r="SI60" s="154"/>
      <c r="SJ60" s="154"/>
      <c r="SK60" s="154"/>
      <c r="SL60" s="154"/>
      <c r="SM60" s="154"/>
      <c r="SN60" s="154"/>
      <c r="SO60" s="154"/>
      <c r="SP60" s="154"/>
      <c r="SQ60" s="154"/>
      <c r="SR60" s="154"/>
      <c r="SS60" s="154"/>
      <c r="ST60" s="154"/>
      <c r="SU60" s="154"/>
      <c r="SV60" s="154"/>
      <c r="SW60" s="154"/>
      <c r="SX60" s="154"/>
      <c r="SY60" s="154"/>
      <c r="SZ60" s="154"/>
      <c r="TA60" s="154"/>
      <c r="TB60" s="154"/>
      <c r="TC60" s="154"/>
      <c r="TD60" s="154"/>
      <c r="TE60" s="154"/>
      <c r="TF60" s="154"/>
      <c r="TG60" s="154"/>
      <c r="TH60" s="154"/>
      <c r="TI60" s="154"/>
      <c r="TJ60" s="154"/>
      <c r="TK60" s="154"/>
      <c r="TL60" s="154"/>
      <c r="TM60" s="154"/>
      <c r="TN60" s="154"/>
      <c r="TO60" s="154"/>
      <c r="TP60" s="154"/>
      <c r="TQ60" s="154"/>
      <c r="TR60" s="154"/>
      <c r="TS60" s="154"/>
      <c r="TT60" s="154"/>
      <c r="TU60" s="154"/>
      <c r="TV60" s="154"/>
      <c r="TW60" s="154"/>
      <c r="TX60" s="154"/>
      <c r="TY60" s="154"/>
      <c r="TZ60" s="154"/>
      <c r="UA60" s="154"/>
      <c r="UB60" s="154"/>
      <c r="UC60" s="154"/>
      <c r="UD60" s="154"/>
      <c r="UE60" s="154"/>
      <c r="UF60" s="154"/>
    </row>
    <row r="61" spans="1:552" ht="15.75" customHeight="1" outlineLevel="2" x14ac:dyDescent="0.35">
      <c r="A61" s="2" t="s">
        <v>576</v>
      </c>
      <c r="B61" s="5"/>
      <c r="C61" s="5"/>
      <c r="D61" s="154"/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154"/>
      <c r="AA61" s="154"/>
      <c r="AB61" s="154"/>
      <c r="AC61" s="154"/>
      <c r="AD61" s="154"/>
      <c r="AE61" s="154"/>
      <c r="AF61" s="154"/>
      <c r="AG61" s="154"/>
      <c r="AH61" s="106"/>
      <c r="AI61" s="154"/>
      <c r="AJ61" s="154"/>
      <c r="AK61" s="154"/>
      <c r="AL61" s="154"/>
      <c r="AM61" s="154"/>
      <c r="AN61" s="154"/>
      <c r="AO61" s="154"/>
      <c r="AP61" s="154"/>
      <c r="AQ61" s="154"/>
      <c r="AR61" s="154"/>
      <c r="AS61" s="154"/>
      <c r="AT61" s="154"/>
      <c r="AU61" s="154"/>
      <c r="AV61" s="154"/>
      <c r="AW61" s="154"/>
      <c r="AX61" s="154"/>
      <c r="AY61" s="154"/>
      <c r="AZ61" s="154"/>
      <c r="BA61" s="154"/>
      <c r="BB61" s="154"/>
      <c r="BC61" s="154"/>
      <c r="BD61" s="154"/>
      <c r="BE61" s="154"/>
      <c r="BF61" s="154"/>
      <c r="BG61" s="154"/>
      <c r="BH61" s="154"/>
      <c r="BI61" s="154"/>
      <c r="BJ61" s="154"/>
      <c r="BK61" s="154"/>
      <c r="BL61" s="154"/>
      <c r="BM61" s="106"/>
      <c r="BN61" s="154"/>
      <c r="BO61" s="154"/>
      <c r="BP61" s="154"/>
      <c r="BQ61" s="154"/>
      <c r="BR61" s="154"/>
      <c r="BS61" s="154"/>
      <c r="BT61" s="154"/>
      <c r="BU61" s="154"/>
      <c r="BV61" s="154"/>
      <c r="BW61" s="154"/>
      <c r="BX61" s="154"/>
      <c r="BY61" s="154"/>
      <c r="BZ61" s="154"/>
      <c r="CA61" s="154"/>
      <c r="CB61" s="154"/>
      <c r="CC61" s="154"/>
      <c r="CD61" s="154"/>
      <c r="CE61" s="154"/>
      <c r="CF61" s="154"/>
      <c r="CG61" s="154"/>
      <c r="CH61" s="154"/>
      <c r="CI61" s="154"/>
      <c r="CJ61" s="154"/>
      <c r="CK61" s="154"/>
      <c r="CL61" s="154"/>
      <c r="CM61" s="154"/>
      <c r="CN61" s="154"/>
      <c r="CO61" s="154"/>
      <c r="CP61" s="154"/>
      <c r="CQ61" s="154"/>
      <c r="CR61" s="154"/>
      <c r="CS61" s="154"/>
      <c r="CT61" s="154"/>
      <c r="CU61" s="154"/>
      <c r="CV61" s="154"/>
      <c r="CW61" s="154"/>
      <c r="CX61" s="154"/>
      <c r="CY61" s="154"/>
      <c r="CZ61" s="154"/>
      <c r="DA61" s="154"/>
      <c r="DB61" s="154"/>
      <c r="DC61" s="154"/>
      <c r="DD61" s="154"/>
      <c r="DE61" s="154"/>
      <c r="DF61" s="154"/>
      <c r="DG61" s="154"/>
      <c r="DH61" s="154"/>
      <c r="DI61" s="154"/>
      <c r="DJ61" s="154"/>
      <c r="DK61" s="154"/>
      <c r="DL61" s="154"/>
      <c r="DM61" s="154"/>
      <c r="DN61" s="154"/>
      <c r="DO61" s="154"/>
      <c r="DP61" s="154"/>
      <c r="DQ61" s="154"/>
      <c r="DR61" s="154"/>
      <c r="DS61" s="154"/>
      <c r="DT61" s="154"/>
      <c r="DU61" s="154"/>
      <c r="DV61" s="154"/>
      <c r="DW61" s="154"/>
      <c r="DX61" s="154"/>
      <c r="DY61" s="154"/>
      <c r="DZ61" s="154"/>
      <c r="EA61" s="154"/>
      <c r="EB61" s="154"/>
      <c r="EC61" s="154"/>
      <c r="ED61" s="154"/>
      <c r="EE61" s="154"/>
      <c r="EF61" s="154"/>
      <c r="EG61" s="154"/>
      <c r="EH61" s="154"/>
      <c r="EI61" s="154"/>
      <c r="EJ61" s="154"/>
      <c r="EK61" s="154"/>
      <c r="EL61" s="154"/>
      <c r="EM61" s="154"/>
      <c r="EN61" s="154"/>
      <c r="EO61" s="154"/>
      <c r="EP61" s="154"/>
      <c r="EQ61" s="154"/>
      <c r="ER61" s="154"/>
      <c r="ES61" s="154"/>
      <c r="ET61" s="154"/>
      <c r="EU61" s="154"/>
      <c r="EV61" s="154"/>
      <c r="EW61" s="154"/>
      <c r="EX61" s="154"/>
      <c r="EY61" s="154"/>
      <c r="EZ61" s="154"/>
      <c r="FA61" s="154"/>
      <c r="FB61" s="154"/>
      <c r="FC61" s="154"/>
      <c r="FD61" s="154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  <c r="GN61" s="154"/>
      <c r="GO61" s="154"/>
      <c r="GP61" s="154"/>
      <c r="GQ61" s="154"/>
      <c r="GR61" s="154"/>
      <c r="GS61" s="154"/>
      <c r="GT61" s="154"/>
      <c r="GU61" s="154"/>
      <c r="GV61" s="154"/>
      <c r="GW61" s="154"/>
      <c r="GX61" s="154"/>
      <c r="GY61" s="154"/>
      <c r="GZ61" s="154"/>
      <c r="HA61" s="154"/>
      <c r="HB61" s="154"/>
      <c r="HC61" s="154"/>
      <c r="HD61" s="154"/>
      <c r="HE61" s="154"/>
      <c r="HF61" s="154"/>
      <c r="HG61" s="154"/>
      <c r="HH61" s="154"/>
      <c r="HI61" s="154"/>
      <c r="HJ61" s="154"/>
      <c r="HK61" s="154"/>
      <c r="HL61" s="154"/>
      <c r="HM61" s="154"/>
      <c r="HN61" s="154"/>
      <c r="HO61" s="154"/>
      <c r="HP61" s="154"/>
      <c r="HQ61" s="154"/>
      <c r="HR61" s="154"/>
      <c r="HS61" s="154"/>
      <c r="HT61" s="154"/>
      <c r="HU61" s="154"/>
      <c r="HV61" s="154"/>
      <c r="HW61" s="154"/>
      <c r="HX61" s="154"/>
      <c r="HY61" s="154"/>
      <c r="HZ61" s="154"/>
      <c r="IA61" s="154"/>
      <c r="IB61" s="154"/>
      <c r="IC61" s="154"/>
      <c r="ID61" s="154"/>
      <c r="IE61" s="154"/>
      <c r="IF61" s="154"/>
      <c r="IG61" s="154"/>
      <c r="IH61" s="154"/>
      <c r="II61" s="154"/>
      <c r="IJ61" s="154"/>
      <c r="IK61" s="154"/>
      <c r="IL61" s="154"/>
      <c r="IM61" s="154"/>
      <c r="IN61" s="154"/>
      <c r="IO61" s="154"/>
      <c r="IP61" s="154"/>
      <c r="IQ61" s="154"/>
      <c r="IR61" s="154"/>
      <c r="IS61" s="154"/>
      <c r="IT61" s="154"/>
      <c r="IU61" s="154"/>
      <c r="IV61" s="154"/>
      <c r="IW61" s="154"/>
      <c r="IX61" s="154"/>
      <c r="IY61" s="154"/>
      <c r="IZ61" s="154"/>
      <c r="JA61" s="154"/>
      <c r="JB61" s="154"/>
      <c r="JC61" s="154"/>
      <c r="JD61" s="154"/>
      <c r="JE61" s="154"/>
      <c r="JF61" s="154"/>
      <c r="JG61" s="154"/>
      <c r="JH61" s="154"/>
      <c r="JI61" s="154"/>
      <c r="JJ61" s="154"/>
      <c r="JK61" s="154"/>
      <c r="JL61" s="154"/>
      <c r="JM61" s="154"/>
      <c r="JN61" s="154"/>
      <c r="JO61" s="154"/>
      <c r="JP61" s="154"/>
      <c r="JQ61" s="154"/>
      <c r="JR61" s="154"/>
      <c r="JS61" s="154"/>
      <c r="JT61" s="154"/>
      <c r="JU61" s="154"/>
      <c r="JV61" s="154"/>
      <c r="JW61" s="154"/>
      <c r="JX61" s="154"/>
      <c r="JY61" s="154"/>
      <c r="JZ61" s="154"/>
      <c r="KA61" s="154"/>
      <c r="KB61" s="154"/>
      <c r="KC61" s="154"/>
      <c r="KD61" s="154"/>
      <c r="KE61" s="154"/>
      <c r="KF61" s="154"/>
      <c r="KG61" s="154"/>
      <c r="KH61" s="154"/>
      <c r="KI61" s="154"/>
      <c r="KJ61" s="154"/>
      <c r="KK61" s="154"/>
      <c r="KL61" s="154"/>
      <c r="KM61" s="154"/>
      <c r="KN61" s="154"/>
      <c r="KO61" s="154"/>
      <c r="KP61" s="154"/>
      <c r="KQ61" s="154"/>
      <c r="KR61" s="154"/>
      <c r="KS61" s="154"/>
      <c r="KT61" s="154"/>
      <c r="KU61" s="154"/>
      <c r="KV61" s="154"/>
      <c r="KW61" s="154"/>
      <c r="KX61" s="154"/>
      <c r="KY61" s="154"/>
      <c r="KZ61" s="154"/>
      <c r="LA61" s="154"/>
      <c r="LB61" s="154"/>
      <c r="LC61" s="154"/>
      <c r="LD61" s="154"/>
      <c r="LE61" s="154"/>
      <c r="LF61" s="154"/>
      <c r="LG61" s="154"/>
      <c r="LH61" s="154"/>
      <c r="LI61" s="154"/>
      <c r="LJ61" s="154"/>
      <c r="LK61" s="154"/>
      <c r="LL61" s="154"/>
      <c r="LM61" s="154"/>
      <c r="LN61" s="154"/>
      <c r="LO61" s="154"/>
      <c r="LP61" s="154"/>
      <c r="LQ61" s="154"/>
      <c r="LR61" s="154"/>
      <c r="LS61" s="154"/>
      <c r="LT61" s="154"/>
      <c r="LU61" s="154"/>
      <c r="LV61" s="154"/>
      <c r="LW61" s="154"/>
      <c r="LX61" s="154"/>
      <c r="LY61" s="154"/>
      <c r="LZ61" s="154"/>
      <c r="MA61" s="154"/>
      <c r="MB61" s="154"/>
      <c r="MC61" s="154"/>
      <c r="MD61" s="154"/>
      <c r="ME61" s="154"/>
      <c r="MF61" s="154"/>
      <c r="MG61" s="154"/>
      <c r="MH61" s="154"/>
      <c r="MI61" s="154"/>
      <c r="MJ61" s="154"/>
      <c r="MK61" s="154"/>
      <c r="ML61" s="154"/>
      <c r="MM61" s="154"/>
      <c r="MN61" s="154"/>
      <c r="MO61" s="154"/>
      <c r="MP61" s="154"/>
      <c r="MQ61" s="154"/>
      <c r="MR61" s="154"/>
      <c r="MS61" s="154"/>
      <c r="MT61" s="154"/>
      <c r="MU61" s="154"/>
      <c r="MV61" s="154"/>
      <c r="MW61" s="154"/>
      <c r="MX61" s="154"/>
      <c r="MY61" s="154"/>
      <c r="MZ61" s="154"/>
      <c r="NA61" s="154"/>
      <c r="NB61" s="154"/>
      <c r="NC61" s="154"/>
      <c r="ND61" s="154"/>
      <c r="NE61" s="154"/>
      <c r="NF61" s="154"/>
      <c r="NG61" s="154"/>
      <c r="NH61" s="154"/>
      <c r="NI61" s="154"/>
      <c r="NJ61" s="154"/>
      <c r="NK61" s="154"/>
      <c r="NL61" s="154"/>
      <c r="NM61" s="154"/>
      <c r="NN61" s="154"/>
      <c r="NO61" s="154"/>
      <c r="NP61" s="154"/>
      <c r="NQ61" s="154"/>
      <c r="NR61" s="154"/>
      <c r="NS61" s="154"/>
      <c r="NT61" s="154"/>
      <c r="NU61" s="154"/>
      <c r="NV61" s="154"/>
      <c r="NW61" s="154"/>
      <c r="NX61" s="154"/>
      <c r="NY61" s="154"/>
      <c r="NZ61" s="154"/>
      <c r="OA61" s="154"/>
      <c r="OB61" s="154"/>
      <c r="OC61" s="154"/>
      <c r="OD61" s="154"/>
      <c r="OE61" s="154"/>
      <c r="OF61" s="154"/>
      <c r="OG61" s="154"/>
      <c r="OH61" s="154"/>
      <c r="OI61" s="154"/>
      <c r="OJ61" s="154"/>
      <c r="OK61" s="154"/>
      <c r="OL61" s="154"/>
      <c r="OM61" s="154"/>
      <c r="ON61" s="154"/>
      <c r="OO61" s="154"/>
      <c r="OP61" s="154"/>
      <c r="OQ61" s="154"/>
      <c r="OR61" s="154"/>
      <c r="OS61" s="154"/>
      <c r="OT61" s="154"/>
      <c r="OU61" s="154"/>
      <c r="OV61" s="154"/>
      <c r="OW61" s="154"/>
      <c r="OX61" s="154"/>
      <c r="OY61" s="154"/>
      <c r="OZ61" s="154"/>
      <c r="PA61" s="154"/>
      <c r="PB61" s="154"/>
      <c r="PC61" s="154"/>
      <c r="PD61" s="154"/>
      <c r="PE61" s="154"/>
      <c r="PF61" s="154"/>
      <c r="PG61" s="154"/>
      <c r="PH61" s="154"/>
      <c r="PI61" s="154"/>
      <c r="PJ61" s="154"/>
      <c r="PK61" s="154"/>
      <c r="PL61" s="154"/>
      <c r="PM61" s="154"/>
      <c r="PN61" s="154"/>
      <c r="PO61" s="154"/>
      <c r="PP61" s="154"/>
      <c r="PQ61" s="154"/>
      <c r="PR61" s="154"/>
      <c r="PS61" s="154"/>
      <c r="PT61" s="154"/>
      <c r="PU61" s="154"/>
      <c r="PV61" s="154"/>
      <c r="PW61" s="154"/>
      <c r="PX61" s="154"/>
      <c r="PY61" s="154"/>
      <c r="PZ61" s="154"/>
      <c r="QA61" s="154"/>
      <c r="QB61" s="154"/>
      <c r="QC61" s="154"/>
      <c r="QD61" s="154"/>
      <c r="QE61" s="154"/>
      <c r="QF61" s="154"/>
      <c r="QG61" s="154"/>
      <c r="QH61" s="154"/>
      <c r="QI61" s="154"/>
      <c r="QJ61" s="154"/>
      <c r="QK61" s="154"/>
      <c r="QL61" s="154"/>
      <c r="QM61" s="154"/>
      <c r="QN61" s="154"/>
      <c r="QO61" s="154"/>
      <c r="QP61" s="154"/>
      <c r="QQ61" s="154"/>
      <c r="QR61" s="154"/>
      <c r="QS61" s="154"/>
      <c r="QT61" s="154"/>
      <c r="QU61" s="154"/>
      <c r="QV61" s="154"/>
      <c r="QW61" s="154"/>
      <c r="QX61" s="154"/>
      <c r="QY61" s="154"/>
      <c r="QZ61" s="154"/>
      <c r="RA61" s="154"/>
      <c r="RB61" s="154"/>
      <c r="RC61" s="154"/>
      <c r="RD61" s="154"/>
      <c r="RE61" s="154"/>
      <c r="RF61" s="154"/>
      <c r="RG61" s="154"/>
      <c r="RH61" s="154"/>
      <c r="RI61" s="154"/>
      <c r="RJ61" s="154"/>
      <c r="RK61" s="154"/>
      <c r="RL61" s="154"/>
      <c r="RM61" s="154"/>
      <c r="RN61" s="154"/>
      <c r="RO61" s="154"/>
      <c r="RP61" s="154"/>
      <c r="RQ61" s="154"/>
      <c r="RR61" s="154"/>
      <c r="RS61" s="154"/>
      <c r="RT61" s="154"/>
      <c r="RU61" s="154"/>
      <c r="RV61" s="154"/>
      <c r="RW61" s="154"/>
      <c r="RX61" s="154"/>
      <c r="RY61" s="154"/>
      <c r="RZ61" s="154"/>
      <c r="SA61" s="154"/>
      <c r="SB61" s="154"/>
      <c r="SC61" s="154"/>
      <c r="SD61" s="154"/>
      <c r="SE61" s="154"/>
      <c r="SF61" s="154"/>
      <c r="SG61" s="154"/>
      <c r="SH61" s="154"/>
      <c r="SI61" s="154"/>
      <c r="SJ61" s="154"/>
      <c r="SK61" s="154"/>
      <c r="SL61" s="154"/>
      <c r="SM61" s="154"/>
      <c r="SN61" s="154"/>
      <c r="SO61" s="154"/>
      <c r="SP61" s="154"/>
      <c r="SQ61" s="154"/>
      <c r="SR61" s="154"/>
      <c r="SS61" s="154"/>
      <c r="ST61" s="154"/>
      <c r="SU61" s="154"/>
      <c r="SV61" s="154"/>
      <c r="SW61" s="154"/>
      <c r="SX61" s="154"/>
      <c r="SY61" s="154"/>
      <c r="SZ61" s="154"/>
      <c r="TA61" s="154"/>
      <c r="TB61" s="154"/>
      <c r="TC61" s="154"/>
      <c r="TD61" s="154"/>
      <c r="TE61" s="154"/>
      <c r="TF61" s="154"/>
      <c r="TG61" s="154"/>
      <c r="TH61" s="154"/>
      <c r="TI61" s="154"/>
      <c r="TJ61" s="154"/>
      <c r="TK61" s="154"/>
      <c r="TL61" s="154"/>
      <c r="TM61" s="154"/>
      <c r="TN61" s="154"/>
      <c r="TO61" s="154"/>
      <c r="TP61" s="154"/>
      <c r="TQ61" s="154"/>
      <c r="TR61" s="154"/>
      <c r="TS61" s="154"/>
      <c r="TT61" s="154"/>
      <c r="TU61" s="154"/>
      <c r="TV61" s="154"/>
      <c r="TW61" s="154"/>
      <c r="TX61" s="154"/>
      <c r="TY61" s="154"/>
      <c r="TZ61" s="154"/>
      <c r="UA61" s="154"/>
      <c r="UB61" s="154"/>
      <c r="UC61" s="154"/>
      <c r="UD61" s="154"/>
      <c r="UE61" s="154"/>
      <c r="UF61" s="154"/>
    </row>
    <row r="62" spans="1:552" ht="15.75" customHeight="1" outlineLevel="2" x14ac:dyDescent="0.35">
      <c r="A62" s="2" t="s">
        <v>577</v>
      </c>
      <c r="B62" s="5"/>
      <c r="C62" s="5"/>
      <c r="D62" s="154"/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/>
      <c r="Z62" s="154"/>
      <c r="AA62" s="154"/>
      <c r="AB62" s="154"/>
      <c r="AC62" s="154"/>
      <c r="AD62" s="154"/>
      <c r="AE62" s="154"/>
      <c r="AF62" s="154"/>
      <c r="AG62" s="154"/>
      <c r="AH62" s="106"/>
      <c r="AI62" s="154"/>
      <c r="AJ62" s="154"/>
      <c r="AK62" s="154"/>
      <c r="AL62" s="154"/>
      <c r="AM62" s="154"/>
      <c r="AN62" s="154"/>
      <c r="AO62" s="154"/>
      <c r="AP62" s="154"/>
      <c r="AQ62" s="154"/>
      <c r="AR62" s="154"/>
      <c r="AS62" s="154"/>
      <c r="AT62" s="154"/>
      <c r="AU62" s="154"/>
      <c r="AV62" s="154"/>
      <c r="AW62" s="154"/>
      <c r="AX62" s="154"/>
      <c r="AY62" s="154"/>
      <c r="AZ62" s="154"/>
      <c r="BA62" s="154"/>
      <c r="BB62" s="154"/>
      <c r="BC62" s="154"/>
      <c r="BD62" s="154"/>
      <c r="BE62" s="154"/>
      <c r="BF62" s="154"/>
      <c r="BG62" s="154"/>
      <c r="BH62" s="154"/>
      <c r="BI62" s="154"/>
      <c r="BJ62" s="154"/>
      <c r="BK62" s="154"/>
      <c r="BL62" s="154"/>
      <c r="BM62" s="106"/>
      <c r="BN62" s="154"/>
      <c r="BO62" s="154"/>
      <c r="BP62" s="154"/>
      <c r="BQ62" s="154"/>
      <c r="BR62" s="154"/>
      <c r="BS62" s="154"/>
      <c r="BT62" s="154"/>
      <c r="BU62" s="154"/>
      <c r="BV62" s="154"/>
      <c r="BW62" s="154"/>
      <c r="BX62" s="154"/>
      <c r="BY62" s="154"/>
      <c r="BZ62" s="154"/>
      <c r="CA62" s="154"/>
      <c r="CB62" s="154"/>
      <c r="CC62" s="154"/>
      <c r="CD62" s="154"/>
      <c r="CE62" s="154"/>
      <c r="CF62" s="154"/>
      <c r="CG62" s="154"/>
      <c r="CH62" s="154"/>
      <c r="CI62" s="154"/>
      <c r="CJ62" s="154"/>
      <c r="CK62" s="154"/>
      <c r="CL62" s="154"/>
      <c r="CM62" s="154"/>
      <c r="CN62" s="154"/>
      <c r="CO62" s="154"/>
      <c r="CP62" s="154"/>
      <c r="CQ62" s="154"/>
      <c r="CR62" s="154"/>
      <c r="CS62" s="154"/>
      <c r="CT62" s="154"/>
      <c r="CU62" s="154"/>
      <c r="CV62" s="154"/>
      <c r="CW62" s="154"/>
      <c r="CX62" s="154"/>
      <c r="CY62" s="154"/>
      <c r="CZ62" s="154"/>
      <c r="DA62" s="154"/>
      <c r="DB62" s="154"/>
      <c r="DC62" s="154"/>
      <c r="DD62" s="154"/>
      <c r="DE62" s="154"/>
      <c r="DF62" s="154"/>
      <c r="DG62" s="154"/>
      <c r="DH62" s="154"/>
      <c r="DI62" s="154"/>
      <c r="DJ62" s="154"/>
      <c r="DK62" s="154"/>
      <c r="DL62" s="154"/>
      <c r="DM62" s="154"/>
      <c r="DN62" s="154"/>
      <c r="DO62" s="154"/>
      <c r="DP62" s="154"/>
      <c r="DQ62" s="154"/>
      <c r="DR62" s="154"/>
      <c r="DS62" s="154"/>
      <c r="DT62" s="154"/>
      <c r="DU62" s="154"/>
      <c r="DV62" s="154"/>
      <c r="DW62" s="154"/>
      <c r="DX62" s="154"/>
      <c r="DY62" s="154"/>
      <c r="DZ62" s="154"/>
      <c r="EA62" s="154"/>
      <c r="EB62" s="154"/>
      <c r="EC62" s="154"/>
      <c r="ED62" s="154"/>
      <c r="EE62" s="154"/>
      <c r="EF62" s="154"/>
      <c r="EG62" s="154"/>
      <c r="EH62" s="154"/>
      <c r="EI62" s="154"/>
      <c r="EJ62" s="154"/>
      <c r="EK62" s="154"/>
      <c r="EL62" s="154"/>
      <c r="EM62" s="154"/>
      <c r="EN62" s="154"/>
      <c r="EO62" s="154"/>
      <c r="EP62" s="154"/>
      <c r="EQ62" s="154"/>
      <c r="ER62" s="154"/>
      <c r="ES62" s="154"/>
      <c r="ET62" s="154"/>
      <c r="EU62" s="154"/>
      <c r="EV62" s="154"/>
      <c r="EW62" s="154"/>
      <c r="EX62" s="154"/>
      <c r="EY62" s="154"/>
      <c r="EZ62" s="154"/>
      <c r="FA62" s="154"/>
      <c r="FB62" s="154"/>
      <c r="FC62" s="154"/>
      <c r="FD62" s="154"/>
      <c r="FE62" s="154"/>
      <c r="FF62" s="154"/>
      <c r="FG62" s="154"/>
      <c r="FH62" s="154"/>
      <c r="FI62" s="154"/>
      <c r="FJ62" s="154"/>
      <c r="FK62" s="154"/>
      <c r="FL62" s="154"/>
      <c r="FM62" s="154"/>
      <c r="FN62" s="154"/>
      <c r="FO62" s="154"/>
      <c r="FP62" s="154"/>
      <c r="FQ62" s="154"/>
      <c r="FR62" s="154"/>
      <c r="FS62" s="154"/>
      <c r="FT62" s="154"/>
      <c r="FU62" s="154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  <c r="GN62" s="154"/>
      <c r="GO62" s="154"/>
      <c r="GP62" s="154"/>
      <c r="GQ62" s="154"/>
      <c r="GR62" s="154"/>
      <c r="GS62" s="154"/>
      <c r="GT62" s="154"/>
      <c r="GU62" s="154"/>
      <c r="GV62" s="154"/>
      <c r="GW62" s="154"/>
      <c r="GX62" s="154"/>
      <c r="GY62" s="154"/>
      <c r="GZ62" s="154"/>
      <c r="HA62" s="154"/>
      <c r="HB62" s="154"/>
      <c r="HC62" s="154"/>
      <c r="HD62" s="154"/>
      <c r="HE62" s="154"/>
      <c r="HF62" s="154"/>
      <c r="HG62" s="154"/>
      <c r="HH62" s="154"/>
      <c r="HI62" s="154"/>
      <c r="HJ62" s="154"/>
      <c r="HK62" s="154"/>
      <c r="HL62" s="154"/>
      <c r="HM62" s="154"/>
      <c r="HN62" s="154"/>
      <c r="HO62" s="154"/>
      <c r="HP62" s="154"/>
      <c r="HQ62" s="154"/>
      <c r="HR62" s="154"/>
      <c r="HS62" s="154"/>
      <c r="HT62" s="154"/>
      <c r="HU62" s="154"/>
      <c r="HV62" s="154"/>
      <c r="HW62" s="154"/>
      <c r="HX62" s="154"/>
      <c r="HY62" s="154"/>
      <c r="HZ62" s="154"/>
      <c r="IA62" s="154"/>
      <c r="IB62" s="154"/>
      <c r="IC62" s="154"/>
      <c r="ID62" s="154"/>
      <c r="IE62" s="154"/>
      <c r="IF62" s="154"/>
      <c r="IG62" s="154"/>
      <c r="IH62" s="154"/>
      <c r="II62" s="154"/>
      <c r="IJ62" s="154"/>
      <c r="IK62" s="154"/>
      <c r="IL62" s="154"/>
      <c r="IM62" s="154"/>
      <c r="IN62" s="154"/>
      <c r="IO62" s="154"/>
      <c r="IP62" s="154"/>
      <c r="IQ62" s="154"/>
      <c r="IR62" s="154"/>
      <c r="IS62" s="154"/>
      <c r="IT62" s="154"/>
      <c r="IU62" s="154"/>
      <c r="IV62" s="154"/>
      <c r="IW62" s="154"/>
      <c r="IX62" s="154"/>
      <c r="IY62" s="154"/>
      <c r="IZ62" s="154"/>
      <c r="JA62" s="154"/>
      <c r="JB62" s="154"/>
      <c r="JC62" s="154"/>
      <c r="JD62" s="154"/>
      <c r="JE62" s="154"/>
      <c r="JF62" s="154"/>
      <c r="JG62" s="154"/>
      <c r="JH62" s="154"/>
      <c r="JI62" s="154"/>
      <c r="JJ62" s="154"/>
      <c r="JK62" s="154"/>
      <c r="JL62" s="154"/>
      <c r="JM62" s="154"/>
      <c r="JN62" s="154"/>
      <c r="JO62" s="154"/>
      <c r="JP62" s="154"/>
      <c r="JQ62" s="154"/>
      <c r="JR62" s="154"/>
      <c r="JS62" s="154"/>
      <c r="JT62" s="154"/>
      <c r="JU62" s="154"/>
      <c r="JV62" s="154"/>
      <c r="JW62" s="154"/>
      <c r="JX62" s="154"/>
      <c r="JY62" s="154"/>
      <c r="JZ62" s="154"/>
      <c r="KA62" s="154"/>
      <c r="KB62" s="154"/>
      <c r="KC62" s="154"/>
      <c r="KD62" s="154"/>
      <c r="KE62" s="154"/>
      <c r="KF62" s="154"/>
      <c r="KG62" s="154"/>
      <c r="KH62" s="154"/>
      <c r="KI62" s="154"/>
      <c r="KJ62" s="154"/>
      <c r="KK62" s="154"/>
      <c r="KL62" s="154"/>
      <c r="KM62" s="154"/>
      <c r="KN62" s="154"/>
      <c r="KO62" s="154"/>
      <c r="KP62" s="154"/>
      <c r="KQ62" s="154"/>
      <c r="KR62" s="154"/>
      <c r="KS62" s="154"/>
      <c r="KT62" s="154"/>
      <c r="KU62" s="154"/>
      <c r="KV62" s="154"/>
      <c r="KW62" s="154"/>
      <c r="KX62" s="154"/>
      <c r="KY62" s="154"/>
      <c r="KZ62" s="154"/>
      <c r="LA62" s="154"/>
      <c r="LB62" s="154"/>
      <c r="LC62" s="154"/>
      <c r="LD62" s="154"/>
      <c r="LE62" s="154"/>
      <c r="LF62" s="154"/>
      <c r="LG62" s="154"/>
      <c r="LH62" s="154"/>
      <c r="LI62" s="154"/>
      <c r="LJ62" s="154"/>
      <c r="LK62" s="154"/>
      <c r="LL62" s="154"/>
      <c r="LM62" s="154"/>
      <c r="LN62" s="154"/>
      <c r="LO62" s="154"/>
      <c r="LP62" s="154"/>
      <c r="LQ62" s="154"/>
      <c r="LR62" s="154"/>
      <c r="LS62" s="154"/>
      <c r="LT62" s="154"/>
      <c r="LU62" s="154"/>
      <c r="LV62" s="154"/>
      <c r="LW62" s="154"/>
      <c r="LX62" s="154"/>
      <c r="LY62" s="154"/>
      <c r="LZ62" s="154"/>
      <c r="MA62" s="154"/>
      <c r="MB62" s="154"/>
      <c r="MC62" s="154"/>
      <c r="MD62" s="154"/>
      <c r="ME62" s="154"/>
      <c r="MF62" s="154"/>
      <c r="MG62" s="154"/>
      <c r="MH62" s="154"/>
      <c r="MI62" s="154"/>
      <c r="MJ62" s="154"/>
      <c r="MK62" s="154"/>
      <c r="ML62" s="154"/>
      <c r="MM62" s="154"/>
      <c r="MN62" s="154"/>
      <c r="MO62" s="154"/>
      <c r="MP62" s="154"/>
      <c r="MQ62" s="154"/>
      <c r="MR62" s="154"/>
      <c r="MS62" s="154"/>
      <c r="MT62" s="154"/>
      <c r="MU62" s="154"/>
      <c r="MV62" s="154"/>
      <c r="MW62" s="154"/>
      <c r="MX62" s="154"/>
      <c r="MY62" s="154"/>
      <c r="MZ62" s="154"/>
      <c r="NA62" s="154"/>
      <c r="NB62" s="154"/>
      <c r="NC62" s="154"/>
      <c r="ND62" s="154"/>
      <c r="NE62" s="154"/>
      <c r="NF62" s="154"/>
      <c r="NG62" s="154"/>
      <c r="NH62" s="154"/>
      <c r="NI62" s="154"/>
      <c r="NJ62" s="154"/>
      <c r="NK62" s="154"/>
      <c r="NL62" s="154"/>
      <c r="NM62" s="154"/>
      <c r="NN62" s="154"/>
      <c r="NO62" s="154"/>
      <c r="NP62" s="154"/>
      <c r="NQ62" s="154"/>
      <c r="NR62" s="154"/>
      <c r="NS62" s="154"/>
      <c r="NT62" s="154"/>
      <c r="NU62" s="154"/>
      <c r="NV62" s="154"/>
      <c r="NW62" s="154"/>
      <c r="NX62" s="154"/>
      <c r="NY62" s="154"/>
      <c r="NZ62" s="154"/>
      <c r="OA62" s="154"/>
      <c r="OB62" s="154"/>
      <c r="OC62" s="154"/>
      <c r="OD62" s="154"/>
      <c r="OE62" s="154"/>
      <c r="OF62" s="154"/>
      <c r="OG62" s="154"/>
      <c r="OH62" s="154"/>
      <c r="OI62" s="154"/>
      <c r="OJ62" s="154"/>
      <c r="OK62" s="154"/>
      <c r="OL62" s="154"/>
      <c r="OM62" s="154"/>
      <c r="ON62" s="154"/>
      <c r="OO62" s="154"/>
      <c r="OP62" s="154"/>
      <c r="OQ62" s="154"/>
      <c r="OR62" s="154"/>
      <c r="OS62" s="154"/>
      <c r="OT62" s="154"/>
      <c r="OU62" s="154"/>
      <c r="OV62" s="154"/>
      <c r="OW62" s="154"/>
      <c r="OX62" s="154"/>
      <c r="OY62" s="154"/>
      <c r="OZ62" s="154"/>
      <c r="PA62" s="154"/>
      <c r="PB62" s="154"/>
      <c r="PC62" s="154"/>
      <c r="PD62" s="154"/>
      <c r="PE62" s="154"/>
      <c r="PF62" s="154"/>
      <c r="PG62" s="154"/>
      <c r="PH62" s="154"/>
      <c r="PI62" s="154"/>
      <c r="PJ62" s="154"/>
      <c r="PK62" s="154"/>
      <c r="PL62" s="154"/>
      <c r="PM62" s="154"/>
      <c r="PN62" s="154"/>
      <c r="PO62" s="154"/>
      <c r="PP62" s="154"/>
      <c r="PQ62" s="154"/>
      <c r="PR62" s="154"/>
      <c r="PS62" s="154"/>
      <c r="PT62" s="154"/>
      <c r="PU62" s="154"/>
      <c r="PV62" s="154"/>
      <c r="PW62" s="154"/>
      <c r="PX62" s="154"/>
      <c r="PY62" s="154"/>
      <c r="PZ62" s="154"/>
      <c r="QA62" s="154"/>
      <c r="QB62" s="154"/>
      <c r="QC62" s="154"/>
      <c r="QD62" s="154"/>
      <c r="QE62" s="154"/>
      <c r="QF62" s="154"/>
      <c r="QG62" s="154"/>
      <c r="QH62" s="154"/>
      <c r="QI62" s="154"/>
      <c r="QJ62" s="154"/>
      <c r="QK62" s="154"/>
      <c r="QL62" s="154"/>
      <c r="QM62" s="154"/>
      <c r="QN62" s="154"/>
      <c r="QO62" s="154"/>
      <c r="QP62" s="154"/>
      <c r="QQ62" s="154"/>
      <c r="QR62" s="154"/>
      <c r="QS62" s="154"/>
      <c r="QT62" s="154"/>
      <c r="QU62" s="154"/>
      <c r="QV62" s="154"/>
      <c r="QW62" s="154"/>
      <c r="QX62" s="154"/>
      <c r="QY62" s="154"/>
      <c r="QZ62" s="154"/>
      <c r="RA62" s="154"/>
      <c r="RB62" s="154"/>
      <c r="RC62" s="154"/>
      <c r="RD62" s="154"/>
      <c r="RE62" s="154"/>
      <c r="RF62" s="154"/>
      <c r="RG62" s="154"/>
      <c r="RH62" s="154"/>
      <c r="RI62" s="154"/>
      <c r="RJ62" s="154"/>
      <c r="RK62" s="154"/>
      <c r="RL62" s="154"/>
      <c r="RM62" s="154"/>
      <c r="RN62" s="154"/>
      <c r="RO62" s="154"/>
      <c r="RP62" s="154"/>
      <c r="RQ62" s="154"/>
      <c r="RR62" s="154"/>
      <c r="RS62" s="154"/>
      <c r="RT62" s="154"/>
      <c r="RU62" s="154"/>
      <c r="RV62" s="154"/>
      <c r="RW62" s="154"/>
      <c r="RX62" s="154"/>
      <c r="RY62" s="154"/>
      <c r="RZ62" s="154"/>
      <c r="SA62" s="154"/>
      <c r="SB62" s="154"/>
      <c r="SC62" s="154"/>
      <c r="SD62" s="154"/>
      <c r="SE62" s="154"/>
      <c r="SF62" s="154"/>
      <c r="SG62" s="154"/>
      <c r="SH62" s="154"/>
      <c r="SI62" s="154"/>
      <c r="SJ62" s="154"/>
      <c r="SK62" s="154"/>
      <c r="SL62" s="154"/>
      <c r="SM62" s="154"/>
      <c r="SN62" s="154"/>
      <c r="SO62" s="154"/>
      <c r="SP62" s="154"/>
      <c r="SQ62" s="154"/>
      <c r="SR62" s="154"/>
      <c r="SS62" s="154"/>
      <c r="ST62" s="154"/>
      <c r="SU62" s="154"/>
      <c r="SV62" s="154"/>
      <c r="SW62" s="154"/>
      <c r="SX62" s="154"/>
      <c r="SY62" s="154"/>
      <c r="SZ62" s="154"/>
      <c r="TA62" s="154"/>
      <c r="TB62" s="154"/>
      <c r="TC62" s="154"/>
      <c r="TD62" s="154"/>
      <c r="TE62" s="154"/>
      <c r="TF62" s="154"/>
      <c r="TG62" s="154"/>
      <c r="TH62" s="154"/>
      <c r="TI62" s="154"/>
      <c r="TJ62" s="154"/>
      <c r="TK62" s="154"/>
      <c r="TL62" s="154"/>
      <c r="TM62" s="154"/>
      <c r="TN62" s="154"/>
      <c r="TO62" s="154"/>
      <c r="TP62" s="154"/>
      <c r="TQ62" s="154"/>
      <c r="TR62" s="154"/>
      <c r="TS62" s="154"/>
      <c r="TT62" s="154"/>
      <c r="TU62" s="154"/>
      <c r="TV62" s="154"/>
      <c r="TW62" s="154"/>
      <c r="TX62" s="154"/>
      <c r="TY62" s="154"/>
      <c r="TZ62" s="154"/>
      <c r="UA62" s="154"/>
      <c r="UB62" s="154"/>
      <c r="UC62" s="154"/>
      <c r="UD62" s="154"/>
      <c r="UE62" s="154"/>
      <c r="UF62" s="154"/>
    </row>
    <row r="63" spans="1:552" ht="14.25" customHeight="1" outlineLevel="2" x14ac:dyDescent="0.35">
      <c r="A63" s="2" t="s">
        <v>578</v>
      </c>
      <c r="B63" s="5"/>
      <c r="C63" s="5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  <c r="AE63" s="154"/>
      <c r="AF63" s="154"/>
      <c r="AG63" s="154"/>
      <c r="AH63" s="106"/>
      <c r="AI63" s="154"/>
      <c r="AJ63" s="154"/>
      <c r="AK63" s="154"/>
      <c r="AL63" s="154"/>
      <c r="AM63" s="154"/>
      <c r="AN63" s="154"/>
      <c r="AO63" s="154"/>
      <c r="AP63" s="154"/>
      <c r="AQ63" s="154"/>
      <c r="AR63" s="154"/>
      <c r="AS63" s="154"/>
      <c r="AT63" s="154"/>
      <c r="AU63" s="154"/>
      <c r="AV63" s="154"/>
      <c r="AW63" s="154"/>
      <c r="AX63" s="154"/>
      <c r="AY63" s="154"/>
      <c r="AZ63" s="154"/>
      <c r="BA63" s="154"/>
      <c r="BB63" s="154"/>
      <c r="BC63" s="154"/>
      <c r="BD63" s="154"/>
      <c r="BE63" s="154"/>
      <c r="BF63" s="154"/>
      <c r="BG63" s="154"/>
      <c r="BH63" s="154"/>
      <c r="BI63" s="154"/>
      <c r="BJ63" s="154"/>
      <c r="BK63" s="154"/>
      <c r="BL63" s="154"/>
      <c r="BM63" s="106"/>
      <c r="BN63" s="154"/>
      <c r="BO63" s="154"/>
      <c r="BP63" s="154"/>
      <c r="BQ63" s="154"/>
      <c r="BR63" s="154"/>
      <c r="BS63" s="154"/>
      <c r="BT63" s="154"/>
      <c r="BU63" s="154"/>
      <c r="BV63" s="154"/>
      <c r="BW63" s="154"/>
      <c r="BX63" s="154"/>
      <c r="BY63" s="154"/>
      <c r="BZ63" s="154"/>
      <c r="CA63" s="154"/>
      <c r="CB63" s="154"/>
      <c r="CC63" s="154"/>
      <c r="CD63" s="154"/>
      <c r="CE63" s="154"/>
      <c r="CF63" s="154"/>
      <c r="CG63" s="154"/>
      <c r="CH63" s="154"/>
      <c r="CI63" s="154"/>
      <c r="CJ63" s="154"/>
      <c r="CK63" s="154"/>
      <c r="CL63" s="154"/>
      <c r="CM63" s="154"/>
      <c r="CN63" s="154"/>
      <c r="CO63" s="154"/>
      <c r="CP63" s="154"/>
      <c r="CQ63" s="154"/>
      <c r="CR63" s="154"/>
      <c r="CS63" s="154"/>
      <c r="CT63" s="154"/>
      <c r="CU63" s="154"/>
      <c r="CV63" s="154"/>
      <c r="CW63" s="154"/>
      <c r="CX63" s="154"/>
      <c r="CY63" s="154"/>
      <c r="CZ63" s="154"/>
      <c r="DA63" s="154"/>
      <c r="DB63" s="154"/>
      <c r="DC63" s="154"/>
      <c r="DD63" s="154"/>
      <c r="DE63" s="154"/>
      <c r="DF63" s="154"/>
      <c r="DG63" s="154"/>
      <c r="DH63" s="154"/>
      <c r="DI63" s="154"/>
      <c r="DJ63" s="154"/>
      <c r="DK63" s="154"/>
      <c r="DL63" s="154"/>
      <c r="DM63" s="154"/>
      <c r="DN63" s="154"/>
      <c r="DO63" s="154"/>
      <c r="DP63" s="154"/>
      <c r="DQ63" s="154"/>
      <c r="DR63" s="154"/>
      <c r="DS63" s="154"/>
      <c r="DT63" s="154"/>
      <c r="DU63" s="154"/>
      <c r="DV63" s="154"/>
      <c r="DW63" s="154"/>
      <c r="DX63" s="154"/>
      <c r="DY63" s="154"/>
      <c r="DZ63" s="154"/>
      <c r="EA63" s="154"/>
      <c r="EB63" s="154"/>
      <c r="EC63" s="154"/>
      <c r="ED63" s="154"/>
      <c r="EE63" s="154"/>
      <c r="EF63" s="154"/>
      <c r="EG63" s="154"/>
      <c r="EH63" s="154"/>
      <c r="EI63" s="154"/>
      <c r="EJ63" s="154"/>
      <c r="EK63" s="154"/>
      <c r="EL63" s="154"/>
      <c r="EM63" s="154"/>
      <c r="EN63" s="154"/>
      <c r="EO63" s="154"/>
      <c r="EP63" s="154"/>
      <c r="EQ63" s="154"/>
      <c r="ER63" s="154"/>
      <c r="ES63" s="154"/>
      <c r="ET63" s="154"/>
      <c r="EU63" s="154"/>
      <c r="EV63" s="154"/>
      <c r="EW63" s="154"/>
      <c r="EX63" s="154"/>
      <c r="EY63" s="154"/>
      <c r="EZ63" s="154"/>
      <c r="FA63" s="154"/>
      <c r="FB63" s="154"/>
      <c r="FC63" s="154"/>
      <c r="FD63" s="154"/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  <c r="GN63" s="154"/>
      <c r="GO63" s="154"/>
      <c r="GP63" s="154"/>
      <c r="GQ63" s="154"/>
      <c r="GR63" s="154"/>
      <c r="GS63" s="154"/>
      <c r="GT63" s="154"/>
      <c r="GU63" s="154"/>
      <c r="GV63" s="154"/>
      <c r="GW63" s="154"/>
      <c r="GX63" s="154"/>
      <c r="GY63" s="154"/>
      <c r="GZ63" s="154"/>
      <c r="HA63" s="154"/>
      <c r="HB63" s="154"/>
      <c r="HC63" s="154"/>
      <c r="HD63" s="154"/>
      <c r="HE63" s="154"/>
      <c r="HF63" s="154"/>
      <c r="HG63" s="154"/>
      <c r="HH63" s="154"/>
      <c r="HI63" s="154"/>
      <c r="HJ63" s="154"/>
      <c r="HK63" s="154"/>
      <c r="HL63" s="154"/>
      <c r="HM63" s="154"/>
      <c r="HN63" s="154"/>
      <c r="HO63" s="154"/>
      <c r="HP63" s="154"/>
      <c r="HQ63" s="154"/>
      <c r="HR63" s="154"/>
      <c r="HS63" s="154"/>
      <c r="HT63" s="154"/>
      <c r="HU63" s="154"/>
      <c r="HV63" s="154"/>
      <c r="HW63" s="154"/>
      <c r="HX63" s="154"/>
      <c r="HY63" s="154"/>
      <c r="HZ63" s="154"/>
      <c r="IA63" s="154"/>
      <c r="IB63" s="154"/>
      <c r="IC63" s="154"/>
      <c r="ID63" s="154"/>
      <c r="IE63" s="154"/>
      <c r="IF63" s="154"/>
      <c r="IG63" s="154"/>
      <c r="IH63" s="154"/>
      <c r="II63" s="154"/>
      <c r="IJ63" s="154"/>
      <c r="IK63" s="154"/>
      <c r="IL63" s="154"/>
      <c r="IM63" s="154"/>
      <c r="IN63" s="154"/>
      <c r="IO63" s="154"/>
      <c r="IP63" s="154"/>
      <c r="IQ63" s="154"/>
      <c r="IR63" s="154"/>
      <c r="IS63" s="154"/>
      <c r="IT63" s="154"/>
      <c r="IU63" s="154"/>
      <c r="IV63" s="154"/>
      <c r="IW63" s="154"/>
      <c r="IX63" s="154"/>
      <c r="IY63" s="154"/>
      <c r="IZ63" s="154"/>
      <c r="JA63" s="154"/>
      <c r="JB63" s="154"/>
      <c r="JC63" s="154"/>
      <c r="JD63" s="154"/>
      <c r="JE63" s="154"/>
      <c r="JF63" s="154"/>
      <c r="JG63" s="154"/>
      <c r="JH63" s="154"/>
      <c r="JI63" s="154"/>
      <c r="JJ63" s="154"/>
      <c r="JK63" s="154"/>
      <c r="JL63" s="154"/>
      <c r="JM63" s="154"/>
      <c r="JN63" s="154"/>
      <c r="JO63" s="154"/>
      <c r="JP63" s="154"/>
      <c r="JQ63" s="154"/>
      <c r="JR63" s="154"/>
      <c r="JS63" s="154"/>
      <c r="JT63" s="154"/>
      <c r="JU63" s="154"/>
      <c r="JV63" s="154"/>
      <c r="JW63" s="154"/>
      <c r="JX63" s="154"/>
      <c r="JY63" s="154"/>
      <c r="JZ63" s="154"/>
      <c r="KA63" s="154"/>
      <c r="KB63" s="154"/>
      <c r="KC63" s="154"/>
      <c r="KD63" s="154"/>
      <c r="KE63" s="154"/>
      <c r="KF63" s="154"/>
      <c r="KG63" s="154"/>
      <c r="KH63" s="154"/>
      <c r="KI63" s="154"/>
      <c r="KJ63" s="154"/>
      <c r="KK63" s="154"/>
      <c r="KL63" s="154"/>
      <c r="KM63" s="154"/>
      <c r="KN63" s="154"/>
      <c r="KO63" s="154"/>
      <c r="KP63" s="154"/>
      <c r="KQ63" s="154"/>
      <c r="KR63" s="154"/>
      <c r="KS63" s="154"/>
      <c r="KT63" s="154"/>
      <c r="KU63" s="154"/>
      <c r="KV63" s="154"/>
      <c r="KW63" s="154"/>
      <c r="KX63" s="154"/>
      <c r="KY63" s="154"/>
      <c r="KZ63" s="154"/>
      <c r="LA63" s="154"/>
      <c r="LB63" s="154"/>
      <c r="LC63" s="154"/>
      <c r="LD63" s="154"/>
      <c r="LE63" s="154"/>
      <c r="LF63" s="154"/>
      <c r="LG63" s="154"/>
      <c r="LH63" s="154"/>
      <c r="LI63" s="154"/>
      <c r="LJ63" s="154"/>
      <c r="LK63" s="154"/>
      <c r="LL63" s="154"/>
      <c r="LM63" s="154"/>
      <c r="LN63" s="154"/>
      <c r="LO63" s="154"/>
      <c r="LP63" s="154"/>
      <c r="LQ63" s="154"/>
      <c r="LR63" s="154"/>
      <c r="LS63" s="154"/>
      <c r="LT63" s="154"/>
      <c r="LU63" s="154"/>
      <c r="LV63" s="154"/>
      <c r="LW63" s="154"/>
      <c r="LX63" s="154"/>
      <c r="LY63" s="154"/>
      <c r="LZ63" s="154"/>
      <c r="MA63" s="154"/>
      <c r="MB63" s="154"/>
      <c r="MC63" s="154"/>
      <c r="MD63" s="154"/>
      <c r="ME63" s="154"/>
      <c r="MF63" s="154"/>
      <c r="MG63" s="154"/>
      <c r="MH63" s="154"/>
      <c r="MI63" s="154"/>
      <c r="MJ63" s="154"/>
      <c r="MK63" s="154"/>
      <c r="ML63" s="154"/>
      <c r="MM63" s="154"/>
      <c r="MN63" s="154"/>
      <c r="MO63" s="154"/>
      <c r="MP63" s="154"/>
      <c r="MQ63" s="154"/>
      <c r="MR63" s="154"/>
      <c r="MS63" s="154"/>
      <c r="MT63" s="154"/>
      <c r="MU63" s="154"/>
      <c r="MV63" s="154"/>
      <c r="MW63" s="154"/>
      <c r="MX63" s="154"/>
      <c r="MY63" s="154"/>
      <c r="MZ63" s="154"/>
      <c r="NA63" s="154"/>
      <c r="NB63" s="154"/>
      <c r="NC63" s="154"/>
      <c r="ND63" s="154"/>
      <c r="NE63" s="154"/>
      <c r="NF63" s="154"/>
      <c r="NG63" s="154"/>
      <c r="NH63" s="154"/>
      <c r="NI63" s="154"/>
      <c r="NJ63" s="154"/>
      <c r="NK63" s="154"/>
      <c r="NL63" s="154"/>
      <c r="NM63" s="154"/>
      <c r="NN63" s="154"/>
      <c r="NO63" s="154"/>
      <c r="NP63" s="154"/>
      <c r="NQ63" s="154"/>
      <c r="NR63" s="154"/>
      <c r="NS63" s="154"/>
      <c r="NT63" s="154"/>
      <c r="NU63" s="154"/>
      <c r="NV63" s="154"/>
      <c r="NW63" s="154"/>
      <c r="NX63" s="154"/>
      <c r="NY63" s="154"/>
      <c r="NZ63" s="154"/>
      <c r="OA63" s="154"/>
      <c r="OB63" s="154"/>
      <c r="OC63" s="154"/>
      <c r="OD63" s="154"/>
      <c r="OE63" s="154"/>
      <c r="OF63" s="154"/>
      <c r="OG63" s="154"/>
      <c r="OH63" s="154"/>
      <c r="OI63" s="154"/>
      <c r="OJ63" s="154"/>
      <c r="OK63" s="154"/>
      <c r="OL63" s="154"/>
      <c r="OM63" s="154"/>
      <c r="ON63" s="154"/>
      <c r="OO63" s="154"/>
      <c r="OP63" s="154"/>
      <c r="OQ63" s="154"/>
      <c r="OR63" s="154"/>
      <c r="OS63" s="154"/>
      <c r="OT63" s="154"/>
      <c r="OU63" s="154"/>
      <c r="OV63" s="154"/>
      <c r="OW63" s="154"/>
      <c r="OX63" s="154"/>
      <c r="OY63" s="154"/>
      <c r="OZ63" s="154"/>
      <c r="PA63" s="154"/>
      <c r="PB63" s="154"/>
      <c r="PC63" s="154"/>
      <c r="PD63" s="154"/>
      <c r="PE63" s="154"/>
      <c r="PF63" s="154"/>
      <c r="PG63" s="154"/>
      <c r="PH63" s="154"/>
      <c r="PI63" s="154"/>
      <c r="PJ63" s="154"/>
      <c r="PK63" s="154"/>
      <c r="PL63" s="154"/>
      <c r="PM63" s="154"/>
      <c r="PN63" s="154"/>
      <c r="PO63" s="154"/>
      <c r="PP63" s="154"/>
      <c r="PQ63" s="154"/>
      <c r="PR63" s="154"/>
      <c r="PS63" s="154"/>
      <c r="PT63" s="154"/>
      <c r="PU63" s="154"/>
      <c r="PV63" s="154"/>
      <c r="PW63" s="154"/>
      <c r="PX63" s="154"/>
      <c r="PY63" s="154"/>
      <c r="PZ63" s="154"/>
      <c r="QA63" s="154"/>
      <c r="QB63" s="154"/>
      <c r="QC63" s="154"/>
      <c r="QD63" s="154"/>
      <c r="QE63" s="154"/>
      <c r="QF63" s="154"/>
      <c r="QG63" s="154"/>
      <c r="QH63" s="154"/>
      <c r="QI63" s="154"/>
      <c r="QJ63" s="154"/>
      <c r="QK63" s="154"/>
      <c r="QL63" s="154"/>
      <c r="QM63" s="154"/>
      <c r="QN63" s="154"/>
      <c r="QO63" s="154"/>
      <c r="QP63" s="154"/>
      <c r="QQ63" s="154"/>
      <c r="QR63" s="154"/>
      <c r="QS63" s="154"/>
      <c r="QT63" s="154"/>
      <c r="QU63" s="154"/>
      <c r="QV63" s="154"/>
      <c r="QW63" s="154"/>
      <c r="QX63" s="154"/>
      <c r="QY63" s="154"/>
      <c r="QZ63" s="154"/>
      <c r="RA63" s="154"/>
      <c r="RB63" s="154"/>
      <c r="RC63" s="154"/>
      <c r="RD63" s="154"/>
      <c r="RE63" s="154"/>
      <c r="RF63" s="154"/>
      <c r="RG63" s="154"/>
      <c r="RH63" s="154"/>
      <c r="RI63" s="154"/>
      <c r="RJ63" s="154"/>
      <c r="RK63" s="154"/>
      <c r="RL63" s="154"/>
      <c r="RM63" s="154"/>
      <c r="RN63" s="154"/>
      <c r="RO63" s="154"/>
      <c r="RP63" s="154"/>
      <c r="RQ63" s="154"/>
      <c r="RR63" s="154"/>
      <c r="RS63" s="154"/>
      <c r="RT63" s="154"/>
      <c r="RU63" s="154"/>
      <c r="RV63" s="154"/>
      <c r="RW63" s="154"/>
      <c r="RX63" s="154"/>
      <c r="RY63" s="154"/>
      <c r="RZ63" s="154"/>
      <c r="SA63" s="154"/>
      <c r="SB63" s="154"/>
      <c r="SC63" s="154"/>
      <c r="SD63" s="154"/>
      <c r="SE63" s="154"/>
      <c r="SF63" s="154"/>
      <c r="SG63" s="154"/>
      <c r="SH63" s="154"/>
      <c r="SI63" s="154"/>
      <c r="SJ63" s="154"/>
      <c r="SK63" s="154"/>
      <c r="SL63" s="154"/>
      <c r="SM63" s="154"/>
      <c r="SN63" s="154"/>
      <c r="SO63" s="154"/>
      <c r="SP63" s="154"/>
      <c r="SQ63" s="154"/>
      <c r="SR63" s="154"/>
      <c r="SS63" s="154"/>
      <c r="ST63" s="154"/>
      <c r="SU63" s="154"/>
      <c r="SV63" s="154"/>
      <c r="SW63" s="154"/>
      <c r="SX63" s="154"/>
      <c r="SY63" s="154"/>
      <c r="SZ63" s="154"/>
      <c r="TA63" s="154"/>
      <c r="TB63" s="154"/>
      <c r="TC63" s="154"/>
      <c r="TD63" s="154"/>
      <c r="TE63" s="154"/>
      <c r="TF63" s="154"/>
      <c r="TG63" s="154"/>
      <c r="TH63" s="154"/>
      <c r="TI63" s="154"/>
      <c r="TJ63" s="154"/>
      <c r="TK63" s="154"/>
      <c r="TL63" s="154"/>
      <c r="TM63" s="154"/>
      <c r="TN63" s="154"/>
      <c r="TO63" s="154"/>
      <c r="TP63" s="154"/>
      <c r="TQ63" s="154"/>
      <c r="TR63" s="154"/>
      <c r="TS63" s="154"/>
      <c r="TT63" s="154"/>
      <c r="TU63" s="154"/>
      <c r="TV63" s="154"/>
      <c r="TW63" s="154"/>
      <c r="TX63" s="154"/>
      <c r="TY63" s="154"/>
      <c r="TZ63" s="154"/>
      <c r="UA63" s="154"/>
      <c r="UB63" s="154"/>
      <c r="UC63" s="154"/>
      <c r="UD63" s="154"/>
      <c r="UE63" s="154"/>
      <c r="UF63" s="154"/>
    </row>
    <row r="64" spans="1:552" ht="14.25" customHeight="1" outlineLevel="2" x14ac:dyDescent="0.35">
      <c r="A64" s="2" t="s">
        <v>579</v>
      </c>
      <c r="B64" s="5"/>
      <c r="C64" s="5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  <c r="AC64" s="154"/>
      <c r="AD64" s="154"/>
      <c r="AE64" s="154"/>
      <c r="AF64" s="154"/>
      <c r="AG64" s="154"/>
      <c r="AH64" s="106"/>
      <c r="AI64" s="154"/>
      <c r="AJ64" s="154"/>
      <c r="AK64" s="154"/>
      <c r="AL64" s="154"/>
      <c r="AM64" s="154"/>
      <c r="AN64" s="154"/>
      <c r="AO64" s="154"/>
      <c r="AP64" s="154"/>
      <c r="AQ64" s="154"/>
      <c r="AR64" s="154"/>
      <c r="AS64" s="154"/>
      <c r="AT64" s="154"/>
      <c r="AU64" s="154"/>
      <c r="AV64" s="154"/>
      <c r="AW64" s="154"/>
      <c r="AX64" s="154"/>
      <c r="AY64" s="154"/>
      <c r="AZ64" s="154"/>
      <c r="BA64" s="154"/>
      <c r="BB64" s="154"/>
      <c r="BC64" s="154"/>
      <c r="BD64" s="154"/>
      <c r="BE64" s="154"/>
      <c r="BF64" s="154"/>
      <c r="BG64" s="154"/>
      <c r="BH64" s="154"/>
      <c r="BI64" s="154"/>
      <c r="BJ64" s="154"/>
      <c r="BK64" s="154"/>
      <c r="BL64" s="154"/>
      <c r="BM64" s="106"/>
      <c r="BN64" s="154"/>
      <c r="BO64" s="154"/>
      <c r="BP64" s="154"/>
      <c r="BQ64" s="154"/>
      <c r="BR64" s="154"/>
      <c r="BS64" s="154"/>
      <c r="BT64" s="154"/>
      <c r="BU64" s="154"/>
      <c r="BV64" s="154"/>
      <c r="BW64" s="154"/>
      <c r="BX64" s="154"/>
      <c r="BY64" s="154"/>
      <c r="BZ64" s="154"/>
      <c r="CA64" s="154"/>
      <c r="CB64" s="154"/>
      <c r="CC64" s="154"/>
      <c r="CD64" s="154"/>
      <c r="CE64" s="154"/>
      <c r="CF64" s="154"/>
      <c r="CG64" s="154"/>
      <c r="CH64" s="154"/>
      <c r="CI64" s="154"/>
      <c r="CJ64" s="154"/>
      <c r="CK64" s="154"/>
      <c r="CL64" s="154"/>
      <c r="CM64" s="154"/>
      <c r="CN64" s="154"/>
      <c r="CO64" s="154"/>
      <c r="CP64" s="154"/>
      <c r="CQ64" s="154"/>
      <c r="CR64" s="154"/>
      <c r="CS64" s="154"/>
      <c r="CT64" s="154"/>
      <c r="CU64" s="154"/>
      <c r="CV64" s="154"/>
      <c r="CW64" s="154"/>
      <c r="CX64" s="154"/>
      <c r="CY64" s="154"/>
      <c r="CZ64" s="154"/>
      <c r="DA64" s="154"/>
      <c r="DB64" s="154"/>
      <c r="DC64" s="154"/>
      <c r="DD64" s="154"/>
      <c r="DE64" s="154"/>
      <c r="DF64" s="154"/>
      <c r="DG64" s="154"/>
      <c r="DH64" s="154"/>
      <c r="DI64" s="154"/>
      <c r="DJ64" s="154"/>
      <c r="DK64" s="154"/>
      <c r="DL64" s="154"/>
      <c r="DM64" s="154"/>
      <c r="DN64" s="154"/>
      <c r="DO64" s="154"/>
      <c r="DP64" s="154"/>
      <c r="DQ64" s="154"/>
      <c r="DR64" s="154"/>
      <c r="DS64" s="154"/>
      <c r="DT64" s="154"/>
      <c r="DU64" s="154"/>
      <c r="DV64" s="154"/>
      <c r="DW64" s="154"/>
      <c r="DX64" s="154"/>
      <c r="DY64" s="154"/>
      <c r="DZ64" s="154"/>
      <c r="EA64" s="154"/>
      <c r="EB64" s="154"/>
      <c r="EC64" s="154"/>
      <c r="ED64" s="154"/>
      <c r="EE64" s="154"/>
      <c r="EF64" s="154"/>
      <c r="EG64" s="154"/>
      <c r="EH64" s="154"/>
      <c r="EI64" s="154"/>
      <c r="EJ64" s="154"/>
      <c r="EK64" s="154"/>
      <c r="EL64" s="154"/>
      <c r="EM64" s="154"/>
      <c r="EN64" s="154"/>
      <c r="EO64" s="154"/>
      <c r="EP64" s="154"/>
      <c r="EQ64" s="154"/>
      <c r="ER64" s="154"/>
      <c r="ES64" s="154"/>
      <c r="ET64" s="154"/>
      <c r="EU64" s="154"/>
      <c r="EV64" s="154"/>
      <c r="EW64" s="154"/>
      <c r="EX64" s="154"/>
      <c r="EY64" s="154"/>
      <c r="EZ64" s="154"/>
      <c r="FA64" s="154"/>
      <c r="FB64" s="154"/>
      <c r="FC64" s="154"/>
      <c r="FD64" s="154"/>
      <c r="FE64" s="154"/>
      <c r="FF64" s="154"/>
      <c r="FG64" s="154"/>
      <c r="FH64" s="154"/>
      <c r="FI64" s="154"/>
      <c r="FJ64" s="154"/>
      <c r="FK64" s="154"/>
      <c r="FL64" s="154"/>
      <c r="FM64" s="154"/>
      <c r="FN64" s="154"/>
      <c r="FO64" s="154"/>
      <c r="FP64" s="154"/>
      <c r="FQ64" s="154"/>
      <c r="FR64" s="154"/>
      <c r="FS64" s="154"/>
      <c r="FT64" s="154"/>
      <c r="FU64" s="154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  <c r="GN64" s="154"/>
      <c r="GO64" s="154"/>
      <c r="GP64" s="154"/>
      <c r="GQ64" s="154"/>
      <c r="GR64" s="154"/>
      <c r="GS64" s="154"/>
      <c r="GT64" s="154"/>
      <c r="GU64" s="154"/>
      <c r="GV64" s="154"/>
      <c r="GW64" s="154"/>
      <c r="GX64" s="154"/>
      <c r="GY64" s="154"/>
      <c r="GZ64" s="154"/>
      <c r="HA64" s="154"/>
      <c r="HB64" s="154"/>
      <c r="HC64" s="154"/>
      <c r="HD64" s="154"/>
      <c r="HE64" s="154"/>
      <c r="HF64" s="154"/>
      <c r="HG64" s="154"/>
      <c r="HH64" s="154"/>
      <c r="HI64" s="154"/>
      <c r="HJ64" s="154"/>
      <c r="HK64" s="154"/>
      <c r="HL64" s="154"/>
      <c r="HM64" s="154"/>
      <c r="HN64" s="154"/>
      <c r="HO64" s="154"/>
      <c r="HP64" s="154"/>
      <c r="HQ64" s="154"/>
      <c r="HR64" s="154"/>
      <c r="HS64" s="154"/>
      <c r="HT64" s="154"/>
      <c r="HU64" s="154"/>
      <c r="HV64" s="154"/>
      <c r="HW64" s="154"/>
      <c r="HX64" s="154"/>
      <c r="HY64" s="154"/>
      <c r="HZ64" s="154"/>
      <c r="IA64" s="154"/>
      <c r="IB64" s="154"/>
      <c r="IC64" s="154"/>
      <c r="ID64" s="154"/>
      <c r="IE64" s="154"/>
      <c r="IF64" s="154"/>
      <c r="IG64" s="154"/>
      <c r="IH64" s="154"/>
      <c r="II64" s="154"/>
      <c r="IJ64" s="154"/>
      <c r="IK64" s="154"/>
      <c r="IL64" s="154"/>
      <c r="IM64" s="154"/>
      <c r="IN64" s="154"/>
      <c r="IO64" s="154"/>
      <c r="IP64" s="154"/>
      <c r="IQ64" s="154"/>
      <c r="IR64" s="154"/>
      <c r="IS64" s="154"/>
      <c r="IT64" s="154"/>
      <c r="IU64" s="154"/>
      <c r="IV64" s="154"/>
      <c r="IW64" s="154"/>
      <c r="IX64" s="154"/>
      <c r="IY64" s="154"/>
      <c r="IZ64" s="154"/>
      <c r="JA64" s="154"/>
      <c r="JB64" s="154"/>
      <c r="JC64" s="154"/>
      <c r="JD64" s="154"/>
      <c r="JE64" s="154"/>
      <c r="JF64" s="154"/>
      <c r="JG64" s="154"/>
      <c r="JH64" s="154"/>
      <c r="JI64" s="154"/>
      <c r="JJ64" s="154"/>
      <c r="JK64" s="154"/>
      <c r="JL64" s="154"/>
      <c r="JM64" s="154"/>
      <c r="JN64" s="154"/>
      <c r="JO64" s="154"/>
      <c r="JP64" s="154"/>
      <c r="JQ64" s="154"/>
      <c r="JR64" s="154"/>
      <c r="JS64" s="154"/>
      <c r="JT64" s="154"/>
      <c r="JU64" s="154"/>
      <c r="JV64" s="154"/>
      <c r="JW64" s="154"/>
      <c r="JX64" s="154"/>
      <c r="JY64" s="154"/>
      <c r="JZ64" s="154"/>
      <c r="KA64" s="154"/>
      <c r="KB64" s="154"/>
      <c r="KC64" s="154"/>
      <c r="KD64" s="154"/>
      <c r="KE64" s="154"/>
      <c r="KF64" s="154"/>
      <c r="KG64" s="154"/>
      <c r="KH64" s="154"/>
      <c r="KI64" s="154"/>
      <c r="KJ64" s="154"/>
      <c r="KK64" s="154"/>
      <c r="KL64" s="154"/>
      <c r="KM64" s="154"/>
      <c r="KN64" s="154"/>
      <c r="KO64" s="154"/>
      <c r="KP64" s="154"/>
      <c r="KQ64" s="154"/>
      <c r="KR64" s="154"/>
      <c r="KS64" s="154"/>
      <c r="KT64" s="154"/>
      <c r="KU64" s="154"/>
      <c r="KV64" s="154"/>
      <c r="KW64" s="154"/>
      <c r="KX64" s="154"/>
      <c r="KY64" s="154"/>
      <c r="KZ64" s="154"/>
      <c r="LA64" s="154"/>
      <c r="LB64" s="154"/>
      <c r="LC64" s="154"/>
      <c r="LD64" s="154"/>
      <c r="LE64" s="154"/>
      <c r="LF64" s="154"/>
      <c r="LG64" s="154"/>
      <c r="LH64" s="154"/>
      <c r="LI64" s="154"/>
      <c r="LJ64" s="154"/>
      <c r="LK64" s="154"/>
      <c r="LL64" s="154"/>
      <c r="LM64" s="154"/>
      <c r="LN64" s="154"/>
      <c r="LO64" s="154"/>
      <c r="LP64" s="154"/>
      <c r="LQ64" s="154"/>
      <c r="LR64" s="154"/>
      <c r="LS64" s="154"/>
      <c r="LT64" s="154"/>
      <c r="LU64" s="154"/>
      <c r="LV64" s="154"/>
      <c r="LW64" s="154"/>
      <c r="LX64" s="154"/>
      <c r="LY64" s="154"/>
      <c r="LZ64" s="154"/>
      <c r="MA64" s="154"/>
      <c r="MB64" s="154"/>
      <c r="MC64" s="154"/>
      <c r="MD64" s="154"/>
      <c r="ME64" s="154"/>
      <c r="MF64" s="154"/>
      <c r="MG64" s="154"/>
      <c r="MH64" s="154"/>
      <c r="MI64" s="154"/>
      <c r="MJ64" s="154"/>
      <c r="MK64" s="154"/>
      <c r="ML64" s="154"/>
      <c r="MM64" s="154"/>
      <c r="MN64" s="154"/>
      <c r="MO64" s="154"/>
      <c r="MP64" s="154"/>
      <c r="MQ64" s="154"/>
      <c r="MR64" s="154"/>
      <c r="MS64" s="154"/>
      <c r="MT64" s="154"/>
      <c r="MU64" s="154"/>
      <c r="MV64" s="154"/>
      <c r="MW64" s="154"/>
      <c r="MX64" s="154"/>
      <c r="MY64" s="154"/>
      <c r="MZ64" s="154"/>
      <c r="NA64" s="154"/>
      <c r="NB64" s="154"/>
      <c r="NC64" s="154"/>
      <c r="ND64" s="154"/>
      <c r="NE64" s="154"/>
      <c r="NF64" s="154"/>
      <c r="NG64" s="154"/>
      <c r="NH64" s="154"/>
      <c r="NI64" s="154"/>
      <c r="NJ64" s="154"/>
      <c r="NK64" s="154"/>
      <c r="NL64" s="154"/>
      <c r="NM64" s="154"/>
      <c r="NN64" s="154"/>
      <c r="NO64" s="154"/>
      <c r="NP64" s="154"/>
      <c r="NQ64" s="154"/>
      <c r="NR64" s="154"/>
      <c r="NS64" s="154"/>
      <c r="NT64" s="154"/>
      <c r="NU64" s="154"/>
      <c r="NV64" s="154"/>
      <c r="NW64" s="154"/>
      <c r="NX64" s="154"/>
      <c r="NY64" s="154"/>
      <c r="NZ64" s="154"/>
      <c r="OA64" s="154"/>
      <c r="OB64" s="154"/>
      <c r="OC64" s="154"/>
      <c r="OD64" s="154"/>
      <c r="OE64" s="154"/>
      <c r="OF64" s="154"/>
      <c r="OG64" s="154"/>
      <c r="OH64" s="154"/>
      <c r="OI64" s="154"/>
      <c r="OJ64" s="154"/>
      <c r="OK64" s="154"/>
      <c r="OL64" s="154"/>
      <c r="OM64" s="154"/>
      <c r="ON64" s="154"/>
      <c r="OO64" s="154"/>
      <c r="OP64" s="154"/>
      <c r="OQ64" s="154"/>
      <c r="OR64" s="154"/>
      <c r="OS64" s="154"/>
      <c r="OT64" s="154"/>
      <c r="OU64" s="154"/>
      <c r="OV64" s="154"/>
      <c r="OW64" s="154"/>
      <c r="OX64" s="154"/>
      <c r="OY64" s="154"/>
      <c r="OZ64" s="154"/>
      <c r="PA64" s="154"/>
      <c r="PB64" s="154"/>
      <c r="PC64" s="154"/>
      <c r="PD64" s="154"/>
      <c r="PE64" s="154"/>
      <c r="PF64" s="154"/>
      <c r="PG64" s="154"/>
      <c r="PH64" s="154"/>
      <c r="PI64" s="154"/>
      <c r="PJ64" s="154"/>
      <c r="PK64" s="154"/>
      <c r="PL64" s="154"/>
      <c r="PM64" s="154"/>
      <c r="PN64" s="154"/>
      <c r="PO64" s="154"/>
      <c r="PP64" s="154"/>
      <c r="PQ64" s="154"/>
      <c r="PR64" s="154"/>
      <c r="PS64" s="154"/>
      <c r="PT64" s="154"/>
      <c r="PU64" s="154"/>
      <c r="PV64" s="154"/>
      <c r="PW64" s="154"/>
      <c r="PX64" s="154"/>
      <c r="PY64" s="154"/>
      <c r="PZ64" s="154"/>
      <c r="QA64" s="154"/>
      <c r="QB64" s="154"/>
      <c r="QC64" s="154"/>
      <c r="QD64" s="154"/>
      <c r="QE64" s="154"/>
      <c r="QF64" s="154"/>
      <c r="QG64" s="154"/>
      <c r="QH64" s="154"/>
      <c r="QI64" s="154"/>
      <c r="QJ64" s="154"/>
      <c r="QK64" s="154"/>
      <c r="QL64" s="154"/>
      <c r="QM64" s="154"/>
      <c r="QN64" s="154"/>
      <c r="QO64" s="154"/>
      <c r="QP64" s="154"/>
      <c r="QQ64" s="154"/>
      <c r="QR64" s="154"/>
      <c r="QS64" s="154"/>
      <c r="QT64" s="154"/>
      <c r="QU64" s="154"/>
      <c r="QV64" s="154"/>
      <c r="QW64" s="154"/>
      <c r="QX64" s="154"/>
      <c r="QY64" s="154"/>
      <c r="QZ64" s="154"/>
      <c r="RA64" s="154"/>
      <c r="RB64" s="154"/>
      <c r="RC64" s="154"/>
      <c r="RD64" s="154"/>
      <c r="RE64" s="154"/>
      <c r="RF64" s="154"/>
      <c r="RG64" s="154"/>
      <c r="RH64" s="154"/>
      <c r="RI64" s="154"/>
      <c r="RJ64" s="154"/>
      <c r="RK64" s="154"/>
      <c r="RL64" s="154"/>
      <c r="RM64" s="154"/>
      <c r="RN64" s="154"/>
      <c r="RO64" s="154"/>
      <c r="RP64" s="154"/>
      <c r="RQ64" s="154"/>
      <c r="RR64" s="154"/>
      <c r="RS64" s="154"/>
      <c r="RT64" s="154"/>
      <c r="RU64" s="154"/>
      <c r="RV64" s="154"/>
      <c r="RW64" s="154"/>
      <c r="RX64" s="154"/>
      <c r="RY64" s="154"/>
      <c r="RZ64" s="154"/>
      <c r="SA64" s="154"/>
      <c r="SB64" s="154"/>
      <c r="SC64" s="154"/>
      <c r="SD64" s="154"/>
      <c r="SE64" s="154"/>
      <c r="SF64" s="154"/>
      <c r="SG64" s="154"/>
      <c r="SH64" s="154"/>
      <c r="SI64" s="154"/>
      <c r="SJ64" s="154"/>
      <c r="SK64" s="154"/>
      <c r="SL64" s="154"/>
      <c r="SM64" s="154"/>
      <c r="SN64" s="154"/>
      <c r="SO64" s="154"/>
      <c r="SP64" s="154"/>
      <c r="SQ64" s="154"/>
      <c r="SR64" s="154"/>
      <c r="SS64" s="154"/>
      <c r="ST64" s="154"/>
      <c r="SU64" s="154"/>
      <c r="SV64" s="154"/>
      <c r="SW64" s="154"/>
      <c r="SX64" s="154"/>
      <c r="SY64" s="154"/>
      <c r="SZ64" s="154"/>
      <c r="TA64" s="154"/>
      <c r="TB64" s="154"/>
      <c r="TC64" s="154"/>
      <c r="TD64" s="154"/>
      <c r="TE64" s="154"/>
      <c r="TF64" s="154"/>
      <c r="TG64" s="154"/>
      <c r="TH64" s="154"/>
      <c r="TI64" s="154"/>
      <c r="TJ64" s="154"/>
      <c r="TK64" s="154"/>
      <c r="TL64" s="154"/>
      <c r="TM64" s="154"/>
      <c r="TN64" s="154"/>
      <c r="TO64" s="154"/>
      <c r="TP64" s="154"/>
      <c r="TQ64" s="154"/>
      <c r="TR64" s="154"/>
      <c r="TS64" s="154"/>
      <c r="TT64" s="154"/>
      <c r="TU64" s="154"/>
      <c r="TV64" s="154"/>
      <c r="TW64" s="154"/>
      <c r="TX64" s="154"/>
      <c r="TY64" s="154"/>
      <c r="TZ64" s="154"/>
      <c r="UA64" s="154"/>
      <c r="UB64" s="154"/>
      <c r="UC64" s="154"/>
      <c r="UD64" s="154"/>
      <c r="UE64" s="154"/>
      <c r="UF64" s="154"/>
    </row>
    <row r="65" spans="1:552" ht="15.65" customHeight="1" outlineLevel="2" x14ac:dyDescent="0.35">
      <c r="A65" s="2" t="s">
        <v>580</v>
      </c>
      <c r="B65" s="5"/>
      <c r="C65" s="5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06"/>
      <c r="AI65" s="154"/>
      <c r="AJ65" s="154"/>
      <c r="AK65" s="154"/>
      <c r="AL65" s="154"/>
      <c r="AM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06"/>
      <c r="BN65" s="154"/>
      <c r="BO65" s="154"/>
      <c r="BP65" s="154"/>
      <c r="BQ65" s="154"/>
      <c r="BR65" s="154"/>
      <c r="BS65" s="154"/>
      <c r="BT65" s="154"/>
      <c r="BU65" s="154"/>
      <c r="BV65" s="154"/>
      <c r="BW65" s="154"/>
      <c r="BX65" s="154"/>
      <c r="BY65" s="154"/>
      <c r="BZ65" s="154"/>
      <c r="CA65" s="154"/>
      <c r="CB65" s="154"/>
      <c r="CC65" s="154"/>
      <c r="CD65" s="154"/>
      <c r="CE65" s="154"/>
      <c r="CF65" s="154"/>
      <c r="CG65" s="154"/>
      <c r="CH65" s="154"/>
      <c r="CI65" s="154"/>
      <c r="CJ65" s="154"/>
      <c r="CK65" s="154"/>
      <c r="CL65" s="154"/>
      <c r="CM65" s="154"/>
      <c r="CN65" s="154"/>
      <c r="CO65" s="154"/>
      <c r="CP65" s="154"/>
      <c r="CQ65" s="154"/>
      <c r="CR65" s="154"/>
      <c r="CS65" s="154"/>
      <c r="CT65" s="154"/>
      <c r="CU65" s="154"/>
      <c r="CV65" s="154"/>
      <c r="CW65" s="154"/>
      <c r="CX65" s="154"/>
      <c r="CY65" s="154"/>
      <c r="CZ65" s="154"/>
      <c r="DA65" s="154"/>
      <c r="DB65" s="154"/>
      <c r="DC65" s="154"/>
      <c r="DD65" s="154"/>
      <c r="DF65" s="154"/>
      <c r="DG65" s="154"/>
      <c r="DH65" s="154"/>
      <c r="DI65" s="154"/>
      <c r="DJ65" s="154"/>
      <c r="DK65" s="154"/>
      <c r="DL65" s="154"/>
      <c r="DM65" s="154"/>
      <c r="DN65" s="154"/>
      <c r="DO65" s="154"/>
      <c r="DP65" s="154"/>
      <c r="DQ65" s="154"/>
      <c r="DR65" s="154"/>
      <c r="DS65" s="154"/>
      <c r="DT65" s="154"/>
      <c r="DU65" s="154"/>
      <c r="DV65" s="154"/>
      <c r="DW65" s="154"/>
      <c r="DX65" s="154"/>
      <c r="DY65" s="154"/>
      <c r="DZ65" s="154"/>
      <c r="EA65" s="154"/>
      <c r="EB65" s="154"/>
      <c r="EC65" s="154"/>
      <c r="ED65" s="154"/>
      <c r="EE65" s="154"/>
      <c r="EF65" s="154"/>
      <c r="EG65" s="154"/>
      <c r="EH65" s="154"/>
      <c r="EI65" s="154"/>
      <c r="EJ65" s="154"/>
      <c r="EK65" s="154"/>
      <c r="EL65" s="154"/>
      <c r="EM65" s="154"/>
      <c r="EN65" s="154"/>
      <c r="EO65" s="154"/>
      <c r="EP65" s="154"/>
      <c r="EQ65" s="154"/>
      <c r="ER65" s="154"/>
      <c r="ES65" s="154"/>
      <c r="ET65" s="154"/>
      <c r="EU65" s="154"/>
      <c r="EV65" s="154"/>
      <c r="EW65" s="154"/>
      <c r="EX65" s="154"/>
      <c r="EY65" s="154"/>
      <c r="EZ65" s="154"/>
      <c r="FA65" s="154"/>
      <c r="FB65" s="154"/>
      <c r="FC65" s="154"/>
      <c r="FD65" s="154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  <c r="GN65" s="154"/>
      <c r="GO65" s="154"/>
      <c r="GP65" s="154"/>
      <c r="GQ65" s="154"/>
      <c r="GR65" s="154"/>
      <c r="GS65" s="154"/>
      <c r="GT65" s="154"/>
      <c r="GU65" s="154"/>
      <c r="GV65" s="154"/>
      <c r="GW65" s="154"/>
      <c r="GX65" s="154"/>
      <c r="GY65" s="154"/>
      <c r="GZ65" s="154"/>
      <c r="HA65" s="154"/>
      <c r="HB65" s="154"/>
      <c r="HC65" s="154"/>
      <c r="HD65" s="154"/>
      <c r="HE65" s="154"/>
      <c r="HF65" s="154"/>
      <c r="HG65" s="154"/>
      <c r="HH65" s="154"/>
      <c r="HI65" s="154"/>
      <c r="HJ65" s="154"/>
      <c r="HK65" s="154"/>
      <c r="HL65" s="154"/>
      <c r="HM65" s="154"/>
      <c r="HN65" s="154"/>
      <c r="HO65" s="154"/>
      <c r="HP65" s="154"/>
      <c r="HQ65" s="154"/>
      <c r="HR65" s="154"/>
      <c r="HS65" s="154"/>
      <c r="HT65" s="154"/>
      <c r="HU65" s="154"/>
      <c r="HV65" s="154"/>
      <c r="HW65" s="154"/>
      <c r="HX65" s="154"/>
      <c r="HY65" s="154"/>
      <c r="HZ65" s="154"/>
      <c r="IA65" s="154"/>
      <c r="IB65" s="154"/>
      <c r="IC65" s="154"/>
      <c r="ID65" s="154"/>
      <c r="IE65" s="154"/>
      <c r="IF65" s="154"/>
      <c r="IG65" s="154"/>
      <c r="IH65" s="154"/>
      <c r="II65" s="154"/>
      <c r="IJ65" s="154"/>
      <c r="IK65" s="154"/>
      <c r="IL65" s="154"/>
      <c r="IM65" s="154"/>
      <c r="IN65" s="154"/>
      <c r="IO65" s="154"/>
      <c r="IP65" s="154"/>
      <c r="IQ65" s="154"/>
      <c r="IR65" s="154"/>
      <c r="IS65" s="154"/>
      <c r="IT65" s="154"/>
      <c r="IU65" s="154"/>
      <c r="IV65" s="154"/>
      <c r="IW65" s="154"/>
      <c r="IX65" s="154"/>
      <c r="IY65" s="154"/>
      <c r="IZ65" s="154"/>
      <c r="JA65" s="154"/>
      <c r="JB65" s="154"/>
      <c r="JC65" s="154"/>
      <c r="JD65" s="154"/>
      <c r="JE65" s="154"/>
      <c r="JF65" s="154"/>
      <c r="JG65" s="154"/>
      <c r="JH65" s="154"/>
      <c r="JI65" s="154"/>
      <c r="JJ65" s="154"/>
      <c r="JK65" s="154"/>
      <c r="JL65" s="154"/>
      <c r="JM65" s="154"/>
      <c r="JN65" s="154"/>
      <c r="JO65" s="154"/>
      <c r="JP65" s="154"/>
      <c r="JQ65" s="154"/>
      <c r="JR65" s="154"/>
      <c r="JS65" s="154"/>
      <c r="JT65" s="154"/>
      <c r="JU65" s="154"/>
      <c r="JV65" s="154"/>
      <c r="JW65" s="154"/>
      <c r="JX65" s="154"/>
      <c r="JY65" s="154"/>
      <c r="JZ65" s="154"/>
      <c r="KA65" s="154"/>
      <c r="KB65" s="154"/>
      <c r="KC65" s="154"/>
      <c r="KD65" s="154"/>
      <c r="KE65" s="154"/>
      <c r="KF65" s="154"/>
      <c r="KG65" s="154"/>
      <c r="KH65" s="154"/>
      <c r="KI65" s="154"/>
      <c r="KJ65" s="154"/>
      <c r="KK65" s="154"/>
      <c r="KL65" s="154"/>
      <c r="KM65" s="154"/>
      <c r="KN65" s="154"/>
      <c r="KO65" s="154"/>
      <c r="KP65" s="154"/>
      <c r="KQ65" s="154"/>
      <c r="KR65" s="154"/>
      <c r="KS65" s="154"/>
      <c r="KT65" s="154"/>
      <c r="KU65" s="154"/>
      <c r="KV65" s="154"/>
      <c r="KW65" s="154"/>
      <c r="KX65" s="154"/>
      <c r="KY65" s="154"/>
      <c r="KZ65" s="154"/>
      <c r="LA65" s="154"/>
      <c r="LB65" s="154"/>
      <c r="LC65" s="154"/>
      <c r="LD65" s="154"/>
      <c r="LE65" s="154"/>
      <c r="LF65" s="154"/>
      <c r="LG65" s="154"/>
      <c r="LH65" s="154"/>
      <c r="LI65" s="154"/>
      <c r="LJ65" s="154"/>
      <c r="LK65" s="154"/>
      <c r="LL65" s="154"/>
      <c r="LM65" s="154"/>
      <c r="LN65" s="154"/>
      <c r="LO65" s="154"/>
      <c r="LP65" s="154"/>
      <c r="LQ65" s="154"/>
      <c r="LR65" s="154"/>
      <c r="LS65" s="154"/>
      <c r="LT65" s="154"/>
      <c r="LU65" s="154"/>
      <c r="LV65" s="154"/>
      <c r="LW65" s="154"/>
      <c r="LX65" s="154"/>
      <c r="LY65" s="154"/>
      <c r="LZ65" s="154"/>
      <c r="MA65" s="154"/>
      <c r="MB65" s="154"/>
      <c r="MC65" s="154"/>
      <c r="MD65" s="154"/>
      <c r="ME65" s="154"/>
      <c r="MF65" s="154"/>
      <c r="MG65" s="154"/>
      <c r="MH65" s="154"/>
      <c r="MI65" s="154"/>
      <c r="MJ65" s="154"/>
      <c r="MK65" s="154"/>
      <c r="ML65" s="154"/>
      <c r="MM65" s="154"/>
      <c r="MN65" s="154"/>
      <c r="MO65" s="154"/>
      <c r="MP65" s="154"/>
      <c r="MQ65" s="154"/>
      <c r="MR65" s="154"/>
      <c r="MS65" s="154"/>
      <c r="MT65" s="154"/>
      <c r="MU65" s="154"/>
      <c r="MV65" s="154"/>
      <c r="MW65" s="154"/>
      <c r="MX65" s="154"/>
      <c r="MY65" s="154"/>
      <c r="MZ65" s="154"/>
      <c r="NA65" s="154"/>
      <c r="NB65" s="154"/>
      <c r="NC65" s="154"/>
      <c r="ND65" s="154"/>
      <c r="NE65" s="154"/>
      <c r="NF65" s="154"/>
      <c r="NG65" s="154"/>
      <c r="NH65" s="154"/>
      <c r="NI65" s="154"/>
      <c r="NJ65" s="154"/>
      <c r="NK65" s="154"/>
      <c r="NL65" s="154"/>
      <c r="NM65" s="154"/>
      <c r="NN65" s="154"/>
      <c r="NO65" s="154"/>
      <c r="NP65" s="154"/>
      <c r="NQ65" s="154"/>
      <c r="NR65" s="154"/>
      <c r="NS65" s="154"/>
      <c r="NT65" s="154"/>
      <c r="NU65" s="154"/>
      <c r="NV65" s="154"/>
      <c r="NW65" s="154"/>
      <c r="NX65" s="154"/>
      <c r="NY65" s="154"/>
      <c r="NZ65" s="154"/>
      <c r="OA65" s="154"/>
      <c r="OB65" s="154"/>
      <c r="OC65" s="154"/>
      <c r="OD65" s="154"/>
      <c r="OE65" s="154"/>
      <c r="OF65" s="154"/>
      <c r="OG65" s="154"/>
      <c r="OH65" s="154"/>
      <c r="OI65" s="154"/>
      <c r="OJ65" s="154"/>
      <c r="OK65" s="154"/>
      <c r="OL65" s="154"/>
      <c r="OM65" s="154"/>
      <c r="ON65" s="154"/>
      <c r="OO65" s="154"/>
      <c r="OP65" s="154"/>
      <c r="OQ65" s="154"/>
      <c r="OR65" s="154"/>
      <c r="OS65" s="154"/>
      <c r="OT65" s="154"/>
      <c r="OU65" s="154"/>
      <c r="OV65" s="154"/>
      <c r="OW65" s="154"/>
      <c r="OX65" s="154"/>
      <c r="OY65" s="154"/>
      <c r="OZ65" s="154"/>
      <c r="PA65" s="154"/>
      <c r="PB65" s="154"/>
      <c r="PC65" s="154"/>
      <c r="PD65" s="154"/>
      <c r="PE65" s="154"/>
      <c r="PF65" s="154"/>
      <c r="PG65" s="154"/>
      <c r="PH65" s="154"/>
      <c r="PI65" s="154"/>
      <c r="PJ65" s="154"/>
      <c r="PK65" s="154"/>
      <c r="PL65" s="154"/>
      <c r="PM65" s="154"/>
      <c r="PN65" s="154"/>
      <c r="PO65" s="154"/>
      <c r="PP65" s="154"/>
      <c r="PQ65" s="154"/>
      <c r="PR65" s="154"/>
      <c r="PS65" s="154"/>
      <c r="PT65" s="154"/>
      <c r="PU65" s="154"/>
      <c r="PV65" s="154"/>
      <c r="PW65" s="154"/>
      <c r="PX65" s="154"/>
      <c r="PY65" s="154"/>
      <c r="PZ65" s="154"/>
      <c r="QA65" s="154"/>
      <c r="QB65" s="154"/>
      <c r="QC65" s="154"/>
      <c r="QD65" s="154"/>
      <c r="QE65" s="154"/>
      <c r="QF65" s="154"/>
      <c r="QG65" s="154"/>
      <c r="QH65" s="154"/>
      <c r="QI65" s="154"/>
      <c r="QJ65" s="154"/>
      <c r="QK65" s="154"/>
      <c r="QL65" s="154"/>
      <c r="QM65" s="154"/>
      <c r="QN65" s="154"/>
      <c r="QO65" s="154"/>
      <c r="QP65" s="154"/>
      <c r="QQ65" s="154"/>
      <c r="QR65" s="154"/>
      <c r="QS65" s="154"/>
      <c r="QT65" s="154"/>
      <c r="QU65" s="154"/>
      <c r="QV65" s="154"/>
      <c r="QW65" s="154"/>
      <c r="QX65" s="154"/>
      <c r="QY65" s="154"/>
      <c r="QZ65" s="154"/>
      <c r="RA65" s="154"/>
      <c r="RB65" s="154"/>
      <c r="RC65" s="154"/>
      <c r="RD65" s="154"/>
      <c r="RE65" s="154"/>
      <c r="RF65" s="154"/>
      <c r="RG65" s="154"/>
      <c r="RH65" s="154"/>
      <c r="RI65" s="154"/>
      <c r="RJ65" s="154"/>
      <c r="RK65" s="154"/>
      <c r="RL65" s="154"/>
      <c r="RM65" s="154"/>
      <c r="RN65" s="154"/>
      <c r="RO65" s="154"/>
      <c r="RP65" s="154"/>
      <c r="RQ65" s="154"/>
      <c r="RR65" s="154"/>
      <c r="RS65" s="154"/>
      <c r="RT65" s="154"/>
      <c r="RU65" s="154"/>
      <c r="RV65" s="154"/>
      <c r="RW65" s="154"/>
      <c r="RX65" s="154"/>
      <c r="RY65" s="154"/>
      <c r="RZ65" s="154"/>
      <c r="SA65" s="154"/>
      <c r="SB65" s="154"/>
      <c r="SC65" s="154"/>
      <c r="SD65" s="154"/>
      <c r="SE65" s="154"/>
      <c r="SF65" s="154"/>
      <c r="SG65" s="154"/>
      <c r="SH65" s="154"/>
      <c r="SI65" s="154"/>
      <c r="SJ65" s="154"/>
      <c r="SK65" s="154"/>
      <c r="SL65" s="154"/>
      <c r="SM65" s="154"/>
      <c r="SN65" s="154"/>
      <c r="SO65" s="154"/>
      <c r="SP65" s="154"/>
      <c r="SQ65" s="154"/>
      <c r="SR65" s="154"/>
      <c r="SS65" s="154"/>
      <c r="ST65" s="154"/>
      <c r="SU65" s="154"/>
      <c r="SV65" s="154"/>
      <c r="SW65" s="154"/>
      <c r="SX65" s="154"/>
      <c r="SY65" s="154"/>
      <c r="SZ65" s="154"/>
      <c r="TA65" s="154"/>
      <c r="TB65" s="154"/>
      <c r="TC65" s="154"/>
      <c r="TD65" s="154"/>
      <c r="TE65" s="154"/>
      <c r="TF65" s="154"/>
      <c r="TG65" s="154"/>
      <c r="TH65" s="154"/>
      <c r="TI65" s="154"/>
      <c r="TJ65" s="154"/>
      <c r="TK65" s="154"/>
      <c r="TL65" s="154"/>
      <c r="TM65" s="154"/>
      <c r="TN65" s="154"/>
      <c r="TO65" s="154"/>
      <c r="TP65" s="154"/>
      <c r="TQ65" s="154"/>
      <c r="TR65" s="154"/>
      <c r="TS65" s="154"/>
      <c r="TT65" s="154"/>
      <c r="TU65" s="154"/>
      <c r="TV65" s="154"/>
      <c r="TW65" s="154"/>
      <c r="TX65" s="154"/>
      <c r="TY65" s="154"/>
      <c r="TZ65" s="154"/>
      <c r="UA65" s="154"/>
      <c r="UB65" s="154"/>
      <c r="UC65" s="154"/>
      <c r="UD65" s="154"/>
      <c r="UE65" s="154"/>
      <c r="UF65" s="154"/>
    </row>
    <row r="66" spans="1:552" ht="15.65" customHeight="1" outlineLevel="2" x14ac:dyDescent="0.35">
      <c r="A66" s="2" t="s">
        <v>1280</v>
      </c>
      <c r="B66" s="169"/>
      <c r="C66" s="169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  <c r="AC66" s="154"/>
      <c r="AD66" s="154"/>
      <c r="AE66" s="154"/>
      <c r="AF66" s="154"/>
      <c r="AG66" s="154"/>
      <c r="AH66" s="126"/>
      <c r="AI66" s="154"/>
      <c r="AJ66" s="154"/>
      <c r="AK66" s="154"/>
      <c r="AL66" s="154"/>
      <c r="AM66" s="154"/>
      <c r="AN66" s="154"/>
      <c r="AO66" s="154"/>
      <c r="AP66" s="154"/>
      <c r="AQ66" s="154"/>
      <c r="AR66" s="154"/>
      <c r="AS66" s="154"/>
      <c r="AT66" s="154"/>
      <c r="AU66" s="154"/>
      <c r="AV66" s="154"/>
      <c r="AW66" s="154"/>
      <c r="AX66" s="154"/>
      <c r="AY66" s="154"/>
      <c r="AZ66" s="154"/>
      <c r="BA66" s="154"/>
      <c r="BB66" s="154"/>
      <c r="BC66" s="154"/>
      <c r="BD66" s="154"/>
      <c r="BE66" s="154"/>
      <c r="BF66" s="154"/>
      <c r="BG66" s="154"/>
      <c r="BH66" s="154"/>
      <c r="BI66" s="154"/>
      <c r="BJ66" s="154"/>
      <c r="BK66" s="154"/>
      <c r="BL66" s="154"/>
      <c r="BM66" s="126"/>
      <c r="BN66" s="154"/>
      <c r="BO66" s="154"/>
      <c r="BP66" s="154"/>
      <c r="BQ66" s="154"/>
      <c r="BR66" s="154"/>
      <c r="BS66" s="154"/>
      <c r="BT66" s="154"/>
      <c r="BU66" s="154"/>
      <c r="BV66" s="154"/>
      <c r="BW66" s="154"/>
      <c r="BX66" s="154"/>
      <c r="BY66" s="154"/>
      <c r="BZ66" s="154"/>
      <c r="CA66" s="154"/>
      <c r="CB66" s="154"/>
      <c r="CC66" s="154"/>
      <c r="CD66" s="154"/>
      <c r="CE66" s="154"/>
      <c r="CF66" s="154"/>
      <c r="CG66" s="154"/>
      <c r="CH66" s="154"/>
      <c r="CI66" s="154"/>
      <c r="CJ66" s="154"/>
      <c r="CK66" s="154"/>
      <c r="CL66" s="154"/>
      <c r="CM66" s="154"/>
      <c r="CN66" s="154"/>
      <c r="CO66" s="154"/>
      <c r="CP66" s="154"/>
      <c r="CQ66" s="154"/>
      <c r="CR66" s="154"/>
      <c r="CS66" s="154"/>
      <c r="CT66" s="154"/>
      <c r="CU66" s="154"/>
      <c r="CV66" s="154"/>
      <c r="CW66" s="154"/>
      <c r="CX66" s="154">
        <v>875</v>
      </c>
      <c r="CY66" s="154"/>
      <c r="CZ66" s="154"/>
      <c r="DA66" s="154"/>
      <c r="DB66" s="154"/>
      <c r="DC66" s="154"/>
      <c r="DD66" s="154"/>
      <c r="DE66" s="154">
        <v>125</v>
      </c>
      <c r="DF66" s="154"/>
      <c r="DG66" s="154"/>
      <c r="DH66" s="154"/>
      <c r="DI66" s="154"/>
      <c r="DJ66" s="154"/>
      <c r="DK66" s="154">
        <v>125</v>
      </c>
      <c r="DL66" s="154"/>
      <c r="DM66" s="154">
        <v>120</v>
      </c>
      <c r="DN66" s="154">
        <v>50</v>
      </c>
      <c r="DO66" s="154">
        <v>40</v>
      </c>
      <c r="DP66" s="154"/>
      <c r="DQ66" s="154"/>
      <c r="DR66" s="154"/>
      <c r="DS66" s="154"/>
      <c r="DT66" s="154">
        <v>125</v>
      </c>
      <c r="DU66" s="154"/>
      <c r="DV66" s="154"/>
      <c r="DW66" s="154"/>
      <c r="DX66" s="154"/>
      <c r="DY66" s="154"/>
      <c r="DZ66" s="154">
        <v>125</v>
      </c>
      <c r="EA66" s="154">
        <v>750</v>
      </c>
      <c r="EB66" s="154"/>
      <c r="EC66" s="154"/>
      <c r="ED66" s="154"/>
      <c r="EE66" s="154"/>
      <c r="EF66" s="154"/>
      <c r="EG66" s="154"/>
      <c r="EH66" s="154"/>
      <c r="EI66" s="154"/>
      <c r="EJ66" s="154"/>
      <c r="EK66" s="154"/>
      <c r="EL66" s="154"/>
      <c r="EM66" s="154"/>
      <c r="EN66" s="154"/>
      <c r="EO66" s="154"/>
      <c r="EP66" s="154">
        <v>120</v>
      </c>
      <c r="EQ66" s="154"/>
      <c r="ER66" s="154"/>
      <c r="ES66" s="154"/>
      <c r="ET66" s="154"/>
      <c r="EU66" s="154"/>
      <c r="EV66" s="154"/>
      <c r="EW66" s="154"/>
      <c r="EX66" s="154"/>
      <c r="EY66" s="154">
        <v>100</v>
      </c>
      <c r="EZ66" s="154"/>
      <c r="FA66" s="154"/>
      <c r="FB66" s="154"/>
      <c r="FC66" s="154"/>
      <c r="FD66" s="154"/>
      <c r="FE66" s="154">
        <v>625</v>
      </c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>
        <v>26</v>
      </c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>
        <v>625</v>
      </c>
      <c r="GL66" s="154"/>
      <c r="GM66" s="154"/>
      <c r="GN66" s="154"/>
      <c r="GO66" s="154"/>
      <c r="GP66" s="154"/>
      <c r="GQ66" s="154"/>
      <c r="GR66" s="154"/>
      <c r="GS66" s="154"/>
      <c r="GT66" s="154"/>
      <c r="GU66" s="154"/>
      <c r="GV66" s="154"/>
      <c r="GW66" s="154"/>
      <c r="GX66" s="154"/>
      <c r="GY66" s="154"/>
      <c r="GZ66" s="154"/>
      <c r="HA66" s="154"/>
      <c r="HB66" s="154"/>
      <c r="HC66" s="154"/>
      <c r="HD66" s="154"/>
      <c r="HE66" s="154"/>
      <c r="HF66" s="154"/>
      <c r="HG66" s="154"/>
      <c r="HH66" s="154"/>
      <c r="HI66" s="154"/>
      <c r="HJ66" s="154"/>
      <c r="HK66" s="154"/>
      <c r="HL66" s="154"/>
      <c r="HM66" s="154"/>
      <c r="HN66" s="154"/>
      <c r="HO66" s="154"/>
      <c r="HP66" s="154"/>
      <c r="HQ66" s="154"/>
      <c r="HR66" s="154"/>
      <c r="HS66" s="154"/>
      <c r="HT66" s="154"/>
      <c r="HU66" s="154"/>
      <c r="HV66" s="154"/>
      <c r="HW66" s="154"/>
      <c r="HX66" s="154"/>
      <c r="HY66" s="154"/>
      <c r="HZ66" s="154"/>
      <c r="IA66" s="154"/>
      <c r="IB66" s="154"/>
      <c r="IC66" s="154"/>
      <c r="ID66" s="154"/>
      <c r="IE66" s="154"/>
      <c r="IF66" s="154"/>
      <c r="IG66" s="154"/>
      <c r="IH66" s="154"/>
      <c r="II66" s="154"/>
      <c r="IJ66" s="154"/>
      <c r="IK66" s="154"/>
      <c r="IL66" s="154"/>
      <c r="IM66" s="154"/>
      <c r="IN66" s="154"/>
      <c r="IO66" s="154"/>
      <c r="IP66" s="154"/>
      <c r="IQ66" s="154"/>
      <c r="IR66" s="154"/>
      <c r="IS66" s="154"/>
      <c r="IT66" s="154"/>
      <c r="IU66" s="154"/>
      <c r="IV66" s="154"/>
      <c r="IW66" s="154"/>
      <c r="IX66" s="154"/>
      <c r="IY66" s="154"/>
      <c r="IZ66" s="154"/>
      <c r="JA66" s="154"/>
      <c r="JB66" s="154"/>
      <c r="JC66" s="154"/>
      <c r="JD66" s="154"/>
      <c r="JE66" s="154"/>
      <c r="JF66" s="154"/>
      <c r="JG66" s="154"/>
      <c r="JH66" s="154"/>
      <c r="JI66" s="154"/>
      <c r="JJ66" s="154"/>
      <c r="JK66" s="154"/>
      <c r="JL66" s="154"/>
      <c r="JM66" s="154"/>
      <c r="JN66" s="154"/>
      <c r="JO66" s="154"/>
      <c r="JP66" s="154"/>
      <c r="JQ66" s="154"/>
      <c r="JR66" s="154"/>
      <c r="JS66" s="154"/>
      <c r="JT66" s="154"/>
      <c r="JU66" s="154"/>
      <c r="JV66" s="154"/>
      <c r="JW66" s="154"/>
      <c r="JX66" s="154"/>
      <c r="JY66" s="154"/>
      <c r="JZ66" s="154"/>
      <c r="KA66" s="154"/>
      <c r="KB66" s="154"/>
      <c r="KC66" s="154"/>
      <c r="KD66" s="154"/>
      <c r="KE66" s="154"/>
      <c r="KF66" s="154"/>
      <c r="KG66" s="154"/>
      <c r="KH66" s="154"/>
      <c r="KI66" s="154"/>
      <c r="KJ66" s="154"/>
      <c r="KK66" s="154"/>
      <c r="KL66" s="154"/>
      <c r="KM66" s="154"/>
      <c r="KN66" s="154"/>
      <c r="KO66" s="154"/>
      <c r="KP66" s="154"/>
      <c r="KQ66" s="154"/>
      <c r="KR66" s="154"/>
      <c r="KS66" s="154"/>
      <c r="KT66" s="154"/>
      <c r="KU66" s="154"/>
      <c r="KV66" s="154"/>
      <c r="KW66" s="154"/>
      <c r="KX66" s="154"/>
      <c r="KY66" s="154"/>
      <c r="KZ66" s="154"/>
      <c r="LA66" s="154"/>
      <c r="LB66" s="154"/>
      <c r="LC66" s="154"/>
      <c r="LD66" s="154"/>
      <c r="LE66" s="154"/>
      <c r="LF66" s="154"/>
      <c r="LG66" s="154"/>
      <c r="LH66" s="154"/>
      <c r="LI66" s="154"/>
      <c r="LJ66" s="154"/>
      <c r="LK66" s="154"/>
      <c r="LL66" s="154"/>
      <c r="LM66" s="154"/>
      <c r="LN66" s="154"/>
      <c r="LO66" s="154"/>
      <c r="LP66" s="154"/>
      <c r="LQ66" s="154"/>
      <c r="LR66" s="154"/>
      <c r="LS66" s="154"/>
      <c r="LT66" s="154"/>
      <c r="LU66" s="154"/>
      <c r="LV66" s="154"/>
      <c r="LW66" s="154"/>
      <c r="LX66" s="154"/>
      <c r="LY66" s="154"/>
      <c r="LZ66" s="154"/>
      <c r="MA66" s="154"/>
      <c r="MB66" s="154"/>
      <c r="MC66" s="154"/>
      <c r="MD66" s="154"/>
      <c r="ME66" s="154"/>
      <c r="MF66" s="154"/>
      <c r="MG66" s="154"/>
      <c r="MH66" s="154"/>
      <c r="MI66" s="154"/>
      <c r="MJ66" s="154"/>
      <c r="MK66" s="154"/>
      <c r="ML66" s="154"/>
      <c r="MM66" s="154"/>
      <c r="MN66" s="154"/>
      <c r="MO66" s="154"/>
      <c r="MP66" s="154"/>
      <c r="MQ66" s="154"/>
      <c r="MR66" s="154"/>
      <c r="MS66" s="154"/>
      <c r="MT66" s="154"/>
      <c r="MU66" s="154"/>
      <c r="MV66" s="154"/>
      <c r="MW66" s="154"/>
      <c r="MX66" s="154"/>
      <c r="MY66" s="154"/>
      <c r="MZ66" s="154"/>
      <c r="NA66" s="154"/>
      <c r="NB66" s="154"/>
      <c r="NC66" s="154"/>
      <c r="ND66" s="154"/>
      <c r="NE66" s="154"/>
      <c r="NF66" s="154"/>
      <c r="NG66" s="154"/>
      <c r="NH66" s="154"/>
      <c r="NI66" s="154"/>
      <c r="NJ66" s="154"/>
      <c r="NK66" s="154"/>
      <c r="NL66" s="154"/>
      <c r="NM66" s="154"/>
      <c r="NN66" s="154"/>
      <c r="NO66" s="154"/>
      <c r="NP66" s="154"/>
      <c r="NQ66" s="154"/>
      <c r="NR66" s="154"/>
      <c r="NS66" s="154"/>
      <c r="NT66" s="154"/>
      <c r="NU66" s="154"/>
      <c r="NV66" s="154"/>
      <c r="NW66" s="154"/>
      <c r="NX66" s="154"/>
      <c r="NY66" s="154"/>
      <c r="NZ66" s="154"/>
      <c r="OA66" s="154"/>
      <c r="OB66" s="154"/>
      <c r="OC66" s="154"/>
      <c r="OD66" s="154"/>
      <c r="OE66" s="154"/>
      <c r="OF66" s="154"/>
      <c r="OG66" s="154"/>
      <c r="OH66" s="154"/>
      <c r="OI66" s="154"/>
      <c r="OJ66" s="154"/>
      <c r="OK66" s="154"/>
      <c r="OL66" s="154"/>
      <c r="OM66" s="154"/>
      <c r="ON66" s="154"/>
      <c r="OO66" s="154"/>
      <c r="OP66" s="154"/>
      <c r="OQ66" s="154"/>
      <c r="OR66" s="154"/>
      <c r="OS66" s="154"/>
      <c r="OT66" s="154"/>
      <c r="OU66" s="154"/>
      <c r="OV66" s="154"/>
      <c r="OW66" s="154"/>
      <c r="OX66" s="154"/>
      <c r="OY66" s="154"/>
      <c r="OZ66" s="154"/>
      <c r="PA66" s="154"/>
      <c r="PB66" s="154"/>
      <c r="PC66" s="154"/>
      <c r="PD66" s="154"/>
      <c r="PE66" s="154"/>
      <c r="PF66" s="154"/>
      <c r="PG66" s="154"/>
      <c r="PH66" s="154"/>
      <c r="PI66" s="154"/>
      <c r="PJ66" s="154"/>
      <c r="PK66" s="154"/>
      <c r="PL66" s="154"/>
      <c r="PM66" s="154"/>
      <c r="PN66" s="154"/>
      <c r="PO66" s="154"/>
      <c r="PP66" s="154"/>
      <c r="PQ66" s="154"/>
      <c r="PR66" s="154"/>
      <c r="PS66" s="154"/>
      <c r="PT66" s="154"/>
      <c r="PU66" s="154"/>
      <c r="PV66" s="154"/>
      <c r="PW66" s="154"/>
      <c r="PX66" s="154"/>
      <c r="PY66" s="154"/>
      <c r="PZ66" s="154"/>
      <c r="QA66" s="154"/>
      <c r="QB66" s="154"/>
      <c r="QC66" s="154"/>
      <c r="QD66" s="154"/>
      <c r="QE66" s="154"/>
      <c r="QF66" s="154"/>
      <c r="QG66" s="154"/>
      <c r="QH66" s="154"/>
      <c r="QI66" s="154"/>
      <c r="QJ66" s="154"/>
      <c r="QK66" s="154"/>
      <c r="QL66" s="154"/>
      <c r="QM66" s="154"/>
      <c r="QN66" s="154"/>
      <c r="QO66" s="154"/>
      <c r="QP66" s="154"/>
      <c r="QQ66" s="154"/>
      <c r="QR66" s="154"/>
      <c r="QS66" s="154"/>
      <c r="QT66" s="154"/>
      <c r="QU66" s="154"/>
      <c r="QV66" s="154"/>
      <c r="QW66" s="154"/>
      <c r="QX66" s="154"/>
      <c r="QY66" s="154"/>
      <c r="QZ66" s="154"/>
      <c r="RA66" s="154"/>
      <c r="RB66" s="154"/>
      <c r="RC66" s="154"/>
      <c r="RD66" s="154"/>
      <c r="RE66" s="154"/>
      <c r="RF66" s="154"/>
      <c r="RG66" s="154"/>
      <c r="RH66" s="154"/>
      <c r="RI66" s="154"/>
      <c r="RJ66" s="154"/>
      <c r="RK66" s="154"/>
      <c r="RL66" s="154"/>
      <c r="RM66" s="154"/>
      <c r="RN66" s="154"/>
      <c r="RO66" s="154"/>
      <c r="RP66" s="154"/>
      <c r="RQ66" s="154"/>
      <c r="RR66" s="154"/>
      <c r="RS66" s="154"/>
      <c r="RT66" s="154"/>
      <c r="RU66" s="154"/>
      <c r="RV66" s="154"/>
      <c r="RW66" s="154"/>
      <c r="RX66" s="154"/>
      <c r="RY66" s="154"/>
      <c r="RZ66" s="154"/>
      <c r="SA66" s="154"/>
      <c r="SB66" s="154"/>
      <c r="SC66" s="154"/>
      <c r="SD66" s="154"/>
      <c r="SE66" s="154"/>
      <c r="SF66" s="154"/>
      <c r="SG66" s="154"/>
      <c r="SH66" s="154"/>
      <c r="SI66" s="154"/>
      <c r="SJ66" s="154"/>
      <c r="SK66" s="154"/>
      <c r="SL66" s="154"/>
      <c r="SM66" s="154"/>
      <c r="SN66" s="154"/>
      <c r="SO66" s="154"/>
      <c r="SP66" s="154"/>
      <c r="SQ66" s="154"/>
      <c r="SR66" s="154"/>
      <c r="SS66" s="154"/>
      <c r="ST66" s="154"/>
      <c r="SU66" s="154"/>
      <c r="SV66" s="154"/>
      <c r="SW66" s="154"/>
      <c r="SX66" s="154"/>
      <c r="SY66" s="154"/>
      <c r="SZ66" s="154"/>
      <c r="TA66" s="154"/>
      <c r="TB66" s="154"/>
      <c r="TC66" s="154"/>
      <c r="TD66" s="154"/>
      <c r="TE66" s="154"/>
      <c r="TF66" s="154"/>
      <c r="TG66" s="154"/>
      <c r="TH66" s="154"/>
      <c r="TI66" s="154"/>
      <c r="TJ66" s="154"/>
      <c r="TK66" s="154"/>
      <c r="TL66" s="154"/>
      <c r="TM66" s="154"/>
      <c r="TN66" s="154"/>
      <c r="TO66" s="154"/>
      <c r="TP66" s="154"/>
      <c r="TQ66" s="154"/>
      <c r="TR66" s="154"/>
      <c r="TS66" s="154"/>
      <c r="TT66" s="154"/>
      <c r="TU66" s="154"/>
      <c r="TV66" s="154"/>
      <c r="TW66" s="154"/>
      <c r="TX66" s="154"/>
      <c r="TY66" s="154"/>
      <c r="TZ66" s="154"/>
      <c r="UA66" s="154"/>
      <c r="UB66" s="154"/>
      <c r="UC66" s="154"/>
      <c r="UD66" s="154"/>
      <c r="UE66" s="154"/>
      <c r="UF66" s="154"/>
    </row>
    <row r="67" spans="1:552" ht="15.65" customHeight="1" outlineLevel="2" x14ac:dyDescent="0.35">
      <c r="A67" s="2" t="s">
        <v>587</v>
      </c>
      <c r="B67" s="169"/>
      <c r="C67" s="169"/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Z67" s="154"/>
      <c r="AA67" s="154"/>
      <c r="AB67" s="154"/>
      <c r="AC67" s="154"/>
      <c r="AD67" s="154"/>
      <c r="AE67" s="154"/>
      <c r="AF67" s="154"/>
      <c r="AG67" s="154"/>
      <c r="AH67" s="126"/>
      <c r="AI67" s="154"/>
      <c r="AJ67" s="154"/>
      <c r="AK67" s="154"/>
      <c r="AL67" s="154"/>
      <c r="AM67" s="154"/>
      <c r="AN67" s="154"/>
      <c r="AO67" s="154"/>
      <c r="AP67" s="154"/>
      <c r="AQ67" s="154"/>
      <c r="AR67" s="154"/>
      <c r="AS67" s="154"/>
      <c r="AT67" s="154"/>
      <c r="AU67" s="154"/>
      <c r="AV67" s="154"/>
      <c r="AW67" s="154"/>
      <c r="AX67" s="154"/>
      <c r="AY67" s="154"/>
      <c r="AZ67" s="154"/>
      <c r="BA67" s="154"/>
      <c r="BB67" s="154"/>
      <c r="BC67" s="154"/>
      <c r="BD67" s="154"/>
      <c r="BE67" s="154"/>
      <c r="BF67" s="154"/>
      <c r="BG67" s="154"/>
      <c r="BH67" s="154"/>
      <c r="BI67" s="154"/>
      <c r="BJ67" s="154"/>
      <c r="BK67" s="154"/>
      <c r="BL67" s="154"/>
      <c r="BM67" s="126"/>
      <c r="BN67" s="154"/>
      <c r="BO67" s="154"/>
      <c r="BP67" s="154"/>
      <c r="BQ67" s="154"/>
      <c r="BR67" s="154"/>
      <c r="BS67" s="154"/>
      <c r="BT67" s="154"/>
      <c r="BU67" s="154"/>
      <c r="BV67" s="154"/>
      <c r="BW67" s="154"/>
      <c r="BX67" s="154"/>
      <c r="BY67" s="154"/>
      <c r="BZ67" s="154"/>
      <c r="CA67" s="154"/>
      <c r="CB67" s="154"/>
      <c r="CC67" s="154"/>
      <c r="CD67" s="154"/>
      <c r="CE67" s="154"/>
      <c r="CF67" s="154"/>
      <c r="CG67" s="154"/>
      <c r="CH67" s="154"/>
      <c r="CI67" s="154"/>
      <c r="CJ67" s="154"/>
      <c r="CK67" s="154"/>
      <c r="CL67" s="154"/>
      <c r="CM67" s="154"/>
      <c r="CN67" s="154"/>
      <c r="CO67" s="154"/>
      <c r="CP67" s="154"/>
      <c r="CQ67" s="154"/>
      <c r="CR67" s="154"/>
      <c r="CS67" s="154"/>
      <c r="CT67" s="154"/>
      <c r="CU67" s="154"/>
      <c r="CV67" s="154"/>
      <c r="CW67" s="154"/>
      <c r="CX67" s="154"/>
      <c r="CY67" s="154"/>
      <c r="CZ67" s="154"/>
      <c r="DA67" s="154">
        <v>120</v>
      </c>
      <c r="DB67" s="154"/>
      <c r="DC67" s="154"/>
      <c r="DD67" s="154"/>
      <c r="DE67" s="154"/>
      <c r="DF67" s="154"/>
      <c r="DG67" s="154"/>
      <c r="DH67" s="154"/>
      <c r="DI67" s="154"/>
      <c r="DJ67" s="154"/>
      <c r="DK67" s="154"/>
      <c r="DL67" s="154"/>
      <c r="DM67" s="154"/>
      <c r="DN67" s="154"/>
      <c r="DO67" s="154"/>
      <c r="DP67" s="154"/>
      <c r="DQ67" s="154"/>
      <c r="DR67" s="154"/>
      <c r="DS67" s="154"/>
      <c r="DT67" s="154"/>
      <c r="DU67" s="154"/>
      <c r="DV67" s="154"/>
      <c r="DW67" s="154"/>
      <c r="DX67" s="154"/>
      <c r="DY67" s="154"/>
      <c r="DZ67" s="154"/>
      <c r="EA67" s="154"/>
      <c r="EB67" s="154"/>
      <c r="EC67" s="154"/>
      <c r="ED67" s="154"/>
      <c r="EE67" s="154"/>
      <c r="EF67" s="154"/>
      <c r="EG67" s="154"/>
      <c r="EH67" s="154"/>
      <c r="EI67" s="154"/>
      <c r="EJ67" s="154"/>
      <c r="EK67" s="154"/>
      <c r="EL67" s="154"/>
      <c r="EM67" s="154"/>
      <c r="EN67" s="154"/>
      <c r="EO67" s="154"/>
      <c r="EP67" s="154"/>
      <c r="EQ67" s="154"/>
      <c r="ER67" s="154"/>
      <c r="ES67" s="154"/>
      <c r="ET67" s="154"/>
      <c r="EU67" s="154"/>
      <c r="EV67" s="154"/>
      <c r="EW67" s="154"/>
      <c r="EX67" s="154"/>
      <c r="EY67" s="154"/>
      <c r="EZ67" s="154"/>
      <c r="FA67" s="154"/>
      <c r="FB67" s="154"/>
      <c r="FC67" s="154"/>
      <c r="FD67" s="154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  <c r="GN67" s="154"/>
      <c r="GO67" s="154"/>
      <c r="GP67" s="154"/>
      <c r="GQ67" s="154"/>
      <c r="GR67" s="154"/>
      <c r="GS67" s="154"/>
      <c r="GT67" s="154"/>
      <c r="GU67" s="154"/>
      <c r="GV67" s="154"/>
      <c r="GW67" s="154"/>
      <c r="GX67" s="154"/>
      <c r="GY67" s="154"/>
      <c r="GZ67" s="154"/>
      <c r="HA67" s="154"/>
      <c r="HB67" s="154"/>
      <c r="HC67" s="154"/>
      <c r="HD67" s="154"/>
      <c r="HE67" s="154"/>
      <c r="HF67" s="154"/>
      <c r="HG67" s="154"/>
      <c r="HH67" s="154"/>
      <c r="HI67" s="154"/>
      <c r="HJ67" s="154"/>
      <c r="HK67" s="154"/>
      <c r="HL67" s="154"/>
      <c r="HM67" s="154"/>
      <c r="HN67" s="154"/>
      <c r="HO67" s="154"/>
      <c r="HP67" s="154"/>
      <c r="HQ67" s="154"/>
      <c r="HR67" s="154"/>
      <c r="HS67" s="154"/>
      <c r="HT67" s="154"/>
      <c r="HU67" s="154"/>
      <c r="HV67" s="154"/>
      <c r="HW67" s="154"/>
      <c r="HX67" s="154"/>
      <c r="HY67" s="154"/>
      <c r="HZ67" s="154"/>
      <c r="IA67" s="154"/>
      <c r="IB67" s="154"/>
      <c r="IC67" s="154"/>
      <c r="ID67" s="154"/>
      <c r="IE67" s="154"/>
      <c r="IF67" s="154"/>
      <c r="IG67" s="154"/>
      <c r="IH67" s="154"/>
      <c r="II67" s="154"/>
      <c r="IJ67" s="154"/>
      <c r="IK67" s="154"/>
      <c r="IL67" s="154"/>
      <c r="IM67" s="154"/>
      <c r="IN67" s="154"/>
      <c r="IO67" s="154"/>
      <c r="IP67" s="154"/>
      <c r="IQ67" s="154"/>
      <c r="IR67" s="154"/>
      <c r="IS67" s="154"/>
      <c r="IT67" s="154"/>
      <c r="IU67" s="154"/>
      <c r="IV67" s="154"/>
      <c r="IW67" s="154"/>
      <c r="IX67" s="154"/>
      <c r="IY67" s="154"/>
      <c r="IZ67" s="154"/>
      <c r="JA67" s="154"/>
      <c r="JB67" s="154"/>
      <c r="JC67" s="154"/>
      <c r="JD67" s="154"/>
      <c r="JE67" s="154"/>
      <c r="JF67" s="154"/>
      <c r="JG67" s="154"/>
      <c r="JH67" s="154"/>
      <c r="JI67" s="154"/>
      <c r="JJ67" s="154"/>
      <c r="JK67" s="154"/>
      <c r="JL67" s="154"/>
      <c r="JM67" s="154"/>
      <c r="JN67" s="154"/>
      <c r="JO67" s="154"/>
      <c r="JP67" s="154"/>
      <c r="JQ67" s="154"/>
      <c r="JR67" s="154"/>
      <c r="JS67" s="154"/>
      <c r="JT67" s="154"/>
      <c r="JU67" s="154"/>
      <c r="JV67" s="154"/>
      <c r="JW67" s="154"/>
      <c r="JX67" s="154"/>
      <c r="JY67" s="154"/>
      <c r="JZ67" s="154"/>
      <c r="KA67" s="154"/>
      <c r="KB67" s="154"/>
      <c r="KC67" s="154"/>
      <c r="KD67" s="154"/>
      <c r="KE67" s="154"/>
      <c r="KF67" s="154"/>
      <c r="KG67" s="154"/>
      <c r="KH67" s="154"/>
      <c r="KI67" s="154"/>
      <c r="KJ67" s="154"/>
      <c r="KK67" s="154"/>
      <c r="KL67" s="154"/>
      <c r="KM67" s="154"/>
      <c r="KN67" s="154"/>
      <c r="KO67" s="154"/>
      <c r="KP67" s="154"/>
      <c r="KQ67" s="154"/>
      <c r="KR67" s="154"/>
      <c r="KS67" s="154"/>
      <c r="KT67" s="154"/>
      <c r="KU67" s="154"/>
      <c r="KV67" s="154"/>
      <c r="KW67" s="154"/>
      <c r="KX67" s="154"/>
      <c r="KY67" s="154"/>
      <c r="KZ67" s="154"/>
      <c r="LA67" s="154"/>
      <c r="LB67" s="154"/>
      <c r="LC67" s="154"/>
      <c r="LD67" s="154"/>
      <c r="LE67" s="154"/>
      <c r="LF67" s="154"/>
      <c r="LG67" s="154"/>
      <c r="LH67" s="154"/>
      <c r="LI67" s="154"/>
      <c r="LJ67" s="154"/>
      <c r="LK67" s="154"/>
      <c r="LL67" s="154"/>
      <c r="LM67" s="154"/>
      <c r="LN67" s="154"/>
      <c r="LO67" s="154"/>
      <c r="LP67" s="154"/>
      <c r="LQ67" s="154"/>
      <c r="LR67" s="154"/>
      <c r="LS67" s="154"/>
      <c r="LT67" s="154"/>
      <c r="LU67" s="154"/>
      <c r="LV67" s="154"/>
      <c r="LW67" s="154"/>
      <c r="LX67" s="154"/>
      <c r="LY67" s="154"/>
      <c r="LZ67" s="154"/>
      <c r="MA67" s="154"/>
      <c r="MB67" s="154"/>
      <c r="MC67" s="154"/>
      <c r="MD67" s="154"/>
      <c r="ME67" s="154"/>
      <c r="MF67" s="154"/>
      <c r="MG67" s="154"/>
      <c r="MH67" s="154"/>
      <c r="MI67" s="154"/>
      <c r="MJ67" s="154"/>
      <c r="MK67" s="154"/>
      <c r="ML67" s="154"/>
      <c r="MM67" s="154"/>
      <c r="MN67" s="154"/>
      <c r="MO67" s="154"/>
      <c r="MP67" s="154"/>
      <c r="MQ67" s="154"/>
      <c r="MR67" s="154"/>
      <c r="MS67" s="154"/>
      <c r="MT67" s="154"/>
      <c r="MU67" s="154"/>
      <c r="MV67" s="154"/>
      <c r="MW67" s="154"/>
      <c r="MX67" s="154"/>
      <c r="MY67" s="154"/>
      <c r="MZ67" s="154"/>
      <c r="NA67" s="154"/>
      <c r="NB67" s="154"/>
      <c r="NC67" s="154"/>
      <c r="ND67" s="154"/>
      <c r="NE67" s="154"/>
      <c r="NF67" s="154"/>
      <c r="NG67" s="154"/>
      <c r="NH67" s="154"/>
      <c r="NI67" s="154"/>
      <c r="NJ67" s="154"/>
      <c r="NK67" s="154"/>
      <c r="NL67" s="154"/>
      <c r="NM67" s="154"/>
      <c r="NN67" s="154"/>
      <c r="NO67" s="154"/>
      <c r="NP67" s="154"/>
      <c r="NQ67" s="154"/>
      <c r="NR67" s="154"/>
      <c r="NS67" s="154"/>
      <c r="NT67" s="154"/>
      <c r="NU67" s="154"/>
      <c r="NV67" s="154"/>
      <c r="NW67" s="154"/>
      <c r="NX67" s="154"/>
      <c r="NY67" s="154"/>
      <c r="NZ67" s="154"/>
      <c r="OA67" s="154"/>
      <c r="OB67" s="154"/>
      <c r="OC67" s="154"/>
      <c r="OD67" s="154"/>
      <c r="OE67" s="154"/>
      <c r="OF67" s="154"/>
      <c r="OG67" s="154"/>
      <c r="OH67" s="154"/>
      <c r="OI67" s="154"/>
      <c r="OJ67" s="154"/>
      <c r="OK67" s="154"/>
      <c r="OL67" s="154"/>
      <c r="OM67" s="154"/>
      <c r="ON67" s="154"/>
      <c r="OO67" s="154"/>
      <c r="OP67" s="154"/>
      <c r="OQ67" s="154"/>
      <c r="OR67" s="154"/>
      <c r="OS67" s="154"/>
      <c r="OT67" s="154"/>
      <c r="OU67" s="154"/>
      <c r="OV67" s="154"/>
      <c r="OW67" s="154"/>
      <c r="OX67" s="154"/>
      <c r="OY67" s="154"/>
      <c r="OZ67" s="154"/>
      <c r="PA67" s="154"/>
      <c r="PB67" s="154"/>
      <c r="PC67" s="154"/>
      <c r="PD67" s="154"/>
      <c r="PE67" s="154"/>
      <c r="PF67" s="154"/>
      <c r="PG67" s="154"/>
      <c r="PH67" s="154"/>
      <c r="PI67" s="154"/>
      <c r="PJ67" s="154"/>
      <c r="PK67" s="154"/>
      <c r="PL67" s="154"/>
      <c r="PM67" s="154"/>
      <c r="PN67" s="154"/>
      <c r="PO67" s="154"/>
      <c r="PP67" s="154"/>
      <c r="PQ67" s="154"/>
      <c r="PR67" s="154"/>
      <c r="PS67" s="154"/>
      <c r="PT67" s="154"/>
      <c r="PU67" s="154"/>
      <c r="PV67" s="154"/>
      <c r="PW67" s="154"/>
      <c r="PX67" s="154"/>
      <c r="PY67" s="154"/>
      <c r="PZ67" s="154"/>
      <c r="QA67" s="154"/>
      <c r="QB67" s="154"/>
      <c r="QC67" s="154"/>
      <c r="QD67" s="154"/>
      <c r="QE67" s="154"/>
      <c r="QF67" s="154"/>
      <c r="QG67" s="154"/>
      <c r="QH67" s="154"/>
      <c r="QI67" s="154"/>
      <c r="QJ67" s="154"/>
      <c r="QK67" s="154"/>
      <c r="QL67" s="154"/>
      <c r="QM67" s="154"/>
      <c r="QN67" s="154"/>
      <c r="QO67" s="154"/>
      <c r="QP67" s="154"/>
      <c r="QQ67" s="154"/>
      <c r="QR67" s="154"/>
      <c r="QS67" s="154"/>
      <c r="QT67" s="154"/>
      <c r="QU67" s="154"/>
      <c r="QV67" s="154"/>
      <c r="QW67" s="154"/>
      <c r="QX67" s="154"/>
      <c r="QY67" s="154"/>
      <c r="QZ67" s="154"/>
      <c r="RA67" s="154"/>
      <c r="RB67" s="154"/>
      <c r="RC67" s="154"/>
      <c r="RD67" s="154"/>
      <c r="RE67" s="154"/>
      <c r="RF67" s="154"/>
      <c r="RG67" s="154"/>
      <c r="RH67" s="154"/>
      <c r="RI67" s="154"/>
      <c r="RJ67" s="154"/>
      <c r="RK67" s="154"/>
      <c r="RL67" s="154"/>
      <c r="RM67" s="154"/>
      <c r="RN67" s="154"/>
      <c r="RO67" s="154"/>
      <c r="RP67" s="154"/>
      <c r="RQ67" s="154"/>
      <c r="RR67" s="154"/>
      <c r="RS67" s="154"/>
      <c r="RT67" s="154"/>
      <c r="RU67" s="154"/>
      <c r="RV67" s="154"/>
      <c r="RW67" s="154"/>
      <c r="RX67" s="154"/>
      <c r="RY67" s="154"/>
      <c r="RZ67" s="154"/>
      <c r="SA67" s="154"/>
      <c r="SB67" s="154"/>
      <c r="SC67" s="154"/>
      <c r="SD67" s="154"/>
      <c r="SE67" s="154"/>
      <c r="SF67" s="154"/>
      <c r="SG67" s="154"/>
      <c r="SH67" s="154"/>
      <c r="SI67" s="154"/>
      <c r="SJ67" s="154"/>
      <c r="SK67" s="154"/>
      <c r="SL67" s="154"/>
      <c r="SM67" s="154"/>
      <c r="SN67" s="154"/>
      <c r="SO67" s="154"/>
      <c r="SP67" s="154"/>
      <c r="SQ67" s="154"/>
      <c r="SR67" s="154"/>
      <c r="SS67" s="154"/>
      <c r="ST67" s="154"/>
      <c r="SU67" s="154"/>
      <c r="SV67" s="154"/>
      <c r="SW67" s="154"/>
      <c r="SX67" s="154"/>
      <c r="SY67" s="154"/>
      <c r="SZ67" s="154"/>
      <c r="TA67" s="154"/>
      <c r="TB67" s="154"/>
      <c r="TC67" s="154"/>
      <c r="TD67" s="154"/>
      <c r="TE67" s="154"/>
      <c r="TF67" s="154"/>
      <c r="TG67" s="154"/>
      <c r="TH67" s="154"/>
      <c r="TI67" s="154"/>
      <c r="TJ67" s="154"/>
      <c r="TK67" s="154"/>
      <c r="TL67" s="154"/>
      <c r="TM67" s="154"/>
      <c r="TN67" s="154"/>
      <c r="TO67" s="154"/>
      <c r="TP67" s="154"/>
      <c r="TQ67" s="154"/>
      <c r="TR67" s="154"/>
      <c r="TS67" s="154"/>
      <c r="TT67" s="154"/>
      <c r="TU67" s="154"/>
      <c r="TV67" s="154"/>
      <c r="TW67" s="154"/>
      <c r="TX67" s="154"/>
      <c r="TY67" s="154"/>
      <c r="TZ67" s="154"/>
      <c r="UA67" s="154"/>
      <c r="UB67" s="154"/>
      <c r="UC67" s="154"/>
      <c r="UD67" s="154"/>
      <c r="UE67" s="154"/>
      <c r="UF67" s="154"/>
    </row>
    <row r="68" spans="1:552" ht="15.75" customHeight="1" outlineLevel="2" x14ac:dyDescent="0.35">
      <c r="A68" s="2" t="s">
        <v>591</v>
      </c>
      <c r="B68" s="5"/>
      <c r="C68" s="5"/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/>
      <c r="Z68" s="154"/>
      <c r="AA68" s="154"/>
      <c r="AB68" s="154"/>
      <c r="AC68" s="154"/>
      <c r="AD68" s="154"/>
      <c r="AE68" s="154"/>
      <c r="AF68" s="154"/>
      <c r="AG68" s="154"/>
      <c r="AH68" s="106"/>
      <c r="AI68" s="154">
        <v>300</v>
      </c>
      <c r="AJ68" s="154"/>
      <c r="AK68" s="154"/>
      <c r="AL68" s="154"/>
      <c r="AM68" s="154">
        <v>2200</v>
      </c>
      <c r="AN68" s="154"/>
      <c r="AO68" s="154"/>
      <c r="AP68" s="154"/>
      <c r="AQ68" s="154"/>
      <c r="AR68" s="154"/>
      <c r="AS68" s="154"/>
      <c r="AT68" s="154"/>
      <c r="AU68" s="154"/>
      <c r="AV68" s="154"/>
      <c r="AW68" s="154"/>
      <c r="AX68" s="154"/>
      <c r="AY68" s="154"/>
      <c r="AZ68" s="154"/>
      <c r="BA68" s="154">
        <v>3810</v>
      </c>
      <c r="BB68" s="154">
        <v>8321</v>
      </c>
      <c r="BC68" s="154"/>
      <c r="BD68" s="154"/>
      <c r="BE68" s="154"/>
      <c r="BF68" s="154"/>
      <c r="BG68" s="154"/>
      <c r="BH68" s="154"/>
      <c r="BI68" s="154"/>
      <c r="BJ68" s="154"/>
      <c r="BK68" s="154"/>
      <c r="BL68" s="154"/>
      <c r="BM68" s="106">
        <f>7028+6682.55</f>
        <v>13710.55</v>
      </c>
      <c r="BN68" s="154"/>
      <c r="BO68" s="154">
        <v>125</v>
      </c>
      <c r="BP68" s="154"/>
      <c r="BQ68" s="154"/>
      <c r="BR68" s="154"/>
      <c r="BS68" s="154"/>
      <c r="BT68" s="154"/>
      <c r="BU68" s="154"/>
      <c r="BV68" s="154">
        <v>125</v>
      </c>
      <c r="BW68" s="154"/>
      <c r="BX68" s="154">
        <v>250</v>
      </c>
      <c r="BY68" s="154"/>
      <c r="BZ68" s="154">
        <v>2827.3</v>
      </c>
      <c r="CA68" s="154"/>
      <c r="CB68" s="154"/>
      <c r="CC68" s="154">
        <v>125</v>
      </c>
      <c r="CD68" s="154"/>
      <c r="CE68" s="154">
        <v>1500</v>
      </c>
      <c r="CF68" s="154"/>
      <c r="CG68" s="154"/>
      <c r="CH68" s="154"/>
      <c r="CI68" s="154"/>
      <c r="CJ68" s="154">
        <v>125</v>
      </c>
      <c r="CK68" s="154"/>
      <c r="CL68" s="154"/>
      <c r="CM68" s="154"/>
      <c r="CN68" s="154"/>
      <c r="CO68" s="154"/>
      <c r="CP68" s="154"/>
      <c r="CQ68" s="154">
        <v>2125</v>
      </c>
      <c r="CR68" s="154"/>
      <c r="CS68" s="154"/>
      <c r="CT68" s="154"/>
      <c r="CU68" s="154"/>
      <c r="CV68" s="154"/>
      <c r="CW68" s="154"/>
      <c r="CX68" s="154"/>
      <c r="CY68" s="154"/>
      <c r="CZ68" s="154"/>
      <c r="DA68" s="154"/>
      <c r="DB68" s="154"/>
      <c r="DC68" s="154"/>
      <c r="DD68" s="154"/>
      <c r="DE68" s="154"/>
      <c r="DF68" s="154"/>
      <c r="DG68" s="154"/>
      <c r="DH68" s="154"/>
      <c r="DI68" s="154"/>
      <c r="DJ68" s="154"/>
      <c r="DK68" s="154"/>
      <c r="DL68" s="154"/>
      <c r="DM68" s="154"/>
      <c r="DN68" s="154"/>
      <c r="DO68" s="154"/>
      <c r="DP68" s="154"/>
      <c r="DQ68" s="154"/>
      <c r="DR68" s="154"/>
      <c r="DS68" s="154"/>
      <c r="DT68" s="154"/>
      <c r="DU68" s="154"/>
      <c r="DV68" s="154"/>
      <c r="DW68" s="154">
        <v>900</v>
      </c>
      <c r="DX68" s="154"/>
      <c r="DY68" s="154"/>
      <c r="DZ68" s="154"/>
      <c r="EA68" s="154"/>
      <c r="EB68" s="154"/>
      <c r="EC68" s="154"/>
      <c r="ED68" s="154"/>
      <c r="EE68" s="154"/>
      <c r="EF68" s="154"/>
      <c r="EG68" s="154"/>
      <c r="EH68" s="154"/>
      <c r="EI68" s="154"/>
      <c r="EJ68" s="154"/>
      <c r="EK68" s="154"/>
      <c r="EL68" s="154"/>
      <c r="EM68" s="154"/>
      <c r="EN68" s="154">
        <v>10</v>
      </c>
      <c r="EO68" s="154"/>
      <c r="EP68" s="154"/>
      <c r="EQ68" s="154"/>
      <c r="ER68" s="154"/>
      <c r="ES68" s="154"/>
      <c r="ET68" s="154"/>
      <c r="EU68" s="154"/>
      <c r="EV68" s="154"/>
      <c r="EW68" s="154"/>
      <c r="EX68" s="154"/>
      <c r="EY68" s="154"/>
      <c r="EZ68" s="154"/>
      <c r="FA68" s="154"/>
      <c r="FB68" s="154"/>
      <c r="FC68" s="154"/>
      <c r="FD68" s="154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>
        <v>150</v>
      </c>
      <c r="FU68" s="154"/>
      <c r="FV68" s="154"/>
      <c r="FW68" s="154">
        <v>120</v>
      </c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  <c r="GN68" s="154"/>
      <c r="GO68" s="154"/>
      <c r="GP68" s="154"/>
      <c r="GQ68" s="154"/>
      <c r="GR68" s="154"/>
      <c r="GS68" s="154"/>
      <c r="GT68" s="154"/>
      <c r="GU68" s="154"/>
      <c r="GV68" s="154"/>
      <c r="GW68" s="154"/>
      <c r="GX68" s="154"/>
      <c r="GY68" s="154"/>
      <c r="GZ68" s="154"/>
      <c r="HA68" s="154"/>
      <c r="HB68" s="154"/>
      <c r="HC68" s="154"/>
      <c r="HD68" s="154"/>
      <c r="HE68" s="154"/>
      <c r="HF68" s="154"/>
      <c r="HG68" s="154"/>
      <c r="HH68" s="154"/>
      <c r="HI68" s="154"/>
      <c r="HJ68" s="154"/>
      <c r="HK68" s="154"/>
      <c r="HL68" s="154"/>
      <c r="HM68" s="154"/>
      <c r="HN68" s="154"/>
      <c r="HO68" s="154"/>
      <c r="HP68" s="154"/>
      <c r="HQ68" s="154"/>
      <c r="HR68" s="154"/>
      <c r="HS68" s="154"/>
      <c r="HT68" s="154"/>
      <c r="HU68" s="154"/>
      <c r="HV68" s="154"/>
      <c r="HW68" s="154"/>
      <c r="HX68" s="154"/>
      <c r="HY68" s="154"/>
      <c r="HZ68" s="154"/>
      <c r="IA68" s="154"/>
      <c r="IB68" s="154"/>
      <c r="IC68" s="154"/>
      <c r="ID68" s="154"/>
      <c r="IE68" s="154"/>
      <c r="IF68" s="154"/>
      <c r="IG68" s="154"/>
      <c r="IH68" s="154"/>
      <c r="II68" s="154"/>
      <c r="IJ68" s="154"/>
      <c r="IK68" s="154"/>
      <c r="IL68" s="154"/>
      <c r="IM68" s="154"/>
      <c r="IN68" s="154"/>
      <c r="IO68" s="154"/>
      <c r="IP68" s="154"/>
      <c r="IQ68" s="154"/>
      <c r="IR68" s="154"/>
      <c r="IS68" s="154"/>
      <c r="IT68" s="154"/>
      <c r="IU68" s="154"/>
      <c r="IV68" s="154"/>
      <c r="IW68" s="154"/>
      <c r="IX68" s="154"/>
      <c r="IY68" s="154"/>
      <c r="IZ68" s="154"/>
      <c r="JA68" s="154"/>
      <c r="JB68" s="154"/>
      <c r="JC68" s="154"/>
      <c r="JD68" s="154"/>
      <c r="JE68" s="154"/>
      <c r="JF68" s="154"/>
      <c r="JG68" s="154"/>
      <c r="JH68" s="154"/>
      <c r="JI68" s="154"/>
      <c r="JJ68" s="154"/>
      <c r="JK68" s="154"/>
      <c r="JL68" s="154"/>
      <c r="JM68" s="154"/>
      <c r="JN68" s="154"/>
      <c r="JO68" s="154"/>
      <c r="JP68" s="154"/>
      <c r="JQ68" s="154"/>
      <c r="JR68" s="154"/>
      <c r="JS68" s="154"/>
      <c r="JT68" s="154"/>
      <c r="JU68" s="154"/>
      <c r="JV68" s="154"/>
      <c r="JW68" s="154"/>
      <c r="JX68" s="154"/>
      <c r="JY68" s="154"/>
      <c r="JZ68" s="154"/>
      <c r="KA68" s="154"/>
      <c r="KB68" s="154"/>
      <c r="KC68" s="154"/>
      <c r="KD68" s="154"/>
      <c r="KE68" s="154"/>
      <c r="KF68" s="154"/>
      <c r="KG68" s="154"/>
      <c r="KH68" s="154"/>
      <c r="KI68" s="154"/>
      <c r="KJ68" s="154"/>
      <c r="KK68" s="154"/>
      <c r="KL68" s="154"/>
      <c r="KM68" s="154"/>
      <c r="KN68" s="154"/>
      <c r="KO68" s="154"/>
      <c r="KP68" s="154"/>
      <c r="KQ68" s="154"/>
      <c r="KR68" s="154"/>
      <c r="KS68" s="154"/>
      <c r="KT68" s="154"/>
      <c r="KU68" s="154"/>
      <c r="KV68" s="154"/>
      <c r="KW68" s="154"/>
      <c r="KX68" s="154"/>
      <c r="KY68" s="154"/>
      <c r="KZ68" s="154"/>
      <c r="LA68" s="154"/>
      <c r="LB68" s="154"/>
      <c r="LC68" s="154"/>
      <c r="LD68" s="154"/>
      <c r="LE68" s="154"/>
      <c r="LF68" s="154"/>
      <c r="LG68" s="154"/>
      <c r="LH68" s="154"/>
      <c r="LI68" s="154"/>
      <c r="LJ68" s="154"/>
      <c r="LK68" s="154"/>
      <c r="LL68" s="154"/>
      <c r="LM68" s="154"/>
      <c r="LN68" s="154"/>
      <c r="LO68" s="154"/>
      <c r="LP68" s="154"/>
      <c r="LQ68" s="154"/>
      <c r="LR68" s="154"/>
      <c r="LS68" s="154"/>
      <c r="LT68" s="154"/>
      <c r="LU68" s="154"/>
      <c r="LV68" s="154"/>
      <c r="LW68" s="154"/>
      <c r="LX68" s="154"/>
      <c r="LY68" s="154"/>
      <c r="LZ68" s="154"/>
      <c r="MA68" s="154"/>
      <c r="MB68" s="154"/>
      <c r="MC68" s="154"/>
      <c r="MD68" s="154"/>
      <c r="ME68" s="154"/>
      <c r="MF68" s="154"/>
      <c r="MG68" s="154"/>
      <c r="MH68" s="154"/>
      <c r="MI68" s="154"/>
      <c r="MJ68" s="154"/>
      <c r="MK68" s="154"/>
      <c r="ML68" s="154"/>
      <c r="MM68" s="154"/>
      <c r="MN68" s="154"/>
      <c r="MO68" s="154"/>
      <c r="MP68" s="154"/>
      <c r="MQ68" s="154"/>
      <c r="MR68" s="154"/>
      <c r="MS68" s="154"/>
      <c r="MT68" s="154"/>
      <c r="MU68" s="154"/>
      <c r="MV68" s="154"/>
      <c r="MW68" s="154"/>
      <c r="MX68" s="154"/>
      <c r="MY68" s="154"/>
      <c r="MZ68" s="154"/>
      <c r="NA68" s="154"/>
      <c r="NB68" s="154"/>
      <c r="NC68" s="154"/>
      <c r="ND68" s="154"/>
      <c r="NE68" s="154"/>
      <c r="NF68" s="154"/>
      <c r="NG68" s="154"/>
      <c r="NH68" s="154"/>
      <c r="NI68" s="154"/>
      <c r="NJ68" s="154"/>
      <c r="NK68" s="154"/>
      <c r="NL68" s="154"/>
      <c r="NM68" s="154"/>
      <c r="NN68" s="154"/>
      <c r="NO68" s="154"/>
      <c r="NP68" s="154"/>
      <c r="NQ68" s="154"/>
      <c r="NR68" s="154"/>
      <c r="NS68" s="154"/>
      <c r="NT68" s="154"/>
      <c r="NU68" s="154"/>
      <c r="NV68" s="154"/>
      <c r="NW68" s="154"/>
      <c r="NX68" s="154"/>
      <c r="NY68" s="154"/>
      <c r="NZ68" s="154"/>
      <c r="OA68" s="154"/>
      <c r="OB68" s="154"/>
      <c r="OC68" s="154"/>
      <c r="OD68" s="154"/>
      <c r="OE68" s="154"/>
      <c r="OF68" s="154"/>
      <c r="OG68" s="154"/>
      <c r="OH68" s="154"/>
      <c r="OI68" s="154"/>
      <c r="OJ68" s="154"/>
      <c r="OK68" s="154"/>
      <c r="OL68" s="154"/>
      <c r="OM68" s="154"/>
      <c r="ON68" s="154"/>
      <c r="OO68" s="154"/>
      <c r="OP68" s="154"/>
      <c r="OQ68" s="154"/>
      <c r="OR68" s="154"/>
      <c r="OS68" s="154"/>
      <c r="OT68" s="154"/>
      <c r="OU68" s="154"/>
      <c r="OV68" s="154"/>
      <c r="OW68" s="154"/>
      <c r="OX68" s="154"/>
      <c r="OY68" s="154"/>
      <c r="OZ68" s="154"/>
      <c r="PA68" s="154"/>
      <c r="PB68" s="154"/>
      <c r="PC68" s="154"/>
      <c r="PD68" s="154"/>
      <c r="PE68" s="154"/>
      <c r="PF68" s="154"/>
      <c r="PG68" s="154"/>
      <c r="PH68" s="154"/>
      <c r="PI68" s="154"/>
      <c r="PJ68" s="154"/>
      <c r="PK68" s="154"/>
      <c r="PL68" s="154"/>
      <c r="PM68" s="154"/>
      <c r="PN68" s="154"/>
      <c r="PO68" s="154"/>
      <c r="PP68" s="154"/>
      <c r="PQ68" s="154"/>
      <c r="PR68" s="154"/>
      <c r="PS68" s="154"/>
      <c r="PT68" s="154"/>
      <c r="PU68" s="154"/>
      <c r="PV68" s="154"/>
      <c r="PW68" s="154"/>
      <c r="PX68" s="154"/>
      <c r="PY68" s="154"/>
      <c r="PZ68" s="154"/>
      <c r="QA68" s="154"/>
      <c r="QB68" s="154"/>
      <c r="QC68" s="154"/>
      <c r="QD68" s="154"/>
      <c r="QE68" s="154"/>
      <c r="QF68" s="154"/>
      <c r="QG68" s="154"/>
      <c r="QH68" s="154"/>
      <c r="QI68" s="154"/>
      <c r="QJ68" s="154"/>
      <c r="QK68" s="154"/>
      <c r="QL68" s="154"/>
      <c r="QM68" s="154"/>
      <c r="QN68" s="154"/>
      <c r="QO68" s="154"/>
      <c r="QP68" s="154"/>
      <c r="QQ68" s="154"/>
      <c r="QR68" s="154"/>
      <c r="QS68" s="154"/>
      <c r="QT68" s="154"/>
      <c r="QU68" s="154"/>
      <c r="QV68" s="154"/>
      <c r="QW68" s="154"/>
      <c r="QX68" s="154"/>
      <c r="QY68" s="154"/>
      <c r="QZ68" s="154"/>
      <c r="RA68" s="154"/>
      <c r="RB68" s="154"/>
      <c r="RC68" s="154"/>
      <c r="RD68" s="154"/>
      <c r="RE68" s="154"/>
      <c r="RF68" s="154"/>
      <c r="RG68" s="154"/>
      <c r="RH68" s="154"/>
      <c r="RI68" s="154"/>
      <c r="RJ68" s="154"/>
      <c r="RK68" s="154"/>
      <c r="RL68" s="154"/>
      <c r="RM68" s="154"/>
      <c r="RN68" s="154"/>
      <c r="RO68" s="154"/>
      <c r="RP68" s="154"/>
      <c r="RQ68" s="154"/>
      <c r="RR68" s="154"/>
      <c r="RS68" s="154"/>
      <c r="RT68" s="154"/>
      <c r="RU68" s="154"/>
      <c r="RV68" s="154"/>
      <c r="RW68" s="154"/>
      <c r="RX68" s="154"/>
      <c r="RY68" s="154"/>
      <c r="RZ68" s="154"/>
      <c r="SA68" s="154"/>
      <c r="SB68" s="154"/>
      <c r="SC68" s="154"/>
      <c r="SD68" s="154"/>
      <c r="SE68" s="154"/>
      <c r="SF68" s="154"/>
      <c r="SG68" s="154"/>
      <c r="SH68" s="154"/>
      <c r="SI68" s="154"/>
      <c r="SJ68" s="154"/>
      <c r="SK68" s="154"/>
      <c r="SL68" s="154"/>
      <c r="SM68" s="154"/>
      <c r="SN68" s="154"/>
      <c r="SO68" s="154"/>
      <c r="SP68" s="154"/>
      <c r="SQ68" s="154"/>
      <c r="SR68" s="154"/>
      <c r="SS68" s="154"/>
      <c r="ST68" s="154"/>
      <c r="SU68" s="154"/>
      <c r="SV68" s="154"/>
      <c r="SW68" s="154"/>
      <c r="SX68" s="154"/>
      <c r="SY68" s="154"/>
      <c r="SZ68" s="154"/>
      <c r="TA68" s="154"/>
      <c r="TB68" s="154"/>
      <c r="TC68" s="154"/>
      <c r="TD68" s="154"/>
      <c r="TE68" s="154"/>
      <c r="TF68" s="154"/>
      <c r="TG68" s="154"/>
      <c r="TH68" s="154"/>
      <c r="TI68" s="154"/>
      <c r="TJ68" s="154"/>
      <c r="TK68" s="154"/>
      <c r="TL68" s="154"/>
      <c r="TM68" s="154"/>
      <c r="TN68" s="154"/>
      <c r="TO68" s="154"/>
      <c r="TP68" s="154"/>
      <c r="TQ68" s="154"/>
      <c r="TR68" s="154"/>
      <c r="TS68" s="154"/>
      <c r="TT68" s="154"/>
      <c r="TU68" s="154"/>
      <c r="TV68" s="154"/>
      <c r="TW68" s="154"/>
      <c r="TX68" s="154"/>
      <c r="TY68" s="154"/>
      <c r="TZ68" s="154"/>
      <c r="UA68" s="154"/>
      <c r="UB68" s="154"/>
      <c r="UC68" s="154"/>
      <c r="UD68" s="154"/>
      <c r="UE68" s="154"/>
      <c r="UF68" s="154"/>
    </row>
    <row r="69" spans="1:552" ht="15.75" customHeight="1" x14ac:dyDescent="0.35">
      <c r="B69" s="5"/>
      <c r="C69" s="5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  <c r="IQ69" s="12"/>
      <c r="IR69" s="12"/>
      <c r="IS69" s="12"/>
      <c r="IT69" s="12"/>
      <c r="IU69" s="12"/>
      <c r="IV69" s="12"/>
      <c r="IW69" s="12"/>
      <c r="IX69" s="12"/>
      <c r="IY69" s="12"/>
      <c r="IZ69" s="12"/>
      <c r="JA69" s="12"/>
      <c r="JB69" s="12"/>
      <c r="JC69" s="12"/>
      <c r="JD69" s="12"/>
      <c r="JE69" s="12"/>
      <c r="JF69" s="12"/>
      <c r="JG69" s="12"/>
      <c r="JH69" s="12"/>
      <c r="JI69" s="12"/>
      <c r="JJ69" s="12"/>
      <c r="JK69" s="12"/>
      <c r="JL69" s="12"/>
      <c r="JM69" s="12"/>
      <c r="JN69" s="12"/>
      <c r="JO69" s="12"/>
      <c r="JP69" s="12"/>
      <c r="JQ69" s="12"/>
      <c r="JR69" s="12"/>
      <c r="JS69" s="12"/>
      <c r="JT69" s="12"/>
      <c r="JU69" s="12"/>
      <c r="JV69" s="12"/>
      <c r="JW69" s="12"/>
      <c r="JX69" s="12"/>
      <c r="JY69" s="12"/>
      <c r="JZ69" s="12"/>
      <c r="KA69" s="12"/>
      <c r="KB69" s="12"/>
      <c r="KC69" s="12"/>
      <c r="KD69" s="12"/>
      <c r="KE69" s="12"/>
      <c r="KF69" s="12"/>
      <c r="KG69" s="12"/>
      <c r="KH69" s="12"/>
      <c r="KI69" s="12"/>
      <c r="KJ69" s="12"/>
      <c r="KK69" s="12"/>
      <c r="KL69" s="12"/>
      <c r="KM69" s="12"/>
      <c r="KN69" s="12"/>
      <c r="KO69" s="12"/>
      <c r="KP69" s="12"/>
      <c r="KQ69" s="12"/>
      <c r="KR69" s="12"/>
      <c r="KS69" s="12"/>
      <c r="KT69" s="12"/>
      <c r="KU69" s="12"/>
      <c r="KV69" s="12"/>
      <c r="KW69" s="12"/>
      <c r="KX69" s="12"/>
      <c r="KY69" s="12"/>
      <c r="KZ69" s="12"/>
      <c r="LA69" s="12"/>
      <c r="LB69" s="12"/>
      <c r="LC69" s="12"/>
      <c r="LD69" s="12"/>
      <c r="LE69" s="12"/>
      <c r="LF69" s="12"/>
      <c r="LG69" s="12"/>
      <c r="LH69" s="12"/>
      <c r="LI69" s="12"/>
      <c r="LJ69" s="12"/>
      <c r="LK69" s="12"/>
      <c r="LL69" s="12"/>
      <c r="LM69" s="12"/>
      <c r="LN69" s="12"/>
      <c r="LO69" s="12"/>
      <c r="LP69" s="12"/>
      <c r="LQ69" s="12"/>
      <c r="LR69" s="12"/>
      <c r="LS69" s="12"/>
      <c r="LT69" s="12"/>
      <c r="LU69" s="12"/>
      <c r="LV69" s="12"/>
      <c r="LW69" s="12"/>
      <c r="LX69" s="12"/>
      <c r="LY69" s="12"/>
      <c r="LZ69" s="12"/>
      <c r="MA69" s="12"/>
      <c r="MB69" s="12"/>
      <c r="MC69" s="12"/>
      <c r="MD69" s="12"/>
      <c r="ME69" s="12"/>
      <c r="MF69" s="12"/>
      <c r="MG69" s="12"/>
      <c r="MH69" s="12"/>
      <c r="MI69" s="12"/>
      <c r="MJ69" s="12"/>
      <c r="MK69" s="12"/>
      <c r="ML69" s="12"/>
      <c r="MM69" s="12"/>
      <c r="MN69" s="12"/>
      <c r="MO69" s="12"/>
      <c r="MP69" s="12"/>
      <c r="MQ69" s="12"/>
      <c r="MR69" s="12"/>
      <c r="MS69" s="12"/>
      <c r="MT69" s="12"/>
      <c r="MU69" s="12"/>
      <c r="MV69" s="12"/>
      <c r="MW69" s="12"/>
      <c r="MX69" s="12"/>
      <c r="MY69" s="12"/>
      <c r="MZ69" s="12"/>
      <c r="NA69" s="12"/>
      <c r="NB69" s="12"/>
      <c r="NC69" s="12"/>
      <c r="ND69" s="12"/>
      <c r="NE69" s="12"/>
      <c r="NF69" s="12"/>
      <c r="NG69" s="12"/>
      <c r="NH69" s="12"/>
      <c r="NI69" s="12"/>
      <c r="NJ69" s="12"/>
      <c r="NK69" s="12"/>
      <c r="NL69" s="12"/>
      <c r="NM69" s="12"/>
      <c r="NN69" s="12"/>
      <c r="NO69" s="12"/>
      <c r="NP69" s="12"/>
      <c r="NQ69" s="12"/>
      <c r="NR69" s="12"/>
      <c r="NS69" s="12"/>
      <c r="NT69" s="12"/>
      <c r="NU69" s="12"/>
      <c r="NV69" s="12"/>
      <c r="NW69" s="12"/>
      <c r="NX69" s="12"/>
      <c r="NY69" s="12"/>
      <c r="NZ69" s="12"/>
      <c r="OA69" s="12"/>
      <c r="OB69" s="12"/>
      <c r="OC69" s="12"/>
      <c r="OD69" s="12"/>
      <c r="OE69" s="12"/>
      <c r="OF69" s="12"/>
      <c r="OG69" s="12"/>
      <c r="OH69" s="12"/>
      <c r="OI69" s="12"/>
      <c r="OJ69" s="12"/>
      <c r="OK69" s="12"/>
      <c r="OL69" s="12"/>
      <c r="OM69" s="12"/>
      <c r="ON69" s="12"/>
      <c r="OO69" s="12"/>
      <c r="OP69" s="12"/>
      <c r="OQ69" s="12"/>
      <c r="OR69" s="12"/>
      <c r="OS69" s="12"/>
      <c r="OT69" s="12"/>
      <c r="OU69" s="12"/>
      <c r="OV69" s="12"/>
      <c r="OW69" s="12"/>
      <c r="OX69" s="12"/>
      <c r="OY69" s="12"/>
      <c r="OZ69" s="12"/>
      <c r="PA69" s="12"/>
      <c r="PB69" s="12"/>
      <c r="PC69" s="12"/>
      <c r="PD69" s="12"/>
      <c r="PE69" s="12"/>
      <c r="PF69" s="12"/>
      <c r="PG69" s="12"/>
      <c r="PH69" s="12"/>
      <c r="PI69" s="12"/>
      <c r="PJ69" s="12"/>
      <c r="PK69" s="12"/>
      <c r="PL69" s="12"/>
      <c r="PM69" s="12"/>
      <c r="PN69" s="12"/>
      <c r="PO69" s="12"/>
      <c r="PP69" s="12"/>
      <c r="PQ69" s="12"/>
      <c r="PR69" s="12"/>
      <c r="PS69" s="12"/>
      <c r="PT69" s="12"/>
      <c r="PU69" s="12"/>
      <c r="PV69" s="12"/>
      <c r="PW69" s="12"/>
      <c r="PX69" s="12"/>
      <c r="PY69" s="12"/>
      <c r="PZ69" s="12"/>
      <c r="QA69" s="12"/>
      <c r="QB69" s="12"/>
      <c r="QC69" s="12"/>
      <c r="QD69" s="12"/>
      <c r="QE69" s="12"/>
      <c r="QF69" s="12"/>
      <c r="QG69" s="12"/>
      <c r="QH69" s="12"/>
      <c r="QI69" s="12"/>
      <c r="QJ69" s="12"/>
      <c r="QK69" s="12"/>
      <c r="QL69" s="12"/>
      <c r="QM69" s="12"/>
      <c r="QN69" s="12"/>
      <c r="QO69" s="12"/>
      <c r="QP69" s="12"/>
      <c r="QQ69" s="12"/>
      <c r="QR69" s="12"/>
      <c r="QS69" s="12"/>
      <c r="QT69" s="12"/>
      <c r="QU69" s="12"/>
      <c r="QV69" s="12"/>
      <c r="QW69" s="12"/>
      <c r="QX69" s="12"/>
      <c r="QY69" s="12"/>
      <c r="QZ69" s="12"/>
      <c r="RA69" s="12"/>
      <c r="RB69" s="12"/>
      <c r="RC69" s="12"/>
      <c r="RD69" s="12"/>
      <c r="RE69" s="12"/>
      <c r="RF69" s="12"/>
      <c r="RG69" s="12"/>
      <c r="RH69" s="12"/>
      <c r="RI69" s="12"/>
      <c r="RJ69" s="12"/>
      <c r="RK69" s="12"/>
      <c r="RL69" s="12"/>
      <c r="RM69" s="12"/>
      <c r="RN69" s="12"/>
      <c r="RO69" s="12"/>
      <c r="RP69" s="12"/>
      <c r="RQ69" s="12"/>
      <c r="RR69" s="12"/>
      <c r="RS69" s="12"/>
      <c r="RT69" s="12"/>
      <c r="RU69" s="12"/>
      <c r="RV69" s="12"/>
      <c r="RW69" s="12"/>
      <c r="RX69" s="12"/>
      <c r="RY69" s="12"/>
      <c r="RZ69" s="12"/>
      <c r="SA69" s="12"/>
      <c r="SB69" s="12"/>
      <c r="SC69" s="12"/>
      <c r="SD69" s="12"/>
      <c r="SE69" s="12"/>
      <c r="SF69" s="12"/>
      <c r="SG69" s="12"/>
      <c r="SH69" s="12"/>
      <c r="SI69" s="12"/>
      <c r="SJ69" s="12"/>
      <c r="SK69" s="12"/>
      <c r="SL69" s="12"/>
      <c r="SM69" s="12"/>
      <c r="SN69" s="12"/>
      <c r="SO69" s="12"/>
      <c r="SP69" s="12"/>
      <c r="SQ69" s="12"/>
      <c r="SR69" s="12"/>
      <c r="SS69" s="12"/>
      <c r="ST69" s="12"/>
      <c r="SU69" s="12"/>
      <c r="SV69" s="12"/>
      <c r="SW69" s="12"/>
      <c r="SX69" s="12"/>
      <c r="SY69" s="12"/>
      <c r="SZ69" s="12"/>
      <c r="TA69" s="12"/>
      <c r="TB69" s="12"/>
      <c r="TC69" s="12"/>
      <c r="TD69" s="12"/>
      <c r="TE69" s="12"/>
      <c r="TF69" s="12"/>
      <c r="TG69" s="12"/>
      <c r="TH69" s="12"/>
      <c r="TI69" s="12"/>
      <c r="TJ69" s="12"/>
      <c r="TK69" s="12"/>
      <c r="TL69" s="12"/>
      <c r="TM69" s="12"/>
      <c r="TN69" s="12"/>
      <c r="TO69" s="12"/>
      <c r="TP69" s="12"/>
      <c r="TQ69" s="12"/>
      <c r="TR69" s="12"/>
      <c r="TS69" s="12"/>
      <c r="TT69" s="12"/>
      <c r="TU69" s="12"/>
      <c r="TV69" s="12"/>
      <c r="TW69" s="12"/>
      <c r="TX69" s="12"/>
      <c r="TY69" s="12"/>
      <c r="TZ69" s="12"/>
      <c r="UA69" s="12"/>
      <c r="UB69" s="12"/>
      <c r="UC69" s="12"/>
      <c r="UD69" s="12"/>
      <c r="UE69" s="12"/>
      <c r="UF69" s="12"/>
    </row>
    <row r="70" spans="1:552" ht="15.75" customHeight="1" x14ac:dyDescent="0.35">
      <c r="A70" s="8" t="s">
        <v>592</v>
      </c>
      <c r="B70" s="5"/>
      <c r="C70" s="5"/>
      <c r="D70" s="78">
        <f t="shared" ref="D70:BO70" si="103">SUM(D71:D73)</f>
        <v>0</v>
      </c>
      <c r="E70" s="78">
        <f t="shared" si="103"/>
        <v>0</v>
      </c>
      <c r="F70" s="78">
        <f t="shared" si="103"/>
        <v>0</v>
      </c>
      <c r="G70" s="78">
        <f t="shared" si="103"/>
        <v>0</v>
      </c>
      <c r="H70" s="78">
        <f t="shared" si="103"/>
        <v>0</v>
      </c>
      <c r="I70" s="78">
        <f t="shared" si="103"/>
        <v>0</v>
      </c>
      <c r="J70" s="78">
        <f t="shared" si="103"/>
        <v>0</v>
      </c>
      <c r="K70" s="78">
        <f t="shared" si="103"/>
        <v>0</v>
      </c>
      <c r="L70" s="78">
        <f t="shared" si="103"/>
        <v>0</v>
      </c>
      <c r="M70" s="78">
        <f t="shared" si="103"/>
        <v>0</v>
      </c>
      <c r="N70" s="78">
        <f t="shared" si="103"/>
        <v>0</v>
      </c>
      <c r="O70" s="78">
        <f t="shared" si="103"/>
        <v>0</v>
      </c>
      <c r="P70" s="78">
        <f t="shared" si="103"/>
        <v>0</v>
      </c>
      <c r="Q70" s="78">
        <f t="shared" si="103"/>
        <v>0</v>
      </c>
      <c r="R70" s="78">
        <f t="shared" si="103"/>
        <v>0</v>
      </c>
      <c r="S70" s="78">
        <f t="shared" si="103"/>
        <v>0</v>
      </c>
      <c r="T70" s="78">
        <f t="shared" si="103"/>
        <v>0</v>
      </c>
      <c r="U70" s="78">
        <f t="shared" si="103"/>
        <v>0</v>
      </c>
      <c r="V70" s="78">
        <f t="shared" si="103"/>
        <v>0</v>
      </c>
      <c r="W70" s="78">
        <f t="shared" si="103"/>
        <v>0</v>
      </c>
      <c r="X70" s="78">
        <f t="shared" si="103"/>
        <v>0</v>
      </c>
      <c r="Y70" s="78">
        <f t="shared" si="103"/>
        <v>0</v>
      </c>
      <c r="Z70" s="78">
        <f t="shared" si="103"/>
        <v>0</v>
      </c>
      <c r="AA70" s="78">
        <f t="shared" si="103"/>
        <v>0</v>
      </c>
      <c r="AB70" s="78">
        <f t="shared" si="103"/>
        <v>0</v>
      </c>
      <c r="AC70" s="78">
        <f t="shared" si="103"/>
        <v>0</v>
      </c>
      <c r="AD70" s="78">
        <f t="shared" si="103"/>
        <v>0</v>
      </c>
      <c r="AE70" s="78">
        <f t="shared" si="103"/>
        <v>0</v>
      </c>
      <c r="AF70" s="78">
        <f t="shared" si="103"/>
        <v>0</v>
      </c>
      <c r="AG70" s="78">
        <f t="shared" si="103"/>
        <v>0</v>
      </c>
      <c r="AH70" s="105">
        <f t="shared" si="103"/>
        <v>0</v>
      </c>
      <c r="AI70" s="78">
        <f t="shared" si="103"/>
        <v>0</v>
      </c>
      <c r="AJ70" s="78">
        <f t="shared" si="103"/>
        <v>0</v>
      </c>
      <c r="AK70" s="78">
        <f t="shared" si="103"/>
        <v>0</v>
      </c>
      <c r="AL70" s="78">
        <f t="shared" si="103"/>
        <v>0</v>
      </c>
      <c r="AM70" s="78">
        <f t="shared" si="103"/>
        <v>0</v>
      </c>
      <c r="AN70" s="78">
        <f t="shared" si="103"/>
        <v>0</v>
      </c>
      <c r="AO70" s="78">
        <f t="shared" si="103"/>
        <v>0</v>
      </c>
      <c r="AP70" s="78">
        <f t="shared" si="103"/>
        <v>0</v>
      </c>
      <c r="AQ70" s="78">
        <f t="shared" si="103"/>
        <v>0</v>
      </c>
      <c r="AR70" s="78">
        <f t="shared" si="103"/>
        <v>0</v>
      </c>
      <c r="AS70" s="78">
        <f t="shared" si="103"/>
        <v>0</v>
      </c>
      <c r="AT70" s="78">
        <f t="shared" si="103"/>
        <v>0</v>
      </c>
      <c r="AU70" s="78">
        <f t="shared" si="103"/>
        <v>0</v>
      </c>
      <c r="AV70" s="78">
        <f t="shared" si="103"/>
        <v>0</v>
      </c>
      <c r="AW70" s="78">
        <f t="shared" si="103"/>
        <v>0</v>
      </c>
      <c r="AX70" s="78">
        <f t="shared" si="103"/>
        <v>0</v>
      </c>
      <c r="AY70" s="78">
        <f t="shared" si="103"/>
        <v>0</v>
      </c>
      <c r="AZ70" s="78">
        <f t="shared" si="103"/>
        <v>0</v>
      </c>
      <c r="BA70" s="78">
        <f t="shared" si="103"/>
        <v>1.57</v>
      </c>
      <c r="BB70" s="78">
        <f t="shared" si="103"/>
        <v>2.21</v>
      </c>
      <c r="BC70" s="78">
        <f t="shared" si="103"/>
        <v>0</v>
      </c>
      <c r="BD70" s="78">
        <f t="shared" si="103"/>
        <v>0</v>
      </c>
      <c r="BE70" s="78">
        <f t="shared" si="103"/>
        <v>0</v>
      </c>
      <c r="BF70" s="78">
        <f t="shared" si="103"/>
        <v>0</v>
      </c>
      <c r="BG70" s="78">
        <f t="shared" si="103"/>
        <v>0</v>
      </c>
      <c r="BH70" s="78">
        <f t="shared" si="103"/>
        <v>0</v>
      </c>
      <c r="BI70" s="78">
        <f t="shared" si="103"/>
        <v>0</v>
      </c>
      <c r="BJ70" s="78">
        <f t="shared" si="103"/>
        <v>0</v>
      </c>
      <c r="BK70" s="78">
        <f t="shared" si="103"/>
        <v>0</v>
      </c>
      <c r="BL70" s="78">
        <f t="shared" si="103"/>
        <v>3701.18</v>
      </c>
      <c r="BM70" s="105">
        <f t="shared" si="103"/>
        <v>0</v>
      </c>
      <c r="BN70" s="78">
        <f t="shared" si="103"/>
        <v>0</v>
      </c>
      <c r="BO70" s="78">
        <f t="shared" si="103"/>
        <v>0</v>
      </c>
      <c r="BP70" s="78">
        <f t="shared" ref="BP70:EA70" si="104">SUM(BP71:BP73)</f>
        <v>0</v>
      </c>
      <c r="BQ70" s="78">
        <f t="shared" si="104"/>
        <v>0</v>
      </c>
      <c r="BR70" s="78">
        <f t="shared" si="104"/>
        <v>0</v>
      </c>
      <c r="BS70" s="78">
        <f t="shared" si="104"/>
        <v>0</v>
      </c>
      <c r="BT70" s="78">
        <f t="shared" si="104"/>
        <v>0</v>
      </c>
      <c r="BU70" s="78">
        <f t="shared" si="104"/>
        <v>0</v>
      </c>
      <c r="BV70" s="78">
        <f t="shared" si="104"/>
        <v>0</v>
      </c>
      <c r="BW70" s="78">
        <f t="shared" si="104"/>
        <v>0</v>
      </c>
      <c r="BX70" s="78">
        <f t="shared" si="104"/>
        <v>0</v>
      </c>
      <c r="BY70" s="78">
        <f t="shared" si="104"/>
        <v>0</v>
      </c>
      <c r="BZ70" s="78">
        <f t="shared" si="104"/>
        <v>0</v>
      </c>
      <c r="CA70" s="78">
        <f t="shared" si="104"/>
        <v>0</v>
      </c>
      <c r="CB70" s="78">
        <f t="shared" si="104"/>
        <v>0</v>
      </c>
      <c r="CC70" s="78">
        <f t="shared" si="104"/>
        <v>0</v>
      </c>
      <c r="CD70" s="78">
        <f t="shared" si="104"/>
        <v>0</v>
      </c>
      <c r="CE70" s="78">
        <f t="shared" si="104"/>
        <v>0</v>
      </c>
      <c r="CF70" s="78">
        <f t="shared" si="104"/>
        <v>0</v>
      </c>
      <c r="CG70" s="78">
        <f t="shared" si="104"/>
        <v>0</v>
      </c>
      <c r="CH70" s="78">
        <f t="shared" si="104"/>
        <v>0</v>
      </c>
      <c r="CI70" s="78">
        <f t="shared" si="104"/>
        <v>0</v>
      </c>
      <c r="CJ70" s="78">
        <f t="shared" si="104"/>
        <v>0</v>
      </c>
      <c r="CK70" s="78">
        <f t="shared" si="104"/>
        <v>0</v>
      </c>
      <c r="CL70" s="78">
        <f t="shared" si="104"/>
        <v>0</v>
      </c>
      <c r="CM70" s="78">
        <f t="shared" si="104"/>
        <v>0</v>
      </c>
      <c r="CN70" s="78">
        <f t="shared" si="104"/>
        <v>0</v>
      </c>
      <c r="CO70" s="78">
        <f t="shared" si="104"/>
        <v>0</v>
      </c>
      <c r="CP70" s="78">
        <f t="shared" si="104"/>
        <v>0</v>
      </c>
      <c r="CQ70" s="78">
        <f t="shared" si="104"/>
        <v>1359.43</v>
      </c>
      <c r="CR70" s="78">
        <f t="shared" si="104"/>
        <v>0</v>
      </c>
      <c r="CS70" s="78">
        <f t="shared" si="104"/>
        <v>0</v>
      </c>
      <c r="CT70" s="78">
        <f t="shared" si="104"/>
        <v>0</v>
      </c>
      <c r="CU70" s="78">
        <f t="shared" si="104"/>
        <v>0</v>
      </c>
      <c r="CV70" s="78">
        <f t="shared" si="104"/>
        <v>0</v>
      </c>
      <c r="CW70" s="78">
        <f t="shared" si="104"/>
        <v>0</v>
      </c>
      <c r="CX70" s="78">
        <f t="shared" si="104"/>
        <v>0</v>
      </c>
      <c r="CY70" s="78">
        <f t="shared" si="104"/>
        <v>0</v>
      </c>
      <c r="CZ70" s="78">
        <f t="shared" si="104"/>
        <v>0</v>
      </c>
      <c r="DA70" s="78">
        <f t="shared" si="104"/>
        <v>0</v>
      </c>
      <c r="DB70" s="78">
        <f t="shared" si="104"/>
        <v>0</v>
      </c>
      <c r="DC70" s="78">
        <f t="shared" si="104"/>
        <v>0</v>
      </c>
      <c r="DD70" s="78">
        <f t="shared" si="104"/>
        <v>0</v>
      </c>
      <c r="DE70" s="78">
        <f t="shared" si="104"/>
        <v>0</v>
      </c>
      <c r="DF70" s="78">
        <f t="shared" si="104"/>
        <v>0</v>
      </c>
      <c r="DG70" s="78">
        <f t="shared" si="104"/>
        <v>0</v>
      </c>
      <c r="DH70" s="78">
        <f t="shared" si="104"/>
        <v>0</v>
      </c>
      <c r="DI70" s="78">
        <f t="shared" si="104"/>
        <v>0</v>
      </c>
      <c r="DJ70" s="78">
        <f t="shared" si="104"/>
        <v>0</v>
      </c>
      <c r="DK70" s="78">
        <f t="shared" si="104"/>
        <v>0</v>
      </c>
      <c r="DL70" s="78">
        <f t="shared" si="104"/>
        <v>0</v>
      </c>
      <c r="DM70" s="78">
        <f t="shared" si="104"/>
        <v>0</v>
      </c>
      <c r="DN70" s="78">
        <f t="shared" si="104"/>
        <v>0</v>
      </c>
      <c r="DO70" s="78">
        <f t="shared" si="104"/>
        <v>0</v>
      </c>
      <c r="DP70" s="78">
        <f t="shared" si="104"/>
        <v>0</v>
      </c>
      <c r="DQ70" s="78">
        <f t="shared" si="104"/>
        <v>0</v>
      </c>
      <c r="DR70" s="78">
        <f t="shared" si="104"/>
        <v>0</v>
      </c>
      <c r="DS70" s="78">
        <f t="shared" si="104"/>
        <v>0</v>
      </c>
      <c r="DT70" s="78">
        <f t="shared" si="104"/>
        <v>0</v>
      </c>
      <c r="DU70" s="78">
        <f t="shared" si="104"/>
        <v>0</v>
      </c>
      <c r="DV70" s="78">
        <f t="shared" si="104"/>
        <v>1076.3900000000001</v>
      </c>
      <c r="DW70" s="78">
        <f t="shared" si="104"/>
        <v>0</v>
      </c>
      <c r="DX70" s="78">
        <f t="shared" si="104"/>
        <v>0</v>
      </c>
      <c r="DY70" s="78">
        <f t="shared" si="104"/>
        <v>0</v>
      </c>
      <c r="DZ70" s="78">
        <f t="shared" si="104"/>
        <v>0</v>
      </c>
      <c r="EA70" s="78">
        <f t="shared" si="104"/>
        <v>0</v>
      </c>
      <c r="EB70" s="78">
        <f t="shared" ref="EB70:GM70" si="105">SUM(EB71:EB73)</f>
        <v>0</v>
      </c>
      <c r="EC70" s="78">
        <f t="shared" si="105"/>
        <v>0</v>
      </c>
      <c r="ED70" s="78">
        <f t="shared" si="105"/>
        <v>0</v>
      </c>
      <c r="EE70" s="78">
        <f t="shared" si="105"/>
        <v>0</v>
      </c>
      <c r="EF70" s="78">
        <f t="shared" si="105"/>
        <v>0</v>
      </c>
      <c r="EG70" s="78">
        <f t="shared" si="105"/>
        <v>0</v>
      </c>
      <c r="EH70" s="78">
        <f t="shared" si="105"/>
        <v>0</v>
      </c>
      <c r="EI70" s="78">
        <f t="shared" si="105"/>
        <v>0</v>
      </c>
      <c r="EJ70" s="78">
        <f t="shared" si="105"/>
        <v>0</v>
      </c>
      <c r="EK70" s="78">
        <f t="shared" si="105"/>
        <v>0</v>
      </c>
      <c r="EL70" s="78">
        <f t="shared" si="105"/>
        <v>0</v>
      </c>
      <c r="EM70" s="78">
        <f t="shared" si="105"/>
        <v>0</v>
      </c>
      <c r="EN70" s="78">
        <f t="shared" si="105"/>
        <v>0</v>
      </c>
      <c r="EO70" s="78">
        <f t="shared" si="105"/>
        <v>0</v>
      </c>
      <c r="EP70" s="78">
        <f t="shared" si="105"/>
        <v>0</v>
      </c>
      <c r="EQ70" s="78">
        <f t="shared" si="105"/>
        <v>0</v>
      </c>
      <c r="ER70" s="78">
        <f t="shared" si="105"/>
        <v>0</v>
      </c>
      <c r="ES70" s="78">
        <f t="shared" si="105"/>
        <v>0</v>
      </c>
      <c r="ET70" s="78">
        <f t="shared" si="105"/>
        <v>0</v>
      </c>
      <c r="EU70" s="78">
        <f t="shared" si="105"/>
        <v>0</v>
      </c>
      <c r="EV70" s="78">
        <f t="shared" si="105"/>
        <v>0</v>
      </c>
      <c r="EW70" s="78">
        <f t="shared" si="105"/>
        <v>0</v>
      </c>
      <c r="EX70" s="78">
        <f t="shared" si="105"/>
        <v>0</v>
      </c>
      <c r="EY70" s="78">
        <f t="shared" si="105"/>
        <v>655.20000000000005</v>
      </c>
      <c r="EZ70" s="78">
        <f t="shared" si="105"/>
        <v>0</v>
      </c>
      <c r="FA70" s="78">
        <f t="shared" si="105"/>
        <v>0</v>
      </c>
      <c r="FB70" s="78">
        <f t="shared" si="105"/>
        <v>0</v>
      </c>
      <c r="FC70" s="78">
        <f t="shared" si="105"/>
        <v>0</v>
      </c>
      <c r="FD70" s="78">
        <f t="shared" si="105"/>
        <v>0</v>
      </c>
      <c r="FE70" s="78">
        <f t="shared" si="105"/>
        <v>0</v>
      </c>
      <c r="FF70" s="78">
        <f t="shared" si="105"/>
        <v>0</v>
      </c>
      <c r="FG70" s="78">
        <f t="shared" si="105"/>
        <v>0</v>
      </c>
      <c r="FH70" s="78">
        <f t="shared" si="105"/>
        <v>0</v>
      </c>
      <c r="FI70" s="78">
        <f t="shared" si="105"/>
        <v>0</v>
      </c>
      <c r="FJ70" s="78">
        <f t="shared" si="105"/>
        <v>0</v>
      </c>
      <c r="FK70" s="78">
        <f t="shared" si="105"/>
        <v>0</v>
      </c>
      <c r="FL70" s="78">
        <f t="shared" si="105"/>
        <v>0</v>
      </c>
      <c r="FM70" s="78">
        <f t="shared" si="105"/>
        <v>0</v>
      </c>
      <c r="FN70" s="78">
        <f t="shared" si="105"/>
        <v>0</v>
      </c>
      <c r="FO70" s="78">
        <f t="shared" si="105"/>
        <v>0</v>
      </c>
      <c r="FP70" s="78">
        <f t="shared" si="105"/>
        <v>0</v>
      </c>
      <c r="FQ70" s="78">
        <f t="shared" si="105"/>
        <v>0</v>
      </c>
      <c r="FR70" s="78">
        <f t="shared" si="105"/>
        <v>0</v>
      </c>
      <c r="FS70" s="78">
        <f t="shared" si="105"/>
        <v>0</v>
      </c>
      <c r="FT70" s="78">
        <f t="shared" si="105"/>
        <v>0</v>
      </c>
      <c r="FU70" s="78">
        <f t="shared" si="105"/>
        <v>0</v>
      </c>
      <c r="FV70" s="78">
        <f t="shared" si="105"/>
        <v>0</v>
      </c>
      <c r="FW70" s="78">
        <f t="shared" si="105"/>
        <v>0</v>
      </c>
      <c r="FX70" s="78">
        <f t="shared" si="105"/>
        <v>0</v>
      </c>
      <c r="FY70" s="78">
        <f t="shared" si="105"/>
        <v>0</v>
      </c>
      <c r="FZ70" s="78">
        <f t="shared" si="105"/>
        <v>0</v>
      </c>
      <c r="GA70" s="78">
        <f t="shared" si="105"/>
        <v>0</v>
      </c>
      <c r="GB70" s="78">
        <f t="shared" si="105"/>
        <v>0</v>
      </c>
      <c r="GC70" s="78">
        <f t="shared" si="105"/>
        <v>0</v>
      </c>
      <c r="GD70" s="78">
        <f t="shared" si="105"/>
        <v>973.07</v>
      </c>
      <c r="GE70" s="78">
        <f t="shared" si="105"/>
        <v>0</v>
      </c>
      <c r="GF70" s="78">
        <f t="shared" si="105"/>
        <v>0</v>
      </c>
      <c r="GG70" s="78">
        <f t="shared" si="105"/>
        <v>0</v>
      </c>
      <c r="GH70" s="78">
        <f t="shared" si="105"/>
        <v>0</v>
      </c>
      <c r="GI70" s="78">
        <f t="shared" si="105"/>
        <v>0</v>
      </c>
      <c r="GJ70" s="78">
        <f t="shared" si="105"/>
        <v>0</v>
      </c>
      <c r="GK70" s="78">
        <f t="shared" si="105"/>
        <v>0</v>
      </c>
      <c r="GL70" s="78">
        <f t="shared" si="105"/>
        <v>0</v>
      </c>
      <c r="GM70" s="78">
        <f t="shared" si="105"/>
        <v>0</v>
      </c>
      <c r="GN70" s="78">
        <f t="shared" ref="GN70:IY70" si="106">SUM(GN71:GN73)</f>
        <v>0</v>
      </c>
      <c r="GO70" s="78">
        <f t="shared" si="106"/>
        <v>0</v>
      </c>
      <c r="GP70" s="78">
        <f t="shared" si="106"/>
        <v>0</v>
      </c>
      <c r="GQ70" s="78">
        <f t="shared" si="106"/>
        <v>0</v>
      </c>
      <c r="GR70" s="78">
        <f t="shared" si="106"/>
        <v>0</v>
      </c>
      <c r="GS70" s="78">
        <f t="shared" si="106"/>
        <v>0</v>
      </c>
      <c r="GT70" s="78">
        <f t="shared" si="106"/>
        <v>0</v>
      </c>
      <c r="GU70" s="78">
        <f t="shared" si="106"/>
        <v>0</v>
      </c>
      <c r="GV70" s="78">
        <f t="shared" si="106"/>
        <v>0</v>
      </c>
      <c r="GW70" s="78">
        <f t="shared" si="106"/>
        <v>0</v>
      </c>
      <c r="GX70" s="78">
        <f t="shared" si="106"/>
        <v>0</v>
      </c>
      <c r="GY70" s="78">
        <f t="shared" si="106"/>
        <v>0</v>
      </c>
      <c r="GZ70" s="78">
        <f t="shared" si="106"/>
        <v>0</v>
      </c>
      <c r="HA70" s="78">
        <f t="shared" si="106"/>
        <v>0</v>
      </c>
      <c r="HB70" s="78">
        <f t="shared" si="106"/>
        <v>0</v>
      </c>
      <c r="HC70" s="78">
        <f t="shared" si="106"/>
        <v>0</v>
      </c>
      <c r="HD70" s="78">
        <f t="shared" si="106"/>
        <v>0</v>
      </c>
      <c r="HE70" s="78">
        <f t="shared" si="106"/>
        <v>0</v>
      </c>
      <c r="HF70" s="78">
        <f t="shared" si="106"/>
        <v>0</v>
      </c>
      <c r="HG70" s="78">
        <f t="shared" si="106"/>
        <v>0</v>
      </c>
      <c r="HH70" s="78">
        <f t="shared" si="106"/>
        <v>0</v>
      </c>
      <c r="HI70" s="78">
        <f t="shared" si="106"/>
        <v>0</v>
      </c>
      <c r="HJ70" s="78">
        <f t="shared" si="106"/>
        <v>987.74</v>
      </c>
      <c r="HK70" s="78">
        <f t="shared" si="106"/>
        <v>0</v>
      </c>
      <c r="HL70" s="78">
        <f t="shared" si="106"/>
        <v>0</v>
      </c>
      <c r="HM70" s="78">
        <f t="shared" si="106"/>
        <v>0</v>
      </c>
      <c r="HN70" s="78">
        <f t="shared" si="106"/>
        <v>0</v>
      </c>
      <c r="HO70" s="78">
        <f t="shared" si="106"/>
        <v>0</v>
      </c>
      <c r="HP70" s="78">
        <f t="shared" si="106"/>
        <v>0</v>
      </c>
      <c r="HQ70" s="78">
        <f t="shared" si="106"/>
        <v>0</v>
      </c>
      <c r="HR70" s="78">
        <f t="shared" si="106"/>
        <v>0</v>
      </c>
      <c r="HS70" s="78">
        <f t="shared" si="106"/>
        <v>0</v>
      </c>
      <c r="HT70" s="78">
        <f t="shared" si="106"/>
        <v>0</v>
      </c>
      <c r="HU70" s="78">
        <f t="shared" si="106"/>
        <v>0</v>
      </c>
      <c r="HV70" s="78">
        <f t="shared" si="106"/>
        <v>0</v>
      </c>
      <c r="HW70" s="78">
        <f t="shared" si="106"/>
        <v>0</v>
      </c>
      <c r="HX70" s="78">
        <f t="shared" si="106"/>
        <v>0</v>
      </c>
      <c r="HY70" s="78">
        <f t="shared" si="106"/>
        <v>0</v>
      </c>
      <c r="HZ70" s="78">
        <f t="shared" si="106"/>
        <v>0</v>
      </c>
      <c r="IA70" s="78">
        <f t="shared" si="106"/>
        <v>0</v>
      </c>
      <c r="IB70" s="78">
        <f t="shared" si="106"/>
        <v>0</v>
      </c>
      <c r="IC70" s="78">
        <f t="shared" si="106"/>
        <v>0</v>
      </c>
      <c r="ID70" s="78">
        <f t="shared" si="106"/>
        <v>0</v>
      </c>
      <c r="IE70" s="78">
        <f t="shared" si="106"/>
        <v>0</v>
      </c>
      <c r="IF70" s="78">
        <f t="shared" si="106"/>
        <v>0</v>
      </c>
      <c r="IG70" s="78">
        <f t="shared" si="106"/>
        <v>0</v>
      </c>
      <c r="IH70" s="78">
        <f t="shared" si="106"/>
        <v>0</v>
      </c>
      <c r="II70" s="78">
        <f t="shared" si="106"/>
        <v>0</v>
      </c>
      <c r="IJ70" s="78">
        <f t="shared" si="106"/>
        <v>0</v>
      </c>
      <c r="IK70" s="78">
        <f t="shared" si="106"/>
        <v>0</v>
      </c>
      <c r="IL70" s="78">
        <f t="shared" si="106"/>
        <v>0</v>
      </c>
      <c r="IM70" s="78">
        <f t="shared" si="106"/>
        <v>0</v>
      </c>
      <c r="IN70" s="78">
        <f t="shared" si="106"/>
        <v>0</v>
      </c>
      <c r="IO70" s="78">
        <f t="shared" si="106"/>
        <v>0</v>
      </c>
      <c r="IP70" s="78">
        <f t="shared" si="106"/>
        <v>0</v>
      </c>
      <c r="IQ70" s="78">
        <f t="shared" si="106"/>
        <v>0</v>
      </c>
      <c r="IR70" s="78">
        <f t="shared" si="106"/>
        <v>0</v>
      </c>
      <c r="IS70" s="78">
        <f t="shared" si="106"/>
        <v>0</v>
      </c>
      <c r="IT70" s="78">
        <f t="shared" si="106"/>
        <v>0</v>
      </c>
      <c r="IU70" s="78">
        <f t="shared" si="106"/>
        <v>0</v>
      </c>
      <c r="IV70" s="78">
        <f t="shared" si="106"/>
        <v>0</v>
      </c>
      <c r="IW70" s="78">
        <f t="shared" si="106"/>
        <v>0</v>
      </c>
      <c r="IX70" s="78">
        <f t="shared" si="106"/>
        <v>0</v>
      </c>
      <c r="IY70" s="78">
        <f t="shared" si="106"/>
        <v>0</v>
      </c>
      <c r="IZ70" s="78">
        <f t="shared" ref="IZ70:LK70" si="107">SUM(IZ71:IZ73)</f>
        <v>0</v>
      </c>
      <c r="JA70" s="78">
        <f t="shared" si="107"/>
        <v>0</v>
      </c>
      <c r="JB70" s="78">
        <f t="shared" si="107"/>
        <v>0</v>
      </c>
      <c r="JC70" s="78">
        <f t="shared" si="107"/>
        <v>0</v>
      </c>
      <c r="JD70" s="78">
        <f t="shared" si="107"/>
        <v>0</v>
      </c>
      <c r="JE70" s="78">
        <f t="shared" si="107"/>
        <v>0</v>
      </c>
      <c r="JF70" s="78">
        <f t="shared" si="107"/>
        <v>0</v>
      </c>
      <c r="JG70" s="78">
        <f t="shared" si="107"/>
        <v>0</v>
      </c>
      <c r="JH70" s="78">
        <f t="shared" si="107"/>
        <v>0</v>
      </c>
      <c r="JI70" s="78">
        <f t="shared" si="107"/>
        <v>0</v>
      </c>
      <c r="JJ70" s="78">
        <f t="shared" si="107"/>
        <v>0</v>
      </c>
      <c r="JK70" s="78">
        <f t="shared" si="107"/>
        <v>0</v>
      </c>
      <c r="JL70" s="78">
        <f t="shared" si="107"/>
        <v>0</v>
      </c>
      <c r="JM70" s="78">
        <f t="shared" si="107"/>
        <v>0</v>
      </c>
      <c r="JN70" s="78">
        <f t="shared" si="107"/>
        <v>0</v>
      </c>
      <c r="JO70" s="78">
        <f t="shared" si="107"/>
        <v>0</v>
      </c>
      <c r="JP70" s="78">
        <f t="shared" si="107"/>
        <v>0</v>
      </c>
      <c r="JQ70" s="78">
        <f t="shared" si="107"/>
        <v>0</v>
      </c>
      <c r="JR70" s="78">
        <f t="shared" si="107"/>
        <v>0</v>
      </c>
      <c r="JS70" s="78">
        <f t="shared" si="107"/>
        <v>0</v>
      </c>
      <c r="JT70" s="78">
        <f t="shared" si="107"/>
        <v>0</v>
      </c>
      <c r="JU70" s="78">
        <f t="shared" si="107"/>
        <v>0</v>
      </c>
      <c r="JV70" s="78">
        <f t="shared" si="107"/>
        <v>0</v>
      </c>
      <c r="JW70" s="78">
        <f t="shared" si="107"/>
        <v>0</v>
      </c>
      <c r="JX70" s="78">
        <f t="shared" si="107"/>
        <v>0</v>
      </c>
      <c r="JY70" s="78">
        <f t="shared" si="107"/>
        <v>0</v>
      </c>
      <c r="JZ70" s="78">
        <f t="shared" si="107"/>
        <v>0</v>
      </c>
      <c r="KA70" s="78">
        <f t="shared" si="107"/>
        <v>0</v>
      </c>
      <c r="KB70" s="78">
        <f t="shared" si="107"/>
        <v>0</v>
      </c>
      <c r="KC70" s="78">
        <f t="shared" si="107"/>
        <v>0</v>
      </c>
      <c r="KD70" s="78">
        <f t="shared" si="107"/>
        <v>0</v>
      </c>
      <c r="KE70" s="78">
        <f t="shared" si="107"/>
        <v>0</v>
      </c>
      <c r="KF70" s="78">
        <f t="shared" si="107"/>
        <v>0</v>
      </c>
      <c r="KG70" s="78">
        <f t="shared" si="107"/>
        <v>0</v>
      </c>
      <c r="KH70" s="78">
        <f t="shared" si="107"/>
        <v>0</v>
      </c>
      <c r="KI70" s="78">
        <f t="shared" si="107"/>
        <v>0</v>
      </c>
      <c r="KJ70" s="78">
        <f t="shared" si="107"/>
        <v>0</v>
      </c>
      <c r="KK70" s="78">
        <f t="shared" si="107"/>
        <v>0</v>
      </c>
      <c r="KL70" s="78">
        <f t="shared" si="107"/>
        <v>0</v>
      </c>
      <c r="KM70" s="78">
        <f t="shared" si="107"/>
        <v>0</v>
      </c>
      <c r="KN70" s="78">
        <f t="shared" si="107"/>
        <v>0</v>
      </c>
      <c r="KO70" s="78">
        <f t="shared" si="107"/>
        <v>0</v>
      </c>
      <c r="KP70" s="78">
        <f t="shared" si="107"/>
        <v>0</v>
      </c>
      <c r="KQ70" s="78">
        <f t="shared" si="107"/>
        <v>0</v>
      </c>
      <c r="KR70" s="78">
        <f t="shared" si="107"/>
        <v>0</v>
      </c>
      <c r="KS70" s="78">
        <f t="shared" si="107"/>
        <v>0</v>
      </c>
      <c r="KT70" s="78">
        <f t="shared" si="107"/>
        <v>0</v>
      </c>
      <c r="KU70" s="78">
        <f t="shared" si="107"/>
        <v>0</v>
      </c>
      <c r="KV70" s="78">
        <f t="shared" si="107"/>
        <v>0</v>
      </c>
      <c r="KW70" s="78">
        <f t="shared" si="107"/>
        <v>0</v>
      </c>
      <c r="KX70" s="78">
        <f t="shared" si="107"/>
        <v>0</v>
      </c>
      <c r="KY70" s="78">
        <f t="shared" si="107"/>
        <v>0</v>
      </c>
      <c r="KZ70" s="78">
        <f t="shared" si="107"/>
        <v>0</v>
      </c>
      <c r="LA70" s="78">
        <f t="shared" si="107"/>
        <v>0</v>
      </c>
      <c r="LB70" s="78">
        <f t="shared" si="107"/>
        <v>0</v>
      </c>
      <c r="LC70" s="78">
        <f t="shared" si="107"/>
        <v>0</v>
      </c>
      <c r="LD70" s="78">
        <f t="shared" si="107"/>
        <v>0</v>
      </c>
      <c r="LE70" s="78">
        <f t="shared" si="107"/>
        <v>0</v>
      </c>
      <c r="LF70" s="78">
        <f t="shared" si="107"/>
        <v>0</v>
      </c>
      <c r="LG70" s="78">
        <f t="shared" si="107"/>
        <v>0</v>
      </c>
      <c r="LH70" s="78">
        <f t="shared" si="107"/>
        <v>0</v>
      </c>
      <c r="LI70" s="78">
        <f t="shared" si="107"/>
        <v>0</v>
      </c>
      <c r="LJ70" s="78">
        <f t="shared" si="107"/>
        <v>0</v>
      </c>
      <c r="LK70" s="78">
        <f t="shared" si="107"/>
        <v>0</v>
      </c>
      <c r="LL70" s="78">
        <f t="shared" ref="LL70:NW70" si="108">SUM(LL71:LL73)</f>
        <v>0</v>
      </c>
      <c r="LM70" s="78">
        <f t="shared" si="108"/>
        <v>0</v>
      </c>
      <c r="LN70" s="78">
        <f t="shared" si="108"/>
        <v>0</v>
      </c>
      <c r="LO70" s="78">
        <f t="shared" si="108"/>
        <v>0</v>
      </c>
      <c r="LP70" s="78">
        <f t="shared" si="108"/>
        <v>0</v>
      </c>
      <c r="LQ70" s="78">
        <f t="shared" si="108"/>
        <v>0</v>
      </c>
      <c r="LR70" s="78">
        <f t="shared" si="108"/>
        <v>0</v>
      </c>
      <c r="LS70" s="78">
        <f t="shared" si="108"/>
        <v>0</v>
      </c>
      <c r="LT70" s="78">
        <f t="shared" si="108"/>
        <v>0</v>
      </c>
      <c r="LU70" s="78">
        <f t="shared" si="108"/>
        <v>0</v>
      </c>
      <c r="LV70" s="78">
        <f t="shared" si="108"/>
        <v>0</v>
      </c>
      <c r="LW70" s="78">
        <f t="shared" si="108"/>
        <v>0</v>
      </c>
      <c r="LX70" s="78">
        <f t="shared" si="108"/>
        <v>0</v>
      </c>
      <c r="LY70" s="78">
        <f t="shared" si="108"/>
        <v>0</v>
      </c>
      <c r="LZ70" s="78">
        <f t="shared" si="108"/>
        <v>0</v>
      </c>
      <c r="MA70" s="78">
        <f t="shared" si="108"/>
        <v>0</v>
      </c>
      <c r="MB70" s="78">
        <f t="shared" si="108"/>
        <v>0</v>
      </c>
      <c r="MC70" s="78">
        <f t="shared" si="108"/>
        <v>0</v>
      </c>
      <c r="MD70" s="78">
        <f t="shared" si="108"/>
        <v>0</v>
      </c>
      <c r="ME70" s="78">
        <f t="shared" si="108"/>
        <v>0</v>
      </c>
      <c r="MF70" s="78">
        <f t="shared" si="108"/>
        <v>0</v>
      </c>
      <c r="MG70" s="78">
        <f t="shared" si="108"/>
        <v>0</v>
      </c>
      <c r="MH70" s="78">
        <f t="shared" si="108"/>
        <v>0</v>
      </c>
      <c r="MI70" s="78">
        <f t="shared" si="108"/>
        <v>0</v>
      </c>
      <c r="MJ70" s="78">
        <f t="shared" si="108"/>
        <v>0</v>
      </c>
      <c r="MK70" s="78">
        <f t="shared" si="108"/>
        <v>0</v>
      </c>
      <c r="ML70" s="78">
        <f t="shared" si="108"/>
        <v>0</v>
      </c>
      <c r="MM70" s="78">
        <f t="shared" si="108"/>
        <v>0</v>
      </c>
      <c r="MN70" s="78">
        <f t="shared" si="108"/>
        <v>0</v>
      </c>
      <c r="MO70" s="78">
        <f t="shared" si="108"/>
        <v>0</v>
      </c>
      <c r="MP70" s="78">
        <f t="shared" si="108"/>
        <v>0</v>
      </c>
      <c r="MQ70" s="78">
        <f t="shared" si="108"/>
        <v>0</v>
      </c>
      <c r="MR70" s="78">
        <f t="shared" si="108"/>
        <v>0</v>
      </c>
      <c r="MS70" s="78">
        <f t="shared" si="108"/>
        <v>0</v>
      </c>
      <c r="MT70" s="78">
        <f t="shared" si="108"/>
        <v>0</v>
      </c>
      <c r="MU70" s="78">
        <f t="shared" si="108"/>
        <v>0</v>
      </c>
      <c r="MV70" s="78">
        <f t="shared" si="108"/>
        <v>0</v>
      </c>
      <c r="MW70" s="78">
        <f t="shared" si="108"/>
        <v>0</v>
      </c>
      <c r="MX70" s="78">
        <f t="shared" si="108"/>
        <v>0</v>
      </c>
      <c r="MY70" s="78">
        <f t="shared" si="108"/>
        <v>0</v>
      </c>
      <c r="MZ70" s="78">
        <f t="shared" si="108"/>
        <v>0</v>
      </c>
      <c r="NA70" s="78">
        <f t="shared" si="108"/>
        <v>0</v>
      </c>
      <c r="NB70" s="78">
        <f t="shared" si="108"/>
        <v>0</v>
      </c>
      <c r="NC70" s="78">
        <f t="shared" si="108"/>
        <v>0</v>
      </c>
      <c r="ND70" s="78">
        <f t="shared" si="108"/>
        <v>0</v>
      </c>
      <c r="NE70" s="78">
        <f t="shared" si="108"/>
        <v>0</v>
      </c>
      <c r="NF70" s="78">
        <f t="shared" si="108"/>
        <v>0</v>
      </c>
      <c r="NG70" s="78">
        <f t="shared" si="108"/>
        <v>0</v>
      </c>
      <c r="NH70" s="78">
        <f t="shared" si="108"/>
        <v>0</v>
      </c>
      <c r="NI70" s="78">
        <f t="shared" si="108"/>
        <v>0</v>
      </c>
      <c r="NJ70" s="78">
        <f t="shared" si="108"/>
        <v>0</v>
      </c>
      <c r="NK70" s="78">
        <f t="shared" si="108"/>
        <v>0</v>
      </c>
      <c r="NL70" s="78">
        <f t="shared" si="108"/>
        <v>0</v>
      </c>
      <c r="NM70" s="78">
        <f t="shared" si="108"/>
        <v>0</v>
      </c>
      <c r="NN70" s="78">
        <f t="shared" si="108"/>
        <v>0</v>
      </c>
      <c r="NO70" s="78">
        <f t="shared" si="108"/>
        <v>0</v>
      </c>
      <c r="NP70" s="78">
        <f t="shared" si="108"/>
        <v>0</v>
      </c>
      <c r="NQ70" s="78">
        <f t="shared" si="108"/>
        <v>0</v>
      </c>
      <c r="NR70" s="78">
        <f t="shared" si="108"/>
        <v>0</v>
      </c>
      <c r="NS70" s="78">
        <f t="shared" si="108"/>
        <v>0</v>
      </c>
      <c r="NT70" s="78">
        <f t="shared" si="108"/>
        <v>0</v>
      </c>
      <c r="NU70" s="78">
        <f t="shared" si="108"/>
        <v>0</v>
      </c>
      <c r="NV70" s="78">
        <f t="shared" si="108"/>
        <v>0</v>
      </c>
      <c r="NW70" s="78">
        <f t="shared" si="108"/>
        <v>0</v>
      </c>
      <c r="NX70" s="78">
        <f t="shared" ref="NX70:QI70" si="109">SUM(NX71:NX73)</f>
        <v>0</v>
      </c>
      <c r="NY70" s="78">
        <f t="shared" si="109"/>
        <v>0</v>
      </c>
      <c r="NZ70" s="78">
        <f t="shared" si="109"/>
        <v>0</v>
      </c>
      <c r="OA70" s="78">
        <f t="shared" si="109"/>
        <v>0</v>
      </c>
      <c r="OB70" s="78">
        <f t="shared" si="109"/>
        <v>0</v>
      </c>
      <c r="OC70" s="78">
        <f t="shared" si="109"/>
        <v>0</v>
      </c>
      <c r="OD70" s="78">
        <f t="shared" si="109"/>
        <v>0</v>
      </c>
      <c r="OE70" s="78">
        <f t="shared" si="109"/>
        <v>0</v>
      </c>
      <c r="OF70" s="78">
        <f t="shared" si="109"/>
        <v>0</v>
      </c>
      <c r="OG70" s="78">
        <f t="shared" si="109"/>
        <v>0</v>
      </c>
      <c r="OH70" s="78">
        <f t="shared" si="109"/>
        <v>0</v>
      </c>
      <c r="OI70" s="78">
        <f t="shared" si="109"/>
        <v>0</v>
      </c>
      <c r="OJ70" s="78">
        <f t="shared" si="109"/>
        <v>0</v>
      </c>
      <c r="OK70" s="78">
        <f t="shared" si="109"/>
        <v>0</v>
      </c>
      <c r="OL70" s="78">
        <f t="shared" si="109"/>
        <v>0</v>
      </c>
      <c r="OM70" s="78">
        <f t="shared" si="109"/>
        <v>0</v>
      </c>
      <c r="ON70" s="78">
        <f t="shared" si="109"/>
        <v>0</v>
      </c>
      <c r="OO70" s="78">
        <f t="shared" si="109"/>
        <v>0</v>
      </c>
      <c r="OP70" s="78">
        <f t="shared" si="109"/>
        <v>0</v>
      </c>
      <c r="OQ70" s="78">
        <f t="shared" si="109"/>
        <v>0</v>
      </c>
      <c r="OR70" s="78">
        <f t="shared" si="109"/>
        <v>0</v>
      </c>
      <c r="OS70" s="78">
        <f t="shared" si="109"/>
        <v>0</v>
      </c>
      <c r="OT70" s="78">
        <f t="shared" si="109"/>
        <v>0</v>
      </c>
      <c r="OU70" s="78">
        <f t="shared" si="109"/>
        <v>0</v>
      </c>
      <c r="OV70" s="78">
        <f t="shared" si="109"/>
        <v>0</v>
      </c>
      <c r="OW70" s="78">
        <f t="shared" si="109"/>
        <v>0</v>
      </c>
      <c r="OX70" s="78">
        <f t="shared" si="109"/>
        <v>0</v>
      </c>
      <c r="OY70" s="78">
        <f t="shared" si="109"/>
        <v>0</v>
      </c>
      <c r="OZ70" s="78">
        <f t="shared" si="109"/>
        <v>0</v>
      </c>
      <c r="PA70" s="78">
        <f t="shared" si="109"/>
        <v>0</v>
      </c>
      <c r="PB70" s="78">
        <f t="shared" si="109"/>
        <v>0</v>
      </c>
      <c r="PC70" s="78">
        <f t="shared" si="109"/>
        <v>0</v>
      </c>
      <c r="PD70" s="78">
        <f t="shared" si="109"/>
        <v>0</v>
      </c>
      <c r="PE70" s="78">
        <f t="shared" si="109"/>
        <v>0</v>
      </c>
      <c r="PF70" s="78">
        <f t="shared" si="109"/>
        <v>0</v>
      </c>
      <c r="PG70" s="78">
        <f t="shared" si="109"/>
        <v>0</v>
      </c>
      <c r="PH70" s="78">
        <f t="shared" si="109"/>
        <v>0</v>
      </c>
      <c r="PI70" s="78">
        <f t="shared" si="109"/>
        <v>0</v>
      </c>
      <c r="PJ70" s="78">
        <f t="shared" si="109"/>
        <v>0</v>
      </c>
      <c r="PK70" s="78">
        <f t="shared" si="109"/>
        <v>0</v>
      </c>
      <c r="PL70" s="78">
        <f t="shared" si="109"/>
        <v>0</v>
      </c>
      <c r="PM70" s="78">
        <f t="shared" si="109"/>
        <v>0</v>
      </c>
      <c r="PN70" s="78">
        <f t="shared" si="109"/>
        <v>0</v>
      </c>
      <c r="PO70" s="78">
        <f t="shared" si="109"/>
        <v>0</v>
      </c>
      <c r="PP70" s="78">
        <f t="shared" si="109"/>
        <v>0</v>
      </c>
      <c r="PQ70" s="78">
        <f t="shared" si="109"/>
        <v>0</v>
      </c>
      <c r="PR70" s="78">
        <f t="shared" si="109"/>
        <v>0</v>
      </c>
      <c r="PS70" s="78">
        <f t="shared" si="109"/>
        <v>0</v>
      </c>
      <c r="PT70" s="78">
        <f t="shared" si="109"/>
        <v>0</v>
      </c>
      <c r="PU70" s="78">
        <f t="shared" si="109"/>
        <v>0</v>
      </c>
      <c r="PV70" s="78">
        <f t="shared" si="109"/>
        <v>0</v>
      </c>
      <c r="PW70" s="78">
        <f t="shared" si="109"/>
        <v>0</v>
      </c>
      <c r="PX70" s="78">
        <f t="shared" si="109"/>
        <v>0</v>
      </c>
      <c r="PY70" s="78">
        <f t="shared" si="109"/>
        <v>0</v>
      </c>
      <c r="PZ70" s="78">
        <f t="shared" si="109"/>
        <v>0</v>
      </c>
      <c r="QA70" s="78">
        <f t="shared" si="109"/>
        <v>0</v>
      </c>
      <c r="QB70" s="78">
        <f t="shared" si="109"/>
        <v>0</v>
      </c>
      <c r="QC70" s="78">
        <f t="shared" si="109"/>
        <v>0</v>
      </c>
      <c r="QD70" s="78">
        <f t="shared" si="109"/>
        <v>0</v>
      </c>
      <c r="QE70" s="78">
        <f t="shared" si="109"/>
        <v>0</v>
      </c>
      <c r="QF70" s="78">
        <f t="shared" si="109"/>
        <v>0</v>
      </c>
      <c r="QG70" s="78">
        <f t="shared" si="109"/>
        <v>0</v>
      </c>
      <c r="QH70" s="78">
        <f t="shared" si="109"/>
        <v>0</v>
      </c>
      <c r="QI70" s="78">
        <f t="shared" si="109"/>
        <v>0</v>
      </c>
      <c r="QJ70" s="78">
        <f t="shared" ref="QJ70:SU70" si="110">SUM(QJ71:QJ73)</f>
        <v>0</v>
      </c>
      <c r="QK70" s="78">
        <f t="shared" si="110"/>
        <v>0</v>
      </c>
      <c r="QL70" s="78">
        <f t="shared" si="110"/>
        <v>0</v>
      </c>
      <c r="QM70" s="78">
        <f t="shared" si="110"/>
        <v>0</v>
      </c>
      <c r="QN70" s="78">
        <f t="shared" si="110"/>
        <v>0</v>
      </c>
      <c r="QO70" s="78">
        <f t="shared" si="110"/>
        <v>0</v>
      </c>
      <c r="QP70" s="78">
        <f t="shared" si="110"/>
        <v>0</v>
      </c>
      <c r="QQ70" s="78">
        <f t="shared" si="110"/>
        <v>0</v>
      </c>
      <c r="QR70" s="78">
        <f t="shared" si="110"/>
        <v>0</v>
      </c>
      <c r="QS70" s="78">
        <f t="shared" si="110"/>
        <v>0</v>
      </c>
      <c r="QT70" s="78">
        <f t="shared" si="110"/>
        <v>0</v>
      </c>
      <c r="QU70" s="78">
        <f t="shared" si="110"/>
        <v>0</v>
      </c>
      <c r="QV70" s="78">
        <f t="shared" si="110"/>
        <v>0</v>
      </c>
      <c r="QW70" s="78">
        <f t="shared" si="110"/>
        <v>0</v>
      </c>
      <c r="QX70" s="78">
        <f t="shared" si="110"/>
        <v>0</v>
      </c>
      <c r="QY70" s="78">
        <f t="shared" si="110"/>
        <v>0</v>
      </c>
      <c r="QZ70" s="78">
        <f t="shared" si="110"/>
        <v>0</v>
      </c>
      <c r="RA70" s="78">
        <f t="shared" si="110"/>
        <v>0</v>
      </c>
      <c r="RB70" s="78">
        <f t="shared" si="110"/>
        <v>0</v>
      </c>
      <c r="RC70" s="78">
        <f t="shared" si="110"/>
        <v>0</v>
      </c>
      <c r="RD70" s="78">
        <f t="shared" si="110"/>
        <v>0</v>
      </c>
      <c r="RE70" s="78">
        <f t="shared" si="110"/>
        <v>0</v>
      </c>
      <c r="RF70" s="78">
        <f t="shared" si="110"/>
        <v>0</v>
      </c>
      <c r="RG70" s="78">
        <f t="shared" si="110"/>
        <v>0</v>
      </c>
      <c r="RH70" s="78">
        <f t="shared" si="110"/>
        <v>0</v>
      </c>
      <c r="RI70" s="78">
        <f t="shared" si="110"/>
        <v>0</v>
      </c>
      <c r="RJ70" s="78">
        <f t="shared" si="110"/>
        <v>0</v>
      </c>
      <c r="RK70" s="78">
        <f t="shared" si="110"/>
        <v>0</v>
      </c>
      <c r="RL70" s="78">
        <f t="shared" si="110"/>
        <v>0</v>
      </c>
      <c r="RM70" s="78">
        <f t="shared" si="110"/>
        <v>0</v>
      </c>
      <c r="RN70" s="78">
        <f t="shared" si="110"/>
        <v>0</v>
      </c>
      <c r="RO70" s="78">
        <f t="shared" si="110"/>
        <v>0</v>
      </c>
      <c r="RP70" s="78">
        <f t="shared" si="110"/>
        <v>0</v>
      </c>
      <c r="RQ70" s="78">
        <f t="shared" si="110"/>
        <v>0</v>
      </c>
      <c r="RR70" s="78">
        <f t="shared" si="110"/>
        <v>0</v>
      </c>
      <c r="RS70" s="78">
        <f t="shared" si="110"/>
        <v>0</v>
      </c>
      <c r="RT70" s="78">
        <f t="shared" si="110"/>
        <v>0</v>
      </c>
      <c r="RU70" s="78">
        <f t="shared" si="110"/>
        <v>0</v>
      </c>
      <c r="RV70" s="78">
        <f t="shared" si="110"/>
        <v>0</v>
      </c>
      <c r="RW70" s="78">
        <f t="shared" si="110"/>
        <v>0</v>
      </c>
      <c r="RX70" s="78">
        <f t="shared" si="110"/>
        <v>0</v>
      </c>
      <c r="RY70" s="78">
        <f t="shared" si="110"/>
        <v>0</v>
      </c>
      <c r="RZ70" s="78">
        <f t="shared" si="110"/>
        <v>0</v>
      </c>
      <c r="SA70" s="78">
        <f t="shared" si="110"/>
        <v>0</v>
      </c>
      <c r="SB70" s="78">
        <f t="shared" si="110"/>
        <v>0</v>
      </c>
      <c r="SC70" s="78">
        <f t="shared" si="110"/>
        <v>0</v>
      </c>
      <c r="SD70" s="78">
        <f t="shared" si="110"/>
        <v>0</v>
      </c>
      <c r="SE70" s="78">
        <f t="shared" si="110"/>
        <v>0</v>
      </c>
      <c r="SF70" s="78">
        <f t="shared" si="110"/>
        <v>0</v>
      </c>
      <c r="SG70" s="78">
        <f t="shared" si="110"/>
        <v>0</v>
      </c>
      <c r="SH70" s="78">
        <f t="shared" si="110"/>
        <v>0</v>
      </c>
      <c r="SI70" s="78">
        <f t="shared" si="110"/>
        <v>0</v>
      </c>
      <c r="SJ70" s="78">
        <f t="shared" si="110"/>
        <v>0</v>
      </c>
      <c r="SK70" s="78">
        <f t="shared" si="110"/>
        <v>0</v>
      </c>
      <c r="SL70" s="78">
        <f t="shared" si="110"/>
        <v>0</v>
      </c>
      <c r="SM70" s="78">
        <f t="shared" si="110"/>
        <v>0</v>
      </c>
      <c r="SN70" s="78">
        <f t="shared" si="110"/>
        <v>0</v>
      </c>
      <c r="SO70" s="78">
        <f t="shared" si="110"/>
        <v>0</v>
      </c>
      <c r="SP70" s="78">
        <f t="shared" si="110"/>
        <v>0</v>
      </c>
      <c r="SQ70" s="78">
        <f t="shared" si="110"/>
        <v>0</v>
      </c>
      <c r="SR70" s="78">
        <f t="shared" si="110"/>
        <v>0</v>
      </c>
      <c r="SS70" s="78">
        <f t="shared" si="110"/>
        <v>0</v>
      </c>
      <c r="ST70" s="78">
        <f t="shared" si="110"/>
        <v>0</v>
      </c>
      <c r="SU70" s="78">
        <f t="shared" si="110"/>
        <v>0</v>
      </c>
      <c r="SV70" s="78">
        <f t="shared" ref="SV70:UF70" si="111">SUM(SV71:SV73)</f>
        <v>0</v>
      </c>
      <c r="SW70" s="78">
        <f t="shared" si="111"/>
        <v>0</v>
      </c>
      <c r="SX70" s="78">
        <f t="shared" si="111"/>
        <v>0</v>
      </c>
      <c r="SY70" s="78">
        <f t="shared" si="111"/>
        <v>0</v>
      </c>
      <c r="SZ70" s="78">
        <f t="shared" si="111"/>
        <v>0</v>
      </c>
      <c r="TA70" s="78">
        <f t="shared" si="111"/>
        <v>0</v>
      </c>
      <c r="TB70" s="78">
        <f t="shared" si="111"/>
        <v>0</v>
      </c>
      <c r="TC70" s="78">
        <f t="shared" si="111"/>
        <v>0</v>
      </c>
      <c r="TD70" s="78">
        <f t="shared" si="111"/>
        <v>0</v>
      </c>
      <c r="TE70" s="78">
        <f t="shared" si="111"/>
        <v>0</v>
      </c>
      <c r="TF70" s="78">
        <f t="shared" si="111"/>
        <v>0</v>
      </c>
      <c r="TG70" s="78">
        <f t="shared" si="111"/>
        <v>0</v>
      </c>
      <c r="TH70" s="78">
        <f t="shared" si="111"/>
        <v>0</v>
      </c>
      <c r="TI70" s="78">
        <f t="shared" si="111"/>
        <v>0</v>
      </c>
      <c r="TJ70" s="78">
        <f t="shared" si="111"/>
        <v>0</v>
      </c>
      <c r="TK70" s="78">
        <f t="shared" si="111"/>
        <v>0</v>
      </c>
      <c r="TL70" s="78">
        <f t="shared" si="111"/>
        <v>0</v>
      </c>
      <c r="TM70" s="78">
        <f t="shared" si="111"/>
        <v>0</v>
      </c>
      <c r="TN70" s="78">
        <f t="shared" si="111"/>
        <v>0</v>
      </c>
      <c r="TO70" s="78">
        <f t="shared" si="111"/>
        <v>0</v>
      </c>
      <c r="TP70" s="78">
        <f t="shared" si="111"/>
        <v>0</v>
      </c>
      <c r="TQ70" s="78">
        <f t="shared" si="111"/>
        <v>0</v>
      </c>
      <c r="TR70" s="78">
        <f t="shared" si="111"/>
        <v>0</v>
      </c>
      <c r="TS70" s="78">
        <f t="shared" si="111"/>
        <v>0</v>
      </c>
      <c r="TT70" s="78">
        <f t="shared" si="111"/>
        <v>0</v>
      </c>
      <c r="TU70" s="78">
        <f t="shared" si="111"/>
        <v>0</v>
      </c>
      <c r="TV70" s="78">
        <f t="shared" si="111"/>
        <v>0</v>
      </c>
      <c r="TW70" s="78">
        <f t="shared" si="111"/>
        <v>0</v>
      </c>
      <c r="TX70" s="78">
        <f t="shared" si="111"/>
        <v>0</v>
      </c>
      <c r="TY70" s="78">
        <f t="shared" si="111"/>
        <v>0</v>
      </c>
      <c r="TZ70" s="78">
        <f t="shared" si="111"/>
        <v>0</v>
      </c>
      <c r="UA70" s="78">
        <f t="shared" si="111"/>
        <v>0</v>
      </c>
      <c r="UB70" s="78">
        <f t="shared" si="111"/>
        <v>0</v>
      </c>
      <c r="UC70" s="78">
        <f t="shared" si="111"/>
        <v>0</v>
      </c>
      <c r="UD70" s="78">
        <f t="shared" si="111"/>
        <v>0</v>
      </c>
      <c r="UE70" s="78">
        <f t="shared" si="111"/>
        <v>0</v>
      </c>
      <c r="UF70" s="78">
        <f t="shared" si="111"/>
        <v>0</v>
      </c>
    </row>
    <row r="71" spans="1:552" ht="15.75" customHeight="1" outlineLevel="1" x14ac:dyDescent="0.35">
      <c r="A71" s="2" t="s">
        <v>593</v>
      </c>
      <c r="B71" s="5"/>
      <c r="C71" s="5"/>
      <c r="D71" s="154"/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154"/>
      <c r="AA71" s="154"/>
      <c r="AB71" s="154"/>
      <c r="AC71" s="154"/>
      <c r="AD71" s="154"/>
      <c r="AE71" s="154"/>
      <c r="AF71" s="154"/>
      <c r="AG71" s="154"/>
      <c r="AH71" s="106"/>
      <c r="AI71" s="154"/>
      <c r="AJ71" s="154"/>
      <c r="AK71" s="154"/>
      <c r="AL71" s="154"/>
      <c r="AM71" s="154"/>
      <c r="AN71" s="154"/>
      <c r="AO71" s="154"/>
      <c r="AP71" s="154"/>
      <c r="AQ71" s="154"/>
      <c r="AR71" s="154"/>
      <c r="AS71" s="154"/>
      <c r="AT71" s="154"/>
      <c r="AU71" s="154"/>
      <c r="AV71" s="154"/>
      <c r="AW71" s="154"/>
      <c r="AX71" s="154"/>
      <c r="AY71" s="154"/>
      <c r="AZ71" s="154"/>
      <c r="BA71" s="154"/>
      <c r="BB71" s="154"/>
      <c r="BC71" s="154"/>
      <c r="BD71" s="154"/>
      <c r="BE71" s="154"/>
      <c r="BF71" s="154"/>
      <c r="BG71" s="154"/>
      <c r="BH71" s="154"/>
      <c r="BI71" s="154"/>
      <c r="BJ71" s="154"/>
      <c r="BK71" s="154"/>
      <c r="BL71" s="154">
        <v>3701.18</v>
      </c>
      <c r="BM71" s="106"/>
      <c r="BN71" s="154"/>
      <c r="BO71" s="154"/>
      <c r="BP71" s="154"/>
      <c r="BQ71" s="154"/>
      <c r="BR71" s="154"/>
      <c r="BS71" s="154"/>
      <c r="BT71" s="154"/>
      <c r="BU71" s="154"/>
      <c r="BV71" s="154"/>
      <c r="BW71" s="154"/>
      <c r="BX71" s="154"/>
      <c r="BY71" s="154"/>
      <c r="BZ71" s="154"/>
      <c r="CA71" s="154"/>
      <c r="CB71" s="154"/>
      <c r="CC71" s="154"/>
      <c r="CD71" s="154"/>
      <c r="CE71" s="154"/>
      <c r="CF71" s="154"/>
      <c r="CG71" s="154"/>
      <c r="CH71" s="154"/>
      <c r="CI71" s="154"/>
      <c r="CJ71" s="154"/>
      <c r="CK71" s="154"/>
      <c r="CL71" s="154"/>
      <c r="CM71" s="154"/>
      <c r="CN71" s="154"/>
      <c r="CO71" s="154"/>
      <c r="CP71" s="154"/>
      <c r="CQ71" s="154">
        <v>1359.43</v>
      </c>
      <c r="CR71" s="154"/>
      <c r="CS71" s="154"/>
      <c r="CT71" s="154"/>
      <c r="CU71" s="154"/>
      <c r="CV71" s="154"/>
      <c r="CW71" s="154"/>
      <c r="CX71" s="154"/>
      <c r="CY71" s="154"/>
      <c r="CZ71" s="154"/>
      <c r="DA71" s="154"/>
      <c r="DB71" s="154"/>
      <c r="DC71" s="154"/>
      <c r="DD71" s="154"/>
      <c r="DE71" s="154"/>
      <c r="DF71" s="154"/>
      <c r="DG71" s="154"/>
      <c r="DH71" s="154"/>
      <c r="DI71" s="154"/>
      <c r="DJ71" s="154"/>
      <c r="DK71" s="154"/>
      <c r="DL71" s="154"/>
      <c r="DM71" s="154"/>
      <c r="DN71" s="154"/>
      <c r="DO71" s="154"/>
      <c r="DP71" s="154"/>
      <c r="DQ71" s="154"/>
      <c r="DR71" s="154"/>
      <c r="DS71" s="154"/>
      <c r="DT71" s="154"/>
      <c r="DU71" s="154"/>
      <c r="DV71" s="154">
        <v>1076.3900000000001</v>
      </c>
      <c r="DW71" s="154"/>
      <c r="DX71" s="154"/>
      <c r="DY71" s="154"/>
      <c r="DZ71" s="154"/>
      <c r="EA71" s="154"/>
      <c r="EB71" s="154"/>
      <c r="EC71" s="154"/>
      <c r="ED71" s="154"/>
      <c r="EE71" s="154"/>
      <c r="EF71" s="154"/>
      <c r="EG71" s="154"/>
      <c r="EH71" s="154"/>
      <c r="EI71" s="154"/>
      <c r="EJ71" s="154"/>
      <c r="EK71" s="154"/>
      <c r="EL71" s="154"/>
      <c r="EM71" s="154"/>
      <c r="EN71" s="154"/>
      <c r="EO71" s="154"/>
      <c r="EP71" s="154"/>
      <c r="EQ71" s="154"/>
      <c r="ER71" s="154"/>
      <c r="ES71" s="154"/>
      <c r="ET71" s="154"/>
      <c r="EU71" s="154"/>
      <c r="EV71" s="154"/>
      <c r="EW71" s="154"/>
      <c r="EX71" s="154"/>
      <c r="EY71" s="154">
        <v>655.20000000000005</v>
      </c>
      <c r="EZ71" s="154"/>
      <c r="FA71" s="154"/>
      <c r="FB71" s="154"/>
      <c r="FC71" s="154"/>
      <c r="FD71" s="154"/>
      <c r="FE71" s="154"/>
      <c r="FF71" s="154"/>
      <c r="FG71" s="154"/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>
        <v>973.07</v>
      </c>
      <c r="GE71" s="154"/>
      <c r="GF71" s="154"/>
      <c r="GG71" s="154"/>
      <c r="GH71" s="154"/>
      <c r="GI71" s="154"/>
      <c r="GJ71" s="154"/>
      <c r="GK71" s="154"/>
      <c r="GL71" s="154"/>
      <c r="GM71" s="154"/>
      <c r="GN71" s="154"/>
      <c r="GO71" s="154"/>
      <c r="GP71" s="154"/>
      <c r="GQ71" s="154"/>
      <c r="GR71" s="154"/>
      <c r="GS71" s="154"/>
      <c r="GT71" s="154"/>
      <c r="GU71" s="154"/>
      <c r="GV71" s="154"/>
      <c r="GW71" s="154"/>
      <c r="GX71" s="154"/>
      <c r="GY71" s="154"/>
      <c r="GZ71" s="154"/>
      <c r="HA71" s="154"/>
      <c r="HB71" s="154"/>
      <c r="HC71" s="154"/>
      <c r="HD71" s="154"/>
      <c r="HE71" s="154"/>
      <c r="HF71" s="154"/>
      <c r="HG71" s="154"/>
      <c r="HH71" s="154"/>
      <c r="HI71" s="154"/>
      <c r="HJ71" s="154">
        <v>987.74</v>
      </c>
      <c r="HK71" s="154"/>
      <c r="HL71" s="154"/>
      <c r="HM71" s="154"/>
      <c r="HN71" s="154"/>
      <c r="HO71" s="154"/>
      <c r="HP71" s="154"/>
      <c r="HQ71" s="154"/>
      <c r="HR71" s="154"/>
      <c r="HS71" s="154"/>
      <c r="HT71" s="154"/>
      <c r="HU71" s="154"/>
      <c r="HV71" s="154"/>
      <c r="HW71" s="154"/>
      <c r="HX71" s="154"/>
      <c r="HY71" s="154"/>
      <c r="HZ71" s="154"/>
      <c r="IA71" s="154"/>
      <c r="IB71" s="154"/>
      <c r="IC71" s="154"/>
      <c r="ID71" s="154"/>
      <c r="IE71" s="154"/>
      <c r="IF71" s="154"/>
      <c r="IG71" s="154"/>
      <c r="IH71" s="154"/>
      <c r="II71" s="154"/>
      <c r="IJ71" s="154"/>
      <c r="IK71" s="154"/>
      <c r="IL71" s="154"/>
      <c r="IM71" s="154"/>
      <c r="IN71" s="154"/>
      <c r="IO71" s="154"/>
      <c r="IP71" s="154"/>
      <c r="IQ71" s="154"/>
      <c r="IR71" s="154"/>
      <c r="IS71" s="154"/>
      <c r="IT71" s="154"/>
      <c r="IU71" s="154"/>
      <c r="IV71" s="154"/>
      <c r="IW71" s="154"/>
      <c r="IX71" s="154"/>
      <c r="IY71" s="154"/>
      <c r="IZ71" s="154"/>
      <c r="JA71" s="154"/>
      <c r="JB71" s="154"/>
      <c r="JC71" s="154"/>
      <c r="JD71" s="154"/>
      <c r="JE71" s="154"/>
      <c r="JF71" s="154"/>
      <c r="JG71" s="154"/>
      <c r="JH71" s="154"/>
      <c r="JI71" s="154"/>
      <c r="JJ71" s="154"/>
      <c r="JK71" s="154"/>
      <c r="JL71" s="154"/>
      <c r="JM71" s="154"/>
      <c r="JN71" s="154"/>
      <c r="JO71" s="154"/>
      <c r="JP71" s="154"/>
      <c r="JQ71" s="154"/>
      <c r="JR71" s="154"/>
      <c r="JS71" s="154"/>
      <c r="JT71" s="154"/>
      <c r="JU71" s="154"/>
      <c r="JV71" s="154"/>
      <c r="JW71" s="154"/>
      <c r="JX71" s="154"/>
      <c r="JY71" s="154"/>
      <c r="JZ71" s="154"/>
      <c r="KA71" s="154"/>
      <c r="KB71" s="154"/>
      <c r="KC71" s="154"/>
      <c r="KD71" s="154"/>
      <c r="KE71" s="154"/>
      <c r="KF71" s="154"/>
      <c r="KG71" s="154"/>
      <c r="KH71" s="154"/>
      <c r="KI71" s="154"/>
      <c r="KJ71" s="154"/>
      <c r="KK71" s="154"/>
      <c r="KL71" s="154"/>
      <c r="KM71" s="154"/>
      <c r="KN71" s="154"/>
      <c r="KO71" s="154"/>
      <c r="KP71" s="154"/>
      <c r="KQ71" s="154"/>
      <c r="KR71" s="154"/>
      <c r="KS71" s="154"/>
      <c r="KT71" s="154"/>
      <c r="KU71" s="154"/>
      <c r="KV71" s="154"/>
      <c r="KW71" s="154"/>
      <c r="KX71" s="154"/>
      <c r="KY71" s="154"/>
      <c r="KZ71" s="154"/>
      <c r="LA71" s="154"/>
      <c r="LB71" s="154"/>
      <c r="LC71" s="154"/>
      <c r="LD71" s="154"/>
      <c r="LE71" s="154"/>
      <c r="LF71" s="154"/>
      <c r="LG71" s="154"/>
      <c r="LH71" s="154"/>
      <c r="LI71" s="154"/>
      <c r="LJ71" s="154"/>
      <c r="LK71" s="154"/>
      <c r="LL71" s="154"/>
      <c r="LM71" s="154"/>
      <c r="LN71" s="154"/>
      <c r="LO71" s="154"/>
      <c r="LP71" s="154"/>
      <c r="LQ71" s="154"/>
      <c r="LR71" s="154"/>
      <c r="LS71" s="154"/>
      <c r="LT71" s="154"/>
      <c r="LU71" s="154"/>
      <c r="LV71" s="154"/>
      <c r="LW71" s="154"/>
      <c r="LX71" s="154"/>
      <c r="LY71" s="154"/>
      <c r="LZ71" s="154"/>
      <c r="MA71" s="154"/>
      <c r="MB71" s="154"/>
      <c r="MC71" s="154"/>
      <c r="MD71" s="154"/>
      <c r="ME71" s="154"/>
      <c r="MF71" s="154"/>
      <c r="MG71" s="154"/>
      <c r="MH71" s="154"/>
      <c r="MI71" s="154"/>
      <c r="MJ71" s="154"/>
      <c r="MK71" s="154"/>
      <c r="ML71" s="154"/>
      <c r="MM71" s="154"/>
      <c r="MN71" s="154"/>
      <c r="MO71" s="154"/>
      <c r="MP71" s="154"/>
      <c r="MQ71" s="154"/>
      <c r="MR71" s="154"/>
      <c r="MS71" s="154"/>
      <c r="MT71" s="154"/>
      <c r="MU71" s="154"/>
      <c r="MV71" s="154"/>
      <c r="MW71" s="154"/>
      <c r="MX71" s="154"/>
      <c r="MY71" s="154"/>
      <c r="MZ71" s="154"/>
      <c r="NA71" s="154"/>
      <c r="NB71" s="154"/>
      <c r="NC71" s="154"/>
      <c r="ND71" s="154"/>
      <c r="NE71" s="154"/>
      <c r="NF71" s="154"/>
      <c r="NG71" s="154"/>
      <c r="NH71" s="154"/>
      <c r="NI71" s="154"/>
      <c r="NJ71" s="154"/>
      <c r="NK71" s="154"/>
      <c r="NL71" s="154"/>
      <c r="NM71" s="154"/>
      <c r="NN71" s="154"/>
      <c r="NO71" s="154"/>
      <c r="NP71" s="154"/>
      <c r="NQ71" s="154"/>
      <c r="NR71" s="154"/>
      <c r="NS71" s="154"/>
      <c r="NT71" s="154"/>
      <c r="NU71" s="154"/>
      <c r="NV71" s="154"/>
      <c r="NW71" s="154"/>
      <c r="NX71" s="154"/>
      <c r="NY71" s="154"/>
      <c r="NZ71" s="154"/>
      <c r="OA71" s="154"/>
      <c r="OB71" s="154"/>
      <c r="OC71" s="154"/>
      <c r="OD71" s="154"/>
      <c r="OE71" s="154"/>
      <c r="OF71" s="154"/>
      <c r="OG71" s="154"/>
      <c r="OH71" s="154"/>
      <c r="OI71" s="154"/>
      <c r="OJ71" s="154"/>
      <c r="OK71" s="154"/>
      <c r="OL71" s="154"/>
      <c r="OM71" s="154"/>
      <c r="ON71" s="154"/>
      <c r="OO71" s="154"/>
      <c r="OP71" s="154"/>
      <c r="OQ71" s="154"/>
      <c r="OR71" s="154"/>
      <c r="OS71" s="154"/>
      <c r="OT71" s="154"/>
      <c r="OU71" s="154"/>
      <c r="OV71" s="154"/>
      <c r="OW71" s="154"/>
      <c r="OX71" s="154"/>
      <c r="OY71" s="154"/>
      <c r="OZ71" s="154"/>
      <c r="PA71" s="154"/>
      <c r="PB71" s="154"/>
      <c r="PC71" s="154"/>
      <c r="PD71" s="154"/>
      <c r="PE71" s="154"/>
      <c r="PF71" s="154"/>
      <c r="PG71" s="154"/>
      <c r="PH71" s="154"/>
      <c r="PI71" s="154"/>
      <c r="PJ71" s="154"/>
      <c r="PK71" s="154"/>
      <c r="PL71" s="154"/>
      <c r="PM71" s="154"/>
      <c r="PN71" s="154"/>
      <c r="PO71" s="154"/>
      <c r="PP71" s="154"/>
      <c r="PQ71" s="154"/>
      <c r="PR71" s="154"/>
      <c r="PS71" s="154"/>
      <c r="PT71" s="154"/>
      <c r="PU71" s="154"/>
      <c r="PV71" s="154"/>
      <c r="PW71" s="154"/>
      <c r="PX71" s="154"/>
      <c r="PY71" s="154"/>
      <c r="PZ71" s="154"/>
      <c r="QA71" s="154"/>
      <c r="QB71" s="154"/>
      <c r="QC71" s="154"/>
      <c r="QD71" s="154"/>
      <c r="QE71" s="154"/>
      <c r="QF71" s="154"/>
      <c r="QG71" s="154"/>
      <c r="QH71" s="154"/>
      <c r="QI71" s="154"/>
      <c r="QJ71" s="154"/>
      <c r="QK71" s="154"/>
      <c r="QL71" s="154"/>
      <c r="QM71" s="154"/>
      <c r="QN71" s="154"/>
      <c r="QO71" s="154"/>
      <c r="QP71" s="154"/>
      <c r="QQ71" s="154"/>
      <c r="QR71" s="154"/>
      <c r="QS71" s="154"/>
      <c r="QT71" s="154"/>
      <c r="QU71" s="154"/>
      <c r="QV71" s="154"/>
      <c r="QW71" s="154"/>
      <c r="QX71" s="154"/>
      <c r="QY71" s="154"/>
      <c r="QZ71" s="154"/>
      <c r="RA71" s="154"/>
      <c r="RB71" s="154"/>
      <c r="RC71" s="154"/>
      <c r="RD71" s="154"/>
      <c r="RE71" s="154"/>
      <c r="RF71" s="154"/>
      <c r="RG71" s="154"/>
      <c r="RH71" s="154"/>
      <c r="RI71" s="154"/>
      <c r="RJ71" s="154"/>
      <c r="RK71" s="154"/>
      <c r="RL71" s="154"/>
      <c r="RM71" s="154"/>
      <c r="RN71" s="154"/>
      <c r="RO71" s="154"/>
      <c r="RP71" s="154"/>
      <c r="RQ71" s="154"/>
      <c r="RR71" s="154"/>
      <c r="RS71" s="154"/>
      <c r="RT71" s="154"/>
      <c r="RU71" s="154"/>
      <c r="RV71" s="154"/>
      <c r="RW71" s="154"/>
      <c r="RX71" s="154"/>
      <c r="RY71" s="154"/>
      <c r="RZ71" s="154"/>
      <c r="SA71" s="154"/>
      <c r="SB71" s="154"/>
      <c r="SC71" s="154"/>
      <c r="SD71" s="154"/>
      <c r="SE71" s="154"/>
      <c r="SF71" s="154"/>
      <c r="SG71" s="154"/>
      <c r="SH71" s="154"/>
      <c r="SI71" s="154"/>
      <c r="SJ71" s="154"/>
      <c r="SK71" s="154"/>
      <c r="SL71" s="154"/>
      <c r="SM71" s="154"/>
      <c r="SN71" s="154"/>
      <c r="SO71" s="154"/>
      <c r="SP71" s="154"/>
      <c r="SQ71" s="154"/>
      <c r="SR71" s="154"/>
      <c r="SS71" s="154"/>
      <c r="ST71" s="154"/>
      <c r="SU71" s="154"/>
      <c r="SV71" s="154"/>
      <c r="SW71" s="154"/>
      <c r="SX71" s="154"/>
      <c r="SY71" s="154"/>
      <c r="SZ71" s="154"/>
      <c r="TA71" s="154"/>
      <c r="TB71" s="154"/>
      <c r="TC71" s="154"/>
      <c r="TD71" s="154"/>
      <c r="TE71" s="154"/>
      <c r="TF71" s="154"/>
      <c r="TG71" s="154"/>
      <c r="TH71" s="154"/>
      <c r="TI71" s="154"/>
      <c r="TJ71" s="154"/>
      <c r="TK71" s="154"/>
      <c r="TL71" s="154"/>
      <c r="TM71" s="154"/>
      <c r="TN71" s="154"/>
      <c r="TO71" s="154"/>
      <c r="TP71" s="154"/>
      <c r="TQ71" s="154"/>
      <c r="TR71" s="154"/>
      <c r="TS71" s="154"/>
      <c r="TT71" s="154"/>
      <c r="TU71" s="154"/>
      <c r="TV71" s="154"/>
      <c r="TW71" s="154"/>
      <c r="TX71" s="154"/>
      <c r="TY71" s="154"/>
      <c r="TZ71" s="154"/>
      <c r="UA71" s="154"/>
      <c r="UB71" s="154"/>
      <c r="UC71" s="154"/>
      <c r="UD71" s="154"/>
      <c r="UE71" s="154"/>
      <c r="UF71" s="154"/>
    </row>
    <row r="72" spans="1:552" ht="15.75" customHeight="1" outlineLevel="1" x14ac:dyDescent="0.35">
      <c r="A72" s="2" t="s">
        <v>594</v>
      </c>
      <c r="B72" s="5"/>
      <c r="C72" s="5"/>
      <c r="D72" s="154"/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154"/>
      <c r="AA72" s="154"/>
      <c r="AB72" s="154"/>
      <c r="AC72" s="154"/>
      <c r="AD72" s="154"/>
      <c r="AE72" s="154"/>
      <c r="AF72" s="154"/>
      <c r="AG72" s="154"/>
      <c r="AH72" s="106"/>
      <c r="AI72" s="154"/>
      <c r="AJ72" s="154"/>
      <c r="AK72" s="154"/>
      <c r="AL72" s="154"/>
      <c r="AM72" s="154"/>
      <c r="AN72" s="154"/>
      <c r="AO72" s="154"/>
      <c r="AP72" s="154"/>
      <c r="AQ72" s="154"/>
      <c r="AR72" s="154"/>
      <c r="AS72" s="154"/>
      <c r="AT72" s="154"/>
      <c r="AU72" s="154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54"/>
      <c r="BI72" s="154"/>
      <c r="BJ72" s="154"/>
      <c r="BK72" s="154"/>
      <c r="BL72" s="154"/>
      <c r="BM72" s="106"/>
      <c r="BN72" s="154"/>
      <c r="BO72" s="154"/>
      <c r="BP72" s="154"/>
      <c r="BQ72" s="154"/>
      <c r="BR72" s="154"/>
      <c r="BS72" s="154"/>
      <c r="BT72" s="154"/>
      <c r="BU72" s="154"/>
      <c r="BV72" s="154"/>
      <c r="BW72" s="154"/>
      <c r="BX72" s="154"/>
      <c r="BY72" s="154"/>
      <c r="BZ72" s="154"/>
      <c r="CA72" s="154"/>
      <c r="CB72" s="154"/>
      <c r="CC72" s="154"/>
      <c r="CD72" s="154"/>
      <c r="CE72" s="154"/>
      <c r="CF72" s="154"/>
      <c r="CG72" s="154"/>
      <c r="CH72" s="154"/>
      <c r="CI72" s="154"/>
      <c r="CJ72" s="154"/>
      <c r="CK72" s="154"/>
      <c r="CL72" s="154"/>
      <c r="CM72" s="154"/>
      <c r="CN72" s="154"/>
      <c r="CO72" s="154"/>
      <c r="CP72" s="154"/>
      <c r="CQ72" s="154"/>
      <c r="CR72" s="154"/>
      <c r="CS72" s="154"/>
      <c r="CT72" s="154"/>
      <c r="CU72" s="154"/>
      <c r="CV72" s="154"/>
      <c r="CW72" s="154"/>
      <c r="CX72" s="154"/>
      <c r="CY72" s="154"/>
      <c r="CZ72" s="154"/>
      <c r="DA72" s="154"/>
      <c r="DB72" s="154"/>
      <c r="DC72" s="154"/>
      <c r="DD72" s="154"/>
      <c r="DE72" s="154"/>
      <c r="DF72" s="154"/>
      <c r="DG72" s="154"/>
      <c r="DH72" s="154"/>
      <c r="DI72" s="154"/>
      <c r="DJ72" s="154"/>
      <c r="DK72" s="154"/>
      <c r="DL72" s="154"/>
      <c r="DM72" s="154"/>
      <c r="DN72" s="154"/>
      <c r="DO72" s="154"/>
      <c r="DP72" s="154"/>
      <c r="DQ72" s="154"/>
      <c r="DR72" s="154"/>
      <c r="DS72" s="154"/>
      <c r="DT72" s="154"/>
      <c r="DU72" s="154"/>
      <c r="DV72" s="154"/>
      <c r="DW72" s="154"/>
      <c r="DX72" s="154"/>
      <c r="DY72" s="154"/>
      <c r="DZ72" s="154"/>
      <c r="EA72" s="154"/>
      <c r="EB72" s="154"/>
      <c r="EC72" s="154"/>
      <c r="ED72" s="154"/>
      <c r="EE72" s="154"/>
      <c r="EF72" s="154"/>
      <c r="EG72" s="154"/>
      <c r="EH72" s="154"/>
      <c r="EI72" s="154"/>
      <c r="EJ72" s="154"/>
      <c r="EK72" s="154"/>
      <c r="EL72" s="154"/>
      <c r="EM72" s="154"/>
      <c r="EN72" s="154"/>
      <c r="EO72" s="154"/>
      <c r="EP72" s="154"/>
      <c r="EQ72" s="154"/>
      <c r="ER72" s="154"/>
      <c r="ES72" s="154"/>
      <c r="ET72" s="154"/>
      <c r="EU72" s="154"/>
      <c r="EV72" s="154"/>
      <c r="EW72" s="154"/>
      <c r="EX72" s="154"/>
      <c r="EY72" s="154"/>
      <c r="EZ72" s="154"/>
      <c r="FA72" s="154"/>
      <c r="FB72" s="154"/>
      <c r="FC72" s="154"/>
      <c r="FD72" s="154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  <c r="GN72" s="154"/>
      <c r="GO72" s="154"/>
      <c r="GP72" s="154"/>
      <c r="GQ72" s="154"/>
      <c r="GR72" s="154"/>
      <c r="GS72" s="154"/>
      <c r="GT72" s="154"/>
      <c r="GU72" s="154"/>
      <c r="GV72" s="154"/>
      <c r="GW72" s="154"/>
      <c r="GX72" s="154"/>
      <c r="GY72" s="154"/>
      <c r="GZ72" s="154"/>
      <c r="HA72" s="154"/>
      <c r="HB72" s="154"/>
      <c r="HC72" s="154"/>
      <c r="HD72" s="154"/>
      <c r="HE72" s="154"/>
      <c r="HF72" s="154"/>
      <c r="HG72" s="154"/>
      <c r="HH72" s="154"/>
      <c r="HI72" s="154"/>
      <c r="HJ72" s="154"/>
      <c r="HK72" s="154"/>
      <c r="HL72" s="154"/>
      <c r="HM72" s="154"/>
      <c r="HN72" s="154"/>
      <c r="HO72" s="154"/>
      <c r="HP72" s="154"/>
      <c r="HQ72" s="154"/>
      <c r="HR72" s="154"/>
      <c r="HS72" s="154"/>
      <c r="HT72" s="154"/>
      <c r="HU72" s="154"/>
      <c r="HV72" s="154"/>
      <c r="HW72" s="154"/>
      <c r="HX72" s="154"/>
      <c r="HY72" s="154"/>
      <c r="HZ72" s="154"/>
      <c r="IA72" s="154"/>
      <c r="IB72" s="154"/>
      <c r="IC72" s="154"/>
      <c r="ID72" s="154"/>
      <c r="IE72" s="154"/>
      <c r="IF72" s="154"/>
      <c r="IG72" s="154"/>
      <c r="IH72" s="154"/>
      <c r="II72" s="154"/>
      <c r="IJ72" s="154"/>
      <c r="IK72" s="154"/>
      <c r="IL72" s="154"/>
      <c r="IM72" s="154"/>
      <c r="IN72" s="154"/>
      <c r="IO72" s="154"/>
      <c r="IP72" s="154"/>
      <c r="IQ72" s="154"/>
      <c r="IR72" s="154"/>
      <c r="IS72" s="154"/>
      <c r="IT72" s="154"/>
      <c r="IU72" s="154"/>
      <c r="IV72" s="154"/>
      <c r="IW72" s="154"/>
      <c r="IX72" s="154"/>
      <c r="IY72" s="154"/>
      <c r="IZ72" s="154"/>
      <c r="JA72" s="154"/>
      <c r="JB72" s="154"/>
      <c r="JC72" s="154"/>
      <c r="JD72" s="154"/>
      <c r="JE72" s="154"/>
      <c r="JF72" s="154"/>
      <c r="JG72" s="154"/>
      <c r="JH72" s="154"/>
      <c r="JI72" s="154"/>
      <c r="JJ72" s="154"/>
      <c r="JK72" s="154"/>
      <c r="JL72" s="154"/>
      <c r="JM72" s="154"/>
      <c r="JN72" s="154"/>
      <c r="JO72" s="154"/>
      <c r="JP72" s="154"/>
      <c r="JQ72" s="154"/>
      <c r="JR72" s="154"/>
      <c r="JS72" s="154"/>
      <c r="JT72" s="154"/>
      <c r="JU72" s="154"/>
      <c r="JV72" s="154"/>
      <c r="JW72" s="154"/>
      <c r="JX72" s="154"/>
      <c r="JY72" s="154"/>
      <c r="JZ72" s="154"/>
      <c r="KA72" s="154"/>
      <c r="KB72" s="154"/>
      <c r="KC72" s="154"/>
      <c r="KD72" s="154"/>
      <c r="KE72" s="154"/>
      <c r="KF72" s="154"/>
      <c r="KG72" s="154"/>
      <c r="KH72" s="154"/>
      <c r="KI72" s="154"/>
      <c r="KJ72" s="154"/>
      <c r="KK72" s="154"/>
      <c r="KL72" s="154"/>
      <c r="KM72" s="154"/>
      <c r="KN72" s="154"/>
      <c r="KO72" s="154"/>
      <c r="KP72" s="154"/>
      <c r="KQ72" s="154"/>
      <c r="KR72" s="154"/>
      <c r="KS72" s="154"/>
      <c r="KT72" s="154"/>
      <c r="KU72" s="154"/>
      <c r="KV72" s="154"/>
      <c r="KW72" s="154"/>
      <c r="KX72" s="154"/>
      <c r="KY72" s="154"/>
      <c r="KZ72" s="154"/>
      <c r="LA72" s="154"/>
      <c r="LB72" s="154"/>
      <c r="LC72" s="154"/>
      <c r="LD72" s="154"/>
      <c r="LE72" s="154"/>
      <c r="LF72" s="154"/>
      <c r="LG72" s="154"/>
      <c r="LH72" s="154"/>
      <c r="LI72" s="154"/>
      <c r="LJ72" s="154"/>
      <c r="LK72" s="154"/>
      <c r="LL72" s="154"/>
      <c r="LM72" s="154"/>
      <c r="LN72" s="154"/>
      <c r="LO72" s="154"/>
      <c r="LP72" s="154"/>
      <c r="LQ72" s="154"/>
      <c r="LR72" s="154"/>
      <c r="LS72" s="154"/>
      <c r="LT72" s="154"/>
      <c r="LU72" s="154"/>
      <c r="LV72" s="154"/>
      <c r="LW72" s="154"/>
      <c r="LX72" s="154"/>
      <c r="LY72" s="154"/>
      <c r="LZ72" s="154"/>
      <c r="MA72" s="154"/>
      <c r="MB72" s="154"/>
      <c r="MC72" s="154"/>
      <c r="MD72" s="154"/>
      <c r="ME72" s="154"/>
      <c r="MF72" s="154"/>
      <c r="MG72" s="154"/>
      <c r="MH72" s="154"/>
      <c r="MI72" s="154"/>
      <c r="MJ72" s="154"/>
      <c r="MK72" s="154"/>
      <c r="ML72" s="154"/>
      <c r="MM72" s="154"/>
      <c r="MN72" s="154"/>
      <c r="MO72" s="154"/>
      <c r="MP72" s="154"/>
      <c r="MQ72" s="154"/>
      <c r="MR72" s="154"/>
      <c r="MS72" s="154"/>
      <c r="MT72" s="154"/>
      <c r="MU72" s="154"/>
      <c r="MV72" s="154"/>
      <c r="MW72" s="154"/>
      <c r="MX72" s="154"/>
      <c r="MY72" s="154"/>
      <c r="MZ72" s="154"/>
      <c r="NA72" s="154"/>
      <c r="NB72" s="154"/>
      <c r="NC72" s="154"/>
      <c r="ND72" s="154"/>
      <c r="NE72" s="154"/>
      <c r="NF72" s="154"/>
      <c r="NG72" s="154"/>
      <c r="NH72" s="154"/>
      <c r="NI72" s="154"/>
      <c r="NJ72" s="154"/>
      <c r="NK72" s="154"/>
      <c r="NL72" s="154"/>
      <c r="NM72" s="154"/>
      <c r="NN72" s="154"/>
      <c r="NO72" s="154"/>
      <c r="NP72" s="154"/>
      <c r="NQ72" s="154"/>
      <c r="NR72" s="154"/>
      <c r="NS72" s="154"/>
      <c r="NT72" s="154"/>
      <c r="NU72" s="154"/>
      <c r="NV72" s="154"/>
      <c r="NW72" s="154"/>
      <c r="NX72" s="154"/>
      <c r="NY72" s="154"/>
      <c r="NZ72" s="154"/>
      <c r="OA72" s="154"/>
      <c r="OB72" s="154"/>
      <c r="OC72" s="154"/>
      <c r="OD72" s="154"/>
      <c r="OE72" s="154"/>
      <c r="OF72" s="154"/>
      <c r="OG72" s="154"/>
      <c r="OH72" s="154"/>
      <c r="OI72" s="154"/>
      <c r="OJ72" s="154"/>
      <c r="OK72" s="154"/>
      <c r="OL72" s="154"/>
      <c r="OM72" s="154"/>
      <c r="ON72" s="154"/>
      <c r="OO72" s="154"/>
      <c r="OP72" s="154"/>
      <c r="OQ72" s="154"/>
      <c r="OR72" s="154"/>
      <c r="OS72" s="154"/>
      <c r="OT72" s="154"/>
      <c r="OU72" s="154"/>
      <c r="OV72" s="154"/>
      <c r="OW72" s="154"/>
      <c r="OX72" s="154"/>
      <c r="OY72" s="154"/>
      <c r="OZ72" s="154"/>
      <c r="PA72" s="154"/>
      <c r="PB72" s="154"/>
      <c r="PC72" s="154"/>
      <c r="PD72" s="154"/>
      <c r="PE72" s="154"/>
      <c r="PF72" s="154"/>
      <c r="PG72" s="154"/>
      <c r="PH72" s="154"/>
      <c r="PI72" s="154"/>
      <c r="PJ72" s="154"/>
      <c r="PK72" s="154"/>
      <c r="PL72" s="154"/>
      <c r="PM72" s="154"/>
      <c r="PN72" s="154"/>
      <c r="PO72" s="154"/>
      <c r="PP72" s="154"/>
      <c r="PQ72" s="154"/>
      <c r="PR72" s="154"/>
      <c r="PS72" s="154"/>
      <c r="PT72" s="154"/>
      <c r="PU72" s="154"/>
      <c r="PV72" s="154"/>
      <c r="PW72" s="154"/>
      <c r="PX72" s="154"/>
      <c r="PY72" s="154"/>
      <c r="PZ72" s="154"/>
      <c r="QA72" s="154"/>
      <c r="QB72" s="154"/>
      <c r="QC72" s="154"/>
      <c r="QD72" s="154"/>
      <c r="QE72" s="154"/>
      <c r="QF72" s="154"/>
      <c r="QG72" s="154"/>
      <c r="QH72" s="154"/>
      <c r="QI72" s="154"/>
      <c r="QJ72" s="154"/>
      <c r="QK72" s="154"/>
      <c r="QL72" s="154"/>
      <c r="QM72" s="154"/>
      <c r="QN72" s="154"/>
      <c r="QO72" s="154"/>
      <c r="QP72" s="154"/>
      <c r="QQ72" s="154"/>
      <c r="QR72" s="154"/>
      <c r="QS72" s="154"/>
      <c r="QT72" s="154"/>
      <c r="QU72" s="154"/>
      <c r="QV72" s="154"/>
      <c r="QW72" s="154"/>
      <c r="QX72" s="154"/>
      <c r="QY72" s="154"/>
      <c r="QZ72" s="154"/>
      <c r="RA72" s="154"/>
      <c r="RB72" s="154"/>
      <c r="RC72" s="154"/>
      <c r="RD72" s="154"/>
      <c r="RE72" s="154"/>
      <c r="RF72" s="154"/>
      <c r="RG72" s="154"/>
      <c r="RH72" s="154"/>
      <c r="RI72" s="154"/>
      <c r="RJ72" s="154"/>
      <c r="RK72" s="154"/>
      <c r="RL72" s="154"/>
      <c r="RM72" s="154"/>
      <c r="RN72" s="154"/>
      <c r="RO72" s="154"/>
      <c r="RP72" s="154"/>
      <c r="RQ72" s="154"/>
      <c r="RR72" s="154"/>
      <c r="RS72" s="154"/>
      <c r="RT72" s="154"/>
      <c r="RU72" s="154"/>
      <c r="RV72" s="154"/>
      <c r="RW72" s="154"/>
      <c r="RX72" s="154"/>
      <c r="RY72" s="154"/>
      <c r="RZ72" s="154"/>
      <c r="SA72" s="154"/>
      <c r="SB72" s="154"/>
      <c r="SC72" s="154"/>
      <c r="SD72" s="154"/>
      <c r="SE72" s="154"/>
      <c r="SF72" s="154"/>
      <c r="SG72" s="154"/>
      <c r="SH72" s="154"/>
      <c r="SI72" s="154"/>
      <c r="SJ72" s="154"/>
      <c r="SK72" s="154"/>
      <c r="SL72" s="154"/>
      <c r="SM72" s="154"/>
      <c r="SN72" s="154"/>
      <c r="SO72" s="154"/>
      <c r="SP72" s="154"/>
      <c r="SQ72" s="154"/>
      <c r="SR72" s="154"/>
      <c r="SS72" s="154"/>
      <c r="ST72" s="154"/>
      <c r="SU72" s="154"/>
      <c r="SV72" s="154"/>
      <c r="SW72" s="154"/>
      <c r="SX72" s="154"/>
      <c r="SY72" s="154"/>
      <c r="SZ72" s="154"/>
      <c r="TA72" s="154"/>
      <c r="TB72" s="154"/>
      <c r="TC72" s="154"/>
      <c r="TD72" s="154"/>
      <c r="TE72" s="154"/>
      <c r="TF72" s="154"/>
      <c r="TG72" s="154"/>
      <c r="TH72" s="154"/>
      <c r="TI72" s="154"/>
      <c r="TJ72" s="154"/>
      <c r="TK72" s="154"/>
      <c r="TL72" s="154"/>
      <c r="TM72" s="154"/>
      <c r="TN72" s="154"/>
      <c r="TO72" s="154"/>
      <c r="TP72" s="154"/>
      <c r="TQ72" s="154"/>
      <c r="TR72" s="154"/>
      <c r="TS72" s="154"/>
      <c r="TT72" s="154"/>
      <c r="TU72" s="154"/>
      <c r="TV72" s="154"/>
      <c r="TW72" s="154"/>
      <c r="TX72" s="154"/>
      <c r="TY72" s="154"/>
      <c r="TZ72" s="154"/>
      <c r="UA72" s="154"/>
      <c r="UB72" s="154"/>
      <c r="UC72" s="154"/>
      <c r="UD72" s="154"/>
      <c r="UE72" s="154"/>
      <c r="UF72" s="154"/>
    </row>
    <row r="73" spans="1:552" ht="15.75" customHeight="1" outlineLevel="1" x14ac:dyDescent="0.35">
      <c r="A73" s="2" t="s">
        <v>595</v>
      </c>
      <c r="B73" s="5"/>
      <c r="C73" s="5"/>
      <c r="D73" s="154"/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/>
      <c r="Z73" s="154"/>
      <c r="AA73" s="154"/>
      <c r="AB73" s="154"/>
      <c r="AC73" s="154"/>
      <c r="AD73" s="154"/>
      <c r="AE73" s="154"/>
      <c r="AF73" s="154"/>
      <c r="AG73" s="154"/>
      <c r="AH73" s="106"/>
      <c r="AI73" s="154"/>
      <c r="AJ73" s="154"/>
      <c r="AK73" s="154"/>
      <c r="AL73" s="154"/>
      <c r="AM73" s="154"/>
      <c r="AN73" s="154"/>
      <c r="AO73" s="154"/>
      <c r="AP73" s="154"/>
      <c r="AQ73" s="154"/>
      <c r="AR73" s="154"/>
      <c r="AS73" s="154"/>
      <c r="AT73" s="154"/>
      <c r="AU73" s="154"/>
      <c r="AV73" s="154"/>
      <c r="AW73" s="154"/>
      <c r="AX73" s="154"/>
      <c r="AY73" s="154"/>
      <c r="AZ73" s="154"/>
      <c r="BA73" s="154">
        <v>1.57</v>
      </c>
      <c r="BB73" s="154">
        <v>2.21</v>
      </c>
      <c r="BC73" s="154"/>
      <c r="BD73" s="154"/>
      <c r="BE73" s="154"/>
      <c r="BF73" s="154"/>
      <c r="BG73" s="154"/>
      <c r="BH73" s="154"/>
      <c r="BI73" s="154"/>
      <c r="BJ73" s="154"/>
      <c r="BK73" s="154"/>
      <c r="BL73" s="154"/>
      <c r="BM73" s="106"/>
      <c r="BN73" s="154"/>
      <c r="BO73" s="154"/>
      <c r="BP73" s="154"/>
      <c r="BQ73" s="154"/>
      <c r="BR73" s="154"/>
      <c r="BS73" s="154"/>
      <c r="BT73" s="154"/>
      <c r="BU73" s="154"/>
      <c r="BV73" s="154"/>
      <c r="BW73" s="154"/>
      <c r="BX73" s="154"/>
      <c r="BY73" s="154"/>
      <c r="BZ73" s="154"/>
      <c r="CA73" s="154"/>
      <c r="CB73" s="154"/>
      <c r="CC73" s="154"/>
      <c r="CD73" s="154"/>
      <c r="CE73" s="154"/>
      <c r="CF73" s="154"/>
      <c r="CG73" s="154"/>
      <c r="CH73" s="154"/>
      <c r="CI73" s="154"/>
      <c r="CJ73" s="154"/>
      <c r="CK73" s="154"/>
      <c r="CL73" s="154"/>
      <c r="CM73" s="154"/>
      <c r="CN73" s="154"/>
      <c r="CO73" s="154"/>
      <c r="CP73" s="154"/>
      <c r="CQ73" s="154"/>
      <c r="CR73" s="154"/>
      <c r="CS73" s="154"/>
      <c r="CT73" s="154"/>
      <c r="CU73" s="154"/>
      <c r="CV73" s="154"/>
      <c r="CW73" s="154"/>
      <c r="CX73" s="154"/>
      <c r="CY73" s="154"/>
      <c r="CZ73" s="154"/>
      <c r="DA73" s="154"/>
      <c r="DB73" s="154"/>
      <c r="DC73" s="154"/>
      <c r="DD73" s="154"/>
      <c r="DE73" s="154"/>
      <c r="DF73" s="154"/>
      <c r="DG73" s="154"/>
      <c r="DH73" s="154"/>
      <c r="DI73" s="154"/>
      <c r="DJ73" s="154"/>
      <c r="DK73" s="154"/>
      <c r="DL73" s="154"/>
      <c r="DM73" s="154"/>
      <c r="DN73" s="154"/>
      <c r="DO73" s="154"/>
      <c r="DP73" s="154"/>
      <c r="DQ73" s="154"/>
      <c r="DR73" s="154"/>
      <c r="DS73" s="154"/>
      <c r="DT73" s="154"/>
      <c r="DU73" s="154"/>
      <c r="DV73" s="154"/>
      <c r="DW73" s="154"/>
      <c r="DX73" s="154"/>
      <c r="DY73" s="154"/>
      <c r="DZ73" s="154"/>
      <c r="EA73" s="154"/>
      <c r="EB73" s="154"/>
      <c r="EC73" s="154"/>
      <c r="ED73" s="154"/>
      <c r="EE73" s="154"/>
      <c r="EF73" s="154"/>
      <c r="EG73" s="154"/>
      <c r="EH73" s="154"/>
      <c r="EI73" s="154"/>
      <c r="EJ73" s="154"/>
      <c r="EK73" s="154"/>
      <c r="EL73" s="154"/>
      <c r="EM73" s="154"/>
      <c r="EN73" s="154"/>
      <c r="EO73" s="154"/>
      <c r="EP73" s="154"/>
      <c r="EQ73" s="154"/>
      <c r="ER73" s="154"/>
      <c r="ES73" s="154"/>
      <c r="ET73" s="154"/>
      <c r="EU73" s="154"/>
      <c r="EV73" s="154"/>
      <c r="EW73" s="154"/>
      <c r="EX73" s="154"/>
      <c r="EY73" s="154"/>
      <c r="EZ73" s="154"/>
      <c r="FA73" s="154"/>
      <c r="FB73" s="154"/>
      <c r="FC73" s="154"/>
      <c r="FD73" s="154"/>
      <c r="FE73" s="154"/>
      <c r="FF73" s="154"/>
      <c r="FG73" s="154"/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  <c r="GN73" s="154"/>
      <c r="GO73" s="154"/>
      <c r="GP73" s="154"/>
      <c r="GQ73" s="154"/>
      <c r="GR73" s="154"/>
      <c r="GS73" s="154"/>
      <c r="GT73" s="154"/>
      <c r="GU73" s="154"/>
      <c r="GV73" s="154"/>
      <c r="GW73" s="154"/>
      <c r="GX73" s="154"/>
      <c r="GY73" s="154"/>
      <c r="GZ73" s="154"/>
      <c r="HA73" s="154"/>
      <c r="HB73" s="154"/>
      <c r="HC73" s="154"/>
      <c r="HD73" s="154"/>
      <c r="HE73" s="154"/>
      <c r="HF73" s="154"/>
      <c r="HG73" s="154"/>
      <c r="HH73" s="154"/>
      <c r="HI73" s="154"/>
      <c r="HJ73" s="154"/>
      <c r="HK73" s="154"/>
      <c r="HL73" s="154"/>
      <c r="HM73" s="154"/>
      <c r="HN73" s="154"/>
      <c r="HO73" s="154"/>
      <c r="HP73" s="154"/>
      <c r="HQ73" s="154"/>
      <c r="HR73" s="154"/>
      <c r="HS73" s="154"/>
      <c r="HT73" s="154"/>
      <c r="HU73" s="154"/>
      <c r="HV73" s="154"/>
      <c r="HW73" s="154"/>
      <c r="HX73" s="154"/>
      <c r="HY73" s="154"/>
      <c r="HZ73" s="154"/>
      <c r="IA73" s="154"/>
      <c r="IB73" s="154"/>
      <c r="IC73" s="154"/>
      <c r="ID73" s="154"/>
      <c r="IE73" s="154"/>
      <c r="IF73" s="154"/>
      <c r="IG73" s="154"/>
      <c r="IH73" s="154"/>
      <c r="II73" s="154"/>
      <c r="IJ73" s="154"/>
      <c r="IK73" s="154"/>
      <c r="IL73" s="154"/>
      <c r="IM73" s="154"/>
      <c r="IN73" s="154"/>
      <c r="IO73" s="154"/>
      <c r="IP73" s="154"/>
      <c r="IQ73" s="154"/>
      <c r="IR73" s="154"/>
      <c r="IS73" s="154"/>
      <c r="IT73" s="154"/>
      <c r="IU73" s="154"/>
      <c r="IV73" s="154"/>
      <c r="IW73" s="154"/>
      <c r="IX73" s="154"/>
      <c r="IY73" s="154"/>
      <c r="IZ73" s="154"/>
      <c r="JA73" s="154"/>
      <c r="JB73" s="154"/>
      <c r="JC73" s="154"/>
      <c r="JD73" s="154"/>
      <c r="JE73" s="154"/>
      <c r="JF73" s="154"/>
      <c r="JG73" s="154"/>
      <c r="JH73" s="154"/>
      <c r="JI73" s="154"/>
      <c r="JJ73" s="154"/>
      <c r="JK73" s="154"/>
      <c r="JL73" s="154"/>
      <c r="JM73" s="154"/>
      <c r="JN73" s="154"/>
      <c r="JO73" s="154"/>
      <c r="JP73" s="154"/>
      <c r="JQ73" s="154"/>
      <c r="JR73" s="154"/>
      <c r="JS73" s="154"/>
      <c r="JT73" s="154"/>
      <c r="JU73" s="154"/>
      <c r="JV73" s="154"/>
      <c r="JW73" s="154"/>
      <c r="JX73" s="154"/>
      <c r="JY73" s="154"/>
      <c r="JZ73" s="154"/>
      <c r="KA73" s="154"/>
      <c r="KB73" s="154"/>
      <c r="KC73" s="154"/>
      <c r="KD73" s="154"/>
      <c r="KE73" s="154"/>
      <c r="KF73" s="154"/>
      <c r="KG73" s="154"/>
      <c r="KH73" s="154"/>
      <c r="KI73" s="154"/>
      <c r="KJ73" s="154"/>
      <c r="KK73" s="154"/>
      <c r="KL73" s="154"/>
      <c r="KM73" s="154"/>
      <c r="KN73" s="154"/>
      <c r="KO73" s="154"/>
      <c r="KP73" s="154"/>
      <c r="KQ73" s="154"/>
      <c r="KR73" s="154"/>
      <c r="KS73" s="154"/>
      <c r="KT73" s="154"/>
      <c r="KU73" s="154"/>
      <c r="KV73" s="154"/>
      <c r="KW73" s="154"/>
      <c r="KX73" s="154"/>
      <c r="KY73" s="154"/>
      <c r="KZ73" s="154"/>
      <c r="LA73" s="154"/>
      <c r="LB73" s="154"/>
      <c r="LC73" s="154"/>
      <c r="LD73" s="154"/>
      <c r="LE73" s="154"/>
      <c r="LF73" s="154"/>
      <c r="LG73" s="154"/>
      <c r="LH73" s="154"/>
      <c r="LI73" s="154"/>
      <c r="LJ73" s="154"/>
      <c r="LK73" s="154"/>
      <c r="LL73" s="154"/>
      <c r="LM73" s="154"/>
      <c r="LN73" s="154"/>
      <c r="LO73" s="154"/>
      <c r="LP73" s="154"/>
      <c r="LQ73" s="154"/>
      <c r="LR73" s="154"/>
      <c r="LS73" s="154"/>
      <c r="LT73" s="154"/>
      <c r="LU73" s="154"/>
      <c r="LV73" s="154"/>
      <c r="LW73" s="154"/>
      <c r="LX73" s="154"/>
      <c r="LY73" s="154"/>
      <c r="LZ73" s="154"/>
      <c r="MA73" s="154"/>
      <c r="MB73" s="154"/>
      <c r="MC73" s="154"/>
      <c r="MD73" s="154"/>
      <c r="ME73" s="154"/>
      <c r="MF73" s="154"/>
      <c r="MG73" s="154"/>
      <c r="MH73" s="154"/>
      <c r="MI73" s="154"/>
      <c r="MJ73" s="154"/>
      <c r="MK73" s="154"/>
      <c r="ML73" s="154"/>
      <c r="MM73" s="154"/>
      <c r="MN73" s="154"/>
      <c r="MO73" s="154"/>
      <c r="MP73" s="154"/>
      <c r="MQ73" s="154"/>
      <c r="MR73" s="154"/>
      <c r="MS73" s="154"/>
      <c r="MT73" s="154"/>
      <c r="MU73" s="154"/>
      <c r="MV73" s="154"/>
      <c r="MW73" s="154"/>
      <c r="MX73" s="154"/>
      <c r="MY73" s="154"/>
      <c r="MZ73" s="154"/>
      <c r="NA73" s="154"/>
      <c r="NB73" s="154"/>
      <c r="NC73" s="154"/>
      <c r="ND73" s="154"/>
      <c r="NE73" s="154"/>
      <c r="NF73" s="154"/>
      <c r="NG73" s="154"/>
      <c r="NH73" s="154"/>
      <c r="NI73" s="154"/>
      <c r="NJ73" s="154"/>
      <c r="NK73" s="154"/>
      <c r="NL73" s="154"/>
      <c r="NM73" s="154"/>
      <c r="NN73" s="154"/>
      <c r="NO73" s="154"/>
      <c r="NP73" s="154"/>
      <c r="NQ73" s="154"/>
      <c r="NR73" s="154"/>
      <c r="NS73" s="154"/>
      <c r="NT73" s="154"/>
      <c r="NU73" s="154"/>
      <c r="NV73" s="154"/>
      <c r="NW73" s="154"/>
      <c r="NX73" s="154"/>
      <c r="NY73" s="154"/>
      <c r="NZ73" s="154"/>
      <c r="OA73" s="154"/>
      <c r="OB73" s="154"/>
      <c r="OC73" s="154"/>
      <c r="OD73" s="154"/>
      <c r="OE73" s="154"/>
      <c r="OF73" s="154"/>
      <c r="OG73" s="154"/>
      <c r="OH73" s="154"/>
      <c r="OI73" s="154"/>
      <c r="OJ73" s="154"/>
      <c r="OK73" s="154"/>
      <c r="OL73" s="154"/>
      <c r="OM73" s="154"/>
      <c r="ON73" s="154"/>
      <c r="OO73" s="154"/>
      <c r="OP73" s="154"/>
      <c r="OQ73" s="154"/>
      <c r="OR73" s="154"/>
      <c r="OS73" s="154"/>
      <c r="OT73" s="154"/>
      <c r="OU73" s="154"/>
      <c r="OV73" s="154"/>
      <c r="OW73" s="154"/>
      <c r="OX73" s="154"/>
      <c r="OY73" s="154"/>
      <c r="OZ73" s="154"/>
      <c r="PA73" s="154"/>
      <c r="PB73" s="154"/>
      <c r="PC73" s="154"/>
      <c r="PD73" s="154"/>
      <c r="PE73" s="154"/>
      <c r="PF73" s="154"/>
      <c r="PG73" s="154"/>
      <c r="PH73" s="154"/>
      <c r="PI73" s="154"/>
      <c r="PJ73" s="154"/>
      <c r="PK73" s="154"/>
      <c r="PL73" s="154"/>
      <c r="PM73" s="154"/>
      <c r="PN73" s="154"/>
      <c r="PO73" s="154"/>
      <c r="PP73" s="154"/>
      <c r="PQ73" s="154"/>
      <c r="PR73" s="154"/>
      <c r="PS73" s="154"/>
      <c r="PT73" s="154"/>
      <c r="PU73" s="154"/>
      <c r="PV73" s="154"/>
      <c r="PW73" s="154"/>
      <c r="PX73" s="154"/>
      <c r="PY73" s="154"/>
      <c r="PZ73" s="154"/>
      <c r="QA73" s="154"/>
      <c r="QB73" s="154"/>
      <c r="QC73" s="154"/>
      <c r="QD73" s="154"/>
      <c r="QE73" s="154"/>
      <c r="QF73" s="154"/>
      <c r="QG73" s="154"/>
      <c r="QH73" s="154"/>
      <c r="QI73" s="154"/>
      <c r="QJ73" s="154"/>
      <c r="QK73" s="154"/>
      <c r="QL73" s="154"/>
      <c r="QM73" s="154"/>
      <c r="QN73" s="154"/>
      <c r="QO73" s="154"/>
      <c r="QP73" s="154"/>
      <c r="QQ73" s="154"/>
      <c r="QR73" s="154"/>
      <c r="QS73" s="154"/>
      <c r="QT73" s="154"/>
      <c r="QU73" s="154"/>
      <c r="QV73" s="154"/>
      <c r="QW73" s="154"/>
      <c r="QX73" s="154"/>
      <c r="QY73" s="154"/>
      <c r="QZ73" s="154"/>
      <c r="RA73" s="154"/>
      <c r="RB73" s="154"/>
      <c r="RC73" s="154"/>
      <c r="RD73" s="154"/>
      <c r="RE73" s="154"/>
      <c r="RF73" s="154"/>
      <c r="RG73" s="154"/>
      <c r="RH73" s="154"/>
      <c r="RI73" s="154"/>
      <c r="RJ73" s="154"/>
      <c r="RK73" s="154"/>
      <c r="RL73" s="154"/>
      <c r="RM73" s="154"/>
      <c r="RN73" s="154"/>
      <c r="RO73" s="154"/>
      <c r="RP73" s="154"/>
      <c r="RQ73" s="154"/>
      <c r="RR73" s="154"/>
      <c r="RS73" s="154"/>
      <c r="RT73" s="154"/>
      <c r="RU73" s="154"/>
      <c r="RV73" s="154"/>
      <c r="RW73" s="154"/>
      <c r="RX73" s="154"/>
      <c r="RY73" s="154"/>
      <c r="RZ73" s="154"/>
      <c r="SA73" s="154"/>
      <c r="SB73" s="154"/>
      <c r="SC73" s="154"/>
      <c r="SD73" s="154"/>
      <c r="SE73" s="154"/>
      <c r="SF73" s="154"/>
      <c r="SG73" s="154"/>
      <c r="SH73" s="154"/>
      <c r="SI73" s="154"/>
      <c r="SJ73" s="154"/>
      <c r="SK73" s="154"/>
      <c r="SL73" s="154"/>
      <c r="SM73" s="154"/>
      <c r="SN73" s="154"/>
      <c r="SO73" s="154"/>
      <c r="SP73" s="154"/>
      <c r="SQ73" s="154"/>
      <c r="SR73" s="154"/>
      <c r="SS73" s="154"/>
      <c r="ST73" s="154"/>
      <c r="SU73" s="154"/>
      <c r="SV73" s="154"/>
      <c r="SW73" s="154"/>
      <c r="SX73" s="154"/>
      <c r="SY73" s="154"/>
      <c r="SZ73" s="154"/>
      <c r="TA73" s="154"/>
      <c r="TB73" s="154"/>
      <c r="TC73" s="154"/>
      <c r="TD73" s="154"/>
      <c r="TE73" s="154"/>
      <c r="TF73" s="154"/>
      <c r="TG73" s="154"/>
      <c r="TH73" s="154"/>
      <c r="TI73" s="154"/>
      <c r="TJ73" s="154"/>
      <c r="TK73" s="154"/>
      <c r="TL73" s="154"/>
      <c r="TM73" s="154"/>
      <c r="TN73" s="154"/>
      <c r="TO73" s="154"/>
      <c r="TP73" s="154"/>
      <c r="TQ73" s="154"/>
      <c r="TR73" s="154"/>
      <c r="TS73" s="154"/>
      <c r="TT73" s="154"/>
      <c r="TU73" s="154"/>
      <c r="TV73" s="154"/>
      <c r="TW73" s="154"/>
      <c r="TX73" s="154"/>
      <c r="TY73" s="154"/>
      <c r="TZ73" s="154"/>
      <c r="UA73" s="154"/>
      <c r="UB73" s="154"/>
      <c r="UC73" s="154"/>
      <c r="UD73" s="154"/>
      <c r="UE73" s="154"/>
      <c r="UF73" s="154"/>
    </row>
    <row r="74" spans="1:552" ht="15.75" customHeight="1" x14ac:dyDescent="0.35">
      <c r="B74" s="5"/>
      <c r="C74" s="5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  <c r="IQ74" s="12"/>
      <c r="IR74" s="12"/>
      <c r="IS74" s="12"/>
      <c r="IT74" s="12"/>
      <c r="IU74" s="12"/>
      <c r="IV74" s="12"/>
      <c r="IW74" s="12"/>
      <c r="IX74" s="12"/>
      <c r="IY74" s="12"/>
      <c r="IZ74" s="12"/>
      <c r="JA74" s="12"/>
      <c r="JB74" s="12"/>
      <c r="JC74" s="12"/>
      <c r="JD74" s="12"/>
      <c r="JE74" s="12"/>
      <c r="JF74" s="12"/>
      <c r="JG74" s="12"/>
      <c r="JH74" s="12"/>
      <c r="JI74" s="12"/>
      <c r="JJ74" s="12"/>
      <c r="JK74" s="12"/>
      <c r="JL74" s="12"/>
      <c r="JM74" s="12"/>
      <c r="JN74" s="12"/>
      <c r="JO74" s="12"/>
      <c r="JP74" s="12"/>
      <c r="JQ74" s="12"/>
      <c r="JR74" s="12"/>
      <c r="JS74" s="12"/>
      <c r="JT74" s="12"/>
      <c r="JU74" s="12"/>
      <c r="JV74" s="12"/>
      <c r="JW74" s="12"/>
      <c r="JX74" s="12"/>
      <c r="JY74" s="12"/>
      <c r="JZ74" s="12"/>
      <c r="KA74" s="12"/>
      <c r="KB74" s="12"/>
      <c r="KC74" s="12"/>
      <c r="KD74" s="12"/>
      <c r="KE74" s="12"/>
      <c r="KF74" s="12"/>
      <c r="KG74" s="12"/>
      <c r="KH74" s="12"/>
      <c r="KI74" s="12"/>
      <c r="KJ74" s="12"/>
      <c r="KK74" s="12"/>
      <c r="KL74" s="12"/>
      <c r="KM74" s="12"/>
      <c r="KN74" s="12"/>
      <c r="KO74" s="12"/>
      <c r="KP74" s="12"/>
      <c r="KQ74" s="12"/>
      <c r="KR74" s="12"/>
      <c r="KS74" s="12"/>
      <c r="KT74" s="12"/>
      <c r="KU74" s="12"/>
      <c r="KV74" s="12"/>
      <c r="KW74" s="12"/>
      <c r="KX74" s="12"/>
      <c r="KY74" s="12"/>
      <c r="KZ74" s="12"/>
      <c r="LA74" s="12"/>
      <c r="LB74" s="12"/>
      <c r="LC74" s="12"/>
      <c r="LD74" s="12"/>
      <c r="LE74" s="12"/>
      <c r="LF74" s="12"/>
      <c r="LG74" s="12"/>
      <c r="LH74" s="12"/>
      <c r="LI74" s="12"/>
      <c r="LJ74" s="12"/>
      <c r="LK74" s="12"/>
      <c r="LL74" s="12"/>
      <c r="LM74" s="12"/>
      <c r="LN74" s="12"/>
      <c r="LO74" s="12"/>
      <c r="LP74" s="12"/>
      <c r="LQ74" s="12"/>
      <c r="LR74" s="12"/>
      <c r="LS74" s="12"/>
      <c r="LT74" s="12"/>
      <c r="LU74" s="12"/>
      <c r="LV74" s="12"/>
      <c r="LW74" s="12"/>
      <c r="LX74" s="12"/>
      <c r="LY74" s="12"/>
      <c r="LZ74" s="12"/>
      <c r="MA74" s="12"/>
      <c r="MB74" s="12"/>
      <c r="MC74" s="12"/>
      <c r="MD74" s="12"/>
      <c r="ME74" s="12"/>
      <c r="MF74" s="12"/>
      <c r="MG74" s="12"/>
      <c r="MH74" s="12"/>
      <c r="MI74" s="12"/>
      <c r="MJ74" s="12"/>
      <c r="MK74" s="12"/>
      <c r="ML74" s="12"/>
      <c r="MM74" s="12"/>
      <c r="MN74" s="12"/>
      <c r="MO74" s="12"/>
      <c r="MP74" s="12"/>
      <c r="MQ74" s="12"/>
      <c r="MR74" s="12"/>
      <c r="MS74" s="12"/>
      <c r="MT74" s="12"/>
      <c r="MU74" s="12"/>
      <c r="MV74" s="12"/>
      <c r="MW74" s="12"/>
      <c r="MX74" s="12"/>
      <c r="MY74" s="12"/>
      <c r="MZ74" s="12"/>
      <c r="NA74" s="12"/>
      <c r="NB74" s="12"/>
      <c r="NC74" s="12"/>
      <c r="ND74" s="12"/>
      <c r="NE74" s="12"/>
      <c r="NF74" s="12"/>
      <c r="NG74" s="12"/>
      <c r="NH74" s="12"/>
      <c r="NI74" s="12"/>
      <c r="NJ74" s="12"/>
      <c r="NK74" s="12"/>
      <c r="NL74" s="12"/>
      <c r="NM74" s="12"/>
      <c r="NN74" s="12"/>
      <c r="NO74" s="12"/>
      <c r="NP74" s="12"/>
      <c r="NQ74" s="12"/>
      <c r="NR74" s="12"/>
      <c r="NS74" s="12"/>
      <c r="NT74" s="12"/>
      <c r="NU74" s="12"/>
      <c r="NV74" s="12"/>
      <c r="NW74" s="12"/>
      <c r="NX74" s="12"/>
      <c r="NY74" s="12"/>
      <c r="NZ74" s="12"/>
      <c r="OA74" s="12"/>
      <c r="OB74" s="12"/>
      <c r="OC74" s="12"/>
      <c r="OD74" s="12"/>
      <c r="OE74" s="12"/>
      <c r="OF74" s="12"/>
      <c r="OG74" s="12"/>
      <c r="OH74" s="12"/>
      <c r="OI74" s="12"/>
      <c r="OJ74" s="12"/>
      <c r="OK74" s="12"/>
      <c r="OL74" s="12"/>
      <c r="OM74" s="12"/>
      <c r="ON74" s="12"/>
      <c r="OO74" s="12"/>
      <c r="OP74" s="12"/>
      <c r="OQ74" s="12"/>
      <c r="OR74" s="12"/>
      <c r="OS74" s="12"/>
      <c r="OT74" s="12"/>
      <c r="OU74" s="12"/>
      <c r="OV74" s="12"/>
      <c r="OW74" s="12"/>
      <c r="OX74" s="12"/>
      <c r="OY74" s="12"/>
      <c r="OZ74" s="12"/>
      <c r="PA74" s="12"/>
      <c r="PB74" s="12"/>
      <c r="PC74" s="12"/>
      <c r="PD74" s="12"/>
      <c r="PE74" s="12"/>
      <c r="PF74" s="12"/>
      <c r="PG74" s="12"/>
      <c r="PH74" s="12"/>
      <c r="PI74" s="12"/>
      <c r="PJ74" s="12"/>
      <c r="PK74" s="12"/>
      <c r="PL74" s="12"/>
      <c r="PM74" s="12"/>
      <c r="PN74" s="12"/>
      <c r="PO74" s="12"/>
      <c r="PP74" s="12"/>
      <c r="PQ74" s="12"/>
      <c r="PR74" s="12"/>
      <c r="PS74" s="12"/>
      <c r="PT74" s="12"/>
      <c r="PU74" s="12"/>
      <c r="PV74" s="12"/>
      <c r="PW74" s="12"/>
      <c r="PX74" s="12"/>
      <c r="PY74" s="12"/>
      <c r="PZ74" s="12"/>
      <c r="QA74" s="12"/>
      <c r="QB74" s="12"/>
      <c r="QC74" s="12"/>
      <c r="QD74" s="12"/>
      <c r="QE74" s="12"/>
      <c r="QF74" s="12"/>
      <c r="QG74" s="12"/>
      <c r="QH74" s="12"/>
      <c r="QI74" s="12"/>
      <c r="QJ74" s="12"/>
      <c r="QK74" s="12"/>
      <c r="QL74" s="12"/>
      <c r="QM74" s="12"/>
      <c r="QN74" s="12"/>
      <c r="QO74" s="12"/>
      <c r="QP74" s="12"/>
      <c r="QQ74" s="12"/>
      <c r="QR74" s="12"/>
      <c r="QS74" s="12"/>
      <c r="QT74" s="12"/>
      <c r="QU74" s="12"/>
      <c r="QV74" s="12"/>
      <c r="QW74" s="12"/>
      <c r="QX74" s="12"/>
      <c r="QY74" s="12"/>
      <c r="QZ74" s="12"/>
      <c r="RA74" s="12"/>
      <c r="RB74" s="12"/>
      <c r="RC74" s="12"/>
      <c r="RD74" s="12"/>
      <c r="RE74" s="12"/>
      <c r="RF74" s="12"/>
      <c r="RG74" s="12"/>
      <c r="RH74" s="12"/>
      <c r="RI74" s="12"/>
      <c r="RJ74" s="12"/>
      <c r="RK74" s="12"/>
      <c r="RL74" s="12"/>
      <c r="RM74" s="12"/>
      <c r="RN74" s="12"/>
      <c r="RO74" s="12"/>
      <c r="RP74" s="12"/>
      <c r="RQ74" s="12"/>
      <c r="RR74" s="12"/>
      <c r="RS74" s="12"/>
      <c r="RT74" s="12"/>
      <c r="RU74" s="12"/>
      <c r="RV74" s="12"/>
      <c r="RW74" s="12"/>
      <c r="RX74" s="12"/>
      <c r="RY74" s="12"/>
      <c r="RZ74" s="12"/>
      <c r="SA74" s="12"/>
      <c r="SB74" s="12"/>
      <c r="SC74" s="12"/>
      <c r="SD74" s="12"/>
      <c r="SE74" s="12"/>
      <c r="SF74" s="12"/>
      <c r="SG74" s="12"/>
      <c r="SH74" s="12"/>
      <c r="SI74" s="12"/>
      <c r="SJ74" s="12"/>
      <c r="SK74" s="12"/>
      <c r="SL74" s="12"/>
      <c r="SM74" s="12"/>
      <c r="SN74" s="12"/>
      <c r="SO74" s="12"/>
      <c r="SP74" s="12"/>
      <c r="SQ74" s="12"/>
      <c r="SR74" s="12"/>
      <c r="SS74" s="12"/>
      <c r="ST74" s="12"/>
      <c r="SU74" s="12"/>
      <c r="SV74" s="12"/>
      <c r="SW74" s="12"/>
      <c r="SX74" s="12"/>
      <c r="SY74" s="12"/>
      <c r="SZ74" s="12"/>
      <c r="TA74" s="12"/>
      <c r="TB74" s="12"/>
      <c r="TC74" s="12"/>
      <c r="TD74" s="12"/>
      <c r="TE74" s="12"/>
      <c r="TF74" s="12"/>
      <c r="TG74" s="12"/>
      <c r="TH74" s="12"/>
      <c r="TI74" s="12"/>
      <c r="TJ74" s="12"/>
      <c r="TK74" s="12"/>
      <c r="TL74" s="12"/>
      <c r="TM74" s="12"/>
      <c r="TN74" s="12"/>
      <c r="TO74" s="12"/>
      <c r="TP74" s="12"/>
      <c r="TQ74" s="12"/>
      <c r="TR74" s="12"/>
      <c r="TS74" s="12"/>
      <c r="TT74" s="12"/>
      <c r="TU74" s="12"/>
      <c r="TV74" s="12"/>
      <c r="TW74" s="12"/>
      <c r="TX74" s="12"/>
      <c r="TY74" s="12"/>
      <c r="TZ74" s="12"/>
      <c r="UA74" s="12"/>
      <c r="UB74" s="12"/>
      <c r="UC74" s="12"/>
      <c r="UD74" s="12"/>
      <c r="UE74" s="12"/>
      <c r="UF74" s="12"/>
    </row>
    <row r="75" spans="1:552" ht="15.75" customHeight="1" x14ac:dyDescent="0.35">
      <c r="A75" s="8" t="s">
        <v>596</v>
      </c>
      <c r="B75" s="5"/>
      <c r="C75" s="5"/>
      <c r="D75" s="78">
        <f t="shared" ref="D75:BO75" si="112">SUM(D76:D77)</f>
        <v>0</v>
      </c>
      <c r="E75" s="78">
        <f t="shared" si="112"/>
        <v>0</v>
      </c>
      <c r="F75" s="78">
        <f t="shared" si="112"/>
        <v>0</v>
      </c>
      <c r="G75" s="78">
        <f t="shared" si="112"/>
        <v>0</v>
      </c>
      <c r="H75" s="78">
        <f t="shared" si="112"/>
        <v>0</v>
      </c>
      <c r="I75" s="78">
        <f t="shared" si="112"/>
        <v>0</v>
      </c>
      <c r="J75" s="78">
        <f t="shared" si="112"/>
        <v>0</v>
      </c>
      <c r="K75" s="78">
        <f t="shared" si="112"/>
        <v>0</v>
      </c>
      <c r="L75" s="78">
        <f t="shared" si="112"/>
        <v>0</v>
      </c>
      <c r="M75" s="78">
        <f t="shared" si="112"/>
        <v>0</v>
      </c>
      <c r="N75" s="78">
        <f t="shared" si="112"/>
        <v>0</v>
      </c>
      <c r="O75" s="78">
        <f t="shared" si="112"/>
        <v>0</v>
      </c>
      <c r="P75" s="78">
        <f t="shared" si="112"/>
        <v>0</v>
      </c>
      <c r="Q75" s="78">
        <f t="shared" si="112"/>
        <v>0</v>
      </c>
      <c r="R75" s="78">
        <f t="shared" si="112"/>
        <v>0</v>
      </c>
      <c r="S75" s="78">
        <f t="shared" si="112"/>
        <v>0</v>
      </c>
      <c r="T75" s="78">
        <f t="shared" si="112"/>
        <v>0</v>
      </c>
      <c r="U75" s="78">
        <f t="shared" si="112"/>
        <v>0</v>
      </c>
      <c r="V75" s="78">
        <f t="shared" si="112"/>
        <v>0</v>
      </c>
      <c r="W75" s="78">
        <f t="shared" si="112"/>
        <v>0</v>
      </c>
      <c r="X75" s="78">
        <f t="shared" si="112"/>
        <v>0</v>
      </c>
      <c r="Y75" s="78">
        <f t="shared" si="112"/>
        <v>0</v>
      </c>
      <c r="Z75" s="78">
        <f t="shared" si="112"/>
        <v>0</v>
      </c>
      <c r="AA75" s="78">
        <f t="shared" si="112"/>
        <v>0</v>
      </c>
      <c r="AB75" s="78">
        <f t="shared" si="112"/>
        <v>0</v>
      </c>
      <c r="AC75" s="78">
        <f t="shared" si="112"/>
        <v>0</v>
      </c>
      <c r="AD75" s="78">
        <f t="shared" si="112"/>
        <v>0</v>
      </c>
      <c r="AE75" s="78">
        <f t="shared" si="112"/>
        <v>0</v>
      </c>
      <c r="AF75" s="78">
        <f t="shared" si="112"/>
        <v>0</v>
      </c>
      <c r="AG75" s="78">
        <f t="shared" si="112"/>
        <v>0</v>
      </c>
      <c r="AH75" s="105">
        <f t="shared" si="112"/>
        <v>0</v>
      </c>
      <c r="AI75" s="78">
        <f t="shared" si="112"/>
        <v>0</v>
      </c>
      <c r="AJ75" s="78">
        <f t="shared" si="112"/>
        <v>0</v>
      </c>
      <c r="AK75" s="78">
        <f t="shared" si="112"/>
        <v>0</v>
      </c>
      <c r="AL75" s="78">
        <f t="shared" si="112"/>
        <v>0</v>
      </c>
      <c r="AM75" s="78">
        <f t="shared" si="112"/>
        <v>0</v>
      </c>
      <c r="AN75" s="78">
        <f t="shared" si="112"/>
        <v>0</v>
      </c>
      <c r="AO75" s="78">
        <f t="shared" si="112"/>
        <v>0</v>
      </c>
      <c r="AP75" s="78">
        <f t="shared" si="112"/>
        <v>0</v>
      </c>
      <c r="AQ75" s="78">
        <f t="shared" si="112"/>
        <v>0</v>
      </c>
      <c r="AR75" s="78">
        <f t="shared" si="112"/>
        <v>0</v>
      </c>
      <c r="AS75" s="78">
        <f t="shared" si="112"/>
        <v>0</v>
      </c>
      <c r="AT75" s="78">
        <f t="shared" si="112"/>
        <v>0</v>
      </c>
      <c r="AU75" s="78">
        <f t="shared" si="112"/>
        <v>0</v>
      </c>
      <c r="AV75" s="78">
        <f t="shared" si="112"/>
        <v>0</v>
      </c>
      <c r="AW75" s="78">
        <f t="shared" si="112"/>
        <v>0</v>
      </c>
      <c r="AX75" s="78">
        <f t="shared" si="112"/>
        <v>0</v>
      </c>
      <c r="AY75" s="78">
        <f t="shared" si="112"/>
        <v>0</v>
      </c>
      <c r="AZ75" s="78">
        <f t="shared" si="112"/>
        <v>0</v>
      </c>
      <c r="BA75" s="78">
        <f t="shared" si="112"/>
        <v>0</v>
      </c>
      <c r="BB75" s="78">
        <f t="shared" si="112"/>
        <v>0</v>
      </c>
      <c r="BC75" s="78">
        <f t="shared" si="112"/>
        <v>0</v>
      </c>
      <c r="BD75" s="78">
        <f t="shared" si="112"/>
        <v>0</v>
      </c>
      <c r="BE75" s="78">
        <f t="shared" si="112"/>
        <v>0</v>
      </c>
      <c r="BF75" s="78">
        <f t="shared" si="112"/>
        <v>0</v>
      </c>
      <c r="BG75" s="78">
        <f t="shared" si="112"/>
        <v>0</v>
      </c>
      <c r="BH75" s="78">
        <f t="shared" si="112"/>
        <v>0</v>
      </c>
      <c r="BI75" s="78">
        <f t="shared" si="112"/>
        <v>0</v>
      </c>
      <c r="BJ75" s="78">
        <f t="shared" si="112"/>
        <v>0</v>
      </c>
      <c r="BK75" s="78">
        <f t="shared" si="112"/>
        <v>0</v>
      </c>
      <c r="BL75" s="78">
        <f t="shared" si="112"/>
        <v>0</v>
      </c>
      <c r="BM75" s="105">
        <f t="shared" si="112"/>
        <v>0</v>
      </c>
      <c r="BN75" s="78">
        <f t="shared" si="112"/>
        <v>0</v>
      </c>
      <c r="BO75" s="78">
        <f t="shared" si="112"/>
        <v>0</v>
      </c>
      <c r="BP75" s="78">
        <f t="shared" ref="BP75:EA75" si="113">SUM(BP76:BP77)</f>
        <v>0</v>
      </c>
      <c r="BQ75" s="78">
        <f t="shared" si="113"/>
        <v>0</v>
      </c>
      <c r="BR75" s="78">
        <f t="shared" si="113"/>
        <v>0</v>
      </c>
      <c r="BS75" s="78">
        <f t="shared" si="113"/>
        <v>0</v>
      </c>
      <c r="BT75" s="78">
        <f t="shared" si="113"/>
        <v>0</v>
      </c>
      <c r="BU75" s="78">
        <f t="shared" si="113"/>
        <v>0</v>
      </c>
      <c r="BV75" s="78">
        <f t="shared" si="113"/>
        <v>0</v>
      </c>
      <c r="BW75" s="78">
        <f t="shared" si="113"/>
        <v>0</v>
      </c>
      <c r="BX75" s="78">
        <f t="shared" si="113"/>
        <v>0</v>
      </c>
      <c r="BY75" s="78">
        <f t="shared" si="113"/>
        <v>0</v>
      </c>
      <c r="BZ75" s="78">
        <f t="shared" si="113"/>
        <v>0</v>
      </c>
      <c r="CA75" s="78">
        <f t="shared" si="113"/>
        <v>0</v>
      </c>
      <c r="CB75" s="78">
        <f t="shared" si="113"/>
        <v>0</v>
      </c>
      <c r="CC75" s="78">
        <f t="shared" si="113"/>
        <v>0</v>
      </c>
      <c r="CD75" s="78">
        <f t="shared" si="113"/>
        <v>0</v>
      </c>
      <c r="CE75" s="78">
        <f t="shared" si="113"/>
        <v>0</v>
      </c>
      <c r="CF75" s="78">
        <f t="shared" si="113"/>
        <v>0</v>
      </c>
      <c r="CG75" s="78">
        <f t="shared" si="113"/>
        <v>0</v>
      </c>
      <c r="CH75" s="78">
        <f t="shared" si="113"/>
        <v>0</v>
      </c>
      <c r="CI75" s="78">
        <f t="shared" si="113"/>
        <v>0</v>
      </c>
      <c r="CJ75" s="78">
        <f t="shared" si="113"/>
        <v>0</v>
      </c>
      <c r="CK75" s="78">
        <f t="shared" si="113"/>
        <v>0</v>
      </c>
      <c r="CL75" s="78">
        <f t="shared" si="113"/>
        <v>0</v>
      </c>
      <c r="CM75" s="78">
        <f t="shared" si="113"/>
        <v>0</v>
      </c>
      <c r="CN75" s="78">
        <f t="shared" si="113"/>
        <v>0</v>
      </c>
      <c r="CO75" s="78">
        <f t="shared" si="113"/>
        <v>0</v>
      </c>
      <c r="CP75" s="78">
        <f t="shared" si="113"/>
        <v>0</v>
      </c>
      <c r="CQ75" s="78">
        <f t="shared" si="113"/>
        <v>0</v>
      </c>
      <c r="CR75" s="78">
        <f t="shared" si="113"/>
        <v>0</v>
      </c>
      <c r="CS75" s="78">
        <f t="shared" si="113"/>
        <v>0</v>
      </c>
      <c r="CT75" s="78">
        <f t="shared" si="113"/>
        <v>0</v>
      </c>
      <c r="CU75" s="78">
        <f t="shared" si="113"/>
        <v>0</v>
      </c>
      <c r="CV75" s="78">
        <f t="shared" si="113"/>
        <v>0</v>
      </c>
      <c r="CW75" s="78">
        <f t="shared" si="113"/>
        <v>0</v>
      </c>
      <c r="CX75" s="78">
        <f t="shared" si="113"/>
        <v>0</v>
      </c>
      <c r="CY75" s="78">
        <f t="shared" si="113"/>
        <v>0</v>
      </c>
      <c r="CZ75" s="78">
        <f t="shared" si="113"/>
        <v>0</v>
      </c>
      <c r="DA75" s="78">
        <f t="shared" si="113"/>
        <v>0</v>
      </c>
      <c r="DB75" s="78">
        <f t="shared" si="113"/>
        <v>0</v>
      </c>
      <c r="DC75" s="78">
        <f t="shared" si="113"/>
        <v>0</v>
      </c>
      <c r="DD75" s="78">
        <f t="shared" si="113"/>
        <v>0</v>
      </c>
      <c r="DE75" s="78">
        <f t="shared" si="113"/>
        <v>0</v>
      </c>
      <c r="DF75" s="78">
        <f t="shared" si="113"/>
        <v>0</v>
      </c>
      <c r="DG75" s="78">
        <f t="shared" si="113"/>
        <v>0</v>
      </c>
      <c r="DH75" s="78">
        <f t="shared" si="113"/>
        <v>0</v>
      </c>
      <c r="DI75" s="78">
        <f t="shared" si="113"/>
        <v>0</v>
      </c>
      <c r="DJ75" s="78">
        <f t="shared" si="113"/>
        <v>0</v>
      </c>
      <c r="DK75" s="78">
        <f t="shared" si="113"/>
        <v>0</v>
      </c>
      <c r="DL75" s="78">
        <f t="shared" si="113"/>
        <v>0</v>
      </c>
      <c r="DM75" s="78">
        <f t="shared" si="113"/>
        <v>0</v>
      </c>
      <c r="DN75" s="78">
        <f t="shared" si="113"/>
        <v>0</v>
      </c>
      <c r="DO75" s="78">
        <f t="shared" si="113"/>
        <v>0</v>
      </c>
      <c r="DP75" s="78">
        <f t="shared" si="113"/>
        <v>0</v>
      </c>
      <c r="DQ75" s="78">
        <f t="shared" si="113"/>
        <v>0</v>
      </c>
      <c r="DR75" s="78">
        <f t="shared" si="113"/>
        <v>0</v>
      </c>
      <c r="DS75" s="78">
        <f t="shared" si="113"/>
        <v>0</v>
      </c>
      <c r="DT75" s="78">
        <f t="shared" si="113"/>
        <v>0</v>
      </c>
      <c r="DU75" s="78">
        <f t="shared" si="113"/>
        <v>0</v>
      </c>
      <c r="DV75" s="78">
        <f t="shared" si="113"/>
        <v>0</v>
      </c>
      <c r="DW75" s="78">
        <f t="shared" si="113"/>
        <v>0</v>
      </c>
      <c r="DX75" s="78">
        <f t="shared" si="113"/>
        <v>0</v>
      </c>
      <c r="DY75" s="78">
        <f t="shared" si="113"/>
        <v>0</v>
      </c>
      <c r="DZ75" s="78">
        <f t="shared" si="113"/>
        <v>0</v>
      </c>
      <c r="EA75" s="78">
        <f t="shared" si="113"/>
        <v>0</v>
      </c>
      <c r="EB75" s="78">
        <f t="shared" ref="EB75:GM75" si="114">SUM(EB76:EB77)</f>
        <v>0</v>
      </c>
      <c r="EC75" s="78">
        <f t="shared" si="114"/>
        <v>0</v>
      </c>
      <c r="ED75" s="78">
        <f t="shared" si="114"/>
        <v>0</v>
      </c>
      <c r="EE75" s="78">
        <f t="shared" si="114"/>
        <v>0</v>
      </c>
      <c r="EF75" s="78">
        <f t="shared" si="114"/>
        <v>0</v>
      </c>
      <c r="EG75" s="78">
        <f t="shared" si="114"/>
        <v>0</v>
      </c>
      <c r="EH75" s="78">
        <f t="shared" si="114"/>
        <v>0</v>
      </c>
      <c r="EI75" s="78">
        <f t="shared" si="114"/>
        <v>0</v>
      </c>
      <c r="EJ75" s="78">
        <f t="shared" si="114"/>
        <v>0</v>
      </c>
      <c r="EK75" s="78">
        <f t="shared" si="114"/>
        <v>0</v>
      </c>
      <c r="EL75" s="78">
        <f t="shared" si="114"/>
        <v>0</v>
      </c>
      <c r="EM75" s="78">
        <f t="shared" si="114"/>
        <v>0</v>
      </c>
      <c r="EN75" s="78">
        <f t="shared" si="114"/>
        <v>0</v>
      </c>
      <c r="EO75" s="78">
        <f t="shared" si="114"/>
        <v>0</v>
      </c>
      <c r="EP75" s="78">
        <f t="shared" si="114"/>
        <v>0</v>
      </c>
      <c r="EQ75" s="78">
        <f t="shared" si="114"/>
        <v>0</v>
      </c>
      <c r="ER75" s="78">
        <f t="shared" si="114"/>
        <v>0</v>
      </c>
      <c r="ES75" s="78">
        <f t="shared" si="114"/>
        <v>0</v>
      </c>
      <c r="ET75" s="78">
        <f t="shared" si="114"/>
        <v>0</v>
      </c>
      <c r="EU75" s="78">
        <f t="shared" si="114"/>
        <v>0</v>
      </c>
      <c r="EV75" s="78">
        <f t="shared" si="114"/>
        <v>0</v>
      </c>
      <c r="EW75" s="78">
        <f t="shared" si="114"/>
        <v>0</v>
      </c>
      <c r="EX75" s="78">
        <f t="shared" si="114"/>
        <v>0</v>
      </c>
      <c r="EY75" s="78">
        <f t="shared" si="114"/>
        <v>0</v>
      </c>
      <c r="EZ75" s="78">
        <f t="shared" si="114"/>
        <v>0</v>
      </c>
      <c r="FA75" s="78">
        <f t="shared" si="114"/>
        <v>0</v>
      </c>
      <c r="FB75" s="78">
        <f t="shared" si="114"/>
        <v>0</v>
      </c>
      <c r="FC75" s="78">
        <f t="shared" si="114"/>
        <v>0</v>
      </c>
      <c r="FD75" s="78">
        <f t="shared" si="114"/>
        <v>0</v>
      </c>
      <c r="FE75" s="78">
        <f t="shared" si="114"/>
        <v>0</v>
      </c>
      <c r="FF75" s="78">
        <f t="shared" si="114"/>
        <v>0</v>
      </c>
      <c r="FG75" s="78">
        <f t="shared" si="114"/>
        <v>0</v>
      </c>
      <c r="FH75" s="78">
        <f t="shared" si="114"/>
        <v>0</v>
      </c>
      <c r="FI75" s="78">
        <f t="shared" si="114"/>
        <v>0</v>
      </c>
      <c r="FJ75" s="78">
        <f t="shared" si="114"/>
        <v>0</v>
      </c>
      <c r="FK75" s="78">
        <f t="shared" si="114"/>
        <v>0</v>
      </c>
      <c r="FL75" s="78">
        <f t="shared" si="114"/>
        <v>0</v>
      </c>
      <c r="FM75" s="78">
        <f t="shared" si="114"/>
        <v>0</v>
      </c>
      <c r="FN75" s="78">
        <f t="shared" si="114"/>
        <v>0</v>
      </c>
      <c r="FO75" s="78">
        <f t="shared" si="114"/>
        <v>0</v>
      </c>
      <c r="FP75" s="78">
        <f t="shared" si="114"/>
        <v>0</v>
      </c>
      <c r="FQ75" s="78">
        <f t="shared" si="114"/>
        <v>0</v>
      </c>
      <c r="FR75" s="78">
        <f t="shared" si="114"/>
        <v>0</v>
      </c>
      <c r="FS75" s="78">
        <f t="shared" si="114"/>
        <v>0</v>
      </c>
      <c r="FT75" s="78">
        <f t="shared" si="114"/>
        <v>0</v>
      </c>
      <c r="FU75" s="78">
        <f t="shared" si="114"/>
        <v>0</v>
      </c>
      <c r="FV75" s="78">
        <f t="shared" si="114"/>
        <v>0</v>
      </c>
      <c r="FW75" s="78">
        <f t="shared" si="114"/>
        <v>0</v>
      </c>
      <c r="FX75" s="78">
        <f t="shared" si="114"/>
        <v>0</v>
      </c>
      <c r="FY75" s="78">
        <f t="shared" si="114"/>
        <v>0</v>
      </c>
      <c r="FZ75" s="78">
        <f t="shared" si="114"/>
        <v>0</v>
      </c>
      <c r="GA75" s="78">
        <f t="shared" si="114"/>
        <v>0</v>
      </c>
      <c r="GB75" s="78">
        <f t="shared" si="114"/>
        <v>0</v>
      </c>
      <c r="GC75" s="78">
        <f t="shared" si="114"/>
        <v>0</v>
      </c>
      <c r="GD75" s="78">
        <f t="shared" si="114"/>
        <v>0</v>
      </c>
      <c r="GE75" s="78">
        <f t="shared" si="114"/>
        <v>0</v>
      </c>
      <c r="GF75" s="78">
        <f t="shared" si="114"/>
        <v>0</v>
      </c>
      <c r="GG75" s="78">
        <f t="shared" si="114"/>
        <v>0</v>
      </c>
      <c r="GH75" s="78">
        <f t="shared" si="114"/>
        <v>0</v>
      </c>
      <c r="GI75" s="78">
        <f t="shared" si="114"/>
        <v>0</v>
      </c>
      <c r="GJ75" s="78">
        <f t="shared" si="114"/>
        <v>0</v>
      </c>
      <c r="GK75" s="78">
        <f t="shared" si="114"/>
        <v>0</v>
      </c>
      <c r="GL75" s="78">
        <f t="shared" si="114"/>
        <v>0</v>
      </c>
      <c r="GM75" s="78">
        <f t="shared" si="114"/>
        <v>0</v>
      </c>
      <c r="GN75" s="78">
        <f t="shared" ref="GN75:IY75" si="115">SUM(GN76:GN77)</f>
        <v>0</v>
      </c>
      <c r="GO75" s="78">
        <f t="shared" si="115"/>
        <v>0</v>
      </c>
      <c r="GP75" s="78">
        <f t="shared" si="115"/>
        <v>0</v>
      </c>
      <c r="GQ75" s="78">
        <f t="shared" si="115"/>
        <v>0</v>
      </c>
      <c r="GR75" s="78">
        <f t="shared" si="115"/>
        <v>0</v>
      </c>
      <c r="GS75" s="78">
        <f t="shared" si="115"/>
        <v>0</v>
      </c>
      <c r="GT75" s="78">
        <f t="shared" si="115"/>
        <v>0</v>
      </c>
      <c r="GU75" s="78">
        <f t="shared" si="115"/>
        <v>0</v>
      </c>
      <c r="GV75" s="78">
        <f t="shared" si="115"/>
        <v>0</v>
      </c>
      <c r="GW75" s="78">
        <f t="shared" si="115"/>
        <v>0</v>
      </c>
      <c r="GX75" s="78">
        <f t="shared" si="115"/>
        <v>0</v>
      </c>
      <c r="GY75" s="78">
        <f t="shared" si="115"/>
        <v>0</v>
      </c>
      <c r="GZ75" s="78">
        <f t="shared" si="115"/>
        <v>0</v>
      </c>
      <c r="HA75" s="78">
        <f t="shared" si="115"/>
        <v>0</v>
      </c>
      <c r="HB75" s="78">
        <f t="shared" si="115"/>
        <v>0</v>
      </c>
      <c r="HC75" s="78">
        <f t="shared" si="115"/>
        <v>0</v>
      </c>
      <c r="HD75" s="78">
        <f t="shared" si="115"/>
        <v>0</v>
      </c>
      <c r="HE75" s="78">
        <f t="shared" si="115"/>
        <v>0</v>
      </c>
      <c r="HF75" s="78">
        <f t="shared" si="115"/>
        <v>0</v>
      </c>
      <c r="HG75" s="78">
        <f t="shared" si="115"/>
        <v>0</v>
      </c>
      <c r="HH75" s="78">
        <f t="shared" si="115"/>
        <v>0</v>
      </c>
      <c r="HI75" s="78">
        <f t="shared" si="115"/>
        <v>0</v>
      </c>
      <c r="HJ75" s="78">
        <f t="shared" si="115"/>
        <v>0</v>
      </c>
      <c r="HK75" s="78">
        <f t="shared" si="115"/>
        <v>0</v>
      </c>
      <c r="HL75" s="78">
        <f t="shared" si="115"/>
        <v>0</v>
      </c>
      <c r="HM75" s="78">
        <f t="shared" si="115"/>
        <v>0</v>
      </c>
      <c r="HN75" s="78">
        <f t="shared" si="115"/>
        <v>0</v>
      </c>
      <c r="HO75" s="78">
        <f t="shared" si="115"/>
        <v>0</v>
      </c>
      <c r="HP75" s="78">
        <f t="shared" si="115"/>
        <v>0</v>
      </c>
      <c r="HQ75" s="78">
        <f t="shared" si="115"/>
        <v>0</v>
      </c>
      <c r="HR75" s="78">
        <f t="shared" si="115"/>
        <v>0</v>
      </c>
      <c r="HS75" s="78">
        <f t="shared" si="115"/>
        <v>0</v>
      </c>
      <c r="HT75" s="78">
        <f t="shared" si="115"/>
        <v>0</v>
      </c>
      <c r="HU75" s="78">
        <f t="shared" si="115"/>
        <v>0</v>
      </c>
      <c r="HV75" s="78">
        <f t="shared" si="115"/>
        <v>0</v>
      </c>
      <c r="HW75" s="78">
        <f t="shared" si="115"/>
        <v>0</v>
      </c>
      <c r="HX75" s="78">
        <f t="shared" si="115"/>
        <v>0</v>
      </c>
      <c r="HY75" s="78">
        <f t="shared" si="115"/>
        <v>0</v>
      </c>
      <c r="HZ75" s="78">
        <f t="shared" si="115"/>
        <v>0</v>
      </c>
      <c r="IA75" s="78">
        <f t="shared" si="115"/>
        <v>0</v>
      </c>
      <c r="IB75" s="78">
        <f t="shared" si="115"/>
        <v>0</v>
      </c>
      <c r="IC75" s="78">
        <f t="shared" si="115"/>
        <v>0</v>
      </c>
      <c r="ID75" s="78">
        <f t="shared" si="115"/>
        <v>0</v>
      </c>
      <c r="IE75" s="78">
        <f t="shared" si="115"/>
        <v>0</v>
      </c>
      <c r="IF75" s="78">
        <f t="shared" si="115"/>
        <v>0</v>
      </c>
      <c r="IG75" s="78">
        <f t="shared" si="115"/>
        <v>0</v>
      </c>
      <c r="IH75" s="78">
        <f t="shared" si="115"/>
        <v>0</v>
      </c>
      <c r="II75" s="78">
        <f t="shared" si="115"/>
        <v>0</v>
      </c>
      <c r="IJ75" s="78">
        <f t="shared" si="115"/>
        <v>0</v>
      </c>
      <c r="IK75" s="78">
        <f t="shared" si="115"/>
        <v>0</v>
      </c>
      <c r="IL75" s="78">
        <f t="shared" si="115"/>
        <v>0</v>
      </c>
      <c r="IM75" s="78">
        <f t="shared" si="115"/>
        <v>0</v>
      </c>
      <c r="IN75" s="78">
        <f t="shared" si="115"/>
        <v>0</v>
      </c>
      <c r="IO75" s="78">
        <f t="shared" si="115"/>
        <v>0</v>
      </c>
      <c r="IP75" s="78">
        <f t="shared" si="115"/>
        <v>0</v>
      </c>
      <c r="IQ75" s="78">
        <f t="shared" si="115"/>
        <v>0</v>
      </c>
      <c r="IR75" s="78">
        <f t="shared" si="115"/>
        <v>0</v>
      </c>
      <c r="IS75" s="78">
        <f t="shared" si="115"/>
        <v>0</v>
      </c>
      <c r="IT75" s="78">
        <f t="shared" si="115"/>
        <v>0</v>
      </c>
      <c r="IU75" s="78">
        <f t="shared" si="115"/>
        <v>0</v>
      </c>
      <c r="IV75" s="78">
        <f t="shared" si="115"/>
        <v>0</v>
      </c>
      <c r="IW75" s="78">
        <f t="shared" si="115"/>
        <v>0</v>
      </c>
      <c r="IX75" s="78">
        <f t="shared" si="115"/>
        <v>0</v>
      </c>
      <c r="IY75" s="78">
        <f t="shared" si="115"/>
        <v>0</v>
      </c>
      <c r="IZ75" s="78">
        <f t="shared" ref="IZ75:LK75" si="116">SUM(IZ76:IZ77)</f>
        <v>0</v>
      </c>
      <c r="JA75" s="78">
        <f t="shared" si="116"/>
        <v>0</v>
      </c>
      <c r="JB75" s="78">
        <f t="shared" si="116"/>
        <v>0</v>
      </c>
      <c r="JC75" s="78">
        <f t="shared" si="116"/>
        <v>0</v>
      </c>
      <c r="JD75" s="78">
        <f t="shared" si="116"/>
        <v>0</v>
      </c>
      <c r="JE75" s="78">
        <f t="shared" si="116"/>
        <v>0</v>
      </c>
      <c r="JF75" s="78">
        <f t="shared" si="116"/>
        <v>0</v>
      </c>
      <c r="JG75" s="78">
        <f t="shared" si="116"/>
        <v>0</v>
      </c>
      <c r="JH75" s="78">
        <f t="shared" si="116"/>
        <v>0</v>
      </c>
      <c r="JI75" s="78">
        <f t="shared" si="116"/>
        <v>0</v>
      </c>
      <c r="JJ75" s="78">
        <f t="shared" si="116"/>
        <v>0</v>
      </c>
      <c r="JK75" s="78">
        <f t="shared" si="116"/>
        <v>0</v>
      </c>
      <c r="JL75" s="78">
        <f t="shared" si="116"/>
        <v>0</v>
      </c>
      <c r="JM75" s="78">
        <f t="shared" si="116"/>
        <v>0</v>
      </c>
      <c r="JN75" s="78">
        <f t="shared" si="116"/>
        <v>0</v>
      </c>
      <c r="JO75" s="78">
        <f t="shared" si="116"/>
        <v>0</v>
      </c>
      <c r="JP75" s="78">
        <f t="shared" si="116"/>
        <v>0</v>
      </c>
      <c r="JQ75" s="78">
        <f t="shared" si="116"/>
        <v>0</v>
      </c>
      <c r="JR75" s="78">
        <f t="shared" si="116"/>
        <v>0</v>
      </c>
      <c r="JS75" s="78">
        <f t="shared" si="116"/>
        <v>0</v>
      </c>
      <c r="JT75" s="78">
        <f t="shared" si="116"/>
        <v>0</v>
      </c>
      <c r="JU75" s="78">
        <f t="shared" si="116"/>
        <v>0</v>
      </c>
      <c r="JV75" s="78">
        <f t="shared" si="116"/>
        <v>0</v>
      </c>
      <c r="JW75" s="78">
        <f t="shared" si="116"/>
        <v>0</v>
      </c>
      <c r="JX75" s="78">
        <f t="shared" si="116"/>
        <v>0</v>
      </c>
      <c r="JY75" s="78">
        <f t="shared" si="116"/>
        <v>0</v>
      </c>
      <c r="JZ75" s="78">
        <f t="shared" si="116"/>
        <v>0</v>
      </c>
      <c r="KA75" s="78">
        <f t="shared" si="116"/>
        <v>0</v>
      </c>
      <c r="KB75" s="78">
        <f t="shared" si="116"/>
        <v>0</v>
      </c>
      <c r="KC75" s="78">
        <f t="shared" si="116"/>
        <v>0</v>
      </c>
      <c r="KD75" s="78">
        <f t="shared" si="116"/>
        <v>0</v>
      </c>
      <c r="KE75" s="78">
        <f t="shared" si="116"/>
        <v>0</v>
      </c>
      <c r="KF75" s="78">
        <f t="shared" si="116"/>
        <v>0</v>
      </c>
      <c r="KG75" s="78">
        <f t="shared" si="116"/>
        <v>0</v>
      </c>
      <c r="KH75" s="78">
        <f t="shared" si="116"/>
        <v>0</v>
      </c>
      <c r="KI75" s="78">
        <f t="shared" si="116"/>
        <v>0</v>
      </c>
      <c r="KJ75" s="78">
        <f t="shared" si="116"/>
        <v>0</v>
      </c>
      <c r="KK75" s="78">
        <f t="shared" si="116"/>
        <v>0</v>
      </c>
      <c r="KL75" s="78">
        <f t="shared" si="116"/>
        <v>0</v>
      </c>
      <c r="KM75" s="78">
        <f t="shared" si="116"/>
        <v>0</v>
      </c>
      <c r="KN75" s="78">
        <f t="shared" si="116"/>
        <v>0</v>
      </c>
      <c r="KO75" s="78">
        <f t="shared" si="116"/>
        <v>0</v>
      </c>
      <c r="KP75" s="78">
        <f t="shared" si="116"/>
        <v>0</v>
      </c>
      <c r="KQ75" s="78">
        <f t="shared" si="116"/>
        <v>0</v>
      </c>
      <c r="KR75" s="78">
        <f t="shared" si="116"/>
        <v>0</v>
      </c>
      <c r="KS75" s="78">
        <f t="shared" si="116"/>
        <v>0</v>
      </c>
      <c r="KT75" s="78">
        <f t="shared" si="116"/>
        <v>0</v>
      </c>
      <c r="KU75" s="78">
        <f t="shared" si="116"/>
        <v>0</v>
      </c>
      <c r="KV75" s="78">
        <f t="shared" si="116"/>
        <v>0</v>
      </c>
      <c r="KW75" s="78">
        <f t="shared" si="116"/>
        <v>0</v>
      </c>
      <c r="KX75" s="78">
        <f t="shared" si="116"/>
        <v>0</v>
      </c>
      <c r="KY75" s="78">
        <f t="shared" si="116"/>
        <v>0</v>
      </c>
      <c r="KZ75" s="78">
        <f t="shared" si="116"/>
        <v>0</v>
      </c>
      <c r="LA75" s="78">
        <f t="shared" si="116"/>
        <v>0</v>
      </c>
      <c r="LB75" s="78">
        <f t="shared" si="116"/>
        <v>0</v>
      </c>
      <c r="LC75" s="78">
        <f t="shared" si="116"/>
        <v>0</v>
      </c>
      <c r="LD75" s="78">
        <f t="shared" si="116"/>
        <v>0</v>
      </c>
      <c r="LE75" s="78">
        <f t="shared" si="116"/>
        <v>0</v>
      </c>
      <c r="LF75" s="78">
        <f t="shared" si="116"/>
        <v>0</v>
      </c>
      <c r="LG75" s="78">
        <f t="shared" si="116"/>
        <v>0</v>
      </c>
      <c r="LH75" s="78">
        <f t="shared" si="116"/>
        <v>0</v>
      </c>
      <c r="LI75" s="78">
        <f t="shared" si="116"/>
        <v>0</v>
      </c>
      <c r="LJ75" s="78">
        <f t="shared" si="116"/>
        <v>0</v>
      </c>
      <c r="LK75" s="78">
        <f t="shared" si="116"/>
        <v>0</v>
      </c>
      <c r="LL75" s="78">
        <f t="shared" ref="LL75:NW75" si="117">SUM(LL76:LL77)</f>
        <v>0</v>
      </c>
      <c r="LM75" s="78">
        <f t="shared" si="117"/>
        <v>0</v>
      </c>
      <c r="LN75" s="78">
        <f t="shared" si="117"/>
        <v>0</v>
      </c>
      <c r="LO75" s="78">
        <f t="shared" si="117"/>
        <v>0</v>
      </c>
      <c r="LP75" s="78">
        <f t="shared" si="117"/>
        <v>0</v>
      </c>
      <c r="LQ75" s="78">
        <f t="shared" si="117"/>
        <v>0</v>
      </c>
      <c r="LR75" s="78">
        <f t="shared" si="117"/>
        <v>0</v>
      </c>
      <c r="LS75" s="78">
        <f t="shared" si="117"/>
        <v>0</v>
      </c>
      <c r="LT75" s="78">
        <f t="shared" si="117"/>
        <v>0</v>
      </c>
      <c r="LU75" s="78">
        <f t="shared" si="117"/>
        <v>0</v>
      </c>
      <c r="LV75" s="78">
        <f t="shared" si="117"/>
        <v>0</v>
      </c>
      <c r="LW75" s="78">
        <f t="shared" si="117"/>
        <v>0</v>
      </c>
      <c r="LX75" s="78">
        <f t="shared" si="117"/>
        <v>0</v>
      </c>
      <c r="LY75" s="78">
        <f t="shared" si="117"/>
        <v>0</v>
      </c>
      <c r="LZ75" s="78">
        <f t="shared" si="117"/>
        <v>0</v>
      </c>
      <c r="MA75" s="78">
        <f t="shared" si="117"/>
        <v>0</v>
      </c>
      <c r="MB75" s="78">
        <f t="shared" si="117"/>
        <v>0</v>
      </c>
      <c r="MC75" s="78">
        <f t="shared" si="117"/>
        <v>0</v>
      </c>
      <c r="MD75" s="78">
        <f t="shared" si="117"/>
        <v>0</v>
      </c>
      <c r="ME75" s="78">
        <f t="shared" si="117"/>
        <v>0</v>
      </c>
      <c r="MF75" s="78">
        <f t="shared" si="117"/>
        <v>0</v>
      </c>
      <c r="MG75" s="78">
        <f t="shared" si="117"/>
        <v>0</v>
      </c>
      <c r="MH75" s="78">
        <f t="shared" si="117"/>
        <v>0</v>
      </c>
      <c r="MI75" s="78">
        <f t="shared" si="117"/>
        <v>0</v>
      </c>
      <c r="MJ75" s="78">
        <f t="shared" si="117"/>
        <v>0</v>
      </c>
      <c r="MK75" s="78">
        <f t="shared" si="117"/>
        <v>0</v>
      </c>
      <c r="ML75" s="78">
        <f t="shared" si="117"/>
        <v>0</v>
      </c>
      <c r="MM75" s="78">
        <f t="shared" si="117"/>
        <v>0</v>
      </c>
      <c r="MN75" s="78">
        <f t="shared" si="117"/>
        <v>0</v>
      </c>
      <c r="MO75" s="78">
        <f t="shared" si="117"/>
        <v>0</v>
      </c>
      <c r="MP75" s="78">
        <f t="shared" si="117"/>
        <v>0</v>
      </c>
      <c r="MQ75" s="78">
        <f t="shared" si="117"/>
        <v>0</v>
      </c>
      <c r="MR75" s="78">
        <f t="shared" si="117"/>
        <v>0</v>
      </c>
      <c r="MS75" s="78">
        <f t="shared" si="117"/>
        <v>0</v>
      </c>
      <c r="MT75" s="78">
        <f t="shared" si="117"/>
        <v>0</v>
      </c>
      <c r="MU75" s="78">
        <f t="shared" si="117"/>
        <v>0</v>
      </c>
      <c r="MV75" s="78">
        <f t="shared" si="117"/>
        <v>0</v>
      </c>
      <c r="MW75" s="78">
        <f t="shared" si="117"/>
        <v>0</v>
      </c>
      <c r="MX75" s="78">
        <f t="shared" si="117"/>
        <v>0</v>
      </c>
      <c r="MY75" s="78">
        <f t="shared" si="117"/>
        <v>0</v>
      </c>
      <c r="MZ75" s="78">
        <f t="shared" si="117"/>
        <v>0</v>
      </c>
      <c r="NA75" s="78">
        <f t="shared" si="117"/>
        <v>0</v>
      </c>
      <c r="NB75" s="78">
        <f t="shared" si="117"/>
        <v>0</v>
      </c>
      <c r="NC75" s="78">
        <f t="shared" si="117"/>
        <v>0</v>
      </c>
      <c r="ND75" s="78">
        <f t="shared" si="117"/>
        <v>0</v>
      </c>
      <c r="NE75" s="78">
        <f t="shared" si="117"/>
        <v>0</v>
      </c>
      <c r="NF75" s="78">
        <f t="shared" si="117"/>
        <v>0</v>
      </c>
      <c r="NG75" s="78">
        <f t="shared" si="117"/>
        <v>0</v>
      </c>
      <c r="NH75" s="78">
        <f t="shared" si="117"/>
        <v>0</v>
      </c>
      <c r="NI75" s="78">
        <f t="shared" si="117"/>
        <v>0</v>
      </c>
      <c r="NJ75" s="78">
        <f t="shared" si="117"/>
        <v>0</v>
      </c>
      <c r="NK75" s="78">
        <f t="shared" si="117"/>
        <v>0</v>
      </c>
      <c r="NL75" s="78">
        <f t="shared" si="117"/>
        <v>0</v>
      </c>
      <c r="NM75" s="78">
        <f t="shared" si="117"/>
        <v>0</v>
      </c>
      <c r="NN75" s="78">
        <f t="shared" si="117"/>
        <v>0</v>
      </c>
      <c r="NO75" s="78">
        <f t="shared" si="117"/>
        <v>0</v>
      </c>
      <c r="NP75" s="78">
        <f t="shared" si="117"/>
        <v>0</v>
      </c>
      <c r="NQ75" s="78">
        <f t="shared" si="117"/>
        <v>0</v>
      </c>
      <c r="NR75" s="78">
        <f t="shared" si="117"/>
        <v>0</v>
      </c>
      <c r="NS75" s="78">
        <f t="shared" si="117"/>
        <v>0</v>
      </c>
      <c r="NT75" s="78">
        <f t="shared" si="117"/>
        <v>0</v>
      </c>
      <c r="NU75" s="78">
        <f t="shared" si="117"/>
        <v>0</v>
      </c>
      <c r="NV75" s="78">
        <f t="shared" si="117"/>
        <v>0</v>
      </c>
      <c r="NW75" s="78">
        <f t="shared" si="117"/>
        <v>0</v>
      </c>
      <c r="NX75" s="78">
        <f t="shared" ref="NX75:QI75" si="118">SUM(NX76:NX77)</f>
        <v>0</v>
      </c>
      <c r="NY75" s="78">
        <f t="shared" si="118"/>
        <v>0</v>
      </c>
      <c r="NZ75" s="78">
        <f t="shared" si="118"/>
        <v>0</v>
      </c>
      <c r="OA75" s="78">
        <f t="shared" si="118"/>
        <v>0</v>
      </c>
      <c r="OB75" s="78">
        <f t="shared" si="118"/>
        <v>0</v>
      </c>
      <c r="OC75" s="78">
        <f t="shared" si="118"/>
        <v>0</v>
      </c>
      <c r="OD75" s="78">
        <f t="shared" si="118"/>
        <v>0</v>
      </c>
      <c r="OE75" s="78">
        <f t="shared" si="118"/>
        <v>0</v>
      </c>
      <c r="OF75" s="78">
        <f t="shared" si="118"/>
        <v>0</v>
      </c>
      <c r="OG75" s="78">
        <f t="shared" si="118"/>
        <v>0</v>
      </c>
      <c r="OH75" s="78">
        <f t="shared" si="118"/>
        <v>0</v>
      </c>
      <c r="OI75" s="78">
        <f t="shared" si="118"/>
        <v>0</v>
      </c>
      <c r="OJ75" s="78">
        <f t="shared" si="118"/>
        <v>0</v>
      </c>
      <c r="OK75" s="78">
        <f t="shared" si="118"/>
        <v>0</v>
      </c>
      <c r="OL75" s="78">
        <f t="shared" si="118"/>
        <v>0</v>
      </c>
      <c r="OM75" s="78">
        <f t="shared" si="118"/>
        <v>0</v>
      </c>
      <c r="ON75" s="78">
        <f t="shared" si="118"/>
        <v>0</v>
      </c>
      <c r="OO75" s="78">
        <f t="shared" si="118"/>
        <v>0</v>
      </c>
      <c r="OP75" s="78">
        <f t="shared" si="118"/>
        <v>0</v>
      </c>
      <c r="OQ75" s="78">
        <f t="shared" si="118"/>
        <v>0</v>
      </c>
      <c r="OR75" s="78">
        <f t="shared" si="118"/>
        <v>0</v>
      </c>
      <c r="OS75" s="78">
        <f t="shared" si="118"/>
        <v>0</v>
      </c>
      <c r="OT75" s="78">
        <f t="shared" si="118"/>
        <v>0</v>
      </c>
      <c r="OU75" s="78">
        <f t="shared" si="118"/>
        <v>0</v>
      </c>
      <c r="OV75" s="78">
        <f t="shared" si="118"/>
        <v>0</v>
      </c>
      <c r="OW75" s="78">
        <f t="shared" si="118"/>
        <v>0</v>
      </c>
      <c r="OX75" s="78">
        <f t="shared" si="118"/>
        <v>0</v>
      </c>
      <c r="OY75" s="78">
        <f t="shared" si="118"/>
        <v>0</v>
      </c>
      <c r="OZ75" s="78">
        <f t="shared" si="118"/>
        <v>0</v>
      </c>
      <c r="PA75" s="78">
        <f t="shared" si="118"/>
        <v>0</v>
      </c>
      <c r="PB75" s="78">
        <f t="shared" si="118"/>
        <v>0</v>
      </c>
      <c r="PC75" s="78">
        <f t="shared" si="118"/>
        <v>0</v>
      </c>
      <c r="PD75" s="78">
        <f t="shared" si="118"/>
        <v>0</v>
      </c>
      <c r="PE75" s="78">
        <f t="shared" si="118"/>
        <v>0</v>
      </c>
      <c r="PF75" s="78">
        <f t="shared" si="118"/>
        <v>0</v>
      </c>
      <c r="PG75" s="78">
        <f t="shared" si="118"/>
        <v>0</v>
      </c>
      <c r="PH75" s="78">
        <f t="shared" si="118"/>
        <v>0</v>
      </c>
      <c r="PI75" s="78">
        <f t="shared" si="118"/>
        <v>0</v>
      </c>
      <c r="PJ75" s="78">
        <f t="shared" si="118"/>
        <v>0</v>
      </c>
      <c r="PK75" s="78">
        <f t="shared" si="118"/>
        <v>0</v>
      </c>
      <c r="PL75" s="78">
        <f t="shared" si="118"/>
        <v>0</v>
      </c>
      <c r="PM75" s="78">
        <f t="shared" si="118"/>
        <v>0</v>
      </c>
      <c r="PN75" s="78">
        <f t="shared" si="118"/>
        <v>0</v>
      </c>
      <c r="PO75" s="78">
        <f t="shared" si="118"/>
        <v>0</v>
      </c>
      <c r="PP75" s="78">
        <f t="shared" si="118"/>
        <v>0</v>
      </c>
      <c r="PQ75" s="78">
        <f t="shared" si="118"/>
        <v>0</v>
      </c>
      <c r="PR75" s="78">
        <f t="shared" si="118"/>
        <v>0</v>
      </c>
      <c r="PS75" s="78">
        <f t="shared" si="118"/>
        <v>0</v>
      </c>
      <c r="PT75" s="78">
        <f t="shared" si="118"/>
        <v>0</v>
      </c>
      <c r="PU75" s="78">
        <f t="shared" si="118"/>
        <v>0</v>
      </c>
      <c r="PV75" s="78">
        <f t="shared" si="118"/>
        <v>0</v>
      </c>
      <c r="PW75" s="78">
        <f t="shared" si="118"/>
        <v>0</v>
      </c>
      <c r="PX75" s="78">
        <f t="shared" si="118"/>
        <v>0</v>
      </c>
      <c r="PY75" s="78">
        <f t="shared" si="118"/>
        <v>0</v>
      </c>
      <c r="PZ75" s="78">
        <f t="shared" si="118"/>
        <v>0</v>
      </c>
      <c r="QA75" s="78">
        <f t="shared" si="118"/>
        <v>0</v>
      </c>
      <c r="QB75" s="78">
        <f t="shared" si="118"/>
        <v>0</v>
      </c>
      <c r="QC75" s="78">
        <f t="shared" si="118"/>
        <v>0</v>
      </c>
      <c r="QD75" s="78">
        <f t="shared" si="118"/>
        <v>0</v>
      </c>
      <c r="QE75" s="78">
        <f t="shared" si="118"/>
        <v>0</v>
      </c>
      <c r="QF75" s="78">
        <f t="shared" si="118"/>
        <v>0</v>
      </c>
      <c r="QG75" s="78">
        <f t="shared" si="118"/>
        <v>0</v>
      </c>
      <c r="QH75" s="78">
        <f t="shared" si="118"/>
        <v>0</v>
      </c>
      <c r="QI75" s="78">
        <f t="shared" si="118"/>
        <v>0</v>
      </c>
      <c r="QJ75" s="78">
        <f t="shared" ref="QJ75:SU75" si="119">SUM(QJ76:QJ77)</f>
        <v>0</v>
      </c>
      <c r="QK75" s="78">
        <f t="shared" si="119"/>
        <v>0</v>
      </c>
      <c r="QL75" s="78">
        <f t="shared" si="119"/>
        <v>0</v>
      </c>
      <c r="QM75" s="78">
        <f t="shared" si="119"/>
        <v>0</v>
      </c>
      <c r="QN75" s="78">
        <f t="shared" si="119"/>
        <v>0</v>
      </c>
      <c r="QO75" s="78">
        <f t="shared" si="119"/>
        <v>0</v>
      </c>
      <c r="QP75" s="78">
        <f t="shared" si="119"/>
        <v>0</v>
      </c>
      <c r="QQ75" s="78">
        <f t="shared" si="119"/>
        <v>0</v>
      </c>
      <c r="QR75" s="78">
        <f t="shared" si="119"/>
        <v>0</v>
      </c>
      <c r="QS75" s="78">
        <f t="shared" si="119"/>
        <v>0</v>
      </c>
      <c r="QT75" s="78">
        <f t="shared" si="119"/>
        <v>0</v>
      </c>
      <c r="QU75" s="78">
        <f t="shared" si="119"/>
        <v>0</v>
      </c>
      <c r="QV75" s="78">
        <f t="shared" si="119"/>
        <v>0</v>
      </c>
      <c r="QW75" s="78">
        <f t="shared" si="119"/>
        <v>0</v>
      </c>
      <c r="QX75" s="78">
        <f t="shared" si="119"/>
        <v>0</v>
      </c>
      <c r="QY75" s="78">
        <f t="shared" si="119"/>
        <v>0</v>
      </c>
      <c r="QZ75" s="78">
        <f t="shared" si="119"/>
        <v>0</v>
      </c>
      <c r="RA75" s="78">
        <f t="shared" si="119"/>
        <v>0</v>
      </c>
      <c r="RB75" s="78">
        <f t="shared" si="119"/>
        <v>0</v>
      </c>
      <c r="RC75" s="78">
        <f t="shared" si="119"/>
        <v>0</v>
      </c>
      <c r="RD75" s="78">
        <f t="shared" si="119"/>
        <v>0</v>
      </c>
      <c r="RE75" s="78">
        <f t="shared" si="119"/>
        <v>0</v>
      </c>
      <c r="RF75" s="78">
        <f t="shared" si="119"/>
        <v>0</v>
      </c>
      <c r="RG75" s="78">
        <f t="shared" si="119"/>
        <v>0</v>
      </c>
      <c r="RH75" s="78">
        <f t="shared" si="119"/>
        <v>0</v>
      </c>
      <c r="RI75" s="78">
        <f t="shared" si="119"/>
        <v>0</v>
      </c>
      <c r="RJ75" s="78">
        <f t="shared" si="119"/>
        <v>0</v>
      </c>
      <c r="RK75" s="78">
        <f t="shared" si="119"/>
        <v>0</v>
      </c>
      <c r="RL75" s="78">
        <f t="shared" si="119"/>
        <v>0</v>
      </c>
      <c r="RM75" s="78">
        <f t="shared" si="119"/>
        <v>0</v>
      </c>
      <c r="RN75" s="78">
        <f t="shared" si="119"/>
        <v>0</v>
      </c>
      <c r="RO75" s="78">
        <f t="shared" si="119"/>
        <v>0</v>
      </c>
      <c r="RP75" s="78">
        <f t="shared" si="119"/>
        <v>0</v>
      </c>
      <c r="RQ75" s="78">
        <f t="shared" si="119"/>
        <v>0</v>
      </c>
      <c r="RR75" s="78">
        <f t="shared" si="119"/>
        <v>0</v>
      </c>
      <c r="RS75" s="78">
        <f t="shared" si="119"/>
        <v>0</v>
      </c>
      <c r="RT75" s="78">
        <f t="shared" si="119"/>
        <v>0</v>
      </c>
      <c r="RU75" s="78">
        <f t="shared" si="119"/>
        <v>0</v>
      </c>
      <c r="RV75" s="78">
        <f t="shared" si="119"/>
        <v>0</v>
      </c>
      <c r="RW75" s="78">
        <f t="shared" si="119"/>
        <v>0</v>
      </c>
      <c r="RX75" s="78">
        <f t="shared" si="119"/>
        <v>0</v>
      </c>
      <c r="RY75" s="78">
        <f t="shared" si="119"/>
        <v>0</v>
      </c>
      <c r="RZ75" s="78">
        <f t="shared" si="119"/>
        <v>0</v>
      </c>
      <c r="SA75" s="78">
        <f t="shared" si="119"/>
        <v>0</v>
      </c>
      <c r="SB75" s="78">
        <f t="shared" si="119"/>
        <v>0</v>
      </c>
      <c r="SC75" s="78">
        <f t="shared" si="119"/>
        <v>0</v>
      </c>
      <c r="SD75" s="78">
        <f t="shared" si="119"/>
        <v>0</v>
      </c>
      <c r="SE75" s="78">
        <f t="shared" si="119"/>
        <v>0</v>
      </c>
      <c r="SF75" s="78">
        <f t="shared" si="119"/>
        <v>0</v>
      </c>
      <c r="SG75" s="78">
        <f t="shared" si="119"/>
        <v>0</v>
      </c>
      <c r="SH75" s="78">
        <f t="shared" si="119"/>
        <v>0</v>
      </c>
      <c r="SI75" s="78">
        <f t="shared" si="119"/>
        <v>0</v>
      </c>
      <c r="SJ75" s="78">
        <f t="shared" si="119"/>
        <v>0</v>
      </c>
      <c r="SK75" s="78">
        <f t="shared" si="119"/>
        <v>0</v>
      </c>
      <c r="SL75" s="78">
        <f t="shared" si="119"/>
        <v>0</v>
      </c>
      <c r="SM75" s="78">
        <f t="shared" si="119"/>
        <v>0</v>
      </c>
      <c r="SN75" s="78">
        <f t="shared" si="119"/>
        <v>0</v>
      </c>
      <c r="SO75" s="78">
        <f t="shared" si="119"/>
        <v>0</v>
      </c>
      <c r="SP75" s="78">
        <f t="shared" si="119"/>
        <v>0</v>
      </c>
      <c r="SQ75" s="78">
        <f t="shared" si="119"/>
        <v>0</v>
      </c>
      <c r="SR75" s="78">
        <f t="shared" si="119"/>
        <v>0</v>
      </c>
      <c r="SS75" s="78">
        <f t="shared" si="119"/>
        <v>0</v>
      </c>
      <c r="ST75" s="78">
        <f t="shared" si="119"/>
        <v>0</v>
      </c>
      <c r="SU75" s="78">
        <f t="shared" si="119"/>
        <v>0</v>
      </c>
      <c r="SV75" s="78">
        <f t="shared" ref="SV75:UF75" si="120">SUM(SV76:SV77)</f>
        <v>0</v>
      </c>
      <c r="SW75" s="78">
        <f t="shared" si="120"/>
        <v>0</v>
      </c>
      <c r="SX75" s="78">
        <f t="shared" si="120"/>
        <v>0</v>
      </c>
      <c r="SY75" s="78">
        <f t="shared" si="120"/>
        <v>0</v>
      </c>
      <c r="SZ75" s="78">
        <f t="shared" si="120"/>
        <v>0</v>
      </c>
      <c r="TA75" s="78">
        <f t="shared" si="120"/>
        <v>0</v>
      </c>
      <c r="TB75" s="78">
        <f t="shared" si="120"/>
        <v>0</v>
      </c>
      <c r="TC75" s="78">
        <f t="shared" si="120"/>
        <v>0</v>
      </c>
      <c r="TD75" s="78">
        <f t="shared" si="120"/>
        <v>0</v>
      </c>
      <c r="TE75" s="78">
        <f t="shared" si="120"/>
        <v>0</v>
      </c>
      <c r="TF75" s="78">
        <f t="shared" si="120"/>
        <v>0</v>
      </c>
      <c r="TG75" s="78">
        <f t="shared" si="120"/>
        <v>0</v>
      </c>
      <c r="TH75" s="78">
        <f t="shared" si="120"/>
        <v>0</v>
      </c>
      <c r="TI75" s="78">
        <f t="shared" si="120"/>
        <v>0</v>
      </c>
      <c r="TJ75" s="78">
        <f t="shared" si="120"/>
        <v>0</v>
      </c>
      <c r="TK75" s="78">
        <f t="shared" si="120"/>
        <v>0</v>
      </c>
      <c r="TL75" s="78">
        <f t="shared" si="120"/>
        <v>0</v>
      </c>
      <c r="TM75" s="78">
        <f t="shared" si="120"/>
        <v>0</v>
      </c>
      <c r="TN75" s="78">
        <f t="shared" si="120"/>
        <v>0</v>
      </c>
      <c r="TO75" s="78">
        <f t="shared" si="120"/>
        <v>0</v>
      </c>
      <c r="TP75" s="78">
        <f t="shared" si="120"/>
        <v>0</v>
      </c>
      <c r="TQ75" s="78">
        <f t="shared" si="120"/>
        <v>0</v>
      </c>
      <c r="TR75" s="78">
        <f t="shared" si="120"/>
        <v>0</v>
      </c>
      <c r="TS75" s="78">
        <f t="shared" si="120"/>
        <v>0</v>
      </c>
      <c r="TT75" s="78">
        <f t="shared" si="120"/>
        <v>0</v>
      </c>
      <c r="TU75" s="78">
        <f t="shared" si="120"/>
        <v>0</v>
      </c>
      <c r="TV75" s="78">
        <f t="shared" si="120"/>
        <v>0</v>
      </c>
      <c r="TW75" s="78">
        <f t="shared" si="120"/>
        <v>0</v>
      </c>
      <c r="TX75" s="78">
        <f t="shared" si="120"/>
        <v>0</v>
      </c>
      <c r="TY75" s="78">
        <f t="shared" si="120"/>
        <v>0</v>
      </c>
      <c r="TZ75" s="78">
        <f t="shared" si="120"/>
        <v>0</v>
      </c>
      <c r="UA75" s="78">
        <f t="shared" si="120"/>
        <v>0</v>
      </c>
      <c r="UB75" s="78">
        <f t="shared" si="120"/>
        <v>0</v>
      </c>
      <c r="UC75" s="78">
        <f t="shared" si="120"/>
        <v>0</v>
      </c>
      <c r="UD75" s="78">
        <f t="shared" si="120"/>
        <v>0</v>
      </c>
      <c r="UE75" s="78">
        <f t="shared" si="120"/>
        <v>0</v>
      </c>
      <c r="UF75" s="78">
        <f t="shared" si="120"/>
        <v>0</v>
      </c>
    </row>
    <row r="76" spans="1:552" ht="15.75" customHeight="1" outlineLevel="1" x14ac:dyDescent="0.35">
      <c r="A76" s="2" t="s">
        <v>597</v>
      </c>
      <c r="B76" s="5"/>
      <c r="C76" s="5"/>
      <c r="D76" s="154"/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/>
      <c r="Z76" s="154"/>
      <c r="AA76" s="154"/>
      <c r="AB76" s="154"/>
      <c r="AC76" s="154"/>
      <c r="AD76" s="154"/>
      <c r="AE76" s="154"/>
      <c r="AF76" s="154"/>
      <c r="AG76" s="154"/>
      <c r="AH76" s="106"/>
      <c r="AI76" s="154"/>
      <c r="AJ76" s="154"/>
      <c r="AK76" s="154"/>
      <c r="AL76" s="154"/>
      <c r="AM76" s="154"/>
      <c r="AN76" s="154"/>
      <c r="AO76" s="154"/>
      <c r="AP76" s="154"/>
      <c r="AQ76" s="154"/>
      <c r="AR76" s="154"/>
      <c r="AS76" s="154"/>
      <c r="AT76" s="154"/>
      <c r="AU76" s="154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54"/>
      <c r="BI76" s="154"/>
      <c r="BJ76" s="154"/>
      <c r="BK76" s="154"/>
      <c r="BL76" s="154"/>
      <c r="BM76" s="106"/>
      <c r="BN76" s="154"/>
      <c r="BO76" s="154"/>
      <c r="BP76" s="154"/>
      <c r="BQ76" s="154"/>
      <c r="BR76" s="154"/>
      <c r="BS76" s="154"/>
      <c r="BT76" s="154"/>
      <c r="BU76" s="154"/>
      <c r="BV76" s="154"/>
      <c r="BW76" s="154"/>
      <c r="BX76" s="154"/>
      <c r="BY76" s="154"/>
      <c r="BZ76" s="154"/>
      <c r="CA76" s="154"/>
      <c r="CB76" s="154"/>
      <c r="CC76" s="154"/>
      <c r="CD76" s="154"/>
      <c r="CE76" s="154"/>
      <c r="CF76" s="154"/>
      <c r="CG76" s="154"/>
      <c r="CH76" s="154"/>
      <c r="CI76" s="154"/>
      <c r="CJ76" s="154"/>
      <c r="CK76" s="154"/>
      <c r="CL76" s="154"/>
      <c r="CM76" s="154"/>
      <c r="CN76" s="154"/>
      <c r="CO76" s="154"/>
      <c r="CP76" s="154"/>
      <c r="CQ76" s="154"/>
      <c r="CR76" s="154"/>
      <c r="CS76" s="154"/>
      <c r="CT76" s="154"/>
      <c r="CU76" s="154"/>
      <c r="CV76" s="154"/>
      <c r="CW76" s="154"/>
      <c r="CX76" s="154"/>
      <c r="CY76" s="154"/>
      <c r="CZ76" s="154"/>
      <c r="DA76" s="154"/>
      <c r="DB76" s="154"/>
      <c r="DC76" s="154"/>
      <c r="DD76" s="154"/>
      <c r="DE76" s="154"/>
      <c r="DF76" s="154"/>
      <c r="DG76" s="154"/>
      <c r="DH76" s="154"/>
      <c r="DI76" s="154"/>
      <c r="DJ76" s="154"/>
      <c r="DK76" s="154"/>
      <c r="DL76" s="154"/>
      <c r="DM76" s="154"/>
      <c r="DN76" s="154"/>
      <c r="DO76" s="154"/>
      <c r="DP76" s="154"/>
      <c r="DQ76" s="154"/>
      <c r="DR76" s="154"/>
      <c r="DS76" s="154"/>
      <c r="DT76" s="154"/>
      <c r="DU76" s="154"/>
      <c r="DV76" s="154"/>
      <c r="DW76" s="154"/>
      <c r="DX76" s="154"/>
      <c r="DY76" s="154"/>
      <c r="DZ76" s="154"/>
      <c r="EA76" s="154"/>
      <c r="EB76" s="154"/>
      <c r="EC76" s="154"/>
      <c r="ED76" s="154"/>
      <c r="EE76" s="154"/>
      <c r="EF76" s="154"/>
      <c r="EG76" s="154"/>
      <c r="EH76" s="154"/>
      <c r="EI76" s="154"/>
      <c r="EJ76" s="154"/>
      <c r="EK76" s="154"/>
      <c r="EL76" s="154"/>
      <c r="EM76" s="154"/>
      <c r="EN76" s="154"/>
      <c r="EO76" s="154"/>
      <c r="EP76" s="154"/>
      <c r="EQ76" s="154"/>
      <c r="ER76" s="154"/>
      <c r="ES76" s="154"/>
      <c r="ET76" s="154"/>
      <c r="EU76" s="154"/>
      <c r="EV76" s="154"/>
      <c r="EW76" s="154"/>
      <c r="EX76" s="154"/>
      <c r="EY76" s="154"/>
      <c r="EZ76" s="154"/>
      <c r="FA76" s="154"/>
      <c r="FB76" s="154"/>
      <c r="FC76" s="154"/>
      <c r="FD76" s="154"/>
      <c r="FE76" s="154"/>
      <c r="FF76" s="154"/>
      <c r="FG76" s="154"/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  <c r="GN76" s="154"/>
      <c r="GO76" s="154"/>
      <c r="GP76" s="154"/>
      <c r="GQ76" s="154"/>
      <c r="GR76" s="154"/>
      <c r="GS76" s="154"/>
      <c r="GT76" s="154"/>
      <c r="GU76" s="154"/>
      <c r="GV76" s="154"/>
      <c r="GW76" s="154"/>
      <c r="GX76" s="154"/>
      <c r="GY76" s="154"/>
      <c r="GZ76" s="154"/>
      <c r="HA76" s="154"/>
      <c r="HB76" s="154"/>
      <c r="HC76" s="154"/>
      <c r="HD76" s="154"/>
      <c r="HE76" s="154"/>
      <c r="HF76" s="154"/>
      <c r="HG76" s="154"/>
      <c r="HH76" s="154"/>
      <c r="HI76" s="154"/>
      <c r="HJ76" s="154"/>
      <c r="HK76" s="154"/>
      <c r="HL76" s="154"/>
      <c r="HM76" s="154"/>
      <c r="HN76" s="154"/>
      <c r="HO76" s="154"/>
      <c r="HP76" s="154"/>
      <c r="HQ76" s="154"/>
      <c r="HR76" s="154"/>
      <c r="HS76" s="154"/>
      <c r="HT76" s="154"/>
      <c r="HU76" s="154"/>
      <c r="HV76" s="154"/>
      <c r="HW76" s="154"/>
      <c r="HX76" s="154"/>
      <c r="HY76" s="154"/>
      <c r="HZ76" s="154"/>
      <c r="IA76" s="154"/>
      <c r="IB76" s="154"/>
      <c r="IC76" s="154"/>
      <c r="ID76" s="154"/>
      <c r="IE76" s="154"/>
      <c r="IF76" s="154"/>
      <c r="IG76" s="154"/>
      <c r="IH76" s="154"/>
      <c r="II76" s="154"/>
      <c r="IJ76" s="154"/>
      <c r="IK76" s="154"/>
      <c r="IL76" s="154"/>
      <c r="IM76" s="154"/>
      <c r="IN76" s="154"/>
      <c r="IO76" s="154"/>
      <c r="IP76" s="154"/>
      <c r="IQ76" s="154"/>
      <c r="IR76" s="154"/>
      <c r="IS76" s="154"/>
      <c r="IT76" s="154"/>
      <c r="IU76" s="154"/>
      <c r="IV76" s="154"/>
      <c r="IW76" s="154"/>
      <c r="IX76" s="154"/>
      <c r="IY76" s="154"/>
      <c r="IZ76" s="154"/>
      <c r="JA76" s="154"/>
      <c r="JB76" s="154"/>
      <c r="JC76" s="154"/>
      <c r="JD76" s="154"/>
      <c r="JE76" s="154"/>
      <c r="JF76" s="154"/>
      <c r="JG76" s="154"/>
      <c r="JH76" s="154"/>
      <c r="JI76" s="154"/>
      <c r="JJ76" s="154"/>
      <c r="JK76" s="154"/>
      <c r="JL76" s="154"/>
      <c r="JM76" s="154"/>
      <c r="JN76" s="154"/>
      <c r="JO76" s="154"/>
      <c r="JP76" s="154"/>
      <c r="JQ76" s="154"/>
      <c r="JR76" s="154"/>
      <c r="JS76" s="154"/>
      <c r="JT76" s="154"/>
      <c r="JU76" s="154"/>
      <c r="JV76" s="154"/>
      <c r="JW76" s="154"/>
      <c r="JX76" s="154"/>
      <c r="JY76" s="154"/>
      <c r="JZ76" s="154"/>
      <c r="KA76" s="154"/>
      <c r="KB76" s="154"/>
      <c r="KC76" s="154"/>
      <c r="KD76" s="154"/>
      <c r="KE76" s="154"/>
      <c r="KF76" s="154"/>
      <c r="KG76" s="154"/>
      <c r="KH76" s="154"/>
      <c r="KI76" s="154"/>
      <c r="KJ76" s="154"/>
      <c r="KK76" s="154"/>
      <c r="KL76" s="154"/>
      <c r="KM76" s="154"/>
      <c r="KN76" s="154"/>
      <c r="KO76" s="154"/>
      <c r="KP76" s="154"/>
      <c r="KQ76" s="154"/>
      <c r="KR76" s="154"/>
      <c r="KS76" s="154"/>
      <c r="KT76" s="154"/>
      <c r="KU76" s="154"/>
      <c r="KV76" s="154"/>
      <c r="KW76" s="154"/>
      <c r="KX76" s="154"/>
      <c r="KY76" s="154"/>
      <c r="KZ76" s="154"/>
      <c r="LA76" s="154"/>
      <c r="LB76" s="154"/>
      <c r="LC76" s="154"/>
      <c r="LD76" s="154"/>
      <c r="LE76" s="154"/>
      <c r="LF76" s="154"/>
      <c r="LG76" s="154"/>
      <c r="LH76" s="154"/>
      <c r="LI76" s="154"/>
      <c r="LJ76" s="154"/>
      <c r="LK76" s="154"/>
      <c r="LL76" s="154"/>
      <c r="LM76" s="154"/>
      <c r="LN76" s="154"/>
      <c r="LO76" s="154"/>
      <c r="LP76" s="154"/>
      <c r="LQ76" s="154"/>
      <c r="LR76" s="154"/>
      <c r="LS76" s="154"/>
      <c r="LT76" s="154"/>
      <c r="LU76" s="154"/>
      <c r="LV76" s="154"/>
      <c r="LW76" s="154"/>
      <c r="LX76" s="154"/>
      <c r="LY76" s="154"/>
      <c r="LZ76" s="154"/>
      <c r="MA76" s="154"/>
      <c r="MB76" s="154"/>
      <c r="MC76" s="154"/>
      <c r="MD76" s="154"/>
      <c r="ME76" s="154"/>
      <c r="MF76" s="154"/>
      <c r="MG76" s="154"/>
      <c r="MH76" s="154"/>
      <c r="MI76" s="154"/>
      <c r="MJ76" s="154"/>
      <c r="MK76" s="154"/>
      <c r="ML76" s="154"/>
      <c r="MM76" s="154"/>
      <c r="MN76" s="154"/>
      <c r="MO76" s="154"/>
      <c r="MP76" s="154"/>
      <c r="MQ76" s="154"/>
      <c r="MR76" s="154"/>
      <c r="MS76" s="154"/>
      <c r="MT76" s="154"/>
      <c r="MU76" s="154"/>
      <c r="MV76" s="154"/>
      <c r="MW76" s="154"/>
      <c r="MX76" s="154"/>
      <c r="MY76" s="154"/>
      <c r="MZ76" s="154"/>
      <c r="NA76" s="154"/>
      <c r="NB76" s="154"/>
      <c r="NC76" s="154"/>
      <c r="ND76" s="154"/>
      <c r="NE76" s="154"/>
      <c r="NF76" s="154"/>
      <c r="NG76" s="154"/>
      <c r="NH76" s="154"/>
      <c r="NI76" s="154"/>
      <c r="NJ76" s="154"/>
      <c r="NK76" s="154"/>
      <c r="NL76" s="154"/>
      <c r="NM76" s="154"/>
      <c r="NN76" s="154"/>
      <c r="NO76" s="154"/>
      <c r="NP76" s="154"/>
      <c r="NQ76" s="154"/>
      <c r="NR76" s="154"/>
      <c r="NS76" s="154"/>
      <c r="NT76" s="154"/>
      <c r="NU76" s="154"/>
      <c r="NV76" s="154"/>
      <c r="NW76" s="154"/>
      <c r="NX76" s="154"/>
      <c r="NY76" s="154"/>
      <c r="NZ76" s="154"/>
      <c r="OA76" s="154"/>
      <c r="OB76" s="154"/>
      <c r="OC76" s="154"/>
      <c r="OD76" s="154"/>
      <c r="OE76" s="154"/>
      <c r="OF76" s="154"/>
      <c r="OG76" s="154"/>
      <c r="OH76" s="154"/>
      <c r="OI76" s="154"/>
      <c r="OJ76" s="154"/>
      <c r="OK76" s="154"/>
      <c r="OL76" s="154"/>
      <c r="OM76" s="154"/>
      <c r="ON76" s="154"/>
      <c r="OO76" s="154"/>
      <c r="OP76" s="154"/>
      <c r="OQ76" s="154"/>
      <c r="OR76" s="154"/>
      <c r="OS76" s="154"/>
      <c r="OT76" s="154"/>
      <c r="OU76" s="154"/>
      <c r="OV76" s="154"/>
      <c r="OW76" s="154"/>
      <c r="OX76" s="154"/>
      <c r="OY76" s="154"/>
      <c r="OZ76" s="154"/>
      <c r="PA76" s="154"/>
      <c r="PB76" s="154"/>
      <c r="PC76" s="154"/>
      <c r="PD76" s="154"/>
      <c r="PE76" s="154"/>
      <c r="PF76" s="154"/>
      <c r="PG76" s="154"/>
      <c r="PH76" s="154"/>
      <c r="PI76" s="154"/>
      <c r="PJ76" s="154"/>
      <c r="PK76" s="154"/>
      <c r="PL76" s="154"/>
      <c r="PM76" s="154"/>
      <c r="PN76" s="154"/>
      <c r="PO76" s="154"/>
      <c r="PP76" s="154"/>
      <c r="PQ76" s="154"/>
      <c r="PR76" s="154"/>
      <c r="PS76" s="154"/>
      <c r="PT76" s="154"/>
      <c r="PU76" s="154"/>
      <c r="PV76" s="154"/>
      <c r="PW76" s="154"/>
      <c r="PX76" s="154"/>
      <c r="PY76" s="154"/>
      <c r="PZ76" s="154"/>
      <c r="QA76" s="154"/>
      <c r="QB76" s="154"/>
      <c r="QC76" s="154"/>
      <c r="QD76" s="154"/>
      <c r="QE76" s="154"/>
      <c r="QF76" s="154"/>
      <c r="QG76" s="154"/>
      <c r="QH76" s="154"/>
      <c r="QI76" s="154"/>
      <c r="QJ76" s="154"/>
      <c r="QK76" s="154"/>
      <c r="QL76" s="154"/>
      <c r="QM76" s="154"/>
      <c r="QN76" s="154"/>
      <c r="QO76" s="154"/>
      <c r="QP76" s="154"/>
      <c r="QQ76" s="154"/>
      <c r="QR76" s="154"/>
      <c r="QS76" s="154"/>
      <c r="QT76" s="154"/>
      <c r="QU76" s="154"/>
      <c r="QV76" s="154"/>
      <c r="QW76" s="154"/>
      <c r="QX76" s="154"/>
      <c r="QY76" s="154"/>
      <c r="QZ76" s="154"/>
      <c r="RA76" s="154"/>
      <c r="RB76" s="154"/>
      <c r="RC76" s="154"/>
      <c r="RD76" s="154"/>
      <c r="RE76" s="154"/>
      <c r="RF76" s="154"/>
      <c r="RG76" s="154"/>
      <c r="RH76" s="154"/>
      <c r="RI76" s="154"/>
      <c r="RJ76" s="154"/>
      <c r="RK76" s="154"/>
      <c r="RL76" s="154"/>
      <c r="RM76" s="154"/>
      <c r="RN76" s="154"/>
      <c r="RO76" s="154"/>
      <c r="RP76" s="154"/>
      <c r="RQ76" s="154"/>
      <c r="RR76" s="154"/>
      <c r="RS76" s="154"/>
      <c r="RT76" s="154"/>
      <c r="RU76" s="154"/>
      <c r="RV76" s="154"/>
      <c r="RW76" s="154"/>
      <c r="RX76" s="154"/>
      <c r="RY76" s="154"/>
      <c r="RZ76" s="154"/>
      <c r="SA76" s="154"/>
      <c r="SB76" s="154"/>
      <c r="SC76" s="154"/>
      <c r="SD76" s="154"/>
      <c r="SE76" s="154"/>
      <c r="SF76" s="154"/>
      <c r="SG76" s="154"/>
      <c r="SH76" s="154"/>
      <c r="SI76" s="154"/>
      <c r="SJ76" s="154"/>
      <c r="SK76" s="154"/>
      <c r="SL76" s="154"/>
      <c r="SM76" s="154"/>
      <c r="SN76" s="154"/>
      <c r="SO76" s="154"/>
      <c r="SP76" s="154"/>
      <c r="SQ76" s="154"/>
      <c r="SR76" s="154"/>
      <c r="SS76" s="154"/>
      <c r="ST76" s="154"/>
      <c r="SU76" s="154"/>
      <c r="SV76" s="154"/>
      <c r="SW76" s="154"/>
      <c r="SX76" s="154"/>
      <c r="SY76" s="154"/>
      <c r="SZ76" s="154"/>
      <c r="TA76" s="154"/>
      <c r="TB76" s="154"/>
      <c r="TC76" s="154"/>
      <c r="TD76" s="154"/>
      <c r="TE76" s="154"/>
      <c r="TF76" s="154"/>
      <c r="TG76" s="154"/>
      <c r="TH76" s="154"/>
      <c r="TI76" s="154"/>
      <c r="TJ76" s="154"/>
      <c r="TK76" s="154"/>
      <c r="TL76" s="154"/>
      <c r="TM76" s="154"/>
      <c r="TN76" s="154"/>
      <c r="TO76" s="154"/>
      <c r="TP76" s="154"/>
      <c r="TQ76" s="154"/>
      <c r="TR76" s="154"/>
      <c r="TS76" s="154"/>
      <c r="TT76" s="154"/>
      <c r="TU76" s="154"/>
      <c r="TV76" s="154"/>
      <c r="TW76" s="154"/>
      <c r="TX76" s="154"/>
      <c r="TY76" s="154"/>
      <c r="TZ76" s="154"/>
      <c r="UA76" s="154"/>
      <c r="UB76" s="154"/>
      <c r="UC76" s="154"/>
      <c r="UD76" s="154"/>
      <c r="UE76" s="154"/>
      <c r="UF76" s="154"/>
    </row>
    <row r="77" spans="1:552" ht="15.75" customHeight="1" outlineLevel="1" x14ac:dyDescent="0.35">
      <c r="A77" s="2" t="s">
        <v>598</v>
      </c>
      <c r="B77" s="5"/>
      <c r="C77" s="5"/>
      <c r="D77" s="154"/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/>
      <c r="Z77" s="154"/>
      <c r="AA77" s="154"/>
      <c r="AB77" s="154"/>
      <c r="AC77" s="154"/>
      <c r="AD77" s="154"/>
      <c r="AE77" s="154"/>
      <c r="AF77" s="154"/>
      <c r="AG77" s="154"/>
      <c r="AH77" s="106"/>
      <c r="AI77" s="154"/>
      <c r="AJ77" s="154"/>
      <c r="AK77" s="154"/>
      <c r="AL77" s="154"/>
      <c r="AM77" s="154"/>
      <c r="AN77" s="154"/>
      <c r="AO77" s="154"/>
      <c r="AP77" s="154"/>
      <c r="AQ77" s="154"/>
      <c r="AR77" s="154"/>
      <c r="AS77" s="154"/>
      <c r="AT77" s="154"/>
      <c r="AU77" s="154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54"/>
      <c r="BI77" s="154"/>
      <c r="BJ77" s="154"/>
      <c r="BK77" s="154"/>
      <c r="BL77" s="154"/>
      <c r="BM77" s="106"/>
      <c r="BN77" s="154"/>
      <c r="BO77" s="154"/>
      <c r="BP77" s="154"/>
      <c r="BQ77" s="154"/>
      <c r="BR77" s="154"/>
      <c r="BS77" s="154"/>
      <c r="BT77" s="154"/>
      <c r="BU77" s="154"/>
      <c r="BV77" s="154"/>
      <c r="BW77" s="154"/>
      <c r="BX77" s="154"/>
      <c r="BY77" s="154"/>
      <c r="BZ77" s="154"/>
      <c r="CA77" s="154"/>
      <c r="CB77" s="154"/>
      <c r="CC77" s="154"/>
      <c r="CD77" s="154"/>
      <c r="CE77" s="154"/>
      <c r="CF77" s="154"/>
      <c r="CG77" s="154"/>
      <c r="CH77" s="154"/>
      <c r="CI77" s="154"/>
      <c r="CJ77" s="154"/>
      <c r="CK77" s="154"/>
      <c r="CL77" s="154"/>
      <c r="CM77" s="154"/>
      <c r="CN77" s="154"/>
      <c r="CO77" s="154"/>
      <c r="CP77" s="154"/>
      <c r="CQ77" s="154"/>
      <c r="CR77" s="154"/>
      <c r="CS77" s="154"/>
      <c r="CT77" s="154"/>
      <c r="CU77" s="154"/>
      <c r="CV77" s="154"/>
      <c r="CW77" s="154"/>
      <c r="CX77" s="154"/>
      <c r="CY77" s="154"/>
      <c r="CZ77" s="154"/>
      <c r="DA77" s="154"/>
      <c r="DB77" s="154"/>
      <c r="DC77" s="154"/>
      <c r="DD77" s="154"/>
      <c r="DE77" s="154"/>
      <c r="DF77" s="154"/>
      <c r="DG77" s="154"/>
      <c r="DH77" s="154"/>
      <c r="DI77" s="154"/>
      <c r="DJ77" s="154"/>
      <c r="DK77" s="154"/>
      <c r="DL77" s="154"/>
      <c r="DM77" s="154"/>
      <c r="DN77" s="154"/>
      <c r="DO77" s="154"/>
      <c r="DP77" s="154"/>
      <c r="DQ77" s="154"/>
      <c r="DR77" s="154"/>
      <c r="DS77" s="154"/>
      <c r="DT77" s="154"/>
      <c r="DU77" s="154"/>
      <c r="DV77" s="154"/>
      <c r="DW77" s="154"/>
      <c r="DX77" s="154"/>
      <c r="DY77" s="154"/>
      <c r="DZ77" s="154"/>
      <c r="EA77" s="154"/>
      <c r="EB77" s="154"/>
      <c r="EC77" s="154"/>
      <c r="ED77" s="154"/>
      <c r="EE77" s="154"/>
      <c r="EF77" s="154"/>
      <c r="EG77" s="154"/>
      <c r="EH77" s="154"/>
      <c r="EI77" s="154"/>
      <c r="EJ77" s="154"/>
      <c r="EK77" s="154"/>
      <c r="EL77" s="154"/>
      <c r="EM77" s="154"/>
      <c r="EN77" s="154"/>
      <c r="EO77" s="154"/>
      <c r="EP77" s="154"/>
      <c r="EQ77" s="154"/>
      <c r="ER77" s="154"/>
      <c r="ES77" s="154"/>
      <c r="ET77" s="154"/>
      <c r="EU77" s="154"/>
      <c r="EV77" s="154"/>
      <c r="EW77" s="154"/>
      <c r="EX77" s="154"/>
      <c r="EY77" s="154"/>
      <c r="EZ77" s="154"/>
      <c r="FA77" s="154"/>
      <c r="FB77" s="154"/>
      <c r="FC77" s="154"/>
      <c r="FD77" s="154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  <c r="GN77" s="154"/>
      <c r="GO77" s="154"/>
      <c r="GP77" s="154"/>
      <c r="GQ77" s="154"/>
      <c r="GR77" s="154"/>
      <c r="GS77" s="154"/>
      <c r="GT77" s="154"/>
      <c r="GU77" s="154"/>
      <c r="GV77" s="154"/>
      <c r="GW77" s="154"/>
      <c r="GX77" s="154"/>
      <c r="GY77" s="154"/>
      <c r="GZ77" s="154"/>
      <c r="HA77" s="154"/>
      <c r="HB77" s="154"/>
      <c r="HC77" s="154"/>
      <c r="HD77" s="154"/>
      <c r="HE77" s="154"/>
      <c r="HF77" s="154"/>
      <c r="HG77" s="154"/>
      <c r="HH77" s="154"/>
      <c r="HI77" s="154"/>
      <c r="HJ77" s="154"/>
      <c r="HK77" s="154"/>
      <c r="HL77" s="154"/>
      <c r="HM77" s="154"/>
      <c r="HN77" s="154"/>
      <c r="HO77" s="154"/>
      <c r="HP77" s="154"/>
      <c r="HQ77" s="154"/>
      <c r="HR77" s="154"/>
      <c r="HS77" s="154"/>
      <c r="HT77" s="154"/>
      <c r="HU77" s="154"/>
      <c r="HV77" s="154"/>
      <c r="HW77" s="154"/>
      <c r="HX77" s="154"/>
      <c r="HY77" s="154"/>
      <c r="HZ77" s="154"/>
      <c r="IA77" s="154"/>
      <c r="IB77" s="154"/>
      <c r="IC77" s="154"/>
      <c r="ID77" s="154"/>
      <c r="IE77" s="154"/>
      <c r="IF77" s="154"/>
      <c r="IG77" s="154"/>
      <c r="IH77" s="154"/>
      <c r="II77" s="154"/>
      <c r="IJ77" s="154"/>
      <c r="IK77" s="154"/>
      <c r="IL77" s="154"/>
      <c r="IM77" s="154"/>
      <c r="IN77" s="154"/>
      <c r="IO77" s="154"/>
      <c r="IP77" s="154"/>
      <c r="IQ77" s="154"/>
      <c r="IR77" s="154"/>
      <c r="IS77" s="154"/>
      <c r="IT77" s="154"/>
      <c r="IU77" s="154"/>
      <c r="IV77" s="154"/>
      <c r="IW77" s="154"/>
      <c r="IX77" s="154"/>
      <c r="IY77" s="154"/>
      <c r="IZ77" s="154"/>
      <c r="JA77" s="154"/>
      <c r="JB77" s="154"/>
      <c r="JC77" s="154"/>
      <c r="JD77" s="154"/>
      <c r="JE77" s="154"/>
      <c r="JF77" s="154"/>
      <c r="JG77" s="154"/>
      <c r="JH77" s="154"/>
      <c r="JI77" s="154"/>
      <c r="JJ77" s="154"/>
      <c r="JK77" s="154"/>
      <c r="JL77" s="154"/>
      <c r="JM77" s="154"/>
      <c r="JN77" s="154"/>
      <c r="JO77" s="154"/>
      <c r="JP77" s="154"/>
      <c r="JQ77" s="154"/>
      <c r="JR77" s="154"/>
      <c r="JS77" s="154"/>
      <c r="JT77" s="154"/>
      <c r="JU77" s="154"/>
      <c r="JV77" s="154"/>
      <c r="JW77" s="154"/>
      <c r="JX77" s="154"/>
      <c r="JY77" s="154"/>
      <c r="JZ77" s="154"/>
      <c r="KA77" s="154"/>
      <c r="KB77" s="154"/>
      <c r="KC77" s="154"/>
      <c r="KD77" s="154"/>
      <c r="KE77" s="154"/>
      <c r="KF77" s="154"/>
      <c r="KG77" s="154"/>
      <c r="KH77" s="154"/>
      <c r="KI77" s="154"/>
      <c r="KJ77" s="154"/>
      <c r="KK77" s="154"/>
      <c r="KL77" s="154"/>
      <c r="KM77" s="154"/>
      <c r="KN77" s="154"/>
      <c r="KO77" s="154"/>
      <c r="KP77" s="154"/>
      <c r="KQ77" s="154"/>
      <c r="KR77" s="154"/>
      <c r="KS77" s="154"/>
      <c r="KT77" s="154"/>
      <c r="KU77" s="154"/>
      <c r="KV77" s="154"/>
      <c r="KW77" s="154"/>
      <c r="KX77" s="154"/>
      <c r="KY77" s="154"/>
      <c r="KZ77" s="154"/>
      <c r="LA77" s="154"/>
      <c r="LB77" s="154"/>
      <c r="LC77" s="154"/>
      <c r="LD77" s="154"/>
      <c r="LE77" s="154"/>
      <c r="LF77" s="154"/>
      <c r="LG77" s="154"/>
      <c r="LH77" s="154"/>
      <c r="LI77" s="154"/>
      <c r="LJ77" s="154"/>
      <c r="LK77" s="154"/>
      <c r="LL77" s="154"/>
      <c r="LM77" s="154"/>
      <c r="LN77" s="154"/>
      <c r="LO77" s="154"/>
      <c r="LP77" s="154"/>
      <c r="LQ77" s="154"/>
      <c r="LR77" s="154"/>
      <c r="LS77" s="154"/>
      <c r="LT77" s="154"/>
      <c r="LU77" s="154"/>
      <c r="LV77" s="154"/>
      <c r="LW77" s="154"/>
      <c r="LX77" s="154"/>
      <c r="LY77" s="154"/>
      <c r="LZ77" s="154"/>
      <c r="MA77" s="154"/>
      <c r="MB77" s="154"/>
      <c r="MC77" s="154"/>
      <c r="MD77" s="154"/>
      <c r="ME77" s="154"/>
      <c r="MF77" s="154"/>
      <c r="MG77" s="154"/>
      <c r="MH77" s="154"/>
      <c r="MI77" s="154"/>
      <c r="MJ77" s="154"/>
      <c r="MK77" s="154"/>
      <c r="ML77" s="154"/>
      <c r="MM77" s="154"/>
      <c r="MN77" s="154"/>
      <c r="MO77" s="154"/>
      <c r="MP77" s="154"/>
      <c r="MQ77" s="154"/>
      <c r="MR77" s="154"/>
      <c r="MS77" s="154"/>
      <c r="MT77" s="154"/>
      <c r="MU77" s="154"/>
      <c r="MV77" s="154"/>
      <c r="MW77" s="154"/>
      <c r="MX77" s="154"/>
      <c r="MY77" s="154"/>
      <c r="MZ77" s="154"/>
      <c r="NA77" s="154"/>
      <c r="NB77" s="154"/>
      <c r="NC77" s="154"/>
      <c r="ND77" s="154"/>
      <c r="NE77" s="154"/>
      <c r="NF77" s="154"/>
      <c r="NG77" s="154"/>
      <c r="NH77" s="154"/>
      <c r="NI77" s="154"/>
      <c r="NJ77" s="154"/>
      <c r="NK77" s="154"/>
      <c r="NL77" s="154"/>
      <c r="NM77" s="154"/>
      <c r="NN77" s="154"/>
      <c r="NO77" s="154"/>
      <c r="NP77" s="154"/>
      <c r="NQ77" s="154"/>
      <c r="NR77" s="154"/>
      <c r="NS77" s="154"/>
      <c r="NT77" s="154"/>
      <c r="NU77" s="154"/>
      <c r="NV77" s="154"/>
      <c r="NW77" s="154"/>
      <c r="NX77" s="154"/>
      <c r="NY77" s="154"/>
      <c r="NZ77" s="154"/>
      <c r="OA77" s="154"/>
      <c r="OB77" s="154"/>
      <c r="OC77" s="154"/>
      <c r="OD77" s="154"/>
      <c r="OE77" s="154"/>
      <c r="OF77" s="154"/>
      <c r="OG77" s="154"/>
      <c r="OH77" s="154"/>
      <c r="OI77" s="154"/>
      <c r="OJ77" s="154"/>
      <c r="OK77" s="154"/>
      <c r="OL77" s="154"/>
      <c r="OM77" s="154"/>
      <c r="ON77" s="154"/>
      <c r="OO77" s="154"/>
      <c r="OP77" s="154"/>
      <c r="OQ77" s="154"/>
      <c r="OR77" s="154"/>
      <c r="OS77" s="154"/>
      <c r="OT77" s="154"/>
      <c r="OU77" s="154"/>
      <c r="OV77" s="154"/>
      <c r="OW77" s="154"/>
      <c r="OX77" s="154"/>
      <c r="OY77" s="154"/>
      <c r="OZ77" s="154"/>
      <c r="PA77" s="154"/>
      <c r="PB77" s="154"/>
      <c r="PC77" s="154"/>
      <c r="PD77" s="154"/>
      <c r="PE77" s="154"/>
      <c r="PF77" s="154"/>
      <c r="PG77" s="154"/>
      <c r="PH77" s="154"/>
      <c r="PI77" s="154"/>
      <c r="PJ77" s="154"/>
      <c r="PK77" s="154"/>
      <c r="PL77" s="154"/>
      <c r="PM77" s="154"/>
      <c r="PN77" s="154"/>
      <c r="PO77" s="154"/>
      <c r="PP77" s="154"/>
      <c r="PQ77" s="154"/>
      <c r="PR77" s="154"/>
      <c r="PS77" s="154"/>
      <c r="PT77" s="154"/>
      <c r="PU77" s="154"/>
      <c r="PV77" s="154"/>
      <c r="PW77" s="154"/>
      <c r="PX77" s="154"/>
      <c r="PY77" s="154"/>
      <c r="PZ77" s="154"/>
      <c r="QA77" s="154"/>
      <c r="QB77" s="154"/>
      <c r="QC77" s="154"/>
      <c r="QD77" s="154"/>
      <c r="QE77" s="154"/>
      <c r="QF77" s="154"/>
      <c r="QG77" s="154"/>
      <c r="QH77" s="154"/>
      <c r="QI77" s="154"/>
      <c r="QJ77" s="154"/>
      <c r="QK77" s="154"/>
      <c r="QL77" s="154"/>
      <c r="QM77" s="154"/>
      <c r="QN77" s="154"/>
      <c r="QO77" s="154"/>
      <c r="QP77" s="154"/>
      <c r="QQ77" s="154"/>
      <c r="QR77" s="154"/>
      <c r="QS77" s="154"/>
      <c r="QT77" s="154"/>
      <c r="QU77" s="154"/>
      <c r="QV77" s="154"/>
      <c r="QW77" s="154"/>
      <c r="QX77" s="154"/>
      <c r="QY77" s="154"/>
      <c r="QZ77" s="154"/>
      <c r="RA77" s="154"/>
      <c r="RB77" s="154"/>
      <c r="RC77" s="154"/>
      <c r="RD77" s="154"/>
      <c r="RE77" s="154"/>
      <c r="RF77" s="154"/>
      <c r="RG77" s="154"/>
      <c r="RH77" s="154"/>
      <c r="RI77" s="154"/>
      <c r="RJ77" s="154"/>
      <c r="RK77" s="154"/>
      <c r="RL77" s="154"/>
      <c r="RM77" s="154"/>
      <c r="RN77" s="154"/>
      <c r="RO77" s="154"/>
      <c r="RP77" s="154"/>
      <c r="RQ77" s="154"/>
      <c r="RR77" s="154"/>
      <c r="RS77" s="154"/>
      <c r="RT77" s="154"/>
      <c r="RU77" s="154"/>
      <c r="RV77" s="154"/>
      <c r="RW77" s="154"/>
      <c r="RX77" s="154"/>
      <c r="RY77" s="154"/>
      <c r="RZ77" s="154"/>
      <c r="SA77" s="154"/>
      <c r="SB77" s="154"/>
      <c r="SC77" s="154"/>
      <c r="SD77" s="154"/>
      <c r="SE77" s="154"/>
      <c r="SF77" s="154"/>
      <c r="SG77" s="154"/>
      <c r="SH77" s="154"/>
      <c r="SI77" s="154"/>
      <c r="SJ77" s="154"/>
      <c r="SK77" s="154"/>
      <c r="SL77" s="154"/>
      <c r="SM77" s="154"/>
      <c r="SN77" s="154"/>
      <c r="SO77" s="154"/>
      <c r="SP77" s="154"/>
      <c r="SQ77" s="154"/>
      <c r="SR77" s="154"/>
      <c r="SS77" s="154"/>
      <c r="ST77" s="154"/>
      <c r="SU77" s="154"/>
      <c r="SV77" s="154"/>
      <c r="SW77" s="154"/>
      <c r="SX77" s="154"/>
      <c r="SY77" s="154"/>
      <c r="SZ77" s="154"/>
      <c r="TA77" s="154"/>
      <c r="TB77" s="154"/>
      <c r="TC77" s="154"/>
      <c r="TD77" s="154"/>
      <c r="TE77" s="154"/>
      <c r="TF77" s="154"/>
      <c r="TG77" s="154"/>
      <c r="TH77" s="154"/>
      <c r="TI77" s="154"/>
      <c r="TJ77" s="154"/>
      <c r="TK77" s="154"/>
      <c r="TL77" s="154"/>
      <c r="TM77" s="154"/>
      <c r="TN77" s="154"/>
      <c r="TO77" s="154"/>
      <c r="TP77" s="154"/>
      <c r="TQ77" s="154"/>
      <c r="TR77" s="154"/>
      <c r="TS77" s="154"/>
      <c r="TT77" s="154"/>
      <c r="TU77" s="154"/>
      <c r="TV77" s="154"/>
      <c r="TW77" s="154"/>
      <c r="TX77" s="154"/>
      <c r="TY77" s="154"/>
      <c r="TZ77" s="154"/>
      <c r="UA77" s="154"/>
      <c r="UB77" s="154"/>
      <c r="UC77" s="154"/>
      <c r="UD77" s="154"/>
      <c r="UE77" s="154"/>
      <c r="UF77" s="154"/>
    </row>
    <row r="78" spans="1:552" ht="15.75" customHeight="1" x14ac:dyDescent="0.3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</row>
    <row r="79" spans="1:552" ht="15.75" customHeight="1" x14ac:dyDescent="0.35">
      <c r="A79" s="8" t="s">
        <v>600</v>
      </c>
      <c r="B79" s="5"/>
      <c r="C79" s="5"/>
      <c r="D79" s="78">
        <f t="shared" ref="D79:BO79" si="121">SUM(D80:D82)</f>
        <v>0</v>
      </c>
      <c r="E79" s="78">
        <f t="shared" si="121"/>
        <v>0</v>
      </c>
      <c r="F79" s="78">
        <f t="shared" si="121"/>
        <v>0</v>
      </c>
      <c r="G79" s="78">
        <f t="shared" si="121"/>
        <v>0</v>
      </c>
      <c r="H79" s="78">
        <f t="shared" si="121"/>
        <v>0</v>
      </c>
      <c r="I79" s="78">
        <f t="shared" si="121"/>
        <v>0</v>
      </c>
      <c r="J79" s="78">
        <f t="shared" si="121"/>
        <v>0</v>
      </c>
      <c r="K79" s="78">
        <f t="shared" si="121"/>
        <v>0</v>
      </c>
      <c r="L79" s="78">
        <f t="shared" si="121"/>
        <v>0</v>
      </c>
      <c r="M79" s="78">
        <f t="shared" si="121"/>
        <v>0</v>
      </c>
      <c r="N79" s="78">
        <f t="shared" si="121"/>
        <v>0</v>
      </c>
      <c r="O79" s="78">
        <f t="shared" si="121"/>
        <v>0</v>
      </c>
      <c r="P79" s="78">
        <f t="shared" si="121"/>
        <v>0</v>
      </c>
      <c r="Q79" s="78">
        <f t="shared" si="121"/>
        <v>0</v>
      </c>
      <c r="R79" s="78">
        <f t="shared" si="121"/>
        <v>0</v>
      </c>
      <c r="S79" s="78">
        <f t="shared" si="121"/>
        <v>0</v>
      </c>
      <c r="T79" s="78">
        <f t="shared" si="121"/>
        <v>0</v>
      </c>
      <c r="U79" s="78">
        <f t="shared" si="121"/>
        <v>0</v>
      </c>
      <c r="V79" s="78">
        <f t="shared" si="121"/>
        <v>0</v>
      </c>
      <c r="W79" s="78">
        <f t="shared" si="121"/>
        <v>0</v>
      </c>
      <c r="X79" s="78">
        <f t="shared" si="121"/>
        <v>0</v>
      </c>
      <c r="Y79" s="78">
        <f t="shared" si="121"/>
        <v>0</v>
      </c>
      <c r="Z79" s="78">
        <f t="shared" si="121"/>
        <v>0</v>
      </c>
      <c r="AA79" s="78">
        <f t="shared" si="121"/>
        <v>0</v>
      </c>
      <c r="AB79" s="78">
        <f t="shared" si="121"/>
        <v>0</v>
      </c>
      <c r="AC79" s="78">
        <f t="shared" si="121"/>
        <v>0</v>
      </c>
      <c r="AD79" s="78">
        <f t="shared" si="121"/>
        <v>0</v>
      </c>
      <c r="AE79" s="78">
        <f t="shared" si="121"/>
        <v>0</v>
      </c>
      <c r="AF79" s="78">
        <f t="shared" si="121"/>
        <v>0</v>
      </c>
      <c r="AG79" s="78">
        <f t="shared" si="121"/>
        <v>0</v>
      </c>
      <c r="AH79" s="105">
        <f t="shared" si="121"/>
        <v>0</v>
      </c>
      <c r="AI79" s="78">
        <f t="shared" si="121"/>
        <v>0</v>
      </c>
      <c r="AJ79" s="78">
        <f t="shared" si="121"/>
        <v>0</v>
      </c>
      <c r="AK79" s="78">
        <f t="shared" si="121"/>
        <v>2800</v>
      </c>
      <c r="AL79" s="78">
        <f t="shared" si="121"/>
        <v>0</v>
      </c>
      <c r="AM79" s="78">
        <f t="shared" si="121"/>
        <v>300</v>
      </c>
      <c r="AN79" s="78">
        <f t="shared" si="121"/>
        <v>0</v>
      </c>
      <c r="AO79" s="78">
        <f t="shared" si="121"/>
        <v>0</v>
      </c>
      <c r="AP79" s="78">
        <f t="shared" si="121"/>
        <v>0</v>
      </c>
      <c r="AQ79" s="78">
        <f t="shared" si="121"/>
        <v>0</v>
      </c>
      <c r="AR79" s="78">
        <f t="shared" si="121"/>
        <v>0</v>
      </c>
      <c r="AS79" s="78">
        <f t="shared" si="121"/>
        <v>0</v>
      </c>
      <c r="AT79" s="78">
        <f t="shared" si="121"/>
        <v>0</v>
      </c>
      <c r="AU79" s="78">
        <f t="shared" si="121"/>
        <v>1100</v>
      </c>
      <c r="AV79" s="78">
        <f t="shared" si="121"/>
        <v>0</v>
      </c>
      <c r="AW79" s="78">
        <f t="shared" si="121"/>
        <v>0</v>
      </c>
      <c r="AX79" s="78">
        <f t="shared" si="121"/>
        <v>2000</v>
      </c>
      <c r="AY79" s="78">
        <f t="shared" si="121"/>
        <v>0</v>
      </c>
      <c r="AZ79" s="78">
        <f t="shared" si="121"/>
        <v>0</v>
      </c>
      <c r="BA79" s="78">
        <f t="shared" si="121"/>
        <v>0</v>
      </c>
      <c r="BB79" s="78">
        <f t="shared" si="121"/>
        <v>0</v>
      </c>
      <c r="BC79" s="78">
        <f t="shared" si="121"/>
        <v>0</v>
      </c>
      <c r="BD79" s="78">
        <f t="shared" si="121"/>
        <v>0</v>
      </c>
      <c r="BE79" s="78">
        <f t="shared" si="121"/>
        <v>0</v>
      </c>
      <c r="BF79" s="78">
        <f t="shared" si="121"/>
        <v>0</v>
      </c>
      <c r="BG79" s="78">
        <f t="shared" si="121"/>
        <v>0</v>
      </c>
      <c r="BH79" s="78">
        <f t="shared" si="121"/>
        <v>0</v>
      </c>
      <c r="BI79" s="78">
        <f t="shared" si="121"/>
        <v>0</v>
      </c>
      <c r="BJ79" s="78">
        <f t="shared" si="121"/>
        <v>0</v>
      </c>
      <c r="BK79" s="78">
        <f t="shared" si="121"/>
        <v>0</v>
      </c>
      <c r="BL79" s="78">
        <f t="shared" si="121"/>
        <v>0</v>
      </c>
      <c r="BM79" s="105">
        <f t="shared" si="121"/>
        <v>0</v>
      </c>
      <c r="BN79" s="78">
        <f t="shared" si="121"/>
        <v>0</v>
      </c>
      <c r="BO79" s="78">
        <f t="shared" si="121"/>
        <v>0</v>
      </c>
      <c r="BP79" s="78">
        <f t="shared" ref="BP79:EA79" si="122">SUM(BP80:BP82)</f>
        <v>0</v>
      </c>
      <c r="BQ79" s="78">
        <f t="shared" si="122"/>
        <v>0</v>
      </c>
      <c r="BR79" s="78">
        <f t="shared" si="122"/>
        <v>0</v>
      </c>
      <c r="BS79" s="78">
        <f t="shared" si="122"/>
        <v>0</v>
      </c>
      <c r="BT79" s="78">
        <f t="shared" si="122"/>
        <v>0</v>
      </c>
      <c r="BU79" s="78">
        <f t="shared" si="122"/>
        <v>0</v>
      </c>
      <c r="BV79" s="78">
        <f t="shared" si="122"/>
        <v>0</v>
      </c>
      <c r="BW79" s="78">
        <f t="shared" si="122"/>
        <v>2000</v>
      </c>
      <c r="BX79" s="78">
        <f t="shared" si="122"/>
        <v>0</v>
      </c>
      <c r="BY79" s="78">
        <f t="shared" si="122"/>
        <v>0</v>
      </c>
      <c r="BZ79" s="78">
        <f t="shared" si="122"/>
        <v>0</v>
      </c>
      <c r="CA79" s="78">
        <f t="shared" si="122"/>
        <v>0</v>
      </c>
      <c r="CB79" s="78">
        <f t="shared" si="122"/>
        <v>0</v>
      </c>
      <c r="CC79" s="78">
        <f t="shared" si="122"/>
        <v>1500</v>
      </c>
      <c r="CD79" s="78">
        <f t="shared" si="122"/>
        <v>0</v>
      </c>
      <c r="CE79" s="78">
        <f t="shared" si="122"/>
        <v>0</v>
      </c>
      <c r="CF79" s="78">
        <f t="shared" si="122"/>
        <v>0</v>
      </c>
      <c r="CG79" s="78">
        <f t="shared" si="122"/>
        <v>0</v>
      </c>
      <c r="CH79" s="78">
        <f t="shared" si="122"/>
        <v>4000</v>
      </c>
      <c r="CI79" s="78">
        <f t="shared" si="122"/>
        <v>0</v>
      </c>
      <c r="CJ79" s="78">
        <f t="shared" si="122"/>
        <v>0</v>
      </c>
      <c r="CK79" s="78">
        <f t="shared" si="122"/>
        <v>0</v>
      </c>
      <c r="CL79" s="78">
        <f t="shared" si="122"/>
        <v>0</v>
      </c>
      <c r="CM79" s="78">
        <f t="shared" si="122"/>
        <v>500</v>
      </c>
      <c r="CN79" s="78">
        <f t="shared" si="122"/>
        <v>500</v>
      </c>
      <c r="CO79" s="78">
        <f t="shared" si="122"/>
        <v>0</v>
      </c>
      <c r="CP79" s="78">
        <f t="shared" si="122"/>
        <v>0</v>
      </c>
      <c r="CQ79" s="78">
        <f t="shared" si="122"/>
        <v>0</v>
      </c>
      <c r="CR79" s="78">
        <f t="shared" si="122"/>
        <v>0</v>
      </c>
      <c r="CS79" s="78">
        <f t="shared" si="122"/>
        <v>0</v>
      </c>
      <c r="CT79" s="78">
        <f t="shared" si="122"/>
        <v>0</v>
      </c>
      <c r="CU79" s="78">
        <f t="shared" si="122"/>
        <v>0</v>
      </c>
      <c r="CV79" s="78">
        <f t="shared" si="122"/>
        <v>0</v>
      </c>
      <c r="CW79" s="78">
        <f t="shared" si="122"/>
        <v>0</v>
      </c>
      <c r="CX79" s="78">
        <f t="shared" si="122"/>
        <v>0</v>
      </c>
      <c r="CY79" s="78">
        <f t="shared" si="122"/>
        <v>0</v>
      </c>
      <c r="CZ79" s="78">
        <f t="shared" si="122"/>
        <v>0</v>
      </c>
      <c r="DA79" s="78">
        <f t="shared" si="122"/>
        <v>0</v>
      </c>
      <c r="DB79" s="78">
        <f t="shared" si="122"/>
        <v>0</v>
      </c>
      <c r="DC79" s="78">
        <f t="shared" si="122"/>
        <v>0</v>
      </c>
      <c r="DD79" s="78">
        <f t="shared" si="122"/>
        <v>0</v>
      </c>
      <c r="DE79" s="78">
        <f t="shared" si="122"/>
        <v>620</v>
      </c>
      <c r="DF79" s="78">
        <f t="shared" si="122"/>
        <v>0</v>
      </c>
      <c r="DG79" s="78">
        <f t="shared" si="122"/>
        <v>0</v>
      </c>
      <c r="DH79" s="78">
        <f t="shared" si="122"/>
        <v>0</v>
      </c>
      <c r="DI79" s="78">
        <f t="shared" si="122"/>
        <v>0</v>
      </c>
      <c r="DJ79" s="78">
        <f t="shared" si="122"/>
        <v>0</v>
      </c>
      <c r="DK79" s="78">
        <f t="shared" si="122"/>
        <v>0</v>
      </c>
      <c r="DL79" s="78">
        <f t="shared" si="122"/>
        <v>1000</v>
      </c>
      <c r="DM79" s="78">
        <f t="shared" si="122"/>
        <v>0</v>
      </c>
      <c r="DN79" s="78">
        <f t="shared" si="122"/>
        <v>0</v>
      </c>
      <c r="DO79" s="78">
        <f t="shared" si="122"/>
        <v>1000</v>
      </c>
      <c r="DP79" s="78">
        <f t="shared" si="122"/>
        <v>0</v>
      </c>
      <c r="DQ79" s="78">
        <f t="shared" si="122"/>
        <v>0</v>
      </c>
      <c r="DR79" s="78">
        <f t="shared" si="122"/>
        <v>0</v>
      </c>
      <c r="DS79" s="78">
        <f t="shared" si="122"/>
        <v>0</v>
      </c>
      <c r="DT79" s="78">
        <f t="shared" si="122"/>
        <v>0</v>
      </c>
      <c r="DU79" s="78">
        <f t="shared" si="122"/>
        <v>0</v>
      </c>
      <c r="DV79" s="78">
        <f t="shared" si="122"/>
        <v>620</v>
      </c>
      <c r="DW79" s="78">
        <f t="shared" si="122"/>
        <v>0</v>
      </c>
      <c r="DX79" s="78">
        <f t="shared" si="122"/>
        <v>0</v>
      </c>
      <c r="DY79" s="78">
        <f t="shared" si="122"/>
        <v>0</v>
      </c>
      <c r="DZ79" s="78">
        <f t="shared" si="122"/>
        <v>2000</v>
      </c>
      <c r="EA79" s="78">
        <f t="shared" si="122"/>
        <v>0</v>
      </c>
      <c r="EB79" s="78">
        <f t="shared" ref="EB79:GM79" si="123">SUM(EB80:EB82)</f>
        <v>0</v>
      </c>
      <c r="EC79" s="78">
        <f t="shared" si="123"/>
        <v>0</v>
      </c>
      <c r="ED79" s="78">
        <f t="shared" si="123"/>
        <v>0</v>
      </c>
      <c r="EE79" s="78">
        <f t="shared" si="123"/>
        <v>0</v>
      </c>
      <c r="EF79" s="78">
        <f t="shared" si="123"/>
        <v>0</v>
      </c>
      <c r="EG79" s="78">
        <f t="shared" si="123"/>
        <v>0</v>
      </c>
      <c r="EH79" s="78">
        <f t="shared" si="123"/>
        <v>1000</v>
      </c>
      <c r="EI79" s="78">
        <f t="shared" si="123"/>
        <v>0</v>
      </c>
      <c r="EJ79" s="78">
        <f t="shared" si="123"/>
        <v>0</v>
      </c>
      <c r="EK79" s="78">
        <f t="shared" si="123"/>
        <v>0</v>
      </c>
      <c r="EL79" s="78">
        <f t="shared" si="123"/>
        <v>0</v>
      </c>
      <c r="EM79" s="78">
        <f t="shared" si="123"/>
        <v>0</v>
      </c>
      <c r="EN79" s="78">
        <f t="shared" si="123"/>
        <v>0</v>
      </c>
      <c r="EO79" s="78">
        <f t="shared" si="123"/>
        <v>0</v>
      </c>
      <c r="EP79" s="78">
        <f t="shared" si="123"/>
        <v>2600</v>
      </c>
      <c r="EQ79" s="78">
        <f t="shared" si="123"/>
        <v>0</v>
      </c>
      <c r="ER79" s="78">
        <f t="shared" si="123"/>
        <v>0</v>
      </c>
      <c r="ES79" s="78">
        <f t="shared" si="123"/>
        <v>0</v>
      </c>
      <c r="ET79" s="78">
        <f t="shared" si="123"/>
        <v>0</v>
      </c>
      <c r="EU79" s="78">
        <f t="shared" si="123"/>
        <v>2400</v>
      </c>
      <c r="EV79" s="78">
        <f t="shared" si="123"/>
        <v>0</v>
      </c>
      <c r="EW79" s="78">
        <f t="shared" si="123"/>
        <v>0</v>
      </c>
      <c r="EX79" s="78">
        <f t="shared" si="123"/>
        <v>0</v>
      </c>
      <c r="EY79" s="78">
        <f t="shared" si="123"/>
        <v>0</v>
      </c>
      <c r="EZ79" s="78">
        <f t="shared" si="123"/>
        <v>0</v>
      </c>
      <c r="FA79" s="78">
        <f t="shared" si="123"/>
        <v>0</v>
      </c>
      <c r="FB79" s="78">
        <f t="shared" si="123"/>
        <v>1650</v>
      </c>
      <c r="FC79" s="78">
        <f t="shared" si="123"/>
        <v>0</v>
      </c>
      <c r="FD79" s="78">
        <f t="shared" si="123"/>
        <v>3000</v>
      </c>
      <c r="FE79" s="78">
        <f t="shared" si="123"/>
        <v>0</v>
      </c>
      <c r="FF79" s="78">
        <f t="shared" si="123"/>
        <v>0</v>
      </c>
      <c r="FG79" s="78">
        <f t="shared" si="123"/>
        <v>0</v>
      </c>
      <c r="FH79" s="78">
        <f t="shared" si="123"/>
        <v>0</v>
      </c>
      <c r="FI79" s="78">
        <f t="shared" si="123"/>
        <v>2000</v>
      </c>
      <c r="FJ79" s="78">
        <f t="shared" si="123"/>
        <v>0</v>
      </c>
      <c r="FK79" s="78">
        <f t="shared" si="123"/>
        <v>2875</v>
      </c>
      <c r="FL79" s="78">
        <f t="shared" si="123"/>
        <v>0</v>
      </c>
      <c r="FM79" s="78">
        <f t="shared" si="123"/>
        <v>0</v>
      </c>
      <c r="FN79" s="78">
        <f t="shared" si="123"/>
        <v>0</v>
      </c>
      <c r="FO79" s="78">
        <f t="shared" si="123"/>
        <v>0</v>
      </c>
      <c r="FP79" s="78">
        <f t="shared" si="123"/>
        <v>0</v>
      </c>
      <c r="FQ79" s="78">
        <f t="shared" si="123"/>
        <v>0</v>
      </c>
      <c r="FR79" s="78">
        <f t="shared" si="123"/>
        <v>1400</v>
      </c>
      <c r="FS79" s="78">
        <f t="shared" si="123"/>
        <v>0</v>
      </c>
      <c r="FT79" s="78">
        <f t="shared" si="123"/>
        <v>0</v>
      </c>
      <c r="FU79" s="78">
        <f t="shared" si="123"/>
        <v>0</v>
      </c>
      <c r="FV79" s="78">
        <f t="shared" si="123"/>
        <v>0</v>
      </c>
      <c r="FW79" s="78">
        <f t="shared" si="123"/>
        <v>0</v>
      </c>
      <c r="FX79" s="78">
        <f t="shared" si="123"/>
        <v>0</v>
      </c>
      <c r="FY79" s="78">
        <f t="shared" si="123"/>
        <v>0</v>
      </c>
      <c r="FZ79" s="78">
        <f t="shared" si="123"/>
        <v>0</v>
      </c>
      <c r="GA79" s="78">
        <f t="shared" si="123"/>
        <v>0</v>
      </c>
      <c r="GB79" s="78">
        <f t="shared" si="123"/>
        <v>0</v>
      </c>
      <c r="GC79" s="78">
        <f t="shared" si="123"/>
        <v>1550</v>
      </c>
      <c r="GD79" s="78">
        <f t="shared" si="123"/>
        <v>0</v>
      </c>
      <c r="GE79" s="78">
        <f t="shared" si="123"/>
        <v>0</v>
      </c>
      <c r="GF79" s="78">
        <f t="shared" si="123"/>
        <v>0</v>
      </c>
      <c r="GG79" s="78">
        <f t="shared" si="123"/>
        <v>0</v>
      </c>
      <c r="GH79" s="78">
        <f t="shared" si="123"/>
        <v>0</v>
      </c>
      <c r="GI79" s="78">
        <f t="shared" si="123"/>
        <v>750</v>
      </c>
      <c r="GJ79" s="78">
        <f t="shared" si="123"/>
        <v>0</v>
      </c>
      <c r="GK79" s="78">
        <f t="shared" si="123"/>
        <v>0</v>
      </c>
      <c r="GL79" s="78">
        <f t="shared" si="123"/>
        <v>0</v>
      </c>
      <c r="GM79" s="78">
        <f t="shared" si="123"/>
        <v>0</v>
      </c>
      <c r="GN79" s="78">
        <f t="shared" ref="GN79:IY79" si="124">SUM(GN80:GN82)</f>
        <v>0</v>
      </c>
      <c r="GO79" s="78">
        <f t="shared" si="124"/>
        <v>2000</v>
      </c>
      <c r="GP79" s="78">
        <f t="shared" si="124"/>
        <v>450</v>
      </c>
      <c r="GQ79" s="78">
        <f t="shared" si="124"/>
        <v>0</v>
      </c>
      <c r="GR79" s="78">
        <f t="shared" si="124"/>
        <v>0</v>
      </c>
      <c r="GS79" s="78">
        <f t="shared" si="124"/>
        <v>0</v>
      </c>
      <c r="GT79" s="78">
        <f t="shared" si="124"/>
        <v>0</v>
      </c>
      <c r="GU79" s="78">
        <f t="shared" si="124"/>
        <v>0</v>
      </c>
      <c r="GV79" s="78">
        <f t="shared" si="124"/>
        <v>2750</v>
      </c>
      <c r="GW79" s="78">
        <f t="shared" si="124"/>
        <v>0</v>
      </c>
      <c r="GX79" s="78">
        <f t="shared" si="124"/>
        <v>0</v>
      </c>
      <c r="GY79" s="78">
        <f t="shared" si="124"/>
        <v>0</v>
      </c>
      <c r="GZ79" s="78">
        <f t="shared" si="124"/>
        <v>0</v>
      </c>
      <c r="HA79" s="78">
        <f t="shared" si="124"/>
        <v>0</v>
      </c>
      <c r="HB79" s="78">
        <f t="shared" si="124"/>
        <v>3000</v>
      </c>
      <c r="HC79" s="78">
        <f t="shared" si="124"/>
        <v>0</v>
      </c>
      <c r="HD79" s="78">
        <f t="shared" si="124"/>
        <v>0</v>
      </c>
      <c r="HE79" s="78">
        <f t="shared" si="124"/>
        <v>0</v>
      </c>
      <c r="HF79" s="78">
        <f t="shared" si="124"/>
        <v>0</v>
      </c>
      <c r="HG79" s="78">
        <f t="shared" si="124"/>
        <v>0</v>
      </c>
      <c r="HH79" s="78">
        <f t="shared" si="124"/>
        <v>0</v>
      </c>
      <c r="HI79" s="78">
        <f t="shared" si="124"/>
        <v>0</v>
      </c>
      <c r="HJ79" s="78">
        <f t="shared" si="124"/>
        <v>0</v>
      </c>
      <c r="HK79" s="78">
        <f t="shared" si="124"/>
        <v>0</v>
      </c>
      <c r="HL79" s="78">
        <f t="shared" si="124"/>
        <v>0</v>
      </c>
      <c r="HM79" s="78">
        <f t="shared" si="124"/>
        <v>0</v>
      </c>
      <c r="HN79" s="78">
        <f t="shared" si="124"/>
        <v>0</v>
      </c>
      <c r="HO79" s="78">
        <f t="shared" si="124"/>
        <v>0</v>
      </c>
      <c r="HP79" s="78">
        <f t="shared" si="124"/>
        <v>0</v>
      </c>
      <c r="HQ79" s="78">
        <f t="shared" si="124"/>
        <v>0</v>
      </c>
      <c r="HR79" s="78">
        <f t="shared" si="124"/>
        <v>0</v>
      </c>
      <c r="HS79" s="78">
        <f t="shared" si="124"/>
        <v>0</v>
      </c>
      <c r="HT79" s="78">
        <f t="shared" si="124"/>
        <v>0</v>
      </c>
      <c r="HU79" s="78">
        <f t="shared" si="124"/>
        <v>0</v>
      </c>
      <c r="HV79" s="78">
        <f t="shared" si="124"/>
        <v>0</v>
      </c>
      <c r="HW79" s="78">
        <f t="shared" si="124"/>
        <v>0</v>
      </c>
      <c r="HX79" s="78">
        <f t="shared" si="124"/>
        <v>0</v>
      </c>
      <c r="HY79" s="78">
        <f t="shared" si="124"/>
        <v>0</v>
      </c>
      <c r="HZ79" s="78">
        <f t="shared" si="124"/>
        <v>0</v>
      </c>
      <c r="IA79" s="78">
        <f t="shared" si="124"/>
        <v>0</v>
      </c>
      <c r="IB79" s="78">
        <f t="shared" si="124"/>
        <v>0</v>
      </c>
      <c r="IC79" s="78">
        <f t="shared" si="124"/>
        <v>0</v>
      </c>
      <c r="ID79" s="78">
        <f t="shared" si="124"/>
        <v>0</v>
      </c>
      <c r="IE79" s="78">
        <f t="shared" si="124"/>
        <v>0</v>
      </c>
      <c r="IF79" s="78">
        <f t="shared" si="124"/>
        <v>0</v>
      </c>
      <c r="IG79" s="78">
        <f t="shared" si="124"/>
        <v>0</v>
      </c>
      <c r="IH79" s="78">
        <f t="shared" si="124"/>
        <v>0</v>
      </c>
      <c r="II79" s="78">
        <f t="shared" si="124"/>
        <v>0</v>
      </c>
      <c r="IJ79" s="78">
        <f t="shared" si="124"/>
        <v>0</v>
      </c>
      <c r="IK79" s="78">
        <f t="shared" si="124"/>
        <v>0</v>
      </c>
      <c r="IL79" s="78">
        <f t="shared" si="124"/>
        <v>0</v>
      </c>
      <c r="IM79" s="78">
        <f t="shared" si="124"/>
        <v>0</v>
      </c>
      <c r="IN79" s="78">
        <f t="shared" si="124"/>
        <v>0</v>
      </c>
      <c r="IO79" s="78">
        <f t="shared" si="124"/>
        <v>0</v>
      </c>
      <c r="IP79" s="78">
        <f t="shared" si="124"/>
        <v>0</v>
      </c>
      <c r="IQ79" s="78">
        <f t="shared" si="124"/>
        <v>0</v>
      </c>
      <c r="IR79" s="78">
        <f t="shared" si="124"/>
        <v>0</v>
      </c>
      <c r="IS79" s="78">
        <f t="shared" si="124"/>
        <v>0</v>
      </c>
      <c r="IT79" s="78">
        <f t="shared" si="124"/>
        <v>0</v>
      </c>
      <c r="IU79" s="78">
        <f t="shared" si="124"/>
        <v>0</v>
      </c>
      <c r="IV79" s="78">
        <f t="shared" si="124"/>
        <v>0</v>
      </c>
      <c r="IW79" s="78">
        <f t="shared" si="124"/>
        <v>0</v>
      </c>
      <c r="IX79" s="78">
        <f t="shared" si="124"/>
        <v>0</v>
      </c>
      <c r="IY79" s="78">
        <f t="shared" si="124"/>
        <v>0</v>
      </c>
      <c r="IZ79" s="78">
        <f t="shared" ref="IZ79:LK79" si="125">SUM(IZ80:IZ82)</f>
        <v>0</v>
      </c>
      <c r="JA79" s="78">
        <f t="shared" si="125"/>
        <v>0</v>
      </c>
      <c r="JB79" s="78">
        <f t="shared" si="125"/>
        <v>0</v>
      </c>
      <c r="JC79" s="78">
        <f t="shared" si="125"/>
        <v>0</v>
      </c>
      <c r="JD79" s="78">
        <f t="shared" si="125"/>
        <v>0</v>
      </c>
      <c r="JE79" s="78">
        <f t="shared" si="125"/>
        <v>0</v>
      </c>
      <c r="JF79" s="78">
        <f t="shared" si="125"/>
        <v>0</v>
      </c>
      <c r="JG79" s="78">
        <f t="shared" si="125"/>
        <v>0</v>
      </c>
      <c r="JH79" s="78">
        <f t="shared" si="125"/>
        <v>0</v>
      </c>
      <c r="JI79" s="78">
        <f t="shared" si="125"/>
        <v>0</v>
      </c>
      <c r="JJ79" s="78">
        <f t="shared" si="125"/>
        <v>0</v>
      </c>
      <c r="JK79" s="78">
        <f t="shared" si="125"/>
        <v>0</v>
      </c>
      <c r="JL79" s="78">
        <f t="shared" si="125"/>
        <v>0</v>
      </c>
      <c r="JM79" s="78">
        <f t="shared" si="125"/>
        <v>0</v>
      </c>
      <c r="JN79" s="78">
        <f t="shared" si="125"/>
        <v>0</v>
      </c>
      <c r="JO79" s="78">
        <f t="shared" si="125"/>
        <v>0</v>
      </c>
      <c r="JP79" s="78">
        <f t="shared" si="125"/>
        <v>0</v>
      </c>
      <c r="JQ79" s="78">
        <f t="shared" si="125"/>
        <v>0</v>
      </c>
      <c r="JR79" s="78">
        <f t="shared" si="125"/>
        <v>0</v>
      </c>
      <c r="JS79" s="78">
        <f t="shared" si="125"/>
        <v>0</v>
      </c>
      <c r="JT79" s="78">
        <f t="shared" si="125"/>
        <v>0</v>
      </c>
      <c r="JU79" s="78">
        <f t="shared" si="125"/>
        <v>0</v>
      </c>
      <c r="JV79" s="78">
        <f t="shared" si="125"/>
        <v>0</v>
      </c>
      <c r="JW79" s="78">
        <f t="shared" si="125"/>
        <v>0</v>
      </c>
      <c r="JX79" s="78">
        <f t="shared" si="125"/>
        <v>0</v>
      </c>
      <c r="JY79" s="78">
        <f t="shared" si="125"/>
        <v>0</v>
      </c>
      <c r="JZ79" s="78">
        <f t="shared" si="125"/>
        <v>0</v>
      </c>
      <c r="KA79" s="78">
        <f t="shared" si="125"/>
        <v>0</v>
      </c>
      <c r="KB79" s="78">
        <f t="shared" si="125"/>
        <v>0</v>
      </c>
      <c r="KC79" s="78">
        <f t="shared" si="125"/>
        <v>0</v>
      </c>
      <c r="KD79" s="78">
        <f t="shared" si="125"/>
        <v>0</v>
      </c>
      <c r="KE79" s="78">
        <f t="shared" si="125"/>
        <v>0</v>
      </c>
      <c r="KF79" s="78">
        <f t="shared" si="125"/>
        <v>0</v>
      </c>
      <c r="KG79" s="78">
        <f t="shared" si="125"/>
        <v>0</v>
      </c>
      <c r="KH79" s="78">
        <f t="shared" si="125"/>
        <v>0</v>
      </c>
      <c r="KI79" s="78">
        <f t="shared" si="125"/>
        <v>0</v>
      </c>
      <c r="KJ79" s="78">
        <f t="shared" si="125"/>
        <v>0</v>
      </c>
      <c r="KK79" s="78">
        <f t="shared" si="125"/>
        <v>0</v>
      </c>
      <c r="KL79" s="78">
        <f t="shared" si="125"/>
        <v>0</v>
      </c>
      <c r="KM79" s="78">
        <f t="shared" si="125"/>
        <v>0</v>
      </c>
      <c r="KN79" s="78">
        <f t="shared" si="125"/>
        <v>0</v>
      </c>
      <c r="KO79" s="78">
        <f t="shared" si="125"/>
        <v>0</v>
      </c>
      <c r="KP79" s="78">
        <f t="shared" si="125"/>
        <v>0</v>
      </c>
      <c r="KQ79" s="78">
        <f t="shared" si="125"/>
        <v>0</v>
      </c>
      <c r="KR79" s="78">
        <f t="shared" si="125"/>
        <v>0</v>
      </c>
      <c r="KS79" s="78">
        <f t="shared" si="125"/>
        <v>0</v>
      </c>
      <c r="KT79" s="78">
        <f t="shared" si="125"/>
        <v>0</v>
      </c>
      <c r="KU79" s="78">
        <f t="shared" si="125"/>
        <v>0</v>
      </c>
      <c r="KV79" s="78">
        <f t="shared" si="125"/>
        <v>0</v>
      </c>
      <c r="KW79" s="78">
        <f t="shared" si="125"/>
        <v>0</v>
      </c>
      <c r="KX79" s="78">
        <f t="shared" si="125"/>
        <v>0</v>
      </c>
      <c r="KY79" s="78">
        <f t="shared" si="125"/>
        <v>0</v>
      </c>
      <c r="KZ79" s="78">
        <f t="shared" si="125"/>
        <v>0</v>
      </c>
      <c r="LA79" s="78">
        <f t="shared" si="125"/>
        <v>0</v>
      </c>
      <c r="LB79" s="78">
        <f t="shared" si="125"/>
        <v>0</v>
      </c>
      <c r="LC79" s="78">
        <f t="shared" si="125"/>
        <v>0</v>
      </c>
      <c r="LD79" s="78">
        <f t="shared" si="125"/>
        <v>0</v>
      </c>
      <c r="LE79" s="78">
        <f t="shared" si="125"/>
        <v>0</v>
      </c>
      <c r="LF79" s="78">
        <f t="shared" si="125"/>
        <v>0</v>
      </c>
      <c r="LG79" s="78">
        <f t="shared" si="125"/>
        <v>0</v>
      </c>
      <c r="LH79" s="78">
        <f t="shared" si="125"/>
        <v>0</v>
      </c>
      <c r="LI79" s="78">
        <f t="shared" si="125"/>
        <v>0</v>
      </c>
      <c r="LJ79" s="78">
        <f t="shared" si="125"/>
        <v>0</v>
      </c>
      <c r="LK79" s="78">
        <f t="shared" si="125"/>
        <v>0</v>
      </c>
      <c r="LL79" s="78">
        <f t="shared" ref="LL79:NW79" si="126">SUM(LL80:LL82)</f>
        <v>0</v>
      </c>
      <c r="LM79" s="78">
        <f t="shared" si="126"/>
        <v>0</v>
      </c>
      <c r="LN79" s="78">
        <f t="shared" si="126"/>
        <v>0</v>
      </c>
      <c r="LO79" s="78">
        <f t="shared" si="126"/>
        <v>0</v>
      </c>
      <c r="LP79" s="78">
        <f t="shared" si="126"/>
        <v>0</v>
      </c>
      <c r="LQ79" s="78">
        <f t="shared" si="126"/>
        <v>0</v>
      </c>
      <c r="LR79" s="78">
        <f t="shared" si="126"/>
        <v>0</v>
      </c>
      <c r="LS79" s="78">
        <f t="shared" si="126"/>
        <v>0</v>
      </c>
      <c r="LT79" s="78">
        <f t="shared" si="126"/>
        <v>0</v>
      </c>
      <c r="LU79" s="78">
        <f t="shared" si="126"/>
        <v>0</v>
      </c>
      <c r="LV79" s="78">
        <f t="shared" si="126"/>
        <v>0</v>
      </c>
      <c r="LW79" s="78">
        <f t="shared" si="126"/>
        <v>0</v>
      </c>
      <c r="LX79" s="78">
        <f t="shared" si="126"/>
        <v>0</v>
      </c>
      <c r="LY79" s="78">
        <f t="shared" si="126"/>
        <v>0</v>
      </c>
      <c r="LZ79" s="78">
        <f t="shared" si="126"/>
        <v>0</v>
      </c>
      <c r="MA79" s="78">
        <f t="shared" si="126"/>
        <v>0</v>
      </c>
      <c r="MB79" s="78">
        <f t="shared" si="126"/>
        <v>0</v>
      </c>
      <c r="MC79" s="78">
        <f t="shared" si="126"/>
        <v>0</v>
      </c>
      <c r="MD79" s="78">
        <f t="shared" si="126"/>
        <v>0</v>
      </c>
      <c r="ME79" s="78">
        <f t="shared" si="126"/>
        <v>0</v>
      </c>
      <c r="MF79" s="78">
        <f t="shared" si="126"/>
        <v>0</v>
      </c>
      <c r="MG79" s="78">
        <f t="shared" si="126"/>
        <v>0</v>
      </c>
      <c r="MH79" s="78">
        <f t="shared" si="126"/>
        <v>0</v>
      </c>
      <c r="MI79" s="78">
        <f t="shared" si="126"/>
        <v>0</v>
      </c>
      <c r="MJ79" s="78">
        <f t="shared" si="126"/>
        <v>0</v>
      </c>
      <c r="MK79" s="78">
        <f t="shared" si="126"/>
        <v>0</v>
      </c>
      <c r="ML79" s="78">
        <f t="shared" si="126"/>
        <v>0</v>
      </c>
      <c r="MM79" s="78">
        <f t="shared" si="126"/>
        <v>0</v>
      </c>
      <c r="MN79" s="78">
        <f t="shared" si="126"/>
        <v>0</v>
      </c>
      <c r="MO79" s="78">
        <f t="shared" si="126"/>
        <v>0</v>
      </c>
      <c r="MP79" s="78">
        <f t="shared" si="126"/>
        <v>0</v>
      </c>
      <c r="MQ79" s="78">
        <f t="shared" si="126"/>
        <v>0</v>
      </c>
      <c r="MR79" s="78">
        <f t="shared" si="126"/>
        <v>0</v>
      </c>
      <c r="MS79" s="78">
        <f t="shared" si="126"/>
        <v>0</v>
      </c>
      <c r="MT79" s="78">
        <f t="shared" si="126"/>
        <v>0</v>
      </c>
      <c r="MU79" s="78">
        <f t="shared" si="126"/>
        <v>0</v>
      </c>
      <c r="MV79" s="78">
        <f t="shared" si="126"/>
        <v>0</v>
      </c>
      <c r="MW79" s="78">
        <f t="shared" si="126"/>
        <v>0</v>
      </c>
      <c r="MX79" s="78">
        <f t="shared" si="126"/>
        <v>0</v>
      </c>
      <c r="MY79" s="78">
        <f t="shared" si="126"/>
        <v>0</v>
      </c>
      <c r="MZ79" s="78">
        <f t="shared" si="126"/>
        <v>0</v>
      </c>
      <c r="NA79" s="78">
        <f t="shared" si="126"/>
        <v>0</v>
      </c>
      <c r="NB79" s="78">
        <f t="shared" si="126"/>
        <v>0</v>
      </c>
      <c r="NC79" s="78">
        <f t="shared" si="126"/>
        <v>0</v>
      </c>
      <c r="ND79" s="78">
        <f t="shared" si="126"/>
        <v>0</v>
      </c>
      <c r="NE79" s="78">
        <f t="shared" si="126"/>
        <v>0</v>
      </c>
      <c r="NF79" s="78">
        <f t="shared" si="126"/>
        <v>0</v>
      </c>
      <c r="NG79" s="78">
        <f t="shared" si="126"/>
        <v>0</v>
      </c>
      <c r="NH79" s="78">
        <f t="shared" si="126"/>
        <v>0</v>
      </c>
      <c r="NI79" s="78">
        <f t="shared" si="126"/>
        <v>0</v>
      </c>
      <c r="NJ79" s="78">
        <f t="shared" si="126"/>
        <v>0</v>
      </c>
      <c r="NK79" s="78">
        <f t="shared" si="126"/>
        <v>0</v>
      </c>
      <c r="NL79" s="78">
        <f t="shared" si="126"/>
        <v>0</v>
      </c>
      <c r="NM79" s="78">
        <f t="shared" si="126"/>
        <v>0</v>
      </c>
      <c r="NN79" s="78">
        <f t="shared" si="126"/>
        <v>0</v>
      </c>
      <c r="NO79" s="78">
        <f t="shared" si="126"/>
        <v>0</v>
      </c>
      <c r="NP79" s="78">
        <f t="shared" si="126"/>
        <v>0</v>
      </c>
      <c r="NQ79" s="78">
        <f t="shared" si="126"/>
        <v>0</v>
      </c>
      <c r="NR79" s="78">
        <f t="shared" si="126"/>
        <v>0</v>
      </c>
      <c r="NS79" s="78">
        <f t="shared" si="126"/>
        <v>0</v>
      </c>
      <c r="NT79" s="78">
        <f t="shared" si="126"/>
        <v>0</v>
      </c>
      <c r="NU79" s="78">
        <f t="shared" si="126"/>
        <v>0</v>
      </c>
      <c r="NV79" s="78">
        <f t="shared" si="126"/>
        <v>0</v>
      </c>
      <c r="NW79" s="78">
        <f t="shared" si="126"/>
        <v>0</v>
      </c>
      <c r="NX79" s="78">
        <f t="shared" ref="NX79:QI79" si="127">SUM(NX80:NX82)</f>
        <v>0</v>
      </c>
      <c r="NY79" s="78">
        <f t="shared" si="127"/>
        <v>0</v>
      </c>
      <c r="NZ79" s="78">
        <f t="shared" si="127"/>
        <v>0</v>
      </c>
      <c r="OA79" s="78">
        <f t="shared" si="127"/>
        <v>0</v>
      </c>
      <c r="OB79" s="78">
        <f t="shared" si="127"/>
        <v>0</v>
      </c>
      <c r="OC79" s="78">
        <f t="shared" si="127"/>
        <v>0</v>
      </c>
      <c r="OD79" s="78">
        <f t="shared" si="127"/>
        <v>0</v>
      </c>
      <c r="OE79" s="78">
        <f t="shared" si="127"/>
        <v>0</v>
      </c>
      <c r="OF79" s="78">
        <f t="shared" si="127"/>
        <v>0</v>
      </c>
      <c r="OG79" s="78">
        <f t="shared" si="127"/>
        <v>0</v>
      </c>
      <c r="OH79" s="78">
        <f t="shared" si="127"/>
        <v>0</v>
      </c>
      <c r="OI79" s="78">
        <f t="shared" si="127"/>
        <v>0</v>
      </c>
      <c r="OJ79" s="78">
        <f t="shared" si="127"/>
        <v>0</v>
      </c>
      <c r="OK79" s="78">
        <f t="shared" si="127"/>
        <v>0</v>
      </c>
      <c r="OL79" s="78">
        <f t="shared" si="127"/>
        <v>0</v>
      </c>
      <c r="OM79" s="78">
        <f t="shared" si="127"/>
        <v>0</v>
      </c>
      <c r="ON79" s="78">
        <f t="shared" si="127"/>
        <v>0</v>
      </c>
      <c r="OO79" s="78">
        <f t="shared" si="127"/>
        <v>0</v>
      </c>
      <c r="OP79" s="78">
        <f t="shared" si="127"/>
        <v>0</v>
      </c>
      <c r="OQ79" s="78">
        <f t="shared" si="127"/>
        <v>0</v>
      </c>
      <c r="OR79" s="78">
        <f t="shared" si="127"/>
        <v>0</v>
      </c>
      <c r="OS79" s="78">
        <f t="shared" si="127"/>
        <v>0</v>
      </c>
      <c r="OT79" s="78">
        <f t="shared" si="127"/>
        <v>0</v>
      </c>
      <c r="OU79" s="78">
        <f t="shared" si="127"/>
        <v>0</v>
      </c>
      <c r="OV79" s="78">
        <f t="shared" si="127"/>
        <v>0</v>
      </c>
      <c r="OW79" s="78">
        <f t="shared" si="127"/>
        <v>0</v>
      </c>
      <c r="OX79" s="78">
        <f t="shared" si="127"/>
        <v>0</v>
      </c>
      <c r="OY79" s="78">
        <f t="shared" si="127"/>
        <v>0</v>
      </c>
      <c r="OZ79" s="78">
        <f t="shared" si="127"/>
        <v>0</v>
      </c>
      <c r="PA79" s="78">
        <f t="shared" si="127"/>
        <v>0</v>
      </c>
      <c r="PB79" s="78">
        <f t="shared" si="127"/>
        <v>0</v>
      </c>
      <c r="PC79" s="78">
        <f t="shared" si="127"/>
        <v>0</v>
      </c>
      <c r="PD79" s="78">
        <f t="shared" si="127"/>
        <v>0</v>
      </c>
      <c r="PE79" s="78">
        <f t="shared" si="127"/>
        <v>0</v>
      </c>
      <c r="PF79" s="78">
        <f t="shared" si="127"/>
        <v>0</v>
      </c>
      <c r="PG79" s="78">
        <f t="shared" si="127"/>
        <v>0</v>
      </c>
      <c r="PH79" s="78">
        <f t="shared" si="127"/>
        <v>0</v>
      </c>
      <c r="PI79" s="78">
        <f t="shared" si="127"/>
        <v>0</v>
      </c>
      <c r="PJ79" s="78">
        <f t="shared" si="127"/>
        <v>0</v>
      </c>
      <c r="PK79" s="78">
        <f t="shared" si="127"/>
        <v>0</v>
      </c>
      <c r="PL79" s="78">
        <f t="shared" si="127"/>
        <v>0</v>
      </c>
      <c r="PM79" s="78">
        <f t="shared" si="127"/>
        <v>0</v>
      </c>
      <c r="PN79" s="78">
        <f t="shared" si="127"/>
        <v>0</v>
      </c>
      <c r="PO79" s="78">
        <f t="shared" si="127"/>
        <v>0</v>
      </c>
      <c r="PP79" s="78">
        <f t="shared" si="127"/>
        <v>0</v>
      </c>
      <c r="PQ79" s="78">
        <f t="shared" si="127"/>
        <v>0</v>
      </c>
      <c r="PR79" s="78">
        <f t="shared" si="127"/>
        <v>0</v>
      </c>
      <c r="PS79" s="78">
        <f t="shared" si="127"/>
        <v>0</v>
      </c>
      <c r="PT79" s="78">
        <f t="shared" si="127"/>
        <v>0</v>
      </c>
      <c r="PU79" s="78">
        <f t="shared" si="127"/>
        <v>0</v>
      </c>
      <c r="PV79" s="78">
        <f t="shared" si="127"/>
        <v>0</v>
      </c>
      <c r="PW79" s="78">
        <f t="shared" si="127"/>
        <v>0</v>
      </c>
      <c r="PX79" s="78">
        <f t="shared" si="127"/>
        <v>0</v>
      </c>
      <c r="PY79" s="78">
        <f t="shared" si="127"/>
        <v>0</v>
      </c>
      <c r="PZ79" s="78">
        <f t="shared" si="127"/>
        <v>0</v>
      </c>
      <c r="QA79" s="78">
        <f t="shared" si="127"/>
        <v>0</v>
      </c>
      <c r="QB79" s="78">
        <f t="shared" si="127"/>
        <v>0</v>
      </c>
      <c r="QC79" s="78">
        <f t="shared" si="127"/>
        <v>0</v>
      </c>
      <c r="QD79" s="78">
        <f t="shared" si="127"/>
        <v>0</v>
      </c>
      <c r="QE79" s="78">
        <f t="shared" si="127"/>
        <v>0</v>
      </c>
      <c r="QF79" s="78">
        <f t="shared" si="127"/>
        <v>0</v>
      </c>
      <c r="QG79" s="78">
        <f t="shared" si="127"/>
        <v>0</v>
      </c>
      <c r="QH79" s="78">
        <f t="shared" si="127"/>
        <v>0</v>
      </c>
      <c r="QI79" s="78">
        <f t="shared" si="127"/>
        <v>0</v>
      </c>
      <c r="QJ79" s="78">
        <f t="shared" ref="QJ79:SU79" si="128">SUM(QJ80:QJ82)</f>
        <v>0</v>
      </c>
      <c r="QK79" s="78">
        <f t="shared" si="128"/>
        <v>0</v>
      </c>
      <c r="QL79" s="78">
        <f t="shared" si="128"/>
        <v>0</v>
      </c>
      <c r="QM79" s="78">
        <f t="shared" si="128"/>
        <v>0</v>
      </c>
      <c r="QN79" s="78">
        <f t="shared" si="128"/>
        <v>0</v>
      </c>
      <c r="QO79" s="78">
        <f t="shared" si="128"/>
        <v>0</v>
      </c>
      <c r="QP79" s="78">
        <f t="shared" si="128"/>
        <v>0</v>
      </c>
      <c r="QQ79" s="78">
        <f t="shared" si="128"/>
        <v>0</v>
      </c>
      <c r="QR79" s="78">
        <f t="shared" si="128"/>
        <v>0</v>
      </c>
      <c r="QS79" s="78">
        <f t="shared" si="128"/>
        <v>0</v>
      </c>
      <c r="QT79" s="78">
        <f t="shared" si="128"/>
        <v>0</v>
      </c>
      <c r="QU79" s="78">
        <f t="shared" si="128"/>
        <v>0</v>
      </c>
      <c r="QV79" s="78">
        <f t="shared" si="128"/>
        <v>0</v>
      </c>
      <c r="QW79" s="78">
        <f t="shared" si="128"/>
        <v>0</v>
      </c>
      <c r="QX79" s="78">
        <f t="shared" si="128"/>
        <v>0</v>
      </c>
      <c r="QY79" s="78">
        <f t="shared" si="128"/>
        <v>0</v>
      </c>
      <c r="QZ79" s="78">
        <f t="shared" si="128"/>
        <v>0</v>
      </c>
      <c r="RA79" s="78">
        <f t="shared" si="128"/>
        <v>0</v>
      </c>
      <c r="RB79" s="78">
        <f t="shared" si="128"/>
        <v>0</v>
      </c>
      <c r="RC79" s="78">
        <f t="shared" si="128"/>
        <v>0</v>
      </c>
      <c r="RD79" s="78">
        <f t="shared" si="128"/>
        <v>0</v>
      </c>
      <c r="RE79" s="78">
        <f t="shared" si="128"/>
        <v>0</v>
      </c>
      <c r="RF79" s="78">
        <f t="shared" si="128"/>
        <v>0</v>
      </c>
      <c r="RG79" s="78">
        <f t="shared" si="128"/>
        <v>0</v>
      </c>
      <c r="RH79" s="78">
        <f t="shared" si="128"/>
        <v>0</v>
      </c>
      <c r="RI79" s="78">
        <f t="shared" si="128"/>
        <v>0</v>
      </c>
      <c r="RJ79" s="78">
        <f t="shared" si="128"/>
        <v>0</v>
      </c>
      <c r="RK79" s="78">
        <f t="shared" si="128"/>
        <v>0</v>
      </c>
      <c r="RL79" s="78">
        <f t="shared" si="128"/>
        <v>0</v>
      </c>
      <c r="RM79" s="78">
        <f t="shared" si="128"/>
        <v>0</v>
      </c>
      <c r="RN79" s="78">
        <f t="shared" si="128"/>
        <v>0</v>
      </c>
      <c r="RO79" s="78">
        <f t="shared" si="128"/>
        <v>0</v>
      </c>
      <c r="RP79" s="78">
        <f t="shared" si="128"/>
        <v>0</v>
      </c>
      <c r="RQ79" s="78">
        <f t="shared" si="128"/>
        <v>0</v>
      </c>
      <c r="RR79" s="78">
        <f t="shared" si="128"/>
        <v>0</v>
      </c>
      <c r="RS79" s="78">
        <f t="shared" si="128"/>
        <v>0</v>
      </c>
      <c r="RT79" s="78">
        <f t="shared" si="128"/>
        <v>0</v>
      </c>
      <c r="RU79" s="78">
        <f t="shared" si="128"/>
        <v>0</v>
      </c>
      <c r="RV79" s="78">
        <f t="shared" si="128"/>
        <v>0</v>
      </c>
      <c r="RW79" s="78">
        <f t="shared" si="128"/>
        <v>0</v>
      </c>
      <c r="RX79" s="78">
        <f t="shared" si="128"/>
        <v>0</v>
      </c>
      <c r="RY79" s="78">
        <f t="shared" si="128"/>
        <v>0</v>
      </c>
      <c r="RZ79" s="78">
        <f t="shared" si="128"/>
        <v>0</v>
      </c>
      <c r="SA79" s="78">
        <f t="shared" si="128"/>
        <v>0</v>
      </c>
      <c r="SB79" s="78">
        <f t="shared" si="128"/>
        <v>0</v>
      </c>
      <c r="SC79" s="78">
        <f t="shared" si="128"/>
        <v>0</v>
      </c>
      <c r="SD79" s="78">
        <f t="shared" si="128"/>
        <v>0</v>
      </c>
      <c r="SE79" s="78">
        <f t="shared" si="128"/>
        <v>0</v>
      </c>
      <c r="SF79" s="78">
        <f t="shared" si="128"/>
        <v>0</v>
      </c>
      <c r="SG79" s="78">
        <f t="shared" si="128"/>
        <v>0</v>
      </c>
      <c r="SH79" s="78">
        <f t="shared" si="128"/>
        <v>0</v>
      </c>
      <c r="SI79" s="78">
        <f t="shared" si="128"/>
        <v>0</v>
      </c>
      <c r="SJ79" s="78">
        <f t="shared" si="128"/>
        <v>0</v>
      </c>
      <c r="SK79" s="78">
        <f t="shared" si="128"/>
        <v>0</v>
      </c>
      <c r="SL79" s="78">
        <f t="shared" si="128"/>
        <v>0</v>
      </c>
      <c r="SM79" s="78">
        <f t="shared" si="128"/>
        <v>0</v>
      </c>
      <c r="SN79" s="78">
        <f t="shared" si="128"/>
        <v>0</v>
      </c>
      <c r="SO79" s="78">
        <f t="shared" si="128"/>
        <v>0</v>
      </c>
      <c r="SP79" s="78">
        <f t="shared" si="128"/>
        <v>0</v>
      </c>
      <c r="SQ79" s="78">
        <f t="shared" si="128"/>
        <v>0</v>
      </c>
      <c r="SR79" s="78">
        <f t="shared" si="128"/>
        <v>0</v>
      </c>
      <c r="SS79" s="78">
        <f t="shared" si="128"/>
        <v>0</v>
      </c>
      <c r="ST79" s="78">
        <f t="shared" si="128"/>
        <v>0</v>
      </c>
      <c r="SU79" s="78">
        <f t="shared" si="128"/>
        <v>0</v>
      </c>
      <c r="SV79" s="78">
        <f t="shared" ref="SV79:UF79" si="129">SUM(SV80:SV82)</f>
        <v>0</v>
      </c>
      <c r="SW79" s="78">
        <f t="shared" si="129"/>
        <v>0</v>
      </c>
      <c r="SX79" s="78">
        <f t="shared" si="129"/>
        <v>0</v>
      </c>
      <c r="SY79" s="78">
        <f t="shared" si="129"/>
        <v>0</v>
      </c>
      <c r="SZ79" s="78">
        <f t="shared" si="129"/>
        <v>0</v>
      </c>
      <c r="TA79" s="78">
        <f t="shared" si="129"/>
        <v>0</v>
      </c>
      <c r="TB79" s="78">
        <f t="shared" si="129"/>
        <v>0</v>
      </c>
      <c r="TC79" s="78">
        <f t="shared" si="129"/>
        <v>0</v>
      </c>
      <c r="TD79" s="78">
        <f t="shared" si="129"/>
        <v>0</v>
      </c>
      <c r="TE79" s="78">
        <f t="shared" si="129"/>
        <v>0</v>
      </c>
      <c r="TF79" s="78">
        <f t="shared" si="129"/>
        <v>0</v>
      </c>
      <c r="TG79" s="78">
        <f t="shared" si="129"/>
        <v>0</v>
      </c>
      <c r="TH79" s="78">
        <f t="shared" si="129"/>
        <v>0</v>
      </c>
      <c r="TI79" s="78">
        <f t="shared" si="129"/>
        <v>0</v>
      </c>
      <c r="TJ79" s="78">
        <f t="shared" si="129"/>
        <v>0</v>
      </c>
      <c r="TK79" s="78">
        <f t="shared" si="129"/>
        <v>0</v>
      </c>
      <c r="TL79" s="78">
        <f t="shared" si="129"/>
        <v>0</v>
      </c>
      <c r="TM79" s="78">
        <f t="shared" si="129"/>
        <v>0</v>
      </c>
      <c r="TN79" s="78">
        <f t="shared" si="129"/>
        <v>0</v>
      </c>
      <c r="TO79" s="78">
        <f t="shared" si="129"/>
        <v>0</v>
      </c>
      <c r="TP79" s="78">
        <f t="shared" si="129"/>
        <v>0</v>
      </c>
      <c r="TQ79" s="78">
        <f t="shared" si="129"/>
        <v>0</v>
      </c>
      <c r="TR79" s="78">
        <f t="shared" si="129"/>
        <v>0</v>
      </c>
      <c r="TS79" s="78">
        <f t="shared" si="129"/>
        <v>0</v>
      </c>
      <c r="TT79" s="78">
        <f t="shared" si="129"/>
        <v>0</v>
      </c>
      <c r="TU79" s="78">
        <f t="shared" si="129"/>
        <v>0</v>
      </c>
      <c r="TV79" s="78">
        <f t="shared" si="129"/>
        <v>0</v>
      </c>
      <c r="TW79" s="78">
        <f t="shared" si="129"/>
        <v>0</v>
      </c>
      <c r="TX79" s="78">
        <f t="shared" si="129"/>
        <v>0</v>
      </c>
      <c r="TY79" s="78">
        <f t="shared" si="129"/>
        <v>0</v>
      </c>
      <c r="TZ79" s="78">
        <f t="shared" si="129"/>
        <v>0</v>
      </c>
      <c r="UA79" s="78">
        <f t="shared" si="129"/>
        <v>0</v>
      </c>
      <c r="UB79" s="78">
        <f t="shared" si="129"/>
        <v>0</v>
      </c>
      <c r="UC79" s="78">
        <f t="shared" si="129"/>
        <v>0</v>
      </c>
      <c r="UD79" s="78">
        <f t="shared" si="129"/>
        <v>0</v>
      </c>
      <c r="UE79" s="78">
        <f t="shared" si="129"/>
        <v>0</v>
      </c>
      <c r="UF79" s="78">
        <f t="shared" si="129"/>
        <v>0</v>
      </c>
    </row>
    <row r="80" spans="1:552" ht="15.75" customHeight="1" outlineLevel="1" x14ac:dyDescent="0.35">
      <c r="A80" s="2" t="s">
        <v>601</v>
      </c>
      <c r="B80" s="5"/>
      <c r="C80" s="5"/>
      <c r="D80" s="154"/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154"/>
      <c r="AA80" s="154"/>
      <c r="AB80" s="154"/>
      <c r="AC80" s="154"/>
      <c r="AD80" s="154"/>
      <c r="AE80" s="154"/>
      <c r="AF80" s="154"/>
      <c r="AG80" s="154"/>
      <c r="AH80" s="106"/>
      <c r="AI80" s="154"/>
      <c r="AJ80" s="154"/>
      <c r="AK80" s="154">
        <v>2000</v>
      </c>
      <c r="AL80" s="154"/>
      <c r="AM80" s="154">
        <v>300</v>
      </c>
      <c r="AN80" s="154"/>
      <c r="AO80" s="154"/>
      <c r="AP80" s="154"/>
      <c r="AQ80" s="154"/>
      <c r="AR80" s="154"/>
      <c r="AS80" s="154"/>
      <c r="AT80" s="154"/>
      <c r="AU80" s="154"/>
      <c r="AV80" s="154"/>
      <c r="AW80" s="154"/>
      <c r="AX80" s="154">
        <v>1000</v>
      </c>
      <c r="AY80" s="154"/>
      <c r="AZ80" s="154"/>
      <c r="BA80" s="154"/>
      <c r="BB80" s="154"/>
      <c r="BC80" s="154"/>
      <c r="BD80" s="154"/>
      <c r="BE80" s="154"/>
      <c r="BF80" s="154"/>
      <c r="BG80" s="154"/>
      <c r="BH80" s="154"/>
      <c r="BI80" s="154"/>
      <c r="BJ80" s="154"/>
      <c r="BK80" s="154"/>
      <c r="BL80" s="154"/>
      <c r="BM80" s="106"/>
      <c r="BN80" s="154"/>
      <c r="BO80" s="154"/>
      <c r="BP80" s="154"/>
      <c r="BQ80" s="154"/>
      <c r="BR80" s="154"/>
      <c r="BS80" s="154"/>
      <c r="BT80" s="154"/>
      <c r="BU80" s="154"/>
      <c r="BV80" s="154"/>
      <c r="BW80" s="154"/>
      <c r="BX80" s="154"/>
      <c r="BY80" s="154"/>
      <c r="BZ80" s="154"/>
      <c r="CA80" s="154"/>
      <c r="CB80" s="154"/>
      <c r="CC80" s="154"/>
      <c r="CD80" s="154"/>
      <c r="CE80" s="154"/>
      <c r="CF80" s="154"/>
      <c r="CG80" s="154"/>
      <c r="CH80" s="154">
        <v>1000</v>
      </c>
      <c r="CI80" s="154"/>
      <c r="CJ80" s="154"/>
      <c r="CK80" s="154"/>
      <c r="CL80" s="154"/>
      <c r="CM80" s="154">
        <v>500</v>
      </c>
      <c r="CN80" s="154"/>
      <c r="CO80" s="154"/>
      <c r="CP80" s="154"/>
      <c r="CQ80" s="154"/>
      <c r="CR80" s="154"/>
      <c r="CS80" s="154"/>
      <c r="CT80" s="154"/>
      <c r="CU80" s="154"/>
      <c r="CV80" s="154"/>
      <c r="CW80" s="154"/>
      <c r="CX80" s="154"/>
      <c r="CY80" s="154"/>
      <c r="CZ80" s="154"/>
      <c r="DA80" s="154"/>
      <c r="DB80" s="154"/>
      <c r="DC80" s="154"/>
      <c r="DD80" s="154"/>
      <c r="DE80" s="154">
        <v>620</v>
      </c>
      <c r="DF80" s="154"/>
      <c r="DG80" s="154"/>
      <c r="DH80" s="154"/>
      <c r="DI80" s="154"/>
      <c r="DJ80" s="154"/>
      <c r="DK80" s="154"/>
      <c r="DL80" s="154">
        <v>1000</v>
      </c>
      <c r="DM80" s="154"/>
      <c r="DN80" s="154"/>
      <c r="DO80" s="154"/>
      <c r="DP80" s="154"/>
      <c r="DQ80" s="154"/>
      <c r="DR80" s="154"/>
      <c r="DS80" s="154"/>
      <c r="DT80" s="154"/>
      <c r="DU80" s="154"/>
      <c r="DV80" s="154">
        <v>620</v>
      </c>
      <c r="DW80" s="154"/>
      <c r="DX80" s="154"/>
      <c r="DY80" s="154"/>
      <c r="DZ80" s="154">
        <v>2000</v>
      </c>
      <c r="EA80" s="154"/>
      <c r="EB80" s="154"/>
      <c r="EC80" s="154"/>
      <c r="ED80" s="154"/>
      <c r="EE80" s="154"/>
      <c r="EF80" s="154"/>
      <c r="EG80" s="154"/>
      <c r="EH80" s="154">
        <v>1000</v>
      </c>
      <c r="EI80" s="154"/>
      <c r="EJ80" s="154"/>
      <c r="EK80" s="154"/>
      <c r="EL80" s="154"/>
      <c r="EM80" s="154"/>
      <c r="EN80" s="154"/>
      <c r="EO80" s="154"/>
      <c r="EP80" s="154"/>
      <c r="EQ80" s="154"/>
      <c r="ER80" s="154"/>
      <c r="ES80" s="154"/>
      <c r="ET80" s="154"/>
      <c r="EU80" s="154"/>
      <c r="EV80" s="154"/>
      <c r="EW80" s="154"/>
      <c r="EX80" s="154"/>
      <c r="EY80" s="154"/>
      <c r="EZ80" s="154"/>
      <c r="FA80" s="154"/>
      <c r="FB80" s="154"/>
      <c r="FC80" s="154"/>
      <c r="FD80" s="154">
        <v>3000</v>
      </c>
      <c r="FE80" s="154"/>
      <c r="FF80" s="154"/>
      <c r="FG80" s="154"/>
      <c r="FH80" s="154"/>
      <c r="FI80" s="154"/>
      <c r="FJ80" s="154"/>
      <c r="FK80" s="154">
        <v>2875</v>
      </c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>
        <v>750</v>
      </c>
      <c r="GJ80" s="154"/>
      <c r="GK80" s="154"/>
      <c r="GL80" s="154"/>
      <c r="GM80" s="154"/>
      <c r="GN80" s="154"/>
      <c r="GO80" s="154"/>
      <c r="GP80" s="154">
        <v>450</v>
      </c>
      <c r="GQ80" s="154"/>
      <c r="GR80" s="154"/>
      <c r="GS80" s="154"/>
      <c r="GT80" s="154"/>
      <c r="GU80" s="154"/>
      <c r="GV80" s="154">
        <v>750</v>
      </c>
      <c r="GW80" s="154"/>
      <c r="GX80" s="154"/>
      <c r="GY80" s="154"/>
      <c r="GZ80" s="154"/>
      <c r="HA80" s="154"/>
      <c r="HB80" s="154"/>
      <c r="HC80" s="154"/>
      <c r="HD80" s="154"/>
      <c r="HE80" s="154"/>
      <c r="HF80" s="154"/>
      <c r="HG80" s="154"/>
      <c r="HH80" s="154"/>
      <c r="HI80" s="154"/>
      <c r="HJ80" s="154"/>
      <c r="HK80" s="154"/>
      <c r="HL80" s="154"/>
      <c r="HM80" s="154"/>
      <c r="HN80" s="154"/>
      <c r="HO80" s="154"/>
      <c r="HP80" s="154"/>
      <c r="HQ80" s="154"/>
      <c r="HR80" s="154"/>
      <c r="HS80" s="154"/>
      <c r="HT80" s="154"/>
      <c r="HU80" s="154"/>
      <c r="HV80" s="154"/>
      <c r="HW80" s="154"/>
      <c r="HX80" s="154"/>
      <c r="HY80" s="154"/>
      <c r="HZ80" s="154"/>
      <c r="IA80" s="154"/>
      <c r="IB80" s="154"/>
      <c r="IC80" s="154"/>
      <c r="ID80" s="154"/>
      <c r="IE80" s="154"/>
      <c r="IF80" s="154"/>
      <c r="IG80" s="154"/>
      <c r="IH80" s="154"/>
      <c r="II80" s="154"/>
      <c r="IJ80" s="154"/>
      <c r="IK80" s="154"/>
      <c r="IL80" s="154"/>
      <c r="IM80" s="154"/>
      <c r="IN80" s="154"/>
      <c r="IO80" s="154"/>
      <c r="IP80" s="154"/>
      <c r="IQ80" s="154"/>
      <c r="IR80" s="154"/>
      <c r="IS80" s="154"/>
      <c r="IT80" s="154"/>
      <c r="IU80" s="154"/>
      <c r="IV80" s="154"/>
      <c r="IW80" s="154"/>
      <c r="IX80" s="154"/>
      <c r="IY80" s="154"/>
      <c r="IZ80" s="154"/>
      <c r="JA80" s="154"/>
      <c r="JB80" s="154"/>
      <c r="JC80" s="154"/>
      <c r="JD80" s="154"/>
      <c r="JE80" s="154"/>
      <c r="JF80" s="154"/>
      <c r="JG80" s="154"/>
      <c r="JH80" s="154"/>
      <c r="JI80" s="154"/>
      <c r="JJ80" s="154"/>
      <c r="JK80" s="154"/>
      <c r="JL80" s="154"/>
      <c r="JM80" s="154"/>
      <c r="JN80" s="154"/>
      <c r="JO80" s="154"/>
      <c r="JP80" s="154"/>
      <c r="JQ80" s="154"/>
      <c r="JR80" s="154"/>
      <c r="JS80" s="154"/>
      <c r="JT80" s="154"/>
      <c r="JU80" s="154"/>
      <c r="JV80" s="154"/>
      <c r="JW80" s="154"/>
      <c r="JX80" s="154"/>
      <c r="JY80" s="154"/>
      <c r="JZ80" s="154"/>
      <c r="KA80" s="154"/>
      <c r="KB80" s="154"/>
      <c r="KC80" s="154"/>
      <c r="KD80" s="154"/>
      <c r="KE80" s="154"/>
      <c r="KF80" s="154"/>
      <c r="KG80" s="154"/>
      <c r="KH80" s="154"/>
      <c r="KI80" s="154"/>
      <c r="KJ80" s="154"/>
      <c r="KK80" s="154"/>
      <c r="KL80" s="154"/>
      <c r="KM80" s="154"/>
      <c r="KN80" s="154"/>
      <c r="KO80" s="154"/>
      <c r="KP80" s="154"/>
      <c r="KQ80" s="154"/>
      <c r="KR80" s="154"/>
      <c r="KS80" s="154"/>
      <c r="KT80" s="154"/>
      <c r="KU80" s="154"/>
      <c r="KV80" s="154"/>
      <c r="KW80" s="154"/>
      <c r="KX80" s="154"/>
      <c r="KY80" s="154"/>
      <c r="KZ80" s="154"/>
      <c r="LA80" s="154"/>
      <c r="LB80" s="154"/>
      <c r="LC80" s="154"/>
      <c r="LD80" s="154"/>
      <c r="LE80" s="154"/>
      <c r="LF80" s="154"/>
      <c r="LG80" s="154"/>
      <c r="LH80" s="154"/>
      <c r="LI80" s="154"/>
      <c r="LJ80" s="154"/>
      <c r="LK80" s="154"/>
      <c r="LL80" s="154"/>
      <c r="LM80" s="154"/>
      <c r="LN80" s="154"/>
      <c r="LO80" s="154"/>
      <c r="LP80" s="154"/>
      <c r="LQ80" s="154"/>
      <c r="LR80" s="154"/>
      <c r="LS80" s="154"/>
      <c r="LT80" s="154"/>
      <c r="LU80" s="154"/>
      <c r="LV80" s="154"/>
      <c r="LW80" s="154"/>
      <c r="LX80" s="154"/>
      <c r="LY80" s="154"/>
      <c r="LZ80" s="154"/>
      <c r="MA80" s="154"/>
      <c r="MB80" s="154"/>
      <c r="MC80" s="154"/>
      <c r="MD80" s="154"/>
      <c r="ME80" s="154"/>
      <c r="MF80" s="154"/>
      <c r="MG80" s="154"/>
      <c r="MH80" s="154"/>
      <c r="MI80" s="154"/>
      <c r="MJ80" s="154"/>
      <c r="MK80" s="154"/>
      <c r="ML80" s="154"/>
      <c r="MM80" s="154"/>
      <c r="MN80" s="154"/>
      <c r="MO80" s="154"/>
      <c r="MP80" s="154"/>
      <c r="MQ80" s="154"/>
      <c r="MR80" s="154"/>
      <c r="MS80" s="154"/>
      <c r="MT80" s="154"/>
      <c r="MU80" s="154"/>
      <c r="MV80" s="154"/>
      <c r="MW80" s="154"/>
      <c r="MX80" s="154"/>
      <c r="MY80" s="154"/>
      <c r="MZ80" s="154"/>
      <c r="NA80" s="154"/>
      <c r="NB80" s="154"/>
      <c r="NC80" s="154"/>
      <c r="ND80" s="154"/>
      <c r="NE80" s="154"/>
      <c r="NF80" s="154"/>
      <c r="NG80" s="154"/>
      <c r="NH80" s="154"/>
      <c r="NI80" s="154"/>
      <c r="NJ80" s="154"/>
      <c r="NK80" s="154"/>
      <c r="NL80" s="154"/>
      <c r="NM80" s="154"/>
      <c r="NN80" s="154"/>
      <c r="NO80" s="154"/>
      <c r="NP80" s="154"/>
      <c r="NQ80" s="154"/>
      <c r="NR80" s="154"/>
      <c r="NS80" s="154"/>
      <c r="NT80" s="154"/>
      <c r="NU80" s="154"/>
      <c r="NV80" s="154"/>
      <c r="NW80" s="154"/>
      <c r="NX80" s="154"/>
      <c r="NY80" s="154"/>
      <c r="NZ80" s="154"/>
      <c r="OA80" s="154"/>
      <c r="OB80" s="154"/>
      <c r="OC80" s="154"/>
      <c r="OD80" s="154"/>
      <c r="OE80" s="154"/>
      <c r="OF80" s="154"/>
      <c r="OG80" s="154"/>
      <c r="OH80" s="154"/>
      <c r="OI80" s="154"/>
      <c r="OJ80" s="154"/>
      <c r="OK80" s="154"/>
      <c r="OL80" s="154"/>
      <c r="OM80" s="154"/>
      <c r="ON80" s="154"/>
      <c r="OO80" s="154"/>
      <c r="OP80" s="154"/>
      <c r="OQ80" s="154"/>
      <c r="OR80" s="154"/>
      <c r="OS80" s="154"/>
      <c r="OT80" s="154"/>
      <c r="OU80" s="154"/>
      <c r="OV80" s="154"/>
      <c r="OW80" s="154"/>
      <c r="OX80" s="154"/>
      <c r="OY80" s="154"/>
      <c r="OZ80" s="154"/>
      <c r="PA80" s="154"/>
      <c r="PB80" s="154"/>
      <c r="PC80" s="154"/>
      <c r="PD80" s="154"/>
      <c r="PE80" s="154"/>
      <c r="PF80" s="154"/>
      <c r="PG80" s="154"/>
      <c r="PH80" s="154"/>
      <c r="PI80" s="154"/>
      <c r="PJ80" s="154"/>
      <c r="PK80" s="154"/>
      <c r="PL80" s="154"/>
      <c r="PM80" s="154"/>
      <c r="PN80" s="154"/>
      <c r="PO80" s="154"/>
      <c r="PP80" s="154"/>
      <c r="PQ80" s="154"/>
      <c r="PR80" s="154"/>
      <c r="PS80" s="154"/>
      <c r="PT80" s="154"/>
      <c r="PU80" s="154"/>
      <c r="PV80" s="154"/>
      <c r="PW80" s="154"/>
      <c r="PX80" s="154"/>
      <c r="PY80" s="154"/>
      <c r="PZ80" s="154"/>
      <c r="QA80" s="154"/>
      <c r="QB80" s="154"/>
      <c r="QC80" s="154"/>
      <c r="QD80" s="154"/>
      <c r="QE80" s="154"/>
      <c r="QF80" s="154"/>
      <c r="QG80" s="154"/>
      <c r="QH80" s="154"/>
      <c r="QI80" s="154"/>
      <c r="QJ80" s="154"/>
      <c r="QK80" s="154"/>
      <c r="QL80" s="154"/>
      <c r="QM80" s="154"/>
      <c r="QN80" s="154"/>
      <c r="QO80" s="154"/>
      <c r="QP80" s="154"/>
      <c r="QQ80" s="154"/>
      <c r="QR80" s="154"/>
      <c r="QS80" s="154"/>
      <c r="QT80" s="154"/>
      <c r="QU80" s="154"/>
      <c r="QV80" s="154"/>
      <c r="QW80" s="154"/>
      <c r="QX80" s="154"/>
      <c r="QY80" s="154"/>
      <c r="QZ80" s="154"/>
      <c r="RA80" s="154"/>
      <c r="RB80" s="154"/>
      <c r="RC80" s="154"/>
      <c r="RD80" s="154"/>
      <c r="RE80" s="154"/>
      <c r="RF80" s="154"/>
      <c r="RG80" s="154"/>
      <c r="RH80" s="154"/>
      <c r="RI80" s="154"/>
      <c r="RJ80" s="154"/>
      <c r="RK80" s="154"/>
      <c r="RL80" s="154"/>
      <c r="RM80" s="154"/>
      <c r="RN80" s="154"/>
      <c r="RO80" s="154"/>
      <c r="RP80" s="154"/>
      <c r="RQ80" s="154"/>
      <c r="RR80" s="154"/>
      <c r="RS80" s="154"/>
      <c r="RT80" s="154"/>
      <c r="RU80" s="154"/>
      <c r="RV80" s="154"/>
      <c r="RW80" s="154"/>
      <c r="RX80" s="154"/>
      <c r="RY80" s="154"/>
      <c r="RZ80" s="154"/>
      <c r="SA80" s="154"/>
      <c r="SB80" s="154"/>
      <c r="SC80" s="154"/>
      <c r="SD80" s="154"/>
      <c r="SE80" s="154"/>
      <c r="SF80" s="154"/>
      <c r="SG80" s="154"/>
      <c r="SH80" s="154"/>
      <c r="SI80" s="154"/>
      <c r="SJ80" s="154"/>
      <c r="SK80" s="154"/>
      <c r="SL80" s="154"/>
      <c r="SM80" s="154"/>
      <c r="SN80" s="154"/>
      <c r="SO80" s="154"/>
      <c r="SP80" s="154"/>
      <c r="SQ80" s="154"/>
      <c r="SR80" s="154"/>
      <c r="SS80" s="154"/>
      <c r="ST80" s="154"/>
      <c r="SU80" s="154"/>
      <c r="SV80" s="154"/>
      <c r="SW80" s="154"/>
      <c r="SX80" s="154"/>
      <c r="SY80" s="154"/>
      <c r="SZ80" s="154"/>
      <c r="TA80" s="154"/>
      <c r="TB80" s="154"/>
      <c r="TC80" s="154"/>
      <c r="TD80" s="154"/>
      <c r="TE80" s="154"/>
      <c r="TF80" s="154"/>
      <c r="TG80" s="154"/>
      <c r="TH80" s="154"/>
      <c r="TI80" s="154"/>
      <c r="TJ80" s="154"/>
      <c r="TK80" s="154"/>
      <c r="TL80" s="154"/>
      <c r="TM80" s="154"/>
      <c r="TN80" s="154"/>
      <c r="TO80" s="154"/>
      <c r="TP80" s="154"/>
      <c r="TQ80" s="154"/>
      <c r="TR80" s="154"/>
      <c r="TS80" s="154"/>
      <c r="TT80" s="154"/>
      <c r="TU80" s="154"/>
      <c r="TV80" s="154"/>
      <c r="TW80" s="154"/>
      <c r="TX80" s="154"/>
      <c r="TY80" s="154"/>
      <c r="TZ80" s="154"/>
      <c r="UA80" s="154"/>
      <c r="UB80" s="154"/>
      <c r="UC80" s="154"/>
      <c r="UD80" s="154"/>
      <c r="UE80" s="154"/>
      <c r="UF80" s="154"/>
    </row>
    <row r="81" spans="1:552" ht="15.75" customHeight="1" outlineLevel="1" x14ac:dyDescent="0.35">
      <c r="A81" s="2" t="s">
        <v>1339</v>
      </c>
      <c r="B81" s="5"/>
      <c r="C81" s="5"/>
      <c r="D81" s="154"/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  <c r="Z81" s="154"/>
      <c r="AA81" s="154"/>
      <c r="AB81" s="154"/>
      <c r="AC81" s="154"/>
      <c r="AD81" s="154"/>
      <c r="AE81" s="154"/>
      <c r="AF81" s="154"/>
      <c r="AG81" s="154"/>
      <c r="AH81" s="106"/>
      <c r="AI81" s="154"/>
      <c r="AJ81" s="154"/>
      <c r="AK81" s="154">
        <v>800</v>
      </c>
      <c r="AL81" s="154"/>
      <c r="AM81" s="154"/>
      <c r="AN81" s="154"/>
      <c r="AO81" s="154"/>
      <c r="AP81" s="154"/>
      <c r="AQ81" s="154"/>
      <c r="AR81" s="154"/>
      <c r="AS81" s="154"/>
      <c r="AT81" s="154"/>
      <c r="AU81" s="154">
        <v>1100</v>
      </c>
      <c r="AV81" s="154"/>
      <c r="AW81" s="154"/>
      <c r="AX81" s="154">
        <v>1000</v>
      </c>
      <c r="AY81" s="154"/>
      <c r="AZ81" s="154"/>
      <c r="BA81" s="154"/>
      <c r="BB81" s="154"/>
      <c r="BC81" s="154"/>
      <c r="BD81" s="154"/>
      <c r="BE81" s="154"/>
      <c r="BF81" s="154"/>
      <c r="BG81" s="154"/>
      <c r="BH81" s="154"/>
      <c r="BI81" s="154"/>
      <c r="BJ81" s="154"/>
      <c r="BK81" s="154"/>
      <c r="BL81" s="154"/>
      <c r="BM81" s="106"/>
      <c r="BN81" s="154"/>
      <c r="BO81" s="154"/>
      <c r="BP81" s="154"/>
      <c r="BQ81" s="154"/>
      <c r="BR81" s="154"/>
      <c r="BS81" s="154"/>
      <c r="BT81" s="154"/>
      <c r="BU81" s="154"/>
      <c r="BV81" s="154"/>
      <c r="BW81" s="154">
        <v>2000</v>
      </c>
      <c r="BX81" s="154"/>
      <c r="BY81" s="154"/>
      <c r="BZ81" s="154"/>
      <c r="CA81" s="154"/>
      <c r="CB81" s="154"/>
      <c r="CC81" s="154">
        <v>1500</v>
      </c>
      <c r="CD81" s="154"/>
      <c r="CE81" s="154"/>
      <c r="CF81" s="154"/>
      <c r="CG81" s="154"/>
      <c r="CH81" s="154">
        <v>3000</v>
      </c>
      <c r="CI81" s="154"/>
      <c r="CJ81" s="154"/>
      <c r="CK81" s="154"/>
      <c r="CL81" s="154"/>
      <c r="CM81" s="154"/>
      <c r="CN81" s="154">
        <v>500</v>
      </c>
      <c r="CO81" s="154"/>
      <c r="CP81" s="154"/>
      <c r="CQ81" s="154"/>
      <c r="CR81" s="154"/>
      <c r="CS81" s="154"/>
      <c r="CT81" s="154"/>
      <c r="CU81" s="154"/>
      <c r="CV81" s="154"/>
      <c r="CW81" s="154"/>
      <c r="CX81" s="154"/>
      <c r="CY81" s="154"/>
      <c r="CZ81" s="154"/>
      <c r="DA81" s="154"/>
      <c r="DB81" s="154"/>
      <c r="DC81" s="154"/>
      <c r="DD81" s="154"/>
      <c r="DE81" s="154"/>
      <c r="DF81" s="154"/>
      <c r="DG81" s="154"/>
      <c r="DH81" s="154"/>
      <c r="DI81" s="154"/>
      <c r="DJ81" s="154"/>
      <c r="DK81" s="154"/>
      <c r="DL81" s="154"/>
      <c r="DM81" s="154"/>
      <c r="DN81" s="154"/>
      <c r="DO81" s="154">
        <v>1000</v>
      </c>
      <c r="DP81" s="154"/>
      <c r="DQ81" s="154"/>
      <c r="DR81" s="154"/>
      <c r="DS81" s="154"/>
      <c r="DT81" s="154"/>
      <c r="DU81" s="154"/>
      <c r="DV81" s="154"/>
      <c r="DW81" s="154"/>
      <c r="DX81" s="154"/>
      <c r="DY81" s="154"/>
      <c r="DZ81" s="154"/>
      <c r="EA81" s="154"/>
      <c r="EB81" s="154"/>
      <c r="EC81" s="154"/>
      <c r="ED81" s="154"/>
      <c r="EE81" s="154"/>
      <c r="EF81" s="154"/>
      <c r="EG81" s="154"/>
      <c r="EH81" s="154"/>
      <c r="EI81" s="154"/>
      <c r="EJ81" s="154"/>
      <c r="EK81" s="154"/>
      <c r="EL81" s="154"/>
      <c r="EM81" s="154"/>
      <c r="EN81" s="154"/>
      <c r="EO81" s="154"/>
      <c r="EP81" s="154">
        <v>2600</v>
      </c>
      <c r="EQ81" s="154"/>
      <c r="ER81" s="154"/>
      <c r="ES81" s="154"/>
      <c r="ET81" s="154"/>
      <c r="EU81" s="154">
        <v>2400</v>
      </c>
      <c r="EV81" s="154"/>
      <c r="EW81" s="154"/>
      <c r="EX81" s="154"/>
      <c r="EY81" s="154"/>
      <c r="EZ81" s="154"/>
      <c r="FA81" s="154"/>
      <c r="FB81" s="154">
        <v>1650</v>
      </c>
      <c r="FC81" s="154"/>
      <c r="FD81" s="154"/>
      <c r="FE81" s="154"/>
      <c r="FF81" s="154"/>
      <c r="FG81" s="154"/>
      <c r="FH81" s="154"/>
      <c r="FI81" s="154">
        <v>2000</v>
      </c>
      <c r="FJ81" s="154"/>
      <c r="FK81" s="154"/>
      <c r="FL81" s="154"/>
      <c r="FM81" s="154"/>
      <c r="FN81" s="154"/>
      <c r="FO81" s="154"/>
      <c r="FP81" s="154"/>
      <c r="FQ81" s="154"/>
      <c r="FR81" s="154">
        <v>1400</v>
      </c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>
        <v>1550</v>
      </c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  <c r="GN81" s="154"/>
      <c r="GO81" s="154">
        <v>2000</v>
      </c>
      <c r="GP81" s="154"/>
      <c r="GQ81" s="154"/>
      <c r="GR81" s="154"/>
      <c r="GS81" s="154"/>
      <c r="GT81" s="154"/>
      <c r="GU81" s="154"/>
      <c r="GV81" s="154">
        <v>2000</v>
      </c>
      <c r="GW81" s="154"/>
      <c r="GX81" s="154"/>
      <c r="GY81" s="154"/>
      <c r="GZ81" s="154"/>
      <c r="HA81" s="154"/>
      <c r="HB81" s="154">
        <v>3000</v>
      </c>
      <c r="HC81" s="154"/>
      <c r="HD81" s="154"/>
      <c r="HE81" s="154"/>
      <c r="HF81" s="154"/>
      <c r="HG81" s="154"/>
      <c r="HH81" s="154"/>
      <c r="HI81" s="154"/>
      <c r="HJ81" s="154"/>
      <c r="HK81" s="154"/>
      <c r="HL81" s="154"/>
      <c r="HM81" s="154"/>
      <c r="HN81" s="154"/>
      <c r="HO81" s="154"/>
      <c r="HP81" s="154"/>
      <c r="HQ81" s="154"/>
      <c r="HR81" s="154"/>
      <c r="HS81" s="154"/>
      <c r="HT81" s="154"/>
      <c r="HU81" s="154"/>
      <c r="HV81" s="154"/>
      <c r="HW81" s="154"/>
      <c r="HX81" s="154"/>
      <c r="HY81" s="154"/>
      <c r="HZ81" s="154"/>
      <c r="IA81" s="154"/>
      <c r="IB81" s="154"/>
      <c r="IC81" s="154"/>
      <c r="ID81" s="154"/>
      <c r="IE81" s="154"/>
      <c r="IF81" s="154"/>
      <c r="IG81" s="154"/>
      <c r="IH81" s="154"/>
      <c r="II81" s="154"/>
      <c r="IJ81" s="154"/>
      <c r="IK81" s="154"/>
      <c r="IL81" s="154"/>
      <c r="IM81" s="154"/>
      <c r="IN81" s="154"/>
      <c r="IO81" s="154"/>
      <c r="IP81" s="154"/>
      <c r="IQ81" s="154"/>
      <c r="IR81" s="154"/>
      <c r="IS81" s="154"/>
      <c r="IT81" s="154"/>
      <c r="IU81" s="154"/>
      <c r="IV81" s="154"/>
      <c r="IW81" s="154"/>
      <c r="IX81" s="154"/>
      <c r="IY81" s="154"/>
      <c r="IZ81" s="154"/>
      <c r="JA81" s="154"/>
      <c r="JB81" s="154"/>
      <c r="JC81" s="154"/>
      <c r="JD81" s="154"/>
      <c r="JE81" s="154"/>
      <c r="JF81" s="154"/>
      <c r="JG81" s="154"/>
      <c r="JH81" s="154"/>
      <c r="JI81" s="154"/>
      <c r="JJ81" s="154"/>
      <c r="JK81" s="154"/>
      <c r="JL81" s="154"/>
      <c r="JM81" s="154"/>
      <c r="JN81" s="154"/>
      <c r="JO81" s="154"/>
      <c r="JP81" s="154"/>
      <c r="JQ81" s="154"/>
      <c r="JR81" s="154"/>
      <c r="JS81" s="154"/>
      <c r="JT81" s="154"/>
      <c r="JU81" s="154"/>
      <c r="JV81" s="154"/>
      <c r="JW81" s="154"/>
      <c r="JX81" s="154"/>
      <c r="JY81" s="154"/>
      <c r="JZ81" s="154"/>
      <c r="KA81" s="154"/>
      <c r="KB81" s="154"/>
      <c r="KC81" s="154"/>
      <c r="KD81" s="154"/>
      <c r="KE81" s="154"/>
      <c r="KF81" s="154"/>
      <c r="KG81" s="154"/>
      <c r="KH81" s="154"/>
      <c r="KI81" s="154"/>
      <c r="KJ81" s="154"/>
      <c r="KK81" s="154"/>
      <c r="KL81" s="154"/>
      <c r="KM81" s="154"/>
      <c r="KN81" s="154"/>
      <c r="KO81" s="154"/>
      <c r="KP81" s="154"/>
      <c r="KQ81" s="154"/>
      <c r="KR81" s="154"/>
      <c r="KS81" s="154"/>
      <c r="KT81" s="154"/>
      <c r="KU81" s="154"/>
      <c r="KV81" s="154"/>
      <c r="KW81" s="154"/>
      <c r="KX81" s="154"/>
      <c r="KY81" s="154"/>
      <c r="KZ81" s="154"/>
      <c r="LA81" s="154"/>
      <c r="LB81" s="154"/>
      <c r="LC81" s="154"/>
      <c r="LD81" s="154"/>
      <c r="LE81" s="154"/>
      <c r="LF81" s="154"/>
      <c r="LG81" s="154"/>
      <c r="LH81" s="154"/>
      <c r="LI81" s="154"/>
      <c r="LJ81" s="154"/>
      <c r="LK81" s="154"/>
      <c r="LL81" s="154"/>
      <c r="LM81" s="154"/>
      <c r="LN81" s="154"/>
      <c r="LO81" s="154"/>
      <c r="LP81" s="154"/>
      <c r="LQ81" s="154"/>
      <c r="LR81" s="154"/>
      <c r="LS81" s="154"/>
      <c r="LT81" s="154"/>
      <c r="LU81" s="154"/>
      <c r="LV81" s="154"/>
      <c r="LW81" s="154"/>
      <c r="LX81" s="154"/>
      <c r="LY81" s="154"/>
      <c r="LZ81" s="154"/>
      <c r="MA81" s="154"/>
      <c r="MB81" s="154"/>
      <c r="MC81" s="154"/>
      <c r="MD81" s="154"/>
      <c r="ME81" s="154"/>
      <c r="MF81" s="154"/>
      <c r="MG81" s="154"/>
      <c r="MH81" s="154"/>
      <c r="MI81" s="154"/>
      <c r="MJ81" s="154"/>
      <c r="MK81" s="154"/>
      <c r="ML81" s="154"/>
      <c r="MM81" s="154"/>
      <c r="MN81" s="154"/>
      <c r="MO81" s="154"/>
      <c r="MP81" s="154"/>
      <c r="MQ81" s="154"/>
      <c r="MR81" s="154"/>
      <c r="MS81" s="154"/>
      <c r="MT81" s="154"/>
      <c r="MU81" s="154"/>
      <c r="MV81" s="154"/>
      <c r="MW81" s="154"/>
      <c r="MX81" s="154"/>
      <c r="MY81" s="154"/>
      <c r="MZ81" s="154"/>
      <c r="NA81" s="154"/>
      <c r="NB81" s="154"/>
      <c r="NC81" s="154"/>
      <c r="ND81" s="154"/>
      <c r="NE81" s="154"/>
      <c r="NF81" s="154"/>
      <c r="NG81" s="154"/>
      <c r="NH81" s="154"/>
      <c r="NI81" s="154"/>
      <c r="NJ81" s="154"/>
      <c r="NK81" s="154"/>
      <c r="NL81" s="154"/>
      <c r="NM81" s="154"/>
      <c r="NN81" s="154"/>
      <c r="NO81" s="154"/>
      <c r="NP81" s="154"/>
      <c r="NQ81" s="154"/>
      <c r="NR81" s="154"/>
      <c r="NS81" s="154"/>
      <c r="NT81" s="154"/>
      <c r="NU81" s="154"/>
      <c r="NV81" s="154"/>
      <c r="NW81" s="154"/>
      <c r="NX81" s="154"/>
      <c r="NY81" s="154"/>
      <c r="NZ81" s="154"/>
      <c r="OA81" s="154"/>
      <c r="OB81" s="154"/>
      <c r="OC81" s="154"/>
      <c r="OD81" s="154"/>
      <c r="OE81" s="154"/>
      <c r="OF81" s="154"/>
      <c r="OG81" s="154"/>
      <c r="OH81" s="154"/>
      <c r="OI81" s="154"/>
      <c r="OJ81" s="154"/>
      <c r="OK81" s="154"/>
      <c r="OL81" s="154"/>
      <c r="OM81" s="154"/>
      <c r="ON81" s="154"/>
      <c r="OO81" s="154"/>
      <c r="OP81" s="154"/>
      <c r="OQ81" s="154"/>
      <c r="OR81" s="154"/>
      <c r="OS81" s="154"/>
      <c r="OT81" s="154"/>
      <c r="OU81" s="154"/>
      <c r="OV81" s="154"/>
      <c r="OW81" s="154"/>
      <c r="OX81" s="154"/>
      <c r="OY81" s="154"/>
      <c r="OZ81" s="154"/>
      <c r="PA81" s="154"/>
      <c r="PB81" s="154"/>
      <c r="PC81" s="154"/>
      <c r="PD81" s="154"/>
      <c r="PE81" s="154"/>
      <c r="PF81" s="154"/>
      <c r="PG81" s="154"/>
      <c r="PH81" s="154"/>
      <c r="PI81" s="154"/>
      <c r="PJ81" s="154"/>
      <c r="PK81" s="154"/>
      <c r="PL81" s="154"/>
      <c r="PM81" s="154"/>
      <c r="PN81" s="154"/>
      <c r="PO81" s="154"/>
      <c r="PP81" s="154"/>
      <c r="PQ81" s="154"/>
      <c r="PR81" s="154"/>
      <c r="PS81" s="154"/>
      <c r="PT81" s="154"/>
      <c r="PU81" s="154"/>
      <c r="PV81" s="154"/>
      <c r="PW81" s="154"/>
      <c r="PX81" s="154"/>
      <c r="PY81" s="154"/>
      <c r="PZ81" s="154"/>
      <c r="QA81" s="154"/>
      <c r="QB81" s="154"/>
      <c r="QC81" s="154"/>
      <c r="QD81" s="154"/>
      <c r="QE81" s="154"/>
      <c r="QF81" s="154"/>
      <c r="QG81" s="154"/>
      <c r="QH81" s="154"/>
      <c r="QI81" s="154"/>
      <c r="QJ81" s="154"/>
      <c r="QK81" s="154"/>
      <c r="QL81" s="154"/>
      <c r="QM81" s="154"/>
      <c r="QN81" s="154"/>
      <c r="QO81" s="154"/>
      <c r="QP81" s="154"/>
      <c r="QQ81" s="154"/>
      <c r="QR81" s="154"/>
      <c r="QS81" s="154"/>
      <c r="QT81" s="154"/>
      <c r="QU81" s="154"/>
      <c r="QV81" s="154"/>
      <c r="QW81" s="154"/>
      <c r="QX81" s="154"/>
      <c r="QY81" s="154"/>
      <c r="QZ81" s="154"/>
      <c r="RA81" s="154"/>
      <c r="RB81" s="154"/>
      <c r="RC81" s="154"/>
      <c r="RD81" s="154"/>
      <c r="RE81" s="154"/>
      <c r="RF81" s="154"/>
      <c r="RG81" s="154"/>
      <c r="RH81" s="154"/>
      <c r="RI81" s="154"/>
      <c r="RJ81" s="154"/>
      <c r="RK81" s="154"/>
      <c r="RL81" s="154"/>
      <c r="RM81" s="154"/>
      <c r="RN81" s="154"/>
      <c r="RO81" s="154"/>
      <c r="RP81" s="154"/>
      <c r="RQ81" s="154"/>
      <c r="RR81" s="154"/>
      <c r="RS81" s="154"/>
      <c r="RT81" s="154"/>
      <c r="RU81" s="154"/>
      <c r="RV81" s="154"/>
      <c r="RW81" s="154"/>
      <c r="RX81" s="154"/>
      <c r="RY81" s="154"/>
      <c r="RZ81" s="154"/>
      <c r="SA81" s="154"/>
      <c r="SB81" s="154"/>
      <c r="SC81" s="154"/>
      <c r="SD81" s="154"/>
      <c r="SE81" s="154"/>
      <c r="SF81" s="154"/>
      <c r="SG81" s="154"/>
      <c r="SH81" s="154"/>
      <c r="SI81" s="154"/>
      <c r="SJ81" s="154"/>
      <c r="SK81" s="154"/>
      <c r="SL81" s="154"/>
      <c r="SM81" s="154"/>
      <c r="SN81" s="154"/>
      <c r="SO81" s="154"/>
      <c r="SP81" s="154"/>
      <c r="SQ81" s="154"/>
      <c r="SR81" s="154"/>
      <c r="SS81" s="154"/>
      <c r="ST81" s="154"/>
      <c r="SU81" s="154"/>
      <c r="SV81" s="154"/>
      <c r="SW81" s="154"/>
      <c r="SX81" s="154"/>
      <c r="SY81" s="154"/>
      <c r="SZ81" s="154"/>
      <c r="TA81" s="154"/>
      <c r="TB81" s="154"/>
      <c r="TC81" s="154"/>
      <c r="TD81" s="154"/>
      <c r="TE81" s="154"/>
      <c r="TF81" s="154"/>
      <c r="TG81" s="154"/>
      <c r="TH81" s="154"/>
      <c r="TI81" s="154"/>
      <c r="TJ81" s="154"/>
      <c r="TK81" s="154"/>
      <c r="TL81" s="154"/>
      <c r="TM81" s="154"/>
      <c r="TN81" s="154"/>
      <c r="TO81" s="154"/>
      <c r="TP81" s="154"/>
      <c r="TQ81" s="154"/>
      <c r="TR81" s="154"/>
      <c r="TS81" s="154"/>
      <c r="TT81" s="154"/>
      <c r="TU81" s="154"/>
      <c r="TV81" s="154"/>
      <c r="TW81" s="154"/>
      <c r="TX81" s="154"/>
      <c r="TY81" s="154"/>
      <c r="TZ81" s="154"/>
      <c r="UA81" s="154"/>
      <c r="UB81" s="154"/>
      <c r="UC81" s="154"/>
      <c r="UD81" s="154"/>
      <c r="UE81" s="154"/>
      <c r="UF81" s="154"/>
    </row>
    <row r="82" spans="1:552" ht="15.75" customHeight="1" outlineLevel="1" x14ac:dyDescent="0.35">
      <c r="A82" s="2" t="s">
        <v>602</v>
      </c>
      <c r="B82" s="5"/>
      <c r="C82" s="5"/>
      <c r="D82" s="154"/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/>
      <c r="Z82" s="154"/>
      <c r="AA82" s="154"/>
      <c r="AB82" s="154"/>
      <c r="AC82" s="154"/>
      <c r="AD82" s="154"/>
      <c r="AE82" s="154"/>
      <c r="AF82" s="154"/>
      <c r="AG82" s="154"/>
      <c r="AH82" s="106"/>
      <c r="AI82" s="154"/>
      <c r="AJ82" s="154"/>
      <c r="AK82" s="154"/>
      <c r="AL82" s="154"/>
      <c r="AM82" s="154"/>
      <c r="AN82" s="154"/>
      <c r="AO82" s="154"/>
      <c r="AP82" s="154"/>
      <c r="AQ82" s="154"/>
      <c r="AR82" s="154"/>
      <c r="AS82" s="154"/>
      <c r="AT82" s="154"/>
      <c r="AU82" s="154"/>
      <c r="AV82" s="154"/>
      <c r="AW82" s="154"/>
      <c r="AX82" s="154"/>
      <c r="AY82" s="154"/>
      <c r="AZ82" s="154"/>
      <c r="BA82" s="154"/>
      <c r="BB82" s="154"/>
      <c r="BC82" s="154"/>
      <c r="BD82" s="154"/>
      <c r="BE82" s="154"/>
      <c r="BF82" s="154"/>
      <c r="BG82" s="154"/>
      <c r="BH82" s="154"/>
      <c r="BI82" s="154"/>
      <c r="BJ82" s="154"/>
      <c r="BK82" s="154"/>
      <c r="BL82" s="154"/>
      <c r="BM82" s="106"/>
      <c r="BN82" s="154"/>
      <c r="BO82" s="154"/>
      <c r="BP82" s="154"/>
      <c r="BQ82" s="154"/>
      <c r="BR82" s="154"/>
      <c r="BS82" s="154"/>
      <c r="BT82" s="154"/>
      <c r="BU82" s="154"/>
      <c r="BV82" s="154"/>
      <c r="BW82" s="154"/>
      <c r="BX82" s="154"/>
      <c r="BY82" s="154"/>
      <c r="BZ82" s="154"/>
      <c r="CA82" s="154"/>
      <c r="CB82" s="154"/>
      <c r="CC82" s="154"/>
      <c r="CD82" s="154"/>
      <c r="CE82" s="154"/>
      <c r="CF82" s="154"/>
      <c r="CG82" s="154"/>
      <c r="CH82" s="154"/>
      <c r="CI82" s="154"/>
      <c r="CJ82" s="154"/>
      <c r="CK82" s="154"/>
      <c r="CL82" s="154"/>
      <c r="CM82" s="154"/>
      <c r="CN82" s="154"/>
      <c r="CO82" s="154"/>
      <c r="CP82" s="154"/>
      <c r="CQ82" s="154"/>
      <c r="CR82" s="154"/>
      <c r="CS82" s="154"/>
      <c r="CT82" s="154"/>
      <c r="CU82" s="154"/>
      <c r="CV82" s="154"/>
      <c r="CW82" s="154"/>
      <c r="CX82" s="154"/>
      <c r="CY82" s="154"/>
      <c r="CZ82" s="154"/>
      <c r="DA82" s="154"/>
      <c r="DB82" s="154"/>
      <c r="DC82" s="154"/>
      <c r="DD82" s="154"/>
      <c r="DE82" s="154"/>
      <c r="DF82" s="154"/>
      <c r="DG82" s="154"/>
      <c r="DH82" s="154"/>
      <c r="DI82" s="154"/>
      <c r="DJ82" s="154"/>
      <c r="DK82" s="154"/>
      <c r="DL82" s="154"/>
      <c r="DM82" s="154"/>
      <c r="DN82" s="154"/>
      <c r="DO82" s="154"/>
      <c r="DP82" s="154"/>
      <c r="DQ82" s="154"/>
      <c r="DR82" s="154"/>
      <c r="DS82" s="154"/>
      <c r="DT82" s="154"/>
      <c r="DU82" s="154"/>
      <c r="DV82" s="154"/>
      <c r="DW82" s="154"/>
      <c r="DX82" s="154"/>
      <c r="DY82" s="154"/>
      <c r="DZ82" s="154"/>
      <c r="EA82" s="154"/>
      <c r="EB82" s="154"/>
      <c r="EC82" s="154"/>
      <c r="ED82" s="154"/>
      <c r="EE82" s="154"/>
      <c r="EF82" s="154"/>
      <c r="EG82" s="154"/>
      <c r="EH82" s="154"/>
      <c r="EI82" s="154"/>
      <c r="EJ82" s="154"/>
      <c r="EK82" s="154"/>
      <c r="EL82" s="154"/>
      <c r="EM82" s="154"/>
      <c r="EN82" s="154"/>
      <c r="EO82" s="154"/>
      <c r="EP82" s="154"/>
      <c r="EQ82" s="154"/>
      <c r="ER82" s="154"/>
      <c r="ES82" s="154"/>
      <c r="ET82" s="154"/>
      <c r="EU82" s="154"/>
      <c r="EV82" s="154"/>
      <c r="EW82" s="154"/>
      <c r="EX82" s="154"/>
      <c r="EY82" s="154"/>
      <c r="EZ82" s="154"/>
      <c r="FA82" s="154"/>
      <c r="FB82" s="154"/>
      <c r="FC82" s="154"/>
      <c r="FD82" s="154"/>
      <c r="FE82" s="154"/>
      <c r="FF82" s="154"/>
      <c r="FG82" s="154"/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  <c r="GN82" s="154"/>
      <c r="GO82" s="154"/>
      <c r="GP82" s="154"/>
      <c r="GQ82" s="154"/>
      <c r="GR82" s="154"/>
      <c r="GS82" s="154"/>
      <c r="GT82" s="154"/>
      <c r="GU82" s="154"/>
      <c r="GV82" s="154"/>
      <c r="GW82" s="154"/>
      <c r="GX82" s="154"/>
      <c r="GY82" s="154"/>
      <c r="GZ82" s="154"/>
      <c r="HA82" s="154"/>
      <c r="HB82" s="154"/>
      <c r="HC82" s="154"/>
      <c r="HD82" s="154"/>
      <c r="HE82" s="154"/>
      <c r="HF82" s="154"/>
      <c r="HG82" s="154"/>
      <c r="HH82" s="154"/>
      <c r="HI82" s="154"/>
      <c r="HJ82" s="154"/>
      <c r="HK82" s="154"/>
      <c r="HL82" s="154"/>
      <c r="HM82" s="154"/>
      <c r="HN82" s="154"/>
      <c r="HO82" s="154"/>
      <c r="HP82" s="154"/>
      <c r="HQ82" s="154"/>
      <c r="HR82" s="154"/>
      <c r="HS82" s="154"/>
      <c r="HT82" s="154"/>
      <c r="HU82" s="154"/>
      <c r="HV82" s="154"/>
      <c r="HW82" s="154"/>
      <c r="HX82" s="154"/>
      <c r="HY82" s="154"/>
      <c r="HZ82" s="154"/>
      <c r="IA82" s="154"/>
      <c r="IB82" s="154"/>
      <c r="IC82" s="154"/>
      <c r="ID82" s="154"/>
      <c r="IE82" s="154"/>
      <c r="IF82" s="154"/>
      <c r="IG82" s="154"/>
      <c r="IH82" s="154"/>
      <c r="II82" s="154"/>
      <c r="IJ82" s="154"/>
      <c r="IK82" s="154"/>
      <c r="IL82" s="154"/>
      <c r="IM82" s="154"/>
      <c r="IN82" s="154"/>
      <c r="IO82" s="154"/>
      <c r="IP82" s="154"/>
      <c r="IQ82" s="154"/>
      <c r="IR82" s="154"/>
      <c r="IS82" s="154"/>
      <c r="IT82" s="154"/>
      <c r="IU82" s="154"/>
      <c r="IV82" s="154"/>
      <c r="IW82" s="154"/>
      <c r="IX82" s="154"/>
      <c r="IY82" s="154"/>
      <c r="IZ82" s="154"/>
      <c r="JA82" s="154"/>
      <c r="JB82" s="154"/>
      <c r="JC82" s="154"/>
      <c r="JD82" s="154"/>
      <c r="JE82" s="154"/>
      <c r="JF82" s="154"/>
      <c r="JG82" s="154"/>
      <c r="JH82" s="154"/>
      <c r="JI82" s="154"/>
      <c r="JJ82" s="154"/>
      <c r="JK82" s="154"/>
      <c r="JL82" s="154"/>
      <c r="JM82" s="154"/>
      <c r="JN82" s="154"/>
      <c r="JO82" s="154"/>
      <c r="JP82" s="154"/>
      <c r="JQ82" s="154"/>
      <c r="JR82" s="154"/>
      <c r="JS82" s="154"/>
      <c r="JT82" s="154"/>
      <c r="JU82" s="154"/>
      <c r="JV82" s="154"/>
      <c r="JW82" s="154"/>
      <c r="JX82" s="154"/>
      <c r="JY82" s="154"/>
      <c r="JZ82" s="154"/>
      <c r="KA82" s="154"/>
      <c r="KB82" s="154"/>
      <c r="KC82" s="154"/>
      <c r="KD82" s="154"/>
      <c r="KE82" s="154"/>
      <c r="KF82" s="154"/>
      <c r="KG82" s="154"/>
      <c r="KH82" s="154"/>
      <c r="KI82" s="154"/>
      <c r="KJ82" s="154"/>
      <c r="KK82" s="154"/>
      <c r="KL82" s="154"/>
      <c r="KM82" s="154"/>
      <c r="KN82" s="154"/>
      <c r="KO82" s="154"/>
      <c r="KP82" s="154"/>
      <c r="KQ82" s="154"/>
      <c r="KR82" s="154"/>
      <c r="KS82" s="154"/>
      <c r="KT82" s="154"/>
      <c r="KU82" s="154"/>
      <c r="KV82" s="154"/>
      <c r="KW82" s="154"/>
      <c r="KX82" s="154"/>
      <c r="KY82" s="154"/>
      <c r="KZ82" s="154"/>
      <c r="LA82" s="154"/>
      <c r="LB82" s="154"/>
      <c r="LC82" s="154"/>
      <c r="LD82" s="154"/>
      <c r="LE82" s="154"/>
      <c r="LF82" s="154"/>
      <c r="LG82" s="154"/>
      <c r="LH82" s="154"/>
      <c r="LI82" s="154"/>
      <c r="LJ82" s="154"/>
      <c r="LK82" s="154"/>
      <c r="LL82" s="154"/>
      <c r="LM82" s="154"/>
      <c r="LN82" s="154"/>
      <c r="LO82" s="154"/>
      <c r="LP82" s="154"/>
      <c r="LQ82" s="154"/>
      <c r="LR82" s="154"/>
      <c r="LS82" s="154"/>
      <c r="LT82" s="154"/>
      <c r="LU82" s="154"/>
      <c r="LV82" s="154"/>
      <c r="LW82" s="154"/>
      <c r="LX82" s="154"/>
      <c r="LY82" s="154"/>
      <c r="LZ82" s="154"/>
      <c r="MA82" s="154"/>
      <c r="MB82" s="154"/>
      <c r="MC82" s="154"/>
      <c r="MD82" s="154"/>
      <c r="ME82" s="154"/>
      <c r="MF82" s="154"/>
      <c r="MG82" s="154"/>
      <c r="MH82" s="154"/>
      <c r="MI82" s="154"/>
      <c r="MJ82" s="154"/>
      <c r="MK82" s="154"/>
      <c r="ML82" s="154"/>
      <c r="MM82" s="154"/>
      <c r="MN82" s="154"/>
      <c r="MO82" s="154"/>
      <c r="MP82" s="154"/>
      <c r="MQ82" s="154"/>
      <c r="MR82" s="154"/>
      <c r="MS82" s="154"/>
      <c r="MT82" s="154"/>
      <c r="MU82" s="154"/>
      <c r="MV82" s="154"/>
      <c r="MW82" s="154"/>
      <c r="MX82" s="154"/>
      <c r="MY82" s="154"/>
      <c r="MZ82" s="154"/>
      <c r="NA82" s="154"/>
      <c r="NB82" s="154"/>
      <c r="NC82" s="154"/>
      <c r="ND82" s="154"/>
      <c r="NE82" s="154"/>
      <c r="NF82" s="154"/>
      <c r="NG82" s="154"/>
      <c r="NH82" s="154"/>
      <c r="NI82" s="154"/>
      <c r="NJ82" s="154"/>
      <c r="NK82" s="154"/>
      <c r="NL82" s="154"/>
      <c r="NM82" s="154"/>
      <c r="NN82" s="154"/>
      <c r="NO82" s="154"/>
      <c r="NP82" s="154"/>
      <c r="NQ82" s="154"/>
      <c r="NR82" s="154"/>
      <c r="NS82" s="154"/>
      <c r="NT82" s="154"/>
      <c r="NU82" s="154"/>
      <c r="NV82" s="154"/>
      <c r="NW82" s="154"/>
      <c r="NX82" s="154"/>
      <c r="NY82" s="154"/>
      <c r="NZ82" s="154"/>
      <c r="OA82" s="154"/>
      <c r="OB82" s="154"/>
      <c r="OC82" s="154"/>
      <c r="OD82" s="154"/>
      <c r="OE82" s="154"/>
      <c r="OF82" s="154"/>
      <c r="OG82" s="154"/>
      <c r="OH82" s="154"/>
      <c r="OI82" s="154"/>
      <c r="OJ82" s="154"/>
      <c r="OK82" s="154"/>
      <c r="OL82" s="154"/>
      <c r="OM82" s="154"/>
      <c r="ON82" s="154"/>
      <c r="OO82" s="154"/>
      <c r="OP82" s="154"/>
      <c r="OQ82" s="154"/>
      <c r="OR82" s="154"/>
      <c r="OS82" s="154"/>
      <c r="OT82" s="154"/>
      <c r="OU82" s="154"/>
      <c r="OV82" s="154"/>
      <c r="OW82" s="154"/>
      <c r="OX82" s="154"/>
      <c r="OY82" s="154"/>
      <c r="OZ82" s="154"/>
      <c r="PA82" s="154"/>
      <c r="PB82" s="154"/>
      <c r="PC82" s="154"/>
      <c r="PD82" s="154"/>
      <c r="PE82" s="154"/>
      <c r="PF82" s="154"/>
      <c r="PG82" s="154"/>
      <c r="PH82" s="154"/>
      <c r="PI82" s="154"/>
      <c r="PJ82" s="154"/>
      <c r="PK82" s="154"/>
      <c r="PL82" s="154"/>
      <c r="PM82" s="154"/>
      <c r="PN82" s="154"/>
      <c r="PO82" s="154"/>
      <c r="PP82" s="154"/>
      <c r="PQ82" s="154"/>
      <c r="PR82" s="154"/>
      <c r="PS82" s="154"/>
      <c r="PT82" s="154"/>
      <c r="PU82" s="154"/>
      <c r="PV82" s="154"/>
      <c r="PW82" s="154"/>
      <c r="PX82" s="154"/>
      <c r="PY82" s="154"/>
      <c r="PZ82" s="154"/>
      <c r="QA82" s="154"/>
      <c r="QB82" s="154"/>
      <c r="QC82" s="154"/>
      <c r="QD82" s="154"/>
      <c r="QE82" s="154"/>
      <c r="QF82" s="154"/>
      <c r="QG82" s="154"/>
      <c r="QH82" s="154"/>
      <c r="QI82" s="154"/>
      <c r="QJ82" s="154"/>
      <c r="QK82" s="154"/>
      <c r="QL82" s="154"/>
      <c r="QM82" s="154"/>
      <c r="QN82" s="154"/>
      <c r="QO82" s="154"/>
      <c r="QP82" s="154"/>
      <c r="QQ82" s="154"/>
      <c r="QR82" s="154"/>
      <c r="QS82" s="154"/>
      <c r="QT82" s="154"/>
      <c r="QU82" s="154"/>
      <c r="QV82" s="154"/>
      <c r="QW82" s="154"/>
      <c r="QX82" s="154"/>
      <c r="QY82" s="154"/>
      <c r="QZ82" s="154"/>
      <c r="RA82" s="154"/>
      <c r="RB82" s="154"/>
      <c r="RC82" s="154"/>
      <c r="RD82" s="154"/>
      <c r="RE82" s="154"/>
      <c r="RF82" s="154"/>
      <c r="RG82" s="154"/>
      <c r="RH82" s="154"/>
      <c r="RI82" s="154"/>
      <c r="RJ82" s="154"/>
      <c r="RK82" s="154"/>
      <c r="RL82" s="154"/>
      <c r="RM82" s="154"/>
      <c r="RN82" s="154"/>
      <c r="RO82" s="154"/>
      <c r="RP82" s="154"/>
      <c r="RQ82" s="154"/>
      <c r="RR82" s="154"/>
      <c r="RS82" s="154"/>
      <c r="RT82" s="154"/>
      <c r="RU82" s="154"/>
      <c r="RV82" s="154"/>
      <c r="RW82" s="154"/>
      <c r="RX82" s="154"/>
      <c r="RY82" s="154"/>
      <c r="RZ82" s="154"/>
      <c r="SA82" s="154"/>
      <c r="SB82" s="154"/>
      <c r="SC82" s="154"/>
      <c r="SD82" s="154"/>
      <c r="SE82" s="154"/>
      <c r="SF82" s="154"/>
      <c r="SG82" s="154"/>
      <c r="SH82" s="154"/>
      <c r="SI82" s="154"/>
      <c r="SJ82" s="154"/>
      <c r="SK82" s="154"/>
      <c r="SL82" s="154"/>
      <c r="SM82" s="154"/>
      <c r="SN82" s="154"/>
      <c r="SO82" s="154"/>
      <c r="SP82" s="154"/>
      <c r="SQ82" s="154"/>
      <c r="SR82" s="154"/>
      <c r="SS82" s="154"/>
      <c r="ST82" s="154"/>
      <c r="SU82" s="154"/>
      <c r="SV82" s="154"/>
      <c r="SW82" s="154"/>
      <c r="SX82" s="154"/>
      <c r="SY82" s="154"/>
      <c r="SZ82" s="154"/>
      <c r="TA82" s="154"/>
      <c r="TB82" s="154"/>
      <c r="TC82" s="154"/>
      <c r="TD82" s="154"/>
      <c r="TE82" s="154"/>
      <c r="TF82" s="154"/>
      <c r="TG82" s="154"/>
      <c r="TH82" s="154"/>
      <c r="TI82" s="154"/>
      <c r="TJ82" s="154"/>
      <c r="TK82" s="154"/>
      <c r="TL82" s="154"/>
      <c r="TM82" s="154"/>
      <c r="TN82" s="154"/>
      <c r="TO82" s="154"/>
      <c r="TP82" s="154"/>
      <c r="TQ82" s="154"/>
      <c r="TR82" s="154"/>
      <c r="TS82" s="154"/>
      <c r="TT82" s="154"/>
      <c r="TU82" s="154"/>
      <c r="TV82" s="154"/>
      <c r="TW82" s="154"/>
      <c r="TX82" s="154"/>
      <c r="TY82" s="154"/>
      <c r="TZ82" s="154"/>
      <c r="UA82" s="154"/>
      <c r="UB82" s="154"/>
      <c r="UC82" s="154"/>
      <c r="UD82" s="154"/>
      <c r="UE82" s="154"/>
      <c r="UF82" s="154"/>
    </row>
    <row r="83" spans="1:552" ht="15.75" customHeight="1" x14ac:dyDescent="0.35">
      <c r="B83" s="5"/>
      <c r="C83" s="5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</row>
    <row r="84" spans="1:552" ht="15.75" customHeight="1" x14ac:dyDescent="0.35">
      <c r="B84" s="5"/>
      <c r="C84" s="5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</row>
    <row r="85" spans="1:552" ht="15.75" customHeight="1" x14ac:dyDescent="0.35"/>
    <row r="86" spans="1:552" ht="15.75" customHeight="1" x14ac:dyDescent="0.35"/>
    <row r="87" spans="1:552" ht="15.75" customHeight="1" x14ac:dyDescent="0.35"/>
    <row r="88" spans="1:552" ht="15.75" customHeight="1" x14ac:dyDescent="0.35"/>
    <row r="89" spans="1:552" ht="15.75" customHeight="1" x14ac:dyDescent="0.35"/>
    <row r="90" spans="1:552" ht="15.75" customHeight="1" x14ac:dyDescent="0.35"/>
    <row r="91" spans="1:552" ht="15.75" customHeight="1" x14ac:dyDescent="0.35"/>
    <row r="92" spans="1:552" ht="15.75" customHeight="1" x14ac:dyDescent="0.35"/>
    <row r="93" spans="1:552" ht="15.75" customHeight="1" x14ac:dyDescent="0.35"/>
    <row r="94" spans="1:552" ht="15.75" customHeight="1" x14ac:dyDescent="0.35"/>
    <row r="95" spans="1:552" ht="15.75" customHeight="1" x14ac:dyDescent="0.35"/>
    <row r="96" spans="1:552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</sheetData>
  <mergeCells count="1">
    <mergeCell ref="A1:A2"/>
  </mergeCells>
  <pageMargins left="0.511811024" right="0.511811024" top="0.78740157499999996" bottom="0.78740157499999996" header="0" footer="0"/>
  <pageSetup orientation="landscape"/>
  <headerFooter>
    <oddHeader>&amp;L&amp;"Calibri"&amp;1 &amp;K0000FF TechnipFMC | Internal#_x000D_</oddHeader>
  </headerFooter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D965"/>
  </sheetPr>
  <dimension ref="A1:T1002"/>
  <sheetViews>
    <sheetView showGridLines="0" zoomScale="60" zoomScaleNormal="60" workbookViewId="0">
      <pane xSplit="1" ySplit="2" topLeftCell="B66" activePane="bottomRight" state="frozen"/>
      <selection pane="topRight" activeCell="B1" sqref="B1"/>
      <selection pane="bottomLeft" activeCell="A3" sqref="A3"/>
      <selection pane="bottomRight" activeCell="A77" sqref="A77"/>
    </sheetView>
  </sheetViews>
  <sheetFormatPr defaultColWidth="14.453125" defaultRowHeight="15" customHeight="1" outlineLevelRow="2" outlineLevelCol="1" x14ac:dyDescent="0.35"/>
  <cols>
    <col min="1" max="1" width="52.1796875" customWidth="1"/>
    <col min="2" max="2" width="9.453125" customWidth="1"/>
    <col min="3" max="3" width="8.7265625" customWidth="1"/>
    <col min="4" max="4" width="15.26953125" customWidth="1" outlineLevel="1"/>
    <col min="5" max="5" width="21" customWidth="1" outlineLevel="1"/>
    <col min="6" max="6" width="17" customWidth="1" outlineLevel="1"/>
    <col min="7" max="7" width="26.54296875" style="163" customWidth="1" outlineLevel="1"/>
    <col min="8" max="20" width="20.1796875" style="163" customWidth="1"/>
  </cols>
  <sheetData>
    <row r="1" spans="1:20" ht="15" customHeight="1" x14ac:dyDescent="0.35">
      <c r="A1" s="222" t="s">
        <v>154</v>
      </c>
      <c r="D1" s="174">
        <v>45505</v>
      </c>
      <c r="E1" s="174">
        <v>45536</v>
      </c>
      <c r="F1" s="174">
        <v>45566</v>
      </c>
      <c r="G1" s="174">
        <v>45597</v>
      </c>
      <c r="H1" s="174">
        <v>45627</v>
      </c>
      <c r="I1" s="174">
        <v>45658</v>
      </c>
      <c r="J1" s="174">
        <v>45689</v>
      </c>
      <c r="K1" s="174">
        <v>45717</v>
      </c>
      <c r="L1" s="174">
        <v>45748</v>
      </c>
      <c r="M1" s="174">
        <v>45778</v>
      </c>
      <c r="N1" s="174">
        <v>45809</v>
      </c>
      <c r="O1" s="174">
        <v>45839</v>
      </c>
      <c r="P1" s="174">
        <v>45870</v>
      </c>
      <c r="Q1" s="174">
        <v>45901</v>
      </c>
      <c r="R1" s="174">
        <v>45931</v>
      </c>
      <c r="S1" s="174">
        <v>45962</v>
      </c>
      <c r="T1" s="174">
        <v>45992</v>
      </c>
    </row>
    <row r="2" spans="1:20" ht="14.5" customHeight="1" x14ac:dyDescent="0.35">
      <c r="A2" s="218"/>
      <c r="D2" s="175" t="s">
        <v>507</v>
      </c>
      <c r="E2" s="175" t="s">
        <v>507</v>
      </c>
      <c r="F2" s="175" t="s">
        <v>507</v>
      </c>
      <c r="G2" s="175" t="s">
        <v>507</v>
      </c>
      <c r="H2" s="175" t="s">
        <v>507</v>
      </c>
      <c r="I2" s="175" t="s">
        <v>507</v>
      </c>
      <c r="J2" s="175" t="s">
        <v>507</v>
      </c>
      <c r="K2" s="175" t="s">
        <v>507</v>
      </c>
      <c r="L2" s="175" t="s">
        <v>507</v>
      </c>
      <c r="M2" s="175" t="s">
        <v>507</v>
      </c>
      <c r="N2" s="175" t="s">
        <v>507</v>
      </c>
      <c r="O2" s="175" t="s">
        <v>507</v>
      </c>
      <c r="P2" s="175" t="s">
        <v>507</v>
      </c>
      <c r="Q2" s="175" t="s">
        <v>507</v>
      </c>
      <c r="R2" s="175" t="s">
        <v>507</v>
      </c>
      <c r="S2" s="175" t="s">
        <v>507</v>
      </c>
      <c r="T2" s="175" t="s">
        <v>507</v>
      </c>
    </row>
    <row r="3" spans="1:20" ht="14.5" customHeight="1" x14ac:dyDescent="0.35">
      <c r="B3" s="5"/>
      <c r="C3" s="5"/>
      <c r="D3" s="172"/>
      <c r="E3" s="163"/>
      <c r="F3" s="163"/>
    </row>
    <row r="4" spans="1:20" ht="14.5" customHeight="1" x14ac:dyDescent="0.35">
      <c r="A4" s="8" t="s">
        <v>517</v>
      </c>
      <c r="C4" s="5"/>
      <c r="D4" s="164">
        <f t="shared" ref="D4:T4" si="0">SUM(D5:D10)</f>
        <v>38147.740000000005</v>
      </c>
      <c r="E4" s="164">
        <f t="shared" si="0"/>
        <v>50787.590000000004</v>
      </c>
      <c r="F4" s="164">
        <f t="shared" si="0"/>
        <v>42541.869999999995</v>
      </c>
      <c r="G4" s="164">
        <f t="shared" si="0"/>
        <v>49693.920000000013</v>
      </c>
      <c r="H4" s="164">
        <f t="shared" si="0"/>
        <v>38001.61</v>
      </c>
      <c r="I4" s="164">
        <f t="shared" si="0"/>
        <v>5239.58</v>
      </c>
      <c r="J4" s="164">
        <f t="shared" si="0"/>
        <v>0</v>
      </c>
      <c r="K4" s="164">
        <f t="shared" si="0"/>
        <v>0</v>
      </c>
      <c r="L4" s="164">
        <f t="shared" si="0"/>
        <v>0</v>
      </c>
      <c r="M4" s="164">
        <f t="shared" si="0"/>
        <v>0</v>
      </c>
      <c r="N4" s="164">
        <f t="shared" si="0"/>
        <v>0</v>
      </c>
      <c r="O4" s="164">
        <f t="shared" si="0"/>
        <v>0</v>
      </c>
      <c r="P4" s="164">
        <f t="shared" si="0"/>
        <v>0</v>
      </c>
      <c r="Q4" s="164">
        <f t="shared" si="0"/>
        <v>0</v>
      </c>
      <c r="R4" s="164">
        <f t="shared" si="0"/>
        <v>0</v>
      </c>
      <c r="S4" s="164">
        <f t="shared" si="0"/>
        <v>0</v>
      </c>
      <c r="T4" s="164">
        <f t="shared" si="0"/>
        <v>0</v>
      </c>
    </row>
    <row r="5" spans="1:20" ht="14.5" customHeight="1" outlineLevel="1" x14ac:dyDescent="0.35">
      <c r="A5" s="2" t="s">
        <v>518</v>
      </c>
      <c r="B5" s="5"/>
      <c r="C5" s="5"/>
      <c r="D5" s="165">
        <f>SUMIFS('COPA (FC diário)'!15:15,'COPA (FC diário)'!$2:$2,"&gt;="&amp;'Output COPA'!D$1,'COPA (FC diário)'!$2:$2,"&lt;="&amp;EOMONTH(D$1,0))</f>
        <v>51.58</v>
      </c>
      <c r="E5" s="165">
        <f>SUMIFS('COPA (FC diário)'!15:15,'COPA (FC diário)'!$2:$2,"&gt;="&amp;'Output COPA'!E$1,'COPA (FC diário)'!$2:$2,"&lt;="&amp;EOMONTH(E$1,0))</f>
        <v>0</v>
      </c>
      <c r="F5" s="165">
        <f>SUMIFS('COPA (FC diário)'!15:15,'COPA (FC diário)'!$2:$2,"&gt;="&amp;'Output COPA'!F$1,'COPA (FC diário)'!$2:$2,"&lt;="&amp;EOMONTH(F$1,0))</f>
        <v>424.10999999999996</v>
      </c>
      <c r="G5" s="165">
        <f>SUMIFS('COPA (FC diário)'!15:15,'COPA (FC diário)'!$2:$2,"&gt;="&amp;'Output COPA'!G$1,'COPA (FC diário)'!$2:$2,"&lt;="&amp;EOMONTH(G$1,0))</f>
        <v>12.18</v>
      </c>
      <c r="H5" s="165">
        <f>SUMIFS('COPA (FC diário)'!15:15,'COPA (FC diário)'!$2:$2,"&gt;="&amp;'Output COPA'!H$1,'COPA (FC diário)'!$2:$2,"&lt;="&amp;EOMONTH(H$1,0))</f>
        <v>0</v>
      </c>
      <c r="I5" s="165">
        <f>SUMIFS('COPA (FC diário)'!15:15,'COPA (FC diário)'!$2:$2,"&gt;="&amp;'Output COPA'!I$1,'COPA (FC diário)'!$2:$2,"&lt;="&amp;EOMONTH(I$1,0))</f>
        <v>0</v>
      </c>
      <c r="J5" s="165">
        <f>SUMIFS('COPA (FC diário)'!15:15,'COPA (FC diário)'!$2:$2,"&gt;="&amp;'Output COPA'!J$1,'COPA (FC diário)'!$2:$2,"&lt;="&amp;EOMONTH(J$1,0))</f>
        <v>0</v>
      </c>
      <c r="K5" s="165">
        <f>SUMIFS('COPA (FC diário)'!15:15,'COPA (FC diário)'!$2:$2,"&gt;="&amp;'Output COPA'!K$1,'COPA (FC diário)'!$2:$2,"&lt;="&amp;EOMONTH(K$1,0))</f>
        <v>0</v>
      </c>
      <c r="L5" s="165">
        <f>SUMIFS('COPA (FC diário)'!15:15,'COPA (FC diário)'!$2:$2,"&gt;="&amp;'Output COPA'!L$1,'COPA (FC diário)'!$2:$2,"&lt;="&amp;EOMONTH(L$1,0))</f>
        <v>0</v>
      </c>
      <c r="M5" s="165">
        <f>SUMIFS('COPA (FC diário)'!15:15,'COPA (FC diário)'!$2:$2,"&gt;="&amp;'Output COPA'!M$1,'COPA (FC diário)'!$2:$2,"&lt;="&amp;EOMONTH(M$1,0))</f>
        <v>0</v>
      </c>
      <c r="N5" s="165">
        <f>SUMIFS('COPA (FC diário)'!15:15,'COPA (FC diário)'!$2:$2,"&gt;="&amp;'Output COPA'!N$1,'COPA (FC diário)'!$2:$2,"&lt;="&amp;EOMONTH(N$1,0))</f>
        <v>0</v>
      </c>
      <c r="O5" s="165">
        <f>SUMIFS('COPA (FC diário)'!15:15,'COPA (FC diário)'!$2:$2,"&gt;="&amp;'Output COPA'!O$1,'COPA (FC diário)'!$2:$2,"&lt;="&amp;EOMONTH(O$1,0))</f>
        <v>0</v>
      </c>
      <c r="P5" s="165">
        <f>SUMIFS('COPA (FC diário)'!15:15,'COPA (FC diário)'!$2:$2,"&gt;="&amp;'Output COPA'!P$1,'COPA (FC diário)'!$2:$2,"&lt;="&amp;EOMONTH(P$1,0))</f>
        <v>0</v>
      </c>
      <c r="Q5" s="165">
        <f>SUMIFS('COPA (FC diário)'!15:15,'COPA (FC diário)'!$2:$2,"&gt;="&amp;'Output COPA'!Q$1,'COPA (FC diário)'!$2:$2,"&lt;="&amp;EOMONTH(Q$1,0))</f>
        <v>0</v>
      </c>
      <c r="R5" s="165">
        <f>SUMIFS('COPA (FC diário)'!15:15,'COPA (FC diário)'!$2:$2,"&gt;="&amp;'Output COPA'!R$1,'COPA (FC diário)'!$2:$2,"&lt;="&amp;EOMONTH(R$1,0))</f>
        <v>0</v>
      </c>
      <c r="S5" s="165">
        <f>SUMIFS('COPA (FC diário)'!15:15,'COPA (FC diário)'!$2:$2,"&gt;="&amp;'Output COPA'!S$1,'COPA (FC diário)'!$2:$2,"&lt;="&amp;EOMONTH(S$1,0))</f>
        <v>0</v>
      </c>
      <c r="T5" s="165">
        <f>SUMIFS('COPA (FC diário)'!15:15,'COPA (FC diário)'!$2:$2,"&gt;="&amp;'Output COPA'!T$1,'COPA (FC diário)'!$2:$2,"&lt;="&amp;EOMONTH(T$1,0))</f>
        <v>0</v>
      </c>
    </row>
    <row r="6" spans="1:20" ht="14.5" customHeight="1" outlineLevel="1" x14ac:dyDescent="0.35">
      <c r="A6" s="2" t="s">
        <v>519</v>
      </c>
      <c r="B6" s="5"/>
      <c r="C6" s="5"/>
      <c r="D6" s="165">
        <f>SUMIFS('COPA (FC diário)'!16:16,'COPA (FC diário)'!$2:$2,"&gt;="&amp;'Output COPA'!D$1,'COPA (FC diário)'!$2:$2,"&lt;="&amp;EOMONTH(D$1,0))</f>
        <v>9780.82</v>
      </c>
      <c r="E6" s="165">
        <v>23919.82</v>
      </c>
      <c r="F6" s="165">
        <f>SUMIFS('COPA (FC diário)'!16:16,'COPA (FC diário)'!$2:$2,"&gt;="&amp;'Output COPA'!F$1,'COPA (FC diário)'!$2:$2,"&lt;="&amp;EOMONTH(F$1,0))</f>
        <v>10304.91</v>
      </c>
      <c r="G6" s="165">
        <f>SUMIFS('COPA (FC diário)'!16:16,'COPA (FC diário)'!$2:$2,"&gt;="&amp;'Output COPA'!G$1,'COPA (FC diário)'!$2:$2,"&lt;="&amp;EOMONTH(G$1,0))</f>
        <v>12327.5</v>
      </c>
      <c r="H6" s="165">
        <f>SUMIFS('COPA (FC diário)'!16:16,'COPA (FC diário)'!$2:$2,"&gt;="&amp;'Output COPA'!H$1,'COPA (FC diário)'!$2:$2,"&lt;="&amp;EOMONTH(H$1,0))</f>
        <v>7480.3</v>
      </c>
      <c r="I6" s="165">
        <f>SUMIFS('COPA (FC diário)'!16:16,'COPA (FC diário)'!$2:$2,"&gt;="&amp;'Output COPA'!I$1,'COPA (FC diário)'!$2:$2,"&lt;="&amp;EOMONTH(I$1,0))</f>
        <v>0</v>
      </c>
      <c r="J6" s="165">
        <f>SUMIFS('COPA (FC diário)'!16:16,'COPA (FC diário)'!$2:$2,"&gt;="&amp;'Output COPA'!J$1,'COPA (FC diário)'!$2:$2,"&lt;="&amp;EOMONTH(J$1,0))</f>
        <v>0</v>
      </c>
      <c r="K6" s="165">
        <f>SUMIFS('COPA (FC diário)'!16:16,'COPA (FC diário)'!$2:$2,"&gt;="&amp;'Output COPA'!K$1,'COPA (FC diário)'!$2:$2,"&lt;="&amp;EOMONTH(K$1,0))</f>
        <v>0</v>
      </c>
      <c r="L6" s="165">
        <f>SUMIFS('COPA (FC diário)'!16:16,'COPA (FC diário)'!$2:$2,"&gt;="&amp;'Output COPA'!L$1,'COPA (FC diário)'!$2:$2,"&lt;="&amp;EOMONTH(L$1,0))</f>
        <v>0</v>
      </c>
      <c r="M6" s="165">
        <f>SUMIFS('COPA (FC diário)'!16:16,'COPA (FC diário)'!$2:$2,"&gt;="&amp;'Output COPA'!M$1,'COPA (FC diário)'!$2:$2,"&lt;="&amp;EOMONTH(M$1,0))</f>
        <v>0</v>
      </c>
      <c r="N6" s="165">
        <f>SUMIFS('COPA (FC diário)'!16:16,'COPA (FC diário)'!$2:$2,"&gt;="&amp;'Output COPA'!N$1,'COPA (FC diário)'!$2:$2,"&lt;="&amp;EOMONTH(N$1,0))</f>
        <v>0</v>
      </c>
      <c r="O6" s="165">
        <f>SUMIFS('COPA (FC diário)'!16:16,'COPA (FC diário)'!$2:$2,"&gt;="&amp;'Output COPA'!O$1,'COPA (FC diário)'!$2:$2,"&lt;="&amp;EOMONTH(O$1,0))</f>
        <v>0</v>
      </c>
      <c r="P6" s="165">
        <f>SUMIFS('COPA (FC diário)'!16:16,'COPA (FC diário)'!$2:$2,"&gt;="&amp;'Output COPA'!P$1,'COPA (FC diário)'!$2:$2,"&lt;="&amp;EOMONTH(P$1,0))</f>
        <v>0</v>
      </c>
      <c r="Q6" s="165">
        <f>SUMIFS('COPA (FC diário)'!16:16,'COPA (FC diário)'!$2:$2,"&gt;="&amp;'Output COPA'!Q$1,'COPA (FC diário)'!$2:$2,"&lt;="&amp;EOMONTH(Q$1,0))</f>
        <v>0</v>
      </c>
      <c r="R6" s="165">
        <f>SUMIFS('COPA (FC diário)'!16:16,'COPA (FC diário)'!$2:$2,"&gt;="&amp;'Output COPA'!R$1,'COPA (FC diário)'!$2:$2,"&lt;="&amp;EOMONTH(R$1,0))</f>
        <v>0</v>
      </c>
      <c r="S6" s="165">
        <f>SUMIFS('COPA (FC diário)'!16:16,'COPA (FC diário)'!$2:$2,"&gt;="&amp;'Output COPA'!S$1,'COPA (FC diário)'!$2:$2,"&lt;="&amp;EOMONTH(S$1,0))</f>
        <v>0</v>
      </c>
      <c r="T6" s="165">
        <f>SUMIFS('COPA (FC diário)'!16:16,'COPA (FC diário)'!$2:$2,"&gt;="&amp;'Output COPA'!T$1,'COPA (FC diário)'!$2:$2,"&lt;="&amp;EOMONTH(T$1,0))</f>
        <v>0</v>
      </c>
    </row>
    <row r="7" spans="1:20" ht="14.5" customHeight="1" outlineLevel="1" x14ac:dyDescent="0.35">
      <c r="A7" s="2" t="s">
        <v>520</v>
      </c>
      <c r="B7" s="5"/>
      <c r="C7" s="5"/>
      <c r="D7" s="165">
        <f>SUMIFS('COPA (FC diário)'!17:17,'COPA (FC diário)'!$2:$2,"&gt;="&amp;'Output COPA'!D$1,'COPA (FC diário)'!$2:$2,"&lt;="&amp;EOMONTH(D$1,0))</f>
        <v>9348.82</v>
      </c>
      <c r="E7" s="165">
        <v>14053.15</v>
      </c>
      <c r="F7" s="165">
        <f>SUMIFS('COPA (FC diário)'!17:17,'COPA (FC diário)'!$2:$2,"&gt;="&amp;'Output COPA'!F$1,'COPA (FC diário)'!$2:$2,"&lt;="&amp;EOMONTH(F$1,0))</f>
        <v>6016.42</v>
      </c>
      <c r="G7" s="165">
        <f>SUMIFS('COPA (FC diário)'!17:17,'COPA (FC diário)'!$2:$2,"&gt;="&amp;'Output COPA'!G$1,'COPA (FC diário)'!$2:$2,"&lt;="&amp;EOMONTH(G$1,0))</f>
        <v>6464.26</v>
      </c>
      <c r="H7" s="165">
        <f>SUMIFS('COPA (FC diário)'!17:17,'COPA (FC diário)'!$2:$2,"&gt;="&amp;'Output COPA'!H$1,'COPA (FC diário)'!$2:$2,"&lt;="&amp;EOMONTH(H$1,0))</f>
        <v>4458.1499999999996</v>
      </c>
      <c r="I7" s="165">
        <f>SUMIFS('COPA (FC diário)'!17:17,'COPA (FC diário)'!$2:$2,"&gt;="&amp;'Output COPA'!I$1,'COPA (FC diário)'!$2:$2,"&lt;="&amp;EOMONTH(I$1,0))</f>
        <v>0</v>
      </c>
      <c r="J7" s="165">
        <f>SUMIFS('COPA (FC diário)'!17:17,'COPA (FC diário)'!$2:$2,"&gt;="&amp;'Output COPA'!J$1,'COPA (FC diário)'!$2:$2,"&lt;="&amp;EOMONTH(J$1,0))</f>
        <v>0</v>
      </c>
      <c r="K7" s="165">
        <f>SUMIFS('COPA (FC diário)'!17:17,'COPA (FC diário)'!$2:$2,"&gt;="&amp;'Output COPA'!K$1,'COPA (FC diário)'!$2:$2,"&lt;="&amp;EOMONTH(K$1,0))</f>
        <v>0</v>
      </c>
      <c r="L7" s="165">
        <f>SUMIFS('COPA (FC diário)'!17:17,'COPA (FC diário)'!$2:$2,"&gt;="&amp;'Output COPA'!L$1,'COPA (FC diário)'!$2:$2,"&lt;="&amp;EOMONTH(L$1,0))</f>
        <v>0</v>
      </c>
      <c r="M7" s="165">
        <f>SUMIFS('COPA (FC diário)'!17:17,'COPA (FC diário)'!$2:$2,"&gt;="&amp;'Output COPA'!M$1,'COPA (FC diário)'!$2:$2,"&lt;="&amp;EOMONTH(M$1,0))</f>
        <v>0</v>
      </c>
      <c r="N7" s="165">
        <f>SUMIFS('COPA (FC diário)'!17:17,'COPA (FC diário)'!$2:$2,"&gt;="&amp;'Output COPA'!N$1,'COPA (FC diário)'!$2:$2,"&lt;="&amp;EOMONTH(N$1,0))</f>
        <v>0</v>
      </c>
      <c r="O7" s="165">
        <f>SUMIFS('COPA (FC diário)'!17:17,'COPA (FC diário)'!$2:$2,"&gt;="&amp;'Output COPA'!O$1,'COPA (FC diário)'!$2:$2,"&lt;="&amp;EOMONTH(O$1,0))</f>
        <v>0</v>
      </c>
      <c r="P7" s="165">
        <f>SUMIFS('COPA (FC diário)'!17:17,'COPA (FC diário)'!$2:$2,"&gt;="&amp;'Output COPA'!P$1,'COPA (FC diário)'!$2:$2,"&lt;="&amp;EOMONTH(P$1,0))</f>
        <v>0</v>
      </c>
      <c r="Q7" s="165">
        <f>SUMIFS('COPA (FC diário)'!17:17,'COPA (FC diário)'!$2:$2,"&gt;="&amp;'Output COPA'!Q$1,'COPA (FC diário)'!$2:$2,"&lt;="&amp;EOMONTH(Q$1,0))</f>
        <v>0</v>
      </c>
      <c r="R7" s="165">
        <f>SUMIFS('COPA (FC diário)'!17:17,'COPA (FC diário)'!$2:$2,"&gt;="&amp;'Output COPA'!R$1,'COPA (FC diário)'!$2:$2,"&lt;="&amp;EOMONTH(R$1,0))</f>
        <v>0</v>
      </c>
      <c r="S7" s="165">
        <f>SUMIFS('COPA (FC diário)'!17:17,'COPA (FC diário)'!$2:$2,"&gt;="&amp;'Output COPA'!S$1,'COPA (FC diário)'!$2:$2,"&lt;="&amp;EOMONTH(S$1,0))</f>
        <v>0</v>
      </c>
      <c r="T7" s="165">
        <f>SUMIFS('COPA (FC diário)'!17:17,'COPA (FC diário)'!$2:$2,"&gt;="&amp;'Output COPA'!T$1,'COPA (FC diário)'!$2:$2,"&lt;="&amp;EOMONTH(T$1,0))</f>
        <v>0</v>
      </c>
    </row>
    <row r="8" spans="1:20" ht="14.5" customHeight="1" outlineLevel="1" x14ac:dyDescent="0.35">
      <c r="A8" s="2" t="s">
        <v>521</v>
      </c>
      <c r="B8" s="5"/>
      <c r="C8" s="5"/>
      <c r="D8" s="165">
        <f>SUMIFS('COPA (FC diário)'!18:18,'COPA (FC diário)'!$2:$2,"&gt;="&amp;'Output COPA'!D$1,'COPA (FC diário)'!$2:$2,"&lt;="&amp;EOMONTH(D$1,0))</f>
        <v>4069.2200000000003</v>
      </c>
      <c r="E8" s="165">
        <f>SUMIFS('COPA (FC diário)'!18:18,'COPA (FC diário)'!$2:$2,"&gt;="&amp;'Output COPA'!E$1,'COPA (FC diário)'!$2:$2,"&lt;="&amp;EOMONTH(E$1,0))</f>
        <v>3018.16</v>
      </c>
      <c r="F8" s="165">
        <f>SUMIFS('COPA (FC diário)'!18:18,'COPA (FC diário)'!$2:$2,"&gt;="&amp;'Output COPA'!F$1,'COPA (FC diário)'!$2:$2,"&lt;="&amp;EOMONTH(F$1,0))</f>
        <v>14578.239999999998</v>
      </c>
      <c r="G8" s="165">
        <f>SUMIFS('COPA (FC diário)'!18:18,'COPA (FC diário)'!$2:$2,"&gt;="&amp;'Output COPA'!G$1,'COPA (FC diário)'!$2:$2,"&lt;="&amp;EOMONTH(G$1,0))</f>
        <v>20076.600000000002</v>
      </c>
      <c r="H8" s="165">
        <f>SUMIFS('COPA (FC diário)'!18:18,'COPA (FC diário)'!$2:$2,"&gt;="&amp;'Output COPA'!H$1,'COPA (FC diário)'!$2:$2,"&lt;="&amp;EOMONTH(H$1,0))</f>
        <v>5526.42</v>
      </c>
      <c r="I8" s="165">
        <f>SUMIFS('COPA (FC diário)'!18:18,'COPA (FC diário)'!$2:$2,"&gt;="&amp;'Output COPA'!I$1,'COPA (FC diário)'!$2:$2,"&lt;="&amp;EOMONTH(I$1,0))</f>
        <v>0</v>
      </c>
      <c r="J8" s="165">
        <f>SUMIFS('COPA (FC diário)'!18:18,'COPA (FC diário)'!$2:$2,"&gt;="&amp;'Output COPA'!J$1,'COPA (FC diário)'!$2:$2,"&lt;="&amp;EOMONTH(J$1,0))</f>
        <v>0</v>
      </c>
      <c r="K8" s="165">
        <f>SUMIFS('COPA (FC diário)'!18:18,'COPA (FC diário)'!$2:$2,"&gt;="&amp;'Output COPA'!K$1,'COPA (FC diário)'!$2:$2,"&lt;="&amp;EOMONTH(K$1,0))</f>
        <v>0</v>
      </c>
      <c r="L8" s="165">
        <f>SUMIFS('COPA (FC diário)'!18:18,'COPA (FC diário)'!$2:$2,"&gt;="&amp;'Output COPA'!L$1,'COPA (FC diário)'!$2:$2,"&lt;="&amp;EOMONTH(L$1,0))</f>
        <v>0</v>
      </c>
      <c r="M8" s="165">
        <f>SUMIFS('COPA (FC diário)'!18:18,'COPA (FC diário)'!$2:$2,"&gt;="&amp;'Output COPA'!M$1,'COPA (FC diário)'!$2:$2,"&lt;="&amp;EOMONTH(M$1,0))</f>
        <v>0</v>
      </c>
      <c r="N8" s="165">
        <f>SUMIFS('COPA (FC diário)'!18:18,'COPA (FC diário)'!$2:$2,"&gt;="&amp;'Output COPA'!N$1,'COPA (FC diário)'!$2:$2,"&lt;="&amp;EOMONTH(N$1,0))</f>
        <v>0</v>
      </c>
      <c r="O8" s="165">
        <f>SUMIFS('COPA (FC diário)'!18:18,'COPA (FC diário)'!$2:$2,"&gt;="&amp;'Output COPA'!O$1,'COPA (FC diário)'!$2:$2,"&lt;="&amp;EOMONTH(O$1,0))</f>
        <v>0</v>
      </c>
      <c r="P8" s="165">
        <f>SUMIFS('COPA (FC diário)'!18:18,'COPA (FC diário)'!$2:$2,"&gt;="&amp;'Output COPA'!P$1,'COPA (FC diário)'!$2:$2,"&lt;="&amp;EOMONTH(P$1,0))</f>
        <v>0</v>
      </c>
      <c r="Q8" s="165">
        <f>SUMIFS('COPA (FC diário)'!18:18,'COPA (FC diário)'!$2:$2,"&gt;="&amp;'Output COPA'!Q$1,'COPA (FC diário)'!$2:$2,"&lt;="&amp;EOMONTH(Q$1,0))</f>
        <v>0</v>
      </c>
      <c r="R8" s="165">
        <f>SUMIFS('COPA (FC diário)'!18:18,'COPA (FC diário)'!$2:$2,"&gt;="&amp;'Output COPA'!R$1,'COPA (FC diário)'!$2:$2,"&lt;="&amp;EOMONTH(R$1,0))</f>
        <v>0</v>
      </c>
      <c r="S8" s="165">
        <f>SUMIFS('COPA (FC diário)'!18:18,'COPA (FC diário)'!$2:$2,"&gt;="&amp;'Output COPA'!S$1,'COPA (FC diário)'!$2:$2,"&lt;="&amp;EOMONTH(S$1,0))</f>
        <v>0</v>
      </c>
      <c r="T8" s="165">
        <f>SUMIFS('COPA (FC diário)'!18:18,'COPA (FC diário)'!$2:$2,"&gt;="&amp;'Output COPA'!T$1,'COPA (FC diário)'!$2:$2,"&lt;="&amp;EOMONTH(T$1,0))</f>
        <v>0</v>
      </c>
    </row>
    <row r="9" spans="1:20" ht="14.5" customHeight="1" outlineLevel="1" x14ac:dyDescent="0.35">
      <c r="A9" s="2" t="s">
        <v>522</v>
      </c>
      <c r="B9" s="5"/>
      <c r="C9" s="5"/>
      <c r="D9" s="165">
        <f>SUMIFS('COPA (FC diário)'!19:19,'COPA (FC diário)'!$2:$2,"&gt;="&amp;'Output COPA'!D$1,'COPA (FC diário)'!$2:$2,"&lt;="&amp;EOMONTH(D$1,0))</f>
        <v>14702.02</v>
      </c>
      <c r="E9" s="165">
        <f>SUMIFS('COPA (FC diário)'!19:19,'COPA (FC diário)'!$2:$2,"&gt;="&amp;'Output COPA'!E$1,'COPA (FC diário)'!$2:$2,"&lt;="&amp;EOMONTH(E$1,0))</f>
        <v>9087.8700000000008</v>
      </c>
      <c r="F9" s="165">
        <f>SUMIFS('COPA (FC diário)'!19:19,'COPA (FC diário)'!$2:$2,"&gt;="&amp;'Output COPA'!F$1,'COPA (FC diário)'!$2:$2,"&lt;="&amp;EOMONTH(F$1,0))</f>
        <v>11061.49</v>
      </c>
      <c r="G9" s="165">
        <f>SUMIFS('COPA (FC diário)'!19:19,'COPA (FC diário)'!$2:$2,"&gt;="&amp;'Output COPA'!G$1,'COPA (FC diário)'!$2:$2,"&lt;="&amp;EOMONTH(G$1,0))</f>
        <v>9682.91</v>
      </c>
      <c r="H9" s="165">
        <f>SUMIFS('COPA (FC diário)'!19:19,'COPA (FC diário)'!$2:$2,"&gt;="&amp;'Output COPA'!H$1,'COPA (FC diário)'!$2:$2,"&lt;="&amp;EOMONTH(H$1,0))</f>
        <v>9589.7800000000007</v>
      </c>
      <c r="I9" s="165">
        <f>SUMIFS('COPA (FC diário)'!19:19,'COPA (FC diário)'!$2:$2,"&gt;="&amp;'Output COPA'!I$1,'COPA (FC diário)'!$2:$2,"&lt;="&amp;EOMONTH(I$1,0))</f>
        <v>5239.13</v>
      </c>
      <c r="J9" s="165">
        <f>SUMIFS('COPA (FC diário)'!19:19,'COPA (FC diário)'!$2:$2,"&gt;="&amp;'Output COPA'!J$1,'COPA (FC diário)'!$2:$2,"&lt;="&amp;EOMONTH(J$1,0))</f>
        <v>0</v>
      </c>
      <c r="K9" s="165">
        <f>SUMIFS('COPA (FC diário)'!19:19,'COPA (FC diário)'!$2:$2,"&gt;="&amp;'Output COPA'!K$1,'COPA (FC diário)'!$2:$2,"&lt;="&amp;EOMONTH(K$1,0))</f>
        <v>0</v>
      </c>
      <c r="L9" s="165">
        <f>SUMIFS('COPA (FC diário)'!19:19,'COPA (FC diário)'!$2:$2,"&gt;="&amp;'Output COPA'!L$1,'COPA (FC diário)'!$2:$2,"&lt;="&amp;EOMONTH(L$1,0))</f>
        <v>0</v>
      </c>
      <c r="M9" s="165">
        <f>SUMIFS('COPA (FC diário)'!19:19,'COPA (FC diário)'!$2:$2,"&gt;="&amp;'Output COPA'!M$1,'COPA (FC diário)'!$2:$2,"&lt;="&amp;EOMONTH(M$1,0))</f>
        <v>0</v>
      </c>
      <c r="N9" s="165">
        <f>SUMIFS('COPA (FC diário)'!19:19,'COPA (FC diário)'!$2:$2,"&gt;="&amp;'Output COPA'!N$1,'COPA (FC diário)'!$2:$2,"&lt;="&amp;EOMONTH(N$1,0))</f>
        <v>0</v>
      </c>
      <c r="O9" s="165">
        <f>SUMIFS('COPA (FC diário)'!19:19,'COPA (FC diário)'!$2:$2,"&gt;="&amp;'Output COPA'!O$1,'COPA (FC diário)'!$2:$2,"&lt;="&amp;EOMONTH(O$1,0))</f>
        <v>0</v>
      </c>
      <c r="P9" s="165">
        <f>SUMIFS('COPA (FC diário)'!19:19,'COPA (FC diário)'!$2:$2,"&gt;="&amp;'Output COPA'!P$1,'COPA (FC diário)'!$2:$2,"&lt;="&amp;EOMONTH(P$1,0))</f>
        <v>0</v>
      </c>
      <c r="Q9" s="165">
        <f>SUMIFS('COPA (FC diário)'!19:19,'COPA (FC diário)'!$2:$2,"&gt;="&amp;'Output COPA'!Q$1,'COPA (FC diário)'!$2:$2,"&lt;="&amp;EOMONTH(Q$1,0))</f>
        <v>0</v>
      </c>
      <c r="R9" s="165">
        <f>SUMIFS('COPA (FC diário)'!19:19,'COPA (FC diário)'!$2:$2,"&gt;="&amp;'Output COPA'!R$1,'COPA (FC diário)'!$2:$2,"&lt;="&amp;EOMONTH(R$1,0))</f>
        <v>0</v>
      </c>
      <c r="S9" s="165">
        <f>SUMIFS('COPA (FC diário)'!19:19,'COPA (FC diário)'!$2:$2,"&gt;="&amp;'Output COPA'!S$1,'COPA (FC diário)'!$2:$2,"&lt;="&amp;EOMONTH(S$1,0))</f>
        <v>0</v>
      </c>
      <c r="T9" s="165">
        <f>SUMIFS('COPA (FC diário)'!19:19,'COPA (FC diário)'!$2:$2,"&gt;="&amp;'Output COPA'!T$1,'COPA (FC diário)'!$2:$2,"&lt;="&amp;EOMONTH(T$1,0))</f>
        <v>0</v>
      </c>
    </row>
    <row r="10" spans="1:20" ht="14.5" customHeight="1" outlineLevel="1" x14ac:dyDescent="0.35">
      <c r="A10" s="2" t="s">
        <v>523</v>
      </c>
      <c r="B10" s="5"/>
      <c r="C10" s="5"/>
      <c r="D10" s="165">
        <f>SUMIFS('COPA (FC diário)'!20:20,'COPA (FC diário)'!$2:$2,"&gt;="&amp;'Output COPA'!D$1,'COPA (FC diário)'!$2:$2,"&lt;="&amp;EOMONTH(D$1,0))</f>
        <v>195.28</v>
      </c>
      <c r="E10" s="165">
        <f>SUMIFS('COPA (FC diário)'!20:20,'COPA (FC diário)'!$2:$2,"&gt;="&amp;'Output COPA'!E$1,'COPA (FC diário)'!$2:$2,"&lt;="&amp;EOMONTH(E$1,0))</f>
        <v>708.59</v>
      </c>
      <c r="F10" s="165">
        <f>SUMIFS('COPA (FC diário)'!20:20,'COPA (FC diário)'!$2:$2,"&gt;="&amp;'Output COPA'!F$1,'COPA (FC diário)'!$2:$2,"&lt;="&amp;EOMONTH(F$1,0))</f>
        <v>156.69999999999999</v>
      </c>
      <c r="G10" s="165">
        <f>SUMIFS('COPA (FC diário)'!20:20,'COPA (FC diário)'!$2:$2,"&gt;="&amp;'Output COPA'!G$1,'COPA (FC diário)'!$2:$2,"&lt;="&amp;EOMONTH(G$1,0))</f>
        <v>1130.4699999999998</v>
      </c>
      <c r="H10" s="165">
        <f>SUMIFS('COPA (FC diário)'!20:20,'COPA (FC diário)'!$2:$2,"&gt;="&amp;'Output COPA'!H$1,'COPA (FC diário)'!$2:$2,"&lt;="&amp;EOMONTH(H$1,0))</f>
        <v>10946.960000000001</v>
      </c>
      <c r="I10" s="165">
        <f>SUMIFS('COPA (FC diário)'!20:20,'COPA (FC diário)'!$2:$2,"&gt;="&amp;'Output COPA'!I$1,'COPA (FC diário)'!$2:$2,"&lt;="&amp;EOMONTH(I$1,0))</f>
        <v>0.44999999999999996</v>
      </c>
      <c r="J10" s="165">
        <f>SUMIFS('COPA (FC diário)'!20:20,'COPA (FC diário)'!$2:$2,"&gt;="&amp;'Output COPA'!J$1,'COPA (FC diário)'!$2:$2,"&lt;="&amp;EOMONTH(J$1,0))</f>
        <v>0</v>
      </c>
      <c r="K10" s="165">
        <f>SUMIFS('COPA (FC diário)'!20:20,'COPA (FC diário)'!$2:$2,"&gt;="&amp;'Output COPA'!K$1,'COPA (FC diário)'!$2:$2,"&lt;="&amp;EOMONTH(K$1,0))</f>
        <v>0</v>
      </c>
      <c r="L10" s="165">
        <f>SUMIFS('COPA (FC diário)'!20:20,'COPA (FC diário)'!$2:$2,"&gt;="&amp;'Output COPA'!L$1,'COPA (FC diário)'!$2:$2,"&lt;="&amp;EOMONTH(L$1,0))</f>
        <v>0</v>
      </c>
      <c r="M10" s="165">
        <f>SUMIFS('COPA (FC diário)'!20:20,'COPA (FC diário)'!$2:$2,"&gt;="&amp;'Output COPA'!M$1,'COPA (FC diário)'!$2:$2,"&lt;="&amp;EOMONTH(M$1,0))</f>
        <v>0</v>
      </c>
      <c r="N10" s="165">
        <f>SUMIFS('COPA (FC diário)'!20:20,'COPA (FC diário)'!$2:$2,"&gt;="&amp;'Output COPA'!N$1,'COPA (FC diário)'!$2:$2,"&lt;="&amp;EOMONTH(N$1,0))</f>
        <v>0</v>
      </c>
      <c r="O10" s="165">
        <f>SUMIFS('COPA (FC diário)'!20:20,'COPA (FC diário)'!$2:$2,"&gt;="&amp;'Output COPA'!O$1,'COPA (FC diário)'!$2:$2,"&lt;="&amp;EOMONTH(O$1,0))</f>
        <v>0</v>
      </c>
      <c r="P10" s="165">
        <f>SUMIFS('COPA (FC diário)'!20:20,'COPA (FC diário)'!$2:$2,"&gt;="&amp;'Output COPA'!P$1,'COPA (FC diário)'!$2:$2,"&lt;="&amp;EOMONTH(P$1,0))</f>
        <v>0</v>
      </c>
      <c r="Q10" s="165">
        <f>SUMIFS('COPA (FC diário)'!20:20,'COPA (FC diário)'!$2:$2,"&gt;="&amp;'Output COPA'!Q$1,'COPA (FC diário)'!$2:$2,"&lt;="&amp;EOMONTH(Q$1,0))</f>
        <v>0</v>
      </c>
      <c r="R10" s="165">
        <f>SUMIFS('COPA (FC diário)'!20:20,'COPA (FC diário)'!$2:$2,"&gt;="&amp;'Output COPA'!R$1,'COPA (FC diário)'!$2:$2,"&lt;="&amp;EOMONTH(R$1,0))</f>
        <v>0</v>
      </c>
      <c r="S10" s="165">
        <f>SUMIFS('COPA (FC diário)'!20:20,'COPA (FC diário)'!$2:$2,"&gt;="&amp;'Output COPA'!S$1,'COPA (FC diário)'!$2:$2,"&lt;="&amp;EOMONTH(S$1,0))</f>
        <v>0</v>
      </c>
      <c r="T10" s="165">
        <f>SUMIFS('COPA (FC diário)'!20:20,'COPA (FC diário)'!$2:$2,"&gt;="&amp;'Output COPA'!T$1,'COPA (FC diário)'!$2:$2,"&lt;="&amp;EOMONTH(T$1,0))</f>
        <v>0</v>
      </c>
    </row>
    <row r="11" spans="1:20" ht="14.5" customHeight="1" x14ac:dyDescent="0.35">
      <c r="B11" s="5"/>
      <c r="C11" s="5"/>
      <c r="D11" s="165"/>
      <c r="E11" s="165"/>
      <c r="F11" s="165"/>
      <c r="G11" s="165"/>
      <c r="H11" s="165"/>
      <c r="I11" s="165"/>
      <c r="J11" s="165"/>
      <c r="K11" s="165"/>
      <c r="L11" s="165"/>
      <c r="M11" s="165"/>
      <c r="N11" s="165"/>
      <c r="O11" s="165"/>
      <c r="P11" s="165"/>
      <c r="Q11" s="165"/>
      <c r="R11" s="165"/>
      <c r="S11" s="165"/>
      <c r="T11" s="165"/>
    </row>
    <row r="12" spans="1:20" ht="14.5" customHeight="1" x14ac:dyDescent="0.35">
      <c r="A12" s="8" t="s">
        <v>531</v>
      </c>
      <c r="B12" s="14"/>
      <c r="C12" s="5"/>
      <c r="D12" s="166">
        <f t="shared" ref="D12:T12" si="1">SUM(D13:D17)</f>
        <v>186.74</v>
      </c>
      <c r="E12" s="166">
        <f t="shared" si="1"/>
        <v>27.12</v>
      </c>
      <c r="F12" s="166">
        <f t="shared" si="1"/>
        <v>178.81000000000003</v>
      </c>
      <c r="G12" s="166">
        <f t="shared" si="1"/>
        <v>211.46699999999998</v>
      </c>
      <c r="H12" s="166">
        <f t="shared" si="1"/>
        <v>114.85</v>
      </c>
      <c r="I12" s="166">
        <f t="shared" si="1"/>
        <v>0</v>
      </c>
      <c r="J12" s="166">
        <f t="shared" si="1"/>
        <v>0</v>
      </c>
      <c r="K12" s="166">
        <f t="shared" si="1"/>
        <v>0</v>
      </c>
      <c r="L12" s="166">
        <f t="shared" si="1"/>
        <v>0</v>
      </c>
      <c r="M12" s="166">
        <f t="shared" si="1"/>
        <v>0</v>
      </c>
      <c r="N12" s="166">
        <f t="shared" si="1"/>
        <v>0</v>
      </c>
      <c r="O12" s="166">
        <f t="shared" si="1"/>
        <v>0</v>
      </c>
      <c r="P12" s="166">
        <f t="shared" si="1"/>
        <v>0</v>
      </c>
      <c r="Q12" s="166">
        <f t="shared" si="1"/>
        <v>0</v>
      </c>
      <c r="R12" s="166">
        <f t="shared" si="1"/>
        <v>0</v>
      </c>
      <c r="S12" s="166">
        <f t="shared" si="1"/>
        <v>0</v>
      </c>
      <c r="T12" s="166">
        <f t="shared" si="1"/>
        <v>0</v>
      </c>
    </row>
    <row r="13" spans="1:20" ht="15.75" customHeight="1" outlineLevel="1" x14ac:dyDescent="0.35">
      <c r="A13" s="2" t="s">
        <v>532</v>
      </c>
      <c r="B13" s="16"/>
      <c r="C13" s="5"/>
      <c r="D13" s="165">
        <f>SUMIFS('COPA (FC diário)'!23:23,'COPA (FC diário)'!$2:$2,"&gt;="&amp;'Output COPA'!D$1,'COPA (FC diário)'!$2:$2,"&lt;="&amp;EOMONTH(D$1,0))</f>
        <v>0</v>
      </c>
      <c r="E13" s="165">
        <f>SUMIFS('COPA (FC diário)'!23:23,'COPA (FC diário)'!$2:$2,"&gt;="&amp;'Output COPA'!E$1,'COPA (FC diário)'!$2:$2,"&lt;="&amp;EOMONTH(E$1,0))</f>
        <v>0</v>
      </c>
      <c r="F13" s="165">
        <f>SUMIFS('COPA (FC diário)'!23:23,'COPA (FC diário)'!$2:$2,"&gt;="&amp;'Output COPA'!F$1,'COPA (FC diário)'!$2:$2,"&lt;="&amp;EOMONTH(F$1,0))</f>
        <v>0</v>
      </c>
      <c r="G13" s="165">
        <f>SUMIFS('COPA (FC diário)'!23:23,'COPA (FC diário)'!$2:$2,"&gt;="&amp;'Output COPA'!G$1,'COPA (FC diário)'!$2:$2,"&lt;="&amp;EOMONTH(G$1,0))</f>
        <v>0</v>
      </c>
      <c r="H13" s="165">
        <f>SUMIFS('COPA (FC diário)'!23:23,'COPA (FC diário)'!$2:$2,"&gt;="&amp;'Output COPA'!H$1,'COPA (FC diário)'!$2:$2,"&lt;="&amp;EOMONTH(H$1,0))</f>
        <v>0</v>
      </c>
      <c r="I13" s="165">
        <f>SUMIFS('COPA (FC diário)'!23:23,'COPA (FC diário)'!$2:$2,"&gt;="&amp;'Output COPA'!I$1,'COPA (FC diário)'!$2:$2,"&lt;="&amp;EOMONTH(I$1,0))</f>
        <v>0</v>
      </c>
      <c r="J13" s="165">
        <f>SUMIFS('COPA (FC diário)'!23:23,'COPA (FC diário)'!$2:$2,"&gt;="&amp;'Output COPA'!J$1,'COPA (FC diário)'!$2:$2,"&lt;="&amp;EOMONTH(J$1,0))</f>
        <v>0</v>
      </c>
      <c r="K13" s="165">
        <f>SUMIFS('COPA (FC diário)'!23:23,'COPA (FC diário)'!$2:$2,"&gt;="&amp;'Output COPA'!K$1,'COPA (FC diário)'!$2:$2,"&lt;="&amp;EOMONTH(K$1,0))</f>
        <v>0</v>
      </c>
      <c r="L13" s="165">
        <f>SUMIFS('COPA (FC diário)'!23:23,'COPA (FC diário)'!$2:$2,"&gt;="&amp;'Output COPA'!L$1,'COPA (FC diário)'!$2:$2,"&lt;="&amp;EOMONTH(L$1,0))</f>
        <v>0</v>
      </c>
      <c r="M13" s="165">
        <f>SUMIFS('COPA (FC diário)'!23:23,'COPA (FC diário)'!$2:$2,"&gt;="&amp;'Output COPA'!M$1,'COPA (FC diário)'!$2:$2,"&lt;="&amp;EOMONTH(M$1,0))</f>
        <v>0</v>
      </c>
      <c r="N13" s="165">
        <f>SUMIFS('COPA (FC diário)'!23:23,'COPA (FC diário)'!$2:$2,"&gt;="&amp;'Output COPA'!N$1,'COPA (FC diário)'!$2:$2,"&lt;="&amp;EOMONTH(N$1,0))</f>
        <v>0</v>
      </c>
      <c r="O13" s="165">
        <f>SUMIFS('COPA (FC diário)'!23:23,'COPA (FC diário)'!$2:$2,"&gt;="&amp;'Output COPA'!O$1,'COPA (FC diário)'!$2:$2,"&lt;="&amp;EOMONTH(O$1,0))</f>
        <v>0</v>
      </c>
      <c r="P13" s="165">
        <f>SUMIFS('COPA (FC diário)'!23:23,'COPA (FC diário)'!$2:$2,"&gt;="&amp;'Output COPA'!P$1,'COPA (FC diário)'!$2:$2,"&lt;="&amp;EOMONTH(P$1,0))</f>
        <v>0</v>
      </c>
      <c r="Q13" s="165">
        <f>SUMIFS('COPA (FC diário)'!23:23,'COPA (FC diário)'!$2:$2,"&gt;="&amp;'Output COPA'!Q$1,'COPA (FC diário)'!$2:$2,"&lt;="&amp;EOMONTH(Q$1,0))</f>
        <v>0</v>
      </c>
      <c r="R13" s="165">
        <f>SUMIFS('COPA (FC diário)'!23:23,'COPA (FC diário)'!$2:$2,"&gt;="&amp;'Output COPA'!R$1,'COPA (FC diário)'!$2:$2,"&lt;="&amp;EOMONTH(R$1,0))</f>
        <v>0</v>
      </c>
      <c r="S13" s="165">
        <f>SUMIFS('COPA (FC diário)'!23:23,'COPA (FC diário)'!$2:$2,"&gt;="&amp;'Output COPA'!S$1,'COPA (FC diário)'!$2:$2,"&lt;="&amp;EOMONTH(S$1,0))</f>
        <v>0</v>
      </c>
      <c r="T13" s="165">
        <f>SUMIFS('COPA (FC diário)'!23:23,'COPA (FC diário)'!$2:$2,"&gt;="&amp;'Output COPA'!T$1,'COPA (FC diário)'!$2:$2,"&lt;="&amp;EOMONTH(T$1,0))</f>
        <v>0</v>
      </c>
    </row>
    <row r="14" spans="1:20" ht="15.75" customHeight="1" outlineLevel="1" x14ac:dyDescent="0.35">
      <c r="A14" s="2" t="s">
        <v>533</v>
      </c>
      <c r="B14" s="16"/>
      <c r="C14" s="5"/>
      <c r="D14" s="165">
        <f>SUMIFS('COPA (FC diário)'!24:24,'COPA (FC diário)'!$2:$2,"&gt;="&amp;'Output COPA'!D$1,'COPA (FC diário)'!$2:$2,"&lt;="&amp;EOMONTH(D$1,0))</f>
        <v>0</v>
      </c>
      <c r="E14" s="165">
        <f>SUMIFS('COPA (FC diário)'!24:24,'COPA (FC diário)'!$2:$2,"&gt;="&amp;'Output COPA'!E$1,'COPA (FC diário)'!$2:$2,"&lt;="&amp;EOMONTH(E$1,0))</f>
        <v>0</v>
      </c>
      <c r="F14" s="165">
        <f>SUMIFS('COPA (FC diário)'!24:24,'COPA (FC diário)'!$2:$2,"&gt;="&amp;'Output COPA'!F$1,'COPA (FC diário)'!$2:$2,"&lt;="&amp;EOMONTH(F$1,0))</f>
        <v>0</v>
      </c>
      <c r="G14" s="165">
        <f>SUMIFS('COPA (FC diário)'!24:24,'COPA (FC diário)'!$2:$2,"&gt;="&amp;'Output COPA'!G$1,'COPA (FC diário)'!$2:$2,"&lt;="&amp;EOMONTH(G$1,0))</f>
        <v>111.44999999999999</v>
      </c>
      <c r="H14" s="165">
        <f>SUMIFS('COPA (FC diário)'!24:24,'COPA (FC diário)'!$2:$2,"&gt;="&amp;'Output COPA'!H$1,'COPA (FC diário)'!$2:$2,"&lt;="&amp;EOMONTH(H$1,0))</f>
        <v>75.86</v>
      </c>
      <c r="I14" s="165">
        <f>SUMIFS('COPA (FC diário)'!24:24,'COPA (FC diário)'!$2:$2,"&gt;="&amp;'Output COPA'!I$1,'COPA (FC diário)'!$2:$2,"&lt;="&amp;EOMONTH(I$1,0))</f>
        <v>0</v>
      </c>
      <c r="J14" s="165">
        <f>SUMIFS('COPA (FC diário)'!24:24,'COPA (FC diário)'!$2:$2,"&gt;="&amp;'Output COPA'!J$1,'COPA (FC diário)'!$2:$2,"&lt;="&amp;EOMONTH(J$1,0))</f>
        <v>0</v>
      </c>
      <c r="K14" s="165">
        <f>SUMIFS('COPA (FC diário)'!24:24,'COPA (FC diário)'!$2:$2,"&gt;="&amp;'Output COPA'!K$1,'COPA (FC diário)'!$2:$2,"&lt;="&amp;EOMONTH(K$1,0))</f>
        <v>0</v>
      </c>
      <c r="L14" s="165">
        <f>SUMIFS('COPA (FC diário)'!24:24,'COPA (FC diário)'!$2:$2,"&gt;="&amp;'Output COPA'!L$1,'COPA (FC diário)'!$2:$2,"&lt;="&amp;EOMONTH(L$1,0))</f>
        <v>0</v>
      </c>
      <c r="M14" s="165">
        <f>SUMIFS('COPA (FC diário)'!24:24,'COPA (FC diário)'!$2:$2,"&gt;="&amp;'Output COPA'!M$1,'COPA (FC diário)'!$2:$2,"&lt;="&amp;EOMONTH(M$1,0))</f>
        <v>0</v>
      </c>
      <c r="N14" s="165">
        <f>SUMIFS('COPA (FC diário)'!24:24,'COPA (FC diário)'!$2:$2,"&gt;="&amp;'Output COPA'!N$1,'COPA (FC diário)'!$2:$2,"&lt;="&amp;EOMONTH(N$1,0))</f>
        <v>0</v>
      </c>
      <c r="O14" s="165">
        <f>SUMIFS('COPA (FC diário)'!24:24,'COPA (FC diário)'!$2:$2,"&gt;="&amp;'Output COPA'!O$1,'COPA (FC diário)'!$2:$2,"&lt;="&amp;EOMONTH(O$1,0))</f>
        <v>0</v>
      </c>
      <c r="P14" s="165">
        <f>SUMIFS('COPA (FC diário)'!24:24,'COPA (FC diário)'!$2:$2,"&gt;="&amp;'Output COPA'!P$1,'COPA (FC diário)'!$2:$2,"&lt;="&amp;EOMONTH(P$1,0))</f>
        <v>0</v>
      </c>
      <c r="Q14" s="165">
        <f>SUMIFS('COPA (FC diário)'!24:24,'COPA (FC diário)'!$2:$2,"&gt;="&amp;'Output COPA'!Q$1,'COPA (FC diário)'!$2:$2,"&lt;="&amp;EOMONTH(Q$1,0))</f>
        <v>0</v>
      </c>
      <c r="R14" s="165">
        <f>SUMIFS('COPA (FC diário)'!24:24,'COPA (FC diário)'!$2:$2,"&gt;="&amp;'Output COPA'!R$1,'COPA (FC diário)'!$2:$2,"&lt;="&amp;EOMONTH(R$1,0))</f>
        <v>0</v>
      </c>
      <c r="S14" s="165">
        <f>SUMIFS('COPA (FC diário)'!24:24,'COPA (FC diário)'!$2:$2,"&gt;="&amp;'Output COPA'!S$1,'COPA (FC diário)'!$2:$2,"&lt;="&amp;EOMONTH(S$1,0))</f>
        <v>0</v>
      </c>
      <c r="T14" s="165">
        <f>SUMIFS('COPA (FC diário)'!24:24,'COPA (FC diário)'!$2:$2,"&gt;="&amp;'Output COPA'!T$1,'COPA (FC diário)'!$2:$2,"&lt;="&amp;EOMONTH(T$1,0))</f>
        <v>0</v>
      </c>
    </row>
    <row r="15" spans="1:20" ht="15.75" customHeight="1" outlineLevel="1" x14ac:dyDescent="0.35">
      <c r="A15" s="2" t="s">
        <v>534</v>
      </c>
      <c r="B15" s="16"/>
      <c r="C15" s="16"/>
      <c r="D15" s="165">
        <f>SUMIFS('COPA (FC diário)'!25:25,'COPA (FC diário)'!$2:$2,"&gt;="&amp;'Output COPA'!D$1,'COPA (FC diário)'!$2:$2,"&lt;="&amp;EOMONTH(D$1,0))</f>
        <v>0</v>
      </c>
      <c r="E15" s="165">
        <f>SUMIFS('COPA (FC diário)'!25:25,'COPA (FC diário)'!$2:$2,"&gt;="&amp;'Output COPA'!E$1,'COPA (FC diário)'!$2:$2,"&lt;="&amp;EOMONTH(E$1,0))</f>
        <v>0</v>
      </c>
      <c r="F15" s="165">
        <f>SUMIFS('COPA (FC diário)'!25:25,'COPA (FC diário)'!$2:$2,"&gt;="&amp;'Output COPA'!F$1,'COPA (FC diário)'!$2:$2,"&lt;="&amp;EOMONTH(F$1,0))</f>
        <v>0</v>
      </c>
      <c r="G15" s="165">
        <f>SUMIFS('COPA (FC diário)'!25:25,'COPA (FC diário)'!$2:$2,"&gt;="&amp;'Output COPA'!G$1,'COPA (FC diário)'!$2:$2,"&lt;="&amp;EOMONTH(G$1,0))</f>
        <v>2.5070000000000006</v>
      </c>
      <c r="H15" s="165">
        <f>SUMIFS('COPA (FC diário)'!25:25,'COPA (FC diário)'!$2:$2,"&gt;="&amp;'Output COPA'!H$1,'COPA (FC diário)'!$2:$2,"&lt;="&amp;EOMONTH(H$1,0))</f>
        <v>2.21</v>
      </c>
      <c r="I15" s="165">
        <f>SUMIFS('COPA (FC diário)'!25:25,'COPA (FC diário)'!$2:$2,"&gt;="&amp;'Output COPA'!I$1,'COPA (FC diário)'!$2:$2,"&lt;="&amp;EOMONTH(I$1,0))</f>
        <v>0</v>
      </c>
      <c r="J15" s="165">
        <f>SUMIFS('COPA (FC diário)'!25:25,'COPA (FC diário)'!$2:$2,"&gt;="&amp;'Output COPA'!J$1,'COPA (FC diário)'!$2:$2,"&lt;="&amp;EOMONTH(J$1,0))</f>
        <v>0</v>
      </c>
      <c r="K15" s="165">
        <f>SUMIFS('COPA (FC diário)'!25:25,'COPA (FC diário)'!$2:$2,"&gt;="&amp;'Output COPA'!K$1,'COPA (FC diário)'!$2:$2,"&lt;="&amp;EOMONTH(K$1,0))</f>
        <v>0</v>
      </c>
      <c r="L15" s="165">
        <f>SUMIFS('COPA (FC diário)'!25:25,'COPA (FC diário)'!$2:$2,"&gt;="&amp;'Output COPA'!L$1,'COPA (FC diário)'!$2:$2,"&lt;="&amp;EOMONTH(L$1,0))</f>
        <v>0</v>
      </c>
      <c r="M15" s="165">
        <f>SUMIFS('COPA (FC diário)'!25:25,'COPA (FC diário)'!$2:$2,"&gt;="&amp;'Output COPA'!M$1,'COPA (FC diário)'!$2:$2,"&lt;="&amp;EOMONTH(M$1,0))</f>
        <v>0</v>
      </c>
      <c r="N15" s="165">
        <f>SUMIFS('COPA (FC diário)'!25:25,'COPA (FC diário)'!$2:$2,"&gt;="&amp;'Output COPA'!N$1,'COPA (FC diário)'!$2:$2,"&lt;="&amp;EOMONTH(N$1,0))</f>
        <v>0</v>
      </c>
      <c r="O15" s="165">
        <f>SUMIFS('COPA (FC diário)'!25:25,'COPA (FC diário)'!$2:$2,"&gt;="&amp;'Output COPA'!O$1,'COPA (FC diário)'!$2:$2,"&lt;="&amp;EOMONTH(O$1,0))</f>
        <v>0</v>
      </c>
      <c r="P15" s="165">
        <f>SUMIFS('COPA (FC diário)'!25:25,'COPA (FC diário)'!$2:$2,"&gt;="&amp;'Output COPA'!P$1,'COPA (FC diário)'!$2:$2,"&lt;="&amp;EOMONTH(P$1,0))</f>
        <v>0</v>
      </c>
      <c r="Q15" s="165">
        <f>SUMIFS('COPA (FC diário)'!25:25,'COPA (FC diário)'!$2:$2,"&gt;="&amp;'Output COPA'!Q$1,'COPA (FC diário)'!$2:$2,"&lt;="&amp;EOMONTH(Q$1,0))</f>
        <v>0</v>
      </c>
      <c r="R15" s="165">
        <f>SUMIFS('COPA (FC diário)'!25:25,'COPA (FC diário)'!$2:$2,"&gt;="&amp;'Output COPA'!R$1,'COPA (FC diário)'!$2:$2,"&lt;="&amp;EOMONTH(R$1,0))</f>
        <v>0</v>
      </c>
      <c r="S15" s="165">
        <f>SUMIFS('COPA (FC diário)'!25:25,'COPA (FC diário)'!$2:$2,"&gt;="&amp;'Output COPA'!S$1,'COPA (FC diário)'!$2:$2,"&lt;="&amp;EOMONTH(S$1,0))</f>
        <v>0</v>
      </c>
      <c r="T15" s="165">
        <f>SUMIFS('COPA (FC diário)'!25:25,'COPA (FC diário)'!$2:$2,"&gt;="&amp;'Output COPA'!T$1,'COPA (FC diário)'!$2:$2,"&lt;="&amp;EOMONTH(T$1,0))</f>
        <v>0</v>
      </c>
    </row>
    <row r="16" spans="1:20" ht="15.75" customHeight="1" outlineLevel="1" x14ac:dyDescent="0.35">
      <c r="A16" s="2" t="s">
        <v>535</v>
      </c>
      <c r="B16" s="16"/>
      <c r="C16" s="5"/>
      <c r="D16" s="165">
        <f>SUMIFS('COPA (FC diário)'!26:26,'COPA (FC diário)'!$2:$2,"&gt;="&amp;'Output COPA'!D$1,'COPA (FC diário)'!$2:$2,"&lt;="&amp;EOMONTH(D$1,0))</f>
        <v>69.849999999999994</v>
      </c>
      <c r="E16" s="165">
        <f>SUMIFS('COPA (FC diário)'!26:26,'COPA (FC diário)'!$2:$2,"&gt;="&amp;'Output COPA'!E$1,'COPA (FC diário)'!$2:$2,"&lt;="&amp;EOMONTH(E$1,0))</f>
        <v>27.12</v>
      </c>
      <c r="F16" s="165">
        <f>SUMIFS('COPA (FC diário)'!26:26,'COPA (FC diário)'!$2:$2,"&gt;="&amp;'Output COPA'!F$1,'COPA (FC diário)'!$2:$2,"&lt;="&amp;EOMONTH(F$1,0))</f>
        <v>160.01000000000002</v>
      </c>
      <c r="G16" s="165">
        <f>SUMIFS('COPA (FC diário)'!26:26,'COPA (FC diário)'!$2:$2,"&gt;="&amp;'Output COPA'!G$1,'COPA (FC diário)'!$2:$2,"&lt;="&amp;EOMONTH(G$1,0))</f>
        <v>97.509999999999991</v>
      </c>
      <c r="H16" s="165">
        <f>SUMIFS('COPA (FC diário)'!26:26,'COPA (FC diário)'!$2:$2,"&gt;="&amp;'Output COPA'!H$1,'COPA (FC diário)'!$2:$2,"&lt;="&amp;EOMONTH(H$1,0))</f>
        <v>36.78</v>
      </c>
      <c r="I16" s="165">
        <f>SUMIFS('COPA (FC diário)'!26:26,'COPA (FC diário)'!$2:$2,"&gt;="&amp;'Output COPA'!I$1,'COPA (FC diário)'!$2:$2,"&lt;="&amp;EOMONTH(I$1,0))</f>
        <v>0</v>
      </c>
      <c r="J16" s="165">
        <f>SUMIFS('COPA (FC diário)'!26:26,'COPA (FC diário)'!$2:$2,"&gt;="&amp;'Output COPA'!J$1,'COPA (FC diário)'!$2:$2,"&lt;="&amp;EOMONTH(J$1,0))</f>
        <v>0</v>
      </c>
      <c r="K16" s="165">
        <f>SUMIFS('COPA (FC diário)'!26:26,'COPA (FC diário)'!$2:$2,"&gt;="&amp;'Output COPA'!K$1,'COPA (FC diário)'!$2:$2,"&lt;="&amp;EOMONTH(K$1,0))</f>
        <v>0</v>
      </c>
      <c r="L16" s="165">
        <f>SUMIFS('COPA (FC diário)'!26:26,'COPA (FC diário)'!$2:$2,"&gt;="&amp;'Output COPA'!L$1,'COPA (FC diário)'!$2:$2,"&lt;="&amp;EOMONTH(L$1,0))</f>
        <v>0</v>
      </c>
      <c r="M16" s="165">
        <f>SUMIFS('COPA (FC diário)'!26:26,'COPA (FC diário)'!$2:$2,"&gt;="&amp;'Output COPA'!M$1,'COPA (FC diário)'!$2:$2,"&lt;="&amp;EOMONTH(M$1,0))</f>
        <v>0</v>
      </c>
      <c r="N16" s="165">
        <f>SUMIFS('COPA (FC diário)'!26:26,'COPA (FC diário)'!$2:$2,"&gt;="&amp;'Output COPA'!N$1,'COPA (FC diário)'!$2:$2,"&lt;="&amp;EOMONTH(N$1,0))</f>
        <v>0</v>
      </c>
      <c r="O16" s="165">
        <f>SUMIFS('COPA (FC diário)'!26:26,'COPA (FC diário)'!$2:$2,"&gt;="&amp;'Output COPA'!O$1,'COPA (FC diário)'!$2:$2,"&lt;="&amp;EOMONTH(O$1,0))</f>
        <v>0</v>
      </c>
      <c r="P16" s="165">
        <f>SUMIFS('COPA (FC diário)'!26:26,'COPA (FC diário)'!$2:$2,"&gt;="&amp;'Output COPA'!P$1,'COPA (FC diário)'!$2:$2,"&lt;="&amp;EOMONTH(P$1,0))</f>
        <v>0</v>
      </c>
      <c r="Q16" s="165">
        <f>SUMIFS('COPA (FC diário)'!26:26,'COPA (FC diário)'!$2:$2,"&gt;="&amp;'Output COPA'!Q$1,'COPA (FC diário)'!$2:$2,"&lt;="&amp;EOMONTH(Q$1,0))</f>
        <v>0</v>
      </c>
      <c r="R16" s="165">
        <f>SUMIFS('COPA (FC diário)'!26:26,'COPA (FC diário)'!$2:$2,"&gt;="&amp;'Output COPA'!R$1,'COPA (FC diário)'!$2:$2,"&lt;="&amp;EOMONTH(R$1,0))</f>
        <v>0</v>
      </c>
      <c r="S16" s="165">
        <f>SUMIFS('COPA (FC diário)'!26:26,'COPA (FC diário)'!$2:$2,"&gt;="&amp;'Output COPA'!S$1,'COPA (FC diário)'!$2:$2,"&lt;="&amp;EOMONTH(S$1,0))</f>
        <v>0</v>
      </c>
      <c r="T16" s="165">
        <f>SUMIFS('COPA (FC diário)'!26:26,'COPA (FC diário)'!$2:$2,"&gt;="&amp;'Output COPA'!T$1,'COPA (FC diário)'!$2:$2,"&lt;="&amp;EOMONTH(T$1,0))</f>
        <v>0</v>
      </c>
    </row>
    <row r="17" spans="1:20" ht="15.75" customHeight="1" outlineLevel="1" x14ac:dyDescent="0.35">
      <c r="A17" s="2" t="s">
        <v>536</v>
      </c>
      <c r="B17" s="16"/>
      <c r="C17" s="5"/>
      <c r="D17" s="165">
        <f>SUMIFS('COPA (FC diário)'!27:27,'COPA (FC diário)'!$2:$2,"&gt;="&amp;'Output COPA'!D$1,'COPA (FC diário)'!$2:$2,"&lt;="&amp;EOMONTH(D$1,0))</f>
        <v>116.89</v>
      </c>
      <c r="E17" s="165">
        <f>SUMIFS('COPA (FC diário)'!27:27,'COPA (FC diário)'!$2:$2,"&gt;="&amp;'Output COPA'!E$1,'COPA (FC diário)'!$2:$2,"&lt;="&amp;EOMONTH(E$1,0))</f>
        <v>0</v>
      </c>
      <c r="F17" s="165">
        <f>SUMIFS('COPA (FC diário)'!27:27,'COPA (FC diário)'!$2:$2,"&gt;="&amp;'Output COPA'!F$1,'COPA (FC diário)'!$2:$2,"&lt;="&amp;EOMONTH(F$1,0))</f>
        <v>18.8</v>
      </c>
      <c r="G17" s="165">
        <f>SUMIFS('COPA (FC diário)'!27:27,'COPA (FC diário)'!$2:$2,"&gt;="&amp;'Output COPA'!G$1,'COPA (FC diário)'!$2:$2,"&lt;="&amp;EOMONTH(G$1,0))</f>
        <v>0</v>
      </c>
      <c r="H17" s="165">
        <f>SUMIFS('COPA (FC diário)'!27:27,'COPA (FC diário)'!$2:$2,"&gt;="&amp;'Output COPA'!H$1,'COPA (FC diário)'!$2:$2,"&lt;="&amp;EOMONTH(H$1,0))</f>
        <v>0</v>
      </c>
      <c r="I17" s="165">
        <f>SUMIFS('COPA (FC diário)'!27:27,'COPA (FC diário)'!$2:$2,"&gt;="&amp;'Output COPA'!I$1,'COPA (FC diário)'!$2:$2,"&lt;="&amp;EOMONTH(I$1,0))</f>
        <v>0</v>
      </c>
      <c r="J17" s="165">
        <f>SUMIFS('COPA (FC diário)'!27:27,'COPA (FC diário)'!$2:$2,"&gt;="&amp;'Output COPA'!J$1,'COPA (FC diário)'!$2:$2,"&lt;="&amp;EOMONTH(J$1,0))</f>
        <v>0</v>
      </c>
      <c r="K17" s="165">
        <f>SUMIFS('COPA (FC diário)'!27:27,'COPA (FC diário)'!$2:$2,"&gt;="&amp;'Output COPA'!K$1,'COPA (FC diário)'!$2:$2,"&lt;="&amp;EOMONTH(K$1,0))</f>
        <v>0</v>
      </c>
      <c r="L17" s="165">
        <f>SUMIFS('COPA (FC diário)'!27:27,'COPA (FC diário)'!$2:$2,"&gt;="&amp;'Output COPA'!L$1,'COPA (FC diário)'!$2:$2,"&lt;="&amp;EOMONTH(L$1,0))</f>
        <v>0</v>
      </c>
      <c r="M17" s="165">
        <f>SUMIFS('COPA (FC diário)'!27:27,'COPA (FC diário)'!$2:$2,"&gt;="&amp;'Output COPA'!M$1,'COPA (FC diário)'!$2:$2,"&lt;="&amp;EOMONTH(M$1,0))</f>
        <v>0</v>
      </c>
      <c r="N17" s="165">
        <f>SUMIFS('COPA (FC diário)'!27:27,'COPA (FC diário)'!$2:$2,"&gt;="&amp;'Output COPA'!N$1,'COPA (FC diário)'!$2:$2,"&lt;="&amp;EOMONTH(N$1,0))</f>
        <v>0</v>
      </c>
      <c r="O17" s="165">
        <f>SUMIFS('COPA (FC diário)'!27:27,'COPA (FC diário)'!$2:$2,"&gt;="&amp;'Output COPA'!O$1,'COPA (FC diário)'!$2:$2,"&lt;="&amp;EOMONTH(O$1,0))</f>
        <v>0</v>
      </c>
      <c r="P17" s="165">
        <f>SUMIFS('COPA (FC diário)'!27:27,'COPA (FC diário)'!$2:$2,"&gt;="&amp;'Output COPA'!P$1,'COPA (FC diário)'!$2:$2,"&lt;="&amp;EOMONTH(P$1,0))</f>
        <v>0</v>
      </c>
      <c r="Q17" s="165">
        <f>SUMIFS('COPA (FC diário)'!27:27,'COPA (FC diário)'!$2:$2,"&gt;="&amp;'Output COPA'!Q$1,'COPA (FC diário)'!$2:$2,"&lt;="&amp;EOMONTH(Q$1,0))</f>
        <v>0</v>
      </c>
      <c r="R17" s="165">
        <f>SUMIFS('COPA (FC diário)'!27:27,'COPA (FC diário)'!$2:$2,"&gt;="&amp;'Output COPA'!R$1,'COPA (FC diário)'!$2:$2,"&lt;="&amp;EOMONTH(R$1,0))</f>
        <v>0</v>
      </c>
      <c r="S17" s="165">
        <f>SUMIFS('COPA (FC diário)'!27:27,'COPA (FC diário)'!$2:$2,"&gt;="&amp;'Output COPA'!S$1,'COPA (FC diário)'!$2:$2,"&lt;="&amp;EOMONTH(S$1,0))</f>
        <v>0</v>
      </c>
      <c r="T17" s="165">
        <f>SUMIFS('COPA (FC diário)'!27:27,'COPA (FC diário)'!$2:$2,"&gt;="&amp;'Output COPA'!T$1,'COPA (FC diário)'!$2:$2,"&lt;="&amp;EOMONTH(T$1,0))</f>
        <v>0</v>
      </c>
    </row>
    <row r="18" spans="1:20" ht="15.75" customHeight="1" x14ac:dyDescent="0.35">
      <c r="B18" s="5"/>
      <c r="C18" s="5"/>
      <c r="D18" s="165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</row>
    <row r="19" spans="1:20" ht="15.75" customHeight="1" x14ac:dyDescent="0.35">
      <c r="A19" s="8" t="s">
        <v>537</v>
      </c>
      <c r="B19" s="5"/>
      <c r="C19" s="5"/>
      <c r="D19" s="164">
        <f t="shared" ref="D19:T19" si="2">SUM(D20:D28)</f>
        <v>21772.379999999997</v>
      </c>
      <c r="E19" s="164">
        <f t="shared" si="2"/>
        <v>35060.340000000011</v>
      </c>
      <c r="F19" s="164">
        <f t="shared" si="2"/>
        <v>36251.570000000007</v>
      </c>
      <c r="G19" s="164">
        <f t="shared" si="2"/>
        <v>39733.919999999998</v>
      </c>
      <c r="H19" s="164">
        <f t="shared" si="2"/>
        <v>26768.750000000004</v>
      </c>
      <c r="I19" s="164">
        <f t="shared" si="2"/>
        <v>0</v>
      </c>
      <c r="J19" s="164">
        <f t="shared" si="2"/>
        <v>0</v>
      </c>
      <c r="K19" s="164">
        <f t="shared" si="2"/>
        <v>0</v>
      </c>
      <c r="L19" s="164">
        <f t="shared" si="2"/>
        <v>0</v>
      </c>
      <c r="M19" s="164">
        <f t="shared" si="2"/>
        <v>0</v>
      </c>
      <c r="N19" s="164">
        <f t="shared" si="2"/>
        <v>0</v>
      </c>
      <c r="O19" s="164">
        <f t="shared" si="2"/>
        <v>0</v>
      </c>
      <c r="P19" s="164">
        <f t="shared" si="2"/>
        <v>0</v>
      </c>
      <c r="Q19" s="164">
        <f t="shared" si="2"/>
        <v>0</v>
      </c>
      <c r="R19" s="164">
        <f t="shared" si="2"/>
        <v>0</v>
      </c>
      <c r="S19" s="164">
        <f t="shared" si="2"/>
        <v>0</v>
      </c>
      <c r="T19" s="164">
        <f t="shared" si="2"/>
        <v>0</v>
      </c>
    </row>
    <row r="20" spans="1:20" ht="15.75" customHeight="1" outlineLevel="1" x14ac:dyDescent="0.35">
      <c r="A20" s="2" t="s">
        <v>12</v>
      </c>
      <c r="B20" s="5"/>
      <c r="C20" s="5"/>
      <c r="D20" s="165">
        <f>SUMIFS('COPA (FC diário)'!30:30,'COPA (FC diário)'!$2:$2,"&gt;="&amp;'Output COPA'!D$1,'COPA (FC diário)'!$2:$2,"&lt;="&amp;EOMONTH(D$1,0))</f>
        <v>4201.49</v>
      </c>
      <c r="E20" s="165">
        <f>SUMIFS('COPA (FC diário)'!30:30,'COPA (FC diário)'!$2:$2,"&gt;="&amp;'Output COPA'!E$1,'COPA (FC diário)'!$2:$2,"&lt;="&amp;EOMONTH(E$1,0))</f>
        <v>9070.49</v>
      </c>
      <c r="F20" s="165">
        <f>SUMIFS('COPA (FC diário)'!30:30,'COPA (FC diário)'!$2:$2,"&gt;="&amp;'Output COPA'!F$1,'COPA (FC diário)'!$2:$2,"&lt;="&amp;EOMONTH(F$1,0))</f>
        <v>7564.24</v>
      </c>
      <c r="G20" s="165">
        <f>SUMIFS('COPA (FC diário)'!30:30,'COPA (FC diário)'!$2:$2,"&gt;="&amp;'Output COPA'!G$1,'COPA (FC diário)'!$2:$2,"&lt;="&amp;EOMONTH(G$1,0))</f>
        <v>8699.31</v>
      </c>
      <c r="H20" s="165">
        <f>SUMIFS('COPA (FC diário)'!30:30,'COPA (FC diário)'!$2:$2,"&gt;="&amp;'Output COPA'!H$1,'COPA (FC diário)'!$2:$2,"&lt;="&amp;EOMONTH(H$1,0))</f>
        <v>5495.66</v>
      </c>
      <c r="I20" s="165">
        <f>SUMIFS('COPA (FC diário)'!30:30,'COPA (FC diário)'!$2:$2,"&gt;="&amp;'Output COPA'!I$1,'COPA (FC diário)'!$2:$2,"&lt;="&amp;EOMONTH(I$1,0))</f>
        <v>0</v>
      </c>
      <c r="J20" s="165">
        <f>SUMIFS('COPA (FC diário)'!30:30,'COPA (FC diário)'!$2:$2,"&gt;="&amp;'Output COPA'!J$1,'COPA (FC diário)'!$2:$2,"&lt;="&amp;EOMONTH(J$1,0))</f>
        <v>0</v>
      </c>
      <c r="K20" s="165">
        <f>SUMIFS('COPA (FC diário)'!30:30,'COPA (FC diário)'!$2:$2,"&gt;="&amp;'Output COPA'!K$1,'COPA (FC diário)'!$2:$2,"&lt;="&amp;EOMONTH(K$1,0))</f>
        <v>0</v>
      </c>
      <c r="L20" s="165">
        <f>SUMIFS('COPA (FC diário)'!30:30,'COPA (FC diário)'!$2:$2,"&gt;="&amp;'Output COPA'!L$1,'COPA (FC diário)'!$2:$2,"&lt;="&amp;EOMONTH(L$1,0))</f>
        <v>0</v>
      </c>
      <c r="M20" s="165">
        <f>SUMIFS('COPA (FC diário)'!30:30,'COPA (FC diário)'!$2:$2,"&gt;="&amp;'Output COPA'!M$1,'COPA (FC diário)'!$2:$2,"&lt;="&amp;EOMONTH(M$1,0))</f>
        <v>0</v>
      </c>
      <c r="N20" s="165">
        <f>SUMIFS('COPA (FC diário)'!30:30,'COPA (FC diário)'!$2:$2,"&gt;="&amp;'Output COPA'!N$1,'COPA (FC diário)'!$2:$2,"&lt;="&amp;EOMONTH(N$1,0))</f>
        <v>0</v>
      </c>
      <c r="O20" s="165">
        <f>SUMIFS('COPA (FC diário)'!30:30,'COPA (FC diário)'!$2:$2,"&gt;="&amp;'Output COPA'!O$1,'COPA (FC diário)'!$2:$2,"&lt;="&amp;EOMONTH(O$1,0))</f>
        <v>0</v>
      </c>
      <c r="P20" s="165">
        <f>SUMIFS('COPA (FC diário)'!30:30,'COPA (FC diário)'!$2:$2,"&gt;="&amp;'Output COPA'!P$1,'COPA (FC diário)'!$2:$2,"&lt;="&amp;EOMONTH(P$1,0))</f>
        <v>0</v>
      </c>
      <c r="Q20" s="165">
        <f>SUMIFS('COPA (FC diário)'!30:30,'COPA (FC diário)'!$2:$2,"&gt;="&amp;'Output COPA'!Q$1,'COPA (FC diário)'!$2:$2,"&lt;="&amp;EOMONTH(Q$1,0))</f>
        <v>0</v>
      </c>
      <c r="R20" s="165">
        <f>SUMIFS('COPA (FC diário)'!30:30,'COPA (FC diário)'!$2:$2,"&gt;="&amp;'Output COPA'!R$1,'COPA (FC diário)'!$2:$2,"&lt;="&amp;EOMONTH(R$1,0))</f>
        <v>0</v>
      </c>
      <c r="S20" s="165">
        <f>SUMIFS('COPA (FC diário)'!30:30,'COPA (FC diário)'!$2:$2,"&gt;="&amp;'Output COPA'!S$1,'COPA (FC diário)'!$2:$2,"&lt;="&amp;EOMONTH(S$1,0))</f>
        <v>0</v>
      </c>
      <c r="T20" s="165">
        <f>SUMIFS('COPA (FC diário)'!30:30,'COPA (FC diário)'!$2:$2,"&gt;="&amp;'Output COPA'!T$1,'COPA (FC diário)'!$2:$2,"&lt;="&amp;EOMONTH(T$1,0))</f>
        <v>0</v>
      </c>
    </row>
    <row r="21" spans="1:20" ht="15.75" customHeight="1" outlineLevel="1" x14ac:dyDescent="0.35">
      <c r="A21" s="2" t="s">
        <v>108</v>
      </c>
      <c r="B21" s="5"/>
      <c r="C21" s="5"/>
      <c r="D21" s="165">
        <f>SUMIFS('COPA (FC diário)'!31:31,'COPA (FC diário)'!$2:$2,"&gt;="&amp;'Output COPA'!D$1,'COPA (FC diário)'!$2:$2,"&lt;="&amp;EOMONTH(D$1,0))</f>
        <v>884.87</v>
      </c>
      <c r="E21" s="165">
        <f>SUMIFS('COPA (FC diário)'!31:31,'COPA (FC diário)'!$2:$2,"&gt;="&amp;'Output COPA'!E$1,'COPA (FC diário)'!$2:$2,"&lt;="&amp;EOMONTH(E$1,0))</f>
        <v>1832.3999999999999</v>
      </c>
      <c r="F21" s="165">
        <f>SUMIFS('COPA (FC diário)'!31:31,'COPA (FC diário)'!$2:$2,"&gt;="&amp;'Output COPA'!F$1,'COPA (FC diário)'!$2:$2,"&lt;="&amp;EOMONTH(F$1,0))</f>
        <v>2818.9500000000003</v>
      </c>
      <c r="G21" s="165">
        <f>SUMIFS('COPA (FC diário)'!31:31,'COPA (FC diário)'!$2:$2,"&gt;="&amp;'Output COPA'!G$1,'COPA (FC diário)'!$2:$2,"&lt;="&amp;EOMONTH(G$1,0))</f>
        <v>1452.91</v>
      </c>
      <c r="H21" s="165">
        <f>SUMIFS('COPA (FC diário)'!31:31,'COPA (FC diário)'!$2:$2,"&gt;="&amp;'Output COPA'!H$1,'COPA (FC diário)'!$2:$2,"&lt;="&amp;EOMONTH(H$1,0))</f>
        <v>972.46</v>
      </c>
      <c r="I21" s="165">
        <f>SUMIFS('COPA (FC diário)'!31:31,'COPA (FC diário)'!$2:$2,"&gt;="&amp;'Output COPA'!I$1,'COPA (FC diário)'!$2:$2,"&lt;="&amp;EOMONTH(I$1,0))</f>
        <v>0</v>
      </c>
      <c r="J21" s="165">
        <f>SUMIFS('COPA (FC diário)'!31:31,'COPA (FC diário)'!$2:$2,"&gt;="&amp;'Output COPA'!J$1,'COPA (FC diário)'!$2:$2,"&lt;="&amp;EOMONTH(J$1,0))</f>
        <v>0</v>
      </c>
      <c r="K21" s="165">
        <f>SUMIFS('COPA (FC diário)'!31:31,'COPA (FC diário)'!$2:$2,"&gt;="&amp;'Output COPA'!K$1,'COPA (FC diário)'!$2:$2,"&lt;="&amp;EOMONTH(K$1,0))</f>
        <v>0</v>
      </c>
      <c r="L21" s="165">
        <f>SUMIFS('COPA (FC diário)'!31:31,'COPA (FC diário)'!$2:$2,"&gt;="&amp;'Output COPA'!L$1,'COPA (FC diário)'!$2:$2,"&lt;="&amp;EOMONTH(L$1,0))</f>
        <v>0</v>
      </c>
      <c r="M21" s="165">
        <f>SUMIFS('COPA (FC diário)'!31:31,'COPA (FC diário)'!$2:$2,"&gt;="&amp;'Output COPA'!M$1,'COPA (FC diário)'!$2:$2,"&lt;="&amp;EOMONTH(M$1,0))</f>
        <v>0</v>
      </c>
      <c r="N21" s="165">
        <f>SUMIFS('COPA (FC diário)'!31:31,'COPA (FC diário)'!$2:$2,"&gt;="&amp;'Output COPA'!N$1,'COPA (FC diário)'!$2:$2,"&lt;="&amp;EOMONTH(N$1,0))</f>
        <v>0</v>
      </c>
      <c r="O21" s="165">
        <f>SUMIFS('COPA (FC diário)'!31:31,'COPA (FC diário)'!$2:$2,"&gt;="&amp;'Output COPA'!O$1,'COPA (FC diário)'!$2:$2,"&lt;="&amp;EOMONTH(O$1,0))</f>
        <v>0</v>
      </c>
      <c r="P21" s="165">
        <f>SUMIFS('COPA (FC diário)'!31:31,'COPA (FC diário)'!$2:$2,"&gt;="&amp;'Output COPA'!P$1,'COPA (FC diário)'!$2:$2,"&lt;="&amp;EOMONTH(P$1,0))</f>
        <v>0</v>
      </c>
      <c r="Q21" s="165">
        <f>SUMIFS('COPA (FC diário)'!31:31,'COPA (FC diário)'!$2:$2,"&gt;="&amp;'Output COPA'!Q$1,'COPA (FC diário)'!$2:$2,"&lt;="&amp;EOMONTH(Q$1,0))</f>
        <v>0</v>
      </c>
      <c r="R21" s="165">
        <f>SUMIFS('COPA (FC diário)'!31:31,'COPA (FC diário)'!$2:$2,"&gt;="&amp;'Output COPA'!R$1,'COPA (FC diário)'!$2:$2,"&lt;="&amp;EOMONTH(R$1,0))</f>
        <v>0</v>
      </c>
      <c r="S21" s="165">
        <f>SUMIFS('COPA (FC diário)'!31:31,'COPA (FC diário)'!$2:$2,"&gt;="&amp;'Output COPA'!S$1,'COPA (FC diário)'!$2:$2,"&lt;="&amp;EOMONTH(S$1,0))</f>
        <v>0</v>
      </c>
      <c r="T21" s="165">
        <f>SUMIFS('COPA (FC diário)'!31:31,'COPA (FC diário)'!$2:$2,"&gt;="&amp;'Output COPA'!T$1,'COPA (FC diário)'!$2:$2,"&lt;="&amp;EOMONTH(T$1,0))</f>
        <v>0</v>
      </c>
    </row>
    <row r="22" spans="1:20" ht="15.75" customHeight="1" outlineLevel="1" x14ac:dyDescent="0.35">
      <c r="A22" s="2" t="s">
        <v>126</v>
      </c>
      <c r="B22" s="5"/>
      <c r="C22" s="5"/>
      <c r="D22" s="165">
        <f>SUMIFS('COPA (FC diário)'!32:32,'COPA (FC diário)'!$2:$2,"&gt;="&amp;'Output COPA'!D$1,'COPA (FC diário)'!$2:$2,"&lt;="&amp;EOMONTH(D$1,0))</f>
        <v>11440.859999999999</v>
      </c>
      <c r="E22" s="165">
        <f>SUMIFS('COPA (FC diário)'!32:32,'COPA (FC diário)'!$2:$2,"&gt;="&amp;'Output COPA'!E$1,'COPA (FC diário)'!$2:$2,"&lt;="&amp;EOMONTH(E$1,0))</f>
        <v>17156.180000000004</v>
      </c>
      <c r="F22" s="165">
        <f>SUMIFS('COPA (FC diário)'!32:32,'COPA (FC diário)'!$2:$2,"&gt;="&amp;'Output COPA'!F$1,'COPA (FC diário)'!$2:$2,"&lt;="&amp;EOMONTH(F$1,0))</f>
        <v>16684.370000000003</v>
      </c>
      <c r="G22" s="165">
        <f>SUMIFS('COPA (FC diário)'!32:32,'COPA (FC diário)'!$2:$2,"&gt;="&amp;'Output COPA'!G$1,'COPA (FC diário)'!$2:$2,"&lt;="&amp;EOMONTH(G$1,0))</f>
        <v>20551.13</v>
      </c>
      <c r="H22" s="165">
        <f>SUMIFS('COPA (FC diário)'!32:32,'COPA (FC diário)'!$2:$2,"&gt;="&amp;'Output COPA'!H$1,'COPA (FC diário)'!$2:$2,"&lt;="&amp;EOMONTH(H$1,0))</f>
        <v>14954.19</v>
      </c>
      <c r="I22" s="165">
        <f>SUMIFS('COPA (FC diário)'!32:32,'COPA (FC diário)'!$2:$2,"&gt;="&amp;'Output COPA'!I$1,'COPA (FC diário)'!$2:$2,"&lt;="&amp;EOMONTH(I$1,0))</f>
        <v>0</v>
      </c>
      <c r="J22" s="165">
        <f>SUMIFS('COPA (FC diário)'!32:32,'COPA (FC diário)'!$2:$2,"&gt;="&amp;'Output COPA'!J$1,'COPA (FC diário)'!$2:$2,"&lt;="&amp;EOMONTH(J$1,0))</f>
        <v>0</v>
      </c>
      <c r="K22" s="165">
        <f>SUMIFS('COPA (FC diário)'!32:32,'COPA (FC diário)'!$2:$2,"&gt;="&amp;'Output COPA'!K$1,'COPA (FC diário)'!$2:$2,"&lt;="&amp;EOMONTH(K$1,0))</f>
        <v>0</v>
      </c>
      <c r="L22" s="165">
        <f>SUMIFS('COPA (FC diário)'!32:32,'COPA (FC diário)'!$2:$2,"&gt;="&amp;'Output COPA'!L$1,'COPA (FC diário)'!$2:$2,"&lt;="&amp;EOMONTH(L$1,0))</f>
        <v>0</v>
      </c>
      <c r="M22" s="165">
        <f>SUMIFS('COPA (FC diário)'!32:32,'COPA (FC diário)'!$2:$2,"&gt;="&amp;'Output COPA'!M$1,'COPA (FC diário)'!$2:$2,"&lt;="&amp;EOMONTH(M$1,0))</f>
        <v>0</v>
      </c>
      <c r="N22" s="165">
        <f>SUMIFS('COPA (FC diário)'!32:32,'COPA (FC diário)'!$2:$2,"&gt;="&amp;'Output COPA'!N$1,'COPA (FC diário)'!$2:$2,"&lt;="&amp;EOMONTH(N$1,0))</f>
        <v>0</v>
      </c>
      <c r="O22" s="165">
        <f>SUMIFS('COPA (FC diário)'!32:32,'COPA (FC diário)'!$2:$2,"&gt;="&amp;'Output COPA'!O$1,'COPA (FC diário)'!$2:$2,"&lt;="&amp;EOMONTH(O$1,0))</f>
        <v>0</v>
      </c>
      <c r="P22" s="165">
        <f>SUMIFS('COPA (FC diário)'!32:32,'COPA (FC diário)'!$2:$2,"&gt;="&amp;'Output COPA'!P$1,'COPA (FC diário)'!$2:$2,"&lt;="&amp;EOMONTH(P$1,0))</f>
        <v>0</v>
      </c>
      <c r="Q22" s="165">
        <f>SUMIFS('COPA (FC diário)'!32:32,'COPA (FC diário)'!$2:$2,"&gt;="&amp;'Output COPA'!Q$1,'COPA (FC diário)'!$2:$2,"&lt;="&amp;EOMONTH(Q$1,0))</f>
        <v>0</v>
      </c>
      <c r="R22" s="165">
        <f>SUMIFS('COPA (FC diário)'!32:32,'COPA (FC diário)'!$2:$2,"&gt;="&amp;'Output COPA'!R$1,'COPA (FC diário)'!$2:$2,"&lt;="&amp;EOMONTH(R$1,0))</f>
        <v>0</v>
      </c>
      <c r="S22" s="165">
        <f>SUMIFS('COPA (FC diário)'!32:32,'COPA (FC diário)'!$2:$2,"&gt;="&amp;'Output COPA'!S$1,'COPA (FC diário)'!$2:$2,"&lt;="&amp;EOMONTH(S$1,0))</f>
        <v>0</v>
      </c>
      <c r="T22" s="165">
        <f>SUMIFS('COPA (FC diário)'!32:32,'COPA (FC diário)'!$2:$2,"&gt;="&amp;'Output COPA'!T$1,'COPA (FC diário)'!$2:$2,"&lt;="&amp;EOMONTH(T$1,0))</f>
        <v>0</v>
      </c>
    </row>
    <row r="23" spans="1:20" ht="15.75" customHeight="1" outlineLevel="1" x14ac:dyDescent="0.35">
      <c r="A23" s="2" t="s">
        <v>134</v>
      </c>
      <c r="B23" s="5"/>
      <c r="C23" s="5"/>
      <c r="D23" s="165">
        <f>SUMIFS('COPA (FC diário)'!33:33,'COPA (FC diário)'!$2:$2,"&gt;="&amp;'Output COPA'!D$1,'COPA (FC diário)'!$2:$2,"&lt;="&amp;EOMONTH(D$1,0))</f>
        <v>794.5</v>
      </c>
      <c r="E23" s="165">
        <f>SUMIFS('COPA (FC diário)'!33:33,'COPA (FC diário)'!$2:$2,"&gt;="&amp;'Output COPA'!E$1,'COPA (FC diário)'!$2:$2,"&lt;="&amp;EOMONTH(E$1,0))</f>
        <v>1265.22</v>
      </c>
      <c r="F23" s="165">
        <f>SUMIFS('COPA (FC diário)'!33:33,'COPA (FC diário)'!$2:$2,"&gt;="&amp;'Output COPA'!F$1,'COPA (FC diário)'!$2:$2,"&lt;="&amp;EOMONTH(F$1,0))</f>
        <v>858.75</v>
      </c>
      <c r="G23" s="165">
        <f>SUMIFS('COPA (FC diário)'!33:33,'COPA (FC diário)'!$2:$2,"&gt;="&amp;'Output COPA'!G$1,'COPA (FC diário)'!$2:$2,"&lt;="&amp;EOMONTH(G$1,0))</f>
        <v>684.75</v>
      </c>
      <c r="H23" s="165">
        <f>SUMIFS('COPA (FC diário)'!33:33,'COPA (FC diário)'!$2:$2,"&gt;="&amp;'Output COPA'!H$1,'COPA (FC diário)'!$2:$2,"&lt;="&amp;EOMONTH(H$1,0))</f>
        <v>160</v>
      </c>
      <c r="I23" s="165">
        <f>SUMIFS('COPA (FC diário)'!33:33,'COPA (FC diário)'!$2:$2,"&gt;="&amp;'Output COPA'!I$1,'COPA (FC diário)'!$2:$2,"&lt;="&amp;EOMONTH(I$1,0))</f>
        <v>0</v>
      </c>
      <c r="J23" s="165">
        <f>SUMIFS('COPA (FC diário)'!33:33,'COPA (FC diário)'!$2:$2,"&gt;="&amp;'Output COPA'!J$1,'COPA (FC diário)'!$2:$2,"&lt;="&amp;EOMONTH(J$1,0))</f>
        <v>0</v>
      </c>
      <c r="K23" s="165">
        <f>SUMIFS('COPA (FC diário)'!33:33,'COPA (FC diário)'!$2:$2,"&gt;="&amp;'Output COPA'!K$1,'COPA (FC diário)'!$2:$2,"&lt;="&amp;EOMONTH(K$1,0))</f>
        <v>0</v>
      </c>
      <c r="L23" s="165">
        <f>SUMIFS('COPA (FC diário)'!33:33,'COPA (FC diário)'!$2:$2,"&gt;="&amp;'Output COPA'!L$1,'COPA (FC diário)'!$2:$2,"&lt;="&amp;EOMONTH(L$1,0))</f>
        <v>0</v>
      </c>
      <c r="M23" s="165">
        <f>SUMIFS('COPA (FC diário)'!33:33,'COPA (FC diário)'!$2:$2,"&gt;="&amp;'Output COPA'!M$1,'COPA (FC diário)'!$2:$2,"&lt;="&amp;EOMONTH(M$1,0))</f>
        <v>0</v>
      </c>
      <c r="N23" s="165">
        <f>SUMIFS('COPA (FC diário)'!33:33,'COPA (FC diário)'!$2:$2,"&gt;="&amp;'Output COPA'!N$1,'COPA (FC diário)'!$2:$2,"&lt;="&amp;EOMONTH(N$1,0))</f>
        <v>0</v>
      </c>
      <c r="O23" s="165">
        <f>SUMIFS('COPA (FC diário)'!33:33,'COPA (FC diário)'!$2:$2,"&gt;="&amp;'Output COPA'!O$1,'COPA (FC diário)'!$2:$2,"&lt;="&amp;EOMONTH(O$1,0))</f>
        <v>0</v>
      </c>
      <c r="P23" s="165">
        <f>SUMIFS('COPA (FC diário)'!33:33,'COPA (FC diário)'!$2:$2,"&gt;="&amp;'Output COPA'!P$1,'COPA (FC diário)'!$2:$2,"&lt;="&amp;EOMONTH(P$1,0))</f>
        <v>0</v>
      </c>
      <c r="Q23" s="165">
        <f>SUMIFS('COPA (FC diário)'!33:33,'COPA (FC diário)'!$2:$2,"&gt;="&amp;'Output COPA'!Q$1,'COPA (FC diário)'!$2:$2,"&lt;="&amp;EOMONTH(Q$1,0))</f>
        <v>0</v>
      </c>
      <c r="R23" s="165">
        <f>SUMIFS('COPA (FC diário)'!33:33,'COPA (FC diário)'!$2:$2,"&gt;="&amp;'Output COPA'!R$1,'COPA (FC diário)'!$2:$2,"&lt;="&amp;EOMONTH(R$1,0))</f>
        <v>0</v>
      </c>
      <c r="S23" s="165">
        <f>SUMIFS('COPA (FC diário)'!33:33,'COPA (FC diário)'!$2:$2,"&gt;="&amp;'Output COPA'!S$1,'COPA (FC diário)'!$2:$2,"&lt;="&amp;EOMONTH(S$1,0))</f>
        <v>0</v>
      </c>
      <c r="T23" s="165">
        <f>SUMIFS('COPA (FC diário)'!33:33,'COPA (FC diário)'!$2:$2,"&gt;="&amp;'Output COPA'!T$1,'COPA (FC diário)'!$2:$2,"&lt;="&amp;EOMONTH(T$1,0))</f>
        <v>0</v>
      </c>
    </row>
    <row r="24" spans="1:20" ht="15.75" customHeight="1" outlineLevel="1" x14ac:dyDescent="0.35">
      <c r="A24" s="2" t="s">
        <v>168</v>
      </c>
      <c r="B24" s="5"/>
      <c r="C24" s="5"/>
      <c r="D24" s="165">
        <f>SUMIFS('COPA (FC diário)'!34:34,'COPA (FC diário)'!$2:$2,"&gt;="&amp;'Output COPA'!D$1,'COPA (FC diário)'!$2:$2,"&lt;="&amp;EOMONTH(D$1,0))</f>
        <v>0</v>
      </c>
      <c r="E24" s="165">
        <f>SUMIFS('COPA (FC diário)'!34:34,'COPA (FC diário)'!$2:$2,"&gt;="&amp;'Output COPA'!E$1,'COPA (FC diário)'!$2:$2,"&lt;="&amp;EOMONTH(E$1,0))</f>
        <v>0</v>
      </c>
      <c r="F24" s="165">
        <f>SUMIFS('COPA (FC diário)'!34:34,'COPA (FC diário)'!$2:$2,"&gt;="&amp;'Output COPA'!F$1,'COPA (FC diário)'!$2:$2,"&lt;="&amp;EOMONTH(F$1,0))</f>
        <v>0</v>
      </c>
      <c r="G24" s="165">
        <f>SUMIFS('COPA (FC diário)'!34:34,'COPA (FC diário)'!$2:$2,"&gt;="&amp;'Output COPA'!G$1,'COPA (FC diário)'!$2:$2,"&lt;="&amp;EOMONTH(G$1,0))</f>
        <v>0</v>
      </c>
      <c r="H24" s="165">
        <f>SUMIFS('COPA (FC diário)'!34:34,'COPA (FC diário)'!$2:$2,"&gt;="&amp;'Output COPA'!H$1,'COPA (FC diário)'!$2:$2,"&lt;="&amp;EOMONTH(H$1,0))</f>
        <v>0</v>
      </c>
      <c r="I24" s="165">
        <f>SUMIFS('COPA (FC diário)'!34:34,'COPA (FC diário)'!$2:$2,"&gt;="&amp;'Output COPA'!I$1,'COPA (FC diário)'!$2:$2,"&lt;="&amp;EOMONTH(I$1,0))</f>
        <v>0</v>
      </c>
      <c r="J24" s="165">
        <f>SUMIFS('COPA (FC diário)'!34:34,'COPA (FC diário)'!$2:$2,"&gt;="&amp;'Output COPA'!J$1,'COPA (FC diário)'!$2:$2,"&lt;="&amp;EOMONTH(J$1,0))</f>
        <v>0</v>
      </c>
      <c r="K24" s="165">
        <f>SUMIFS('COPA (FC diário)'!34:34,'COPA (FC diário)'!$2:$2,"&gt;="&amp;'Output COPA'!K$1,'COPA (FC diário)'!$2:$2,"&lt;="&amp;EOMONTH(K$1,0))</f>
        <v>0</v>
      </c>
      <c r="L24" s="165">
        <f>SUMIFS('COPA (FC diário)'!34:34,'COPA (FC diário)'!$2:$2,"&gt;="&amp;'Output COPA'!L$1,'COPA (FC diário)'!$2:$2,"&lt;="&amp;EOMONTH(L$1,0))</f>
        <v>0</v>
      </c>
      <c r="M24" s="165">
        <f>SUMIFS('COPA (FC diário)'!34:34,'COPA (FC diário)'!$2:$2,"&gt;="&amp;'Output COPA'!M$1,'COPA (FC diário)'!$2:$2,"&lt;="&amp;EOMONTH(M$1,0))</f>
        <v>0</v>
      </c>
      <c r="N24" s="165">
        <f>SUMIFS('COPA (FC diário)'!34:34,'COPA (FC diário)'!$2:$2,"&gt;="&amp;'Output COPA'!N$1,'COPA (FC diário)'!$2:$2,"&lt;="&amp;EOMONTH(N$1,0))</f>
        <v>0</v>
      </c>
      <c r="O24" s="165">
        <f>SUMIFS('COPA (FC diário)'!34:34,'COPA (FC diário)'!$2:$2,"&gt;="&amp;'Output COPA'!O$1,'COPA (FC diário)'!$2:$2,"&lt;="&amp;EOMONTH(O$1,0))</f>
        <v>0</v>
      </c>
      <c r="P24" s="165">
        <f>SUMIFS('COPA (FC diário)'!34:34,'COPA (FC diário)'!$2:$2,"&gt;="&amp;'Output COPA'!P$1,'COPA (FC diário)'!$2:$2,"&lt;="&amp;EOMONTH(P$1,0))</f>
        <v>0</v>
      </c>
      <c r="Q24" s="165">
        <f>SUMIFS('COPA (FC diário)'!34:34,'COPA (FC diário)'!$2:$2,"&gt;="&amp;'Output COPA'!Q$1,'COPA (FC diário)'!$2:$2,"&lt;="&amp;EOMONTH(Q$1,0))</f>
        <v>0</v>
      </c>
      <c r="R24" s="165">
        <f>SUMIFS('COPA (FC diário)'!34:34,'COPA (FC diário)'!$2:$2,"&gt;="&amp;'Output COPA'!R$1,'COPA (FC diário)'!$2:$2,"&lt;="&amp;EOMONTH(R$1,0))</f>
        <v>0</v>
      </c>
      <c r="S24" s="165">
        <f>SUMIFS('COPA (FC diário)'!34:34,'COPA (FC diário)'!$2:$2,"&gt;="&amp;'Output COPA'!S$1,'COPA (FC diário)'!$2:$2,"&lt;="&amp;EOMONTH(S$1,0))</f>
        <v>0</v>
      </c>
      <c r="T24" s="165">
        <f>SUMIFS('COPA (FC diário)'!34:34,'COPA (FC diário)'!$2:$2,"&gt;="&amp;'Output COPA'!T$1,'COPA (FC diário)'!$2:$2,"&lt;="&amp;EOMONTH(T$1,0))</f>
        <v>0</v>
      </c>
    </row>
    <row r="25" spans="1:20" ht="15.75" customHeight="1" outlineLevel="1" x14ac:dyDescent="0.35">
      <c r="A25" s="2" t="s">
        <v>136</v>
      </c>
      <c r="B25" s="5"/>
      <c r="C25" s="5"/>
      <c r="D25" s="165">
        <f>SUMIFS('COPA (FC diário)'!35:35,'COPA (FC diário)'!$2:$2,"&gt;="&amp;'Output COPA'!D$1,'COPA (FC diário)'!$2:$2,"&lt;="&amp;EOMONTH(D$1,0))</f>
        <v>0</v>
      </c>
      <c r="E25" s="165">
        <f>SUMIFS('COPA (FC diário)'!35:35,'COPA (FC diário)'!$2:$2,"&gt;="&amp;'Output COPA'!E$1,'COPA (FC diário)'!$2:$2,"&lt;="&amp;EOMONTH(E$1,0))</f>
        <v>278.33</v>
      </c>
      <c r="F25" s="165">
        <f>SUMIFS('COPA (FC diário)'!35:35,'COPA (FC diário)'!$2:$2,"&gt;="&amp;'Output COPA'!F$1,'COPA (FC diário)'!$2:$2,"&lt;="&amp;EOMONTH(F$1,0))</f>
        <v>0</v>
      </c>
      <c r="G25" s="165">
        <f>SUMIFS('COPA (FC diário)'!35:35,'COPA (FC diário)'!$2:$2,"&gt;="&amp;'Output COPA'!G$1,'COPA (FC diário)'!$2:$2,"&lt;="&amp;EOMONTH(G$1,0))</f>
        <v>648.44000000000005</v>
      </c>
      <c r="H25" s="165">
        <f>SUMIFS('COPA (FC diário)'!35:35,'COPA (FC diário)'!$2:$2,"&gt;="&amp;'Output COPA'!H$1,'COPA (FC diário)'!$2:$2,"&lt;="&amp;EOMONTH(H$1,0))</f>
        <v>0</v>
      </c>
      <c r="I25" s="165">
        <f>SUMIFS('COPA (FC diário)'!35:35,'COPA (FC diário)'!$2:$2,"&gt;="&amp;'Output COPA'!I$1,'COPA (FC diário)'!$2:$2,"&lt;="&amp;EOMONTH(I$1,0))</f>
        <v>0</v>
      </c>
      <c r="J25" s="165">
        <f>SUMIFS('COPA (FC diário)'!35:35,'COPA (FC diário)'!$2:$2,"&gt;="&amp;'Output COPA'!J$1,'COPA (FC diário)'!$2:$2,"&lt;="&amp;EOMONTH(J$1,0))</f>
        <v>0</v>
      </c>
      <c r="K25" s="165">
        <f>SUMIFS('COPA (FC diário)'!35:35,'COPA (FC diário)'!$2:$2,"&gt;="&amp;'Output COPA'!K$1,'COPA (FC diário)'!$2:$2,"&lt;="&amp;EOMONTH(K$1,0))</f>
        <v>0</v>
      </c>
      <c r="L25" s="165">
        <f>SUMIFS('COPA (FC diário)'!35:35,'COPA (FC diário)'!$2:$2,"&gt;="&amp;'Output COPA'!L$1,'COPA (FC diário)'!$2:$2,"&lt;="&amp;EOMONTH(L$1,0))</f>
        <v>0</v>
      </c>
      <c r="M25" s="165">
        <f>SUMIFS('COPA (FC diário)'!35:35,'COPA (FC diário)'!$2:$2,"&gt;="&amp;'Output COPA'!M$1,'COPA (FC diário)'!$2:$2,"&lt;="&amp;EOMONTH(M$1,0))</f>
        <v>0</v>
      </c>
      <c r="N25" s="165">
        <f>SUMIFS('COPA (FC diário)'!35:35,'COPA (FC diário)'!$2:$2,"&gt;="&amp;'Output COPA'!N$1,'COPA (FC diário)'!$2:$2,"&lt;="&amp;EOMONTH(N$1,0))</f>
        <v>0</v>
      </c>
      <c r="O25" s="165">
        <f>SUMIFS('COPA (FC diário)'!35:35,'COPA (FC diário)'!$2:$2,"&gt;="&amp;'Output COPA'!O$1,'COPA (FC diário)'!$2:$2,"&lt;="&amp;EOMONTH(O$1,0))</f>
        <v>0</v>
      </c>
      <c r="P25" s="165">
        <f>SUMIFS('COPA (FC diário)'!35:35,'COPA (FC diário)'!$2:$2,"&gt;="&amp;'Output COPA'!P$1,'COPA (FC diário)'!$2:$2,"&lt;="&amp;EOMONTH(P$1,0))</f>
        <v>0</v>
      </c>
      <c r="Q25" s="165">
        <f>SUMIFS('COPA (FC diário)'!35:35,'COPA (FC diário)'!$2:$2,"&gt;="&amp;'Output COPA'!Q$1,'COPA (FC diário)'!$2:$2,"&lt;="&amp;EOMONTH(Q$1,0))</f>
        <v>0</v>
      </c>
      <c r="R25" s="165">
        <f>SUMIFS('COPA (FC diário)'!35:35,'COPA (FC diário)'!$2:$2,"&gt;="&amp;'Output COPA'!R$1,'COPA (FC diário)'!$2:$2,"&lt;="&amp;EOMONTH(R$1,0))</f>
        <v>0</v>
      </c>
      <c r="S25" s="165">
        <f>SUMIFS('COPA (FC diário)'!35:35,'COPA (FC diário)'!$2:$2,"&gt;="&amp;'Output COPA'!S$1,'COPA (FC diário)'!$2:$2,"&lt;="&amp;EOMONTH(S$1,0))</f>
        <v>0</v>
      </c>
      <c r="T25" s="165">
        <f>SUMIFS('COPA (FC diário)'!35:35,'COPA (FC diário)'!$2:$2,"&gt;="&amp;'Output COPA'!T$1,'COPA (FC diário)'!$2:$2,"&lt;="&amp;EOMONTH(T$1,0))</f>
        <v>0</v>
      </c>
    </row>
    <row r="26" spans="1:20" ht="15.75" customHeight="1" outlineLevel="1" x14ac:dyDescent="0.35">
      <c r="A26" s="2" t="s">
        <v>137</v>
      </c>
      <c r="B26" s="5"/>
      <c r="C26" s="5"/>
      <c r="D26" s="165">
        <f>SUMIFS('COPA (FC diário)'!36:36,'COPA (FC diário)'!$2:$2,"&gt;="&amp;'Output COPA'!D$1,'COPA (FC diário)'!$2:$2,"&lt;="&amp;EOMONTH(D$1,0))</f>
        <v>198.88</v>
      </c>
      <c r="E26" s="165">
        <f>SUMIFS('COPA (FC diário)'!36:36,'COPA (FC diário)'!$2:$2,"&gt;="&amp;'Output COPA'!E$1,'COPA (FC diário)'!$2:$2,"&lt;="&amp;EOMONTH(E$1,0))</f>
        <v>680.6400000000001</v>
      </c>
      <c r="F26" s="165">
        <f>SUMIFS('COPA (FC diário)'!36:36,'COPA (FC diário)'!$2:$2,"&gt;="&amp;'Output COPA'!F$1,'COPA (FC diário)'!$2:$2,"&lt;="&amp;EOMONTH(F$1,0))</f>
        <v>623.76</v>
      </c>
      <c r="G26" s="165">
        <f>SUMIFS('COPA (FC diário)'!36:36,'COPA (FC diário)'!$2:$2,"&gt;="&amp;'Output COPA'!G$1,'COPA (FC diário)'!$2:$2,"&lt;="&amp;EOMONTH(G$1,0))</f>
        <v>1349.03</v>
      </c>
      <c r="H26" s="165">
        <f>SUMIFS('COPA (FC diário)'!36:36,'COPA (FC diário)'!$2:$2,"&gt;="&amp;'Output COPA'!H$1,'COPA (FC diário)'!$2:$2,"&lt;="&amp;EOMONTH(H$1,0))</f>
        <v>773.7</v>
      </c>
      <c r="I26" s="165">
        <f>SUMIFS('COPA (FC diário)'!36:36,'COPA (FC diário)'!$2:$2,"&gt;="&amp;'Output COPA'!I$1,'COPA (FC diário)'!$2:$2,"&lt;="&amp;EOMONTH(I$1,0))</f>
        <v>0</v>
      </c>
      <c r="J26" s="165">
        <f>SUMIFS('COPA (FC diário)'!36:36,'COPA (FC diário)'!$2:$2,"&gt;="&amp;'Output COPA'!J$1,'COPA (FC diário)'!$2:$2,"&lt;="&amp;EOMONTH(J$1,0))</f>
        <v>0</v>
      </c>
      <c r="K26" s="165">
        <f>SUMIFS('COPA (FC diário)'!36:36,'COPA (FC diário)'!$2:$2,"&gt;="&amp;'Output COPA'!K$1,'COPA (FC diário)'!$2:$2,"&lt;="&amp;EOMONTH(K$1,0))</f>
        <v>0</v>
      </c>
      <c r="L26" s="165">
        <f>SUMIFS('COPA (FC diário)'!36:36,'COPA (FC diário)'!$2:$2,"&gt;="&amp;'Output COPA'!L$1,'COPA (FC diário)'!$2:$2,"&lt;="&amp;EOMONTH(L$1,0))</f>
        <v>0</v>
      </c>
      <c r="M26" s="165">
        <f>SUMIFS('COPA (FC diário)'!36:36,'COPA (FC diário)'!$2:$2,"&gt;="&amp;'Output COPA'!M$1,'COPA (FC diário)'!$2:$2,"&lt;="&amp;EOMONTH(M$1,0))</f>
        <v>0</v>
      </c>
      <c r="N26" s="165">
        <f>SUMIFS('COPA (FC diário)'!36:36,'COPA (FC diário)'!$2:$2,"&gt;="&amp;'Output COPA'!N$1,'COPA (FC diário)'!$2:$2,"&lt;="&amp;EOMONTH(N$1,0))</f>
        <v>0</v>
      </c>
      <c r="O26" s="165">
        <f>SUMIFS('COPA (FC diário)'!36:36,'COPA (FC diário)'!$2:$2,"&gt;="&amp;'Output COPA'!O$1,'COPA (FC diário)'!$2:$2,"&lt;="&amp;EOMONTH(O$1,0))</f>
        <v>0</v>
      </c>
      <c r="P26" s="165">
        <f>SUMIFS('COPA (FC diário)'!36:36,'COPA (FC diário)'!$2:$2,"&gt;="&amp;'Output COPA'!P$1,'COPA (FC diário)'!$2:$2,"&lt;="&amp;EOMONTH(P$1,0))</f>
        <v>0</v>
      </c>
      <c r="Q26" s="165">
        <f>SUMIFS('COPA (FC diário)'!36:36,'COPA (FC diário)'!$2:$2,"&gt;="&amp;'Output COPA'!Q$1,'COPA (FC diário)'!$2:$2,"&lt;="&amp;EOMONTH(Q$1,0))</f>
        <v>0</v>
      </c>
      <c r="R26" s="165">
        <f>SUMIFS('COPA (FC diário)'!36:36,'COPA (FC diário)'!$2:$2,"&gt;="&amp;'Output COPA'!R$1,'COPA (FC diário)'!$2:$2,"&lt;="&amp;EOMONTH(R$1,0))</f>
        <v>0</v>
      </c>
      <c r="S26" s="165">
        <f>SUMIFS('COPA (FC diário)'!36:36,'COPA (FC diário)'!$2:$2,"&gt;="&amp;'Output COPA'!S$1,'COPA (FC diário)'!$2:$2,"&lt;="&amp;EOMONTH(S$1,0))</f>
        <v>0</v>
      </c>
      <c r="T26" s="165">
        <f>SUMIFS('COPA (FC diário)'!36:36,'COPA (FC diário)'!$2:$2,"&gt;="&amp;'Output COPA'!T$1,'COPA (FC diário)'!$2:$2,"&lt;="&amp;EOMONTH(T$1,0))</f>
        <v>0</v>
      </c>
    </row>
    <row r="27" spans="1:20" ht="15.75" customHeight="1" outlineLevel="1" x14ac:dyDescent="0.35">
      <c r="A27" s="2" t="s">
        <v>156</v>
      </c>
      <c r="B27" s="5"/>
      <c r="C27" s="5"/>
      <c r="D27" s="165">
        <f>SUMIFS('COPA (FC diário)'!37:37,'COPA (FC diário)'!$2:$2,"&gt;="&amp;'Output COPA'!D$1,'COPA (FC diário)'!$2:$2,"&lt;="&amp;EOMONTH(D$1,0))</f>
        <v>0</v>
      </c>
      <c r="E27" s="165">
        <f>SUMIFS('COPA (FC diário)'!37:37,'COPA (FC diário)'!$2:$2,"&gt;="&amp;'Output COPA'!E$1,'COPA (FC diário)'!$2:$2,"&lt;="&amp;EOMONTH(E$1,0))</f>
        <v>759.74</v>
      </c>
      <c r="F27" s="165">
        <f>SUMIFS('COPA (FC diário)'!37:37,'COPA (FC diário)'!$2:$2,"&gt;="&amp;'Output COPA'!F$1,'COPA (FC diário)'!$2:$2,"&lt;="&amp;EOMONTH(F$1,0))</f>
        <v>1190.07</v>
      </c>
      <c r="G27" s="165">
        <f>SUMIFS('COPA (FC diário)'!37:37,'COPA (FC diário)'!$2:$2,"&gt;="&amp;'Output COPA'!G$1,'COPA (FC diário)'!$2:$2,"&lt;="&amp;EOMONTH(G$1,0))</f>
        <v>0</v>
      </c>
      <c r="H27" s="165">
        <f>SUMIFS('COPA (FC diário)'!37:37,'COPA (FC diário)'!$2:$2,"&gt;="&amp;'Output COPA'!H$1,'COPA (FC diário)'!$2:$2,"&lt;="&amp;EOMONTH(H$1,0))</f>
        <v>0</v>
      </c>
      <c r="I27" s="165">
        <f>SUMIFS('COPA (FC diário)'!37:37,'COPA (FC diário)'!$2:$2,"&gt;="&amp;'Output COPA'!I$1,'COPA (FC diário)'!$2:$2,"&lt;="&amp;EOMONTH(I$1,0))</f>
        <v>0</v>
      </c>
      <c r="J27" s="165">
        <f>SUMIFS('COPA (FC diário)'!37:37,'COPA (FC diário)'!$2:$2,"&gt;="&amp;'Output COPA'!J$1,'COPA (FC diário)'!$2:$2,"&lt;="&amp;EOMONTH(J$1,0))</f>
        <v>0</v>
      </c>
      <c r="K27" s="165">
        <f>SUMIFS('COPA (FC diário)'!37:37,'COPA (FC diário)'!$2:$2,"&gt;="&amp;'Output COPA'!K$1,'COPA (FC diário)'!$2:$2,"&lt;="&amp;EOMONTH(K$1,0))</f>
        <v>0</v>
      </c>
      <c r="L27" s="165">
        <f>SUMIFS('COPA (FC diário)'!37:37,'COPA (FC diário)'!$2:$2,"&gt;="&amp;'Output COPA'!L$1,'COPA (FC diário)'!$2:$2,"&lt;="&amp;EOMONTH(L$1,0))</f>
        <v>0</v>
      </c>
      <c r="M27" s="165">
        <f>SUMIFS('COPA (FC diário)'!37:37,'COPA (FC diário)'!$2:$2,"&gt;="&amp;'Output COPA'!M$1,'COPA (FC diário)'!$2:$2,"&lt;="&amp;EOMONTH(M$1,0))</f>
        <v>0</v>
      </c>
      <c r="N27" s="165">
        <f>SUMIFS('COPA (FC diário)'!37:37,'COPA (FC diário)'!$2:$2,"&gt;="&amp;'Output COPA'!N$1,'COPA (FC diário)'!$2:$2,"&lt;="&amp;EOMONTH(N$1,0))</f>
        <v>0</v>
      </c>
      <c r="O27" s="165">
        <f>SUMIFS('COPA (FC diário)'!37:37,'COPA (FC diário)'!$2:$2,"&gt;="&amp;'Output COPA'!O$1,'COPA (FC diário)'!$2:$2,"&lt;="&amp;EOMONTH(O$1,0))</f>
        <v>0</v>
      </c>
      <c r="P27" s="165">
        <f>SUMIFS('COPA (FC diário)'!37:37,'COPA (FC diário)'!$2:$2,"&gt;="&amp;'Output COPA'!P$1,'COPA (FC diário)'!$2:$2,"&lt;="&amp;EOMONTH(P$1,0))</f>
        <v>0</v>
      </c>
      <c r="Q27" s="165">
        <f>SUMIFS('COPA (FC diário)'!37:37,'COPA (FC diário)'!$2:$2,"&gt;="&amp;'Output COPA'!Q$1,'COPA (FC diário)'!$2:$2,"&lt;="&amp;EOMONTH(Q$1,0))</f>
        <v>0</v>
      </c>
      <c r="R27" s="165">
        <f>SUMIFS('COPA (FC diário)'!37:37,'COPA (FC diário)'!$2:$2,"&gt;="&amp;'Output COPA'!R$1,'COPA (FC diário)'!$2:$2,"&lt;="&amp;EOMONTH(R$1,0))</f>
        <v>0</v>
      </c>
      <c r="S27" s="165">
        <f>SUMIFS('COPA (FC diário)'!37:37,'COPA (FC diário)'!$2:$2,"&gt;="&amp;'Output COPA'!S$1,'COPA (FC diário)'!$2:$2,"&lt;="&amp;EOMONTH(S$1,0))</f>
        <v>0</v>
      </c>
      <c r="T27" s="165">
        <f>SUMIFS('COPA (FC diário)'!37:37,'COPA (FC diário)'!$2:$2,"&gt;="&amp;'Output COPA'!T$1,'COPA (FC diário)'!$2:$2,"&lt;="&amp;EOMONTH(T$1,0))</f>
        <v>0</v>
      </c>
    </row>
    <row r="28" spans="1:20" ht="15.75" customHeight="1" outlineLevel="1" x14ac:dyDescent="0.35">
      <c r="A28" s="2" t="s">
        <v>138</v>
      </c>
      <c r="B28" s="5"/>
      <c r="C28" s="5"/>
      <c r="D28" s="165">
        <f>SUMIFS('COPA (FC diário)'!38:38,'COPA (FC diário)'!$2:$2,"&gt;="&amp;'Output COPA'!D$1,'COPA (FC diário)'!$2:$2,"&lt;="&amp;EOMONTH(D$1,0))</f>
        <v>4251.7800000000007</v>
      </c>
      <c r="E28" s="165">
        <f>SUMIFS('COPA (FC diário)'!38:38,'COPA (FC diário)'!$2:$2,"&gt;="&amp;'Output COPA'!E$1,'COPA (FC diário)'!$2:$2,"&lt;="&amp;EOMONTH(E$1,0))</f>
        <v>4017.34</v>
      </c>
      <c r="F28" s="165">
        <f>SUMIFS('COPA (FC diário)'!38:38,'COPA (FC diário)'!$2:$2,"&gt;="&amp;'Output COPA'!F$1,'COPA (FC diário)'!$2:$2,"&lt;="&amp;EOMONTH(F$1,0))</f>
        <v>6511.43</v>
      </c>
      <c r="G28" s="165">
        <f>SUMIFS('COPA (FC diário)'!38:38,'COPA (FC diário)'!$2:$2,"&gt;="&amp;'Output COPA'!G$1,'COPA (FC diário)'!$2:$2,"&lt;="&amp;EOMONTH(G$1,0))</f>
        <v>6348.3499999999995</v>
      </c>
      <c r="H28" s="165">
        <f>SUMIFS('COPA (FC diário)'!38:38,'COPA (FC diário)'!$2:$2,"&gt;="&amp;'Output COPA'!H$1,'COPA (FC diário)'!$2:$2,"&lt;="&amp;EOMONTH(H$1,0))</f>
        <v>4412.7400000000007</v>
      </c>
      <c r="I28" s="165">
        <f>SUMIFS('COPA (FC diário)'!38:38,'COPA (FC diário)'!$2:$2,"&gt;="&amp;'Output COPA'!I$1,'COPA (FC diário)'!$2:$2,"&lt;="&amp;EOMONTH(I$1,0))</f>
        <v>0</v>
      </c>
      <c r="J28" s="165">
        <f>SUMIFS('COPA (FC diário)'!38:38,'COPA (FC diário)'!$2:$2,"&gt;="&amp;'Output COPA'!J$1,'COPA (FC diário)'!$2:$2,"&lt;="&amp;EOMONTH(J$1,0))</f>
        <v>0</v>
      </c>
      <c r="K28" s="165">
        <f>SUMIFS('COPA (FC diário)'!38:38,'COPA (FC diário)'!$2:$2,"&gt;="&amp;'Output COPA'!K$1,'COPA (FC diário)'!$2:$2,"&lt;="&amp;EOMONTH(K$1,0))</f>
        <v>0</v>
      </c>
      <c r="L28" s="165">
        <f>SUMIFS('COPA (FC diário)'!38:38,'COPA (FC diário)'!$2:$2,"&gt;="&amp;'Output COPA'!L$1,'COPA (FC diário)'!$2:$2,"&lt;="&amp;EOMONTH(L$1,0))</f>
        <v>0</v>
      </c>
      <c r="M28" s="165">
        <f>SUMIFS('COPA (FC diário)'!38:38,'COPA (FC diário)'!$2:$2,"&gt;="&amp;'Output COPA'!M$1,'COPA (FC diário)'!$2:$2,"&lt;="&amp;EOMONTH(M$1,0))</f>
        <v>0</v>
      </c>
      <c r="N28" s="165">
        <f>SUMIFS('COPA (FC diário)'!38:38,'COPA (FC diário)'!$2:$2,"&gt;="&amp;'Output COPA'!N$1,'COPA (FC diário)'!$2:$2,"&lt;="&amp;EOMONTH(N$1,0))</f>
        <v>0</v>
      </c>
      <c r="O28" s="165">
        <f>SUMIFS('COPA (FC diário)'!38:38,'COPA (FC diário)'!$2:$2,"&gt;="&amp;'Output COPA'!O$1,'COPA (FC diário)'!$2:$2,"&lt;="&amp;EOMONTH(O$1,0))</f>
        <v>0</v>
      </c>
      <c r="P28" s="165">
        <f>SUMIFS('COPA (FC diário)'!38:38,'COPA (FC diário)'!$2:$2,"&gt;="&amp;'Output COPA'!P$1,'COPA (FC diário)'!$2:$2,"&lt;="&amp;EOMONTH(P$1,0))</f>
        <v>0</v>
      </c>
      <c r="Q28" s="165">
        <f>SUMIFS('COPA (FC diário)'!38:38,'COPA (FC diário)'!$2:$2,"&gt;="&amp;'Output COPA'!Q$1,'COPA (FC diário)'!$2:$2,"&lt;="&amp;EOMONTH(Q$1,0))</f>
        <v>0</v>
      </c>
      <c r="R28" s="165">
        <f>SUMIFS('COPA (FC diário)'!38:38,'COPA (FC diário)'!$2:$2,"&gt;="&amp;'Output COPA'!R$1,'COPA (FC diário)'!$2:$2,"&lt;="&amp;EOMONTH(R$1,0))</f>
        <v>0</v>
      </c>
      <c r="S28" s="165">
        <f>SUMIFS('COPA (FC diário)'!38:38,'COPA (FC diário)'!$2:$2,"&gt;="&amp;'Output COPA'!S$1,'COPA (FC diário)'!$2:$2,"&lt;="&amp;EOMONTH(S$1,0))</f>
        <v>0</v>
      </c>
      <c r="T28" s="165">
        <f>SUMIFS('COPA (FC diário)'!38:38,'COPA (FC diário)'!$2:$2,"&gt;="&amp;'Output COPA'!T$1,'COPA (FC diário)'!$2:$2,"&lt;="&amp;EOMONTH(T$1,0))</f>
        <v>0</v>
      </c>
    </row>
    <row r="29" spans="1:20" ht="15.75" customHeight="1" x14ac:dyDescent="0.35">
      <c r="B29" s="5"/>
      <c r="C29" s="5"/>
      <c r="D29" s="165"/>
      <c r="E29" s="165"/>
      <c r="F29" s="165"/>
      <c r="G29" s="165"/>
      <c r="H29" s="165"/>
      <c r="I29" s="165"/>
      <c r="J29" s="165"/>
      <c r="K29" s="165"/>
      <c r="L29" s="165"/>
      <c r="M29" s="165"/>
      <c r="N29" s="165"/>
      <c r="O29" s="165"/>
      <c r="P29" s="165"/>
      <c r="Q29" s="165"/>
      <c r="R29" s="165"/>
      <c r="S29" s="165"/>
      <c r="T29" s="165"/>
    </row>
    <row r="30" spans="1:20" ht="15.75" customHeight="1" x14ac:dyDescent="0.35">
      <c r="A30" s="8" t="s">
        <v>538</v>
      </c>
      <c r="B30" s="5"/>
      <c r="C30" s="5"/>
      <c r="D30" s="166">
        <f t="shared" ref="D30:T30" si="3">SUM(D4,-D12,-D19)</f>
        <v>16188.62000000001</v>
      </c>
      <c r="E30" s="166">
        <f t="shared" si="3"/>
        <v>15700.12999999999</v>
      </c>
      <c r="F30" s="166">
        <f t="shared" si="3"/>
        <v>6111.4899999999907</v>
      </c>
      <c r="G30" s="166">
        <f t="shared" si="3"/>
        <v>9748.5330000000176</v>
      </c>
      <c r="H30" s="166">
        <f t="shared" si="3"/>
        <v>11118.009999999998</v>
      </c>
      <c r="I30" s="166">
        <f t="shared" si="3"/>
        <v>5239.58</v>
      </c>
      <c r="J30" s="166">
        <f t="shared" si="3"/>
        <v>0</v>
      </c>
      <c r="K30" s="166">
        <f t="shared" si="3"/>
        <v>0</v>
      </c>
      <c r="L30" s="166">
        <f t="shared" si="3"/>
        <v>0</v>
      </c>
      <c r="M30" s="166">
        <f t="shared" si="3"/>
        <v>0</v>
      </c>
      <c r="N30" s="166">
        <f t="shared" si="3"/>
        <v>0</v>
      </c>
      <c r="O30" s="166">
        <f t="shared" si="3"/>
        <v>0</v>
      </c>
      <c r="P30" s="166">
        <f t="shared" si="3"/>
        <v>0</v>
      </c>
      <c r="Q30" s="166">
        <f t="shared" si="3"/>
        <v>0</v>
      </c>
      <c r="R30" s="166">
        <f t="shared" si="3"/>
        <v>0</v>
      </c>
      <c r="S30" s="166">
        <f t="shared" si="3"/>
        <v>0</v>
      </c>
      <c r="T30" s="166">
        <f t="shared" si="3"/>
        <v>0</v>
      </c>
    </row>
    <row r="31" spans="1:20" ht="15.75" customHeight="1" x14ac:dyDescent="0.35">
      <c r="A31" s="178" t="s">
        <v>1337</v>
      </c>
      <c r="B31" s="5"/>
      <c r="C31" s="5"/>
      <c r="D31" s="167">
        <f t="shared" ref="D31:T31" si="4">IFERROR(D30/D$4,"-")</f>
        <v>0.42436642380387429</v>
      </c>
      <c r="E31" s="167">
        <f t="shared" si="4"/>
        <v>0.30913319572753872</v>
      </c>
      <c r="F31" s="167">
        <f t="shared" si="4"/>
        <v>0.14365823599197663</v>
      </c>
      <c r="G31" s="167">
        <f t="shared" si="4"/>
        <v>0.1961715437220492</v>
      </c>
      <c r="H31" s="167">
        <f t="shared" si="4"/>
        <v>0.29256681493231468</v>
      </c>
      <c r="I31" s="167">
        <f t="shared" si="4"/>
        <v>1</v>
      </c>
      <c r="J31" s="167" t="str">
        <f t="shared" si="4"/>
        <v>-</v>
      </c>
      <c r="K31" s="167" t="str">
        <f t="shared" si="4"/>
        <v>-</v>
      </c>
      <c r="L31" s="167" t="str">
        <f t="shared" si="4"/>
        <v>-</v>
      </c>
      <c r="M31" s="167" t="str">
        <f t="shared" si="4"/>
        <v>-</v>
      </c>
      <c r="N31" s="167" t="str">
        <f t="shared" si="4"/>
        <v>-</v>
      </c>
      <c r="O31" s="167" t="str">
        <f t="shared" si="4"/>
        <v>-</v>
      </c>
      <c r="P31" s="167" t="str">
        <f t="shared" si="4"/>
        <v>-</v>
      </c>
      <c r="Q31" s="167" t="str">
        <f t="shared" si="4"/>
        <v>-</v>
      </c>
      <c r="R31" s="167" t="str">
        <f t="shared" si="4"/>
        <v>-</v>
      </c>
      <c r="S31" s="167" t="str">
        <f t="shared" si="4"/>
        <v>-</v>
      </c>
      <c r="T31" s="167" t="str">
        <f t="shared" si="4"/>
        <v>-</v>
      </c>
    </row>
    <row r="32" spans="1:20" ht="15.75" customHeight="1" x14ac:dyDescent="0.35">
      <c r="B32" s="5"/>
      <c r="C32" s="5"/>
      <c r="D32" s="165"/>
      <c r="E32" s="165"/>
      <c r="F32" s="165"/>
      <c r="G32" s="165"/>
      <c r="H32" s="165"/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5"/>
      <c r="T32" s="165"/>
    </row>
    <row r="33" spans="1:20" ht="15.75" customHeight="1" x14ac:dyDescent="0.35">
      <c r="A33" s="8" t="s">
        <v>539</v>
      </c>
      <c r="B33" s="18"/>
      <c r="C33" s="18"/>
      <c r="D33" s="166">
        <f t="shared" ref="D33:T33" si="5">SUM(D34,D41,D50)</f>
        <v>19982.259999999998</v>
      </c>
      <c r="E33" s="166">
        <f t="shared" si="5"/>
        <v>6200.56</v>
      </c>
      <c r="F33" s="166">
        <f t="shared" si="5"/>
        <v>7053.49</v>
      </c>
      <c r="G33" s="166">
        <f t="shared" si="5"/>
        <v>9233.24</v>
      </c>
      <c r="H33" s="166">
        <f t="shared" si="5"/>
        <v>8569.7200000000012</v>
      </c>
      <c r="I33" s="166">
        <f t="shared" si="5"/>
        <v>2707.39</v>
      </c>
      <c r="J33" s="166">
        <f t="shared" si="5"/>
        <v>0</v>
      </c>
      <c r="K33" s="166">
        <f t="shared" si="5"/>
        <v>0</v>
      </c>
      <c r="L33" s="166">
        <f t="shared" si="5"/>
        <v>0</v>
      </c>
      <c r="M33" s="166">
        <f t="shared" si="5"/>
        <v>0</v>
      </c>
      <c r="N33" s="166">
        <f t="shared" si="5"/>
        <v>0</v>
      </c>
      <c r="O33" s="166">
        <f t="shared" si="5"/>
        <v>0</v>
      </c>
      <c r="P33" s="166">
        <f t="shared" si="5"/>
        <v>0</v>
      </c>
      <c r="Q33" s="166">
        <f t="shared" si="5"/>
        <v>0</v>
      </c>
      <c r="R33" s="166">
        <f t="shared" si="5"/>
        <v>0</v>
      </c>
      <c r="S33" s="166">
        <f t="shared" si="5"/>
        <v>0</v>
      </c>
      <c r="T33" s="166">
        <f t="shared" si="5"/>
        <v>0</v>
      </c>
    </row>
    <row r="34" spans="1:20" ht="15.75" customHeight="1" outlineLevel="1" x14ac:dyDescent="0.35">
      <c r="A34" s="19" t="s">
        <v>540</v>
      </c>
      <c r="B34" s="5"/>
      <c r="C34" s="5"/>
      <c r="D34" s="168">
        <f t="shared" ref="D34:T34" si="6">SUM(D35:D40)</f>
        <v>4268</v>
      </c>
      <c r="E34" s="168">
        <f t="shared" si="6"/>
        <v>4291</v>
      </c>
      <c r="F34" s="168">
        <f t="shared" si="6"/>
        <v>4890</v>
      </c>
      <c r="G34" s="168">
        <f t="shared" si="6"/>
        <v>6867.37</v>
      </c>
      <c r="H34" s="168">
        <f t="shared" si="6"/>
        <v>6280</v>
      </c>
      <c r="I34" s="168">
        <f t="shared" si="6"/>
        <v>1100</v>
      </c>
      <c r="J34" s="168">
        <f t="shared" si="6"/>
        <v>0</v>
      </c>
      <c r="K34" s="168">
        <f t="shared" si="6"/>
        <v>0</v>
      </c>
      <c r="L34" s="168">
        <f t="shared" si="6"/>
        <v>0</v>
      </c>
      <c r="M34" s="168">
        <f t="shared" si="6"/>
        <v>0</v>
      </c>
      <c r="N34" s="168">
        <f t="shared" si="6"/>
        <v>0</v>
      </c>
      <c r="O34" s="168">
        <f t="shared" si="6"/>
        <v>0</v>
      </c>
      <c r="P34" s="168">
        <f t="shared" si="6"/>
        <v>0</v>
      </c>
      <c r="Q34" s="168">
        <f t="shared" si="6"/>
        <v>0</v>
      </c>
      <c r="R34" s="168">
        <f t="shared" si="6"/>
        <v>0</v>
      </c>
      <c r="S34" s="168">
        <f t="shared" si="6"/>
        <v>0</v>
      </c>
      <c r="T34" s="168">
        <f t="shared" si="6"/>
        <v>0</v>
      </c>
    </row>
    <row r="35" spans="1:20" ht="15.75" customHeight="1" outlineLevel="2" x14ac:dyDescent="0.35">
      <c r="A35" s="2" t="s">
        <v>545</v>
      </c>
      <c r="B35" s="5"/>
      <c r="C35" s="5"/>
      <c r="D35" s="165">
        <f>SUMIFS('COPA (FC diário)'!42:42,'COPA (FC diário)'!$2:$2,"&gt;="&amp;'Output COPA'!D$1,'COPA (FC diário)'!$2:$2,"&lt;="&amp;EOMONTH(D$1,0))</f>
        <v>2187.1999999999998</v>
      </c>
      <c r="E35" s="165">
        <f>SUMIFS('COPA (FC diário)'!42:42,'COPA (FC diário)'!$2:$2,"&gt;="&amp;'Output COPA'!E$1,'COPA (FC diário)'!$2:$2,"&lt;="&amp;EOMONTH(E$1,0))</f>
        <v>3691</v>
      </c>
      <c r="F35" s="165">
        <f>SUMIFS('COPA (FC diário)'!42:42,'COPA (FC diário)'!$2:$2,"&gt;="&amp;'Output COPA'!F$1,'COPA (FC diário)'!$2:$2,"&lt;="&amp;EOMONTH(F$1,0))</f>
        <v>2200</v>
      </c>
      <c r="G35" s="165">
        <f>SUMIFS('COPA (FC diário)'!42:42,'COPA (FC diário)'!$2:$2,"&gt;="&amp;'Output COPA'!G$1,'COPA (FC diário)'!$2:$2,"&lt;="&amp;EOMONTH(G$1,0))</f>
        <v>3300</v>
      </c>
      <c r="H35" s="165">
        <f>SUMIFS('COPA (FC diário)'!42:42,'COPA (FC diário)'!$2:$2,"&gt;="&amp;'Output COPA'!H$1,'COPA (FC diário)'!$2:$2,"&lt;="&amp;EOMONTH(H$1,0))</f>
        <v>3540</v>
      </c>
      <c r="I35" s="165">
        <f>SUMIFS('COPA (FC diário)'!42:42,'COPA (FC diário)'!$2:$2,"&gt;="&amp;'Output COPA'!I$1,'COPA (FC diário)'!$2:$2,"&lt;="&amp;EOMONTH(I$1,0))</f>
        <v>1100</v>
      </c>
      <c r="J35" s="165">
        <f>SUMIFS('COPA (FC diário)'!42:42,'COPA (FC diário)'!$2:$2,"&gt;="&amp;'Output COPA'!J$1,'COPA (FC diário)'!$2:$2,"&lt;="&amp;EOMONTH(J$1,0))</f>
        <v>0</v>
      </c>
      <c r="K35" s="165">
        <f>SUMIFS('COPA (FC diário)'!42:42,'COPA (FC diário)'!$2:$2,"&gt;="&amp;'Output COPA'!K$1,'COPA (FC diário)'!$2:$2,"&lt;="&amp;EOMONTH(K$1,0))</f>
        <v>0</v>
      </c>
      <c r="L35" s="165">
        <f>SUMIFS('COPA (FC diário)'!42:42,'COPA (FC diário)'!$2:$2,"&gt;="&amp;'Output COPA'!L$1,'COPA (FC diário)'!$2:$2,"&lt;="&amp;EOMONTH(L$1,0))</f>
        <v>0</v>
      </c>
      <c r="M35" s="165">
        <f>SUMIFS('COPA (FC diário)'!42:42,'COPA (FC diário)'!$2:$2,"&gt;="&amp;'Output COPA'!M$1,'COPA (FC diário)'!$2:$2,"&lt;="&amp;EOMONTH(M$1,0))</f>
        <v>0</v>
      </c>
      <c r="N35" s="165">
        <f>SUMIFS('COPA (FC diário)'!42:42,'COPA (FC diário)'!$2:$2,"&gt;="&amp;'Output COPA'!N$1,'COPA (FC diário)'!$2:$2,"&lt;="&amp;EOMONTH(N$1,0))</f>
        <v>0</v>
      </c>
      <c r="O35" s="165">
        <f>SUMIFS('COPA (FC diário)'!42:42,'COPA (FC diário)'!$2:$2,"&gt;="&amp;'Output COPA'!O$1,'COPA (FC diário)'!$2:$2,"&lt;="&amp;EOMONTH(O$1,0))</f>
        <v>0</v>
      </c>
      <c r="P35" s="165">
        <f>SUMIFS('COPA (FC diário)'!42:42,'COPA (FC diário)'!$2:$2,"&gt;="&amp;'Output COPA'!P$1,'COPA (FC diário)'!$2:$2,"&lt;="&amp;EOMONTH(P$1,0))</f>
        <v>0</v>
      </c>
      <c r="Q35" s="165">
        <f>SUMIFS('COPA (FC diário)'!42:42,'COPA (FC diário)'!$2:$2,"&gt;="&amp;'Output COPA'!Q$1,'COPA (FC diário)'!$2:$2,"&lt;="&amp;EOMONTH(Q$1,0))</f>
        <v>0</v>
      </c>
      <c r="R35" s="165">
        <f>SUMIFS('COPA (FC diário)'!42:42,'COPA (FC diário)'!$2:$2,"&gt;="&amp;'Output COPA'!R$1,'COPA (FC diário)'!$2:$2,"&lt;="&amp;EOMONTH(R$1,0))</f>
        <v>0</v>
      </c>
      <c r="S35" s="165">
        <f>SUMIFS('COPA (FC diário)'!42:42,'COPA (FC diário)'!$2:$2,"&gt;="&amp;'Output COPA'!S$1,'COPA (FC diário)'!$2:$2,"&lt;="&amp;EOMONTH(S$1,0))</f>
        <v>0</v>
      </c>
      <c r="T35" s="165">
        <f>SUMIFS('COPA (FC diário)'!42:42,'COPA (FC diário)'!$2:$2,"&gt;="&amp;'Output COPA'!T$1,'COPA (FC diário)'!$2:$2,"&lt;="&amp;EOMONTH(T$1,0))</f>
        <v>0</v>
      </c>
    </row>
    <row r="36" spans="1:20" ht="15.75" customHeight="1" outlineLevel="2" x14ac:dyDescent="0.35">
      <c r="A36" s="2" t="s">
        <v>546</v>
      </c>
      <c r="B36" s="5"/>
      <c r="C36" s="5"/>
      <c r="D36" s="165">
        <f>SUMIFS('COPA (FC diário)'!43:43,'COPA (FC diário)'!$2:$2,"&gt;="&amp;'Output COPA'!D$1,'COPA (FC diário)'!$2:$2,"&lt;="&amp;EOMONTH(D$1,0))</f>
        <v>1580.8</v>
      </c>
      <c r="E36" s="165">
        <f>SUMIFS('COPA (FC diário)'!43:43,'COPA (FC diário)'!$2:$2,"&gt;="&amp;'Output COPA'!E$1,'COPA (FC diário)'!$2:$2,"&lt;="&amp;EOMONTH(E$1,0))</f>
        <v>400</v>
      </c>
      <c r="F36" s="165">
        <f>SUMIFS('COPA (FC diário)'!43:43,'COPA (FC diário)'!$2:$2,"&gt;="&amp;'Output COPA'!F$1,'COPA (FC diário)'!$2:$2,"&lt;="&amp;EOMONTH(F$1,0))</f>
        <v>1840</v>
      </c>
      <c r="G36" s="165">
        <f>SUMIFS('COPA (FC diário)'!43:43,'COPA (FC diário)'!$2:$2,"&gt;="&amp;'Output COPA'!G$1,'COPA (FC diário)'!$2:$2,"&lt;="&amp;EOMONTH(G$1,0))</f>
        <v>2487.37</v>
      </c>
      <c r="H36" s="165">
        <f>SUMIFS('COPA (FC diário)'!43:43,'COPA (FC diário)'!$2:$2,"&gt;="&amp;'Output COPA'!H$1,'COPA (FC diário)'!$2:$2,"&lt;="&amp;EOMONTH(H$1,0))</f>
        <v>120</v>
      </c>
      <c r="I36" s="165">
        <f>SUMIFS('COPA (FC diário)'!43:43,'COPA (FC diário)'!$2:$2,"&gt;="&amp;'Output COPA'!I$1,'COPA (FC diário)'!$2:$2,"&lt;="&amp;EOMONTH(I$1,0))</f>
        <v>0</v>
      </c>
      <c r="J36" s="165">
        <f>SUMIFS('COPA (FC diário)'!43:43,'COPA (FC diário)'!$2:$2,"&gt;="&amp;'Output COPA'!J$1,'COPA (FC diário)'!$2:$2,"&lt;="&amp;EOMONTH(J$1,0))</f>
        <v>0</v>
      </c>
      <c r="K36" s="165">
        <f>SUMIFS('COPA (FC diário)'!43:43,'COPA (FC diário)'!$2:$2,"&gt;="&amp;'Output COPA'!K$1,'COPA (FC diário)'!$2:$2,"&lt;="&amp;EOMONTH(K$1,0))</f>
        <v>0</v>
      </c>
      <c r="L36" s="165">
        <f>SUMIFS('COPA (FC diário)'!43:43,'COPA (FC diário)'!$2:$2,"&gt;="&amp;'Output COPA'!L$1,'COPA (FC diário)'!$2:$2,"&lt;="&amp;EOMONTH(L$1,0))</f>
        <v>0</v>
      </c>
      <c r="M36" s="165">
        <f>SUMIFS('COPA (FC diário)'!43:43,'COPA (FC diário)'!$2:$2,"&gt;="&amp;'Output COPA'!M$1,'COPA (FC diário)'!$2:$2,"&lt;="&amp;EOMONTH(M$1,0))</f>
        <v>0</v>
      </c>
      <c r="N36" s="165">
        <f>SUMIFS('COPA (FC diário)'!43:43,'COPA (FC diário)'!$2:$2,"&gt;="&amp;'Output COPA'!N$1,'COPA (FC diário)'!$2:$2,"&lt;="&amp;EOMONTH(N$1,0))</f>
        <v>0</v>
      </c>
      <c r="O36" s="165">
        <f>SUMIFS('COPA (FC diário)'!43:43,'COPA (FC diário)'!$2:$2,"&gt;="&amp;'Output COPA'!O$1,'COPA (FC diário)'!$2:$2,"&lt;="&amp;EOMONTH(O$1,0))</f>
        <v>0</v>
      </c>
      <c r="P36" s="165">
        <f>SUMIFS('COPA (FC diário)'!43:43,'COPA (FC diário)'!$2:$2,"&gt;="&amp;'Output COPA'!P$1,'COPA (FC diário)'!$2:$2,"&lt;="&amp;EOMONTH(P$1,0))</f>
        <v>0</v>
      </c>
      <c r="Q36" s="165">
        <f>SUMIFS('COPA (FC diário)'!43:43,'COPA (FC diário)'!$2:$2,"&gt;="&amp;'Output COPA'!Q$1,'COPA (FC diário)'!$2:$2,"&lt;="&amp;EOMONTH(Q$1,0))</f>
        <v>0</v>
      </c>
      <c r="R36" s="165">
        <f>SUMIFS('COPA (FC diário)'!43:43,'COPA (FC diário)'!$2:$2,"&gt;="&amp;'Output COPA'!R$1,'COPA (FC diário)'!$2:$2,"&lt;="&amp;EOMONTH(R$1,0))</f>
        <v>0</v>
      </c>
      <c r="S36" s="165">
        <f>SUMIFS('COPA (FC diário)'!43:43,'COPA (FC diário)'!$2:$2,"&gt;="&amp;'Output COPA'!S$1,'COPA (FC diário)'!$2:$2,"&lt;="&amp;EOMONTH(S$1,0))</f>
        <v>0</v>
      </c>
      <c r="T36" s="165">
        <f>SUMIFS('COPA (FC diário)'!43:43,'COPA (FC diário)'!$2:$2,"&gt;="&amp;'Output COPA'!T$1,'COPA (FC diário)'!$2:$2,"&lt;="&amp;EOMONTH(T$1,0))</f>
        <v>0</v>
      </c>
    </row>
    <row r="37" spans="1:20" ht="15.75" customHeight="1" outlineLevel="2" x14ac:dyDescent="0.35">
      <c r="A37" s="2" t="s">
        <v>547</v>
      </c>
      <c r="B37" s="5"/>
      <c r="C37" s="5"/>
      <c r="D37" s="165">
        <f>SUMIFS('COPA (FC diário)'!44:44,'COPA (FC diário)'!$2:$2,"&gt;="&amp;'Output COPA'!D$1,'COPA (FC diário)'!$2:$2,"&lt;="&amp;EOMONTH(D$1,0))</f>
        <v>300</v>
      </c>
      <c r="E37" s="165">
        <f>SUMIFS('COPA (FC diário)'!44:44,'COPA (FC diário)'!$2:$2,"&gt;="&amp;'Output COPA'!E$1,'COPA (FC diário)'!$2:$2,"&lt;="&amp;EOMONTH(E$1,0))</f>
        <v>0</v>
      </c>
      <c r="F37" s="165">
        <f>SUMIFS('COPA (FC diário)'!44:44,'COPA (FC diário)'!$2:$2,"&gt;="&amp;'Output COPA'!F$1,'COPA (FC diário)'!$2:$2,"&lt;="&amp;EOMONTH(F$1,0))</f>
        <v>550</v>
      </c>
      <c r="G37" s="165">
        <f>SUMIFS('COPA (FC diário)'!44:44,'COPA (FC diário)'!$2:$2,"&gt;="&amp;'Output COPA'!G$1,'COPA (FC diário)'!$2:$2,"&lt;="&amp;EOMONTH(G$1,0))</f>
        <v>400</v>
      </c>
      <c r="H37" s="165">
        <f>SUMIFS('COPA (FC diário)'!44:44,'COPA (FC diário)'!$2:$2,"&gt;="&amp;'Output COPA'!H$1,'COPA (FC diário)'!$2:$2,"&lt;="&amp;EOMONTH(H$1,0))</f>
        <v>1420</v>
      </c>
      <c r="I37" s="165">
        <f>SUMIFS('COPA (FC diário)'!44:44,'COPA (FC diário)'!$2:$2,"&gt;="&amp;'Output COPA'!I$1,'COPA (FC diário)'!$2:$2,"&lt;="&amp;EOMONTH(I$1,0))</f>
        <v>0</v>
      </c>
      <c r="J37" s="165">
        <f>SUMIFS('COPA (FC diário)'!44:44,'COPA (FC diário)'!$2:$2,"&gt;="&amp;'Output COPA'!J$1,'COPA (FC diário)'!$2:$2,"&lt;="&amp;EOMONTH(J$1,0))</f>
        <v>0</v>
      </c>
      <c r="K37" s="165">
        <f>SUMIFS('COPA (FC diário)'!44:44,'COPA (FC diário)'!$2:$2,"&gt;="&amp;'Output COPA'!K$1,'COPA (FC diário)'!$2:$2,"&lt;="&amp;EOMONTH(K$1,0))</f>
        <v>0</v>
      </c>
      <c r="L37" s="165">
        <f>SUMIFS('COPA (FC diário)'!44:44,'COPA (FC diário)'!$2:$2,"&gt;="&amp;'Output COPA'!L$1,'COPA (FC diário)'!$2:$2,"&lt;="&amp;EOMONTH(L$1,0))</f>
        <v>0</v>
      </c>
      <c r="M37" s="165">
        <f>SUMIFS('COPA (FC diário)'!44:44,'COPA (FC diário)'!$2:$2,"&gt;="&amp;'Output COPA'!M$1,'COPA (FC diário)'!$2:$2,"&lt;="&amp;EOMONTH(M$1,0))</f>
        <v>0</v>
      </c>
      <c r="N37" s="165">
        <f>SUMIFS('COPA (FC diário)'!44:44,'COPA (FC diário)'!$2:$2,"&gt;="&amp;'Output COPA'!N$1,'COPA (FC diário)'!$2:$2,"&lt;="&amp;EOMONTH(N$1,0))</f>
        <v>0</v>
      </c>
      <c r="O37" s="165">
        <f>SUMIFS('COPA (FC diário)'!44:44,'COPA (FC diário)'!$2:$2,"&gt;="&amp;'Output COPA'!O$1,'COPA (FC diário)'!$2:$2,"&lt;="&amp;EOMONTH(O$1,0))</f>
        <v>0</v>
      </c>
      <c r="P37" s="165">
        <f>SUMIFS('COPA (FC diário)'!44:44,'COPA (FC diário)'!$2:$2,"&gt;="&amp;'Output COPA'!P$1,'COPA (FC diário)'!$2:$2,"&lt;="&amp;EOMONTH(P$1,0))</f>
        <v>0</v>
      </c>
      <c r="Q37" s="165">
        <f>SUMIFS('COPA (FC diário)'!44:44,'COPA (FC diário)'!$2:$2,"&gt;="&amp;'Output COPA'!Q$1,'COPA (FC diário)'!$2:$2,"&lt;="&amp;EOMONTH(Q$1,0))</f>
        <v>0</v>
      </c>
      <c r="R37" s="165">
        <f>SUMIFS('COPA (FC diário)'!44:44,'COPA (FC diário)'!$2:$2,"&gt;="&amp;'Output COPA'!R$1,'COPA (FC diário)'!$2:$2,"&lt;="&amp;EOMONTH(R$1,0))</f>
        <v>0</v>
      </c>
      <c r="S37" s="165">
        <f>SUMIFS('COPA (FC diário)'!44:44,'COPA (FC diário)'!$2:$2,"&gt;="&amp;'Output COPA'!S$1,'COPA (FC diário)'!$2:$2,"&lt;="&amp;EOMONTH(S$1,0))</f>
        <v>0</v>
      </c>
      <c r="T37" s="165">
        <f>SUMIFS('COPA (FC diário)'!44:44,'COPA (FC diário)'!$2:$2,"&gt;="&amp;'Output COPA'!T$1,'COPA (FC diário)'!$2:$2,"&lt;="&amp;EOMONTH(T$1,0))</f>
        <v>0</v>
      </c>
    </row>
    <row r="38" spans="1:20" ht="15.75" customHeight="1" outlineLevel="2" x14ac:dyDescent="0.35">
      <c r="A38" s="2" t="s">
        <v>548</v>
      </c>
      <c r="B38" s="5"/>
      <c r="C38" s="5"/>
      <c r="D38" s="165">
        <f>SUMIFS('COPA (FC diário)'!45:45,'COPA (FC diário)'!$2:$2,"&gt;="&amp;'Output COPA'!D$1,'COPA (FC diário)'!$2:$2,"&lt;="&amp;EOMONTH(D$1,0))</f>
        <v>0</v>
      </c>
      <c r="E38" s="165">
        <f>SUMIFS('COPA (FC diário)'!45:45,'COPA (FC diário)'!$2:$2,"&gt;="&amp;'Output COPA'!E$1,'COPA (FC diário)'!$2:$2,"&lt;="&amp;EOMONTH(E$1,0))</f>
        <v>0</v>
      </c>
      <c r="F38" s="165">
        <f>SUMIFS('COPA (FC diário)'!45:45,'COPA (FC diário)'!$2:$2,"&gt;="&amp;'Output COPA'!F$1,'COPA (FC diário)'!$2:$2,"&lt;="&amp;EOMONTH(F$1,0))</f>
        <v>150</v>
      </c>
      <c r="G38" s="165">
        <f>SUMIFS('COPA (FC diário)'!45:45,'COPA (FC diário)'!$2:$2,"&gt;="&amp;'Output COPA'!G$1,'COPA (FC diário)'!$2:$2,"&lt;="&amp;EOMONTH(G$1,0))</f>
        <v>480</v>
      </c>
      <c r="H38" s="165">
        <f>SUMIFS('COPA (FC diário)'!45:45,'COPA (FC diário)'!$2:$2,"&gt;="&amp;'Output COPA'!H$1,'COPA (FC diário)'!$2:$2,"&lt;="&amp;EOMONTH(H$1,0))</f>
        <v>1100</v>
      </c>
      <c r="I38" s="165">
        <f>SUMIFS('COPA (FC diário)'!45:45,'COPA (FC diário)'!$2:$2,"&gt;="&amp;'Output COPA'!I$1,'COPA (FC diário)'!$2:$2,"&lt;="&amp;EOMONTH(I$1,0))</f>
        <v>0</v>
      </c>
      <c r="J38" s="165">
        <f>SUMIFS('COPA (FC diário)'!45:45,'COPA (FC diário)'!$2:$2,"&gt;="&amp;'Output COPA'!J$1,'COPA (FC diário)'!$2:$2,"&lt;="&amp;EOMONTH(J$1,0))</f>
        <v>0</v>
      </c>
      <c r="K38" s="165">
        <f>SUMIFS('COPA (FC diário)'!45:45,'COPA (FC diário)'!$2:$2,"&gt;="&amp;'Output COPA'!K$1,'COPA (FC diário)'!$2:$2,"&lt;="&amp;EOMONTH(K$1,0))</f>
        <v>0</v>
      </c>
      <c r="L38" s="165">
        <f>SUMIFS('COPA (FC diário)'!45:45,'COPA (FC diário)'!$2:$2,"&gt;="&amp;'Output COPA'!L$1,'COPA (FC diário)'!$2:$2,"&lt;="&amp;EOMONTH(L$1,0))</f>
        <v>0</v>
      </c>
      <c r="M38" s="165">
        <f>SUMIFS('COPA (FC diário)'!45:45,'COPA (FC diário)'!$2:$2,"&gt;="&amp;'Output COPA'!M$1,'COPA (FC diário)'!$2:$2,"&lt;="&amp;EOMONTH(M$1,0))</f>
        <v>0</v>
      </c>
      <c r="N38" s="165">
        <f>SUMIFS('COPA (FC diário)'!45:45,'COPA (FC diário)'!$2:$2,"&gt;="&amp;'Output COPA'!N$1,'COPA (FC diário)'!$2:$2,"&lt;="&amp;EOMONTH(N$1,0))</f>
        <v>0</v>
      </c>
      <c r="O38" s="165">
        <f>SUMIFS('COPA (FC diário)'!45:45,'COPA (FC diário)'!$2:$2,"&gt;="&amp;'Output COPA'!O$1,'COPA (FC diário)'!$2:$2,"&lt;="&amp;EOMONTH(O$1,0))</f>
        <v>0</v>
      </c>
      <c r="P38" s="165">
        <f>SUMIFS('COPA (FC diário)'!45:45,'COPA (FC diário)'!$2:$2,"&gt;="&amp;'Output COPA'!P$1,'COPA (FC diário)'!$2:$2,"&lt;="&amp;EOMONTH(P$1,0))</f>
        <v>0</v>
      </c>
      <c r="Q38" s="165">
        <f>SUMIFS('COPA (FC diário)'!45:45,'COPA (FC diário)'!$2:$2,"&gt;="&amp;'Output COPA'!Q$1,'COPA (FC diário)'!$2:$2,"&lt;="&amp;EOMONTH(Q$1,0))</f>
        <v>0</v>
      </c>
      <c r="R38" s="165">
        <f>SUMIFS('COPA (FC diário)'!45:45,'COPA (FC diário)'!$2:$2,"&gt;="&amp;'Output COPA'!R$1,'COPA (FC diário)'!$2:$2,"&lt;="&amp;EOMONTH(R$1,0))</f>
        <v>0</v>
      </c>
      <c r="S38" s="165">
        <f>SUMIFS('COPA (FC diário)'!45:45,'COPA (FC diário)'!$2:$2,"&gt;="&amp;'Output COPA'!S$1,'COPA (FC diário)'!$2:$2,"&lt;="&amp;EOMONTH(S$1,0))</f>
        <v>0</v>
      </c>
      <c r="T38" s="165">
        <f>SUMIFS('COPA (FC diário)'!45:45,'COPA (FC diário)'!$2:$2,"&gt;="&amp;'Output COPA'!T$1,'COPA (FC diário)'!$2:$2,"&lt;="&amp;EOMONTH(T$1,0))</f>
        <v>0</v>
      </c>
    </row>
    <row r="39" spans="1:20" ht="15.75" customHeight="1" outlineLevel="2" x14ac:dyDescent="0.35">
      <c r="A39" s="2" t="s">
        <v>558</v>
      </c>
      <c r="B39" s="5"/>
      <c r="C39" s="5"/>
      <c r="D39" s="165">
        <f>SUMIFS('COPA (FC diário)'!46:46,'COPA (FC diário)'!$2:$2,"&gt;="&amp;'Output COPA'!D$1,'COPA (FC diário)'!$2:$2,"&lt;="&amp;EOMONTH(D$1,0))</f>
        <v>200</v>
      </c>
      <c r="E39" s="165">
        <f>SUMIFS('COPA (FC diário)'!46:46,'COPA (FC diário)'!$2:$2,"&gt;="&amp;'Output COPA'!E$1,'COPA (FC diário)'!$2:$2,"&lt;="&amp;EOMONTH(E$1,0))</f>
        <v>200</v>
      </c>
      <c r="F39" s="165">
        <f>SUMIFS('COPA (FC diário)'!46:46,'COPA (FC diário)'!$2:$2,"&gt;="&amp;'Output COPA'!F$1,'COPA (FC diário)'!$2:$2,"&lt;="&amp;EOMONTH(F$1,0))</f>
        <v>150</v>
      </c>
      <c r="G39" s="165">
        <f>SUMIFS('COPA (FC diário)'!46:46,'COPA (FC diário)'!$2:$2,"&gt;="&amp;'Output COPA'!G$1,'COPA (FC diário)'!$2:$2,"&lt;="&amp;EOMONTH(G$1,0))</f>
        <v>200</v>
      </c>
      <c r="H39" s="165">
        <f>SUMIFS('COPA (FC diário)'!46:46,'COPA (FC diário)'!$2:$2,"&gt;="&amp;'Output COPA'!H$1,'COPA (FC diário)'!$2:$2,"&lt;="&amp;EOMONTH(H$1,0))</f>
        <v>100</v>
      </c>
      <c r="I39" s="165">
        <f>SUMIFS('COPA (FC diário)'!46:46,'COPA (FC diário)'!$2:$2,"&gt;="&amp;'Output COPA'!I$1,'COPA (FC diário)'!$2:$2,"&lt;="&amp;EOMONTH(I$1,0))</f>
        <v>0</v>
      </c>
      <c r="J39" s="165">
        <f>SUMIFS('COPA (FC diário)'!46:46,'COPA (FC diário)'!$2:$2,"&gt;="&amp;'Output COPA'!J$1,'COPA (FC diário)'!$2:$2,"&lt;="&amp;EOMONTH(J$1,0))</f>
        <v>0</v>
      </c>
      <c r="K39" s="165">
        <f>SUMIFS('COPA (FC diário)'!46:46,'COPA (FC diário)'!$2:$2,"&gt;="&amp;'Output COPA'!K$1,'COPA (FC diário)'!$2:$2,"&lt;="&amp;EOMONTH(K$1,0))</f>
        <v>0</v>
      </c>
      <c r="L39" s="165">
        <f>SUMIFS('COPA (FC diário)'!46:46,'COPA (FC diário)'!$2:$2,"&gt;="&amp;'Output COPA'!L$1,'COPA (FC diário)'!$2:$2,"&lt;="&amp;EOMONTH(L$1,0))</f>
        <v>0</v>
      </c>
      <c r="M39" s="165">
        <f>SUMIFS('COPA (FC diário)'!46:46,'COPA (FC diário)'!$2:$2,"&gt;="&amp;'Output COPA'!M$1,'COPA (FC diário)'!$2:$2,"&lt;="&amp;EOMONTH(M$1,0))</f>
        <v>0</v>
      </c>
      <c r="N39" s="165">
        <f>SUMIFS('COPA (FC diário)'!46:46,'COPA (FC diário)'!$2:$2,"&gt;="&amp;'Output COPA'!N$1,'COPA (FC diário)'!$2:$2,"&lt;="&amp;EOMONTH(N$1,0))</f>
        <v>0</v>
      </c>
      <c r="O39" s="165">
        <f>SUMIFS('COPA (FC diário)'!46:46,'COPA (FC diário)'!$2:$2,"&gt;="&amp;'Output COPA'!O$1,'COPA (FC diário)'!$2:$2,"&lt;="&amp;EOMONTH(O$1,0))</f>
        <v>0</v>
      </c>
      <c r="P39" s="165">
        <f>SUMIFS('COPA (FC diário)'!46:46,'COPA (FC diário)'!$2:$2,"&gt;="&amp;'Output COPA'!P$1,'COPA (FC diário)'!$2:$2,"&lt;="&amp;EOMONTH(P$1,0))</f>
        <v>0</v>
      </c>
      <c r="Q39" s="165">
        <f>SUMIFS('COPA (FC diário)'!46:46,'COPA (FC diário)'!$2:$2,"&gt;="&amp;'Output COPA'!Q$1,'COPA (FC diário)'!$2:$2,"&lt;="&amp;EOMONTH(Q$1,0))</f>
        <v>0</v>
      </c>
      <c r="R39" s="165">
        <f>SUMIFS('COPA (FC diário)'!46:46,'COPA (FC diário)'!$2:$2,"&gt;="&amp;'Output COPA'!R$1,'COPA (FC diário)'!$2:$2,"&lt;="&amp;EOMONTH(R$1,0))</f>
        <v>0</v>
      </c>
      <c r="S39" s="165">
        <f>SUMIFS('COPA (FC diário)'!46:46,'COPA (FC diário)'!$2:$2,"&gt;="&amp;'Output COPA'!S$1,'COPA (FC diário)'!$2:$2,"&lt;="&amp;EOMONTH(S$1,0))</f>
        <v>0</v>
      </c>
      <c r="T39" s="165">
        <f>SUMIFS('COPA (FC diário)'!46:46,'COPA (FC diário)'!$2:$2,"&gt;="&amp;'Output COPA'!T$1,'COPA (FC diário)'!$2:$2,"&lt;="&amp;EOMONTH(T$1,0))</f>
        <v>0</v>
      </c>
    </row>
    <row r="40" spans="1:20" ht="15.75" customHeight="1" outlineLevel="2" x14ac:dyDescent="0.35">
      <c r="A40" s="2" t="s">
        <v>559</v>
      </c>
      <c r="B40" s="5"/>
      <c r="C40" s="5"/>
      <c r="D40" s="165">
        <f>SUMIFS('COPA (FC diário)'!47:47,'COPA (FC diário)'!$2:$2,"&gt;="&amp;'Output COPA'!D$1,'COPA (FC diário)'!$2:$2,"&lt;="&amp;EOMONTH(D$1,0))</f>
        <v>0</v>
      </c>
      <c r="E40" s="165">
        <f>SUMIFS('COPA (FC diário)'!47:47,'COPA (FC diário)'!$2:$2,"&gt;="&amp;'Output COPA'!E$1,'COPA (FC diário)'!$2:$2,"&lt;="&amp;EOMONTH(E$1,0))</f>
        <v>0</v>
      </c>
      <c r="F40" s="165">
        <f>SUMIFS('COPA (FC diário)'!47:47,'COPA (FC diário)'!$2:$2,"&gt;="&amp;'Output COPA'!F$1,'COPA (FC diário)'!$2:$2,"&lt;="&amp;EOMONTH(F$1,0))</f>
        <v>0</v>
      </c>
      <c r="G40" s="165">
        <f>SUMIFS('COPA (FC diário)'!47:47,'COPA (FC diário)'!$2:$2,"&gt;="&amp;'Output COPA'!G$1,'COPA (FC diário)'!$2:$2,"&lt;="&amp;EOMONTH(G$1,0))</f>
        <v>0</v>
      </c>
      <c r="H40" s="165">
        <f>SUMIFS('COPA (FC diário)'!47:47,'COPA (FC diário)'!$2:$2,"&gt;="&amp;'Output COPA'!H$1,'COPA (FC diário)'!$2:$2,"&lt;="&amp;EOMONTH(H$1,0))</f>
        <v>0</v>
      </c>
      <c r="I40" s="165">
        <f>SUMIFS('COPA (FC diário)'!47:47,'COPA (FC diário)'!$2:$2,"&gt;="&amp;'Output COPA'!I$1,'COPA (FC diário)'!$2:$2,"&lt;="&amp;EOMONTH(I$1,0))</f>
        <v>0</v>
      </c>
      <c r="J40" s="165">
        <f>SUMIFS('COPA (FC diário)'!47:47,'COPA (FC diário)'!$2:$2,"&gt;="&amp;'Output COPA'!J$1,'COPA (FC diário)'!$2:$2,"&lt;="&amp;EOMONTH(J$1,0))</f>
        <v>0</v>
      </c>
      <c r="K40" s="165">
        <f>SUMIFS('COPA (FC diário)'!47:47,'COPA (FC diário)'!$2:$2,"&gt;="&amp;'Output COPA'!K$1,'COPA (FC diário)'!$2:$2,"&lt;="&amp;EOMONTH(K$1,0))</f>
        <v>0</v>
      </c>
      <c r="L40" s="165">
        <f>SUMIFS('COPA (FC diário)'!47:47,'COPA (FC diário)'!$2:$2,"&gt;="&amp;'Output COPA'!L$1,'COPA (FC diário)'!$2:$2,"&lt;="&amp;EOMONTH(L$1,0))</f>
        <v>0</v>
      </c>
      <c r="M40" s="165">
        <f>SUMIFS('COPA (FC diário)'!47:47,'COPA (FC diário)'!$2:$2,"&gt;="&amp;'Output COPA'!M$1,'COPA (FC diário)'!$2:$2,"&lt;="&amp;EOMONTH(M$1,0))</f>
        <v>0</v>
      </c>
      <c r="N40" s="165">
        <f>SUMIFS('COPA (FC diário)'!47:47,'COPA (FC diário)'!$2:$2,"&gt;="&amp;'Output COPA'!N$1,'COPA (FC diário)'!$2:$2,"&lt;="&amp;EOMONTH(N$1,0))</f>
        <v>0</v>
      </c>
      <c r="O40" s="165">
        <f>SUMIFS('COPA (FC diário)'!47:47,'COPA (FC diário)'!$2:$2,"&gt;="&amp;'Output COPA'!O$1,'COPA (FC diário)'!$2:$2,"&lt;="&amp;EOMONTH(O$1,0))</f>
        <v>0</v>
      </c>
      <c r="P40" s="165">
        <f>SUMIFS('COPA (FC diário)'!47:47,'COPA (FC diário)'!$2:$2,"&gt;="&amp;'Output COPA'!P$1,'COPA (FC diário)'!$2:$2,"&lt;="&amp;EOMONTH(P$1,0))</f>
        <v>0</v>
      </c>
      <c r="Q40" s="165">
        <f>SUMIFS('COPA (FC diário)'!47:47,'COPA (FC diário)'!$2:$2,"&gt;="&amp;'Output COPA'!Q$1,'COPA (FC diário)'!$2:$2,"&lt;="&amp;EOMONTH(Q$1,0))</f>
        <v>0</v>
      </c>
      <c r="R40" s="165">
        <f>SUMIFS('COPA (FC diário)'!47:47,'COPA (FC diário)'!$2:$2,"&gt;="&amp;'Output COPA'!R$1,'COPA (FC diário)'!$2:$2,"&lt;="&amp;EOMONTH(R$1,0))</f>
        <v>0</v>
      </c>
      <c r="S40" s="165">
        <f>SUMIFS('COPA (FC diário)'!47:47,'COPA (FC diário)'!$2:$2,"&gt;="&amp;'Output COPA'!S$1,'COPA (FC diário)'!$2:$2,"&lt;="&amp;EOMONTH(S$1,0))</f>
        <v>0</v>
      </c>
      <c r="T40" s="165">
        <f>SUMIFS('COPA (FC diário)'!47:47,'COPA (FC diário)'!$2:$2,"&gt;="&amp;'Output COPA'!T$1,'COPA (FC diário)'!$2:$2,"&lt;="&amp;EOMONTH(T$1,0))</f>
        <v>0</v>
      </c>
    </row>
    <row r="41" spans="1:20" ht="15.75" customHeight="1" outlineLevel="1" x14ac:dyDescent="0.35">
      <c r="A41" s="19" t="s">
        <v>561</v>
      </c>
      <c r="B41" s="5"/>
      <c r="C41" s="5"/>
      <c r="D41" s="168">
        <f t="shared" ref="D41:T41" si="7">SUM(D42:D49)</f>
        <v>1193.07</v>
      </c>
      <c r="E41" s="168">
        <f t="shared" si="7"/>
        <v>1039.8600000000001</v>
      </c>
      <c r="F41" s="168">
        <f t="shared" si="7"/>
        <v>1148.1300000000001</v>
      </c>
      <c r="G41" s="168">
        <f t="shared" si="7"/>
        <v>1303.8699999999999</v>
      </c>
      <c r="H41" s="168">
        <f t="shared" si="7"/>
        <v>1094.3500000000001</v>
      </c>
      <c r="I41" s="168">
        <f t="shared" si="7"/>
        <v>1294.8899999999999</v>
      </c>
      <c r="J41" s="168">
        <f t="shared" si="7"/>
        <v>0</v>
      </c>
      <c r="K41" s="168">
        <f t="shared" si="7"/>
        <v>0</v>
      </c>
      <c r="L41" s="168">
        <f t="shared" si="7"/>
        <v>0</v>
      </c>
      <c r="M41" s="168">
        <f t="shared" si="7"/>
        <v>0</v>
      </c>
      <c r="N41" s="168">
        <f t="shared" si="7"/>
        <v>0</v>
      </c>
      <c r="O41" s="168">
        <f t="shared" si="7"/>
        <v>0</v>
      </c>
      <c r="P41" s="168">
        <f t="shared" si="7"/>
        <v>0</v>
      </c>
      <c r="Q41" s="168">
        <f t="shared" si="7"/>
        <v>0</v>
      </c>
      <c r="R41" s="168">
        <f t="shared" si="7"/>
        <v>0</v>
      </c>
      <c r="S41" s="168">
        <f t="shared" si="7"/>
        <v>0</v>
      </c>
      <c r="T41" s="168">
        <f t="shared" si="7"/>
        <v>0</v>
      </c>
    </row>
    <row r="42" spans="1:20" ht="15.75" customHeight="1" outlineLevel="1" x14ac:dyDescent="0.35">
      <c r="A42" s="2" t="s">
        <v>562</v>
      </c>
      <c r="B42" s="5"/>
      <c r="C42" s="5"/>
      <c r="D42" s="165">
        <f>SUMIFS('COPA (FC diário)'!49:49,'COPA (FC diário)'!$2:$2,"&gt;="&amp;'Output COPA'!D$1,'COPA (FC diário)'!$2:$2,"&lt;="&amp;EOMONTH(D$1,0))</f>
        <v>834.66</v>
      </c>
      <c r="E42" s="165">
        <f>SUMIFS('COPA (FC diário)'!49:49,'COPA (FC diário)'!$2:$2,"&gt;="&amp;'Output COPA'!E$1,'COPA (FC diário)'!$2:$2,"&lt;="&amp;EOMONTH(E$1,0))</f>
        <v>670.11</v>
      </c>
      <c r="F42" s="165">
        <f>SUMIFS('COPA (FC diário)'!49:49,'COPA (FC diário)'!$2:$2,"&gt;="&amp;'Output COPA'!F$1,'COPA (FC diário)'!$2:$2,"&lt;="&amp;EOMONTH(F$1,0))</f>
        <v>754.83</v>
      </c>
      <c r="G42" s="165">
        <f>SUMIFS('COPA (FC diário)'!49:49,'COPA (FC diário)'!$2:$2,"&gt;="&amp;'Output COPA'!G$1,'COPA (FC diário)'!$2:$2,"&lt;="&amp;EOMONTH(G$1,0))</f>
        <v>917.71</v>
      </c>
      <c r="H42" s="165">
        <f>SUMIFS('COPA (FC diário)'!49:49,'COPA (FC diário)'!$2:$2,"&gt;="&amp;'Output COPA'!H$1,'COPA (FC diário)'!$2:$2,"&lt;="&amp;EOMONTH(H$1,0))</f>
        <v>766.69</v>
      </c>
      <c r="I42" s="165">
        <f>SUMIFS('COPA (FC diário)'!49:49,'COPA (FC diário)'!$2:$2,"&gt;="&amp;'Output COPA'!I$1,'COPA (FC diário)'!$2:$2,"&lt;="&amp;EOMONTH(I$1,0))</f>
        <v>818.85</v>
      </c>
      <c r="J42" s="165">
        <f>SUMIFS('COPA (FC diário)'!49:49,'COPA (FC diário)'!$2:$2,"&gt;="&amp;'Output COPA'!J$1,'COPA (FC diário)'!$2:$2,"&lt;="&amp;EOMONTH(J$1,0))</f>
        <v>0</v>
      </c>
      <c r="K42" s="165">
        <f>SUMIFS('COPA (FC diário)'!49:49,'COPA (FC diário)'!$2:$2,"&gt;="&amp;'Output COPA'!K$1,'COPA (FC diário)'!$2:$2,"&lt;="&amp;EOMONTH(K$1,0))</f>
        <v>0</v>
      </c>
      <c r="L42" s="165">
        <f>SUMIFS('COPA (FC diário)'!49:49,'COPA (FC diário)'!$2:$2,"&gt;="&amp;'Output COPA'!L$1,'COPA (FC diário)'!$2:$2,"&lt;="&amp;EOMONTH(L$1,0))</f>
        <v>0</v>
      </c>
      <c r="M42" s="165">
        <f>SUMIFS('COPA (FC diário)'!49:49,'COPA (FC diário)'!$2:$2,"&gt;="&amp;'Output COPA'!M$1,'COPA (FC diário)'!$2:$2,"&lt;="&amp;EOMONTH(M$1,0))</f>
        <v>0</v>
      </c>
      <c r="N42" s="165">
        <f>SUMIFS('COPA (FC diário)'!49:49,'COPA (FC diário)'!$2:$2,"&gt;="&amp;'Output COPA'!N$1,'COPA (FC diário)'!$2:$2,"&lt;="&amp;EOMONTH(N$1,0))</f>
        <v>0</v>
      </c>
      <c r="O42" s="165">
        <f>SUMIFS('COPA (FC diário)'!49:49,'COPA (FC diário)'!$2:$2,"&gt;="&amp;'Output COPA'!O$1,'COPA (FC diário)'!$2:$2,"&lt;="&amp;EOMONTH(O$1,0))</f>
        <v>0</v>
      </c>
      <c r="P42" s="165">
        <f>SUMIFS('COPA (FC diário)'!49:49,'COPA (FC diário)'!$2:$2,"&gt;="&amp;'Output COPA'!P$1,'COPA (FC diário)'!$2:$2,"&lt;="&amp;EOMONTH(P$1,0))</f>
        <v>0</v>
      </c>
      <c r="Q42" s="165">
        <f>SUMIFS('COPA (FC diário)'!49:49,'COPA (FC diário)'!$2:$2,"&gt;="&amp;'Output COPA'!Q$1,'COPA (FC diário)'!$2:$2,"&lt;="&amp;EOMONTH(Q$1,0))</f>
        <v>0</v>
      </c>
      <c r="R42" s="165">
        <f>SUMIFS('COPA (FC diário)'!49:49,'COPA (FC diário)'!$2:$2,"&gt;="&amp;'Output COPA'!R$1,'COPA (FC diário)'!$2:$2,"&lt;="&amp;EOMONTH(R$1,0))</f>
        <v>0</v>
      </c>
      <c r="S42" s="165">
        <f>SUMIFS('COPA (FC diário)'!49:49,'COPA (FC diário)'!$2:$2,"&gt;="&amp;'Output COPA'!S$1,'COPA (FC diário)'!$2:$2,"&lt;="&amp;EOMONTH(S$1,0))</f>
        <v>0</v>
      </c>
      <c r="T42" s="165">
        <f>SUMIFS('COPA (FC diário)'!49:49,'COPA (FC diário)'!$2:$2,"&gt;="&amp;'Output COPA'!T$1,'COPA (FC diário)'!$2:$2,"&lt;="&amp;EOMONTH(T$1,0))</f>
        <v>0</v>
      </c>
    </row>
    <row r="43" spans="1:20" ht="15.75" customHeight="1" outlineLevel="2" x14ac:dyDescent="0.35">
      <c r="A43" s="2" t="s">
        <v>563</v>
      </c>
      <c r="B43" s="5"/>
      <c r="C43" s="5"/>
      <c r="D43" s="165">
        <f>SUMIFS('COPA (FC diário)'!50:50,'COPA (FC diário)'!$2:$2,"&gt;="&amp;'Output COPA'!D$1,'COPA (FC diário)'!$2:$2,"&lt;="&amp;EOMONTH(D$1,0))</f>
        <v>0</v>
      </c>
      <c r="E43" s="165">
        <f>SUMIFS('COPA (FC diário)'!50:50,'COPA (FC diário)'!$2:$2,"&gt;="&amp;'Output COPA'!E$1,'COPA (FC diário)'!$2:$2,"&lt;="&amp;EOMONTH(E$1,0))</f>
        <v>0</v>
      </c>
      <c r="F43" s="165">
        <f>SUMIFS('COPA (FC diário)'!50:50,'COPA (FC diário)'!$2:$2,"&gt;="&amp;'Output COPA'!F$1,'COPA (FC diário)'!$2:$2,"&lt;="&amp;EOMONTH(F$1,0))</f>
        <v>0</v>
      </c>
      <c r="G43" s="165">
        <f>SUMIFS('COPA (FC diário)'!50:50,'COPA (FC diário)'!$2:$2,"&gt;="&amp;'Output COPA'!G$1,'COPA (FC diário)'!$2:$2,"&lt;="&amp;EOMONTH(G$1,0))</f>
        <v>0</v>
      </c>
      <c r="H43" s="165">
        <f>SUMIFS('COPA (FC diário)'!50:50,'COPA (FC diário)'!$2:$2,"&gt;="&amp;'Output COPA'!H$1,'COPA (FC diário)'!$2:$2,"&lt;="&amp;EOMONTH(H$1,0))</f>
        <v>0</v>
      </c>
      <c r="I43" s="165">
        <f>SUMIFS('COPA (FC diário)'!50:50,'COPA (FC diário)'!$2:$2,"&gt;="&amp;'Output COPA'!I$1,'COPA (FC diário)'!$2:$2,"&lt;="&amp;EOMONTH(I$1,0))</f>
        <v>0</v>
      </c>
      <c r="J43" s="165">
        <f>SUMIFS('COPA (FC diário)'!50:50,'COPA (FC diário)'!$2:$2,"&gt;="&amp;'Output COPA'!J$1,'COPA (FC diário)'!$2:$2,"&lt;="&amp;EOMONTH(J$1,0))</f>
        <v>0</v>
      </c>
      <c r="K43" s="165">
        <f>SUMIFS('COPA (FC diário)'!50:50,'COPA (FC diário)'!$2:$2,"&gt;="&amp;'Output COPA'!K$1,'COPA (FC diário)'!$2:$2,"&lt;="&amp;EOMONTH(K$1,0))</f>
        <v>0</v>
      </c>
      <c r="L43" s="165">
        <f>SUMIFS('COPA (FC diário)'!50:50,'COPA (FC diário)'!$2:$2,"&gt;="&amp;'Output COPA'!L$1,'COPA (FC diário)'!$2:$2,"&lt;="&amp;EOMONTH(L$1,0))</f>
        <v>0</v>
      </c>
      <c r="M43" s="165">
        <f>SUMIFS('COPA (FC diário)'!50:50,'COPA (FC diário)'!$2:$2,"&gt;="&amp;'Output COPA'!M$1,'COPA (FC diário)'!$2:$2,"&lt;="&amp;EOMONTH(M$1,0))</f>
        <v>0</v>
      </c>
      <c r="N43" s="165">
        <f>SUMIFS('COPA (FC diário)'!50:50,'COPA (FC diário)'!$2:$2,"&gt;="&amp;'Output COPA'!N$1,'COPA (FC diário)'!$2:$2,"&lt;="&amp;EOMONTH(N$1,0))</f>
        <v>0</v>
      </c>
      <c r="O43" s="165">
        <f>SUMIFS('COPA (FC diário)'!50:50,'COPA (FC diário)'!$2:$2,"&gt;="&amp;'Output COPA'!O$1,'COPA (FC diário)'!$2:$2,"&lt;="&amp;EOMONTH(O$1,0))</f>
        <v>0</v>
      </c>
      <c r="P43" s="165">
        <f>SUMIFS('COPA (FC diário)'!50:50,'COPA (FC diário)'!$2:$2,"&gt;="&amp;'Output COPA'!P$1,'COPA (FC diário)'!$2:$2,"&lt;="&amp;EOMONTH(P$1,0))</f>
        <v>0</v>
      </c>
      <c r="Q43" s="165">
        <f>SUMIFS('COPA (FC diário)'!50:50,'COPA (FC diário)'!$2:$2,"&gt;="&amp;'Output COPA'!Q$1,'COPA (FC diário)'!$2:$2,"&lt;="&amp;EOMONTH(Q$1,0))</f>
        <v>0</v>
      </c>
      <c r="R43" s="165">
        <f>SUMIFS('COPA (FC diário)'!50:50,'COPA (FC diário)'!$2:$2,"&gt;="&amp;'Output COPA'!R$1,'COPA (FC diário)'!$2:$2,"&lt;="&amp;EOMONTH(R$1,0))</f>
        <v>0</v>
      </c>
      <c r="S43" s="165">
        <f>SUMIFS('COPA (FC diário)'!50:50,'COPA (FC diário)'!$2:$2,"&gt;="&amp;'Output COPA'!S$1,'COPA (FC diário)'!$2:$2,"&lt;="&amp;EOMONTH(S$1,0))</f>
        <v>0</v>
      </c>
      <c r="T43" s="165">
        <f>SUMIFS('COPA (FC diário)'!50:50,'COPA (FC diário)'!$2:$2,"&gt;="&amp;'Output COPA'!T$1,'COPA (FC diário)'!$2:$2,"&lt;="&amp;EOMONTH(T$1,0))</f>
        <v>0</v>
      </c>
    </row>
    <row r="44" spans="1:20" ht="15.75" customHeight="1" outlineLevel="2" x14ac:dyDescent="0.35">
      <c r="A44" s="2" t="s">
        <v>564</v>
      </c>
      <c r="B44" s="5"/>
      <c r="C44" s="5"/>
      <c r="D44" s="165">
        <f>SUMIFS('COPA (FC diário)'!51:51,'COPA (FC diário)'!$2:$2,"&gt;="&amp;'Output COPA'!D$1,'COPA (FC diário)'!$2:$2,"&lt;="&amp;EOMONTH(D$1,0))</f>
        <v>260.41000000000003</v>
      </c>
      <c r="E44" s="165">
        <f>SUMIFS('COPA (FC diário)'!51:51,'COPA (FC diário)'!$2:$2,"&gt;="&amp;'Output COPA'!E$1,'COPA (FC diário)'!$2:$2,"&lt;="&amp;EOMONTH(E$1,0))</f>
        <v>0</v>
      </c>
      <c r="F44" s="165">
        <f>SUMIFS('COPA (FC diário)'!51:51,'COPA (FC diário)'!$2:$2,"&gt;="&amp;'Output COPA'!F$1,'COPA (FC diário)'!$2:$2,"&lt;="&amp;EOMONTH(F$1,0))</f>
        <v>171</v>
      </c>
      <c r="G44" s="165">
        <f>SUMIFS('COPA (FC diário)'!51:51,'COPA (FC diário)'!$2:$2,"&gt;="&amp;'Output COPA'!G$1,'COPA (FC diário)'!$2:$2,"&lt;="&amp;EOMONTH(G$1,0))</f>
        <v>0</v>
      </c>
      <c r="H44" s="165">
        <f>SUMIFS('COPA (FC diário)'!51:51,'COPA (FC diário)'!$2:$2,"&gt;="&amp;'Output COPA'!H$1,'COPA (FC diário)'!$2:$2,"&lt;="&amp;EOMONTH(H$1,0))</f>
        <v>262.66000000000003</v>
      </c>
      <c r="I44" s="165">
        <f>SUMIFS('COPA (FC diário)'!51:51,'COPA (FC diário)'!$2:$2,"&gt;="&amp;'Output COPA'!I$1,'COPA (FC diário)'!$2:$2,"&lt;="&amp;EOMONTH(I$1,0))</f>
        <v>164.04</v>
      </c>
      <c r="J44" s="165">
        <f>SUMIFS('COPA (FC diário)'!51:51,'COPA (FC diário)'!$2:$2,"&gt;="&amp;'Output COPA'!J$1,'COPA (FC diário)'!$2:$2,"&lt;="&amp;EOMONTH(J$1,0))</f>
        <v>0</v>
      </c>
      <c r="K44" s="165">
        <f>SUMIFS('COPA (FC diário)'!51:51,'COPA (FC diário)'!$2:$2,"&gt;="&amp;'Output COPA'!K$1,'COPA (FC diário)'!$2:$2,"&lt;="&amp;EOMONTH(K$1,0))</f>
        <v>0</v>
      </c>
      <c r="L44" s="165">
        <f>SUMIFS('COPA (FC diário)'!51:51,'COPA (FC diário)'!$2:$2,"&gt;="&amp;'Output COPA'!L$1,'COPA (FC diário)'!$2:$2,"&lt;="&amp;EOMONTH(L$1,0))</f>
        <v>0</v>
      </c>
      <c r="M44" s="165">
        <f>SUMIFS('COPA (FC diário)'!51:51,'COPA (FC diário)'!$2:$2,"&gt;="&amp;'Output COPA'!M$1,'COPA (FC diário)'!$2:$2,"&lt;="&amp;EOMONTH(M$1,0))</f>
        <v>0</v>
      </c>
      <c r="N44" s="165">
        <f>SUMIFS('COPA (FC diário)'!51:51,'COPA (FC diário)'!$2:$2,"&gt;="&amp;'Output COPA'!N$1,'COPA (FC diário)'!$2:$2,"&lt;="&amp;EOMONTH(N$1,0))</f>
        <v>0</v>
      </c>
      <c r="O44" s="165">
        <f>SUMIFS('COPA (FC diário)'!51:51,'COPA (FC diário)'!$2:$2,"&gt;="&amp;'Output COPA'!O$1,'COPA (FC diário)'!$2:$2,"&lt;="&amp;EOMONTH(O$1,0))</f>
        <v>0</v>
      </c>
      <c r="P44" s="165">
        <f>SUMIFS('COPA (FC diário)'!51:51,'COPA (FC diário)'!$2:$2,"&gt;="&amp;'Output COPA'!P$1,'COPA (FC diário)'!$2:$2,"&lt;="&amp;EOMONTH(P$1,0))</f>
        <v>0</v>
      </c>
      <c r="Q44" s="165">
        <f>SUMIFS('COPA (FC diário)'!51:51,'COPA (FC diário)'!$2:$2,"&gt;="&amp;'Output COPA'!Q$1,'COPA (FC diário)'!$2:$2,"&lt;="&amp;EOMONTH(Q$1,0))</f>
        <v>0</v>
      </c>
      <c r="R44" s="165">
        <f>SUMIFS('COPA (FC diário)'!51:51,'COPA (FC diário)'!$2:$2,"&gt;="&amp;'Output COPA'!R$1,'COPA (FC diário)'!$2:$2,"&lt;="&amp;EOMONTH(R$1,0))</f>
        <v>0</v>
      </c>
      <c r="S44" s="165">
        <f>SUMIFS('COPA (FC diário)'!51:51,'COPA (FC diário)'!$2:$2,"&gt;="&amp;'Output COPA'!S$1,'COPA (FC diário)'!$2:$2,"&lt;="&amp;EOMONTH(S$1,0))</f>
        <v>0</v>
      </c>
      <c r="T44" s="165">
        <f>SUMIFS('COPA (FC diário)'!51:51,'COPA (FC diário)'!$2:$2,"&gt;="&amp;'Output COPA'!T$1,'COPA (FC diário)'!$2:$2,"&lt;="&amp;EOMONTH(T$1,0))</f>
        <v>0</v>
      </c>
    </row>
    <row r="45" spans="1:20" ht="15.75" customHeight="1" outlineLevel="2" x14ac:dyDescent="0.35">
      <c r="A45" s="2" t="s">
        <v>565</v>
      </c>
      <c r="B45" s="5"/>
      <c r="C45" s="5"/>
      <c r="D45" s="165">
        <f>SUMIFS('COPA (FC diário)'!52:52,'COPA (FC diário)'!$2:$2,"&gt;="&amp;'Output COPA'!D$1,'COPA (FC diário)'!$2:$2,"&lt;="&amp;EOMONTH(D$1,0))</f>
        <v>0</v>
      </c>
      <c r="E45" s="165">
        <f>SUMIFS('COPA (FC diário)'!52:52,'COPA (FC diário)'!$2:$2,"&gt;="&amp;'Output COPA'!E$1,'COPA (FC diário)'!$2:$2,"&lt;="&amp;EOMONTH(E$1,0))</f>
        <v>0</v>
      </c>
      <c r="F45" s="165">
        <f>SUMIFS('COPA (FC diário)'!52:52,'COPA (FC diário)'!$2:$2,"&gt;="&amp;'Output COPA'!F$1,'COPA (FC diário)'!$2:$2,"&lt;="&amp;EOMONTH(F$1,0))</f>
        <v>0</v>
      </c>
      <c r="G45" s="165">
        <f>SUMIFS('COPA (FC diário)'!52:52,'COPA (FC diário)'!$2:$2,"&gt;="&amp;'Output COPA'!G$1,'COPA (FC diário)'!$2:$2,"&lt;="&amp;EOMONTH(G$1,0))</f>
        <v>0</v>
      </c>
      <c r="H45" s="165">
        <f>SUMIFS('COPA (FC diário)'!52:52,'COPA (FC diário)'!$2:$2,"&gt;="&amp;'Output COPA'!H$1,'COPA (FC diário)'!$2:$2,"&lt;="&amp;EOMONTH(H$1,0))</f>
        <v>0</v>
      </c>
      <c r="I45" s="165">
        <f>SUMIFS('COPA (FC diário)'!52:52,'COPA (FC diário)'!$2:$2,"&gt;="&amp;'Output COPA'!I$1,'COPA (FC diário)'!$2:$2,"&lt;="&amp;EOMONTH(I$1,0))</f>
        <v>0</v>
      </c>
      <c r="J45" s="165">
        <f>SUMIFS('COPA (FC diário)'!52:52,'COPA (FC diário)'!$2:$2,"&gt;="&amp;'Output COPA'!J$1,'COPA (FC diário)'!$2:$2,"&lt;="&amp;EOMONTH(J$1,0))</f>
        <v>0</v>
      </c>
      <c r="K45" s="165">
        <f>SUMIFS('COPA (FC diário)'!52:52,'COPA (FC diário)'!$2:$2,"&gt;="&amp;'Output COPA'!K$1,'COPA (FC diário)'!$2:$2,"&lt;="&amp;EOMONTH(K$1,0))</f>
        <v>0</v>
      </c>
      <c r="L45" s="165">
        <f>SUMIFS('COPA (FC diário)'!52:52,'COPA (FC diário)'!$2:$2,"&gt;="&amp;'Output COPA'!L$1,'COPA (FC diário)'!$2:$2,"&lt;="&amp;EOMONTH(L$1,0))</f>
        <v>0</v>
      </c>
      <c r="M45" s="165">
        <f>SUMIFS('COPA (FC diário)'!52:52,'COPA (FC diário)'!$2:$2,"&gt;="&amp;'Output COPA'!M$1,'COPA (FC diário)'!$2:$2,"&lt;="&amp;EOMONTH(M$1,0))</f>
        <v>0</v>
      </c>
      <c r="N45" s="165">
        <f>SUMIFS('COPA (FC diário)'!52:52,'COPA (FC diário)'!$2:$2,"&gt;="&amp;'Output COPA'!N$1,'COPA (FC diário)'!$2:$2,"&lt;="&amp;EOMONTH(N$1,0))</f>
        <v>0</v>
      </c>
      <c r="O45" s="165">
        <f>SUMIFS('COPA (FC diário)'!52:52,'COPA (FC diário)'!$2:$2,"&gt;="&amp;'Output COPA'!O$1,'COPA (FC diário)'!$2:$2,"&lt;="&amp;EOMONTH(O$1,0))</f>
        <v>0</v>
      </c>
      <c r="P45" s="165">
        <f>SUMIFS('COPA (FC diário)'!52:52,'COPA (FC diário)'!$2:$2,"&gt;="&amp;'Output COPA'!P$1,'COPA (FC diário)'!$2:$2,"&lt;="&amp;EOMONTH(P$1,0))</f>
        <v>0</v>
      </c>
      <c r="Q45" s="165">
        <f>SUMIFS('COPA (FC diário)'!52:52,'COPA (FC diário)'!$2:$2,"&gt;="&amp;'Output COPA'!Q$1,'COPA (FC diário)'!$2:$2,"&lt;="&amp;EOMONTH(Q$1,0))</f>
        <v>0</v>
      </c>
      <c r="R45" s="165">
        <f>SUMIFS('COPA (FC diário)'!52:52,'COPA (FC diário)'!$2:$2,"&gt;="&amp;'Output COPA'!R$1,'COPA (FC diário)'!$2:$2,"&lt;="&amp;EOMONTH(R$1,0))</f>
        <v>0</v>
      </c>
      <c r="S45" s="165">
        <f>SUMIFS('COPA (FC diário)'!52:52,'COPA (FC diário)'!$2:$2,"&gt;="&amp;'Output COPA'!S$1,'COPA (FC diário)'!$2:$2,"&lt;="&amp;EOMONTH(S$1,0))</f>
        <v>0</v>
      </c>
      <c r="T45" s="165">
        <f>SUMIFS('COPA (FC diário)'!52:52,'COPA (FC diário)'!$2:$2,"&gt;="&amp;'Output COPA'!T$1,'COPA (FC diário)'!$2:$2,"&lt;="&amp;EOMONTH(T$1,0))</f>
        <v>0</v>
      </c>
    </row>
    <row r="46" spans="1:20" ht="15.75" customHeight="1" outlineLevel="2" x14ac:dyDescent="0.35">
      <c r="A46" s="2" t="s">
        <v>566</v>
      </c>
      <c r="B46" s="5"/>
      <c r="C46" s="5"/>
      <c r="D46" s="165">
        <f>SUMIFS('COPA (FC diário)'!53:53,'COPA (FC diário)'!$2:$2,"&gt;="&amp;'Output COPA'!D$1,'COPA (FC diário)'!$2:$2,"&lt;="&amp;EOMONTH(D$1,0))</f>
        <v>48</v>
      </c>
      <c r="E46" s="165">
        <f>SUMIFS('COPA (FC diário)'!53:53,'COPA (FC diário)'!$2:$2,"&gt;="&amp;'Output COPA'!E$1,'COPA (FC diário)'!$2:$2,"&lt;="&amp;EOMONTH(E$1,0))</f>
        <v>157</v>
      </c>
      <c r="F46" s="165">
        <f>SUMIFS('COPA (FC diário)'!53:53,'COPA (FC diário)'!$2:$2,"&gt;="&amp;'Output COPA'!F$1,'COPA (FC diário)'!$2:$2,"&lt;="&amp;EOMONTH(F$1,0))</f>
        <v>60</v>
      </c>
      <c r="G46" s="165">
        <f>SUMIFS('COPA (FC diário)'!53:53,'COPA (FC diário)'!$2:$2,"&gt;="&amp;'Output COPA'!G$1,'COPA (FC diário)'!$2:$2,"&lt;="&amp;EOMONTH(G$1,0))</f>
        <v>85.66</v>
      </c>
      <c r="H46" s="165">
        <f>SUMIFS('COPA (FC diário)'!53:53,'COPA (FC diário)'!$2:$2,"&gt;="&amp;'Output COPA'!H$1,'COPA (FC diário)'!$2:$2,"&lt;="&amp;EOMONTH(H$1,0))</f>
        <v>30</v>
      </c>
      <c r="I46" s="165">
        <f>SUMIFS('COPA (FC diário)'!53:53,'COPA (FC diário)'!$2:$2,"&gt;="&amp;'Output COPA'!I$1,'COPA (FC diário)'!$2:$2,"&lt;="&amp;EOMONTH(I$1,0))</f>
        <v>0</v>
      </c>
      <c r="J46" s="165">
        <f>SUMIFS('COPA (FC diário)'!53:53,'COPA (FC diário)'!$2:$2,"&gt;="&amp;'Output COPA'!J$1,'COPA (FC diário)'!$2:$2,"&lt;="&amp;EOMONTH(J$1,0))</f>
        <v>0</v>
      </c>
      <c r="K46" s="165">
        <f>SUMIFS('COPA (FC diário)'!53:53,'COPA (FC diário)'!$2:$2,"&gt;="&amp;'Output COPA'!K$1,'COPA (FC diário)'!$2:$2,"&lt;="&amp;EOMONTH(K$1,0))</f>
        <v>0</v>
      </c>
      <c r="L46" s="165">
        <f>SUMIFS('COPA (FC diário)'!53:53,'COPA (FC diário)'!$2:$2,"&gt;="&amp;'Output COPA'!L$1,'COPA (FC diário)'!$2:$2,"&lt;="&amp;EOMONTH(L$1,0))</f>
        <v>0</v>
      </c>
      <c r="M46" s="165">
        <f>SUMIFS('COPA (FC diário)'!53:53,'COPA (FC diário)'!$2:$2,"&gt;="&amp;'Output COPA'!M$1,'COPA (FC diário)'!$2:$2,"&lt;="&amp;EOMONTH(M$1,0))</f>
        <v>0</v>
      </c>
      <c r="N46" s="165">
        <f>SUMIFS('COPA (FC diário)'!53:53,'COPA (FC diário)'!$2:$2,"&gt;="&amp;'Output COPA'!N$1,'COPA (FC diário)'!$2:$2,"&lt;="&amp;EOMONTH(N$1,0))</f>
        <v>0</v>
      </c>
      <c r="O46" s="165">
        <f>SUMIFS('COPA (FC diário)'!53:53,'COPA (FC diário)'!$2:$2,"&gt;="&amp;'Output COPA'!O$1,'COPA (FC diário)'!$2:$2,"&lt;="&amp;EOMONTH(O$1,0))</f>
        <v>0</v>
      </c>
      <c r="P46" s="165">
        <f>SUMIFS('COPA (FC diário)'!53:53,'COPA (FC diário)'!$2:$2,"&gt;="&amp;'Output COPA'!P$1,'COPA (FC diário)'!$2:$2,"&lt;="&amp;EOMONTH(P$1,0))</f>
        <v>0</v>
      </c>
      <c r="Q46" s="165">
        <f>SUMIFS('COPA (FC diário)'!53:53,'COPA (FC diário)'!$2:$2,"&gt;="&amp;'Output COPA'!Q$1,'COPA (FC diário)'!$2:$2,"&lt;="&amp;EOMONTH(Q$1,0))</f>
        <v>0</v>
      </c>
      <c r="R46" s="165">
        <f>SUMIFS('COPA (FC diário)'!53:53,'COPA (FC diário)'!$2:$2,"&gt;="&amp;'Output COPA'!R$1,'COPA (FC diário)'!$2:$2,"&lt;="&amp;EOMONTH(R$1,0))</f>
        <v>0</v>
      </c>
      <c r="S46" s="165">
        <f>SUMIFS('COPA (FC diário)'!53:53,'COPA (FC diário)'!$2:$2,"&gt;="&amp;'Output COPA'!S$1,'COPA (FC diário)'!$2:$2,"&lt;="&amp;EOMONTH(S$1,0))</f>
        <v>0</v>
      </c>
      <c r="T46" s="165">
        <f>SUMIFS('COPA (FC diário)'!53:53,'COPA (FC diário)'!$2:$2,"&gt;="&amp;'Output COPA'!T$1,'COPA (FC diário)'!$2:$2,"&lt;="&amp;EOMONTH(T$1,0))</f>
        <v>0</v>
      </c>
    </row>
    <row r="47" spans="1:20" ht="15.75" customHeight="1" outlineLevel="2" x14ac:dyDescent="0.35">
      <c r="A47" s="2" t="s">
        <v>567</v>
      </c>
      <c r="B47" s="5"/>
      <c r="C47" s="5"/>
      <c r="D47" s="165">
        <f>SUMIFS('COPA (FC diário)'!54:54,'COPA (FC diário)'!$2:$2,"&gt;="&amp;'Output COPA'!D$1,'COPA (FC diário)'!$2:$2,"&lt;="&amp;EOMONTH(D$1,0))</f>
        <v>50</v>
      </c>
      <c r="E47" s="165">
        <f>SUMIFS('COPA (FC diário)'!54:54,'COPA (FC diário)'!$2:$2,"&gt;="&amp;'Output COPA'!E$1,'COPA (FC diário)'!$2:$2,"&lt;="&amp;EOMONTH(E$1,0))</f>
        <v>212.75</v>
      </c>
      <c r="F47" s="165">
        <f>SUMIFS('COPA (FC diário)'!54:54,'COPA (FC diário)'!$2:$2,"&gt;="&amp;'Output COPA'!F$1,'COPA (FC diário)'!$2:$2,"&lt;="&amp;EOMONTH(F$1,0))</f>
        <v>162.30000000000001</v>
      </c>
      <c r="G47" s="165">
        <f>SUMIFS('COPA (FC diário)'!54:54,'COPA (FC diário)'!$2:$2,"&gt;="&amp;'Output COPA'!G$1,'COPA (FC diário)'!$2:$2,"&lt;="&amp;EOMONTH(G$1,0))</f>
        <v>100.5</v>
      </c>
      <c r="H47" s="165">
        <f>SUMIFS('COPA (FC diário)'!54:54,'COPA (FC diário)'!$2:$2,"&gt;="&amp;'Output COPA'!H$1,'COPA (FC diário)'!$2:$2,"&lt;="&amp;EOMONTH(H$1,0))</f>
        <v>35</v>
      </c>
      <c r="I47" s="165">
        <f>SUMIFS('COPA (FC diário)'!54:54,'COPA (FC diário)'!$2:$2,"&gt;="&amp;'Output COPA'!I$1,'COPA (FC diário)'!$2:$2,"&lt;="&amp;EOMONTH(I$1,0))</f>
        <v>0</v>
      </c>
      <c r="J47" s="165">
        <f>SUMIFS('COPA (FC diário)'!54:54,'COPA (FC diário)'!$2:$2,"&gt;="&amp;'Output COPA'!J$1,'COPA (FC diário)'!$2:$2,"&lt;="&amp;EOMONTH(J$1,0))</f>
        <v>0</v>
      </c>
      <c r="K47" s="165">
        <f>SUMIFS('COPA (FC diário)'!54:54,'COPA (FC diário)'!$2:$2,"&gt;="&amp;'Output COPA'!K$1,'COPA (FC diário)'!$2:$2,"&lt;="&amp;EOMONTH(K$1,0))</f>
        <v>0</v>
      </c>
      <c r="L47" s="165">
        <f>SUMIFS('COPA (FC diário)'!54:54,'COPA (FC diário)'!$2:$2,"&gt;="&amp;'Output COPA'!L$1,'COPA (FC diário)'!$2:$2,"&lt;="&amp;EOMONTH(L$1,0))</f>
        <v>0</v>
      </c>
      <c r="M47" s="165">
        <f>SUMIFS('COPA (FC diário)'!54:54,'COPA (FC diário)'!$2:$2,"&gt;="&amp;'Output COPA'!M$1,'COPA (FC diário)'!$2:$2,"&lt;="&amp;EOMONTH(M$1,0))</f>
        <v>0</v>
      </c>
      <c r="N47" s="165">
        <f>SUMIFS('COPA (FC diário)'!54:54,'COPA (FC diário)'!$2:$2,"&gt;="&amp;'Output COPA'!N$1,'COPA (FC diário)'!$2:$2,"&lt;="&amp;EOMONTH(N$1,0))</f>
        <v>0</v>
      </c>
      <c r="O47" s="165">
        <f>SUMIFS('COPA (FC diário)'!54:54,'COPA (FC diário)'!$2:$2,"&gt;="&amp;'Output COPA'!O$1,'COPA (FC diário)'!$2:$2,"&lt;="&amp;EOMONTH(O$1,0))</f>
        <v>0</v>
      </c>
      <c r="P47" s="165">
        <f>SUMIFS('COPA (FC diário)'!54:54,'COPA (FC diário)'!$2:$2,"&gt;="&amp;'Output COPA'!P$1,'COPA (FC diário)'!$2:$2,"&lt;="&amp;EOMONTH(P$1,0))</f>
        <v>0</v>
      </c>
      <c r="Q47" s="165">
        <f>SUMIFS('COPA (FC diário)'!54:54,'COPA (FC diário)'!$2:$2,"&gt;="&amp;'Output COPA'!Q$1,'COPA (FC diário)'!$2:$2,"&lt;="&amp;EOMONTH(Q$1,0))</f>
        <v>0</v>
      </c>
      <c r="R47" s="165">
        <f>SUMIFS('COPA (FC diário)'!54:54,'COPA (FC diário)'!$2:$2,"&gt;="&amp;'Output COPA'!R$1,'COPA (FC diário)'!$2:$2,"&lt;="&amp;EOMONTH(R$1,0))</f>
        <v>0</v>
      </c>
      <c r="S47" s="165">
        <f>SUMIFS('COPA (FC diário)'!54:54,'COPA (FC diário)'!$2:$2,"&gt;="&amp;'Output COPA'!S$1,'COPA (FC diário)'!$2:$2,"&lt;="&amp;EOMONTH(S$1,0))</f>
        <v>0</v>
      </c>
      <c r="T47" s="165">
        <f>SUMIFS('COPA (FC diário)'!54:54,'COPA (FC diário)'!$2:$2,"&gt;="&amp;'Output COPA'!T$1,'COPA (FC diário)'!$2:$2,"&lt;="&amp;EOMONTH(T$1,0))</f>
        <v>0</v>
      </c>
    </row>
    <row r="48" spans="1:20" ht="15.75" customHeight="1" outlineLevel="2" x14ac:dyDescent="0.35">
      <c r="A48" s="2" t="s">
        <v>568</v>
      </c>
      <c r="B48" s="5"/>
      <c r="C48" s="5"/>
      <c r="D48" s="165">
        <f>SUMIFS('COPA (FC diário)'!55:55,'COPA (FC diário)'!$2:$2,"&gt;="&amp;'Output COPA'!D$1,'COPA (FC diário)'!$2:$2,"&lt;="&amp;EOMONTH(D$1,0))</f>
        <v>0</v>
      </c>
      <c r="E48" s="165">
        <f>SUMIFS('COPA (FC diário)'!55:55,'COPA (FC diário)'!$2:$2,"&gt;="&amp;'Output COPA'!E$1,'COPA (FC diário)'!$2:$2,"&lt;="&amp;EOMONTH(E$1,0))</f>
        <v>0</v>
      </c>
      <c r="F48" s="165">
        <f>SUMIFS('COPA (FC diário)'!55:55,'COPA (FC diário)'!$2:$2,"&gt;="&amp;'Output COPA'!F$1,'COPA (FC diário)'!$2:$2,"&lt;="&amp;EOMONTH(F$1,0))</f>
        <v>0</v>
      </c>
      <c r="G48" s="165">
        <f>SUMIFS('COPA (FC diário)'!55:55,'COPA (FC diário)'!$2:$2,"&gt;="&amp;'Output COPA'!G$1,'COPA (FC diário)'!$2:$2,"&lt;="&amp;EOMONTH(G$1,0))</f>
        <v>200</v>
      </c>
      <c r="H48" s="165">
        <f>SUMIFS('COPA (FC diário)'!55:55,'COPA (FC diário)'!$2:$2,"&gt;="&amp;'Output COPA'!H$1,'COPA (FC diário)'!$2:$2,"&lt;="&amp;EOMONTH(H$1,0))</f>
        <v>0</v>
      </c>
      <c r="I48" s="165">
        <f>SUMIFS('COPA (FC diário)'!55:55,'COPA (FC diário)'!$2:$2,"&gt;="&amp;'Output COPA'!I$1,'COPA (FC diário)'!$2:$2,"&lt;="&amp;EOMONTH(I$1,0))</f>
        <v>312</v>
      </c>
      <c r="J48" s="165">
        <f>SUMIFS('COPA (FC diário)'!55:55,'COPA (FC diário)'!$2:$2,"&gt;="&amp;'Output COPA'!J$1,'COPA (FC diário)'!$2:$2,"&lt;="&amp;EOMONTH(J$1,0))</f>
        <v>0</v>
      </c>
      <c r="K48" s="165">
        <f>SUMIFS('COPA (FC diário)'!55:55,'COPA (FC diário)'!$2:$2,"&gt;="&amp;'Output COPA'!K$1,'COPA (FC diário)'!$2:$2,"&lt;="&amp;EOMONTH(K$1,0))</f>
        <v>0</v>
      </c>
      <c r="L48" s="165">
        <f>SUMIFS('COPA (FC diário)'!55:55,'COPA (FC diário)'!$2:$2,"&gt;="&amp;'Output COPA'!L$1,'COPA (FC diário)'!$2:$2,"&lt;="&amp;EOMONTH(L$1,0))</f>
        <v>0</v>
      </c>
      <c r="M48" s="165">
        <f>SUMIFS('COPA (FC diário)'!55:55,'COPA (FC diário)'!$2:$2,"&gt;="&amp;'Output COPA'!M$1,'COPA (FC diário)'!$2:$2,"&lt;="&amp;EOMONTH(M$1,0))</f>
        <v>0</v>
      </c>
      <c r="N48" s="165">
        <f>SUMIFS('COPA (FC diário)'!55:55,'COPA (FC diário)'!$2:$2,"&gt;="&amp;'Output COPA'!N$1,'COPA (FC diário)'!$2:$2,"&lt;="&amp;EOMONTH(N$1,0))</f>
        <v>0</v>
      </c>
      <c r="O48" s="165">
        <f>SUMIFS('COPA (FC diário)'!55:55,'COPA (FC diário)'!$2:$2,"&gt;="&amp;'Output COPA'!O$1,'COPA (FC diário)'!$2:$2,"&lt;="&amp;EOMONTH(O$1,0))</f>
        <v>0</v>
      </c>
      <c r="P48" s="165">
        <f>SUMIFS('COPA (FC diário)'!55:55,'COPA (FC diário)'!$2:$2,"&gt;="&amp;'Output COPA'!P$1,'COPA (FC diário)'!$2:$2,"&lt;="&amp;EOMONTH(P$1,0))</f>
        <v>0</v>
      </c>
      <c r="Q48" s="165">
        <f>SUMIFS('COPA (FC diário)'!55:55,'COPA (FC diário)'!$2:$2,"&gt;="&amp;'Output COPA'!Q$1,'COPA (FC diário)'!$2:$2,"&lt;="&amp;EOMONTH(Q$1,0))</f>
        <v>0</v>
      </c>
      <c r="R48" s="165">
        <f>SUMIFS('COPA (FC diário)'!55:55,'COPA (FC diário)'!$2:$2,"&gt;="&amp;'Output COPA'!R$1,'COPA (FC diário)'!$2:$2,"&lt;="&amp;EOMONTH(R$1,0))</f>
        <v>0</v>
      </c>
      <c r="S48" s="165">
        <f>SUMIFS('COPA (FC diário)'!55:55,'COPA (FC diário)'!$2:$2,"&gt;="&amp;'Output COPA'!S$1,'COPA (FC diário)'!$2:$2,"&lt;="&amp;EOMONTH(S$1,0))</f>
        <v>0</v>
      </c>
      <c r="T48" s="165">
        <f>SUMIFS('COPA (FC diário)'!55:55,'COPA (FC diário)'!$2:$2,"&gt;="&amp;'Output COPA'!T$1,'COPA (FC diário)'!$2:$2,"&lt;="&amp;EOMONTH(T$1,0))</f>
        <v>0</v>
      </c>
    </row>
    <row r="49" spans="1:20" ht="15.75" customHeight="1" outlineLevel="2" x14ac:dyDescent="0.35">
      <c r="A49" s="2" t="s">
        <v>570</v>
      </c>
      <c r="B49" s="5"/>
      <c r="C49" s="5"/>
      <c r="D49" s="165">
        <f>SUMIFS('COPA (FC diário)'!56:56,'COPA (FC diário)'!$2:$2,"&gt;="&amp;'Output COPA'!D$1,'COPA (FC diário)'!$2:$2,"&lt;="&amp;EOMONTH(D$1,0))</f>
        <v>0</v>
      </c>
      <c r="E49" s="165">
        <f>SUMIFS('COPA (FC diário)'!56:56,'COPA (FC diário)'!$2:$2,"&gt;="&amp;'Output COPA'!E$1,'COPA (FC diário)'!$2:$2,"&lt;="&amp;EOMONTH(E$1,0))</f>
        <v>0</v>
      </c>
      <c r="F49" s="165">
        <f>SUMIFS('COPA (FC diário)'!56:56,'COPA (FC diário)'!$2:$2,"&gt;="&amp;'Output COPA'!F$1,'COPA (FC diário)'!$2:$2,"&lt;="&amp;EOMONTH(F$1,0))</f>
        <v>0</v>
      </c>
      <c r="G49" s="165">
        <f>SUMIFS('COPA (FC diário)'!56:56,'COPA (FC diário)'!$2:$2,"&gt;="&amp;'Output COPA'!G$1,'COPA (FC diário)'!$2:$2,"&lt;="&amp;EOMONTH(G$1,0))</f>
        <v>0</v>
      </c>
      <c r="H49" s="165">
        <f>SUMIFS('COPA (FC diário)'!56:56,'COPA (FC diário)'!$2:$2,"&gt;="&amp;'Output COPA'!H$1,'COPA (FC diário)'!$2:$2,"&lt;="&amp;EOMONTH(H$1,0))</f>
        <v>0</v>
      </c>
      <c r="I49" s="165">
        <f>SUMIFS('COPA (FC diário)'!56:56,'COPA (FC diário)'!$2:$2,"&gt;="&amp;'Output COPA'!I$1,'COPA (FC diário)'!$2:$2,"&lt;="&amp;EOMONTH(I$1,0))</f>
        <v>0</v>
      </c>
      <c r="J49" s="165">
        <f>SUMIFS('COPA (FC diário)'!56:56,'COPA (FC diário)'!$2:$2,"&gt;="&amp;'Output COPA'!J$1,'COPA (FC diário)'!$2:$2,"&lt;="&amp;EOMONTH(J$1,0))</f>
        <v>0</v>
      </c>
      <c r="K49" s="165">
        <f>SUMIFS('COPA (FC diário)'!56:56,'COPA (FC diário)'!$2:$2,"&gt;="&amp;'Output COPA'!K$1,'COPA (FC diário)'!$2:$2,"&lt;="&amp;EOMONTH(K$1,0))</f>
        <v>0</v>
      </c>
      <c r="L49" s="165">
        <f>SUMIFS('COPA (FC diário)'!56:56,'COPA (FC diário)'!$2:$2,"&gt;="&amp;'Output COPA'!L$1,'COPA (FC diário)'!$2:$2,"&lt;="&amp;EOMONTH(L$1,0))</f>
        <v>0</v>
      </c>
      <c r="M49" s="165">
        <f>SUMIFS('COPA (FC diário)'!56:56,'COPA (FC diário)'!$2:$2,"&gt;="&amp;'Output COPA'!M$1,'COPA (FC diário)'!$2:$2,"&lt;="&amp;EOMONTH(M$1,0))</f>
        <v>0</v>
      </c>
      <c r="N49" s="165">
        <f>SUMIFS('COPA (FC diário)'!56:56,'COPA (FC diário)'!$2:$2,"&gt;="&amp;'Output COPA'!N$1,'COPA (FC diário)'!$2:$2,"&lt;="&amp;EOMONTH(N$1,0))</f>
        <v>0</v>
      </c>
      <c r="O49" s="165">
        <f>SUMIFS('COPA (FC diário)'!56:56,'COPA (FC diário)'!$2:$2,"&gt;="&amp;'Output COPA'!O$1,'COPA (FC diário)'!$2:$2,"&lt;="&amp;EOMONTH(O$1,0))</f>
        <v>0</v>
      </c>
      <c r="P49" s="165">
        <f>SUMIFS('COPA (FC diário)'!56:56,'COPA (FC diário)'!$2:$2,"&gt;="&amp;'Output COPA'!P$1,'COPA (FC diário)'!$2:$2,"&lt;="&amp;EOMONTH(P$1,0))</f>
        <v>0</v>
      </c>
      <c r="Q49" s="165">
        <f>SUMIFS('COPA (FC diário)'!56:56,'COPA (FC diário)'!$2:$2,"&gt;="&amp;'Output COPA'!Q$1,'COPA (FC diário)'!$2:$2,"&lt;="&amp;EOMONTH(Q$1,0))</f>
        <v>0</v>
      </c>
      <c r="R49" s="165">
        <f>SUMIFS('COPA (FC diário)'!56:56,'COPA (FC diário)'!$2:$2,"&gt;="&amp;'Output COPA'!R$1,'COPA (FC diário)'!$2:$2,"&lt;="&amp;EOMONTH(R$1,0))</f>
        <v>0</v>
      </c>
      <c r="S49" s="165">
        <f>SUMIFS('COPA (FC diário)'!56:56,'COPA (FC diário)'!$2:$2,"&gt;="&amp;'Output COPA'!S$1,'COPA (FC diário)'!$2:$2,"&lt;="&amp;EOMONTH(S$1,0))</f>
        <v>0</v>
      </c>
      <c r="T49" s="165">
        <f>SUMIFS('COPA (FC diário)'!56:56,'COPA (FC diário)'!$2:$2,"&gt;="&amp;'Output COPA'!T$1,'COPA (FC diário)'!$2:$2,"&lt;="&amp;EOMONTH(T$1,0))</f>
        <v>0</v>
      </c>
    </row>
    <row r="50" spans="1:20" ht="15.75" customHeight="1" outlineLevel="1" x14ac:dyDescent="0.35">
      <c r="A50" s="19" t="s">
        <v>572</v>
      </c>
      <c r="B50" s="5"/>
      <c r="C50" s="5"/>
      <c r="D50" s="168">
        <f t="shared" ref="D50:T50" si="8">SUM(D51:D61)</f>
        <v>14521.189999999999</v>
      </c>
      <c r="E50" s="168">
        <f t="shared" si="8"/>
        <v>869.7</v>
      </c>
      <c r="F50" s="168">
        <f t="shared" si="8"/>
        <v>1015.36</v>
      </c>
      <c r="G50" s="168">
        <f t="shared" si="8"/>
        <v>1062</v>
      </c>
      <c r="H50" s="168">
        <f t="shared" si="8"/>
        <v>1195.3699999999999</v>
      </c>
      <c r="I50" s="168">
        <f t="shared" si="8"/>
        <v>312.5</v>
      </c>
      <c r="J50" s="168">
        <f t="shared" si="8"/>
        <v>0</v>
      </c>
      <c r="K50" s="168">
        <f t="shared" si="8"/>
        <v>0</v>
      </c>
      <c r="L50" s="168">
        <f t="shared" si="8"/>
        <v>0</v>
      </c>
      <c r="M50" s="168">
        <f t="shared" si="8"/>
        <v>0</v>
      </c>
      <c r="N50" s="168">
        <f t="shared" si="8"/>
        <v>0</v>
      </c>
      <c r="O50" s="168">
        <f t="shared" si="8"/>
        <v>0</v>
      </c>
      <c r="P50" s="168">
        <f t="shared" si="8"/>
        <v>0</v>
      </c>
      <c r="Q50" s="168">
        <f t="shared" si="8"/>
        <v>0</v>
      </c>
      <c r="R50" s="168">
        <f t="shared" si="8"/>
        <v>0</v>
      </c>
      <c r="S50" s="168">
        <f t="shared" si="8"/>
        <v>0</v>
      </c>
      <c r="T50" s="168">
        <f t="shared" si="8"/>
        <v>0</v>
      </c>
    </row>
    <row r="51" spans="1:20" ht="15.75" customHeight="1" outlineLevel="2" x14ac:dyDescent="0.35">
      <c r="A51" s="2" t="s">
        <v>573</v>
      </c>
      <c r="B51" s="5"/>
      <c r="C51" s="5"/>
      <c r="D51" s="165">
        <f>SUMIFS('COPA (FC diário)'!58:58,'COPA (FC diário)'!$2:$2,"&gt;="&amp;'Output COPA'!D$1,'COPA (FC diário)'!$2:$2,"&lt;="&amp;EOMONTH(D$1,0))</f>
        <v>205</v>
      </c>
      <c r="E51" s="165">
        <f>SUMIFS('COPA (FC diário)'!58:58,'COPA (FC diário)'!$2:$2,"&gt;="&amp;'Output COPA'!E$1,'COPA (FC diário)'!$2:$2,"&lt;="&amp;EOMONTH(E$1,0))</f>
        <v>770.7</v>
      </c>
      <c r="F51" s="165">
        <f>SUMIFS('COPA (FC diário)'!58:58,'COPA (FC diário)'!$2:$2,"&gt;="&amp;'Output COPA'!F$1,'COPA (FC diário)'!$2:$2,"&lt;="&amp;EOMONTH(F$1,0))</f>
        <v>170.46</v>
      </c>
      <c r="G51" s="165">
        <f>SUMIFS('COPA (FC diário)'!58:58,'COPA (FC diário)'!$2:$2,"&gt;="&amp;'Output COPA'!G$1,'COPA (FC diário)'!$2:$2,"&lt;="&amp;EOMONTH(G$1,0))</f>
        <v>167</v>
      </c>
      <c r="H51" s="165">
        <f>SUMIFS('COPA (FC diário)'!58:58,'COPA (FC diário)'!$2:$2,"&gt;="&amp;'Output COPA'!H$1,'COPA (FC diário)'!$2:$2,"&lt;="&amp;EOMONTH(H$1,0))</f>
        <v>170.37</v>
      </c>
      <c r="I51" s="165">
        <f>SUMIFS('COPA (FC diário)'!58:58,'COPA (FC diário)'!$2:$2,"&gt;="&amp;'Output COPA'!I$1,'COPA (FC diário)'!$2:$2,"&lt;="&amp;EOMONTH(I$1,0))</f>
        <v>0</v>
      </c>
      <c r="J51" s="165">
        <f>SUMIFS('COPA (FC diário)'!58:58,'COPA (FC diário)'!$2:$2,"&gt;="&amp;'Output COPA'!J$1,'COPA (FC diário)'!$2:$2,"&lt;="&amp;EOMONTH(J$1,0))</f>
        <v>0</v>
      </c>
      <c r="K51" s="165">
        <f>SUMIFS('COPA (FC diário)'!58:58,'COPA (FC diário)'!$2:$2,"&gt;="&amp;'Output COPA'!K$1,'COPA (FC diário)'!$2:$2,"&lt;="&amp;EOMONTH(K$1,0))</f>
        <v>0</v>
      </c>
      <c r="L51" s="165">
        <f>SUMIFS('COPA (FC diário)'!58:58,'COPA (FC diário)'!$2:$2,"&gt;="&amp;'Output COPA'!L$1,'COPA (FC diário)'!$2:$2,"&lt;="&amp;EOMONTH(L$1,0))</f>
        <v>0</v>
      </c>
      <c r="M51" s="165">
        <f>SUMIFS('COPA (FC diário)'!58:58,'COPA (FC diário)'!$2:$2,"&gt;="&amp;'Output COPA'!M$1,'COPA (FC diário)'!$2:$2,"&lt;="&amp;EOMONTH(M$1,0))</f>
        <v>0</v>
      </c>
      <c r="N51" s="165">
        <f>SUMIFS('COPA (FC diário)'!58:58,'COPA (FC diário)'!$2:$2,"&gt;="&amp;'Output COPA'!N$1,'COPA (FC diário)'!$2:$2,"&lt;="&amp;EOMONTH(N$1,0))</f>
        <v>0</v>
      </c>
      <c r="O51" s="165">
        <f>SUMIFS('COPA (FC diário)'!58:58,'COPA (FC diário)'!$2:$2,"&gt;="&amp;'Output COPA'!O$1,'COPA (FC diário)'!$2:$2,"&lt;="&amp;EOMONTH(O$1,0))</f>
        <v>0</v>
      </c>
      <c r="P51" s="165">
        <f>SUMIFS('COPA (FC diário)'!58:58,'COPA (FC diário)'!$2:$2,"&gt;="&amp;'Output COPA'!P$1,'COPA (FC diário)'!$2:$2,"&lt;="&amp;EOMONTH(P$1,0))</f>
        <v>0</v>
      </c>
      <c r="Q51" s="165">
        <f>SUMIFS('COPA (FC diário)'!58:58,'COPA (FC diário)'!$2:$2,"&gt;="&amp;'Output COPA'!Q$1,'COPA (FC diário)'!$2:$2,"&lt;="&amp;EOMONTH(Q$1,0))</f>
        <v>0</v>
      </c>
      <c r="R51" s="165">
        <f>SUMIFS('COPA (FC diário)'!58:58,'COPA (FC diário)'!$2:$2,"&gt;="&amp;'Output COPA'!R$1,'COPA (FC diário)'!$2:$2,"&lt;="&amp;EOMONTH(R$1,0))</f>
        <v>0</v>
      </c>
      <c r="S51" s="165">
        <f>SUMIFS('COPA (FC diário)'!58:58,'COPA (FC diário)'!$2:$2,"&gt;="&amp;'Output COPA'!S$1,'COPA (FC diário)'!$2:$2,"&lt;="&amp;EOMONTH(S$1,0))</f>
        <v>0</v>
      </c>
      <c r="T51" s="165">
        <f>SUMIFS('COPA (FC diário)'!58:58,'COPA (FC diário)'!$2:$2,"&gt;="&amp;'Output COPA'!T$1,'COPA (FC diário)'!$2:$2,"&lt;="&amp;EOMONTH(T$1,0))</f>
        <v>0</v>
      </c>
    </row>
    <row r="52" spans="1:20" ht="15.75" customHeight="1" outlineLevel="2" x14ac:dyDescent="0.35">
      <c r="A52" s="2" t="s">
        <v>574</v>
      </c>
      <c r="B52" s="5"/>
      <c r="C52" s="5"/>
      <c r="D52" s="165">
        <f>SUMIFS('COPA (FC diário)'!59:59,'COPA (FC diário)'!$2:$2,"&gt;="&amp;'Output COPA'!D$1,'COPA (FC diário)'!$2:$2,"&lt;="&amp;EOMONTH(D$1,0))</f>
        <v>0</v>
      </c>
      <c r="E52" s="165">
        <f>SUMIFS('COPA (FC diário)'!59:59,'COPA (FC diário)'!$2:$2,"&gt;="&amp;'Output COPA'!E$1,'COPA (FC diário)'!$2:$2,"&lt;="&amp;EOMONTH(E$1,0))</f>
        <v>0</v>
      </c>
      <c r="F52" s="165">
        <f>SUMIFS('COPA (FC diário)'!59:59,'COPA (FC diário)'!$2:$2,"&gt;="&amp;'Output COPA'!F$1,'COPA (FC diário)'!$2:$2,"&lt;="&amp;EOMONTH(F$1,0))</f>
        <v>0</v>
      </c>
      <c r="G52" s="165">
        <f>SUMIFS('COPA (FC diário)'!59:59,'COPA (FC diário)'!$2:$2,"&gt;="&amp;'Output COPA'!G$1,'COPA (FC diário)'!$2:$2,"&lt;="&amp;EOMONTH(G$1,0))</f>
        <v>0</v>
      </c>
      <c r="H52" s="165">
        <f>SUMIFS('COPA (FC diário)'!59:59,'COPA (FC diário)'!$2:$2,"&gt;="&amp;'Output COPA'!H$1,'COPA (FC diário)'!$2:$2,"&lt;="&amp;EOMONTH(H$1,0))</f>
        <v>0</v>
      </c>
      <c r="I52" s="165">
        <f>SUMIFS('COPA (FC diário)'!59:59,'COPA (FC diário)'!$2:$2,"&gt;="&amp;'Output COPA'!I$1,'COPA (FC diário)'!$2:$2,"&lt;="&amp;EOMONTH(I$1,0))</f>
        <v>0</v>
      </c>
      <c r="J52" s="165">
        <f>SUMIFS('COPA (FC diário)'!59:59,'COPA (FC diário)'!$2:$2,"&gt;="&amp;'Output COPA'!J$1,'COPA (FC diário)'!$2:$2,"&lt;="&amp;EOMONTH(J$1,0))</f>
        <v>0</v>
      </c>
      <c r="K52" s="165">
        <f>SUMIFS('COPA (FC diário)'!59:59,'COPA (FC diário)'!$2:$2,"&gt;="&amp;'Output COPA'!K$1,'COPA (FC diário)'!$2:$2,"&lt;="&amp;EOMONTH(K$1,0))</f>
        <v>0</v>
      </c>
      <c r="L52" s="165">
        <f>SUMIFS('COPA (FC diário)'!59:59,'COPA (FC diário)'!$2:$2,"&gt;="&amp;'Output COPA'!L$1,'COPA (FC diário)'!$2:$2,"&lt;="&amp;EOMONTH(L$1,0))</f>
        <v>0</v>
      </c>
      <c r="M52" s="165">
        <f>SUMIFS('COPA (FC diário)'!59:59,'COPA (FC diário)'!$2:$2,"&gt;="&amp;'Output COPA'!M$1,'COPA (FC diário)'!$2:$2,"&lt;="&amp;EOMONTH(M$1,0))</f>
        <v>0</v>
      </c>
      <c r="N52" s="165">
        <f>SUMIFS('COPA (FC diário)'!59:59,'COPA (FC diário)'!$2:$2,"&gt;="&amp;'Output COPA'!N$1,'COPA (FC diário)'!$2:$2,"&lt;="&amp;EOMONTH(N$1,0))</f>
        <v>0</v>
      </c>
      <c r="O52" s="165">
        <f>SUMIFS('COPA (FC diário)'!59:59,'COPA (FC diário)'!$2:$2,"&gt;="&amp;'Output COPA'!O$1,'COPA (FC diário)'!$2:$2,"&lt;="&amp;EOMONTH(O$1,0))</f>
        <v>0</v>
      </c>
      <c r="P52" s="165">
        <f>SUMIFS('COPA (FC diário)'!59:59,'COPA (FC diário)'!$2:$2,"&gt;="&amp;'Output COPA'!P$1,'COPA (FC diário)'!$2:$2,"&lt;="&amp;EOMONTH(P$1,0))</f>
        <v>0</v>
      </c>
      <c r="Q52" s="165">
        <f>SUMIFS('COPA (FC diário)'!59:59,'COPA (FC diário)'!$2:$2,"&gt;="&amp;'Output COPA'!Q$1,'COPA (FC diário)'!$2:$2,"&lt;="&amp;EOMONTH(Q$1,0))</f>
        <v>0</v>
      </c>
      <c r="R52" s="165">
        <f>SUMIFS('COPA (FC diário)'!59:59,'COPA (FC diário)'!$2:$2,"&gt;="&amp;'Output COPA'!R$1,'COPA (FC diário)'!$2:$2,"&lt;="&amp;EOMONTH(R$1,0))</f>
        <v>0</v>
      </c>
      <c r="S52" s="165">
        <f>SUMIFS('COPA (FC diário)'!59:59,'COPA (FC diário)'!$2:$2,"&gt;="&amp;'Output COPA'!S$1,'COPA (FC diário)'!$2:$2,"&lt;="&amp;EOMONTH(S$1,0))</f>
        <v>0</v>
      </c>
      <c r="T52" s="165">
        <f>SUMIFS('COPA (FC diário)'!59:59,'COPA (FC diário)'!$2:$2,"&gt;="&amp;'Output COPA'!T$1,'COPA (FC diário)'!$2:$2,"&lt;="&amp;EOMONTH(T$1,0))</f>
        <v>0</v>
      </c>
    </row>
    <row r="53" spans="1:20" ht="15.75" customHeight="1" outlineLevel="2" x14ac:dyDescent="0.35">
      <c r="A53" s="2" t="s">
        <v>575</v>
      </c>
      <c r="B53" s="5"/>
      <c r="C53" s="5"/>
      <c r="D53" s="165">
        <f>SUMIFS('COPA (FC diário)'!60:60,'COPA (FC diário)'!$2:$2,"&gt;="&amp;'Output COPA'!D$1,'COPA (FC diário)'!$2:$2,"&lt;="&amp;EOMONTH(D$1,0))</f>
        <v>0</v>
      </c>
      <c r="E53" s="165">
        <f>SUMIFS('COPA (FC diário)'!60:60,'COPA (FC diário)'!$2:$2,"&gt;="&amp;'Output COPA'!E$1,'COPA (FC diário)'!$2:$2,"&lt;="&amp;EOMONTH(E$1,0))</f>
        <v>0</v>
      </c>
      <c r="F53" s="165">
        <f>SUMIFS('COPA (FC diário)'!60:60,'COPA (FC diário)'!$2:$2,"&gt;="&amp;'Output COPA'!F$1,'COPA (FC diário)'!$2:$2,"&lt;="&amp;EOMONTH(F$1,0))</f>
        <v>0</v>
      </c>
      <c r="G53" s="165">
        <f>SUMIFS('COPA (FC diário)'!60:60,'COPA (FC diário)'!$2:$2,"&gt;="&amp;'Output COPA'!G$1,'COPA (FC diário)'!$2:$2,"&lt;="&amp;EOMONTH(G$1,0))</f>
        <v>0</v>
      </c>
      <c r="H53" s="165">
        <f>SUMIFS('COPA (FC diário)'!60:60,'COPA (FC diário)'!$2:$2,"&gt;="&amp;'Output COPA'!H$1,'COPA (FC diário)'!$2:$2,"&lt;="&amp;EOMONTH(H$1,0))</f>
        <v>0</v>
      </c>
      <c r="I53" s="165">
        <f>SUMIFS('COPA (FC diário)'!60:60,'COPA (FC diário)'!$2:$2,"&gt;="&amp;'Output COPA'!I$1,'COPA (FC diário)'!$2:$2,"&lt;="&amp;EOMONTH(I$1,0))</f>
        <v>0</v>
      </c>
      <c r="J53" s="165">
        <f>SUMIFS('COPA (FC diário)'!60:60,'COPA (FC diário)'!$2:$2,"&gt;="&amp;'Output COPA'!J$1,'COPA (FC diário)'!$2:$2,"&lt;="&amp;EOMONTH(J$1,0))</f>
        <v>0</v>
      </c>
      <c r="K53" s="165">
        <f>SUMIFS('COPA (FC diário)'!60:60,'COPA (FC diário)'!$2:$2,"&gt;="&amp;'Output COPA'!K$1,'COPA (FC diário)'!$2:$2,"&lt;="&amp;EOMONTH(K$1,0))</f>
        <v>0</v>
      </c>
      <c r="L53" s="165">
        <f>SUMIFS('COPA (FC diário)'!60:60,'COPA (FC diário)'!$2:$2,"&gt;="&amp;'Output COPA'!L$1,'COPA (FC diário)'!$2:$2,"&lt;="&amp;EOMONTH(L$1,0))</f>
        <v>0</v>
      </c>
      <c r="M53" s="165">
        <f>SUMIFS('COPA (FC diário)'!60:60,'COPA (FC diário)'!$2:$2,"&gt;="&amp;'Output COPA'!M$1,'COPA (FC diário)'!$2:$2,"&lt;="&amp;EOMONTH(M$1,0))</f>
        <v>0</v>
      </c>
      <c r="N53" s="165">
        <f>SUMIFS('COPA (FC diário)'!60:60,'COPA (FC diário)'!$2:$2,"&gt;="&amp;'Output COPA'!N$1,'COPA (FC diário)'!$2:$2,"&lt;="&amp;EOMONTH(N$1,0))</f>
        <v>0</v>
      </c>
      <c r="O53" s="165">
        <f>SUMIFS('COPA (FC diário)'!60:60,'COPA (FC diário)'!$2:$2,"&gt;="&amp;'Output COPA'!O$1,'COPA (FC diário)'!$2:$2,"&lt;="&amp;EOMONTH(O$1,0))</f>
        <v>0</v>
      </c>
      <c r="P53" s="165">
        <f>SUMIFS('COPA (FC diário)'!60:60,'COPA (FC diário)'!$2:$2,"&gt;="&amp;'Output COPA'!P$1,'COPA (FC diário)'!$2:$2,"&lt;="&amp;EOMONTH(P$1,0))</f>
        <v>0</v>
      </c>
      <c r="Q53" s="165">
        <f>SUMIFS('COPA (FC diário)'!60:60,'COPA (FC diário)'!$2:$2,"&gt;="&amp;'Output COPA'!Q$1,'COPA (FC diário)'!$2:$2,"&lt;="&amp;EOMONTH(Q$1,0))</f>
        <v>0</v>
      </c>
      <c r="R53" s="165">
        <f>SUMIFS('COPA (FC diário)'!60:60,'COPA (FC diário)'!$2:$2,"&gt;="&amp;'Output COPA'!R$1,'COPA (FC diário)'!$2:$2,"&lt;="&amp;EOMONTH(R$1,0))</f>
        <v>0</v>
      </c>
      <c r="S53" s="165">
        <f>SUMIFS('COPA (FC diário)'!60:60,'COPA (FC diário)'!$2:$2,"&gt;="&amp;'Output COPA'!S$1,'COPA (FC diário)'!$2:$2,"&lt;="&amp;EOMONTH(S$1,0))</f>
        <v>0</v>
      </c>
      <c r="T53" s="165">
        <f>SUMIFS('COPA (FC diário)'!60:60,'COPA (FC diário)'!$2:$2,"&gt;="&amp;'Output COPA'!T$1,'COPA (FC diário)'!$2:$2,"&lt;="&amp;EOMONTH(T$1,0))</f>
        <v>0</v>
      </c>
    </row>
    <row r="54" spans="1:20" ht="15.75" customHeight="1" outlineLevel="2" x14ac:dyDescent="0.35">
      <c r="A54" s="2" t="s">
        <v>576</v>
      </c>
      <c r="B54" s="5"/>
      <c r="C54" s="5"/>
      <c r="D54" s="165">
        <f>SUMIFS('COPA (FC diário)'!61:61,'COPA (FC diário)'!$2:$2,"&gt;="&amp;'Output COPA'!D$1,'COPA (FC diário)'!$2:$2,"&lt;="&amp;EOMONTH(D$1,0))</f>
        <v>0</v>
      </c>
      <c r="E54" s="165">
        <f>SUMIFS('COPA (FC diário)'!61:61,'COPA (FC diário)'!$2:$2,"&gt;="&amp;'Output COPA'!E$1,'COPA (FC diário)'!$2:$2,"&lt;="&amp;EOMONTH(E$1,0))</f>
        <v>0</v>
      </c>
      <c r="F54" s="165">
        <f>SUMIFS('COPA (FC diário)'!61:61,'COPA (FC diário)'!$2:$2,"&gt;="&amp;'Output COPA'!F$1,'COPA (FC diário)'!$2:$2,"&lt;="&amp;EOMONTH(F$1,0))</f>
        <v>0</v>
      </c>
      <c r="G54" s="165">
        <f>SUMIFS('COPA (FC diário)'!61:61,'COPA (FC diário)'!$2:$2,"&gt;="&amp;'Output COPA'!G$1,'COPA (FC diário)'!$2:$2,"&lt;="&amp;EOMONTH(G$1,0))</f>
        <v>0</v>
      </c>
      <c r="H54" s="165">
        <f>SUMIFS('COPA (FC diário)'!61:61,'COPA (FC diário)'!$2:$2,"&gt;="&amp;'Output COPA'!H$1,'COPA (FC diário)'!$2:$2,"&lt;="&amp;EOMONTH(H$1,0))</f>
        <v>0</v>
      </c>
      <c r="I54" s="165">
        <f>SUMIFS('COPA (FC diário)'!61:61,'COPA (FC diário)'!$2:$2,"&gt;="&amp;'Output COPA'!I$1,'COPA (FC diário)'!$2:$2,"&lt;="&amp;EOMONTH(I$1,0))</f>
        <v>0</v>
      </c>
      <c r="J54" s="165">
        <f>SUMIFS('COPA (FC diário)'!61:61,'COPA (FC diário)'!$2:$2,"&gt;="&amp;'Output COPA'!J$1,'COPA (FC diário)'!$2:$2,"&lt;="&amp;EOMONTH(J$1,0))</f>
        <v>0</v>
      </c>
      <c r="K54" s="165">
        <f>SUMIFS('COPA (FC diário)'!61:61,'COPA (FC diário)'!$2:$2,"&gt;="&amp;'Output COPA'!K$1,'COPA (FC diário)'!$2:$2,"&lt;="&amp;EOMONTH(K$1,0))</f>
        <v>0</v>
      </c>
      <c r="L54" s="165">
        <f>SUMIFS('COPA (FC diário)'!61:61,'COPA (FC diário)'!$2:$2,"&gt;="&amp;'Output COPA'!L$1,'COPA (FC diário)'!$2:$2,"&lt;="&amp;EOMONTH(L$1,0))</f>
        <v>0</v>
      </c>
      <c r="M54" s="165">
        <f>SUMIFS('COPA (FC diário)'!61:61,'COPA (FC diário)'!$2:$2,"&gt;="&amp;'Output COPA'!M$1,'COPA (FC diário)'!$2:$2,"&lt;="&amp;EOMONTH(M$1,0))</f>
        <v>0</v>
      </c>
      <c r="N54" s="165">
        <f>SUMIFS('COPA (FC diário)'!61:61,'COPA (FC diário)'!$2:$2,"&gt;="&amp;'Output COPA'!N$1,'COPA (FC diário)'!$2:$2,"&lt;="&amp;EOMONTH(N$1,0))</f>
        <v>0</v>
      </c>
      <c r="O54" s="165">
        <f>SUMIFS('COPA (FC diário)'!61:61,'COPA (FC diário)'!$2:$2,"&gt;="&amp;'Output COPA'!O$1,'COPA (FC diário)'!$2:$2,"&lt;="&amp;EOMONTH(O$1,0))</f>
        <v>0</v>
      </c>
      <c r="P54" s="165">
        <f>SUMIFS('COPA (FC diário)'!61:61,'COPA (FC diário)'!$2:$2,"&gt;="&amp;'Output COPA'!P$1,'COPA (FC diário)'!$2:$2,"&lt;="&amp;EOMONTH(P$1,0))</f>
        <v>0</v>
      </c>
      <c r="Q54" s="165">
        <f>SUMIFS('COPA (FC diário)'!61:61,'COPA (FC diário)'!$2:$2,"&gt;="&amp;'Output COPA'!Q$1,'COPA (FC diário)'!$2:$2,"&lt;="&amp;EOMONTH(Q$1,0))</f>
        <v>0</v>
      </c>
      <c r="R54" s="165">
        <f>SUMIFS('COPA (FC diário)'!61:61,'COPA (FC diário)'!$2:$2,"&gt;="&amp;'Output COPA'!R$1,'COPA (FC diário)'!$2:$2,"&lt;="&amp;EOMONTH(R$1,0))</f>
        <v>0</v>
      </c>
      <c r="S54" s="165">
        <f>SUMIFS('COPA (FC diário)'!61:61,'COPA (FC diário)'!$2:$2,"&gt;="&amp;'Output COPA'!S$1,'COPA (FC diário)'!$2:$2,"&lt;="&amp;EOMONTH(S$1,0))</f>
        <v>0</v>
      </c>
      <c r="T54" s="165">
        <f>SUMIFS('COPA (FC diário)'!61:61,'COPA (FC diário)'!$2:$2,"&gt;="&amp;'Output COPA'!T$1,'COPA (FC diário)'!$2:$2,"&lt;="&amp;EOMONTH(T$1,0))</f>
        <v>0</v>
      </c>
    </row>
    <row r="55" spans="1:20" ht="15.75" customHeight="1" outlineLevel="2" x14ac:dyDescent="0.35">
      <c r="A55" s="2" t="s">
        <v>577</v>
      </c>
      <c r="B55" s="5"/>
      <c r="C55" s="5"/>
      <c r="D55" s="165">
        <f>SUMIFS('COPA (FC diário)'!62:62,'COPA (FC diário)'!$2:$2,"&gt;="&amp;'Output COPA'!D$1,'COPA (FC diário)'!$2:$2,"&lt;="&amp;EOMONTH(D$1,0))</f>
        <v>0</v>
      </c>
      <c r="E55" s="165">
        <f>SUMIFS('COPA (FC diário)'!62:62,'COPA (FC diário)'!$2:$2,"&gt;="&amp;'Output COPA'!E$1,'COPA (FC diário)'!$2:$2,"&lt;="&amp;EOMONTH(E$1,0))</f>
        <v>0</v>
      </c>
      <c r="F55" s="165">
        <f>SUMIFS('COPA (FC diário)'!62:62,'COPA (FC diário)'!$2:$2,"&gt;="&amp;'Output COPA'!F$1,'COPA (FC diário)'!$2:$2,"&lt;="&amp;EOMONTH(F$1,0))</f>
        <v>0</v>
      </c>
      <c r="G55" s="165">
        <f>SUMIFS('COPA (FC diário)'!62:62,'COPA (FC diário)'!$2:$2,"&gt;="&amp;'Output COPA'!G$1,'COPA (FC diário)'!$2:$2,"&lt;="&amp;EOMONTH(G$1,0))</f>
        <v>0</v>
      </c>
      <c r="H55" s="165">
        <f>SUMIFS('COPA (FC diário)'!62:62,'COPA (FC diário)'!$2:$2,"&gt;="&amp;'Output COPA'!H$1,'COPA (FC diário)'!$2:$2,"&lt;="&amp;EOMONTH(H$1,0))</f>
        <v>0</v>
      </c>
      <c r="I55" s="165">
        <f>SUMIFS('COPA (FC diário)'!62:62,'COPA (FC diário)'!$2:$2,"&gt;="&amp;'Output COPA'!I$1,'COPA (FC diário)'!$2:$2,"&lt;="&amp;EOMONTH(I$1,0))</f>
        <v>0</v>
      </c>
      <c r="J55" s="165">
        <f>SUMIFS('COPA (FC diário)'!62:62,'COPA (FC diário)'!$2:$2,"&gt;="&amp;'Output COPA'!J$1,'COPA (FC diário)'!$2:$2,"&lt;="&amp;EOMONTH(J$1,0))</f>
        <v>0</v>
      </c>
      <c r="K55" s="165">
        <f>SUMIFS('COPA (FC diário)'!62:62,'COPA (FC diário)'!$2:$2,"&gt;="&amp;'Output COPA'!K$1,'COPA (FC diário)'!$2:$2,"&lt;="&amp;EOMONTH(K$1,0))</f>
        <v>0</v>
      </c>
      <c r="L55" s="165">
        <f>SUMIFS('COPA (FC diário)'!62:62,'COPA (FC diário)'!$2:$2,"&gt;="&amp;'Output COPA'!L$1,'COPA (FC diário)'!$2:$2,"&lt;="&amp;EOMONTH(L$1,0))</f>
        <v>0</v>
      </c>
      <c r="M55" s="165">
        <f>SUMIFS('COPA (FC diário)'!62:62,'COPA (FC diário)'!$2:$2,"&gt;="&amp;'Output COPA'!M$1,'COPA (FC diário)'!$2:$2,"&lt;="&amp;EOMONTH(M$1,0))</f>
        <v>0</v>
      </c>
      <c r="N55" s="165">
        <f>SUMIFS('COPA (FC diário)'!62:62,'COPA (FC diário)'!$2:$2,"&gt;="&amp;'Output COPA'!N$1,'COPA (FC diário)'!$2:$2,"&lt;="&amp;EOMONTH(N$1,0))</f>
        <v>0</v>
      </c>
      <c r="O55" s="165">
        <f>SUMIFS('COPA (FC diário)'!62:62,'COPA (FC diário)'!$2:$2,"&gt;="&amp;'Output COPA'!O$1,'COPA (FC diário)'!$2:$2,"&lt;="&amp;EOMONTH(O$1,0))</f>
        <v>0</v>
      </c>
      <c r="P55" s="165">
        <f>SUMIFS('COPA (FC diário)'!62:62,'COPA (FC diário)'!$2:$2,"&gt;="&amp;'Output COPA'!P$1,'COPA (FC diário)'!$2:$2,"&lt;="&amp;EOMONTH(P$1,0))</f>
        <v>0</v>
      </c>
      <c r="Q55" s="165">
        <f>SUMIFS('COPA (FC diário)'!62:62,'COPA (FC diário)'!$2:$2,"&gt;="&amp;'Output COPA'!Q$1,'COPA (FC diário)'!$2:$2,"&lt;="&amp;EOMONTH(Q$1,0))</f>
        <v>0</v>
      </c>
      <c r="R55" s="165">
        <f>SUMIFS('COPA (FC diário)'!62:62,'COPA (FC diário)'!$2:$2,"&gt;="&amp;'Output COPA'!R$1,'COPA (FC diário)'!$2:$2,"&lt;="&amp;EOMONTH(R$1,0))</f>
        <v>0</v>
      </c>
      <c r="S55" s="165">
        <f>SUMIFS('COPA (FC diário)'!62:62,'COPA (FC diário)'!$2:$2,"&gt;="&amp;'Output COPA'!S$1,'COPA (FC diário)'!$2:$2,"&lt;="&amp;EOMONTH(S$1,0))</f>
        <v>0</v>
      </c>
      <c r="T55" s="165">
        <f>SUMIFS('COPA (FC diário)'!62:62,'COPA (FC diário)'!$2:$2,"&gt;="&amp;'Output COPA'!T$1,'COPA (FC diário)'!$2:$2,"&lt;="&amp;EOMONTH(T$1,0))</f>
        <v>0</v>
      </c>
    </row>
    <row r="56" spans="1:20" ht="14.25" customHeight="1" outlineLevel="2" x14ac:dyDescent="0.35">
      <c r="A56" s="2" t="s">
        <v>578</v>
      </c>
      <c r="B56" s="5"/>
      <c r="C56" s="5"/>
      <c r="D56" s="165">
        <f>SUMIFS('COPA (FC diário)'!63:63,'COPA (FC diário)'!$2:$2,"&gt;="&amp;'Output COPA'!D$1,'COPA (FC diário)'!$2:$2,"&lt;="&amp;EOMONTH(D$1,0))</f>
        <v>0</v>
      </c>
      <c r="E56" s="165">
        <f>SUMIFS('COPA (FC diário)'!63:63,'COPA (FC diário)'!$2:$2,"&gt;="&amp;'Output COPA'!E$1,'COPA (FC diário)'!$2:$2,"&lt;="&amp;EOMONTH(E$1,0))</f>
        <v>0</v>
      </c>
      <c r="F56" s="165">
        <f>SUMIFS('COPA (FC diário)'!63:63,'COPA (FC diário)'!$2:$2,"&gt;="&amp;'Output COPA'!F$1,'COPA (FC diário)'!$2:$2,"&lt;="&amp;EOMONTH(F$1,0))</f>
        <v>0</v>
      </c>
      <c r="G56" s="165">
        <f>SUMIFS('COPA (FC diário)'!63:63,'COPA (FC diário)'!$2:$2,"&gt;="&amp;'Output COPA'!G$1,'COPA (FC diário)'!$2:$2,"&lt;="&amp;EOMONTH(G$1,0))</f>
        <v>0</v>
      </c>
      <c r="H56" s="165">
        <f>SUMIFS('COPA (FC diário)'!63:63,'COPA (FC diário)'!$2:$2,"&gt;="&amp;'Output COPA'!H$1,'COPA (FC diário)'!$2:$2,"&lt;="&amp;EOMONTH(H$1,0))</f>
        <v>0</v>
      </c>
      <c r="I56" s="165">
        <f>SUMIFS('COPA (FC diário)'!63:63,'COPA (FC diário)'!$2:$2,"&gt;="&amp;'Output COPA'!I$1,'COPA (FC diário)'!$2:$2,"&lt;="&amp;EOMONTH(I$1,0))</f>
        <v>0</v>
      </c>
      <c r="J56" s="165">
        <f>SUMIFS('COPA (FC diário)'!63:63,'COPA (FC diário)'!$2:$2,"&gt;="&amp;'Output COPA'!J$1,'COPA (FC diário)'!$2:$2,"&lt;="&amp;EOMONTH(J$1,0))</f>
        <v>0</v>
      </c>
      <c r="K56" s="165">
        <f>SUMIFS('COPA (FC diário)'!63:63,'COPA (FC diário)'!$2:$2,"&gt;="&amp;'Output COPA'!K$1,'COPA (FC diário)'!$2:$2,"&lt;="&amp;EOMONTH(K$1,0))</f>
        <v>0</v>
      </c>
      <c r="L56" s="165">
        <f>SUMIFS('COPA (FC diário)'!63:63,'COPA (FC diário)'!$2:$2,"&gt;="&amp;'Output COPA'!L$1,'COPA (FC diário)'!$2:$2,"&lt;="&amp;EOMONTH(L$1,0))</f>
        <v>0</v>
      </c>
      <c r="M56" s="165">
        <f>SUMIFS('COPA (FC diário)'!63:63,'COPA (FC diário)'!$2:$2,"&gt;="&amp;'Output COPA'!M$1,'COPA (FC diário)'!$2:$2,"&lt;="&amp;EOMONTH(M$1,0))</f>
        <v>0</v>
      </c>
      <c r="N56" s="165">
        <f>SUMIFS('COPA (FC diário)'!63:63,'COPA (FC diário)'!$2:$2,"&gt;="&amp;'Output COPA'!N$1,'COPA (FC diário)'!$2:$2,"&lt;="&amp;EOMONTH(N$1,0))</f>
        <v>0</v>
      </c>
      <c r="O56" s="165">
        <f>SUMIFS('COPA (FC diário)'!63:63,'COPA (FC diário)'!$2:$2,"&gt;="&amp;'Output COPA'!O$1,'COPA (FC diário)'!$2:$2,"&lt;="&amp;EOMONTH(O$1,0))</f>
        <v>0</v>
      </c>
      <c r="P56" s="165">
        <f>SUMIFS('COPA (FC diário)'!63:63,'COPA (FC diário)'!$2:$2,"&gt;="&amp;'Output COPA'!P$1,'COPA (FC diário)'!$2:$2,"&lt;="&amp;EOMONTH(P$1,0))</f>
        <v>0</v>
      </c>
      <c r="Q56" s="165">
        <f>SUMIFS('COPA (FC diário)'!63:63,'COPA (FC diário)'!$2:$2,"&gt;="&amp;'Output COPA'!Q$1,'COPA (FC diário)'!$2:$2,"&lt;="&amp;EOMONTH(Q$1,0))</f>
        <v>0</v>
      </c>
      <c r="R56" s="165">
        <f>SUMIFS('COPA (FC diário)'!63:63,'COPA (FC diário)'!$2:$2,"&gt;="&amp;'Output COPA'!R$1,'COPA (FC diário)'!$2:$2,"&lt;="&amp;EOMONTH(R$1,0))</f>
        <v>0</v>
      </c>
      <c r="S56" s="165">
        <f>SUMIFS('COPA (FC diário)'!63:63,'COPA (FC diário)'!$2:$2,"&gt;="&amp;'Output COPA'!S$1,'COPA (FC diário)'!$2:$2,"&lt;="&amp;EOMONTH(S$1,0))</f>
        <v>0</v>
      </c>
      <c r="T56" s="165">
        <f>SUMIFS('COPA (FC diário)'!63:63,'COPA (FC diário)'!$2:$2,"&gt;="&amp;'Output COPA'!T$1,'COPA (FC diário)'!$2:$2,"&lt;="&amp;EOMONTH(T$1,0))</f>
        <v>0</v>
      </c>
    </row>
    <row r="57" spans="1:20" ht="14.25" customHeight="1" outlineLevel="2" x14ac:dyDescent="0.35">
      <c r="A57" s="2" t="s">
        <v>579</v>
      </c>
      <c r="B57" s="5"/>
      <c r="C57" s="5"/>
      <c r="D57" s="165">
        <f>SUMIFS('COPA (FC diário)'!64:64,'COPA (FC diário)'!$2:$2,"&gt;="&amp;'Output COPA'!D$1,'COPA (FC diário)'!$2:$2,"&lt;="&amp;EOMONTH(D$1,0))</f>
        <v>0</v>
      </c>
      <c r="E57" s="165">
        <f>SUMIFS('COPA (FC diário)'!64:64,'COPA (FC diário)'!$2:$2,"&gt;="&amp;'Output COPA'!E$1,'COPA (FC diário)'!$2:$2,"&lt;="&amp;EOMONTH(E$1,0))</f>
        <v>0</v>
      </c>
      <c r="F57" s="165">
        <f>SUMIFS('COPA (FC diário)'!64:64,'COPA (FC diário)'!$2:$2,"&gt;="&amp;'Output COPA'!F$1,'COPA (FC diário)'!$2:$2,"&lt;="&amp;EOMONTH(F$1,0))</f>
        <v>0</v>
      </c>
      <c r="G57" s="165">
        <f>SUMIFS('COPA (FC diário)'!64:64,'COPA (FC diário)'!$2:$2,"&gt;="&amp;'Output COPA'!G$1,'COPA (FC diário)'!$2:$2,"&lt;="&amp;EOMONTH(G$1,0))</f>
        <v>0</v>
      </c>
      <c r="H57" s="165">
        <f>SUMIFS('COPA (FC diário)'!64:64,'COPA (FC diário)'!$2:$2,"&gt;="&amp;'Output COPA'!H$1,'COPA (FC diário)'!$2:$2,"&lt;="&amp;EOMONTH(H$1,0))</f>
        <v>0</v>
      </c>
      <c r="I57" s="165">
        <f>SUMIFS('COPA (FC diário)'!64:64,'COPA (FC diário)'!$2:$2,"&gt;="&amp;'Output COPA'!I$1,'COPA (FC diário)'!$2:$2,"&lt;="&amp;EOMONTH(I$1,0))</f>
        <v>0</v>
      </c>
      <c r="J57" s="165">
        <f>SUMIFS('COPA (FC diário)'!64:64,'COPA (FC diário)'!$2:$2,"&gt;="&amp;'Output COPA'!J$1,'COPA (FC diário)'!$2:$2,"&lt;="&amp;EOMONTH(J$1,0))</f>
        <v>0</v>
      </c>
      <c r="K57" s="165">
        <f>SUMIFS('COPA (FC diário)'!64:64,'COPA (FC diário)'!$2:$2,"&gt;="&amp;'Output COPA'!K$1,'COPA (FC diário)'!$2:$2,"&lt;="&amp;EOMONTH(K$1,0))</f>
        <v>0</v>
      </c>
      <c r="L57" s="165">
        <f>SUMIFS('COPA (FC diário)'!64:64,'COPA (FC diário)'!$2:$2,"&gt;="&amp;'Output COPA'!L$1,'COPA (FC diário)'!$2:$2,"&lt;="&amp;EOMONTH(L$1,0))</f>
        <v>0</v>
      </c>
      <c r="M57" s="165">
        <f>SUMIFS('COPA (FC diário)'!64:64,'COPA (FC diário)'!$2:$2,"&gt;="&amp;'Output COPA'!M$1,'COPA (FC diário)'!$2:$2,"&lt;="&amp;EOMONTH(M$1,0))</f>
        <v>0</v>
      </c>
      <c r="N57" s="165">
        <f>SUMIFS('COPA (FC diário)'!64:64,'COPA (FC diário)'!$2:$2,"&gt;="&amp;'Output COPA'!N$1,'COPA (FC diário)'!$2:$2,"&lt;="&amp;EOMONTH(N$1,0))</f>
        <v>0</v>
      </c>
      <c r="O57" s="165">
        <f>SUMIFS('COPA (FC diário)'!64:64,'COPA (FC diário)'!$2:$2,"&gt;="&amp;'Output COPA'!O$1,'COPA (FC diário)'!$2:$2,"&lt;="&amp;EOMONTH(O$1,0))</f>
        <v>0</v>
      </c>
      <c r="P57" s="165">
        <f>SUMIFS('COPA (FC diário)'!64:64,'COPA (FC diário)'!$2:$2,"&gt;="&amp;'Output COPA'!P$1,'COPA (FC diário)'!$2:$2,"&lt;="&amp;EOMONTH(P$1,0))</f>
        <v>0</v>
      </c>
      <c r="Q57" s="165">
        <f>SUMIFS('COPA (FC diário)'!64:64,'COPA (FC diário)'!$2:$2,"&gt;="&amp;'Output COPA'!Q$1,'COPA (FC diário)'!$2:$2,"&lt;="&amp;EOMONTH(Q$1,0))</f>
        <v>0</v>
      </c>
      <c r="R57" s="165">
        <f>SUMIFS('COPA (FC diário)'!64:64,'COPA (FC diário)'!$2:$2,"&gt;="&amp;'Output COPA'!R$1,'COPA (FC diário)'!$2:$2,"&lt;="&amp;EOMONTH(R$1,0))</f>
        <v>0</v>
      </c>
      <c r="S57" s="165">
        <f>SUMIFS('COPA (FC diário)'!64:64,'COPA (FC diário)'!$2:$2,"&gt;="&amp;'Output COPA'!S$1,'COPA (FC diário)'!$2:$2,"&lt;="&amp;EOMONTH(S$1,0))</f>
        <v>0</v>
      </c>
      <c r="T57" s="165">
        <f>SUMIFS('COPA (FC diário)'!64:64,'COPA (FC diário)'!$2:$2,"&gt;="&amp;'Output COPA'!T$1,'COPA (FC diário)'!$2:$2,"&lt;="&amp;EOMONTH(T$1,0))</f>
        <v>0</v>
      </c>
    </row>
    <row r="58" spans="1:20" ht="15.75" customHeight="1" outlineLevel="2" x14ac:dyDescent="0.35">
      <c r="A58" s="2" t="s">
        <v>580</v>
      </c>
      <c r="B58" s="5"/>
      <c r="C58" s="5"/>
      <c r="D58" s="165">
        <f>SUMIFS('COPA (FC diário)'!65:65,'COPA (FC diário)'!$2:$2,"&gt;="&amp;'Output COPA'!D$1,'COPA (FC diário)'!$2:$2,"&lt;="&amp;EOMONTH(D$1,0))</f>
        <v>0</v>
      </c>
      <c r="E58" s="165">
        <f>SUMIFS('COPA (FC diário)'!65:65,'COPA (FC diário)'!$2:$2,"&gt;="&amp;'Output COPA'!E$1,'COPA (FC diário)'!$2:$2,"&lt;="&amp;EOMONTH(E$1,0))</f>
        <v>0</v>
      </c>
      <c r="F58" s="165">
        <f>SUMIFS('COPA (FC diário)'!65:65,'COPA (FC diário)'!$2:$2,"&gt;="&amp;'Output COPA'!F$1,'COPA (FC diário)'!$2:$2,"&lt;="&amp;EOMONTH(F$1,0))</f>
        <v>0</v>
      </c>
      <c r="G58" s="165">
        <f>SUMIFS('COPA (FC diário)'!65:65,'COPA (FC diário)'!$2:$2,"&gt;="&amp;'Output COPA'!G$1,'COPA (FC diário)'!$2:$2,"&lt;="&amp;EOMONTH(G$1,0))</f>
        <v>0</v>
      </c>
      <c r="H58" s="165">
        <f>SUMIFS('COPA (FC diário)'!65:65,'COPA (FC diário)'!$2:$2,"&gt;="&amp;'Output COPA'!H$1,'COPA (FC diário)'!$2:$2,"&lt;="&amp;EOMONTH(H$1,0))</f>
        <v>0</v>
      </c>
      <c r="I58" s="165">
        <f>SUMIFS('COPA (FC diário)'!65:65,'COPA (FC diário)'!$2:$2,"&gt;="&amp;'Output COPA'!I$1,'COPA (FC diário)'!$2:$2,"&lt;="&amp;EOMONTH(I$1,0))</f>
        <v>0</v>
      </c>
      <c r="J58" s="165">
        <f>SUMIFS('COPA (FC diário)'!65:65,'COPA (FC diário)'!$2:$2,"&gt;="&amp;'Output COPA'!J$1,'COPA (FC diário)'!$2:$2,"&lt;="&amp;EOMONTH(J$1,0))</f>
        <v>0</v>
      </c>
      <c r="K58" s="165">
        <f>SUMIFS('COPA (FC diário)'!65:65,'COPA (FC diário)'!$2:$2,"&gt;="&amp;'Output COPA'!K$1,'COPA (FC diário)'!$2:$2,"&lt;="&amp;EOMONTH(K$1,0))</f>
        <v>0</v>
      </c>
      <c r="L58" s="165">
        <f>SUMIFS('COPA (FC diário)'!65:65,'COPA (FC diário)'!$2:$2,"&gt;="&amp;'Output COPA'!L$1,'COPA (FC diário)'!$2:$2,"&lt;="&amp;EOMONTH(L$1,0))</f>
        <v>0</v>
      </c>
      <c r="M58" s="165">
        <f>SUMIFS('COPA (FC diário)'!65:65,'COPA (FC diário)'!$2:$2,"&gt;="&amp;'Output COPA'!M$1,'COPA (FC diário)'!$2:$2,"&lt;="&amp;EOMONTH(M$1,0))</f>
        <v>0</v>
      </c>
      <c r="N58" s="165">
        <f>SUMIFS('COPA (FC diário)'!65:65,'COPA (FC diário)'!$2:$2,"&gt;="&amp;'Output COPA'!N$1,'COPA (FC diário)'!$2:$2,"&lt;="&amp;EOMONTH(N$1,0))</f>
        <v>0</v>
      </c>
      <c r="O58" s="165">
        <f>SUMIFS('COPA (FC diário)'!65:65,'COPA (FC diário)'!$2:$2,"&gt;="&amp;'Output COPA'!O$1,'COPA (FC diário)'!$2:$2,"&lt;="&amp;EOMONTH(O$1,0))</f>
        <v>0</v>
      </c>
      <c r="P58" s="165">
        <f>SUMIFS('COPA (FC diário)'!65:65,'COPA (FC diário)'!$2:$2,"&gt;="&amp;'Output COPA'!P$1,'COPA (FC diário)'!$2:$2,"&lt;="&amp;EOMONTH(P$1,0))</f>
        <v>0</v>
      </c>
      <c r="Q58" s="165">
        <f>SUMIFS('COPA (FC diário)'!65:65,'COPA (FC diário)'!$2:$2,"&gt;="&amp;'Output COPA'!Q$1,'COPA (FC diário)'!$2:$2,"&lt;="&amp;EOMONTH(Q$1,0))</f>
        <v>0</v>
      </c>
      <c r="R58" s="165">
        <f>SUMIFS('COPA (FC diário)'!65:65,'COPA (FC diário)'!$2:$2,"&gt;="&amp;'Output COPA'!R$1,'COPA (FC diário)'!$2:$2,"&lt;="&amp;EOMONTH(R$1,0))</f>
        <v>0</v>
      </c>
      <c r="S58" s="165">
        <f>SUMIFS('COPA (FC diário)'!65:65,'COPA (FC diário)'!$2:$2,"&gt;="&amp;'Output COPA'!S$1,'COPA (FC diário)'!$2:$2,"&lt;="&amp;EOMONTH(S$1,0))</f>
        <v>0</v>
      </c>
      <c r="T58" s="165">
        <f>SUMIFS('COPA (FC diário)'!65:65,'COPA (FC diário)'!$2:$2,"&gt;="&amp;'Output COPA'!T$1,'COPA (FC diário)'!$2:$2,"&lt;="&amp;EOMONTH(T$1,0))</f>
        <v>0</v>
      </c>
    </row>
    <row r="59" spans="1:20" s="2" customFormat="1" ht="15.75" customHeight="1" outlineLevel="2" x14ac:dyDescent="0.35">
      <c r="A59" s="2" t="s">
        <v>1280</v>
      </c>
      <c r="D59" s="165">
        <f>SUMIFS('COPA (FC diário)'!66:66,'COPA (FC diário)'!$2:$2,"&gt;="&amp;'Output COPA'!D$1,'COPA (FC diário)'!$2:$2,"&lt;="&amp;EOMONTH(D$1,0))</f>
        <v>0</v>
      </c>
      <c r="E59" s="165">
        <f>SUMIFS('COPA (FC diário)'!66:66,'COPA (FC diário)'!$2:$2,"&gt;="&amp;'Output COPA'!E$1,'COPA (FC diário)'!$2:$2,"&lt;="&amp;EOMONTH(E$1,0))</f>
        <v>0</v>
      </c>
      <c r="F59" s="165">
        <f>SUMIFS('COPA (FC diário)'!66:66,'COPA (FC diário)'!$2:$2,"&gt;="&amp;'Output COPA'!F$1,'COPA (FC diário)'!$2:$2,"&lt;="&amp;EOMONTH(F$1,0))</f>
        <v>750</v>
      </c>
      <c r="G59" s="165">
        <f>SUMIFS('COPA (FC diário)'!66:66,'COPA (FC diário)'!$2:$2,"&gt;="&amp;'Output COPA'!G$1,'COPA (FC diário)'!$2:$2,"&lt;="&amp;EOMONTH(G$1,0))</f>
        <v>850</v>
      </c>
      <c r="H59" s="165">
        <f>SUMIFS('COPA (FC diário)'!66:66,'COPA (FC diário)'!$2:$2,"&gt;="&amp;'Output COPA'!H$1,'COPA (FC diário)'!$2:$2,"&lt;="&amp;EOMONTH(H$1,0))</f>
        <v>625</v>
      </c>
      <c r="I59" s="165">
        <f>SUMIFS('COPA (FC diário)'!66:66,'COPA (FC diário)'!$2:$2,"&gt;="&amp;'Output COPA'!I$1,'COPA (FC diário)'!$2:$2,"&lt;="&amp;EOMONTH(I$1,0))</f>
        <v>312.5</v>
      </c>
      <c r="J59" s="165">
        <f>SUMIFS('COPA (FC diário)'!66:66,'COPA (FC diário)'!$2:$2,"&gt;="&amp;'Output COPA'!J$1,'COPA (FC diário)'!$2:$2,"&lt;="&amp;EOMONTH(J$1,0))</f>
        <v>0</v>
      </c>
      <c r="K59" s="165">
        <f>SUMIFS('COPA (FC diário)'!66:66,'COPA (FC diário)'!$2:$2,"&gt;="&amp;'Output COPA'!K$1,'COPA (FC diário)'!$2:$2,"&lt;="&amp;EOMONTH(K$1,0))</f>
        <v>0</v>
      </c>
      <c r="L59" s="165">
        <f>SUMIFS('COPA (FC diário)'!66:66,'COPA (FC diário)'!$2:$2,"&gt;="&amp;'Output COPA'!L$1,'COPA (FC diário)'!$2:$2,"&lt;="&amp;EOMONTH(L$1,0))</f>
        <v>0</v>
      </c>
      <c r="M59" s="165">
        <f>SUMIFS('COPA (FC diário)'!66:66,'COPA (FC diário)'!$2:$2,"&gt;="&amp;'Output COPA'!M$1,'COPA (FC diário)'!$2:$2,"&lt;="&amp;EOMONTH(M$1,0))</f>
        <v>0</v>
      </c>
      <c r="N59" s="165">
        <f>SUMIFS('COPA (FC diário)'!66:66,'COPA (FC diário)'!$2:$2,"&gt;="&amp;'Output COPA'!N$1,'COPA (FC diário)'!$2:$2,"&lt;="&amp;EOMONTH(N$1,0))</f>
        <v>0</v>
      </c>
      <c r="O59" s="165">
        <f>SUMIFS('COPA (FC diário)'!66:66,'COPA (FC diário)'!$2:$2,"&gt;="&amp;'Output COPA'!O$1,'COPA (FC diário)'!$2:$2,"&lt;="&amp;EOMONTH(O$1,0))</f>
        <v>0</v>
      </c>
      <c r="P59" s="165">
        <f>SUMIFS('COPA (FC diário)'!66:66,'COPA (FC diário)'!$2:$2,"&gt;="&amp;'Output COPA'!P$1,'COPA (FC diário)'!$2:$2,"&lt;="&amp;EOMONTH(P$1,0))</f>
        <v>0</v>
      </c>
      <c r="Q59" s="165">
        <f>SUMIFS('COPA (FC diário)'!66:66,'COPA (FC diário)'!$2:$2,"&gt;="&amp;'Output COPA'!Q$1,'COPA (FC diário)'!$2:$2,"&lt;="&amp;EOMONTH(Q$1,0))</f>
        <v>0</v>
      </c>
      <c r="R59" s="165">
        <f>SUMIFS('COPA (FC diário)'!66:66,'COPA (FC diário)'!$2:$2,"&gt;="&amp;'Output COPA'!R$1,'COPA (FC diário)'!$2:$2,"&lt;="&amp;EOMONTH(R$1,0))</f>
        <v>0</v>
      </c>
      <c r="S59" s="165">
        <f>SUMIFS('COPA (FC diário)'!66:66,'COPA (FC diário)'!$2:$2,"&gt;="&amp;'Output COPA'!S$1,'COPA (FC diário)'!$2:$2,"&lt;="&amp;EOMONTH(S$1,0))</f>
        <v>0</v>
      </c>
      <c r="T59" s="165">
        <f>SUMIFS('COPA (FC diário)'!66:66,'COPA (FC diário)'!$2:$2,"&gt;="&amp;'Output COPA'!T$1,'COPA (FC diário)'!$2:$2,"&lt;="&amp;EOMONTH(T$1,0))</f>
        <v>0</v>
      </c>
    </row>
    <row r="60" spans="1:20" s="2" customFormat="1" ht="15.75" customHeight="1" outlineLevel="2" x14ac:dyDescent="0.35">
      <c r="A60" s="2" t="s">
        <v>585</v>
      </c>
      <c r="D60" s="165">
        <f>SUMIFS('COPA (FC diário)'!67:67,'COPA (FC diário)'!$2:$2,"&gt;="&amp;'Output COPA'!D$1,'COPA (FC diário)'!$2:$2,"&lt;="&amp;EOMONTH(D$1,0))</f>
        <v>0</v>
      </c>
      <c r="E60" s="165">
        <f>SUMIFS('COPA (FC diário)'!67:67,'COPA (FC diário)'!$2:$2,"&gt;="&amp;'Output COPA'!E$1,'COPA (FC diário)'!$2:$2,"&lt;="&amp;EOMONTH(E$1,0))</f>
        <v>0</v>
      </c>
      <c r="F60" s="165">
        <f>SUMIFS('COPA (FC diário)'!67:67,'COPA (FC diário)'!$2:$2,"&gt;="&amp;'Output COPA'!F$1,'COPA (FC diário)'!$2:$2,"&lt;="&amp;EOMONTH(F$1,0))</f>
        <v>49.9</v>
      </c>
      <c r="G60" s="165">
        <f>SUMIFS('COPA (FC diário)'!67:67,'COPA (FC diário)'!$2:$2,"&gt;="&amp;'Output COPA'!G$1,'COPA (FC diário)'!$2:$2,"&lt;="&amp;EOMONTH(G$1,0))</f>
        <v>0</v>
      </c>
      <c r="H60" s="165">
        <f>SUMIFS('COPA (FC diário)'!67:67,'COPA (FC diário)'!$2:$2,"&gt;="&amp;'Output COPA'!H$1,'COPA (FC diário)'!$2:$2,"&lt;="&amp;EOMONTH(H$1,0))</f>
        <v>0</v>
      </c>
      <c r="I60" s="165">
        <f>SUMIFS('COPA (FC diário)'!67:67,'COPA (FC diário)'!$2:$2,"&gt;="&amp;'Output COPA'!I$1,'COPA (FC diário)'!$2:$2,"&lt;="&amp;EOMONTH(I$1,0))</f>
        <v>0</v>
      </c>
      <c r="J60" s="165">
        <f>SUMIFS('COPA (FC diário)'!67:67,'COPA (FC diário)'!$2:$2,"&gt;="&amp;'Output COPA'!J$1,'COPA (FC diário)'!$2:$2,"&lt;="&amp;EOMONTH(J$1,0))</f>
        <v>0</v>
      </c>
      <c r="K60" s="165">
        <f>SUMIFS('COPA (FC diário)'!67:67,'COPA (FC diário)'!$2:$2,"&gt;="&amp;'Output COPA'!K$1,'COPA (FC diário)'!$2:$2,"&lt;="&amp;EOMONTH(K$1,0))</f>
        <v>0</v>
      </c>
      <c r="L60" s="165">
        <f>SUMIFS('COPA (FC diário)'!67:67,'COPA (FC diário)'!$2:$2,"&gt;="&amp;'Output COPA'!L$1,'COPA (FC diário)'!$2:$2,"&lt;="&amp;EOMONTH(L$1,0))</f>
        <v>0</v>
      </c>
      <c r="M60" s="165">
        <f>SUMIFS('COPA (FC diário)'!67:67,'COPA (FC diário)'!$2:$2,"&gt;="&amp;'Output COPA'!M$1,'COPA (FC diário)'!$2:$2,"&lt;="&amp;EOMONTH(M$1,0))</f>
        <v>0</v>
      </c>
      <c r="N60" s="165">
        <f>SUMIFS('COPA (FC diário)'!67:67,'COPA (FC diário)'!$2:$2,"&gt;="&amp;'Output COPA'!N$1,'COPA (FC diário)'!$2:$2,"&lt;="&amp;EOMONTH(N$1,0))</f>
        <v>0</v>
      </c>
      <c r="O60" s="165">
        <f>SUMIFS('COPA (FC diário)'!67:67,'COPA (FC diário)'!$2:$2,"&gt;="&amp;'Output COPA'!O$1,'COPA (FC diário)'!$2:$2,"&lt;="&amp;EOMONTH(O$1,0))</f>
        <v>0</v>
      </c>
      <c r="P60" s="165">
        <f>SUMIFS('COPA (FC diário)'!67:67,'COPA (FC diário)'!$2:$2,"&gt;="&amp;'Output COPA'!P$1,'COPA (FC diário)'!$2:$2,"&lt;="&amp;EOMONTH(P$1,0))</f>
        <v>0</v>
      </c>
      <c r="Q60" s="165">
        <f>SUMIFS('COPA (FC diário)'!67:67,'COPA (FC diário)'!$2:$2,"&gt;="&amp;'Output COPA'!Q$1,'COPA (FC diário)'!$2:$2,"&lt;="&amp;EOMONTH(Q$1,0))</f>
        <v>0</v>
      </c>
      <c r="R60" s="165">
        <f>SUMIFS('COPA (FC diário)'!67:67,'COPA (FC diário)'!$2:$2,"&gt;="&amp;'Output COPA'!R$1,'COPA (FC diário)'!$2:$2,"&lt;="&amp;EOMONTH(R$1,0))</f>
        <v>0</v>
      </c>
      <c r="S60" s="165">
        <f>SUMIFS('COPA (FC diário)'!67:67,'COPA (FC diário)'!$2:$2,"&gt;="&amp;'Output COPA'!S$1,'COPA (FC diário)'!$2:$2,"&lt;="&amp;EOMONTH(S$1,0))</f>
        <v>0</v>
      </c>
      <c r="T60" s="165">
        <f>SUMIFS('COPA (FC diário)'!67:67,'COPA (FC diário)'!$2:$2,"&gt;="&amp;'Output COPA'!T$1,'COPA (FC diário)'!$2:$2,"&lt;="&amp;EOMONTH(T$1,0))</f>
        <v>0</v>
      </c>
    </row>
    <row r="61" spans="1:20" ht="15.75" customHeight="1" outlineLevel="2" x14ac:dyDescent="0.35">
      <c r="A61" s="2" t="s">
        <v>591</v>
      </c>
      <c r="B61" s="5"/>
      <c r="C61" s="5"/>
      <c r="D61" s="165">
        <f>SUMIFS('COPA (FC diário)'!68:68,'COPA (FC diário)'!$2:$2,"&gt;="&amp;'Output COPA'!D$1,'COPA (FC diário)'!$2:$2,"&lt;="&amp;EOMONTH(D$1,0))</f>
        <v>14316.189999999999</v>
      </c>
      <c r="E61" s="165">
        <f>SUMIFS('COPA (FC diário)'!68:68,'COPA (FC diário)'!$2:$2,"&gt;="&amp;'Output COPA'!E$1,'COPA (FC diário)'!$2:$2,"&lt;="&amp;EOMONTH(E$1,0))</f>
        <v>99</v>
      </c>
      <c r="F61" s="165">
        <f>SUMIFS('COPA (FC diário)'!68:68,'COPA (FC diário)'!$2:$2,"&gt;="&amp;'Output COPA'!F$1,'COPA (FC diário)'!$2:$2,"&lt;="&amp;EOMONTH(F$1,0))</f>
        <v>45</v>
      </c>
      <c r="G61" s="165">
        <f>SUMIFS('COPA (FC diário)'!68:68,'COPA (FC diário)'!$2:$2,"&gt;="&amp;'Output COPA'!G$1,'COPA (FC diário)'!$2:$2,"&lt;="&amp;EOMONTH(G$1,0))</f>
        <v>45</v>
      </c>
      <c r="H61" s="165">
        <f>SUMIFS('COPA (FC diário)'!68:68,'COPA (FC diário)'!$2:$2,"&gt;="&amp;'Output COPA'!H$1,'COPA (FC diário)'!$2:$2,"&lt;="&amp;EOMONTH(H$1,0))</f>
        <v>400</v>
      </c>
      <c r="I61" s="165">
        <f>SUMIFS('COPA (FC diário)'!68:68,'COPA (FC diário)'!$2:$2,"&gt;="&amp;'Output COPA'!I$1,'COPA (FC diário)'!$2:$2,"&lt;="&amp;EOMONTH(I$1,0))</f>
        <v>0</v>
      </c>
      <c r="J61" s="165">
        <f>SUMIFS('COPA (FC diário)'!68:68,'COPA (FC diário)'!$2:$2,"&gt;="&amp;'Output COPA'!J$1,'COPA (FC diário)'!$2:$2,"&lt;="&amp;EOMONTH(J$1,0))</f>
        <v>0</v>
      </c>
      <c r="K61" s="165">
        <f>SUMIFS('COPA (FC diário)'!68:68,'COPA (FC diário)'!$2:$2,"&gt;="&amp;'Output COPA'!K$1,'COPA (FC diário)'!$2:$2,"&lt;="&amp;EOMONTH(K$1,0))</f>
        <v>0</v>
      </c>
      <c r="L61" s="165">
        <f>SUMIFS('COPA (FC diário)'!68:68,'COPA (FC diário)'!$2:$2,"&gt;="&amp;'Output COPA'!L$1,'COPA (FC diário)'!$2:$2,"&lt;="&amp;EOMONTH(L$1,0))</f>
        <v>0</v>
      </c>
      <c r="M61" s="165">
        <f>SUMIFS('COPA (FC diário)'!68:68,'COPA (FC diário)'!$2:$2,"&gt;="&amp;'Output COPA'!M$1,'COPA (FC diário)'!$2:$2,"&lt;="&amp;EOMONTH(M$1,0))</f>
        <v>0</v>
      </c>
      <c r="N61" s="165">
        <f>SUMIFS('COPA (FC diário)'!68:68,'COPA (FC diário)'!$2:$2,"&gt;="&amp;'Output COPA'!N$1,'COPA (FC diário)'!$2:$2,"&lt;="&amp;EOMONTH(N$1,0))</f>
        <v>0</v>
      </c>
      <c r="O61" s="165">
        <f>SUMIFS('COPA (FC diário)'!68:68,'COPA (FC diário)'!$2:$2,"&gt;="&amp;'Output COPA'!O$1,'COPA (FC diário)'!$2:$2,"&lt;="&amp;EOMONTH(O$1,0))</f>
        <v>0</v>
      </c>
      <c r="P61" s="165">
        <f>SUMIFS('COPA (FC diário)'!68:68,'COPA (FC diário)'!$2:$2,"&gt;="&amp;'Output COPA'!P$1,'COPA (FC diário)'!$2:$2,"&lt;="&amp;EOMONTH(P$1,0))</f>
        <v>0</v>
      </c>
      <c r="Q61" s="165">
        <f>SUMIFS('COPA (FC diário)'!68:68,'COPA (FC diário)'!$2:$2,"&gt;="&amp;'Output COPA'!Q$1,'COPA (FC diário)'!$2:$2,"&lt;="&amp;EOMONTH(Q$1,0))</f>
        <v>0</v>
      </c>
      <c r="R61" s="165">
        <f>SUMIFS('COPA (FC diário)'!68:68,'COPA (FC diário)'!$2:$2,"&gt;="&amp;'Output COPA'!R$1,'COPA (FC diário)'!$2:$2,"&lt;="&amp;EOMONTH(R$1,0))</f>
        <v>0</v>
      </c>
      <c r="S61" s="165">
        <f>SUMIFS('COPA (FC diário)'!68:68,'COPA (FC diário)'!$2:$2,"&gt;="&amp;'Output COPA'!S$1,'COPA (FC diário)'!$2:$2,"&lt;="&amp;EOMONTH(S$1,0))</f>
        <v>0</v>
      </c>
      <c r="T61" s="165">
        <f>SUMIFS('COPA (FC diário)'!68:68,'COPA (FC diário)'!$2:$2,"&gt;="&amp;'Output COPA'!T$1,'COPA (FC diário)'!$2:$2,"&lt;="&amp;EOMONTH(T$1,0))</f>
        <v>0</v>
      </c>
    </row>
    <row r="62" spans="1:20" ht="15.75" customHeight="1" x14ac:dyDescent="0.35">
      <c r="B62" s="5"/>
      <c r="C62" s="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  <row r="63" spans="1:20" ht="15.75" customHeight="1" x14ac:dyDescent="0.35">
      <c r="A63" s="8" t="s">
        <v>592</v>
      </c>
      <c r="B63" s="5"/>
      <c r="C63" s="5"/>
      <c r="D63" s="166">
        <f t="shared" ref="D63:T63" si="9">SUM(D64:D66)</f>
        <v>0</v>
      </c>
      <c r="E63" s="166">
        <f t="shared" si="9"/>
        <v>136.63</v>
      </c>
      <c r="F63" s="166">
        <f t="shared" si="9"/>
        <v>695.32999999999993</v>
      </c>
      <c r="G63" s="166">
        <f t="shared" si="9"/>
        <v>353.73</v>
      </c>
      <c r="H63" s="166">
        <f t="shared" si="9"/>
        <v>588.03</v>
      </c>
      <c r="I63" s="166">
        <f t="shared" si="9"/>
        <v>237.01999999999998</v>
      </c>
      <c r="J63" s="166">
        <f t="shared" si="9"/>
        <v>0</v>
      </c>
      <c r="K63" s="166">
        <f t="shared" si="9"/>
        <v>0</v>
      </c>
      <c r="L63" s="166">
        <f t="shared" si="9"/>
        <v>0</v>
      </c>
      <c r="M63" s="166">
        <f t="shared" si="9"/>
        <v>0</v>
      </c>
      <c r="N63" s="166">
        <f t="shared" si="9"/>
        <v>0</v>
      </c>
      <c r="O63" s="166">
        <f t="shared" si="9"/>
        <v>0</v>
      </c>
      <c r="P63" s="166">
        <f t="shared" si="9"/>
        <v>0</v>
      </c>
      <c r="Q63" s="166">
        <f t="shared" si="9"/>
        <v>0</v>
      </c>
      <c r="R63" s="166">
        <f t="shared" si="9"/>
        <v>0</v>
      </c>
      <c r="S63" s="166">
        <f t="shared" si="9"/>
        <v>0</v>
      </c>
      <c r="T63" s="166">
        <f t="shared" si="9"/>
        <v>0</v>
      </c>
    </row>
    <row r="64" spans="1:20" ht="15.75" customHeight="1" outlineLevel="1" x14ac:dyDescent="0.35">
      <c r="A64" s="2" t="s">
        <v>593</v>
      </c>
      <c r="B64" s="5"/>
      <c r="C64" s="5"/>
      <c r="D64" s="165">
        <f>SUMIFS('COPA (FC diário)'!71:71,'COPA (FC diário)'!$2:$2,"&gt;="&amp;'Output COPA'!D$1,'COPA (FC diário)'!$2:$2,"&lt;="&amp;EOMONTH(D$1,0))</f>
        <v>0</v>
      </c>
      <c r="E64" s="165">
        <f>SUMIFS('COPA (FC diário)'!71:71,'COPA (FC diário)'!$2:$2,"&gt;="&amp;'Output COPA'!E$1,'COPA (FC diário)'!$2:$2,"&lt;="&amp;EOMONTH(E$1,0))</f>
        <v>0</v>
      </c>
      <c r="F64" s="165">
        <f>SUMIFS('COPA (FC diário)'!71:71,'COPA (FC diário)'!$2:$2,"&gt;="&amp;'Output COPA'!F$1,'COPA (FC diário)'!$2:$2,"&lt;="&amp;EOMONTH(F$1,0))</f>
        <v>461.31</v>
      </c>
      <c r="G64" s="165">
        <f>SUMIFS('COPA (FC diário)'!71:71,'COPA (FC diário)'!$2:$2,"&gt;="&amp;'Output COPA'!G$1,'COPA (FC diário)'!$2:$2,"&lt;="&amp;EOMONTH(G$1,0))</f>
        <v>316.43</v>
      </c>
      <c r="H64" s="165">
        <f>SUMIFS('COPA (FC diário)'!71:71,'COPA (FC diário)'!$2:$2,"&gt;="&amp;'Output COPA'!H$1,'COPA (FC diário)'!$2:$2,"&lt;="&amp;EOMONTH(H$1,0))</f>
        <v>550.73</v>
      </c>
      <c r="I64" s="165">
        <f>SUMIFS('COPA (FC diário)'!71:71,'COPA (FC diário)'!$2:$2,"&gt;="&amp;'Output COPA'!I$1,'COPA (FC diário)'!$2:$2,"&lt;="&amp;EOMONTH(I$1,0))</f>
        <v>199.72</v>
      </c>
      <c r="J64" s="165">
        <f>SUMIFS('COPA (FC diário)'!71:71,'COPA (FC diário)'!$2:$2,"&gt;="&amp;'Output COPA'!J$1,'COPA (FC diário)'!$2:$2,"&lt;="&amp;EOMONTH(J$1,0))</f>
        <v>0</v>
      </c>
      <c r="K64" s="165">
        <f>SUMIFS('COPA (FC diário)'!71:71,'COPA (FC diário)'!$2:$2,"&gt;="&amp;'Output COPA'!K$1,'COPA (FC diário)'!$2:$2,"&lt;="&amp;EOMONTH(K$1,0))</f>
        <v>0</v>
      </c>
      <c r="L64" s="165">
        <f>SUMIFS('COPA (FC diário)'!71:71,'COPA (FC diário)'!$2:$2,"&gt;="&amp;'Output COPA'!L$1,'COPA (FC diário)'!$2:$2,"&lt;="&amp;EOMONTH(L$1,0))</f>
        <v>0</v>
      </c>
      <c r="M64" s="165">
        <f>SUMIFS('COPA (FC diário)'!71:71,'COPA (FC diário)'!$2:$2,"&gt;="&amp;'Output COPA'!M$1,'COPA (FC diário)'!$2:$2,"&lt;="&amp;EOMONTH(M$1,0))</f>
        <v>0</v>
      </c>
      <c r="N64" s="165">
        <f>SUMIFS('COPA (FC diário)'!71:71,'COPA (FC diário)'!$2:$2,"&gt;="&amp;'Output COPA'!N$1,'COPA (FC diário)'!$2:$2,"&lt;="&amp;EOMONTH(N$1,0))</f>
        <v>0</v>
      </c>
      <c r="O64" s="165">
        <f>SUMIFS('COPA (FC diário)'!71:71,'COPA (FC diário)'!$2:$2,"&gt;="&amp;'Output COPA'!O$1,'COPA (FC diário)'!$2:$2,"&lt;="&amp;EOMONTH(O$1,0))</f>
        <v>0</v>
      </c>
      <c r="P64" s="165">
        <f>SUMIFS('COPA (FC diário)'!71:71,'COPA (FC diário)'!$2:$2,"&gt;="&amp;'Output COPA'!P$1,'COPA (FC diário)'!$2:$2,"&lt;="&amp;EOMONTH(P$1,0))</f>
        <v>0</v>
      </c>
      <c r="Q64" s="165">
        <f>SUMIFS('COPA (FC diário)'!71:71,'COPA (FC diário)'!$2:$2,"&gt;="&amp;'Output COPA'!Q$1,'COPA (FC diário)'!$2:$2,"&lt;="&amp;EOMONTH(Q$1,0))</f>
        <v>0</v>
      </c>
      <c r="R64" s="165">
        <f>SUMIFS('COPA (FC diário)'!71:71,'COPA (FC diário)'!$2:$2,"&gt;="&amp;'Output COPA'!R$1,'COPA (FC diário)'!$2:$2,"&lt;="&amp;EOMONTH(R$1,0))</f>
        <v>0</v>
      </c>
      <c r="S64" s="165">
        <f>SUMIFS('COPA (FC diário)'!71:71,'COPA (FC diário)'!$2:$2,"&gt;="&amp;'Output COPA'!S$1,'COPA (FC diário)'!$2:$2,"&lt;="&amp;EOMONTH(S$1,0))</f>
        <v>0</v>
      </c>
      <c r="T64" s="165">
        <f>SUMIFS('COPA (FC diário)'!71:71,'COPA (FC diário)'!$2:$2,"&gt;="&amp;'Output COPA'!T$1,'COPA (FC diário)'!$2:$2,"&lt;="&amp;EOMONTH(T$1,0))</f>
        <v>0</v>
      </c>
    </row>
    <row r="65" spans="1:20" ht="15.75" customHeight="1" outlineLevel="1" x14ac:dyDescent="0.35">
      <c r="A65" s="2" t="s">
        <v>594</v>
      </c>
      <c r="B65" s="5"/>
      <c r="C65" s="5"/>
      <c r="D65" s="165">
        <f>SUMIFS('COPA (FC diário)'!72:72,'COPA (FC diário)'!$2:$2,"&gt;="&amp;'Output COPA'!D$1,'COPA (FC diário)'!$2:$2,"&lt;="&amp;EOMONTH(D$1,0))</f>
        <v>0</v>
      </c>
      <c r="E65" s="165">
        <f>SUMIFS('COPA (FC diário)'!72:72,'COPA (FC diário)'!$2:$2,"&gt;="&amp;'Output COPA'!E$1,'COPA (FC diário)'!$2:$2,"&lt;="&amp;EOMONTH(E$1,0))</f>
        <v>0</v>
      </c>
      <c r="F65" s="165">
        <f>SUMIFS('COPA (FC diário)'!72:72,'COPA (FC diário)'!$2:$2,"&gt;="&amp;'Output COPA'!F$1,'COPA (FC diário)'!$2:$2,"&lt;="&amp;EOMONTH(F$1,0))</f>
        <v>0</v>
      </c>
      <c r="G65" s="165">
        <f>SUMIFS('COPA (FC diário)'!72:72,'COPA (FC diário)'!$2:$2,"&gt;="&amp;'Output COPA'!G$1,'COPA (FC diário)'!$2:$2,"&lt;="&amp;EOMONTH(G$1,0))</f>
        <v>0</v>
      </c>
      <c r="H65" s="165">
        <f>SUMIFS('COPA (FC diário)'!72:72,'COPA (FC diário)'!$2:$2,"&gt;="&amp;'Output COPA'!H$1,'COPA (FC diário)'!$2:$2,"&lt;="&amp;EOMONTH(H$1,0))</f>
        <v>0</v>
      </c>
      <c r="I65" s="165">
        <f>SUMIFS('COPA (FC diário)'!72:72,'COPA (FC diário)'!$2:$2,"&gt;="&amp;'Output COPA'!I$1,'COPA (FC diário)'!$2:$2,"&lt;="&amp;EOMONTH(I$1,0))</f>
        <v>0</v>
      </c>
      <c r="J65" s="165">
        <f>SUMIFS('COPA (FC diário)'!72:72,'COPA (FC diário)'!$2:$2,"&gt;="&amp;'Output COPA'!J$1,'COPA (FC diário)'!$2:$2,"&lt;="&amp;EOMONTH(J$1,0))</f>
        <v>0</v>
      </c>
      <c r="K65" s="165">
        <f>SUMIFS('COPA (FC diário)'!72:72,'COPA (FC diário)'!$2:$2,"&gt;="&amp;'Output COPA'!K$1,'COPA (FC diário)'!$2:$2,"&lt;="&amp;EOMONTH(K$1,0))</f>
        <v>0</v>
      </c>
      <c r="L65" s="165">
        <f>SUMIFS('COPA (FC diário)'!72:72,'COPA (FC diário)'!$2:$2,"&gt;="&amp;'Output COPA'!L$1,'COPA (FC diário)'!$2:$2,"&lt;="&amp;EOMONTH(L$1,0))</f>
        <v>0</v>
      </c>
      <c r="M65" s="165">
        <f>SUMIFS('COPA (FC diário)'!72:72,'COPA (FC diário)'!$2:$2,"&gt;="&amp;'Output COPA'!M$1,'COPA (FC diário)'!$2:$2,"&lt;="&amp;EOMONTH(M$1,0))</f>
        <v>0</v>
      </c>
      <c r="N65" s="165">
        <f>SUMIFS('COPA (FC diário)'!72:72,'COPA (FC diário)'!$2:$2,"&gt;="&amp;'Output COPA'!N$1,'COPA (FC diário)'!$2:$2,"&lt;="&amp;EOMONTH(N$1,0))</f>
        <v>0</v>
      </c>
      <c r="O65" s="165">
        <f>SUMIFS('COPA (FC diário)'!72:72,'COPA (FC diário)'!$2:$2,"&gt;="&amp;'Output COPA'!O$1,'COPA (FC diário)'!$2:$2,"&lt;="&amp;EOMONTH(O$1,0))</f>
        <v>0</v>
      </c>
      <c r="P65" s="165">
        <f>SUMIFS('COPA (FC diário)'!72:72,'COPA (FC diário)'!$2:$2,"&gt;="&amp;'Output COPA'!P$1,'COPA (FC diário)'!$2:$2,"&lt;="&amp;EOMONTH(P$1,0))</f>
        <v>0</v>
      </c>
      <c r="Q65" s="165">
        <f>SUMIFS('COPA (FC diário)'!72:72,'COPA (FC diário)'!$2:$2,"&gt;="&amp;'Output COPA'!Q$1,'COPA (FC diário)'!$2:$2,"&lt;="&amp;EOMONTH(Q$1,0))</f>
        <v>0</v>
      </c>
      <c r="R65" s="165">
        <f>SUMIFS('COPA (FC diário)'!72:72,'COPA (FC diário)'!$2:$2,"&gt;="&amp;'Output COPA'!R$1,'COPA (FC diário)'!$2:$2,"&lt;="&amp;EOMONTH(R$1,0))</f>
        <v>0</v>
      </c>
      <c r="S65" s="165">
        <f>SUMIFS('COPA (FC diário)'!72:72,'COPA (FC diário)'!$2:$2,"&gt;="&amp;'Output COPA'!S$1,'COPA (FC diário)'!$2:$2,"&lt;="&amp;EOMONTH(S$1,0))</f>
        <v>0</v>
      </c>
      <c r="T65" s="165">
        <f>SUMIFS('COPA (FC diário)'!72:72,'COPA (FC diário)'!$2:$2,"&gt;="&amp;'Output COPA'!T$1,'COPA (FC diário)'!$2:$2,"&lt;="&amp;EOMONTH(T$1,0))</f>
        <v>0</v>
      </c>
    </row>
    <row r="66" spans="1:20" ht="15.75" customHeight="1" outlineLevel="1" x14ac:dyDescent="0.35">
      <c r="A66" s="2" t="s">
        <v>595</v>
      </c>
      <c r="B66" s="5"/>
      <c r="C66" s="5"/>
      <c r="D66" s="165">
        <f>SUMIFS('COPA (FC diário)'!73:73,'COPA (FC diário)'!$2:$2,"&gt;="&amp;'Output COPA'!D$1,'COPA (FC diário)'!$2:$2,"&lt;="&amp;EOMONTH(D$1,0))</f>
        <v>0</v>
      </c>
      <c r="E66" s="165">
        <f>SUMIFS('COPA (FC diário)'!73:73,'COPA (FC diário)'!$2:$2,"&gt;="&amp;'Output COPA'!E$1,'COPA (FC diário)'!$2:$2,"&lt;="&amp;EOMONTH(E$1,0))</f>
        <v>136.63</v>
      </c>
      <c r="F66" s="165">
        <f>SUMIFS('COPA (FC diário)'!73:73,'COPA (FC diário)'!$2:$2,"&gt;="&amp;'Output COPA'!F$1,'COPA (FC diário)'!$2:$2,"&lt;="&amp;EOMONTH(F$1,0))</f>
        <v>234.01999999999998</v>
      </c>
      <c r="G66" s="165">
        <f>SUMIFS('COPA (FC diário)'!73:73,'COPA (FC diário)'!$2:$2,"&gt;="&amp;'Output COPA'!G$1,'COPA (FC diário)'!$2:$2,"&lt;="&amp;EOMONTH(G$1,0))</f>
        <v>37.299999999999997</v>
      </c>
      <c r="H66" s="165">
        <f>SUMIFS('COPA (FC diário)'!73:73,'COPA (FC diário)'!$2:$2,"&gt;="&amp;'Output COPA'!H$1,'COPA (FC diário)'!$2:$2,"&lt;="&amp;EOMONTH(H$1,0))</f>
        <v>37.299999999999997</v>
      </c>
      <c r="I66" s="165">
        <f>SUMIFS('COPA (FC diário)'!73:73,'COPA (FC diário)'!$2:$2,"&gt;="&amp;'Output COPA'!I$1,'COPA (FC diário)'!$2:$2,"&lt;="&amp;EOMONTH(I$1,0))</f>
        <v>37.299999999999997</v>
      </c>
      <c r="J66" s="165">
        <f>SUMIFS('COPA (FC diário)'!73:73,'COPA (FC diário)'!$2:$2,"&gt;="&amp;'Output COPA'!J$1,'COPA (FC diário)'!$2:$2,"&lt;="&amp;EOMONTH(J$1,0))</f>
        <v>0</v>
      </c>
      <c r="K66" s="165">
        <f>SUMIFS('COPA (FC diário)'!73:73,'COPA (FC diário)'!$2:$2,"&gt;="&amp;'Output COPA'!K$1,'COPA (FC diário)'!$2:$2,"&lt;="&amp;EOMONTH(K$1,0))</f>
        <v>0</v>
      </c>
      <c r="L66" s="165">
        <f>SUMIFS('COPA (FC diário)'!73:73,'COPA (FC diário)'!$2:$2,"&gt;="&amp;'Output COPA'!L$1,'COPA (FC diário)'!$2:$2,"&lt;="&amp;EOMONTH(L$1,0))</f>
        <v>0</v>
      </c>
      <c r="M66" s="165">
        <f>SUMIFS('COPA (FC diário)'!73:73,'COPA (FC diário)'!$2:$2,"&gt;="&amp;'Output COPA'!M$1,'COPA (FC diário)'!$2:$2,"&lt;="&amp;EOMONTH(M$1,0))</f>
        <v>0</v>
      </c>
      <c r="N66" s="165">
        <f>SUMIFS('COPA (FC diário)'!73:73,'COPA (FC diário)'!$2:$2,"&gt;="&amp;'Output COPA'!N$1,'COPA (FC diário)'!$2:$2,"&lt;="&amp;EOMONTH(N$1,0))</f>
        <v>0</v>
      </c>
      <c r="O66" s="165">
        <f>SUMIFS('COPA (FC diário)'!73:73,'COPA (FC diário)'!$2:$2,"&gt;="&amp;'Output COPA'!O$1,'COPA (FC diário)'!$2:$2,"&lt;="&amp;EOMONTH(O$1,0))</f>
        <v>0</v>
      </c>
      <c r="P66" s="165">
        <f>SUMIFS('COPA (FC diário)'!73:73,'COPA (FC diário)'!$2:$2,"&gt;="&amp;'Output COPA'!P$1,'COPA (FC diário)'!$2:$2,"&lt;="&amp;EOMONTH(P$1,0))</f>
        <v>0</v>
      </c>
      <c r="Q66" s="165">
        <f>SUMIFS('COPA (FC diário)'!73:73,'COPA (FC diário)'!$2:$2,"&gt;="&amp;'Output COPA'!Q$1,'COPA (FC diário)'!$2:$2,"&lt;="&amp;EOMONTH(Q$1,0))</f>
        <v>0</v>
      </c>
      <c r="R66" s="165">
        <f>SUMIFS('COPA (FC diário)'!73:73,'COPA (FC diário)'!$2:$2,"&gt;="&amp;'Output COPA'!R$1,'COPA (FC diário)'!$2:$2,"&lt;="&amp;EOMONTH(R$1,0))</f>
        <v>0</v>
      </c>
      <c r="S66" s="165">
        <f>SUMIFS('COPA (FC diário)'!73:73,'COPA (FC diário)'!$2:$2,"&gt;="&amp;'Output COPA'!S$1,'COPA (FC diário)'!$2:$2,"&lt;="&amp;EOMONTH(S$1,0))</f>
        <v>0</v>
      </c>
      <c r="T66" s="165">
        <f>SUMIFS('COPA (FC diário)'!73:73,'COPA (FC diário)'!$2:$2,"&gt;="&amp;'Output COPA'!T$1,'COPA (FC diário)'!$2:$2,"&lt;="&amp;EOMONTH(T$1,0))</f>
        <v>0</v>
      </c>
    </row>
    <row r="67" spans="1:20" ht="15.75" customHeight="1" x14ac:dyDescent="0.35">
      <c r="B67" s="5"/>
      <c r="C67" s="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</row>
    <row r="68" spans="1:20" ht="15.75" customHeight="1" x14ac:dyDescent="0.35">
      <c r="A68" s="8" t="s">
        <v>596</v>
      </c>
      <c r="B68" s="5"/>
      <c r="C68" s="5"/>
      <c r="D68" s="166">
        <f t="shared" ref="D68:T68" si="10">SUM(D69:D70)</f>
        <v>0</v>
      </c>
      <c r="E68" s="166">
        <f t="shared" si="10"/>
        <v>0</v>
      </c>
      <c r="F68" s="166">
        <f t="shared" si="10"/>
        <v>0</v>
      </c>
      <c r="G68" s="166">
        <f t="shared" si="10"/>
        <v>0</v>
      </c>
      <c r="H68" s="166">
        <f t="shared" si="10"/>
        <v>0</v>
      </c>
      <c r="I68" s="166">
        <f t="shared" si="10"/>
        <v>0</v>
      </c>
      <c r="J68" s="166">
        <f t="shared" si="10"/>
        <v>0</v>
      </c>
      <c r="K68" s="166">
        <f t="shared" si="10"/>
        <v>0</v>
      </c>
      <c r="L68" s="166">
        <f t="shared" si="10"/>
        <v>0</v>
      </c>
      <c r="M68" s="166">
        <f t="shared" si="10"/>
        <v>0</v>
      </c>
      <c r="N68" s="166">
        <f t="shared" si="10"/>
        <v>0</v>
      </c>
      <c r="O68" s="166">
        <f t="shared" si="10"/>
        <v>0</v>
      </c>
      <c r="P68" s="166">
        <f t="shared" si="10"/>
        <v>0</v>
      </c>
      <c r="Q68" s="166">
        <f t="shared" si="10"/>
        <v>0</v>
      </c>
      <c r="R68" s="166">
        <f t="shared" si="10"/>
        <v>0</v>
      </c>
      <c r="S68" s="166">
        <f t="shared" si="10"/>
        <v>0</v>
      </c>
      <c r="T68" s="166">
        <f t="shared" si="10"/>
        <v>0</v>
      </c>
    </row>
    <row r="69" spans="1:20" ht="15.75" customHeight="1" outlineLevel="1" x14ac:dyDescent="0.35">
      <c r="A69" s="2" t="s">
        <v>597</v>
      </c>
      <c r="B69" s="5"/>
      <c r="C69" s="5"/>
      <c r="D69" s="165">
        <f>SUMIFS('COPA (FC diário)'!76:76,'COPA (FC diário)'!$2:$2,"&gt;="&amp;'Output COPA'!D$1,'COPA (FC diário)'!$2:$2,"&lt;="&amp;EOMONTH(D$1,0))</f>
        <v>0</v>
      </c>
      <c r="E69" s="165">
        <f>SUMIFS('COPA (FC diário)'!76:76,'COPA (FC diário)'!$2:$2,"&gt;="&amp;'Output COPA'!E$1,'COPA (FC diário)'!$2:$2,"&lt;="&amp;EOMONTH(E$1,0))</f>
        <v>0</v>
      </c>
      <c r="F69" s="165">
        <f>SUMIFS('COPA (FC diário)'!76:76,'COPA (FC diário)'!$2:$2,"&gt;="&amp;'Output COPA'!F$1,'COPA (FC diário)'!$2:$2,"&lt;="&amp;EOMONTH(F$1,0))</f>
        <v>0</v>
      </c>
      <c r="G69" s="165">
        <f>SUMIFS('COPA (FC diário)'!76:76,'COPA (FC diário)'!$2:$2,"&gt;="&amp;'Output COPA'!G$1,'COPA (FC diário)'!$2:$2,"&lt;="&amp;EOMONTH(G$1,0))</f>
        <v>0</v>
      </c>
      <c r="H69" s="165">
        <f>SUMIFS('COPA (FC diário)'!76:76,'COPA (FC diário)'!$2:$2,"&gt;="&amp;'Output COPA'!H$1,'COPA (FC diário)'!$2:$2,"&lt;="&amp;EOMONTH(H$1,0))</f>
        <v>0</v>
      </c>
      <c r="I69" s="165">
        <f>SUMIFS('COPA (FC diário)'!76:76,'COPA (FC diário)'!$2:$2,"&gt;="&amp;'Output COPA'!I$1,'COPA (FC diário)'!$2:$2,"&lt;="&amp;EOMONTH(I$1,0))</f>
        <v>0</v>
      </c>
      <c r="J69" s="165">
        <f>SUMIFS('COPA (FC diário)'!76:76,'COPA (FC diário)'!$2:$2,"&gt;="&amp;'Output COPA'!J$1,'COPA (FC diário)'!$2:$2,"&lt;="&amp;EOMONTH(J$1,0))</f>
        <v>0</v>
      </c>
      <c r="K69" s="165">
        <f>SUMIFS('COPA (FC diário)'!76:76,'COPA (FC diário)'!$2:$2,"&gt;="&amp;'Output COPA'!K$1,'COPA (FC diário)'!$2:$2,"&lt;="&amp;EOMONTH(K$1,0))</f>
        <v>0</v>
      </c>
      <c r="L69" s="165">
        <f>SUMIFS('COPA (FC diário)'!76:76,'COPA (FC diário)'!$2:$2,"&gt;="&amp;'Output COPA'!L$1,'COPA (FC diário)'!$2:$2,"&lt;="&amp;EOMONTH(L$1,0))</f>
        <v>0</v>
      </c>
      <c r="M69" s="165">
        <f>SUMIFS('COPA (FC diário)'!76:76,'COPA (FC diário)'!$2:$2,"&gt;="&amp;'Output COPA'!M$1,'COPA (FC diário)'!$2:$2,"&lt;="&amp;EOMONTH(M$1,0))</f>
        <v>0</v>
      </c>
      <c r="N69" s="165">
        <f>SUMIFS('COPA (FC diário)'!76:76,'COPA (FC diário)'!$2:$2,"&gt;="&amp;'Output COPA'!N$1,'COPA (FC diário)'!$2:$2,"&lt;="&amp;EOMONTH(N$1,0))</f>
        <v>0</v>
      </c>
      <c r="O69" s="165">
        <f>SUMIFS('COPA (FC diário)'!76:76,'COPA (FC diário)'!$2:$2,"&gt;="&amp;'Output COPA'!O$1,'COPA (FC diário)'!$2:$2,"&lt;="&amp;EOMONTH(O$1,0))</f>
        <v>0</v>
      </c>
      <c r="P69" s="165">
        <f>SUMIFS('COPA (FC diário)'!76:76,'COPA (FC diário)'!$2:$2,"&gt;="&amp;'Output COPA'!P$1,'COPA (FC diário)'!$2:$2,"&lt;="&amp;EOMONTH(P$1,0))</f>
        <v>0</v>
      </c>
      <c r="Q69" s="165">
        <f>SUMIFS('COPA (FC diário)'!76:76,'COPA (FC diário)'!$2:$2,"&gt;="&amp;'Output COPA'!Q$1,'COPA (FC diário)'!$2:$2,"&lt;="&amp;EOMONTH(Q$1,0))</f>
        <v>0</v>
      </c>
      <c r="R69" s="165">
        <f>SUMIFS('COPA (FC diário)'!76:76,'COPA (FC diário)'!$2:$2,"&gt;="&amp;'Output COPA'!R$1,'COPA (FC diário)'!$2:$2,"&lt;="&amp;EOMONTH(R$1,0))</f>
        <v>0</v>
      </c>
      <c r="S69" s="165">
        <f>SUMIFS('COPA (FC diário)'!76:76,'COPA (FC diário)'!$2:$2,"&gt;="&amp;'Output COPA'!S$1,'COPA (FC diário)'!$2:$2,"&lt;="&amp;EOMONTH(S$1,0))</f>
        <v>0</v>
      </c>
      <c r="T69" s="165">
        <f>SUMIFS('COPA (FC diário)'!76:76,'COPA (FC diário)'!$2:$2,"&gt;="&amp;'Output COPA'!T$1,'COPA (FC diário)'!$2:$2,"&lt;="&amp;EOMONTH(T$1,0))</f>
        <v>0</v>
      </c>
    </row>
    <row r="70" spans="1:20" ht="15.75" customHeight="1" outlineLevel="1" x14ac:dyDescent="0.35">
      <c r="A70" s="2" t="s">
        <v>598</v>
      </c>
      <c r="B70" s="5"/>
      <c r="C70" s="5"/>
      <c r="D70" s="165">
        <f>SUMIFS('COPA (FC diário)'!77:77,'COPA (FC diário)'!$2:$2,"&gt;="&amp;'Output COPA'!D$1,'COPA (FC diário)'!$2:$2,"&lt;="&amp;EOMONTH(D$1,0))</f>
        <v>0</v>
      </c>
      <c r="E70" s="165">
        <f>SUMIFS('COPA (FC diário)'!77:77,'COPA (FC diário)'!$2:$2,"&gt;="&amp;'Output COPA'!E$1,'COPA (FC diário)'!$2:$2,"&lt;="&amp;EOMONTH(E$1,0))</f>
        <v>0</v>
      </c>
      <c r="F70" s="165">
        <f>SUMIFS('COPA (FC diário)'!77:77,'COPA (FC diário)'!$2:$2,"&gt;="&amp;'Output COPA'!F$1,'COPA (FC diário)'!$2:$2,"&lt;="&amp;EOMONTH(F$1,0))</f>
        <v>0</v>
      </c>
      <c r="G70" s="165">
        <f>SUMIFS('COPA (FC diário)'!77:77,'COPA (FC diário)'!$2:$2,"&gt;="&amp;'Output COPA'!G$1,'COPA (FC diário)'!$2:$2,"&lt;="&amp;EOMONTH(G$1,0))</f>
        <v>0</v>
      </c>
      <c r="H70" s="165">
        <f>SUMIFS('COPA (FC diário)'!77:77,'COPA (FC diário)'!$2:$2,"&gt;="&amp;'Output COPA'!H$1,'COPA (FC diário)'!$2:$2,"&lt;="&amp;EOMONTH(H$1,0))</f>
        <v>0</v>
      </c>
      <c r="I70" s="165">
        <f>SUMIFS('COPA (FC diário)'!77:77,'COPA (FC diário)'!$2:$2,"&gt;="&amp;'Output COPA'!I$1,'COPA (FC diário)'!$2:$2,"&lt;="&amp;EOMONTH(I$1,0))</f>
        <v>0</v>
      </c>
      <c r="J70" s="165">
        <f>SUMIFS('COPA (FC diário)'!77:77,'COPA (FC diário)'!$2:$2,"&gt;="&amp;'Output COPA'!J$1,'COPA (FC diário)'!$2:$2,"&lt;="&amp;EOMONTH(J$1,0))</f>
        <v>0</v>
      </c>
      <c r="K70" s="165">
        <f>SUMIFS('COPA (FC diário)'!77:77,'COPA (FC diário)'!$2:$2,"&gt;="&amp;'Output COPA'!K$1,'COPA (FC diário)'!$2:$2,"&lt;="&amp;EOMONTH(K$1,0))</f>
        <v>0</v>
      </c>
      <c r="L70" s="165">
        <f>SUMIFS('COPA (FC diário)'!77:77,'COPA (FC diário)'!$2:$2,"&gt;="&amp;'Output COPA'!L$1,'COPA (FC diário)'!$2:$2,"&lt;="&amp;EOMONTH(L$1,0))</f>
        <v>0</v>
      </c>
      <c r="M70" s="165">
        <f>SUMIFS('COPA (FC diário)'!77:77,'COPA (FC diário)'!$2:$2,"&gt;="&amp;'Output COPA'!M$1,'COPA (FC diário)'!$2:$2,"&lt;="&amp;EOMONTH(M$1,0))</f>
        <v>0</v>
      </c>
      <c r="N70" s="165">
        <f>SUMIFS('COPA (FC diário)'!77:77,'COPA (FC diário)'!$2:$2,"&gt;="&amp;'Output COPA'!N$1,'COPA (FC diário)'!$2:$2,"&lt;="&amp;EOMONTH(N$1,0))</f>
        <v>0</v>
      </c>
      <c r="O70" s="165">
        <f>SUMIFS('COPA (FC diário)'!77:77,'COPA (FC diário)'!$2:$2,"&gt;="&amp;'Output COPA'!O$1,'COPA (FC diário)'!$2:$2,"&lt;="&amp;EOMONTH(O$1,0))</f>
        <v>0</v>
      </c>
      <c r="P70" s="165">
        <f>SUMIFS('COPA (FC diário)'!77:77,'COPA (FC diário)'!$2:$2,"&gt;="&amp;'Output COPA'!P$1,'COPA (FC diário)'!$2:$2,"&lt;="&amp;EOMONTH(P$1,0))</f>
        <v>0</v>
      </c>
      <c r="Q70" s="165">
        <f>SUMIFS('COPA (FC diário)'!77:77,'COPA (FC diário)'!$2:$2,"&gt;="&amp;'Output COPA'!Q$1,'COPA (FC diário)'!$2:$2,"&lt;="&amp;EOMONTH(Q$1,0))</f>
        <v>0</v>
      </c>
      <c r="R70" s="165">
        <f>SUMIFS('COPA (FC diário)'!77:77,'COPA (FC diário)'!$2:$2,"&gt;="&amp;'Output COPA'!R$1,'COPA (FC diário)'!$2:$2,"&lt;="&amp;EOMONTH(R$1,0))</f>
        <v>0</v>
      </c>
      <c r="S70" s="165">
        <f>SUMIFS('COPA (FC diário)'!77:77,'COPA (FC diário)'!$2:$2,"&gt;="&amp;'Output COPA'!S$1,'COPA (FC diário)'!$2:$2,"&lt;="&amp;EOMONTH(S$1,0))</f>
        <v>0</v>
      </c>
      <c r="T70" s="165">
        <f>SUMIFS('COPA (FC diário)'!77:77,'COPA (FC diário)'!$2:$2,"&gt;="&amp;'Output COPA'!T$1,'COPA (FC diário)'!$2:$2,"&lt;="&amp;EOMONTH(T$1,0))</f>
        <v>0</v>
      </c>
    </row>
    <row r="71" spans="1:20" ht="15.75" customHeight="1" x14ac:dyDescent="0.35">
      <c r="A71" s="5"/>
      <c r="B71" s="5"/>
      <c r="C71" s="5"/>
      <c r="D71" s="169"/>
      <c r="E71" s="169"/>
      <c r="F71" s="169"/>
      <c r="G71" s="169"/>
      <c r="H71" s="169"/>
      <c r="I71" s="169"/>
      <c r="J71" s="169"/>
      <c r="K71" s="169"/>
      <c r="L71" s="169"/>
      <c r="M71" s="169"/>
      <c r="N71" s="169"/>
      <c r="O71" s="169"/>
      <c r="P71" s="169"/>
      <c r="Q71" s="169"/>
      <c r="R71" s="169"/>
      <c r="S71" s="169"/>
      <c r="T71" s="169"/>
    </row>
    <row r="72" spans="1:20" ht="15.75" customHeight="1" x14ac:dyDescent="0.35">
      <c r="A72" s="8" t="s">
        <v>599</v>
      </c>
      <c r="B72" s="5"/>
      <c r="C72" s="5"/>
      <c r="D72" s="164">
        <f t="shared" ref="D72:T72" si="11">SUM(D4,-D12,-D19,-D33,-D63,-D68)</f>
        <v>-3793.6399999999885</v>
      </c>
      <c r="E72" s="164">
        <f t="shared" si="11"/>
        <v>9362.9399999999896</v>
      </c>
      <c r="F72" s="164">
        <f t="shared" si="11"/>
        <v>-1637.330000000009</v>
      </c>
      <c r="G72" s="164">
        <f t="shared" si="11"/>
        <v>161.56300000001784</v>
      </c>
      <c r="H72" s="164">
        <f t="shared" si="11"/>
        <v>1960.2599999999973</v>
      </c>
      <c r="I72" s="164">
        <f t="shared" si="11"/>
        <v>2295.17</v>
      </c>
      <c r="J72" s="164">
        <f t="shared" si="11"/>
        <v>0</v>
      </c>
      <c r="K72" s="164">
        <f t="shared" si="11"/>
        <v>0</v>
      </c>
      <c r="L72" s="164">
        <f t="shared" si="11"/>
        <v>0</v>
      </c>
      <c r="M72" s="164">
        <f t="shared" si="11"/>
        <v>0</v>
      </c>
      <c r="N72" s="164">
        <f t="shared" si="11"/>
        <v>0</v>
      </c>
      <c r="O72" s="164">
        <f t="shared" si="11"/>
        <v>0</v>
      </c>
      <c r="P72" s="164">
        <f t="shared" si="11"/>
        <v>0</v>
      </c>
      <c r="Q72" s="164">
        <f t="shared" si="11"/>
        <v>0</v>
      </c>
      <c r="R72" s="164">
        <f t="shared" si="11"/>
        <v>0</v>
      </c>
      <c r="S72" s="164">
        <f t="shared" si="11"/>
        <v>0</v>
      </c>
      <c r="T72" s="164">
        <f t="shared" si="11"/>
        <v>0</v>
      </c>
    </row>
    <row r="73" spans="1:20" ht="15.75" customHeight="1" x14ac:dyDescent="0.35">
      <c r="A73" s="169" t="s">
        <v>1338</v>
      </c>
      <c r="B73" s="5"/>
      <c r="C73" s="5"/>
      <c r="D73" s="167">
        <f t="shared" ref="D73:T73" si="12">IFERROR(D72/D$4,"-")</f>
        <v>-9.9445996014442484E-2</v>
      </c>
      <c r="E73" s="167">
        <f t="shared" si="12"/>
        <v>0.18435487881980595</v>
      </c>
      <c r="F73" s="167">
        <f t="shared" si="12"/>
        <v>-3.8487494790426686E-2</v>
      </c>
      <c r="G73" s="167">
        <f t="shared" si="12"/>
        <v>3.2511623152292634E-3</v>
      </c>
      <c r="H73" s="167">
        <f t="shared" si="12"/>
        <v>5.1583603957832243E-2</v>
      </c>
      <c r="I73" s="167">
        <f t="shared" si="12"/>
        <v>0.43804465243397372</v>
      </c>
      <c r="J73" s="167" t="str">
        <f t="shared" si="12"/>
        <v>-</v>
      </c>
      <c r="K73" s="167" t="str">
        <f t="shared" si="12"/>
        <v>-</v>
      </c>
      <c r="L73" s="167" t="str">
        <f t="shared" si="12"/>
        <v>-</v>
      </c>
      <c r="M73" s="167" t="str">
        <f t="shared" si="12"/>
        <v>-</v>
      </c>
      <c r="N73" s="167" t="str">
        <f t="shared" si="12"/>
        <v>-</v>
      </c>
      <c r="O73" s="167" t="str">
        <f t="shared" si="12"/>
        <v>-</v>
      </c>
      <c r="P73" s="167" t="str">
        <f t="shared" si="12"/>
        <v>-</v>
      </c>
      <c r="Q73" s="167" t="str">
        <f t="shared" si="12"/>
        <v>-</v>
      </c>
      <c r="R73" s="167" t="str">
        <f t="shared" si="12"/>
        <v>-</v>
      </c>
      <c r="S73" s="167" t="str">
        <f t="shared" si="12"/>
        <v>-</v>
      </c>
      <c r="T73" s="167" t="str">
        <f t="shared" si="12"/>
        <v>-</v>
      </c>
    </row>
    <row r="74" spans="1:20" ht="15.75" customHeight="1" x14ac:dyDescent="0.35">
      <c r="A74" s="5"/>
      <c r="B74" s="5"/>
      <c r="C74" s="5"/>
      <c r="D74" s="169"/>
      <c r="E74" s="169"/>
      <c r="F74" s="169"/>
      <c r="G74" s="169"/>
      <c r="H74" s="169"/>
      <c r="I74" s="169"/>
      <c r="J74" s="169"/>
      <c r="K74" s="169"/>
      <c r="L74" s="169"/>
      <c r="M74" s="169"/>
      <c r="N74" s="169"/>
      <c r="O74" s="169"/>
      <c r="P74" s="169"/>
      <c r="Q74" s="169"/>
      <c r="R74" s="169"/>
      <c r="S74" s="169"/>
      <c r="T74" s="169"/>
    </row>
    <row r="75" spans="1:20" ht="15.75" customHeight="1" x14ac:dyDescent="0.35">
      <c r="A75" s="8" t="s">
        <v>600</v>
      </c>
      <c r="B75" s="5"/>
      <c r="C75" s="5"/>
      <c r="D75" s="164">
        <f t="shared" ref="D75:T75" si="13">SUM(D76:D78)</f>
        <v>5000</v>
      </c>
      <c r="E75" s="164">
        <f t="shared" si="13"/>
        <v>1000</v>
      </c>
      <c r="F75" s="164">
        <f t="shared" si="13"/>
        <v>0</v>
      </c>
      <c r="G75" s="164">
        <f t="shared" si="13"/>
        <v>0</v>
      </c>
      <c r="H75" s="164">
        <f t="shared" si="13"/>
        <v>1700</v>
      </c>
      <c r="I75" s="164">
        <f t="shared" si="13"/>
        <v>0</v>
      </c>
      <c r="J75" s="164">
        <f t="shared" si="13"/>
        <v>0</v>
      </c>
      <c r="K75" s="164">
        <f t="shared" si="13"/>
        <v>0</v>
      </c>
      <c r="L75" s="164">
        <f t="shared" si="13"/>
        <v>0</v>
      </c>
      <c r="M75" s="164">
        <f t="shared" si="13"/>
        <v>0</v>
      </c>
      <c r="N75" s="164">
        <f t="shared" si="13"/>
        <v>0</v>
      </c>
      <c r="O75" s="164">
        <f t="shared" si="13"/>
        <v>0</v>
      </c>
      <c r="P75" s="164">
        <f t="shared" si="13"/>
        <v>0</v>
      </c>
      <c r="Q75" s="164">
        <f t="shared" si="13"/>
        <v>0</v>
      </c>
      <c r="R75" s="164">
        <f t="shared" si="13"/>
        <v>0</v>
      </c>
      <c r="S75" s="164">
        <f t="shared" si="13"/>
        <v>0</v>
      </c>
      <c r="T75" s="164">
        <f t="shared" si="13"/>
        <v>0</v>
      </c>
    </row>
    <row r="76" spans="1:20" ht="15.75" customHeight="1" outlineLevel="1" x14ac:dyDescent="0.35">
      <c r="A76" s="2" t="s">
        <v>601</v>
      </c>
      <c r="B76" s="5"/>
      <c r="C76" s="5"/>
      <c r="D76" s="165">
        <f>SUMIFS('COPA (FC diário)'!80:80,'COPA (FC diário)'!$2:$2,"&gt;="&amp;'Output COPA'!D$1,'COPA (FC diário)'!$2:$2,"&lt;="&amp;EOMONTH(D$1,0))</f>
        <v>500</v>
      </c>
      <c r="E76" s="165">
        <f>SUMIFS('COPA (FC diário)'!80:80,'COPA (FC diário)'!$2:$2,"&gt;="&amp;'Output COPA'!E$1,'COPA (FC diário)'!$2:$2,"&lt;="&amp;EOMONTH(E$1,0))</f>
        <v>1000</v>
      </c>
      <c r="F76" s="165">
        <f>SUMIFS('COPA (FC diário)'!80:80,'COPA (FC diário)'!$2:$2,"&gt;="&amp;'Output COPA'!F$1,'COPA (FC diário)'!$2:$2,"&lt;="&amp;EOMONTH(F$1,0))</f>
        <v>0</v>
      </c>
      <c r="G76" s="165">
        <f>SUMIFS('COPA (FC diário)'!80:80,'COPA (FC diário)'!$2:$2,"&gt;="&amp;'Output COPA'!G$1,'COPA (FC diário)'!$2:$2,"&lt;="&amp;EOMONTH(G$1,0))</f>
        <v>0</v>
      </c>
      <c r="H76" s="165">
        <f>SUMIFS('COPA (FC diário)'!80:80,'COPA (FC diário)'!$2:$2,"&gt;="&amp;'Output COPA'!H$1,'COPA (FC diário)'!$2:$2,"&lt;="&amp;EOMONTH(H$1,0))</f>
        <v>0</v>
      </c>
      <c r="I76" s="165">
        <f>SUMIFS('COPA (FC diário)'!80:80,'COPA (FC diário)'!$2:$2,"&gt;="&amp;'Output COPA'!I$1,'COPA (FC diário)'!$2:$2,"&lt;="&amp;EOMONTH(I$1,0))</f>
        <v>0</v>
      </c>
      <c r="J76" s="165">
        <f>SUMIFS('COPA (FC diário)'!80:80,'COPA (FC diário)'!$2:$2,"&gt;="&amp;'Output COPA'!J$1,'COPA (FC diário)'!$2:$2,"&lt;="&amp;EOMONTH(J$1,0))</f>
        <v>0</v>
      </c>
      <c r="K76" s="165">
        <f>SUMIFS('COPA (FC diário)'!80:80,'COPA (FC diário)'!$2:$2,"&gt;="&amp;'Output COPA'!K$1,'COPA (FC diário)'!$2:$2,"&lt;="&amp;EOMONTH(K$1,0))</f>
        <v>0</v>
      </c>
      <c r="L76" s="165">
        <f>SUMIFS('COPA (FC diário)'!80:80,'COPA (FC diário)'!$2:$2,"&gt;="&amp;'Output COPA'!L$1,'COPA (FC diário)'!$2:$2,"&lt;="&amp;EOMONTH(L$1,0))</f>
        <v>0</v>
      </c>
      <c r="M76" s="165">
        <f>SUMIFS('COPA (FC diário)'!80:80,'COPA (FC diário)'!$2:$2,"&gt;="&amp;'Output COPA'!M$1,'COPA (FC diário)'!$2:$2,"&lt;="&amp;EOMONTH(M$1,0))</f>
        <v>0</v>
      </c>
      <c r="N76" s="165">
        <f>SUMIFS('COPA (FC diário)'!80:80,'COPA (FC diário)'!$2:$2,"&gt;="&amp;'Output COPA'!N$1,'COPA (FC diário)'!$2:$2,"&lt;="&amp;EOMONTH(N$1,0))</f>
        <v>0</v>
      </c>
      <c r="O76" s="165">
        <f>SUMIFS('COPA (FC diário)'!80:80,'COPA (FC diário)'!$2:$2,"&gt;="&amp;'Output COPA'!O$1,'COPA (FC diário)'!$2:$2,"&lt;="&amp;EOMONTH(O$1,0))</f>
        <v>0</v>
      </c>
      <c r="P76" s="165">
        <f>SUMIFS('COPA (FC diário)'!80:80,'COPA (FC diário)'!$2:$2,"&gt;="&amp;'Output COPA'!P$1,'COPA (FC diário)'!$2:$2,"&lt;="&amp;EOMONTH(P$1,0))</f>
        <v>0</v>
      </c>
      <c r="Q76" s="165">
        <f>SUMIFS('COPA (FC diário)'!80:80,'COPA (FC diário)'!$2:$2,"&gt;="&amp;'Output COPA'!Q$1,'COPA (FC diário)'!$2:$2,"&lt;="&amp;EOMONTH(Q$1,0))</f>
        <v>0</v>
      </c>
      <c r="R76" s="165">
        <f>SUMIFS('COPA (FC diário)'!80:80,'COPA (FC diário)'!$2:$2,"&gt;="&amp;'Output COPA'!R$1,'COPA (FC diário)'!$2:$2,"&lt;="&amp;EOMONTH(R$1,0))</f>
        <v>0</v>
      </c>
      <c r="S76" s="165">
        <f>SUMIFS('COPA (FC diário)'!80:80,'COPA (FC diário)'!$2:$2,"&gt;="&amp;'Output COPA'!S$1,'COPA (FC diário)'!$2:$2,"&lt;="&amp;EOMONTH(S$1,0))</f>
        <v>0</v>
      </c>
      <c r="T76" s="165">
        <f>SUMIFS('COPA (FC diário)'!80:80,'COPA (FC diário)'!$2:$2,"&gt;="&amp;'Output COPA'!T$1,'COPA (FC diário)'!$2:$2,"&lt;="&amp;EOMONTH(T$1,0))</f>
        <v>0</v>
      </c>
    </row>
    <row r="77" spans="1:20" ht="15.75" customHeight="1" outlineLevel="1" x14ac:dyDescent="0.35">
      <c r="A77" s="2" t="s">
        <v>1339</v>
      </c>
      <c r="B77" s="5"/>
      <c r="C77" s="5"/>
      <c r="D77" s="165">
        <f>SUMIFS('COPA (FC diário)'!81:81,'COPA (FC diário)'!$2:$2,"&gt;="&amp;'Output COPA'!D$1,'COPA (FC diário)'!$2:$2,"&lt;="&amp;EOMONTH(D$1,0))</f>
        <v>4500</v>
      </c>
      <c r="E77" s="165">
        <f>SUMIFS('COPA (FC diário)'!81:81,'COPA (FC diário)'!$2:$2,"&gt;="&amp;'Output COPA'!E$1,'COPA (FC diário)'!$2:$2,"&lt;="&amp;EOMONTH(E$1,0))</f>
        <v>0</v>
      </c>
      <c r="F77" s="165">
        <f>SUMIFS('COPA (FC diário)'!81:81,'COPA (FC diário)'!$2:$2,"&gt;="&amp;'Output COPA'!F$1,'COPA (FC diário)'!$2:$2,"&lt;="&amp;EOMONTH(F$1,0))</f>
        <v>0</v>
      </c>
      <c r="G77" s="165">
        <f>SUMIFS('COPA (FC diário)'!81:81,'COPA (FC diário)'!$2:$2,"&gt;="&amp;'Output COPA'!G$1,'COPA (FC diário)'!$2:$2,"&lt;="&amp;EOMONTH(G$1,0))</f>
        <v>0</v>
      </c>
      <c r="H77" s="165">
        <f>SUMIFS('COPA (FC diário)'!81:81,'COPA (FC diário)'!$2:$2,"&gt;="&amp;'Output COPA'!H$1,'COPA (FC diário)'!$2:$2,"&lt;="&amp;EOMONTH(H$1,0))</f>
        <v>1700</v>
      </c>
      <c r="I77" s="165">
        <f>SUMIFS('COPA (FC diário)'!81:81,'COPA (FC diário)'!$2:$2,"&gt;="&amp;'Output COPA'!I$1,'COPA (FC diário)'!$2:$2,"&lt;="&amp;EOMONTH(I$1,0))</f>
        <v>0</v>
      </c>
      <c r="J77" s="165">
        <f>SUMIFS('COPA (FC diário)'!81:81,'COPA (FC diário)'!$2:$2,"&gt;="&amp;'Output COPA'!J$1,'COPA (FC diário)'!$2:$2,"&lt;="&amp;EOMONTH(J$1,0))</f>
        <v>0</v>
      </c>
      <c r="K77" s="165">
        <f>SUMIFS('COPA (FC diário)'!81:81,'COPA (FC diário)'!$2:$2,"&gt;="&amp;'Output COPA'!K$1,'COPA (FC diário)'!$2:$2,"&lt;="&amp;EOMONTH(K$1,0))</f>
        <v>0</v>
      </c>
      <c r="L77" s="165">
        <f>SUMIFS('COPA (FC diário)'!81:81,'COPA (FC diário)'!$2:$2,"&gt;="&amp;'Output COPA'!L$1,'COPA (FC diário)'!$2:$2,"&lt;="&amp;EOMONTH(L$1,0))</f>
        <v>0</v>
      </c>
      <c r="M77" s="165">
        <f>SUMIFS('COPA (FC diário)'!81:81,'COPA (FC diário)'!$2:$2,"&gt;="&amp;'Output COPA'!M$1,'COPA (FC diário)'!$2:$2,"&lt;="&amp;EOMONTH(M$1,0))</f>
        <v>0</v>
      </c>
      <c r="N77" s="165">
        <f>SUMIFS('COPA (FC diário)'!81:81,'COPA (FC diário)'!$2:$2,"&gt;="&amp;'Output COPA'!N$1,'COPA (FC diário)'!$2:$2,"&lt;="&amp;EOMONTH(N$1,0))</f>
        <v>0</v>
      </c>
      <c r="O77" s="165">
        <f>SUMIFS('COPA (FC diário)'!81:81,'COPA (FC diário)'!$2:$2,"&gt;="&amp;'Output COPA'!O$1,'COPA (FC diário)'!$2:$2,"&lt;="&amp;EOMONTH(O$1,0))</f>
        <v>0</v>
      </c>
      <c r="P77" s="165">
        <f>SUMIFS('COPA (FC diário)'!81:81,'COPA (FC diário)'!$2:$2,"&gt;="&amp;'Output COPA'!P$1,'COPA (FC diário)'!$2:$2,"&lt;="&amp;EOMONTH(P$1,0))</f>
        <v>0</v>
      </c>
      <c r="Q77" s="165">
        <f>SUMIFS('COPA (FC diário)'!81:81,'COPA (FC diário)'!$2:$2,"&gt;="&amp;'Output COPA'!Q$1,'COPA (FC diário)'!$2:$2,"&lt;="&amp;EOMONTH(Q$1,0))</f>
        <v>0</v>
      </c>
      <c r="R77" s="165">
        <f>SUMIFS('COPA (FC diário)'!81:81,'COPA (FC diário)'!$2:$2,"&gt;="&amp;'Output COPA'!R$1,'COPA (FC diário)'!$2:$2,"&lt;="&amp;EOMONTH(R$1,0))</f>
        <v>0</v>
      </c>
      <c r="S77" s="165">
        <f>SUMIFS('COPA (FC diário)'!81:81,'COPA (FC diário)'!$2:$2,"&gt;="&amp;'Output COPA'!S$1,'COPA (FC diário)'!$2:$2,"&lt;="&amp;EOMONTH(S$1,0))</f>
        <v>0</v>
      </c>
      <c r="T77" s="165">
        <f>SUMIFS('COPA (FC diário)'!81:81,'COPA (FC diário)'!$2:$2,"&gt;="&amp;'Output COPA'!T$1,'COPA (FC diário)'!$2:$2,"&lt;="&amp;EOMONTH(T$1,0))</f>
        <v>0</v>
      </c>
    </row>
    <row r="78" spans="1:20" ht="15.75" customHeight="1" outlineLevel="1" x14ac:dyDescent="0.35">
      <c r="A78" s="2" t="s">
        <v>602</v>
      </c>
      <c r="B78" s="5"/>
      <c r="C78" s="5"/>
      <c r="D78" s="165">
        <f>SUMIFS('COPA (FC diário)'!82:82,'COPA (FC diário)'!$2:$2,"&gt;="&amp;'Output COPA'!D$1,'COPA (FC diário)'!$2:$2,"&lt;="&amp;EOMONTH(D$1,0))</f>
        <v>0</v>
      </c>
      <c r="E78" s="165">
        <f>SUMIFS('COPA (FC diário)'!82:82,'COPA (FC diário)'!$2:$2,"&gt;="&amp;'Output COPA'!E$1,'COPA (FC diário)'!$2:$2,"&lt;="&amp;EOMONTH(E$1,0))</f>
        <v>0</v>
      </c>
      <c r="F78" s="165">
        <f>SUMIFS('COPA (FC diário)'!82:82,'COPA (FC diário)'!$2:$2,"&gt;="&amp;'Output COPA'!F$1,'COPA (FC diário)'!$2:$2,"&lt;="&amp;EOMONTH(F$1,0))</f>
        <v>0</v>
      </c>
      <c r="G78" s="165">
        <f>SUMIFS('COPA (FC diário)'!82:82,'COPA (FC diário)'!$2:$2,"&gt;="&amp;'Output COPA'!G$1,'COPA (FC diário)'!$2:$2,"&lt;="&amp;EOMONTH(G$1,0))</f>
        <v>0</v>
      </c>
      <c r="H78" s="165">
        <f>SUMIFS('COPA (FC diário)'!82:82,'COPA (FC diário)'!$2:$2,"&gt;="&amp;'Output COPA'!H$1,'COPA (FC diário)'!$2:$2,"&lt;="&amp;EOMONTH(H$1,0))</f>
        <v>0</v>
      </c>
      <c r="I78" s="165">
        <f>SUMIFS('COPA (FC diário)'!82:82,'COPA (FC diário)'!$2:$2,"&gt;="&amp;'Output COPA'!I$1,'COPA (FC diário)'!$2:$2,"&lt;="&amp;EOMONTH(I$1,0))</f>
        <v>0</v>
      </c>
      <c r="J78" s="165">
        <f>SUMIFS('COPA (FC diário)'!82:82,'COPA (FC diário)'!$2:$2,"&gt;="&amp;'Output COPA'!J$1,'COPA (FC diário)'!$2:$2,"&lt;="&amp;EOMONTH(J$1,0))</f>
        <v>0</v>
      </c>
      <c r="K78" s="165">
        <f>SUMIFS('COPA (FC diário)'!82:82,'COPA (FC diário)'!$2:$2,"&gt;="&amp;'Output COPA'!K$1,'COPA (FC diário)'!$2:$2,"&lt;="&amp;EOMONTH(K$1,0))</f>
        <v>0</v>
      </c>
      <c r="L78" s="165">
        <f>SUMIFS('COPA (FC diário)'!82:82,'COPA (FC diário)'!$2:$2,"&gt;="&amp;'Output COPA'!L$1,'COPA (FC diário)'!$2:$2,"&lt;="&amp;EOMONTH(L$1,0))</f>
        <v>0</v>
      </c>
      <c r="M78" s="165">
        <f>SUMIFS('COPA (FC diário)'!82:82,'COPA (FC diário)'!$2:$2,"&gt;="&amp;'Output COPA'!M$1,'COPA (FC diário)'!$2:$2,"&lt;="&amp;EOMONTH(M$1,0))</f>
        <v>0</v>
      </c>
      <c r="N78" s="165">
        <f>SUMIFS('COPA (FC diário)'!82:82,'COPA (FC diário)'!$2:$2,"&gt;="&amp;'Output COPA'!N$1,'COPA (FC diário)'!$2:$2,"&lt;="&amp;EOMONTH(N$1,0))</f>
        <v>0</v>
      </c>
      <c r="O78" s="165">
        <f>SUMIFS('COPA (FC diário)'!82:82,'COPA (FC diário)'!$2:$2,"&gt;="&amp;'Output COPA'!O$1,'COPA (FC diário)'!$2:$2,"&lt;="&amp;EOMONTH(O$1,0))</f>
        <v>0</v>
      </c>
      <c r="P78" s="165">
        <f>SUMIFS('COPA (FC diário)'!82:82,'COPA (FC diário)'!$2:$2,"&gt;="&amp;'Output COPA'!P$1,'COPA (FC diário)'!$2:$2,"&lt;="&amp;EOMONTH(P$1,0))</f>
        <v>0</v>
      </c>
      <c r="Q78" s="165">
        <f>SUMIFS('COPA (FC diário)'!82:82,'COPA (FC diário)'!$2:$2,"&gt;="&amp;'Output COPA'!Q$1,'COPA (FC diário)'!$2:$2,"&lt;="&amp;EOMONTH(Q$1,0))</f>
        <v>0</v>
      </c>
      <c r="R78" s="165">
        <f>SUMIFS('COPA (FC diário)'!82:82,'COPA (FC diário)'!$2:$2,"&gt;="&amp;'Output COPA'!R$1,'COPA (FC diário)'!$2:$2,"&lt;="&amp;EOMONTH(R$1,0))</f>
        <v>0</v>
      </c>
      <c r="S78" s="165">
        <f>SUMIFS('COPA (FC diário)'!82:82,'COPA (FC diário)'!$2:$2,"&gt;="&amp;'Output COPA'!S$1,'COPA (FC diário)'!$2:$2,"&lt;="&amp;EOMONTH(S$1,0))</f>
        <v>0</v>
      </c>
      <c r="T78" s="165">
        <f>SUMIFS('COPA (FC diário)'!82:82,'COPA (FC diário)'!$2:$2,"&gt;="&amp;'Output COPA'!T$1,'COPA (FC diário)'!$2:$2,"&lt;="&amp;EOMONTH(T$1,0))</f>
        <v>0</v>
      </c>
    </row>
    <row r="79" spans="1:20" ht="15.75" customHeight="1" x14ac:dyDescent="0.35">
      <c r="B79" s="5"/>
      <c r="C79" s="5"/>
      <c r="D79" s="165"/>
      <c r="E79" s="165"/>
      <c r="F79" s="165"/>
      <c r="G79" s="165"/>
    </row>
    <row r="80" spans="1:20" ht="15.75" customHeight="1" x14ac:dyDescent="0.35">
      <c r="A80" s="2"/>
      <c r="B80" s="5"/>
      <c r="C80" s="5"/>
      <c r="D80" s="165"/>
      <c r="E80" s="165"/>
      <c r="F80" s="165"/>
      <c r="G80" s="165"/>
    </row>
    <row r="81" spans="1:6" ht="15.75" customHeight="1" x14ac:dyDescent="0.35">
      <c r="A81" s="2"/>
      <c r="D81" s="163"/>
      <c r="E81" s="163"/>
      <c r="F81" s="163"/>
    </row>
    <row r="82" spans="1:6" ht="15.75" customHeight="1" x14ac:dyDescent="0.35">
      <c r="D82" s="163"/>
      <c r="E82" s="163"/>
      <c r="F82" s="163"/>
    </row>
    <row r="83" spans="1:6" ht="15.75" customHeight="1" x14ac:dyDescent="0.35">
      <c r="D83" s="163"/>
      <c r="E83" s="163"/>
      <c r="F83" s="163"/>
    </row>
    <row r="84" spans="1:6" ht="15.75" customHeight="1" x14ac:dyDescent="0.35">
      <c r="D84" s="163"/>
      <c r="E84" s="163"/>
      <c r="F84" s="163"/>
    </row>
    <row r="85" spans="1:6" ht="15.75" customHeight="1" x14ac:dyDescent="0.35">
      <c r="D85" s="163"/>
      <c r="E85" s="163"/>
      <c r="F85" s="163"/>
    </row>
    <row r="86" spans="1:6" ht="15.75" customHeight="1" x14ac:dyDescent="0.35">
      <c r="D86" s="163"/>
      <c r="E86" s="163"/>
      <c r="F86" s="163"/>
    </row>
    <row r="87" spans="1:6" ht="15.75" customHeight="1" x14ac:dyDescent="0.35">
      <c r="D87" s="163"/>
      <c r="E87" s="163"/>
      <c r="F87" s="163"/>
    </row>
    <row r="88" spans="1:6" ht="15.75" customHeight="1" x14ac:dyDescent="0.35">
      <c r="D88" s="163"/>
      <c r="E88" s="163"/>
      <c r="F88" s="163"/>
    </row>
    <row r="89" spans="1:6" ht="15.75" customHeight="1" x14ac:dyDescent="0.35">
      <c r="D89" s="163"/>
      <c r="E89" s="163"/>
      <c r="F89" s="163"/>
    </row>
    <row r="90" spans="1:6" ht="15.75" customHeight="1" x14ac:dyDescent="0.35">
      <c r="D90" s="163"/>
      <c r="E90" s="163"/>
      <c r="F90" s="163"/>
    </row>
    <row r="91" spans="1:6" ht="15.75" customHeight="1" x14ac:dyDescent="0.35">
      <c r="D91" s="163"/>
      <c r="E91" s="163"/>
      <c r="F91" s="163"/>
    </row>
    <row r="92" spans="1:6" ht="15.75" customHeight="1" x14ac:dyDescent="0.35">
      <c r="D92" s="163"/>
      <c r="E92" s="163"/>
      <c r="F92" s="163"/>
    </row>
    <row r="93" spans="1:6" ht="15.75" customHeight="1" x14ac:dyDescent="0.35">
      <c r="D93" s="163"/>
      <c r="E93" s="163"/>
      <c r="F93" s="163"/>
    </row>
    <row r="94" spans="1:6" ht="15.75" customHeight="1" x14ac:dyDescent="0.35">
      <c r="D94" s="163"/>
      <c r="E94" s="163"/>
      <c r="F94" s="163"/>
    </row>
    <row r="95" spans="1:6" ht="15.75" customHeight="1" x14ac:dyDescent="0.35">
      <c r="D95" s="163"/>
      <c r="E95" s="163"/>
      <c r="F95" s="163"/>
    </row>
    <row r="96" spans="1:6" ht="15.75" customHeight="1" x14ac:dyDescent="0.35">
      <c r="D96" s="163"/>
      <c r="E96" s="163"/>
      <c r="F96" s="163"/>
    </row>
    <row r="97" spans="4:6" ht="15.75" customHeight="1" x14ac:dyDescent="0.35">
      <c r="D97" s="163"/>
      <c r="E97" s="163"/>
      <c r="F97" s="163"/>
    </row>
    <row r="98" spans="4:6" ht="15.75" customHeight="1" x14ac:dyDescent="0.35">
      <c r="D98" s="163"/>
      <c r="E98" s="163"/>
      <c r="F98" s="163"/>
    </row>
    <row r="99" spans="4:6" ht="15.75" customHeight="1" x14ac:dyDescent="0.35">
      <c r="D99" s="163"/>
      <c r="E99" s="163"/>
      <c r="F99" s="163"/>
    </row>
    <row r="100" spans="4:6" ht="15.75" customHeight="1" x14ac:dyDescent="0.35">
      <c r="D100" s="163"/>
      <c r="E100" s="163"/>
      <c r="F100" s="163"/>
    </row>
    <row r="101" spans="4:6" ht="15.75" customHeight="1" x14ac:dyDescent="0.35">
      <c r="D101" s="163"/>
      <c r="E101" s="163"/>
      <c r="F101" s="163"/>
    </row>
    <row r="102" spans="4:6" ht="15.75" customHeight="1" x14ac:dyDescent="0.35">
      <c r="D102" s="163"/>
      <c r="E102" s="163"/>
      <c r="F102" s="163"/>
    </row>
    <row r="103" spans="4:6" ht="15.75" customHeight="1" x14ac:dyDescent="0.35">
      <c r="D103" s="163"/>
      <c r="E103" s="163"/>
      <c r="F103" s="163"/>
    </row>
    <row r="104" spans="4:6" ht="15.75" customHeight="1" x14ac:dyDescent="0.35">
      <c r="D104" s="163"/>
      <c r="E104" s="163"/>
      <c r="F104" s="163"/>
    </row>
    <row r="105" spans="4:6" ht="15.75" customHeight="1" x14ac:dyDescent="0.35">
      <c r="D105" s="163"/>
      <c r="E105" s="163"/>
      <c r="F105" s="163"/>
    </row>
    <row r="106" spans="4:6" ht="15.75" customHeight="1" x14ac:dyDescent="0.35">
      <c r="D106" s="163"/>
      <c r="E106" s="163"/>
      <c r="F106" s="163"/>
    </row>
    <row r="107" spans="4:6" ht="15.75" customHeight="1" x14ac:dyDescent="0.35">
      <c r="D107" s="163"/>
      <c r="E107" s="163"/>
      <c r="F107" s="163"/>
    </row>
    <row r="108" spans="4:6" ht="15.75" customHeight="1" x14ac:dyDescent="0.35">
      <c r="D108" s="163"/>
      <c r="E108" s="163"/>
      <c r="F108" s="163"/>
    </row>
    <row r="109" spans="4:6" ht="15.75" customHeight="1" x14ac:dyDescent="0.35">
      <c r="D109" s="163"/>
      <c r="E109" s="163"/>
      <c r="F109" s="163"/>
    </row>
    <row r="110" spans="4:6" ht="15.75" customHeight="1" x14ac:dyDescent="0.35">
      <c r="D110" s="163"/>
      <c r="E110" s="163"/>
      <c r="F110" s="163"/>
    </row>
    <row r="111" spans="4:6" ht="15.75" customHeight="1" x14ac:dyDescent="0.35">
      <c r="D111" s="163"/>
      <c r="E111" s="163"/>
      <c r="F111" s="163"/>
    </row>
    <row r="112" spans="4:6" ht="15.75" customHeight="1" x14ac:dyDescent="0.35">
      <c r="D112" s="163"/>
      <c r="E112" s="163"/>
      <c r="F112" s="163"/>
    </row>
    <row r="113" spans="4:6" ht="15.75" customHeight="1" x14ac:dyDescent="0.35">
      <c r="D113" s="163"/>
      <c r="E113" s="163"/>
      <c r="F113" s="163"/>
    </row>
    <row r="114" spans="4:6" ht="15.75" customHeight="1" x14ac:dyDescent="0.35">
      <c r="D114" s="163"/>
      <c r="E114" s="163"/>
      <c r="F114" s="163"/>
    </row>
    <row r="115" spans="4:6" ht="15.75" customHeight="1" x14ac:dyDescent="0.35">
      <c r="D115" s="163"/>
      <c r="E115" s="163"/>
      <c r="F115" s="163"/>
    </row>
    <row r="116" spans="4:6" ht="15.75" customHeight="1" x14ac:dyDescent="0.35">
      <c r="D116" s="163"/>
      <c r="E116" s="163"/>
      <c r="F116" s="163"/>
    </row>
    <row r="117" spans="4:6" ht="15.75" customHeight="1" x14ac:dyDescent="0.35">
      <c r="D117" s="163"/>
      <c r="E117" s="163"/>
      <c r="F117" s="163"/>
    </row>
    <row r="118" spans="4:6" ht="15.75" customHeight="1" x14ac:dyDescent="0.35">
      <c r="D118" s="163"/>
      <c r="E118" s="163"/>
      <c r="F118" s="163"/>
    </row>
    <row r="119" spans="4:6" ht="15.75" customHeight="1" x14ac:dyDescent="0.35">
      <c r="D119" s="163"/>
      <c r="E119" s="163"/>
      <c r="F119" s="163"/>
    </row>
    <row r="120" spans="4:6" ht="15.75" customHeight="1" x14ac:dyDescent="0.35">
      <c r="D120" s="163"/>
      <c r="E120" s="163"/>
      <c r="F120" s="163"/>
    </row>
    <row r="121" spans="4:6" ht="15.75" customHeight="1" x14ac:dyDescent="0.35">
      <c r="D121" s="163"/>
      <c r="E121" s="163"/>
      <c r="F121" s="163"/>
    </row>
    <row r="122" spans="4:6" ht="15.75" customHeight="1" x14ac:dyDescent="0.35">
      <c r="D122" s="163"/>
      <c r="E122" s="163"/>
      <c r="F122" s="163"/>
    </row>
    <row r="123" spans="4:6" ht="15.75" customHeight="1" x14ac:dyDescent="0.35">
      <c r="D123" s="163"/>
      <c r="E123" s="163"/>
      <c r="F123" s="163"/>
    </row>
    <row r="124" spans="4:6" ht="15.75" customHeight="1" x14ac:dyDescent="0.35">
      <c r="D124" s="163"/>
      <c r="E124" s="163"/>
      <c r="F124" s="163"/>
    </row>
    <row r="125" spans="4:6" ht="15.75" customHeight="1" x14ac:dyDescent="0.35">
      <c r="D125" s="163"/>
      <c r="E125" s="163"/>
      <c r="F125" s="163"/>
    </row>
    <row r="126" spans="4:6" ht="15.75" customHeight="1" x14ac:dyDescent="0.35">
      <c r="D126" s="163"/>
      <c r="E126" s="163"/>
      <c r="F126" s="163"/>
    </row>
    <row r="127" spans="4:6" ht="15.75" customHeight="1" x14ac:dyDescent="0.35">
      <c r="D127" s="163"/>
      <c r="E127" s="163"/>
      <c r="F127" s="163"/>
    </row>
    <row r="128" spans="4:6" ht="15.75" customHeight="1" x14ac:dyDescent="0.35">
      <c r="D128" s="163"/>
      <c r="E128" s="163"/>
      <c r="F128" s="163"/>
    </row>
    <row r="129" spans="4:6" ht="15.75" customHeight="1" x14ac:dyDescent="0.35">
      <c r="D129" s="163"/>
      <c r="E129" s="163"/>
      <c r="F129" s="163"/>
    </row>
    <row r="130" spans="4:6" ht="15.75" customHeight="1" x14ac:dyDescent="0.35">
      <c r="D130" s="163"/>
      <c r="E130" s="163"/>
      <c r="F130" s="163"/>
    </row>
    <row r="131" spans="4:6" ht="15.75" customHeight="1" x14ac:dyDescent="0.35">
      <c r="D131" s="163"/>
      <c r="E131" s="163"/>
      <c r="F131" s="163"/>
    </row>
    <row r="132" spans="4:6" ht="15.75" customHeight="1" x14ac:dyDescent="0.35">
      <c r="D132" s="163"/>
      <c r="E132" s="163"/>
      <c r="F132" s="163"/>
    </row>
    <row r="133" spans="4:6" ht="15.75" customHeight="1" x14ac:dyDescent="0.35">
      <c r="D133" s="163"/>
      <c r="E133" s="163"/>
      <c r="F133" s="163"/>
    </row>
    <row r="134" spans="4:6" ht="15.75" customHeight="1" x14ac:dyDescent="0.35">
      <c r="D134" s="163"/>
      <c r="E134" s="163"/>
      <c r="F134" s="163"/>
    </row>
    <row r="135" spans="4:6" ht="15.75" customHeight="1" x14ac:dyDescent="0.35">
      <c r="D135" s="163"/>
      <c r="E135" s="163"/>
      <c r="F135" s="163"/>
    </row>
    <row r="136" spans="4:6" ht="15.75" customHeight="1" x14ac:dyDescent="0.35">
      <c r="D136" s="163"/>
      <c r="E136" s="163"/>
      <c r="F136" s="163"/>
    </row>
    <row r="137" spans="4:6" ht="15.75" customHeight="1" x14ac:dyDescent="0.35">
      <c r="D137" s="163"/>
      <c r="E137" s="163"/>
      <c r="F137" s="163"/>
    </row>
    <row r="138" spans="4:6" ht="15.75" customHeight="1" x14ac:dyDescent="0.35">
      <c r="D138" s="163"/>
      <c r="E138" s="163"/>
      <c r="F138" s="163"/>
    </row>
    <row r="139" spans="4:6" ht="15.75" customHeight="1" x14ac:dyDescent="0.35">
      <c r="D139" s="163"/>
      <c r="E139" s="163"/>
      <c r="F139" s="163"/>
    </row>
    <row r="140" spans="4:6" ht="15.75" customHeight="1" x14ac:dyDescent="0.35">
      <c r="D140" s="163"/>
      <c r="E140" s="163"/>
      <c r="F140" s="163"/>
    </row>
    <row r="141" spans="4:6" ht="15.75" customHeight="1" x14ac:dyDescent="0.35">
      <c r="D141" s="163"/>
      <c r="E141" s="163"/>
      <c r="F141" s="163"/>
    </row>
    <row r="142" spans="4:6" ht="15.75" customHeight="1" x14ac:dyDescent="0.35">
      <c r="D142" s="163"/>
      <c r="E142" s="163"/>
      <c r="F142" s="163"/>
    </row>
    <row r="143" spans="4:6" ht="15.75" customHeight="1" x14ac:dyDescent="0.35">
      <c r="D143" s="163"/>
      <c r="E143" s="163"/>
      <c r="F143" s="163"/>
    </row>
    <row r="144" spans="4:6" ht="15.75" customHeight="1" x14ac:dyDescent="0.35">
      <c r="D144" s="163"/>
      <c r="E144" s="163"/>
      <c r="F144" s="163"/>
    </row>
    <row r="145" spans="4:6" ht="15.75" customHeight="1" x14ac:dyDescent="0.35">
      <c r="D145" s="163"/>
      <c r="E145" s="163"/>
      <c r="F145" s="163"/>
    </row>
    <row r="146" spans="4:6" ht="15.75" customHeight="1" x14ac:dyDescent="0.35">
      <c r="D146" s="163"/>
      <c r="E146" s="163"/>
      <c r="F146" s="163"/>
    </row>
    <row r="147" spans="4:6" ht="15.75" customHeight="1" x14ac:dyDescent="0.35">
      <c r="D147" s="163"/>
      <c r="E147" s="163"/>
      <c r="F147" s="163"/>
    </row>
    <row r="148" spans="4:6" ht="15.75" customHeight="1" x14ac:dyDescent="0.35">
      <c r="D148" s="163"/>
      <c r="E148" s="163"/>
      <c r="F148" s="163"/>
    </row>
    <row r="149" spans="4:6" ht="15.75" customHeight="1" x14ac:dyDescent="0.35">
      <c r="D149" s="163"/>
      <c r="E149" s="163"/>
      <c r="F149" s="163"/>
    </row>
    <row r="150" spans="4:6" ht="15.75" customHeight="1" x14ac:dyDescent="0.35">
      <c r="D150" s="163"/>
      <c r="E150" s="163"/>
      <c r="F150" s="163"/>
    </row>
    <row r="151" spans="4:6" ht="15.75" customHeight="1" x14ac:dyDescent="0.35">
      <c r="D151" s="163"/>
      <c r="E151" s="163"/>
      <c r="F151" s="163"/>
    </row>
    <row r="152" spans="4:6" ht="15.75" customHeight="1" x14ac:dyDescent="0.35">
      <c r="D152" s="163"/>
      <c r="E152" s="163"/>
      <c r="F152" s="163"/>
    </row>
    <row r="153" spans="4:6" ht="15.75" customHeight="1" x14ac:dyDescent="0.35">
      <c r="D153" s="163"/>
      <c r="E153" s="163"/>
      <c r="F153" s="163"/>
    </row>
    <row r="154" spans="4:6" ht="15.75" customHeight="1" x14ac:dyDescent="0.35">
      <c r="D154" s="163"/>
      <c r="E154" s="163"/>
      <c r="F154" s="163"/>
    </row>
    <row r="155" spans="4:6" ht="15.75" customHeight="1" x14ac:dyDescent="0.35">
      <c r="D155" s="163"/>
      <c r="E155" s="163"/>
      <c r="F155" s="163"/>
    </row>
    <row r="156" spans="4:6" ht="15.75" customHeight="1" x14ac:dyDescent="0.35">
      <c r="D156" s="163"/>
      <c r="E156" s="163"/>
      <c r="F156" s="163"/>
    </row>
    <row r="157" spans="4:6" ht="15.75" customHeight="1" x14ac:dyDescent="0.35">
      <c r="D157" s="163"/>
      <c r="E157" s="163"/>
      <c r="F157" s="163"/>
    </row>
    <row r="158" spans="4:6" ht="15.75" customHeight="1" x14ac:dyDescent="0.35">
      <c r="D158" s="163"/>
      <c r="E158" s="163"/>
      <c r="F158" s="163"/>
    </row>
    <row r="159" spans="4:6" ht="15.75" customHeight="1" x14ac:dyDescent="0.35">
      <c r="D159" s="163"/>
      <c r="E159" s="163"/>
      <c r="F159" s="163"/>
    </row>
    <row r="160" spans="4:6" ht="15.75" customHeight="1" x14ac:dyDescent="0.35">
      <c r="D160" s="163"/>
      <c r="E160" s="163"/>
      <c r="F160" s="163"/>
    </row>
    <row r="161" spans="4:6" ht="15.75" customHeight="1" x14ac:dyDescent="0.35">
      <c r="D161" s="163"/>
      <c r="E161" s="163"/>
      <c r="F161" s="163"/>
    </row>
    <row r="162" spans="4:6" ht="15.75" customHeight="1" x14ac:dyDescent="0.35">
      <c r="D162" s="163"/>
      <c r="E162" s="163"/>
      <c r="F162" s="163"/>
    </row>
    <row r="163" spans="4:6" ht="15.75" customHeight="1" x14ac:dyDescent="0.35">
      <c r="D163" s="163"/>
      <c r="E163" s="163"/>
      <c r="F163" s="163"/>
    </row>
    <row r="164" spans="4:6" ht="15.75" customHeight="1" x14ac:dyDescent="0.35">
      <c r="D164" s="163"/>
      <c r="E164" s="163"/>
      <c r="F164" s="163"/>
    </row>
    <row r="165" spans="4:6" ht="15.75" customHeight="1" x14ac:dyDescent="0.35">
      <c r="D165" s="163"/>
      <c r="E165" s="163"/>
      <c r="F165" s="163"/>
    </row>
    <row r="166" spans="4:6" ht="15.75" customHeight="1" x14ac:dyDescent="0.35">
      <c r="D166" s="163"/>
      <c r="E166" s="163"/>
      <c r="F166" s="163"/>
    </row>
    <row r="167" spans="4:6" ht="15.75" customHeight="1" x14ac:dyDescent="0.35">
      <c r="D167" s="163"/>
      <c r="E167" s="163"/>
      <c r="F167" s="163"/>
    </row>
    <row r="168" spans="4:6" ht="15.75" customHeight="1" x14ac:dyDescent="0.35">
      <c r="D168" s="163"/>
      <c r="E168" s="163"/>
      <c r="F168" s="163"/>
    </row>
    <row r="169" spans="4:6" ht="15.75" customHeight="1" x14ac:dyDescent="0.35">
      <c r="D169" s="163"/>
      <c r="E169" s="163"/>
      <c r="F169" s="163"/>
    </row>
    <row r="170" spans="4:6" ht="15.75" customHeight="1" x14ac:dyDescent="0.35">
      <c r="D170" s="163"/>
      <c r="E170" s="163"/>
      <c r="F170" s="163"/>
    </row>
    <row r="171" spans="4:6" ht="15.75" customHeight="1" x14ac:dyDescent="0.35">
      <c r="D171" s="163"/>
      <c r="E171" s="163"/>
      <c r="F171" s="163"/>
    </row>
    <row r="172" spans="4:6" ht="15.75" customHeight="1" x14ac:dyDescent="0.35">
      <c r="D172" s="163"/>
      <c r="E172" s="163"/>
      <c r="F172" s="163"/>
    </row>
    <row r="173" spans="4:6" ht="15.75" customHeight="1" x14ac:dyDescent="0.35">
      <c r="D173" s="163"/>
      <c r="E173" s="163"/>
      <c r="F173" s="163"/>
    </row>
    <row r="174" spans="4:6" ht="15.75" customHeight="1" x14ac:dyDescent="0.35">
      <c r="D174" s="163"/>
      <c r="E174" s="163"/>
      <c r="F174" s="163"/>
    </row>
    <row r="175" spans="4:6" ht="15.75" customHeight="1" x14ac:dyDescent="0.35">
      <c r="D175" s="163"/>
      <c r="E175" s="163"/>
      <c r="F175" s="163"/>
    </row>
    <row r="176" spans="4:6" ht="15.75" customHeight="1" x14ac:dyDescent="0.35">
      <c r="D176" s="163"/>
      <c r="E176" s="163"/>
      <c r="F176" s="163"/>
    </row>
    <row r="177" spans="4:6" ht="15.75" customHeight="1" x14ac:dyDescent="0.35">
      <c r="D177" s="163"/>
      <c r="E177" s="163"/>
      <c r="F177" s="163"/>
    </row>
    <row r="178" spans="4:6" ht="15.75" customHeight="1" x14ac:dyDescent="0.35">
      <c r="D178" s="163"/>
      <c r="E178" s="163"/>
      <c r="F178" s="163"/>
    </row>
    <row r="179" spans="4:6" ht="15.75" customHeight="1" x14ac:dyDescent="0.35">
      <c r="D179" s="163"/>
      <c r="E179" s="163"/>
      <c r="F179" s="163"/>
    </row>
    <row r="180" spans="4:6" ht="15.75" customHeight="1" x14ac:dyDescent="0.35">
      <c r="D180" s="163"/>
      <c r="E180" s="163"/>
      <c r="F180" s="163"/>
    </row>
    <row r="181" spans="4:6" ht="15.75" customHeight="1" x14ac:dyDescent="0.35">
      <c r="D181" s="163"/>
      <c r="E181" s="163"/>
      <c r="F181" s="163"/>
    </row>
    <row r="182" spans="4:6" ht="15.75" customHeight="1" x14ac:dyDescent="0.35">
      <c r="D182" s="163"/>
      <c r="E182" s="163"/>
      <c r="F182" s="163"/>
    </row>
    <row r="183" spans="4:6" ht="15.75" customHeight="1" x14ac:dyDescent="0.35">
      <c r="D183" s="163"/>
      <c r="E183" s="163"/>
      <c r="F183" s="163"/>
    </row>
    <row r="184" spans="4:6" ht="15.75" customHeight="1" x14ac:dyDescent="0.35">
      <c r="D184" s="163"/>
      <c r="E184" s="163"/>
      <c r="F184" s="163"/>
    </row>
    <row r="185" spans="4:6" ht="15.75" customHeight="1" x14ac:dyDescent="0.35">
      <c r="D185" s="163"/>
      <c r="E185" s="163"/>
      <c r="F185" s="163"/>
    </row>
    <row r="186" spans="4:6" ht="15.75" customHeight="1" x14ac:dyDescent="0.35">
      <c r="D186" s="163"/>
      <c r="E186" s="163"/>
      <c r="F186" s="163"/>
    </row>
    <row r="187" spans="4:6" ht="15.75" customHeight="1" x14ac:dyDescent="0.35">
      <c r="D187" s="163"/>
      <c r="E187" s="163"/>
      <c r="F187" s="163"/>
    </row>
    <row r="188" spans="4:6" ht="15.75" customHeight="1" x14ac:dyDescent="0.35">
      <c r="D188" s="163"/>
      <c r="E188" s="163"/>
      <c r="F188" s="163"/>
    </row>
    <row r="189" spans="4:6" ht="15.75" customHeight="1" x14ac:dyDescent="0.35">
      <c r="D189" s="163"/>
      <c r="E189" s="163"/>
      <c r="F189" s="163"/>
    </row>
    <row r="190" spans="4:6" ht="15.75" customHeight="1" x14ac:dyDescent="0.35">
      <c r="D190" s="163"/>
      <c r="E190" s="163"/>
      <c r="F190" s="163"/>
    </row>
    <row r="191" spans="4:6" ht="15.75" customHeight="1" x14ac:dyDescent="0.35">
      <c r="D191" s="163"/>
      <c r="E191" s="163"/>
      <c r="F191" s="163"/>
    </row>
    <row r="192" spans="4:6" ht="15.75" customHeight="1" x14ac:dyDescent="0.35">
      <c r="D192" s="163"/>
      <c r="E192" s="163"/>
      <c r="F192" s="163"/>
    </row>
    <row r="193" spans="4:6" ht="15.75" customHeight="1" x14ac:dyDescent="0.35">
      <c r="D193" s="163"/>
      <c r="E193" s="163"/>
      <c r="F193" s="163"/>
    </row>
    <row r="194" spans="4:6" ht="15.75" customHeight="1" x14ac:dyDescent="0.35">
      <c r="D194" s="163"/>
      <c r="E194" s="163"/>
      <c r="F194" s="163"/>
    </row>
    <row r="195" spans="4:6" ht="15.75" customHeight="1" x14ac:dyDescent="0.35">
      <c r="D195" s="163"/>
      <c r="E195" s="163"/>
      <c r="F195" s="163"/>
    </row>
    <row r="196" spans="4:6" ht="15.75" customHeight="1" x14ac:dyDescent="0.35">
      <c r="D196" s="163"/>
      <c r="E196" s="163"/>
      <c r="F196" s="163"/>
    </row>
    <row r="197" spans="4:6" ht="15.75" customHeight="1" x14ac:dyDescent="0.35">
      <c r="D197" s="163"/>
      <c r="E197" s="163"/>
      <c r="F197" s="163"/>
    </row>
    <row r="198" spans="4:6" ht="15.75" customHeight="1" x14ac:dyDescent="0.35">
      <c r="D198" s="163"/>
      <c r="E198" s="163"/>
      <c r="F198" s="163"/>
    </row>
    <row r="199" spans="4:6" ht="15.75" customHeight="1" x14ac:dyDescent="0.35">
      <c r="D199" s="163"/>
      <c r="E199" s="163"/>
      <c r="F199" s="163"/>
    </row>
    <row r="200" spans="4:6" ht="15.75" customHeight="1" x14ac:dyDescent="0.35">
      <c r="D200" s="163"/>
      <c r="E200" s="163"/>
      <c r="F200" s="163"/>
    </row>
    <row r="201" spans="4:6" ht="15.75" customHeight="1" x14ac:dyDescent="0.35">
      <c r="D201" s="163"/>
      <c r="E201" s="163"/>
      <c r="F201" s="163"/>
    </row>
    <row r="202" spans="4:6" ht="15.75" customHeight="1" x14ac:dyDescent="0.35">
      <c r="D202" s="163"/>
      <c r="E202" s="163"/>
      <c r="F202" s="163"/>
    </row>
    <row r="203" spans="4:6" ht="15.75" customHeight="1" x14ac:dyDescent="0.35">
      <c r="D203" s="163"/>
      <c r="E203" s="163"/>
      <c r="F203" s="163"/>
    </row>
    <row r="204" spans="4:6" ht="15.75" customHeight="1" x14ac:dyDescent="0.35">
      <c r="D204" s="163"/>
      <c r="E204" s="163"/>
      <c r="F204" s="163"/>
    </row>
    <row r="205" spans="4:6" ht="15.75" customHeight="1" x14ac:dyDescent="0.35">
      <c r="D205" s="163"/>
      <c r="E205" s="163"/>
      <c r="F205" s="163"/>
    </row>
    <row r="206" spans="4:6" ht="15.75" customHeight="1" x14ac:dyDescent="0.35">
      <c r="D206" s="163"/>
      <c r="E206" s="163"/>
      <c r="F206" s="163"/>
    </row>
    <row r="207" spans="4:6" ht="15.75" customHeight="1" x14ac:dyDescent="0.35">
      <c r="D207" s="163"/>
      <c r="E207" s="163"/>
      <c r="F207" s="163"/>
    </row>
    <row r="208" spans="4:6" ht="15.75" customHeight="1" x14ac:dyDescent="0.35">
      <c r="D208" s="163"/>
      <c r="E208" s="163"/>
      <c r="F208" s="163"/>
    </row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</sheetData>
  <mergeCells count="1">
    <mergeCell ref="A1:A2"/>
  </mergeCells>
  <pageMargins left="0.511811024" right="0.511811024" top="0.78740157499999996" bottom="0.78740157499999996" header="0" footer="0"/>
  <pageSetup orientation="landscape"/>
  <headerFooter>
    <oddHeader>&amp;L&amp;"Calibri"&amp;1 &amp;K0000FF TechnipFMC | Internal#_x000D_</oddHeader>
  </headerFooter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D965"/>
  </sheetPr>
  <dimension ref="A1:UF282"/>
  <sheetViews>
    <sheetView showGridLines="0" tabSelected="1" zoomScale="60" zoomScaleNormal="60" workbookViewId="0">
      <pane xSplit="1" ySplit="2" topLeftCell="GW58" activePane="bottomRight" state="frozen"/>
      <selection pane="topRight" activeCell="B1" sqref="B1"/>
      <selection pane="bottomLeft" activeCell="A3" sqref="A3"/>
      <selection pane="bottomRight" activeCell="A84" sqref="A84"/>
    </sheetView>
  </sheetViews>
  <sheetFormatPr defaultColWidth="14.453125" defaultRowHeight="15" customHeight="1" outlineLevelRow="2" outlineLevelCol="1" x14ac:dyDescent="0.35"/>
  <cols>
    <col min="1" max="1" width="50.26953125" customWidth="1"/>
    <col min="2" max="2" width="9.453125" customWidth="1"/>
    <col min="3" max="3" width="8.7265625" customWidth="1"/>
    <col min="4" max="20" width="11.54296875" customWidth="1" outlineLevel="1"/>
    <col min="21" max="21" width="14.26953125" customWidth="1" outlineLevel="1"/>
    <col min="22" max="22" width="13" customWidth="1" outlineLevel="1"/>
    <col min="23" max="23" width="11.54296875" customWidth="1" outlineLevel="1"/>
    <col min="24" max="24" width="11.7265625" customWidth="1" outlineLevel="1"/>
    <col min="25" max="25" width="16.81640625" customWidth="1" outlineLevel="1"/>
    <col min="26" max="33" width="13" customWidth="1" outlineLevel="1"/>
    <col min="34" max="34" width="15.7265625" customWidth="1" outlineLevel="1"/>
    <col min="35" max="35" width="14.1796875" customWidth="1"/>
    <col min="36" max="55" width="13" customWidth="1"/>
    <col min="56" max="56" width="16.26953125" customWidth="1"/>
    <col min="57" max="57" width="15.7265625" customWidth="1"/>
    <col min="58" max="59" width="14.54296875" customWidth="1"/>
    <col min="60" max="60" width="15.81640625" customWidth="1"/>
    <col min="61" max="63" width="13" customWidth="1"/>
    <col min="64" max="64" width="16.26953125" customWidth="1"/>
    <col min="65" max="65" width="15.26953125" customWidth="1"/>
    <col min="66" max="66" width="17.7265625" customWidth="1"/>
    <col min="67" max="67" width="16.453125" customWidth="1"/>
    <col min="68" max="68" width="17.81640625" customWidth="1"/>
    <col min="69" max="69" width="15.81640625" customWidth="1"/>
    <col min="70" max="70" width="17.7265625" customWidth="1"/>
    <col min="71" max="71" width="18.26953125" customWidth="1"/>
    <col min="72" max="73" width="13" customWidth="1"/>
    <col min="74" max="74" width="16.81640625" customWidth="1"/>
    <col min="75" max="75" width="18.453125" customWidth="1"/>
    <col min="76" max="76" width="18.26953125" customWidth="1"/>
    <col min="77" max="77" width="18" customWidth="1"/>
    <col min="78" max="78" width="17.7265625" customWidth="1"/>
    <col min="79" max="79" width="17.54296875" customWidth="1"/>
    <col min="80" max="81" width="19" customWidth="1"/>
    <col min="82" max="82" width="14.81640625" customWidth="1"/>
    <col min="83" max="83" width="19.54296875" customWidth="1"/>
    <col min="84" max="84" width="15.7265625" customWidth="1"/>
    <col min="85" max="85" width="16.7265625" customWidth="1"/>
    <col min="86" max="86" width="18.1796875" customWidth="1"/>
    <col min="87" max="87" width="18.26953125" customWidth="1"/>
    <col min="88" max="88" width="19.81640625" customWidth="1"/>
    <col min="89" max="89" width="16.54296875" customWidth="1"/>
    <col min="90" max="90" width="16.26953125" customWidth="1"/>
    <col min="91" max="91" width="15.453125" customWidth="1"/>
    <col min="92" max="92" width="16.54296875" customWidth="1"/>
    <col min="93" max="93" width="15.81640625" customWidth="1"/>
    <col min="94" max="94" width="15.54296875" customWidth="1"/>
    <col min="95" max="95" width="15.1796875" customWidth="1"/>
    <col min="174" max="174" width="16.1796875" customWidth="1"/>
    <col min="175" max="175" width="17" customWidth="1"/>
    <col min="246" max="552" width="14.453125" customWidth="1"/>
  </cols>
  <sheetData>
    <row r="1" spans="1:552" ht="14.5" customHeight="1" x14ac:dyDescent="0.35">
      <c r="A1" s="222" t="s">
        <v>154</v>
      </c>
    </row>
    <row r="2" spans="1:552" ht="14.5" customHeight="1" x14ac:dyDescent="0.35">
      <c r="A2" s="218"/>
      <c r="D2" s="56">
        <v>45474</v>
      </c>
      <c r="E2" s="56">
        <v>45475</v>
      </c>
      <c r="F2" s="56">
        <v>45476</v>
      </c>
      <c r="G2" s="56">
        <v>45477</v>
      </c>
      <c r="H2" s="56">
        <v>45478</v>
      </c>
      <c r="I2" s="56">
        <v>45479</v>
      </c>
      <c r="J2" s="56">
        <v>45480</v>
      </c>
      <c r="K2" s="56">
        <v>45481</v>
      </c>
      <c r="L2" s="56">
        <v>45482</v>
      </c>
      <c r="M2" s="56">
        <v>45483</v>
      </c>
      <c r="N2" s="56">
        <v>45484</v>
      </c>
      <c r="O2" s="56">
        <v>45485</v>
      </c>
      <c r="P2" s="56">
        <v>45486</v>
      </c>
      <c r="Q2" s="56">
        <v>45487</v>
      </c>
      <c r="R2" s="56">
        <v>45488</v>
      </c>
      <c r="S2" s="56">
        <v>45489</v>
      </c>
      <c r="T2" s="56">
        <v>45490</v>
      </c>
      <c r="U2" s="56">
        <v>45491</v>
      </c>
      <c r="V2" s="56">
        <v>45492</v>
      </c>
      <c r="W2" s="56">
        <v>45493</v>
      </c>
      <c r="X2" s="56">
        <v>45494</v>
      </c>
      <c r="Y2" s="56">
        <v>45495</v>
      </c>
      <c r="Z2" s="56">
        <v>45496</v>
      </c>
      <c r="AA2" s="56">
        <v>45497</v>
      </c>
      <c r="AB2" s="56">
        <v>45498</v>
      </c>
      <c r="AC2" s="56">
        <v>45499</v>
      </c>
      <c r="AD2" s="56">
        <v>45500</v>
      </c>
      <c r="AE2" s="56">
        <v>45501</v>
      </c>
      <c r="AF2" s="56">
        <v>45502</v>
      </c>
      <c r="AG2" s="56">
        <v>45503</v>
      </c>
      <c r="AH2" s="56">
        <v>45504</v>
      </c>
      <c r="AI2" s="56">
        <v>45505</v>
      </c>
      <c r="AJ2" s="56">
        <v>45506</v>
      </c>
      <c r="AK2" s="56">
        <v>45507</v>
      </c>
      <c r="AL2" s="56">
        <v>45508</v>
      </c>
      <c r="AM2" s="56">
        <v>45509</v>
      </c>
      <c r="AN2" s="56">
        <v>45510</v>
      </c>
      <c r="AO2" s="56">
        <v>45511</v>
      </c>
      <c r="AP2" s="56">
        <v>45512</v>
      </c>
      <c r="AQ2" s="56">
        <v>45513</v>
      </c>
      <c r="AR2" s="56">
        <v>45514</v>
      </c>
      <c r="AS2" s="56">
        <v>45515</v>
      </c>
      <c r="AT2" s="56">
        <v>45516</v>
      </c>
      <c r="AU2" s="56">
        <v>45517</v>
      </c>
      <c r="AV2" s="56">
        <v>45518</v>
      </c>
      <c r="AW2" s="56">
        <v>45519</v>
      </c>
      <c r="AX2" s="56">
        <v>45520</v>
      </c>
      <c r="AY2" s="56">
        <v>45521</v>
      </c>
      <c r="AZ2" s="56">
        <v>45522</v>
      </c>
      <c r="BA2" s="56">
        <v>45523</v>
      </c>
      <c r="BB2" s="56">
        <v>45524</v>
      </c>
      <c r="BC2" s="56">
        <v>45525</v>
      </c>
      <c r="BD2" s="56">
        <v>45526</v>
      </c>
      <c r="BE2" s="56">
        <v>45527</v>
      </c>
      <c r="BF2" s="56">
        <v>45528</v>
      </c>
      <c r="BG2" s="56">
        <v>45529</v>
      </c>
      <c r="BH2" s="56">
        <v>45530</v>
      </c>
      <c r="BI2" s="56">
        <v>45531</v>
      </c>
      <c r="BJ2" s="56">
        <v>45532</v>
      </c>
      <c r="BK2" s="56">
        <v>45533</v>
      </c>
      <c r="BL2" s="56">
        <v>45534</v>
      </c>
      <c r="BM2" s="56">
        <v>45535</v>
      </c>
      <c r="BN2" s="55">
        <v>45536</v>
      </c>
      <c r="BO2" s="56">
        <v>45537</v>
      </c>
      <c r="BP2" s="56">
        <v>45538</v>
      </c>
      <c r="BQ2" s="56">
        <v>45539</v>
      </c>
      <c r="BR2" s="56">
        <v>45540</v>
      </c>
      <c r="BS2" s="56">
        <v>45541</v>
      </c>
      <c r="BT2" s="56">
        <v>45542</v>
      </c>
      <c r="BU2" s="56">
        <v>45543</v>
      </c>
      <c r="BV2" s="56">
        <v>45544</v>
      </c>
      <c r="BW2" s="56">
        <v>45545</v>
      </c>
      <c r="BX2" s="56">
        <v>45546</v>
      </c>
      <c r="BY2" s="56">
        <v>45547</v>
      </c>
      <c r="BZ2" s="56">
        <v>45548</v>
      </c>
      <c r="CA2" s="56">
        <v>45549</v>
      </c>
      <c r="CB2" s="56">
        <v>45550</v>
      </c>
      <c r="CC2" s="56">
        <v>45551</v>
      </c>
      <c r="CD2" s="56">
        <v>45552</v>
      </c>
      <c r="CE2" s="56">
        <v>45553</v>
      </c>
      <c r="CF2" s="56">
        <v>45554</v>
      </c>
      <c r="CG2" s="56">
        <v>45555</v>
      </c>
      <c r="CH2" s="56">
        <v>45556</v>
      </c>
      <c r="CI2" s="56">
        <v>45557</v>
      </c>
      <c r="CJ2" s="56">
        <v>45558</v>
      </c>
      <c r="CK2" s="56">
        <v>45559</v>
      </c>
      <c r="CL2" s="56">
        <v>45560</v>
      </c>
      <c r="CM2" s="56">
        <v>45561</v>
      </c>
      <c r="CN2" s="56">
        <v>45562</v>
      </c>
      <c r="CO2" s="56">
        <v>45563</v>
      </c>
      <c r="CP2" s="56">
        <v>45564</v>
      </c>
      <c r="CQ2" s="122">
        <v>45565</v>
      </c>
      <c r="CR2" s="122">
        <v>45566</v>
      </c>
      <c r="CS2" s="56">
        <v>45567</v>
      </c>
      <c r="CT2" s="56">
        <v>45568</v>
      </c>
      <c r="CU2" s="56">
        <v>45569</v>
      </c>
      <c r="CV2" s="56">
        <v>45570</v>
      </c>
      <c r="CW2" s="56">
        <v>45571</v>
      </c>
      <c r="CX2" s="56">
        <v>45572</v>
      </c>
      <c r="CY2" s="56">
        <v>45573</v>
      </c>
      <c r="CZ2" s="56">
        <v>45574</v>
      </c>
      <c r="DA2" s="56">
        <v>45575</v>
      </c>
      <c r="DB2" s="56">
        <v>45576</v>
      </c>
      <c r="DC2" s="56">
        <v>45577</v>
      </c>
      <c r="DD2" s="56">
        <v>45578</v>
      </c>
      <c r="DE2" s="56">
        <v>45579</v>
      </c>
      <c r="DF2" s="56">
        <v>45580</v>
      </c>
      <c r="DG2" s="56">
        <v>45581</v>
      </c>
      <c r="DH2" s="56">
        <v>45582</v>
      </c>
      <c r="DI2" s="56">
        <v>45583</v>
      </c>
      <c r="DJ2" s="56">
        <v>45584</v>
      </c>
      <c r="DK2" s="56">
        <v>45585</v>
      </c>
      <c r="DL2" s="56">
        <v>45586</v>
      </c>
      <c r="DM2" s="56">
        <v>45587</v>
      </c>
      <c r="DN2" s="56">
        <v>45588</v>
      </c>
      <c r="DO2" s="56">
        <v>45589</v>
      </c>
      <c r="DP2" s="56">
        <v>45590</v>
      </c>
      <c r="DQ2" s="56">
        <v>45591</v>
      </c>
      <c r="DR2" s="56">
        <v>45592</v>
      </c>
      <c r="DS2" s="56">
        <v>45593</v>
      </c>
      <c r="DT2" s="56">
        <v>45594</v>
      </c>
      <c r="DU2" s="56">
        <v>45595</v>
      </c>
      <c r="DV2" s="56">
        <v>45596</v>
      </c>
      <c r="DW2" s="56">
        <v>45597</v>
      </c>
      <c r="DX2" s="56">
        <v>45598</v>
      </c>
      <c r="DY2" s="56">
        <v>45599</v>
      </c>
      <c r="DZ2" s="56">
        <v>45600</v>
      </c>
      <c r="EA2" s="56">
        <v>45601</v>
      </c>
      <c r="EB2" s="56">
        <v>45602</v>
      </c>
      <c r="EC2" s="56">
        <v>45603</v>
      </c>
      <c r="ED2" s="56">
        <v>45604</v>
      </c>
      <c r="EE2" s="56">
        <v>45605</v>
      </c>
      <c r="EF2" s="56">
        <v>45606</v>
      </c>
      <c r="EG2" s="56">
        <v>45607</v>
      </c>
      <c r="EH2" s="56">
        <v>45608</v>
      </c>
      <c r="EI2" s="56">
        <v>45609</v>
      </c>
      <c r="EJ2" s="56">
        <v>45610</v>
      </c>
      <c r="EK2" s="56">
        <v>45611</v>
      </c>
      <c r="EL2" s="56">
        <v>45612</v>
      </c>
      <c r="EM2" s="56">
        <v>45613</v>
      </c>
      <c r="EN2" s="56">
        <v>45614</v>
      </c>
      <c r="EO2" s="56">
        <v>45615</v>
      </c>
      <c r="EP2" s="56">
        <v>45616</v>
      </c>
      <c r="EQ2" s="56">
        <v>45617</v>
      </c>
      <c r="ER2" s="56">
        <v>45618</v>
      </c>
      <c r="ES2" s="56">
        <v>45619</v>
      </c>
      <c r="ET2" s="56">
        <v>45620</v>
      </c>
      <c r="EU2" s="56">
        <v>45621</v>
      </c>
      <c r="EV2" s="56">
        <v>45622</v>
      </c>
      <c r="EW2" s="56">
        <v>45623</v>
      </c>
      <c r="EX2" s="56">
        <v>45624</v>
      </c>
      <c r="EY2" s="56">
        <v>45625</v>
      </c>
      <c r="EZ2" s="56">
        <v>45626</v>
      </c>
      <c r="FA2" s="56">
        <v>45627</v>
      </c>
      <c r="FB2" s="56">
        <v>45628</v>
      </c>
      <c r="FC2" s="56">
        <v>45629</v>
      </c>
      <c r="FD2" s="56">
        <v>45630</v>
      </c>
      <c r="FE2" s="56">
        <v>45631</v>
      </c>
      <c r="FF2" s="56">
        <v>45632</v>
      </c>
      <c r="FG2" s="56">
        <v>45633</v>
      </c>
      <c r="FH2" s="56">
        <v>45634</v>
      </c>
      <c r="FI2" s="56">
        <v>45635</v>
      </c>
      <c r="FJ2" s="56">
        <v>45636</v>
      </c>
      <c r="FK2" s="56">
        <v>45637</v>
      </c>
      <c r="FL2" s="56">
        <v>45638</v>
      </c>
      <c r="FM2" s="56">
        <v>45639</v>
      </c>
      <c r="FN2" s="56">
        <v>45640</v>
      </c>
      <c r="FO2" s="56">
        <v>45641</v>
      </c>
      <c r="FP2" s="56">
        <v>45642</v>
      </c>
      <c r="FQ2" s="56">
        <v>45643</v>
      </c>
      <c r="FR2" s="56">
        <v>45644</v>
      </c>
      <c r="FS2" s="56">
        <v>45645</v>
      </c>
      <c r="FT2" s="56">
        <v>45646</v>
      </c>
      <c r="FU2" s="56">
        <v>45647</v>
      </c>
      <c r="FV2" s="56">
        <v>45648</v>
      </c>
      <c r="FW2" s="56">
        <v>45649</v>
      </c>
      <c r="FX2" s="56">
        <v>45650</v>
      </c>
      <c r="FY2" s="56">
        <v>45651</v>
      </c>
      <c r="FZ2" s="56">
        <v>45652</v>
      </c>
      <c r="GA2" s="56">
        <v>45653</v>
      </c>
      <c r="GB2" s="56">
        <v>45654</v>
      </c>
      <c r="GC2" s="56">
        <v>45655</v>
      </c>
      <c r="GD2" s="56">
        <v>45656</v>
      </c>
      <c r="GE2" s="56">
        <v>45657</v>
      </c>
      <c r="GF2" s="56">
        <v>45658</v>
      </c>
      <c r="GG2" s="56">
        <v>45659</v>
      </c>
      <c r="GH2" s="56">
        <v>45660</v>
      </c>
      <c r="GI2" s="56">
        <v>45661</v>
      </c>
      <c r="GJ2" s="56">
        <v>45662</v>
      </c>
      <c r="GK2" s="56">
        <v>45663</v>
      </c>
      <c r="GL2" s="56">
        <v>45664</v>
      </c>
      <c r="GM2" s="56">
        <v>45665</v>
      </c>
      <c r="GN2" s="56">
        <v>45666</v>
      </c>
      <c r="GO2" s="56">
        <v>45667</v>
      </c>
      <c r="GP2" s="56">
        <v>45668</v>
      </c>
      <c r="GQ2" s="56">
        <v>45669</v>
      </c>
      <c r="GR2" s="56">
        <v>45670</v>
      </c>
      <c r="GS2" s="56">
        <v>45671</v>
      </c>
      <c r="GT2" s="56">
        <v>45672</v>
      </c>
      <c r="GU2" s="56">
        <v>45673</v>
      </c>
      <c r="GV2" s="56">
        <v>45674</v>
      </c>
      <c r="GW2" s="56">
        <v>45675</v>
      </c>
      <c r="GX2" s="56">
        <v>45676</v>
      </c>
      <c r="GY2" s="56">
        <v>45677</v>
      </c>
      <c r="GZ2" s="56">
        <v>45678</v>
      </c>
      <c r="HA2" s="56">
        <v>45679</v>
      </c>
      <c r="HB2" s="56">
        <v>45680</v>
      </c>
      <c r="HC2" s="56">
        <v>45681</v>
      </c>
      <c r="HD2" s="56">
        <v>45682</v>
      </c>
      <c r="HE2" s="56">
        <v>45683</v>
      </c>
      <c r="HF2" s="56">
        <v>45684</v>
      </c>
      <c r="HG2" s="56">
        <v>45685</v>
      </c>
      <c r="HH2" s="56">
        <v>45686</v>
      </c>
      <c r="HI2" s="56">
        <v>45687</v>
      </c>
      <c r="HJ2" s="56">
        <v>45688</v>
      </c>
      <c r="HK2" s="56">
        <v>45689</v>
      </c>
      <c r="HL2" s="56">
        <v>45690</v>
      </c>
      <c r="HM2" s="56">
        <v>45691</v>
      </c>
      <c r="HN2" s="56">
        <v>45692</v>
      </c>
      <c r="HO2" s="56">
        <v>45693</v>
      </c>
      <c r="HP2" s="56">
        <v>45694</v>
      </c>
      <c r="HQ2" s="56">
        <v>45695</v>
      </c>
      <c r="HR2" s="56">
        <v>45696</v>
      </c>
      <c r="HS2" s="56">
        <v>45697</v>
      </c>
      <c r="HT2" s="56">
        <v>45698</v>
      </c>
      <c r="HU2" s="56">
        <v>45699</v>
      </c>
      <c r="HV2" s="56">
        <v>45700</v>
      </c>
      <c r="HW2" s="56">
        <v>45701</v>
      </c>
      <c r="HX2" s="56">
        <v>45702</v>
      </c>
      <c r="HY2" s="56">
        <v>45703</v>
      </c>
      <c r="HZ2" s="56">
        <v>45704</v>
      </c>
      <c r="IA2" s="56">
        <v>45705</v>
      </c>
      <c r="IB2" s="56">
        <v>45706</v>
      </c>
      <c r="IC2" s="56">
        <v>45707</v>
      </c>
      <c r="ID2" s="56">
        <v>45708</v>
      </c>
      <c r="IE2" s="56">
        <v>45709</v>
      </c>
      <c r="IF2" s="56">
        <v>45710</v>
      </c>
      <c r="IG2" s="56">
        <v>45711</v>
      </c>
      <c r="IH2" s="56">
        <v>45712</v>
      </c>
      <c r="II2" s="56">
        <v>45713</v>
      </c>
      <c r="IJ2" s="56">
        <v>45714</v>
      </c>
      <c r="IK2" s="56">
        <v>45715</v>
      </c>
      <c r="IL2" s="56">
        <v>45716</v>
      </c>
      <c r="IM2" s="56">
        <v>45717</v>
      </c>
      <c r="IN2" s="56">
        <v>45718</v>
      </c>
      <c r="IO2" s="56">
        <v>45719</v>
      </c>
      <c r="IP2" s="56">
        <v>45720</v>
      </c>
      <c r="IQ2" s="56">
        <v>45721</v>
      </c>
      <c r="IR2" s="56">
        <v>45722</v>
      </c>
      <c r="IS2" s="56">
        <v>45723</v>
      </c>
      <c r="IT2" s="56">
        <v>45724</v>
      </c>
      <c r="IU2" s="56">
        <v>45725</v>
      </c>
      <c r="IV2" s="56">
        <v>45726</v>
      </c>
      <c r="IW2" s="56">
        <v>45727</v>
      </c>
      <c r="IX2" s="56">
        <v>45728</v>
      </c>
      <c r="IY2" s="56">
        <v>45729</v>
      </c>
      <c r="IZ2" s="56">
        <v>45730</v>
      </c>
      <c r="JA2" s="56">
        <v>45731</v>
      </c>
      <c r="JB2" s="56">
        <v>45732</v>
      </c>
      <c r="JC2" s="56">
        <v>45733</v>
      </c>
      <c r="JD2" s="56">
        <v>45734</v>
      </c>
      <c r="JE2" s="56">
        <v>45735</v>
      </c>
      <c r="JF2" s="56">
        <v>45736</v>
      </c>
      <c r="JG2" s="56">
        <v>45737</v>
      </c>
      <c r="JH2" s="56">
        <v>45738</v>
      </c>
      <c r="JI2" s="56">
        <v>45739</v>
      </c>
      <c r="JJ2" s="56">
        <v>45740</v>
      </c>
      <c r="JK2" s="56">
        <v>45741</v>
      </c>
      <c r="JL2" s="56">
        <v>45742</v>
      </c>
      <c r="JM2" s="56">
        <v>45743</v>
      </c>
      <c r="JN2" s="56">
        <v>45744</v>
      </c>
      <c r="JO2" s="56">
        <v>45745</v>
      </c>
      <c r="JP2" s="56">
        <v>45746</v>
      </c>
      <c r="JQ2" s="56">
        <v>45747</v>
      </c>
      <c r="JR2" s="56">
        <v>45748</v>
      </c>
      <c r="JS2" s="56">
        <v>45749</v>
      </c>
      <c r="JT2" s="56">
        <v>45750</v>
      </c>
      <c r="JU2" s="56">
        <v>45751</v>
      </c>
      <c r="JV2" s="56">
        <v>45752</v>
      </c>
      <c r="JW2" s="56">
        <v>45753</v>
      </c>
      <c r="JX2" s="56">
        <v>45754</v>
      </c>
      <c r="JY2" s="56">
        <v>45755</v>
      </c>
      <c r="JZ2" s="56">
        <v>45756</v>
      </c>
      <c r="KA2" s="56">
        <v>45757</v>
      </c>
      <c r="KB2" s="56">
        <v>45758</v>
      </c>
      <c r="KC2" s="56">
        <v>45759</v>
      </c>
      <c r="KD2" s="56">
        <v>45760</v>
      </c>
      <c r="KE2" s="56">
        <v>45761</v>
      </c>
      <c r="KF2" s="56">
        <v>45762</v>
      </c>
      <c r="KG2" s="56">
        <v>45763</v>
      </c>
      <c r="KH2" s="56">
        <v>45764</v>
      </c>
      <c r="KI2" s="56">
        <v>45765</v>
      </c>
      <c r="KJ2" s="56">
        <v>45766</v>
      </c>
      <c r="KK2" s="56">
        <v>45767</v>
      </c>
      <c r="KL2" s="56">
        <v>45768</v>
      </c>
      <c r="KM2" s="56">
        <v>45769</v>
      </c>
      <c r="KN2" s="56">
        <v>45770</v>
      </c>
      <c r="KO2" s="56">
        <v>45771</v>
      </c>
      <c r="KP2" s="56">
        <v>45772</v>
      </c>
      <c r="KQ2" s="56">
        <v>45773</v>
      </c>
      <c r="KR2" s="56">
        <v>45774</v>
      </c>
      <c r="KS2" s="56">
        <v>45775</v>
      </c>
      <c r="KT2" s="56">
        <v>45776</v>
      </c>
      <c r="KU2" s="56">
        <v>45777</v>
      </c>
      <c r="KV2" s="56">
        <v>45778</v>
      </c>
      <c r="KW2" s="56">
        <v>45779</v>
      </c>
      <c r="KX2" s="56">
        <v>45780</v>
      </c>
      <c r="KY2" s="56">
        <v>45781</v>
      </c>
      <c r="KZ2" s="56">
        <v>45782</v>
      </c>
      <c r="LA2" s="56">
        <v>45783</v>
      </c>
      <c r="LB2" s="56">
        <v>45784</v>
      </c>
      <c r="LC2" s="56">
        <v>45785</v>
      </c>
      <c r="LD2" s="56">
        <v>45786</v>
      </c>
      <c r="LE2" s="56">
        <v>45787</v>
      </c>
      <c r="LF2" s="56">
        <v>45788</v>
      </c>
      <c r="LG2" s="56">
        <v>45789</v>
      </c>
      <c r="LH2" s="56">
        <v>45790</v>
      </c>
      <c r="LI2" s="56">
        <v>45791</v>
      </c>
      <c r="LJ2" s="56">
        <v>45792</v>
      </c>
      <c r="LK2" s="56">
        <v>45793</v>
      </c>
      <c r="LL2" s="56">
        <v>45794</v>
      </c>
      <c r="LM2" s="56">
        <v>45795</v>
      </c>
      <c r="LN2" s="56">
        <v>45796</v>
      </c>
      <c r="LO2" s="56">
        <v>45797</v>
      </c>
      <c r="LP2" s="56">
        <v>45798</v>
      </c>
      <c r="LQ2" s="56">
        <v>45799</v>
      </c>
      <c r="LR2" s="56">
        <v>45800</v>
      </c>
      <c r="LS2" s="56">
        <v>45801</v>
      </c>
      <c r="LT2" s="56">
        <v>45802</v>
      </c>
      <c r="LU2" s="56">
        <v>45803</v>
      </c>
      <c r="LV2" s="56">
        <v>45804</v>
      </c>
      <c r="LW2" s="56">
        <v>45805</v>
      </c>
      <c r="LX2" s="56">
        <v>45806</v>
      </c>
      <c r="LY2" s="56">
        <v>45807</v>
      </c>
      <c r="LZ2" s="56">
        <v>45808</v>
      </c>
      <c r="MA2" s="56">
        <v>45809</v>
      </c>
      <c r="MB2" s="56">
        <v>45810</v>
      </c>
      <c r="MC2" s="56">
        <v>45811</v>
      </c>
      <c r="MD2" s="56">
        <v>45812</v>
      </c>
      <c r="ME2" s="56">
        <v>45813</v>
      </c>
      <c r="MF2" s="56">
        <v>45814</v>
      </c>
      <c r="MG2" s="56">
        <v>45815</v>
      </c>
      <c r="MH2" s="56">
        <v>45816</v>
      </c>
      <c r="MI2" s="56">
        <v>45817</v>
      </c>
      <c r="MJ2" s="56">
        <v>45818</v>
      </c>
      <c r="MK2" s="56">
        <v>45819</v>
      </c>
      <c r="ML2" s="56">
        <v>45820</v>
      </c>
      <c r="MM2" s="56">
        <v>45821</v>
      </c>
      <c r="MN2" s="56">
        <v>45822</v>
      </c>
      <c r="MO2" s="56">
        <v>45823</v>
      </c>
      <c r="MP2" s="56">
        <v>45824</v>
      </c>
      <c r="MQ2" s="56">
        <v>45825</v>
      </c>
      <c r="MR2" s="56">
        <v>45826</v>
      </c>
      <c r="MS2" s="56">
        <v>45827</v>
      </c>
      <c r="MT2" s="56">
        <v>45828</v>
      </c>
      <c r="MU2" s="56">
        <v>45829</v>
      </c>
      <c r="MV2" s="56">
        <v>45830</v>
      </c>
      <c r="MW2" s="56">
        <v>45831</v>
      </c>
      <c r="MX2" s="56">
        <v>45832</v>
      </c>
      <c r="MY2" s="56">
        <v>45833</v>
      </c>
      <c r="MZ2" s="56">
        <v>45834</v>
      </c>
      <c r="NA2" s="56">
        <v>45835</v>
      </c>
      <c r="NB2" s="56">
        <v>45836</v>
      </c>
      <c r="NC2" s="56">
        <v>45837</v>
      </c>
      <c r="ND2" s="56">
        <v>45838</v>
      </c>
      <c r="NE2" s="56">
        <v>45839</v>
      </c>
      <c r="NF2" s="56">
        <v>45840</v>
      </c>
      <c r="NG2" s="56">
        <v>45841</v>
      </c>
      <c r="NH2" s="56">
        <v>45842</v>
      </c>
      <c r="NI2" s="56">
        <v>45843</v>
      </c>
      <c r="NJ2" s="56">
        <v>45844</v>
      </c>
      <c r="NK2" s="56">
        <v>45845</v>
      </c>
      <c r="NL2" s="56">
        <v>45846</v>
      </c>
      <c r="NM2" s="56">
        <v>45847</v>
      </c>
      <c r="NN2" s="56">
        <v>45848</v>
      </c>
      <c r="NO2" s="56">
        <v>45849</v>
      </c>
      <c r="NP2" s="56">
        <v>45850</v>
      </c>
      <c r="NQ2" s="56">
        <v>45851</v>
      </c>
      <c r="NR2" s="56">
        <v>45852</v>
      </c>
      <c r="NS2" s="56">
        <v>45853</v>
      </c>
      <c r="NT2" s="56">
        <v>45854</v>
      </c>
      <c r="NU2" s="56">
        <v>45855</v>
      </c>
      <c r="NV2" s="56">
        <v>45856</v>
      </c>
      <c r="NW2" s="56">
        <v>45857</v>
      </c>
      <c r="NX2" s="56">
        <v>45858</v>
      </c>
      <c r="NY2" s="56">
        <v>45859</v>
      </c>
      <c r="NZ2" s="56">
        <v>45860</v>
      </c>
      <c r="OA2" s="56">
        <v>45861</v>
      </c>
      <c r="OB2" s="56">
        <v>45862</v>
      </c>
      <c r="OC2" s="56">
        <v>45863</v>
      </c>
      <c r="OD2" s="56">
        <v>45864</v>
      </c>
      <c r="OE2" s="56">
        <v>45865</v>
      </c>
      <c r="OF2" s="56">
        <v>45866</v>
      </c>
      <c r="OG2" s="56">
        <v>45867</v>
      </c>
      <c r="OH2" s="56">
        <v>45868</v>
      </c>
      <c r="OI2" s="56">
        <v>45869</v>
      </c>
      <c r="OJ2" s="56">
        <v>45870</v>
      </c>
      <c r="OK2" s="56">
        <v>45871</v>
      </c>
      <c r="OL2" s="56">
        <v>45872</v>
      </c>
      <c r="OM2" s="56">
        <v>45873</v>
      </c>
      <c r="ON2" s="56">
        <v>45874</v>
      </c>
      <c r="OO2" s="56">
        <v>45875</v>
      </c>
      <c r="OP2" s="56">
        <v>45876</v>
      </c>
      <c r="OQ2" s="56">
        <v>45877</v>
      </c>
      <c r="OR2" s="56">
        <v>45878</v>
      </c>
      <c r="OS2" s="56">
        <v>45879</v>
      </c>
      <c r="OT2" s="56">
        <v>45880</v>
      </c>
      <c r="OU2" s="56">
        <v>45881</v>
      </c>
      <c r="OV2" s="56">
        <v>45882</v>
      </c>
      <c r="OW2" s="56">
        <v>45883</v>
      </c>
      <c r="OX2" s="56">
        <v>45884</v>
      </c>
      <c r="OY2" s="56">
        <v>45885</v>
      </c>
      <c r="OZ2" s="56">
        <v>45886</v>
      </c>
      <c r="PA2" s="56">
        <v>45887</v>
      </c>
      <c r="PB2" s="56">
        <v>45888</v>
      </c>
      <c r="PC2" s="56">
        <v>45889</v>
      </c>
      <c r="PD2" s="56">
        <v>45890</v>
      </c>
      <c r="PE2" s="56">
        <v>45891</v>
      </c>
      <c r="PF2" s="56">
        <v>45892</v>
      </c>
      <c r="PG2" s="56">
        <v>45893</v>
      </c>
      <c r="PH2" s="56">
        <v>45894</v>
      </c>
      <c r="PI2" s="56">
        <v>45895</v>
      </c>
      <c r="PJ2" s="56">
        <v>45896</v>
      </c>
      <c r="PK2" s="56">
        <v>45897</v>
      </c>
      <c r="PL2" s="56">
        <v>45898</v>
      </c>
      <c r="PM2" s="56">
        <v>45899</v>
      </c>
      <c r="PN2" s="56">
        <v>45900</v>
      </c>
      <c r="PO2" s="56">
        <v>45901</v>
      </c>
      <c r="PP2" s="56">
        <v>45902</v>
      </c>
      <c r="PQ2" s="56">
        <v>45903</v>
      </c>
      <c r="PR2" s="56">
        <v>45904</v>
      </c>
      <c r="PS2" s="56">
        <v>45905</v>
      </c>
      <c r="PT2" s="56">
        <v>45906</v>
      </c>
      <c r="PU2" s="56">
        <v>45907</v>
      </c>
      <c r="PV2" s="56">
        <v>45908</v>
      </c>
      <c r="PW2" s="56">
        <v>45909</v>
      </c>
      <c r="PX2" s="56">
        <v>45910</v>
      </c>
      <c r="PY2" s="56">
        <v>45911</v>
      </c>
      <c r="PZ2" s="56">
        <v>45912</v>
      </c>
      <c r="QA2" s="56">
        <v>45913</v>
      </c>
      <c r="QB2" s="56">
        <v>45914</v>
      </c>
      <c r="QC2" s="56">
        <v>45915</v>
      </c>
      <c r="QD2" s="56">
        <v>45916</v>
      </c>
      <c r="QE2" s="56">
        <v>45917</v>
      </c>
      <c r="QF2" s="56">
        <v>45918</v>
      </c>
      <c r="QG2" s="56">
        <v>45919</v>
      </c>
      <c r="QH2" s="56">
        <v>45920</v>
      </c>
      <c r="QI2" s="56">
        <v>45921</v>
      </c>
      <c r="QJ2" s="56">
        <v>45922</v>
      </c>
      <c r="QK2" s="56">
        <v>45923</v>
      </c>
      <c r="QL2" s="56">
        <v>45924</v>
      </c>
      <c r="QM2" s="56">
        <v>45925</v>
      </c>
      <c r="QN2" s="56">
        <v>45926</v>
      </c>
      <c r="QO2" s="56">
        <v>45927</v>
      </c>
      <c r="QP2" s="56">
        <v>45928</v>
      </c>
      <c r="QQ2" s="56">
        <v>45929</v>
      </c>
      <c r="QR2" s="56">
        <v>45930</v>
      </c>
      <c r="QS2" s="56">
        <v>45931</v>
      </c>
      <c r="QT2" s="56">
        <v>45932</v>
      </c>
      <c r="QU2" s="56">
        <v>45933</v>
      </c>
      <c r="QV2" s="56">
        <v>45934</v>
      </c>
      <c r="QW2" s="56">
        <v>45935</v>
      </c>
      <c r="QX2" s="56">
        <v>45936</v>
      </c>
      <c r="QY2" s="56">
        <v>45937</v>
      </c>
      <c r="QZ2" s="56">
        <v>45938</v>
      </c>
      <c r="RA2" s="56">
        <v>45939</v>
      </c>
      <c r="RB2" s="56">
        <v>45940</v>
      </c>
      <c r="RC2" s="56">
        <v>45941</v>
      </c>
      <c r="RD2" s="56">
        <v>45942</v>
      </c>
      <c r="RE2" s="56">
        <v>45943</v>
      </c>
      <c r="RF2" s="56">
        <v>45944</v>
      </c>
      <c r="RG2" s="56">
        <v>45945</v>
      </c>
      <c r="RH2" s="56">
        <v>45946</v>
      </c>
      <c r="RI2" s="56">
        <v>45947</v>
      </c>
      <c r="RJ2" s="56">
        <v>45948</v>
      </c>
      <c r="RK2" s="56">
        <v>45949</v>
      </c>
      <c r="RL2" s="56">
        <v>45950</v>
      </c>
      <c r="RM2" s="56">
        <v>45951</v>
      </c>
      <c r="RN2" s="56">
        <v>45952</v>
      </c>
      <c r="RO2" s="56">
        <v>45953</v>
      </c>
      <c r="RP2" s="56">
        <v>45954</v>
      </c>
      <c r="RQ2" s="56">
        <v>45955</v>
      </c>
      <c r="RR2" s="56">
        <v>45956</v>
      </c>
      <c r="RS2" s="56">
        <v>45957</v>
      </c>
      <c r="RT2" s="56">
        <v>45958</v>
      </c>
      <c r="RU2" s="56">
        <v>45959</v>
      </c>
      <c r="RV2" s="56">
        <v>45960</v>
      </c>
      <c r="RW2" s="56">
        <v>45961</v>
      </c>
      <c r="RX2" s="56">
        <v>45962</v>
      </c>
      <c r="RY2" s="56">
        <v>45963</v>
      </c>
      <c r="RZ2" s="56">
        <v>45964</v>
      </c>
      <c r="SA2" s="56">
        <v>45965</v>
      </c>
      <c r="SB2" s="56">
        <v>45966</v>
      </c>
      <c r="SC2" s="56">
        <v>45967</v>
      </c>
      <c r="SD2" s="56">
        <v>45968</v>
      </c>
      <c r="SE2" s="56">
        <v>45969</v>
      </c>
      <c r="SF2" s="56">
        <v>45970</v>
      </c>
      <c r="SG2" s="56">
        <v>45971</v>
      </c>
      <c r="SH2" s="56">
        <v>45972</v>
      </c>
      <c r="SI2" s="56">
        <v>45973</v>
      </c>
      <c r="SJ2" s="56">
        <v>45974</v>
      </c>
      <c r="SK2" s="56">
        <v>45975</v>
      </c>
      <c r="SL2" s="56">
        <v>45976</v>
      </c>
      <c r="SM2" s="56">
        <v>45977</v>
      </c>
      <c r="SN2" s="56">
        <v>45978</v>
      </c>
      <c r="SO2" s="56">
        <v>45979</v>
      </c>
      <c r="SP2" s="56">
        <v>45980</v>
      </c>
      <c r="SQ2" s="56">
        <v>45981</v>
      </c>
      <c r="SR2" s="56">
        <v>45982</v>
      </c>
      <c r="SS2" s="56">
        <v>45983</v>
      </c>
      <c r="ST2" s="56">
        <v>45984</v>
      </c>
      <c r="SU2" s="56">
        <v>45985</v>
      </c>
      <c r="SV2" s="56">
        <v>45986</v>
      </c>
      <c r="SW2" s="56">
        <v>45987</v>
      </c>
      <c r="SX2" s="56">
        <v>45988</v>
      </c>
      <c r="SY2" s="56">
        <v>45989</v>
      </c>
      <c r="SZ2" s="56">
        <v>45990</v>
      </c>
      <c r="TA2" s="56">
        <v>45991</v>
      </c>
      <c r="TB2" s="56">
        <v>45992</v>
      </c>
      <c r="TC2" s="56">
        <v>45993</v>
      </c>
      <c r="TD2" s="56">
        <v>45994</v>
      </c>
      <c r="TE2" s="56">
        <v>45995</v>
      </c>
      <c r="TF2" s="56">
        <v>45996</v>
      </c>
      <c r="TG2" s="56">
        <v>45997</v>
      </c>
      <c r="TH2" s="56">
        <v>45998</v>
      </c>
      <c r="TI2" s="56">
        <v>45999</v>
      </c>
      <c r="TJ2" s="56">
        <v>46000</v>
      </c>
      <c r="TK2" s="56">
        <v>46001</v>
      </c>
      <c r="TL2" s="56">
        <v>46002</v>
      </c>
      <c r="TM2" s="56">
        <v>46003</v>
      </c>
      <c r="TN2" s="56">
        <v>46004</v>
      </c>
      <c r="TO2" s="56">
        <v>46005</v>
      </c>
      <c r="TP2" s="56">
        <v>46006</v>
      </c>
      <c r="TQ2" s="56">
        <v>46007</v>
      </c>
      <c r="TR2" s="56">
        <v>46008</v>
      </c>
      <c r="TS2" s="56">
        <v>46009</v>
      </c>
      <c r="TT2" s="56">
        <v>46010</v>
      </c>
      <c r="TU2" s="56">
        <v>46011</v>
      </c>
      <c r="TV2" s="56">
        <v>46012</v>
      </c>
      <c r="TW2" s="56">
        <v>46013</v>
      </c>
      <c r="TX2" s="56">
        <v>46014</v>
      </c>
      <c r="TY2" s="56">
        <v>46015</v>
      </c>
      <c r="TZ2" s="56">
        <v>46016</v>
      </c>
      <c r="UA2" s="56">
        <v>46017</v>
      </c>
      <c r="UB2" s="56">
        <v>46018</v>
      </c>
      <c r="UC2" s="56">
        <v>46019</v>
      </c>
      <c r="UD2" s="56">
        <v>46020</v>
      </c>
      <c r="UE2" s="56">
        <v>46021</v>
      </c>
      <c r="UF2" s="56">
        <v>46022</v>
      </c>
    </row>
    <row r="3" spans="1:552" s="133" customFormat="1" ht="14.5" customHeight="1" x14ac:dyDescent="0.35">
      <c r="A3" s="1" t="s">
        <v>1285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30"/>
      <c r="AJ3" s="131"/>
      <c r="AK3" s="131"/>
      <c r="AL3" s="131"/>
      <c r="AM3" s="131"/>
      <c r="AN3" s="131"/>
      <c r="AO3" s="131"/>
      <c r="AP3" s="131"/>
      <c r="AQ3" s="131"/>
      <c r="AR3" s="131"/>
      <c r="AS3" s="131"/>
      <c r="AT3" s="131"/>
      <c r="AU3" s="131"/>
      <c r="AV3" s="131"/>
      <c r="AW3" s="131"/>
      <c r="AX3" s="131"/>
      <c r="AY3" s="131"/>
      <c r="AZ3" s="131"/>
      <c r="BA3" s="131"/>
      <c r="BB3" s="131"/>
      <c r="BC3" s="131"/>
      <c r="BD3" s="131"/>
      <c r="BE3" s="131"/>
      <c r="BF3" s="131"/>
      <c r="BG3" s="131"/>
      <c r="BH3" s="131"/>
      <c r="BI3" s="131"/>
      <c r="BJ3" s="131"/>
      <c r="BK3" s="131"/>
      <c r="BL3" s="131"/>
      <c r="BM3" s="132"/>
      <c r="BN3" s="131"/>
    </row>
    <row r="4" spans="1:552" s="133" customFormat="1" ht="14.5" customHeight="1" x14ac:dyDescent="0.35">
      <c r="A4" s="98" t="s">
        <v>1312</v>
      </c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  <c r="AA4" s="129"/>
      <c r="AB4" s="129"/>
      <c r="AC4" s="129"/>
      <c r="AD4" s="129"/>
      <c r="AE4" s="129"/>
      <c r="AF4" s="129"/>
      <c r="AG4" s="129"/>
      <c r="AH4" s="129"/>
      <c r="AI4" s="130"/>
      <c r="AJ4" s="131"/>
      <c r="AK4" s="131"/>
      <c r="AL4" s="131"/>
      <c r="AM4" s="131"/>
      <c r="AN4" s="131"/>
      <c r="AO4" s="131"/>
      <c r="AP4" s="131"/>
      <c r="AQ4" s="131"/>
      <c r="AR4" s="131"/>
      <c r="AS4" s="131"/>
      <c r="AT4" s="131"/>
      <c r="AU4" s="131"/>
      <c r="AV4" s="131"/>
      <c r="AW4" s="131"/>
      <c r="AX4" s="131"/>
      <c r="AY4" s="131"/>
      <c r="AZ4" s="131"/>
      <c r="BA4" s="131"/>
      <c r="BB4" s="131"/>
      <c r="BC4" s="131"/>
      <c r="BD4" s="131"/>
      <c r="BE4" s="131"/>
      <c r="BF4" s="131"/>
      <c r="BG4" s="131"/>
      <c r="BH4" s="131"/>
      <c r="BI4" s="131"/>
      <c r="BJ4" s="131"/>
      <c r="BK4" s="131"/>
      <c r="BL4" s="131"/>
      <c r="BM4" s="132"/>
      <c r="BN4" s="131"/>
    </row>
    <row r="5" spans="1:552" s="133" customFormat="1" ht="15" customHeight="1" x14ac:dyDescent="0.35">
      <c r="A5" s="99" t="s">
        <v>1313</v>
      </c>
      <c r="D5" s="129"/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30"/>
      <c r="AJ5" s="131"/>
      <c r="AK5" s="131"/>
      <c r="AL5" s="131"/>
      <c r="AM5" s="131"/>
      <c r="AN5" s="131"/>
      <c r="AO5" s="131"/>
      <c r="AP5" s="131"/>
      <c r="AQ5" s="131"/>
      <c r="AR5" s="131"/>
      <c r="AS5" s="131"/>
      <c r="AT5" s="131"/>
      <c r="AU5" s="131"/>
      <c r="AV5" s="131"/>
      <c r="AW5" s="131"/>
      <c r="AX5" s="131"/>
      <c r="AY5" s="131"/>
      <c r="AZ5" s="131"/>
      <c r="BA5" s="131"/>
      <c r="BB5" s="131"/>
      <c r="BC5" s="131"/>
      <c r="BD5" s="131"/>
      <c r="BE5" s="131"/>
      <c r="BF5" s="131"/>
      <c r="BG5" s="131"/>
      <c r="BH5" s="131"/>
      <c r="BI5" s="131"/>
      <c r="BJ5" s="131"/>
      <c r="BK5" s="131"/>
      <c r="BL5" s="131"/>
      <c r="BM5" s="132"/>
      <c r="BN5" s="131"/>
    </row>
    <row r="6" spans="1:552" ht="14.5" customHeight="1" x14ac:dyDescent="0.35">
      <c r="A6" s="59" t="s">
        <v>1288</v>
      </c>
      <c r="C6" s="5"/>
      <c r="D6" s="100"/>
      <c r="E6" s="61">
        <f t="shared" ref="E6:X6" si="0">D6+D7</f>
        <v>0</v>
      </c>
      <c r="F6" s="61">
        <f t="shared" si="0"/>
        <v>0</v>
      </c>
      <c r="G6" s="61">
        <f t="shared" si="0"/>
        <v>0</v>
      </c>
      <c r="H6" s="61">
        <f t="shared" si="0"/>
        <v>0</v>
      </c>
      <c r="I6" s="61">
        <f t="shared" si="0"/>
        <v>0</v>
      </c>
      <c r="J6" s="61">
        <f t="shared" si="0"/>
        <v>0</v>
      </c>
      <c r="K6" s="61">
        <f t="shared" si="0"/>
        <v>0</v>
      </c>
      <c r="L6" s="61">
        <f t="shared" si="0"/>
        <v>0</v>
      </c>
      <c r="M6" s="61">
        <f t="shared" si="0"/>
        <v>0</v>
      </c>
      <c r="N6" s="61">
        <f t="shared" si="0"/>
        <v>0</v>
      </c>
      <c r="O6" s="61">
        <f t="shared" si="0"/>
        <v>0</v>
      </c>
      <c r="P6" s="61">
        <f t="shared" si="0"/>
        <v>0</v>
      </c>
      <c r="Q6" s="61">
        <f t="shared" si="0"/>
        <v>0</v>
      </c>
      <c r="R6" s="61">
        <f t="shared" si="0"/>
        <v>0</v>
      </c>
      <c r="S6" s="61">
        <f t="shared" si="0"/>
        <v>0</v>
      </c>
      <c r="T6" s="61">
        <f t="shared" si="0"/>
        <v>0</v>
      </c>
      <c r="U6" s="61">
        <f t="shared" si="0"/>
        <v>0</v>
      </c>
      <c r="V6" s="61">
        <f t="shared" si="0"/>
        <v>0</v>
      </c>
      <c r="W6" s="61">
        <f t="shared" si="0"/>
        <v>0</v>
      </c>
      <c r="X6" s="61">
        <f t="shared" si="0"/>
        <v>0</v>
      </c>
      <c r="Y6" s="61">
        <v>2280</v>
      </c>
      <c r="Z6" s="61">
        <f t="shared" ref="Z6:CK6" si="1">Y6+Y7</f>
        <v>2530</v>
      </c>
      <c r="AA6" s="61">
        <f t="shared" si="1"/>
        <v>2830</v>
      </c>
      <c r="AB6" s="61">
        <f t="shared" si="1"/>
        <v>3130</v>
      </c>
      <c r="AC6" s="61">
        <f t="shared" si="1"/>
        <v>3680</v>
      </c>
      <c r="AD6" s="61">
        <f t="shared" si="1"/>
        <v>4780</v>
      </c>
      <c r="AE6" s="61">
        <f t="shared" si="1"/>
        <v>4890</v>
      </c>
      <c r="AF6" s="61">
        <f t="shared" si="1"/>
        <v>5890</v>
      </c>
      <c r="AG6" s="61">
        <f t="shared" si="1"/>
        <v>4990</v>
      </c>
      <c r="AH6" s="64">
        <f t="shared" si="1"/>
        <v>5120</v>
      </c>
      <c r="AI6" s="101">
        <f t="shared" si="1"/>
        <v>1770</v>
      </c>
      <c r="AJ6" s="61">
        <f t="shared" si="1"/>
        <v>2570</v>
      </c>
      <c r="AK6" s="61">
        <f t="shared" si="1"/>
        <v>2120</v>
      </c>
      <c r="AL6" s="61">
        <f t="shared" si="1"/>
        <v>2330</v>
      </c>
      <c r="AM6" s="61">
        <f t="shared" si="1"/>
        <v>2680</v>
      </c>
      <c r="AN6" s="61">
        <f t="shared" si="1"/>
        <v>-570</v>
      </c>
      <c r="AO6" s="61">
        <f t="shared" si="1"/>
        <v>-320</v>
      </c>
      <c r="AP6" s="61">
        <f t="shared" si="1"/>
        <v>180</v>
      </c>
      <c r="AQ6" s="61">
        <f t="shared" si="1"/>
        <v>1180</v>
      </c>
      <c r="AR6" s="61">
        <f t="shared" si="1"/>
        <v>1680</v>
      </c>
      <c r="AS6" s="61">
        <f t="shared" si="1"/>
        <v>2080</v>
      </c>
      <c r="AT6" s="61">
        <f t="shared" si="1"/>
        <v>2730</v>
      </c>
      <c r="AU6" s="61">
        <f t="shared" si="1"/>
        <v>2980</v>
      </c>
      <c r="AV6" s="61">
        <f t="shared" si="1"/>
        <v>3380</v>
      </c>
      <c r="AW6" s="61">
        <f t="shared" si="1"/>
        <v>3680</v>
      </c>
      <c r="AX6" s="61">
        <f t="shared" si="1"/>
        <v>4180</v>
      </c>
      <c r="AY6" s="61">
        <f t="shared" si="1"/>
        <v>3280</v>
      </c>
      <c r="AZ6" s="61">
        <f t="shared" si="1"/>
        <v>4230</v>
      </c>
      <c r="BA6" s="61">
        <f t="shared" si="1"/>
        <v>4930</v>
      </c>
      <c r="BB6" s="61">
        <f t="shared" si="1"/>
        <v>5330</v>
      </c>
      <c r="BC6" s="61">
        <f t="shared" si="1"/>
        <v>6080</v>
      </c>
      <c r="BD6" s="61">
        <f t="shared" si="1"/>
        <v>6480</v>
      </c>
      <c r="BE6" s="61">
        <f t="shared" si="1"/>
        <v>6580</v>
      </c>
      <c r="BF6" s="61">
        <f t="shared" si="1"/>
        <v>6600</v>
      </c>
      <c r="BG6" s="61">
        <f t="shared" si="1"/>
        <v>6800</v>
      </c>
      <c r="BH6" s="61">
        <f t="shared" si="1"/>
        <v>6940</v>
      </c>
      <c r="BI6" s="61">
        <f t="shared" si="1"/>
        <v>4640</v>
      </c>
      <c r="BJ6" s="61">
        <f t="shared" si="1"/>
        <v>4790</v>
      </c>
      <c r="BK6" s="61">
        <f t="shared" si="1"/>
        <v>5260</v>
      </c>
      <c r="BL6" s="61">
        <f t="shared" si="1"/>
        <v>5510</v>
      </c>
      <c r="BM6" s="62">
        <f t="shared" si="1"/>
        <v>5760</v>
      </c>
      <c r="BN6" s="65">
        <f t="shared" si="1"/>
        <v>6010</v>
      </c>
      <c r="BO6" s="64">
        <f t="shared" si="1"/>
        <v>6360</v>
      </c>
      <c r="BP6" s="64">
        <f t="shared" si="1"/>
        <v>6560</v>
      </c>
      <c r="BQ6" s="64">
        <f t="shared" si="1"/>
        <v>3710</v>
      </c>
      <c r="BR6" s="64">
        <f t="shared" si="1"/>
        <v>4010</v>
      </c>
      <c r="BS6" s="64">
        <f t="shared" si="1"/>
        <v>4160</v>
      </c>
      <c r="BT6" s="64">
        <f t="shared" si="1"/>
        <v>4560</v>
      </c>
      <c r="BU6" s="64">
        <f t="shared" si="1"/>
        <v>4930</v>
      </c>
      <c r="BV6" s="64">
        <f t="shared" si="1"/>
        <v>5170</v>
      </c>
      <c r="BW6" s="64">
        <f t="shared" si="1"/>
        <v>5370</v>
      </c>
      <c r="BX6" s="64">
        <f t="shared" si="1"/>
        <v>5690</v>
      </c>
      <c r="BY6" s="64">
        <f t="shared" si="1"/>
        <v>5860</v>
      </c>
      <c r="BZ6" s="64">
        <f t="shared" si="1"/>
        <v>5860</v>
      </c>
      <c r="CA6" s="64">
        <f t="shared" si="1"/>
        <v>5990</v>
      </c>
      <c r="CB6" s="64">
        <f t="shared" si="1"/>
        <v>6080</v>
      </c>
      <c r="CC6" s="64">
        <f t="shared" si="1"/>
        <v>6530</v>
      </c>
      <c r="CD6" s="64">
        <f t="shared" si="1"/>
        <v>5850</v>
      </c>
      <c r="CE6" s="64">
        <f t="shared" si="1"/>
        <v>5950</v>
      </c>
      <c r="CF6" s="64">
        <f t="shared" si="1"/>
        <v>6210</v>
      </c>
      <c r="CG6" s="64">
        <f t="shared" si="1"/>
        <v>4880</v>
      </c>
      <c r="CH6" s="64">
        <f t="shared" si="1"/>
        <v>5190</v>
      </c>
      <c r="CI6" s="64">
        <f t="shared" si="1"/>
        <v>5190</v>
      </c>
      <c r="CJ6" s="64">
        <f t="shared" si="1"/>
        <v>5790</v>
      </c>
      <c r="CK6" s="64">
        <f t="shared" si="1"/>
        <v>5830</v>
      </c>
      <c r="CL6" s="64">
        <f t="shared" ref="CL6:EW6" si="2">CK6+CK7</f>
        <v>6370</v>
      </c>
      <c r="CM6" s="64">
        <f t="shared" si="2"/>
        <v>6820</v>
      </c>
      <c r="CN6" s="64">
        <f t="shared" si="2"/>
        <v>5000</v>
      </c>
      <c r="CO6" s="64">
        <f t="shared" si="2"/>
        <v>5300</v>
      </c>
      <c r="CP6" s="64">
        <f t="shared" si="2"/>
        <v>5300</v>
      </c>
      <c r="CQ6" s="64">
        <f t="shared" si="2"/>
        <v>5300</v>
      </c>
      <c r="CR6" s="64">
        <f t="shared" si="2"/>
        <v>5400</v>
      </c>
      <c r="CS6" s="64">
        <f t="shared" si="2"/>
        <v>5590</v>
      </c>
      <c r="CT6" s="64">
        <f t="shared" si="2"/>
        <v>5940</v>
      </c>
      <c r="CU6" s="64">
        <f t="shared" si="2"/>
        <v>6290</v>
      </c>
      <c r="CV6" s="64">
        <f t="shared" si="2"/>
        <v>6290</v>
      </c>
      <c r="CW6" s="64">
        <f t="shared" si="2"/>
        <v>6490</v>
      </c>
      <c r="CX6" s="64">
        <f t="shared" si="2"/>
        <v>6490</v>
      </c>
      <c r="CY6" s="64">
        <f t="shared" si="2"/>
        <v>4840</v>
      </c>
      <c r="CZ6" s="64">
        <f t="shared" si="2"/>
        <v>5240</v>
      </c>
      <c r="DA6" s="64">
        <f t="shared" si="2"/>
        <v>5790</v>
      </c>
      <c r="DB6" s="64">
        <f t="shared" si="2"/>
        <v>5790</v>
      </c>
      <c r="DC6" s="64">
        <f t="shared" si="2"/>
        <v>3950</v>
      </c>
      <c r="DD6" s="64">
        <f t="shared" si="2"/>
        <v>3950</v>
      </c>
      <c r="DE6" s="64">
        <f t="shared" si="2"/>
        <v>4200</v>
      </c>
      <c r="DF6" s="64">
        <f t="shared" si="2"/>
        <v>4450</v>
      </c>
      <c r="DG6" s="64">
        <f t="shared" si="2"/>
        <v>4800</v>
      </c>
      <c r="DH6" s="64">
        <f t="shared" si="2"/>
        <v>5000</v>
      </c>
      <c r="DI6" s="64">
        <f t="shared" si="2"/>
        <v>5060</v>
      </c>
      <c r="DJ6" s="64">
        <f t="shared" si="2"/>
        <v>2760</v>
      </c>
      <c r="DK6" s="64">
        <f t="shared" si="2"/>
        <v>2910</v>
      </c>
      <c r="DL6" s="64">
        <f t="shared" si="2"/>
        <v>2910</v>
      </c>
      <c r="DM6" s="64">
        <f t="shared" si="2"/>
        <v>2910</v>
      </c>
      <c r="DN6" s="64">
        <f t="shared" si="2"/>
        <v>3250</v>
      </c>
      <c r="DO6" s="64">
        <f t="shared" si="2"/>
        <v>3350</v>
      </c>
      <c r="DP6" s="64">
        <f t="shared" si="2"/>
        <v>1700</v>
      </c>
      <c r="DQ6" s="64">
        <f t="shared" si="2"/>
        <v>1850</v>
      </c>
      <c r="DR6" s="64">
        <f t="shared" si="2"/>
        <v>1850</v>
      </c>
      <c r="DS6" s="64">
        <f t="shared" si="2"/>
        <v>1850</v>
      </c>
      <c r="DT6" s="64">
        <f t="shared" si="2"/>
        <v>1950</v>
      </c>
      <c r="DU6" s="64">
        <f t="shared" si="2"/>
        <v>2050</v>
      </c>
      <c r="DV6" s="64">
        <f t="shared" si="2"/>
        <v>2250</v>
      </c>
      <c r="DW6" s="64">
        <f t="shared" si="2"/>
        <v>2250</v>
      </c>
      <c r="DX6" s="64">
        <f t="shared" si="2"/>
        <v>2250</v>
      </c>
      <c r="DY6" s="64">
        <f t="shared" si="2"/>
        <v>2250</v>
      </c>
      <c r="DZ6" s="64">
        <f t="shared" si="2"/>
        <v>2250</v>
      </c>
      <c r="EA6" s="64">
        <f t="shared" si="2"/>
        <v>2250</v>
      </c>
      <c r="EB6" s="64">
        <f t="shared" si="2"/>
        <v>750</v>
      </c>
      <c r="EC6" s="64">
        <f t="shared" si="2"/>
        <v>900</v>
      </c>
      <c r="ED6" s="64">
        <f t="shared" si="2"/>
        <v>1750</v>
      </c>
      <c r="EE6" s="64">
        <f t="shared" si="2"/>
        <v>2510</v>
      </c>
      <c r="EF6" s="64">
        <f t="shared" si="2"/>
        <v>2710</v>
      </c>
      <c r="EG6" s="64">
        <f t="shared" si="2"/>
        <v>3110</v>
      </c>
      <c r="EH6" s="64">
        <f t="shared" si="2"/>
        <v>3300</v>
      </c>
      <c r="EI6" s="64">
        <f t="shared" si="2"/>
        <v>3400</v>
      </c>
      <c r="EJ6" s="64">
        <f t="shared" si="2"/>
        <v>3650</v>
      </c>
      <c r="EK6" s="64">
        <f t="shared" si="2"/>
        <v>2800</v>
      </c>
      <c r="EL6" s="64">
        <f t="shared" si="2"/>
        <v>3150</v>
      </c>
      <c r="EM6" s="64">
        <f t="shared" si="2"/>
        <v>3400</v>
      </c>
      <c r="EN6" s="64">
        <f t="shared" si="2"/>
        <v>4050</v>
      </c>
      <c r="EO6" s="64">
        <f t="shared" si="2"/>
        <v>4650</v>
      </c>
      <c r="EP6" s="64">
        <f t="shared" si="2"/>
        <v>2900</v>
      </c>
      <c r="EQ6" s="64">
        <f t="shared" si="2"/>
        <v>3050</v>
      </c>
      <c r="ER6" s="64">
        <f t="shared" si="2"/>
        <v>3100</v>
      </c>
      <c r="ES6" s="64">
        <f t="shared" si="2"/>
        <v>3450</v>
      </c>
      <c r="ET6" s="64">
        <f t="shared" si="2"/>
        <v>3600</v>
      </c>
      <c r="EU6" s="64">
        <f t="shared" si="2"/>
        <v>4700</v>
      </c>
      <c r="EV6" s="64">
        <f t="shared" si="2"/>
        <v>5050</v>
      </c>
      <c r="EW6" s="64">
        <f t="shared" si="2"/>
        <v>5550</v>
      </c>
      <c r="EX6" s="64">
        <f t="shared" ref="EX6:HI6" si="3">EW6+EW7</f>
        <v>5900</v>
      </c>
      <c r="EY6" s="64">
        <f t="shared" si="3"/>
        <v>4250</v>
      </c>
      <c r="EZ6" s="64">
        <f t="shared" si="3"/>
        <v>5250</v>
      </c>
      <c r="FA6" s="64">
        <f t="shared" si="3"/>
        <v>5950</v>
      </c>
      <c r="FB6" s="64">
        <f t="shared" si="3"/>
        <v>6550</v>
      </c>
      <c r="FC6" s="64">
        <f t="shared" si="3"/>
        <v>7200</v>
      </c>
      <c r="FD6" s="64">
        <f t="shared" si="3"/>
        <v>7650</v>
      </c>
      <c r="FE6" s="64">
        <f t="shared" si="3"/>
        <v>7900</v>
      </c>
      <c r="FF6" s="64">
        <f t="shared" si="3"/>
        <v>8050</v>
      </c>
      <c r="FG6" s="64">
        <f t="shared" si="3"/>
        <v>8850</v>
      </c>
      <c r="FH6" s="64">
        <f t="shared" si="3"/>
        <v>9750</v>
      </c>
      <c r="FI6" s="64">
        <f t="shared" si="3"/>
        <v>10450</v>
      </c>
      <c r="FJ6" s="64">
        <f t="shared" si="3"/>
        <v>10350</v>
      </c>
      <c r="FK6" s="64">
        <f t="shared" si="3"/>
        <v>10600</v>
      </c>
      <c r="FL6" s="64">
        <f t="shared" si="3"/>
        <v>10100</v>
      </c>
      <c r="FM6" s="64">
        <f t="shared" si="3"/>
        <v>10400</v>
      </c>
      <c r="FN6" s="64">
        <f t="shared" si="3"/>
        <v>10950</v>
      </c>
      <c r="FO6" s="64">
        <f t="shared" si="3"/>
        <v>11150</v>
      </c>
      <c r="FP6" s="64">
        <f t="shared" si="3"/>
        <v>11900</v>
      </c>
      <c r="FQ6" s="64">
        <f t="shared" si="3"/>
        <v>11900</v>
      </c>
      <c r="FR6" s="64">
        <f t="shared" si="3"/>
        <v>10900</v>
      </c>
      <c r="FS6" s="64">
        <f t="shared" si="3"/>
        <v>9900</v>
      </c>
      <c r="FT6" s="64">
        <f t="shared" si="3"/>
        <v>0</v>
      </c>
      <c r="FU6" s="64">
        <f t="shared" si="3"/>
        <v>0</v>
      </c>
      <c r="FV6" s="64">
        <f t="shared" si="3"/>
        <v>0</v>
      </c>
      <c r="FW6" s="64">
        <f t="shared" si="3"/>
        <v>0</v>
      </c>
      <c r="FX6" s="64">
        <f t="shared" si="3"/>
        <v>0</v>
      </c>
      <c r="FY6" s="64">
        <f t="shared" si="3"/>
        <v>0</v>
      </c>
      <c r="FZ6" s="64">
        <f t="shared" si="3"/>
        <v>0</v>
      </c>
      <c r="GA6" s="64">
        <f t="shared" si="3"/>
        <v>0</v>
      </c>
      <c r="GB6" s="64">
        <f t="shared" si="3"/>
        <v>0</v>
      </c>
      <c r="GC6" s="64">
        <f t="shared" si="3"/>
        <v>0</v>
      </c>
      <c r="GD6" s="64">
        <f t="shared" si="3"/>
        <v>0</v>
      </c>
      <c r="GE6" s="64">
        <f t="shared" si="3"/>
        <v>0</v>
      </c>
      <c r="GF6" s="64">
        <f t="shared" si="3"/>
        <v>0</v>
      </c>
      <c r="GG6" s="64">
        <f t="shared" si="3"/>
        <v>0</v>
      </c>
      <c r="GH6" s="64">
        <f t="shared" si="3"/>
        <v>0</v>
      </c>
      <c r="GI6" s="64">
        <f t="shared" si="3"/>
        <v>0</v>
      </c>
      <c r="GJ6" s="64">
        <f t="shared" si="3"/>
        <v>0</v>
      </c>
      <c r="GK6" s="64">
        <f t="shared" si="3"/>
        <v>0</v>
      </c>
      <c r="GL6" s="64">
        <f t="shared" si="3"/>
        <v>0</v>
      </c>
      <c r="GM6" s="64">
        <f t="shared" si="3"/>
        <v>0</v>
      </c>
      <c r="GN6" s="64">
        <f t="shared" si="3"/>
        <v>0</v>
      </c>
      <c r="GO6" s="64">
        <f t="shared" si="3"/>
        <v>0</v>
      </c>
      <c r="GP6" s="64">
        <f t="shared" si="3"/>
        <v>0</v>
      </c>
      <c r="GQ6" s="64">
        <f t="shared" si="3"/>
        <v>0</v>
      </c>
      <c r="GR6" s="64">
        <f t="shared" si="3"/>
        <v>0</v>
      </c>
      <c r="GS6" s="64">
        <f t="shared" si="3"/>
        <v>0</v>
      </c>
      <c r="GT6" s="64">
        <f t="shared" si="3"/>
        <v>0</v>
      </c>
      <c r="GU6" s="64">
        <f t="shared" si="3"/>
        <v>0</v>
      </c>
      <c r="GV6" s="64">
        <f t="shared" si="3"/>
        <v>0</v>
      </c>
      <c r="GW6" s="64">
        <f t="shared" si="3"/>
        <v>0</v>
      </c>
      <c r="GX6" s="64">
        <f t="shared" si="3"/>
        <v>0</v>
      </c>
      <c r="GY6" s="64">
        <f t="shared" si="3"/>
        <v>0</v>
      </c>
      <c r="GZ6" s="64">
        <f t="shared" si="3"/>
        <v>0</v>
      </c>
      <c r="HA6" s="64">
        <f t="shared" si="3"/>
        <v>0</v>
      </c>
      <c r="HB6" s="64">
        <f t="shared" si="3"/>
        <v>0</v>
      </c>
      <c r="HC6" s="64">
        <f t="shared" si="3"/>
        <v>0</v>
      </c>
      <c r="HD6" s="64">
        <f t="shared" si="3"/>
        <v>0</v>
      </c>
      <c r="HE6" s="64">
        <f t="shared" si="3"/>
        <v>0</v>
      </c>
      <c r="HF6" s="64">
        <f t="shared" si="3"/>
        <v>0</v>
      </c>
      <c r="HG6" s="64">
        <f t="shared" si="3"/>
        <v>0</v>
      </c>
      <c r="HH6" s="64">
        <f t="shared" si="3"/>
        <v>0</v>
      </c>
      <c r="HI6" s="64">
        <f t="shared" si="3"/>
        <v>0</v>
      </c>
      <c r="HJ6" s="64">
        <f t="shared" ref="HJ6:JU6" si="4">HI6+HI7</f>
        <v>0</v>
      </c>
      <c r="HK6" s="64">
        <f t="shared" si="4"/>
        <v>0</v>
      </c>
      <c r="HL6" s="64">
        <f t="shared" si="4"/>
        <v>0</v>
      </c>
      <c r="HM6" s="64">
        <f t="shared" si="4"/>
        <v>0</v>
      </c>
      <c r="HN6" s="64">
        <f t="shared" si="4"/>
        <v>0</v>
      </c>
      <c r="HO6" s="64">
        <f t="shared" si="4"/>
        <v>0</v>
      </c>
      <c r="HP6" s="64">
        <f t="shared" si="4"/>
        <v>0</v>
      </c>
      <c r="HQ6" s="64">
        <f t="shared" si="4"/>
        <v>0</v>
      </c>
      <c r="HR6" s="64">
        <f t="shared" si="4"/>
        <v>0</v>
      </c>
      <c r="HS6" s="64">
        <f t="shared" si="4"/>
        <v>0</v>
      </c>
      <c r="HT6" s="64">
        <f t="shared" si="4"/>
        <v>0</v>
      </c>
      <c r="HU6" s="64">
        <f t="shared" si="4"/>
        <v>0</v>
      </c>
      <c r="HV6" s="64">
        <f t="shared" si="4"/>
        <v>0</v>
      </c>
      <c r="HW6" s="64">
        <f t="shared" si="4"/>
        <v>0</v>
      </c>
      <c r="HX6" s="64">
        <f t="shared" si="4"/>
        <v>0</v>
      </c>
      <c r="HY6" s="64">
        <f t="shared" si="4"/>
        <v>0</v>
      </c>
      <c r="HZ6" s="64">
        <f t="shared" si="4"/>
        <v>0</v>
      </c>
      <c r="IA6" s="64">
        <f t="shared" si="4"/>
        <v>0</v>
      </c>
      <c r="IB6" s="64">
        <f t="shared" si="4"/>
        <v>0</v>
      </c>
      <c r="IC6" s="64">
        <f t="shared" si="4"/>
        <v>0</v>
      </c>
      <c r="ID6" s="64">
        <f t="shared" si="4"/>
        <v>0</v>
      </c>
      <c r="IE6" s="64">
        <f t="shared" si="4"/>
        <v>0</v>
      </c>
      <c r="IF6" s="64">
        <f t="shared" si="4"/>
        <v>0</v>
      </c>
      <c r="IG6" s="64">
        <f t="shared" si="4"/>
        <v>0</v>
      </c>
      <c r="IH6" s="64">
        <f t="shared" si="4"/>
        <v>0</v>
      </c>
      <c r="II6" s="64">
        <f t="shared" si="4"/>
        <v>0</v>
      </c>
      <c r="IJ6" s="64">
        <f t="shared" si="4"/>
        <v>0</v>
      </c>
      <c r="IK6" s="64">
        <f t="shared" si="4"/>
        <v>0</v>
      </c>
      <c r="IL6" s="64">
        <f t="shared" si="4"/>
        <v>0</v>
      </c>
      <c r="IM6" s="64">
        <f t="shared" si="4"/>
        <v>0</v>
      </c>
      <c r="IN6" s="64">
        <f t="shared" si="4"/>
        <v>0</v>
      </c>
      <c r="IO6" s="64">
        <f t="shared" si="4"/>
        <v>0</v>
      </c>
      <c r="IP6" s="64">
        <f t="shared" si="4"/>
        <v>0</v>
      </c>
      <c r="IQ6" s="64">
        <f t="shared" si="4"/>
        <v>0</v>
      </c>
      <c r="IR6" s="64">
        <f t="shared" si="4"/>
        <v>0</v>
      </c>
      <c r="IS6" s="64">
        <f t="shared" si="4"/>
        <v>0</v>
      </c>
      <c r="IT6" s="64">
        <f t="shared" si="4"/>
        <v>0</v>
      </c>
      <c r="IU6" s="64">
        <f t="shared" si="4"/>
        <v>0</v>
      </c>
      <c r="IV6" s="64">
        <f t="shared" si="4"/>
        <v>0</v>
      </c>
      <c r="IW6" s="64">
        <f t="shared" si="4"/>
        <v>0</v>
      </c>
      <c r="IX6" s="64">
        <f t="shared" si="4"/>
        <v>0</v>
      </c>
      <c r="IY6" s="64">
        <f t="shared" si="4"/>
        <v>0</v>
      </c>
      <c r="IZ6" s="64">
        <f t="shared" si="4"/>
        <v>0</v>
      </c>
      <c r="JA6" s="64">
        <f t="shared" si="4"/>
        <v>0</v>
      </c>
      <c r="JB6" s="64">
        <f t="shared" si="4"/>
        <v>0</v>
      </c>
      <c r="JC6" s="64">
        <f t="shared" si="4"/>
        <v>0</v>
      </c>
      <c r="JD6" s="64">
        <f t="shared" si="4"/>
        <v>0</v>
      </c>
      <c r="JE6" s="64">
        <f t="shared" si="4"/>
        <v>0</v>
      </c>
      <c r="JF6" s="64">
        <f t="shared" si="4"/>
        <v>0</v>
      </c>
      <c r="JG6" s="64">
        <f t="shared" si="4"/>
        <v>0</v>
      </c>
      <c r="JH6" s="64">
        <f t="shared" si="4"/>
        <v>0</v>
      </c>
      <c r="JI6" s="64">
        <f t="shared" si="4"/>
        <v>0</v>
      </c>
      <c r="JJ6" s="64">
        <f t="shared" si="4"/>
        <v>0</v>
      </c>
      <c r="JK6" s="64">
        <f t="shared" si="4"/>
        <v>0</v>
      </c>
      <c r="JL6" s="64">
        <f t="shared" si="4"/>
        <v>0</v>
      </c>
      <c r="JM6" s="64">
        <f t="shared" si="4"/>
        <v>0</v>
      </c>
      <c r="JN6" s="64">
        <f t="shared" si="4"/>
        <v>0</v>
      </c>
      <c r="JO6" s="64">
        <f t="shared" si="4"/>
        <v>0</v>
      </c>
      <c r="JP6" s="64">
        <f t="shared" si="4"/>
        <v>0</v>
      </c>
      <c r="JQ6" s="64">
        <f t="shared" si="4"/>
        <v>0</v>
      </c>
      <c r="JR6" s="64">
        <f t="shared" si="4"/>
        <v>0</v>
      </c>
      <c r="JS6" s="64">
        <f t="shared" si="4"/>
        <v>0</v>
      </c>
      <c r="JT6" s="64">
        <f t="shared" si="4"/>
        <v>0</v>
      </c>
      <c r="JU6" s="64">
        <f t="shared" si="4"/>
        <v>0</v>
      </c>
      <c r="JV6" s="64">
        <f t="shared" ref="JV6:MG6" si="5">JU6+JU7</f>
        <v>0</v>
      </c>
      <c r="JW6" s="64">
        <f t="shared" si="5"/>
        <v>0</v>
      </c>
      <c r="JX6" s="64">
        <f t="shared" si="5"/>
        <v>0</v>
      </c>
      <c r="JY6" s="64">
        <f t="shared" si="5"/>
        <v>0</v>
      </c>
      <c r="JZ6" s="64">
        <f t="shared" si="5"/>
        <v>0</v>
      </c>
      <c r="KA6" s="64">
        <f t="shared" si="5"/>
        <v>0</v>
      </c>
      <c r="KB6" s="64">
        <f t="shared" si="5"/>
        <v>0</v>
      </c>
      <c r="KC6" s="64">
        <f t="shared" si="5"/>
        <v>0</v>
      </c>
      <c r="KD6" s="64">
        <f t="shared" si="5"/>
        <v>0</v>
      </c>
      <c r="KE6" s="64">
        <f t="shared" si="5"/>
        <v>0</v>
      </c>
      <c r="KF6" s="64">
        <f t="shared" si="5"/>
        <v>0</v>
      </c>
      <c r="KG6" s="64">
        <f t="shared" si="5"/>
        <v>0</v>
      </c>
      <c r="KH6" s="64">
        <f t="shared" si="5"/>
        <v>0</v>
      </c>
      <c r="KI6" s="64">
        <f t="shared" si="5"/>
        <v>0</v>
      </c>
      <c r="KJ6" s="64">
        <f t="shared" si="5"/>
        <v>0</v>
      </c>
      <c r="KK6" s="64">
        <f t="shared" si="5"/>
        <v>0</v>
      </c>
      <c r="KL6" s="64">
        <f t="shared" si="5"/>
        <v>0</v>
      </c>
      <c r="KM6" s="64">
        <f t="shared" si="5"/>
        <v>0</v>
      </c>
      <c r="KN6" s="64">
        <f t="shared" si="5"/>
        <v>0</v>
      </c>
      <c r="KO6" s="64">
        <f t="shared" si="5"/>
        <v>0</v>
      </c>
      <c r="KP6" s="64">
        <f t="shared" si="5"/>
        <v>0</v>
      </c>
      <c r="KQ6" s="64">
        <f t="shared" si="5"/>
        <v>0</v>
      </c>
      <c r="KR6" s="64">
        <f t="shared" si="5"/>
        <v>0</v>
      </c>
      <c r="KS6" s="64">
        <f t="shared" si="5"/>
        <v>0</v>
      </c>
      <c r="KT6" s="64">
        <f t="shared" si="5"/>
        <v>0</v>
      </c>
      <c r="KU6" s="64">
        <f t="shared" si="5"/>
        <v>0</v>
      </c>
      <c r="KV6" s="64">
        <f t="shared" si="5"/>
        <v>0</v>
      </c>
      <c r="KW6" s="64">
        <f t="shared" si="5"/>
        <v>0</v>
      </c>
      <c r="KX6" s="64">
        <f t="shared" si="5"/>
        <v>0</v>
      </c>
      <c r="KY6" s="64">
        <f t="shared" si="5"/>
        <v>0</v>
      </c>
      <c r="KZ6" s="64">
        <f t="shared" si="5"/>
        <v>0</v>
      </c>
      <c r="LA6" s="64">
        <f t="shared" si="5"/>
        <v>0</v>
      </c>
      <c r="LB6" s="64">
        <f t="shared" si="5"/>
        <v>0</v>
      </c>
      <c r="LC6" s="64">
        <f t="shared" si="5"/>
        <v>0</v>
      </c>
      <c r="LD6" s="64">
        <f t="shared" si="5"/>
        <v>0</v>
      </c>
      <c r="LE6" s="64">
        <f t="shared" si="5"/>
        <v>0</v>
      </c>
      <c r="LF6" s="64">
        <f t="shared" si="5"/>
        <v>0</v>
      </c>
      <c r="LG6" s="64">
        <f t="shared" si="5"/>
        <v>0</v>
      </c>
      <c r="LH6" s="64">
        <f t="shared" si="5"/>
        <v>0</v>
      </c>
      <c r="LI6" s="64">
        <f t="shared" si="5"/>
        <v>0</v>
      </c>
      <c r="LJ6" s="64">
        <f t="shared" si="5"/>
        <v>0</v>
      </c>
      <c r="LK6" s="64">
        <f t="shared" si="5"/>
        <v>0</v>
      </c>
      <c r="LL6" s="64">
        <f t="shared" si="5"/>
        <v>0</v>
      </c>
      <c r="LM6" s="64">
        <f t="shared" si="5"/>
        <v>0</v>
      </c>
      <c r="LN6" s="64">
        <f t="shared" si="5"/>
        <v>0</v>
      </c>
      <c r="LO6" s="64">
        <f t="shared" si="5"/>
        <v>0</v>
      </c>
      <c r="LP6" s="64">
        <f t="shared" si="5"/>
        <v>0</v>
      </c>
      <c r="LQ6" s="64">
        <f t="shared" si="5"/>
        <v>0</v>
      </c>
      <c r="LR6" s="64">
        <f t="shared" si="5"/>
        <v>0</v>
      </c>
      <c r="LS6" s="64">
        <f t="shared" si="5"/>
        <v>0</v>
      </c>
      <c r="LT6" s="64">
        <f t="shared" si="5"/>
        <v>0</v>
      </c>
      <c r="LU6" s="64">
        <f t="shared" si="5"/>
        <v>0</v>
      </c>
      <c r="LV6" s="64">
        <f t="shared" si="5"/>
        <v>0</v>
      </c>
      <c r="LW6" s="64">
        <f t="shared" si="5"/>
        <v>0</v>
      </c>
      <c r="LX6" s="64">
        <f t="shared" si="5"/>
        <v>0</v>
      </c>
      <c r="LY6" s="64">
        <f t="shared" si="5"/>
        <v>0</v>
      </c>
      <c r="LZ6" s="64">
        <f t="shared" si="5"/>
        <v>0</v>
      </c>
      <c r="MA6" s="64">
        <f t="shared" si="5"/>
        <v>0</v>
      </c>
      <c r="MB6" s="64">
        <f t="shared" si="5"/>
        <v>0</v>
      </c>
      <c r="MC6" s="64">
        <f t="shared" si="5"/>
        <v>0</v>
      </c>
      <c r="MD6" s="64">
        <f t="shared" si="5"/>
        <v>0</v>
      </c>
      <c r="ME6" s="64">
        <f t="shared" si="5"/>
        <v>0</v>
      </c>
      <c r="MF6" s="64">
        <f t="shared" si="5"/>
        <v>0</v>
      </c>
      <c r="MG6" s="64">
        <f t="shared" si="5"/>
        <v>0</v>
      </c>
      <c r="MH6" s="64">
        <f t="shared" ref="MH6:OS6" si="6">MG6+MG7</f>
        <v>0</v>
      </c>
      <c r="MI6" s="64">
        <f t="shared" si="6"/>
        <v>0</v>
      </c>
      <c r="MJ6" s="64">
        <f t="shared" si="6"/>
        <v>0</v>
      </c>
      <c r="MK6" s="64">
        <f t="shared" si="6"/>
        <v>0</v>
      </c>
      <c r="ML6" s="64">
        <f t="shared" si="6"/>
        <v>0</v>
      </c>
      <c r="MM6" s="64">
        <f t="shared" si="6"/>
        <v>0</v>
      </c>
      <c r="MN6" s="64">
        <f t="shared" si="6"/>
        <v>0</v>
      </c>
      <c r="MO6" s="64">
        <f t="shared" si="6"/>
        <v>0</v>
      </c>
      <c r="MP6" s="64">
        <f t="shared" si="6"/>
        <v>0</v>
      </c>
      <c r="MQ6" s="64">
        <f t="shared" si="6"/>
        <v>0</v>
      </c>
      <c r="MR6" s="64">
        <f t="shared" si="6"/>
        <v>0</v>
      </c>
      <c r="MS6" s="64">
        <f t="shared" si="6"/>
        <v>0</v>
      </c>
      <c r="MT6" s="64">
        <f t="shared" si="6"/>
        <v>0</v>
      </c>
      <c r="MU6" s="64">
        <f t="shared" si="6"/>
        <v>0</v>
      </c>
      <c r="MV6" s="64">
        <f t="shared" si="6"/>
        <v>0</v>
      </c>
      <c r="MW6" s="64">
        <f t="shared" si="6"/>
        <v>0</v>
      </c>
      <c r="MX6" s="64">
        <f t="shared" si="6"/>
        <v>0</v>
      </c>
      <c r="MY6" s="64">
        <f t="shared" si="6"/>
        <v>0</v>
      </c>
      <c r="MZ6" s="64">
        <f t="shared" si="6"/>
        <v>0</v>
      </c>
      <c r="NA6" s="64">
        <f t="shared" si="6"/>
        <v>0</v>
      </c>
      <c r="NB6" s="64">
        <f t="shared" si="6"/>
        <v>0</v>
      </c>
      <c r="NC6" s="64">
        <f t="shared" si="6"/>
        <v>0</v>
      </c>
      <c r="ND6" s="64">
        <f t="shared" si="6"/>
        <v>0</v>
      </c>
      <c r="NE6" s="64">
        <f t="shared" si="6"/>
        <v>0</v>
      </c>
      <c r="NF6" s="64">
        <f t="shared" si="6"/>
        <v>0</v>
      </c>
      <c r="NG6" s="64">
        <f t="shared" si="6"/>
        <v>0</v>
      </c>
      <c r="NH6" s="64">
        <f t="shared" si="6"/>
        <v>0</v>
      </c>
      <c r="NI6" s="64">
        <f t="shared" si="6"/>
        <v>0</v>
      </c>
      <c r="NJ6" s="64">
        <f t="shared" si="6"/>
        <v>0</v>
      </c>
      <c r="NK6" s="64">
        <f t="shared" si="6"/>
        <v>0</v>
      </c>
      <c r="NL6" s="64">
        <f t="shared" si="6"/>
        <v>0</v>
      </c>
      <c r="NM6" s="64">
        <f t="shared" si="6"/>
        <v>0</v>
      </c>
      <c r="NN6" s="64">
        <f t="shared" si="6"/>
        <v>0</v>
      </c>
      <c r="NO6" s="64">
        <f t="shared" si="6"/>
        <v>0</v>
      </c>
      <c r="NP6" s="64">
        <f t="shared" si="6"/>
        <v>0</v>
      </c>
      <c r="NQ6" s="64">
        <f t="shared" si="6"/>
        <v>0</v>
      </c>
      <c r="NR6" s="64">
        <f t="shared" si="6"/>
        <v>0</v>
      </c>
      <c r="NS6" s="64">
        <f t="shared" si="6"/>
        <v>0</v>
      </c>
      <c r="NT6" s="64">
        <f t="shared" si="6"/>
        <v>0</v>
      </c>
      <c r="NU6" s="64">
        <f t="shared" si="6"/>
        <v>0</v>
      </c>
      <c r="NV6" s="64">
        <f t="shared" si="6"/>
        <v>0</v>
      </c>
      <c r="NW6" s="64">
        <f t="shared" si="6"/>
        <v>0</v>
      </c>
      <c r="NX6" s="64">
        <f t="shared" si="6"/>
        <v>0</v>
      </c>
      <c r="NY6" s="64">
        <f t="shared" si="6"/>
        <v>0</v>
      </c>
      <c r="NZ6" s="64">
        <f t="shared" si="6"/>
        <v>0</v>
      </c>
      <c r="OA6" s="64">
        <f t="shared" si="6"/>
        <v>0</v>
      </c>
      <c r="OB6" s="64">
        <f t="shared" si="6"/>
        <v>0</v>
      </c>
      <c r="OC6" s="64">
        <f t="shared" si="6"/>
        <v>0</v>
      </c>
      <c r="OD6" s="64">
        <f t="shared" si="6"/>
        <v>0</v>
      </c>
      <c r="OE6" s="64">
        <f t="shared" si="6"/>
        <v>0</v>
      </c>
      <c r="OF6" s="64">
        <f t="shared" si="6"/>
        <v>0</v>
      </c>
      <c r="OG6" s="64">
        <f t="shared" si="6"/>
        <v>0</v>
      </c>
      <c r="OH6" s="64">
        <f t="shared" si="6"/>
        <v>0</v>
      </c>
      <c r="OI6" s="64">
        <f t="shared" si="6"/>
        <v>0</v>
      </c>
      <c r="OJ6" s="64">
        <f t="shared" si="6"/>
        <v>0</v>
      </c>
      <c r="OK6" s="64">
        <f t="shared" si="6"/>
        <v>0</v>
      </c>
      <c r="OL6" s="64">
        <f t="shared" si="6"/>
        <v>0</v>
      </c>
      <c r="OM6" s="64">
        <f t="shared" si="6"/>
        <v>0</v>
      </c>
      <c r="ON6" s="64">
        <f t="shared" si="6"/>
        <v>0</v>
      </c>
      <c r="OO6" s="64">
        <f t="shared" si="6"/>
        <v>0</v>
      </c>
      <c r="OP6" s="64">
        <f t="shared" si="6"/>
        <v>0</v>
      </c>
      <c r="OQ6" s="64">
        <f t="shared" si="6"/>
        <v>0</v>
      </c>
      <c r="OR6" s="64">
        <f t="shared" si="6"/>
        <v>0</v>
      </c>
      <c r="OS6" s="64">
        <f t="shared" si="6"/>
        <v>0</v>
      </c>
      <c r="OT6" s="64">
        <f t="shared" ref="OT6:RE6" si="7">OS6+OS7</f>
        <v>0</v>
      </c>
      <c r="OU6" s="64">
        <f t="shared" si="7"/>
        <v>0</v>
      </c>
      <c r="OV6" s="64">
        <f t="shared" si="7"/>
        <v>0</v>
      </c>
      <c r="OW6" s="64">
        <f t="shared" si="7"/>
        <v>0</v>
      </c>
      <c r="OX6" s="64">
        <f t="shared" si="7"/>
        <v>0</v>
      </c>
      <c r="OY6" s="64">
        <f t="shared" si="7"/>
        <v>0</v>
      </c>
      <c r="OZ6" s="64">
        <f t="shared" si="7"/>
        <v>0</v>
      </c>
      <c r="PA6" s="64">
        <f t="shared" si="7"/>
        <v>0</v>
      </c>
      <c r="PB6" s="64">
        <f t="shared" si="7"/>
        <v>0</v>
      </c>
      <c r="PC6" s="64">
        <f t="shared" si="7"/>
        <v>0</v>
      </c>
      <c r="PD6" s="64">
        <f t="shared" si="7"/>
        <v>0</v>
      </c>
      <c r="PE6" s="64">
        <f t="shared" si="7"/>
        <v>0</v>
      </c>
      <c r="PF6" s="64">
        <f t="shared" si="7"/>
        <v>0</v>
      </c>
      <c r="PG6" s="64">
        <f t="shared" si="7"/>
        <v>0</v>
      </c>
      <c r="PH6" s="64">
        <f t="shared" si="7"/>
        <v>0</v>
      </c>
      <c r="PI6" s="64">
        <f t="shared" si="7"/>
        <v>0</v>
      </c>
      <c r="PJ6" s="64">
        <f t="shared" si="7"/>
        <v>0</v>
      </c>
      <c r="PK6" s="64">
        <f t="shared" si="7"/>
        <v>0</v>
      </c>
      <c r="PL6" s="64">
        <f t="shared" si="7"/>
        <v>0</v>
      </c>
      <c r="PM6" s="64">
        <f t="shared" si="7"/>
        <v>0</v>
      </c>
      <c r="PN6" s="64">
        <f t="shared" si="7"/>
        <v>0</v>
      </c>
      <c r="PO6" s="64">
        <f t="shared" si="7"/>
        <v>0</v>
      </c>
      <c r="PP6" s="64">
        <f t="shared" si="7"/>
        <v>0</v>
      </c>
      <c r="PQ6" s="64">
        <f t="shared" si="7"/>
        <v>0</v>
      </c>
      <c r="PR6" s="64">
        <f t="shared" si="7"/>
        <v>0</v>
      </c>
      <c r="PS6" s="64">
        <f t="shared" si="7"/>
        <v>0</v>
      </c>
      <c r="PT6" s="64">
        <f t="shared" si="7"/>
        <v>0</v>
      </c>
      <c r="PU6" s="64">
        <f t="shared" si="7"/>
        <v>0</v>
      </c>
      <c r="PV6" s="64">
        <f t="shared" si="7"/>
        <v>0</v>
      </c>
      <c r="PW6" s="64">
        <f t="shared" si="7"/>
        <v>0</v>
      </c>
      <c r="PX6" s="64">
        <f t="shared" si="7"/>
        <v>0</v>
      </c>
      <c r="PY6" s="64">
        <f t="shared" si="7"/>
        <v>0</v>
      </c>
      <c r="PZ6" s="64">
        <f t="shared" si="7"/>
        <v>0</v>
      </c>
      <c r="QA6" s="64">
        <f t="shared" si="7"/>
        <v>0</v>
      </c>
      <c r="QB6" s="64">
        <f t="shared" si="7"/>
        <v>0</v>
      </c>
      <c r="QC6" s="64">
        <f t="shared" si="7"/>
        <v>0</v>
      </c>
      <c r="QD6" s="64">
        <f t="shared" si="7"/>
        <v>0</v>
      </c>
      <c r="QE6" s="64">
        <f t="shared" si="7"/>
        <v>0</v>
      </c>
      <c r="QF6" s="64">
        <f t="shared" si="7"/>
        <v>0</v>
      </c>
      <c r="QG6" s="64">
        <f t="shared" si="7"/>
        <v>0</v>
      </c>
      <c r="QH6" s="64">
        <f t="shared" si="7"/>
        <v>0</v>
      </c>
      <c r="QI6" s="64">
        <f t="shared" si="7"/>
        <v>0</v>
      </c>
      <c r="QJ6" s="64">
        <f t="shared" si="7"/>
        <v>0</v>
      </c>
      <c r="QK6" s="64">
        <f t="shared" si="7"/>
        <v>0</v>
      </c>
      <c r="QL6" s="64">
        <f t="shared" si="7"/>
        <v>0</v>
      </c>
      <c r="QM6" s="64">
        <f t="shared" si="7"/>
        <v>0</v>
      </c>
      <c r="QN6" s="64">
        <f t="shared" si="7"/>
        <v>0</v>
      </c>
      <c r="QO6" s="64">
        <f t="shared" si="7"/>
        <v>0</v>
      </c>
      <c r="QP6" s="64">
        <f t="shared" si="7"/>
        <v>0</v>
      </c>
      <c r="QQ6" s="64">
        <f t="shared" si="7"/>
        <v>0</v>
      </c>
      <c r="QR6" s="64">
        <f t="shared" si="7"/>
        <v>0</v>
      </c>
      <c r="QS6" s="64">
        <f t="shared" si="7"/>
        <v>0</v>
      </c>
      <c r="QT6" s="64">
        <f t="shared" si="7"/>
        <v>0</v>
      </c>
      <c r="QU6" s="64">
        <f t="shared" si="7"/>
        <v>0</v>
      </c>
      <c r="QV6" s="64">
        <f t="shared" si="7"/>
        <v>0</v>
      </c>
      <c r="QW6" s="64">
        <f t="shared" si="7"/>
        <v>0</v>
      </c>
      <c r="QX6" s="64">
        <f t="shared" si="7"/>
        <v>0</v>
      </c>
      <c r="QY6" s="64">
        <f t="shared" si="7"/>
        <v>0</v>
      </c>
      <c r="QZ6" s="64">
        <f t="shared" si="7"/>
        <v>0</v>
      </c>
      <c r="RA6" s="64">
        <f t="shared" si="7"/>
        <v>0</v>
      </c>
      <c r="RB6" s="64">
        <f t="shared" si="7"/>
        <v>0</v>
      </c>
      <c r="RC6" s="64">
        <f t="shared" si="7"/>
        <v>0</v>
      </c>
      <c r="RD6" s="64">
        <f t="shared" si="7"/>
        <v>0</v>
      </c>
      <c r="RE6" s="64">
        <f t="shared" si="7"/>
        <v>0</v>
      </c>
      <c r="RF6" s="64">
        <f t="shared" ref="RF6:TQ6" si="8">RE6+RE7</f>
        <v>0</v>
      </c>
      <c r="RG6" s="64">
        <f t="shared" si="8"/>
        <v>0</v>
      </c>
      <c r="RH6" s="64">
        <f t="shared" si="8"/>
        <v>0</v>
      </c>
      <c r="RI6" s="64">
        <f t="shared" si="8"/>
        <v>0</v>
      </c>
      <c r="RJ6" s="64">
        <f t="shared" si="8"/>
        <v>0</v>
      </c>
      <c r="RK6" s="64">
        <f t="shared" si="8"/>
        <v>0</v>
      </c>
      <c r="RL6" s="64">
        <f t="shared" si="8"/>
        <v>0</v>
      </c>
      <c r="RM6" s="64">
        <f t="shared" si="8"/>
        <v>0</v>
      </c>
      <c r="RN6" s="64">
        <f t="shared" si="8"/>
        <v>0</v>
      </c>
      <c r="RO6" s="64">
        <f t="shared" si="8"/>
        <v>0</v>
      </c>
      <c r="RP6" s="64">
        <f t="shared" si="8"/>
        <v>0</v>
      </c>
      <c r="RQ6" s="64">
        <f t="shared" si="8"/>
        <v>0</v>
      </c>
      <c r="RR6" s="64">
        <f t="shared" si="8"/>
        <v>0</v>
      </c>
      <c r="RS6" s="64">
        <f t="shared" si="8"/>
        <v>0</v>
      </c>
      <c r="RT6" s="64">
        <f t="shared" si="8"/>
        <v>0</v>
      </c>
      <c r="RU6" s="64">
        <f t="shared" si="8"/>
        <v>0</v>
      </c>
      <c r="RV6" s="64">
        <f t="shared" si="8"/>
        <v>0</v>
      </c>
      <c r="RW6" s="64">
        <f t="shared" si="8"/>
        <v>0</v>
      </c>
      <c r="RX6" s="64">
        <f t="shared" si="8"/>
        <v>0</v>
      </c>
      <c r="RY6" s="64">
        <f t="shared" si="8"/>
        <v>0</v>
      </c>
      <c r="RZ6" s="64">
        <f t="shared" si="8"/>
        <v>0</v>
      </c>
      <c r="SA6" s="64">
        <f t="shared" si="8"/>
        <v>0</v>
      </c>
      <c r="SB6" s="64">
        <f t="shared" si="8"/>
        <v>0</v>
      </c>
      <c r="SC6" s="64">
        <f t="shared" si="8"/>
        <v>0</v>
      </c>
      <c r="SD6" s="64">
        <f t="shared" si="8"/>
        <v>0</v>
      </c>
      <c r="SE6" s="64">
        <f t="shared" si="8"/>
        <v>0</v>
      </c>
      <c r="SF6" s="64">
        <f t="shared" si="8"/>
        <v>0</v>
      </c>
      <c r="SG6" s="64">
        <f t="shared" si="8"/>
        <v>0</v>
      </c>
      <c r="SH6" s="64">
        <f t="shared" si="8"/>
        <v>0</v>
      </c>
      <c r="SI6" s="64">
        <f t="shared" si="8"/>
        <v>0</v>
      </c>
      <c r="SJ6" s="64">
        <f t="shared" si="8"/>
        <v>0</v>
      </c>
      <c r="SK6" s="64">
        <f t="shared" si="8"/>
        <v>0</v>
      </c>
      <c r="SL6" s="64">
        <f t="shared" si="8"/>
        <v>0</v>
      </c>
      <c r="SM6" s="64">
        <f t="shared" si="8"/>
        <v>0</v>
      </c>
      <c r="SN6" s="64">
        <f t="shared" si="8"/>
        <v>0</v>
      </c>
      <c r="SO6" s="64">
        <f t="shared" si="8"/>
        <v>0</v>
      </c>
      <c r="SP6" s="64">
        <f t="shared" si="8"/>
        <v>0</v>
      </c>
      <c r="SQ6" s="64">
        <f t="shared" si="8"/>
        <v>0</v>
      </c>
      <c r="SR6" s="64">
        <f t="shared" si="8"/>
        <v>0</v>
      </c>
      <c r="SS6" s="64">
        <f t="shared" si="8"/>
        <v>0</v>
      </c>
      <c r="ST6" s="64">
        <f t="shared" si="8"/>
        <v>0</v>
      </c>
      <c r="SU6" s="64">
        <f t="shared" si="8"/>
        <v>0</v>
      </c>
      <c r="SV6" s="64">
        <f t="shared" si="8"/>
        <v>0</v>
      </c>
      <c r="SW6" s="64">
        <f t="shared" si="8"/>
        <v>0</v>
      </c>
      <c r="SX6" s="64">
        <f t="shared" si="8"/>
        <v>0</v>
      </c>
      <c r="SY6" s="64">
        <f t="shared" si="8"/>
        <v>0</v>
      </c>
      <c r="SZ6" s="64">
        <f t="shared" si="8"/>
        <v>0</v>
      </c>
      <c r="TA6" s="64">
        <f t="shared" si="8"/>
        <v>0</v>
      </c>
      <c r="TB6" s="64">
        <f t="shared" si="8"/>
        <v>0</v>
      </c>
      <c r="TC6" s="64">
        <f t="shared" si="8"/>
        <v>0</v>
      </c>
      <c r="TD6" s="64">
        <f t="shared" si="8"/>
        <v>0</v>
      </c>
      <c r="TE6" s="64">
        <f t="shared" si="8"/>
        <v>0</v>
      </c>
      <c r="TF6" s="64">
        <f t="shared" si="8"/>
        <v>0</v>
      </c>
      <c r="TG6" s="64">
        <f t="shared" si="8"/>
        <v>0</v>
      </c>
      <c r="TH6" s="64">
        <f t="shared" si="8"/>
        <v>0</v>
      </c>
      <c r="TI6" s="64">
        <f t="shared" si="8"/>
        <v>0</v>
      </c>
      <c r="TJ6" s="64">
        <f t="shared" si="8"/>
        <v>0</v>
      </c>
      <c r="TK6" s="64">
        <f t="shared" si="8"/>
        <v>0</v>
      </c>
      <c r="TL6" s="64">
        <f t="shared" si="8"/>
        <v>0</v>
      </c>
      <c r="TM6" s="64">
        <f t="shared" si="8"/>
        <v>0</v>
      </c>
      <c r="TN6" s="64">
        <f t="shared" si="8"/>
        <v>0</v>
      </c>
      <c r="TO6" s="64">
        <f t="shared" si="8"/>
        <v>0</v>
      </c>
      <c r="TP6" s="64">
        <f t="shared" si="8"/>
        <v>0</v>
      </c>
      <c r="TQ6" s="64">
        <f t="shared" si="8"/>
        <v>0</v>
      </c>
      <c r="TR6" s="64">
        <f t="shared" ref="TR6:UF6" si="9">TQ6+TQ7</f>
        <v>0</v>
      </c>
      <c r="TS6" s="64">
        <f t="shared" si="9"/>
        <v>0</v>
      </c>
      <c r="TT6" s="64">
        <f t="shared" si="9"/>
        <v>0</v>
      </c>
      <c r="TU6" s="64">
        <f t="shared" si="9"/>
        <v>0</v>
      </c>
      <c r="TV6" s="64">
        <f t="shared" si="9"/>
        <v>0</v>
      </c>
      <c r="TW6" s="64">
        <f t="shared" si="9"/>
        <v>0</v>
      </c>
      <c r="TX6" s="64">
        <f t="shared" si="9"/>
        <v>0</v>
      </c>
      <c r="TY6" s="64">
        <f t="shared" si="9"/>
        <v>0</v>
      </c>
      <c r="TZ6" s="64">
        <f t="shared" si="9"/>
        <v>0</v>
      </c>
      <c r="UA6" s="64">
        <f t="shared" si="9"/>
        <v>0</v>
      </c>
      <c r="UB6" s="64">
        <f t="shared" si="9"/>
        <v>0</v>
      </c>
      <c r="UC6" s="64">
        <f t="shared" si="9"/>
        <v>0</v>
      </c>
      <c r="UD6" s="64">
        <f t="shared" si="9"/>
        <v>0</v>
      </c>
      <c r="UE6" s="64">
        <f t="shared" si="9"/>
        <v>0</v>
      </c>
      <c r="UF6" s="64">
        <f t="shared" si="9"/>
        <v>0</v>
      </c>
    </row>
    <row r="7" spans="1:552" ht="14.5" customHeight="1" x14ac:dyDescent="0.35">
      <c r="A7" s="66" t="s">
        <v>1289</v>
      </c>
      <c r="C7" s="5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>
        <v>250</v>
      </c>
      <c r="Z7" s="68">
        <v>300</v>
      </c>
      <c r="AA7" s="68">
        <v>300</v>
      </c>
      <c r="AB7" s="68">
        <v>550</v>
      </c>
      <c r="AC7" s="68">
        <v>1100</v>
      </c>
      <c r="AD7" s="68">
        <v>110</v>
      </c>
      <c r="AE7" s="68">
        <v>1000</v>
      </c>
      <c r="AF7" s="68">
        <v>-900</v>
      </c>
      <c r="AG7" s="68">
        <v>130</v>
      </c>
      <c r="AH7" s="91">
        <v>-3350</v>
      </c>
      <c r="AI7" s="67">
        <v>800</v>
      </c>
      <c r="AJ7" s="68">
        <v>-450</v>
      </c>
      <c r="AK7" s="68">
        <v>210</v>
      </c>
      <c r="AL7" s="68">
        <v>350</v>
      </c>
      <c r="AM7" s="68">
        <v>-3250</v>
      </c>
      <c r="AN7" s="68">
        <v>250</v>
      </c>
      <c r="AO7" s="68">
        <v>500</v>
      </c>
      <c r="AP7" s="68">
        <v>1000</v>
      </c>
      <c r="AQ7" s="68">
        <v>500</v>
      </c>
      <c r="AR7" s="68">
        <v>400</v>
      </c>
      <c r="AS7" s="68">
        <v>650</v>
      </c>
      <c r="AT7" s="68">
        <v>250</v>
      </c>
      <c r="AU7" s="68">
        <v>400</v>
      </c>
      <c r="AV7" s="68">
        <v>300</v>
      </c>
      <c r="AW7" s="68">
        <v>500</v>
      </c>
      <c r="AX7" s="68">
        <v>-900</v>
      </c>
      <c r="AY7" s="68">
        <v>950</v>
      </c>
      <c r="AZ7" s="68">
        <v>700</v>
      </c>
      <c r="BA7" s="68">
        <v>400</v>
      </c>
      <c r="BB7" s="68">
        <v>750</v>
      </c>
      <c r="BC7" s="68">
        <v>400</v>
      </c>
      <c r="BD7" s="68">
        <v>100</v>
      </c>
      <c r="BE7" s="68">
        <v>20</v>
      </c>
      <c r="BF7" s="68">
        <v>200</v>
      </c>
      <c r="BG7" s="68">
        <v>140</v>
      </c>
      <c r="BH7" s="68">
        <v>-2300</v>
      </c>
      <c r="BI7" s="68">
        <v>150</v>
      </c>
      <c r="BJ7" s="68">
        <v>470</v>
      </c>
      <c r="BK7" s="68">
        <v>250</v>
      </c>
      <c r="BL7" s="68">
        <v>250</v>
      </c>
      <c r="BM7" s="69">
        <v>250</v>
      </c>
      <c r="BN7" s="70">
        <v>350</v>
      </c>
      <c r="BO7" s="68">
        <v>200</v>
      </c>
      <c r="BP7" s="68">
        <v>-2850</v>
      </c>
      <c r="BQ7" s="68">
        <f t="shared" ref="BQ7:EB7" si="10">BQ8-BQ9</f>
        <v>300</v>
      </c>
      <c r="BR7" s="68">
        <f t="shared" si="10"/>
        <v>150</v>
      </c>
      <c r="BS7" s="68">
        <f t="shared" si="10"/>
        <v>400</v>
      </c>
      <c r="BT7" s="68">
        <f t="shared" si="10"/>
        <v>370</v>
      </c>
      <c r="BU7" s="68">
        <f t="shared" si="10"/>
        <v>240</v>
      </c>
      <c r="BV7" s="68">
        <f t="shared" si="10"/>
        <v>200</v>
      </c>
      <c r="BW7" s="68">
        <f t="shared" si="10"/>
        <v>320</v>
      </c>
      <c r="BX7" s="68">
        <f t="shared" si="10"/>
        <v>170</v>
      </c>
      <c r="BY7" s="68">
        <f t="shared" si="10"/>
        <v>0</v>
      </c>
      <c r="BZ7" s="68">
        <f t="shared" si="10"/>
        <v>130</v>
      </c>
      <c r="CA7" s="68">
        <f t="shared" si="10"/>
        <v>90</v>
      </c>
      <c r="CB7" s="68">
        <f t="shared" si="10"/>
        <v>450</v>
      </c>
      <c r="CC7" s="68">
        <f t="shared" si="10"/>
        <v>-680</v>
      </c>
      <c r="CD7" s="68">
        <f t="shared" si="10"/>
        <v>100</v>
      </c>
      <c r="CE7" s="68">
        <f t="shared" si="10"/>
        <v>260</v>
      </c>
      <c r="CF7" s="68">
        <f t="shared" si="10"/>
        <v>-1330</v>
      </c>
      <c r="CG7" s="68">
        <f t="shared" si="10"/>
        <v>310</v>
      </c>
      <c r="CH7" s="68">
        <f t="shared" si="10"/>
        <v>0</v>
      </c>
      <c r="CI7" s="68">
        <f t="shared" si="10"/>
        <v>600</v>
      </c>
      <c r="CJ7" s="68">
        <f t="shared" si="10"/>
        <v>40</v>
      </c>
      <c r="CK7" s="68">
        <f t="shared" si="10"/>
        <v>540</v>
      </c>
      <c r="CL7" s="68">
        <f t="shared" si="10"/>
        <v>450</v>
      </c>
      <c r="CM7" s="68">
        <f t="shared" si="10"/>
        <v>-1820</v>
      </c>
      <c r="CN7" s="68">
        <f t="shared" si="10"/>
        <v>300</v>
      </c>
      <c r="CO7" s="68">
        <f t="shared" si="10"/>
        <v>0</v>
      </c>
      <c r="CP7" s="68">
        <f t="shared" si="10"/>
        <v>0</v>
      </c>
      <c r="CQ7" s="68">
        <f t="shared" si="10"/>
        <v>100</v>
      </c>
      <c r="CR7" s="68">
        <f t="shared" si="10"/>
        <v>190</v>
      </c>
      <c r="CS7" s="68">
        <f t="shared" si="10"/>
        <v>350</v>
      </c>
      <c r="CT7" s="68">
        <f t="shared" si="10"/>
        <v>350</v>
      </c>
      <c r="CU7" s="68">
        <f t="shared" si="10"/>
        <v>0</v>
      </c>
      <c r="CV7" s="68">
        <f t="shared" si="10"/>
        <v>200</v>
      </c>
      <c r="CW7" s="68">
        <f t="shared" si="10"/>
        <v>0</v>
      </c>
      <c r="CX7" s="68">
        <f t="shared" si="10"/>
        <v>-1650</v>
      </c>
      <c r="CY7" s="68">
        <f t="shared" si="10"/>
        <v>400</v>
      </c>
      <c r="CZ7" s="68">
        <f t="shared" si="10"/>
        <v>550</v>
      </c>
      <c r="DA7" s="68">
        <f t="shared" si="10"/>
        <v>0</v>
      </c>
      <c r="DB7" s="68">
        <f t="shared" si="10"/>
        <v>-1840</v>
      </c>
      <c r="DC7" s="68">
        <f t="shared" si="10"/>
        <v>0</v>
      </c>
      <c r="DD7" s="68">
        <f t="shared" si="10"/>
        <v>250</v>
      </c>
      <c r="DE7" s="68">
        <f t="shared" si="10"/>
        <v>250</v>
      </c>
      <c r="DF7" s="68">
        <f t="shared" si="10"/>
        <v>350</v>
      </c>
      <c r="DG7" s="68">
        <f t="shared" si="10"/>
        <v>200</v>
      </c>
      <c r="DH7" s="68">
        <f t="shared" si="10"/>
        <v>60</v>
      </c>
      <c r="DI7" s="68">
        <f t="shared" si="10"/>
        <v>-2300</v>
      </c>
      <c r="DJ7" s="68">
        <f t="shared" si="10"/>
        <v>150</v>
      </c>
      <c r="DK7" s="68">
        <f t="shared" si="10"/>
        <v>0</v>
      </c>
      <c r="DL7" s="68">
        <f t="shared" si="10"/>
        <v>0</v>
      </c>
      <c r="DM7" s="68">
        <f t="shared" si="10"/>
        <v>340</v>
      </c>
      <c r="DN7" s="68">
        <f t="shared" si="10"/>
        <v>100</v>
      </c>
      <c r="DO7" s="68">
        <f t="shared" si="10"/>
        <v>-1650</v>
      </c>
      <c r="DP7" s="68">
        <f t="shared" si="10"/>
        <v>150</v>
      </c>
      <c r="DQ7" s="68">
        <f t="shared" si="10"/>
        <v>0</v>
      </c>
      <c r="DR7" s="68">
        <f t="shared" si="10"/>
        <v>0</v>
      </c>
      <c r="DS7" s="68">
        <f t="shared" si="10"/>
        <v>100</v>
      </c>
      <c r="DT7" s="68">
        <f t="shared" si="10"/>
        <v>100</v>
      </c>
      <c r="DU7" s="68">
        <f t="shared" si="10"/>
        <v>200</v>
      </c>
      <c r="DV7" s="68">
        <f t="shared" si="10"/>
        <v>0</v>
      </c>
      <c r="DW7" s="68">
        <f t="shared" si="10"/>
        <v>0</v>
      </c>
      <c r="DX7" s="68">
        <f t="shared" si="10"/>
        <v>0</v>
      </c>
      <c r="DY7" s="68">
        <f t="shared" si="10"/>
        <v>0</v>
      </c>
      <c r="DZ7" s="68">
        <f t="shared" si="10"/>
        <v>0</v>
      </c>
      <c r="EA7" s="68">
        <f t="shared" si="10"/>
        <v>-1500</v>
      </c>
      <c r="EB7" s="68">
        <f t="shared" si="10"/>
        <v>150</v>
      </c>
      <c r="EC7" s="68">
        <f t="shared" ref="EC7:GN7" si="11">EC8-EC9</f>
        <v>850</v>
      </c>
      <c r="ED7" s="68">
        <f t="shared" si="11"/>
        <v>760</v>
      </c>
      <c r="EE7" s="68">
        <f t="shared" si="11"/>
        <v>200</v>
      </c>
      <c r="EF7" s="68">
        <f t="shared" si="11"/>
        <v>400</v>
      </c>
      <c r="EG7" s="68">
        <f t="shared" si="11"/>
        <v>190</v>
      </c>
      <c r="EH7" s="68">
        <f t="shared" si="11"/>
        <v>100</v>
      </c>
      <c r="EI7" s="68">
        <f t="shared" si="11"/>
        <v>250</v>
      </c>
      <c r="EJ7" s="68">
        <f t="shared" si="11"/>
        <v>-850</v>
      </c>
      <c r="EK7" s="68">
        <f t="shared" si="11"/>
        <v>350</v>
      </c>
      <c r="EL7" s="68">
        <f t="shared" si="11"/>
        <v>250</v>
      </c>
      <c r="EM7" s="68">
        <f t="shared" si="11"/>
        <v>650</v>
      </c>
      <c r="EN7" s="68">
        <f t="shared" si="11"/>
        <v>600</v>
      </c>
      <c r="EO7" s="68">
        <f t="shared" si="11"/>
        <v>-1750</v>
      </c>
      <c r="EP7" s="68">
        <f t="shared" si="11"/>
        <v>150</v>
      </c>
      <c r="EQ7" s="68">
        <f t="shared" si="11"/>
        <v>50</v>
      </c>
      <c r="ER7" s="68">
        <f t="shared" si="11"/>
        <v>350</v>
      </c>
      <c r="ES7" s="68">
        <f t="shared" si="11"/>
        <v>150</v>
      </c>
      <c r="ET7" s="68">
        <f t="shared" si="11"/>
        <v>1100</v>
      </c>
      <c r="EU7" s="68">
        <f t="shared" si="11"/>
        <v>350</v>
      </c>
      <c r="EV7" s="68">
        <f t="shared" si="11"/>
        <v>500</v>
      </c>
      <c r="EW7" s="68">
        <f t="shared" si="11"/>
        <v>350</v>
      </c>
      <c r="EX7" s="68">
        <f t="shared" si="11"/>
        <v>-1650</v>
      </c>
      <c r="EY7" s="68">
        <f t="shared" si="11"/>
        <v>1000</v>
      </c>
      <c r="EZ7" s="68">
        <f t="shared" si="11"/>
        <v>700</v>
      </c>
      <c r="FA7" s="68">
        <f t="shared" si="11"/>
        <v>600</v>
      </c>
      <c r="FB7" s="68">
        <f t="shared" si="11"/>
        <v>650</v>
      </c>
      <c r="FC7" s="68">
        <f t="shared" si="11"/>
        <v>450</v>
      </c>
      <c r="FD7" s="68">
        <f t="shared" si="11"/>
        <v>250</v>
      </c>
      <c r="FE7" s="68">
        <f t="shared" si="11"/>
        <v>150</v>
      </c>
      <c r="FF7" s="68">
        <f t="shared" si="11"/>
        <v>800</v>
      </c>
      <c r="FG7" s="68">
        <f t="shared" si="11"/>
        <v>900</v>
      </c>
      <c r="FH7" s="68">
        <f t="shared" si="11"/>
        <v>700</v>
      </c>
      <c r="FI7" s="68">
        <f t="shared" si="11"/>
        <v>-100</v>
      </c>
      <c r="FJ7" s="68">
        <f t="shared" si="11"/>
        <v>250</v>
      </c>
      <c r="FK7" s="68">
        <f t="shared" si="11"/>
        <v>-500</v>
      </c>
      <c r="FL7" s="68">
        <f t="shared" si="11"/>
        <v>300</v>
      </c>
      <c r="FM7" s="68">
        <f t="shared" si="11"/>
        <v>550</v>
      </c>
      <c r="FN7" s="68">
        <f t="shared" si="11"/>
        <v>200</v>
      </c>
      <c r="FO7" s="68">
        <f t="shared" si="11"/>
        <v>750</v>
      </c>
      <c r="FP7" s="68">
        <f t="shared" si="11"/>
        <v>0</v>
      </c>
      <c r="FQ7" s="68">
        <f t="shared" si="11"/>
        <v>-1000</v>
      </c>
      <c r="FR7" s="68">
        <f t="shared" si="11"/>
        <v>-1000</v>
      </c>
      <c r="FS7" s="68">
        <f t="shared" si="11"/>
        <v>-9900</v>
      </c>
      <c r="FT7" s="68">
        <f t="shared" si="11"/>
        <v>0</v>
      </c>
      <c r="FU7" s="68">
        <f t="shared" si="11"/>
        <v>0</v>
      </c>
      <c r="FV7" s="68">
        <f t="shared" si="11"/>
        <v>0</v>
      </c>
      <c r="FW7" s="68">
        <f t="shared" si="11"/>
        <v>0</v>
      </c>
      <c r="FX7" s="68">
        <f t="shared" si="11"/>
        <v>0</v>
      </c>
      <c r="FY7" s="68">
        <f t="shared" si="11"/>
        <v>0</v>
      </c>
      <c r="FZ7" s="68">
        <f t="shared" si="11"/>
        <v>0</v>
      </c>
      <c r="GA7" s="68">
        <f t="shared" si="11"/>
        <v>0</v>
      </c>
      <c r="GB7" s="68">
        <f t="shared" si="11"/>
        <v>0</v>
      </c>
      <c r="GC7" s="68">
        <f t="shared" si="11"/>
        <v>0</v>
      </c>
      <c r="GD7" s="68">
        <f t="shared" si="11"/>
        <v>0</v>
      </c>
      <c r="GE7" s="68">
        <f t="shared" si="11"/>
        <v>0</v>
      </c>
      <c r="GF7" s="68">
        <f t="shared" si="11"/>
        <v>0</v>
      </c>
      <c r="GG7" s="68">
        <f t="shared" si="11"/>
        <v>0</v>
      </c>
      <c r="GH7" s="68">
        <f t="shared" si="11"/>
        <v>0</v>
      </c>
      <c r="GI7" s="68">
        <f t="shared" si="11"/>
        <v>0</v>
      </c>
      <c r="GJ7" s="68">
        <f t="shared" si="11"/>
        <v>0</v>
      </c>
      <c r="GK7" s="68">
        <f t="shared" si="11"/>
        <v>0</v>
      </c>
      <c r="GL7" s="68">
        <f t="shared" si="11"/>
        <v>0</v>
      </c>
      <c r="GM7" s="68">
        <f t="shared" si="11"/>
        <v>0</v>
      </c>
      <c r="GN7" s="68">
        <f t="shared" si="11"/>
        <v>0</v>
      </c>
      <c r="GO7" s="68">
        <f t="shared" ref="GO7:IZ7" si="12">GO8-GO9</f>
        <v>0</v>
      </c>
      <c r="GP7" s="68">
        <f t="shared" si="12"/>
        <v>0</v>
      </c>
      <c r="GQ7" s="68">
        <f t="shared" si="12"/>
        <v>0</v>
      </c>
      <c r="GR7" s="68">
        <f t="shared" si="12"/>
        <v>0</v>
      </c>
      <c r="GS7" s="68">
        <f t="shared" si="12"/>
        <v>0</v>
      </c>
      <c r="GT7" s="68">
        <f t="shared" si="12"/>
        <v>0</v>
      </c>
      <c r="GU7" s="68">
        <f t="shared" si="12"/>
        <v>0</v>
      </c>
      <c r="GV7" s="68">
        <f t="shared" si="12"/>
        <v>0</v>
      </c>
      <c r="GW7" s="68">
        <f t="shared" si="12"/>
        <v>0</v>
      </c>
      <c r="GX7" s="68">
        <f t="shared" si="12"/>
        <v>0</v>
      </c>
      <c r="GY7" s="68">
        <f t="shared" si="12"/>
        <v>0</v>
      </c>
      <c r="GZ7" s="68">
        <f t="shared" si="12"/>
        <v>0</v>
      </c>
      <c r="HA7" s="68">
        <f t="shared" si="12"/>
        <v>0</v>
      </c>
      <c r="HB7" s="68">
        <f t="shared" si="12"/>
        <v>0</v>
      </c>
      <c r="HC7" s="68">
        <f t="shared" si="12"/>
        <v>0</v>
      </c>
      <c r="HD7" s="68">
        <f t="shared" si="12"/>
        <v>0</v>
      </c>
      <c r="HE7" s="68">
        <f t="shared" si="12"/>
        <v>0</v>
      </c>
      <c r="HF7" s="68">
        <f t="shared" si="12"/>
        <v>0</v>
      </c>
      <c r="HG7" s="68">
        <f t="shared" si="12"/>
        <v>0</v>
      </c>
      <c r="HH7" s="68">
        <f t="shared" si="12"/>
        <v>0</v>
      </c>
      <c r="HI7" s="68">
        <f t="shared" si="12"/>
        <v>0</v>
      </c>
      <c r="HJ7" s="68">
        <f t="shared" si="12"/>
        <v>0</v>
      </c>
      <c r="HK7" s="68">
        <f t="shared" si="12"/>
        <v>0</v>
      </c>
      <c r="HL7" s="68">
        <f t="shared" si="12"/>
        <v>0</v>
      </c>
      <c r="HM7" s="68">
        <f t="shared" si="12"/>
        <v>0</v>
      </c>
      <c r="HN7" s="68">
        <f t="shared" si="12"/>
        <v>0</v>
      </c>
      <c r="HO7" s="68">
        <f t="shared" si="12"/>
        <v>0</v>
      </c>
      <c r="HP7" s="68">
        <f t="shared" si="12"/>
        <v>0</v>
      </c>
      <c r="HQ7" s="68">
        <f t="shared" si="12"/>
        <v>0</v>
      </c>
      <c r="HR7" s="68">
        <f t="shared" si="12"/>
        <v>0</v>
      </c>
      <c r="HS7" s="68">
        <f t="shared" si="12"/>
        <v>0</v>
      </c>
      <c r="HT7" s="68">
        <f t="shared" si="12"/>
        <v>0</v>
      </c>
      <c r="HU7" s="68">
        <f t="shared" si="12"/>
        <v>0</v>
      </c>
      <c r="HV7" s="68">
        <f t="shared" si="12"/>
        <v>0</v>
      </c>
      <c r="HW7" s="68">
        <f t="shared" si="12"/>
        <v>0</v>
      </c>
      <c r="HX7" s="68">
        <f t="shared" si="12"/>
        <v>0</v>
      </c>
      <c r="HY7" s="68">
        <f t="shared" si="12"/>
        <v>0</v>
      </c>
      <c r="HZ7" s="68">
        <f t="shared" si="12"/>
        <v>0</v>
      </c>
      <c r="IA7" s="68">
        <f t="shared" si="12"/>
        <v>0</v>
      </c>
      <c r="IB7" s="68">
        <f t="shared" si="12"/>
        <v>0</v>
      </c>
      <c r="IC7" s="68">
        <f t="shared" si="12"/>
        <v>0</v>
      </c>
      <c r="ID7" s="68">
        <f t="shared" si="12"/>
        <v>0</v>
      </c>
      <c r="IE7" s="68">
        <f t="shared" si="12"/>
        <v>0</v>
      </c>
      <c r="IF7" s="68">
        <f t="shared" si="12"/>
        <v>0</v>
      </c>
      <c r="IG7" s="68">
        <f t="shared" si="12"/>
        <v>0</v>
      </c>
      <c r="IH7" s="68">
        <f t="shared" si="12"/>
        <v>0</v>
      </c>
      <c r="II7" s="68">
        <f t="shared" si="12"/>
        <v>0</v>
      </c>
      <c r="IJ7" s="68">
        <f t="shared" si="12"/>
        <v>0</v>
      </c>
      <c r="IK7" s="68">
        <f t="shared" si="12"/>
        <v>0</v>
      </c>
      <c r="IL7" s="68">
        <f t="shared" si="12"/>
        <v>0</v>
      </c>
      <c r="IM7" s="68">
        <f t="shared" si="12"/>
        <v>0</v>
      </c>
      <c r="IN7" s="68">
        <f t="shared" si="12"/>
        <v>0</v>
      </c>
      <c r="IO7" s="68">
        <f t="shared" si="12"/>
        <v>0</v>
      </c>
      <c r="IP7" s="68">
        <f t="shared" si="12"/>
        <v>0</v>
      </c>
      <c r="IQ7" s="68">
        <f t="shared" si="12"/>
        <v>0</v>
      </c>
      <c r="IR7" s="68">
        <f t="shared" si="12"/>
        <v>0</v>
      </c>
      <c r="IS7" s="68">
        <f t="shared" si="12"/>
        <v>0</v>
      </c>
      <c r="IT7" s="68">
        <f t="shared" si="12"/>
        <v>0</v>
      </c>
      <c r="IU7" s="68">
        <f t="shared" si="12"/>
        <v>0</v>
      </c>
      <c r="IV7" s="68">
        <f t="shared" si="12"/>
        <v>0</v>
      </c>
      <c r="IW7" s="68">
        <f t="shared" si="12"/>
        <v>0</v>
      </c>
      <c r="IX7" s="68">
        <f t="shared" si="12"/>
        <v>0</v>
      </c>
      <c r="IY7" s="68">
        <f t="shared" si="12"/>
        <v>0</v>
      </c>
      <c r="IZ7" s="68">
        <f t="shared" si="12"/>
        <v>0</v>
      </c>
      <c r="JA7" s="68">
        <f t="shared" ref="JA7:LL7" si="13">JA8-JA9</f>
        <v>0</v>
      </c>
      <c r="JB7" s="68">
        <f t="shared" si="13"/>
        <v>0</v>
      </c>
      <c r="JC7" s="68">
        <f t="shared" si="13"/>
        <v>0</v>
      </c>
      <c r="JD7" s="68">
        <f t="shared" si="13"/>
        <v>0</v>
      </c>
      <c r="JE7" s="68">
        <f t="shared" si="13"/>
        <v>0</v>
      </c>
      <c r="JF7" s="68">
        <f t="shared" si="13"/>
        <v>0</v>
      </c>
      <c r="JG7" s="68">
        <f t="shared" si="13"/>
        <v>0</v>
      </c>
      <c r="JH7" s="68">
        <f t="shared" si="13"/>
        <v>0</v>
      </c>
      <c r="JI7" s="68">
        <f t="shared" si="13"/>
        <v>0</v>
      </c>
      <c r="JJ7" s="68">
        <f t="shared" si="13"/>
        <v>0</v>
      </c>
      <c r="JK7" s="68">
        <f t="shared" si="13"/>
        <v>0</v>
      </c>
      <c r="JL7" s="68">
        <f t="shared" si="13"/>
        <v>0</v>
      </c>
      <c r="JM7" s="68">
        <f t="shared" si="13"/>
        <v>0</v>
      </c>
      <c r="JN7" s="68">
        <f t="shared" si="13"/>
        <v>0</v>
      </c>
      <c r="JO7" s="68">
        <f t="shared" si="13"/>
        <v>0</v>
      </c>
      <c r="JP7" s="68">
        <f t="shared" si="13"/>
        <v>0</v>
      </c>
      <c r="JQ7" s="68">
        <f t="shared" si="13"/>
        <v>0</v>
      </c>
      <c r="JR7" s="68">
        <f t="shared" si="13"/>
        <v>0</v>
      </c>
      <c r="JS7" s="68">
        <f t="shared" si="13"/>
        <v>0</v>
      </c>
      <c r="JT7" s="68">
        <f t="shared" si="13"/>
        <v>0</v>
      </c>
      <c r="JU7" s="68">
        <f t="shared" si="13"/>
        <v>0</v>
      </c>
      <c r="JV7" s="68">
        <f t="shared" si="13"/>
        <v>0</v>
      </c>
      <c r="JW7" s="68">
        <f t="shared" si="13"/>
        <v>0</v>
      </c>
      <c r="JX7" s="68">
        <f t="shared" si="13"/>
        <v>0</v>
      </c>
      <c r="JY7" s="68">
        <f t="shared" si="13"/>
        <v>0</v>
      </c>
      <c r="JZ7" s="68">
        <f t="shared" si="13"/>
        <v>0</v>
      </c>
      <c r="KA7" s="68">
        <f t="shared" si="13"/>
        <v>0</v>
      </c>
      <c r="KB7" s="68">
        <f t="shared" si="13"/>
        <v>0</v>
      </c>
      <c r="KC7" s="68">
        <f t="shared" si="13"/>
        <v>0</v>
      </c>
      <c r="KD7" s="68">
        <f t="shared" si="13"/>
        <v>0</v>
      </c>
      <c r="KE7" s="68">
        <f t="shared" si="13"/>
        <v>0</v>
      </c>
      <c r="KF7" s="68">
        <f t="shared" si="13"/>
        <v>0</v>
      </c>
      <c r="KG7" s="68">
        <f t="shared" si="13"/>
        <v>0</v>
      </c>
      <c r="KH7" s="68">
        <f t="shared" si="13"/>
        <v>0</v>
      </c>
      <c r="KI7" s="68">
        <f t="shared" si="13"/>
        <v>0</v>
      </c>
      <c r="KJ7" s="68">
        <f t="shared" si="13"/>
        <v>0</v>
      </c>
      <c r="KK7" s="68">
        <f t="shared" si="13"/>
        <v>0</v>
      </c>
      <c r="KL7" s="68">
        <f t="shared" si="13"/>
        <v>0</v>
      </c>
      <c r="KM7" s="68">
        <f t="shared" si="13"/>
        <v>0</v>
      </c>
      <c r="KN7" s="68">
        <f t="shared" si="13"/>
        <v>0</v>
      </c>
      <c r="KO7" s="68">
        <f t="shared" si="13"/>
        <v>0</v>
      </c>
      <c r="KP7" s="68">
        <f t="shared" si="13"/>
        <v>0</v>
      </c>
      <c r="KQ7" s="68">
        <f t="shared" si="13"/>
        <v>0</v>
      </c>
      <c r="KR7" s="68">
        <f t="shared" si="13"/>
        <v>0</v>
      </c>
      <c r="KS7" s="68">
        <f t="shared" si="13"/>
        <v>0</v>
      </c>
      <c r="KT7" s="68">
        <f t="shared" si="13"/>
        <v>0</v>
      </c>
      <c r="KU7" s="68">
        <f t="shared" si="13"/>
        <v>0</v>
      </c>
      <c r="KV7" s="68">
        <f t="shared" si="13"/>
        <v>0</v>
      </c>
      <c r="KW7" s="68">
        <f t="shared" si="13"/>
        <v>0</v>
      </c>
      <c r="KX7" s="68">
        <f t="shared" si="13"/>
        <v>0</v>
      </c>
      <c r="KY7" s="68">
        <f t="shared" si="13"/>
        <v>0</v>
      </c>
      <c r="KZ7" s="68">
        <f t="shared" si="13"/>
        <v>0</v>
      </c>
      <c r="LA7" s="68">
        <f t="shared" si="13"/>
        <v>0</v>
      </c>
      <c r="LB7" s="68">
        <f t="shared" si="13"/>
        <v>0</v>
      </c>
      <c r="LC7" s="68">
        <f t="shared" si="13"/>
        <v>0</v>
      </c>
      <c r="LD7" s="68">
        <f t="shared" si="13"/>
        <v>0</v>
      </c>
      <c r="LE7" s="68">
        <f t="shared" si="13"/>
        <v>0</v>
      </c>
      <c r="LF7" s="68">
        <f t="shared" si="13"/>
        <v>0</v>
      </c>
      <c r="LG7" s="68">
        <f t="shared" si="13"/>
        <v>0</v>
      </c>
      <c r="LH7" s="68">
        <f t="shared" si="13"/>
        <v>0</v>
      </c>
      <c r="LI7" s="68">
        <f t="shared" si="13"/>
        <v>0</v>
      </c>
      <c r="LJ7" s="68">
        <f t="shared" si="13"/>
        <v>0</v>
      </c>
      <c r="LK7" s="68">
        <f t="shared" si="13"/>
        <v>0</v>
      </c>
      <c r="LL7" s="68">
        <f t="shared" si="13"/>
        <v>0</v>
      </c>
      <c r="LM7" s="68">
        <f t="shared" ref="LM7:NX7" si="14">LM8-LM9</f>
        <v>0</v>
      </c>
      <c r="LN7" s="68">
        <f t="shared" si="14"/>
        <v>0</v>
      </c>
      <c r="LO7" s="68">
        <f t="shared" si="14"/>
        <v>0</v>
      </c>
      <c r="LP7" s="68">
        <f t="shared" si="14"/>
        <v>0</v>
      </c>
      <c r="LQ7" s="68">
        <f t="shared" si="14"/>
        <v>0</v>
      </c>
      <c r="LR7" s="68">
        <f t="shared" si="14"/>
        <v>0</v>
      </c>
      <c r="LS7" s="68">
        <f t="shared" si="14"/>
        <v>0</v>
      </c>
      <c r="LT7" s="68">
        <f t="shared" si="14"/>
        <v>0</v>
      </c>
      <c r="LU7" s="68">
        <f t="shared" si="14"/>
        <v>0</v>
      </c>
      <c r="LV7" s="68">
        <f t="shared" si="14"/>
        <v>0</v>
      </c>
      <c r="LW7" s="68">
        <f t="shared" si="14"/>
        <v>0</v>
      </c>
      <c r="LX7" s="68">
        <f t="shared" si="14"/>
        <v>0</v>
      </c>
      <c r="LY7" s="68">
        <f t="shared" si="14"/>
        <v>0</v>
      </c>
      <c r="LZ7" s="68">
        <f t="shared" si="14"/>
        <v>0</v>
      </c>
      <c r="MA7" s="68">
        <f t="shared" si="14"/>
        <v>0</v>
      </c>
      <c r="MB7" s="68">
        <f t="shared" si="14"/>
        <v>0</v>
      </c>
      <c r="MC7" s="68">
        <f t="shared" si="14"/>
        <v>0</v>
      </c>
      <c r="MD7" s="68">
        <f t="shared" si="14"/>
        <v>0</v>
      </c>
      <c r="ME7" s="68">
        <f t="shared" si="14"/>
        <v>0</v>
      </c>
      <c r="MF7" s="68">
        <f t="shared" si="14"/>
        <v>0</v>
      </c>
      <c r="MG7" s="68">
        <f t="shared" si="14"/>
        <v>0</v>
      </c>
      <c r="MH7" s="68">
        <f t="shared" si="14"/>
        <v>0</v>
      </c>
      <c r="MI7" s="68">
        <f t="shared" si="14"/>
        <v>0</v>
      </c>
      <c r="MJ7" s="68">
        <f t="shared" si="14"/>
        <v>0</v>
      </c>
      <c r="MK7" s="68">
        <f t="shared" si="14"/>
        <v>0</v>
      </c>
      <c r="ML7" s="68">
        <f t="shared" si="14"/>
        <v>0</v>
      </c>
      <c r="MM7" s="68">
        <f t="shared" si="14"/>
        <v>0</v>
      </c>
      <c r="MN7" s="68">
        <f t="shared" si="14"/>
        <v>0</v>
      </c>
      <c r="MO7" s="68">
        <f t="shared" si="14"/>
        <v>0</v>
      </c>
      <c r="MP7" s="68">
        <f t="shared" si="14"/>
        <v>0</v>
      </c>
      <c r="MQ7" s="68">
        <f t="shared" si="14"/>
        <v>0</v>
      </c>
      <c r="MR7" s="68">
        <f t="shared" si="14"/>
        <v>0</v>
      </c>
      <c r="MS7" s="68">
        <f t="shared" si="14"/>
        <v>0</v>
      </c>
      <c r="MT7" s="68">
        <f t="shared" si="14"/>
        <v>0</v>
      </c>
      <c r="MU7" s="68">
        <f t="shared" si="14"/>
        <v>0</v>
      </c>
      <c r="MV7" s="68">
        <f t="shared" si="14"/>
        <v>0</v>
      </c>
      <c r="MW7" s="68">
        <f t="shared" si="14"/>
        <v>0</v>
      </c>
      <c r="MX7" s="68">
        <f t="shared" si="14"/>
        <v>0</v>
      </c>
      <c r="MY7" s="68">
        <f t="shared" si="14"/>
        <v>0</v>
      </c>
      <c r="MZ7" s="68">
        <f t="shared" si="14"/>
        <v>0</v>
      </c>
      <c r="NA7" s="68">
        <f t="shared" si="14"/>
        <v>0</v>
      </c>
      <c r="NB7" s="68">
        <f t="shared" si="14"/>
        <v>0</v>
      </c>
      <c r="NC7" s="68">
        <f t="shared" si="14"/>
        <v>0</v>
      </c>
      <c r="ND7" s="68">
        <f t="shared" si="14"/>
        <v>0</v>
      </c>
      <c r="NE7" s="68">
        <f t="shared" si="14"/>
        <v>0</v>
      </c>
      <c r="NF7" s="68">
        <f t="shared" si="14"/>
        <v>0</v>
      </c>
      <c r="NG7" s="68">
        <f t="shared" si="14"/>
        <v>0</v>
      </c>
      <c r="NH7" s="68">
        <f t="shared" si="14"/>
        <v>0</v>
      </c>
      <c r="NI7" s="68">
        <f t="shared" si="14"/>
        <v>0</v>
      </c>
      <c r="NJ7" s="68">
        <f t="shared" si="14"/>
        <v>0</v>
      </c>
      <c r="NK7" s="68">
        <f t="shared" si="14"/>
        <v>0</v>
      </c>
      <c r="NL7" s="68">
        <f t="shared" si="14"/>
        <v>0</v>
      </c>
      <c r="NM7" s="68">
        <f t="shared" si="14"/>
        <v>0</v>
      </c>
      <c r="NN7" s="68">
        <f t="shared" si="14"/>
        <v>0</v>
      </c>
      <c r="NO7" s="68">
        <f t="shared" si="14"/>
        <v>0</v>
      </c>
      <c r="NP7" s="68">
        <f t="shared" si="14"/>
        <v>0</v>
      </c>
      <c r="NQ7" s="68">
        <f t="shared" si="14"/>
        <v>0</v>
      </c>
      <c r="NR7" s="68">
        <f t="shared" si="14"/>
        <v>0</v>
      </c>
      <c r="NS7" s="68">
        <f t="shared" si="14"/>
        <v>0</v>
      </c>
      <c r="NT7" s="68">
        <f t="shared" si="14"/>
        <v>0</v>
      </c>
      <c r="NU7" s="68">
        <f t="shared" si="14"/>
        <v>0</v>
      </c>
      <c r="NV7" s="68">
        <f t="shared" si="14"/>
        <v>0</v>
      </c>
      <c r="NW7" s="68">
        <f t="shared" si="14"/>
        <v>0</v>
      </c>
      <c r="NX7" s="68">
        <f t="shared" si="14"/>
        <v>0</v>
      </c>
      <c r="NY7" s="68">
        <f t="shared" ref="NY7:QJ7" si="15">NY8-NY9</f>
        <v>0</v>
      </c>
      <c r="NZ7" s="68">
        <f t="shared" si="15"/>
        <v>0</v>
      </c>
      <c r="OA7" s="68">
        <f t="shared" si="15"/>
        <v>0</v>
      </c>
      <c r="OB7" s="68">
        <f t="shared" si="15"/>
        <v>0</v>
      </c>
      <c r="OC7" s="68">
        <f t="shared" si="15"/>
        <v>0</v>
      </c>
      <c r="OD7" s="68">
        <f t="shared" si="15"/>
        <v>0</v>
      </c>
      <c r="OE7" s="68">
        <f t="shared" si="15"/>
        <v>0</v>
      </c>
      <c r="OF7" s="68">
        <f t="shared" si="15"/>
        <v>0</v>
      </c>
      <c r="OG7" s="68">
        <f t="shared" si="15"/>
        <v>0</v>
      </c>
      <c r="OH7" s="68">
        <f t="shared" si="15"/>
        <v>0</v>
      </c>
      <c r="OI7" s="68">
        <f t="shared" si="15"/>
        <v>0</v>
      </c>
      <c r="OJ7" s="68">
        <f t="shared" si="15"/>
        <v>0</v>
      </c>
      <c r="OK7" s="68">
        <f t="shared" si="15"/>
        <v>0</v>
      </c>
      <c r="OL7" s="68">
        <f t="shared" si="15"/>
        <v>0</v>
      </c>
      <c r="OM7" s="68">
        <f t="shared" si="15"/>
        <v>0</v>
      </c>
      <c r="ON7" s="68">
        <f t="shared" si="15"/>
        <v>0</v>
      </c>
      <c r="OO7" s="68">
        <f t="shared" si="15"/>
        <v>0</v>
      </c>
      <c r="OP7" s="68">
        <f t="shared" si="15"/>
        <v>0</v>
      </c>
      <c r="OQ7" s="68">
        <f t="shared" si="15"/>
        <v>0</v>
      </c>
      <c r="OR7" s="68">
        <f t="shared" si="15"/>
        <v>0</v>
      </c>
      <c r="OS7" s="68">
        <f t="shared" si="15"/>
        <v>0</v>
      </c>
      <c r="OT7" s="68">
        <f t="shared" si="15"/>
        <v>0</v>
      </c>
      <c r="OU7" s="68">
        <f t="shared" si="15"/>
        <v>0</v>
      </c>
      <c r="OV7" s="68">
        <f t="shared" si="15"/>
        <v>0</v>
      </c>
      <c r="OW7" s="68">
        <f t="shared" si="15"/>
        <v>0</v>
      </c>
      <c r="OX7" s="68">
        <f t="shared" si="15"/>
        <v>0</v>
      </c>
      <c r="OY7" s="68">
        <f t="shared" si="15"/>
        <v>0</v>
      </c>
      <c r="OZ7" s="68">
        <f t="shared" si="15"/>
        <v>0</v>
      </c>
      <c r="PA7" s="68">
        <f t="shared" si="15"/>
        <v>0</v>
      </c>
      <c r="PB7" s="68">
        <f t="shared" si="15"/>
        <v>0</v>
      </c>
      <c r="PC7" s="68">
        <f t="shared" si="15"/>
        <v>0</v>
      </c>
      <c r="PD7" s="68">
        <f t="shared" si="15"/>
        <v>0</v>
      </c>
      <c r="PE7" s="68">
        <f t="shared" si="15"/>
        <v>0</v>
      </c>
      <c r="PF7" s="68">
        <f t="shared" si="15"/>
        <v>0</v>
      </c>
      <c r="PG7" s="68">
        <f t="shared" si="15"/>
        <v>0</v>
      </c>
      <c r="PH7" s="68">
        <f t="shared" si="15"/>
        <v>0</v>
      </c>
      <c r="PI7" s="68">
        <f t="shared" si="15"/>
        <v>0</v>
      </c>
      <c r="PJ7" s="68">
        <f t="shared" si="15"/>
        <v>0</v>
      </c>
      <c r="PK7" s="68">
        <f t="shared" si="15"/>
        <v>0</v>
      </c>
      <c r="PL7" s="68">
        <f t="shared" si="15"/>
        <v>0</v>
      </c>
      <c r="PM7" s="68">
        <f t="shared" si="15"/>
        <v>0</v>
      </c>
      <c r="PN7" s="68">
        <f t="shared" si="15"/>
        <v>0</v>
      </c>
      <c r="PO7" s="68">
        <f t="shared" si="15"/>
        <v>0</v>
      </c>
      <c r="PP7" s="68">
        <f t="shared" si="15"/>
        <v>0</v>
      </c>
      <c r="PQ7" s="68">
        <f t="shared" si="15"/>
        <v>0</v>
      </c>
      <c r="PR7" s="68">
        <f t="shared" si="15"/>
        <v>0</v>
      </c>
      <c r="PS7" s="68">
        <f t="shared" si="15"/>
        <v>0</v>
      </c>
      <c r="PT7" s="68">
        <f t="shared" si="15"/>
        <v>0</v>
      </c>
      <c r="PU7" s="68">
        <f t="shared" si="15"/>
        <v>0</v>
      </c>
      <c r="PV7" s="68">
        <f t="shared" si="15"/>
        <v>0</v>
      </c>
      <c r="PW7" s="68">
        <f t="shared" si="15"/>
        <v>0</v>
      </c>
      <c r="PX7" s="68">
        <f t="shared" si="15"/>
        <v>0</v>
      </c>
      <c r="PY7" s="68">
        <f t="shared" si="15"/>
        <v>0</v>
      </c>
      <c r="PZ7" s="68">
        <f t="shared" si="15"/>
        <v>0</v>
      </c>
      <c r="QA7" s="68">
        <f t="shared" si="15"/>
        <v>0</v>
      </c>
      <c r="QB7" s="68">
        <f t="shared" si="15"/>
        <v>0</v>
      </c>
      <c r="QC7" s="68">
        <f t="shared" si="15"/>
        <v>0</v>
      </c>
      <c r="QD7" s="68">
        <f t="shared" si="15"/>
        <v>0</v>
      </c>
      <c r="QE7" s="68">
        <f t="shared" si="15"/>
        <v>0</v>
      </c>
      <c r="QF7" s="68">
        <f t="shared" si="15"/>
        <v>0</v>
      </c>
      <c r="QG7" s="68">
        <f t="shared" si="15"/>
        <v>0</v>
      </c>
      <c r="QH7" s="68">
        <f t="shared" si="15"/>
        <v>0</v>
      </c>
      <c r="QI7" s="68">
        <f t="shared" si="15"/>
        <v>0</v>
      </c>
      <c r="QJ7" s="68">
        <f t="shared" si="15"/>
        <v>0</v>
      </c>
      <c r="QK7" s="68">
        <f t="shared" ref="QK7:SV7" si="16">QK8-QK9</f>
        <v>0</v>
      </c>
      <c r="QL7" s="68">
        <f t="shared" si="16"/>
        <v>0</v>
      </c>
      <c r="QM7" s="68">
        <f t="shared" si="16"/>
        <v>0</v>
      </c>
      <c r="QN7" s="68">
        <f t="shared" si="16"/>
        <v>0</v>
      </c>
      <c r="QO7" s="68">
        <f t="shared" si="16"/>
        <v>0</v>
      </c>
      <c r="QP7" s="68">
        <f t="shared" si="16"/>
        <v>0</v>
      </c>
      <c r="QQ7" s="68">
        <f t="shared" si="16"/>
        <v>0</v>
      </c>
      <c r="QR7" s="68">
        <f t="shared" si="16"/>
        <v>0</v>
      </c>
      <c r="QS7" s="68">
        <f t="shared" si="16"/>
        <v>0</v>
      </c>
      <c r="QT7" s="68">
        <f t="shared" si="16"/>
        <v>0</v>
      </c>
      <c r="QU7" s="68">
        <f t="shared" si="16"/>
        <v>0</v>
      </c>
      <c r="QV7" s="68">
        <f t="shared" si="16"/>
        <v>0</v>
      </c>
      <c r="QW7" s="68">
        <f t="shared" si="16"/>
        <v>0</v>
      </c>
      <c r="QX7" s="68">
        <f t="shared" si="16"/>
        <v>0</v>
      </c>
      <c r="QY7" s="68">
        <f t="shared" si="16"/>
        <v>0</v>
      </c>
      <c r="QZ7" s="68">
        <f t="shared" si="16"/>
        <v>0</v>
      </c>
      <c r="RA7" s="68">
        <f t="shared" si="16"/>
        <v>0</v>
      </c>
      <c r="RB7" s="68">
        <f t="shared" si="16"/>
        <v>0</v>
      </c>
      <c r="RC7" s="68">
        <f t="shared" si="16"/>
        <v>0</v>
      </c>
      <c r="RD7" s="68">
        <f t="shared" si="16"/>
        <v>0</v>
      </c>
      <c r="RE7" s="68">
        <f t="shared" si="16"/>
        <v>0</v>
      </c>
      <c r="RF7" s="68">
        <f t="shared" si="16"/>
        <v>0</v>
      </c>
      <c r="RG7" s="68">
        <f t="shared" si="16"/>
        <v>0</v>
      </c>
      <c r="RH7" s="68">
        <f t="shared" si="16"/>
        <v>0</v>
      </c>
      <c r="RI7" s="68">
        <f t="shared" si="16"/>
        <v>0</v>
      </c>
      <c r="RJ7" s="68">
        <f t="shared" si="16"/>
        <v>0</v>
      </c>
      <c r="RK7" s="68">
        <f t="shared" si="16"/>
        <v>0</v>
      </c>
      <c r="RL7" s="68">
        <f t="shared" si="16"/>
        <v>0</v>
      </c>
      <c r="RM7" s="68">
        <f t="shared" si="16"/>
        <v>0</v>
      </c>
      <c r="RN7" s="68">
        <f t="shared" si="16"/>
        <v>0</v>
      </c>
      <c r="RO7" s="68">
        <f t="shared" si="16"/>
        <v>0</v>
      </c>
      <c r="RP7" s="68">
        <f t="shared" si="16"/>
        <v>0</v>
      </c>
      <c r="RQ7" s="68">
        <f t="shared" si="16"/>
        <v>0</v>
      </c>
      <c r="RR7" s="68">
        <f t="shared" si="16"/>
        <v>0</v>
      </c>
      <c r="RS7" s="68">
        <f t="shared" si="16"/>
        <v>0</v>
      </c>
      <c r="RT7" s="68">
        <f t="shared" si="16"/>
        <v>0</v>
      </c>
      <c r="RU7" s="68">
        <f t="shared" si="16"/>
        <v>0</v>
      </c>
      <c r="RV7" s="68">
        <f t="shared" si="16"/>
        <v>0</v>
      </c>
      <c r="RW7" s="68">
        <f t="shared" si="16"/>
        <v>0</v>
      </c>
      <c r="RX7" s="68">
        <f t="shared" si="16"/>
        <v>0</v>
      </c>
      <c r="RY7" s="68">
        <f t="shared" si="16"/>
        <v>0</v>
      </c>
      <c r="RZ7" s="68">
        <f t="shared" si="16"/>
        <v>0</v>
      </c>
      <c r="SA7" s="68">
        <f t="shared" si="16"/>
        <v>0</v>
      </c>
      <c r="SB7" s="68">
        <f t="shared" si="16"/>
        <v>0</v>
      </c>
      <c r="SC7" s="68">
        <f t="shared" si="16"/>
        <v>0</v>
      </c>
      <c r="SD7" s="68">
        <f t="shared" si="16"/>
        <v>0</v>
      </c>
      <c r="SE7" s="68">
        <f t="shared" si="16"/>
        <v>0</v>
      </c>
      <c r="SF7" s="68">
        <f t="shared" si="16"/>
        <v>0</v>
      </c>
      <c r="SG7" s="68">
        <f t="shared" si="16"/>
        <v>0</v>
      </c>
      <c r="SH7" s="68">
        <f t="shared" si="16"/>
        <v>0</v>
      </c>
      <c r="SI7" s="68">
        <f t="shared" si="16"/>
        <v>0</v>
      </c>
      <c r="SJ7" s="68">
        <f t="shared" si="16"/>
        <v>0</v>
      </c>
      <c r="SK7" s="68">
        <f t="shared" si="16"/>
        <v>0</v>
      </c>
      <c r="SL7" s="68">
        <f t="shared" si="16"/>
        <v>0</v>
      </c>
      <c r="SM7" s="68">
        <f t="shared" si="16"/>
        <v>0</v>
      </c>
      <c r="SN7" s="68">
        <f t="shared" si="16"/>
        <v>0</v>
      </c>
      <c r="SO7" s="68">
        <f t="shared" si="16"/>
        <v>0</v>
      </c>
      <c r="SP7" s="68">
        <f t="shared" si="16"/>
        <v>0</v>
      </c>
      <c r="SQ7" s="68">
        <f t="shared" si="16"/>
        <v>0</v>
      </c>
      <c r="SR7" s="68">
        <f t="shared" si="16"/>
        <v>0</v>
      </c>
      <c r="SS7" s="68">
        <f t="shared" si="16"/>
        <v>0</v>
      </c>
      <c r="ST7" s="68">
        <f t="shared" si="16"/>
        <v>0</v>
      </c>
      <c r="SU7" s="68">
        <f t="shared" si="16"/>
        <v>0</v>
      </c>
      <c r="SV7" s="68">
        <f t="shared" si="16"/>
        <v>0</v>
      </c>
      <c r="SW7" s="68">
        <f t="shared" ref="SW7:UF7" si="17">SW8-SW9</f>
        <v>0</v>
      </c>
      <c r="SX7" s="68">
        <f t="shared" si="17"/>
        <v>0</v>
      </c>
      <c r="SY7" s="68">
        <f t="shared" si="17"/>
        <v>0</v>
      </c>
      <c r="SZ7" s="68">
        <f t="shared" si="17"/>
        <v>0</v>
      </c>
      <c r="TA7" s="68">
        <f t="shared" si="17"/>
        <v>0</v>
      </c>
      <c r="TB7" s="68">
        <f t="shared" si="17"/>
        <v>0</v>
      </c>
      <c r="TC7" s="68">
        <f t="shared" si="17"/>
        <v>0</v>
      </c>
      <c r="TD7" s="68">
        <f t="shared" si="17"/>
        <v>0</v>
      </c>
      <c r="TE7" s="68">
        <f t="shared" si="17"/>
        <v>0</v>
      </c>
      <c r="TF7" s="68">
        <f t="shared" si="17"/>
        <v>0</v>
      </c>
      <c r="TG7" s="68">
        <f t="shared" si="17"/>
        <v>0</v>
      </c>
      <c r="TH7" s="68">
        <f t="shared" si="17"/>
        <v>0</v>
      </c>
      <c r="TI7" s="68">
        <f t="shared" si="17"/>
        <v>0</v>
      </c>
      <c r="TJ7" s="68">
        <f t="shared" si="17"/>
        <v>0</v>
      </c>
      <c r="TK7" s="68">
        <f t="shared" si="17"/>
        <v>0</v>
      </c>
      <c r="TL7" s="68">
        <f t="shared" si="17"/>
        <v>0</v>
      </c>
      <c r="TM7" s="68">
        <f t="shared" si="17"/>
        <v>0</v>
      </c>
      <c r="TN7" s="68">
        <f t="shared" si="17"/>
        <v>0</v>
      </c>
      <c r="TO7" s="68">
        <f t="shared" si="17"/>
        <v>0</v>
      </c>
      <c r="TP7" s="68">
        <f t="shared" si="17"/>
        <v>0</v>
      </c>
      <c r="TQ7" s="68">
        <f t="shared" si="17"/>
        <v>0</v>
      </c>
      <c r="TR7" s="68">
        <f t="shared" si="17"/>
        <v>0</v>
      </c>
      <c r="TS7" s="68">
        <f t="shared" si="17"/>
        <v>0</v>
      </c>
      <c r="TT7" s="68">
        <f t="shared" si="17"/>
        <v>0</v>
      </c>
      <c r="TU7" s="68">
        <f t="shared" si="17"/>
        <v>0</v>
      </c>
      <c r="TV7" s="68">
        <f t="shared" si="17"/>
        <v>0</v>
      </c>
      <c r="TW7" s="68">
        <f t="shared" si="17"/>
        <v>0</v>
      </c>
      <c r="TX7" s="68">
        <f t="shared" si="17"/>
        <v>0</v>
      </c>
      <c r="TY7" s="68">
        <f t="shared" si="17"/>
        <v>0</v>
      </c>
      <c r="TZ7" s="68">
        <f t="shared" si="17"/>
        <v>0</v>
      </c>
      <c r="UA7" s="68">
        <f t="shared" si="17"/>
        <v>0</v>
      </c>
      <c r="UB7" s="68">
        <f t="shared" si="17"/>
        <v>0</v>
      </c>
      <c r="UC7" s="68">
        <f t="shared" si="17"/>
        <v>0</v>
      </c>
      <c r="UD7" s="68">
        <f t="shared" si="17"/>
        <v>0</v>
      </c>
      <c r="UE7" s="68">
        <f t="shared" si="17"/>
        <v>0</v>
      </c>
      <c r="UF7" s="68">
        <f t="shared" si="17"/>
        <v>0</v>
      </c>
    </row>
    <row r="8" spans="1:552" ht="14.5" customHeight="1" x14ac:dyDescent="0.35">
      <c r="A8" s="5" t="s">
        <v>1290</v>
      </c>
      <c r="B8" s="5"/>
      <c r="C8" s="5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103"/>
      <c r="AI8" s="71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73"/>
      <c r="BN8" s="74"/>
      <c r="BO8" s="72"/>
      <c r="BP8" s="72"/>
      <c r="BQ8" s="72">
        <v>300</v>
      </c>
      <c r="BR8" s="72">
        <v>150</v>
      </c>
      <c r="BS8" s="72">
        <v>400</v>
      </c>
      <c r="BT8" s="72">
        <v>370</v>
      </c>
      <c r="BU8" s="72">
        <v>240</v>
      </c>
      <c r="BV8" s="72">
        <v>200</v>
      </c>
      <c r="BW8" s="72">
        <v>320</v>
      </c>
      <c r="BX8" s="72">
        <v>170</v>
      </c>
      <c r="BY8" s="72">
        <v>0</v>
      </c>
      <c r="BZ8" s="72">
        <v>130</v>
      </c>
      <c r="CA8" s="72">
        <v>90</v>
      </c>
      <c r="CB8" s="72">
        <v>450</v>
      </c>
      <c r="CC8" s="72">
        <v>320</v>
      </c>
      <c r="CD8" s="72">
        <v>100</v>
      </c>
      <c r="CE8" s="72">
        <v>260</v>
      </c>
      <c r="CF8" s="72">
        <v>170</v>
      </c>
      <c r="CG8" s="72">
        <v>310</v>
      </c>
      <c r="CH8" s="72"/>
      <c r="CI8" s="72">
        <v>600</v>
      </c>
      <c r="CJ8" s="72">
        <v>200</v>
      </c>
      <c r="CK8" s="72">
        <v>540</v>
      </c>
      <c r="CL8" s="72">
        <v>450</v>
      </c>
      <c r="CM8" s="72">
        <v>300</v>
      </c>
      <c r="CN8" s="72">
        <v>300</v>
      </c>
      <c r="CO8" s="72">
        <v>0</v>
      </c>
      <c r="CP8" s="72">
        <v>0</v>
      </c>
      <c r="CQ8" s="72">
        <v>100</v>
      </c>
      <c r="CR8" s="72">
        <v>190</v>
      </c>
      <c r="CS8" s="72">
        <v>400</v>
      </c>
      <c r="CT8" s="72">
        <v>350</v>
      </c>
      <c r="CU8" s="72">
        <v>0</v>
      </c>
      <c r="CV8" s="72">
        <v>200</v>
      </c>
      <c r="CW8" s="72">
        <v>0</v>
      </c>
      <c r="CX8" s="72">
        <v>350</v>
      </c>
      <c r="CY8" s="72">
        <v>400</v>
      </c>
      <c r="CZ8" s="72">
        <v>550</v>
      </c>
      <c r="DA8" s="72">
        <v>0</v>
      </c>
      <c r="DB8" s="72">
        <v>160</v>
      </c>
      <c r="DC8" s="72">
        <v>0</v>
      </c>
      <c r="DD8" s="72">
        <v>250</v>
      </c>
      <c r="DE8" s="72">
        <v>250</v>
      </c>
      <c r="DF8" s="72">
        <v>350</v>
      </c>
      <c r="DG8" s="72">
        <v>200</v>
      </c>
      <c r="DH8" s="72">
        <v>100</v>
      </c>
      <c r="DI8" s="72">
        <v>150</v>
      </c>
      <c r="DJ8" s="72">
        <v>150</v>
      </c>
      <c r="DK8" s="72">
        <v>0</v>
      </c>
      <c r="DL8" s="72">
        <v>0</v>
      </c>
      <c r="DM8" s="72">
        <v>340</v>
      </c>
      <c r="DN8" s="72">
        <v>100</v>
      </c>
      <c r="DO8" s="72">
        <v>350</v>
      </c>
      <c r="DP8" s="72">
        <v>150</v>
      </c>
      <c r="DQ8" s="72">
        <v>0</v>
      </c>
      <c r="DR8" s="72">
        <v>0</v>
      </c>
      <c r="DS8" s="72">
        <v>100</v>
      </c>
      <c r="DT8" s="72">
        <v>100</v>
      </c>
      <c r="DU8" s="72">
        <v>250</v>
      </c>
      <c r="DV8" s="154">
        <v>200</v>
      </c>
      <c r="DW8" s="154">
        <v>0</v>
      </c>
      <c r="DX8" s="154">
        <v>250</v>
      </c>
      <c r="DY8" s="154">
        <v>0</v>
      </c>
      <c r="DZ8" s="154">
        <v>150</v>
      </c>
      <c r="EA8" s="154">
        <v>300</v>
      </c>
      <c r="EB8" s="72">
        <v>150</v>
      </c>
      <c r="EC8" s="72">
        <v>850</v>
      </c>
      <c r="ED8" s="72">
        <v>760</v>
      </c>
      <c r="EE8" s="72">
        <v>200</v>
      </c>
      <c r="EF8" s="72">
        <v>400</v>
      </c>
      <c r="EG8" s="72">
        <v>200</v>
      </c>
      <c r="EH8" s="72">
        <v>100</v>
      </c>
      <c r="EI8" s="72">
        <v>250</v>
      </c>
      <c r="EJ8" s="72">
        <v>150</v>
      </c>
      <c r="EK8" s="72">
        <v>350</v>
      </c>
      <c r="EL8" s="72">
        <v>250</v>
      </c>
      <c r="EM8" s="72">
        <v>650</v>
      </c>
      <c r="EN8" s="72">
        <v>600</v>
      </c>
      <c r="EO8" s="72">
        <v>250</v>
      </c>
      <c r="EP8" s="72">
        <v>150</v>
      </c>
      <c r="EQ8" s="72">
        <v>50</v>
      </c>
      <c r="ER8" s="72">
        <v>350</v>
      </c>
      <c r="ES8" s="72">
        <v>150</v>
      </c>
      <c r="ET8" s="72">
        <v>1100</v>
      </c>
      <c r="EU8" s="72">
        <v>350</v>
      </c>
      <c r="EV8" s="72">
        <v>500</v>
      </c>
      <c r="EW8" s="72">
        <v>350</v>
      </c>
      <c r="EX8" s="72">
        <v>350</v>
      </c>
      <c r="EY8" s="72">
        <v>1000</v>
      </c>
      <c r="EZ8" s="72">
        <v>700</v>
      </c>
      <c r="FA8" s="72">
        <v>600</v>
      </c>
      <c r="FB8" s="72">
        <v>650</v>
      </c>
      <c r="FC8" s="72">
        <v>450</v>
      </c>
      <c r="FD8" s="72">
        <v>250</v>
      </c>
      <c r="FE8" s="72">
        <v>450</v>
      </c>
      <c r="FF8" s="72">
        <v>800</v>
      </c>
      <c r="FG8" s="72">
        <v>900</v>
      </c>
      <c r="FH8" s="72">
        <v>700</v>
      </c>
      <c r="FI8" s="72">
        <v>600</v>
      </c>
      <c r="FJ8" s="72">
        <v>250</v>
      </c>
      <c r="FK8" s="72">
        <v>500</v>
      </c>
      <c r="FL8" s="72">
        <v>700</v>
      </c>
      <c r="FM8" s="72">
        <v>550</v>
      </c>
      <c r="FN8" s="72">
        <v>200</v>
      </c>
      <c r="FO8" s="72">
        <v>750</v>
      </c>
      <c r="FP8" s="72"/>
      <c r="FQ8" s="72"/>
      <c r="FR8" s="72"/>
      <c r="FS8" s="72"/>
      <c r="FT8" s="72"/>
      <c r="FU8" s="72"/>
      <c r="FV8" s="72"/>
      <c r="FW8" s="72"/>
      <c r="FX8" s="72"/>
      <c r="FY8" s="72"/>
      <c r="FZ8" s="72"/>
      <c r="GA8" s="72"/>
      <c r="GB8" s="72"/>
      <c r="GC8" s="72"/>
      <c r="GD8" s="72"/>
      <c r="GE8" s="72"/>
      <c r="GF8" s="72"/>
      <c r="GG8" s="72"/>
      <c r="GH8" s="72"/>
      <c r="GI8" s="72"/>
      <c r="GJ8" s="72"/>
      <c r="GK8" s="72"/>
      <c r="GL8" s="72"/>
      <c r="GM8" s="72"/>
      <c r="GN8" s="72"/>
      <c r="GO8" s="72"/>
      <c r="GP8" s="72"/>
      <c r="GQ8" s="72"/>
      <c r="GR8" s="72"/>
      <c r="GS8" s="72"/>
      <c r="GT8" s="72"/>
      <c r="GU8" s="72"/>
      <c r="GV8" s="72"/>
      <c r="GW8" s="72"/>
      <c r="GX8" s="72"/>
      <c r="GY8" s="72"/>
      <c r="GZ8" s="72"/>
      <c r="HA8" s="72"/>
      <c r="HB8" s="72"/>
      <c r="HC8" s="72"/>
      <c r="HD8" s="72"/>
      <c r="HE8" s="72"/>
      <c r="HF8" s="72"/>
      <c r="HG8" s="72"/>
      <c r="HH8" s="72"/>
      <c r="HI8" s="72"/>
      <c r="HJ8" s="72"/>
      <c r="HK8" s="72"/>
      <c r="HL8" s="72"/>
      <c r="HM8" s="72"/>
      <c r="HN8" s="72"/>
      <c r="HO8" s="72"/>
      <c r="HP8" s="72"/>
      <c r="HQ8" s="72"/>
      <c r="HR8" s="72"/>
      <c r="HS8" s="72"/>
      <c r="HT8" s="72"/>
      <c r="HU8" s="72"/>
      <c r="HV8" s="72"/>
      <c r="HW8" s="72"/>
      <c r="HX8" s="72"/>
      <c r="HY8" s="72"/>
      <c r="HZ8" s="72"/>
      <c r="IA8" s="72"/>
      <c r="IB8" s="72"/>
      <c r="IC8" s="72"/>
      <c r="ID8" s="72"/>
      <c r="IE8" s="72"/>
      <c r="IF8" s="72"/>
      <c r="IG8" s="72"/>
      <c r="IH8" s="72"/>
      <c r="II8" s="72"/>
      <c r="IJ8" s="72"/>
      <c r="IK8" s="72"/>
      <c r="IL8" s="72"/>
      <c r="IM8" s="72"/>
      <c r="IN8" s="72"/>
      <c r="IO8" s="72"/>
      <c r="IP8" s="72"/>
      <c r="IQ8" s="72"/>
      <c r="IR8" s="72"/>
      <c r="IS8" s="72"/>
      <c r="IT8" s="72"/>
      <c r="IU8" s="72"/>
      <c r="IV8" s="72"/>
      <c r="IW8" s="72"/>
      <c r="IX8" s="72"/>
      <c r="IY8" s="72"/>
      <c r="IZ8" s="72"/>
      <c r="JA8" s="72"/>
      <c r="JB8" s="72"/>
      <c r="JC8" s="72"/>
      <c r="JD8" s="72"/>
      <c r="JE8" s="72"/>
      <c r="JF8" s="72"/>
      <c r="JG8" s="72"/>
      <c r="JH8" s="72"/>
      <c r="JI8" s="72"/>
      <c r="JJ8" s="72"/>
      <c r="JK8" s="72"/>
      <c r="JL8" s="72"/>
      <c r="JM8" s="72"/>
      <c r="JN8" s="72"/>
      <c r="JO8" s="72"/>
      <c r="JP8" s="72"/>
      <c r="JQ8" s="72"/>
      <c r="JR8" s="72"/>
      <c r="JS8" s="72"/>
      <c r="JT8" s="72"/>
      <c r="JU8" s="72"/>
      <c r="JV8" s="72"/>
      <c r="JW8" s="72"/>
      <c r="JX8" s="72"/>
      <c r="JY8" s="72"/>
      <c r="JZ8" s="72"/>
      <c r="KA8" s="72"/>
      <c r="KB8" s="72"/>
      <c r="KC8" s="72"/>
      <c r="KD8" s="72"/>
      <c r="KE8" s="72"/>
      <c r="KF8" s="72"/>
      <c r="KG8" s="72"/>
      <c r="KH8" s="72"/>
      <c r="KI8" s="72"/>
      <c r="KJ8" s="72"/>
      <c r="KK8" s="72"/>
      <c r="KL8" s="72"/>
      <c r="KM8" s="72"/>
      <c r="KN8" s="72"/>
      <c r="KO8" s="72"/>
      <c r="KP8" s="72"/>
      <c r="KQ8" s="72"/>
      <c r="KR8" s="72"/>
      <c r="KS8" s="72"/>
      <c r="KT8" s="72"/>
      <c r="KU8" s="72"/>
      <c r="KV8" s="72"/>
      <c r="KW8" s="72"/>
      <c r="KX8" s="72"/>
      <c r="KY8" s="72"/>
      <c r="KZ8" s="72"/>
      <c r="LA8" s="72"/>
      <c r="LB8" s="72"/>
      <c r="LC8" s="72"/>
      <c r="LD8" s="72"/>
      <c r="LE8" s="72"/>
      <c r="LF8" s="72"/>
      <c r="LG8" s="72"/>
      <c r="LH8" s="72"/>
      <c r="LI8" s="72"/>
      <c r="LJ8" s="72"/>
      <c r="LK8" s="72"/>
      <c r="LL8" s="72"/>
      <c r="LM8" s="72"/>
      <c r="LN8" s="72"/>
      <c r="LO8" s="72"/>
      <c r="LP8" s="72"/>
      <c r="LQ8" s="72"/>
      <c r="LR8" s="72"/>
      <c r="LS8" s="72"/>
      <c r="LT8" s="72"/>
      <c r="LU8" s="72"/>
      <c r="LV8" s="72"/>
      <c r="LW8" s="72"/>
      <c r="LX8" s="72"/>
      <c r="LY8" s="72"/>
      <c r="LZ8" s="72"/>
      <c r="MA8" s="72"/>
      <c r="MB8" s="72"/>
      <c r="MC8" s="72"/>
      <c r="MD8" s="72"/>
      <c r="ME8" s="72"/>
      <c r="MF8" s="72"/>
      <c r="MG8" s="72"/>
      <c r="MH8" s="72"/>
      <c r="MI8" s="72"/>
      <c r="MJ8" s="72"/>
      <c r="MK8" s="72"/>
      <c r="ML8" s="72"/>
      <c r="MM8" s="72"/>
      <c r="MN8" s="72"/>
      <c r="MO8" s="72"/>
      <c r="MP8" s="72"/>
      <c r="MQ8" s="72"/>
      <c r="MR8" s="72"/>
      <c r="MS8" s="72"/>
      <c r="MT8" s="72"/>
      <c r="MU8" s="72"/>
      <c r="MV8" s="72"/>
      <c r="MW8" s="72"/>
      <c r="MX8" s="72"/>
      <c r="MY8" s="72"/>
      <c r="MZ8" s="72"/>
      <c r="NA8" s="72"/>
      <c r="NB8" s="72"/>
      <c r="NC8" s="72"/>
      <c r="ND8" s="72"/>
      <c r="NE8" s="72"/>
      <c r="NF8" s="72"/>
      <c r="NG8" s="72"/>
      <c r="NH8" s="72"/>
      <c r="NI8" s="72"/>
      <c r="NJ8" s="72"/>
      <c r="NK8" s="72"/>
      <c r="NL8" s="72"/>
      <c r="NM8" s="72"/>
      <c r="NN8" s="72"/>
      <c r="NO8" s="72"/>
      <c r="NP8" s="72"/>
      <c r="NQ8" s="72"/>
      <c r="NR8" s="72"/>
      <c r="NS8" s="72"/>
      <c r="NT8" s="72"/>
      <c r="NU8" s="72"/>
      <c r="NV8" s="72"/>
      <c r="NW8" s="72"/>
      <c r="NX8" s="72"/>
      <c r="NY8" s="72"/>
      <c r="NZ8" s="72"/>
      <c r="OA8" s="72"/>
      <c r="OB8" s="72"/>
      <c r="OC8" s="72"/>
      <c r="OD8" s="72"/>
      <c r="OE8" s="72"/>
      <c r="OF8" s="72"/>
      <c r="OG8" s="72"/>
      <c r="OH8" s="72"/>
      <c r="OI8" s="72"/>
      <c r="OJ8" s="72"/>
      <c r="OK8" s="72"/>
      <c r="OL8" s="72"/>
      <c r="OM8" s="72"/>
      <c r="ON8" s="72"/>
      <c r="OO8" s="72"/>
      <c r="OP8" s="72"/>
      <c r="OQ8" s="72"/>
      <c r="OR8" s="72"/>
      <c r="OS8" s="72"/>
      <c r="OT8" s="72"/>
      <c r="OU8" s="72"/>
      <c r="OV8" s="72"/>
      <c r="OW8" s="72"/>
      <c r="OX8" s="72"/>
      <c r="OY8" s="72"/>
      <c r="OZ8" s="72"/>
      <c r="PA8" s="72"/>
      <c r="PB8" s="72"/>
      <c r="PC8" s="72"/>
      <c r="PD8" s="72"/>
      <c r="PE8" s="72"/>
      <c r="PF8" s="72"/>
      <c r="PG8" s="72"/>
      <c r="PH8" s="72"/>
      <c r="PI8" s="72"/>
      <c r="PJ8" s="72"/>
      <c r="PK8" s="72"/>
      <c r="PL8" s="72"/>
      <c r="PM8" s="72"/>
      <c r="PN8" s="72"/>
      <c r="PO8" s="72"/>
      <c r="PP8" s="72"/>
      <c r="PQ8" s="72"/>
      <c r="PR8" s="72"/>
      <c r="PS8" s="72"/>
      <c r="PT8" s="72"/>
      <c r="PU8" s="72"/>
      <c r="PV8" s="72"/>
      <c r="PW8" s="72"/>
      <c r="PX8" s="72"/>
      <c r="PY8" s="72"/>
      <c r="PZ8" s="72"/>
      <c r="QA8" s="72"/>
      <c r="QB8" s="72"/>
      <c r="QC8" s="72"/>
      <c r="QD8" s="72"/>
      <c r="QE8" s="72"/>
      <c r="QF8" s="72"/>
      <c r="QG8" s="72"/>
      <c r="QH8" s="72"/>
      <c r="QI8" s="72"/>
      <c r="QJ8" s="72"/>
      <c r="QK8" s="72"/>
      <c r="QL8" s="72"/>
      <c r="QM8" s="72"/>
      <c r="QN8" s="72"/>
      <c r="QO8" s="72"/>
      <c r="QP8" s="72"/>
      <c r="QQ8" s="72"/>
      <c r="QR8" s="72"/>
      <c r="QS8" s="72"/>
      <c r="QT8" s="72"/>
      <c r="QU8" s="72"/>
      <c r="QV8" s="72"/>
      <c r="QW8" s="72"/>
      <c r="QX8" s="72"/>
      <c r="QY8" s="72"/>
      <c r="QZ8" s="72"/>
      <c r="RA8" s="72"/>
      <c r="RB8" s="72"/>
      <c r="RC8" s="72"/>
      <c r="RD8" s="72"/>
      <c r="RE8" s="72"/>
      <c r="RF8" s="72"/>
      <c r="RG8" s="72"/>
      <c r="RH8" s="72"/>
      <c r="RI8" s="72"/>
      <c r="RJ8" s="72"/>
      <c r="RK8" s="72"/>
      <c r="RL8" s="72"/>
      <c r="RM8" s="72"/>
      <c r="RN8" s="72"/>
      <c r="RO8" s="72"/>
      <c r="RP8" s="72"/>
      <c r="RQ8" s="72"/>
      <c r="RR8" s="72"/>
      <c r="RS8" s="72"/>
      <c r="RT8" s="72"/>
      <c r="RU8" s="72"/>
      <c r="RV8" s="72"/>
      <c r="RW8" s="72"/>
      <c r="RX8" s="72"/>
      <c r="RY8" s="72"/>
      <c r="RZ8" s="72"/>
      <c r="SA8" s="72"/>
      <c r="SB8" s="72"/>
      <c r="SC8" s="72"/>
      <c r="SD8" s="72"/>
      <c r="SE8" s="72"/>
      <c r="SF8" s="72"/>
      <c r="SG8" s="72"/>
      <c r="SH8" s="72"/>
      <c r="SI8" s="72"/>
      <c r="SJ8" s="72"/>
      <c r="SK8" s="72"/>
      <c r="SL8" s="72"/>
      <c r="SM8" s="72"/>
      <c r="SN8" s="72"/>
      <c r="SO8" s="72"/>
      <c r="SP8" s="72"/>
      <c r="SQ8" s="72"/>
      <c r="SR8" s="72"/>
      <c r="SS8" s="72"/>
      <c r="ST8" s="72"/>
      <c r="SU8" s="72"/>
      <c r="SV8" s="72"/>
      <c r="SW8" s="72"/>
      <c r="SX8" s="72"/>
      <c r="SY8" s="72"/>
      <c r="SZ8" s="72"/>
      <c r="TA8" s="72"/>
      <c r="TB8" s="72"/>
      <c r="TC8" s="72"/>
      <c r="TD8" s="72"/>
      <c r="TE8" s="72"/>
      <c r="TF8" s="72"/>
      <c r="TG8" s="72"/>
      <c r="TH8" s="72"/>
      <c r="TI8" s="72"/>
      <c r="TJ8" s="72"/>
      <c r="TK8" s="72"/>
      <c r="TL8" s="72"/>
      <c r="TM8" s="72"/>
      <c r="TN8" s="72"/>
      <c r="TO8" s="72"/>
      <c r="TP8" s="72"/>
      <c r="TQ8" s="72"/>
      <c r="TR8" s="72"/>
      <c r="TS8" s="72"/>
      <c r="TT8" s="72"/>
      <c r="TU8" s="72"/>
      <c r="TV8" s="72"/>
      <c r="TW8" s="72"/>
      <c r="TX8" s="72"/>
      <c r="TY8" s="72"/>
      <c r="TZ8" s="72"/>
      <c r="UA8" s="72"/>
      <c r="UB8" s="72"/>
      <c r="UC8" s="72"/>
      <c r="UD8" s="72"/>
      <c r="UE8" s="72"/>
      <c r="UF8" s="72"/>
    </row>
    <row r="9" spans="1:552" ht="14.5" customHeight="1" x14ac:dyDescent="0.35">
      <c r="A9" s="5" t="s">
        <v>1291</v>
      </c>
      <c r="B9" s="5"/>
      <c r="C9" s="5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103"/>
      <c r="AI9" s="71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3"/>
      <c r="BN9" s="74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>
        <v>1000</v>
      </c>
      <c r="CD9" s="72"/>
      <c r="CE9" s="72"/>
      <c r="CF9" s="72">
        <v>1500</v>
      </c>
      <c r="CG9" s="72"/>
      <c r="CH9" s="72"/>
      <c r="CI9" s="72"/>
      <c r="CJ9" s="72">
        <v>160</v>
      </c>
      <c r="CK9" s="72"/>
      <c r="CL9" s="72"/>
      <c r="CM9" s="72">
        <v>2120</v>
      </c>
      <c r="CN9" s="72"/>
      <c r="CO9" s="72"/>
      <c r="CP9" s="72"/>
      <c r="CQ9" s="72"/>
      <c r="CR9" s="72"/>
      <c r="CS9" s="72">
        <v>50</v>
      </c>
      <c r="CT9" s="72"/>
      <c r="CU9" s="72"/>
      <c r="CV9" s="72"/>
      <c r="CW9" s="72"/>
      <c r="CX9" s="72">
        <v>2000</v>
      </c>
      <c r="CY9" s="72"/>
      <c r="CZ9" s="72"/>
      <c r="DA9" s="72"/>
      <c r="DB9" s="72">
        <v>2000</v>
      </c>
      <c r="DC9" s="72"/>
      <c r="DD9" s="72"/>
      <c r="DE9" s="72"/>
      <c r="DF9" s="72"/>
      <c r="DG9" s="72"/>
      <c r="DH9" s="72">
        <v>40</v>
      </c>
      <c r="DI9" s="72">
        <v>2450</v>
      </c>
      <c r="DJ9" s="72"/>
      <c r="DK9" s="72"/>
      <c r="DL9" s="72"/>
      <c r="DM9" s="72"/>
      <c r="DN9" s="72"/>
      <c r="DO9" s="72">
        <v>2000</v>
      </c>
      <c r="DP9" s="72"/>
      <c r="DQ9" s="72"/>
      <c r="DR9" s="72"/>
      <c r="DS9" s="72"/>
      <c r="DT9" s="72"/>
      <c r="DU9" s="72">
        <v>50</v>
      </c>
      <c r="DV9" s="72">
        <v>200</v>
      </c>
      <c r="DW9" s="72">
        <v>0</v>
      </c>
      <c r="DX9" s="72">
        <v>250</v>
      </c>
      <c r="DY9" s="72"/>
      <c r="DZ9" s="72">
        <v>150</v>
      </c>
      <c r="EA9" s="72">
        <v>1800</v>
      </c>
      <c r="EB9" s="72"/>
      <c r="EC9" s="72"/>
      <c r="ED9" s="72"/>
      <c r="EE9" s="72"/>
      <c r="EF9" s="72"/>
      <c r="EG9" s="72">
        <v>10</v>
      </c>
      <c r="EH9" s="72"/>
      <c r="EI9" s="72"/>
      <c r="EJ9" s="72">
        <v>1000</v>
      </c>
      <c r="EK9" s="72"/>
      <c r="EL9" s="72"/>
      <c r="EM9" s="72"/>
      <c r="EN9" s="72"/>
      <c r="EO9" s="72">
        <v>2000</v>
      </c>
      <c r="EP9" s="72"/>
      <c r="EQ9" s="72"/>
      <c r="ER9" s="72"/>
      <c r="ES9" s="72"/>
      <c r="ET9" s="72"/>
      <c r="EU9" s="72"/>
      <c r="EV9" s="72"/>
      <c r="EW9" s="72"/>
      <c r="EX9" s="72">
        <v>2000</v>
      </c>
      <c r="EY9" s="72"/>
      <c r="EZ9" s="72"/>
      <c r="FA9" s="72"/>
      <c r="FB9" s="72"/>
      <c r="FC9" s="72"/>
      <c r="FD9" s="72"/>
      <c r="FE9" s="72">
        <v>300</v>
      </c>
      <c r="FF9" s="72"/>
      <c r="FG9" s="72"/>
      <c r="FH9" s="72"/>
      <c r="FI9" s="72">
        <v>700</v>
      </c>
      <c r="FJ9" s="72"/>
      <c r="FK9" s="72">
        <v>1000</v>
      </c>
      <c r="FL9" s="72">
        <v>400</v>
      </c>
      <c r="FM9" s="72"/>
      <c r="FN9" s="72"/>
      <c r="FO9" s="72"/>
      <c r="FP9" s="72"/>
      <c r="FQ9" s="72">
        <v>1000</v>
      </c>
      <c r="FR9" s="72">
        <v>1000</v>
      </c>
      <c r="FS9" s="72">
        <v>9900</v>
      </c>
      <c r="FT9" s="72"/>
      <c r="FU9" s="72"/>
      <c r="FV9" s="72"/>
      <c r="FW9" s="72"/>
      <c r="FX9" s="72"/>
      <c r="FY9" s="72"/>
      <c r="FZ9" s="72"/>
      <c r="GA9" s="72"/>
      <c r="GB9" s="72"/>
      <c r="GC9" s="72"/>
      <c r="GD9" s="72"/>
      <c r="GE9" s="72"/>
      <c r="GF9" s="72"/>
      <c r="GG9" s="72"/>
      <c r="GH9" s="72"/>
      <c r="GI9" s="72"/>
      <c r="GJ9" s="72"/>
      <c r="GK9" s="72"/>
      <c r="GL9" s="72"/>
      <c r="GM9" s="72"/>
      <c r="GN9" s="72"/>
      <c r="GO9" s="72"/>
      <c r="GP9" s="72"/>
      <c r="GQ9" s="72"/>
      <c r="GR9" s="72"/>
      <c r="GS9" s="72"/>
      <c r="GT9" s="72"/>
      <c r="GU9" s="72"/>
      <c r="GV9" s="72"/>
      <c r="GW9" s="72"/>
      <c r="GX9" s="72"/>
      <c r="GY9" s="72"/>
      <c r="GZ9" s="72"/>
      <c r="HA9" s="72"/>
      <c r="HB9" s="72"/>
      <c r="HC9" s="72"/>
      <c r="HD9" s="72"/>
      <c r="HE9" s="72"/>
      <c r="HF9" s="72"/>
      <c r="HG9" s="72"/>
      <c r="HH9" s="72"/>
      <c r="HI9" s="72"/>
      <c r="HJ9" s="72"/>
      <c r="HK9" s="72"/>
      <c r="HL9" s="72"/>
      <c r="HM9" s="72"/>
      <c r="HN9" s="72"/>
      <c r="HO9" s="72"/>
      <c r="HP9" s="72"/>
      <c r="HQ9" s="72"/>
      <c r="HR9" s="72"/>
      <c r="HS9" s="72"/>
      <c r="HT9" s="72"/>
      <c r="HU9" s="72"/>
      <c r="HV9" s="72"/>
      <c r="HW9" s="72"/>
      <c r="HX9" s="72"/>
      <c r="HY9" s="72"/>
      <c r="HZ9" s="72"/>
      <c r="IA9" s="72"/>
      <c r="IB9" s="72"/>
      <c r="IC9" s="72"/>
      <c r="ID9" s="72"/>
      <c r="IE9" s="72"/>
      <c r="IF9" s="72"/>
      <c r="IG9" s="72"/>
      <c r="IH9" s="72"/>
      <c r="II9" s="72"/>
      <c r="IJ9" s="72"/>
      <c r="IK9" s="72"/>
      <c r="IL9" s="72"/>
      <c r="IM9" s="72"/>
      <c r="IN9" s="72"/>
      <c r="IO9" s="72"/>
      <c r="IP9" s="72"/>
      <c r="IQ9" s="72"/>
      <c r="IR9" s="72"/>
      <c r="IS9" s="72"/>
      <c r="IT9" s="72"/>
      <c r="IU9" s="72"/>
      <c r="IV9" s="72"/>
      <c r="IW9" s="72"/>
      <c r="IX9" s="72"/>
      <c r="IY9" s="72"/>
      <c r="IZ9" s="72"/>
      <c r="JA9" s="72"/>
      <c r="JB9" s="72"/>
      <c r="JC9" s="72"/>
      <c r="JD9" s="72"/>
      <c r="JE9" s="72"/>
      <c r="JF9" s="72"/>
      <c r="JG9" s="72"/>
      <c r="JH9" s="72"/>
      <c r="JI9" s="72"/>
      <c r="JJ9" s="72"/>
      <c r="JK9" s="72"/>
      <c r="JL9" s="72"/>
      <c r="JM9" s="72"/>
      <c r="JN9" s="72"/>
      <c r="JO9" s="72"/>
      <c r="JP9" s="72"/>
      <c r="JQ9" s="72"/>
      <c r="JR9" s="72"/>
      <c r="JS9" s="72"/>
      <c r="JT9" s="72"/>
      <c r="JU9" s="72"/>
      <c r="JV9" s="72"/>
      <c r="JW9" s="72"/>
      <c r="JX9" s="72"/>
      <c r="JY9" s="72"/>
      <c r="JZ9" s="72"/>
      <c r="KA9" s="72"/>
      <c r="KB9" s="72"/>
      <c r="KC9" s="72"/>
      <c r="KD9" s="72"/>
      <c r="KE9" s="72"/>
      <c r="KF9" s="72"/>
      <c r="KG9" s="72"/>
      <c r="KH9" s="72"/>
      <c r="KI9" s="72"/>
      <c r="KJ9" s="72"/>
      <c r="KK9" s="72"/>
      <c r="KL9" s="72"/>
      <c r="KM9" s="72"/>
      <c r="KN9" s="72"/>
      <c r="KO9" s="72"/>
      <c r="KP9" s="72"/>
      <c r="KQ9" s="72"/>
      <c r="KR9" s="72"/>
      <c r="KS9" s="72"/>
      <c r="KT9" s="72"/>
      <c r="KU9" s="72"/>
      <c r="KV9" s="72"/>
      <c r="KW9" s="72"/>
      <c r="KX9" s="72"/>
      <c r="KY9" s="72"/>
      <c r="KZ9" s="72"/>
      <c r="LA9" s="72"/>
      <c r="LB9" s="72"/>
      <c r="LC9" s="72"/>
      <c r="LD9" s="72"/>
      <c r="LE9" s="72"/>
      <c r="LF9" s="72"/>
      <c r="LG9" s="72"/>
      <c r="LH9" s="72"/>
      <c r="LI9" s="72"/>
      <c r="LJ9" s="72"/>
      <c r="LK9" s="72"/>
      <c r="LL9" s="72"/>
      <c r="LM9" s="72"/>
      <c r="LN9" s="72"/>
      <c r="LO9" s="72"/>
      <c r="LP9" s="72"/>
      <c r="LQ9" s="72"/>
      <c r="LR9" s="72"/>
      <c r="LS9" s="72"/>
      <c r="LT9" s="72"/>
      <c r="LU9" s="72"/>
      <c r="LV9" s="72"/>
      <c r="LW9" s="72"/>
      <c r="LX9" s="72"/>
      <c r="LY9" s="72"/>
      <c r="LZ9" s="72"/>
      <c r="MA9" s="72"/>
      <c r="MB9" s="72"/>
      <c r="MC9" s="72"/>
      <c r="MD9" s="72"/>
      <c r="ME9" s="72"/>
      <c r="MF9" s="72"/>
      <c r="MG9" s="72"/>
      <c r="MH9" s="72"/>
      <c r="MI9" s="72"/>
      <c r="MJ9" s="72"/>
      <c r="MK9" s="72"/>
      <c r="ML9" s="72"/>
      <c r="MM9" s="72"/>
      <c r="MN9" s="72"/>
      <c r="MO9" s="72"/>
      <c r="MP9" s="72"/>
      <c r="MQ9" s="72"/>
      <c r="MR9" s="72"/>
      <c r="MS9" s="72"/>
      <c r="MT9" s="72"/>
      <c r="MU9" s="72"/>
      <c r="MV9" s="72"/>
      <c r="MW9" s="72"/>
      <c r="MX9" s="72"/>
      <c r="MY9" s="72"/>
      <c r="MZ9" s="72"/>
      <c r="NA9" s="72"/>
      <c r="NB9" s="72"/>
      <c r="NC9" s="72"/>
      <c r="ND9" s="72"/>
      <c r="NE9" s="72"/>
      <c r="NF9" s="72"/>
      <c r="NG9" s="72"/>
      <c r="NH9" s="72"/>
      <c r="NI9" s="72"/>
      <c r="NJ9" s="72"/>
      <c r="NK9" s="72"/>
      <c r="NL9" s="72"/>
      <c r="NM9" s="72"/>
      <c r="NN9" s="72"/>
      <c r="NO9" s="72"/>
      <c r="NP9" s="72"/>
      <c r="NQ9" s="72"/>
      <c r="NR9" s="72"/>
      <c r="NS9" s="72"/>
      <c r="NT9" s="72"/>
      <c r="NU9" s="72"/>
      <c r="NV9" s="72"/>
      <c r="NW9" s="72"/>
      <c r="NX9" s="72"/>
      <c r="NY9" s="72"/>
      <c r="NZ9" s="72"/>
      <c r="OA9" s="72"/>
      <c r="OB9" s="72"/>
      <c r="OC9" s="72"/>
      <c r="OD9" s="72"/>
      <c r="OE9" s="72"/>
      <c r="OF9" s="72"/>
      <c r="OG9" s="72"/>
      <c r="OH9" s="72"/>
      <c r="OI9" s="72"/>
      <c r="OJ9" s="72"/>
      <c r="OK9" s="72"/>
      <c r="OL9" s="72"/>
      <c r="OM9" s="72"/>
      <c r="ON9" s="72"/>
      <c r="OO9" s="72"/>
      <c r="OP9" s="72"/>
      <c r="OQ9" s="72"/>
      <c r="OR9" s="72"/>
      <c r="OS9" s="72"/>
      <c r="OT9" s="72"/>
      <c r="OU9" s="72"/>
      <c r="OV9" s="72"/>
      <c r="OW9" s="72"/>
      <c r="OX9" s="72"/>
      <c r="OY9" s="72"/>
      <c r="OZ9" s="72"/>
      <c r="PA9" s="72"/>
      <c r="PB9" s="72"/>
      <c r="PC9" s="72"/>
      <c r="PD9" s="72"/>
      <c r="PE9" s="72"/>
      <c r="PF9" s="72"/>
      <c r="PG9" s="72"/>
      <c r="PH9" s="72"/>
      <c r="PI9" s="72"/>
      <c r="PJ9" s="72"/>
      <c r="PK9" s="72"/>
      <c r="PL9" s="72"/>
      <c r="PM9" s="72"/>
      <c r="PN9" s="72"/>
      <c r="PO9" s="72"/>
      <c r="PP9" s="72"/>
      <c r="PQ9" s="72"/>
      <c r="PR9" s="72"/>
      <c r="PS9" s="72"/>
      <c r="PT9" s="72"/>
      <c r="PU9" s="72"/>
      <c r="PV9" s="72"/>
      <c r="PW9" s="72"/>
      <c r="PX9" s="72"/>
      <c r="PY9" s="72"/>
      <c r="PZ9" s="72"/>
      <c r="QA9" s="72"/>
      <c r="QB9" s="72"/>
      <c r="QC9" s="72"/>
      <c r="QD9" s="72"/>
      <c r="QE9" s="72"/>
      <c r="QF9" s="72"/>
      <c r="QG9" s="72"/>
      <c r="QH9" s="72"/>
      <c r="QI9" s="72"/>
      <c r="QJ9" s="72"/>
      <c r="QK9" s="72"/>
      <c r="QL9" s="72"/>
      <c r="QM9" s="72"/>
      <c r="QN9" s="72"/>
      <c r="QO9" s="72"/>
      <c r="QP9" s="72"/>
      <c r="QQ9" s="72"/>
      <c r="QR9" s="72"/>
      <c r="QS9" s="72"/>
      <c r="QT9" s="72"/>
      <c r="QU9" s="72"/>
      <c r="QV9" s="72"/>
      <c r="QW9" s="72"/>
      <c r="QX9" s="72"/>
      <c r="QY9" s="72"/>
      <c r="QZ9" s="72"/>
      <c r="RA9" s="72"/>
      <c r="RB9" s="72"/>
      <c r="RC9" s="72"/>
      <c r="RD9" s="72"/>
      <c r="RE9" s="72"/>
      <c r="RF9" s="72"/>
      <c r="RG9" s="72"/>
      <c r="RH9" s="72"/>
      <c r="RI9" s="72"/>
      <c r="RJ9" s="72"/>
      <c r="RK9" s="72"/>
      <c r="RL9" s="72"/>
      <c r="RM9" s="72"/>
      <c r="RN9" s="72"/>
      <c r="RO9" s="72"/>
      <c r="RP9" s="72"/>
      <c r="RQ9" s="72"/>
      <c r="RR9" s="72"/>
      <c r="RS9" s="72"/>
      <c r="RT9" s="72"/>
      <c r="RU9" s="72"/>
      <c r="RV9" s="72"/>
      <c r="RW9" s="72"/>
      <c r="RX9" s="72"/>
      <c r="RY9" s="72"/>
      <c r="RZ9" s="72"/>
      <c r="SA9" s="72"/>
      <c r="SB9" s="72"/>
      <c r="SC9" s="72"/>
      <c r="SD9" s="72"/>
      <c r="SE9" s="72"/>
      <c r="SF9" s="72"/>
      <c r="SG9" s="72"/>
      <c r="SH9" s="72"/>
      <c r="SI9" s="72"/>
      <c r="SJ9" s="72"/>
      <c r="SK9" s="72"/>
      <c r="SL9" s="72"/>
      <c r="SM9" s="72"/>
      <c r="SN9" s="72"/>
      <c r="SO9" s="72"/>
      <c r="SP9" s="72"/>
      <c r="SQ9" s="72"/>
      <c r="SR9" s="72"/>
      <c r="SS9" s="72"/>
      <c r="ST9" s="72"/>
      <c r="SU9" s="72"/>
      <c r="SV9" s="72"/>
      <c r="SW9" s="72"/>
      <c r="SX9" s="72"/>
      <c r="SY9" s="72"/>
      <c r="SZ9" s="72"/>
      <c r="TA9" s="72"/>
      <c r="TB9" s="72"/>
      <c r="TC9" s="72"/>
      <c r="TD9" s="72"/>
      <c r="TE9" s="72"/>
      <c r="TF9" s="72"/>
      <c r="TG9" s="72"/>
      <c r="TH9" s="72"/>
      <c r="TI9" s="72"/>
      <c r="TJ9" s="72"/>
      <c r="TK9" s="72"/>
      <c r="TL9" s="72"/>
      <c r="TM9" s="72"/>
      <c r="TN9" s="72"/>
      <c r="TO9" s="72"/>
      <c r="TP9" s="72"/>
      <c r="TQ9" s="72"/>
      <c r="TR9" s="72"/>
      <c r="TS9" s="72"/>
      <c r="TT9" s="72"/>
      <c r="TU9" s="72"/>
      <c r="TV9" s="72"/>
      <c r="TW9" s="72"/>
      <c r="TX9" s="72"/>
      <c r="TY9" s="72"/>
      <c r="TZ9" s="72"/>
      <c r="UA9" s="72"/>
      <c r="UB9" s="72"/>
      <c r="UC9" s="72"/>
      <c r="UD9" s="72"/>
      <c r="UE9" s="72"/>
      <c r="UF9" s="72"/>
    </row>
    <row r="10" spans="1:552" ht="14.5" customHeight="1" x14ac:dyDescent="0.35">
      <c r="C10" s="5"/>
      <c r="AH10" s="3"/>
      <c r="AI10" s="6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7"/>
      <c r="BN10" s="3"/>
    </row>
    <row r="11" spans="1:552" ht="32.25" customHeight="1" x14ac:dyDescent="0.35">
      <c r="A11" s="75" t="s">
        <v>1292</v>
      </c>
      <c r="B11" s="76"/>
      <c r="C11" s="76"/>
      <c r="D11" s="100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108"/>
      <c r="W11" s="108">
        <f t="shared" ref="W11:BB11" si="18">V11+V12</f>
        <v>1600.58</v>
      </c>
      <c r="X11" s="108">
        <f t="shared" si="18"/>
        <v>1600.58</v>
      </c>
      <c r="Y11" s="108">
        <f t="shared" si="18"/>
        <v>1600.58</v>
      </c>
      <c r="Z11" s="108">
        <f t="shared" si="18"/>
        <v>1286.6100000000001</v>
      </c>
      <c r="AA11" s="61">
        <f t="shared" si="18"/>
        <v>559.74</v>
      </c>
      <c r="AB11" s="61">
        <f t="shared" si="18"/>
        <v>803.78</v>
      </c>
      <c r="AC11" s="61">
        <f t="shared" si="18"/>
        <v>966.68999999999994</v>
      </c>
      <c r="AD11" s="61">
        <f t="shared" si="18"/>
        <v>130.42999999999995</v>
      </c>
      <c r="AE11" s="61">
        <f t="shared" si="18"/>
        <v>130.42999999999995</v>
      </c>
      <c r="AF11" s="61">
        <f t="shared" si="18"/>
        <v>130.42999999999995</v>
      </c>
      <c r="AG11" s="61">
        <f t="shared" si="18"/>
        <v>1649.9</v>
      </c>
      <c r="AH11" s="64">
        <f t="shared" si="18"/>
        <v>1559.22</v>
      </c>
      <c r="AI11" s="101">
        <f t="shared" si="18"/>
        <v>3988.4399999999996</v>
      </c>
      <c r="AJ11" s="61">
        <f t="shared" si="18"/>
        <v>3419.4399999999996</v>
      </c>
      <c r="AK11" s="61">
        <f t="shared" si="18"/>
        <v>2722.16</v>
      </c>
      <c r="AL11" s="61">
        <f t="shared" si="18"/>
        <v>2722.16</v>
      </c>
      <c r="AM11" s="61">
        <f t="shared" si="18"/>
        <v>2722.16</v>
      </c>
      <c r="AN11" s="61">
        <f t="shared" si="18"/>
        <v>1340.5300000000007</v>
      </c>
      <c r="AO11" s="61">
        <f t="shared" si="18"/>
        <v>1702.7000000000007</v>
      </c>
      <c r="AP11" s="61">
        <f t="shared" si="18"/>
        <v>1292.4700000000007</v>
      </c>
      <c r="AQ11" s="61">
        <f t="shared" si="18"/>
        <v>343.87000000000057</v>
      </c>
      <c r="AR11" s="61">
        <f t="shared" si="18"/>
        <v>191.7200000000006</v>
      </c>
      <c r="AS11" s="61">
        <f t="shared" si="18"/>
        <v>-48.279999999999404</v>
      </c>
      <c r="AT11" s="61">
        <f t="shared" si="18"/>
        <v>-48.279999999999404</v>
      </c>
      <c r="AU11" s="61">
        <f t="shared" si="18"/>
        <v>1499.2000000000003</v>
      </c>
      <c r="AV11" s="61">
        <f t="shared" si="18"/>
        <v>282.47000000000025</v>
      </c>
      <c r="AW11" s="61">
        <f t="shared" si="18"/>
        <v>692.00000000000011</v>
      </c>
      <c r="AX11" s="61">
        <f t="shared" si="18"/>
        <v>593.60000000000014</v>
      </c>
      <c r="AY11" s="61">
        <f t="shared" si="18"/>
        <v>564.16999999999985</v>
      </c>
      <c r="AZ11" s="61">
        <f t="shared" si="18"/>
        <v>564.16999999999985</v>
      </c>
      <c r="BA11" s="61">
        <f t="shared" si="18"/>
        <v>398.16999999999985</v>
      </c>
      <c r="BB11" s="61">
        <f t="shared" si="18"/>
        <v>490.10000000000014</v>
      </c>
      <c r="BC11" s="61">
        <f t="shared" ref="BC11:CJ11" si="19">BB11+BB12</f>
        <v>-5286.2099999999991</v>
      </c>
      <c r="BD11" s="61">
        <f t="shared" si="19"/>
        <v>-5322.9399999999987</v>
      </c>
      <c r="BE11" s="61">
        <f t="shared" si="19"/>
        <v>-5319.2599999999984</v>
      </c>
      <c r="BF11" s="61">
        <f t="shared" si="19"/>
        <v>-3884.8499999999985</v>
      </c>
      <c r="BG11" s="61">
        <f t="shared" si="19"/>
        <v>-3934.8499999999985</v>
      </c>
      <c r="BH11" s="61">
        <f t="shared" si="19"/>
        <v>-4104.8499999999985</v>
      </c>
      <c r="BI11" s="61">
        <f t="shared" si="19"/>
        <v>-4099.0499999999984</v>
      </c>
      <c r="BJ11" s="61">
        <f t="shared" si="19"/>
        <v>-4149.0499999999984</v>
      </c>
      <c r="BK11" s="61">
        <f t="shared" si="19"/>
        <v>-5556.9999999999982</v>
      </c>
      <c r="BL11" s="61">
        <f t="shared" si="19"/>
        <v>-5666.199999999998</v>
      </c>
      <c r="BM11" s="62">
        <f t="shared" si="19"/>
        <v>-5666.199999999998</v>
      </c>
      <c r="BN11" s="65">
        <f t="shared" si="19"/>
        <v>-4805.199999999998</v>
      </c>
      <c r="BO11" s="64">
        <f t="shared" si="19"/>
        <v>-4805.199999999998</v>
      </c>
      <c r="BP11" s="64">
        <f t="shared" si="19"/>
        <v>-5823.3799999999983</v>
      </c>
      <c r="BQ11" s="64">
        <f t="shared" si="19"/>
        <v>-6525.8799999999983</v>
      </c>
      <c r="BR11" s="64">
        <f t="shared" si="19"/>
        <v>-8056.2199999999984</v>
      </c>
      <c r="BS11" s="64">
        <f t="shared" si="19"/>
        <v>-11578.46</v>
      </c>
      <c r="BT11" s="64">
        <f t="shared" si="19"/>
        <v>-13702.18</v>
      </c>
      <c r="BU11" s="64">
        <f t="shared" si="19"/>
        <v>-13702.18</v>
      </c>
      <c r="BV11" s="64">
        <f t="shared" si="19"/>
        <v>-13702.18</v>
      </c>
      <c r="BW11" s="64">
        <f t="shared" si="19"/>
        <v>-15262.43</v>
      </c>
      <c r="BX11" s="64">
        <f t="shared" si="19"/>
        <v>-15735.16</v>
      </c>
      <c r="BY11" s="64">
        <f t="shared" si="19"/>
        <v>-16113.69</v>
      </c>
      <c r="BZ11" s="64">
        <f t="shared" si="19"/>
        <v>-16732.52</v>
      </c>
      <c r="CA11" s="64">
        <f t="shared" si="19"/>
        <v>-19559.82</v>
      </c>
      <c r="CB11" s="64">
        <f t="shared" si="19"/>
        <v>-19971.82</v>
      </c>
      <c r="CC11" s="64">
        <f t="shared" si="19"/>
        <v>-19971.82</v>
      </c>
      <c r="CD11" s="64">
        <f t="shared" si="19"/>
        <v>-23157.71</v>
      </c>
      <c r="CE11" s="64">
        <f t="shared" si="19"/>
        <v>-25548.5</v>
      </c>
      <c r="CF11" s="64">
        <f t="shared" si="19"/>
        <v>-26181.96</v>
      </c>
      <c r="CG11" s="64">
        <f t="shared" si="19"/>
        <v>-26099.11</v>
      </c>
      <c r="CH11" s="64">
        <f t="shared" si="19"/>
        <v>-26086.74</v>
      </c>
      <c r="CI11" s="64">
        <f t="shared" si="19"/>
        <v>-26086.74</v>
      </c>
      <c r="CJ11" s="64">
        <f t="shared" si="19"/>
        <v>-25996.74</v>
      </c>
      <c r="CK11" s="64">
        <v>2453.1999999999998</v>
      </c>
      <c r="CL11" s="64">
        <f t="shared" ref="CL11:EW11" si="20">CK11+CK12</f>
        <v>362.78999999999996</v>
      </c>
      <c r="CM11" s="64">
        <f t="shared" si="20"/>
        <v>1070.9799999999998</v>
      </c>
      <c r="CN11" s="64">
        <f t="shared" si="20"/>
        <v>1478.6999999999996</v>
      </c>
      <c r="CO11" s="64">
        <f t="shared" si="20"/>
        <v>753.56999999999971</v>
      </c>
      <c r="CP11" s="64">
        <f t="shared" si="20"/>
        <v>753.56999999999971</v>
      </c>
      <c r="CQ11" s="64">
        <f t="shared" si="20"/>
        <v>753.56999999999971</v>
      </c>
      <c r="CR11" s="64">
        <f t="shared" si="20"/>
        <v>1797.8799999999997</v>
      </c>
      <c r="CS11" s="64">
        <f t="shared" si="20"/>
        <v>1019.3899999999996</v>
      </c>
      <c r="CT11" s="64">
        <f t="shared" si="20"/>
        <v>189.73999999999955</v>
      </c>
      <c r="CU11" s="64">
        <f t="shared" si="20"/>
        <v>-129.91000000000037</v>
      </c>
      <c r="CV11" s="64">
        <f t="shared" si="20"/>
        <v>166.1599999999998</v>
      </c>
      <c r="CW11" s="64">
        <f t="shared" si="20"/>
        <v>-420.98000000000019</v>
      </c>
      <c r="CX11" s="64">
        <f t="shared" si="20"/>
        <v>-420.98000000000019</v>
      </c>
      <c r="CY11" s="64">
        <f t="shared" si="20"/>
        <v>95.64999999999992</v>
      </c>
      <c r="CZ11" s="64">
        <f t="shared" si="20"/>
        <v>394.47999999999985</v>
      </c>
      <c r="DA11" s="64">
        <f t="shared" si="20"/>
        <v>-80.850000000000193</v>
      </c>
      <c r="DB11" s="64">
        <f t="shared" si="20"/>
        <v>607.33999999999924</v>
      </c>
      <c r="DC11" s="64">
        <f t="shared" si="20"/>
        <v>226.41999999999916</v>
      </c>
      <c r="DD11" s="64">
        <f t="shared" si="20"/>
        <v>-112.96000000000083</v>
      </c>
      <c r="DE11" s="64">
        <f t="shared" si="20"/>
        <v>-112.96000000000083</v>
      </c>
      <c r="DF11" s="64">
        <f t="shared" si="20"/>
        <v>1166.7399999999989</v>
      </c>
      <c r="DG11" s="64">
        <f t="shared" si="20"/>
        <v>1196.379999999999</v>
      </c>
      <c r="DH11" s="64">
        <f t="shared" si="20"/>
        <v>652.49999999999886</v>
      </c>
      <c r="DI11" s="64">
        <f t="shared" si="20"/>
        <v>186.85999999999893</v>
      </c>
      <c r="DJ11" s="64">
        <f t="shared" si="20"/>
        <v>-2.4900000000023397</v>
      </c>
      <c r="DK11" s="64">
        <f t="shared" si="20"/>
        <v>-2.4900000000023397</v>
      </c>
      <c r="DL11" s="64">
        <f t="shared" si="20"/>
        <v>-2.4900000000023397</v>
      </c>
      <c r="DM11" s="64">
        <f t="shared" si="20"/>
        <v>87.089999999997588</v>
      </c>
      <c r="DN11" s="64">
        <f t="shared" si="20"/>
        <v>-20.670000000002403</v>
      </c>
      <c r="DO11" s="64">
        <f t="shared" si="20"/>
        <v>409.51999999999759</v>
      </c>
      <c r="DP11" s="64">
        <f t="shared" si="20"/>
        <v>1799.9899999999975</v>
      </c>
      <c r="DQ11" s="64">
        <f t="shared" si="20"/>
        <v>1799.9899999999975</v>
      </c>
      <c r="DR11" s="64">
        <f t="shared" si="20"/>
        <v>1799.9899999999975</v>
      </c>
      <c r="DS11" s="64">
        <f t="shared" si="20"/>
        <v>1799.9899999999975</v>
      </c>
      <c r="DT11" s="64">
        <f t="shared" si="20"/>
        <v>902.7499999999975</v>
      </c>
      <c r="DU11" s="64">
        <f t="shared" si="20"/>
        <v>1091.5299999999975</v>
      </c>
      <c r="DV11" s="64">
        <f t="shared" si="20"/>
        <v>728.7299999999982</v>
      </c>
      <c r="DW11" s="64">
        <f t="shared" si="20"/>
        <v>160.54999999999836</v>
      </c>
      <c r="DX11" s="64">
        <f t="shared" si="20"/>
        <v>12.009999999998399</v>
      </c>
      <c r="DY11" s="64">
        <f t="shared" si="20"/>
        <v>12.009999999998399</v>
      </c>
      <c r="DZ11" s="64">
        <f t="shared" si="20"/>
        <v>12.009999999998399</v>
      </c>
      <c r="EA11" s="64">
        <f t="shared" si="20"/>
        <v>524.43999999999778</v>
      </c>
      <c r="EB11" s="64">
        <f t="shared" si="20"/>
        <v>365.25999999999749</v>
      </c>
      <c r="EC11" s="64">
        <f t="shared" si="20"/>
        <v>1929.1399999999976</v>
      </c>
      <c r="ED11" s="64">
        <f t="shared" si="20"/>
        <v>601.42999999999779</v>
      </c>
      <c r="EE11" s="64">
        <f t="shared" si="20"/>
        <v>295.14299999999798</v>
      </c>
      <c r="EF11" s="64">
        <f t="shared" si="20"/>
        <v>295.14299999999798</v>
      </c>
      <c r="EG11" s="64">
        <f t="shared" si="20"/>
        <v>295.14299999999798</v>
      </c>
      <c r="EH11" s="64">
        <f t="shared" si="20"/>
        <v>517.53299999999831</v>
      </c>
      <c r="EI11" s="64">
        <f t="shared" si="20"/>
        <v>545.17299999999818</v>
      </c>
      <c r="EJ11" s="64">
        <f t="shared" si="20"/>
        <v>440.63299999999816</v>
      </c>
      <c r="EK11" s="64">
        <f t="shared" si="20"/>
        <v>386.27299999999821</v>
      </c>
      <c r="EL11" s="64">
        <f t="shared" si="20"/>
        <v>386.27299999999821</v>
      </c>
      <c r="EM11" s="64">
        <f t="shared" si="20"/>
        <v>386.27299999999821</v>
      </c>
      <c r="EN11" s="64">
        <f t="shared" si="20"/>
        <v>97.522999999998206</v>
      </c>
      <c r="EO11" s="64">
        <f t="shared" si="20"/>
        <v>926.63299999999788</v>
      </c>
      <c r="EP11" s="64">
        <f t="shared" si="20"/>
        <v>657.01299999999787</v>
      </c>
      <c r="EQ11" s="64">
        <f t="shared" si="20"/>
        <v>657.01299999999787</v>
      </c>
      <c r="ER11" s="64">
        <f t="shared" si="20"/>
        <v>586.25299999999766</v>
      </c>
      <c r="ES11" s="64">
        <f t="shared" si="20"/>
        <v>740.28299999999763</v>
      </c>
      <c r="ET11" s="64">
        <f t="shared" si="20"/>
        <v>740.28299999999763</v>
      </c>
      <c r="EU11" s="64">
        <f t="shared" si="20"/>
        <v>740.28299999999763</v>
      </c>
      <c r="EV11" s="64">
        <f t="shared" si="20"/>
        <v>104.51299999999765</v>
      </c>
      <c r="EW11" s="64">
        <f t="shared" si="20"/>
        <v>800.40299999999775</v>
      </c>
      <c r="EX11" s="64">
        <f t="shared" ref="EX11:HI11" si="21">EW11+EW12</f>
        <v>942.39299999999753</v>
      </c>
      <c r="EY11" s="64">
        <f t="shared" si="21"/>
        <v>237.22299999999746</v>
      </c>
      <c r="EZ11" s="64">
        <f t="shared" si="21"/>
        <v>322.11299999999807</v>
      </c>
      <c r="FA11" s="64">
        <f t="shared" si="21"/>
        <v>322.11299999999807</v>
      </c>
      <c r="FB11" s="64">
        <f t="shared" si="21"/>
        <v>322.11299999999807</v>
      </c>
      <c r="FC11" s="64">
        <f t="shared" si="21"/>
        <v>1179.112999999998</v>
      </c>
      <c r="FD11" s="64">
        <f t="shared" si="21"/>
        <v>1528.412999999998</v>
      </c>
      <c r="FE11" s="64">
        <f t="shared" si="21"/>
        <v>1325.6929999999979</v>
      </c>
      <c r="FF11" s="64">
        <f t="shared" si="21"/>
        <v>264.89299999999776</v>
      </c>
      <c r="FG11" s="64">
        <f t="shared" si="21"/>
        <v>223.00299999999788</v>
      </c>
      <c r="FH11" s="64">
        <f t="shared" si="21"/>
        <v>223.00299999999788</v>
      </c>
      <c r="FI11" s="64">
        <f t="shared" si="21"/>
        <v>223.00299999999788</v>
      </c>
      <c r="FJ11" s="64">
        <f t="shared" si="21"/>
        <v>2338.4229999999984</v>
      </c>
      <c r="FK11" s="64">
        <f t="shared" si="21"/>
        <v>2882.3429999999985</v>
      </c>
      <c r="FL11" s="64">
        <f t="shared" si="21"/>
        <v>2453.1729999999984</v>
      </c>
      <c r="FM11" s="64">
        <f t="shared" si="21"/>
        <v>2979.7229999999986</v>
      </c>
      <c r="FN11" s="64">
        <f t="shared" si="21"/>
        <v>409.79299999999785</v>
      </c>
      <c r="FO11" s="64">
        <f t="shared" si="21"/>
        <v>-837.95700000000215</v>
      </c>
      <c r="FP11" s="64">
        <f t="shared" si="21"/>
        <v>-1480.4570000000022</v>
      </c>
      <c r="FQ11" s="64">
        <f t="shared" si="21"/>
        <v>770.81299999999828</v>
      </c>
      <c r="FR11" s="64">
        <f t="shared" si="21"/>
        <v>852.62299999999823</v>
      </c>
      <c r="FS11" s="64">
        <f t="shared" si="21"/>
        <v>149.97299999999825</v>
      </c>
      <c r="FT11" s="64">
        <f t="shared" si="21"/>
        <v>9545.1229999999978</v>
      </c>
      <c r="FU11" s="64">
        <f t="shared" si="21"/>
        <v>4902.9029999999975</v>
      </c>
      <c r="FV11" s="64">
        <f t="shared" si="21"/>
        <v>4902.9029999999975</v>
      </c>
      <c r="FW11" s="64">
        <f t="shared" si="21"/>
        <v>4551.3029999999972</v>
      </c>
      <c r="FX11" s="64">
        <f t="shared" si="21"/>
        <v>5146.6529999999966</v>
      </c>
      <c r="FY11" s="64">
        <f t="shared" si="21"/>
        <v>4682.7729999999965</v>
      </c>
      <c r="FZ11" s="64">
        <f t="shared" si="21"/>
        <v>4412.3929999999964</v>
      </c>
      <c r="GA11" s="64">
        <f t="shared" si="21"/>
        <v>3023.6729999999961</v>
      </c>
      <c r="GB11" s="64">
        <f t="shared" si="21"/>
        <v>2753.4029999999962</v>
      </c>
      <c r="GC11" s="64">
        <f t="shared" si="21"/>
        <v>2753.4029999999962</v>
      </c>
      <c r="GD11" s="64">
        <f t="shared" si="21"/>
        <v>2753.4029999999962</v>
      </c>
      <c r="GE11" s="64">
        <f t="shared" si="21"/>
        <v>582.37299999999595</v>
      </c>
      <c r="GF11" s="64">
        <f t="shared" si="21"/>
        <v>582.37299999999595</v>
      </c>
      <c r="GG11" s="64">
        <f t="shared" si="21"/>
        <v>582.37299999999595</v>
      </c>
      <c r="GH11" s="64">
        <f t="shared" si="21"/>
        <v>582.37299999999595</v>
      </c>
      <c r="GI11" s="64">
        <f t="shared" si="21"/>
        <v>582.37299999999595</v>
      </c>
      <c r="GJ11" s="64">
        <f t="shared" si="21"/>
        <v>582.37299999999595</v>
      </c>
      <c r="GK11" s="64">
        <f t="shared" si="21"/>
        <v>582.37299999999595</v>
      </c>
      <c r="GL11" s="64">
        <f t="shared" si="21"/>
        <v>2.9999999959500201E-3</v>
      </c>
      <c r="GM11" s="64">
        <f t="shared" si="21"/>
        <v>2.9999999959500201E-3</v>
      </c>
      <c r="GN11" s="64">
        <f t="shared" si="21"/>
        <v>2.9999999959500201E-3</v>
      </c>
      <c r="GO11" s="64">
        <f t="shared" si="21"/>
        <v>2.9999999959500201E-3</v>
      </c>
      <c r="GP11" s="64">
        <f t="shared" si="21"/>
        <v>2.9999999959500201E-3</v>
      </c>
      <c r="GQ11" s="64">
        <f t="shared" si="21"/>
        <v>2.9999999959500201E-3</v>
      </c>
      <c r="GR11" s="64">
        <f t="shared" si="21"/>
        <v>2.9999999959500201E-3</v>
      </c>
      <c r="GS11" s="64">
        <f t="shared" si="21"/>
        <v>2000.0029999999961</v>
      </c>
      <c r="GT11" s="64">
        <f t="shared" si="21"/>
        <v>2000.0029999999961</v>
      </c>
      <c r="GU11" s="64">
        <f t="shared" si="21"/>
        <v>1962.7029999999961</v>
      </c>
      <c r="GV11" s="64">
        <f t="shared" si="21"/>
        <v>3798.6629999999959</v>
      </c>
      <c r="GW11" s="64">
        <f t="shared" si="21"/>
        <v>3798.6629999999959</v>
      </c>
      <c r="GX11" s="64">
        <f t="shared" si="21"/>
        <v>3798.6629999999959</v>
      </c>
      <c r="GY11" s="64">
        <f t="shared" si="21"/>
        <v>3798.6629999999959</v>
      </c>
      <c r="GZ11" s="64">
        <f t="shared" si="21"/>
        <v>3798.6629999999959</v>
      </c>
      <c r="HA11" s="64">
        <f t="shared" si="21"/>
        <v>3798.6629999999959</v>
      </c>
      <c r="HB11" s="64">
        <f t="shared" si="21"/>
        <v>3798.6629999999959</v>
      </c>
      <c r="HC11" s="64">
        <f t="shared" si="21"/>
        <v>3486.8429999999958</v>
      </c>
      <c r="HD11" s="64">
        <f t="shared" si="21"/>
        <v>3486.8429999999958</v>
      </c>
      <c r="HE11" s="64">
        <f t="shared" si="21"/>
        <v>3486.8429999999958</v>
      </c>
      <c r="HF11" s="64">
        <f t="shared" si="21"/>
        <v>3486.8429999999958</v>
      </c>
      <c r="HG11" s="64">
        <f t="shared" si="21"/>
        <v>3486.8429999999958</v>
      </c>
      <c r="HH11" s="64">
        <f t="shared" si="21"/>
        <v>3077.1629999999959</v>
      </c>
      <c r="HI11" s="64">
        <f t="shared" si="21"/>
        <v>3077.1629999999959</v>
      </c>
      <c r="HJ11" s="64">
        <f t="shared" ref="HJ11:JU11" si="22">HI11+HI12</f>
        <v>3077.2629999999958</v>
      </c>
      <c r="HK11" s="64">
        <f t="shared" si="22"/>
        <v>2877.542999999996</v>
      </c>
      <c r="HL11" s="64">
        <f t="shared" si="22"/>
        <v>2877.542999999996</v>
      </c>
      <c r="HM11" s="64">
        <f t="shared" si="22"/>
        <v>2877.542999999996</v>
      </c>
      <c r="HN11" s="64">
        <f t="shared" si="22"/>
        <v>2877.542999999996</v>
      </c>
      <c r="HO11" s="64">
        <f t="shared" si="22"/>
        <v>2877.542999999996</v>
      </c>
      <c r="HP11" s="64">
        <f t="shared" si="22"/>
        <v>2877.542999999996</v>
      </c>
      <c r="HQ11" s="64">
        <f t="shared" si="22"/>
        <v>2877.542999999996</v>
      </c>
      <c r="HR11" s="64">
        <f t="shared" si="22"/>
        <v>2877.542999999996</v>
      </c>
      <c r="HS11" s="64">
        <f t="shared" si="22"/>
        <v>2877.542999999996</v>
      </c>
      <c r="HT11" s="64">
        <f t="shared" si="22"/>
        <v>2877.542999999996</v>
      </c>
      <c r="HU11" s="64">
        <f t="shared" si="22"/>
        <v>2877.542999999996</v>
      </c>
      <c r="HV11" s="64">
        <f t="shared" si="22"/>
        <v>2877.542999999996</v>
      </c>
      <c r="HW11" s="64">
        <f t="shared" si="22"/>
        <v>2877.542999999996</v>
      </c>
      <c r="HX11" s="64">
        <f t="shared" si="22"/>
        <v>2877.542999999996</v>
      </c>
      <c r="HY11" s="64">
        <f t="shared" si="22"/>
        <v>2877.542999999996</v>
      </c>
      <c r="HZ11" s="64">
        <f t="shared" si="22"/>
        <v>2877.542999999996</v>
      </c>
      <c r="IA11" s="64">
        <f t="shared" si="22"/>
        <v>2877.542999999996</v>
      </c>
      <c r="IB11" s="64">
        <f t="shared" si="22"/>
        <v>2877.542999999996</v>
      </c>
      <c r="IC11" s="64">
        <f t="shared" si="22"/>
        <v>2877.542999999996</v>
      </c>
      <c r="ID11" s="64">
        <f t="shared" si="22"/>
        <v>2877.542999999996</v>
      </c>
      <c r="IE11" s="64">
        <f t="shared" si="22"/>
        <v>2877.542999999996</v>
      </c>
      <c r="IF11" s="64">
        <f t="shared" si="22"/>
        <v>2877.542999999996</v>
      </c>
      <c r="IG11" s="64">
        <f t="shared" si="22"/>
        <v>2877.542999999996</v>
      </c>
      <c r="IH11" s="64">
        <f t="shared" si="22"/>
        <v>2877.542999999996</v>
      </c>
      <c r="II11" s="64">
        <f t="shared" si="22"/>
        <v>2877.542999999996</v>
      </c>
      <c r="IJ11" s="64">
        <f t="shared" si="22"/>
        <v>2877.542999999996</v>
      </c>
      <c r="IK11" s="64">
        <f t="shared" si="22"/>
        <v>2877.542999999996</v>
      </c>
      <c r="IL11" s="64">
        <f t="shared" si="22"/>
        <v>2877.542999999996</v>
      </c>
      <c r="IM11" s="64">
        <f t="shared" si="22"/>
        <v>2877.542999999996</v>
      </c>
      <c r="IN11" s="64">
        <f t="shared" si="22"/>
        <v>2877.542999999996</v>
      </c>
      <c r="IO11" s="64">
        <f t="shared" si="22"/>
        <v>2877.542999999996</v>
      </c>
      <c r="IP11" s="64">
        <f t="shared" si="22"/>
        <v>2877.542999999996</v>
      </c>
      <c r="IQ11" s="64">
        <f t="shared" si="22"/>
        <v>2877.542999999996</v>
      </c>
      <c r="IR11" s="64">
        <f t="shared" si="22"/>
        <v>2877.542999999996</v>
      </c>
      <c r="IS11" s="64">
        <f t="shared" si="22"/>
        <v>2877.542999999996</v>
      </c>
      <c r="IT11" s="64">
        <f t="shared" si="22"/>
        <v>2877.542999999996</v>
      </c>
      <c r="IU11" s="64">
        <f t="shared" si="22"/>
        <v>2877.542999999996</v>
      </c>
      <c r="IV11" s="64">
        <f t="shared" si="22"/>
        <v>2877.542999999996</v>
      </c>
      <c r="IW11" s="64">
        <f t="shared" si="22"/>
        <v>2877.542999999996</v>
      </c>
      <c r="IX11" s="64">
        <f t="shared" si="22"/>
        <v>2877.542999999996</v>
      </c>
      <c r="IY11" s="64">
        <f t="shared" si="22"/>
        <v>2877.542999999996</v>
      </c>
      <c r="IZ11" s="64">
        <f t="shared" si="22"/>
        <v>2877.542999999996</v>
      </c>
      <c r="JA11" s="64">
        <f t="shared" si="22"/>
        <v>2877.542999999996</v>
      </c>
      <c r="JB11" s="64">
        <f t="shared" si="22"/>
        <v>2877.542999999996</v>
      </c>
      <c r="JC11" s="64">
        <f t="shared" si="22"/>
        <v>2877.542999999996</v>
      </c>
      <c r="JD11" s="64">
        <f t="shared" si="22"/>
        <v>2877.542999999996</v>
      </c>
      <c r="JE11" s="64">
        <f t="shared" si="22"/>
        <v>2877.542999999996</v>
      </c>
      <c r="JF11" s="64">
        <f t="shared" si="22"/>
        <v>2877.542999999996</v>
      </c>
      <c r="JG11" s="64">
        <f t="shared" si="22"/>
        <v>2877.542999999996</v>
      </c>
      <c r="JH11" s="64">
        <f t="shared" si="22"/>
        <v>2877.542999999996</v>
      </c>
      <c r="JI11" s="64">
        <f t="shared" si="22"/>
        <v>2877.542999999996</v>
      </c>
      <c r="JJ11" s="64">
        <f t="shared" si="22"/>
        <v>2877.542999999996</v>
      </c>
      <c r="JK11" s="64">
        <f t="shared" si="22"/>
        <v>2877.542999999996</v>
      </c>
      <c r="JL11" s="64">
        <f t="shared" si="22"/>
        <v>2877.542999999996</v>
      </c>
      <c r="JM11" s="64">
        <f t="shared" si="22"/>
        <v>2877.542999999996</v>
      </c>
      <c r="JN11" s="64">
        <f t="shared" si="22"/>
        <v>2877.542999999996</v>
      </c>
      <c r="JO11" s="64">
        <f t="shared" si="22"/>
        <v>2877.542999999996</v>
      </c>
      <c r="JP11" s="64">
        <f t="shared" si="22"/>
        <v>2877.542999999996</v>
      </c>
      <c r="JQ11" s="64">
        <f t="shared" si="22"/>
        <v>2877.542999999996</v>
      </c>
      <c r="JR11" s="64">
        <f t="shared" si="22"/>
        <v>2877.542999999996</v>
      </c>
      <c r="JS11" s="64">
        <f t="shared" si="22"/>
        <v>2877.542999999996</v>
      </c>
      <c r="JT11" s="64">
        <f t="shared" si="22"/>
        <v>2877.542999999996</v>
      </c>
      <c r="JU11" s="64">
        <f t="shared" si="22"/>
        <v>2877.542999999996</v>
      </c>
      <c r="JV11" s="64">
        <f t="shared" ref="JV11:MG11" si="23">JU11+JU12</f>
        <v>2877.542999999996</v>
      </c>
      <c r="JW11" s="64">
        <f t="shared" si="23"/>
        <v>2877.542999999996</v>
      </c>
      <c r="JX11" s="64">
        <f t="shared" si="23"/>
        <v>2877.542999999996</v>
      </c>
      <c r="JY11" s="64">
        <f t="shared" si="23"/>
        <v>2877.542999999996</v>
      </c>
      <c r="JZ11" s="64">
        <f t="shared" si="23"/>
        <v>2877.542999999996</v>
      </c>
      <c r="KA11" s="64">
        <f t="shared" si="23"/>
        <v>2877.542999999996</v>
      </c>
      <c r="KB11" s="64">
        <f t="shared" si="23"/>
        <v>2877.542999999996</v>
      </c>
      <c r="KC11" s="64">
        <f t="shared" si="23"/>
        <v>2877.542999999996</v>
      </c>
      <c r="KD11" s="64">
        <f t="shared" si="23"/>
        <v>2877.542999999996</v>
      </c>
      <c r="KE11" s="64">
        <f t="shared" si="23"/>
        <v>2877.542999999996</v>
      </c>
      <c r="KF11" s="64">
        <f t="shared" si="23"/>
        <v>2877.542999999996</v>
      </c>
      <c r="KG11" s="64">
        <f t="shared" si="23"/>
        <v>2877.542999999996</v>
      </c>
      <c r="KH11" s="64">
        <f t="shared" si="23"/>
        <v>2877.542999999996</v>
      </c>
      <c r="KI11" s="64">
        <f t="shared" si="23"/>
        <v>2877.542999999996</v>
      </c>
      <c r="KJ11" s="64">
        <f t="shared" si="23"/>
        <v>2877.542999999996</v>
      </c>
      <c r="KK11" s="64">
        <f t="shared" si="23"/>
        <v>2877.542999999996</v>
      </c>
      <c r="KL11" s="64">
        <f t="shared" si="23"/>
        <v>2877.542999999996</v>
      </c>
      <c r="KM11" s="64">
        <f t="shared" si="23"/>
        <v>2877.542999999996</v>
      </c>
      <c r="KN11" s="64">
        <f t="shared" si="23"/>
        <v>2877.542999999996</v>
      </c>
      <c r="KO11" s="64">
        <f t="shared" si="23"/>
        <v>2877.542999999996</v>
      </c>
      <c r="KP11" s="64">
        <f t="shared" si="23"/>
        <v>2877.542999999996</v>
      </c>
      <c r="KQ11" s="64">
        <f t="shared" si="23"/>
        <v>2877.542999999996</v>
      </c>
      <c r="KR11" s="64">
        <f t="shared" si="23"/>
        <v>2877.542999999996</v>
      </c>
      <c r="KS11" s="64">
        <f t="shared" si="23"/>
        <v>2877.542999999996</v>
      </c>
      <c r="KT11" s="64">
        <f t="shared" si="23"/>
        <v>2877.542999999996</v>
      </c>
      <c r="KU11" s="64">
        <f t="shared" si="23"/>
        <v>2877.542999999996</v>
      </c>
      <c r="KV11" s="64">
        <f t="shared" si="23"/>
        <v>2877.542999999996</v>
      </c>
      <c r="KW11" s="64">
        <f t="shared" si="23"/>
        <v>2877.542999999996</v>
      </c>
      <c r="KX11" s="64">
        <f t="shared" si="23"/>
        <v>2877.542999999996</v>
      </c>
      <c r="KY11" s="64">
        <f t="shared" si="23"/>
        <v>2877.542999999996</v>
      </c>
      <c r="KZ11" s="64">
        <f t="shared" si="23"/>
        <v>2877.542999999996</v>
      </c>
      <c r="LA11" s="64">
        <f t="shared" si="23"/>
        <v>2877.542999999996</v>
      </c>
      <c r="LB11" s="64">
        <f t="shared" si="23"/>
        <v>2877.542999999996</v>
      </c>
      <c r="LC11" s="64">
        <f t="shared" si="23"/>
        <v>2877.542999999996</v>
      </c>
      <c r="LD11" s="64">
        <f t="shared" si="23"/>
        <v>2877.542999999996</v>
      </c>
      <c r="LE11" s="64">
        <f t="shared" si="23"/>
        <v>2877.542999999996</v>
      </c>
      <c r="LF11" s="64">
        <f t="shared" si="23"/>
        <v>2877.542999999996</v>
      </c>
      <c r="LG11" s="64">
        <f t="shared" si="23"/>
        <v>2877.542999999996</v>
      </c>
      <c r="LH11" s="64">
        <f t="shared" si="23"/>
        <v>2877.542999999996</v>
      </c>
      <c r="LI11" s="64">
        <f t="shared" si="23"/>
        <v>2877.542999999996</v>
      </c>
      <c r="LJ11" s="64">
        <f t="shared" si="23"/>
        <v>2877.542999999996</v>
      </c>
      <c r="LK11" s="64">
        <f t="shared" si="23"/>
        <v>2877.542999999996</v>
      </c>
      <c r="LL11" s="64">
        <f t="shared" si="23"/>
        <v>2877.542999999996</v>
      </c>
      <c r="LM11" s="64">
        <f t="shared" si="23"/>
        <v>2877.542999999996</v>
      </c>
      <c r="LN11" s="64">
        <f t="shared" si="23"/>
        <v>2877.542999999996</v>
      </c>
      <c r="LO11" s="64">
        <f t="shared" si="23"/>
        <v>2877.542999999996</v>
      </c>
      <c r="LP11" s="64">
        <f t="shared" si="23"/>
        <v>2877.542999999996</v>
      </c>
      <c r="LQ11" s="64">
        <f t="shared" si="23"/>
        <v>2877.542999999996</v>
      </c>
      <c r="LR11" s="64">
        <f t="shared" si="23"/>
        <v>2877.542999999996</v>
      </c>
      <c r="LS11" s="64">
        <f t="shared" si="23"/>
        <v>2877.542999999996</v>
      </c>
      <c r="LT11" s="64">
        <f t="shared" si="23"/>
        <v>2877.542999999996</v>
      </c>
      <c r="LU11" s="64">
        <f t="shared" si="23"/>
        <v>2877.542999999996</v>
      </c>
      <c r="LV11" s="64">
        <f t="shared" si="23"/>
        <v>2877.542999999996</v>
      </c>
      <c r="LW11" s="64">
        <f t="shared" si="23"/>
        <v>2877.542999999996</v>
      </c>
      <c r="LX11" s="64">
        <f t="shared" si="23"/>
        <v>2877.542999999996</v>
      </c>
      <c r="LY11" s="64">
        <f t="shared" si="23"/>
        <v>2877.542999999996</v>
      </c>
      <c r="LZ11" s="64">
        <f t="shared" si="23"/>
        <v>2877.542999999996</v>
      </c>
      <c r="MA11" s="64">
        <f t="shared" si="23"/>
        <v>2877.542999999996</v>
      </c>
      <c r="MB11" s="64">
        <f t="shared" si="23"/>
        <v>2877.542999999996</v>
      </c>
      <c r="MC11" s="64">
        <f t="shared" si="23"/>
        <v>2877.542999999996</v>
      </c>
      <c r="MD11" s="64">
        <f t="shared" si="23"/>
        <v>2877.542999999996</v>
      </c>
      <c r="ME11" s="64">
        <f t="shared" si="23"/>
        <v>2877.542999999996</v>
      </c>
      <c r="MF11" s="64">
        <f t="shared" si="23"/>
        <v>2877.542999999996</v>
      </c>
      <c r="MG11" s="64">
        <f t="shared" si="23"/>
        <v>2877.542999999996</v>
      </c>
      <c r="MH11" s="64">
        <f t="shared" ref="MH11:OS11" si="24">MG11+MG12</f>
        <v>2877.542999999996</v>
      </c>
      <c r="MI11" s="64">
        <f t="shared" si="24"/>
        <v>2877.542999999996</v>
      </c>
      <c r="MJ11" s="64">
        <f t="shared" si="24"/>
        <v>2877.542999999996</v>
      </c>
      <c r="MK11" s="64">
        <f t="shared" si="24"/>
        <v>2877.542999999996</v>
      </c>
      <c r="ML11" s="64">
        <f t="shared" si="24"/>
        <v>2877.542999999996</v>
      </c>
      <c r="MM11" s="64">
        <f t="shared" si="24"/>
        <v>2877.542999999996</v>
      </c>
      <c r="MN11" s="64">
        <f t="shared" si="24"/>
        <v>2877.542999999996</v>
      </c>
      <c r="MO11" s="64">
        <f t="shared" si="24"/>
        <v>2877.542999999996</v>
      </c>
      <c r="MP11" s="64">
        <f t="shared" si="24"/>
        <v>2877.542999999996</v>
      </c>
      <c r="MQ11" s="64">
        <f t="shared" si="24"/>
        <v>2877.542999999996</v>
      </c>
      <c r="MR11" s="64">
        <f t="shared" si="24"/>
        <v>2877.542999999996</v>
      </c>
      <c r="MS11" s="64">
        <f t="shared" si="24"/>
        <v>2877.542999999996</v>
      </c>
      <c r="MT11" s="64">
        <f t="shared" si="24"/>
        <v>2877.542999999996</v>
      </c>
      <c r="MU11" s="64">
        <f t="shared" si="24"/>
        <v>2877.542999999996</v>
      </c>
      <c r="MV11" s="64">
        <f t="shared" si="24"/>
        <v>2877.542999999996</v>
      </c>
      <c r="MW11" s="64">
        <f t="shared" si="24"/>
        <v>2877.542999999996</v>
      </c>
      <c r="MX11" s="64">
        <f t="shared" si="24"/>
        <v>2877.542999999996</v>
      </c>
      <c r="MY11" s="64">
        <f t="shared" si="24"/>
        <v>2877.542999999996</v>
      </c>
      <c r="MZ11" s="64">
        <f t="shared" si="24"/>
        <v>2877.542999999996</v>
      </c>
      <c r="NA11" s="64">
        <f t="shared" si="24"/>
        <v>2877.542999999996</v>
      </c>
      <c r="NB11" s="64">
        <f t="shared" si="24"/>
        <v>2877.542999999996</v>
      </c>
      <c r="NC11" s="64">
        <f t="shared" si="24"/>
        <v>2877.542999999996</v>
      </c>
      <c r="ND11" s="64">
        <f t="shared" si="24"/>
        <v>2877.542999999996</v>
      </c>
      <c r="NE11" s="64">
        <f t="shared" si="24"/>
        <v>2877.542999999996</v>
      </c>
      <c r="NF11" s="64">
        <f t="shared" si="24"/>
        <v>2877.542999999996</v>
      </c>
      <c r="NG11" s="64">
        <f t="shared" si="24"/>
        <v>2877.542999999996</v>
      </c>
      <c r="NH11" s="64">
        <f t="shared" si="24"/>
        <v>2877.542999999996</v>
      </c>
      <c r="NI11" s="64">
        <f t="shared" si="24"/>
        <v>2877.542999999996</v>
      </c>
      <c r="NJ11" s="64">
        <f t="shared" si="24"/>
        <v>2877.542999999996</v>
      </c>
      <c r="NK11" s="64">
        <f t="shared" si="24"/>
        <v>2877.542999999996</v>
      </c>
      <c r="NL11" s="64">
        <f t="shared" si="24"/>
        <v>2877.542999999996</v>
      </c>
      <c r="NM11" s="64">
        <f t="shared" si="24"/>
        <v>2877.542999999996</v>
      </c>
      <c r="NN11" s="64">
        <f t="shared" si="24"/>
        <v>2877.542999999996</v>
      </c>
      <c r="NO11" s="64">
        <f t="shared" si="24"/>
        <v>2877.542999999996</v>
      </c>
      <c r="NP11" s="64">
        <f t="shared" si="24"/>
        <v>2877.542999999996</v>
      </c>
      <c r="NQ11" s="64">
        <f t="shared" si="24"/>
        <v>2877.542999999996</v>
      </c>
      <c r="NR11" s="64">
        <f t="shared" si="24"/>
        <v>2877.542999999996</v>
      </c>
      <c r="NS11" s="64">
        <f t="shared" si="24"/>
        <v>2877.542999999996</v>
      </c>
      <c r="NT11" s="64">
        <f t="shared" si="24"/>
        <v>2877.542999999996</v>
      </c>
      <c r="NU11" s="64">
        <f t="shared" si="24"/>
        <v>2877.542999999996</v>
      </c>
      <c r="NV11" s="64">
        <f t="shared" si="24"/>
        <v>2877.542999999996</v>
      </c>
      <c r="NW11" s="64">
        <f t="shared" si="24"/>
        <v>2877.542999999996</v>
      </c>
      <c r="NX11" s="64">
        <f t="shared" si="24"/>
        <v>2877.542999999996</v>
      </c>
      <c r="NY11" s="64">
        <f t="shared" si="24"/>
        <v>2877.542999999996</v>
      </c>
      <c r="NZ11" s="64">
        <f t="shared" si="24"/>
        <v>2877.542999999996</v>
      </c>
      <c r="OA11" s="64">
        <f t="shared" si="24"/>
        <v>2877.542999999996</v>
      </c>
      <c r="OB11" s="64">
        <f t="shared" si="24"/>
        <v>2877.542999999996</v>
      </c>
      <c r="OC11" s="64">
        <f t="shared" si="24"/>
        <v>2877.542999999996</v>
      </c>
      <c r="OD11" s="64">
        <f t="shared" si="24"/>
        <v>2877.542999999996</v>
      </c>
      <c r="OE11" s="64">
        <f t="shared" si="24"/>
        <v>2877.542999999996</v>
      </c>
      <c r="OF11" s="64">
        <f t="shared" si="24"/>
        <v>2877.542999999996</v>
      </c>
      <c r="OG11" s="64">
        <f t="shared" si="24"/>
        <v>2877.542999999996</v>
      </c>
      <c r="OH11" s="64">
        <f t="shared" si="24"/>
        <v>2877.542999999996</v>
      </c>
      <c r="OI11" s="64">
        <f t="shared" si="24"/>
        <v>2877.542999999996</v>
      </c>
      <c r="OJ11" s="64">
        <f t="shared" si="24"/>
        <v>2877.542999999996</v>
      </c>
      <c r="OK11" s="64">
        <f t="shared" si="24"/>
        <v>2877.542999999996</v>
      </c>
      <c r="OL11" s="64">
        <f t="shared" si="24"/>
        <v>2877.542999999996</v>
      </c>
      <c r="OM11" s="64">
        <f t="shared" si="24"/>
        <v>2877.542999999996</v>
      </c>
      <c r="ON11" s="64">
        <f t="shared" si="24"/>
        <v>2877.542999999996</v>
      </c>
      <c r="OO11" s="64">
        <f t="shared" si="24"/>
        <v>2877.542999999996</v>
      </c>
      <c r="OP11" s="64">
        <f t="shared" si="24"/>
        <v>2877.542999999996</v>
      </c>
      <c r="OQ11" s="64">
        <f t="shared" si="24"/>
        <v>2877.542999999996</v>
      </c>
      <c r="OR11" s="64">
        <f t="shared" si="24"/>
        <v>2877.542999999996</v>
      </c>
      <c r="OS11" s="64">
        <f t="shared" si="24"/>
        <v>2877.542999999996</v>
      </c>
      <c r="OT11" s="64">
        <f t="shared" ref="OT11:RE11" si="25">OS11+OS12</f>
        <v>2877.542999999996</v>
      </c>
      <c r="OU11" s="64">
        <f t="shared" si="25"/>
        <v>2877.542999999996</v>
      </c>
      <c r="OV11" s="64">
        <f t="shared" si="25"/>
        <v>2877.542999999996</v>
      </c>
      <c r="OW11" s="64">
        <f t="shared" si="25"/>
        <v>2877.542999999996</v>
      </c>
      <c r="OX11" s="64">
        <f t="shared" si="25"/>
        <v>2877.542999999996</v>
      </c>
      <c r="OY11" s="64">
        <f t="shared" si="25"/>
        <v>2877.542999999996</v>
      </c>
      <c r="OZ11" s="64">
        <f t="shared" si="25"/>
        <v>2877.542999999996</v>
      </c>
      <c r="PA11" s="64">
        <f t="shared" si="25"/>
        <v>2877.542999999996</v>
      </c>
      <c r="PB11" s="64">
        <f t="shared" si="25"/>
        <v>2877.542999999996</v>
      </c>
      <c r="PC11" s="64">
        <f t="shared" si="25"/>
        <v>2877.542999999996</v>
      </c>
      <c r="PD11" s="64">
        <f t="shared" si="25"/>
        <v>2877.542999999996</v>
      </c>
      <c r="PE11" s="64">
        <f t="shared" si="25"/>
        <v>2877.542999999996</v>
      </c>
      <c r="PF11" s="64">
        <f t="shared" si="25"/>
        <v>2877.542999999996</v>
      </c>
      <c r="PG11" s="64">
        <f t="shared" si="25"/>
        <v>2877.542999999996</v>
      </c>
      <c r="PH11" s="64">
        <f t="shared" si="25"/>
        <v>2877.542999999996</v>
      </c>
      <c r="PI11" s="64">
        <f t="shared" si="25"/>
        <v>2877.542999999996</v>
      </c>
      <c r="PJ11" s="64">
        <f t="shared" si="25"/>
        <v>2877.542999999996</v>
      </c>
      <c r="PK11" s="64">
        <f t="shared" si="25"/>
        <v>2877.542999999996</v>
      </c>
      <c r="PL11" s="64">
        <f t="shared" si="25"/>
        <v>2877.542999999996</v>
      </c>
      <c r="PM11" s="64">
        <f t="shared" si="25"/>
        <v>2877.542999999996</v>
      </c>
      <c r="PN11" s="64">
        <f t="shared" si="25"/>
        <v>2877.542999999996</v>
      </c>
      <c r="PO11" s="64">
        <f t="shared" si="25"/>
        <v>2877.542999999996</v>
      </c>
      <c r="PP11" s="64">
        <f t="shared" si="25"/>
        <v>2877.542999999996</v>
      </c>
      <c r="PQ11" s="64">
        <f t="shared" si="25"/>
        <v>2877.542999999996</v>
      </c>
      <c r="PR11" s="64">
        <f t="shared" si="25"/>
        <v>2877.542999999996</v>
      </c>
      <c r="PS11" s="64">
        <f t="shared" si="25"/>
        <v>2877.542999999996</v>
      </c>
      <c r="PT11" s="64">
        <f t="shared" si="25"/>
        <v>2877.542999999996</v>
      </c>
      <c r="PU11" s="64">
        <f t="shared" si="25"/>
        <v>2877.542999999996</v>
      </c>
      <c r="PV11" s="64">
        <f t="shared" si="25"/>
        <v>2877.542999999996</v>
      </c>
      <c r="PW11" s="64">
        <f t="shared" si="25"/>
        <v>2877.542999999996</v>
      </c>
      <c r="PX11" s="64">
        <f t="shared" si="25"/>
        <v>2877.542999999996</v>
      </c>
      <c r="PY11" s="64">
        <f t="shared" si="25"/>
        <v>2877.542999999996</v>
      </c>
      <c r="PZ11" s="64">
        <f t="shared" si="25"/>
        <v>2877.542999999996</v>
      </c>
      <c r="QA11" s="64">
        <f t="shared" si="25"/>
        <v>2877.542999999996</v>
      </c>
      <c r="QB11" s="64">
        <f t="shared" si="25"/>
        <v>2877.542999999996</v>
      </c>
      <c r="QC11" s="64">
        <f t="shared" si="25"/>
        <v>2877.542999999996</v>
      </c>
      <c r="QD11" s="64">
        <f t="shared" si="25"/>
        <v>2877.542999999996</v>
      </c>
      <c r="QE11" s="64">
        <f t="shared" si="25"/>
        <v>2877.542999999996</v>
      </c>
      <c r="QF11" s="64">
        <f t="shared" si="25"/>
        <v>2877.542999999996</v>
      </c>
      <c r="QG11" s="64">
        <f t="shared" si="25"/>
        <v>2877.542999999996</v>
      </c>
      <c r="QH11" s="64">
        <f t="shared" si="25"/>
        <v>2877.542999999996</v>
      </c>
      <c r="QI11" s="64">
        <f t="shared" si="25"/>
        <v>2877.542999999996</v>
      </c>
      <c r="QJ11" s="64">
        <f t="shared" si="25"/>
        <v>2877.542999999996</v>
      </c>
      <c r="QK11" s="64">
        <f t="shared" si="25"/>
        <v>2877.542999999996</v>
      </c>
      <c r="QL11" s="64">
        <f t="shared" si="25"/>
        <v>2877.542999999996</v>
      </c>
      <c r="QM11" s="64">
        <f t="shared" si="25"/>
        <v>2877.542999999996</v>
      </c>
      <c r="QN11" s="64">
        <f t="shared" si="25"/>
        <v>2877.542999999996</v>
      </c>
      <c r="QO11" s="64">
        <f t="shared" si="25"/>
        <v>2877.542999999996</v>
      </c>
      <c r="QP11" s="64">
        <f t="shared" si="25"/>
        <v>2877.542999999996</v>
      </c>
      <c r="QQ11" s="64">
        <f t="shared" si="25"/>
        <v>2877.542999999996</v>
      </c>
      <c r="QR11" s="64">
        <f t="shared" si="25"/>
        <v>2877.542999999996</v>
      </c>
      <c r="QS11" s="64">
        <f t="shared" si="25"/>
        <v>2877.542999999996</v>
      </c>
      <c r="QT11" s="64">
        <f t="shared" si="25"/>
        <v>2877.542999999996</v>
      </c>
      <c r="QU11" s="64">
        <f t="shared" si="25"/>
        <v>2877.542999999996</v>
      </c>
      <c r="QV11" s="64">
        <f t="shared" si="25"/>
        <v>2877.542999999996</v>
      </c>
      <c r="QW11" s="64">
        <f t="shared" si="25"/>
        <v>2877.542999999996</v>
      </c>
      <c r="QX11" s="64">
        <f t="shared" si="25"/>
        <v>2877.542999999996</v>
      </c>
      <c r="QY11" s="64">
        <f t="shared" si="25"/>
        <v>2877.542999999996</v>
      </c>
      <c r="QZ11" s="64">
        <f t="shared" si="25"/>
        <v>2877.542999999996</v>
      </c>
      <c r="RA11" s="64">
        <f t="shared" si="25"/>
        <v>2877.542999999996</v>
      </c>
      <c r="RB11" s="64">
        <f t="shared" si="25"/>
        <v>2877.542999999996</v>
      </c>
      <c r="RC11" s="64">
        <f t="shared" si="25"/>
        <v>2877.542999999996</v>
      </c>
      <c r="RD11" s="64">
        <f t="shared" si="25"/>
        <v>2877.542999999996</v>
      </c>
      <c r="RE11" s="64">
        <f t="shared" si="25"/>
        <v>2877.542999999996</v>
      </c>
      <c r="RF11" s="64">
        <f t="shared" ref="RF11:TQ11" si="26">RE11+RE12</f>
        <v>2877.542999999996</v>
      </c>
      <c r="RG11" s="64">
        <f t="shared" si="26"/>
        <v>2877.542999999996</v>
      </c>
      <c r="RH11" s="64">
        <f t="shared" si="26"/>
        <v>2877.542999999996</v>
      </c>
      <c r="RI11" s="64">
        <f t="shared" si="26"/>
        <v>2877.542999999996</v>
      </c>
      <c r="RJ11" s="64">
        <f t="shared" si="26"/>
        <v>2877.542999999996</v>
      </c>
      <c r="RK11" s="64">
        <f t="shared" si="26"/>
        <v>2877.542999999996</v>
      </c>
      <c r="RL11" s="64">
        <f t="shared" si="26"/>
        <v>2877.542999999996</v>
      </c>
      <c r="RM11" s="64">
        <f t="shared" si="26"/>
        <v>2877.542999999996</v>
      </c>
      <c r="RN11" s="64">
        <f t="shared" si="26"/>
        <v>2877.542999999996</v>
      </c>
      <c r="RO11" s="64">
        <f t="shared" si="26"/>
        <v>2877.542999999996</v>
      </c>
      <c r="RP11" s="64">
        <f t="shared" si="26"/>
        <v>2877.542999999996</v>
      </c>
      <c r="RQ11" s="64">
        <f t="shared" si="26"/>
        <v>2877.542999999996</v>
      </c>
      <c r="RR11" s="64">
        <f t="shared" si="26"/>
        <v>2877.542999999996</v>
      </c>
      <c r="RS11" s="64">
        <f t="shared" si="26"/>
        <v>2877.542999999996</v>
      </c>
      <c r="RT11" s="64">
        <f t="shared" si="26"/>
        <v>2877.542999999996</v>
      </c>
      <c r="RU11" s="64">
        <f t="shared" si="26"/>
        <v>2877.542999999996</v>
      </c>
      <c r="RV11" s="64">
        <f t="shared" si="26"/>
        <v>2877.542999999996</v>
      </c>
      <c r="RW11" s="64">
        <f t="shared" si="26"/>
        <v>2877.542999999996</v>
      </c>
      <c r="RX11" s="64">
        <f t="shared" si="26"/>
        <v>2877.542999999996</v>
      </c>
      <c r="RY11" s="64">
        <f t="shared" si="26"/>
        <v>2877.542999999996</v>
      </c>
      <c r="RZ11" s="64">
        <f t="shared" si="26"/>
        <v>2877.542999999996</v>
      </c>
      <c r="SA11" s="64">
        <f t="shared" si="26"/>
        <v>2877.542999999996</v>
      </c>
      <c r="SB11" s="64">
        <f t="shared" si="26"/>
        <v>2877.542999999996</v>
      </c>
      <c r="SC11" s="64">
        <f t="shared" si="26"/>
        <v>2877.542999999996</v>
      </c>
      <c r="SD11" s="64">
        <f t="shared" si="26"/>
        <v>2877.542999999996</v>
      </c>
      <c r="SE11" s="64">
        <f t="shared" si="26"/>
        <v>2877.542999999996</v>
      </c>
      <c r="SF11" s="64">
        <f t="shared" si="26"/>
        <v>2877.542999999996</v>
      </c>
      <c r="SG11" s="64">
        <f t="shared" si="26"/>
        <v>2877.542999999996</v>
      </c>
      <c r="SH11" s="64">
        <f t="shared" si="26"/>
        <v>2877.542999999996</v>
      </c>
      <c r="SI11" s="64">
        <f t="shared" si="26"/>
        <v>2877.542999999996</v>
      </c>
      <c r="SJ11" s="64">
        <f t="shared" si="26"/>
        <v>2877.542999999996</v>
      </c>
      <c r="SK11" s="64">
        <f t="shared" si="26"/>
        <v>2877.542999999996</v>
      </c>
      <c r="SL11" s="64">
        <f t="shared" si="26"/>
        <v>2877.542999999996</v>
      </c>
      <c r="SM11" s="64">
        <f t="shared" si="26"/>
        <v>2877.542999999996</v>
      </c>
      <c r="SN11" s="64">
        <f t="shared" si="26"/>
        <v>2877.542999999996</v>
      </c>
      <c r="SO11" s="64">
        <f t="shared" si="26"/>
        <v>2877.542999999996</v>
      </c>
      <c r="SP11" s="64">
        <f t="shared" si="26"/>
        <v>2877.542999999996</v>
      </c>
      <c r="SQ11" s="64">
        <f t="shared" si="26"/>
        <v>2877.542999999996</v>
      </c>
      <c r="SR11" s="64">
        <f t="shared" si="26"/>
        <v>2877.542999999996</v>
      </c>
      <c r="SS11" s="64">
        <f t="shared" si="26"/>
        <v>2877.542999999996</v>
      </c>
      <c r="ST11" s="64">
        <f t="shared" si="26"/>
        <v>2877.542999999996</v>
      </c>
      <c r="SU11" s="64">
        <f t="shared" si="26"/>
        <v>2877.542999999996</v>
      </c>
      <c r="SV11" s="64">
        <f t="shared" si="26"/>
        <v>2877.542999999996</v>
      </c>
      <c r="SW11" s="64">
        <f t="shared" si="26"/>
        <v>2877.542999999996</v>
      </c>
      <c r="SX11" s="64">
        <f t="shared" si="26"/>
        <v>2877.542999999996</v>
      </c>
      <c r="SY11" s="64">
        <f t="shared" si="26"/>
        <v>2877.542999999996</v>
      </c>
      <c r="SZ11" s="64">
        <f t="shared" si="26"/>
        <v>2877.542999999996</v>
      </c>
      <c r="TA11" s="64">
        <f t="shared" si="26"/>
        <v>2877.542999999996</v>
      </c>
      <c r="TB11" s="64">
        <f t="shared" si="26"/>
        <v>2877.542999999996</v>
      </c>
      <c r="TC11" s="64">
        <f t="shared" si="26"/>
        <v>2877.542999999996</v>
      </c>
      <c r="TD11" s="64">
        <f t="shared" si="26"/>
        <v>2877.542999999996</v>
      </c>
      <c r="TE11" s="64">
        <f t="shared" si="26"/>
        <v>2877.542999999996</v>
      </c>
      <c r="TF11" s="64">
        <f t="shared" si="26"/>
        <v>2877.542999999996</v>
      </c>
      <c r="TG11" s="64">
        <f t="shared" si="26"/>
        <v>2877.542999999996</v>
      </c>
      <c r="TH11" s="64">
        <f t="shared" si="26"/>
        <v>2877.542999999996</v>
      </c>
      <c r="TI11" s="64">
        <f t="shared" si="26"/>
        <v>2877.542999999996</v>
      </c>
      <c r="TJ11" s="64">
        <f t="shared" si="26"/>
        <v>2877.542999999996</v>
      </c>
      <c r="TK11" s="64">
        <f t="shared" si="26"/>
        <v>2877.542999999996</v>
      </c>
      <c r="TL11" s="64">
        <f t="shared" si="26"/>
        <v>2877.542999999996</v>
      </c>
      <c r="TM11" s="64">
        <f t="shared" si="26"/>
        <v>2877.542999999996</v>
      </c>
      <c r="TN11" s="64">
        <f t="shared" si="26"/>
        <v>2877.542999999996</v>
      </c>
      <c r="TO11" s="64">
        <f t="shared" si="26"/>
        <v>2877.542999999996</v>
      </c>
      <c r="TP11" s="64">
        <f t="shared" si="26"/>
        <v>2877.542999999996</v>
      </c>
      <c r="TQ11" s="64">
        <f t="shared" si="26"/>
        <v>2877.542999999996</v>
      </c>
      <c r="TR11" s="64">
        <f t="shared" ref="TR11:UF11" si="27">TQ11+TQ12</f>
        <v>2877.542999999996</v>
      </c>
      <c r="TS11" s="64">
        <f t="shared" si="27"/>
        <v>2877.542999999996</v>
      </c>
      <c r="TT11" s="64">
        <f t="shared" si="27"/>
        <v>2877.542999999996</v>
      </c>
      <c r="TU11" s="64">
        <f t="shared" si="27"/>
        <v>2877.542999999996</v>
      </c>
      <c r="TV11" s="64">
        <f t="shared" si="27"/>
        <v>2877.542999999996</v>
      </c>
      <c r="TW11" s="64">
        <f t="shared" si="27"/>
        <v>2877.542999999996</v>
      </c>
      <c r="TX11" s="64">
        <f t="shared" si="27"/>
        <v>2877.542999999996</v>
      </c>
      <c r="TY11" s="64">
        <f t="shared" si="27"/>
        <v>2877.542999999996</v>
      </c>
      <c r="TZ11" s="64">
        <f t="shared" si="27"/>
        <v>2877.542999999996</v>
      </c>
      <c r="UA11" s="64">
        <f t="shared" si="27"/>
        <v>2877.542999999996</v>
      </c>
      <c r="UB11" s="64">
        <f t="shared" si="27"/>
        <v>2877.542999999996</v>
      </c>
      <c r="UC11" s="64">
        <f t="shared" si="27"/>
        <v>2877.542999999996</v>
      </c>
      <c r="UD11" s="64">
        <f t="shared" si="27"/>
        <v>2877.542999999996</v>
      </c>
      <c r="UE11" s="64">
        <f t="shared" si="27"/>
        <v>2877.542999999996</v>
      </c>
      <c r="UF11" s="64">
        <f t="shared" si="27"/>
        <v>2877.542999999996</v>
      </c>
    </row>
    <row r="12" spans="1:552" ht="14.5" customHeight="1" x14ac:dyDescent="0.35">
      <c r="A12" s="66" t="s">
        <v>1293</v>
      </c>
      <c r="B12" s="5"/>
      <c r="C12" s="5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109">
        <f>V14</f>
        <v>1600.58</v>
      </c>
      <c r="W12" s="109">
        <f t="shared" ref="W12:CH12" si="28">SUM(W14,-W22,-W29,-W40,-W70,-W75,-W79)</f>
        <v>0</v>
      </c>
      <c r="X12" s="109">
        <f t="shared" si="28"/>
        <v>0</v>
      </c>
      <c r="Y12" s="109">
        <f t="shared" si="28"/>
        <v>-313.9699999999998</v>
      </c>
      <c r="Z12" s="68">
        <f t="shared" si="28"/>
        <v>-726.87000000000012</v>
      </c>
      <c r="AA12" s="68">
        <f t="shared" si="28"/>
        <v>244.03999999999996</v>
      </c>
      <c r="AB12" s="68">
        <f t="shared" si="28"/>
        <v>162.90999999999994</v>
      </c>
      <c r="AC12" s="68">
        <f t="shared" si="28"/>
        <v>-836.26</v>
      </c>
      <c r="AD12" s="68">
        <f t="shared" si="28"/>
        <v>0</v>
      </c>
      <c r="AE12" s="68">
        <f t="shared" si="28"/>
        <v>0</v>
      </c>
      <c r="AF12" s="68">
        <f t="shared" si="28"/>
        <v>1519.4700000000003</v>
      </c>
      <c r="AG12" s="68">
        <f t="shared" si="28"/>
        <v>-90.68</v>
      </c>
      <c r="AH12" s="91">
        <f t="shared" si="28"/>
        <v>2429.2199999999993</v>
      </c>
      <c r="AI12" s="67">
        <f t="shared" si="28"/>
        <v>-568.99999999999989</v>
      </c>
      <c r="AJ12" s="68">
        <f t="shared" si="28"/>
        <v>-697.28</v>
      </c>
      <c r="AK12" s="68">
        <f t="shared" si="28"/>
        <v>0</v>
      </c>
      <c r="AL12" s="68">
        <f t="shared" si="28"/>
        <v>0</v>
      </c>
      <c r="AM12" s="68">
        <f t="shared" si="28"/>
        <v>-1381.6299999999992</v>
      </c>
      <c r="AN12" s="68">
        <f t="shared" si="28"/>
        <v>362.16999999999996</v>
      </c>
      <c r="AO12" s="68">
        <f t="shared" si="28"/>
        <v>-410.22999999999996</v>
      </c>
      <c r="AP12" s="68">
        <f t="shared" si="28"/>
        <v>-948.60000000000014</v>
      </c>
      <c r="AQ12" s="68">
        <f t="shared" si="28"/>
        <v>-152.14999999999998</v>
      </c>
      <c r="AR12" s="68">
        <f t="shared" si="28"/>
        <v>-240</v>
      </c>
      <c r="AS12" s="68">
        <f t="shared" si="28"/>
        <v>0</v>
      </c>
      <c r="AT12" s="68">
        <f t="shared" si="28"/>
        <v>1547.4799999999996</v>
      </c>
      <c r="AU12" s="68">
        <f t="shared" si="28"/>
        <v>-1216.73</v>
      </c>
      <c r="AV12" s="68">
        <f t="shared" si="28"/>
        <v>409.52999999999986</v>
      </c>
      <c r="AW12" s="68">
        <f t="shared" si="28"/>
        <v>-98.40000000000002</v>
      </c>
      <c r="AX12" s="68">
        <f t="shared" si="28"/>
        <v>-29.430000000000291</v>
      </c>
      <c r="AY12" s="68">
        <f t="shared" si="28"/>
        <v>0</v>
      </c>
      <c r="AZ12" s="68">
        <f t="shared" si="28"/>
        <v>-166</v>
      </c>
      <c r="BA12" s="68">
        <f t="shared" si="28"/>
        <v>91.930000000000291</v>
      </c>
      <c r="BB12" s="68">
        <f t="shared" si="28"/>
        <v>-5776.3099999999995</v>
      </c>
      <c r="BC12" s="68">
        <f t="shared" si="28"/>
        <v>-36.729999999999905</v>
      </c>
      <c r="BD12" s="68">
        <f t="shared" si="28"/>
        <v>3.6799999999998363</v>
      </c>
      <c r="BE12" s="68">
        <f t="shared" si="28"/>
        <v>1434.41</v>
      </c>
      <c r="BF12" s="68">
        <f t="shared" si="28"/>
        <v>-50</v>
      </c>
      <c r="BG12" s="68">
        <f t="shared" si="28"/>
        <v>-170</v>
      </c>
      <c r="BH12" s="68">
        <f t="shared" si="28"/>
        <v>5.8000000000001819</v>
      </c>
      <c r="BI12" s="68">
        <f t="shared" si="28"/>
        <v>-50</v>
      </c>
      <c r="BJ12" s="68">
        <f t="shared" si="28"/>
        <v>-1407.95</v>
      </c>
      <c r="BK12" s="68">
        <f t="shared" si="28"/>
        <v>-109.2</v>
      </c>
      <c r="BL12" s="68">
        <f t="shared" si="28"/>
        <v>0</v>
      </c>
      <c r="BM12" s="69">
        <f t="shared" si="28"/>
        <v>861</v>
      </c>
      <c r="BN12" s="70">
        <f t="shared" si="28"/>
        <v>0</v>
      </c>
      <c r="BO12" s="68">
        <f t="shared" si="28"/>
        <v>-1018.18</v>
      </c>
      <c r="BP12" s="68">
        <f t="shared" si="28"/>
        <v>-702.5</v>
      </c>
      <c r="BQ12" s="68">
        <f t="shared" si="28"/>
        <v>-1530.34</v>
      </c>
      <c r="BR12" s="68">
        <f t="shared" si="28"/>
        <v>-3522.24</v>
      </c>
      <c r="BS12" s="68">
        <f t="shared" si="28"/>
        <v>-2123.7200000000003</v>
      </c>
      <c r="BT12" s="68">
        <f t="shared" si="28"/>
        <v>0</v>
      </c>
      <c r="BU12" s="68">
        <f t="shared" si="28"/>
        <v>0</v>
      </c>
      <c r="BV12" s="68">
        <f t="shared" si="28"/>
        <v>-1560.25</v>
      </c>
      <c r="BW12" s="68">
        <f t="shared" si="28"/>
        <v>-472.72999999999996</v>
      </c>
      <c r="BX12" s="68">
        <f t="shared" si="28"/>
        <v>-378.53</v>
      </c>
      <c r="BY12" s="68">
        <f t="shared" si="28"/>
        <v>-618.82999999999993</v>
      </c>
      <c r="BZ12" s="68">
        <f t="shared" si="28"/>
        <v>-2827.3</v>
      </c>
      <c r="CA12" s="68">
        <f t="shared" si="28"/>
        <v>-412</v>
      </c>
      <c r="CB12" s="68">
        <f t="shared" si="28"/>
        <v>0</v>
      </c>
      <c r="CC12" s="68">
        <f t="shared" si="28"/>
        <v>-3185.8900000000003</v>
      </c>
      <c r="CD12" s="68">
        <f t="shared" si="28"/>
        <v>-2390.79</v>
      </c>
      <c r="CE12" s="68">
        <f t="shared" si="28"/>
        <v>-633.46</v>
      </c>
      <c r="CF12" s="68">
        <f t="shared" si="28"/>
        <v>82.850000000000136</v>
      </c>
      <c r="CG12" s="68">
        <f t="shared" si="28"/>
        <v>12.369999999999891</v>
      </c>
      <c r="CH12" s="68">
        <f t="shared" si="28"/>
        <v>0</v>
      </c>
      <c r="CI12" s="68">
        <f t="shared" ref="CI12:ET12" si="29">SUM(CI14,-CI22,-CI29,-CI40,-CI70,-CI75,-CI79)</f>
        <v>90</v>
      </c>
      <c r="CJ12" s="68">
        <f t="shared" si="29"/>
        <v>1038.3400000000001</v>
      </c>
      <c r="CK12" s="68">
        <f t="shared" si="29"/>
        <v>-2090.41</v>
      </c>
      <c r="CL12" s="68">
        <f t="shared" si="29"/>
        <v>708.18999999999983</v>
      </c>
      <c r="CM12" s="68">
        <f t="shared" si="29"/>
        <v>407.7199999999998</v>
      </c>
      <c r="CN12" s="68">
        <f t="shared" si="29"/>
        <v>-725.12999999999988</v>
      </c>
      <c r="CO12" s="68">
        <f t="shared" si="29"/>
        <v>0</v>
      </c>
      <c r="CP12" s="68">
        <f t="shared" si="29"/>
        <v>0</v>
      </c>
      <c r="CQ12" s="68">
        <f t="shared" si="29"/>
        <v>1044.31</v>
      </c>
      <c r="CR12" s="68">
        <f t="shared" si="29"/>
        <v>-778.49</v>
      </c>
      <c r="CS12" s="68">
        <f t="shared" si="29"/>
        <v>-829.65000000000009</v>
      </c>
      <c r="CT12" s="68">
        <f t="shared" si="29"/>
        <v>-319.64999999999992</v>
      </c>
      <c r="CU12" s="68">
        <f t="shared" si="29"/>
        <v>296.07000000000016</v>
      </c>
      <c r="CV12" s="68">
        <f t="shared" si="29"/>
        <v>-587.14</v>
      </c>
      <c r="CW12" s="68">
        <f t="shared" si="29"/>
        <v>0</v>
      </c>
      <c r="CX12" s="68">
        <f t="shared" si="29"/>
        <v>516.63000000000011</v>
      </c>
      <c r="CY12" s="68">
        <f t="shared" si="29"/>
        <v>298.82999999999993</v>
      </c>
      <c r="CZ12" s="68">
        <f t="shared" si="29"/>
        <v>-475.33000000000004</v>
      </c>
      <c r="DA12" s="68">
        <f t="shared" si="29"/>
        <v>688.18999999999937</v>
      </c>
      <c r="DB12" s="68">
        <f t="shared" si="29"/>
        <v>-380.92000000000007</v>
      </c>
      <c r="DC12" s="68">
        <f t="shared" si="29"/>
        <v>-339.38</v>
      </c>
      <c r="DD12" s="68">
        <f t="shared" si="29"/>
        <v>0</v>
      </c>
      <c r="DE12" s="68">
        <f t="shared" si="29"/>
        <v>1279.6999999999998</v>
      </c>
      <c r="DF12" s="68">
        <f t="shared" si="29"/>
        <v>29.64</v>
      </c>
      <c r="DG12" s="68">
        <f t="shared" si="29"/>
        <v>-543.88000000000011</v>
      </c>
      <c r="DH12" s="68">
        <f t="shared" si="29"/>
        <v>-465.63999999999993</v>
      </c>
      <c r="DI12" s="68">
        <f t="shared" si="29"/>
        <v>-189.35000000000127</v>
      </c>
      <c r="DJ12" s="68">
        <f t="shared" si="29"/>
        <v>0</v>
      </c>
      <c r="DK12" s="68">
        <f t="shared" si="29"/>
        <v>0</v>
      </c>
      <c r="DL12" s="68">
        <f t="shared" si="29"/>
        <v>89.579999999999927</v>
      </c>
      <c r="DM12" s="68">
        <f t="shared" si="29"/>
        <v>-107.75999999999999</v>
      </c>
      <c r="DN12" s="68">
        <f t="shared" si="29"/>
        <v>430.19</v>
      </c>
      <c r="DO12" s="68">
        <f t="shared" si="29"/>
        <v>1390.47</v>
      </c>
      <c r="DP12" s="68">
        <f t="shared" si="29"/>
        <v>0</v>
      </c>
      <c r="DQ12" s="68">
        <f t="shared" si="29"/>
        <v>0</v>
      </c>
      <c r="DR12" s="68">
        <f t="shared" si="29"/>
        <v>0</v>
      </c>
      <c r="DS12" s="68">
        <f t="shared" si="29"/>
        <v>-897.24</v>
      </c>
      <c r="DT12" s="68">
        <f t="shared" si="29"/>
        <v>188.77999999999997</v>
      </c>
      <c r="DU12" s="68">
        <f t="shared" si="29"/>
        <v>-362.79999999999927</v>
      </c>
      <c r="DV12" s="68">
        <f t="shared" si="29"/>
        <v>-568.17999999999984</v>
      </c>
      <c r="DW12" s="68">
        <f t="shared" si="29"/>
        <v>-148.53999999999996</v>
      </c>
      <c r="DX12" s="68">
        <f t="shared" si="29"/>
        <v>0</v>
      </c>
      <c r="DY12" s="68">
        <f t="shared" si="29"/>
        <v>0</v>
      </c>
      <c r="DZ12" s="68">
        <f t="shared" si="29"/>
        <v>512.42999999999938</v>
      </c>
      <c r="EA12" s="68">
        <f t="shared" si="29"/>
        <v>-159.18000000000029</v>
      </c>
      <c r="EB12" s="68">
        <f t="shared" si="29"/>
        <v>1563.88</v>
      </c>
      <c r="EC12" s="68">
        <f t="shared" si="29"/>
        <v>-1327.7099999999998</v>
      </c>
      <c r="ED12" s="68">
        <f t="shared" si="29"/>
        <v>-306.28699999999981</v>
      </c>
      <c r="EE12" s="68">
        <f t="shared" si="29"/>
        <v>0</v>
      </c>
      <c r="EF12" s="68">
        <f t="shared" si="29"/>
        <v>0</v>
      </c>
      <c r="EG12" s="68">
        <f t="shared" si="29"/>
        <v>222.39000000000033</v>
      </c>
      <c r="EH12" s="68">
        <f t="shared" si="29"/>
        <v>27.639999999999873</v>
      </c>
      <c r="EI12" s="68">
        <f t="shared" si="29"/>
        <v>-104.54000000000002</v>
      </c>
      <c r="EJ12" s="68">
        <f t="shared" si="29"/>
        <v>-54.359999999999943</v>
      </c>
      <c r="EK12" s="68">
        <f t="shared" si="29"/>
        <v>0</v>
      </c>
      <c r="EL12" s="68">
        <f t="shared" si="29"/>
        <v>0</v>
      </c>
      <c r="EM12" s="68">
        <f t="shared" si="29"/>
        <v>-288.75</v>
      </c>
      <c r="EN12" s="68">
        <f t="shared" si="29"/>
        <v>829.10999999999967</v>
      </c>
      <c r="EO12" s="68">
        <f t="shared" si="29"/>
        <v>-269.62</v>
      </c>
      <c r="EP12" s="68">
        <f t="shared" si="29"/>
        <v>0</v>
      </c>
      <c r="EQ12" s="68">
        <f t="shared" si="29"/>
        <v>-70.760000000000218</v>
      </c>
      <c r="ER12" s="68">
        <f t="shared" si="29"/>
        <v>154.02999999999997</v>
      </c>
      <c r="ES12" s="68">
        <f t="shared" si="29"/>
        <v>0</v>
      </c>
      <c r="ET12" s="68">
        <f t="shared" si="29"/>
        <v>0</v>
      </c>
      <c r="EU12" s="68">
        <f t="shared" ref="EU12:HF12" si="30">SUM(EU14,-EU22,-EU29,-EU40,-EU70,-EU75,-EU79)</f>
        <v>-635.77</v>
      </c>
      <c r="EV12" s="68">
        <f t="shared" si="30"/>
        <v>695.8900000000001</v>
      </c>
      <c r="EW12" s="68">
        <f t="shared" si="30"/>
        <v>141.98999999999978</v>
      </c>
      <c r="EX12" s="68">
        <f t="shared" si="30"/>
        <v>-705.17000000000007</v>
      </c>
      <c r="EY12" s="68">
        <f t="shared" si="30"/>
        <v>84.890000000000612</v>
      </c>
      <c r="EZ12" s="68">
        <f t="shared" si="30"/>
        <v>0</v>
      </c>
      <c r="FA12" s="68">
        <f t="shared" si="30"/>
        <v>0</v>
      </c>
      <c r="FB12" s="68">
        <f t="shared" si="30"/>
        <v>857</v>
      </c>
      <c r="FC12" s="68">
        <f t="shared" si="30"/>
        <v>349.29999999999995</v>
      </c>
      <c r="FD12" s="68">
        <f t="shared" si="30"/>
        <v>-202.72000000000003</v>
      </c>
      <c r="FE12" s="68">
        <f t="shared" si="30"/>
        <v>-1060.8000000000002</v>
      </c>
      <c r="FF12" s="68">
        <f t="shared" si="30"/>
        <v>-41.889999999999873</v>
      </c>
      <c r="FG12" s="68">
        <f t="shared" si="30"/>
        <v>0</v>
      </c>
      <c r="FH12" s="68">
        <f t="shared" si="30"/>
        <v>0</v>
      </c>
      <c r="FI12" s="68">
        <f t="shared" si="30"/>
        <v>2115.4200000000005</v>
      </c>
      <c r="FJ12" s="68">
        <f t="shared" si="30"/>
        <v>543.92000000000007</v>
      </c>
      <c r="FK12" s="68">
        <f t="shared" si="30"/>
        <v>-429.17000000000019</v>
      </c>
      <c r="FL12" s="68">
        <f t="shared" si="30"/>
        <v>526.55000000000018</v>
      </c>
      <c r="FM12" s="68">
        <f t="shared" si="30"/>
        <v>-2569.9300000000007</v>
      </c>
      <c r="FN12" s="68">
        <f t="shared" si="30"/>
        <v>-1247.75</v>
      </c>
      <c r="FO12" s="68">
        <f t="shared" si="30"/>
        <v>-642.5</v>
      </c>
      <c r="FP12" s="68">
        <f t="shared" si="30"/>
        <v>2251.2700000000004</v>
      </c>
      <c r="FQ12" s="68">
        <f t="shared" si="30"/>
        <v>81.809999999999945</v>
      </c>
      <c r="FR12" s="68">
        <f t="shared" si="30"/>
        <v>-702.65</v>
      </c>
      <c r="FS12" s="68">
        <f t="shared" si="30"/>
        <v>9395.15</v>
      </c>
      <c r="FT12" s="68">
        <f t="shared" si="30"/>
        <v>-4642.22</v>
      </c>
      <c r="FU12" s="68">
        <f t="shared" si="30"/>
        <v>0</v>
      </c>
      <c r="FV12" s="68">
        <f t="shared" si="30"/>
        <v>-351.6</v>
      </c>
      <c r="FW12" s="68">
        <f t="shared" si="30"/>
        <v>595.34999999999991</v>
      </c>
      <c r="FX12" s="68">
        <f t="shared" si="30"/>
        <v>-463.88</v>
      </c>
      <c r="FY12" s="68">
        <f t="shared" si="30"/>
        <v>-270.38</v>
      </c>
      <c r="FZ12" s="68">
        <f t="shared" si="30"/>
        <v>-1388.72</v>
      </c>
      <c r="GA12" s="68">
        <f t="shared" si="30"/>
        <v>-270.27</v>
      </c>
      <c r="GB12" s="68">
        <f t="shared" si="30"/>
        <v>0</v>
      </c>
      <c r="GC12" s="68">
        <f t="shared" si="30"/>
        <v>0</v>
      </c>
      <c r="GD12" s="68">
        <f t="shared" si="30"/>
        <v>-2171.0300000000002</v>
      </c>
      <c r="GE12" s="68">
        <f t="shared" si="30"/>
        <v>0</v>
      </c>
      <c r="GF12" s="68">
        <f t="shared" si="30"/>
        <v>0</v>
      </c>
      <c r="GG12" s="68">
        <f t="shared" si="30"/>
        <v>0</v>
      </c>
      <c r="GH12" s="68">
        <f t="shared" si="30"/>
        <v>0</v>
      </c>
      <c r="GI12" s="68">
        <f t="shared" si="30"/>
        <v>0</v>
      </c>
      <c r="GJ12" s="68">
        <f t="shared" si="30"/>
        <v>0</v>
      </c>
      <c r="GK12" s="68">
        <f t="shared" si="30"/>
        <v>-582.37</v>
      </c>
      <c r="GL12" s="68">
        <f t="shared" si="30"/>
        <v>0</v>
      </c>
      <c r="GM12" s="68">
        <f t="shared" si="30"/>
        <v>0</v>
      </c>
      <c r="GN12" s="68">
        <f t="shared" si="30"/>
        <v>0</v>
      </c>
      <c r="GO12" s="68">
        <f t="shared" si="30"/>
        <v>0</v>
      </c>
      <c r="GP12" s="68">
        <f t="shared" si="30"/>
        <v>0</v>
      </c>
      <c r="GQ12" s="68">
        <f t="shared" si="30"/>
        <v>0</v>
      </c>
      <c r="GR12" s="68">
        <f t="shared" si="30"/>
        <v>2000</v>
      </c>
      <c r="GS12" s="68">
        <f t="shared" si="30"/>
        <v>0</v>
      </c>
      <c r="GT12" s="68">
        <f t="shared" si="30"/>
        <v>-37.299999999999997</v>
      </c>
      <c r="GU12" s="68">
        <f t="shared" si="30"/>
        <v>1835.96</v>
      </c>
      <c r="GV12" s="68">
        <f t="shared" si="30"/>
        <v>0</v>
      </c>
      <c r="GW12" s="68">
        <f t="shared" si="30"/>
        <v>0</v>
      </c>
      <c r="GX12" s="68">
        <f t="shared" si="30"/>
        <v>0</v>
      </c>
      <c r="GY12" s="68">
        <f t="shared" si="30"/>
        <v>0</v>
      </c>
      <c r="GZ12" s="68">
        <f t="shared" si="30"/>
        <v>0</v>
      </c>
      <c r="HA12" s="68">
        <f t="shared" si="30"/>
        <v>0</v>
      </c>
      <c r="HB12" s="68">
        <f t="shared" si="30"/>
        <v>-311.82</v>
      </c>
      <c r="HC12" s="68">
        <f t="shared" si="30"/>
        <v>0</v>
      </c>
      <c r="HD12" s="68">
        <f t="shared" si="30"/>
        <v>0</v>
      </c>
      <c r="HE12" s="68">
        <f t="shared" si="30"/>
        <v>0</v>
      </c>
      <c r="HF12" s="68">
        <f t="shared" si="30"/>
        <v>0</v>
      </c>
      <c r="HG12" s="68">
        <f t="shared" ref="HG12:JR12" si="31">SUM(HG14,-HG22,-HG29,-HG40,-HG70,-HG75,-HG79)</f>
        <v>-409.68</v>
      </c>
      <c r="HH12" s="68">
        <f t="shared" si="31"/>
        <v>0</v>
      </c>
      <c r="HI12" s="68">
        <f t="shared" si="31"/>
        <v>0.1</v>
      </c>
      <c r="HJ12" s="68">
        <f t="shared" si="31"/>
        <v>-199.72</v>
      </c>
      <c r="HK12" s="68">
        <f t="shared" si="31"/>
        <v>0</v>
      </c>
      <c r="HL12" s="68">
        <f t="shared" si="31"/>
        <v>0</v>
      </c>
      <c r="HM12" s="68">
        <f t="shared" si="31"/>
        <v>0</v>
      </c>
      <c r="HN12" s="68">
        <f t="shared" si="31"/>
        <v>0</v>
      </c>
      <c r="HO12" s="68">
        <f t="shared" si="31"/>
        <v>0</v>
      </c>
      <c r="HP12" s="68">
        <f t="shared" si="31"/>
        <v>0</v>
      </c>
      <c r="HQ12" s="68">
        <f t="shared" si="31"/>
        <v>0</v>
      </c>
      <c r="HR12" s="68">
        <f t="shared" si="31"/>
        <v>0</v>
      </c>
      <c r="HS12" s="68">
        <f t="shared" si="31"/>
        <v>0</v>
      </c>
      <c r="HT12" s="68">
        <f t="shared" si="31"/>
        <v>0</v>
      </c>
      <c r="HU12" s="68">
        <f t="shared" si="31"/>
        <v>0</v>
      </c>
      <c r="HV12" s="68">
        <f t="shared" si="31"/>
        <v>0</v>
      </c>
      <c r="HW12" s="68">
        <f t="shared" si="31"/>
        <v>0</v>
      </c>
      <c r="HX12" s="68">
        <f t="shared" si="31"/>
        <v>0</v>
      </c>
      <c r="HY12" s="68">
        <f t="shared" si="31"/>
        <v>0</v>
      </c>
      <c r="HZ12" s="68">
        <f t="shared" si="31"/>
        <v>0</v>
      </c>
      <c r="IA12" s="68">
        <f t="shared" si="31"/>
        <v>0</v>
      </c>
      <c r="IB12" s="68">
        <f t="shared" si="31"/>
        <v>0</v>
      </c>
      <c r="IC12" s="68">
        <f t="shared" si="31"/>
        <v>0</v>
      </c>
      <c r="ID12" s="68">
        <f t="shared" si="31"/>
        <v>0</v>
      </c>
      <c r="IE12" s="68">
        <f t="shared" si="31"/>
        <v>0</v>
      </c>
      <c r="IF12" s="68">
        <f t="shared" si="31"/>
        <v>0</v>
      </c>
      <c r="IG12" s="68">
        <f t="shared" si="31"/>
        <v>0</v>
      </c>
      <c r="IH12" s="68">
        <f t="shared" si="31"/>
        <v>0</v>
      </c>
      <c r="II12" s="68">
        <f t="shared" si="31"/>
        <v>0</v>
      </c>
      <c r="IJ12" s="68">
        <f t="shared" si="31"/>
        <v>0</v>
      </c>
      <c r="IK12" s="68">
        <f t="shared" si="31"/>
        <v>0</v>
      </c>
      <c r="IL12" s="68">
        <f t="shared" si="31"/>
        <v>0</v>
      </c>
      <c r="IM12" s="68">
        <f t="shared" si="31"/>
        <v>0</v>
      </c>
      <c r="IN12" s="68">
        <f t="shared" si="31"/>
        <v>0</v>
      </c>
      <c r="IO12" s="68">
        <f t="shared" si="31"/>
        <v>0</v>
      </c>
      <c r="IP12" s="68">
        <f t="shared" si="31"/>
        <v>0</v>
      </c>
      <c r="IQ12" s="68">
        <f t="shared" si="31"/>
        <v>0</v>
      </c>
      <c r="IR12" s="68">
        <f t="shared" si="31"/>
        <v>0</v>
      </c>
      <c r="IS12" s="68">
        <f t="shared" si="31"/>
        <v>0</v>
      </c>
      <c r="IT12" s="68">
        <f t="shared" si="31"/>
        <v>0</v>
      </c>
      <c r="IU12" s="68">
        <f t="shared" si="31"/>
        <v>0</v>
      </c>
      <c r="IV12" s="68">
        <f t="shared" si="31"/>
        <v>0</v>
      </c>
      <c r="IW12" s="68">
        <f t="shared" si="31"/>
        <v>0</v>
      </c>
      <c r="IX12" s="68">
        <f t="shared" si="31"/>
        <v>0</v>
      </c>
      <c r="IY12" s="68">
        <f t="shared" si="31"/>
        <v>0</v>
      </c>
      <c r="IZ12" s="68">
        <f t="shared" si="31"/>
        <v>0</v>
      </c>
      <c r="JA12" s="68">
        <f t="shared" si="31"/>
        <v>0</v>
      </c>
      <c r="JB12" s="68">
        <f t="shared" si="31"/>
        <v>0</v>
      </c>
      <c r="JC12" s="68">
        <f t="shared" si="31"/>
        <v>0</v>
      </c>
      <c r="JD12" s="68">
        <f t="shared" si="31"/>
        <v>0</v>
      </c>
      <c r="JE12" s="68">
        <f t="shared" si="31"/>
        <v>0</v>
      </c>
      <c r="JF12" s="68">
        <f t="shared" si="31"/>
        <v>0</v>
      </c>
      <c r="JG12" s="68">
        <f t="shared" si="31"/>
        <v>0</v>
      </c>
      <c r="JH12" s="68">
        <f t="shared" si="31"/>
        <v>0</v>
      </c>
      <c r="JI12" s="68">
        <f t="shared" si="31"/>
        <v>0</v>
      </c>
      <c r="JJ12" s="68">
        <f t="shared" si="31"/>
        <v>0</v>
      </c>
      <c r="JK12" s="68">
        <f t="shared" si="31"/>
        <v>0</v>
      </c>
      <c r="JL12" s="68">
        <f t="shared" si="31"/>
        <v>0</v>
      </c>
      <c r="JM12" s="68">
        <f t="shared" si="31"/>
        <v>0</v>
      </c>
      <c r="JN12" s="68">
        <f t="shared" si="31"/>
        <v>0</v>
      </c>
      <c r="JO12" s="68">
        <f t="shared" si="31"/>
        <v>0</v>
      </c>
      <c r="JP12" s="68">
        <f t="shared" si="31"/>
        <v>0</v>
      </c>
      <c r="JQ12" s="68">
        <f t="shared" si="31"/>
        <v>0</v>
      </c>
      <c r="JR12" s="68">
        <f t="shared" si="31"/>
        <v>0</v>
      </c>
      <c r="JS12" s="68">
        <f t="shared" ref="JS12:MD12" si="32">SUM(JS14,-JS22,-JS29,-JS40,-JS70,-JS75,-JS79)</f>
        <v>0</v>
      </c>
      <c r="JT12" s="68">
        <f t="shared" si="32"/>
        <v>0</v>
      </c>
      <c r="JU12" s="68">
        <f t="shared" si="32"/>
        <v>0</v>
      </c>
      <c r="JV12" s="68">
        <f t="shared" si="32"/>
        <v>0</v>
      </c>
      <c r="JW12" s="68">
        <f t="shared" si="32"/>
        <v>0</v>
      </c>
      <c r="JX12" s="68">
        <f t="shared" si="32"/>
        <v>0</v>
      </c>
      <c r="JY12" s="68">
        <f t="shared" si="32"/>
        <v>0</v>
      </c>
      <c r="JZ12" s="68">
        <f t="shared" si="32"/>
        <v>0</v>
      </c>
      <c r="KA12" s="68">
        <f t="shared" si="32"/>
        <v>0</v>
      </c>
      <c r="KB12" s="68">
        <f t="shared" si="32"/>
        <v>0</v>
      </c>
      <c r="KC12" s="68">
        <f t="shared" si="32"/>
        <v>0</v>
      </c>
      <c r="KD12" s="68">
        <f t="shared" si="32"/>
        <v>0</v>
      </c>
      <c r="KE12" s="68">
        <f t="shared" si="32"/>
        <v>0</v>
      </c>
      <c r="KF12" s="68">
        <f t="shared" si="32"/>
        <v>0</v>
      </c>
      <c r="KG12" s="68">
        <f t="shared" si="32"/>
        <v>0</v>
      </c>
      <c r="KH12" s="68">
        <f t="shared" si="32"/>
        <v>0</v>
      </c>
      <c r="KI12" s="68">
        <f t="shared" si="32"/>
        <v>0</v>
      </c>
      <c r="KJ12" s="68">
        <f t="shared" si="32"/>
        <v>0</v>
      </c>
      <c r="KK12" s="68">
        <f t="shared" si="32"/>
        <v>0</v>
      </c>
      <c r="KL12" s="68">
        <f t="shared" si="32"/>
        <v>0</v>
      </c>
      <c r="KM12" s="68">
        <f t="shared" si="32"/>
        <v>0</v>
      </c>
      <c r="KN12" s="68">
        <f t="shared" si="32"/>
        <v>0</v>
      </c>
      <c r="KO12" s="68">
        <f t="shared" si="32"/>
        <v>0</v>
      </c>
      <c r="KP12" s="68">
        <f t="shared" si="32"/>
        <v>0</v>
      </c>
      <c r="KQ12" s="68">
        <f t="shared" si="32"/>
        <v>0</v>
      </c>
      <c r="KR12" s="68">
        <f t="shared" si="32"/>
        <v>0</v>
      </c>
      <c r="KS12" s="68">
        <f t="shared" si="32"/>
        <v>0</v>
      </c>
      <c r="KT12" s="68">
        <f t="shared" si="32"/>
        <v>0</v>
      </c>
      <c r="KU12" s="68">
        <f t="shared" si="32"/>
        <v>0</v>
      </c>
      <c r="KV12" s="68">
        <f t="shared" si="32"/>
        <v>0</v>
      </c>
      <c r="KW12" s="68">
        <f t="shared" si="32"/>
        <v>0</v>
      </c>
      <c r="KX12" s="68">
        <f t="shared" si="32"/>
        <v>0</v>
      </c>
      <c r="KY12" s="68">
        <f t="shared" si="32"/>
        <v>0</v>
      </c>
      <c r="KZ12" s="68">
        <f t="shared" si="32"/>
        <v>0</v>
      </c>
      <c r="LA12" s="68">
        <f t="shared" si="32"/>
        <v>0</v>
      </c>
      <c r="LB12" s="68">
        <f t="shared" si="32"/>
        <v>0</v>
      </c>
      <c r="LC12" s="68">
        <f t="shared" si="32"/>
        <v>0</v>
      </c>
      <c r="LD12" s="68">
        <f t="shared" si="32"/>
        <v>0</v>
      </c>
      <c r="LE12" s="68">
        <f t="shared" si="32"/>
        <v>0</v>
      </c>
      <c r="LF12" s="68">
        <f t="shared" si="32"/>
        <v>0</v>
      </c>
      <c r="LG12" s="68">
        <f t="shared" si="32"/>
        <v>0</v>
      </c>
      <c r="LH12" s="68">
        <f t="shared" si="32"/>
        <v>0</v>
      </c>
      <c r="LI12" s="68">
        <f t="shared" si="32"/>
        <v>0</v>
      </c>
      <c r="LJ12" s="68">
        <f t="shared" si="32"/>
        <v>0</v>
      </c>
      <c r="LK12" s="68">
        <f t="shared" si="32"/>
        <v>0</v>
      </c>
      <c r="LL12" s="68">
        <f t="shared" si="32"/>
        <v>0</v>
      </c>
      <c r="LM12" s="68">
        <f t="shared" si="32"/>
        <v>0</v>
      </c>
      <c r="LN12" s="68">
        <f t="shared" si="32"/>
        <v>0</v>
      </c>
      <c r="LO12" s="68">
        <f t="shared" si="32"/>
        <v>0</v>
      </c>
      <c r="LP12" s="68">
        <f t="shared" si="32"/>
        <v>0</v>
      </c>
      <c r="LQ12" s="68">
        <f t="shared" si="32"/>
        <v>0</v>
      </c>
      <c r="LR12" s="68">
        <f t="shared" si="32"/>
        <v>0</v>
      </c>
      <c r="LS12" s="68">
        <f t="shared" si="32"/>
        <v>0</v>
      </c>
      <c r="LT12" s="68">
        <f t="shared" si="32"/>
        <v>0</v>
      </c>
      <c r="LU12" s="68">
        <f t="shared" si="32"/>
        <v>0</v>
      </c>
      <c r="LV12" s="68">
        <f t="shared" si="32"/>
        <v>0</v>
      </c>
      <c r="LW12" s="68">
        <f t="shared" si="32"/>
        <v>0</v>
      </c>
      <c r="LX12" s="68">
        <f t="shared" si="32"/>
        <v>0</v>
      </c>
      <c r="LY12" s="68">
        <f t="shared" si="32"/>
        <v>0</v>
      </c>
      <c r="LZ12" s="68">
        <f t="shared" si="32"/>
        <v>0</v>
      </c>
      <c r="MA12" s="68">
        <f t="shared" si="32"/>
        <v>0</v>
      </c>
      <c r="MB12" s="68">
        <f t="shared" si="32"/>
        <v>0</v>
      </c>
      <c r="MC12" s="68">
        <f t="shared" si="32"/>
        <v>0</v>
      </c>
      <c r="MD12" s="68">
        <f t="shared" si="32"/>
        <v>0</v>
      </c>
      <c r="ME12" s="68">
        <f t="shared" ref="ME12:OP12" si="33">SUM(ME14,-ME22,-ME29,-ME40,-ME70,-ME75,-ME79)</f>
        <v>0</v>
      </c>
      <c r="MF12" s="68">
        <f t="shared" si="33"/>
        <v>0</v>
      </c>
      <c r="MG12" s="68">
        <f t="shared" si="33"/>
        <v>0</v>
      </c>
      <c r="MH12" s="68">
        <f t="shared" si="33"/>
        <v>0</v>
      </c>
      <c r="MI12" s="68">
        <f t="shared" si="33"/>
        <v>0</v>
      </c>
      <c r="MJ12" s="68">
        <f t="shared" si="33"/>
        <v>0</v>
      </c>
      <c r="MK12" s="68">
        <f t="shared" si="33"/>
        <v>0</v>
      </c>
      <c r="ML12" s="68">
        <f t="shared" si="33"/>
        <v>0</v>
      </c>
      <c r="MM12" s="68">
        <f t="shared" si="33"/>
        <v>0</v>
      </c>
      <c r="MN12" s="68">
        <f t="shared" si="33"/>
        <v>0</v>
      </c>
      <c r="MO12" s="68">
        <f t="shared" si="33"/>
        <v>0</v>
      </c>
      <c r="MP12" s="68">
        <f t="shared" si="33"/>
        <v>0</v>
      </c>
      <c r="MQ12" s="68">
        <f t="shared" si="33"/>
        <v>0</v>
      </c>
      <c r="MR12" s="68">
        <f t="shared" si="33"/>
        <v>0</v>
      </c>
      <c r="MS12" s="68">
        <f t="shared" si="33"/>
        <v>0</v>
      </c>
      <c r="MT12" s="68">
        <f t="shared" si="33"/>
        <v>0</v>
      </c>
      <c r="MU12" s="68">
        <f t="shared" si="33"/>
        <v>0</v>
      </c>
      <c r="MV12" s="68">
        <f t="shared" si="33"/>
        <v>0</v>
      </c>
      <c r="MW12" s="68">
        <f t="shared" si="33"/>
        <v>0</v>
      </c>
      <c r="MX12" s="68">
        <f t="shared" si="33"/>
        <v>0</v>
      </c>
      <c r="MY12" s="68">
        <f t="shared" si="33"/>
        <v>0</v>
      </c>
      <c r="MZ12" s="68">
        <f t="shared" si="33"/>
        <v>0</v>
      </c>
      <c r="NA12" s="68">
        <f t="shared" si="33"/>
        <v>0</v>
      </c>
      <c r="NB12" s="68">
        <f t="shared" si="33"/>
        <v>0</v>
      </c>
      <c r="NC12" s="68">
        <f t="shared" si="33"/>
        <v>0</v>
      </c>
      <c r="ND12" s="68">
        <f t="shared" si="33"/>
        <v>0</v>
      </c>
      <c r="NE12" s="68">
        <f t="shared" si="33"/>
        <v>0</v>
      </c>
      <c r="NF12" s="68">
        <f t="shared" si="33"/>
        <v>0</v>
      </c>
      <c r="NG12" s="68">
        <f t="shared" si="33"/>
        <v>0</v>
      </c>
      <c r="NH12" s="68">
        <f t="shared" si="33"/>
        <v>0</v>
      </c>
      <c r="NI12" s="68">
        <f t="shared" si="33"/>
        <v>0</v>
      </c>
      <c r="NJ12" s="68">
        <f t="shared" si="33"/>
        <v>0</v>
      </c>
      <c r="NK12" s="68">
        <f t="shared" si="33"/>
        <v>0</v>
      </c>
      <c r="NL12" s="68">
        <f t="shared" si="33"/>
        <v>0</v>
      </c>
      <c r="NM12" s="68">
        <f t="shared" si="33"/>
        <v>0</v>
      </c>
      <c r="NN12" s="68">
        <f t="shared" si="33"/>
        <v>0</v>
      </c>
      <c r="NO12" s="68">
        <f t="shared" si="33"/>
        <v>0</v>
      </c>
      <c r="NP12" s="68">
        <f t="shared" si="33"/>
        <v>0</v>
      </c>
      <c r="NQ12" s="68">
        <f t="shared" si="33"/>
        <v>0</v>
      </c>
      <c r="NR12" s="68">
        <f t="shared" si="33"/>
        <v>0</v>
      </c>
      <c r="NS12" s="68">
        <f t="shared" si="33"/>
        <v>0</v>
      </c>
      <c r="NT12" s="68">
        <f t="shared" si="33"/>
        <v>0</v>
      </c>
      <c r="NU12" s="68">
        <f t="shared" si="33"/>
        <v>0</v>
      </c>
      <c r="NV12" s="68">
        <f t="shared" si="33"/>
        <v>0</v>
      </c>
      <c r="NW12" s="68">
        <f t="shared" si="33"/>
        <v>0</v>
      </c>
      <c r="NX12" s="68">
        <f t="shared" si="33"/>
        <v>0</v>
      </c>
      <c r="NY12" s="68">
        <f t="shared" si="33"/>
        <v>0</v>
      </c>
      <c r="NZ12" s="68">
        <f t="shared" si="33"/>
        <v>0</v>
      </c>
      <c r="OA12" s="68">
        <f t="shared" si="33"/>
        <v>0</v>
      </c>
      <c r="OB12" s="68">
        <f t="shared" si="33"/>
        <v>0</v>
      </c>
      <c r="OC12" s="68">
        <f t="shared" si="33"/>
        <v>0</v>
      </c>
      <c r="OD12" s="68">
        <f t="shared" si="33"/>
        <v>0</v>
      </c>
      <c r="OE12" s="68">
        <f t="shared" si="33"/>
        <v>0</v>
      </c>
      <c r="OF12" s="68">
        <f t="shared" si="33"/>
        <v>0</v>
      </c>
      <c r="OG12" s="68">
        <f t="shared" si="33"/>
        <v>0</v>
      </c>
      <c r="OH12" s="68">
        <f t="shared" si="33"/>
        <v>0</v>
      </c>
      <c r="OI12" s="68">
        <f t="shared" si="33"/>
        <v>0</v>
      </c>
      <c r="OJ12" s="68">
        <f t="shared" si="33"/>
        <v>0</v>
      </c>
      <c r="OK12" s="68">
        <f t="shared" si="33"/>
        <v>0</v>
      </c>
      <c r="OL12" s="68">
        <f t="shared" si="33"/>
        <v>0</v>
      </c>
      <c r="OM12" s="68">
        <f t="shared" si="33"/>
        <v>0</v>
      </c>
      <c r="ON12" s="68">
        <f t="shared" si="33"/>
        <v>0</v>
      </c>
      <c r="OO12" s="68">
        <f t="shared" si="33"/>
        <v>0</v>
      </c>
      <c r="OP12" s="68">
        <f t="shared" si="33"/>
        <v>0</v>
      </c>
      <c r="OQ12" s="68">
        <f t="shared" ref="OQ12:RB12" si="34">SUM(OQ14,-OQ22,-OQ29,-OQ40,-OQ70,-OQ75,-OQ79)</f>
        <v>0</v>
      </c>
      <c r="OR12" s="68">
        <f t="shared" si="34"/>
        <v>0</v>
      </c>
      <c r="OS12" s="68">
        <f t="shared" si="34"/>
        <v>0</v>
      </c>
      <c r="OT12" s="68">
        <f t="shared" si="34"/>
        <v>0</v>
      </c>
      <c r="OU12" s="68">
        <f t="shared" si="34"/>
        <v>0</v>
      </c>
      <c r="OV12" s="68">
        <f t="shared" si="34"/>
        <v>0</v>
      </c>
      <c r="OW12" s="68">
        <f t="shared" si="34"/>
        <v>0</v>
      </c>
      <c r="OX12" s="68">
        <f t="shared" si="34"/>
        <v>0</v>
      </c>
      <c r="OY12" s="68">
        <f t="shared" si="34"/>
        <v>0</v>
      </c>
      <c r="OZ12" s="68">
        <f t="shared" si="34"/>
        <v>0</v>
      </c>
      <c r="PA12" s="68">
        <f t="shared" si="34"/>
        <v>0</v>
      </c>
      <c r="PB12" s="68">
        <f t="shared" si="34"/>
        <v>0</v>
      </c>
      <c r="PC12" s="68">
        <f t="shared" si="34"/>
        <v>0</v>
      </c>
      <c r="PD12" s="68">
        <f t="shared" si="34"/>
        <v>0</v>
      </c>
      <c r="PE12" s="68">
        <f t="shared" si="34"/>
        <v>0</v>
      </c>
      <c r="PF12" s="68">
        <f t="shared" si="34"/>
        <v>0</v>
      </c>
      <c r="PG12" s="68">
        <f t="shared" si="34"/>
        <v>0</v>
      </c>
      <c r="PH12" s="68">
        <f t="shared" si="34"/>
        <v>0</v>
      </c>
      <c r="PI12" s="68">
        <f t="shared" si="34"/>
        <v>0</v>
      </c>
      <c r="PJ12" s="68">
        <f t="shared" si="34"/>
        <v>0</v>
      </c>
      <c r="PK12" s="68">
        <f t="shared" si="34"/>
        <v>0</v>
      </c>
      <c r="PL12" s="68">
        <f t="shared" si="34"/>
        <v>0</v>
      </c>
      <c r="PM12" s="68">
        <f t="shared" si="34"/>
        <v>0</v>
      </c>
      <c r="PN12" s="68">
        <f t="shared" si="34"/>
        <v>0</v>
      </c>
      <c r="PO12" s="68">
        <f t="shared" si="34"/>
        <v>0</v>
      </c>
      <c r="PP12" s="68">
        <f t="shared" si="34"/>
        <v>0</v>
      </c>
      <c r="PQ12" s="68">
        <f t="shared" si="34"/>
        <v>0</v>
      </c>
      <c r="PR12" s="68">
        <f t="shared" si="34"/>
        <v>0</v>
      </c>
      <c r="PS12" s="68">
        <f t="shared" si="34"/>
        <v>0</v>
      </c>
      <c r="PT12" s="68">
        <f t="shared" si="34"/>
        <v>0</v>
      </c>
      <c r="PU12" s="68">
        <f t="shared" si="34"/>
        <v>0</v>
      </c>
      <c r="PV12" s="68">
        <f t="shared" si="34"/>
        <v>0</v>
      </c>
      <c r="PW12" s="68">
        <f t="shared" si="34"/>
        <v>0</v>
      </c>
      <c r="PX12" s="68">
        <f t="shared" si="34"/>
        <v>0</v>
      </c>
      <c r="PY12" s="68">
        <f t="shared" si="34"/>
        <v>0</v>
      </c>
      <c r="PZ12" s="68">
        <f t="shared" si="34"/>
        <v>0</v>
      </c>
      <c r="QA12" s="68">
        <f t="shared" si="34"/>
        <v>0</v>
      </c>
      <c r="QB12" s="68">
        <f t="shared" si="34"/>
        <v>0</v>
      </c>
      <c r="QC12" s="68">
        <f t="shared" si="34"/>
        <v>0</v>
      </c>
      <c r="QD12" s="68">
        <f t="shared" si="34"/>
        <v>0</v>
      </c>
      <c r="QE12" s="68">
        <f t="shared" si="34"/>
        <v>0</v>
      </c>
      <c r="QF12" s="68">
        <f t="shared" si="34"/>
        <v>0</v>
      </c>
      <c r="QG12" s="68">
        <f t="shared" si="34"/>
        <v>0</v>
      </c>
      <c r="QH12" s="68">
        <f t="shared" si="34"/>
        <v>0</v>
      </c>
      <c r="QI12" s="68">
        <f t="shared" si="34"/>
        <v>0</v>
      </c>
      <c r="QJ12" s="68">
        <f t="shared" si="34"/>
        <v>0</v>
      </c>
      <c r="QK12" s="68">
        <f t="shared" si="34"/>
        <v>0</v>
      </c>
      <c r="QL12" s="68">
        <f t="shared" si="34"/>
        <v>0</v>
      </c>
      <c r="QM12" s="68">
        <f t="shared" si="34"/>
        <v>0</v>
      </c>
      <c r="QN12" s="68">
        <f t="shared" si="34"/>
        <v>0</v>
      </c>
      <c r="QO12" s="68">
        <f t="shared" si="34"/>
        <v>0</v>
      </c>
      <c r="QP12" s="68">
        <f t="shared" si="34"/>
        <v>0</v>
      </c>
      <c r="QQ12" s="68">
        <f t="shared" si="34"/>
        <v>0</v>
      </c>
      <c r="QR12" s="68">
        <f t="shared" si="34"/>
        <v>0</v>
      </c>
      <c r="QS12" s="68">
        <f t="shared" si="34"/>
        <v>0</v>
      </c>
      <c r="QT12" s="68">
        <f t="shared" si="34"/>
        <v>0</v>
      </c>
      <c r="QU12" s="68">
        <f t="shared" si="34"/>
        <v>0</v>
      </c>
      <c r="QV12" s="68">
        <f t="shared" si="34"/>
        <v>0</v>
      </c>
      <c r="QW12" s="68">
        <f t="shared" si="34"/>
        <v>0</v>
      </c>
      <c r="QX12" s="68">
        <f t="shared" si="34"/>
        <v>0</v>
      </c>
      <c r="QY12" s="68">
        <f t="shared" si="34"/>
        <v>0</v>
      </c>
      <c r="QZ12" s="68">
        <f t="shared" si="34"/>
        <v>0</v>
      </c>
      <c r="RA12" s="68">
        <f t="shared" si="34"/>
        <v>0</v>
      </c>
      <c r="RB12" s="68">
        <f t="shared" si="34"/>
        <v>0</v>
      </c>
      <c r="RC12" s="68">
        <f t="shared" ref="RC12:TN12" si="35">SUM(RC14,-RC22,-RC29,-RC40,-RC70,-RC75,-RC79)</f>
        <v>0</v>
      </c>
      <c r="RD12" s="68">
        <f t="shared" si="35"/>
        <v>0</v>
      </c>
      <c r="RE12" s="68">
        <f t="shared" si="35"/>
        <v>0</v>
      </c>
      <c r="RF12" s="68">
        <f t="shared" si="35"/>
        <v>0</v>
      </c>
      <c r="RG12" s="68">
        <f t="shared" si="35"/>
        <v>0</v>
      </c>
      <c r="RH12" s="68">
        <f t="shared" si="35"/>
        <v>0</v>
      </c>
      <c r="RI12" s="68">
        <f t="shared" si="35"/>
        <v>0</v>
      </c>
      <c r="RJ12" s="68">
        <f t="shared" si="35"/>
        <v>0</v>
      </c>
      <c r="RK12" s="68">
        <f t="shared" si="35"/>
        <v>0</v>
      </c>
      <c r="RL12" s="68">
        <f t="shared" si="35"/>
        <v>0</v>
      </c>
      <c r="RM12" s="68">
        <f t="shared" si="35"/>
        <v>0</v>
      </c>
      <c r="RN12" s="68">
        <f t="shared" si="35"/>
        <v>0</v>
      </c>
      <c r="RO12" s="68">
        <f t="shared" si="35"/>
        <v>0</v>
      </c>
      <c r="RP12" s="68">
        <f t="shared" si="35"/>
        <v>0</v>
      </c>
      <c r="RQ12" s="68">
        <f t="shared" si="35"/>
        <v>0</v>
      </c>
      <c r="RR12" s="68">
        <f t="shared" si="35"/>
        <v>0</v>
      </c>
      <c r="RS12" s="68">
        <f t="shared" si="35"/>
        <v>0</v>
      </c>
      <c r="RT12" s="68">
        <f t="shared" si="35"/>
        <v>0</v>
      </c>
      <c r="RU12" s="68">
        <f t="shared" si="35"/>
        <v>0</v>
      </c>
      <c r="RV12" s="68">
        <f t="shared" si="35"/>
        <v>0</v>
      </c>
      <c r="RW12" s="68">
        <f t="shared" si="35"/>
        <v>0</v>
      </c>
      <c r="RX12" s="68">
        <f t="shared" si="35"/>
        <v>0</v>
      </c>
      <c r="RY12" s="68">
        <f t="shared" si="35"/>
        <v>0</v>
      </c>
      <c r="RZ12" s="68">
        <f t="shared" si="35"/>
        <v>0</v>
      </c>
      <c r="SA12" s="68">
        <f t="shared" si="35"/>
        <v>0</v>
      </c>
      <c r="SB12" s="68">
        <f t="shared" si="35"/>
        <v>0</v>
      </c>
      <c r="SC12" s="68">
        <f t="shared" si="35"/>
        <v>0</v>
      </c>
      <c r="SD12" s="68">
        <f t="shared" si="35"/>
        <v>0</v>
      </c>
      <c r="SE12" s="68">
        <f t="shared" si="35"/>
        <v>0</v>
      </c>
      <c r="SF12" s="68">
        <f t="shared" si="35"/>
        <v>0</v>
      </c>
      <c r="SG12" s="68">
        <f t="shared" si="35"/>
        <v>0</v>
      </c>
      <c r="SH12" s="68">
        <f t="shared" si="35"/>
        <v>0</v>
      </c>
      <c r="SI12" s="68">
        <f t="shared" si="35"/>
        <v>0</v>
      </c>
      <c r="SJ12" s="68">
        <f t="shared" si="35"/>
        <v>0</v>
      </c>
      <c r="SK12" s="68">
        <f t="shared" si="35"/>
        <v>0</v>
      </c>
      <c r="SL12" s="68">
        <f t="shared" si="35"/>
        <v>0</v>
      </c>
      <c r="SM12" s="68">
        <f t="shared" si="35"/>
        <v>0</v>
      </c>
      <c r="SN12" s="68">
        <f t="shared" si="35"/>
        <v>0</v>
      </c>
      <c r="SO12" s="68">
        <f t="shared" si="35"/>
        <v>0</v>
      </c>
      <c r="SP12" s="68">
        <f t="shared" si="35"/>
        <v>0</v>
      </c>
      <c r="SQ12" s="68">
        <f t="shared" si="35"/>
        <v>0</v>
      </c>
      <c r="SR12" s="68">
        <f t="shared" si="35"/>
        <v>0</v>
      </c>
      <c r="SS12" s="68">
        <f t="shared" si="35"/>
        <v>0</v>
      </c>
      <c r="ST12" s="68">
        <f t="shared" si="35"/>
        <v>0</v>
      </c>
      <c r="SU12" s="68">
        <f t="shared" si="35"/>
        <v>0</v>
      </c>
      <c r="SV12" s="68">
        <f t="shared" si="35"/>
        <v>0</v>
      </c>
      <c r="SW12" s="68">
        <f t="shared" si="35"/>
        <v>0</v>
      </c>
      <c r="SX12" s="68">
        <f t="shared" si="35"/>
        <v>0</v>
      </c>
      <c r="SY12" s="68">
        <f t="shared" si="35"/>
        <v>0</v>
      </c>
      <c r="SZ12" s="68">
        <f t="shared" si="35"/>
        <v>0</v>
      </c>
      <c r="TA12" s="68">
        <f t="shared" si="35"/>
        <v>0</v>
      </c>
      <c r="TB12" s="68">
        <f t="shared" si="35"/>
        <v>0</v>
      </c>
      <c r="TC12" s="68">
        <f t="shared" si="35"/>
        <v>0</v>
      </c>
      <c r="TD12" s="68">
        <f t="shared" si="35"/>
        <v>0</v>
      </c>
      <c r="TE12" s="68">
        <f t="shared" si="35"/>
        <v>0</v>
      </c>
      <c r="TF12" s="68">
        <f t="shared" si="35"/>
        <v>0</v>
      </c>
      <c r="TG12" s="68">
        <f t="shared" si="35"/>
        <v>0</v>
      </c>
      <c r="TH12" s="68">
        <f t="shared" si="35"/>
        <v>0</v>
      </c>
      <c r="TI12" s="68">
        <f t="shared" si="35"/>
        <v>0</v>
      </c>
      <c r="TJ12" s="68">
        <f t="shared" si="35"/>
        <v>0</v>
      </c>
      <c r="TK12" s="68">
        <f t="shared" si="35"/>
        <v>0</v>
      </c>
      <c r="TL12" s="68">
        <f t="shared" si="35"/>
        <v>0</v>
      </c>
      <c r="TM12" s="68">
        <f t="shared" si="35"/>
        <v>0</v>
      </c>
      <c r="TN12" s="68">
        <f t="shared" si="35"/>
        <v>0</v>
      </c>
      <c r="TO12" s="68">
        <f t="shared" ref="TO12:UF12" si="36">SUM(TO14,-TO22,-TO29,-TO40,-TO70,-TO75,-TO79)</f>
        <v>0</v>
      </c>
      <c r="TP12" s="68">
        <f t="shared" si="36"/>
        <v>0</v>
      </c>
      <c r="TQ12" s="68">
        <f t="shared" si="36"/>
        <v>0</v>
      </c>
      <c r="TR12" s="68">
        <f t="shared" si="36"/>
        <v>0</v>
      </c>
      <c r="TS12" s="68">
        <f t="shared" si="36"/>
        <v>0</v>
      </c>
      <c r="TT12" s="68">
        <f t="shared" si="36"/>
        <v>0</v>
      </c>
      <c r="TU12" s="68">
        <f t="shared" si="36"/>
        <v>0</v>
      </c>
      <c r="TV12" s="68">
        <f t="shared" si="36"/>
        <v>0</v>
      </c>
      <c r="TW12" s="68">
        <f t="shared" si="36"/>
        <v>0</v>
      </c>
      <c r="TX12" s="68">
        <f t="shared" si="36"/>
        <v>0</v>
      </c>
      <c r="TY12" s="68">
        <f t="shared" si="36"/>
        <v>0</v>
      </c>
      <c r="TZ12" s="68">
        <f t="shared" si="36"/>
        <v>0</v>
      </c>
      <c r="UA12" s="68">
        <f t="shared" si="36"/>
        <v>0</v>
      </c>
      <c r="UB12" s="68">
        <f t="shared" si="36"/>
        <v>0</v>
      </c>
      <c r="UC12" s="68">
        <f t="shared" si="36"/>
        <v>0</v>
      </c>
      <c r="UD12" s="68">
        <f t="shared" si="36"/>
        <v>0</v>
      </c>
      <c r="UE12" s="68">
        <f t="shared" si="36"/>
        <v>0</v>
      </c>
      <c r="UF12" s="68">
        <f t="shared" si="36"/>
        <v>0</v>
      </c>
    </row>
    <row r="13" spans="1:552" ht="14.5" customHeight="1" x14ac:dyDescent="0.35">
      <c r="B13" s="5"/>
      <c r="C13" s="5"/>
      <c r="V13" s="110"/>
      <c r="W13" s="110"/>
      <c r="X13" s="110"/>
      <c r="Y13" s="110"/>
      <c r="AH13" s="3"/>
      <c r="AI13" s="6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7"/>
      <c r="BN13" s="3"/>
    </row>
    <row r="14" spans="1:552" ht="14.5" customHeight="1" x14ac:dyDescent="0.35">
      <c r="A14" s="8" t="s">
        <v>517</v>
      </c>
      <c r="C14" s="5"/>
      <c r="D14" s="78">
        <f t="shared" ref="D14:BO14" si="37">SUM(D15:D20)</f>
        <v>0</v>
      </c>
      <c r="E14" s="78">
        <f t="shared" si="37"/>
        <v>0</v>
      </c>
      <c r="F14" s="78">
        <f t="shared" si="37"/>
        <v>0</v>
      </c>
      <c r="G14" s="78">
        <f t="shared" si="37"/>
        <v>0</v>
      </c>
      <c r="H14" s="78">
        <f t="shared" si="37"/>
        <v>0</v>
      </c>
      <c r="I14" s="78">
        <f t="shared" si="37"/>
        <v>0</v>
      </c>
      <c r="J14" s="78">
        <f t="shared" si="37"/>
        <v>0</v>
      </c>
      <c r="K14" s="78">
        <f t="shared" si="37"/>
        <v>0</v>
      </c>
      <c r="L14" s="78">
        <f t="shared" si="37"/>
        <v>0</v>
      </c>
      <c r="M14" s="78">
        <f t="shared" si="37"/>
        <v>0</v>
      </c>
      <c r="N14" s="78">
        <f t="shared" si="37"/>
        <v>0</v>
      </c>
      <c r="O14" s="78">
        <f t="shared" si="37"/>
        <v>0</v>
      </c>
      <c r="P14" s="78">
        <f t="shared" si="37"/>
        <v>0</v>
      </c>
      <c r="Q14" s="78">
        <f t="shared" si="37"/>
        <v>0</v>
      </c>
      <c r="R14" s="78">
        <f t="shared" si="37"/>
        <v>0</v>
      </c>
      <c r="S14" s="78">
        <f t="shared" si="37"/>
        <v>0</v>
      </c>
      <c r="T14" s="78">
        <f t="shared" si="37"/>
        <v>0</v>
      </c>
      <c r="U14" s="78">
        <f t="shared" si="37"/>
        <v>0</v>
      </c>
      <c r="V14" s="111">
        <f t="shared" si="37"/>
        <v>1600.58</v>
      </c>
      <c r="W14" s="111">
        <f t="shared" si="37"/>
        <v>0</v>
      </c>
      <c r="X14" s="111">
        <f t="shared" si="37"/>
        <v>0</v>
      </c>
      <c r="Y14" s="111">
        <f t="shared" si="37"/>
        <v>1472.64</v>
      </c>
      <c r="Z14" s="78">
        <f t="shared" si="37"/>
        <v>247.32999999999998</v>
      </c>
      <c r="AA14" s="78">
        <f t="shared" si="37"/>
        <v>756.59999999999991</v>
      </c>
      <c r="AB14" s="78">
        <f t="shared" si="37"/>
        <v>1040.28</v>
      </c>
      <c r="AC14" s="78">
        <f t="shared" si="37"/>
        <v>1435.0700000000002</v>
      </c>
      <c r="AD14" s="78">
        <f t="shared" si="37"/>
        <v>0</v>
      </c>
      <c r="AE14" s="78">
        <f t="shared" si="37"/>
        <v>150</v>
      </c>
      <c r="AF14" s="78">
        <f t="shared" si="37"/>
        <v>4709.6000000000004</v>
      </c>
      <c r="AG14" s="78">
        <f t="shared" si="37"/>
        <v>304.57</v>
      </c>
      <c r="AH14" s="105">
        <f t="shared" si="37"/>
        <v>5383.6399999999994</v>
      </c>
      <c r="AI14" s="77">
        <f t="shared" si="37"/>
        <v>438.90999999999997</v>
      </c>
      <c r="AJ14" s="78">
        <f t="shared" si="37"/>
        <v>669.72</v>
      </c>
      <c r="AK14" s="78">
        <f t="shared" si="37"/>
        <v>1000</v>
      </c>
      <c r="AL14" s="78">
        <f t="shared" si="37"/>
        <v>150</v>
      </c>
      <c r="AM14" s="78">
        <f t="shared" si="37"/>
        <v>4795.8500000000004</v>
      </c>
      <c r="AN14" s="78">
        <f t="shared" si="37"/>
        <v>1917.83</v>
      </c>
      <c r="AO14" s="78">
        <f t="shared" si="37"/>
        <v>378.54</v>
      </c>
      <c r="AP14" s="78">
        <f t="shared" si="37"/>
        <v>1105.95</v>
      </c>
      <c r="AQ14" s="78">
        <f t="shared" si="37"/>
        <v>731.51</v>
      </c>
      <c r="AR14" s="78">
        <f t="shared" si="37"/>
        <v>0</v>
      </c>
      <c r="AS14" s="78">
        <f t="shared" si="37"/>
        <v>0</v>
      </c>
      <c r="AT14" s="78">
        <f t="shared" si="37"/>
        <v>3842.0299999999997</v>
      </c>
      <c r="AU14" s="78">
        <f t="shared" si="37"/>
        <v>230.16000000000003</v>
      </c>
      <c r="AV14" s="78">
        <f t="shared" si="37"/>
        <v>2506.44</v>
      </c>
      <c r="AW14" s="78">
        <f t="shared" si="37"/>
        <v>433.38</v>
      </c>
      <c r="AX14" s="78">
        <f t="shared" si="37"/>
        <v>3574.2</v>
      </c>
      <c r="AY14" s="78">
        <f t="shared" si="37"/>
        <v>0</v>
      </c>
      <c r="AZ14" s="78">
        <f t="shared" si="37"/>
        <v>0</v>
      </c>
      <c r="BA14" s="78">
        <f t="shared" si="37"/>
        <v>5646.79</v>
      </c>
      <c r="BB14" s="78">
        <f t="shared" si="37"/>
        <v>3922.19</v>
      </c>
      <c r="BC14" s="78">
        <f t="shared" si="37"/>
        <v>734.95</v>
      </c>
      <c r="BD14" s="78">
        <f t="shared" si="37"/>
        <v>1218.08</v>
      </c>
      <c r="BE14" s="78">
        <f t="shared" si="37"/>
        <v>1484.41</v>
      </c>
      <c r="BF14" s="78">
        <f t="shared" si="37"/>
        <v>0</v>
      </c>
      <c r="BG14" s="78">
        <f t="shared" si="37"/>
        <v>0</v>
      </c>
      <c r="BH14" s="78">
        <f t="shared" si="37"/>
        <v>2505.8000000000002</v>
      </c>
      <c r="BI14" s="78">
        <f t="shared" si="37"/>
        <v>0</v>
      </c>
      <c r="BJ14" s="78">
        <f t="shared" si="37"/>
        <v>0</v>
      </c>
      <c r="BK14" s="78">
        <f t="shared" si="37"/>
        <v>0</v>
      </c>
      <c r="BL14" s="78">
        <f t="shared" si="37"/>
        <v>0</v>
      </c>
      <c r="BM14" s="79">
        <f t="shared" si="37"/>
        <v>861</v>
      </c>
      <c r="BN14" s="80">
        <f t="shared" si="37"/>
        <v>16</v>
      </c>
      <c r="BO14" s="78">
        <f t="shared" si="37"/>
        <v>25</v>
      </c>
      <c r="BP14" s="78">
        <f t="shared" ref="BP14:EA14" si="38">SUM(BP15:BP20)</f>
        <v>20</v>
      </c>
      <c r="BQ14" s="78">
        <f t="shared" si="38"/>
        <v>58.4</v>
      </c>
      <c r="BR14" s="78">
        <f t="shared" si="38"/>
        <v>3640</v>
      </c>
      <c r="BS14" s="78">
        <f t="shared" si="38"/>
        <v>0</v>
      </c>
      <c r="BT14" s="78">
        <f t="shared" si="38"/>
        <v>195.9</v>
      </c>
      <c r="BU14" s="78">
        <f t="shared" si="38"/>
        <v>0</v>
      </c>
      <c r="BV14" s="78">
        <f t="shared" si="38"/>
        <v>0</v>
      </c>
      <c r="BW14" s="78">
        <f t="shared" si="38"/>
        <v>0</v>
      </c>
      <c r="BX14" s="78">
        <f t="shared" si="38"/>
        <v>193.75</v>
      </c>
      <c r="BY14" s="78">
        <f t="shared" si="38"/>
        <v>33</v>
      </c>
      <c r="BZ14" s="78">
        <f t="shared" si="38"/>
        <v>20</v>
      </c>
      <c r="CA14" s="78">
        <f t="shared" si="38"/>
        <v>0</v>
      </c>
      <c r="CB14" s="78">
        <f t="shared" si="38"/>
        <v>0</v>
      </c>
      <c r="CC14" s="78">
        <f t="shared" si="38"/>
        <v>30</v>
      </c>
      <c r="CD14" s="78">
        <f t="shared" si="38"/>
        <v>240.45</v>
      </c>
      <c r="CE14" s="78">
        <f t="shared" si="38"/>
        <v>1545</v>
      </c>
      <c r="CF14" s="78">
        <f t="shared" si="38"/>
        <v>1910.75</v>
      </c>
      <c r="CG14" s="78">
        <f t="shared" si="38"/>
        <v>1706.25</v>
      </c>
      <c r="CH14" s="78">
        <f t="shared" si="38"/>
        <v>15.8</v>
      </c>
      <c r="CI14" s="78">
        <f t="shared" si="38"/>
        <v>90</v>
      </c>
      <c r="CJ14" s="78">
        <f t="shared" si="38"/>
        <v>2582.5</v>
      </c>
      <c r="CK14" s="78">
        <f t="shared" si="38"/>
        <v>562.47</v>
      </c>
      <c r="CL14" s="78">
        <f t="shared" si="38"/>
        <v>2680.92</v>
      </c>
      <c r="CM14" s="78">
        <f t="shared" si="38"/>
        <v>2743.8199999999997</v>
      </c>
      <c r="CN14" s="78">
        <f t="shared" si="38"/>
        <v>1716.0900000000001</v>
      </c>
      <c r="CO14" s="78">
        <f t="shared" si="38"/>
        <v>0</v>
      </c>
      <c r="CP14" s="78">
        <f t="shared" si="38"/>
        <v>0</v>
      </c>
      <c r="CQ14" s="78">
        <f t="shared" si="38"/>
        <v>1590.03</v>
      </c>
      <c r="CR14" s="78">
        <f t="shared" si="38"/>
        <v>353</v>
      </c>
      <c r="CS14" s="78">
        <f t="shared" si="38"/>
        <v>465.76</v>
      </c>
      <c r="CT14" s="78">
        <f t="shared" si="38"/>
        <v>478.8</v>
      </c>
      <c r="CU14" s="78">
        <f t="shared" si="38"/>
        <v>3418.88</v>
      </c>
      <c r="CV14" s="78">
        <f t="shared" si="38"/>
        <v>0</v>
      </c>
      <c r="CW14" s="78">
        <f t="shared" si="38"/>
        <v>0</v>
      </c>
      <c r="CX14" s="78">
        <f t="shared" si="38"/>
        <v>3347.3</v>
      </c>
      <c r="CY14" s="78">
        <f t="shared" si="38"/>
        <v>4862.1000000000004</v>
      </c>
      <c r="CZ14" s="78">
        <f t="shared" si="38"/>
        <v>519.5</v>
      </c>
      <c r="DA14" s="78">
        <f t="shared" si="38"/>
        <v>2503.7399999999998</v>
      </c>
      <c r="DB14" s="78">
        <f t="shared" si="38"/>
        <v>2649.31</v>
      </c>
      <c r="DC14" s="78">
        <f t="shared" si="38"/>
        <v>170</v>
      </c>
      <c r="DD14" s="78">
        <f t="shared" si="38"/>
        <v>150</v>
      </c>
      <c r="DE14" s="78">
        <f t="shared" si="38"/>
        <v>2247.6999999999998</v>
      </c>
      <c r="DF14" s="78">
        <f t="shared" si="38"/>
        <v>395.89</v>
      </c>
      <c r="DG14" s="78">
        <f t="shared" si="38"/>
        <v>486</v>
      </c>
      <c r="DH14" s="78">
        <f t="shared" si="38"/>
        <v>671</v>
      </c>
      <c r="DI14" s="78">
        <f t="shared" si="38"/>
        <v>4862.5599999999995</v>
      </c>
      <c r="DJ14" s="78">
        <f t="shared" si="38"/>
        <v>0</v>
      </c>
      <c r="DK14" s="78">
        <f t="shared" si="38"/>
        <v>160</v>
      </c>
      <c r="DL14" s="78">
        <f t="shared" si="38"/>
        <v>1761.33</v>
      </c>
      <c r="DM14" s="78">
        <f t="shared" si="38"/>
        <v>1093.48</v>
      </c>
      <c r="DN14" s="78">
        <f t="shared" si="38"/>
        <v>450.19</v>
      </c>
      <c r="DO14" s="78">
        <f t="shared" si="38"/>
        <v>3019.17</v>
      </c>
      <c r="DP14" s="78">
        <f t="shared" si="38"/>
        <v>150</v>
      </c>
      <c r="DQ14" s="78">
        <f t="shared" si="38"/>
        <v>0</v>
      </c>
      <c r="DR14" s="78">
        <f t="shared" si="38"/>
        <v>0</v>
      </c>
      <c r="DS14" s="78">
        <f t="shared" si="38"/>
        <v>1000.03</v>
      </c>
      <c r="DT14" s="78">
        <f t="shared" si="38"/>
        <v>1897.52</v>
      </c>
      <c r="DU14" s="78">
        <f t="shared" si="38"/>
        <v>2359.9100000000003</v>
      </c>
      <c r="DV14" s="78">
        <f t="shared" si="38"/>
        <v>3068.7000000000003</v>
      </c>
      <c r="DW14" s="78">
        <f t="shared" si="38"/>
        <v>2099.15</v>
      </c>
      <c r="DX14" s="78">
        <f t="shared" si="38"/>
        <v>120</v>
      </c>
      <c r="DY14" s="78">
        <f t="shared" si="38"/>
        <v>0</v>
      </c>
      <c r="DZ14" s="78">
        <f t="shared" si="38"/>
        <v>3830.4</v>
      </c>
      <c r="EA14" s="78">
        <f t="shared" si="38"/>
        <v>4547.1399999999994</v>
      </c>
      <c r="EB14" s="78">
        <f t="shared" ref="EB14:GM14" si="39">SUM(EB15:EB20)</f>
        <v>4007.98</v>
      </c>
      <c r="EC14" s="78">
        <f t="shared" si="39"/>
        <v>730.42000000000007</v>
      </c>
      <c r="ED14" s="78">
        <f t="shared" si="39"/>
        <v>2921.67</v>
      </c>
      <c r="EE14" s="78">
        <f t="shared" si="39"/>
        <v>0</v>
      </c>
      <c r="EF14" s="78">
        <f t="shared" si="39"/>
        <v>0</v>
      </c>
      <c r="EG14" s="78">
        <f t="shared" si="39"/>
        <v>2999.04</v>
      </c>
      <c r="EH14" s="78">
        <f t="shared" si="39"/>
        <v>2352.7799999999997</v>
      </c>
      <c r="EI14" s="78">
        <f t="shared" si="39"/>
        <v>496.76</v>
      </c>
      <c r="EJ14" s="78">
        <f t="shared" si="39"/>
        <v>1536.76</v>
      </c>
      <c r="EK14" s="78">
        <f t="shared" si="39"/>
        <v>0</v>
      </c>
      <c r="EL14" s="78">
        <f t="shared" si="39"/>
        <v>150</v>
      </c>
      <c r="EM14" s="78">
        <f t="shared" si="39"/>
        <v>0</v>
      </c>
      <c r="EN14" s="78">
        <f t="shared" si="39"/>
        <v>3757.48</v>
      </c>
      <c r="EO14" s="78">
        <f t="shared" si="39"/>
        <v>3040.41</v>
      </c>
      <c r="EP14" s="78">
        <f t="shared" si="39"/>
        <v>0</v>
      </c>
      <c r="EQ14" s="78">
        <f t="shared" si="39"/>
        <v>2468.4899999999998</v>
      </c>
      <c r="ER14" s="78">
        <f t="shared" si="39"/>
        <v>205.60999999999999</v>
      </c>
      <c r="ES14" s="78">
        <f t="shared" si="39"/>
        <v>0</v>
      </c>
      <c r="ET14" s="78">
        <f t="shared" si="39"/>
        <v>0</v>
      </c>
      <c r="EU14" s="78">
        <f t="shared" si="39"/>
        <v>2339.65</v>
      </c>
      <c r="EV14" s="78">
        <f t="shared" si="39"/>
        <v>1316.33</v>
      </c>
      <c r="EW14" s="78">
        <f t="shared" si="39"/>
        <v>3332.29</v>
      </c>
      <c r="EX14" s="78">
        <f t="shared" si="39"/>
        <v>2630.5</v>
      </c>
      <c r="EY14" s="78">
        <f t="shared" si="39"/>
        <v>4691.0600000000004</v>
      </c>
      <c r="EZ14" s="78">
        <f t="shared" si="39"/>
        <v>120</v>
      </c>
      <c r="FA14" s="78">
        <f t="shared" si="39"/>
        <v>240</v>
      </c>
      <c r="FB14" s="78">
        <f t="shared" si="39"/>
        <v>2583.29</v>
      </c>
      <c r="FC14" s="78">
        <f t="shared" si="39"/>
        <v>547.75</v>
      </c>
      <c r="FD14" s="78">
        <f t="shared" si="39"/>
        <v>870.57999999999993</v>
      </c>
      <c r="FE14" s="78">
        <f t="shared" si="39"/>
        <v>3510.33</v>
      </c>
      <c r="FF14" s="78">
        <f t="shared" si="39"/>
        <v>3667.69</v>
      </c>
      <c r="FG14" s="78">
        <f t="shared" si="39"/>
        <v>140</v>
      </c>
      <c r="FH14" s="78">
        <f t="shared" si="39"/>
        <v>0</v>
      </c>
      <c r="FI14" s="78">
        <f t="shared" si="39"/>
        <v>3245.0600000000004</v>
      </c>
      <c r="FJ14" s="78">
        <f t="shared" si="39"/>
        <v>1566.4</v>
      </c>
      <c r="FK14" s="78">
        <f t="shared" si="39"/>
        <v>1416.76</v>
      </c>
      <c r="FL14" s="78">
        <f t="shared" si="39"/>
        <v>1288.4000000000001</v>
      </c>
      <c r="FM14" s="78">
        <f t="shared" si="39"/>
        <v>1842.57</v>
      </c>
      <c r="FN14" s="78">
        <f t="shared" si="39"/>
        <v>420</v>
      </c>
      <c r="FO14" s="78">
        <f t="shared" si="39"/>
        <v>0</v>
      </c>
      <c r="FP14" s="78">
        <f t="shared" si="39"/>
        <v>2916.67</v>
      </c>
      <c r="FQ14" s="78">
        <f t="shared" si="39"/>
        <v>1000.03</v>
      </c>
      <c r="FR14" s="78">
        <f t="shared" si="39"/>
        <v>1297.68</v>
      </c>
      <c r="FS14" s="78">
        <f t="shared" si="39"/>
        <v>9900</v>
      </c>
      <c r="FT14" s="78">
        <f t="shared" si="39"/>
        <v>0.02</v>
      </c>
      <c r="FU14" s="78">
        <f t="shared" si="39"/>
        <v>0</v>
      </c>
      <c r="FV14" s="78">
        <f t="shared" si="39"/>
        <v>0</v>
      </c>
      <c r="FW14" s="78">
        <f t="shared" si="39"/>
        <v>1315.59</v>
      </c>
      <c r="FX14" s="78">
        <f t="shared" si="39"/>
        <v>0</v>
      </c>
      <c r="FY14" s="78">
        <f t="shared" si="39"/>
        <v>0</v>
      </c>
      <c r="FZ14" s="78">
        <f t="shared" si="39"/>
        <v>232.19</v>
      </c>
      <c r="GA14" s="78">
        <f t="shared" si="39"/>
        <v>0</v>
      </c>
      <c r="GB14" s="78">
        <f t="shared" si="39"/>
        <v>0</v>
      </c>
      <c r="GC14" s="78">
        <f t="shared" si="39"/>
        <v>0</v>
      </c>
      <c r="GD14" s="78">
        <f t="shared" si="39"/>
        <v>0.6</v>
      </c>
      <c r="GE14" s="78">
        <f t="shared" si="39"/>
        <v>0</v>
      </c>
      <c r="GF14" s="78">
        <f t="shared" si="39"/>
        <v>0</v>
      </c>
      <c r="GG14" s="78">
        <f t="shared" si="39"/>
        <v>0</v>
      </c>
      <c r="GH14" s="78">
        <f t="shared" si="39"/>
        <v>0</v>
      </c>
      <c r="GI14" s="78">
        <f t="shared" si="39"/>
        <v>0</v>
      </c>
      <c r="GJ14" s="78">
        <f t="shared" si="39"/>
        <v>0</v>
      </c>
      <c r="GK14" s="78">
        <f t="shared" si="39"/>
        <v>830.13</v>
      </c>
      <c r="GL14" s="78">
        <f t="shared" si="39"/>
        <v>0</v>
      </c>
      <c r="GM14" s="78">
        <f t="shared" si="39"/>
        <v>0</v>
      </c>
      <c r="GN14" s="78">
        <f t="shared" ref="GN14:IY14" si="40">SUM(GN15:GN20)</f>
        <v>0</v>
      </c>
      <c r="GO14" s="78">
        <f t="shared" si="40"/>
        <v>0</v>
      </c>
      <c r="GP14" s="78">
        <f t="shared" si="40"/>
        <v>0</v>
      </c>
      <c r="GQ14" s="78">
        <f t="shared" si="40"/>
        <v>0</v>
      </c>
      <c r="GR14" s="78">
        <f t="shared" si="40"/>
        <v>2000</v>
      </c>
      <c r="GS14" s="78">
        <f t="shared" si="40"/>
        <v>0</v>
      </c>
      <c r="GT14" s="78">
        <f t="shared" si="40"/>
        <v>0</v>
      </c>
      <c r="GU14" s="78">
        <f t="shared" si="40"/>
        <v>2000</v>
      </c>
      <c r="GV14" s="78">
        <f t="shared" si="40"/>
        <v>0</v>
      </c>
      <c r="GW14" s="78">
        <f t="shared" si="40"/>
        <v>0</v>
      </c>
      <c r="GX14" s="78">
        <f t="shared" si="40"/>
        <v>0</v>
      </c>
      <c r="GY14" s="78">
        <f t="shared" si="40"/>
        <v>0</v>
      </c>
      <c r="GZ14" s="78">
        <f t="shared" si="40"/>
        <v>0</v>
      </c>
      <c r="HA14" s="78">
        <f t="shared" si="40"/>
        <v>0</v>
      </c>
      <c r="HB14" s="78">
        <f t="shared" si="40"/>
        <v>0.18</v>
      </c>
      <c r="HC14" s="78">
        <f t="shared" si="40"/>
        <v>0</v>
      </c>
      <c r="HD14" s="78">
        <f t="shared" si="40"/>
        <v>0</v>
      </c>
      <c r="HE14" s="78">
        <f t="shared" si="40"/>
        <v>0</v>
      </c>
      <c r="HF14" s="78">
        <f t="shared" si="40"/>
        <v>0</v>
      </c>
      <c r="HG14" s="78">
        <f t="shared" si="40"/>
        <v>409.17</v>
      </c>
      <c r="HH14" s="78">
        <f t="shared" si="40"/>
        <v>0</v>
      </c>
      <c r="HI14" s="78">
        <f t="shared" si="40"/>
        <v>0.1</v>
      </c>
      <c r="HJ14" s="78">
        <f t="shared" si="40"/>
        <v>0</v>
      </c>
      <c r="HK14" s="78">
        <f t="shared" si="40"/>
        <v>0</v>
      </c>
      <c r="HL14" s="78">
        <f t="shared" si="40"/>
        <v>0</v>
      </c>
      <c r="HM14" s="78">
        <f t="shared" si="40"/>
        <v>0</v>
      </c>
      <c r="HN14" s="78">
        <f t="shared" si="40"/>
        <v>0</v>
      </c>
      <c r="HO14" s="78">
        <f t="shared" si="40"/>
        <v>0</v>
      </c>
      <c r="HP14" s="78">
        <f t="shared" si="40"/>
        <v>0</v>
      </c>
      <c r="HQ14" s="78">
        <f t="shared" si="40"/>
        <v>0</v>
      </c>
      <c r="HR14" s="78">
        <f t="shared" si="40"/>
        <v>0</v>
      </c>
      <c r="HS14" s="78">
        <f t="shared" si="40"/>
        <v>0</v>
      </c>
      <c r="HT14" s="78">
        <f t="shared" si="40"/>
        <v>0</v>
      </c>
      <c r="HU14" s="78">
        <f t="shared" si="40"/>
        <v>0</v>
      </c>
      <c r="HV14" s="78">
        <f t="shared" si="40"/>
        <v>0</v>
      </c>
      <c r="HW14" s="78">
        <f t="shared" si="40"/>
        <v>0</v>
      </c>
      <c r="HX14" s="78">
        <f t="shared" si="40"/>
        <v>0</v>
      </c>
      <c r="HY14" s="78">
        <f t="shared" si="40"/>
        <v>0</v>
      </c>
      <c r="HZ14" s="78">
        <f t="shared" si="40"/>
        <v>0</v>
      </c>
      <c r="IA14" s="78">
        <f t="shared" si="40"/>
        <v>0</v>
      </c>
      <c r="IB14" s="78">
        <f t="shared" si="40"/>
        <v>0</v>
      </c>
      <c r="IC14" s="78">
        <f t="shared" si="40"/>
        <v>0</v>
      </c>
      <c r="ID14" s="78">
        <f t="shared" si="40"/>
        <v>0</v>
      </c>
      <c r="IE14" s="78">
        <f t="shared" si="40"/>
        <v>0</v>
      </c>
      <c r="IF14" s="78">
        <f t="shared" si="40"/>
        <v>0</v>
      </c>
      <c r="IG14" s="78">
        <f t="shared" si="40"/>
        <v>0</v>
      </c>
      <c r="IH14" s="78">
        <f t="shared" si="40"/>
        <v>0</v>
      </c>
      <c r="II14" s="78">
        <f t="shared" si="40"/>
        <v>0</v>
      </c>
      <c r="IJ14" s="78">
        <f t="shared" si="40"/>
        <v>0</v>
      </c>
      <c r="IK14" s="78">
        <f t="shared" si="40"/>
        <v>0</v>
      </c>
      <c r="IL14" s="78">
        <f t="shared" si="40"/>
        <v>0</v>
      </c>
      <c r="IM14" s="78">
        <f t="shared" si="40"/>
        <v>0</v>
      </c>
      <c r="IN14" s="78">
        <f t="shared" si="40"/>
        <v>0</v>
      </c>
      <c r="IO14" s="78">
        <f t="shared" si="40"/>
        <v>0</v>
      </c>
      <c r="IP14" s="78">
        <f t="shared" si="40"/>
        <v>0</v>
      </c>
      <c r="IQ14" s="78">
        <f t="shared" si="40"/>
        <v>0</v>
      </c>
      <c r="IR14" s="78">
        <f t="shared" si="40"/>
        <v>0</v>
      </c>
      <c r="IS14" s="78">
        <f t="shared" si="40"/>
        <v>0</v>
      </c>
      <c r="IT14" s="78">
        <f t="shared" si="40"/>
        <v>0</v>
      </c>
      <c r="IU14" s="78">
        <f t="shared" si="40"/>
        <v>0</v>
      </c>
      <c r="IV14" s="78">
        <f t="shared" si="40"/>
        <v>0</v>
      </c>
      <c r="IW14" s="78">
        <f t="shared" si="40"/>
        <v>0</v>
      </c>
      <c r="IX14" s="78">
        <f t="shared" si="40"/>
        <v>0</v>
      </c>
      <c r="IY14" s="78">
        <f t="shared" si="40"/>
        <v>0</v>
      </c>
      <c r="IZ14" s="78">
        <f t="shared" ref="IZ14:LK14" si="41">SUM(IZ15:IZ20)</f>
        <v>0</v>
      </c>
      <c r="JA14" s="78">
        <f t="shared" si="41"/>
        <v>0</v>
      </c>
      <c r="JB14" s="78">
        <f t="shared" si="41"/>
        <v>0</v>
      </c>
      <c r="JC14" s="78">
        <f t="shared" si="41"/>
        <v>0</v>
      </c>
      <c r="JD14" s="78">
        <f t="shared" si="41"/>
        <v>0</v>
      </c>
      <c r="JE14" s="78">
        <f t="shared" si="41"/>
        <v>0</v>
      </c>
      <c r="JF14" s="78">
        <f t="shared" si="41"/>
        <v>0</v>
      </c>
      <c r="JG14" s="78">
        <f t="shared" si="41"/>
        <v>0</v>
      </c>
      <c r="JH14" s="78">
        <f t="shared" si="41"/>
        <v>0</v>
      </c>
      <c r="JI14" s="78">
        <f t="shared" si="41"/>
        <v>0</v>
      </c>
      <c r="JJ14" s="78">
        <f t="shared" si="41"/>
        <v>0</v>
      </c>
      <c r="JK14" s="78">
        <f t="shared" si="41"/>
        <v>0</v>
      </c>
      <c r="JL14" s="78">
        <f t="shared" si="41"/>
        <v>0</v>
      </c>
      <c r="JM14" s="78">
        <f t="shared" si="41"/>
        <v>0</v>
      </c>
      <c r="JN14" s="78">
        <f t="shared" si="41"/>
        <v>0</v>
      </c>
      <c r="JO14" s="78">
        <f t="shared" si="41"/>
        <v>0</v>
      </c>
      <c r="JP14" s="78">
        <f t="shared" si="41"/>
        <v>0</v>
      </c>
      <c r="JQ14" s="78">
        <f t="shared" si="41"/>
        <v>0</v>
      </c>
      <c r="JR14" s="78">
        <f t="shared" si="41"/>
        <v>0</v>
      </c>
      <c r="JS14" s="78">
        <f t="shared" si="41"/>
        <v>0</v>
      </c>
      <c r="JT14" s="78">
        <f t="shared" si="41"/>
        <v>0</v>
      </c>
      <c r="JU14" s="78">
        <f t="shared" si="41"/>
        <v>0</v>
      </c>
      <c r="JV14" s="78">
        <f t="shared" si="41"/>
        <v>0</v>
      </c>
      <c r="JW14" s="78">
        <f t="shared" si="41"/>
        <v>0</v>
      </c>
      <c r="JX14" s="78">
        <f t="shared" si="41"/>
        <v>0</v>
      </c>
      <c r="JY14" s="78">
        <f t="shared" si="41"/>
        <v>0</v>
      </c>
      <c r="JZ14" s="78">
        <f t="shared" si="41"/>
        <v>0</v>
      </c>
      <c r="KA14" s="78">
        <f t="shared" si="41"/>
        <v>0</v>
      </c>
      <c r="KB14" s="78">
        <f t="shared" si="41"/>
        <v>0</v>
      </c>
      <c r="KC14" s="78">
        <f t="shared" si="41"/>
        <v>0</v>
      </c>
      <c r="KD14" s="78">
        <f t="shared" si="41"/>
        <v>0</v>
      </c>
      <c r="KE14" s="78">
        <f t="shared" si="41"/>
        <v>0</v>
      </c>
      <c r="KF14" s="78">
        <f t="shared" si="41"/>
        <v>0</v>
      </c>
      <c r="KG14" s="78">
        <f t="shared" si="41"/>
        <v>0</v>
      </c>
      <c r="KH14" s="78">
        <f t="shared" si="41"/>
        <v>0</v>
      </c>
      <c r="KI14" s="78">
        <f t="shared" si="41"/>
        <v>0</v>
      </c>
      <c r="KJ14" s="78">
        <f t="shared" si="41"/>
        <v>0</v>
      </c>
      <c r="KK14" s="78">
        <f t="shared" si="41"/>
        <v>0</v>
      </c>
      <c r="KL14" s="78">
        <f t="shared" si="41"/>
        <v>0</v>
      </c>
      <c r="KM14" s="78">
        <f t="shared" si="41"/>
        <v>0</v>
      </c>
      <c r="KN14" s="78">
        <f t="shared" si="41"/>
        <v>0</v>
      </c>
      <c r="KO14" s="78">
        <f t="shared" si="41"/>
        <v>0</v>
      </c>
      <c r="KP14" s="78">
        <f t="shared" si="41"/>
        <v>0</v>
      </c>
      <c r="KQ14" s="78">
        <f t="shared" si="41"/>
        <v>0</v>
      </c>
      <c r="KR14" s="78">
        <f t="shared" si="41"/>
        <v>0</v>
      </c>
      <c r="KS14" s="78">
        <f t="shared" si="41"/>
        <v>0</v>
      </c>
      <c r="KT14" s="78">
        <f t="shared" si="41"/>
        <v>0</v>
      </c>
      <c r="KU14" s="78">
        <f t="shared" si="41"/>
        <v>0</v>
      </c>
      <c r="KV14" s="78">
        <f t="shared" si="41"/>
        <v>0</v>
      </c>
      <c r="KW14" s="78">
        <f t="shared" si="41"/>
        <v>0</v>
      </c>
      <c r="KX14" s="78">
        <f t="shared" si="41"/>
        <v>0</v>
      </c>
      <c r="KY14" s="78">
        <f t="shared" si="41"/>
        <v>0</v>
      </c>
      <c r="KZ14" s="78">
        <f t="shared" si="41"/>
        <v>0</v>
      </c>
      <c r="LA14" s="78">
        <f t="shared" si="41"/>
        <v>0</v>
      </c>
      <c r="LB14" s="78">
        <f t="shared" si="41"/>
        <v>0</v>
      </c>
      <c r="LC14" s="78">
        <f t="shared" si="41"/>
        <v>0</v>
      </c>
      <c r="LD14" s="78">
        <f t="shared" si="41"/>
        <v>0</v>
      </c>
      <c r="LE14" s="78">
        <f t="shared" si="41"/>
        <v>0</v>
      </c>
      <c r="LF14" s="78">
        <f t="shared" si="41"/>
        <v>0</v>
      </c>
      <c r="LG14" s="78">
        <f t="shared" si="41"/>
        <v>0</v>
      </c>
      <c r="LH14" s="78">
        <f t="shared" si="41"/>
        <v>0</v>
      </c>
      <c r="LI14" s="78">
        <f t="shared" si="41"/>
        <v>0</v>
      </c>
      <c r="LJ14" s="78">
        <f t="shared" si="41"/>
        <v>0</v>
      </c>
      <c r="LK14" s="78">
        <f t="shared" si="41"/>
        <v>0</v>
      </c>
      <c r="LL14" s="78">
        <f t="shared" ref="LL14:NW14" si="42">SUM(LL15:LL20)</f>
        <v>0</v>
      </c>
      <c r="LM14" s="78">
        <f t="shared" si="42"/>
        <v>0</v>
      </c>
      <c r="LN14" s="78">
        <f t="shared" si="42"/>
        <v>0</v>
      </c>
      <c r="LO14" s="78">
        <f t="shared" si="42"/>
        <v>0</v>
      </c>
      <c r="LP14" s="78">
        <f t="shared" si="42"/>
        <v>0</v>
      </c>
      <c r="LQ14" s="78">
        <f t="shared" si="42"/>
        <v>0</v>
      </c>
      <c r="LR14" s="78">
        <f t="shared" si="42"/>
        <v>0</v>
      </c>
      <c r="LS14" s="78">
        <f t="shared" si="42"/>
        <v>0</v>
      </c>
      <c r="LT14" s="78">
        <f t="shared" si="42"/>
        <v>0</v>
      </c>
      <c r="LU14" s="78">
        <f t="shared" si="42"/>
        <v>0</v>
      </c>
      <c r="LV14" s="78">
        <f t="shared" si="42"/>
        <v>0</v>
      </c>
      <c r="LW14" s="78">
        <f t="shared" si="42"/>
        <v>0</v>
      </c>
      <c r="LX14" s="78">
        <f t="shared" si="42"/>
        <v>0</v>
      </c>
      <c r="LY14" s="78">
        <f t="shared" si="42"/>
        <v>0</v>
      </c>
      <c r="LZ14" s="78">
        <f t="shared" si="42"/>
        <v>0</v>
      </c>
      <c r="MA14" s="78">
        <f t="shared" si="42"/>
        <v>0</v>
      </c>
      <c r="MB14" s="78">
        <f t="shared" si="42"/>
        <v>0</v>
      </c>
      <c r="MC14" s="78">
        <f t="shared" si="42"/>
        <v>0</v>
      </c>
      <c r="MD14" s="78">
        <f t="shared" si="42"/>
        <v>0</v>
      </c>
      <c r="ME14" s="78">
        <f t="shared" si="42"/>
        <v>0</v>
      </c>
      <c r="MF14" s="78">
        <f t="shared" si="42"/>
        <v>0</v>
      </c>
      <c r="MG14" s="78">
        <f t="shared" si="42"/>
        <v>0</v>
      </c>
      <c r="MH14" s="78">
        <f t="shared" si="42"/>
        <v>0</v>
      </c>
      <c r="MI14" s="78">
        <f t="shared" si="42"/>
        <v>0</v>
      </c>
      <c r="MJ14" s="78">
        <f t="shared" si="42"/>
        <v>0</v>
      </c>
      <c r="MK14" s="78">
        <f t="shared" si="42"/>
        <v>0</v>
      </c>
      <c r="ML14" s="78">
        <f t="shared" si="42"/>
        <v>0</v>
      </c>
      <c r="MM14" s="78">
        <f t="shared" si="42"/>
        <v>0</v>
      </c>
      <c r="MN14" s="78">
        <f t="shared" si="42"/>
        <v>0</v>
      </c>
      <c r="MO14" s="78">
        <f t="shared" si="42"/>
        <v>0</v>
      </c>
      <c r="MP14" s="78">
        <f t="shared" si="42"/>
        <v>0</v>
      </c>
      <c r="MQ14" s="78">
        <f t="shared" si="42"/>
        <v>0</v>
      </c>
      <c r="MR14" s="78">
        <f t="shared" si="42"/>
        <v>0</v>
      </c>
      <c r="MS14" s="78">
        <f t="shared" si="42"/>
        <v>0</v>
      </c>
      <c r="MT14" s="78">
        <f t="shared" si="42"/>
        <v>0</v>
      </c>
      <c r="MU14" s="78">
        <f t="shared" si="42"/>
        <v>0</v>
      </c>
      <c r="MV14" s="78">
        <f t="shared" si="42"/>
        <v>0</v>
      </c>
      <c r="MW14" s="78">
        <f t="shared" si="42"/>
        <v>0</v>
      </c>
      <c r="MX14" s="78">
        <f t="shared" si="42"/>
        <v>0</v>
      </c>
      <c r="MY14" s="78">
        <f t="shared" si="42"/>
        <v>0</v>
      </c>
      <c r="MZ14" s="78">
        <f t="shared" si="42"/>
        <v>0</v>
      </c>
      <c r="NA14" s="78">
        <f t="shared" si="42"/>
        <v>0</v>
      </c>
      <c r="NB14" s="78">
        <f t="shared" si="42"/>
        <v>0</v>
      </c>
      <c r="NC14" s="78">
        <f t="shared" si="42"/>
        <v>0</v>
      </c>
      <c r="ND14" s="78">
        <f t="shared" si="42"/>
        <v>0</v>
      </c>
      <c r="NE14" s="78">
        <f t="shared" si="42"/>
        <v>0</v>
      </c>
      <c r="NF14" s="78">
        <f t="shared" si="42"/>
        <v>0</v>
      </c>
      <c r="NG14" s="78">
        <f t="shared" si="42"/>
        <v>0</v>
      </c>
      <c r="NH14" s="78">
        <f t="shared" si="42"/>
        <v>0</v>
      </c>
      <c r="NI14" s="78">
        <f t="shared" si="42"/>
        <v>0</v>
      </c>
      <c r="NJ14" s="78">
        <f t="shared" si="42"/>
        <v>0</v>
      </c>
      <c r="NK14" s="78">
        <f t="shared" si="42"/>
        <v>0</v>
      </c>
      <c r="NL14" s="78">
        <f t="shared" si="42"/>
        <v>0</v>
      </c>
      <c r="NM14" s="78">
        <f t="shared" si="42"/>
        <v>0</v>
      </c>
      <c r="NN14" s="78">
        <f t="shared" si="42"/>
        <v>0</v>
      </c>
      <c r="NO14" s="78">
        <f t="shared" si="42"/>
        <v>0</v>
      </c>
      <c r="NP14" s="78">
        <f t="shared" si="42"/>
        <v>0</v>
      </c>
      <c r="NQ14" s="78">
        <f t="shared" si="42"/>
        <v>0</v>
      </c>
      <c r="NR14" s="78">
        <f t="shared" si="42"/>
        <v>0</v>
      </c>
      <c r="NS14" s="78">
        <f t="shared" si="42"/>
        <v>0</v>
      </c>
      <c r="NT14" s="78">
        <f t="shared" si="42"/>
        <v>0</v>
      </c>
      <c r="NU14" s="78">
        <f t="shared" si="42"/>
        <v>0</v>
      </c>
      <c r="NV14" s="78">
        <f t="shared" si="42"/>
        <v>0</v>
      </c>
      <c r="NW14" s="78">
        <f t="shared" si="42"/>
        <v>0</v>
      </c>
      <c r="NX14" s="78">
        <f t="shared" ref="NX14:QI14" si="43">SUM(NX15:NX20)</f>
        <v>0</v>
      </c>
      <c r="NY14" s="78">
        <f t="shared" si="43"/>
        <v>0</v>
      </c>
      <c r="NZ14" s="78">
        <f t="shared" si="43"/>
        <v>0</v>
      </c>
      <c r="OA14" s="78">
        <f t="shared" si="43"/>
        <v>0</v>
      </c>
      <c r="OB14" s="78">
        <f t="shared" si="43"/>
        <v>0</v>
      </c>
      <c r="OC14" s="78">
        <f t="shared" si="43"/>
        <v>0</v>
      </c>
      <c r="OD14" s="78">
        <f t="shared" si="43"/>
        <v>0</v>
      </c>
      <c r="OE14" s="78">
        <f t="shared" si="43"/>
        <v>0</v>
      </c>
      <c r="OF14" s="78">
        <f t="shared" si="43"/>
        <v>0</v>
      </c>
      <c r="OG14" s="78">
        <f t="shared" si="43"/>
        <v>0</v>
      </c>
      <c r="OH14" s="78">
        <f t="shared" si="43"/>
        <v>0</v>
      </c>
      <c r="OI14" s="78">
        <f t="shared" si="43"/>
        <v>0</v>
      </c>
      <c r="OJ14" s="78">
        <f t="shared" si="43"/>
        <v>0</v>
      </c>
      <c r="OK14" s="78">
        <f t="shared" si="43"/>
        <v>0</v>
      </c>
      <c r="OL14" s="78">
        <f t="shared" si="43"/>
        <v>0</v>
      </c>
      <c r="OM14" s="78">
        <f t="shared" si="43"/>
        <v>0</v>
      </c>
      <c r="ON14" s="78">
        <f t="shared" si="43"/>
        <v>0</v>
      </c>
      <c r="OO14" s="78">
        <f t="shared" si="43"/>
        <v>0</v>
      </c>
      <c r="OP14" s="78">
        <f t="shared" si="43"/>
        <v>0</v>
      </c>
      <c r="OQ14" s="78">
        <f t="shared" si="43"/>
        <v>0</v>
      </c>
      <c r="OR14" s="78">
        <f t="shared" si="43"/>
        <v>0</v>
      </c>
      <c r="OS14" s="78">
        <f t="shared" si="43"/>
        <v>0</v>
      </c>
      <c r="OT14" s="78">
        <f t="shared" si="43"/>
        <v>0</v>
      </c>
      <c r="OU14" s="78">
        <f t="shared" si="43"/>
        <v>0</v>
      </c>
      <c r="OV14" s="78">
        <f t="shared" si="43"/>
        <v>0</v>
      </c>
      <c r="OW14" s="78">
        <f t="shared" si="43"/>
        <v>0</v>
      </c>
      <c r="OX14" s="78">
        <f t="shared" si="43"/>
        <v>0</v>
      </c>
      <c r="OY14" s="78">
        <f t="shared" si="43"/>
        <v>0</v>
      </c>
      <c r="OZ14" s="78">
        <f t="shared" si="43"/>
        <v>0</v>
      </c>
      <c r="PA14" s="78">
        <f t="shared" si="43"/>
        <v>0</v>
      </c>
      <c r="PB14" s="78">
        <f t="shared" si="43"/>
        <v>0</v>
      </c>
      <c r="PC14" s="78">
        <f t="shared" si="43"/>
        <v>0</v>
      </c>
      <c r="PD14" s="78">
        <f t="shared" si="43"/>
        <v>0</v>
      </c>
      <c r="PE14" s="78">
        <f t="shared" si="43"/>
        <v>0</v>
      </c>
      <c r="PF14" s="78">
        <f t="shared" si="43"/>
        <v>0</v>
      </c>
      <c r="PG14" s="78">
        <f t="shared" si="43"/>
        <v>0</v>
      </c>
      <c r="PH14" s="78">
        <f t="shared" si="43"/>
        <v>0</v>
      </c>
      <c r="PI14" s="78">
        <f t="shared" si="43"/>
        <v>0</v>
      </c>
      <c r="PJ14" s="78">
        <f t="shared" si="43"/>
        <v>0</v>
      </c>
      <c r="PK14" s="78">
        <f t="shared" si="43"/>
        <v>0</v>
      </c>
      <c r="PL14" s="78">
        <f t="shared" si="43"/>
        <v>0</v>
      </c>
      <c r="PM14" s="78">
        <f t="shared" si="43"/>
        <v>0</v>
      </c>
      <c r="PN14" s="78">
        <f t="shared" si="43"/>
        <v>0</v>
      </c>
      <c r="PO14" s="78">
        <f t="shared" si="43"/>
        <v>0</v>
      </c>
      <c r="PP14" s="78">
        <f t="shared" si="43"/>
        <v>0</v>
      </c>
      <c r="PQ14" s="78">
        <f t="shared" si="43"/>
        <v>0</v>
      </c>
      <c r="PR14" s="78">
        <f t="shared" si="43"/>
        <v>0</v>
      </c>
      <c r="PS14" s="78">
        <f t="shared" si="43"/>
        <v>0</v>
      </c>
      <c r="PT14" s="78">
        <f t="shared" si="43"/>
        <v>0</v>
      </c>
      <c r="PU14" s="78">
        <f t="shared" si="43"/>
        <v>0</v>
      </c>
      <c r="PV14" s="78">
        <f t="shared" si="43"/>
        <v>0</v>
      </c>
      <c r="PW14" s="78">
        <f t="shared" si="43"/>
        <v>0</v>
      </c>
      <c r="PX14" s="78">
        <f t="shared" si="43"/>
        <v>0</v>
      </c>
      <c r="PY14" s="78">
        <f t="shared" si="43"/>
        <v>0</v>
      </c>
      <c r="PZ14" s="78">
        <f t="shared" si="43"/>
        <v>0</v>
      </c>
      <c r="QA14" s="78">
        <f t="shared" si="43"/>
        <v>0</v>
      </c>
      <c r="QB14" s="78">
        <f t="shared" si="43"/>
        <v>0</v>
      </c>
      <c r="QC14" s="78">
        <f t="shared" si="43"/>
        <v>0</v>
      </c>
      <c r="QD14" s="78">
        <f t="shared" si="43"/>
        <v>0</v>
      </c>
      <c r="QE14" s="78">
        <f t="shared" si="43"/>
        <v>0</v>
      </c>
      <c r="QF14" s="78">
        <f t="shared" si="43"/>
        <v>0</v>
      </c>
      <c r="QG14" s="78">
        <f t="shared" si="43"/>
        <v>0</v>
      </c>
      <c r="QH14" s="78">
        <f t="shared" si="43"/>
        <v>0</v>
      </c>
      <c r="QI14" s="78">
        <f t="shared" si="43"/>
        <v>0</v>
      </c>
      <c r="QJ14" s="78">
        <f t="shared" ref="QJ14:SU14" si="44">SUM(QJ15:QJ20)</f>
        <v>0</v>
      </c>
      <c r="QK14" s="78">
        <f t="shared" si="44"/>
        <v>0</v>
      </c>
      <c r="QL14" s="78">
        <f t="shared" si="44"/>
        <v>0</v>
      </c>
      <c r="QM14" s="78">
        <f t="shared" si="44"/>
        <v>0</v>
      </c>
      <c r="QN14" s="78">
        <f t="shared" si="44"/>
        <v>0</v>
      </c>
      <c r="QO14" s="78">
        <f t="shared" si="44"/>
        <v>0</v>
      </c>
      <c r="QP14" s="78">
        <f t="shared" si="44"/>
        <v>0</v>
      </c>
      <c r="QQ14" s="78">
        <f t="shared" si="44"/>
        <v>0</v>
      </c>
      <c r="QR14" s="78">
        <f t="shared" si="44"/>
        <v>0</v>
      </c>
      <c r="QS14" s="78">
        <f t="shared" si="44"/>
        <v>0</v>
      </c>
      <c r="QT14" s="78">
        <f t="shared" si="44"/>
        <v>0</v>
      </c>
      <c r="QU14" s="78">
        <f t="shared" si="44"/>
        <v>0</v>
      </c>
      <c r="QV14" s="78">
        <f t="shared" si="44"/>
        <v>0</v>
      </c>
      <c r="QW14" s="78">
        <f t="shared" si="44"/>
        <v>0</v>
      </c>
      <c r="QX14" s="78">
        <f t="shared" si="44"/>
        <v>0</v>
      </c>
      <c r="QY14" s="78">
        <f t="shared" si="44"/>
        <v>0</v>
      </c>
      <c r="QZ14" s="78">
        <f t="shared" si="44"/>
        <v>0</v>
      </c>
      <c r="RA14" s="78">
        <f t="shared" si="44"/>
        <v>0</v>
      </c>
      <c r="RB14" s="78">
        <f t="shared" si="44"/>
        <v>0</v>
      </c>
      <c r="RC14" s="78">
        <f t="shared" si="44"/>
        <v>0</v>
      </c>
      <c r="RD14" s="78">
        <f t="shared" si="44"/>
        <v>0</v>
      </c>
      <c r="RE14" s="78">
        <f t="shared" si="44"/>
        <v>0</v>
      </c>
      <c r="RF14" s="78">
        <f t="shared" si="44"/>
        <v>0</v>
      </c>
      <c r="RG14" s="78">
        <f t="shared" si="44"/>
        <v>0</v>
      </c>
      <c r="RH14" s="78">
        <f t="shared" si="44"/>
        <v>0</v>
      </c>
      <c r="RI14" s="78">
        <f t="shared" si="44"/>
        <v>0</v>
      </c>
      <c r="RJ14" s="78">
        <f t="shared" si="44"/>
        <v>0</v>
      </c>
      <c r="RK14" s="78">
        <f t="shared" si="44"/>
        <v>0</v>
      </c>
      <c r="RL14" s="78">
        <f t="shared" si="44"/>
        <v>0</v>
      </c>
      <c r="RM14" s="78">
        <f t="shared" si="44"/>
        <v>0</v>
      </c>
      <c r="RN14" s="78">
        <f t="shared" si="44"/>
        <v>0</v>
      </c>
      <c r="RO14" s="78">
        <f t="shared" si="44"/>
        <v>0</v>
      </c>
      <c r="RP14" s="78">
        <f t="shared" si="44"/>
        <v>0</v>
      </c>
      <c r="RQ14" s="78">
        <f t="shared" si="44"/>
        <v>0</v>
      </c>
      <c r="RR14" s="78">
        <f t="shared" si="44"/>
        <v>0</v>
      </c>
      <c r="RS14" s="78">
        <f t="shared" si="44"/>
        <v>0</v>
      </c>
      <c r="RT14" s="78">
        <f t="shared" si="44"/>
        <v>0</v>
      </c>
      <c r="RU14" s="78">
        <f t="shared" si="44"/>
        <v>0</v>
      </c>
      <c r="RV14" s="78">
        <f t="shared" si="44"/>
        <v>0</v>
      </c>
      <c r="RW14" s="78">
        <f t="shared" si="44"/>
        <v>0</v>
      </c>
      <c r="RX14" s="78">
        <f t="shared" si="44"/>
        <v>0</v>
      </c>
      <c r="RY14" s="78">
        <f t="shared" si="44"/>
        <v>0</v>
      </c>
      <c r="RZ14" s="78">
        <f t="shared" si="44"/>
        <v>0</v>
      </c>
      <c r="SA14" s="78">
        <f t="shared" si="44"/>
        <v>0</v>
      </c>
      <c r="SB14" s="78">
        <f t="shared" si="44"/>
        <v>0</v>
      </c>
      <c r="SC14" s="78">
        <f t="shared" si="44"/>
        <v>0</v>
      </c>
      <c r="SD14" s="78">
        <f t="shared" si="44"/>
        <v>0</v>
      </c>
      <c r="SE14" s="78">
        <f t="shared" si="44"/>
        <v>0</v>
      </c>
      <c r="SF14" s="78">
        <f t="shared" si="44"/>
        <v>0</v>
      </c>
      <c r="SG14" s="78">
        <f t="shared" si="44"/>
        <v>0</v>
      </c>
      <c r="SH14" s="78">
        <f t="shared" si="44"/>
        <v>0</v>
      </c>
      <c r="SI14" s="78">
        <f t="shared" si="44"/>
        <v>0</v>
      </c>
      <c r="SJ14" s="78">
        <f t="shared" si="44"/>
        <v>0</v>
      </c>
      <c r="SK14" s="78">
        <f t="shared" si="44"/>
        <v>0</v>
      </c>
      <c r="SL14" s="78">
        <f t="shared" si="44"/>
        <v>0</v>
      </c>
      <c r="SM14" s="78">
        <f t="shared" si="44"/>
        <v>0</v>
      </c>
      <c r="SN14" s="78">
        <f t="shared" si="44"/>
        <v>0</v>
      </c>
      <c r="SO14" s="78">
        <f t="shared" si="44"/>
        <v>0</v>
      </c>
      <c r="SP14" s="78">
        <f t="shared" si="44"/>
        <v>0</v>
      </c>
      <c r="SQ14" s="78">
        <f t="shared" si="44"/>
        <v>0</v>
      </c>
      <c r="SR14" s="78">
        <f t="shared" si="44"/>
        <v>0</v>
      </c>
      <c r="SS14" s="78">
        <f t="shared" si="44"/>
        <v>0</v>
      </c>
      <c r="ST14" s="78">
        <f t="shared" si="44"/>
        <v>0</v>
      </c>
      <c r="SU14" s="78">
        <f t="shared" si="44"/>
        <v>0</v>
      </c>
      <c r="SV14" s="78">
        <f t="shared" ref="SV14:UF14" si="45">SUM(SV15:SV20)</f>
        <v>0</v>
      </c>
      <c r="SW14" s="78">
        <f t="shared" si="45"/>
        <v>0</v>
      </c>
      <c r="SX14" s="78">
        <f t="shared" si="45"/>
        <v>0</v>
      </c>
      <c r="SY14" s="78">
        <f t="shared" si="45"/>
        <v>0</v>
      </c>
      <c r="SZ14" s="78">
        <f t="shared" si="45"/>
        <v>0</v>
      </c>
      <c r="TA14" s="78">
        <f t="shared" si="45"/>
        <v>0</v>
      </c>
      <c r="TB14" s="78">
        <f t="shared" si="45"/>
        <v>0</v>
      </c>
      <c r="TC14" s="78">
        <f t="shared" si="45"/>
        <v>0</v>
      </c>
      <c r="TD14" s="78">
        <f t="shared" si="45"/>
        <v>0</v>
      </c>
      <c r="TE14" s="78">
        <f t="shared" si="45"/>
        <v>0</v>
      </c>
      <c r="TF14" s="78">
        <f t="shared" si="45"/>
        <v>0</v>
      </c>
      <c r="TG14" s="78">
        <f t="shared" si="45"/>
        <v>0</v>
      </c>
      <c r="TH14" s="78">
        <f t="shared" si="45"/>
        <v>0</v>
      </c>
      <c r="TI14" s="78">
        <f t="shared" si="45"/>
        <v>0</v>
      </c>
      <c r="TJ14" s="78">
        <f t="shared" si="45"/>
        <v>0</v>
      </c>
      <c r="TK14" s="78">
        <f t="shared" si="45"/>
        <v>0</v>
      </c>
      <c r="TL14" s="78">
        <f t="shared" si="45"/>
        <v>0</v>
      </c>
      <c r="TM14" s="78">
        <f t="shared" si="45"/>
        <v>0</v>
      </c>
      <c r="TN14" s="78">
        <f t="shared" si="45"/>
        <v>0</v>
      </c>
      <c r="TO14" s="78">
        <f t="shared" si="45"/>
        <v>0</v>
      </c>
      <c r="TP14" s="78">
        <f t="shared" si="45"/>
        <v>0</v>
      </c>
      <c r="TQ14" s="78">
        <f t="shared" si="45"/>
        <v>0</v>
      </c>
      <c r="TR14" s="78">
        <f t="shared" si="45"/>
        <v>0</v>
      </c>
      <c r="TS14" s="78">
        <f t="shared" si="45"/>
        <v>0</v>
      </c>
      <c r="TT14" s="78">
        <f t="shared" si="45"/>
        <v>0</v>
      </c>
      <c r="TU14" s="78">
        <f t="shared" si="45"/>
        <v>0</v>
      </c>
      <c r="TV14" s="78">
        <f t="shared" si="45"/>
        <v>0</v>
      </c>
      <c r="TW14" s="78">
        <f t="shared" si="45"/>
        <v>0</v>
      </c>
      <c r="TX14" s="78">
        <f t="shared" si="45"/>
        <v>0</v>
      </c>
      <c r="TY14" s="78">
        <f t="shared" si="45"/>
        <v>0</v>
      </c>
      <c r="TZ14" s="78">
        <f t="shared" si="45"/>
        <v>0</v>
      </c>
      <c r="UA14" s="78">
        <f t="shared" si="45"/>
        <v>0</v>
      </c>
      <c r="UB14" s="78">
        <f t="shared" si="45"/>
        <v>0</v>
      </c>
      <c r="UC14" s="78">
        <f t="shared" si="45"/>
        <v>0</v>
      </c>
      <c r="UD14" s="78">
        <f t="shared" si="45"/>
        <v>0</v>
      </c>
      <c r="UE14" s="78">
        <f t="shared" si="45"/>
        <v>0</v>
      </c>
      <c r="UF14" s="78">
        <f t="shared" si="45"/>
        <v>0</v>
      </c>
    </row>
    <row r="15" spans="1:552" ht="14.5" customHeight="1" outlineLevel="1" x14ac:dyDescent="0.35">
      <c r="A15" s="2" t="s">
        <v>518</v>
      </c>
      <c r="B15" s="5"/>
      <c r="C15" s="5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>
        <v>19.399999999999999</v>
      </c>
      <c r="AA15" s="154"/>
      <c r="AB15" s="154"/>
      <c r="AC15" s="154"/>
      <c r="AD15" s="154"/>
      <c r="AE15" s="154"/>
      <c r="AF15" s="154"/>
      <c r="AG15" s="154">
        <v>3.39</v>
      </c>
      <c r="AH15" s="106"/>
      <c r="AI15" s="81"/>
      <c r="AJ15" s="154"/>
      <c r="AK15" s="154"/>
      <c r="AL15" s="154"/>
      <c r="AM15" s="154"/>
      <c r="AN15" s="154"/>
      <c r="AO15" s="154">
        <v>9.6999999999999993</v>
      </c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>
        <v>11.61</v>
      </c>
      <c r="BB15" s="154"/>
      <c r="BC15" s="154">
        <v>7.74</v>
      </c>
      <c r="BD15" s="154">
        <v>16.73</v>
      </c>
      <c r="BE15" s="154"/>
      <c r="BF15" s="154"/>
      <c r="BG15" s="154"/>
      <c r="BH15" s="154">
        <v>5.8</v>
      </c>
      <c r="BI15" s="154"/>
      <c r="BJ15" s="154"/>
      <c r="BK15" s="154"/>
      <c r="BL15" s="154"/>
      <c r="BM15" s="82"/>
      <c r="BN15" s="83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>
        <v>409.64</v>
      </c>
      <c r="CZ15" s="154"/>
      <c r="DA15" s="154"/>
      <c r="DB15" s="154"/>
      <c r="DC15" s="154"/>
      <c r="DD15" s="154"/>
      <c r="DE15" s="154"/>
      <c r="DF15" s="154">
        <v>8.1300000000000008</v>
      </c>
      <c r="DG15" s="154"/>
      <c r="DH15" s="154"/>
      <c r="DI15" s="154"/>
      <c r="DJ15" s="154"/>
      <c r="DK15" s="154"/>
      <c r="DL15" s="154"/>
      <c r="DM15" s="154"/>
      <c r="DN15" s="154"/>
      <c r="DO15" s="154">
        <v>6.34</v>
      </c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154"/>
      <c r="EA15" s="154"/>
      <c r="EB15" s="154"/>
      <c r="EC15" s="154"/>
      <c r="ED15" s="154"/>
      <c r="EE15" s="154"/>
      <c r="EF15" s="154"/>
      <c r="EG15" s="154"/>
      <c r="EH15" s="154"/>
      <c r="EI15" s="154"/>
      <c r="EJ15" s="154"/>
      <c r="EK15" s="154"/>
      <c r="EL15" s="154"/>
      <c r="EM15" s="154"/>
      <c r="EN15" s="154"/>
      <c r="EO15" s="154"/>
      <c r="EP15" s="154"/>
      <c r="EQ15" s="154"/>
      <c r="ER15" s="154"/>
      <c r="ES15" s="154"/>
      <c r="ET15" s="154"/>
      <c r="EU15" s="154"/>
      <c r="EV15" s="154">
        <v>12.18</v>
      </c>
      <c r="EW15" s="154"/>
      <c r="EX15" s="154"/>
      <c r="EY15" s="154"/>
      <c r="EZ15" s="154"/>
      <c r="FA15" s="154"/>
      <c r="FB15" s="154"/>
      <c r="FC15" s="154"/>
      <c r="FD15" s="154"/>
      <c r="FE15" s="154"/>
      <c r="FF15" s="154"/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  <c r="GN15" s="154"/>
      <c r="GO15" s="154"/>
      <c r="GP15" s="154"/>
      <c r="GQ15" s="154"/>
      <c r="GR15" s="154"/>
      <c r="GS15" s="154"/>
      <c r="GT15" s="154"/>
      <c r="GU15" s="154"/>
      <c r="GV15" s="154"/>
      <c r="GW15" s="154"/>
      <c r="GX15" s="154"/>
      <c r="GY15" s="154"/>
      <c r="GZ15" s="154"/>
      <c r="HA15" s="154"/>
      <c r="HB15" s="154"/>
      <c r="HC15" s="154"/>
      <c r="HD15" s="154"/>
      <c r="HE15" s="154"/>
      <c r="HF15" s="154"/>
      <c r="HG15" s="154"/>
      <c r="HH15" s="154"/>
      <c r="HI15" s="154"/>
      <c r="HJ15" s="154"/>
      <c r="HK15" s="154"/>
      <c r="HL15" s="154"/>
      <c r="HM15" s="154"/>
      <c r="HN15" s="154"/>
      <c r="HO15" s="154"/>
      <c r="HP15" s="154"/>
      <c r="HQ15" s="154"/>
      <c r="HR15" s="154"/>
      <c r="HS15" s="154"/>
      <c r="HT15" s="154"/>
      <c r="HU15" s="154"/>
      <c r="HV15" s="154"/>
      <c r="HW15" s="154"/>
      <c r="HX15" s="154"/>
      <c r="HY15" s="154"/>
      <c r="HZ15" s="154"/>
      <c r="IA15" s="154"/>
      <c r="IB15" s="154"/>
      <c r="IC15" s="154"/>
      <c r="ID15" s="154"/>
      <c r="IE15" s="154"/>
      <c r="IF15" s="154"/>
      <c r="IG15" s="154"/>
      <c r="IH15" s="154"/>
      <c r="II15" s="154"/>
      <c r="IJ15" s="154"/>
      <c r="IK15" s="154"/>
      <c r="IL15" s="154"/>
      <c r="IM15" s="154"/>
      <c r="IN15" s="154"/>
      <c r="IO15" s="154"/>
      <c r="IP15" s="154"/>
      <c r="IQ15" s="154"/>
      <c r="IR15" s="154"/>
      <c r="IS15" s="154"/>
      <c r="IT15" s="154"/>
      <c r="IU15" s="154"/>
      <c r="IV15" s="154"/>
      <c r="IW15" s="154"/>
      <c r="IX15" s="154"/>
      <c r="IY15" s="154"/>
      <c r="IZ15" s="154"/>
      <c r="JA15" s="154"/>
      <c r="JB15" s="154"/>
      <c r="JC15" s="154"/>
      <c r="JD15" s="154"/>
      <c r="JE15" s="154"/>
      <c r="JF15" s="154"/>
      <c r="JG15" s="154"/>
      <c r="JH15" s="154"/>
      <c r="JI15" s="154"/>
      <c r="JJ15" s="154"/>
      <c r="JK15" s="154"/>
      <c r="JL15" s="154"/>
      <c r="JM15" s="154"/>
      <c r="JN15" s="154"/>
      <c r="JO15" s="154"/>
      <c r="JP15" s="154"/>
      <c r="JQ15" s="154"/>
      <c r="JR15" s="154"/>
      <c r="JS15" s="154"/>
      <c r="JT15" s="154"/>
      <c r="JU15" s="154"/>
      <c r="JV15" s="154"/>
      <c r="JW15" s="154"/>
      <c r="JX15" s="154"/>
      <c r="JY15" s="154"/>
      <c r="JZ15" s="154"/>
      <c r="KA15" s="154"/>
      <c r="KB15" s="154"/>
      <c r="KC15" s="154"/>
      <c r="KD15" s="154"/>
      <c r="KE15" s="154"/>
      <c r="KF15" s="154"/>
      <c r="KG15" s="154"/>
      <c r="KH15" s="154"/>
      <c r="KI15" s="154"/>
      <c r="KJ15" s="154"/>
      <c r="KK15" s="154"/>
      <c r="KL15" s="154"/>
      <c r="KM15" s="154"/>
      <c r="KN15" s="154"/>
      <c r="KO15" s="154"/>
      <c r="KP15" s="154"/>
      <c r="KQ15" s="154"/>
      <c r="KR15" s="154"/>
      <c r="KS15" s="154"/>
      <c r="KT15" s="154"/>
      <c r="KU15" s="154"/>
      <c r="KV15" s="154"/>
      <c r="KW15" s="154"/>
      <c r="KX15" s="154"/>
      <c r="KY15" s="154"/>
      <c r="KZ15" s="154"/>
      <c r="LA15" s="154"/>
      <c r="LB15" s="154"/>
      <c r="LC15" s="154"/>
      <c r="LD15" s="154"/>
      <c r="LE15" s="154"/>
      <c r="LF15" s="154"/>
      <c r="LG15" s="154"/>
      <c r="LH15" s="154"/>
      <c r="LI15" s="154"/>
      <c r="LJ15" s="154"/>
      <c r="LK15" s="154"/>
      <c r="LL15" s="154"/>
      <c r="LM15" s="154"/>
      <c r="LN15" s="154"/>
      <c r="LO15" s="154"/>
      <c r="LP15" s="154"/>
      <c r="LQ15" s="154"/>
      <c r="LR15" s="154"/>
      <c r="LS15" s="154"/>
      <c r="LT15" s="154"/>
      <c r="LU15" s="154"/>
      <c r="LV15" s="154"/>
      <c r="LW15" s="154"/>
      <c r="LX15" s="154"/>
      <c r="LY15" s="154"/>
      <c r="LZ15" s="154"/>
      <c r="MA15" s="154"/>
      <c r="MB15" s="154"/>
      <c r="MC15" s="154"/>
      <c r="MD15" s="154"/>
      <c r="ME15" s="154"/>
      <c r="MF15" s="154"/>
      <c r="MG15" s="154"/>
      <c r="MH15" s="154"/>
      <c r="MI15" s="154"/>
      <c r="MJ15" s="154"/>
      <c r="MK15" s="154"/>
      <c r="ML15" s="154"/>
      <c r="MM15" s="154"/>
      <c r="MN15" s="154"/>
      <c r="MO15" s="154"/>
      <c r="MP15" s="154"/>
      <c r="MQ15" s="154"/>
      <c r="MR15" s="154"/>
      <c r="MS15" s="154"/>
      <c r="MT15" s="154"/>
      <c r="MU15" s="154"/>
      <c r="MV15" s="154"/>
      <c r="MW15" s="154"/>
      <c r="MX15" s="154"/>
      <c r="MY15" s="154"/>
      <c r="MZ15" s="154"/>
      <c r="NA15" s="154"/>
      <c r="NB15" s="154"/>
      <c r="NC15" s="154"/>
      <c r="ND15" s="154"/>
      <c r="NE15" s="154"/>
      <c r="NF15" s="154"/>
      <c r="NG15" s="154"/>
      <c r="NH15" s="154"/>
      <c r="NI15" s="154"/>
      <c r="NJ15" s="154"/>
      <c r="NK15" s="154"/>
      <c r="NL15" s="154"/>
      <c r="NM15" s="154"/>
      <c r="NN15" s="154"/>
      <c r="NO15" s="154"/>
      <c r="NP15" s="154"/>
      <c r="NQ15" s="154"/>
      <c r="NR15" s="154"/>
      <c r="NS15" s="154"/>
      <c r="NT15" s="154"/>
      <c r="NU15" s="154"/>
      <c r="NV15" s="154"/>
      <c r="NW15" s="154"/>
      <c r="NX15" s="154"/>
      <c r="NY15" s="154"/>
      <c r="NZ15" s="154"/>
      <c r="OA15" s="154"/>
      <c r="OB15" s="154"/>
      <c r="OC15" s="154"/>
      <c r="OD15" s="154"/>
      <c r="OE15" s="154"/>
      <c r="OF15" s="154"/>
      <c r="OG15" s="154"/>
      <c r="OH15" s="154"/>
      <c r="OI15" s="154"/>
      <c r="OJ15" s="154"/>
      <c r="OK15" s="154"/>
      <c r="OL15" s="154"/>
      <c r="OM15" s="154"/>
      <c r="ON15" s="154"/>
      <c r="OO15" s="154"/>
      <c r="OP15" s="154"/>
      <c r="OQ15" s="154"/>
      <c r="OR15" s="154"/>
      <c r="OS15" s="154"/>
      <c r="OT15" s="154"/>
      <c r="OU15" s="154"/>
      <c r="OV15" s="154"/>
      <c r="OW15" s="154"/>
      <c r="OX15" s="154"/>
      <c r="OY15" s="154"/>
      <c r="OZ15" s="154"/>
      <c r="PA15" s="154"/>
      <c r="PB15" s="154"/>
      <c r="PC15" s="154"/>
      <c r="PD15" s="154"/>
      <c r="PE15" s="154"/>
      <c r="PF15" s="154"/>
      <c r="PG15" s="154"/>
      <c r="PH15" s="154"/>
      <c r="PI15" s="154"/>
      <c r="PJ15" s="154"/>
      <c r="PK15" s="154"/>
      <c r="PL15" s="154"/>
      <c r="PM15" s="154"/>
      <c r="PN15" s="154"/>
      <c r="PO15" s="154"/>
      <c r="PP15" s="154"/>
      <c r="PQ15" s="154"/>
      <c r="PR15" s="154"/>
      <c r="PS15" s="154"/>
      <c r="PT15" s="154"/>
      <c r="PU15" s="154"/>
      <c r="PV15" s="154"/>
      <c r="PW15" s="154"/>
      <c r="PX15" s="154"/>
      <c r="PY15" s="154"/>
      <c r="PZ15" s="154"/>
      <c r="QA15" s="154"/>
      <c r="QB15" s="154"/>
      <c r="QC15" s="154"/>
      <c r="QD15" s="154"/>
      <c r="QE15" s="154"/>
      <c r="QF15" s="154"/>
      <c r="QG15" s="154"/>
      <c r="QH15" s="154"/>
      <c r="QI15" s="154"/>
      <c r="QJ15" s="154"/>
      <c r="QK15" s="154"/>
      <c r="QL15" s="154"/>
      <c r="QM15" s="154"/>
      <c r="QN15" s="154"/>
      <c r="QO15" s="154"/>
      <c r="QP15" s="154"/>
      <c r="QQ15" s="154"/>
      <c r="QR15" s="154"/>
      <c r="QS15" s="154"/>
      <c r="QT15" s="154"/>
      <c r="QU15" s="154"/>
      <c r="QV15" s="154"/>
      <c r="QW15" s="154"/>
      <c r="QX15" s="154"/>
      <c r="QY15" s="154"/>
      <c r="QZ15" s="154"/>
      <c r="RA15" s="154"/>
      <c r="RB15" s="154"/>
      <c r="RC15" s="154"/>
      <c r="RD15" s="154"/>
      <c r="RE15" s="154"/>
      <c r="RF15" s="154"/>
      <c r="RG15" s="154"/>
      <c r="RH15" s="154"/>
      <c r="RI15" s="154"/>
      <c r="RJ15" s="154"/>
      <c r="RK15" s="154"/>
      <c r="RL15" s="154"/>
      <c r="RM15" s="154"/>
      <c r="RN15" s="154"/>
      <c r="RO15" s="154"/>
      <c r="RP15" s="154"/>
      <c r="RQ15" s="154"/>
      <c r="RR15" s="154"/>
      <c r="RS15" s="154"/>
      <c r="RT15" s="154"/>
      <c r="RU15" s="154"/>
      <c r="RV15" s="154"/>
      <c r="RW15" s="154"/>
      <c r="RX15" s="154"/>
      <c r="RY15" s="154"/>
      <c r="RZ15" s="154"/>
      <c r="SA15" s="154"/>
      <c r="SB15" s="154"/>
      <c r="SC15" s="154"/>
      <c r="SD15" s="154"/>
      <c r="SE15" s="154"/>
      <c r="SF15" s="154"/>
      <c r="SG15" s="154"/>
      <c r="SH15" s="154"/>
      <c r="SI15" s="154"/>
      <c r="SJ15" s="154"/>
      <c r="SK15" s="154"/>
      <c r="SL15" s="154"/>
      <c r="SM15" s="154"/>
      <c r="SN15" s="154"/>
      <c r="SO15" s="154"/>
      <c r="SP15" s="154"/>
      <c r="SQ15" s="154"/>
      <c r="SR15" s="154"/>
      <c r="SS15" s="154"/>
      <c r="ST15" s="154"/>
      <c r="SU15" s="154"/>
      <c r="SV15" s="154"/>
      <c r="SW15" s="154"/>
      <c r="SX15" s="154"/>
      <c r="SY15" s="154"/>
      <c r="SZ15" s="154"/>
      <c r="TA15" s="154"/>
      <c r="TB15" s="154"/>
      <c r="TC15" s="154"/>
      <c r="TD15" s="154"/>
      <c r="TE15" s="154"/>
      <c r="TF15" s="154"/>
      <c r="TG15" s="154"/>
      <c r="TH15" s="154"/>
      <c r="TI15" s="154"/>
      <c r="TJ15" s="154"/>
      <c r="TK15" s="154"/>
      <c r="TL15" s="154"/>
      <c r="TM15" s="154"/>
      <c r="TN15" s="154"/>
      <c r="TO15" s="154"/>
      <c r="TP15" s="154"/>
      <c r="TQ15" s="154"/>
      <c r="TR15" s="154"/>
      <c r="TS15" s="154"/>
      <c r="TT15" s="154"/>
      <c r="TU15" s="154"/>
      <c r="TV15" s="154"/>
      <c r="TW15" s="154"/>
      <c r="TX15" s="154"/>
      <c r="TY15" s="154"/>
      <c r="TZ15" s="154"/>
      <c r="UA15" s="154"/>
      <c r="UB15" s="154"/>
      <c r="UC15" s="154"/>
      <c r="UD15" s="154"/>
      <c r="UE15" s="154"/>
      <c r="UF15" s="154"/>
    </row>
    <row r="16" spans="1:552" ht="14.5" customHeight="1" outlineLevel="1" x14ac:dyDescent="0.35">
      <c r="A16" s="2" t="s">
        <v>519</v>
      </c>
      <c r="B16" s="5"/>
      <c r="C16" s="5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Y16" s="154">
        <v>985.98</v>
      </c>
      <c r="Z16" s="154">
        <v>87.8</v>
      </c>
      <c r="AA16" s="154">
        <v>557.4</v>
      </c>
      <c r="AB16" s="154">
        <v>249.16</v>
      </c>
      <c r="AC16" s="154">
        <v>277.35000000000002</v>
      </c>
      <c r="AD16" s="154"/>
      <c r="AE16" s="154"/>
      <c r="AF16" s="154">
        <v>901.95</v>
      </c>
      <c r="AG16" s="154">
        <v>139.13</v>
      </c>
      <c r="AH16" s="106">
        <v>156.69</v>
      </c>
      <c r="AI16" s="81">
        <v>150.97</v>
      </c>
      <c r="AJ16" s="154">
        <v>224.02</v>
      </c>
      <c r="AK16" s="154"/>
      <c r="AL16" s="154"/>
      <c r="AM16" s="154">
        <v>918.98</v>
      </c>
      <c r="AN16" s="154">
        <v>216.38</v>
      </c>
      <c r="AO16" s="154">
        <v>107.67</v>
      </c>
      <c r="AP16" s="154">
        <v>660.64</v>
      </c>
      <c r="AQ16" s="154">
        <v>513.88</v>
      </c>
      <c r="AR16" s="154"/>
      <c r="AS16" s="154"/>
      <c r="AT16" s="154">
        <v>726.8</v>
      </c>
      <c r="AU16" s="154">
        <v>72.7</v>
      </c>
      <c r="AV16" s="154">
        <v>161.5</v>
      </c>
      <c r="AW16" s="154">
        <v>274.89999999999998</v>
      </c>
      <c r="AX16" s="154">
        <v>251</v>
      </c>
      <c r="AY16" s="154"/>
      <c r="AZ16" s="154"/>
      <c r="BA16" s="154">
        <v>1166.22</v>
      </c>
      <c r="BB16" s="154">
        <v>922.19</v>
      </c>
      <c r="BC16" s="154">
        <v>727.21</v>
      </c>
      <c r="BD16" s="154">
        <v>1201.3499999999999</v>
      </c>
      <c r="BE16" s="154">
        <v>1484.41</v>
      </c>
      <c r="BF16" s="154"/>
      <c r="BG16" s="154"/>
      <c r="BH16" s="154"/>
      <c r="BI16" s="154"/>
      <c r="BJ16" s="154"/>
      <c r="BK16" s="154"/>
      <c r="BL16" s="154"/>
      <c r="BM16" s="82"/>
      <c r="BN16" s="83"/>
      <c r="BO16" s="154"/>
      <c r="BP16" s="154"/>
      <c r="BQ16" s="154"/>
      <c r="BR16" s="154"/>
      <c r="BS16" s="154"/>
      <c r="BT16" s="154"/>
      <c r="BU16" s="154"/>
      <c r="BV16" s="154"/>
      <c r="BW16" s="154"/>
      <c r="BX16" s="154"/>
      <c r="BY16" s="154"/>
      <c r="BZ16" s="154"/>
      <c r="CA16" s="154"/>
      <c r="CB16" s="154"/>
      <c r="CC16" s="154"/>
      <c r="CD16" s="154"/>
      <c r="CE16" s="154"/>
      <c r="CF16" s="154">
        <v>207</v>
      </c>
      <c r="CG16" s="154">
        <v>341.25</v>
      </c>
      <c r="CH16" s="154"/>
      <c r="CI16" s="154"/>
      <c r="CJ16" s="154">
        <v>1659.5</v>
      </c>
      <c r="CK16" s="154">
        <v>331.4</v>
      </c>
      <c r="CL16" s="154">
        <v>221.26</v>
      </c>
      <c r="CM16" s="154">
        <v>484.57</v>
      </c>
      <c r="CN16" s="154">
        <v>374.25</v>
      </c>
      <c r="CO16" s="154"/>
      <c r="CP16" s="154"/>
      <c r="CQ16" s="154">
        <v>1142.53</v>
      </c>
      <c r="CR16" s="154">
        <v>173</v>
      </c>
      <c r="CS16" s="154">
        <v>253.25</v>
      </c>
      <c r="CT16" s="154">
        <v>283.5</v>
      </c>
      <c r="CU16" s="154">
        <v>185</v>
      </c>
      <c r="CV16" s="154"/>
      <c r="CW16" s="154"/>
      <c r="CX16" s="154">
        <v>958.5</v>
      </c>
      <c r="CY16" s="154">
        <v>154.25</v>
      </c>
      <c r="CZ16" s="154">
        <v>302.25</v>
      </c>
      <c r="DA16" s="154">
        <v>717</v>
      </c>
      <c r="DB16" s="154">
        <v>376</v>
      </c>
      <c r="DC16" s="154"/>
      <c r="DD16" s="154"/>
      <c r="DE16" s="154">
        <v>1260.4000000000001</v>
      </c>
      <c r="DF16" s="154">
        <v>158.75</v>
      </c>
      <c r="DG16" s="154">
        <v>251.5</v>
      </c>
      <c r="DH16" s="154">
        <v>415</v>
      </c>
      <c r="DI16" s="154">
        <v>270.75</v>
      </c>
      <c r="DJ16" s="154"/>
      <c r="DK16" s="154"/>
      <c r="DL16" s="154">
        <v>1272.52</v>
      </c>
      <c r="DM16" s="154"/>
      <c r="DN16" s="154">
        <v>318.75</v>
      </c>
      <c r="DO16" s="154">
        <v>656.49</v>
      </c>
      <c r="DP16" s="154"/>
      <c r="DQ16" s="154"/>
      <c r="DR16" s="154"/>
      <c r="DS16" s="154">
        <v>1000</v>
      </c>
      <c r="DT16" s="154">
        <v>671.4</v>
      </c>
      <c r="DU16" s="154">
        <v>203.67</v>
      </c>
      <c r="DV16" s="154">
        <v>422.93</v>
      </c>
      <c r="DW16" s="154">
        <v>235.6</v>
      </c>
      <c r="DX16" s="154"/>
      <c r="DY16" s="154"/>
      <c r="DZ16" s="154">
        <v>1343.78</v>
      </c>
      <c r="EA16" s="154">
        <v>399.75</v>
      </c>
      <c r="EB16" s="154">
        <v>192.25</v>
      </c>
      <c r="EC16" s="154">
        <v>448.67</v>
      </c>
      <c r="ED16" s="154">
        <v>341.5</v>
      </c>
      <c r="EE16" s="154"/>
      <c r="EF16" s="154"/>
      <c r="EG16" s="154">
        <v>1032.6199999999999</v>
      </c>
      <c r="EH16" s="154">
        <v>87.75</v>
      </c>
      <c r="EI16" s="154">
        <v>359.75</v>
      </c>
      <c r="EJ16" s="154">
        <v>291.25</v>
      </c>
      <c r="EK16" s="154"/>
      <c r="EL16" s="154"/>
      <c r="EM16" s="154"/>
      <c r="EN16" s="154">
        <v>2928.83</v>
      </c>
      <c r="EO16" s="154">
        <v>308</v>
      </c>
      <c r="EP16" s="154"/>
      <c r="EQ16" s="154">
        <v>1000.5</v>
      </c>
      <c r="ER16" s="154">
        <v>153.6</v>
      </c>
      <c r="ES16" s="154"/>
      <c r="ET16" s="154"/>
      <c r="EU16" s="154">
        <v>1582.9</v>
      </c>
      <c r="EV16" s="154">
        <v>351.75</v>
      </c>
      <c r="EW16" s="154">
        <v>513.5</v>
      </c>
      <c r="EX16" s="154">
        <v>279.75</v>
      </c>
      <c r="EY16" s="154">
        <v>475.75</v>
      </c>
      <c r="EZ16" s="154"/>
      <c r="FA16" s="154"/>
      <c r="FB16" s="154">
        <v>1619.75</v>
      </c>
      <c r="FC16" s="154">
        <v>320.25</v>
      </c>
      <c r="FD16" s="154">
        <v>377.4</v>
      </c>
      <c r="FE16" s="154">
        <v>447.1</v>
      </c>
      <c r="FF16" s="154">
        <v>361.5</v>
      </c>
      <c r="FG16" s="154"/>
      <c r="FH16" s="154"/>
      <c r="FI16" s="154">
        <v>1595.3</v>
      </c>
      <c r="FJ16" s="154">
        <v>296</v>
      </c>
      <c r="FK16" s="154">
        <v>315.5</v>
      </c>
      <c r="FL16" s="154">
        <v>305.75</v>
      </c>
      <c r="FM16" s="154">
        <v>532.25</v>
      </c>
      <c r="FN16" s="154"/>
      <c r="FO16" s="154"/>
      <c r="FP16" s="154">
        <v>1309.5</v>
      </c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  <c r="GN16" s="154"/>
      <c r="GO16" s="154"/>
      <c r="GP16" s="154"/>
      <c r="GQ16" s="154"/>
      <c r="GR16" s="154"/>
      <c r="GS16" s="154"/>
      <c r="GT16" s="154"/>
      <c r="GU16" s="154"/>
      <c r="GV16" s="154"/>
      <c r="GW16" s="154"/>
      <c r="GX16" s="154"/>
      <c r="GY16" s="154"/>
      <c r="GZ16" s="154"/>
      <c r="HA16" s="154"/>
      <c r="HB16" s="154"/>
      <c r="HC16" s="154"/>
      <c r="HD16" s="154"/>
      <c r="HE16" s="154"/>
      <c r="HF16" s="154"/>
      <c r="HG16" s="154"/>
      <c r="HH16" s="154"/>
      <c r="HI16" s="154"/>
      <c r="HJ16" s="154"/>
      <c r="HK16" s="154"/>
      <c r="HL16" s="154"/>
      <c r="HM16" s="154"/>
      <c r="HN16" s="154"/>
      <c r="HO16" s="154"/>
      <c r="HP16" s="154"/>
      <c r="HQ16" s="154"/>
      <c r="HR16" s="154"/>
      <c r="HS16" s="154"/>
      <c r="HT16" s="154"/>
      <c r="HU16" s="154"/>
      <c r="HV16" s="154"/>
      <c r="HW16" s="154"/>
      <c r="HX16" s="154"/>
      <c r="HY16" s="154"/>
      <c r="HZ16" s="154"/>
      <c r="IA16" s="154"/>
      <c r="IB16" s="154"/>
      <c r="IC16" s="154"/>
      <c r="ID16" s="154"/>
      <c r="IE16" s="154"/>
      <c r="IF16" s="154"/>
      <c r="IG16" s="154"/>
      <c r="IH16" s="154"/>
      <c r="II16" s="154"/>
      <c r="IJ16" s="154"/>
      <c r="IK16" s="154"/>
      <c r="IL16" s="154"/>
      <c r="IM16" s="154"/>
      <c r="IN16" s="154"/>
      <c r="IO16" s="154"/>
      <c r="IP16" s="154"/>
      <c r="IQ16" s="154"/>
      <c r="IR16" s="154"/>
      <c r="IS16" s="154"/>
      <c r="IT16" s="154"/>
      <c r="IU16" s="154"/>
      <c r="IV16" s="154"/>
      <c r="IW16" s="154"/>
      <c r="IX16" s="154"/>
      <c r="IY16" s="154"/>
      <c r="IZ16" s="154"/>
      <c r="JA16" s="154"/>
      <c r="JB16" s="154"/>
      <c r="JC16" s="154"/>
      <c r="JD16" s="154"/>
      <c r="JE16" s="154"/>
      <c r="JF16" s="154"/>
      <c r="JG16" s="154"/>
      <c r="JH16" s="154"/>
      <c r="JI16" s="154"/>
      <c r="JJ16" s="154"/>
      <c r="JK16" s="154"/>
      <c r="JL16" s="154"/>
      <c r="JM16" s="154"/>
      <c r="JN16" s="154"/>
      <c r="JO16" s="154"/>
      <c r="JP16" s="154"/>
      <c r="JQ16" s="154"/>
      <c r="JR16" s="154"/>
      <c r="JS16" s="154"/>
      <c r="JT16" s="154"/>
      <c r="JU16" s="154"/>
      <c r="JV16" s="154"/>
      <c r="JW16" s="154"/>
      <c r="JX16" s="154"/>
      <c r="JY16" s="154"/>
      <c r="JZ16" s="154"/>
      <c r="KA16" s="154"/>
      <c r="KB16" s="154"/>
      <c r="KC16" s="154"/>
      <c r="KD16" s="154"/>
      <c r="KE16" s="154"/>
      <c r="KF16" s="154"/>
      <c r="KG16" s="154"/>
      <c r="KH16" s="154"/>
      <c r="KI16" s="154"/>
      <c r="KJ16" s="154"/>
      <c r="KK16" s="154"/>
      <c r="KL16" s="154"/>
      <c r="KM16" s="154"/>
      <c r="KN16" s="154"/>
      <c r="KO16" s="154"/>
      <c r="KP16" s="154"/>
      <c r="KQ16" s="154"/>
      <c r="KR16" s="154"/>
      <c r="KS16" s="154"/>
      <c r="KT16" s="154"/>
      <c r="KU16" s="154"/>
      <c r="KV16" s="154"/>
      <c r="KW16" s="154"/>
      <c r="KX16" s="154"/>
      <c r="KY16" s="154"/>
      <c r="KZ16" s="154"/>
      <c r="LA16" s="154"/>
      <c r="LB16" s="154"/>
      <c r="LC16" s="154"/>
      <c r="LD16" s="154"/>
      <c r="LE16" s="154"/>
      <c r="LF16" s="154"/>
      <c r="LG16" s="154"/>
      <c r="LH16" s="154"/>
      <c r="LI16" s="154"/>
      <c r="LJ16" s="154"/>
      <c r="LK16" s="154"/>
      <c r="LL16" s="154"/>
      <c r="LM16" s="154"/>
      <c r="LN16" s="154"/>
      <c r="LO16" s="154"/>
      <c r="LP16" s="154"/>
      <c r="LQ16" s="154"/>
      <c r="LR16" s="154"/>
      <c r="LS16" s="154"/>
      <c r="LT16" s="154"/>
      <c r="LU16" s="154"/>
      <c r="LV16" s="154"/>
      <c r="LW16" s="154"/>
      <c r="LX16" s="154"/>
      <c r="LY16" s="154"/>
      <c r="LZ16" s="154"/>
      <c r="MA16" s="154"/>
      <c r="MB16" s="154"/>
      <c r="MC16" s="154"/>
      <c r="MD16" s="154"/>
      <c r="ME16" s="154"/>
      <c r="MF16" s="154"/>
      <c r="MG16" s="154"/>
      <c r="MH16" s="154"/>
      <c r="MI16" s="154"/>
      <c r="MJ16" s="154"/>
      <c r="MK16" s="154"/>
      <c r="ML16" s="154"/>
      <c r="MM16" s="154"/>
      <c r="MN16" s="154"/>
      <c r="MO16" s="154"/>
      <c r="MP16" s="154"/>
      <c r="MQ16" s="154"/>
      <c r="MR16" s="154"/>
      <c r="MS16" s="154"/>
      <c r="MT16" s="154"/>
      <c r="MU16" s="154"/>
      <c r="MV16" s="154"/>
      <c r="MW16" s="154"/>
      <c r="MX16" s="154"/>
      <c r="MY16" s="154"/>
      <c r="MZ16" s="154"/>
      <c r="NA16" s="154"/>
      <c r="NB16" s="154"/>
      <c r="NC16" s="154"/>
      <c r="ND16" s="154"/>
      <c r="NE16" s="154"/>
      <c r="NF16" s="154"/>
      <c r="NG16" s="154"/>
      <c r="NH16" s="154"/>
      <c r="NI16" s="154"/>
      <c r="NJ16" s="154"/>
      <c r="NK16" s="154"/>
      <c r="NL16" s="154"/>
      <c r="NM16" s="154"/>
      <c r="NN16" s="154"/>
      <c r="NO16" s="154"/>
      <c r="NP16" s="154"/>
      <c r="NQ16" s="154"/>
      <c r="NR16" s="154"/>
      <c r="NS16" s="154"/>
      <c r="NT16" s="154"/>
      <c r="NU16" s="154"/>
      <c r="NV16" s="154"/>
      <c r="NW16" s="154"/>
      <c r="NX16" s="154"/>
      <c r="NY16" s="154"/>
      <c r="NZ16" s="154"/>
      <c r="OA16" s="154"/>
      <c r="OB16" s="154"/>
      <c r="OC16" s="154"/>
      <c r="OD16" s="154"/>
      <c r="OE16" s="154"/>
      <c r="OF16" s="154"/>
      <c r="OG16" s="154"/>
      <c r="OH16" s="154"/>
      <c r="OI16" s="154"/>
      <c r="OJ16" s="154"/>
      <c r="OK16" s="154"/>
      <c r="OL16" s="154"/>
      <c r="OM16" s="154"/>
      <c r="ON16" s="154"/>
      <c r="OO16" s="154"/>
      <c r="OP16" s="154"/>
      <c r="OQ16" s="154"/>
      <c r="OR16" s="154"/>
      <c r="OS16" s="154"/>
      <c r="OT16" s="154"/>
      <c r="OU16" s="154"/>
      <c r="OV16" s="154"/>
      <c r="OW16" s="154"/>
      <c r="OX16" s="154"/>
      <c r="OY16" s="154"/>
      <c r="OZ16" s="154"/>
      <c r="PA16" s="154"/>
      <c r="PB16" s="154"/>
      <c r="PC16" s="154"/>
      <c r="PD16" s="154"/>
      <c r="PE16" s="154"/>
      <c r="PF16" s="154"/>
      <c r="PG16" s="154"/>
      <c r="PH16" s="154"/>
      <c r="PI16" s="154"/>
      <c r="PJ16" s="154"/>
      <c r="PK16" s="154"/>
      <c r="PL16" s="154"/>
      <c r="PM16" s="154"/>
      <c r="PN16" s="154"/>
      <c r="PO16" s="154"/>
      <c r="PP16" s="154"/>
      <c r="PQ16" s="154"/>
      <c r="PR16" s="154"/>
      <c r="PS16" s="154"/>
      <c r="PT16" s="154"/>
      <c r="PU16" s="154"/>
      <c r="PV16" s="154"/>
      <c r="PW16" s="154"/>
      <c r="PX16" s="154"/>
      <c r="PY16" s="154"/>
      <c r="PZ16" s="154"/>
      <c r="QA16" s="154"/>
      <c r="QB16" s="154"/>
      <c r="QC16" s="154"/>
      <c r="QD16" s="154"/>
      <c r="QE16" s="154"/>
      <c r="QF16" s="154"/>
      <c r="QG16" s="154"/>
      <c r="QH16" s="154"/>
      <c r="QI16" s="154"/>
      <c r="QJ16" s="154"/>
      <c r="QK16" s="154"/>
      <c r="QL16" s="154"/>
      <c r="QM16" s="154"/>
      <c r="QN16" s="154"/>
      <c r="QO16" s="154"/>
      <c r="QP16" s="154"/>
      <c r="QQ16" s="154"/>
      <c r="QR16" s="154"/>
      <c r="QS16" s="154"/>
      <c r="QT16" s="154"/>
      <c r="QU16" s="154"/>
      <c r="QV16" s="154"/>
      <c r="QW16" s="154"/>
      <c r="QX16" s="154"/>
      <c r="QY16" s="154"/>
      <c r="QZ16" s="154"/>
      <c r="RA16" s="154"/>
      <c r="RB16" s="154"/>
      <c r="RC16" s="154"/>
      <c r="RD16" s="154"/>
      <c r="RE16" s="154"/>
      <c r="RF16" s="154"/>
      <c r="RG16" s="154"/>
      <c r="RH16" s="154"/>
      <c r="RI16" s="154"/>
      <c r="RJ16" s="154"/>
      <c r="RK16" s="154"/>
      <c r="RL16" s="154"/>
      <c r="RM16" s="154"/>
      <c r="RN16" s="154"/>
      <c r="RO16" s="154"/>
      <c r="RP16" s="154"/>
      <c r="RQ16" s="154"/>
      <c r="RR16" s="154"/>
      <c r="RS16" s="154"/>
      <c r="RT16" s="154"/>
      <c r="RU16" s="154"/>
      <c r="RV16" s="154"/>
      <c r="RW16" s="154"/>
      <c r="RX16" s="154"/>
      <c r="RY16" s="154"/>
      <c r="RZ16" s="154"/>
      <c r="SA16" s="154"/>
      <c r="SB16" s="154"/>
      <c r="SC16" s="154"/>
      <c r="SD16" s="154"/>
      <c r="SE16" s="154"/>
      <c r="SF16" s="154"/>
      <c r="SG16" s="154"/>
      <c r="SH16" s="154"/>
      <c r="SI16" s="154"/>
      <c r="SJ16" s="154"/>
      <c r="SK16" s="154"/>
      <c r="SL16" s="154"/>
      <c r="SM16" s="154"/>
      <c r="SN16" s="154"/>
      <c r="SO16" s="154"/>
      <c r="SP16" s="154"/>
      <c r="SQ16" s="154"/>
      <c r="SR16" s="154"/>
      <c r="SS16" s="154"/>
      <c r="ST16" s="154"/>
      <c r="SU16" s="154"/>
      <c r="SV16" s="154"/>
      <c r="SW16" s="154"/>
      <c r="SX16" s="154"/>
      <c r="SY16" s="154"/>
      <c r="SZ16" s="154"/>
      <c r="TA16" s="154"/>
      <c r="TB16" s="154"/>
      <c r="TC16" s="154"/>
      <c r="TD16" s="154"/>
      <c r="TE16" s="154"/>
      <c r="TF16" s="154"/>
      <c r="TG16" s="154"/>
      <c r="TH16" s="154"/>
      <c r="TI16" s="154"/>
      <c r="TJ16" s="154"/>
      <c r="TK16" s="154"/>
      <c r="TL16" s="154"/>
      <c r="TM16" s="154"/>
      <c r="TN16" s="154"/>
      <c r="TO16" s="154"/>
      <c r="TP16" s="154"/>
      <c r="TQ16" s="154"/>
      <c r="TR16" s="154"/>
      <c r="TS16" s="154"/>
      <c r="TT16" s="154"/>
      <c r="TU16" s="154"/>
      <c r="TV16" s="154"/>
      <c r="TW16" s="154"/>
      <c r="TX16" s="154"/>
      <c r="TY16" s="154"/>
      <c r="TZ16" s="154"/>
      <c r="UA16" s="154"/>
      <c r="UB16" s="154"/>
      <c r="UC16" s="154"/>
      <c r="UD16" s="154"/>
      <c r="UE16" s="154"/>
      <c r="UF16" s="154"/>
    </row>
    <row r="17" spans="1:552" ht="14.5" customHeight="1" outlineLevel="1" x14ac:dyDescent="0.35">
      <c r="A17" s="2" t="s">
        <v>520</v>
      </c>
      <c r="B17" s="5"/>
      <c r="C17" s="5"/>
      <c r="D17" s="154"/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>
        <v>486.66</v>
      </c>
      <c r="Z17" s="154">
        <v>140.13</v>
      </c>
      <c r="AA17" s="154">
        <v>199.2</v>
      </c>
      <c r="AB17" s="154">
        <v>791.12</v>
      </c>
      <c r="AC17" s="154">
        <v>138.58000000000001</v>
      </c>
      <c r="AD17" s="154"/>
      <c r="AE17" s="154"/>
      <c r="AF17" s="154">
        <v>571</v>
      </c>
      <c r="AG17" s="154">
        <v>162.05000000000001</v>
      </c>
      <c r="AH17" s="106">
        <v>308.02999999999997</v>
      </c>
      <c r="AI17" s="81">
        <v>287.94</v>
      </c>
      <c r="AJ17" s="154">
        <v>445.7</v>
      </c>
      <c r="AK17" s="154"/>
      <c r="AL17" s="154"/>
      <c r="AM17" s="154">
        <v>376.87</v>
      </c>
      <c r="AN17" s="154">
        <v>1701.45</v>
      </c>
      <c r="AO17" s="154">
        <v>261.17</v>
      </c>
      <c r="AP17" s="154">
        <v>445.31</v>
      </c>
      <c r="AQ17" s="154">
        <v>217.63</v>
      </c>
      <c r="AR17" s="154"/>
      <c r="AS17" s="154"/>
      <c r="AT17" s="154">
        <v>1080.74</v>
      </c>
      <c r="AU17" s="154">
        <v>34.1</v>
      </c>
      <c r="AV17" s="154">
        <v>119.19</v>
      </c>
      <c r="AW17" s="154">
        <v>158.47999999999999</v>
      </c>
      <c r="AX17" s="154">
        <v>745.7</v>
      </c>
      <c r="AY17" s="154"/>
      <c r="AZ17" s="154"/>
      <c r="BA17" s="154">
        <v>474.54</v>
      </c>
      <c r="BB17" s="154">
        <v>3000</v>
      </c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82"/>
      <c r="BN17" s="83"/>
      <c r="BO17" s="154"/>
      <c r="BP17" s="154"/>
      <c r="BQ17" s="154"/>
      <c r="BR17" s="154"/>
      <c r="BS17" s="154"/>
      <c r="BT17" s="154"/>
      <c r="BU17" s="154"/>
      <c r="BV17" s="154"/>
      <c r="BW17" s="154"/>
      <c r="BX17" s="154"/>
      <c r="BY17" s="154"/>
      <c r="BZ17" s="154"/>
      <c r="CA17" s="154"/>
      <c r="CB17" s="154"/>
      <c r="CC17" s="154"/>
      <c r="CD17" s="154"/>
      <c r="CE17" s="154">
        <v>1500</v>
      </c>
      <c r="CF17" s="154">
        <v>203.75</v>
      </c>
      <c r="CG17" s="154">
        <v>101</v>
      </c>
      <c r="CH17" s="154"/>
      <c r="CI17" s="154"/>
      <c r="CJ17" s="154">
        <v>899</v>
      </c>
      <c r="CK17" s="154">
        <v>157.75</v>
      </c>
      <c r="CL17" s="154">
        <v>361.5</v>
      </c>
      <c r="CM17" s="154">
        <v>139.25</v>
      </c>
      <c r="CN17" s="154">
        <v>230</v>
      </c>
      <c r="CO17" s="154"/>
      <c r="CP17" s="154"/>
      <c r="CQ17" s="154">
        <v>447.5</v>
      </c>
      <c r="CR17" s="154">
        <v>180</v>
      </c>
      <c r="CS17" s="154">
        <v>212.5</v>
      </c>
      <c r="CT17" s="154">
        <v>195</v>
      </c>
      <c r="CU17" s="154">
        <v>212.75</v>
      </c>
      <c r="CV17" s="154"/>
      <c r="CW17" s="154"/>
      <c r="CX17" s="154">
        <v>388.5</v>
      </c>
      <c r="CY17" s="154">
        <v>266.25</v>
      </c>
      <c r="CZ17" s="154">
        <v>217.25</v>
      </c>
      <c r="DA17" s="154">
        <v>186.75</v>
      </c>
      <c r="DB17" s="154">
        <v>291</v>
      </c>
      <c r="DC17" s="154"/>
      <c r="DD17" s="154"/>
      <c r="DE17" s="154">
        <v>895.3</v>
      </c>
      <c r="DF17" s="154">
        <v>229</v>
      </c>
      <c r="DG17" s="154">
        <v>234.5</v>
      </c>
      <c r="DH17" s="154">
        <v>191</v>
      </c>
      <c r="DI17" s="154">
        <v>81.75</v>
      </c>
      <c r="DJ17" s="154"/>
      <c r="DK17" s="154"/>
      <c r="DL17" s="154">
        <v>538.79</v>
      </c>
      <c r="DM17" s="154"/>
      <c r="DN17" s="154">
        <v>111.44</v>
      </c>
      <c r="DO17" s="154">
        <v>316.33999999999997</v>
      </c>
      <c r="DP17" s="154"/>
      <c r="DQ17" s="154"/>
      <c r="DR17" s="154"/>
      <c r="DS17" s="154"/>
      <c r="DT17" s="154">
        <v>977.45</v>
      </c>
      <c r="DU17" s="154">
        <v>150.41999999999999</v>
      </c>
      <c r="DV17" s="154">
        <v>140.43</v>
      </c>
      <c r="DW17" s="154">
        <v>282.36</v>
      </c>
      <c r="DX17" s="154"/>
      <c r="DY17" s="154"/>
      <c r="DZ17" s="154">
        <v>596.95000000000005</v>
      </c>
      <c r="EA17" s="154">
        <v>54.25</v>
      </c>
      <c r="EB17" s="154">
        <v>239</v>
      </c>
      <c r="EC17" s="154">
        <v>281.75</v>
      </c>
      <c r="ED17" s="154">
        <v>493.4</v>
      </c>
      <c r="EE17" s="154"/>
      <c r="EF17" s="154"/>
      <c r="EG17" s="154">
        <v>457.15</v>
      </c>
      <c r="EH17" s="154">
        <v>230</v>
      </c>
      <c r="EI17" s="154">
        <v>137</v>
      </c>
      <c r="EJ17" s="154">
        <v>123</v>
      </c>
      <c r="EK17" s="154"/>
      <c r="EL17" s="154"/>
      <c r="EM17" s="154"/>
      <c r="EN17" s="154">
        <v>803.65</v>
      </c>
      <c r="EO17" s="154">
        <v>676.75</v>
      </c>
      <c r="EP17" s="154"/>
      <c r="EQ17" s="154">
        <v>451.8</v>
      </c>
      <c r="ER17" s="154">
        <v>52</v>
      </c>
      <c r="ES17" s="154"/>
      <c r="ET17" s="154"/>
      <c r="EU17" s="154">
        <v>756.75</v>
      </c>
      <c r="EV17" s="154">
        <v>207.5</v>
      </c>
      <c r="EW17" s="154">
        <v>191.95</v>
      </c>
      <c r="EX17" s="154">
        <v>230.75</v>
      </c>
      <c r="EY17" s="154">
        <v>198.25</v>
      </c>
      <c r="EZ17" s="154"/>
      <c r="FA17" s="154"/>
      <c r="FB17" s="154">
        <v>937.5</v>
      </c>
      <c r="FC17" s="154">
        <v>227.5</v>
      </c>
      <c r="FD17" s="154">
        <v>234</v>
      </c>
      <c r="FE17" s="154">
        <v>224.75</v>
      </c>
      <c r="FF17" s="154">
        <v>288.25</v>
      </c>
      <c r="FG17" s="154"/>
      <c r="FH17" s="154"/>
      <c r="FI17" s="154">
        <v>949.75</v>
      </c>
      <c r="FJ17" s="154">
        <v>104</v>
      </c>
      <c r="FK17" s="154">
        <v>101.25</v>
      </c>
      <c r="FL17" s="154">
        <v>482.65</v>
      </c>
      <c r="FM17" s="154">
        <v>304.75</v>
      </c>
      <c r="FN17" s="154"/>
      <c r="FO17" s="154"/>
      <c r="FP17" s="154">
        <v>603.75</v>
      </c>
      <c r="FQ17" s="154"/>
      <c r="FR17" s="154"/>
      <c r="FS17" s="154"/>
      <c r="FT17" s="154"/>
      <c r="FU17" s="154"/>
      <c r="FV17" s="154"/>
      <c r="FW17" s="154"/>
      <c r="FX17" s="154"/>
      <c r="FY17" s="154"/>
      <c r="FZ17" s="154"/>
      <c r="GA17" s="154"/>
      <c r="GB17" s="154"/>
      <c r="GC17" s="154"/>
      <c r="GD17" s="154"/>
      <c r="GE17" s="154"/>
      <c r="GF17" s="154"/>
      <c r="GG17" s="154"/>
      <c r="GH17" s="154"/>
      <c r="GI17" s="154"/>
      <c r="GJ17" s="154"/>
      <c r="GK17" s="154"/>
      <c r="GL17" s="154"/>
      <c r="GM17" s="154"/>
      <c r="GN17" s="154"/>
      <c r="GO17" s="154"/>
      <c r="GP17" s="154"/>
      <c r="GQ17" s="154"/>
      <c r="GR17" s="154"/>
      <c r="GS17" s="154"/>
      <c r="GT17" s="154"/>
      <c r="GU17" s="154"/>
      <c r="GV17" s="154"/>
      <c r="GW17" s="154"/>
      <c r="GX17" s="154"/>
      <c r="GY17" s="154"/>
      <c r="GZ17" s="154"/>
      <c r="HA17" s="154"/>
      <c r="HB17" s="154"/>
      <c r="HC17" s="154"/>
      <c r="HD17" s="154"/>
      <c r="HE17" s="154"/>
      <c r="HF17" s="154"/>
      <c r="HG17" s="154"/>
      <c r="HH17" s="154"/>
      <c r="HI17" s="154"/>
      <c r="HJ17" s="154"/>
      <c r="HK17" s="154"/>
      <c r="HL17" s="154"/>
      <c r="HM17" s="154"/>
      <c r="HN17" s="154"/>
      <c r="HO17" s="154"/>
      <c r="HP17" s="154"/>
      <c r="HQ17" s="154"/>
      <c r="HR17" s="154"/>
      <c r="HS17" s="154"/>
      <c r="HT17" s="154"/>
      <c r="HU17" s="154"/>
      <c r="HV17" s="154"/>
      <c r="HW17" s="154"/>
      <c r="HX17" s="154"/>
      <c r="HY17" s="154"/>
      <c r="HZ17" s="154"/>
      <c r="IA17" s="154"/>
      <c r="IB17" s="154"/>
      <c r="IC17" s="154"/>
      <c r="ID17" s="154"/>
      <c r="IE17" s="154"/>
      <c r="IF17" s="154"/>
      <c r="IG17" s="154"/>
      <c r="IH17" s="154"/>
      <c r="II17" s="154"/>
      <c r="IJ17" s="154"/>
      <c r="IK17" s="154"/>
      <c r="IL17" s="154"/>
      <c r="IM17" s="154"/>
      <c r="IN17" s="154"/>
      <c r="IO17" s="154"/>
      <c r="IP17" s="154"/>
      <c r="IQ17" s="154"/>
      <c r="IR17" s="154"/>
      <c r="IS17" s="154"/>
      <c r="IT17" s="154"/>
      <c r="IU17" s="154"/>
      <c r="IV17" s="154"/>
      <c r="IW17" s="154"/>
      <c r="IX17" s="154"/>
      <c r="IY17" s="154"/>
      <c r="IZ17" s="154"/>
      <c r="JA17" s="154"/>
      <c r="JB17" s="154"/>
      <c r="JC17" s="154"/>
      <c r="JD17" s="154"/>
      <c r="JE17" s="154"/>
      <c r="JF17" s="154"/>
      <c r="JG17" s="154"/>
      <c r="JH17" s="154"/>
      <c r="JI17" s="154"/>
      <c r="JJ17" s="154"/>
      <c r="JK17" s="154"/>
      <c r="JL17" s="154"/>
      <c r="JM17" s="154"/>
      <c r="JN17" s="154"/>
      <c r="JO17" s="154"/>
      <c r="JP17" s="154"/>
      <c r="JQ17" s="154"/>
      <c r="JR17" s="154"/>
      <c r="JS17" s="154"/>
      <c r="JT17" s="154"/>
      <c r="JU17" s="154"/>
      <c r="JV17" s="154"/>
      <c r="JW17" s="154"/>
      <c r="JX17" s="154"/>
      <c r="JY17" s="154"/>
      <c r="JZ17" s="154"/>
      <c r="KA17" s="154"/>
      <c r="KB17" s="154"/>
      <c r="KC17" s="154"/>
      <c r="KD17" s="154"/>
      <c r="KE17" s="154"/>
      <c r="KF17" s="154"/>
      <c r="KG17" s="154"/>
      <c r="KH17" s="154"/>
      <c r="KI17" s="154"/>
      <c r="KJ17" s="154"/>
      <c r="KK17" s="154"/>
      <c r="KL17" s="154"/>
      <c r="KM17" s="154"/>
      <c r="KN17" s="154"/>
      <c r="KO17" s="154"/>
      <c r="KP17" s="154"/>
      <c r="KQ17" s="154"/>
      <c r="KR17" s="154"/>
      <c r="KS17" s="154"/>
      <c r="KT17" s="154"/>
      <c r="KU17" s="154"/>
      <c r="KV17" s="154"/>
      <c r="KW17" s="154"/>
      <c r="KX17" s="154"/>
      <c r="KY17" s="154"/>
      <c r="KZ17" s="154"/>
      <c r="LA17" s="154"/>
      <c r="LB17" s="154"/>
      <c r="LC17" s="154"/>
      <c r="LD17" s="154"/>
      <c r="LE17" s="154"/>
      <c r="LF17" s="154"/>
      <c r="LG17" s="154"/>
      <c r="LH17" s="154"/>
      <c r="LI17" s="154"/>
      <c r="LJ17" s="154"/>
      <c r="LK17" s="154"/>
      <c r="LL17" s="154"/>
      <c r="LM17" s="154"/>
      <c r="LN17" s="154"/>
      <c r="LO17" s="154"/>
      <c r="LP17" s="154"/>
      <c r="LQ17" s="154"/>
      <c r="LR17" s="154"/>
      <c r="LS17" s="154"/>
      <c r="LT17" s="154"/>
      <c r="LU17" s="154"/>
      <c r="LV17" s="154"/>
      <c r="LW17" s="154"/>
      <c r="LX17" s="154"/>
      <c r="LY17" s="154"/>
      <c r="LZ17" s="154"/>
      <c r="MA17" s="154"/>
      <c r="MB17" s="154"/>
      <c r="MC17" s="154"/>
      <c r="MD17" s="154"/>
      <c r="ME17" s="154"/>
      <c r="MF17" s="154"/>
      <c r="MG17" s="154"/>
      <c r="MH17" s="154"/>
      <c r="MI17" s="154"/>
      <c r="MJ17" s="154"/>
      <c r="MK17" s="154"/>
      <c r="ML17" s="154"/>
      <c r="MM17" s="154"/>
      <c r="MN17" s="154"/>
      <c r="MO17" s="154"/>
      <c r="MP17" s="154"/>
      <c r="MQ17" s="154"/>
      <c r="MR17" s="154"/>
      <c r="MS17" s="154"/>
      <c r="MT17" s="154"/>
      <c r="MU17" s="154"/>
      <c r="MV17" s="154"/>
      <c r="MW17" s="154"/>
      <c r="MX17" s="154"/>
      <c r="MY17" s="154"/>
      <c r="MZ17" s="154"/>
      <c r="NA17" s="154"/>
      <c r="NB17" s="154"/>
      <c r="NC17" s="154"/>
      <c r="ND17" s="154"/>
      <c r="NE17" s="154"/>
      <c r="NF17" s="154"/>
      <c r="NG17" s="154"/>
      <c r="NH17" s="154"/>
      <c r="NI17" s="154"/>
      <c r="NJ17" s="154"/>
      <c r="NK17" s="154"/>
      <c r="NL17" s="154"/>
      <c r="NM17" s="154"/>
      <c r="NN17" s="154"/>
      <c r="NO17" s="154"/>
      <c r="NP17" s="154"/>
      <c r="NQ17" s="154"/>
      <c r="NR17" s="154"/>
      <c r="NS17" s="154"/>
      <c r="NT17" s="154"/>
      <c r="NU17" s="154"/>
      <c r="NV17" s="154"/>
      <c r="NW17" s="154"/>
      <c r="NX17" s="154"/>
      <c r="NY17" s="154"/>
      <c r="NZ17" s="154"/>
      <c r="OA17" s="154"/>
      <c r="OB17" s="154"/>
      <c r="OC17" s="154"/>
      <c r="OD17" s="154"/>
      <c r="OE17" s="154"/>
      <c r="OF17" s="154"/>
      <c r="OG17" s="154"/>
      <c r="OH17" s="154"/>
      <c r="OI17" s="154"/>
      <c r="OJ17" s="154"/>
      <c r="OK17" s="154"/>
      <c r="OL17" s="154"/>
      <c r="OM17" s="154"/>
      <c r="ON17" s="154"/>
      <c r="OO17" s="154"/>
      <c r="OP17" s="154"/>
      <c r="OQ17" s="154"/>
      <c r="OR17" s="154"/>
      <c r="OS17" s="154"/>
      <c r="OT17" s="154"/>
      <c r="OU17" s="154"/>
      <c r="OV17" s="154"/>
      <c r="OW17" s="154"/>
      <c r="OX17" s="154"/>
      <c r="OY17" s="154"/>
      <c r="OZ17" s="154"/>
      <c r="PA17" s="154"/>
      <c r="PB17" s="154"/>
      <c r="PC17" s="154"/>
      <c r="PD17" s="154"/>
      <c r="PE17" s="154"/>
      <c r="PF17" s="154"/>
      <c r="PG17" s="154"/>
      <c r="PH17" s="154"/>
      <c r="PI17" s="154"/>
      <c r="PJ17" s="154"/>
      <c r="PK17" s="154"/>
      <c r="PL17" s="154"/>
      <c r="PM17" s="154"/>
      <c r="PN17" s="154"/>
      <c r="PO17" s="154"/>
      <c r="PP17" s="154"/>
      <c r="PQ17" s="154"/>
      <c r="PR17" s="154"/>
      <c r="PS17" s="154"/>
      <c r="PT17" s="154"/>
      <c r="PU17" s="154"/>
      <c r="PV17" s="154"/>
      <c r="PW17" s="154"/>
      <c r="PX17" s="154"/>
      <c r="PY17" s="154"/>
      <c r="PZ17" s="154"/>
      <c r="QA17" s="154"/>
      <c r="QB17" s="154"/>
      <c r="QC17" s="154"/>
      <c r="QD17" s="154"/>
      <c r="QE17" s="154"/>
      <c r="QF17" s="154"/>
      <c r="QG17" s="154"/>
      <c r="QH17" s="154"/>
      <c r="QI17" s="154"/>
      <c r="QJ17" s="154"/>
      <c r="QK17" s="154"/>
      <c r="QL17" s="154"/>
      <c r="QM17" s="154"/>
      <c r="QN17" s="154"/>
      <c r="QO17" s="154"/>
      <c r="QP17" s="154"/>
      <c r="QQ17" s="154"/>
      <c r="QR17" s="154"/>
      <c r="QS17" s="154"/>
      <c r="QT17" s="154"/>
      <c r="QU17" s="154"/>
      <c r="QV17" s="154"/>
      <c r="QW17" s="154"/>
      <c r="QX17" s="154"/>
      <c r="QY17" s="154"/>
      <c r="QZ17" s="154"/>
      <c r="RA17" s="154"/>
      <c r="RB17" s="154"/>
      <c r="RC17" s="154"/>
      <c r="RD17" s="154"/>
      <c r="RE17" s="154"/>
      <c r="RF17" s="154"/>
      <c r="RG17" s="154"/>
      <c r="RH17" s="154"/>
      <c r="RI17" s="154"/>
      <c r="RJ17" s="154"/>
      <c r="RK17" s="154"/>
      <c r="RL17" s="154"/>
      <c r="RM17" s="154"/>
      <c r="RN17" s="154"/>
      <c r="RO17" s="154"/>
      <c r="RP17" s="154"/>
      <c r="RQ17" s="154"/>
      <c r="RR17" s="154"/>
      <c r="RS17" s="154"/>
      <c r="RT17" s="154"/>
      <c r="RU17" s="154"/>
      <c r="RV17" s="154"/>
      <c r="RW17" s="154"/>
      <c r="RX17" s="154"/>
      <c r="RY17" s="154"/>
      <c r="RZ17" s="154"/>
      <c r="SA17" s="154"/>
      <c r="SB17" s="154"/>
      <c r="SC17" s="154"/>
      <c r="SD17" s="154"/>
      <c r="SE17" s="154"/>
      <c r="SF17" s="154"/>
      <c r="SG17" s="154"/>
      <c r="SH17" s="154"/>
      <c r="SI17" s="154"/>
      <c r="SJ17" s="154"/>
      <c r="SK17" s="154"/>
      <c r="SL17" s="154"/>
      <c r="SM17" s="154"/>
      <c r="SN17" s="154"/>
      <c r="SO17" s="154"/>
      <c r="SP17" s="154"/>
      <c r="SQ17" s="154"/>
      <c r="SR17" s="154"/>
      <c r="SS17" s="154"/>
      <c r="ST17" s="154"/>
      <c r="SU17" s="154"/>
      <c r="SV17" s="154"/>
      <c r="SW17" s="154"/>
      <c r="SX17" s="154"/>
      <c r="SY17" s="154"/>
      <c r="SZ17" s="154"/>
      <c r="TA17" s="154"/>
      <c r="TB17" s="154"/>
      <c r="TC17" s="154"/>
      <c r="TD17" s="154"/>
      <c r="TE17" s="154"/>
      <c r="TF17" s="154"/>
      <c r="TG17" s="154"/>
      <c r="TH17" s="154"/>
      <c r="TI17" s="154"/>
      <c r="TJ17" s="154"/>
      <c r="TK17" s="154"/>
      <c r="TL17" s="154"/>
      <c r="TM17" s="154"/>
      <c r="TN17" s="154"/>
      <c r="TO17" s="154"/>
      <c r="TP17" s="154"/>
      <c r="TQ17" s="154"/>
      <c r="TR17" s="154"/>
      <c r="TS17" s="154"/>
      <c r="TT17" s="154"/>
      <c r="TU17" s="154"/>
      <c r="TV17" s="154"/>
      <c r="TW17" s="154"/>
      <c r="TX17" s="154"/>
      <c r="TY17" s="154"/>
      <c r="TZ17" s="154"/>
      <c r="UA17" s="154"/>
      <c r="UB17" s="154"/>
      <c r="UC17" s="154"/>
      <c r="UD17" s="154"/>
      <c r="UE17" s="154"/>
      <c r="UF17" s="154"/>
    </row>
    <row r="18" spans="1:552" ht="14.5" customHeight="1" outlineLevel="1" x14ac:dyDescent="0.35">
      <c r="A18" s="2" t="s">
        <v>521</v>
      </c>
      <c r="B18" s="5"/>
      <c r="C18" s="5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>
        <v>1019.14</v>
      </c>
      <c r="AD18" s="154"/>
      <c r="AE18" s="154"/>
      <c r="AF18" s="154">
        <v>2037.65</v>
      </c>
      <c r="AG18" s="154"/>
      <c r="AH18" s="106">
        <v>1018.92</v>
      </c>
      <c r="AI18" s="81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>
        <v>2034.49</v>
      </c>
      <c r="AU18" s="154"/>
      <c r="AV18" s="154">
        <v>2034.73</v>
      </c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82"/>
      <c r="BN18" s="83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>
        <v>1000</v>
      </c>
      <c r="CH18" s="154"/>
      <c r="CI18" s="154"/>
      <c r="CJ18" s="154"/>
      <c r="CK18" s="154"/>
      <c r="CL18" s="154">
        <v>2018.16</v>
      </c>
      <c r="CM18" s="154"/>
      <c r="CN18" s="154"/>
      <c r="CO18" s="154"/>
      <c r="CP18" s="154"/>
      <c r="CQ18" s="154"/>
      <c r="CR18" s="154"/>
      <c r="CS18" s="154"/>
      <c r="CT18" s="154"/>
      <c r="CU18" s="154">
        <v>3021.12</v>
      </c>
      <c r="CV18" s="154"/>
      <c r="CW18" s="154"/>
      <c r="CX18" s="154"/>
      <c r="CY18" s="154">
        <v>4031.95</v>
      </c>
      <c r="CZ18" s="154"/>
      <c r="DA18" s="154"/>
      <c r="DB18" s="154"/>
      <c r="DC18" s="154"/>
      <c r="DD18" s="154"/>
      <c r="DE18" s="154"/>
      <c r="DF18" s="154"/>
      <c r="DG18" s="154"/>
      <c r="DH18" s="154"/>
      <c r="DI18" s="154">
        <v>2010.06</v>
      </c>
      <c r="DJ18" s="154"/>
      <c r="DK18" s="154"/>
      <c r="DL18" s="154"/>
      <c r="DM18" s="154">
        <v>1003.48</v>
      </c>
      <c r="DN18" s="154"/>
      <c r="DO18" s="154"/>
      <c r="DP18" s="154"/>
      <c r="DQ18" s="154"/>
      <c r="DR18" s="154"/>
      <c r="DS18" s="154"/>
      <c r="DT18" s="154"/>
      <c r="DU18" s="154">
        <v>2005.81</v>
      </c>
      <c r="DV18" s="154">
        <v>2505.8200000000002</v>
      </c>
      <c r="DW18" s="154">
        <v>1504.58</v>
      </c>
      <c r="DX18" s="154"/>
      <c r="DY18" s="154"/>
      <c r="DZ18" s="154">
        <v>1003.67</v>
      </c>
      <c r="EA18" s="154">
        <v>2493.14</v>
      </c>
      <c r="EB18" s="154">
        <v>2014.54</v>
      </c>
      <c r="EC18" s="154"/>
      <c r="ED18" s="154">
        <v>1006.31</v>
      </c>
      <c r="EE18" s="154"/>
      <c r="EF18" s="154"/>
      <c r="EG18" s="154">
        <v>1509.27</v>
      </c>
      <c r="EH18" s="154">
        <v>2015.03</v>
      </c>
      <c r="EI18" s="154"/>
      <c r="EJ18" s="154">
        <v>1000</v>
      </c>
      <c r="EK18" s="154"/>
      <c r="EL18" s="154"/>
      <c r="EM18" s="154"/>
      <c r="EN18" s="154"/>
      <c r="EO18" s="154"/>
      <c r="EP18" s="154"/>
      <c r="EQ18" s="154">
        <v>1006.17</v>
      </c>
      <c r="ER18" s="154"/>
      <c r="ES18" s="154"/>
      <c r="ET18" s="154"/>
      <c r="EU18" s="154"/>
      <c r="EV18" s="154"/>
      <c r="EW18" s="154">
        <v>2506.84</v>
      </c>
      <c r="EX18" s="154"/>
      <c r="EY18" s="154">
        <v>4017.05</v>
      </c>
      <c r="EZ18" s="154"/>
      <c r="FA18" s="154"/>
      <c r="FB18" s="154"/>
      <c r="FC18" s="154"/>
      <c r="FD18" s="154"/>
      <c r="FE18" s="154">
        <v>2508.48</v>
      </c>
      <c r="FF18" s="154">
        <v>3017.94</v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  <c r="GN18" s="154"/>
      <c r="GO18" s="154"/>
      <c r="GP18" s="154"/>
      <c r="GQ18" s="154"/>
      <c r="GR18" s="154"/>
      <c r="GS18" s="154"/>
      <c r="GT18" s="154"/>
      <c r="GU18" s="154"/>
      <c r="GV18" s="154"/>
      <c r="GW18" s="154"/>
      <c r="GX18" s="154"/>
      <c r="GY18" s="154"/>
      <c r="GZ18" s="154"/>
      <c r="HA18" s="154"/>
      <c r="HB18" s="154"/>
      <c r="HC18" s="154"/>
      <c r="HD18" s="154"/>
      <c r="HE18" s="154"/>
      <c r="HF18" s="154"/>
      <c r="HG18" s="154"/>
      <c r="HH18" s="154"/>
      <c r="HI18" s="154"/>
      <c r="HJ18" s="154"/>
      <c r="HK18" s="154"/>
      <c r="HL18" s="154"/>
      <c r="HM18" s="154"/>
      <c r="HN18" s="154"/>
      <c r="HO18" s="154"/>
      <c r="HP18" s="154"/>
      <c r="HQ18" s="154"/>
      <c r="HR18" s="154"/>
      <c r="HS18" s="154"/>
      <c r="HT18" s="154"/>
      <c r="HU18" s="154"/>
      <c r="HV18" s="154"/>
      <c r="HW18" s="154"/>
      <c r="HX18" s="154"/>
      <c r="HY18" s="154"/>
      <c r="HZ18" s="154"/>
      <c r="IA18" s="154"/>
      <c r="IB18" s="154"/>
      <c r="IC18" s="154"/>
      <c r="ID18" s="154"/>
      <c r="IE18" s="154"/>
      <c r="IF18" s="154"/>
      <c r="IG18" s="154"/>
      <c r="IH18" s="154"/>
      <c r="II18" s="154"/>
      <c r="IJ18" s="154"/>
      <c r="IK18" s="154"/>
      <c r="IL18" s="154"/>
      <c r="IM18" s="154"/>
      <c r="IN18" s="154"/>
      <c r="IO18" s="154"/>
      <c r="IP18" s="154"/>
      <c r="IQ18" s="154"/>
      <c r="IR18" s="154"/>
      <c r="IS18" s="154"/>
      <c r="IT18" s="154"/>
      <c r="IU18" s="154"/>
      <c r="IV18" s="154"/>
      <c r="IW18" s="154"/>
      <c r="IX18" s="154"/>
      <c r="IY18" s="154"/>
      <c r="IZ18" s="154"/>
      <c r="JA18" s="154"/>
      <c r="JB18" s="154"/>
      <c r="JC18" s="154"/>
      <c r="JD18" s="154"/>
      <c r="JE18" s="154"/>
      <c r="JF18" s="154"/>
      <c r="JG18" s="154"/>
      <c r="JH18" s="154"/>
      <c r="JI18" s="154"/>
      <c r="JJ18" s="154"/>
      <c r="JK18" s="154"/>
      <c r="JL18" s="154"/>
      <c r="JM18" s="154"/>
      <c r="JN18" s="154"/>
      <c r="JO18" s="154"/>
      <c r="JP18" s="154"/>
      <c r="JQ18" s="154"/>
      <c r="JR18" s="154"/>
      <c r="JS18" s="154"/>
      <c r="JT18" s="154"/>
      <c r="JU18" s="154"/>
      <c r="JV18" s="154"/>
      <c r="JW18" s="154"/>
      <c r="JX18" s="154"/>
      <c r="JY18" s="154"/>
      <c r="JZ18" s="154"/>
      <c r="KA18" s="154"/>
      <c r="KB18" s="154"/>
      <c r="KC18" s="154"/>
      <c r="KD18" s="154"/>
      <c r="KE18" s="154"/>
      <c r="KF18" s="154"/>
      <c r="KG18" s="154"/>
      <c r="KH18" s="154"/>
      <c r="KI18" s="154"/>
      <c r="KJ18" s="154"/>
      <c r="KK18" s="154"/>
      <c r="KL18" s="154"/>
      <c r="KM18" s="154"/>
      <c r="KN18" s="154"/>
      <c r="KO18" s="154"/>
      <c r="KP18" s="154"/>
      <c r="KQ18" s="154"/>
      <c r="KR18" s="154"/>
      <c r="KS18" s="154"/>
      <c r="KT18" s="154"/>
      <c r="KU18" s="154"/>
      <c r="KV18" s="154"/>
      <c r="KW18" s="154"/>
      <c r="KX18" s="154"/>
      <c r="KY18" s="154"/>
      <c r="KZ18" s="154"/>
      <c r="LA18" s="154"/>
      <c r="LB18" s="154"/>
      <c r="LC18" s="154"/>
      <c r="LD18" s="154"/>
      <c r="LE18" s="154"/>
      <c r="LF18" s="154"/>
      <c r="LG18" s="154"/>
      <c r="LH18" s="154"/>
      <c r="LI18" s="154"/>
      <c r="LJ18" s="154"/>
      <c r="LK18" s="154"/>
      <c r="LL18" s="154"/>
      <c r="LM18" s="154"/>
      <c r="LN18" s="154"/>
      <c r="LO18" s="154"/>
      <c r="LP18" s="154"/>
      <c r="LQ18" s="154"/>
      <c r="LR18" s="154"/>
      <c r="LS18" s="154"/>
      <c r="LT18" s="154"/>
      <c r="LU18" s="154"/>
      <c r="LV18" s="154"/>
      <c r="LW18" s="154"/>
      <c r="LX18" s="154"/>
      <c r="LY18" s="154"/>
      <c r="LZ18" s="154"/>
      <c r="MA18" s="154"/>
      <c r="MB18" s="154"/>
      <c r="MC18" s="154"/>
      <c r="MD18" s="154"/>
      <c r="ME18" s="154"/>
      <c r="MF18" s="154"/>
      <c r="MG18" s="154"/>
      <c r="MH18" s="154"/>
      <c r="MI18" s="154"/>
      <c r="MJ18" s="154"/>
      <c r="MK18" s="154"/>
      <c r="ML18" s="154"/>
      <c r="MM18" s="154"/>
      <c r="MN18" s="154"/>
      <c r="MO18" s="154"/>
      <c r="MP18" s="154"/>
      <c r="MQ18" s="154"/>
      <c r="MR18" s="154"/>
      <c r="MS18" s="154"/>
      <c r="MT18" s="154"/>
      <c r="MU18" s="154"/>
      <c r="MV18" s="154"/>
      <c r="MW18" s="154"/>
      <c r="MX18" s="154"/>
      <c r="MY18" s="154"/>
      <c r="MZ18" s="154"/>
      <c r="NA18" s="154"/>
      <c r="NB18" s="154"/>
      <c r="NC18" s="154"/>
      <c r="ND18" s="154"/>
      <c r="NE18" s="154"/>
      <c r="NF18" s="154"/>
      <c r="NG18" s="154"/>
      <c r="NH18" s="154"/>
      <c r="NI18" s="154"/>
      <c r="NJ18" s="154"/>
      <c r="NK18" s="154"/>
      <c r="NL18" s="154"/>
      <c r="NM18" s="154"/>
      <c r="NN18" s="154"/>
      <c r="NO18" s="154"/>
      <c r="NP18" s="154"/>
      <c r="NQ18" s="154"/>
      <c r="NR18" s="154"/>
      <c r="NS18" s="154"/>
      <c r="NT18" s="154"/>
      <c r="NU18" s="154"/>
      <c r="NV18" s="154"/>
      <c r="NW18" s="154"/>
      <c r="NX18" s="154"/>
      <c r="NY18" s="154"/>
      <c r="NZ18" s="154"/>
      <c r="OA18" s="154"/>
      <c r="OB18" s="154"/>
      <c r="OC18" s="154"/>
      <c r="OD18" s="154"/>
      <c r="OE18" s="154"/>
      <c r="OF18" s="154"/>
      <c r="OG18" s="154"/>
      <c r="OH18" s="154"/>
      <c r="OI18" s="154"/>
      <c r="OJ18" s="154"/>
      <c r="OK18" s="154"/>
      <c r="OL18" s="154"/>
      <c r="OM18" s="154"/>
      <c r="ON18" s="154"/>
      <c r="OO18" s="154"/>
      <c r="OP18" s="154"/>
      <c r="OQ18" s="154"/>
      <c r="OR18" s="154"/>
      <c r="OS18" s="154"/>
      <c r="OT18" s="154"/>
      <c r="OU18" s="154"/>
      <c r="OV18" s="154"/>
      <c r="OW18" s="154"/>
      <c r="OX18" s="154"/>
      <c r="OY18" s="154"/>
      <c r="OZ18" s="154"/>
      <c r="PA18" s="154"/>
      <c r="PB18" s="154"/>
      <c r="PC18" s="154"/>
      <c r="PD18" s="154"/>
      <c r="PE18" s="154"/>
      <c r="PF18" s="154"/>
      <c r="PG18" s="154"/>
      <c r="PH18" s="154"/>
      <c r="PI18" s="154"/>
      <c r="PJ18" s="154"/>
      <c r="PK18" s="154"/>
      <c r="PL18" s="154"/>
      <c r="PM18" s="154"/>
      <c r="PN18" s="154"/>
      <c r="PO18" s="154"/>
      <c r="PP18" s="154"/>
      <c r="PQ18" s="154"/>
      <c r="PR18" s="154"/>
      <c r="PS18" s="154"/>
      <c r="PT18" s="154"/>
      <c r="PU18" s="154"/>
      <c r="PV18" s="154"/>
      <c r="PW18" s="154"/>
      <c r="PX18" s="154"/>
      <c r="PY18" s="154"/>
      <c r="PZ18" s="154"/>
      <c r="QA18" s="154"/>
      <c r="QB18" s="154"/>
      <c r="QC18" s="154"/>
      <c r="QD18" s="154"/>
      <c r="QE18" s="154"/>
      <c r="QF18" s="154"/>
      <c r="QG18" s="154"/>
      <c r="QH18" s="154"/>
      <c r="QI18" s="154"/>
      <c r="QJ18" s="154"/>
      <c r="QK18" s="154"/>
      <c r="QL18" s="154"/>
      <c r="QM18" s="154"/>
      <c r="QN18" s="154"/>
      <c r="QO18" s="154"/>
      <c r="QP18" s="154"/>
      <c r="QQ18" s="154"/>
      <c r="QR18" s="154"/>
      <c r="QS18" s="154"/>
      <c r="QT18" s="154"/>
      <c r="QU18" s="154"/>
      <c r="QV18" s="154"/>
      <c r="QW18" s="154"/>
      <c r="QX18" s="154"/>
      <c r="QY18" s="154"/>
      <c r="QZ18" s="154"/>
      <c r="RA18" s="154"/>
      <c r="RB18" s="154"/>
      <c r="RC18" s="154"/>
      <c r="RD18" s="154"/>
      <c r="RE18" s="154"/>
      <c r="RF18" s="154"/>
      <c r="RG18" s="154"/>
      <c r="RH18" s="154"/>
      <c r="RI18" s="154"/>
      <c r="RJ18" s="154"/>
      <c r="RK18" s="154"/>
      <c r="RL18" s="154"/>
      <c r="RM18" s="154"/>
      <c r="RN18" s="154"/>
      <c r="RO18" s="154"/>
      <c r="RP18" s="154"/>
      <c r="RQ18" s="154"/>
      <c r="RR18" s="154"/>
      <c r="RS18" s="154"/>
      <c r="RT18" s="154"/>
      <c r="RU18" s="154"/>
      <c r="RV18" s="154"/>
      <c r="RW18" s="154"/>
      <c r="RX18" s="154"/>
      <c r="RY18" s="154"/>
      <c r="RZ18" s="154"/>
      <c r="SA18" s="154"/>
      <c r="SB18" s="154"/>
      <c r="SC18" s="154"/>
      <c r="SD18" s="154"/>
      <c r="SE18" s="154"/>
      <c r="SF18" s="154"/>
      <c r="SG18" s="154"/>
      <c r="SH18" s="154"/>
      <c r="SI18" s="154"/>
      <c r="SJ18" s="154"/>
      <c r="SK18" s="154"/>
      <c r="SL18" s="154"/>
      <c r="SM18" s="154"/>
      <c r="SN18" s="154"/>
      <c r="SO18" s="154"/>
      <c r="SP18" s="154"/>
      <c r="SQ18" s="154"/>
      <c r="SR18" s="154"/>
      <c r="SS18" s="154"/>
      <c r="ST18" s="154"/>
      <c r="SU18" s="154"/>
      <c r="SV18" s="154"/>
      <c r="SW18" s="154"/>
      <c r="SX18" s="154"/>
      <c r="SY18" s="154"/>
      <c r="SZ18" s="154"/>
      <c r="TA18" s="154"/>
      <c r="TB18" s="154"/>
      <c r="TC18" s="154"/>
      <c r="TD18" s="154"/>
      <c r="TE18" s="154"/>
      <c r="TF18" s="154"/>
      <c r="TG18" s="154"/>
      <c r="TH18" s="154"/>
      <c r="TI18" s="154"/>
      <c r="TJ18" s="154"/>
      <c r="TK18" s="154"/>
      <c r="TL18" s="154"/>
      <c r="TM18" s="154"/>
      <c r="TN18" s="154"/>
      <c r="TO18" s="154"/>
      <c r="TP18" s="154"/>
      <c r="TQ18" s="154"/>
      <c r="TR18" s="154"/>
      <c r="TS18" s="154"/>
      <c r="TT18" s="154"/>
      <c r="TU18" s="154"/>
      <c r="TV18" s="154"/>
      <c r="TW18" s="154"/>
      <c r="TX18" s="154"/>
      <c r="TY18" s="154"/>
      <c r="TZ18" s="154"/>
      <c r="UA18" s="154"/>
      <c r="UB18" s="154"/>
      <c r="UC18" s="154"/>
      <c r="UD18" s="154"/>
      <c r="UE18" s="154"/>
      <c r="UF18" s="154"/>
    </row>
    <row r="19" spans="1:552" ht="14.5" customHeight="1" outlineLevel="1" x14ac:dyDescent="0.35">
      <c r="A19" s="2" t="s">
        <v>522</v>
      </c>
      <c r="B19" s="5"/>
      <c r="C19" s="5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>
        <v>0</v>
      </c>
      <c r="Z19" s="154"/>
      <c r="AA19" s="154"/>
      <c r="AB19" s="154"/>
      <c r="AC19" s="154"/>
      <c r="AD19" s="154"/>
      <c r="AE19" s="154">
        <v>150</v>
      </c>
      <c r="AF19" s="154">
        <v>1199</v>
      </c>
      <c r="AG19" s="154"/>
      <c r="AH19" s="106">
        <v>3900</v>
      </c>
      <c r="AI19" s="81"/>
      <c r="AJ19" s="154"/>
      <c r="AK19" s="154">
        <v>1000</v>
      </c>
      <c r="AL19" s="154">
        <v>150</v>
      </c>
      <c r="AM19" s="154">
        <v>3500</v>
      </c>
      <c r="AN19" s="154"/>
      <c r="AO19" s="154"/>
      <c r="AP19" s="154"/>
      <c r="AQ19" s="154"/>
      <c r="AR19" s="154"/>
      <c r="AS19" s="154"/>
      <c r="AT19" s="154"/>
      <c r="AU19" s="154"/>
      <c r="AV19" s="154">
        <v>191.02</v>
      </c>
      <c r="AW19" s="154"/>
      <c r="AX19" s="154">
        <v>2500</v>
      </c>
      <c r="AY19" s="154"/>
      <c r="AZ19" s="154"/>
      <c r="BA19" s="154">
        <v>4000</v>
      </c>
      <c r="BB19" s="154"/>
      <c r="BC19" s="154"/>
      <c r="BD19" s="154"/>
      <c r="BE19" s="154"/>
      <c r="BF19" s="154"/>
      <c r="BG19" s="154"/>
      <c r="BH19" s="154">
        <v>2500</v>
      </c>
      <c r="BI19" s="154"/>
      <c r="BJ19" s="154"/>
      <c r="BK19" s="154"/>
      <c r="BL19" s="154"/>
      <c r="BM19" s="82">
        <v>861</v>
      </c>
      <c r="BN19" s="83">
        <v>16</v>
      </c>
      <c r="BO19" s="154">
        <v>25</v>
      </c>
      <c r="BP19" s="154">
        <v>20</v>
      </c>
      <c r="BQ19" s="154">
        <v>11</v>
      </c>
      <c r="BR19" s="154">
        <v>3640</v>
      </c>
      <c r="BS19" s="154"/>
      <c r="BT19" s="154">
        <v>170</v>
      </c>
      <c r="BU19" s="154"/>
      <c r="BV19" s="154"/>
      <c r="BW19" s="154"/>
      <c r="BX19" s="154">
        <v>150</v>
      </c>
      <c r="BY19" s="154">
        <v>20</v>
      </c>
      <c r="BZ19" s="154">
        <v>20</v>
      </c>
      <c r="CA19" s="154"/>
      <c r="CB19" s="154"/>
      <c r="CC19" s="154">
        <v>30</v>
      </c>
      <c r="CD19" s="154">
        <v>40</v>
      </c>
      <c r="CE19" s="154">
        <v>45</v>
      </c>
      <c r="CF19" s="154">
        <v>1500</v>
      </c>
      <c r="CG19" s="154">
        <v>104</v>
      </c>
      <c r="CH19" s="154">
        <v>15.8</v>
      </c>
      <c r="CI19" s="154"/>
      <c r="CJ19" s="154"/>
      <c r="CK19" s="154">
        <v>73</v>
      </c>
      <c r="CL19" s="154">
        <v>80</v>
      </c>
      <c r="CM19" s="154">
        <v>2120</v>
      </c>
      <c r="CN19" s="154">
        <v>1008.07</v>
      </c>
      <c r="CO19" s="154"/>
      <c r="CP19" s="154"/>
      <c r="CQ19" s="154"/>
      <c r="CR19" s="154"/>
      <c r="CS19" s="154"/>
      <c r="CT19" s="154"/>
      <c r="CU19" s="154"/>
      <c r="CV19" s="154"/>
      <c r="CW19" s="154"/>
      <c r="CX19" s="154">
        <v>2000</v>
      </c>
      <c r="CY19" s="154"/>
      <c r="CZ19" s="154"/>
      <c r="DA19" s="154">
        <v>1499.99</v>
      </c>
      <c r="DB19" s="154">
        <v>2021.5</v>
      </c>
      <c r="DC19" s="154">
        <v>170</v>
      </c>
      <c r="DD19" s="154">
        <v>150</v>
      </c>
      <c r="DE19" s="154"/>
      <c r="DF19" s="154"/>
      <c r="DG19" s="154"/>
      <c r="DH19" s="154">
        <v>65</v>
      </c>
      <c r="DI19" s="154">
        <v>2500</v>
      </c>
      <c r="DJ19" s="154"/>
      <c r="DK19" s="154">
        <v>160</v>
      </c>
      <c r="DL19" s="154"/>
      <c r="DM19" s="154">
        <v>90</v>
      </c>
      <c r="DN19" s="154"/>
      <c r="DO19" s="154">
        <v>2000</v>
      </c>
      <c r="DP19" s="154">
        <v>150</v>
      </c>
      <c r="DQ19" s="154"/>
      <c r="DR19" s="154"/>
      <c r="DS19" s="154"/>
      <c r="DT19" s="154">
        <v>255</v>
      </c>
      <c r="DU19" s="154"/>
      <c r="DV19" s="154"/>
      <c r="DW19" s="154"/>
      <c r="DX19" s="154"/>
      <c r="DY19" s="154"/>
      <c r="DZ19" s="154">
        <v>800</v>
      </c>
      <c r="EA19" s="154">
        <v>1600</v>
      </c>
      <c r="EB19" s="154">
        <v>1450</v>
      </c>
      <c r="EC19" s="154"/>
      <c r="ED19" s="154">
        <v>1075.5</v>
      </c>
      <c r="EE19" s="154"/>
      <c r="EF19" s="154"/>
      <c r="EG19" s="154"/>
      <c r="EH19" s="154"/>
      <c r="EI19" s="154"/>
      <c r="EJ19" s="154">
        <v>122.51</v>
      </c>
      <c r="EK19" s="154"/>
      <c r="EL19" s="154"/>
      <c r="EM19" s="154"/>
      <c r="EN19" s="154"/>
      <c r="EO19" s="154">
        <v>2000</v>
      </c>
      <c r="EP19" s="154"/>
      <c r="EQ19" s="154">
        <v>10</v>
      </c>
      <c r="ER19" s="154"/>
      <c r="ES19" s="154"/>
      <c r="ET19" s="154"/>
      <c r="EU19" s="154"/>
      <c r="EV19" s="154">
        <v>624.9</v>
      </c>
      <c r="EW19" s="154"/>
      <c r="EX19" s="154">
        <v>2000</v>
      </c>
      <c r="EY19" s="154"/>
      <c r="EZ19" s="154"/>
      <c r="FA19" s="154">
        <v>240</v>
      </c>
      <c r="FB19" s="154">
        <v>10</v>
      </c>
      <c r="FC19" s="154"/>
      <c r="FD19" s="154">
        <v>259.14999999999998</v>
      </c>
      <c r="FE19" s="154">
        <v>300</v>
      </c>
      <c r="FF19" s="154"/>
      <c r="FG19" s="154">
        <v>140</v>
      </c>
      <c r="FH19" s="154"/>
      <c r="FI19" s="154">
        <v>700</v>
      </c>
      <c r="FJ19" s="154">
        <v>1166.4000000000001</v>
      </c>
      <c r="FK19" s="154">
        <v>1000</v>
      </c>
      <c r="FL19" s="154">
        <v>500</v>
      </c>
      <c r="FM19" s="154">
        <v>1005.53</v>
      </c>
      <c r="FN19" s="154">
        <v>420</v>
      </c>
      <c r="FO19" s="154"/>
      <c r="FP19" s="154">
        <v>1003.42</v>
      </c>
      <c r="FQ19" s="154">
        <v>1000</v>
      </c>
      <c r="FR19" s="154">
        <v>297.68</v>
      </c>
      <c r="FS19" s="154"/>
      <c r="FT19" s="154"/>
      <c r="FU19" s="154"/>
      <c r="FV19" s="154"/>
      <c r="FW19" s="154">
        <v>1315.5</v>
      </c>
      <c r="FX19" s="154"/>
      <c r="FY19" s="154"/>
      <c r="FZ19" s="154">
        <v>232.1</v>
      </c>
      <c r="GA19" s="154"/>
      <c r="GB19" s="154"/>
      <c r="GC19" s="154"/>
      <c r="GD19" s="154"/>
      <c r="GE19" s="154"/>
      <c r="GF19" s="154"/>
      <c r="GG19" s="154"/>
      <c r="GH19" s="154"/>
      <c r="GI19" s="154"/>
      <c r="GJ19" s="154"/>
      <c r="GK19" s="154">
        <v>830.13</v>
      </c>
      <c r="GL19" s="154"/>
      <c r="GM19" s="154"/>
      <c r="GN19" s="154"/>
      <c r="GO19" s="154"/>
      <c r="GP19" s="154"/>
      <c r="GQ19" s="154"/>
      <c r="GR19" s="154">
        <v>2000</v>
      </c>
      <c r="GS19" s="154"/>
      <c r="GT19" s="154"/>
      <c r="GU19" s="154">
        <v>2000</v>
      </c>
      <c r="GV19" s="154"/>
      <c r="GW19" s="154"/>
      <c r="GX19" s="154"/>
      <c r="GY19" s="154"/>
      <c r="GZ19" s="154"/>
      <c r="HA19" s="154"/>
      <c r="HB19" s="154"/>
      <c r="HC19" s="154"/>
      <c r="HD19" s="154"/>
      <c r="HE19" s="154"/>
      <c r="HF19" s="154"/>
      <c r="HG19" s="154">
        <v>409</v>
      </c>
      <c r="HH19" s="154"/>
      <c r="HI19" s="154"/>
      <c r="HJ19" s="154"/>
      <c r="HK19" s="154"/>
      <c r="HL19" s="154"/>
      <c r="HM19" s="154"/>
      <c r="HN19" s="154"/>
      <c r="HO19" s="154"/>
      <c r="HP19" s="154"/>
      <c r="HQ19" s="154"/>
      <c r="HR19" s="154"/>
      <c r="HS19" s="154"/>
      <c r="HT19" s="154"/>
      <c r="HU19" s="154"/>
      <c r="HV19" s="154"/>
      <c r="HW19" s="154"/>
      <c r="HX19" s="154"/>
      <c r="HY19" s="154"/>
      <c r="HZ19" s="154"/>
      <c r="IA19" s="154"/>
      <c r="IB19" s="154"/>
      <c r="IC19" s="154"/>
      <c r="ID19" s="154"/>
      <c r="IE19" s="154"/>
      <c r="IF19" s="154"/>
      <c r="IG19" s="154"/>
      <c r="IH19" s="154"/>
      <c r="II19" s="154"/>
      <c r="IJ19" s="154"/>
      <c r="IK19" s="154"/>
      <c r="IL19" s="154"/>
      <c r="IM19" s="154"/>
      <c r="IN19" s="154"/>
      <c r="IO19" s="154"/>
      <c r="IP19" s="154"/>
      <c r="IQ19" s="154"/>
      <c r="IR19" s="154"/>
      <c r="IS19" s="154"/>
      <c r="IT19" s="154"/>
      <c r="IU19" s="154"/>
      <c r="IV19" s="154"/>
      <c r="IW19" s="154"/>
      <c r="IX19" s="154"/>
      <c r="IY19" s="154"/>
      <c r="IZ19" s="154"/>
      <c r="JA19" s="154"/>
      <c r="JB19" s="154"/>
      <c r="JC19" s="154"/>
      <c r="JD19" s="154"/>
      <c r="JE19" s="154"/>
      <c r="JF19" s="154"/>
      <c r="JG19" s="154"/>
      <c r="JH19" s="154"/>
      <c r="JI19" s="154"/>
      <c r="JJ19" s="154"/>
      <c r="JK19" s="154"/>
      <c r="JL19" s="154"/>
      <c r="JM19" s="154"/>
      <c r="JN19" s="154"/>
      <c r="JO19" s="154"/>
      <c r="JP19" s="154"/>
      <c r="JQ19" s="154"/>
      <c r="JR19" s="154"/>
      <c r="JS19" s="154"/>
      <c r="JT19" s="154"/>
      <c r="JU19" s="154"/>
      <c r="JV19" s="154"/>
      <c r="JW19" s="154"/>
      <c r="JX19" s="154"/>
      <c r="JY19" s="154"/>
      <c r="JZ19" s="154"/>
      <c r="KA19" s="154"/>
      <c r="KB19" s="154"/>
      <c r="KC19" s="154"/>
      <c r="KD19" s="154"/>
      <c r="KE19" s="154"/>
      <c r="KF19" s="154"/>
      <c r="KG19" s="154"/>
      <c r="KH19" s="154"/>
      <c r="KI19" s="154"/>
      <c r="KJ19" s="154"/>
      <c r="KK19" s="154"/>
      <c r="KL19" s="154"/>
      <c r="KM19" s="154"/>
      <c r="KN19" s="154"/>
      <c r="KO19" s="154"/>
      <c r="KP19" s="154"/>
      <c r="KQ19" s="154"/>
      <c r="KR19" s="154"/>
      <c r="KS19" s="154"/>
      <c r="KT19" s="154"/>
      <c r="KU19" s="154"/>
      <c r="KV19" s="154"/>
      <c r="KW19" s="154"/>
      <c r="KX19" s="154"/>
      <c r="KY19" s="154"/>
      <c r="KZ19" s="154"/>
      <c r="LA19" s="154"/>
      <c r="LB19" s="154"/>
      <c r="LC19" s="154"/>
      <c r="LD19" s="154"/>
      <c r="LE19" s="154"/>
      <c r="LF19" s="154"/>
      <c r="LG19" s="154"/>
      <c r="LH19" s="154"/>
      <c r="LI19" s="154"/>
      <c r="LJ19" s="154"/>
      <c r="LK19" s="154"/>
      <c r="LL19" s="154"/>
      <c r="LM19" s="154"/>
      <c r="LN19" s="154"/>
      <c r="LO19" s="154"/>
      <c r="LP19" s="154"/>
      <c r="LQ19" s="154"/>
      <c r="LR19" s="154"/>
      <c r="LS19" s="154"/>
      <c r="LT19" s="154"/>
      <c r="LU19" s="154"/>
      <c r="LV19" s="154"/>
      <c r="LW19" s="154"/>
      <c r="LX19" s="154"/>
      <c r="LY19" s="154"/>
      <c r="LZ19" s="154"/>
      <c r="MA19" s="154"/>
      <c r="MB19" s="154"/>
      <c r="MC19" s="154"/>
      <c r="MD19" s="154"/>
      <c r="ME19" s="154"/>
      <c r="MF19" s="154"/>
      <c r="MG19" s="154"/>
      <c r="MH19" s="154"/>
      <c r="MI19" s="154"/>
      <c r="MJ19" s="154"/>
      <c r="MK19" s="154"/>
      <c r="ML19" s="154"/>
      <c r="MM19" s="154"/>
      <c r="MN19" s="154"/>
      <c r="MO19" s="154"/>
      <c r="MP19" s="154"/>
      <c r="MQ19" s="154"/>
      <c r="MR19" s="154"/>
      <c r="MS19" s="154"/>
      <c r="MT19" s="154"/>
      <c r="MU19" s="154"/>
      <c r="MV19" s="154"/>
      <c r="MW19" s="154"/>
      <c r="MX19" s="154"/>
      <c r="MY19" s="154"/>
      <c r="MZ19" s="154"/>
      <c r="NA19" s="154"/>
      <c r="NB19" s="154"/>
      <c r="NC19" s="154"/>
      <c r="ND19" s="154"/>
      <c r="NE19" s="154"/>
      <c r="NF19" s="154"/>
      <c r="NG19" s="154"/>
      <c r="NH19" s="154"/>
      <c r="NI19" s="154"/>
      <c r="NJ19" s="154"/>
      <c r="NK19" s="154"/>
      <c r="NL19" s="154"/>
      <c r="NM19" s="154"/>
      <c r="NN19" s="154"/>
      <c r="NO19" s="154"/>
      <c r="NP19" s="154"/>
      <c r="NQ19" s="154"/>
      <c r="NR19" s="154"/>
      <c r="NS19" s="154"/>
      <c r="NT19" s="154"/>
      <c r="NU19" s="154"/>
      <c r="NV19" s="154"/>
      <c r="NW19" s="154"/>
      <c r="NX19" s="154"/>
      <c r="NY19" s="154"/>
      <c r="NZ19" s="154"/>
      <c r="OA19" s="154"/>
      <c r="OB19" s="154"/>
      <c r="OC19" s="154"/>
      <c r="OD19" s="154"/>
      <c r="OE19" s="154"/>
      <c r="OF19" s="154"/>
      <c r="OG19" s="154"/>
      <c r="OH19" s="154"/>
      <c r="OI19" s="154"/>
      <c r="OJ19" s="154"/>
      <c r="OK19" s="154"/>
      <c r="OL19" s="154"/>
      <c r="OM19" s="154"/>
      <c r="ON19" s="154"/>
      <c r="OO19" s="154"/>
      <c r="OP19" s="154"/>
      <c r="OQ19" s="154"/>
      <c r="OR19" s="154"/>
      <c r="OS19" s="154"/>
      <c r="OT19" s="154"/>
      <c r="OU19" s="154"/>
      <c r="OV19" s="154"/>
      <c r="OW19" s="154"/>
      <c r="OX19" s="154"/>
      <c r="OY19" s="154"/>
      <c r="OZ19" s="154"/>
      <c r="PA19" s="154"/>
      <c r="PB19" s="154"/>
      <c r="PC19" s="154"/>
      <c r="PD19" s="154"/>
      <c r="PE19" s="154"/>
      <c r="PF19" s="154"/>
      <c r="PG19" s="154"/>
      <c r="PH19" s="154"/>
      <c r="PI19" s="154"/>
      <c r="PJ19" s="154"/>
      <c r="PK19" s="154"/>
      <c r="PL19" s="154"/>
      <c r="PM19" s="154"/>
      <c r="PN19" s="154"/>
      <c r="PO19" s="154"/>
      <c r="PP19" s="154"/>
      <c r="PQ19" s="154"/>
      <c r="PR19" s="154"/>
      <c r="PS19" s="154"/>
      <c r="PT19" s="154"/>
      <c r="PU19" s="154"/>
      <c r="PV19" s="154"/>
      <c r="PW19" s="154"/>
      <c r="PX19" s="154"/>
      <c r="PY19" s="154"/>
      <c r="PZ19" s="154"/>
      <c r="QA19" s="154"/>
      <c r="QB19" s="154"/>
      <c r="QC19" s="154"/>
      <c r="QD19" s="154"/>
      <c r="QE19" s="154"/>
      <c r="QF19" s="154"/>
      <c r="QG19" s="154"/>
      <c r="QH19" s="154"/>
      <c r="QI19" s="154"/>
      <c r="QJ19" s="154"/>
      <c r="QK19" s="154"/>
      <c r="QL19" s="154"/>
      <c r="QM19" s="154"/>
      <c r="QN19" s="154"/>
      <c r="QO19" s="154"/>
      <c r="QP19" s="154"/>
      <c r="QQ19" s="154"/>
      <c r="QR19" s="154"/>
      <c r="QS19" s="154"/>
      <c r="QT19" s="154"/>
      <c r="QU19" s="154"/>
      <c r="QV19" s="154"/>
      <c r="QW19" s="154"/>
      <c r="QX19" s="154"/>
      <c r="QY19" s="154"/>
      <c r="QZ19" s="154"/>
      <c r="RA19" s="154"/>
      <c r="RB19" s="154"/>
      <c r="RC19" s="154"/>
      <c r="RD19" s="154"/>
      <c r="RE19" s="154"/>
      <c r="RF19" s="154"/>
      <c r="RG19" s="154"/>
      <c r="RH19" s="154"/>
      <c r="RI19" s="154"/>
      <c r="RJ19" s="154"/>
      <c r="RK19" s="154"/>
      <c r="RL19" s="154"/>
      <c r="RM19" s="154"/>
      <c r="RN19" s="154"/>
      <c r="RO19" s="154"/>
      <c r="RP19" s="154"/>
      <c r="RQ19" s="154"/>
      <c r="RR19" s="154"/>
      <c r="RS19" s="154"/>
      <c r="RT19" s="154"/>
      <c r="RU19" s="154"/>
      <c r="RV19" s="154"/>
      <c r="RW19" s="154"/>
      <c r="RX19" s="154"/>
      <c r="RY19" s="154"/>
      <c r="RZ19" s="154"/>
      <c r="SA19" s="154"/>
      <c r="SB19" s="154"/>
      <c r="SC19" s="154"/>
      <c r="SD19" s="154"/>
      <c r="SE19" s="154"/>
      <c r="SF19" s="154"/>
      <c r="SG19" s="154"/>
      <c r="SH19" s="154"/>
      <c r="SI19" s="154"/>
      <c r="SJ19" s="154"/>
      <c r="SK19" s="154"/>
      <c r="SL19" s="154"/>
      <c r="SM19" s="154"/>
      <c r="SN19" s="154"/>
      <c r="SO19" s="154"/>
      <c r="SP19" s="154"/>
      <c r="SQ19" s="154"/>
      <c r="SR19" s="154"/>
      <c r="SS19" s="154"/>
      <c r="ST19" s="154"/>
      <c r="SU19" s="154"/>
      <c r="SV19" s="154"/>
      <c r="SW19" s="154"/>
      <c r="SX19" s="154"/>
      <c r="SY19" s="154"/>
      <c r="SZ19" s="154"/>
      <c r="TA19" s="154"/>
      <c r="TB19" s="154"/>
      <c r="TC19" s="154"/>
      <c r="TD19" s="154"/>
      <c r="TE19" s="154"/>
      <c r="TF19" s="154"/>
      <c r="TG19" s="154"/>
      <c r="TH19" s="154"/>
      <c r="TI19" s="154"/>
      <c r="TJ19" s="154"/>
      <c r="TK19" s="154"/>
      <c r="TL19" s="154"/>
      <c r="TM19" s="154"/>
      <c r="TN19" s="154"/>
      <c r="TO19" s="154"/>
      <c r="TP19" s="154"/>
      <c r="TQ19" s="154"/>
      <c r="TR19" s="154"/>
      <c r="TS19" s="154"/>
      <c r="TT19" s="154"/>
      <c r="TU19" s="154"/>
      <c r="TV19" s="154"/>
      <c r="TW19" s="154"/>
      <c r="TX19" s="154"/>
      <c r="TY19" s="154"/>
      <c r="TZ19" s="154"/>
      <c r="UA19" s="154"/>
      <c r="UB19" s="154"/>
      <c r="UC19" s="154"/>
      <c r="UD19" s="154"/>
      <c r="UE19" s="154"/>
      <c r="UF19" s="154"/>
    </row>
    <row r="20" spans="1:552" ht="14.5" customHeight="1" outlineLevel="1" x14ac:dyDescent="0.35">
      <c r="A20" s="2" t="s">
        <v>523</v>
      </c>
      <c r="B20" s="5"/>
      <c r="C20" s="5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84">
        <v>1600.58</v>
      </c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06"/>
      <c r="AI20" s="81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>
        <v>123.36</v>
      </c>
      <c r="AV20" s="154"/>
      <c r="AW20" s="154"/>
      <c r="AX20" s="85">
        <v>77.5</v>
      </c>
      <c r="AY20" s="154"/>
      <c r="AZ20" s="154"/>
      <c r="BA20" s="84">
        <v>-5.58</v>
      </c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82"/>
      <c r="BN20" s="83"/>
      <c r="BO20" s="154"/>
      <c r="BP20" s="154"/>
      <c r="BQ20" s="154">
        <v>47.4</v>
      </c>
      <c r="BR20" s="154"/>
      <c r="BS20" s="154"/>
      <c r="BT20" s="154">
        <v>25.9</v>
      </c>
      <c r="BU20" s="154"/>
      <c r="BV20" s="154"/>
      <c r="BW20" s="154"/>
      <c r="BX20" s="154">
        <v>43.75</v>
      </c>
      <c r="BY20" s="154">
        <v>13</v>
      </c>
      <c r="BZ20" s="154"/>
      <c r="CA20" s="154"/>
      <c r="CB20" s="154"/>
      <c r="CC20" s="154"/>
      <c r="CD20" s="154">
        <v>200.45</v>
      </c>
      <c r="CE20" s="154"/>
      <c r="CF20" s="84"/>
      <c r="CG20" s="154">
        <v>160</v>
      </c>
      <c r="CH20" s="154"/>
      <c r="CI20" s="154">
        <v>90</v>
      </c>
      <c r="CJ20" s="154">
        <v>24</v>
      </c>
      <c r="CK20" s="154">
        <v>0.32</v>
      </c>
      <c r="CL20" s="154"/>
      <c r="CM20" s="154"/>
      <c r="CN20" s="154">
        <v>103.77</v>
      </c>
      <c r="CO20" s="154"/>
      <c r="CP20" s="154"/>
      <c r="CQ20" s="154"/>
      <c r="CR20" s="154"/>
      <c r="CS20" s="154">
        <v>0.01</v>
      </c>
      <c r="CT20" s="154">
        <v>0.3</v>
      </c>
      <c r="CU20" s="154">
        <v>0.01</v>
      </c>
      <c r="CV20" s="154"/>
      <c r="CW20" s="154"/>
      <c r="CX20" s="154">
        <v>0.3</v>
      </c>
      <c r="CY20" s="154">
        <v>0.01</v>
      </c>
      <c r="CZ20" s="154"/>
      <c r="DA20" s="154">
        <v>100</v>
      </c>
      <c r="DB20" s="154">
        <v>-39.19</v>
      </c>
      <c r="DC20" s="154"/>
      <c r="DD20" s="154"/>
      <c r="DE20" s="154">
        <v>92</v>
      </c>
      <c r="DF20" s="154">
        <v>0.01</v>
      </c>
      <c r="DG20" s="154"/>
      <c r="DH20" s="154"/>
      <c r="DI20" s="154"/>
      <c r="DJ20" s="154"/>
      <c r="DK20" s="154"/>
      <c r="DL20" s="154">
        <v>-49.98</v>
      </c>
      <c r="DM20" s="154"/>
      <c r="DN20" s="154">
        <v>20</v>
      </c>
      <c r="DO20" s="154">
        <v>40</v>
      </c>
      <c r="DP20" s="154"/>
      <c r="DQ20" s="154"/>
      <c r="DR20" s="154"/>
      <c r="DS20" s="154">
        <v>0.03</v>
      </c>
      <c r="DT20" s="154">
        <v>-6.33</v>
      </c>
      <c r="DU20" s="154">
        <v>0.01</v>
      </c>
      <c r="DV20" s="154">
        <v>-0.48</v>
      </c>
      <c r="DW20" s="154">
        <v>76.61</v>
      </c>
      <c r="DX20" s="154">
        <v>120</v>
      </c>
      <c r="DY20" s="154"/>
      <c r="DZ20" s="154">
        <v>86</v>
      </c>
      <c r="EA20" s="154"/>
      <c r="EB20" s="154">
        <v>112.19</v>
      </c>
      <c r="EC20" s="154"/>
      <c r="ED20" s="154">
        <v>4.96</v>
      </c>
      <c r="EE20" s="154"/>
      <c r="EF20" s="154"/>
      <c r="EG20" s="154"/>
      <c r="EH20" s="154">
        <v>20</v>
      </c>
      <c r="EI20" s="154">
        <v>0.01</v>
      </c>
      <c r="EJ20" s="154"/>
      <c r="EK20" s="154"/>
      <c r="EL20" s="154">
        <v>150</v>
      </c>
      <c r="EM20" s="154"/>
      <c r="EN20" s="154">
        <v>25</v>
      </c>
      <c r="EO20" s="154">
        <v>55.66</v>
      </c>
      <c r="EP20" s="154"/>
      <c r="EQ20" s="154">
        <v>0.02</v>
      </c>
      <c r="ER20" s="154">
        <v>0.01</v>
      </c>
      <c r="ES20" s="154"/>
      <c r="ET20" s="154"/>
      <c r="EU20" s="154"/>
      <c r="EV20" s="154">
        <v>120</v>
      </c>
      <c r="EW20" s="154">
        <v>120</v>
      </c>
      <c r="EX20" s="154">
        <v>120</v>
      </c>
      <c r="EY20" s="154">
        <v>0.01</v>
      </c>
      <c r="EZ20" s="154">
        <v>120</v>
      </c>
      <c r="FA20" s="154"/>
      <c r="FB20" s="154">
        <v>16.04</v>
      </c>
      <c r="FC20" s="154"/>
      <c r="FD20" s="154">
        <v>0.03</v>
      </c>
      <c r="FE20" s="154">
        <v>30</v>
      </c>
      <c r="FF20" s="154"/>
      <c r="FG20" s="154"/>
      <c r="FH20" s="154"/>
      <c r="FI20" s="154">
        <v>0.01</v>
      </c>
      <c r="FJ20" s="154"/>
      <c r="FK20" s="154">
        <v>0.01</v>
      </c>
      <c r="FL20" s="154"/>
      <c r="FM20" s="154">
        <v>0.04</v>
      </c>
      <c r="FN20" s="154"/>
      <c r="FO20" s="154"/>
      <c r="FP20" s="154"/>
      <c r="FQ20" s="154">
        <v>0.03</v>
      </c>
      <c r="FR20" s="154">
        <v>1000</v>
      </c>
      <c r="FS20" s="154">
        <v>9900</v>
      </c>
      <c r="FT20" s="154">
        <v>0.02</v>
      </c>
      <c r="FU20" s="154"/>
      <c r="FV20" s="154"/>
      <c r="FW20" s="154">
        <v>0.09</v>
      </c>
      <c r="FX20" s="154"/>
      <c r="FY20" s="154"/>
      <c r="FZ20" s="154">
        <v>0.09</v>
      </c>
      <c r="GA20" s="154"/>
      <c r="GB20" s="154"/>
      <c r="GC20" s="154"/>
      <c r="GD20" s="154">
        <v>0.6</v>
      </c>
      <c r="GE20" s="154"/>
      <c r="GF20" s="154"/>
      <c r="GG20" s="154"/>
      <c r="GH20" s="154"/>
      <c r="GI20" s="154"/>
      <c r="GJ20" s="154"/>
      <c r="GK20" s="154"/>
      <c r="GL20" s="154"/>
      <c r="GM20" s="154"/>
      <c r="GN20" s="154"/>
      <c r="GO20" s="154"/>
      <c r="GP20" s="154"/>
      <c r="GQ20" s="154"/>
      <c r="GR20" s="154"/>
      <c r="GS20" s="154"/>
      <c r="GT20" s="154"/>
      <c r="GU20" s="154"/>
      <c r="GV20" s="154"/>
      <c r="GW20" s="154"/>
      <c r="GX20" s="154"/>
      <c r="GY20" s="154"/>
      <c r="GZ20" s="154"/>
      <c r="HA20" s="154"/>
      <c r="HB20" s="154">
        <v>0.18</v>
      </c>
      <c r="HC20" s="154"/>
      <c r="HD20" s="154"/>
      <c r="HE20" s="154"/>
      <c r="HF20" s="154"/>
      <c r="HG20" s="154">
        <v>0.17</v>
      </c>
      <c r="HH20" s="154"/>
      <c r="HI20" s="154">
        <v>0.1</v>
      </c>
      <c r="HJ20" s="154"/>
      <c r="HK20" s="154"/>
      <c r="HL20" s="154"/>
      <c r="HM20" s="154"/>
      <c r="HN20" s="154"/>
      <c r="HO20" s="154"/>
      <c r="HP20" s="154"/>
      <c r="HQ20" s="154"/>
      <c r="HR20" s="154"/>
      <c r="HS20" s="154"/>
      <c r="HT20" s="154"/>
      <c r="HU20" s="154"/>
      <c r="HV20" s="154"/>
      <c r="HW20" s="154"/>
      <c r="HX20" s="154"/>
      <c r="HY20" s="154"/>
      <c r="HZ20" s="154"/>
      <c r="IA20" s="154"/>
      <c r="IB20" s="154"/>
      <c r="IC20" s="154"/>
      <c r="ID20" s="154"/>
      <c r="IE20" s="154"/>
      <c r="IF20" s="154"/>
      <c r="IG20" s="154"/>
      <c r="IH20" s="154"/>
      <c r="II20" s="154"/>
      <c r="IJ20" s="154"/>
      <c r="IK20" s="154"/>
      <c r="IL20" s="154"/>
      <c r="IM20" s="154"/>
      <c r="IN20" s="154"/>
      <c r="IO20" s="154"/>
      <c r="IP20" s="154"/>
      <c r="IQ20" s="154"/>
      <c r="IR20" s="154"/>
      <c r="IS20" s="154"/>
      <c r="IT20" s="154"/>
      <c r="IU20" s="154"/>
      <c r="IV20" s="154"/>
      <c r="IW20" s="154"/>
      <c r="IX20" s="154"/>
      <c r="IY20" s="154"/>
      <c r="IZ20" s="154"/>
      <c r="JA20" s="154"/>
      <c r="JB20" s="154"/>
      <c r="JC20" s="154"/>
      <c r="JD20" s="154"/>
      <c r="JE20" s="154"/>
      <c r="JF20" s="154"/>
      <c r="JG20" s="154"/>
      <c r="JH20" s="154"/>
      <c r="JI20" s="154"/>
      <c r="JJ20" s="154"/>
      <c r="JK20" s="154"/>
      <c r="JL20" s="154"/>
      <c r="JM20" s="154"/>
      <c r="JN20" s="154"/>
      <c r="JO20" s="154"/>
      <c r="JP20" s="154"/>
      <c r="JQ20" s="154"/>
      <c r="JR20" s="154"/>
      <c r="JS20" s="154"/>
      <c r="JT20" s="154"/>
      <c r="JU20" s="154"/>
      <c r="JV20" s="154"/>
      <c r="JW20" s="154"/>
      <c r="JX20" s="154"/>
      <c r="JY20" s="154"/>
      <c r="JZ20" s="154"/>
      <c r="KA20" s="154"/>
      <c r="KB20" s="154"/>
      <c r="KC20" s="154"/>
      <c r="KD20" s="154"/>
      <c r="KE20" s="154"/>
      <c r="KF20" s="154"/>
      <c r="KG20" s="154"/>
      <c r="KH20" s="154"/>
      <c r="KI20" s="154"/>
      <c r="KJ20" s="154"/>
      <c r="KK20" s="154"/>
      <c r="KL20" s="154"/>
      <c r="KM20" s="154"/>
      <c r="KN20" s="154"/>
      <c r="KO20" s="154"/>
      <c r="KP20" s="154"/>
      <c r="KQ20" s="154"/>
      <c r="KR20" s="154"/>
      <c r="KS20" s="154"/>
      <c r="KT20" s="154"/>
      <c r="KU20" s="154"/>
      <c r="KV20" s="154"/>
      <c r="KW20" s="154"/>
      <c r="KX20" s="154"/>
      <c r="KY20" s="154"/>
      <c r="KZ20" s="154"/>
      <c r="LA20" s="154"/>
      <c r="LB20" s="154"/>
      <c r="LC20" s="154"/>
      <c r="LD20" s="154"/>
      <c r="LE20" s="154"/>
      <c r="LF20" s="154"/>
      <c r="LG20" s="154"/>
      <c r="LH20" s="154"/>
      <c r="LI20" s="154"/>
      <c r="LJ20" s="154"/>
      <c r="LK20" s="154"/>
      <c r="LL20" s="154"/>
      <c r="LM20" s="154"/>
      <c r="LN20" s="154"/>
      <c r="LO20" s="154"/>
      <c r="LP20" s="154"/>
      <c r="LQ20" s="154"/>
      <c r="LR20" s="154"/>
      <c r="LS20" s="154"/>
      <c r="LT20" s="154"/>
      <c r="LU20" s="154"/>
      <c r="LV20" s="154"/>
      <c r="LW20" s="154"/>
      <c r="LX20" s="154"/>
      <c r="LY20" s="154"/>
      <c r="LZ20" s="154"/>
      <c r="MA20" s="154"/>
      <c r="MB20" s="154"/>
      <c r="MC20" s="154"/>
      <c r="MD20" s="154"/>
      <c r="ME20" s="154"/>
      <c r="MF20" s="154"/>
      <c r="MG20" s="154"/>
      <c r="MH20" s="154"/>
      <c r="MI20" s="154"/>
      <c r="MJ20" s="154"/>
      <c r="MK20" s="154"/>
      <c r="ML20" s="154"/>
      <c r="MM20" s="154"/>
      <c r="MN20" s="154"/>
      <c r="MO20" s="154"/>
      <c r="MP20" s="154"/>
      <c r="MQ20" s="154"/>
      <c r="MR20" s="154"/>
      <c r="MS20" s="154"/>
      <c r="MT20" s="154"/>
      <c r="MU20" s="154"/>
      <c r="MV20" s="154"/>
      <c r="MW20" s="154"/>
      <c r="MX20" s="154"/>
      <c r="MY20" s="154"/>
      <c r="MZ20" s="154"/>
      <c r="NA20" s="154"/>
      <c r="NB20" s="154"/>
      <c r="NC20" s="154"/>
      <c r="ND20" s="154"/>
      <c r="NE20" s="154"/>
      <c r="NF20" s="154"/>
      <c r="NG20" s="154"/>
      <c r="NH20" s="154"/>
      <c r="NI20" s="154"/>
      <c r="NJ20" s="154"/>
      <c r="NK20" s="154"/>
      <c r="NL20" s="154"/>
      <c r="NM20" s="154"/>
      <c r="NN20" s="154"/>
      <c r="NO20" s="154"/>
      <c r="NP20" s="154"/>
      <c r="NQ20" s="154"/>
      <c r="NR20" s="154"/>
      <c r="NS20" s="154"/>
      <c r="NT20" s="154"/>
      <c r="NU20" s="154"/>
      <c r="NV20" s="154"/>
      <c r="NW20" s="154"/>
      <c r="NX20" s="154"/>
      <c r="NY20" s="154"/>
      <c r="NZ20" s="154"/>
      <c r="OA20" s="154"/>
      <c r="OB20" s="154"/>
      <c r="OC20" s="154"/>
      <c r="OD20" s="154"/>
      <c r="OE20" s="154"/>
      <c r="OF20" s="154"/>
      <c r="OG20" s="154"/>
      <c r="OH20" s="154"/>
      <c r="OI20" s="154"/>
      <c r="OJ20" s="154"/>
      <c r="OK20" s="154"/>
      <c r="OL20" s="154"/>
      <c r="OM20" s="154"/>
      <c r="ON20" s="154"/>
      <c r="OO20" s="154"/>
      <c r="OP20" s="154"/>
      <c r="OQ20" s="154"/>
      <c r="OR20" s="154"/>
      <c r="OS20" s="154"/>
      <c r="OT20" s="154"/>
      <c r="OU20" s="154"/>
      <c r="OV20" s="154"/>
      <c r="OW20" s="154"/>
      <c r="OX20" s="154"/>
      <c r="OY20" s="154"/>
      <c r="OZ20" s="154"/>
      <c r="PA20" s="154"/>
      <c r="PB20" s="154"/>
      <c r="PC20" s="154"/>
      <c r="PD20" s="154"/>
      <c r="PE20" s="154"/>
      <c r="PF20" s="154"/>
      <c r="PG20" s="154"/>
      <c r="PH20" s="154"/>
      <c r="PI20" s="154"/>
      <c r="PJ20" s="154"/>
      <c r="PK20" s="154"/>
      <c r="PL20" s="154"/>
      <c r="PM20" s="154"/>
      <c r="PN20" s="154"/>
      <c r="PO20" s="154"/>
      <c r="PP20" s="154"/>
      <c r="PQ20" s="154"/>
      <c r="PR20" s="154"/>
      <c r="PS20" s="154"/>
      <c r="PT20" s="154"/>
      <c r="PU20" s="154"/>
      <c r="PV20" s="154"/>
      <c r="PW20" s="154"/>
      <c r="PX20" s="154"/>
      <c r="PY20" s="154"/>
      <c r="PZ20" s="154"/>
      <c r="QA20" s="154"/>
      <c r="QB20" s="154"/>
      <c r="QC20" s="154"/>
      <c r="QD20" s="154"/>
      <c r="QE20" s="154"/>
      <c r="QF20" s="154"/>
      <c r="QG20" s="154"/>
      <c r="QH20" s="154"/>
      <c r="QI20" s="154"/>
      <c r="QJ20" s="154"/>
      <c r="QK20" s="154"/>
      <c r="QL20" s="154"/>
      <c r="QM20" s="154"/>
      <c r="QN20" s="154"/>
      <c r="QO20" s="154"/>
      <c r="QP20" s="154"/>
      <c r="QQ20" s="154"/>
      <c r="QR20" s="154"/>
      <c r="QS20" s="154"/>
      <c r="QT20" s="154"/>
      <c r="QU20" s="154"/>
      <c r="QV20" s="154"/>
      <c r="QW20" s="154"/>
      <c r="QX20" s="154"/>
      <c r="QY20" s="154"/>
      <c r="QZ20" s="154"/>
      <c r="RA20" s="154"/>
      <c r="RB20" s="154"/>
      <c r="RC20" s="154"/>
      <c r="RD20" s="154"/>
      <c r="RE20" s="154"/>
      <c r="RF20" s="154"/>
      <c r="RG20" s="154"/>
      <c r="RH20" s="154"/>
      <c r="RI20" s="154"/>
      <c r="RJ20" s="154"/>
      <c r="RK20" s="154"/>
      <c r="RL20" s="154"/>
      <c r="RM20" s="154"/>
      <c r="RN20" s="154"/>
      <c r="RO20" s="154"/>
      <c r="RP20" s="154"/>
      <c r="RQ20" s="154"/>
      <c r="RR20" s="154"/>
      <c r="RS20" s="154"/>
      <c r="RT20" s="154"/>
      <c r="RU20" s="154"/>
      <c r="RV20" s="154"/>
      <c r="RW20" s="154"/>
      <c r="RX20" s="154"/>
      <c r="RY20" s="154"/>
      <c r="RZ20" s="154"/>
      <c r="SA20" s="154"/>
      <c r="SB20" s="154"/>
      <c r="SC20" s="154"/>
      <c r="SD20" s="154"/>
      <c r="SE20" s="154"/>
      <c r="SF20" s="154"/>
      <c r="SG20" s="154"/>
      <c r="SH20" s="154"/>
      <c r="SI20" s="154"/>
      <c r="SJ20" s="154"/>
      <c r="SK20" s="154"/>
      <c r="SL20" s="154"/>
      <c r="SM20" s="154"/>
      <c r="SN20" s="154"/>
      <c r="SO20" s="154"/>
      <c r="SP20" s="154"/>
      <c r="SQ20" s="154"/>
      <c r="SR20" s="154"/>
      <c r="SS20" s="154"/>
      <c r="ST20" s="154"/>
      <c r="SU20" s="154"/>
      <c r="SV20" s="154"/>
      <c r="SW20" s="154"/>
      <c r="SX20" s="154"/>
      <c r="SY20" s="154"/>
      <c r="SZ20" s="154"/>
      <c r="TA20" s="154"/>
      <c r="TB20" s="154"/>
      <c r="TC20" s="154"/>
      <c r="TD20" s="154"/>
      <c r="TE20" s="154"/>
      <c r="TF20" s="154"/>
      <c r="TG20" s="154"/>
      <c r="TH20" s="154"/>
      <c r="TI20" s="154"/>
      <c r="TJ20" s="154"/>
      <c r="TK20" s="154"/>
      <c r="TL20" s="154"/>
      <c r="TM20" s="154"/>
      <c r="TN20" s="154"/>
      <c r="TO20" s="154"/>
      <c r="TP20" s="154"/>
      <c r="TQ20" s="154"/>
      <c r="TR20" s="154"/>
      <c r="TS20" s="154"/>
      <c r="TT20" s="154"/>
      <c r="TU20" s="154"/>
      <c r="TV20" s="154"/>
      <c r="TW20" s="154"/>
      <c r="TX20" s="154"/>
      <c r="TY20" s="154"/>
      <c r="TZ20" s="154"/>
      <c r="UA20" s="154"/>
      <c r="UB20" s="154"/>
      <c r="UC20" s="154"/>
      <c r="UD20" s="154"/>
      <c r="UE20" s="154"/>
      <c r="UF20" s="154"/>
    </row>
    <row r="21" spans="1:552" ht="15.75" customHeight="1" x14ac:dyDescent="0.35">
      <c r="B21" s="5"/>
      <c r="C21" s="5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0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1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</row>
    <row r="22" spans="1:552" ht="15.75" customHeight="1" x14ac:dyDescent="0.35">
      <c r="A22" s="8" t="s">
        <v>531</v>
      </c>
      <c r="B22" s="14" t="s">
        <v>1294</v>
      </c>
      <c r="C22" s="5"/>
      <c r="D22" s="78">
        <f t="shared" ref="D22:BO22" si="46">SUM(D23:D27)</f>
        <v>0</v>
      </c>
      <c r="E22" s="78">
        <f t="shared" si="46"/>
        <v>0</v>
      </c>
      <c r="F22" s="78">
        <f t="shared" si="46"/>
        <v>0</v>
      </c>
      <c r="G22" s="78">
        <f t="shared" si="46"/>
        <v>0</v>
      </c>
      <c r="H22" s="78">
        <f t="shared" si="46"/>
        <v>0</v>
      </c>
      <c r="I22" s="78">
        <f t="shared" si="46"/>
        <v>0</v>
      </c>
      <c r="J22" s="78">
        <f t="shared" si="46"/>
        <v>0</v>
      </c>
      <c r="K22" s="78">
        <f t="shared" si="46"/>
        <v>0</v>
      </c>
      <c r="L22" s="78">
        <f t="shared" si="46"/>
        <v>0</v>
      </c>
      <c r="M22" s="78">
        <f t="shared" si="46"/>
        <v>0</v>
      </c>
      <c r="N22" s="78">
        <f t="shared" si="46"/>
        <v>0</v>
      </c>
      <c r="O22" s="78">
        <f t="shared" si="46"/>
        <v>0</v>
      </c>
      <c r="P22" s="78">
        <f t="shared" si="46"/>
        <v>0</v>
      </c>
      <c r="Q22" s="78">
        <f t="shared" si="46"/>
        <v>0</v>
      </c>
      <c r="R22" s="78">
        <f t="shared" si="46"/>
        <v>0</v>
      </c>
      <c r="S22" s="78">
        <f t="shared" si="46"/>
        <v>0</v>
      </c>
      <c r="T22" s="78">
        <f t="shared" si="46"/>
        <v>0</v>
      </c>
      <c r="U22" s="78">
        <f t="shared" si="46"/>
        <v>0</v>
      </c>
      <c r="V22" s="78">
        <f t="shared" si="46"/>
        <v>0</v>
      </c>
      <c r="W22" s="78">
        <f t="shared" si="46"/>
        <v>0</v>
      </c>
      <c r="X22" s="78">
        <f t="shared" si="46"/>
        <v>0</v>
      </c>
      <c r="Y22" s="78">
        <f t="shared" si="46"/>
        <v>0</v>
      </c>
      <c r="Z22" s="78">
        <f t="shared" si="46"/>
        <v>0</v>
      </c>
      <c r="AA22" s="78">
        <f t="shared" si="46"/>
        <v>0</v>
      </c>
      <c r="AB22" s="78">
        <f t="shared" si="46"/>
        <v>0</v>
      </c>
      <c r="AC22" s="78">
        <f t="shared" si="46"/>
        <v>20.43</v>
      </c>
      <c r="AD22" s="78">
        <f t="shared" si="46"/>
        <v>0</v>
      </c>
      <c r="AE22" s="78">
        <f t="shared" si="46"/>
        <v>0</v>
      </c>
      <c r="AF22" s="78">
        <f t="shared" si="46"/>
        <v>38.46</v>
      </c>
      <c r="AG22" s="78">
        <f t="shared" si="46"/>
        <v>0</v>
      </c>
      <c r="AH22" s="105">
        <f t="shared" si="46"/>
        <v>19.14</v>
      </c>
      <c r="AI22" s="77">
        <f t="shared" si="46"/>
        <v>0</v>
      </c>
      <c r="AJ22" s="78">
        <f t="shared" si="46"/>
        <v>0</v>
      </c>
      <c r="AK22" s="78">
        <f t="shared" si="46"/>
        <v>0</v>
      </c>
      <c r="AL22" s="78">
        <f t="shared" si="46"/>
        <v>0</v>
      </c>
      <c r="AM22" s="78">
        <f t="shared" si="46"/>
        <v>0</v>
      </c>
      <c r="AN22" s="78">
        <f t="shared" si="46"/>
        <v>0</v>
      </c>
      <c r="AO22" s="78">
        <f t="shared" si="46"/>
        <v>0</v>
      </c>
      <c r="AP22" s="78">
        <f t="shared" si="46"/>
        <v>0</v>
      </c>
      <c r="AQ22" s="78">
        <f t="shared" si="46"/>
        <v>0</v>
      </c>
      <c r="AR22" s="78">
        <f t="shared" si="46"/>
        <v>0</v>
      </c>
      <c r="AS22" s="78">
        <f t="shared" si="46"/>
        <v>0</v>
      </c>
      <c r="AT22" s="78">
        <f t="shared" si="46"/>
        <v>35.07</v>
      </c>
      <c r="AU22" s="78">
        <f t="shared" si="46"/>
        <v>116.89</v>
      </c>
      <c r="AV22" s="78">
        <f t="shared" si="46"/>
        <v>34.78</v>
      </c>
      <c r="AW22" s="78">
        <f t="shared" si="46"/>
        <v>0</v>
      </c>
      <c r="AX22" s="78">
        <f t="shared" si="46"/>
        <v>0</v>
      </c>
      <c r="AY22" s="78">
        <f t="shared" si="46"/>
        <v>0</v>
      </c>
      <c r="AZ22" s="78">
        <f t="shared" si="46"/>
        <v>0</v>
      </c>
      <c r="BA22" s="78">
        <f t="shared" si="46"/>
        <v>0</v>
      </c>
      <c r="BB22" s="78">
        <f t="shared" si="46"/>
        <v>0</v>
      </c>
      <c r="BC22" s="78">
        <f t="shared" si="46"/>
        <v>0</v>
      </c>
      <c r="BD22" s="78">
        <f t="shared" si="46"/>
        <v>0</v>
      </c>
      <c r="BE22" s="78">
        <f t="shared" si="46"/>
        <v>0</v>
      </c>
      <c r="BF22" s="78">
        <f t="shared" si="46"/>
        <v>0</v>
      </c>
      <c r="BG22" s="78">
        <f t="shared" si="46"/>
        <v>0</v>
      </c>
      <c r="BH22" s="78">
        <f t="shared" si="46"/>
        <v>0</v>
      </c>
      <c r="BI22" s="78">
        <f t="shared" si="46"/>
        <v>0</v>
      </c>
      <c r="BJ22" s="78">
        <f t="shared" si="46"/>
        <v>0</v>
      </c>
      <c r="BK22" s="78">
        <f t="shared" si="46"/>
        <v>0</v>
      </c>
      <c r="BL22" s="78">
        <f t="shared" si="46"/>
        <v>0</v>
      </c>
      <c r="BM22" s="79">
        <f t="shared" si="46"/>
        <v>0</v>
      </c>
      <c r="BN22" s="80">
        <f t="shared" si="46"/>
        <v>0</v>
      </c>
      <c r="BO22" s="78">
        <f t="shared" si="46"/>
        <v>0</v>
      </c>
      <c r="BP22" s="78">
        <f t="shared" ref="BP22:EA22" si="47">SUM(BP23:BP27)</f>
        <v>0</v>
      </c>
      <c r="BQ22" s="78">
        <f t="shared" si="47"/>
        <v>0</v>
      </c>
      <c r="BR22" s="78">
        <f t="shared" si="47"/>
        <v>0</v>
      </c>
      <c r="BS22" s="78">
        <f t="shared" si="47"/>
        <v>0</v>
      </c>
      <c r="BT22" s="78">
        <f t="shared" si="47"/>
        <v>0</v>
      </c>
      <c r="BU22" s="78">
        <f t="shared" si="47"/>
        <v>0</v>
      </c>
      <c r="BV22" s="78">
        <f t="shared" si="47"/>
        <v>0</v>
      </c>
      <c r="BW22" s="78">
        <f t="shared" si="47"/>
        <v>0</v>
      </c>
      <c r="BX22" s="78">
        <f t="shared" si="47"/>
        <v>0</v>
      </c>
      <c r="BY22" s="78">
        <f t="shared" si="47"/>
        <v>0</v>
      </c>
      <c r="BZ22" s="78">
        <f t="shared" si="47"/>
        <v>0</v>
      </c>
      <c r="CA22" s="78">
        <f t="shared" si="47"/>
        <v>0</v>
      </c>
      <c r="CB22" s="78">
        <f t="shared" si="47"/>
        <v>0</v>
      </c>
      <c r="CC22" s="78">
        <f t="shared" si="47"/>
        <v>0</v>
      </c>
      <c r="CD22" s="78">
        <f t="shared" si="47"/>
        <v>0</v>
      </c>
      <c r="CE22" s="78">
        <f t="shared" si="47"/>
        <v>0</v>
      </c>
      <c r="CF22" s="78">
        <f t="shared" si="47"/>
        <v>0</v>
      </c>
      <c r="CG22" s="78">
        <f t="shared" si="47"/>
        <v>0</v>
      </c>
      <c r="CH22" s="78">
        <f t="shared" si="47"/>
        <v>0</v>
      </c>
      <c r="CI22" s="78">
        <f t="shared" si="47"/>
        <v>0</v>
      </c>
      <c r="CJ22" s="78">
        <f t="shared" si="47"/>
        <v>0</v>
      </c>
      <c r="CK22" s="78">
        <f t="shared" si="47"/>
        <v>0</v>
      </c>
      <c r="CL22" s="78">
        <f t="shared" si="47"/>
        <v>18.28</v>
      </c>
      <c r="CM22" s="78">
        <f t="shared" si="47"/>
        <v>0</v>
      </c>
      <c r="CN22" s="78">
        <f t="shared" si="47"/>
        <v>8.84</v>
      </c>
      <c r="CO22" s="78">
        <f t="shared" si="47"/>
        <v>0</v>
      </c>
      <c r="CP22" s="78">
        <f t="shared" si="47"/>
        <v>0</v>
      </c>
      <c r="CQ22" s="78">
        <f t="shared" si="47"/>
        <v>0</v>
      </c>
      <c r="CR22" s="78">
        <f t="shared" si="47"/>
        <v>0</v>
      </c>
      <c r="CS22" s="78">
        <f t="shared" si="47"/>
        <v>0</v>
      </c>
      <c r="CT22" s="78">
        <f t="shared" si="47"/>
        <v>70</v>
      </c>
      <c r="CU22" s="78">
        <f t="shared" si="47"/>
        <v>21.22</v>
      </c>
      <c r="CV22" s="78">
        <f t="shared" si="47"/>
        <v>0</v>
      </c>
      <c r="CW22" s="78">
        <f t="shared" si="47"/>
        <v>0</v>
      </c>
      <c r="CX22" s="78">
        <f t="shared" si="47"/>
        <v>0</v>
      </c>
      <c r="CY22" s="78">
        <f t="shared" si="47"/>
        <v>50.769999999999996</v>
      </c>
      <c r="CZ22" s="78">
        <f t="shared" si="47"/>
        <v>0</v>
      </c>
      <c r="DA22" s="78">
        <f t="shared" si="47"/>
        <v>10.8</v>
      </c>
      <c r="DB22" s="78">
        <f t="shared" si="47"/>
        <v>0</v>
      </c>
      <c r="DC22" s="78">
        <f t="shared" si="47"/>
        <v>0</v>
      </c>
      <c r="DD22" s="78">
        <f t="shared" si="47"/>
        <v>0</v>
      </c>
      <c r="DE22" s="78">
        <f t="shared" si="47"/>
        <v>0</v>
      </c>
      <c r="DF22" s="78">
        <f t="shared" si="47"/>
        <v>0</v>
      </c>
      <c r="DG22" s="78">
        <f t="shared" si="47"/>
        <v>0</v>
      </c>
      <c r="DH22" s="78">
        <f t="shared" si="47"/>
        <v>0</v>
      </c>
      <c r="DI22" s="78">
        <f t="shared" si="47"/>
        <v>10.119999999999999</v>
      </c>
      <c r="DJ22" s="78">
        <f t="shared" si="47"/>
        <v>0</v>
      </c>
      <c r="DK22" s="78">
        <f t="shared" si="47"/>
        <v>0</v>
      </c>
      <c r="DL22" s="78">
        <f t="shared" si="47"/>
        <v>0</v>
      </c>
      <c r="DM22" s="78">
        <f t="shared" si="47"/>
        <v>3.61</v>
      </c>
      <c r="DN22" s="78">
        <f t="shared" si="47"/>
        <v>0</v>
      </c>
      <c r="DO22" s="78">
        <f t="shared" si="47"/>
        <v>0</v>
      </c>
      <c r="DP22" s="78">
        <f t="shared" si="47"/>
        <v>0</v>
      </c>
      <c r="DQ22" s="78">
        <f t="shared" si="47"/>
        <v>0</v>
      </c>
      <c r="DR22" s="78">
        <f t="shared" si="47"/>
        <v>0</v>
      </c>
      <c r="DS22" s="78">
        <f t="shared" si="47"/>
        <v>0</v>
      </c>
      <c r="DT22" s="78">
        <f t="shared" si="47"/>
        <v>0</v>
      </c>
      <c r="DU22" s="78">
        <f t="shared" si="47"/>
        <v>5.81</v>
      </c>
      <c r="DV22" s="78">
        <f t="shared" si="47"/>
        <v>6.48</v>
      </c>
      <c r="DW22" s="78">
        <f t="shared" si="47"/>
        <v>5.0599999999999996</v>
      </c>
      <c r="DX22" s="78">
        <f t="shared" si="47"/>
        <v>0</v>
      </c>
      <c r="DY22" s="78">
        <f t="shared" si="47"/>
        <v>0</v>
      </c>
      <c r="DZ22" s="78">
        <f t="shared" si="47"/>
        <v>3.78</v>
      </c>
      <c r="EA22" s="78">
        <f t="shared" si="47"/>
        <v>15.120000000000001</v>
      </c>
      <c r="EB22" s="78">
        <f t="shared" ref="EB22:GM22" si="48">SUM(EB23:EB27)</f>
        <v>16.559999999999999</v>
      </c>
      <c r="EC22" s="78">
        <f t="shared" si="48"/>
        <v>4.72</v>
      </c>
      <c r="ED22" s="78">
        <f t="shared" si="48"/>
        <v>11.217000000000001</v>
      </c>
      <c r="EE22" s="78">
        <f t="shared" si="48"/>
        <v>0</v>
      </c>
      <c r="EF22" s="78">
        <f t="shared" si="48"/>
        <v>0</v>
      </c>
      <c r="EG22" s="78">
        <f t="shared" si="48"/>
        <v>20</v>
      </c>
      <c r="EH22" s="78">
        <f t="shared" si="48"/>
        <v>18.100000000000001</v>
      </c>
      <c r="EI22" s="78">
        <f t="shared" si="48"/>
        <v>3.6999999999999997</v>
      </c>
      <c r="EJ22" s="78">
        <f t="shared" si="48"/>
        <v>3</v>
      </c>
      <c r="EK22" s="78">
        <f t="shared" si="48"/>
        <v>0</v>
      </c>
      <c r="EL22" s="78">
        <f t="shared" si="48"/>
        <v>0</v>
      </c>
      <c r="EM22" s="78">
        <f t="shared" si="48"/>
        <v>0</v>
      </c>
      <c r="EN22" s="78">
        <f t="shared" si="48"/>
        <v>29.979999999999997</v>
      </c>
      <c r="EO22" s="78">
        <f t="shared" si="48"/>
        <v>3.4499999999999997</v>
      </c>
      <c r="EP22" s="78">
        <f t="shared" si="48"/>
        <v>0</v>
      </c>
      <c r="EQ22" s="78">
        <f t="shared" si="48"/>
        <v>16.98</v>
      </c>
      <c r="ER22" s="78">
        <f t="shared" si="48"/>
        <v>1.58</v>
      </c>
      <c r="ES22" s="78">
        <f t="shared" si="48"/>
        <v>0</v>
      </c>
      <c r="ET22" s="78">
        <f t="shared" si="48"/>
        <v>0</v>
      </c>
      <c r="EU22" s="78">
        <f t="shared" si="48"/>
        <v>16.37</v>
      </c>
      <c r="EV22" s="78">
        <f t="shared" si="48"/>
        <v>3.62</v>
      </c>
      <c r="EW22" s="78">
        <f t="shared" si="48"/>
        <v>13.25</v>
      </c>
      <c r="EX22" s="78">
        <f t="shared" si="48"/>
        <v>2.95</v>
      </c>
      <c r="EY22" s="78">
        <f t="shared" si="48"/>
        <v>22.03</v>
      </c>
      <c r="EZ22" s="78">
        <f t="shared" si="48"/>
        <v>0</v>
      </c>
      <c r="FA22" s="78">
        <f t="shared" si="48"/>
        <v>0</v>
      </c>
      <c r="FB22" s="78">
        <f t="shared" si="48"/>
        <v>16.829999999999998</v>
      </c>
      <c r="FC22" s="78">
        <f t="shared" si="48"/>
        <v>3.34</v>
      </c>
      <c r="FD22" s="78">
        <f t="shared" si="48"/>
        <v>3.93</v>
      </c>
      <c r="FE22" s="78">
        <f t="shared" si="48"/>
        <v>13.620000000000001</v>
      </c>
      <c r="FF22" s="78">
        <f t="shared" si="48"/>
        <v>21.86</v>
      </c>
      <c r="FG22" s="78">
        <f t="shared" si="48"/>
        <v>0</v>
      </c>
      <c r="FH22" s="78">
        <f t="shared" si="48"/>
        <v>0</v>
      </c>
      <c r="FI22" s="78">
        <f t="shared" si="48"/>
        <v>16.579999999999998</v>
      </c>
      <c r="FJ22" s="78">
        <f t="shared" si="48"/>
        <v>3.04</v>
      </c>
      <c r="FK22" s="78">
        <f t="shared" si="48"/>
        <v>3.2399999999999998</v>
      </c>
      <c r="FL22" s="78">
        <f t="shared" si="48"/>
        <v>3.33</v>
      </c>
      <c r="FM22" s="78">
        <f t="shared" si="48"/>
        <v>11.34</v>
      </c>
      <c r="FN22" s="78">
        <f t="shared" si="48"/>
        <v>0</v>
      </c>
      <c r="FO22" s="78">
        <f t="shared" si="48"/>
        <v>0</v>
      </c>
      <c r="FP22" s="78">
        <f t="shared" si="48"/>
        <v>17.740000000000002</v>
      </c>
      <c r="FQ22" s="78">
        <f t="shared" si="48"/>
        <v>0</v>
      </c>
      <c r="FR22" s="78">
        <f t="shared" si="48"/>
        <v>0</v>
      </c>
      <c r="FS22" s="78">
        <f t="shared" si="48"/>
        <v>0</v>
      </c>
      <c r="FT22" s="78">
        <f t="shared" si="48"/>
        <v>0</v>
      </c>
      <c r="FU22" s="78">
        <f t="shared" si="48"/>
        <v>0</v>
      </c>
      <c r="FV22" s="78">
        <f t="shared" si="48"/>
        <v>0</v>
      </c>
      <c r="FW22" s="78">
        <f t="shared" si="48"/>
        <v>0</v>
      </c>
      <c r="FX22" s="78">
        <f t="shared" si="48"/>
        <v>0</v>
      </c>
      <c r="FY22" s="78">
        <f t="shared" si="48"/>
        <v>0</v>
      </c>
      <c r="FZ22" s="78">
        <f t="shared" si="48"/>
        <v>0</v>
      </c>
      <c r="GA22" s="78">
        <f t="shared" si="48"/>
        <v>0</v>
      </c>
      <c r="GB22" s="78">
        <f t="shared" si="48"/>
        <v>0</v>
      </c>
      <c r="GC22" s="78">
        <f t="shared" si="48"/>
        <v>0</v>
      </c>
      <c r="GD22" s="78">
        <f t="shared" si="48"/>
        <v>0</v>
      </c>
      <c r="GE22" s="78">
        <f t="shared" si="48"/>
        <v>0</v>
      </c>
      <c r="GF22" s="78">
        <f t="shared" si="48"/>
        <v>0</v>
      </c>
      <c r="GG22" s="78">
        <f t="shared" si="48"/>
        <v>0</v>
      </c>
      <c r="GH22" s="78">
        <f t="shared" si="48"/>
        <v>0</v>
      </c>
      <c r="GI22" s="78">
        <f t="shared" si="48"/>
        <v>0</v>
      </c>
      <c r="GJ22" s="78">
        <f t="shared" si="48"/>
        <v>0</v>
      </c>
      <c r="GK22" s="78">
        <f t="shared" si="48"/>
        <v>0</v>
      </c>
      <c r="GL22" s="78">
        <f t="shared" si="48"/>
        <v>0</v>
      </c>
      <c r="GM22" s="78">
        <f t="shared" si="48"/>
        <v>0</v>
      </c>
      <c r="GN22" s="78">
        <f t="shared" ref="GN22:IY22" si="49">SUM(GN23:GN27)</f>
        <v>0</v>
      </c>
      <c r="GO22" s="78">
        <f t="shared" si="49"/>
        <v>0</v>
      </c>
      <c r="GP22" s="78">
        <f t="shared" si="49"/>
        <v>0</v>
      </c>
      <c r="GQ22" s="78">
        <f t="shared" si="49"/>
        <v>0</v>
      </c>
      <c r="GR22" s="78">
        <f t="shared" si="49"/>
        <v>0</v>
      </c>
      <c r="GS22" s="78">
        <f t="shared" si="49"/>
        <v>0</v>
      </c>
      <c r="GT22" s="78">
        <f t="shared" si="49"/>
        <v>0</v>
      </c>
      <c r="GU22" s="78">
        <f t="shared" si="49"/>
        <v>0</v>
      </c>
      <c r="GV22" s="78">
        <f t="shared" si="49"/>
        <v>0</v>
      </c>
      <c r="GW22" s="78">
        <f t="shared" si="49"/>
        <v>0</v>
      </c>
      <c r="GX22" s="78">
        <f t="shared" si="49"/>
        <v>0</v>
      </c>
      <c r="GY22" s="78">
        <f t="shared" si="49"/>
        <v>0</v>
      </c>
      <c r="GZ22" s="78">
        <f t="shared" si="49"/>
        <v>0</v>
      </c>
      <c r="HA22" s="78">
        <f t="shared" si="49"/>
        <v>0</v>
      </c>
      <c r="HB22" s="78">
        <f t="shared" si="49"/>
        <v>0</v>
      </c>
      <c r="HC22" s="78">
        <f t="shared" si="49"/>
        <v>0</v>
      </c>
      <c r="HD22" s="78">
        <f t="shared" si="49"/>
        <v>0</v>
      </c>
      <c r="HE22" s="78">
        <f t="shared" si="49"/>
        <v>0</v>
      </c>
      <c r="HF22" s="78">
        <f t="shared" si="49"/>
        <v>0</v>
      </c>
      <c r="HG22" s="78">
        <f t="shared" si="49"/>
        <v>0</v>
      </c>
      <c r="HH22" s="78">
        <f t="shared" si="49"/>
        <v>0</v>
      </c>
      <c r="HI22" s="78">
        <f t="shared" si="49"/>
        <v>0</v>
      </c>
      <c r="HJ22" s="78">
        <f t="shared" si="49"/>
        <v>0</v>
      </c>
      <c r="HK22" s="78">
        <f t="shared" si="49"/>
        <v>0</v>
      </c>
      <c r="HL22" s="78">
        <f t="shared" si="49"/>
        <v>0</v>
      </c>
      <c r="HM22" s="78">
        <f t="shared" si="49"/>
        <v>0</v>
      </c>
      <c r="HN22" s="78">
        <f t="shared" si="49"/>
        <v>0</v>
      </c>
      <c r="HO22" s="78">
        <f t="shared" si="49"/>
        <v>0</v>
      </c>
      <c r="HP22" s="78">
        <f t="shared" si="49"/>
        <v>0</v>
      </c>
      <c r="HQ22" s="78">
        <f t="shared" si="49"/>
        <v>0</v>
      </c>
      <c r="HR22" s="78">
        <f t="shared" si="49"/>
        <v>0</v>
      </c>
      <c r="HS22" s="78">
        <f t="shared" si="49"/>
        <v>0</v>
      </c>
      <c r="HT22" s="78">
        <f t="shared" si="49"/>
        <v>0</v>
      </c>
      <c r="HU22" s="78">
        <f t="shared" si="49"/>
        <v>0</v>
      </c>
      <c r="HV22" s="78">
        <f t="shared" si="49"/>
        <v>0</v>
      </c>
      <c r="HW22" s="78">
        <f t="shared" si="49"/>
        <v>0</v>
      </c>
      <c r="HX22" s="78">
        <f t="shared" si="49"/>
        <v>0</v>
      </c>
      <c r="HY22" s="78">
        <f t="shared" si="49"/>
        <v>0</v>
      </c>
      <c r="HZ22" s="78">
        <f t="shared" si="49"/>
        <v>0</v>
      </c>
      <c r="IA22" s="78">
        <f t="shared" si="49"/>
        <v>0</v>
      </c>
      <c r="IB22" s="78">
        <f t="shared" si="49"/>
        <v>0</v>
      </c>
      <c r="IC22" s="78">
        <f t="shared" si="49"/>
        <v>0</v>
      </c>
      <c r="ID22" s="78">
        <f t="shared" si="49"/>
        <v>0</v>
      </c>
      <c r="IE22" s="78">
        <f t="shared" si="49"/>
        <v>0</v>
      </c>
      <c r="IF22" s="78">
        <f t="shared" si="49"/>
        <v>0</v>
      </c>
      <c r="IG22" s="78">
        <f t="shared" si="49"/>
        <v>0</v>
      </c>
      <c r="IH22" s="78">
        <f t="shared" si="49"/>
        <v>0</v>
      </c>
      <c r="II22" s="78">
        <f t="shared" si="49"/>
        <v>0</v>
      </c>
      <c r="IJ22" s="78">
        <f t="shared" si="49"/>
        <v>0</v>
      </c>
      <c r="IK22" s="78">
        <f t="shared" si="49"/>
        <v>0</v>
      </c>
      <c r="IL22" s="78">
        <f t="shared" si="49"/>
        <v>0</v>
      </c>
      <c r="IM22" s="78">
        <f t="shared" si="49"/>
        <v>0</v>
      </c>
      <c r="IN22" s="78">
        <f t="shared" si="49"/>
        <v>0</v>
      </c>
      <c r="IO22" s="78">
        <f t="shared" si="49"/>
        <v>0</v>
      </c>
      <c r="IP22" s="78">
        <f t="shared" si="49"/>
        <v>0</v>
      </c>
      <c r="IQ22" s="78">
        <f t="shared" si="49"/>
        <v>0</v>
      </c>
      <c r="IR22" s="78">
        <f t="shared" si="49"/>
        <v>0</v>
      </c>
      <c r="IS22" s="78">
        <f t="shared" si="49"/>
        <v>0</v>
      </c>
      <c r="IT22" s="78">
        <f t="shared" si="49"/>
        <v>0</v>
      </c>
      <c r="IU22" s="78">
        <f t="shared" si="49"/>
        <v>0</v>
      </c>
      <c r="IV22" s="78">
        <f t="shared" si="49"/>
        <v>0</v>
      </c>
      <c r="IW22" s="78">
        <f t="shared" si="49"/>
        <v>0</v>
      </c>
      <c r="IX22" s="78">
        <f t="shared" si="49"/>
        <v>0</v>
      </c>
      <c r="IY22" s="78">
        <f t="shared" si="49"/>
        <v>0</v>
      </c>
      <c r="IZ22" s="78">
        <f t="shared" ref="IZ22:LK22" si="50">SUM(IZ23:IZ27)</f>
        <v>0</v>
      </c>
      <c r="JA22" s="78">
        <f t="shared" si="50"/>
        <v>0</v>
      </c>
      <c r="JB22" s="78">
        <f t="shared" si="50"/>
        <v>0</v>
      </c>
      <c r="JC22" s="78">
        <f t="shared" si="50"/>
        <v>0</v>
      </c>
      <c r="JD22" s="78">
        <f t="shared" si="50"/>
        <v>0</v>
      </c>
      <c r="JE22" s="78">
        <f t="shared" si="50"/>
        <v>0</v>
      </c>
      <c r="JF22" s="78">
        <f t="shared" si="50"/>
        <v>0</v>
      </c>
      <c r="JG22" s="78">
        <f t="shared" si="50"/>
        <v>0</v>
      </c>
      <c r="JH22" s="78">
        <f t="shared" si="50"/>
        <v>0</v>
      </c>
      <c r="JI22" s="78">
        <f t="shared" si="50"/>
        <v>0</v>
      </c>
      <c r="JJ22" s="78">
        <f t="shared" si="50"/>
        <v>0</v>
      </c>
      <c r="JK22" s="78">
        <f t="shared" si="50"/>
        <v>0</v>
      </c>
      <c r="JL22" s="78">
        <f t="shared" si="50"/>
        <v>0</v>
      </c>
      <c r="JM22" s="78">
        <f t="shared" si="50"/>
        <v>0</v>
      </c>
      <c r="JN22" s="78">
        <f t="shared" si="50"/>
        <v>0</v>
      </c>
      <c r="JO22" s="78">
        <f t="shared" si="50"/>
        <v>0</v>
      </c>
      <c r="JP22" s="78">
        <f t="shared" si="50"/>
        <v>0</v>
      </c>
      <c r="JQ22" s="78">
        <f t="shared" si="50"/>
        <v>0</v>
      </c>
      <c r="JR22" s="78">
        <f t="shared" si="50"/>
        <v>0</v>
      </c>
      <c r="JS22" s="78">
        <f t="shared" si="50"/>
        <v>0</v>
      </c>
      <c r="JT22" s="78">
        <f t="shared" si="50"/>
        <v>0</v>
      </c>
      <c r="JU22" s="78">
        <f t="shared" si="50"/>
        <v>0</v>
      </c>
      <c r="JV22" s="78">
        <f t="shared" si="50"/>
        <v>0</v>
      </c>
      <c r="JW22" s="78">
        <f t="shared" si="50"/>
        <v>0</v>
      </c>
      <c r="JX22" s="78">
        <f t="shared" si="50"/>
        <v>0</v>
      </c>
      <c r="JY22" s="78">
        <f t="shared" si="50"/>
        <v>0</v>
      </c>
      <c r="JZ22" s="78">
        <f t="shared" si="50"/>
        <v>0</v>
      </c>
      <c r="KA22" s="78">
        <f t="shared" si="50"/>
        <v>0</v>
      </c>
      <c r="KB22" s="78">
        <f t="shared" si="50"/>
        <v>0</v>
      </c>
      <c r="KC22" s="78">
        <f t="shared" si="50"/>
        <v>0</v>
      </c>
      <c r="KD22" s="78">
        <f t="shared" si="50"/>
        <v>0</v>
      </c>
      <c r="KE22" s="78">
        <f t="shared" si="50"/>
        <v>0</v>
      </c>
      <c r="KF22" s="78">
        <f t="shared" si="50"/>
        <v>0</v>
      </c>
      <c r="KG22" s="78">
        <f t="shared" si="50"/>
        <v>0</v>
      </c>
      <c r="KH22" s="78">
        <f t="shared" si="50"/>
        <v>0</v>
      </c>
      <c r="KI22" s="78">
        <f t="shared" si="50"/>
        <v>0</v>
      </c>
      <c r="KJ22" s="78">
        <f t="shared" si="50"/>
        <v>0</v>
      </c>
      <c r="KK22" s="78">
        <f t="shared" si="50"/>
        <v>0</v>
      </c>
      <c r="KL22" s="78">
        <f t="shared" si="50"/>
        <v>0</v>
      </c>
      <c r="KM22" s="78">
        <f t="shared" si="50"/>
        <v>0</v>
      </c>
      <c r="KN22" s="78">
        <f t="shared" si="50"/>
        <v>0</v>
      </c>
      <c r="KO22" s="78">
        <f t="shared" si="50"/>
        <v>0</v>
      </c>
      <c r="KP22" s="78">
        <f t="shared" si="50"/>
        <v>0</v>
      </c>
      <c r="KQ22" s="78">
        <f t="shared" si="50"/>
        <v>0</v>
      </c>
      <c r="KR22" s="78">
        <f t="shared" si="50"/>
        <v>0</v>
      </c>
      <c r="KS22" s="78">
        <f t="shared" si="50"/>
        <v>0</v>
      </c>
      <c r="KT22" s="78">
        <f t="shared" si="50"/>
        <v>0</v>
      </c>
      <c r="KU22" s="78">
        <f t="shared" si="50"/>
        <v>0</v>
      </c>
      <c r="KV22" s="78">
        <f t="shared" si="50"/>
        <v>0</v>
      </c>
      <c r="KW22" s="78">
        <f t="shared" si="50"/>
        <v>0</v>
      </c>
      <c r="KX22" s="78">
        <f t="shared" si="50"/>
        <v>0</v>
      </c>
      <c r="KY22" s="78">
        <f t="shared" si="50"/>
        <v>0</v>
      </c>
      <c r="KZ22" s="78">
        <f t="shared" si="50"/>
        <v>0</v>
      </c>
      <c r="LA22" s="78">
        <f t="shared" si="50"/>
        <v>0</v>
      </c>
      <c r="LB22" s="78">
        <f t="shared" si="50"/>
        <v>0</v>
      </c>
      <c r="LC22" s="78">
        <f t="shared" si="50"/>
        <v>0</v>
      </c>
      <c r="LD22" s="78">
        <f t="shared" si="50"/>
        <v>0</v>
      </c>
      <c r="LE22" s="78">
        <f t="shared" si="50"/>
        <v>0</v>
      </c>
      <c r="LF22" s="78">
        <f t="shared" si="50"/>
        <v>0</v>
      </c>
      <c r="LG22" s="78">
        <f t="shared" si="50"/>
        <v>0</v>
      </c>
      <c r="LH22" s="78">
        <f t="shared" si="50"/>
        <v>0</v>
      </c>
      <c r="LI22" s="78">
        <f t="shared" si="50"/>
        <v>0</v>
      </c>
      <c r="LJ22" s="78">
        <f t="shared" si="50"/>
        <v>0</v>
      </c>
      <c r="LK22" s="78">
        <f t="shared" si="50"/>
        <v>0</v>
      </c>
      <c r="LL22" s="78">
        <f t="shared" ref="LL22:NW22" si="51">SUM(LL23:LL27)</f>
        <v>0</v>
      </c>
      <c r="LM22" s="78">
        <f t="shared" si="51"/>
        <v>0</v>
      </c>
      <c r="LN22" s="78">
        <f t="shared" si="51"/>
        <v>0</v>
      </c>
      <c r="LO22" s="78">
        <f t="shared" si="51"/>
        <v>0</v>
      </c>
      <c r="LP22" s="78">
        <f t="shared" si="51"/>
        <v>0</v>
      </c>
      <c r="LQ22" s="78">
        <f t="shared" si="51"/>
        <v>0</v>
      </c>
      <c r="LR22" s="78">
        <f t="shared" si="51"/>
        <v>0</v>
      </c>
      <c r="LS22" s="78">
        <f t="shared" si="51"/>
        <v>0</v>
      </c>
      <c r="LT22" s="78">
        <f t="shared" si="51"/>
        <v>0</v>
      </c>
      <c r="LU22" s="78">
        <f t="shared" si="51"/>
        <v>0</v>
      </c>
      <c r="LV22" s="78">
        <f t="shared" si="51"/>
        <v>0</v>
      </c>
      <c r="LW22" s="78">
        <f t="shared" si="51"/>
        <v>0</v>
      </c>
      <c r="LX22" s="78">
        <f t="shared" si="51"/>
        <v>0</v>
      </c>
      <c r="LY22" s="78">
        <f t="shared" si="51"/>
        <v>0</v>
      </c>
      <c r="LZ22" s="78">
        <f t="shared" si="51"/>
        <v>0</v>
      </c>
      <c r="MA22" s="78">
        <f t="shared" si="51"/>
        <v>0</v>
      </c>
      <c r="MB22" s="78">
        <f t="shared" si="51"/>
        <v>0</v>
      </c>
      <c r="MC22" s="78">
        <f t="shared" si="51"/>
        <v>0</v>
      </c>
      <c r="MD22" s="78">
        <f t="shared" si="51"/>
        <v>0</v>
      </c>
      <c r="ME22" s="78">
        <f t="shared" si="51"/>
        <v>0</v>
      </c>
      <c r="MF22" s="78">
        <f t="shared" si="51"/>
        <v>0</v>
      </c>
      <c r="MG22" s="78">
        <f t="shared" si="51"/>
        <v>0</v>
      </c>
      <c r="MH22" s="78">
        <f t="shared" si="51"/>
        <v>0</v>
      </c>
      <c r="MI22" s="78">
        <f t="shared" si="51"/>
        <v>0</v>
      </c>
      <c r="MJ22" s="78">
        <f t="shared" si="51"/>
        <v>0</v>
      </c>
      <c r="MK22" s="78">
        <f t="shared" si="51"/>
        <v>0</v>
      </c>
      <c r="ML22" s="78">
        <f t="shared" si="51"/>
        <v>0</v>
      </c>
      <c r="MM22" s="78">
        <f t="shared" si="51"/>
        <v>0</v>
      </c>
      <c r="MN22" s="78">
        <f t="shared" si="51"/>
        <v>0</v>
      </c>
      <c r="MO22" s="78">
        <f t="shared" si="51"/>
        <v>0</v>
      </c>
      <c r="MP22" s="78">
        <f t="shared" si="51"/>
        <v>0</v>
      </c>
      <c r="MQ22" s="78">
        <f t="shared" si="51"/>
        <v>0</v>
      </c>
      <c r="MR22" s="78">
        <f t="shared" si="51"/>
        <v>0</v>
      </c>
      <c r="MS22" s="78">
        <f t="shared" si="51"/>
        <v>0</v>
      </c>
      <c r="MT22" s="78">
        <f t="shared" si="51"/>
        <v>0</v>
      </c>
      <c r="MU22" s="78">
        <f t="shared" si="51"/>
        <v>0</v>
      </c>
      <c r="MV22" s="78">
        <f t="shared" si="51"/>
        <v>0</v>
      </c>
      <c r="MW22" s="78">
        <f t="shared" si="51"/>
        <v>0</v>
      </c>
      <c r="MX22" s="78">
        <f t="shared" si="51"/>
        <v>0</v>
      </c>
      <c r="MY22" s="78">
        <f t="shared" si="51"/>
        <v>0</v>
      </c>
      <c r="MZ22" s="78">
        <f t="shared" si="51"/>
        <v>0</v>
      </c>
      <c r="NA22" s="78">
        <f t="shared" si="51"/>
        <v>0</v>
      </c>
      <c r="NB22" s="78">
        <f t="shared" si="51"/>
        <v>0</v>
      </c>
      <c r="NC22" s="78">
        <f t="shared" si="51"/>
        <v>0</v>
      </c>
      <c r="ND22" s="78">
        <f t="shared" si="51"/>
        <v>0</v>
      </c>
      <c r="NE22" s="78">
        <f t="shared" si="51"/>
        <v>0</v>
      </c>
      <c r="NF22" s="78">
        <f t="shared" si="51"/>
        <v>0</v>
      </c>
      <c r="NG22" s="78">
        <f t="shared" si="51"/>
        <v>0</v>
      </c>
      <c r="NH22" s="78">
        <f t="shared" si="51"/>
        <v>0</v>
      </c>
      <c r="NI22" s="78">
        <f t="shared" si="51"/>
        <v>0</v>
      </c>
      <c r="NJ22" s="78">
        <f t="shared" si="51"/>
        <v>0</v>
      </c>
      <c r="NK22" s="78">
        <f t="shared" si="51"/>
        <v>0</v>
      </c>
      <c r="NL22" s="78">
        <f t="shared" si="51"/>
        <v>0</v>
      </c>
      <c r="NM22" s="78">
        <f t="shared" si="51"/>
        <v>0</v>
      </c>
      <c r="NN22" s="78">
        <f t="shared" si="51"/>
        <v>0</v>
      </c>
      <c r="NO22" s="78">
        <f t="shared" si="51"/>
        <v>0</v>
      </c>
      <c r="NP22" s="78">
        <f t="shared" si="51"/>
        <v>0</v>
      </c>
      <c r="NQ22" s="78">
        <f t="shared" si="51"/>
        <v>0</v>
      </c>
      <c r="NR22" s="78">
        <f t="shared" si="51"/>
        <v>0</v>
      </c>
      <c r="NS22" s="78">
        <f t="shared" si="51"/>
        <v>0</v>
      </c>
      <c r="NT22" s="78">
        <f t="shared" si="51"/>
        <v>0</v>
      </c>
      <c r="NU22" s="78">
        <f t="shared" si="51"/>
        <v>0</v>
      </c>
      <c r="NV22" s="78">
        <f t="shared" si="51"/>
        <v>0</v>
      </c>
      <c r="NW22" s="78">
        <f t="shared" si="51"/>
        <v>0</v>
      </c>
      <c r="NX22" s="78">
        <f t="shared" ref="NX22:QI22" si="52">SUM(NX23:NX27)</f>
        <v>0</v>
      </c>
      <c r="NY22" s="78">
        <f t="shared" si="52"/>
        <v>0</v>
      </c>
      <c r="NZ22" s="78">
        <f t="shared" si="52"/>
        <v>0</v>
      </c>
      <c r="OA22" s="78">
        <f t="shared" si="52"/>
        <v>0</v>
      </c>
      <c r="OB22" s="78">
        <f t="shared" si="52"/>
        <v>0</v>
      </c>
      <c r="OC22" s="78">
        <f t="shared" si="52"/>
        <v>0</v>
      </c>
      <c r="OD22" s="78">
        <f t="shared" si="52"/>
        <v>0</v>
      </c>
      <c r="OE22" s="78">
        <f t="shared" si="52"/>
        <v>0</v>
      </c>
      <c r="OF22" s="78">
        <f t="shared" si="52"/>
        <v>0</v>
      </c>
      <c r="OG22" s="78">
        <f t="shared" si="52"/>
        <v>0</v>
      </c>
      <c r="OH22" s="78">
        <f t="shared" si="52"/>
        <v>0</v>
      </c>
      <c r="OI22" s="78">
        <f t="shared" si="52"/>
        <v>0</v>
      </c>
      <c r="OJ22" s="78">
        <f t="shared" si="52"/>
        <v>0</v>
      </c>
      <c r="OK22" s="78">
        <f t="shared" si="52"/>
        <v>0</v>
      </c>
      <c r="OL22" s="78">
        <f t="shared" si="52"/>
        <v>0</v>
      </c>
      <c r="OM22" s="78">
        <f t="shared" si="52"/>
        <v>0</v>
      </c>
      <c r="ON22" s="78">
        <f t="shared" si="52"/>
        <v>0</v>
      </c>
      <c r="OO22" s="78">
        <f t="shared" si="52"/>
        <v>0</v>
      </c>
      <c r="OP22" s="78">
        <f t="shared" si="52"/>
        <v>0</v>
      </c>
      <c r="OQ22" s="78">
        <f t="shared" si="52"/>
        <v>0</v>
      </c>
      <c r="OR22" s="78">
        <f t="shared" si="52"/>
        <v>0</v>
      </c>
      <c r="OS22" s="78">
        <f t="shared" si="52"/>
        <v>0</v>
      </c>
      <c r="OT22" s="78">
        <f t="shared" si="52"/>
        <v>0</v>
      </c>
      <c r="OU22" s="78">
        <f t="shared" si="52"/>
        <v>0</v>
      </c>
      <c r="OV22" s="78">
        <f t="shared" si="52"/>
        <v>0</v>
      </c>
      <c r="OW22" s="78">
        <f t="shared" si="52"/>
        <v>0</v>
      </c>
      <c r="OX22" s="78">
        <f t="shared" si="52"/>
        <v>0</v>
      </c>
      <c r="OY22" s="78">
        <f t="shared" si="52"/>
        <v>0</v>
      </c>
      <c r="OZ22" s="78">
        <f t="shared" si="52"/>
        <v>0</v>
      </c>
      <c r="PA22" s="78">
        <f t="shared" si="52"/>
        <v>0</v>
      </c>
      <c r="PB22" s="78">
        <f t="shared" si="52"/>
        <v>0</v>
      </c>
      <c r="PC22" s="78">
        <f t="shared" si="52"/>
        <v>0</v>
      </c>
      <c r="PD22" s="78">
        <f t="shared" si="52"/>
        <v>0</v>
      </c>
      <c r="PE22" s="78">
        <f t="shared" si="52"/>
        <v>0</v>
      </c>
      <c r="PF22" s="78">
        <f t="shared" si="52"/>
        <v>0</v>
      </c>
      <c r="PG22" s="78">
        <f t="shared" si="52"/>
        <v>0</v>
      </c>
      <c r="PH22" s="78">
        <f t="shared" si="52"/>
        <v>0</v>
      </c>
      <c r="PI22" s="78">
        <f t="shared" si="52"/>
        <v>0</v>
      </c>
      <c r="PJ22" s="78">
        <f t="shared" si="52"/>
        <v>0</v>
      </c>
      <c r="PK22" s="78">
        <f t="shared" si="52"/>
        <v>0</v>
      </c>
      <c r="PL22" s="78">
        <f t="shared" si="52"/>
        <v>0</v>
      </c>
      <c r="PM22" s="78">
        <f t="shared" si="52"/>
        <v>0</v>
      </c>
      <c r="PN22" s="78">
        <f t="shared" si="52"/>
        <v>0</v>
      </c>
      <c r="PO22" s="78">
        <f t="shared" si="52"/>
        <v>0</v>
      </c>
      <c r="PP22" s="78">
        <f t="shared" si="52"/>
        <v>0</v>
      </c>
      <c r="PQ22" s="78">
        <f t="shared" si="52"/>
        <v>0</v>
      </c>
      <c r="PR22" s="78">
        <f t="shared" si="52"/>
        <v>0</v>
      </c>
      <c r="PS22" s="78">
        <f t="shared" si="52"/>
        <v>0</v>
      </c>
      <c r="PT22" s="78">
        <f t="shared" si="52"/>
        <v>0</v>
      </c>
      <c r="PU22" s="78">
        <f t="shared" si="52"/>
        <v>0</v>
      </c>
      <c r="PV22" s="78">
        <f t="shared" si="52"/>
        <v>0</v>
      </c>
      <c r="PW22" s="78">
        <f t="shared" si="52"/>
        <v>0</v>
      </c>
      <c r="PX22" s="78">
        <f t="shared" si="52"/>
        <v>0</v>
      </c>
      <c r="PY22" s="78">
        <f t="shared" si="52"/>
        <v>0</v>
      </c>
      <c r="PZ22" s="78">
        <f t="shared" si="52"/>
        <v>0</v>
      </c>
      <c r="QA22" s="78">
        <f t="shared" si="52"/>
        <v>0</v>
      </c>
      <c r="QB22" s="78">
        <f t="shared" si="52"/>
        <v>0</v>
      </c>
      <c r="QC22" s="78">
        <f t="shared" si="52"/>
        <v>0</v>
      </c>
      <c r="QD22" s="78">
        <f t="shared" si="52"/>
        <v>0</v>
      </c>
      <c r="QE22" s="78">
        <f t="shared" si="52"/>
        <v>0</v>
      </c>
      <c r="QF22" s="78">
        <f t="shared" si="52"/>
        <v>0</v>
      </c>
      <c r="QG22" s="78">
        <f t="shared" si="52"/>
        <v>0</v>
      </c>
      <c r="QH22" s="78">
        <f t="shared" si="52"/>
        <v>0</v>
      </c>
      <c r="QI22" s="78">
        <f t="shared" si="52"/>
        <v>0</v>
      </c>
      <c r="QJ22" s="78">
        <f t="shared" ref="QJ22:SU22" si="53">SUM(QJ23:QJ27)</f>
        <v>0</v>
      </c>
      <c r="QK22" s="78">
        <f t="shared" si="53"/>
        <v>0</v>
      </c>
      <c r="QL22" s="78">
        <f t="shared" si="53"/>
        <v>0</v>
      </c>
      <c r="QM22" s="78">
        <f t="shared" si="53"/>
        <v>0</v>
      </c>
      <c r="QN22" s="78">
        <f t="shared" si="53"/>
        <v>0</v>
      </c>
      <c r="QO22" s="78">
        <f t="shared" si="53"/>
        <v>0</v>
      </c>
      <c r="QP22" s="78">
        <f t="shared" si="53"/>
        <v>0</v>
      </c>
      <c r="QQ22" s="78">
        <f t="shared" si="53"/>
        <v>0</v>
      </c>
      <c r="QR22" s="78">
        <f t="shared" si="53"/>
        <v>0</v>
      </c>
      <c r="QS22" s="78">
        <f t="shared" si="53"/>
        <v>0</v>
      </c>
      <c r="QT22" s="78">
        <f t="shared" si="53"/>
        <v>0</v>
      </c>
      <c r="QU22" s="78">
        <f t="shared" si="53"/>
        <v>0</v>
      </c>
      <c r="QV22" s="78">
        <f t="shared" si="53"/>
        <v>0</v>
      </c>
      <c r="QW22" s="78">
        <f t="shared" si="53"/>
        <v>0</v>
      </c>
      <c r="QX22" s="78">
        <f t="shared" si="53"/>
        <v>0</v>
      </c>
      <c r="QY22" s="78">
        <f t="shared" si="53"/>
        <v>0</v>
      </c>
      <c r="QZ22" s="78">
        <f t="shared" si="53"/>
        <v>0</v>
      </c>
      <c r="RA22" s="78">
        <f t="shared" si="53"/>
        <v>0</v>
      </c>
      <c r="RB22" s="78">
        <f t="shared" si="53"/>
        <v>0</v>
      </c>
      <c r="RC22" s="78">
        <f t="shared" si="53"/>
        <v>0</v>
      </c>
      <c r="RD22" s="78">
        <f t="shared" si="53"/>
        <v>0</v>
      </c>
      <c r="RE22" s="78">
        <f t="shared" si="53"/>
        <v>0</v>
      </c>
      <c r="RF22" s="78">
        <f t="shared" si="53"/>
        <v>0</v>
      </c>
      <c r="RG22" s="78">
        <f t="shared" si="53"/>
        <v>0</v>
      </c>
      <c r="RH22" s="78">
        <f t="shared" si="53"/>
        <v>0</v>
      </c>
      <c r="RI22" s="78">
        <f t="shared" si="53"/>
        <v>0</v>
      </c>
      <c r="RJ22" s="78">
        <f t="shared" si="53"/>
        <v>0</v>
      </c>
      <c r="RK22" s="78">
        <f t="shared" si="53"/>
        <v>0</v>
      </c>
      <c r="RL22" s="78">
        <f t="shared" si="53"/>
        <v>0</v>
      </c>
      <c r="RM22" s="78">
        <f t="shared" si="53"/>
        <v>0</v>
      </c>
      <c r="RN22" s="78">
        <f t="shared" si="53"/>
        <v>0</v>
      </c>
      <c r="RO22" s="78">
        <f t="shared" si="53"/>
        <v>0</v>
      </c>
      <c r="RP22" s="78">
        <f t="shared" si="53"/>
        <v>0</v>
      </c>
      <c r="RQ22" s="78">
        <f t="shared" si="53"/>
        <v>0</v>
      </c>
      <c r="RR22" s="78">
        <f t="shared" si="53"/>
        <v>0</v>
      </c>
      <c r="RS22" s="78">
        <f t="shared" si="53"/>
        <v>0</v>
      </c>
      <c r="RT22" s="78">
        <f t="shared" si="53"/>
        <v>0</v>
      </c>
      <c r="RU22" s="78">
        <f t="shared" si="53"/>
        <v>0</v>
      </c>
      <c r="RV22" s="78">
        <f t="shared" si="53"/>
        <v>0</v>
      </c>
      <c r="RW22" s="78">
        <f t="shared" si="53"/>
        <v>0</v>
      </c>
      <c r="RX22" s="78">
        <f t="shared" si="53"/>
        <v>0</v>
      </c>
      <c r="RY22" s="78">
        <f t="shared" si="53"/>
        <v>0</v>
      </c>
      <c r="RZ22" s="78">
        <f t="shared" si="53"/>
        <v>0</v>
      </c>
      <c r="SA22" s="78">
        <f t="shared" si="53"/>
        <v>0</v>
      </c>
      <c r="SB22" s="78">
        <f t="shared" si="53"/>
        <v>0</v>
      </c>
      <c r="SC22" s="78">
        <f t="shared" si="53"/>
        <v>0</v>
      </c>
      <c r="SD22" s="78">
        <f t="shared" si="53"/>
        <v>0</v>
      </c>
      <c r="SE22" s="78">
        <f t="shared" si="53"/>
        <v>0</v>
      </c>
      <c r="SF22" s="78">
        <f t="shared" si="53"/>
        <v>0</v>
      </c>
      <c r="SG22" s="78">
        <f t="shared" si="53"/>
        <v>0</v>
      </c>
      <c r="SH22" s="78">
        <f t="shared" si="53"/>
        <v>0</v>
      </c>
      <c r="SI22" s="78">
        <f t="shared" si="53"/>
        <v>0</v>
      </c>
      <c r="SJ22" s="78">
        <f t="shared" si="53"/>
        <v>0</v>
      </c>
      <c r="SK22" s="78">
        <f t="shared" si="53"/>
        <v>0</v>
      </c>
      <c r="SL22" s="78">
        <f t="shared" si="53"/>
        <v>0</v>
      </c>
      <c r="SM22" s="78">
        <f t="shared" si="53"/>
        <v>0</v>
      </c>
      <c r="SN22" s="78">
        <f t="shared" si="53"/>
        <v>0</v>
      </c>
      <c r="SO22" s="78">
        <f t="shared" si="53"/>
        <v>0</v>
      </c>
      <c r="SP22" s="78">
        <f t="shared" si="53"/>
        <v>0</v>
      </c>
      <c r="SQ22" s="78">
        <f t="shared" si="53"/>
        <v>0</v>
      </c>
      <c r="SR22" s="78">
        <f t="shared" si="53"/>
        <v>0</v>
      </c>
      <c r="SS22" s="78">
        <f t="shared" si="53"/>
        <v>0</v>
      </c>
      <c r="ST22" s="78">
        <f t="shared" si="53"/>
        <v>0</v>
      </c>
      <c r="SU22" s="78">
        <f t="shared" si="53"/>
        <v>0</v>
      </c>
      <c r="SV22" s="78">
        <f t="shared" ref="SV22:UF22" si="54">SUM(SV23:SV27)</f>
        <v>0</v>
      </c>
      <c r="SW22" s="78">
        <f t="shared" si="54"/>
        <v>0</v>
      </c>
      <c r="SX22" s="78">
        <f t="shared" si="54"/>
        <v>0</v>
      </c>
      <c r="SY22" s="78">
        <f t="shared" si="54"/>
        <v>0</v>
      </c>
      <c r="SZ22" s="78">
        <f t="shared" si="54"/>
        <v>0</v>
      </c>
      <c r="TA22" s="78">
        <f t="shared" si="54"/>
        <v>0</v>
      </c>
      <c r="TB22" s="78">
        <f t="shared" si="54"/>
        <v>0</v>
      </c>
      <c r="TC22" s="78">
        <f t="shared" si="54"/>
        <v>0</v>
      </c>
      <c r="TD22" s="78">
        <f t="shared" si="54"/>
        <v>0</v>
      </c>
      <c r="TE22" s="78">
        <f t="shared" si="54"/>
        <v>0</v>
      </c>
      <c r="TF22" s="78">
        <f t="shared" si="54"/>
        <v>0</v>
      </c>
      <c r="TG22" s="78">
        <f t="shared" si="54"/>
        <v>0</v>
      </c>
      <c r="TH22" s="78">
        <f t="shared" si="54"/>
        <v>0</v>
      </c>
      <c r="TI22" s="78">
        <f t="shared" si="54"/>
        <v>0</v>
      </c>
      <c r="TJ22" s="78">
        <f t="shared" si="54"/>
        <v>0</v>
      </c>
      <c r="TK22" s="78">
        <f t="shared" si="54"/>
        <v>0</v>
      </c>
      <c r="TL22" s="78">
        <f t="shared" si="54"/>
        <v>0</v>
      </c>
      <c r="TM22" s="78">
        <f t="shared" si="54"/>
        <v>0</v>
      </c>
      <c r="TN22" s="78">
        <f t="shared" si="54"/>
        <v>0</v>
      </c>
      <c r="TO22" s="78">
        <f t="shared" si="54"/>
        <v>0</v>
      </c>
      <c r="TP22" s="78">
        <f t="shared" si="54"/>
        <v>0</v>
      </c>
      <c r="TQ22" s="78">
        <f t="shared" si="54"/>
        <v>0</v>
      </c>
      <c r="TR22" s="78">
        <f t="shared" si="54"/>
        <v>0</v>
      </c>
      <c r="TS22" s="78">
        <f t="shared" si="54"/>
        <v>0</v>
      </c>
      <c r="TT22" s="78">
        <f t="shared" si="54"/>
        <v>0</v>
      </c>
      <c r="TU22" s="78">
        <f t="shared" si="54"/>
        <v>0</v>
      </c>
      <c r="TV22" s="78">
        <f t="shared" si="54"/>
        <v>0</v>
      </c>
      <c r="TW22" s="78">
        <f t="shared" si="54"/>
        <v>0</v>
      </c>
      <c r="TX22" s="78">
        <f t="shared" si="54"/>
        <v>0</v>
      </c>
      <c r="TY22" s="78">
        <f t="shared" si="54"/>
        <v>0</v>
      </c>
      <c r="TZ22" s="78">
        <f t="shared" si="54"/>
        <v>0</v>
      </c>
      <c r="UA22" s="78">
        <f t="shared" si="54"/>
        <v>0</v>
      </c>
      <c r="UB22" s="78">
        <f t="shared" si="54"/>
        <v>0</v>
      </c>
      <c r="UC22" s="78">
        <f t="shared" si="54"/>
        <v>0</v>
      </c>
      <c r="UD22" s="78">
        <f t="shared" si="54"/>
        <v>0</v>
      </c>
      <c r="UE22" s="78">
        <f t="shared" si="54"/>
        <v>0</v>
      </c>
      <c r="UF22" s="78">
        <f t="shared" si="54"/>
        <v>0</v>
      </c>
    </row>
    <row r="23" spans="1:552" ht="15.75" customHeight="1" outlineLevel="1" x14ac:dyDescent="0.35">
      <c r="A23" s="2" t="s">
        <v>532</v>
      </c>
      <c r="B23" s="16">
        <v>1.89E-2</v>
      </c>
      <c r="C23" s="5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06"/>
      <c r="AI23" s="81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82"/>
      <c r="BN23" s="83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154"/>
      <c r="EA23" s="154"/>
      <c r="EB23" s="154"/>
      <c r="EC23" s="154"/>
      <c r="ED23" s="154"/>
      <c r="EE23" s="154"/>
      <c r="EF23" s="154"/>
      <c r="EG23" s="154"/>
      <c r="EH23" s="154"/>
      <c r="EI23" s="154"/>
      <c r="EJ23" s="154"/>
      <c r="EK23" s="154"/>
      <c r="EL23" s="154"/>
      <c r="EM23" s="154"/>
      <c r="EN23" s="154"/>
      <c r="EO23" s="154"/>
      <c r="EP23" s="154"/>
      <c r="EQ23" s="154"/>
      <c r="ER23" s="154"/>
      <c r="ES23" s="154"/>
      <c r="ET23" s="154"/>
      <c r="EU23" s="154"/>
      <c r="EV23" s="154"/>
      <c r="EW23" s="154"/>
      <c r="EX23" s="154"/>
      <c r="EY23" s="154"/>
      <c r="EZ23" s="154"/>
      <c r="FA23" s="154"/>
      <c r="FB23" s="154"/>
      <c r="FC23" s="154"/>
      <c r="FD23" s="154"/>
      <c r="FE23" s="154"/>
      <c r="FF23" s="154"/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  <c r="GN23" s="154"/>
      <c r="GO23" s="154"/>
      <c r="GP23" s="154"/>
      <c r="GQ23" s="154"/>
      <c r="GR23" s="154"/>
      <c r="GS23" s="154"/>
      <c r="GT23" s="154"/>
      <c r="GU23" s="154"/>
      <c r="GV23" s="154"/>
      <c r="GW23" s="154"/>
      <c r="GX23" s="154"/>
      <c r="GY23" s="154"/>
      <c r="GZ23" s="154"/>
      <c r="HA23" s="154"/>
      <c r="HB23" s="154"/>
      <c r="HC23" s="154"/>
      <c r="HD23" s="154"/>
      <c r="HE23" s="154"/>
      <c r="HF23" s="154"/>
      <c r="HG23" s="154"/>
      <c r="HH23" s="154"/>
      <c r="HI23" s="154"/>
      <c r="HJ23" s="154"/>
      <c r="HK23" s="154"/>
      <c r="HL23" s="154"/>
      <c r="HM23" s="154"/>
      <c r="HN23" s="154"/>
      <c r="HO23" s="154"/>
      <c r="HP23" s="154"/>
      <c r="HQ23" s="154"/>
      <c r="HR23" s="154"/>
      <c r="HS23" s="154"/>
      <c r="HT23" s="154"/>
      <c r="HU23" s="154"/>
      <c r="HV23" s="154"/>
      <c r="HW23" s="154"/>
      <c r="HX23" s="154"/>
      <c r="HY23" s="154"/>
      <c r="HZ23" s="154"/>
      <c r="IA23" s="154"/>
      <c r="IB23" s="154"/>
      <c r="IC23" s="154"/>
      <c r="ID23" s="154"/>
      <c r="IE23" s="154"/>
      <c r="IF23" s="154"/>
      <c r="IG23" s="154"/>
      <c r="IH23" s="154"/>
      <c r="II23" s="154"/>
      <c r="IJ23" s="154"/>
      <c r="IK23" s="154"/>
      <c r="IL23" s="154"/>
      <c r="IM23" s="154"/>
      <c r="IN23" s="154"/>
      <c r="IO23" s="154"/>
      <c r="IP23" s="154"/>
      <c r="IQ23" s="154"/>
      <c r="IR23" s="154"/>
      <c r="IS23" s="154"/>
      <c r="IT23" s="154"/>
      <c r="IU23" s="154"/>
      <c r="IV23" s="154"/>
      <c r="IW23" s="154"/>
      <c r="IX23" s="154"/>
      <c r="IY23" s="154"/>
      <c r="IZ23" s="154"/>
      <c r="JA23" s="154"/>
      <c r="JB23" s="154"/>
      <c r="JC23" s="154"/>
      <c r="JD23" s="154"/>
      <c r="JE23" s="154"/>
      <c r="JF23" s="154"/>
      <c r="JG23" s="154"/>
      <c r="JH23" s="154"/>
      <c r="JI23" s="154"/>
      <c r="JJ23" s="154"/>
      <c r="JK23" s="154"/>
      <c r="JL23" s="154"/>
      <c r="JM23" s="154"/>
      <c r="JN23" s="154"/>
      <c r="JO23" s="154"/>
      <c r="JP23" s="154"/>
      <c r="JQ23" s="154"/>
      <c r="JR23" s="154"/>
      <c r="JS23" s="154"/>
      <c r="JT23" s="154"/>
      <c r="JU23" s="154"/>
      <c r="JV23" s="154"/>
      <c r="JW23" s="154"/>
      <c r="JX23" s="154"/>
      <c r="JY23" s="154"/>
      <c r="JZ23" s="154"/>
      <c r="KA23" s="154"/>
      <c r="KB23" s="154"/>
      <c r="KC23" s="154"/>
      <c r="KD23" s="154"/>
      <c r="KE23" s="154"/>
      <c r="KF23" s="154"/>
      <c r="KG23" s="154"/>
      <c r="KH23" s="154"/>
      <c r="KI23" s="154"/>
      <c r="KJ23" s="154"/>
      <c r="KK23" s="154"/>
      <c r="KL23" s="154"/>
      <c r="KM23" s="154"/>
      <c r="KN23" s="154"/>
      <c r="KO23" s="154"/>
      <c r="KP23" s="154"/>
      <c r="KQ23" s="154"/>
      <c r="KR23" s="154"/>
      <c r="KS23" s="154"/>
      <c r="KT23" s="154"/>
      <c r="KU23" s="154"/>
      <c r="KV23" s="154"/>
      <c r="KW23" s="154"/>
      <c r="KX23" s="154"/>
      <c r="KY23" s="154"/>
      <c r="KZ23" s="154"/>
      <c r="LA23" s="154"/>
      <c r="LB23" s="154"/>
      <c r="LC23" s="154"/>
      <c r="LD23" s="154"/>
      <c r="LE23" s="154"/>
      <c r="LF23" s="154"/>
      <c r="LG23" s="154"/>
      <c r="LH23" s="154"/>
      <c r="LI23" s="154"/>
      <c r="LJ23" s="154"/>
      <c r="LK23" s="154"/>
      <c r="LL23" s="154"/>
      <c r="LM23" s="154"/>
      <c r="LN23" s="154"/>
      <c r="LO23" s="154"/>
      <c r="LP23" s="154"/>
      <c r="LQ23" s="154"/>
      <c r="LR23" s="154"/>
      <c r="LS23" s="154"/>
      <c r="LT23" s="154"/>
      <c r="LU23" s="154"/>
      <c r="LV23" s="154"/>
      <c r="LW23" s="154"/>
      <c r="LX23" s="154"/>
      <c r="LY23" s="154"/>
      <c r="LZ23" s="154"/>
      <c r="MA23" s="154"/>
      <c r="MB23" s="154"/>
      <c r="MC23" s="154"/>
      <c r="MD23" s="154"/>
      <c r="ME23" s="154"/>
      <c r="MF23" s="154"/>
      <c r="MG23" s="154"/>
      <c r="MH23" s="154"/>
      <c r="MI23" s="154"/>
      <c r="MJ23" s="154"/>
      <c r="MK23" s="154"/>
      <c r="ML23" s="154"/>
      <c r="MM23" s="154"/>
      <c r="MN23" s="154"/>
      <c r="MO23" s="154"/>
      <c r="MP23" s="154"/>
      <c r="MQ23" s="154"/>
      <c r="MR23" s="154"/>
      <c r="MS23" s="154"/>
      <c r="MT23" s="154"/>
      <c r="MU23" s="154"/>
      <c r="MV23" s="154"/>
      <c r="MW23" s="154"/>
      <c r="MX23" s="154"/>
      <c r="MY23" s="154"/>
      <c r="MZ23" s="154"/>
      <c r="NA23" s="154"/>
      <c r="NB23" s="154"/>
      <c r="NC23" s="154"/>
      <c r="ND23" s="154"/>
      <c r="NE23" s="154"/>
      <c r="NF23" s="154"/>
      <c r="NG23" s="154"/>
      <c r="NH23" s="154"/>
      <c r="NI23" s="154"/>
      <c r="NJ23" s="154"/>
      <c r="NK23" s="154"/>
      <c r="NL23" s="154"/>
      <c r="NM23" s="154"/>
      <c r="NN23" s="154"/>
      <c r="NO23" s="154"/>
      <c r="NP23" s="154"/>
      <c r="NQ23" s="154"/>
      <c r="NR23" s="154"/>
      <c r="NS23" s="154"/>
      <c r="NT23" s="154"/>
      <c r="NU23" s="154"/>
      <c r="NV23" s="154"/>
      <c r="NW23" s="154"/>
      <c r="NX23" s="154"/>
      <c r="NY23" s="154"/>
      <c r="NZ23" s="154"/>
      <c r="OA23" s="154"/>
      <c r="OB23" s="154"/>
      <c r="OC23" s="154"/>
      <c r="OD23" s="154"/>
      <c r="OE23" s="154"/>
      <c r="OF23" s="154"/>
      <c r="OG23" s="154"/>
      <c r="OH23" s="154"/>
      <c r="OI23" s="154"/>
      <c r="OJ23" s="154"/>
      <c r="OK23" s="154"/>
      <c r="OL23" s="154"/>
      <c r="OM23" s="154"/>
      <c r="ON23" s="154"/>
      <c r="OO23" s="154"/>
      <c r="OP23" s="154"/>
      <c r="OQ23" s="154"/>
      <c r="OR23" s="154"/>
      <c r="OS23" s="154"/>
      <c r="OT23" s="154"/>
      <c r="OU23" s="154"/>
      <c r="OV23" s="154"/>
      <c r="OW23" s="154"/>
      <c r="OX23" s="154"/>
      <c r="OY23" s="154"/>
      <c r="OZ23" s="154"/>
      <c r="PA23" s="154"/>
      <c r="PB23" s="154"/>
      <c r="PC23" s="154"/>
      <c r="PD23" s="154"/>
      <c r="PE23" s="154"/>
      <c r="PF23" s="154"/>
      <c r="PG23" s="154"/>
      <c r="PH23" s="154"/>
      <c r="PI23" s="154"/>
      <c r="PJ23" s="154"/>
      <c r="PK23" s="154"/>
      <c r="PL23" s="154"/>
      <c r="PM23" s="154"/>
      <c r="PN23" s="154"/>
      <c r="PO23" s="154"/>
      <c r="PP23" s="154"/>
      <c r="PQ23" s="154"/>
      <c r="PR23" s="154"/>
      <c r="PS23" s="154"/>
      <c r="PT23" s="154"/>
      <c r="PU23" s="154"/>
      <c r="PV23" s="154"/>
      <c r="PW23" s="154"/>
      <c r="PX23" s="154"/>
      <c r="PY23" s="154"/>
      <c r="PZ23" s="154"/>
      <c r="QA23" s="154"/>
      <c r="QB23" s="154"/>
      <c r="QC23" s="154"/>
      <c r="QD23" s="154"/>
      <c r="QE23" s="154"/>
      <c r="QF23" s="154"/>
      <c r="QG23" s="154"/>
      <c r="QH23" s="154"/>
      <c r="QI23" s="154"/>
      <c r="QJ23" s="154"/>
      <c r="QK23" s="154"/>
      <c r="QL23" s="154"/>
      <c r="QM23" s="154"/>
      <c r="QN23" s="154"/>
      <c r="QO23" s="154"/>
      <c r="QP23" s="154"/>
      <c r="QQ23" s="154"/>
      <c r="QR23" s="154"/>
      <c r="QS23" s="154"/>
      <c r="QT23" s="154"/>
      <c r="QU23" s="154"/>
      <c r="QV23" s="154"/>
      <c r="QW23" s="154"/>
      <c r="QX23" s="154"/>
      <c r="QY23" s="154"/>
      <c r="QZ23" s="154"/>
      <c r="RA23" s="154"/>
      <c r="RB23" s="154"/>
      <c r="RC23" s="154"/>
      <c r="RD23" s="154"/>
      <c r="RE23" s="154"/>
      <c r="RF23" s="154"/>
      <c r="RG23" s="154"/>
      <c r="RH23" s="154"/>
      <c r="RI23" s="154"/>
      <c r="RJ23" s="154"/>
      <c r="RK23" s="154"/>
      <c r="RL23" s="154"/>
      <c r="RM23" s="154"/>
      <c r="RN23" s="154"/>
      <c r="RO23" s="154"/>
      <c r="RP23" s="154"/>
      <c r="RQ23" s="154"/>
      <c r="RR23" s="154"/>
      <c r="RS23" s="154"/>
      <c r="RT23" s="154"/>
      <c r="RU23" s="154"/>
      <c r="RV23" s="154"/>
      <c r="RW23" s="154"/>
      <c r="RX23" s="154"/>
      <c r="RY23" s="154"/>
      <c r="RZ23" s="154"/>
      <c r="SA23" s="154"/>
      <c r="SB23" s="154"/>
      <c r="SC23" s="154"/>
      <c r="SD23" s="154"/>
      <c r="SE23" s="154"/>
      <c r="SF23" s="154"/>
      <c r="SG23" s="154"/>
      <c r="SH23" s="154"/>
      <c r="SI23" s="154"/>
      <c r="SJ23" s="154"/>
      <c r="SK23" s="154"/>
      <c r="SL23" s="154"/>
      <c r="SM23" s="154"/>
      <c r="SN23" s="154"/>
      <c r="SO23" s="154"/>
      <c r="SP23" s="154"/>
      <c r="SQ23" s="154"/>
      <c r="SR23" s="154"/>
      <c r="SS23" s="154"/>
      <c r="ST23" s="154"/>
      <c r="SU23" s="154"/>
      <c r="SV23" s="154"/>
      <c r="SW23" s="154"/>
      <c r="SX23" s="154"/>
      <c r="SY23" s="154"/>
      <c r="SZ23" s="154"/>
      <c r="TA23" s="154"/>
      <c r="TB23" s="154"/>
      <c r="TC23" s="154"/>
      <c r="TD23" s="154"/>
      <c r="TE23" s="154"/>
      <c r="TF23" s="154"/>
      <c r="TG23" s="154"/>
      <c r="TH23" s="154"/>
      <c r="TI23" s="154"/>
      <c r="TJ23" s="154"/>
      <c r="TK23" s="154"/>
      <c r="TL23" s="154"/>
      <c r="TM23" s="154"/>
      <c r="TN23" s="154"/>
      <c r="TO23" s="154"/>
      <c r="TP23" s="154"/>
      <c r="TQ23" s="154"/>
      <c r="TR23" s="154"/>
      <c r="TS23" s="154"/>
      <c r="TT23" s="154"/>
      <c r="TU23" s="154"/>
      <c r="TV23" s="154"/>
      <c r="TW23" s="154"/>
      <c r="TX23" s="154"/>
      <c r="TY23" s="154"/>
      <c r="TZ23" s="154"/>
      <c r="UA23" s="154"/>
      <c r="UB23" s="154"/>
      <c r="UC23" s="154"/>
      <c r="UD23" s="154"/>
      <c r="UE23" s="154"/>
      <c r="UF23" s="154"/>
    </row>
    <row r="24" spans="1:552" ht="15.75" customHeight="1" outlineLevel="1" x14ac:dyDescent="0.35">
      <c r="A24" s="2" t="s">
        <v>533</v>
      </c>
      <c r="B24" s="16">
        <v>1.01E-2</v>
      </c>
      <c r="C24" s="5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06"/>
      <c r="AI24" s="81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82"/>
      <c r="BN24" s="83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>
        <v>4.04</v>
      </c>
      <c r="EB24" s="154">
        <v>1.94</v>
      </c>
      <c r="EC24" s="154">
        <v>4.58</v>
      </c>
      <c r="ED24" s="154">
        <v>4.88</v>
      </c>
      <c r="EE24" s="154"/>
      <c r="EF24" s="154"/>
      <c r="EG24" s="154">
        <v>10.43</v>
      </c>
      <c r="EH24" s="154">
        <v>2.3199999999999998</v>
      </c>
      <c r="EI24" s="154">
        <v>3.63</v>
      </c>
      <c r="EJ24" s="154">
        <v>2.94</v>
      </c>
      <c r="EK24" s="154"/>
      <c r="EL24" s="154"/>
      <c r="EM24" s="154"/>
      <c r="EN24" s="154">
        <v>29.58</v>
      </c>
      <c r="EO24" s="154">
        <v>3.11</v>
      </c>
      <c r="EP24" s="154"/>
      <c r="EQ24" s="154">
        <v>10.11</v>
      </c>
      <c r="ER24" s="154">
        <v>1.55</v>
      </c>
      <c r="ES24" s="154"/>
      <c r="ET24" s="154"/>
      <c r="EU24" s="154">
        <v>15.99</v>
      </c>
      <c r="EV24" s="154">
        <v>3.52</v>
      </c>
      <c r="EW24" s="154">
        <v>5.19</v>
      </c>
      <c r="EX24" s="154">
        <v>2.83</v>
      </c>
      <c r="EY24" s="154">
        <v>4.8099999999999996</v>
      </c>
      <c r="EZ24" s="154"/>
      <c r="FA24" s="154"/>
      <c r="FB24" s="154">
        <v>16.36</v>
      </c>
      <c r="FC24" s="154">
        <v>3.23</v>
      </c>
      <c r="FD24" s="154">
        <v>3.81</v>
      </c>
      <c r="FE24" s="154">
        <v>4.82</v>
      </c>
      <c r="FF24" s="154">
        <v>3.65</v>
      </c>
      <c r="FG24" s="154"/>
      <c r="FH24" s="154"/>
      <c r="FI24" s="154">
        <v>16.11</v>
      </c>
      <c r="FJ24" s="154">
        <v>2.99</v>
      </c>
      <c r="FK24" s="154">
        <v>3.19</v>
      </c>
      <c r="FL24" s="154">
        <v>3.09</v>
      </c>
      <c r="FM24" s="154">
        <v>5.38</v>
      </c>
      <c r="FN24" s="154"/>
      <c r="FO24" s="154"/>
      <c r="FP24" s="154">
        <v>13.23</v>
      </c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  <c r="GN24" s="154"/>
      <c r="GO24" s="154"/>
      <c r="GP24" s="154"/>
      <c r="GQ24" s="154"/>
      <c r="GR24" s="154"/>
      <c r="GS24" s="154"/>
      <c r="GT24" s="154"/>
      <c r="GU24" s="154"/>
      <c r="GV24" s="154"/>
      <c r="GW24" s="154"/>
      <c r="GX24" s="154"/>
      <c r="GY24" s="154"/>
      <c r="GZ24" s="154"/>
      <c r="HA24" s="154"/>
      <c r="HB24" s="154"/>
      <c r="HC24" s="154"/>
      <c r="HD24" s="154"/>
      <c r="HE24" s="154"/>
      <c r="HF24" s="154"/>
      <c r="HG24" s="154"/>
      <c r="HH24" s="154"/>
      <c r="HI24" s="154"/>
      <c r="HJ24" s="154"/>
      <c r="HK24" s="154"/>
      <c r="HL24" s="154"/>
      <c r="HM24" s="154"/>
      <c r="HN24" s="154"/>
      <c r="HO24" s="154"/>
      <c r="HP24" s="154"/>
      <c r="HQ24" s="154"/>
      <c r="HR24" s="154"/>
      <c r="HS24" s="154"/>
      <c r="HT24" s="154"/>
      <c r="HU24" s="154"/>
      <c r="HV24" s="154"/>
      <c r="HW24" s="154"/>
      <c r="HX24" s="154"/>
      <c r="HY24" s="154"/>
      <c r="HZ24" s="154"/>
      <c r="IA24" s="154"/>
      <c r="IB24" s="154"/>
      <c r="IC24" s="154"/>
      <c r="ID24" s="154"/>
      <c r="IE24" s="154"/>
      <c r="IF24" s="154"/>
      <c r="IG24" s="154"/>
      <c r="IH24" s="154"/>
      <c r="II24" s="154"/>
      <c r="IJ24" s="154"/>
      <c r="IK24" s="154"/>
      <c r="IL24" s="154"/>
      <c r="IM24" s="154"/>
      <c r="IN24" s="154"/>
      <c r="IO24" s="154"/>
      <c r="IP24" s="154"/>
      <c r="IQ24" s="154"/>
      <c r="IR24" s="154"/>
      <c r="IS24" s="154"/>
      <c r="IT24" s="154"/>
      <c r="IU24" s="154"/>
      <c r="IV24" s="154"/>
      <c r="IW24" s="154"/>
      <c r="IX24" s="154"/>
      <c r="IY24" s="154"/>
      <c r="IZ24" s="154"/>
      <c r="JA24" s="154"/>
      <c r="JB24" s="154"/>
      <c r="JC24" s="154"/>
      <c r="JD24" s="154"/>
      <c r="JE24" s="154"/>
      <c r="JF24" s="154"/>
      <c r="JG24" s="154"/>
      <c r="JH24" s="154"/>
      <c r="JI24" s="154"/>
      <c r="JJ24" s="154"/>
      <c r="JK24" s="154"/>
      <c r="JL24" s="154"/>
      <c r="JM24" s="154"/>
      <c r="JN24" s="154"/>
      <c r="JO24" s="154"/>
      <c r="JP24" s="154"/>
      <c r="JQ24" s="154"/>
      <c r="JR24" s="154"/>
      <c r="JS24" s="154"/>
      <c r="JT24" s="154"/>
      <c r="JU24" s="154"/>
      <c r="JV24" s="154"/>
      <c r="JW24" s="154"/>
      <c r="JX24" s="154"/>
      <c r="JY24" s="154"/>
      <c r="JZ24" s="154"/>
      <c r="KA24" s="154"/>
      <c r="KB24" s="154"/>
      <c r="KC24" s="154"/>
      <c r="KD24" s="154"/>
      <c r="KE24" s="154"/>
      <c r="KF24" s="154"/>
      <c r="KG24" s="154"/>
      <c r="KH24" s="154"/>
      <c r="KI24" s="154"/>
      <c r="KJ24" s="154"/>
      <c r="KK24" s="154"/>
      <c r="KL24" s="154"/>
      <c r="KM24" s="154"/>
      <c r="KN24" s="154"/>
      <c r="KO24" s="154"/>
      <c r="KP24" s="154"/>
      <c r="KQ24" s="154"/>
      <c r="KR24" s="154"/>
      <c r="KS24" s="154"/>
      <c r="KT24" s="154"/>
      <c r="KU24" s="154"/>
      <c r="KV24" s="154"/>
      <c r="KW24" s="154"/>
      <c r="KX24" s="154"/>
      <c r="KY24" s="154"/>
      <c r="KZ24" s="154"/>
      <c r="LA24" s="154"/>
      <c r="LB24" s="154"/>
      <c r="LC24" s="154"/>
      <c r="LD24" s="154"/>
      <c r="LE24" s="154"/>
      <c r="LF24" s="154"/>
      <c r="LG24" s="154"/>
      <c r="LH24" s="154"/>
      <c r="LI24" s="154"/>
      <c r="LJ24" s="154"/>
      <c r="LK24" s="154"/>
      <c r="LL24" s="154"/>
      <c r="LM24" s="154"/>
      <c r="LN24" s="154"/>
      <c r="LO24" s="154"/>
      <c r="LP24" s="154"/>
      <c r="LQ24" s="154"/>
      <c r="LR24" s="154"/>
      <c r="LS24" s="154"/>
      <c r="LT24" s="154"/>
      <c r="LU24" s="154"/>
      <c r="LV24" s="154"/>
      <c r="LW24" s="154"/>
      <c r="LX24" s="154"/>
      <c r="LY24" s="154"/>
      <c r="LZ24" s="154"/>
      <c r="MA24" s="154"/>
      <c r="MB24" s="154"/>
      <c r="MC24" s="154"/>
      <c r="MD24" s="154"/>
      <c r="ME24" s="154"/>
      <c r="MF24" s="154"/>
      <c r="MG24" s="154"/>
      <c r="MH24" s="154"/>
      <c r="MI24" s="154"/>
      <c r="MJ24" s="154"/>
      <c r="MK24" s="154"/>
      <c r="ML24" s="154"/>
      <c r="MM24" s="154"/>
      <c r="MN24" s="154"/>
      <c r="MO24" s="154"/>
      <c r="MP24" s="154"/>
      <c r="MQ24" s="154"/>
      <c r="MR24" s="154"/>
      <c r="MS24" s="154"/>
      <c r="MT24" s="154"/>
      <c r="MU24" s="154"/>
      <c r="MV24" s="154"/>
      <c r="MW24" s="154"/>
      <c r="MX24" s="154"/>
      <c r="MY24" s="154"/>
      <c r="MZ24" s="154"/>
      <c r="NA24" s="154"/>
      <c r="NB24" s="154"/>
      <c r="NC24" s="154"/>
      <c r="ND24" s="154"/>
      <c r="NE24" s="154"/>
      <c r="NF24" s="154"/>
      <c r="NG24" s="154"/>
      <c r="NH24" s="154"/>
      <c r="NI24" s="154"/>
      <c r="NJ24" s="154"/>
      <c r="NK24" s="154"/>
      <c r="NL24" s="154"/>
      <c r="NM24" s="154"/>
      <c r="NN24" s="154"/>
      <c r="NO24" s="154"/>
      <c r="NP24" s="154"/>
      <c r="NQ24" s="154"/>
      <c r="NR24" s="154"/>
      <c r="NS24" s="154"/>
      <c r="NT24" s="154"/>
      <c r="NU24" s="154"/>
      <c r="NV24" s="154"/>
      <c r="NW24" s="154"/>
      <c r="NX24" s="154"/>
      <c r="NY24" s="154"/>
      <c r="NZ24" s="154"/>
      <c r="OA24" s="154"/>
      <c r="OB24" s="154"/>
      <c r="OC24" s="154"/>
      <c r="OD24" s="154"/>
      <c r="OE24" s="154"/>
      <c r="OF24" s="154"/>
      <c r="OG24" s="154"/>
      <c r="OH24" s="154"/>
      <c r="OI24" s="154"/>
      <c r="OJ24" s="154"/>
      <c r="OK24" s="154"/>
      <c r="OL24" s="154"/>
      <c r="OM24" s="154"/>
      <c r="ON24" s="154"/>
      <c r="OO24" s="154"/>
      <c r="OP24" s="154"/>
      <c r="OQ24" s="154"/>
      <c r="OR24" s="154"/>
      <c r="OS24" s="154"/>
      <c r="OT24" s="154"/>
      <c r="OU24" s="154"/>
      <c r="OV24" s="154"/>
      <c r="OW24" s="154"/>
      <c r="OX24" s="154"/>
      <c r="OY24" s="154"/>
      <c r="OZ24" s="154"/>
      <c r="PA24" s="154"/>
      <c r="PB24" s="154"/>
      <c r="PC24" s="154"/>
      <c r="PD24" s="154"/>
      <c r="PE24" s="154"/>
      <c r="PF24" s="154"/>
      <c r="PG24" s="154"/>
      <c r="PH24" s="154"/>
      <c r="PI24" s="154"/>
      <c r="PJ24" s="154"/>
      <c r="PK24" s="154"/>
      <c r="PL24" s="154"/>
      <c r="PM24" s="154"/>
      <c r="PN24" s="154"/>
      <c r="PO24" s="154"/>
      <c r="PP24" s="154"/>
      <c r="PQ24" s="154"/>
      <c r="PR24" s="154"/>
      <c r="PS24" s="154"/>
      <c r="PT24" s="154"/>
      <c r="PU24" s="154"/>
      <c r="PV24" s="154"/>
      <c r="PW24" s="154"/>
      <c r="PX24" s="154"/>
      <c r="PY24" s="154"/>
      <c r="PZ24" s="154"/>
      <c r="QA24" s="154"/>
      <c r="QB24" s="154"/>
      <c r="QC24" s="154"/>
      <c r="QD24" s="154"/>
      <c r="QE24" s="154"/>
      <c r="QF24" s="154"/>
      <c r="QG24" s="154"/>
      <c r="QH24" s="154"/>
      <c r="QI24" s="154"/>
      <c r="QJ24" s="154"/>
      <c r="QK24" s="154"/>
      <c r="QL24" s="154"/>
      <c r="QM24" s="154"/>
      <c r="QN24" s="154"/>
      <c r="QO24" s="154"/>
      <c r="QP24" s="154"/>
      <c r="QQ24" s="154"/>
      <c r="QR24" s="154"/>
      <c r="QS24" s="154"/>
      <c r="QT24" s="154"/>
      <c r="QU24" s="154"/>
      <c r="QV24" s="154"/>
      <c r="QW24" s="154"/>
      <c r="QX24" s="154"/>
      <c r="QY24" s="154"/>
      <c r="QZ24" s="154"/>
      <c r="RA24" s="154"/>
      <c r="RB24" s="154"/>
      <c r="RC24" s="154"/>
      <c r="RD24" s="154"/>
      <c r="RE24" s="154"/>
      <c r="RF24" s="154"/>
      <c r="RG24" s="154"/>
      <c r="RH24" s="154"/>
      <c r="RI24" s="154"/>
      <c r="RJ24" s="154"/>
      <c r="RK24" s="154"/>
      <c r="RL24" s="154"/>
      <c r="RM24" s="154"/>
      <c r="RN24" s="154"/>
      <c r="RO24" s="154"/>
      <c r="RP24" s="154"/>
      <c r="RQ24" s="154"/>
      <c r="RR24" s="154"/>
      <c r="RS24" s="154"/>
      <c r="RT24" s="154"/>
      <c r="RU24" s="154"/>
      <c r="RV24" s="154"/>
      <c r="RW24" s="154"/>
      <c r="RX24" s="154"/>
      <c r="RY24" s="154"/>
      <c r="RZ24" s="154"/>
      <c r="SA24" s="154"/>
      <c r="SB24" s="154"/>
      <c r="SC24" s="154"/>
      <c r="SD24" s="154"/>
      <c r="SE24" s="154"/>
      <c r="SF24" s="154"/>
      <c r="SG24" s="154"/>
      <c r="SH24" s="154"/>
      <c r="SI24" s="154"/>
      <c r="SJ24" s="154"/>
      <c r="SK24" s="154"/>
      <c r="SL24" s="154"/>
      <c r="SM24" s="154"/>
      <c r="SN24" s="154"/>
      <c r="SO24" s="154"/>
      <c r="SP24" s="154"/>
      <c r="SQ24" s="154"/>
      <c r="SR24" s="154"/>
      <c r="SS24" s="154"/>
      <c r="ST24" s="154"/>
      <c r="SU24" s="154"/>
      <c r="SV24" s="154"/>
      <c r="SW24" s="154"/>
      <c r="SX24" s="154"/>
      <c r="SY24" s="154"/>
      <c r="SZ24" s="154"/>
      <c r="TA24" s="154"/>
      <c r="TB24" s="154"/>
      <c r="TC24" s="154"/>
      <c r="TD24" s="154"/>
      <c r="TE24" s="154"/>
      <c r="TF24" s="154"/>
      <c r="TG24" s="154"/>
      <c r="TH24" s="154"/>
      <c r="TI24" s="154"/>
      <c r="TJ24" s="154"/>
      <c r="TK24" s="154"/>
      <c r="TL24" s="154"/>
      <c r="TM24" s="154"/>
      <c r="TN24" s="154"/>
      <c r="TO24" s="154"/>
      <c r="TP24" s="154"/>
      <c r="TQ24" s="154"/>
      <c r="TR24" s="154"/>
      <c r="TS24" s="154"/>
      <c r="TT24" s="154"/>
      <c r="TU24" s="154"/>
      <c r="TV24" s="154"/>
      <c r="TW24" s="154"/>
      <c r="TX24" s="154"/>
      <c r="TY24" s="154"/>
      <c r="TZ24" s="154"/>
      <c r="UA24" s="154"/>
      <c r="UB24" s="154"/>
      <c r="UC24" s="154"/>
      <c r="UD24" s="154"/>
      <c r="UE24" s="154"/>
      <c r="UF24" s="154"/>
    </row>
    <row r="25" spans="1:552" ht="15.75" customHeight="1" outlineLevel="1" x14ac:dyDescent="0.35">
      <c r="A25" s="2" t="s">
        <v>534</v>
      </c>
      <c r="B25" s="16">
        <v>5.0000000000000001E-3</v>
      </c>
      <c r="C25" s="16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06"/>
      <c r="AI25" s="81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82"/>
      <c r="BN25" s="83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>
        <v>0.03</v>
      </c>
      <c r="EB25" s="154">
        <v>0.12</v>
      </c>
      <c r="EC25" s="154">
        <v>0.14000000000000001</v>
      </c>
      <c r="ED25" s="154">
        <v>1.7000000000000001E-2</v>
      </c>
      <c r="EE25" s="154"/>
      <c r="EF25" s="154"/>
      <c r="EG25" s="154">
        <v>0.23</v>
      </c>
      <c r="EH25" s="154">
        <v>0.04</v>
      </c>
      <c r="EI25" s="154">
        <v>7.0000000000000007E-2</v>
      </c>
      <c r="EJ25" s="154">
        <v>0.06</v>
      </c>
      <c r="EK25" s="154"/>
      <c r="EL25" s="154"/>
      <c r="EM25" s="154"/>
      <c r="EN25" s="154">
        <v>0.4</v>
      </c>
      <c r="EO25" s="154">
        <v>0.34</v>
      </c>
      <c r="EP25" s="154"/>
      <c r="EQ25" s="154">
        <v>0.23</v>
      </c>
      <c r="ER25" s="154">
        <v>0.03</v>
      </c>
      <c r="ES25" s="154"/>
      <c r="ET25" s="154"/>
      <c r="EU25" s="154">
        <v>0.38</v>
      </c>
      <c r="EV25" s="154">
        <v>0.1</v>
      </c>
      <c r="EW25" s="154">
        <v>0.1</v>
      </c>
      <c r="EX25" s="154">
        <v>0.12</v>
      </c>
      <c r="EY25" s="154">
        <v>0.1</v>
      </c>
      <c r="EZ25" s="154"/>
      <c r="FA25" s="154"/>
      <c r="FB25" s="154">
        <v>0.47</v>
      </c>
      <c r="FC25" s="154">
        <v>0.11</v>
      </c>
      <c r="FD25" s="154">
        <v>0.12</v>
      </c>
      <c r="FE25" s="154">
        <v>0.11</v>
      </c>
      <c r="FF25" s="154">
        <v>0.14000000000000001</v>
      </c>
      <c r="FG25" s="154"/>
      <c r="FH25" s="154"/>
      <c r="FI25" s="154">
        <v>0.47</v>
      </c>
      <c r="FJ25" s="154">
        <v>0.05</v>
      </c>
      <c r="FK25" s="154">
        <v>0.05</v>
      </c>
      <c r="FL25" s="154">
        <v>0.24</v>
      </c>
      <c r="FM25" s="154">
        <v>0.15</v>
      </c>
      <c r="FN25" s="154"/>
      <c r="FO25" s="154"/>
      <c r="FP25" s="154">
        <v>0.3</v>
      </c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  <c r="GN25" s="154"/>
      <c r="GO25" s="154"/>
      <c r="GP25" s="154"/>
      <c r="GQ25" s="154"/>
      <c r="GR25" s="154"/>
      <c r="GS25" s="154"/>
      <c r="GT25" s="154"/>
      <c r="GU25" s="154"/>
      <c r="GV25" s="154"/>
      <c r="GW25" s="154"/>
      <c r="GX25" s="154"/>
      <c r="GY25" s="154"/>
      <c r="GZ25" s="154"/>
      <c r="HA25" s="154"/>
      <c r="HB25" s="154"/>
      <c r="HC25" s="154"/>
      <c r="HD25" s="154"/>
      <c r="HE25" s="154"/>
      <c r="HF25" s="154"/>
      <c r="HG25" s="154"/>
      <c r="HH25" s="154"/>
      <c r="HI25" s="154"/>
      <c r="HJ25" s="154"/>
      <c r="HK25" s="154"/>
      <c r="HL25" s="154"/>
      <c r="HM25" s="154"/>
      <c r="HN25" s="154"/>
      <c r="HO25" s="154"/>
      <c r="HP25" s="154"/>
      <c r="HQ25" s="154"/>
      <c r="HR25" s="154"/>
      <c r="HS25" s="154"/>
      <c r="HT25" s="154"/>
      <c r="HU25" s="154"/>
      <c r="HV25" s="154"/>
      <c r="HW25" s="154"/>
      <c r="HX25" s="154"/>
      <c r="HY25" s="154"/>
      <c r="HZ25" s="154"/>
      <c r="IA25" s="154"/>
      <c r="IB25" s="154"/>
      <c r="IC25" s="154"/>
      <c r="ID25" s="154"/>
      <c r="IE25" s="154"/>
      <c r="IF25" s="154"/>
      <c r="IG25" s="154"/>
      <c r="IH25" s="154"/>
      <c r="II25" s="154"/>
      <c r="IJ25" s="154"/>
      <c r="IK25" s="154"/>
      <c r="IL25" s="154"/>
      <c r="IM25" s="154"/>
      <c r="IN25" s="154"/>
      <c r="IO25" s="154"/>
      <c r="IP25" s="154"/>
      <c r="IQ25" s="154"/>
      <c r="IR25" s="154"/>
      <c r="IS25" s="154"/>
      <c r="IT25" s="154"/>
      <c r="IU25" s="154"/>
      <c r="IV25" s="154"/>
      <c r="IW25" s="154"/>
      <c r="IX25" s="154"/>
      <c r="IY25" s="154"/>
      <c r="IZ25" s="154"/>
      <c r="JA25" s="154"/>
      <c r="JB25" s="154"/>
      <c r="JC25" s="154"/>
      <c r="JD25" s="154"/>
      <c r="JE25" s="154"/>
      <c r="JF25" s="154"/>
      <c r="JG25" s="154"/>
      <c r="JH25" s="154"/>
      <c r="JI25" s="154"/>
      <c r="JJ25" s="154"/>
      <c r="JK25" s="154"/>
      <c r="JL25" s="154"/>
      <c r="JM25" s="154"/>
      <c r="JN25" s="154"/>
      <c r="JO25" s="154"/>
      <c r="JP25" s="154"/>
      <c r="JQ25" s="154"/>
      <c r="JR25" s="154"/>
      <c r="JS25" s="154"/>
      <c r="JT25" s="154"/>
      <c r="JU25" s="154"/>
      <c r="JV25" s="154"/>
      <c r="JW25" s="154"/>
      <c r="JX25" s="154"/>
      <c r="JY25" s="154"/>
      <c r="JZ25" s="154"/>
      <c r="KA25" s="154"/>
      <c r="KB25" s="154"/>
      <c r="KC25" s="154"/>
      <c r="KD25" s="154"/>
      <c r="KE25" s="154"/>
      <c r="KF25" s="154"/>
      <c r="KG25" s="154"/>
      <c r="KH25" s="154"/>
      <c r="KI25" s="154"/>
      <c r="KJ25" s="154"/>
      <c r="KK25" s="154"/>
      <c r="KL25" s="154"/>
      <c r="KM25" s="154"/>
      <c r="KN25" s="154"/>
      <c r="KO25" s="154"/>
      <c r="KP25" s="154"/>
      <c r="KQ25" s="154"/>
      <c r="KR25" s="154"/>
      <c r="KS25" s="154"/>
      <c r="KT25" s="154"/>
      <c r="KU25" s="154"/>
      <c r="KV25" s="154"/>
      <c r="KW25" s="154"/>
      <c r="KX25" s="154"/>
      <c r="KY25" s="154"/>
      <c r="KZ25" s="154"/>
      <c r="LA25" s="154"/>
      <c r="LB25" s="154"/>
      <c r="LC25" s="154"/>
      <c r="LD25" s="154"/>
      <c r="LE25" s="154"/>
      <c r="LF25" s="154"/>
      <c r="LG25" s="154"/>
      <c r="LH25" s="154"/>
      <c r="LI25" s="154"/>
      <c r="LJ25" s="154"/>
      <c r="LK25" s="154"/>
      <c r="LL25" s="154"/>
      <c r="LM25" s="154"/>
      <c r="LN25" s="154"/>
      <c r="LO25" s="154"/>
      <c r="LP25" s="154"/>
      <c r="LQ25" s="154"/>
      <c r="LR25" s="154"/>
      <c r="LS25" s="154"/>
      <c r="LT25" s="154"/>
      <c r="LU25" s="154"/>
      <c r="LV25" s="154"/>
      <c r="LW25" s="154"/>
      <c r="LX25" s="154"/>
      <c r="LY25" s="154"/>
      <c r="LZ25" s="154"/>
      <c r="MA25" s="154"/>
      <c r="MB25" s="154"/>
      <c r="MC25" s="154"/>
      <c r="MD25" s="154"/>
      <c r="ME25" s="154"/>
      <c r="MF25" s="154"/>
      <c r="MG25" s="154"/>
      <c r="MH25" s="154"/>
      <c r="MI25" s="154"/>
      <c r="MJ25" s="154"/>
      <c r="MK25" s="154"/>
      <c r="ML25" s="154"/>
      <c r="MM25" s="154"/>
      <c r="MN25" s="154"/>
      <c r="MO25" s="154"/>
      <c r="MP25" s="154"/>
      <c r="MQ25" s="154"/>
      <c r="MR25" s="154"/>
      <c r="MS25" s="154"/>
      <c r="MT25" s="154"/>
      <c r="MU25" s="154"/>
      <c r="MV25" s="154"/>
      <c r="MW25" s="154"/>
      <c r="MX25" s="154"/>
      <c r="MY25" s="154"/>
      <c r="MZ25" s="154"/>
      <c r="NA25" s="154"/>
      <c r="NB25" s="154"/>
      <c r="NC25" s="154"/>
      <c r="ND25" s="154"/>
      <c r="NE25" s="154"/>
      <c r="NF25" s="154"/>
      <c r="NG25" s="154"/>
      <c r="NH25" s="154"/>
      <c r="NI25" s="154"/>
      <c r="NJ25" s="154"/>
      <c r="NK25" s="154"/>
      <c r="NL25" s="154"/>
      <c r="NM25" s="154"/>
      <c r="NN25" s="154"/>
      <c r="NO25" s="154"/>
      <c r="NP25" s="154"/>
      <c r="NQ25" s="154"/>
      <c r="NR25" s="154"/>
      <c r="NS25" s="154"/>
      <c r="NT25" s="154"/>
      <c r="NU25" s="154"/>
      <c r="NV25" s="154"/>
      <c r="NW25" s="154"/>
      <c r="NX25" s="154"/>
      <c r="NY25" s="154"/>
      <c r="NZ25" s="154"/>
      <c r="OA25" s="154"/>
      <c r="OB25" s="154"/>
      <c r="OC25" s="154"/>
      <c r="OD25" s="154"/>
      <c r="OE25" s="154"/>
      <c r="OF25" s="154"/>
      <c r="OG25" s="154"/>
      <c r="OH25" s="154"/>
      <c r="OI25" s="154"/>
      <c r="OJ25" s="154"/>
      <c r="OK25" s="154"/>
      <c r="OL25" s="154"/>
      <c r="OM25" s="154"/>
      <c r="ON25" s="154"/>
      <c r="OO25" s="154"/>
      <c r="OP25" s="154"/>
      <c r="OQ25" s="154"/>
      <c r="OR25" s="154"/>
      <c r="OS25" s="154"/>
      <c r="OT25" s="154"/>
      <c r="OU25" s="154"/>
      <c r="OV25" s="154"/>
      <c r="OW25" s="154"/>
      <c r="OX25" s="154"/>
      <c r="OY25" s="154"/>
      <c r="OZ25" s="154"/>
      <c r="PA25" s="154"/>
      <c r="PB25" s="154"/>
      <c r="PC25" s="154"/>
      <c r="PD25" s="154"/>
      <c r="PE25" s="154"/>
      <c r="PF25" s="154"/>
      <c r="PG25" s="154"/>
      <c r="PH25" s="154"/>
      <c r="PI25" s="154"/>
      <c r="PJ25" s="154"/>
      <c r="PK25" s="154"/>
      <c r="PL25" s="154"/>
      <c r="PM25" s="154"/>
      <c r="PN25" s="154"/>
      <c r="PO25" s="154"/>
      <c r="PP25" s="154"/>
      <c r="PQ25" s="154"/>
      <c r="PR25" s="154"/>
      <c r="PS25" s="154"/>
      <c r="PT25" s="154"/>
      <c r="PU25" s="154"/>
      <c r="PV25" s="154"/>
      <c r="PW25" s="154"/>
      <c r="PX25" s="154"/>
      <c r="PY25" s="154"/>
      <c r="PZ25" s="154"/>
      <c r="QA25" s="154"/>
      <c r="QB25" s="154"/>
      <c r="QC25" s="154"/>
      <c r="QD25" s="154"/>
      <c r="QE25" s="154"/>
      <c r="QF25" s="154"/>
      <c r="QG25" s="154"/>
      <c r="QH25" s="154"/>
      <c r="QI25" s="154"/>
      <c r="QJ25" s="154"/>
      <c r="QK25" s="154"/>
      <c r="QL25" s="154"/>
      <c r="QM25" s="154"/>
      <c r="QN25" s="154"/>
      <c r="QO25" s="154"/>
      <c r="QP25" s="154"/>
      <c r="QQ25" s="154"/>
      <c r="QR25" s="154"/>
      <c r="QS25" s="154"/>
      <c r="QT25" s="154"/>
      <c r="QU25" s="154"/>
      <c r="QV25" s="154"/>
      <c r="QW25" s="154"/>
      <c r="QX25" s="154"/>
      <c r="QY25" s="154"/>
      <c r="QZ25" s="154"/>
      <c r="RA25" s="154"/>
      <c r="RB25" s="154"/>
      <c r="RC25" s="154"/>
      <c r="RD25" s="154"/>
      <c r="RE25" s="154"/>
      <c r="RF25" s="154"/>
      <c r="RG25" s="154"/>
      <c r="RH25" s="154"/>
      <c r="RI25" s="154"/>
      <c r="RJ25" s="154"/>
      <c r="RK25" s="154"/>
      <c r="RL25" s="154"/>
      <c r="RM25" s="154"/>
      <c r="RN25" s="154"/>
      <c r="RO25" s="154"/>
      <c r="RP25" s="154"/>
      <c r="RQ25" s="154"/>
      <c r="RR25" s="154"/>
      <c r="RS25" s="154"/>
      <c r="RT25" s="154"/>
      <c r="RU25" s="154"/>
      <c r="RV25" s="154"/>
      <c r="RW25" s="154"/>
      <c r="RX25" s="154"/>
      <c r="RY25" s="154"/>
      <c r="RZ25" s="154"/>
      <c r="SA25" s="154"/>
      <c r="SB25" s="154"/>
      <c r="SC25" s="154"/>
      <c r="SD25" s="154"/>
      <c r="SE25" s="154"/>
      <c r="SF25" s="154"/>
      <c r="SG25" s="154"/>
      <c r="SH25" s="154"/>
      <c r="SI25" s="154"/>
      <c r="SJ25" s="154"/>
      <c r="SK25" s="154"/>
      <c r="SL25" s="154"/>
      <c r="SM25" s="154"/>
      <c r="SN25" s="154"/>
      <c r="SO25" s="154"/>
      <c r="SP25" s="154"/>
      <c r="SQ25" s="154"/>
      <c r="SR25" s="154"/>
      <c r="SS25" s="154"/>
      <c r="ST25" s="154"/>
      <c r="SU25" s="154"/>
      <c r="SV25" s="154"/>
      <c r="SW25" s="154"/>
      <c r="SX25" s="154"/>
      <c r="SY25" s="154"/>
      <c r="SZ25" s="154"/>
      <c r="TA25" s="154"/>
      <c r="TB25" s="154"/>
      <c r="TC25" s="154"/>
      <c r="TD25" s="154"/>
      <c r="TE25" s="154"/>
      <c r="TF25" s="154"/>
      <c r="TG25" s="154"/>
      <c r="TH25" s="154"/>
      <c r="TI25" s="154"/>
      <c r="TJ25" s="154"/>
      <c r="TK25" s="154"/>
      <c r="TL25" s="154"/>
      <c r="TM25" s="154"/>
      <c r="TN25" s="154"/>
      <c r="TO25" s="154"/>
      <c r="TP25" s="154"/>
      <c r="TQ25" s="154"/>
      <c r="TR25" s="154"/>
      <c r="TS25" s="154"/>
      <c r="TT25" s="154"/>
      <c r="TU25" s="154"/>
      <c r="TV25" s="154"/>
      <c r="TW25" s="154"/>
      <c r="TX25" s="154"/>
      <c r="TY25" s="154"/>
      <c r="TZ25" s="154"/>
      <c r="UA25" s="154"/>
      <c r="UB25" s="154"/>
      <c r="UC25" s="154"/>
      <c r="UD25" s="154"/>
      <c r="UE25" s="154"/>
      <c r="UF25" s="154"/>
    </row>
    <row r="26" spans="1:552" ht="15.75" customHeight="1" outlineLevel="1" x14ac:dyDescent="0.35">
      <c r="A26" s="2" t="s">
        <v>535</v>
      </c>
      <c r="B26" s="16">
        <v>1.7999999999999999E-2</v>
      </c>
      <c r="C26" s="5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4">
        <v>20.43</v>
      </c>
      <c r="AD26" s="154"/>
      <c r="AE26" s="154"/>
      <c r="AF26" s="154">
        <v>38.46</v>
      </c>
      <c r="AG26" s="154"/>
      <c r="AH26" s="106">
        <v>19.14</v>
      </c>
      <c r="AI26" s="81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>
        <v>35.07</v>
      </c>
      <c r="AU26" s="154"/>
      <c r="AV26" s="154">
        <v>34.78</v>
      </c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82"/>
      <c r="BN26" s="83"/>
      <c r="BO26" s="154"/>
      <c r="BP26" s="154"/>
      <c r="BQ26" s="154"/>
      <c r="BR26" s="154"/>
      <c r="BS26" s="154"/>
      <c r="BT26" s="154"/>
      <c r="BU26" s="154"/>
      <c r="BV26" s="154"/>
      <c r="BW26" s="154"/>
      <c r="BX26" s="154"/>
      <c r="BY26" s="154"/>
      <c r="BZ26" s="154"/>
      <c r="CA26" s="154"/>
      <c r="CB26" s="154"/>
      <c r="CC26" s="154"/>
      <c r="CD26" s="154"/>
      <c r="CE26" s="154"/>
      <c r="CF26" s="154"/>
      <c r="CG26" s="154"/>
      <c r="CH26" s="154"/>
      <c r="CI26" s="154"/>
      <c r="CJ26" s="154"/>
      <c r="CK26" s="154"/>
      <c r="CL26" s="154">
        <v>18.28</v>
      </c>
      <c r="CM26" s="154"/>
      <c r="CN26" s="154">
        <v>8.84</v>
      </c>
      <c r="CO26" s="154"/>
      <c r="CP26" s="154"/>
      <c r="CQ26" s="154"/>
      <c r="CR26" s="154"/>
      <c r="CS26" s="154"/>
      <c r="CT26" s="154">
        <v>70</v>
      </c>
      <c r="CU26" s="154">
        <v>21.22</v>
      </c>
      <c r="CV26" s="154"/>
      <c r="CW26" s="154"/>
      <c r="CX26" s="154">
        <v>0</v>
      </c>
      <c r="CY26" s="154">
        <v>31.97</v>
      </c>
      <c r="CZ26" s="154"/>
      <c r="DA26" s="154">
        <v>10.8</v>
      </c>
      <c r="DB26" s="154"/>
      <c r="DC26" s="154"/>
      <c r="DD26" s="154"/>
      <c r="DE26" s="154"/>
      <c r="DF26" s="154"/>
      <c r="DG26" s="154"/>
      <c r="DH26" s="154"/>
      <c r="DI26" s="154">
        <v>10.119999999999999</v>
      </c>
      <c r="DJ26" s="154"/>
      <c r="DK26" s="154"/>
      <c r="DL26" s="154"/>
      <c r="DM26" s="154">
        <v>3.61</v>
      </c>
      <c r="DN26" s="154"/>
      <c r="DO26" s="154"/>
      <c r="DP26" s="154"/>
      <c r="DQ26" s="154"/>
      <c r="DR26" s="154"/>
      <c r="DS26" s="154"/>
      <c r="DT26" s="154"/>
      <c r="DU26" s="154">
        <v>5.81</v>
      </c>
      <c r="DV26" s="154">
        <v>6.48</v>
      </c>
      <c r="DW26" s="154">
        <v>5.0599999999999996</v>
      </c>
      <c r="DX26" s="154"/>
      <c r="DY26" s="154"/>
      <c r="DZ26" s="154">
        <v>3.78</v>
      </c>
      <c r="EA26" s="154">
        <v>11.05</v>
      </c>
      <c r="EB26" s="154">
        <v>14.5</v>
      </c>
      <c r="EC26" s="154"/>
      <c r="ED26" s="154">
        <v>6.32</v>
      </c>
      <c r="EE26" s="154"/>
      <c r="EF26" s="154"/>
      <c r="EG26" s="154">
        <v>9.34</v>
      </c>
      <c r="EH26" s="154">
        <v>15.74</v>
      </c>
      <c r="EI26" s="154"/>
      <c r="EJ26" s="154"/>
      <c r="EK26" s="154"/>
      <c r="EL26" s="154"/>
      <c r="EM26" s="154"/>
      <c r="EN26" s="154"/>
      <c r="EO26" s="154"/>
      <c r="EP26" s="154"/>
      <c r="EQ26" s="154">
        <v>6.64</v>
      </c>
      <c r="ER26" s="154"/>
      <c r="ES26" s="154"/>
      <c r="ET26" s="154"/>
      <c r="EU26" s="154"/>
      <c r="EV26" s="154"/>
      <c r="EW26" s="154">
        <v>7.96</v>
      </c>
      <c r="EX26" s="154"/>
      <c r="EY26" s="154">
        <v>17.12</v>
      </c>
      <c r="EZ26" s="154"/>
      <c r="FA26" s="154"/>
      <c r="FB26" s="154"/>
      <c r="FC26" s="154"/>
      <c r="FD26" s="154"/>
      <c r="FE26" s="154">
        <v>8.69</v>
      </c>
      <c r="FF26" s="154">
        <v>18.07</v>
      </c>
      <c r="FG26" s="154"/>
      <c r="FH26" s="154"/>
      <c r="FI26" s="154"/>
      <c r="FJ26" s="154"/>
      <c r="FK26" s="154"/>
      <c r="FL26" s="154"/>
      <c r="FM26" s="154">
        <v>5.81</v>
      </c>
      <c r="FN26" s="154"/>
      <c r="FO26" s="154"/>
      <c r="FP26" s="154">
        <v>4.21</v>
      </c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  <c r="GN26" s="154"/>
      <c r="GO26" s="154"/>
      <c r="GP26" s="154"/>
      <c r="GQ26" s="154"/>
      <c r="GR26" s="154"/>
      <c r="GS26" s="154"/>
      <c r="GT26" s="154"/>
      <c r="GU26" s="154"/>
      <c r="GV26" s="154"/>
      <c r="GW26" s="154"/>
      <c r="GX26" s="154"/>
      <c r="GY26" s="154"/>
      <c r="GZ26" s="154"/>
      <c r="HA26" s="154"/>
      <c r="HB26" s="154"/>
      <c r="HC26" s="154"/>
      <c r="HD26" s="154"/>
      <c r="HE26" s="154"/>
      <c r="HF26" s="154"/>
      <c r="HG26" s="154"/>
      <c r="HH26" s="154"/>
      <c r="HI26" s="154"/>
      <c r="HJ26" s="154"/>
      <c r="HK26" s="154"/>
      <c r="HL26" s="154"/>
      <c r="HM26" s="154"/>
      <c r="HN26" s="154"/>
      <c r="HO26" s="154"/>
      <c r="HP26" s="154"/>
      <c r="HQ26" s="154"/>
      <c r="HR26" s="154"/>
      <c r="HS26" s="154"/>
      <c r="HT26" s="154"/>
      <c r="HU26" s="154"/>
      <c r="HV26" s="154"/>
      <c r="HW26" s="154"/>
      <c r="HX26" s="154"/>
      <c r="HY26" s="154"/>
      <c r="HZ26" s="154"/>
      <c r="IA26" s="154"/>
      <c r="IB26" s="154"/>
      <c r="IC26" s="154"/>
      <c r="ID26" s="154"/>
      <c r="IE26" s="154"/>
      <c r="IF26" s="154"/>
      <c r="IG26" s="154"/>
      <c r="IH26" s="154"/>
      <c r="II26" s="154"/>
      <c r="IJ26" s="154"/>
      <c r="IK26" s="154"/>
      <c r="IL26" s="154"/>
      <c r="IM26" s="154"/>
      <c r="IN26" s="154"/>
      <c r="IO26" s="154"/>
      <c r="IP26" s="154"/>
      <c r="IQ26" s="154"/>
      <c r="IR26" s="154"/>
      <c r="IS26" s="154"/>
      <c r="IT26" s="154"/>
      <c r="IU26" s="154"/>
      <c r="IV26" s="154"/>
      <c r="IW26" s="154"/>
      <c r="IX26" s="154"/>
      <c r="IY26" s="154"/>
      <c r="IZ26" s="154"/>
      <c r="JA26" s="154"/>
      <c r="JB26" s="154"/>
      <c r="JC26" s="154"/>
      <c r="JD26" s="154"/>
      <c r="JE26" s="154"/>
      <c r="JF26" s="154"/>
      <c r="JG26" s="154"/>
      <c r="JH26" s="154"/>
      <c r="JI26" s="154"/>
      <c r="JJ26" s="154"/>
      <c r="JK26" s="154"/>
      <c r="JL26" s="154"/>
      <c r="JM26" s="154"/>
      <c r="JN26" s="154"/>
      <c r="JO26" s="154"/>
      <c r="JP26" s="154"/>
      <c r="JQ26" s="154"/>
      <c r="JR26" s="154"/>
      <c r="JS26" s="154"/>
      <c r="JT26" s="154"/>
      <c r="JU26" s="154"/>
      <c r="JV26" s="154"/>
      <c r="JW26" s="154"/>
      <c r="JX26" s="154"/>
      <c r="JY26" s="154"/>
      <c r="JZ26" s="154"/>
      <c r="KA26" s="154"/>
      <c r="KB26" s="154"/>
      <c r="KC26" s="154"/>
      <c r="KD26" s="154"/>
      <c r="KE26" s="154"/>
      <c r="KF26" s="154"/>
      <c r="KG26" s="154"/>
      <c r="KH26" s="154"/>
      <c r="KI26" s="154"/>
      <c r="KJ26" s="154"/>
      <c r="KK26" s="154"/>
      <c r="KL26" s="154"/>
      <c r="KM26" s="154"/>
      <c r="KN26" s="154"/>
      <c r="KO26" s="154"/>
      <c r="KP26" s="154"/>
      <c r="KQ26" s="154"/>
      <c r="KR26" s="154"/>
      <c r="KS26" s="154"/>
      <c r="KT26" s="154"/>
      <c r="KU26" s="154"/>
      <c r="KV26" s="154"/>
      <c r="KW26" s="154"/>
      <c r="KX26" s="154"/>
      <c r="KY26" s="154"/>
      <c r="KZ26" s="154"/>
      <c r="LA26" s="154"/>
      <c r="LB26" s="154"/>
      <c r="LC26" s="154"/>
      <c r="LD26" s="154"/>
      <c r="LE26" s="154"/>
      <c r="LF26" s="154"/>
      <c r="LG26" s="154"/>
      <c r="LH26" s="154"/>
      <c r="LI26" s="154"/>
      <c r="LJ26" s="154"/>
      <c r="LK26" s="154"/>
      <c r="LL26" s="154"/>
      <c r="LM26" s="154"/>
      <c r="LN26" s="154"/>
      <c r="LO26" s="154"/>
      <c r="LP26" s="154"/>
      <c r="LQ26" s="154"/>
      <c r="LR26" s="154"/>
      <c r="LS26" s="154"/>
      <c r="LT26" s="154"/>
      <c r="LU26" s="154"/>
      <c r="LV26" s="154"/>
      <c r="LW26" s="154"/>
      <c r="LX26" s="154"/>
      <c r="LY26" s="154"/>
      <c r="LZ26" s="154"/>
      <c r="MA26" s="154"/>
      <c r="MB26" s="154"/>
      <c r="MC26" s="154"/>
      <c r="MD26" s="154"/>
      <c r="ME26" s="154"/>
      <c r="MF26" s="154"/>
      <c r="MG26" s="154"/>
      <c r="MH26" s="154"/>
      <c r="MI26" s="154"/>
      <c r="MJ26" s="154"/>
      <c r="MK26" s="154"/>
      <c r="ML26" s="154"/>
      <c r="MM26" s="154"/>
      <c r="MN26" s="154"/>
      <c r="MO26" s="154"/>
      <c r="MP26" s="154"/>
      <c r="MQ26" s="154"/>
      <c r="MR26" s="154"/>
      <c r="MS26" s="154"/>
      <c r="MT26" s="154"/>
      <c r="MU26" s="154"/>
      <c r="MV26" s="154"/>
      <c r="MW26" s="154"/>
      <c r="MX26" s="154"/>
      <c r="MY26" s="154"/>
      <c r="MZ26" s="154"/>
      <c r="NA26" s="154"/>
      <c r="NB26" s="154"/>
      <c r="NC26" s="154"/>
      <c r="ND26" s="154"/>
      <c r="NE26" s="154"/>
      <c r="NF26" s="154"/>
      <c r="NG26" s="154"/>
      <c r="NH26" s="154"/>
      <c r="NI26" s="154"/>
      <c r="NJ26" s="154"/>
      <c r="NK26" s="154"/>
      <c r="NL26" s="154"/>
      <c r="NM26" s="154"/>
      <c r="NN26" s="154"/>
      <c r="NO26" s="154"/>
      <c r="NP26" s="154"/>
      <c r="NQ26" s="154"/>
      <c r="NR26" s="154"/>
      <c r="NS26" s="154"/>
      <c r="NT26" s="154"/>
      <c r="NU26" s="154"/>
      <c r="NV26" s="154"/>
      <c r="NW26" s="154"/>
      <c r="NX26" s="154"/>
      <c r="NY26" s="154"/>
      <c r="NZ26" s="154"/>
      <c r="OA26" s="154"/>
      <c r="OB26" s="154"/>
      <c r="OC26" s="154"/>
      <c r="OD26" s="154"/>
      <c r="OE26" s="154"/>
      <c r="OF26" s="154"/>
      <c r="OG26" s="154"/>
      <c r="OH26" s="154"/>
      <c r="OI26" s="154"/>
      <c r="OJ26" s="154"/>
      <c r="OK26" s="154"/>
      <c r="OL26" s="154"/>
      <c r="OM26" s="154"/>
      <c r="ON26" s="154"/>
      <c r="OO26" s="154"/>
      <c r="OP26" s="154"/>
      <c r="OQ26" s="154"/>
      <c r="OR26" s="154"/>
      <c r="OS26" s="154"/>
      <c r="OT26" s="154"/>
      <c r="OU26" s="154"/>
      <c r="OV26" s="154"/>
      <c r="OW26" s="154"/>
      <c r="OX26" s="154"/>
      <c r="OY26" s="154"/>
      <c r="OZ26" s="154"/>
      <c r="PA26" s="154"/>
      <c r="PB26" s="154"/>
      <c r="PC26" s="154"/>
      <c r="PD26" s="154"/>
      <c r="PE26" s="154"/>
      <c r="PF26" s="154"/>
      <c r="PG26" s="154"/>
      <c r="PH26" s="154"/>
      <c r="PI26" s="154"/>
      <c r="PJ26" s="154"/>
      <c r="PK26" s="154"/>
      <c r="PL26" s="154"/>
      <c r="PM26" s="154"/>
      <c r="PN26" s="154"/>
      <c r="PO26" s="154"/>
      <c r="PP26" s="154"/>
      <c r="PQ26" s="154"/>
      <c r="PR26" s="154"/>
      <c r="PS26" s="154"/>
      <c r="PT26" s="154"/>
      <c r="PU26" s="154"/>
      <c r="PV26" s="154"/>
      <c r="PW26" s="154"/>
      <c r="PX26" s="154"/>
      <c r="PY26" s="154"/>
      <c r="PZ26" s="154"/>
      <c r="QA26" s="154"/>
      <c r="QB26" s="154"/>
      <c r="QC26" s="154"/>
      <c r="QD26" s="154"/>
      <c r="QE26" s="154"/>
      <c r="QF26" s="154"/>
      <c r="QG26" s="154"/>
      <c r="QH26" s="154"/>
      <c r="QI26" s="154"/>
      <c r="QJ26" s="154"/>
      <c r="QK26" s="154"/>
      <c r="QL26" s="154"/>
      <c r="QM26" s="154"/>
      <c r="QN26" s="154"/>
      <c r="QO26" s="154"/>
      <c r="QP26" s="154"/>
      <c r="QQ26" s="154"/>
      <c r="QR26" s="154"/>
      <c r="QS26" s="154"/>
      <c r="QT26" s="154"/>
      <c r="QU26" s="154"/>
      <c r="QV26" s="154"/>
      <c r="QW26" s="154"/>
      <c r="QX26" s="154"/>
      <c r="QY26" s="154"/>
      <c r="QZ26" s="154"/>
      <c r="RA26" s="154"/>
      <c r="RB26" s="154"/>
      <c r="RC26" s="154"/>
      <c r="RD26" s="154"/>
      <c r="RE26" s="154"/>
      <c r="RF26" s="154"/>
      <c r="RG26" s="154"/>
      <c r="RH26" s="154"/>
      <c r="RI26" s="154"/>
      <c r="RJ26" s="154"/>
      <c r="RK26" s="154"/>
      <c r="RL26" s="154"/>
      <c r="RM26" s="154"/>
      <c r="RN26" s="154"/>
      <c r="RO26" s="154"/>
      <c r="RP26" s="154"/>
      <c r="RQ26" s="154"/>
      <c r="RR26" s="154"/>
      <c r="RS26" s="154"/>
      <c r="RT26" s="154"/>
      <c r="RU26" s="154"/>
      <c r="RV26" s="154"/>
      <c r="RW26" s="154"/>
      <c r="RX26" s="154"/>
      <c r="RY26" s="154"/>
      <c r="RZ26" s="154"/>
      <c r="SA26" s="154"/>
      <c r="SB26" s="154"/>
      <c r="SC26" s="154"/>
      <c r="SD26" s="154"/>
      <c r="SE26" s="154"/>
      <c r="SF26" s="154"/>
      <c r="SG26" s="154"/>
      <c r="SH26" s="154"/>
      <c r="SI26" s="154"/>
      <c r="SJ26" s="154"/>
      <c r="SK26" s="154"/>
      <c r="SL26" s="154"/>
      <c r="SM26" s="154"/>
      <c r="SN26" s="154"/>
      <c r="SO26" s="154"/>
      <c r="SP26" s="154"/>
      <c r="SQ26" s="154"/>
      <c r="SR26" s="154"/>
      <c r="SS26" s="154"/>
      <c r="ST26" s="154"/>
      <c r="SU26" s="154"/>
      <c r="SV26" s="154"/>
      <c r="SW26" s="154"/>
      <c r="SX26" s="154"/>
      <c r="SY26" s="154"/>
      <c r="SZ26" s="154"/>
      <c r="TA26" s="154"/>
      <c r="TB26" s="154"/>
      <c r="TC26" s="154"/>
      <c r="TD26" s="154"/>
      <c r="TE26" s="154"/>
      <c r="TF26" s="154"/>
      <c r="TG26" s="154"/>
      <c r="TH26" s="154"/>
      <c r="TI26" s="154"/>
      <c r="TJ26" s="154"/>
      <c r="TK26" s="154"/>
      <c r="TL26" s="154"/>
      <c r="TM26" s="154"/>
      <c r="TN26" s="154"/>
      <c r="TO26" s="154"/>
      <c r="TP26" s="154"/>
      <c r="TQ26" s="154"/>
      <c r="TR26" s="154"/>
      <c r="TS26" s="154"/>
      <c r="TT26" s="154"/>
      <c r="TU26" s="154"/>
      <c r="TV26" s="154"/>
      <c r="TW26" s="154"/>
      <c r="TX26" s="154"/>
      <c r="TY26" s="154"/>
      <c r="TZ26" s="154"/>
      <c r="UA26" s="154"/>
      <c r="UB26" s="154"/>
      <c r="UC26" s="154"/>
      <c r="UD26" s="154"/>
      <c r="UE26" s="154"/>
      <c r="UF26" s="154"/>
    </row>
    <row r="27" spans="1:552" ht="15.75" customHeight="1" outlineLevel="1" x14ac:dyDescent="0.35">
      <c r="A27" s="2" t="s">
        <v>536</v>
      </c>
      <c r="B27" s="16"/>
      <c r="C27" s="5"/>
      <c r="D27" s="154"/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06"/>
      <c r="AI27" s="81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>
        <v>116.89</v>
      </c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82"/>
      <c r="BN27" s="83"/>
      <c r="BO27" s="154"/>
      <c r="BP27" s="154"/>
      <c r="BQ27" s="154"/>
      <c r="BR27" s="154"/>
      <c r="BS27" s="154"/>
      <c r="BT27" s="154"/>
      <c r="BU27" s="154"/>
      <c r="BV27" s="154"/>
      <c r="BW27" s="154"/>
      <c r="BX27" s="154"/>
      <c r="BY27" s="154"/>
      <c r="BZ27" s="154"/>
      <c r="CA27" s="154"/>
      <c r="CB27" s="154"/>
      <c r="CC27" s="154"/>
      <c r="CD27" s="154"/>
      <c r="CE27" s="154"/>
      <c r="CF27" s="154"/>
      <c r="CG27" s="154"/>
      <c r="CH27" s="154"/>
      <c r="CI27" s="154"/>
      <c r="CJ27" s="154"/>
      <c r="CK27" s="154"/>
      <c r="CL27" s="154"/>
      <c r="CM27" s="154"/>
      <c r="CN27" s="154"/>
      <c r="CO27" s="154"/>
      <c r="CP27" s="154"/>
      <c r="CQ27" s="154"/>
      <c r="CR27" s="154"/>
      <c r="CS27" s="154"/>
      <c r="CT27" s="154"/>
      <c r="CU27" s="154"/>
      <c r="CV27" s="154"/>
      <c r="CW27" s="154"/>
      <c r="CX27" s="154"/>
      <c r="CY27" s="154">
        <v>18.8</v>
      </c>
      <c r="CZ27" s="154"/>
      <c r="DA27" s="154"/>
      <c r="DB27" s="154"/>
      <c r="DC27" s="154"/>
      <c r="DD27" s="154"/>
      <c r="DE27" s="154"/>
      <c r="DF27" s="154"/>
      <c r="DG27" s="154"/>
      <c r="DH27" s="154"/>
      <c r="DI27" s="154"/>
      <c r="DJ27" s="154"/>
      <c r="DK27" s="154"/>
      <c r="DL27" s="154"/>
      <c r="DM27" s="154"/>
      <c r="DN27" s="154"/>
      <c r="DO27" s="154"/>
      <c r="DP27" s="154"/>
      <c r="DQ27" s="154"/>
      <c r="DR27" s="154"/>
      <c r="DS27" s="154"/>
      <c r="DT27" s="154"/>
      <c r="DU27" s="154"/>
      <c r="DV27" s="154"/>
      <c r="DW27" s="154"/>
      <c r="DX27" s="154"/>
      <c r="DY27" s="154"/>
      <c r="DZ27" s="154"/>
      <c r="EA27" s="154"/>
      <c r="EB27" s="154"/>
      <c r="EC27" s="154"/>
      <c r="ED27" s="154"/>
      <c r="EE27" s="154"/>
      <c r="EF27" s="154"/>
      <c r="EG27" s="154"/>
      <c r="EH27" s="154"/>
      <c r="EI27" s="154"/>
      <c r="EJ27" s="154"/>
      <c r="EK27" s="154"/>
      <c r="EL27" s="154"/>
      <c r="EM27" s="154"/>
      <c r="EN27" s="154"/>
      <c r="EO27" s="154"/>
      <c r="EP27" s="154"/>
      <c r="EQ27" s="154"/>
      <c r="ER27" s="154"/>
      <c r="ES27" s="154"/>
      <c r="ET27" s="154"/>
      <c r="EU27" s="154"/>
      <c r="EV27" s="154"/>
      <c r="EW27" s="154"/>
      <c r="EX27" s="154"/>
      <c r="EY27" s="154"/>
      <c r="EZ27" s="154"/>
      <c r="FA27" s="154"/>
      <c r="FB27" s="154"/>
      <c r="FC27" s="154"/>
      <c r="FD27" s="154"/>
      <c r="FE27" s="154"/>
      <c r="FF27" s="154"/>
      <c r="FG27" s="154"/>
      <c r="FH27" s="154"/>
      <c r="FI27" s="154"/>
      <c r="FJ27" s="154"/>
      <c r="FK27" s="154"/>
      <c r="FL27" s="154"/>
      <c r="FM27" s="154"/>
      <c r="FN27" s="154"/>
      <c r="FO27" s="154"/>
      <c r="FP27" s="154"/>
      <c r="FQ27" s="154"/>
      <c r="FR27" s="154"/>
      <c r="FS27" s="154"/>
      <c r="FT27" s="154"/>
      <c r="FU27" s="154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  <c r="GN27" s="154"/>
      <c r="GO27" s="154"/>
      <c r="GP27" s="154"/>
      <c r="GQ27" s="154"/>
      <c r="GR27" s="154"/>
      <c r="GS27" s="154"/>
      <c r="GT27" s="154"/>
      <c r="GU27" s="154"/>
      <c r="GV27" s="154"/>
      <c r="GW27" s="154"/>
      <c r="GX27" s="154"/>
      <c r="GY27" s="154"/>
      <c r="GZ27" s="154"/>
      <c r="HA27" s="154"/>
      <c r="HB27" s="154"/>
      <c r="HC27" s="154"/>
      <c r="HD27" s="154"/>
      <c r="HE27" s="154"/>
      <c r="HF27" s="154"/>
      <c r="HG27" s="154"/>
      <c r="HH27" s="154"/>
      <c r="HI27" s="154"/>
      <c r="HJ27" s="154"/>
      <c r="HK27" s="154"/>
      <c r="HL27" s="154"/>
      <c r="HM27" s="154"/>
      <c r="HN27" s="154"/>
      <c r="HO27" s="154"/>
      <c r="HP27" s="154"/>
      <c r="HQ27" s="154"/>
      <c r="HR27" s="154"/>
      <c r="HS27" s="154"/>
      <c r="HT27" s="154"/>
      <c r="HU27" s="154"/>
      <c r="HV27" s="154"/>
      <c r="HW27" s="154"/>
      <c r="HX27" s="154"/>
      <c r="HY27" s="154"/>
      <c r="HZ27" s="154"/>
      <c r="IA27" s="154"/>
      <c r="IB27" s="154"/>
      <c r="IC27" s="154"/>
      <c r="ID27" s="154"/>
      <c r="IE27" s="154"/>
      <c r="IF27" s="154"/>
      <c r="IG27" s="154"/>
      <c r="IH27" s="154"/>
      <c r="II27" s="154"/>
      <c r="IJ27" s="154"/>
      <c r="IK27" s="154"/>
      <c r="IL27" s="154"/>
      <c r="IM27" s="154"/>
      <c r="IN27" s="154"/>
      <c r="IO27" s="154"/>
      <c r="IP27" s="154"/>
      <c r="IQ27" s="154"/>
      <c r="IR27" s="154"/>
      <c r="IS27" s="154"/>
      <c r="IT27" s="154"/>
      <c r="IU27" s="154"/>
      <c r="IV27" s="154"/>
      <c r="IW27" s="154"/>
      <c r="IX27" s="154"/>
      <c r="IY27" s="154"/>
      <c r="IZ27" s="154"/>
      <c r="JA27" s="154"/>
      <c r="JB27" s="154"/>
      <c r="JC27" s="154"/>
      <c r="JD27" s="154"/>
      <c r="JE27" s="154"/>
      <c r="JF27" s="154"/>
      <c r="JG27" s="154"/>
      <c r="JH27" s="154"/>
      <c r="JI27" s="154"/>
      <c r="JJ27" s="154"/>
      <c r="JK27" s="154"/>
      <c r="JL27" s="154"/>
      <c r="JM27" s="154"/>
      <c r="JN27" s="154"/>
      <c r="JO27" s="154"/>
      <c r="JP27" s="154"/>
      <c r="JQ27" s="154"/>
      <c r="JR27" s="154"/>
      <c r="JS27" s="154"/>
      <c r="JT27" s="154"/>
      <c r="JU27" s="154"/>
      <c r="JV27" s="154"/>
      <c r="JW27" s="154"/>
      <c r="JX27" s="154"/>
      <c r="JY27" s="154"/>
      <c r="JZ27" s="154"/>
      <c r="KA27" s="154"/>
      <c r="KB27" s="154"/>
      <c r="KC27" s="154"/>
      <c r="KD27" s="154"/>
      <c r="KE27" s="154"/>
      <c r="KF27" s="154"/>
      <c r="KG27" s="154"/>
      <c r="KH27" s="154"/>
      <c r="KI27" s="154"/>
      <c r="KJ27" s="154"/>
      <c r="KK27" s="154"/>
      <c r="KL27" s="154"/>
      <c r="KM27" s="154"/>
      <c r="KN27" s="154"/>
      <c r="KO27" s="154"/>
      <c r="KP27" s="154"/>
      <c r="KQ27" s="154"/>
      <c r="KR27" s="154"/>
      <c r="KS27" s="154"/>
      <c r="KT27" s="154"/>
      <c r="KU27" s="154"/>
      <c r="KV27" s="154"/>
      <c r="KW27" s="154"/>
      <c r="KX27" s="154"/>
      <c r="KY27" s="154"/>
      <c r="KZ27" s="154"/>
      <c r="LA27" s="154"/>
      <c r="LB27" s="154"/>
      <c r="LC27" s="154"/>
      <c r="LD27" s="154"/>
      <c r="LE27" s="154"/>
      <c r="LF27" s="154"/>
      <c r="LG27" s="154"/>
      <c r="LH27" s="154"/>
      <c r="LI27" s="154"/>
      <c r="LJ27" s="154"/>
      <c r="LK27" s="154"/>
      <c r="LL27" s="154"/>
      <c r="LM27" s="154"/>
      <c r="LN27" s="154"/>
      <c r="LO27" s="154"/>
      <c r="LP27" s="154"/>
      <c r="LQ27" s="154"/>
      <c r="LR27" s="154"/>
      <c r="LS27" s="154"/>
      <c r="LT27" s="154"/>
      <c r="LU27" s="154"/>
      <c r="LV27" s="154"/>
      <c r="LW27" s="154"/>
      <c r="LX27" s="154"/>
      <c r="LY27" s="154"/>
      <c r="LZ27" s="154"/>
      <c r="MA27" s="154"/>
      <c r="MB27" s="154"/>
      <c r="MC27" s="154"/>
      <c r="MD27" s="154"/>
      <c r="ME27" s="154"/>
      <c r="MF27" s="154"/>
      <c r="MG27" s="154"/>
      <c r="MH27" s="154"/>
      <c r="MI27" s="154"/>
      <c r="MJ27" s="154"/>
      <c r="MK27" s="154"/>
      <c r="ML27" s="154"/>
      <c r="MM27" s="154"/>
      <c r="MN27" s="154"/>
      <c r="MO27" s="154"/>
      <c r="MP27" s="154"/>
      <c r="MQ27" s="154"/>
      <c r="MR27" s="154"/>
      <c r="MS27" s="154"/>
      <c r="MT27" s="154"/>
      <c r="MU27" s="154"/>
      <c r="MV27" s="154"/>
      <c r="MW27" s="154"/>
      <c r="MX27" s="154"/>
      <c r="MY27" s="154"/>
      <c r="MZ27" s="154"/>
      <c r="NA27" s="154"/>
      <c r="NB27" s="154"/>
      <c r="NC27" s="154"/>
      <c r="ND27" s="154"/>
      <c r="NE27" s="154"/>
      <c r="NF27" s="154"/>
      <c r="NG27" s="154"/>
      <c r="NH27" s="154"/>
      <c r="NI27" s="154"/>
      <c r="NJ27" s="154"/>
      <c r="NK27" s="154"/>
      <c r="NL27" s="154"/>
      <c r="NM27" s="154"/>
      <c r="NN27" s="154"/>
      <c r="NO27" s="154"/>
      <c r="NP27" s="154"/>
      <c r="NQ27" s="154"/>
      <c r="NR27" s="154"/>
      <c r="NS27" s="154"/>
      <c r="NT27" s="154"/>
      <c r="NU27" s="154"/>
      <c r="NV27" s="154"/>
      <c r="NW27" s="154"/>
      <c r="NX27" s="154"/>
      <c r="NY27" s="154"/>
      <c r="NZ27" s="154"/>
      <c r="OA27" s="154"/>
      <c r="OB27" s="154"/>
      <c r="OC27" s="154"/>
      <c r="OD27" s="154"/>
      <c r="OE27" s="154"/>
      <c r="OF27" s="154"/>
      <c r="OG27" s="154"/>
      <c r="OH27" s="154"/>
      <c r="OI27" s="154"/>
      <c r="OJ27" s="154"/>
      <c r="OK27" s="154"/>
      <c r="OL27" s="154"/>
      <c r="OM27" s="154"/>
      <c r="ON27" s="154"/>
      <c r="OO27" s="154"/>
      <c r="OP27" s="154"/>
      <c r="OQ27" s="154"/>
      <c r="OR27" s="154"/>
      <c r="OS27" s="154"/>
      <c r="OT27" s="154"/>
      <c r="OU27" s="154"/>
      <c r="OV27" s="154"/>
      <c r="OW27" s="154"/>
      <c r="OX27" s="154"/>
      <c r="OY27" s="154"/>
      <c r="OZ27" s="154"/>
      <c r="PA27" s="154"/>
      <c r="PB27" s="154"/>
      <c r="PC27" s="154"/>
      <c r="PD27" s="154"/>
      <c r="PE27" s="154"/>
      <c r="PF27" s="154"/>
      <c r="PG27" s="154"/>
      <c r="PH27" s="154"/>
      <c r="PI27" s="154"/>
      <c r="PJ27" s="154"/>
      <c r="PK27" s="154"/>
      <c r="PL27" s="154"/>
      <c r="PM27" s="154"/>
      <c r="PN27" s="154"/>
      <c r="PO27" s="154"/>
      <c r="PP27" s="154"/>
      <c r="PQ27" s="154"/>
      <c r="PR27" s="154"/>
      <c r="PS27" s="154"/>
      <c r="PT27" s="154"/>
      <c r="PU27" s="154"/>
      <c r="PV27" s="154"/>
      <c r="PW27" s="154"/>
      <c r="PX27" s="154"/>
      <c r="PY27" s="154"/>
      <c r="PZ27" s="154"/>
      <c r="QA27" s="154"/>
      <c r="QB27" s="154"/>
      <c r="QC27" s="154"/>
      <c r="QD27" s="154"/>
      <c r="QE27" s="154"/>
      <c r="QF27" s="154"/>
      <c r="QG27" s="154"/>
      <c r="QH27" s="154"/>
      <c r="QI27" s="154"/>
      <c r="QJ27" s="154"/>
      <c r="QK27" s="154"/>
      <c r="QL27" s="154"/>
      <c r="QM27" s="154"/>
      <c r="QN27" s="154"/>
      <c r="QO27" s="154"/>
      <c r="QP27" s="154"/>
      <c r="QQ27" s="154"/>
      <c r="QR27" s="154"/>
      <c r="QS27" s="154"/>
      <c r="QT27" s="154"/>
      <c r="QU27" s="154"/>
      <c r="QV27" s="154"/>
      <c r="QW27" s="154"/>
      <c r="QX27" s="154"/>
      <c r="QY27" s="154"/>
      <c r="QZ27" s="154"/>
      <c r="RA27" s="154"/>
      <c r="RB27" s="154"/>
      <c r="RC27" s="154"/>
      <c r="RD27" s="154"/>
      <c r="RE27" s="154"/>
      <c r="RF27" s="154"/>
      <c r="RG27" s="154"/>
      <c r="RH27" s="154"/>
      <c r="RI27" s="154"/>
      <c r="RJ27" s="154"/>
      <c r="RK27" s="154"/>
      <c r="RL27" s="154"/>
      <c r="RM27" s="154"/>
      <c r="RN27" s="154"/>
      <c r="RO27" s="154"/>
      <c r="RP27" s="154"/>
      <c r="RQ27" s="154"/>
      <c r="RR27" s="154"/>
      <c r="RS27" s="154"/>
      <c r="RT27" s="154"/>
      <c r="RU27" s="154"/>
      <c r="RV27" s="154"/>
      <c r="RW27" s="154"/>
      <c r="RX27" s="154"/>
      <c r="RY27" s="154"/>
      <c r="RZ27" s="154"/>
      <c r="SA27" s="154"/>
      <c r="SB27" s="154"/>
      <c r="SC27" s="154"/>
      <c r="SD27" s="154"/>
      <c r="SE27" s="154"/>
      <c r="SF27" s="154"/>
      <c r="SG27" s="154"/>
      <c r="SH27" s="154"/>
      <c r="SI27" s="154"/>
      <c r="SJ27" s="154"/>
      <c r="SK27" s="154"/>
      <c r="SL27" s="154"/>
      <c r="SM27" s="154"/>
      <c r="SN27" s="154"/>
      <c r="SO27" s="154"/>
      <c r="SP27" s="154"/>
      <c r="SQ27" s="154"/>
      <c r="SR27" s="154"/>
      <c r="SS27" s="154"/>
      <c r="ST27" s="154"/>
      <c r="SU27" s="154"/>
      <c r="SV27" s="154"/>
      <c r="SW27" s="154"/>
      <c r="SX27" s="154"/>
      <c r="SY27" s="154"/>
      <c r="SZ27" s="154"/>
      <c r="TA27" s="154"/>
      <c r="TB27" s="154"/>
      <c r="TC27" s="154"/>
      <c r="TD27" s="154"/>
      <c r="TE27" s="154"/>
      <c r="TF27" s="154"/>
      <c r="TG27" s="154"/>
      <c r="TH27" s="154"/>
      <c r="TI27" s="154"/>
      <c r="TJ27" s="154"/>
      <c r="TK27" s="154"/>
      <c r="TL27" s="154"/>
      <c r="TM27" s="154"/>
      <c r="TN27" s="154"/>
      <c r="TO27" s="154"/>
      <c r="TP27" s="154"/>
      <c r="TQ27" s="154"/>
      <c r="TR27" s="154"/>
      <c r="TS27" s="154"/>
      <c r="TT27" s="154"/>
      <c r="TU27" s="154"/>
      <c r="TV27" s="154"/>
      <c r="TW27" s="154"/>
      <c r="TX27" s="154"/>
      <c r="TY27" s="154"/>
      <c r="TZ27" s="154"/>
      <c r="UA27" s="154"/>
      <c r="UB27" s="154"/>
      <c r="UC27" s="154"/>
      <c r="UD27" s="154"/>
      <c r="UE27" s="154"/>
      <c r="UF27" s="154"/>
    </row>
    <row r="28" spans="1:552" ht="15.75" customHeight="1" x14ac:dyDescent="0.35">
      <c r="B28" s="5"/>
      <c r="C28" s="5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0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1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</row>
    <row r="29" spans="1:552" ht="15.75" customHeight="1" x14ac:dyDescent="0.35">
      <c r="A29" s="8" t="s">
        <v>537</v>
      </c>
      <c r="B29" s="5"/>
      <c r="C29" s="5"/>
      <c r="D29" s="78">
        <f t="shared" ref="D29:BO29" si="55">SUM(D30:D38)</f>
        <v>1958.5900000000001</v>
      </c>
      <c r="E29" s="78">
        <f t="shared" si="55"/>
        <v>656.16000000000008</v>
      </c>
      <c r="F29" s="78">
        <f t="shared" si="55"/>
        <v>2518.86</v>
      </c>
      <c r="G29" s="78">
        <f t="shared" si="55"/>
        <v>1612.15</v>
      </c>
      <c r="H29" s="78">
        <f t="shared" si="55"/>
        <v>1191.22</v>
      </c>
      <c r="I29" s="78">
        <f t="shared" si="55"/>
        <v>0</v>
      </c>
      <c r="J29" s="78">
        <f t="shared" si="55"/>
        <v>0</v>
      </c>
      <c r="K29" s="78">
        <f t="shared" si="55"/>
        <v>1024.08</v>
      </c>
      <c r="L29" s="78">
        <f t="shared" si="55"/>
        <v>245.34</v>
      </c>
      <c r="M29" s="78">
        <f t="shared" si="55"/>
        <v>3263.58</v>
      </c>
      <c r="N29" s="78">
        <f t="shared" si="55"/>
        <v>1612.85</v>
      </c>
      <c r="O29" s="78">
        <f t="shared" si="55"/>
        <v>1708.94</v>
      </c>
      <c r="P29" s="78">
        <f t="shared" si="55"/>
        <v>0</v>
      </c>
      <c r="Q29" s="78">
        <f t="shared" si="55"/>
        <v>0</v>
      </c>
      <c r="R29" s="78">
        <f t="shared" si="55"/>
        <v>0</v>
      </c>
      <c r="S29" s="78">
        <f t="shared" si="55"/>
        <v>296</v>
      </c>
      <c r="T29" s="78">
        <f t="shared" si="55"/>
        <v>692.75</v>
      </c>
      <c r="U29" s="78">
        <f t="shared" si="55"/>
        <v>829.78</v>
      </c>
      <c r="V29" s="78">
        <f t="shared" si="55"/>
        <v>1754.32</v>
      </c>
      <c r="W29" s="78">
        <f t="shared" si="55"/>
        <v>0</v>
      </c>
      <c r="X29" s="78">
        <f t="shared" si="55"/>
        <v>0</v>
      </c>
      <c r="Y29" s="78">
        <f t="shared" si="55"/>
        <v>1581.61</v>
      </c>
      <c r="Z29" s="78">
        <f t="shared" si="55"/>
        <v>974.2</v>
      </c>
      <c r="AA29" s="78">
        <f t="shared" si="55"/>
        <v>512.55999999999995</v>
      </c>
      <c r="AB29" s="78">
        <f t="shared" si="55"/>
        <v>827.47</v>
      </c>
      <c r="AC29" s="78">
        <f t="shared" si="55"/>
        <v>2200.9</v>
      </c>
      <c r="AD29" s="78">
        <f t="shared" si="55"/>
        <v>0</v>
      </c>
      <c r="AE29" s="78">
        <f t="shared" si="55"/>
        <v>0</v>
      </c>
      <c r="AF29" s="78">
        <f t="shared" si="55"/>
        <v>1952.67</v>
      </c>
      <c r="AG29" s="78">
        <f t="shared" si="55"/>
        <v>395.25</v>
      </c>
      <c r="AH29" s="105">
        <f t="shared" si="55"/>
        <v>1624.23</v>
      </c>
      <c r="AI29" s="77">
        <f t="shared" si="55"/>
        <v>1007.9099999999999</v>
      </c>
      <c r="AJ29" s="78">
        <f t="shared" si="55"/>
        <v>1317</v>
      </c>
      <c r="AK29" s="78">
        <f t="shared" si="55"/>
        <v>0</v>
      </c>
      <c r="AL29" s="78">
        <f t="shared" si="55"/>
        <v>0</v>
      </c>
      <c r="AM29" s="78">
        <f t="shared" si="55"/>
        <v>2409.4799999999996</v>
      </c>
      <c r="AN29" s="78">
        <f t="shared" si="55"/>
        <v>721</v>
      </c>
      <c r="AO29" s="78">
        <f t="shared" si="55"/>
        <v>768.77</v>
      </c>
      <c r="AP29" s="78">
        <f t="shared" si="55"/>
        <v>2054.5500000000002</v>
      </c>
      <c r="AQ29" s="78">
        <f t="shared" si="55"/>
        <v>833.66</v>
      </c>
      <c r="AR29" s="78">
        <f t="shared" si="55"/>
        <v>240</v>
      </c>
      <c r="AS29" s="78">
        <f t="shared" si="55"/>
        <v>0</v>
      </c>
      <c r="AT29" s="78">
        <f t="shared" si="55"/>
        <v>2259.48</v>
      </c>
      <c r="AU29" s="78">
        <f t="shared" si="55"/>
        <v>1027.5899999999999</v>
      </c>
      <c r="AV29" s="78">
        <f t="shared" si="55"/>
        <v>1972.23</v>
      </c>
      <c r="AW29" s="78">
        <f t="shared" si="55"/>
        <v>494.48</v>
      </c>
      <c r="AX29" s="78">
        <f t="shared" si="55"/>
        <v>2029.63</v>
      </c>
      <c r="AY29" s="78">
        <f t="shared" si="55"/>
        <v>0</v>
      </c>
      <c r="AZ29" s="78">
        <f t="shared" si="55"/>
        <v>0</v>
      </c>
      <c r="BA29" s="78">
        <f t="shared" si="55"/>
        <v>1009.87</v>
      </c>
      <c r="BB29" s="78">
        <f t="shared" si="55"/>
        <v>173.5</v>
      </c>
      <c r="BC29" s="78">
        <f t="shared" si="55"/>
        <v>771.68</v>
      </c>
      <c r="BD29" s="78">
        <f t="shared" si="55"/>
        <v>1164.4000000000001</v>
      </c>
      <c r="BE29" s="78">
        <f t="shared" si="55"/>
        <v>0</v>
      </c>
      <c r="BF29" s="78">
        <f t="shared" si="55"/>
        <v>0</v>
      </c>
      <c r="BG29" s="78">
        <f t="shared" si="55"/>
        <v>0</v>
      </c>
      <c r="BH29" s="78">
        <f t="shared" si="55"/>
        <v>0</v>
      </c>
      <c r="BI29" s="78">
        <f t="shared" si="55"/>
        <v>0</v>
      </c>
      <c r="BJ29" s="78">
        <f t="shared" si="55"/>
        <v>1407.95</v>
      </c>
      <c r="BK29" s="78">
        <f t="shared" si="55"/>
        <v>109.2</v>
      </c>
      <c r="BL29" s="78">
        <f t="shared" si="55"/>
        <v>0</v>
      </c>
      <c r="BM29" s="79">
        <f t="shared" si="55"/>
        <v>0</v>
      </c>
      <c r="BN29" s="80">
        <f t="shared" si="55"/>
        <v>0</v>
      </c>
      <c r="BO29" s="78">
        <f t="shared" si="55"/>
        <v>957.38</v>
      </c>
      <c r="BP29" s="78">
        <f t="shared" ref="BP29:EA29" si="56">SUM(BP30:BP38)</f>
        <v>722.5</v>
      </c>
      <c r="BQ29" s="78">
        <f t="shared" si="56"/>
        <v>1577.74</v>
      </c>
      <c r="BR29" s="78">
        <f t="shared" si="56"/>
        <v>3527.04</v>
      </c>
      <c r="BS29" s="78">
        <f t="shared" si="56"/>
        <v>1473.72</v>
      </c>
      <c r="BT29" s="78">
        <f t="shared" si="56"/>
        <v>25.9</v>
      </c>
      <c r="BU29" s="78">
        <f t="shared" si="56"/>
        <v>0</v>
      </c>
      <c r="BV29" s="78">
        <f t="shared" si="56"/>
        <v>1560.25</v>
      </c>
      <c r="BW29" s="78">
        <f t="shared" si="56"/>
        <v>396.9</v>
      </c>
      <c r="BX29" s="78">
        <f t="shared" si="56"/>
        <v>378.53</v>
      </c>
      <c r="BY29" s="78">
        <f t="shared" si="56"/>
        <v>618.82999999999993</v>
      </c>
      <c r="BZ29" s="78">
        <f t="shared" si="56"/>
        <v>2797.3</v>
      </c>
      <c r="CA29" s="78">
        <f t="shared" si="56"/>
        <v>412</v>
      </c>
      <c r="CB29" s="78">
        <f t="shared" si="56"/>
        <v>0</v>
      </c>
      <c r="CC29" s="78">
        <f t="shared" si="56"/>
        <v>1515.7800000000002</v>
      </c>
      <c r="CD29" s="78">
        <f t="shared" si="56"/>
        <v>2631.24</v>
      </c>
      <c r="CE29" s="78">
        <f t="shared" si="56"/>
        <v>2133.46</v>
      </c>
      <c r="CF29" s="78">
        <f t="shared" si="56"/>
        <v>1827.8999999999999</v>
      </c>
      <c r="CG29" s="78">
        <f t="shared" si="56"/>
        <v>1539.88</v>
      </c>
      <c r="CH29" s="78">
        <f t="shared" si="56"/>
        <v>0</v>
      </c>
      <c r="CI29" s="78">
        <f t="shared" si="56"/>
        <v>0</v>
      </c>
      <c r="CJ29" s="78">
        <f t="shared" si="56"/>
        <v>1520.1599999999999</v>
      </c>
      <c r="CK29" s="78">
        <f t="shared" si="56"/>
        <v>2579.88</v>
      </c>
      <c r="CL29" s="78">
        <f t="shared" si="56"/>
        <v>1703.75</v>
      </c>
      <c r="CM29" s="78">
        <f t="shared" si="56"/>
        <v>2336.1</v>
      </c>
      <c r="CN29" s="78">
        <f t="shared" si="56"/>
        <v>2278.38</v>
      </c>
      <c r="CO29" s="78">
        <f t="shared" si="56"/>
        <v>0</v>
      </c>
      <c r="CP29" s="78">
        <f t="shared" si="56"/>
        <v>0</v>
      </c>
      <c r="CQ29" s="78">
        <f t="shared" si="56"/>
        <v>545.72</v>
      </c>
      <c r="CR29" s="78">
        <f t="shared" si="56"/>
        <v>1048.7</v>
      </c>
      <c r="CS29" s="78">
        <f t="shared" si="56"/>
        <v>1098.69</v>
      </c>
      <c r="CT29" s="78">
        <f t="shared" si="56"/>
        <v>658.44999999999993</v>
      </c>
      <c r="CU29" s="78">
        <f t="shared" si="56"/>
        <v>3051.59</v>
      </c>
      <c r="CV29" s="78">
        <f t="shared" si="56"/>
        <v>587.14</v>
      </c>
      <c r="CW29" s="78">
        <f t="shared" si="56"/>
        <v>0</v>
      </c>
      <c r="CX29" s="78">
        <f t="shared" si="56"/>
        <v>2080.67</v>
      </c>
      <c r="CY29" s="78">
        <f t="shared" si="56"/>
        <v>573.70000000000005</v>
      </c>
      <c r="CZ29" s="78">
        <f t="shared" si="56"/>
        <v>240</v>
      </c>
      <c r="DA29" s="78">
        <f t="shared" si="56"/>
        <v>1704.7500000000002</v>
      </c>
      <c r="DB29" s="78">
        <f t="shared" si="56"/>
        <v>3008.73</v>
      </c>
      <c r="DC29" s="78">
        <f t="shared" si="56"/>
        <v>339.38</v>
      </c>
      <c r="DD29" s="78">
        <f t="shared" si="56"/>
        <v>0</v>
      </c>
      <c r="DE29" s="78">
        <f t="shared" si="56"/>
        <v>727.64</v>
      </c>
      <c r="DF29" s="78">
        <f t="shared" si="56"/>
        <v>328.95</v>
      </c>
      <c r="DG29" s="78">
        <f t="shared" si="56"/>
        <v>1029.8800000000001</v>
      </c>
      <c r="DH29" s="78">
        <f t="shared" si="56"/>
        <v>983.43</v>
      </c>
      <c r="DI29" s="78">
        <f t="shared" si="56"/>
        <v>4991.7900000000009</v>
      </c>
      <c r="DJ29" s="78">
        <f t="shared" si="56"/>
        <v>0</v>
      </c>
      <c r="DK29" s="78">
        <f t="shared" si="56"/>
        <v>0</v>
      </c>
      <c r="DL29" s="78">
        <f t="shared" si="56"/>
        <v>1671.75</v>
      </c>
      <c r="DM29" s="78">
        <f t="shared" si="56"/>
        <v>1107.6300000000001</v>
      </c>
      <c r="DN29" s="78">
        <f t="shared" si="56"/>
        <v>0</v>
      </c>
      <c r="DO29" s="78">
        <f t="shared" si="56"/>
        <v>1628.7</v>
      </c>
      <c r="DP29" s="78">
        <f t="shared" si="56"/>
        <v>0</v>
      </c>
      <c r="DQ29" s="78">
        <f t="shared" si="56"/>
        <v>0</v>
      </c>
      <c r="DR29" s="78">
        <f t="shared" si="56"/>
        <v>0</v>
      </c>
      <c r="DS29" s="78">
        <f t="shared" si="56"/>
        <v>1847.27</v>
      </c>
      <c r="DT29" s="78">
        <f t="shared" si="56"/>
        <v>1656.74</v>
      </c>
      <c r="DU29" s="78">
        <f t="shared" si="56"/>
        <v>2716.8999999999996</v>
      </c>
      <c r="DV29" s="78">
        <f t="shared" si="56"/>
        <v>3169.09</v>
      </c>
      <c r="DW29" s="78">
        <f t="shared" si="56"/>
        <v>2242.63</v>
      </c>
      <c r="DX29" s="78">
        <f t="shared" si="56"/>
        <v>0</v>
      </c>
      <c r="DY29" s="78">
        <f t="shared" si="56"/>
        <v>0</v>
      </c>
      <c r="DZ29" s="78">
        <f t="shared" si="56"/>
        <v>3314.1900000000005</v>
      </c>
      <c r="EA29" s="78">
        <f t="shared" si="56"/>
        <v>91.2</v>
      </c>
      <c r="EB29" s="78">
        <f t="shared" ref="EB29:GM29" si="57">SUM(EB30:EB38)</f>
        <v>1509.83</v>
      </c>
      <c r="EC29" s="78">
        <f t="shared" si="57"/>
        <v>2053.41</v>
      </c>
      <c r="ED29" s="78">
        <f t="shared" si="57"/>
        <v>3091.24</v>
      </c>
      <c r="EE29" s="78">
        <f t="shared" si="57"/>
        <v>0</v>
      </c>
      <c r="EF29" s="78">
        <f t="shared" si="57"/>
        <v>0</v>
      </c>
      <c r="EG29" s="78">
        <f t="shared" si="57"/>
        <v>2589.6499999999996</v>
      </c>
      <c r="EH29" s="78">
        <f t="shared" si="57"/>
        <v>2287.04</v>
      </c>
      <c r="EI29" s="78">
        <f t="shared" si="57"/>
        <v>597.6</v>
      </c>
      <c r="EJ29" s="78">
        <f t="shared" si="57"/>
        <v>1500.82</v>
      </c>
      <c r="EK29" s="78">
        <f t="shared" si="57"/>
        <v>0</v>
      </c>
      <c r="EL29" s="78">
        <f t="shared" si="57"/>
        <v>0</v>
      </c>
      <c r="EM29" s="78">
        <f t="shared" si="57"/>
        <v>288.75</v>
      </c>
      <c r="EN29" s="78">
        <f t="shared" si="57"/>
        <v>2873.3900000000003</v>
      </c>
      <c r="EO29" s="78">
        <f t="shared" si="57"/>
        <v>3050.92</v>
      </c>
      <c r="EP29" s="78">
        <f t="shared" si="57"/>
        <v>0</v>
      </c>
      <c r="EQ29" s="78">
        <f t="shared" si="57"/>
        <v>2512.27</v>
      </c>
      <c r="ER29" s="78">
        <f t="shared" si="57"/>
        <v>0</v>
      </c>
      <c r="ES29" s="78">
        <f t="shared" si="57"/>
        <v>0</v>
      </c>
      <c r="ET29" s="78">
        <f t="shared" si="57"/>
        <v>0</v>
      </c>
      <c r="EU29" s="78">
        <f t="shared" si="57"/>
        <v>2959.05</v>
      </c>
      <c r="EV29" s="78">
        <f t="shared" si="57"/>
        <v>496.82</v>
      </c>
      <c r="EW29" s="78">
        <f t="shared" si="57"/>
        <v>2089.6800000000003</v>
      </c>
      <c r="EX29" s="78">
        <f t="shared" si="57"/>
        <v>3167.7200000000003</v>
      </c>
      <c r="EY29" s="78">
        <f t="shared" si="57"/>
        <v>3017.71</v>
      </c>
      <c r="EZ29" s="78">
        <f t="shared" si="57"/>
        <v>0</v>
      </c>
      <c r="FA29" s="78">
        <f t="shared" si="57"/>
        <v>0</v>
      </c>
      <c r="FB29" s="78">
        <f t="shared" si="57"/>
        <v>1699.46</v>
      </c>
      <c r="FC29" s="78">
        <f t="shared" si="57"/>
        <v>109.2</v>
      </c>
      <c r="FD29" s="78">
        <f t="shared" si="57"/>
        <v>850.98</v>
      </c>
      <c r="FE29" s="78">
        <f t="shared" si="57"/>
        <v>632.51</v>
      </c>
      <c r="FF29" s="78">
        <f t="shared" si="57"/>
        <v>3637.72</v>
      </c>
      <c r="FG29" s="78">
        <f t="shared" si="57"/>
        <v>0</v>
      </c>
      <c r="FH29" s="78">
        <f t="shared" si="57"/>
        <v>0</v>
      </c>
      <c r="FI29" s="78">
        <f t="shared" si="57"/>
        <v>324.70000000000005</v>
      </c>
      <c r="FJ29" s="78">
        <f t="shared" si="57"/>
        <v>914.44</v>
      </c>
      <c r="FK29" s="78">
        <f t="shared" si="57"/>
        <v>1672.3200000000002</v>
      </c>
      <c r="FL29" s="78">
        <f t="shared" si="57"/>
        <v>258.52</v>
      </c>
      <c r="FM29" s="78">
        <f t="shared" si="57"/>
        <v>4313.8600000000006</v>
      </c>
      <c r="FN29" s="78">
        <f t="shared" si="57"/>
        <v>1247.75</v>
      </c>
      <c r="FO29" s="78">
        <f t="shared" si="57"/>
        <v>642.5</v>
      </c>
      <c r="FP29" s="78">
        <f t="shared" si="57"/>
        <v>647.66000000000008</v>
      </c>
      <c r="FQ29" s="78">
        <f t="shared" si="57"/>
        <v>918.22</v>
      </c>
      <c r="FR29" s="78">
        <f t="shared" si="57"/>
        <v>1000.33</v>
      </c>
      <c r="FS29" s="78">
        <f t="shared" si="57"/>
        <v>204.85</v>
      </c>
      <c r="FT29" s="78">
        <f t="shared" si="57"/>
        <v>2375.5500000000002</v>
      </c>
      <c r="FU29" s="78">
        <f t="shared" si="57"/>
        <v>0</v>
      </c>
      <c r="FV29" s="78">
        <f t="shared" si="57"/>
        <v>351.6</v>
      </c>
      <c r="FW29" s="78">
        <f t="shared" si="57"/>
        <v>720.24</v>
      </c>
      <c r="FX29" s="78">
        <f t="shared" si="57"/>
        <v>463.88</v>
      </c>
      <c r="FY29" s="78">
        <f t="shared" si="57"/>
        <v>270.38</v>
      </c>
      <c r="FZ29" s="78">
        <f t="shared" si="57"/>
        <v>1620.91</v>
      </c>
      <c r="GA29" s="78">
        <f t="shared" si="57"/>
        <v>270.27</v>
      </c>
      <c r="GB29" s="78">
        <f t="shared" si="57"/>
        <v>0</v>
      </c>
      <c r="GC29" s="78">
        <f t="shared" si="57"/>
        <v>0</v>
      </c>
      <c r="GD29" s="78">
        <f t="shared" si="57"/>
        <v>1620.9</v>
      </c>
      <c r="GE29" s="78">
        <f t="shared" si="57"/>
        <v>0</v>
      </c>
      <c r="GF29" s="78">
        <f t="shared" si="57"/>
        <v>0</v>
      </c>
      <c r="GG29" s="78">
        <f t="shared" si="57"/>
        <v>0</v>
      </c>
      <c r="GH29" s="78">
        <f t="shared" si="57"/>
        <v>0</v>
      </c>
      <c r="GI29" s="78">
        <f t="shared" si="57"/>
        <v>0</v>
      </c>
      <c r="GJ29" s="78">
        <f t="shared" si="57"/>
        <v>0</v>
      </c>
      <c r="GK29" s="78">
        <f t="shared" si="57"/>
        <v>0</v>
      </c>
      <c r="GL29" s="78">
        <f t="shared" si="57"/>
        <v>0</v>
      </c>
      <c r="GM29" s="78">
        <f t="shared" si="57"/>
        <v>0</v>
      </c>
      <c r="GN29" s="78">
        <f t="shared" ref="GN29:IY29" si="58">SUM(GN30:GN38)</f>
        <v>0</v>
      </c>
      <c r="GO29" s="78">
        <f t="shared" si="58"/>
        <v>0</v>
      </c>
      <c r="GP29" s="78">
        <f t="shared" si="58"/>
        <v>0</v>
      </c>
      <c r="GQ29" s="78">
        <f t="shared" si="58"/>
        <v>0</v>
      </c>
      <c r="GR29" s="78">
        <f t="shared" si="58"/>
        <v>0</v>
      </c>
      <c r="GS29" s="78">
        <f t="shared" si="58"/>
        <v>0</v>
      </c>
      <c r="GT29" s="78">
        <f t="shared" si="58"/>
        <v>0</v>
      </c>
      <c r="GU29" s="78">
        <f t="shared" si="58"/>
        <v>0</v>
      </c>
      <c r="GV29" s="78">
        <f t="shared" si="58"/>
        <v>0</v>
      </c>
      <c r="GW29" s="78">
        <f t="shared" si="58"/>
        <v>0</v>
      </c>
      <c r="GX29" s="78">
        <f t="shared" si="58"/>
        <v>0</v>
      </c>
      <c r="GY29" s="78">
        <f t="shared" si="58"/>
        <v>0</v>
      </c>
      <c r="GZ29" s="78">
        <f t="shared" si="58"/>
        <v>0</v>
      </c>
      <c r="HA29" s="78">
        <f t="shared" si="58"/>
        <v>0</v>
      </c>
      <c r="HB29" s="78">
        <f t="shared" si="58"/>
        <v>0</v>
      </c>
      <c r="HC29" s="78">
        <f t="shared" si="58"/>
        <v>0</v>
      </c>
      <c r="HD29" s="78">
        <f t="shared" si="58"/>
        <v>0</v>
      </c>
      <c r="HE29" s="78">
        <f t="shared" si="58"/>
        <v>0</v>
      </c>
      <c r="HF29" s="78">
        <f t="shared" si="58"/>
        <v>0</v>
      </c>
      <c r="HG29" s="78">
        <f t="shared" si="58"/>
        <v>0</v>
      </c>
      <c r="HH29" s="78">
        <f t="shared" si="58"/>
        <v>0</v>
      </c>
      <c r="HI29" s="78">
        <f t="shared" si="58"/>
        <v>0</v>
      </c>
      <c r="HJ29" s="78">
        <f t="shared" si="58"/>
        <v>0</v>
      </c>
      <c r="HK29" s="78">
        <f t="shared" si="58"/>
        <v>0</v>
      </c>
      <c r="HL29" s="78">
        <f t="shared" si="58"/>
        <v>0</v>
      </c>
      <c r="HM29" s="78">
        <f t="shared" si="58"/>
        <v>0</v>
      </c>
      <c r="HN29" s="78">
        <f t="shared" si="58"/>
        <v>0</v>
      </c>
      <c r="HO29" s="78">
        <f t="shared" si="58"/>
        <v>0</v>
      </c>
      <c r="HP29" s="78">
        <f t="shared" si="58"/>
        <v>0</v>
      </c>
      <c r="HQ29" s="78">
        <f t="shared" si="58"/>
        <v>0</v>
      </c>
      <c r="HR29" s="78">
        <f t="shared" si="58"/>
        <v>0</v>
      </c>
      <c r="HS29" s="78">
        <f t="shared" si="58"/>
        <v>0</v>
      </c>
      <c r="HT29" s="78">
        <f t="shared" si="58"/>
        <v>0</v>
      </c>
      <c r="HU29" s="78">
        <f t="shared" si="58"/>
        <v>0</v>
      </c>
      <c r="HV29" s="78">
        <f t="shared" si="58"/>
        <v>0</v>
      </c>
      <c r="HW29" s="78">
        <f t="shared" si="58"/>
        <v>0</v>
      </c>
      <c r="HX29" s="78">
        <f t="shared" si="58"/>
        <v>0</v>
      </c>
      <c r="HY29" s="78">
        <f t="shared" si="58"/>
        <v>0</v>
      </c>
      <c r="HZ29" s="78">
        <f t="shared" si="58"/>
        <v>0</v>
      </c>
      <c r="IA29" s="78">
        <f t="shared" si="58"/>
        <v>0</v>
      </c>
      <c r="IB29" s="78">
        <f t="shared" si="58"/>
        <v>0</v>
      </c>
      <c r="IC29" s="78">
        <f t="shared" si="58"/>
        <v>0</v>
      </c>
      <c r="ID29" s="78">
        <f t="shared" si="58"/>
        <v>0</v>
      </c>
      <c r="IE29" s="78">
        <f t="shared" si="58"/>
        <v>0</v>
      </c>
      <c r="IF29" s="78">
        <f t="shared" si="58"/>
        <v>0</v>
      </c>
      <c r="IG29" s="78">
        <f t="shared" si="58"/>
        <v>0</v>
      </c>
      <c r="IH29" s="78">
        <f t="shared" si="58"/>
        <v>0</v>
      </c>
      <c r="II29" s="78">
        <f t="shared" si="58"/>
        <v>0</v>
      </c>
      <c r="IJ29" s="78">
        <f t="shared" si="58"/>
        <v>0</v>
      </c>
      <c r="IK29" s="78">
        <f t="shared" si="58"/>
        <v>0</v>
      </c>
      <c r="IL29" s="78">
        <f t="shared" si="58"/>
        <v>0</v>
      </c>
      <c r="IM29" s="78">
        <f t="shared" si="58"/>
        <v>0</v>
      </c>
      <c r="IN29" s="78">
        <f t="shared" si="58"/>
        <v>0</v>
      </c>
      <c r="IO29" s="78">
        <f t="shared" si="58"/>
        <v>0</v>
      </c>
      <c r="IP29" s="78">
        <f t="shared" si="58"/>
        <v>0</v>
      </c>
      <c r="IQ29" s="78">
        <f t="shared" si="58"/>
        <v>0</v>
      </c>
      <c r="IR29" s="78">
        <f t="shared" si="58"/>
        <v>0</v>
      </c>
      <c r="IS29" s="78">
        <f t="shared" si="58"/>
        <v>0</v>
      </c>
      <c r="IT29" s="78">
        <f t="shared" si="58"/>
        <v>0</v>
      </c>
      <c r="IU29" s="78">
        <f t="shared" si="58"/>
        <v>0</v>
      </c>
      <c r="IV29" s="78">
        <f t="shared" si="58"/>
        <v>0</v>
      </c>
      <c r="IW29" s="78">
        <f t="shared" si="58"/>
        <v>0</v>
      </c>
      <c r="IX29" s="78">
        <f t="shared" si="58"/>
        <v>0</v>
      </c>
      <c r="IY29" s="78">
        <f t="shared" si="58"/>
        <v>0</v>
      </c>
      <c r="IZ29" s="78">
        <f t="shared" ref="IZ29:LK29" si="59">SUM(IZ30:IZ38)</f>
        <v>0</v>
      </c>
      <c r="JA29" s="78">
        <f t="shared" si="59"/>
        <v>0</v>
      </c>
      <c r="JB29" s="78">
        <f t="shared" si="59"/>
        <v>0</v>
      </c>
      <c r="JC29" s="78">
        <f t="shared" si="59"/>
        <v>0</v>
      </c>
      <c r="JD29" s="78">
        <f t="shared" si="59"/>
        <v>0</v>
      </c>
      <c r="JE29" s="78">
        <f t="shared" si="59"/>
        <v>0</v>
      </c>
      <c r="JF29" s="78">
        <f t="shared" si="59"/>
        <v>0</v>
      </c>
      <c r="JG29" s="78">
        <f t="shared" si="59"/>
        <v>0</v>
      </c>
      <c r="JH29" s="78">
        <f t="shared" si="59"/>
        <v>0</v>
      </c>
      <c r="JI29" s="78">
        <f t="shared" si="59"/>
        <v>0</v>
      </c>
      <c r="JJ29" s="78">
        <f t="shared" si="59"/>
        <v>0</v>
      </c>
      <c r="JK29" s="78">
        <f t="shared" si="59"/>
        <v>0</v>
      </c>
      <c r="JL29" s="78">
        <f t="shared" si="59"/>
        <v>0</v>
      </c>
      <c r="JM29" s="78">
        <f t="shared" si="59"/>
        <v>0</v>
      </c>
      <c r="JN29" s="78">
        <f t="shared" si="59"/>
        <v>0</v>
      </c>
      <c r="JO29" s="78">
        <f t="shared" si="59"/>
        <v>0</v>
      </c>
      <c r="JP29" s="78">
        <f t="shared" si="59"/>
        <v>0</v>
      </c>
      <c r="JQ29" s="78">
        <f t="shared" si="59"/>
        <v>0</v>
      </c>
      <c r="JR29" s="78">
        <f t="shared" si="59"/>
        <v>0</v>
      </c>
      <c r="JS29" s="78">
        <f t="shared" si="59"/>
        <v>0</v>
      </c>
      <c r="JT29" s="78">
        <f t="shared" si="59"/>
        <v>0</v>
      </c>
      <c r="JU29" s="78">
        <f t="shared" si="59"/>
        <v>0</v>
      </c>
      <c r="JV29" s="78">
        <f t="shared" si="59"/>
        <v>0</v>
      </c>
      <c r="JW29" s="78">
        <f t="shared" si="59"/>
        <v>0</v>
      </c>
      <c r="JX29" s="78">
        <f t="shared" si="59"/>
        <v>0</v>
      </c>
      <c r="JY29" s="78">
        <f t="shared" si="59"/>
        <v>0</v>
      </c>
      <c r="JZ29" s="78">
        <f t="shared" si="59"/>
        <v>0</v>
      </c>
      <c r="KA29" s="78">
        <f t="shared" si="59"/>
        <v>0</v>
      </c>
      <c r="KB29" s="78">
        <f t="shared" si="59"/>
        <v>0</v>
      </c>
      <c r="KC29" s="78">
        <f t="shared" si="59"/>
        <v>0</v>
      </c>
      <c r="KD29" s="78">
        <f t="shared" si="59"/>
        <v>0</v>
      </c>
      <c r="KE29" s="78">
        <f t="shared" si="59"/>
        <v>0</v>
      </c>
      <c r="KF29" s="78">
        <f t="shared" si="59"/>
        <v>0</v>
      </c>
      <c r="KG29" s="78">
        <f t="shared" si="59"/>
        <v>0</v>
      </c>
      <c r="KH29" s="78">
        <f t="shared" si="59"/>
        <v>0</v>
      </c>
      <c r="KI29" s="78">
        <f t="shared" si="59"/>
        <v>0</v>
      </c>
      <c r="KJ29" s="78">
        <f t="shared" si="59"/>
        <v>0</v>
      </c>
      <c r="KK29" s="78">
        <f t="shared" si="59"/>
        <v>0</v>
      </c>
      <c r="KL29" s="78">
        <f t="shared" si="59"/>
        <v>0</v>
      </c>
      <c r="KM29" s="78">
        <f t="shared" si="59"/>
        <v>0</v>
      </c>
      <c r="KN29" s="78">
        <f t="shared" si="59"/>
        <v>0</v>
      </c>
      <c r="KO29" s="78">
        <f t="shared" si="59"/>
        <v>0</v>
      </c>
      <c r="KP29" s="78">
        <f t="shared" si="59"/>
        <v>0</v>
      </c>
      <c r="KQ29" s="78">
        <f t="shared" si="59"/>
        <v>0</v>
      </c>
      <c r="KR29" s="78">
        <f t="shared" si="59"/>
        <v>0</v>
      </c>
      <c r="KS29" s="78">
        <f t="shared" si="59"/>
        <v>0</v>
      </c>
      <c r="KT29" s="78">
        <f t="shared" si="59"/>
        <v>0</v>
      </c>
      <c r="KU29" s="78">
        <f t="shared" si="59"/>
        <v>0</v>
      </c>
      <c r="KV29" s="78">
        <f t="shared" si="59"/>
        <v>0</v>
      </c>
      <c r="KW29" s="78">
        <f t="shared" si="59"/>
        <v>0</v>
      </c>
      <c r="KX29" s="78">
        <f t="shared" si="59"/>
        <v>0</v>
      </c>
      <c r="KY29" s="78">
        <f t="shared" si="59"/>
        <v>0</v>
      </c>
      <c r="KZ29" s="78">
        <f t="shared" si="59"/>
        <v>0</v>
      </c>
      <c r="LA29" s="78">
        <f t="shared" si="59"/>
        <v>0</v>
      </c>
      <c r="LB29" s="78">
        <f t="shared" si="59"/>
        <v>0</v>
      </c>
      <c r="LC29" s="78">
        <f t="shared" si="59"/>
        <v>0</v>
      </c>
      <c r="LD29" s="78">
        <f t="shared" si="59"/>
        <v>0</v>
      </c>
      <c r="LE29" s="78">
        <f t="shared" si="59"/>
        <v>0</v>
      </c>
      <c r="LF29" s="78">
        <f t="shared" si="59"/>
        <v>0</v>
      </c>
      <c r="LG29" s="78">
        <f t="shared" si="59"/>
        <v>0</v>
      </c>
      <c r="LH29" s="78">
        <f t="shared" si="59"/>
        <v>0</v>
      </c>
      <c r="LI29" s="78">
        <f t="shared" si="59"/>
        <v>0</v>
      </c>
      <c r="LJ29" s="78">
        <f t="shared" si="59"/>
        <v>0</v>
      </c>
      <c r="LK29" s="78">
        <f t="shared" si="59"/>
        <v>0</v>
      </c>
      <c r="LL29" s="78">
        <f t="shared" ref="LL29:NW29" si="60">SUM(LL30:LL38)</f>
        <v>0</v>
      </c>
      <c r="LM29" s="78">
        <f t="shared" si="60"/>
        <v>0</v>
      </c>
      <c r="LN29" s="78">
        <f t="shared" si="60"/>
        <v>0</v>
      </c>
      <c r="LO29" s="78">
        <f t="shared" si="60"/>
        <v>0</v>
      </c>
      <c r="LP29" s="78">
        <f t="shared" si="60"/>
        <v>0</v>
      </c>
      <c r="LQ29" s="78">
        <f t="shared" si="60"/>
        <v>0</v>
      </c>
      <c r="LR29" s="78">
        <f t="shared" si="60"/>
        <v>0</v>
      </c>
      <c r="LS29" s="78">
        <f t="shared" si="60"/>
        <v>0</v>
      </c>
      <c r="LT29" s="78">
        <f t="shared" si="60"/>
        <v>0</v>
      </c>
      <c r="LU29" s="78">
        <f t="shared" si="60"/>
        <v>0</v>
      </c>
      <c r="LV29" s="78">
        <f t="shared" si="60"/>
        <v>0</v>
      </c>
      <c r="LW29" s="78">
        <f t="shared" si="60"/>
        <v>0</v>
      </c>
      <c r="LX29" s="78">
        <f t="shared" si="60"/>
        <v>0</v>
      </c>
      <c r="LY29" s="78">
        <f t="shared" si="60"/>
        <v>0</v>
      </c>
      <c r="LZ29" s="78">
        <f t="shared" si="60"/>
        <v>0</v>
      </c>
      <c r="MA29" s="78">
        <f t="shared" si="60"/>
        <v>0</v>
      </c>
      <c r="MB29" s="78">
        <f t="shared" si="60"/>
        <v>0</v>
      </c>
      <c r="MC29" s="78">
        <f t="shared" si="60"/>
        <v>0</v>
      </c>
      <c r="MD29" s="78">
        <f t="shared" si="60"/>
        <v>0</v>
      </c>
      <c r="ME29" s="78">
        <f t="shared" si="60"/>
        <v>0</v>
      </c>
      <c r="MF29" s="78">
        <f t="shared" si="60"/>
        <v>0</v>
      </c>
      <c r="MG29" s="78">
        <f t="shared" si="60"/>
        <v>0</v>
      </c>
      <c r="MH29" s="78">
        <f t="shared" si="60"/>
        <v>0</v>
      </c>
      <c r="MI29" s="78">
        <f t="shared" si="60"/>
        <v>0</v>
      </c>
      <c r="MJ29" s="78">
        <f t="shared" si="60"/>
        <v>0</v>
      </c>
      <c r="MK29" s="78">
        <f t="shared" si="60"/>
        <v>0</v>
      </c>
      <c r="ML29" s="78">
        <f t="shared" si="60"/>
        <v>0</v>
      </c>
      <c r="MM29" s="78">
        <f t="shared" si="60"/>
        <v>0</v>
      </c>
      <c r="MN29" s="78">
        <f t="shared" si="60"/>
        <v>0</v>
      </c>
      <c r="MO29" s="78">
        <f t="shared" si="60"/>
        <v>0</v>
      </c>
      <c r="MP29" s="78">
        <f t="shared" si="60"/>
        <v>0</v>
      </c>
      <c r="MQ29" s="78">
        <f t="shared" si="60"/>
        <v>0</v>
      </c>
      <c r="MR29" s="78">
        <f t="shared" si="60"/>
        <v>0</v>
      </c>
      <c r="MS29" s="78">
        <f t="shared" si="60"/>
        <v>0</v>
      </c>
      <c r="MT29" s="78">
        <f t="shared" si="60"/>
        <v>0</v>
      </c>
      <c r="MU29" s="78">
        <f t="shared" si="60"/>
        <v>0</v>
      </c>
      <c r="MV29" s="78">
        <f t="shared" si="60"/>
        <v>0</v>
      </c>
      <c r="MW29" s="78">
        <f t="shared" si="60"/>
        <v>0</v>
      </c>
      <c r="MX29" s="78">
        <f t="shared" si="60"/>
        <v>0</v>
      </c>
      <c r="MY29" s="78">
        <f t="shared" si="60"/>
        <v>0</v>
      </c>
      <c r="MZ29" s="78">
        <f t="shared" si="60"/>
        <v>0</v>
      </c>
      <c r="NA29" s="78">
        <f t="shared" si="60"/>
        <v>0</v>
      </c>
      <c r="NB29" s="78">
        <f t="shared" si="60"/>
        <v>0</v>
      </c>
      <c r="NC29" s="78">
        <f t="shared" si="60"/>
        <v>0</v>
      </c>
      <c r="ND29" s="78">
        <f t="shared" si="60"/>
        <v>0</v>
      </c>
      <c r="NE29" s="78">
        <f t="shared" si="60"/>
        <v>0</v>
      </c>
      <c r="NF29" s="78">
        <f t="shared" si="60"/>
        <v>0</v>
      </c>
      <c r="NG29" s="78">
        <f t="shared" si="60"/>
        <v>0</v>
      </c>
      <c r="NH29" s="78">
        <f t="shared" si="60"/>
        <v>0</v>
      </c>
      <c r="NI29" s="78">
        <f t="shared" si="60"/>
        <v>0</v>
      </c>
      <c r="NJ29" s="78">
        <f t="shared" si="60"/>
        <v>0</v>
      </c>
      <c r="NK29" s="78">
        <f t="shared" si="60"/>
        <v>0</v>
      </c>
      <c r="NL29" s="78">
        <f t="shared" si="60"/>
        <v>0</v>
      </c>
      <c r="NM29" s="78">
        <f t="shared" si="60"/>
        <v>0</v>
      </c>
      <c r="NN29" s="78">
        <f t="shared" si="60"/>
        <v>0</v>
      </c>
      <c r="NO29" s="78">
        <f t="shared" si="60"/>
        <v>0</v>
      </c>
      <c r="NP29" s="78">
        <f t="shared" si="60"/>
        <v>0</v>
      </c>
      <c r="NQ29" s="78">
        <f t="shared" si="60"/>
        <v>0</v>
      </c>
      <c r="NR29" s="78">
        <f t="shared" si="60"/>
        <v>0</v>
      </c>
      <c r="NS29" s="78">
        <f t="shared" si="60"/>
        <v>0</v>
      </c>
      <c r="NT29" s="78">
        <f t="shared" si="60"/>
        <v>0</v>
      </c>
      <c r="NU29" s="78">
        <f t="shared" si="60"/>
        <v>0</v>
      </c>
      <c r="NV29" s="78">
        <f t="shared" si="60"/>
        <v>0</v>
      </c>
      <c r="NW29" s="78">
        <f t="shared" si="60"/>
        <v>0</v>
      </c>
      <c r="NX29" s="78">
        <f t="shared" ref="NX29:QI29" si="61">SUM(NX30:NX38)</f>
        <v>0</v>
      </c>
      <c r="NY29" s="78">
        <f t="shared" si="61"/>
        <v>0</v>
      </c>
      <c r="NZ29" s="78">
        <f t="shared" si="61"/>
        <v>0</v>
      </c>
      <c r="OA29" s="78">
        <f t="shared" si="61"/>
        <v>0</v>
      </c>
      <c r="OB29" s="78">
        <f t="shared" si="61"/>
        <v>0</v>
      </c>
      <c r="OC29" s="78">
        <f t="shared" si="61"/>
        <v>0</v>
      </c>
      <c r="OD29" s="78">
        <f t="shared" si="61"/>
        <v>0</v>
      </c>
      <c r="OE29" s="78">
        <f t="shared" si="61"/>
        <v>0</v>
      </c>
      <c r="OF29" s="78">
        <f t="shared" si="61"/>
        <v>0</v>
      </c>
      <c r="OG29" s="78">
        <f t="shared" si="61"/>
        <v>0</v>
      </c>
      <c r="OH29" s="78">
        <f t="shared" si="61"/>
        <v>0</v>
      </c>
      <c r="OI29" s="78">
        <f t="shared" si="61"/>
        <v>0</v>
      </c>
      <c r="OJ29" s="78">
        <f t="shared" si="61"/>
        <v>0</v>
      </c>
      <c r="OK29" s="78">
        <f t="shared" si="61"/>
        <v>0</v>
      </c>
      <c r="OL29" s="78">
        <f t="shared" si="61"/>
        <v>0</v>
      </c>
      <c r="OM29" s="78">
        <f t="shared" si="61"/>
        <v>0</v>
      </c>
      <c r="ON29" s="78">
        <f t="shared" si="61"/>
        <v>0</v>
      </c>
      <c r="OO29" s="78">
        <f t="shared" si="61"/>
        <v>0</v>
      </c>
      <c r="OP29" s="78">
        <f t="shared" si="61"/>
        <v>0</v>
      </c>
      <c r="OQ29" s="78">
        <f t="shared" si="61"/>
        <v>0</v>
      </c>
      <c r="OR29" s="78">
        <f t="shared" si="61"/>
        <v>0</v>
      </c>
      <c r="OS29" s="78">
        <f t="shared" si="61"/>
        <v>0</v>
      </c>
      <c r="OT29" s="78">
        <f t="shared" si="61"/>
        <v>0</v>
      </c>
      <c r="OU29" s="78">
        <f t="shared" si="61"/>
        <v>0</v>
      </c>
      <c r="OV29" s="78">
        <f t="shared" si="61"/>
        <v>0</v>
      </c>
      <c r="OW29" s="78">
        <f t="shared" si="61"/>
        <v>0</v>
      </c>
      <c r="OX29" s="78">
        <f t="shared" si="61"/>
        <v>0</v>
      </c>
      <c r="OY29" s="78">
        <f t="shared" si="61"/>
        <v>0</v>
      </c>
      <c r="OZ29" s="78">
        <f t="shared" si="61"/>
        <v>0</v>
      </c>
      <c r="PA29" s="78">
        <f t="shared" si="61"/>
        <v>0</v>
      </c>
      <c r="PB29" s="78">
        <f t="shared" si="61"/>
        <v>0</v>
      </c>
      <c r="PC29" s="78">
        <f t="shared" si="61"/>
        <v>0</v>
      </c>
      <c r="PD29" s="78">
        <f t="shared" si="61"/>
        <v>0</v>
      </c>
      <c r="PE29" s="78">
        <f t="shared" si="61"/>
        <v>0</v>
      </c>
      <c r="PF29" s="78">
        <f t="shared" si="61"/>
        <v>0</v>
      </c>
      <c r="PG29" s="78">
        <f t="shared" si="61"/>
        <v>0</v>
      </c>
      <c r="PH29" s="78">
        <f t="shared" si="61"/>
        <v>0</v>
      </c>
      <c r="PI29" s="78">
        <f t="shared" si="61"/>
        <v>0</v>
      </c>
      <c r="PJ29" s="78">
        <f t="shared" si="61"/>
        <v>0</v>
      </c>
      <c r="PK29" s="78">
        <f t="shared" si="61"/>
        <v>0</v>
      </c>
      <c r="PL29" s="78">
        <f t="shared" si="61"/>
        <v>0</v>
      </c>
      <c r="PM29" s="78">
        <f t="shared" si="61"/>
        <v>0</v>
      </c>
      <c r="PN29" s="78">
        <f t="shared" si="61"/>
        <v>0</v>
      </c>
      <c r="PO29" s="78">
        <f t="shared" si="61"/>
        <v>0</v>
      </c>
      <c r="PP29" s="78">
        <f t="shared" si="61"/>
        <v>0</v>
      </c>
      <c r="PQ29" s="78">
        <f t="shared" si="61"/>
        <v>0</v>
      </c>
      <c r="PR29" s="78">
        <f t="shared" si="61"/>
        <v>0</v>
      </c>
      <c r="PS29" s="78">
        <f t="shared" si="61"/>
        <v>0</v>
      </c>
      <c r="PT29" s="78">
        <f t="shared" si="61"/>
        <v>0</v>
      </c>
      <c r="PU29" s="78">
        <f t="shared" si="61"/>
        <v>0</v>
      </c>
      <c r="PV29" s="78">
        <f t="shared" si="61"/>
        <v>0</v>
      </c>
      <c r="PW29" s="78">
        <f t="shared" si="61"/>
        <v>0</v>
      </c>
      <c r="PX29" s="78">
        <f t="shared" si="61"/>
        <v>0</v>
      </c>
      <c r="PY29" s="78">
        <f t="shared" si="61"/>
        <v>0</v>
      </c>
      <c r="PZ29" s="78">
        <f t="shared" si="61"/>
        <v>0</v>
      </c>
      <c r="QA29" s="78">
        <f t="shared" si="61"/>
        <v>0</v>
      </c>
      <c r="QB29" s="78">
        <f t="shared" si="61"/>
        <v>0</v>
      </c>
      <c r="QC29" s="78">
        <f t="shared" si="61"/>
        <v>0</v>
      </c>
      <c r="QD29" s="78">
        <f t="shared" si="61"/>
        <v>0</v>
      </c>
      <c r="QE29" s="78">
        <f t="shared" si="61"/>
        <v>0</v>
      </c>
      <c r="QF29" s="78">
        <f t="shared" si="61"/>
        <v>0</v>
      </c>
      <c r="QG29" s="78">
        <f t="shared" si="61"/>
        <v>0</v>
      </c>
      <c r="QH29" s="78">
        <f t="shared" si="61"/>
        <v>0</v>
      </c>
      <c r="QI29" s="78">
        <f t="shared" si="61"/>
        <v>0</v>
      </c>
      <c r="QJ29" s="78">
        <f t="shared" ref="QJ29:SU29" si="62">SUM(QJ30:QJ38)</f>
        <v>0</v>
      </c>
      <c r="QK29" s="78">
        <f t="shared" si="62"/>
        <v>0</v>
      </c>
      <c r="QL29" s="78">
        <f t="shared" si="62"/>
        <v>0</v>
      </c>
      <c r="QM29" s="78">
        <f t="shared" si="62"/>
        <v>0</v>
      </c>
      <c r="QN29" s="78">
        <f t="shared" si="62"/>
        <v>0</v>
      </c>
      <c r="QO29" s="78">
        <f t="shared" si="62"/>
        <v>0</v>
      </c>
      <c r="QP29" s="78">
        <f t="shared" si="62"/>
        <v>0</v>
      </c>
      <c r="QQ29" s="78">
        <f t="shared" si="62"/>
        <v>0</v>
      </c>
      <c r="QR29" s="78">
        <f t="shared" si="62"/>
        <v>0</v>
      </c>
      <c r="QS29" s="78">
        <f t="shared" si="62"/>
        <v>0</v>
      </c>
      <c r="QT29" s="78">
        <f t="shared" si="62"/>
        <v>0</v>
      </c>
      <c r="QU29" s="78">
        <f t="shared" si="62"/>
        <v>0</v>
      </c>
      <c r="QV29" s="78">
        <f t="shared" si="62"/>
        <v>0</v>
      </c>
      <c r="QW29" s="78">
        <f t="shared" si="62"/>
        <v>0</v>
      </c>
      <c r="QX29" s="78">
        <f t="shared" si="62"/>
        <v>0</v>
      </c>
      <c r="QY29" s="78">
        <f t="shared" si="62"/>
        <v>0</v>
      </c>
      <c r="QZ29" s="78">
        <f t="shared" si="62"/>
        <v>0</v>
      </c>
      <c r="RA29" s="78">
        <f t="shared" si="62"/>
        <v>0</v>
      </c>
      <c r="RB29" s="78">
        <f t="shared" si="62"/>
        <v>0</v>
      </c>
      <c r="RC29" s="78">
        <f t="shared" si="62"/>
        <v>0</v>
      </c>
      <c r="RD29" s="78">
        <f t="shared" si="62"/>
        <v>0</v>
      </c>
      <c r="RE29" s="78">
        <f t="shared" si="62"/>
        <v>0</v>
      </c>
      <c r="RF29" s="78">
        <f t="shared" si="62"/>
        <v>0</v>
      </c>
      <c r="RG29" s="78">
        <f t="shared" si="62"/>
        <v>0</v>
      </c>
      <c r="RH29" s="78">
        <f t="shared" si="62"/>
        <v>0</v>
      </c>
      <c r="RI29" s="78">
        <f t="shared" si="62"/>
        <v>0</v>
      </c>
      <c r="RJ29" s="78">
        <f t="shared" si="62"/>
        <v>0</v>
      </c>
      <c r="RK29" s="78">
        <f t="shared" si="62"/>
        <v>0</v>
      </c>
      <c r="RL29" s="78">
        <f t="shared" si="62"/>
        <v>0</v>
      </c>
      <c r="RM29" s="78">
        <f t="shared" si="62"/>
        <v>0</v>
      </c>
      <c r="RN29" s="78">
        <f t="shared" si="62"/>
        <v>0</v>
      </c>
      <c r="RO29" s="78">
        <f t="shared" si="62"/>
        <v>0</v>
      </c>
      <c r="RP29" s="78">
        <f t="shared" si="62"/>
        <v>0</v>
      </c>
      <c r="RQ29" s="78">
        <f t="shared" si="62"/>
        <v>0</v>
      </c>
      <c r="RR29" s="78">
        <f t="shared" si="62"/>
        <v>0</v>
      </c>
      <c r="RS29" s="78">
        <f t="shared" si="62"/>
        <v>0</v>
      </c>
      <c r="RT29" s="78">
        <f t="shared" si="62"/>
        <v>0</v>
      </c>
      <c r="RU29" s="78">
        <f t="shared" si="62"/>
        <v>0</v>
      </c>
      <c r="RV29" s="78">
        <f t="shared" si="62"/>
        <v>0</v>
      </c>
      <c r="RW29" s="78">
        <f t="shared" si="62"/>
        <v>0</v>
      </c>
      <c r="RX29" s="78">
        <f t="shared" si="62"/>
        <v>0</v>
      </c>
      <c r="RY29" s="78">
        <f t="shared" si="62"/>
        <v>0</v>
      </c>
      <c r="RZ29" s="78">
        <f t="shared" si="62"/>
        <v>0</v>
      </c>
      <c r="SA29" s="78">
        <f t="shared" si="62"/>
        <v>0</v>
      </c>
      <c r="SB29" s="78">
        <f t="shared" si="62"/>
        <v>0</v>
      </c>
      <c r="SC29" s="78">
        <f t="shared" si="62"/>
        <v>0</v>
      </c>
      <c r="SD29" s="78">
        <f t="shared" si="62"/>
        <v>0</v>
      </c>
      <c r="SE29" s="78">
        <f t="shared" si="62"/>
        <v>0</v>
      </c>
      <c r="SF29" s="78">
        <f t="shared" si="62"/>
        <v>0</v>
      </c>
      <c r="SG29" s="78">
        <f t="shared" si="62"/>
        <v>0</v>
      </c>
      <c r="SH29" s="78">
        <f t="shared" si="62"/>
        <v>0</v>
      </c>
      <c r="SI29" s="78">
        <f t="shared" si="62"/>
        <v>0</v>
      </c>
      <c r="SJ29" s="78">
        <f t="shared" si="62"/>
        <v>0</v>
      </c>
      <c r="SK29" s="78">
        <f t="shared" si="62"/>
        <v>0</v>
      </c>
      <c r="SL29" s="78">
        <f t="shared" si="62"/>
        <v>0</v>
      </c>
      <c r="SM29" s="78">
        <f t="shared" si="62"/>
        <v>0</v>
      </c>
      <c r="SN29" s="78">
        <f t="shared" si="62"/>
        <v>0</v>
      </c>
      <c r="SO29" s="78">
        <f t="shared" si="62"/>
        <v>0</v>
      </c>
      <c r="SP29" s="78">
        <f t="shared" si="62"/>
        <v>0</v>
      </c>
      <c r="SQ29" s="78">
        <f t="shared" si="62"/>
        <v>0</v>
      </c>
      <c r="SR29" s="78">
        <f t="shared" si="62"/>
        <v>0</v>
      </c>
      <c r="SS29" s="78">
        <f t="shared" si="62"/>
        <v>0</v>
      </c>
      <c r="ST29" s="78">
        <f t="shared" si="62"/>
        <v>0</v>
      </c>
      <c r="SU29" s="78">
        <f t="shared" si="62"/>
        <v>0</v>
      </c>
      <c r="SV29" s="78">
        <f t="shared" ref="SV29:UF29" si="63">SUM(SV30:SV38)</f>
        <v>0</v>
      </c>
      <c r="SW29" s="78">
        <f t="shared" si="63"/>
        <v>0</v>
      </c>
      <c r="SX29" s="78">
        <f t="shared" si="63"/>
        <v>0</v>
      </c>
      <c r="SY29" s="78">
        <f t="shared" si="63"/>
        <v>0</v>
      </c>
      <c r="SZ29" s="78">
        <f t="shared" si="63"/>
        <v>0</v>
      </c>
      <c r="TA29" s="78">
        <f t="shared" si="63"/>
        <v>0</v>
      </c>
      <c r="TB29" s="78">
        <f t="shared" si="63"/>
        <v>0</v>
      </c>
      <c r="TC29" s="78">
        <f t="shared" si="63"/>
        <v>0</v>
      </c>
      <c r="TD29" s="78">
        <f t="shared" si="63"/>
        <v>0</v>
      </c>
      <c r="TE29" s="78">
        <f t="shared" si="63"/>
        <v>0</v>
      </c>
      <c r="TF29" s="78">
        <f t="shared" si="63"/>
        <v>0</v>
      </c>
      <c r="TG29" s="78">
        <f t="shared" si="63"/>
        <v>0</v>
      </c>
      <c r="TH29" s="78">
        <f t="shared" si="63"/>
        <v>0</v>
      </c>
      <c r="TI29" s="78">
        <f t="shared" si="63"/>
        <v>0</v>
      </c>
      <c r="TJ29" s="78">
        <f t="shared" si="63"/>
        <v>0</v>
      </c>
      <c r="TK29" s="78">
        <f t="shared" si="63"/>
        <v>0</v>
      </c>
      <c r="TL29" s="78">
        <f t="shared" si="63"/>
        <v>0</v>
      </c>
      <c r="TM29" s="78">
        <f t="shared" si="63"/>
        <v>0</v>
      </c>
      <c r="TN29" s="78">
        <f t="shared" si="63"/>
        <v>0</v>
      </c>
      <c r="TO29" s="78">
        <f t="shared" si="63"/>
        <v>0</v>
      </c>
      <c r="TP29" s="78">
        <f t="shared" si="63"/>
        <v>0</v>
      </c>
      <c r="TQ29" s="78">
        <f t="shared" si="63"/>
        <v>0</v>
      </c>
      <c r="TR29" s="78">
        <f t="shared" si="63"/>
        <v>0</v>
      </c>
      <c r="TS29" s="78">
        <f t="shared" si="63"/>
        <v>0</v>
      </c>
      <c r="TT29" s="78">
        <f t="shared" si="63"/>
        <v>0</v>
      </c>
      <c r="TU29" s="78">
        <f t="shared" si="63"/>
        <v>0</v>
      </c>
      <c r="TV29" s="78">
        <f t="shared" si="63"/>
        <v>0</v>
      </c>
      <c r="TW29" s="78">
        <f t="shared" si="63"/>
        <v>0</v>
      </c>
      <c r="TX29" s="78">
        <f t="shared" si="63"/>
        <v>0</v>
      </c>
      <c r="TY29" s="78">
        <f t="shared" si="63"/>
        <v>0</v>
      </c>
      <c r="TZ29" s="78">
        <f t="shared" si="63"/>
        <v>0</v>
      </c>
      <c r="UA29" s="78">
        <f t="shared" si="63"/>
        <v>0</v>
      </c>
      <c r="UB29" s="78">
        <f t="shared" si="63"/>
        <v>0</v>
      </c>
      <c r="UC29" s="78">
        <f t="shared" si="63"/>
        <v>0</v>
      </c>
      <c r="UD29" s="78">
        <f t="shared" si="63"/>
        <v>0</v>
      </c>
      <c r="UE29" s="78">
        <f t="shared" si="63"/>
        <v>0</v>
      </c>
      <c r="UF29" s="78">
        <f t="shared" si="63"/>
        <v>0</v>
      </c>
    </row>
    <row r="30" spans="1:552" ht="15.75" customHeight="1" outlineLevel="1" x14ac:dyDescent="0.35">
      <c r="A30" s="2" t="s">
        <v>12</v>
      </c>
      <c r="B30" s="5"/>
      <c r="C30" s="5"/>
      <c r="D30" s="154">
        <f>SUMIFS('Controle de NFs Tomadas'!$G:$G,'Controle de NFs Tomadas'!$E:$E,$A$1,'Controle de NFs Tomadas'!$F:$F,$A30,'Controle de NFs Tomadas'!$C:$C,D$2)</f>
        <v>594.29999999999995</v>
      </c>
      <c r="E30" s="154">
        <f>SUMIFS('Controle de NFs Tomadas'!$G:$G,'Controle de NFs Tomadas'!$E:$E,$A$1,'Controle de NFs Tomadas'!$F:$F,$A30,'Controle de NFs Tomadas'!$C:$C,E$2)</f>
        <v>308.3</v>
      </c>
      <c r="F30" s="154">
        <f>SUMIFS('Controle de NFs Tomadas'!$G:$G,'Controle de NFs Tomadas'!$E:$E,$A$1,'Controle de NFs Tomadas'!$F:$F,$A30,'Controle de NFs Tomadas'!$C:$C,F$2)</f>
        <v>919.73</v>
      </c>
      <c r="G30" s="154">
        <f>SUMIFS('Controle de NFs Tomadas'!$G:$G,'Controle de NFs Tomadas'!$E:$E,$A$1,'Controle de NFs Tomadas'!$F:$F,$A30,'Controle de NFs Tomadas'!$C:$C,G$2)</f>
        <v>408.1</v>
      </c>
      <c r="H30" s="154">
        <f>SUMIFS('Controle de NFs Tomadas'!$G:$G,'Controle de NFs Tomadas'!$E:$E,$A$1,'Controle de NFs Tomadas'!$F:$F,$A30,'Controle de NFs Tomadas'!$C:$C,H$2)</f>
        <v>0</v>
      </c>
      <c r="I30" s="154">
        <f>SUMIFS('Controle de NFs Tomadas'!$G:$G,'Controle de NFs Tomadas'!$E:$E,$A$1,'Controle de NFs Tomadas'!$F:$F,$A30,'Controle de NFs Tomadas'!$C:$C,I$2)</f>
        <v>0</v>
      </c>
      <c r="J30" s="154">
        <f>SUMIFS('Controle de NFs Tomadas'!$G:$G,'Controle de NFs Tomadas'!$E:$E,$A$1,'Controle de NFs Tomadas'!$F:$F,$A30,'Controle de NFs Tomadas'!$C:$C,J$2)</f>
        <v>0</v>
      </c>
      <c r="K30" s="154">
        <f>SUMIFS('Controle de NFs Tomadas'!$G:$G,'Controle de NFs Tomadas'!$E:$E,$A$1,'Controle de NFs Tomadas'!$F:$F,$A30,'Controle de NFs Tomadas'!$C:$C,K$2)</f>
        <v>0</v>
      </c>
      <c r="L30" s="154">
        <f>SUMIFS('Controle de NFs Tomadas'!$G:$G,'Controle de NFs Tomadas'!$E:$E,$A$1,'Controle de NFs Tomadas'!$F:$F,$A30,'Controle de NFs Tomadas'!$C:$C,L$2)</f>
        <v>0</v>
      </c>
      <c r="M30" s="154">
        <f>SUMIFS('Controle de NFs Tomadas'!$G:$G,'Controle de NFs Tomadas'!$E:$E,$A$1,'Controle de NFs Tomadas'!$F:$F,$A30,'Controle de NFs Tomadas'!$C:$C,M$2)</f>
        <v>1714.2</v>
      </c>
      <c r="N30" s="154">
        <f>SUMIFS('Controle de NFs Tomadas'!$G:$G,'Controle de NFs Tomadas'!$E:$E,$A$1,'Controle de NFs Tomadas'!$F:$F,$A30,'Controle de NFs Tomadas'!$C:$C,N$2)</f>
        <v>0</v>
      </c>
      <c r="O30" s="154">
        <f>SUMIFS('Controle de NFs Tomadas'!$G:$G,'Controle de NFs Tomadas'!$E:$E,$A$1,'Controle de NFs Tomadas'!$F:$F,$A30,'Controle de NFs Tomadas'!$C:$C,O$2)</f>
        <v>0</v>
      </c>
      <c r="P30" s="154">
        <f>SUMIFS('Controle de NFs Tomadas'!$G:$G,'Controle de NFs Tomadas'!$E:$E,$A$1,'Controle de NFs Tomadas'!$F:$F,$A30,'Controle de NFs Tomadas'!$C:$C,P$2)</f>
        <v>0</v>
      </c>
      <c r="Q30" s="154">
        <f>SUMIFS('Controle de NFs Tomadas'!$G:$G,'Controle de NFs Tomadas'!$E:$E,$A$1,'Controle de NFs Tomadas'!$F:$F,$A30,'Controle de NFs Tomadas'!$C:$C,Q$2)</f>
        <v>0</v>
      </c>
      <c r="R30" s="154">
        <f>SUMIFS('Controle de NFs Tomadas'!$G:$G,'Controle de NFs Tomadas'!$E:$E,$A$1,'Controle de NFs Tomadas'!$F:$F,$A30,'Controle de NFs Tomadas'!$C:$C,R$2)</f>
        <v>0</v>
      </c>
      <c r="S30" s="154">
        <f>SUMIFS('Controle de NFs Tomadas'!$G:$G,'Controle de NFs Tomadas'!$E:$E,$A$1,'Controle de NFs Tomadas'!$F:$F,$A30,'Controle de NFs Tomadas'!$C:$C,S$2)</f>
        <v>296</v>
      </c>
      <c r="T30" s="154">
        <f>SUMIFS('Controle de NFs Tomadas'!$G:$G,'Controle de NFs Tomadas'!$E:$E,$A$1,'Controle de NFs Tomadas'!$F:$F,$A30,'Controle de NFs Tomadas'!$C:$C,T$2)</f>
        <v>379</v>
      </c>
      <c r="U30" s="154">
        <f>SUMIFS('Controle de NFs Tomadas'!$G:$G,'Controle de NFs Tomadas'!$E:$E,$A$1,'Controle de NFs Tomadas'!$F:$F,$A30,'Controle de NFs Tomadas'!$C:$C,U$2)</f>
        <v>184.5</v>
      </c>
      <c r="V30" s="154">
        <f>SUMIFS('Controle de NFs Tomadas'!$G:$G,'Controle de NFs Tomadas'!$E:$E,$A$1,'Controle de NFs Tomadas'!$F:$F,$A30,'Controle de NFs Tomadas'!$C:$C,V$2)</f>
        <v>0</v>
      </c>
      <c r="W30" s="154">
        <f>SUMIFS('Controle de NFs Tomadas'!$G:$G,'Controle de NFs Tomadas'!$E:$E,$A$1,'Controle de NFs Tomadas'!$F:$F,$A30,'Controle de NFs Tomadas'!$C:$C,W$2)</f>
        <v>0</v>
      </c>
      <c r="X30" s="154">
        <f>SUMIFS('Controle de NFs Tomadas'!$G:$G,'Controle de NFs Tomadas'!$E:$E,$A$1,'Controle de NFs Tomadas'!$F:$F,$A30,'Controle de NFs Tomadas'!$C:$C,X$2)</f>
        <v>0</v>
      </c>
      <c r="Y30" s="154">
        <f>SUMIFS('Controle de NFs Tomadas'!$G:$G,'Controle de NFs Tomadas'!$E:$E,$A$1,'Controle de NFs Tomadas'!$F:$F,$A30,'Controle de NFs Tomadas'!$C:$C,Y$2)</f>
        <v>0</v>
      </c>
      <c r="Z30" s="154">
        <f>SUMIFS('Controle de NFs Tomadas'!$G:$G,'Controle de NFs Tomadas'!$E:$E,$A$1,'Controle de NFs Tomadas'!$F:$F,$A30,'Controle de NFs Tomadas'!$C:$C,Z$2)</f>
        <v>396</v>
      </c>
      <c r="AA30" s="154">
        <f>SUMIFS('Controle de NFs Tomadas'!$G:$G,'Controle de NFs Tomadas'!$E:$E,$A$1,'Controle de NFs Tomadas'!$F:$F,$A30,'Controle de NFs Tomadas'!$C:$C,AA$2)</f>
        <v>270</v>
      </c>
      <c r="AB30" s="154">
        <f>SUMIFS('Controle de NFs Tomadas'!$G:$G,'Controle de NFs Tomadas'!$E:$E,$A$1,'Controle de NFs Tomadas'!$F:$F,$A30,'Controle de NFs Tomadas'!$C:$C,AB$2)</f>
        <v>589.25</v>
      </c>
      <c r="AC30" s="154">
        <f>SUMIFS('Controle de NFs Tomadas'!$G:$G,'Controle de NFs Tomadas'!$E:$E,$A$1,'Controle de NFs Tomadas'!$F:$F,$A30,'Controle de NFs Tomadas'!$C:$C,AC$2)</f>
        <v>0</v>
      </c>
      <c r="AD30" s="154">
        <f>SUMIFS('Controle de NFs Tomadas'!$G:$G,'Controle de NFs Tomadas'!$E:$E,$A$1,'Controle de NFs Tomadas'!$F:$F,$A30,'Controle de NFs Tomadas'!$C:$C,AD$2)</f>
        <v>0</v>
      </c>
      <c r="AE30" s="154">
        <f>SUMIFS('Controle de NFs Tomadas'!$G:$G,'Controle de NFs Tomadas'!$E:$E,$A$1,'Controle de NFs Tomadas'!$F:$F,$A30,'Controle de NFs Tomadas'!$C:$C,AE$2)</f>
        <v>0</v>
      </c>
      <c r="AF30" s="154">
        <f>SUMIFS('Controle de NFs Tomadas'!$G:$G,'Controle de NFs Tomadas'!$E:$E,$A$1,'Controle de NFs Tomadas'!$F:$F,$A30,'Controle de NFs Tomadas'!$C:$C,AF$2)</f>
        <v>134.5</v>
      </c>
      <c r="AG30" s="154">
        <f>SUMIFS('Controle de NFs Tomadas'!$G:$G,'Controle de NFs Tomadas'!$E:$E,$A$1,'Controle de NFs Tomadas'!$F:$F,$A30,'Controle de NFs Tomadas'!$C:$C,AG$2)</f>
        <v>0</v>
      </c>
      <c r="AH30" s="106">
        <f>SUMIFS('Controle de NFs Tomadas'!$G:$G,'Controle de NFs Tomadas'!$E:$E,$A$1,'Controle de NFs Tomadas'!$F:$F,$A30,'Controle de NFs Tomadas'!$C:$C,AH$2)</f>
        <v>212.3</v>
      </c>
      <c r="AI30" s="81">
        <f>SUMIFS('Controle de NFs Tomadas'!$G:$G,'Controle de NFs Tomadas'!$E:$E,$A$1,'Controle de NFs Tomadas'!$F:$F,$A30,'Controle de NFs Tomadas'!$C:$C,AI$2)</f>
        <v>343.26</v>
      </c>
      <c r="AJ30" s="154">
        <f>SUMIFS('Controle de NFs Tomadas'!$G:$G,'Controle de NFs Tomadas'!$E:$E,$A$1,'Controle de NFs Tomadas'!$F:$F,$A30,'Controle de NFs Tomadas'!$C:$C,AJ$2)</f>
        <v>0</v>
      </c>
      <c r="AK30" s="154">
        <f>SUMIFS('Controle de NFs Tomadas'!$G:$G,'Controle de NFs Tomadas'!$E:$E,$A$1,'Controle de NFs Tomadas'!$F:$F,$A30,'Controle de NFs Tomadas'!$C:$C,AK$2)</f>
        <v>0</v>
      </c>
      <c r="AL30" s="154">
        <f>SUMIFS('Controle de NFs Tomadas'!$G:$G,'Controle de NFs Tomadas'!$E:$E,$A$1,'Controle de NFs Tomadas'!$F:$F,$A30,'Controle de NFs Tomadas'!$C:$C,AL$2)</f>
        <v>0</v>
      </c>
      <c r="AM30" s="154">
        <f>SUMIFS('Controle de NFs Tomadas'!$G:$G,'Controle de NFs Tomadas'!$E:$E,$A$1,'Controle de NFs Tomadas'!$F:$F,$A30,'Controle de NFs Tomadas'!$C:$C,AM$2)</f>
        <v>1049.58</v>
      </c>
      <c r="AN30" s="154">
        <f>SUMIFS('Controle de NFs Tomadas'!$G:$G,'Controle de NFs Tomadas'!$E:$E,$A$1,'Controle de NFs Tomadas'!$F:$F,$A30,'Controle de NFs Tomadas'!$C:$C,AN$2)</f>
        <v>0</v>
      </c>
      <c r="AO30" s="154">
        <f>SUMIFS('Controle de NFs Tomadas'!$G:$G,'Controle de NFs Tomadas'!$E:$E,$A$1,'Controle de NFs Tomadas'!$F:$F,$A30,'Controle de NFs Tomadas'!$C:$C,AO$2)</f>
        <v>240.2</v>
      </c>
      <c r="AP30" s="154">
        <f>SUMIFS('Controle de NFs Tomadas'!$G:$G,'Controle de NFs Tomadas'!$E:$E,$A$1,'Controle de NFs Tomadas'!$F:$F,$A30,'Controle de NFs Tomadas'!$C:$C,AP$2)</f>
        <v>0</v>
      </c>
      <c r="AQ30" s="154">
        <f>SUMIFS('Controle de NFs Tomadas'!$G:$G,'Controle de NFs Tomadas'!$E:$E,$A$1,'Controle de NFs Tomadas'!$F:$F,$A30,'Controle de NFs Tomadas'!$C:$C,AQ$2)</f>
        <v>200.01</v>
      </c>
      <c r="AR30" s="154">
        <f>SUMIFS('Controle de NFs Tomadas'!$G:$G,'Controle de NFs Tomadas'!$E:$E,$A$1,'Controle de NFs Tomadas'!$F:$F,$A30,'Controle de NFs Tomadas'!$C:$C,AR$2)</f>
        <v>0</v>
      </c>
      <c r="AS30" s="154">
        <f>SUMIFS('Controle de NFs Tomadas'!$G:$G,'Controle de NFs Tomadas'!$E:$E,$A$1,'Controle de NFs Tomadas'!$F:$F,$A30,'Controle de NFs Tomadas'!$C:$C,AS$2)</f>
        <v>0</v>
      </c>
      <c r="AT30" s="154">
        <f>SUMIFS('Controle de NFs Tomadas'!$G:$G,'Controle de NFs Tomadas'!$E:$E,$A$1,'Controle de NFs Tomadas'!$F:$F,$A30,'Controle de NFs Tomadas'!$C:$C,AT$2)</f>
        <v>123.36</v>
      </c>
      <c r="AU30" s="154">
        <f>SUMIFS('Controle de NFs Tomadas'!$G:$G,'Controle de NFs Tomadas'!$E:$E,$A$1,'Controle de NFs Tomadas'!$F:$F,$A30,'Controle de NFs Tomadas'!$C:$C,AU$2)</f>
        <v>392.59</v>
      </c>
      <c r="AV30" s="154">
        <f>SUMIFS('Controle de NFs Tomadas'!$G:$G,'Controle de NFs Tomadas'!$E:$E,$A$1,'Controle de NFs Tomadas'!$F:$F,$A30,'Controle de NFs Tomadas'!$C:$C,AV$2)</f>
        <v>260</v>
      </c>
      <c r="AW30" s="154">
        <f>SUMIFS('Controle de NFs Tomadas'!$G:$G,'Controle de NFs Tomadas'!$E:$E,$A$1,'Controle de NFs Tomadas'!$F:$F,$A30,'Controle de NFs Tomadas'!$C:$C,AW$2)</f>
        <v>260</v>
      </c>
      <c r="AX30" s="154">
        <f>SUMIFS('Controle de NFs Tomadas'!$G:$G,'Controle de NFs Tomadas'!$E:$E,$A$1,'Controle de NFs Tomadas'!$F:$F,$A30,'Controle de NFs Tomadas'!$C:$C,AX$2)</f>
        <v>0</v>
      </c>
      <c r="AY30" s="154">
        <f>SUMIFS('Controle de NFs Tomadas'!$G:$G,'Controle de NFs Tomadas'!$E:$E,$A$1,'Controle de NFs Tomadas'!$F:$F,$A30,'Controle de NFs Tomadas'!$C:$C,AY$2)</f>
        <v>0</v>
      </c>
      <c r="AZ30" s="154">
        <f>SUMIFS('Controle de NFs Tomadas'!$G:$G,'Controle de NFs Tomadas'!$E:$E,$A$1,'Controle de NFs Tomadas'!$F:$F,$A30,'Controle de NFs Tomadas'!$C:$C,AZ$2)</f>
        <v>0</v>
      </c>
      <c r="BA30" s="154">
        <f>SUMIFS('Controle de NFs Tomadas'!$G:$G,'Controle de NFs Tomadas'!$E:$E,$A$1,'Controle de NFs Tomadas'!$F:$F,$A30,'Controle de NFs Tomadas'!$C:$C,BA$2)</f>
        <v>114.73</v>
      </c>
      <c r="BB30" s="154">
        <f>SUMIFS('Controle de NFs Tomadas'!$G:$G,'Controle de NFs Tomadas'!$E:$E,$A$1,'Controle de NFs Tomadas'!$F:$F,$A30,'Controle de NFs Tomadas'!$C:$C,BB$2)</f>
        <v>0</v>
      </c>
      <c r="BC30" s="154">
        <f>SUMIFS('Controle de NFs Tomadas'!$G:$G,'Controle de NFs Tomadas'!$E:$E,$A$1,'Controle de NFs Tomadas'!$F:$F,$A30,'Controle de NFs Tomadas'!$C:$C,BC$2)</f>
        <v>0</v>
      </c>
      <c r="BD30" s="154">
        <f>SUMIFS('Controle de NFs Tomadas'!$G:$G,'Controle de NFs Tomadas'!$E:$E,$A$1,'Controle de NFs Tomadas'!$F:$F,$A30,'Controle de NFs Tomadas'!$C:$C,BD$2)</f>
        <v>263.8</v>
      </c>
      <c r="BE30" s="154">
        <f>SUMIFS('Controle de NFs Tomadas'!$G:$G,'Controle de NFs Tomadas'!$E:$E,$A$1,'Controle de NFs Tomadas'!$F:$F,$A30,'Controle de NFs Tomadas'!$C:$C,BE$2)</f>
        <v>0</v>
      </c>
      <c r="BF30" s="154">
        <f>SUMIFS('Controle de NFs Tomadas'!$G:$G,'Controle de NFs Tomadas'!$E:$E,$A$1,'Controle de NFs Tomadas'!$F:$F,$A30,'Controle de NFs Tomadas'!$C:$C,BF$2)</f>
        <v>0</v>
      </c>
      <c r="BG30" s="154">
        <f>SUMIFS('Controle de NFs Tomadas'!$G:$G,'Controle de NFs Tomadas'!$E:$E,$A$1,'Controle de NFs Tomadas'!$F:$F,$A30,'Controle de NFs Tomadas'!$C:$C,BG$2)</f>
        <v>0</v>
      </c>
      <c r="BH30" s="154">
        <f>SUMIFS('Controle de NFs Tomadas'!$G:$G,'Controle de NFs Tomadas'!$E:$E,$A$1,'Controle de NFs Tomadas'!$F:$F,$A30,'Controle de NFs Tomadas'!$C:$C,BH$2)</f>
        <v>0</v>
      </c>
      <c r="BI30" s="154">
        <f>SUMIFS('Controle de NFs Tomadas'!$G:$G,'Controle de NFs Tomadas'!$E:$E,$A$1,'Controle de NFs Tomadas'!$F:$F,$A30,'Controle de NFs Tomadas'!$C:$C,BI$2)</f>
        <v>0</v>
      </c>
      <c r="BJ30" s="154">
        <f>SUMIFS('Controle de NFs Tomadas'!$G:$G,'Controle de NFs Tomadas'!$E:$E,$A$1,'Controle de NFs Tomadas'!$F:$F,$A30,'Controle de NFs Tomadas'!$C:$C,BJ$2)</f>
        <v>844.76</v>
      </c>
      <c r="BK30" s="154">
        <f>SUMIFS('Controle de NFs Tomadas'!$G:$G,'Controle de NFs Tomadas'!$E:$E,$A$1,'Controle de NFs Tomadas'!$F:$F,$A30,'Controle de NFs Tomadas'!$C:$C,BK$2)</f>
        <v>109.2</v>
      </c>
      <c r="BL30" s="154">
        <f>SUMIFS('Controle de NFs Tomadas'!$G:$G,'Controle de NFs Tomadas'!$E:$E,$A$1,'Controle de NFs Tomadas'!$F:$F,$A30,'Controle de NFs Tomadas'!$C:$C,BL$2)</f>
        <v>0</v>
      </c>
      <c r="BM30" s="82">
        <f>SUMIFS('Controle de NFs Tomadas'!$G:$G,'Controle de NFs Tomadas'!$E:$E,$A$1,'Controle de NFs Tomadas'!$F:$F,$A30,'Controle de NFs Tomadas'!$C:$C,BM$2)</f>
        <v>0</v>
      </c>
      <c r="BN30" s="83">
        <f>SUMIFS('Controle de NFs Tomadas'!$G:$G,'Controle de NFs Tomadas'!$E:$E,$A$1,'Controle de NFs Tomadas'!$F:$F,$A30,'Controle de NFs Tomadas'!$C:$C,BN$2)</f>
        <v>0</v>
      </c>
      <c r="BO30" s="154">
        <f>SUMIFS('Controle de NFs Tomadas'!$G:$G,'Controle de NFs Tomadas'!$E:$E,$A$1,'Controle de NFs Tomadas'!$F:$F,$A30,'Controle de NFs Tomadas'!$C:$C,BO$2)</f>
        <v>209.3</v>
      </c>
      <c r="BP30" s="154">
        <f>SUMIFS('Controle de NFs Tomadas'!$G:$G,'Controle de NFs Tomadas'!$E:$E,$A$1,'Controle de NFs Tomadas'!$F:$F,$A30,'Controle de NFs Tomadas'!$C:$C,BP$2)</f>
        <v>446.5</v>
      </c>
      <c r="BQ30" s="154">
        <f>SUMIFS('Controle de NFs Tomadas'!$G:$G,'Controle de NFs Tomadas'!$E:$E,$A$1,'Controle de NFs Tomadas'!$F:$F,$A30,'Controle de NFs Tomadas'!$C:$C,BQ$2)</f>
        <v>850.55</v>
      </c>
      <c r="BR30" s="154">
        <f>SUMIFS('Controle de NFs Tomadas'!$G:$G,'Controle de NFs Tomadas'!$E:$E,$A$1,'Controle de NFs Tomadas'!$F:$F,$A30,'Controle de NFs Tomadas'!$C:$C,BR$2)</f>
        <v>0</v>
      </c>
      <c r="BS30" s="154">
        <f>SUMIFS('Controle de NFs Tomadas'!$G:$G,'Controle de NFs Tomadas'!$E:$E,$A$1,'Controle de NFs Tomadas'!$F:$F,$A30,'Controle de NFs Tomadas'!$C:$C,BS$2)</f>
        <v>0</v>
      </c>
      <c r="BT30" s="154">
        <f>SUMIFS('Controle de NFs Tomadas'!$G:$G,'Controle de NFs Tomadas'!$E:$E,$A$1,'Controle de NFs Tomadas'!$F:$F,$A30,'Controle de NFs Tomadas'!$C:$C,BT$2)</f>
        <v>25.9</v>
      </c>
      <c r="BU30" s="154">
        <f>SUMIFS('Controle de NFs Tomadas'!$G:$G,'Controle de NFs Tomadas'!$E:$E,$A$1,'Controle de NFs Tomadas'!$F:$F,$A30,'Controle de NFs Tomadas'!$C:$C,BU$2)</f>
        <v>0</v>
      </c>
      <c r="BV30" s="154">
        <f>SUMIFS('Controle de NFs Tomadas'!$G:$G,'Controle de NFs Tomadas'!$E:$E,$A$1,'Controle de NFs Tomadas'!$F:$F,$A30,'Controle de NFs Tomadas'!$C:$C,BV$2)</f>
        <v>0</v>
      </c>
      <c r="BW30" s="154">
        <f>SUMIFS('Controle de NFs Tomadas'!$G:$G,'Controle de NFs Tomadas'!$E:$E,$A$1,'Controle de NFs Tomadas'!$F:$F,$A30,'Controle de NFs Tomadas'!$C:$C,BW$2)</f>
        <v>213.4</v>
      </c>
      <c r="BX30" s="154">
        <f>SUMIFS('Controle de NFs Tomadas'!$G:$G,'Controle de NFs Tomadas'!$E:$E,$A$1,'Controle de NFs Tomadas'!$F:$F,$A30,'Controle de NFs Tomadas'!$C:$C,BX$2)</f>
        <v>202.7</v>
      </c>
      <c r="BY30" s="154">
        <f>SUMIFS('Controle de NFs Tomadas'!$G:$G,'Controle de NFs Tomadas'!$E:$E,$A$1,'Controle de NFs Tomadas'!$F:$F,$A30,'Controle de NFs Tomadas'!$C:$C,BY$2)</f>
        <v>342.95</v>
      </c>
      <c r="BZ30" s="154">
        <f>SUMIFS('Controle de NFs Tomadas'!$G:$G,'Controle de NFs Tomadas'!$E:$E,$A$1,'Controle de NFs Tomadas'!$F:$F,$A30,'Controle de NFs Tomadas'!$C:$C,BZ$2)</f>
        <v>975.82</v>
      </c>
      <c r="CA30" s="154">
        <f>SUMIFS('Controle de NFs Tomadas'!$G:$G,'Controle de NFs Tomadas'!$E:$E,$A$1,'Controle de NFs Tomadas'!$F:$F,$A30,'Controle de NFs Tomadas'!$C:$C,CA$2)</f>
        <v>412</v>
      </c>
      <c r="CB30" s="154">
        <f>SUMIFS('Controle de NFs Tomadas'!$G:$G,'Controle de NFs Tomadas'!$E:$E,$A$1,'Controle de NFs Tomadas'!$F:$F,$A30,'Controle de NFs Tomadas'!$C:$C,CB$2)</f>
        <v>0</v>
      </c>
      <c r="CC30" s="154">
        <f>SUMIFS('Controle de NFs Tomadas'!$G:$G,'Controle de NFs Tomadas'!$E:$E,$A$1,'Controle de NFs Tomadas'!$F:$F,$A30,'Controle de NFs Tomadas'!$C:$C,CC$2)</f>
        <v>1216.6300000000001</v>
      </c>
      <c r="CD30" s="154">
        <f>SUMIFS('Controle de NFs Tomadas'!$G:$G,'Controle de NFs Tomadas'!$E:$E,$A$1,'Controle de NFs Tomadas'!$F:$F,$A30,'Controle de NFs Tomadas'!$C:$C,CD$2)</f>
        <v>1820.24</v>
      </c>
      <c r="CE30" s="154">
        <f>SUMIFS('Controle de NFs Tomadas'!$G:$G,'Controle de NFs Tomadas'!$E:$E,$A$1,'Controle de NFs Tomadas'!$F:$F,$A30,'Controle de NFs Tomadas'!$C:$C,CE$2)</f>
        <v>412</v>
      </c>
      <c r="CF30" s="154">
        <f>SUMIFS('Controle de NFs Tomadas'!$G:$G,'Controle de NFs Tomadas'!$E:$E,$A$1,'Controle de NFs Tomadas'!$F:$F,$A30,'Controle de NFs Tomadas'!$C:$C,CF$2)</f>
        <v>0</v>
      </c>
      <c r="CG30" s="154">
        <f>SUMIFS('Controle de NFs Tomadas'!$G:$G,'Controle de NFs Tomadas'!$E:$E,$A$1,'Controle de NFs Tomadas'!$F:$F,$A30,'Controle de NFs Tomadas'!$C:$C,CG$2)</f>
        <v>0</v>
      </c>
      <c r="CH30" s="154">
        <f>SUMIFS('Controle de NFs Tomadas'!$G:$G,'Controle de NFs Tomadas'!$E:$E,$A$1,'Controle de NFs Tomadas'!$F:$F,$A30,'Controle de NFs Tomadas'!$C:$C,CH$2)</f>
        <v>0</v>
      </c>
      <c r="CI30" s="154">
        <f>SUMIFS('Controle de NFs Tomadas'!$G:$G,'Controle de NFs Tomadas'!$E:$E,$A$1,'Controle de NFs Tomadas'!$F:$F,$A30,'Controle de NFs Tomadas'!$C:$C,CI$2)</f>
        <v>0</v>
      </c>
      <c r="CJ30" s="154">
        <f>SUMIFS('Controle de NFs Tomadas'!$G:$G,'Controle de NFs Tomadas'!$E:$E,$A$1,'Controle de NFs Tomadas'!$F:$F,$A30,'Controle de NFs Tomadas'!$C:$C,CJ$2)</f>
        <v>91.62</v>
      </c>
      <c r="CK30" s="154">
        <f>SUMIFS('Controle de NFs Tomadas'!$G:$G,'Controle de NFs Tomadas'!$E:$E,$A$1,'Controle de NFs Tomadas'!$F:$F,$A30,'Controle de NFs Tomadas'!$C:$C,CK$2)</f>
        <v>952.72</v>
      </c>
      <c r="CL30" s="154">
        <f>SUMIFS('Controle de NFs Tomadas'!$G:$G,'Controle de NFs Tomadas'!$E:$E,$A$1,'Controle de NFs Tomadas'!$F:$F,$A30,'Controle de NFs Tomadas'!$C:$C,CL$2)</f>
        <v>130</v>
      </c>
      <c r="CM30" s="154">
        <f>SUMIFS('Controle de NFs Tomadas'!$G:$G,'Controle de NFs Tomadas'!$E:$E,$A$1,'Controle de NFs Tomadas'!$F:$F,$A30,'Controle de NFs Tomadas'!$C:$C,CM$2)</f>
        <v>768.16</v>
      </c>
      <c r="CN30" s="154">
        <f>SUMIFS('Controle de NFs Tomadas'!$G:$G,'Controle de NFs Tomadas'!$E:$E,$A$1,'Controle de NFs Tomadas'!$F:$F,$A30,'Controle de NFs Tomadas'!$C:$C,CN$2)</f>
        <v>0</v>
      </c>
      <c r="CO30" s="154">
        <f>SUMIFS('Controle de NFs Tomadas'!$G:$G,'Controle de NFs Tomadas'!$E:$E,$A$1,'Controle de NFs Tomadas'!$F:$F,$A30,'Controle de NFs Tomadas'!$C:$C,CO$2)</f>
        <v>0</v>
      </c>
      <c r="CP30" s="154">
        <f>SUMIFS('Controle de NFs Tomadas'!$G:$G,'Controle de NFs Tomadas'!$E:$E,$A$1,'Controle de NFs Tomadas'!$F:$F,$A30,'Controle de NFs Tomadas'!$C:$C,CP$2)</f>
        <v>0</v>
      </c>
      <c r="CQ30" s="154">
        <f>SUMIFS('Controle de NFs Tomadas'!$G:$G,'Controle de NFs Tomadas'!$E:$E,$A$1,'Controle de NFs Tomadas'!$F:$F,$A30,'Controle de NFs Tomadas'!$C:$C,CQ$2)</f>
        <v>0</v>
      </c>
      <c r="CR30" s="154">
        <f>SUMIFS('Controle de NFs Tomadas'!$G:$G,'Controle de NFs Tomadas'!$E:$E,$A$1,'Controle de NFs Tomadas'!$F:$F,$A30,'Controle de NFs Tomadas'!$C:$C,CR$2)</f>
        <v>516.20000000000005</v>
      </c>
      <c r="CS30" s="154">
        <f>SUMIFS('Controle de NFs Tomadas'!$G:$G,'Controle de NFs Tomadas'!$E:$E,$A$1,'Controle de NFs Tomadas'!$F:$F,$A30,'Controle de NFs Tomadas'!$C:$C,CS$2)</f>
        <v>306.7</v>
      </c>
      <c r="CT30" s="154">
        <f>SUMIFS('Controle de NFs Tomadas'!$G:$G,'Controle de NFs Tomadas'!$E:$E,$A$1,'Controle de NFs Tomadas'!$F:$F,$A30,'Controle de NFs Tomadas'!$C:$C,CT$2)</f>
        <v>0</v>
      </c>
      <c r="CU30" s="154">
        <f>SUMIFS('Controle de NFs Tomadas'!$G:$G,'Controle de NFs Tomadas'!$E:$E,$A$1,'Controle de NFs Tomadas'!$F:$F,$A30,'Controle de NFs Tomadas'!$C:$C,CU$2)</f>
        <v>1299.26</v>
      </c>
      <c r="CV30" s="154">
        <f>SUMIFS('Controle de NFs Tomadas'!$G:$G,'Controle de NFs Tomadas'!$E:$E,$A$1,'Controle de NFs Tomadas'!$F:$F,$A30,'Controle de NFs Tomadas'!$C:$C,CV$2)</f>
        <v>0</v>
      </c>
      <c r="CW30" s="154">
        <f>SUMIFS('Controle de NFs Tomadas'!$G:$G,'Controle de NFs Tomadas'!$E:$E,$A$1,'Controle de NFs Tomadas'!$F:$F,$A30,'Controle de NFs Tomadas'!$C:$C,CW$2)</f>
        <v>0</v>
      </c>
      <c r="CX30" s="154">
        <f>SUMIFS('Controle de NFs Tomadas'!$G:$G,'Controle de NFs Tomadas'!$E:$E,$A$1,'Controle de NFs Tomadas'!$F:$F,$A30,'Controle de NFs Tomadas'!$C:$C,CX$2)</f>
        <v>551.24</v>
      </c>
      <c r="CY30" s="154">
        <f>SUMIFS('Controle de NFs Tomadas'!$G:$G,'Controle de NFs Tomadas'!$E:$E,$A$1,'Controle de NFs Tomadas'!$F:$F,$A30,'Controle de NFs Tomadas'!$C:$C,CY$2)</f>
        <v>382</v>
      </c>
      <c r="CZ30" s="154">
        <f>SUMIFS('Controle de NFs Tomadas'!$G:$G,'Controle de NFs Tomadas'!$E:$E,$A$1,'Controle de NFs Tomadas'!$F:$F,$A30,'Controle de NFs Tomadas'!$C:$C,CZ$2)</f>
        <v>0</v>
      </c>
      <c r="DA30" s="154">
        <f>SUMIFS('Controle de NFs Tomadas'!$G:$G,'Controle de NFs Tomadas'!$E:$E,$A$1,'Controle de NFs Tomadas'!$F:$F,$A30,'Controle de NFs Tomadas'!$C:$C,DA$2)</f>
        <v>0</v>
      </c>
      <c r="DB30" s="154">
        <f>SUMIFS('Controle de NFs Tomadas'!$G:$G,'Controle de NFs Tomadas'!$E:$E,$A$1,'Controle de NFs Tomadas'!$F:$F,$A30,'Controle de NFs Tomadas'!$C:$C,DB$2)</f>
        <v>0</v>
      </c>
      <c r="DC30" s="154">
        <f>SUMIFS('Controle de NFs Tomadas'!$G:$G,'Controle de NFs Tomadas'!$E:$E,$A$1,'Controle de NFs Tomadas'!$F:$F,$A30,'Controle de NFs Tomadas'!$C:$C,DC$2)</f>
        <v>0</v>
      </c>
      <c r="DD30" s="154">
        <f>SUMIFS('Controle de NFs Tomadas'!$G:$G,'Controle de NFs Tomadas'!$E:$E,$A$1,'Controle de NFs Tomadas'!$F:$F,$A30,'Controle de NFs Tomadas'!$C:$C,DD$2)</f>
        <v>0</v>
      </c>
      <c r="DE30" s="154">
        <f>SUMIFS('Controle de NFs Tomadas'!$G:$G,'Controle de NFs Tomadas'!$E:$E,$A$1,'Controle de NFs Tomadas'!$F:$F,$A30,'Controle de NFs Tomadas'!$C:$C,DE$2)</f>
        <v>312</v>
      </c>
      <c r="DF30" s="154">
        <f>SUMIFS('Controle de NFs Tomadas'!$G:$G,'Controle de NFs Tomadas'!$E:$E,$A$1,'Controle de NFs Tomadas'!$F:$F,$A30,'Controle de NFs Tomadas'!$C:$C,DF$2)</f>
        <v>159.94999999999999</v>
      </c>
      <c r="DG30" s="154">
        <f>SUMIFS('Controle de NFs Tomadas'!$G:$G,'Controle de NFs Tomadas'!$E:$E,$A$1,'Controle de NFs Tomadas'!$F:$F,$A30,'Controle de NFs Tomadas'!$C:$C,DG$2)</f>
        <v>252</v>
      </c>
      <c r="DH30" s="154">
        <f>SUMIFS('Controle de NFs Tomadas'!$G:$G,'Controle de NFs Tomadas'!$E:$E,$A$1,'Controle de NFs Tomadas'!$F:$F,$A30,'Controle de NFs Tomadas'!$C:$C,DH$2)</f>
        <v>199.1</v>
      </c>
      <c r="DI30" s="154">
        <f>SUMIFS('Controle de NFs Tomadas'!$G:$G,'Controle de NFs Tomadas'!$E:$E,$A$1,'Controle de NFs Tomadas'!$F:$F,$A30,'Controle de NFs Tomadas'!$C:$C,DI$2)</f>
        <v>1781.87</v>
      </c>
      <c r="DJ30" s="154">
        <f>SUMIFS('Controle de NFs Tomadas'!$G:$G,'Controle de NFs Tomadas'!$E:$E,$A$1,'Controle de NFs Tomadas'!$F:$F,$A30,'Controle de NFs Tomadas'!$C:$C,DJ$2)</f>
        <v>0</v>
      </c>
      <c r="DK30" s="154">
        <f>SUMIFS('Controle de NFs Tomadas'!$G:$G,'Controle de NFs Tomadas'!$E:$E,$A$1,'Controle de NFs Tomadas'!$F:$F,$A30,'Controle de NFs Tomadas'!$C:$C,DK$2)</f>
        <v>0</v>
      </c>
      <c r="DL30" s="154">
        <f>SUMIFS('Controle de NFs Tomadas'!$G:$G,'Controle de NFs Tomadas'!$E:$E,$A$1,'Controle de NFs Tomadas'!$F:$F,$A30,'Controle de NFs Tomadas'!$C:$C,DL$2)</f>
        <v>0</v>
      </c>
      <c r="DM30" s="154">
        <f>SUMIFS('Controle de NFs Tomadas'!$G:$G,'Controle de NFs Tomadas'!$E:$E,$A$1,'Controle de NFs Tomadas'!$F:$F,$A30,'Controle de NFs Tomadas'!$C:$C,DM$2)</f>
        <v>655.02</v>
      </c>
      <c r="DN30" s="154">
        <f>SUMIFS('Controle de NFs Tomadas'!$G:$G,'Controle de NFs Tomadas'!$E:$E,$A$1,'Controle de NFs Tomadas'!$F:$F,$A30,'Controle de NFs Tomadas'!$C:$C,DN$2)</f>
        <v>0</v>
      </c>
      <c r="DO30" s="154">
        <f>SUMIFS('Controle de NFs Tomadas'!$G:$G,'Controle de NFs Tomadas'!$E:$E,$A$1,'Controle de NFs Tomadas'!$F:$F,$A30,'Controle de NFs Tomadas'!$C:$C,DO$2)</f>
        <v>0</v>
      </c>
      <c r="DP30" s="154">
        <f>SUMIFS('Controle de NFs Tomadas'!$G:$G,'Controle de NFs Tomadas'!$E:$E,$A$1,'Controle de NFs Tomadas'!$F:$F,$A30,'Controle de NFs Tomadas'!$C:$C,DP$2)</f>
        <v>0</v>
      </c>
      <c r="DQ30" s="154">
        <f>SUMIFS('Controle de NFs Tomadas'!$G:$G,'Controle de NFs Tomadas'!$E:$E,$A$1,'Controle de NFs Tomadas'!$F:$F,$A30,'Controle de NFs Tomadas'!$C:$C,DQ$2)</f>
        <v>0</v>
      </c>
      <c r="DR30" s="154">
        <f>SUMIFS('Controle de NFs Tomadas'!$G:$G,'Controle de NFs Tomadas'!$E:$E,$A$1,'Controle de NFs Tomadas'!$F:$F,$A30,'Controle de NFs Tomadas'!$C:$C,DR$2)</f>
        <v>0</v>
      </c>
      <c r="DS30" s="154">
        <f>SUMIFS('Controle de NFs Tomadas'!$G:$G,'Controle de NFs Tomadas'!$E:$E,$A$1,'Controle de NFs Tomadas'!$F:$F,$A30,'Controle de NFs Tomadas'!$C:$C,DS$2)</f>
        <v>0</v>
      </c>
      <c r="DT30" s="154">
        <f>SUMIFS('Controle de NFs Tomadas'!$G:$G,'Controle de NFs Tomadas'!$E:$E,$A$1,'Controle de NFs Tomadas'!$F:$F,$A30,'Controle de NFs Tomadas'!$C:$C,DT$2)</f>
        <v>324.45</v>
      </c>
      <c r="DU30" s="154">
        <f>SUMIFS('Controle de NFs Tomadas'!$G:$G,'Controle de NFs Tomadas'!$E:$E,$A$1,'Controle de NFs Tomadas'!$F:$F,$A30,'Controle de NFs Tomadas'!$C:$C,DU$2)</f>
        <v>824.45</v>
      </c>
      <c r="DV30" s="154">
        <f>SUMIFS('Controle de NFs Tomadas'!$G:$G,'Controle de NFs Tomadas'!$E:$E,$A$1,'Controle de NFs Tomadas'!$F:$F,$A30,'Controle de NFs Tomadas'!$C:$C,DV$2)</f>
        <v>0</v>
      </c>
      <c r="DW30" s="154">
        <f>SUMIFS('Controle de NFs Tomadas'!$G:$G,'Controle de NFs Tomadas'!$E:$E,$A$1,'Controle de NFs Tomadas'!$F:$F,$A30,'Controle de NFs Tomadas'!$C:$C,DW$2)</f>
        <v>252.42</v>
      </c>
      <c r="DX30" s="154">
        <f>SUMIFS('Controle de NFs Tomadas'!$G:$G,'Controle de NFs Tomadas'!$E:$E,$A$1,'Controle de NFs Tomadas'!$F:$F,$A30,'Controle de NFs Tomadas'!$C:$C,DX$2)</f>
        <v>0</v>
      </c>
      <c r="DY30" s="154">
        <f>SUMIFS('Controle de NFs Tomadas'!$G:$G,'Controle de NFs Tomadas'!$E:$E,$A$1,'Controle de NFs Tomadas'!$F:$F,$A30,'Controle de NFs Tomadas'!$C:$C,DY$2)</f>
        <v>0</v>
      </c>
      <c r="DZ30" s="154">
        <f>SUMIFS('Controle de NFs Tomadas'!$G:$G,'Controle de NFs Tomadas'!$E:$E,$A$1,'Controle de NFs Tomadas'!$F:$F,$A30,'Controle de NFs Tomadas'!$C:$C,DZ$2)</f>
        <v>130</v>
      </c>
      <c r="EA30" s="154">
        <f>SUMIFS('Controle de NFs Tomadas'!$G:$G,'Controle de NFs Tomadas'!$E:$E,$A$1,'Controle de NFs Tomadas'!$F:$F,$A30,'Controle de NFs Tomadas'!$C:$C,EA$2)</f>
        <v>0</v>
      </c>
      <c r="EB30" s="154">
        <f>SUMIFS('Controle de NFs Tomadas'!$G:$G,'Controle de NFs Tomadas'!$E:$E,$A$1,'Controle de NFs Tomadas'!$F:$F,$A30,'Controle de NFs Tomadas'!$C:$C,EB$2)</f>
        <v>1358.71</v>
      </c>
      <c r="EC30" s="154">
        <f>SUMIFS('Controle de NFs Tomadas'!$G:$G,'Controle de NFs Tomadas'!$E:$E,$A$1,'Controle de NFs Tomadas'!$F:$F,$A30,'Controle de NFs Tomadas'!$C:$C,EC$2)</f>
        <v>109.2</v>
      </c>
      <c r="ED30" s="154">
        <f>SUMIFS('Controle de NFs Tomadas'!$G:$G,'Controle de NFs Tomadas'!$E:$E,$A$1,'Controle de NFs Tomadas'!$F:$F,$A30,'Controle de NFs Tomadas'!$C:$C,ED$2)</f>
        <v>1189.51</v>
      </c>
      <c r="EE30" s="154">
        <f>SUMIFS('Controle de NFs Tomadas'!$G:$G,'Controle de NFs Tomadas'!$E:$E,$A$1,'Controle de NFs Tomadas'!$F:$F,$A30,'Controle de NFs Tomadas'!$C:$C,EE$2)</f>
        <v>0</v>
      </c>
      <c r="EF30" s="154">
        <f>SUMIFS('Controle de NFs Tomadas'!$G:$G,'Controle de NFs Tomadas'!$E:$E,$A$1,'Controle de NFs Tomadas'!$F:$F,$A30,'Controle de NFs Tomadas'!$C:$C,EF$2)</f>
        <v>0</v>
      </c>
      <c r="EG30" s="154">
        <f>SUMIFS('Controle de NFs Tomadas'!$G:$G,'Controle de NFs Tomadas'!$E:$E,$A$1,'Controle de NFs Tomadas'!$F:$F,$A30,'Controle de NFs Tomadas'!$C:$C,EG$2)</f>
        <v>0</v>
      </c>
      <c r="EH30" s="154">
        <f>SUMIFS('Controle de NFs Tomadas'!$G:$G,'Controle de NFs Tomadas'!$E:$E,$A$1,'Controle de NFs Tomadas'!$F:$F,$A30,'Controle de NFs Tomadas'!$C:$C,EH$2)</f>
        <v>232.38</v>
      </c>
      <c r="EI30" s="154">
        <f>SUMIFS('Controle de NFs Tomadas'!$G:$G,'Controle de NFs Tomadas'!$E:$E,$A$1,'Controle de NFs Tomadas'!$F:$F,$A30,'Controle de NFs Tomadas'!$C:$C,EI$2)</f>
        <v>247.92</v>
      </c>
      <c r="EJ30" s="154">
        <f>SUMIFS('Controle de NFs Tomadas'!$G:$G,'Controle de NFs Tomadas'!$E:$E,$A$1,'Controle de NFs Tomadas'!$F:$F,$A30,'Controle de NFs Tomadas'!$C:$C,EJ$2)</f>
        <v>252</v>
      </c>
      <c r="EK30" s="154">
        <f>SUMIFS('Controle de NFs Tomadas'!$G:$G,'Controle de NFs Tomadas'!$E:$E,$A$1,'Controle de NFs Tomadas'!$F:$F,$A30,'Controle de NFs Tomadas'!$C:$C,EK$2)</f>
        <v>0</v>
      </c>
      <c r="EL30" s="154">
        <f>SUMIFS('Controle de NFs Tomadas'!$G:$G,'Controle de NFs Tomadas'!$E:$E,$A$1,'Controle de NFs Tomadas'!$F:$F,$A30,'Controle de NFs Tomadas'!$C:$C,EL$2)</f>
        <v>0</v>
      </c>
      <c r="EM30" s="154">
        <f>SUMIFS('Controle de NFs Tomadas'!$G:$G,'Controle de NFs Tomadas'!$E:$E,$A$1,'Controle de NFs Tomadas'!$F:$F,$A30,'Controle de NFs Tomadas'!$C:$C,EM$2)</f>
        <v>0</v>
      </c>
      <c r="EN30" s="154">
        <f>SUMIFS('Controle de NFs Tomadas'!$G:$G,'Controle de NFs Tomadas'!$E:$E,$A$1,'Controle de NFs Tomadas'!$F:$F,$A30,'Controle de NFs Tomadas'!$C:$C,EN$2)</f>
        <v>642</v>
      </c>
      <c r="EO30" s="154">
        <f>SUMIFS('Controle de NFs Tomadas'!$G:$G,'Controle de NFs Tomadas'!$E:$E,$A$1,'Controle de NFs Tomadas'!$F:$F,$A30,'Controle de NFs Tomadas'!$C:$C,EO$2)</f>
        <v>355.16</v>
      </c>
      <c r="EP30" s="154">
        <f>SUMIFS('Controle de NFs Tomadas'!$G:$G,'Controle de NFs Tomadas'!$E:$E,$A$1,'Controle de NFs Tomadas'!$F:$F,$A30,'Controle de NFs Tomadas'!$C:$C,EP$2)</f>
        <v>0</v>
      </c>
      <c r="EQ30" s="154">
        <f>SUMIFS('Controle de NFs Tomadas'!$G:$G,'Controle de NFs Tomadas'!$E:$E,$A$1,'Controle de NFs Tomadas'!$F:$F,$A30,'Controle de NFs Tomadas'!$C:$C,EQ$2)</f>
        <v>971.64</v>
      </c>
      <c r="ER30" s="154">
        <f>SUMIFS('Controle de NFs Tomadas'!$G:$G,'Controle de NFs Tomadas'!$E:$E,$A$1,'Controle de NFs Tomadas'!$F:$F,$A30,'Controle de NFs Tomadas'!$C:$C,ER$2)</f>
        <v>0</v>
      </c>
      <c r="ES30" s="154">
        <f>SUMIFS('Controle de NFs Tomadas'!$G:$G,'Controle de NFs Tomadas'!$E:$E,$A$1,'Controle de NFs Tomadas'!$F:$F,$A30,'Controle de NFs Tomadas'!$C:$C,ES$2)</f>
        <v>0</v>
      </c>
      <c r="ET30" s="154">
        <f>SUMIFS('Controle de NFs Tomadas'!$G:$G,'Controle de NFs Tomadas'!$E:$E,$A$1,'Controle de NFs Tomadas'!$F:$F,$A30,'Controle de NFs Tomadas'!$C:$C,ET$2)</f>
        <v>0</v>
      </c>
      <c r="EU30" s="154">
        <f>SUMIFS('Controle de NFs Tomadas'!$G:$G,'Controle de NFs Tomadas'!$E:$E,$A$1,'Controle de NFs Tomadas'!$F:$F,$A30,'Controle de NFs Tomadas'!$C:$C,EU$2)</f>
        <v>910.3</v>
      </c>
      <c r="EV30" s="154">
        <f>SUMIFS('Controle de NFs Tomadas'!$G:$G,'Controle de NFs Tomadas'!$E:$E,$A$1,'Controle de NFs Tomadas'!$F:$F,$A30,'Controle de NFs Tomadas'!$C:$C,EV$2)</f>
        <v>261.82</v>
      </c>
      <c r="EW30" s="154">
        <f>SUMIFS('Controle de NFs Tomadas'!$G:$G,'Controle de NFs Tomadas'!$E:$E,$A$1,'Controle de NFs Tomadas'!$F:$F,$A30,'Controle de NFs Tomadas'!$C:$C,EW$2)</f>
        <v>144</v>
      </c>
      <c r="EX30" s="154">
        <f>SUMIFS('Controle de NFs Tomadas'!$G:$G,'Controle de NFs Tomadas'!$E:$E,$A$1,'Controle de NFs Tomadas'!$F:$F,$A30,'Controle de NFs Tomadas'!$C:$C,EX$2)</f>
        <v>313.89999999999998</v>
      </c>
      <c r="EY30" s="154">
        <f>SUMIFS('Controle de NFs Tomadas'!$G:$G,'Controle de NFs Tomadas'!$E:$E,$A$1,'Controle de NFs Tomadas'!$F:$F,$A30,'Controle de NFs Tomadas'!$C:$C,EY$2)</f>
        <v>1328.35</v>
      </c>
      <c r="EZ30" s="154">
        <f>SUMIFS('Controle de NFs Tomadas'!$G:$G,'Controle de NFs Tomadas'!$E:$E,$A$1,'Controle de NFs Tomadas'!$F:$F,$A30,'Controle de NFs Tomadas'!$C:$C,EZ$2)</f>
        <v>0</v>
      </c>
      <c r="FA30" s="154">
        <f>SUMIFS('Controle de NFs Tomadas'!$G:$G,'Controle de NFs Tomadas'!$E:$E,$A$1,'Controle de NFs Tomadas'!$F:$F,$A30,'Controle de NFs Tomadas'!$C:$C,FA$2)</f>
        <v>0</v>
      </c>
      <c r="FB30" s="154">
        <v>410.6</v>
      </c>
      <c r="FC30" s="154">
        <f>SUMIFS('Controle de NFs Tomadas'!$G:$G,'Controle de NFs Tomadas'!$E:$E,$A$1,'Controle de NFs Tomadas'!$F:$F,$A30,'Controle de NFs Tomadas'!$C:$C,FC$2)</f>
        <v>109.2</v>
      </c>
      <c r="FD30" s="154">
        <f>SUMIFS('Controle de NFs Tomadas'!$G:$G,'Controle de NFs Tomadas'!$E:$E,$A$1,'Controle de NFs Tomadas'!$F:$F,$A30,'Controle de NFs Tomadas'!$C:$C,FD$2)</f>
        <v>850.98</v>
      </c>
      <c r="FE30" s="154">
        <f>SUMIFS('Controle de NFs Tomadas'!$G:$G,'Controle de NFs Tomadas'!$E:$E,$A$1,'Controle de NFs Tomadas'!$F:$F,$A30,'Controle de NFs Tomadas'!$C:$C,FE$2)</f>
        <v>0</v>
      </c>
      <c r="FF30" s="154">
        <f>SUMIFS('Controle de NFs Tomadas'!$G:$G,'Controle de NFs Tomadas'!$E:$E,$A$1,'Controle de NFs Tomadas'!$F:$F,$A30,'Controle de NFs Tomadas'!$C:$C,FF$2)</f>
        <v>342.95</v>
      </c>
      <c r="FG30" s="154">
        <f>SUMIFS('Controle de NFs Tomadas'!$G:$G,'Controle de NFs Tomadas'!$E:$E,$A$1,'Controle de NFs Tomadas'!$F:$F,$A30,'Controle de NFs Tomadas'!$C:$C,FG$2)</f>
        <v>0</v>
      </c>
      <c r="FH30" s="154">
        <f>SUMIFS('Controle de NFs Tomadas'!$G:$G,'Controle de NFs Tomadas'!$E:$E,$A$1,'Controle de NFs Tomadas'!$F:$F,$A30,'Controle de NFs Tomadas'!$C:$C,FH$2)</f>
        <v>0</v>
      </c>
      <c r="FI30" s="154">
        <f>SUMIFS('Controle de NFs Tomadas'!$G:$G,'Controle de NFs Tomadas'!$E:$E,$A$1,'Controle de NFs Tomadas'!$F:$F,$A30,'Controle de NFs Tomadas'!$C:$C,FI$2)</f>
        <v>159.37</v>
      </c>
      <c r="FJ30" s="154">
        <f>SUMIFS('Controle de NFs Tomadas'!$G:$G,'Controle de NFs Tomadas'!$E:$E,$A$1,'Controle de NFs Tomadas'!$F:$F,$A30,'Controle de NFs Tomadas'!$C:$C,FJ$2)</f>
        <v>219.81</v>
      </c>
      <c r="FK30" s="154">
        <f>SUMIFS('Controle de NFs Tomadas'!$G:$G,'Controle de NFs Tomadas'!$E:$E,$A$1,'Controle de NFs Tomadas'!$F:$F,$A30,'Controle de NFs Tomadas'!$C:$C,FK$2)</f>
        <v>0</v>
      </c>
      <c r="FL30" s="154">
        <f>SUMIFS('Controle de NFs Tomadas'!$G:$G,'Controle de NFs Tomadas'!$E:$E,$A$1,'Controle de NFs Tomadas'!$F:$F,$A30,'Controle de NFs Tomadas'!$C:$C,FL$2)</f>
        <v>0</v>
      </c>
      <c r="FM30" s="154">
        <f>SUMIFS('Controle de NFs Tomadas'!$G:$G,'Controle de NFs Tomadas'!$E:$E,$A$1,'Controle de NFs Tomadas'!$F:$F,$A30,'Controle de NFs Tomadas'!$C:$C,FM$2)</f>
        <v>1228.76</v>
      </c>
      <c r="FN30" s="154">
        <f>SUMIFS('Controle de NFs Tomadas'!$G:$G,'Controle de NFs Tomadas'!$E:$E,$A$1,'Controle de NFs Tomadas'!$F:$F,$A30,'Controle de NFs Tomadas'!$C:$C,FN$2)</f>
        <v>0</v>
      </c>
      <c r="FO30" s="154">
        <f>SUMIFS('Controle de NFs Tomadas'!$G:$G,'Controle de NFs Tomadas'!$E:$E,$A$1,'Controle de NFs Tomadas'!$F:$F,$A30,'Controle de NFs Tomadas'!$C:$C,FO$2)</f>
        <v>642.5</v>
      </c>
      <c r="FP30" s="154">
        <f>SUMIFS('Controle de NFs Tomadas'!$G:$G,'Controle de NFs Tomadas'!$E:$E,$A$1,'Controle de NFs Tomadas'!$F:$F,$A30,'Controle de NFs Tomadas'!$C:$C,FP$2)</f>
        <v>214.4</v>
      </c>
      <c r="FQ30" s="154">
        <f>SUMIFS('Controle de NFs Tomadas'!$G:$G,'Controle de NFs Tomadas'!$E:$E,$A$1,'Controle de NFs Tomadas'!$F:$F,$A30,'Controle de NFs Tomadas'!$C:$C,FQ$2)</f>
        <v>316.76</v>
      </c>
      <c r="FR30" s="154">
        <f>SUMIFS('Controle de NFs Tomadas'!$G:$G,'Controle de NFs Tomadas'!$E:$E,$A$1,'Controle de NFs Tomadas'!$F:$F,$A30,'Controle de NFs Tomadas'!$C:$C,FR$2)</f>
        <v>1000.33</v>
      </c>
      <c r="FS30" s="154">
        <f>SUMIFS('Controle de NFs Tomadas'!$G:$G,'Controle de NFs Tomadas'!$E:$E,$A$1,'Controle de NFs Tomadas'!$F:$F,$A30,'Controle de NFs Tomadas'!$C:$C,FS$2)</f>
        <v>0</v>
      </c>
      <c r="FT30" s="154">
        <f>SUMIFS('Controle de NFs Tomadas'!$G:$G,'Controle de NFs Tomadas'!$E:$E,$A$1,'Controle de NFs Tomadas'!$F:$F,$A30,'Controle de NFs Tomadas'!$C:$C,FT$2)</f>
        <v>0</v>
      </c>
      <c r="FU30" s="154">
        <f>SUMIFS('Controle de NFs Tomadas'!$G:$G,'Controle de NFs Tomadas'!$E:$E,$A$1,'Controle de NFs Tomadas'!$F:$F,$A30,'Controle de NFs Tomadas'!$C:$C,FU$2)</f>
        <v>0</v>
      </c>
      <c r="FV30" s="154">
        <f>SUMIFS('Controle de NFs Tomadas'!$G:$G,'Controle de NFs Tomadas'!$E:$E,$A$1,'Controle de NFs Tomadas'!$F:$F,$A30,'Controle de NFs Tomadas'!$C:$C,FV$2)</f>
        <v>0</v>
      </c>
      <c r="FW30" s="154">
        <f>SUMIFS('Controle de NFs Tomadas'!$G:$G,'Controle de NFs Tomadas'!$E:$E,$A$1,'Controle de NFs Tomadas'!$F:$F,$A30,'Controle de NFs Tomadas'!$C:$C,FW$2)</f>
        <v>0</v>
      </c>
      <c r="FX30" s="154">
        <f>SUMIFS('Controle de NFs Tomadas'!$G:$G,'Controle de NFs Tomadas'!$E:$E,$A$1,'Controle de NFs Tomadas'!$F:$F,$A30,'Controle de NFs Tomadas'!$C:$C,FX$2)</f>
        <v>0</v>
      </c>
      <c r="FY30" s="154">
        <f>SUMIFS('Controle de NFs Tomadas'!$G:$G,'Controle de NFs Tomadas'!$E:$E,$A$1,'Controle de NFs Tomadas'!$F:$F,$A30,'Controle de NFs Tomadas'!$C:$C,FY$2)</f>
        <v>0</v>
      </c>
      <c r="FZ30" s="154">
        <f>SUMIFS('Controle de NFs Tomadas'!$G:$G,'Controle de NFs Tomadas'!$E:$E,$A$1,'Controle de NFs Tomadas'!$F:$F,$A30,'Controle de NFs Tomadas'!$C:$C,FZ$2)</f>
        <v>0</v>
      </c>
      <c r="GA30" s="154">
        <f>SUMIFS('Controle de NFs Tomadas'!$G:$G,'Controle de NFs Tomadas'!$E:$E,$A$1,'Controle de NFs Tomadas'!$F:$F,$A30,'Controle de NFs Tomadas'!$C:$C,GA$2)</f>
        <v>0</v>
      </c>
      <c r="GB30" s="154">
        <f>SUMIFS('Controle de NFs Tomadas'!$G:$G,'Controle de NFs Tomadas'!$E:$E,$A$1,'Controle de NFs Tomadas'!$F:$F,$A30,'Controle de NFs Tomadas'!$C:$C,GB$2)</f>
        <v>0</v>
      </c>
      <c r="GC30" s="154">
        <f>SUMIFS('Controle de NFs Tomadas'!$G:$G,'Controle de NFs Tomadas'!$E:$E,$A$1,'Controle de NFs Tomadas'!$F:$F,$A30,'Controle de NFs Tomadas'!$C:$C,GC$2)</f>
        <v>0</v>
      </c>
      <c r="GD30" s="154">
        <f>SUMIFS('Controle de NFs Tomadas'!$G:$G,'Controle de NFs Tomadas'!$E:$E,$A$1,'Controle de NFs Tomadas'!$F:$F,$A30,'Controle de NFs Tomadas'!$C:$C,GD$2)</f>
        <v>0</v>
      </c>
      <c r="GE30" s="154">
        <f>SUMIFS('Controle de NFs Tomadas'!$G:$G,'Controle de NFs Tomadas'!$E:$E,$A$1,'Controle de NFs Tomadas'!$F:$F,$A30,'Controle de NFs Tomadas'!$C:$C,GE$2)</f>
        <v>0</v>
      </c>
      <c r="GF30" s="154">
        <f>SUMIFS('Controle de NFs Tomadas'!$G:$G,'Controle de NFs Tomadas'!$E:$E,$A$1,'Controle de NFs Tomadas'!$F:$F,$A30,'Controle de NFs Tomadas'!$C:$C,GF$2)</f>
        <v>0</v>
      </c>
      <c r="GG30" s="154">
        <f>SUMIFS('Controle de NFs Tomadas'!$G:$G,'Controle de NFs Tomadas'!$E:$E,$A$1,'Controle de NFs Tomadas'!$F:$F,$A30,'Controle de NFs Tomadas'!$C:$C,GG$2)</f>
        <v>0</v>
      </c>
      <c r="GH30" s="154">
        <f>SUMIFS('Controle de NFs Tomadas'!$G:$G,'Controle de NFs Tomadas'!$E:$E,$A$1,'Controle de NFs Tomadas'!$F:$F,$A30,'Controle de NFs Tomadas'!$C:$C,GH$2)</f>
        <v>0</v>
      </c>
      <c r="GI30" s="154">
        <f>SUMIFS('Controle de NFs Tomadas'!$G:$G,'Controle de NFs Tomadas'!$E:$E,$A$1,'Controle de NFs Tomadas'!$F:$F,$A30,'Controle de NFs Tomadas'!$C:$C,GI$2)</f>
        <v>0</v>
      </c>
      <c r="GJ30" s="154">
        <f>SUMIFS('Controle de NFs Tomadas'!$G:$G,'Controle de NFs Tomadas'!$E:$E,$A$1,'Controle de NFs Tomadas'!$F:$F,$A30,'Controle de NFs Tomadas'!$C:$C,GJ$2)</f>
        <v>0</v>
      </c>
      <c r="GK30" s="154">
        <f>SUMIFS('Controle de NFs Tomadas'!$G:$G,'Controle de NFs Tomadas'!$E:$E,$A$1,'Controle de NFs Tomadas'!$F:$F,$A30,'Controle de NFs Tomadas'!$C:$C,GK$2)</f>
        <v>0</v>
      </c>
      <c r="GL30" s="154">
        <f>SUMIFS('Controle de NFs Tomadas'!$G:$G,'Controle de NFs Tomadas'!$E:$E,$A$1,'Controle de NFs Tomadas'!$F:$F,$A30,'Controle de NFs Tomadas'!$C:$C,GL$2)</f>
        <v>0</v>
      </c>
      <c r="GM30" s="154">
        <f>SUMIFS('Controle de NFs Tomadas'!$G:$G,'Controle de NFs Tomadas'!$E:$E,$A$1,'Controle de NFs Tomadas'!$F:$F,$A30,'Controle de NFs Tomadas'!$C:$C,GM$2)</f>
        <v>0</v>
      </c>
      <c r="GN30" s="154">
        <f>SUMIFS('Controle de NFs Tomadas'!$G:$G,'Controle de NFs Tomadas'!$E:$E,$A$1,'Controle de NFs Tomadas'!$F:$F,$A30,'Controle de NFs Tomadas'!$C:$C,GN$2)</f>
        <v>0</v>
      </c>
      <c r="GO30" s="154">
        <f>SUMIFS('Controle de NFs Tomadas'!$G:$G,'Controle de NFs Tomadas'!$E:$E,$A$1,'Controle de NFs Tomadas'!$F:$F,$A30,'Controle de NFs Tomadas'!$C:$C,GO$2)</f>
        <v>0</v>
      </c>
      <c r="GP30" s="154">
        <f>SUMIFS('Controle de NFs Tomadas'!$G:$G,'Controle de NFs Tomadas'!$E:$E,$A$1,'Controle de NFs Tomadas'!$F:$F,$A30,'Controle de NFs Tomadas'!$C:$C,GP$2)</f>
        <v>0</v>
      </c>
      <c r="GQ30" s="154">
        <f>SUMIFS('Controle de NFs Tomadas'!$G:$G,'Controle de NFs Tomadas'!$E:$E,$A$1,'Controle de NFs Tomadas'!$F:$F,$A30,'Controle de NFs Tomadas'!$C:$C,GQ$2)</f>
        <v>0</v>
      </c>
      <c r="GR30" s="154">
        <f>SUMIFS('Controle de NFs Tomadas'!$G:$G,'Controle de NFs Tomadas'!$E:$E,$A$1,'Controle de NFs Tomadas'!$F:$F,$A30,'Controle de NFs Tomadas'!$C:$C,GR$2)</f>
        <v>0</v>
      </c>
      <c r="GS30" s="154">
        <f>SUMIFS('Controle de NFs Tomadas'!$G:$G,'Controle de NFs Tomadas'!$E:$E,$A$1,'Controle de NFs Tomadas'!$F:$F,$A30,'Controle de NFs Tomadas'!$C:$C,GS$2)</f>
        <v>0</v>
      </c>
      <c r="GT30" s="154">
        <f>SUMIFS('Controle de NFs Tomadas'!$G:$G,'Controle de NFs Tomadas'!$E:$E,$A$1,'Controle de NFs Tomadas'!$F:$F,$A30,'Controle de NFs Tomadas'!$C:$C,GT$2)</f>
        <v>0</v>
      </c>
      <c r="GU30" s="154">
        <f>SUMIFS('Controle de NFs Tomadas'!$G:$G,'Controle de NFs Tomadas'!$E:$E,$A$1,'Controle de NFs Tomadas'!$F:$F,$A30,'Controle de NFs Tomadas'!$C:$C,GU$2)</f>
        <v>0</v>
      </c>
      <c r="GV30" s="154">
        <f>SUMIFS('Controle de NFs Tomadas'!$G:$G,'Controle de NFs Tomadas'!$E:$E,$A$1,'Controle de NFs Tomadas'!$F:$F,$A30,'Controle de NFs Tomadas'!$C:$C,GV$2)</f>
        <v>0</v>
      </c>
      <c r="GW30" s="154">
        <f>SUMIFS('Controle de NFs Tomadas'!$G:$G,'Controle de NFs Tomadas'!$E:$E,$A$1,'Controle de NFs Tomadas'!$F:$F,$A30,'Controle de NFs Tomadas'!$C:$C,GW$2)</f>
        <v>0</v>
      </c>
      <c r="GX30" s="154">
        <f>SUMIFS('Controle de NFs Tomadas'!$G:$G,'Controle de NFs Tomadas'!$E:$E,$A$1,'Controle de NFs Tomadas'!$F:$F,$A30,'Controle de NFs Tomadas'!$C:$C,GX$2)</f>
        <v>0</v>
      </c>
      <c r="GY30" s="154">
        <f>SUMIFS('Controle de NFs Tomadas'!$G:$G,'Controle de NFs Tomadas'!$E:$E,$A$1,'Controle de NFs Tomadas'!$F:$F,$A30,'Controle de NFs Tomadas'!$C:$C,GY$2)</f>
        <v>0</v>
      </c>
      <c r="GZ30" s="154">
        <f>SUMIFS('Controle de NFs Tomadas'!$G:$G,'Controle de NFs Tomadas'!$E:$E,$A$1,'Controle de NFs Tomadas'!$F:$F,$A30,'Controle de NFs Tomadas'!$C:$C,GZ$2)</f>
        <v>0</v>
      </c>
      <c r="HA30" s="154">
        <f>SUMIFS('Controle de NFs Tomadas'!$G:$G,'Controle de NFs Tomadas'!$E:$E,$A$1,'Controle de NFs Tomadas'!$F:$F,$A30,'Controle de NFs Tomadas'!$C:$C,HA$2)</f>
        <v>0</v>
      </c>
      <c r="HB30" s="154">
        <f>SUMIFS('Controle de NFs Tomadas'!$G:$G,'Controle de NFs Tomadas'!$E:$E,$A$1,'Controle de NFs Tomadas'!$F:$F,$A30,'Controle de NFs Tomadas'!$C:$C,HB$2)</f>
        <v>0</v>
      </c>
      <c r="HC30" s="154">
        <f>SUMIFS('Controle de NFs Tomadas'!$G:$G,'Controle de NFs Tomadas'!$E:$E,$A$1,'Controle de NFs Tomadas'!$F:$F,$A30,'Controle de NFs Tomadas'!$C:$C,HC$2)</f>
        <v>0</v>
      </c>
      <c r="HD30" s="154">
        <f>SUMIFS('Controle de NFs Tomadas'!$G:$G,'Controle de NFs Tomadas'!$E:$E,$A$1,'Controle de NFs Tomadas'!$F:$F,$A30,'Controle de NFs Tomadas'!$C:$C,HD$2)</f>
        <v>0</v>
      </c>
      <c r="HE30" s="154">
        <f>SUMIFS('Controle de NFs Tomadas'!$G:$G,'Controle de NFs Tomadas'!$E:$E,$A$1,'Controle de NFs Tomadas'!$F:$F,$A30,'Controle de NFs Tomadas'!$C:$C,HE$2)</f>
        <v>0</v>
      </c>
      <c r="HF30" s="154">
        <f>SUMIFS('Controle de NFs Tomadas'!$G:$G,'Controle de NFs Tomadas'!$E:$E,$A$1,'Controle de NFs Tomadas'!$F:$F,$A30,'Controle de NFs Tomadas'!$C:$C,HF$2)</f>
        <v>0</v>
      </c>
      <c r="HG30" s="154">
        <f>SUMIFS('Controle de NFs Tomadas'!$G:$G,'Controle de NFs Tomadas'!$E:$E,$A$1,'Controle de NFs Tomadas'!$F:$F,$A30,'Controle de NFs Tomadas'!$C:$C,HG$2)</f>
        <v>0</v>
      </c>
      <c r="HH30" s="154">
        <f>SUMIFS('Controle de NFs Tomadas'!$G:$G,'Controle de NFs Tomadas'!$E:$E,$A$1,'Controle de NFs Tomadas'!$F:$F,$A30,'Controle de NFs Tomadas'!$C:$C,HH$2)</f>
        <v>0</v>
      </c>
      <c r="HI30" s="154">
        <f>SUMIFS('Controle de NFs Tomadas'!$G:$G,'Controle de NFs Tomadas'!$E:$E,$A$1,'Controle de NFs Tomadas'!$F:$F,$A30,'Controle de NFs Tomadas'!$C:$C,HI$2)</f>
        <v>0</v>
      </c>
      <c r="HJ30" s="154">
        <f>SUMIFS('Controle de NFs Tomadas'!$G:$G,'Controle de NFs Tomadas'!$E:$E,$A$1,'Controle de NFs Tomadas'!$F:$F,$A30,'Controle de NFs Tomadas'!$C:$C,HJ$2)</f>
        <v>0</v>
      </c>
      <c r="HK30" s="154">
        <f>SUMIFS('Controle de NFs Tomadas'!$G:$G,'Controle de NFs Tomadas'!$E:$E,$A$1,'Controle de NFs Tomadas'!$F:$F,$A30,'Controle de NFs Tomadas'!$C:$C,HK$2)</f>
        <v>0</v>
      </c>
      <c r="HL30" s="154">
        <f>SUMIFS('Controle de NFs Tomadas'!$G:$G,'Controle de NFs Tomadas'!$E:$E,$A$1,'Controle de NFs Tomadas'!$F:$F,$A30,'Controle de NFs Tomadas'!$C:$C,HL$2)</f>
        <v>0</v>
      </c>
      <c r="HM30" s="154">
        <f>SUMIFS('Controle de NFs Tomadas'!$G:$G,'Controle de NFs Tomadas'!$E:$E,$A$1,'Controle de NFs Tomadas'!$F:$F,$A30,'Controle de NFs Tomadas'!$C:$C,HM$2)</f>
        <v>0</v>
      </c>
      <c r="HN30" s="154">
        <f>SUMIFS('Controle de NFs Tomadas'!$G:$G,'Controle de NFs Tomadas'!$E:$E,$A$1,'Controle de NFs Tomadas'!$F:$F,$A30,'Controle de NFs Tomadas'!$C:$C,HN$2)</f>
        <v>0</v>
      </c>
      <c r="HO30" s="154">
        <f>SUMIFS('Controle de NFs Tomadas'!$G:$G,'Controle de NFs Tomadas'!$E:$E,$A$1,'Controle de NFs Tomadas'!$F:$F,$A30,'Controle de NFs Tomadas'!$C:$C,HO$2)</f>
        <v>0</v>
      </c>
      <c r="HP30" s="154">
        <f>SUMIFS('Controle de NFs Tomadas'!$G:$G,'Controle de NFs Tomadas'!$E:$E,$A$1,'Controle de NFs Tomadas'!$F:$F,$A30,'Controle de NFs Tomadas'!$C:$C,HP$2)</f>
        <v>0</v>
      </c>
      <c r="HQ30" s="154">
        <f>SUMIFS('Controle de NFs Tomadas'!$G:$G,'Controle de NFs Tomadas'!$E:$E,$A$1,'Controle de NFs Tomadas'!$F:$F,$A30,'Controle de NFs Tomadas'!$C:$C,HQ$2)</f>
        <v>0</v>
      </c>
      <c r="HR30" s="154">
        <f>SUMIFS('Controle de NFs Tomadas'!$G:$G,'Controle de NFs Tomadas'!$E:$E,$A$1,'Controle de NFs Tomadas'!$F:$F,$A30,'Controle de NFs Tomadas'!$C:$C,HR$2)</f>
        <v>0</v>
      </c>
      <c r="HS30" s="154">
        <f>SUMIFS('Controle de NFs Tomadas'!$G:$G,'Controle de NFs Tomadas'!$E:$E,$A$1,'Controle de NFs Tomadas'!$F:$F,$A30,'Controle de NFs Tomadas'!$C:$C,HS$2)</f>
        <v>0</v>
      </c>
      <c r="HT30" s="154">
        <f>SUMIFS('Controle de NFs Tomadas'!$G:$G,'Controle de NFs Tomadas'!$E:$E,$A$1,'Controle de NFs Tomadas'!$F:$F,$A30,'Controle de NFs Tomadas'!$C:$C,HT$2)</f>
        <v>0</v>
      </c>
      <c r="HU30" s="154">
        <f>SUMIFS('Controle de NFs Tomadas'!$G:$G,'Controle de NFs Tomadas'!$E:$E,$A$1,'Controle de NFs Tomadas'!$F:$F,$A30,'Controle de NFs Tomadas'!$C:$C,HU$2)</f>
        <v>0</v>
      </c>
      <c r="HV30" s="154">
        <f>SUMIFS('Controle de NFs Tomadas'!$G:$G,'Controle de NFs Tomadas'!$E:$E,$A$1,'Controle de NFs Tomadas'!$F:$F,$A30,'Controle de NFs Tomadas'!$C:$C,HV$2)</f>
        <v>0</v>
      </c>
      <c r="HW30" s="154">
        <f>SUMIFS('Controle de NFs Tomadas'!$G:$G,'Controle de NFs Tomadas'!$E:$E,$A$1,'Controle de NFs Tomadas'!$F:$F,$A30,'Controle de NFs Tomadas'!$C:$C,HW$2)</f>
        <v>0</v>
      </c>
      <c r="HX30" s="154">
        <f>SUMIFS('Controle de NFs Tomadas'!$G:$G,'Controle de NFs Tomadas'!$E:$E,$A$1,'Controle de NFs Tomadas'!$F:$F,$A30,'Controle de NFs Tomadas'!$C:$C,HX$2)</f>
        <v>0</v>
      </c>
      <c r="HY30" s="154">
        <f>SUMIFS('Controle de NFs Tomadas'!$G:$G,'Controle de NFs Tomadas'!$E:$E,$A$1,'Controle de NFs Tomadas'!$F:$F,$A30,'Controle de NFs Tomadas'!$C:$C,HY$2)</f>
        <v>0</v>
      </c>
      <c r="HZ30" s="154">
        <f>SUMIFS('Controle de NFs Tomadas'!$G:$G,'Controle de NFs Tomadas'!$E:$E,$A$1,'Controle de NFs Tomadas'!$F:$F,$A30,'Controle de NFs Tomadas'!$C:$C,HZ$2)</f>
        <v>0</v>
      </c>
      <c r="IA30" s="154">
        <f>SUMIFS('Controle de NFs Tomadas'!$G:$G,'Controle de NFs Tomadas'!$E:$E,$A$1,'Controle de NFs Tomadas'!$F:$F,$A30,'Controle de NFs Tomadas'!$C:$C,IA$2)</f>
        <v>0</v>
      </c>
      <c r="IB30" s="154">
        <f>SUMIFS('Controle de NFs Tomadas'!$G:$G,'Controle de NFs Tomadas'!$E:$E,$A$1,'Controle de NFs Tomadas'!$F:$F,$A30,'Controle de NFs Tomadas'!$C:$C,IB$2)</f>
        <v>0</v>
      </c>
      <c r="IC30" s="154">
        <f>SUMIFS('Controle de NFs Tomadas'!$G:$G,'Controle de NFs Tomadas'!$E:$E,$A$1,'Controle de NFs Tomadas'!$F:$F,$A30,'Controle de NFs Tomadas'!$C:$C,IC$2)</f>
        <v>0</v>
      </c>
      <c r="ID30" s="154">
        <f>SUMIFS('Controle de NFs Tomadas'!$G:$G,'Controle de NFs Tomadas'!$E:$E,$A$1,'Controle de NFs Tomadas'!$F:$F,$A30,'Controle de NFs Tomadas'!$C:$C,ID$2)</f>
        <v>0</v>
      </c>
      <c r="IE30" s="154">
        <f>SUMIFS('Controle de NFs Tomadas'!$G:$G,'Controle de NFs Tomadas'!$E:$E,$A$1,'Controle de NFs Tomadas'!$F:$F,$A30,'Controle de NFs Tomadas'!$C:$C,IE$2)</f>
        <v>0</v>
      </c>
      <c r="IF30" s="154">
        <f>SUMIFS('Controle de NFs Tomadas'!$G:$G,'Controle de NFs Tomadas'!$E:$E,$A$1,'Controle de NFs Tomadas'!$F:$F,$A30,'Controle de NFs Tomadas'!$C:$C,IF$2)</f>
        <v>0</v>
      </c>
      <c r="IG30" s="154">
        <f>SUMIFS('Controle de NFs Tomadas'!$G:$G,'Controle de NFs Tomadas'!$E:$E,$A$1,'Controle de NFs Tomadas'!$F:$F,$A30,'Controle de NFs Tomadas'!$C:$C,IG$2)</f>
        <v>0</v>
      </c>
      <c r="IH30" s="154">
        <f>SUMIFS('Controle de NFs Tomadas'!$G:$G,'Controle de NFs Tomadas'!$E:$E,$A$1,'Controle de NFs Tomadas'!$F:$F,$A30,'Controle de NFs Tomadas'!$C:$C,IH$2)</f>
        <v>0</v>
      </c>
      <c r="II30" s="154">
        <f>SUMIFS('Controle de NFs Tomadas'!$G:$G,'Controle de NFs Tomadas'!$E:$E,$A$1,'Controle de NFs Tomadas'!$F:$F,$A30,'Controle de NFs Tomadas'!$C:$C,II$2)</f>
        <v>0</v>
      </c>
      <c r="IJ30" s="154">
        <f>SUMIFS('Controle de NFs Tomadas'!$G:$G,'Controle de NFs Tomadas'!$E:$E,$A$1,'Controle de NFs Tomadas'!$F:$F,$A30,'Controle de NFs Tomadas'!$C:$C,IJ$2)</f>
        <v>0</v>
      </c>
      <c r="IK30" s="154">
        <f>SUMIFS('Controle de NFs Tomadas'!$G:$G,'Controle de NFs Tomadas'!$E:$E,$A$1,'Controle de NFs Tomadas'!$F:$F,$A30,'Controle de NFs Tomadas'!$C:$C,IK$2)</f>
        <v>0</v>
      </c>
      <c r="IL30" s="154">
        <f>SUMIFS('Controle de NFs Tomadas'!$G:$G,'Controle de NFs Tomadas'!$E:$E,$A$1,'Controle de NFs Tomadas'!$F:$F,$A30,'Controle de NFs Tomadas'!$C:$C,IL$2)</f>
        <v>0</v>
      </c>
      <c r="IM30" s="154">
        <f>SUMIFS('Controle de NFs Tomadas'!$G:$G,'Controle de NFs Tomadas'!$E:$E,$A$1,'Controle de NFs Tomadas'!$F:$F,$A30,'Controle de NFs Tomadas'!$C:$C,IM$2)</f>
        <v>0</v>
      </c>
      <c r="IN30" s="154">
        <f>SUMIFS('Controle de NFs Tomadas'!$G:$G,'Controle de NFs Tomadas'!$E:$E,$A$1,'Controle de NFs Tomadas'!$F:$F,$A30,'Controle de NFs Tomadas'!$C:$C,IN$2)</f>
        <v>0</v>
      </c>
      <c r="IO30" s="154">
        <f>SUMIFS('Controle de NFs Tomadas'!$G:$G,'Controle de NFs Tomadas'!$E:$E,$A$1,'Controle de NFs Tomadas'!$F:$F,$A30,'Controle de NFs Tomadas'!$C:$C,IO$2)</f>
        <v>0</v>
      </c>
      <c r="IP30" s="154">
        <f>SUMIFS('Controle de NFs Tomadas'!$G:$G,'Controle de NFs Tomadas'!$E:$E,$A$1,'Controle de NFs Tomadas'!$F:$F,$A30,'Controle de NFs Tomadas'!$C:$C,IP$2)</f>
        <v>0</v>
      </c>
      <c r="IQ30" s="154">
        <f>SUMIFS('Controle de NFs Tomadas'!$G:$G,'Controle de NFs Tomadas'!$E:$E,$A$1,'Controle de NFs Tomadas'!$F:$F,$A30,'Controle de NFs Tomadas'!$C:$C,IQ$2)</f>
        <v>0</v>
      </c>
      <c r="IR30" s="154">
        <f>SUMIFS('Controle de NFs Tomadas'!$G:$G,'Controle de NFs Tomadas'!$E:$E,$A$1,'Controle de NFs Tomadas'!$F:$F,$A30,'Controle de NFs Tomadas'!$C:$C,IR$2)</f>
        <v>0</v>
      </c>
      <c r="IS30" s="154">
        <f>SUMIFS('Controle de NFs Tomadas'!$G:$G,'Controle de NFs Tomadas'!$E:$E,$A$1,'Controle de NFs Tomadas'!$F:$F,$A30,'Controle de NFs Tomadas'!$C:$C,IS$2)</f>
        <v>0</v>
      </c>
      <c r="IT30" s="154">
        <f>SUMIFS('Controle de NFs Tomadas'!$G:$G,'Controle de NFs Tomadas'!$E:$E,$A$1,'Controle de NFs Tomadas'!$F:$F,$A30,'Controle de NFs Tomadas'!$C:$C,IT$2)</f>
        <v>0</v>
      </c>
      <c r="IU30" s="154">
        <f>SUMIFS('Controle de NFs Tomadas'!$G:$G,'Controle de NFs Tomadas'!$E:$E,$A$1,'Controle de NFs Tomadas'!$F:$F,$A30,'Controle de NFs Tomadas'!$C:$C,IU$2)</f>
        <v>0</v>
      </c>
      <c r="IV30" s="154">
        <f>SUMIFS('Controle de NFs Tomadas'!$G:$G,'Controle de NFs Tomadas'!$E:$E,$A$1,'Controle de NFs Tomadas'!$F:$F,$A30,'Controle de NFs Tomadas'!$C:$C,IV$2)</f>
        <v>0</v>
      </c>
      <c r="IW30" s="154">
        <f>SUMIFS('Controle de NFs Tomadas'!$G:$G,'Controle de NFs Tomadas'!$E:$E,$A$1,'Controle de NFs Tomadas'!$F:$F,$A30,'Controle de NFs Tomadas'!$C:$C,IW$2)</f>
        <v>0</v>
      </c>
      <c r="IX30" s="154">
        <f>SUMIFS('Controle de NFs Tomadas'!$G:$G,'Controle de NFs Tomadas'!$E:$E,$A$1,'Controle de NFs Tomadas'!$F:$F,$A30,'Controle de NFs Tomadas'!$C:$C,IX$2)</f>
        <v>0</v>
      </c>
      <c r="IY30" s="154">
        <f>SUMIFS('Controle de NFs Tomadas'!$G:$G,'Controle de NFs Tomadas'!$E:$E,$A$1,'Controle de NFs Tomadas'!$F:$F,$A30,'Controle de NFs Tomadas'!$C:$C,IY$2)</f>
        <v>0</v>
      </c>
      <c r="IZ30" s="154">
        <f>SUMIFS('Controle de NFs Tomadas'!$G:$G,'Controle de NFs Tomadas'!$E:$E,$A$1,'Controle de NFs Tomadas'!$F:$F,$A30,'Controle de NFs Tomadas'!$C:$C,IZ$2)</f>
        <v>0</v>
      </c>
      <c r="JA30" s="154">
        <f>SUMIFS('Controle de NFs Tomadas'!$G:$G,'Controle de NFs Tomadas'!$E:$E,$A$1,'Controle de NFs Tomadas'!$F:$F,$A30,'Controle de NFs Tomadas'!$C:$C,JA$2)</f>
        <v>0</v>
      </c>
      <c r="JB30" s="154">
        <f>SUMIFS('Controle de NFs Tomadas'!$G:$G,'Controle de NFs Tomadas'!$E:$E,$A$1,'Controle de NFs Tomadas'!$F:$F,$A30,'Controle de NFs Tomadas'!$C:$C,JB$2)</f>
        <v>0</v>
      </c>
      <c r="JC30" s="154">
        <f>SUMIFS('Controle de NFs Tomadas'!$G:$G,'Controle de NFs Tomadas'!$E:$E,$A$1,'Controle de NFs Tomadas'!$F:$F,$A30,'Controle de NFs Tomadas'!$C:$C,JC$2)</f>
        <v>0</v>
      </c>
      <c r="JD30" s="154">
        <f>SUMIFS('Controle de NFs Tomadas'!$G:$G,'Controle de NFs Tomadas'!$E:$E,$A$1,'Controle de NFs Tomadas'!$F:$F,$A30,'Controle de NFs Tomadas'!$C:$C,JD$2)</f>
        <v>0</v>
      </c>
      <c r="JE30" s="154">
        <f>SUMIFS('Controle de NFs Tomadas'!$G:$G,'Controle de NFs Tomadas'!$E:$E,$A$1,'Controle de NFs Tomadas'!$F:$F,$A30,'Controle de NFs Tomadas'!$C:$C,JE$2)</f>
        <v>0</v>
      </c>
      <c r="JF30" s="154">
        <f>SUMIFS('Controle de NFs Tomadas'!$G:$G,'Controle de NFs Tomadas'!$E:$E,$A$1,'Controle de NFs Tomadas'!$F:$F,$A30,'Controle de NFs Tomadas'!$C:$C,JF$2)</f>
        <v>0</v>
      </c>
      <c r="JG30" s="154">
        <f>SUMIFS('Controle de NFs Tomadas'!$G:$G,'Controle de NFs Tomadas'!$E:$E,$A$1,'Controle de NFs Tomadas'!$F:$F,$A30,'Controle de NFs Tomadas'!$C:$C,JG$2)</f>
        <v>0</v>
      </c>
      <c r="JH30" s="154">
        <f>SUMIFS('Controle de NFs Tomadas'!$G:$G,'Controle de NFs Tomadas'!$E:$E,$A$1,'Controle de NFs Tomadas'!$F:$F,$A30,'Controle de NFs Tomadas'!$C:$C,JH$2)</f>
        <v>0</v>
      </c>
      <c r="JI30" s="154">
        <f>SUMIFS('Controle de NFs Tomadas'!$G:$G,'Controle de NFs Tomadas'!$E:$E,$A$1,'Controle de NFs Tomadas'!$F:$F,$A30,'Controle de NFs Tomadas'!$C:$C,JI$2)</f>
        <v>0</v>
      </c>
      <c r="JJ30" s="154">
        <f>SUMIFS('Controle de NFs Tomadas'!$G:$G,'Controle de NFs Tomadas'!$E:$E,$A$1,'Controle de NFs Tomadas'!$F:$F,$A30,'Controle de NFs Tomadas'!$C:$C,JJ$2)</f>
        <v>0</v>
      </c>
      <c r="JK30" s="154">
        <f>SUMIFS('Controle de NFs Tomadas'!$G:$G,'Controle de NFs Tomadas'!$E:$E,$A$1,'Controle de NFs Tomadas'!$F:$F,$A30,'Controle de NFs Tomadas'!$C:$C,JK$2)</f>
        <v>0</v>
      </c>
      <c r="JL30" s="154">
        <f>SUMIFS('Controle de NFs Tomadas'!$G:$G,'Controle de NFs Tomadas'!$E:$E,$A$1,'Controle de NFs Tomadas'!$F:$F,$A30,'Controle de NFs Tomadas'!$C:$C,JL$2)</f>
        <v>0</v>
      </c>
      <c r="JM30" s="154">
        <f>SUMIFS('Controle de NFs Tomadas'!$G:$G,'Controle de NFs Tomadas'!$E:$E,$A$1,'Controle de NFs Tomadas'!$F:$F,$A30,'Controle de NFs Tomadas'!$C:$C,JM$2)</f>
        <v>0</v>
      </c>
      <c r="JN30" s="154">
        <f>SUMIFS('Controle de NFs Tomadas'!$G:$G,'Controle de NFs Tomadas'!$E:$E,$A$1,'Controle de NFs Tomadas'!$F:$F,$A30,'Controle de NFs Tomadas'!$C:$C,JN$2)</f>
        <v>0</v>
      </c>
      <c r="JO30" s="154">
        <f>SUMIFS('Controle de NFs Tomadas'!$G:$G,'Controle de NFs Tomadas'!$E:$E,$A$1,'Controle de NFs Tomadas'!$F:$F,$A30,'Controle de NFs Tomadas'!$C:$C,JO$2)</f>
        <v>0</v>
      </c>
      <c r="JP30" s="154">
        <f>SUMIFS('Controle de NFs Tomadas'!$G:$G,'Controle de NFs Tomadas'!$E:$E,$A$1,'Controle de NFs Tomadas'!$F:$F,$A30,'Controle de NFs Tomadas'!$C:$C,JP$2)</f>
        <v>0</v>
      </c>
      <c r="JQ30" s="154">
        <f>SUMIFS('Controle de NFs Tomadas'!$G:$G,'Controle de NFs Tomadas'!$E:$E,$A$1,'Controle de NFs Tomadas'!$F:$F,$A30,'Controle de NFs Tomadas'!$C:$C,JQ$2)</f>
        <v>0</v>
      </c>
      <c r="JR30" s="154">
        <f>SUMIFS('Controle de NFs Tomadas'!$G:$G,'Controle de NFs Tomadas'!$E:$E,$A$1,'Controle de NFs Tomadas'!$F:$F,$A30,'Controle de NFs Tomadas'!$C:$C,JR$2)</f>
        <v>0</v>
      </c>
      <c r="JS30" s="154">
        <f>SUMIFS('Controle de NFs Tomadas'!$G:$G,'Controle de NFs Tomadas'!$E:$E,$A$1,'Controle de NFs Tomadas'!$F:$F,$A30,'Controle de NFs Tomadas'!$C:$C,JS$2)</f>
        <v>0</v>
      </c>
      <c r="JT30" s="154">
        <f>SUMIFS('Controle de NFs Tomadas'!$G:$G,'Controle de NFs Tomadas'!$E:$E,$A$1,'Controle de NFs Tomadas'!$F:$F,$A30,'Controle de NFs Tomadas'!$C:$C,JT$2)</f>
        <v>0</v>
      </c>
      <c r="JU30" s="154">
        <f>SUMIFS('Controle de NFs Tomadas'!$G:$G,'Controle de NFs Tomadas'!$E:$E,$A$1,'Controle de NFs Tomadas'!$F:$F,$A30,'Controle de NFs Tomadas'!$C:$C,JU$2)</f>
        <v>0</v>
      </c>
      <c r="JV30" s="154">
        <f>SUMIFS('Controle de NFs Tomadas'!$G:$G,'Controle de NFs Tomadas'!$E:$E,$A$1,'Controle de NFs Tomadas'!$F:$F,$A30,'Controle de NFs Tomadas'!$C:$C,JV$2)</f>
        <v>0</v>
      </c>
      <c r="JW30" s="154">
        <f>SUMIFS('Controle de NFs Tomadas'!$G:$G,'Controle de NFs Tomadas'!$E:$E,$A$1,'Controle de NFs Tomadas'!$F:$F,$A30,'Controle de NFs Tomadas'!$C:$C,JW$2)</f>
        <v>0</v>
      </c>
      <c r="JX30" s="154">
        <f>SUMIFS('Controle de NFs Tomadas'!$G:$G,'Controle de NFs Tomadas'!$E:$E,$A$1,'Controle de NFs Tomadas'!$F:$F,$A30,'Controle de NFs Tomadas'!$C:$C,JX$2)</f>
        <v>0</v>
      </c>
      <c r="JY30" s="154">
        <f>SUMIFS('Controle de NFs Tomadas'!$G:$G,'Controle de NFs Tomadas'!$E:$E,$A$1,'Controle de NFs Tomadas'!$F:$F,$A30,'Controle de NFs Tomadas'!$C:$C,JY$2)</f>
        <v>0</v>
      </c>
      <c r="JZ30" s="154">
        <f>SUMIFS('Controle de NFs Tomadas'!$G:$G,'Controle de NFs Tomadas'!$E:$E,$A$1,'Controle de NFs Tomadas'!$F:$F,$A30,'Controle de NFs Tomadas'!$C:$C,JZ$2)</f>
        <v>0</v>
      </c>
      <c r="KA30" s="154">
        <f>SUMIFS('Controle de NFs Tomadas'!$G:$G,'Controle de NFs Tomadas'!$E:$E,$A$1,'Controle de NFs Tomadas'!$F:$F,$A30,'Controle de NFs Tomadas'!$C:$C,KA$2)</f>
        <v>0</v>
      </c>
      <c r="KB30" s="154">
        <f>SUMIFS('Controle de NFs Tomadas'!$G:$G,'Controle de NFs Tomadas'!$E:$E,$A$1,'Controle de NFs Tomadas'!$F:$F,$A30,'Controle de NFs Tomadas'!$C:$C,KB$2)</f>
        <v>0</v>
      </c>
      <c r="KC30" s="154">
        <f>SUMIFS('Controle de NFs Tomadas'!$G:$G,'Controle de NFs Tomadas'!$E:$E,$A$1,'Controle de NFs Tomadas'!$F:$F,$A30,'Controle de NFs Tomadas'!$C:$C,KC$2)</f>
        <v>0</v>
      </c>
      <c r="KD30" s="154">
        <f>SUMIFS('Controle de NFs Tomadas'!$G:$G,'Controle de NFs Tomadas'!$E:$E,$A$1,'Controle de NFs Tomadas'!$F:$F,$A30,'Controle de NFs Tomadas'!$C:$C,KD$2)</f>
        <v>0</v>
      </c>
      <c r="KE30" s="154">
        <f>SUMIFS('Controle de NFs Tomadas'!$G:$G,'Controle de NFs Tomadas'!$E:$E,$A$1,'Controle de NFs Tomadas'!$F:$F,$A30,'Controle de NFs Tomadas'!$C:$C,KE$2)</f>
        <v>0</v>
      </c>
      <c r="KF30" s="154">
        <f>SUMIFS('Controle de NFs Tomadas'!$G:$G,'Controle de NFs Tomadas'!$E:$E,$A$1,'Controle de NFs Tomadas'!$F:$F,$A30,'Controle de NFs Tomadas'!$C:$C,KF$2)</f>
        <v>0</v>
      </c>
      <c r="KG30" s="154">
        <f>SUMIFS('Controle de NFs Tomadas'!$G:$G,'Controle de NFs Tomadas'!$E:$E,$A$1,'Controle de NFs Tomadas'!$F:$F,$A30,'Controle de NFs Tomadas'!$C:$C,KG$2)</f>
        <v>0</v>
      </c>
      <c r="KH30" s="154">
        <f>SUMIFS('Controle de NFs Tomadas'!$G:$G,'Controle de NFs Tomadas'!$E:$E,$A$1,'Controle de NFs Tomadas'!$F:$F,$A30,'Controle de NFs Tomadas'!$C:$C,KH$2)</f>
        <v>0</v>
      </c>
      <c r="KI30" s="154">
        <f>SUMIFS('Controle de NFs Tomadas'!$G:$G,'Controle de NFs Tomadas'!$E:$E,$A$1,'Controle de NFs Tomadas'!$F:$F,$A30,'Controle de NFs Tomadas'!$C:$C,KI$2)</f>
        <v>0</v>
      </c>
      <c r="KJ30" s="154">
        <f>SUMIFS('Controle de NFs Tomadas'!$G:$G,'Controle de NFs Tomadas'!$E:$E,$A$1,'Controle de NFs Tomadas'!$F:$F,$A30,'Controle de NFs Tomadas'!$C:$C,KJ$2)</f>
        <v>0</v>
      </c>
      <c r="KK30" s="154">
        <f>SUMIFS('Controle de NFs Tomadas'!$G:$G,'Controle de NFs Tomadas'!$E:$E,$A$1,'Controle de NFs Tomadas'!$F:$F,$A30,'Controle de NFs Tomadas'!$C:$C,KK$2)</f>
        <v>0</v>
      </c>
      <c r="KL30" s="154">
        <f>SUMIFS('Controle de NFs Tomadas'!$G:$G,'Controle de NFs Tomadas'!$E:$E,$A$1,'Controle de NFs Tomadas'!$F:$F,$A30,'Controle de NFs Tomadas'!$C:$C,KL$2)</f>
        <v>0</v>
      </c>
      <c r="KM30" s="154">
        <f>SUMIFS('Controle de NFs Tomadas'!$G:$G,'Controle de NFs Tomadas'!$E:$E,$A$1,'Controle de NFs Tomadas'!$F:$F,$A30,'Controle de NFs Tomadas'!$C:$C,KM$2)</f>
        <v>0</v>
      </c>
      <c r="KN30" s="154">
        <f>SUMIFS('Controle de NFs Tomadas'!$G:$G,'Controle de NFs Tomadas'!$E:$E,$A$1,'Controle de NFs Tomadas'!$F:$F,$A30,'Controle de NFs Tomadas'!$C:$C,KN$2)</f>
        <v>0</v>
      </c>
      <c r="KO30" s="154">
        <f>SUMIFS('Controle de NFs Tomadas'!$G:$G,'Controle de NFs Tomadas'!$E:$E,$A$1,'Controle de NFs Tomadas'!$F:$F,$A30,'Controle de NFs Tomadas'!$C:$C,KO$2)</f>
        <v>0</v>
      </c>
      <c r="KP30" s="154">
        <f>SUMIFS('Controle de NFs Tomadas'!$G:$G,'Controle de NFs Tomadas'!$E:$E,$A$1,'Controle de NFs Tomadas'!$F:$F,$A30,'Controle de NFs Tomadas'!$C:$C,KP$2)</f>
        <v>0</v>
      </c>
      <c r="KQ30" s="154">
        <f>SUMIFS('Controle de NFs Tomadas'!$G:$G,'Controle de NFs Tomadas'!$E:$E,$A$1,'Controle de NFs Tomadas'!$F:$F,$A30,'Controle de NFs Tomadas'!$C:$C,KQ$2)</f>
        <v>0</v>
      </c>
      <c r="KR30" s="154">
        <f>SUMIFS('Controle de NFs Tomadas'!$G:$G,'Controle de NFs Tomadas'!$E:$E,$A$1,'Controle de NFs Tomadas'!$F:$F,$A30,'Controle de NFs Tomadas'!$C:$C,KR$2)</f>
        <v>0</v>
      </c>
      <c r="KS30" s="154">
        <f>SUMIFS('Controle de NFs Tomadas'!$G:$G,'Controle de NFs Tomadas'!$E:$E,$A$1,'Controle de NFs Tomadas'!$F:$F,$A30,'Controle de NFs Tomadas'!$C:$C,KS$2)</f>
        <v>0</v>
      </c>
      <c r="KT30" s="154">
        <f>SUMIFS('Controle de NFs Tomadas'!$G:$G,'Controle de NFs Tomadas'!$E:$E,$A$1,'Controle de NFs Tomadas'!$F:$F,$A30,'Controle de NFs Tomadas'!$C:$C,KT$2)</f>
        <v>0</v>
      </c>
      <c r="KU30" s="154">
        <f>SUMIFS('Controle de NFs Tomadas'!$G:$G,'Controle de NFs Tomadas'!$E:$E,$A$1,'Controle de NFs Tomadas'!$F:$F,$A30,'Controle de NFs Tomadas'!$C:$C,KU$2)</f>
        <v>0</v>
      </c>
      <c r="KV30" s="154">
        <f>SUMIFS('Controle de NFs Tomadas'!$G:$G,'Controle de NFs Tomadas'!$E:$E,$A$1,'Controle de NFs Tomadas'!$F:$F,$A30,'Controle de NFs Tomadas'!$C:$C,KV$2)</f>
        <v>0</v>
      </c>
      <c r="KW30" s="154">
        <f>SUMIFS('Controle de NFs Tomadas'!$G:$G,'Controle de NFs Tomadas'!$E:$E,$A$1,'Controle de NFs Tomadas'!$F:$F,$A30,'Controle de NFs Tomadas'!$C:$C,KW$2)</f>
        <v>0</v>
      </c>
      <c r="KX30" s="154">
        <f>SUMIFS('Controle de NFs Tomadas'!$G:$G,'Controle de NFs Tomadas'!$E:$E,$A$1,'Controle de NFs Tomadas'!$F:$F,$A30,'Controle de NFs Tomadas'!$C:$C,KX$2)</f>
        <v>0</v>
      </c>
      <c r="KY30" s="154">
        <f>SUMIFS('Controle de NFs Tomadas'!$G:$G,'Controle de NFs Tomadas'!$E:$E,$A$1,'Controle de NFs Tomadas'!$F:$F,$A30,'Controle de NFs Tomadas'!$C:$C,KY$2)</f>
        <v>0</v>
      </c>
      <c r="KZ30" s="154">
        <f>SUMIFS('Controle de NFs Tomadas'!$G:$G,'Controle de NFs Tomadas'!$E:$E,$A$1,'Controle de NFs Tomadas'!$F:$F,$A30,'Controle de NFs Tomadas'!$C:$C,KZ$2)</f>
        <v>0</v>
      </c>
      <c r="LA30" s="154">
        <f>SUMIFS('Controle de NFs Tomadas'!$G:$G,'Controle de NFs Tomadas'!$E:$E,$A$1,'Controle de NFs Tomadas'!$F:$F,$A30,'Controle de NFs Tomadas'!$C:$C,LA$2)</f>
        <v>0</v>
      </c>
      <c r="LB30" s="154">
        <f>SUMIFS('Controle de NFs Tomadas'!$G:$G,'Controle de NFs Tomadas'!$E:$E,$A$1,'Controle de NFs Tomadas'!$F:$F,$A30,'Controle de NFs Tomadas'!$C:$C,LB$2)</f>
        <v>0</v>
      </c>
      <c r="LC30" s="154">
        <f>SUMIFS('Controle de NFs Tomadas'!$G:$G,'Controle de NFs Tomadas'!$E:$E,$A$1,'Controle de NFs Tomadas'!$F:$F,$A30,'Controle de NFs Tomadas'!$C:$C,LC$2)</f>
        <v>0</v>
      </c>
      <c r="LD30" s="154">
        <f>SUMIFS('Controle de NFs Tomadas'!$G:$G,'Controle de NFs Tomadas'!$E:$E,$A$1,'Controle de NFs Tomadas'!$F:$F,$A30,'Controle de NFs Tomadas'!$C:$C,LD$2)</f>
        <v>0</v>
      </c>
      <c r="LE30" s="154">
        <f>SUMIFS('Controle de NFs Tomadas'!$G:$G,'Controle de NFs Tomadas'!$E:$E,$A$1,'Controle de NFs Tomadas'!$F:$F,$A30,'Controle de NFs Tomadas'!$C:$C,LE$2)</f>
        <v>0</v>
      </c>
      <c r="LF30" s="154">
        <f>SUMIFS('Controle de NFs Tomadas'!$G:$G,'Controle de NFs Tomadas'!$E:$E,$A$1,'Controle de NFs Tomadas'!$F:$F,$A30,'Controle de NFs Tomadas'!$C:$C,LF$2)</f>
        <v>0</v>
      </c>
      <c r="LG30" s="154">
        <f>SUMIFS('Controle de NFs Tomadas'!$G:$G,'Controle de NFs Tomadas'!$E:$E,$A$1,'Controle de NFs Tomadas'!$F:$F,$A30,'Controle de NFs Tomadas'!$C:$C,LG$2)</f>
        <v>0</v>
      </c>
      <c r="LH30" s="154">
        <f>SUMIFS('Controle de NFs Tomadas'!$G:$G,'Controle de NFs Tomadas'!$E:$E,$A$1,'Controle de NFs Tomadas'!$F:$F,$A30,'Controle de NFs Tomadas'!$C:$C,LH$2)</f>
        <v>0</v>
      </c>
      <c r="LI30" s="154">
        <f>SUMIFS('Controle de NFs Tomadas'!$G:$G,'Controle de NFs Tomadas'!$E:$E,$A$1,'Controle de NFs Tomadas'!$F:$F,$A30,'Controle de NFs Tomadas'!$C:$C,LI$2)</f>
        <v>0</v>
      </c>
      <c r="LJ30" s="154">
        <f>SUMIFS('Controle de NFs Tomadas'!$G:$G,'Controle de NFs Tomadas'!$E:$E,$A$1,'Controle de NFs Tomadas'!$F:$F,$A30,'Controle de NFs Tomadas'!$C:$C,LJ$2)</f>
        <v>0</v>
      </c>
      <c r="LK30" s="154">
        <f>SUMIFS('Controle de NFs Tomadas'!$G:$G,'Controle de NFs Tomadas'!$E:$E,$A$1,'Controle de NFs Tomadas'!$F:$F,$A30,'Controle de NFs Tomadas'!$C:$C,LK$2)</f>
        <v>0</v>
      </c>
      <c r="LL30" s="154">
        <f>SUMIFS('Controle de NFs Tomadas'!$G:$G,'Controle de NFs Tomadas'!$E:$E,$A$1,'Controle de NFs Tomadas'!$F:$F,$A30,'Controle de NFs Tomadas'!$C:$C,LL$2)</f>
        <v>0</v>
      </c>
      <c r="LM30" s="154">
        <f>SUMIFS('Controle de NFs Tomadas'!$G:$G,'Controle de NFs Tomadas'!$E:$E,$A$1,'Controle de NFs Tomadas'!$F:$F,$A30,'Controle de NFs Tomadas'!$C:$C,LM$2)</f>
        <v>0</v>
      </c>
      <c r="LN30" s="154">
        <f>SUMIFS('Controle de NFs Tomadas'!$G:$G,'Controle de NFs Tomadas'!$E:$E,$A$1,'Controle de NFs Tomadas'!$F:$F,$A30,'Controle de NFs Tomadas'!$C:$C,LN$2)</f>
        <v>0</v>
      </c>
      <c r="LO30" s="154">
        <f>SUMIFS('Controle de NFs Tomadas'!$G:$G,'Controle de NFs Tomadas'!$E:$E,$A$1,'Controle de NFs Tomadas'!$F:$F,$A30,'Controle de NFs Tomadas'!$C:$C,LO$2)</f>
        <v>0</v>
      </c>
      <c r="LP30" s="154">
        <f>SUMIFS('Controle de NFs Tomadas'!$G:$G,'Controle de NFs Tomadas'!$E:$E,$A$1,'Controle de NFs Tomadas'!$F:$F,$A30,'Controle de NFs Tomadas'!$C:$C,LP$2)</f>
        <v>0</v>
      </c>
      <c r="LQ30" s="154">
        <f>SUMIFS('Controle de NFs Tomadas'!$G:$G,'Controle de NFs Tomadas'!$E:$E,$A$1,'Controle de NFs Tomadas'!$F:$F,$A30,'Controle de NFs Tomadas'!$C:$C,LQ$2)</f>
        <v>0</v>
      </c>
      <c r="LR30" s="154">
        <f>SUMIFS('Controle de NFs Tomadas'!$G:$G,'Controle de NFs Tomadas'!$E:$E,$A$1,'Controle de NFs Tomadas'!$F:$F,$A30,'Controle de NFs Tomadas'!$C:$C,LR$2)</f>
        <v>0</v>
      </c>
      <c r="LS30" s="154">
        <f>SUMIFS('Controle de NFs Tomadas'!$G:$G,'Controle de NFs Tomadas'!$E:$E,$A$1,'Controle de NFs Tomadas'!$F:$F,$A30,'Controle de NFs Tomadas'!$C:$C,LS$2)</f>
        <v>0</v>
      </c>
      <c r="LT30" s="154">
        <f>SUMIFS('Controle de NFs Tomadas'!$G:$G,'Controle de NFs Tomadas'!$E:$E,$A$1,'Controle de NFs Tomadas'!$F:$F,$A30,'Controle de NFs Tomadas'!$C:$C,LT$2)</f>
        <v>0</v>
      </c>
      <c r="LU30" s="154">
        <f>SUMIFS('Controle de NFs Tomadas'!$G:$G,'Controle de NFs Tomadas'!$E:$E,$A$1,'Controle de NFs Tomadas'!$F:$F,$A30,'Controle de NFs Tomadas'!$C:$C,LU$2)</f>
        <v>0</v>
      </c>
      <c r="LV30" s="154">
        <f>SUMIFS('Controle de NFs Tomadas'!$G:$G,'Controle de NFs Tomadas'!$E:$E,$A$1,'Controle de NFs Tomadas'!$F:$F,$A30,'Controle de NFs Tomadas'!$C:$C,LV$2)</f>
        <v>0</v>
      </c>
      <c r="LW30" s="154">
        <f>SUMIFS('Controle de NFs Tomadas'!$G:$G,'Controle de NFs Tomadas'!$E:$E,$A$1,'Controle de NFs Tomadas'!$F:$F,$A30,'Controle de NFs Tomadas'!$C:$C,LW$2)</f>
        <v>0</v>
      </c>
      <c r="LX30" s="154">
        <f>SUMIFS('Controle de NFs Tomadas'!$G:$G,'Controle de NFs Tomadas'!$E:$E,$A$1,'Controle de NFs Tomadas'!$F:$F,$A30,'Controle de NFs Tomadas'!$C:$C,LX$2)</f>
        <v>0</v>
      </c>
      <c r="LY30" s="154">
        <f>SUMIFS('Controle de NFs Tomadas'!$G:$G,'Controle de NFs Tomadas'!$E:$E,$A$1,'Controle de NFs Tomadas'!$F:$F,$A30,'Controle de NFs Tomadas'!$C:$C,LY$2)</f>
        <v>0</v>
      </c>
      <c r="LZ30" s="154">
        <f>SUMIFS('Controle de NFs Tomadas'!$G:$G,'Controle de NFs Tomadas'!$E:$E,$A$1,'Controle de NFs Tomadas'!$F:$F,$A30,'Controle de NFs Tomadas'!$C:$C,LZ$2)</f>
        <v>0</v>
      </c>
      <c r="MA30" s="154">
        <f>SUMIFS('Controle de NFs Tomadas'!$G:$G,'Controle de NFs Tomadas'!$E:$E,$A$1,'Controle de NFs Tomadas'!$F:$F,$A30,'Controle de NFs Tomadas'!$C:$C,MA$2)</f>
        <v>0</v>
      </c>
      <c r="MB30" s="154">
        <f>SUMIFS('Controle de NFs Tomadas'!$G:$G,'Controle de NFs Tomadas'!$E:$E,$A$1,'Controle de NFs Tomadas'!$F:$F,$A30,'Controle de NFs Tomadas'!$C:$C,MB$2)</f>
        <v>0</v>
      </c>
      <c r="MC30" s="154">
        <f>SUMIFS('Controle de NFs Tomadas'!$G:$G,'Controle de NFs Tomadas'!$E:$E,$A$1,'Controle de NFs Tomadas'!$F:$F,$A30,'Controle de NFs Tomadas'!$C:$C,MC$2)</f>
        <v>0</v>
      </c>
      <c r="MD30" s="154">
        <f>SUMIFS('Controle de NFs Tomadas'!$G:$G,'Controle de NFs Tomadas'!$E:$E,$A$1,'Controle de NFs Tomadas'!$F:$F,$A30,'Controle de NFs Tomadas'!$C:$C,MD$2)</f>
        <v>0</v>
      </c>
      <c r="ME30" s="154">
        <f>SUMIFS('Controle de NFs Tomadas'!$G:$G,'Controle de NFs Tomadas'!$E:$E,$A$1,'Controle de NFs Tomadas'!$F:$F,$A30,'Controle de NFs Tomadas'!$C:$C,ME$2)</f>
        <v>0</v>
      </c>
      <c r="MF30" s="154">
        <f>SUMIFS('Controle de NFs Tomadas'!$G:$G,'Controle de NFs Tomadas'!$E:$E,$A$1,'Controle de NFs Tomadas'!$F:$F,$A30,'Controle de NFs Tomadas'!$C:$C,MF$2)</f>
        <v>0</v>
      </c>
      <c r="MG30" s="154">
        <f>SUMIFS('Controle de NFs Tomadas'!$G:$G,'Controle de NFs Tomadas'!$E:$E,$A$1,'Controle de NFs Tomadas'!$F:$F,$A30,'Controle de NFs Tomadas'!$C:$C,MG$2)</f>
        <v>0</v>
      </c>
      <c r="MH30" s="154">
        <f>SUMIFS('Controle de NFs Tomadas'!$G:$G,'Controle de NFs Tomadas'!$E:$E,$A$1,'Controle de NFs Tomadas'!$F:$F,$A30,'Controle de NFs Tomadas'!$C:$C,MH$2)</f>
        <v>0</v>
      </c>
      <c r="MI30" s="154">
        <f>SUMIFS('Controle de NFs Tomadas'!$G:$G,'Controle de NFs Tomadas'!$E:$E,$A$1,'Controle de NFs Tomadas'!$F:$F,$A30,'Controle de NFs Tomadas'!$C:$C,MI$2)</f>
        <v>0</v>
      </c>
      <c r="MJ30" s="154">
        <f>SUMIFS('Controle de NFs Tomadas'!$G:$G,'Controle de NFs Tomadas'!$E:$E,$A$1,'Controle de NFs Tomadas'!$F:$F,$A30,'Controle de NFs Tomadas'!$C:$C,MJ$2)</f>
        <v>0</v>
      </c>
      <c r="MK30" s="154">
        <f>SUMIFS('Controle de NFs Tomadas'!$G:$G,'Controle de NFs Tomadas'!$E:$E,$A$1,'Controle de NFs Tomadas'!$F:$F,$A30,'Controle de NFs Tomadas'!$C:$C,MK$2)</f>
        <v>0</v>
      </c>
      <c r="ML30" s="154">
        <f>SUMIFS('Controle de NFs Tomadas'!$G:$G,'Controle de NFs Tomadas'!$E:$E,$A$1,'Controle de NFs Tomadas'!$F:$F,$A30,'Controle de NFs Tomadas'!$C:$C,ML$2)</f>
        <v>0</v>
      </c>
      <c r="MM30" s="154">
        <f>SUMIFS('Controle de NFs Tomadas'!$G:$G,'Controle de NFs Tomadas'!$E:$E,$A$1,'Controle de NFs Tomadas'!$F:$F,$A30,'Controle de NFs Tomadas'!$C:$C,MM$2)</f>
        <v>0</v>
      </c>
      <c r="MN30" s="154">
        <f>SUMIFS('Controle de NFs Tomadas'!$G:$G,'Controle de NFs Tomadas'!$E:$E,$A$1,'Controle de NFs Tomadas'!$F:$F,$A30,'Controle de NFs Tomadas'!$C:$C,MN$2)</f>
        <v>0</v>
      </c>
      <c r="MO30" s="154">
        <f>SUMIFS('Controle de NFs Tomadas'!$G:$G,'Controle de NFs Tomadas'!$E:$E,$A$1,'Controle de NFs Tomadas'!$F:$F,$A30,'Controle de NFs Tomadas'!$C:$C,MO$2)</f>
        <v>0</v>
      </c>
      <c r="MP30" s="154">
        <f>SUMIFS('Controle de NFs Tomadas'!$G:$G,'Controle de NFs Tomadas'!$E:$E,$A$1,'Controle de NFs Tomadas'!$F:$F,$A30,'Controle de NFs Tomadas'!$C:$C,MP$2)</f>
        <v>0</v>
      </c>
      <c r="MQ30" s="154">
        <f>SUMIFS('Controle de NFs Tomadas'!$G:$G,'Controle de NFs Tomadas'!$E:$E,$A$1,'Controle de NFs Tomadas'!$F:$F,$A30,'Controle de NFs Tomadas'!$C:$C,MQ$2)</f>
        <v>0</v>
      </c>
      <c r="MR30" s="154">
        <f>SUMIFS('Controle de NFs Tomadas'!$G:$G,'Controle de NFs Tomadas'!$E:$E,$A$1,'Controle de NFs Tomadas'!$F:$F,$A30,'Controle de NFs Tomadas'!$C:$C,MR$2)</f>
        <v>0</v>
      </c>
      <c r="MS30" s="154">
        <f>SUMIFS('Controle de NFs Tomadas'!$G:$G,'Controle de NFs Tomadas'!$E:$E,$A$1,'Controle de NFs Tomadas'!$F:$F,$A30,'Controle de NFs Tomadas'!$C:$C,MS$2)</f>
        <v>0</v>
      </c>
      <c r="MT30" s="154">
        <f>SUMIFS('Controle de NFs Tomadas'!$G:$G,'Controle de NFs Tomadas'!$E:$E,$A$1,'Controle de NFs Tomadas'!$F:$F,$A30,'Controle de NFs Tomadas'!$C:$C,MT$2)</f>
        <v>0</v>
      </c>
      <c r="MU30" s="154">
        <f>SUMIFS('Controle de NFs Tomadas'!$G:$G,'Controle de NFs Tomadas'!$E:$E,$A$1,'Controle de NFs Tomadas'!$F:$F,$A30,'Controle de NFs Tomadas'!$C:$C,MU$2)</f>
        <v>0</v>
      </c>
      <c r="MV30" s="154">
        <f>SUMIFS('Controle de NFs Tomadas'!$G:$G,'Controle de NFs Tomadas'!$E:$E,$A$1,'Controle de NFs Tomadas'!$F:$F,$A30,'Controle de NFs Tomadas'!$C:$C,MV$2)</f>
        <v>0</v>
      </c>
      <c r="MW30" s="154">
        <f>SUMIFS('Controle de NFs Tomadas'!$G:$G,'Controle de NFs Tomadas'!$E:$E,$A$1,'Controle de NFs Tomadas'!$F:$F,$A30,'Controle de NFs Tomadas'!$C:$C,MW$2)</f>
        <v>0</v>
      </c>
      <c r="MX30" s="154">
        <f>SUMIFS('Controle de NFs Tomadas'!$G:$G,'Controle de NFs Tomadas'!$E:$E,$A$1,'Controle de NFs Tomadas'!$F:$F,$A30,'Controle de NFs Tomadas'!$C:$C,MX$2)</f>
        <v>0</v>
      </c>
      <c r="MY30" s="154">
        <f>SUMIFS('Controle de NFs Tomadas'!$G:$G,'Controle de NFs Tomadas'!$E:$E,$A$1,'Controle de NFs Tomadas'!$F:$F,$A30,'Controle de NFs Tomadas'!$C:$C,MY$2)</f>
        <v>0</v>
      </c>
      <c r="MZ30" s="154">
        <f>SUMIFS('Controle de NFs Tomadas'!$G:$G,'Controle de NFs Tomadas'!$E:$E,$A$1,'Controle de NFs Tomadas'!$F:$F,$A30,'Controle de NFs Tomadas'!$C:$C,MZ$2)</f>
        <v>0</v>
      </c>
      <c r="NA30" s="154">
        <f>SUMIFS('Controle de NFs Tomadas'!$G:$G,'Controle de NFs Tomadas'!$E:$E,$A$1,'Controle de NFs Tomadas'!$F:$F,$A30,'Controle de NFs Tomadas'!$C:$C,NA$2)</f>
        <v>0</v>
      </c>
      <c r="NB30" s="154">
        <f>SUMIFS('Controle de NFs Tomadas'!$G:$G,'Controle de NFs Tomadas'!$E:$E,$A$1,'Controle de NFs Tomadas'!$F:$F,$A30,'Controle de NFs Tomadas'!$C:$C,NB$2)</f>
        <v>0</v>
      </c>
      <c r="NC30" s="154">
        <f>SUMIFS('Controle de NFs Tomadas'!$G:$G,'Controle de NFs Tomadas'!$E:$E,$A$1,'Controle de NFs Tomadas'!$F:$F,$A30,'Controle de NFs Tomadas'!$C:$C,NC$2)</f>
        <v>0</v>
      </c>
      <c r="ND30" s="154">
        <f>SUMIFS('Controle de NFs Tomadas'!$G:$G,'Controle de NFs Tomadas'!$E:$E,$A$1,'Controle de NFs Tomadas'!$F:$F,$A30,'Controle de NFs Tomadas'!$C:$C,ND$2)</f>
        <v>0</v>
      </c>
      <c r="NE30" s="154">
        <f>SUMIFS('Controle de NFs Tomadas'!$G:$G,'Controle de NFs Tomadas'!$E:$E,$A$1,'Controle de NFs Tomadas'!$F:$F,$A30,'Controle de NFs Tomadas'!$C:$C,NE$2)</f>
        <v>0</v>
      </c>
      <c r="NF30" s="154">
        <f>SUMIFS('Controle de NFs Tomadas'!$G:$G,'Controle de NFs Tomadas'!$E:$E,$A$1,'Controle de NFs Tomadas'!$F:$F,$A30,'Controle de NFs Tomadas'!$C:$C,NF$2)</f>
        <v>0</v>
      </c>
      <c r="NG30" s="154">
        <f>SUMIFS('Controle de NFs Tomadas'!$G:$G,'Controle de NFs Tomadas'!$E:$E,$A$1,'Controle de NFs Tomadas'!$F:$F,$A30,'Controle de NFs Tomadas'!$C:$C,NG$2)</f>
        <v>0</v>
      </c>
      <c r="NH30" s="154">
        <f>SUMIFS('Controle de NFs Tomadas'!$G:$G,'Controle de NFs Tomadas'!$E:$E,$A$1,'Controle de NFs Tomadas'!$F:$F,$A30,'Controle de NFs Tomadas'!$C:$C,NH$2)</f>
        <v>0</v>
      </c>
      <c r="NI30" s="154">
        <f>SUMIFS('Controle de NFs Tomadas'!$G:$G,'Controle de NFs Tomadas'!$E:$E,$A$1,'Controle de NFs Tomadas'!$F:$F,$A30,'Controle de NFs Tomadas'!$C:$C,NI$2)</f>
        <v>0</v>
      </c>
      <c r="NJ30" s="154">
        <f>SUMIFS('Controle de NFs Tomadas'!$G:$G,'Controle de NFs Tomadas'!$E:$E,$A$1,'Controle de NFs Tomadas'!$F:$F,$A30,'Controle de NFs Tomadas'!$C:$C,NJ$2)</f>
        <v>0</v>
      </c>
      <c r="NK30" s="154">
        <f>SUMIFS('Controle de NFs Tomadas'!$G:$G,'Controle de NFs Tomadas'!$E:$E,$A$1,'Controle de NFs Tomadas'!$F:$F,$A30,'Controle de NFs Tomadas'!$C:$C,NK$2)</f>
        <v>0</v>
      </c>
      <c r="NL30" s="154">
        <f>SUMIFS('Controle de NFs Tomadas'!$G:$G,'Controle de NFs Tomadas'!$E:$E,$A$1,'Controle de NFs Tomadas'!$F:$F,$A30,'Controle de NFs Tomadas'!$C:$C,NL$2)</f>
        <v>0</v>
      </c>
      <c r="NM30" s="154">
        <f>SUMIFS('Controle de NFs Tomadas'!$G:$G,'Controle de NFs Tomadas'!$E:$E,$A$1,'Controle de NFs Tomadas'!$F:$F,$A30,'Controle de NFs Tomadas'!$C:$C,NM$2)</f>
        <v>0</v>
      </c>
      <c r="NN30" s="154">
        <f>SUMIFS('Controle de NFs Tomadas'!$G:$G,'Controle de NFs Tomadas'!$E:$E,$A$1,'Controle de NFs Tomadas'!$F:$F,$A30,'Controle de NFs Tomadas'!$C:$C,NN$2)</f>
        <v>0</v>
      </c>
      <c r="NO30" s="154">
        <f>SUMIFS('Controle de NFs Tomadas'!$G:$G,'Controle de NFs Tomadas'!$E:$E,$A$1,'Controle de NFs Tomadas'!$F:$F,$A30,'Controle de NFs Tomadas'!$C:$C,NO$2)</f>
        <v>0</v>
      </c>
      <c r="NP30" s="154">
        <f>SUMIFS('Controle de NFs Tomadas'!$G:$G,'Controle de NFs Tomadas'!$E:$E,$A$1,'Controle de NFs Tomadas'!$F:$F,$A30,'Controle de NFs Tomadas'!$C:$C,NP$2)</f>
        <v>0</v>
      </c>
      <c r="NQ30" s="154">
        <f>SUMIFS('Controle de NFs Tomadas'!$G:$G,'Controle de NFs Tomadas'!$E:$E,$A$1,'Controle de NFs Tomadas'!$F:$F,$A30,'Controle de NFs Tomadas'!$C:$C,NQ$2)</f>
        <v>0</v>
      </c>
      <c r="NR30" s="154">
        <f>SUMIFS('Controle de NFs Tomadas'!$G:$G,'Controle de NFs Tomadas'!$E:$E,$A$1,'Controle de NFs Tomadas'!$F:$F,$A30,'Controle de NFs Tomadas'!$C:$C,NR$2)</f>
        <v>0</v>
      </c>
      <c r="NS30" s="154">
        <f>SUMIFS('Controle de NFs Tomadas'!$G:$G,'Controle de NFs Tomadas'!$E:$E,$A$1,'Controle de NFs Tomadas'!$F:$F,$A30,'Controle de NFs Tomadas'!$C:$C,NS$2)</f>
        <v>0</v>
      </c>
      <c r="NT30" s="154">
        <f>SUMIFS('Controle de NFs Tomadas'!$G:$G,'Controle de NFs Tomadas'!$E:$E,$A$1,'Controle de NFs Tomadas'!$F:$F,$A30,'Controle de NFs Tomadas'!$C:$C,NT$2)</f>
        <v>0</v>
      </c>
      <c r="NU30" s="154">
        <f>SUMIFS('Controle de NFs Tomadas'!$G:$G,'Controle de NFs Tomadas'!$E:$E,$A$1,'Controle de NFs Tomadas'!$F:$F,$A30,'Controle de NFs Tomadas'!$C:$C,NU$2)</f>
        <v>0</v>
      </c>
      <c r="NV30" s="154">
        <f>SUMIFS('Controle de NFs Tomadas'!$G:$G,'Controle de NFs Tomadas'!$E:$E,$A$1,'Controle de NFs Tomadas'!$F:$F,$A30,'Controle de NFs Tomadas'!$C:$C,NV$2)</f>
        <v>0</v>
      </c>
      <c r="NW30" s="154">
        <f>SUMIFS('Controle de NFs Tomadas'!$G:$G,'Controle de NFs Tomadas'!$E:$E,$A$1,'Controle de NFs Tomadas'!$F:$F,$A30,'Controle de NFs Tomadas'!$C:$C,NW$2)</f>
        <v>0</v>
      </c>
      <c r="NX30" s="154">
        <f>SUMIFS('Controle de NFs Tomadas'!$G:$G,'Controle de NFs Tomadas'!$E:$E,$A$1,'Controle de NFs Tomadas'!$F:$F,$A30,'Controle de NFs Tomadas'!$C:$C,NX$2)</f>
        <v>0</v>
      </c>
      <c r="NY30" s="154">
        <f>SUMIFS('Controle de NFs Tomadas'!$G:$G,'Controle de NFs Tomadas'!$E:$E,$A$1,'Controle de NFs Tomadas'!$F:$F,$A30,'Controle de NFs Tomadas'!$C:$C,NY$2)</f>
        <v>0</v>
      </c>
      <c r="NZ30" s="154">
        <f>SUMIFS('Controle de NFs Tomadas'!$G:$G,'Controle de NFs Tomadas'!$E:$E,$A$1,'Controle de NFs Tomadas'!$F:$F,$A30,'Controle de NFs Tomadas'!$C:$C,NZ$2)</f>
        <v>0</v>
      </c>
      <c r="OA30" s="154">
        <f>SUMIFS('Controle de NFs Tomadas'!$G:$G,'Controle de NFs Tomadas'!$E:$E,$A$1,'Controle de NFs Tomadas'!$F:$F,$A30,'Controle de NFs Tomadas'!$C:$C,OA$2)</f>
        <v>0</v>
      </c>
      <c r="OB30" s="154">
        <f>SUMIFS('Controle de NFs Tomadas'!$G:$G,'Controle de NFs Tomadas'!$E:$E,$A$1,'Controle de NFs Tomadas'!$F:$F,$A30,'Controle de NFs Tomadas'!$C:$C,OB$2)</f>
        <v>0</v>
      </c>
      <c r="OC30" s="154">
        <f>SUMIFS('Controle de NFs Tomadas'!$G:$G,'Controle de NFs Tomadas'!$E:$E,$A$1,'Controle de NFs Tomadas'!$F:$F,$A30,'Controle de NFs Tomadas'!$C:$C,OC$2)</f>
        <v>0</v>
      </c>
      <c r="OD30" s="154">
        <f>SUMIFS('Controle de NFs Tomadas'!$G:$G,'Controle de NFs Tomadas'!$E:$E,$A$1,'Controle de NFs Tomadas'!$F:$F,$A30,'Controle de NFs Tomadas'!$C:$C,OD$2)</f>
        <v>0</v>
      </c>
      <c r="OE30" s="154">
        <f>SUMIFS('Controle de NFs Tomadas'!$G:$G,'Controle de NFs Tomadas'!$E:$E,$A$1,'Controle de NFs Tomadas'!$F:$F,$A30,'Controle de NFs Tomadas'!$C:$C,OE$2)</f>
        <v>0</v>
      </c>
      <c r="OF30" s="154">
        <f>SUMIFS('Controle de NFs Tomadas'!$G:$G,'Controle de NFs Tomadas'!$E:$E,$A$1,'Controle de NFs Tomadas'!$F:$F,$A30,'Controle de NFs Tomadas'!$C:$C,OF$2)</f>
        <v>0</v>
      </c>
      <c r="OG30" s="154">
        <f>SUMIFS('Controle de NFs Tomadas'!$G:$G,'Controle de NFs Tomadas'!$E:$E,$A$1,'Controle de NFs Tomadas'!$F:$F,$A30,'Controle de NFs Tomadas'!$C:$C,OG$2)</f>
        <v>0</v>
      </c>
      <c r="OH30" s="154">
        <f>SUMIFS('Controle de NFs Tomadas'!$G:$G,'Controle de NFs Tomadas'!$E:$E,$A$1,'Controle de NFs Tomadas'!$F:$F,$A30,'Controle de NFs Tomadas'!$C:$C,OH$2)</f>
        <v>0</v>
      </c>
      <c r="OI30" s="154">
        <f>SUMIFS('Controle de NFs Tomadas'!$G:$G,'Controle de NFs Tomadas'!$E:$E,$A$1,'Controle de NFs Tomadas'!$F:$F,$A30,'Controle de NFs Tomadas'!$C:$C,OI$2)</f>
        <v>0</v>
      </c>
      <c r="OJ30" s="154">
        <f>SUMIFS('Controle de NFs Tomadas'!$G:$G,'Controle de NFs Tomadas'!$E:$E,$A$1,'Controle de NFs Tomadas'!$F:$F,$A30,'Controle de NFs Tomadas'!$C:$C,OJ$2)</f>
        <v>0</v>
      </c>
      <c r="OK30" s="154">
        <f>SUMIFS('Controle de NFs Tomadas'!$G:$G,'Controle de NFs Tomadas'!$E:$E,$A$1,'Controle de NFs Tomadas'!$F:$F,$A30,'Controle de NFs Tomadas'!$C:$C,OK$2)</f>
        <v>0</v>
      </c>
      <c r="OL30" s="154">
        <f>SUMIFS('Controle de NFs Tomadas'!$G:$G,'Controle de NFs Tomadas'!$E:$E,$A$1,'Controle de NFs Tomadas'!$F:$F,$A30,'Controle de NFs Tomadas'!$C:$C,OL$2)</f>
        <v>0</v>
      </c>
      <c r="OM30" s="154">
        <f>SUMIFS('Controle de NFs Tomadas'!$G:$G,'Controle de NFs Tomadas'!$E:$E,$A$1,'Controle de NFs Tomadas'!$F:$F,$A30,'Controle de NFs Tomadas'!$C:$C,OM$2)</f>
        <v>0</v>
      </c>
      <c r="ON30" s="154">
        <f>SUMIFS('Controle de NFs Tomadas'!$G:$G,'Controle de NFs Tomadas'!$E:$E,$A$1,'Controle de NFs Tomadas'!$F:$F,$A30,'Controle de NFs Tomadas'!$C:$C,ON$2)</f>
        <v>0</v>
      </c>
      <c r="OO30" s="154">
        <f>SUMIFS('Controle de NFs Tomadas'!$G:$G,'Controle de NFs Tomadas'!$E:$E,$A$1,'Controle de NFs Tomadas'!$F:$F,$A30,'Controle de NFs Tomadas'!$C:$C,OO$2)</f>
        <v>0</v>
      </c>
      <c r="OP30" s="154">
        <f>SUMIFS('Controle de NFs Tomadas'!$G:$G,'Controle de NFs Tomadas'!$E:$E,$A$1,'Controle de NFs Tomadas'!$F:$F,$A30,'Controle de NFs Tomadas'!$C:$C,OP$2)</f>
        <v>0</v>
      </c>
      <c r="OQ30" s="154">
        <f>SUMIFS('Controle de NFs Tomadas'!$G:$G,'Controle de NFs Tomadas'!$E:$E,$A$1,'Controle de NFs Tomadas'!$F:$F,$A30,'Controle de NFs Tomadas'!$C:$C,OQ$2)</f>
        <v>0</v>
      </c>
      <c r="OR30" s="154">
        <f>SUMIFS('Controle de NFs Tomadas'!$G:$G,'Controle de NFs Tomadas'!$E:$E,$A$1,'Controle de NFs Tomadas'!$F:$F,$A30,'Controle de NFs Tomadas'!$C:$C,OR$2)</f>
        <v>0</v>
      </c>
      <c r="OS30" s="154">
        <f>SUMIFS('Controle de NFs Tomadas'!$G:$G,'Controle de NFs Tomadas'!$E:$E,$A$1,'Controle de NFs Tomadas'!$F:$F,$A30,'Controle de NFs Tomadas'!$C:$C,OS$2)</f>
        <v>0</v>
      </c>
      <c r="OT30" s="154">
        <f>SUMIFS('Controle de NFs Tomadas'!$G:$G,'Controle de NFs Tomadas'!$E:$E,$A$1,'Controle de NFs Tomadas'!$F:$F,$A30,'Controle de NFs Tomadas'!$C:$C,OT$2)</f>
        <v>0</v>
      </c>
      <c r="OU30" s="154">
        <f>SUMIFS('Controle de NFs Tomadas'!$G:$G,'Controle de NFs Tomadas'!$E:$E,$A$1,'Controle de NFs Tomadas'!$F:$F,$A30,'Controle de NFs Tomadas'!$C:$C,OU$2)</f>
        <v>0</v>
      </c>
      <c r="OV30" s="154">
        <f>SUMIFS('Controle de NFs Tomadas'!$G:$G,'Controle de NFs Tomadas'!$E:$E,$A$1,'Controle de NFs Tomadas'!$F:$F,$A30,'Controle de NFs Tomadas'!$C:$C,OV$2)</f>
        <v>0</v>
      </c>
      <c r="OW30" s="154">
        <f>SUMIFS('Controle de NFs Tomadas'!$G:$G,'Controle de NFs Tomadas'!$E:$E,$A$1,'Controle de NFs Tomadas'!$F:$F,$A30,'Controle de NFs Tomadas'!$C:$C,OW$2)</f>
        <v>0</v>
      </c>
      <c r="OX30" s="154">
        <f>SUMIFS('Controle de NFs Tomadas'!$G:$G,'Controle de NFs Tomadas'!$E:$E,$A$1,'Controle de NFs Tomadas'!$F:$F,$A30,'Controle de NFs Tomadas'!$C:$C,OX$2)</f>
        <v>0</v>
      </c>
      <c r="OY30" s="154">
        <f>SUMIFS('Controle de NFs Tomadas'!$G:$G,'Controle de NFs Tomadas'!$E:$E,$A$1,'Controle de NFs Tomadas'!$F:$F,$A30,'Controle de NFs Tomadas'!$C:$C,OY$2)</f>
        <v>0</v>
      </c>
      <c r="OZ30" s="154">
        <f>SUMIFS('Controle de NFs Tomadas'!$G:$G,'Controle de NFs Tomadas'!$E:$E,$A$1,'Controle de NFs Tomadas'!$F:$F,$A30,'Controle de NFs Tomadas'!$C:$C,OZ$2)</f>
        <v>0</v>
      </c>
      <c r="PA30" s="154">
        <f>SUMIFS('Controle de NFs Tomadas'!$G:$G,'Controle de NFs Tomadas'!$E:$E,$A$1,'Controle de NFs Tomadas'!$F:$F,$A30,'Controle de NFs Tomadas'!$C:$C,PA$2)</f>
        <v>0</v>
      </c>
      <c r="PB30" s="154">
        <f>SUMIFS('Controle de NFs Tomadas'!$G:$G,'Controle de NFs Tomadas'!$E:$E,$A$1,'Controle de NFs Tomadas'!$F:$F,$A30,'Controle de NFs Tomadas'!$C:$C,PB$2)</f>
        <v>0</v>
      </c>
      <c r="PC30" s="154">
        <f>SUMIFS('Controle de NFs Tomadas'!$G:$G,'Controle de NFs Tomadas'!$E:$E,$A$1,'Controle de NFs Tomadas'!$F:$F,$A30,'Controle de NFs Tomadas'!$C:$C,PC$2)</f>
        <v>0</v>
      </c>
      <c r="PD30" s="154">
        <f>SUMIFS('Controle de NFs Tomadas'!$G:$G,'Controle de NFs Tomadas'!$E:$E,$A$1,'Controle de NFs Tomadas'!$F:$F,$A30,'Controle de NFs Tomadas'!$C:$C,PD$2)</f>
        <v>0</v>
      </c>
      <c r="PE30" s="154">
        <f>SUMIFS('Controle de NFs Tomadas'!$G:$G,'Controle de NFs Tomadas'!$E:$E,$A$1,'Controle de NFs Tomadas'!$F:$F,$A30,'Controle de NFs Tomadas'!$C:$C,PE$2)</f>
        <v>0</v>
      </c>
      <c r="PF30" s="154">
        <f>SUMIFS('Controle de NFs Tomadas'!$G:$G,'Controle de NFs Tomadas'!$E:$E,$A$1,'Controle de NFs Tomadas'!$F:$F,$A30,'Controle de NFs Tomadas'!$C:$C,PF$2)</f>
        <v>0</v>
      </c>
      <c r="PG30" s="154">
        <f>SUMIFS('Controle de NFs Tomadas'!$G:$G,'Controle de NFs Tomadas'!$E:$E,$A$1,'Controle de NFs Tomadas'!$F:$F,$A30,'Controle de NFs Tomadas'!$C:$C,PG$2)</f>
        <v>0</v>
      </c>
      <c r="PH30" s="154">
        <f>SUMIFS('Controle de NFs Tomadas'!$G:$G,'Controle de NFs Tomadas'!$E:$E,$A$1,'Controle de NFs Tomadas'!$F:$F,$A30,'Controle de NFs Tomadas'!$C:$C,PH$2)</f>
        <v>0</v>
      </c>
      <c r="PI30" s="154">
        <f>SUMIFS('Controle de NFs Tomadas'!$G:$G,'Controle de NFs Tomadas'!$E:$E,$A$1,'Controle de NFs Tomadas'!$F:$F,$A30,'Controle de NFs Tomadas'!$C:$C,PI$2)</f>
        <v>0</v>
      </c>
      <c r="PJ30" s="154">
        <f>SUMIFS('Controle de NFs Tomadas'!$G:$G,'Controle de NFs Tomadas'!$E:$E,$A$1,'Controle de NFs Tomadas'!$F:$F,$A30,'Controle de NFs Tomadas'!$C:$C,PJ$2)</f>
        <v>0</v>
      </c>
      <c r="PK30" s="154">
        <f>SUMIFS('Controle de NFs Tomadas'!$G:$G,'Controle de NFs Tomadas'!$E:$E,$A$1,'Controle de NFs Tomadas'!$F:$F,$A30,'Controle de NFs Tomadas'!$C:$C,PK$2)</f>
        <v>0</v>
      </c>
      <c r="PL30" s="154">
        <f>SUMIFS('Controle de NFs Tomadas'!$G:$G,'Controle de NFs Tomadas'!$E:$E,$A$1,'Controle de NFs Tomadas'!$F:$F,$A30,'Controle de NFs Tomadas'!$C:$C,PL$2)</f>
        <v>0</v>
      </c>
      <c r="PM30" s="154">
        <f>SUMIFS('Controle de NFs Tomadas'!$G:$G,'Controle de NFs Tomadas'!$E:$E,$A$1,'Controle de NFs Tomadas'!$F:$F,$A30,'Controle de NFs Tomadas'!$C:$C,PM$2)</f>
        <v>0</v>
      </c>
      <c r="PN30" s="154">
        <f>SUMIFS('Controle de NFs Tomadas'!$G:$G,'Controle de NFs Tomadas'!$E:$E,$A$1,'Controle de NFs Tomadas'!$F:$F,$A30,'Controle de NFs Tomadas'!$C:$C,PN$2)</f>
        <v>0</v>
      </c>
      <c r="PO30" s="154">
        <f>SUMIFS('Controle de NFs Tomadas'!$G:$G,'Controle de NFs Tomadas'!$E:$E,$A$1,'Controle de NFs Tomadas'!$F:$F,$A30,'Controle de NFs Tomadas'!$C:$C,PO$2)</f>
        <v>0</v>
      </c>
      <c r="PP30" s="154">
        <f>SUMIFS('Controle de NFs Tomadas'!$G:$G,'Controle de NFs Tomadas'!$E:$E,$A$1,'Controle de NFs Tomadas'!$F:$F,$A30,'Controle de NFs Tomadas'!$C:$C,PP$2)</f>
        <v>0</v>
      </c>
      <c r="PQ30" s="154">
        <f>SUMIFS('Controle de NFs Tomadas'!$G:$G,'Controle de NFs Tomadas'!$E:$E,$A$1,'Controle de NFs Tomadas'!$F:$F,$A30,'Controle de NFs Tomadas'!$C:$C,PQ$2)</f>
        <v>0</v>
      </c>
      <c r="PR30" s="154">
        <f>SUMIFS('Controle de NFs Tomadas'!$G:$G,'Controle de NFs Tomadas'!$E:$E,$A$1,'Controle de NFs Tomadas'!$F:$F,$A30,'Controle de NFs Tomadas'!$C:$C,PR$2)</f>
        <v>0</v>
      </c>
      <c r="PS30" s="154">
        <f>SUMIFS('Controle de NFs Tomadas'!$G:$G,'Controle de NFs Tomadas'!$E:$E,$A$1,'Controle de NFs Tomadas'!$F:$F,$A30,'Controle de NFs Tomadas'!$C:$C,PS$2)</f>
        <v>0</v>
      </c>
      <c r="PT30" s="154">
        <f>SUMIFS('Controle de NFs Tomadas'!$G:$G,'Controle de NFs Tomadas'!$E:$E,$A$1,'Controle de NFs Tomadas'!$F:$F,$A30,'Controle de NFs Tomadas'!$C:$C,PT$2)</f>
        <v>0</v>
      </c>
      <c r="PU30" s="154">
        <f>SUMIFS('Controle de NFs Tomadas'!$G:$G,'Controle de NFs Tomadas'!$E:$E,$A$1,'Controle de NFs Tomadas'!$F:$F,$A30,'Controle de NFs Tomadas'!$C:$C,PU$2)</f>
        <v>0</v>
      </c>
      <c r="PV30" s="154">
        <f>SUMIFS('Controle de NFs Tomadas'!$G:$G,'Controle de NFs Tomadas'!$E:$E,$A$1,'Controle de NFs Tomadas'!$F:$F,$A30,'Controle de NFs Tomadas'!$C:$C,PV$2)</f>
        <v>0</v>
      </c>
      <c r="PW30" s="154">
        <f>SUMIFS('Controle de NFs Tomadas'!$G:$G,'Controle de NFs Tomadas'!$E:$E,$A$1,'Controle de NFs Tomadas'!$F:$F,$A30,'Controle de NFs Tomadas'!$C:$C,PW$2)</f>
        <v>0</v>
      </c>
      <c r="PX30" s="154">
        <f>SUMIFS('Controle de NFs Tomadas'!$G:$G,'Controle de NFs Tomadas'!$E:$E,$A$1,'Controle de NFs Tomadas'!$F:$F,$A30,'Controle de NFs Tomadas'!$C:$C,PX$2)</f>
        <v>0</v>
      </c>
      <c r="PY30" s="154">
        <f>SUMIFS('Controle de NFs Tomadas'!$G:$G,'Controle de NFs Tomadas'!$E:$E,$A$1,'Controle de NFs Tomadas'!$F:$F,$A30,'Controle de NFs Tomadas'!$C:$C,PY$2)</f>
        <v>0</v>
      </c>
      <c r="PZ30" s="154">
        <f>SUMIFS('Controle de NFs Tomadas'!$G:$G,'Controle de NFs Tomadas'!$E:$E,$A$1,'Controle de NFs Tomadas'!$F:$F,$A30,'Controle de NFs Tomadas'!$C:$C,PZ$2)</f>
        <v>0</v>
      </c>
      <c r="QA30" s="154">
        <f>SUMIFS('Controle de NFs Tomadas'!$G:$G,'Controle de NFs Tomadas'!$E:$E,$A$1,'Controle de NFs Tomadas'!$F:$F,$A30,'Controle de NFs Tomadas'!$C:$C,QA$2)</f>
        <v>0</v>
      </c>
      <c r="QB30" s="154">
        <f>SUMIFS('Controle de NFs Tomadas'!$G:$G,'Controle de NFs Tomadas'!$E:$E,$A$1,'Controle de NFs Tomadas'!$F:$F,$A30,'Controle de NFs Tomadas'!$C:$C,QB$2)</f>
        <v>0</v>
      </c>
      <c r="QC30" s="154">
        <f>SUMIFS('Controle de NFs Tomadas'!$G:$G,'Controle de NFs Tomadas'!$E:$E,$A$1,'Controle de NFs Tomadas'!$F:$F,$A30,'Controle de NFs Tomadas'!$C:$C,QC$2)</f>
        <v>0</v>
      </c>
      <c r="QD30" s="154">
        <f>SUMIFS('Controle de NFs Tomadas'!$G:$G,'Controle de NFs Tomadas'!$E:$E,$A$1,'Controle de NFs Tomadas'!$F:$F,$A30,'Controle de NFs Tomadas'!$C:$C,QD$2)</f>
        <v>0</v>
      </c>
      <c r="QE30" s="154">
        <f>SUMIFS('Controle de NFs Tomadas'!$G:$G,'Controle de NFs Tomadas'!$E:$E,$A$1,'Controle de NFs Tomadas'!$F:$F,$A30,'Controle de NFs Tomadas'!$C:$C,QE$2)</f>
        <v>0</v>
      </c>
      <c r="QF30" s="154">
        <f>SUMIFS('Controle de NFs Tomadas'!$G:$G,'Controle de NFs Tomadas'!$E:$E,$A$1,'Controle de NFs Tomadas'!$F:$F,$A30,'Controle de NFs Tomadas'!$C:$C,QF$2)</f>
        <v>0</v>
      </c>
      <c r="QG30" s="154">
        <f>SUMIFS('Controle de NFs Tomadas'!$G:$G,'Controle de NFs Tomadas'!$E:$E,$A$1,'Controle de NFs Tomadas'!$F:$F,$A30,'Controle de NFs Tomadas'!$C:$C,QG$2)</f>
        <v>0</v>
      </c>
      <c r="QH30" s="154">
        <f>SUMIFS('Controle de NFs Tomadas'!$G:$G,'Controle de NFs Tomadas'!$E:$E,$A$1,'Controle de NFs Tomadas'!$F:$F,$A30,'Controle de NFs Tomadas'!$C:$C,QH$2)</f>
        <v>0</v>
      </c>
      <c r="QI30" s="154">
        <f>SUMIFS('Controle de NFs Tomadas'!$G:$G,'Controle de NFs Tomadas'!$E:$E,$A$1,'Controle de NFs Tomadas'!$F:$F,$A30,'Controle de NFs Tomadas'!$C:$C,QI$2)</f>
        <v>0</v>
      </c>
      <c r="QJ30" s="154">
        <f>SUMIFS('Controle de NFs Tomadas'!$G:$G,'Controle de NFs Tomadas'!$E:$E,$A$1,'Controle de NFs Tomadas'!$F:$F,$A30,'Controle de NFs Tomadas'!$C:$C,QJ$2)</f>
        <v>0</v>
      </c>
      <c r="QK30" s="154">
        <f>SUMIFS('Controle de NFs Tomadas'!$G:$G,'Controle de NFs Tomadas'!$E:$E,$A$1,'Controle de NFs Tomadas'!$F:$F,$A30,'Controle de NFs Tomadas'!$C:$C,QK$2)</f>
        <v>0</v>
      </c>
      <c r="QL30" s="154">
        <f>SUMIFS('Controle de NFs Tomadas'!$G:$G,'Controle de NFs Tomadas'!$E:$E,$A$1,'Controle de NFs Tomadas'!$F:$F,$A30,'Controle de NFs Tomadas'!$C:$C,QL$2)</f>
        <v>0</v>
      </c>
      <c r="QM30" s="154">
        <f>SUMIFS('Controle de NFs Tomadas'!$G:$G,'Controle de NFs Tomadas'!$E:$E,$A$1,'Controle de NFs Tomadas'!$F:$F,$A30,'Controle de NFs Tomadas'!$C:$C,QM$2)</f>
        <v>0</v>
      </c>
      <c r="QN30" s="154">
        <f>SUMIFS('Controle de NFs Tomadas'!$G:$G,'Controle de NFs Tomadas'!$E:$E,$A$1,'Controle de NFs Tomadas'!$F:$F,$A30,'Controle de NFs Tomadas'!$C:$C,QN$2)</f>
        <v>0</v>
      </c>
      <c r="QO30" s="154">
        <f>SUMIFS('Controle de NFs Tomadas'!$G:$G,'Controle de NFs Tomadas'!$E:$E,$A$1,'Controle de NFs Tomadas'!$F:$F,$A30,'Controle de NFs Tomadas'!$C:$C,QO$2)</f>
        <v>0</v>
      </c>
      <c r="QP30" s="154">
        <f>SUMIFS('Controle de NFs Tomadas'!$G:$G,'Controle de NFs Tomadas'!$E:$E,$A$1,'Controle de NFs Tomadas'!$F:$F,$A30,'Controle de NFs Tomadas'!$C:$C,QP$2)</f>
        <v>0</v>
      </c>
      <c r="QQ30" s="154">
        <f>SUMIFS('Controle de NFs Tomadas'!$G:$G,'Controle de NFs Tomadas'!$E:$E,$A$1,'Controle de NFs Tomadas'!$F:$F,$A30,'Controle de NFs Tomadas'!$C:$C,QQ$2)</f>
        <v>0</v>
      </c>
      <c r="QR30" s="154">
        <f>SUMIFS('Controle de NFs Tomadas'!$G:$G,'Controle de NFs Tomadas'!$E:$E,$A$1,'Controle de NFs Tomadas'!$F:$F,$A30,'Controle de NFs Tomadas'!$C:$C,QR$2)</f>
        <v>0</v>
      </c>
      <c r="QS30" s="154">
        <f>SUMIFS('Controle de NFs Tomadas'!$G:$G,'Controle de NFs Tomadas'!$E:$E,$A$1,'Controle de NFs Tomadas'!$F:$F,$A30,'Controle de NFs Tomadas'!$C:$C,QS$2)</f>
        <v>0</v>
      </c>
      <c r="QT30" s="154">
        <f>SUMIFS('Controle de NFs Tomadas'!$G:$G,'Controle de NFs Tomadas'!$E:$E,$A$1,'Controle de NFs Tomadas'!$F:$F,$A30,'Controle de NFs Tomadas'!$C:$C,QT$2)</f>
        <v>0</v>
      </c>
      <c r="QU30" s="154">
        <f>SUMIFS('Controle de NFs Tomadas'!$G:$G,'Controle de NFs Tomadas'!$E:$E,$A$1,'Controle de NFs Tomadas'!$F:$F,$A30,'Controle de NFs Tomadas'!$C:$C,QU$2)</f>
        <v>0</v>
      </c>
      <c r="QV30" s="154">
        <f>SUMIFS('Controle de NFs Tomadas'!$G:$G,'Controle de NFs Tomadas'!$E:$E,$A$1,'Controle de NFs Tomadas'!$F:$F,$A30,'Controle de NFs Tomadas'!$C:$C,QV$2)</f>
        <v>0</v>
      </c>
      <c r="QW30" s="154">
        <f>SUMIFS('Controle de NFs Tomadas'!$G:$G,'Controle de NFs Tomadas'!$E:$E,$A$1,'Controle de NFs Tomadas'!$F:$F,$A30,'Controle de NFs Tomadas'!$C:$C,QW$2)</f>
        <v>0</v>
      </c>
      <c r="QX30" s="154">
        <f>SUMIFS('Controle de NFs Tomadas'!$G:$G,'Controle de NFs Tomadas'!$E:$E,$A$1,'Controle de NFs Tomadas'!$F:$F,$A30,'Controle de NFs Tomadas'!$C:$C,QX$2)</f>
        <v>0</v>
      </c>
      <c r="QY30" s="154">
        <f>SUMIFS('Controle de NFs Tomadas'!$G:$G,'Controle de NFs Tomadas'!$E:$E,$A$1,'Controle de NFs Tomadas'!$F:$F,$A30,'Controle de NFs Tomadas'!$C:$C,QY$2)</f>
        <v>0</v>
      </c>
      <c r="QZ30" s="154">
        <f>SUMIFS('Controle de NFs Tomadas'!$G:$G,'Controle de NFs Tomadas'!$E:$E,$A$1,'Controle de NFs Tomadas'!$F:$F,$A30,'Controle de NFs Tomadas'!$C:$C,QZ$2)</f>
        <v>0</v>
      </c>
      <c r="RA30" s="154">
        <f>SUMIFS('Controle de NFs Tomadas'!$G:$G,'Controle de NFs Tomadas'!$E:$E,$A$1,'Controle de NFs Tomadas'!$F:$F,$A30,'Controle de NFs Tomadas'!$C:$C,RA$2)</f>
        <v>0</v>
      </c>
      <c r="RB30" s="154">
        <f>SUMIFS('Controle de NFs Tomadas'!$G:$G,'Controle de NFs Tomadas'!$E:$E,$A$1,'Controle de NFs Tomadas'!$F:$F,$A30,'Controle de NFs Tomadas'!$C:$C,RB$2)</f>
        <v>0</v>
      </c>
      <c r="RC30" s="154">
        <f>SUMIFS('Controle de NFs Tomadas'!$G:$G,'Controle de NFs Tomadas'!$E:$E,$A$1,'Controle de NFs Tomadas'!$F:$F,$A30,'Controle de NFs Tomadas'!$C:$C,RC$2)</f>
        <v>0</v>
      </c>
      <c r="RD30" s="154">
        <f>SUMIFS('Controle de NFs Tomadas'!$G:$G,'Controle de NFs Tomadas'!$E:$E,$A$1,'Controle de NFs Tomadas'!$F:$F,$A30,'Controle de NFs Tomadas'!$C:$C,RD$2)</f>
        <v>0</v>
      </c>
      <c r="RE30" s="154">
        <f>SUMIFS('Controle de NFs Tomadas'!$G:$G,'Controle de NFs Tomadas'!$E:$E,$A$1,'Controle de NFs Tomadas'!$F:$F,$A30,'Controle de NFs Tomadas'!$C:$C,RE$2)</f>
        <v>0</v>
      </c>
      <c r="RF30" s="154">
        <f>SUMIFS('Controle de NFs Tomadas'!$G:$G,'Controle de NFs Tomadas'!$E:$E,$A$1,'Controle de NFs Tomadas'!$F:$F,$A30,'Controle de NFs Tomadas'!$C:$C,RF$2)</f>
        <v>0</v>
      </c>
      <c r="RG30" s="154">
        <f>SUMIFS('Controle de NFs Tomadas'!$G:$G,'Controle de NFs Tomadas'!$E:$E,$A$1,'Controle de NFs Tomadas'!$F:$F,$A30,'Controle de NFs Tomadas'!$C:$C,RG$2)</f>
        <v>0</v>
      </c>
      <c r="RH30" s="154">
        <f>SUMIFS('Controle de NFs Tomadas'!$G:$G,'Controle de NFs Tomadas'!$E:$E,$A$1,'Controle de NFs Tomadas'!$F:$F,$A30,'Controle de NFs Tomadas'!$C:$C,RH$2)</f>
        <v>0</v>
      </c>
      <c r="RI30" s="154">
        <f>SUMIFS('Controle de NFs Tomadas'!$G:$G,'Controle de NFs Tomadas'!$E:$E,$A$1,'Controle de NFs Tomadas'!$F:$F,$A30,'Controle de NFs Tomadas'!$C:$C,RI$2)</f>
        <v>0</v>
      </c>
      <c r="RJ30" s="154">
        <f>SUMIFS('Controle de NFs Tomadas'!$G:$G,'Controle de NFs Tomadas'!$E:$E,$A$1,'Controle de NFs Tomadas'!$F:$F,$A30,'Controle de NFs Tomadas'!$C:$C,RJ$2)</f>
        <v>0</v>
      </c>
      <c r="RK30" s="154">
        <f>SUMIFS('Controle de NFs Tomadas'!$G:$G,'Controle de NFs Tomadas'!$E:$E,$A$1,'Controle de NFs Tomadas'!$F:$F,$A30,'Controle de NFs Tomadas'!$C:$C,RK$2)</f>
        <v>0</v>
      </c>
      <c r="RL30" s="154">
        <f>SUMIFS('Controle de NFs Tomadas'!$G:$G,'Controle de NFs Tomadas'!$E:$E,$A$1,'Controle de NFs Tomadas'!$F:$F,$A30,'Controle de NFs Tomadas'!$C:$C,RL$2)</f>
        <v>0</v>
      </c>
      <c r="RM30" s="154">
        <f>SUMIFS('Controle de NFs Tomadas'!$G:$G,'Controle de NFs Tomadas'!$E:$E,$A$1,'Controle de NFs Tomadas'!$F:$F,$A30,'Controle de NFs Tomadas'!$C:$C,RM$2)</f>
        <v>0</v>
      </c>
      <c r="RN30" s="154">
        <f>SUMIFS('Controle de NFs Tomadas'!$G:$G,'Controle de NFs Tomadas'!$E:$E,$A$1,'Controle de NFs Tomadas'!$F:$F,$A30,'Controle de NFs Tomadas'!$C:$C,RN$2)</f>
        <v>0</v>
      </c>
      <c r="RO30" s="154">
        <f>SUMIFS('Controle de NFs Tomadas'!$G:$G,'Controle de NFs Tomadas'!$E:$E,$A$1,'Controle de NFs Tomadas'!$F:$F,$A30,'Controle de NFs Tomadas'!$C:$C,RO$2)</f>
        <v>0</v>
      </c>
      <c r="RP30" s="154">
        <f>SUMIFS('Controle de NFs Tomadas'!$G:$G,'Controle de NFs Tomadas'!$E:$E,$A$1,'Controle de NFs Tomadas'!$F:$F,$A30,'Controle de NFs Tomadas'!$C:$C,RP$2)</f>
        <v>0</v>
      </c>
      <c r="RQ30" s="154">
        <f>SUMIFS('Controle de NFs Tomadas'!$G:$G,'Controle de NFs Tomadas'!$E:$E,$A$1,'Controle de NFs Tomadas'!$F:$F,$A30,'Controle de NFs Tomadas'!$C:$C,RQ$2)</f>
        <v>0</v>
      </c>
      <c r="RR30" s="154">
        <f>SUMIFS('Controle de NFs Tomadas'!$G:$G,'Controle de NFs Tomadas'!$E:$E,$A$1,'Controle de NFs Tomadas'!$F:$F,$A30,'Controle de NFs Tomadas'!$C:$C,RR$2)</f>
        <v>0</v>
      </c>
      <c r="RS30" s="154">
        <f>SUMIFS('Controle de NFs Tomadas'!$G:$G,'Controle de NFs Tomadas'!$E:$E,$A$1,'Controle de NFs Tomadas'!$F:$F,$A30,'Controle de NFs Tomadas'!$C:$C,RS$2)</f>
        <v>0</v>
      </c>
      <c r="RT30" s="154">
        <f>SUMIFS('Controle de NFs Tomadas'!$G:$G,'Controle de NFs Tomadas'!$E:$E,$A$1,'Controle de NFs Tomadas'!$F:$F,$A30,'Controle de NFs Tomadas'!$C:$C,RT$2)</f>
        <v>0</v>
      </c>
      <c r="RU30" s="154">
        <f>SUMIFS('Controle de NFs Tomadas'!$G:$G,'Controle de NFs Tomadas'!$E:$E,$A$1,'Controle de NFs Tomadas'!$F:$F,$A30,'Controle de NFs Tomadas'!$C:$C,RU$2)</f>
        <v>0</v>
      </c>
      <c r="RV30" s="154">
        <f>SUMIFS('Controle de NFs Tomadas'!$G:$G,'Controle de NFs Tomadas'!$E:$E,$A$1,'Controle de NFs Tomadas'!$F:$F,$A30,'Controle de NFs Tomadas'!$C:$C,RV$2)</f>
        <v>0</v>
      </c>
      <c r="RW30" s="154">
        <f>SUMIFS('Controle de NFs Tomadas'!$G:$G,'Controle de NFs Tomadas'!$E:$E,$A$1,'Controle de NFs Tomadas'!$F:$F,$A30,'Controle de NFs Tomadas'!$C:$C,RW$2)</f>
        <v>0</v>
      </c>
      <c r="RX30" s="154">
        <f>SUMIFS('Controle de NFs Tomadas'!$G:$G,'Controle de NFs Tomadas'!$E:$E,$A$1,'Controle de NFs Tomadas'!$F:$F,$A30,'Controle de NFs Tomadas'!$C:$C,RX$2)</f>
        <v>0</v>
      </c>
      <c r="RY30" s="154">
        <f>SUMIFS('Controle de NFs Tomadas'!$G:$G,'Controle de NFs Tomadas'!$E:$E,$A$1,'Controle de NFs Tomadas'!$F:$F,$A30,'Controle de NFs Tomadas'!$C:$C,RY$2)</f>
        <v>0</v>
      </c>
      <c r="RZ30" s="154">
        <f>SUMIFS('Controle de NFs Tomadas'!$G:$G,'Controle de NFs Tomadas'!$E:$E,$A$1,'Controle de NFs Tomadas'!$F:$F,$A30,'Controle de NFs Tomadas'!$C:$C,RZ$2)</f>
        <v>0</v>
      </c>
      <c r="SA30" s="154">
        <f>SUMIFS('Controle de NFs Tomadas'!$G:$G,'Controle de NFs Tomadas'!$E:$E,$A$1,'Controle de NFs Tomadas'!$F:$F,$A30,'Controle de NFs Tomadas'!$C:$C,SA$2)</f>
        <v>0</v>
      </c>
      <c r="SB30" s="154">
        <f>SUMIFS('Controle de NFs Tomadas'!$G:$G,'Controle de NFs Tomadas'!$E:$E,$A$1,'Controle de NFs Tomadas'!$F:$F,$A30,'Controle de NFs Tomadas'!$C:$C,SB$2)</f>
        <v>0</v>
      </c>
      <c r="SC30" s="154">
        <f>SUMIFS('Controle de NFs Tomadas'!$G:$G,'Controle de NFs Tomadas'!$E:$E,$A$1,'Controle de NFs Tomadas'!$F:$F,$A30,'Controle de NFs Tomadas'!$C:$C,SC$2)</f>
        <v>0</v>
      </c>
      <c r="SD30" s="154">
        <f>SUMIFS('Controle de NFs Tomadas'!$G:$G,'Controle de NFs Tomadas'!$E:$E,$A$1,'Controle de NFs Tomadas'!$F:$F,$A30,'Controle de NFs Tomadas'!$C:$C,SD$2)</f>
        <v>0</v>
      </c>
      <c r="SE30" s="154">
        <f>SUMIFS('Controle de NFs Tomadas'!$G:$G,'Controle de NFs Tomadas'!$E:$E,$A$1,'Controle de NFs Tomadas'!$F:$F,$A30,'Controle de NFs Tomadas'!$C:$C,SE$2)</f>
        <v>0</v>
      </c>
      <c r="SF30" s="154">
        <f>SUMIFS('Controle de NFs Tomadas'!$G:$G,'Controle de NFs Tomadas'!$E:$E,$A$1,'Controle de NFs Tomadas'!$F:$F,$A30,'Controle de NFs Tomadas'!$C:$C,SF$2)</f>
        <v>0</v>
      </c>
      <c r="SG30" s="154">
        <f>SUMIFS('Controle de NFs Tomadas'!$G:$G,'Controle de NFs Tomadas'!$E:$E,$A$1,'Controle de NFs Tomadas'!$F:$F,$A30,'Controle de NFs Tomadas'!$C:$C,SG$2)</f>
        <v>0</v>
      </c>
      <c r="SH30" s="154">
        <f>SUMIFS('Controle de NFs Tomadas'!$G:$G,'Controle de NFs Tomadas'!$E:$E,$A$1,'Controle de NFs Tomadas'!$F:$F,$A30,'Controle de NFs Tomadas'!$C:$C,SH$2)</f>
        <v>0</v>
      </c>
      <c r="SI30" s="154">
        <f>SUMIFS('Controle de NFs Tomadas'!$G:$G,'Controle de NFs Tomadas'!$E:$E,$A$1,'Controle de NFs Tomadas'!$F:$F,$A30,'Controle de NFs Tomadas'!$C:$C,SI$2)</f>
        <v>0</v>
      </c>
      <c r="SJ30" s="154">
        <f>SUMIFS('Controle de NFs Tomadas'!$G:$G,'Controle de NFs Tomadas'!$E:$E,$A$1,'Controle de NFs Tomadas'!$F:$F,$A30,'Controle de NFs Tomadas'!$C:$C,SJ$2)</f>
        <v>0</v>
      </c>
      <c r="SK30" s="154">
        <f>SUMIFS('Controle de NFs Tomadas'!$G:$G,'Controle de NFs Tomadas'!$E:$E,$A$1,'Controle de NFs Tomadas'!$F:$F,$A30,'Controle de NFs Tomadas'!$C:$C,SK$2)</f>
        <v>0</v>
      </c>
      <c r="SL30" s="154">
        <f>SUMIFS('Controle de NFs Tomadas'!$G:$G,'Controle de NFs Tomadas'!$E:$E,$A$1,'Controle de NFs Tomadas'!$F:$F,$A30,'Controle de NFs Tomadas'!$C:$C,SL$2)</f>
        <v>0</v>
      </c>
      <c r="SM30" s="154">
        <f>SUMIFS('Controle de NFs Tomadas'!$G:$G,'Controle de NFs Tomadas'!$E:$E,$A$1,'Controle de NFs Tomadas'!$F:$F,$A30,'Controle de NFs Tomadas'!$C:$C,SM$2)</f>
        <v>0</v>
      </c>
      <c r="SN30" s="154">
        <f>SUMIFS('Controle de NFs Tomadas'!$G:$G,'Controle de NFs Tomadas'!$E:$E,$A$1,'Controle de NFs Tomadas'!$F:$F,$A30,'Controle de NFs Tomadas'!$C:$C,SN$2)</f>
        <v>0</v>
      </c>
      <c r="SO30" s="154">
        <f>SUMIFS('Controle de NFs Tomadas'!$G:$G,'Controle de NFs Tomadas'!$E:$E,$A$1,'Controle de NFs Tomadas'!$F:$F,$A30,'Controle de NFs Tomadas'!$C:$C,SO$2)</f>
        <v>0</v>
      </c>
      <c r="SP30" s="154">
        <f>SUMIFS('Controle de NFs Tomadas'!$G:$G,'Controle de NFs Tomadas'!$E:$E,$A$1,'Controle de NFs Tomadas'!$F:$F,$A30,'Controle de NFs Tomadas'!$C:$C,SP$2)</f>
        <v>0</v>
      </c>
      <c r="SQ30" s="154">
        <f>SUMIFS('Controle de NFs Tomadas'!$G:$G,'Controle de NFs Tomadas'!$E:$E,$A$1,'Controle de NFs Tomadas'!$F:$F,$A30,'Controle de NFs Tomadas'!$C:$C,SQ$2)</f>
        <v>0</v>
      </c>
      <c r="SR30" s="154">
        <f>SUMIFS('Controle de NFs Tomadas'!$G:$G,'Controle de NFs Tomadas'!$E:$E,$A$1,'Controle de NFs Tomadas'!$F:$F,$A30,'Controle de NFs Tomadas'!$C:$C,SR$2)</f>
        <v>0</v>
      </c>
      <c r="SS30" s="154">
        <f>SUMIFS('Controle de NFs Tomadas'!$G:$G,'Controle de NFs Tomadas'!$E:$E,$A$1,'Controle de NFs Tomadas'!$F:$F,$A30,'Controle de NFs Tomadas'!$C:$C,SS$2)</f>
        <v>0</v>
      </c>
      <c r="ST30" s="154">
        <f>SUMIFS('Controle de NFs Tomadas'!$G:$G,'Controle de NFs Tomadas'!$E:$E,$A$1,'Controle de NFs Tomadas'!$F:$F,$A30,'Controle de NFs Tomadas'!$C:$C,ST$2)</f>
        <v>0</v>
      </c>
      <c r="SU30" s="154">
        <f>SUMIFS('Controle de NFs Tomadas'!$G:$G,'Controle de NFs Tomadas'!$E:$E,$A$1,'Controle de NFs Tomadas'!$F:$F,$A30,'Controle de NFs Tomadas'!$C:$C,SU$2)</f>
        <v>0</v>
      </c>
      <c r="SV30" s="154">
        <f>SUMIFS('Controle de NFs Tomadas'!$G:$G,'Controle de NFs Tomadas'!$E:$E,$A$1,'Controle de NFs Tomadas'!$F:$F,$A30,'Controle de NFs Tomadas'!$C:$C,SV$2)</f>
        <v>0</v>
      </c>
      <c r="SW30" s="154">
        <f>SUMIFS('Controle de NFs Tomadas'!$G:$G,'Controle de NFs Tomadas'!$E:$E,$A$1,'Controle de NFs Tomadas'!$F:$F,$A30,'Controle de NFs Tomadas'!$C:$C,SW$2)</f>
        <v>0</v>
      </c>
      <c r="SX30" s="154">
        <f>SUMIFS('Controle de NFs Tomadas'!$G:$G,'Controle de NFs Tomadas'!$E:$E,$A$1,'Controle de NFs Tomadas'!$F:$F,$A30,'Controle de NFs Tomadas'!$C:$C,SX$2)</f>
        <v>0</v>
      </c>
      <c r="SY30" s="154">
        <f>SUMIFS('Controle de NFs Tomadas'!$G:$G,'Controle de NFs Tomadas'!$E:$E,$A$1,'Controle de NFs Tomadas'!$F:$F,$A30,'Controle de NFs Tomadas'!$C:$C,SY$2)</f>
        <v>0</v>
      </c>
      <c r="SZ30" s="154">
        <f>SUMIFS('Controle de NFs Tomadas'!$G:$G,'Controle de NFs Tomadas'!$E:$E,$A$1,'Controle de NFs Tomadas'!$F:$F,$A30,'Controle de NFs Tomadas'!$C:$C,SZ$2)</f>
        <v>0</v>
      </c>
      <c r="TA30" s="154">
        <f>SUMIFS('Controle de NFs Tomadas'!$G:$G,'Controle de NFs Tomadas'!$E:$E,$A$1,'Controle de NFs Tomadas'!$F:$F,$A30,'Controle de NFs Tomadas'!$C:$C,TA$2)</f>
        <v>0</v>
      </c>
      <c r="TB30" s="154">
        <f>SUMIFS('Controle de NFs Tomadas'!$G:$G,'Controle de NFs Tomadas'!$E:$E,$A$1,'Controle de NFs Tomadas'!$F:$F,$A30,'Controle de NFs Tomadas'!$C:$C,TB$2)</f>
        <v>0</v>
      </c>
      <c r="TC30" s="154">
        <f>SUMIFS('Controle de NFs Tomadas'!$G:$G,'Controle de NFs Tomadas'!$E:$E,$A$1,'Controle de NFs Tomadas'!$F:$F,$A30,'Controle de NFs Tomadas'!$C:$C,TC$2)</f>
        <v>0</v>
      </c>
      <c r="TD30" s="154">
        <f>SUMIFS('Controle de NFs Tomadas'!$G:$G,'Controle de NFs Tomadas'!$E:$E,$A$1,'Controle de NFs Tomadas'!$F:$F,$A30,'Controle de NFs Tomadas'!$C:$C,TD$2)</f>
        <v>0</v>
      </c>
      <c r="TE30" s="154">
        <f>SUMIFS('Controle de NFs Tomadas'!$G:$G,'Controle de NFs Tomadas'!$E:$E,$A$1,'Controle de NFs Tomadas'!$F:$F,$A30,'Controle de NFs Tomadas'!$C:$C,TE$2)</f>
        <v>0</v>
      </c>
      <c r="TF30" s="154">
        <f>SUMIFS('Controle de NFs Tomadas'!$G:$G,'Controle de NFs Tomadas'!$E:$E,$A$1,'Controle de NFs Tomadas'!$F:$F,$A30,'Controle de NFs Tomadas'!$C:$C,TF$2)</f>
        <v>0</v>
      </c>
      <c r="TG30" s="154">
        <f>SUMIFS('Controle de NFs Tomadas'!$G:$G,'Controle de NFs Tomadas'!$E:$E,$A$1,'Controle de NFs Tomadas'!$F:$F,$A30,'Controle de NFs Tomadas'!$C:$C,TG$2)</f>
        <v>0</v>
      </c>
      <c r="TH30" s="154">
        <f>SUMIFS('Controle de NFs Tomadas'!$G:$G,'Controle de NFs Tomadas'!$E:$E,$A$1,'Controle de NFs Tomadas'!$F:$F,$A30,'Controle de NFs Tomadas'!$C:$C,TH$2)</f>
        <v>0</v>
      </c>
      <c r="TI30" s="154">
        <f>SUMIFS('Controle de NFs Tomadas'!$G:$G,'Controle de NFs Tomadas'!$E:$E,$A$1,'Controle de NFs Tomadas'!$F:$F,$A30,'Controle de NFs Tomadas'!$C:$C,TI$2)</f>
        <v>0</v>
      </c>
      <c r="TJ30" s="154">
        <f>SUMIFS('Controle de NFs Tomadas'!$G:$G,'Controle de NFs Tomadas'!$E:$E,$A$1,'Controle de NFs Tomadas'!$F:$F,$A30,'Controle de NFs Tomadas'!$C:$C,TJ$2)</f>
        <v>0</v>
      </c>
      <c r="TK30" s="154">
        <f>SUMIFS('Controle de NFs Tomadas'!$G:$G,'Controle de NFs Tomadas'!$E:$E,$A$1,'Controle de NFs Tomadas'!$F:$F,$A30,'Controle de NFs Tomadas'!$C:$C,TK$2)</f>
        <v>0</v>
      </c>
      <c r="TL30" s="154">
        <f>SUMIFS('Controle de NFs Tomadas'!$G:$G,'Controle de NFs Tomadas'!$E:$E,$A$1,'Controle de NFs Tomadas'!$F:$F,$A30,'Controle de NFs Tomadas'!$C:$C,TL$2)</f>
        <v>0</v>
      </c>
      <c r="TM30" s="154">
        <f>SUMIFS('Controle de NFs Tomadas'!$G:$G,'Controle de NFs Tomadas'!$E:$E,$A$1,'Controle de NFs Tomadas'!$F:$F,$A30,'Controle de NFs Tomadas'!$C:$C,TM$2)</f>
        <v>0</v>
      </c>
      <c r="TN30" s="154">
        <f>SUMIFS('Controle de NFs Tomadas'!$G:$G,'Controle de NFs Tomadas'!$E:$E,$A$1,'Controle de NFs Tomadas'!$F:$F,$A30,'Controle de NFs Tomadas'!$C:$C,TN$2)</f>
        <v>0</v>
      </c>
      <c r="TO30" s="154">
        <f>SUMIFS('Controle de NFs Tomadas'!$G:$G,'Controle de NFs Tomadas'!$E:$E,$A$1,'Controle de NFs Tomadas'!$F:$F,$A30,'Controle de NFs Tomadas'!$C:$C,TO$2)</f>
        <v>0</v>
      </c>
      <c r="TP30" s="154">
        <f>SUMIFS('Controle de NFs Tomadas'!$G:$G,'Controle de NFs Tomadas'!$E:$E,$A$1,'Controle de NFs Tomadas'!$F:$F,$A30,'Controle de NFs Tomadas'!$C:$C,TP$2)</f>
        <v>0</v>
      </c>
      <c r="TQ30" s="154">
        <f>SUMIFS('Controle de NFs Tomadas'!$G:$G,'Controle de NFs Tomadas'!$E:$E,$A$1,'Controle de NFs Tomadas'!$F:$F,$A30,'Controle de NFs Tomadas'!$C:$C,TQ$2)</f>
        <v>0</v>
      </c>
      <c r="TR30" s="154">
        <f>SUMIFS('Controle de NFs Tomadas'!$G:$G,'Controle de NFs Tomadas'!$E:$E,$A$1,'Controle de NFs Tomadas'!$F:$F,$A30,'Controle de NFs Tomadas'!$C:$C,TR$2)</f>
        <v>0</v>
      </c>
      <c r="TS30" s="154">
        <f>SUMIFS('Controle de NFs Tomadas'!$G:$G,'Controle de NFs Tomadas'!$E:$E,$A$1,'Controle de NFs Tomadas'!$F:$F,$A30,'Controle de NFs Tomadas'!$C:$C,TS$2)</f>
        <v>0</v>
      </c>
      <c r="TT30" s="154">
        <f>SUMIFS('Controle de NFs Tomadas'!$G:$G,'Controle de NFs Tomadas'!$E:$E,$A$1,'Controle de NFs Tomadas'!$F:$F,$A30,'Controle de NFs Tomadas'!$C:$C,TT$2)</f>
        <v>0</v>
      </c>
      <c r="TU30" s="154">
        <f>SUMIFS('Controle de NFs Tomadas'!$G:$G,'Controle de NFs Tomadas'!$E:$E,$A$1,'Controle de NFs Tomadas'!$F:$F,$A30,'Controle de NFs Tomadas'!$C:$C,TU$2)</f>
        <v>0</v>
      </c>
      <c r="TV30" s="154">
        <f>SUMIFS('Controle de NFs Tomadas'!$G:$G,'Controle de NFs Tomadas'!$E:$E,$A$1,'Controle de NFs Tomadas'!$F:$F,$A30,'Controle de NFs Tomadas'!$C:$C,TV$2)</f>
        <v>0</v>
      </c>
      <c r="TW30" s="154">
        <f>SUMIFS('Controle de NFs Tomadas'!$G:$G,'Controle de NFs Tomadas'!$E:$E,$A$1,'Controle de NFs Tomadas'!$F:$F,$A30,'Controle de NFs Tomadas'!$C:$C,TW$2)</f>
        <v>0</v>
      </c>
      <c r="TX30" s="154">
        <f>SUMIFS('Controle de NFs Tomadas'!$G:$G,'Controle de NFs Tomadas'!$E:$E,$A$1,'Controle de NFs Tomadas'!$F:$F,$A30,'Controle de NFs Tomadas'!$C:$C,TX$2)</f>
        <v>0</v>
      </c>
      <c r="TY30" s="154">
        <f>SUMIFS('Controle de NFs Tomadas'!$G:$G,'Controle de NFs Tomadas'!$E:$E,$A$1,'Controle de NFs Tomadas'!$F:$F,$A30,'Controle de NFs Tomadas'!$C:$C,TY$2)</f>
        <v>0</v>
      </c>
      <c r="TZ30" s="154">
        <f>SUMIFS('Controle de NFs Tomadas'!$G:$G,'Controle de NFs Tomadas'!$E:$E,$A$1,'Controle de NFs Tomadas'!$F:$F,$A30,'Controle de NFs Tomadas'!$C:$C,TZ$2)</f>
        <v>0</v>
      </c>
      <c r="UA30" s="154">
        <f>SUMIFS('Controle de NFs Tomadas'!$G:$G,'Controle de NFs Tomadas'!$E:$E,$A$1,'Controle de NFs Tomadas'!$F:$F,$A30,'Controle de NFs Tomadas'!$C:$C,UA$2)</f>
        <v>0</v>
      </c>
      <c r="UB30" s="154">
        <f>SUMIFS('Controle de NFs Tomadas'!$G:$G,'Controle de NFs Tomadas'!$E:$E,$A$1,'Controle de NFs Tomadas'!$F:$F,$A30,'Controle de NFs Tomadas'!$C:$C,UB$2)</f>
        <v>0</v>
      </c>
      <c r="UC30" s="154">
        <f>SUMIFS('Controle de NFs Tomadas'!$G:$G,'Controle de NFs Tomadas'!$E:$E,$A$1,'Controle de NFs Tomadas'!$F:$F,$A30,'Controle de NFs Tomadas'!$C:$C,UC$2)</f>
        <v>0</v>
      </c>
      <c r="UD30" s="154">
        <f>SUMIFS('Controle de NFs Tomadas'!$G:$G,'Controle de NFs Tomadas'!$E:$E,$A$1,'Controle de NFs Tomadas'!$F:$F,$A30,'Controle de NFs Tomadas'!$C:$C,UD$2)</f>
        <v>0</v>
      </c>
      <c r="UE30" s="154">
        <f>SUMIFS('Controle de NFs Tomadas'!$G:$G,'Controle de NFs Tomadas'!$E:$E,$A$1,'Controle de NFs Tomadas'!$F:$F,$A30,'Controle de NFs Tomadas'!$C:$C,UE$2)</f>
        <v>0</v>
      </c>
      <c r="UF30" s="154">
        <f>SUMIFS('Controle de NFs Tomadas'!$G:$G,'Controle de NFs Tomadas'!$E:$E,$A$1,'Controle de NFs Tomadas'!$F:$F,$A30,'Controle de NFs Tomadas'!$C:$C,UF$2)</f>
        <v>0</v>
      </c>
    </row>
    <row r="31" spans="1:552" ht="15.75" customHeight="1" outlineLevel="1" x14ac:dyDescent="0.35">
      <c r="A31" s="2" t="s">
        <v>108</v>
      </c>
      <c r="B31" s="5"/>
      <c r="C31" s="5"/>
      <c r="D31" s="154">
        <f>SUMIFS('Controle de NFs Tomadas'!$G:$G,'Controle de NFs Tomadas'!$E:$E,$A$1,'Controle de NFs Tomadas'!$F:$F,$A31,'Controle de NFs Tomadas'!$C:$C,D$2)</f>
        <v>173.08</v>
      </c>
      <c r="E31" s="154">
        <f>SUMIFS('Controle de NFs Tomadas'!$G:$G,'Controle de NFs Tomadas'!$E:$E,$A$1,'Controle de NFs Tomadas'!$F:$F,$A31,'Controle de NFs Tomadas'!$C:$C,E$2)</f>
        <v>347.86</v>
      </c>
      <c r="F31" s="154">
        <f>SUMIFS('Controle de NFs Tomadas'!$G:$G,'Controle de NFs Tomadas'!$E:$E,$A$1,'Controle de NFs Tomadas'!$F:$F,$A31,'Controle de NFs Tomadas'!$C:$C,F$2)</f>
        <v>0</v>
      </c>
      <c r="G31" s="154">
        <f>SUMIFS('Controle de NFs Tomadas'!$G:$G,'Controle de NFs Tomadas'!$E:$E,$A$1,'Controle de NFs Tomadas'!$F:$F,$A31,'Controle de NFs Tomadas'!$C:$C,G$2)</f>
        <v>0</v>
      </c>
      <c r="H31" s="154">
        <f>SUMIFS('Controle de NFs Tomadas'!$G:$G,'Controle de NFs Tomadas'!$E:$E,$A$1,'Controle de NFs Tomadas'!$F:$F,$A31,'Controle de NFs Tomadas'!$C:$C,H$2)</f>
        <v>0</v>
      </c>
      <c r="I31" s="154">
        <f>SUMIFS('Controle de NFs Tomadas'!$G:$G,'Controle de NFs Tomadas'!$E:$E,$A$1,'Controle de NFs Tomadas'!$F:$F,$A31,'Controle de NFs Tomadas'!$C:$C,I$2)</f>
        <v>0</v>
      </c>
      <c r="J31" s="154">
        <f>SUMIFS('Controle de NFs Tomadas'!$G:$G,'Controle de NFs Tomadas'!$E:$E,$A$1,'Controle de NFs Tomadas'!$F:$F,$A31,'Controle de NFs Tomadas'!$C:$C,J$2)</f>
        <v>0</v>
      </c>
      <c r="K31" s="154">
        <f>SUMIFS('Controle de NFs Tomadas'!$G:$G,'Controle de NFs Tomadas'!$E:$E,$A$1,'Controle de NFs Tomadas'!$F:$F,$A31,'Controle de NFs Tomadas'!$C:$C,K$2)</f>
        <v>0</v>
      </c>
      <c r="L31" s="154">
        <f>SUMIFS('Controle de NFs Tomadas'!$G:$G,'Controle de NFs Tomadas'!$E:$E,$A$1,'Controle de NFs Tomadas'!$F:$F,$A31,'Controle de NFs Tomadas'!$C:$C,L$2)</f>
        <v>245.34</v>
      </c>
      <c r="M31" s="154">
        <f>SUMIFS('Controle de NFs Tomadas'!$G:$G,'Controle de NFs Tomadas'!$E:$E,$A$1,'Controle de NFs Tomadas'!$F:$F,$A31,'Controle de NFs Tomadas'!$C:$C,M$2)</f>
        <v>0</v>
      </c>
      <c r="N31" s="154">
        <f>SUMIFS('Controle de NFs Tomadas'!$G:$G,'Controle de NFs Tomadas'!$E:$E,$A$1,'Controle de NFs Tomadas'!$F:$F,$A31,'Controle de NFs Tomadas'!$C:$C,N$2)</f>
        <v>0</v>
      </c>
      <c r="O31" s="154">
        <f>SUMIFS('Controle de NFs Tomadas'!$G:$G,'Controle de NFs Tomadas'!$E:$E,$A$1,'Controle de NFs Tomadas'!$F:$F,$A31,'Controle de NFs Tomadas'!$C:$C,O$2)</f>
        <v>0</v>
      </c>
      <c r="P31" s="154">
        <f>SUMIFS('Controle de NFs Tomadas'!$G:$G,'Controle de NFs Tomadas'!$E:$E,$A$1,'Controle de NFs Tomadas'!$F:$F,$A31,'Controle de NFs Tomadas'!$C:$C,P$2)</f>
        <v>0</v>
      </c>
      <c r="Q31" s="154">
        <f>SUMIFS('Controle de NFs Tomadas'!$G:$G,'Controle de NFs Tomadas'!$E:$E,$A$1,'Controle de NFs Tomadas'!$F:$F,$A31,'Controle de NFs Tomadas'!$C:$C,Q$2)</f>
        <v>0</v>
      </c>
      <c r="R31" s="154">
        <f>SUMIFS('Controle de NFs Tomadas'!$G:$G,'Controle de NFs Tomadas'!$E:$E,$A$1,'Controle de NFs Tomadas'!$F:$F,$A31,'Controle de NFs Tomadas'!$C:$C,R$2)</f>
        <v>0</v>
      </c>
      <c r="S31" s="154">
        <f>SUMIFS('Controle de NFs Tomadas'!$G:$G,'Controle de NFs Tomadas'!$E:$E,$A$1,'Controle de NFs Tomadas'!$F:$F,$A31,'Controle de NFs Tomadas'!$C:$C,S$2)</f>
        <v>0</v>
      </c>
      <c r="T31" s="154">
        <f>SUMIFS('Controle de NFs Tomadas'!$G:$G,'Controle de NFs Tomadas'!$E:$E,$A$1,'Controle de NFs Tomadas'!$F:$F,$A31,'Controle de NFs Tomadas'!$C:$C,T$2)</f>
        <v>104.8</v>
      </c>
      <c r="U31" s="154">
        <f>SUMIFS('Controle de NFs Tomadas'!$G:$G,'Controle de NFs Tomadas'!$E:$E,$A$1,'Controle de NFs Tomadas'!$F:$F,$A31,'Controle de NFs Tomadas'!$C:$C,U$2)</f>
        <v>0</v>
      </c>
      <c r="V31" s="154">
        <f>SUMIFS('Controle de NFs Tomadas'!$G:$G,'Controle de NFs Tomadas'!$E:$E,$A$1,'Controle de NFs Tomadas'!$F:$F,$A31,'Controle de NFs Tomadas'!$C:$C,V$2)</f>
        <v>0</v>
      </c>
      <c r="W31" s="154">
        <f>SUMIFS('Controle de NFs Tomadas'!$G:$G,'Controle de NFs Tomadas'!$E:$E,$A$1,'Controle de NFs Tomadas'!$F:$F,$A31,'Controle de NFs Tomadas'!$C:$C,W$2)</f>
        <v>0</v>
      </c>
      <c r="X31" s="154">
        <f>SUMIFS('Controle de NFs Tomadas'!$G:$G,'Controle de NFs Tomadas'!$E:$E,$A$1,'Controle de NFs Tomadas'!$F:$F,$A31,'Controle de NFs Tomadas'!$C:$C,X$2)</f>
        <v>0</v>
      </c>
      <c r="Y31" s="154">
        <f>SUMIFS('Controle de NFs Tomadas'!$G:$G,'Controle de NFs Tomadas'!$E:$E,$A$1,'Controle de NFs Tomadas'!$F:$F,$A31,'Controle de NFs Tomadas'!$C:$C,Y$2)</f>
        <v>0</v>
      </c>
      <c r="Z31" s="154">
        <f>SUMIFS('Controle de NFs Tomadas'!$G:$G,'Controle de NFs Tomadas'!$E:$E,$A$1,'Controle de NFs Tomadas'!$F:$F,$A31,'Controle de NFs Tomadas'!$C:$C,Z$2)</f>
        <v>138.19999999999999</v>
      </c>
      <c r="AA31" s="154">
        <f>SUMIFS('Controle de NFs Tomadas'!$G:$G,'Controle de NFs Tomadas'!$E:$E,$A$1,'Controle de NFs Tomadas'!$F:$F,$A31,'Controle de NFs Tomadas'!$C:$C,AA$2)</f>
        <v>167.56</v>
      </c>
      <c r="AB31" s="154">
        <f>SUMIFS('Controle de NFs Tomadas'!$G:$G,'Controle de NFs Tomadas'!$E:$E,$A$1,'Controle de NFs Tomadas'!$F:$F,$A31,'Controle de NFs Tomadas'!$C:$C,AB$2)</f>
        <v>0</v>
      </c>
      <c r="AC31" s="154">
        <f>SUMIFS('Controle de NFs Tomadas'!$G:$G,'Controle de NFs Tomadas'!$E:$E,$A$1,'Controle de NFs Tomadas'!$F:$F,$A31,'Controle de NFs Tomadas'!$C:$C,AC$2)</f>
        <v>0</v>
      </c>
      <c r="AD31" s="154">
        <f>SUMIFS('Controle de NFs Tomadas'!$G:$G,'Controle de NFs Tomadas'!$E:$E,$A$1,'Controle de NFs Tomadas'!$F:$F,$A31,'Controle de NFs Tomadas'!$C:$C,AD$2)</f>
        <v>0</v>
      </c>
      <c r="AE31" s="154">
        <f>SUMIFS('Controle de NFs Tomadas'!$G:$G,'Controle de NFs Tomadas'!$E:$E,$A$1,'Controle de NFs Tomadas'!$F:$F,$A31,'Controle de NFs Tomadas'!$C:$C,AE$2)</f>
        <v>0</v>
      </c>
      <c r="AF31" s="154">
        <f>SUMIFS('Controle de NFs Tomadas'!$G:$G,'Controle de NFs Tomadas'!$E:$E,$A$1,'Controle de NFs Tomadas'!$F:$F,$A31,'Controle de NFs Tomadas'!$C:$C,AF$2)</f>
        <v>401.7</v>
      </c>
      <c r="AG31" s="154">
        <f>SUMIFS('Controle de NFs Tomadas'!$G:$G,'Controle de NFs Tomadas'!$E:$E,$A$1,'Controle de NFs Tomadas'!$F:$F,$A31,'Controle de NFs Tomadas'!$C:$C,AG$2)</f>
        <v>0</v>
      </c>
      <c r="AH31" s="106">
        <f>SUMIFS('Controle de NFs Tomadas'!$G:$G,'Controle de NFs Tomadas'!$E:$E,$A$1,'Controle de NFs Tomadas'!$F:$F,$A31,'Controle de NFs Tomadas'!$C:$C,AH$2)</f>
        <v>167.56</v>
      </c>
      <c r="AI31" s="81">
        <f>SUMIFS('Controle de NFs Tomadas'!$G:$G,'Controle de NFs Tomadas'!$E:$E,$A$1,'Controle de NFs Tomadas'!$F:$F,$A31,'Controle de NFs Tomadas'!$C:$C,AI$2)</f>
        <v>254.3</v>
      </c>
      <c r="AJ31" s="154">
        <f>SUMIFS('Controle de NFs Tomadas'!$G:$G,'Controle de NFs Tomadas'!$E:$E,$A$1,'Controle de NFs Tomadas'!$F:$F,$A31,'Controle de NFs Tomadas'!$C:$C,AJ$2)</f>
        <v>0</v>
      </c>
      <c r="AK31" s="154">
        <f>SUMIFS('Controle de NFs Tomadas'!$G:$G,'Controle de NFs Tomadas'!$E:$E,$A$1,'Controle de NFs Tomadas'!$F:$F,$A31,'Controle de NFs Tomadas'!$C:$C,AK$2)</f>
        <v>0</v>
      </c>
      <c r="AL31" s="154">
        <f>SUMIFS('Controle de NFs Tomadas'!$G:$G,'Controle de NFs Tomadas'!$E:$E,$A$1,'Controle de NFs Tomadas'!$F:$F,$A31,'Controle de NFs Tomadas'!$C:$C,AL$2)</f>
        <v>0</v>
      </c>
      <c r="AM31" s="154">
        <f>SUMIFS('Controle de NFs Tomadas'!$G:$G,'Controle de NFs Tomadas'!$E:$E,$A$1,'Controle de NFs Tomadas'!$F:$F,$A31,'Controle de NFs Tomadas'!$C:$C,AM$2)</f>
        <v>157.13</v>
      </c>
      <c r="AN31" s="154">
        <f>SUMIFS('Controle de NFs Tomadas'!$G:$G,'Controle de NFs Tomadas'!$E:$E,$A$1,'Controle de NFs Tomadas'!$F:$F,$A31,'Controle de NFs Tomadas'!$C:$C,AN$2)</f>
        <v>0</v>
      </c>
      <c r="AO31" s="154">
        <f>SUMIFS('Controle de NFs Tomadas'!$G:$G,'Controle de NFs Tomadas'!$E:$E,$A$1,'Controle de NFs Tomadas'!$F:$F,$A31,'Controle de NFs Tomadas'!$C:$C,AO$2)</f>
        <v>0</v>
      </c>
      <c r="AP31" s="154">
        <f>SUMIFS('Controle de NFs Tomadas'!$G:$G,'Controle de NFs Tomadas'!$E:$E,$A$1,'Controle de NFs Tomadas'!$F:$F,$A31,'Controle de NFs Tomadas'!$C:$C,AP$2)</f>
        <v>0</v>
      </c>
      <c r="AQ31" s="154">
        <f>SUMIFS('Controle de NFs Tomadas'!$G:$G,'Controle de NFs Tomadas'!$E:$E,$A$1,'Controle de NFs Tomadas'!$F:$F,$A31,'Controle de NFs Tomadas'!$C:$C,AQ$2)</f>
        <v>0</v>
      </c>
      <c r="AR31" s="154">
        <f>SUMIFS('Controle de NFs Tomadas'!$G:$G,'Controle de NFs Tomadas'!$E:$E,$A$1,'Controle de NFs Tomadas'!$F:$F,$A31,'Controle de NFs Tomadas'!$C:$C,AR$2)</f>
        <v>0</v>
      </c>
      <c r="AS31" s="154">
        <f>SUMIFS('Controle de NFs Tomadas'!$G:$G,'Controle de NFs Tomadas'!$E:$E,$A$1,'Controle de NFs Tomadas'!$F:$F,$A31,'Controle de NFs Tomadas'!$C:$C,AS$2)</f>
        <v>0</v>
      </c>
      <c r="AT31" s="154">
        <f>SUMIFS('Controle de NFs Tomadas'!$G:$G,'Controle de NFs Tomadas'!$E:$E,$A$1,'Controle de NFs Tomadas'!$F:$F,$A31,'Controle de NFs Tomadas'!$C:$C,AT$2)</f>
        <v>299.94</v>
      </c>
      <c r="AU31" s="154">
        <f>SUMIFS('Controle de NFs Tomadas'!$G:$G,'Controle de NFs Tomadas'!$E:$E,$A$1,'Controle de NFs Tomadas'!$F:$F,$A31,'Controle de NFs Tomadas'!$C:$C,AU$2)</f>
        <v>0</v>
      </c>
      <c r="AV31" s="154">
        <f>SUMIFS('Controle de NFs Tomadas'!$G:$G,'Controle de NFs Tomadas'!$E:$E,$A$1,'Controle de NFs Tomadas'!$F:$F,$A31,'Controle de NFs Tomadas'!$C:$C,AV$2)</f>
        <v>0</v>
      </c>
      <c r="AW31" s="154">
        <f>SUMIFS('Controle de NFs Tomadas'!$G:$G,'Controle de NFs Tomadas'!$E:$E,$A$1,'Controle de NFs Tomadas'!$F:$F,$A31,'Controle de NFs Tomadas'!$C:$C,AW$2)</f>
        <v>0</v>
      </c>
      <c r="AX31" s="154">
        <f>SUMIFS('Controle de NFs Tomadas'!$G:$G,'Controle de NFs Tomadas'!$E:$E,$A$1,'Controle de NFs Tomadas'!$F:$F,$A31,'Controle de NFs Tomadas'!$C:$C,AX$2)</f>
        <v>0</v>
      </c>
      <c r="AY31" s="154">
        <f>SUMIFS('Controle de NFs Tomadas'!$G:$G,'Controle de NFs Tomadas'!$E:$E,$A$1,'Controle de NFs Tomadas'!$F:$F,$A31,'Controle de NFs Tomadas'!$C:$C,AY$2)</f>
        <v>0</v>
      </c>
      <c r="AZ31" s="154">
        <f>SUMIFS('Controle de NFs Tomadas'!$G:$G,'Controle de NFs Tomadas'!$E:$E,$A$1,'Controle de NFs Tomadas'!$F:$F,$A31,'Controle de NFs Tomadas'!$C:$C,AZ$2)</f>
        <v>0</v>
      </c>
      <c r="BA31" s="154">
        <f>SUMIFS('Controle de NFs Tomadas'!$G:$G,'Controle de NFs Tomadas'!$E:$E,$A$1,'Controle de NFs Tomadas'!$F:$F,$A31,'Controle de NFs Tomadas'!$C:$C,BA$2)</f>
        <v>0</v>
      </c>
      <c r="BB31" s="154">
        <f>SUMIFS('Controle de NFs Tomadas'!$G:$G,'Controle de NFs Tomadas'!$E:$E,$A$1,'Controle de NFs Tomadas'!$F:$F,$A31,'Controle de NFs Tomadas'!$C:$C,BB$2)</f>
        <v>173.5</v>
      </c>
      <c r="BC31" s="154">
        <f>SUMIFS('Controle de NFs Tomadas'!$G:$G,'Controle de NFs Tomadas'!$E:$E,$A$1,'Controle de NFs Tomadas'!$F:$F,$A31,'Controle de NFs Tomadas'!$C:$C,BC$2)</f>
        <v>0</v>
      </c>
      <c r="BD31" s="154">
        <f>SUMIFS('Controle de NFs Tomadas'!$G:$G,'Controle de NFs Tomadas'!$E:$E,$A$1,'Controle de NFs Tomadas'!$F:$F,$A31,'Controle de NFs Tomadas'!$C:$C,BD$2)</f>
        <v>0</v>
      </c>
      <c r="BE31" s="154">
        <f>SUMIFS('Controle de NFs Tomadas'!$G:$G,'Controle de NFs Tomadas'!$E:$E,$A$1,'Controle de NFs Tomadas'!$F:$F,$A31,'Controle de NFs Tomadas'!$C:$C,BE$2)</f>
        <v>0</v>
      </c>
      <c r="BF31" s="154">
        <f>SUMIFS('Controle de NFs Tomadas'!$G:$G,'Controle de NFs Tomadas'!$E:$E,$A$1,'Controle de NFs Tomadas'!$F:$F,$A31,'Controle de NFs Tomadas'!$C:$C,BF$2)</f>
        <v>0</v>
      </c>
      <c r="BG31" s="154">
        <f>SUMIFS('Controle de NFs Tomadas'!$G:$G,'Controle de NFs Tomadas'!$E:$E,$A$1,'Controle de NFs Tomadas'!$F:$F,$A31,'Controle de NFs Tomadas'!$C:$C,BG$2)</f>
        <v>0</v>
      </c>
      <c r="BH31" s="154">
        <f>SUMIFS('Controle de NFs Tomadas'!$G:$G,'Controle de NFs Tomadas'!$E:$E,$A$1,'Controle de NFs Tomadas'!$F:$F,$A31,'Controle de NFs Tomadas'!$C:$C,BH$2)</f>
        <v>0</v>
      </c>
      <c r="BI31" s="154">
        <f>SUMIFS('Controle de NFs Tomadas'!$G:$G,'Controle de NFs Tomadas'!$E:$E,$A$1,'Controle de NFs Tomadas'!$F:$F,$A31,'Controle de NFs Tomadas'!$C:$C,BI$2)</f>
        <v>0</v>
      </c>
      <c r="BJ31" s="154">
        <f>SUMIFS('Controle de NFs Tomadas'!$G:$G,'Controle de NFs Tomadas'!$E:$E,$A$1,'Controle de NFs Tomadas'!$F:$F,$A31,'Controle de NFs Tomadas'!$C:$C,BJ$2)</f>
        <v>0</v>
      </c>
      <c r="BK31" s="154">
        <f>SUMIFS('Controle de NFs Tomadas'!$G:$G,'Controle de NFs Tomadas'!$E:$E,$A$1,'Controle de NFs Tomadas'!$F:$F,$A31,'Controle de NFs Tomadas'!$C:$C,BK$2)</f>
        <v>0</v>
      </c>
      <c r="BL31" s="154">
        <f>SUMIFS('Controle de NFs Tomadas'!$G:$G,'Controle de NFs Tomadas'!$E:$E,$A$1,'Controle de NFs Tomadas'!$F:$F,$A31,'Controle de NFs Tomadas'!$C:$C,BL$2)</f>
        <v>0</v>
      </c>
      <c r="BM31" s="82">
        <f>SUMIFS('Controle de NFs Tomadas'!$G:$G,'Controle de NFs Tomadas'!$E:$E,$A$1,'Controle de NFs Tomadas'!$F:$F,$A31,'Controle de NFs Tomadas'!$C:$C,BM$2)</f>
        <v>0</v>
      </c>
      <c r="BN31" s="83">
        <f>SUMIFS('Controle de NFs Tomadas'!$G:$G,'Controle de NFs Tomadas'!$E:$E,$A$1,'Controle de NFs Tomadas'!$F:$F,$A31,'Controle de NFs Tomadas'!$C:$C,BN$2)</f>
        <v>0</v>
      </c>
      <c r="BO31" s="154">
        <f>SUMIFS('Controle de NFs Tomadas'!$G:$G,'Controle de NFs Tomadas'!$E:$E,$A$1,'Controle de NFs Tomadas'!$F:$F,$A31,'Controle de NFs Tomadas'!$C:$C,BO$2)</f>
        <v>473.84</v>
      </c>
      <c r="BP31" s="154">
        <f>SUMIFS('Controle de NFs Tomadas'!$G:$G,'Controle de NFs Tomadas'!$E:$E,$A$1,'Controle de NFs Tomadas'!$F:$F,$A31,'Controle de NFs Tomadas'!$C:$C,BP$2)</f>
        <v>0</v>
      </c>
      <c r="BQ31" s="154">
        <f>SUMIFS('Controle de NFs Tomadas'!$G:$G,'Controle de NFs Tomadas'!$E:$E,$A$1,'Controle de NFs Tomadas'!$F:$F,$A31,'Controle de NFs Tomadas'!$C:$C,BQ$2)</f>
        <v>0</v>
      </c>
      <c r="BR31" s="154">
        <f>SUMIFS('Controle de NFs Tomadas'!$G:$G,'Controle de NFs Tomadas'!$E:$E,$A$1,'Controle de NFs Tomadas'!$F:$F,$A31,'Controle de NFs Tomadas'!$C:$C,BR$2)</f>
        <v>0</v>
      </c>
      <c r="BS31" s="154">
        <f>SUMIFS('Controle de NFs Tomadas'!$G:$G,'Controle de NFs Tomadas'!$E:$E,$A$1,'Controle de NFs Tomadas'!$F:$F,$A31,'Controle de NFs Tomadas'!$C:$C,BS$2)</f>
        <v>0</v>
      </c>
      <c r="BT31" s="154">
        <f>SUMIFS('Controle de NFs Tomadas'!$G:$G,'Controle de NFs Tomadas'!$E:$E,$A$1,'Controle de NFs Tomadas'!$F:$F,$A31,'Controle de NFs Tomadas'!$C:$C,BT$2)</f>
        <v>0</v>
      </c>
      <c r="BU31" s="154">
        <f>SUMIFS('Controle de NFs Tomadas'!$G:$G,'Controle de NFs Tomadas'!$E:$E,$A$1,'Controle de NFs Tomadas'!$F:$F,$A31,'Controle de NFs Tomadas'!$C:$C,BU$2)</f>
        <v>0</v>
      </c>
      <c r="BV31" s="154">
        <f>SUMIFS('Controle de NFs Tomadas'!$G:$G,'Controle de NFs Tomadas'!$E:$E,$A$1,'Controle de NFs Tomadas'!$F:$F,$A31,'Controle de NFs Tomadas'!$C:$C,BV$2)</f>
        <v>0</v>
      </c>
      <c r="BW31" s="154">
        <f>SUMIFS('Controle de NFs Tomadas'!$G:$G,'Controle de NFs Tomadas'!$E:$E,$A$1,'Controle de NFs Tomadas'!$F:$F,$A31,'Controle de NFs Tomadas'!$C:$C,BW$2)</f>
        <v>158.5</v>
      </c>
      <c r="BX31" s="154">
        <f>SUMIFS('Controle de NFs Tomadas'!$G:$G,'Controle de NFs Tomadas'!$E:$E,$A$1,'Controle de NFs Tomadas'!$F:$F,$A31,'Controle de NFs Tomadas'!$C:$C,BX$2)</f>
        <v>0</v>
      </c>
      <c r="BY31" s="154">
        <f>SUMIFS('Controle de NFs Tomadas'!$G:$G,'Controle de NFs Tomadas'!$E:$E,$A$1,'Controle de NFs Tomadas'!$F:$F,$A31,'Controle de NFs Tomadas'!$C:$C,BY$2)</f>
        <v>0</v>
      </c>
      <c r="BZ31" s="154">
        <f>SUMIFS('Controle de NFs Tomadas'!$G:$G,'Controle de NFs Tomadas'!$E:$E,$A$1,'Controle de NFs Tomadas'!$F:$F,$A31,'Controle de NFs Tomadas'!$C:$C,BZ$2)</f>
        <v>0</v>
      </c>
      <c r="CA31" s="154">
        <f>SUMIFS('Controle de NFs Tomadas'!$G:$G,'Controle de NFs Tomadas'!$E:$E,$A$1,'Controle de NFs Tomadas'!$F:$F,$A31,'Controle de NFs Tomadas'!$C:$C,CA$2)</f>
        <v>0</v>
      </c>
      <c r="CB31" s="154">
        <f>SUMIFS('Controle de NFs Tomadas'!$G:$G,'Controle de NFs Tomadas'!$E:$E,$A$1,'Controle de NFs Tomadas'!$F:$F,$A31,'Controle de NFs Tomadas'!$C:$C,CB$2)</f>
        <v>0</v>
      </c>
      <c r="CC31" s="154">
        <f>SUMIFS('Controle de NFs Tomadas'!$G:$G,'Controle de NFs Tomadas'!$E:$E,$A$1,'Controle de NFs Tomadas'!$F:$F,$A31,'Controle de NFs Tomadas'!$C:$C,CC$2)</f>
        <v>0</v>
      </c>
      <c r="CD31" s="154">
        <f>SUMIFS('Controle de NFs Tomadas'!$G:$G,'Controle de NFs Tomadas'!$E:$E,$A$1,'Controle de NFs Tomadas'!$F:$F,$A31,'Controle de NFs Tomadas'!$C:$C,CD$2)</f>
        <v>0</v>
      </c>
      <c r="CE31" s="154">
        <f>SUMIFS('Controle de NFs Tomadas'!$G:$G,'Controle de NFs Tomadas'!$E:$E,$A$1,'Controle de NFs Tomadas'!$F:$F,$A31,'Controle de NFs Tomadas'!$C:$C,CE$2)</f>
        <v>0</v>
      </c>
      <c r="CF31" s="154">
        <f>SUMIFS('Controle de NFs Tomadas'!$G:$G,'Controle de NFs Tomadas'!$E:$E,$A$1,'Controle de NFs Tomadas'!$F:$F,$A31,'Controle de NFs Tomadas'!$C:$C,CF$2)</f>
        <v>277.32</v>
      </c>
      <c r="CG31" s="154">
        <f>SUMIFS('Controle de NFs Tomadas'!$G:$G,'Controle de NFs Tomadas'!$E:$E,$A$1,'Controle de NFs Tomadas'!$F:$F,$A31,'Controle de NFs Tomadas'!$C:$C,CG$2)</f>
        <v>0</v>
      </c>
      <c r="CH31" s="154">
        <f>SUMIFS('Controle de NFs Tomadas'!$G:$G,'Controle de NFs Tomadas'!$E:$E,$A$1,'Controle de NFs Tomadas'!$F:$F,$A31,'Controle de NFs Tomadas'!$C:$C,CH$2)</f>
        <v>0</v>
      </c>
      <c r="CI31" s="154">
        <f>SUMIFS('Controle de NFs Tomadas'!$G:$G,'Controle de NFs Tomadas'!$E:$E,$A$1,'Controle de NFs Tomadas'!$F:$F,$A31,'Controle de NFs Tomadas'!$C:$C,CI$2)</f>
        <v>0</v>
      </c>
      <c r="CJ31" s="154">
        <f>SUMIFS('Controle de NFs Tomadas'!$G:$G,'Controle de NFs Tomadas'!$E:$E,$A$1,'Controle de NFs Tomadas'!$F:$F,$A31,'Controle de NFs Tomadas'!$C:$C,CJ$2)</f>
        <v>0</v>
      </c>
      <c r="CK31" s="154">
        <f>SUMIFS('Controle de NFs Tomadas'!$G:$G,'Controle de NFs Tomadas'!$E:$E,$A$1,'Controle de NFs Tomadas'!$F:$F,$A31,'Controle de NFs Tomadas'!$C:$C,CK$2)</f>
        <v>797.94</v>
      </c>
      <c r="CL31" s="154">
        <f>SUMIFS('Controle de NFs Tomadas'!$G:$G,'Controle de NFs Tomadas'!$E:$E,$A$1,'Controle de NFs Tomadas'!$F:$F,$A31,'Controle de NFs Tomadas'!$C:$C,CL$2)</f>
        <v>0</v>
      </c>
      <c r="CM31" s="154">
        <f>SUMIFS('Controle de NFs Tomadas'!$G:$G,'Controle de NFs Tomadas'!$E:$E,$A$1,'Controle de NFs Tomadas'!$F:$F,$A31,'Controle de NFs Tomadas'!$C:$C,CM$2)</f>
        <v>124.8</v>
      </c>
      <c r="CN31" s="154">
        <f>SUMIFS('Controle de NFs Tomadas'!$G:$G,'Controle de NFs Tomadas'!$E:$E,$A$1,'Controle de NFs Tomadas'!$F:$F,$A31,'Controle de NFs Tomadas'!$C:$C,CN$2)</f>
        <v>0</v>
      </c>
      <c r="CO31" s="154">
        <f>SUMIFS('Controle de NFs Tomadas'!$G:$G,'Controle de NFs Tomadas'!$E:$E,$A$1,'Controle de NFs Tomadas'!$F:$F,$A31,'Controle de NFs Tomadas'!$C:$C,CO$2)</f>
        <v>0</v>
      </c>
      <c r="CP31" s="154">
        <f>SUMIFS('Controle de NFs Tomadas'!$G:$G,'Controle de NFs Tomadas'!$E:$E,$A$1,'Controle de NFs Tomadas'!$F:$F,$A31,'Controle de NFs Tomadas'!$C:$C,CP$2)</f>
        <v>0</v>
      </c>
      <c r="CQ31" s="154">
        <f>SUMIFS('Controle de NFs Tomadas'!$G:$G,'Controle de NFs Tomadas'!$E:$E,$A$1,'Controle de NFs Tomadas'!$F:$F,$A31,'Controle de NFs Tomadas'!$C:$C,CQ$2)</f>
        <v>0</v>
      </c>
      <c r="CR31" s="154">
        <f>SUMIFS('Controle de NFs Tomadas'!$G:$G,'Controle de NFs Tomadas'!$E:$E,$A$1,'Controle de NFs Tomadas'!$F:$F,$A31,'Controle de NFs Tomadas'!$C:$C,CR$2)</f>
        <v>0</v>
      </c>
      <c r="CS31" s="154">
        <f>SUMIFS('Controle de NFs Tomadas'!$G:$G,'Controle de NFs Tomadas'!$E:$E,$A$1,'Controle de NFs Tomadas'!$F:$F,$A31,'Controle de NFs Tomadas'!$C:$C,CS$2)</f>
        <v>379.73</v>
      </c>
      <c r="CT31" s="154">
        <f>SUMIFS('Controle de NFs Tomadas'!$G:$G,'Controle de NFs Tomadas'!$E:$E,$A$1,'Controle de NFs Tomadas'!$F:$F,$A31,'Controle de NFs Tomadas'!$C:$C,CT$2)</f>
        <v>180.67</v>
      </c>
      <c r="CU31" s="154">
        <f>SUMIFS('Controle de NFs Tomadas'!$G:$G,'Controle de NFs Tomadas'!$E:$E,$A$1,'Controle de NFs Tomadas'!$F:$F,$A31,'Controle de NFs Tomadas'!$C:$C,CU$2)</f>
        <v>0</v>
      </c>
      <c r="CV31" s="154">
        <f>SUMIFS('Controle de NFs Tomadas'!$G:$G,'Controle de NFs Tomadas'!$E:$E,$A$1,'Controle de NFs Tomadas'!$F:$F,$A31,'Controle de NFs Tomadas'!$C:$C,CV$2)</f>
        <v>0</v>
      </c>
      <c r="CW31" s="154">
        <f>SUMIFS('Controle de NFs Tomadas'!$G:$G,'Controle de NFs Tomadas'!$E:$E,$A$1,'Controle de NFs Tomadas'!$F:$F,$A31,'Controle de NFs Tomadas'!$C:$C,CW$2)</f>
        <v>0</v>
      </c>
      <c r="CX31" s="154">
        <f>SUMIFS('Controle de NFs Tomadas'!$G:$G,'Controle de NFs Tomadas'!$E:$E,$A$1,'Controle de NFs Tomadas'!$F:$F,$A31,'Controle de NFs Tomadas'!$C:$C,CX$2)</f>
        <v>0</v>
      </c>
      <c r="CY31" s="154">
        <f>SUMIFS('Controle de NFs Tomadas'!$G:$G,'Controle de NFs Tomadas'!$E:$E,$A$1,'Controle de NFs Tomadas'!$F:$F,$A31,'Controle de NFs Tomadas'!$C:$C,CY$2)</f>
        <v>191.7</v>
      </c>
      <c r="CZ31" s="154">
        <f>SUMIFS('Controle de NFs Tomadas'!$G:$G,'Controle de NFs Tomadas'!$E:$E,$A$1,'Controle de NFs Tomadas'!$F:$F,$A31,'Controle de NFs Tomadas'!$C:$C,CZ$2)</f>
        <v>0</v>
      </c>
      <c r="DA31" s="154">
        <f>SUMIFS('Controle de NFs Tomadas'!$G:$G,'Controle de NFs Tomadas'!$E:$E,$A$1,'Controle de NFs Tomadas'!$F:$F,$A31,'Controle de NFs Tomadas'!$C:$C,DA$2)</f>
        <v>180.68</v>
      </c>
      <c r="DB31" s="154">
        <f>SUMIFS('Controle de NFs Tomadas'!$G:$G,'Controle de NFs Tomadas'!$E:$E,$A$1,'Controle de NFs Tomadas'!$F:$F,$A31,'Controle de NFs Tomadas'!$C:$C,DB$2)</f>
        <v>0</v>
      </c>
      <c r="DC31" s="154">
        <f>SUMIFS('Controle de NFs Tomadas'!$G:$G,'Controle de NFs Tomadas'!$E:$E,$A$1,'Controle de NFs Tomadas'!$F:$F,$A31,'Controle de NFs Tomadas'!$C:$C,DC$2)</f>
        <v>0</v>
      </c>
      <c r="DD31" s="154">
        <f>SUMIFS('Controle de NFs Tomadas'!$G:$G,'Controle de NFs Tomadas'!$E:$E,$A$1,'Controle de NFs Tomadas'!$F:$F,$A31,'Controle de NFs Tomadas'!$C:$C,DD$2)</f>
        <v>0</v>
      </c>
      <c r="DE31" s="154">
        <f>SUMIFS('Controle de NFs Tomadas'!$G:$G,'Controle de NFs Tomadas'!$E:$E,$A$1,'Controle de NFs Tomadas'!$F:$F,$A31,'Controle de NFs Tomadas'!$C:$C,DE$2)</f>
        <v>284.76</v>
      </c>
      <c r="DF31" s="154">
        <f>SUMIFS('Controle de NFs Tomadas'!$G:$G,'Controle de NFs Tomadas'!$E:$E,$A$1,'Controle de NFs Tomadas'!$F:$F,$A31,'Controle de NFs Tomadas'!$C:$C,DF$2)</f>
        <v>0</v>
      </c>
      <c r="DG31" s="154">
        <f>SUMIFS('Controle de NFs Tomadas'!$G:$G,'Controle de NFs Tomadas'!$E:$E,$A$1,'Controle de NFs Tomadas'!$F:$F,$A31,'Controle de NFs Tomadas'!$C:$C,DG$2)</f>
        <v>204.02</v>
      </c>
      <c r="DH31" s="154">
        <f>SUMIFS('Controle de NFs Tomadas'!$G:$G,'Controle de NFs Tomadas'!$E:$E,$A$1,'Controle de NFs Tomadas'!$F:$F,$A31,'Controle de NFs Tomadas'!$C:$C,DH$2)</f>
        <v>202.7</v>
      </c>
      <c r="DI31" s="154">
        <f>SUMIFS('Controle de NFs Tomadas'!$G:$G,'Controle de NFs Tomadas'!$E:$E,$A$1,'Controle de NFs Tomadas'!$F:$F,$A31,'Controle de NFs Tomadas'!$C:$C,DI$2)</f>
        <v>0</v>
      </c>
      <c r="DJ31" s="154">
        <f>SUMIFS('Controle de NFs Tomadas'!$G:$G,'Controle de NFs Tomadas'!$E:$E,$A$1,'Controle de NFs Tomadas'!$F:$F,$A31,'Controle de NFs Tomadas'!$C:$C,DJ$2)</f>
        <v>0</v>
      </c>
      <c r="DK31" s="154">
        <f>SUMIFS('Controle de NFs Tomadas'!$G:$G,'Controle de NFs Tomadas'!$E:$E,$A$1,'Controle de NFs Tomadas'!$F:$F,$A31,'Controle de NFs Tomadas'!$C:$C,DK$2)</f>
        <v>0</v>
      </c>
      <c r="DL31" s="154">
        <f>SUMIFS('Controle de NFs Tomadas'!$G:$G,'Controle de NFs Tomadas'!$E:$E,$A$1,'Controle de NFs Tomadas'!$F:$F,$A31,'Controle de NFs Tomadas'!$C:$C,DL$2)</f>
        <v>116.25</v>
      </c>
      <c r="DM31" s="154">
        <f>SUMIFS('Controle de NFs Tomadas'!$G:$G,'Controle de NFs Tomadas'!$E:$E,$A$1,'Controle de NFs Tomadas'!$F:$F,$A31,'Controle de NFs Tomadas'!$C:$C,DM$2)</f>
        <v>0</v>
      </c>
      <c r="DN31" s="154">
        <f>SUMIFS('Controle de NFs Tomadas'!$G:$G,'Controle de NFs Tomadas'!$E:$E,$A$1,'Controle de NFs Tomadas'!$F:$F,$A31,'Controle de NFs Tomadas'!$C:$C,DN$2)</f>
        <v>0</v>
      </c>
      <c r="DO31" s="154">
        <f>SUMIFS('Controle de NFs Tomadas'!$G:$G,'Controle de NFs Tomadas'!$E:$E,$A$1,'Controle de NFs Tomadas'!$F:$F,$A31,'Controle de NFs Tomadas'!$C:$C,DO$2)</f>
        <v>0</v>
      </c>
      <c r="DP31" s="154">
        <f>SUMIFS('Controle de NFs Tomadas'!$G:$G,'Controle de NFs Tomadas'!$E:$E,$A$1,'Controle de NFs Tomadas'!$F:$F,$A31,'Controle de NFs Tomadas'!$C:$C,DP$2)</f>
        <v>0</v>
      </c>
      <c r="DQ31" s="154">
        <f>SUMIFS('Controle de NFs Tomadas'!$G:$G,'Controle de NFs Tomadas'!$E:$E,$A$1,'Controle de NFs Tomadas'!$F:$F,$A31,'Controle de NFs Tomadas'!$C:$C,DQ$2)</f>
        <v>0</v>
      </c>
      <c r="DR31" s="154">
        <f>SUMIFS('Controle de NFs Tomadas'!$G:$G,'Controle de NFs Tomadas'!$E:$E,$A$1,'Controle de NFs Tomadas'!$F:$F,$A31,'Controle de NFs Tomadas'!$C:$C,DR$2)</f>
        <v>0</v>
      </c>
      <c r="DS31" s="154">
        <f>SUMIFS('Controle de NFs Tomadas'!$G:$G,'Controle de NFs Tomadas'!$E:$E,$A$1,'Controle de NFs Tomadas'!$F:$F,$A31,'Controle de NFs Tomadas'!$C:$C,DS$2)</f>
        <v>622.6</v>
      </c>
      <c r="DT31" s="154">
        <f>SUMIFS('Controle de NFs Tomadas'!$G:$G,'Controle de NFs Tomadas'!$E:$E,$A$1,'Controle de NFs Tomadas'!$F:$F,$A31,'Controle de NFs Tomadas'!$C:$C,DT$2)</f>
        <v>0</v>
      </c>
      <c r="DU31" s="154">
        <f>SUMIFS('Controle de NFs Tomadas'!$G:$G,'Controle de NFs Tomadas'!$E:$E,$A$1,'Controle de NFs Tomadas'!$F:$F,$A31,'Controle de NFs Tomadas'!$C:$C,DU$2)</f>
        <v>235.79</v>
      </c>
      <c r="DV31" s="154">
        <f>SUMIFS('Controle de NFs Tomadas'!$G:$G,'Controle de NFs Tomadas'!$E:$E,$A$1,'Controle de NFs Tomadas'!$F:$F,$A31,'Controle de NFs Tomadas'!$C:$C,DV$2)</f>
        <v>220.05</v>
      </c>
      <c r="DW31" s="154">
        <f>SUMIFS('Controle de NFs Tomadas'!$G:$G,'Controle de NFs Tomadas'!$E:$E,$A$1,'Controle de NFs Tomadas'!$F:$F,$A31,'Controle de NFs Tomadas'!$C:$C,DW$2)</f>
        <v>0</v>
      </c>
      <c r="DX31" s="154">
        <f>SUMIFS('Controle de NFs Tomadas'!$G:$G,'Controle de NFs Tomadas'!$E:$E,$A$1,'Controle de NFs Tomadas'!$F:$F,$A31,'Controle de NFs Tomadas'!$C:$C,DX$2)</f>
        <v>0</v>
      </c>
      <c r="DY31" s="154">
        <f>SUMIFS('Controle de NFs Tomadas'!$G:$G,'Controle de NFs Tomadas'!$E:$E,$A$1,'Controle de NFs Tomadas'!$F:$F,$A31,'Controle de NFs Tomadas'!$C:$C,DY$2)</f>
        <v>0</v>
      </c>
      <c r="DZ31" s="154">
        <f>SUMIFS('Controle de NFs Tomadas'!$G:$G,'Controle de NFs Tomadas'!$E:$E,$A$1,'Controle de NFs Tomadas'!$F:$F,$A31,'Controle de NFs Tomadas'!$C:$C,DZ$2)</f>
        <v>0</v>
      </c>
      <c r="EA31" s="154">
        <f>SUMIFS('Controle de NFs Tomadas'!$G:$G,'Controle de NFs Tomadas'!$E:$E,$A$1,'Controle de NFs Tomadas'!$F:$F,$A31,'Controle de NFs Tomadas'!$C:$C,EA$2)</f>
        <v>0</v>
      </c>
      <c r="EB31" s="154">
        <f>SUMIFS('Controle de NFs Tomadas'!$G:$G,'Controle de NFs Tomadas'!$E:$E,$A$1,'Controle de NFs Tomadas'!$F:$F,$A31,'Controle de NFs Tomadas'!$C:$C,EB$2)</f>
        <v>151.12</v>
      </c>
      <c r="EC31" s="154">
        <f>SUMIFS('Controle de NFs Tomadas'!$G:$G,'Controle de NFs Tomadas'!$E:$E,$A$1,'Controle de NFs Tomadas'!$F:$F,$A31,'Controle de NFs Tomadas'!$C:$C,EC$2)</f>
        <v>0</v>
      </c>
      <c r="ED31" s="154">
        <f>SUMIFS('Controle de NFs Tomadas'!$G:$G,'Controle de NFs Tomadas'!$E:$E,$A$1,'Controle de NFs Tomadas'!$F:$F,$A31,'Controle de NFs Tomadas'!$C:$C,ED$2)</f>
        <v>0</v>
      </c>
      <c r="EE31" s="154">
        <f>SUMIFS('Controle de NFs Tomadas'!$G:$G,'Controle de NFs Tomadas'!$E:$E,$A$1,'Controle de NFs Tomadas'!$F:$F,$A31,'Controle de NFs Tomadas'!$C:$C,EE$2)</f>
        <v>0</v>
      </c>
      <c r="EF31" s="154">
        <f>SUMIFS('Controle de NFs Tomadas'!$G:$G,'Controle de NFs Tomadas'!$E:$E,$A$1,'Controle de NFs Tomadas'!$F:$F,$A31,'Controle de NFs Tomadas'!$C:$C,EF$2)</f>
        <v>0</v>
      </c>
      <c r="EG31" s="154">
        <f>SUMIFS('Controle de NFs Tomadas'!$G:$G,'Controle de NFs Tomadas'!$E:$E,$A$1,'Controle de NFs Tomadas'!$F:$F,$A31,'Controle de NFs Tomadas'!$C:$C,EG$2)</f>
        <v>188</v>
      </c>
      <c r="EH31" s="154">
        <f>SUMIFS('Controle de NFs Tomadas'!$G:$G,'Controle de NFs Tomadas'!$E:$E,$A$1,'Controle de NFs Tomadas'!$F:$F,$A31,'Controle de NFs Tomadas'!$C:$C,EH$2)</f>
        <v>0</v>
      </c>
      <c r="EI31" s="154">
        <f>SUMIFS('Controle de NFs Tomadas'!$G:$G,'Controle de NFs Tomadas'!$E:$E,$A$1,'Controle de NFs Tomadas'!$F:$F,$A31,'Controle de NFs Tomadas'!$C:$C,EI$2)</f>
        <v>0</v>
      </c>
      <c r="EJ31" s="154">
        <f>SUMIFS('Controle de NFs Tomadas'!$G:$G,'Controle de NFs Tomadas'!$E:$E,$A$1,'Controle de NFs Tomadas'!$F:$F,$A31,'Controle de NFs Tomadas'!$C:$C,EJ$2)</f>
        <v>0</v>
      </c>
      <c r="EK31" s="154">
        <f>SUMIFS('Controle de NFs Tomadas'!$G:$G,'Controle de NFs Tomadas'!$E:$E,$A$1,'Controle de NFs Tomadas'!$F:$F,$A31,'Controle de NFs Tomadas'!$C:$C,EK$2)</f>
        <v>0</v>
      </c>
      <c r="EL31" s="154">
        <f>SUMIFS('Controle de NFs Tomadas'!$G:$G,'Controle de NFs Tomadas'!$E:$E,$A$1,'Controle de NFs Tomadas'!$F:$F,$A31,'Controle de NFs Tomadas'!$C:$C,EL$2)</f>
        <v>0</v>
      </c>
      <c r="EM31" s="154">
        <f>SUMIFS('Controle de NFs Tomadas'!$G:$G,'Controle de NFs Tomadas'!$E:$E,$A$1,'Controle de NFs Tomadas'!$F:$F,$A31,'Controle de NFs Tomadas'!$C:$C,EM$2)</f>
        <v>0</v>
      </c>
      <c r="EN31" s="154">
        <f>SUMIFS('Controle de NFs Tomadas'!$G:$G,'Controle de NFs Tomadas'!$E:$E,$A$1,'Controle de NFs Tomadas'!$F:$F,$A31,'Controle de NFs Tomadas'!$C:$C,EN$2)</f>
        <v>179.78</v>
      </c>
      <c r="EO31" s="154">
        <f>SUMIFS('Controle de NFs Tomadas'!$G:$G,'Controle de NFs Tomadas'!$E:$E,$A$1,'Controle de NFs Tomadas'!$F:$F,$A31,'Controle de NFs Tomadas'!$C:$C,EO$2)</f>
        <v>575.11</v>
      </c>
      <c r="EP31" s="154">
        <f>SUMIFS('Controle de NFs Tomadas'!$G:$G,'Controle de NFs Tomadas'!$E:$E,$A$1,'Controle de NFs Tomadas'!$F:$F,$A31,'Controle de NFs Tomadas'!$C:$C,EP$2)</f>
        <v>0</v>
      </c>
      <c r="EQ31" s="154">
        <f>SUMIFS('Controle de NFs Tomadas'!$G:$G,'Controle de NFs Tomadas'!$E:$E,$A$1,'Controle de NFs Tomadas'!$F:$F,$A31,'Controle de NFs Tomadas'!$C:$C,EQ$2)</f>
        <v>150.4</v>
      </c>
      <c r="ER31" s="154">
        <f>SUMIFS('Controle de NFs Tomadas'!$G:$G,'Controle de NFs Tomadas'!$E:$E,$A$1,'Controle de NFs Tomadas'!$F:$F,$A31,'Controle de NFs Tomadas'!$C:$C,ER$2)</f>
        <v>0</v>
      </c>
      <c r="ES31" s="154">
        <f>SUMIFS('Controle de NFs Tomadas'!$G:$G,'Controle de NFs Tomadas'!$E:$E,$A$1,'Controle de NFs Tomadas'!$F:$F,$A31,'Controle de NFs Tomadas'!$C:$C,ES$2)</f>
        <v>0</v>
      </c>
      <c r="ET31" s="154">
        <f>SUMIFS('Controle de NFs Tomadas'!$G:$G,'Controle de NFs Tomadas'!$E:$E,$A$1,'Controle de NFs Tomadas'!$F:$F,$A31,'Controle de NFs Tomadas'!$C:$C,ET$2)</f>
        <v>0</v>
      </c>
      <c r="EU31" s="154">
        <f>SUMIFS('Controle de NFs Tomadas'!$G:$G,'Controle de NFs Tomadas'!$E:$E,$A$1,'Controle de NFs Tomadas'!$F:$F,$A31,'Controle de NFs Tomadas'!$C:$C,EU$2)</f>
        <v>208.5</v>
      </c>
      <c r="EV31" s="154">
        <f>SUMIFS('Controle de NFs Tomadas'!$G:$G,'Controle de NFs Tomadas'!$E:$E,$A$1,'Controle de NFs Tomadas'!$F:$F,$A31,'Controle de NFs Tomadas'!$C:$C,EV$2)</f>
        <v>0</v>
      </c>
      <c r="EW31" s="154">
        <f>SUMIFS('Controle de NFs Tomadas'!$G:$G,'Controle de NFs Tomadas'!$E:$E,$A$1,'Controle de NFs Tomadas'!$F:$F,$A31,'Controle de NFs Tomadas'!$C:$C,EW$2)</f>
        <v>0</v>
      </c>
      <c r="EX31" s="154">
        <f>SUMIFS('Controle de NFs Tomadas'!$G:$G,'Controle de NFs Tomadas'!$E:$E,$A$1,'Controle de NFs Tomadas'!$F:$F,$A31,'Controle de NFs Tomadas'!$C:$C,EX$2)</f>
        <v>0</v>
      </c>
      <c r="EY31" s="154">
        <f>SUMIFS('Controle de NFs Tomadas'!$G:$G,'Controle de NFs Tomadas'!$E:$E,$A$1,'Controle de NFs Tomadas'!$F:$F,$A31,'Controle de NFs Tomadas'!$C:$C,EY$2)</f>
        <v>0</v>
      </c>
      <c r="EZ31" s="154">
        <f>SUMIFS('Controle de NFs Tomadas'!$G:$G,'Controle de NFs Tomadas'!$E:$E,$A$1,'Controle de NFs Tomadas'!$F:$F,$A31,'Controle de NFs Tomadas'!$C:$C,EZ$2)</f>
        <v>0</v>
      </c>
      <c r="FA31" s="154">
        <f>SUMIFS('Controle de NFs Tomadas'!$G:$G,'Controle de NFs Tomadas'!$E:$E,$A$1,'Controle de NFs Tomadas'!$F:$F,$A31,'Controle de NFs Tomadas'!$C:$C,FA$2)</f>
        <v>0</v>
      </c>
      <c r="FB31" s="154">
        <f>SUMIFS('Controle de NFs Tomadas'!$G:$G,'Controle de NFs Tomadas'!$E:$E,$A$1,'Controle de NFs Tomadas'!$F:$F,$A31,'Controle de NFs Tomadas'!$C:$C,FB$2)</f>
        <v>413.5</v>
      </c>
      <c r="FC31" s="154">
        <f>SUMIFS('Controle de NFs Tomadas'!$G:$G,'Controle de NFs Tomadas'!$E:$E,$A$1,'Controle de NFs Tomadas'!$F:$F,$A31,'Controle de NFs Tomadas'!$C:$C,FC$2)</f>
        <v>0</v>
      </c>
      <c r="FD31" s="154">
        <f>SUMIFS('Controle de NFs Tomadas'!$G:$G,'Controle de NFs Tomadas'!$E:$E,$A$1,'Controle de NFs Tomadas'!$F:$F,$A31,'Controle de NFs Tomadas'!$C:$C,FD$2)</f>
        <v>0</v>
      </c>
      <c r="FE31" s="154">
        <f>SUMIFS('Controle de NFs Tomadas'!$G:$G,'Controle de NFs Tomadas'!$E:$E,$A$1,'Controle de NFs Tomadas'!$F:$F,$A31,'Controle de NFs Tomadas'!$C:$C,FE$2)</f>
        <v>0</v>
      </c>
      <c r="FF31" s="154">
        <f>SUMIFS('Controle de NFs Tomadas'!$G:$G,'Controle de NFs Tomadas'!$E:$E,$A$1,'Controle de NFs Tomadas'!$F:$F,$A31,'Controle de NFs Tomadas'!$C:$C,FF$2)</f>
        <v>0</v>
      </c>
      <c r="FG31" s="154">
        <f>SUMIFS('Controle de NFs Tomadas'!$G:$G,'Controle de NFs Tomadas'!$E:$E,$A$1,'Controle de NFs Tomadas'!$F:$F,$A31,'Controle de NFs Tomadas'!$C:$C,FG$2)</f>
        <v>0</v>
      </c>
      <c r="FH31" s="154">
        <f>SUMIFS('Controle de NFs Tomadas'!$G:$G,'Controle de NFs Tomadas'!$E:$E,$A$1,'Controle de NFs Tomadas'!$F:$F,$A31,'Controle de NFs Tomadas'!$C:$C,FH$2)</f>
        <v>0</v>
      </c>
      <c r="FI31" s="154">
        <f>SUMIFS('Controle de NFs Tomadas'!$G:$G,'Controle de NFs Tomadas'!$E:$E,$A$1,'Controle de NFs Tomadas'!$F:$F,$A31,'Controle de NFs Tomadas'!$C:$C,FI$2)</f>
        <v>0</v>
      </c>
      <c r="FJ31" s="154">
        <f>SUMIFS('Controle de NFs Tomadas'!$G:$G,'Controle de NFs Tomadas'!$E:$E,$A$1,'Controle de NFs Tomadas'!$F:$F,$A31,'Controle de NFs Tomadas'!$C:$C,FJ$2)</f>
        <v>0</v>
      </c>
      <c r="FK31" s="154">
        <f>SUMIFS('Controle de NFs Tomadas'!$G:$G,'Controle de NFs Tomadas'!$E:$E,$A$1,'Controle de NFs Tomadas'!$F:$F,$A31,'Controle de NFs Tomadas'!$C:$C,FK$2)</f>
        <v>0</v>
      </c>
      <c r="FL31" s="154">
        <f>SUMIFS('Controle de NFs Tomadas'!$G:$G,'Controle de NFs Tomadas'!$E:$E,$A$1,'Controle de NFs Tomadas'!$F:$F,$A31,'Controle de NFs Tomadas'!$C:$C,FL$2)</f>
        <v>258.52</v>
      </c>
      <c r="FM31" s="154">
        <f>SUMIFS('Controle de NFs Tomadas'!$G:$G,'Controle de NFs Tomadas'!$E:$E,$A$1,'Controle de NFs Tomadas'!$F:$F,$A31,'Controle de NFs Tomadas'!$C:$C,FM$2)</f>
        <v>0</v>
      </c>
      <c r="FN31" s="154">
        <f>SUMIFS('Controle de NFs Tomadas'!$G:$G,'Controle de NFs Tomadas'!$E:$E,$A$1,'Controle de NFs Tomadas'!$F:$F,$A31,'Controle de NFs Tomadas'!$C:$C,FN$2)</f>
        <v>0</v>
      </c>
      <c r="FO31" s="154">
        <f>SUMIFS('Controle de NFs Tomadas'!$G:$G,'Controle de NFs Tomadas'!$E:$E,$A$1,'Controle de NFs Tomadas'!$F:$F,$A31,'Controle de NFs Tomadas'!$C:$C,FO$2)</f>
        <v>0</v>
      </c>
      <c r="FP31" s="154">
        <f>SUMIFS('Controle de NFs Tomadas'!$G:$G,'Controle de NFs Tomadas'!$E:$E,$A$1,'Controle de NFs Tomadas'!$F:$F,$A31,'Controle de NFs Tomadas'!$C:$C,FP$2)</f>
        <v>300.44</v>
      </c>
      <c r="FQ31" s="154">
        <f>SUMIFS('Controle de NFs Tomadas'!$G:$G,'Controle de NFs Tomadas'!$E:$E,$A$1,'Controle de NFs Tomadas'!$F:$F,$A31,'Controle de NFs Tomadas'!$C:$C,FQ$2)</f>
        <v>0</v>
      </c>
      <c r="FR31" s="154">
        <f>SUMIFS('Controle de NFs Tomadas'!$G:$G,'Controle de NFs Tomadas'!$E:$E,$A$1,'Controle de NFs Tomadas'!$F:$F,$A31,'Controle de NFs Tomadas'!$C:$C,FR$2)</f>
        <v>0</v>
      </c>
      <c r="FS31" s="154">
        <f>SUMIFS('Controle de NFs Tomadas'!$G:$G,'Controle de NFs Tomadas'!$E:$E,$A$1,'Controle de NFs Tomadas'!$F:$F,$A31,'Controle de NFs Tomadas'!$C:$C,FS$2)</f>
        <v>0</v>
      </c>
      <c r="FT31" s="154">
        <f>SUMIFS('Controle de NFs Tomadas'!$G:$G,'Controle de NFs Tomadas'!$E:$E,$A$1,'Controle de NFs Tomadas'!$F:$F,$A31,'Controle de NFs Tomadas'!$C:$C,FT$2)</f>
        <v>0</v>
      </c>
      <c r="FU31" s="154">
        <f>SUMIFS('Controle de NFs Tomadas'!$G:$G,'Controle de NFs Tomadas'!$E:$E,$A$1,'Controle de NFs Tomadas'!$F:$F,$A31,'Controle de NFs Tomadas'!$C:$C,FU$2)</f>
        <v>0</v>
      </c>
      <c r="FV31" s="154">
        <f>SUMIFS('Controle de NFs Tomadas'!$G:$G,'Controle de NFs Tomadas'!$E:$E,$A$1,'Controle de NFs Tomadas'!$F:$F,$A31,'Controle de NFs Tomadas'!$C:$C,FV$2)</f>
        <v>0</v>
      </c>
      <c r="FW31" s="154">
        <f>SUMIFS('Controle de NFs Tomadas'!$G:$G,'Controle de NFs Tomadas'!$E:$E,$A$1,'Controle de NFs Tomadas'!$F:$F,$A31,'Controle de NFs Tomadas'!$C:$C,FW$2)</f>
        <v>0</v>
      </c>
      <c r="FX31" s="154">
        <f>SUMIFS('Controle de NFs Tomadas'!$G:$G,'Controle de NFs Tomadas'!$E:$E,$A$1,'Controle de NFs Tomadas'!$F:$F,$A31,'Controle de NFs Tomadas'!$C:$C,FX$2)</f>
        <v>0</v>
      </c>
      <c r="FY31" s="154">
        <f>SUMIFS('Controle de NFs Tomadas'!$G:$G,'Controle de NFs Tomadas'!$E:$E,$A$1,'Controle de NFs Tomadas'!$F:$F,$A31,'Controle de NFs Tomadas'!$C:$C,FY$2)</f>
        <v>0</v>
      </c>
      <c r="FZ31" s="154">
        <f>SUMIFS('Controle de NFs Tomadas'!$G:$G,'Controle de NFs Tomadas'!$E:$E,$A$1,'Controle de NFs Tomadas'!$F:$F,$A31,'Controle de NFs Tomadas'!$C:$C,FZ$2)</f>
        <v>0</v>
      </c>
      <c r="GA31" s="154">
        <f>SUMIFS('Controle de NFs Tomadas'!$G:$G,'Controle de NFs Tomadas'!$E:$E,$A$1,'Controle de NFs Tomadas'!$F:$F,$A31,'Controle de NFs Tomadas'!$C:$C,GA$2)</f>
        <v>0</v>
      </c>
      <c r="GB31" s="154">
        <f>SUMIFS('Controle de NFs Tomadas'!$G:$G,'Controle de NFs Tomadas'!$E:$E,$A$1,'Controle de NFs Tomadas'!$F:$F,$A31,'Controle de NFs Tomadas'!$C:$C,GB$2)</f>
        <v>0</v>
      </c>
      <c r="GC31" s="154">
        <f>SUMIFS('Controle de NFs Tomadas'!$G:$G,'Controle de NFs Tomadas'!$E:$E,$A$1,'Controle de NFs Tomadas'!$F:$F,$A31,'Controle de NFs Tomadas'!$C:$C,GC$2)</f>
        <v>0</v>
      </c>
      <c r="GD31" s="154">
        <f>SUMIFS('Controle de NFs Tomadas'!$G:$G,'Controle de NFs Tomadas'!$E:$E,$A$1,'Controle de NFs Tomadas'!$F:$F,$A31,'Controle de NFs Tomadas'!$C:$C,GD$2)</f>
        <v>0</v>
      </c>
      <c r="GE31" s="154">
        <f>SUMIFS('Controle de NFs Tomadas'!$G:$G,'Controle de NFs Tomadas'!$E:$E,$A$1,'Controle de NFs Tomadas'!$F:$F,$A31,'Controle de NFs Tomadas'!$C:$C,GE$2)</f>
        <v>0</v>
      </c>
      <c r="GF31" s="154">
        <f>SUMIFS('Controle de NFs Tomadas'!$G:$G,'Controle de NFs Tomadas'!$E:$E,$A$1,'Controle de NFs Tomadas'!$F:$F,$A31,'Controle de NFs Tomadas'!$C:$C,GF$2)</f>
        <v>0</v>
      </c>
      <c r="GG31" s="154">
        <f>SUMIFS('Controle de NFs Tomadas'!$G:$G,'Controle de NFs Tomadas'!$E:$E,$A$1,'Controle de NFs Tomadas'!$F:$F,$A31,'Controle de NFs Tomadas'!$C:$C,GG$2)</f>
        <v>0</v>
      </c>
      <c r="GH31" s="154">
        <f>SUMIFS('Controle de NFs Tomadas'!$G:$G,'Controle de NFs Tomadas'!$E:$E,$A$1,'Controle de NFs Tomadas'!$F:$F,$A31,'Controle de NFs Tomadas'!$C:$C,GH$2)</f>
        <v>0</v>
      </c>
      <c r="GI31" s="154">
        <f>SUMIFS('Controle de NFs Tomadas'!$G:$G,'Controle de NFs Tomadas'!$E:$E,$A$1,'Controle de NFs Tomadas'!$F:$F,$A31,'Controle de NFs Tomadas'!$C:$C,GI$2)</f>
        <v>0</v>
      </c>
      <c r="GJ31" s="154">
        <f>SUMIFS('Controle de NFs Tomadas'!$G:$G,'Controle de NFs Tomadas'!$E:$E,$A$1,'Controle de NFs Tomadas'!$F:$F,$A31,'Controle de NFs Tomadas'!$C:$C,GJ$2)</f>
        <v>0</v>
      </c>
      <c r="GK31" s="154">
        <f>SUMIFS('Controle de NFs Tomadas'!$G:$G,'Controle de NFs Tomadas'!$E:$E,$A$1,'Controle de NFs Tomadas'!$F:$F,$A31,'Controle de NFs Tomadas'!$C:$C,GK$2)</f>
        <v>0</v>
      </c>
      <c r="GL31" s="154">
        <f>SUMIFS('Controle de NFs Tomadas'!$G:$G,'Controle de NFs Tomadas'!$E:$E,$A$1,'Controle de NFs Tomadas'!$F:$F,$A31,'Controle de NFs Tomadas'!$C:$C,GL$2)</f>
        <v>0</v>
      </c>
      <c r="GM31" s="154">
        <f>SUMIFS('Controle de NFs Tomadas'!$G:$G,'Controle de NFs Tomadas'!$E:$E,$A$1,'Controle de NFs Tomadas'!$F:$F,$A31,'Controle de NFs Tomadas'!$C:$C,GM$2)</f>
        <v>0</v>
      </c>
      <c r="GN31" s="154">
        <f>SUMIFS('Controle de NFs Tomadas'!$G:$G,'Controle de NFs Tomadas'!$E:$E,$A$1,'Controle de NFs Tomadas'!$F:$F,$A31,'Controle de NFs Tomadas'!$C:$C,GN$2)</f>
        <v>0</v>
      </c>
      <c r="GO31" s="154">
        <f>SUMIFS('Controle de NFs Tomadas'!$G:$G,'Controle de NFs Tomadas'!$E:$E,$A$1,'Controle de NFs Tomadas'!$F:$F,$A31,'Controle de NFs Tomadas'!$C:$C,GO$2)</f>
        <v>0</v>
      </c>
      <c r="GP31" s="154">
        <f>SUMIFS('Controle de NFs Tomadas'!$G:$G,'Controle de NFs Tomadas'!$E:$E,$A$1,'Controle de NFs Tomadas'!$F:$F,$A31,'Controle de NFs Tomadas'!$C:$C,GP$2)</f>
        <v>0</v>
      </c>
      <c r="GQ31" s="154">
        <f>SUMIFS('Controle de NFs Tomadas'!$G:$G,'Controle de NFs Tomadas'!$E:$E,$A$1,'Controle de NFs Tomadas'!$F:$F,$A31,'Controle de NFs Tomadas'!$C:$C,GQ$2)</f>
        <v>0</v>
      </c>
      <c r="GR31" s="154">
        <f>SUMIFS('Controle de NFs Tomadas'!$G:$G,'Controle de NFs Tomadas'!$E:$E,$A$1,'Controle de NFs Tomadas'!$F:$F,$A31,'Controle de NFs Tomadas'!$C:$C,GR$2)</f>
        <v>0</v>
      </c>
      <c r="GS31" s="154">
        <f>SUMIFS('Controle de NFs Tomadas'!$G:$G,'Controle de NFs Tomadas'!$E:$E,$A$1,'Controle de NFs Tomadas'!$F:$F,$A31,'Controle de NFs Tomadas'!$C:$C,GS$2)</f>
        <v>0</v>
      </c>
      <c r="GT31" s="154">
        <f>SUMIFS('Controle de NFs Tomadas'!$G:$G,'Controle de NFs Tomadas'!$E:$E,$A$1,'Controle de NFs Tomadas'!$F:$F,$A31,'Controle de NFs Tomadas'!$C:$C,GT$2)</f>
        <v>0</v>
      </c>
      <c r="GU31" s="154">
        <f>SUMIFS('Controle de NFs Tomadas'!$G:$G,'Controle de NFs Tomadas'!$E:$E,$A$1,'Controle de NFs Tomadas'!$F:$F,$A31,'Controle de NFs Tomadas'!$C:$C,GU$2)</f>
        <v>0</v>
      </c>
      <c r="GV31" s="154">
        <f>SUMIFS('Controle de NFs Tomadas'!$G:$G,'Controle de NFs Tomadas'!$E:$E,$A$1,'Controle de NFs Tomadas'!$F:$F,$A31,'Controle de NFs Tomadas'!$C:$C,GV$2)</f>
        <v>0</v>
      </c>
      <c r="GW31" s="154">
        <f>SUMIFS('Controle de NFs Tomadas'!$G:$G,'Controle de NFs Tomadas'!$E:$E,$A$1,'Controle de NFs Tomadas'!$F:$F,$A31,'Controle de NFs Tomadas'!$C:$C,GW$2)</f>
        <v>0</v>
      </c>
      <c r="GX31" s="154">
        <f>SUMIFS('Controle de NFs Tomadas'!$G:$G,'Controle de NFs Tomadas'!$E:$E,$A$1,'Controle de NFs Tomadas'!$F:$F,$A31,'Controle de NFs Tomadas'!$C:$C,GX$2)</f>
        <v>0</v>
      </c>
      <c r="GY31" s="154">
        <f>SUMIFS('Controle de NFs Tomadas'!$G:$G,'Controle de NFs Tomadas'!$E:$E,$A$1,'Controle de NFs Tomadas'!$F:$F,$A31,'Controle de NFs Tomadas'!$C:$C,GY$2)</f>
        <v>0</v>
      </c>
      <c r="GZ31" s="154">
        <f>SUMIFS('Controle de NFs Tomadas'!$G:$G,'Controle de NFs Tomadas'!$E:$E,$A$1,'Controle de NFs Tomadas'!$F:$F,$A31,'Controle de NFs Tomadas'!$C:$C,GZ$2)</f>
        <v>0</v>
      </c>
      <c r="HA31" s="154">
        <f>SUMIFS('Controle de NFs Tomadas'!$G:$G,'Controle de NFs Tomadas'!$E:$E,$A$1,'Controle de NFs Tomadas'!$F:$F,$A31,'Controle de NFs Tomadas'!$C:$C,HA$2)</f>
        <v>0</v>
      </c>
      <c r="HB31" s="154">
        <f>SUMIFS('Controle de NFs Tomadas'!$G:$G,'Controle de NFs Tomadas'!$E:$E,$A$1,'Controle de NFs Tomadas'!$F:$F,$A31,'Controle de NFs Tomadas'!$C:$C,HB$2)</f>
        <v>0</v>
      </c>
      <c r="HC31" s="154">
        <f>SUMIFS('Controle de NFs Tomadas'!$G:$G,'Controle de NFs Tomadas'!$E:$E,$A$1,'Controle de NFs Tomadas'!$F:$F,$A31,'Controle de NFs Tomadas'!$C:$C,HC$2)</f>
        <v>0</v>
      </c>
      <c r="HD31" s="154">
        <f>SUMIFS('Controle de NFs Tomadas'!$G:$G,'Controle de NFs Tomadas'!$E:$E,$A$1,'Controle de NFs Tomadas'!$F:$F,$A31,'Controle de NFs Tomadas'!$C:$C,HD$2)</f>
        <v>0</v>
      </c>
      <c r="HE31" s="154">
        <f>SUMIFS('Controle de NFs Tomadas'!$G:$G,'Controle de NFs Tomadas'!$E:$E,$A$1,'Controle de NFs Tomadas'!$F:$F,$A31,'Controle de NFs Tomadas'!$C:$C,HE$2)</f>
        <v>0</v>
      </c>
      <c r="HF31" s="154">
        <f>SUMIFS('Controle de NFs Tomadas'!$G:$G,'Controle de NFs Tomadas'!$E:$E,$A$1,'Controle de NFs Tomadas'!$F:$F,$A31,'Controle de NFs Tomadas'!$C:$C,HF$2)</f>
        <v>0</v>
      </c>
      <c r="HG31" s="154">
        <f>SUMIFS('Controle de NFs Tomadas'!$G:$G,'Controle de NFs Tomadas'!$E:$E,$A$1,'Controle de NFs Tomadas'!$F:$F,$A31,'Controle de NFs Tomadas'!$C:$C,HG$2)</f>
        <v>0</v>
      </c>
      <c r="HH31" s="154">
        <f>SUMIFS('Controle de NFs Tomadas'!$G:$G,'Controle de NFs Tomadas'!$E:$E,$A$1,'Controle de NFs Tomadas'!$F:$F,$A31,'Controle de NFs Tomadas'!$C:$C,HH$2)</f>
        <v>0</v>
      </c>
      <c r="HI31" s="154">
        <f>SUMIFS('Controle de NFs Tomadas'!$G:$G,'Controle de NFs Tomadas'!$E:$E,$A$1,'Controle de NFs Tomadas'!$F:$F,$A31,'Controle de NFs Tomadas'!$C:$C,HI$2)</f>
        <v>0</v>
      </c>
      <c r="HJ31" s="154">
        <f>SUMIFS('Controle de NFs Tomadas'!$G:$G,'Controle de NFs Tomadas'!$E:$E,$A$1,'Controle de NFs Tomadas'!$F:$F,$A31,'Controle de NFs Tomadas'!$C:$C,HJ$2)</f>
        <v>0</v>
      </c>
      <c r="HK31" s="154">
        <f>SUMIFS('Controle de NFs Tomadas'!$G:$G,'Controle de NFs Tomadas'!$E:$E,$A$1,'Controle de NFs Tomadas'!$F:$F,$A31,'Controle de NFs Tomadas'!$C:$C,HK$2)</f>
        <v>0</v>
      </c>
      <c r="HL31" s="154">
        <f>SUMIFS('Controle de NFs Tomadas'!$G:$G,'Controle de NFs Tomadas'!$E:$E,$A$1,'Controle de NFs Tomadas'!$F:$F,$A31,'Controle de NFs Tomadas'!$C:$C,HL$2)</f>
        <v>0</v>
      </c>
      <c r="HM31" s="154">
        <f>SUMIFS('Controle de NFs Tomadas'!$G:$G,'Controle de NFs Tomadas'!$E:$E,$A$1,'Controle de NFs Tomadas'!$F:$F,$A31,'Controle de NFs Tomadas'!$C:$C,HM$2)</f>
        <v>0</v>
      </c>
      <c r="HN31" s="154">
        <f>SUMIFS('Controle de NFs Tomadas'!$G:$G,'Controle de NFs Tomadas'!$E:$E,$A$1,'Controle de NFs Tomadas'!$F:$F,$A31,'Controle de NFs Tomadas'!$C:$C,HN$2)</f>
        <v>0</v>
      </c>
      <c r="HO31" s="154">
        <f>SUMIFS('Controle de NFs Tomadas'!$G:$G,'Controle de NFs Tomadas'!$E:$E,$A$1,'Controle de NFs Tomadas'!$F:$F,$A31,'Controle de NFs Tomadas'!$C:$C,HO$2)</f>
        <v>0</v>
      </c>
      <c r="HP31" s="154">
        <f>SUMIFS('Controle de NFs Tomadas'!$G:$G,'Controle de NFs Tomadas'!$E:$E,$A$1,'Controle de NFs Tomadas'!$F:$F,$A31,'Controle de NFs Tomadas'!$C:$C,HP$2)</f>
        <v>0</v>
      </c>
      <c r="HQ31" s="154">
        <f>SUMIFS('Controle de NFs Tomadas'!$G:$G,'Controle de NFs Tomadas'!$E:$E,$A$1,'Controle de NFs Tomadas'!$F:$F,$A31,'Controle de NFs Tomadas'!$C:$C,HQ$2)</f>
        <v>0</v>
      </c>
      <c r="HR31" s="154">
        <f>SUMIFS('Controle de NFs Tomadas'!$G:$G,'Controle de NFs Tomadas'!$E:$E,$A$1,'Controle de NFs Tomadas'!$F:$F,$A31,'Controle de NFs Tomadas'!$C:$C,HR$2)</f>
        <v>0</v>
      </c>
      <c r="HS31" s="154">
        <f>SUMIFS('Controle de NFs Tomadas'!$G:$G,'Controle de NFs Tomadas'!$E:$E,$A$1,'Controle de NFs Tomadas'!$F:$F,$A31,'Controle de NFs Tomadas'!$C:$C,HS$2)</f>
        <v>0</v>
      </c>
      <c r="HT31" s="154">
        <f>SUMIFS('Controle de NFs Tomadas'!$G:$G,'Controle de NFs Tomadas'!$E:$E,$A$1,'Controle de NFs Tomadas'!$F:$F,$A31,'Controle de NFs Tomadas'!$C:$C,HT$2)</f>
        <v>0</v>
      </c>
      <c r="HU31" s="154">
        <f>SUMIFS('Controle de NFs Tomadas'!$G:$G,'Controle de NFs Tomadas'!$E:$E,$A$1,'Controle de NFs Tomadas'!$F:$F,$A31,'Controle de NFs Tomadas'!$C:$C,HU$2)</f>
        <v>0</v>
      </c>
      <c r="HV31" s="154">
        <f>SUMIFS('Controle de NFs Tomadas'!$G:$G,'Controle de NFs Tomadas'!$E:$E,$A$1,'Controle de NFs Tomadas'!$F:$F,$A31,'Controle de NFs Tomadas'!$C:$C,HV$2)</f>
        <v>0</v>
      </c>
      <c r="HW31" s="154">
        <f>SUMIFS('Controle de NFs Tomadas'!$G:$G,'Controle de NFs Tomadas'!$E:$E,$A$1,'Controle de NFs Tomadas'!$F:$F,$A31,'Controle de NFs Tomadas'!$C:$C,HW$2)</f>
        <v>0</v>
      </c>
      <c r="HX31" s="154">
        <f>SUMIFS('Controle de NFs Tomadas'!$G:$G,'Controle de NFs Tomadas'!$E:$E,$A$1,'Controle de NFs Tomadas'!$F:$F,$A31,'Controle de NFs Tomadas'!$C:$C,HX$2)</f>
        <v>0</v>
      </c>
      <c r="HY31" s="154">
        <f>SUMIFS('Controle de NFs Tomadas'!$G:$G,'Controle de NFs Tomadas'!$E:$E,$A$1,'Controle de NFs Tomadas'!$F:$F,$A31,'Controle de NFs Tomadas'!$C:$C,HY$2)</f>
        <v>0</v>
      </c>
      <c r="HZ31" s="154">
        <f>SUMIFS('Controle de NFs Tomadas'!$G:$G,'Controle de NFs Tomadas'!$E:$E,$A$1,'Controle de NFs Tomadas'!$F:$F,$A31,'Controle de NFs Tomadas'!$C:$C,HZ$2)</f>
        <v>0</v>
      </c>
      <c r="IA31" s="154">
        <f>SUMIFS('Controle de NFs Tomadas'!$G:$G,'Controle de NFs Tomadas'!$E:$E,$A$1,'Controle de NFs Tomadas'!$F:$F,$A31,'Controle de NFs Tomadas'!$C:$C,IA$2)</f>
        <v>0</v>
      </c>
      <c r="IB31" s="154">
        <f>SUMIFS('Controle de NFs Tomadas'!$G:$G,'Controle de NFs Tomadas'!$E:$E,$A$1,'Controle de NFs Tomadas'!$F:$F,$A31,'Controle de NFs Tomadas'!$C:$C,IB$2)</f>
        <v>0</v>
      </c>
      <c r="IC31" s="154">
        <f>SUMIFS('Controle de NFs Tomadas'!$G:$G,'Controle de NFs Tomadas'!$E:$E,$A$1,'Controle de NFs Tomadas'!$F:$F,$A31,'Controle de NFs Tomadas'!$C:$C,IC$2)</f>
        <v>0</v>
      </c>
      <c r="ID31" s="154">
        <f>SUMIFS('Controle de NFs Tomadas'!$G:$G,'Controle de NFs Tomadas'!$E:$E,$A$1,'Controle de NFs Tomadas'!$F:$F,$A31,'Controle de NFs Tomadas'!$C:$C,ID$2)</f>
        <v>0</v>
      </c>
      <c r="IE31" s="154">
        <f>SUMIFS('Controle de NFs Tomadas'!$G:$G,'Controle de NFs Tomadas'!$E:$E,$A$1,'Controle de NFs Tomadas'!$F:$F,$A31,'Controle de NFs Tomadas'!$C:$C,IE$2)</f>
        <v>0</v>
      </c>
      <c r="IF31" s="154">
        <f>SUMIFS('Controle de NFs Tomadas'!$G:$G,'Controle de NFs Tomadas'!$E:$E,$A$1,'Controle de NFs Tomadas'!$F:$F,$A31,'Controle de NFs Tomadas'!$C:$C,IF$2)</f>
        <v>0</v>
      </c>
      <c r="IG31" s="154">
        <f>SUMIFS('Controle de NFs Tomadas'!$G:$G,'Controle de NFs Tomadas'!$E:$E,$A$1,'Controle de NFs Tomadas'!$F:$F,$A31,'Controle de NFs Tomadas'!$C:$C,IG$2)</f>
        <v>0</v>
      </c>
      <c r="IH31" s="154">
        <f>SUMIFS('Controle de NFs Tomadas'!$G:$G,'Controle de NFs Tomadas'!$E:$E,$A$1,'Controle de NFs Tomadas'!$F:$F,$A31,'Controle de NFs Tomadas'!$C:$C,IH$2)</f>
        <v>0</v>
      </c>
      <c r="II31" s="154">
        <f>SUMIFS('Controle de NFs Tomadas'!$G:$G,'Controle de NFs Tomadas'!$E:$E,$A$1,'Controle de NFs Tomadas'!$F:$F,$A31,'Controle de NFs Tomadas'!$C:$C,II$2)</f>
        <v>0</v>
      </c>
      <c r="IJ31" s="154">
        <f>SUMIFS('Controle de NFs Tomadas'!$G:$G,'Controle de NFs Tomadas'!$E:$E,$A$1,'Controle de NFs Tomadas'!$F:$F,$A31,'Controle de NFs Tomadas'!$C:$C,IJ$2)</f>
        <v>0</v>
      </c>
      <c r="IK31" s="154">
        <f>SUMIFS('Controle de NFs Tomadas'!$G:$G,'Controle de NFs Tomadas'!$E:$E,$A$1,'Controle de NFs Tomadas'!$F:$F,$A31,'Controle de NFs Tomadas'!$C:$C,IK$2)</f>
        <v>0</v>
      </c>
      <c r="IL31" s="154">
        <f>SUMIFS('Controle de NFs Tomadas'!$G:$G,'Controle de NFs Tomadas'!$E:$E,$A$1,'Controle de NFs Tomadas'!$F:$F,$A31,'Controle de NFs Tomadas'!$C:$C,IL$2)</f>
        <v>0</v>
      </c>
      <c r="IM31" s="154">
        <f>SUMIFS('Controle de NFs Tomadas'!$G:$G,'Controle de NFs Tomadas'!$E:$E,$A$1,'Controle de NFs Tomadas'!$F:$F,$A31,'Controle de NFs Tomadas'!$C:$C,IM$2)</f>
        <v>0</v>
      </c>
      <c r="IN31" s="154">
        <f>SUMIFS('Controle de NFs Tomadas'!$G:$G,'Controle de NFs Tomadas'!$E:$E,$A$1,'Controle de NFs Tomadas'!$F:$F,$A31,'Controle de NFs Tomadas'!$C:$C,IN$2)</f>
        <v>0</v>
      </c>
      <c r="IO31" s="154">
        <f>SUMIFS('Controle de NFs Tomadas'!$G:$G,'Controle de NFs Tomadas'!$E:$E,$A$1,'Controle de NFs Tomadas'!$F:$F,$A31,'Controle de NFs Tomadas'!$C:$C,IO$2)</f>
        <v>0</v>
      </c>
      <c r="IP31" s="154">
        <f>SUMIFS('Controle de NFs Tomadas'!$G:$G,'Controle de NFs Tomadas'!$E:$E,$A$1,'Controle de NFs Tomadas'!$F:$F,$A31,'Controle de NFs Tomadas'!$C:$C,IP$2)</f>
        <v>0</v>
      </c>
      <c r="IQ31" s="154">
        <f>SUMIFS('Controle de NFs Tomadas'!$G:$G,'Controle de NFs Tomadas'!$E:$E,$A$1,'Controle de NFs Tomadas'!$F:$F,$A31,'Controle de NFs Tomadas'!$C:$C,IQ$2)</f>
        <v>0</v>
      </c>
      <c r="IR31" s="154">
        <f>SUMIFS('Controle de NFs Tomadas'!$G:$G,'Controle de NFs Tomadas'!$E:$E,$A$1,'Controle de NFs Tomadas'!$F:$F,$A31,'Controle de NFs Tomadas'!$C:$C,IR$2)</f>
        <v>0</v>
      </c>
      <c r="IS31" s="154">
        <f>SUMIFS('Controle de NFs Tomadas'!$G:$G,'Controle de NFs Tomadas'!$E:$E,$A$1,'Controle de NFs Tomadas'!$F:$F,$A31,'Controle de NFs Tomadas'!$C:$C,IS$2)</f>
        <v>0</v>
      </c>
      <c r="IT31" s="154">
        <f>SUMIFS('Controle de NFs Tomadas'!$G:$G,'Controle de NFs Tomadas'!$E:$E,$A$1,'Controle de NFs Tomadas'!$F:$F,$A31,'Controle de NFs Tomadas'!$C:$C,IT$2)</f>
        <v>0</v>
      </c>
      <c r="IU31" s="154">
        <f>SUMIFS('Controle de NFs Tomadas'!$G:$G,'Controle de NFs Tomadas'!$E:$E,$A$1,'Controle de NFs Tomadas'!$F:$F,$A31,'Controle de NFs Tomadas'!$C:$C,IU$2)</f>
        <v>0</v>
      </c>
      <c r="IV31" s="154">
        <f>SUMIFS('Controle de NFs Tomadas'!$G:$G,'Controle de NFs Tomadas'!$E:$E,$A$1,'Controle de NFs Tomadas'!$F:$F,$A31,'Controle de NFs Tomadas'!$C:$C,IV$2)</f>
        <v>0</v>
      </c>
      <c r="IW31" s="154">
        <f>SUMIFS('Controle de NFs Tomadas'!$G:$G,'Controle de NFs Tomadas'!$E:$E,$A$1,'Controle de NFs Tomadas'!$F:$F,$A31,'Controle de NFs Tomadas'!$C:$C,IW$2)</f>
        <v>0</v>
      </c>
      <c r="IX31" s="154">
        <f>SUMIFS('Controle de NFs Tomadas'!$G:$G,'Controle de NFs Tomadas'!$E:$E,$A$1,'Controle de NFs Tomadas'!$F:$F,$A31,'Controle de NFs Tomadas'!$C:$C,IX$2)</f>
        <v>0</v>
      </c>
      <c r="IY31" s="154">
        <f>SUMIFS('Controle de NFs Tomadas'!$G:$G,'Controle de NFs Tomadas'!$E:$E,$A$1,'Controle de NFs Tomadas'!$F:$F,$A31,'Controle de NFs Tomadas'!$C:$C,IY$2)</f>
        <v>0</v>
      </c>
      <c r="IZ31" s="154">
        <f>SUMIFS('Controle de NFs Tomadas'!$G:$G,'Controle de NFs Tomadas'!$E:$E,$A$1,'Controle de NFs Tomadas'!$F:$F,$A31,'Controle de NFs Tomadas'!$C:$C,IZ$2)</f>
        <v>0</v>
      </c>
      <c r="JA31" s="154">
        <f>SUMIFS('Controle de NFs Tomadas'!$G:$G,'Controle de NFs Tomadas'!$E:$E,$A$1,'Controle de NFs Tomadas'!$F:$F,$A31,'Controle de NFs Tomadas'!$C:$C,JA$2)</f>
        <v>0</v>
      </c>
      <c r="JB31" s="154">
        <f>SUMIFS('Controle de NFs Tomadas'!$G:$G,'Controle de NFs Tomadas'!$E:$E,$A$1,'Controle de NFs Tomadas'!$F:$F,$A31,'Controle de NFs Tomadas'!$C:$C,JB$2)</f>
        <v>0</v>
      </c>
      <c r="JC31" s="154">
        <f>SUMIFS('Controle de NFs Tomadas'!$G:$G,'Controle de NFs Tomadas'!$E:$E,$A$1,'Controle de NFs Tomadas'!$F:$F,$A31,'Controle de NFs Tomadas'!$C:$C,JC$2)</f>
        <v>0</v>
      </c>
      <c r="JD31" s="154">
        <f>SUMIFS('Controle de NFs Tomadas'!$G:$G,'Controle de NFs Tomadas'!$E:$E,$A$1,'Controle de NFs Tomadas'!$F:$F,$A31,'Controle de NFs Tomadas'!$C:$C,JD$2)</f>
        <v>0</v>
      </c>
      <c r="JE31" s="154">
        <f>SUMIFS('Controle de NFs Tomadas'!$G:$G,'Controle de NFs Tomadas'!$E:$E,$A$1,'Controle de NFs Tomadas'!$F:$F,$A31,'Controle de NFs Tomadas'!$C:$C,JE$2)</f>
        <v>0</v>
      </c>
      <c r="JF31" s="154">
        <f>SUMIFS('Controle de NFs Tomadas'!$G:$G,'Controle de NFs Tomadas'!$E:$E,$A$1,'Controle de NFs Tomadas'!$F:$F,$A31,'Controle de NFs Tomadas'!$C:$C,JF$2)</f>
        <v>0</v>
      </c>
      <c r="JG31" s="154">
        <f>SUMIFS('Controle de NFs Tomadas'!$G:$G,'Controle de NFs Tomadas'!$E:$E,$A$1,'Controle de NFs Tomadas'!$F:$F,$A31,'Controle de NFs Tomadas'!$C:$C,JG$2)</f>
        <v>0</v>
      </c>
      <c r="JH31" s="154">
        <f>SUMIFS('Controle de NFs Tomadas'!$G:$G,'Controle de NFs Tomadas'!$E:$E,$A$1,'Controle de NFs Tomadas'!$F:$F,$A31,'Controle de NFs Tomadas'!$C:$C,JH$2)</f>
        <v>0</v>
      </c>
      <c r="JI31" s="154">
        <f>SUMIFS('Controle de NFs Tomadas'!$G:$G,'Controle de NFs Tomadas'!$E:$E,$A$1,'Controle de NFs Tomadas'!$F:$F,$A31,'Controle de NFs Tomadas'!$C:$C,JI$2)</f>
        <v>0</v>
      </c>
      <c r="JJ31" s="154">
        <f>SUMIFS('Controle de NFs Tomadas'!$G:$G,'Controle de NFs Tomadas'!$E:$E,$A$1,'Controle de NFs Tomadas'!$F:$F,$A31,'Controle de NFs Tomadas'!$C:$C,JJ$2)</f>
        <v>0</v>
      </c>
      <c r="JK31" s="154">
        <f>SUMIFS('Controle de NFs Tomadas'!$G:$G,'Controle de NFs Tomadas'!$E:$E,$A$1,'Controle de NFs Tomadas'!$F:$F,$A31,'Controle de NFs Tomadas'!$C:$C,JK$2)</f>
        <v>0</v>
      </c>
      <c r="JL31" s="154">
        <f>SUMIFS('Controle de NFs Tomadas'!$G:$G,'Controle de NFs Tomadas'!$E:$E,$A$1,'Controle de NFs Tomadas'!$F:$F,$A31,'Controle de NFs Tomadas'!$C:$C,JL$2)</f>
        <v>0</v>
      </c>
      <c r="JM31" s="154">
        <f>SUMIFS('Controle de NFs Tomadas'!$G:$G,'Controle de NFs Tomadas'!$E:$E,$A$1,'Controle de NFs Tomadas'!$F:$F,$A31,'Controle de NFs Tomadas'!$C:$C,JM$2)</f>
        <v>0</v>
      </c>
      <c r="JN31" s="154">
        <f>SUMIFS('Controle de NFs Tomadas'!$G:$G,'Controle de NFs Tomadas'!$E:$E,$A$1,'Controle de NFs Tomadas'!$F:$F,$A31,'Controle de NFs Tomadas'!$C:$C,JN$2)</f>
        <v>0</v>
      </c>
      <c r="JO31" s="154">
        <f>SUMIFS('Controle de NFs Tomadas'!$G:$G,'Controle de NFs Tomadas'!$E:$E,$A$1,'Controle de NFs Tomadas'!$F:$F,$A31,'Controle de NFs Tomadas'!$C:$C,JO$2)</f>
        <v>0</v>
      </c>
      <c r="JP31" s="154">
        <f>SUMIFS('Controle de NFs Tomadas'!$G:$G,'Controle de NFs Tomadas'!$E:$E,$A$1,'Controle de NFs Tomadas'!$F:$F,$A31,'Controle de NFs Tomadas'!$C:$C,JP$2)</f>
        <v>0</v>
      </c>
      <c r="JQ31" s="154">
        <f>SUMIFS('Controle de NFs Tomadas'!$G:$G,'Controle de NFs Tomadas'!$E:$E,$A$1,'Controle de NFs Tomadas'!$F:$F,$A31,'Controle de NFs Tomadas'!$C:$C,JQ$2)</f>
        <v>0</v>
      </c>
      <c r="JR31" s="154">
        <f>SUMIFS('Controle de NFs Tomadas'!$G:$G,'Controle de NFs Tomadas'!$E:$E,$A$1,'Controle de NFs Tomadas'!$F:$F,$A31,'Controle de NFs Tomadas'!$C:$C,JR$2)</f>
        <v>0</v>
      </c>
      <c r="JS31" s="154">
        <f>SUMIFS('Controle de NFs Tomadas'!$G:$G,'Controle de NFs Tomadas'!$E:$E,$A$1,'Controle de NFs Tomadas'!$F:$F,$A31,'Controle de NFs Tomadas'!$C:$C,JS$2)</f>
        <v>0</v>
      </c>
      <c r="JT31" s="154">
        <f>SUMIFS('Controle de NFs Tomadas'!$G:$G,'Controle de NFs Tomadas'!$E:$E,$A$1,'Controle de NFs Tomadas'!$F:$F,$A31,'Controle de NFs Tomadas'!$C:$C,JT$2)</f>
        <v>0</v>
      </c>
      <c r="JU31" s="154">
        <f>SUMIFS('Controle de NFs Tomadas'!$G:$G,'Controle de NFs Tomadas'!$E:$E,$A$1,'Controle de NFs Tomadas'!$F:$F,$A31,'Controle de NFs Tomadas'!$C:$C,JU$2)</f>
        <v>0</v>
      </c>
      <c r="JV31" s="154">
        <f>SUMIFS('Controle de NFs Tomadas'!$G:$G,'Controle de NFs Tomadas'!$E:$E,$A$1,'Controle de NFs Tomadas'!$F:$F,$A31,'Controle de NFs Tomadas'!$C:$C,JV$2)</f>
        <v>0</v>
      </c>
      <c r="JW31" s="154">
        <f>SUMIFS('Controle de NFs Tomadas'!$G:$G,'Controle de NFs Tomadas'!$E:$E,$A$1,'Controle de NFs Tomadas'!$F:$F,$A31,'Controle de NFs Tomadas'!$C:$C,JW$2)</f>
        <v>0</v>
      </c>
      <c r="JX31" s="154">
        <f>SUMIFS('Controle de NFs Tomadas'!$G:$G,'Controle de NFs Tomadas'!$E:$E,$A$1,'Controle de NFs Tomadas'!$F:$F,$A31,'Controle de NFs Tomadas'!$C:$C,JX$2)</f>
        <v>0</v>
      </c>
      <c r="JY31" s="154">
        <f>SUMIFS('Controle de NFs Tomadas'!$G:$G,'Controle de NFs Tomadas'!$E:$E,$A$1,'Controle de NFs Tomadas'!$F:$F,$A31,'Controle de NFs Tomadas'!$C:$C,JY$2)</f>
        <v>0</v>
      </c>
      <c r="JZ31" s="154">
        <f>SUMIFS('Controle de NFs Tomadas'!$G:$G,'Controle de NFs Tomadas'!$E:$E,$A$1,'Controle de NFs Tomadas'!$F:$F,$A31,'Controle de NFs Tomadas'!$C:$C,JZ$2)</f>
        <v>0</v>
      </c>
      <c r="KA31" s="154">
        <f>SUMIFS('Controle de NFs Tomadas'!$G:$G,'Controle de NFs Tomadas'!$E:$E,$A$1,'Controle de NFs Tomadas'!$F:$F,$A31,'Controle de NFs Tomadas'!$C:$C,KA$2)</f>
        <v>0</v>
      </c>
      <c r="KB31" s="154">
        <f>SUMIFS('Controle de NFs Tomadas'!$G:$G,'Controle de NFs Tomadas'!$E:$E,$A$1,'Controle de NFs Tomadas'!$F:$F,$A31,'Controle de NFs Tomadas'!$C:$C,KB$2)</f>
        <v>0</v>
      </c>
      <c r="KC31" s="154">
        <f>SUMIFS('Controle de NFs Tomadas'!$G:$G,'Controle de NFs Tomadas'!$E:$E,$A$1,'Controle de NFs Tomadas'!$F:$F,$A31,'Controle de NFs Tomadas'!$C:$C,KC$2)</f>
        <v>0</v>
      </c>
      <c r="KD31" s="154">
        <f>SUMIFS('Controle de NFs Tomadas'!$G:$G,'Controle de NFs Tomadas'!$E:$E,$A$1,'Controle de NFs Tomadas'!$F:$F,$A31,'Controle de NFs Tomadas'!$C:$C,KD$2)</f>
        <v>0</v>
      </c>
      <c r="KE31" s="154">
        <f>SUMIFS('Controle de NFs Tomadas'!$G:$G,'Controle de NFs Tomadas'!$E:$E,$A$1,'Controle de NFs Tomadas'!$F:$F,$A31,'Controle de NFs Tomadas'!$C:$C,KE$2)</f>
        <v>0</v>
      </c>
      <c r="KF31" s="154">
        <f>SUMIFS('Controle de NFs Tomadas'!$G:$G,'Controle de NFs Tomadas'!$E:$E,$A$1,'Controle de NFs Tomadas'!$F:$F,$A31,'Controle de NFs Tomadas'!$C:$C,KF$2)</f>
        <v>0</v>
      </c>
      <c r="KG31" s="154">
        <f>SUMIFS('Controle de NFs Tomadas'!$G:$G,'Controle de NFs Tomadas'!$E:$E,$A$1,'Controle de NFs Tomadas'!$F:$F,$A31,'Controle de NFs Tomadas'!$C:$C,KG$2)</f>
        <v>0</v>
      </c>
      <c r="KH31" s="154">
        <f>SUMIFS('Controle de NFs Tomadas'!$G:$G,'Controle de NFs Tomadas'!$E:$E,$A$1,'Controle de NFs Tomadas'!$F:$F,$A31,'Controle de NFs Tomadas'!$C:$C,KH$2)</f>
        <v>0</v>
      </c>
      <c r="KI31" s="154">
        <f>SUMIFS('Controle de NFs Tomadas'!$G:$G,'Controle de NFs Tomadas'!$E:$E,$A$1,'Controle de NFs Tomadas'!$F:$F,$A31,'Controle de NFs Tomadas'!$C:$C,KI$2)</f>
        <v>0</v>
      </c>
      <c r="KJ31" s="154">
        <f>SUMIFS('Controle de NFs Tomadas'!$G:$G,'Controle de NFs Tomadas'!$E:$E,$A$1,'Controle de NFs Tomadas'!$F:$F,$A31,'Controle de NFs Tomadas'!$C:$C,KJ$2)</f>
        <v>0</v>
      </c>
      <c r="KK31" s="154">
        <f>SUMIFS('Controle de NFs Tomadas'!$G:$G,'Controle de NFs Tomadas'!$E:$E,$A$1,'Controle de NFs Tomadas'!$F:$F,$A31,'Controle de NFs Tomadas'!$C:$C,KK$2)</f>
        <v>0</v>
      </c>
      <c r="KL31" s="154">
        <f>SUMIFS('Controle de NFs Tomadas'!$G:$G,'Controle de NFs Tomadas'!$E:$E,$A$1,'Controle de NFs Tomadas'!$F:$F,$A31,'Controle de NFs Tomadas'!$C:$C,KL$2)</f>
        <v>0</v>
      </c>
      <c r="KM31" s="154">
        <f>SUMIFS('Controle de NFs Tomadas'!$G:$G,'Controle de NFs Tomadas'!$E:$E,$A$1,'Controle de NFs Tomadas'!$F:$F,$A31,'Controle de NFs Tomadas'!$C:$C,KM$2)</f>
        <v>0</v>
      </c>
      <c r="KN31" s="154">
        <f>SUMIFS('Controle de NFs Tomadas'!$G:$G,'Controle de NFs Tomadas'!$E:$E,$A$1,'Controle de NFs Tomadas'!$F:$F,$A31,'Controle de NFs Tomadas'!$C:$C,KN$2)</f>
        <v>0</v>
      </c>
      <c r="KO31" s="154">
        <f>SUMIFS('Controle de NFs Tomadas'!$G:$G,'Controle de NFs Tomadas'!$E:$E,$A$1,'Controle de NFs Tomadas'!$F:$F,$A31,'Controle de NFs Tomadas'!$C:$C,KO$2)</f>
        <v>0</v>
      </c>
      <c r="KP31" s="154">
        <f>SUMIFS('Controle de NFs Tomadas'!$G:$G,'Controle de NFs Tomadas'!$E:$E,$A$1,'Controle de NFs Tomadas'!$F:$F,$A31,'Controle de NFs Tomadas'!$C:$C,KP$2)</f>
        <v>0</v>
      </c>
      <c r="KQ31" s="154">
        <f>SUMIFS('Controle de NFs Tomadas'!$G:$G,'Controle de NFs Tomadas'!$E:$E,$A$1,'Controle de NFs Tomadas'!$F:$F,$A31,'Controle de NFs Tomadas'!$C:$C,KQ$2)</f>
        <v>0</v>
      </c>
      <c r="KR31" s="154">
        <f>SUMIFS('Controle de NFs Tomadas'!$G:$G,'Controle de NFs Tomadas'!$E:$E,$A$1,'Controle de NFs Tomadas'!$F:$F,$A31,'Controle de NFs Tomadas'!$C:$C,KR$2)</f>
        <v>0</v>
      </c>
      <c r="KS31" s="154">
        <f>SUMIFS('Controle de NFs Tomadas'!$G:$G,'Controle de NFs Tomadas'!$E:$E,$A$1,'Controle de NFs Tomadas'!$F:$F,$A31,'Controle de NFs Tomadas'!$C:$C,KS$2)</f>
        <v>0</v>
      </c>
      <c r="KT31" s="154">
        <f>SUMIFS('Controle de NFs Tomadas'!$G:$G,'Controle de NFs Tomadas'!$E:$E,$A$1,'Controle de NFs Tomadas'!$F:$F,$A31,'Controle de NFs Tomadas'!$C:$C,KT$2)</f>
        <v>0</v>
      </c>
      <c r="KU31" s="154">
        <f>SUMIFS('Controle de NFs Tomadas'!$G:$G,'Controle de NFs Tomadas'!$E:$E,$A$1,'Controle de NFs Tomadas'!$F:$F,$A31,'Controle de NFs Tomadas'!$C:$C,KU$2)</f>
        <v>0</v>
      </c>
      <c r="KV31" s="154">
        <f>SUMIFS('Controle de NFs Tomadas'!$G:$G,'Controle de NFs Tomadas'!$E:$E,$A$1,'Controle de NFs Tomadas'!$F:$F,$A31,'Controle de NFs Tomadas'!$C:$C,KV$2)</f>
        <v>0</v>
      </c>
      <c r="KW31" s="154">
        <f>SUMIFS('Controle de NFs Tomadas'!$G:$G,'Controle de NFs Tomadas'!$E:$E,$A$1,'Controle de NFs Tomadas'!$F:$F,$A31,'Controle de NFs Tomadas'!$C:$C,KW$2)</f>
        <v>0</v>
      </c>
      <c r="KX31" s="154">
        <f>SUMIFS('Controle de NFs Tomadas'!$G:$G,'Controle de NFs Tomadas'!$E:$E,$A$1,'Controle de NFs Tomadas'!$F:$F,$A31,'Controle de NFs Tomadas'!$C:$C,KX$2)</f>
        <v>0</v>
      </c>
      <c r="KY31" s="154">
        <f>SUMIFS('Controle de NFs Tomadas'!$G:$G,'Controle de NFs Tomadas'!$E:$E,$A$1,'Controle de NFs Tomadas'!$F:$F,$A31,'Controle de NFs Tomadas'!$C:$C,KY$2)</f>
        <v>0</v>
      </c>
      <c r="KZ31" s="154">
        <f>SUMIFS('Controle de NFs Tomadas'!$G:$G,'Controle de NFs Tomadas'!$E:$E,$A$1,'Controle de NFs Tomadas'!$F:$F,$A31,'Controle de NFs Tomadas'!$C:$C,KZ$2)</f>
        <v>0</v>
      </c>
      <c r="LA31" s="154">
        <f>SUMIFS('Controle de NFs Tomadas'!$G:$G,'Controle de NFs Tomadas'!$E:$E,$A$1,'Controle de NFs Tomadas'!$F:$F,$A31,'Controle de NFs Tomadas'!$C:$C,LA$2)</f>
        <v>0</v>
      </c>
      <c r="LB31" s="154">
        <f>SUMIFS('Controle de NFs Tomadas'!$G:$G,'Controle de NFs Tomadas'!$E:$E,$A$1,'Controle de NFs Tomadas'!$F:$F,$A31,'Controle de NFs Tomadas'!$C:$C,LB$2)</f>
        <v>0</v>
      </c>
      <c r="LC31" s="154">
        <f>SUMIFS('Controle de NFs Tomadas'!$G:$G,'Controle de NFs Tomadas'!$E:$E,$A$1,'Controle de NFs Tomadas'!$F:$F,$A31,'Controle de NFs Tomadas'!$C:$C,LC$2)</f>
        <v>0</v>
      </c>
      <c r="LD31" s="154">
        <f>SUMIFS('Controle de NFs Tomadas'!$G:$G,'Controle de NFs Tomadas'!$E:$E,$A$1,'Controle de NFs Tomadas'!$F:$F,$A31,'Controle de NFs Tomadas'!$C:$C,LD$2)</f>
        <v>0</v>
      </c>
      <c r="LE31" s="154">
        <f>SUMIFS('Controle de NFs Tomadas'!$G:$G,'Controle de NFs Tomadas'!$E:$E,$A$1,'Controle de NFs Tomadas'!$F:$F,$A31,'Controle de NFs Tomadas'!$C:$C,LE$2)</f>
        <v>0</v>
      </c>
      <c r="LF31" s="154">
        <f>SUMIFS('Controle de NFs Tomadas'!$G:$G,'Controle de NFs Tomadas'!$E:$E,$A$1,'Controle de NFs Tomadas'!$F:$F,$A31,'Controle de NFs Tomadas'!$C:$C,LF$2)</f>
        <v>0</v>
      </c>
      <c r="LG31" s="154">
        <f>SUMIFS('Controle de NFs Tomadas'!$G:$G,'Controle de NFs Tomadas'!$E:$E,$A$1,'Controle de NFs Tomadas'!$F:$F,$A31,'Controle de NFs Tomadas'!$C:$C,LG$2)</f>
        <v>0</v>
      </c>
      <c r="LH31" s="154">
        <f>SUMIFS('Controle de NFs Tomadas'!$G:$G,'Controle de NFs Tomadas'!$E:$E,$A$1,'Controle de NFs Tomadas'!$F:$F,$A31,'Controle de NFs Tomadas'!$C:$C,LH$2)</f>
        <v>0</v>
      </c>
      <c r="LI31" s="154">
        <f>SUMIFS('Controle de NFs Tomadas'!$G:$G,'Controle de NFs Tomadas'!$E:$E,$A$1,'Controle de NFs Tomadas'!$F:$F,$A31,'Controle de NFs Tomadas'!$C:$C,LI$2)</f>
        <v>0</v>
      </c>
      <c r="LJ31" s="154">
        <f>SUMIFS('Controle de NFs Tomadas'!$G:$G,'Controle de NFs Tomadas'!$E:$E,$A$1,'Controle de NFs Tomadas'!$F:$F,$A31,'Controle de NFs Tomadas'!$C:$C,LJ$2)</f>
        <v>0</v>
      </c>
      <c r="LK31" s="154">
        <f>SUMIFS('Controle de NFs Tomadas'!$G:$G,'Controle de NFs Tomadas'!$E:$E,$A$1,'Controle de NFs Tomadas'!$F:$F,$A31,'Controle de NFs Tomadas'!$C:$C,LK$2)</f>
        <v>0</v>
      </c>
      <c r="LL31" s="154">
        <f>SUMIFS('Controle de NFs Tomadas'!$G:$G,'Controle de NFs Tomadas'!$E:$E,$A$1,'Controle de NFs Tomadas'!$F:$F,$A31,'Controle de NFs Tomadas'!$C:$C,LL$2)</f>
        <v>0</v>
      </c>
      <c r="LM31" s="154">
        <f>SUMIFS('Controle de NFs Tomadas'!$G:$G,'Controle de NFs Tomadas'!$E:$E,$A$1,'Controle de NFs Tomadas'!$F:$F,$A31,'Controle de NFs Tomadas'!$C:$C,LM$2)</f>
        <v>0</v>
      </c>
      <c r="LN31" s="154">
        <f>SUMIFS('Controle de NFs Tomadas'!$G:$G,'Controle de NFs Tomadas'!$E:$E,$A$1,'Controle de NFs Tomadas'!$F:$F,$A31,'Controle de NFs Tomadas'!$C:$C,LN$2)</f>
        <v>0</v>
      </c>
      <c r="LO31" s="154">
        <f>SUMIFS('Controle de NFs Tomadas'!$G:$G,'Controle de NFs Tomadas'!$E:$E,$A$1,'Controle de NFs Tomadas'!$F:$F,$A31,'Controle de NFs Tomadas'!$C:$C,LO$2)</f>
        <v>0</v>
      </c>
      <c r="LP31" s="154">
        <f>SUMIFS('Controle de NFs Tomadas'!$G:$G,'Controle de NFs Tomadas'!$E:$E,$A$1,'Controle de NFs Tomadas'!$F:$F,$A31,'Controle de NFs Tomadas'!$C:$C,LP$2)</f>
        <v>0</v>
      </c>
      <c r="LQ31" s="154">
        <f>SUMIFS('Controle de NFs Tomadas'!$G:$G,'Controle de NFs Tomadas'!$E:$E,$A$1,'Controle de NFs Tomadas'!$F:$F,$A31,'Controle de NFs Tomadas'!$C:$C,LQ$2)</f>
        <v>0</v>
      </c>
      <c r="LR31" s="154">
        <f>SUMIFS('Controle de NFs Tomadas'!$G:$G,'Controle de NFs Tomadas'!$E:$E,$A$1,'Controle de NFs Tomadas'!$F:$F,$A31,'Controle de NFs Tomadas'!$C:$C,LR$2)</f>
        <v>0</v>
      </c>
      <c r="LS31" s="154">
        <f>SUMIFS('Controle de NFs Tomadas'!$G:$G,'Controle de NFs Tomadas'!$E:$E,$A$1,'Controle de NFs Tomadas'!$F:$F,$A31,'Controle de NFs Tomadas'!$C:$C,LS$2)</f>
        <v>0</v>
      </c>
      <c r="LT31" s="154">
        <f>SUMIFS('Controle de NFs Tomadas'!$G:$G,'Controle de NFs Tomadas'!$E:$E,$A$1,'Controle de NFs Tomadas'!$F:$F,$A31,'Controle de NFs Tomadas'!$C:$C,LT$2)</f>
        <v>0</v>
      </c>
      <c r="LU31" s="154">
        <f>SUMIFS('Controle de NFs Tomadas'!$G:$G,'Controle de NFs Tomadas'!$E:$E,$A$1,'Controle de NFs Tomadas'!$F:$F,$A31,'Controle de NFs Tomadas'!$C:$C,LU$2)</f>
        <v>0</v>
      </c>
      <c r="LV31" s="154">
        <f>SUMIFS('Controle de NFs Tomadas'!$G:$G,'Controle de NFs Tomadas'!$E:$E,$A$1,'Controle de NFs Tomadas'!$F:$F,$A31,'Controle de NFs Tomadas'!$C:$C,LV$2)</f>
        <v>0</v>
      </c>
      <c r="LW31" s="154">
        <f>SUMIFS('Controle de NFs Tomadas'!$G:$G,'Controle de NFs Tomadas'!$E:$E,$A$1,'Controle de NFs Tomadas'!$F:$F,$A31,'Controle de NFs Tomadas'!$C:$C,LW$2)</f>
        <v>0</v>
      </c>
      <c r="LX31" s="154">
        <f>SUMIFS('Controle de NFs Tomadas'!$G:$G,'Controle de NFs Tomadas'!$E:$E,$A$1,'Controle de NFs Tomadas'!$F:$F,$A31,'Controle de NFs Tomadas'!$C:$C,LX$2)</f>
        <v>0</v>
      </c>
      <c r="LY31" s="154">
        <f>SUMIFS('Controle de NFs Tomadas'!$G:$G,'Controle de NFs Tomadas'!$E:$E,$A$1,'Controle de NFs Tomadas'!$F:$F,$A31,'Controle de NFs Tomadas'!$C:$C,LY$2)</f>
        <v>0</v>
      </c>
      <c r="LZ31" s="154">
        <f>SUMIFS('Controle de NFs Tomadas'!$G:$G,'Controle de NFs Tomadas'!$E:$E,$A$1,'Controle de NFs Tomadas'!$F:$F,$A31,'Controle de NFs Tomadas'!$C:$C,LZ$2)</f>
        <v>0</v>
      </c>
      <c r="MA31" s="154">
        <f>SUMIFS('Controle de NFs Tomadas'!$G:$G,'Controle de NFs Tomadas'!$E:$E,$A$1,'Controle de NFs Tomadas'!$F:$F,$A31,'Controle de NFs Tomadas'!$C:$C,MA$2)</f>
        <v>0</v>
      </c>
      <c r="MB31" s="154">
        <f>SUMIFS('Controle de NFs Tomadas'!$G:$G,'Controle de NFs Tomadas'!$E:$E,$A$1,'Controle de NFs Tomadas'!$F:$F,$A31,'Controle de NFs Tomadas'!$C:$C,MB$2)</f>
        <v>0</v>
      </c>
      <c r="MC31" s="154">
        <f>SUMIFS('Controle de NFs Tomadas'!$G:$G,'Controle de NFs Tomadas'!$E:$E,$A$1,'Controle de NFs Tomadas'!$F:$F,$A31,'Controle de NFs Tomadas'!$C:$C,MC$2)</f>
        <v>0</v>
      </c>
      <c r="MD31" s="154">
        <f>SUMIFS('Controle de NFs Tomadas'!$G:$G,'Controle de NFs Tomadas'!$E:$E,$A$1,'Controle de NFs Tomadas'!$F:$F,$A31,'Controle de NFs Tomadas'!$C:$C,MD$2)</f>
        <v>0</v>
      </c>
      <c r="ME31" s="154">
        <f>SUMIFS('Controle de NFs Tomadas'!$G:$G,'Controle de NFs Tomadas'!$E:$E,$A$1,'Controle de NFs Tomadas'!$F:$F,$A31,'Controle de NFs Tomadas'!$C:$C,ME$2)</f>
        <v>0</v>
      </c>
      <c r="MF31" s="154">
        <f>SUMIFS('Controle de NFs Tomadas'!$G:$G,'Controle de NFs Tomadas'!$E:$E,$A$1,'Controle de NFs Tomadas'!$F:$F,$A31,'Controle de NFs Tomadas'!$C:$C,MF$2)</f>
        <v>0</v>
      </c>
      <c r="MG31" s="154">
        <f>SUMIFS('Controle de NFs Tomadas'!$G:$G,'Controle de NFs Tomadas'!$E:$E,$A$1,'Controle de NFs Tomadas'!$F:$F,$A31,'Controle de NFs Tomadas'!$C:$C,MG$2)</f>
        <v>0</v>
      </c>
      <c r="MH31" s="154">
        <f>SUMIFS('Controle de NFs Tomadas'!$G:$G,'Controle de NFs Tomadas'!$E:$E,$A$1,'Controle de NFs Tomadas'!$F:$F,$A31,'Controle de NFs Tomadas'!$C:$C,MH$2)</f>
        <v>0</v>
      </c>
      <c r="MI31" s="154">
        <f>SUMIFS('Controle de NFs Tomadas'!$G:$G,'Controle de NFs Tomadas'!$E:$E,$A$1,'Controle de NFs Tomadas'!$F:$F,$A31,'Controle de NFs Tomadas'!$C:$C,MI$2)</f>
        <v>0</v>
      </c>
      <c r="MJ31" s="154">
        <f>SUMIFS('Controle de NFs Tomadas'!$G:$G,'Controle de NFs Tomadas'!$E:$E,$A$1,'Controle de NFs Tomadas'!$F:$F,$A31,'Controle de NFs Tomadas'!$C:$C,MJ$2)</f>
        <v>0</v>
      </c>
      <c r="MK31" s="154">
        <f>SUMIFS('Controle de NFs Tomadas'!$G:$G,'Controle de NFs Tomadas'!$E:$E,$A$1,'Controle de NFs Tomadas'!$F:$F,$A31,'Controle de NFs Tomadas'!$C:$C,MK$2)</f>
        <v>0</v>
      </c>
      <c r="ML31" s="154">
        <f>SUMIFS('Controle de NFs Tomadas'!$G:$G,'Controle de NFs Tomadas'!$E:$E,$A$1,'Controle de NFs Tomadas'!$F:$F,$A31,'Controle de NFs Tomadas'!$C:$C,ML$2)</f>
        <v>0</v>
      </c>
      <c r="MM31" s="154">
        <f>SUMIFS('Controle de NFs Tomadas'!$G:$G,'Controle de NFs Tomadas'!$E:$E,$A$1,'Controle de NFs Tomadas'!$F:$F,$A31,'Controle de NFs Tomadas'!$C:$C,MM$2)</f>
        <v>0</v>
      </c>
      <c r="MN31" s="154">
        <f>SUMIFS('Controle de NFs Tomadas'!$G:$G,'Controle de NFs Tomadas'!$E:$E,$A$1,'Controle de NFs Tomadas'!$F:$F,$A31,'Controle de NFs Tomadas'!$C:$C,MN$2)</f>
        <v>0</v>
      </c>
      <c r="MO31" s="154">
        <f>SUMIFS('Controle de NFs Tomadas'!$G:$G,'Controle de NFs Tomadas'!$E:$E,$A$1,'Controle de NFs Tomadas'!$F:$F,$A31,'Controle de NFs Tomadas'!$C:$C,MO$2)</f>
        <v>0</v>
      </c>
      <c r="MP31" s="154">
        <f>SUMIFS('Controle de NFs Tomadas'!$G:$G,'Controle de NFs Tomadas'!$E:$E,$A$1,'Controle de NFs Tomadas'!$F:$F,$A31,'Controle de NFs Tomadas'!$C:$C,MP$2)</f>
        <v>0</v>
      </c>
      <c r="MQ31" s="154">
        <f>SUMIFS('Controle de NFs Tomadas'!$G:$G,'Controle de NFs Tomadas'!$E:$E,$A$1,'Controle de NFs Tomadas'!$F:$F,$A31,'Controle de NFs Tomadas'!$C:$C,MQ$2)</f>
        <v>0</v>
      </c>
      <c r="MR31" s="154">
        <f>SUMIFS('Controle de NFs Tomadas'!$G:$G,'Controle de NFs Tomadas'!$E:$E,$A$1,'Controle de NFs Tomadas'!$F:$F,$A31,'Controle de NFs Tomadas'!$C:$C,MR$2)</f>
        <v>0</v>
      </c>
      <c r="MS31" s="154">
        <f>SUMIFS('Controle de NFs Tomadas'!$G:$G,'Controle de NFs Tomadas'!$E:$E,$A$1,'Controle de NFs Tomadas'!$F:$F,$A31,'Controle de NFs Tomadas'!$C:$C,MS$2)</f>
        <v>0</v>
      </c>
      <c r="MT31" s="154">
        <f>SUMIFS('Controle de NFs Tomadas'!$G:$G,'Controle de NFs Tomadas'!$E:$E,$A$1,'Controle de NFs Tomadas'!$F:$F,$A31,'Controle de NFs Tomadas'!$C:$C,MT$2)</f>
        <v>0</v>
      </c>
      <c r="MU31" s="154">
        <f>SUMIFS('Controle de NFs Tomadas'!$G:$G,'Controle de NFs Tomadas'!$E:$E,$A$1,'Controle de NFs Tomadas'!$F:$F,$A31,'Controle de NFs Tomadas'!$C:$C,MU$2)</f>
        <v>0</v>
      </c>
      <c r="MV31" s="154">
        <f>SUMIFS('Controle de NFs Tomadas'!$G:$G,'Controle de NFs Tomadas'!$E:$E,$A$1,'Controle de NFs Tomadas'!$F:$F,$A31,'Controle de NFs Tomadas'!$C:$C,MV$2)</f>
        <v>0</v>
      </c>
      <c r="MW31" s="154">
        <f>SUMIFS('Controle de NFs Tomadas'!$G:$G,'Controle de NFs Tomadas'!$E:$E,$A$1,'Controle de NFs Tomadas'!$F:$F,$A31,'Controle de NFs Tomadas'!$C:$C,MW$2)</f>
        <v>0</v>
      </c>
      <c r="MX31" s="154">
        <f>SUMIFS('Controle de NFs Tomadas'!$G:$G,'Controle de NFs Tomadas'!$E:$E,$A$1,'Controle de NFs Tomadas'!$F:$F,$A31,'Controle de NFs Tomadas'!$C:$C,MX$2)</f>
        <v>0</v>
      </c>
      <c r="MY31" s="154">
        <f>SUMIFS('Controle de NFs Tomadas'!$G:$G,'Controle de NFs Tomadas'!$E:$E,$A$1,'Controle de NFs Tomadas'!$F:$F,$A31,'Controle de NFs Tomadas'!$C:$C,MY$2)</f>
        <v>0</v>
      </c>
      <c r="MZ31" s="154">
        <f>SUMIFS('Controle de NFs Tomadas'!$G:$G,'Controle de NFs Tomadas'!$E:$E,$A$1,'Controle de NFs Tomadas'!$F:$F,$A31,'Controle de NFs Tomadas'!$C:$C,MZ$2)</f>
        <v>0</v>
      </c>
      <c r="NA31" s="154">
        <f>SUMIFS('Controle de NFs Tomadas'!$G:$G,'Controle de NFs Tomadas'!$E:$E,$A$1,'Controle de NFs Tomadas'!$F:$F,$A31,'Controle de NFs Tomadas'!$C:$C,NA$2)</f>
        <v>0</v>
      </c>
      <c r="NB31" s="154">
        <f>SUMIFS('Controle de NFs Tomadas'!$G:$G,'Controle de NFs Tomadas'!$E:$E,$A$1,'Controle de NFs Tomadas'!$F:$F,$A31,'Controle de NFs Tomadas'!$C:$C,NB$2)</f>
        <v>0</v>
      </c>
      <c r="NC31" s="154">
        <f>SUMIFS('Controle de NFs Tomadas'!$G:$G,'Controle de NFs Tomadas'!$E:$E,$A$1,'Controle de NFs Tomadas'!$F:$F,$A31,'Controle de NFs Tomadas'!$C:$C,NC$2)</f>
        <v>0</v>
      </c>
      <c r="ND31" s="154">
        <f>SUMIFS('Controle de NFs Tomadas'!$G:$G,'Controle de NFs Tomadas'!$E:$E,$A$1,'Controle de NFs Tomadas'!$F:$F,$A31,'Controle de NFs Tomadas'!$C:$C,ND$2)</f>
        <v>0</v>
      </c>
      <c r="NE31" s="154">
        <f>SUMIFS('Controle de NFs Tomadas'!$G:$G,'Controle de NFs Tomadas'!$E:$E,$A$1,'Controle de NFs Tomadas'!$F:$F,$A31,'Controle de NFs Tomadas'!$C:$C,NE$2)</f>
        <v>0</v>
      </c>
      <c r="NF31" s="154">
        <f>SUMIFS('Controle de NFs Tomadas'!$G:$G,'Controle de NFs Tomadas'!$E:$E,$A$1,'Controle de NFs Tomadas'!$F:$F,$A31,'Controle de NFs Tomadas'!$C:$C,NF$2)</f>
        <v>0</v>
      </c>
      <c r="NG31" s="154">
        <f>SUMIFS('Controle de NFs Tomadas'!$G:$G,'Controle de NFs Tomadas'!$E:$E,$A$1,'Controle de NFs Tomadas'!$F:$F,$A31,'Controle de NFs Tomadas'!$C:$C,NG$2)</f>
        <v>0</v>
      </c>
      <c r="NH31" s="154">
        <f>SUMIFS('Controle de NFs Tomadas'!$G:$G,'Controle de NFs Tomadas'!$E:$E,$A$1,'Controle de NFs Tomadas'!$F:$F,$A31,'Controle de NFs Tomadas'!$C:$C,NH$2)</f>
        <v>0</v>
      </c>
      <c r="NI31" s="154">
        <f>SUMIFS('Controle de NFs Tomadas'!$G:$G,'Controle de NFs Tomadas'!$E:$E,$A$1,'Controle de NFs Tomadas'!$F:$F,$A31,'Controle de NFs Tomadas'!$C:$C,NI$2)</f>
        <v>0</v>
      </c>
      <c r="NJ31" s="154">
        <f>SUMIFS('Controle de NFs Tomadas'!$G:$G,'Controle de NFs Tomadas'!$E:$E,$A$1,'Controle de NFs Tomadas'!$F:$F,$A31,'Controle de NFs Tomadas'!$C:$C,NJ$2)</f>
        <v>0</v>
      </c>
      <c r="NK31" s="154">
        <f>SUMIFS('Controle de NFs Tomadas'!$G:$G,'Controle de NFs Tomadas'!$E:$E,$A$1,'Controle de NFs Tomadas'!$F:$F,$A31,'Controle de NFs Tomadas'!$C:$C,NK$2)</f>
        <v>0</v>
      </c>
      <c r="NL31" s="154">
        <f>SUMIFS('Controle de NFs Tomadas'!$G:$G,'Controle de NFs Tomadas'!$E:$E,$A$1,'Controle de NFs Tomadas'!$F:$F,$A31,'Controle de NFs Tomadas'!$C:$C,NL$2)</f>
        <v>0</v>
      </c>
      <c r="NM31" s="154">
        <f>SUMIFS('Controle de NFs Tomadas'!$G:$G,'Controle de NFs Tomadas'!$E:$E,$A$1,'Controle de NFs Tomadas'!$F:$F,$A31,'Controle de NFs Tomadas'!$C:$C,NM$2)</f>
        <v>0</v>
      </c>
      <c r="NN31" s="154">
        <f>SUMIFS('Controle de NFs Tomadas'!$G:$G,'Controle de NFs Tomadas'!$E:$E,$A$1,'Controle de NFs Tomadas'!$F:$F,$A31,'Controle de NFs Tomadas'!$C:$C,NN$2)</f>
        <v>0</v>
      </c>
      <c r="NO31" s="154">
        <f>SUMIFS('Controle de NFs Tomadas'!$G:$G,'Controle de NFs Tomadas'!$E:$E,$A$1,'Controle de NFs Tomadas'!$F:$F,$A31,'Controle de NFs Tomadas'!$C:$C,NO$2)</f>
        <v>0</v>
      </c>
      <c r="NP31" s="154">
        <f>SUMIFS('Controle de NFs Tomadas'!$G:$G,'Controle de NFs Tomadas'!$E:$E,$A$1,'Controle de NFs Tomadas'!$F:$F,$A31,'Controle de NFs Tomadas'!$C:$C,NP$2)</f>
        <v>0</v>
      </c>
      <c r="NQ31" s="154">
        <f>SUMIFS('Controle de NFs Tomadas'!$G:$G,'Controle de NFs Tomadas'!$E:$E,$A$1,'Controle de NFs Tomadas'!$F:$F,$A31,'Controle de NFs Tomadas'!$C:$C,NQ$2)</f>
        <v>0</v>
      </c>
      <c r="NR31" s="154">
        <f>SUMIFS('Controle de NFs Tomadas'!$G:$G,'Controle de NFs Tomadas'!$E:$E,$A$1,'Controle de NFs Tomadas'!$F:$F,$A31,'Controle de NFs Tomadas'!$C:$C,NR$2)</f>
        <v>0</v>
      </c>
      <c r="NS31" s="154">
        <f>SUMIFS('Controle de NFs Tomadas'!$G:$G,'Controle de NFs Tomadas'!$E:$E,$A$1,'Controle de NFs Tomadas'!$F:$F,$A31,'Controle de NFs Tomadas'!$C:$C,NS$2)</f>
        <v>0</v>
      </c>
      <c r="NT31" s="154">
        <f>SUMIFS('Controle de NFs Tomadas'!$G:$G,'Controle de NFs Tomadas'!$E:$E,$A$1,'Controle de NFs Tomadas'!$F:$F,$A31,'Controle de NFs Tomadas'!$C:$C,NT$2)</f>
        <v>0</v>
      </c>
      <c r="NU31" s="154">
        <f>SUMIFS('Controle de NFs Tomadas'!$G:$G,'Controle de NFs Tomadas'!$E:$E,$A$1,'Controle de NFs Tomadas'!$F:$F,$A31,'Controle de NFs Tomadas'!$C:$C,NU$2)</f>
        <v>0</v>
      </c>
      <c r="NV31" s="154">
        <f>SUMIFS('Controle de NFs Tomadas'!$G:$G,'Controle de NFs Tomadas'!$E:$E,$A$1,'Controle de NFs Tomadas'!$F:$F,$A31,'Controle de NFs Tomadas'!$C:$C,NV$2)</f>
        <v>0</v>
      </c>
      <c r="NW31" s="154">
        <f>SUMIFS('Controle de NFs Tomadas'!$G:$G,'Controle de NFs Tomadas'!$E:$E,$A$1,'Controle de NFs Tomadas'!$F:$F,$A31,'Controle de NFs Tomadas'!$C:$C,NW$2)</f>
        <v>0</v>
      </c>
      <c r="NX31" s="154">
        <f>SUMIFS('Controle de NFs Tomadas'!$G:$G,'Controle de NFs Tomadas'!$E:$E,$A$1,'Controle de NFs Tomadas'!$F:$F,$A31,'Controle de NFs Tomadas'!$C:$C,NX$2)</f>
        <v>0</v>
      </c>
      <c r="NY31" s="154">
        <f>SUMIFS('Controle de NFs Tomadas'!$G:$G,'Controle de NFs Tomadas'!$E:$E,$A$1,'Controle de NFs Tomadas'!$F:$F,$A31,'Controle de NFs Tomadas'!$C:$C,NY$2)</f>
        <v>0</v>
      </c>
      <c r="NZ31" s="154">
        <f>SUMIFS('Controle de NFs Tomadas'!$G:$G,'Controle de NFs Tomadas'!$E:$E,$A$1,'Controle de NFs Tomadas'!$F:$F,$A31,'Controle de NFs Tomadas'!$C:$C,NZ$2)</f>
        <v>0</v>
      </c>
      <c r="OA31" s="154">
        <f>SUMIFS('Controle de NFs Tomadas'!$G:$G,'Controle de NFs Tomadas'!$E:$E,$A$1,'Controle de NFs Tomadas'!$F:$F,$A31,'Controle de NFs Tomadas'!$C:$C,OA$2)</f>
        <v>0</v>
      </c>
      <c r="OB31" s="154">
        <f>SUMIFS('Controle de NFs Tomadas'!$G:$G,'Controle de NFs Tomadas'!$E:$E,$A$1,'Controle de NFs Tomadas'!$F:$F,$A31,'Controle de NFs Tomadas'!$C:$C,OB$2)</f>
        <v>0</v>
      </c>
      <c r="OC31" s="154">
        <f>SUMIFS('Controle de NFs Tomadas'!$G:$G,'Controle de NFs Tomadas'!$E:$E,$A$1,'Controle de NFs Tomadas'!$F:$F,$A31,'Controle de NFs Tomadas'!$C:$C,OC$2)</f>
        <v>0</v>
      </c>
      <c r="OD31" s="154">
        <f>SUMIFS('Controle de NFs Tomadas'!$G:$G,'Controle de NFs Tomadas'!$E:$E,$A$1,'Controle de NFs Tomadas'!$F:$F,$A31,'Controle de NFs Tomadas'!$C:$C,OD$2)</f>
        <v>0</v>
      </c>
      <c r="OE31" s="154">
        <f>SUMIFS('Controle de NFs Tomadas'!$G:$G,'Controle de NFs Tomadas'!$E:$E,$A$1,'Controle de NFs Tomadas'!$F:$F,$A31,'Controle de NFs Tomadas'!$C:$C,OE$2)</f>
        <v>0</v>
      </c>
      <c r="OF31" s="154">
        <f>SUMIFS('Controle de NFs Tomadas'!$G:$G,'Controle de NFs Tomadas'!$E:$E,$A$1,'Controle de NFs Tomadas'!$F:$F,$A31,'Controle de NFs Tomadas'!$C:$C,OF$2)</f>
        <v>0</v>
      </c>
      <c r="OG31" s="154">
        <f>SUMIFS('Controle de NFs Tomadas'!$G:$G,'Controle de NFs Tomadas'!$E:$E,$A$1,'Controle de NFs Tomadas'!$F:$F,$A31,'Controle de NFs Tomadas'!$C:$C,OG$2)</f>
        <v>0</v>
      </c>
      <c r="OH31" s="154">
        <f>SUMIFS('Controle de NFs Tomadas'!$G:$G,'Controle de NFs Tomadas'!$E:$E,$A$1,'Controle de NFs Tomadas'!$F:$F,$A31,'Controle de NFs Tomadas'!$C:$C,OH$2)</f>
        <v>0</v>
      </c>
      <c r="OI31" s="154">
        <f>SUMIFS('Controle de NFs Tomadas'!$G:$G,'Controle de NFs Tomadas'!$E:$E,$A$1,'Controle de NFs Tomadas'!$F:$F,$A31,'Controle de NFs Tomadas'!$C:$C,OI$2)</f>
        <v>0</v>
      </c>
      <c r="OJ31" s="154">
        <f>SUMIFS('Controle de NFs Tomadas'!$G:$G,'Controle de NFs Tomadas'!$E:$E,$A$1,'Controle de NFs Tomadas'!$F:$F,$A31,'Controle de NFs Tomadas'!$C:$C,OJ$2)</f>
        <v>0</v>
      </c>
      <c r="OK31" s="154">
        <f>SUMIFS('Controle de NFs Tomadas'!$G:$G,'Controle de NFs Tomadas'!$E:$E,$A$1,'Controle de NFs Tomadas'!$F:$F,$A31,'Controle de NFs Tomadas'!$C:$C,OK$2)</f>
        <v>0</v>
      </c>
      <c r="OL31" s="154">
        <f>SUMIFS('Controle de NFs Tomadas'!$G:$G,'Controle de NFs Tomadas'!$E:$E,$A$1,'Controle de NFs Tomadas'!$F:$F,$A31,'Controle de NFs Tomadas'!$C:$C,OL$2)</f>
        <v>0</v>
      </c>
      <c r="OM31" s="154">
        <f>SUMIFS('Controle de NFs Tomadas'!$G:$G,'Controle de NFs Tomadas'!$E:$E,$A$1,'Controle de NFs Tomadas'!$F:$F,$A31,'Controle de NFs Tomadas'!$C:$C,OM$2)</f>
        <v>0</v>
      </c>
      <c r="ON31" s="154">
        <f>SUMIFS('Controle de NFs Tomadas'!$G:$G,'Controle de NFs Tomadas'!$E:$E,$A$1,'Controle de NFs Tomadas'!$F:$F,$A31,'Controle de NFs Tomadas'!$C:$C,ON$2)</f>
        <v>0</v>
      </c>
      <c r="OO31" s="154">
        <f>SUMIFS('Controle de NFs Tomadas'!$G:$G,'Controle de NFs Tomadas'!$E:$E,$A$1,'Controle de NFs Tomadas'!$F:$F,$A31,'Controle de NFs Tomadas'!$C:$C,OO$2)</f>
        <v>0</v>
      </c>
      <c r="OP31" s="154">
        <f>SUMIFS('Controle de NFs Tomadas'!$G:$G,'Controle de NFs Tomadas'!$E:$E,$A$1,'Controle de NFs Tomadas'!$F:$F,$A31,'Controle de NFs Tomadas'!$C:$C,OP$2)</f>
        <v>0</v>
      </c>
      <c r="OQ31" s="154">
        <f>SUMIFS('Controle de NFs Tomadas'!$G:$G,'Controle de NFs Tomadas'!$E:$E,$A$1,'Controle de NFs Tomadas'!$F:$F,$A31,'Controle de NFs Tomadas'!$C:$C,OQ$2)</f>
        <v>0</v>
      </c>
      <c r="OR31" s="154">
        <f>SUMIFS('Controle de NFs Tomadas'!$G:$G,'Controle de NFs Tomadas'!$E:$E,$A$1,'Controle de NFs Tomadas'!$F:$F,$A31,'Controle de NFs Tomadas'!$C:$C,OR$2)</f>
        <v>0</v>
      </c>
      <c r="OS31" s="154">
        <f>SUMIFS('Controle de NFs Tomadas'!$G:$G,'Controle de NFs Tomadas'!$E:$E,$A$1,'Controle de NFs Tomadas'!$F:$F,$A31,'Controle de NFs Tomadas'!$C:$C,OS$2)</f>
        <v>0</v>
      </c>
      <c r="OT31" s="154">
        <f>SUMIFS('Controle de NFs Tomadas'!$G:$G,'Controle de NFs Tomadas'!$E:$E,$A$1,'Controle de NFs Tomadas'!$F:$F,$A31,'Controle de NFs Tomadas'!$C:$C,OT$2)</f>
        <v>0</v>
      </c>
      <c r="OU31" s="154">
        <f>SUMIFS('Controle de NFs Tomadas'!$G:$G,'Controle de NFs Tomadas'!$E:$E,$A$1,'Controle de NFs Tomadas'!$F:$F,$A31,'Controle de NFs Tomadas'!$C:$C,OU$2)</f>
        <v>0</v>
      </c>
      <c r="OV31" s="154">
        <f>SUMIFS('Controle de NFs Tomadas'!$G:$G,'Controle de NFs Tomadas'!$E:$E,$A$1,'Controle de NFs Tomadas'!$F:$F,$A31,'Controle de NFs Tomadas'!$C:$C,OV$2)</f>
        <v>0</v>
      </c>
      <c r="OW31" s="154">
        <f>SUMIFS('Controle de NFs Tomadas'!$G:$G,'Controle de NFs Tomadas'!$E:$E,$A$1,'Controle de NFs Tomadas'!$F:$F,$A31,'Controle de NFs Tomadas'!$C:$C,OW$2)</f>
        <v>0</v>
      </c>
      <c r="OX31" s="154">
        <f>SUMIFS('Controle de NFs Tomadas'!$G:$G,'Controle de NFs Tomadas'!$E:$E,$A$1,'Controle de NFs Tomadas'!$F:$F,$A31,'Controle de NFs Tomadas'!$C:$C,OX$2)</f>
        <v>0</v>
      </c>
      <c r="OY31" s="154">
        <f>SUMIFS('Controle de NFs Tomadas'!$G:$G,'Controle de NFs Tomadas'!$E:$E,$A$1,'Controle de NFs Tomadas'!$F:$F,$A31,'Controle de NFs Tomadas'!$C:$C,OY$2)</f>
        <v>0</v>
      </c>
      <c r="OZ31" s="154">
        <f>SUMIFS('Controle de NFs Tomadas'!$G:$G,'Controle de NFs Tomadas'!$E:$E,$A$1,'Controle de NFs Tomadas'!$F:$F,$A31,'Controle de NFs Tomadas'!$C:$C,OZ$2)</f>
        <v>0</v>
      </c>
      <c r="PA31" s="154">
        <f>SUMIFS('Controle de NFs Tomadas'!$G:$G,'Controle de NFs Tomadas'!$E:$E,$A$1,'Controle de NFs Tomadas'!$F:$F,$A31,'Controle de NFs Tomadas'!$C:$C,PA$2)</f>
        <v>0</v>
      </c>
      <c r="PB31" s="154">
        <f>SUMIFS('Controle de NFs Tomadas'!$G:$G,'Controle de NFs Tomadas'!$E:$E,$A$1,'Controle de NFs Tomadas'!$F:$F,$A31,'Controle de NFs Tomadas'!$C:$C,PB$2)</f>
        <v>0</v>
      </c>
      <c r="PC31" s="154">
        <f>SUMIFS('Controle de NFs Tomadas'!$G:$G,'Controle de NFs Tomadas'!$E:$E,$A$1,'Controle de NFs Tomadas'!$F:$F,$A31,'Controle de NFs Tomadas'!$C:$C,PC$2)</f>
        <v>0</v>
      </c>
      <c r="PD31" s="154">
        <f>SUMIFS('Controle de NFs Tomadas'!$G:$G,'Controle de NFs Tomadas'!$E:$E,$A$1,'Controle de NFs Tomadas'!$F:$F,$A31,'Controle de NFs Tomadas'!$C:$C,PD$2)</f>
        <v>0</v>
      </c>
      <c r="PE31" s="154">
        <f>SUMIFS('Controle de NFs Tomadas'!$G:$G,'Controle de NFs Tomadas'!$E:$E,$A$1,'Controle de NFs Tomadas'!$F:$F,$A31,'Controle de NFs Tomadas'!$C:$C,PE$2)</f>
        <v>0</v>
      </c>
      <c r="PF31" s="154">
        <f>SUMIFS('Controle de NFs Tomadas'!$G:$G,'Controle de NFs Tomadas'!$E:$E,$A$1,'Controle de NFs Tomadas'!$F:$F,$A31,'Controle de NFs Tomadas'!$C:$C,PF$2)</f>
        <v>0</v>
      </c>
      <c r="PG31" s="154">
        <f>SUMIFS('Controle de NFs Tomadas'!$G:$G,'Controle de NFs Tomadas'!$E:$E,$A$1,'Controle de NFs Tomadas'!$F:$F,$A31,'Controle de NFs Tomadas'!$C:$C,PG$2)</f>
        <v>0</v>
      </c>
      <c r="PH31" s="154">
        <f>SUMIFS('Controle de NFs Tomadas'!$G:$G,'Controle de NFs Tomadas'!$E:$E,$A$1,'Controle de NFs Tomadas'!$F:$F,$A31,'Controle de NFs Tomadas'!$C:$C,PH$2)</f>
        <v>0</v>
      </c>
      <c r="PI31" s="154">
        <f>SUMIFS('Controle de NFs Tomadas'!$G:$G,'Controle de NFs Tomadas'!$E:$E,$A$1,'Controle de NFs Tomadas'!$F:$F,$A31,'Controle de NFs Tomadas'!$C:$C,PI$2)</f>
        <v>0</v>
      </c>
      <c r="PJ31" s="154">
        <f>SUMIFS('Controle de NFs Tomadas'!$G:$G,'Controle de NFs Tomadas'!$E:$E,$A$1,'Controle de NFs Tomadas'!$F:$F,$A31,'Controle de NFs Tomadas'!$C:$C,PJ$2)</f>
        <v>0</v>
      </c>
      <c r="PK31" s="154">
        <f>SUMIFS('Controle de NFs Tomadas'!$G:$G,'Controle de NFs Tomadas'!$E:$E,$A$1,'Controle de NFs Tomadas'!$F:$F,$A31,'Controle de NFs Tomadas'!$C:$C,PK$2)</f>
        <v>0</v>
      </c>
      <c r="PL31" s="154">
        <f>SUMIFS('Controle de NFs Tomadas'!$G:$G,'Controle de NFs Tomadas'!$E:$E,$A$1,'Controle de NFs Tomadas'!$F:$F,$A31,'Controle de NFs Tomadas'!$C:$C,PL$2)</f>
        <v>0</v>
      </c>
      <c r="PM31" s="154">
        <f>SUMIFS('Controle de NFs Tomadas'!$G:$G,'Controle de NFs Tomadas'!$E:$E,$A$1,'Controle de NFs Tomadas'!$F:$F,$A31,'Controle de NFs Tomadas'!$C:$C,PM$2)</f>
        <v>0</v>
      </c>
      <c r="PN31" s="154">
        <f>SUMIFS('Controle de NFs Tomadas'!$G:$G,'Controle de NFs Tomadas'!$E:$E,$A$1,'Controle de NFs Tomadas'!$F:$F,$A31,'Controle de NFs Tomadas'!$C:$C,PN$2)</f>
        <v>0</v>
      </c>
      <c r="PO31" s="154">
        <f>SUMIFS('Controle de NFs Tomadas'!$G:$G,'Controle de NFs Tomadas'!$E:$E,$A$1,'Controle de NFs Tomadas'!$F:$F,$A31,'Controle de NFs Tomadas'!$C:$C,PO$2)</f>
        <v>0</v>
      </c>
      <c r="PP31" s="154">
        <f>SUMIFS('Controle de NFs Tomadas'!$G:$G,'Controle de NFs Tomadas'!$E:$E,$A$1,'Controle de NFs Tomadas'!$F:$F,$A31,'Controle de NFs Tomadas'!$C:$C,PP$2)</f>
        <v>0</v>
      </c>
      <c r="PQ31" s="154">
        <f>SUMIFS('Controle de NFs Tomadas'!$G:$G,'Controle de NFs Tomadas'!$E:$E,$A$1,'Controle de NFs Tomadas'!$F:$F,$A31,'Controle de NFs Tomadas'!$C:$C,PQ$2)</f>
        <v>0</v>
      </c>
      <c r="PR31" s="154">
        <f>SUMIFS('Controle de NFs Tomadas'!$G:$G,'Controle de NFs Tomadas'!$E:$E,$A$1,'Controle de NFs Tomadas'!$F:$F,$A31,'Controle de NFs Tomadas'!$C:$C,PR$2)</f>
        <v>0</v>
      </c>
      <c r="PS31" s="154">
        <f>SUMIFS('Controle de NFs Tomadas'!$G:$G,'Controle de NFs Tomadas'!$E:$E,$A$1,'Controle de NFs Tomadas'!$F:$F,$A31,'Controle de NFs Tomadas'!$C:$C,PS$2)</f>
        <v>0</v>
      </c>
      <c r="PT31" s="154">
        <f>SUMIFS('Controle de NFs Tomadas'!$G:$G,'Controle de NFs Tomadas'!$E:$E,$A$1,'Controle de NFs Tomadas'!$F:$F,$A31,'Controle de NFs Tomadas'!$C:$C,PT$2)</f>
        <v>0</v>
      </c>
      <c r="PU31" s="154">
        <f>SUMIFS('Controle de NFs Tomadas'!$G:$G,'Controle de NFs Tomadas'!$E:$E,$A$1,'Controle de NFs Tomadas'!$F:$F,$A31,'Controle de NFs Tomadas'!$C:$C,PU$2)</f>
        <v>0</v>
      </c>
      <c r="PV31" s="154">
        <f>SUMIFS('Controle de NFs Tomadas'!$G:$G,'Controle de NFs Tomadas'!$E:$E,$A$1,'Controle de NFs Tomadas'!$F:$F,$A31,'Controle de NFs Tomadas'!$C:$C,PV$2)</f>
        <v>0</v>
      </c>
      <c r="PW31" s="154">
        <f>SUMIFS('Controle de NFs Tomadas'!$G:$G,'Controle de NFs Tomadas'!$E:$E,$A$1,'Controle de NFs Tomadas'!$F:$F,$A31,'Controle de NFs Tomadas'!$C:$C,PW$2)</f>
        <v>0</v>
      </c>
      <c r="PX31" s="154">
        <f>SUMIFS('Controle de NFs Tomadas'!$G:$G,'Controle de NFs Tomadas'!$E:$E,$A$1,'Controle de NFs Tomadas'!$F:$F,$A31,'Controle de NFs Tomadas'!$C:$C,PX$2)</f>
        <v>0</v>
      </c>
      <c r="PY31" s="154">
        <f>SUMIFS('Controle de NFs Tomadas'!$G:$G,'Controle de NFs Tomadas'!$E:$E,$A$1,'Controle de NFs Tomadas'!$F:$F,$A31,'Controle de NFs Tomadas'!$C:$C,PY$2)</f>
        <v>0</v>
      </c>
      <c r="PZ31" s="154">
        <f>SUMIFS('Controle de NFs Tomadas'!$G:$G,'Controle de NFs Tomadas'!$E:$E,$A$1,'Controle de NFs Tomadas'!$F:$F,$A31,'Controle de NFs Tomadas'!$C:$C,PZ$2)</f>
        <v>0</v>
      </c>
      <c r="QA31" s="154">
        <f>SUMIFS('Controle de NFs Tomadas'!$G:$G,'Controle de NFs Tomadas'!$E:$E,$A$1,'Controle de NFs Tomadas'!$F:$F,$A31,'Controle de NFs Tomadas'!$C:$C,QA$2)</f>
        <v>0</v>
      </c>
      <c r="QB31" s="154">
        <f>SUMIFS('Controle de NFs Tomadas'!$G:$G,'Controle de NFs Tomadas'!$E:$E,$A$1,'Controle de NFs Tomadas'!$F:$F,$A31,'Controle de NFs Tomadas'!$C:$C,QB$2)</f>
        <v>0</v>
      </c>
      <c r="QC31" s="154">
        <f>SUMIFS('Controle de NFs Tomadas'!$G:$G,'Controle de NFs Tomadas'!$E:$E,$A$1,'Controle de NFs Tomadas'!$F:$F,$A31,'Controle de NFs Tomadas'!$C:$C,QC$2)</f>
        <v>0</v>
      </c>
      <c r="QD31" s="154">
        <f>SUMIFS('Controle de NFs Tomadas'!$G:$G,'Controle de NFs Tomadas'!$E:$E,$A$1,'Controle de NFs Tomadas'!$F:$F,$A31,'Controle de NFs Tomadas'!$C:$C,QD$2)</f>
        <v>0</v>
      </c>
      <c r="QE31" s="154">
        <f>SUMIFS('Controle de NFs Tomadas'!$G:$G,'Controle de NFs Tomadas'!$E:$E,$A$1,'Controle de NFs Tomadas'!$F:$F,$A31,'Controle de NFs Tomadas'!$C:$C,QE$2)</f>
        <v>0</v>
      </c>
      <c r="QF31" s="154">
        <f>SUMIFS('Controle de NFs Tomadas'!$G:$G,'Controle de NFs Tomadas'!$E:$E,$A$1,'Controle de NFs Tomadas'!$F:$F,$A31,'Controle de NFs Tomadas'!$C:$C,QF$2)</f>
        <v>0</v>
      </c>
      <c r="QG31" s="154">
        <f>SUMIFS('Controle de NFs Tomadas'!$G:$G,'Controle de NFs Tomadas'!$E:$E,$A$1,'Controle de NFs Tomadas'!$F:$F,$A31,'Controle de NFs Tomadas'!$C:$C,QG$2)</f>
        <v>0</v>
      </c>
      <c r="QH31" s="154">
        <f>SUMIFS('Controle de NFs Tomadas'!$G:$G,'Controle de NFs Tomadas'!$E:$E,$A$1,'Controle de NFs Tomadas'!$F:$F,$A31,'Controle de NFs Tomadas'!$C:$C,QH$2)</f>
        <v>0</v>
      </c>
      <c r="QI31" s="154">
        <f>SUMIFS('Controle de NFs Tomadas'!$G:$G,'Controle de NFs Tomadas'!$E:$E,$A$1,'Controle de NFs Tomadas'!$F:$F,$A31,'Controle de NFs Tomadas'!$C:$C,QI$2)</f>
        <v>0</v>
      </c>
      <c r="QJ31" s="154">
        <f>SUMIFS('Controle de NFs Tomadas'!$G:$G,'Controle de NFs Tomadas'!$E:$E,$A$1,'Controle de NFs Tomadas'!$F:$F,$A31,'Controle de NFs Tomadas'!$C:$C,QJ$2)</f>
        <v>0</v>
      </c>
      <c r="QK31" s="154">
        <f>SUMIFS('Controle de NFs Tomadas'!$G:$G,'Controle de NFs Tomadas'!$E:$E,$A$1,'Controle de NFs Tomadas'!$F:$F,$A31,'Controle de NFs Tomadas'!$C:$C,QK$2)</f>
        <v>0</v>
      </c>
      <c r="QL31" s="154">
        <f>SUMIFS('Controle de NFs Tomadas'!$G:$G,'Controle de NFs Tomadas'!$E:$E,$A$1,'Controle de NFs Tomadas'!$F:$F,$A31,'Controle de NFs Tomadas'!$C:$C,QL$2)</f>
        <v>0</v>
      </c>
      <c r="QM31" s="154">
        <f>SUMIFS('Controle de NFs Tomadas'!$G:$G,'Controle de NFs Tomadas'!$E:$E,$A$1,'Controle de NFs Tomadas'!$F:$F,$A31,'Controle de NFs Tomadas'!$C:$C,QM$2)</f>
        <v>0</v>
      </c>
      <c r="QN31" s="154">
        <f>SUMIFS('Controle de NFs Tomadas'!$G:$G,'Controle de NFs Tomadas'!$E:$E,$A$1,'Controle de NFs Tomadas'!$F:$F,$A31,'Controle de NFs Tomadas'!$C:$C,QN$2)</f>
        <v>0</v>
      </c>
      <c r="QO31" s="154">
        <f>SUMIFS('Controle de NFs Tomadas'!$G:$G,'Controle de NFs Tomadas'!$E:$E,$A$1,'Controle de NFs Tomadas'!$F:$F,$A31,'Controle de NFs Tomadas'!$C:$C,QO$2)</f>
        <v>0</v>
      </c>
      <c r="QP31" s="154">
        <f>SUMIFS('Controle de NFs Tomadas'!$G:$G,'Controle de NFs Tomadas'!$E:$E,$A$1,'Controle de NFs Tomadas'!$F:$F,$A31,'Controle de NFs Tomadas'!$C:$C,QP$2)</f>
        <v>0</v>
      </c>
      <c r="QQ31" s="154">
        <f>SUMIFS('Controle de NFs Tomadas'!$G:$G,'Controle de NFs Tomadas'!$E:$E,$A$1,'Controle de NFs Tomadas'!$F:$F,$A31,'Controle de NFs Tomadas'!$C:$C,QQ$2)</f>
        <v>0</v>
      </c>
      <c r="QR31" s="154">
        <f>SUMIFS('Controle de NFs Tomadas'!$G:$G,'Controle de NFs Tomadas'!$E:$E,$A$1,'Controle de NFs Tomadas'!$F:$F,$A31,'Controle de NFs Tomadas'!$C:$C,QR$2)</f>
        <v>0</v>
      </c>
      <c r="QS31" s="154">
        <f>SUMIFS('Controle de NFs Tomadas'!$G:$G,'Controle de NFs Tomadas'!$E:$E,$A$1,'Controle de NFs Tomadas'!$F:$F,$A31,'Controle de NFs Tomadas'!$C:$C,QS$2)</f>
        <v>0</v>
      </c>
      <c r="QT31" s="154">
        <f>SUMIFS('Controle de NFs Tomadas'!$G:$G,'Controle de NFs Tomadas'!$E:$E,$A$1,'Controle de NFs Tomadas'!$F:$F,$A31,'Controle de NFs Tomadas'!$C:$C,QT$2)</f>
        <v>0</v>
      </c>
      <c r="QU31" s="154">
        <f>SUMIFS('Controle de NFs Tomadas'!$G:$G,'Controle de NFs Tomadas'!$E:$E,$A$1,'Controle de NFs Tomadas'!$F:$F,$A31,'Controle de NFs Tomadas'!$C:$C,QU$2)</f>
        <v>0</v>
      </c>
      <c r="QV31" s="154">
        <f>SUMIFS('Controle de NFs Tomadas'!$G:$G,'Controle de NFs Tomadas'!$E:$E,$A$1,'Controle de NFs Tomadas'!$F:$F,$A31,'Controle de NFs Tomadas'!$C:$C,QV$2)</f>
        <v>0</v>
      </c>
      <c r="QW31" s="154">
        <f>SUMIFS('Controle de NFs Tomadas'!$G:$G,'Controle de NFs Tomadas'!$E:$E,$A$1,'Controle de NFs Tomadas'!$F:$F,$A31,'Controle de NFs Tomadas'!$C:$C,QW$2)</f>
        <v>0</v>
      </c>
      <c r="QX31" s="154">
        <f>SUMIFS('Controle de NFs Tomadas'!$G:$G,'Controle de NFs Tomadas'!$E:$E,$A$1,'Controle de NFs Tomadas'!$F:$F,$A31,'Controle de NFs Tomadas'!$C:$C,QX$2)</f>
        <v>0</v>
      </c>
      <c r="QY31" s="154">
        <f>SUMIFS('Controle de NFs Tomadas'!$G:$G,'Controle de NFs Tomadas'!$E:$E,$A$1,'Controle de NFs Tomadas'!$F:$F,$A31,'Controle de NFs Tomadas'!$C:$C,QY$2)</f>
        <v>0</v>
      </c>
      <c r="QZ31" s="154">
        <f>SUMIFS('Controle de NFs Tomadas'!$G:$G,'Controle de NFs Tomadas'!$E:$E,$A$1,'Controle de NFs Tomadas'!$F:$F,$A31,'Controle de NFs Tomadas'!$C:$C,QZ$2)</f>
        <v>0</v>
      </c>
      <c r="RA31" s="154">
        <f>SUMIFS('Controle de NFs Tomadas'!$G:$G,'Controle de NFs Tomadas'!$E:$E,$A$1,'Controle de NFs Tomadas'!$F:$F,$A31,'Controle de NFs Tomadas'!$C:$C,RA$2)</f>
        <v>0</v>
      </c>
      <c r="RB31" s="154">
        <f>SUMIFS('Controle de NFs Tomadas'!$G:$G,'Controle de NFs Tomadas'!$E:$E,$A$1,'Controle de NFs Tomadas'!$F:$F,$A31,'Controle de NFs Tomadas'!$C:$C,RB$2)</f>
        <v>0</v>
      </c>
      <c r="RC31" s="154">
        <f>SUMIFS('Controle de NFs Tomadas'!$G:$G,'Controle de NFs Tomadas'!$E:$E,$A$1,'Controle de NFs Tomadas'!$F:$F,$A31,'Controle de NFs Tomadas'!$C:$C,RC$2)</f>
        <v>0</v>
      </c>
      <c r="RD31" s="154">
        <f>SUMIFS('Controle de NFs Tomadas'!$G:$G,'Controle de NFs Tomadas'!$E:$E,$A$1,'Controle de NFs Tomadas'!$F:$F,$A31,'Controle de NFs Tomadas'!$C:$C,RD$2)</f>
        <v>0</v>
      </c>
      <c r="RE31" s="154">
        <f>SUMIFS('Controle de NFs Tomadas'!$G:$G,'Controle de NFs Tomadas'!$E:$E,$A$1,'Controle de NFs Tomadas'!$F:$F,$A31,'Controle de NFs Tomadas'!$C:$C,RE$2)</f>
        <v>0</v>
      </c>
      <c r="RF31" s="154">
        <f>SUMIFS('Controle de NFs Tomadas'!$G:$G,'Controle de NFs Tomadas'!$E:$E,$A$1,'Controle de NFs Tomadas'!$F:$F,$A31,'Controle de NFs Tomadas'!$C:$C,RF$2)</f>
        <v>0</v>
      </c>
      <c r="RG31" s="154">
        <f>SUMIFS('Controle de NFs Tomadas'!$G:$G,'Controle de NFs Tomadas'!$E:$E,$A$1,'Controle de NFs Tomadas'!$F:$F,$A31,'Controle de NFs Tomadas'!$C:$C,RG$2)</f>
        <v>0</v>
      </c>
      <c r="RH31" s="154">
        <f>SUMIFS('Controle de NFs Tomadas'!$G:$G,'Controle de NFs Tomadas'!$E:$E,$A$1,'Controle de NFs Tomadas'!$F:$F,$A31,'Controle de NFs Tomadas'!$C:$C,RH$2)</f>
        <v>0</v>
      </c>
      <c r="RI31" s="154">
        <f>SUMIFS('Controle de NFs Tomadas'!$G:$G,'Controle de NFs Tomadas'!$E:$E,$A$1,'Controle de NFs Tomadas'!$F:$F,$A31,'Controle de NFs Tomadas'!$C:$C,RI$2)</f>
        <v>0</v>
      </c>
      <c r="RJ31" s="154">
        <f>SUMIFS('Controle de NFs Tomadas'!$G:$G,'Controle de NFs Tomadas'!$E:$E,$A$1,'Controle de NFs Tomadas'!$F:$F,$A31,'Controle de NFs Tomadas'!$C:$C,RJ$2)</f>
        <v>0</v>
      </c>
      <c r="RK31" s="154">
        <f>SUMIFS('Controle de NFs Tomadas'!$G:$G,'Controle de NFs Tomadas'!$E:$E,$A$1,'Controle de NFs Tomadas'!$F:$F,$A31,'Controle de NFs Tomadas'!$C:$C,RK$2)</f>
        <v>0</v>
      </c>
      <c r="RL31" s="154">
        <f>SUMIFS('Controle de NFs Tomadas'!$G:$G,'Controle de NFs Tomadas'!$E:$E,$A$1,'Controle de NFs Tomadas'!$F:$F,$A31,'Controle de NFs Tomadas'!$C:$C,RL$2)</f>
        <v>0</v>
      </c>
      <c r="RM31" s="154">
        <f>SUMIFS('Controle de NFs Tomadas'!$G:$G,'Controle de NFs Tomadas'!$E:$E,$A$1,'Controle de NFs Tomadas'!$F:$F,$A31,'Controle de NFs Tomadas'!$C:$C,RM$2)</f>
        <v>0</v>
      </c>
      <c r="RN31" s="154">
        <f>SUMIFS('Controle de NFs Tomadas'!$G:$G,'Controle de NFs Tomadas'!$E:$E,$A$1,'Controle de NFs Tomadas'!$F:$F,$A31,'Controle de NFs Tomadas'!$C:$C,RN$2)</f>
        <v>0</v>
      </c>
      <c r="RO31" s="154">
        <f>SUMIFS('Controle de NFs Tomadas'!$G:$G,'Controle de NFs Tomadas'!$E:$E,$A$1,'Controle de NFs Tomadas'!$F:$F,$A31,'Controle de NFs Tomadas'!$C:$C,RO$2)</f>
        <v>0</v>
      </c>
      <c r="RP31" s="154">
        <f>SUMIFS('Controle de NFs Tomadas'!$G:$G,'Controle de NFs Tomadas'!$E:$E,$A$1,'Controle de NFs Tomadas'!$F:$F,$A31,'Controle de NFs Tomadas'!$C:$C,RP$2)</f>
        <v>0</v>
      </c>
      <c r="RQ31" s="154">
        <f>SUMIFS('Controle de NFs Tomadas'!$G:$G,'Controle de NFs Tomadas'!$E:$E,$A$1,'Controle de NFs Tomadas'!$F:$F,$A31,'Controle de NFs Tomadas'!$C:$C,RQ$2)</f>
        <v>0</v>
      </c>
      <c r="RR31" s="154">
        <f>SUMIFS('Controle de NFs Tomadas'!$G:$G,'Controle de NFs Tomadas'!$E:$E,$A$1,'Controle de NFs Tomadas'!$F:$F,$A31,'Controle de NFs Tomadas'!$C:$C,RR$2)</f>
        <v>0</v>
      </c>
      <c r="RS31" s="154">
        <f>SUMIFS('Controle de NFs Tomadas'!$G:$G,'Controle de NFs Tomadas'!$E:$E,$A$1,'Controle de NFs Tomadas'!$F:$F,$A31,'Controle de NFs Tomadas'!$C:$C,RS$2)</f>
        <v>0</v>
      </c>
      <c r="RT31" s="154">
        <f>SUMIFS('Controle de NFs Tomadas'!$G:$G,'Controle de NFs Tomadas'!$E:$E,$A$1,'Controle de NFs Tomadas'!$F:$F,$A31,'Controle de NFs Tomadas'!$C:$C,RT$2)</f>
        <v>0</v>
      </c>
      <c r="RU31" s="154">
        <f>SUMIFS('Controle de NFs Tomadas'!$G:$G,'Controle de NFs Tomadas'!$E:$E,$A$1,'Controle de NFs Tomadas'!$F:$F,$A31,'Controle de NFs Tomadas'!$C:$C,RU$2)</f>
        <v>0</v>
      </c>
      <c r="RV31" s="154">
        <f>SUMIFS('Controle de NFs Tomadas'!$G:$G,'Controle de NFs Tomadas'!$E:$E,$A$1,'Controle de NFs Tomadas'!$F:$F,$A31,'Controle de NFs Tomadas'!$C:$C,RV$2)</f>
        <v>0</v>
      </c>
      <c r="RW31" s="154">
        <f>SUMIFS('Controle de NFs Tomadas'!$G:$G,'Controle de NFs Tomadas'!$E:$E,$A$1,'Controle de NFs Tomadas'!$F:$F,$A31,'Controle de NFs Tomadas'!$C:$C,RW$2)</f>
        <v>0</v>
      </c>
      <c r="RX31" s="154">
        <f>SUMIFS('Controle de NFs Tomadas'!$G:$G,'Controle de NFs Tomadas'!$E:$E,$A$1,'Controle de NFs Tomadas'!$F:$F,$A31,'Controle de NFs Tomadas'!$C:$C,RX$2)</f>
        <v>0</v>
      </c>
      <c r="RY31" s="154">
        <f>SUMIFS('Controle de NFs Tomadas'!$G:$G,'Controle de NFs Tomadas'!$E:$E,$A$1,'Controle de NFs Tomadas'!$F:$F,$A31,'Controle de NFs Tomadas'!$C:$C,RY$2)</f>
        <v>0</v>
      </c>
      <c r="RZ31" s="154">
        <f>SUMIFS('Controle de NFs Tomadas'!$G:$G,'Controle de NFs Tomadas'!$E:$E,$A$1,'Controle de NFs Tomadas'!$F:$F,$A31,'Controle de NFs Tomadas'!$C:$C,RZ$2)</f>
        <v>0</v>
      </c>
      <c r="SA31" s="154">
        <f>SUMIFS('Controle de NFs Tomadas'!$G:$G,'Controle de NFs Tomadas'!$E:$E,$A$1,'Controle de NFs Tomadas'!$F:$F,$A31,'Controle de NFs Tomadas'!$C:$C,SA$2)</f>
        <v>0</v>
      </c>
      <c r="SB31" s="154">
        <f>SUMIFS('Controle de NFs Tomadas'!$G:$G,'Controle de NFs Tomadas'!$E:$E,$A$1,'Controle de NFs Tomadas'!$F:$F,$A31,'Controle de NFs Tomadas'!$C:$C,SB$2)</f>
        <v>0</v>
      </c>
      <c r="SC31" s="154">
        <f>SUMIFS('Controle de NFs Tomadas'!$G:$G,'Controle de NFs Tomadas'!$E:$E,$A$1,'Controle de NFs Tomadas'!$F:$F,$A31,'Controle de NFs Tomadas'!$C:$C,SC$2)</f>
        <v>0</v>
      </c>
      <c r="SD31" s="154">
        <f>SUMIFS('Controle de NFs Tomadas'!$G:$G,'Controle de NFs Tomadas'!$E:$E,$A$1,'Controle de NFs Tomadas'!$F:$F,$A31,'Controle de NFs Tomadas'!$C:$C,SD$2)</f>
        <v>0</v>
      </c>
      <c r="SE31" s="154">
        <f>SUMIFS('Controle de NFs Tomadas'!$G:$G,'Controle de NFs Tomadas'!$E:$E,$A$1,'Controle de NFs Tomadas'!$F:$F,$A31,'Controle de NFs Tomadas'!$C:$C,SE$2)</f>
        <v>0</v>
      </c>
      <c r="SF31" s="154">
        <f>SUMIFS('Controle de NFs Tomadas'!$G:$G,'Controle de NFs Tomadas'!$E:$E,$A$1,'Controle de NFs Tomadas'!$F:$F,$A31,'Controle de NFs Tomadas'!$C:$C,SF$2)</f>
        <v>0</v>
      </c>
      <c r="SG31" s="154">
        <f>SUMIFS('Controle de NFs Tomadas'!$G:$G,'Controle de NFs Tomadas'!$E:$E,$A$1,'Controle de NFs Tomadas'!$F:$F,$A31,'Controle de NFs Tomadas'!$C:$C,SG$2)</f>
        <v>0</v>
      </c>
      <c r="SH31" s="154">
        <f>SUMIFS('Controle de NFs Tomadas'!$G:$G,'Controle de NFs Tomadas'!$E:$E,$A$1,'Controle de NFs Tomadas'!$F:$F,$A31,'Controle de NFs Tomadas'!$C:$C,SH$2)</f>
        <v>0</v>
      </c>
      <c r="SI31" s="154">
        <f>SUMIFS('Controle de NFs Tomadas'!$G:$G,'Controle de NFs Tomadas'!$E:$E,$A$1,'Controle de NFs Tomadas'!$F:$F,$A31,'Controle de NFs Tomadas'!$C:$C,SI$2)</f>
        <v>0</v>
      </c>
      <c r="SJ31" s="154">
        <f>SUMIFS('Controle de NFs Tomadas'!$G:$G,'Controle de NFs Tomadas'!$E:$E,$A$1,'Controle de NFs Tomadas'!$F:$F,$A31,'Controle de NFs Tomadas'!$C:$C,SJ$2)</f>
        <v>0</v>
      </c>
      <c r="SK31" s="154">
        <f>SUMIFS('Controle de NFs Tomadas'!$G:$G,'Controle de NFs Tomadas'!$E:$E,$A$1,'Controle de NFs Tomadas'!$F:$F,$A31,'Controle de NFs Tomadas'!$C:$C,SK$2)</f>
        <v>0</v>
      </c>
      <c r="SL31" s="154">
        <f>SUMIFS('Controle de NFs Tomadas'!$G:$G,'Controle de NFs Tomadas'!$E:$E,$A$1,'Controle de NFs Tomadas'!$F:$F,$A31,'Controle de NFs Tomadas'!$C:$C,SL$2)</f>
        <v>0</v>
      </c>
      <c r="SM31" s="154">
        <f>SUMIFS('Controle de NFs Tomadas'!$G:$G,'Controle de NFs Tomadas'!$E:$E,$A$1,'Controle de NFs Tomadas'!$F:$F,$A31,'Controle de NFs Tomadas'!$C:$C,SM$2)</f>
        <v>0</v>
      </c>
      <c r="SN31" s="154">
        <f>SUMIFS('Controle de NFs Tomadas'!$G:$G,'Controle de NFs Tomadas'!$E:$E,$A$1,'Controle de NFs Tomadas'!$F:$F,$A31,'Controle de NFs Tomadas'!$C:$C,SN$2)</f>
        <v>0</v>
      </c>
      <c r="SO31" s="154">
        <f>SUMIFS('Controle de NFs Tomadas'!$G:$G,'Controle de NFs Tomadas'!$E:$E,$A$1,'Controle de NFs Tomadas'!$F:$F,$A31,'Controle de NFs Tomadas'!$C:$C,SO$2)</f>
        <v>0</v>
      </c>
      <c r="SP31" s="154">
        <f>SUMIFS('Controle de NFs Tomadas'!$G:$G,'Controle de NFs Tomadas'!$E:$E,$A$1,'Controle de NFs Tomadas'!$F:$F,$A31,'Controle de NFs Tomadas'!$C:$C,SP$2)</f>
        <v>0</v>
      </c>
      <c r="SQ31" s="154">
        <f>SUMIFS('Controle de NFs Tomadas'!$G:$G,'Controle de NFs Tomadas'!$E:$E,$A$1,'Controle de NFs Tomadas'!$F:$F,$A31,'Controle de NFs Tomadas'!$C:$C,SQ$2)</f>
        <v>0</v>
      </c>
      <c r="SR31" s="154">
        <f>SUMIFS('Controle de NFs Tomadas'!$G:$G,'Controle de NFs Tomadas'!$E:$E,$A$1,'Controle de NFs Tomadas'!$F:$F,$A31,'Controle de NFs Tomadas'!$C:$C,SR$2)</f>
        <v>0</v>
      </c>
      <c r="SS31" s="154">
        <f>SUMIFS('Controle de NFs Tomadas'!$G:$G,'Controle de NFs Tomadas'!$E:$E,$A$1,'Controle de NFs Tomadas'!$F:$F,$A31,'Controle de NFs Tomadas'!$C:$C,SS$2)</f>
        <v>0</v>
      </c>
      <c r="ST31" s="154">
        <f>SUMIFS('Controle de NFs Tomadas'!$G:$G,'Controle de NFs Tomadas'!$E:$E,$A$1,'Controle de NFs Tomadas'!$F:$F,$A31,'Controle de NFs Tomadas'!$C:$C,ST$2)</f>
        <v>0</v>
      </c>
      <c r="SU31" s="154">
        <f>SUMIFS('Controle de NFs Tomadas'!$G:$G,'Controle de NFs Tomadas'!$E:$E,$A$1,'Controle de NFs Tomadas'!$F:$F,$A31,'Controle de NFs Tomadas'!$C:$C,SU$2)</f>
        <v>0</v>
      </c>
      <c r="SV31" s="154">
        <f>SUMIFS('Controle de NFs Tomadas'!$G:$G,'Controle de NFs Tomadas'!$E:$E,$A$1,'Controle de NFs Tomadas'!$F:$F,$A31,'Controle de NFs Tomadas'!$C:$C,SV$2)</f>
        <v>0</v>
      </c>
      <c r="SW31" s="154">
        <f>SUMIFS('Controle de NFs Tomadas'!$G:$G,'Controle de NFs Tomadas'!$E:$E,$A$1,'Controle de NFs Tomadas'!$F:$F,$A31,'Controle de NFs Tomadas'!$C:$C,SW$2)</f>
        <v>0</v>
      </c>
      <c r="SX31" s="154">
        <f>SUMIFS('Controle de NFs Tomadas'!$G:$G,'Controle de NFs Tomadas'!$E:$E,$A$1,'Controle de NFs Tomadas'!$F:$F,$A31,'Controle de NFs Tomadas'!$C:$C,SX$2)</f>
        <v>0</v>
      </c>
      <c r="SY31" s="154">
        <f>SUMIFS('Controle de NFs Tomadas'!$G:$G,'Controle de NFs Tomadas'!$E:$E,$A$1,'Controle de NFs Tomadas'!$F:$F,$A31,'Controle de NFs Tomadas'!$C:$C,SY$2)</f>
        <v>0</v>
      </c>
      <c r="SZ31" s="154">
        <f>SUMIFS('Controle de NFs Tomadas'!$G:$G,'Controle de NFs Tomadas'!$E:$E,$A$1,'Controle de NFs Tomadas'!$F:$F,$A31,'Controle de NFs Tomadas'!$C:$C,SZ$2)</f>
        <v>0</v>
      </c>
      <c r="TA31" s="154">
        <f>SUMIFS('Controle de NFs Tomadas'!$G:$G,'Controle de NFs Tomadas'!$E:$E,$A$1,'Controle de NFs Tomadas'!$F:$F,$A31,'Controle de NFs Tomadas'!$C:$C,TA$2)</f>
        <v>0</v>
      </c>
      <c r="TB31" s="154">
        <f>SUMIFS('Controle de NFs Tomadas'!$G:$G,'Controle de NFs Tomadas'!$E:$E,$A$1,'Controle de NFs Tomadas'!$F:$F,$A31,'Controle de NFs Tomadas'!$C:$C,TB$2)</f>
        <v>0</v>
      </c>
      <c r="TC31" s="154">
        <f>SUMIFS('Controle de NFs Tomadas'!$G:$G,'Controle de NFs Tomadas'!$E:$E,$A$1,'Controle de NFs Tomadas'!$F:$F,$A31,'Controle de NFs Tomadas'!$C:$C,TC$2)</f>
        <v>0</v>
      </c>
      <c r="TD31" s="154">
        <f>SUMIFS('Controle de NFs Tomadas'!$G:$G,'Controle de NFs Tomadas'!$E:$E,$A$1,'Controle de NFs Tomadas'!$F:$F,$A31,'Controle de NFs Tomadas'!$C:$C,TD$2)</f>
        <v>0</v>
      </c>
      <c r="TE31" s="154">
        <f>SUMIFS('Controle de NFs Tomadas'!$G:$G,'Controle de NFs Tomadas'!$E:$E,$A$1,'Controle de NFs Tomadas'!$F:$F,$A31,'Controle de NFs Tomadas'!$C:$C,TE$2)</f>
        <v>0</v>
      </c>
      <c r="TF31" s="154">
        <f>SUMIFS('Controle de NFs Tomadas'!$G:$G,'Controle de NFs Tomadas'!$E:$E,$A$1,'Controle de NFs Tomadas'!$F:$F,$A31,'Controle de NFs Tomadas'!$C:$C,TF$2)</f>
        <v>0</v>
      </c>
      <c r="TG31" s="154">
        <f>SUMIFS('Controle de NFs Tomadas'!$G:$G,'Controle de NFs Tomadas'!$E:$E,$A$1,'Controle de NFs Tomadas'!$F:$F,$A31,'Controle de NFs Tomadas'!$C:$C,TG$2)</f>
        <v>0</v>
      </c>
      <c r="TH31" s="154">
        <f>SUMIFS('Controle de NFs Tomadas'!$G:$G,'Controle de NFs Tomadas'!$E:$E,$A$1,'Controle de NFs Tomadas'!$F:$F,$A31,'Controle de NFs Tomadas'!$C:$C,TH$2)</f>
        <v>0</v>
      </c>
      <c r="TI31" s="154">
        <f>SUMIFS('Controle de NFs Tomadas'!$G:$G,'Controle de NFs Tomadas'!$E:$E,$A$1,'Controle de NFs Tomadas'!$F:$F,$A31,'Controle de NFs Tomadas'!$C:$C,TI$2)</f>
        <v>0</v>
      </c>
      <c r="TJ31" s="154">
        <f>SUMIFS('Controle de NFs Tomadas'!$G:$G,'Controle de NFs Tomadas'!$E:$E,$A$1,'Controle de NFs Tomadas'!$F:$F,$A31,'Controle de NFs Tomadas'!$C:$C,TJ$2)</f>
        <v>0</v>
      </c>
      <c r="TK31" s="154">
        <f>SUMIFS('Controle de NFs Tomadas'!$G:$G,'Controle de NFs Tomadas'!$E:$E,$A$1,'Controle de NFs Tomadas'!$F:$F,$A31,'Controle de NFs Tomadas'!$C:$C,TK$2)</f>
        <v>0</v>
      </c>
      <c r="TL31" s="154">
        <f>SUMIFS('Controle de NFs Tomadas'!$G:$G,'Controle de NFs Tomadas'!$E:$E,$A$1,'Controle de NFs Tomadas'!$F:$F,$A31,'Controle de NFs Tomadas'!$C:$C,TL$2)</f>
        <v>0</v>
      </c>
      <c r="TM31" s="154">
        <f>SUMIFS('Controle de NFs Tomadas'!$G:$G,'Controle de NFs Tomadas'!$E:$E,$A$1,'Controle de NFs Tomadas'!$F:$F,$A31,'Controle de NFs Tomadas'!$C:$C,TM$2)</f>
        <v>0</v>
      </c>
      <c r="TN31" s="154">
        <f>SUMIFS('Controle de NFs Tomadas'!$G:$G,'Controle de NFs Tomadas'!$E:$E,$A$1,'Controle de NFs Tomadas'!$F:$F,$A31,'Controle de NFs Tomadas'!$C:$C,TN$2)</f>
        <v>0</v>
      </c>
      <c r="TO31" s="154">
        <f>SUMIFS('Controle de NFs Tomadas'!$G:$G,'Controle de NFs Tomadas'!$E:$E,$A$1,'Controle de NFs Tomadas'!$F:$F,$A31,'Controle de NFs Tomadas'!$C:$C,TO$2)</f>
        <v>0</v>
      </c>
      <c r="TP31" s="154">
        <f>SUMIFS('Controle de NFs Tomadas'!$G:$G,'Controle de NFs Tomadas'!$E:$E,$A$1,'Controle de NFs Tomadas'!$F:$F,$A31,'Controle de NFs Tomadas'!$C:$C,TP$2)</f>
        <v>0</v>
      </c>
      <c r="TQ31" s="154">
        <f>SUMIFS('Controle de NFs Tomadas'!$G:$G,'Controle de NFs Tomadas'!$E:$E,$A$1,'Controle de NFs Tomadas'!$F:$F,$A31,'Controle de NFs Tomadas'!$C:$C,TQ$2)</f>
        <v>0</v>
      </c>
      <c r="TR31" s="154">
        <f>SUMIFS('Controle de NFs Tomadas'!$G:$G,'Controle de NFs Tomadas'!$E:$E,$A$1,'Controle de NFs Tomadas'!$F:$F,$A31,'Controle de NFs Tomadas'!$C:$C,TR$2)</f>
        <v>0</v>
      </c>
      <c r="TS31" s="154">
        <f>SUMIFS('Controle de NFs Tomadas'!$G:$G,'Controle de NFs Tomadas'!$E:$E,$A$1,'Controle de NFs Tomadas'!$F:$F,$A31,'Controle de NFs Tomadas'!$C:$C,TS$2)</f>
        <v>0</v>
      </c>
      <c r="TT31" s="154">
        <f>SUMIFS('Controle de NFs Tomadas'!$G:$G,'Controle de NFs Tomadas'!$E:$E,$A$1,'Controle de NFs Tomadas'!$F:$F,$A31,'Controle de NFs Tomadas'!$C:$C,TT$2)</f>
        <v>0</v>
      </c>
      <c r="TU31" s="154">
        <f>SUMIFS('Controle de NFs Tomadas'!$G:$G,'Controle de NFs Tomadas'!$E:$E,$A$1,'Controle de NFs Tomadas'!$F:$F,$A31,'Controle de NFs Tomadas'!$C:$C,TU$2)</f>
        <v>0</v>
      </c>
      <c r="TV31" s="154">
        <f>SUMIFS('Controle de NFs Tomadas'!$G:$G,'Controle de NFs Tomadas'!$E:$E,$A$1,'Controle de NFs Tomadas'!$F:$F,$A31,'Controle de NFs Tomadas'!$C:$C,TV$2)</f>
        <v>0</v>
      </c>
      <c r="TW31" s="154">
        <f>SUMIFS('Controle de NFs Tomadas'!$G:$G,'Controle de NFs Tomadas'!$E:$E,$A$1,'Controle de NFs Tomadas'!$F:$F,$A31,'Controle de NFs Tomadas'!$C:$C,TW$2)</f>
        <v>0</v>
      </c>
      <c r="TX31" s="154">
        <f>SUMIFS('Controle de NFs Tomadas'!$G:$G,'Controle de NFs Tomadas'!$E:$E,$A$1,'Controle de NFs Tomadas'!$F:$F,$A31,'Controle de NFs Tomadas'!$C:$C,TX$2)</f>
        <v>0</v>
      </c>
      <c r="TY31" s="154">
        <f>SUMIFS('Controle de NFs Tomadas'!$G:$G,'Controle de NFs Tomadas'!$E:$E,$A$1,'Controle de NFs Tomadas'!$F:$F,$A31,'Controle de NFs Tomadas'!$C:$C,TY$2)</f>
        <v>0</v>
      </c>
      <c r="TZ31" s="154">
        <f>SUMIFS('Controle de NFs Tomadas'!$G:$G,'Controle de NFs Tomadas'!$E:$E,$A$1,'Controle de NFs Tomadas'!$F:$F,$A31,'Controle de NFs Tomadas'!$C:$C,TZ$2)</f>
        <v>0</v>
      </c>
      <c r="UA31" s="154">
        <f>SUMIFS('Controle de NFs Tomadas'!$G:$G,'Controle de NFs Tomadas'!$E:$E,$A$1,'Controle de NFs Tomadas'!$F:$F,$A31,'Controle de NFs Tomadas'!$C:$C,UA$2)</f>
        <v>0</v>
      </c>
      <c r="UB31" s="154">
        <f>SUMIFS('Controle de NFs Tomadas'!$G:$G,'Controle de NFs Tomadas'!$E:$E,$A$1,'Controle de NFs Tomadas'!$F:$F,$A31,'Controle de NFs Tomadas'!$C:$C,UB$2)</f>
        <v>0</v>
      </c>
      <c r="UC31" s="154">
        <f>SUMIFS('Controle de NFs Tomadas'!$G:$G,'Controle de NFs Tomadas'!$E:$E,$A$1,'Controle de NFs Tomadas'!$F:$F,$A31,'Controle de NFs Tomadas'!$C:$C,UC$2)</f>
        <v>0</v>
      </c>
      <c r="UD31" s="154">
        <f>SUMIFS('Controle de NFs Tomadas'!$G:$G,'Controle de NFs Tomadas'!$E:$E,$A$1,'Controle de NFs Tomadas'!$F:$F,$A31,'Controle de NFs Tomadas'!$C:$C,UD$2)</f>
        <v>0</v>
      </c>
      <c r="UE31" s="154">
        <f>SUMIFS('Controle de NFs Tomadas'!$G:$G,'Controle de NFs Tomadas'!$E:$E,$A$1,'Controle de NFs Tomadas'!$F:$F,$A31,'Controle de NFs Tomadas'!$C:$C,UE$2)</f>
        <v>0</v>
      </c>
      <c r="UF31" s="154">
        <f>SUMIFS('Controle de NFs Tomadas'!$G:$G,'Controle de NFs Tomadas'!$E:$E,$A$1,'Controle de NFs Tomadas'!$F:$F,$A31,'Controle de NFs Tomadas'!$C:$C,UF$2)</f>
        <v>0</v>
      </c>
    </row>
    <row r="32" spans="1:552" ht="15.75" customHeight="1" outlineLevel="1" x14ac:dyDescent="0.35">
      <c r="A32" s="2" t="s">
        <v>126</v>
      </c>
      <c r="B32" s="5"/>
      <c r="C32" s="5"/>
      <c r="D32" s="154">
        <f>SUMIFS('Controle de NFs Tomadas'!$G:$G,'Controle de NFs Tomadas'!$E:$E,$A$1,'Controle de NFs Tomadas'!$F:$F,$A32,'Controle de NFs Tomadas'!$C:$C,D$2)</f>
        <v>1191.21</v>
      </c>
      <c r="E32" s="154">
        <f>SUMIFS('Controle de NFs Tomadas'!$G:$G,'Controle de NFs Tomadas'!$E:$E,$A$1,'Controle de NFs Tomadas'!$F:$F,$A32,'Controle de NFs Tomadas'!$C:$C,E$2)</f>
        <v>0</v>
      </c>
      <c r="F32" s="154">
        <f>SUMIFS('Controle de NFs Tomadas'!$G:$G,'Controle de NFs Tomadas'!$E:$E,$A$1,'Controle de NFs Tomadas'!$F:$F,$A32,'Controle de NFs Tomadas'!$C:$C,F$2)</f>
        <v>338.92</v>
      </c>
      <c r="G32" s="154">
        <f>SUMIFS('Controle de NFs Tomadas'!$G:$G,'Controle de NFs Tomadas'!$E:$E,$A$1,'Controle de NFs Tomadas'!$F:$F,$A32,'Controle de NFs Tomadas'!$C:$C,G$2)</f>
        <v>640.54999999999995</v>
      </c>
      <c r="H32" s="154">
        <f>SUMIFS('Controle de NFs Tomadas'!$G:$G,'Controle de NFs Tomadas'!$E:$E,$A$1,'Controle de NFs Tomadas'!$F:$F,$A32,'Controle de NFs Tomadas'!$C:$C,H$2)</f>
        <v>1191.22</v>
      </c>
      <c r="I32" s="154">
        <f>SUMIFS('Controle de NFs Tomadas'!$G:$G,'Controle de NFs Tomadas'!$E:$E,$A$1,'Controle de NFs Tomadas'!$F:$F,$A32,'Controle de NFs Tomadas'!$C:$C,I$2)</f>
        <v>0</v>
      </c>
      <c r="J32" s="154">
        <f>SUMIFS('Controle de NFs Tomadas'!$G:$G,'Controle de NFs Tomadas'!$E:$E,$A$1,'Controle de NFs Tomadas'!$F:$F,$A32,'Controle de NFs Tomadas'!$C:$C,J$2)</f>
        <v>0</v>
      </c>
      <c r="K32" s="154">
        <f>SUMIFS('Controle de NFs Tomadas'!$G:$G,'Controle de NFs Tomadas'!$E:$E,$A$1,'Controle de NFs Tomadas'!$F:$F,$A32,'Controle de NFs Tomadas'!$C:$C,K$2)</f>
        <v>1024.08</v>
      </c>
      <c r="L32" s="154">
        <f>SUMIFS('Controle de NFs Tomadas'!$G:$G,'Controle de NFs Tomadas'!$E:$E,$A$1,'Controle de NFs Tomadas'!$F:$F,$A32,'Controle de NFs Tomadas'!$C:$C,L$2)</f>
        <v>0</v>
      </c>
      <c r="M32" s="154">
        <f>SUMIFS('Controle de NFs Tomadas'!$G:$G,'Controle de NFs Tomadas'!$E:$E,$A$1,'Controle de NFs Tomadas'!$F:$F,$A32,'Controle de NFs Tomadas'!$C:$C,M$2)</f>
        <v>1286.26</v>
      </c>
      <c r="N32" s="154">
        <f>SUMIFS('Controle de NFs Tomadas'!$G:$G,'Controle de NFs Tomadas'!$E:$E,$A$1,'Controle de NFs Tomadas'!$F:$F,$A32,'Controle de NFs Tomadas'!$C:$C,N$2)</f>
        <v>1612.85</v>
      </c>
      <c r="O32" s="154">
        <f>SUMIFS('Controle de NFs Tomadas'!$G:$G,'Controle de NFs Tomadas'!$E:$E,$A$1,'Controle de NFs Tomadas'!$F:$F,$A32,'Controle de NFs Tomadas'!$C:$C,O$2)</f>
        <v>1318.48</v>
      </c>
      <c r="P32" s="154">
        <f>SUMIFS('Controle de NFs Tomadas'!$G:$G,'Controle de NFs Tomadas'!$E:$E,$A$1,'Controle de NFs Tomadas'!$F:$F,$A32,'Controle de NFs Tomadas'!$C:$C,P$2)</f>
        <v>0</v>
      </c>
      <c r="Q32" s="154">
        <f>SUMIFS('Controle de NFs Tomadas'!$G:$G,'Controle de NFs Tomadas'!$E:$E,$A$1,'Controle de NFs Tomadas'!$F:$F,$A32,'Controle de NFs Tomadas'!$C:$C,Q$2)</f>
        <v>0</v>
      </c>
      <c r="R32" s="154">
        <f>SUMIFS('Controle de NFs Tomadas'!$G:$G,'Controle de NFs Tomadas'!$E:$E,$A$1,'Controle de NFs Tomadas'!$F:$F,$A32,'Controle de NFs Tomadas'!$C:$C,R$2)</f>
        <v>0</v>
      </c>
      <c r="S32" s="154">
        <f>SUMIFS('Controle de NFs Tomadas'!$G:$G,'Controle de NFs Tomadas'!$E:$E,$A$1,'Controle de NFs Tomadas'!$F:$F,$A32,'Controle de NFs Tomadas'!$C:$C,S$2)</f>
        <v>0</v>
      </c>
      <c r="T32" s="154">
        <f>SUMIFS('Controle de NFs Tomadas'!$G:$G,'Controle de NFs Tomadas'!$E:$E,$A$1,'Controle de NFs Tomadas'!$F:$F,$A32,'Controle de NFs Tomadas'!$C:$C,T$2)</f>
        <v>0</v>
      </c>
      <c r="U32" s="154">
        <f>SUMIFS('Controle de NFs Tomadas'!$G:$G,'Controle de NFs Tomadas'!$E:$E,$A$1,'Controle de NFs Tomadas'!$F:$F,$A32,'Controle de NFs Tomadas'!$C:$C,U$2)</f>
        <v>308.5</v>
      </c>
      <c r="V32" s="154">
        <f>SUMIFS('Controle de NFs Tomadas'!$G:$G,'Controle de NFs Tomadas'!$E:$E,$A$1,'Controle de NFs Tomadas'!$F:$F,$A32,'Controle de NFs Tomadas'!$C:$C,V$2)</f>
        <v>1754.32</v>
      </c>
      <c r="W32" s="154">
        <f>SUMIFS('Controle de NFs Tomadas'!$G:$G,'Controle de NFs Tomadas'!$E:$E,$A$1,'Controle de NFs Tomadas'!$F:$F,$A32,'Controle de NFs Tomadas'!$C:$C,W$2)</f>
        <v>0</v>
      </c>
      <c r="X32" s="154">
        <f>SUMIFS('Controle de NFs Tomadas'!$G:$G,'Controle de NFs Tomadas'!$E:$E,$A$1,'Controle de NFs Tomadas'!$F:$F,$A32,'Controle de NFs Tomadas'!$C:$C,X$2)</f>
        <v>0</v>
      </c>
      <c r="Y32" s="154">
        <f>SUMIFS('Controle de NFs Tomadas'!$G:$G,'Controle de NFs Tomadas'!$E:$E,$A$1,'Controle de NFs Tomadas'!$F:$F,$A32,'Controle de NFs Tomadas'!$C:$C,Y$2)</f>
        <v>1436.81</v>
      </c>
      <c r="Z32" s="154">
        <f>SUMIFS('Controle de NFs Tomadas'!$G:$G,'Controle de NFs Tomadas'!$E:$E,$A$1,'Controle de NFs Tomadas'!$F:$F,$A32,'Controle de NFs Tomadas'!$C:$C,Z$2)</f>
        <v>440</v>
      </c>
      <c r="AA32" s="154">
        <f>SUMIFS('Controle de NFs Tomadas'!$G:$G,'Controle de NFs Tomadas'!$E:$E,$A$1,'Controle de NFs Tomadas'!$F:$F,$A32,'Controle de NFs Tomadas'!$C:$C,AA$2)</f>
        <v>0</v>
      </c>
      <c r="AB32" s="154">
        <f>SUMIFS('Controle de NFs Tomadas'!$G:$G,'Controle de NFs Tomadas'!$E:$E,$A$1,'Controle de NFs Tomadas'!$F:$F,$A32,'Controle de NFs Tomadas'!$C:$C,AB$2)</f>
        <v>238.22</v>
      </c>
      <c r="AC32" s="154">
        <f>SUMIFS('Controle de NFs Tomadas'!$G:$G,'Controle de NFs Tomadas'!$E:$E,$A$1,'Controle de NFs Tomadas'!$F:$F,$A32,'Controle de NFs Tomadas'!$C:$C,AC$2)</f>
        <v>2200.9</v>
      </c>
      <c r="AD32" s="154">
        <f>SUMIFS('Controle de NFs Tomadas'!$G:$G,'Controle de NFs Tomadas'!$E:$E,$A$1,'Controle de NFs Tomadas'!$F:$F,$A32,'Controle de NFs Tomadas'!$C:$C,AD$2)</f>
        <v>0</v>
      </c>
      <c r="AE32" s="154">
        <f>SUMIFS('Controle de NFs Tomadas'!$G:$G,'Controle de NFs Tomadas'!$E:$E,$A$1,'Controle de NFs Tomadas'!$F:$F,$A32,'Controle de NFs Tomadas'!$C:$C,AE$2)</f>
        <v>0</v>
      </c>
      <c r="AF32" s="154">
        <f>SUMIFS('Controle de NFs Tomadas'!$G:$G,'Controle de NFs Tomadas'!$E:$E,$A$1,'Controle de NFs Tomadas'!$F:$F,$A32,'Controle de NFs Tomadas'!$C:$C,AF$2)</f>
        <v>961.26</v>
      </c>
      <c r="AG32" s="154">
        <f>SUMIFS('Controle de NFs Tomadas'!$G:$G,'Controle de NFs Tomadas'!$E:$E,$A$1,'Controle de NFs Tomadas'!$F:$F,$A32,'Controle de NFs Tomadas'!$C:$C,AG$2)</f>
        <v>0</v>
      </c>
      <c r="AH32" s="106">
        <f>SUMIFS('Controle de NFs Tomadas'!$G:$G,'Controle de NFs Tomadas'!$E:$E,$A$1,'Controle de NFs Tomadas'!$F:$F,$A32,'Controle de NFs Tomadas'!$C:$C,AH$2)</f>
        <v>961.27</v>
      </c>
      <c r="AI32" s="81">
        <f>SUMIFS('Controle de NFs Tomadas'!$G:$G,'Controle de NFs Tomadas'!$E:$E,$A$1,'Controle de NFs Tomadas'!$F:$F,$A32,'Controle de NFs Tomadas'!$C:$C,AI$2)</f>
        <v>201.41</v>
      </c>
      <c r="AJ32" s="154">
        <f>SUMIFS('Controle de NFs Tomadas'!$G:$G,'Controle de NFs Tomadas'!$E:$E,$A$1,'Controle de NFs Tomadas'!$F:$F,$A32,'Controle de NFs Tomadas'!$C:$C,AJ$2)</f>
        <v>1317</v>
      </c>
      <c r="AK32" s="154">
        <f>SUMIFS('Controle de NFs Tomadas'!$G:$G,'Controle de NFs Tomadas'!$E:$E,$A$1,'Controle de NFs Tomadas'!$F:$F,$A32,'Controle de NFs Tomadas'!$C:$C,AK$2)</f>
        <v>0</v>
      </c>
      <c r="AL32" s="154">
        <f>SUMIFS('Controle de NFs Tomadas'!$G:$G,'Controle de NFs Tomadas'!$E:$E,$A$1,'Controle de NFs Tomadas'!$F:$F,$A32,'Controle de NFs Tomadas'!$C:$C,AL$2)</f>
        <v>0</v>
      </c>
      <c r="AM32" s="154">
        <f>SUMIFS('Controle de NFs Tomadas'!$G:$G,'Controle de NFs Tomadas'!$E:$E,$A$1,'Controle de NFs Tomadas'!$F:$F,$A32,'Controle de NFs Tomadas'!$C:$C,AM$2)</f>
        <v>1106.53</v>
      </c>
      <c r="AN32" s="154">
        <f>SUMIFS('Controle de NFs Tomadas'!$G:$G,'Controle de NFs Tomadas'!$E:$E,$A$1,'Controle de NFs Tomadas'!$F:$F,$A32,'Controle de NFs Tomadas'!$C:$C,AN$2)</f>
        <v>292</v>
      </c>
      <c r="AO32" s="154">
        <f>SUMIFS('Controle de NFs Tomadas'!$G:$G,'Controle de NFs Tomadas'!$E:$E,$A$1,'Controle de NFs Tomadas'!$F:$F,$A32,'Controle de NFs Tomadas'!$C:$C,AO$2)</f>
        <v>0</v>
      </c>
      <c r="AP32" s="154">
        <f>SUMIFS('Controle de NFs Tomadas'!$G:$G,'Controle de NFs Tomadas'!$E:$E,$A$1,'Controle de NFs Tomadas'!$F:$F,$A32,'Controle de NFs Tomadas'!$C:$C,AP$2)</f>
        <v>1660.72</v>
      </c>
      <c r="AQ32" s="154">
        <f>SUMIFS('Controle de NFs Tomadas'!$G:$G,'Controle de NFs Tomadas'!$E:$E,$A$1,'Controle de NFs Tomadas'!$F:$F,$A32,'Controle de NFs Tomadas'!$C:$C,AQ$2)</f>
        <v>633.65</v>
      </c>
      <c r="AR32" s="154">
        <f>SUMIFS('Controle de NFs Tomadas'!$G:$G,'Controle de NFs Tomadas'!$E:$E,$A$1,'Controle de NFs Tomadas'!$F:$F,$A32,'Controle de NFs Tomadas'!$C:$C,AR$2)</f>
        <v>240</v>
      </c>
      <c r="AS32" s="154">
        <f>SUMIFS('Controle de NFs Tomadas'!$G:$G,'Controle de NFs Tomadas'!$E:$E,$A$1,'Controle de NFs Tomadas'!$F:$F,$A32,'Controle de NFs Tomadas'!$C:$C,AS$2)</f>
        <v>0</v>
      </c>
      <c r="AT32" s="154">
        <f>SUMIFS('Controle de NFs Tomadas'!$G:$G,'Controle de NFs Tomadas'!$E:$E,$A$1,'Controle de NFs Tomadas'!$F:$F,$A32,'Controle de NFs Tomadas'!$C:$C,AT$2)</f>
        <v>1247.18</v>
      </c>
      <c r="AU32" s="154">
        <f>SUMIFS('Controle de NFs Tomadas'!$G:$G,'Controle de NFs Tomadas'!$E:$E,$A$1,'Controle de NFs Tomadas'!$F:$F,$A32,'Controle de NFs Tomadas'!$C:$C,AU$2)</f>
        <v>0</v>
      </c>
      <c r="AV32" s="154">
        <f>SUMIFS('Controle de NFs Tomadas'!$G:$G,'Controle de NFs Tomadas'!$E:$E,$A$1,'Controle de NFs Tomadas'!$F:$F,$A32,'Controle de NFs Tomadas'!$C:$C,AV$2)</f>
        <v>1712.23</v>
      </c>
      <c r="AW32" s="154">
        <f>SUMIFS('Controle de NFs Tomadas'!$G:$G,'Controle de NFs Tomadas'!$E:$E,$A$1,'Controle de NFs Tomadas'!$F:$F,$A32,'Controle de NFs Tomadas'!$C:$C,AW$2)</f>
        <v>234.48</v>
      </c>
      <c r="AX32" s="154">
        <f>SUMIFS('Controle de NFs Tomadas'!$G:$G,'Controle de NFs Tomadas'!$E:$E,$A$1,'Controle de NFs Tomadas'!$F:$F,$A32,'Controle de NFs Tomadas'!$C:$C,AX$2)</f>
        <v>2029.63</v>
      </c>
      <c r="AY32" s="154">
        <f>SUMIFS('Controle de NFs Tomadas'!$G:$G,'Controle de NFs Tomadas'!$E:$E,$A$1,'Controle de NFs Tomadas'!$F:$F,$A32,'Controle de NFs Tomadas'!$C:$C,AY$2)</f>
        <v>0</v>
      </c>
      <c r="AZ32" s="154">
        <f>SUMIFS('Controle de NFs Tomadas'!$G:$G,'Controle de NFs Tomadas'!$E:$E,$A$1,'Controle de NFs Tomadas'!$F:$F,$A32,'Controle de NFs Tomadas'!$C:$C,AZ$2)</f>
        <v>0</v>
      </c>
      <c r="BA32" s="154">
        <f>SUMIFS('Controle de NFs Tomadas'!$G:$G,'Controle de NFs Tomadas'!$E:$E,$A$1,'Controle de NFs Tomadas'!$F:$F,$A32,'Controle de NFs Tomadas'!$C:$C,BA$2)</f>
        <v>394</v>
      </c>
      <c r="BB32" s="154">
        <f>SUMIFS('Controle de NFs Tomadas'!$G:$G,'Controle de NFs Tomadas'!$E:$E,$A$1,'Controle de NFs Tomadas'!$F:$F,$A32,'Controle de NFs Tomadas'!$C:$C,BB$2)</f>
        <v>0</v>
      </c>
      <c r="BC32" s="154">
        <f>SUMIFS('Controle de NFs Tomadas'!$G:$G,'Controle de NFs Tomadas'!$E:$E,$A$1,'Controle de NFs Tomadas'!$F:$F,$A32,'Controle de NFs Tomadas'!$C:$C,BC$2)</f>
        <v>0</v>
      </c>
      <c r="BD32" s="154">
        <f>SUMIFS('Controle de NFs Tomadas'!$G:$G,'Controle de NFs Tomadas'!$E:$E,$A$1,'Controle de NFs Tomadas'!$F:$F,$A32,'Controle de NFs Tomadas'!$C:$C,BD$2)</f>
        <v>372.03</v>
      </c>
      <c r="BE32" s="154">
        <f>SUMIFS('Controle de NFs Tomadas'!$G:$G,'Controle de NFs Tomadas'!$E:$E,$A$1,'Controle de NFs Tomadas'!$F:$F,$A32,'Controle de NFs Tomadas'!$C:$C,BE$2)</f>
        <v>0</v>
      </c>
      <c r="BF32" s="154">
        <f>SUMIFS('Controle de NFs Tomadas'!$G:$G,'Controle de NFs Tomadas'!$E:$E,$A$1,'Controle de NFs Tomadas'!$F:$F,$A32,'Controle de NFs Tomadas'!$C:$C,BF$2)</f>
        <v>0</v>
      </c>
      <c r="BG32" s="154">
        <f>SUMIFS('Controle de NFs Tomadas'!$G:$G,'Controle de NFs Tomadas'!$E:$E,$A$1,'Controle de NFs Tomadas'!$F:$F,$A32,'Controle de NFs Tomadas'!$C:$C,BG$2)</f>
        <v>0</v>
      </c>
      <c r="BH32" s="154">
        <f>SUMIFS('Controle de NFs Tomadas'!$G:$G,'Controle de NFs Tomadas'!$E:$E,$A$1,'Controle de NFs Tomadas'!$F:$F,$A32,'Controle de NFs Tomadas'!$C:$C,BH$2)</f>
        <v>0</v>
      </c>
      <c r="BI32" s="154">
        <f>SUMIFS('Controle de NFs Tomadas'!$G:$G,'Controle de NFs Tomadas'!$E:$E,$A$1,'Controle de NFs Tomadas'!$F:$F,$A32,'Controle de NFs Tomadas'!$C:$C,BI$2)</f>
        <v>0</v>
      </c>
      <c r="BJ32" s="154">
        <f>SUMIFS('Controle de NFs Tomadas'!$G:$G,'Controle de NFs Tomadas'!$E:$E,$A$1,'Controle de NFs Tomadas'!$F:$F,$A32,'Controle de NFs Tomadas'!$C:$C,BJ$2)</f>
        <v>0</v>
      </c>
      <c r="BK32" s="154">
        <f>SUMIFS('Controle de NFs Tomadas'!$G:$G,'Controle de NFs Tomadas'!$E:$E,$A$1,'Controle de NFs Tomadas'!$F:$F,$A32,'Controle de NFs Tomadas'!$C:$C,BK$2)</f>
        <v>0</v>
      </c>
      <c r="BL32" s="154">
        <f>SUMIFS('Controle de NFs Tomadas'!$G:$G,'Controle de NFs Tomadas'!$E:$E,$A$1,'Controle de NFs Tomadas'!$F:$F,$A32,'Controle de NFs Tomadas'!$C:$C,BL$2)</f>
        <v>0</v>
      </c>
      <c r="BM32" s="82">
        <f>SUMIFS('Controle de NFs Tomadas'!$G:$G,'Controle de NFs Tomadas'!$E:$E,$A$1,'Controle de NFs Tomadas'!$F:$F,$A32,'Controle de NFs Tomadas'!$C:$C,BM$2)</f>
        <v>0</v>
      </c>
      <c r="BN32" s="83">
        <f>SUMIFS('Controle de NFs Tomadas'!$G:$G,'Controle de NFs Tomadas'!$E:$E,$A$1,'Controle de NFs Tomadas'!$F:$F,$A32,'Controle de NFs Tomadas'!$C:$C,BN$2)</f>
        <v>0</v>
      </c>
      <c r="BO32" s="154">
        <f>SUMIFS('Controle de NFs Tomadas'!$G:$G,'Controle de NFs Tomadas'!$E:$E,$A$1,'Controle de NFs Tomadas'!$F:$F,$A32,'Controle de NFs Tomadas'!$C:$C,BO$2)</f>
        <v>0</v>
      </c>
      <c r="BP32" s="154">
        <f>SUMIFS('Controle de NFs Tomadas'!$G:$G,'Controle de NFs Tomadas'!$E:$E,$A$1,'Controle de NFs Tomadas'!$F:$F,$A32,'Controle de NFs Tomadas'!$C:$C,BP$2)</f>
        <v>0</v>
      </c>
      <c r="BQ32" s="154">
        <f>SUMIFS('Controle de NFs Tomadas'!$G:$G,'Controle de NFs Tomadas'!$E:$E,$A$1,'Controle de NFs Tomadas'!$F:$F,$A32,'Controle de NFs Tomadas'!$C:$C,BQ$2)</f>
        <v>0</v>
      </c>
      <c r="BR32" s="154">
        <f>SUMIFS('Controle de NFs Tomadas'!$G:$G,'Controle de NFs Tomadas'!$E:$E,$A$1,'Controle de NFs Tomadas'!$F:$F,$A32,'Controle de NFs Tomadas'!$C:$C,BR$2)</f>
        <v>2767.3</v>
      </c>
      <c r="BS32" s="154">
        <f>SUMIFS('Controle de NFs Tomadas'!$G:$G,'Controle de NFs Tomadas'!$E:$E,$A$1,'Controle de NFs Tomadas'!$F:$F,$A32,'Controle de NFs Tomadas'!$C:$C,BS$2)</f>
        <v>1473.72</v>
      </c>
      <c r="BT32" s="154">
        <f>SUMIFS('Controle de NFs Tomadas'!$G:$G,'Controle de NFs Tomadas'!$E:$E,$A$1,'Controle de NFs Tomadas'!$F:$F,$A32,'Controle de NFs Tomadas'!$C:$C,BT$2)</f>
        <v>0</v>
      </c>
      <c r="BU32" s="154">
        <f>SUMIFS('Controle de NFs Tomadas'!$G:$G,'Controle de NFs Tomadas'!$E:$E,$A$1,'Controle de NFs Tomadas'!$F:$F,$A32,'Controle de NFs Tomadas'!$C:$C,BU$2)</f>
        <v>0</v>
      </c>
      <c r="BV32" s="154">
        <f>SUMIFS('Controle de NFs Tomadas'!$G:$G,'Controle de NFs Tomadas'!$E:$E,$A$1,'Controle de NFs Tomadas'!$F:$F,$A32,'Controle de NFs Tomadas'!$C:$C,BV$2)</f>
        <v>1299.69</v>
      </c>
      <c r="BW32" s="154">
        <f>SUMIFS('Controle de NFs Tomadas'!$G:$G,'Controle de NFs Tomadas'!$E:$E,$A$1,'Controle de NFs Tomadas'!$F:$F,$A32,'Controle de NFs Tomadas'!$C:$C,BW$2)</f>
        <v>0</v>
      </c>
      <c r="BX32" s="154">
        <f>SUMIFS('Controle de NFs Tomadas'!$G:$G,'Controle de NFs Tomadas'!$E:$E,$A$1,'Controle de NFs Tomadas'!$F:$F,$A32,'Controle de NFs Tomadas'!$C:$C,BX$2)</f>
        <v>0</v>
      </c>
      <c r="BY32" s="154">
        <f>SUMIFS('Controle de NFs Tomadas'!$G:$G,'Controle de NFs Tomadas'!$E:$E,$A$1,'Controle de NFs Tomadas'!$F:$F,$A32,'Controle de NFs Tomadas'!$C:$C,BY$2)</f>
        <v>275.88</v>
      </c>
      <c r="BZ32" s="154">
        <f>SUMIFS('Controle de NFs Tomadas'!$G:$G,'Controle de NFs Tomadas'!$E:$E,$A$1,'Controle de NFs Tomadas'!$F:$F,$A32,'Controle de NFs Tomadas'!$C:$C,BZ$2)</f>
        <v>1821.48</v>
      </c>
      <c r="CA32" s="154">
        <f>SUMIFS('Controle de NFs Tomadas'!$G:$G,'Controle de NFs Tomadas'!$E:$E,$A$1,'Controle de NFs Tomadas'!$F:$F,$A32,'Controle de NFs Tomadas'!$C:$C,CA$2)</f>
        <v>0</v>
      </c>
      <c r="CB32" s="154">
        <f>SUMIFS('Controle de NFs Tomadas'!$G:$G,'Controle de NFs Tomadas'!$E:$E,$A$1,'Controle de NFs Tomadas'!$F:$F,$A32,'Controle de NFs Tomadas'!$C:$C,CB$2)</f>
        <v>0</v>
      </c>
      <c r="CC32" s="154">
        <f>SUMIFS('Controle de NFs Tomadas'!$G:$G,'Controle de NFs Tomadas'!$E:$E,$A$1,'Controle de NFs Tomadas'!$F:$F,$A32,'Controle de NFs Tomadas'!$C:$C,CC$2)</f>
        <v>0</v>
      </c>
      <c r="CD32" s="154">
        <f>SUMIFS('Controle de NFs Tomadas'!$G:$G,'Controle de NFs Tomadas'!$E:$E,$A$1,'Controle de NFs Tomadas'!$F:$F,$A32,'Controle de NFs Tomadas'!$C:$C,CD$2)</f>
        <v>375</v>
      </c>
      <c r="CE32" s="154">
        <f>SUMIFS('Controle de NFs Tomadas'!$G:$G,'Controle de NFs Tomadas'!$E:$E,$A$1,'Controle de NFs Tomadas'!$F:$F,$A32,'Controle de NFs Tomadas'!$C:$C,CE$2)</f>
        <v>981.4</v>
      </c>
      <c r="CF32" s="154">
        <f>SUMIFS('Controle de NFs Tomadas'!$G:$G,'Controle de NFs Tomadas'!$E:$E,$A$1,'Controle de NFs Tomadas'!$F:$F,$A32,'Controle de NFs Tomadas'!$C:$C,CF$2)</f>
        <v>952.53</v>
      </c>
      <c r="CG32" s="154">
        <f>SUMIFS('Controle de NFs Tomadas'!$G:$G,'Controle de NFs Tomadas'!$E:$E,$A$1,'Controle de NFs Tomadas'!$F:$F,$A32,'Controle de NFs Tomadas'!$C:$C,CG$2)</f>
        <v>952.73</v>
      </c>
      <c r="CH32" s="154">
        <f>SUMIFS('Controle de NFs Tomadas'!$G:$G,'Controle de NFs Tomadas'!$E:$E,$A$1,'Controle de NFs Tomadas'!$F:$F,$A32,'Controle de NFs Tomadas'!$C:$C,CH$2)</f>
        <v>0</v>
      </c>
      <c r="CI32" s="154">
        <f>SUMIFS('Controle de NFs Tomadas'!$G:$G,'Controle de NFs Tomadas'!$E:$E,$A$1,'Controle de NFs Tomadas'!$F:$F,$A32,'Controle de NFs Tomadas'!$C:$C,CI$2)</f>
        <v>0</v>
      </c>
      <c r="CJ32" s="154">
        <f>SUMIFS('Controle de NFs Tomadas'!$G:$G,'Controle de NFs Tomadas'!$E:$E,$A$1,'Controle de NFs Tomadas'!$F:$F,$A32,'Controle de NFs Tomadas'!$C:$C,CJ$2)</f>
        <v>692.28</v>
      </c>
      <c r="CK32" s="154">
        <f>SUMIFS('Controle de NFs Tomadas'!$G:$G,'Controle de NFs Tomadas'!$E:$E,$A$1,'Controle de NFs Tomadas'!$F:$F,$A32,'Controle de NFs Tomadas'!$C:$C,CK$2)</f>
        <v>0</v>
      </c>
      <c r="CL32" s="154">
        <f>SUMIFS('Controle de NFs Tomadas'!$G:$G,'Controle de NFs Tomadas'!$E:$E,$A$1,'Controle de NFs Tomadas'!$F:$F,$A32,'Controle de NFs Tomadas'!$C:$C,CL$2)</f>
        <v>1573.75</v>
      </c>
      <c r="CM32" s="154">
        <f>SUMIFS('Controle de NFs Tomadas'!$G:$G,'Controle de NFs Tomadas'!$E:$E,$A$1,'Controle de NFs Tomadas'!$F:$F,$A32,'Controle de NFs Tomadas'!$C:$C,CM$2)</f>
        <v>1249.04</v>
      </c>
      <c r="CN32" s="154">
        <f>SUMIFS('Controle de NFs Tomadas'!$G:$G,'Controle de NFs Tomadas'!$E:$E,$A$1,'Controle de NFs Tomadas'!$F:$F,$A32,'Controle de NFs Tomadas'!$C:$C,CN$2)</f>
        <v>2278.38</v>
      </c>
      <c r="CO32" s="154">
        <f>SUMIFS('Controle de NFs Tomadas'!$G:$G,'Controle de NFs Tomadas'!$E:$E,$A$1,'Controle de NFs Tomadas'!$F:$F,$A32,'Controle de NFs Tomadas'!$C:$C,CO$2)</f>
        <v>0</v>
      </c>
      <c r="CP32" s="154">
        <f>SUMIFS('Controle de NFs Tomadas'!$G:$G,'Controle de NFs Tomadas'!$E:$E,$A$1,'Controle de NFs Tomadas'!$F:$F,$A32,'Controle de NFs Tomadas'!$C:$C,CP$2)</f>
        <v>0</v>
      </c>
      <c r="CQ32" s="154">
        <f>SUMIFS('Controle de NFs Tomadas'!$G:$G,'Controle de NFs Tomadas'!$E:$E,$A$1,'Controle de NFs Tomadas'!$F:$F,$A32,'Controle de NFs Tomadas'!$C:$C,CQ$2)</f>
        <v>463</v>
      </c>
      <c r="CR32" s="154">
        <f>SUMIFS('Controle de NFs Tomadas'!$G:$G,'Controle de NFs Tomadas'!$E:$E,$A$1,'Controle de NFs Tomadas'!$F:$F,$A32,'Controle de NFs Tomadas'!$C:$C,CR$2)</f>
        <v>0</v>
      </c>
      <c r="CS32" s="154">
        <f>SUMIFS('Controle de NFs Tomadas'!$G:$G,'Controle de NFs Tomadas'!$E:$E,$A$1,'Controle de NFs Tomadas'!$F:$F,$A32,'Controle de NFs Tomadas'!$C:$C,CS$2)</f>
        <v>0</v>
      </c>
      <c r="CT32" s="154">
        <f>SUMIFS('Controle de NFs Tomadas'!$G:$G,'Controle de NFs Tomadas'!$E:$E,$A$1,'Controle de NFs Tomadas'!$F:$F,$A32,'Controle de NFs Tomadas'!$C:$C,CT$2)</f>
        <v>477.78</v>
      </c>
      <c r="CU32" s="154">
        <f>SUMIFS('Controle de NFs Tomadas'!$G:$G,'Controle de NFs Tomadas'!$E:$E,$A$1,'Controle de NFs Tomadas'!$F:$F,$A32,'Controle de NFs Tomadas'!$C:$C,CU$2)</f>
        <v>1154.28</v>
      </c>
      <c r="CV32" s="154">
        <f>SUMIFS('Controle de NFs Tomadas'!$G:$G,'Controle de NFs Tomadas'!$E:$E,$A$1,'Controle de NFs Tomadas'!$F:$F,$A32,'Controle de NFs Tomadas'!$C:$C,CV$2)</f>
        <v>0</v>
      </c>
      <c r="CW32" s="154">
        <f>SUMIFS('Controle de NFs Tomadas'!$G:$G,'Controle de NFs Tomadas'!$E:$E,$A$1,'Controle de NFs Tomadas'!$F:$F,$A32,'Controle de NFs Tomadas'!$C:$C,CW$2)</f>
        <v>0</v>
      </c>
      <c r="CX32" s="154">
        <f>SUMIFS('Controle de NFs Tomadas'!$G:$G,'Controle de NFs Tomadas'!$E:$E,$A$1,'Controle de NFs Tomadas'!$F:$F,$A32,'Controle de NFs Tomadas'!$C:$C,CX$2)</f>
        <v>1132.8399999999999</v>
      </c>
      <c r="CY32" s="154">
        <f>SUMIFS('Controle de NFs Tomadas'!$G:$G,'Controle de NFs Tomadas'!$E:$E,$A$1,'Controle de NFs Tomadas'!$F:$F,$A32,'Controle de NFs Tomadas'!$C:$C,CY$2)</f>
        <v>0</v>
      </c>
      <c r="CZ32" s="154">
        <f>SUMIFS('Controle de NFs Tomadas'!$G:$G,'Controle de NFs Tomadas'!$E:$E,$A$1,'Controle de NFs Tomadas'!$F:$F,$A32,'Controle de NFs Tomadas'!$C:$C,CZ$2)</f>
        <v>240</v>
      </c>
      <c r="DA32" s="154">
        <f>SUMIFS('Controle de NFs Tomadas'!$G:$G,'Controle de NFs Tomadas'!$E:$E,$A$1,'Controle de NFs Tomadas'!$F:$F,$A32,'Controle de NFs Tomadas'!$C:$C,DA$2)</f>
        <v>1082.1300000000001</v>
      </c>
      <c r="DB32" s="154">
        <f>SUMIFS('Controle de NFs Tomadas'!$G:$G,'Controle de NFs Tomadas'!$E:$E,$A$1,'Controle de NFs Tomadas'!$F:$F,$A32,'Controle de NFs Tomadas'!$C:$C,DB$2)</f>
        <v>3008.73</v>
      </c>
      <c r="DC32" s="154">
        <f>SUMIFS('Controle de NFs Tomadas'!$G:$G,'Controle de NFs Tomadas'!$E:$E,$A$1,'Controle de NFs Tomadas'!$F:$F,$A32,'Controle de NFs Tomadas'!$C:$C,DC$2)</f>
        <v>0</v>
      </c>
      <c r="DD32" s="154">
        <f>SUMIFS('Controle de NFs Tomadas'!$G:$G,'Controle de NFs Tomadas'!$E:$E,$A$1,'Controle de NFs Tomadas'!$F:$F,$A32,'Controle de NFs Tomadas'!$C:$C,DD$2)</f>
        <v>0</v>
      </c>
      <c r="DE32" s="154">
        <f>SUMIFS('Controle de NFs Tomadas'!$G:$G,'Controle de NFs Tomadas'!$E:$E,$A$1,'Controle de NFs Tomadas'!$F:$F,$A32,'Controle de NFs Tomadas'!$C:$C,DE$2)</f>
        <v>0</v>
      </c>
      <c r="DF32" s="154">
        <f>SUMIFS('Controle de NFs Tomadas'!$G:$G,'Controle de NFs Tomadas'!$E:$E,$A$1,'Controle de NFs Tomadas'!$F:$F,$A32,'Controle de NFs Tomadas'!$C:$C,DF$2)</f>
        <v>0</v>
      </c>
      <c r="DG32" s="154">
        <f>SUMIFS('Controle de NFs Tomadas'!$G:$G,'Controle de NFs Tomadas'!$E:$E,$A$1,'Controle de NFs Tomadas'!$F:$F,$A32,'Controle de NFs Tomadas'!$C:$C,DG$2)</f>
        <v>0</v>
      </c>
      <c r="DH32" s="154">
        <f>SUMIFS('Controle de NFs Tomadas'!$G:$G,'Controle de NFs Tomadas'!$E:$E,$A$1,'Controle de NFs Tomadas'!$F:$F,$A32,'Controle de NFs Tomadas'!$C:$C,DH$2)</f>
        <v>169.37</v>
      </c>
      <c r="DI32" s="154">
        <f>SUMIFS('Controle de NFs Tomadas'!$G:$G,'Controle de NFs Tomadas'!$E:$E,$A$1,'Controle de NFs Tomadas'!$F:$F,$A32,'Controle de NFs Tomadas'!$C:$C,DI$2)</f>
        <v>3209.920000000001</v>
      </c>
      <c r="DJ32" s="154">
        <f>SUMIFS('Controle de NFs Tomadas'!$G:$G,'Controle de NFs Tomadas'!$E:$E,$A$1,'Controle de NFs Tomadas'!$F:$F,$A32,'Controle de NFs Tomadas'!$C:$C,DJ$2)</f>
        <v>0</v>
      </c>
      <c r="DK32" s="154">
        <f>SUMIFS('Controle de NFs Tomadas'!$G:$G,'Controle de NFs Tomadas'!$E:$E,$A$1,'Controle de NFs Tomadas'!$F:$F,$A32,'Controle de NFs Tomadas'!$C:$C,DK$2)</f>
        <v>0</v>
      </c>
      <c r="DL32" s="154">
        <f>SUMIFS('Controle de NFs Tomadas'!$G:$G,'Controle de NFs Tomadas'!$E:$E,$A$1,'Controle de NFs Tomadas'!$F:$F,$A32,'Controle de NFs Tomadas'!$C:$C,DL$2)</f>
        <v>480</v>
      </c>
      <c r="DM32" s="154">
        <f>SUMIFS('Controle de NFs Tomadas'!$G:$G,'Controle de NFs Tomadas'!$E:$E,$A$1,'Controle de NFs Tomadas'!$F:$F,$A32,'Controle de NFs Tomadas'!$C:$C,DM$2)</f>
        <v>0</v>
      </c>
      <c r="DN32" s="154">
        <f>SUMIFS('Controle de NFs Tomadas'!$G:$G,'Controle de NFs Tomadas'!$E:$E,$A$1,'Controle de NFs Tomadas'!$F:$F,$A32,'Controle de NFs Tomadas'!$C:$C,DN$2)</f>
        <v>0</v>
      </c>
      <c r="DO32" s="154">
        <f>SUMIFS('Controle de NFs Tomadas'!$G:$G,'Controle de NFs Tomadas'!$E:$E,$A$1,'Controle de NFs Tomadas'!$F:$F,$A32,'Controle de NFs Tomadas'!$C:$C,DO$2)</f>
        <v>1588.7</v>
      </c>
      <c r="DP32" s="154">
        <f>SUMIFS('Controle de NFs Tomadas'!$G:$G,'Controle de NFs Tomadas'!$E:$E,$A$1,'Controle de NFs Tomadas'!$F:$F,$A32,'Controle de NFs Tomadas'!$C:$C,DP$2)</f>
        <v>0</v>
      </c>
      <c r="DQ32" s="154">
        <f>SUMIFS('Controle de NFs Tomadas'!$G:$G,'Controle de NFs Tomadas'!$E:$E,$A$1,'Controle de NFs Tomadas'!$F:$F,$A32,'Controle de NFs Tomadas'!$C:$C,DQ$2)</f>
        <v>0</v>
      </c>
      <c r="DR32" s="154">
        <f>SUMIFS('Controle de NFs Tomadas'!$G:$G,'Controle de NFs Tomadas'!$E:$E,$A$1,'Controle de NFs Tomadas'!$F:$F,$A32,'Controle de NFs Tomadas'!$C:$C,DR$2)</f>
        <v>0</v>
      </c>
      <c r="DS32" s="154">
        <f>SUMIFS('Controle de NFs Tomadas'!$G:$G,'Controle de NFs Tomadas'!$E:$E,$A$1,'Controle de NFs Tomadas'!$F:$F,$A32,'Controle de NFs Tomadas'!$C:$C,DS$2)</f>
        <v>1131.1500000000001</v>
      </c>
      <c r="DT32" s="154">
        <f>SUMIFS('Controle de NFs Tomadas'!$G:$G,'Controle de NFs Tomadas'!$E:$E,$A$1,'Controle de NFs Tomadas'!$F:$F,$A32,'Controle de NFs Tomadas'!$C:$C,DT$2)</f>
        <v>1129.29</v>
      </c>
      <c r="DU32" s="154">
        <f>SUMIFS('Controle de NFs Tomadas'!$G:$G,'Controle de NFs Tomadas'!$E:$E,$A$1,'Controle de NFs Tomadas'!$F:$F,$A32,'Controle de NFs Tomadas'!$C:$C,DU$2)</f>
        <v>142.59</v>
      </c>
      <c r="DV32" s="154">
        <f>SUMIFS('Controle de NFs Tomadas'!$G:$G,'Controle de NFs Tomadas'!$E:$E,$A$1,'Controle de NFs Tomadas'!$F:$F,$A32,'Controle de NFs Tomadas'!$C:$C,DV$2)</f>
        <v>1737.59</v>
      </c>
      <c r="DW32" s="154">
        <f>SUMIFS('Controle de NFs Tomadas'!$G:$G,'Controle de NFs Tomadas'!$E:$E,$A$1,'Controle de NFs Tomadas'!$F:$F,$A32,'Controle de NFs Tomadas'!$C:$C,DW$2)</f>
        <v>1650.85</v>
      </c>
      <c r="DX32" s="154">
        <f>SUMIFS('Controle de NFs Tomadas'!$G:$G,'Controle de NFs Tomadas'!$E:$E,$A$1,'Controle de NFs Tomadas'!$F:$F,$A32,'Controle de NFs Tomadas'!$C:$C,DX$2)</f>
        <v>0</v>
      </c>
      <c r="DY32" s="154">
        <f>SUMIFS('Controle de NFs Tomadas'!$G:$G,'Controle de NFs Tomadas'!$E:$E,$A$1,'Controle de NFs Tomadas'!$F:$F,$A32,'Controle de NFs Tomadas'!$C:$C,DY$2)</f>
        <v>0</v>
      </c>
      <c r="DZ32" s="154">
        <f>SUMIFS('Controle de NFs Tomadas'!$G:$G,'Controle de NFs Tomadas'!$E:$E,$A$1,'Controle de NFs Tomadas'!$F:$F,$A32,'Controle de NFs Tomadas'!$C:$C,DZ$2)</f>
        <v>1097.8800000000001</v>
      </c>
      <c r="EA32" s="154">
        <f>SUMIFS('Controle de NFs Tomadas'!$G:$G,'Controle de NFs Tomadas'!$E:$E,$A$1,'Controle de NFs Tomadas'!$F:$F,$A32,'Controle de NFs Tomadas'!$C:$C,EA$2)</f>
        <v>0</v>
      </c>
      <c r="EB32" s="154">
        <f>SUMIFS('Controle de NFs Tomadas'!$G:$G,'Controle de NFs Tomadas'!$E:$E,$A$1,'Controle de NFs Tomadas'!$F:$F,$A32,'Controle de NFs Tomadas'!$C:$C,EB$2)</f>
        <v>0</v>
      </c>
      <c r="EC32" s="154">
        <f>SUMIFS('Controle de NFs Tomadas'!$G:$G,'Controle de NFs Tomadas'!$E:$E,$A$1,'Controle de NFs Tomadas'!$F:$F,$A32,'Controle de NFs Tomadas'!$C:$C,EC$2)</f>
        <v>1424.03</v>
      </c>
      <c r="ED32" s="154">
        <f>SUMIFS('Controle de NFs Tomadas'!$G:$G,'Controle de NFs Tomadas'!$E:$E,$A$1,'Controle de NFs Tomadas'!$F:$F,$A32,'Controle de NFs Tomadas'!$C:$C,ED$2)</f>
        <v>1901.73</v>
      </c>
      <c r="EE32" s="154">
        <f>SUMIFS('Controle de NFs Tomadas'!$G:$G,'Controle de NFs Tomadas'!$E:$E,$A$1,'Controle de NFs Tomadas'!$F:$F,$A32,'Controle de NFs Tomadas'!$C:$C,EE$2)</f>
        <v>0</v>
      </c>
      <c r="EF32" s="154">
        <f>SUMIFS('Controle de NFs Tomadas'!$G:$G,'Controle de NFs Tomadas'!$E:$E,$A$1,'Controle de NFs Tomadas'!$F:$F,$A32,'Controle de NFs Tomadas'!$C:$C,EF$2)</f>
        <v>0</v>
      </c>
      <c r="EG32" s="154">
        <f>SUMIFS('Controle de NFs Tomadas'!$G:$G,'Controle de NFs Tomadas'!$E:$E,$A$1,'Controle de NFs Tomadas'!$F:$F,$A32,'Controle de NFs Tomadas'!$C:$C,EG$2)</f>
        <v>1867.27</v>
      </c>
      <c r="EH32" s="154">
        <f>SUMIFS('Controle de NFs Tomadas'!$G:$G,'Controle de NFs Tomadas'!$E:$E,$A$1,'Controle de NFs Tomadas'!$F:$F,$A32,'Controle de NFs Tomadas'!$C:$C,EH$2)</f>
        <v>1207.76</v>
      </c>
      <c r="EI32" s="154">
        <f>SUMIFS('Controle de NFs Tomadas'!$G:$G,'Controle de NFs Tomadas'!$E:$E,$A$1,'Controle de NFs Tomadas'!$F:$F,$A32,'Controle de NFs Tomadas'!$C:$C,EI$2)</f>
        <v>0</v>
      </c>
      <c r="EJ32" s="154">
        <f>SUMIFS('Controle de NFs Tomadas'!$G:$G,'Controle de NFs Tomadas'!$E:$E,$A$1,'Controle de NFs Tomadas'!$F:$F,$A32,'Controle de NFs Tomadas'!$C:$C,EJ$2)</f>
        <v>1248.82</v>
      </c>
      <c r="EK32" s="154">
        <f>SUMIFS('Controle de NFs Tomadas'!$G:$G,'Controle de NFs Tomadas'!$E:$E,$A$1,'Controle de NFs Tomadas'!$F:$F,$A32,'Controle de NFs Tomadas'!$C:$C,EK$2)</f>
        <v>0</v>
      </c>
      <c r="EL32" s="154">
        <f>SUMIFS('Controle de NFs Tomadas'!$G:$G,'Controle de NFs Tomadas'!$E:$E,$A$1,'Controle de NFs Tomadas'!$F:$F,$A32,'Controle de NFs Tomadas'!$C:$C,EL$2)</f>
        <v>0</v>
      </c>
      <c r="EM32" s="154">
        <f>SUMIFS('Controle de NFs Tomadas'!$G:$G,'Controle de NFs Tomadas'!$E:$E,$A$1,'Controle de NFs Tomadas'!$F:$F,$A32,'Controle de NFs Tomadas'!$C:$C,EM$2)</f>
        <v>0</v>
      </c>
      <c r="EN32" s="154">
        <f>SUMIFS('Controle de NFs Tomadas'!$G:$G,'Controle de NFs Tomadas'!$E:$E,$A$1,'Controle de NFs Tomadas'!$F:$F,$A32,'Controle de NFs Tomadas'!$C:$C,EN$2)</f>
        <v>659.51</v>
      </c>
      <c r="EO32" s="154">
        <f>SUMIFS('Controle de NFs Tomadas'!$G:$G,'Controle de NFs Tomadas'!$E:$E,$A$1,'Controle de NFs Tomadas'!$F:$F,$A32,'Controle de NFs Tomadas'!$C:$C,EO$2)</f>
        <v>880.9</v>
      </c>
      <c r="EP32" s="154">
        <f>SUMIFS('Controle de NFs Tomadas'!$G:$G,'Controle de NFs Tomadas'!$E:$E,$A$1,'Controle de NFs Tomadas'!$F:$F,$A32,'Controle de NFs Tomadas'!$C:$C,EP$2)</f>
        <v>0</v>
      </c>
      <c r="EQ32" s="154">
        <f>SUMIFS('Controle de NFs Tomadas'!$G:$G,'Controle de NFs Tomadas'!$E:$E,$A$1,'Controle de NFs Tomadas'!$F:$F,$A32,'Controle de NFs Tomadas'!$C:$C,EQ$2)</f>
        <v>688.96</v>
      </c>
      <c r="ER32" s="154">
        <f>SUMIFS('Controle de NFs Tomadas'!$G:$G,'Controle de NFs Tomadas'!$E:$E,$A$1,'Controle de NFs Tomadas'!$F:$F,$A32,'Controle de NFs Tomadas'!$C:$C,ER$2)</f>
        <v>0</v>
      </c>
      <c r="ES32" s="154">
        <f>SUMIFS('Controle de NFs Tomadas'!$G:$G,'Controle de NFs Tomadas'!$E:$E,$A$1,'Controle de NFs Tomadas'!$F:$F,$A32,'Controle de NFs Tomadas'!$C:$C,ES$2)</f>
        <v>0</v>
      </c>
      <c r="ET32" s="154">
        <f>SUMIFS('Controle de NFs Tomadas'!$G:$G,'Controle de NFs Tomadas'!$E:$E,$A$1,'Controle de NFs Tomadas'!$F:$F,$A32,'Controle de NFs Tomadas'!$C:$C,ET$2)</f>
        <v>0</v>
      </c>
      <c r="EU32" s="154">
        <f>SUMIFS('Controle de NFs Tomadas'!$G:$G,'Controle de NFs Tomadas'!$E:$E,$A$1,'Controle de NFs Tomadas'!$F:$F,$A32,'Controle de NFs Tomadas'!$C:$C,EU$2)</f>
        <v>1784.25</v>
      </c>
      <c r="EV32" s="154">
        <f>SUMIFS('Controle de NFs Tomadas'!$G:$G,'Controle de NFs Tomadas'!$E:$E,$A$1,'Controle de NFs Tomadas'!$F:$F,$A32,'Controle de NFs Tomadas'!$C:$C,EV$2)</f>
        <v>0</v>
      </c>
      <c r="EW32" s="154">
        <f>SUMIFS('Controle de NFs Tomadas'!$G:$G,'Controle de NFs Tomadas'!$E:$E,$A$1,'Controle de NFs Tomadas'!$F:$F,$A32,'Controle de NFs Tomadas'!$C:$C,EW$2)</f>
        <v>1945.68</v>
      </c>
      <c r="EX32" s="154">
        <f>SUMIFS('Controle de NFs Tomadas'!$G:$G,'Controle de NFs Tomadas'!$E:$E,$A$1,'Controle de NFs Tomadas'!$F:$F,$A32,'Controle de NFs Tomadas'!$C:$C,EX$2)</f>
        <v>2504.13</v>
      </c>
      <c r="EY32" s="154">
        <f>SUMIFS('Controle de NFs Tomadas'!$G:$G,'Controle de NFs Tomadas'!$E:$E,$A$1,'Controle de NFs Tomadas'!$F:$F,$A32,'Controle de NFs Tomadas'!$C:$C,EY$2)</f>
        <v>1689.36</v>
      </c>
      <c r="EZ32" s="154">
        <f>SUMIFS('Controle de NFs Tomadas'!$G:$G,'Controle de NFs Tomadas'!$E:$E,$A$1,'Controle de NFs Tomadas'!$F:$F,$A32,'Controle de NFs Tomadas'!$C:$C,EZ$2)</f>
        <v>0</v>
      </c>
      <c r="FA32" s="154">
        <f>SUMIFS('Controle de NFs Tomadas'!$G:$G,'Controle de NFs Tomadas'!$E:$E,$A$1,'Controle de NFs Tomadas'!$F:$F,$A32,'Controle de NFs Tomadas'!$C:$C,FA$2)</f>
        <v>0</v>
      </c>
      <c r="FB32" s="154">
        <f>SUMIFS('Controle de NFs Tomadas'!$G:$G,'Controle de NFs Tomadas'!$E:$E,$A$1,'Controle de NFs Tomadas'!$F:$F,$A32,'Controle de NFs Tomadas'!$C:$C,FB$2)</f>
        <v>0</v>
      </c>
      <c r="FC32" s="154">
        <f>SUMIFS('Controle de NFs Tomadas'!$G:$G,'Controle de NFs Tomadas'!$E:$E,$A$1,'Controle de NFs Tomadas'!$F:$F,$A32,'Controle de NFs Tomadas'!$C:$C,FC$2)</f>
        <v>0</v>
      </c>
      <c r="FD32" s="154">
        <f>SUMIFS('Controle de NFs Tomadas'!$G:$G,'Controle de NFs Tomadas'!$E:$E,$A$1,'Controle de NFs Tomadas'!$F:$F,$A32,'Controle de NFs Tomadas'!$C:$C,FD$2)</f>
        <v>0</v>
      </c>
      <c r="FE32" s="154">
        <f>SUMIFS('Controle de NFs Tomadas'!$G:$G,'Controle de NFs Tomadas'!$E:$E,$A$1,'Controle de NFs Tomadas'!$F:$F,$A32,'Controle de NFs Tomadas'!$C:$C,FE$2)</f>
        <v>632.51</v>
      </c>
      <c r="FF32" s="154">
        <f>SUMIFS('Controle de NFs Tomadas'!$G:$G,'Controle de NFs Tomadas'!$E:$E,$A$1,'Controle de NFs Tomadas'!$F:$F,$A32,'Controle de NFs Tomadas'!$C:$C,FF$2)</f>
        <v>2496.29</v>
      </c>
      <c r="FG32" s="154">
        <f>SUMIFS('Controle de NFs Tomadas'!$G:$G,'Controle de NFs Tomadas'!$E:$E,$A$1,'Controle de NFs Tomadas'!$F:$F,$A32,'Controle de NFs Tomadas'!$C:$C,FG$2)</f>
        <v>0</v>
      </c>
      <c r="FH32" s="154">
        <v>0</v>
      </c>
      <c r="FI32" s="154">
        <f>SUMIFS('Controle de NFs Tomadas'!$G:$G,'Controle de NFs Tomadas'!$E:$E,$A$1,'Controle de NFs Tomadas'!$F:$F,$A32,'Controle de NFs Tomadas'!$C:$C,FI$2)</f>
        <v>0</v>
      </c>
      <c r="FJ32" s="154">
        <v>0</v>
      </c>
      <c r="FK32" s="154">
        <f>SUMIFS('Controle de NFs Tomadas'!$G:$G,'Controle de NFs Tomadas'!$E:$E,$A$1,'Controle de NFs Tomadas'!$F:$F,$A32,'Controle de NFs Tomadas'!$C:$C,FK$2)</f>
        <v>1672.3200000000002</v>
      </c>
      <c r="FL32" s="154">
        <f>SUMIFS('Controle de NFs Tomadas'!$G:$G,'Controle de NFs Tomadas'!$E:$E,$A$1,'Controle de NFs Tomadas'!$F:$F,$A32,'Controle de NFs Tomadas'!$C:$C,FL$2)</f>
        <v>0</v>
      </c>
      <c r="FM32" s="154">
        <f>SUMIFS('Controle de NFs Tomadas'!$G:$G,'Controle de NFs Tomadas'!$E:$E,$A$1,'Controle de NFs Tomadas'!$F:$F,$A32,'Controle de NFs Tomadas'!$C:$C,FM$2)</f>
        <v>2591.8900000000003</v>
      </c>
      <c r="FN32" s="154">
        <f>SUMIFS('Controle de NFs Tomadas'!$G:$G,'Controle de NFs Tomadas'!$E:$E,$A$1,'Controle de NFs Tomadas'!$F:$F,$A32,'Controle de NFs Tomadas'!$C:$C,FN$2)</f>
        <v>1247.75</v>
      </c>
      <c r="FO32" s="154">
        <f>SUMIFS('Controle de NFs Tomadas'!$G:$G,'Controle de NFs Tomadas'!$E:$E,$A$1,'Controle de NFs Tomadas'!$F:$F,$A32,'Controle de NFs Tomadas'!$C:$C,FO$2)</f>
        <v>0</v>
      </c>
      <c r="FP32" s="154">
        <f>SUMIFS('Controle de NFs Tomadas'!$G:$G,'Controle de NFs Tomadas'!$E:$E,$A$1,'Controle de NFs Tomadas'!$F:$F,$A32,'Controle de NFs Tomadas'!$C:$C,FP$2)</f>
        <v>0</v>
      </c>
      <c r="FQ32" s="154">
        <f>SUMIFS('Controle de NFs Tomadas'!$G:$G,'Controle de NFs Tomadas'!$E:$E,$A$1,'Controle de NFs Tomadas'!$F:$F,$A32,'Controle de NFs Tomadas'!$C:$C,FQ$2)</f>
        <v>309.23</v>
      </c>
      <c r="FR32" s="154">
        <f>SUMIFS('Controle de NFs Tomadas'!$G:$G,'Controle de NFs Tomadas'!$E:$E,$A$1,'Controle de NFs Tomadas'!$F:$F,$A32,'Controle de NFs Tomadas'!$C:$C,FR$2)</f>
        <v>0</v>
      </c>
      <c r="FS32" s="154">
        <f>SUMIFS('Controle de NFs Tomadas'!$G:$G,'Controle de NFs Tomadas'!$E:$E,$A$1,'Controle de NFs Tomadas'!$F:$F,$A32,'Controle de NFs Tomadas'!$C:$C,FS$2)</f>
        <v>204.85</v>
      </c>
      <c r="FT32" s="154">
        <f>SUMIFS('Controle de NFs Tomadas'!$G:$G,'Controle de NFs Tomadas'!$E:$E,$A$1,'Controle de NFs Tomadas'!$F:$F,$A32,'Controle de NFs Tomadas'!$C:$C,FT$2)</f>
        <v>1882.3400000000001</v>
      </c>
      <c r="FU32" s="154">
        <f>SUMIFS('Controle de NFs Tomadas'!$G:$G,'Controle de NFs Tomadas'!$E:$E,$A$1,'Controle de NFs Tomadas'!$F:$F,$A32,'Controle de NFs Tomadas'!$C:$C,FU$2)</f>
        <v>0</v>
      </c>
      <c r="FV32" s="154">
        <f>SUMIFS('Controle de NFs Tomadas'!$G:$G,'Controle de NFs Tomadas'!$E:$E,$A$1,'Controle de NFs Tomadas'!$F:$F,$A32,'Controle de NFs Tomadas'!$C:$C,FV$2)</f>
        <v>0</v>
      </c>
      <c r="FW32" s="154">
        <f>SUMIFS('Controle de NFs Tomadas'!$G:$G,'Controle de NFs Tomadas'!$E:$E,$A$1,'Controle de NFs Tomadas'!$F:$F,$A32,'Controle de NFs Tomadas'!$C:$C,FW$2)</f>
        <v>369.32</v>
      </c>
      <c r="FX32" s="154">
        <f>SUMIFS('Controle de NFs Tomadas'!$G:$G,'Controle de NFs Tomadas'!$E:$E,$A$1,'Controle de NFs Tomadas'!$F:$F,$A32,'Controle de NFs Tomadas'!$C:$C,FX$2)</f>
        <v>305.88</v>
      </c>
      <c r="FY32" s="154">
        <f>SUMIFS('Controle de NFs Tomadas'!$G:$G,'Controle de NFs Tomadas'!$E:$E,$A$1,'Controle de NFs Tomadas'!$F:$F,$A32,'Controle de NFs Tomadas'!$C:$C,FY$2)</f>
        <v>0</v>
      </c>
      <c r="FZ32" s="154">
        <f>SUMIFS('Controle de NFs Tomadas'!$G:$G,'Controle de NFs Tomadas'!$E:$E,$A$1,'Controle de NFs Tomadas'!$F:$F,$A32,'Controle de NFs Tomadas'!$C:$C,FZ$2)</f>
        <v>1620.91</v>
      </c>
      <c r="GA32" s="154">
        <f>SUMIFS('Controle de NFs Tomadas'!$G:$G,'Controle de NFs Tomadas'!$E:$E,$A$1,'Controle de NFs Tomadas'!$F:$F,$A32,'Controle de NFs Tomadas'!$C:$C,GA$2)</f>
        <v>0</v>
      </c>
      <c r="GB32" s="154">
        <f>SUMIFS('Controle de NFs Tomadas'!$G:$G,'Controle de NFs Tomadas'!$E:$E,$A$1,'Controle de NFs Tomadas'!$F:$F,$A32,'Controle de NFs Tomadas'!$C:$C,GB$2)</f>
        <v>0</v>
      </c>
      <c r="GC32" s="154">
        <f>SUMIFS('Controle de NFs Tomadas'!$G:$G,'Controle de NFs Tomadas'!$E:$E,$A$1,'Controle de NFs Tomadas'!$F:$F,$A32,'Controle de NFs Tomadas'!$C:$C,GC$2)</f>
        <v>0</v>
      </c>
      <c r="GD32" s="154">
        <f>SUMIFS('Controle de NFs Tomadas'!$G:$G,'Controle de NFs Tomadas'!$E:$E,$A$1,'Controle de NFs Tomadas'!$F:$F,$A32,'Controle de NFs Tomadas'!$C:$C,GD$2)</f>
        <v>1620.9</v>
      </c>
      <c r="GE32" s="154">
        <f>SUMIFS('Controle de NFs Tomadas'!$G:$G,'Controle de NFs Tomadas'!$E:$E,$A$1,'Controle de NFs Tomadas'!$F:$F,$A32,'Controle de NFs Tomadas'!$C:$C,GE$2)</f>
        <v>0</v>
      </c>
      <c r="GF32" s="154">
        <f>SUMIFS('Controle de NFs Tomadas'!$G:$G,'Controle de NFs Tomadas'!$E:$E,$A$1,'Controle de NFs Tomadas'!$F:$F,$A32,'Controle de NFs Tomadas'!$C:$C,GF$2)</f>
        <v>0</v>
      </c>
      <c r="GG32" s="154">
        <f>SUMIFS('Controle de NFs Tomadas'!$G:$G,'Controle de NFs Tomadas'!$E:$E,$A$1,'Controle de NFs Tomadas'!$F:$F,$A32,'Controle de NFs Tomadas'!$C:$C,GG$2)</f>
        <v>0</v>
      </c>
      <c r="GH32" s="154">
        <f>SUMIFS('Controle de NFs Tomadas'!$G:$G,'Controle de NFs Tomadas'!$E:$E,$A$1,'Controle de NFs Tomadas'!$F:$F,$A32,'Controle de NFs Tomadas'!$C:$C,GH$2)</f>
        <v>0</v>
      </c>
      <c r="GI32" s="154">
        <f>SUMIFS('Controle de NFs Tomadas'!$G:$G,'Controle de NFs Tomadas'!$E:$E,$A$1,'Controle de NFs Tomadas'!$F:$F,$A32,'Controle de NFs Tomadas'!$C:$C,GI$2)</f>
        <v>0</v>
      </c>
      <c r="GJ32" s="154">
        <f>SUMIFS('Controle de NFs Tomadas'!$G:$G,'Controle de NFs Tomadas'!$E:$E,$A$1,'Controle de NFs Tomadas'!$F:$F,$A32,'Controle de NFs Tomadas'!$C:$C,GJ$2)</f>
        <v>0</v>
      </c>
      <c r="GK32" s="154">
        <f>SUMIFS('Controle de NFs Tomadas'!$G:$G,'Controle de NFs Tomadas'!$E:$E,$A$1,'Controle de NFs Tomadas'!$F:$F,$A32,'Controle de NFs Tomadas'!$C:$C,GK$2)</f>
        <v>0</v>
      </c>
      <c r="GL32" s="154">
        <f>SUMIFS('Controle de NFs Tomadas'!$G:$G,'Controle de NFs Tomadas'!$E:$E,$A$1,'Controle de NFs Tomadas'!$F:$F,$A32,'Controle de NFs Tomadas'!$C:$C,GL$2)</f>
        <v>0</v>
      </c>
      <c r="GM32" s="154">
        <f>SUMIFS('Controle de NFs Tomadas'!$G:$G,'Controle de NFs Tomadas'!$E:$E,$A$1,'Controle de NFs Tomadas'!$F:$F,$A32,'Controle de NFs Tomadas'!$C:$C,GM$2)</f>
        <v>0</v>
      </c>
      <c r="GN32" s="154">
        <f>SUMIFS('Controle de NFs Tomadas'!$G:$G,'Controle de NFs Tomadas'!$E:$E,$A$1,'Controle de NFs Tomadas'!$F:$F,$A32,'Controle de NFs Tomadas'!$C:$C,GN$2)</f>
        <v>0</v>
      </c>
      <c r="GO32" s="154">
        <f>SUMIFS('Controle de NFs Tomadas'!$G:$G,'Controle de NFs Tomadas'!$E:$E,$A$1,'Controle de NFs Tomadas'!$F:$F,$A32,'Controle de NFs Tomadas'!$C:$C,GO$2)</f>
        <v>0</v>
      </c>
      <c r="GP32" s="154">
        <f>SUMIFS('Controle de NFs Tomadas'!$G:$G,'Controle de NFs Tomadas'!$E:$E,$A$1,'Controle de NFs Tomadas'!$F:$F,$A32,'Controle de NFs Tomadas'!$C:$C,GP$2)</f>
        <v>0</v>
      </c>
      <c r="GQ32" s="154">
        <f>SUMIFS('Controle de NFs Tomadas'!$G:$G,'Controle de NFs Tomadas'!$E:$E,$A$1,'Controle de NFs Tomadas'!$F:$F,$A32,'Controle de NFs Tomadas'!$C:$C,GQ$2)</f>
        <v>0</v>
      </c>
      <c r="GR32" s="154">
        <f>SUMIFS('Controle de NFs Tomadas'!$G:$G,'Controle de NFs Tomadas'!$E:$E,$A$1,'Controle de NFs Tomadas'!$F:$F,$A32,'Controle de NFs Tomadas'!$C:$C,GR$2)</f>
        <v>0</v>
      </c>
      <c r="GS32" s="154">
        <f>SUMIFS('Controle de NFs Tomadas'!$G:$G,'Controle de NFs Tomadas'!$E:$E,$A$1,'Controle de NFs Tomadas'!$F:$F,$A32,'Controle de NFs Tomadas'!$C:$C,GS$2)</f>
        <v>0</v>
      </c>
      <c r="GT32" s="154">
        <f>SUMIFS('Controle de NFs Tomadas'!$G:$G,'Controle de NFs Tomadas'!$E:$E,$A$1,'Controle de NFs Tomadas'!$F:$F,$A32,'Controle de NFs Tomadas'!$C:$C,GT$2)</f>
        <v>0</v>
      </c>
      <c r="GU32" s="154">
        <f>SUMIFS('Controle de NFs Tomadas'!$G:$G,'Controle de NFs Tomadas'!$E:$E,$A$1,'Controle de NFs Tomadas'!$F:$F,$A32,'Controle de NFs Tomadas'!$C:$C,GU$2)</f>
        <v>0</v>
      </c>
      <c r="GV32" s="154">
        <f>SUMIFS('Controle de NFs Tomadas'!$G:$G,'Controle de NFs Tomadas'!$E:$E,$A$1,'Controle de NFs Tomadas'!$F:$F,$A32,'Controle de NFs Tomadas'!$C:$C,GV$2)</f>
        <v>0</v>
      </c>
      <c r="GW32" s="154">
        <f>SUMIFS('Controle de NFs Tomadas'!$G:$G,'Controle de NFs Tomadas'!$E:$E,$A$1,'Controle de NFs Tomadas'!$F:$F,$A32,'Controle de NFs Tomadas'!$C:$C,GW$2)</f>
        <v>0</v>
      </c>
      <c r="GX32" s="154">
        <f>SUMIFS('Controle de NFs Tomadas'!$G:$G,'Controle de NFs Tomadas'!$E:$E,$A$1,'Controle de NFs Tomadas'!$F:$F,$A32,'Controle de NFs Tomadas'!$C:$C,GX$2)</f>
        <v>0</v>
      </c>
      <c r="GY32" s="154">
        <f>SUMIFS('Controle de NFs Tomadas'!$G:$G,'Controle de NFs Tomadas'!$E:$E,$A$1,'Controle de NFs Tomadas'!$F:$F,$A32,'Controle de NFs Tomadas'!$C:$C,GY$2)</f>
        <v>0</v>
      </c>
      <c r="GZ32" s="154">
        <f>SUMIFS('Controle de NFs Tomadas'!$G:$G,'Controle de NFs Tomadas'!$E:$E,$A$1,'Controle de NFs Tomadas'!$F:$F,$A32,'Controle de NFs Tomadas'!$C:$C,GZ$2)</f>
        <v>0</v>
      </c>
      <c r="HA32" s="154">
        <f>SUMIFS('Controle de NFs Tomadas'!$G:$G,'Controle de NFs Tomadas'!$E:$E,$A$1,'Controle de NFs Tomadas'!$F:$F,$A32,'Controle de NFs Tomadas'!$C:$C,HA$2)</f>
        <v>0</v>
      </c>
      <c r="HB32" s="154">
        <f>SUMIFS('Controle de NFs Tomadas'!$G:$G,'Controle de NFs Tomadas'!$E:$E,$A$1,'Controle de NFs Tomadas'!$F:$F,$A32,'Controle de NFs Tomadas'!$C:$C,HB$2)</f>
        <v>0</v>
      </c>
      <c r="HC32" s="154">
        <f>SUMIFS('Controle de NFs Tomadas'!$G:$G,'Controle de NFs Tomadas'!$E:$E,$A$1,'Controle de NFs Tomadas'!$F:$F,$A32,'Controle de NFs Tomadas'!$C:$C,HC$2)</f>
        <v>0</v>
      </c>
      <c r="HD32" s="154">
        <f>SUMIFS('Controle de NFs Tomadas'!$G:$G,'Controle de NFs Tomadas'!$E:$E,$A$1,'Controle de NFs Tomadas'!$F:$F,$A32,'Controle de NFs Tomadas'!$C:$C,HD$2)</f>
        <v>0</v>
      </c>
      <c r="HE32" s="154">
        <f>SUMIFS('Controle de NFs Tomadas'!$G:$G,'Controle de NFs Tomadas'!$E:$E,$A$1,'Controle de NFs Tomadas'!$F:$F,$A32,'Controle de NFs Tomadas'!$C:$C,HE$2)</f>
        <v>0</v>
      </c>
      <c r="HF32" s="154">
        <f>SUMIFS('Controle de NFs Tomadas'!$G:$G,'Controle de NFs Tomadas'!$E:$E,$A$1,'Controle de NFs Tomadas'!$F:$F,$A32,'Controle de NFs Tomadas'!$C:$C,HF$2)</f>
        <v>0</v>
      </c>
      <c r="HG32" s="154">
        <f>SUMIFS('Controle de NFs Tomadas'!$G:$G,'Controle de NFs Tomadas'!$E:$E,$A$1,'Controle de NFs Tomadas'!$F:$F,$A32,'Controle de NFs Tomadas'!$C:$C,HG$2)</f>
        <v>0</v>
      </c>
      <c r="HH32" s="154">
        <f>SUMIFS('Controle de NFs Tomadas'!$G:$G,'Controle de NFs Tomadas'!$E:$E,$A$1,'Controle de NFs Tomadas'!$F:$F,$A32,'Controle de NFs Tomadas'!$C:$C,HH$2)</f>
        <v>0</v>
      </c>
      <c r="HI32" s="154">
        <f>SUMIFS('Controle de NFs Tomadas'!$G:$G,'Controle de NFs Tomadas'!$E:$E,$A$1,'Controle de NFs Tomadas'!$F:$F,$A32,'Controle de NFs Tomadas'!$C:$C,HI$2)</f>
        <v>0</v>
      </c>
      <c r="HJ32" s="154">
        <f>SUMIFS('Controle de NFs Tomadas'!$G:$G,'Controle de NFs Tomadas'!$E:$E,$A$1,'Controle de NFs Tomadas'!$F:$F,$A32,'Controle de NFs Tomadas'!$C:$C,HJ$2)</f>
        <v>0</v>
      </c>
      <c r="HK32" s="154">
        <f>SUMIFS('Controle de NFs Tomadas'!$G:$G,'Controle de NFs Tomadas'!$E:$E,$A$1,'Controle de NFs Tomadas'!$F:$F,$A32,'Controle de NFs Tomadas'!$C:$C,HK$2)</f>
        <v>0</v>
      </c>
      <c r="HL32" s="154">
        <f>SUMIFS('Controle de NFs Tomadas'!$G:$G,'Controle de NFs Tomadas'!$E:$E,$A$1,'Controle de NFs Tomadas'!$F:$F,$A32,'Controle de NFs Tomadas'!$C:$C,HL$2)</f>
        <v>0</v>
      </c>
      <c r="HM32" s="154">
        <f>SUMIFS('Controle de NFs Tomadas'!$G:$G,'Controle de NFs Tomadas'!$E:$E,$A$1,'Controle de NFs Tomadas'!$F:$F,$A32,'Controle de NFs Tomadas'!$C:$C,HM$2)</f>
        <v>0</v>
      </c>
      <c r="HN32" s="154">
        <f>SUMIFS('Controle de NFs Tomadas'!$G:$G,'Controle de NFs Tomadas'!$E:$E,$A$1,'Controle de NFs Tomadas'!$F:$F,$A32,'Controle de NFs Tomadas'!$C:$C,HN$2)</f>
        <v>0</v>
      </c>
      <c r="HO32" s="154">
        <f>SUMIFS('Controle de NFs Tomadas'!$G:$G,'Controle de NFs Tomadas'!$E:$E,$A$1,'Controle de NFs Tomadas'!$F:$F,$A32,'Controle de NFs Tomadas'!$C:$C,HO$2)</f>
        <v>0</v>
      </c>
      <c r="HP32" s="154">
        <f>SUMIFS('Controle de NFs Tomadas'!$G:$G,'Controle de NFs Tomadas'!$E:$E,$A$1,'Controle de NFs Tomadas'!$F:$F,$A32,'Controle de NFs Tomadas'!$C:$C,HP$2)</f>
        <v>0</v>
      </c>
      <c r="HQ32" s="154">
        <f>SUMIFS('Controle de NFs Tomadas'!$G:$G,'Controle de NFs Tomadas'!$E:$E,$A$1,'Controle de NFs Tomadas'!$F:$F,$A32,'Controle de NFs Tomadas'!$C:$C,HQ$2)</f>
        <v>0</v>
      </c>
      <c r="HR32" s="154">
        <f>SUMIFS('Controle de NFs Tomadas'!$G:$G,'Controle de NFs Tomadas'!$E:$E,$A$1,'Controle de NFs Tomadas'!$F:$F,$A32,'Controle de NFs Tomadas'!$C:$C,HR$2)</f>
        <v>0</v>
      </c>
      <c r="HS32" s="154">
        <f>SUMIFS('Controle de NFs Tomadas'!$G:$G,'Controle de NFs Tomadas'!$E:$E,$A$1,'Controle de NFs Tomadas'!$F:$F,$A32,'Controle de NFs Tomadas'!$C:$C,HS$2)</f>
        <v>0</v>
      </c>
      <c r="HT32" s="154">
        <f>SUMIFS('Controle de NFs Tomadas'!$G:$G,'Controle de NFs Tomadas'!$E:$E,$A$1,'Controle de NFs Tomadas'!$F:$F,$A32,'Controle de NFs Tomadas'!$C:$C,HT$2)</f>
        <v>0</v>
      </c>
      <c r="HU32" s="154">
        <f>SUMIFS('Controle de NFs Tomadas'!$G:$G,'Controle de NFs Tomadas'!$E:$E,$A$1,'Controle de NFs Tomadas'!$F:$F,$A32,'Controle de NFs Tomadas'!$C:$C,HU$2)</f>
        <v>0</v>
      </c>
      <c r="HV32" s="154">
        <f>SUMIFS('Controle de NFs Tomadas'!$G:$G,'Controle de NFs Tomadas'!$E:$E,$A$1,'Controle de NFs Tomadas'!$F:$F,$A32,'Controle de NFs Tomadas'!$C:$C,HV$2)</f>
        <v>0</v>
      </c>
      <c r="HW32" s="154">
        <f>SUMIFS('Controle de NFs Tomadas'!$G:$G,'Controle de NFs Tomadas'!$E:$E,$A$1,'Controle de NFs Tomadas'!$F:$F,$A32,'Controle de NFs Tomadas'!$C:$C,HW$2)</f>
        <v>0</v>
      </c>
      <c r="HX32" s="154">
        <f>SUMIFS('Controle de NFs Tomadas'!$G:$G,'Controle de NFs Tomadas'!$E:$E,$A$1,'Controle de NFs Tomadas'!$F:$F,$A32,'Controle de NFs Tomadas'!$C:$C,HX$2)</f>
        <v>0</v>
      </c>
      <c r="HY32" s="154">
        <f>SUMIFS('Controle de NFs Tomadas'!$G:$G,'Controle de NFs Tomadas'!$E:$E,$A$1,'Controle de NFs Tomadas'!$F:$F,$A32,'Controle de NFs Tomadas'!$C:$C,HY$2)</f>
        <v>0</v>
      </c>
      <c r="HZ32" s="154">
        <f>SUMIFS('Controle de NFs Tomadas'!$G:$G,'Controle de NFs Tomadas'!$E:$E,$A$1,'Controle de NFs Tomadas'!$F:$F,$A32,'Controle de NFs Tomadas'!$C:$C,HZ$2)</f>
        <v>0</v>
      </c>
      <c r="IA32" s="154">
        <f>SUMIFS('Controle de NFs Tomadas'!$G:$G,'Controle de NFs Tomadas'!$E:$E,$A$1,'Controle de NFs Tomadas'!$F:$F,$A32,'Controle de NFs Tomadas'!$C:$C,IA$2)</f>
        <v>0</v>
      </c>
      <c r="IB32" s="154">
        <f>SUMIFS('Controle de NFs Tomadas'!$G:$G,'Controle de NFs Tomadas'!$E:$E,$A$1,'Controle de NFs Tomadas'!$F:$F,$A32,'Controle de NFs Tomadas'!$C:$C,IB$2)</f>
        <v>0</v>
      </c>
      <c r="IC32" s="154">
        <f>SUMIFS('Controle de NFs Tomadas'!$G:$G,'Controle de NFs Tomadas'!$E:$E,$A$1,'Controle de NFs Tomadas'!$F:$F,$A32,'Controle de NFs Tomadas'!$C:$C,IC$2)</f>
        <v>0</v>
      </c>
      <c r="ID32" s="154">
        <f>SUMIFS('Controle de NFs Tomadas'!$G:$G,'Controle de NFs Tomadas'!$E:$E,$A$1,'Controle de NFs Tomadas'!$F:$F,$A32,'Controle de NFs Tomadas'!$C:$C,ID$2)</f>
        <v>0</v>
      </c>
      <c r="IE32" s="154">
        <f>SUMIFS('Controle de NFs Tomadas'!$G:$G,'Controle de NFs Tomadas'!$E:$E,$A$1,'Controle de NFs Tomadas'!$F:$F,$A32,'Controle de NFs Tomadas'!$C:$C,IE$2)</f>
        <v>0</v>
      </c>
      <c r="IF32" s="154">
        <f>SUMIFS('Controle de NFs Tomadas'!$G:$G,'Controle de NFs Tomadas'!$E:$E,$A$1,'Controle de NFs Tomadas'!$F:$F,$A32,'Controle de NFs Tomadas'!$C:$C,IF$2)</f>
        <v>0</v>
      </c>
      <c r="IG32" s="154">
        <f>SUMIFS('Controle de NFs Tomadas'!$G:$G,'Controle de NFs Tomadas'!$E:$E,$A$1,'Controle de NFs Tomadas'!$F:$F,$A32,'Controle de NFs Tomadas'!$C:$C,IG$2)</f>
        <v>0</v>
      </c>
      <c r="IH32" s="154">
        <f>SUMIFS('Controle de NFs Tomadas'!$G:$G,'Controle de NFs Tomadas'!$E:$E,$A$1,'Controle de NFs Tomadas'!$F:$F,$A32,'Controle de NFs Tomadas'!$C:$C,IH$2)</f>
        <v>0</v>
      </c>
      <c r="II32" s="154">
        <f>SUMIFS('Controle de NFs Tomadas'!$G:$G,'Controle de NFs Tomadas'!$E:$E,$A$1,'Controle de NFs Tomadas'!$F:$F,$A32,'Controle de NFs Tomadas'!$C:$C,II$2)</f>
        <v>0</v>
      </c>
      <c r="IJ32" s="154">
        <f>SUMIFS('Controle de NFs Tomadas'!$G:$G,'Controle de NFs Tomadas'!$E:$E,$A$1,'Controle de NFs Tomadas'!$F:$F,$A32,'Controle de NFs Tomadas'!$C:$C,IJ$2)</f>
        <v>0</v>
      </c>
      <c r="IK32" s="154">
        <f>SUMIFS('Controle de NFs Tomadas'!$G:$G,'Controle de NFs Tomadas'!$E:$E,$A$1,'Controle de NFs Tomadas'!$F:$F,$A32,'Controle de NFs Tomadas'!$C:$C,IK$2)</f>
        <v>0</v>
      </c>
      <c r="IL32" s="154">
        <f>SUMIFS('Controle de NFs Tomadas'!$G:$G,'Controle de NFs Tomadas'!$E:$E,$A$1,'Controle de NFs Tomadas'!$F:$F,$A32,'Controle de NFs Tomadas'!$C:$C,IL$2)</f>
        <v>0</v>
      </c>
      <c r="IM32" s="154">
        <f>SUMIFS('Controle de NFs Tomadas'!$G:$G,'Controle de NFs Tomadas'!$E:$E,$A$1,'Controle de NFs Tomadas'!$F:$F,$A32,'Controle de NFs Tomadas'!$C:$C,IM$2)</f>
        <v>0</v>
      </c>
      <c r="IN32" s="154">
        <f>SUMIFS('Controle de NFs Tomadas'!$G:$G,'Controle de NFs Tomadas'!$E:$E,$A$1,'Controle de NFs Tomadas'!$F:$F,$A32,'Controle de NFs Tomadas'!$C:$C,IN$2)</f>
        <v>0</v>
      </c>
      <c r="IO32" s="154">
        <f>SUMIFS('Controle de NFs Tomadas'!$G:$G,'Controle de NFs Tomadas'!$E:$E,$A$1,'Controle de NFs Tomadas'!$F:$F,$A32,'Controle de NFs Tomadas'!$C:$C,IO$2)</f>
        <v>0</v>
      </c>
      <c r="IP32" s="154">
        <f>SUMIFS('Controle de NFs Tomadas'!$G:$G,'Controle de NFs Tomadas'!$E:$E,$A$1,'Controle de NFs Tomadas'!$F:$F,$A32,'Controle de NFs Tomadas'!$C:$C,IP$2)</f>
        <v>0</v>
      </c>
      <c r="IQ32" s="154">
        <f>SUMIFS('Controle de NFs Tomadas'!$G:$G,'Controle de NFs Tomadas'!$E:$E,$A$1,'Controle de NFs Tomadas'!$F:$F,$A32,'Controle de NFs Tomadas'!$C:$C,IQ$2)</f>
        <v>0</v>
      </c>
      <c r="IR32" s="154">
        <f>SUMIFS('Controle de NFs Tomadas'!$G:$G,'Controle de NFs Tomadas'!$E:$E,$A$1,'Controle de NFs Tomadas'!$F:$F,$A32,'Controle de NFs Tomadas'!$C:$C,IR$2)</f>
        <v>0</v>
      </c>
      <c r="IS32" s="154">
        <f>SUMIFS('Controle de NFs Tomadas'!$G:$G,'Controle de NFs Tomadas'!$E:$E,$A$1,'Controle de NFs Tomadas'!$F:$F,$A32,'Controle de NFs Tomadas'!$C:$C,IS$2)</f>
        <v>0</v>
      </c>
      <c r="IT32" s="154">
        <f>SUMIFS('Controle de NFs Tomadas'!$G:$G,'Controle de NFs Tomadas'!$E:$E,$A$1,'Controle de NFs Tomadas'!$F:$F,$A32,'Controle de NFs Tomadas'!$C:$C,IT$2)</f>
        <v>0</v>
      </c>
      <c r="IU32" s="154">
        <f>SUMIFS('Controle de NFs Tomadas'!$G:$G,'Controle de NFs Tomadas'!$E:$E,$A$1,'Controle de NFs Tomadas'!$F:$F,$A32,'Controle de NFs Tomadas'!$C:$C,IU$2)</f>
        <v>0</v>
      </c>
      <c r="IV32" s="154">
        <f>SUMIFS('Controle de NFs Tomadas'!$G:$G,'Controle de NFs Tomadas'!$E:$E,$A$1,'Controle de NFs Tomadas'!$F:$F,$A32,'Controle de NFs Tomadas'!$C:$C,IV$2)</f>
        <v>0</v>
      </c>
      <c r="IW32" s="154">
        <f>SUMIFS('Controle de NFs Tomadas'!$G:$G,'Controle de NFs Tomadas'!$E:$E,$A$1,'Controle de NFs Tomadas'!$F:$F,$A32,'Controle de NFs Tomadas'!$C:$C,IW$2)</f>
        <v>0</v>
      </c>
      <c r="IX32" s="154">
        <f>SUMIFS('Controle de NFs Tomadas'!$G:$G,'Controle de NFs Tomadas'!$E:$E,$A$1,'Controle de NFs Tomadas'!$F:$F,$A32,'Controle de NFs Tomadas'!$C:$C,IX$2)</f>
        <v>0</v>
      </c>
      <c r="IY32" s="154">
        <f>SUMIFS('Controle de NFs Tomadas'!$G:$G,'Controle de NFs Tomadas'!$E:$E,$A$1,'Controle de NFs Tomadas'!$F:$F,$A32,'Controle de NFs Tomadas'!$C:$C,IY$2)</f>
        <v>0</v>
      </c>
      <c r="IZ32" s="154">
        <f>SUMIFS('Controle de NFs Tomadas'!$G:$G,'Controle de NFs Tomadas'!$E:$E,$A$1,'Controle de NFs Tomadas'!$F:$F,$A32,'Controle de NFs Tomadas'!$C:$C,IZ$2)</f>
        <v>0</v>
      </c>
      <c r="JA32" s="154">
        <f>SUMIFS('Controle de NFs Tomadas'!$G:$G,'Controle de NFs Tomadas'!$E:$E,$A$1,'Controle de NFs Tomadas'!$F:$F,$A32,'Controle de NFs Tomadas'!$C:$C,JA$2)</f>
        <v>0</v>
      </c>
      <c r="JB32" s="154">
        <f>SUMIFS('Controle de NFs Tomadas'!$G:$G,'Controle de NFs Tomadas'!$E:$E,$A$1,'Controle de NFs Tomadas'!$F:$F,$A32,'Controle de NFs Tomadas'!$C:$C,JB$2)</f>
        <v>0</v>
      </c>
      <c r="JC32" s="154">
        <f>SUMIFS('Controle de NFs Tomadas'!$G:$G,'Controle de NFs Tomadas'!$E:$E,$A$1,'Controle de NFs Tomadas'!$F:$F,$A32,'Controle de NFs Tomadas'!$C:$C,JC$2)</f>
        <v>0</v>
      </c>
      <c r="JD32" s="154">
        <f>SUMIFS('Controle de NFs Tomadas'!$G:$G,'Controle de NFs Tomadas'!$E:$E,$A$1,'Controle de NFs Tomadas'!$F:$F,$A32,'Controle de NFs Tomadas'!$C:$C,JD$2)</f>
        <v>0</v>
      </c>
      <c r="JE32" s="154">
        <f>SUMIFS('Controle de NFs Tomadas'!$G:$G,'Controle de NFs Tomadas'!$E:$E,$A$1,'Controle de NFs Tomadas'!$F:$F,$A32,'Controle de NFs Tomadas'!$C:$C,JE$2)</f>
        <v>0</v>
      </c>
      <c r="JF32" s="154">
        <f>SUMIFS('Controle de NFs Tomadas'!$G:$G,'Controle de NFs Tomadas'!$E:$E,$A$1,'Controle de NFs Tomadas'!$F:$F,$A32,'Controle de NFs Tomadas'!$C:$C,JF$2)</f>
        <v>0</v>
      </c>
      <c r="JG32" s="154">
        <f>SUMIFS('Controle de NFs Tomadas'!$G:$G,'Controle de NFs Tomadas'!$E:$E,$A$1,'Controle de NFs Tomadas'!$F:$F,$A32,'Controle de NFs Tomadas'!$C:$C,JG$2)</f>
        <v>0</v>
      </c>
      <c r="JH32" s="154">
        <f>SUMIFS('Controle de NFs Tomadas'!$G:$G,'Controle de NFs Tomadas'!$E:$E,$A$1,'Controle de NFs Tomadas'!$F:$F,$A32,'Controle de NFs Tomadas'!$C:$C,JH$2)</f>
        <v>0</v>
      </c>
      <c r="JI32" s="154">
        <f>SUMIFS('Controle de NFs Tomadas'!$G:$G,'Controle de NFs Tomadas'!$E:$E,$A$1,'Controle de NFs Tomadas'!$F:$F,$A32,'Controle de NFs Tomadas'!$C:$C,JI$2)</f>
        <v>0</v>
      </c>
      <c r="JJ32" s="154">
        <f>SUMIFS('Controle de NFs Tomadas'!$G:$G,'Controle de NFs Tomadas'!$E:$E,$A$1,'Controle de NFs Tomadas'!$F:$F,$A32,'Controle de NFs Tomadas'!$C:$C,JJ$2)</f>
        <v>0</v>
      </c>
      <c r="JK32" s="154">
        <f>SUMIFS('Controle de NFs Tomadas'!$G:$G,'Controle de NFs Tomadas'!$E:$E,$A$1,'Controle de NFs Tomadas'!$F:$F,$A32,'Controle de NFs Tomadas'!$C:$C,JK$2)</f>
        <v>0</v>
      </c>
      <c r="JL32" s="154">
        <f>SUMIFS('Controle de NFs Tomadas'!$G:$G,'Controle de NFs Tomadas'!$E:$E,$A$1,'Controle de NFs Tomadas'!$F:$F,$A32,'Controle de NFs Tomadas'!$C:$C,JL$2)</f>
        <v>0</v>
      </c>
      <c r="JM32" s="154">
        <f>SUMIFS('Controle de NFs Tomadas'!$G:$G,'Controle de NFs Tomadas'!$E:$E,$A$1,'Controle de NFs Tomadas'!$F:$F,$A32,'Controle de NFs Tomadas'!$C:$C,JM$2)</f>
        <v>0</v>
      </c>
      <c r="JN32" s="154">
        <f>SUMIFS('Controle de NFs Tomadas'!$G:$G,'Controle de NFs Tomadas'!$E:$E,$A$1,'Controle de NFs Tomadas'!$F:$F,$A32,'Controle de NFs Tomadas'!$C:$C,JN$2)</f>
        <v>0</v>
      </c>
      <c r="JO32" s="154">
        <f>SUMIFS('Controle de NFs Tomadas'!$G:$G,'Controle de NFs Tomadas'!$E:$E,$A$1,'Controle de NFs Tomadas'!$F:$F,$A32,'Controle de NFs Tomadas'!$C:$C,JO$2)</f>
        <v>0</v>
      </c>
      <c r="JP32" s="154">
        <f>SUMIFS('Controle de NFs Tomadas'!$G:$G,'Controle de NFs Tomadas'!$E:$E,$A$1,'Controle de NFs Tomadas'!$F:$F,$A32,'Controle de NFs Tomadas'!$C:$C,JP$2)</f>
        <v>0</v>
      </c>
      <c r="JQ32" s="154">
        <f>SUMIFS('Controle de NFs Tomadas'!$G:$G,'Controle de NFs Tomadas'!$E:$E,$A$1,'Controle de NFs Tomadas'!$F:$F,$A32,'Controle de NFs Tomadas'!$C:$C,JQ$2)</f>
        <v>0</v>
      </c>
      <c r="JR32" s="154">
        <f>SUMIFS('Controle de NFs Tomadas'!$G:$G,'Controle de NFs Tomadas'!$E:$E,$A$1,'Controle de NFs Tomadas'!$F:$F,$A32,'Controle de NFs Tomadas'!$C:$C,JR$2)</f>
        <v>0</v>
      </c>
      <c r="JS32" s="154">
        <f>SUMIFS('Controle de NFs Tomadas'!$G:$G,'Controle de NFs Tomadas'!$E:$E,$A$1,'Controle de NFs Tomadas'!$F:$F,$A32,'Controle de NFs Tomadas'!$C:$C,JS$2)</f>
        <v>0</v>
      </c>
      <c r="JT32" s="154">
        <f>SUMIFS('Controle de NFs Tomadas'!$G:$G,'Controle de NFs Tomadas'!$E:$E,$A$1,'Controle de NFs Tomadas'!$F:$F,$A32,'Controle de NFs Tomadas'!$C:$C,JT$2)</f>
        <v>0</v>
      </c>
      <c r="JU32" s="154">
        <f>SUMIFS('Controle de NFs Tomadas'!$G:$G,'Controle de NFs Tomadas'!$E:$E,$A$1,'Controle de NFs Tomadas'!$F:$F,$A32,'Controle de NFs Tomadas'!$C:$C,JU$2)</f>
        <v>0</v>
      </c>
      <c r="JV32" s="154">
        <f>SUMIFS('Controle de NFs Tomadas'!$G:$G,'Controle de NFs Tomadas'!$E:$E,$A$1,'Controle de NFs Tomadas'!$F:$F,$A32,'Controle de NFs Tomadas'!$C:$C,JV$2)</f>
        <v>0</v>
      </c>
      <c r="JW32" s="154">
        <f>SUMIFS('Controle de NFs Tomadas'!$G:$G,'Controle de NFs Tomadas'!$E:$E,$A$1,'Controle de NFs Tomadas'!$F:$F,$A32,'Controle de NFs Tomadas'!$C:$C,JW$2)</f>
        <v>0</v>
      </c>
      <c r="JX32" s="154">
        <f>SUMIFS('Controle de NFs Tomadas'!$G:$G,'Controle de NFs Tomadas'!$E:$E,$A$1,'Controle de NFs Tomadas'!$F:$F,$A32,'Controle de NFs Tomadas'!$C:$C,JX$2)</f>
        <v>0</v>
      </c>
      <c r="JY32" s="154">
        <f>SUMIFS('Controle de NFs Tomadas'!$G:$G,'Controle de NFs Tomadas'!$E:$E,$A$1,'Controle de NFs Tomadas'!$F:$F,$A32,'Controle de NFs Tomadas'!$C:$C,JY$2)</f>
        <v>0</v>
      </c>
      <c r="JZ32" s="154">
        <f>SUMIFS('Controle de NFs Tomadas'!$G:$G,'Controle de NFs Tomadas'!$E:$E,$A$1,'Controle de NFs Tomadas'!$F:$F,$A32,'Controle de NFs Tomadas'!$C:$C,JZ$2)</f>
        <v>0</v>
      </c>
      <c r="KA32" s="154">
        <f>SUMIFS('Controle de NFs Tomadas'!$G:$G,'Controle de NFs Tomadas'!$E:$E,$A$1,'Controle de NFs Tomadas'!$F:$F,$A32,'Controle de NFs Tomadas'!$C:$C,KA$2)</f>
        <v>0</v>
      </c>
      <c r="KB32" s="154">
        <f>SUMIFS('Controle de NFs Tomadas'!$G:$G,'Controle de NFs Tomadas'!$E:$E,$A$1,'Controle de NFs Tomadas'!$F:$F,$A32,'Controle de NFs Tomadas'!$C:$C,KB$2)</f>
        <v>0</v>
      </c>
      <c r="KC32" s="154">
        <f>SUMIFS('Controle de NFs Tomadas'!$G:$G,'Controle de NFs Tomadas'!$E:$E,$A$1,'Controle de NFs Tomadas'!$F:$F,$A32,'Controle de NFs Tomadas'!$C:$C,KC$2)</f>
        <v>0</v>
      </c>
      <c r="KD32" s="154">
        <f>SUMIFS('Controle de NFs Tomadas'!$G:$G,'Controle de NFs Tomadas'!$E:$E,$A$1,'Controle de NFs Tomadas'!$F:$F,$A32,'Controle de NFs Tomadas'!$C:$C,KD$2)</f>
        <v>0</v>
      </c>
      <c r="KE32" s="154">
        <f>SUMIFS('Controle de NFs Tomadas'!$G:$G,'Controle de NFs Tomadas'!$E:$E,$A$1,'Controle de NFs Tomadas'!$F:$F,$A32,'Controle de NFs Tomadas'!$C:$C,KE$2)</f>
        <v>0</v>
      </c>
      <c r="KF32" s="154">
        <f>SUMIFS('Controle de NFs Tomadas'!$G:$G,'Controle de NFs Tomadas'!$E:$E,$A$1,'Controle de NFs Tomadas'!$F:$F,$A32,'Controle de NFs Tomadas'!$C:$C,KF$2)</f>
        <v>0</v>
      </c>
      <c r="KG32" s="154">
        <f>SUMIFS('Controle de NFs Tomadas'!$G:$G,'Controle de NFs Tomadas'!$E:$E,$A$1,'Controle de NFs Tomadas'!$F:$F,$A32,'Controle de NFs Tomadas'!$C:$C,KG$2)</f>
        <v>0</v>
      </c>
      <c r="KH32" s="154">
        <f>SUMIFS('Controle de NFs Tomadas'!$G:$G,'Controle de NFs Tomadas'!$E:$E,$A$1,'Controle de NFs Tomadas'!$F:$F,$A32,'Controle de NFs Tomadas'!$C:$C,KH$2)</f>
        <v>0</v>
      </c>
      <c r="KI32" s="154">
        <f>SUMIFS('Controle de NFs Tomadas'!$G:$G,'Controle de NFs Tomadas'!$E:$E,$A$1,'Controle de NFs Tomadas'!$F:$F,$A32,'Controle de NFs Tomadas'!$C:$C,KI$2)</f>
        <v>0</v>
      </c>
      <c r="KJ32" s="154">
        <f>SUMIFS('Controle de NFs Tomadas'!$G:$G,'Controle de NFs Tomadas'!$E:$E,$A$1,'Controle de NFs Tomadas'!$F:$F,$A32,'Controle de NFs Tomadas'!$C:$C,KJ$2)</f>
        <v>0</v>
      </c>
      <c r="KK32" s="154">
        <f>SUMIFS('Controle de NFs Tomadas'!$G:$G,'Controle de NFs Tomadas'!$E:$E,$A$1,'Controle de NFs Tomadas'!$F:$F,$A32,'Controle de NFs Tomadas'!$C:$C,KK$2)</f>
        <v>0</v>
      </c>
      <c r="KL32" s="154">
        <f>SUMIFS('Controle de NFs Tomadas'!$G:$G,'Controle de NFs Tomadas'!$E:$E,$A$1,'Controle de NFs Tomadas'!$F:$F,$A32,'Controle de NFs Tomadas'!$C:$C,KL$2)</f>
        <v>0</v>
      </c>
      <c r="KM32" s="154">
        <f>SUMIFS('Controle de NFs Tomadas'!$G:$G,'Controle de NFs Tomadas'!$E:$E,$A$1,'Controle de NFs Tomadas'!$F:$F,$A32,'Controle de NFs Tomadas'!$C:$C,KM$2)</f>
        <v>0</v>
      </c>
      <c r="KN32" s="154">
        <f>SUMIFS('Controle de NFs Tomadas'!$G:$G,'Controle de NFs Tomadas'!$E:$E,$A$1,'Controle de NFs Tomadas'!$F:$F,$A32,'Controle de NFs Tomadas'!$C:$C,KN$2)</f>
        <v>0</v>
      </c>
      <c r="KO32" s="154">
        <f>SUMIFS('Controle de NFs Tomadas'!$G:$G,'Controle de NFs Tomadas'!$E:$E,$A$1,'Controle de NFs Tomadas'!$F:$F,$A32,'Controle de NFs Tomadas'!$C:$C,KO$2)</f>
        <v>0</v>
      </c>
      <c r="KP32" s="154">
        <f>SUMIFS('Controle de NFs Tomadas'!$G:$G,'Controle de NFs Tomadas'!$E:$E,$A$1,'Controle de NFs Tomadas'!$F:$F,$A32,'Controle de NFs Tomadas'!$C:$C,KP$2)</f>
        <v>0</v>
      </c>
      <c r="KQ32" s="154">
        <f>SUMIFS('Controle de NFs Tomadas'!$G:$G,'Controle de NFs Tomadas'!$E:$E,$A$1,'Controle de NFs Tomadas'!$F:$F,$A32,'Controle de NFs Tomadas'!$C:$C,KQ$2)</f>
        <v>0</v>
      </c>
      <c r="KR32" s="154">
        <f>SUMIFS('Controle de NFs Tomadas'!$G:$G,'Controle de NFs Tomadas'!$E:$E,$A$1,'Controle de NFs Tomadas'!$F:$F,$A32,'Controle de NFs Tomadas'!$C:$C,KR$2)</f>
        <v>0</v>
      </c>
      <c r="KS32" s="154">
        <f>SUMIFS('Controle de NFs Tomadas'!$G:$G,'Controle de NFs Tomadas'!$E:$E,$A$1,'Controle de NFs Tomadas'!$F:$F,$A32,'Controle de NFs Tomadas'!$C:$C,KS$2)</f>
        <v>0</v>
      </c>
      <c r="KT32" s="154">
        <f>SUMIFS('Controle de NFs Tomadas'!$G:$G,'Controle de NFs Tomadas'!$E:$E,$A$1,'Controle de NFs Tomadas'!$F:$F,$A32,'Controle de NFs Tomadas'!$C:$C,KT$2)</f>
        <v>0</v>
      </c>
      <c r="KU32" s="154">
        <f>SUMIFS('Controle de NFs Tomadas'!$G:$G,'Controle de NFs Tomadas'!$E:$E,$A$1,'Controle de NFs Tomadas'!$F:$F,$A32,'Controle de NFs Tomadas'!$C:$C,KU$2)</f>
        <v>0</v>
      </c>
      <c r="KV32" s="154">
        <f>SUMIFS('Controle de NFs Tomadas'!$G:$G,'Controle de NFs Tomadas'!$E:$E,$A$1,'Controle de NFs Tomadas'!$F:$F,$A32,'Controle de NFs Tomadas'!$C:$C,KV$2)</f>
        <v>0</v>
      </c>
      <c r="KW32" s="154">
        <f>SUMIFS('Controle de NFs Tomadas'!$G:$G,'Controle de NFs Tomadas'!$E:$E,$A$1,'Controle de NFs Tomadas'!$F:$F,$A32,'Controle de NFs Tomadas'!$C:$C,KW$2)</f>
        <v>0</v>
      </c>
      <c r="KX32" s="154">
        <f>SUMIFS('Controle de NFs Tomadas'!$G:$G,'Controle de NFs Tomadas'!$E:$E,$A$1,'Controle de NFs Tomadas'!$F:$F,$A32,'Controle de NFs Tomadas'!$C:$C,KX$2)</f>
        <v>0</v>
      </c>
      <c r="KY32" s="154">
        <f>SUMIFS('Controle de NFs Tomadas'!$G:$G,'Controle de NFs Tomadas'!$E:$E,$A$1,'Controle de NFs Tomadas'!$F:$F,$A32,'Controle de NFs Tomadas'!$C:$C,KY$2)</f>
        <v>0</v>
      </c>
      <c r="KZ32" s="154">
        <f>SUMIFS('Controle de NFs Tomadas'!$G:$G,'Controle de NFs Tomadas'!$E:$E,$A$1,'Controle de NFs Tomadas'!$F:$F,$A32,'Controle de NFs Tomadas'!$C:$C,KZ$2)</f>
        <v>0</v>
      </c>
      <c r="LA32" s="154">
        <f>SUMIFS('Controle de NFs Tomadas'!$G:$G,'Controle de NFs Tomadas'!$E:$E,$A$1,'Controle de NFs Tomadas'!$F:$F,$A32,'Controle de NFs Tomadas'!$C:$C,LA$2)</f>
        <v>0</v>
      </c>
      <c r="LB32" s="154">
        <f>SUMIFS('Controle de NFs Tomadas'!$G:$G,'Controle de NFs Tomadas'!$E:$E,$A$1,'Controle de NFs Tomadas'!$F:$F,$A32,'Controle de NFs Tomadas'!$C:$C,LB$2)</f>
        <v>0</v>
      </c>
      <c r="LC32" s="154">
        <f>SUMIFS('Controle de NFs Tomadas'!$G:$G,'Controle de NFs Tomadas'!$E:$E,$A$1,'Controle de NFs Tomadas'!$F:$F,$A32,'Controle de NFs Tomadas'!$C:$C,LC$2)</f>
        <v>0</v>
      </c>
      <c r="LD32" s="154">
        <f>SUMIFS('Controle de NFs Tomadas'!$G:$G,'Controle de NFs Tomadas'!$E:$E,$A$1,'Controle de NFs Tomadas'!$F:$F,$A32,'Controle de NFs Tomadas'!$C:$C,LD$2)</f>
        <v>0</v>
      </c>
      <c r="LE32" s="154">
        <f>SUMIFS('Controle de NFs Tomadas'!$G:$G,'Controle de NFs Tomadas'!$E:$E,$A$1,'Controle de NFs Tomadas'!$F:$F,$A32,'Controle de NFs Tomadas'!$C:$C,LE$2)</f>
        <v>0</v>
      </c>
      <c r="LF32" s="154">
        <f>SUMIFS('Controle de NFs Tomadas'!$G:$G,'Controle de NFs Tomadas'!$E:$E,$A$1,'Controle de NFs Tomadas'!$F:$F,$A32,'Controle de NFs Tomadas'!$C:$C,LF$2)</f>
        <v>0</v>
      </c>
      <c r="LG32" s="154">
        <f>SUMIFS('Controle de NFs Tomadas'!$G:$G,'Controle de NFs Tomadas'!$E:$E,$A$1,'Controle de NFs Tomadas'!$F:$F,$A32,'Controle de NFs Tomadas'!$C:$C,LG$2)</f>
        <v>0</v>
      </c>
      <c r="LH32" s="154">
        <f>SUMIFS('Controle de NFs Tomadas'!$G:$G,'Controle de NFs Tomadas'!$E:$E,$A$1,'Controle de NFs Tomadas'!$F:$F,$A32,'Controle de NFs Tomadas'!$C:$C,LH$2)</f>
        <v>0</v>
      </c>
      <c r="LI32" s="154">
        <f>SUMIFS('Controle de NFs Tomadas'!$G:$G,'Controle de NFs Tomadas'!$E:$E,$A$1,'Controle de NFs Tomadas'!$F:$F,$A32,'Controle de NFs Tomadas'!$C:$C,LI$2)</f>
        <v>0</v>
      </c>
      <c r="LJ32" s="154">
        <f>SUMIFS('Controle de NFs Tomadas'!$G:$G,'Controle de NFs Tomadas'!$E:$E,$A$1,'Controle de NFs Tomadas'!$F:$F,$A32,'Controle de NFs Tomadas'!$C:$C,LJ$2)</f>
        <v>0</v>
      </c>
      <c r="LK32" s="154">
        <f>SUMIFS('Controle de NFs Tomadas'!$G:$G,'Controle de NFs Tomadas'!$E:$E,$A$1,'Controle de NFs Tomadas'!$F:$F,$A32,'Controle de NFs Tomadas'!$C:$C,LK$2)</f>
        <v>0</v>
      </c>
      <c r="LL32" s="154">
        <f>SUMIFS('Controle de NFs Tomadas'!$G:$G,'Controle de NFs Tomadas'!$E:$E,$A$1,'Controle de NFs Tomadas'!$F:$F,$A32,'Controle de NFs Tomadas'!$C:$C,LL$2)</f>
        <v>0</v>
      </c>
      <c r="LM32" s="154">
        <f>SUMIFS('Controle de NFs Tomadas'!$G:$G,'Controle de NFs Tomadas'!$E:$E,$A$1,'Controle de NFs Tomadas'!$F:$F,$A32,'Controle de NFs Tomadas'!$C:$C,LM$2)</f>
        <v>0</v>
      </c>
      <c r="LN32" s="154">
        <f>SUMIFS('Controle de NFs Tomadas'!$G:$G,'Controle de NFs Tomadas'!$E:$E,$A$1,'Controle de NFs Tomadas'!$F:$F,$A32,'Controle de NFs Tomadas'!$C:$C,LN$2)</f>
        <v>0</v>
      </c>
      <c r="LO32" s="154">
        <f>SUMIFS('Controle de NFs Tomadas'!$G:$G,'Controle de NFs Tomadas'!$E:$E,$A$1,'Controle de NFs Tomadas'!$F:$F,$A32,'Controle de NFs Tomadas'!$C:$C,LO$2)</f>
        <v>0</v>
      </c>
      <c r="LP32" s="154">
        <f>SUMIFS('Controle de NFs Tomadas'!$G:$G,'Controle de NFs Tomadas'!$E:$E,$A$1,'Controle de NFs Tomadas'!$F:$F,$A32,'Controle de NFs Tomadas'!$C:$C,LP$2)</f>
        <v>0</v>
      </c>
      <c r="LQ32" s="154">
        <f>SUMIFS('Controle de NFs Tomadas'!$G:$G,'Controle de NFs Tomadas'!$E:$E,$A$1,'Controle de NFs Tomadas'!$F:$F,$A32,'Controle de NFs Tomadas'!$C:$C,LQ$2)</f>
        <v>0</v>
      </c>
      <c r="LR32" s="154">
        <f>SUMIFS('Controle de NFs Tomadas'!$G:$G,'Controle de NFs Tomadas'!$E:$E,$A$1,'Controle de NFs Tomadas'!$F:$F,$A32,'Controle de NFs Tomadas'!$C:$C,LR$2)</f>
        <v>0</v>
      </c>
      <c r="LS32" s="154">
        <f>SUMIFS('Controle de NFs Tomadas'!$G:$G,'Controle de NFs Tomadas'!$E:$E,$A$1,'Controle de NFs Tomadas'!$F:$F,$A32,'Controle de NFs Tomadas'!$C:$C,LS$2)</f>
        <v>0</v>
      </c>
      <c r="LT32" s="154">
        <f>SUMIFS('Controle de NFs Tomadas'!$G:$G,'Controle de NFs Tomadas'!$E:$E,$A$1,'Controle de NFs Tomadas'!$F:$F,$A32,'Controle de NFs Tomadas'!$C:$C,LT$2)</f>
        <v>0</v>
      </c>
      <c r="LU32" s="154">
        <f>SUMIFS('Controle de NFs Tomadas'!$G:$G,'Controle de NFs Tomadas'!$E:$E,$A$1,'Controle de NFs Tomadas'!$F:$F,$A32,'Controle de NFs Tomadas'!$C:$C,LU$2)</f>
        <v>0</v>
      </c>
      <c r="LV32" s="154">
        <f>SUMIFS('Controle de NFs Tomadas'!$G:$G,'Controle de NFs Tomadas'!$E:$E,$A$1,'Controle de NFs Tomadas'!$F:$F,$A32,'Controle de NFs Tomadas'!$C:$C,LV$2)</f>
        <v>0</v>
      </c>
      <c r="LW32" s="154">
        <f>SUMIFS('Controle de NFs Tomadas'!$G:$G,'Controle de NFs Tomadas'!$E:$E,$A$1,'Controle de NFs Tomadas'!$F:$F,$A32,'Controle de NFs Tomadas'!$C:$C,LW$2)</f>
        <v>0</v>
      </c>
      <c r="LX32" s="154">
        <f>SUMIFS('Controle de NFs Tomadas'!$G:$G,'Controle de NFs Tomadas'!$E:$E,$A$1,'Controle de NFs Tomadas'!$F:$F,$A32,'Controle de NFs Tomadas'!$C:$C,LX$2)</f>
        <v>0</v>
      </c>
      <c r="LY32" s="154">
        <f>SUMIFS('Controle de NFs Tomadas'!$G:$G,'Controle de NFs Tomadas'!$E:$E,$A$1,'Controle de NFs Tomadas'!$F:$F,$A32,'Controle de NFs Tomadas'!$C:$C,LY$2)</f>
        <v>0</v>
      </c>
      <c r="LZ32" s="154">
        <f>SUMIFS('Controle de NFs Tomadas'!$G:$G,'Controle de NFs Tomadas'!$E:$E,$A$1,'Controle de NFs Tomadas'!$F:$F,$A32,'Controle de NFs Tomadas'!$C:$C,LZ$2)</f>
        <v>0</v>
      </c>
      <c r="MA32" s="154">
        <f>SUMIFS('Controle de NFs Tomadas'!$G:$G,'Controle de NFs Tomadas'!$E:$E,$A$1,'Controle de NFs Tomadas'!$F:$F,$A32,'Controle de NFs Tomadas'!$C:$C,MA$2)</f>
        <v>0</v>
      </c>
      <c r="MB32" s="154">
        <f>SUMIFS('Controle de NFs Tomadas'!$G:$G,'Controle de NFs Tomadas'!$E:$E,$A$1,'Controle de NFs Tomadas'!$F:$F,$A32,'Controle de NFs Tomadas'!$C:$C,MB$2)</f>
        <v>0</v>
      </c>
      <c r="MC32" s="154">
        <f>SUMIFS('Controle de NFs Tomadas'!$G:$G,'Controle de NFs Tomadas'!$E:$E,$A$1,'Controle de NFs Tomadas'!$F:$F,$A32,'Controle de NFs Tomadas'!$C:$C,MC$2)</f>
        <v>0</v>
      </c>
      <c r="MD32" s="154">
        <f>SUMIFS('Controle de NFs Tomadas'!$G:$G,'Controle de NFs Tomadas'!$E:$E,$A$1,'Controle de NFs Tomadas'!$F:$F,$A32,'Controle de NFs Tomadas'!$C:$C,MD$2)</f>
        <v>0</v>
      </c>
      <c r="ME32" s="154">
        <f>SUMIFS('Controle de NFs Tomadas'!$G:$G,'Controle de NFs Tomadas'!$E:$E,$A$1,'Controle de NFs Tomadas'!$F:$F,$A32,'Controle de NFs Tomadas'!$C:$C,ME$2)</f>
        <v>0</v>
      </c>
      <c r="MF32" s="154">
        <f>SUMIFS('Controle de NFs Tomadas'!$G:$G,'Controle de NFs Tomadas'!$E:$E,$A$1,'Controle de NFs Tomadas'!$F:$F,$A32,'Controle de NFs Tomadas'!$C:$C,MF$2)</f>
        <v>0</v>
      </c>
      <c r="MG32" s="154">
        <f>SUMIFS('Controle de NFs Tomadas'!$G:$G,'Controle de NFs Tomadas'!$E:$E,$A$1,'Controle de NFs Tomadas'!$F:$F,$A32,'Controle de NFs Tomadas'!$C:$C,MG$2)</f>
        <v>0</v>
      </c>
      <c r="MH32" s="154">
        <f>SUMIFS('Controle de NFs Tomadas'!$G:$G,'Controle de NFs Tomadas'!$E:$E,$A$1,'Controle de NFs Tomadas'!$F:$F,$A32,'Controle de NFs Tomadas'!$C:$C,MH$2)</f>
        <v>0</v>
      </c>
      <c r="MI32" s="154">
        <f>SUMIFS('Controle de NFs Tomadas'!$G:$G,'Controle de NFs Tomadas'!$E:$E,$A$1,'Controle de NFs Tomadas'!$F:$F,$A32,'Controle de NFs Tomadas'!$C:$C,MI$2)</f>
        <v>0</v>
      </c>
      <c r="MJ32" s="154">
        <f>SUMIFS('Controle de NFs Tomadas'!$G:$G,'Controle de NFs Tomadas'!$E:$E,$A$1,'Controle de NFs Tomadas'!$F:$F,$A32,'Controle de NFs Tomadas'!$C:$C,MJ$2)</f>
        <v>0</v>
      </c>
      <c r="MK32" s="154">
        <f>SUMIFS('Controle de NFs Tomadas'!$G:$G,'Controle de NFs Tomadas'!$E:$E,$A$1,'Controle de NFs Tomadas'!$F:$F,$A32,'Controle de NFs Tomadas'!$C:$C,MK$2)</f>
        <v>0</v>
      </c>
      <c r="ML32" s="154">
        <f>SUMIFS('Controle de NFs Tomadas'!$G:$G,'Controle de NFs Tomadas'!$E:$E,$A$1,'Controle de NFs Tomadas'!$F:$F,$A32,'Controle de NFs Tomadas'!$C:$C,ML$2)</f>
        <v>0</v>
      </c>
      <c r="MM32" s="154">
        <f>SUMIFS('Controle de NFs Tomadas'!$G:$G,'Controle de NFs Tomadas'!$E:$E,$A$1,'Controle de NFs Tomadas'!$F:$F,$A32,'Controle de NFs Tomadas'!$C:$C,MM$2)</f>
        <v>0</v>
      </c>
      <c r="MN32" s="154">
        <f>SUMIFS('Controle de NFs Tomadas'!$G:$G,'Controle de NFs Tomadas'!$E:$E,$A$1,'Controle de NFs Tomadas'!$F:$F,$A32,'Controle de NFs Tomadas'!$C:$C,MN$2)</f>
        <v>0</v>
      </c>
      <c r="MO32" s="154">
        <f>SUMIFS('Controle de NFs Tomadas'!$G:$G,'Controle de NFs Tomadas'!$E:$E,$A$1,'Controle de NFs Tomadas'!$F:$F,$A32,'Controle de NFs Tomadas'!$C:$C,MO$2)</f>
        <v>0</v>
      </c>
      <c r="MP32" s="154">
        <f>SUMIFS('Controle de NFs Tomadas'!$G:$G,'Controle de NFs Tomadas'!$E:$E,$A$1,'Controle de NFs Tomadas'!$F:$F,$A32,'Controle de NFs Tomadas'!$C:$C,MP$2)</f>
        <v>0</v>
      </c>
      <c r="MQ32" s="154">
        <f>SUMIFS('Controle de NFs Tomadas'!$G:$G,'Controle de NFs Tomadas'!$E:$E,$A$1,'Controle de NFs Tomadas'!$F:$F,$A32,'Controle de NFs Tomadas'!$C:$C,MQ$2)</f>
        <v>0</v>
      </c>
      <c r="MR32" s="154">
        <f>SUMIFS('Controle de NFs Tomadas'!$G:$G,'Controle de NFs Tomadas'!$E:$E,$A$1,'Controle de NFs Tomadas'!$F:$F,$A32,'Controle de NFs Tomadas'!$C:$C,MR$2)</f>
        <v>0</v>
      </c>
      <c r="MS32" s="154">
        <f>SUMIFS('Controle de NFs Tomadas'!$G:$G,'Controle de NFs Tomadas'!$E:$E,$A$1,'Controle de NFs Tomadas'!$F:$F,$A32,'Controle de NFs Tomadas'!$C:$C,MS$2)</f>
        <v>0</v>
      </c>
      <c r="MT32" s="154">
        <f>SUMIFS('Controle de NFs Tomadas'!$G:$G,'Controle de NFs Tomadas'!$E:$E,$A$1,'Controle de NFs Tomadas'!$F:$F,$A32,'Controle de NFs Tomadas'!$C:$C,MT$2)</f>
        <v>0</v>
      </c>
      <c r="MU32" s="154">
        <f>SUMIFS('Controle de NFs Tomadas'!$G:$G,'Controle de NFs Tomadas'!$E:$E,$A$1,'Controle de NFs Tomadas'!$F:$F,$A32,'Controle de NFs Tomadas'!$C:$C,MU$2)</f>
        <v>0</v>
      </c>
      <c r="MV32" s="154">
        <f>SUMIFS('Controle de NFs Tomadas'!$G:$G,'Controle de NFs Tomadas'!$E:$E,$A$1,'Controle de NFs Tomadas'!$F:$F,$A32,'Controle de NFs Tomadas'!$C:$C,MV$2)</f>
        <v>0</v>
      </c>
      <c r="MW32" s="154">
        <f>SUMIFS('Controle de NFs Tomadas'!$G:$G,'Controle de NFs Tomadas'!$E:$E,$A$1,'Controle de NFs Tomadas'!$F:$F,$A32,'Controle de NFs Tomadas'!$C:$C,MW$2)</f>
        <v>0</v>
      </c>
      <c r="MX32" s="154">
        <f>SUMIFS('Controle de NFs Tomadas'!$G:$G,'Controle de NFs Tomadas'!$E:$E,$A$1,'Controle de NFs Tomadas'!$F:$F,$A32,'Controle de NFs Tomadas'!$C:$C,MX$2)</f>
        <v>0</v>
      </c>
      <c r="MY32" s="154">
        <f>SUMIFS('Controle de NFs Tomadas'!$G:$G,'Controle de NFs Tomadas'!$E:$E,$A$1,'Controle de NFs Tomadas'!$F:$F,$A32,'Controle de NFs Tomadas'!$C:$C,MY$2)</f>
        <v>0</v>
      </c>
      <c r="MZ32" s="154">
        <f>SUMIFS('Controle de NFs Tomadas'!$G:$G,'Controle de NFs Tomadas'!$E:$E,$A$1,'Controle de NFs Tomadas'!$F:$F,$A32,'Controle de NFs Tomadas'!$C:$C,MZ$2)</f>
        <v>0</v>
      </c>
      <c r="NA32" s="154">
        <f>SUMIFS('Controle de NFs Tomadas'!$G:$G,'Controle de NFs Tomadas'!$E:$E,$A$1,'Controle de NFs Tomadas'!$F:$F,$A32,'Controle de NFs Tomadas'!$C:$C,NA$2)</f>
        <v>0</v>
      </c>
      <c r="NB32" s="154">
        <f>SUMIFS('Controle de NFs Tomadas'!$G:$G,'Controle de NFs Tomadas'!$E:$E,$A$1,'Controle de NFs Tomadas'!$F:$F,$A32,'Controle de NFs Tomadas'!$C:$C,NB$2)</f>
        <v>0</v>
      </c>
      <c r="NC32" s="154">
        <f>SUMIFS('Controle de NFs Tomadas'!$G:$G,'Controle de NFs Tomadas'!$E:$E,$A$1,'Controle de NFs Tomadas'!$F:$F,$A32,'Controle de NFs Tomadas'!$C:$C,NC$2)</f>
        <v>0</v>
      </c>
      <c r="ND32" s="154">
        <f>SUMIFS('Controle de NFs Tomadas'!$G:$G,'Controle de NFs Tomadas'!$E:$E,$A$1,'Controle de NFs Tomadas'!$F:$F,$A32,'Controle de NFs Tomadas'!$C:$C,ND$2)</f>
        <v>0</v>
      </c>
      <c r="NE32" s="154">
        <f>SUMIFS('Controle de NFs Tomadas'!$G:$G,'Controle de NFs Tomadas'!$E:$E,$A$1,'Controle de NFs Tomadas'!$F:$F,$A32,'Controle de NFs Tomadas'!$C:$C,NE$2)</f>
        <v>0</v>
      </c>
      <c r="NF32" s="154">
        <f>SUMIFS('Controle de NFs Tomadas'!$G:$G,'Controle de NFs Tomadas'!$E:$E,$A$1,'Controle de NFs Tomadas'!$F:$F,$A32,'Controle de NFs Tomadas'!$C:$C,NF$2)</f>
        <v>0</v>
      </c>
      <c r="NG32" s="154">
        <f>SUMIFS('Controle de NFs Tomadas'!$G:$G,'Controle de NFs Tomadas'!$E:$E,$A$1,'Controle de NFs Tomadas'!$F:$F,$A32,'Controle de NFs Tomadas'!$C:$C,NG$2)</f>
        <v>0</v>
      </c>
      <c r="NH32" s="154">
        <f>SUMIFS('Controle de NFs Tomadas'!$G:$G,'Controle de NFs Tomadas'!$E:$E,$A$1,'Controle de NFs Tomadas'!$F:$F,$A32,'Controle de NFs Tomadas'!$C:$C,NH$2)</f>
        <v>0</v>
      </c>
      <c r="NI32" s="154">
        <f>SUMIFS('Controle de NFs Tomadas'!$G:$G,'Controle de NFs Tomadas'!$E:$E,$A$1,'Controle de NFs Tomadas'!$F:$F,$A32,'Controle de NFs Tomadas'!$C:$C,NI$2)</f>
        <v>0</v>
      </c>
      <c r="NJ32" s="154">
        <f>SUMIFS('Controle de NFs Tomadas'!$G:$G,'Controle de NFs Tomadas'!$E:$E,$A$1,'Controle de NFs Tomadas'!$F:$F,$A32,'Controle de NFs Tomadas'!$C:$C,NJ$2)</f>
        <v>0</v>
      </c>
      <c r="NK32" s="154">
        <f>SUMIFS('Controle de NFs Tomadas'!$G:$G,'Controle de NFs Tomadas'!$E:$E,$A$1,'Controle de NFs Tomadas'!$F:$F,$A32,'Controle de NFs Tomadas'!$C:$C,NK$2)</f>
        <v>0</v>
      </c>
      <c r="NL32" s="154">
        <f>SUMIFS('Controle de NFs Tomadas'!$G:$G,'Controle de NFs Tomadas'!$E:$E,$A$1,'Controle de NFs Tomadas'!$F:$F,$A32,'Controle de NFs Tomadas'!$C:$C,NL$2)</f>
        <v>0</v>
      </c>
      <c r="NM32" s="154">
        <f>SUMIFS('Controle de NFs Tomadas'!$G:$G,'Controle de NFs Tomadas'!$E:$E,$A$1,'Controle de NFs Tomadas'!$F:$F,$A32,'Controle de NFs Tomadas'!$C:$C,NM$2)</f>
        <v>0</v>
      </c>
      <c r="NN32" s="154">
        <f>SUMIFS('Controle de NFs Tomadas'!$G:$G,'Controle de NFs Tomadas'!$E:$E,$A$1,'Controle de NFs Tomadas'!$F:$F,$A32,'Controle de NFs Tomadas'!$C:$C,NN$2)</f>
        <v>0</v>
      </c>
      <c r="NO32" s="154">
        <f>SUMIFS('Controle de NFs Tomadas'!$G:$G,'Controle de NFs Tomadas'!$E:$E,$A$1,'Controle de NFs Tomadas'!$F:$F,$A32,'Controle de NFs Tomadas'!$C:$C,NO$2)</f>
        <v>0</v>
      </c>
      <c r="NP32" s="154">
        <f>SUMIFS('Controle de NFs Tomadas'!$G:$G,'Controle de NFs Tomadas'!$E:$E,$A$1,'Controle de NFs Tomadas'!$F:$F,$A32,'Controle de NFs Tomadas'!$C:$C,NP$2)</f>
        <v>0</v>
      </c>
      <c r="NQ32" s="154">
        <f>SUMIFS('Controle de NFs Tomadas'!$G:$G,'Controle de NFs Tomadas'!$E:$E,$A$1,'Controle de NFs Tomadas'!$F:$F,$A32,'Controle de NFs Tomadas'!$C:$C,NQ$2)</f>
        <v>0</v>
      </c>
      <c r="NR32" s="154">
        <f>SUMIFS('Controle de NFs Tomadas'!$G:$G,'Controle de NFs Tomadas'!$E:$E,$A$1,'Controle de NFs Tomadas'!$F:$F,$A32,'Controle de NFs Tomadas'!$C:$C,NR$2)</f>
        <v>0</v>
      </c>
      <c r="NS32" s="154">
        <f>SUMIFS('Controle de NFs Tomadas'!$G:$G,'Controle de NFs Tomadas'!$E:$E,$A$1,'Controle de NFs Tomadas'!$F:$F,$A32,'Controle de NFs Tomadas'!$C:$C,NS$2)</f>
        <v>0</v>
      </c>
      <c r="NT32" s="154">
        <f>SUMIFS('Controle de NFs Tomadas'!$G:$G,'Controle de NFs Tomadas'!$E:$E,$A$1,'Controle de NFs Tomadas'!$F:$F,$A32,'Controle de NFs Tomadas'!$C:$C,NT$2)</f>
        <v>0</v>
      </c>
      <c r="NU32" s="154">
        <f>SUMIFS('Controle de NFs Tomadas'!$G:$G,'Controle de NFs Tomadas'!$E:$E,$A$1,'Controle de NFs Tomadas'!$F:$F,$A32,'Controle de NFs Tomadas'!$C:$C,NU$2)</f>
        <v>0</v>
      </c>
      <c r="NV32" s="154">
        <f>SUMIFS('Controle de NFs Tomadas'!$G:$G,'Controle de NFs Tomadas'!$E:$E,$A$1,'Controle de NFs Tomadas'!$F:$F,$A32,'Controle de NFs Tomadas'!$C:$C,NV$2)</f>
        <v>0</v>
      </c>
      <c r="NW32" s="154">
        <f>SUMIFS('Controle de NFs Tomadas'!$G:$G,'Controle de NFs Tomadas'!$E:$E,$A$1,'Controle de NFs Tomadas'!$F:$F,$A32,'Controle de NFs Tomadas'!$C:$C,NW$2)</f>
        <v>0</v>
      </c>
      <c r="NX32" s="154">
        <f>SUMIFS('Controle de NFs Tomadas'!$G:$G,'Controle de NFs Tomadas'!$E:$E,$A$1,'Controle de NFs Tomadas'!$F:$F,$A32,'Controle de NFs Tomadas'!$C:$C,NX$2)</f>
        <v>0</v>
      </c>
      <c r="NY32" s="154">
        <f>SUMIFS('Controle de NFs Tomadas'!$G:$G,'Controle de NFs Tomadas'!$E:$E,$A$1,'Controle de NFs Tomadas'!$F:$F,$A32,'Controle de NFs Tomadas'!$C:$C,NY$2)</f>
        <v>0</v>
      </c>
      <c r="NZ32" s="154">
        <f>SUMIFS('Controle de NFs Tomadas'!$G:$G,'Controle de NFs Tomadas'!$E:$E,$A$1,'Controle de NFs Tomadas'!$F:$F,$A32,'Controle de NFs Tomadas'!$C:$C,NZ$2)</f>
        <v>0</v>
      </c>
      <c r="OA32" s="154">
        <f>SUMIFS('Controle de NFs Tomadas'!$G:$G,'Controle de NFs Tomadas'!$E:$E,$A$1,'Controle de NFs Tomadas'!$F:$F,$A32,'Controle de NFs Tomadas'!$C:$C,OA$2)</f>
        <v>0</v>
      </c>
      <c r="OB32" s="154">
        <f>SUMIFS('Controle de NFs Tomadas'!$G:$G,'Controle de NFs Tomadas'!$E:$E,$A$1,'Controle de NFs Tomadas'!$F:$F,$A32,'Controle de NFs Tomadas'!$C:$C,OB$2)</f>
        <v>0</v>
      </c>
      <c r="OC32" s="154">
        <f>SUMIFS('Controle de NFs Tomadas'!$G:$G,'Controle de NFs Tomadas'!$E:$E,$A$1,'Controle de NFs Tomadas'!$F:$F,$A32,'Controle de NFs Tomadas'!$C:$C,OC$2)</f>
        <v>0</v>
      </c>
      <c r="OD32" s="154">
        <f>SUMIFS('Controle de NFs Tomadas'!$G:$G,'Controle de NFs Tomadas'!$E:$E,$A$1,'Controle de NFs Tomadas'!$F:$F,$A32,'Controle de NFs Tomadas'!$C:$C,OD$2)</f>
        <v>0</v>
      </c>
      <c r="OE32" s="154">
        <f>SUMIFS('Controle de NFs Tomadas'!$G:$G,'Controle de NFs Tomadas'!$E:$E,$A$1,'Controle de NFs Tomadas'!$F:$F,$A32,'Controle de NFs Tomadas'!$C:$C,OE$2)</f>
        <v>0</v>
      </c>
      <c r="OF32" s="154">
        <f>SUMIFS('Controle de NFs Tomadas'!$G:$G,'Controle de NFs Tomadas'!$E:$E,$A$1,'Controle de NFs Tomadas'!$F:$F,$A32,'Controle de NFs Tomadas'!$C:$C,OF$2)</f>
        <v>0</v>
      </c>
      <c r="OG32" s="154">
        <f>SUMIFS('Controle de NFs Tomadas'!$G:$G,'Controle de NFs Tomadas'!$E:$E,$A$1,'Controle de NFs Tomadas'!$F:$F,$A32,'Controle de NFs Tomadas'!$C:$C,OG$2)</f>
        <v>0</v>
      </c>
      <c r="OH32" s="154">
        <f>SUMIFS('Controle de NFs Tomadas'!$G:$G,'Controle de NFs Tomadas'!$E:$E,$A$1,'Controle de NFs Tomadas'!$F:$F,$A32,'Controle de NFs Tomadas'!$C:$C,OH$2)</f>
        <v>0</v>
      </c>
      <c r="OI32" s="154">
        <f>SUMIFS('Controle de NFs Tomadas'!$G:$G,'Controle de NFs Tomadas'!$E:$E,$A$1,'Controle de NFs Tomadas'!$F:$F,$A32,'Controle de NFs Tomadas'!$C:$C,OI$2)</f>
        <v>0</v>
      </c>
      <c r="OJ32" s="154">
        <f>SUMIFS('Controle de NFs Tomadas'!$G:$G,'Controle de NFs Tomadas'!$E:$E,$A$1,'Controle de NFs Tomadas'!$F:$F,$A32,'Controle de NFs Tomadas'!$C:$C,OJ$2)</f>
        <v>0</v>
      </c>
      <c r="OK32" s="154">
        <f>SUMIFS('Controle de NFs Tomadas'!$G:$G,'Controle de NFs Tomadas'!$E:$E,$A$1,'Controle de NFs Tomadas'!$F:$F,$A32,'Controle de NFs Tomadas'!$C:$C,OK$2)</f>
        <v>0</v>
      </c>
      <c r="OL32" s="154">
        <f>SUMIFS('Controle de NFs Tomadas'!$G:$G,'Controle de NFs Tomadas'!$E:$E,$A$1,'Controle de NFs Tomadas'!$F:$F,$A32,'Controle de NFs Tomadas'!$C:$C,OL$2)</f>
        <v>0</v>
      </c>
      <c r="OM32" s="154">
        <f>SUMIFS('Controle de NFs Tomadas'!$G:$G,'Controle de NFs Tomadas'!$E:$E,$A$1,'Controle de NFs Tomadas'!$F:$F,$A32,'Controle de NFs Tomadas'!$C:$C,OM$2)</f>
        <v>0</v>
      </c>
      <c r="ON32" s="154">
        <f>SUMIFS('Controle de NFs Tomadas'!$G:$G,'Controle de NFs Tomadas'!$E:$E,$A$1,'Controle de NFs Tomadas'!$F:$F,$A32,'Controle de NFs Tomadas'!$C:$C,ON$2)</f>
        <v>0</v>
      </c>
      <c r="OO32" s="154">
        <f>SUMIFS('Controle de NFs Tomadas'!$G:$G,'Controle de NFs Tomadas'!$E:$E,$A$1,'Controle de NFs Tomadas'!$F:$F,$A32,'Controle de NFs Tomadas'!$C:$C,OO$2)</f>
        <v>0</v>
      </c>
      <c r="OP32" s="154">
        <f>SUMIFS('Controle de NFs Tomadas'!$G:$G,'Controle de NFs Tomadas'!$E:$E,$A$1,'Controle de NFs Tomadas'!$F:$F,$A32,'Controle de NFs Tomadas'!$C:$C,OP$2)</f>
        <v>0</v>
      </c>
      <c r="OQ32" s="154">
        <f>SUMIFS('Controle de NFs Tomadas'!$G:$G,'Controle de NFs Tomadas'!$E:$E,$A$1,'Controle de NFs Tomadas'!$F:$F,$A32,'Controle de NFs Tomadas'!$C:$C,OQ$2)</f>
        <v>0</v>
      </c>
      <c r="OR32" s="154">
        <f>SUMIFS('Controle de NFs Tomadas'!$G:$G,'Controle de NFs Tomadas'!$E:$E,$A$1,'Controle de NFs Tomadas'!$F:$F,$A32,'Controle de NFs Tomadas'!$C:$C,OR$2)</f>
        <v>0</v>
      </c>
      <c r="OS32" s="154">
        <f>SUMIFS('Controle de NFs Tomadas'!$G:$G,'Controle de NFs Tomadas'!$E:$E,$A$1,'Controle de NFs Tomadas'!$F:$F,$A32,'Controle de NFs Tomadas'!$C:$C,OS$2)</f>
        <v>0</v>
      </c>
      <c r="OT32" s="154">
        <f>SUMIFS('Controle de NFs Tomadas'!$G:$G,'Controle de NFs Tomadas'!$E:$E,$A$1,'Controle de NFs Tomadas'!$F:$F,$A32,'Controle de NFs Tomadas'!$C:$C,OT$2)</f>
        <v>0</v>
      </c>
      <c r="OU32" s="154">
        <f>SUMIFS('Controle de NFs Tomadas'!$G:$G,'Controle de NFs Tomadas'!$E:$E,$A$1,'Controle de NFs Tomadas'!$F:$F,$A32,'Controle de NFs Tomadas'!$C:$C,OU$2)</f>
        <v>0</v>
      </c>
      <c r="OV32" s="154">
        <f>SUMIFS('Controle de NFs Tomadas'!$G:$G,'Controle de NFs Tomadas'!$E:$E,$A$1,'Controle de NFs Tomadas'!$F:$F,$A32,'Controle de NFs Tomadas'!$C:$C,OV$2)</f>
        <v>0</v>
      </c>
      <c r="OW32" s="154">
        <f>SUMIFS('Controle de NFs Tomadas'!$G:$G,'Controle de NFs Tomadas'!$E:$E,$A$1,'Controle de NFs Tomadas'!$F:$F,$A32,'Controle de NFs Tomadas'!$C:$C,OW$2)</f>
        <v>0</v>
      </c>
      <c r="OX32" s="154">
        <f>SUMIFS('Controle de NFs Tomadas'!$G:$G,'Controle de NFs Tomadas'!$E:$E,$A$1,'Controle de NFs Tomadas'!$F:$F,$A32,'Controle de NFs Tomadas'!$C:$C,OX$2)</f>
        <v>0</v>
      </c>
      <c r="OY32" s="154">
        <f>SUMIFS('Controle de NFs Tomadas'!$G:$G,'Controle de NFs Tomadas'!$E:$E,$A$1,'Controle de NFs Tomadas'!$F:$F,$A32,'Controle de NFs Tomadas'!$C:$C,OY$2)</f>
        <v>0</v>
      </c>
      <c r="OZ32" s="154">
        <f>SUMIFS('Controle de NFs Tomadas'!$G:$G,'Controle de NFs Tomadas'!$E:$E,$A$1,'Controle de NFs Tomadas'!$F:$F,$A32,'Controle de NFs Tomadas'!$C:$C,OZ$2)</f>
        <v>0</v>
      </c>
      <c r="PA32" s="154">
        <f>SUMIFS('Controle de NFs Tomadas'!$G:$G,'Controle de NFs Tomadas'!$E:$E,$A$1,'Controle de NFs Tomadas'!$F:$F,$A32,'Controle de NFs Tomadas'!$C:$C,PA$2)</f>
        <v>0</v>
      </c>
      <c r="PB32" s="154">
        <f>SUMIFS('Controle de NFs Tomadas'!$G:$G,'Controle de NFs Tomadas'!$E:$E,$A$1,'Controle de NFs Tomadas'!$F:$F,$A32,'Controle de NFs Tomadas'!$C:$C,PB$2)</f>
        <v>0</v>
      </c>
      <c r="PC32" s="154">
        <f>SUMIFS('Controle de NFs Tomadas'!$G:$G,'Controle de NFs Tomadas'!$E:$E,$A$1,'Controle de NFs Tomadas'!$F:$F,$A32,'Controle de NFs Tomadas'!$C:$C,PC$2)</f>
        <v>0</v>
      </c>
      <c r="PD32" s="154">
        <f>SUMIFS('Controle de NFs Tomadas'!$G:$G,'Controle de NFs Tomadas'!$E:$E,$A$1,'Controle de NFs Tomadas'!$F:$F,$A32,'Controle de NFs Tomadas'!$C:$C,PD$2)</f>
        <v>0</v>
      </c>
      <c r="PE32" s="154">
        <f>SUMIFS('Controle de NFs Tomadas'!$G:$G,'Controle de NFs Tomadas'!$E:$E,$A$1,'Controle de NFs Tomadas'!$F:$F,$A32,'Controle de NFs Tomadas'!$C:$C,PE$2)</f>
        <v>0</v>
      </c>
      <c r="PF32" s="154">
        <f>SUMIFS('Controle de NFs Tomadas'!$G:$G,'Controle de NFs Tomadas'!$E:$E,$A$1,'Controle de NFs Tomadas'!$F:$F,$A32,'Controle de NFs Tomadas'!$C:$C,PF$2)</f>
        <v>0</v>
      </c>
      <c r="PG32" s="154">
        <f>SUMIFS('Controle de NFs Tomadas'!$G:$G,'Controle de NFs Tomadas'!$E:$E,$A$1,'Controle de NFs Tomadas'!$F:$F,$A32,'Controle de NFs Tomadas'!$C:$C,PG$2)</f>
        <v>0</v>
      </c>
      <c r="PH32" s="154">
        <f>SUMIFS('Controle de NFs Tomadas'!$G:$G,'Controle de NFs Tomadas'!$E:$E,$A$1,'Controle de NFs Tomadas'!$F:$F,$A32,'Controle de NFs Tomadas'!$C:$C,PH$2)</f>
        <v>0</v>
      </c>
      <c r="PI32" s="154">
        <f>SUMIFS('Controle de NFs Tomadas'!$G:$G,'Controle de NFs Tomadas'!$E:$E,$A$1,'Controle de NFs Tomadas'!$F:$F,$A32,'Controle de NFs Tomadas'!$C:$C,PI$2)</f>
        <v>0</v>
      </c>
      <c r="PJ32" s="154">
        <f>SUMIFS('Controle de NFs Tomadas'!$G:$G,'Controle de NFs Tomadas'!$E:$E,$A$1,'Controle de NFs Tomadas'!$F:$F,$A32,'Controle de NFs Tomadas'!$C:$C,PJ$2)</f>
        <v>0</v>
      </c>
      <c r="PK32" s="154">
        <f>SUMIFS('Controle de NFs Tomadas'!$G:$G,'Controle de NFs Tomadas'!$E:$E,$A$1,'Controle de NFs Tomadas'!$F:$F,$A32,'Controle de NFs Tomadas'!$C:$C,PK$2)</f>
        <v>0</v>
      </c>
      <c r="PL32" s="154">
        <f>SUMIFS('Controle de NFs Tomadas'!$G:$G,'Controle de NFs Tomadas'!$E:$E,$A$1,'Controle de NFs Tomadas'!$F:$F,$A32,'Controle de NFs Tomadas'!$C:$C,PL$2)</f>
        <v>0</v>
      </c>
      <c r="PM32" s="154">
        <f>SUMIFS('Controle de NFs Tomadas'!$G:$G,'Controle de NFs Tomadas'!$E:$E,$A$1,'Controle de NFs Tomadas'!$F:$F,$A32,'Controle de NFs Tomadas'!$C:$C,PM$2)</f>
        <v>0</v>
      </c>
      <c r="PN32" s="154">
        <f>SUMIFS('Controle de NFs Tomadas'!$G:$G,'Controle de NFs Tomadas'!$E:$E,$A$1,'Controle de NFs Tomadas'!$F:$F,$A32,'Controle de NFs Tomadas'!$C:$C,PN$2)</f>
        <v>0</v>
      </c>
      <c r="PO32" s="154">
        <f>SUMIFS('Controle de NFs Tomadas'!$G:$G,'Controle de NFs Tomadas'!$E:$E,$A$1,'Controle de NFs Tomadas'!$F:$F,$A32,'Controle de NFs Tomadas'!$C:$C,PO$2)</f>
        <v>0</v>
      </c>
      <c r="PP32" s="154">
        <f>SUMIFS('Controle de NFs Tomadas'!$G:$G,'Controle de NFs Tomadas'!$E:$E,$A$1,'Controle de NFs Tomadas'!$F:$F,$A32,'Controle de NFs Tomadas'!$C:$C,PP$2)</f>
        <v>0</v>
      </c>
      <c r="PQ32" s="154">
        <f>SUMIFS('Controle de NFs Tomadas'!$G:$G,'Controle de NFs Tomadas'!$E:$E,$A$1,'Controle de NFs Tomadas'!$F:$F,$A32,'Controle de NFs Tomadas'!$C:$C,PQ$2)</f>
        <v>0</v>
      </c>
      <c r="PR32" s="154">
        <f>SUMIFS('Controle de NFs Tomadas'!$G:$G,'Controle de NFs Tomadas'!$E:$E,$A$1,'Controle de NFs Tomadas'!$F:$F,$A32,'Controle de NFs Tomadas'!$C:$C,PR$2)</f>
        <v>0</v>
      </c>
      <c r="PS32" s="154">
        <f>SUMIFS('Controle de NFs Tomadas'!$G:$G,'Controle de NFs Tomadas'!$E:$E,$A$1,'Controle de NFs Tomadas'!$F:$F,$A32,'Controle de NFs Tomadas'!$C:$C,PS$2)</f>
        <v>0</v>
      </c>
      <c r="PT32" s="154">
        <f>SUMIFS('Controle de NFs Tomadas'!$G:$G,'Controle de NFs Tomadas'!$E:$E,$A$1,'Controle de NFs Tomadas'!$F:$F,$A32,'Controle de NFs Tomadas'!$C:$C,PT$2)</f>
        <v>0</v>
      </c>
      <c r="PU32" s="154">
        <f>SUMIFS('Controle de NFs Tomadas'!$G:$G,'Controle de NFs Tomadas'!$E:$E,$A$1,'Controle de NFs Tomadas'!$F:$F,$A32,'Controle de NFs Tomadas'!$C:$C,PU$2)</f>
        <v>0</v>
      </c>
      <c r="PV32" s="154">
        <f>SUMIFS('Controle de NFs Tomadas'!$G:$G,'Controle de NFs Tomadas'!$E:$E,$A$1,'Controle de NFs Tomadas'!$F:$F,$A32,'Controle de NFs Tomadas'!$C:$C,PV$2)</f>
        <v>0</v>
      </c>
      <c r="PW32" s="154">
        <f>SUMIFS('Controle de NFs Tomadas'!$G:$G,'Controle de NFs Tomadas'!$E:$E,$A$1,'Controle de NFs Tomadas'!$F:$F,$A32,'Controle de NFs Tomadas'!$C:$C,PW$2)</f>
        <v>0</v>
      </c>
      <c r="PX32" s="154">
        <f>SUMIFS('Controle de NFs Tomadas'!$G:$G,'Controle de NFs Tomadas'!$E:$E,$A$1,'Controle de NFs Tomadas'!$F:$F,$A32,'Controle de NFs Tomadas'!$C:$C,PX$2)</f>
        <v>0</v>
      </c>
      <c r="PY32" s="154">
        <f>SUMIFS('Controle de NFs Tomadas'!$G:$G,'Controle de NFs Tomadas'!$E:$E,$A$1,'Controle de NFs Tomadas'!$F:$F,$A32,'Controle de NFs Tomadas'!$C:$C,PY$2)</f>
        <v>0</v>
      </c>
      <c r="PZ32" s="154">
        <f>SUMIFS('Controle de NFs Tomadas'!$G:$G,'Controle de NFs Tomadas'!$E:$E,$A$1,'Controle de NFs Tomadas'!$F:$F,$A32,'Controle de NFs Tomadas'!$C:$C,PZ$2)</f>
        <v>0</v>
      </c>
      <c r="QA32" s="154">
        <f>SUMIFS('Controle de NFs Tomadas'!$G:$G,'Controle de NFs Tomadas'!$E:$E,$A$1,'Controle de NFs Tomadas'!$F:$F,$A32,'Controle de NFs Tomadas'!$C:$C,QA$2)</f>
        <v>0</v>
      </c>
      <c r="QB32" s="154">
        <f>SUMIFS('Controle de NFs Tomadas'!$G:$G,'Controle de NFs Tomadas'!$E:$E,$A$1,'Controle de NFs Tomadas'!$F:$F,$A32,'Controle de NFs Tomadas'!$C:$C,QB$2)</f>
        <v>0</v>
      </c>
      <c r="QC32" s="154">
        <f>SUMIFS('Controle de NFs Tomadas'!$G:$G,'Controle de NFs Tomadas'!$E:$E,$A$1,'Controle de NFs Tomadas'!$F:$F,$A32,'Controle de NFs Tomadas'!$C:$C,QC$2)</f>
        <v>0</v>
      </c>
      <c r="QD32" s="154">
        <f>SUMIFS('Controle de NFs Tomadas'!$G:$G,'Controle de NFs Tomadas'!$E:$E,$A$1,'Controle de NFs Tomadas'!$F:$F,$A32,'Controle de NFs Tomadas'!$C:$C,QD$2)</f>
        <v>0</v>
      </c>
      <c r="QE32" s="154">
        <f>SUMIFS('Controle de NFs Tomadas'!$G:$G,'Controle de NFs Tomadas'!$E:$E,$A$1,'Controle de NFs Tomadas'!$F:$F,$A32,'Controle de NFs Tomadas'!$C:$C,QE$2)</f>
        <v>0</v>
      </c>
      <c r="QF32" s="154">
        <f>SUMIFS('Controle de NFs Tomadas'!$G:$G,'Controle de NFs Tomadas'!$E:$E,$A$1,'Controle de NFs Tomadas'!$F:$F,$A32,'Controle de NFs Tomadas'!$C:$C,QF$2)</f>
        <v>0</v>
      </c>
      <c r="QG32" s="154">
        <f>SUMIFS('Controle de NFs Tomadas'!$G:$G,'Controle de NFs Tomadas'!$E:$E,$A$1,'Controle de NFs Tomadas'!$F:$F,$A32,'Controle de NFs Tomadas'!$C:$C,QG$2)</f>
        <v>0</v>
      </c>
      <c r="QH32" s="154">
        <f>SUMIFS('Controle de NFs Tomadas'!$G:$G,'Controle de NFs Tomadas'!$E:$E,$A$1,'Controle de NFs Tomadas'!$F:$F,$A32,'Controle de NFs Tomadas'!$C:$C,QH$2)</f>
        <v>0</v>
      </c>
      <c r="QI32" s="154">
        <f>SUMIFS('Controle de NFs Tomadas'!$G:$G,'Controle de NFs Tomadas'!$E:$E,$A$1,'Controle de NFs Tomadas'!$F:$F,$A32,'Controle de NFs Tomadas'!$C:$C,QI$2)</f>
        <v>0</v>
      </c>
      <c r="QJ32" s="154">
        <f>SUMIFS('Controle de NFs Tomadas'!$G:$G,'Controle de NFs Tomadas'!$E:$E,$A$1,'Controle de NFs Tomadas'!$F:$F,$A32,'Controle de NFs Tomadas'!$C:$C,QJ$2)</f>
        <v>0</v>
      </c>
      <c r="QK32" s="154">
        <f>SUMIFS('Controle de NFs Tomadas'!$G:$G,'Controle de NFs Tomadas'!$E:$E,$A$1,'Controle de NFs Tomadas'!$F:$F,$A32,'Controle de NFs Tomadas'!$C:$C,QK$2)</f>
        <v>0</v>
      </c>
      <c r="QL32" s="154">
        <f>SUMIFS('Controle de NFs Tomadas'!$G:$G,'Controle de NFs Tomadas'!$E:$E,$A$1,'Controle de NFs Tomadas'!$F:$F,$A32,'Controle de NFs Tomadas'!$C:$C,QL$2)</f>
        <v>0</v>
      </c>
      <c r="QM32" s="154">
        <f>SUMIFS('Controle de NFs Tomadas'!$G:$G,'Controle de NFs Tomadas'!$E:$E,$A$1,'Controle de NFs Tomadas'!$F:$F,$A32,'Controle de NFs Tomadas'!$C:$C,QM$2)</f>
        <v>0</v>
      </c>
      <c r="QN32" s="154">
        <f>SUMIFS('Controle de NFs Tomadas'!$G:$G,'Controle de NFs Tomadas'!$E:$E,$A$1,'Controle de NFs Tomadas'!$F:$F,$A32,'Controle de NFs Tomadas'!$C:$C,QN$2)</f>
        <v>0</v>
      </c>
      <c r="QO32" s="154">
        <f>SUMIFS('Controle de NFs Tomadas'!$G:$G,'Controle de NFs Tomadas'!$E:$E,$A$1,'Controle de NFs Tomadas'!$F:$F,$A32,'Controle de NFs Tomadas'!$C:$C,QO$2)</f>
        <v>0</v>
      </c>
      <c r="QP32" s="154">
        <f>SUMIFS('Controle de NFs Tomadas'!$G:$G,'Controle de NFs Tomadas'!$E:$E,$A$1,'Controle de NFs Tomadas'!$F:$F,$A32,'Controle de NFs Tomadas'!$C:$C,QP$2)</f>
        <v>0</v>
      </c>
      <c r="QQ32" s="154">
        <f>SUMIFS('Controle de NFs Tomadas'!$G:$G,'Controle de NFs Tomadas'!$E:$E,$A$1,'Controle de NFs Tomadas'!$F:$F,$A32,'Controle de NFs Tomadas'!$C:$C,QQ$2)</f>
        <v>0</v>
      </c>
      <c r="QR32" s="154">
        <f>SUMIFS('Controle de NFs Tomadas'!$G:$G,'Controle de NFs Tomadas'!$E:$E,$A$1,'Controle de NFs Tomadas'!$F:$F,$A32,'Controle de NFs Tomadas'!$C:$C,QR$2)</f>
        <v>0</v>
      </c>
      <c r="QS32" s="154">
        <f>SUMIFS('Controle de NFs Tomadas'!$G:$G,'Controle de NFs Tomadas'!$E:$E,$A$1,'Controle de NFs Tomadas'!$F:$F,$A32,'Controle de NFs Tomadas'!$C:$C,QS$2)</f>
        <v>0</v>
      </c>
      <c r="QT32" s="154">
        <f>SUMIFS('Controle de NFs Tomadas'!$G:$G,'Controle de NFs Tomadas'!$E:$E,$A$1,'Controle de NFs Tomadas'!$F:$F,$A32,'Controle de NFs Tomadas'!$C:$C,QT$2)</f>
        <v>0</v>
      </c>
      <c r="QU32" s="154">
        <f>SUMIFS('Controle de NFs Tomadas'!$G:$G,'Controle de NFs Tomadas'!$E:$E,$A$1,'Controle de NFs Tomadas'!$F:$F,$A32,'Controle de NFs Tomadas'!$C:$C,QU$2)</f>
        <v>0</v>
      </c>
      <c r="QV32" s="154">
        <f>SUMIFS('Controle de NFs Tomadas'!$G:$G,'Controle de NFs Tomadas'!$E:$E,$A$1,'Controle de NFs Tomadas'!$F:$F,$A32,'Controle de NFs Tomadas'!$C:$C,QV$2)</f>
        <v>0</v>
      </c>
      <c r="QW32" s="154">
        <f>SUMIFS('Controle de NFs Tomadas'!$G:$G,'Controle de NFs Tomadas'!$E:$E,$A$1,'Controle de NFs Tomadas'!$F:$F,$A32,'Controle de NFs Tomadas'!$C:$C,QW$2)</f>
        <v>0</v>
      </c>
      <c r="QX32" s="154">
        <f>SUMIFS('Controle de NFs Tomadas'!$G:$G,'Controle de NFs Tomadas'!$E:$E,$A$1,'Controle de NFs Tomadas'!$F:$F,$A32,'Controle de NFs Tomadas'!$C:$C,QX$2)</f>
        <v>0</v>
      </c>
      <c r="QY32" s="154">
        <f>SUMIFS('Controle de NFs Tomadas'!$G:$G,'Controle de NFs Tomadas'!$E:$E,$A$1,'Controle de NFs Tomadas'!$F:$F,$A32,'Controle de NFs Tomadas'!$C:$C,QY$2)</f>
        <v>0</v>
      </c>
      <c r="QZ32" s="154">
        <f>SUMIFS('Controle de NFs Tomadas'!$G:$G,'Controle de NFs Tomadas'!$E:$E,$A$1,'Controle de NFs Tomadas'!$F:$F,$A32,'Controle de NFs Tomadas'!$C:$C,QZ$2)</f>
        <v>0</v>
      </c>
      <c r="RA32" s="154">
        <f>SUMIFS('Controle de NFs Tomadas'!$G:$G,'Controle de NFs Tomadas'!$E:$E,$A$1,'Controle de NFs Tomadas'!$F:$F,$A32,'Controle de NFs Tomadas'!$C:$C,RA$2)</f>
        <v>0</v>
      </c>
      <c r="RB32" s="154">
        <f>SUMIFS('Controle de NFs Tomadas'!$G:$G,'Controle de NFs Tomadas'!$E:$E,$A$1,'Controle de NFs Tomadas'!$F:$F,$A32,'Controle de NFs Tomadas'!$C:$C,RB$2)</f>
        <v>0</v>
      </c>
      <c r="RC32" s="154">
        <f>SUMIFS('Controle de NFs Tomadas'!$G:$G,'Controle de NFs Tomadas'!$E:$E,$A$1,'Controle de NFs Tomadas'!$F:$F,$A32,'Controle de NFs Tomadas'!$C:$C,RC$2)</f>
        <v>0</v>
      </c>
      <c r="RD32" s="154">
        <f>SUMIFS('Controle de NFs Tomadas'!$G:$G,'Controle de NFs Tomadas'!$E:$E,$A$1,'Controle de NFs Tomadas'!$F:$F,$A32,'Controle de NFs Tomadas'!$C:$C,RD$2)</f>
        <v>0</v>
      </c>
      <c r="RE32" s="154">
        <f>SUMIFS('Controle de NFs Tomadas'!$G:$G,'Controle de NFs Tomadas'!$E:$E,$A$1,'Controle de NFs Tomadas'!$F:$F,$A32,'Controle de NFs Tomadas'!$C:$C,RE$2)</f>
        <v>0</v>
      </c>
      <c r="RF32" s="154">
        <f>SUMIFS('Controle de NFs Tomadas'!$G:$G,'Controle de NFs Tomadas'!$E:$E,$A$1,'Controle de NFs Tomadas'!$F:$F,$A32,'Controle de NFs Tomadas'!$C:$C,RF$2)</f>
        <v>0</v>
      </c>
      <c r="RG32" s="154">
        <f>SUMIFS('Controle de NFs Tomadas'!$G:$G,'Controle de NFs Tomadas'!$E:$E,$A$1,'Controle de NFs Tomadas'!$F:$F,$A32,'Controle de NFs Tomadas'!$C:$C,RG$2)</f>
        <v>0</v>
      </c>
      <c r="RH32" s="154">
        <f>SUMIFS('Controle de NFs Tomadas'!$G:$G,'Controle de NFs Tomadas'!$E:$E,$A$1,'Controle de NFs Tomadas'!$F:$F,$A32,'Controle de NFs Tomadas'!$C:$C,RH$2)</f>
        <v>0</v>
      </c>
      <c r="RI32" s="154">
        <f>SUMIFS('Controle de NFs Tomadas'!$G:$G,'Controle de NFs Tomadas'!$E:$E,$A$1,'Controle de NFs Tomadas'!$F:$F,$A32,'Controle de NFs Tomadas'!$C:$C,RI$2)</f>
        <v>0</v>
      </c>
      <c r="RJ32" s="154">
        <f>SUMIFS('Controle de NFs Tomadas'!$G:$G,'Controle de NFs Tomadas'!$E:$E,$A$1,'Controle de NFs Tomadas'!$F:$F,$A32,'Controle de NFs Tomadas'!$C:$C,RJ$2)</f>
        <v>0</v>
      </c>
      <c r="RK32" s="154">
        <f>SUMIFS('Controle de NFs Tomadas'!$G:$G,'Controle de NFs Tomadas'!$E:$E,$A$1,'Controle de NFs Tomadas'!$F:$F,$A32,'Controle de NFs Tomadas'!$C:$C,RK$2)</f>
        <v>0</v>
      </c>
      <c r="RL32" s="154">
        <f>SUMIFS('Controle de NFs Tomadas'!$G:$G,'Controle de NFs Tomadas'!$E:$E,$A$1,'Controle de NFs Tomadas'!$F:$F,$A32,'Controle de NFs Tomadas'!$C:$C,RL$2)</f>
        <v>0</v>
      </c>
      <c r="RM32" s="154">
        <f>SUMIFS('Controle de NFs Tomadas'!$G:$G,'Controle de NFs Tomadas'!$E:$E,$A$1,'Controle de NFs Tomadas'!$F:$F,$A32,'Controle de NFs Tomadas'!$C:$C,RM$2)</f>
        <v>0</v>
      </c>
      <c r="RN32" s="154">
        <f>SUMIFS('Controle de NFs Tomadas'!$G:$G,'Controle de NFs Tomadas'!$E:$E,$A$1,'Controle de NFs Tomadas'!$F:$F,$A32,'Controle de NFs Tomadas'!$C:$C,RN$2)</f>
        <v>0</v>
      </c>
      <c r="RO32" s="154">
        <f>SUMIFS('Controle de NFs Tomadas'!$G:$G,'Controle de NFs Tomadas'!$E:$E,$A$1,'Controle de NFs Tomadas'!$F:$F,$A32,'Controle de NFs Tomadas'!$C:$C,RO$2)</f>
        <v>0</v>
      </c>
      <c r="RP32" s="154">
        <f>SUMIFS('Controle de NFs Tomadas'!$G:$G,'Controle de NFs Tomadas'!$E:$E,$A$1,'Controle de NFs Tomadas'!$F:$F,$A32,'Controle de NFs Tomadas'!$C:$C,RP$2)</f>
        <v>0</v>
      </c>
      <c r="RQ32" s="154">
        <f>SUMIFS('Controle de NFs Tomadas'!$G:$G,'Controle de NFs Tomadas'!$E:$E,$A$1,'Controle de NFs Tomadas'!$F:$F,$A32,'Controle de NFs Tomadas'!$C:$C,RQ$2)</f>
        <v>0</v>
      </c>
      <c r="RR32" s="154">
        <f>SUMIFS('Controle de NFs Tomadas'!$G:$G,'Controle de NFs Tomadas'!$E:$E,$A$1,'Controle de NFs Tomadas'!$F:$F,$A32,'Controle de NFs Tomadas'!$C:$C,RR$2)</f>
        <v>0</v>
      </c>
      <c r="RS32" s="154">
        <f>SUMIFS('Controle de NFs Tomadas'!$G:$G,'Controle de NFs Tomadas'!$E:$E,$A$1,'Controle de NFs Tomadas'!$F:$F,$A32,'Controle de NFs Tomadas'!$C:$C,RS$2)</f>
        <v>0</v>
      </c>
      <c r="RT32" s="154">
        <f>SUMIFS('Controle de NFs Tomadas'!$G:$G,'Controle de NFs Tomadas'!$E:$E,$A$1,'Controle de NFs Tomadas'!$F:$F,$A32,'Controle de NFs Tomadas'!$C:$C,RT$2)</f>
        <v>0</v>
      </c>
      <c r="RU32" s="154">
        <f>SUMIFS('Controle de NFs Tomadas'!$G:$G,'Controle de NFs Tomadas'!$E:$E,$A$1,'Controle de NFs Tomadas'!$F:$F,$A32,'Controle de NFs Tomadas'!$C:$C,RU$2)</f>
        <v>0</v>
      </c>
      <c r="RV32" s="154">
        <f>SUMIFS('Controle de NFs Tomadas'!$G:$G,'Controle de NFs Tomadas'!$E:$E,$A$1,'Controle de NFs Tomadas'!$F:$F,$A32,'Controle de NFs Tomadas'!$C:$C,RV$2)</f>
        <v>0</v>
      </c>
      <c r="RW32" s="154">
        <f>SUMIFS('Controle de NFs Tomadas'!$G:$G,'Controle de NFs Tomadas'!$E:$E,$A$1,'Controle de NFs Tomadas'!$F:$F,$A32,'Controle de NFs Tomadas'!$C:$C,RW$2)</f>
        <v>0</v>
      </c>
      <c r="RX32" s="154">
        <f>SUMIFS('Controle de NFs Tomadas'!$G:$G,'Controle de NFs Tomadas'!$E:$E,$A$1,'Controle de NFs Tomadas'!$F:$F,$A32,'Controle de NFs Tomadas'!$C:$C,RX$2)</f>
        <v>0</v>
      </c>
      <c r="RY32" s="154">
        <f>SUMIFS('Controle de NFs Tomadas'!$G:$G,'Controle de NFs Tomadas'!$E:$E,$A$1,'Controle de NFs Tomadas'!$F:$F,$A32,'Controle de NFs Tomadas'!$C:$C,RY$2)</f>
        <v>0</v>
      </c>
      <c r="RZ32" s="154">
        <f>SUMIFS('Controle de NFs Tomadas'!$G:$G,'Controle de NFs Tomadas'!$E:$E,$A$1,'Controle de NFs Tomadas'!$F:$F,$A32,'Controle de NFs Tomadas'!$C:$C,RZ$2)</f>
        <v>0</v>
      </c>
      <c r="SA32" s="154">
        <f>SUMIFS('Controle de NFs Tomadas'!$G:$G,'Controle de NFs Tomadas'!$E:$E,$A$1,'Controle de NFs Tomadas'!$F:$F,$A32,'Controle de NFs Tomadas'!$C:$C,SA$2)</f>
        <v>0</v>
      </c>
      <c r="SB32" s="154">
        <f>SUMIFS('Controle de NFs Tomadas'!$G:$G,'Controle de NFs Tomadas'!$E:$E,$A$1,'Controle de NFs Tomadas'!$F:$F,$A32,'Controle de NFs Tomadas'!$C:$C,SB$2)</f>
        <v>0</v>
      </c>
      <c r="SC32" s="154">
        <f>SUMIFS('Controle de NFs Tomadas'!$G:$G,'Controle de NFs Tomadas'!$E:$E,$A$1,'Controle de NFs Tomadas'!$F:$F,$A32,'Controle de NFs Tomadas'!$C:$C,SC$2)</f>
        <v>0</v>
      </c>
      <c r="SD32" s="154">
        <f>SUMIFS('Controle de NFs Tomadas'!$G:$G,'Controle de NFs Tomadas'!$E:$E,$A$1,'Controle de NFs Tomadas'!$F:$F,$A32,'Controle de NFs Tomadas'!$C:$C,SD$2)</f>
        <v>0</v>
      </c>
      <c r="SE32" s="154">
        <f>SUMIFS('Controle de NFs Tomadas'!$G:$G,'Controle de NFs Tomadas'!$E:$E,$A$1,'Controle de NFs Tomadas'!$F:$F,$A32,'Controle de NFs Tomadas'!$C:$C,SE$2)</f>
        <v>0</v>
      </c>
      <c r="SF32" s="154">
        <f>SUMIFS('Controle de NFs Tomadas'!$G:$G,'Controle de NFs Tomadas'!$E:$E,$A$1,'Controle de NFs Tomadas'!$F:$F,$A32,'Controle de NFs Tomadas'!$C:$C,SF$2)</f>
        <v>0</v>
      </c>
      <c r="SG32" s="154">
        <f>SUMIFS('Controle de NFs Tomadas'!$G:$G,'Controle de NFs Tomadas'!$E:$E,$A$1,'Controle de NFs Tomadas'!$F:$F,$A32,'Controle de NFs Tomadas'!$C:$C,SG$2)</f>
        <v>0</v>
      </c>
      <c r="SH32" s="154">
        <f>SUMIFS('Controle de NFs Tomadas'!$G:$G,'Controle de NFs Tomadas'!$E:$E,$A$1,'Controle de NFs Tomadas'!$F:$F,$A32,'Controle de NFs Tomadas'!$C:$C,SH$2)</f>
        <v>0</v>
      </c>
      <c r="SI32" s="154">
        <f>SUMIFS('Controle de NFs Tomadas'!$G:$G,'Controle de NFs Tomadas'!$E:$E,$A$1,'Controle de NFs Tomadas'!$F:$F,$A32,'Controle de NFs Tomadas'!$C:$C,SI$2)</f>
        <v>0</v>
      </c>
      <c r="SJ32" s="154">
        <f>SUMIFS('Controle de NFs Tomadas'!$G:$G,'Controle de NFs Tomadas'!$E:$E,$A$1,'Controle de NFs Tomadas'!$F:$F,$A32,'Controle de NFs Tomadas'!$C:$C,SJ$2)</f>
        <v>0</v>
      </c>
      <c r="SK32" s="154">
        <f>SUMIFS('Controle de NFs Tomadas'!$G:$G,'Controle de NFs Tomadas'!$E:$E,$A$1,'Controle de NFs Tomadas'!$F:$F,$A32,'Controle de NFs Tomadas'!$C:$C,SK$2)</f>
        <v>0</v>
      </c>
      <c r="SL32" s="154">
        <f>SUMIFS('Controle de NFs Tomadas'!$G:$G,'Controle de NFs Tomadas'!$E:$E,$A$1,'Controle de NFs Tomadas'!$F:$F,$A32,'Controle de NFs Tomadas'!$C:$C,SL$2)</f>
        <v>0</v>
      </c>
      <c r="SM32" s="154">
        <f>SUMIFS('Controle de NFs Tomadas'!$G:$G,'Controle de NFs Tomadas'!$E:$E,$A$1,'Controle de NFs Tomadas'!$F:$F,$A32,'Controle de NFs Tomadas'!$C:$C,SM$2)</f>
        <v>0</v>
      </c>
      <c r="SN32" s="154">
        <f>SUMIFS('Controle de NFs Tomadas'!$G:$G,'Controle de NFs Tomadas'!$E:$E,$A$1,'Controle de NFs Tomadas'!$F:$F,$A32,'Controle de NFs Tomadas'!$C:$C,SN$2)</f>
        <v>0</v>
      </c>
      <c r="SO32" s="154">
        <f>SUMIFS('Controle de NFs Tomadas'!$G:$G,'Controle de NFs Tomadas'!$E:$E,$A$1,'Controle de NFs Tomadas'!$F:$F,$A32,'Controle de NFs Tomadas'!$C:$C,SO$2)</f>
        <v>0</v>
      </c>
      <c r="SP32" s="154">
        <f>SUMIFS('Controle de NFs Tomadas'!$G:$G,'Controle de NFs Tomadas'!$E:$E,$A$1,'Controle de NFs Tomadas'!$F:$F,$A32,'Controle de NFs Tomadas'!$C:$C,SP$2)</f>
        <v>0</v>
      </c>
      <c r="SQ32" s="154">
        <f>SUMIFS('Controle de NFs Tomadas'!$G:$G,'Controle de NFs Tomadas'!$E:$E,$A$1,'Controle de NFs Tomadas'!$F:$F,$A32,'Controle de NFs Tomadas'!$C:$C,SQ$2)</f>
        <v>0</v>
      </c>
      <c r="SR32" s="154">
        <f>SUMIFS('Controle de NFs Tomadas'!$G:$G,'Controle de NFs Tomadas'!$E:$E,$A$1,'Controle de NFs Tomadas'!$F:$F,$A32,'Controle de NFs Tomadas'!$C:$C,SR$2)</f>
        <v>0</v>
      </c>
      <c r="SS32" s="154">
        <f>SUMIFS('Controle de NFs Tomadas'!$G:$G,'Controle de NFs Tomadas'!$E:$E,$A$1,'Controle de NFs Tomadas'!$F:$F,$A32,'Controle de NFs Tomadas'!$C:$C,SS$2)</f>
        <v>0</v>
      </c>
      <c r="ST32" s="154">
        <f>SUMIFS('Controle de NFs Tomadas'!$G:$G,'Controle de NFs Tomadas'!$E:$E,$A$1,'Controle de NFs Tomadas'!$F:$F,$A32,'Controle de NFs Tomadas'!$C:$C,ST$2)</f>
        <v>0</v>
      </c>
      <c r="SU32" s="154">
        <f>SUMIFS('Controle de NFs Tomadas'!$G:$G,'Controle de NFs Tomadas'!$E:$E,$A$1,'Controle de NFs Tomadas'!$F:$F,$A32,'Controle de NFs Tomadas'!$C:$C,SU$2)</f>
        <v>0</v>
      </c>
      <c r="SV32" s="154">
        <f>SUMIFS('Controle de NFs Tomadas'!$G:$G,'Controle de NFs Tomadas'!$E:$E,$A$1,'Controle de NFs Tomadas'!$F:$F,$A32,'Controle de NFs Tomadas'!$C:$C,SV$2)</f>
        <v>0</v>
      </c>
      <c r="SW32" s="154">
        <f>SUMIFS('Controle de NFs Tomadas'!$G:$G,'Controle de NFs Tomadas'!$E:$E,$A$1,'Controle de NFs Tomadas'!$F:$F,$A32,'Controle de NFs Tomadas'!$C:$C,SW$2)</f>
        <v>0</v>
      </c>
      <c r="SX32" s="154">
        <f>SUMIFS('Controle de NFs Tomadas'!$G:$G,'Controle de NFs Tomadas'!$E:$E,$A$1,'Controle de NFs Tomadas'!$F:$F,$A32,'Controle de NFs Tomadas'!$C:$C,SX$2)</f>
        <v>0</v>
      </c>
      <c r="SY32" s="154">
        <f>SUMIFS('Controle de NFs Tomadas'!$G:$G,'Controle de NFs Tomadas'!$E:$E,$A$1,'Controle de NFs Tomadas'!$F:$F,$A32,'Controle de NFs Tomadas'!$C:$C,SY$2)</f>
        <v>0</v>
      </c>
      <c r="SZ32" s="154">
        <f>SUMIFS('Controle de NFs Tomadas'!$G:$G,'Controle de NFs Tomadas'!$E:$E,$A$1,'Controle de NFs Tomadas'!$F:$F,$A32,'Controle de NFs Tomadas'!$C:$C,SZ$2)</f>
        <v>0</v>
      </c>
      <c r="TA32" s="154">
        <f>SUMIFS('Controle de NFs Tomadas'!$G:$G,'Controle de NFs Tomadas'!$E:$E,$A$1,'Controle de NFs Tomadas'!$F:$F,$A32,'Controle de NFs Tomadas'!$C:$C,TA$2)</f>
        <v>0</v>
      </c>
      <c r="TB32" s="154">
        <f>SUMIFS('Controle de NFs Tomadas'!$G:$G,'Controle de NFs Tomadas'!$E:$E,$A$1,'Controle de NFs Tomadas'!$F:$F,$A32,'Controle de NFs Tomadas'!$C:$C,TB$2)</f>
        <v>0</v>
      </c>
      <c r="TC32" s="154">
        <f>SUMIFS('Controle de NFs Tomadas'!$G:$G,'Controle de NFs Tomadas'!$E:$E,$A$1,'Controle de NFs Tomadas'!$F:$F,$A32,'Controle de NFs Tomadas'!$C:$C,TC$2)</f>
        <v>0</v>
      </c>
      <c r="TD32" s="154">
        <f>SUMIFS('Controle de NFs Tomadas'!$G:$G,'Controle de NFs Tomadas'!$E:$E,$A$1,'Controle de NFs Tomadas'!$F:$F,$A32,'Controle de NFs Tomadas'!$C:$C,TD$2)</f>
        <v>0</v>
      </c>
      <c r="TE32" s="154">
        <f>SUMIFS('Controle de NFs Tomadas'!$G:$G,'Controle de NFs Tomadas'!$E:$E,$A$1,'Controle de NFs Tomadas'!$F:$F,$A32,'Controle de NFs Tomadas'!$C:$C,TE$2)</f>
        <v>0</v>
      </c>
      <c r="TF32" s="154">
        <f>SUMIFS('Controle de NFs Tomadas'!$G:$G,'Controle de NFs Tomadas'!$E:$E,$A$1,'Controle de NFs Tomadas'!$F:$F,$A32,'Controle de NFs Tomadas'!$C:$C,TF$2)</f>
        <v>0</v>
      </c>
      <c r="TG32" s="154">
        <f>SUMIFS('Controle de NFs Tomadas'!$G:$G,'Controle de NFs Tomadas'!$E:$E,$A$1,'Controle de NFs Tomadas'!$F:$F,$A32,'Controle de NFs Tomadas'!$C:$C,TG$2)</f>
        <v>0</v>
      </c>
      <c r="TH32" s="154">
        <f>SUMIFS('Controle de NFs Tomadas'!$G:$G,'Controle de NFs Tomadas'!$E:$E,$A$1,'Controle de NFs Tomadas'!$F:$F,$A32,'Controle de NFs Tomadas'!$C:$C,TH$2)</f>
        <v>0</v>
      </c>
      <c r="TI32" s="154">
        <f>SUMIFS('Controle de NFs Tomadas'!$G:$G,'Controle de NFs Tomadas'!$E:$E,$A$1,'Controle de NFs Tomadas'!$F:$F,$A32,'Controle de NFs Tomadas'!$C:$C,TI$2)</f>
        <v>0</v>
      </c>
      <c r="TJ32" s="154">
        <f>SUMIFS('Controle de NFs Tomadas'!$G:$G,'Controle de NFs Tomadas'!$E:$E,$A$1,'Controle de NFs Tomadas'!$F:$F,$A32,'Controle de NFs Tomadas'!$C:$C,TJ$2)</f>
        <v>0</v>
      </c>
      <c r="TK32" s="154">
        <f>SUMIFS('Controle de NFs Tomadas'!$G:$G,'Controle de NFs Tomadas'!$E:$E,$A$1,'Controle de NFs Tomadas'!$F:$F,$A32,'Controle de NFs Tomadas'!$C:$C,TK$2)</f>
        <v>0</v>
      </c>
      <c r="TL32" s="154">
        <f>SUMIFS('Controle de NFs Tomadas'!$G:$G,'Controle de NFs Tomadas'!$E:$E,$A$1,'Controle de NFs Tomadas'!$F:$F,$A32,'Controle de NFs Tomadas'!$C:$C,TL$2)</f>
        <v>0</v>
      </c>
      <c r="TM32" s="154">
        <f>SUMIFS('Controle de NFs Tomadas'!$G:$G,'Controle de NFs Tomadas'!$E:$E,$A$1,'Controle de NFs Tomadas'!$F:$F,$A32,'Controle de NFs Tomadas'!$C:$C,TM$2)</f>
        <v>0</v>
      </c>
      <c r="TN32" s="154">
        <f>SUMIFS('Controle de NFs Tomadas'!$G:$G,'Controle de NFs Tomadas'!$E:$E,$A$1,'Controle de NFs Tomadas'!$F:$F,$A32,'Controle de NFs Tomadas'!$C:$C,TN$2)</f>
        <v>0</v>
      </c>
      <c r="TO32" s="154">
        <f>SUMIFS('Controle de NFs Tomadas'!$G:$G,'Controle de NFs Tomadas'!$E:$E,$A$1,'Controle de NFs Tomadas'!$F:$F,$A32,'Controle de NFs Tomadas'!$C:$C,TO$2)</f>
        <v>0</v>
      </c>
      <c r="TP32" s="154">
        <f>SUMIFS('Controle de NFs Tomadas'!$G:$G,'Controle de NFs Tomadas'!$E:$E,$A$1,'Controle de NFs Tomadas'!$F:$F,$A32,'Controle de NFs Tomadas'!$C:$C,TP$2)</f>
        <v>0</v>
      </c>
      <c r="TQ32" s="154">
        <f>SUMIFS('Controle de NFs Tomadas'!$G:$G,'Controle de NFs Tomadas'!$E:$E,$A$1,'Controle de NFs Tomadas'!$F:$F,$A32,'Controle de NFs Tomadas'!$C:$C,TQ$2)</f>
        <v>0</v>
      </c>
      <c r="TR32" s="154">
        <f>SUMIFS('Controle de NFs Tomadas'!$G:$G,'Controle de NFs Tomadas'!$E:$E,$A$1,'Controle de NFs Tomadas'!$F:$F,$A32,'Controle de NFs Tomadas'!$C:$C,TR$2)</f>
        <v>0</v>
      </c>
      <c r="TS32" s="154">
        <f>SUMIFS('Controle de NFs Tomadas'!$G:$G,'Controle de NFs Tomadas'!$E:$E,$A$1,'Controle de NFs Tomadas'!$F:$F,$A32,'Controle de NFs Tomadas'!$C:$C,TS$2)</f>
        <v>0</v>
      </c>
      <c r="TT32" s="154">
        <f>SUMIFS('Controle de NFs Tomadas'!$G:$G,'Controle de NFs Tomadas'!$E:$E,$A$1,'Controle de NFs Tomadas'!$F:$F,$A32,'Controle de NFs Tomadas'!$C:$C,TT$2)</f>
        <v>0</v>
      </c>
      <c r="TU32" s="154">
        <f>SUMIFS('Controle de NFs Tomadas'!$G:$G,'Controle de NFs Tomadas'!$E:$E,$A$1,'Controle de NFs Tomadas'!$F:$F,$A32,'Controle de NFs Tomadas'!$C:$C,TU$2)</f>
        <v>0</v>
      </c>
      <c r="TV32" s="154">
        <f>SUMIFS('Controle de NFs Tomadas'!$G:$G,'Controle de NFs Tomadas'!$E:$E,$A$1,'Controle de NFs Tomadas'!$F:$F,$A32,'Controle de NFs Tomadas'!$C:$C,TV$2)</f>
        <v>0</v>
      </c>
      <c r="TW32" s="154">
        <f>SUMIFS('Controle de NFs Tomadas'!$G:$G,'Controle de NFs Tomadas'!$E:$E,$A$1,'Controle de NFs Tomadas'!$F:$F,$A32,'Controle de NFs Tomadas'!$C:$C,TW$2)</f>
        <v>0</v>
      </c>
      <c r="TX32" s="154">
        <f>SUMIFS('Controle de NFs Tomadas'!$G:$G,'Controle de NFs Tomadas'!$E:$E,$A$1,'Controle de NFs Tomadas'!$F:$F,$A32,'Controle de NFs Tomadas'!$C:$C,TX$2)</f>
        <v>0</v>
      </c>
      <c r="TY32" s="154">
        <f>SUMIFS('Controle de NFs Tomadas'!$G:$G,'Controle de NFs Tomadas'!$E:$E,$A$1,'Controle de NFs Tomadas'!$F:$F,$A32,'Controle de NFs Tomadas'!$C:$C,TY$2)</f>
        <v>0</v>
      </c>
      <c r="TZ32" s="154">
        <f>SUMIFS('Controle de NFs Tomadas'!$G:$G,'Controle de NFs Tomadas'!$E:$E,$A$1,'Controle de NFs Tomadas'!$F:$F,$A32,'Controle de NFs Tomadas'!$C:$C,TZ$2)</f>
        <v>0</v>
      </c>
      <c r="UA32" s="154">
        <f>SUMIFS('Controle de NFs Tomadas'!$G:$G,'Controle de NFs Tomadas'!$E:$E,$A$1,'Controle de NFs Tomadas'!$F:$F,$A32,'Controle de NFs Tomadas'!$C:$C,UA$2)</f>
        <v>0</v>
      </c>
      <c r="UB32" s="154">
        <f>SUMIFS('Controle de NFs Tomadas'!$G:$G,'Controle de NFs Tomadas'!$E:$E,$A$1,'Controle de NFs Tomadas'!$F:$F,$A32,'Controle de NFs Tomadas'!$C:$C,UB$2)</f>
        <v>0</v>
      </c>
      <c r="UC32" s="154">
        <f>SUMIFS('Controle de NFs Tomadas'!$G:$G,'Controle de NFs Tomadas'!$E:$E,$A$1,'Controle de NFs Tomadas'!$F:$F,$A32,'Controle de NFs Tomadas'!$C:$C,UC$2)</f>
        <v>0</v>
      </c>
      <c r="UD32" s="154">
        <f>SUMIFS('Controle de NFs Tomadas'!$G:$G,'Controle de NFs Tomadas'!$E:$E,$A$1,'Controle de NFs Tomadas'!$F:$F,$A32,'Controle de NFs Tomadas'!$C:$C,UD$2)</f>
        <v>0</v>
      </c>
      <c r="UE32" s="154">
        <f>SUMIFS('Controle de NFs Tomadas'!$G:$G,'Controle de NFs Tomadas'!$E:$E,$A$1,'Controle de NFs Tomadas'!$F:$F,$A32,'Controle de NFs Tomadas'!$C:$C,UE$2)</f>
        <v>0</v>
      </c>
      <c r="UF32" s="154">
        <f>SUMIFS('Controle de NFs Tomadas'!$G:$G,'Controle de NFs Tomadas'!$E:$E,$A$1,'Controle de NFs Tomadas'!$F:$F,$A32,'Controle de NFs Tomadas'!$C:$C,UF$2)</f>
        <v>0</v>
      </c>
    </row>
    <row r="33" spans="1:552" ht="15.75" customHeight="1" outlineLevel="1" x14ac:dyDescent="0.35">
      <c r="A33" s="2" t="s">
        <v>134</v>
      </c>
      <c r="B33" s="5"/>
      <c r="C33" s="5"/>
      <c r="D33" s="154">
        <f>SUMIFS('Controle de NFs Tomadas'!$G:$G,'Controle de NFs Tomadas'!$E:$E,$A$1,'Controle de NFs Tomadas'!$F:$F,$A33,'Controle de NFs Tomadas'!$C:$C,D$2)</f>
        <v>0</v>
      </c>
      <c r="E33" s="154">
        <f>SUMIFS('Controle de NFs Tomadas'!$G:$G,'Controle de NFs Tomadas'!$E:$E,$A$1,'Controle de NFs Tomadas'!$F:$F,$A33,'Controle de NFs Tomadas'!$C:$C,E$2)</f>
        <v>0</v>
      </c>
      <c r="F33" s="154">
        <f>SUMIFS('Controle de NFs Tomadas'!$G:$G,'Controle de NFs Tomadas'!$E:$E,$A$1,'Controle de NFs Tomadas'!$F:$F,$A33,'Controle de NFs Tomadas'!$C:$C,F$2)</f>
        <v>0</v>
      </c>
      <c r="G33" s="154">
        <f>SUMIFS('Controle de NFs Tomadas'!$G:$G,'Controle de NFs Tomadas'!$E:$E,$A$1,'Controle de NFs Tomadas'!$F:$F,$A33,'Controle de NFs Tomadas'!$C:$C,G$2)</f>
        <v>0</v>
      </c>
      <c r="H33" s="154">
        <f>SUMIFS('Controle de NFs Tomadas'!$G:$G,'Controle de NFs Tomadas'!$E:$E,$A$1,'Controle de NFs Tomadas'!$F:$F,$A33,'Controle de NFs Tomadas'!$C:$C,H$2)</f>
        <v>0</v>
      </c>
      <c r="I33" s="154">
        <f>SUMIFS('Controle de NFs Tomadas'!$G:$G,'Controle de NFs Tomadas'!$E:$E,$A$1,'Controle de NFs Tomadas'!$F:$F,$A33,'Controle de NFs Tomadas'!$C:$C,I$2)</f>
        <v>0</v>
      </c>
      <c r="J33" s="154">
        <f>SUMIFS('Controle de NFs Tomadas'!$G:$G,'Controle de NFs Tomadas'!$E:$E,$A$1,'Controle de NFs Tomadas'!$F:$F,$A33,'Controle de NFs Tomadas'!$C:$C,J$2)</f>
        <v>0</v>
      </c>
      <c r="K33" s="154">
        <f>SUMIFS('Controle de NFs Tomadas'!$G:$G,'Controle de NFs Tomadas'!$E:$E,$A$1,'Controle de NFs Tomadas'!$F:$F,$A33,'Controle de NFs Tomadas'!$C:$C,K$2)</f>
        <v>0</v>
      </c>
      <c r="L33" s="154">
        <f>SUMIFS('Controle de NFs Tomadas'!$G:$G,'Controle de NFs Tomadas'!$E:$E,$A$1,'Controle de NFs Tomadas'!$F:$F,$A33,'Controle de NFs Tomadas'!$C:$C,L$2)</f>
        <v>0</v>
      </c>
      <c r="M33" s="154">
        <f>SUMIFS('Controle de NFs Tomadas'!$G:$G,'Controle de NFs Tomadas'!$E:$E,$A$1,'Controle de NFs Tomadas'!$F:$F,$A33,'Controle de NFs Tomadas'!$C:$C,M$2)</f>
        <v>0</v>
      </c>
      <c r="N33" s="154">
        <f>SUMIFS('Controle de NFs Tomadas'!$G:$G,'Controle de NFs Tomadas'!$E:$E,$A$1,'Controle de NFs Tomadas'!$F:$F,$A33,'Controle de NFs Tomadas'!$C:$C,N$2)</f>
        <v>0</v>
      </c>
      <c r="O33" s="154">
        <f>SUMIFS('Controle de NFs Tomadas'!$G:$G,'Controle de NFs Tomadas'!$E:$E,$A$1,'Controle de NFs Tomadas'!$F:$F,$A33,'Controle de NFs Tomadas'!$C:$C,O$2)</f>
        <v>0</v>
      </c>
      <c r="P33" s="154">
        <f>SUMIFS('Controle de NFs Tomadas'!$G:$G,'Controle de NFs Tomadas'!$E:$E,$A$1,'Controle de NFs Tomadas'!$F:$F,$A33,'Controle de NFs Tomadas'!$C:$C,P$2)</f>
        <v>0</v>
      </c>
      <c r="Q33" s="154">
        <f>SUMIFS('Controle de NFs Tomadas'!$G:$G,'Controle de NFs Tomadas'!$E:$E,$A$1,'Controle de NFs Tomadas'!$F:$F,$A33,'Controle de NFs Tomadas'!$C:$C,Q$2)</f>
        <v>0</v>
      </c>
      <c r="R33" s="154">
        <f>SUMIFS('Controle de NFs Tomadas'!$G:$G,'Controle de NFs Tomadas'!$E:$E,$A$1,'Controle de NFs Tomadas'!$F:$F,$A33,'Controle de NFs Tomadas'!$C:$C,R$2)</f>
        <v>0</v>
      </c>
      <c r="S33" s="154">
        <f>SUMIFS('Controle de NFs Tomadas'!$G:$G,'Controle de NFs Tomadas'!$E:$E,$A$1,'Controle de NFs Tomadas'!$F:$F,$A33,'Controle de NFs Tomadas'!$C:$C,S$2)</f>
        <v>0</v>
      </c>
      <c r="T33" s="154">
        <f>SUMIFS('Controle de NFs Tomadas'!$G:$G,'Controle de NFs Tomadas'!$E:$E,$A$1,'Controle de NFs Tomadas'!$F:$F,$A33,'Controle de NFs Tomadas'!$C:$C,T$2)</f>
        <v>0</v>
      </c>
      <c r="U33" s="154">
        <f>SUMIFS('Controle de NFs Tomadas'!$G:$G,'Controle de NFs Tomadas'!$E:$E,$A$1,'Controle de NFs Tomadas'!$F:$F,$A33,'Controle de NFs Tomadas'!$C:$C,U$2)</f>
        <v>0</v>
      </c>
      <c r="V33" s="154">
        <f>SUMIFS('Controle de NFs Tomadas'!$G:$G,'Controle de NFs Tomadas'!$E:$E,$A$1,'Controle de NFs Tomadas'!$F:$F,$A33,'Controle de NFs Tomadas'!$C:$C,V$2)</f>
        <v>0</v>
      </c>
      <c r="W33" s="154">
        <f>SUMIFS('Controle de NFs Tomadas'!$G:$G,'Controle de NFs Tomadas'!$E:$E,$A$1,'Controle de NFs Tomadas'!$F:$F,$A33,'Controle de NFs Tomadas'!$C:$C,W$2)</f>
        <v>0</v>
      </c>
      <c r="X33" s="154">
        <f>SUMIFS('Controle de NFs Tomadas'!$G:$G,'Controle de NFs Tomadas'!$E:$E,$A$1,'Controle de NFs Tomadas'!$F:$F,$A33,'Controle de NFs Tomadas'!$C:$C,X$2)</f>
        <v>0</v>
      </c>
      <c r="Y33" s="154">
        <f>SUMIFS('Controle de NFs Tomadas'!$G:$G,'Controle de NFs Tomadas'!$E:$E,$A$1,'Controle de NFs Tomadas'!$F:$F,$A33,'Controle de NFs Tomadas'!$C:$C,Y$2)</f>
        <v>0</v>
      </c>
      <c r="Z33" s="154">
        <f>SUMIFS('Controle de NFs Tomadas'!$G:$G,'Controle de NFs Tomadas'!$E:$E,$A$1,'Controle de NFs Tomadas'!$F:$F,$A33,'Controle de NFs Tomadas'!$C:$C,Z$2)</f>
        <v>0</v>
      </c>
      <c r="AA33" s="154">
        <f>SUMIFS('Controle de NFs Tomadas'!$G:$G,'Controle de NFs Tomadas'!$E:$E,$A$1,'Controle de NFs Tomadas'!$F:$F,$A33,'Controle de NFs Tomadas'!$C:$C,AA$2)</f>
        <v>0</v>
      </c>
      <c r="AB33" s="154">
        <f>SUMIFS('Controle de NFs Tomadas'!$G:$G,'Controle de NFs Tomadas'!$E:$E,$A$1,'Controle de NFs Tomadas'!$F:$F,$A33,'Controle de NFs Tomadas'!$C:$C,AB$2)</f>
        <v>0</v>
      </c>
      <c r="AC33" s="154">
        <f>SUMIFS('Controle de NFs Tomadas'!$G:$G,'Controle de NFs Tomadas'!$E:$E,$A$1,'Controle de NFs Tomadas'!$F:$F,$A33,'Controle de NFs Tomadas'!$C:$C,AC$2)</f>
        <v>0</v>
      </c>
      <c r="AD33" s="154">
        <f>SUMIFS('Controle de NFs Tomadas'!$G:$G,'Controle de NFs Tomadas'!$E:$E,$A$1,'Controle de NFs Tomadas'!$F:$F,$A33,'Controle de NFs Tomadas'!$C:$C,AD$2)</f>
        <v>0</v>
      </c>
      <c r="AE33" s="154">
        <f>SUMIFS('Controle de NFs Tomadas'!$G:$G,'Controle de NFs Tomadas'!$E:$E,$A$1,'Controle de NFs Tomadas'!$F:$F,$A33,'Controle de NFs Tomadas'!$C:$C,AE$2)</f>
        <v>0</v>
      </c>
      <c r="AF33" s="154">
        <f>SUMIFS('Controle de NFs Tomadas'!$G:$G,'Controle de NFs Tomadas'!$E:$E,$A$1,'Controle de NFs Tomadas'!$F:$F,$A33,'Controle de NFs Tomadas'!$C:$C,AF$2)</f>
        <v>0</v>
      </c>
      <c r="AG33" s="154">
        <f>SUMIFS('Controle de NFs Tomadas'!$G:$G,'Controle de NFs Tomadas'!$E:$E,$A$1,'Controle de NFs Tomadas'!$F:$F,$A33,'Controle de NFs Tomadas'!$C:$C,AG$2)</f>
        <v>0</v>
      </c>
      <c r="AH33" s="106">
        <f>SUMIFS('Controle de NFs Tomadas'!$G:$G,'Controle de NFs Tomadas'!$E:$E,$A$1,'Controle de NFs Tomadas'!$F:$F,$A33,'Controle de NFs Tomadas'!$C:$C,AH$2)</f>
        <v>0</v>
      </c>
      <c r="AI33" s="81">
        <f>SUMIFS('Controle de NFs Tomadas'!$G:$G,'Controle de NFs Tomadas'!$E:$E,$A$1,'Controle de NFs Tomadas'!$F:$F,$A33,'Controle de NFs Tomadas'!$C:$C,AI$2)</f>
        <v>0</v>
      </c>
      <c r="AJ33" s="154">
        <f>SUMIFS('Controle de NFs Tomadas'!$G:$G,'Controle de NFs Tomadas'!$E:$E,$A$1,'Controle de NFs Tomadas'!$F:$F,$A33,'Controle de NFs Tomadas'!$C:$C,AJ$2)</f>
        <v>0</v>
      </c>
      <c r="AK33" s="154">
        <f>SUMIFS('Controle de NFs Tomadas'!$G:$G,'Controle de NFs Tomadas'!$E:$E,$A$1,'Controle de NFs Tomadas'!$F:$F,$A33,'Controle de NFs Tomadas'!$C:$C,AK$2)</f>
        <v>0</v>
      </c>
      <c r="AL33" s="154">
        <f>SUMIFS('Controle de NFs Tomadas'!$G:$G,'Controle de NFs Tomadas'!$E:$E,$A$1,'Controle de NFs Tomadas'!$F:$F,$A33,'Controle de NFs Tomadas'!$C:$C,AL$2)</f>
        <v>0</v>
      </c>
      <c r="AM33" s="154">
        <f>SUMIFS('Controle de NFs Tomadas'!$G:$G,'Controle de NFs Tomadas'!$E:$E,$A$1,'Controle de NFs Tomadas'!$F:$F,$A33,'Controle de NFs Tomadas'!$C:$C,AM$2)</f>
        <v>0</v>
      </c>
      <c r="AN33" s="154">
        <f>SUMIFS('Controle de NFs Tomadas'!$G:$G,'Controle de NFs Tomadas'!$E:$E,$A$1,'Controle de NFs Tomadas'!$F:$F,$A33,'Controle de NFs Tomadas'!$C:$C,AN$2)</f>
        <v>396</v>
      </c>
      <c r="AO33" s="154">
        <f>SUMIFS('Controle de NFs Tomadas'!$G:$G,'Controle de NFs Tomadas'!$E:$E,$A$1,'Controle de NFs Tomadas'!$F:$F,$A33,'Controle de NFs Tomadas'!$C:$C,AO$2)</f>
        <v>0</v>
      </c>
      <c r="AP33" s="154">
        <f>SUMIFS('Controle de NFs Tomadas'!$G:$G,'Controle de NFs Tomadas'!$E:$E,$A$1,'Controle de NFs Tomadas'!$F:$F,$A33,'Controle de NFs Tomadas'!$C:$C,AP$2)</f>
        <v>0</v>
      </c>
      <c r="AQ33" s="154">
        <f>SUMIFS('Controle de NFs Tomadas'!$G:$G,'Controle de NFs Tomadas'!$E:$E,$A$1,'Controle de NFs Tomadas'!$F:$F,$A33,'Controle de NFs Tomadas'!$C:$C,AQ$2)</f>
        <v>0</v>
      </c>
      <c r="AR33" s="154">
        <f>SUMIFS('Controle de NFs Tomadas'!$G:$G,'Controle de NFs Tomadas'!$E:$E,$A$1,'Controle de NFs Tomadas'!$F:$F,$A33,'Controle de NFs Tomadas'!$C:$C,AR$2)</f>
        <v>0</v>
      </c>
      <c r="AS33" s="154">
        <f>SUMIFS('Controle de NFs Tomadas'!$G:$G,'Controle de NFs Tomadas'!$E:$E,$A$1,'Controle de NFs Tomadas'!$F:$F,$A33,'Controle de NFs Tomadas'!$C:$C,AS$2)</f>
        <v>0</v>
      </c>
      <c r="AT33" s="154">
        <f>SUMIFS('Controle de NFs Tomadas'!$G:$G,'Controle de NFs Tomadas'!$E:$E,$A$1,'Controle de NFs Tomadas'!$F:$F,$A33,'Controle de NFs Tomadas'!$C:$C,AT$2)</f>
        <v>0</v>
      </c>
      <c r="AU33" s="154">
        <f>SUMIFS('Controle de NFs Tomadas'!$G:$G,'Controle de NFs Tomadas'!$E:$E,$A$1,'Controle de NFs Tomadas'!$F:$F,$A33,'Controle de NFs Tomadas'!$C:$C,AU$2)</f>
        <v>0</v>
      </c>
      <c r="AV33" s="154">
        <f>SUMIFS('Controle de NFs Tomadas'!$G:$G,'Controle de NFs Tomadas'!$E:$E,$A$1,'Controle de NFs Tomadas'!$F:$F,$A33,'Controle de NFs Tomadas'!$C:$C,AV$2)</f>
        <v>0</v>
      </c>
      <c r="AW33" s="154">
        <f>SUMIFS('Controle de NFs Tomadas'!$G:$G,'Controle de NFs Tomadas'!$E:$E,$A$1,'Controle de NFs Tomadas'!$F:$F,$A33,'Controle de NFs Tomadas'!$C:$C,AW$2)</f>
        <v>0</v>
      </c>
      <c r="AX33" s="154">
        <f>SUMIFS('Controle de NFs Tomadas'!$G:$G,'Controle de NFs Tomadas'!$E:$E,$A$1,'Controle de NFs Tomadas'!$F:$F,$A33,'Controle de NFs Tomadas'!$C:$C,AX$2)</f>
        <v>0</v>
      </c>
      <c r="AY33" s="154">
        <f>SUMIFS('Controle de NFs Tomadas'!$G:$G,'Controle de NFs Tomadas'!$E:$E,$A$1,'Controle de NFs Tomadas'!$F:$F,$A33,'Controle de NFs Tomadas'!$C:$C,AY$2)</f>
        <v>0</v>
      </c>
      <c r="AZ33" s="154">
        <f>SUMIFS('Controle de NFs Tomadas'!$G:$G,'Controle de NFs Tomadas'!$E:$E,$A$1,'Controle de NFs Tomadas'!$F:$F,$A33,'Controle de NFs Tomadas'!$C:$C,AZ$2)</f>
        <v>0</v>
      </c>
      <c r="BA33" s="154">
        <f>SUMIFS('Controle de NFs Tomadas'!$G:$G,'Controle de NFs Tomadas'!$E:$E,$A$1,'Controle de NFs Tomadas'!$F:$F,$A33,'Controle de NFs Tomadas'!$C:$C,BA$2)</f>
        <v>398.5</v>
      </c>
      <c r="BB33" s="154">
        <f>SUMIFS('Controle de NFs Tomadas'!$G:$G,'Controle de NFs Tomadas'!$E:$E,$A$1,'Controle de NFs Tomadas'!$F:$F,$A33,'Controle de NFs Tomadas'!$C:$C,BB$2)</f>
        <v>0</v>
      </c>
      <c r="BC33" s="154">
        <f>SUMIFS('Controle de NFs Tomadas'!$G:$G,'Controle de NFs Tomadas'!$E:$E,$A$1,'Controle de NFs Tomadas'!$F:$F,$A33,'Controle de NFs Tomadas'!$C:$C,BC$2)</f>
        <v>0</v>
      </c>
      <c r="BD33" s="154">
        <f>SUMIFS('Controle de NFs Tomadas'!$G:$G,'Controle de NFs Tomadas'!$E:$E,$A$1,'Controle de NFs Tomadas'!$F:$F,$A33,'Controle de NFs Tomadas'!$C:$C,BD$2)</f>
        <v>0</v>
      </c>
      <c r="BE33" s="154">
        <f>SUMIFS('Controle de NFs Tomadas'!$G:$G,'Controle de NFs Tomadas'!$E:$E,$A$1,'Controle de NFs Tomadas'!$F:$F,$A33,'Controle de NFs Tomadas'!$C:$C,BE$2)</f>
        <v>0</v>
      </c>
      <c r="BF33" s="154">
        <f>SUMIFS('Controle de NFs Tomadas'!$G:$G,'Controle de NFs Tomadas'!$E:$E,$A$1,'Controle de NFs Tomadas'!$F:$F,$A33,'Controle de NFs Tomadas'!$C:$C,BF$2)</f>
        <v>0</v>
      </c>
      <c r="BG33" s="154">
        <f>SUMIFS('Controle de NFs Tomadas'!$G:$G,'Controle de NFs Tomadas'!$E:$E,$A$1,'Controle de NFs Tomadas'!$F:$F,$A33,'Controle de NFs Tomadas'!$C:$C,BG$2)</f>
        <v>0</v>
      </c>
      <c r="BH33" s="154">
        <f>SUMIFS('Controle de NFs Tomadas'!$G:$G,'Controle de NFs Tomadas'!$E:$E,$A$1,'Controle de NFs Tomadas'!$F:$F,$A33,'Controle de NFs Tomadas'!$C:$C,BH$2)</f>
        <v>0</v>
      </c>
      <c r="BI33" s="154">
        <f>SUMIFS('Controle de NFs Tomadas'!$G:$G,'Controle de NFs Tomadas'!$E:$E,$A$1,'Controle de NFs Tomadas'!$F:$F,$A33,'Controle de NFs Tomadas'!$C:$C,BI$2)</f>
        <v>0</v>
      </c>
      <c r="BJ33" s="154">
        <f>SUMIFS('Controle de NFs Tomadas'!$G:$G,'Controle de NFs Tomadas'!$E:$E,$A$1,'Controle de NFs Tomadas'!$F:$F,$A33,'Controle de NFs Tomadas'!$C:$C,BJ$2)</f>
        <v>0</v>
      </c>
      <c r="BK33" s="154">
        <f>SUMIFS('Controle de NFs Tomadas'!$G:$G,'Controle de NFs Tomadas'!$E:$E,$A$1,'Controle de NFs Tomadas'!$F:$F,$A33,'Controle de NFs Tomadas'!$C:$C,BK$2)</f>
        <v>0</v>
      </c>
      <c r="BL33" s="154">
        <f>SUMIFS('Controle de NFs Tomadas'!$G:$G,'Controle de NFs Tomadas'!$E:$E,$A$1,'Controle de NFs Tomadas'!$F:$F,$A33,'Controle de NFs Tomadas'!$C:$C,BL$2)</f>
        <v>0</v>
      </c>
      <c r="BM33" s="82">
        <f>SUMIFS('Controle de NFs Tomadas'!$G:$G,'Controle de NFs Tomadas'!$E:$E,$A$1,'Controle de NFs Tomadas'!$F:$F,$A33,'Controle de NFs Tomadas'!$C:$C,BM$2)</f>
        <v>0</v>
      </c>
      <c r="BN33" s="83">
        <f>SUMIFS('Controle de NFs Tomadas'!$G:$G,'Controle de NFs Tomadas'!$E:$E,$A$1,'Controle de NFs Tomadas'!$F:$F,$A33,'Controle de NFs Tomadas'!$C:$C,BN$2)</f>
        <v>0</v>
      </c>
      <c r="BO33" s="154">
        <f>SUMIFS('Controle de NFs Tomadas'!$G:$G,'Controle de NFs Tomadas'!$E:$E,$A$1,'Controle de NFs Tomadas'!$F:$F,$A33,'Controle de NFs Tomadas'!$C:$C,BO$2)</f>
        <v>0</v>
      </c>
      <c r="BP33" s="154">
        <f>SUMIFS('Controle de NFs Tomadas'!$G:$G,'Controle de NFs Tomadas'!$E:$E,$A$1,'Controle de NFs Tomadas'!$F:$F,$A33,'Controle de NFs Tomadas'!$C:$C,BP$2)</f>
        <v>0</v>
      </c>
      <c r="BQ33" s="154">
        <f>SUMIFS('Controle de NFs Tomadas'!$G:$G,'Controle de NFs Tomadas'!$E:$E,$A$1,'Controle de NFs Tomadas'!$F:$F,$A33,'Controle de NFs Tomadas'!$C:$C,BQ$2)</f>
        <v>0</v>
      </c>
      <c r="BR33" s="154">
        <f>SUMIFS('Controle de NFs Tomadas'!$G:$G,'Controle de NFs Tomadas'!$E:$E,$A$1,'Controle de NFs Tomadas'!$F:$F,$A33,'Controle de NFs Tomadas'!$C:$C,BR$2)</f>
        <v>0</v>
      </c>
      <c r="BS33" s="154">
        <f>SUMIFS('Controle de NFs Tomadas'!$G:$G,'Controle de NFs Tomadas'!$E:$E,$A$1,'Controle de NFs Tomadas'!$F:$F,$A33,'Controle de NFs Tomadas'!$C:$C,BS$2)</f>
        <v>0</v>
      </c>
      <c r="BT33" s="154">
        <f>SUMIFS('Controle de NFs Tomadas'!$G:$G,'Controle de NFs Tomadas'!$E:$E,$A$1,'Controle de NFs Tomadas'!$F:$F,$A33,'Controle de NFs Tomadas'!$C:$C,BT$2)</f>
        <v>0</v>
      </c>
      <c r="BU33" s="154">
        <f>SUMIFS('Controle de NFs Tomadas'!$G:$G,'Controle de NFs Tomadas'!$E:$E,$A$1,'Controle de NFs Tomadas'!$F:$F,$A33,'Controle de NFs Tomadas'!$C:$C,BU$2)</f>
        <v>0</v>
      </c>
      <c r="BV33" s="154">
        <f>SUMIFS('Controle de NFs Tomadas'!$G:$G,'Controle de NFs Tomadas'!$E:$E,$A$1,'Controle de NFs Tomadas'!$F:$F,$A33,'Controle de NFs Tomadas'!$C:$C,BV$2)</f>
        <v>0</v>
      </c>
      <c r="BW33" s="154">
        <f>SUMIFS('Controle de NFs Tomadas'!$G:$G,'Controle de NFs Tomadas'!$E:$E,$A$1,'Controle de NFs Tomadas'!$F:$F,$A33,'Controle de NFs Tomadas'!$C:$C,BW$2)</f>
        <v>0</v>
      </c>
      <c r="BX33" s="154">
        <f>SUMIFS('Controle de NFs Tomadas'!$G:$G,'Controle de NFs Tomadas'!$E:$E,$A$1,'Controle de NFs Tomadas'!$F:$F,$A33,'Controle de NFs Tomadas'!$C:$C,BX$2)</f>
        <v>0</v>
      </c>
      <c r="BY33" s="154">
        <f>SUMIFS('Controle de NFs Tomadas'!$G:$G,'Controle de NFs Tomadas'!$E:$E,$A$1,'Controle de NFs Tomadas'!$F:$F,$A33,'Controle de NFs Tomadas'!$C:$C,BY$2)</f>
        <v>0</v>
      </c>
      <c r="BZ33" s="154">
        <f>SUMIFS('Controle de NFs Tomadas'!$G:$G,'Controle de NFs Tomadas'!$E:$E,$A$1,'Controle de NFs Tomadas'!$F:$F,$A33,'Controle de NFs Tomadas'!$C:$C,BZ$2)</f>
        <v>0</v>
      </c>
      <c r="CA33" s="154">
        <f>SUMIFS('Controle de NFs Tomadas'!$G:$G,'Controle de NFs Tomadas'!$E:$E,$A$1,'Controle de NFs Tomadas'!$F:$F,$A33,'Controle de NFs Tomadas'!$C:$C,CA$2)</f>
        <v>0</v>
      </c>
      <c r="CB33" s="154">
        <f>SUMIFS('Controle de NFs Tomadas'!$G:$G,'Controle de NFs Tomadas'!$E:$E,$A$1,'Controle de NFs Tomadas'!$F:$F,$A33,'Controle de NFs Tomadas'!$C:$C,CB$2)</f>
        <v>0</v>
      </c>
      <c r="CC33" s="154">
        <f>SUMIFS('Controle de NFs Tomadas'!$G:$G,'Controle de NFs Tomadas'!$E:$E,$A$1,'Controle de NFs Tomadas'!$F:$F,$A33,'Controle de NFs Tomadas'!$C:$C,CC$2)</f>
        <v>0</v>
      </c>
      <c r="CD33" s="154">
        <f>SUMIFS('Controle de NFs Tomadas'!$G:$G,'Controle de NFs Tomadas'!$E:$E,$A$1,'Controle de NFs Tomadas'!$F:$F,$A33,'Controle de NFs Tomadas'!$C:$C,CD$2)</f>
        <v>436</v>
      </c>
      <c r="CE33" s="154">
        <f>SUMIFS('Controle de NFs Tomadas'!$G:$G,'Controle de NFs Tomadas'!$E:$E,$A$1,'Controle de NFs Tomadas'!$F:$F,$A33,'Controle de NFs Tomadas'!$C:$C,CE$2)</f>
        <v>0</v>
      </c>
      <c r="CF33" s="154">
        <f>SUMIFS('Controle de NFs Tomadas'!$G:$G,'Controle de NFs Tomadas'!$E:$E,$A$1,'Controle de NFs Tomadas'!$F:$F,$A33,'Controle de NFs Tomadas'!$C:$C,CF$2)</f>
        <v>0</v>
      </c>
      <c r="CG33" s="154">
        <f>SUMIFS('Controle de NFs Tomadas'!$G:$G,'Controle de NFs Tomadas'!$E:$E,$A$1,'Controle de NFs Tomadas'!$F:$F,$A33,'Controle de NFs Tomadas'!$C:$C,CG$2)</f>
        <v>0</v>
      </c>
      <c r="CH33" s="154">
        <f>SUMIFS('Controle de NFs Tomadas'!$G:$G,'Controle de NFs Tomadas'!$E:$E,$A$1,'Controle de NFs Tomadas'!$F:$F,$A33,'Controle de NFs Tomadas'!$C:$C,CH$2)</f>
        <v>0</v>
      </c>
      <c r="CI33" s="154">
        <f>SUMIFS('Controle de NFs Tomadas'!$G:$G,'Controle de NFs Tomadas'!$E:$E,$A$1,'Controle de NFs Tomadas'!$F:$F,$A33,'Controle de NFs Tomadas'!$C:$C,CI$2)</f>
        <v>0</v>
      </c>
      <c r="CJ33" s="154">
        <f>SUMIFS('Controle de NFs Tomadas'!$G:$G,'Controle de NFs Tomadas'!$E:$E,$A$1,'Controle de NFs Tomadas'!$F:$F,$A33,'Controle de NFs Tomadas'!$C:$C,CJ$2)</f>
        <v>0</v>
      </c>
      <c r="CK33" s="154">
        <f>SUMIFS('Controle de NFs Tomadas'!$G:$G,'Controle de NFs Tomadas'!$E:$E,$A$1,'Controle de NFs Tomadas'!$F:$F,$A33,'Controle de NFs Tomadas'!$C:$C,CK$2)</f>
        <v>829.22</v>
      </c>
      <c r="CL33" s="154">
        <f>SUMIFS('Controle de NFs Tomadas'!$G:$G,'Controle de NFs Tomadas'!$E:$E,$A$1,'Controle de NFs Tomadas'!$F:$F,$A33,'Controle de NFs Tomadas'!$C:$C,CL$2)</f>
        <v>0</v>
      </c>
      <c r="CM33" s="154">
        <f>SUMIFS('Controle de NFs Tomadas'!$G:$G,'Controle de NFs Tomadas'!$E:$E,$A$1,'Controle de NFs Tomadas'!$F:$F,$A33,'Controle de NFs Tomadas'!$C:$C,CM$2)</f>
        <v>0</v>
      </c>
      <c r="CN33" s="154">
        <f>SUMIFS('Controle de NFs Tomadas'!$G:$G,'Controle de NFs Tomadas'!$E:$E,$A$1,'Controle de NFs Tomadas'!$F:$F,$A33,'Controle de NFs Tomadas'!$C:$C,CN$2)</f>
        <v>0</v>
      </c>
      <c r="CO33" s="154">
        <f>SUMIFS('Controle de NFs Tomadas'!$G:$G,'Controle de NFs Tomadas'!$E:$E,$A$1,'Controle de NFs Tomadas'!$F:$F,$A33,'Controle de NFs Tomadas'!$C:$C,CO$2)</f>
        <v>0</v>
      </c>
      <c r="CP33" s="154">
        <f>SUMIFS('Controle de NFs Tomadas'!$G:$G,'Controle de NFs Tomadas'!$E:$E,$A$1,'Controle de NFs Tomadas'!$F:$F,$A33,'Controle de NFs Tomadas'!$C:$C,CP$2)</f>
        <v>0</v>
      </c>
      <c r="CQ33" s="154">
        <f>SUMIFS('Controle de NFs Tomadas'!$G:$G,'Controle de NFs Tomadas'!$E:$E,$A$1,'Controle de NFs Tomadas'!$F:$F,$A33,'Controle de NFs Tomadas'!$C:$C,CQ$2)</f>
        <v>0</v>
      </c>
      <c r="CR33" s="154">
        <f>SUMIFS('Controle de NFs Tomadas'!$G:$G,'Controle de NFs Tomadas'!$E:$E,$A$1,'Controle de NFs Tomadas'!$F:$F,$A33,'Controle de NFs Tomadas'!$C:$C,CR$2)</f>
        <v>0</v>
      </c>
      <c r="CS33" s="154">
        <f>SUMIFS('Controle de NFs Tomadas'!$G:$G,'Controle de NFs Tomadas'!$E:$E,$A$1,'Controle de NFs Tomadas'!$F:$F,$A33,'Controle de NFs Tomadas'!$C:$C,CS$2)</f>
        <v>0</v>
      </c>
      <c r="CT33" s="154">
        <f>SUMIFS('Controle de NFs Tomadas'!$G:$G,'Controle de NFs Tomadas'!$E:$E,$A$1,'Controle de NFs Tomadas'!$F:$F,$A33,'Controle de NFs Tomadas'!$C:$C,CT$2)</f>
        <v>0</v>
      </c>
      <c r="CU33" s="154">
        <f>SUMIFS('Controle de NFs Tomadas'!$G:$G,'Controle de NFs Tomadas'!$E:$E,$A$1,'Controle de NFs Tomadas'!$F:$F,$A33,'Controle de NFs Tomadas'!$C:$C,CU$2)</f>
        <v>0</v>
      </c>
      <c r="CV33" s="154">
        <f>SUMIFS('Controle de NFs Tomadas'!$G:$G,'Controle de NFs Tomadas'!$E:$E,$A$1,'Controle de NFs Tomadas'!$F:$F,$A33,'Controle de NFs Tomadas'!$C:$C,CV$2)</f>
        <v>0</v>
      </c>
      <c r="CW33" s="154">
        <f>SUMIFS('Controle de NFs Tomadas'!$G:$G,'Controle de NFs Tomadas'!$E:$E,$A$1,'Controle de NFs Tomadas'!$F:$F,$A33,'Controle de NFs Tomadas'!$C:$C,CW$2)</f>
        <v>0</v>
      </c>
      <c r="CX33" s="154">
        <f>SUMIFS('Controle de NFs Tomadas'!$G:$G,'Controle de NFs Tomadas'!$E:$E,$A$1,'Controle de NFs Tomadas'!$F:$F,$A33,'Controle de NFs Tomadas'!$C:$C,CX$2)</f>
        <v>114.75</v>
      </c>
      <c r="CY33" s="154">
        <f>SUMIFS('Controle de NFs Tomadas'!$G:$G,'Controle de NFs Tomadas'!$E:$E,$A$1,'Controle de NFs Tomadas'!$F:$F,$A33,'Controle de NFs Tomadas'!$C:$C,CY$2)</f>
        <v>0</v>
      </c>
      <c r="CZ33" s="154">
        <f>SUMIFS('Controle de NFs Tomadas'!$G:$G,'Controle de NFs Tomadas'!$E:$E,$A$1,'Controle de NFs Tomadas'!$F:$F,$A33,'Controle de NFs Tomadas'!$C:$C,CZ$2)</f>
        <v>0</v>
      </c>
      <c r="DA33" s="154">
        <f>SUMIFS('Controle de NFs Tomadas'!$G:$G,'Controle de NFs Tomadas'!$E:$E,$A$1,'Controle de NFs Tomadas'!$F:$F,$A33,'Controle de NFs Tomadas'!$C:$C,DA$2)</f>
        <v>0</v>
      </c>
      <c r="DB33" s="154">
        <f>SUMIFS('Controle de NFs Tomadas'!$G:$G,'Controle de NFs Tomadas'!$E:$E,$A$1,'Controle de NFs Tomadas'!$F:$F,$A33,'Controle de NFs Tomadas'!$C:$C,DB$2)</f>
        <v>0</v>
      </c>
      <c r="DC33" s="154">
        <f>SUMIFS('Controle de NFs Tomadas'!$G:$G,'Controle de NFs Tomadas'!$E:$E,$A$1,'Controle de NFs Tomadas'!$F:$F,$A33,'Controle de NFs Tomadas'!$C:$C,DC$2)</f>
        <v>0</v>
      </c>
      <c r="DD33" s="154">
        <f>SUMIFS('Controle de NFs Tomadas'!$G:$G,'Controle de NFs Tomadas'!$E:$E,$A$1,'Controle de NFs Tomadas'!$F:$F,$A33,'Controle de NFs Tomadas'!$C:$C,DD$2)</f>
        <v>0</v>
      </c>
      <c r="DE33" s="154">
        <f>SUMIFS('Controle de NFs Tomadas'!$G:$G,'Controle de NFs Tomadas'!$E:$E,$A$1,'Controle de NFs Tomadas'!$F:$F,$A33,'Controle de NFs Tomadas'!$C:$C,DE$2)</f>
        <v>0</v>
      </c>
      <c r="DF33" s="154">
        <f>SUMIFS('Controle de NFs Tomadas'!$G:$G,'Controle de NFs Tomadas'!$E:$E,$A$1,'Controle de NFs Tomadas'!$F:$F,$A33,'Controle de NFs Tomadas'!$C:$C,DF$2)</f>
        <v>0</v>
      </c>
      <c r="DG33" s="154">
        <f>SUMIFS('Controle de NFs Tomadas'!$G:$G,'Controle de NFs Tomadas'!$E:$E,$A$1,'Controle de NFs Tomadas'!$F:$F,$A33,'Controle de NFs Tomadas'!$C:$C,DG$2)</f>
        <v>0</v>
      </c>
      <c r="DH33" s="154">
        <f>SUMIFS('Controle de NFs Tomadas'!$G:$G,'Controle de NFs Tomadas'!$E:$E,$A$1,'Controle de NFs Tomadas'!$F:$F,$A33,'Controle de NFs Tomadas'!$C:$C,DH$2)</f>
        <v>0</v>
      </c>
      <c r="DI33" s="154">
        <f>SUMIFS('Controle de NFs Tomadas'!$G:$G,'Controle de NFs Tomadas'!$E:$E,$A$1,'Controle de NFs Tomadas'!$F:$F,$A33,'Controle de NFs Tomadas'!$C:$C,DI$2)</f>
        <v>0</v>
      </c>
      <c r="DJ33" s="154">
        <f>SUMIFS('Controle de NFs Tomadas'!$G:$G,'Controle de NFs Tomadas'!$E:$E,$A$1,'Controle de NFs Tomadas'!$F:$F,$A33,'Controle de NFs Tomadas'!$C:$C,DJ$2)</f>
        <v>0</v>
      </c>
      <c r="DK33" s="154">
        <f>SUMIFS('Controle de NFs Tomadas'!$G:$G,'Controle de NFs Tomadas'!$E:$E,$A$1,'Controle de NFs Tomadas'!$F:$F,$A33,'Controle de NFs Tomadas'!$C:$C,DK$2)</f>
        <v>0</v>
      </c>
      <c r="DL33" s="154">
        <f>SUMIFS('Controle de NFs Tomadas'!$G:$G,'Controle de NFs Tomadas'!$E:$E,$A$1,'Controle de NFs Tomadas'!$F:$F,$A33,'Controle de NFs Tomadas'!$C:$C,DL$2)</f>
        <v>554</v>
      </c>
      <c r="DM33" s="154">
        <f>SUMIFS('Controle de NFs Tomadas'!$G:$G,'Controle de NFs Tomadas'!$E:$E,$A$1,'Controle de NFs Tomadas'!$F:$F,$A33,'Controle de NFs Tomadas'!$C:$C,DM$2)</f>
        <v>0</v>
      </c>
      <c r="DN33" s="154">
        <f>SUMIFS('Controle de NFs Tomadas'!$G:$G,'Controle de NFs Tomadas'!$E:$E,$A$1,'Controle de NFs Tomadas'!$F:$F,$A33,'Controle de NFs Tomadas'!$C:$C,DN$2)</f>
        <v>0</v>
      </c>
      <c r="DO33" s="154">
        <f>SUMIFS('Controle de NFs Tomadas'!$G:$G,'Controle de NFs Tomadas'!$E:$E,$A$1,'Controle de NFs Tomadas'!$F:$F,$A33,'Controle de NFs Tomadas'!$C:$C,DO$2)</f>
        <v>40</v>
      </c>
      <c r="DP33" s="154">
        <f>SUMIFS('Controle de NFs Tomadas'!$G:$G,'Controle de NFs Tomadas'!$E:$E,$A$1,'Controle de NFs Tomadas'!$F:$F,$A33,'Controle de NFs Tomadas'!$C:$C,DP$2)</f>
        <v>0</v>
      </c>
      <c r="DQ33" s="154">
        <f>SUMIFS('Controle de NFs Tomadas'!$G:$G,'Controle de NFs Tomadas'!$E:$E,$A$1,'Controle de NFs Tomadas'!$F:$F,$A33,'Controle de NFs Tomadas'!$C:$C,DQ$2)</f>
        <v>0</v>
      </c>
      <c r="DR33" s="154">
        <f>SUMIFS('Controle de NFs Tomadas'!$G:$G,'Controle de NFs Tomadas'!$E:$E,$A$1,'Controle de NFs Tomadas'!$F:$F,$A33,'Controle de NFs Tomadas'!$C:$C,DR$2)</f>
        <v>0</v>
      </c>
      <c r="DS33" s="154">
        <f>SUMIFS('Controle de NFs Tomadas'!$G:$G,'Controle de NFs Tomadas'!$E:$E,$A$1,'Controle de NFs Tomadas'!$F:$F,$A33,'Controle de NFs Tomadas'!$C:$C,DS$2)</f>
        <v>0</v>
      </c>
      <c r="DT33" s="154">
        <f>SUMIFS('Controle de NFs Tomadas'!$G:$G,'Controle de NFs Tomadas'!$E:$E,$A$1,'Controle de NFs Tomadas'!$F:$F,$A33,'Controle de NFs Tomadas'!$C:$C,DT$2)</f>
        <v>150</v>
      </c>
      <c r="DU33" s="154">
        <f>SUMIFS('Controle de NFs Tomadas'!$G:$G,'Controle de NFs Tomadas'!$E:$E,$A$1,'Controle de NFs Tomadas'!$F:$F,$A33,'Controle de NFs Tomadas'!$C:$C,DU$2)</f>
        <v>0</v>
      </c>
      <c r="DV33" s="154">
        <f>SUMIFS('Controle de NFs Tomadas'!$G:$G,'Controle de NFs Tomadas'!$E:$E,$A$1,'Controle de NFs Tomadas'!$F:$F,$A33,'Controle de NFs Tomadas'!$C:$C,DV$2)</f>
        <v>0</v>
      </c>
      <c r="DW33" s="154">
        <f>SUMIFS('Controle de NFs Tomadas'!$G:$G,'Controle de NFs Tomadas'!$E:$E,$A$1,'Controle de NFs Tomadas'!$F:$F,$A33,'Controle de NFs Tomadas'!$C:$C,DW$2)</f>
        <v>0</v>
      </c>
      <c r="DX33" s="154">
        <f>SUMIFS('Controle de NFs Tomadas'!$G:$G,'Controle de NFs Tomadas'!$E:$E,$A$1,'Controle de NFs Tomadas'!$F:$F,$A33,'Controle de NFs Tomadas'!$C:$C,DX$2)</f>
        <v>0</v>
      </c>
      <c r="DY33" s="154">
        <f>SUMIFS('Controle de NFs Tomadas'!$G:$G,'Controle de NFs Tomadas'!$E:$E,$A$1,'Controle de NFs Tomadas'!$F:$F,$A33,'Controle de NFs Tomadas'!$C:$C,DY$2)</f>
        <v>0</v>
      </c>
      <c r="DZ33" s="154">
        <f>SUMIFS('Controle de NFs Tomadas'!$G:$G,'Controle de NFs Tomadas'!$E:$E,$A$1,'Controle de NFs Tomadas'!$F:$F,$A33,'Controle de NFs Tomadas'!$C:$C,DZ$2)</f>
        <v>0</v>
      </c>
      <c r="EA33" s="154">
        <f>SUMIFS('Controle de NFs Tomadas'!$G:$G,'Controle de NFs Tomadas'!$E:$E,$A$1,'Controle de NFs Tomadas'!$F:$F,$A33,'Controle de NFs Tomadas'!$C:$C,EA$2)</f>
        <v>0</v>
      </c>
      <c r="EB33" s="154">
        <f>SUMIFS('Controle de NFs Tomadas'!$G:$G,'Controle de NFs Tomadas'!$E:$E,$A$1,'Controle de NFs Tomadas'!$F:$F,$A33,'Controle de NFs Tomadas'!$C:$C,EB$2)</f>
        <v>0</v>
      </c>
      <c r="EC33" s="154">
        <f>SUMIFS('Controle de NFs Tomadas'!$G:$G,'Controle de NFs Tomadas'!$E:$E,$A$1,'Controle de NFs Tomadas'!$F:$F,$A33,'Controle de NFs Tomadas'!$C:$C,EC$2)</f>
        <v>0</v>
      </c>
      <c r="ED33" s="154">
        <f>SUMIFS('Controle de NFs Tomadas'!$G:$G,'Controle de NFs Tomadas'!$E:$E,$A$1,'Controle de NFs Tomadas'!$F:$F,$A33,'Controle de NFs Tomadas'!$C:$C,ED$2)</f>
        <v>0</v>
      </c>
      <c r="EE33" s="154">
        <f>SUMIFS('Controle de NFs Tomadas'!$G:$G,'Controle de NFs Tomadas'!$E:$E,$A$1,'Controle de NFs Tomadas'!$F:$F,$A33,'Controle de NFs Tomadas'!$C:$C,EE$2)</f>
        <v>0</v>
      </c>
      <c r="EF33" s="154">
        <f>SUMIFS('Controle de NFs Tomadas'!$G:$G,'Controle de NFs Tomadas'!$E:$E,$A$1,'Controle de NFs Tomadas'!$F:$F,$A33,'Controle de NFs Tomadas'!$C:$C,EF$2)</f>
        <v>0</v>
      </c>
      <c r="EG33" s="154">
        <f>SUMIFS('Controle de NFs Tomadas'!$G:$G,'Controle de NFs Tomadas'!$E:$E,$A$1,'Controle de NFs Tomadas'!$F:$F,$A33,'Controle de NFs Tomadas'!$C:$C,EG$2)</f>
        <v>0</v>
      </c>
      <c r="EH33" s="154">
        <f>SUMIFS('Controle de NFs Tomadas'!$G:$G,'Controle de NFs Tomadas'!$E:$E,$A$1,'Controle de NFs Tomadas'!$F:$F,$A33,'Controle de NFs Tomadas'!$C:$C,EH$2)</f>
        <v>0</v>
      </c>
      <c r="EI33" s="154">
        <f>SUMIFS('Controle de NFs Tomadas'!$G:$G,'Controle de NFs Tomadas'!$E:$E,$A$1,'Controle de NFs Tomadas'!$F:$F,$A33,'Controle de NFs Tomadas'!$C:$C,EI$2)</f>
        <v>0</v>
      </c>
      <c r="EJ33" s="154">
        <f>SUMIFS('Controle de NFs Tomadas'!$G:$G,'Controle de NFs Tomadas'!$E:$E,$A$1,'Controle de NFs Tomadas'!$F:$F,$A33,'Controle de NFs Tomadas'!$C:$C,EJ$2)</f>
        <v>0</v>
      </c>
      <c r="EK33" s="154">
        <f>SUMIFS('Controle de NFs Tomadas'!$G:$G,'Controle de NFs Tomadas'!$E:$E,$A$1,'Controle de NFs Tomadas'!$F:$F,$A33,'Controle de NFs Tomadas'!$C:$C,EK$2)</f>
        <v>0</v>
      </c>
      <c r="EL33" s="154">
        <f>SUMIFS('Controle de NFs Tomadas'!$G:$G,'Controle de NFs Tomadas'!$E:$E,$A$1,'Controle de NFs Tomadas'!$F:$F,$A33,'Controle de NFs Tomadas'!$C:$C,EL$2)</f>
        <v>0</v>
      </c>
      <c r="EM33" s="154">
        <f>SUMIFS('Controle de NFs Tomadas'!$G:$G,'Controle de NFs Tomadas'!$E:$E,$A$1,'Controle de NFs Tomadas'!$F:$F,$A33,'Controle de NFs Tomadas'!$C:$C,EM$2)</f>
        <v>288.75</v>
      </c>
      <c r="EN33" s="154">
        <f>SUMIFS('Controle de NFs Tomadas'!$G:$G,'Controle de NFs Tomadas'!$E:$E,$A$1,'Controle de NFs Tomadas'!$F:$F,$A33,'Controle de NFs Tomadas'!$C:$C,EN$2)</f>
        <v>0</v>
      </c>
      <c r="EO33" s="154">
        <f>SUMIFS('Controle de NFs Tomadas'!$G:$G,'Controle de NFs Tomadas'!$E:$E,$A$1,'Controle de NFs Tomadas'!$F:$F,$A33,'Controle de NFs Tomadas'!$C:$C,EO$2)</f>
        <v>0</v>
      </c>
      <c r="EP33" s="154">
        <f>SUMIFS('Controle de NFs Tomadas'!$G:$G,'Controle de NFs Tomadas'!$E:$E,$A$1,'Controle de NFs Tomadas'!$F:$F,$A33,'Controle de NFs Tomadas'!$C:$C,EP$2)</f>
        <v>0</v>
      </c>
      <c r="EQ33" s="154">
        <f>SUMIFS('Controle de NFs Tomadas'!$G:$G,'Controle de NFs Tomadas'!$E:$E,$A$1,'Controle de NFs Tomadas'!$F:$F,$A33,'Controle de NFs Tomadas'!$C:$C,EQ$2)</f>
        <v>396</v>
      </c>
      <c r="ER33" s="154">
        <f>SUMIFS('Controle de NFs Tomadas'!$G:$G,'Controle de NFs Tomadas'!$E:$E,$A$1,'Controle de NFs Tomadas'!$F:$F,$A33,'Controle de NFs Tomadas'!$C:$C,ER$2)</f>
        <v>0</v>
      </c>
      <c r="ES33" s="154">
        <f>SUMIFS('Controle de NFs Tomadas'!$G:$G,'Controle de NFs Tomadas'!$E:$E,$A$1,'Controle de NFs Tomadas'!$F:$F,$A33,'Controle de NFs Tomadas'!$C:$C,ES$2)</f>
        <v>0</v>
      </c>
      <c r="ET33" s="154">
        <f>SUMIFS('Controle de NFs Tomadas'!$G:$G,'Controle de NFs Tomadas'!$E:$E,$A$1,'Controle de NFs Tomadas'!$F:$F,$A33,'Controle de NFs Tomadas'!$C:$C,ET$2)</f>
        <v>0</v>
      </c>
      <c r="EU33" s="154">
        <f>SUMIFS('Controle de NFs Tomadas'!$G:$G,'Controle de NFs Tomadas'!$E:$E,$A$1,'Controle de NFs Tomadas'!$F:$F,$A33,'Controle de NFs Tomadas'!$C:$C,EU$2)</f>
        <v>0</v>
      </c>
      <c r="EV33" s="154">
        <f>SUMIFS('Controle de NFs Tomadas'!$G:$G,'Controle de NFs Tomadas'!$E:$E,$A$1,'Controle de NFs Tomadas'!$F:$F,$A33,'Controle de NFs Tomadas'!$C:$C,EV$2)</f>
        <v>0</v>
      </c>
      <c r="EW33" s="154">
        <f>SUMIFS('Controle de NFs Tomadas'!$G:$G,'Controle de NFs Tomadas'!$E:$E,$A$1,'Controle de NFs Tomadas'!$F:$F,$A33,'Controle de NFs Tomadas'!$C:$C,EW$2)</f>
        <v>0</v>
      </c>
      <c r="EX33" s="154">
        <f>SUMIFS('Controle de NFs Tomadas'!$G:$G,'Controle de NFs Tomadas'!$E:$E,$A$1,'Controle de NFs Tomadas'!$F:$F,$A33,'Controle de NFs Tomadas'!$C:$C,EX$2)</f>
        <v>0</v>
      </c>
      <c r="EY33" s="154">
        <f>SUMIFS('Controle de NFs Tomadas'!$G:$G,'Controle de NFs Tomadas'!$E:$E,$A$1,'Controle de NFs Tomadas'!$F:$F,$A33,'Controle de NFs Tomadas'!$C:$C,EY$2)</f>
        <v>0</v>
      </c>
      <c r="EZ33" s="154">
        <f>SUMIFS('Controle de NFs Tomadas'!$G:$G,'Controle de NFs Tomadas'!$E:$E,$A$1,'Controle de NFs Tomadas'!$F:$F,$A33,'Controle de NFs Tomadas'!$C:$C,EZ$2)</f>
        <v>0</v>
      </c>
      <c r="FA33" s="154">
        <f>SUMIFS('Controle de NFs Tomadas'!$G:$G,'Controle de NFs Tomadas'!$E:$E,$A$1,'Controle de NFs Tomadas'!$F:$F,$A33,'Controle de NFs Tomadas'!$C:$C,FA$2)</f>
        <v>0</v>
      </c>
      <c r="FB33" s="154">
        <v>160</v>
      </c>
      <c r="FC33" s="154">
        <f>SUMIFS('Controle de NFs Tomadas'!$G:$G,'Controle de NFs Tomadas'!$E:$E,$A$1,'Controle de NFs Tomadas'!$F:$F,$A33,'Controle de NFs Tomadas'!$C:$C,FC$2)</f>
        <v>0</v>
      </c>
      <c r="FD33" s="154">
        <f>SUMIFS('Controle de NFs Tomadas'!$G:$G,'Controle de NFs Tomadas'!$E:$E,$A$1,'Controle de NFs Tomadas'!$F:$F,$A33,'Controle de NFs Tomadas'!$C:$C,FD$2)</f>
        <v>0</v>
      </c>
      <c r="FE33" s="154">
        <f>SUMIFS('Controle de NFs Tomadas'!$G:$G,'Controle de NFs Tomadas'!$E:$E,$A$1,'Controle de NFs Tomadas'!$F:$F,$A33,'Controle de NFs Tomadas'!$C:$C,FE$2)</f>
        <v>0</v>
      </c>
      <c r="FF33" s="154">
        <f>SUMIFS('Controle de NFs Tomadas'!$G:$G,'Controle de NFs Tomadas'!$E:$E,$A$1,'Controle de NFs Tomadas'!$F:$F,$A33,'Controle de NFs Tomadas'!$C:$C,FF$2)</f>
        <v>0</v>
      </c>
      <c r="FG33" s="154">
        <f>SUMIFS('Controle de NFs Tomadas'!$G:$G,'Controle de NFs Tomadas'!$E:$E,$A$1,'Controle de NFs Tomadas'!$F:$F,$A33,'Controle de NFs Tomadas'!$C:$C,FG$2)</f>
        <v>0</v>
      </c>
      <c r="FH33" s="154">
        <f>SUMIFS('Controle de NFs Tomadas'!$G:$G,'Controle de NFs Tomadas'!$E:$E,$A$1,'Controle de NFs Tomadas'!$F:$F,$A33,'Controle de NFs Tomadas'!$C:$C,FH$2)</f>
        <v>0</v>
      </c>
      <c r="FI33" s="154">
        <f>SUMIFS('Controle de NFs Tomadas'!$G:$G,'Controle de NFs Tomadas'!$E:$E,$A$1,'Controle de NFs Tomadas'!$F:$F,$A33,'Controle de NFs Tomadas'!$C:$C,FI$2)</f>
        <v>0</v>
      </c>
      <c r="FJ33" s="154">
        <f>SUMIFS('Controle de NFs Tomadas'!$G:$G,'Controle de NFs Tomadas'!$E:$E,$A$1,'Controle de NFs Tomadas'!$F:$F,$A33,'Controle de NFs Tomadas'!$C:$C,FJ$2)</f>
        <v>0</v>
      </c>
      <c r="FK33" s="154">
        <f>SUMIFS('Controle de NFs Tomadas'!$G:$G,'Controle de NFs Tomadas'!$E:$E,$A$1,'Controle de NFs Tomadas'!$F:$F,$A33,'Controle de NFs Tomadas'!$C:$C,FK$2)</f>
        <v>0</v>
      </c>
      <c r="FL33" s="154">
        <f>SUMIFS('Controle de NFs Tomadas'!$G:$G,'Controle de NFs Tomadas'!$E:$E,$A$1,'Controle de NFs Tomadas'!$F:$F,$A33,'Controle de NFs Tomadas'!$C:$C,FL$2)</f>
        <v>0</v>
      </c>
      <c r="FM33" s="154">
        <f>SUMIFS('Controle de NFs Tomadas'!$G:$G,'Controle de NFs Tomadas'!$E:$E,$A$1,'Controle de NFs Tomadas'!$F:$F,$A33,'Controle de NFs Tomadas'!$C:$C,FM$2)</f>
        <v>0</v>
      </c>
      <c r="FN33" s="154">
        <f>SUMIFS('Controle de NFs Tomadas'!$G:$G,'Controle de NFs Tomadas'!$E:$E,$A$1,'Controle de NFs Tomadas'!$F:$F,$A33,'Controle de NFs Tomadas'!$C:$C,FN$2)</f>
        <v>0</v>
      </c>
      <c r="FO33" s="154">
        <f>SUMIFS('Controle de NFs Tomadas'!$G:$G,'Controle de NFs Tomadas'!$E:$E,$A$1,'Controle de NFs Tomadas'!$F:$F,$A33,'Controle de NFs Tomadas'!$C:$C,FO$2)</f>
        <v>0</v>
      </c>
      <c r="FP33" s="154">
        <f>SUMIFS('Controle de NFs Tomadas'!$G:$G,'Controle de NFs Tomadas'!$E:$E,$A$1,'Controle de NFs Tomadas'!$F:$F,$A33,'Controle de NFs Tomadas'!$C:$C,FP$2)</f>
        <v>0</v>
      </c>
      <c r="FQ33" s="154">
        <f>SUMIFS('Controle de NFs Tomadas'!$G:$G,'Controle de NFs Tomadas'!$E:$E,$A$1,'Controle de NFs Tomadas'!$F:$F,$A33,'Controle de NFs Tomadas'!$C:$C,FQ$2)</f>
        <v>0</v>
      </c>
      <c r="FR33" s="154">
        <f>SUMIFS('Controle de NFs Tomadas'!$G:$G,'Controle de NFs Tomadas'!$E:$E,$A$1,'Controle de NFs Tomadas'!$F:$F,$A33,'Controle de NFs Tomadas'!$C:$C,FR$2)</f>
        <v>0</v>
      </c>
      <c r="FS33" s="154">
        <f>SUMIFS('Controle de NFs Tomadas'!$G:$G,'Controle de NFs Tomadas'!$E:$E,$A$1,'Controle de NFs Tomadas'!$F:$F,$A33,'Controle de NFs Tomadas'!$C:$C,FS$2)</f>
        <v>0</v>
      </c>
      <c r="FT33" s="154">
        <f>SUMIFS('Controle de NFs Tomadas'!$G:$G,'Controle de NFs Tomadas'!$E:$E,$A$1,'Controle de NFs Tomadas'!$F:$F,$A33,'Controle de NFs Tomadas'!$C:$C,FT$2)</f>
        <v>0</v>
      </c>
      <c r="FU33" s="154">
        <f>SUMIFS('Controle de NFs Tomadas'!$G:$G,'Controle de NFs Tomadas'!$E:$E,$A$1,'Controle de NFs Tomadas'!$F:$F,$A33,'Controle de NFs Tomadas'!$C:$C,FU$2)</f>
        <v>0</v>
      </c>
      <c r="FV33" s="154">
        <f>SUMIFS('Controle de NFs Tomadas'!$G:$G,'Controle de NFs Tomadas'!$E:$E,$A$1,'Controle de NFs Tomadas'!$F:$F,$A33,'Controle de NFs Tomadas'!$C:$C,FV$2)</f>
        <v>0</v>
      </c>
      <c r="FW33" s="154">
        <f>SUMIFS('Controle de NFs Tomadas'!$G:$G,'Controle de NFs Tomadas'!$E:$E,$A$1,'Controle de NFs Tomadas'!$F:$F,$A33,'Controle de NFs Tomadas'!$C:$C,FW$2)</f>
        <v>0</v>
      </c>
      <c r="FX33" s="154">
        <f>SUMIFS('Controle de NFs Tomadas'!$G:$G,'Controle de NFs Tomadas'!$E:$E,$A$1,'Controle de NFs Tomadas'!$F:$F,$A33,'Controle de NFs Tomadas'!$C:$C,FX$2)</f>
        <v>0</v>
      </c>
      <c r="FY33" s="154">
        <f>SUMIFS('Controle de NFs Tomadas'!$G:$G,'Controle de NFs Tomadas'!$E:$E,$A$1,'Controle de NFs Tomadas'!$F:$F,$A33,'Controle de NFs Tomadas'!$C:$C,FY$2)</f>
        <v>0</v>
      </c>
      <c r="FZ33" s="154">
        <f>SUMIFS('Controle de NFs Tomadas'!$G:$G,'Controle de NFs Tomadas'!$E:$E,$A$1,'Controle de NFs Tomadas'!$F:$F,$A33,'Controle de NFs Tomadas'!$C:$C,FZ$2)</f>
        <v>0</v>
      </c>
      <c r="GA33" s="154">
        <f>SUMIFS('Controle de NFs Tomadas'!$G:$G,'Controle de NFs Tomadas'!$E:$E,$A$1,'Controle de NFs Tomadas'!$F:$F,$A33,'Controle de NFs Tomadas'!$C:$C,GA$2)</f>
        <v>0</v>
      </c>
      <c r="GB33" s="154">
        <f>SUMIFS('Controle de NFs Tomadas'!$G:$G,'Controle de NFs Tomadas'!$E:$E,$A$1,'Controle de NFs Tomadas'!$F:$F,$A33,'Controle de NFs Tomadas'!$C:$C,GB$2)</f>
        <v>0</v>
      </c>
      <c r="GC33" s="154">
        <f>SUMIFS('Controle de NFs Tomadas'!$G:$G,'Controle de NFs Tomadas'!$E:$E,$A$1,'Controle de NFs Tomadas'!$F:$F,$A33,'Controle de NFs Tomadas'!$C:$C,GC$2)</f>
        <v>0</v>
      </c>
      <c r="GD33" s="154">
        <f>SUMIFS('Controle de NFs Tomadas'!$G:$G,'Controle de NFs Tomadas'!$E:$E,$A$1,'Controle de NFs Tomadas'!$F:$F,$A33,'Controle de NFs Tomadas'!$C:$C,GD$2)</f>
        <v>0</v>
      </c>
      <c r="GE33" s="154">
        <f>SUMIFS('Controle de NFs Tomadas'!$G:$G,'Controle de NFs Tomadas'!$E:$E,$A$1,'Controle de NFs Tomadas'!$F:$F,$A33,'Controle de NFs Tomadas'!$C:$C,GE$2)</f>
        <v>0</v>
      </c>
      <c r="GF33" s="154">
        <f>SUMIFS('Controle de NFs Tomadas'!$G:$G,'Controle de NFs Tomadas'!$E:$E,$A$1,'Controle de NFs Tomadas'!$F:$F,$A33,'Controle de NFs Tomadas'!$C:$C,GF$2)</f>
        <v>0</v>
      </c>
      <c r="GG33" s="154">
        <f>SUMIFS('Controle de NFs Tomadas'!$G:$G,'Controle de NFs Tomadas'!$E:$E,$A$1,'Controle de NFs Tomadas'!$F:$F,$A33,'Controle de NFs Tomadas'!$C:$C,GG$2)</f>
        <v>0</v>
      </c>
      <c r="GH33" s="154">
        <f>SUMIFS('Controle de NFs Tomadas'!$G:$G,'Controle de NFs Tomadas'!$E:$E,$A$1,'Controle de NFs Tomadas'!$F:$F,$A33,'Controle de NFs Tomadas'!$C:$C,GH$2)</f>
        <v>0</v>
      </c>
      <c r="GI33" s="154">
        <f>SUMIFS('Controle de NFs Tomadas'!$G:$G,'Controle de NFs Tomadas'!$E:$E,$A$1,'Controle de NFs Tomadas'!$F:$F,$A33,'Controle de NFs Tomadas'!$C:$C,GI$2)</f>
        <v>0</v>
      </c>
      <c r="GJ33" s="154">
        <f>SUMIFS('Controle de NFs Tomadas'!$G:$G,'Controle de NFs Tomadas'!$E:$E,$A$1,'Controle de NFs Tomadas'!$F:$F,$A33,'Controle de NFs Tomadas'!$C:$C,GJ$2)</f>
        <v>0</v>
      </c>
      <c r="GK33" s="154">
        <f>SUMIFS('Controle de NFs Tomadas'!$G:$G,'Controle de NFs Tomadas'!$E:$E,$A$1,'Controle de NFs Tomadas'!$F:$F,$A33,'Controle de NFs Tomadas'!$C:$C,GK$2)</f>
        <v>0</v>
      </c>
      <c r="GL33" s="154">
        <f>SUMIFS('Controle de NFs Tomadas'!$G:$G,'Controle de NFs Tomadas'!$E:$E,$A$1,'Controle de NFs Tomadas'!$F:$F,$A33,'Controle de NFs Tomadas'!$C:$C,GL$2)</f>
        <v>0</v>
      </c>
      <c r="GM33" s="154">
        <f>SUMIFS('Controle de NFs Tomadas'!$G:$G,'Controle de NFs Tomadas'!$E:$E,$A$1,'Controle de NFs Tomadas'!$F:$F,$A33,'Controle de NFs Tomadas'!$C:$C,GM$2)</f>
        <v>0</v>
      </c>
      <c r="GN33" s="154">
        <f>SUMIFS('Controle de NFs Tomadas'!$G:$G,'Controle de NFs Tomadas'!$E:$E,$A$1,'Controle de NFs Tomadas'!$F:$F,$A33,'Controle de NFs Tomadas'!$C:$C,GN$2)</f>
        <v>0</v>
      </c>
      <c r="GO33" s="154">
        <f>SUMIFS('Controle de NFs Tomadas'!$G:$G,'Controle de NFs Tomadas'!$E:$E,$A$1,'Controle de NFs Tomadas'!$F:$F,$A33,'Controle de NFs Tomadas'!$C:$C,GO$2)</f>
        <v>0</v>
      </c>
      <c r="GP33" s="154">
        <f>SUMIFS('Controle de NFs Tomadas'!$G:$G,'Controle de NFs Tomadas'!$E:$E,$A$1,'Controle de NFs Tomadas'!$F:$F,$A33,'Controle de NFs Tomadas'!$C:$C,GP$2)</f>
        <v>0</v>
      </c>
      <c r="GQ33" s="154">
        <f>SUMIFS('Controle de NFs Tomadas'!$G:$G,'Controle de NFs Tomadas'!$E:$E,$A$1,'Controle de NFs Tomadas'!$F:$F,$A33,'Controle de NFs Tomadas'!$C:$C,GQ$2)</f>
        <v>0</v>
      </c>
      <c r="GR33" s="154">
        <f>SUMIFS('Controle de NFs Tomadas'!$G:$G,'Controle de NFs Tomadas'!$E:$E,$A$1,'Controle de NFs Tomadas'!$F:$F,$A33,'Controle de NFs Tomadas'!$C:$C,GR$2)</f>
        <v>0</v>
      </c>
      <c r="GS33" s="154">
        <f>SUMIFS('Controle de NFs Tomadas'!$G:$G,'Controle de NFs Tomadas'!$E:$E,$A$1,'Controle de NFs Tomadas'!$F:$F,$A33,'Controle de NFs Tomadas'!$C:$C,GS$2)</f>
        <v>0</v>
      </c>
      <c r="GT33" s="154">
        <f>SUMIFS('Controle de NFs Tomadas'!$G:$G,'Controle de NFs Tomadas'!$E:$E,$A$1,'Controle de NFs Tomadas'!$F:$F,$A33,'Controle de NFs Tomadas'!$C:$C,GT$2)</f>
        <v>0</v>
      </c>
      <c r="GU33" s="154">
        <f>SUMIFS('Controle de NFs Tomadas'!$G:$G,'Controle de NFs Tomadas'!$E:$E,$A$1,'Controle de NFs Tomadas'!$F:$F,$A33,'Controle de NFs Tomadas'!$C:$C,GU$2)</f>
        <v>0</v>
      </c>
      <c r="GV33" s="154">
        <f>SUMIFS('Controle de NFs Tomadas'!$G:$G,'Controle de NFs Tomadas'!$E:$E,$A$1,'Controle de NFs Tomadas'!$F:$F,$A33,'Controle de NFs Tomadas'!$C:$C,GV$2)</f>
        <v>0</v>
      </c>
      <c r="GW33" s="154">
        <f>SUMIFS('Controle de NFs Tomadas'!$G:$G,'Controle de NFs Tomadas'!$E:$E,$A$1,'Controle de NFs Tomadas'!$F:$F,$A33,'Controle de NFs Tomadas'!$C:$C,GW$2)</f>
        <v>0</v>
      </c>
      <c r="GX33" s="154">
        <f>SUMIFS('Controle de NFs Tomadas'!$G:$G,'Controle de NFs Tomadas'!$E:$E,$A$1,'Controle de NFs Tomadas'!$F:$F,$A33,'Controle de NFs Tomadas'!$C:$C,GX$2)</f>
        <v>0</v>
      </c>
      <c r="GY33" s="154">
        <f>SUMIFS('Controle de NFs Tomadas'!$G:$G,'Controle de NFs Tomadas'!$E:$E,$A$1,'Controle de NFs Tomadas'!$F:$F,$A33,'Controle de NFs Tomadas'!$C:$C,GY$2)</f>
        <v>0</v>
      </c>
      <c r="GZ33" s="154">
        <f>SUMIFS('Controle de NFs Tomadas'!$G:$G,'Controle de NFs Tomadas'!$E:$E,$A$1,'Controle de NFs Tomadas'!$F:$F,$A33,'Controle de NFs Tomadas'!$C:$C,GZ$2)</f>
        <v>0</v>
      </c>
      <c r="HA33" s="154">
        <f>SUMIFS('Controle de NFs Tomadas'!$G:$G,'Controle de NFs Tomadas'!$E:$E,$A$1,'Controle de NFs Tomadas'!$F:$F,$A33,'Controle de NFs Tomadas'!$C:$C,HA$2)</f>
        <v>0</v>
      </c>
      <c r="HB33" s="154">
        <f>SUMIFS('Controle de NFs Tomadas'!$G:$G,'Controle de NFs Tomadas'!$E:$E,$A$1,'Controle de NFs Tomadas'!$F:$F,$A33,'Controle de NFs Tomadas'!$C:$C,HB$2)</f>
        <v>0</v>
      </c>
      <c r="HC33" s="154">
        <f>SUMIFS('Controle de NFs Tomadas'!$G:$G,'Controle de NFs Tomadas'!$E:$E,$A$1,'Controle de NFs Tomadas'!$F:$F,$A33,'Controle de NFs Tomadas'!$C:$C,HC$2)</f>
        <v>0</v>
      </c>
      <c r="HD33" s="154">
        <f>SUMIFS('Controle de NFs Tomadas'!$G:$G,'Controle de NFs Tomadas'!$E:$E,$A$1,'Controle de NFs Tomadas'!$F:$F,$A33,'Controle de NFs Tomadas'!$C:$C,HD$2)</f>
        <v>0</v>
      </c>
      <c r="HE33" s="154">
        <f>SUMIFS('Controle de NFs Tomadas'!$G:$G,'Controle de NFs Tomadas'!$E:$E,$A$1,'Controle de NFs Tomadas'!$F:$F,$A33,'Controle de NFs Tomadas'!$C:$C,HE$2)</f>
        <v>0</v>
      </c>
      <c r="HF33" s="154">
        <f>SUMIFS('Controle de NFs Tomadas'!$G:$G,'Controle de NFs Tomadas'!$E:$E,$A$1,'Controle de NFs Tomadas'!$F:$F,$A33,'Controle de NFs Tomadas'!$C:$C,HF$2)</f>
        <v>0</v>
      </c>
      <c r="HG33" s="154">
        <f>SUMIFS('Controle de NFs Tomadas'!$G:$G,'Controle de NFs Tomadas'!$E:$E,$A$1,'Controle de NFs Tomadas'!$F:$F,$A33,'Controle de NFs Tomadas'!$C:$C,HG$2)</f>
        <v>0</v>
      </c>
      <c r="HH33" s="154">
        <f>SUMIFS('Controle de NFs Tomadas'!$G:$G,'Controle de NFs Tomadas'!$E:$E,$A$1,'Controle de NFs Tomadas'!$F:$F,$A33,'Controle de NFs Tomadas'!$C:$C,HH$2)</f>
        <v>0</v>
      </c>
      <c r="HI33" s="154">
        <f>SUMIFS('Controle de NFs Tomadas'!$G:$G,'Controle de NFs Tomadas'!$E:$E,$A$1,'Controle de NFs Tomadas'!$F:$F,$A33,'Controle de NFs Tomadas'!$C:$C,HI$2)</f>
        <v>0</v>
      </c>
      <c r="HJ33" s="154">
        <f>SUMIFS('Controle de NFs Tomadas'!$G:$G,'Controle de NFs Tomadas'!$E:$E,$A$1,'Controle de NFs Tomadas'!$F:$F,$A33,'Controle de NFs Tomadas'!$C:$C,HJ$2)</f>
        <v>0</v>
      </c>
      <c r="HK33" s="154">
        <f>SUMIFS('Controle de NFs Tomadas'!$G:$G,'Controle de NFs Tomadas'!$E:$E,$A$1,'Controle de NFs Tomadas'!$F:$F,$A33,'Controle de NFs Tomadas'!$C:$C,HK$2)</f>
        <v>0</v>
      </c>
      <c r="HL33" s="154">
        <f>SUMIFS('Controle de NFs Tomadas'!$G:$G,'Controle de NFs Tomadas'!$E:$E,$A$1,'Controle de NFs Tomadas'!$F:$F,$A33,'Controle de NFs Tomadas'!$C:$C,HL$2)</f>
        <v>0</v>
      </c>
      <c r="HM33" s="154">
        <f>SUMIFS('Controle de NFs Tomadas'!$G:$G,'Controle de NFs Tomadas'!$E:$E,$A$1,'Controle de NFs Tomadas'!$F:$F,$A33,'Controle de NFs Tomadas'!$C:$C,HM$2)</f>
        <v>0</v>
      </c>
      <c r="HN33" s="154">
        <f>SUMIFS('Controle de NFs Tomadas'!$G:$G,'Controle de NFs Tomadas'!$E:$E,$A$1,'Controle de NFs Tomadas'!$F:$F,$A33,'Controle de NFs Tomadas'!$C:$C,HN$2)</f>
        <v>0</v>
      </c>
      <c r="HO33" s="154">
        <f>SUMIFS('Controle de NFs Tomadas'!$G:$G,'Controle de NFs Tomadas'!$E:$E,$A$1,'Controle de NFs Tomadas'!$F:$F,$A33,'Controle de NFs Tomadas'!$C:$C,HO$2)</f>
        <v>0</v>
      </c>
      <c r="HP33" s="154">
        <f>SUMIFS('Controle de NFs Tomadas'!$G:$G,'Controle de NFs Tomadas'!$E:$E,$A$1,'Controle de NFs Tomadas'!$F:$F,$A33,'Controle de NFs Tomadas'!$C:$C,HP$2)</f>
        <v>0</v>
      </c>
      <c r="HQ33" s="154">
        <f>SUMIFS('Controle de NFs Tomadas'!$G:$G,'Controle de NFs Tomadas'!$E:$E,$A$1,'Controle de NFs Tomadas'!$F:$F,$A33,'Controle de NFs Tomadas'!$C:$C,HQ$2)</f>
        <v>0</v>
      </c>
      <c r="HR33" s="154">
        <f>SUMIFS('Controle de NFs Tomadas'!$G:$G,'Controle de NFs Tomadas'!$E:$E,$A$1,'Controle de NFs Tomadas'!$F:$F,$A33,'Controle de NFs Tomadas'!$C:$C,HR$2)</f>
        <v>0</v>
      </c>
      <c r="HS33" s="154">
        <f>SUMIFS('Controle de NFs Tomadas'!$G:$G,'Controle de NFs Tomadas'!$E:$E,$A$1,'Controle de NFs Tomadas'!$F:$F,$A33,'Controle de NFs Tomadas'!$C:$C,HS$2)</f>
        <v>0</v>
      </c>
      <c r="HT33" s="154">
        <f>SUMIFS('Controle de NFs Tomadas'!$G:$G,'Controle de NFs Tomadas'!$E:$E,$A$1,'Controle de NFs Tomadas'!$F:$F,$A33,'Controle de NFs Tomadas'!$C:$C,HT$2)</f>
        <v>0</v>
      </c>
      <c r="HU33" s="154">
        <f>SUMIFS('Controle de NFs Tomadas'!$G:$G,'Controle de NFs Tomadas'!$E:$E,$A$1,'Controle de NFs Tomadas'!$F:$F,$A33,'Controle de NFs Tomadas'!$C:$C,HU$2)</f>
        <v>0</v>
      </c>
      <c r="HV33" s="154">
        <f>SUMIFS('Controle de NFs Tomadas'!$G:$G,'Controle de NFs Tomadas'!$E:$E,$A$1,'Controle de NFs Tomadas'!$F:$F,$A33,'Controle de NFs Tomadas'!$C:$C,HV$2)</f>
        <v>0</v>
      </c>
      <c r="HW33" s="154">
        <f>SUMIFS('Controle de NFs Tomadas'!$G:$G,'Controle de NFs Tomadas'!$E:$E,$A$1,'Controle de NFs Tomadas'!$F:$F,$A33,'Controle de NFs Tomadas'!$C:$C,HW$2)</f>
        <v>0</v>
      </c>
      <c r="HX33" s="154">
        <f>SUMIFS('Controle de NFs Tomadas'!$G:$G,'Controle de NFs Tomadas'!$E:$E,$A$1,'Controle de NFs Tomadas'!$F:$F,$A33,'Controle de NFs Tomadas'!$C:$C,HX$2)</f>
        <v>0</v>
      </c>
      <c r="HY33" s="154">
        <f>SUMIFS('Controle de NFs Tomadas'!$G:$G,'Controle de NFs Tomadas'!$E:$E,$A$1,'Controle de NFs Tomadas'!$F:$F,$A33,'Controle de NFs Tomadas'!$C:$C,HY$2)</f>
        <v>0</v>
      </c>
      <c r="HZ33" s="154">
        <f>SUMIFS('Controle de NFs Tomadas'!$G:$G,'Controle de NFs Tomadas'!$E:$E,$A$1,'Controle de NFs Tomadas'!$F:$F,$A33,'Controle de NFs Tomadas'!$C:$C,HZ$2)</f>
        <v>0</v>
      </c>
      <c r="IA33" s="154">
        <f>SUMIFS('Controle de NFs Tomadas'!$G:$G,'Controle de NFs Tomadas'!$E:$E,$A$1,'Controle de NFs Tomadas'!$F:$F,$A33,'Controle de NFs Tomadas'!$C:$C,IA$2)</f>
        <v>0</v>
      </c>
      <c r="IB33" s="154">
        <f>SUMIFS('Controle de NFs Tomadas'!$G:$G,'Controle de NFs Tomadas'!$E:$E,$A$1,'Controle de NFs Tomadas'!$F:$F,$A33,'Controle de NFs Tomadas'!$C:$C,IB$2)</f>
        <v>0</v>
      </c>
      <c r="IC33" s="154">
        <f>SUMIFS('Controle de NFs Tomadas'!$G:$G,'Controle de NFs Tomadas'!$E:$E,$A$1,'Controle de NFs Tomadas'!$F:$F,$A33,'Controle de NFs Tomadas'!$C:$C,IC$2)</f>
        <v>0</v>
      </c>
      <c r="ID33" s="154">
        <f>SUMIFS('Controle de NFs Tomadas'!$G:$G,'Controle de NFs Tomadas'!$E:$E,$A$1,'Controle de NFs Tomadas'!$F:$F,$A33,'Controle de NFs Tomadas'!$C:$C,ID$2)</f>
        <v>0</v>
      </c>
      <c r="IE33" s="154">
        <f>SUMIFS('Controle de NFs Tomadas'!$G:$G,'Controle de NFs Tomadas'!$E:$E,$A$1,'Controle de NFs Tomadas'!$F:$F,$A33,'Controle de NFs Tomadas'!$C:$C,IE$2)</f>
        <v>0</v>
      </c>
      <c r="IF33" s="154">
        <f>SUMIFS('Controle de NFs Tomadas'!$G:$G,'Controle de NFs Tomadas'!$E:$E,$A$1,'Controle de NFs Tomadas'!$F:$F,$A33,'Controle de NFs Tomadas'!$C:$C,IF$2)</f>
        <v>0</v>
      </c>
      <c r="IG33" s="154">
        <f>SUMIFS('Controle de NFs Tomadas'!$G:$G,'Controle de NFs Tomadas'!$E:$E,$A$1,'Controle de NFs Tomadas'!$F:$F,$A33,'Controle de NFs Tomadas'!$C:$C,IG$2)</f>
        <v>0</v>
      </c>
      <c r="IH33" s="154">
        <f>SUMIFS('Controle de NFs Tomadas'!$G:$G,'Controle de NFs Tomadas'!$E:$E,$A$1,'Controle de NFs Tomadas'!$F:$F,$A33,'Controle de NFs Tomadas'!$C:$C,IH$2)</f>
        <v>0</v>
      </c>
      <c r="II33" s="154">
        <f>SUMIFS('Controle de NFs Tomadas'!$G:$G,'Controle de NFs Tomadas'!$E:$E,$A$1,'Controle de NFs Tomadas'!$F:$F,$A33,'Controle de NFs Tomadas'!$C:$C,II$2)</f>
        <v>0</v>
      </c>
      <c r="IJ33" s="154">
        <f>SUMIFS('Controle de NFs Tomadas'!$G:$G,'Controle de NFs Tomadas'!$E:$E,$A$1,'Controle de NFs Tomadas'!$F:$F,$A33,'Controle de NFs Tomadas'!$C:$C,IJ$2)</f>
        <v>0</v>
      </c>
      <c r="IK33" s="154">
        <f>SUMIFS('Controle de NFs Tomadas'!$G:$G,'Controle de NFs Tomadas'!$E:$E,$A$1,'Controle de NFs Tomadas'!$F:$F,$A33,'Controle de NFs Tomadas'!$C:$C,IK$2)</f>
        <v>0</v>
      </c>
      <c r="IL33" s="154">
        <f>SUMIFS('Controle de NFs Tomadas'!$G:$G,'Controle de NFs Tomadas'!$E:$E,$A$1,'Controle de NFs Tomadas'!$F:$F,$A33,'Controle de NFs Tomadas'!$C:$C,IL$2)</f>
        <v>0</v>
      </c>
      <c r="IM33" s="154">
        <f>SUMIFS('Controle de NFs Tomadas'!$G:$G,'Controle de NFs Tomadas'!$E:$E,$A$1,'Controle de NFs Tomadas'!$F:$F,$A33,'Controle de NFs Tomadas'!$C:$C,IM$2)</f>
        <v>0</v>
      </c>
      <c r="IN33" s="154">
        <f>SUMIFS('Controle de NFs Tomadas'!$G:$G,'Controle de NFs Tomadas'!$E:$E,$A$1,'Controle de NFs Tomadas'!$F:$F,$A33,'Controle de NFs Tomadas'!$C:$C,IN$2)</f>
        <v>0</v>
      </c>
      <c r="IO33" s="154">
        <f>SUMIFS('Controle de NFs Tomadas'!$G:$G,'Controle de NFs Tomadas'!$E:$E,$A$1,'Controle de NFs Tomadas'!$F:$F,$A33,'Controle de NFs Tomadas'!$C:$C,IO$2)</f>
        <v>0</v>
      </c>
      <c r="IP33" s="154">
        <f>SUMIFS('Controle de NFs Tomadas'!$G:$G,'Controle de NFs Tomadas'!$E:$E,$A$1,'Controle de NFs Tomadas'!$F:$F,$A33,'Controle de NFs Tomadas'!$C:$C,IP$2)</f>
        <v>0</v>
      </c>
      <c r="IQ33" s="154">
        <f>SUMIFS('Controle de NFs Tomadas'!$G:$G,'Controle de NFs Tomadas'!$E:$E,$A$1,'Controle de NFs Tomadas'!$F:$F,$A33,'Controle de NFs Tomadas'!$C:$C,IQ$2)</f>
        <v>0</v>
      </c>
      <c r="IR33" s="154">
        <f>SUMIFS('Controle de NFs Tomadas'!$G:$G,'Controle de NFs Tomadas'!$E:$E,$A$1,'Controle de NFs Tomadas'!$F:$F,$A33,'Controle de NFs Tomadas'!$C:$C,IR$2)</f>
        <v>0</v>
      </c>
      <c r="IS33" s="154">
        <f>SUMIFS('Controle de NFs Tomadas'!$G:$G,'Controle de NFs Tomadas'!$E:$E,$A$1,'Controle de NFs Tomadas'!$F:$F,$A33,'Controle de NFs Tomadas'!$C:$C,IS$2)</f>
        <v>0</v>
      </c>
      <c r="IT33" s="154">
        <f>SUMIFS('Controle de NFs Tomadas'!$G:$G,'Controle de NFs Tomadas'!$E:$E,$A$1,'Controle de NFs Tomadas'!$F:$F,$A33,'Controle de NFs Tomadas'!$C:$C,IT$2)</f>
        <v>0</v>
      </c>
      <c r="IU33" s="154">
        <f>SUMIFS('Controle de NFs Tomadas'!$G:$G,'Controle de NFs Tomadas'!$E:$E,$A$1,'Controle de NFs Tomadas'!$F:$F,$A33,'Controle de NFs Tomadas'!$C:$C,IU$2)</f>
        <v>0</v>
      </c>
      <c r="IV33" s="154">
        <f>SUMIFS('Controle de NFs Tomadas'!$G:$G,'Controle de NFs Tomadas'!$E:$E,$A$1,'Controle de NFs Tomadas'!$F:$F,$A33,'Controle de NFs Tomadas'!$C:$C,IV$2)</f>
        <v>0</v>
      </c>
      <c r="IW33" s="154">
        <f>SUMIFS('Controle de NFs Tomadas'!$G:$G,'Controle de NFs Tomadas'!$E:$E,$A$1,'Controle de NFs Tomadas'!$F:$F,$A33,'Controle de NFs Tomadas'!$C:$C,IW$2)</f>
        <v>0</v>
      </c>
      <c r="IX33" s="154">
        <f>SUMIFS('Controle de NFs Tomadas'!$G:$G,'Controle de NFs Tomadas'!$E:$E,$A$1,'Controle de NFs Tomadas'!$F:$F,$A33,'Controle de NFs Tomadas'!$C:$C,IX$2)</f>
        <v>0</v>
      </c>
      <c r="IY33" s="154">
        <f>SUMIFS('Controle de NFs Tomadas'!$G:$G,'Controle de NFs Tomadas'!$E:$E,$A$1,'Controle de NFs Tomadas'!$F:$F,$A33,'Controle de NFs Tomadas'!$C:$C,IY$2)</f>
        <v>0</v>
      </c>
      <c r="IZ33" s="154">
        <f>SUMIFS('Controle de NFs Tomadas'!$G:$G,'Controle de NFs Tomadas'!$E:$E,$A$1,'Controle de NFs Tomadas'!$F:$F,$A33,'Controle de NFs Tomadas'!$C:$C,IZ$2)</f>
        <v>0</v>
      </c>
      <c r="JA33" s="154">
        <f>SUMIFS('Controle de NFs Tomadas'!$G:$G,'Controle de NFs Tomadas'!$E:$E,$A$1,'Controle de NFs Tomadas'!$F:$F,$A33,'Controle de NFs Tomadas'!$C:$C,JA$2)</f>
        <v>0</v>
      </c>
      <c r="JB33" s="154">
        <f>SUMIFS('Controle de NFs Tomadas'!$G:$G,'Controle de NFs Tomadas'!$E:$E,$A$1,'Controle de NFs Tomadas'!$F:$F,$A33,'Controle de NFs Tomadas'!$C:$C,JB$2)</f>
        <v>0</v>
      </c>
      <c r="JC33" s="154">
        <f>SUMIFS('Controle de NFs Tomadas'!$G:$G,'Controle de NFs Tomadas'!$E:$E,$A$1,'Controle de NFs Tomadas'!$F:$F,$A33,'Controle de NFs Tomadas'!$C:$C,JC$2)</f>
        <v>0</v>
      </c>
      <c r="JD33" s="154">
        <f>SUMIFS('Controle de NFs Tomadas'!$G:$G,'Controle de NFs Tomadas'!$E:$E,$A$1,'Controle de NFs Tomadas'!$F:$F,$A33,'Controle de NFs Tomadas'!$C:$C,JD$2)</f>
        <v>0</v>
      </c>
      <c r="JE33" s="154">
        <f>SUMIFS('Controle de NFs Tomadas'!$G:$G,'Controle de NFs Tomadas'!$E:$E,$A$1,'Controle de NFs Tomadas'!$F:$F,$A33,'Controle de NFs Tomadas'!$C:$C,JE$2)</f>
        <v>0</v>
      </c>
      <c r="JF33" s="154">
        <f>SUMIFS('Controle de NFs Tomadas'!$G:$G,'Controle de NFs Tomadas'!$E:$E,$A$1,'Controle de NFs Tomadas'!$F:$F,$A33,'Controle de NFs Tomadas'!$C:$C,JF$2)</f>
        <v>0</v>
      </c>
      <c r="JG33" s="154">
        <f>SUMIFS('Controle de NFs Tomadas'!$G:$G,'Controle de NFs Tomadas'!$E:$E,$A$1,'Controle de NFs Tomadas'!$F:$F,$A33,'Controle de NFs Tomadas'!$C:$C,JG$2)</f>
        <v>0</v>
      </c>
      <c r="JH33" s="154">
        <f>SUMIFS('Controle de NFs Tomadas'!$G:$G,'Controle de NFs Tomadas'!$E:$E,$A$1,'Controle de NFs Tomadas'!$F:$F,$A33,'Controle de NFs Tomadas'!$C:$C,JH$2)</f>
        <v>0</v>
      </c>
      <c r="JI33" s="154">
        <f>SUMIFS('Controle de NFs Tomadas'!$G:$G,'Controle de NFs Tomadas'!$E:$E,$A$1,'Controle de NFs Tomadas'!$F:$F,$A33,'Controle de NFs Tomadas'!$C:$C,JI$2)</f>
        <v>0</v>
      </c>
      <c r="JJ33" s="154">
        <f>SUMIFS('Controle de NFs Tomadas'!$G:$G,'Controle de NFs Tomadas'!$E:$E,$A$1,'Controle de NFs Tomadas'!$F:$F,$A33,'Controle de NFs Tomadas'!$C:$C,JJ$2)</f>
        <v>0</v>
      </c>
      <c r="JK33" s="154">
        <f>SUMIFS('Controle de NFs Tomadas'!$G:$G,'Controle de NFs Tomadas'!$E:$E,$A$1,'Controle de NFs Tomadas'!$F:$F,$A33,'Controle de NFs Tomadas'!$C:$C,JK$2)</f>
        <v>0</v>
      </c>
      <c r="JL33" s="154">
        <f>SUMIFS('Controle de NFs Tomadas'!$G:$G,'Controle de NFs Tomadas'!$E:$E,$A$1,'Controle de NFs Tomadas'!$F:$F,$A33,'Controle de NFs Tomadas'!$C:$C,JL$2)</f>
        <v>0</v>
      </c>
      <c r="JM33" s="154">
        <f>SUMIFS('Controle de NFs Tomadas'!$G:$G,'Controle de NFs Tomadas'!$E:$E,$A$1,'Controle de NFs Tomadas'!$F:$F,$A33,'Controle de NFs Tomadas'!$C:$C,JM$2)</f>
        <v>0</v>
      </c>
      <c r="JN33" s="154">
        <f>SUMIFS('Controle de NFs Tomadas'!$G:$G,'Controle de NFs Tomadas'!$E:$E,$A$1,'Controle de NFs Tomadas'!$F:$F,$A33,'Controle de NFs Tomadas'!$C:$C,JN$2)</f>
        <v>0</v>
      </c>
      <c r="JO33" s="154">
        <f>SUMIFS('Controle de NFs Tomadas'!$G:$G,'Controle de NFs Tomadas'!$E:$E,$A$1,'Controle de NFs Tomadas'!$F:$F,$A33,'Controle de NFs Tomadas'!$C:$C,JO$2)</f>
        <v>0</v>
      </c>
      <c r="JP33" s="154">
        <f>SUMIFS('Controle de NFs Tomadas'!$G:$G,'Controle de NFs Tomadas'!$E:$E,$A$1,'Controle de NFs Tomadas'!$F:$F,$A33,'Controle de NFs Tomadas'!$C:$C,JP$2)</f>
        <v>0</v>
      </c>
      <c r="JQ33" s="154">
        <f>SUMIFS('Controle de NFs Tomadas'!$G:$G,'Controle de NFs Tomadas'!$E:$E,$A$1,'Controle de NFs Tomadas'!$F:$F,$A33,'Controle de NFs Tomadas'!$C:$C,JQ$2)</f>
        <v>0</v>
      </c>
      <c r="JR33" s="154">
        <f>SUMIFS('Controle de NFs Tomadas'!$G:$G,'Controle de NFs Tomadas'!$E:$E,$A$1,'Controle de NFs Tomadas'!$F:$F,$A33,'Controle de NFs Tomadas'!$C:$C,JR$2)</f>
        <v>0</v>
      </c>
      <c r="JS33" s="154">
        <f>SUMIFS('Controle de NFs Tomadas'!$G:$G,'Controle de NFs Tomadas'!$E:$E,$A$1,'Controle de NFs Tomadas'!$F:$F,$A33,'Controle de NFs Tomadas'!$C:$C,JS$2)</f>
        <v>0</v>
      </c>
      <c r="JT33" s="154">
        <f>SUMIFS('Controle de NFs Tomadas'!$G:$G,'Controle de NFs Tomadas'!$E:$E,$A$1,'Controle de NFs Tomadas'!$F:$F,$A33,'Controle de NFs Tomadas'!$C:$C,JT$2)</f>
        <v>0</v>
      </c>
      <c r="JU33" s="154">
        <f>SUMIFS('Controle de NFs Tomadas'!$G:$G,'Controle de NFs Tomadas'!$E:$E,$A$1,'Controle de NFs Tomadas'!$F:$F,$A33,'Controle de NFs Tomadas'!$C:$C,JU$2)</f>
        <v>0</v>
      </c>
      <c r="JV33" s="154">
        <f>SUMIFS('Controle de NFs Tomadas'!$G:$G,'Controle de NFs Tomadas'!$E:$E,$A$1,'Controle de NFs Tomadas'!$F:$F,$A33,'Controle de NFs Tomadas'!$C:$C,JV$2)</f>
        <v>0</v>
      </c>
      <c r="JW33" s="154">
        <f>SUMIFS('Controle de NFs Tomadas'!$G:$G,'Controle de NFs Tomadas'!$E:$E,$A$1,'Controle de NFs Tomadas'!$F:$F,$A33,'Controle de NFs Tomadas'!$C:$C,JW$2)</f>
        <v>0</v>
      </c>
      <c r="JX33" s="154">
        <f>SUMIFS('Controle de NFs Tomadas'!$G:$G,'Controle de NFs Tomadas'!$E:$E,$A$1,'Controle de NFs Tomadas'!$F:$F,$A33,'Controle de NFs Tomadas'!$C:$C,JX$2)</f>
        <v>0</v>
      </c>
      <c r="JY33" s="154">
        <f>SUMIFS('Controle de NFs Tomadas'!$G:$G,'Controle de NFs Tomadas'!$E:$E,$A$1,'Controle de NFs Tomadas'!$F:$F,$A33,'Controle de NFs Tomadas'!$C:$C,JY$2)</f>
        <v>0</v>
      </c>
      <c r="JZ33" s="154">
        <f>SUMIFS('Controle de NFs Tomadas'!$G:$G,'Controle de NFs Tomadas'!$E:$E,$A$1,'Controle de NFs Tomadas'!$F:$F,$A33,'Controle de NFs Tomadas'!$C:$C,JZ$2)</f>
        <v>0</v>
      </c>
      <c r="KA33" s="154">
        <f>SUMIFS('Controle de NFs Tomadas'!$G:$G,'Controle de NFs Tomadas'!$E:$E,$A$1,'Controle de NFs Tomadas'!$F:$F,$A33,'Controle de NFs Tomadas'!$C:$C,KA$2)</f>
        <v>0</v>
      </c>
      <c r="KB33" s="154">
        <f>SUMIFS('Controle de NFs Tomadas'!$G:$G,'Controle de NFs Tomadas'!$E:$E,$A$1,'Controle de NFs Tomadas'!$F:$F,$A33,'Controle de NFs Tomadas'!$C:$C,KB$2)</f>
        <v>0</v>
      </c>
      <c r="KC33" s="154">
        <f>SUMIFS('Controle de NFs Tomadas'!$G:$G,'Controle de NFs Tomadas'!$E:$E,$A$1,'Controle de NFs Tomadas'!$F:$F,$A33,'Controle de NFs Tomadas'!$C:$C,KC$2)</f>
        <v>0</v>
      </c>
      <c r="KD33" s="154">
        <f>SUMIFS('Controle de NFs Tomadas'!$G:$G,'Controle de NFs Tomadas'!$E:$E,$A$1,'Controle de NFs Tomadas'!$F:$F,$A33,'Controle de NFs Tomadas'!$C:$C,KD$2)</f>
        <v>0</v>
      </c>
      <c r="KE33" s="154">
        <f>SUMIFS('Controle de NFs Tomadas'!$G:$G,'Controle de NFs Tomadas'!$E:$E,$A$1,'Controle de NFs Tomadas'!$F:$F,$A33,'Controle de NFs Tomadas'!$C:$C,KE$2)</f>
        <v>0</v>
      </c>
      <c r="KF33" s="154">
        <f>SUMIFS('Controle de NFs Tomadas'!$G:$G,'Controle de NFs Tomadas'!$E:$E,$A$1,'Controle de NFs Tomadas'!$F:$F,$A33,'Controle de NFs Tomadas'!$C:$C,KF$2)</f>
        <v>0</v>
      </c>
      <c r="KG33" s="154">
        <f>SUMIFS('Controle de NFs Tomadas'!$G:$G,'Controle de NFs Tomadas'!$E:$E,$A$1,'Controle de NFs Tomadas'!$F:$F,$A33,'Controle de NFs Tomadas'!$C:$C,KG$2)</f>
        <v>0</v>
      </c>
      <c r="KH33" s="154">
        <f>SUMIFS('Controle de NFs Tomadas'!$G:$G,'Controle de NFs Tomadas'!$E:$E,$A$1,'Controle de NFs Tomadas'!$F:$F,$A33,'Controle de NFs Tomadas'!$C:$C,KH$2)</f>
        <v>0</v>
      </c>
      <c r="KI33" s="154">
        <f>SUMIFS('Controle de NFs Tomadas'!$G:$G,'Controle de NFs Tomadas'!$E:$E,$A$1,'Controle de NFs Tomadas'!$F:$F,$A33,'Controle de NFs Tomadas'!$C:$C,KI$2)</f>
        <v>0</v>
      </c>
      <c r="KJ33" s="154">
        <f>SUMIFS('Controle de NFs Tomadas'!$G:$G,'Controle de NFs Tomadas'!$E:$E,$A$1,'Controle de NFs Tomadas'!$F:$F,$A33,'Controle de NFs Tomadas'!$C:$C,KJ$2)</f>
        <v>0</v>
      </c>
      <c r="KK33" s="154">
        <f>SUMIFS('Controle de NFs Tomadas'!$G:$G,'Controle de NFs Tomadas'!$E:$E,$A$1,'Controle de NFs Tomadas'!$F:$F,$A33,'Controle de NFs Tomadas'!$C:$C,KK$2)</f>
        <v>0</v>
      </c>
      <c r="KL33" s="154">
        <f>SUMIFS('Controle de NFs Tomadas'!$G:$G,'Controle de NFs Tomadas'!$E:$E,$A$1,'Controle de NFs Tomadas'!$F:$F,$A33,'Controle de NFs Tomadas'!$C:$C,KL$2)</f>
        <v>0</v>
      </c>
      <c r="KM33" s="154">
        <f>SUMIFS('Controle de NFs Tomadas'!$G:$G,'Controle de NFs Tomadas'!$E:$E,$A$1,'Controle de NFs Tomadas'!$F:$F,$A33,'Controle de NFs Tomadas'!$C:$C,KM$2)</f>
        <v>0</v>
      </c>
      <c r="KN33" s="154">
        <f>SUMIFS('Controle de NFs Tomadas'!$G:$G,'Controle de NFs Tomadas'!$E:$E,$A$1,'Controle de NFs Tomadas'!$F:$F,$A33,'Controle de NFs Tomadas'!$C:$C,KN$2)</f>
        <v>0</v>
      </c>
      <c r="KO33" s="154">
        <f>SUMIFS('Controle de NFs Tomadas'!$G:$G,'Controle de NFs Tomadas'!$E:$E,$A$1,'Controle de NFs Tomadas'!$F:$F,$A33,'Controle de NFs Tomadas'!$C:$C,KO$2)</f>
        <v>0</v>
      </c>
      <c r="KP33" s="154">
        <f>SUMIFS('Controle de NFs Tomadas'!$G:$G,'Controle de NFs Tomadas'!$E:$E,$A$1,'Controle de NFs Tomadas'!$F:$F,$A33,'Controle de NFs Tomadas'!$C:$C,KP$2)</f>
        <v>0</v>
      </c>
      <c r="KQ33" s="154">
        <f>SUMIFS('Controle de NFs Tomadas'!$G:$G,'Controle de NFs Tomadas'!$E:$E,$A$1,'Controle de NFs Tomadas'!$F:$F,$A33,'Controle de NFs Tomadas'!$C:$C,KQ$2)</f>
        <v>0</v>
      </c>
      <c r="KR33" s="154">
        <f>SUMIFS('Controle de NFs Tomadas'!$G:$G,'Controle de NFs Tomadas'!$E:$E,$A$1,'Controle de NFs Tomadas'!$F:$F,$A33,'Controle de NFs Tomadas'!$C:$C,KR$2)</f>
        <v>0</v>
      </c>
      <c r="KS33" s="154">
        <f>SUMIFS('Controle de NFs Tomadas'!$G:$G,'Controle de NFs Tomadas'!$E:$E,$A$1,'Controle de NFs Tomadas'!$F:$F,$A33,'Controle de NFs Tomadas'!$C:$C,KS$2)</f>
        <v>0</v>
      </c>
      <c r="KT33" s="154">
        <f>SUMIFS('Controle de NFs Tomadas'!$G:$G,'Controle de NFs Tomadas'!$E:$E,$A$1,'Controle de NFs Tomadas'!$F:$F,$A33,'Controle de NFs Tomadas'!$C:$C,KT$2)</f>
        <v>0</v>
      </c>
      <c r="KU33" s="154">
        <f>SUMIFS('Controle de NFs Tomadas'!$G:$G,'Controle de NFs Tomadas'!$E:$E,$A$1,'Controle de NFs Tomadas'!$F:$F,$A33,'Controle de NFs Tomadas'!$C:$C,KU$2)</f>
        <v>0</v>
      </c>
      <c r="KV33" s="154">
        <f>SUMIFS('Controle de NFs Tomadas'!$G:$G,'Controle de NFs Tomadas'!$E:$E,$A$1,'Controle de NFs Tomadas'!$F:$F,$A33,'Controle de NFs Tomadas'!$C:$C,KV$2)</f>
        <v>0</v>
      </c>
      <c r="KW33" s="154">
        <f>SUMIFS('Controle de NFs Tomadas'!$G:$G,'Controle de NFs Tomadas'!$E:$E,$A$1,'Controle de NFs Tomadas'!$F:$F,$A33,'Controle de NFs Tomadas'!$C:$C,KW$2)</f>
        <v>0</v>
      </c>
      <c r="KX33" s="154">
        <f>SUMIFS('Controle de NFs Tomadas'!$G:$G,'Controle de NFs Tomadas'!$E:$E,$A$1,'Controle de NFs Tomadas'!$F:$F,$A33,'Controle de NFs Tomadas'!$C:$C,KX$2)</f>
        <v>0</v>
      </c>
      <c r="KY33" s="154">
        <f>SUMIFS('Controle de NFs Tomadas'!$G:$G,'Controle de NFs Tomadas'!$E:$E,$A$1,'Controle de NFs Tomadas'!$F:$F,$A33,'Controle de NFs Tomadas'!$C:$C,KY$2)</f>
        <v>0</v>
      </c>
      <c r="KZ33" s="154">
        <f>SUMIFS('Controle de NFs Tomadas'!$G:$G,'Controle de NFs Tomadas'!$E:$E,$A$1,'Controle de NFs Tomadas'!$F:$F,$A33,'Controle de NFs Tomadas'!$C:$C,KZ$2)</f>
        <v>0</v>
      </c>
      <c r="LA33" s="154">
        <f>SUMIFS('Controle de NFs Tomadas'!$G:$G,'Controle de NFs Tomadas'!$E:$E,$A$1,'Controle de NFs Tomadas'!$F:$F,$A33,'Controle de NFs Tomadas'!$C:$C,LA$2)</f>
        <v>0</v>
      </c>
      <c r="LB33" s="154">
        <f>SUMIFS('Controle de NFs Tomadas'!$G:$G,'Controle de NFs Tomadas'!$E:$E,$A$1,'Controle de NFs Tomadas'!$F:$F,$A33,'Controle de NFs Tomadas'!$C:$C,LB$2)</f>
        <v>0</v>
      </c>
      <c r="LC33" s="154">
        <f>SUMIFS('Controle de NFs Tomadas'!$G:$G,'Controle de NFs Tomadas'!$E:$E,$A$1,'Controle de NFs Tomadas'!$F:$F,$A33,'Controle de NFs Tomadas'!$C:$C,LC$2)</f>
        <v>0</v>
      </c>
      <c r="LD33" s="154">
        <f>SUMIFS('Controle de NFs Tomadas'!$G:$G,'Controle de NFs Tomadas'!$E:$E,$A$1,'Controle de NFs Tomadas'!$F:$F,$A33,'Controle de NFs Tomadas'!$C:$C,LD$2)</f>
        <v>0</v>
      </c>
      <c r="LE33" s="154">
        <f>SUMIFS('Controle de NFs Tomadas'!$G:$G,'Controle de NFs Tomadas'!$E:$E,$A$1,'Controle de NFs Tomadas'!$F:$F,$A33,'Controle de NFs Tomadas'!$C:$C,LE$2)</f>
        <v>0</v>
      </c>
      <c r="LF33" s="154">
        <f>SUMIFS('Controle de NFs Tomadas'!$G:$G,'Controle de NFs Tomadas'!$E:$E,$A$1,'Controle de NFs Tomadas'!$F:$F,$A33,'Controle de NFs Tomadas'!$C:$C,LF$2)</f>
        <v>0</v>
      </c>
      <c r="LG33" s="154">
        <f>SUMIFS('Controle de NFs Tomadas'!$G:$G,'Controle de NFs Tomadas'!$E:$E,$A$1,'Controle de NFs Tomadas'!$F:$F,$A33,'Controle de NFs Tomadas'!$C:$C,LG$2)</f>
        <v>0</v>
      </c>
      <c r="LH33" s="154">
        <f>SUMIFS('Controle de NFs Tomadas'!$G:$G,'Controle de NFs Tomadas'!$E:$E,$A$1,'Controle de NFs Tomadas'!$F:$F,$A33,'Controle de NFs Tomadas'!$C:$C,LH$2)</f>
        <v>0</v>
      </c>
      <c r="LI33" s="154">
        <f>SUMIFS('Controle de NFs Tomadas'!$G:$G,'Controle de NFs Tomadas'!$E:$E,$A$1,'Controle de NFs Tomadas'!$F:$F,$A33,'Controle de NFs Tomadas'!$C:$C,LI$2)</f>
        <v>0</v>
      </c>
      <c r="LJ33" s="154">
        <f>SUMIFS('Controle de NFs Tomadas'!$G:$G,'Controle de NFs Tomadas'!$E:$E,$A$1,'Controle de NFs Tomadas'!$F:$F,$A33,'Controle de NFs Tomadas'!$C:$C,LJ$2)</f>
        <v>0</v>
      </c>
      <c r="LK33" s="154">
        <f>SUMIFS('Controle de NFs Tomadas'!$G:$G,'Controle de NFs Tomadas'!$E:$E,$A$1,'Controle de NFs Tomadas'!$F:$F,$A33,'Controle de NFs Tomadas'!$C:$C,LK$2)</f>
        <v>0</v>
      </c>
      <c r="LL33" s="154">
        <f>SUMIFS('Controle de NFs Tomadas'!$G:$G,'Controle de NFs Tomadas'!$E:$E,$A$1,'Controle de NFs Tomadas'!$F:$F,$A33,'Controle de NFs Tomadas'!$C:$C,LL$2)</f>
        <v>0</v>
      </c>
      <c r="LM33" s="154">
        <f>SUMIFS('Controle de NFs Tomadas'!$G:$G,'Controle de NFs Tomadas'!$E:$E,$A$1,'Controle de NFs Tomadas'!$F:$F,$A33,'Controle de NFs Tomadas'!$C:$C,LM$2)</f>
        <v>0</v>
      </c>
      <c r="LN33" s="154">
        <f>SUMIFS('Controle de NFs Tomadas'!$G:$G,'Controle de NFs Tomadas'!$E:$E,$A$1,'Controle de NFs Tomadas'!$F:$F,$A33,'Controle de NFs Tomadas'!$C:$C,LN$2)</f>
        <v>0</v>
      </c>
      <c r="LO33" s="154">
        <f>SUMIFS('Controle de NFs Tomadas'!$G:$G,'Controle de NFs Tomadas'!$E:$E,$A$1,'Controle de NFs Tomadas'!$F:$F,$A33,'Controle de NFs Tomadas'!$C:$C,LO$2)</f>
        <v>0</v>
      </c>
      <c r="LP33" s="154">
        <f>SUMIFS('Controle de NFs Tomadas'!$G:$G,'Controle de NFs Tomadas'!$E:$E,$A$1,'Controle de NFs Tomadas'!$F:$F,$A33,'Controle de NFs Tomadas'!$C:$C,LP$2)</f>
        <v>0</v>
      </c>
      <c r="LQ33" s="154">
        <f>SUMIFS('Controle de NFs Tomadas'!$G:$G,'Controle de NFs Tomadas'!$E:$E,$A$1,'Controle de NFs Tomadas'!$F:$F,$A33,'Controle de NFs Tomadas'!$C:$C,LQ$2)</f>
        <v>0</v>
      </c>
      <c r="LR33" s="154">
        <f>SUMIFS('Controle de NFs Tomadas'!$G:$G,'Controle de NFs Tomadas'!$E:$E,$A$1,'Controle de NFs Tomadas'!$F:$F,$A33,'Controle de NFs Tomadas'!$C:$C,LR$2)</f>
        <v>0</v>
      </c>
      <c r="LS33" s="154">
        <f>SUMIFS('Controle de NFs Tomadas'!$G:$G,'Controle de NFs Tomadas'!$E:$E,$A$1,'Controle de NFs Tomadas'!$F:$F,$A33,'Controle de NFs Tomadas'!$C:$C,LS$2)</f>
        <v>0</v>
      </c>
      <c r="LT33" s="154">
        <f>SUMIFS('Controle de NFs Tomadas'!$G:$G,'Controle de NFs Tomadas'!$E:$E,$A$1,'Controle de NFs Tomadas'!$F:$F,$A33,'Controle de NFs Tomadas'!$C:$C,LT$2)</f>
        <v>0</v>
      </c>
      <c r="LU33" s="154">
        <f>SUMIFS('Controle de NFs Tomadas'!$G:$G,'Controle de NFs Tomadas'!$E:$E,$A$1,'Controle de NFs Tomadas'!$F:$F,$A33,'Controle de NFs Tomadas'!$C:$C,LU$2)</f>
        <v>0</v>
      </c>
      <c r="LV33" s="154">
        <f>SUMIFS('Controle de NFs Tomadas'!$G:$G,'Controle de NFs Tomadas'!$E:$E,$A$1,'Controle de NFs Tomadas'!$F:$F,$A33,'Controle de NFs Tomadas'!$C:$C,LV$2)</f>
        <v>0</v>
      </c>
      <c r="LW33" s="154">
        <f>SUMIFS('Controle de NFs Tomadas'!$G:$G,'Controle de NFs Tomadas'!$E:$E,$A$1,'Controle de NFs Tomadas'!$F:$F,$A33,'Controle de NFs Tomadas'!$C:$C,LW$2)</f>
        <v>0</v>
      </c>
      <c r="LX33" s="154">
        <f>SUMIFS('Controle de NFs Tomadas'!$G:$G,'Controle de NFs Tomadas'!$E:$E,$A$1,'Controle de NFs Tomadas'!$F:$F,$A33,'Controle de NFs Tomadas'!$C:$C,LX$2)</f>
        <v>0</v>
      </c>
      <c r="LY33" s="154">
        <f>SUMIFS('Controle de NFs Tomadas'!$G:$G,'Controle de NFs Tomadas'!$E:$E,$A$1,'Controle de NFs Tomadas'!$F:$F,$A33,'Controle de NFs Tomadas'!$C:$C,LY$2)</f>
        <v>0</v>
      </c>
      <c r="LZ33" s="154">
        <f>SUMIFS('Controle de NFs Tomadas'!$G:$G,'Controle de NFs Tomadas'!$E:$E,$A$1,'Controle de NFs Tomadas'!$F:$F,$A33,'Controle de NFs Tomadas'!$C:$C,LZ$2)</f>
        <v>0</v>
      </c>
      <c r="MA33" s="154">
        <f>SUMIFS('Controle de NFs Tomadas'!$G:$G,'Controle de NFs Tomadas'!$E:$E,$A$1,'Controle de NFs Tomadas'!$F:$F,$A33,'Controle de NFs Tomadas'!$C:$C,MA$2)</f>
        <v>0</v>
      </c>
      <c r="MB33" s="154">
        <f>SUMIFS('Controle de NFs Tomadas'!$G:$G,'Controle de NFs Tomadas'!$E:$E,$A$1,'Controle de NFs Tomadas'!$F:$F,$A33,'Controle de NFs Tomadas'!$C:$C,MB$2)</f>
        <v>0</v>
      </c>
      <c r="MC33" s="154">
        <f>SUMIFS('Controle de NFs Tomadas'!$G:$G,'Controle de NFs Tomadas'!$E:$E,$A$1,'Controle de NFs Tomadas'!$F:$F,$A33,'Controle de NFs Tomadas'!$C:$C,MC$2)</f>
        <v>0</v>
      </c>
      <c r="MD33" s="154">
        <f>SUMIFS('Controle de NFs Tomadas'!$G:$G,'Controle de NFs Tomadas'!$E:$E,$A$1,'Controle de NFs Tomadas'!$F:$F,$A33,'Controle de NFs Tomadas'!$C:$C,MD$2)</f>
        <v>0</v>
      </c>
      <c r="ME33" s="154">
        <f>SUMIFS('Controle de NFs Tomadas'!$G:$G,'Controle de NFs Tomadas'!$E:$E,$A$1,'Controle de NFs Tomadas'!$F:$F,$A33,'Controle de NFs Tomadas'!$C:$C,ME$2)</f>
        <v>0</v>
      </c>
      <c r="MF33" s="154">
        <f>SUMIFS('Controle de NFs Tomadas'!$G:$G,'Controle de NFs Tomadas'!$E:$E,$A$1,'Controle de NFs Tomadas'!$F:$F,$A33,'Controle de NFs Tomadas'!$C:$C,MF$2)</f>
        <v>0</v>
      </c>
      <c r="MG33" s="154">
        <f>SUMIFS('Controle de NFs Tomadas'!$G:$G,'Controle de NFs Tomadas'!$E:$E,$A$1,'Controle de NFs Tomadas'!$F:$F,$A33,'Controle de NFs Tomadas'!$C:$C,MG$2)</f>
        <v>0</v>
      </c>
      <c r="MH33" s="154">
        <f>SUMIFS('Controle de NFs Tomadas'!$G:$G,'Controle de NFs Tomadas'!$E:$E,$A$1,'Controle de NFs Tomadas'!$F:$F,$A33,'Controle de NFs Tomadas'!$C:$C,MH$2)</f>
        <v>0</v>
      </c>
      <c r="MI33" s="154">
        <f>SUMIFS('Controle de NFs Tomadas'!$G:$G,'Controle de NFs Tomadas'!$E:$E,$A$1,'Controle de NFs Tomadas'!$F:$F,$A33,'Controle de NFs Tomadas'!$C:$C,MI$2)</f>
        <v>0</v>
      </c>
      <c r="MJ33" s="154">
        <f>SUMIFS('Controle de NFs Tomadas'!$G:$G,'Controle de NFs Tomadas'!$E:$E,$A$1,'Controle de NFs Tomadas'!$F:$F,$A33,'Controle de NFs Tomadas'!$C:$C,MJ$2)</f>
        <v>0</v>
      </c>
      <c r="MK33" s="154">
        <f>SUMIFS('Controle de NFs Tomadas'!$G:$G,'Controle de NFs Tomadas'!$E:$E,$A$1,'Controle de NFs Tomadas'!$F:$F,$A33,'Controle de NFs Tomadas'!$C:$C,MK$2)</f>
        <v>0</v>
      </c>
      <c r="ML33" s="154">
        <f>SUMIFS('Controle de NFs Tomadas'!$G:$G,'Controle de NFs Tomadas'!$E:$E,$A$1,'Controle de NFs Tomadas'!$F:$F,$A33,'Controle de NFs Tomadas'!$C:$C,ML$2)</f>
        <v>0</v>
      </c>
      <c r="MM33" s="154">
        <f>SUMIFS('Controle de NFs Tomadas'!$G:$G,'Controle de NFs Tomadas'!$E:$E,$A$1,'Controle de NFs Tomadas'!$F:$F,$A33,'Controle de NFs Tomadas'!$C:$C,MM$2)</f>
        <v>0</v>
      </c>
      <c r="MN33" s="154">
        <f>SUMIFS('Controle de NFs Tomadas'!$G:$G,'Controle de NFs Tomadas'!$E:$E,$A$1,'Controle de NFs Tomadas'!$F:$F,$A33,'Controle de NFs Tomadas'!$C:$C,MN$2)</f>
        <v>0</v>
      </c>
      <c r="MO33" s="154">
        <f>SUMIFS('Controle de NFs Tomadas'!$G:$G,'Controle de NFs Tomadas'!$E:$E,$A$1,'Controle de NFs Tomadas'!$F:$F,$A33,'Controle de NFs Tomadas'!$C:$C,MO$2)</f>
        <v>0</v>
      </c>
      <c r="MP33" s="154">
        <f>SUMIFS('Controle de NFs Tomadas'!$G:$G,'Controle de NFs Tomadas'!$E:$E,$A$1,'Controle de NFs Tomadas'!$F:$F,$A33,'Controle de NFs Tomadas'!$C:$C,MP$2)</f>
        <v>0</v>
      </c>
      <c r="MQ33" s="154">
        <f>SUMIFS('Controle de NFs Tomadas'!$G:$G,'Controle de NFs Tomadas'!$E:$E,$A$1,'Controle de NFs Tomadas'!$F:$F,$A33,'Controle de NFs Tomadas'!$C:$C,MQ$2)</f>
        <v>0</v>
      </c>
      <c r="MR33" s="154">
        <f>SUMIFS('Controle de NFs Tomadas'!$G:$G,'Controle de NFs Tomadas'!$E:$E,$A$1,'Controle de NFs Tomadas'!$F:$F,$A33,'Controle de NFs Tomadas'!$C:$C,MR$2)</f>
        <v>0</v>
      </c>
      <c r="MS33" s="154">
        <f>SUMIFS('Controle de NFs Tomadas'!$G:$G,'Controle de NFs Tomadas'!$E:$E,$A$1,'Controle de NFs Tomadas'!$F:$F,$A33,'Controle de NFs Tomadas'!$C:$C,MS$2)</f>
        <v>0</v>
      </c>
      <c r="MT33" s="154">
        <f>SUMIFS('Controle de NFs Tomadas'!$G:$G,'Controle de NFs Tomadas'!$E:$E,$A$1,'Controle de NFs Tomadas'!$F:$F,$A33,'Controle de NFs Tomadas'!$C:$C,MT$2)</f>
        <v>0</v>
      </c>
      <c r="MU33" s="154">
        <f>SUMIFS('Controle de NFs Tomadas'!$G:$G,'Controle de NFs Tomadas'!$E:$E,$A$1,'Controle de NFs Tomadas'!$F:$F,$A33,'Controle de NFs Tomadas'!$C:$C,MU$2)</f>
        <v>0</v>
      </c>
      <c r="MV33" s="154">
        <f>SUMIFS('Controle de NFs Tomadas'!$G:$G,'Controle de NFs Tomadas'!$E:$E,$A$1,'Controle de NFs Tomadas'!$F:$F,$A33,'Controle de NFs Tomadas'!$C:$C,MV$2)</f>
        <v>0</v>
      </c>
      <c r="MW33" s="154">
        <f>SUMIFS('Controle de NFs Tomadas'!$G:$G,'Controle de NFs Tomadas'!$E:$E,$A$1,'Controle de NFs Tomadas'!$F:$F,$A33,'Controle de NFs Tomadas'!$C:$C,MW$2)</f>
        <v>0</v>
      </c>
      <c r="MX33" s="154">
        <f>SUMIFS('Controle de NFs Tomadas'!$G:$G,'Controle de NFs Tomadas'!$E:$E,$A$1,'Controle de NFs Tomadas'!$F:$F,$A33,'Controle de NFs Tomadas'!$C:$C,MX$2)</f>
        <v>0</v>
      </c>
      <c r="MY33" s="154">
        <f>SUMIFS('Controle de NFs Tomadas'!$G:$G,'Controle de NFs Tomadas'!$E:$E,$A$1,'Controle de NFs Tomadas'!$F:$F,$A33,'Controle de NFs Tomadas'!$C:$C,MY$2)</f>
        <v>0</v>
      </c>
      <c r="MZ33" s="154">
        <f>SUMIFS('Controle de NFs Tomadas'!$G:$G,'Controle de NFs Tomadas'!$E:$E,$A$1,'Controle de NFs Tomadas'!$F:$F,$A33,'Controle de NFs Tomadas'!$C:$C,MZ$2)</f>
        <v>0</v>
      </c>
      <c r="NA33" s="154">
        <f>SUMIFS('Controle de NFs Tomadas'!$G:$G,'Controle de NFs Tomadas'!$E:$E,$A$1,'Controle de NFs Tomadas'!$F:$F,$A33,'Controle de NFs Tomadas'!$C:$C,NA$2)</f>
        <v>0</v>
      </c>
      <c r="NB33" s="154">
        <f>SUMIFS('Controle de NFs Tomadas'!$G:$G,'Controle de NFs Tomadas'!$E:$E,$A$1,'Controle de NFs Tomadas'!$F:$F,$A33,'Controle de NFs Tomadas'!$C:$C,NB$2)</f>
        <v>0</v>
      </c>
      <c r="NC33" s="154">
        <f>SUMIFS('Controle de NFs Tomadas'!$G:$G,'Controle de NFs Tomadas'!$E:$E,$A$1,'Controle de NFs Tomadas'!$F:$F,$A33,'Controle de NFs Tomadas'!$C:$C,NC$2)</f>
        <v>0</v>
      </c>
      <c r="ND33" s="154">
        <f>SUMIFS('Controle de NFs Tomadas'!$G:$G,'Controle de NFs Tomadas'!$E:$E,$A$1,'Controle de NFs Tomadas'!$F:$F,$A33,'Controle de NFs Tomadas'!$C:$C,ND$2)</f>
        <v>0</v>
      </c>
      <c r="NE33" s="154">
        <f>SUMIFS('Controle de NFs Tomadas'!$G:$G,'Controle de NFs Tomadas'!$E:$E,$A$1,'Controle de NFs Tomadas'!$F:$F,$A33,'Controle de NFs Tomadas'!$C:$C,NE$2)</f>
        <v>0</v>
      </c>
      <c r="NF33" s="154">
        <f>SUMIFS('Controle de NFs Tomadas'!$G:$G,'Controle de NFs Tomadas'!$E:$E,$A$1,'Controle de NFs Tomadas'!$F:$F,$A33,'Controle de NFs Tomadas'!$C:$C,NF$2)</f>
        <v>0</v>
      </c>
      <c r="NG33" s="154">
        <f>SUMIFS('Controle de NFs Tomadas'!$G:$G,'Controle de NFs Tomadas'!$E:$E,$A$1,'Controle de NFs Tomadas'!$F:$F,$A33,'Controle de NFs Tomadas'!$C:$C,NG$2)</f>
        <v>0</v>
      </c>
      <c r="NH33" s="154">
        <f>SUMIFS('Controle de NFs Tomadas'!$G:$G,'Controle de NFs Tomadas'!$E:$E,$A$1,'Controle de NFs Tomadas'!$F:$F,$A33,'Controle de NFs Tomadas'!$C:$C,NH$2)</f>
        <v>0</v>
      </c>
      <c r="NI33" s="154">
        <f>SUMIFS('Controle de NFs Tomadas'!$G:$G,'Controle de NFs Tomadas'!$E:$E,$A$1,'Controle de NFs Tomadas'!$F:$F,$A33,'Controle de NFs Tomadas'!$C:$C,NI$2)</f>
        <v>0</v>
      </c>
      <c r="NJ33" s="154">
        <f>SUMIFS('Controle de NFs Tomadas'!$G:$G,'Controle de NFs Tomadas'!$E:$E,$A$1,'Controle de NFs Tomadas'!$F:$F,$A33,'Controle de NFs Tomadas'!$C:$C,NJ$2)</f>
        <v>0</v>
      </c>
      <c r="NK33" s="154">
        <f>SUMIFS('Controle de NFs Tomadas'!$G:$G,'Controle de NFs Tomadas'!$E:$E,$A$1,'Controle de NFs Tomadas'!$F:$F,$A33,'Controle de NFs Tomadas'!$C:$C,NK$2)</f>
        <v>0</v>
      </c>
      <c r="NL33" s="154">
        <f>SUMIFS('Controle de NFs Tomadas'!$G:$G,'Controle de NFs Tomadas'!$E:$E,$A$1,'Controle de NFs Tomadas'!$F:$F,$A33,'Controle de NFs Tomadas'!$C:$C,NL$2)</f>
        <v>0</v>
      </c>
      <c r="NM33" s="154">
        <f>SUMIFS('Controle de NFs Tomadas'!$G:$G,'Controle de NFs Tomadas'!$E:$E,$A$1,'Controle de NFs Tomadas'!$F:$F,$A33,'Controle de NFs Tomadas'!$C:$C,NM$2)</f>
        <v>0</v>
      </c>
      <c r="NN33" s="154">
        <f>SUMIFS('Controle de NFs Tomadas'!$G:$G,'Controle de NFs Tomadas'!$E:$E,$A$1,'Controle de NFs Tomadas'!$F:$F,$A33,'Controle de NFs Tomadas'!$C:$C,NN$2)</f>
        <v>0</v>
      </c>
      <c r="NO33" s="154">
        <f>SUMIFS('Controle de NFs Tomadas'!$G:$G,'Controle de NFs Tomadas'!$E:$E,$A$1,'Controle de NFs Tomadas'!$F:$F,$A33,'Controle de NFs Tomadas'!$C:$C,NO$2)</f>
        <v>0</v>
      </c>
      <c r="NP33" s="154">
        <f>SUMIFS('Controle de NFs Tomadas'!$G:$G,'Controle de NFs Tomadas'!$E:$E,$A$1,'Controle de NFs Tomadas'!$F:$F,$A33,'Controle de NFs Tomadas'!$C:$C,NP$2)</f>
        <v>0</v>
      </c>
      <c r="NQ33" s="154">
        <f>SUMIFS('Controle de NFs Tomadas'!$G:$G,'Controle de NFs Tomadas'!$E:$E,$A$1,'Controle de NFs Tomadas'!$F:$F,$A33,'Controle de NFs Tomadas'!$C:$C,NQ$2)</f>
        <v>0</v>
      </c>
      <c r="NR33" s="154">
        <f>SUMIFS('Controle de NFs Tomadas'!$G:$G,'Controle de NFs Tomadas'!$E:$E,$A$1,'Controle de NFs Tomadas'!$F:$F,$A33,'Controle de NFs Tomadas'!$C:$C,NR$2)</f>
        <v>0</v>
      </c>
      <c r="NS33" s="154">
        <f>SUMIFS('Controle de NFs Tomadas'!$G:$G,'Controle de NFs Tomadas'!$E:$E,$A$1,'Controle de NFs Tomadas'!$F:$F,$A33,'Controle de NFs Tomadas'!$C:$C,NS$2)</f>
        <v>0</v>
      </c>
      <c r="NT33" s="154">
        <f>SUMIFS('Controle de NFs Tomadas'!$G:$G,'Controle de NFs Tomadas'!$E:$E,$A$1,'Controle de NFs Tomadas'!$F:$F,$A33,'Controle de NFs Tomadas'!$C:$C,NT$2)</f>
        <v>0</v>
      </c>
      <c r="NU33" s="154">
        <f>SUMIFS('Controle de NFs Tomadas'!$G:$G,'Controle de NFs Tomadas'!$E:$E,$A$1,'Controle de NFs Tomadas'!$F:$F,$A33,'Controle de NFs Tomadas'!$C:$C,NU$2)</f>
        <v>0</v>
      </c>
      <c r="NV33" s="154">
        <f>SUMIFS('Controle de NFs Tomadas'!$G:$G,'Controle de NFs Tomadas'!$E:$E,$A$1,'Controle de NFs Tomadas'!$F:$F,$A33,'Controle de NFs Tomadas'!$C:$C,NV$2)</f>
        <v>0</v>
      </c>
      <c r="NW33" s="154">
        <f>SUMIFS('Controle de NFs Tomadas'!$G:$G,'Controle de NFs Tomadas'!$E:$E,$A$1,'Controle de NFs Tomadas'!$F:$F,$A33,'Controle de NFs Tomadas'!$C:$C,NW$2)</f>
        <v>0</v>
      </c>
      <c r="NX33" s="154">
        <f>SUMIFS('Controle de NFs Tomadas'!$G:$G,'Controle de NFs Tomadas'!$E:$E,$A$1,'Controle de NFs Tomadas'!$F:$F,$A33,'Controle de NFs Tomadas'!$C:$C,NX$2)</f>
        <v>0</v>
      </c>
      <c r="NY33" s="154">
        <f>SUMIFS('Controle de NFs Tomadas'!$G:$G,'Controle de NFs Tomadas'!$E:$E,$A$1,'Controle de NFs Tomadas'!$F:$F,$A33,'Controle de NFs Tomadas'!$C:$C,NY$2)</f>
        <v>0</v>
      </c>
      <c r="NZ33" s="154">
        <f>SUMIFS('Controle de NFs Tomadas'!$G:$G,'Controle de NFs Tomadas'!$E:$E,$A$1,'Controle de NFs Tomadas'!$F:$F,$A33,'Controle de NFs Tomadas'!$C:$C,NZ$2)</f>
        <v>0</v>
      </c>
      <c r="OA33" s="154">
        <f>SUMIFS('Controle de NFs Tomadas'!$G:$G,'Controle de NFs Tomadas'!$E:$E,$A$1,'Controle de NFs Tomadas'!$F:$F,$A33,'Controle de NFs Tomadas'!$C:$C,OA$2)</f>
        <v>0</v>
      </c>
      <c r="OB33" s="154">
        <f>SUMIFS('Controle de NFs Tomadas'!$G:$G,'Controle de NFs Tomadas'!$E:$E,$A$1,'Controle de NFs Tomadas'!$F:$F,$A33,'Controle de NFs Tomadas'!$C:$C,OB$2)</f>
        <v>0</v>
      </c>
      <c r="OC33" s="154">
        <f>SUMIFS('Controle de NFs Tomadas'!$G:$G,'Controle de NFs Tomadas'!$E:$E,$A$1,'Controle de NFs Tomadas'!$F:$F,$A33,'Controle de NFs Tomadas'!$C:$C,OC$2)</f>
        <v>0</v>
      </c>
      <c r="OD33" s="154">
        <f>SUMIFS('Controle de NFs Tomadas'!$G:$G,'Controle de NFs Tomadas'!$E:$E,$A$1,'Controle de NFs Tomadas'!$F:$F,$A33,'Controle de NFs Tomadas'!$C:$C,OD$2)</f>
        <v>0</v>
      </c>
      <c r="OE33" s="154">
        <f>SUMIFS('Controle de NFs Tomadas'!$G:$G,'Controle de NFs Tomadas'!$E:$E,$A$1,'Controle de NFs Tomadas'!$F:$F,$A33,'Controle de NFs Tomadas'!$C:$C,OE$2)</f>
        <v>0</v>
      </c>
      <c r="OF33" s="154">
        <f>SUMIFS('Controle de NFs Tomadas'!$G:$G,'Controle de NFs Tomadas'!$E:$E,$A$1,'Controle de NFs Tomadas'!$F:$F,$A33,'Controle de NFs Tomadas'!$C:$C,OF$2)</f>
        <v>0</v>
      </c>
      <c r="OG33" s="154">
        <f>SUMIFS('Controle de NFs Tomadas'!$G:$G,'Controle de NFs Tomadas'!$E:$E,$A$1,'Controle de NFs Tomadas'!$F:$F,$A33,'Controle de NFs Tomadas'!$C:$C,OG$2)</f>
        <v>0</v>
      </c>
      <c r="OH33" s="154">
        <f>SUMIFS('Controle de NFs Tomadas'!$G:$G,'Controle de NFs Tomadas'!$E:$E,$A$1,'Controle de NFs Tomadas'!$F:$F,$A33,'Controle de NFs Tomadas'!$C:$C,OH$2)</f>
        <v>0</v>
      </c>
      <c r="OI33" s="154">
        <f>SUMIFS('Controle de NFs Tomadas'!$G:$G,'Controle de NFs Tomadas'!$E:$E,$A$1,'Controle de NFs Tomadas'!$F:$F,$A33,'Controle de NFs Tomadas'!$C:$C,OI$2)</f>
        <v>0</v>
      </c>
      <c r="OJ33" s="154">
        <f>SUMIFS('Controle de NFs Tomadas'!$G:$G,'Controle de NFs Tomadas'!$E:$E,$A$1,'Controle de NFs Tomadas'!$F:$F,$A33,'Controle de NFs Tomadas'!$C:$C,OJ$2)</f>
        <v>0</v>
      </c>
      <c r="OK33" s="154">
        <f>SUMIFS('Controle de NFs Tomadas'!$G:$G,'Controle de NFs Tomadas'!$E:$E,$A$1,'Controle de NFs Tomadas'!$F:$F,$A33,'Controle de NFs Tomadas'!$C:$C,OK$2)</f>
        <v>0</v>
      </c>
      <c r="OL33" s="154">
        <f>SUMIFS('Controle de NFs Tomadas'!$G:$G,'Controle de NFs Tomadas'!$E:$E,$A$1,'Controle de NFs Tomadas'!$F:$F,$A33,'Controle de NFs Tomadas'!$C:$C,OL$2)</f>
        <v>0</v>
      </c>
      <c r="OM33" s="154">
        <f>SUMIFS('Controle de NFs Tomadas'!$G:$G,'Controle de NFs Tomadas'!$E:$E,$A$1,'Controle de NFs Tomadas'!$F:$F,$A33,'Controle de NFs Tomadas'!$C:$C,OM$2)</f>
        <v>0</v>
      </c>
      <c r="ON33" s="154">
        <f>SUMIFS('Controle de NFs Tomadas'!$G:$G,'Controle de NFs Tomadas'!$E:$E,$A$1,'Controle de NFs Tomadas'!$F:$F,$A33,'Controle de NFs Tomadas'!$C:$C,ON$2)</f>
        <v>0</v>
      </c>
      <c r="OO33" s="154">
        <f>SUMIFS('Controle de NFs Tomadas'!$G:$G,'Controle de NFs Tomadas'!$E:$E,$A$1,'Controle de NFs Tomadas'!$F:$F,$A33,'Controle de NFs Tomadas'!$C:$C,OO$2)</f>
        <v>0</v>
      </c>
      <c r="OP33" s="154">
        <f>SUMIFS('Controle de NFs Tomadas'!$G:$G,'Controle de NFs Tomadas'!$E:$E,$A$1,'Controle de NFs Tomadas'!$F:$F,$A33,'Controle de NFs Tomadas'!$C:$C,OP$2)</f>
        <v>0</v>
      </c>
      <c r="OQ33" s="154">
        <f>SUMIFS('Controle de NFs Tomadas'!$G:$G,'Controle de NFs Tomadas'!$E:$E,$A$1,'Controle de NFs Tomadas'!$F:$F,$A33,'Controle de NFs Tomadas'!$C:$C,OQ$2)</f>
        <v>0</v>
      </c>
      <c r="OR33" s="154">
        <f>SUMIFS('Controle de NFs Tomadas'!$G:$G,'Controle de NFs Tomadas'!$E:$E,$A$1,'Controle de NFs Tomadas'!$F:$F,$A33,'Controle de NFs Tomadas'!$C:$C,OR$2)</f>
        <v>0</v>
      </c>
      <c r="OS33" s="154">
        <f>SUMIFS('Controle de NFs Tomadas'!$G:$G,'Controle de NFs Tomadas'!$E:$E,$A$1,'Controle de NFs Tomadas'!$F:$F,$A33,'Controle de NFs Tomadas'!$C:$C,OS$2)</f>
        <v>0</v>
      </c>
      <c r="OT33" s="154">
        <f>SUMIFS('Controle de NFs Tomadas'!$G:$G,'Controle de NFs Tomadas'!$E:$E,$A$1,'Controle de NFs Tomadas'!$F:$F,$A33,'Controle de NFs Tomadas'!$C:$C,OT$2)</f>
        <v>0</v>
      </c>
      <c r="OU33" s="154">
        <f>SUMIFS('Controle de NFs Tomadas'!$G:$G,'Controle de NFs Tomadas'!$E:$E,$A$1,'Controle de NFs Tomadas'!$F:$F,$A33,'Controle de NFs Tomadas'!$C:$C,OU$2)</f>
        <v>0</v>
      </c>
      <c r="OV33" s="154">
        <f>SUMIFS('Controle de NFs Tomadas'!$G:$G,'Controle de NFs Tomadas'!$E:$E,$A$1,'Controle de NFs Tomadas'!$F:$F,$A33,'Controle de NFs Tomadas'!$C:$C,OV$2)</f>
        <v>0</v>
      </c>
      <c r="OW33" s="154">
        <f>SUMIFS('Controle de NFs Tomadas'!$G:$G,'Controle de NFs Tomadas'!$E:$E,$A$1,'Controle de NFs Tomadas'!$F:$F,$A33,'Controle de NFs Tomadas'!$C:$C,OW$2)</f>
        <v>0</v>
      </c>
      <c r="OX33" s="154">
        <f>SUMIFS('Controle de NFs Tomadas'!$G:$G,'Controle de NFs Tomadas'!$E:$E,$A$1,'Controle de NFs Tomadas'!$F:$F,$A33,'Controle de NFs Tomadas'!$C:$C,OX$2)</f>
        <v>0</v>
      </c>
      <c r="OY33" s="154">
        <f>SUMIFS('Controle de NFs Tomadas'!$G:$G,'Controle de NFs Tomadas'!$E:$E,$A$1,'Controle de NFs Tomadas'!$F:$F,$A33,'Controle de NFs Tomadas'!$C:$C,OY$2)</f>
        <v>0</v>
      </c>
      <c r="OZ33" s="154">
        <f>SUMIFS('Controle de NFs Tomadas'!$G:$G,'Controle de NFs Tomadas'!$E:$E,$A$1,'Controle de NFs Tomadas'!$F:$F,$A33,'Controle de NFs Tomadas'!$C:$C,OZ$2)</f>
        <v>0</v>
      </c>
      <c r="PA33" s="154">
        <f>SUMIFS('Controle de NFs Tomadas'!$G:$G,'Controle de NFs Tomadas'!$E:$E,$A$1,'Controle de NFs Tomadas'!$F:$F,$A33,'Controle de NFs Tomadas'!$C:$C,PA$2)</f>
        <v>0</v>
      </c>
      <c r="PB33" s="154">
        <f>SUMIFS('Controle de NFs Tomadas'!$G:$G,'Controle de NFs Tomadas'!$E:$E,$A$1,'Controle de NFs Tomadas'!$F:$F,$A33,'Controle de NFs Tomadas'!$C:$C,PB$2)</f>
        <v>0</v>
      </c>
      <c r="PC33" s="154">
        <f>SUMIFS('Controle de NFs Tomadas'!$G:$G,'Controle de NFs Tomadas'!$E:$E,$A$1,'Controle de NFs Tomadas'!$F:$F,$A33,'Controle de NFs Tomadas'!$C:$C,PC$2)</f>
        <v>0</v>
      </c>
      <c r="PD33" s="154">
        <f>SUMIFS('Controle de NFs Tomadas'!$G:$G,'Controle de NFs Tomadas'!$E:$E,$A$1,'Controle de NFs Tomadas'!$F:$F,$A33,'Controle de NFs Tomadas'!$C:$C,PD$2)</f>
        <v>0</v>
      </c>
      <c r="PE33" s="154">
        <f>SUMIFS('Controle de NFs Tomadas'!$G:$G,'Controle de NFs Tomadas'!$E:$E,$A$1,'Controle de NFs Tomadas'!$F:$F,$A33,'Controle de NFs Tomadas'!$C:$C,PE$2)</f>
        <v>0</v>
      </c>
      <c r="PF33" s="154">
        <f>SUMIFS('Controle de NFs Tomadas'!$G:$G,'Controle de NFs Tomadas'!$E:$E,$A$1,'Controle de NFs Tomadas'!$F:$F,$A33,'Controle de NFs Tomadas'!$C:$C,PF$2)</f>
        <v>0</v>
      </c>
      <c r="PG33" s="154">
        <f>SUMIFS('Controle de NFs Tomadas'!$G:$G,'Controle de NFs Tomadas'!$E:$E,$A$1,'Controle de NFs Tomadas'!$F:$F,$A33,'Controle de NFs Tomadas'!$C:$C,PG$2)</f>
        <v>0</v>
      </c>
      <c r="PH33" s="154">
        <f>SUMIFS('Controle de NFs Tomadas'!$G:$G,'Controle de NFs Tomadas'!$E:$E,$A$1,'Controle de NFs Tomadas'!$F:$F,$A33,'Controle de NFs Tomadas'!$C:$C,PH$2)</f>
        <v>0</v>
      </c>
      <c r="PI33" s="154">
        <f>SUMIFS('Controle de NFs Tomadas'!$G:$G,'Controle de NFs Tomadas'!$E:$E,$A$1,'Controle de NFs Tomadas'!$F:$F,$A33,'Controle de NFs Tomadas'!$C:$C,PI$2)</f>
        <v>0</v>
      </c>
      <c r="PJ33" s="154">
        <f>SUMIFS('Controle de NFs Tomadas'!$G:$G,'Controle de NFs Tomadas'!$E:$E,$A$1,'Controle de NFs Tomadas'!$F:$F,$A33,'Controle de NFs Tomadas'!$C:$C,PJ$2)</f>
        <v>0</v>
      </c>
      <c r="PK33" s="154">
        <f>SUMIFS('Controle de NFs Tomadas'!$G:$G,'Controle de NFs Tomadas'!$E:$E,$A$1,'Controle de NFs Tomadas'!$F:$F,$A33,'Controle de NFs Tomadas'!$C:$C,PK$2)</f>
        <v>0</v>
      </c>
      <c r="PL33" s="154">
        <f>SUMIFS('Controle de NFs Tomadas'!$G:$G,'Controle de NFs Tomadas'!$E:$E,$A$1,'Controle de NFs Tomadas'!$F:$F,$A33,'Controle de NFs Tomadas'!$C:$C,PL$2)</f>
        <v>0</v>
      </c>
      <c r="PM33" s="154">
        <f>SUMIFS('Controle de NFs Tomadas'!$G:$G,'Controle de NFs Tomadas'!$E:$E,$A$1,'Controle de NFs Tomadas'!$F:$F,$A33,'Controle de NFs Tomadas'!$C:$C,PM$2)</f>
        <v>0</v>
      </c>
      <c r="PN33" s="154">
        <f>SUMIFS('Controle de NFs Tomadas'!$G:$G,'Controle de NFs Tomadas'!$E:$E,$A$1,'Controle de NFs Tomadas'!$F:$F,$A33,'Controle de NFs Tomadas'!$C:$C,PN$2)</f>
        <v>0</v>
      </c>
      <c r="PO33" s="154">
        <f>SUMIFS('Controle de NFs Tomadas'!$G:$G,'Controle de NFs Tomadas'!$E:$E,$A$1,'Controle de NFs Tomadas'!$F:$F,$A33,'Controle de NFs Tomadas'!$C:$C,PO$2)</f>
        <v>0</v>
      </c>
      <c r="PP33" s="154">
        <f>SUMIFS('Controle de NFs Tomadas'!$G:$G,'Controle de NFs Tomadas'!$E:$E,$A$1,'Controle de NFs Tomadas'!$F:$F,$A33,'Controle de NFs Tomadas'!$C:$C,PP$2)</f>
        <v>0</v>
      </c>
      <c r="PQ33" s="154">
        <f>SUMIFS('Controle de NFs Tomadas'!$G:$G,'Controle de NFs Tomadas'!$E:$E,$A$1,'Controle de NFs Tomadas'!$F:$F,$A33,'Controle de NFs Tomadas'!$C:$C,PQ$2)</f>
        <v>0</v>
      </c>
      <c r="PR33" s="154">
        <f>SUMIFS('Controle de NFs Tomadas'!$G:$G,'Controle de NFs Tomadas'!$E:$E,$A$1,'Controle de NFs Tomadas'!$F:$F,$A33,'Controle de NFs Tomadas'!$C:$C,PR$2)</f>
        <v>0</v>
      </c>
      <c r="PS33" s="154">
        <f>SUMIFS('Controle de NFs Tomadas'!$G:$G,'Controle de NFs Tomadas'!$E:$E,$A$1,'Controle de NFs Tomadas'!$F:$F,$A33,'Controle de NFs Tomadas'!$C:$C,PS$2)</f>
        <v>0</v>
      </c>
      <c r="PT33" s="154">
        <f>SUMIFS('Controle de NFs Tomadas'!$G:$G,'Controle de NFs Tomadas'!$E:$E,$A$1,'Controle de NFs Tomadas'!$F:$F,$A33,'Controle de NFs Tomadas'!$C:$C,PT$2)</f>
        <v>0</v>
      </c>
      <c r="PU33" s="154">
        <f>SUMIFS('Controle de NFs Tomadas'!$G:$G,'Controle de NFs Tomadas'!$E:$E,$A$1,'Controle de NFs Tomadas'!$F:$F,$A33,'Controle de NFs Tomadas'!$C:$C,PU$2)</f>
        <v>0</v>
      </c>
      <c r="PV33" s="154">
        <f>SUMIFS('Controle de NFs Tomadas'!$G:$G,'Controle de NFs Tomadas'!$E:$E,$A$1,'Controle de NFs Tomadas'!$F:$F,$A33,'Controle de NFs Tomadas'!$C:$C,PV$2)</f>
        <v>0</v>
      </c>
      <c r="PW33" s="154">
        <f>SUMIFS('Controle de NFs Tomadas'!$G:$G,'Controle de NFs Tomadas'!$E:$E,$A$1,'Controle de NFs Tomadas'!$F:$F,$A33,'Controle de NFs Tomadas'!$C:$C,PW$2)</f>
        <v>0</v>
      </c>
      <c r="PX33" s="154">
        <f>SUMIFS('Controle de NFs Tomadas'!$G:$G,'Controle de NFs Tomadas'!$E:$E,$A$1,'Controle de NFs Tomadas'!$F:$F,$A33,'Controle de NFs Tomadas'!$C:$C,PX$2)</f>
        <v>0</v>
      </c>
      <c r="PY33" s="154">
        <f>SUMIFS('Controle de NFs Tomadas'!$G:$G,'Controle de NFs Tomadas'!$E:$E,$A$1,'Controle de NFs Tomadas'!$F:$F,$A33,'Controle de NFs Tomadas'!$C:$C,PY$2)</f>
        <v>0</v>
      </c>
      <c r="PZ33" s="154">
        <f>SUMIFS('Controle de NFs Tomadas'!$G:$G,'Controle de NFs Tomadas'!$E:$E,$A$1,'Controle de NFs Tomadas'!$F:$F,$A33,'Controle de NFs Tomadas'!$C:$C,PZ$2)</f>
        <v>0</v>
      </c>
      <c r="QA33" s="154">
        <f>SUMIFS('Controle de NFs Tomadas'!$G:$G,'Controle de NFs Tomadas'!$E:$E,$A$1,'Controle de NFs Tomadas'!$F:$F,$A33,'Controle de NFs Tomadas'!$C:$C,QA$2)</f>
        <v>0</v>
      </c>
      <c r="QB33" s="154">
        <f>SUMIFS('Controle de NFs Tomadas'!$G:$G,'Controle de NFs Tomadas'!$E:$E,$A$1,'Controle de NFs Tomadas'!$F:$F,$A33,'Controle de NFs Tomadas'!$C:$C,QB$2)</f>
        <v>0</v>
      </c>
      <c r="QC33" s="154">
        <f>SUMIFS('Controle de NFs Tomadas'!$G:$G,'Controle de NFs Tomadas'!$E:$E,$A$1,'Controle de NFs Tomadas'!$F:$F,$A33,'Controle de NFs Tomadas'!$C:$C,QC$2)</f>
        <v>0</v>
      </c>
      <c r="QD33" s="154">
        <f>SUMIFS('Controle de NFs Tomadas'!$G:$G,'Controle de NFs Tomadas'!$E:$E,$A$1,'Controle de NFs Tomadas'!$F:$F,$A33,'Controle de NFs Tomadas'!$C:$C,QD$2)</f>
        <v>0</v>
      </c>
      <c r="QE33" s="154">
        <f>SUMIFS('Controle de NFs Tomadas'!$G:$G,'Controle de NFs Tomadas'!$E:$E,$A$1,'Controle de NFs Tomadas'!$F:$F,$A33,'Controle de NFs Tomadas'!$C:$C,QE$2)</f>
        <v>0</v>
      </c>
      <c r="QF33" s="154">
        <f>SUMIFS('Controle de NFs Tomadas'!$G:$G,'Controle de NFs Tomadas'!$E:$E,$A$1,'Controle de NFs Tomadas'!$F:$F,$A33,'Controle de NFs Tomadas'!$C:$C,QF$2)</f>
        <v>0</v>
      </c>
      <c r="QG33" s="154">
        <f>SUMIFS('Controle de NFs Tomadas'!$G:$G,'Controle de NFs Tomadas'!$E:$E,$A$1,'Controle de NFs Tomadas'!$F:$F,$A33,'Controle de NFs Tomadas'!$C:$C,QG$2)</f>
        <v>0</v>
      </c>
      <c r="QH33" s="154">
        <f>SUMIFS('Controle de NFs Tomadas'!$G:$G,'Controle de NFs Tomadas'!$E:$E,$A$1,'Controle de NFs Tomadas'!$F:$F,$A33,'Controle de NFs Tomadas'!$C:$C,QH$2)</f>
        <v>0</v>
      </c>
      <c r="QI33" s="154">
        <f>SUMIFS('Controle de NFs Tomadas'!$G:$G,'Controle de NFs Tomadas'!$E:$E,$A$1,'Controle de NFs Tomadas'!$F:$F,$A33,'Controle de NFs Tomadas'!$C:$C,QI$2)</f>
        <v>0</v>
      </c>
      <c r="QJ33" s="154">
        <f>SUMIFS('Controle de NFs Tomadas'!$G:$G,'Controle de NFs Tomadas'!$E:$E,$A$1,'Controle de NFs Tomadas'!$F:$F,$A33,'Controle de NFs Tomadas'!$C:$C,QJ$2)</f>
        <v>0</v>
      </c>
      <c r="QK33" s="154">
        <f>SUMIFS('Controle de NFs Tomadas'!$G:$G,'Controle de NFs Tomadas'!$E:$E,$A$1,'Controle de NFs Tomadas'!$F:$F,$A33,'Controle de NFs Tomadas'!$C:$C,QK$2)</f>
        <v>0</v>
      </c>
      <c r="QL33" s="154">
        <f>SUMIFS('Controle de NFs Tomadas'!$G:$G,'Controle de NFs Tomadas'!$E:$E,$A$1,'Controle de NFs Tomadas'!$F:$F,$A33,'Controle de NFs Tomadas'!$C:$C,QL$2)</f>
        <v>0</v>
      </c>
      <c r="QM33" s="154">
        <f>SUMIFS('Controle de NFs Tomadas'!$G:$G,'Controle de NFs Tomadas'!$E:$E,$A$1,'Controle de NFs Tomadas'!$F:$F,$A33,'Controle de NFs Tomadas'!$C:$C,QM$2)</f>
        <v>0</v>
      </c>
      <c r="QN33" s="154">
        <f>SUMIFS('Controle de NFs Tomadas'!$G:$G,'Controle de NFs Tomadas'!$E:$E,$A$1,'Controle de NFs Tomadas'!$F:$F,$A33,'Controle de NFs Tomadas'!$C:$C,QN$2)</f>
        <v>0</v>
      </c>
      <c r="QO33" s="154">
        <f>SUMIFS('Controle de NFs Tomadas'!$G:$G,'Controle de NFs Tomadas'!$E:$E,$A$1,'Controle de NFs Tomadas'!$F:$F,$A33,'Controle de NFs Tomadas'!$C:$C,QO$2)</f>
        <v>0</v>
      </c>
      <c r="QP33" s="154">
        <f>SUMIFS('Controle de NFs Tomadas'!$G:$G,'Controle de NFs Tomadas'!$E:$E,$A$1,'Controle de NFs Tomadas'!$F:$F,$A33,'Controle de NFs Tomadas'!$C:$C,QP$2)</f>
        <v>0</v>
      </c>
      <c r="QQ33" s="154">
        <f>SUMIFS('Controle de NFs Tomadas'!$G:$G,'Controle de NFs Tomadas'!$E:$E,$A$1,'Controle de NFs Tomadas'!$F:$F,$A33,'Controle de NFs Tomadas'!$C:$C,QQ$2)</f>
        <v>0</v>
      </c>
      <c r="QR33" s="154">
        <f>SUMIFS('Controle de NFs Tomadas'!$G:$G,'Controle de NFs Tomadas'!$E:$E,$A$1,'Controle de NFs Tomadas'!$F:$F,$A33,'Controle de NFs Tomadas'!$C:$C,QR$2)</f>
        <v>0</v>
      </c>
      <c r="QS33" s="154">
        <f>SUMIFS('Controle de NFs Tomadas'!$G:$G,'Controle de NFs Tomadas'!$E:$E,$A$1,'Controle de NFs Tomadas'!$F:$F,$A33,'Controle de NFs Tomadas'!$C:$C,QS$2)</f>
        <v>0</v>
      </c>
      <c r="QT33" s="154">
        <f>SUMIFS('Controle de NFs Tomadas'!$G:$G,'Controle de NFs Tomadas'!$E:$E,$A$1,'Controle de NFs Tomadas'!$F:$F,$A33,'Controle de NFs Tomadas'!$C:$C,QT$2)</f>
        <v>0</v>
      </c>
      <c r="QU33" s="154">
        <f>SUMIFS('Controle de NFs Tomadas'!$G:$G,'Controle de NFs Tomadas'!$E:$E,$A$1,'Controle de NFs Tomadas'!$F:$F,$A33,'Controle de NFs Tomadas'!$C:$C,QU$2)</f>
        <v>0</v>
      </c>
      <c r="QV33" s="154">
        <f>SUMIFS('Controle de NFs Tomadas'!$G:$G,'Controle de NFs Tomadas'!$E:$E,$A$1,'Controle de NFs Tomadas'!$F:$F,$A33,'Controle de NFs Tomadas'!$C:$C,QV$2)</f>
        <v>0</v>
      </c>
      <c r="QW33" s="154">
        <f>SUMIFS('Controle de NFs Tomadas'!$G:$G,'Controle de NFs Tomadas'!$E:$E,$A$1,'Controle de NFs Tomadas'!$F:$F,$A33,'Controle de NFs Tomadas'!$C:$C,QW$2)</f>
        <v>0</v>
      </c>
      <c r="QX33" s="154">
        <f>SUMIFS('Controle de NFs Tomadas'!$G:$G,'Controle de NFs Tomadas'!$E:$E,$A$1,'Controle de NFs Tomadas'!$F:$F,$A33,'Controle de NFs Tomadas'!$C:$C,QX$2)</f>
        <v>0</v>
      </c>
      <c r="QY33" s="154">
        <f>SUMIFS('Controle de NFs Tomadas'!$G:$G,'Controle de NFs Tomadas'!$E:$E,$A$1,'Controle de NFs Tomadas'!$F:$F,$A33,'Controle de NFs Tomadas'!$C:$C,QY$2)</f>
        <v>0</v>
      </c>
      <c r="QZ33" s="154">
        <f>SUMIFS('Controle de NFs Tomadas'!$G:$G,'Controle de NFs Tomadas'!$E:$E,$A$1,'Controle de NFs Tomadas'!$F:$F,$A33,'Controle de NFs Tomadas'!$C:$C,QZ$2)</f>
        <v>0</v>
      </c>
      <c r="RA33" s="154">
        <f>SUMIFS('Controle de NFs Tomadas'!$G:$G,'Controle de NFs Tomadas'!$E:$E,$A$1,'Controle de NFs Tomadas'!$F:$F,$A33,'Controle de NFs Tomadas'!$C:$C,RA$2)</f>
        <v>0</v>
      </c>
      <c r="RB33" s="154">
        <f>SUMIFS('Controle de NFs Tomadas'!$G:$G,'Controle de NFs Tomadas'!$E:$E,$A$1,'Controle de NFs Tomadas'!$F:$F,$A33,'Controle de NFs Tomadas'!$C:$C,RB$2)</f>
        <v>0</v>
      </c>
      <c r="RC33" s="154">
        <f>SUMIFS('Controle de NFs Tomadas'!$G:$G,'Controle de NFs Tomadas'!$E:$E,$A$1,'Controle de NFs Tomadas'!$F:$F,$A33,'Controle de NFs Tomadas'!$C:$C,RC$2)</f>
        <v>0</v>
      </c>
      <c r="RD33" s="154">
        <f>SUMIFS('Controle de NFs Tomadas'!$G:$G,'Controle de NFs Tomadas'!$E:$E,$A$1,'Controle de NFs Tomadas'!$F:$F,$A33,'Controle de NFs Tomadas'!$C:$C,RD$2)</f>
        <v>0</v>
      </c>
      <c r="RE33" s="154">
        <f>SUMIFS('Controle de NFs Tomadas'!$G:$G,'Controle de NFs Tomadas'!$E:$E,$A$1,'Controle de NFs Tomadas'!$F:$F,$A33,'Controle de NFs Tomadas'!$C:$C,RE$2)</f>
        <v>0</v>
      </c>
      <c r="RF33" s="154">
        <f>SUMIFS('Controle de NFs Tomadas'!$G:$G,'Controle de NFs Tomadas'!$E:$E,$A$1,'Controle de NFs Tomadas'!$F:$F,$A33,'Controle de NFs Tomadas'!$C:$C,RF$2)</f>
        <v>0</v>
      </c>
      <c r="RG33" s="154">
        <f>SUMIFS('Controle de NFs Tomadas'!$G:$G,'Controle de NFs Tomadas'!$E:$E,$A$1,'Controle de NFs Tomadas'!$F:$F,$A33,'Controle de NFs Tomadas'!$C:$C,RG$2)</f>
        <v>0</v>
      </c>
      <c r="RH33" s="154">
        <f>SUMIFS('Controle de NFs Tomadas'!$G:$G,'Controle de NFs Tomadas'!$E:$E,$A$1,'Controle de NFs Tomadas'!$F:$F,$A33,'Controle de NFs Tomadas'!$C:$C,RH$2)</f>
        <v>0</v>
      </c>
      <c r="RI33" s="154">
        <f>SUMIFS('Controle de NFs Tomadas'!$G:$G,'Controle de NFs Tomadas'!$E:$E,$A$1,'Controle de NFs Tomadas'!$F:$F,$A33,'Controle de NFs Tomadas'!$C:$C,RI$2)</f>
        <v>0</v>
      </c>
      <c r="RJ33" s="154">
        <f>SUMIFS('Controle de NFs Tomadas'!$G:$G,'Controle de NFs Tomadas'!$E:$E,$A$1,'Controle de NFs Tomadas'!$F:$F,$A33,'Controle de NFs Tomadas'!$C:$C,RJ$2)</f>
        <v>0</v>
      </c>
      <c r="RK33" s="154">
        <f>SUMIFS('Controle de NFs Tomadas'!$G:$G,'Controle de NFs Tomadas'!$E:$E,$A$1,'Controle de NFs Tomadas'!$F:$F,$A33,'Controle de NFs Tomadas'!$C:$C,RK$2)</f>
        <v>0</v>
      </c>
      <c r="RL33" s="154">
        <f>SUMIFS('Controle de NFs Tomadas'!$G:$G,'Controle de NFs Tomadas'!$E:$E,$A$1,'Controle de NFs Tomadas'!$F:$F,$A33,'Controle de NFs Tomadas'!$C:$C,RL$2)</f>
        <v>0</v>
      </c>
      <c r="RM33" s="154">
        <f>SUMIFS('Controle de NFs Tomadas'!$G:$G,'Controle de NFs Tomadas'!$E:$E,$A$1,'Controle de NFs Tomadas'!$F:$F,$A33,'Controle de NFs Tomadas'!$C:$C,RM$2)</f>
        <v>0</v>
      </c>
      <c r="RN33" s="154">
        <f>SUMIFS('Controle de NFs Tomadas'!$G:$G,'Controle de NFs Tomadas'!$E:$E,$A$1,'Controle de NFs Tomadas'!$F:$F,$A33,'Controle de NFs Tomadas'!$C:$C,RN$2)</f>
        <v>0</v>
      </c>
      <c r="RO33" s="154">
        <f>SUMIFS('Controle de NFs Tomadas'!$G:$G,'Controle de NFs Tomadas'!$E:$E,$A$1,'Controle de NFs Tomadas'!$F:$F,$A33,'Controle de NFs Tomadas'!$C:$C,RO$2)</f>
        <v>0</v>
      </c>
      <c r="RP33" s="154">
        <f>SUMIFS('Controle de NFs Tomadas'!$G:$G,'Controle de NFs Tomadas'!$E:$E,$A$1,'Controle de NFs Tomadas'!$F:$F,$A33,'Controle de NFs Tomadas'!$C:$C,RP$2)</f>
        <v>0</v>
      </c>
      <c r="RQ33" s="154">
        <f>SUMIFS('Controle de NFs Tomadas'!$G:$G,'Controle de NFs Tomadas'!$E:$E,$A$1,'Controle de NFs Tomadas'!$F:$F,$A33,'Controle de NFs Tomadas'!$C:$C,RQ$2)</f>
        <v>0</v>
      </c>
      <c r="RR33" s="154">
        <f>SUMIFS('Controle de NFs Tomadas'!$G:$G,'Controle de NFs Tomadas'!$E:$E,$A$1,'Controle de NFs Tomadas'!$F:$F,$A33,'Controle de NFs Tomadas'!$C:$C,RR$2)</f>
        <v>0</v>
      </c>
      <c r="RS33" s="154">
        <f>SUMIFS('Controle de NFs Tomadas'!$G:$G,'Controle de NFs Tomadas'!$E:$E,$A$1,'Controle de NFs Tomadas'!$F:$F,$A33,'Controle de NFs Tomadas'!$C:$C,RS$2)</f>
        <v>0</v>
      </c>
      <c r="RT33" s="154">
        <f>SUMIFS('Controle de NFs Tomadas'!$G:$G,'Controle de NFs Tomadas'!$E:$E,$A$1,'Controle de NFs Tomadas'!$F:$F,$A33,'Controle de NFs Tomadas'!$C:$C,RT$2)</f>
        <v>0</v>
      </c>
      <c r="RU33" s="154">
        <f>SUMIFS('Controle de NFs Tomadas'!$G:$G,'Controle de NFs Tomadas'!$E:$E,$A$1,'Controle de NFs Tomadas'!$F:$F,$A33,'Controle de NFs Tomadas'!$C:$C,RU$2)</f>
        <v>0</v>
      </c>
      <c r="RV33" s="154">
        <f>SUMIFS('Controle de NFs Tomadas'!$G:$G,'Controle de NFs Tomadas'!$E:$E,$A$1,'Controle de NFs Tomadas'!$F:$F,$A33,'Controle de NFs Tomadas'!$C:$C,RV$2)</f>
        <v>0</v>
      </c>
      <c r="RW33" s="154">
        <f>SUMIFS('Controle de NFs Tomadas'!$G:$G,'Controle de NFs Tomadas'!$E:$E,$A$1,'Controle de NFs Tomadas'!$F:$F,$A33,'Controle de NFs Tomadas'!$C:$C,RW$2)</f>
        <v>0</v>
      </c>
      <c r="RX33" s="154">
        <f>SUMIFS('Controle de NFs Tomadas'!$G:$G,'Controle de NFs Tomadas'!$E:$E,$A$1,'Controle de NFs Tomadas'!$F:$F,$A33,'Controle de NFs Tomadas'!$C:$C,RX$2)</f>
        <v>0</v>
      </c>
      <c r="RY33" s="154">
        <f>SUMIFS('Controle de NFs Tomadas'!$G:$G,'Controle de NFs Tomadas'!$E:$E,$A$1,'Controle de NFs Tomadas'!$F:$F,$A33,'Controle de NFs Tomadas'!$C:$C,RY$2)</f>
        <v>0</v>
      </c>
      <c r="RZ33" s="154">
        <f>SUMIFS('Controle de NFs Tomadas'!$G:$G,'Controle de NFs Tomadas'!$E:$E,$A$1,'Controle de NFs Tomadas'!$F:$F,$A33,'Controle de NFs Tomadas'!$C:$C,RZ$2)</f>
        <v>0</v>
      </c>
      <c r="SA33" s="154">
        <f>SUMIFS('Controle de NFs Tomadas'!$G:$G,'Controle de NFs Tomadas'!$E:$E,$A$1,'Controle de NFs Tomadas'!$F:$F,$A33,'Controle de NFs Tomadas'!$C:$C,SA$2)</f>
        <v>0</v>
      </c>
      <c r="SB33" s="154">
        <f>SUMIFS('Controle de NFs Tomadas'!$G:$G,'Controle de NFs Tomadas'!$E:$E,$A$1,'Controle de NFs Tomadas'!$F:$F,$A33,'Controle de NFs Tomadas'!$C:$C,SB$2)</f>
        <v>0</v>
      </c>
      <c r="SC33" s="154">
        <f>SUMIFS('Controle de NFs Tomadas'!$G:$G,'Controle de NFs Tomadas'!$E:$E,$A$1,'Controle de NFs Tomadas'!$F:$F,$A33,'Controle de NFs Tomadas'!$C:$C,SC$2)</f>
        <v>0</v>
      </c>
      <c r="SD33" s="154">
        <f>SUMIFS('Controle de NFs Tomadas'!$G:$G,'Controle de NFs Tomadas'!$E:$E,$A$1,'Controle de NFs Tomadas'!$F:$F,$A33,'Controle de NFs Tomadas'!$C:$C,SD$2)</f>
        <v>0</v>
      </c>
      <c r="SE33" s="154">
        <f>SUMIFS('Controle de NFs Tomadas'!$G:$G,'Controle de NFs Tomadas'!$E:$E,$A$1,'Controle de NFs Tomadas'!$F:$F,$A33,'Controle de NFs Tomadas'!$C:$C,SE$2)</f>
        <v>0</v>
      </c>
      <c r="SF33" s="154">
        <f>SUMIFS('Controle de NFs Tomadas'!$G:$G,'Controle de NFs Tomadas'!$E:$E,$A$1,'Controle de NFs Tomadas'!$F:$F,$A33,'Controle de NFs Tomadas'!$C:$C,SF$2)</f>
        <v>0</v>
      </c>
      <c r="SG33" s="154">
        <f>SUMIFS('Controle de NFs Tomadas'!$G:$G,'Controle de NFs Tomadas'!$E:$E,$A$1,'Controle de NFs Tomadas'!$F:$F,$A33,'Controle de NFs Tomadas'!$C:$C,SG$2)</f>
        <v>0</v>
      </c>
      <c r="SH33" s="154">
        <f>SUMIFS('Controle de NFs Tomadas'!$G:$G,'Controle de NFs Tomadas'!$E:$E,$A$1,'Controle de NFs Tomadas'!$F:$F,$A33,'Controle de NFs Tomadas'!$C:$C,SH$2)</f>
        <v>0</v>
      </c>
      <c r="SI33" s="154">
        <f>SUMIFS('Controle de NFs Tomadas'!$G:$G,'Controle de NFs Tomadas'!$E:$E,$A$1,'Controle de NFs Tomadas'!$F:$F,$A33,'Controle de NFs Tomadas'!$C:$C,SI$2)</f>
        <v>0</v>
      </c>
      <c r="SJ33" s="154">
        <f>SUMIFS('Controle de NFs Tomadas'!$G:$G,'Controle de NFs Tomadas'!$E:$E,$A$1,'Controle de NFs Tomadas'!$F:$F,$A33,'Controle de NFs Tomadas'!$C:$C,SJ$2)</f>
        <v>0</v>
      </c>
      <c r="SK33" s="154">
        <f>SUMIFS('Controle de NFs Tomadas'!$G:$G,'Controle de NFs Tomadas'!$E:$E,$A$1,'Controle de NFs Tomadas'!$F:$F,$A33,'Controle de NFs Tomadas'!$C:$C,SK$2)</f>
        <v>0</v>
      </c>
      <c r="SL33" s="154">
        <f>SUMIFS('Controle de NFs Tomadas'!$G:$G,'Controle de NFs Tomadas'!$E:$E,$A$1,'Controle de NFs Tomadas'!$F:$F,$A33,'Controle de NFs Tomadas'!$C:$C,SL$2)</f>
        <v>0</v>
      </c>
      <c r="SM33" s="154">
        <f>SUMIFS('Controle de NFs Tomadas'!$G:$G,'Controle de NFs Tomadas'!$E:$E,$A$1,'Controle de NFs Tomadas'!$F:$F,$A33,'Controle de NFs Tomadas'!$C:$C,SM$2)</f>
        <v>0</v>
      </c>
      <c r="SN33" s="154">
        <f>SUMIFS('Controle de NFs Tomadas'!$G:$G,'Controle de NFs Tomadas'!$E:$E,$A$1,'Controle de NFs Tomadas'!$F:$F,$A33,'Controle de NFs Tomadas'!$C:$C,SN$2)</f>
        <v>0</v>
      </c>
      <c r="SO33" s="154">
        <f>SUMIFS('Controle de NFs Tomadas'!$G:$G,'Controle de NFs Tomadas'!$E:$E,$A$1,'Controle de NFs Tomadas'!$F:$F,$A33,'Controle de NFs Tomadas'!$C:$C,SO$2)</f>
        <v>0</v>
      </c>
      <c r="SP33" s="154">
        <f>SUMIFS('Controle de NFs Tomadas'!$G:$G,'Controle de NFs Tomadas'!$E:$E,$A$1,'Controle de NFs Tomadas'!$F:$F,$A33,'Controle de NFs Tomadas'!$C:$C,SP$2)</f>
        <v>0</v>
      </c>
      <c r="SQ33" s="154">
        <f>SUMIFS('Controle de NFs Tomadas'!$G:$G,'Controle de NFs Tomadas'!$E:$E,$A$1,'Controle de NFs Tomadas'!$F:$F,$A33,'Controle de NFs Tomadas'!$C:$C,SQ$2)</f>
        <v>0</v>
      </c>
      <c r="SR33" s="154">
        <f>SUMIFS('Controle de NFs Tomadas'!$G:$G,'Controle de NFs Tomadas'!$E:$E,$A$1,'Controle de NFs Tomadas'!$F:$F,$A33,'Controle de NFs Tomadas'!$C:$C,SR$2)</f>
        <v>0</v>
      </c>
      <c r="SS33" s="154">
        <f>SUMIFS('Controle de NFs Tomadas'!$G:$G,'Controle de NFs Tomadas'!$E:$E,$A$1,'Controle de NFs Tomadas'!$F:$F,$A33,'Controle de NFs Tomadas'!$C:$C,SS$2)</f>
        <v>0</v>
      </c>
      <c r="ST33" s="154">
        <f>SUMIFS('Controle de NFs Tomadas'!$G:$G,'Controle de NFs Tomadas'!$E:$E,$A$1,'Controle de NFs Tomadas'!$F:$F,$A33,'Controle de NFs Tomadas'!$C:$C,ST$2)</f>
        <v>0</v>
      </c>
      <c r="SU33" s="154">
        <f>SUMIFS('Controle de NFs Tomadas'!$G:$G,'Controle de NFs Tomadas'!$E:$E,$A$1,'Controle de NFs Tomadas'!$F:$F,$A33,'Controle de NFs Tomadas'!$C:$C,SU$2)</f>
        <v>0</v>
      </c>
      <c r="SV33" s="154">
        <f>SUMIFS('Controle de NFs Tomadas'!$G:$G,'Controle de NFs Tomadas'!$E:$E,$A$1,'Controle de NFs Tomadas'!$F:$F,$A33,'Controle de NFs Tomadas'!$C:$C,SV$2)</f>
        <v>0</v>
      </c>
      <c r="SW33" s="154">
        <f>SUMIFS('Controle de NFs Tomadas'!$G:$G,'Controle de NFs Tomadas'!$E:$E,$A$1,'Controle de NFs Tomadas'!$F:$F,$A33,'Controle de NFs Tomadas'!$C:$C,SW$2)</f>
        <v>0</v>
      </c>
      <c r="SX33" s="154">
        <f>SUMIFS('Controle de NFs Tomadas'!$G:$G,'Controle de NFs Tomadas'!$E:$E,$A$1,'Controle de NFs Tomadas'!$F:$F,$A33,'Controle de NFs Tomadas'!$C:$C,SX$2)</f>
        <v>0</v>
      </c>
      <c r="SY33" s="154">
        <f>SUMIFS('Controle de NFs Tomadas'!$G:$G,'Controle de NFs Tomadas'!$E:$E,$A$1,'Controle de NFs Tomadas'!$F:$F,$A33,'Controle de NFs Tomadas'!$C:$C,SY$2)</f>
        <v>0</v>
      </c>
      <c r="SZ33" s="154">
        <f>SUMIFS('Controle de NFs Tomadas'!$G:$G,'Controle de NFs Tomadas'!$E:$E,$A$1,'Controle de NFs Tomadas'!$F:$F,$A33,'Controle de NFs Tomadas'!$C:$C,SZ$2)</f>
        <v>0</v>
      </c>
      <c r="TA33" s="154">
        <f>SUMIFS('Controle de NFs Tomadas'!$G:$G,'Controle de NFs Tomadas'!$E:$E,$A$1,'Controle de NFs Tomadas'!$F:$F,$A33,'Controle de NFs Tomadas'!$C:$C,TA$2)</f>
        <v>0</v>
      </c>
      <c r="TB33" s="154">
        <f>SUMIFS('Controle de NFs Tomadas'!$G:$G,'Controle de NFs Tomadas'!$E:$E,$A$1,'Controle de NFs Tomadas'!$F:$F,$A33,'Controle de NFs Tomadas'!$C:$C,TB$2)</f>
        <v>0</v>
      </c>
      <c r="TC33" s="154">
        <f>SUMIFS('Controle de NFs Tomadas'!$G:$G,'Controle de NFs Tomadas'!$E:$E,$A$1,'Controle de NFs Tomadas'!$F:$F,$A33,'Controle de NFs Tomadas'!$C:$C,TC$2)</f>
        <v>0</v>
      </c>
      <c r="TD33" s="154">
        <f>SUMIFS('Controle de NFs Tomadas'!$G:$G,'Controle de NFs Tomadas'!$E:$E,$A$1,'Controle de NFs Tomadas'!$F:$F,$A33,'Controle de NFs Tomadas'!$C:$C,TD$2)</f>
        <v>0</v>
      </c>
      <c r="TE33" s="154">
        <f>SUMIFS('Controle de NFs Tomadas'!$G:$G,'Controle de NFs Tomadas'!$E:$E,$A$1,'Controle de NFs Tomadas'!$F:$F,$A33,'Controle de NFs Tomadas'!$C:$C,TE$2)</f>
        <v>0</v>
      </c>
      <c r="TF33" s="154">
        <f>SUMIFS('Controle de NFs Tomadas'!$G:$G,'Controle de NFs Tomadas'!$E:$E,$A$1,'Controle de NFs Tomadas'!$F:$F,$A33,'Controle de NFs Tomadas'!$C:$C,TF$2)</f>
        <v>0</v>
      </c>
      <c r="TG33" s="154">
        <f>SUMIFS('Controle de NFs Tomadas'!$G:$G,'Controle de NFs Tomadas'!$E:$E,$A$1,'Controle de NFs Tomadas'!$F:$F,$A33,'Controle de NFs Tomadas'!$C:$C,TG$2)</f>
        <v>0</v>
      </c>
      <c r="TH33" s="154">
        <f>SUMIFS('Controle de NFs Tomadas'!$G:$G,'Controle de NFs Tomadas'!$E:$E,$A$1,'Controle de NFs Tomadas'!$F:$F,$A33,'Controle de NFs Tomadas'!$C:$C,TH$2)</f>
        <v>0</v>
      </c>
      <c r="TI33" s="154">
        <f>SUMIFS('Controle de NFs Tomadas'!$G:$G,'Controle de NFs Tomadas'!$E:$E,$A$1,'Controle de NFs Tomadas'!$F:$F,$A33,'Controle de NFs Tomadas'!$C:$C,TI$2)</f>
        <v>0</v>
      </c>
      <c r="TJ33" s="154">
        <f>SUMIFS('Controle de NFs Tomadas'!$G:$G,'Controle de NFs Tomadas'!$E:$E,$A$1,'Controle de NFs Tomadas'!$F:$F,$A33,'Controle de NFs Tomadas'!$C:$C,TJ$2)</f>
        <v>0</v>
      </c>
      <c r="TK33" s="154">
        <f>SUMIFS('Controle de NFs Tomadas'!$G:$G,'Controle de NFs Tomadas'!$E:$E,$A$1,'Controle de NFs Tomadas'!$F:$F,$A33,'Controle de NFs Tomadas'!$C:$C,TK$2)</f>
        <v>0</v>
      </c>
      <c r="TL33" s="154">
        <f>SUMIFS('Controle de NFs Tomadas'!$G:$G,'Controle de NFs Tomadas'!$E:$E,$A$1,'Controle de NFs Tomadas'!$F:$F,$A33,'Controle de NFs Tomadas'!$C:$C,TL$2)</f>
        <v>0</v>
      </c>
      <c r="TM33" s="154">
        <f>SUMIFS('Controle de NFs Tomadas'!$G:$G,'Controle de NFs Tomadas'!$E:$E,$A$1,'Controle de NFs Tomadas'!$F:$F,$A33,'Controle de NFs Tomadas'!$C:$C,TM$2)</f>
        <v>0</v>
      </c>
      <c r="TN33" s="154">
        <f>SUMIFS('Controle de NFs Tomadas'!$G:$G,'Controle de NFs Tomadas'!$E:$E,$A$1,'Controle de NFs Tomadas'!$F:$F,$A33,'Controle de NFs Tomadas'!$C:$C,TN$2)</f>
        <v>0</v>
      </c>
      <c r="TO33" s="154">
        <f>SUMIFS('Controle de NFs Tomadas'!$G:$G,'Controle de NFs Tomadas'!$E:$E,$A$1,'Controle de NFs Tomadas'!$F:$F,$A33,'Controle de NFs Tomadas'!$C:$C,TO$2)</f>
        <v>0</v>
      </c>
      <c r="TP33" s="154">
        <f>SUMIFS('Controle de NFs Tomadas'!$G:$G,'Controle de NFs Tomadas'!$E:$E,$A$1,'Controle de NFs Tomadas'!$F:$F,$A33,'Controle de NFs Tomadas'!$C:$C,TP$2)</f>
        <v>0</v>
      </c>
      <c r="TQ33" s="154">
        <f>SUMIFS('Controle de NFs Tomadas'!$G:$G,'Controle de NFs Tomadas'!$E:$E,$A$1,'Controle de NFs Tomadas'!$F:$F,$A33,'Controle de NFs Tomadas'!$C:$C,TQ$2)</f>
        <v>0</v>
      </c>
      <c r="TR33" s="154">
        <f>SUMIFS('Controle de NFs Tomadas'!$G:$G,'Controle de NFs Tomadas'!$E:$E,$A$1,'Controle de NFs Tomadas'!$F:$F,$A33,'Controle de NFs Tomadas'!$C:$C,TR$2)</f>
        <v>0</v>
      </c>
      <c r="TS33" s="154">
        <f>SUMIFS('Controle de NFs Tomadas'!$G:$G,'Controle de NFs Tomadas'!$E:$E,$A$1,'Controle de NFs Tomadas'!$F:$F,$A33,'Controle de NFs Tomadas'!$C:$C,TS$2)</f>
        <v>0</v>
      </c>
      <c r="TT33" s="154">
        <f>SUMIFS('Controle de NFs Tomadas'!$G:$G,'Controle de NFs Tomadas'!$E:$E,$A$1,'Controle de NFs Tomadas'!$F:$F,$A33,'Controle de NFs Tomadas'!$C:$C,TT$2)</f>
        <v>0</v>
      </c>
      <c r="TU33" s="154">
        <f>SUMIFS('Controle de NFs Tomadas'!$G:$G,'Controle de NFs Tomadas'!$E:$E,$A$1,'Controle de NFs Tomadas'!$F:$F,$A33,'Controle de NFs Tomadas'!$C:$C,TU$2)</f>
        <v>0</v>
      </c>
      <c r="TV33" s="154">
        <f>SUMIFS('Controle de NFs Tomadas'!$G:$G,'Controle de NFs Tomadas'!$E:$E,$A$1,'Controle de NFs Tomadas'!$F:$F,$A33,'Controle de NFs Tomadas'!$C:$C,TV$2)</f>
        <v>0</v>
      </c>
      <c r="TW33" s="154">
        <f>SUMIFS('Controle de NFs Tomadas'!$G:$G,'Controle de NFs Tomadas'!$E:$E,$A$1,'Controle de NFs Tomadas'!$F:$F,$A33,'Controle de NFs Tomadas'!$C:$C,TW$2)</f>
        <v>0</v>
      </c>
      <c r="TX33" s="154">
        <f>SUMIFS('Controle de NFs Tomadas'!$G:$G,'Controle de NFs Tomadas'!$E:$E,$A$1,'Controle de NFs Tomadas'!$F:$F,$A33,'Controle de NFs Tomadas'!$C:$C,TX$2)</f>
        <v>0</v>
      </c>
      <c r="TY33" s="154">
        <f>SUMIFS('Controle de NFs Tomadas'!$G:$G,'Controle de NFs Tomadas'!$E:$E,$A$1,'Controle de NFs Tomadas'!$F:$F,$A33,'Controle de NFs Tomadas'!$C:$C,TY$2)</f>
        <v>0</v>
      </c>
      <c r="TZ33" s="154">
        <f>SUMIFS('Controle de NFs Tomadas'!$G:$G,'Controle de NFs Tomadas'!$E:$E,$A$1,'Controle de NFs Tomadas'!$F:$F,$A33,'Controle de NFs Tomadas'!$C:$C,TZ$2)</f>
        <v>0</v>
      </c>
      <c r="UA33" s="154">
        <f>SUMIFS('Controle de NFs Tomadas'!$G:$G,'Controle de NFs Tomadas'!$E:$E,$A$1,'Controle de NFs Tomadas'!$F:$F,$A33,'Controle de NFs Tomadas'!$C:$C,UA$2)</f>
        <v>0</v>
      </c>
      <c r="UB33" s="154">
        <f>SUMIFS('Controle de NFs Tomadas'!$G:$G,'Controle de NFs Tomadas'!$E:$E,$A$1,'Controle de NFs Tomadas'!$F:$F,$A33,'Controle de NFs Tomadas'!$C:$C,UB$2)</f>
        <v>0</v>
      </c>
      <c r="UC33" s="154">
        <f>SUMIFS('Controle de NFs Tomadas'!$G:$G,'Controle de NFs Tomadas'!$E:$E,$A$1,'Controle de NFs Tomadas'!$F:$F,$A33,'Controle de NFs Tomadas'!$C:$C,UC$2)</f>
        <v>0</v>
      </c>
      <c r="UD33" s="154">
        <f>SUMIFS('Controle de NFs Tomadas'!$G:$G,'Controle de NFs Tomadas'!$E:$E,$A$1,'Controle de NFs Tomadas'!$F:$F,$A33,'Controle de NFs Tomadas'!$C:$C,UD$2)</f>
        <v>0</v>
      </c>
      <c r="UE33" s="154">
        <f>SUMIFS('Controle de NFs Tomadas'!$G:$G,'Controle de NFs Tomadas'!$E:$E,$A$1,'Controle de NFs Tomadas'!$F:$F,$A33,'Controle de NFs Tomadas'!$C:$C,UE$2)</f>
        <v>0</v>
      </c>
      <c r="UF33" s="154">
        <f>SUMIFS('Controle de NFs Tomadas'!$G:$G,'Controle de NFs Tomadas'!$E:$E,$A$1,'Controle de NFs Tomadas'!$F:$F,$A33,'Controle de NFs Tomadas'!$C:$C,UF$2)</f>
        <v>0</v>
      </c>
    </row>
    <row r="34" spans="1:552" ht="15.75" customHeight="1" outlineLevel="1" x14ac:dyDescent="0.35">
      <c r="A34" s="2" t="s">
        <v>168</v>
      </c>
      <c r="B34" s="5"/>
      <c r="C34" s="5"/>
      <c r="D34" s="154">
        <f>SUMIFS('Controle de NFs Tomadas'!$G:$G,'Controle de NFs Tomadas'!$E:$E,$A$1,'Controle de NFs Tomadas'!$F:$F,$A34,'Controle de NFs Tomadas'!$C:$C,D$2)</f>
        <v>0</v>
      </c>
      <c r="E34" s="154">
        <f>SUMIFS('Controle de NFs Tomadas'!$G:$G,'Controle de NFs Tomadas'!$E:$E,$A$1,'Controle de NFs Tomadas'!$F:$F,$A34,'Controle de NFs Tomadas'!$C:$C,E$2)</f>
        <v>0</v>
      </c>
      <c r="F34" s="154">
        <f>SUMIFS('Controle de NFs Tomadas'!$G:$G,'Controle de NFs Tomadas'!$E:$E,$A$1,'Controle de NFs Tomadas'!$F:$F,$A34,'Controle de NFs Tomadas'!$C:$C,F$2)</f>
        <v>0</v>
      </c>
      <c r="G34" s="154">
        <f>SUMIFS('Controle de NFs Tomadas'!$G:$G,'Controle de NFs Tomadas'!$E:$E,$A$1,'Controle de NFs Tomadas'!$F:$F,$A34,'Controle de NFs Tomadas'!$C:$C,G$2)</f>
        <v>0</v>
      </c>
      <c r="H34" s="154">
        <f>SUMIFS('Controle de NFs Tomadas'!$G:$G,'Controle de NFs Tomadas'!$E:$E,$A$1,'Controle de NFs Tomadas'!$F:$F,$A34,'Controle de NFs Tomadas'!$C:$C,H$2)</f>
        <v>0</v>
      </c>
      <c r="I34" s="154">
        <f>SUMIFS('Controle de NFs Tomadas'!$G:$G,'Controle de NFs Tomadas'!$E:$E,$A$1,'Controle de NFs Tomadas'!$F:$F,$A34,'Controle de NFs Tomadas'!$C:$C,I$2)</f>
        <v>0</v>
      </c>
      <c r="J34" s="154">
        <f>SUMIFS('Controle de NFs Tomadas'!$G:$G,'Controle de NFs Tomadas'!$E:$E,$A$1,'Controle de NFs Tomadas'!$F:$F,$A34,'Controle de NFs Tomadas'!$C:$C,J$2)</f>
        <v>0</v>
      </c>
      <c r="K34" s="154">
        <f>SUMIFS('Controle de NFs Tomadas'!$G:$G,'Controle de NFs Tomadas'!$E:$E,$A$1,'Controle de NFs Tomadas'!$F:$F,$A34,'Controle de NFs Tomadas'!$C:$C,K$2)</f>
        <v>0</v>
      </c>
      <c r="L34" s="154">
        <f>SUMIFS('Controle de NFs Tomadas'!$G:$G,'Controle de NFs Tomadas'!$E:$E,$A$1,'Controle de NFs Tomadas'!$F:$F,$A34,'Controle de NFs Tomadas'!$C:$C,L$2)</f>
        <v>0</v>
      </c>
      <c r="M34" s="154">
        <f>SUMIFS('Controle de NFs Tomadas'!$G:$G,'Controle de NFs Tomadas'!$E:$E,$A$1,'Controle de NFs Tomadas'!$F:$F,$A34,'Controle de NFs Tomadas'!$C:$C,M$2)</f>
        <v>0</v>
      </c>
      <c r="N34" s="154">
        <f>SUMIFS('Controle de NFs Tomadas'!$G:$G,'Controle de NFs Tomadas'!$E:$E,$A$1,'Controle de NFs Tomadas'!$F:$F,$A34,'Controle de NFs Tomadas'!$C:$C,N$2)</f>
        <v>0</v>
      </c>
      <c r="O34" s="154">
        <f>SUMIFS('Controle de NFs Tomadas'!$G:$G,'Controle de NFs Tomadas'!$E:$E,$A$1,'Controle de NFs Tomadas'!$F:$F,$A34,'Controle de NFs Tomadas'!$C:$C,O$2)</f>
        <v>0</v>
      </c>
      <c r="P34" s="154">
        <f>SUMIFS('Controle de NFs Tomadas'!$G:$G,'Controle de NFs Tomadas'!$E:$E,$A$1,'Controle de NFs Tomadas'!$F:$F,$A34,'Controle de NFs Tomadas'!$C:$C,P$2)</f>
        <v>0</v>
      </c>
      <c r="Q34" s="154">
        <f>SUMIFS('Controle de NFs Tomadas'!$G:$G,'Controle de NFs Tomadas'!$E:$E,$A$1,'Controle de NFs Tomadas'!$F:$F,$A34,'Controle de NFs Tomadas'!$C:$C,Q$2)</f>
        <v>0</v>
      </c>
      <c r="R34" s="154">
        <f>SUMIFS('Controle de NFs Tomadas'!$G:$G,'Controle de NFs Tomadas'!$E:$E,$A$1,'Controle de NFs Tomadas'!$F:$F,$A34,'Controle de NFs Tomadas'!$C:$C,R$2)</f>
        <v>0</v>
      </c>
      <c r="S34" s="154">
        <f>SUMIFS('Controle de NFs Tomadas'!$G:$G,'Controle de NFs Tomadas'!$E:$E,$A$1,'Controle de NFs Tomadas'!$F:$F,$A34,'Controle de NFs Tomadas'!$C:$C,S$2)</f>
        <v>0</v>
      </c>
      <c r="T34" s="154">
        <f>SUMIFS('Controle de NFs Tomadas'!$G:$G,'Controle de NFs Tomadas'!$E:$E,$A$1,'Controle de NFs Tomadas'!$F:$F,$A34,'Controle de NFs Tomadas'!$C:$C,T$2)</f>
        <v>0</v>
      </c>
      <c r="U34" s="154">
        <f>SUMIFS('Controle de NFs Tomadas'!$G:$G,'Controle de NFs Tomadas'!$E:$E,$A$1,'Controle de NFs Tomadas'!$F:$F,$A34,'Controle de NFs Tomadas'!$C:$C,U$2)</f>
        <v>0</v>
      </c>
      <c r="V34" s="154">
        <f>SUMIFS('Controle de NFs Tomadas'!$G:$G,'Controle de NFs Tomadas'!$E:$E,$A$1,'Controle de NFs Tomadas'!$F:$F,$A34,'Controle de NFs Tomadas'!$C:$C,V$2)</f>
        <v>0</v>
      </c>
      <c r="W34" s="154">
        <f>SUMIFS('Controle de NFs Tomadas'!$G:$G,'Controle de NFs Tomadas'!$E:$E,$A$1,'Controle de NFs Tomadas'!$F:$F,$A34,'Controle de NFs Tomadas'!$C:$C,W$2)</f>
        <v>0</v>
      </c>
      <c r="X34" s="154">
        <f>SUMIFS('Controle de NFs Tomadas'!$G:$G,'Controle de NFs Tomadas'!$E:$E,$A$1,'Controle de NFs Tomadas'!$F:$F,$A34,'Controle de NFs Tomadas'!$C:$C,X$2)</f>
        <v>0</v>
      </c>
      <c r="Y34" s="154">
        <f>SUMIFS('Controle de NFs Tomadas'!$G:$G,'Controle de NFs Tomadas'!$E:$E,$A$1,'Controle de NFs Tomadas'!$F:$F,$A34,'Controle de NFs Tomadas'!$C:$C,Y$2)</f>
        <v>0</v>
      </c>
      <c r="Z34" s="154">
        <f>SUMIFS('Controle de NFs Tomadas'!$G:$G,'Controle de NFs Tomadas'!$E:$E,$A$1,'Controle de NFs Tomadas'!$F:$F,$A34,'Controle de NFs Tomadas'!$C:$C,Z$2)</f>
        <v>0</v>
      </c>
      <c r="AA34" s="154">
        <f>SUMIFS('Controle de NFs Tomadas'!$G:$G,'Controle de NFs Tomadas'!$E:$E,$A$1,'Controle de NFs Tomadas'!$F:$F,$A34,'Controle de NFs Tomadas'!$C:$C,AA$2)</f>
        <v>0</v>
      </c>
      <c r="AB34" s="154">
        <f>SUMIFS('Controle de NFs Tomadas'!$G:$G,'Controle de NFs Tomadas'!$E:$E,$A$1,'Controle de NFs Tomadas'!$F:$F,$A34,'Controle de NFs Tomadas'!$C:$C,AB$2)</f>
        <v>0</v>
      </c>
      <c r="AC34" s="154">
        <f>SUMIFS('Controle de NFs Tomadas'!$G:$G,'Controle de NFs Tomadas'!$E:$E,$A$1,'Controle de NFs Tomadas'!$F:$F,$A34,'Controle de NFs Tomadas'!$C:$C,AC$2)</f>
        <v>0</v>
      </c>
      <c r="AD34" s="154">
        <f>SUMIFS('Controle de NFs Tomadas'!$G:$G,'Controle de NFs Tomadas'!$E:$E,$A$1,'Controle de NFs Tomadas'!$F:$F,$A34,'Controle de NFs Tomadas'!$C:$C,AD$2)</f>
        <v>0</v>
      </c>
      <c r="AE34" s="154">
        <f>SUMIFS('Controle de NFs Tomadas'!$G:$G,'Controle de NFs Tomadas'!$E:$E,$A$1,'Controle de NFs Tomadas'!$F:$F,$A34,'Controle de NFs Tomadas'!$C:$C,AE$2)</f>
        <v>0</v>
      </c>
      <c r="AF34" s="154">
        <f>SUMIFS('Controle de NFs Tomadas'!$G:$G,'Controle de NFs Tomadas'!$E:$E,$A$1,'Controle de NFs Tomadas'!$F:$F,$A34,'Controle de NFs Tomadas'!$C:$C,AF$2)</f>
        <v>0</v>
      </c>
      <c r="AG34" s="154">
        <f>SUMIFS('Controle de NFs Tomadas'!$G:$G,'Controle de NFs Tomadas'!$E:$E,$A$1,'Controle de NFs Tomadas'!$F:$F,$A34,'Controle de NFs Tomadas'!$C:$C,AG$2)</f>
        <v>0</v>
      </c>
      <c r="AH34" s="106">
        <f>SUMIFS('Controle de NFs Tomadas'!$G:$G,'Controle de NFs Tomadas'!$E:$E,$A$1,'Controle de NFs Tomadas'!$F:$F,$A34,'Controle de NFs Tomadas'!$C:$C,AH$2)</f>
        <v>0</v>
      </c>
      <c r="AI34" s="81">
        <f>SUMIFS('Controle de NFs Tomadas'!$G:$G,'Controle de NFs Tomadas'!$E:$E,$A$1,'Controle de NFs Tomadas'!$F:$F,$A34,'Controle de NFs Tomadas'!$C:$C,AI$2)</f>
        <v>0</v>
      </c>
      <c r="AJ34" s="154">
        <f>SUMIFS('Controle de NFs Tomadas'!$G:$G,'Controle de NFs Tomadas'!$E:$E,$A$1,'Controle de NFs Tomadas'!$F:$F,$A34,'Controle de NFs Tomadas'!$C:$C,AJ$2)</f>
        <v>0</v>
      </c>
      <c r="AK34" s="154">
        <f>SUMIFS('Controle de NFs Tomadas'!$G:$G,'Controle de NFs Tomadas'!$E:$E,$A$1,'Controle de NFs Tomadas'!$F:$F,$A34,'Controle de NFs Tomadas'!$C:$C,AK$2)</f>
        <v>0</v>
      </c>
      <c r="AL34" s="154">
        <f>SUMIFS('Controle de NFs Tomadas'!$G:$G,'Controle de NFs Tomadas'!$E:$E,$A$1,'Controle de NFs Tomadas'!$F:$F,$A34,'Controle de NFs Tomadas'!$C:$C,AL$2)</f>
        <v>0</v>
      </c>
      <c r="AM34" s="154">
        <f>SUMIFS('Controle de NFs Tomadas'!$G:$G,'Controle de NFs Tomadas'!$E:$E,$A$1,'Controle de NFs Tomadas'!$F:$F,$A34,'Controle de NFs Tomadas'!$C:$C,AM$2)</f>
        <v>0</v>
      </c>
      <c r="AN34" s="154">
        <f>SUMIFS('Controle de NFs Tomadas'!$G:$G,'Controle de NFs Tomadas'!$E:$E,$A$1,'Controle de NFs Tomadas'!$F:$F,$A34,'Controle de NFs Tomadas'!$C:$C,AN$2)</f>
        <v>0</v>
      </c>
      <c r="AO34" s="154">
        <f>SUMIFS('Controle de NFs Tomadas'!$G:$G,'Controle de NFs Tomadas'!$E:$E,$A$1,'Controle de NFs Tomadas'!$F:$F,$A34,'Controle de NFs Tomadas'!$C:$C,AO$2)</f>
        <v>0</v>
      </c>
      <c r="AP34" s="154">
        <f>SUMIFS('Controle de NFs Tomadas'!$G:$G,'Controle de NFs Tomadas'!$E:$E,$A$1,'Controle de NFs Tomadas'!$F:$F,$A34,'Controle de NFs Tomadas'!$C:$C,AP$2)</f>
        <v>0</v>
      </c>
      <c r="AQ34" s="154">
        <f>SUMIFS('Controle de NFs Tomadas'!$G:$G,'Controle de NFs Tomadas'!$E:$E,$A$1,'Controle de NFs Tomadas'!$F:$F,$A34,'Controle de NFs Tomadas'!$C:$C,AQ$2)</f>
        <v>0</v>
      </c>
      <c r="AR34" s="154">
        <f>SUMIFS('Controle de NFs Tomadas'!$G:$G,'Controle de NFs Tomadas'!$E:$E,$A$1,'Controle de NFs Tomadas'!$F:$F,$A34,'Controle de NFs Tomadas'!$C:$C,AR$2)</f>
        <v>0</v>
      </c>
      <c r="AS34" s="154">
        <f>SUMIFS('Controle de NFs Tomadas'!$G:$G,'Controle de NFs Tomadas'!$E:$E,$A$1,'Controle de NFs Tomadas'!$F:$F,$A34,'Controle de NFs Tomadas'!$C:$C,AS$2)</f>
        <v>0</v>
      </c>
      <c r="AT34" s="154">
        <f>SUMIFS('Controle de NFs Tomadas'!$G:$G,'Controle de NFs Tomadas'!$E:$E,$A$1,'Controle de NFs Tomadas'!$F:$F,$A34,'Controle de NFs Tomadas'!$C:$C,AT$2)</f>
        <v>0</v>
      </c>
      <c r="AU34" s="154">
        <f>SUMIFS('Controle de NFs Tomadas'!$G:$G,'Controle de NFs Tomadas'!$E:$E,$A$1,'Controle de NFs Tomadas'!$F:$F,$A34,'Controle de NFs Tomadas'!$C:$C,AU$2)</f>
        <v>0</v>
      </c>
      <c r="AV34" s="154">
        <f>SUMIFS('Controle de NFs Tomadas'!$G:$G,'Controle de NFs Tomadas'!$E:$E,$A$1,'Controle de NFs Tomadas'!$F:$F,$A34,'Controle de NFs Tomadas'!$C:$C,AV$2)</f>
        <v>0</v>
      </c>
      <c r="AW34" s="154">
        <f>SUMIFS('Controle de NFs Tomadas'!$G:$G,'Controle de NFs Tomadas'!$E:$E,$A$1,'Controle de NFs Tomadas'!$F:$F,$A34,'Controle de NFs Tomadas'!$C:$C,AW$2)</f>
        <v>0</v>
      </c>
      <c r="AX34" s="154">
        <f>SUMIFS('Controle de NFs Tomadas'!$G:$G,'Controle de NFs Tomadas'!$E:$E,$A$1,'Controle de NFs Tomadas'!$F:$F,$A34,'Controle de NFs Tomadas'!$C:$C,AX$2)</f>
        <v>0</v>
      </c>
      <c r="AY34" s="154">
        <f>SUMIFS('Controle de NFs Tomadas'!$G:$G,'Controle de NFs Tomadas'!$E:$E,$A$1,'Controle de NFs Tomadas'!$F:$F,$A34,'Controle de NFs Tomadas'!$C:$C,AY$2)</f>
        <v>0</v>
      </c>
      <c r="AZ34" s="154">
        <f>SUMIFS('Controle de NFs Tomadas'!$G:$G,'Controle de NFs Tomadas'!$E:$E,$A$1,'Controle de NFs Tomadas'!$F:$F,$A34,'Controle de NFs Tomadas'!$C:$C,AZ$2)</f>
        <v>0</v>
      </c>
      <c r="BA34" s="154">
        <f>SUMIFS('Controle de NFs Tomadas'!$G:$G,'Controle de NFs Tomadas'!$E:$E,$A$1,'Controle de NFs Tomadas'!$F:$F,$A34,'Controle de NFs Tomadas'!$C:$C,BA$2)</f>
        <v>0</v>
      </c>
      <c r="BB34" s="154">
        <f>SUMIFS('Controle de NFs Tomadas'!$G:$G,'Controle de NFs Tomadas'!$E:$E,$A$1,'Controle de NFs Tomadas'!$F:$F,$A34,'Controle de NFs Tomadas'!$C:$C,BB$2)</f>
        <v>0</v>
      </c>
      <c r="BC34" s="154">
        <f>SUMIFS('Controle de NFs Tomadas'!$G:$G,'Controle de NFs Tomadas'!$E:$E,$A$1,'Controle de NFs Tomadas'!$F:$F,$A34,'Controle de NFs Tomadas'!$C:$C,BC$2)</f>
        <v>0</v>
      </c>
      <c r="BD34" s="154">
        <f>SUMIFS('Controle de NFs Tomadas'!$G:$G,'Controle de NFs Tomadas'!$E:$E,$A$1,'Controle de NFs Tomadas'!$F:$F,$A34,'Controle de NFs Tomadas'!$C:$C,BD$2)</f>
        <v>0</v>
      </c>
      <c r="BE34" s="154">
        <f>SUMIFS('Controle de NFs Tomadas'!$G:$G,'Controle de NFs Tomadas'!$E:$E,$A$1,'Controle de NFs Tomadas'!$F:$F,$A34,'Controle de NFs Tomadas'!$C:$C,BE$2)</f>
        <v>0</v>
      </c>
      <c r="BF34" s="154">
        <f>SUMIFS('Controle de NFs Tomadas'!$G:$G,'Controle de NFs Tomadas'!$E:$E,$A$1,'Controle de NFs Tomadas'!$F:$F,$A34,'Controle de NFs Tomadas'!$C:$C,BF$2)</f>
        <v>0</v>
      </c>
      <c r="BG34" s="154">
        <f>SUMIFS('Controle de NFs Tomadas'!$G:$G,'Controle de NFs Tomadas'!$E:$E,$A$1,'Controle de NFs Tomadas'!$F:$F,$A34,'Controle de NFs Tomadas'!$C:$C,BG$2)</f>
        <v>0</v>
      </c>
      <c r="BH34" s="154">
        <f>SUMIFS('Controle de NFs Tomadas'!$G:$G,'Controle de NFs Tomadas'!$E:$E,$A$1,'Controle de NFs Tomadas'!$F:$F,$A34,'Controle de NFs Tomadas'!$C:$C,BH$2)</f>
        <v>0</v>
      </c>
      <c r="BI34" s="154">
        <f>SUMIFS('Controle de NFs Tomadas'!$G:$G,'Controle de NFs Tomadas'!$E:$E,$A$1,'Controle de NFs Tomadas'!$F:$F,$A34,'Controle de NFs Tomadas'!$C:$C,BI$2)</f>
        <v>0</v>
      </c>
      <c r="BJ34" s="154">
        <f>SUMIFS('Controle de NFs Tomadas'!$G:$G,'Controle de NFs Tomadas'!$E:$E,$A$1,'Controle de NFs Tomadas'!$F:$F,$A34,'Controle de NFs Tomadas'!$C:$C,BJ$2)</f>
        <v>0</v>
      </c>
      <c r="BK34" s="154">
        <f>SUMIFS('Controle de NFs Tomadas'!$G:$G,'Controle de NFs Tomadas'!$E:$E,$A$1,'Controle de NFs Tomadas'!$F:$F,$A34,'Controle de NFs Tomadas'!$C:$C,BK$2)</f>
        <v>0</v>
      </c>
      <c r="BL34" s="154">
        <f>SUMIFS('Controle de NFs Tomadas'!$G:$G,'Controle de NFs Tomadas'!$E:$E,$A$1,'Controle de NFs Tomadas'!$F:$F,$A34,'Controle de NFs Tomadas'!$C:$C,BL$2)</f>
        <v>0</v>
      </c>
      <c r="BM34" s="82">
        <f>SUMIFS('Controle de NFs Tomadas'!$G:$G,'Controle de NFs Tomadas'!$E:$E,$A$1,'Controle de NFs Tomadas'!$F:$F,$A34,'Controle de NFs Tomadas'!$C:$C,BM$2)</f>
        <v>0</v>
      </c>
      <c r="BN34" s="83">
        <f>SUMIFS('Controle de NFs Tomadas'!$G:$G,'Controle de NFs Tomadas'!$E:$E,$A$1,'Controle de NFs Tomadas'!$F:$F,$A34,'Controle de NFs Tomadas'!$C:$C,BN$2)</f>
        <v>0</v>
      </c>
      <c r="BO34" s="154">
        <f>SUMIFS('Controle de NFs Tomadas'!$G:$G,'Controle de NFs Tomadas'!$E:$E,$A$1,'Controle de NFs Tomadas'!$F:$F,$A34,'Controle de NFs Tomadas'!$C:$C,BO$2)</f>
        <v>0</v>
      </c>
      <c r="BP34" s="154">
        <f>SUMIFS('Controle de NFs Tomadas'!$G:$G,'Controle de NFs Tomadas'!$E:$E,$A$1,'Controle de NFs Tomadas'!$F:$F,$A34,'Controle de NFs Tomadas'!$C:$C,BP$2)</f>
        <v>0</v>
      </c>
      <c r="BQ34" s="154">
        <f>SUMIFS('Controle de NFs Tomadas'!$G:$G,'Controle de NFs Tomadas'!$E:$E,$A$1,'Controle de NFs Tomadas'!$F:$F,$A34,'Controle de NFs Tomadas'!$C:$C,BQ$2)</f>
        <v>0</v>
      </c>
      <c r="BR34" s="154">
        <f>SUMIFS('Controle de NFs Tomadas'!$G:$G,'Controle de NFs Tomadas'!$E:$E,$A$1,'Controle de NFs Tomadas'!$F:$F,$A34,'Controle de NFs Tomadas'!$C:$C,BR$2)</f>
        <v>0</v>
      </c>
      <c r="BS34" s="154">
        <f>SUMIFS('Controle de NFs Tomadas'!$G:$G,'Controle de NFs Tomadas'!$E:$E,$A$1,'Controle de NFs Tomadas'!$F:$F,$A34,'Controle de NFs Tomadas'!$C:$C,BS$2)</f>
        <v>0</v>
      </c>
      <c r="BT34" s="154">
        <f>SUMIFS('Controle de NFs Tomadas'!$G:$G,'Controle de NFs Tomadas'!$E:$E,$A$1,'Controle de NFs Tomadas'!$F:$F,$A34,'Controle de NFs Tomadas'!$C:$C,BT$2)</f>
        <v>0</v>
      </c>
      <c r="BU34" s="154">
        <f>SUMIFS('Controle de NFs Tomadas'!$G:$G,'Controle de NFs Tomadas'!$E:$E,$A$1,'Controle de NFs Tomadas'!$F:$F,$A34,'Controle de NFs Tomadas'!$C:$C,BU$2)</f>
        <v>0</v>
      </c>
      <c r="BV34" s="154">
        <f>SUMIFS('Controle de NFs Tomadas'!$G:$G,'Controle de NFs Tomadas'!$E:$E,$A$1,'Controle de NFs Tomadas'!$F:$F,$A34,'Controle de NFs Tomadas'!$C:$C,BV$2)</f>
        <v>0</v>
      </c>
      <c r="BW34" s="154">
        <f>SUMIFS('Controle de NFs Tomadas'!$G:$G,'Controle de NFs Tomadas'!$E:$E,$A$1,'Controle de NFs Tomadas'!$F:$F,$A34,'Controle de NFs Tomadas'!$C:$C,BW$2)</f>
        <v>0</v>
      </c>
      <c r="BX34" s="154">
        <f>SUMIFS('Controle de NFs Tomadas'!$G:$G,'Controle de NFs Tomadas'!$E:$E,$A$1,'Controle de NFs Tomadas'!$F:$F,$A34,'Controle de NFs Tomadas'!$C:$C,BX$2)</f>
        <v>0</v>
      </c>
      <c r="BY34" s="154">
        <f>SUMIFS('Controle de NFs Tomadas'!$G:$G,'Controle de NFs Tomadas'!$E:$E,$A$1,'Controle de NFs Tomadas'!$F:$F,$A34,'Controle de NFs Tomadas'!$C:$C,BY$2)</f>
        <v>0</v>
      </c>
      <c r="BZ34" s="154">
        <f>SUMIFS('Controle de NFs Tomadas'!$G:$G,'Controle de NFs Tomadas'!$E:$E,$A$1,'Controle de NFs Tomadas'!$F:$F,$A34,'Controle de NFs Tomadas'!$C:$C,BZ$2)</f>
        <v>0</v>
      </c>
      <c r="CA34" s="154">
        <f>SUMIFS('Controle de NFs Tomadas'!$G:$G,'Controle de NFs Tomadas'!$E:$E,$A$1,'Controle de NFs Tomadas'!$F:$F,$A34,'Controle de NFs Tomadas'!$C:$C,CA$2)</f>
        <v>0</v>
      </c>
      <c r="CB34" s="154">
        <f>SUMIFS('Controle de NFs Tomadas'!$G:$G,'Controle de NFs Tomadas'!$E:$E,$A$1,'Controle de NFs Tomadas'!$F:$F,$A34,'Controle de NFs Tomadas'!$C:$C,CB$2)</f>
        <v>0</v>
      </c>
      <c r="CC34" s="154">
        <f>SUMIFS('Controle de NFs Tomadas'!$G:$G,'Controle de NFs Tomadas'!$E:$E,$A$1,'Controle de NFs Tomadas'!$F:$F,$A34,'Controle de NFs Tomadas'!$C:$C,CC$2)</f>
        <v>0</v>
      </c>
      <c r="CD34" s="154">
        <f>SUMIFS('Controle de NFs Tomadas'!$G:$G,'Controle de NFs Tomadas'!$E:$E,$A$1,'Controle de NFs Tomadas'!$F:$F,$A34,'Controle de NFs Tomadas'!$C:$C,CD$2)</f>
        <v>0</v>
      </c>
      <c r="CE34" s="154">
        <f>SUMIFS('Controle de NFs Tomadas'!$G:$G,'Controle de NFs Tomadas'!$E:$E,$A$1,'Controle de NFs Tomadas'!$F:$F,$A34,'Controle de NFs Tomadas'!$C:$C,CE$2)</f>
        <v>0</v>
      </c>
      <c r="CF34" s="154">
        <f>SUMIFS('Controle de NFs Tomadas'!$G:$G,'Controle de NFs Tomadas'!$E:$E,$A$1,'Controle de NFs Tomadas'!$F:$F,$A34,'Controle de NFs Tomadas'!$C:$C,CF$2)</f>
        <v>0</v>
      </c>
      <c r="CG34" s="154">
        <f>SUMIFS('Controle de NFs Tomadas'!$G:$G,'Controle de NFs Tomadas'!$E:$E,$A$1,'Controle de NFs Tomadas'!$F:$F,$A34,'Controle de NFs Tomadas'!$C:$C,CG$2)</f>
        <v>0</v>
      </c>
      <c r="CH34" s="154">
        <f>SUMIFS('Controle de NFs Tomadas'!$G:$G,'Controle de NFs Tomadas'!$E:$E,$A$1,'Controle de NFs Tomadas'!$F:$F,$A34,'Controle de NFs Tomadas'!$C:$C,CH$2)</f>
        <v>0</v>
      </c>
      <c r="CI34" s="154">
        <f>SUMIFS('Controle de NFs Tomadas'!$G:$G,'Controle de NFs Tomadas'!$E:$E,$A$1,'Controle de NFs Tomadas'!$F:$F,$A34,'Controle de NFs Tomadas'!$C:$C,CI$2)</f>
        <v>0</v>
      </c>
      <c r="CJ34" s="154">
        <f>SUMIFS('Controle de NFs Tomadas'!$G:$G,'Controle de NFs Tomadas'!$E:$E,$A$1,'Controle de NFs Tomadas'!$F:$F,$A34,'Controle de NFs Tomadas'!$C:$C,CJ$2)</f>
        <v>0</v>
      </c>
      <c r="CK34" s="154">
        <f>SUMIFS('Controle de NFs Tomadas'!$G:$G,'Controle de NFs Tomadas'!$E:$E,$A$1,'Controle de NFs Tomadas'!$F:$F,$A34,'Controle de NFs Tomadas'!$C:$C,CK$2)</f>
        <v>0</v>
      </c>
      <c r="CL34" s="154">
        <f>SUMIFS('Controle de NFs Tomadas'!$G:$G,'Controle de NFs Tomadas'!$E:$E,$A$1,'Controle de NFs Tomadas'!$F:$F,$A34,'Controle de NFs Tomadas'!$C:$C,CL$2)</f>
        <v>0</v>
      </c>
      <c r="CM34" s="154">
        <f>SUMIFS('Controle de NFs Tomadas'!$G:$G,'Controle de NFs Tomadas'!$E:$E,$A$1,'Controle de NFs Tomadas'!$F:$F,$A34,'Controle de NFs Tomadas'!$C:$C,CM$2)</f>
        <v>0</v>
      </c>
      <c r="CN34" s="154">
        <f>SUMIFS('Controle de NFs Tomadas'!$G:$G,'Controle de NFs Tomadas'!$E:$E,$A$1,'Controle de NFs Tomadas'!$F:$F,$A34,'Controle de NFs Tomadas'!$C:$C,CN$2)</f>
        <v>0</v>
      </c>
      <c r="CO34" s="154">
        <f>SUMIFS('Controle de NFs Tomadas'!$G:$G,'Controle de NFs Tomadas'!$E:$E,$A$1,'Controle de NFs Tomadas'!$F:$F,$A34,'Controle de NFs Tomadas'!$C:$C,CO$2)</f>
        <v>0</v>
      </c>
      <c r="CP34" s="154">
        <f>SUMIFS('Controle de NFs Tomadas'!$G:$G,'Controle de NFs Tomadas'!$E:$E,$A$1,'Controle de NFs Tomadas'!$F:$F,$A34,'Controle de NFs Tomadas'!$C:$C,CP$2)</f>
        <v>0</v>
      </c>
      <c r="CQ34" s="154">
        <f>SUMIFS('Controle de NFs Tomadas'!$G:$G,'Controle de NFs Tomadas'!$E:$E,$A$1,'Controle de NFs Tomadas'!$F:$F,$A34,'Controle de NFs Tomadas'!$C:$C,CQ$2)</f>
        <v>0</v>
      </c>
      <c r="CR34" s="154">
        <f>SUMIFS('Controle de NFs Tomadas'!$G:$G,'Controle de NFs Tomadas'!$E:$E,$A$1,'Controle de NFs Tomadas'!$F:$F,$A34,'Controle de NFs Tomadas'!$C:$C,CR$2)</f>
        <v>0</v>
      </c>
      <c r="CS34" s="154">
        <f>SUMIFS('Controle de NFs Tomadas'!$G:$G,'Controle de NFs Tomadas'!$E:$E,$A$1,'Controle de NFs Tomadas'!$F:$F,$A34,'Controle de NFs Tomadas'!$C:$C,CS$2)</f>
        <v>0</v>
      </c>
      <c r="CT34" s="154">
        <f>SUMIFS('Controle de NFs Tomadas'!$G:$G,'Controle de NFs Tomadas'!$E:$E,$A$1,'Controle de NFs Tomadas'!$F:$F,$A34,'Controle de NFs Tomadas'!$C:$C,CT$2)</f>
        <v>0</v>
      </c>
      <c r="CU34" s="154">
        <f>SUMIFS('Controle de NFs Tomadas'!$G:$G,'Controle de NFs Tomadas'!$E:$E,$A$1,'Controle de NFs Tomadas'!$F:$F,$A34,'Controle de NFs Tomadas'!$C:$C,CU$2)</f>
        <v>0</v>
      </c>
      <c r="CV34" s="154">
        <f>SUMIFS('Controle de NFs Tomadas'!$G:$G,'Controle de NFs Tomadas'!$E:$E,$A$1,'Controle de NFs Tomadas'!$F:$F,$A34,'Controle de NFs Tomadas'!$C:$C,CV$2)</f>
        <v>0</v>
      </c>
      <c r="CW34" s="154">
        <f>SUMIFS('Controle de NFs Tomadas'!$G:$G,'Controle de NFs Tomadas'!$E:$E,$A$1,'Controle de NFs Tomadas'!$F:$F,$A34,'Controle de NFs Tomadas'!$C:$C,CW$2)</f>
        <v>0</v>
      </c>
      <c r="CX34" s="154">
        <f>SUMIFS('Controle de NFs Tomadas'!$G:$G,'Controle de NFs Tomadas'!$E:$E,$A$1,'Controle de NFs Tomadas'!$F:$F,$A34,'Controle de NFs Tomadas'!$C:$C,CX$2)</f>
        <v>0</v>
      </c>
      <c r="CY34" s="154">
        <f>SUMIFS('Controle de NFs Tomadas'!$G:$G,'Controle de NFs Tomadas'!$E:$E,$A$1,'Controle de NFs Tomadas'!$F:$F,$A34,'Controle de NFs Tomadas'!$C:$C,CY$2)</f>
        <v>0</v>
      </c>
      <c r="CZ34" s="154">
        <f>SUMIFS('Controle de NFs Tomadas'!$G:$G,'Controle de NFs Tomadas'!$E:$E,$A$1,'Controle de NFs Tomadas'!$F:$F,$A34,'Controle de NFs Tomadas'!$C:$C,CZ$2)</f>
        <v>0</v>
      </c>
      <c r="DA34" s="154">
        <f>SUMIFS('Controle de NFs Tomadas'!$G:$G,'Controle de NFs Tomadas'!$E:$E,$A$1,'Controle de NFs Tomadas'!$F:$F,$A34,'Controle de NFs Tomadas'!$C:$C,DA$2)</f>
        <v>0</v>
      </c>
      <c r="DB34" s="154">
        <f>SUMIFS('Controle de NFs Tomadas'!$G:$G,'Controle de NFs Tomadas'!$E:$E,$A$1,'Controle de NFs Tomadas'!$F:$F,$A34,'Controle de NFs Tomadas'!$C:$C,DB$2)</f>
        <v>0</v>
      </c>
      <c r="DC34" s="154">
        <f>SUMIFS('Controle de NFs Tomadas'!$G:$G,'Controle de NFs Tomadas'!$E:$E,$A$1,'Controle de NFs Tomadas'!$F:$F,$A34,'Controle de NFs Tomadas'!$C:$C,DC$2)</f>
        <v>0</v>
      </c>
      <c r="DD34" s="154">
        <f>SUMIFS('Controle de NFs Tomadas'!$G:$G,'Controle de NFs Tomadas'!$E:$E,$A$1,'Controle de NFs Tomadas'!$F:$F,$A34,'Controle de NFs Tomadas'!$C:$C,DD$2)</f>
        <v>0</v>
      </c>
      <c r="DE34" s="154">
        <f>SUMIFS('Controle de NFs Tomadas'!$G:$G,'Controle de NFs Tomadas'!$E:$E,$A$1,'Controle de NFs Tomadas'!$F:$F,$A34,'Controle de NFs Tomadas'!$C:$C,DE$2)</f>
        <v>0</v>
      </c>
      <c r="DF34" s="154">
        <f>SUMIFS('Controle de NFs Tomadas'!$G:$G,'Controle de NFs Tomadas'!$E:$E,$A$1,'Controle de NFs Tomadas'!$F:$F,$A34,'Controle de NFs Tomadas'!$C:$C,DF$2)</f>
        <v>0</v>
      </c>
      <c r="DG34" s="154">
        <f>SUMIFS('Controle de NFs Tomadas'!$G:$G,'Controle de NFs Tomadas'!$E:$E,$A$1,'Controle de NFs Tomadas'!$F:$F,$A34,'Controle de NFs Tomadas'!$C:$C,DG$2)</f>
        <v>0</v>
      </c>
      <c r="DH34" s="154">
        <f>SUMIFS('Controle de NFs Tomadas'!$G:$G,'Controle de NFs Tomadas'!$E:$E,$A$1,'Controle de NFs Tomadas'!$F:$F,$A34,'Controle de NFs Tomadas'!$C:$C,DH$2)</f>
        <v>0</v>
      </c>
      <c r="DI34" s="154">
        <f>SUMIFS('Controle de NFs Tomadas'!$G:$G,'Controle de NFs Tomadas'!$E:$E,$A$1,'Controle de NFs Tomadas'!$F:$F,$A34,'Controle de NFs Tomadas'!$C:$C,DI$2)</f>
        <v>0</v>
      </c>
      <c r="DJ34" s="154">
        <f>SUMIFS('Controle de NFs Tomadas'!$G:$G,'Controle de NFs Tomadas'!$E:$E,$A$1,'Controle de NFs Tomadas'!$F:$F,$A34,'Controle de NFs Tomadas'!$C:$C,DJ$2)</f>
        <v>0</v>
      </c>
      <c r="DK34" s="154">
        <f>SUMIFS('Controle de NFs Tomadas'!$G:$G,'Controle de NFs Tomadas'!$E:$E,$A$1,'Controle de NFs Tomadas'!$F:$F,$A34,'Controle de NFs Tomadas'!$C:$C,DK$2)</f>
        <v>0</v>
      </c>
      <c r="DL34" s="154">
        <f>SUMIFS('Controle de NFs Tomadas'!$G:$G,'Controle de NFs Tomadas'!$E:$E,$A$1,'Controle de NFs Tomadas'!$F:$F,$A34,'Controle de NFs Tomadas'!$C:$C,DL$2)</f>
        <v>0</v>
      </c>
      <c r="DM34" s="154">
        <f>SUMIFS('Controle de NFs Tomadas'!$G:$G,'Controle de NFs Tomadas'!$E:$E,$A$1,'Controle de NFs Tomadas'!$F:$F,$A34,'Controle de NFs Tomadas'!$C:$C,DM$2)</f>
        <v>0</v>
      </c>
      <c r="DN34" s="154">
        <f>SUMIFS('Controle de NFs Tomadas'!$G:$G,'Controle de NFs Tomadas'!$E:$E,$A$1,'Controle de NFs Tomadas'!$F:$F,$A34,'Controle de NFs Tomadas'!$C:$C,DN$2)</f>
        <v>0</v>
      </c>
      <c r="DO34" s="154">
        <f>SUMIFS('Controle de NFs Tomadas'!$G:$G,'Controle de NFs Tomadas'!$E:$E,$A$1,'Controle de NFs Tomadas'!$F:$F,$A34,'Controle de NFs Tomadas'!$C:$C,DO$2)</f>
        <v>0</v>
      </c>
      <c r="DP34" s="154">
        <f>SUMIFS('Controle de NFs Tomadas'!$G:$G,'Controle de NFs Tomadas'!$E:$E,$A$1,'Controle de NFs Tomadas'!$F:$F,$A34,'Controle de NFs Tomadas'!$C:$C,DP$2)</f>
        <v>0</v>
      </c>
      <c r="DQ34" s="154">
        <f>SUMIFS('Controle de NFs Tomadas'!$G:$G,'Controle de NFs Tomadas'!$E:$E,$A$1,'Controle de NFs Tomadas'!$F:$F,$A34,'Controle de NFs Tomadas'!$C:$C,DQ$2)</f>
        <v>0</v>
      </c>
      <c r="DR34" s="154">
        <f>SUMIFS('Controle de NFs Tomadas'!$G:$G,'Controle de NFs Tomadas'!$E:$E,$A$1,'Controle de NFs Tomadas'!$F:$F,$A34,'Controle de NFs Tomadas'!$C:$C,DR$2)</f>
        <v>0</v>
      </c>
      <c r="DS34" s="154">
        <f>SUMIFS('Controle de NFs Tomadas'!$G:$G,'Controle de NFs Tomadas'!$E:$E,$A$1,'Controle de NFs Tomadas'!$F:$F,$A34,'Controle de NFs Tomadas'!$C:$C,DS$2)</f>
        <v>0</v>
      </c>
      <c r="DT34" s="154">
        <f>SUMIFS('Controle de NFs Tomadas'!$G:$G,'Controle de NFs Tomadas'!$E:$E,$A$1,'Controle de NFs Tomadas'!$F:$F,$A34,'Controle de NFs Tomadas'!$C:$C,DT$2)</f>
        <v>0</v>
      </c>
      <c r="DU34" s="154">
        <f>SUMIFS('Controle de NFs Tomadas'!$G:$G,'Controle de NFs Tomadas'!$E:$E,$A$1,'Controle de NFs Tomadas'!$F:$F,$A34,'Controle de NFs Tomadas'!$C:$C,DU$2)</f>
        <v>0</v>
      </c>
      <c r="DV34" s="154">
        <f>SUMIFS('Controle de NFs Tomadas'!$G:$G,'Controle de NFs Tomadas'!$E:$E,$A$1,'Controle de NFs Tomadas'!$F:$F,$A34,'Controle de NFs Tomadas'!$C:$C,DV$2)</f>
        <v>0</v>
      </c>
      <c r="DW34" s="154">
        <f>SUMIFS('Controle de NFs Tomadas'!$G:$G,'Controle de NFs Tomadas'!$E:$E,$A$1,'Controle de NFs Tomadas'!$F:$F,$A34,'Controle de NFs Tomadas'!$C:$C,DW$2)</f>
        <v>0</v>
      </c>
      <c r="DX34" s="154">
        <f>SUMIFS('Controle de NFs Tomadas'!$G:$G,'Controle de NFs Tomadas'!$E:$E,$A$1,'Controle de NFs Tomadas'!$F:$F,$A34,'Controle de NFs Tomadas'!$C:$C,DX$2)</f>
        <v>0</v>
      </c>
      <c r="DY34" s="154">
        <f>SUMIFS('Controle de NFs Tomadas'!$G:$G,'Controle de NFs Tomadas'!$E:$E,$A$1,'Controle de NFs Tomadas'!$F:$F,$A34,'Controle de NFs Tomadas'!$C:$C,DY$2)</f>
        <v>0</v>
      </c>
      <c r="DZ34" s="154">
        <f>SUMIFS('Controle de NFs Tomadas'!$G:$G,'Controle de NFs Tomadas'!$E:$E,$A$1,'Controle de NFs Tomadas'!$F:$F,$A34,'Controle de NFs Tomadas'!$C:$C,DZ$2)</f>
        <v>0</v>
      </c>
      <c r="EA34" s="154">
        <f>SUMIFS('Controle de NFs Tomadas'!$G:$G,'Controle de NFs Tomadas'!$E:$E,$A$1,'Controle de NFs Tomadas'!$F:$F,$A34,'Controle de NFs Tomadas'!$C:$C,EA$2)</f>
        <v>0</v>
      </c>
      <c r="EB34" s="154">
        <f>SUMIFS('Controle de NFs Tomadas'!$G:$G,'Controle de NFs Tomadas'!$E:$E,$A$1,'Controle de NFs Tomadas'!$F:$F,$A34,'Controle de NFs Tomadas'!$C:$C,EB$2)</f>
        <v>0</v>
      </c>
      <c r="EC34" s="154">
        <f>SUMIFS('Controle de NFs Tomadas'!$G:$G,'Controle de NFs Tomadas'!$E:$E,$A$1,'Controle de NFs Tomadas'!$F:$F,$A34,'Controle de NFs Tomadas'!$C:$C,EC$2)</f>
        <v>0</v>
      </c>
      <c r="ED34" s="154">
        <f>SUMIFS('Controle de NFs Tomadas'!$G:$G,'Controle de NFs Tomadas'!$E:$E,$A$1,'Controle de NFs Tomadas'!$F:$F,$A34,'Controle de NFs Tomadas'!$C:$C,ED$2)</f>
        <v>0</v>
      </c>
      <c r="EE34" s="154">
        <f>SUMIFS('Controle de NFs Tomadas'!$G:$G,'Controle de NFs Tomadas'!$E:$E,$A$1,'Controle de NFs Tomadas'!$F:$F,$A34,'Controle de NFs Tomadas'!$C:$C,EE$2)</f>
        <v>0</v>
      </c>
      <c r="EF34" s="154">
        <f>SUMIFS('Controle de NFs Tomadas'!$G:$G,'Controle de NFs Tomadas'!$E:$E,$A$1,'Controle de NFs Tomadas'!$F:$F,$A34,'Controle de NFs Tomadas'!$C:$C,EF$2)</f>
        <v>0</v>
      </c>
      <c r="EG34" s="154">
        <f>SUMIFS('Controle de NFs Tomadas'!$G:$G,'Controle de NFs Tomadas'!$E:$E,$A$1,'Controle de NFs Tomadas'!$F:$F,$A34,'Controle de NFs Tomadas'!$C:$C,EG$2)</f>
        <v>0</v>
      </c>
      <c r="EH34" s="154">
        <f>SUMIFS('Controle de NFs Tomadas'!$G:$G,'Controle de NFs Tomadas'!$E:$E,$A$1,'Controle de NFs Tomadas'!$F:$F,$A34,'Controle de NFs Tomadas'!$C:$C,EH$2)</f>
        <v>0</v>
      </c>
      <c r="EI34" s="154">
        <f>SUMIFS('Controle de NFs Tomadas'!$G:$G,'Controle de NFs Tomadas'!$E:$E,$A$1,'Controle de NFs Tomadas'!$F:$F,$A34,'Controle de NFs Tomadas'!$C:$C,EI$2)</f>
        <v>0</v>
      </c>
      <c r="EJ34" s="154">
        <f>SUMIFS('Controle de NFs Tomadas'!$G:$G,'Controle de NFs Tomadas'!$E:$E,$A$1,'Controle de NFs Tomadas'!$F:$F,$A34,'Controle de NFs Tomadas'!$C:$C,EJ$2)</f>
        <v>0</v>
      </c>
      <c r="EK34" s="154">
        <f>SUMIFS('Controle de NFs Tomadas'!$G:$G,'Controle de NFs Tomadas'!$E:$E,$A$1,'Controle de NFs Tomadas'!$F:$F,$A34,'Controle de NFs Tomadas'!$C:$C,EK$2)</f>
        <v>0</v>
      </c>
      <c r="EL34" s="154">
        <f>SUMIFS('Controle de NFs Tomadas'!$G:$G,'Controle de NFs Tomadas'!$E:$E,$A$1,'Controle de NFs Tomadas'!$F:$F,$A34,'Controle de NFs Tomadas'!$C:$C,EL$2)</f>
        <v>0</v>
      </c>
      <c r="EM34" s="154">
        <f>SUMIFS('Controle de NFs Tomadas'!$G:$G,'Controle de NFs Tomadas'!$E:$E,$A$1,'Controle de NFs Tomadas'!$F:$F,$A34,'Controle de NFs Tomadas'!$C:$C,EM$2)</f>
        <v>0</v>
      </c>
      <c r="EN34" s="154">
        <f>SUMIFS('Controle de NFs Tomadas'!$G:$G,'Controle de NFs Tomadas'!$E:$E,$A$1,'Controle de NFs Tomadas'!$F:$F,$A34,'Controle de NFs Tomadas'!$C:$C,EN$2)</f>
        <v>0</v>
      </c>
      <c r="EO34" s="154">
        <f>SUMIFS('Controle de NFs Tomadas'!$G:$G,'Controle de NFs Tomadas'!$E:$E,$A$1,'Controle de NFs Tomadas'!$F:$F,$A34,'Controle de NFs Tomadas'!$C:$C,EO$2)</f>
        <v>0</v>
      </c>
      <c r="EP34" s="154">
        <f>SUMIFS('Controle de NFs Tomadas'!$G:$G,'Controle de NFs Tomadas'!$E:$E,$A$1,'Controle de NFs Tomadas'!$F:$F,$A34,'Controle de NFs Tomadas'!$C:$C,EP$2)</f>
        <v>0</v>
      </c>
      <c r="EQ34" s="154">
        <f>SUMIFS('Controle de NFs Tomadas'!$G:$G,'Controle de NFs Tomadas'!$E:$E,$A$1,'Controle de NFs Tomadas'!$F:$F,$A34,'Controle de NFs Tomadas'!$C:$C,EQ$2)</f>
        <v>0</v>
      </c>
      <c r="ER34" s="154">
        <f>SUMIFS('Controle de NFs Tomadas'!$G:$G,'Controle de NFs Tomadas'!$E:$E,$A$1,'Controle de NFs Tomadas'!$F:$F,$A34,'Controle de NFs Tomadas'!$C:$C,ER$2)</f>
        <v>0</v>
      </c>
      <c r="ES34" s="154">
        <f>SUMIFS('Controle de NFs Tomadas'!$G:$G,'Controle de NFs Tomadas'!$E:$E,$A$1,'Controle de NFs Tomadas'!$F:$F,$A34,'Controle de NFs Tomadas'!$C:$C,ES$2)</f>
        <v>0</v>
      </c>
      <c r="ET34" s="154">
        <f>SUMIFS('Controle de NFs Tomadas'!$G:$G,'Controle de NFs Tomadas'!$E:$E,$A$1,'Controle de NFs Tomadas'!$F:$F,$A34,'Controle de NFs Tomadas'!$C:$C,ET$2)</f>
        <v>0</v>
      </c>
      <c r="EU34" s="154">
        <f>SUMIFS('Controle de NFs Tomadas'!$G:$G,'Controle de NFs Tomadas'!$E:$E,$A$1,'Controle de NFs Tomadas'!$F:$F,$A34,'Controle de NFs Tomadas'!$C:$C,EU$2)</f>
        <v>0</v>
      </c>
      <c r="EV34" s="154">
        <f>SUMIFS('Controle de NFs Tomadas'!$G:$G,'Controle de NFs Tomadas'!$E:$E,$A$1,'Controle de NFs Tomadas'!$F:$F,$A34,'Controle de NFs Tomadas'!$C:$C,EV$2)</f>
        <v>0</v>
      </c>
      <c r="EW34" s="154">
        <f>SUMIFS('Controle de NFs Tomadas'!$G:$G,'Controle de NFs Tomadas'!$E:$E,$A$1,'Controle de NFs Tomadas'!$F:$F,$A34,'Controle de NFs Tomadas'!$C:$C,EW$2)</f>
        <v>0</v>
      </c>
      <c r="EX34" s="154">
        <f>SUMIFS('Controle de NFs Tomadas'!$G:$G,'Controle de NFs Tomadas'!$E:$E,$A$1,'Controle de NFs Tomadas'!$F:$F,$A34,'Controle de NFs Tomadas'!$C:$C,EX$2)</f>
        <v>0</v>
      </c>
      <c r="EY34" s="154">
        <f>SUMIFS('Controle de NFs Tomadas'!$G:$G,'Controle de NFs Tomadas'!$E:$E,$A$1,'Controle de NFs Tomadas'!$F:$F,$A34,'Controle de NFs Tomadas'!$C:$C,EY$2)</f>
        <v>0</v>
      </c>
      <c r="EZ34" s="154">
        <f>SUMIFS('Controle de NFs Tomadas'!$G:$G,'Controle de NFs Tomadas'!$E:$E,$A$1,'Controle de NFs Tomadas'!$F:$F,$A34,'Controle de NFs Tomadas'!$C:$C,EZ$2)</f>
        <v>0</v>
      </c>
      <c r="FA34" s="154">
        <f>SUMIFS('Controle de NFs Tomadas'!$G:$G,'Controle de NFs Tomadas'!$E:$E,$A$1,'Controle de NFs Tomadas'!$F:$F,$A34,'Controle de NFs Tomadas'!$C:$C,FA$2)</f>
        <v>0</v>
      </c>
      <c r="FB34" s="154">
        <f>SUMIFS('Controle de NFs Tomadas'!$G:$G,'Controle de NFs Tomadas'!$E:$E,$A$1,'Controle de NFs Tomadas'!$F:$F,$A34,'Controle de NFs Tomadas'!$C:$C,FB$2)</f>
        <v>0</v>
      </c>
      <c r="FC34" s="154">
        <f>SUMIFS('Controle de NFs Tomadas'!$G:$G,'Controle de NFs Tomadas'!$E:$E,$A$1,'Controle de NFs Tomadas'!$F:$F,$A34,'Controle de NFs Tomadas'!$C:$C,FC$2)</f>
        <v>0</v>
      </c>
      <c r="FD34" s="154">
        <f>SUMIFS('Controle de NFs Tomadas'!$G:$G,'Controle de NFs Tomadas'!$E:$E,$A$1,'Controle de NFs Tomadas'!$F:$F,$A34,'Controle de NFs Tomadas'!$C:$C,FD$2)</f>
        <v>0</v>
      </c>
      <c r="FE34" s="154">
        <f>SUMIFS('Controle de NFs Tomadas'!$G:$G,'Controle de NFs Tomadas'!$E:$E,$A$1,'Controle de NFs Tomadas'!$F:$F,$A34,'Controle de NFs Tomadas'!$C:$C,FE$2)</f>
        <v>0</v>
      </c>
      <c r="FF34" s="154">
        <f>SUMIFS('Controle de NFs Tomadas'!$G:$G,'Controle de NFs Tomadas'!$E:$E,$A$1,'Controle de NFs Tomadas'!$F:$F,$A34,'Controle de NFs Tomadas'!$C:$C,FF$2)</f>
        <v>0</v>
      </c>
      <c r="FG34" s="154">
        <f>SUMIFS('Controle de NFs Tomadas'!$G:$G,'Controle de NFs Tomadas'!$E:$E,$A$1,'Controle de NFs Tomadas'!$F:$F,$A34,'Controle de NFs Tomadas'!$C:$C,FG$2)</f>
        <v>0</v>
      </c>
      <c r="FH34" s="154">
        <f>SUMIFS('Controle de NFs Tomadas'!$G:$G,'Controle de NFs Tomadas'!$E:$E,$A$1,'Controle de NFs Tomadas'!$F:$F,$A34,'Controle de NFs Tomadas'!$C:$C,FH$2)</f>
        <v>0</v>
      </c>
      <c r="FI34" s="154">
        <f>SUMIFS('Controle de NFs Tomadas'!$G:$G,'Controle de NFs Tomadas'!$E:$E,$A$1,'Controle de NFs Tomadas'!$F:$F,$A34,'Controle de NFs Tomadas'!$C:$C,FI$2)</f>
        <v>0</v>
      </c>
      <c r="FJ34" s="154">
        <f>SUMIFS('Controle de NFs Tomadas'!$G:$G,'Controle de NFs Tomadas'!$E:$E,$A$1,'Controle de NFs Tomadas'!$F:$F,$A34,'Controle de NFs Tomadas'!$C:$C,FJ$2)</f>
        <v>0</v>
      </c>
      <c r="FK34" s="154">
        <f>SUMIFS('Controle de NFs Tomadas'!$G:$G,'Controle de NFs Tomadas'!$E:$E,$A$1,'Controle de NFs Tomadas'!$F:$F,$A34,'Controle de NFs Tomadas'!$C:$C,FK$2)</f>
        <v>0</v>
      </c>
      <c r="FL34" s="154">
        <f>SUMIFS('Controle de NFs Tomadas'!$G:$G,'Controle de NFs Tomadas'!$E:$E,$A$1,'Controle de NFs Tomadas'!$F:$F,$A34,'Controle de NFs Tomadas'!$C:$C,FL$2)</f>
        <v>0</v>
      </c>
      <c r="FM34" s="154">
        <f>SUMIFS('Controle de NFs Tomadas'!$G:$G,'Controle de NFs Tomadas'!$E:$E,$A$1,'Controle de NFs Tomadas'!$F:$F,$A34,'Controle de NFs Tomadas'!$C:$C,FM$2)</f>
        <v>0</v>
      </c>
      <c r="FN34" s="154">
        <f>SUMIFS('Controle de NFs Tomadas'!$G:$G,'Controle de NFs Tomadas'!$E:$E,$A$1,'Controle de NFs Tomadas'!$F:$F,$A34,'Controle de NFs Tomadas'!$C:$C,FN$2)</f>
        <v>0</v>
      </c>
      <c r="FO34" s="154">
        <f>SUMIFS('Controle de NFs Tomadas'!$G:$G,'Controle de NFs Tomadas'!$E:$E,$A$1,'Controle de NFs Tomadas'!$F:$F,$A34,'Controle de NFs Tomadas'!$C:$C,FO$2)</f>
        <v>0</v>
      </c>
      <c r="FP34" s="154">
        <f>SUMIFS('Controle de NFs Tomadas'!$G:$G,'Controle de NFs Tomadas'!$E:$E,$A$1,'Controle de NFs Tomadas'!$F:$F,$A34,'Controle de NFs Tomadas'!$C:$C,FP$2)</f>
        <v>0</v>
      </c>
      <c r="FQ34" s="154">
        <f>SUMIFS('Controle de NFs Tomadas'!$G:$G,'Controle de NFs Tomadas'!$E:$E,$A$1,'Controle de NFs Tomadas'!$F:$F,$A34,'Controle de NFs Tomadas'!$C:$C,FQ$2)</f>
        <v>0</v>
      </c>
      <c r="FR34" s="154">
        <f>SUMIFS('Controle de NFs Tomadas'!$G:$G,'Controle de NFs Tomadas'!$E:$E,$A$1,'Controle de NFs Tomadas'!$F:$F,$A34,'Controle de NFs Tomadas'!$C:$C,FR$2)</f>
        <v>0</v>
      </c>
      <c r="FS34" s="154">
        <f>SUMIFS('Controle de NFs Tomadas'!$G:$G,'Controle de NFs Tomadas'!$E:$E,$A$1,'Controle de NFs Tomadas'!$F:$F,$A34,'Controle de NFs Tomadas'!$C:$C,FS$2)</f>
        <v>0</v>
      </c>
      <c r="FT34" s="154">
        <f>SUMIFS('Controle de NFs Tomadas'!$G:$G,'Controle de NFs Tomadas'!$E:$E,$A$1,'Controle de NFs Tomadas'!$F:$F,$A34,'Controle de NFs Tomadas'!$C:$C,FT$2)</f>
        <v>0</v>
      </c>
      <c r="FU34" s="154">
        <f>SUMIFS('Controle de NFs Tomadas'!$G:$G,'Controle de NFs Tomadas'!$E:$E,$A$1,'Controle de NFs Tomadas'!$F:$F,$A34,'Controle de NFs Tomadas'!$C:$C,FU$2)</f>
        <v>0</v>
      </c>
      <c r="FV34" s="154">
        <f>SUMIFS('Controle de NFs Tomadas'!$G:$G,'Controle de NFs Tomadas'!$E:$E,$A$1,'Controle de NFs Tomadas'!$F:$F,$A34,'Controle de NFs Tomadas'!$C:$C,FV$2)</f>
        <v>0</v>
      </c>
      <c r="FW34" s="154">
        <f>SUMIFS('Controle de NFs Tomadas'!$G:$G,'Controle de NFs Tomadas'!$E:$E,$A$1,'Controle de NFs Tomadas'!$F:$F,$A34,'Controle de NFs Tomadas'!$C:$C,FW$2)</f>
        <v>0</v>
      </c>
      <c r="FX34" s="154">
        <f>SUMIFS('Controle de NFs Tomadas'!$G:$G,'Controle de NFs Tomadas'!$E:$E,$A$1,'Controle de NFs Tomadas'!$F:$F,$A34,'Controle de NFs Tomadas'!$C:$C,FX$2)</f>
        <v>0</v>
      </c>
      <c r="FY34" s="154">
        <f>SUMIFS('Controle de NFs Tomadas'!$G:$G,'Controle de NFs Tomadas'!$E:$E,$A$1,'Controle de NFs Tomadas'!$F:$F,$A34,'Controle de NFs Tomadas'!$C:$C,FY$2)</f>
        <v>0</v>
      </c>
      <c r="FZ34" s="154">
        <f>SUMIFS('Controle de NFs Tomadas'!$G:$G,'Controle de NFs Tomadas'!$E:$E,$A$1,'Controle de NFs Tomadas'!$F:$F,$A34,'Controle de NFs Tomadas'!$C:$C,FZ$2)</f>
        <v>0</v>
      </c>
      <c r="GA34" s="154">
        <f>SUMIFS('Controle de NFs Tomadas'!$G:$G,'Controle de NFs Tomadas'!$E:$E,$A$1,'Controle de NFs Tomadas'!$F:$F,$A34,'Controle de NFs Tomadas'!$C:$C,GA$2)</f>
        <v>0</v>
      </c>
      <c r="GB34" s="154">
        <f>SUMIFS('Controle de NFs Tomadas'!$G:$G,'Controle de NFs Tomadas'!$E:$E,$A$1,'Controle de NFs Tomadas'!$F:$F,$A34,'Controle de NFs Tomadas'!$C:$C,GB$2)</f>
        <v>0</v>
      </c>
      <c r="GC34" s="154">
        <f>SUMIFS('Controle de NFs Tomadas'!$G:$G,'Controle de NFs Tomadas'!$E:$E,$A$1,'Controle de NFs Tomadas'!$F:$F,$A34,'Controle de NFs Tomadas'!$C:$C,GC$2)</f>
        <v>0</v>
      </c>
      <c r="GD34" s="154">
        <f>SUMIFS('Controle de NFs Tomadas'!$G:$G,'Controle de NFs Tomadas'!$E:$E,$A$1,'Controle de NFs Tomadas'!$F:$F,$A34,'Controle de NFs Tomadas'!$C:$C,GD$2)</f>
        <v>0</v>
      </c>
      <c r="GE34" s="154">
        <f>SUMIFS('Controle de NFs Tomadas'!$G:$G,'Controle de NFs Tomadas'!$E:$E,$A$1,'Controle de NFs Tomadas'!$F:$F,$A34,'Controle de NFs Tomadas'!$C:$C,GE$2)</f>
        <v>0</v>
      </c>
      <c r="GF34" s="154">
        <f>SUMIFS('Controle de NFs Tomadas'!$G:$G,'Controle de NFs Tomadas'!$E:$E,$A$1,'Controle de NFs Tomadas'!$F:$F,$A34,'Controle de NFs Tomadas'!$C:$C,GF$2)</f>
        <v>0</v>
      </c>
      <c r="GG34" s="154">
        <f>SUMIFS('Controle de NFs Tomadas'!$G:$G,'Controle de NFs Tomadas'!$E:$E,$A$1,'Controle de NFs Tomadas'!$F:$F,$A34,'Controle de NFs Tomadas'!$C:$C,GG$2)</f>
        <v>0</v>
      </c>
      <c r="GH34" s="154">
        <f>SUMIFS('Controle de NFs Tomadas'!$G:$G,'Controle de NFs Tomadas'!$E:$E,$A$1,'Controle de NFs Tomadas'!$F:$F,$A34,'Controle de NFs Tomadas'!$C:$C,GH$2)</f>
        <v>0</v>
      </c>
      <c r="GI34" s="154">
        <f>SUMIFS('Controle de NFs Tomadas'!$G:$G,'Controle de NFs Tomadas'!$E:$E,$A$1,'Controle de NFs Tomadas'!$F:$F,$A34,'Controle de NFs Tomadas'!$C:$C,GI$2)</f>
        <v>0</v>
      </c>
      <c r="GJ34" s="154">
        <f>SUMIFS('Controle de NFs Tomadas'!$G:$G,'Controle de NFs Tomadas'!$E:$E,$A$1,'Controle de NFs Tomadas'!$F:$F,$A34,'Controle de NFs Tomadas'!$C:$C,GJ$2)</f>
        <v>0</v>
      </c>
      <c r="GK34" s="154">
        <f>SUMIFS('Controle de NFs Tomadas'!$G:$G,'Controle de NFs Tomadas'!$E:$E,$A$1,'Controle de NFs Tomadas'!$F:$F,$A34,'Controle de NFs Tomadas'!$C:$C,GK$2)</f>
        <v>0</v>
      </c>
      <c r="GL34" s="154">
        <f>SUMIFS('Controle de NFs Tomadas'!$G:$G,'Controle de NFs Tomadas'!$E:$E,$A$1,'Controle de NFs Tomadas'!$F:$F,$A34,'Controle de NFs Tomadas'!$C:$C,GL$2)</f>
        <v>0</v>
      </c>
      <c r="GM34" s="154">
        <f>SUMIFS('Controle de NFs Tomadas'!$G:$G,'Controle de NFs Tomadas'!$E:$E,$A$1,'Controle de NFs Tomadas'!$F:$F,$A34,'Controle de NFs Tomadas'!$C:$C,GM$2)</f>
        <v>0</v>
      </c>
      <c r="GN34" s="154">
        <f>SUMIFS('Controle de NFs Tomadas'!$G:$G,'Controle de NFs Tomadas'!$E:$E,$A$1,'Controle de NFs Tomadas'!$F:$F,$A34,'Controle de NFs Tomadas'!$C:$C,GN$2)</f>
        <v>0</v>
      </c>
      <c r="GO34" s="154">
        <f>SUMIFS('Controle de NFs Tomadas'!$G:$G,'Controle de NFs Tomadas'!$E:$E,$A$1,'Controle de NFs Tomadas'!$F:$F,$A34,'Controle de NFs Tomadas'!$C:$C,GO$2)</f>
        <v>0</v>
      </c>
      <c r="GP34" s="154">
        <f>SUMIFS('Controle de NFs Tomadas'!$G:$G,'Controle de NFs Tomadas'!$E:$E,$A$1,'Controle de NFs Tomadas'!$F:$F,$A34,'Controle de NFs Tomadas'!$C:$C,GP$2)</f>
        <v>0</v>
      </c>
      <c r="GQ34" s="154">
        <f>SUMIFS('Controle de NFs Tomadas'!$G:$G,'Controle de NFs Tomadas'!$E:$E,$A$1,'Controle de NFs Tomadas'!$F:$F,$A34,'Controle de NFs Tomadas'!$C:$C,GQ$2)</f>
        <v>0</v>
      </c>
      <c r="GR34" s="154">
        <f>SUMIFS('Controle de NFs Tomadas'!$G:$G,'Controle de NFs Tomadas'!$E:$E,$A$1,'Controle de NFs Tomadas'!$F:$F,$A34,'Controle de NFs Tomadas'!$C:$C,GR$2)</f>
        <v>0</v>
      </c>
      <c r="GS34" s="154">
        <f>SUMIFS('Controle de NFs Tomadas'!$G:$G,'Controle de NFs Tomadas'!$E:$E,$A$1,'Controle de NFs Tomadas'!$F:$F,$A34,'Controle de NFs Tomadas'!$C:$C,GS$2)</f>
        <v>0</v>
      </c>
      <c r="GT34" s="154">
        <f>SUMIFS('Controle de NFs Tomadas'!$G:$G,'Controle de NFs Tomadas'!$E:$E,$A$1,'Controle de NFs Tomadas'!$F:$F,$A34,'Controle de NFs Tomadas'!$C:$C,GT$2)</f>
        <v>0</v>
      </c>
      <c r="GU34" s="154">
        <f>SUMIFS('Controle de NFs Tomadas'!$G:$G,'Controle de NFs Tomadas'!$E:$E,$A$1,'Controle de NFs Tomadas'!$F:$F,$A34,'Controle de NFs Tomadas'!$C:$C,GU$2)</f>
        <v>0</v>
      </c>
      <c r="GV34" s="154">
        <f>SUMIFS('Controle de NFs Tomadas'!$G:$G,'Controle de NFs Tomadas'!$E:$E,$A$1,'Controle de NFs Tomadas'!$F:$F,$A34,'Controle de NFs Tomadas'!$C:$C,GV$2)</f>
        <v>0</v>
      </c>
      <c r="GW34" s="154">
        <f>SUMIFS('Controle de NFs Tomadas'!$G:$G,'Controle de NFs Tomadas'!$E:$E,$A$1,'Controle de NFs Tomadas'!$F:$F,$A34,'Controle de NFs Tomadas'!$C:$C,GW$2)</f>
        <v>0</v>
      </c>
      <c r="GX34" s="154">
        <f>SUMIFS('Controle de NFs Tomadas'!$G:$G,'Controle de NFs Tomadas'!$E:$E,$A$1,'Controle de NFs Tomadas'!$F:$F,$A34,'Controle de NFs Tomadas'!$C:$C,GX$2)</f>
        <v>0</v>
      </c>
      <c r="GY34" s="154">
        <f>SUMIFS('Controle de NFs Tomadas'!$G:$G,'Controle de NFs Tomadas'!$E:$E,$A$1,'Controle de NFs Tomadas'!$F:$F,$A34,'Controle de NFs Tomadas'!$C:$C,GY$2)</f>
        <v>0</v>
      </c>
      <c r="GZ34" s="154">
        <f>SUMIFS('Controle de NFs Tomadas'!$G:$G,'Controle de NFs Tomadas'!$E:$E,$A$1,'Controle de NFs Tomadas'!$F:$F,$A34,'Controle de NFs Tomadas'!$C:$C,GZ$2)</f>
        <v>0</v>
      </c>
      <c r="HA34" s="154">
        <f>SUMIFS('Controle de NFs Tomadas'!$G:$G,'Controle de NFs Tomadas'!$E:$E,$A$1,'Controle de NFs Tomadas'!$F:$F,$A34,'Controle de NFs Tomadas'!$C:$C,HA$2)</f>
        <v>0</v>
      </c>
      <c r="HB34" s="154">
        <f>SUMIFS('Controle de NFs Tomadas'!$G:$G,'Controle de NFs Tomadas'!$E:$E,$A$1,'Controle de NFs Tomadas'!$F:$F,$A34,'Controle de NFs Tomadas'!$C:$C,HB$2)</f>
        <v>0</v>
      </c>
      <c r="HC34" s="154">
        <f>SUMIFS('Controle de NFs Tomadas'!$G:$G,'Controle de NFs Tomadas'!$E:$E,$A$1,'Controle de NFs Tomadas'!$F:$F,$A34,'Controle de NFs Tomadas'!$C:$C,HC$2)</f>
        <v>0</v>
      </c>
      <c r="HD34" s="154">
        <f>SUMIFS('Controle de NFs Tomadas'!$G:$G,'Controle de NFs Tomadas'!$E:$E,$A$1,'Controle de NFs Tomadas'!$F:$F,$A34,'Controle de NFs Tomadas'!$C:$C,HD$2)</f>
        <v>0</v>
      </c>
      <c r="HE34" s="154">
        <f>SUMIFS('Controle de NFs Tomadas'!$G:$G,'Controle de NFs Tomadas'!$E:$E,$A$1,'Controle de NFs Tomadas'!$F:$F,$A34,'Controle de NFs Tomadas'!$C:$C,HE$2)</f>
        <v>0</v>
      </c>
      <c r="HF34" s="154">
        <f>SUMIFS('Controle de NFs Tomadas'!$G:$G,'Controle de NFs Tomadas'!$E:$E,$A$1,'Controle de NFs Tomadas'!$F:$F,$A34,'Controle de NFs Tomadas'!$C:$C,HF$2)</f>
        <v>0</v>
      </c>
      <c r="HG34" s="154">
        <f>SUMIFS('Controle de NFs Tomadas'!$G:$G,'Controle de NFs Tomadas'!$E:$E,$A$1,'Controle de NFs Tomadas'!$F:$F,$A34,'Controle de NFs Tomadas'!$C:$C,HG$2)</f>
        <v>0</v>
      </c>
      <c r="HH34" s="154">
        <f>SUMIFS('Controle de NFs Tomadas'!$G:$G,'Controle de NFs Tomadas'!$E:$E,$A$1,'Controle de NFs Tomadas'!$F:$F,$A34,'Controle de NFs Tomadas'!$C:$C,HH$2)</f>
        <v>0</v>
      </c>
      <c r="HI34" s="154">
        <f>SUMIFS('Controle de NFs Tomadas'!$G:$G,'Controle de NFs Tomadas'!$E:$E,$A$1,'Controle de NFs Tomadas'!$F:$F,$A34,'Controle de NFs Tomadas'!$C:$C,HI$2)</f>
        <v>0</v>
      </c>
      <c r="HJ34" s="154">
        <f>SUMIFS('Controle de NFs Tomadas'!$G:$G,'Controle de NFs Tomadas'!$E:$E,$A$1,'Controle de NFs Tomadas'!$F:$F,$A34,'Controle de NFs Tomadas'!$C:$C,HJ$2)</f>
        <v>0</v>
      </c>
      <c r="HK34" s="154">
        <f>SUMIFS('Controle de NFs Tomadas'!$G:$G,'Controle de NFs Tomadas'!$E:$E,$A$1,'Controle de NFs Tomadas'!$F:$F,$A34,'Controle de NFs Tomadas'!$C:$C,HK$2)</f>
        <v>0</v>
      </c>
      <c r="HL34" s="154">
        <f>SUMIFS('Controle de NFs Tomadas'!$G:$G,'Controle de NFs Tomadas'!$E:$E,$A$1,'Controle de NFs Tomadas'!$F:$F,$A34,'Controle de NFs Tomadas'!$C:$C,HL$2)</f>
        <v>0</v>
      </c>
      <c r="HM34" s="154">
        <f>SUMIFS('Controle de NFs Tomadas'!$G:$G,'Controle de NFs Tomadas'!$E:$E,$A$1,'Controle de NFs Tomadas'!$F:$F,$A34,'Controle de NFs Tomadas'!$C:$C,HM$2)</f>
        <v>0</v>
      </c>
      <c r="HN34" s="154">
        <f>SUMIFS('Controle de NFs Tomadas'!$G:$G,'Controle de NFs Tomadas'!$E:$E,$A$1,'Controle de NFs Tomadas'!$F:$F,$A34,'Controle de NFs Tomadas'!$C:$C,HN$2)</f>
        <v>0</v>
      </c>
      <c r="HO34" s="154">
        <f>SUMIFS('Controle de NFs Tomadas'!$G:$G,'Controle de NFs Tomadas'!$E:$E,$A$1,'Controle de NFs Tomadas'!$F:$F,$A34,'Controle de NFs Tomadas'!$C:$C,HO$2)</f>
        <v>0</v>
      </c>
      <c r="HP34" s="154">
        <f>SUMIFS('Controle de NFs Tomadas'!$G:$G,'Controle de NFs Tomadas'!$E:$E,$A$1,'Controle de NFs Tomadas'!$F:$F,$A34,'Controle de NFs Tomadas'!$C:$C,HP$2)</f>
        <v>0</v>
      </c>
      <c r="HQ34" s="154">
        <f>SUMIFS('Controle de NFs Tomadas'!$G:$G,'Controle de NFs Tomadas'!$E:$E,$A$1,'Controle de NFs Tomadas'!$F:$F,$A34,'Controle de NFs Tomadas'!$C:$C,HQ$2)</f>
        <v>0</v>
      </c>
      <c r="HR34" s="154">
        <f>SUMIFS('Controle de NFs Tomadas'!$G:$G,'Controle de NFs Tomadas'!$E:$E,$A$1,'Controle de NFs Tomadas'!$F:$F,$A34,'Controle de NFs Tomadas'!$C:$C,HR$2)</f>
        <v>0</v>
      </c>
      <c r="HS34" s="154">
        <f>SUMIFS('Controle de NFs Tomadas'!$G:$G,'Controle de NFs Tomadas'!$E:$E,$A$1,'Controle de NFs Tomadas'!$F:$F,$A34,'Controle de NFs Tomadas'!$C:$C,HS$2)</f>
        <v>0</v>
      </c>
      <c r="HT34" s="154">
        <f>SUMIFS('Controle de NFs Tomadas'!$G:$G,'Controle de NFs Tomadas'!$E:$E,$A$1,'Controle de NFs Tomadas'!$F:$F,$A34,'Controle de NFs Tomadas'!$C:$C,HT$2)</f>
        <v>0</v>
      </c>
      <c r="HU34" s="154">
        <f>SUMIFS('Controle de NFs Tomadas'!$G:$G,'Controle de NFs Tomadas'!$E:$E,$A$1,'Controle de NFs Tomadas'!$F:$F,$A34,'Controle de NFs Tomadas'!$C:$C,HU$2)</f>
        <v>0</v>
      </c>
      <c r="HV34" s="154">
        <f>SUMIFS('Controle de NFs Tomadas'!$G:$G,'Controle de NFs Tomadas'!$E:$E,$A$1,'Controle de NFs Tomadas'!$F:$F,$A34,'Controle de NFs Tomadas'!$C:$C,HV$2)</f>
        <v>0</v>
      </c>
      <c r="HW34" s="154">
        <f>SUMIFS('Controle de NFs Tomadas'!$G:$G,'Controle de NFs Tomadas'!$E:$E,$A$1,'Controle de NFs Tomadas'!$F:$F,$A34,'Controle de NFs Tomadas'!$C:$C,HW$2)</f>
        <v>0</v>
      </c>
      <c r="HX34" s="154">
        <f>SUMIFS('Controle de NFs Tomadas'!$G:$G,'Controle de NFs Tomadas'!$E:$E,$A$1,'Controle de NFs Tomadas'!$F:$F,$A34,'Controle de NFs Tomadas'!$C:$C,HX$2)</f>
        <v>0</v>
      </c>
      <c r="HY34" s="154">
        <f>SUMIFS('Controle de NFs Tomadas'!$G:$G,'Controle de NFs Tomadas'!$E:$E,$A$1,'Controle de NFs Tomadas'!$F:$F,$A34,'Controle de NFs Tomadas'!$C:$C,HY$2)</f>
        <v>0</v>
      </c>
      <c r="HZ34" s="154">
        <f>SUMIFS('Controle de NFs Tomadas'!$G:$G,'Controle de NFs Tomadas'!$E:$E,$A$1,'Controle de NFs Tomadas'!$F:$F,$A34,'Controle de NFs Tomadas'!$C:$C,HZ$2)</f>
        <v>0</v>
      </c>
      <c r="IA34" s="154">
        <f>SUMIFS('Controle de NFs Tomadas'!$G:$G,'Controle de NFs Tomadas'!$E:$E,$A$1,'Controle de NFs Tomadas'!$F:$F,$A34,'Controle de NFs Tomadas'!$C:$C,IA$2)</f>
        <v>0</v>
      </c>
      <c r="IB34" s="154">
        <f>SUMIFS('Controle de NFs Tomadas'!$G:$G,'Controle de NFs Tomadas'!$E:$E,$A$1,'Controle de NFs Tomadas'!$F:$F,$A34,'Controle de NFs Tomadas'!$C:$C,IB$2)</f>
        <v>0</v>
      </c>
      <c r="IC34" s="154">
        <f>SUMIFS('Controle de NFs Tomadas'!$G:$G,'Controle de NFs Tomadas'!$E:$E,$A$1,'Controle de NFs Tomadas'!$F:$F,$A34,'Controle de NFs Tomadas'!$C:$C,IC$2)</f>
        <v>0</v>
      </c>
      <c r="ID34" s="154">
        <f>SUMIFS('Controle de NFs Tomadas'!$G:$G,'Controle de NFs Tomadas'!$E:$E,$A$1,'Controle de NFs Tomadas'!$F:$F,$A34,'Controle de NFs Tomadas'!$C:$C,ID$2)</f>
        <v>0</v>
      </c>
      <c r="IE34" s="154">
        <f>SUMIFS('Controle de NFs Tomadas'!$G:$G,'Controle de NFs Tomadas'!$E:$E,$A$1,'Controle de NFs Tomadas'!$F:$F,$A34,'Controle de NFs Tomadas'!$C:$C,IE$2)</f>
        <v>0</v>
      </c>
      <c r="IF34" s="154">
        <f>SUMIFS('Controle de NFs Tomadas'!$G:$G,'Controle de NFs Tomadas'!$E:$E,$A$1,'Controle de NFs Tomadas'!$F:$F,$A34,'Controle de NFs Tomadas'!$C:$C,IF$2)</f>
        <v>0</v>
      </c>
      <c r="IG34" s="154">
        <f>SUMIFS('Controle de NFs Tomadas'!$G:$G,'Controle de NFs Tomadas'!$E:$E,$A$1,'Controle de NFs Tomadas'!$F:$F,$A34,'Controle de NFs Tomadas'!$C:$C,IG$2)</f>
        <v>0</v>
      </c>
      <c r="IH34" s="154">
        <f>SUMIFS('Controle de NFs Tomadas'!$G:$G,'Controle de NFs Tomadas'!$E:$E,$A$1,'Controle de NFs Tomadas'!$F:$F,$A34,'Controle de NFs Tomadas'!$C:$C,IH$2)</f>
        <v>0</v>
      </c>
      <c r="II34" s="154">
        <f>SUMIFS('Controle de NFs Tomadas'!$G:$G,'Controle de NFs Tomadas'!$E:$E,$A$1,'Controle de NFs Tomadas'!$F:$F,$A34,'Controle de NFs Tomadas'!$C:$C,II$2)</f>
        <v>0</v>
      </c>
      <c r="IJ34" s="154">
        <f>SUMIFS('Controle de NFs Tomadas'!$G:$G,'Controle de NFs Tomadas'!$E:$E,$A$1,'Controle de NFs Tomadas'!$F:$F,$A34,'Controle de NFs Tomadas'!$C:$C,IJ$2)</f>
        <v>0</v>
      </c>
      <c r="IK34" s="154">
        <f>SUMIFS('Controle de NFs Tomadas'!$G:$G,'Controle de NFs Tomadas'!$E:$E,$A$1,'Controle de NFs Tomadas'!$F:$F,$A34,'Controle de NFs Tomadas'!$C:$C,IK$2)</f>
        <v>0</v>
      </c>
      <c r="IL34" s="154">
        <f>SUMIFS('Controle de NFs Tomadas'!$G:$G,'Controle de NFs Tomadas'!$E:$E,$A$1,'Controle de NFs Tomadas'!$F:$F,$A34,'Controle de NFs Tomadas'!$C:$C,IL$2)</f>
        <v>0</v>
      </c>
      <c r="IM34" s="154">
        <f>SUMIFS('Controle de NFs Tomadas'!$G:$G,'Controle de NFs Tomadas'!$E:$E,$A$1,'Controle de NFs Tomadas'!$F:$F,$A34,'Controle de NFs Tomadas'!$C:$C,IM$2)</f>
        <v>0</v>
      </c>
      <c r="IN34" s="154">
        <f>SUMIFS('Controle de NFs Tomadas'!$G:$G,'Controle de NFs Tomadas'!$E:$E,$A$1,'Controle de NFs Tomadas'!$F:$F,$A34,'Controle de NFs Tomadas'!$C:$C,IN$2)</f>
        <v>0</v>
      </c>
      <c r="IO34" s="154">
        <f>SUMIFS('Controle de NFs Tomadas'!$G:$G,'Controle de NFs Tomadas'!$E:$E,$A$1,'Controle de NFs Tomadas'!$F:$F,$A34,'Controle de NFs Tomadas'!$C:$C,IO$2)</f>
        <v>0</v>
      </c>
      <c r="IP34" s="154">
        <f>SUMIFS('Controle de NFs Tomadas'!$G:$G,'Controle de NFs Tomadas'!$E:$E,$A$1,'Controle de NFs Tomadas'!$F:$F,$A34,'Controle de NFs Tomadas'!$C:$C,IP$2)</f>
        <v>0</v>
      </c>
      <c r="IQ34" s="154">
        <f>SUMIFS('Controle de NFs Tomadas'!$G:$G,'Controle de NFs Tomadas'!$E:$E,$A$1,'Controle de NFs Tomadas'!$F:$F,$A34,'Controle de NFs Tomadas'!$C:$C,IQ$2)</f>
        <v>0</v>
      </c>
      <c r="IR34" s="154">
        <f>SUMIFS('Controle de NFs Tomadas'!$G:$G,'Controle de NFs Tomadas'!$E:$E,$A$1,'Controle de NFs Tomadas'!$F:$F,$A34,'Controle de NFs Tomadas'!$C:$C,IR$2)</f>
        <v>0</v>
      </c>
      <c r="IS34" s="154">
        <f>SUMIFS('Controle de NFs Tomadas'!$G:$G,'Controle de NFs Tomadas'!$E:$E,$A$1,'Controle de NFs Tomadas'!$F:$F,$A34,'Controle de NFs Tomadas'!$C:$C,IS$2)</f>
        <v>0</v>
      </c>
      <c r="IT34" s="154">
        <f>SUMIFS('Controle de NFs Tomadas'!$G:$G,'Controle de NFs Tomadas'!$E:$E,$A$1,'Controle de NFs Tomadas'!$F:$F,$A34,'Controle de NFs Tomadas'!$C:$C,IT$2)</f>
        <v>0</v>
      </c>
      <c r="IU34" s="154">
        <f>SUMIFS('Controle de NFs Tomadas'!$G:$G,'Controle de NFs Tomadas'!$E:$E,$A$1,'Controle de NFs Tomadas'!$F:$F,$A34,'Controle de NFs Tomadas'!$C:$C,IU$2)</f>
        <v>0</v>
      </c>
      <c r="IV34" s="154">
        <f>SUMIFS('Controle de NFs Tomadas'!$G:$G,'Controle de NFs Tomadas'!$E:$E,$A$1,'Controle de NFs Tomadas'!$F:$F,$A34,'Controle de NFs Tomadas'!$C:$C,IV$2)</f>
        <v>0</v>
      </c>
      <c r="IW34" s="154">
        <f>SUMIFS('Controle de NFs Tomadas'!$G:$G,'Controle de NFs Tomadas'!$E:$E,$A$1,'Controle de NFs Tomadas'!$F:$F,$A34,'Controle de NFs Tomadas'!$C:$C,IW$2)</f>
        <v>0</v>
      </c>
      <c r="IX34" s="154">
        <f>SUMIFS('Controle de NFs Tomadas'!$G:$G,'Controle de NFs Tomadas'!$E:$E,$A$1,'Controle de NFs Tomadas'!$F:$F,$A34,'Controle de NFs Tomadas'!$C:$C,IX$2)</f>
        <v>0</v>
      </c>
      <c r="IY34" s="154">
        <f>SUMIFS('Controle de NFs Tomadas'!$G:$G,'Controle de NFs Tomadas'!$E:$E,$A$1,'Controle de NFs Tomadas'!$F:$F,$A34,'Controle de NFs Tomadas'!$C:$C,IY$2)</f>
        <v>0</v>
      </c>
      <c r="IZ34" s="154">
        <f>SUMIFS('Controle de NFs Tomadas'!$G:$G,'Controle de NFs Tomadas'!$E:$E,$A$1,'Controle de NFs Tomadas'!$F:$F,$A34,'Controle de NFs Tomadas'!$C:$C,IZ$2)</f>
        <v>0</v>
      </c>
      <c r="JA34" s="154">
        <f>SUMIFS('Controle de NFs Tomadas'!$G:$G,'Controle de NFs Tomadas'!$E:$E,$A$1,'Controle de NFs Tomadas'!$F:$F,$A34,'Controle de NFs Tomadas'!$C:$C,JA$2)</f>
        <v>0</v>
      </c>
      <c r="JB34" s="154">
        <f>SUMIFS('Controle de NFs Tomadas'!$G:$G,'Controle de NFs Tomadas'!$E:$E,$A$1,'Controle de NFs Tomadas'!$F:$F,$A34,'Controle de NFs Tomadas'!$C:$C,JB$2)</f>
        <v>0</v>
      </c>
      <c r="JC34" s="154">
        <f>SUMIFS('Controle de NFs Tomadas'!$G:$G,'Controle de NFs Tomadas'!$E:$E,$A$1,'Controle de NFs Tomadas'!$F:$F,$A34,'Controle de NFs Tomadas'!$C:$C,JC$2)</f>
        <v>0</v>
      </c>
      <c r="JD34" s="154">
        <f>SUMIFS('Controle de NFs Tomadas'!$G:$G,'Controle de NFs Tomadas'!$E:$E,$A$1,'Controle de NFs Tomadas'!$F:$F,$A34,'Controle de NFs Tomadas'!$C:$C,JD$2)</f>
        <v>0</v>
      </c>
      <c r="JE34" s="154">
        <f>SUMIFS('Controle de NFs Tomadas'!$G:$G,'Controle de NFs Tomadas'!$E:$E,$A$1,'Controle de NFs Tomadas'!$F:$F,$A34,'Controle de NFs Tomadas'!$C:$C,JE$2)</f>
        <v>0</v>
      </c>
      <c r="JF34" s="154">
        <f>SUMIFS('Controle de NFs Tomadas'!$G:$G,'Controle de NFs Tomadas'!$E:$E,$A$1,'Controle de NFs Tomadas'!$F:$F,$A34,'Controle de NFs Tomadas'!$C:$C,JF$2)</f>
        <v>0</v>
      </c>
      <c r="JG34" s="154">
        <f>SUMIFS('Controle de NFs Tomadas'!$G:$G,'Controle de NFs Tomadas'!$E:$E,$A$1,'Controle de NFs Tomadas'!$F:$F,$A34,'Controle de NFs Tomadas'!$C:$C,JG$2)</f>
        <v>0</v>
      </c>
      <c r="JH34" s="154">
        <f>SUMIFS('Controle de NFs Tomadas'!$G:$G,'Controle de NFs Tomadas'!$E:$E,$A$1,'Controle de NFs Tomadas'!$F:$F,$A34,'Controle de NFs Tomadas'!$C:$C,JH$2)</f>
        <v>0</v>
      </c>
      <c r="JI34" s="154">
        <f>SUMIFS('Controle de NFs Tomadas'!$G:$G,'Controle de NFs Tomadas'!$E:$E,$A$1,'Controle de NFs Tomadas'!$F:$F,$A34,'Controle de NFs Tomadas'!$C:$C,JI$2)</f>
        <v>0</v>
      </c>
      <c r="JJ34" s="154">
        <f>SUMIFS('Controle de NFs Tomadas'!$G:$G,'Controle de NFs Tomadas'!$E:$E,$A$1,'Controle de NFs Tomadas'!$F:$F,$A34,'Controle de NFs Tomadas'!$C:$C,JJ$2)</f>
        <v>0</v>
      </c>
      <c r="JK34" s="154">
        <f>SUMIFS('Controle de NFs Tomadas'!$G:$G,'Controle de NFs Tomadas'!$E:$E,$A$1,'Controle de NFs Tomadas'!$F:$F,$A34,'Controle de NFs Tomadas'!$C:$C,JK$2)</f>
        <v>0</v>
      </c>
      <c r="JL34" s="154">
        <f>SUMIFS('Controle de NFs Tomadas'!$G:$G,'Controle de NFs Tomadas'!$E:$E,$A$1,'Controle de NFs Tomadas'!$F:$F,$A34,'Controle de NFs Tomadas'!$C:$C,JL$2)</f>
        <v>0</v>
      </c>
      <c r="JM34" s="154">
        <f>SUMIFS('Controle de NFs Tomadas'!$G:$G,'Controle de NFs Tomadas'!$E:$E,$A$1,'Controle de NFs Tomadas'!$F:$F,$A34,'Controle de NFs Tomadas'!$C:$C,JM$2)</f>
        <v>0</v>
      </c>
      <c r="JN34" s="154">
        <f>SUMIFS('Controle de NFs Tomadas'!$G:$G,'Controle de NFs Tomadas'!$E:$E,$A$1,'Controle de NFs Tomadas'!$F:$F,$A34,'Controle de NFs Tomadas'!$C:$C,JN$2)</f>
        <v>0</v>
      </c>
      <c r="JO34" s="154">
        <f>SUMIFS('Controle de NFs Tomadas'!$G:$G,'Controle de NFs Tomadas'!$E:$E,$A$1,'Controle de NFs Tomadas'!$F:$F,$A34,'Controle de NFs Tomadas'!$C:$C,JO$2)</f>
        <v>0</v>
      </c>
      <c r="JP34" s="154">
        <f>SUMIFS('Controle de NFs Tomadas'!$G:$G,'Controle de NFs Tomadas'!$E:$E,$A$1,'Controle de NFs Tomadas'!$F:$F,$A34,'Controle de NFs Tomadas'!$C:$C,JP$2)</f>
        <v>0</v>
      </c>
      <c r="JQ34" s="154">
        <f>SUMIFS('Controle de NFs Tomadas'!$G:$G,'Controle de NFs Tomadas'!$E:$E,$A$1,'Controle de NFs Tomadas'!$F:$F,$A34,'Controle de NFs Tomadas'!$C:$C,JQ$2)</f>
        <v>0</v>
      </c>
      <c r="JR34" s="154">
        <f>SUMIFS('Controle de NFs Tomadas'!$G:$G,'Controle de NFs Tomadas'!$E:$E,$A$1,'Controle de NFs Tomadas'!$F:$F,$A34,'Controle de NFs Tomadas'!$C:$C,JR$2)</f>
        <v>0</v>
      </c>
      <c r="JS34" s="154">
        <f>SUMIFS('Controle de NFs Tomadas'!$G:$G,'Controle de NFs Tomadas'!$E:$E,$A$1,'Controle de NFs Tomadas'!$F:$F,$A34,'Controle de NFs Tomadas'!$C:$C,JS$2)</f>
        <v>0</v>
      </c>
      <c r="JT34" s="154">
        <f>SUMIFS('Controle de NFs Tomadas'!$G:$G,'Controle de NFs Tomadas'!$E:$E,$A$1,'Controle de NFs Tomadas'!$F:$F,$A34,'Controle de NFs Tomadas'!$C:$C,JT$2)</f>
        <v>0</v>
      </c>
      <c r="JU34" s="154">
        <f>SUMIFS('Controle de NFs Tomadas'!$G:$G,'Controle de NFs Tomadas'!$E:$E,$A$1,'Controle de NFs Tomadas'!$F:$F,$A34,'Controle de NFs Tomadas'!$C:$C,JU$2)</f>
        <v>0</v>
      </c>
      <c r="JV34" s="154">
        <f>SUMIFS('Controle de NFs Tomadas'!$G:$G,'Controle de NFs Tomadas'!$E:$E,$A$1,'Controle de NFs Tomadas'!$F:$F,$A34,'Controle de NFs Tomadas'!$C:$C,JV$2)</f>
        <v>0</v>
      </c>
      <c r="JW34" s="154">
        <f>SUMIFS('Controle de NFs Tomadas'!$G:$G,'Controle de NFs Tomadas'!$E:$E,$A$1,'Controle de NFs Tomadas'!$F:$F,$A34,'Controle de NFs Tomadas'!$C:$C,JW$2)</f>
        <v>0</v>
      </c>
      <c r="JX34" s="154">
        <f>SUMIFS('Controle de NFs Tomadas'!$G:$G,'Controle de NFs Tomadas'!$E:$E,$A$1,'Controle de NFs Tomadas'!$F:$F,$A34,'Controle de NFs Tomadas'!$C:$C,JX$2)</f>
        <v>0</v>
      </c>
      <c r="JY34" s="154">
        <f>SUMIFS('Controle de NFs Tomadas'!$G:$G,'Controle de NFs Tomadas'!$E:$E,$A$1,'Controle de NFs Tomadas'!$F:$F,$A34,'Controle de NFs Tomadas'!$C:$C,JY$2)</f>
        <v>0</v>
      </c>
      <c r="JZ34" s="154">
        <f>SUMIFS('Controle de NFs Tomadas'!$G:$G,'Controle de NFs Tomadas'!$E:$E,$A$1,'Controle de NFs Tomadas'!$F:$F,$A34,'Controle de NFs Tomadas'!$C:$C,JZ$2)</f>
        <v>0</v>
      </c>
      <c r="KA34" s="154">
        <f>SUMIFS('Controle de NFs Tomadas'!$G:$G,'Controle de NFs Tomadas'!$E:$E,$A$1,'Controle de NFs Tomadas'!$F:$F,$A34,'Controle de NFs Tomadas'!$C:$C,KA$2)</f>
        <v>0</v>
      </c>
      <c r="KB34" s="154">
        <f>SUMIFS('Controle de NFs Tomadas'!$G:$G,'Controle de NFs Tomadas'!$E:$E,$A$1,'Controle de NFs Tomadas'!$F:$F,$A34,'Controle de NFs Tomadas'!$C:$C,KB$2)</f>
        <v>0</v>
      </c>
      <c r="KC34" s="154">
        <f>SUMIFS('Controle de NFs Tomadas'!$G:$G,'Controle de NFs Tomadas'!$E:$E,$A$1,'Controle de NFs Tomadas'!$F:$F,$A34,'Controle de NFs Tomadas'!$C:$C,KC$2)</f>
        <v>0</v>
      </c>
      <c r="KD34" s="154">
        <f>SUMIFS('Controle de NFs Tomadas'!$G:$G,'Controle de NFs Tomadas'!$E:$E,$A$1,'Controle de NFs Tomadas'!$F:$F,$A34,'Controle de NFs Tomadas'!$C:$C,KD$2)</f>
        <v>0</v>
      </c>
      <c r="KE34" s="154">
        <f>SUMIFS('Controle de NFs Tomadas'!$G:$G,'Controle de NFs Tomadas'!$E:$E,$A$1,'Controle de NFs Tomadas'!$F:$F,$A34,'Controle de NFs Tomadas'!$C:$C,KE$2)</f>
        <v>0</v>
      </c>
      <c r="KF34" s="154">
        <f>SUMIFS('Controle de NFs Tomadas'!$G:$G,'Controle de NFs Tomadas'!$E:$E,$A$1,'Controle de NFs Tomadas'!$F:$F,$A34,'Controle de NFs Tomadas'!$C:$C,KF$2)</f>
        <v>0</v>
      </c>
      <c r="KG34" s="154">
        <f>SUMIFS('Controle de NFs Tomadas'!$G:$G,'Controle de NFs Tomadas'!$E:$E,$A$1,'Controle de NFs Tomadas'!$F:$F,$A34,'Controle de NFs Tomadas'!$C:$C,KG$2)</f>
        <v>0</v>
      </c>
      <c r="KH34" s="154">
        <f>SUMIFS('Controle de NFs Tomadas'!$G:$G,'Controle de NFs Tomadas'!$E:$E,$A$1,'Controle de NFs Tomadas'!$F:$F,$A34,'Controle de NFs Tomadas'!$C:$C,KH$2)</f>
        <v>0</v>
      </c>
      <c r="KI34" s="154">
        <f>SUMIFS('Controle de NFs Tomadas'!$G:$G,'Controle de NFs Tomadas'!$E:$E,$A$1,'Controle de NFs Tomadas'!$F:$F,$A34,'Controle de NFs Tomadas'!$C:$C,KI$2)</f>
        <v>0</v>
      </c>
      <c r="KJ34" s="154">
        <f>SUMIFS('Controle de NFs Tomadas'!$G:$G,'Controle de NFs Tomadas'!$E:$E,$A$1,'Controle de NFs Tomadas'!$F:$F,$A34,'Controle de NFs Tomadas'!$C:$C,KJ$2)</f>
        <v>0</v>
      </c>
      <c r="KK34" s="154">
        <f>SUMIFS('Controle de NFs Tomadas'!$G:$G,'Controle de NFs Tomadas'!$E:$E,$A$1,'Controle de NFs Tomadas'!$F:$F,$A34,'Controle de NFs Tomadas'!$C:$C,KK$2)</f>
        <v>0</v>
      </c>
      <c r="KL34" s="154">
        <f>SUMIFS('Controle de NFs Tomadas'!$G:$G,'Controle de NFs Tomadas'!$E:$E,$A$1,'Controle de NFs Tomadas'!$F:$F,$A34,'Controle de NFs Tomadas'!$C:$C,KL$2)</f>
        <v>0</v>
      </c>
      <c r="KM34" s="154">
        <f>SUMIFS('Controle de NFs Tomadas'!$G:$G,'Controle de NFs Tomadas'!$E:$E,$A$1,'Controle de NFs Tomadas'!$F:$F,$A34,'Controle de NFs Tomadas'!$C:$C,KM$2)</f>
        <v>0</v>
      </c>
      <c r="KN34" s="154">
        <f>SUMIFS('Controle de NFs Tomadas'!$G:$G,'Controle de NFs Tomadas'!$E:$E,$A$1,'Controle de NFs Tomadas'!$F:$F,$A34,'Controle de NFs Tomadas'!$C:$C,KN$2)</f>
        <v>0</v>
      </c>
      <c r="KO34" s="154">
        <f>SUMIFS('Controle de NFs Tomadas'!$G:$G,'Controle de NFs Tomadas'!$E:$E,$A$1,'Controle de NFs Tomadas'!$F:$F,$A34,'Controle de NFs Tomadas'!$C:$C,KO$2)</f>
        <v>0</v>
      </c>
      <c r="KP34" s="154">
        <f>SUMIFS('Controle de NFs Tomadas'!$G:$G,'Controle de NFs Tomadas'!$E:$E,$A$1,'Controle de NFs Tomadas'!$F:$F,$A34,'Controle de NFs Tomadas'!$C:$C,KP$2)</f>
        <v>0</v>
      </c>
      <c r="KQ34" s="154">
        <f>SUMIFS('Controle de NFs Tomadas'!$G:$G,'Controle de NFs Tomadas'!$E:$E,$A$1,'Controle de NFs Tomadas'!$F:$F,$A34,'Controle de NFs Tomadas'!$C:$C,KQ$2)</f>
        <v>0</v>
      </c>
      <c r="KR34" s="154">
        <f>SUMIFS('Controle de NFs Tomadas'!$G:$G,'Controle de NFs Tomadas'!$E:$E,$A$1,'Controle de NFs Tomadas'!$F:$F,$A34,'Controle de NFs Tomadas'!$C:$C,KR$2)</f>
        <v>0</v>
      </c>
      <c r="KS34" s="154">
        <f>SUMIFS('Controle de NFs Tomadas'!$G:$G,'Controle de NFs Tomadas'!$E:$E,$A$1,'Controle de NFs Tomadas'!$F:$F,$A34,'Controle de NFs Tomadas'!$C:$C,KS$2)</f>
        <v>0</v>
      </c>
      <c r="KT34" s="154">
        <f>SUMIFS('Controle de NFs Tomadas'!$G:$G,'Controle de NFs Tomadas'!$E:$E,$A$1,'Controle de NFs Tomadas'!$F:$F,$A34,'Controle de NFs Tomadas'!$C:$C,KT$2)</f>
        <v>0</v>
      </c>
      <c r="KU34" s="154">
        <f>SUMIFS('Controle de NFs Tomadas'!$G:$G,'Controle de NFs Tomadas'!$E:$E,$A$1,'Controle de NFs Tomadas'!$F:$F,$A34,'Controle de NFs Tomadas'!$C:$C,KU$2)</f>
        <v>0</v>
      </c>
      <c r="KV34" s="154">
        <f>SUMIFS('Controle de NFs Tomadas'!$G:$G,'Controle de NFs Tomadas'!$E:$E,$A$1,'Controle de NFs Tomadas'!$F:$F,$A34,'Controle de NFs Tomadas'!$C:$C,KV$2)</f>
        <v>0</v>
      </c>
      <c r="KW34" s="154">
        <f>SUMIFS('Controle de NFs Tomadas'!$G:$G,'Controle de NFs Tomadas'!$E:$E,$A$1,'Controle de NFs Tomadas'!$F:$F,$A34,'Controle de NFs Tomadas'!$C:$C,KW$2)</f>
        <v>0</v>
      </c>
      <c r="KX34" s="154">
        <f>SUMIFS('Controle de NFs Tomadas'!$G:$G,'Controle de NFs Tomadas'!$E:$E,$A$1,'Controle de NFs Tomadas'!$F:$F,$A34,'Controle de NFs Tomadas'!$C:$C,KX$2)</f>
        <v>0</v>
      </c>
      <c r="KY34" s="154">
        <f>SUMIFS('Controle de NFs Tomadas'!$G:$G,'Controle de NFs Tomadas'!$E:$E,$A$1,'Controle de NFs Tomadas'!$F:$F,$A34,'Controle de NFs Tomadas'!$C:$C,KY$2)</f>
        <v>0</v>
      </c>
      <c r="KZ34" s="154">
        <f>SUMIFS('Controle de NFs Tomadas'!$G:$G,'Controle de NFs Tomadas'!$E:$E,$A$1,'Controle de NFs Tomadas'!$F:$F,$A34,'Controle de NFs Tomadas'!$C:$C,KZ$2)</f>
        <v>0</v>
      </c>
      <c r="LA34" s="154">
        <f>SUMIFS('Controle de NFs Tomadas'!$G:$G,'Controle de NFs Tomadas'!$E:$E,$A$1,'Controle de NFs Tomadas'!$F:$F,$A34,'Controle de NFs Tomadas'!$C:$C,LA$2)</f>
        <v>0</v>
      </c>
      <c r="LB34" s="154">
        <f>SUMIFS('Controle de NFs Tomadas'!$G:$G,'Controle de NFs Tomadas'!$E:$E,$A$1,'Controle de NFs Tomadas'!$F:$F,$A34,'Controle de NFs Tomadas'!$C:$C,LB$2)</f>
        <v>0</v>
      </c>
      <c r="LC34" s="154">
        <f>SUMIFS('Controle de NFs Tomadas'!$G:$G,'Controle de NFs Tomadas'!$E:$E,$A$1,'Controle de NFs Tomadas'!$F:$F,$A34,'Controle de NFs Tomadas'!$C:$C,LC$2)</f>
        <v>0</v>
      </c>
      <c r="LD34" s="154">
        <f>SUMIFS('Controle de NFs Tomadas'!$G:$G,'Controle de NFs Tomadas'!$E:$E,$A$1,'Controle de NFs Tomadas'!$F:$F,$A34,'Controle de NFs Tomadas'!$C:$C,LD$2)</f>
        <v>0</v>
      </c>
      <c r="LE34" s="154">
        <f>SUMIFS('Controle de NFs Tomadas'!$G:$G,'Controle de NFs Tomadas'!$E:$E,$A$1,'Controle de NFs Tomadas'!$F:$F,$A34,'Controle de NFs Tomadas'!$C:$C,LE$2)</f>
        <v>0</v>
      </c>
      <c r="LF34" s="154">
        <f>SUMIFS('Controle de NFs Tomadas'!$G:$G,'Controle de NFs Tomadas'!$E:$E,$A$1,'Controle de NFs Tomadas'!$F:$F,$A34,'Controle de NFs Tomadas'!$C:$C,LF$2)</f>
        <v>0</v>
      </c>
      <c r="LG34" s="154">
        <f>SUMIFS('Controle de NFs Tomadas'!$G:$G,'Controle de NFs Tomadas'!$E:$E,$A$1,'Controle de NFs Tomadas'!$F:$F,$A34,'Controle de NFs Tomadas'!$C:$C,LG$2)</f>
        <v>0</v>
      </c>
      <c r="LH34" s="154">
        <f>SUMIFS('Controle de NFs Tomadas'!$G:$G,'Controle de NFs Tomadas'!$E:$E,$A$1,'Controle de NFs Tomadas'!$F:$F,$A34,'Controle de NFs Tomadas'!$C:$C,LH$2)</f>
        <v>0</v>
      </c>
      <c r="LI34" s="154">
        <f>SUMIFS('Controle de NFs Tomadas'!$G:$G,'Controle de NFs Tomadas'!$E:$E,$A$1,'Controle de NFs Tomadas'!$F:$F,$A34,'Controle de NFs Tomadas'!$C:$C,LI$2)</f>
        <v>0</v>
      </c>
      <c r="LJ34" s="154">
        <f>SUMIFS('Controle de NFs Tomadas'!$G:$G,'Controle de NFs Tomadas'!$E:$E,$A$1,'Controle de NFs Tomadas'!$F:$F,$A34,'Controle de NFs Tomadas'!$C:$C,LJ$2)</f>
        <v>0</v>
      </c>
      <c r="LK34" s="154">
        <f>SUMIFS('Controle de NFs Tomadas'!$G:$G,'Controle de NFs Tomadas'!$E:$E,$A$1,'Controle de NFs Tomadas'!$F:$F,$A34,'Controle de NFs Tomadas'!$C:$C,LK$2)</f>
        <v>0</v>
      </c>
      <c r="LL34" s="154">
        <f>SUMIFS('Controle de NFs Tomadas'!$G:$G,'Controle de NFs Tomadas'!$E:$E,$A$1,'Controle de NFs Tomadas'!$F:$F,$A34,'Controle de NFs Tomadas'!$C:$C,LL$2)</f>
        <v>0</v>
      </c>
      <c r="LM34" s="154">
        <f>SUMIFS('Controle de NFs Tomadas'!$G:$G,'Controle de NFs Tomadas'!$E:$E,$A$1,'Controle de NFs Tomadas'!$F:$F,$A34,'Controle de NFs Tomadas'!$C:$C,LM$2)</f>
        <v>0</v>
      </c>
      <c r="LN34" s="154">
        <f>SUMIFS('Controle de NFs Tomadas'!$G:$G,'Controle de NFs Tomadas'!$E:$E,$A$1,'Controle de NFs Tomadas'!$F:$F,$A34,'Controle de NFs Tomadas'!$C:$C,LN$2)</f>
        <v>0</v>
      </c>
      <c r="LO34" s="154">
        <f>SUMIFS('Controle de NFs Tomadas'!$G:$G,'Controle de NFs Tomadas'!$E:$E,$A$1,'Controle de NFs Tomadas'!$F:$F,$A34,'Controle de NFs Tomadas'!$C:$C,LO$2)</f>
        <v>0</v>
      </c>
      <c r="LP34" s="154">
        <f>SUMIFS('Controle de NFs Tomadas'!$G:$G,'Controle de NFs Tomadas'!$E:$E,$A$1,'Controle de NFs Tomadas'!$F:$F,$A34,'Controle de NFs Tomadas'!$C:$C,LP$2)</f>
        <v>0</v>
      </c>
      <c r="LQ34" s="154">
        <f>SUMIFS('Controle de NFs Tomadas'!$G:$G,'Controle de NFs Tomadas'!$E:$E,$A$1,'Controle de NFs Tomadas'!$F:$F,$A34,'Controle de NFs Tomadas'!$C:$C,LQ$2)</f>
        <v>0</v>
      </c>
      <c r="LR34" s="154">
        <f>SUMIFS('Controle de NFs Tomadas'!$G:$G,'Controle de NFs Tomadas'!$E:$E,$A$1,'Controle de NFs Tomadas'!$F:$F,$A34,'Controle de NFs Tomadas'!$C:$C,LR$2)</f>
        <v>0</v>
      </c>
      <c r="LS34" s="154">
        <f>SUMIFS('Controle de NFs Tomadas'!$G:$G,'Controle de NFs Tomadas'!$E:$E,$A$1,'Controle de NFs Tomadas'!$F:$F,$A34,'Controle de NFs Tomadas'!$C:$C,LS$2)</f>
        <v>0</v>
      </c>
      <c r="LT34" s="154">
        <f>SUMIFS('Controle de NFs Tomadas'!$G:$G,'Controle de NFs Tomadas'!$E:$E,$A$1,'Controle de NFs Tomadas'!$F:$F,$A34,'Controle de NFs Tomadas'!$C:$C,LT$2)</f>
        <v>0</v>
      </c>
      <c r="LU34" s="154">
        <f>SUMIFS('Controle de NFs Tomadas'!$G:$G,'Controle de NFs Tomadas'!$E:$E,$A$1,'Controle de NFs Tomadas'!$F:$F,$A34,'Controle de NFs Tomadas'!$C:$C,LU$2)</f>
        <v>0</v>
      </c>
      <c r="LV34" s="154">
        <f>SUMIFS('Controle de NFs Tomadas'!$G:$G,'Controle de NFs Tomadas'!$E:$E,$A$1,'Controle de NFs Tomadas'!$F:$F,$A34,'Controle de NFs Tomadas'!$C:$C,LV$2)</f>
        <v>0</v>
      </c>
      <c r="LW34" s="154">
        <f>SUMIFS('Controle de NFs Tomadas'!$G:$G,'Controle de NFs Tomadas'!$E:$E,$A$1,'Controle de NFs Tomadas'!$F:$F,$A34,'Controle de NFs Tomadas'!$C:$C,LW$2)</f>
        <v>0</v>
      </c>
      <c r="LX34" s="154">
        <f>SUMIFS('Controle de NFs Tomadas'!$G:$G,'Controle de NFs Tomadas'!$E:$E,$A$1,'Controle de NFs Tomadas'!$F:$F,$A34,'Controle de NFs Tomadas'!$C:$C,LX$2)</f>
        <v>0</v>
      </c>
      <c r="LY34" s="154">
        <f>SUMIFS('Controle de NFs Tomadas'!$G:$G,'Controle de NFs Tomadas'!$E:$E,$A$1,'Controle de NFs Tomadas'!$F:$F,$A34,'Controle de NFs Tomadas'!$C:$C,LY$2)</f>
        <v>0</v>
      </c>
      <c r="LZ34" s="154">
        <f>SUMIFS('Controle de NFs Tomadas'!$G:$G,'Controle de NFs Tomadas'!$E:$E,$A$1,'Controle de NFs Tomadas'!$F:$F,$A34,'Controle de NFs Tomadas'!$C:$C,LZ$2)</f>
        <v>0</v>
      </c>
      <c r="MA34" s="154">
        <f>SUMIFS('Controle de NFs Tomadas'!$G:$G,'Controle de NFs Tomadas'!$E:$E,$A$1,'Controle de NFs Tomadas'!$F:$F,$A34,'Controle de NFs Tomadas'!$C:$C,MA$2)</f>
        <v>0</v>
      </c>
      <c r="MB34" s="154">
        <f>SUMIFS('Controle de NFs Tomadas'!$G:$G,'Controle de NFs Tomadas'!$E:$E,$A$1,'Controle de NFs Tomadas'!$F:$F,$A34,'Controle de NFs Tomadas'!$C:$C,MB$2)</f>
        <v>0</v>
      </c>
      <c r="MC34" s="154">
        <f>SUMIFS('Controle de NFs Tomadas'!$G:$G,'Controle de NFs Tomadas'!$E:$E,$A$1,'Controle de NFs Tomadas'!$F:$F,$A34,'Controle de NFs Tomadas'!$C:$C,MC$2)</f>
        <v>0</v>
      </c>
      <c r="MD34" s="154">
        <f>SUMIFS('Controle de NFs Tomadas'!$G:$G,'Controle de NFs Tomadas'!$E:$E,$A$1,'Controle de NFs Tomadas'!$F:$F,$A34,'Controle de NFs Tomadas'!$C:$C,MD$2)</f>
        <v>0</v>
      </c>
      <c r="ME34" s="154">
        <f>SUMIFS('Controle de NFs Tomadas'!$G:$G,'Controle de NFs Tomadas'!$E:$E,$A$1,'Controle de NFs Tomadas'!$F:$F,$A34,'Controle de NFs Tomadas'!$C:$C,ME$2)</f>
        <v>0</v>
      </c>
      <c r="MF34" s="154">
        <f>SUMIFS('Controle de NFs Tomadas'!$G:$G,'Controle de NFs Tomadas'!$E:$E,$A$1,'Controle de NFs Tomadas'!$F:$F,$A34,'Controle de NFs Tomadas'!$C:$C,MF$2)</f>
        <v>0</v>
      </c>
      <c r="MG34" s="154">
        <f>SUMIFS('Controle de NFs Tomadas'!$G:$G,'Controle de NFs Tomadas'!$E:$E,$A$1,'Controle de NFs Tomadas'!$F:$F,$A34,'Controle de NFs Tomadas'!$C:$C,MG$2)</f>
        <v>0</v>
      </c>
      <c r="MH34" s="154">
        <f>SUMIFS('Controle de NFs Tomadas'!$G:$G,'Controle de NFs Tomadas'!$E:$E,$A$1,'Controle de NFs Tomadas'!$F:$F,$A34,'Controle de NFs Tomadas'!$C:$C,MH$2)</f>
        <v>0</v>
      </c>
      <c r="MI34" s="154">
        <f>SUMIFS('Controle de NFs Tomadas'!$G:$G,'Controle de NFs Tomadas'!$E:$E,$A$1,'Controle de NFs Tomadas'!$F:$F,$A34,'Controle de NFs Tomadas'!$C:$C,MI$2)</f>
        <v>0</v>
      </c>
      <c r="MJ34" s="154">
        <f>SUMIFS('Controle de NFs Tomadas'!$G:$G,'Controle de NFs Tomadas'!$E:$E,$A$1,'Controle de NFs Tomadas'!$F:$F,$A34,'Controle de NFs Tomadas'!$C:$C,MJ$2)</f>
        <v>0</v>
      </c>
      <c r="MK34" s="154">
        <f>SUMIFS('Controle de NFs Tomadas'!$G:$G,'Controle de NFs Tomadas'!$E:$E,$A$1,'Controle de NFs Tomadas'!$F:$F,$A34,'Controle de NFs Tomadas'!$C:$C,MK$2)</f>
        <v>0</v>
      </c>
      <c r="ML34" s="154">
        <f>SUMIFS('Controle de NFs Tomadas'!$G:$G,'Controle de NFs Tomadas'!$E:$E,$A$1,'Controle de NFs Tomadas'!$F:$F,$A34,'Controle de NFs Tomadas'!$C:$C,ML$2)</f>
        <v>0</v>
      </c>
      <c r="MM34" s="154">
        <f>SUMIFS('Controle de NFs Tomadas'!$G:$G,'Controle de NFs Tomadas'!$E:$E,$A$1,'Controle de NFs Tomadas'!$F:$F,$A34,'Controle de NFs Tomadas'!$C:$C,MM$2)</f>
        <v>0</v>
      </c>
      <c r="MN34" s="154">
        <f>SUMIFS('Controle de NFs Tomadas'!$G:$G,'Controle de NFs Tomadas'!$E:$E,$A$1,'Controle de NFs Tomadas'!$F:$F,$A34,'Controle de NFs Tomadas'!$C:$C,MN$2)</f>
        <v>0</v>
      </c>
      <c r="MO34" s="154">
        <f>SUMIFS('Controle de NFs Tomadas'!$G:$G,'Controle de NFs Tomadas'!$E:$E,$A$1,'Controle de NFs Tomadas'!$F:$F,$A34,'Controle de NFs Tomadas'!$C:$C,MO$2)</f>
        <v>0</v>
      </c>
      <c r="MP34" s="154">
        <f>SUMIFS('Controle de NFs Tomadas'!$G:$G,'Controle de NFs Tomadas'!$E:$E,$A$1,'Controle de NFs Tomadas'!$F:$F,$A34,'Controle de NFs Tomadas'!$C:$C,MP$2)</f>
        <v>0</v>
      </c>
      <c r="MQ34" s="154">
        <f>SUMIFS('Controle de NFs Tomadas'!$G:$G,'Controle de NFs Tomadas'!$E:$E,$A$1,'Controle de NFs Tomadas'!$F:$F,$A34,'Controle de NFs Tomadas'!$C:$C,MQ$2)</f>
        <v>0</v>
      </c>
      <c r="MR34" s="154">
        <f>SUMIFS('Controle de NFs Tomadas'!$G:$G,'Controle de NFs Tomadas'!$E:$E,$A$1,'Controle de NFs Tomadas'!$F:$F,$A34,'Controle de NFs Tomadas'!$C:$C,MR$2)</f>
        <v>0</v>
      </c>
      <c r="MS34" s="154">
        <f>SUMIFS('Controle de NFs Tomadas'!$G:$G,'Controle de NFs Tomadas'!$E:$E,$A$1,'Controle de NFs Tomadas'!$F:$F,$A34,'Controle de NFs Tomadas'!$C:$C,MS$2)</f>
        <v>0</v>
      </c>
      <c r="MT34" s="154">
        <f>SUMIFS('Controle de NFs Tomadas'!$G:$G,'Controle de NFs Tomadas'!$E:$E,$A$1,'Controle de NFs Tomadas'!$F:$F,$A34,'Controle de NFs Tomadas'!$C:$C,MT$2)</f>
        <v>0</v>
      </c>
      <c r="MU34" s="154">
        <f>SUMIFS('Controle de NFs Tomadas'!$G:$G,'Controle de NFs Tomadas'!$E:$E,$A$1,'Controle de NFs Tomadas'!$F:$F,$A34,'Controle de NFs Tomadas'!$C:$C,MU$2)</f>
        <v>0</v>
      </c>
      <c r="MV34" s="154">
        <f>SUMIFS('Controle de NFs Tomadas'!$G:$G,'Controle de NFs Tomadas'!$E:$E,$A$1,'Controle de NFs Tomadas'!$F:$F,$A34,'Controle de NFs Tomadas'!$C:$C,MV$2)</f>
        <v>0</v>
      </c>
      <c r="MW34" s="154">
        <f>SUMIFS('Controle de NFs Tomadas'!$G:$G,'Controle de NFs Tomadas'!$E:$E,$A$1,'Controle de NFs Tomadas'!$F:$F,$A34,'Controle de NFs Tomadas'!$C:$C,MW$2)</f>
        <v>0</v>
      </c>
      <c r="MX34" s="154">
        <f>SUMIFS('Controle de NFs Tomadas'!$G:$G,'Controle de NFs Tomadas'!$E:$E,$A$1,'Controle de NFs Tomadas'!$F:$F,$A34,'Controle de NFs Tomadas'!$C:$C,MX$2)</f>
        <v>0</v>
      </c>
      <c r="MY34" s="154">
        <f>SUMIFS('Controle de NFs Tomadas'!$G:$G,'Controle de NFs Tomadas'!$E:$E,$A$1,'Controle de NFs Tomadas'!$F:$F,$A34,'Controle de NFs Tomadas'!$C:$C,MY$2)</f>
        <v>0</v>
      </c>
      <c r="MZ34" s="154">
        <f>SUMIFS('Controle de NFs Tomadas'!$G:$G,'Controle de NFs Tomadas'!$E:$E,$A$1,'Controle de NFs Tomadas'!$F:$F,$A34,'Controle de NFs Tomadas'!$C:$C,MZ$2)</f>
        <v>0</v>
      </c>
      <c r="NA34" s="154">
        <f>SUMIFS('Controle de NFs Tomadas'!$G:$G,'Controle de NFs Tomadas'!$E:$E,$A$1,'Controle de NFs Tomadas'!$F:$F,$A34,'Controle de NFs Tomadas'!$C:$C,NA$2)</f>
        <v>0</v>
      </c>
      <c r="NB34" s="154">
        <f>SUMIFS('Controle de NFs Tomadas'!$G:$G,'Controle de NFs Tomadas'!$E:$E,$A$1,'Controle de NFs Tomadas'!$F:$F,$A34,'Controle de NFs Tomadas'!$C:$C,NB$2)</f>
        <v>0</v>
      </c>
      <c r="NC34" s="154">
        <f>SUMIFS('Controle de NFs Tomadas'!$G:$G,'Controle de NFs Tomadas'!$E:$E,$A$1,'Controle de NFs Tomadas'!$F:$F,$A34,'Controle de NFs Tomadas'!$C:$C,NC$2)</f>
        <v>0</v>
      </c>
      <c r="ND34" s="154">
        <f>SUMIFS('Controle de NFs Tomadas'!$G:$G,'Controle de NFs Tomadas'!$E:$E,$A$1,'Controle de NFs Tomadas'!$F:$F,$A34,'Controle de NFs Tomadas'!$C:$C,ND$2)</f>
        <v>0</v>
      </c>
      <c r="NE34" s="154">
        <f>SUMIFS('Controle de NFs Tomadas'!$G:$G,'Controle de NFs Tomadas'!$E:$E,$A$1,'Controle de NFs Tomadas'!$F:$F,$A34,'Controle de NFs Tomadas'!$C:$C,NE$2)</f>
        <v>0</v>
      </c>
      <c r="NF34" s="154">
        <f>SUMIFS('Controle de NFs Tomadas'!$G:$G,'Controle de NFs Tomadas'!$E:$E,$A$1,'Controle de NFs Tomadas'!$F:$F,$A34,'Controle de NFs Tomadas'!$C:$C,NF$2)</f>
        <v>0</v>
      </c>
      <c r="NG34" s="154">
        <f>SUMIFS('Controle de NFs Tomadas'!$G:$G,'Controle de NFs Tomadas'!$E:$E,$A$1,'Controle de NFs Tomadas'!$F:$F,$A34,'Controle de NFs Tomadas'!$C:$C,NG$2)</f>
        <v>0</v>
      </c>
      <c r="NH34" s="154">
        <f>SUMIFS('Controle de NFs Tomadas'!$G:$G,'Controle de NFs Tomadas'!$E:$E,$A$1,'Controle de NFs Tomadas'!$F:$F,$A34,'Controle de NFs Tomadas'!$C:$C,NH$2)</f>
        <v>0</v>
      </c>
      <c r="NI34" s="154">
        <f>SUMIFS('Controle de NFs Tomadas'!$G:$G,'Controle de NFs Tomadas'!$E:$E,$A$1,'Controle de NFs Tomadas'!$F:$F,$A34,'Controle de NFs Tomadas'!$C:$C,NI$2)</f>
        <v>0</v>
      </c>
      <c r="NJ34" s="154">
        <f>SUMIFS('Controle de NFs Tomadas'!$G:$G,'Controle de NFs Tomadas'!$E:$E,$A$1,'Controle de NFs Tomadas'!$F:$F,$A34,'Controle de NFs Tomadas'!$C:$C,NJ$2)</f>
        <v>0</v>
      </c>
      <c r="NK34" s="154">
        <f>SUMIFS('Controle de NFs Tomadas'!$G:$G,'Controle de NFs Tomadas'!$E:$E,$A$1,'Controle de NFs Tomadas'!$F:$F,$A34,'Controle de NFs Tomadas'!$C:$C,NK$2)</f>
        <v>0</v>
      </c>
      <c r="NL34" s="154">
        <f>SUMIFS('Controle de NFs Tomadas'!$G:$G,'Controle de NFs Tomadas'!$E:$E,$A$1,'Controle de NFs Tomadas'!$F:$F,$A34,'Controle de NFs Tomadas'!$C:$C,NL$2)</f>
        <v>0</v>
      </c>
      <c r="NM34" s="154">
        <f>SUMIFS('Controle de NFs Tomadas'!$G:$G,'Controle de NFs Tomadas'!$E:$E,$A$1,'Controle de NFs Tomadas'!$F:$F,$A34,'Controle de NFs Tomadas'!$C:$C,NM$2)</f>
        <v>0</v>
      </c>
      <c r="NN34" s="154">
        <f>SUMIFS('Controle de NFs Tomadas'!$G:$G,'Controle de NFs Tomadas'!$E:$E,$A$1,'Controle de NFs Tomadas'!$F:$F,$A34,'Controle de NFs Tomadas'!$C:$C,NN$2)</f>
        <v>0</v>
      </c>
      <c r="NO34" s="154">
        <f>SUMIFS('Controle de NFs Tomadas'!$G:$G,'Controle de NFs Tomadas'!$E:$E,$A$1,'Controle de NFs Tomadas'!$F:$F,$A34,'Controle de NFs Tomadas'!$C:$C,NO$2)</f>
        <v>0</v>
      </c>
      <c r="NP34" s="154">
        <f>SUMIFS('Controle de NFs Tomadas'!$G:$G,'Controle de NFs Tomadas'!$E:$E,$A$1,'Controle de NFs Tomadas'!$F:$F,$A34,'Controle de NFs Tomadas'!$C:$C,NP$2)</f>
        <v>0</v>
      </c>
      <c r="NQ34" s="154">
        <f>SUMIFS('Controle de NFs Tomadas'!$G:$G,'Controle de NFs Tomadas'!$E:$E,$A$1,'Controle de NFs Tomadas'!$F:$F,$A34,'Controle de NFs Tomadas'!$C:$C,NQ$2)</f>
        <v>0</v>
      </c>
      <c r="NR34" s="154">
        <f>SUMIFS('Controle de NFs Tomadas'!$G:$G,'Controle de NFs Tomadas'!$E:$E,$A$1,'Controle de NFs Tomadas'!$F:$F,$A34,'Controle de NFs Tomadas'!$C:$C,NR$2)</f>
        <v>0</v>
      </c>
      <c r="NS34" s="154">
        <f>SUMIFS('Controle de NFs Tomadas'!$G:$G,'Controle de NFs Tomadas'!$E:$E,$A$1,'Controle de NFs Tomadas'!$F:$F,$A34,'Controle de NFs Tomadas'!$C:$C,NS$2)</f>
        <v>0</v>
      </c>
      <c r="NT34" s="154">
        <f>SUMIFS('Controle de NFs Tomadas'!$G:$G,'Controle de NFs Tomadas'!$E:$E,$A$1,'Controle de NFs Tomadas'!$F:$F,$A34,'Controle de NFs Tomadas'!$C:$C,NT$2)</f>
        <v>0</v>
      </c>
      <c r="NU34" s="154">
        <f>SUMIFS('Controle de NFs Tomadas'!$G:$G,'Controle de NFs Tomadas'!$E:$E,$A$1,'Controle de NFs Tomadas'!$F:$F,$A34,'Controle de NFs Tomadas'!$C:$C,NU$2)</f>
        <v>0</v>
      </c>
      <c r="NV34" s="154">
        <f>SUMIFS('Controle de NFs Tomadas'!$G:$G,'Controle de NFs Tomadas'!$E:$E,$A$1,'Controle de NFs Tomadas'!$F:$F,$A34,'Controle de NFs Tomadas'!$C:$C,NV$2)</f>
        <v>0</v>
      </c>
      <c r="NW34" s="154">
        <f>SUMIFS('Controle de NFs Tomadas'!$G:$G,'Controle de NFs Tomadas'!$E:$E,$A$1,'Controle de NFs Tomadas'!$F:$F,$A34,'Controle de NFs Tomadas'!$C:$C,NW$2)</f>
        <v>0</v>
      </c>
      <c r="NX34" s="154">
        <f>SUMIFS('Controle de NFs Tomadas'!$G:$G,'Controle de NFs Tomadas'!$E:$E,$A$1,'Controle de NFs Tomadas'!$F:$F,$A34,'Controle de NFs Tomadas'!$C:$C,NX$2)</f>
        <v>0</v>
      </c>
      <c r="NY34" s="154">
        <f>SUMIFS('Controle de NFs Tomadas'!$G:$G,'Controle de NFs Tomadas'!$E:$E,$A$1,'Controle de NFs Tomadas'!$F:$F,$A34,'Controle de NFs Tomadas'!$C:$C,NY$2)</f>
        <v>0</v>
      </c>
      <c r="NZ34" s="154">
        <f>SUMIFS('Controle de NFs Tomadas'!$G:$G,'Controle de NFs Tomadas'!$E:$E,$A$1,'Controle de NFs Tomadas'!$F:$F,$A34,'Controle de NFs Tomadas'!$C:$C,NZ$2)</f>
        <v>0</v>
      </c>
      <c r="OA34" s="154">
        <f>SUMIFS('Controle de NFs Tomadas'!$G:$G,'Controle de NFs Tomadas'!$E:$E,$A$1,'Controle de NFs Tomadas'!$F:$F,$A34,'Controle de NFs Tomadas'!$C:$C,OA$2)</f>
        <v>0</v>
      </c>
      <c r="OB34" s="154">
        <f>SUMIFS('Controle de NFs Tomadas'!$G:$G,'Controle de NFs Tomadas'!$E:$E,$A$1,'Controle de NFs Tomadas'!$F:$F,$A34,'Controle de NFs Tomadas'!$C:$C,OB$2)</f>
        <v>0</v>
      </c>
      <c r="OC34" s="154">
        <f>SUMIFS('Controle de NFs Tomadas'!$G:$G,'Controle de NFs Tomadas'!$E:$E,$A$1,'Controle de NFs Tomadas'!$F:$F,$A34,'Controle de NFs Tomadas'!$C:$C,OC$2)</f>
        <v>0</v>
      </c>
      <c r="OD34" s="154">
        <f>SUMIFS('Controle de NFs Tomadas'!$G:$G,'Controle de NFs Tomadas'!$E:$E,$A$1,'Controle de NFs Tomadas'!$F:$F,$A34,'Controle de NFs Tomadas'!$C:$C,OD$2)</f>
        <v>0</v>
      </c>
      <c r="OE34" s="154">
        <f>SUMIFS('Controle de NFs Tomadas'!$G:$G,'Controle de NFs Tomadas'!$E:$E,$A$1,'Controle de NFs Tomadas'!$F:$F,$A34,'Controle de NFs Tomadas'!$C:$C,OE$2)</f>
        <v>0</v>
      </c>
      <c r="OF34" s="154">
        <f>SUMIFS('Controle de NFs Tomadas'!$G:$G,'Controle de NFs Tomadas'!$E:$E,$A$1,'Controle de NFs Tomadas'!$F:$F,$A34,'Controle de NFs Tomadas'!$C:$C,OF$2)</f>
        <v>0</v>
      </c>
      <c r="OG34" s="154">
        <f>SUMIFS('Controle de NFs Tomadas'!$G:$G,'Controle de NFs Tomadas'!$E:$E,$A$1,'Controle de NFs Tomadas'!$F:$F,$A34,'Controle de NFs Tomadas'!$C:$C,OG$2)</f>
        <v>0</v>
      </c>
      <c r="OH34" s="154">
        <f>SUMIFS('Controle de NFs Tomadas'!$G:$G,'Controle de NFs Tomadas'!$E:$E,$A$1,'Controle de NFs Tomadas'!$F:$F,$A34,'Controle de NFs Tomadas'!$C:$C,OH$2)</f>
        <v>0</v>
      </c>
      <c r="OI34" s="154">
        <f>SUMIFS('Controle de NFs Tomadas'!$G:$G,'Controle de NFs Tomadas'!$E:$E,$A$1,'Controle de NFs Tomadas'!$F:$F,$A34,'Controle de NFs Tomadas'!$C:$C,OI$2)</f>
        <v>0</v>
      </c>
      <c r="OJ34" s="154">
        <f>SUMIFS('Controle de NFs Tomadas'!$G:$G,'Controle de NFs Tomadas'!$E:$E,$A$1,'Controle de NFs Tomadas'!$F:$F,$A34,'Controle de NFs Tomadas'!$C:$C,OJ$2)</f>
        <v>0</v>
      </c>
      <c r="OK34" s="154">
        <f>SUMIFS('Controle de NFs Tomadas'!$G:$G,'Controle de NFs Tomadas'!$E:$E,$A$1,'Controle de NFs Tomadas'!$F:$F,$A34,'Controle de NFs Tomadas'!$C:$C,OK$2)</f>
        <v>0</v>
      </c>
      <c r="OL34" s="154">
        <f>SUMIFS('Controle de NFs Tomadas'!$G:$G,'Controle de NFs Tomadas'!$E:$E,$A$1,'Controle de NFs Tomadas'!$F:$F,$A34,'Controle de NFs Tomadas'!$C:$C,OL$2)</f>
        <v>0</v>
      </c>
      <c r="OM34" s="154">
        <f>SUMIFS('Controle de NFs Tomadas'!$G:$G,'Controle de NFs Tomadas'!$E:$E,$A$1,'Controle de NFs Tomadas'!$F:$F,$A34,'Controle de NFs Tomadas'!$C:$C,OM$2)</f>
        <v>0</v>
      </c>
      <c r="ON34" s="154">
        <f>SUMIFS('Controle de NFs Tomadas'!$G:$G,'Controle de NFs Tomadas'!$E:$E,$A$1,'Controle de NFs Tomadas'!$F:$F,$A34,'Controle de NFs Tomadas'!$C:$C,ON$2)</f>
        <v>0</v>
      </c>
      <c r="OO34" s="154">
        <f>SUMIFS('Controle de NFs Tomadas'!$G:$G,'Controle de NFs Tomadas'!$E:$E,$A$1,'Controle de NFs Tomadas'!$F:$F,$A34,'Controle de NFs Tomadas'!$C:$C,OO$2)</f>
        <v>0</v>
      </c>
      <c r="OP34" s="154">
        <f>SUMIFS('Controle de NFs Tomadas'!$G:$G,'Controle de NFs Tomadas'!$E:$E,$A$1,'Controle de NFs Tomadas'!$F:$F,$A34,'Controle de NFs Tomadas'!$C:$C,OP$2)</f>
        <v>0</v>
      </c>
      <c r="OQ34" s="154">
        <f>SUMIFS('Controle de NFs Tomadas'!$G:$G,'Controle de NFs Tomadas'!$E:$E,$A$1,'Controle de NFs Tomadas'!$F:$F,$A34,'Controle de NFs Tomadas'!$C:$C,OQ$2)</f>
        <v>0</v>
      </c>
      <c r="OR34" s="154">
        <f>SUMIFS('Controle de NFs Tomadas'!$G:$G,'Controle de NFs Tomadas'!$E:$E,$A$1,'Controle de NFs Tomadas'!$F:$F,$A34,'Controle de NFs Tomadas'!$C:$C,OR$2)</f>
        <v>0</v>
      </c>
      <c r="OS34" s="154">
        <f>SUMIFS('Controle de NFs Tomadas'!$G:$G,'Controle de NFs Tomadas'!$E:$E,$A$1,'Controle de NFs Tomadas'!$F:$F,$A34,'Controle de NFs Tomadas'!$C:$C,OS$2)</f>
        <v>0</v>
      </c>
      <c r="OT34" s="154">
        <f>SUMIFS('Controle de NFs Tomadas'!$G:$G,'Controle de NFs Tomadas'!$E:$E,$A$1,'Controle de NFs Tomadas'!$F:$F,$A34,'Controle de NFs Tomadas'!$C:$C,OT$2)</f>
        <v>0</v>
      </c>
      <c r="OU34" s="154">
        <f>SUMIFS('Controle de NFs Tomadas'!$G:$G,'Controle de NFs Tomadas'!$E:$E,$A$1,'Controle de NFs Tomadas'!$F:$F,$A34,'Controle de NFs Tomadas'!$C:$C,OU$2)</f>
        <v>0</v>
      </c>
      <c r="OV34" s="154">
        <f>SUMIFS('Controle de NFs Tomadas'!$G:$G,'Controle de NFs Tomadas'!$E:$E,$A$1,'Controle de NFs Tomadas'!$F:$F,$A34,'Controle de NFs Tomadas'!$C:$C,OV$2)</f>
        <v>0</v>
      </c>
      <c r="OW34" s="154">
        <f>SUMIFS('Controle de NFs Tomadas'!$G:$G,'Controle de NFs Tomadas'!$E:$E,$A$1,'Controle de NFs Tomadas'!$F:$F,$A34,'Controle de NFs Tomadas'!$C:$C,OW$2)</f>
        <v>0</v>
      </c>
      <c r="OX34" s="154">
        <f>SUMIFS('Controle de NFs Tomadas'!$G:$G,'Controle de NFs Tomadas'!$E:$E,$A$1,'Controle de NFs Tomadas'!$F:$F,$A34,'Controle de NFs Tomadas'!$C:$C,OX$2)</f>
        <v>0</v>
      </c>
      <c r="OY34" s="154">
        <f>SUMIFS('Controle de NFs Tomadas'!$G:$G,'Controle de NFs Tomadas'!$E:$E,$A$1,'Controle de NFs Tomadas'!$F:$F,$A34,'Controle de NFs Tomadas'!$C:$C,OY$2)</f>
        <v>0</v>
      </c>
      <c r="OZ34" s="154">
        <f>SUMIFS('Controle de NFs Tomadas'!$G:$G,'Controle de NFs Tomadas'!$E:$E,$A$1,'Controle de NFs Tomadas'!$F:$F,$A34,'Controle de NFs Tomadas'!$C:$C,OZ$2)</f>
        <v>0</v>
      </c>
      <c r="PA34" s="154">
        <f>SUMIFS('Controle de NFs Tomadas'!$G:$G,'Controle de NFs Tomadas'!$E:$E,$A$1,'Controle de NFs Tomadas'!$F:$F,$A34,'Controle de NFs Tomadas'!$C:$C,PA$2)</f>
        <v>0</v>
      </c>
      <c r="PB34" s="154">
        <f>SUMIFS('Controle de NFs Tomadas'!$G:$G,'Controle de NFs Tomadas'!$E:$E,$A$1,'Controle de NFs Tomadas'!$F:$F,$A34,'Controle de NFs Tomadas'!$C:$C,PB$2)</f>
        <v>0</v>
      </c>
      <c r="PC34" s="154">
        <f>SUMIFS('Controle de NFs Tomadas'!$G:$G,'Controle de NFs Tomadas'!$E:$E,$A$1,'Controle de NFs Tomadas'!$F:$F,$A34,'Controle de NFs Tomadas'!$C:$C,PC$2)</f>
        <v>0</v>
      </c>
      <c r="PD34" s="154">
        <f>SUMIFS('Controle de NFs Tomadas'!$G:$G,'Controle de NFs Tomadas'!$E:$E,$A$1,'Controle de NFs Tomadas'!$F:$F,$A34,'Controle de NFs Tomadas'!$C:$C,PD$2)</f>
        <v>0</v>
      </c>
      <c r="PE34" s="154">
        <f>SUMIFS('Controle de NFs Tomadas'!$G:$G,'Controle de NFs Tomadas'!$E:$E,$A$1,'Controle de NFs Tomadas'!$F:$F,$A34,'Controle de NFs Tomadas'!$C:$C,PE$2)</f>
        <v>0</v>
      </c>
      <c r="PF34" s="154">
        <f>SUMIFS('Controle de NFs Tomadas'!$G:$G,'Controle de NFs Tomadas'!$E:$E,$A$1,'Controle de NFs Tomadas'!$F:$F,$A34,'Controle de NFs Tomadas'!$C:$C,PF$2)</f>
        <v>0</v>
      </c>
      <c r="PG34" s="154">
        <f>SUMIFS('Controle de NFs Tomadas'!$G:$G,'Controle de NFs Tomadas'!$E:$E,$A$1,'Controle de NFs Tomadas'!$F:$F,$A34,'Controle de NFs Tomadas'!$C:$C,PG$2)</f>
        <v>0</v>
      </c>
      <c r="PH34" s="154">
        <f>SUMIFS('Controle de NFs Tomadas'!$G:$G,'Controle de NFs Tomadas'!$E:$E,$A$1,'Controle de NFs Tomadas'!$F:$F,$A34,'Controle de NFs Tomadas'!$C:$C,PH$2)</f>
        <v>0</v>
      </c>
      <c r="PI34" s="154">
        <f>SUMIFS('Controle de NFs Tomadas'!$G:$G,'Controle de NFs Tomadas'!$E:$E,$A$1,'Controle de NFs Tomadas'!$F:$F,$A34,'Controle de NFs Tomadas'!$C:$C,PI$2)</f>
        <v>0</v>
      </c>
      <c r="PJ34" s="154">
        <f>SUMIFS('Controle de NFs Tomadas'!$G:$G,'Controle de NFs Tomadas'!$E:$E,$A$1,'Controle de NFs Tomadas'!$F:$F,$A34,'Controle de NFs Tomadas'!$C:$C,PJ$2)</f>
        <v>0</v>
      </c>
      <c r="PK34" s="154">
        <f>SUMIFS('Controle de NFs Tomadas'!$G:$G,'Controle de NFs Tomadas'!$E:$E,$A$1,'Controle de NFs Tomadas'!$F:$F,$A34,'Controle de NFs Tomadas'!$C:$C,PK$2)</f>
        <v>0</v>
      </c>
      <c r="PL34" s="154">
        <f>SUMIFS('Controle de NFs Tomadas'!$G:$G,'Controle de NFs Tomadas'!$E:$E,$A$1,'Controle de NFs Tomadas'!$F:$F,$A34,'Controle de NFs Tomadas'!$C:$C,PL$2)</f>
        <v>0</v>
      </c>
      <c r="PM34" s="154">
        <f>SUMIFS('Controle de NFs Tomadas'!$G:$G,'Controle de NFs Tomadas'!$E:$E,$A$1,'Controle de NFs Tomadas'!$F:$F,$A34,'Controle de NFs Tomadas'!$C:$C,PM$2)</f>
        <v>0</v>
      </c>
      <c r="PN34" s="154">
        <f>SUMIFS('Controle de NFs Tomadas'!$G:$G,'Controle de NFs Tomadas'!$E:$E,$A$1,'Controle de NFs Tomadas'!$F:$F,$A34,'Controle de NFs Tomadas'!$C:$C,PN$2)</f>
        <v>0</v>
      </c>
      <c r="PO34" s="154">
        <f>SUMIFS('Controle de NFs Tomadas'!$G:$G,'Controle de NFs Tomadas'!$E:$E,$A$1,'Controle de NFs Tomadas'!$F:$F,$A34,'Controle de NFs Tomadas'!$C:$C,PO$2)</f>
        <v>0</v>
      </c>
      <c r="PP34" s="154">
        <f>SUMIFS('Controle de NFs Tomadas'!$G:$G,'Controle de NFs Tomadas'!$E:$E,$A$1,'Controle de NFs Tomadas'!$F:$F,$A34,'Controle de NFs Tomadas'!$C:$C,PP$2)</f>
        <v>0</v>
      </c>
      <c r="PQ34" s="154">
        <f>SUMIFS('Controle de NFs Tomadas'!$G:$G,'Controle de NFs Tomadas'!$E:$E,$A$1,'Controle de NFs Tomadas'!$F:$F,$A34,'Controle de NFs Tomadas'!$C:$C,PQ$2)</f>
        <v>0</v>
      </c>
      <c r="PR34" s="154">
        <f>SUMIFS('Controle de NFs Tomadas'!$G:$G,'Controle de NFs Tomadas'!$E:$E,$A$1,'Controle de NFs Tomadas'!$F:$F,$A34,'Controle de NFs Tomadas'!$C:$C,PR$2)</f>
        <v>0</v>
      </c>
      <c r="PS34" s="154">
        <f>SUMIFS('Controle de NFs Tomadas'!$G:$G,'Controle de NFs Tomadas'!$E:$E,$A$1,'Controle de NFs Tomadas'!$F:$F,$A34,'Controle de NFs Tomadas'!$C:$C,PS$2)</f>
        <v>0</v>
      </c>
      <c r="PT34" s="154">
        <f>SUMIFS('Controle de NFs Tomadas'!$G:$G,'Controle de NFs Tomadas'!$E:$E,$A$1,'Controle de NFs Tomadas'!$F:$F,$A34,'Controle de NFs Tomadas'!$C:$C,PT$2)</f>
        <v>0</v>
      </c>
      <c r="PU34" s="154">
        <f>SUMIFS('Controle de NFs Tomadas'!$G:$G,'Controle de NFs Tomadas'!$E:$E,$A$1,'Controle de NFs Tomadas'!$F:$F,$A34,'Controle de NFs Tomadas'!$C:$C,PU$2)</f>
        <v>0</v>
      </c>
      <c r="PV34" s="154">
        <f>SUMIFS('Controle de NFs Tomadas'!$G:$G,'Controle de NFs Tomadas'!$E:$E,$A$1,'Controle de NFs Tomadas'!$F:$F,$A34,'Controle de NFs Tomadas'!$C:$C,PV$2)</f>
        <v>0</v>
      </c>
      <c r="PW34" s="154">
        <f>SUMIFS('Controle de NFs Tomadas'!$G:$G,'Controle de NFs Tomadas'!$E:$E,$A$1,'Controle de NFs Tomadas'!$F:$F,$A34,'Controle de NFs Tomadas'!$C:$C,PW$2)</f>
        <v>0</v>
      </c>
      <c r="PX34" s="154">
        <f>SUMIFS('Controle de NFs Tomadas'!$G:$G,'Controle de NFs Tomadas'!$E:$E,$A$1,'Controle de NFs Tomadas'!$F:$F,$A34,'Controle de NFs Tomadas'!$C:$C,PX$2)</f>
        <v>0</v>
      </c>
      <c r="PY34" s="154">
        <f>SUMIFS('Controle de NFs Tomadas'!$G:$G,'Controle de NFs Tomadas'!$E:$E,$A$1,'Controle de NFs Tomadas'!$F:$F,$A34,'Controle de NFs Tomadas'!$C:$C,PY$2)</f>
        <v>0</v>
      </c>
      <c r="PZ34" s="154">
        <f>SUMIFS('Controle de NFs Tomadas'!$G:$G,'Controle de NFs Tomadas'!$E:$E,$A$1,'Controle de NFs Tomadas'!$F:$F,$A34,'Controle de NFs Tomadas'!$C:$C,PZ$2)</f>
        <v>0</v>
      </c>
      <c r="QA34" s="154">
        <f>SUMIFS('Controle de NFs Tomadas'!$G:$G,'Controle de NFs Tomadas'!$E:$E,$A$1,'Controle de NFs Tomadas'!$F:$F,$A34,'Controle de NFs Tomadas'!$C:$C,QA$2)</f>
        <v>0</v>
      </c>
      <c r="QB34" s="154">
        <f>SUMIFS('Controle de NFs Tomadas'!$G:$G,'Controle de NFs Tomadas'!$E:$E,$A$1,'Controle de NFs Tomadas'!$F:$F,$A34,'Controle de NFs Tomadas'!$C:$C,QB$2)</f>
        <v>0</v>
      </c>
      <c r="QC34" s="154">
        <f>SUMIFS('Controle de NFs Tomadas'!$G:$G,'Controle de NFs Tomadas'!$E:$E,$A$1,'Controle de NFs Tomadas'!$F:$F,$A34,'Controle de NFs Tomadas'!$C:$C,QC$2)</f>
        <v>0</v>
      </c>
      <c r="QD34" s="154">
        <f>SUMIFS('Controle de NFs Tomadas'!$G:$G,'Controle de NFs Tomadas'!$E:$E,$A$1,'Controle de NFs Tomadas'!$F:$F,$A34,'Controle de NFs Tomadas'!$C:$C,QD$2)</f>
        <v>0</v>
      </c>
      <c r="QE34" s="154">
        <f>SUMIFS('Controle de NFs Tomadas'!$G:$G,'Controle de NFs Tomadas'!$E:$E,$A$1,'Controle de NFs Tomadas'!$F:$F,$A34,'Controle de NFs Tomadas'!$C:$C,QE$2)</f>
        <v>0</v>
      </c>
      <c r="QF34" s="154">
        <f>SUMIFS('Controle de NFs Tomadas'!$G:$G,'Controle de NFs Tomadas'!$E:$E,$A$1,'Controle de NFs Tomadas'!$F:$F,$A34,'Controle de NFs Tomadas'!$C:$C,QF$2)</f>
        <v>0</v>
      </c>
      <c r="QG34" s="154">
        <f>SUMIFS('Controle de NFs Tomadas'!$G:$G,'Controle de NFs Tomadas'!$E:$E,$A$1,'Controle de NFs Tomadas'!$F:$F,$A34,'Controle de NFs Tomadas'!$C:$C,QG$2)</f>
        <v>0</v>
      </c>
      <c r="QH34" s="154">
        <f>SUMIFS('Controle de NFs Tomadas'!$G:$G,'Controle de NFs Tomadas'!$E:$E,$A$1,'Controle de NFs Tomadas'!$F:$F,$A34,'Controle de NFs Tomadas'!$C:$C,QH$2)</f>
        <v>0</v>
      </c>
      <c r="QI34" s="154">
        <f>SUMIFS('Controle de NFs Tomadas'!$G:$G,'Controle de NFs Tomadas'!$E:$E,$A$1,'Controle de NFs Tomadas'!$F:$F,$A34,'Controle de NFs Tomadas'!$C:$C,QI$2)</f>
        <v>0</v>
      </c>
      <c r="QJ34" s="154">
        <f>SUMIFS('Controle de NFs Tomadas'!$G:$G,'Controle de NFs Tomadas'!$E:$E,$A$1,'Controle de NFs Tomadas'!$F:$F,$A34,'Controle de NFs Tomadas'!$C:$C,QJ$2)</f>
        <v>0</v>
      </c>
      <c r="QK34" s="154">
        <f>SUMIFS('Controle de NFs Tomadas'!$G:$G,'Controle de NFs Tomadas'!$E:$E,$A$1,'Controle de NFs Tomadas'!$F:$F,$A34,'Controle de NFs Tomadas'!$C:$C,QK$2)</f>
        <v>0</v>
      </c>
      <c r="QL34" s="154">
        <f>SUMIFS('Controle de NFs Tomadas'!$G:$G,'Controle de NFs Tomadas'!$E:$E,$A$1,'Controle de NFs Tomadas'!$F:$F,$A34,'Controle de NFs Tomadas'!$C:$C,QL$2)</f>
        <v>0</v>
      </c>
      <c r="QM34" s="154">
        <f>SUMIFS('Controle de NFs Tomadas'!$G:$G,'Controle de NFs Tomadas'!$E:$E,$A$1,'Controle de NFs Tomadas'!$F:$F,$A34,'Controle de NFs Tomadas'!$C:$C,QM$2)</f>
        <v>0</v>
      </c>
      <c r="QN34" s="154">
        <f>SUMIFS('Controle de NFs Tomadas'!$G:$G,'Controle de NFs Tomadas'!$E:$E,$A$1,'Controle de NFs Tomadas'!$F:$F,$A34,'Controle de NFs Tomadas'!$C:$C,QN$2)</f>
        <v>0</v>
      </c>
      <c r="QO34" s="154">
        <f>SUMIFS('Controle de NFs Tomadas'!$G:$G,'Controle de NFs Tomadas'!$E:$E,$A$1,'Controle de NFs Tomadas'!$F:$F,$A34,'Controle de NFs Tomadas'!$C:$C,QO$2)</f>
        <v>0</v>
      </c>
      <c r="QP34" s="154">
        <f>SUMIFS('Controle de NFs Tomadas'!$G:$G,'Controle de NFs Tomadas'!$E:$E,$A$1,'Controle de NFs Tomadas'!$F:$F,$A34,'Controle de NFs Tomadas'!$C:$C,QP$2)</f>
        <v>0</v>
      </c>
      <c r="QQ34" s="154">
        <f>SUMIFS('Controle de NFs Tomadas'!$G:$G,'Controle de NFs Tomadas'!$E:$E,$A$1,'Controle de NFs Tomadas'!$F:$F,$A34,'Controle de NFs Tomadas'!$C:$C,QQ$2)</f>
        <v>0</v>
      </c>
      <c r="QR34" s="154">
        <f>SUMIFS('Controle de NFs Tomadas'!$G:$G,'Controle de NFs Tomadas'!$E:$E,$A$1,'Controle de NFs Tomadas'!$F:$F,$A34,'Controle de NFs Tomadas'!$C:$C,QR$2)</f>
        <v>0</v>
      </c>
      <c r="QS34" s="154">
        <f>SUMIFS('Controle de NFs Tomadas'!$G:$G,'Controle de NFs Tomadas'!$E:$E,$A$1,'Controle de NFs Tomadas'!$F:$F,$A34,'Controle de NFs Tomadas'!$C:$C,QS$2)</f>
        <v>0</v>
      </c>
      <c r="QT34" s="154">
        <f>SUMIFS('Controle de NFs Tomadas'!$G:$G,'Controle de NFs Tomadas'!$E:$E,$A$1,'Controle de NFs Tomadas'!$F:$F,$A34,'Controle de NFs Tomadas'!$C:$C,QT$2)</f>
        <v>0</v>
      </c>
      <c r="QU34" s="154">
        <f>SUMIFS('Controle de NFs Tomadas'!$G:$G,'Controle de NFs Tomadas'!$E:$E,$A$1,'Controle de NFs Tomadas'!$F:$F,$A34,'Controle de NFs Tomadas'!$C:$C,QU$2)</f>
        <v>0</v>
      </c>
      <c r="QV34" s="154">
        <f>SUMIFS('Controle de NFs Tomadas'!$G:$G,'Controle de NFs Tomadas'!$E:$E,$A$1,'Controle de NFs Tomadas'!$F:$F,$A34,'Controle de NFs Tomadas'!$C:$C,QV$2)</f>
        <v>0</v>
      </c>
      <c r="QW34" s="154">
        <f>SUMIFS('Controle de NFs Tomadas'!$G:$G,'Controle de NFs Tomadas'!$E:$E,$A$1,'Controle de NFs Tomadas'!$F:$F,$A34,'Controle de NFs Tomadas'!$C:$C,QW$2)</f>
        <v>0</v>
      </c>
      <c r="QX34" s="154">
        <f>SUMIFS('Controle de NFs Tomadas'!$G:$G,'Controle de NFs Tomadas'!$E:$E,$A$1,'Controle de NFs Tomadas'!$F:$F,$A34,'Controle de NFs Tomadas'!$C:$C,QX$2)</f>
        <v>0</v>
      </c>
      <c r="QY34" s="154">
        <f>SUMIFS('Controle de NFs Tomadas'!$G:$G,'Controle de NFs Tomadas'!$E:$E,$A$1,'Controle de NFs Tomadas'!$F:$F,$A34,'Controle de NFs Tomadas'!$C:$C,QY$2)</f>
        <v>0</v>
      </c>
      <c r="QZ34" s="154">
        <f>SUMIFS('Controle de NFs Tomadas'!$G:$G,'Controle de NFs Tomadas'!$E:$E,$A$1,'Controle de NFs Tomadas'!$F:$F,$A34,'Controle de NFs Tomadas'!$C:$C,QZ$2)</f>
        <v>0</v>
      </c>
      <c r="RA34" s="154">
        <f>SUMIFS('Controle de NFs Tomadas'!$G:$G,'Controle de NFs Tomadas'!$E:$E,$A$1,'Controle de NFs Tomadas'!$F:$F,$A34,'Controle de NFs Tomadas'!$C:$C,RA$2)</f>
        <v>0</v>
      </c>
      <c r="RB34" s="154">
        <f>SUMIFS('Controle de NFs Tomadas'!$G:$G,'Controle de NFs Tomadas'!$E:$E,$A$1,'Controle de NFs Tomadas'!$F:$F,$A34,'Controle de NFs Tomadas'!$C:$C,RB$2)</f>
        <v>0</v>
      </c>
      <c r="RC34" s="154">
        <f>SUMIFS('Controle de NFs Tomadas'!$G:$G,'Controle de NFs Tomadas'!$E:$E,$A$1,'Controle de NFs Tomadas'!$F:$F,$A34,'Controle de NFs Tomadas'!$C:$C,RC$2)</f>
        <v>0</v>
      </c>
      <c r="RD34" s="154">
        <f>SUMIFS('Controle de NFs Tomadas'!$G:$G,'Controle de NFs Tomadas'!$E:$E,$A$1,'Controle de NFs Tomadas'!$F:$F,$A34,'Controle de NFs Tomadas'!$C:$C,RD$2)</f>
        <v>0</v>
      </c>
      <c r="RE34" s="154">
        <f>SUMIFS('Controle de NFs Tomadas'!$G:$G,'Controle de NFs Tomadas'!$E:$E,$A$1,'Controle de NFs Tomadas'!$F:$F,$A34,'Controle de NFs Tomadas'!$C:$C,RE$2)</f>
        <v>0</v>
      </c>
      <c r="RF34" s="154">
        <f>SUMIFS('Controle de NFs Tomadas'!$G:$G,'Controle de NFs Tomadas'!$E:$E,$A$1,'Controle de NFs Tomadas'!$F:$F,$A34,'Controle de NFs Tomadas'!$C:$C,RF$2)</f>
        <v>0</v>
      </c>
      <c r="RG34" s="154">
        <f>SUMIFS('Controle de NFs Tomadas'!$G:$G,'Controle de NFs Tomadas'!$E:$E,$A$1,'Controle de NFs Tomadas'!$F:$F,$A34,'Controle de NFs Tomadas'!$C:$C,RG$2)</f>
        <v>0</v>
      </c>
      <c r="RH34" s="154">
        <f>SUMIFS('Controle de NFs Tomadas'!$G:$G,'Controle de NFs Tomadas'!$E:$E,$A$1,'Controle de NFs Tomadas'!$F:$F,$A34,'Controle de NFs Tomadas'!$C:$C,RH$2)</f>
        <v>0</v>
      </c>
      <c r="RI34" s="154">
        <f>SUMIFS('Controle de NFs Tomadas'!$G:$G,'Controle de NFs Tomadas'!$E:$E,$A$1,'Controle de NFs Tomadas'!$F:$F,$A34,'Controle de NFs Tomadas'!$C:$C,RI$2)</f>
        <v>0</v>
      </c>
      <c r="RJ34" s="154">
        <f>SUMIFS('Controle de NFs Tomadas'!$G:$G,'Controle de NFs Tomadas'!$E:$E,$A$1,'Controle de NFs Tomadas'!$F:$F,$A34,'Controle de NFs Tomadas'!$C:$C,RJ$2)</f>
        <v>0</v>
      </c>
      <c r="RK34" s="154">
        <f>SUMIFS('Controle de NFs Tomadas'!$G:$G,'Controle de NFs Tomadas'!$E:$E,$A$1,'Controle de NFs Tomadas'!$F:$F,$A34,'Controle de NFs Tomadas'!$C:$C,RK$2)</f>
        <v>0</v>
      </c>
      <c r="RL34" s="154">
        <f>SUMIFS('Controle de NFs Tomadas'!$G:$G,'Controle de NFs Tomadas'!$E:$E,$A$1,'Controle de NFs Tomadas'!$F:$F,$A34,'Controle de NFs Tomadas'!$C:$C,RL$2)</f>
        <v>0</v>
      </c>
      <c r="RM34" s="154">
        <f>SUMIFS('Controle de NFs Tomadas'!$G:$G,'Controle de NFs Tomadas'!$E:$E,$A$1,'Controle de NFs Tomadas'!$F:$F,$A34,'Controle de NFs Tomadas'!$C:$C,RM$2)</f>
        <v>0</v>
      </c>
      <c r="RN34" s="154">
        <f>SUMIFS('Controle de NFs Tomadas'!$G:$G,'Controle de NFs Tomadas'!$E:$E,$A$1,'Controle de NFs Tomadas'!$F:$F,$A34,'Controle de NFs Tomadas'!$C:$C,RN$2)</f>
        <v>0</v>
      </c>
      <c r="RO34" s="154">
        <f>SUMIFS('Controle de NFs Tomadas'!$G:$G,'Controle de NFs Tomadas'!$E:$E,$A$1,'Controle de NFs Tomadas'!$F:$F,$A34,'Controle de NFs Tomadas'!$C:$C,RO$2)</f>
        <v>0</v>
      </c>
      <c r="RP34" s="154">
        <f>SUMIFS('Controle de NFs Tomadas'!$G:$G,'Controle de NFs Tomadas'!$E:$E,$A$1,'Controle de NFs Tomadas'!$F:$F,$A34,'Controle de NFs Tomadas'!$C:$C,RP$2)</f>
        <v>0</v>
      </c>
      <c r="RQ34" s="154">
        <f>SUMIFS('Controle de NFs Tomadas'!$G:$G,'Controle de NFs Tomadas'!$E:$E,$A$1,'Controle de NFs Tomadas'!$F:$F,$A34,'Controle de NFs Tomadas'!$C:$C,RQ$2)</f>
        <v>0</v>
      </c>
      <c r="RR34" s="154">
        <f>SUMIFS('Controle de NFs Tomadas'!$G:$G,'Controle de NFs Tomadas'!$E:$E,$A$1,'Controle de NFs Tomadas'!$F:$F,$A34,'Controle de NFs Tomadas'!$C:$C,RR$2)</f>
        <v>0</v>
      </c>
      <c r="RS34" s="154">
        <f>SUMIFS('Controle de NFs Tomadas'!$G:$G,'Controle de NFs Tomadas'!$E:$E,$A$1,'Controle de NFs Tomadas'!$F:$F,$A34,'Controle de NFs Tomadas'!$C:$C,RS$2)</f>
        <v>0</v>
      </c>
      <c r="RT34" s="154">
        <f>SUMIFS('Controle de NFs Tomadas'!$G:$G,'Controle de NFs Tomadas'!$E:$E,$A$1,'Controle de NFs Tomadas'!$F:$F,$A34,'Controle de NFs Tomadas'!$C:$C,RT$2)</f>
        <v>0</v>
      </c>
      <c r="RU34" s="154">
        <f>SUMIFS('Controle de NFs Tomadas'!$G:$G,'Controle de NFs Tomadas'!$E:$E,$A$1,'Controle de NFs Tomadas'!$F:$F,$A34,'Controle de NFs Tomadas'!$C:$C,RU$2)</f>
        <v>0</v>
      </c>
      <c r="RV34" s="154">
        <f>SUMIFS('Controle de NFs Tomadas'!$G:$G,'Controle de NFs Tomadas'!$E:$E,$A$1,'Controle de NFs Tomadas'!$F:$F,$A34,'Controle de NFs Tomadas'!$C:$C,RV$2)</f>
        <v>0</v>
      </c>
      <c r="RW34" s="154">
        <f>SUMIFS('Controle de NFs Tomadas'!$G:$G,'Controle de NFs Tomadas'!$E:$E,$A$1,'Controle de NFs Tomadas'!$F:$F,$A34,'Controle de NFs Tomadas'!$C:$C,RW$2)</f>
        <v>0</v>
      </c>
      <c r="RX34" s="154">
        <f>SUMIFS('Controle de NFs Tomadas'!$G:$G,'Controle de NFs Tomadas'!$E:$E,$A$1,'Controle de NFs Tomadas'!$F:$F,$A34,'Controle de NFs Tomadas'!$C:$C,RX$2)</f>
        <v>0</v>
      </c>
      <c r="RY34" s="154">
        <f>SUMIFS('Controle de NFs Tomadas'!$G:$G,'Controle de NFs Tomadas'!$E:$E,$A$1,'Controle de NFs Tomadas'!$F:$F,$A34,'Controle de NFs Tomadas'!$C:$C,RY$2)</f>
        <v>0</v>
      </c>
      <c r="RZ34" s="154">
        <f>SUMIFS('Controle de NFs Tomadas'!$G:$G,'Controle de NFs Tomadas'!$E:$E,$A$1,'Controle de NFs Tomadas'!$F:$F,$A34,'Controle de NFs Tomadas'!$C:$C,RZ$2)</f>
        <v>0</v>
      </c>
      <c r="SA34" s="154">
        <f>SUMIFS('Controle de NFs Tomadas'!$G:$G,'Controle de NFs Tomadas'!$E:$E,$A$1,'Controle de NFs Tomadas'!$F:$F,$A34,'Controle de NFs Tomadas'!$C:$C,SA$2)</f>
        <v>0</v>
      </c>
      <c r="SB34" s="154">
        <f>SUMIFS('Controle de NFs Tomadas'!$G:$G,'Controle de NFs Tomadas'!$E:$E,$A$1,'Controle de NFs Tomadas'!$F:$F,$A34,'Controle de NFs Tomadas'!$C:$C,SB$2)</f>
        <v>0</v>
      </c>
      <c r="SC34" s="154">
        <f>SUMIFS('Controle de NFs Tomadas'!$G:$G,'Controle de NFs Tomadas'!$E:$E,$A$1,'Controle de NFs Tomadas'!$F:$F,$A34,'Controle de NFs Tomadas'!$C:$C,SC$2)</f>
        <v>0</v>
      </c>
      <c r="SD34" s="154">
        <f>SUMIFS('Controle de NFs Tomadas'!$G:$G,'Controle de NFs Tomadas'!$E:$E,$A$1,'Controle de NFs Tomadas'!$F:$F,$A34,'Controle de NFs Tomadas'!$C:$C,SD$2)</f>
        <v>0</v>
      </c>
      <c r="SE34" s="154">
        <f>SUMIFS('Controle de NFs Tomadas'!$G:$G,'Controle de NFs Tomadas'!$E:$E,$A$1,'Controle de NFs Tomadas'!$F:$F,$A34,'Controle de NFs Tomadas'!$C:$C,SE$2)</f>
        <v>0</v>
      </c>
      <c r="SF34" s="154">
        <f>SUMIFS('Controle de NFs Tomadas'!$G:$G,'Controle de NFs Tomadas'!$E:$E,$A$1,'Controle de NFs Tomadas'!$F:$F,$A34,'Controle de NFs Tomadas'!$C:$C,SF$2)</f>
        <v>0</v>
      </c>
      <c r="SG34" s="154">
        <f>SUMIFS('Controle de NFs Tomadas'!$G:$G,'Controle de NFs Tomadas'!$E:$E,$A$1,'Controle de NFs Tomadas'!$F:$F,$A34,'Controle de NFs Tomadas'!$C:$C,SG$2)</f>
        <v>0</v>
      </c>
      <c r="SH34" s="154">
        <f>SUMIFS('Controle de NFs Tomadas'!$G:$G,'Controle de NFs Tomadas'!$E:$E,$A$1,'Controle de NFs Tomadas'!$F:$F,$A34,'Controle de NFs Tomadas'!$C:$C,SH$2)</f>
        <v>0</v>
      </c>
      <c r="SI34" s="154">
        <f>SUMIFS('Controle de NFs Tomadas'!$G:$G,'Controle de NFs Tomadas'!$E:$E,$A$1,'Controle de NFs Tomadas'!$F:$F,$A34,'Controle de NFs Tomadas'!$C:$C,SI$2)</f>
        <v>0</v>
      </c>
      <c r="SJ34" s="154">
        <f>SUMIFS('Controle de NFs Tomadas'!$G:$G,'Controle de NFs Tomadas'!$E:$E,$A$1,'Controle de NFs Tomadas'!$F:$F,$A34,'Controle de NFs Tomadas'!$C:$C,SJ$2)</f>
        <v>0</v>
      </c>
      <c r="SK34" s="154">
        <f>SUMIFS('Controle de NFs Tomadas'!$G:$G,'Controle de NFs Tomadas'!$E:$E,$A$1,'Controle de NFs Tomadas'!$F:$F,$A34,'Controle de NFs Tomadas'!$C:$C,SK$2)</f>
        <v>0</v>
      </c>
      <c r="SL34" s="154">
        <f>SUMIFS('Controle de NFs Tomadas'!$G:$G,'Controle de NFs Tomadas'!$E:$E,$A$1,'Controle de NFs Tomadas'!$F:$F,$A34,'Controle de NFs Tomadas'!$C:$C,SL$2)</f>
        <v>0</v>
      </c>
      <c r="SM34" s="154">
        <f>SUMIFS('Controle de NFs Tomadas'!$G:$G,'Controle de NFs Tomadas'!$E:$E,$A$1,'Controle de NFs Tomadas'!$F:$F,$A34,'Controle de NFs Tomadas'!$C:$C,SM$2)</f>
        <v>0</v>
      </c>
      <c r="SN34" s="154">
        <f>SUMIFS('Controle de NFs Tomadas'!$G:$G,'Controle de NFs Tomadas'!$E:$E,$A$1,'Controle de NFs Tomadas'!$F:$F,$A34,'Controle de NFs Tomadas'!$C:$C,SN$2)</f>
        <v>0</v>
      </c>
      <c r="SO34" s="154">
        <f>SUMIFS('Controle de NFs Tomadas'!$G:$G,'Controle de NFs Tomadas'!$E:$E,$A$1,'Controle de NFs Tomadas'!$F:$F,$A34,'Controle de NFs Tomadas'!$C:$C,SO$2)</f>
        <v>0</v>
      </c>
      <c r="SP34" s="154">
        <f>SUMIFS('Controle de NFs Tomadas'!$G:$G,'Controle de NFs Tomadas'!$E:$E,$A$1,'Controle de NFs Tomadas'!$F:$F,$A34,'Controle de NFs Tomadas'!$C:$C,SP$2)</f>
        <v>0</v>
      </c>
      <c r="SQ34" s="154">
        <f>SUMIFS('Controle de NFs Tomadas'!$G:$G,'Controle de NFs Tomadas'!$E:$E,$A$1,'Controle de NFs Tomadas'!$F:$F,$A34,'Controle de NFs Tomadas'!$C:$C,SQ$2)</f>
        <v>0</v>
      </c>
      <c r="SR34" s="154">
        <f>SUMIFS('Controle de NFs Tomadas'!$G:$G,'Controle de NFs Tomadas'!$E:$E,$A$1,'Controle de NFs Tomadas'!$F:$F,$A34,'Controle de NFs Tomadas'!$C:$C,SR$2)</f>
        <v>0</v>
      </c>
      <c r="SS34" s="154">
        <f>SUMIFS('Controle de NFs Tomadas'!$G:$G,'Controle de NFs Tomadas'!$E:$E,$A$1,'Controle de NFs Tomadas'!$F:$F,$A34,'Controle de NFs Tomadas'!$C:$C,SS$2)</f>
        <v>0</v>
      </c>
      <c r="ST34" s="154">
        <f>SUMIFS('Controle de NFs Tomadas'!$G:$G,'Controle de NFs Tomadas'!$E:$E,$A$1,'Controle de NFs Tomadas'!$F:$F,$A34,'Controle de NFs Tomadas'!$C:$C,ST$2)</f>
        <v>0</v>
      </c>
      <c r="SU34" s="154">
        <f>SUMIFS('Controle de NFs Tomadas'!$G:$G,'Controle de NFs Tomadas'!$E:$E,$A$1,'Controle de NFs Tomadas'!$F:$F,$A34,'Controle de NFs Tomadas'!$C:$C,SU$2)</f>
        <v>0</v>
      </c>
      <c r="SV34" s="154">
        <f>SUMIFS('Controle de NFs Tomadas'!$G:$G,'Controle de NFs Tomadas'!$E:$E,$A$1,'Controle de NFs Tomadas'!$F:$F,$A34,'Controle de NFs Tomadas'!$C:$C,SV$2)</f>
        <v>0</v>
      </c>
      <c r="SW34" s="154">
        <f>SUMIFS('Controle de NFs Tomadas'!$G:$G,'Controle de NFs Tomadas'!$E:$E,$A$1,'Controle de NFs Tomadas'!$F:$F,$A34,'Controle de NFs Tomadas'!$C:$C,SW$2)</f>
        <v>0</v>
      </c>
      <c r="SX34" s="154">
        <f>SUMIFS('Controle de NFs Tomadas'!$G:$G,'Controle de NFs Tomadas'!$E:$E,$A$1,'Controle de NFs Tomadas'!$F:$F,$A34,'Controle de NFs Tomadas'!$C:$C,SX$2)</f>
        <v>0</v>
      </c>
      <c r="SY34" s="154">
        <f>SUMIFS('Controle de NFs Tomadas'!$G:$G,'Controle de NFs Tomadas'!$E:$E,$A$1,'Controle de NFs Tomadas'!$F:$F,$A34,'Controle de NFs Tomadas'!$C:$C,SY$2)</f>
        <v>0</v>
      </c>
      <c r="SZ34" s="154">
        <f>SUMIFS('Controle de NFs Tomadas'!$G:$G,'Controle de NFs Tomadas'!$E:$E,$A$1,'Controle de NFs Tomadas'!$F:$F,$A34,'Controle de NFs Tomadas'!$C:$C,SZ$2)</f>
        <v>0</v>
      </c>
      <c r="TA34" s="154">
        <f>SUMIFS('Controle de NFs Tomadas'!$G:$G,'Controle de NFs Tomadas'!$E:$E,$A$1,'Controle de NFs Tomadas'!$F:$F,$A34,'Controle de NFs Tomadas'!$C:$C,TA$2)</f>
        <v>0</v>
      </c>
      <c r="TB34" s="154">
        <f>SUMIFS('Controle de NFs Tomadas'!$G:$G,'Controle de NFs Tomadas'!$E:$E,$A$1,'Controle de NFs Tomadas'!$F:$F,$A34,'Controle de NFs Tomadas'!$C:$C,TB$2)</f>
        <v>0</v>
      </c>
      <c r="TC34" s="154">
        <f>SUMIFS('Controle de NFs Tomadas'!$G:$G,'Controle de NFs Tomadas'!$E:$E,$A$1,'Controle de NFs Tomadas'!$F:$F,$A34,'Controle de NFs Tomadas'!$C:$C,TC$2)</f>
        <v>0</v>
      </c>
      <c r="TD34" s="154">
        <f>SUMIFS('Controle de NFs Tomadas'!$G:$G,'Controle de NFs Tomadas'!$E:$E,$A$1,'Controle de NFs Tomadas'!$F:$F,$A34,'Controle de NFs Tomadas'!$C:$C,TD$2)</f>
        <v>0</v>
      </c>
      <c r="TE34" s="154">
        <f>SUMIFS('Controle de NFs Tomadas'!$G:$G,'Controle de NFs Tomadas'!$E:$E,$A$1,'Controle de NFs Tomadas'!$F:$F,$A34,'Controle de NFs Tomadas'!$C:$C,TE$2)</f>
        <v>0</v>
      </c>
      <c r="TF34" s="154">
        <f>SUMIFS('Controle de NFs Tomadas'!$G:$G,'Controle de NFs Tomadas'!$E:$E,$A$1,'Controle de NFs Tomadas'!$F:$F,$A34,'Controle de NFs Tomadas'!$C:$C,TF$2)</f>
        <v>0</v>
      </c>
      <c r="TG34" s="154">
        <f>SUMIFS('Controle de NFs Tomadas'!$G:$G,'Controle de NFs Tomadas'!$E:$E,$A$1,'Controle de NFs Tomadas'!$F:$F,$A34,'Controle de NFs Tomadas'!$C:$C,TG$2)</f>
        <v>0</v>
      </c>
      <c r="TH34" s="154">
        <f>SUMIFS('Controle de NFs Tomadas'!$G:$G,'Controle de NFs Tomadas'!$E:$E,$A$1,'Controle de NFs Tomadas'!$F:$F,$A34,'Controle de NFs Tomadas'!$C:$C,TH$2)</f>
        <v>0</v>
      </c>
      <c r="TI34" s="154">
        <f>SUMIFS('Controle de NFs Tomadas'!$G:$G,'Controle de NFs Tomadas'!$E:$E,$A$1,'Controle de NFs Tomadas'!$F:$F,$A34,'Controle de NFs Tomadas'!$C:$C,TI$2)</f>
        <v>0</v>
      </c>
      <c r="TJ34" s="154">
        <f>SUMIFS('Controle de NFs Tomadas'!$G:$G,'Controle de NFs Tomadas'!$E:$E,$A$1,'Controle de NFs Tomadas'!$F:$F,$A34,'Controle de NFs Tomadas'!$C:$C,TJ$2)</f>
        <v>0</v>
      </c>
      <c r="TK34" s="154">
        <f>SUMIFS('Controle de NFs Tomadas'!$G:$G,'Controle de NFs Tomadas'!$E:$E,$A$1,'Controle de NFs Tomadas'!$F:$F,$A34,'Controle de NFs Tomadas'!$C:$C,TK$2)</f>
        <v>0</v>
      </c>
      <c r="TL34" s="154">
        <f>SUMIFS('Controle de NFs Tomadas'!$G:$G,'Controle de NFs Tomadas'!$E:$E,$A$1,'Controle de NFs Tomadas'!$F:$F,$A34,'Controle de NFs Tomadas'!$C:$C,TL$2)</f>
        <v>0</v>
      </c>
      <c r="TM34" s="154">
        <f>SUMIFS('Controle de NFs Tomadas'!$G:$G,'Controle de NFs Tomadas'!$E:$E,$A$1,'Controle de NFs Tomadas'!$F:$F,$A34,'Controle de NFs Tomadas'!$C:$C,TM$2)</f>
        <v>0</v>
      </c>
      <c r="TN34" s="154">
        <f>SUMIFS('Controle de NFs Tomadas'!$G:$G,'Controle de NFs Tomadas'!$E:$E,$A$1,'Controle de NFs Tomadas'!$F:$F,$A34,'Controle de NFs Tomadas'!$C:$C,TN$2)</f>
        <v>0</v>
      </c>
      <c r="TO34" s="154">
        <f>SUMIFS('Controle de NFs Tomadas'!$G:$G,'Controle de NFs Tomadas'!$E:$E,$A$1,'Controle de NFs Tomadas'!$F:$F,$A34,'Controle de NFs Tomadas'!$C:$C,TO$2)</f>
        <v>0</v>
      </c>
      <c r="TP34" s="154">
        <f>SUMIFS('Controle de NFs Tomadas'!$G:$G,'Controle de NFs Tomadas'!$E:$E,$A$1,'Controle de NFs Tomadas'!$F:$F,$A34,'Controle de NFs Tomadas'!$C:$C,TP$2)</f>
        <v>0</v>
      </c>
      <c r="TQ34" s="154">
        <f>SUMIFS('Controle de NFs Tomadas'!$G:$G,'Controle de NFs Tomadas'!$E:$E,$A$1,'Controle de NFs Tomadas'!$F:$F,$A34,'Controle de NFs Tomadas'!$C:$C,TQ$2)</f>
        <v>0</v>
      </c>
      <c r="TR34" s="154">
        <f>SUMIFS('Controle de NFs Tomadas'!$G:$G,'Controle de NFs Tomadas'!$E:$E,$A$1,'Controle de NFs Tomadas'!$F:$F,$A34,'Controle de NFs Tomadas'!$C:$C,TR$2)</f>
        <v>0</v>
      </c>
      <c r="TS34" s="154">
        <f>SUMIFS('Controle de NFs Tomadas'!$G:$G,'Controle de NFs Tomadas'!$E:$E,$A$1,'Controle de NFs Tomadas'!$F:$F,$A34,'Controle de NFs Tomadas'!$C:$C,TS$2)</f>
        <v>0</v>
      </c>
      <c r="TT34" s="154">
        <f>SUMIFS('Controle de NFs Tomadas'!$G:$G,'Controle de NFs Tomadas'!$E:$E,$A$1,'Controle de NFs Tomadas'!$F:$F,$A34,'Controle de NFs Tomadas'!$C:$C,TT$2)</f>
        <v>0</v>
      </c>
      <c r="TU34" s="154">
        <f>SUMIFS('Controle de NFs Tomadas'!$G:$G,'Controle de NFs Tomadas'!$E:$E,$A$1,'Controle de NFs Tomadas'!$F:$F,$A34,'Controle de NFs Tomadas'!$C:$C,TU$2)</f>
        <v>0</v>
      </c>
      <c r="TV34" s="154">
        <f>SUMIFS('Controle de NFs Tomadas'!$G:$G,'Controle de NFs Tomadas'!$E:$E,$A$1,'Controle de NFs Tomadas'!$F:$F,$A34,'Controle de NFs Tomadas'!$C:$C,TV$2)</f>
        <v>0</v>
      </c>
      <c r="TW34" s="154">
        <f>SUMIFS('Controle de NFs Tomadas'!$G:$G,'Controle de NFs Tomadas'!$E:$E,$A$1,'Controle de NFs Tomadas'!$F:$F,$A34,'Controle de NFs Tomadas'!$C:$C,TW$2)</f>
        <v>0</v>
      </c>
      <c r="TX34" s="154">
        <f>SUMIFS('Controle de NFs Tomadas'!$G:$G,'Controle de NFs Tomadas'!$E:$E,$A$1,'Controle de NFs Tomadas'!$F:$F,$A34,'Controle de NFs Tomadas'!$C:$C,TX$2)</f>
        <v>0</v>
      </c>
      <c r="TY34" s="154">
        <f>SUMIFS('Controle de NFs Tomadas'!$G:$G,'Controle de NFs Tomadas'!$E:$E,$A$1,'Controle de NFs Tomadas'!$F:$F,$A34,'Controle de NFs Tomadas'!$C:$C,TY$2)</f>
        <v>0</v>
      </c>
      <c r="TZ34" s="154">
        <f>SUMIFS('Controle de NFs Tomadas'!$G:$G,'Controle de NFs Tomadas'!$E:$E,$A$1,'Controle de NFs Tomadas'!$F:$F,$A34,'Controle de NFs Tomadas'!$C:$C,TZ$2)</f>
        <v>0</v>
      </c>
      <c r="UA34" s="154">
        <f>SUMIFS('Controle de NFs Tomadas'!$G:$G,'Controle de NFs Tomadas'!$E:$E,$A$1,'Controle de NFs Tomadas'!$F:$F,$A34,'Controle de NFs Tomadas'!$C:$C,UA$2)</f>
        <v>0</v>
      </c>
      <c r="UB34" s="154">
        <f>SUMIFS('Controle de NFs Tomadas'!$G:$G,'Controle de NFs Tomadas'!$E:$E,$A$1,'Controle de NFs Tomadas'!$F:$F,$A34,'Controle de NFs Tomadas'!$C:$C,UB$2)</f>
        <v>0</v>
      </c>
      <c r="UC34" s="154">
        <f>SUMIFS('Controle de NFs Tomadas'!$G:$G,'Controle de NFs Tomadas'!$E:$E,$A$1,'Controle de NFs Tomadas'!$F:$F,$A34,'Controle de NFs Tomadas'!$C:$C,UC$2)</f>
        <v>0</v>
      </c>
      <c r="UD34" s="154">
        <f>SUMIFS('Controle de NFs Tomadas'!$G:$G,'Controle de NFs Tomadas'!$E:$E,$A$1,'Controle de NFs Tomadas'!$F:$F,$A34,'Controle de NFs Tomadas'!$C:$C,UD$2)</f>
        <v>0</v>
      </c>
      <c r="UE34" s="154">
        <f>SUMIFS('Controle de NFs Tomadas'!$G:$G,'Controle de NFs Tomadas'!$E:$E,$A$1,'Controle de NFs Tomadas'!$F:$F,$A34,'Controle de NFs Tomadas'!$C:$C,UE$2)</f>
        <v>0</v>
      </c>
      <c r="UF34" s="154">
        <f>SUMIFS('Controle de NFs Tomadas'!$G:$G,'Controle de NFs Tomadas'!$E:$E,$A$1,'Controle de NFs Tomadas'!$F:$F,$A34,'Controle de NFs Tomadas'!$C:$C,UF$2)</f>
        <v>0</v>
      </c>
    </row>
    <row r="35" spans="1:552" ht="15.75" customHeight="1" outlineLevel="1" x14ac:dyDescent="0.35">
      <c r="A35" s="2" t="s">
        <v>136</v>
      </c>
      <c r="B35" s="5"/>
      <c r="C35" s="5"/>
      <c r="D35" s="154">
        <f>SUMIFS('Controle de NFs Tomadas'!$G:$G,'Controle de NFs Tomadas'!$E:$E,$A$1,'Controle de NFs Tomadas'!$F:$F,$A35,'Controle de NFs Tomadas'!$C:$C,D$2)</f>
        <v>0</v>
      </c>
      <c r="E35" s="154">
        <f>SUMIFS('Controle de NFs Tomadas'!$G:$G,'Controle de NFs Tomadas'!$E:$E,$A$1,'Controle de NFs Tomadas'!$F:$F,$A35,'Controle de NFs Tomadas'!$C:$C,E$2)</f>
        <v>0</v>
      </c>
      <c r="F35" s="154">
        <f>SUMIFS('Controle de NFs Tomadas'!$G:$G,'Controle de NFs Tomadas'!$E:$E,$A$1,'Controle de NFs Tomadas'!$F:$F,$A35,'Controle de NFs Tomadas'!$C:$C,F$2)</f>
        <v>382.06</v>
      </c>
      <c r="G35" s="154">
        <f>SUMIFS('Controle de NFs Tomadas'!$G:$G,'Controle de NFs Tomadas'!$E:$E,$A$1,'Controle de NFs Tomadas'!$F:$F,$A35,'Controle de NFs Tomadas'!$C:$C,G$2)</f>
        <v>0</v>
      </c>
      <c r="H35" s="154">
        <f>SUMIFS('Controle de NFs Tomadas'!$G:$G,'Controle de NFs Tomadas'!$E:$E,$A$1,'Controle de NFs Tomadas'!$F:$F,$A35,'Controle de NFs Tomadas'!$C:$C,H$2)</f>
        <v>0</v>
      </c>
      <c r="I35" s="154">
        <f>SUMIFS('Controle de NFs Tomadas'!$G:$G,'Controle de NFs Tomadas'!$E:$E,$A$1,'Controle de NFs Tomadas'!$F:$F,$A35,'Controle de NFs Tomadas'!$C:$C,I$2)</f>
        <v>0</v>
      </c>
      <c r="J35" s="154">
        <f>SUMIFS('Controle de NFs Tomadas'!$G:$G,'Controle de NFs Tomadas'!$E:$E,$A$1,'Controle de NFs Tomadas'!$F:$F,$A35,'Controle de NFs Tomadas'!$C:$C,J$2)</f>
        <v>0</v>
      </c>
      <c r="K35" s="154">
        <f>SUMIFS('Controle de NFs Tomadas'!$G:$G,'Controle de NFs Tomadas'!$E:$E,$A$1,'Controle de NFs Tomadas'!$F:$F,$A35,'Controle de NFs Tomadas'!$C:$C,K$2)</f>
        <v>0</v>
      </c>
      <c r="L35" s="154">
        <f>SUMIFS('Controle de NFs Tomadas'!$G:$G,'Controle de NFs Tomadas'!$E:$E,$A$1,'Controle de NFs Tomadas'!$F:$F,$A35,'Controle de NFs Tomadas'!$C:$C,L$2)</f>
        <v>0</v>
      </c>
      <c r="M35" s="154">
        <f>SUMIFS('Controle de NFs Tomadas'!$G:$G,'Controle de NFs Tomadas'!$E:$E,$A$1,'Controle de NFs Tomadas'!$F:$F,$A35,'Controle de NFs Tomadas'!$C:$C,M$2)</f>
        <v>0</v>
      </c>
      <c r="N35" s="154">
        <f>SUMIFS('Controle de NFs Tomadas'!$G:$G,'Controle de NFs Tomadas'!$E:$E,$A$1,'Controle de NFs Tomadas'!$F:$F,$A35,'Controle de NFs Tomadas'!$C:$C,N$2)</f>
        <v>0</v>
      </c>
      <c r="O35" s="154">
        <f>SUMIFS('Controle de NFs Tomadas'!$G:$G,'Controle de NFs Tomadas'!$E:$E,$A$1,'Controle de NFs Tomadas'!$F:$F,$A35,'Controle de NFs Tomadas'!$C:$C,O$2)</f>
        <v>0</v>
      </c>
      <c r="P35" s="154">
        <f>SUMIFS('Controle de NFs Tomadas'!$G:$G,'Controle de NFs Tomadas'!$E:$E,$A$1,'Controle de NFs Tomadas'!$F:$F,$A35,'Controle de NFs Tomadas'!$C:$C,P$2)</f>
        <v>0</v>
      </c>
      <c r="Q35" s="154">
        <f>SUMIFS('Controle de NFs Tomadas'!$G:$G,'Controle de NFs Tomadas'!$E:$E,$A$1,'Controle de NFs Tomadas'!$F:$F,$A35,'Controle de NFs Tomadas'!$C:$C,Q$2)</f>
        <v>0</v>
      </c>
      <c r="R35" s="154">
        <f>SUMIFS('Controle de NFs Tomadas'!$G:$G,'Controle de NFs Tomadas'!$E:$E,$A$1,'Controle de NFs Tomadas'!$F:$F,$A35,'Controle de NFs Tomadas'!$C:$C,R$2)</f>
        <v>0</v>
      </c>
      <c r="S35" s="154">
        <f>SUMIFS('Controle de NFs Tomadas'!$G:$G,'Controle de NFs Tomadas'!$E:$E,$A$1,'Controle de NFs Tomadas'!$F:$F,$A35,'Controle de NFs Tomadas'!$C:$C,S$2)</f>
        <v>0</v>
      </c>
      <c r="T35" s="154">
        <f>SUMIFS('Controle de NFs Tomadas'!$G:$G,'Controle de NFs Tomadas'!$E:$E,$A$1,'Controle de NFs Tomadas'!$F:$F,$A35,'Controle de NFs Tomadas'!$C:$C,T$2)</f>
        <v>0</v>
      </c>
      <c r="U35" s="154">
        <f>SUMIFS('Controle de NFs Tomadas'!$G:$G,'Controle de NFs Tomadas'!$E:$E,$A$1,'Controle de NFs Tomadas'!$F:$F,$A35,'Controle de NFs Tomadas'!$C:$C,U$2)</f>
        <v>0</v>
      </c>
      <c r="V35" s="154">
        <f>SUMIFS('Controle de NFs Tomadas'!$G:$G,'Controle de NFs Tomadas'!$E:$E,$A$1,'Controle de NFs Tomadas'!$F:$F,$A35,'Controle de NFs Tomadas'!$C:$C,V$2)</f>
        <v>0</v>
      </c>
      <c r="W35" s="154">
        <f>SUMIFS('Controle de NFs Tomadas'!$G:$G,'Controle de NFs Tomadas'!$E:$E,$A$1,'Controle de NFs Tomadas'!$F:$F,$A35,'Controle de NFs Tomadas'!$C:$C,W$2)</f>
        <v>0</v>
      </c>
      <c r="X35" s="154">
        <f>SUMIFS('Controle de NFs Tomadas'!$G:$G,'Controle de NFs Tomadas'!$E:$E,$A$1,'Controle de NFs Tomadas'!$F:$F,$A35,'Controle de NFs Tomadas'!$C:$C,X$2)</f>
        <v>0</v>
      </c>
      <c r="Y35" s="154">
        <f>SUMIFS('Controle de NFs Tomadas'!$G:$G,'Controle de NFs Tomadas'!$E:$E,$A$1,'Controle de NFs Tomadas'!$F:$F,$A35,'Controle de NFs Tomadas'!$C:$C,Y$2)</f>
        <v>0</v>
      </c>
      <c r="Z35" s="154">
        <f>SUMIFS('Controle de NFs Tomadas'!$G:$G,'Controle de NFs Tomadas'!$E:$E,$A$1,'Controle de NFs Tomadas'!$F:$F,$A35,'Controle de NFs Tomadas'!$C:$C,Z$2)</f>
        <v>0</v>
      </c>
      <c r="AA35" s="154">
        <f>SUMIFS('Controle de NFs Tomadas'!$G:$G,'Controle de NFs Tomadas'!$E:$E,$A$1,'Controle de NFs Tomadas'!$F:$F,$A35,'Controle de NFs Tomadas'!$C:$C,AA$2)</f>
        <v>0</v>
      </c>
      <c r="AB35" s="154">
        <f>SUMIFS('Controle de NFs Tomadas'!$G:$G,'Controle de NFs Tomadas'!$E:$E,$A$1,'Controle de NFs Tomadas'!$F:$F,$A35,'Controle de NFs Tomadas'!$C:$C,AB$2)</f>
        <v>0</v>
      </c>
      <c r="AC35" s="154">
        <f>SUMIFS('Controle de NFs Tomadas'!$G:$G,'Controle de NFs Tomadas'!$E:$E,$A$1,'Controle de NFs Tomadas'!$F:$F,$A35,'Controle de NFs Tomadas'!$C:$C,AC$2)</f>
        <v>0</v>
      </c>
      <c r="AD35" s="154">
        <f>SUMIFS('Controle de NFs Tomadas'!$G:$G,'Controle de NFs Tomadas'!$E:$E,$A$1,'Controle de NFs Tomadas'!$F:$F,$A35,'Controle de NFs Tomadas'!$C:$C,AD$2)</f>
        <v>0</v>
      </c>
      <c r="AE35" s="154">
        <f>SUMIFS('Controle de NFs Tomadas'!$G:$G,'Controle de NFs Tomadas'!$E:$E,$A$1,'Controle de NFs Tomadas'!$F:$F,$A35,'Controle de NFs Tomadas'!$C:$C,AE$2)</f>
        <v>0</v>
      </c>
      <c r="AF35" s="154">
        <f>SUMIFS('Controle de NFs Tomadas'!$G:$G,'Controle de NFs Tomadas'!$E:$E,$A$1,'Controle de NFs Tomadas'!$F:$F,$A35,'Controle de NFs Tomadas'!$C:$C,AF$2)</f>
        <v>0</v>
      </c>
      <c r="AG35" s="154">
        <f>SUMIFS('Controle de NFs Tomadas'!$G:$G,'Controle de NFs Tomadas'!$E:$E,$A$1,'Controle de NFs Tomadas'!$F:$F,$A35,'Controle de NFs Tomadas'!$C:$C,AG$2)</f>
        <v>0</v>
      </c>
      <c r="AH35" s="106">
        <f>SUMIFS('Controle de NFs Tomadas'!$G:$G,'Controle de NFs Tomadas'!$E:$E,$A$1,'Controle de NFs Tomadas'!$F:$F,$A35,'Controle de NFs Tomadas'!$C:$C,AH$2)</f>
        <v>0</v>
      </c>
      <c r="AI35" s="81">
        <f>SUMIFS('Controle de NFs Tomadas'!$G:$G,'Controle de NFs Tomadas'!$E:$E,$A$1,'Controle de NFs Tomadas'!$F:$F,$A35,'Controle de NFs Tomadas'!$C:$C,AI$2)</f>
        <v>0</v>
      </c>
      <c r="AJ35" s="154">
        <f>SUMIFS('Controle de NFs Tomadas'!$G:$G,'Controle de NFs Tomadas'!$E:$E,$A$1,'Controle de NFs Tomadas'!$F:$F,$A35,'Controle de NFs Tomadas'!$C:$C,AJ$2)</f>
        <v>0</v>
      </c>
      <c r="AK35" s="154">
        <f>SUMIFS('Controle de NFs Tomadas'!$G:$G,'Controle de NFs Tomadas'!$E:$E,$A$1,'Controle de NFs Tomadas'!$F:$F,$A35,'Controle de NFs Tomadas'!$C:$C,AK$2)</f>
        <v>0</v>
      </c>
      <c r="AL35" s="154">
        <f>SUMIFS('Controle de NFs Tomadas'!$G:$G,'Controle de NFs Tomadas'!$E:$E,$A$1,'Controle de NFs Tomadas'!$F:$F,$A35,'Controle de NFs Tomadas'!$C:$C,AL$2)</f>
        <v>0</v>
      </c>
      <c r="AM35" s="154">
        <f>SUMIFS('Controle de NFs Tomadas'!$G:$G,'Controle de NFs Tomadas'!$E:$E,$A$1,'Controle de NFs Tomadas'!$F:$F,$A35,'Controle de NFs Tomadas'!$C:$C,AM$2)</f>
        <v>0</v>
      </c>
      <c r="AN35" s="154">
        <f>SUMIFS('Controle de NFs Tomadas'!$G:$G,'Controle de NFs Tomadas'!$E:$E,$A$1,'Controle de NFs Tomadas'!$F:$F,$A35,'Controle de NFs Tomadas'!$C:$C,AN$2)</f>
        <v>0</v>
      </c>
      <c r="AO35" s="154">
        <f>SUMIFS('Controle de NFs Tomadas'!$G:$G,'Controle de NFs Tomadas'!$E:$E,$A$1,'Controle de NFs Tomadas'!$F:$F,$A35,'Controle de NFs Tomadas'!$C:$C,AO$2)</f>
        <v>0</v>
      </c>
      <c r="AP35" s="154">
        <f>SUMIFS('Controle de NFs Tomadas'!$G:$G,'Controle de NFs Tomadas'!$E:$E,$A$1,'Controle de NFs Tomadas'!$F:$F,$A35,'Controle de NFs Tomadas'!$C:$C,AP$2)</f>
        <v>0</v>
      </c>
      <c r="AQ35" s="154">
        <f>SUMIFS('Controle de NFs Tomadas'!$G:$G,'Controle de NFs Tomadas'!$E:$E,$A$1,'Controle de NFs Tomadas'!$F:$F,$A35,'Controle de NFs Tomadas'!$C:$C,AQ$2)</f>
        <v>0</v>
      </c>
      <c r="AR35" s="154">
        <f>SUMIFS('Controle de NFs Tomadas'!$G:$G,'Controle de NFs Tomadas'!$E:$E,$A$1,'Controle de NFs Tomadas'!$F:$F,$A35,'Controle de NFs Tomadas'!$C:$C,AR$2)</f>
        <v>0</v>
      </c>
      <c r="AS35" s="154">
        <f>SUMIFS('Controle de NFs Tomadas'!$G:$G,'Controle de NFs Tomadas'!$E:$E,$A$1,'Controle de NFs Tomadas'!$F:$F,$A35,'Controle de NFs Tomadas'!$C:$C,AS$2)</f>
        <v>0</v>
      </c>
      <c r="AT35" s="154">
        <f>SUMIFS('Controle de NFs Tomadas'!$G:$G,'Controle de NFs Tomadas'!$E:$E,$A$1,'Controle de NFs Tomadas'!$F:$F,$A35,'Controle de NFs Tomadas'!$C:$C,AT$2)</f>
        <v>0</v>
      </c>
      <c r="AU35" s="154">
        <f>SUMIFS('Controle de NFs Tomadas'!$G:$G,'Controle de NFs Tomadas'!$E:$E,$A$1,'Controle de NFs Tomadas'!$F:$F,$A35,'Controle de NFs Tomadas'!$C:$C,AU$2)</f>
        <v>0</v>
      </c>
      <c r="AV35" s="154">
        <f>SUMIFS('Controle de NFs Tomadas'!$G:$G,'Controle de NFs Tomadas'!$E:$E,$A$1,'Controle de NFs Tomadas'!$F:$F,$A35,'Controle de NFs Tomadas'!$C:$C,AV$2)</f>
        <v>0</v>
      </c>
      <c r="AW35" s="154">
        <f>SUMIFS('Controle de NFs Tomadas'!$G:$G,'Controle de NFs Tomadas'!$E:$E,$A$1,'Controle de NFs Tomadas'!$F:$F,$A35,'Controle de NFs Tomadas'!$C:$C,AW$2)</f>
        <v>0</v>
      </c>
      <c r="AX35" s="154">
        <f>SUMIFS('Controle de NFs Tomadas'!$G:$G,'Controle de NFs Tomadas'!$E:$E,$A$1,'Controle de NFs Tomadas'!$F:$F,$A35,'Controle de NFs Tomadas'!$C:$C,AX$2)</f>
        <v>0</v>
      </c>
      <c r="AY35" s="154">
        <f>SUMIFS('Controle de NFs Tomadas'!$G:$G,'Controle de NFs Tomadas'!$E:$E,$A$1,'Controle de NFs Tomadas'!$F:$F,$A35,'Controle de NFs Tomadas'!$C:$C,AY$2)</f>
        <v>0</v>
      </c>
      <c r="AZ35" s="154">
        <f>SUMIFS('Controle de NFs Tomadas'!$G:$G,'Controle de NFs Tomadas'!$E:$E,$A$1,'Controle de NFs Tomadas'!$F:$F,$A35,'Controle de NFs Tomadas'!$C:$C,AZ$2)</f>
        <v>0</v>
      </c>
      <c r="BA35" s="154">
        <f>SUMIFS('Controle de NFs Tomadas'!$G:$G,'Controle de NFs Tomadas'!$E:$E,$A$1,'Controle de NFs Tomadas'!$F:$F,$A35,'Controle de NFs Tomadas'!$C:$C,BA$2)</f>
        <v>0</v>
      </c>
      <c r="BB35" s="154">
        <f>SUMIFS('Controle de NFs Tomadas'!$G:$G,'Controle de NFs Tomadas'!$E:$E,$A$1,'Controle de NFs Tomadas'!$F:$F,$A35,'Controle de NFs Tomadas'!$C:$C,BB$2)</f>
        <v>0</v>
      </c>
      <c r="BC35" s="154">
        <f>SUMIFS('Controle de NFs Tomadas'!$G:$G,'Controle de NFs Tomadas'!$E:$E,$A$1,'Controle de NFs Tomadas'!$F:$F,$A35,'Controle de NFs Tomadas'!$C:$C,BC$2)</f>
        <v>0</v>
      </c>
      <c r="BD35" s="154">
        <f>SUMIFS('Controle de NFs Tomadas'!$G:$G,'Controle de NFs Tomadas'!$E:$E,$A$1,'Controle de NFs Tomadas'!$F:$F,$A35,'Controle de NFs Tomadas'!$C:$C,BD$2)</f>
        <v>0</v>
      </c>
      <c r="BE35" s="154">
        <f>SUMIFS('Controle de NFs Tomadas'!$G:$G,'Controle de NFs Tomadas'!$E:$E,$A$1,'Controle de NFs Tomadas'!$F:$F,$A35,'Controle de NFs Tomadas'!$C:$C,BE$2)</f>
        <v>0</v>
      </c>
      <c r="BF35" s="154">
        <f>SUMIFS('Controle de NFs Tomadas'!$G:$G,'Controle de NFs Tomadas'!$E:$E,$A$1,'Controle de NFs Tomadas'!$F:$F,$A35,'Controle de NFs Tomadas'!$C:$C,BF$2)</f>
        <v>0</v>
      </c>
      <c r="BG35" s="154">
        <f>SUMIFS('Controle de NFs Tomadas'!$G:$G,'Controle de NFs Tomadas'!$E:$E,$A$1,'Controle de NFs Tomadas'!$F:$F,$A35,'Controle de NFs Tomadas'!$C:$C,BG$2)</f>
        <v>0</v>
      </c>
      <c r="BH35" s="154">
        <f>SUMIFS('Controle de NFs Tomadas'!$G:$G,'Controle de NFs Tomadas'!$E:$E,$A$1,'Controle de NFs Tomadas'!$F:$F,$A35,'Controle de NFs Tomadas'!$C:$C,BH$2)</f>
        <v>0</v>
      </c>
      <c r="BI35" s="154">
        <f>SUMIFS('Controle de NFs Tomadas'!$G:$G,'Controle de NFs Tomadas'!$E:$E,$A$1,'Controle de NFs Tomadas'!$F:$F,$A35,'Controle de NFs Tomadas'!$C:$C,BI$2)</f>
        <v>0</v>
      </c>
      <c r="BJ35" s="154">
        <f>SUMIFS('Controle de NFs Tomadas'!$G:$G,'Controle de NFs Tomadas'!$E:$E,$A$1,'Controle de NFs Tomadas'!$F:$F,$A35,'Controle de NFs Tomadas'!$C:$C,BJ$2)</f>
        <v>0</v>
      </c>
      <c r="BK35" s="154">
        <f>SUMIFS('Controle de NFs Tomadas'!$G:$G,'Controle de NFs Tomadas'!$E:$E,$A$1,'Controle de NFs Tomadas'!$F:$F,$A35,'Controle de NFs Tomadas'!$C:$C,BK$2)</f>
        <v>0</v>
      </c>
      <c r="BL35" s="154">
        <f>SUMIFS('Controle de NFs Tomadas'!$G:$G,'Controle de NFs Tomadas'!$E:$E,$A$1,'Controle de NFs Tomadas'!$F:$F,$A35,'Controle de NFs Tomadas'!$C:$C,BL$2)</f>
        <v>0</v>
      </c>
      <c r="BM35" s="82">
        <f>SUMIFS('Controle de NFs Tomadas'!$G:$G,'Controle de NFs Tomadas'!$E:$E,$A$1,'Controle de NFs Tomadas'!$F:$F,$A35,'Controle de NFs Tomadas'!$C:$C,BM$2)</f>
        <v>0</v>
      </c>
      <c r="BN35" s="83">
        <f>SUMIFS('Controle de NFs Tomadas'!$G:$G,'Controle de NFs Tomadas'!$E:$E,$A$1,'Controle de NFs Tomadas'!$F:$F,$A35,'Controle de NFs Tomadas'!$C:$C,BN$2)</f>
        <v>0</v>
      </c>
      <c r="BO35" s="154">
        <f>SUMIFS('Controle de NFs Tomadas'!$G:$G,'Controle de NFs Tomadas'!$E:$E,$A$1,'Controle de NFs Tomadas'!$F:$F,$A35,'Controle de NFs Tomadas'!$C:$C,BO$2)</f>
        <v>0</v>
      </c>
      <c r="BP35" s="154">
        <f>SUMIFS('Controle de NFs Tomadas'!$G:$G,'Controle de NFs Tomadas'!$E:$E,$A$1,'Controle de NFs Tomadas'!$F:$F,$A35,'Controle de NFs Tomadas'!$C:$C,BP$2)</f>
        <v>0</v>
      </c>
      <c r="BQ35" s="154">
        <f>SUMIFS('Controle de NFs Tomadas'!$G:$G,'Controle de NFs Tomadas'!$E:$E,$A$1,'Controle de NFs Tomadas'!$F:$F,$A35,'Controle de NFs Tomadas'!$C:$C,BQ$2)</f>
        <v>0</v>
      </c>
      <c r="BR35" s="154">
        <f>SUMIFS('Controle de NFs Tomadas'!$G:$G,'Controle de NFs Tomadas'!$E:$E,$A$1,'Controle de NFs Tomadas'!$F:$F,$A35,'Controle de NFs Tomadas'!$C:$C,BR$2)</f>
        <v>0</v>
      </c>
      <c r="BS35" s="154">
        <f>SUMIFS('Controle de NFs Tomadas'!$G:$G,'Controle de NFs Tomadas'!$E:$E,$A$1,'Controle de NFs Tomadas'!$F:$F,$A35,'Controle de NFs Tomadas'!$C:$C,BS$2)</f>
        <v>0</v>
      </c>
      <c r="BT35" s="154">
        <f>SUMIFS('Controle de NFs Tomadas'!$G:$G,'Controle de NFs Tomadas'!$E:$E,$A$1,'Controle de NFs Tomadas'!$F:$F,$A35,'Controle de NFs Tomadas'!$C:$C,BT$2)</f>
        <v>0</v>
      </c>
      <c r="BU35" s="154">
        <f>SUMIFS('Controle de NFs Tomadas'!$G:$G,'Controle de NFs Tomadas'!$E:$E,$A$1,'Controle de NFs Tomadas'!$F:$F,$A35,'Controle de NFs Tomadas'!$C:$C,BU$2)</f>
        <v>0</v>
      </c>
      <c r="BV35" s="154">
        <f>SUMIFS('Controle de NFs Tomadas'!$G:$G,'Controle de NFs Tomadas'!$E:$E,$A$1,'Controle de NFs Tomadas'!$F:$F,$A35,'Controle de NFs Tomadas'!$C:$C,BV$2)</f>
        <v>0</v>
      </c>
      <c r="BW35" s="154">
        <f>SUMIFS('Controle de NFs Tomadas'!$G:$G,'Controle de NFs Tomadas'!$E:$E,$A$1,'Controle de NFs Tomadas'!$F:$F,$A35,'Controle de NFs Tomadas'!$C:$C,BW$2)</f>
        <v>0</v>
      </c>
      <c r="BX35" s="154">
        <f>SUMIFS('Controle de NFs Tomadas'!$G:$G,'Controle de NFs Tomadas'!$E:$E,$A$1,'Controle de NFs Tomadas'!$F:$F,$A35,'Controle de NFs Tomadas'!$C:$C,BX$2)</f>
        <v>0</v>
      </c>
      <c r="BY35" s="154">
        <f>SUMIFS('Controle de NFs Tomadas'!$G:$G,'Controle de NFs Tomadas'!$E:$E,$A$1,'Controle de NFs Tomadas'!$F:$F,$A35,'Controle de NFs Tomadas'!$C:$C,BY$2)</f>
        <v>0</v>
      </c>
      <c r="BZ35" s="154">
        <f>SUMIFS('Controle de NFs Tomadas'!$G:$G,'Controle de NFs Tomadas'!$E:$E,$A$1,'Controle de NFs Tomadas'!$F:$F,$A35,'Controle de NFs Tomadas'!$C:$C,BZ$2)</f>
        <v>0</v>
      </c>
      <c r="CA35" s="154">
        <f>SUMIFS('Controle de NFs Tomadas'!$G:$G,'Controle de NFs Tomadas'!$E:$E,$A$1,'Controle de NFs Tomadas'!$F:$F,$A35,'Controle de NFs Tomadas'!$C:$C,CA$2)</f>
        <v>0</v>
      </c>
      <c r="CB35" s="154">
        <f>SUMIFS('Controle de NFs Tomadas'!$G:$G,'Controle de NFs Tomadas'!$E:$E,$A$1,'Controle de NFs Tomadas'!$F:$F,$A35,'Controle de NFs Tomadas'!$C:$C,CB$2)</f>
        <v>0</v>
      </c>
      <c r="CC35" s="154">
        <f>SUMIFS('Controle de NFs Tomadas'!$G:$G,'Controle de NFs Tomadas'!$E:$E,$A$1,'Controle de NFs Tomadas'!$F:$F,$A35,'Controle de NFs Tomadas'!$C:$C,CC$2)</f>
        <v>0</v>
      </c>
      <c r="CD35" s="154">
        <f>SUMIFS('Controle de NFs Tomadas'!$G:$G,'Controle de NFs Tomadas'!$E:$E,$A$1,'Controle de NFs Tomadas'!$F:$F,$A35,'Controle de NFs Tomadas'!$C:$C,CD$2)</f>
        <v>0</v>
      </c>
      <c r="CE35" s="154">
        <f>SUMIFS('Controle de NFs Tomadas'!$G:$G,'Controle de NFs Tomadas'!$E:$E,$A$1,'Controle de NFs Tomadas'!$F:$F,$A35,'Controle de NFs Tomadas'!$C:$C,CE$2)</f>
        <v>278.33</v>
      </c>
      <c r="CF35" s="154">
        <f>SUMIFS('Controle de NFs Tomadas'!$G:$G,'Controle de NFs Tomadas'!$E:$E,$A$1,'Controle de NFs Tomadas'!$F:$F,$A35,'Controle de NFs Tomadas'!$C:$C,CF$2)</f>
        <v>0</v>
      </c>
      <c r="CG35" s="154">
        <f>SUMIFS('Controle de NFs Tomadas'!$G:$G,'Controle de NFs Tomadas'!$E:$E,$A$1,'Controle de NFs Tomadas'!$F:$F,$A35,'Controle de NFs Tomadas'!$C:$C,CG$2)</f>
        <v>0</v>
      </c>
      <c r="CH35" s="154">
        <f>SUMIFS('Controle de NFs Tomadas'!$G:$G,'Controle de NFs Tomadas'!$E:$E,$A$1,'Controle de NFs Tomadas'!$F:$F,$A35,'Controle de NFs Tomadas'!$C:$C,CH$2)</f>
        <v>0</v>
      </c>
      <c r="CI35" s="154">
        <f>SUMIFS('Controle de NFs Tomadas'!$G:$G,'Controle de NFs Tomadas'!$E:$E,$A$1,'Controle de NFs Tomadas'!$F:$F,$A35,'Controle de NFs Tomadas'!$C:$C,CI$2)</f>
        <v>0</v>
      </c>
      <c r="CJ35" s="154">
        <f>SUMIFS('Controle de NFs Tomadas'!$G:$G,'Controle de NFs Tomadas'!$E:$E,$A$1,'Controle de NFs Tomadas'!$F:$F,$A35,'Controle de NFs Tomadas'!$C:$C,CJ$2)</f>
        <v>0</v>
      </c>
      <c r="CK35" s="154">
        <f>SUMIFS('Controle de NFs Tomadas'!$G:$G,'Controle de NFs Tomadas'!$E:$E,$A$1,'Controle de NFs Tomadas'!$F:$F,$A35,'Controle de NFs Tomadas'!$C:$C,CK$2)</f>
        <v>0</v>
      </c>
      <c r="CL35" s="154">
        <f>SUMIFS('Controle de NFs Tomadas'!$G:$G,'Controle de NFs Tomadas'!$E:$E,$A$1,'Controle de NFs Tomadas'!$F:$F,$A35,'Controle de NFs Tomadas'!$C:$C,CL$2)</f>
        <v>0</v>
      </c>
      <c r="CM35" s="154">
        <f>SUMIFS('Controle de NFs Tomadas'!$G:$G,'Controle de NFs Tomadas'!$E:$E,$A$1,'Controle de NFs Tomadas'!$F:$F,$A35,'Controle de NFs Tomadas'!$C:$C,CM$2)</f>
        <v>0</v>
      </c>
      <c r="CN35" s="154">
        <f>SUMIFS('Controle de NFs Tomadas'!$G:$G,'Controle de NFs Tomadas'!$E:$E,$A$1,'Controle de NFs Tomadas'!$F:$F,$A35,'Controle de NFs Tomadas'!$C:$C,CN$2)</f>
        <v>0</v>
      </c>
      <c r="CO35" s="154">
        <f>SUMIFS('Controle de NFs Tomadas'!$G:$G,'Controle de NFs Tomadas'!$E:$E,$A$1,'Controle de NFs Tomadas'!$F:$F,$A35,'Controle de NFs Tomadas'!$C:$C,CO$2)</f>
        <v>0</v>
      </c>
      <c r="CP35" s="154">
        <f>SUMIFS('Controle de NFs Tomadas'!$G:$G,'Controle de NFs Tomadas'!$E:$E,$A$1,'Controle de NFs Tomadas'!$F:$F,$A35,'Controle de NFs Tomadas'!$C:$C,CP$2)</f>
        <v>0</v>
      </c>
      <c r="CQ35" s="154">
        <f>SUMIFS('Controle de NFs Tomadas'!$G:$G,'Controle de NFs Tomadas'!$E:$E,$A$1,'Controle de NFs Tomadas'!$F:$F,$A35,'Controle de NFs Tomadas'!$C:$C,CQ$2)</f>
        <v>0</v>
      </c>
      <c r="CR35" s="154">
        <f>SUMIFS('Controle de NFs Tomadas'!$G:$G,'Controle de NFs Tomadas'!$E:$E,$A$1,'Controle de NFs Tomadas'!$F:$F,$A35,'Controle de NFs Tomadas'!$C:$C,CR$2)</f>
        <v>0</v>
      </c>
      <c r="CS35" s="154">
        <f>SUMIFS('Controle de NFs Tomadas'!$G:$G,'Controle de NFs Tomadas'!$E:$E,$A$1,'Controle de NFs Tomadas'!$F:$F,$A35,'Controle de NFs Tomadas'!$C:$C,CS$2)</f>
        <v>0</v>
      </c>
      <c r="CT35" s="154">
        <f>SUMIFS('Controle de NFs Tomadas'!$G:$G,'Controle de NFs Tomadas'!$E:$E,$A$1,'Controle de NFs Tomadas'!$F:$F,$A35,'Controle de NFs Tomadas'!$C:$C,CT$2)</f>
        <v>0</v>
      </c>
      <c r="CU35" s="154">
        <f>SUMIFS('Controle de NFs Tomadas'!$G:$G,'Controle de NFs Tomadas'!$E:$E,$A$1,'Controle de NFs Tomadas'!$F:$F,$A35,'Controle de NFs Tomadas'!$C:$C,CU$2)</f>
        <v>0</v>
      </c>
      <c r="CV35" s="154">
        <f>SUMIFS('Controle de NFs Tomadas'!$G:$G,'Controle de NFs Tomadas'!$E:$E,$A$1,'Controle de NFs Tomadas'!$F:$F,$A35,'Controle de NFs Tomadas'!$C:$C,CV$2)</f>
        <v>0</v>
      </c>
      <c r="CW35" s="154">
        <f>SUMIFS('Controle de NFs Tomadas'!$G:$G,'Controle de NFs Tomadas'!$E:$E,$A$1,'Controle de NFs Tomadas'!$F:$F,$A35,'Controle de NFs Tomadas'!$C:$C,CW$2)</f>
        <v>0</v>
      </c>
      <c r="CX35" s="154">
        <f>SUMIFS('Controle de NFs Tomadas'!$G:$G,'Controle de NFs Tomadas'!$E:$E,$A$1,'Controle de NFs Tomadas'!$F:$F,$A35,'Controle de NFs Tomadas'!$C:$C,CX$2)</f>
        <v>0</v>
      </c>
      <c r="CY35" s="154">
        <f>SUMIFS('Controle de NFs Tomadas'!$G:$G,'Controle de NFs Tomadas'!$E:$E,$A$1,'Controle de NFs Tomadas'!$F:$F,$A35,'Controle de NFs Tomadas'!$C:$C,CY$2)</f>
        <v>0</v>
      </c>
      <c r="CZ35" s="154">
        <f>SUMIFS('Controle de NFs Tomadas'!$G:$G,'Controle de NFs Tomadas'!$E:$E,$A$1,'Controle de NFs Tomadas'!$F:$F,$A35,'Controle de NFs Tomadas'!$C:$C,CZ$2)</f>
        <v>0</v>
      </c>
      <c r="DA35" s="154">
        <f>SUMIFS('Controle de NFs Tomadas'!$G:$G,'Controle de NFs Tomadas'!$E:$E,$A$1,'Controle de NFs Tomadas'!$F:$F,$A35,'Controle de NFs Tomadas'!$C:$C,DA$2)</f>
        <v>0</v>
      </c>
      <c r="DB35" s="154">
        <f>SUMIFS('Controle de NFs Tomadas'!$G:$G,'Controle de NFs Tomadas'!$E:$E,$A$1,'Controle de NFs Tomadas'!$F:$F,$A35,'Controle de NFs Tomadas'!$C:$C,DB$2)</f>
        <v>0</v>
      </c>
      <c r="DC35" s="154">
        <f>SUMIFS('Controle de NFs Tomadas'!$G:$G,'Controle de NFs Tomadas'!$E:$E,$A$1,'Controle de NFs Tomadas'!$F:$F,$A35,'Controle de NFs Tomadas'!$C:$C,DC$2)</f>
        <v>0</v>
      </c>
      <c r="DD35" s="154">
        <f>SUMIFS('Controle de NFs Tomadas'!$G:$G,'Controle de NFs Tomadas'!$E:$E,$A$1,'Controle de NFs Tomadas'!$F:$F,$A35,'Controle de NFs Tomadas'!$C:$C,DD$2)</f>
        <v>0</v>
      </c>
      <c r="DE35" s="154">
        <f>SUMIFS('Controle de NFs Tomadas'!$G:$G,'Controle de NFs Tomadas'!$E:$E,$A$1,'Controle de NFs Tomadas'!$F:$F,$A35,'Controle de NFs Tomadas'!$C:$C,DE$2)</f>
        <v>0</v>
      </c>
      <c r="DF35" s="154">
        <f>SUMIFS('Controle de NFs Tomadas'!$G:$G,'Controle de NFs Tomadas'!$E:$E,$A$1,'Controle de NFs Tomadas'!$F:$F,$A35,'Controle de NFs Tomadas'!$C:$C,DF$2)</f>
        <v>0</v>
      </c>
      <c r="DG35" s="154">
        <f>SUMIFS('Controle de NFs Tomadas'!$G:$G,'Controle de NFs Tomadas'!$E:$E,$A$1,'Controle de NFs Tomadas'!$F:$F,$A35,'Controle de NFs Tomadas'!$C:$C,DG$2)</f>
        <v>0</v>
      </c>
      <c r="DH35" s="154">
        <f>SUMIFS('Controle de NFs Tomadas'!$G:$G,'Controle de NFs Tomadas'!$E:$E,$A$1,'Controle de NFs Tomadas'!$F:$F,$A35,'Controle de NFs Tomadas'!$C:$C,DH$2)</f>
        <v>0</v>
      </c>
      <c r="DI35" s="154">
        <f>SUMIFS('Controle de NFs Tomadas'!$G:$G,'Controle de NFs Tomadas'!$E:$E,$A$1,'Controle de NFs Tomadas'!$F:$F,$A35,'Controle de NFs Tomadas'!$C:$C,DI$2)</f>
        <v>0</v>
      </c>
      <c r="DJ35" s="154">
        <f>SUMIFS('Controle de NFs Tomadas'!$G:$G,'Controle de NFs Tomadas'!$E:$E,$A$1,'Controle de NFs Tomadas'!$F:$F,$A35,'Controle de NFs Tomadas'!$C:$C,DJ$2)</f>
        <v>0</v>
      </c>
      <c r="DK35" s="154">
        <f>SUMIFS('Controle de NFs Tomadas'!$G:$G,'Controle de NFs Tomadas'!$E:$E,$A$1,'Controle de NFs Tomadas'!$F:$F,$A35,'Controle de NFs Tomadas'!$C:$C,DK$2)</f>
        <v>0</v>
      </c>
      <c r="DL35" s="154">
        <f>SUMIFS('Controle de NFs Tomadas'!$G:$G,'Controle de NFs Tomadas'!$E:$E,$A$1,'Controle de NFs Tomadas'!$F:$F,$A35,'Controle de NFs Tomadas'!$C:$C,DL$2)</f>
        <v>0</v>
      </c>
      <c r="DM35" s="154">
        <f>SUMIFS('Controle de NFs Tomadas'!$G:$G,'Controle de NFs Tomadas'!$E:$E,$A$1,'Controle de NFs Tomadas'!$F:$F,$A35,'Controle de NFs Tomadas'!$C:$C,DM$2)</f>
        <v>0</v>
      </c>
      <c r="DN35" s="154">
        <f>SUMIFS('Controle de NFs Tomadas'!$G:$G,'Controle de NFs Tomadas'!$E:$E,$A$1,'Controle de NFs Tomadas'!$F:$F,$A35,'Controle de NFs Tomadas'!$C:$C,DN$2)</f>
        <v>0</v>
      </c>
      <c r="DO35" s="154">
        <f>SUMIFS('Controle de NFs Tomadas'!$G:$G,'Controle de NFs Tomadas'!$E:$E,$A$1,'Controle de NFs Tomadas'!$F:$F,$A35,'Controle de NFs Tomadas'!$C:$C,DO$2)</f>
        <v>0</v>
      </c>
      <c r="DP35" s="154">
        <f>SUMIFS('Controle de NFs Tomadas'!$G:$G,'Controle de NFs Tomadas'!$E:$E,$A$1,'Controle de NFs Tomadas'!$F:$F,$A35,'Controle de NFs Tomadas'!$C:$C,DP$2)</f>
        <v>0</v>
      </c>
      <c r="DQ35" s="154">
        <f>SUMIFS('Controle de NFs Tomadas'!$G:$G,'Controle de NFs Tomadas'!$E:$E,$A$1,'Controle de NFs Tomadas'!$F:$F,$A35,'Controle de NFs Tomadas'!$C:$C,DQ$2)</f>
        <v>0</v>
      </c>
      <c r="DR35" s="154">
        <f>SUMIFS('Controle de NFs Tomadas'!$G:$G,'Controle de NFs Tomadas'!$E:$E,$A$1,'Controle de NFs Tomadas'!$F:$F,$A35,'Controle de NFs Tomadas'!$C:$C,DR$2)</f>
        <v>0</v>
      </c>
      <c r="DS35" s="154">
        <f>SUMIFS('Controle de NFs Tomadas'!$G:$G,'Controle de NFs Tomadas'!$E:$E,$A$1,'Controle de NFs Tomadas'!$F:$F,$A35,'Controle de NFs Tomadas'!$C:$C,DS$2)</f>
        <v>0</v>
      </c>
      <c r="DT35" s="154">
        <f>SUMIFS('Controle de NFs Tomadas'!$G:$G,'Controle de NFs Tomadas'!$E:$E,$A$1,'Controle de NFs Tomadas'!$F:$F,$A35,'Controle de NFs Tomadas'!$C:$C,DT$2)</f>
        <v>0</v>
      </c>
      <c r="DU35" s="154">
        <f>SUMIFS('Controle de NFs Tomadas'!$G:$G,'Controle de NFs Tomadas'!$E:$E,$A$1,'Controle de NFs Tomadas'!$F:$F,$A35,'Controle de NFs Tomadas'!$C:$C,DU$2)</f>
        <v>0</v>
      </c>
      <c r="DV35" s="154">
        <f>SUMIFS('Controle de NFs Tomadas'!$G:$G,'Controle de NFs Tomadas'!$E:$E,$A$1,'Controle de NFs Tomadas'!$F:$F,$A35,'Controle de NFs Tomadas'!$C:$C,DV$2)</f>
        <v>0</v>
      </c>
      <c r="DW35" s="154">
        <f>SUMIFS('Controle de NFs Tomadas'!$G:$G,'Controle de NFs Tomadas'!$E:$E,$A$1,'Controle de NFs Tomadas'!$F:$F,$A35,'Controle de NFs Tomadas'!$C:$C,DW$2)</f>
        <v>0</v>
      </c>
      <c r="DX35" s="154">
        <f>SUMIFS('Controle de NFs Tomadas'!$G:$G,'Controle de NFs Tomadas'!$E:$E,$A$1,'Controle de NFs Tomadas'!$F:$F,$A35,'Controle de NFs Tomadas'!$C:$C,DX$2)</f>
        <v>0</v>
      </c>
      <c r="DY35" s="154">
        <f>SUMIFS('Controle de NFs Tomadas'!$G:$G,'Controle de NFs Tomadas'!$E:$E,$A$1,'Controle de NFs Tomadas'!$F:$F,$A35,'Controle de NFs Tomadas'!$C:$C,DY$2)</f>
        <v>0</v>
      </c>
      <c r="DZ35" s="154">
        <f>SUMIFS('Controle de NFs Tomadas'!$G:$G,'Controle de NFs Tomadas'!$E:$E,$A$1,'Controle de NFs Tomadas'!$F:$F,$A35,'Controle de NFs Tomadas'!$C:$C,DZ$2)</f>
        <v>0</v>
      </c>
      <c r="EA35" s="154">
        <f>SUMIFS('Controle de NFs Tomadas'!$G:$G,'Controle de NFs Tomadas'!$E:$E,$A$1,'Controle de NFs Tomadas'!$F:$F,$A35,'Controle de NFs Tomadas'!$C:$C,EA$2)</f>
        <v>0</v>
      </c>
      <c r="EB35" s="154">
        <f>SUMIFS('Controle de NFs Tomadas'!$G:$G,'Controle de NFs Tomadas'!$E:$E,$A$1,'Controle de NFs Tomadas'!$F:$F,$A35,'Controle de NFs Tomadas'!$C:$C,EB$2)</f>
        <v>0</v>
      </c>
      <c r="EC35" s="154">
        <f>SUMIFS('Controle de NFs Tomadas'!$G:$G,'Controle de NFs Tomadas'!$E:$E,$A$1,'Controle de NFs Tomadas'!$F:$F,$A35,'Controle de NFs Tomadas'!$C:$C,EC$2)</f>
        <v>0</v>
      </c>
      <c r="ED35" s="154">
        <f>SUMIFS('Controle de NFs Tomadas'!$G:$G,'Controle de NFs Tomadas'!$E:$E,$A$1,'Controle de NFs Tomadas'!$F:$F,$A35,'Controle de NFs Tomadas'!$C:$C,ED$2)</f>
        <v>0</v>
      </c>
      <c r="EE35" s="154">
        <f>SUMIFS('Controle de NFs Tomadas'!$G:$G,'Controle de NFs Tomadas'!$E:$E,$A$1,'Controle de NFs Tomadas'!$F:$F,$A35,'Controle de NFs Tomadas'!$C:$C,EE$2)</f>
        <v>0</v>
      </c>
      <c r="EF35" s="154">
        <f>SUMIFS('Controle de NFs Tomadas'!$G:$G,'Controle de NFs Tomadas'!$E:$E,$A$1,'Controle de NFs Tomadas'!$F:$F,$A35,'Controle de NFs Tomadas'!$C:$C,EF$2)</f>
        <v>0</v>
      </c>
      <c r="EG35" s="154">
        <f>SUMIFS('Controle de NFs Tomadas'!$G:$G,'Controle de NFs Tomadas'!$E:$E,$A$1,'Controle de NFs Tomadas'!$F:$F,$A35,'Controle de NFs Tomadas'!$C:$C,EG$2)</f>
        <v>0</v>
      </c>
      <c r="EH35" s="154">
        <f>SUMIFS('Controle de NFs Tomadas'!$G:$G,'Controle de NFs Tomadas'!$E:$E,$A$1,'Controle de NFs Tomadas'!$F:$F,$A35,'Controle de NFs Tomadas'!$C:$C,EH$2)</f>
        <v>0</v>
      </c>
      <c r="EI35" s="154">
        <f>SUMIFS('Controle de NFs Tomadas'!$G:$G,'Controle de NFs Tomadas'!$E:$E,$A$1,'Controle de NFs Tomadas'!$F:$F,$A35,'Controle de NFs Tomadas'!$C:$C,EI$2)</f>
        <v>0</v>
      </c>
      <c r="EJ35" s="154">
        <f>SUMIFS('Controle de NFs Tomadas'!$G:$G,'Controle de NFs Tomadas'!$E:$E,$A$1,'Controle de NFs Tomadas'!$F:$F,$A35,'Controle de NFs Tomadas'!$C:$C,EJ$2)</f>
        <v>0</v>
      </c>
      <c r="EK35" s="154">
        <f>SUMIFS('Controle de NFs Tomadas'!$G:$G,'Controle de NFs Tomadas'!$E:$E,$A$1,'Controle de NFs Tomadas'!$F:$F,$A35,'Controle de NFs Tomadas'!$C:$C,EK$2)</f>
        <v>0</v>
      </c>
      <c r="EL35" s="154">
        <f>SUMIFS('Controle de NFs Tomadas'!$G:$G,'Controle de NFs Tomadas'!$E:$E,$A$1,'Controle de NFs Tomadas'!$F:$F,$A35,'Controle de NFs Tomadas'!$C:$C,EL$2)</f>
        <v>0</v>
      </c>
      <c r="EM35" s="154">
        <f>SUMIFS('Controle de NFs Tomadas'!$G:$G,'Controle de NFs Tomadas'!$E:$E,$A$1,'Controle de NFs Tomadas'!$F:$F,$A35,'Controle de NFs Tomadas'!$C:$C,EM$2)</f>
        <v>0</v>
      </c>
      <c r="EN35" s="154">
        <f>SUMIFS('Controle de NFs Tomadas'!$G:$G,'Controle de NFs Tomadas'!$E:$E,$A$1,'Controle de NFs Tomadas'!$F:$F,$A35,'Controle de NFs Tomadas'!$C:$C,EN$2)</f>
        <v>648.44000000000005</v>
      </c>
      <c r="EO35" s="154">
        <f>SUMIFS('Controle de NFs Tomadas'!$G:$G,'Controle de NFs Tomadas'!$E:$E,$A$1,'Controle de NFs Tomadas'!$F:$F,$A35,'Controle de NFs Tomadas'!$C:$C,EO$2)</f>
        <v>0</v>
      </c>
      <c r="EP35" s="154">
        <f>SUMIFS('Controle de NFs Tomadas'!$G:$G,'Controle de NFs Tomadas'!$E:$E,$A$1,'Controle de NFs Tomadas'!$F:$F,$A35,'Controle de NFs Tomadas'!$C:$C,EP$2)</f>
        <v>0</v>
      </c>
      <c r="EQ35" s="154">
        <f>SUMIFS('Controle de NFs Tomadas'!$G:$G,'Controle de NFs Tomadas'!$E:$E,$A$1,'Controle de NFs Tomadas'!$F:$F,$A35,'Controle de NFs Tomadas'!$C:$C,EQ$2)</f>
        <v>0</v>
      </c>
      <c r="ER35" s="154">
        <f>SUMIFS('Controle de NFs Tomadas'!$G:$G,'Controle de NFs Tomadas'!$E:$E,$A$1,'Controle de NFs Tomadas'!$F:$F,$A35,'Controle de NFs Tomadas'!$C:$C,ER$2)</f>
        <v>0</v>
      </c>
      <c r="ES35" s="154">
        <f>SUMIFS('Controle de NFs Tomadas'!$G:$G,'Controle de NFs Tomadas'!$E:$E,$A$1,'Controle de NFs Tomadas'!$F:$F,$A35,'Controle de NFs Tomadas'!$C:$C,ES$2)</f>
        <v>0</v>
      </c>
      <c r="ET35" s="154">
        <f>SUMIFS('Controle de NFs Tomadas'!$G:$G,'Controle de NFs Tomadas'!$E:$E,$A$1,'Controle de NFs Tomadas'!$F:$F,$A35,'Controle de NFs Tomadas'!$C:$C,ET$2)</f>
        <v>0</v>
      </c>
      <c r="EU35" s="154">
        <f>SUMIFS('Controle de NFs Tomadas'!$G:$G,'Controle de NFs Tomadas'!$E:$E,$A$1,'Controle de NFs Tomadas'!$F:$F,$A35,'Controle de NFs Tomadas'!$C:$C,EU$2)</f>
        <v>0</v>
      </c>
      <c r="EV35" s="154">
        <f>SUMIFS('Controle de NFs Tomadas'!$G:$G,'Controle de NFs Tomadas'!$E:$E,$A$1,'Controle de NFs Tomadas'!$F:$F,$A35,'Controle de NFs Tomadas'!$C:$C,EV$2)</f>
        <v>0</v>
      </c>
      <c r="EW35" s="154">
        <f>SUMIFS('Controle de NFs Tomadas'!$G:$G,'Controle de NFs Tomadas'!$E:$E,$A$1,'Controle de NFs Tomadas'!$F:$F,$A35,'Controle de NFs Tomadas'!$C:$C,EW$2)</f>
        <v>0</v>
      </c>
      <c r="EX35" s="154">
        <f>SUMIFS('Controle de NFs Tomadas'!$G:$G,'Controle de NFs Tomadas'!$E:$E,$A$1,'Controle de NFs Tomadas'!$F:$F,$A35,'Controle de NFs Tomadas'!$C:$C,EX$2)</f>
        <v>0</v>
      </c>
      <c r="EY35" s="154">
        <f>SUMIFS('Controle de NFs Tomadas'!$G:$G,'Controle de NFs Tomadas'!$E:$E,$A$1,'Controle de NFs Tomadas'!$F:$F,$A35,'Controle de NFs Tomadas'!$C:$C,EY$2)</f>
        <v>0</v>
      </c>
      <c r="EZ35" s="154">
        <f>SUMIFS('Controle de NFs Tomadas'!$G:$G,'Controle de NFs Tomadas'!$E:$E,$A$1,'Controle de NFs Tomadas'!$F:$F,$A35,'Controle de NFs Tomadas'!$C:$C,EZ$2)</f>
        <v>0</v>
      </c>
      <c r="FA35" s="154">
        <f>SUMIFS('Controle de NFs Tomadas'!$G:$G,'Controle de NFs Tomadas'!$E:$E,$A$1,'Controle de NFs Tomadas'!$F:$F,$A35,'Controle de NFs Tomadas'!$C:$C,FA$2)</f>
        <v>0</v>
      </c>
      <c r="FB35" s="154">
        <f>SUMIFS('Controle de NFs Tomadas'!$G:$G,'Controle de NFs Tomadas'!$E:$E,$A$1,'Controle de NFs Tomadas'!$F:$F,$A35,'Controle de NFs Tomadas'!$C:$C,FB$2)</f>
        <v>0</v>
      </c>
      <c r="FC35" s="154">
        <f>SUMIFS('Controle de NFs Tomadas'!$G:$G,'Controle de NFs Tomadas'!$E:$E,$A$1,'Controle de NFs Tomadas'!$F:$F,$A35,'Controle de NFs Tomadas'!$C:$C,FC$2)</f>
        <v>0</v>
      </c>
      <c r="FD35" s="154">
        <f>SUMIFS('Controle de NFs Tomadas'!$G:$G,'Controle de NFs Tomadas'!$E:$E,$A$1,'Controle de NFs Tomadas'!$F:$F,$A35,'Controle de NFs Tomadas'!$C:$C,FD$2)</f>
        <v>0</v>
      </c>
      <c r="FE35" s="154">
        <f>SUMIFS('Controle de NFs Tomadas'!$G:$G,'Controle de NFs Tomadas'!$E:$E,$A$1,'Controle de NFs Tomadas'!$F:$F,$A35,'Controle de NFs Tomadas'!$C:$C,FE$2)</f>
        <v>0</v>
      </c>
      <c r="FF35" s="154">
        <f>SUMIFS('Controle de NFs Tomadas'!$G:$G,'Controle de NFs Tomadas'!$E:$E,$A$1,'Controle de NFs Tomadas'!$F:$F,$A35,'Controle de NFs Tomadas'!$C:$C,FF$2)</f>
        <v>0</v>
      </c>
      <c r="FG35" s="154">
        <f>SUMIFS('Controle de NFs Tomadas'!$G:$G,'Controle de NFs Tomadas'!$E:$E,$A$1,'Controle de NFs Tomadas'!$F:$F,$A35,'Controle de NFs Tomadas'!$C:$C,FG$2)</f>
        <v>0</v>
      </c>
      <c r="FH35" s="154">
        <f>SUMIFS('Controle de NFs Tomadas'!$G:$G,'Controle de NFs Tomadas'!$E:$E,$A$1,'Controle de NFs Tomadas'!$F:$F,$A35,'Controle de NFs Tomadas'!$C:$C,FH$2)</f>
        <v>0</v>
      </c>
      <c r="FI35" s="154">
        <f>SUMIFS('Controle de NFs Tomadas'!$G:$G,'Controle de NFs Tomadas'!$E:$E,$A$1,'Controle de NFs Tomadas'!$F:$F,$A35,'Controle de NFs Tomadas'!$C:$C,FI$2)</f>
        <v>0</v>
      </c>
      <c r="FJ35" s="154">
        <f>SUMIFS('Controle de NFs Tomadas'!$G:$G,'Controle de NFs Tomadas'!$E:$E,$A$1,'Controle de NFs Tomadas'!$F:$F,$A35,'Controle de NFs Tomadas'!$C:$C,FJ$2)</f>
        <v>0</v>
      </c>
      <c r="FK35" s="154">
        <f>SUMIFS('Controle de NFs Tomadas'!$G:$G,'Controle de NFs Tomadas'!$E:$E,$A$1,'Controle de NFs Tomadas'!$F:$F,$A35,'Controle de NFs Tomadas'!$C:$C,FK$2)</f>
        <v>0</v>
      </c>
      <c r="FL35" s="154">
        <f>SUMIFS('Controle de NFs Tomadas'!$G:$G,'Controle de NFs Tomadas'!$E:$E,$A$1,'Controle de NFs Tomadas'!$F:$F,$A35,'Controle de NFs Tomadas'!$C:$C,FL$2)</f>
        <v>0</v>
      </c>
      <c r="FM35" s="154">
        <f>SUMIFS('Controle de NFs Tomadas'!$G:$G,'Controle de NFs Tomadas'!$E:$E,$A$1,'Controle de NFs Tomadas'!$F:$F,$A35,'Controle de NFs Tomadas'!$C:$C,FM$2)</f>
        <v>0</v>
      </c>
      <c r="FN35" s="154">
        <f>SUMIFS('Controle de NFs Tomadas'!$G:$G,'Controle de NFs Tomadas'!$E:$E,$A$1,'Controle de NFs Tomadas'!$F:$F,$A35,'Controle de NFs Tomadas'!$C:$C,FN$2)</f>
        <v>0</v>
      </c>
      <c r="FO35" s="154">
        <f>SUMIFS('Controle de NFs Tomadas'!$G:$G,'Controle de NFs Tomadas'!$E:$E,$A$1,'Controle de NFs Tomadas'!$F:$F,$A35,'Controle de NFs Tomadas'!$C:$C,FO$2)</f>
        <v>0</v>
      </c>
      <c r="FP35" s="154">
        <f>SUMIFS('Controle de NFs Tomadas'!$G:$G,'Controle de NFs Tomadas'!$E:$E,$A$1,'Controle de NFs Tomadas'!$F:$F,$A35,'Controle de NFs Tomadas'!$C:$C,FP$2)</f>
        <v>0</v>
      </c>
      <c r="FQ35" s="154">
        <f>SUMIFS('Controle de NFs Tomadas'!$G:$G,'Controle de NFs Tomadas'!$E:$E,$A$1,'Controle de NFs Tomadas'!$F:$F,$A35,'Controle de NFs Tomadas'!$C:$C,FQ$2)</f>
        <v>0</v>
      </c>
      <c r="FR35" s="154">
        <f>SUMIFS('Controle de NFs Tomadas'!$G:$G,'Controle de NFs Tomadas'!$E:$E,$A$1,'Controle de NFs Tomadas'!$F:$F,$A35,'Controle de NFs Tomadas'!$C:$C,FR$2)</f>
        <v>0</v>
      </c>
      <c r="FS35" s="154">
        <f>SUMIFS('Controle de NFs Tomadas'!$G:$G,'Controle de NFs Tomadas'!$E:$E,$A$1,'Controle de NFs Tomadas'!$F:$F,$A35,'Controle de NFs Tomadas'!$C:$C,FS$2)</f>
        <v>0</v>
      </c>
      <c r="FT35" s="154">
        <f>SUMIFS('Controle de NFs Tomadas'!$G:$G,'Controle de NFs Tomadas'!$E:$E,$A$1,'Controle de NFs Tomadas'!$F:$F,$A35,'Controle de NFs Tomadas'!$C:$C,FT$2)</f>
        <v>0</v>
      </c>
      <c r="FU35" s="154">
        <f>SUMIFS('Controle de NFs Tomadas'!$G:$G,'Controle de NFs Tomadas'!$E:$E,$A$1,'Controle de NFs Tomadas'!$F:$F,$A35,'Controle de NFs Tomadas'!$C:$C,FU$2)</f>
        <v>0</v>
      </c>
      <c r="FV35" s="154">
        <f>SUMIFS('Controle de NFs Tomadas'!$G:$G,'Controle de NFs Tomadas'!$E:$E,$A$1,'Controle de NFs Tomadas'!$F:$F,$A35,'Controle de NFs Tomadas'!$C:$C,FV$2)</f>
        <v>0</v>
      </c>
      <c r="FW35" s="154">
        <f>SUMIFS('Controle de NFs Tomadas'!$G:$G,'Controle de NFs Tomadas'!$E:$E,$A$1,'Controle de NFs Tomadas'!$F:$F,$A35,'Controle de NFs Tomadas'!$C:$C,FW$2)</f>
        <v>0</v>
      </c>
      <c r="FX35" s="154">
        <f>SUMIFS('Controle de NFs Tomadas'!$G:$G,'Controle de NFs Tomadas'!$E:$E,$A$1,'Controle de NFs Tomadas'!$F:$F,$A35,'Controle de NFs Tomadas'!$C:$C,FX$2)</f>
        <v>0</v>
      </c>
      <c r="FY35" s="154">
        <f>SUMIFS('Controle de NFs Tomadas'!$G:$G,'Controle de NFs Tomadas'!$E:$E,$A$1,'Controle de NFs Tomadas'!$F:$F,$A35,'Controle de NFs Tomadas'!$C:$C,FY$2)</f>
        <v>0</v>
      </c>
      <c r="FZ35" s="154">
        <f>SUMIFS('Controle de NFs Tomadas'!$G:$G,'Controle de NFs Tomadas'!$E:$E,$A$1,'Controle de NFs Tomadas'!$F:$F,$A35,'Controle de NFs Tomadas'!$C:$C,FZ$2)</f>
        <v>0</v>
      </c>
      <c r="GA35" s="154">
        <f>SUMIFS('Controle de NFs Tomadas'!$G:$G,'Controle de NFs Tomadas'!$E:$E,$A$1,'Controle de NFs Tomadas'!$F:$F,$A35,'Controle de NFs Tomadas'!$C:$C,GA$2)</f>
        <v>0</v>
      </c>
      <c r="GB35" s="154">
        <f>SUMIFS('Controle de NFs Tomadas'!$G:$G,'Controle de NFs Tomadas'!$E:$E,$A$1,'Controle de NFs Tomadas'!$F:$F,$A35,'Controle de NFs Tomadas'!$C:$C,GB$2)</f>
        <v>0</v>
      </c>
      <c r="GC35" s="154">
        <f>SUMIFS('Controle de NFs Tomadas'!$G:$G,'Controle de NFs Tomadas'!$E:$E,$A$1,'Controle de NFs Tomadas'!$F:$F,$A35,'Controle de NFs Tomadas'!$C:$C,GC$2)</f>
        <v>0</v>
      </c>
      <c r="GD35" s="154">
        <f>SUMIFS('Controle de NFs Tomadas'!$G:$G,'Controle de NFs Tomadas'!$E:$E,$A$1,'Controle de NFs Tomadas'!$F:$F,$A35,'Controle de NFs Tomadas'!$C:$C,GD$2)</f>
        <v>0</v>
      </c>
      <c r="GE35" s="154">
        <f>SUMIFS('Controle de NFs Tomadas'!$G:$G,'Controle de NFs Tomadas'!$E:$E,$A$1,'Controle de NFs Tomadas'!$F:$F,$A35,'Controle de NFs Tomadas'!$C:$C,GE$2)</f>
        <v>0</v>
      </c>
      <c r="GF35" s="154">
        <f>SUMIFS('Controle de NFs Tomadas'!$G:$G,'Controle de NFs Tomadas'!$E:$E,$A$1,'Controle de NFs Tomadas'!$F:$F,$A35,'Controle de NFs Tomadas'!$C:$C,GF$2)</f>
        <v>0</v>
      </c>
      <c r="GG35" s="154">
        <f>SUMIFS('Controle de NFs Tomadas'!$G:$G,'Controle de NFs Tomadas'!$E:$E,$A$1,'Controle de NFs Tomadas'!$F:$F,$A35,'Controle de NFs Tomadas'!$C:$C,GG$2)</f>
        <v>0</v>
      </c>
      <c r="GH35" s="154">
        <f>SUMIFS('Controle de NFs Tomadas'!$G:$G,'Controle de NFs Tomadas'!$E:$E,$A$1,'Controle de NFs Tomadas'!$F:$F,$A35,'Controle de NFs Tomadas'!$C:$C,GH$2)</f>
        <v>0</v>
      </c>
      <c r="GI35" s="154">
        <f>SUMIFS('Controle de NFs Tomadas'!$G:$G,'Controle de NFs Tomadas'!$E:$E,$A$1,'Controle de NFs Tomadas'!$F:$F,$A35,'Controle de NFs Tomadas'!$C:$C,GI$2)</f>
        <v>0</v>
      </c>
      <c r="GJ35" s="154">
        <f>SUMIFS('Controle de NFs Tomadas'!$G:$G,'Controle de NFs Tomadas'!$E:$E,$A$1,'Controle de NFs Tomadas'!$F:$F,$A35,'Controle de NFs Tomadas'!$C:$C,GJ$2)</f>
        <v>0</v>
      </c>
      <c r="GK35" s="154">
        <f>SUMIFS('Controle de NFs Tomadas'!$G:$G,'Controle de NFs Tomadas'!$E:$E,$A$1,'Controle de NFs Tomadas'!$F:$F,$A35,'Controle de NFs Tomadas'!$C:$C,GK$2)</f>
        <v>0</v>
      </c>
      <c r="GL35" s="154">
        <f>SUMIFS('Controle de NFs Tomadas'!$G:$G,'Controle de NFs Tomadas'!$E:$E,$A$1,'Controle de NFs Tomadas'!$F:$F,$A35,'Controle de NFs Tomadas'!$C:$C,GL$2)</f>
        <v>0</v>
      </c>
      <c r="GM35" s="154">
        <f>SUMIFS('Controle de NFs Tomadas'!$G:$G,'Controle de NFs Tomadas'!$E:$E,$A$1,'Controle de NFs Tomadas'!$F:$F,$A35,'Controle de NFs Tomadas'!$C:$C,GM$2)</f>
        <v>0</v>
      </c>
      <c r="GN35" s="154">
        <f>SUMIFS('Controle de NFs Tomadas'!$G:$G,'Controle de NFs Tomadas'!$E:$E,$A$1,'Controle de NFs Tomadas'!$F:$F,$A35,'Controle de NFs Tomadas'!$C:$C,GN$2)</f>
        <v>0</v>
      </c>
      <c r="GO35" s="154">
        <f>SUMIFS('Controle de NFs Tomadas'!$G:$G,'Controle de NFs Tomadas'!$E:$E,$A$1,'Controle de NFs Tomadas'!$F:$F,$A35,'Controle de NFs Tomadas'!$C:$C,GO$2)</f>
        <v>0</v>
      </c>
      <c r="GP35" s="154">
        <f>SUMIFS('Controle de NFs Tomadas'!$G:$G,'Controle de NFs Tomadas'!$E:$E,$A$1,'Controle de NFs Tomadas'!$F:$F,$A35,'Controle de NFs Tomadas'!$C:$C,GP$2)</f>
        <v>0</v>
      </c>
      <c r="GQ35" s="154">
        <f>SUMIFS('Controle de NFs Tomadas'!$G:$G,'Controle de NFs Tomadas'!$E:$E,$A$1,'Controle de NFs Tomadas'!$F:$F,$A35,'Controle de NFs Tomadas'!$C:$C,GQ$2)</f>
        <v>0</v>
      </c>
      <c r="GR35" s="154">
        <f>SUMIFS('Controle de NFs Tomadas'!$G:$G,'Controle de NFs Tomadas'!$E:$E,$A$1,'Controle de NFs Tomadas'!$F:$F,$A35,'Controle de NFs Tomadas'!$C:$C,GR$2)</f>
        <v>0</v>
      </c>
      <c r="GS35" s="154">
        <f>SUMIFS('Controle de NFs Tomadas'!$G:$G,'Controle de NFs Tomadas'!$E:$E,$A$1,'Controle de NFs Tomadas'!$F:$F,$A35,'Controle de NFs Tomadas'!$C:$C,GS$2)</f>
        <v>0</v>
      </c>
      <c r="GT35" s="154">
        <f>SUMIFS('Controle de NFs Tomadas'!$G:$G,'Controle de NFs Tomadas'!$E:$E,$A$1,'Controle de NFs Tomadas'!$F:$F,$A35,'Controle de NFs Tomadas'!$C:$C,GT$2)</f>
        <v>0</v>
      </c>
      <c r="GU35" s="154">
        <f>SUMIFS('Controle de NFs Tomadas'!$G:$G,'Controle de NFs Tomadas'!$E:$E,$A$1,'Controle de NFs Tomadas'!$F:$F,$A35,'Controle de NFs Tomadas'!$C:$C,GU$2)</f>
        <v>0</v>
      </c>
      <c r="GV35" s="154">
        <f>SUMIFS('Controle de NFs Tomadas'!$G:$G,'Controle de NFs Tomadas'!$E:$E,$A$1,'Controle de NFs Tomadas'!$F:$F,$A35,'Controle de NFs Tomadas'!$C:$C,GV$2)</f>
        <v>0</v>
      </c>
      <c r="GW35" s="154">
        <f>SUMIFS('Controle de NFs Tomadas'!$G:$G,'Controle de NFs Tomadas'!$E:$E,$A$1,'Controle de NFs Tomadas'!$F:$F,$A35,'Controle de NFs Tomadas'!$C:$C,GW$2)</f>
        <v>0</v>
      </c>
      <c r="GX35" s="154">
        <f>SUMIFS('Controle de NFs Tomadas'!$G:$G,'Controle de NFs Tomadas'!$E:$E,$A$1,'Controle de NFs Tomadas'!$F:$F,$A35,'Controle de NFs Tomadas'!$C:$C,GX$2)</f>
        <v>0</v>
      </c>
      <c r="GY35" s="154">
        <f>SUMIFS('Controle de NFs Tomadas'!$G:$G,'Controle de NFs Tomadas'!$E:$E,$A$1,'Controle de NFs Tomadas'!$F:$F,$A35,'Controle de NFs Tomadas'!$C:$C,GY$2)</f>
        <v>0</v>
      </c>
      <c r="GZ35" s="154">
        <f>SUMIFS('Controle de NFs Tomadas'!$G:$G,'Controle de NFs Tomadas'!$E:$E,$A$1,'Controle de NFs Tomadas'!$F:$F,$A35,'Controle de NFs Tomadas'!$C:$C,GZ$2)</f>
        <v>0</v>
      </c>
      <c r="HA35" s="154">
        <f>SUMIFS('Controle de NFs Tomadas'!$G:$G,'Controle de NFs Tomadas'!$E:$E,$A$1,'Controle de NFs Tomadas'!$F:$F,$A35,'Controle de NFs Tomadas'!$C:$C,HA$2)</f>
        <v>0</v>
      </c>
      <c r="HB35" s="154">
        <f>SUMIFS('Controle de NFs Tomadas'!$G:$G,'Controle de NFs Tomadas'!$E:$E,$A$1,'Controle de NFs Tomadas'!$F:$F,$A35,'Controle de NFs Tomadas'!$C:$C,HB$2)</f>
        <v>0</v>
      </c>
      <c r="HC35" s="154">
        <f>SUMIFS('Controle de NFs Tomadas'!$G:$G,'Controle de NFs Tomadas'!$E:$E,$A$1,'Controle de NFs Tomadas'!$F:$F,$A35,'Controle de NFs Tomadas'!$C:$C,HC$2)</f>
        <v>0</v>
      </c>
      <c r="HD35" s="154">
        <f>SUMIFS('Controle de NFs Tomadas'!$G:$G,'Controle de NFs Tomadas'!$E:$E,$A$1,'Controle de NFs Tomadas'!$F:$F,$A35,'Controle de NFs Tomadas'!$C:$C,HD$2)</f>
        <v>0</v>
      </c>
      <c r="HE35" s="154">
        <f>SUMIFS('Controle de NFs Tomadas'!$G:$G,'Controle de NFs Tomadas'!$E:$E,$A$1,'Controle de NFs Tomadas'!$F:$F,$A35,'Controle de NFs Tomadas'!$C:$C,HE$2)</f>
        <v>0</v>
      </c>
      <c r="HF35" s="154">
        <f>SUMIFS('Controle de NFs Tomadas'!$G:$G,'Controle de NFs Tomadas'!$E:$E,$A$1,'Controle de NFs Tomadas'!$F:$F,$A35,'Controle de NFs Tomadas'!$C:$C,HF$2)</f>
        <v>0</v>
      </c>
      <c r="HG35" s="154">
        <f>SUMIFS('Controle de NFs Tomadas'!$G:$G,'Controle de NFs Tomadas'!$E:$E,$A$1,'Controle de NFs Tomadas'!$F:$F,$A35,'Controle de NFs Tomadas'!$C:$C,HG$2)</f>
        <v>0</v>
      </c>
      <c r="HH35" s="154">
        <f>SUMIFS('Controle de NFs Tomadas'!$G:$G,'Controle de NFs Tomadas'!$E:$E,$A$1,'Controle de NFs Tomadas'!$F:$F,$A35,'Controle de NFs Tomadas'!$C:$C,HH$2)</f>
        <v>0</v>
      </c>
      <c r="HI35" s="154">
        <f>SUMIFS('Controle de NFs Tomadas'!$G:$G,'Controle de NFs Tomadas'!$E:$E,$A$1,'Controle de NFs Tomadas'!$F:$F,$A35,'Controle de NFs Tomadas'!$C:$C,HI$2)</f>
        <v>0</v>
      </c>
      <c r="HJ35" s="154">
        <f>SUMIFS('Controle de NFs Tomadas'!$G:$G,'Controle de NFs Tomadas'!$E:$E,$A$1,'Controle de NFs Tomadas'!$F:$F,$A35,'Controle de NFs Tomadas'!$C:$C,HJ$2)</f>
        <v>0</v>
      </c>
      <c r="HK35" s="154">
        <f>SUMIFS('Controle de NFs Tomadas'!$G:$G,'Controle de NFs Tomadas'!$E:$E,$A$1,'Controle de NFs Tomadas'!$F:$F,$A35,'Controle de NFs Tomadas'!$C:$C,HK$2)</f>
        <v>0</v>
      </c>
      <c r="HL35" s="154">
        <f>SUMIFS('Controle de NFs Tomadas'!$G:$G,'Controle de NFs Tomadas'!$E:$E,$A$1,'Controle de NFs Tomadas'!$F:$F,$A35,'Controle de NFs Tomadas'!$C:$C,HL$2)</f>
        <v>0</v>
      </c>
      <c r="HM35" s="154">
        <f>SUMIFS('Controle de NFs Tomadas'!$G:$G,'Controle de NFs Tomadas'!$E:$E,$A$1,'Controle de NFs Tomadas'!$F:$F,$A35,'Controle de NFs Tomadas'!$C:$C,HM$2)</f>
        <v>0</v>
      </c>
      <c r="HN35" s="154">
        <f>SUMIFS('Controle de NFs Tomadas'!$G:$G,'Controle de NFs Tomadas'!$E:$E,$A$1,'Controle de NFs Tomadas'!$F:$F,$A35,'Controle de NFs Tomadas'!$C:$C,HN$2)</f>
        <v>0</v>
      </c>
      <c r="HO35" s="154">
        <f>SUMIFS('Controle de NFs Tomadas'!$G:$G,'Controle de NFs Tomadas'!$E:$E,$A$1,'Controle de NFs Tomadas'!$F:$F,$A35,'Controle de NFs Tomadas'!$C:$C,HO$2)</f>
        <v>0</v>
      </c>
      <c r="HP35" s="154">
        <f>SUMIFS('Controle de NFs Tomadas'!$G:$G,'Controle de NFs Tomadas'!$E:$E,$A$1,'Controle de NFs Tomadas'!$F:$F,$A35,'Controle de NFs Tomadas'!$C:$C,HP$2)</f>
        <v>0</v>
      </c>
      <c r="HQ35" s="154">
        <f>SUMIFS('Controle de NFs Tomadas'!$G:$G,'Controle de NFs Tomadas'!$E:$E,$A$1,'Controle de NFs Tomadas'!$F:$F,$A35,'Controle de NFs Tomadas'!$C:$C,HQ$2)</f>
        <v>0</v>
      </c>
      <c r="HR35" s="154">
        <f>SUMIFS('Controle de NFs Tomadas'!$G:$G,'Controle de NFs Tomadas'!$E:$E,$A$1,'Controle de NFs Tomadas'!$F:$F,$A35,'Controle de NFs Tomadas'!$C:$C,HR$2)</f>
        <v>0</v>
      </c>
      <c r="HS35" s="154">
        <f>SUMIFS('Controle de NFs Tomadas'!$G:$G,'Controle de NFs Tomadas'!$E:$E,$A$1,'Controle de NFs Tomadas'!$F:$F,$A35,'Controle de NFs Tomadas'!$C:$C,HS$2)</f>
        <v>0</v>
      </c>
      <c r="HT35" s="154">
        <f>SUMIFS('Controle de NFs Tomadas'!$G:$G,'Controle de NFs Tomadas'!$E:$E,$A$1,'Controle de NFs Tomadas'!$F:$F,$A35,'Controle de NFs Tomadas'!$C:$C,HT$2)</f>
        <v>0</v>
      </c>
      <c r="HU35" s="154">
        <f>SUMIFS('Controle de NFs Tomadas'!$G:$G,'Controle de NFs Tomadas'!$E:$E,$A$1,'Controle de NFs Tomadas'!$F:$F,$A35,'Controle de NFs Tomadas'!$C:$C,HU$2)</f>
        <v>0</v>
      </c>
      <c r="HV35" s="154">
        <f>SUMIFS('Controle de NFs Tomadas'!$G:$G,'Controle de NFs Tomadas'!$E:$E,$A$1,'Controle de NFs Tomadas'!$F:$F,$A35,'Controle de NFs Tomadas'!$C:$C,HV$2)</f>
        <v>0</v>
      </c>
      <c r="HW35" s="154">
        <f>SUMIFS('Controle de NFs Tomadas'!$G:$G,'Controle de NFs Tomadas'!$E:$E,$A$1,'Controle de NFs Tomadas'!$F:$F,$A35,'Controle de NFs Tomadas'!$C:$C,HW$2)</f>
        <v>0</v>
      </c>
      <c r="HX35" s="154">
        <f>SUMIFS('Controle de NFs Tomadas'!$G:$G,'Controle de NFs Tomadas'!$E:$E,$A$1,'Controle de NFs Tomadas'!$F:$F,$A35,'Controle de NFs Tomadas'!$C:$C,HX$2)</f>
        <v>0</v>
      </c>
      <c r="HY35" s="154">
        <f>SUMIFS('Controle de NFs Tomadas'!$G:$G,'Controle de NFs Tomadas'!$E:$E,$A$1,'Controle de NFs Tomadas'!$F:$F,$A35,'Controle de NFs Tomadas'!$C:$C,HY$2)</f>
        <v>0</v>
      </c>
      <c r="HZ35" s="154">
        <f>SUMIFS('Controle de NFs Tomadas'!$G:$G,'Controle de NFs Tomadas'!$E:$E,$A$1,'Controle de NFs Tomadas'!$F:$F,$A35,'Controle de NFs Tomadas'!$C:$C,HZ$2)</f>
        <v>0</v>
      </c>
      <c r="IA35" s="154">
        <f>SUMIFS('Controle de NFs Tomadas'!$G:$G,'Controle de NFs Tomadas'!$E:$E,$A$1,'Controle de NFs Tomadas'!$F:$F,$A35,'Controle de NFs Tomadas'!$C:$C,IA$2)</f>
        <v>0</v>
      </c>
      <c r="IB35" s="154">
        <f>SUMIFS('Controle de NFs Tomadas'!$G:$G,'Controle de NFs Tomadas'!$E:$E,$A$1,'Controle de NFs Tomadas'!$F:$F,$A35,'Controle de NFs Tomadas'!$C:$C,IB$2)</f>
        <v>0</v>
      </c>
      <c r="IC35" s="154">
        <f>SUMIFS('Controle de NFs Tomadas'!$G:$G,'Controle de NFs Tomadas'!$E:$E,$A$1,'Controle de NFs Tomadas'!$F:$F,$A35,'Controle de NFs Tomadas'!$C:$C,IC$2)</f>
        <v>0</v>
      </c>
      <c r="ID35" s="154">
        <f>SUMIFS('Controle de NFs Tomadas'!$G:$G,'Controle de NFs Tomadas'!$E:$E,$A$1,'Controle de NFs Tomadas'!$F:$F,$A35,'Controle de NFs Tomadas'!$C:$C,ID$2)</f>
        <v>0</v>
      </c>
      <c r="IE35" s="154">
        <f>SUMIFS('Controle de NFs Tomadas'!$G:$G,'Controle de NFs Tomadas'!$E:$E,$A$1,'Controle de NFs Tomadas'!$F:$F,$A35,'Controle de NFs Tomadas'!$C:$C,IE$2)</f>
        <v>0</v>
      </c>
      <c r="IF35" s="154">
        <f>SUMIFS('Controle de NFs Tomadas'!$G:$G,'Controle de NFs Tomadas'!$E:$E,$A$1,'Controle de NFs Tomadas'!$F:$F,$A35,'Controle de NFs Tomadas'!$C:$C,IF$2)</f>
        <v>0</v>
      </c>
      <c r="IG35" s="154">
        <f>SUMIFS('Controle de NFs Tomadas'!$G:$G,'Controle de NFs Tomadas'!$E:$E,$A$1,'Controle de NFs Tomadas'!$F:$F,$A35,'Controle de NFs Tomadas'!$C:$C,IG$2)</f>
        <v>0</v>
      </c>
      <c r="IH35" s="154">
        <f>SUMIFS('Controle de NFs Tomadas'!$G:$G,'Controle de NFs Tomadas'!$E:$E,$A$1,'Controle de NFs Tomadas'!$F:$F,$A35,'Controle de NFs Tomadas'!$C:$C,IH$2)</f>
        <v>0</v>
      </c>
      <c r="II35" s="154">
        <f>SUMIFS('Controle de NFs Tomadas'!$G:$G,'Controle de NFs Tomadas'!$E:$E,$A$1,'Controle de NFs Tomadas'!$F:$F,$A35,'Controle de NFs Tomadas'!$C:$C,II$2)</f>
        <v>0</v>
      </c>
      <c r="IJ35" s="154">
        <f>SUMIFS('Controle de NFs Tomadas'!$G:$G,'Controle de NFs Tomadas'!$E:$E,$A$1,'Controle de NFs Tomadas'!$F:$F,$A35,'Controle de NFs Tomadas'!$C:$C,IJ$2)</f>
        <v>0</v>
      </c>
      <c r="IK35" s="154">
        <f>SUMIFS('Controle de NFs Tomadas'!$G:$G,'Controle de NFs Tomadas'!$E:$E,$A$1,'Controle de NFs Tomadas'!$F:$F,$A35,'Controle de NFs Tomadas'!$C:$C,IK$2)</f>
        <v>0</v>
      </c>
      <c r="IL35" s="154">
        <f>SUMIFS('Controle de NFs Tomadas'!$G:$G,'Controle de NFs Tomadas'!$E:$E,$A$1,'Controle de NFs Tomadas'!$F:$F,$A35,'Controle de NFs Tomadas'!$C:$C,IL$2)</f>
        <v>0</v>
      </c>
      <c r="IM35" s="154">
        <f>SUMIFS('Controle de NFs Tomadas'!$G:$G,'Controle de NFs Tomadas'!$E:$E,$A$1,'Controle de NFs Tomadas'!$F:$F,$A35,'Controle de NFs Tomadas'!$C:$C,IM$2)</f>
        <v>0</v>
      </c>
      <c r="IN35" s="154">
        <f>SUMIFS('Controle de NFs Tomadas'!$G:$G,'Controle de NFs Tomadas'!$E:$E,$A$1,'Controle de NFs Tomadas'!$F:$F,$A35,'Controle de NFs Tomadas'!$C:$C,IN$2)</f>
        <v>0</v>
      </c>
      <c r="IO35" s="154">
        <f>SUMIFS('Controle de NFs Tomadas'!$G:$G,'Controle de NFs Tomadas'!$E:$E,$A$1,'Controle de NFs Tomadas'!$F:$F,$A35,'Controle de NFs Tomadas'!$C:$C,IO$2)</f>
        <v>0</v>
      </c>
      <c r="IP35" s="154">
        <f>SUMIFS('Controle de NFs Tomadas'!$G:$G,'Controle de NFs Tomadas'!$E:$E,$A$1,'Controle de NFs Tomadas'!$F:$F,$A35,'Controle de NFs Tomadas'!$C:$C,IP$2)</f>
        <v>0</v>
      </c>
      <c r="IQ35" s="154">
        <f>SUMIFS('Controle de NFs Tomadas'!$G:$G,'Controle de NFs Tomadas'!$E:$E,$A$1,'Controle de NFs Tomadas'!$F:$F,$A35,'Controle de NFs Tomadas'!$C:$C,IQ$2)</f>
        <v>0</v>
      </c>
      <c r="IR35" s="154">
        <f>SUMIFS('Controle de NFs Tomadas'!$G:$G,'Controle de NFs Tomadas'!$E:$E,$A$1,'Controle de NFs Tomadas'!$F:$F,$A35,'Controle de NFs Tomadas'!$C:$C,IR$2)</f>
        <v>0</v>
      </c>
      <c r="IS35" s="154">
        <f>SUMIFS('Controle de NFs Tomadas'!$G:$G,'Controle de NFs Tomadas'!$E:$E,$A$1,'Controle de NFs Tomadas'!$F:$F,$A35,'Controle de NFs Tomadas'!$C:$C,IS$2)</f>
        <v>0</v>
      </c>
      <c r="IT35" s="154">
        <f>SUMIFS('Controle de NFs Tomadas'!$G:$G,'Controle de NFs Tomadas'!$E:$E,$A$1,'Controle de NFs Tomadas'!$F:$F,$A35,'Controle de NFs Tomadas'!$C:$C,IT$2)</f>
        <v>0</v>
      </c>
      <c r="IU35" s="154">
        <f>SUMIFS('Controle de NFs Tomadas'!$G:$G,'Controle de NFs Tomadas'!$E:$E,$A$1,'Controle de NFs Tomadas'!$F:$F,$A35,'Controle de NFs Tomadas'!$C:$C,IU$2)</f>
        <v>0</v>
      </c>
      <c r="IV35" s="154">
        <f>SUMIFS('Controle de NFs Tomadas'!$G:$G,'Controle de NFs Tomadas'!$E:$E,$A$1,'Controle de NFs Tomadas'!$F:$F,$A35,'Controle de NFs Tomadas'!$C:$C,IV$2)</f>
        <v>0</v>
      </c>
      <c r="IW35" s="154">
        <f>SUMIFS('Controle de NFs Tomadas'!$G:$G,'Controle de NFs Tomadas'!$E:$E,$A$1,'Controle de NFs Tomadas'!$F:$F,$A35,'Controle de NFs Tomadas'!$C:$C,IW$2)</f>
        <v>0</v>
      </c>
      <c r="IX35" s="154">
        <f>SUMIFS('Controle de NFs Tomadas'!$G:$G,'Controle de NFs Tomadas'!$E:$E,$A$1,'Controle de NFs Tomadas'!$F:$F,$A35,'Controle de NFs Tomadas'!$C:$C,IX$2)</f>
        <v>0</v>
      </c>
      <c r="IY35" s="154">
        <f>SUMIFS('Controle de NFs Tomadas'!$G:$G,'Controle de NFs Tomadas'!$E:$E,$A$1,'Controle de NFs Tomadas'!$F:$F,$A35,'Controle de NFs Tomadas'!$C:$C,IY$2)</f>
        <v>0</v>
      </c>
      <c r="IZ35" s="154">
        <f>SUMIFS('Controle de NFs Tomadas'!$G:$G,'Controle de NFs Tomadas'!$E:$E,$A$1,'Controle de NFs Tomadas'!$F:$F,$A35,'Controle de NFs Tomadas'!$C:$C,IZ$2)</f>
        <v>0</v>
      </c>
      <c r="JA35" s="154">
        <f>SUMIFS('Controle de NFs Tomadas'!$G:$G,'Controle de NFs Tomadas'!$E:$E,$A$1,'Controle de NFs Tomadas'!$F:$F,$A35,'Controle de NFs Tomadas'!$C:$C,JA$2)</f>
        <v>0</v>
      </c>
      <c r="JB35" s="154">
        <f>SUMIFS('Controle de NFs Tomadas'!$G:$G,'Controle de NFs Tomadas'!$E:$E,$A$1,'Controle de NFs Tomadas'!$F:$F,$A35,'Controle de NFs Tomadas'!$C:$C,JB$2)</f>
        <v>0</v>
      </c>
      <c r="JC35" s="154">
        <f>SUMIFS('Controle de NFs Tomadas'!$G:$G,'Controle de NFs Tomadas'!$E:$E,$A$1,'Controle de NFs Tomadas'!$F:$F,$A35,'Controle de NFs Tomadas'!$C:$C,JC$2)</f>
        <v>0</v>
      </c>
      <c r="JD35" s="154">
        <f>SUMIFS('Controle de NFs Tomadas'!$G:$G,'Controle de NFs Tomadas'!$E:$E,$A$1,'Controle de NFs Tomadas'!$F:$F,$A35,'Controle de NFs Tomadas'!$C:$C,JD$2)</f>
        <v>0</v>
      </c>
      <c r="JE35" s="154">
        <f>SUMIFS('Controle de NFs Tomadas'!$G:$G,'Controle de NFs Tomadas'!$E:$E,$A$1,'Controle de NFs Tomadas'!$F:$F,$A35,'Controle de NFs Tomadas'!$C:$C,JE$2)</f>
        <v>0</v>
      </c>
      <c r="JF35" s="154">
        <f>SUMIFS('Controle de NFs Tomadas'!$G:$G,'Controle de NFs Tomadas'!$E:$E,$A$1,'Controle de NFs Tomadas'!$F:$F,$A35,'Controle de NFs Tomadas'!$C:$C,JF$2)</f>
        <v>0</v>
      </c>
      <c r="JG35" s="154">
        <f>SUMIFS('Controle de NFs Tomadas'!$G:$G,'Controle de NFs Tomadas'!$E:$E,$A$1,'Controle de NFs Tomadas'!$F:$F,$A35,'Controle de NFs Tomadas'!$C:$C,JG$2)</f>
        <v>0</v>
      </c>
      <c r="JH35" s="154">
        <f>SUMIFS('Controle de NFs Tomadas'!$G:$G,'Controle de NFs Tomadas'!$E:$E,$A$1,'Controle de NFs Tomadas'!$F:$F,$A35,'Controle de NFs Tomadas'!$C:$C,JH$2)</f>
        <v>0</v>
      </c>
      <c r="JI35" s="154">
        <f>SUMIFS('Controle de NFs Tomadas'!$G:$G,'Controle de NFs Tomadas'!$E:$E,$A$1,'Controle de NFs Tomadas'!$F:$F,$A35,'Controle de NFs Tomadas'!$C:$C,JI$2)</f>
        <v>0</v>
      </c>
      <c r="JJ35" s="154">
        <f>SUMIFS('Controle de NFs Tomadas'!$G:$G,'Controle de NFs Tomadas'!$E:$E,$A$1,'Controle de NFs Tomadas'!$F:$F,$A35,'Controle de NFs Tomadas'!$C:$C,JJ$2)</f>
        <v>0</v>
      </c>
      <c r="JK35" s="154">
        <f>SUMIFS('Controle de NFs Tomadas'!$G:$G,'Controle de NFs Tomadas'!$E:$E,$A$1,'Controle de NFs Tomadas'!$F:$F,$A35,'Controle de NFs Tomadas'!$C:$C,JK$2)</f>
        <v>0</v>
      </c>
      <c r="JL35" s="154">
        <f>SUMIFS('Controle de NFs Tomadas'!$G:$G,'Controle de NFs Tomadas'!$E:$E,$A$1,'Controle de NFs Tomadas'!$F:$F,$A35,'Controle de NFs Tomadas'!$C:$C,JL$2)</f>
        <v>0</v>
      </c>
      <c r="JM35" s="154">
        <f>SUMIFS('Controle de NFs Tomadas'!$G:$G,'Controle de NFs Tomadas'!$E:$E,$A$1,'Controle de NFs Tomadas'!$F:$F,$A35,'Controle de NFs Tomadas'!$C:$C,JM$2)</f>
        <v>0</v>
      </c>
      <c r="JN35" s="154">
        <f>SUMIFS('Controle de NFs Tomadas'!$G:$G,'Controle de NFs Tomadas'!$E:$E,$A$1,'Controle de NFs Tomadas'!$F:$F,$A35,'Controle de NFs Tomadas'!$C:$C,JN$2)</f>
        <v>0</v>
      </c>
      <c r="JO35" s="154">
        <f>SUMIFS('Controle de NFs Tomadas'!$G:$G,'Controle de NFs Tomadas'!$E:$E,$A$1,'Controle de NFs Tomadas'!$F:$F,$A35,'Controle de NFs Tomadas'!$C:$C,JO$2)</f>
        <v>0</v>
      </c>
      <c r="JP35" s="154">
        <f>SUMIFS('Controle de NFs Tomadas'!$G:$G,'Controle de NFs Tomadas'!$E:$E,$A$1,'Controle de NFs Tomadas'!$F:$F,$A35,'Controle de NFs Tomadas'!$C:$C,JP$2)</f>
        <v>0</v>
      </c>
      <c r="JQ35" s="154">
        <f>SUMIFS('Controle de NFs Tomadas'!$G:$G,'Controle de NFs Tomadas'!$E:$E,$A$1,'Controle de NFs Tomadas'!$F:$F,$A35,'Controle de NFs Tomadas'!$C:$C,JQ$2)</f>
        <v>0</v>
      </c>
      <c r="JR35" s="154">
        <f>SUMIFS('Controle de NFs Tomadas'!$G:$G,'Controle de NFs Tomadas'!$E:$E,$A$1,'Controle de NFs Tomadas'!$F:$F,$A35,'Controle de NFs Tomadas'!$C:$C,JR$2)</f>
        <v>0</v>
      </c>
      <c r="JS35" s="154">
        <f>SUMIFS('Controle de NFs Tomadas'!$G:$G,'Controle de NFs Tomadas'!$E:$E,$A$1,'Controle de NFs Tomadas'!$F:$F,$A35,'Controle de NFs Tomadas'!$C:$C,JS$2)</f>
        <v>0</v>
      </c>
      <c r="JT35" s="154">
        <f>SUMIFS('Controle de NFs Tomadas'!$G:$G,'Controle de NFs Tomadas'!$E:$E,$A$1,'Controle de NFs Tomadas'!$F:$F,$A35,'Controle de NFs Tomadas'!$C:$C,JT$2)</f>
        <v>0</v>
      </c>
      <c r="JU35" s="154">
        <f>SUMIFS('Controle de NFs Tomadas'!$G:$G,'Controle de NFs Tomadas'!$E:$E,$A$1,'Controle de NFs Tomadas'!$F:$F,$A35,'Controle de NFs Tomadas'!$C:$C,JU$2)</f>
        <v>0</v>
      </c>
      <c r="JV35" s="154">
        <f>SUMIFS('Controle de NFs Tomadas'!$G:$G,'Controle de NFs Tomadas'!$E:$E,$A$1,'Controle de NFs Tomadas'!$F:$F,$A35,'Controle de NFs Tomadas'!$C:$C,JV$2)</f>
        <v>0</v>
      </c>
      <c r="JW35" s="154">
        <f>SUMIFS('Controle de NFs Tomadas'!$G:$G,'Controle de NFs Tomadas'!$E:$E,$A$1,'Controle de NFs Tomadas'!$F:$F,$A35,'Controle de NFs Tomadas'!$C:$C,JW$2)</f>
        <v>0</v>
      </c>
      <c r="JX35" s="154">
        <f>SUMIFS('Controle de NFs Tomadas'!$G:$G,'Controle de NFs Tomadas'!$E:$E,$A$1,'Controle de NFs Tomadas'!$F:$F,$A35,'Controle de NFs Tomadas'!$C:$C,JX$2)</f>
        <v>0</v>
      </c>
      <c r="JY35" s="154">
        <f>SUMIFS('Controle de NFs Tomadas'!$G:$G,'Controle de NFs Tomadas'!$E:$E,$A$1,'Controle de NFs Tomadas'!$F:$F,$A35,'Controle de NFs Tomadas'!$C:$C,JY$2)</f>
        <v>0</v>
      </c>
      <c r="JZ35" s="154">
        <f>SUMIFS('Controle de NFs Tomadas'!$G:$G,'Controle de NFs Tomadas'!$E:$E,$A$1,'Controle de NFs Tomadas'!$F:$F,$A35,'Controle de NFs Tomadas'!$C:$C,JZ$2)</f>
        <v>0</v>
      </c>
      <c r="KA35" s="154">
        <f>SUMIFS('Controle de NFs Tomadas'!$G:$G,'Controle de NFs Tomadas'!$E:$E,$A$1,'Controle de NFs Tomadas'!$F:$F,$A35,'Controle de NFs Tomadas'!$C:$C,KA$2)</f>
        <v>0</v>
      </c>
      <c r="KB35" s="154">
        <f>SUMIFS('Controle de NFs Tomadas'!$G:$G,'Controle de NFs Tomadas'!$E:$E,$A$1,'Controle de NFs Tomadas'!$F:$F,$A35,'Controle de NFs Tomadas'!$C:$C,KB$2)</f>
        <v>0</v>
      </c>
      <c r="KC35" s="154">
        <f>SUMIFS('Controle de NFs Tomadas'!$G:$G,'Controle de NFs Tomadas'!$E:$E,$A$1,'Controle de NFs Tomadas'!$F:$F,$A35,'Controle de NFs Tomadas'!$C:$C,KC$2)</f>
        <v>0</v>
      </c>
      <c r="KD35" s="154">
        <f>SUMIFS('Controle de NFs Tomadas'!$G:$G,'Controle de NFs Tomadas'!$E:$E,$A$1,'Controle de NFs Tomadas'!$F:$F,$A35,'Controle de NFs Tomadas'!$C:$C,KD$2)</f>
        <v>0</v>
      </c>
      <c r="KE35" s="154">
        <f>SUMIFS('Controle de NFs Tomadas'!$G:$G,'Controle de NFs Tomadas'!$E:$E,$A$1,'Controle de NFs Tomadas'!$F:$F,$A35,'Controle de NFs Tomadas'!$C:$C,KE$2)</f>
        <v>0</v>
      </c>
      <c r="KF35" s="154">
        <f>SUMIFS('Controle de NFs Tomadas'!$G:$G,'Controle de NFs Tomadas'!$E:$E,$A$1,'Controle de NFs Tomadas'!$F:$F,$A35,'Controle de NFs Tomadas'!$C:$C,KF$2)</f>
        <v>0</v>
      </c>
      <c r="KG35" s="154">
        <f>SUMIFS('Controle de NFs Tomadas'!$G:$G,'Controle de NFs Tomadas'!$E:$E,$A$1,'Controle de NFs Tomadas'!$F:$F,$A35,'Controle de NFs Tomadas'!$C:$C,KG$2)</f>
        <v>0</v>
      </c>
      <c r="KH35" s="154">
        <f>SUMIFS('Controle de NFs Tomadas'!$G:$G,'Controle de NFs Tomadas'!$E:$E,$A$1,'Controle de NFs Tomadas'!$F:$F,$A35,'Controle de NFs Tomadas'!$C:$C,KH$2)</f>
        <v>0</v>
      </c>
      <c r="KI35" s="154">
        <f>SUMIFS('Controle de NFs Tomadas'!$G:$G,'Controle de NFs Tomadas'!$E:$E,$A$1,'Controle de NFs Tomadas'!$F:$F,$A35,'Controle de NFs Tomadas'!$C:$C,KI$2)</f>
        <v>0</v>
      </c>
      <c r="KJ35" s="154">
        <f>SUMIFS('Controle de NFs Tomadas'!$G:$G,'Controle de NFs Tomadas'!$E:$E,$A$1,'Controle de NFs Tomadas'!$F:$F,$A35,'Controle de NFs Tomadas'!$C:$C,KJ$2)</f>
        <v>0</v>
      </c>
      <c r="KK35" s="154">
        <f>SUMIFS('Controle de NFs Tomadas'!$G:$G,'Controle de NFs Tomadas'!$E:$E,$A$1,'Controle de NFs Tomadas'!$F:$F,$A35,'Controle de NFs Tomadas'!$C:$C,KK$2)</f>
        <v>0</v>
      </c>
      <c r="KL35" s="154">
        <f>SUMIFS('Controle de NFs Tomadas'!$G:$G,'Controle de NFs Tomadas'!$E:$E,$A$1,'Controle de NFs Tomadas'!$F:$F,$A35,'Controle de NFs Tomadas'!$C:$C,KL$2)</f>
        <v>0</v>
      </c>
      <c r="KM35" s="154">
        <f>SUMIFS('Controle de NFs Tomadas'!$G:$G,'Controle de NFs Tomadas'!$E:$E,$A$1,'Controle de NFs Tomadas'!$F:$F,$A35,'Controle de NFs Tomadas'!$C:$C,KM$2)</f>
        <v>0</v>
      </c>
      <c r="KN35" s="154">
        <f>SUMIFS('Controle de NFs Tomadas'!$G:$G,'Controle de NFs Tomadas'!$E:$E,$A$1,'Controle de NFs Tomadas'!$F:$F,$A35,'Controle de NFs Tomadas'!$C:$C,KN$2)</f>
        <v>0</v>
      </c>
      <c r="KO35" s="154">
        <f>SUMIFS('Controle de NFs Tomadas'!$G:$G,'Controle de NFs Tomadas'!$E:$E,$A$1,'Controle de NFs Tomadas'!$F:$F,$A35,'Controle de NFs Tomadas'!$C:$C,KO$2)</f>
        <v>0</v>
      </c>
      <c r="KP35" s="154">
        <f>SUMIFS('Controle de NFs Tomadas'!$G:$G,'Controle de NFs Tomadas'!$E:$E,$A$1,'Controle de NFs Tomadas'!$F:$F,$A35,'Controle de NFs Tomadas'!$C:$C,KP$2)</f>
        <v>0</v>
      </c>
      <c r="KQ35" s="154">
        <f>SUMIFS('Controle de NFs Tomadas'!$G:$G,'Controle de NFs Tomadas'!$E:$E,$A$1,'Controle de NFs Tomadas'!$F:$F,$A35,'Controle de NFs Tomadas'!$C:$C,KQ$2)</f>
        <v>0</v>
      </c>
      <c r="KR35" s="154">
        <f>SUMIFS('Controle de NFs Tomadas'!$G:$G,'Controle de NFs Tomadas'!$E:$E,$A$1,'Controle de NFs Tomadas'!$F:$F,$A35,'Controle de NFs Tomadas'!$C:$C,KR$2)</f>
        <v>0</v>
      </c>
      <c r="KS35" s="154">
        <f>SUMIFS('Controle de NFs Tomadas'!$G:$G,'Controle de NFs Tomadas'!$E:$E,$A$1,'Controle de NFs Tomadas'!$F:$F,$A35,'Controle de NFs Tomadas'!$C:$C,KS$2)</f>
        <v>0</v>
      </c>
      <c r="KT35" s="154">
        <f>SUMIFS('Controle de NFs Tomadas'!$G:$G,'Controle de NFs Tomadas'!$E:$E,$A$1,'Controle de NFs Tomadas'!$F:$F,$A35,'Controle de NFs Tomadas'!$C:$C,KT$2)</f>
        <v>0</v>
      </c>
      <c r="KU35" s="154">
        <f>SUMIFS('Controle de NFs Tomadas'!$G:$G,'Controle de NFs Tomadas'!$E:$E,$A$1,'Controle de NFs Tomadas'!$F:$F,$A35,'Controle de NFs Tomadas'!$C:$C,KU$2)</f>
        <v>0</v>
      </c>
      <c r="KV35" s="154">
        <f>SUMIFS('Controle de NFs Tomadas'!$G:$G,'Controle de NFs Tomadas'!$E:$E,$A$1,'Controle de NFs Tomadas'!$F:$F,$A35,'Controle de NFs Tomadas'!$C:$C,KV$2)</f>
        <v>0</v>
      </c>
      <c r="KW35" s="154">
        <f>SUMIFS('Controle de NFs Tomadas'!$G:$G,'Controle de NFs Tomadas'!$E:$E,$A$1,'Controle de NFs Tomadas'!$F:$F,$A35,'Controle de NFs Tomadas'!$C:$C,KW$2)</f>
        <v>0</v>
      </c>
      <c r="KX35" s="154">
        <f>SUMIFS('Controle de NFs Tomadas'!$G:$G,'Controle de NFs Tomadas'!$E:$E,$A$1,'Controle de NFs Tomadas'!$F:$F,$A35,'Controle de NFs Tomadas'!$C:$C,KX$2)</f>
        <v>0</v>
      </c>
      <c r="KY35" s="154">
        <f>SUMIFS('Controle de NFs Tomadas'!$G:$G,'Controle de NFs Tomadas'!$E:$E,$A$1,'Controle de NFs Tomadas'!$F:$F,$A35,'Controle de NFs Tomadas'!$C:$C,KY$2)</f>
        <v>0</v>
      </c>
      <c r="KZ35" s="154">
        <f>SUMIFS('Controle de NFs Tomadas'!$G:$G,'Controle de NFs Tomadas'!$E:$E,$A$1,'Controle de NFs Tomadas'!$F:$F,$A35,'Controle de NFs Tomadas'!$C:$C,KZ$2)</f>
        <v>0</v>
      </c>
      <c r="LA35" s="154">
        <f>SUMIFS('Controle de NFs Tomadas'!$G:$G,'Controle de NFs Tomadas'!$E:$E,$A$1,'Controle de NFs Tomadas'!$F:$F,$A35,'Controle de NFs Tomadas'!$C:$C,LA$2)</f>
        <v>0</v>
      </c>
      <c r="LB35" s="154">
        <f>SUMIFS('Controle de NFs Tomadas'!$G:$G,'Controle de NFs Tomadas'!$E:$E,$A$1,'Controle de NFs Tomadas'!$F:$F,$A35,'Controle de NFs Tomadas'!$C:$C,LB$2)</f>
        <v>0</v>
      </c>
      <c r="LC35" s="154">
        <f>SUMIFS('Controle de NFs Tomadas'!$G:$G,'Controle de NFs Tomadas'!$E:$E,$A$1,'Controle de NFs Tomadas'!$F:$F,$A35,'Controle de NFs Tomadas'!$C:$C,LC$2)</f>
        <v>0</v>
      </c>
      <c r="LD35" s="154">
        <f>SUMIFS('Controle de NFs Tomadas'!$G:$G,'Controle de NFs Tomadas'!$E:$E,$A$1,'Controle de NFs Tomadas'!$F:$F,$A35,'Controle de NFs Tomadas'!$C:$C,LD$2)</f>
        <v>0</v>
      </c>
      <c r="LE35" s="154">
        <f>SUMIFS('Controle de NFs Tomadas'!$G:$G,'Controle de NFs Tomadas'!$E:$E,$A$1,'Controle de NFs Tomadas'!$F:$F,$A35,'Controle de NFs Tomadas'!$C:$C,LE$2)</f>
        <v>0</v>
      </c>
      <c r="LF35" s="154">
        <f>SUMIFS('Controle de NFs Tomadas'!$G:$G,'Controle de NFs Tomadas'!$E:$E,$A$1,'Controle de NFs Tomadas'!$F:$F,$A35,'Controle de NFs Tomadas'!$C:$C,LF$2)</f>
        <v>0</v>
      </c>
      <c r="LG35" s="154">
        <f>SUMIFS('Controle de NFs Tomadas'!$G:$G,'Controle de NFs Tomadas'!$E:$E,$A$1,'Controle de NFs Tomadas'!$F:$F,$A35,'Controle de NFs Tomadas'!$C:$C,LG$2)</f>
        <v>0</v>
      </c>
      <c r="LH35" s="154">
        <f>SUMIFS('Controle de NFs Tomadas'!$G:$G,'Controle de NFs Tomadas'!$E:$E,$A$1,'Controle de NFs Tomadas'!$F:$F,$A35,'Controle de NFs Tomadas'!$C:$C,LH$2)</f>
        <v>0</v>
      </c>
      <c r="LI35" s="154">
        <f>SUMIFS('Controle de NFs Tomadas'!$G:$G,'Controle de NFs Tomadas'!$E:$E,$A$1,'Controle de NFs Tomadas'!$F:$F,$A35,'Controle de NFs Tomadas'!$C:$C,LI$2)</f>
        <v>0</v>
      </c>
      <c r="LJ35" s="154">
        <f>SUMIFS('Controle de NFs Tomadas'!$G:$G,'Controle de NFs Tomadas'!$E:$E,$A$1,'Controle de NFs Tomadas'!$F:$F,$A35,'Controle de NFs Tomadas'!$C:$C,LJ$2)</f>
        <v>0</v>
      </c>
      <c r="LK35" s="154">
        <f>SUMIFS('Controle de NFs Tomadas'!$G:$G,'Controle de NFs Tomadas'!$E:$E,$A$1,'Controle de NFs Tomadas'!$F:$F,$A35,'Controle de NFs Tomadas'!$C:$C,LK$2)</f>
        <v>0</v>
      </c>
      <c r="LL35" s="154">
        <f>SUMIFS('Controle de NFs Tomadas'!$G:$G,'Controle de NFs Tomadas'!$E:$E,$A$1,'Controle de NFs Tomadas'!$F:$F,$A35,'Controle de NFs Tomadas'!$C:$C,LL$2)</f>
        <v>0</v>
      </c>
      <c r="LM35" s="154">
        <f>SUMIFS('Controle de NFs Tomadas'!$G:$G,'Controle de NFs Tomadas'!$E:$E,$A$1,'Controle de NFs Tomadas'!$F:$F,$A35,'Controle de NFs Tomadas'!$C:$C,LM$2)</f>
        <v>0</v>
      </c>
      <c r="LN35" s="154">
        <f>SUMIFS('Controle de NFs Tomadas'!$G:$G,'Controle de NFs Tomadas'!$E:$E,$A$1,'Controle de NFs Tomadas'!$F:$F,$A35,'Controle de NFs Tomadas'!$C:$C,LN$2)</f>
        <v>0</v>
      </c>
      <c r="LO35" s="154">
        <f>SUMIFS('Controle de NFs Tomadas'!$G:$G,'Controle de NFs Tomadas'!$E:$E,$A$1,'Controle de NFs Tomadas'!$F:$F,$A35,'Controle de NFs Tomadas'!$C:$C,LO$2)</f>
        <v>0</v>
      </c>
      <c r="LP35" s="154">
        <f>SUMIFS('Controle de NFs Tomadas'!$G:$G,'Controle de NFs Tomadas'!$E:$E,$A$1,'Controle de NFs Tomadas'!$F:$F,$A35,'Controle de NFs Tomadas'!$C:$C,LP$2)</f>
        <v>0</v>
      </c>
      <c r="LQ35" s="154">
        <f>SUMIFS('Controle de NFs Tomadas'!$G:$G,'Controle de NFs Tomadas'!$E:$E,$A$1,'Controle de NFs Tomadas'!$F:$F,$A35,'Controle de NFs Tomadas'!$C:$C,LQ$2)</f>
        <v>0</v>
      </c>
      <c r="LR35" s="154">
        <f>SUMIFS('Controle de NFs Tomadas'!$G:$G,'Controle de NFs Tomadas'!$E:$E,$A$1,'Controle de NFs Tomadas'!$F:$F,$A35,'Controle de NFs Tomadas'!$C:$C,LR$2)</f>
        <v>0</v>
      </c>
      <c r="LS35" s="154">
        <f>SUMIFS('Controle de NFs Tomadas'!$G:$G,'Controle de NFs Tomadas'!$E:$E,$A$1,'Controle de NFs Tomadas'!$F:$F,$A35,'Controle de NFs Tomadas'!$C:$C,LS$2)</f>
        <v>0</v>
      </c>
      <c r="LT35" s="154">
        <f>SUMIFS('Controle de NFs Tomadas'!$G:$G,'Controle de NFs Tomadas'!$E:$E,$A$1,'Controle de NFs Tomadas'!$F:$F,$A35,'Controle de NFs Tomadas'!$C:$C,LT$2)</f>
        <v>0</v>
      </c>
      <c r="LU35" s="154">
        <f>SUMIFS('Controle de NFs Tomadas'!$G:$G,'Controle de NFs Tomadas'!$E:$E,$A$1,'Controle de NFs Tomadas'!$F:$F,$A35,'Controle de NFs Tomadas'!$C:$C,LU$2)</f>
        <v>0</v>
      </c>
      <c r="LV35" s="154">
        <f>SUMIFS('Controle de NFs Tomadas'!$G:$G,'Controle de NFs Tomadas'!$E:$E,$A$1,'Controle de NFs Tomadas'!$F:$F,$A35,'Controle de NFs Tomadas'!$C:$C,LV$2)</f>
        <v>0</v>
      </c>
      <c r="LW35" s="154">
        <f>SUMIFS('Controle de NFs Tomadas'!$G:$G,'Controle de NFs Tomadas'!$E:$E,$A$1,'Controle de NFs Tomadas'!$F:$F,$A35,'Controle de NFs Tomadas'!$C:$C,LW$2)</f>
        <v>0</v>
      </c>
      <c r="LX35" s="154">
        <f>SUMIFS('Controle de NFs Tomadas'!$G:$G,'Controle de NFs Tomadas'!$E:$E,$A$1,'Controle de NFs Tomadas'!$F:$F,$A35,'Controle de NFs Tomadas'!$C:$C,LX$2)</f>
        <v>0</v>
      </c>
      <c r="LY35" s="154">
        <f>SUMIFS('Controle de NFs Tomadas'!$G:$G,'Controle de NFs Tomadas'!$E:$E,$A$1,'Controle de NFs Tomadas'!$F:$F,$A35,'Controle de NFs Tomadas'!$C:$C,LY$2)</f>
        <v>0</v>
      </c>
      <c r="LZ35" s="154">
        <f>SUMIFS('Controle de NFs Tomadas'!$G:$G,'Controle de NFs Tomadas'!$E:$E,$A$1,'Controle de NFs Tomadas'!$F:$F,$A35,'Controle de NFs Tomadas'!$C:$C,LZ$2)</f>
        <v>0</v>
      </c>
      <c r="MA35" s="154">
        <f>SUMIFS('Controle de NFs Tomadas'!$G:$G,'Controle de NFs Tomadas'!$E:$E,$A$1,'Controle de NFs Tomadas'!$F:$F,$A35,'Controle de NFs Tomadas'!$C:$C,MA$2)</f>
        <v>0</v>
      </c>
      <c r="MB35" s="154">
        <f>SUMIFS('Controle de NFs Tomadas'!$G:$G,'Controle de NFs Tomadas'!$E:$E,$A$1,'Controle de NFs Tomadas'!$F:$F,$A35,'Controle de NFs Tomadas'!$C:$C,MB$2)</f>
        <v>0</v>
      </c>
      <c r="MC35" s="154">
        <f>SUMIFS('Controle de NFs Tomadas'!$G:$G,'Controle de NFs Tomadas'!$E:$E,$A$1,'Controle de NFs Tomadas'!$F:$F,$A35,'Controle de NFs Tomadas'!$C:$C,MC$2)</f>
        <v>0</v>
      </c>
      <c r="MD35" s="154">
        <f>SUMIFS('Controle de NFs Tomadas'!$G:$G,'Controle de NFs Tomadas'!$E:$E,$A$1,'Controle de NFs Tomadas'!$F:$F,$A35,'Controle de NFs Tomadas'!$C:$C,MD$2)</f>
        <v>0</v>
      </c>
      <c r="ME35" s="154">
        <f>SUMIFS('Controle de NFs Tomadas'!$G:$G,'Controle de NFs Tomadas'!$E:$E,$A$1,'Controle de NFs Tomadas'!$F:$F,$A35,'Controle de NFs Tomadas'!$C:$C,ME$2)</f>
        <v>0</v>
      </c>
      <c r="MF35" s="154">
        <f>SUMIFS('Controle de NFs Tomadas'!$G:$G,'Controle de NFs Tomadas'!$E:$E,$A$1,'Controle de NFs Tomadas'!$F:$F,$A35,'Controle de NFs Tomadas'!$C:$C,MF$2)</f>
        <v>0</v>
      </c>
      <c r="MG35" s="154">
        <f>SUMIFS('Controle de NFs Tomadas'!$G:$G,'Controle de NFs Tomadas'!$E:$E,$A$1,'Controle de NFs Tomadas'!$F:$F,$A35,'Controle de NFs Tomadas'!$C:$C,MG$2)</f>
        <v>0</v>
      </c>
      <c r="MH35" s="154">
        <f>SUMIFS('Controle de NFs Tomadas'!$G:$G,'Controle de NFs Tomadas'!$E:$E,$A$1,'Controle de NFs Tomadas'!$F:$F,$A35,'Controle de NFs Tomadas'!$C:$C,MH$2)</f>
        <v>0</v>
      </c>
      <c r="MI35" s="154">
        <f>SUMIFS('Controle de NFs Tomadas'!$G:$G,'Controle de NFs Tomadas'!$E:$E,$A$1,'Controle de NFs Tomadas'!$F:$F,$A35,'Controle de NFs Tomadas'!$C:$C,MI$2)</f>
        <v>0</v>
      </c>
      <c r="MJ35" s="154">
        <f>SUMIFS('Controle de NFs Tomadas'!$G:$G,'Controle de NFs Tomadas'!$E:$E,$A$1,'Controle de NFs Tomadas'!$F:$F,$A35,'Controle de NFs Tomadas'!$C:$C,MJ$2)</f>
        <v>0</v>
      </c>
      <c r="MK35" s="154">
        <f>SUMIFS('Controle de NFs Tomadas'!$G:$G,'Controle de NFs Tomadas'!$E:$E,$A$1,'Controle de NFs Tomadas'!$F:$F,$A35,'Controle de NFs Tomadas'!$C:$C,MK$2)</f>
        <v>0</v>
      </c>
      <c r="ML35" s="154">
        <f>SUMIFS('Controle de NFs Tomadas'!$G:$G,'Controle de NFs Tomadas'!$E:$E,$A$1,'Controle de NFs Tomadas'!$F:$F,$A35,'Controle de NFs Tomadas'!$C:$C,ML$2)</f>
        <v>0</v>
      </c>
      <c r="MM35" s="154">
        <f>SUMIFS('Controle de NFs Tomadas'!$G:$G,'Controle de NFs Tomadas'!$E:$E,$A$1,'Controle de NFs Tomadas'!$F:$F,$A35,'Controle de NFs Tomadas'!$C:$C,MM$2)</f>
        <v>0</v>
      </c>
      <c r="MN35" s="154">
        <f>SUMIFS('Controle de NFs Tomadas'!$G:$G,'Controle de NFs Tomadas'!$E:$E,$A$1,'Controle de NFs Tomadas'!$F:$F,$A35,'Controle de NFs Tomadas'!$C:$C,MN$2)</f>
        <v>0</v>
      </c>
      <c r="MO35" s="154">
        <f>SUMIFS('Controle de NFs Tomadas'!$G:$G,'Controle de NFs Tomadas'!$E:$E,$A$1,'Controle de NFs Tomadas'!$F:$F,$A35,'Controle de NFs Tomadas'!$C:$C,MO$2)</f>
        <v>0</v>
      </c>
      <c r="MP35" s="154">
        <f>SUMIFS('Controle de NFs Tomadas'!$G:$G,'Controle de NFs Tomadas'!$E:$E,$A$1,'Controle de NFs Tomadas'!$F:$F,$A35,'Controle de NFs Tomadas'!$C:$C,MP$2)</f>
        <v>0</v>
      </c>
      <c r="MQ35" s="154">
        <f>SUMIFS('Controle de NFs Tomadas'!$G:$G,'Controle de NFs Tomadas'!$E:$E,$A$1,'Controle de NFs Tomadas'!$F:$F,$A35,'Controle de NFs Tomadas'!$C:$C,MQ$2)</f>
        <v>0</v>
      </c>
      <c r="MR35" s="154">
        <f>SUMIFS('Controle de NFs Tomadas'!$G:$G,'Controle de NFs Tomadas'!$E:$E,$A$1,'Controle de NFs Tomadas'!$F:$F,$A35,'Controle de NFs Tomadas'!$C:$C,MR$2)</f>
        <v>0</v>
      </c>
      <c r="MS35" s="154">
        <f>SUMIFS('Controle de NFs Tomadas'!$G:$G,'Controle de NFs Tomadas'!$E:$E,$A$1,'Controle de NFs Tomadas'!$F:$F,$A35,'Controle de NFs Tomadas'!$C:$C,MS$2)</f>
        <v>0</v>
      </c>
      <c r="MT35" s="154">
        <f>SUMIFS('Controle de NFs Tomadas'!$G:$G,'Controle de NFs Tomadas'!$E:$E,$A$1,'Controle de NFs Tomadas'!$F:$F,$A35,'Controle de NFs Tomadas'!$C:$C,MT$2)</f>
        <v>0</v>
      </c>
      <c r="MU35" s="154">
        <f>SUMIFS('Controle de NFs Tomadas'!$G:$G,'Controle de NFs Tomadas'!$E:$E,$A$1,'Controle de NFs Tomadas'!$F:$F,$A35,'Controle de NFs Tomadas'!$C:$C,MU$2)</f>
        <v>0</v>
      </c>
      <c r="MV35" s="154">
        <f>SUMIFS('Controle de NFs Tomadas'!$G:$G,'Controle de NFs Tomadas'!$E:$E,$A$1,'Controle de NFs Tomadas'!$F:$F,$A35,'Controle de NFs Tomadas'!$C:$C,MV$2)</f>
        <v>0</v>
      </c>
      <c r="MW35" s="154">
        <f>SUMIFS('Controle de NFs Tomadas'!$G:$G,'Controle de NFs Tomadas'!$E:$E,$A$1,'Controle de NFs Tomadas'!$F:$F,$A35,'Controle de NFs Tomadas'!$C:$C,MW$2)</f>
        <v>0</v>
      </c>
      <c r="MX35" s="154">
        <f>SUMIFS('Controle de NFs Tomadas'!$G:$G,'Controle de NFs Tomadas'!$E:$E,$A$1,'Controle de NFs Tomadas'!$F:$F,$A35,'Controle de NFs Tomadas'!$C:$C,MX$2)</f>
        <v>0</v>
      </c>
      <c r="MY35" s="154">
        <f>SUMIFS('Controle de NFs Tomadas'!$G:$G,'Controle de NFs Tomadas'!$E:$E,$A$1,'Controle de NFs Tomadas'!$F:$F,$A35,'Controle de NFs Tomadas'!$C:$C,MY$2)</f>
        <v>0</v>
      </c>
      <c r="MZ35" s="154">
        <f>SUMIFS('Controle de NFs Tomadas'!$G:$G,'Controle de NFs Tomadas'!$E:$E,$A$1,'Controle de NFs Tomadas'!$F:$F,$A35,'Controle de NFs Tomadas'!$C:$C,MZ$2)</f>
        <v>0</v>
      </c>
      <c r="NA35" s="154">
        <f>SUMIFS('Controle de NFs Tomadas'!$G:$G,'Controle de NFs Tomadas'!$E:$E,$A$1,'Controle de NFs Tomadas'!$F:$F,$A35,'Controle de NFs Tomadas'!$C:$C,NA$2)</f>
        <v>0</v>
      </c>
      <c r="NB35" s="154">
        <f>SUMIFS('Controle de NFs Tomadas'!$G:$G,'Controle de NFs Tomadas'!$E:$E,$A$1,'Controle de NFs Tomadas'!$F:$F,$A35,'Controle de NFs Tomadas'!$C:$C,NB$2)</f>
        <v>0</v>
      </c>
      <c r="NC35" s="154">
        <f>SUMIFS('Controle de NFs Tomadas'!$G:$G,'Controle de NFs Tomadas'!$E:$E,$A$1,'Controle de NFs Tomadas'!$F:$F,$A35,'Controle de NFs Tomadas'!$C:$C,NC$2)</f>
        <v>0</v>
      </c>
      <c r="ND35" s="154">
        <f>SUMIFS('Controle de NFs Tomadas'!$G:$G,'Controle de NFs Tomadas'!$E:$E,$A$1,'Controle de NFs Tomadas'!$F:$F,$A35,'Controle de NFs Tomadas'!$C:$C,ND$2)</f>
        <v>0</v>
      </c>
      <c r="NE35" s="154">
        <f>SUMIFS('Controle de NFs Tomadas'!$G:$G,'Controle de NFs Tomadas'!$E:$E,$A$1,'Controle de NFs Tomadas'!$F:$F,$A35,'Controle de NFs Tomadas'!$C:$C,NE$2)</f>
        <v>0</v>
      </c>
      <c r="NF35" s="154">
        <f>SUMIFS('Controle de NFs Tomadas'!$G:$G,'Controle de NFs Tomadas'!$E:$E,$A$1,'Controle de NFs Tomadas'!$F:$F,$A35,'Controle de NFs Tomadas'!$C:$C,NF$2)</f>
        <v>0</v>
      </c>
      <c r="NG35" s="154">
        <f>SUMIFS('Controle de NFs Tomadas'!$G:$G,'Controle de NFs Tomadas'!$E:$E,$A$1,'Controle de NFs Tomadas'!$F:$F,$A35,'Controle de NFs Tomadas'!$C:$C,NG$2)</f>
        <v>0</v>
      </c>
      <c r="NH35" s="154">
        <f>SUMIFS('Controle de NFs Tomadas'!$G:$G,'Controle de NFs Tomadas'!$E:$E,$A$1,'Controle de NFs Tomadas'!$F:$F,$A35,'Controle de NFs Tomadas'!$C:$C,NH$2)</f>
        <v>0</v>
      </c>
      <c r="NI35" s="154">
        <f>SUMIFS('Controle de NFs Tomadas'!$G:$G,'Controle de NFs Tomadas'!$E:$E,$A$1,'Controle de NFs Tomadas'!$F:$F,$A35,'Controle de NFs Tomadas'!$C:$C,NI$2)</f>
        <v>0</v>
      </c>
      <c r="NJ35" s="154">
        <f>SUMIFS('Controle de NFs Tomadas'!$G:$G,'Controle de NFs Tomadas'!$E:$E,$A$1,'Controle de NFs Tomadas'!$F:$F,$A35,'Controle de NFs Tomadas'!$C:$C,NJ$2)</f>
        <v>0</v>
      </c>
      <c r="NK35" s="154">
        <f>SUMIFS('Controle de NFs Tomadas'!$G:$G,'Controle de NFs Tomadas'!$E:$E,$A$1,'Controle de NFs Tomadas'!$F:$F,$A35,'Controle de NFs Tomadas'!$C:$C,NK$2)</f>
        <v>0</v>
      </c>
      <c r="NL35" s="154">
        <f>SUMIFS('Controle de NFs Tomadas'!$G:$G,'Controle de NFs Tomadas'!$E:$E,$A$1,'Controle de NFs Tomadas'!$F:$F,$A35,'Controle de NFs Tomadas'!$C:$C,NL$2)</f>
        <v>0</v>
      </c>
      <c r="NM35" s="154">
        <f>SUMIFS('Controle de NFs Tomadas'!$G:$G,'Controle de NFs Tomadas'!$E:$E,$A$1,'Controle de NFs Tomadas'!$F:$F,$A35,'Controle de NFs Tomadas'!$C:$C,NM$2)</f>
        <v>0</v>
      </c>
      <c r="NN35" s="154">
        <f>SUMIFS('Controle de NFs Tomadas'!$G:$G,'Controle de NFs Tomadas'!$E:$E,$A$1,'Controle de NFs Tomadas'!$F:$F,$A35,'Controle de NFs Tomadas'!$C:$C,NN$2)</f>
        <v>0</v>
      </c>
      <c r="NO35" s="154">
        <f>SUMIFS('Controle de NFs Tomadas'!$G:$G,'Controle de NFs Tomadas'!$E:$E,$A$1,'Controle de NFs Tomadas'!$F:$F,$A35,'Controle de NFs Tomadas'!$C:$C,NO$2)</f>
        <v>0</v>
      </c>
      <c r="NP35" s="154">
        <f>SUMIFS('Controle de NFs Tomadas'!$G:$G,'Controle de NFs Tomadas'!$E:$E,$A$1,'Controle de NFs Tomadas'!$F:$F,$A35,'Controle de NFs Tomadas'!$C:$C,NP$2)</f>
        <v>0</v>
      </c>
      <c r="NQ35" s="154">
        <f>SUMIFS('Controle de NFs Tomadas'!$G:$G,'Controle de NFs Tomadas'!$E:$E,$A$1,'Controle de NFs Tomadas'!$F:$F,$A35,'Controle de NFs Tomadas'!$C:$C,NQ$2)</f>
        <v>0</v>
      </c>
      <c r="NR35" s="154">
        <f>SUMIFS('Controle de NFs Tomadas'!$G:$G,'Controle de NFs Tomadas'!$E:$E,$A$1,'Controle de NFs Tomadas'!$F:$F,$A35,'Controle de NFs Tomadas'!$C:$C,NR$2)</f>
        <v>0</v>
      </c>
      <c r="NS35" s="154">
        <f>SUMIFS('Controle de NFs Tomadas'!$G:$G,'Controle de NFs Tomadas'!$E:$E,$A$1,'Controle de NFs Tomadas'!$F:$F,$A35,'Controle de NFs Tomadas'!$C:$C,NS$2)</f>
        <v>0</v>
      </c>
      <c r="NT35" s="154">
        <f>SUMIFS('Controle de NFs Tomadas'!$G:$G,'Controle de NFs Tomadas'!$E:$E,$A$1,'Controle de NFs Tomadas'!$F:$F,$A35,'Controle de NFs Tomadas'!$C:$C,NT$2)</f>
        <v>0</v>
      </c>
      <c r="NU35" s="154">
        <f>SUMIFS('Controle de NFs Tomadas'!$G:$G,'Controle de NFs Tomadas'!$E:$E,$A$1,'Controle de NFs Tomadas'!$F:$F,$A35,'Controle de NFs Tomadas'!$C:$C,NU$2)</f>
        <v>0</v>
      </c>
      <c r="NV35" s="154">
        <f>SUMIFS('Controle de NFs Tomadas'!$G:$G,'Controle de NFs Tomadas'!$E:$E,$A$1,'Controle de NFs Tomadas'!$F:$F,$A35,'Controle de NFs Tomadas'!$C:$C,NV$2)</f>
        <v>0</v>
      </c>
      <c r="NW35" s="154">
        <f>SUMIFS('Controle de NFs Tomadas'!$G:$G,'Controle de NFs Tomadas'!$E:$E,$A$1,'Controle de NFs Tomadas'!$F:$F,$A35,'Controle de NFs Tomadas'!$C:$C,NW$2)</f>
        <v>0</v>
      </c>
      <c r="NX35" s="154">
        <f>SUMIFS('Controle de NFs Tomadas'!$G:$G,'Controle de NFs Tomadas'!$E:$E,$A$1,'Controle de NFs Tomadas'!$F:$F,$A35,'Controle de NFs Tomadas'!$C:$C,NX$2)</f>
        <v>0</v>
      </c>
      <c r="NY35" s="154">
        <f>SUMIFS('Controle de NFs Tomadas'!$G:$G,'Controle de NFs Tomadas'!$E:$E,$A$1,'Controle de NFs Tomadas'!$F:$F,$A35,'Controle de NFs Tomadas'!$C:$C,NY$2)</f>
        <v>0</v>
      </c>
      <c r="NZ35" s="154">
        <f>SUMIFS('Controle de NFs Tomadas'!$G:$G,'Controle de NFs Tomadas'!$E:$E,$A$1,'Controle de NFs Tomadas'!$F:$F,$A35,'Controle de NFs Tomadas'!$C:$C,NZ$2)</f>
        <v>0</v>
      </c>
      <c r="OA35" s="154">
        <f>SUMIFS('Controle de NFs Tomadas'!$G:$G,'Controle de NFs Tomadas'!$E:$E,$A$1,'Controle de NFs Tomadas'!$F:$F,$A35,'Controle de NFs Tomadas'!$C:$C,OA$2)</f>
        <v>0</v>
      </c>
      <c r="OB35" s="154">
        <f>SUMIFS('Controle de NFs Tomadas'!$G:$G,'Controle de NFs Tomadas'!$E:$E,$A$1,'Controle de NFs Tomadas'!$F:$F,$A35,'Controle de NFs Tomadas'!$C:$C,OB$2)</f>
        <v>0</v>
      </c>
      <c r="OC35" s="154">
        <f>SUMIFS('Controle de NFs Tomadas'!$G:$G,'Controle de NFs Tomadas'!$E:$E,$A$1,'Controle de NFs Tomadas'!$F:$F,$A35,'Controle de NFs Tomadas'!$C:$C,OC$2)</f>
        <v>0</v>
      </c>
      <c r="OD35" s="154">
        <f>SUMIFS('Controle de NFs Tomadas'!$G:$G,'Controle de NFs Tomadas'!$E:$E,$A$1,'Controle de NFs Tomadas'!$F:$F,$A35,'Controle de NFs Tomadas'!$C:$C,OD$2)</f>
        <v>0</v>
      </c>
      <c r="OE35" s="154">
        <f>SUMIFS('Controle de NFs Tomadas'!$G:$G,'Controle de NFs Tomadas'!$E:$E,$A$1,'Controle de NFs Tomadas'!$F:$F,$A35,'Controle de NFs Tomadas'!$C:$C,OE$2)</f>
        <v>0</v>
      </c>
      <c r="OF35" s="154">
        <f>SUMIFS('Controle de NFs Tomadas'!$G:$G,'Controle de NFs Tomadas'!$E:$E,$A$1,'Controle de NFs Tomadas'!$F:$F,$A35,'Controle de NFs Tomadas'!$C:$C,OF$2)</f>
        <v>0</v>
      </c>
      <c r="OG35" s="154">
        <f>SUMIFS('Controle de NFs Tomadas'!$G:$G,'Controle de NFs Tomadas'!$E:$E,$A$1,'Controle de NFs Tomadas'!$F:$F,$A35,'Controle de NFs Tomadas'!$C:$C,OG$2)</f>
        <v>0</v>
      </c>
      <c r="OH35" s="154">
        <f>SUMIFS('Controle de NFs Tomadas'!$G:$G,'Controle de NFs Tomadas'!$E:$E,$A$1,'Controle de NFs Tomadas'!$F:$F,$A35,'Controle de NFs Tomadas'!$C:$C,OH$2)</f>
        <v>0</v>
      </c>
      <c r="OI35" s="154">
        <f>SUMIFS('Controle de NFs Tomadas'!$G:$G,'Controle de NFs Tomadas'!$E:$E,$A$1,'Controle de NFs Tomadas'!$F:$F,$A35,'Controle de NFs Tomadas'!$C:$C,OI$2)</f>
        <v>0</v>
      </c>
      <c r="OJ35" s="154">
        <f>SUMIFS('Controle de NFs Tomadas'!$G:$G,'Controle de NFs Tomadas'!$E:$E,$A$1,'Controle de NFs Tomadas'!$F:$F,$A35,'Controle de NFs Tomadas'!$C:$C,OJ$2)</f>
        <v>0</v>
      </c>
      <c r="OK35" s="154">
        <f>SUMIFS('Controle de NFs Tomadas'!$G:$G,'Controle de NFs Tomadas'!$E:$E,$A$1,'Controle de NFs Tomadas'!$F:$F,$A35,'Controle de NFs Tomadas'!$C:$C,OK$2)</f>
        <v>0</v>
      </c>
      <c r="OL35" s="154">
        <f>SUMIFS('Controle de NFs Tomadas'!$G:$G,'Controle de NFs Tomadas'!$E:$E,$A$1,'Controle de NFs Tomadas'!$F:$F,$A35,'Controle de NFs Tomadas'!$C:$C,OL$2)</f>
        <v>0</v>
      </c>
      <c r="OM35" s="154">
        <f>SUMIFS('Controle de NFs Tomadas'!$G:$G,'Controle de NFs Tomadas'!$E:$E,$A$1,'Controle de NFs Tomadas'!$F:$F,$A35,'Controle de NFs Tomadas'!$C:$C,OM$2)</f>
        <v>0</v>
      </c>
      <c r="ON35" s="154">
        <f>SUMIFS('Controle de NFs Tomadas'!$G:$G,'Controle de NFs Tomadas'!$E:$E,$A$1,'Controle de NFs Tomadas'!$F:$F,$A35,'Controle de NFs Tomadas'!$C:$C,ON$2)</f>
        <v>0</v>
      </c>
      <c r="OO35" s="154">
        <f>SUMIFS('Controle de NFs Tomadas'!$G:$G,'Controle de NFs Tomadas'!$E:$E,$A$1,'Controle de NFs Tomadas'!$F:$F,$A35,'Controle de NFs Tomadas'!$C:$C,OO$2)</f>
        <v>0</v>
      </c>
      <c r="OP35" s="154">
        <f>SUMIFS('Controle de NFs Tomadas'!$G:$G,'Controle de NFs Tomadas'!$E:$E,$A$1,'Controle de NFs Tomadas'!$F:$F,$A35,'Controle de NFs Tomadas'!$C:$C,OP$2)</f>
        <v>0</v>
      </c>
      <c r="OQ35" s="154">
        <f>SUMIFS('Controle de NFs Tomadas'!$G:$G,'Controle de NFs Tomadas'!$E:$E,$A$1,'Controle de NFs Tomadas'!$F:$F,$A35,'Controle de NFs Tomadas'!$C:$C,OQ$2)</f>
        <v>0</v>
      </c>
      <c r="OR35" s="154">
        <f>SUMIFS('Controle de NFs Tomadas'!$G:$G,'Controle de NFs Tomadas'!$E:$E,$A$1,'Controle de NFs Tomadas'!$F:$F,$A35,'Controle de NFs Tomadas'!$C:$C,OR$2)</f>
        <v>0</v>
      </c>
      <c r="OS35" s="154">
        <f>SUMIFS('Controle de NFs Tomadas'!$G:$G,'Controle de NFs Tomadas'!$E:$E,$A$1,'Controle de NFs Tomadas'!$F:$F,$A35,'Controle de NFs Tomadas'!$C:$C,OS$2)</f>
        <v>0</v>
      </c>
      <c r="OT35" s="154">
        <f>SUMIFS('Controle de NFs Tomadas'!$G:$G,'Controle de NFs Tomadas'!$E:$E,$A$1,'Controle de NFs Tomadas'!$F:$F,$A35,'Controle de NFs Tomadas'!$C:$C,OT$2)</f>
        <v>0</v>
      </c>
      <c r="OU35" s="154">
        <f>SUMIFS('Controle de NFs Tomadas'!$G:$G,'Controle de NFs Tomadas'!$E:$E,$A$1,'Controle de NFs Tomadas'!$F:$F,$A35,'Controle de NFs Tomadas'!$C:$C,OU$2)</f>
        <v>0</v>
      </c>
      <c r="OV35" s="154">
        <f>SUMIFS('Controle de NFs Tomadas'!$G:$G,'Controle de NFs Tomadas'!$E:$E,$A$1,'Controle de NFs Tomadas'!$F:$F,$A35,'Controle de NFs Tomadas'!$C:$C,OV$2)</f>
        <v>0</v>
      </c>
      <c r="OW35" s="154">
        <f>SUMIFS('Controle de NFs Tomadas'!$G:$G,'Controle de NFs Tomadas'!$E:$E,$A$1,'Controle de NFs Tomadas'!$F:$F,$A35,'Controle de NFs Tomadas'!$C:$C,OW$2)</f>
        <v>0</v>
      </c>
      <c r="OX35" s="154">
        <f>SUMIFS('Controle de NFs Tomadas'!$G:$G,'Controle de NFs Tomadas'!$E:$E,$A$1,'Controle de NFs Tomadas'!$F:$F,$A35,'Controle de NFs Tomadas'!$C:$C,OX$2)</f>
        <v>0</v>
      </c>
      <c r="OY35" s="154">
        <f>SUMIFS('Controle de NFs Tomadas'!$G:$G,'Controle de NFs Tomadas'!$E:$E,$A$1,'Controle de NFs Tomadas'!$F:$F,$A35,'Controle de NFs Tomadas'!$C:$C,OY$2)</f>
        <v>0</v>
      </c>
      <c r="OZ35" s="154">
        <f>SUMIFS('Controle de NFs Tomadas'!$G:$G,'Controle de NFs Tomadas'!$E:$E,$A$1,'Controle de NFs Tomadas'!$F:$F,$A35,'Controle de NFs Tomadas'!$C:$C,OZ$2)</f>
        <v>0</v>
      </c>
      <c r="PA35" s="154">
        <f>SUMIFS('Controle de NFs Tomadas'!$G:$G,'Controle de NFs Tomadas'!$E:$E,$A$1,'Controle de NFs Tomadas'!$F:$F,$A35,'Controle de NFs Tomadas'!$C:$C,PA$2)</f>
        <v>0</v>
      </c>
      <c r="PB35" s="154">
        <f>SUMIFS('Controle de NFs Tomadas'!$G:$G,'Controle de NFs Tomadas'!$E:$E,$A$1,'Controle de NFs Tomadas'!$F:$F,$A35,'Controle de NFs Tomadas'!$C:$C,PB$2)</f>
        <v>0</v>
      </c>
      <c r="PC35" s="154">
        <f>SUMIFS('Controle de NFs Tomadas'!$G:$G,'Controle de NFs Tomadas'!$E:$E,$A$1,'Controle de NFs Tomadas'!$F:$F,$A35,'Controle de NFs Tomadas'!$C:$C,PC$2)</f>
        <v>0</v>
      </c>
      <c r="PD35" s="154">
        <f>SUMIFS('Controle de NFs Tomadas'!$G:$G,'Controle de NFs Tomadas'!$E:$E,$A$1,'Controle de NFs Tomadas'!$F:$F,$A35,'Controle de NFs Tomadas'!$C:$C,PD$2)</f>
        <v>0</v>
      </c>
      <c r="PE35" s="154">
        <f>SUMIFS('Controle de NFs Tomadas'!$G:$G,'Controle de NFs Tomadas'!$E:$E,$A$1,'Controle de NFs Tomadas'!$F:$F,$A35,'Controle de NFs Tomadas'!$C:$C,PE$2)</f>
        <v>0</v>
      </c>
      <c r="PF35" s="154">
        <f>SUMIFS('Controle de NFs Tomadas'!$G:$G,'Controle de NFs Tomadas'!$E:$E,$A$1,'Controle de NFs Tomadas'!$F:$F,$A35,'Controle de NFs Tomadas'!$C:$C,PF$2)</f>
        <v>0</v>
      </c>
      <c r="PG35" s="154">
        <f>SUMIFS('Controle de NFs Tomadas'!$G:$G,'Controle de NFs Tomadas'!$E:$E,$A$1,'Controle de NFs Tomadas'!$F:$F,$A35,'Controle de NFs Tomadas'!$C:$C,PG$2)</f>
        <v>0</v>
      </c>
      <c r="PH35" s="154">
        <f>SUMIFS('Controle de NFs Tomadas'!$G:$G,'Controle de NFs Tomadas'!$E:$E,$A$1,'Controle de NFs Tomadas'!$F:$F,$A35,'Controle de NFs Tomadas'!$C:$C,PH$2)</f>
        <v>0</v>
      </c>
      <c r="PI35" s="154">
        <f>SUMIFS('Controle de NFs Tomadas'!$G:$G,'Controle de NFs Tomadas'!$E:$E,$A$1,'Controle de NFs Tomadas'!$F:$F,$A35,'Controle de NFs Tomadas'!$C:$C,PI$2)</f>
        <v>0</v>
      </c>
      <c r="PJ35" s="154">
        <f>SUMIFS('Controle de NFs Tomadas'!$G:$G,'Controle de NFs Tomadas'!$E:$E,$A$1,'Controle de NFs Tomadas'!$F:$F,$A35,'Controle de NFs Tomadas'!$C:$C,PJ$2)</f>
        <v>0</v>
      </c>
      <c r="PK35" s="154">
        <f>SUMIFS('Controle de NFs Tomadas'!$G:$G,'Controle de NFs Tomadas'!$E:$E,$A$1,'Controle de NFs Tomadas'!$F:$F,$A35,'Controle de NFs Tomadas'!$C:$C,PK$2)</f>
        <v>0</v>
      </c>
      <c r="PL35" s="154">
        <f>SUMIFS('Controle de NFs Tomadas'!$G:$G,'Controle de NFs Tomadas'!$E:$E,$A$1,'Controle de NFs Tomadas'!$F:$F,$A35,'Controle de NFs Tomadas'!$C:$C,PL$2)</f>
        <v>0</v>
      </c>
      <c r="PM35" s="154">
        <f>SUMIFS('Controle de NFs Tomadas'!$G:$G,'Controle de NFs Tomadas'!$E:$E,$A$1,'Controle de NFs Tomadas'!$F:$F,$A35,'Controle de NFs Tomadas'!$C:$C,PM$2)</f>
        <v>0</v>
      </c>
      <c r="PN35" s="154">
        <f>SUMIFS('Controle de NFs Tomadas'!$G:$G,'Controle de NFs Tomadas'!$E:$E,$A$1,'Controle de NFs Tomadas'!$F:$F,$A35,'Controle de NFs Tomadas'!$C:$C,PN$2)</f>
        <v>0</v>
      </c>
      <c r="PO35" s="154">
        <f>SUMIFS('Controle de NFs Tomadas'!$G:$G,'Controle de NFs Tomadas'!$E:$E,$A$1,'Controle de NFs Tomadas'!$F:$F,$A35,'Controle de NFs Tomadas'!$C:$C,PO$2)</f>
        <v>0</v>
      </c>
      <c r="PP35" s="154">
        <f>SUMIFS('Controle de NFs Tomadas'!$G:$G,'Controle de NFs Tomadas'!$E:$E,$A$1,'Controle de NFs Tomadas'!$F:$F,$A35,'Controle de NFs Tomadas'!$C:$C,PP$2)</f>
        <v>0</v>
      </c>
      <c r="PQ35" s="154">
        <f>SUMIFS('Controle de NFs Tomadas'!$G:$G,'Controle de NFs Tomadas'!$E:$E,$A$1,'Controle de NFs Tomadas'!$F:$F,$A35,'Controle de NFs Tomadas'!$C:$C,PQ$2)</f>
        <v>0</v>
      </c>
      <c r="PR35" s="154">
        <f>SUMIFS('Controle de NFs Tomadas'!$G:$G,'Controle de NFs Tomadas'!$E:$E,$A$1,'Controle de NFs Tomadas'!$F:$F,$A35,'Controle de NFs Tomadas'!$C:$C,PR$2)</f>
        <v>0</v>
      </c>
      <c r="PS35" s="154">
        <f>SUMIFS('Controle de NFs Tomadas'!$G:$G,'Controle de NFs Tomadas'!$E:$E,$A$1,'Controle de NFs Tomadas'!$F:$F,$A35,'Controle de NFs Tomadas'!$C:$C,PS$2)</f>
        <v>0</v>
      </c>
      <c r="PT35" s="154">
        <f>SUMIFS('Controle de NFs Tomadas'!$G:$G,'Controle de NFs Tomadas'!$E:$E,$A$1,'Controle de NFs Tomadas'!$F:$F,$A35,'Controle de NFs Tomadas'!$C:$C,PT$2)</f>
        <v>0</v>
      </c>
      <c r="PU35" s="154">
        <f>SUMIFS('Controle de NFs Tomadas'!$G:$G,'Controle de NFs Tomadas'!$E:$E,$A$1,'Controle de NFs Tomadas'!$F:$F,$A35,'Controle de NFs Tomadas'!$C:$C,PU$2)</f>
        <v>0</v>
      </c>
      <c r="PV35" s="154">
        <f>SUMIFS('Controle de NFs Tomadas'!$G:$G,'Controle de NFs Tomadas'!$E:$E,$A$1,'Controle de NFs Tomadas'!$F:$F,$A35,'Controle de NFs Tomadas'!$C:$C,PV$2)</f>
        <v>0</v>
      </c>
      <c r="PW35" s="154">
        <f>SUMIFS('Controle de NFs Tomadas'!$G:$G,'Controle de NFs Tomadas'!$E:$E,$A$1,'Controle de NFs Tomadas'!$F:$F,$A35,'Controle de NFs Tomadas'!$C:$C,PW$2)</f>
        <v>0</v>
      </c>
      <c r="PX35" s="154">
        <f>SUMIFS('Controle de NFs Tomadas'!$G:$G,'Controle de NFs Tomadas'!$E:$E,$A$1,'Controle de NFs Tomadas'!$F:$F,$A35,'Controle de NFs Tomadas'!$C:$C,PX$2)</f>
        <v>0</v>
      </c>
      <c r="PY35" s="154">
        <f>SUMIFS('Controle de NFs Tomadas'!$G:$G,'Controle de NFs Tomadas'!$E:$E,$A$1,'Controle de NFs Tomadas'!$F:$F,$A35,'Controle de NFs Tomadas'!$C:$C,PY$2)</f>
        <v>0</v>
      </c>
      <c r="PZ35" s="154">
        <f>SUMIFS('Controle de NFs Tomadas'!$G:$G,'Controle de NFs Tomadas'!$E:$E,$A$1,'Controle de NFs Tomadas'!$F:$F,$A35,'Controle de NFs Tomadas'!$C:$C,PZ$2)</f>
        <v>0</v>
      </c>
      <c r="QA35" s="154">
        <f>SUMIFS('Controle de NFs Tomadas'!$G:$G,'Controle de NFs Tomadas'!$E:$E,$A$1,'Controle de NFs Tomadas'!$F:$F,$A35,'Controle de NFs Tomadas'!$C:$C,QA$2)</f>
        <v>0</v>
      </c>
      <c r="QB35" s="154">
        <f>SUMIFS('Controle de NFs Tomadas'!$G:$G,'Controle de NFs Tomadas'!$E:$E,$A$1,'Controle de NFs Tomadas'!$F:$F,$A35,'Controle de NFs Tomadas'!$C:$C,QB$2)</f>
        <v>0</v>
      </c>
      <c r="QC35" s="154">
        <f>SUMIFS('Controle de NFs Tomadas'!$G:$G,'Controle de NFs Tomadas'!$E:$E,$A$1,'Controle de NFs Tomadas'!$F:$F,$A35,'Controle de NFs Tomadas'!$C:$C,QC$2)</f>
        <v>0</v>
      </c>
      <c r="QD35" s="154">
        <f>SUMIFS('Controle de NFs Tomadas'!$G:$G,'Controle de NFs Tomadas'!$E:$E,$A$1,'Controle de NFs Tomadas'!$F:$F,$A35,'Controle de NFs Tomadas'!$C:$C,QD$2)</f>
        <v>0</v>
      </c>
      <c r="QE35" s="154">
        <f>SUMIFS('Controle de NFs Tomadas'!$G:$G,'Controle de NFs Tomadas'!$E:$E,$A$1,'Controle de NFs Tomadas'!$F:$F,$A35,'Controle de NFs Tomadas'!$C:$C,QE$2)</f>
        <v>0</v>
      </c>
      <c r="QF35" s="154">
        <f>SUMIFS('Controle de NFs Tomadas'!$G:$G,'Controle de NFs Tomadas'!$E:$E,$A$1,'Controle de NFs Tomadas'!$F:$F,$A35,'Controle de NFs Tomadas'!$C:$C,QF$2)</f>
        <v>0</v>
      </c>
      <c r="QG35" s="154">
        <f>SUMIFS('Controle de NFs Tomadas'!$G:$G,'Controle de NFs Tomadas'!$E:$E,$A$1,'Controle de NFs Tomadas'!$F:$F,$A35,'Controle de NFs Tomadas'!$C:$C,QG$2)</f>
        <v>0</v>
      </c>
      <c r="QH35" s="154">
        <f>SUMIFS('Controle de NFs Tomadas'!$G:$G,'Controle de NFs Tomadas'!$E:$E,$A$1,'Controle de NFs Tomadas'!$F:$F,$A35,'Controle de NFs Tomadas'!$C:$C,QH$2)</f>
        <v>0</v>
      </c>
      <c r="QI35" s="154">
        <f>SUMIFS('Controle de NFs Tomadas'!$G:$G,'Controle de NFs Tomadas'!$E:$E,$A$1,'Controle de NFs Tomadas'!$F:$F,$A35,'Controle de NFs Tomadas'!$C:$C,QI$2)</f>
        <v>0</v>
      </c>
      <c r="QJ35" s="154">
        <f>SUMIFS('Controle de NFs Tomadas'!$G:$G,'Controle de NFs Tomadas'!$E:$E,$A$1,'Controle de NFs Tomadas'!$F:$F,$A35,'Controle de NFs Tomadas'!$C:$C,QJ$2)</f>
        <v>0</v>
      </c>
      <c r="QK35" s="154">
        <f>SUMIFS('Controle de NFs Tomadas'!$G:$G,'Controle de NFs Tomadas'!$E:$E,$A$1,'Controle de NFs Tomadas'!$F:$F,$A35,'Controle de NFs Tomadas'!$C:$C,QK$2)</f>
        <v>0</v>
      </c>
      <c r="QL35" s="154">
        <f>SUMIFS('Controle de NFs Tomadas'!$G:$G,'Controle de NFs Tomadas'!$E:$E,$A$1,'Controle de NFs Tomadas'!$F:$F,$A35,'Controle de NFs Tomadas'!$C:$C,QL$2)</f>
        <v>0</v>
      </c>
      <c r="QM35" s="154">
        <f>SUMIFS('Controle de NFs Tomadas'!$G:$G,'Controle de NFs Tomadas'!$E:$E,$A$1,'Controle de NFs Tomadas'!$F:$F,$A35,'Controle de NFs Tomadas'!$C:$C,QM$2)</f>
        <v>0</v>
      </c>
      <c r="QN35" s="154">
        <f>SUMIFS('Controle de NFs Tomadas'!$G:$G,'Controle de NFs Tomadas'!$E:$E,$A$1,'Controle de NFs Tomadas'!$F:$F,$A35,'Controle de NFs Tomadas'!$C:$C,QN$2)</f>
        <v>0</v>
      </c>
      <c r="QO35" s="154">
        <f>SUMIFS('Controle de NFs Tomadas'!$G:$G,'Controle de NFs Tomadas'!$E:$E,$A$1,'Controle de NFs Tomadas'!$F:$F,$A35,'Controle de NFs Tomadas'!$C:$C,QO$2)</f>
        <v>0</v>
      </c>
      <c r="QP35" s="154">
        <f>SUMIFS('Controle de NFs Tomadas'!$G:$G,'Controle de NFs Tomadas'!$E:$E,$A$1,'Controle de NFs Tomadas'!$F:$F,$A35,'Controle de NFs Tomadas'!$C:$C,QP$2)</f>
        <v>0</v>
      </c>
      <c r="QQ35" s="154">
        <f>SUMIFS('Controle de NFs Tomadas'!$G:$G,'Controle de NFs Tomadas'!$E:$E,$A$1,'Controle de NFs Tomadas'!$F:$F,$A35,'Controle de NFs Tomadas'!$C:$C,QQ$2)</f>
        <v>0</v>
      </c>
      <c r="QR35" s="154">
        <f>SUMIFS('Controle de NFs Tomadas'!$G:$G,'Controle de NFs Tomadas'!$E:$E,$A$1,'Controle de NFs Tomadas'!$F:$F,$A35,'Controle de NFs Tomadas'!$C:$C,QR$2)</f>
        <v>0</v>
      </c>
      <c r="QS35" s="154">
        <f>SUMIFS('Controle de NFs Tomadas'!$G:$G,'Controle de NFs Tomadas'!$E:$E,$A$1,'Controle de NFs Tomadas'!$F:$F,$A35,'Controle de NFs Tomadas'!$C:$C,QS$2)</f>
        <v>0</v>
      </c>
      <c r="QT35" s="154">
        <f>SUMIFS('Controle de NFs Tomadas'!$G:$G,'Controle de NFs Tomadas'!$E:$E,$A$1,'Controle de NFs Tomadas'!$F:$F,$A35,'Controle de NFs Tomadas'!$C:$C,QT$2)</f>
        <v>0</v>
      </c>
      <c r="QU35" s="154">
        <f>SUMIFS('Controle de NFs Tomadas'!$G:$G,'Controle de NFs Tomadas'!$E:$E,$A$1,'Controle de NFs Tomadas'!$F:$F,$A35,'Controle de NFs Tomadas'!$C:$C,QU$2)</f>
        <v>0</v>
      </c>
      <c r="QV35" s="154">
        <f>SUMIFS('Controle de NFs Tomadas'!$G:$G,'Controle de NFs Tomadas'!$E:$E,$A$1,'Controle de NFs Tomadas'!$F:$F,$A35,'Controle de NFs Tomadas'!$C:$C,QV$2)</f>
        <v>0</v>
      </c>
      <c r="QW35" s="154">
        <f>SUMIFS('Controle de NFs Tomadas'!$G:$G,'Controle de NFs Tomadas'!$E:$E,$A$1,'Controle de NFs Tomadas'!$F:$F,$A35,'Controle de NFs Tomadas'!$C:$C,QW$2)</f>
        <v>0</v>
      </c>
      <c r="QX35" s="154">
        <f>SUMIFS('Controle de NFs Tomadas'!$G:$G,'Controle de NFs Tomadas'!$E:$E,$A$1,'Controle de NFs Tomadas'!$F:$F,$A35,'Controle de NFs Tomadas'!$C:$C,QX$2)</f>
        <v>0</v>
      </c>
      <c r="QY35" s="154">
        <f>SUMIFS('Controle de NFs Tomadas'!$G:$G,'Controle de NFs Tomadas'!$E:$E,$A$1,'Controle de NFs Tomadas'!$F:$F,$A35,'Controle de NFs Tomadas'!$C:$C,QY$2)</f>
        <v>0</v>
      </c>
      <c r="QZ35" s="154">
        <f>SUMIFS('Controle de NFs Tomadas'!$G:$G,'Controle de NFs Tomadas'!$E:$E,$A$1,'Controle de NFs Tomadas'!$F:$F,$A35,'Controle de NFs Tomadas'!$C:$C,QZ$2)</f>
        <v>0</v>
      </c>
      <c r="RA35" s="154">
        <f>SUMIFS('Controle de NFs Tomadas'!$G:$G,'Controle de NFs Tomadas'!$E:$E,$A$1,'Controle de NFs Tomadas'!$F:$F,$A35,'Controle de NFs Tomadas'!$C:$C,RA$2)</f>
        <v>0</v>
      </c>
      <c r="RB35" s="154">
        <f>SUMIFS('Controle de NFs Tomadas'!$G:$G,'Controle de NFs Tomadas'!$E:$E,$A$1,'Controle de NFs Tomadas'!$F:$F,$A35,'Controle de NFs Tomadas'!$C:$C,RB$2)</f>
        <v>0</v>
      </c>
      <c r="RC35" s="154">
        <f>SUMIFS('Controle de NFs Tomadas'!$G:$G,'Controle de NFs Tomadas'!$E:$E,$A$1,'Controle de NFs Tomadas'!$F:$F,$A35,'Controle de NFs Tomadas'!$C:$C,RC$2)</f>
        <v>0</v>
      </c>
      <c r="RD35" s="154">
        <f>SUMIFS('Controle de NFs Tomadas'!$G:$G,'Controle de NFs Tomadas'!$E:$E,$A$1,'Controle de NFs Tomadas'!$F:$F,$A35,'Controle de NFs Tomadas'!$C:$C,RD$2)</f>
        <v>0</v>
      </c>
      <c r="RE35" s="154">
        <f>SUMIFS('Controle de NFs Tomadas'!$G:$G,'Controle de NFs Tomadas'!$E:$E,$A$1,'Controle de NFs Tomadas'!$F:$F,$A35,'Controle de NFs Tomadas'!$C:$C,RE$2)</f>
        <v>0</v>
      </c>
      <c r="RF35" s="154">
        <f>SUMIFS('Controle de NFs Tomadas'!$G:$G,'Controle de NFs Tomadas'!$E:$E,$A$1,'Controle de NFs Tomadas'!$F:$F,$A35,'Controle de NFs Tomadas'!$C:$C,RF$2)</f>
        <v>0</v>
      </c>
      <c r="RG35" s="154">
        <f>SUMIFS('Controle de NFs Tomadas'!$G:$G,'Controle de NFs Tomadas'!$E:$E,$A$1,'Controle de NFs Tomadas'!$F:$F,$A35,'Controle de NFs Tomadas'!$C:$C,RG$2)</f>
        <v>0</v>
      </c>
      <c r="RH35" s="154">
        <f>SUMIFS('Controle de NFs Tomadas'!$G:$G,'Controle de NFs Tomadas'!$E:$E,$A$1,'Controle de NFs Tomadas'!$F:$F,$A35,'Controle de NFs Tomadas'!$C:$C,RH$2)</f>
        <v>0</v>
      </c>
      <c r="RI35" s="154">
        <f>SUMIFS('Controle de NFs Tomadas'!$G:$G,'Controle de NFs Tomadas'!$E:$E,$A$1,'Controle de NFs Tomadas'!$F:$F,$A35,'Controle de NFs Tomadas'!$C:$C,RI$2)</f>
        <v>0</v>
      </c>
      <c r="RJ35" s="154">
        <f>SUMIFS('Controle de NFs Tomadas'!$G:$G,'Controle de NFs Tomadas'!$E:$E,$A$1,'Controle de NFs Tomadas'!$F:$F,$A35,'Controle de NFs Tomadas'!$C:$C,RJ$2)</f>
        <v>0</v>
      </c>
      <c r="RK35" s="154">
        <f>SUMIFS('Controle de NFs Tomadas'!$G:$G,'Controle de NFs Tomadas'!$E:$E,$A$1,'Controle de NFs Tomadas'!$F:$F,$A35,'Controle de NFs Tomadas'!$C:$C,RK$2)</f>
        <v>0</v>
      </c>
      <c r="RL35" s="154">
        <f>SUMIFS('Controle de NFs Tomadas'!$G:$G,'Controle de NFs Tomadas'!$E:$E,$A$1,'Controle de NFs Tomadas'!$F:$F,$A35,'Controle de NFs Tomadas'!$C:$C,RL$2)</f>
        <v>0</v>
      </c>
      <c r="RM35" s="154">
        <f>SUMIFS('Controle de NFs Tomadas'!$G:$G,'Controle de NFs Tomadas'!$E:$E,$A$1,'Controle de NFs Tomadas'!$F:$F,$A35,'Controle de NFs Tomadas'!$C:$C,RM$2)</f>
        <v>0</v>
      </c>
      <c r="RN35" s="154">
        <f>SUMIFS('Controle de NFs Tomadas'!$G:$G,'Controle de NFs Tomadas'!$E:$E,$A$1,'Controle de NFs Tomadas'!$F:$F,$A35,'Controle de NFs Tomadas'!$C:$C,RN$2)</f>
        <v>0</v>
      </c>
      <c r="RO35" s="154">
        <f>SUMIFS('Controle de NFs Tomadas'!$G:$G,'Controle de NFs Tomadas'!$E:$E,$A$1,'Controle de NFs Tomadas'!$F:$F,$A35,'Controle de NFs Tomadas'!$C:$C,RO$2)</f>
        <v>0</v>
      </c>
      <c r="RP35" s="154">
        <f>SUMIFS('Controle de NFs Tomadas'!$G:$G,'Controle de NFs Tomadas'!$E:$E,$A$1,'Controle de NFs Tomadas'!$F:$F,$A35,'Controle de NFs Tomadas'!$C:$C,RP$2)</f>
        <v>0</v>
      </c>
      <c r="RQ35" s="154">
        <f>SUMIFS('Controle de NFs Tomadas'!$G:$G,'Controle de NFs Tomadas'!$E:$E,$A$1,'Controle de NFs Tomadas'!$F:$F,$A35,'Controle de NFs Tomadas'!$C:$C,RQ$2)</f>
        <v>0</v>
      </c>
      <c r="RR35" s="154">
        <f>SUMIFS('Controle de NFs Tomadas'!$G:$G,'Controle de NFs Tomadas'!$E:$E,$A$1,'Controle de NFs Tomadas'!$F:$F,$A35,'Controle de NFs Tomadas'!$C:$C,RR$2)</f>
        <v>0</v>
      </c>
      <c r="RS35" s="154">
        <f>SUMIFS('Controle de NFs Tomadas'!$G:$G,'Controle de NFs Tomadas'!$E:$E,$A$1,'Controle de NFs Tomadas'!$F:$F,$A35,'Controle de NFs Tomadas'!$C:$C,RS$2)</f>
        <v>0</v>
      </c>
      <c r="RT35" s="154">
        <f>SUMIFS('Controle de NFs Tomadas'!$G:$G,'Controle de NFs Tomadas'!$E:$E,$A$1,'Controle de NFs Tomadas'!$F:$F,$A35,'Controle de NFs Tomadas'!$C:$C,RT$2)</f>
        <v>0</v>
      </c>
      <c r="RU35" s="154">
        <f>SUMIFS('Controle de NFs Tomadas'!$G:$G,'Controle de NFs Tomadas'!$E:$E,$A$1,'Controle de NFs Tomadas'!$F:$F,$A35,'Controle de NFs Tomadas'!$C:$C,RU$2)</f>
        <v>0</v>
      </c>
      <c r="RV35" s="154">
        <f>SUMIFS('Controle de NFs Tomadas'!$G:$G,'Controle de NFs Tomadas'!$E:$E,$A$1,'Controle de NFs Tomadas'!$F:$F,$A35,'Controle de NFs Tomadas'!$C:$C,RV$2)</f>
        <v>0</v>
      </c>
      <c r="RW35" s="154">
        <f>SUMIFS('Controle de NFs Tomadas'!$G:$G,'Controle de NFs Tomadas'!$E:$E,$A$1,'Controle de NFs Tomadas'!$F:$F,$A35,'Controle de NFs Tomadas'!$C:$C,RW$2)</f>
        <v>0</v>
      </c>
      <c r="RX35" s="154">
        <f>SUMIFS('Controle de NFs Tomadas'!$G:$G,'Controle de NFs Tomadas'!$E:$E,$A$1,'Controle de NFs Tomadas'!$F:$F,$A35,'Controle de NFs Tomadas'!$C:$C,RX$2)</f>
        <v>0</v>
      </c>
      <c r="RY35" s="154">
        <f>SUMIFS('Controle de NFs Tomadas'!$G:$G,'Controle de NFs Tomadas'!$E:$E,$A$1,'Controle de NFs Tomadas'!$F:$F,$A35,'Controle de NFs Tomadas'!$C:$C,RY$2)</f>
        <v>0</v>
      </c>
      <c r="RZ35" s="154">
        <f>SUMIFS('Controle de NFs Tomadas'!$G:$G,'Controle de NFs Tomadas'!$E:$E,$A$1,'Controle de NFs Tomadas'!$F:$F,$A35,'Controle de NFs Tomadas'!$C:$C,RZ$2)</f>
        <v>0</v>
      </c>
      <c r="SA35" s="154">
        <f>SUMIFS('Controle de NFs Tomadas'!$G:$G,'Controle de NFs Tomadas'!$E:$E,$A$1,'Controle de NFs Tomadas'!$F:$F,$A35,'Controle de NFs Tomadas'!$C:$C,SA$2)</f>
        <v>0</v>
      </c>
      <c r="SB35" s="154">
        <f>SUMIFS('Controle de NFs Tomadas'!$G:$G,'Controle de NFs Tomadas'!$E:$E,$A$1,'Controle de NFs Tomadas'!$F:$F,$A35,'Controle de NFs Tomadas'!$C:$C,SB$2)</f>
        <v>0</v>
      </c>
      <c r="SC35" s="154">
        <f>SUMIFS('Controle de NFs Tomadas'!$G:$G,'Controle de NFs Tomadas'!$E:$E,$A$1,'Controle de NFs Tomadas'!$F:$F,$A35,'Controle de NFs Tomadas'!$C:$C,SC$2)</f>
        <v>0</v>
      </c>
      <c r="SD35" s="154">
        <f>SUMIFS('Controle de NFs Tomadas'!$G:$G,'Controle de NFs Tomadas'!$E:$E,$A$1,'Controle de NFs Tomadas'!$F:$F,$A35,'Controle de NFs Tomadas'!$C:$C,SD$2)</f>
        <v>0</v>
      </c>
      <c r="SE35" s="154">
        <f>SUMIFS('Controle de NFs Tomadas'!$G:$G,'Controle de NFs Tomadas'!$E:$E,$A$1,'Controle de NFs Tomadas'!$F:$F,$A35,'Controle de NFs Tomadas'!$C:$C,SE$2)</f>
        <v>0</v>
      </c>
      <c r="SF35" s="154">
        <f>SUMIFS('Controle de NFs Tomadas'!$G:$G,'Controle de NFs Tomadas'!$E:$E,$A$1,'Controle de NFs Tomadas'!$F:$F,$A35,'Controle de NFs Tomadas'!$C:$C,SF$2)</f>
        <v>0</v>
      </c>
      <c r="SG35" s="154">
        <f>SUMIFS('Controle de NFs Tomadas'!$G:$G,'Controle de NFs Tomadas'!$E:$E,$A$1,'Controle de NFs Tomadas'!$F:$F,$A35,'Controle de NFs Tomadas'!$C:$C,SG$2)</f>
        <v>0</v>
      </c>
      <c r="SH35" s="154">
        <f>SUMIFS('Controle de NFs Tomadas'!$G:$G,'Controle de NFs Tomadas'!$E:$E,$A$1,'Controle de NFs Tomadas'!$F:$F,$A35,'Controle de NFs Tomadas'!$C:$C,SH$2)</f>
        <v>0</v>
      </c>
      <c r="SI35" s="154">
        <f>SUMIFS('Controle de NFs Tomadas'!$G:$G,'Controle de NFs Tomadas'!$E:$E,$A$1,'Controle de NFs Tomadas'!$F:$F,$A35,'Controle de NFs Tomadas'!$C:$C,SI$2)</f>
        <v>0</v>
      </c>
      <c r="SJ35" s="154">
        <f>SUMIFS('Controle de NFs Tomadas'!$G:$G,'Controle de NFs Tomadas'!$E:$E,$A$1,'Controle de NFs Tomadas'!$F:$F,$A35,'Controle de NFs Tomadas'!$C:$C,SJ$2)</f>
        <v>0</v>
      </c>
      <c r="SK35" s="154">
        <f>SUMIFS('Controle de NFs Tomadas'!$G:$G,'Controle de NFs Tomadas'!$E:$E,$A$1,'Controle de NFs Tomadas'!$F:$F,$A35,'Controle de NFs Tomadas'!$C:$C,SK$2)</f>
        <v>0</v>
      </c>
      <c r="SL35" s="154">
        <f>SUMIFS('Controle de NFs Tomadas'!$G:$G,'Controle de NFs Tomadas'!$E:$E,$A$1,'Controle de NFs Tomadas'!$F:$F,$A35,'Controle de NFs Tomadas'!$C:$C,SL$2)</f>
        <v>0</v>
      </c>
      <c r="SM35" s="154">
        <f>SUMIFS('Controle de NFs Tomadas'!$G:$G,'Controle de NFs Tomadas'!$E:$E,$A$1,'Controle de NFs Tomadas'!$F:$F,$A35,'Controle de NFs Tomadas'!$C:$C,SM$2)</f>
        <v>0</v>
      </c>
      <c r="SN35" s="154">
        <f>SUMIFS('Controle de NFs Tomadas'!$G:$G,'Controle de NFs Tomadas'!$E:$E,$A$1,'Controle de NFs Tomadas'!$F:$F,$A35,'Controle de NFs Tomadas'!$C:$C,SN$2)</f>
        <v>0</v>
      </c>
      <c r="SO35" s="154">
        <f>SUMIFS('Controle de NFs Tomadas'!$G:$G,'Controle de NFs Tomadas'!$E:$E,$A$1,'Controle de NFs Tomadas'!$F:$F,$A35,'Controle de NFs Tomadas'!$C:$C,SO$2)</f>
        <v>0</v>
      </c>
      <c r="SP35" s="154">
        <f>SUMIFS('Controle de NFs Tomadas'!$G:$G,'Controle de NFs Tomadas'!$E:$E,$A$1,'Controle de NFs Tomadas'!$F:$F,$A35,'Controle de NFs Tomadas'!$C:$C,SP$2)</f>
        <v>0</v>
      </c>
      <c r="SQ35" s="154">
        <f>SUMIFS('Controle de NFs Tomadas'!$G:$G,'Controle de NFs Tomadas'!$E:$E,$A$1,'Controle de NFs Tomadas'!$F:$F,$A35,'Controle de NFs Tomadas'!$C:$C,SQ$2)</f>
        <v>0</v>
      </c>
      <c r="SR35" s="154">
        <f>SUMIFS('Controle de NFs Tomadas'!$G:$G,'Controle de NFs Tomadas'!$E:$E,$A$1,'Controle de NFs Tomadas'!$F:$F,$A35,'Controle de NFs Tomadas'!$C:$C,SR$2)</f>
        <v>0</v>
      </c>
      <c r="SS35" s="154">
        <f>SUMIFS('Controle de NFs Tomadas'!$G:$G,'Controle de NFs Tomadas'!$E:$E,$A$1,'Controle de NFs Tomadas'!$F:$F,$A35,'Controle de NFs Tomadas'!$C:$C,SS$2)</f>
        <v>0</v>
      </c>
      <c r="ST35" s="154">
        <f>SUMIFS('Controle de NFs Tomadas'!$G:$G,'Controle de NFs Tomadas'!$E:$E,$A$1,'Controle de NFs Tomadas'!$F:$F,$A35,'Controle de NFs Tomadas'!$C:$C,ST$2)</f>
        <v>0</v>
      </c>
      <c r="SU35" s="154">
        <f>SUMIFS('Controle de NFs Tomadas'!$G:$G,'Controle de NFs Tomadas'!$E:$E,$A$1,'Controle de NFs Tomadas'!$F:$F,$A35,'Controle de NFs Tomadas'!$C:$C,SU$2)</f>
        <v>0</v>
      </c>
      <c r="SV35" s="154">
        <f>SUMIFS('Controle de NFs Tomadas'!$G:$G,'Controle de NFs Tomadas'!$E:$E,$A$1,'Controle de NFs Tomadas'!$F:$F,$A35,'Controle de NFs Tomadas'!$C:$C,SV$2)</f>
        <v>0</v>
      </c>
      <c r="SW35" s="154">
        <f>SUMIFS('Controle de NFs Tomadas'!$G:$G,'Controle de NFs Tomadas'!$E:$E,$A$1,'Controle de NFs Tomadas'!$F:$F,$A35,'Controle de NFs Tomadas'!$C:$C,SW$2)</f>
        <v>0</v>
      </c>
      <c r="SX35" s="154">
        <f>SUMIFS('Controle de NFs Tomadas'!$G:$G,'Controle de NFs Tomadas'!$E:$E,$A$1,'Controle de NFs Tomadas'!$F:$F,$A35,'Controle de NFs Tomadas'!$C:$C,SX$2)</f>
        <v>0</v>
      </c>
      <c r="SY35" s="154">
        <f>SUMIFS('Controle de NFs Tomadas'!$G:$G,'Controle de NFs Tomadas'!$E:$E,$A$1,'Controle de NFs Tomadas'!$F:$F,$A35,'Controle de NFs Tomadas'!$C:$C,SY$2)</f>
        <v>0</v>
      </c>
      <c r="SZ35" s="154">
        <f>SUMIFS('Controle de NFs Tomadas'!$G:$G,'Controle de NFs Tomadas'!$E:$E,$A$1,'Controle de NFs Tomadas'!$F:$F,$A35,'Controle de NFs Tomadas'!$C:$C,SZ$2)</f>
        <v>0</v>
      </c>
      <c r="TA35" s="154">
        <f>SUMIFS('Controle de NFs Tomadas'!$G:$G,'Controle de NFs Tomadas'!$E:$E,$A$1,'Controle de NFs Tomadas'!$F:$F,$A35,'Controle de NFs Tomadas'!$C:$C,TA$2)</f>
        <v>0</v>
      </c>
      <c r="TB35" s="154">
        <f>SUMIFS('Controle de NFs Tomadas'!$G:$G,'Controle de NFs Tomadas'!$E:$E,$A$1,'Controle de NFs Tomadas'!$F:$F,$A35,'Controle de NFs Tomadas'!$C:$C,TB$2)</f>
        <v>0</v>
      </c>
      <c r="TC35" s="154">
        <f>SUMIFS('Controle de NFs Tomadas'!$G:$G,'Controle de NFs Tomadas'!$E:$E,$A$1,'Controle de NFs Tomadas'!$F:$F,$A35,'Controle de NFs Tomadas'!$C:$C,TC$2)</f>
        <v>0</v>
      </c>
      <c r="TD35" s="154">
        <f>SUMIFS('Controle de NFs Tomadas'!$G:$G,'Controle de NFs Tomadas'!$E:$E,$A$1,'Controle de NFs Tomadas'!$F:$F,$A35,'Controle de NFs Tomadas'!$C:$C,TD$2)</f>
        <v>0</v>
      </c>
      <c r="TE35" s="154">
        <f>SUMIFS('Controle de NFs Tomadas'!$G:$G,'Controle de NFs Tomadas'!$E:$E,$A$1,'Controle de NFs Tomadas'!$F:$F,$A35,'Controle de NFs Tomadas'!$C:$C,TE$2)</f>
        <v>0</v>
      </c>
      <c r="TF35" s="154">
        <f>SUMIFS('Controle de NFs Tomadas'!$G:$G,'Controle de NFs Tomadas'!$E:$E,$A$1,'Controle de NFs Tomadas'!$F:$F,$A35,'Controle de NFs Tomadas'!$C:$C,TF$2)</f>
        <v>0</v>
      </c>
      <c r="TG35" s="154">
        <f>SUMIFS('Controle de NFs Tomadas'!$G:$G,'Controle de NFs Tomadas'!$E:$E,$A$1,'Controle de NFs Tomadas'!$F:$F,$A35,'Controle de NFs Tomadas'!$C:$C,TG$2)</f>
        <v>0</v>
      </c>
      <c r="TH35" s="154">
        <f>SUMIFS('Controle de NFs Tomadas'!$G:$G,'Controle de NFs Tomadas'!$E:$E,$A$1,'Controle de NFs Tomadas'!$F:$F,$A35,'Controle de NFs Tomadas'!$C:$C,TH$2)</f>
        <v>0</v>
      </c>
      <c r="TI35" s="154">
        <f>SUMIFS('Controle de NFs Tomadas'!$G:$G,'Controle de NFs Tomadas'!$E:$E,$A$1,'Controle de NFs Tomadas'!$F:$F,$A35,'Controle de NFs Tomadas'!$C:$C,TI$2)</f>
        <v>0</v>
      </c>
      <c r="TJ35" s="154">
        <f>SUMIFS('Controle de NFs Tomadas'!$G:$G,'Controle de NFs Tomadas'!$E:$E,$A$1,'Controle de NFs Tomadas'!$F:$F,$A35,'Controle de NFs Tomadas'!$C:$C,TJ$2)</f>
        <v>0</v>
      </c>
      <c r="TK35" s="154">
        <f>SUMIFS('Controle de NFs Tomadas'!$G:$G,'Controle de NFs Tomadas'!$E:$E,$A$1,'Controle de NFs Tomadas'!$F:$F,$A35,'Controle de NFs Tomadas'!$C:$C,TK$2)</f>
        <v>0</v>
      </c>
      <c r="TL35" s="154">
        <f>SUMIFS('Controle de NFs Tomadas'!$G:$G,'Controle de NFs Tomadas'!$E:$E,$A$1,'Controle de NFs Tomadas'!$F:$F,$A35,'Controle de NFs Tomadas'!$C:$C,TL$2)</f>
        <v>0</v>
      </c>
      <c r="TM35" s="154">
        <f>SUMIFS('Controle de NFs Tomadas'!$G:$G,'Controle de NFs Tomadas'!$E:$E,$A$1,'Controle de NFs Tomadas'!$F:$F,$A35,'Controle de NFs Tomadas'!$C:$C,TM$2)</f>
        <v>0</v>
      </c>
      <c r="TN35" s="154">
        <f>SUMIFS('Controle de NFs Tomadas'!$G:$G,'Controle de NFs Tomadas'!$E:$E,$A$1,'Controle de NFs Tomadas'!$F:$F,$A35,'Controle de NFs Tomadas'!$C:$C,TN$2)</f>
        <v>0</v>
      </c>
      <c r="TO35" s="154">
        <f>SUMIFS('Controle de NFs Tomadas'!$G:$G,'Controle de NFs Tomadas'!$E:$E,$A$1,'Controle de NFs Tomadas'!$F:$F,$A35,'Controle de NFs Tomadas'!$C:$C,TO$2)</f>
        <v>0</v>
      </c>
      <c r="TP35" s="154">
        <f>SUMIFS('Controle de NFs Tomadas'!$G:$G,'Controle de NFs Tomadas'!$E:$E,$A$1,'Controle de NFs Tomadas'!$F:$F,$A35,'Controle de NFs Tomadas'!$C:$C,TP$2)</f>
        <v>0</v>
      </c>
      <c r="TQ35" s="154">
        <f>SUMIFS('Controle de NFs Tomadas'!$G:$G,'Controle de NFs Tomadas'!$E:$E,$A$1,'Controle de NFs Tomadas'!$F:$F,$A35,'Controle de NFs Tomadas'!$C:$C,TQ$2)</f>
        <v>0</v>
      </c>
      <c r="TR35" s="154">
        <f>SUMIFS('Controle de NFs Tomadas'!$G:$G,'Controle de NFs Tomadas'!$E:$E,$A$1,'Controle de NFs Tomadas'!$F:$F,$A35,'Controle de NFs Tomadas'!$C:$C,TR$2)</f>
        <v>0</v>
      </c>
      <c r="TS35" s="154">
        <f>SUMIFS('Controle de NFs Tomadas'!$G:$G,'Controle de NFs Tomadas'!$E:$E,$A$1,'Controle de NFs Tomadas'!$F:$F,$A35,'Controle de NFs Tomadas'!$C:$C,TS$2)</f>
        <v>0</v>
      </c>
      <c r="TT35" s="154">
        <f>SUMIFS('Controle de NFs Tomadas'!$G:$G,'Controle de NFs Tomadas'!$E:$E,$A$1,'Controle de NFs Tomadas'!$F:$F,$A35,'Controle de NFs Tomadas'!$C:$C,TT$2)</f>
        <v>0</v>
      </c>
      <c r="TU35" s="154">
        <f>SUMIFS('Controle de NFs Tomadas'!$G:$G,'Controle de NFs Tomadas'!$E:$E,$A$1,'Controle de NFs Tomadas'!$F:$F,$A35,'Controle de NFs Tomadas'!$C:$C,TU$2)</f>
        <v>0</v>
      </c>
      <c r="TV35" s="154">
        <f>SUMIFS('Controle de NFs Tomadas'!$G:$G,'Controle de NFs Tomadas'!$E:$E,$A$1,'Controle de NFs Tomadas'!$F:$F,$A35,'Controle de NFs Tomadas'!$C:$C,TV$2)</f>
        <v>0</v>
      </c>
      <c r="TW35" s="154">
        <f>SUMIFS('Controle de NFs Tomadas'!$G:$G,'Controle de NFs Tomadas'!$E:$E,$A$1,'Controle de NFs Tomadas'!$F:$F,$A35,'Controle de NFs Tomadas'!$C:$C,TW$2)</f>
        <v>0</v>
      </c>
      <c r="TX35" s="154">
        <f>SUMIFS('Controle de NFs Tomadas'!$G:$G,'Controle de NFs Tomadas'!$E:$E,$A$1,'Controle de NFs Tomadas'!$F:$F,$A35,'Controle de NFs Tomadas'!$C:$C,TX$2)</f>
        <v>0</v>
      </c>
      <c r="TY35" s="154">
        <f>SUMIFS('Controle de NFs Tomadas'!$G:$G,'Controle de NFs Tomadas'!$E:$E,$A$1,'Controle de NFs Tomadas'!$F:$F,$A35,'Controle de NFs Tomadas'!$C:$C,TY$2)</f>
        <v>0</v>
      </c>
      <c r="TZ35" s="154">
        <f>SUMIFS('Controle de NFs Tomadas'!$G:$G,'Controle de NFs Tomadas'!$E:$E,$A$1,'Controle de NFs Tomadas'!$F:$F,$A35,'Controle de NFs Tomadas'!$C:$C,TZ$2)</f>
        <v>0</v>
      </c>
      <c r="UA35" s="154">
        <f>SUMIFS('Controle de NFs Tomadas'!$G:$G,'Controle de NFs Tomadas'!$E:$E,$A$1,'Controle de NFs Tomadas'!$F:$F,$A35,'Controle de NFs Tomadas'!$C:$C,UA$2)</f>
        <v>0</v>
      </c>
      <c r="UB35" s="154">
        <f>SUMIFS('Controle de NFs Tomadas'!$G:$G,'Controle de NFs Tomadas'!$E:$E,$A$1,'Controle de NFs Tomadas'!$F:$F,$A35,'Controle de NFs Tomadas'!$C:$C,UB$2)</f>
        <v>0</v>
      </c>
      <c r="UC35" s="154">
        <f>SUMIFS('Controle de NFs Tomadas'!$G:$G,'Controle de NFs Tomadas'!$E:$E,$A$1,'Controle de NFs Tomadas'!$F:$F,$A35,'Controle de NFs Tomadas'!$C:$C,UC$2)</f>
        <v>0</v>
      </c>
      <c r="UD35" s="154">
        <f>SUMIFS('Controle de NFs Tomadas'!$G:$G,'Controle de NFs Tomadas'!$E:$E,$A$1,'Controle de NFs Tomadas'!$F:$F,$A35,'Controle de NFs Tomadas'!$C:$C,UD$2)</f>
        <v>0</v>
      </c>
      <c r="UE35" s="154">
        <f>SUMIFS('Controle de NFs Tomadas'!$G:$G,'Controle de NFs Tomadas'!$E:$E,$A$1,'Controle de NFs Tomadas'!$F:$F,$A35,'Controle de NFs Tomadas'!$C:$C,UE$2)</f>
        <v>0</v>
      </c>
      <c r="UF35" s="154">
        <f>SUMIFS('Controle de NFs Tomadas'!$G:$G,'Controle de NFs Tomadas'!$E:$E,$A$1,'Controle de NFs Tomadas'!$F:$F,$A35,'Controle de NFs Tomadas'!$C:$C,UF$2)</f>
        <v>0</v>
      </c>
    </row>
    <row r="36" spans="1:552" ht="15.75" customHeight="1" outlineLevel="1" x14ac:dyDescent="0.35">
      <c r="A36" s="2" t="s">
        <v>137</v>
      </c>
      <c r="B36" s="5"/>
      <c r="C36" s="5"/>
      <c r="D36" s="154">
        <f>SUMIFS('Controle de NFs Tomadas'!$G:$G,'Controle de NFs Tomadas'!$E:$E,$A$1,'Controle de NFs Tomadas'!$F:$F,$A36,'Controle de NFs Tomadas'!$C:$C,D$2)</f>
        <v>0</v>
      </c>
      <c r="E36" s="154">
        <f>SUMIFS('Controle de NFs Tomadas'!$G:$G,'Controle de NFs Tomadas'!$E:$E,$A$1,'Controle de NFs Tomadas'!$F:$F,$A36,'Controle de NFs Tomadas'!$C:$C,E$2)</f>
        <v>0</v>
      </c>
      <c r="F36" s="154">
        <f>SUMIFS('Controle de NFs Tomadas'!$G:$G,'Controle de NFs Tomadas'!$E:$E,$A$1,'Controle de NFs Tomadas'!$F:$F,$A36,'Controle de NFs Tomadas'!$C:$C,F$2)</f>
        <v>0</v>
      </c>
      <c r="G36" s="154">
        <f>SUMIFS('Controle de NFs Tomadas'!$G:$G,'Controle de NFs Tomadas'!$E:$E,$A$1,'Controle de NFs Tomadas'!$F:$F,$A36,'Controle de NFs Tomadas'!$C:$C,G$2)</f>
        <v>0</v>
      </c>
      <c r="H36" s="154">
        <f>SUMIFS('Controle de NFs Tomadas'!$G:$G,'Controle de NFs Tomadas'!$E:$E,$A$1,'Controle de NFs Tomadas'!$F:$F,$A36,'Controle de NFs Tomadas'!$C:$C,H$2)</f>
        <v>0</v>
      </c>
      <c r="I36" s="154">
        <f>SUMIFS('Controle de NFs Tomadas'!$G:$G,'Controle de NFs Tomadas'!$E:$E,$A$1,'Controle de NFs Tomadas'!$F:$F,$A36,'Controle de NFs Tomadas'!$C:$C,I$2)</f>
        <v>0</v>
      </c>
      <c r="J36" s="154">
        <f>SUMIFS('Controle de NFs Tomadas'!$G:$G,'Controle de NFs Tomadas'!$E:$E,$A$1,'Controle de NFs Tomadas'!$F:$F,$A36,'Controle de NFs Tomadas'!$C:$C,J$2)</f>
        <v>0</v>
      </c>
      <c r="K36" s="154">
        <f>SUMIFS('Controle de NFs Tomadas'!$G:$G,'Controle de NFs Tomadas'!$E:$E,$A$1,'Controle de NFs Tomadas'!$F:$F,$A36,'Controle de NFs Tomadas'!$C:$C,K$2)</f>
        <v>0</v>
      </c>
      <c r="L36" s="154">
        <f>SUMIFS('Controle de NFs Tomadas'!$G:$G,'Controle de NFs Tomadas'!$E:$E,$A$1,'Controle de NFs Tomadas'!$F:$F,$A36,'Controle de NFs Tomadas'!$C:$C,L$2)</f>
        <v>0</v>
      </c>
      <c r="M36" s="154">
        <f>SUMIFS('Controle de NFs Tomadas'!$G:$G,'Controle de NFs Tomadas'!$E:$E,$A$1,'Controle de NFs Tomadas'!$F:$F,$A36,'Controle de NFs Tomadas'!$C:$C,M$2)</f>
        <v>0</v>
      </c>
      <c r="N36" s="154">
        <f>SUMIFS('Controle de NFs Tomadas'!$G:$G,'Controle de NFs Tomadas'!$E:$E,$A$1,'Controle de NFs Tomadas'!$F:$F,$A36,'Controle de NFs Tomadas'!$C:$C,N$2)</f>
        <v>0</v>
      </c>
      <c r="O36" s="154">
        <f>SUMIFS('Controle de NFs Tomadas'!$G:$G,'Controle de NFs Tomadas'!$E:$E,$A$1,'Controle de NFs Tomadas'!$F:$F,$A36,'Controle de NFs Tomadas'!$C:$C,O$2)</f>
        <v>0</v>
      </c>
      <c r="P36" s="154">
        <f>SUMIFS('Controle de NFs Tomadas'!$G:$G,'Controle de NFs Tomadas'!$E:$E,$A$1,'Controle de NFs Tomadas'!$F:$F,$A36,'Controle de NFs Tomadas'!$C:$C,P$2)</f>
        <v>0</v>
      </c>
      <c r="Q36" s="154">
        <f>SUMIFS('Controle de NFs Tomadas'!$G:$G,'Controle de NFs Tomadas'!$E:$E,$A$1,'Controle de NFs Tomadas'!$F:$F,$A36,'Controle de NFs Tomadas'!$C:$C,Q$2)</f>
        <v>0</v>
      </c>
      <c r="R36" s="154">
        <f>SUMIFS('Controle de NFs Tomadas'!$G:$G,'Controle de NFs Tomadas'!$E:$E,$A$1,'Controle de NFs Tomadas'!$F:$F,$A36,'Controle de NFs Tomadas'!$C:$C,R$2)</f>
        <v>0</v>
      </c>
      <c r="S36" s="154">
        <f>SUMIFS('Controle de NFs Tomadas'!$G:$G,'Controle de NFs Tomadas'!$E:$E,$A$1,'Controle de NFs Tomadas'!$F:$F,$A36,'Controle de NFs Tomadas'!$C:$C,S$2)</f>
        <v>0</v>
      </c>
      <c r="T36" s="154">
        <f>SUMIFS('Controle de NFs Tomadas'!$G:$G,'Controle de NFs Tomadas'!$E:$E,$A$1,'Controle de NFs Tomadas'!$F:$F,$A36,'Controle de NFs Tomadas'!$C:$C,T$2)</f>
        <v>0</v>
      </c>
      <c r="U36" s="154">
        <f>SUMIFS('Controle de NFs Tomadas'!$G:$G,'Controle de NFs Tomadas'!$E:$E,$A$1,'Controle de NFs Tomadas'!$F:$F,$A36,'Controle de NFs Tomadas'!$C:$C,U$2)</f>
        <v>0</v>
      </c>
      <c r="V36" s="154">
        <f>SUMIFS('Controle de NFs Tomadas'!$G:$G,'Controle de NFs Tomadas'!$E:$E,$A$1,'Controle de NFs Tomadas'!$F:$F,$A36,'Controle de NFs Tomadas'!$C:$C,V$2)</f>
        <v>0</v>
      </c>
      <c r="W36" s="154">
        <f>SUMIFS('Controle de NFs Tomadas'!$G:$G,'Controle de NFs Tomadas'!$E:$E,$A$1,'Controle de NFs Tomadas'!$F:$F,$A36,'Controle de NFs Tomadas'!$C:$C,W$2)</f>
        <v>0</v>
      </c>
      <c r="X36" s="154">
        <f>SUMIFS('Controle de NFs Tomadas'!$G:$G,'Controle de NFs Tomadas'!$E:$E,$A$1,'Controle de NFs Tomadas'!$F:$F,$A36,'Controle de NFs Tomadas'!$C:$C,X$2)</f>
        <v>0</v>
      </c>
      <c r="Y36" s="154">
        <f>SUMIFS('Controle de NFs Tomadas'!$G:$G,'Controle de NFs Tomadas'!$E:$E,$A$1,'Controle de NFs Tomadas'!$F:$F,$A36,'Controle de NFs Tomadas'!$C:$C,Y$2)</f>
        <v>144.80000000000001</v>
      </c>
      <c r="Z36" s="154">
        <f>SUMIFS('Controle de NFs Tomadas'!$G:$G,'Controle de NFs Tomadas'!$E:$E,$A$1,'Controle de NFs Tomadas'!$F:$F,$A36,'Controle de NFs Tomadas'!$C:$C,Z$2)</f>
        <v>0</v>
      </c>
      <c r="AA36" s="154">
        <f>SUMIFS('Controle de NFs Tomadas'!$G:$G,'Controle de NFs Tomadas'!$E:$E,$A$1,'Controle de NFs Tomadas'!$F:$F,$A36,'Controle de NFs Tomadas'!$C:$C,AA$2)</f>
        <v>0</v>
      </c>
      <c r="AB36" s="154">
        <f>SUMIFS('Controle de NFs Tomadas'!$G:$G,'Controle de NFs Tomadas'!$E:$E,$A$1,'Controle de NFs Tomadas'!$F:$F,$A36,'Controle de NFs Tomadas'!$C:$C,AB$2)</f>
        <v>0</v>
      </c>
      <c r="AC36" s="154">
        <f>SUMIFS('Controle de NFs Tomadas'!$G:$G,'Controle de NFs Tomadas'!$E:$E,$A$1,'Controle de NFs Tomadas'!$F:$F,$A36,'Controle de NFs Tomadas'!$C:$C,AC$2)</f>
        <v>0</v>
      </c>
      <c r="AD36" s="154">
        <f>SUMIFS('Controle de NFs Tomadas'!$G:$G,'Controle de NFs Tomadas'!$E:$E,$A$1,'Controle de NFs Tomadas'!$F:$F,$A36,'Controle de NFs Tomadas'!$C:$C,AD$2)</f>
        <v>0</v>
      </c>
      <c r="AE36" s="154">
        <f>SUMIFS('Controle de NFs Tomadas'!$G:$G,'Controle de NFs Tomadas'!$E:$E,$A$1,'Controle de NFs Tomadas'!$F:$F,$A36,'Controle de NFs Tomadas'!$C:$C,AE$2)</f>
        <v>0</v>
      </c>
      <c r="AF36" s="154">
        <f>SUMIFS('Controle de NFs Tomadas'!$G:$G,'Controle de NFs Tomadas'!$E:$E,$A$1,'Controle de NFs Tomadas'!$F:$F,$A36,'Controle de NFs Tomadas'!$C:$C,AF$2)</f>
        <v>64.72</v>
      </c>
      <c r="AG36" s="154">
        <f>SUMIFS('Controle de NFs Tomadas'!$G:$G,'Controle de NFs Tomadas'!$E:$E,$A$1,'Controle de NFs Tomadas'!$F:$F,$A36,'Controle de NFs Tomadas'!$C:$C,AG$2)</f>
        <v>0</v>
      </c>
      <c r="AH36" s="106">
        <f>SUMIFS('Controle de NFs Tomadas'!$G:$G,'Controle de NFs Tomadas'!$E:$E,$A$1,'Controle de NFs Tomadas'!$F:$F,$A36,'Controle de NFs Tomadas'!$C:$C,AH$2)</f>
        <v>0</v>
      </c>
      <c r="AI36" s="81">
        <f>SUMIFS('Controle de NFs Tomadas'!$G:$G,'Controle de NFs Tomadas'!$E:$E,$A$1,'Controle de NFs Tomadas'!$F:$F,$A36,'Controle de NFs Tomadas'!$C:$C,AI$2)</f>
        <v>0</v>
      </c>
      <c r="AJ36" s="154">
        <f>SUMIFS('Controle de NFs Tomadas'!$G:$G,'Controle de NFs Tomadas'!$E:$E,$A$1,'Controle de NFs Tomadas'!$F:$F,$A36,'Controle de NFs Tomadas'!$C:$C,AJ$2)</f>
        <v>0</v>
      </c>
      <c r="AK36" s="154">
        <f>SUMIFS('Controle de NFs Tomadas'!$G:$G,'Controle de NFs Tomadas'!$E:$E,$A$1,'Controle de NFs Tomadas'!$F:$F,$A36,'Controle de NFs Tomadas'!$C:$C,AK$2)</f>
        <v>0</v>
      </c>
      <c r="AL36" s="154">
        <f>SUMIFS('Controle de NFs Tomadas'!$G:$G,'Controle de NFs Tomadas'!$E:$E,$A$1,'Controle de NFs Tomadas'!$F:$F,$A36,'Controle de NFs Tomadas'!$C:$C,AL$2)</f>
        <v>0</v>
      </c>
      <c r="AM36" s="154">
        <f>SUMIFS('Controle de NFs Tomadas'!$G:$G,'Controle de NFs Tomadas'!$E:$E,$A$1,'Controle de NFs Tomadas'!$F:$F,$A36,'Controle de NFs Tomadas'!$C:$C,AM$2)</f>
        <v>96.24</v>
      </c>
      <c r="AN36" s="154">
        <f>SUMIFS('Controle de NFs Tomadas'!$G:$G,'Controle de NFs Tomadas'!$E:$E,$A$1,'Controle de NFs Tomadas'!$F:$F,$A36,'Controle de NFs Tomadas'!$C:$C,AN$2)</f>
        <v>0</v>
      </c>
      <c r="AO36" s="154">
        <f>SUMIFS('Controle de NFs Tomadas'!$G:$G,'Controle de NFs Tomadas'!$E:$E,$A$1,'Controle de NFs Tomadas'!$F:$F,$A36,'Controle de NFs Tomadas'!$C:$C,AO$2)</f>
        <v>0</v>
      </c>
      <c r="AP36" s="154">
        <f>SUMIFS('Controle de NFs Tomadas'!$G:$G,'Controle de NFs Tomadas'!$E:$E,$A$1,'Controle de NFs Tomadas'!$F:$F,$A36,'Controle de NFs Tomadas'!$C:$C,AP$2)</f>
        <v>0</v>
      </c>
      <c r="AQ36" s="154">
        <f>SUMIFS('Controle de NFs Tomadas'!$G:$G,'Controle de NFs Tomadas'!$E:$E,$A$1,'Controle de NFs Tomadas'!$F:$F,$A36,'Controle de NFs Tomadas'!$C:$C,AQ$2)</f>
        <v>0</v>
      </c>
      <c r="AR36" s="154">
        <f>SUMIFS('Controle de NFs Tomadas'!$G:$G,'Controle de NFs Tomadas'!$E:$E,$A$1,'Controle de NFs Tomadas'!$F:$F,$A36,'Controle de NFs Tomadas'!$C:$C,AR$2)</f>
        <v>0</v>
      </c>
      <c r="AS36" s="154">
        <f>SUMIFS('Controle de NFs Tomadas'!$G:$G,'Controle de NFs Tomadas'!$E:$E,$A$1,'Controle de NFs Tomadas'!$F:$F,$A36,'Controle de NFs Tomadas'!$C:$C,AS$2)</f>
        <v>0</v>
      </c>
      <c r="AT36" s="154">
        <f>SUMIFS('Controle de NFs Tomadas'!$G:$G,'Controle de NFs Tomadas'!$E:$E,$A$1,'Controle de NFs Tomadas'!$F:$F,$A36,'Controle de NFs Tomadas'!$C:$C,AT$2)</f>
        <v>0</v>
      </c>
      <c r="AU36" s="154">
        <f>SUMIFS('Controle de NFs Tomadas'!$G:$G,'Controle de NFs Tomadas'!$E:$E,$A$1,'Controle de NFs Tomadas'!$F:$F,$A36,'Controle de NFs Tomadas'!$C:$C,AU$2)</f>
        <v>0</v>
      </c>
      <c r="AV36" s="154">
        <f>SUMIFS('Controle de NFs Tomadas'!$G:$G,'Controle de NFs Tomadas'!$E:$E,$A$1,'Controle de NFs Tomadas'!$F:$F,$A36,'Controle de NFs Tomadas'!$C:$C,AV$2)</f>
        <v>0</v>
      </c>
      <c r="AW36" s="154">
        <f>SUMIFS('Controle de NFs Tomadas'!$G:$G,'Controle de NFs Tomadas'!$E:$E,$A$1,'Controle de NFs Tomadas'!$F:$F,$A36,'Controle de NFs Tomadas'!$C:$C,AW$2)</f>
        <v>0</v>
      </c>
      <c r="AX36" s="154">
        <f>SUMIFS('Controle de NFs Tomadas'!$G:$G,'Controle de NFs Tomadas'!$E:$E,$A$1,'Controle de NFs Tomadas'!$F:$F,$A36,'Controle de NFs Tomadas'!$C:$C,AX$2)</f>
        <v>0</v>
      </c>
      <c r="AY36" s="154">
        <f>SUMIFS('Controle de NFs Tomadas'!$G:$G,'Controle de NFs Tomadas'!$E:$E,$A$1,'Controle de NFs Tomadas'!$F:$F,$A36,'Controle de NFs Tomadas'!$C:$C,AY$2)</f>
        <v>0</v>
      </c>
      <c r="AZ36" s="154">
        <f>SUMIFS('Controle de NFs Tomadas'!$G:$G,'Controle de NFs Tomadas'!$E:$E,$A$1,'Controle de NFs Tomadas'!$F:$F,$A36,'Controle de NFs Tomadas'!$C:$C,AZ$2)</f>
        <v>0</v>
      </c>
      <c r="BA36" s="154">
        <f>SUMIFS('Controle de NFs Tomadas'!$G:$G,'Controle de NFs Tomadas'!$E:$E,$A$1,'Controle de NFs Tomadas'!$F:$F,$A36,'Controle de NFs Tomadas'!$C:$C,BA$2)</f>
        <v>102.64</v>
      </c>
      <c r="BB36" s="154">
        <f>SUMIFS('Controle de NFs Tomadas'!$G:$G,'Controle de NFs Tomadas'!$E:$E,$A$1,'Controle de NFs Tomadas'!$F:$F,$A36,'Controle de NFs Tomadas'!$C:$C,BB$2)</f>
        <v>0</v>
      </c>
      <c r="BC36" s="154">
        <f>SUMIFS('Controle de NFs Tomadas'!$G:$G,'Controle de NFs Tomadas'!$E:$E,$A$1,'Controle de NFs Tomadas'!$F:$F,$A36,'Controle de NFs Tomadas'!$C:$C,BC$2)</f>
        <v>0</v>
      </c>
      <c r="BD36" s="154">
        <f>SUMIFS('Controle de NFs Tomadas'!$G:$G,'Controle de NFs Tomadas'!$E:$E,$A$1,'Controle de NFs Tomadas'!$F:$F,$A36,'Controle de NFs Tomadas'!$C:$C,BD$2)</f>
        <v>0</v>
      </c>
      <c r="BE36" s="154">
        <f>SUMIFS('Controle de NFs Tomadas'!$G:$G,'Controle de NFs Tomadas'!$E:$E,$A$1,'Controle de NFs Tomadas'!$F:$F,$A36,'Controle de NFs Tomadas'!$C:$C,BE$2)</f>
        <v>0</v>
      </c>
      <c r="BF36" s="154">
        <f>SUMIFS('Controle de NFs Tomadas'!$G:$G,'Controle de NFs Tomadas'!$E:$E,$A$1,'Controle de NFs Tomadas'!$F:$F,$A36,'Controle de NFs Tomadas'!$C:$C,BF$2)</f>
        <v>0</v>
      </c>
      <c r="BG36" s="154">
        <f>SUMIFS('Controle de NFs Tomadas'!$G:$G,'Controle de NFs Tomadas'!$E:$E,$A$1,'Controle de NFs Tomadas'!$F:$F,$A36,'Controle de NFs Tomadas'!$C:$C,BG$2)</f>
        <v>0</v>
      </c>
      <c r="BH36" s="154">
        <f>SUMIFS('Controle de NFs Tomadas'!$G:$G,'Controle de NFs Tomadas'!$E:$E,$A$1,'Controle de NFs Tomadas'!$F:$F,$A36,'Controle de NFs Tomadas'!$C:$C,BH$2)</f>
        <v>0</v>
      </c>
      <c r="BI36" s="154">
        <f>SUMIFS('Controle de NFs Tomadas'!$G:$G,'Controle de NFs Tomadas'!$E:$E,$A$1,'Controle de NFs Tomadas'!$F:$F,$A36,'Controle de NFs Tomadas'!$C:$C,BI$2)</f>
        <v>0</v>
      </c>
      <c r="BJ36" s="154">
        <f>SUMIFS('Controle de NFs Tomadas'!$G:$G,'Controle de NFs Tomadas'!$E:$E,$A$1,'Controle de NFs Tomadas'!$F:$F,$A36,'Controle de NFs Tomadas'!$C:$C,BJ$2)</f>
        <v>0</v>
      </c>
      <c r="BK36" s="154">
        <f>SUMIFS('Controle de NFs Tomadas'!$G:$G,'Controle de NFs Tomadas'!$E:$E,$A$1,'Controle de NFs Tomadas'!$F:$F,$A36,'Controle de NFs Tomadas'!$C:$C,BK$2)</f>
        <v>0</v>
      </c>
      <c r="BL36" s="154">
        <f>SUMIFS('Controle de NFs Tomadas'!$G:$G,'Controle de NFs Tomadas'!$E:$E,$A$1,'Controle de NFs Tomadas'!$F:$F,$A36,'Controle de NFs Tomadas'!$C:$C,BL$2)</f>
        <v>0</v>
      </c>
      <c r="BM36" s="82">
        <f>SUMIFS('Controle de NFs Tomadas'!$G:$G,'Controle de NFs Tomadas'!$E:$E,$A$1,'Controle de NFs Tomadas'!$F:$F,$A36,'Controle de NFs Tomadas'!$C:$C,BM$2)</f>
        <v>0</v>
      </c>
      <c r="BN36" s="83">
        <f>SUMIFS('Controle de NFs Tomadas'!$G:$G,'Controle de NFs Tomadas'!$E:$E,$A$1,'Controle de NFs Tomadas'!$F:$F,$A36,'Controle de NFs Tomadas'!$C:$C,BN$2)</f>
        <v>0</v>
      </c>
      <c r="BO36" s="154">
        <f>SUMIFS('Controle de NFs Tomadas'!$G:$G,'Controle de NFs Tomadas'!$E:$E,$A$1,'Controle de NFs Tomadas'!$F:$F,$A36,'Controle de NFs Tomadas'!$C:$C,BO$2)</f>
        <v>98.4</v>
      </c>
      <c r="BP36" s="154">
        <f>SUMIFS('Controle de NFs Tomadas'!$G:$G,'Controle de NFs Tomadas'!$E:$E,$A$1,'Controle de NFs Tomadas'!$F:$F,$A36,'Controle de NFs Tomadas'!$C:$C,BP$2)</f>
        <v>0</v>
      </c>
      <c r="BQ36" s="154">
        <f>SUMIFS('Controle de NFs Tomadas'!$G:$G,'Controle de NFs Tomadas'!$E:$E,$A$1,'Controle de NFs Tomadas'!$F:$F,$A36,'Controle de NFs Tomadas'!$C:$C,BQ$2)</f>
        <v>0</v>
      </c>
      <c r="BR36" s="154">
        <f>SUMIFS('Controle de NFs Tomadas'!$G:$G,'Controle de NFs Tomadas'!$E:$E,$A$1,'Controle de NFs Tomadas'!$F:$F,$A36,'Controle de NFs Tomadas'!$C:$C,BR$2)</f>
        <v>0</v>
      </c>
      <c r="BS36" s="154">
        <f>SUMIFS('Controle de NFs Tomadas'!$G:$G,'Controle de NFs Tomadas'!$E:$E,$A$1,'Controle de NFs Tomadas'!$F:$F,$A36,'Controle de NFs Tomadas'!$C:$C,BS$2)</f>
        <v>0</v>
      </c>
      <c r="BT36" s="154">
        <f>SUMIFS('Controle de NFs Tomadas'!$G:$G,'Controle de NFs Tomadas'!$E:$E,$A$1,'Controle de NFs Tomadas'!$F:$F,$A36,'Controle de NFs Tomadas'!$C:$C,BT$2)</f>
        <v>0</v>
      </c>
      <c r="BU36" s="154">
        <f>SUMIFS('Controle de NFs Tomadas'!$G:$G,'Controle de NFs Tomadas'!$E:$E,$A$1,'Controle de NFs Tomadas'!$F:$F,$A36,'Controle de NFs Tomadas'!$C:$C,BU$2)</f>
        <v>0</v>
      </c>
      <c r="BV36" s="154">
        <f>SUMIFS('Controle de NFs Tomadas'!$G:$G,'Controle de NFs Tomadas'!$E:$E,$A$1,'Controle de NFs Tomadas'!$F:$F,$A36,'Controle de NFs Tomadas'!$C:$C,BV$2)</f>
        <v>260.56</v>
      </c>
      <c r="BW36" s="154">
        <f>SUMIFS('Controle de NFs Tomadas'!$G:$G,'Controle de NFs Tomadas'!$E:$E,$A$1,'Controle de NFs Tomadas'!$F:$F,$A36,'Controle de NFs Tomadas'!$C:$C,BW$2)</f>
        <v>0</v>
      </c>
      <c r="BX36" s="154">
        <f>SUMIFS('Controle de NFs Tomadas'!$G:$G,'Controle de NFs Tomadas'!$E:$E,$A$1,'Controle de NFs Tomadas'!$F:$F,$A36,'Controle de NFs Tomadas'!$C:$C,BX$2)</f>
        <v>0</v>
      </c>
      <c r="BY36" s="154">
        <f>SUMIFS('Controle de NFs Tomadas'!$G:$G,'Controle de NFs Tomadas'!$E:$E,$A$1,'Controle de NFs Tomadas'!$F:$F,$A36,'Controle de NFs Tomadas'!$C:$C,BY$2)</f>
        <v>0</v>
      </c>
      <c r="BZ36" s="154">
        <f>SUMIFS('Controle de NFs Tomadas'!$G:$G,'Controle de NFs Tomadas'!$E:$E,$A$1,'Controle de NFs Tomadas'!$F:$F,$A36,'Controle de NFs Tomadas'!$C:$C,BZ$2)</f>
        <v>0</v>
      </c>
      <c r="CA36" s="154">
        <f>SUMIFS('Controle de NFs Tomadas'!$G:$G,'Controle de NFs Tomadas'!$E:$E,$A$1,'Controle de NFs Tomadas'!$F:$F,$A36,'Controle de NFs Tomadas'!$C:$C,CA$2)</f>
        <v>0</v>
      </c>
      <c r="CB36" s="154">
        <f>SUMIFS('Controle de NFs Tomadas'!$G:$G,'Controle de NFs Tomadas'!$E:$E,$A$1,'Controle de NFs Tomadas'!$F:$F,$A36,'Controle de NFs Tomadas'!$C:$C,CB$2)</f>
        <v>0</v>
      </c>
      <c r="CC36" s="154">
        <f>SUMIFS('Controle de NFs Tomadas'!$G:$G,'Controle de NFs Tomadas'!$E:$E,$A$1,'Controle de NFs Tomadas'!$F:$F,$A36,'Controle de NFs Tomadas'!$C:$C,CC$2)</f>
        <v>105.04</v>
      </c>
      <c r="CD36" s="154">
        <f>SUMIFS('Controle de NFs Tomadas'!$G:$G,'Controle de NFs Tomadas'!$E:$E,$A$1,'Controle de NFs Tomadas'!$F:$F,$A36,'Controle de NFs Tomadas'!$C:$C,CD$2)</f>
        <v>0</v>
      </c>
      <c r="CE36" s="154">
        <f>SUMIFS('Controle de NFs Tomadas'!$G:$G,'Controle de NFs Tomadas'!$E:$E,$A$1,'Controle de NFs Tomadas'!$F:$F,$A36,'Controle de NFs Tomadas'!$C:$C,CE$2)</f>
        <v>0</v>
      </c>
      <c r="CF36" s="154">
        <f>SUMIFS('Controle de NFs Tomadas'!$G:$G,'Controle de NFs Tomadas'!$E:$E,$A$1,'Controle de NFs Tomadas'!$F:$F,$A36,'Controle de NFs Tomadas'!$C:$C,CF$2)</f>
        <v>0</v>
      </c>
      <c r="CG36" s="154">
        <f>SUMIFS('Controle de NFs Tomadas'!$G:$G,'Controle de NFs Tomadas'!$E:$E,$A$1,'Controle de NFs Tomadas'!$F:$F,$A36,'Controle de NFs Tomadas'!$C:$C,CG$2)</f>
        <v>0</v>
      </c>
      <c r="CH36" s="154">
        <f>SUMIFS('Controle de NFs Tomadas'!$G:$G,'Controle de NFs Tomadas'!$E:$E,$A$1,'Controle de NFs Tomadas'!$F:$F,$A36,'Controle de NFs Tomadas'!$C:$C,CH$2)</f>
        <v>0</v>
      </c>
      <c r="CI36" s="154">
        <f>SUMIFS('Controle de NFs Tomadas'!$G:$G,'Controle de NFs Tomadas'!$E:$E,$A$1,'Controle de NFs Tomadas'!$F:$F,$A36,'Controle de NFs Tomadas'!$C:$C,CI$2)</f>
        <v>0</v>
      </c>
      <c r="CJ36" s="154">
        <f>SUMIFS('Controle de NFs Tomadas'!$G:$G,'Controle de NFs Tomadas'!$E:$E,$A$1,'Controle de NFs Tomadas'!$F:$F,$A36,'Controle de NFs Tomadas'!$C:$C,CJ$2)</f>
        <v>133.91999999999999</v>
      </c>
      <c r="CK36" s="154">
        <f>SUMIFS('Controle de NFs Tomadas'!$G:$G,'Controle de NFs Tomadas'!$E:$E,$A$1,'Controle de NFs Tomadas'!$F:$F,$A36,'Controle de NFs Tomadas'!$C:$C,CK$2)</f>
        <v>0</v>
      </c>
      <c r="CL36" s="154">
        <f>SUMIFS('Controle de NFs Tomadas'!$G:$G,'Controle de NFs Tomadas'!$E:$E,$A$1,'Controle de NFs Tomadas'!$F:$F,$A36,'Controle de NFs Tomadas'!$C:$C,CL$2)</f>
        <v>0</v>
      </c>
      <c r="CM36" s="154">
        <f>SUMIFS('Controle de NFs Tomadas'!$G:$G,'Controle de NFs Tomadas'!$E:$E,$A$1,'Controle de NFs Tomadas'!$F:$F,$A36,'Controle de NFs Tomadas'!$C:$C,CM$2)</f>
        <v>0</v>
      </c>
      <c r="CN36" s="154">
        <f>SUMIFS('Controle de NFs Tomadas'!$G:$G,'Controle de NFs Tomadas'!$E:$E,$A$1,'Controle de NFs Tomadas'!$F:$F,$A36,'Controle de NFs Tomadas'!$C:$C,CN$2)</f>
        <v>0</v>
      </c>
      <c r="CO36" s="154">
        <f>SUMIFS('Controle de NFs Tomadas'!$G:$G,'Controle de NFs Tomadas'!$E:$E,$A$1,'Controle de NFs Tomadas'!$F:$F,$A36,'Controle de NFs Tomadas'!$C:$C,CO$2)</f>
        <v>0</v>
      </c>
      <c r="CP36" s="154">
        <f>SUMIFS('Controle de NFs Tomadas'!$G:$G,'Controle de NFs Tomadas'!$E:$E,$A$1,'Controle de NFs Tomadas'!$F:$F,$A36,'Controle de NFs Tomadas'!$C:$C,CP$2)</f>
        <v>0</v>
      </c>
      <c r="CQ36" s="154">
        <f>SUMIFS('Controle de NFs Tomadas'!$G:$G,'Controle de NFs Tomadas'!$E:$E,$A$1,'Controle de NFs Tomadas'!$F:$F,$A36,'Controle de NFs Tomadas'!$C:$C,CQ$2)</f>
        <v>82.72</v>
      </c>
      <c r="CR36" s="154">
        <f>SUMIFS('Controle de NFs Tomadas'!$G:$G,'Controle de NFs Tomadas'!$E:$E,$A$1,'Controle de NFs Tomadas'!$F:$F,$A36,'Controle de NFs Tomadas'!$C:$C,CR$2)</f>
        <v>0</v>
      </c>
      <c r="CS36" s="154">
        <f>SUMIFS('Controle de NFs Tomadas'!$G:$G,'Controle de NFs Tomadas'!$E:$E,$A$1,'Controle de NFs Tomadas'!$F:$F,$A36,'Controle de NFs Tomadas'!$C:$C,CS$2)</f>
        <v>0</v>
      </c>
      <c r="CT36" s="154">
        <f>SUMIFS('Controle de NFs Tomadas'!$G:$G,'Controle de NFs Tomadas'!$E:$E,$A$1,'Controle de NFs Tomadas'!$F:$F,$A36,'Controle de NFs Tomadas'!$C:$C,CT$2)</f>
        <v>0</v>
      </c>
      <c r="CU36" s="154">
        <f>SUMIFS('Controle de NFs Tomadas'!$G:$G,'Controle de NFs Tomadas'!$E:$E,$A$1,'Controle de NFs Tomadas'!$F:$F,$A36,'Controle de NFs Tomadas'!$C:$C,CU$2)</f>
        <v>0</v>
      </c>
      <c r="CV36" s="154">
        <f>SUMIFS('Controle de NFs Tomadas'!$G:$G,'Controle de NFs Tomadas'!$E:$E,$A$1,'Controle de NFs Tomadas'!$F:$F,$A36,'Controle de NFs Tomadas'!$C:$C,CV$2)</f>
        <v>0</v>
      </c>
      <c r="CW36" s="154">
        <f>SUMIFS('Controle de NFs Tomadas'!$G:$G,'Controle de NFs Tomadas'!$E:$E,$A$1,'Controle de NFs Tomadas'!$F:$F,$A36,'Controle de NFs Tomadas'!$C:$C,CW$2)</f>
        <v>0</v>
      </c>
      <c r="CX36" s="154">
        <f>SUMIFS('Controle de NFs Tomadas'!$G:$G,'Controle de NFs Tomadas'!$E:$E,$A$1,'Controle de NFs Tomadas'!$F:$F,$A36,'Controle de NFs Tomadas'!$C:$C,CX$2)</f>
        <v>281.83999999999997</v>
      </c>
      <c r="CY36" s="154">
        <f>SUMIFS('Controle de NFs Tomadas'!$G:$G,'Controle de NFs Tomadas'!$E:$E,$A$1,'Controle de NFs Tomadas'!$F:$F,$A36,'Controle de NFs Tomadas'!$C:$C,CY$2)</f>
        <v>0</v>
      </c>
      <c r="CZ36" s="154">
        <f>SUMIFS('Controle de NFs Tomadas'!$G:$G,'Controle de NFs Tomadas'!$E:$E,$A$1,'Controle de NFs Tomadas'!$F:$F,$A36,'Controle de NFs Tomadas'!$C:$C,CZ$2)</f>
        <v>0</v>
      </c>
      <c r="DA36" s="154">
        <f>SUMIFS('Controle de NFs Tomadas'!$G:$G,'Controle de NFs Tomadas'!$E:$E,$A$1,'Controle de NFs Tomadas'!$F:$F,$A36,'Controle de NFs Tomadas'!$C:$C,DA$2)</f>
        <v>0</v>
      </c>
      <c r="DB36" s="154">
        <f>SUMIFS('Controle de NFs Tomadas'!$G:$G,'Controle de NFs Tomadas'!$E:$E,$A$1,'Controle de NFs Tomadas'!$F:$F,$A36,'Controle de NFs Tomadas'!$C:$C,DB$2)</f>
        <v>0</v>
      </c>
      <c r="DC36" s="154">
        <f>SUMIFS('Controle de NFs Tomadas'!$G:$G,'Controle de NFs Tomadas'!$E:$E,$A$1,'Controle de NFs Tomadas'!$F:$F,$A36,'Controle de NFs Tomadas'!$C:$C,DC$2)</f>
        <v>0</v>
      </c>
      <c r="DD36" s="154">
        <f>SUMIFS('Controle de NFs Tomadas'!$G:$G,'Controle de NFs Tomadas'!$E:$E,$A$1,'Controle de NFs Tomadas'!$F:$F,$A36,'Controle de NFs Tomadas'!$C:$C,DD$2)</f>
        <v>0</v>
      </c>
      <c r="DE36" s="154">
        <f>SUMIFS('Controle de NFs Tomadas'!$G:$G,'Controle de NFs Tomadas'!$E:$E,$A$1,'Controle de NFs Tomadas'!$F:$F,$A36,'Controle de NFs Tomadas'!$C:$C,DE$2)</f>
        <v>130.88</v>
      </c>
      <c r="DF36" s="154">
        <f>SUMIFS('Controle de NFs Tomadas'!$G:$G,'Controle de NFs Tomadas'!$E:$E,$A$1,'Controle de NFs Tomadas'!$F:$F,$A36,'Controle de NFs Tomadas'!$C:$C,DF$2)</f>
        <v>0</v>
      </c>
      <c r="DG36" s="154">
        <f>SUMIFS('Controle de NFs Tomadas'!$G:$G,'Controle de NFs Tomadas'!$E:$E,$A$1,'Controle de NFs Tomadas'!$F:$F,$A36,'Controle de NFs Tomadas'!$C:$C,DG$2)</f>
        <v>0</v>
      </c>
      <c r="DH36" s="154">
        <f>SUMIFS('Controle de NFs Tomadas'!$G:$G,'Controle de NFs Tomadas'!$E:$E,$A$1,'Controle de NFs Tomadas'!$F:$F,$A36,'Controle de NFs Tomadas'!$C:$C,DH$2)</f>
        <v>0</v>
      </c>
      <c r="DI36" s="154">
        <f>SUMIFS('Controle de NFs Tomadas'!$G:$G,'Controle de NFs Tomadas'!$E:$E,$A$1,'Controle de NFs Tomadas'!$F:$F,$A36,'Controle de NFs Tomadas'!$C:$C,DI$2)</f>
        <v>0</v>
      </c>
      <c r="DJ36" s="154">
        <f>SUMIFS('Controle de NFs Tomadas'!$G:$G,'Controle de NFs Tomadas'!$E:$E,$A$1,'Controle de NFs Tomadas'!$F:$F,$A36,'Controle de NFs Tomadas'!$C:$C,DJ$2)</f>
        <v>0</v>
      </c>
      <c r="DK36" s="154">
        <f>SUMIFS('Controle de NFs Tomadas'!$G:$G,'Controle de NFs Tomadas'!$E:$E,$A$1,'Controle de NFs Tomadas'!$F:$F,$A36,'Controle de NFs Tomadas'!$C:$C,DK$2)</f>
        <v>0</v>
      </c>
      <c r="DL36" s="154">
        <f>SUMIFS('Controle de NFs Tomadas'!$G:$G,'Controle de NFs Tomadas'!$E:$E,$A$1,'Controle de NFs Tomadas'!$F:$F,$A36,'Controle de NFs Tomadas'!$C:$C,DL$2)</f>
        <v>117.52</v>
      </c>
      <c r="DM36" s="154">
        <f>SUMIFS('Controle de NFs Tomadas'!$G:$G,'Controle de NFs Tomadas'!$E:$E,$A$1,'Controle de NFs Tomadas'!$F:$F,$A36,'Controle de NFs Tomadas'!$C:$C,DM$2)</f>
        <v>0</v>
      </c>
      <c r="DN36" s="154">
        <f>SUMIFS('Controle de NFs Tomadas'!$G:$G,'Controle de NFs Tomadas'!$E:$E,$A$1,'Controle de NFs Tomadas'!$F:$F,$A36,'Controle de NFs Tomadas'!$C:$C,DN$2)</f>
        <v>0</v>
      </c>
      <c r="DO36" s="154">
        <f>SUMIFS('Controle de NFs Tomadas'!$G:$G,'Controle de NFs Tomadas'!$E:$E,$A$1,'Controle de NFs Tomadas'!$F:$F,$A36,'Controle de NFs Tomadas'!$C:$C,DO$2)</f>
        <v>0</v>
      </c>
      <c r="DP36" s="154">
        <f>SUMIFS('Controle de NFs Tomadas'!$G:$G,'Controle de NFs Tomadas'!$E:$E,$A$1,'Controle de NFs Tomadas'!$F:$F,$A36,'Controle de NFs Tomadas'!$C:$C,DP$2)</f>
        <v>0</v>
      </c>
      <c r="DQ36" s="154">
        <f>SUMIFS('Controle de NFs Tomadas'!$G:$G,'Controle de NFs Tomadas'!$E:$E,$A$1,'Controle de NFs Tomadas'!$F:$F,$A36,'Controle de NFs Tomadas'!$C:$C,DQ$2)</f>
        <v>0</v>
      </c>
      <c r="DR36" s="154">
        <f>SUMIFS('Controle de NFs Tomadas'!$G:$G,'Controle de NFs Tomadas'!$E:$E,$A$1,'Controle de NFs Tomadas'!$F:$F,$A36,'Controle de NFs Tomadas'!$C:$C,DR$2)</f>
        <v>0</v>
      </c>
      <c r="DS36" s="154">
        <f>SUMIFS('Controle de NFs Tomadas'!$G:$G,'Controle de NFs Tomadas'!$E:$E,$A$1,'Controle de NFs Tomadas'!$F:$F,$A36,'Controle de NFs Tomadas'!$C:$C,DS$2)</f>
        <v>93.52</v>
      </c>
      <c r="DT36" s="154">
        <f>SUMIFS('Controle de NFs Tomadas'!$G:$G,'Controle de NFs Tomadas'!$E:$E,$A$1,'Controle de NFs Tomadas'!$F:$F,$A36,'Controle de NFs Tomadas'!$C:$C,DT$2)</f>
        <v>0</v>
      </c>
      <c r="DU36" s="154">
        <f>SUMIFS('Controle de NFs Tomadas'!$G:$G,'Controle de NFs Tomadas'!$E:$E,$A$1,'Controle de NFs Tomadas'!$F:$F,$A36,'Controle de NFs Tomadas'!$C:$C,DU$2)</f>
        <v>0</v>
      </c>
      <c r="DV36" s="154">
        <f>SUMIFS('Controle de NFs Tomadas'!$G:$G,'Controle de NFs Tomadas'!$E:$E,$A$1,'Controle de NFs Tomadas'!$F:$F,$A36,'Controle de NFs Tomadas'!$C:$C,DV$2)</f>
        <v>0</v>
      </c>
      <c r="DW36" s="154">
        <f>SUMIFS('Controle de NFs Tomadas'!$G:$G,'Controle de NFs Tomadas'!$E:$E,$A$1,'Controle de NFs Tomadas'!$F:$F,$A36,'Controle de NFs Tomadas'!$C:$C,DW$2)</f>
        <v>0</v>
      </c>
      <c r="DX36" s="154">
        <f>SUMIFS('Controle de NFs Tomadas'!$G:$G,'Controle de NFs Tomadas'!$E:$E,$A$1,'Controle de NFs Tomadas'!$F:$F,$A36,'Controle de NFs Tomadas'!$C:$C,DX$2)</f>
        <v>0</v>
      </c>
      <c r="DY36" s="154">
        <f>SUMIFS('Controle de NFs Tomadas'!$G:$G,'Controle de NFs Tomadas'!$E:$E,$A$1,'Controle de NFs Tomadas'!$F:$F,$A36,'Controle de NFs Tomadas'!$C:$C,DY$2)</f>
        <v>0</v>
      </c>
      <c r="DZ36" s="154">
        <f>SUMIFS('Controle de NFs Tomadas'!$G:$G,'Controle de NFs Tomadas'!$E:$E,$A$1,'Controle de NFs Tomadas'!$F:$F,$A36,'Controle de NFs Tomadas'!$C:$C,DZ$2)</f>
        <v>955.76</v>
      </c>
      <c r="EA36" s="154">
        <f>SUMIFS('Controle de NFs Tomadas'!$G:$G,'Controle de NFs Tomadas'!$E:$E,$A$1,'Controle de NFs Tomadas'!$F:$F,$A36,'Controle de NFs Tomadas'!$C:$C,EA$2)</f>
        <v>0</v>
      </c>
      <c r="EB36" s="154">
        <f>SUMIFS('Controle de NFs Tomadas'!$G:$G,'Controle de NFs Tomadas'!$E:$E,$A$1,'Controle de NFs Tomadas'!$F:$F,$A36,'Controle de NFs Tomadas'!$C:$C,EB$2)</f>
        <v>0</v>
      </c>
      <c r="EC36" s="154">
        <f>SUMIFS('Controle de NFs Tomadas'!$G:$G,'Controle de NFs Tomadas'!$E:$E,$A$1,'Controle de NFs Tomadas'!$F:$F,$A36,'Controle de NFs Tomadas'!$C:$C,EC$2)</f>
        <v>0</v>
      </c>
      <c r="ED36" s="154">
        <f>SUMIFS('Controle de NFs Tomadas'!$G:$G,'Controle de NFs Tomadas'!$E:$E,$A$1,'Controle de NFs Tomadas'!$F:$F,$A36,'Controle de NFs Tomadas'!$C:$C,ED$2)</f>
        <v>0</v>
      </c>
      <c r="EE36" s="154">
        <f>SUMIFS('Controle de NFs Tomadas'!$G:$G,'Controle de NFs Tomadas'!$E:$E,$A$1,'Controle de NFs Tomadas'!$F:$F,$A36,'Controle de NFs Tomadas'!$C:$C,EE$2)</f>
        <v>0</v>
      </c>
      <c r="EF36" s="154">
        <f>SUMIFS('Controle de NFs Tomadas'!$G:$G,'Controle de NFs Tomadas'!$E:$E,$A$1,'Controle de NFs Tomadas'!$F:$F,$A36,'Controle de NFs Tomadas'!$C:$C,EF$2)</f>
        <v>0</v>
      </c>
      <c r="EG36" s="154">
        <f>SUMIFS('Controle de NFs Tomadas'!$G:$G,'Controle de NFs Tomadas'!$E:$E,$A$1,'Controle de NFs Tomadas'!$F:$F,$A36,'Controle de NFs Tomadas'!$C:$C,EG$2)</f>
        <v>231.2</v>
      </c>
      <c r="EH36" s="154">
        <f>SUMIFS('Controle de NFs Tomadas'!$G:$G,'Controle de NFs Tomadas'!$E:$E,$A$1,'Controle de NFs Tomadas'!$F:$F,$A36,'Controle de NFs Tomadas'!$C:$C,EH$2)</f>
        <v>0</v>
      </c>
      <c r="EI36" s="154">
        <f>SUMIFS('Controle de NFs Tomadas'!$G:$G,'Controle de NFs Tomadas'!$E:$E,$A$1,'Controle de NFs Tomadas'!$F:$F,$A36,'Controle de NFs Tomadas'!$C:$C,EI$2)</f>
        <v>0</v>
      </c>
      <c r="EJ36" s="154">
        <f>SUMIFS('Controle de NFs Tomadas'!$G:$G,'Controle de NFs Tomadas'!$E:$E,$A$1,'Controle de NFs Tomadas'!$F:$F,$A36,'Controle de NFs Tomadas'!$C:$C,EJ$2)</f>
        <v>0</v>
      </c>
      <c r="EK36" s="154">
        <f>SUMIFS('Controle de NFs Tomadas'!$G:$G,'Controle de NFs Tomadas'!$E:$E,$A$1,'Controle de NFs Tomadas'!$F:$F,$A36,'Controle de NFs Tomadas'!$C:$C,EK$2)</f>
        <v>0</v>
      </c>
      <c r="EL36" s="154">
        <f>SUMIFS('Controle de NFs Tomadas'!$G:$G,'Controle de NFs Tomadas'!$E:$E,$A$1,'Controle de NFs Tomadas'!$F:$F,$A36,'Controle de NFs Tomadas'!$C:$C,EL$2)</f>
        <v>0</v>
      </c>
      <c r="EM36" s="154">
        <f>SUMIFS('Controle de NFs Tomadas'!$G:$G,'Controle de NFs Tomadas'!$E:$E,$A$1,'Controle de NFs Tomadas'!$F:$F,$A36,'Controle de NFs Tomadas'!$C:$C,EM$2)</f>
        <v>0</v>
      </c>
      <c r="EN36" s="154">
        <f>SUMIFS('Controle de NFs Tomadas'!$G:$G,'Controle de NFs Tomadas'!$E:$E,$A$1,'Controle de NFs Tomadas'!$F:$F,$A36,'Controle de NFs Tomadas'!$C:$C,EN$2)</f>
        <v>106.07</v>
      </c>
      <c r="EO36" s="154">
        <f>SUMIFS('Controle de NFs Tomadas'!$G:$G,'Controle de NFs Tomadas'!$E:$E,$A$1,'Controle de NFs Tomadas'!$F:$F,$A36,'Controle de NFs Tomadas'!$C:$C,EO$2)</f>
        <v>0</v>
      </c>
      <c r="EP36" s="154">
        <f>SUMIFS('Controle de NFs Tomadas'!$G:$G,'Controle de NFs Tomadas'!$E:$E,$A$1,'Controle de NFs Tomadas'!$F:$F,$A36,'Controle de NFs Tomadas'!$C:$C,EP$2)</f>
        <v>0</v>
      </c>
      <c r="EQ36" s="154">
        <f>SUMIFS('Controle de NFs Tomadas'!$G:$G,'Controle de NFs Tomadas'!$E:$E,$A$1,'Controle de NFs Tomadas'!$F:$F,$A36,'Controle de NFs Tomadas'!$C:$C,EQ$2)</f>
        <v>0</v>
      </c>
      <c r="ER36" s="154">
        <f>SUMIFS('Controle de NFs Tomadas'!$G:$G,'Controle de NFs Tomadas'!$E:$E,$A$1,'Controle de NFs Tomadas'!$F:$F,$A36,'Controle de NFs Tomadas'!$C:$C,ER$2)</f>
        <v>0</v>
      </c>
      <c r="ES36" s="154">
        <f>SUMIFS('Controle de NFs Tomadas'!$G:$G,'Controle de NFs Tomadas'!$E:$E,$A$1,'Controle de NFs Tomadas'!$F:$F,$A36,'Controle de NFs Tomadas'!$C:$C,ES$2)</f>
        <v>0</v>
      </c>
      <c r="ET36" s="154">
        <f>SUMIFS('Controle de NFs Tomadas'!$G:$G,'Controle de NFs Tomadas'!$E:$E,$A$1,'Controle de NFs Tomadas'!$F:$F,$A36,'Controle de NFs Tomadas'!$C:$C,ET$2)</f>
        <v>0</v>
      </c>
      <c r="EU36" s="154">
        <f>SUMIFS('Controle de NFs Tomadas'!$G:$G,'Controle de NFs Tomadas'!$E:$E,$A$1,'Controle de NFs Tomadas'!$F:$F,$A36,'Controle de NFs Tomadas'!$C:$C,EU$2)</f>
        <v>56</v>
      </c>
      <c r="EV36" s="154">
        <f>SUMIFS('Controle de NFs Tomadas'!$G:$G,'Controle de NFs Tomadas'!$E:$E,$A$1,'Controle de NFs Tomadas'!$F:$F,$A36,'Controle de NFs Tomadas'!$C:$C,EV$2)</f>
        <v>0</v>
      </c>
      <c r="EW36" s="154">
        <f>SUMIFS('Controle de NFs Tomadas'!$G:$G,'Controle de NFs Tomadas'!$E:$E,$A$1,'Controle de NFs Tomadas'!$F:$F,$A36,'Controle de NFs Tomadas'!$C:$C,EW$2)</f>
        <v>0</v>
      </c>
      <c r="EX36" s="154">
        <f>SUMIFS('Controle de NFs Tomadas'!$G:$G,'Controle de NFs Tomadas'!$E:$E,$A$1,'Controle de NFs Tomadas'!$F:$F,$A36,'Controle de NFs Tomadas'!$C:$C,EX$2)</f>
        <v>0</v>
      </c>
      <c r="EY36" s="154">
        <f>SUMIFS('Controle de NFs Tomadas'!$G:$G,'Controle de NFs Tomadas'!$E:$E,$A$1,'Controle de NFs Tomadas'!$F:$F,$A36,'Controle de NFs Tomadas'!$C:$C,EY$2)</f>
        <v>0</v>
      </c>
      <c r="EZ36" s="154">
        <f>SUMIFS('Controle de NFs Tomadas'!$G:$G,'Controle de NFs Tomadas'!$E:$E,$A$1,'Controle de NFs Tomadas'!$F:$F,$A36,'Controle de NFs Tomadas'!$C:$C,EZ$2)</f>
        <v>0</v>
      </c>
      <c r="FA36" s="154">
        <f>SUMIFS('Controle de NFs Tomadas'!$G:$G,'Controle de NFs Tomadas'!$E:$E,$A$1,'Controle de NFs Tomadas'!$F:$F,$A36,'Controle de NFs Tomadas'!$C:$C,FA$2)</f>
        <v>0</v>
      </c>
      <c r="FB36" s="154">
        <v>121.36</v>
      </c>
      <c r="FC36" s="154">
        <f>SUMIFS('Controle de NFs Tomadas'!$G:$G,'Controle de NFs Tomadas'!$E:$E,$A$1,'Controle de NFs Tomadas'!$F:$F,$A36,'Controle de NFs Tomadas'!$C:$C,FC$2)</f>
        <v>0</v>
      </c>
      <c r="FD36" s="154">
        <f>SUMIFS('Controle de NFs Tomadas'!$G:$G,'Controle de NFs Tomadas'!$E:$E,$A$1,'Controle de NFs Tomadas'!$F:$F,$A36,'Controle de NFs Tomadas'!$C:$C,FD$2)</f>
        <v>0</v>
      </c>
      <c r="FE36" s="154">
        <f>SUMIFS('Controle de NFs Tomadas'!$G:$G,'Controle de NFs Tomadas'!$E:$E,$A$1,'Controle de NFs Tomadas'!$F:$F,$A36,'Controle de NFs Tomadas'!$C:$C,FE$2)</f>
        <v>0</v>
      </c>
      <c r="FF36" s="154">
        <f>SUMIFS('Controle de NFs Tomadas'!$G:$G,'Controle de NFs Tomadas'!$E:$E,$A$1,'Controle de NFs Tomadas'!$F:$F,$A36,'Controle de NFs Tomadas'!$C:$C,FF$2)</f>
        <v>0</v>
      </c>
      <c r="FG36" s="154">
        <f>SUMIFS('Controle de NFs Tomadas'!$G:$G,'Controle de NFs Tomadas'!$E:$E,$A$1,'Controle de NFs Tomadas'!$F:$F,$A36,'Controle de NFs Tomadas'!$C:$C,FG$2)</f>
        <v>0</v>
      </c>
      <c r="FH36" s="154">
        <f>SUMIFS('Controle de NFs Tomadas'!$G:$G,'Controle de NFs Tomadas'!$E:$E,$A$1,'Controle de NFs Tomadas'!$F:$F,$A36,'Controle de NFs Tomadas'!$C:$C,FH$2)</f>
        <v>0</v>
      </c>
      <c r="FI36" s="154">
        <v>165.33</v>
      </c>
      <c r="FJ36" s="154">
        <f>SUMIFS('Controle de NFs Tomadas'!$G:$G,'Controle de NFs Tomadas'!$E:$E,$A$1,'Controle de NFs Tomadas'!$F:$F,$A36,'Controle de NFs Tomadas'!$C:$C,FJ$2)</f>
        <v>0</v>
      </c>
      <c r="FK36" s="154">
        <f>SUMIFS('Controle de NFs Tomadas'!$G:$G,'Controle de NFs Tomadas'!$E:$E,$A$1,'Controle de NFs Tomadas'!$F:$F,$A36,'Controle de NFs Tomadas'!$C:$C,FK$2)</f>
        <v>0</v>
      </c>
      <c r="FL36" s="154">
        <f>SUMIFS('Controle de NFs Tomadas'!$G:$G,'Controle de NFs Tomadas'!$E:$E,$A$1,'Controle de NFs Tomadas'!$F:$F,$A36,'Controle de NFs Tomadas'!$C:$C,FL$2)</f>
        <v>0</v>
      </c>
      <c r="FM36" s="154">
        <f>SUMIFS('Controle de NFs Tomadas'!$G:$G,'Controle de NFs Tomadas'!$E:$E,$A$1,'Controle de NFs Tomadas'!$F:$F,$A36,'Controle de NFs Tomadas'!$C:$C,FM$2)</f>
        <v>0</v>
      </c>
      <c r="FN36" s="154">
        <f>SUMIFS('Controle de NFs Tomadas'!$G:$G,'Controle de NFs Tomadas'!$E:$E,$A$1,'Controle de NFs Tomadas'!$F:$F,$A36,'Controle de NFs Tomadas'!$C:$C,FN$2)</f>
        <v>0</v>
      </c>
      <c r="FO36" s="154">
        <f>SUMIFS('Controle de NFs Tomadas'!$G:$G,'Controle de NFs Tomadas'!$E:$E,$A$1,'Controle de NFs Tomadas'!$F:$F,$A36,'Controle de NFs Tomadas'!$C:$C,FO$2)</f>
        <v>0</v>
      </c>
      <c r="FP36" s="154">
        <v>132.82</v>
      </c>
      <c r="FQ36" s="154">
        <f>SUMIFS('Controle de NFs Tomadas'!$G:$G,'Controle de NFs Tomadas'!$E:$E,$A$1,'Controle de NFs Tomadas'!$F:$F,$A36,'Controle de NFs Tomadas'!$C:$C,FQ$2)</f>
        <v>0</v>
      </c>
      <c r="FR36" s="154">
        <f>SUMIFS('Controle de NFs Tomadas'!$G:$G,'Controle de NFs Tomadas'!$E:$E,$A$1,'Controle de NFs Tomadas'!$F:$F,$A36,'Controle de NFs Tomadas'!$C:$C,FR$2)</f>
        <v>0</v>
      </c>
      <c r="FS36" s="154">
        <f>SUMIFS('Controle de NFs Tomadas'!$G:$G,'Controle de NFs Tomadas'!$E:$E,$A$1,'Controle de NFs Tomadas'!$F:$F,$A36,'Controle de NFs Tomadas'!$C:$C,FS$2)</f>
        <v>0</v>
      </c>
      <c r="FT36" s="154">
        <f>SUMIFS('Controle de NFs Tomadas'!$G:$G,'Controle de NFs Tomadas'!$E:$E,$A$1,'Controle de NFs Tomadas'!$F:$F,$A36,'Controle de NFs Tomadas'!$C:$C,FT$2)</f>
        <v>0</v>
      </c>
      <c r="FU36" s="154">
        <f>SUMIFS('Controle de NFs Tomadas'!$G:$G,'Controle de NFs Tomadas'!$E:$E,$A$1,'Controle de NFs Tomadas'!$F:$F,$A36,'Controle de NFs Tomadas'!$C:$C,FU$2)</f>
        <v>0</v>
      </c>
      <c r="FV36" s="154"/>
      <c r="FW36" s="154">
        <v>83.92</v>
      </c>
      <c r="FX36" s="154">
        <f>SUMIFS('Controle de NFs Tomadas'!$G:$G,'Controle de NFs Tomadas'!$E:$E,$A$1,'Controle de NFs Tomadas'!$F:$F,$A36,'Controle de NFs Tomadas'!$C:$C,FX$2)</f>
        <v>0</v>
      </c>
      <c r="FY36" s="154">
        <f>SUMIFS('Controle de NFs Tomadas'!$G:$G,'Controle de NFs Tomadas'!$E:$E,$A$1,'Controle de NFs Tomadas'!$F:$F,$A36,'Controle de NFs Tomadas'!$C:$C,FY$2)</f>
        <v>0</v>
      </c>
      <c r="FZ36" s="154">
        <f>SUMIFS('Controle de NFs Tomadas'!$G:$G,'Controle de NFs Tomadas'!$E:$E,$A$1,'Controle de NFs Tomadas'!$F:$F,$A36,'Controle de NFs Tomadas'!$C:$C,FZ$2)</f>
        <v>0</v>
      </c>
      <c r="GA36" s="154">
        <f>SUMIFS('Controle de NFs Tomadas'!$G:$G,'Controle de NFs Tomadas'!$E:$E,$A$1,'Controle de NFs Tomadas'!$F:$F,$A36,'Controle de NFs Tomadas'!$C:$C,GA$2)</f>
        <v>270.27</v>
      </c>
      <c r="GB36" s="154">
        <f>SUMIFS('Controle de NFs Tomadas'!$G:$G,'Controle de NFs Tomadas'!$E:$E,$A$1,'Controle de NFs Tomadas'!$F:$F,$A36,'Controle de NFs Tomadas'!$C:$C,GB$2)</f>
        <v>0</v>
      </c>
      <c r="GC36" s="154">
        <f>SUMIFS('Controle de NFs Tomadas'!$G:$G,'Controle de NFs Tomadas'!$E:$E,$A$1,'Controle de NFs Tomadas'!$F:$F,$A36,'Controle de NFs Tomadas'!$C:$C,GC$2)</f>
        <v>0</v>
      </c>
      <c r="GD36" s="154">
        <f>SUMIFS('Controle de NFs Tomadas'!$G:$G,'Controle de NFs Tomadas'!$E:$E,$A$1,'Controle de NFs Tomadas'!$F:$F,$A36,'Controle de NFs Tomadas'!$C:$C,GD$2)</f>
        <v>0</v>
      </c>
      <c r="GE36" s="154">
        <f>SUMIFS('Controle de NFs Tomadas'!$G:$G,'Controle de NFs Tomadas'!$E:$E,$A$1,'Controle de NFs Tomadas'!$F:$F,$A36,'Controle de NFs Tomadas'!$C:$C,GE$2)</f>
        <v>0</v>
      </c>
      <c r="GF36" s="154">
        <f>SUMIFS('Controle de NFs Tomadas'!$G:$G,'Controle de NFs Tomadas'!$E:$E,$A$1,'Controle de NFs Tomadas'!$F:$F,$A36,'Controle de NFs Tomadas'!$C:$C,GF$2)</f>
        <v>0</v>
      </c>
      <c r="GG36" s="154">
        <f>SUMIFS('Controle de NFs Tomadas'!$G:$G,'Controle de NFs Tomadas'!$E:$E,$A$1,'Controle de NFs Tomadas'!$F:$F,$A36,'Controle de NFs Tomadas'!$C:$C,GG$2)</f>
        <v>0</v>
      </c>
      <c r="GH36" s="154">
        <f>SUMIFS('Controle de NFs Tomadas'!$G:$G,'Controle de NFs Tomadas'!$E:$E,$A$1,'Controle de NFs Tomadas'!$F:$F,$A36,'Controle de NFs Tomadas'!$C:$C,GH$2)</f>
        <v>0</v>
      </c>
      <c r="GI36" s="154">
        <f>SUMIFS('Controle de NFs Tomadas'!$G:$G,'Controle de NFs Tomadas'!$E:$E,$A$1,'Controle de NFs Tomadas'!$F:$F,$A36,'Controle de NFs Tomadas'!$C:$C,GI$2)</f>
        <v>0</v>
      </c>
      <c r="GJ36" s="154">
        <f>SUMIFS('Controle de NFs Tomadas'!$G:$G,'Controle de NFs Tomadas'!$E:$E,$A$1,'Controle de NFs Tomadas'!$F:$F,$A36,'Controle de NFs Tomadas'!$C:$C,GJ$2)</f>
        <v>0</v>
      </c>
      <c r="GK36" s="154">
        <f>SUMIFS('Controle de NFs Tomadas'!$G:$G,'Controle de NFs Tomadas'!$E:$E,$A$1,'Controle de NFs Tomadas'!$F:$F,$A36,'Controle de NFs Tomadas'!$C:$C,GK$2)</f>
        <v>0</v>
      </c>
      <c r="GL36" s="154">
        <f>SUMIFS('Controle de NFs Tomadas'!$G:$G,'Controle de NFs Tomadas'!$E:$E,$A$1,'Controle de NFs Tomadas'!$F:$F,$A36,'Controle de NFs Tomadas'!$C:$C,GL$2)</f>
        <v>0</v>
      </c>
      <c r="GM36" s="154">
        <f>SUMIFS('Controle de NFs Tomadas'!$G:$G,'Controle de NFs Tomadas'!$E:$E,$A$1,'Controle de NFs Tomadas'!$F:$F,$A36,'Controle de NFs Tomadas'!$C:$C,GM$2)</f>
        <v>0</v>
      </c>
      <c r="GN36" s="154">
        <f>SUMIFS('Controle de NFs Tomadas'!$G:$G,'Controle de NFs Tomadas'!$E:$E,$A$1,'Controle de NFs Tomadas'!$F:$F,$A36,'Controle de NFs Tomadas'!$C:$C,GN$2)</f>
        <v>0</v>
      </c>
      <c r="GO36" s="154">
        <f>SUMIFS('Controle de NFs Tomadas'!$G:$G,'Controle de NFs Tomadas'!$E:$E,$A$1,'Controle de NFs Tomadas'!$F:$F,$A36,'Controle de NFs Tomadas'!$C:$C,GO$2)</f>
        <v>0</v>
      </c>
      <c r="GP36" s="154">
        <f>SUMIFS('Controle de NFs Tomadas'!$G:$G,'Controle de NFs Tomadas'!$E:$E,$A$1,'Controle de NFs Tomadas'!$F:$F,$A36,'Controle de NFs Tomadas'!$C:$C,GP$2)</f>
        <v>0</v>
      </c>
      <c r="GQ36" s="154">
        <f>SUMIFS('Controle de NFs Tomadas'!$G:$G,'Controle de NFs Tomadas'!$E:$E,$A$1,'Controle de NFs Tomadas'!$F:$F,$A36,'Controle de NFs Tomadas'!$C:$C,GQ$2)</f>
        <v>0</v>
      </c>
      <c r="GR36" s="154">
        <f>SUMIFS('Controle de NFs Tomadas'!$G:$G,'Controle de NFs Tomadas'!$E:$E,$A$1,'Controle de NFs Tomadas'!$F:$F,$A36,'Controle de NFs Tomadas'!$C:$C,GR$2)</f>
        <v>0</v>
      </c>
      <c r="GS36" s="154">
        <f>SUMIFS('Controle de NFs Tomadas'!$G:$G,'Controle de NFs Tomadas'!$E:$E,$A$1,'Controle de NFs Tomadas'!$F:$F,$A36,'Controle de NFs Tomadas'!$C:$C,GS$2)</f>
        <v>0</v>
      </c>
      <c r="GT36" s="154">
        <f>SUMIFS('Controle de NFs Tomadas'!$G:$G,'Controle de NFs Tomadas'!$E:$E,$A$1,'Controle de NFs Tomadas'!$F:$F,$A36,'Controle de NFs Tomadas'!$C:$C,GT$2)</f>
        <v>0</v>
      </c>
      <c r="GU36" s="154">
        <f>SUMIFS('Controle de NFs Tomadas'!$G:$G,'Controle de NFs Tomadas'!$E:$E,$A$1,'Controle de NFs Tomadas'!$F:$F,$A36,'Controle de NFs Tomadas'!$C:$C,GU$2)</f>
        <v>0</v>
      </c>
      <c r="GV36" s="154">
        <f>SUMIFS('Controle de NFs Tomadas'!$G:$G,'Controle de NFs Tomadas'!$E:$E,$A$1,'Controle de NFs Tomadas'!$F:$F,$A36,'Controle de NFs Tomadas'!$C:$C,GV$2)</f>
        <v>0</v>
      </c>
      <c r="GW36" s="154">
        <f>SUMIFS('Controle de NFs Tomadas'!$G:$G,'Controle de NFs Tomadas'!$E:$E,$A$1,'Controle de NFs Tomadas'!$F:$F,$A36,'Controle de NFs Tomadas'!$C:$C,GW$2)</f>
        <v>0</v>
      </c>
      <c r="GX36" s="154">
        <f>SUMIFS('Controle de NFs Tomadas'!$G:$G,'Controle de NFs Tomadas'!$E:$E,$A$1,'Controle de NFs Tomadas'!$F:$F,$A36,'Controle de NFs Tomadas'!$C:$C,GX$2)</f>
        <v>0</v>
      </c>
      <c r="GY36" s="154">
        <f>SUMIFS('Controle de NFs Tomadas'!$G:$G,'Controle de NFs Tomadas'!$E:$E,$A$1,'Controle de NFs Tomadas'!$F:$F,$A36,'Controle de NFs Tomadas'!$C:$C,GY$2)</f>
        <v>0</v>
      </c>
      <c r="GZ36" s="154">
        <f>SUMIFS('Controle de NFs Tomadas'!$G:$G,'Controle de NFs Tomadas'!$E:$E,$A$1,'Controle de NFs Tomadas'!$F:$F,$A36,'Controle de NFs Tomadas'!$C:$C,GZ$2)</f>
        <v>0</v>
      </c>
      <c r="HA36" s="154">
        <f>SUMIFS('Controle de NFs Tomadas'!$G:$G,'Controle de NFs Tomadas'!$E:$E,$A$1,'Controle de NFs Tomadas'!$F:$F,$A36,'Controle de NFs Tomadas'!$C:$C,HA$2)</f>
        <v>0</v>
      </c>
      <c r="HB36" s="154">
        <f>SUMIFS('Controle de NFs Tomadas'!$G:$G,'Controle de NFs Tomadas'!$E:$E,$A$1,'Controle de NFs Tomadas'!$F:$F,$A36,'Controle de NFs Tomadas'!$C:$C,HB$2)</f>
        <v>0</v>
      </c>
      <c r="HC36" s="154">
        <f>SUMIFS('Controle de NFs Tomadas'!$G:$G,'Controle de NFs Tomadas'!$E:$E,$A$1,'Controle de NFs Tomadas'!$F:$F,$A36,'Controle de NFs Tomadas'!$C:$C,HC$2)</f>
        <v>0</v>
      </c>
      <c r="HD36" s="154">
        <f>SUMIFS('Controle de NFs Tomadas'!$G:$G,'Controle de NFs Tomadas'!$E:$E,$A$1,'Controle de NFs Tomadas'!$F:$F,$A36,'Controle de NFs Tomadas'!$C:$C,HD$2)</f>
        <v>0</v>
      </c>
      <c r="HE36" s="154">
        <f>SUMIFS('Controle de NFs Tomadas'!$G:$G,'Controle de NFs Tomadas'!$E:$E,$A$1,'Controle de NFs Tomadas'!$F:$F,$A36,'Controle de NFs Tomadas'!$C:$C,HE$2)</f>
        <v>0</v>
      </c>
      <c r="HF36" s="154">
        <f>SUMIFS('Controle de NFs Tomadas'!$G:$G,'Controle de NFs Tomadas'!$E:$E,$A$1,'Controle de NFs Tomadas'!$F:$F,$A36,'Controle de NFs Tomadas'!$C:$C,HF$2)</f>
        <v>0</v>
      </c>
      <c r="HG36" s="154">
        <f>SUMIFS('Controle de NFs Tomadas'!$G:$G,'Controle de NFs Tomadas'!$E:$E,$A$1,'Controle de NFs Tomadas'!$F:$F,$A36,'Controle de NFs Tomadas'!$C:$C,HG$2)</f>
        <v>0</v>
      </c>
      <c r="HH36" s="154">
        <f>SUMIFS('Controle de NFs Tomadas'!$G:$G,'Controle de NFs Tomadas'!$E:$E,$A$1,'Controle de NFs Tomadas'!$F:$F,$A36,'Controle de NFs Tomadas'!$C:$C,HH$2)</f>
        <v>0</v>
      </c>
      <c r="HI36" s="154">
        <f>SUMIFS('Controle de NFs Tomadas'!$G:$G,'Controle de NFs Tomadas'!$E:$E,$A$1,'Controle de NFs Tomadas'!$F:$F,$A36,'Controle de NFs Tomadas'!$C:$C,HI$2)</f>
        <v>0</v>
      </c>
      <c r="HJ36" s="154">
        <f>SUMIFS('Controle de NFs Tomadas'!$G:$G,'Controle de NFs Tomadas'!$E:$E,$A$1,'Controle de NFs Tomadas'!$F:$F,$A36,'Controle de NFs Tomadas'!$C:$C,HJ$2)</f>
        <v>0</v>
      </c>
      <c r="HK36" s="154">
        <f>SUMIFS('Controle de NFs Tomadas'!$G:$G,'Controle de NFs Tomadas'!$E:$E,$A$1,'Controle de NFs Tomadas'!$F:$F,$A36,'Controle de NFs Tomadas'!$C:$C,HK$2)</f>
        <v>0</v>
      </c>
      <c r="HL36" s="154">
        <f>SUMIFS('Controle de NFs Tomadas'!$G:$G,'Controle de NFs Tomadas'!$E:$E,$A$1,'Controle de NFs Tomadas'!$F:$F,$A36,'Controle de NFs Tomadas'!$C:$C,HL$2)</f>
        <v>0</v>
      </c>
      <c r="HM36" s="154">
        <f>SUMIFS('Controle de NFs Tomadas'!$G:$G,'Controle de NFs Tomadas'!$E:$E,$A$1,'Controle de NFs Tomadas'!$F:$F,$A36,'Controle de NFs Tomadas'!$C:$C,HM$2)</f>
        <v>0</v>
      </c>
      <c r="HN36" s="154">
        <f>SUMIFS('Controle de NFs Tomadas'!$G:$G,'Controle de NFs Tomadas'!$E:$E,$A$1,'Controle de NFs Tomadas'!$F:$F,$A36,'Controle de NFs Tomadas'!$C:$C,HN$2)</f>
        <v>0</v>
      </c>
      <c r="HO36" s="154">
        <f>SUMIFS('Controle de NFs Tomadas'!$G:$G,'Controle de NFs Tomadas'!$E:$E,$A$1,'Controle de NFs Tomadas'!$F:$F,$A36,'Controle de NFs Tomadas'!$C:$C,HO$2)</f>
        <v>0</v>
      </c>
      <c r="HP36" s="154">
        <f>SUMIFS('Controle de NFs Tomadas'!$G:$G,'Controle de NFs Tomadas'!$E:$E,$A$1,'Controle de NFs Tomadas'!$F:$F,$A36,'Controle de NFs Tomadas'!$C:$C,HP$2)</f>
        <v>0</v>
      </c>
      <c r="HQ36" s="154">
        <f>SUMIFS('Controle de NFs Tomadas'!$G:$G,'Controle de NFs Tomadas'!$E:$E,$A$1,'Controle de NFs Tomadas'!$F:$F,$A36,'Controle de NFs Tomadas'!$C:$C,HQ$2)</f>
        <v>0</v>
      </c>
      <c r="HR36" s="154">
        <f>SUMIFS('Controle de NFs Tomadas'!$G:$G,'Controle de NFs Tomadas'!$E:$E,$A$1,'Controle de NFs Tomadas'!$F:$F,$A36,'Controle de NFs Tomadas'!$C:$C,HR$2)</f>
        <v>0</v>
      </c>
      <c r="HS36" s="154">
        <f>SUMIFS('Controle de NFs Tomadas'!$G:$G,'Controle de NFs Tomadas'!$E:$E,$A$1,'Controle de NFs Tomadas'!$F:$F,$A36,'Controle de NFs Tomadas'!$C:$C,HS$2)</f>
        <v>0</v>
      </c>
      <c r="HT36" s="154">
        <f>SUMIFS('Controle de NFs Tomadas'!$G:$G,'Controle de NFs Tomadas'!$E:$E,$A$1,'Controle de NFs Tomadas'!$F:$F,$A36,'Controle de NFs Tomadas'!$C:$C,HT$2)</f>
        <v>0</v>
      </c>
      <c r="HU36" s="154">
        <f>SUMIFS('Controle de NFs Tomadas'!$G:$G,'Controle de NFs Tomadas'!$E:$E,$A$1,'Controle de NFs Tomadas'!$F:$F,$A36,'Controle de NFs Tomadas'!$C:$C,HU$2)</f>
        <v>0</v>
      </c>
      <c r="HV36" s="154">
        <f>SUMIFS('Controle de NFs Tomadas'!$G:$G,'Controle de NFs Tomadas'!$E:$E,$A$1,'Controle de NFs Tomadas'!$F:$F,$A36,'Controle de NFs Tomadas'!$C:$C,HV$2)</f>
        <v>0</v>
      </c>
      <c r="HW36" s="154">
        <f>SUMIFS('Controle de NFs Tomadas'!$G:$G,'Controle de NFs Tomadas'!$E:$E,$A$1,'Controle de NFs Tomadas'!$F:$F,$A36,'Controle de NFs Tomadas'!$C:$C,HW$2)</f>
        <v>0</v>
      </c>
      <c r="HX36" s="154">
        <f>SUMIFS('Controle de NFs Tomadas'!$G:$G,'Controle de NFs Tomadas'!$E:$E,$A$1,'Controle de NFs Tomadas'!$F:$F,$A36,'Controle de NFs Tomadas'!$C:$C,HX$2)</f>
        <v>0</v>
      </c>
      <c r="HY36" s="154">
        <f>SUMIFS('Controle de NFs Tomadas'!$G:$G,'Controle de NFs Tomadas'!$E:$E,$A$1,'Controle de NFs Tomadas'!$F:$F,$A36,'Controle de NFs Tomadas'!$C:$C,HY$2)</f>
        <v>0</v>
      </c>
      <c r="HZ36" s="154">
        <f>SUMIFS('Controle de NFs Tomadas'!$G:$G,'Controle de NFs Tomadas'!$E:$E,$A$1,'Controle de NFs Tomadas'!$F:$F,$A36,'Controle de NFs Tomadas'!$C:$C,HZ$2)</f>
        <v>0</v>
      </c>
      <c r="IA36" s="154">
        <f>SUMIFS('Controle de NFs Tomadas'!$G:$G,'Controle de NFs Tomadas'!$E:$E,$A$1,'Controle de NFs Tomadas'!$F:$F,$A36,'Controle de NFs Tomadas'!$C:$C,IA$2)</f>
        <v>0</v>
      </c>
      <c r="IB36" s="154">
        <f>SUMIFS('Controle de NFs Tomadas'!$G:$G,'Controle de NFs Tomadas'!$E:$E,$A$1,'Controle de NFs Tomadas'!$F:$F,$A36,'Controle de NFs Tomadas'!$C:$C,IB$2)</f>
        <v>0</v>
      </c>
      <c r="IC36" s="154">
        <f>SUMIFS('Controle de NFs Tomadas'!$G:$G,'Controle de NFs Tomadas'!$E:$E,$A$1,'Controle de NFs Tomadas'!$F:$F,$A36,'Controle de NFs Tomadas'!$C:$C,IC$2)</f>
        <v>0</v>
      </c>
      <c r="ID36" s="154">
        <f>SUMIFS('Controle de NFs Tomadas'!$G:$G,'Controle de NFs Tomadas'!$E:$E,$A$1,'Controle de NFs Tomadas'!$F:$F,$A36,'Controle de NFs Tomadas'!$C:$C,ID$2)</f>
        <v>0</v>
      </c>
      <c r="IE36" s="154">
        <f>SUMIFS('Controle de NFs Tomadas'!$G:$G,'Controle de NFs Tomadas'!$E:$E,$A$1,'Controle de NFs Tomadas'!$F:$F,$A36,'Controle de NFs Tomadas'!$C:$C,IE$2)</f>
        <v>0</v>
      </c>
      <c r="IF36" s="154">
        <f>SUMIFS('Controle de NFs Tomadas'!$G:$G,'Controle de NFs Tomadas'!$E:$E,$A$1,'Controle de NFs Tomadas'!$F:$F,$A36,'Controle de NFs Tomadas'!$C:$C,IF$2)</f>
        <v>0</v>
      </c>
      <c r="IG36" s="154">
        <f>SUMIFS('Controle de NFs Tomadas'!$G:$G,'Controle de NFs Tomadas'!$E:$E,$A$1,'Controle de NFs Tomadas'!$F:$F,$A36,'Controle de NFs Tomadas'!$C:$C,IG$2)</f>
        <v>0</v>
      </c>
      <c r="IH36" s="154">
        <f>SUMIFS('Controle de NFs Tomadas'!$G:$G,'Controle de NFs Tomadas'!$E:$E,$A$1,'Controle de NFs Tomadas'!$F:$F,$A36,'Controle de NFs Tomadas'!$C:$C,IH$2)</f>
        <v>0</v>
      </c>
      <c r="II36" s="154">
        <f>SUMIFS('Controle de NFs Tomadas'!$G:$G,'Controle de NFs Tomadas'!$E:$E,$A$1,'Controle de NFs Tomadas'!$F:$F,$A36,'Controle de NFs Tomadas'!$C:$C,II$2)</f>
        <v>0</v>
      </c>
      <c r="IJ36" s="154">
        <f>SUMIFS('Controle de NFs Tomadas'!$G:$G,'Controle de NFs Tomadas'!$E:$E,$A$1,'Controle de NFs Tomadas'!$F:$F,$A36,'Controle de NFs Tomadas'!$C:$C,IJ$2)</f>
        <v>0</v>
      </c>
      <c r="IK36" s="154">
        <f>SUMIFS('Controle de NFs Tomadas'!$G:$G,'Controle de NFs Tomadas'!$E:$E,$A$1,'Controle de NFs Tomadas'!$F:$F,$A36,'Controle de NFs Tomadas'!$C:$C,IK$2)</f>
        <v>0</v>
      </c>
      <c r="IL36" s="154">
        <f>SUMIFS('Controle de NFs Tomadas'!$G:$G,'Controle de NFs Tomadas'!$E:$E,$A$1,'Controle de NFs Tomadas'!$F:$F,$A36,'Controle de NFs Tomadas'!$C:$C,IL$2)</f>
        <v>0</v>
      </c>
      <c r="IM36" s="154">
        <f>SUMIFS('Controle de NFs Tomadas'!$G:$G,'Controle de NFs Tomadas'!$E:$E,$A$1,'Controle de NFs Tomadas'!$F:$F,$A36,'Controle de NFs Tomadas'!$C:$C,IM$2)</f>
        <v>0</v>
      </c>
      <c r="IN36" s="154">
        <f>SUMIFS('Controle de NFs Tomadas'!$G:$G,'Controle de NFs Tomadas'!$E:$E,$A$1,'Controle de NFs Tomadas'!$F:$F,$A36,'Controle de NFs Tomadas'!$C:$C,IN$2)</f>
        <v>0</v>
      </c>
      <c r="IO36" s="154">
        <f>SUMIFS('Controle de NFs Tomadas'!$G:$G,'Controle de NFs Tomadas'!$E:$E,$A$1,'Controle de NFs Tomadas'!$F:$F,$A36,'Controle de NFs Tomadas'!$C:$C,IO$2)</f>
        <v>0</v>
      </c>
      <c r="IP36" s="154">
        <f>SUMIFS('Controle de NFs Tomadas'!$G:$G,'Controle de NFs Tomadas'!$E:$E,$A$1,'Controle de NFs Tomadas'!$F:$F,$A36,'Controle de NFs Tomadas'!$C:$C,IP$2)</f>
        <v>0</v>
      </c>
      <c r="IQ36" s="154">
        <f>SUMIFS('Controle de NFs Tomadas'!$G:$G,'Controle de NFs Tomadas'!$E:$E,$A$1,'Controle de NFs Tomadas'!$F:$F,$A36,'Controle de NFs Tomadas'!$C:$C,IQ$2)</f>
        <v>0</v>
      </c>
      <c r="IR36" s="154">
        <f>SUMIFS('Controle de NFs Tomadas'!$G:$G,'Controle de NFs Tomadas'!$E:$E,$A$1,'Controle de NFs Tomadas'!$F:$F,$A36,'Controle de NFs Tomadas'!$C:$C,IR$2)</f>
        <v>0</v>
      </c>
      <c r="IS36" s="154">
        <f>SUMIFS('Controle de NFs Tomadas'!$G:$G,'Controle de NFs Tomadas'!$E:$E,$A$1,'Controle de NFs Tomadas'!$F:$F,$A36,'Controle de NFs Tomadas'!$C:$C,IS$2)</f>
        <v>0</v>
      </c>
      <c r="IT36" s="154">
        <f>SUMIFS('Controle de NFs Tomadas'!$G:$G,'Controle de NFs Tomadas'!$E:$E,$A$1,'Controle de NFs Tomadas'!$F:$F,$A36,'Controle de NFs Tomadas'!$C:$C,IT$2)</f>
        <v>0</v>
      </c>
      <c r="IU36" s="154">
        <f>SUMIFS('Controle de NFs Tomadas'!$G:$G,'Controle de NFs Tomadas'!$E:$E,$A$1,'Controle de NFs Tomadas'!$F:$F,$A36,'Controle de NFs Tomadas'!$C:$C,IU$2)</f>
        <v>0</v>
      </c>
      <c r="IV36" s="154">
        <f>SUMIFS('Controle de NFs Tomadas'!$G:$G,'Controle de NFs Tomadas'!$E:$E,$A$1,'Controle de NFs Tomadas'!$F:$F,$A36,'Controle de NFs Tomadas'!$C:$C,IV$2)</f>
        <v>0</v>
      </c>
      <c r="IW36" s="154">
        <f>SUMIFS('Controle de NFs Tomadas'!$G:$G,'Controle de NFs Tomadas'!$E:$E,$A$1,'Controle de NFs Tomadas'!$F:$F,$A36,'Controle de NFs Tomadas'!$C:$C,IW$2)</f>
        <v>0</v>
      </c>
      <c r="IX36" s="154">
        <f>SUMIFS('Controle de NFs Tomadas'!$G:$G,'Controle de NFs Tomadas'!$E:$E,$A$1,'Controle de NFs Tomadas'!$F:$F,$A36,'Controle de NFs Tomadas'!$C:$C,IX$2)</f>
        <v>0</v>
      </c>
      <c r="IY36" s="154">
        <f>SUMIFS('Controle de NFs Tomadas'!$G:$G,'Controle de NFs Tomadas'!$E:$E,$A$1,'Controle de NFs Tomadas'!$F:$F,$A36,'Controle de NFs Tomadas'!$C:$C,IY$2)</f>
        <v>0</v>
      </c>
      <c r="IZ36" s="154">
        <f>SUMIFS('Controle de NFs Tomadas'!$G:$G,'Controle de NFs Tomadas'!$E:$E,$A$1,'Controle de NFs Tomadas'!$F:$F,$A36,'Controle de NFs Tomadas'!$C:$C,IZ$2)</f>
        <v>0</v>
      </c>
      <c r="JA36" s="154">
        <f>SUMIFS('Controle de NFs Tomadas'!$G:$G,'Controle de NFs Tomadas'!$E:$E,$A$1,'Controle de NFs Tomadas'!$F:$F,$A36,'Controle de NFs Tomadas'!$C:$C,JA$2)</f>
        <v>0</v>
      </c>
      <c r="JB36" s="154">
        <f>SUMIFS('Controle de NFs Tomadas'!$G:$G,'Controle de NFs Tomadas'!$E:$E,$A$1,'Controle de NFs Tomadas'!$F:$F,$A36,'Controle de NFs Tomadas'!$C:$C,JB$2)</f>
        <v>0</v>
      </c>
      <c r="JC36" s="154">
        <f>SUMIFS('Controle de NFs Tomadas'!$G:$G,'Controle de NFs Tomadas'!$E:$E,$A$1,'Controle de NFs Tomadas'!$F:$F,$A36,'Controle de NFs Tomadas'!$C:$C,JC$2)</f>
        <v>0</v>
      </c>
      <c r="JD36" s="154">
        <f>SUMIFS('Controle de NFs Tomadas'!$G:$G,'Controle de NFs Tomadas'!$E:$E,$A$1,'Controle de NFs Tomadas'!$F:$F,$A36,'Controle de NFs Tomadas'!$C:$C,JD$2)</f>
        <v>0</v>
      </c>
      <c r="JE36" s="154">
        <f>SUMIFS('Controle de NFs Tomadas'!$G:$G,'Controle de NFs Tomadas'!$E:$E,$A$1,'Controle de NFs Tomadas'!$F:$F,$A36,'Controle de NFs Tomadas'!$C:$C,JE$2)</f>
        <v>0</v>
      </c>
      <c r="JF36" s="154">
        <f>SUMIFS('Controle de NFs Tomadas'!$G:$G,'Controle de NFs Tomadas'!$E:$E,$A$1,'Controle de NFs Tomadas'!$F:$F,$A36,'Controle de NFs Tomadas'!$C:$C,JF$2)</f>
        <v>0</v>
      </c>
      <c r="JG36" s="154">
        <f>SUMIFS('Controle de NFs Tomadas'!$G:$G,'Controle de NFs Tomadas'!$E:$E,$A$1,'Controle de NFs Tomadas'!$F:$F,$A36,'Controle de NFs Tomadas'!$C:$C,JG$2)</f>
        <v>0</v>
      </c>
      <c r="JH36" s="154">
        <f>SUMIFS('Controle de NFs Tomadas'!$G:$G,'Controle de NFs Tomadas'!$E:$E,$A$1,'Controle de NFs Tomadas'!$F:$F,$A36,'Controle de NFs Tomadas'!$C:$C,JH$2)</f>
        <v>0</v>
      </c>
      <c r="JI36" s="154">
        <f>SUMIFS('Controle de NFs Tomadas'!$G:$G,'Controle de NFs Tomadas'!$E:$E,$A$1,'Controle de NFs Tomadas'!$F:$F,$A36,'Controle de NFs Tomadas'!$C:$C,JI$2)</f>
        <v>0</v>
      </c>
      <c r="JJ36" s="154">
        <f>SUMIFS('Controle de NFs Tomadas'!$G:$G,'Controle de NFs Tomadas'!$E:$E,$A$1,'Controle de NFs Tomadas'!$F:$F,$A36,'Controle de NFs Tomadas'!$C:$C,JJ$2)</f>
        <v>0</v>
      </c>
      <c r="JK36" s="154">
        <f>SUMIFS('Controle de NFs Tomadas'!$G:$G,'Controle de NFs Tomadas'!$E:$E,$A$1,'Controle de NFs Tomadas'!$F:$F,$A36,'Controle de NFs Tomadas'!$C:$C,JK$2)</f>
        <v>0</v>
      </c>
      <c r="JL36" s="154">
        <f>SUMIFS('Controle de NFs Tomadas'!$G:$G,'Controle de NFs Tomadas'!$E:$E,$A$1,'Controle de NFs Tomadas'!$F:$F,$A36,'Controle de NFs Tomadas'!$C:$C,JL$2)</f>
        <v>0</v>
      </c>
      <c r="JM36" s="154">
        <f>SUMIFS('Controle de NFs Tomadas'!$G:$G,'Controle de NFs Tomadas'!$E:$E,$A$1,'Controle de NFs Tomadas'!$F:$F,$A36,'Controle de NFs Tomadas'!$C:$C,JM$2)</f>
        <v>0</v>
      </c>
      <c r="JN36" s="154">
        <f>SUMIFS('Controle de NFs Tomadas'!$G:$G,'Controle de NFs Tomadas'!$E:$E,$A$1,'Controle de NFs Tomadas'!$F:$F,$A36,'Controle de NFs Tomadas'!$C:$C,JN$2)</f>
        <v>0</v>
      </c>
      <c r="JO36" s="154">
        <f>SUMIFS('Controle de NFs Tomadas'!$G:$G,'Controle de NFs Tomadas'!$E:$E,$A$1,'Controle de NFs Tomadas'!$F:$F,$A36,'Controle de NFs Tomadas'!$C:$C,JO$2)</f>
        <v>0</v>
      </c>
      <c r="JP36" s="154">
        <f>SUMIFS('Controle de NFs Tomadas'!$G:$G,'Controle de NFs Tomadas'!$E:$E,$A$1,'Controle de NFs Tomadas'!$F:$F,$A36,'Controle de NFs Tomadas'!$C:$C,JP$2)</f>
        <v>0</v>
      </c>
      <c r="JQ36" s="154">
        <f>SUMIFS('Controle de NFs Tomadas'!$G:$G,'Controle de NFs Tomadas'!$E:$E,$A$1,'Controle de NFs Tomadas'!$F:$F,$A36,'Controle de NFs Tomadas'!$C:$C,JQ$2)</f>
        <v>0</v>
      </c>
      <c r="JR36" s="154">
        <f>SUMIFS('Controle de NFs Tomadas'!$G:$G,'Controle de NFs Tomadas'!$E:$E,$A$1,'Controle de NFs Tomadas'!$F:$F,$A36,'Controle de NFs Tomadas'!$C:$C,JR$2)</f>
        <v>0</v>
      </c>
      <c r="JS36" s="154">
        <f>SUMIFS('Controle de NFs Tomadas'!$G:$G,'Controle de NFs Tomadas'!$E:$E,$A$1,'Controle de NFs Tomadas'!$F:$F,$A36,'Controle de NFs Tomadas'!$C:$C,JS$2)</f>
        <v>0</v>
      </c>
      <c r="JT36" s="154">
        <f>SUMIFS('Controle de NFs Tomadas'!$G:$G,'Controle de NFs Tomadas'!$E:$E,$A$1,'Controle de NFs Tomadas'!$F:$F,$A36,'Controle de NFs Tomadas'!$C:$C,JT$2)</f>
        <v>0</v>
      </c>
      <c r="JU36" s="154">
        <f>SUMIFS('Controle de NFs Tomadas'!$G:$G,'Controle de NFs Tomadas'!$E:$E,$A$1,'Controle de NFs Tomadas'!$F:$F,$A36,'Controle de NFs Tomadas'!$C:$C,JU$2)</f>
        <v>0</v>
      </c>
      <c r="JV36" s="154">
        <f>SUMIFS('Controle de NFs Tomadas'!$G:$G,'Controle de NFs Tomadas'!$E:$E,$A$1,'Controle de NFs Tomadas'!$F:$F,$A36,'Controle de NFs Tomadas'!$C:$C,JV$2)</f>
        <v>0</v>
      </c>
      <c r="JW36" s="154">
        <f>SUMIFS('Controle de NFs Tomadas'!$G:$G,'Controle de NFs Tomadas'!$E:$E,$A$1,'Controle de NFs Tomadas'!$F:$F,$A36,'Controle de NFs Tomadas'!$C:$C,JW$2)</f>
        <v>0</v>
      </c>
      <c r="JX36" s="154">
        <f>SUMIFS('Controle de NFs Tomadas'!$G:$G,'Controle de NFs Tomadas'!$E:$E,$A$1,'Controle de NFs Tomadas'!$F:$F,$A36,'Controle de NFs Tomadas'!$C:$C,JX$2)</f>
        <v>0</v>
      </c>
      <c r="JY36" s="154">
        <f>SUMIFS('Controle de NFs Tomadas'!$G:$G,'Controle de NFs Tomadas'!$E:$E,$A$1,'Controle de NFs Tomadas'!$F:$F,$A36,'Controle de NFs Tomadas'!$C:$C,JY$2)</f>
        <v>0</v>
      </c>
      <c r="JZ36" s="154">
        <f>SUMIFS('Controle de NFs Tomadas'!$G:$G,'Controle de NFs Tomadas'!$E:$E,$A$1,'Controle de NFs Tomadas'!$F:$F,$A36,'Controle de NFs Tomadas'!$C:$C,JZ$2)</f>
        <v>0</v>
      </c>
      <c r="KA36" s="154">
        <f>SUMIFS('Controle de NFs Tomadas'!$G:$G,'Controle de NFs Tomadas'!$E:$E,$A$1,'Controle de NFs Tomadas'!$F:$F,$A36,'Controle de NFs Tomadas'!$C:$C,KA$2)</f>
        <v>0</v>
      </c>
      <c r="KB36" s="154">
        <f>SUMIFS('Controle de NFs Tomadas'!$G:$G,'Controle de NFs Tomadas'!$E:$E,$A$1,'Controle de NFs Tomadas'!$F:$F,$A36,'Controle de NFs Tomadas'!$C:$C,KB$2)</f>
        <v>0</v>
      </c>
      <c r="KC36" s="154">
        <f>SUMIFS('Controle de NFs Tomadas'!$G:$G,'Controle de NFs Tomadas'!$E:$E,$A$1,'Controle de NFs Tomadas'!$F:$F,$A36,'Controle de NFs Tomadas'!$C:$C,KC$2)</f>
        <v>0</v>
      </c>
      <c r="KD36" s="154">
        <f>SUMIFS('Controle de NFs Tomadas'!$G:$G,'Controle de NFs Tomadas'!$E:$E,$A$1,'Controle de NFs Tomadas'!$F:$F,$A36,'Controle de NFs Tomadas'!$C:$C,KD$2)</f>
        <v>0</v>
      </c>
      <c r="KE36" s="154">
        <f>SUMIFS('Controle de NFs Tomadas'!$G:$G,'Controle de NFs Tomadas'!$E:$E,$A$1,'Controle de NFs Tomadas'!$F:$F,$A36,'Controle de NFs Tomadas'!$C:$C,KE$2)</f>
        <v>0</v>
      </c>
      <c r="KF36" s="154">
        <f>SUMIFS('Controle de NFs Tomadas'!$G:$G,'Controle de NFs Tomadas'!$E:$E,$A$1,'Controle de NFs Tomadas'!$F:$F,$A36,'Controle de NFs Tomadas'!$C:$C,KF$2)</f>
        <v>0</v>
      </c>
      <c r="KG36" s="154">
        <f>SUMIFS('Controle de NFs Tomadas'!$G:$G,'Controle de NFs Tomadas'!$E:$E,$A$1,'Controle de NFs Tomadas'!$F:$F,$A36,'Controle de NFs Tomadas'!$C:$C,KG$2)</f>
        <v>0</v>
      </c>
      <c r="KH36" s="154">
        <f>SUMIFS('Controle de NFs Tomadas'!$G:$G,'Controle de NFs Tomadas'!$E:$E,$A$1,'Controle de NFs Tomadas'!$F:$F,$A36,'Controle de NFs Tomadas'!$C:$C,KH$2)</f>
        <v>0</v>
      </c>
      <c r="KI36" s="154">
        <f>SUMIFS('Controle de NFs Tomadas'!$G:$G,'Controle de NFs Tomadas'!$E:$E,$A$1,'Controle de NFs Tomadas'!$F:$F,$A36,'Controle de NFs Tomadas'!$C:$C,KI$2)</f>
        <v>0</v>
      </c>
      <c r="KJ36" s="154">
        <f>SUMIFS('Controle de NFs Tomadas'!$G:$G,'Controle de NFs Tomadas'!$E:$E,$A$1,'Controle de NFs Tomadas'!$F:$F,$A36,'Controle de NFs Tomadas'!$C:$C,KJ$2)</f>
        <v>0</v>
      </c>
      <c r="KK36" s="154">
        <f>SUMIFS('Controle de NFs Tomadas'!$G:$G,'Controle de NFs Tomadas'!$E:$E,$A$1,'Controle de NFs Tomadas'!$F:$F,$A36,'Controle de NFs Tomadas'!$C:$C,KK$2)</f>
        <v>0</v>
      </c>
      <c r="KL36" s="154">
        <f>SUMIFS('Controle de NFs Tomadas'!$G:$G,'Controle de NFs Tomadas'!$E:$E,$A$1,'Controle de NFs Tomadas'!$F:$F,$A36,'Controle de NFs Tomadas'!$C:$C,KL$2)</f>
        <v>0</v>
      </c>
      <c r="KM36" s="154">
        <f>SUMIFS('Controle de NFs Tomadas'!$G:$G,'Controle de NFs Tomadas'!$E:$E,$A$1,'Controle de NFs Tomadas'!$F:$F,$A36,'Controle de NFs Tomadas'!$C:$C,KM$2)</f>
        <v>0</v>
      </c>
      <c r="KN36" s="154">
        <f>SUMIFS('Controle de NFs Tomadas'!$G:$G,'Controle de NFs Tomadas'!$E:$E,$A$1,'Controle de NFs Tomadas'!$F:$F,$A36,'Controle de NFs Tomadas'!$C:$C,KN$2)</f>
        <v>0</v>
      </c>
      <c r="KO36" s="154">
        <f>SUMIFS('Controle de NFs Tomadas'!$G:$G,'Controle de NFs Tomadas'!$E:$E,$A$1,'Controle de NFs Tomadas'!$F:$F,$A36,'Controle de NFs Tomadas'!$C:$C,KO$2)</f>
        <v>0</v>
      </c>
      <c r="KP36" s="154">
        <f>SUMIFS('Controle de NFs Tomadas'!$G:$G,'Controle de NFs Tomadas'!$E:$E,$A$1,'Controle de NFs Tomadas'!$F:$F,$A36,'Controle de NFs Tomadas'!$C:$C,KP$2)</f>
        <v>0</v>
      </c>
      <c r="KQ36" s="154">
        <f>SUMIFS('Controle de NFs Tomadas'!$G:$G,'Controle de NFs Tomadas'!$E:$E,$A$1,'Controle de NFs Tomadas'!$F:$F,$A36,'Controle de NFs Tomadas'!$C:$C,KQ$2)</f>
        <v>0</v>
      </c>
      <c r="KR36" s="154">
        <f>SUMIFS('Controle de NFs Tomadas'!$G:$G,'Controle de NFs Tomadas'!$E:$E,$A$1,'Controle de NFs Tomadas'!$F:$F,$A36,'Controle de NFs Tomadas'!$C:$C,KR$2)</f>
        <v>0</v>
      </c>
      <c r="KS36" s="154">
        <f>SUMIFS('Controle de NFs Tomadas'!$G:$G,'Controle de NFs Tomadas'!$E:$E,$A$1,'Controle de NFs Tomadas'!$F:$F,$A36,'Controle de NFs Tomadas'!$C:$C,KS$2)</f>
        <v>0</v>
      </c>
      <c r="KT36" s="154">
        <f>SUMIFS('Controle de NFs Tomadas'!$G:$G,'Controle de NFs Tomadas'!$E:$E,$A$1,'Controle de NFs Tomadas'!$F:$F,$A36,'Controle de NFs Tomadas'!$C:$C,KT$2)</f>
        <v>0</v>
      </c>
      <c r="KU36" s="154">
        <f>SUMIFS('Controle de NFs Tomadas'!$G:$G,'Controle de NFs Tomadas'!$E:$E,$A$1,'Controle de NFs Tomadas'!$F:$F,$A36,'Controle de NFs Tomadas'!$C:$C,KU$2)</f>
        <v>0</v>
      </c>
      <c r="KV36" s="154">
        <f>SUMIFS('Controle de NFs Tomadas'!$G:$G,'Controle de NFs Tomadas'!$E:$E,$A$1,'Controle de NFs Tomadas'!$F:$F,$A36,'Controle de NFs Tomadas'!$C:$C,KV$2)</f>
        <v>0</v>
      </c>
      <c r="KW36" s="154">
        <f>SUMIFS('Controle de NFs Tomadas'!$G:$G,'Controle de NFs Tomadas'!$E:$E,$A$1,'Controle de NFs Tomadas'!$F:$F,$A36,'Controle de NFs Tomadas'!$C:$C,KW$2)</f>
        <v>0</v>
      </c>
      <c r="KX36" s="154">
        <f>SUMIFS('Controle de NFs Tomadas'!$G:$G,'Controle de NFs Tomadas'!$E:$E,$A$1,'Controle de NFs Tomadas'!$F:$F,$A36,'Controle de NFs Tomadas'!$C:$C,KX$2)</f>
        <v>0</v>
      </c>
      <c r="KY36" s="154">
        <f>SUMIFS('Controle de NFs Tomadas'!$G:$G,'Controle de NFs Tomadas'!$E:$E,$A$1,'Controle de NFs Tomadas'!$F:$F,$A36,'Controle de NFs Tomadas'!$C:$C,KY$2)</f>
        <v>0</v>
      </c>
      <c r="KZ36" s="154">
        <f>SUMIFS('Controle de NFs Tomadas'!$G:$G,'Controle de NFs Tomadas'!$E:$E,$A$1,'Controle de NFs Tomadas'!$F:$F,$A36,'Controle de NFs Tomadas'!$C:$C,KZ$2)</f>
        <v>0</v>
      </c>
      <c r="LA36" s="154">
        <f>SUMIFS('Controle de NFs Tomadas'!$G:$G,'Controle de NFs Tomadas'!$E:$E,$A$1,'Controle de NFs Tomadas'!$F:$F,$A36,'Controle de NFs Tomadas'!$C:$C,LA$2)</f>
        <v>0</v>
      </c>
      <c r="LB36" s="154">
        <f>SUMIFS('Controle de NFs Tomadas'!$G:$G,'Controle de NFs Tomadas'!$E:$E,$A$1,'Controle de NFs Tomadas'!$F:$F,$A36,'Controle de NFs Tomadas'!$C:$C,LB$2)</f>
        <v>0</v>
      </c>
      <c r="LC36" s="154">
        <f>SUMIFS('Controle de NFs Tomadas'!$G:$G,'Controle de NFs Tomadas'!$E:$E,$A$1,'Controle de NFs Tomadas'!$F:$F,$A36,'Controle de NFs Tomadas'!$C:$C,LC$2)</f>
        <v>0</v>
      </c>
      <c r="LD36" s="154">
        <f>SUMIFS('Controle de NFs Tomadas'!$G:$G,'Controle de NFs Tomadas'!$E:$E,$A$1,'Controle de NFs Tomadas'!$F:$F,$A36,'Controle de NFs Tomadas'!$C:$C,LD$2)</f>
        <v>0</v>
      </c>
      <c r="LE36" s="154">
        <f>SUMIFS('Controle de NFs Tomadas'!$G:$G,'Controle de NFs Tomadas'!$E:$E,$A$1,'Controle de NFs Tomadas'!$F:$F,$A36,'Controle de NFs Tomadas'!$C:$C,LE$2)</f>
        <v>0</v>
      </c>
      <c r="LF36" s="154">
        <f>SUMIFS('Controle de NFs Tomadas'!$G:$G,'Controle de NFs Tomadas'!$E:$E,$A$1,'Controle de NFs Tomadas'!$F:$F,$A36,'Controle de NFs Tomadas'!$C:$C,LF$2)</f>
        <v>0</v>
      </c>
      <c r="LG36" s="154">
        <f>SUMIFS('Controle de NFs Tomadas'!$G:$G,'Controle de NFs Tomadas'!$E:$E,$A$1,'Controle de NFs Tomadas'!$F:$F,$A36,'Controle de NFs Tomadas'!$C:$C,LG$2)</f>
        <v>0</v>
      </c>
      <c r="LH36" s="154">
        <f>SUMIFS('Controle de NFs Tomadas'!$G:$G,'Controle de NFs Tomadas'!$E:$E,$A$1,'Controle de NFs Tomadas'!$F:$F,$A36,'Controle de NFs Tomadas'!$C:$C,LH$2)</f>
        <v>0</v>
      </c>
      <c r="LI36" s="154">
        <f>SUMIFS('Controle de NFs Tomadas'!$G:$G,'Controle de NFs Tomadas'!$E:$E,$A$1,'Controle de NFs Tomadas'!$F:$F,$A36,'Controle de NFs Tomadas'!$C:$C,LI$2)</f>
        <v>0</v>
      </c>
      <c r="LJ36" s="154">
        <f>SUMIFS('Controle de NFs Tomadas'!$G:$G,'Controle de NFs Tomadas'!$E:$E,$A$1,'Controle de NFs Tomadas'!$F:$F,$A36,'Controle de NFs Tomadas'!$C:$C,LJ$2)</f>
        <v>0</v>
      </c>
      <c r="LK36" s="154">
        <f>SUMIFS('Controle de NFs Tomadas'!$G:$G,'Controle de NFs Tomadas'!$E:$E,$A$1,'Controle de NFs Tomadas'!$F:$F,$A36,'Controle de NFs Tomadas'!$C:$C,LK$2)</f>
        <v>0</v>
      </c>
      <c r="LL36" s="154">
        <f>SUMIFS('Controle de NFs Tomadas'!$G:$G,'Controle de NFs Tomadas'!$E:$E,$A$1,'Controle de NFs Tomadas'!$F:$F,$A36,'Controle de NFs Tomadas'!$C:$C,LL$2)</f>
        <v>0</v>
      </c>
      <c r="LM36" s="154">
        <f>SUMIFS('Controle de NFs Tomadas'!$G:$G,'Controle de NFs Tomadas'!$E:$E,$A$1,'Controle de NFs Tomadas'!$F:$F,$A36,'Controle de NFs Tomadas'!$C:$C,LM$2)</f>
        <v>0</v>
      </c>
      <c r="LN36" s="154">
        <f>SUMIFS('Controle de NFs Tomadas'!$G:$G,'Controle de NFs Tomadas'!$E:$E,$A$1,'Controle de NFs Tomadas'!$F:$F,$A36,'Controle de NFs Tomadas'!$C:$C,LN$2)</f>
        <v>0</v>
      </c>
      <c r="LO36" s="154">
        <f>SUMIFS('Controle de NFs Tomadas'!$G:$G,'Controle de NFs Tomadas'!$E:$E,$A$1,'Controle de NFs Tomadas'!$F:$F,$A36,'Controle de NFs Tomadas'!$C:$C,LO$2)</f>
        <v>0</v>
      </c>
      <c r="LP36" s="154">
        <f>SUMIFS('Controle de NFs Tomadas'!$G:$G,'Controle de NFs Tomadas'!$E:$E,$A$1,'Controle de NFs Tomadas'!$F:$F,$A36,'Controle de NFs Tomadas'!$C:$C,LP$2)</f>
        <v>0</v>
      </c>
      <c r="LQ36" s="154">
        <f>SUMIFS('Controle de NFs Tomadas'!$G:$G,'Controle de NFs Tomadas'!$E:$E,$A$1,'Controle de NFs Tomadas'!$F:$F,$A36,'Controle de NFs Tomadas'!$C:$C,LQ$2)</f>
        <v>0</v>
      </c>
      <c r="LR36" s="154">
        <f>SUMIFS('Controle de NFs Tomadas'!$G:$G,'Controle de NFs Tomadas'!$E:$E,$A$1,'Controle de NFs Tomadas'!$F:$F,$A36,'Controle de NFs Tomadas'!$C:$C,LR$2)</f>
        <v>0</v>
      </c>
      <c r="LS36" s="154">
        <f>SUMIFS('Controle de NFs Tomadas'!$G:$G,'Controle de NFs Tomadas'!$E:$E,$A$1,'Controle de NFs Tomadas'!$F:$F,$A36,'Controle de NFs Tomadas'!$C:$C,LS$2)</f>
        <v>0</v>
      </c>
      <c r="LT36" s="154">
        <f>SUMIFS('Controle de NFs Tomadas'!$G:$G,'Controle de NFs Tomadas'!$E:$E,$A$1,'Controle de NFs Tomadas'!$F:$F,$A36,'Controle de NFs Tomadas'!$C:$C,LT$2)</f>
        <v>0</v>
      </c>
      <c r="LU36" s="154">
        <f>SUMIFS('Controle de NFs Tomadas'!$G:$G,'Controle de NFs Tomadas'!$E:$E,$A$1,'Controle de NFs Tomadas'!$F:$F,$A36,'Controle de NFs Tomadas'!$C:$C,LU$2)</f>
        <v>0</v>
      </c>
      <c r="LV36" s="154">
        <f>SUMIFS('Controle de NFs Tomadas'!$G:$G,'Controle de NFs Tomadas'!$E:$E,$A$1,'Controle de NFs Tomadas'!$F:$F,$A36,'Controle de NFs Tomadas'!$C:$C,LV$2)</f>
        <v>0</v>
      </c>
      <c r="LW36" s="154">
        <f>SUMIFS('Controle de NFs Tomadas'!$G:$G,'Controle de NFs Tomadas'!$E:$E,$A$1,'Controle de NFs Tomadas'!$F:$F,$A36,'Controle de NFs Tomadas'!$C:$C,LW$2)</f>
        <v>0</v>
      </c>
      <c r="LX36" s="154">
        <f>SUMIFS('Controle de NFs Tomadas'!$G:$G,'Controle de NFs Tomadas'!$E:$E,$A$1,'Controle de NFs Tomadas'!$F:$F,$A36,'Controle de NFs Tomadas'!$C:$C,LX$2)</f>
        <v>0</v>
      </c>
      <c r="LY36" s="154">
        <f>SUMIFS('Controle de NFs Tomadas'!$G:$G,'Controle de NFs Tomadas'!$E:$E,$A$1,'Controle de NFs Tomadas'!$F:$F,$A36,'Controle de NFs Tomadas'!$C:$C,LY$2)</f>
        <v>0</v>
      </c>
      <c r="LZ36" s="154">
        <f>SUMIFS('Controle de NFs Tomadas'!$G:$G,'Controle de NFs Tomadas'!$E:$E,$A$1,'Controle de NFs Tomadas'!$F:$F,$A36,'Controle de NFs Tomadas'!$C:$C,LZ$2)</f>
        <v>0</v>
      </c>
      <c r="MA36" s="154">
        <f>SUMIFS('Controle de NFs Tomadas'!$G:$G,'Controle de NFs Tomadas'!$E:$E,$A$1,'Controle de NFs Tomadas'!$F:$F,$A36,'Controle de NFs Tomadas'!$C:$C,MA$2)</f>
        <v>0</v>
      </c>
      <c r="MB36" s="154">
        <f>SUMIFS('Controle de NFs Tomadas'!$G:$G,'Controle de NFs Tomadas'!$E:$E,$A$1,'Controle de NFs Tomadas'!$F:$F,$A36,'Controle de NFs Tomadas'!$C:$C,MB$2)</f>
        <v>0</v>
      </c>
      <c r="MC36" s="154">
        <f>SUMIFS('Controle de NFs Tomadas'!$G:$G,'Controle de NFs Tomadas'!$E:$E,$A$1,'Controle de NFs Tomadas'!$F:$F,$A36,'Controle de NFs Tomadas'!$C:$C,MC$2)</f>
        <v>0</v>
      </c>
      <c r="MD36" s="154">
        <f>SUMIFS('Controle de NFs Tomadas'!$G:$G,'Controle de NFs Tomadas'!$E:$E,$A$1,'Controle de NFs Tomadas'!$F:$F,$A36,'Controle de NFs Tomadas'!$C:$C,MD$2)</f>
        <v>0</v>
      </c>
      <c r="ME36" s="154">
        <f>SUMIFS('Controle de NFs Tomadas'!$G:$G,'Controle de NFs Tomadas'!$E:$E,$A$1,'Controle de NFs Tomadas'!$F:$F,$A36,'Controle de NFs Tomadas'!$C:$C,ME$2)</f>
        <v>0</v>
      </c>
      <c r="MF36" s="154">
        <f>SUMIFS('Controle de NFs Tomadas'!$G:$G,'Controle de NFs Tomadas'!$E:$E,$A$1,'Controle de NFs Tomadas'!$F:$F,$A36,'Controle de NFs Tomadas'!$C:$C,MF$2)</f>
        <v>0</v>
      </c>
      <c r="MG36" s="154">
        <f>SUMIFS('Controle de NFs Tomadas'!$G:$G,'Controle de NFs Tomadas'!$E:$E,$A$1,'Controle de NFs Tomadas'!$F:$F,$A36,'Controle de NFs Tomadas'!$C:$C,MG$2)</f>
        <v>0</v>
      </c>
      <c r="MH36" s="154">
        <f>SUMIFS('Controle de NFs Tomadas'!$G:$G,'Controle de NFs Tomadas'!$E:$E,$A$1,'Controle de NFs Tomadas'!$F:$F,$A36,'Controle de NFs Tomadas'!$C:$C,MH$2)</f>
        <v>0</v>
      </c>
      <c r="MI36" s="154">
        <f>SUMIFS('Controle de NFs Tomadas'!$G:$G,'Controle de NFs Tomadas'!$E:$E,$A$1,'Controle de NFs Tomadas'!$F:$F,$A36,'Controle de NFs Tomadas'!$C:$C,MI$2)</f>
        <v>0</v>
      </c>
      <c r="MJ36" s="154">
        <f>SUMIFS('Controle de NFs Tomadas'!$G:$G,'Controle de NFs Tomadas'!$E:$E,$A$1,'Controle de NFs Tomadas'!$F:$F,$A36,'Controle de NFs Tomadas'!$C:$C,MJ$2)</f>
        <v>0</v>
      </c>
      <c r="MK36" s="154">
        <f>SUMIFS('Controle de NFs Tomadas'!$G:$G,'Controle de NFs Tomadas'!$E:$E,$A$1,'Controle de NFs Tomadas'!$F:$F,$A36,'Controle de NFs Tomadas'!$C:$C,MK$2)</f>
        <v>0</v>
      </c>
      <c r="ML36" s="154">
        <f>SUMIFS('Controle de NFs Tomadas'!$G:$G,'Controle de NFs Tomadas'!$E:$E,$A$1,'Controle de NFs Tomadas'!$F:$F,$A36,'Controle de NFs Tomadas'!$C:$C,ML$2)</f>
        <v>0</v>
      </c>
      <c r="MM36" s="154">
        <f>SUMIFS('Controle de NFs Tomadas'!$G:$G,'Controle de NFs Tomadas'!$E:$E,$A$1,'Controle de NFs Tomadas'!$F:$F,$A36,'Controle de NFs Tomadas'!$C:$C,MM$2)</f>
        <v>0</v>
      </c>
      <c r="MN36" s="154">
        <f>SUMIFS('Controle de NFs Tomadas'!$G:$G,'Controle de NFs Tomadas'!$E:$E,$A$1,'Controle de NFs Tomadas'!$F:$F,$A36,'Controle de NFs Tomadas'!$C:$C,MN$2)</f>
        <v>0</v>
      </c>
      <c r="MO36" s="154">
        <f>SUMIFS('Controle de NFs Tomadas'!$G:$G,'Controle de NFs Tomadas'!$E:$E,$A$1,'Controle de NFs Tomadas'!$F:$F,$A36,'Controle de NFs Tomadas'!$C:$C,MO$2)</f>
        <v>0</v>
      </c>
      <c r="MP36" s="154">
        <f>SUMIFS('Controle de NFs Tomadas'!$G:$G,'Controle de NFs Tomadas'!$E:$E,$A$1,'Controle de NFs Tomadas'!$F:$F,$A36,'Controle de NFs Tomadas'!$C:$C,MP$2)</f>
        <v>0</v>
      </c>
      <c r="MQ36" s="154">
        <f>SUMIFS('Controle de NFs Tomadas'!$G:$G,'Controle de NFs Tomadas'!$E:$E,$A$1,'Controle de NFs Tomadas'!$F:$F,$A36,'Controle de NFs Tomadas'!$C:$C,MQ$2)</f>
        <v>0</v>
      </c>
      <c r="MR36" s="154">
        <f>SUMIFS('Controle de NFs Tomadas'!$G:$G,'Controle de NFs Tomadas'!$E:$E,$A$1,'Controle de NFs Tomadas'!$F:$F,$A36,'Controle de NFs Tomadas'!$C:$C,MR$2)</f>
        <v>0</v>
      </c>
      <c r="MS36" s="154">
        <f>SUMIFS('Controle de NFs Tomadas'!$G:$G,'Controle de NFs Tomadas'!$E:$E,$A$1,'Controle de NFs Tomadas'!$F:$F,$A36,'Controle de NFs Tomadas'!$C:$C,MS$2)</f>
        <v>0</v>
      </c>
      <c r="MT36" s="154">
        <f>SUMIFS('Controle de NFs Tomadas'!$G:$G,'Controle de NFs Tomadas'!$E:$E,$A$1,'Controle de NFs Tomadas'!$F:$F,$A36,'Controle de NFs Tomadas'!$C:$C,MT$2)</f>
        <v>0</v>
      </c>
      <c r="MU36" s="154">
        <f>SUMIFS('Controle de NFs Tomadas'!$G:$G,'Controle de NFs Tomadas'!$E:$E,$A$1,'Controle de NFs Tomadas'!$F:$F,$A36,'Controle de NFs Tomadas'!$C:$C,MU$2)</f>
        <v>0</v>
      </c>
      <c r="MV36" s="154">
        <f>SUMIFS('Controle de NFs Tomadas'!$G:$G,'Controle de NFs Tomadas'!$E:$E,$A$1,'Controle de NFs Tomadas'!$F:$F,$A36,'Controle de NFs Tomadas'!$C:$C,MV$2)</f>
        <v>0</v>
      </c>
      <c r="MW36" s="154">
        <f>SUMIFS('Controle de NFs Tomadas'!$G:$G,'Controle de NFs Tomadas'!$E:$E,$A$1,'Controle de NFs Tomadas'!$F:$F,$A36,'Controle de NFs Tomadas'!$C:$C,MW$2)</f>
        <v>0</v>
      </c>
      <c r="MX36" s="154">
        <f>SUMIFS('Controle de NFs Tomadas'!$G:$G,'Controle de NFs Tomadas'!$E:$E,$A$1,'Controle de NFs Tomadas'!$F:$F,$A36,'Controle de NFs Tomadas'!$C:$C,MX$2)</f>
        <v>0</v>
      </c>
      <c r="MY36" s="154">
        <f>SUMIFS('Controle de NFs Tomadas'!$G:$G,'Controle de NFs Tomadas'!$E:$E,$A$1,'Controle de NFs Tomadas'!$F:$F,$A36,'Controle de NFs Tomadas'!$C:$C,MY$2)</f>
        <v>0</v>
      </c>
      <c r="MZ36" s="154">
        <f>SUMIFS('Controle de NFs Tomadas'!$G:$G,'Controle de NFs Tomadas'!$E:$E,$A$1,'Controle de NFs Tomadas'!$F:$F,$A36,'Controle de NFs Tomadas'!$C:$C,MZ$2)</f>
        <v>0</v>
      </c>
      <c r="NA36" s="154">
        <f>SUMIFS('Controle de NFs Tomadas'!$G:$G,'Controle de NFs Tomadas'!$E:$E,$A$1,'Controle de NFs Tomadas'!$F:$F,$A36,'Controle de NFs Tomadas'!$C:$C,NA$2)</f>
        <v>0</v>
      </c>
      <c r="NB36" s="154">
        <f>SUMIFS('Controle de NFs Tomadas'!$G:$G,'Controle de NFs Tomadas'!$E:$E,$A$1,'Controle de NFs Tomadas'!$F:$F,$A36,'Controle de NFs Tomadas'!$C:$C,NB$2)</f>
        <v>0</v>
      </c>
      <c r="NC36" s="154">
        <f>SUMIFS('Controle de NFs Tomadas'!$G:$G,'Controle de NFs Tomadas'!$E:$E,$A$1,'Controle de NFs Tomadas'!$F:$F,$A36,'Controle de NFs Tomadas'!$C:$C,NC$2)</f>
        <v>0</v>
      </c>
      <c r="ND36" s="154">
        <f>SUMIFS('Controle de NFs Tomadas'!$G:$G,'Controle de NFs Tomadas'!$E:$E,$A$1,'Controle de NFs Tomadas'!$F:$F,$A36,'Controle de NFs Tomadas'!$C:$C,ND$2)</f>
        <v>0</v>
      </c>
      <c r="NE36" s="154">
        <f>SUMIFS('Controle de NFs Tomadas'!$G:$G,'Controle de NFs Tomadas'!$E:$E,$A$1,'Controle de NFs Tomadas'!$F:$F,$A36,'Controle de NFs Tomadas'!$C:$C,NE$2)</f>
        <v>0</v>
      </c>
      <c r="NF36" s="154">
        <f>SUMIFS('Controle de NFs Tomadas'!$G:$G,'Controle de NFs Tomadas'!$E:$E,$A$1,'Controle de NFs Tomadas'!$F:$F,$A36,'Controle de NFs Tomadas'!$C:$C,NF$2)</f>
        <v>0</v>
      </c>
      <c r="NG36" s="154">
        <f>SUMIFS('Controle de NFs Tomadas'!$G:$G,'Controle de NFs Tomadas'!$E:$E,$A$1,'Controle de NFs Tomadas'!$F:$F,$A36,'Controle de NFs Tomadas'!$C:$C,NG$2)</f>
        <v>0</v>
      </c>
      <c r="NH36" s="154">
        <f>SUMIFS('Controle de NFs Tomadas'!$G:$G,'Controle de NFs Tomadas'!$E:$E,$A$1,'Controle de NFs Tomadas'!$F:$F,$A36,'Controle de NFs Tomadas'!$C:$C,NH$2)</f>
        <v>0</v>
      </c>
      <c r="NI36" s="154">
        <f>SUMIFS('Controle de NFs Tomadas'!$G:$G,'Controle de NFs Tomadas'!$E:$E,$A$1,'Controle de NFs Tomadas'!$F:$F,$A36,'Controle de NFs Tomadas'!$C:$C,NI$2)</f>
        <v>0</v>
      </c>
      <c r="NJ36" s="154">
        <f>SUMIFS('Controle de NFs Tomadas'!$G:$G,'Controle de NFs Tomadas'!$E:$E,$A$1,'Controle de NFs Tomadas'!$F:$F,$A36,'Controle de NFs Tomadas'!$C:$C,NJ$2)</f>
        <v>0</v>
      </c>
      <c r="NK36" s="154">
        <f>SUMIFS('Controle de NFs Tomadas'!$G:$G,'Controle de NFs Tomadas'!$E:$E,$A$1,'Controle de NFs Tomadas'!$F:$F,$A36,'Controle de NFs Tomadas'!$C:$C,NK$2)</f>
        <v>0</v>
      </c>
      <c r="NL36" s="154">
        <f>SUMIFS('Controle de NFs Tomadas'!$G:$G,'Controle de NFs Tomadas'!$E:$E,$A$1,'Controle de NFs Tomadas'!$F:$F,$A36,'Controle de NFs Tomadas'!$C:$C,NL$2)</f>
        <v>0</v>
      </c>
      <c r="NM36" s="154">
        <f>SUMIFS('Controle de NFs Tomadas'!$G:$G,'Controle de NFs Tomadas'!$E:$E,$A$1,'Controle de NFs Tomadas'!$F:$F,$A36,'Controle de NFs Tomadas'!$C:$C,NM$2)</f>
        <v>0</v>
      </c>
      <c r="NN36" s="154">
        <f>SUMIFS('Controle de NFs Tomadas'!$G:$G,'Controle de NFs Tomadas'!$E:$E,$A$1,'Controle de NFs Tomadas'!$F:$F,$A36,'Controle de NFs Tomadas'!$C:$C,NN$2)</f>
        <v>0</v>
      </c>
      <c r="NO36" s="154">
        <f>SUMIFS('Controle de NFs Tomadas'!$G:$G,'Controle de NFs Tomadas'!$E:$E,$A$1,'Controle de NFs Tomadas'!$F:$F,$A36,'Controle de NFs Tomadas'!$C:$C,NO$2)</f>
        <v>0</v>
      </c>
      <c r="NP36" s="154">
        <f>SUMIFS('Controle de NFs Tomadas'!$G:$G,'Controle de NFs Tomadas'!$E:$E,$A$1,'Controle de NFs Tomadas'!$F:$F,$A36,'Controle de NFs Tomadas'!$C:$C,NP$2)</f>
        <v>0</v>
      </c>
      <c r="NQ36" s="154">
        <f>SUMIFS('Controle de NFs Tomadas'!$G:$G,'Controle de NFs Tomadas'!$E:$E,$A$1,'Controle de NFs Tomadas'!$F:$F,$A36,'Controle de NFs Tomadas'!$C:$C,NQ$2)</f>
        <v>0</v>
      </c>
      <c r="NR36" s="154">
        <f>SUMIFS('Controle de NFs Tomadas'!$G:$G,'Controle de NFs Tomadas'!$E:$E,$A$1,'Controle de NFs Tomadas'!$F:$F,$A36,'Controle de NFs Tomadas'!$C:$C,NR$2)</f>
        <v>0</v>
      </c>
      <c r="NS36" s="154">
        <f>SUMIFS('Controle de NFs Tomadas'!$G:$G,'Controle de NFs Tomadas'!$E:$E,$A$1,'Controle de NFs Tomadas'!$F:$F,$A36,'Controle de NFs Tomadas'!$C:$C,NS$2)</f>
        <v>0</v>
      </c>
      <c r="NT36" s="154">
        <f>SUMIFS('Controle de NFs Tomadas'!$G:$G,'Controle de NFs Tomadas'!$E:$E,$A$1,'Controle de NFs Tomadas'!$F:$F,$A36,'Controle de NFs Tomadas'!$C:$C,NT$2)</f>
        <v>0</v>
      </c>
      <c r="NU36" s="154">
        <f>SUMIFS('Controle de NFs Tomadas'!$G:$G,'Controle de NFs Tomadas'!$E:$E,$A$1,'Controle de NFs Tomadas'!$F:$F,$A36,'Controle de NFs Tomadas'!$C:$C,NU$2)</f>
        <v>0</v>
      </c>
      <c r="NV36" s="154">
        <f>SUMIFS('Controle de NFs Tomadas'!$G:$G,'Controle de NFs Tomadas'!$E:$E,$A$1,'Controle de NFs Tomadas'!$F:$F,$A36,'Controle de NFs Tomadas'!$C:$C,NV$2)</f>
        <v>0</v>
      </c>
      <c r="NW36" s="154">
        <f>SUMIFS('Controle de NFs Tomadas'!$G:$G,'Controle de NFs Tomadas'!$E:$E,$A$1,'Controle de NFs Tomadas'!$F:$F,$A36,'Controle de NFs Tomadas'!$C:$C,NW$2)</f>
        <v>0</v>
      </c>
      <c r="NX36" s="154">
        <f>SUMIFS('Controle de NFs Tomadas'!$G:$G,'Controle de NFs Tomadas'!$E:$E,$A$1,'Controle de NFs Tomadas'!$F:$F,$A36,'Controle de NFs Tomadas'!$C:$C,NX$2)</f>
        <v>0</v>
      </c>
      <c r="NY36" s="154">
        <f>SUMIFS('Controle de NFs Tomadas'!$G:$G,'Controle de NFs Tomadas'!$E:$E,$A$1,'Controle de NFs Tomadas'!$F:$F,$A36,'Controle de NFs Tomadas'!$C:$C,NY$2)</f>
        <v>0</v>
      </c>
      <c r="NZ36" s="154">
        <f>SUMIFS('Controle de NFs Tomadas'!$G:$G,'Controle de NFs Tomadas'!$E:$E,$A$1,'Controle de NFs Tomadas'!$F:$F,$A36,'Controle de NFs Tomadas'!$C:$C,NZ$2)</f>
        <v>0</v>
      </c>
      <c r="OA36" s="154">
        <f>SUMIFS('Controle de NFs Tomadas'!$G:$G,'Controle de NFs Tomadas'!$E:$E,$A$1,'Controle de NFs Tomadas'!$F:$F,$A36,'Controle de NFs Tomadas'!$C:$C,OA$2)</f>
        <v>0</v>
      </c>
      <c r="OB36" s="154">
        <f>SUMIFS('Controle de NFs Tomadas'!$G:$G,'Controle de NFs Tomadas'!$E:$E,$A$1,'Controle de NFs Tomadas'!$F:$F,$A36,'Controle de NFs Tomadas'!$C:$C,OB$2)</f>
        <v>0</v>
      </c>
      <c r="OC36" s="154">
        <f>SUMIFS('Controle de NFs Tomadas'!$G:$G,'Controle de NFs Tomadas'!$E:$E,$A$1,'Controle de NFs Tomadas'!$F:$F,$A36,'Controle de NFs Tomadas'!$C:$C,OC$2)</f>
        <v>0</v>
      </c>
      <c r="OD36" s="154">
        <f>SUMIFS('Controle de NFs Tomadas'!$G:$G,'Controle de NFs Tomadas'!$E:$E,$A$1,'Controle de NFs Tomadas'!$F:$F,$A36,'Controle de NFs Tomadas'!$C:$C,OD$2)</f>
        <v>0</v>
      </c>
      <c r="OE36" s="154">
        <f>SUMIFS('Controle de NFs Tomadas'!$G:$G,'Controle de NFs Tomadas'!$E:$E,$A$1,'Controle de NFs Tomadas'!$F:$F,$A36,'Controle de NFs Tomadas'!$C:$C,OE$2)</f>
        <v>0</v>
      </c>
      <c r="OF36" s="154">
        <f>SUMIFS('Controle de NFs Tomadas'!$G:$G,'Controle de NFs Tomadas'!$E:$E,$A$1,'Controle de NFs Tomadas'!$F:$F,$A36,'Controle de NFs Tomadas'!$C:$C,OF$2)</f>
        <v>0</v>
      </c>
      <c r="OG36" s="154">
        <f>SUMIFS('Controle de NFs Tomadas'!$G:$G,'Controle de NFs Tomadas'!$E:$E,$A$1,'Controle de NFs Tomadas'!$F:$F,$A36,'Controle de NFs Tomadas'!$C:$C,OG$2)</f>
        <v>0</v>
      </c>
      <c r="OH36" s="154">
        <f>SUMIFS('Controle de NFs Tomadas'!$G:$G,'Controle de NFs Tomadas'!$E:$E,$A$1,'Controle de NFs Tomadas'!$F:$F,$A36,'Controle de NFs Tomadas'!$C:$C,OH$2)</f>
        <v>0</v>
      </c>
      <c r="OI36" s="154">
        <f>SUMIFS('Controle de NFs Tomadas'!$G:$G,'Controle de NFs Tomadas'!$E:$E,$A$1,'Controle de NFs Tomadas'!$F:$F,$A36,'Controle de NFs Tomadas'!$C:$C,OI$2)</f>
        <v>0</v>
      </c>
      <c r="OJ36" s="154">
        <f>SUMIFS('Controle de NFs Tomadas'!$G:$G,'Controle de NFs Tomadas'!$E:$E,$A$1,'Controle de NFs Tomadas'!$F:$F,$A36,'Controle de NFs Tomadas'!$C:$C,OJ$2)</f>
        <v>0</v>
      </c>
      <c r="OK36" s="154">
        <f>SUMIFS('Controle de NFs Tomadas'!$G:$G,'Controle de NFs Tomadas'!$E:$E,$A$1,'Controle de NFs Tomadas'!$F:$F,$A36,'Controle de NFs Tomadas'!$C:$C,OK$2)</f>
        <v>0</v>
      </c>
      <c r="OL36" s="154">
        <f>SUMIFS('Controle de NFs Tomadas'!$G:$G,'Controle de NFs Tomadas'!$E:$E,$A$1,'Controle de NFs Tomadas'!$F:$F,$A36,'Controle de NFs Tomadas'!$C:$C,OL$2)</f>
        <v>0</v>
      </c>
      <c r="OM36" s="154">
        <f>SUMIFS('Controle de NFs Tomadas'!$G:$G,'Controle de NFs Tomadas'!$E:$E,$A$1,'Controle de NFs Tomadas'!$F:$F,$A36,'Controle de NFs Tomadas'!$C:$C,OM$2)</f>
        <v>0</v>
      </c>
      <c r="ON36" s="154">
        <f>SUMIFS('Controle de NFs Tomadas'!$G:$G,'Controle de NFs Tomadas'!$E:$E,$A$1,'Controle de NFs Tomadas'!$F:$F,$A36,'Controle de NFs Tomadas'!$C:$C,ON$2)</f>
        <v>0</v>
      </c>
      <c r="OO36" s="154">
        <f>SUMIFS('Controle de NFs Tomadas'!$G:$G,'Controle de NFs Tomadas'!$E:$E,$A$1,'Controle de NFs Tomadas'!$F:$F,$A36,'Controle de NFs Tomadas'!$C:$C,OO$2)</f>
        <v>0</v>
      </c>
      <c r="OP36" s="154">
        <f>SUMIFS('Controle de NFs Tomadas'!$G:$G,'Controle de NFs Tomadas'!$E:$E,$A$1,'Controle de NFs Tomadas'!$F:$F,$A36,'Controle de NFs Tomadas'!$C:$C,OP$2)</f>
        <v>0</v>
      </c>
      <c r="OQ36" s="154">
        <f>SUMIFS('Controle de NFs Tomadas'!$G:$G,'Controle de NFs Tomadas'!$E:$E,$A$1,'Controle de NFs Tomadas'!$F:$F,$A36,'Controle de NFs Tomadas'!$C:$C,OQ$2)</f>
        <v>0</v>
      </c>
      <c r="OR36" s="154">
        <f>SUMIFS('Controle de NFs Tomadas'!$G:$G,'Controle de NFs Tomadas'!$E:$E,$A$1,'Controle de NFs Tomadas'!$F:$F,$A36,'Controle de NFs Tomadas'!$C:$C,OR$2)</f>
        <v>0</v>
      </c>
      <c r="OS36" s="154">
        <f>SUMIFS('Controle de NFs Tomadas'!$G:$G,'Controle de NFs Tomadas'!$E:$E,$A$1,'Controle de NFs Tomadas'!$F:$F,$A36,'Controle de NFs Tomadas'!$C:$C,OS$2)</f>
        <v>0</v>
      </c>
      <c r="OT36" s="154">
        <f>SUMIFS('Controle de NFs Tomadas'!$G:$G,'Controle de NFs Tomadas'!$E:$E,$A$1,'Controle de NFs Tomadas'!$F:$F,$A36,'Controle de NFs Tomadas'!$C:$C,OT$2)</f>
        <v>0</v>
      </c>
      <c r="OU36" s="154">
        <f>SUMIFS('Controle de NFs Tomadas'!$G:$G,'Controle de NFs Tomadas'!$E:$E,$A$1,'Controle de NFs Tomadas'!$F:$F,$A36,'Controle de NFs Tomadas'!$C:$C,OU$2)</f>
        <v>0</v>
      </c>
      <c r="OV36" s="154">
        <f>SUMIFS('Controle de NFs Tomadas'!$G:$G,'Controle de NFs Tomadas'!$E:$E,$A$1,'Controle de NFs Tomadas'!$F:$F,$A36,'Controle de NFs Tomadas'!$C:$C,OV$2)</f>
        <v>0</v>
      </c>
      <c r="OW36" s="154">
        <f>SUMIFS('Controle de NFs Tomadas'!$G:$G,'Controle de NFs Tomadas'!$E:$E,$A$1,'Controle de NFs Tomadas'!$F:$F,$A36,'Controle de NFs Tomadas'!$C:$C,OW$2)</f>
        <v>0</v>
      </c>
      <c r="OX36" s="154">
        <f>SUMIFS('Controle de NFs Tomadas'!$G:$G,'Controle de NFs Tomadas'!$E:$E,$A$1,'Controle de NFs Tomadas'!$F:$F,$A36,'Controle de NFs Tomadas'!$C:$C,OX$2)</f>
        <v>0</v>
      </c>
      <c r="OY36" s="154">
        <f>SUMIFS('Controle de NFs Tomadas'!$G:$G,'Controle de NFs Tomadas'!$E:$E,$A$1,'Controle de NFs Tomadas'!$F:$F,$A36,'Controle de NFs Tomadas'!$C:$C,OY$2)</f>
        <v>0</v>
      </c>
      <c r="OZ36" s="154">
        <f>SUMIFS('Controle de NFs Tomadas'!$G:$G,'Controle de NFs Tomadas'!$E:$E,$A$1,'Controle de NFs Tomadas'!$F:$F,$A36,'Controle de NFs Tomadas'!$C:$C,OZ$2)</f>
        <v>0</v>
      </c>
      <c r="PA36" s="154">
        <f>SUMIFS('Controle de NFs Tomadas'!$G:$G,'Controle de NFs Tomadas'!$E:$E,$A$1,'Controle de NFs Tomadas'!$F:$F,$A36,'Controle de NFs Tomadas'!$C:$C,PA$2)</f>
        <v>0</v>
      </c>
      <c r="PB36" s="154">
        <f>SUMIFS('Controle de NFs Tomadas'!$G:$G,'Controle de NFs Tomadas'!$E:$E,$A$1,'Controle de NFs Tomadas'!$F:$F,$A36,'Controle de NFs Tomadas'!$C:$C,PB$2)</f>
        <v>0</v>
      </c>
      <c r="PC36" s="154">
        <f>SUMIFS('Controle de NFs Tomadas'!$G:$G,'Controle de NFs Tomadas'!$E:$E,$A$1,'Controle de NFs Tomadas'!$F:$F,$A36,'Controle de NFs Tomadas'!$C:$C,PC$2)</f>
        <v>0</v>
      </c>
      <c r="PD36" s="154">
        <f>SUMIFS('Controle de NFs Tomadas'!$G:$G,'Controle de NFs Tomadas'!$E:$E,$A$1,'Controle de NFs Tomadas'!$F:$F,$A36,'Controle de NFs Tomadas'!$C:$C,PD$2)</f>
        <v>0</v>
      </c>
      <c r="PE36" s="154">
        <f>SUMIFS('Controle de NFs Tomadas'!$G:$G,'Controle de NFs Tomadas'!$E:$E,$A$1,'Controle de NFs Tomadas'!$F:$F,$A36,'Controle de NFs Tomadas'!$C:$C,PE$2)</f>
        <v>0</v>
      </c>
      <c r="PF36" s="154">
        <f>SUMIFS('Controle de NFs Tomadas'!$G:$G,'Controle de NFs Tomadas'!$E:$E,$A$1,'Controle de NFs Tomadas'!$F:$F,$A36,'Controle de NFs Tomadas'!$C:$C,PF$2)</f>
        <v>0</v>
      </c>
      <c r="PG36" s="154">
        <f>SUMIFS('Controle de NFs Tomadas'!$G:$G,'Controle de NFs Tomadas'!$E:$E,$A$1,'Controle de NFs Tomadas'!$F:$F,$A36,'Controle de NFs Tomadas'!$C:$C,PG$2)</f>
        <v>0</v>
      </c>
      <c r="PH36" s="154">
        <f>SUMIFS('Controle de NFs Tomadas'!$G:$G,'Controle de NFs Tomadas'!$E:$E,$A$1,'Controle de NFs Tomadas'!$F:$F,$A36,'Controle de NFs Tomadas'!$C:$C,PH$2)</f>
        <v>0</v>
      </c>
      <c r="PI36" s="154">
        <f>SUMIFS('Controle de NFs Tomadas'!$G:$G,'Controle de NFs Tomadas'!$E:$E,$A$1,'Controle de NFs Tomadas'!$F:$F,$A36,'Controle de NFs Tomadas'!$C:$C,PI$2)</f>
        <v>0</v>
      </c>
      <c r="PJ36" s="154">
        <f>SUMIFS('Controle de NFs Tomadas'!$G:$G,'Controle de NFs Tomadas'!$E:$E,$A$1,'Controle de NFs Tomadas'!$F:$F,$A36,'Controle de NFs Tomadas'!$C:$C,PJ$2)</f>
        <v>0</v>
      </c>
      <c r="PK36" s="154">
        <f>SUMIFS('Controle de NFs Tomadas'!$G:$G,'Controle de NFs Tomadas'!$E:$E,$A$1,'Controle de NFs Tomadas'!$F:$F,$A36,'Controle de NFs Tomadas'!$C:$C,PK$2)</f>
        <v>0</v>
      </c>
      <c r="PL36" s="154">
        <f>SUMIFS('Controle de NFs Tomadas'!$G:$G,'Controle de NFs Tomadas'!$E:$E,$A$1,'Controle de NFs Tomadas'!$F:$F,$A36,'Controle de NFs Tomadas'!$C:$C,PL$2)</f>
        <v>0</v>
      </c>
      <c r="PM36" s="154">
        <f>SUMIFS('Controle de NFs Tomadas'!$G:$G,'Controle de NFs Tomadas'!$E:$E,$A$1,'Controle de NFs Tomadas'!$F:$F,$A36,'Controle de NFs Tomadas'!$C:$C,PM$2)</f>
        <v>0</v>
      </c>
      <c r="PN36" s="154">
        <f>SUMIFS('Controle de NFs Tomadas'!$G:$G,'Controle de NFs Tomadas'!$E:$E,$A$1,'Controle de NFs Tomadas'!$F:$F,$A36,'Controle de NFs Tomadas'!$C:$C,PN$2)</f>
        <v>0</v>
      </c>
      <c r="PO36" s="154">
        <f>SUMIFS('Controle de NFs Tomadas'!$G:$G,'Controle de NFs Tomadas'!$E:$E,$A$1,'Controle de NFs Tomadas'!$F:$F,$A36,'Controle de NFs Tomadas'!$C:$C,PO$2)</f>
        <v>0</v>
      </c>
      <c r="PP36" s="154">
        <f>SUMIFS('Controle de NFs Tomadas'!$G:$G,'Controle de NFs Tomadas'!$E:$E,$A$1,'Controle de NFs Tomadas'!$F:$F,$A36,'Controle de NFs Tomadas'!$C:$C,PP$2)</f>
        <v>0</v>
      </c>
      <c r="PQ36" s="154">
        <f>SUMIFS('Controle de NFs Tomadas'!$G:$G,'Controle de NFs Tomadas'!$E:$E,$A$1,'Controle de NFs Tomadas'!$F:$F,$A36,'Controle de NFs Tomadas'!$C:$C,PQ$2)</f>
        <v>0</v>
      </c>
      <c r="PR36" s="154">
        <f>SUMIFS('Controle de NFs Tomadas'!$G:$G,'Controle de NFs Tomadas'!$E:$E,$A$1,'Controle de NFs Tomadas'!$F:$F,$A36,'Controle de NFs Tomadas'!$C:$C,PR$2)</f>
        <v>0</v>
      </c>
      <c r="PS36" s="154">
        <f>SUMIFS('Controle de NFs Tomadas'!$G:$G,'Controle de NFs Tomadas'!$E:$E,$A$1,'Controle de NFs Tomadas'!$F:$F,$A36,'Controle de NFs Tomadas'!$C:$C,PS$2)</f>
        <v>0</v>
      </c>
      <c r="PT36" s="154">
        <f>SUMIFS('Controle de NFs Tomadas'!$G:$G,'Controle de NFs Tomadas'!$E:$E,$A$1,'Controle de NFs Tomadas'!$F:$F,$A36,'Controle de NFs Tomadas'!$C:$C,PT$2)</f>
        <v>0</v>
      </c>
      <c r="PU36" s="154">
        <f>SUMIFS('Controle de NFs Tomadas'!$G:$G,'Controle de NFs Tomadas'!$E:$E,$A$1,'Controle de NFs Tomadas'!$F:$F,$A36,'Controle de NFs Tomadas'!$C:$C,PU$2)</f>
        <v>0</v>
      </c>
      <c r="PV36" s="154">
        <f>SUMIFS('Controle de NFs Tomadas'!$G:$G,'Controle de NFs Tomadas'!$E:$E,$A$1,'Controle de NFs Tomadas'!$F:$F,$A36,'Controle de NFs Tomadas'!$C:$C,PV$2)</f>
        <v>0</v>
      </c>
      <c r="PW36" s="154">
        <f>SUMIFS('Controle de NFs Tomadas'!$G:$G,'Controle de NFs Tomadas'!$E:$E,$A$1,'Controle de NFs Tomadas'!$F:$F,$A36,'Controle de NFs Tomadas'!$C:$C,PW$2)</f>
        <v>0</v>
      </c>
      <c r="PX36" s="154">
        <f>SUMIFS('Controle de NFs Tomadas'!$G:$G,'Controle de NFs Tomadas'!$E:$E,$A$1,'Controle de NFs Tomadas'!$F:$F,$A36,'Controle de NFs Tomadas'!$C:$C,PX$2)</f>
        <v>0</v>
      </c>
      <c r="PY36" s="154">
        <f>SUMIFS('Controle de NFs Tomadas'!$G:$G,'Controle de NFs Tomadas'!$E:$E,$A$1,'Controle de NFs Tomadas'!$F:$F,$A36,'Controle de NFs Tomadas'!$C:$C,PY$2)</f>
        <v>0</v>
      </c>
      <c r="PZ36" s="154">
        <f>SUMIFS('Controle de NFs Tomadas'!$G:$G,'Controle de NFs Tomadas'!$E:$E,$A$1,'Controle de NFs Tomadas'!$F:$F,$A36,'Controle de NFs Tomadas'!$C:$C,PZ$2)</f>
        <v>0</v>
      </c>
      <c r="QA36" s="154">
        <f>SUMIFS('Controle de NFs Tomadas'!$G:$G,'Controle de NFs Tomadas'!$E:$E,$A$1,'Controle de NFs Tomadas'!$F:$F,$A36,'Controle de NFs Tomadas'!$C:$C,QA$2)</f>
        <v>0</v>
      </c>
      <c r="QB36" s="154">
        <f>SUMIFS('Controle de NFs Tomadas'!$G:$G,'Controle de NFs Tomadas'!$E:$E,$A$1,'Controle de NFs Tomadas'!$F:$F,$A36,'Controle de NFs Tomadas'!$C:$C,QB$2)</f>
        <v>0</v>
      </c>
      <c r="QC36" s="154">
        <f>SUMIFS('Controle de NFs Tomadas'!$G:$G,'Controle de NFs Tomadas'!$E:$E,$A$1,'Controle de NFs Tomadas'!$F:$F,$A36,'Controle de NFs Tomadas'!$C:$C,QC$2)</f>
        <v>0</v>
      </c>
      <c r="QD36" s="154">
        <f>SUMIFS('Controle de NFs Tomadas'!$G:$G,'Controle de NFs Tomadas'!$E:$E,$A$1,'Controle de NFs Tomadas'!$F:$F,$A36,'Controle de NFs Tomadas'!$C:$C,QD$2)</f>
        <v>0</v>
      </c>
      <c r="QE36" s="154">
        <f>SUMIFS('Controle de NFs Tomadas'!$G:$G,'Controle de NFs Tomadas'!$E:$E,$A$1,'Controle de NFs Tomadas'!$F:$F,$A36,'Controle de NFs Tomadas'!$C:$C,QE$2)</f>
        <v>0</v>
      </c>
      <c r="QF36" s="154">
        <f>SUMIFS('Controle de NFs Tomadas'!$G:$G,'Controle de NFs Tomadas'!$E:$E,$A$1,'Controle de NFs Tomadas'!$F:$F,$A36,'Controle de NFs Tomadas'!$C:$C,QF$2)</f>
        <v>0</v>
      </c>
      <c r="QG36" s="154">
        <f>SUMIFS('Controle de NFs Tomadas'!$G:$G,'Controle de NFs Tomadas'!$E:$E,$A$1,'Controle de NFs Tomadas'!$F:$F,$A36,'Controle de NFs Tomadas'!$C:$C,QG$2)</f>
        <v>0</v>
      </c>
      <c r="QH36" s="154">
        <f>SUMIFS('Controle de NFs Tomadas'!$G:$G,'Controle de NFs Tomadas'!$E:$E,$A$1,'Controle de NFs Tomadas'!$F:$F,$A36,'Controle de NFs Tomadas'!$C:$C,QH$2)</f>
        <v>0</v>
      </c>
      <c r="QI36" s="154">
        <f>SUMIFS('Controle de NFs Tomadas'!$G:$G,'Controle de NFs Tomadas'!$E:$E,$A$1,'Controle de NFs Tomadas'!$F:$F,$A36,'Controle de NFs Tomadas'!$C:$C,QI$2)</f>
        <v>0</v>
      </c>
      <c r="QJ36" s="154">
        <f>SUMIFS('Controle de NFs Tomadas'!$G:$G,'Controle de NFs Tomadas'!$E:$E,$A$1,'Controle de NFs Tomadas'!$F:$F,$A36,'Controle de NFs Tomadas'!$C:$C,QJ$2)</f>
        <v>0</v>
      </c>
      <c r="QK36" s="154">
        <f>SUMIFS('Controle de NFs Tomadas'!$G:$G,'Controle de NFs Tomadas'!$E:$E,$A$1,'Controle de NFs Tomadas'!$F:$F,$A36,'Controle de NFs Tomadas'!$C:$C,QK$2)</f>
        <v>0</v>
      </c>
      <c r="QL36" s="154">
        <f>SUMIFS('Controle de NFs Tomadas'!$G:$G,'Controle de NFs Tomadas'!$E:$E,$A$1,'Controle de NFs Tomadas'!$F:$F,$A36,'Controle de NFs Tomadas'!$C:$C,QL$2)</f>
        <v>0</v>
      </c>
      <c r="QM36" s="154">
        <f>SUMIFS('Controle de NFs Tomadas'!$G:$G,'Controle de NFs Tomadas'!$E:$E,$A$1,'Controle de NFs Tomadas'!$F:$F,$A36,'Controle de NFs Tomadas'!$C:$C,QM$2)</f>
        <v>0</v>
      </c>
      <c r="QN36" s="154">
        <f>SUMIFS('Controle de NFs Tomadas'!$G:$G,'Controle de NFs Tomadas'!$E:$E,$A$1,'Controle de NFs Tomadas'!$F:$F,$A36,'Controle de NFs Tomadas'!$C:$C,QN$2)</f>
        <v>0</v>
      </c>
      <c r="QO36" s="154">
        <f>SUMIFS('Controle de NFs Tomadas'!$G:$G,'Controle de NFs Tomadas'!$E:$E,$A$1,'Controle de NFs Tomadas'!$F:$F,$A36,'Controle de NFs Tomadas'!$C:$C,QO$2)</f>
        <v>0</v>
      </c>
      <c r="QP36" s="154">
        <f>SUMIFS('Controle de NFs Tomadas'!$G:$G,'Controle de NFs Tomadas'!$E:$E,$A$1,'Controle de NFs Tomadas'!$F:$F,$A36,'Controle de NFs Tomadas'!$C:$C,QP$2)</f>
        <v>0</v>
      </c>
      <c r="QQ36" s="154">
        <f>SUMIFS('Controle de NFs Tomadas'!$G:$G,'Controle de NFs Tomadas'!$E:$E,$A$1,'Controle de NFs Tomadas'!$F:$F,$A36,'Controle de NFs Tomadas'!$C:$C,QQ$2)</f>
        <v>0</v>
      </c>
      <c r="QR36" s="154">
        <f>SUMIFS('Controle de NFs Tomadas'!$G:$G,'Controle de NFs Tomadas'!$E:$E,$A$1,'Controle de NFs Tomadas'!$F:$F,$A36,'Controle de NFs Tomadas'!$C:$C,QR$2)</f>
        <v>0</v>
      </c>
      <c r="QS36" s="154">
        <f>SUMIFS('Controle de NFs Tomadas'!$G:$G,'Controle de NFs Tomadas'!$E:$E,$A$1,'Controle de NFs Tomadas'!$F:$F,$A36,'Controle de NFs Tomadas'!$C:$C,QS$2)</f>
        <v>0</v>
      </c>
      <c r="QT36" s="154">
        <f>SUMIFS('Controle de NFs Tomadas'!$G:$G,'Controle de NFs Tomadas'!$E:$E,$A$1,'Controle de NFs Tomadas'!$F:$F,$A36,'Controle de NFs Tomadas'!$C:$C,QT$2)</f>
        <v>0</v>
      </c>
      <c r="QU36" s="154">
        <f>SUMIFS('Controle de NFs Tomadas'!$G:$G,'Controle de NFs Tomadas'!$E:$E,$A$1,'Controle de NFs Tomadas'!$F:$F,$A36,'Controle de NFs Tomadas'!$C:$C,QU$2)</f>
        <v>0</v>
      </c>
      <c r="QV36" s="154">
        <f>SUMIFS('Controle de NFs Tomadas'!$G:$G,'Controle de NFs Tomadas'!$E:$E,$A$1,'Controle de NFs Tomadas'!$F:$F,$A36,'Controle de NFs Tomadas'!$C:$C,QV$2)</f>
        <v>0</v>
      </c>
      <c r="QW36" s="154">
        <f>SUMIFS('Controle de NFs Tomadas'!$G:$G,'Controle de NFs Tomadas'!$E:$E,$A$1,'Controle de NFs Tomadas'!$F:$F,$A36,'Controle de NFs Tomadas'!$C:$C,QW$2)</f>
        <v>0</v>
      </c>
      <c r="QX36" s="154">
        <f>SUMIFS('Controle de NFs Tomadas'!$G:$G,'Controle de NFs Tomadas'!$E:$E,$A$1,'Controle de NFs Tomadas'!$F:$F,$A36,'Controle de NFs Tomadas'!$C:$C,QX$2)</f>
        <v>0</v>
      </c>
      <c r="QY36" s="154">
        <f>SUMIFS('Controle de NFs Tomadas'!$G:$G,'Controle de NFs Tomadas'!$E:$E,$A$1,'Controle de NFs Tomadas'!$F:$F,$A36,'Controle de NFs Tomadas'!$C:$C,QY$2)</f>
        <v>0</v>
      </c>
      <c r="QZ36" s="154">
        <f>SUMIFS('Controle de NFs Tomadas'!$G:$G,'Controle de NFs Tomadas'!$E:$E,$A$1,'Controle de NFs Tomadas'!$F:$F,$A36,'Controle de NFs Tomadas'!$C:$C,QZ$2)</f>
        <v>0</v>
      </c>
      <c r="RA36" s="154">
        <f>SUMIFS('Controle de NFs Tomadas'!$G:$G,'Controle de NFs Tomadas'!$E:$E,$A$1,'Controle de NFs Tomadas'!$F:$F,$A36,'Controle de NFs Tomadas'!$C:$C,RA$2)</f>
        <v>0</v>
      </c>
      <c r="RB36" s="154">
        <f>SUMIFS('Controle de NFs Tomadas'!$G:$G,'Controle de NFs Tomadas'!$E:$E,$A$1,'Controle de NFs Tomadas'!$F:$F,$A36,'Controle de NFs Tomadas'!$C:$C,RB$2)</f>
        <v>0</v>
      </c>
      <c r="RC36" s="154">
        <f>SUMIFS('Controle de NFs Tomadas'!$G:$G,'Controle de NFs Tomadas'!$E:$E,$A$1,'Controle de NFs Tomadas'!$F:$F,$A36,'Controle de NFs Tomadas'!$C:$C,RC$2)</f>
        <v>0</v>
      </c>
      <c r="RD36" s="154">
        <f>SUMIFS('Controle de NFs Tomadas'!$G:$G,'Controle de NFs Tomadas'!$E:$E,$A$1,'Controle de NFs Tomadas'!$F:$F,$A36,'Controle de NFs Tomadas'!$C:$C,RD$2)</f>
        <v>0</v>
      </c>
      <c r="RE36" s="154">
        <f>SUMIFS('Controle de NFs Tomadas'!$G:$G,'Controle de NFs Tomadas'!$E:$E,$A$1,'Controle de NFs Tomadas'!$F:$F,$A36,'Controle de NFs Tomadas'!$C:$C,RE$2)</f>
        <v>0</v>
      </c>
      <c r="RF36" s="154">
        <f>SUMIFS('Controle de NFs Tomadas'!$G:$G,'Controle de NFs Tomadas'!$E:$E,$A$1,'Controle de NFs Tomadas'!$F:$F,$A36,'Controle de NFs Tomadas'!$C:$C,RF$2)</f>
        <v>0</v>
      </c>
      <c r="RG36" s="154">
        <f>SUMIFS('Controle de NFs Tomadas'!$G:$G,'Controle de NFs Tomadas'!$E:$E,$A$1,'Controle de NFs Tomadas'!$F:$F,$A36,'Controle de NFs Tomadas'!$C:$C,RG$2)</f>
        <v>0</v>
      </c>
      <c r="RH36" s="154">
        <f>SUMIFS('Controle de NFs Tomadas'!$G:$G,'Controle de NFs Tomadas'!$E:$E,$A$1,'Controle de NFs Tomadas'!$F:$F,$A36,'Controle de NFs Tomadas'!$C:$C,RH$2)</f>
        <v>0</v>
      </c>
      <c r="RI36" s="154">
        <f>SUMIFS('Controle de NFs Tomadas'!$G:$G,'Controle de NFs Tomadas'!$E:$E,$A$1,'Controle de NFs Tomadas'!$F:$F,$A36,'Controle de NFs Tomadas'!$C:$C,RI$2)</f>
        <v>0</v>
      </c>
      <c r="RJ36" s="154">
        <f>SUMIFS('Controle de NFs Tomadas'!$G:$G,'Controle de NFs Tomadas'!$E:$E,$A$1,'Controle de NFs Tomadas'!$F:$F,$A36,'Controle de NFs Tomadas'!$C:$C,RJ$2)</f>
        <v>0</v>
      </c>
      <c r="RK36" s="154">
        <f>SUMIFS('Controle de NFs Tomadas'!$G:$G,'Controle de NFs Tomadas'!$E:$E,$A$1,'Controle de NFs Tomadas'!$F:$F,$A36,'Controle de NFs Tomadas'!$C:$C,RK$2)</f>
        <v>0</v>
      </c>
      <c r="RL36" s="154">
        <f>SUMIFS('Controle de NFs Tomadas'!$G:$G,'Controle de NFs Tomadas'!$E:$E,$A$1,'Controle de NFs Tomadas'!$F:$F,$A36,'Controle de NFs Tomadas'!$C:$C,RL$2)</f>
        <v>0</v>
      </c>
      <c r="RM36" s="154">
        <f>SUMIFS('Controle de NFs Tomadas'!$G:$G,'Controle de NFs Tomadas'!$E:$E,$A$1,'Controle de NFs Tomadas'!$F:$F,$A36,'Controle de NFs Tomadas'!$C:$C,RM$2)</f>
        <v>0</v>
      </c>
      <c r="RN36" s="154">
        <f>SUMIFS('Controle de NFs Tomadas'!$G:$G,'Controle de NFs Tomadas'!$E:$E,$A$1,'Controle de NFs Tomadas'!$F:$F,$A36,'Controle de NFs Tomadas'!$C:$C,RN$2)</f>
        <v>0</v>
      </c>
      <c r="RO36" s="154">
        <f>SUMIFS('Controle de NFs Tomadas'!$G:$G,'Controle de NFs Tomadas'!$E:$E,$A$1,'Controle de NFs Tomadas'!$F:$F,$A36,'Controle de NFs Tomadas'!$C:$C,RO$2)</f>
        <v>0</v>
      </c>
      <c r="RP36" s="154">
        <f>SUMIFS('Controle de NFs Tomadas'!$G:$G,'Controle de NFs Tomadas'!$E:$E,$A$1,'Controle de NFs Tomadas'!$F:$F,$A36,'Controle de NFs Tomadas'!$C:$C,RP$2)</f>
        <v>0</v>
      </c>
      <c r="RQ36" s="154">
        <f>SUMIFS('Controle de NFs Tomadas'!$G:$G,'Controle de NFs Tomadas'!$E:$E,$A$1,'Controle de NFs Tomadas'!$F:$F,$A36,'Controle de NFs Tomadas'!$C:$C,RQ$2)</f>
        <v>0</v>
      </c>
      <c r="RR36" s="154">
        <f>SUMIFS('Controle de NFs Tomadas'!$G:$G,'Controle de NFs Tomadas'!$E:$E,$A$1,'Controle de NFs Tomadas'!$F:$F,$A36,'Controle de NFs Tomadas'!$C:$C,RR$2)</f>
        <v>0</v>
      </c>
      <c r="RS36" s="154">
        <f>SUMIFS('Controle de NFs Tomadas'!$G:$G,'Controle de NFs Tomadas'!$E:$E,$A$1,'Controle de NFs Tomadas'!$F:$F,$A36,'Controle de NFs Tomadas'!$C:$C,RS$2)</f>
        <v>0</v>
      </c>
      <c r="RT36" s="154">
        <f>SUMIFS('Controle de NFs Tomadas'!$G:$G,'Controle de NFs Tomadas'!$E:$E,$A$1,'Controle de NFs Tomadas'!$F:$F,$A36,'Controle de NFs Tomadas'!$C:$C,RT$2)</f>
        <v>0</v>
      </c>
      <c r="RU36" s="154">
        <f>SUMIFS('Controle de NFs Tomadas'!$G:$G,'Controle de NFs Tomadas'!$E:$E,$A$1,'Controle de NFs Tomadas'!$F:$F,$A36,'Controle de NFs Tomadas'!$C:$C,RU$2)</f>
        <v>0</v>
      </c>
      <c r="RV36" s="154">
        <f>SUMIFS('Controle de NFs Tomadas'!$G:$G,'Controle de NFs Tomadas'!$E:$E,$A$1,'Controle de NFs Tomadas'!$F:$F,$A36,'Controle de NFs Tomadas'!$C:$C,RV$2)</f>
        <v>0</v>
      </c>
      <c r="RW36" s="154">
        <f>SUMIFS('Controle de NFs Tomadas'!$G:$G,'Controle de NFs Tomadas'!$E:$E,$A$1,'Controle de NFs Tomadas'!$F:$F,$A36,'Controle de NFs Tomadas'!$C:$C,RW$2)</f>
        <v>0</v>
      </c>
      <c r="RX36" s="154">
        <f>SUMIFS('Controle de NFs Tomadas'!$G:$G,'Controle de NFs Tomadas'!$E:$E,$A$1,'Controle de NFs Tomadas'!$F:$F,$A36,'Controle de NFs Tomadas'!$C:$C,RX$2)</f>
        <v>0</v>
      </c>
      <c r="RY36" s="154">
        <f>SUMIFS('Controle de NFs Tomadas'!$G:$G,'Controle de NFs Tomadas'!$E:$E,$A$1,'Controle de NFs Tomadas'!$F:$F,$A36,'Controle de NFs Tomadas'!$C:$C,RY$2)</f>
        <v>0</v>
      </c>
      <c r="RZ36" s="154">
        <f>SUMIFS('Controle de NFs Tomadas'!$G:$G,'Controle de NFs Tomadas'!$E:$E,$A$1,'Controle de NFs Tomadas'!$F:$F,$A36,'Controle de NFs Tomadas'!$C:$C,RZ$2)</f>
        <v>0</v>
      </c>
      <c r="SA36" s="154">
        <f>SUMIFS('Controle de NFs Tomadas'!$G:$G,'Controle de NFs Tomadas'!$E:$E,$A$1,'Controle de NFs Tomadas'!$F:$F,$A36,'Controle de NFs Tomadas'!$C:$C,SA$2)</f>
        <v>0</v>
      </c>
      <c r="SB36" s="154">
        <f>SUMIFS('Controle de NFs Tomadas'!$G:$G,'Controle de NFs Tomadas'!$E:$E,$A$1,'Controle de NFs Tomadas'!$F:$F,$A36,'Controle de NFs Tomadas'!$C:$C,SB$2)</f>
        <v>0</v>
      </c>
      <c r="SC36" s="154">
        <f>SUMIFS('Controle de NFs Tomadas'!$G:$G,'Controle de NFs Tomadas'!$E:$E,$A$1,'Controle de NFs Tomadas'!$F:$F,$A36,'Controle de NFs Tomadas'!$C:$C,SC$2)</f>
        <v>0</v>
      </c>
      <c r="SD36" s="154">
        <f>SUMIFS('Controle de NFs Tomadas'!$G:$G,'Controle de NFs Tomadas'!$E:$E,$A$1,'Controle de NFs Tomadas'!$F:$F,$A36,'Controle de NFs Tomadas'!$C:$C,SD$2)</f>
        <v>0</v>
      </c>
      <c r="SE36" s="154">
        <f>SUMIFS('Controle de NFs Tomadas'!$G:$G,'Controle de NFs Tomadas'!$E:$E,$A$1,'Controle de NFs Tomadas'!$F:$F,$A36,'Controle de NFs Tomadas'!$C:$C,SE$2)</f>
        <v>0</v>
      </c>
      <c r="SF36" s="154">
        <f>SUMIFS('Controle de NFs Tomadas'!$G:$G,'Controle de NFs Tomadas'!$E:$E,$A$1,'Controle de NFs Tomadas'!$F:$F,$A36,'Controle de NFs Tomadas'!$C:$C,SF$2)</f>
        <v>0</v>
      </c>
      <c r="SG36" s="154">
        <f>SUMIFS('Controle de NFs Tomadas'!$G:$G,'Controle de NFs Tomadas'!$E:$E,$A$1,'Controle de NFs Tomadas'!$F:$F,$A36,'Controle de NFs Tomadas'!$C:$C,SG$2)</f>
        <v>0</v>
      </c>
      <c r="SH36" s="154">
        <f>SUMIFS('Controle de NFs Tomadas'!$G:$G,'Controle de NFs Tomadas'!$E:$E,$A$1,'Controle de NFs Tomadas'!$F:$F,$A36,'Controle de NFs Tomadas'!$C:$C,SH$2)</f>
        <v>0</v>
      </c>
      <c r="SI36" s="154">
        <f>SUMIFS('Controle de NFs Tomadas'!$G:$G,'Controle de NFs Tomadas'!$E:$E,$A$1,'Controle de NFs Tomadas'!$F:$F,$A36,'Controle de NFs Tomadas'!$C:$C,SI$2)</f>
        <v>0</v>
      </c>
      <c r="SJ36" s="154">
        <f>SUMIFS('Controle de NFs Tomadas'!$G:$G,'Controle de NFs Tomadas'!$E:$E,$A$1,'Controle de NFs Tomadas'!$F:$F,$A36,'Controle de NFs Tomadas'!$C:$C,SJ$2)</f>
        <v>0</v>
      </c>
      <c r="SK36" s="154">
        <f>SUMIFS('Controle de NFs Tomadas'!$G:$G,'Controle de NFs Tomadas'!$E:$E,$A$1,'Controle de NFs Tomadas'!$F:$F,$A36,'Controle de NFs Tomadas'!$C:$C,SK$2)</f>
        <v>0</v>
      </c>
      <c r="SL36" s="154">
        <f>SUMIFS('Controle de NFs Tomadas'!$G:$G,'Controle de NFs Tomadas'!$E:$E,$A$1,'Controle de NFs Tomadas'!$F:$F,$A36,'Controle de NFs Tomadas'!$C:$C,SL$2)</f>
        <v>0</v>
      </c>
      <c r="SM36" s="154">
        <f>SUMIFS('Controle de NFs Tomadas'!$G:$G,'Controle de NFs Tomadas'!$E:$E,$A$1,'Controle de NFs Tomadas'!$F:$F,$A36,'Controle de NFs Tomadas'!$C:$C,SM$2)</f>
        <v>0</v>
      </c>
      <c r="SN36" s="154">
        <f>SUMIFS('Controle de NFs Tomadas'!$G:$G,'Controle de NFs Tomadas'!$E:$E,$A$1,'Controle de NFs Tomadas'!$F:$F,$A36,'Controle de NFs Tomadas'!$C:$C,SN$2)</f>
        <v>0</v>
      </c>
      <c r="SO36" s="154">
        <f>SUMIFS('Controle de NFs Tomadas'!$G:$G,'Controle de NFs Tomadas'!$E:$E,$A$1,'Controle de NFs Tomadas'!$F:$F,$A36,'Controle de NFs Tomadas'!$C:$C,SO$2)</f>
        <v>0</v>
      </c>
      <c r="SP36" s="154">
        <f>SUMIFS('Controle de NFs Tomadas'!$G:$G,'Controle de NFs Tomadas'!$E:$E,$A$1,'Controle de NFs Tomadas'!$F:$F,$A36,'Controle de NFs Tomadas'!$C:$C,SP$2)</f>
        <v>0</v>
      </c>
      <c r="SQ36" s="154">
        <f>SUMIFS('Controle de NFs Tomadas'!$G:$G,'Controle de NFs Tomadas'!$E:$E,$A$1,'Controle de NFs Tomadas'!$F:$F,$A36,'Controle de NFs Tomadas'!$C:$C,SQ$2)</f>
        <v>0</v>
      </c>
      <c r="SR36" s="154">
        <f>SUMIFS('Controle de NFs Tomadas'!$G:$G,'Controle de NFs Tomadas'!$E:$E,$A$1,'Controle de NFs Tomadas'!$F:$F,$A36,'Controle de NFs Tomadas'!$C:$C,SR$2)</f>
        <v>0</v>
      </c>
      <c r="SS36" s="154">
        <f>SUMIFS('Controle de NFs Tomadas'!$G:$G,'Controle de NFs Tomadas'!$E:$E,$A$1,'Controle de NFs Tomadas'!$F:$F,$A36,'Controle de NFs Tomadas'!$C:$C,SS$2)</f>
        <v>0</v>
      </c>
      <c r="ST36" s="154">
        <f>SUMIFS('Controle de NFs Tomadas'!$G:$G,'Controle de NFs Tomadas'!$E:$E,$A$1,'Controle de NFs Tomadas'!$F:$F,$A36,'Controle de NFs Tomadas'!$C:$C,ST$2)</f>
        <v>0</v>
      </c>
      <c r="SU36" s="154">
        <f>SUMIFS('Controle de NFs Tomadas'!$G:$G,'Controle de NFs Tomadas'!$E:$E,$A$1,'Controle de NFs Tomadas'!$F:$F,$A36,'Controle de NFs Tomadas'!$C:$C,SU$2)</f>
        <v>0</v>
      </c>
      <c r="SV36" s="154">
        <f>SUMIFS('Controle de NFs Tomadas'!$G:$G,'Controle de NFs Tomadas'!$E:$E,$A$1,'Controle de NFs Tomadas'!$F:$F,$A36,'Controle de NFs Tomadas'!$C:$C,SV$2)</f>
        <v>0</v>
      </c>
      <c r="SW36" s="154">
        <f>SUMIFS('Controle de NFs Tomadas'!$G:$G,'Controle de NFs Tomadas'!$E:$E,$A$1,'Controle de NFs Tomadas'!$F:$F,$A36,'Controle de NFs Tomadas'!$C:$C,SW$2)</f>
        <v>0</v>
      </c>
      <c r="SX36" s="154">
        <f>SUMIFS('Controle de NFs Tomadas'!$G:$G,'Controle de NFs Tomadas'!$E:$E,$A$1,'Controle de NFs Tomadas'!$F:$F,$A36,'Controle de NFs Tomadas'!$C:$C,SX$2)</f>
        <v>0</v>
      </c>
      <c r="SY36" s="154">
        <f>SUMIFS('Controle de NFs Tomadas'!$G:$G,'Controle de NFs Tomadas'!$E:$E,$A$1,'Controle de NFs Tomadas'!$F:$F,$A36,'Controle de NFs Tomadas'!$C:$C,SY$2)</f>
        <v>0</v>
      </c>
      <c r="SZ36" s="154">
        <f>SUMIFS('Controle de NFs Tomadas'!$G:$G,'Controle de NFs Tomadas'!$E:$E,$A$1,'Controle de NFs Tomadas'!$F:$F,$A36,'Controle de NFs Tomadas'!$C:$C,SZ$2)</f>
        <v>0</v>
      </c>
      <c r="TA36" s="154">
        <f>SUMIFS('Controle de NFs Tomadas'!$G:$G,'Controle de NFs Tomadas'!$E:$E,$A$1,'Controle de NFs Tomadas'!$F:$F,$A36,'Controle de NFs Tomadas'!$C:$C,TA$2)</f>
        <v>0</v>
      </c>
      <c r="TB36" s="154">
        <f>SUMIFS('Controle de NFs Tomadas'!$G:$G,'Controle de NFs Tomadas'!$E:$E,$A$1,'Controle de NFs Tomadas'!$F:$F,$A36,'Controle de NFs Tomadas'!$C:$C,TB$2)</f>
        <v>0</v>
      </c>
      <c r="TC36" s="154">
        <f>SUMIFS('Controle de NFs Tomadas'!$G:$G,'Controle de NFs Tomadas'!$E:$E,$A$1,'Controle de NFs Tomadas'!$F:$F,$A36,'Controle de NFs Tomadas'!$C:$C,TC$2)</f>
        <v>0</v>
      </c>
      <c r="TD36" s="154">
        <f>SUMIFS('Controle de NFs Tomadas'!$G:$G,'Controle de NFs Tomadas'!$E:$E,$A$1,'Controle de NFs Tomadas'!$F:$F,$A36,'Controle de NFs Tomadas'!$C:$C,TD$2)</f>
        <v>0</v>
      </c>
      <c r="TE36" s="154">
        <f>SUMIFS('Controle de NFs Tomadas'!$G:$G,'Controle de NFs Tomadas'!$E:$E,$A$1,'Controle de NFs Tomadas'!$F:$F,$A36,'Controle de NFs Tomadas'!$C:$C,TE$2)</f>
        <v>0</v>
      </c>
      <c r="TF36" s="154">
        <f>SUMIFS('Controle de NFs Tomadas'!$G:$G,'Controle de NFs Tomadas'!$E:$E,$A$1,'Controle de NFs Tomadas'!$F:$F,$A36,'Controle de NFs Tomadas'!$C:$C,TF$2)</f>
        <v>0</v>
      </c>
      <c r="TG36" s="154">
        <f>SUMIFS('Controle de NFs Tomadas'!$G:$G,'Controle de NFs Tomadas'!$E:$E,$A$1,'Controle de NFs Tomadas'!$F:$F,$A36,'Controle de NFs Tomadas'!$C:$C,TG$2)</f>
        <v>0</v>
      </c>
      <c r="TH36" s="154">
        <f>SUMIFS('Controle de NFs Tomadas'!$G:$G,'Controle de NFs Tomadas'!$E:$E,$A$1,'Controle de NFs Tomadas'!$F:$F,$A36,'Controle de NFs Tomadas'!$C:$C,TH$2)</f>
        <v>0</v>
      </c>
      <c r="TI36" s="154">
        <f>SUMIFS('Controle de NFs Tomadas'!$G:$G,'Controle de NFs Tomadas'!$E:$E,$A$1,'Controle de NFs Tomadas'!$F:$F,$A36,'Controle de NFs Tomadas'!$C:$C,TI$2)</f>
        <v>0</v>
      </c>
      <c r="TJ36" s="154">
        <f>SUMIFS('Controle de NFs Tomadas'!$G:$G,'Controle de NFs Tomadas'!$E:$E,$A$1,'Controle de NFs Tomadas'!$F:$F,$A36,'Controle de NFs Tomadas'!$C:$C,TJ$2)</f>
        <v>0</v>
      </c>
      <c r="TK36" s="154">
        <f>SUMIFS('Controle de NFs Tomadas'!$G:$G,'Controle de NFs Tomadas'!$E:$E,$A$1,'Controle de NFs Tomadas'!$F:$F,$A36,'Controle de NFs Tomadas'!$C:$C,TK$2)</f>
        <v>0</v>
      </c>
      <c r="TL36" s="154">
        <f>SUMIFS('Controle de NFs Tomadas'!$G:$G,'Controle de NFs Tomadas'!$E:$E,$A$1,'Controle de NFs Tomadas'!$F:$F,$A36,'Controle de NFs Tomadas'!$C:$C,TL$2)</f>
        <v>0</v>
      </c>
      <c r="TM36" s="154">
        <f>SUMIFS('Controle de NFs Tomadas'!$G:$G,'Controle de NFs Tomadas'!$E:$E,$A$1,'Controle de NFs Tomadas'!$F:$F,$A36,'Controle de NFs Tomadas'!$C:$C,TM$2)</f>
        <v>0</v>
      </c>
      <c r="TN36" s="154">
        <f>SUMIFS('Controle de NFs Tomadas'!$G:$G,'Controle de NFs Tomadas'!$E:$E,$A$1,'Controle de NFs Tomadas'!$F:$F,$A36,'Controle de NFs Tomadas'!$C:$C,TN$2)</f>
        <v>0</v>
      </c>
      <c r="TO36" s="154">
        <f>SUMIFS('Controle de NFs Tomadas'!$G:$G,'Controle de NFs Tomadas'!$E:$E,$A$1,'Controle de NFs Tomadas'!$F:$F,$A36,'Controle de NFs Tomadas'!$C:$C,TO$2)</f>
        <v>0</v>
      </c>
      <c r="TP36" s="154">
        <f>SUMIFS('Controle de NFs Tomadas'!$G:$G,'Controle de NFs Tomadas'!$E:$E,$A$1,'Controle de NFs Tomadas'!$F:$F,$A36,'Controle de NFs Tomadas'!$C:$C,TP$2)</f>
        <v>0</v>
      </c>
      <c r="TQ36" s="154">
        <f>SUMIFS('Controle de NFs Tomadas'!$G:$G,'Controle de NFs Tomadas'!$E:$E,$A$1,'Controle de NFs Tomadas'!$F:$F,$A36,'Controle de NFs Tomadas'!$C:$C,TQ$2)</f>
        <v>0</v>
      </c>
      <c r="TR36" s="154">
        <f>SUMIFS('Controle de NFs Tomadas'!$G:$G,'Controle de NFs Tomadas'!$E:$E,$A$1,'Controle de NFs Tomadas'!$F:$F,$A36,'Controle de NFs Tomadas'!$C:$C,TR$2)</f>
        <v>0</v>
      </c>
      <c r="TS36" s="154">
        <f>SUMIFS('Controle de NFs Tomadas'!$G:$G,'Controle de NFs Tomadas'!$E:$E,$A$1,'Controle de NFs Tomadas'!$F:$F,$A36,'Controle de NFs Tomadas'!$C:$C,TS$2)</f>
        <v>0</v>
      </c>
      <c r="TT36" s="154">
        <f>SUMIFS('Controle de NFs Tomadas'!$G:$G,'Controle de NFs Tomadas'!$E:$E,$A$1,'Controle de NFs Tomadas'!$F:$F,$A36,'Controle de NFs Tomadas'!$C:$C,TT$2)</f>
        <v>0</v>
      </c>
      <c r="TU36" s="154">
        <f>SUMIFS('Controle de NFs Tomadas'!$G:$G,'Controle de NFs Tomadas'!$E:$E,$A$1,'Controle de NFs Tomadas'!$F:$F,$A36,'Controle de NFs Tomadas'!$C:$C,TU$2)</f>
        <v>0</v>
      </c>
      <c r="TV36" s="154">
        <f>SUMIFS('Controle de NFs Tomadas'!$G:$G,'Controle de NFs Tomadas'!$E:$E,$A$1,'Controle de NFs Tomadas'!$F:$F,$A36,'Controle de NFs Tomadas'!$C:$C,TV$2)</f>
        <v>0</v>
      </c>
      <c r="TW36" s="154">
        <f>SUMIFS('Controle de NFs Tomadas'!$G:$G,'Controle de NFs Tomadas'!$E:$E,$A$1,'Controle de NFs Tomadas'!$F:$F,$A36,'Controle de NFs Tomadas'!$C:$C,TW$2)</f>
        <v>0</v>
      </c>
      <c r="TX36" s="154">
        <f>SUMIFS('Controle de NFs Tomadas'!$G:$G,'Controle de NFs Tomadas'!$E:$E,$A$1,'Controle de NFs Tomadas'!$F:$F,$A36,'Controle de NFs Tomadas'!$C:$C,TX$2)</f>
        <v>0</v>
      </c>
      <c r="TY36" s="154">
        <f>SUMIFS('Controle de NFs Tomadas'!$G:$G,'Controle de NFs Tomadas'!$E:$E,$A$1,'Controle de NFs Tomadas'!$F:$F,$A36,'Controle de NFs Tomadas'!$C:$C,TY$2)</f>
        <v>0</v>
      </c>
      <c r="TZ36" s="154">
        <f>SUMIFS('Controle de NFs Tomadas'!$G:$G,'Controle de NFs Tomadas'!$E:$E,$A$1,'Controle de NFs Tomadas'!$F:$F,$A36,'Controle de NFs Tomadas'!$C:$C,TZ$2)</f>
        <v>0</v>
      </c>
      <c r="UA36" s="154">
        <f>SUMIFS('Controle de NFs Tomadas'!$G:$G,'Controle de NFs Tomadas'!$E:$E,$A$1,'Controle de NFs Tomadas'!$F:$F,$A36,'Controle de NFs Tomadas'!$C:$C,UA$2)</f>
        <v>0</v>
      </c>
      <c r="UB36" s="154">
        <f>SUMIFS('Controle de NFs Tomadas'!$G:$G,'Controle de NFs Tomadas'!$E:$E,$A$1,'Controle de NFs Tomadas'!$F:$F,$A36,'Controle de NFs Tomadas'!$C:$C,UB$2)</f>
        <v>0</v>
      </c>
      <c r="UC36" s="154">
        <f>SUMIFS('Controle de NFs Tomadas'!$G:$G,'Controle de NFs Tomadas'!$E:$E,$A$1,'Controle de NFs Tomadas'!$F:$F,$A36,'Controle de NFs Tomadas'!$C:$C,UC$2)</f>
        <v>0</v>
      </c>
      <c r="UD36" s="154">
        <f>SUMIFS('Controle de NFs Tomadas'!$G:$G,'Controle de NFs Tomadas'!$E:$E,$A$1,'Controle de NFs Tomadas'!$F:$F,$A36,'Controle de NFs Tomadas'!$C:$C,UD$2)</f>
        <v>0</v>
      </c>
      <c r="UE36" s="154">
        <f>SUMIFS('Controle de NFs Tomadas'!$G:$G,'Controle de NFs Tomadas'!$E:$E,$A$1,'Controle de NFs Tomadas'!$F:$F,$A36,'Controle de NFs Tomadas'!$C:$C,UE$2)</f>
        <v>0</v>
      </c>
      <c r="UF36" s="154">
        <f>SUMIFS('Controle de NFs Tomadas'!$G:$G,'Controle de NFs Tomadas'!$E:$E,$A$1,'Controle de NFs Tomadas'!$F:$F,$A36,'Controle de NFs Tomadas'!$C:$C,UF$2)</f>
        <v>0</v>
      </c>
    </row>
    <row r="37" spans="1:552" ht="15.75" customHeight="1" outlineLevel="1" x14ac:dyDescent="0.35">
      <c r="A37" s="2" t="s">
        <v>156</v>
      </c>
      <c r="B37" s="5"/>
      <c r="C37" s="5"/>
      <c r="D37" s="154">
        <f>SUMIFS('Controle de NFs Tomadas'!$G:$G,'Controle de NFs Tomadas'!$E:$E,$A$1,'Controle de NFs Tomadas'!$F:$F,$A37,'Controle de NFs Tomadas'!$C:$C,D$2)</f>
        <v>0</v>
      </c>
      <c r="E37" s="154">
        <f>SUMIFS('Controle de NFs Tomadas'!$G:$G,'Controle de NFs Tomadas'!$E:$E,$A$1,'Controle de NFs Tomadas'!$F:$F,$A37,'Controle de NFs Tomadas'!$C:$C,E$2)</f>
        <v>0</v>
      </c>
      <c r="F37" s="154">
        <f>SUMIFS('Controle de NFs Tomadas'!$G:$G,'Controle de NFs Tomadas'!$E:$E,$A$1,'Controle de NFs Tomadas'!$F:$F,$A37,'Controle de NFs Tomadas'!$C:$C,F$2)</f>
        <v>0</v>
      </c>
      <c r="G37" s="154">
        <f>SUMIFS('Controle de NFs Tomadas'!$G:$G,'Controle de NFs Tomadas'!$E:$E,$A$1,'Controle de NFs Tomadas'!$F:$F,$A37,'Controle de NFs Tomadas'!$C:$C,G$2)</f>
        <v>0</v>
      </c>
      <c r="H37" s="154">
        <f>SUMIFS('Controle de NFs Tomadas'!$G:$G,'Controle de NFs Tomadas'!$E:$E,$A$1,'Controle de NFs Tomadas'!$F:$F,$A37,'Controle de NFs Tomadas'!$C:$C,H$2)</f>
        <v>0</v>
      </c>
      <c r="I37" s="154">
        <f>SUMIFS('Controle de NFs Tomadas'!$G:$G,'Controle de NFs Tomadas'!$E:$E,$A$1,'Controle de NFs Tomadas'!$F:$F,$A37,'Controle de NFs Tomadas'!$C:$C,I$2)</f>
        <v>0</v>
      </c>
      <c r="J37" s="154">
        <f>SUMIFS('Controle de NFs Tomadas'!$G:$G,'Controle de NFs Tomadas'!$E:$E,$A$1,'Controle de NFs Tomadas'!$F:$F,$A37,'Controle de NFs Tomadas'!$C:$C,J$2)</f>
        <v>0</v>
      </c>
      <c r="K37" s="154">
        <f>SUMIFS('Controle de NFs Tomadas'!$G:$G,'Controle de NFs Tomadas'!$E:$E,$A$1,'Controle de NFs Tomadas'!$F:$F,$A37,'Controle de NFs Tomadas'!$C:$C,K$2)</f>
        <v>0</v>
      </c>
      <c r="L37" s="154">
        <f>SUMIFS('Controle de NFs Tomadas'!$G:$G,'Controle de NFs Tomadas'!$E:$E,$A$1,'Controle de NFs Tomadas'!$F:$F,$A37,'Controle de NFs Tomadas'!$C:$C,L$2)</f>
        <v>0</v>
      </c>
      <c r="M37" s="154">
        <f>SUMIFS('Controle de NFs Tomadas'!$G:$G,'Controle de NFs Tomadas'!$E:$E,$A$1,'Controle de NFs Tomadas'!$F:$F,$A37,'Controle de NFs Tomadas'!$C:$C,M$2)</f>
        <v>0</v>
      </c>
      <c r="N37" s="154">
        <f>SUMIFS('Controle de NFs Tomadas'!$G:$G,'Controle de NFs Tomadas'!$E:$E,$A$1,'Controle de NFs Tomadas'!$F:$F,$A37,'Controle de NFs Tomadas'!$C:$C,N$2)</f>
        <v>0</v>
      </c>
      <c r="O37" s="154">
        <f>SUMIFS('Controle de NFs Tomadas'!$G:$G,'Controle de NFs Tomadas'!$E:$E,$A$1,'Controle de NFs Tomadas'!$F:$F,$A37,'Controle de NFs Tomadas'!$C:$C,O$2)</f>
        <v>0</v>
      </c>
      <c r="P37" s="154">
        <f>SUMIFS('Controle de NFs Tomadas'!$G:$G,'Controle de NFs Tomadas'!$E:$E,$A$1,'Controle de NFs Tomadas'!$F:$F,$A37,'Controle de NFs Tomadas'!$C:$C,P$2)</f>
        <v>0</v>
      </c>
      <c r="Q37" s="154">
        <f>SUMIFS('Controle de NFs Tomadas'!$G:$G,'Controle de NFs Tomadas'!$E:$E,$A$1,'Controle de NFs Tomadas'!$F:$F,$A37,'Controle de NFs Tomadas'!$C:$C,Q$2)</f>
        <v>0</v>
      </c>
      <c r="R37" s="154">
        <f>SUMIFS('Controle de NFs Tomadas'!$G:$G,'Controle de NFs Tomadas'!$E:$E,$A$1,'Controle de NFs Tomadas'!$F:$F,$A37,'Controle de NFs Tomadas'!$C:$C,R$2)</f>
        <v>0</v>
      </c>
      <c r="S37" s="154">
        <f>SUMIFS('Controle de NFs Tomadas'!$G:$G,'Controle de NFs Tomadas'!$E:$E,$A$1,'Controle de NFs Tomadas'!$F:$F,$A37,'Controle de NFs Tomadas'!$C:$C,S$2)</f>
        <v>0</v>
      </c>
      <c r="T37" s="154">
        <f>SUMIFS('Controle de NFs Tomadas'!$G:$G,'Controle de NFs Tomadas'!$E:$E,$A$1,'Controle de NFs Tomadas'!$F:$F,$A37,'Controle de NFs Tomadas'!$C:$C,T$2)</f>
        <v>0</v>
      </c>
      <c r="U37" s="154">
        <f>SUMIFS('Controle de NFs Tomadas'!$G:$G,'Controle de NFs Tomadas'!$E:$E,$A$1,'Controle de NFs Tomadas'!$F:$F,$A37,'Controle de NFs Tomadas'!$C:$C,U$2)</f>
        <v>0</v>
      </c>
      <c r="V37" s="154">
        <f>SUMIFS('Controle de NFs Tomadas'!$G:$G,'Controle de NFs Tomadas'!$E:$E,$A$1,'Controle de NFs Tomadas'!$F:$F,$A37,'Controle de NFs Tomadas'!$C:$C,V$2)</f>
        <v>0</v>
      </c>
      <c r="W37" s="154">
        <f>SUMIFS('Controle de NFs Tomadas'!$G:$G,'Controle de NFs Tomadas'!$E:$E,$A$1,'Controle de NFs Tomadas'!$F:$F,$A37,'Controle de NFs Tomadas'!$C:$C,W$2)</f>
        <v>0</v>
      </c>
      <c r="X37" s="154">
        <f>SUMIFS('Controle de NFs Tomadas'!$G:$G,'Controle de NFs Tomadas'!$E:$E,$A$1,'Controle de NFs Tomadas'!$F:$F,$A37,'Controle de NFs Tomadas'!$C:$C,X$2)</f>
        <v>0</v>
      </c>
      <c r="Y37" s="154">
        <f>SUMIFS('Controle de NFs Tomadas'!$G:$G,'Controle de NFs Tomadas'!$E:$E,$A$1,'Controle de NFs Tomadas'!$F:$F,$A37,'Controle de NFs Tomadas'!$C:$C,Y$2)</f>
        <v>0</v>
      </c>
      <c r="Z37" s="154">
        <f>SUMIFS('Controle de NFs Tomadas'!$G:$G,'Controle de NFs Tomadas'!$E:$E,$A$1,'Controle de NFs Tomadas'!$F:$F,$A37,'Controle de NFs Tomadas'!$C:$C,Z$2)</f>
        <v>0</v>
      </c>
      <c r="AA37" s="154">
        <f>SUMIFS('Controle de NFs Tomadas'!$G:$G,'Controle de NFs Tomadas'!$E:$E,$A$1,'Controle de NFs Tomadas'!$F:$F,$A37,'Controle de NFs Tomadas'!$C:$C,AA$2)</f>
        <v>0</v>
      </c>
      <c r="AB37" s="154">
        <f>SUMIFS('Controle de NFs Tomadas'!$G:$G,'Controle de NFs Tomadas'!$E:$E,$A$1,'Controle de NFs Tomadas'!$F:$F,$A37,'Controle de NFs Tomadas'!$C:$C,AB$2)</f>
        <v>0</v>
      </c>
      <c r="AC37" s="154">
        <f>SUMIFS('Controle de NFs Tomadas'!$G:$G,'Controle de NFs Tomadas'!$E:$E,$A$1,'Controle de NFs Tomadas'!$F:$F,$A37,'Controle de NFs Tomadas'!$C:$C,AC$2)</f>
        <v>0</v>
      </c>
      <c r="AD37" s="154">
        <f>SUMIFS('Controle de NFs Tomadas'!$G:$G,'Controle de NFs Tomadas'!$E:$E,$A$1,'Controle de NFs Tomadas'!$F:$F,$A37,'Controle de NFs Tomadas'!$C:$C,AD$2)</f>
        <v>0</v>
      </c>
      <c r="AE37" s="154">
        <f>SUMIFS('Controle de NFs Tomadas'!$G:$G,'Controle de NFs Tomadas'!$E:$E,$A$1,'Controle de NFs Tomadas'!$F:$F,$A37,'Controle de NFs Tomadas'!$C:$C,AE$2)</f>
        <v>0</v>
      </c>
      <c r="AF37" s="154">
        <f>SUMIFS('Controle de NFs Tomadas'!$G:$G,'Controle de NFs Tomadas'!$E:$E,$A$1,'Controle de NFs Tomadas'!$F:$F,$A37,'Controle de NFs Tomadas'!$C:$C,AF$2)</f>
        <v>0</v>
      </c>
      <c r="AG37" s="154">
        <f>SUMIFS('Controle de NFs Tomadas'!$G:$G,'Controle de NFs Tomadas'!$E:$E,$A$1,'Controle de NFs Tomadas'!$F:$F,$A37,'Controle de NFs Tomadas'!$C:$C,AG$2)</f>
        <v>0</v>
      </c>
      <c r="AH37" s="106">
        <f>SUMIFS('Controle de NFs Tomadas'!$G:$G,'Controle de NFs Tomadas'!$E:$E,$A$1,'Controle de NFs Tomadas'!$F:$F,$A37,'Controle de NFs Tomadas'!$C:$C,AH$2)</f>
        <v>0</v>
      </c>
      <c r="AI37" s="81">
        <f>SUMIFS('Controle de NFs Tomadas'!$G:$G,'Controle de NFs Tomadas'!$E:$E,$A$1,'Controle de NFs Tomadas'!$F:$F,$A37,'Controle de NFs Tomadas'!$C:$C,AI$2)</f>
        <v>0</v>
      </c>
      <c r="AJ37" s="154">
        <f>SUMIFS('Controle de NFs Tomadas'!$G:$G,'Controle de NFs Tomadas'!$E:$E,$A$1,'Controle de NFs Tomadas'!$F:$F,$A37,'Controle de NFs Tomadas'!$C:$C,AJ$2)</f>
        <v>0</v>
      </c>
      <c r="AK37" s="154">
        <f>SUMIFS('Controle de NFs Tomadas'!$G:$G,'Controle de NFs Tomadas'!$E:$E,$A$1,'Controle de NFs Tomadas'!$F:$F,$A37,'Controle de NFs Tomadas'!$C:$C,AK$2)</f>
        <v>0</v>
      </c>
      <c r="AL37" s="154">
        <f>SUMIFS('Controle de NFs Tomadas'!$G:$G,'Controle de NFs Tomadas'!$E:$E,$A$1,'Controle de NFs Tomadas'!$F:$F,$A37,'Controle de NFs Tomadas'!$C:$C,AL$2)</f>
        <v>0</v>
      </c>
      <c r="AM37" s="154">
        <f>SUMIFS('Controle de NFs Tomadas'!$G:$G,'Controle de NFs Tomadas'!$E:$E,$A$1,'Controle de NFs Tomadas'!$F:$F,$A37,'Controle de NFs Tomadas'!$C:$C,AM$2)</f>
        <v>0</v>
      </c>
      <c r="AN37" s="154">
        <f>SUMIFS('Controle de NFs Tomadas'!$G:$G,'Controle de NFs Tomadas'!$E:$E,$A$1,'Controle de NFs Tomadas'!$F:$F,$A37,'Controle de NFs Tomadas'!$C:$C,AN$2)</f>
        <v>0</v>
      </c>
      <c r="AO37" s="154">
        <f>SUMIFS('Controle de NFs Tomadas'!$G:$G,'Controle de NFs Tomadas'!$E:$E,$A$1,'Controle de NFs Tomadas'!$F:$F,$A37,'Controle de NFs Tomadas'!$C:$C,AO$2)</f>
        <v>0</v>
      </c>
      <c r="AP37" s="154">
        <f>SUMIFS('Controle de NFs Tomadas'!$G:$G,'Controle de NFs Tomadas'!$E:$E,$A$1,'Controle de NFs Tomadas'!$F:$F,$A37,'Controle de NFs Tomadas'!$C:$C,AP$2)</f>
        <v>0</v>
      </c>
      <c r="AQ37" s="154">
        <f>SUMIFS('Controle de NFs Tomadas'!$G:$G,'Controle de NFs Tomadas'!$E:$E,$A$1,'Controle de NFs Tomadas'!$F:$F,$A37,'Controle de NFs Tomadas'!$C:$C,AQ$2)</f>
        <v>0</v>
      </c>
      <c r="AR37" s="154">
        <f>SUMIFS('Controle de NFs Tomadas'!$G:$G,'Controle de NFs Tomadas'!$E:$E,$A$1,'Controle de NFs Tomadas'!$F:$F,$A37,'Controle de NFs Tomadas'!$C:$C,AR$2)</f>
        <v>0</v>
      </c>
      <c r="AS37" s="154">
        <f>SUMIFS('Controle de NFs Tomadas'!$G:$G,'Controle de NFs Tomadas'!$E:$E,$A$1,'Controle de NFs Tomadas'!$F:$F,$A37,'Controle de NFs Tomadas'!$C:$C,AS$2)</f>
        <v>0</v>
      </c>
      <c r="AT37" s="154">
        <f>SUMIFS('Controle de NFs Tomadas'!$G:$G,'Controle de NFs Tomadas'!$E:$E,$A$1,'Controle de NFs Tomadas'!$F:$F,$A37,'Controle de NFs Tomadas'!$C:$C,AT$2)</f>
        <v>0</v>
      </c>
      <c r="AU37" s="154">
        <f>SUMIFS('Controle de NFs Tomadas'!$G:$G,'Controle de NFs Tomadas'!$E:$E,$A$1,'Controle de NFs Tomadas'!$F:$F,$A37,'Controle de NFs Tomadas'!$C:$C,AU$2)</f>
        <v>0</v>
      </c>
      <c r="AV37" s="154">
        <f>SUMIFS('Controle de NFs Tomadas'!$G:$G,'Controle de NFs Tomadas'!$E:$E,$A$1,'Controle de NFs Tomadas'!$F:$F,$A37,'Controle de NFs Tomadas'!$C:$C,AV$2)</f>
        <v>0</v>
      </c>
      <c r="AW37" s="154">
        <f>SUMIFS('Controle de NFs Tomadas'!$G:$G,'Controle de NFs Tomadas'!$E:$E,$A$1,'Controle de NFs Tomadas'!$F:$F,$A37,'Controle de NFs Tomadas'!$C:$C,AW$2)</f>
        <v>0</v>
      </c>
      <c r="AX37" s="154">
        <f>SUMIFS('Controle de NFs Tomadas'!$G:$G,'Controle de NFs Tomadas'!$E:$E,$A$1,'Controle de NFs Tomadas'!$F:$F,$A37,'Controle de NFs Tomadas'!$C:$C,AX$2)</f>
        <v>0</v>
      </c>
      <c r="AY37" s="154">
        <f>SUMIFS('Controle de NFs Tomadas'!$G:$G,'Controle de NFs Tomadas'!$E:$E,$A$1,'Controle de NFs Tomadas'!$F:$F,$A37,'Controle de NFs Tomadas'!$C:$C,AY$2)</f>
        <v>0</v>
      </c>
      <c r="AZ37" s="154">
        <f>SUMIFS('Controle de NFs Tomadas'!$G:$G,'Controle de NFs Tomadas'!$E:$E,$A$1,'Controle de NFs Tomadas'!$F:$F,$A37,'Controle de NFs Tomadas'!$C:$C,AZ$2)</f>
        <v>0</v>
      </c>
      <c r="BA37" s="154">
        <f>SUMIFS('Controle de NFs Tomadas'!$G:$G,'Controle de NFs Tomadas'!$E:$E,$A$1,'Controle de NFs Tomadas'!$F:$F,$A37,'Controle de NFs Tomadas'!$C:$C,BA$2)</f>
        <v>0</v>
      </c>
      <c r="BB37" s="154">
        <f>SUMIFS('Controle de NFs Tomadas'!$G:$G,'Controle de NFs Tomadas'!$E:$E,$A$1,'Controle de NFs Tomadas'!$F:$F,$A37,'Controle de NFs Tomadas'!$C:$C,BB$2)</f>
        <v>0</v>
      </c>
      <c r="BC37" s="154">
        <f>SUMIFS('Controle de NFs Tomadas'!$G:$G,'Controle de NFs Tomadas'!$E:$E,$A$1,'Controle de NFs Tomadas'!$F:$F,$A37,'Controle de NFs Tomadas'!$C:$C,BC$2)</f>
        <v>0</v>
      </c>
      <c r="BD37" s="154">
        <f>SUMIFS('Controle de NFs Tomadas'!$G:$G,'Controle de NFs Tomadas'!$E:$E,$A$1,'Controle de NFs Tomadas'!$F:$F,$A37,'Controle de NFs Tomadas'!$C:$C,BD$2)</f>
        <v>0</v>
      </c>
      <c r="BE37" s="154">
        <f>SUMIFS('Controle de NFs Tomadas'!$G:$G,'Controle de NFs Tomadas'!$E:$E,$A$1,'Controle de NFs Tomadas'!$F:$F,$A37,'Controle de NFs Tomadas'!$C:$C,BE$2)</f>
        <v>0</v>
      </c>
      <c r="BF37" s="154">
        <f>SUMIFS('Controle de NFs Tomadas'!$G:$G,'Controle de NFs Tomadas'!$E:$E,$A$1,'Controle de NFs Tomadas'!$F:$F,$A37,'Controle de NFs Tomadas'!$C:$C,BF$2)</f>
        <v>0</v>
      </c>
      <c r="BG37" s="154">
        <f>SUMIFS('Controle de NFs Tomadas'!$G:$G,'Controle de NFs Tomadas'!$E:$E,$A$1,'Controle de NFs Tomadas'!$F:$F,$A37,'Controle de NFs Tomadas'!$C:$C,BG$2)</f>
        <v>0</v>
      </c>
      <c r="BH37" s="154">
        <f>SUMIFS('Controle de NFs Tomadas'!$G:$G,'Controle de NFs Tomadas'!$E:$E,$A$1,'Controle de NFs Tomadas'!$F:$F,$A37,'Controle de NFs Tomadas'!$C:$C,BH$2)</f>
        <v>0</v>
      </c>
      <c r="BI37" s="154">
        <f>SUMIFS('Controle de NFs Tomadas'!$G:$G,'Controle de NFs Tomadas'!$E:$E,$A$1,'Controle de NFs Tomadas'!$F:$F,$A37,'Controle de NFs Tomadas'!$C:$C,BI$2)</f>
        <v>0</v>
      </c>
      <c r="BJ37" s="154">
        <f>SUMIFS('Controle de NFs Tomadas'!$G:$G,'Controle de NFs Tomadas'!$E:$E,$A$1,'Controle de NFs Tomadas'!$F:$F,$A37,'Controle de NFs Tomadas'!$C:$C,BJ$2)</f>
        <v>0</v>
      </c>
      <c r="BK37" s="154">
        <f>SUMIFS('Controle de NFs Tomadas'!$G:$G,'Controle de NFs Tomadas'!$E:$E,$A$1,'Controle de NFs Tomadas'!$F:$F,$A37,'Controle de NFs Tomadas'!$C:$C,BK$2)</f>
        <v>0</v>
      </c>
      <c r="BL37" s="154">
        <f>SUMIFS('Controle de NFs Tomadas'!$G:$G,'Controle de NFs Tomadas'!$E:$E,$A$1,'Controle de NFs Tomadas'!$F:$F,$A37,'Controle de NFs Tomadas'!$C:$C,BL$2)</f>
        <v>0</v>
      </c>
      <c r="BM37" s="82">
        <f>SUMIFS('Controle de NFs Tomadas'!$G:$G,'Controle de NFs Tomadas'!$E:$E,$A$1,'Controle de NFs Tomadas'!$F:$F,$A37,'Controle de NFs Tomadas'!$C:$C,BM$2)</f>
        <v>0</v>
      </c>
      <c r="BN37" s="83">
        <f>SUMIFS('Controle de NFs Tomadas'!$G:$G,'Controle de NFs Tomadas'!$E:$E,$A$1,'Controle de NFs Tomadas'!$F:$F,$A37,'Controle de NFs Tomadas'!$C:$C,BN$2)</f>
        <v>0</v>
      </c>
      <c r="BO37" s="154">
        <f>SUMIFS('Controle de NFs Tomadas'!$G:$G,'Controle de NFs Tomadas'!$E:$E,$A$1,'Controle de NFs Tomadas'!$F:$F,$A37,'Controle de NFs Tomadas'!$C:$C,BO$2)</f>
        <v>0</v>
      </c>
      <c r="BP37" s="154">
        <f>SUMIFS('Controle de NFs Tomadas'!$G:$G,'Controle de NFs Tomadas'!$E:$E,$A$1,'Controle de NFs Tomadas'!$F:$F,$A37,'Controle de NFs Tomadas'!$C:$C,BP$2)</f>
        <v>0</v>
      </c>
      <c r="BQ37" s="154">
        <f>SUMIFS('Controle de NFs Tomadas'!$G:$G,'Controle de NFs Tomadas'!$E:$E,$A$1,'Controle de NFs Tomadas'!$F:$F,$A37,'Controle de NFs Tomadas'!$C:$C,BQ$2)</f>
        <v>0</v>
      </c>
      <c r="BR37" s="154">
        <f>SUMIFS('Controle de NFs Tomadas'!$G:$G,'Controle de NFs Tomadas'!$E:$E,$A$1,'Controle de NFs Tomadas'!$F:$F,$A37,'Controle de NFs Tomadas'!$C:$C,BR$2)</f>
        <v>759.74</v>
      </c>
      <c r="BS37" s="154">
        <f>SUMIFS('Controle de NFs Tomadas'!$G:$G,'Controle de NFs Tomadas'!$E:$E,$A$1,'Controle de NFs Tomadas'!$F:$F,$A37,'Controle de NFs Tomadas'!$C:$C,BS$2)</f>
        <v>0</v>
      </c>
      <c r="BT37" s="154">
        <f>SUMIFS('Controle de NFs Tomadas'!$G:$G,'Controle de NFs Tomadas'!$E:$E,$A$1,'Controle de NFs Tomadas'!$F:$F,$A37,'Controle de NFs Tomadas'!$C:$C,BT$2)</f>
        <v>0</v>
      </c>
      <c r="BU37" s="154">
        <f>SUMIFS('Controle de NFs Tomadas'!$G:$G,'Controle de NFs Tomadas'!$E:$E,$A$1,'Controle de NFs Tomadas'!$F:$F,$A37,'Controle de NFs Tomadas'!$C:$C,BU$2)</f>
        <v>0</v>
      </c>
      <c r="BV37" s="154">
        <f>SUMIFS('Controle de NFs Tomadas'!$G:$G,'Controle de NFs Tomadas'!$E:$E,$A$1,'Controle de NFs Tomadas'!$F:$F,$A37,'Controle de NFs Tomadas'!$C:$C,BV$2)</f>
        <v>0</v>
      </c>
      <c r="BW37" s="154">
        <f>SUMIFS('Controle de NFs Tomadas'!$G:$G,'Controle de NFs Tomadas'!$E:$E,$A$1,'Controle de NFs Tomadas'!$F:$F,$A37,'Controle de NFs Tomadas'!$C:$C,BW$2)</f>
        <v>0</v>
      </c>
      <c r="BX37" s="154">
        <f>SUMIFS('Controle de NFs Tomadas'!$G:$G,'Controle de NFs Tomadas'!$E:$E,$A$1,'Controle de NFs Tomadas'!$F:$F,$A37,'Controle de NFs Tomadas'!$C:$C,BX$2)</f>
        <v>0</v>
      </c>
      <c r="BY37" s="154">
        <f>SUMIFS('Controle de NFs Tomadas'!$G:$G,'Controle de NFs Tomadas'!$E:$E,$A$1,'Controle de NFs Tomadas'!$F:$F,$A37,'Controle de NFs Tomadas'!$C:$C,BY$2)</f>
        <v>0</v>
      </c>
      <c r="BZ37" s="154">
        <f>SUMIFS('Controle de NFs Tomadas'!$G:$G,'Controle de NFs Tomadas'!$E:$E,$A$1,'Controle de NFs Tomadas'!$F:$F,$A37,'Controle de NFs Tomadas'!$C:$C,BZ$2)</f>
        <v>0</v>
      </c>
      <c r="CA37" s="154">
        <f>SUMIFS('Controle de NFs Tomadas'!$G:$G,'Controle de NFs Tomadas'!$E:$E,$A$1,'Controle de NFs Tomadas'!$F:$F,$A37,'Controle de NFs Tomadas'!$C:$C,CA$2)</f>
        <v>0</v>
      </c>
      <c r="CB37" s="154">
        <f>SUMIFS('Controle de NFs Tomadas'!$G:$G,'Controle de NFs Tomadas'!$E:$E,$A$1,'Controle de NFs Tomadas'!$F:$F,$A37,'Controle de NFs Tomadas'!$C:$C,CB$2)</f>
        <v>0</v>
      </c>
      <c r="CC37" s="154">
        <f>SUMIFS('Controle de NFs Tomadas'!$G:$G,'Controle de NFs Tomadas'!$E:$E,$A$1,'Controle de NFs Tomadas'!$F:$F,$A37,'Controle de NFs Tomadas'!$C:$C,CC$2)</f>
        <v>0</v>
      </c>
      <c r="CD37" s="154">
        <f>SUMIFS('Controle de NFs Tomadas'!$G:$G,'Controle de NFs Tomadas'!$E:$E,$A$1,'Controle de NFs Tomadas'!$F:$F,$A37,'Controle de NFs Tomadas'!$C:$C,CD$2)</f>
        <v>0</v>
      </c>
      <c r="CE37" s="154">
        <f>SUMIFS('Controle de NFs Tomadas'!$G:$G,'Controle de NFs Tomadas'!$E:$E,$A$1,'Controle de NFs Tomadas'!$F:$F,$A37,'Controle de NFs Tomadas'!$C:$C,CE$2)</f>
        <v>0</v>
      </c>
      <c r="CF37" s="154">
        <f>SUMIFS('Controle de NFs Tomadas'!$G:$G,'Controle de NFs Tomadas'!$E:$E,$A$1,'Controle de NFs Tomadas'!$F:$F,$A37,'Controle de NFs Tomadas'!$C:$C,CF$2)</f>
        <v>0</v>
      </c>
      <c r="CG37" s="154">
        <f>SUMIFS('Controle de NFs Tomadas'!$G:$G,'Controle de NFs Tomadas'!$E:$E,$A$1,'Controle de NFs Tomadas'!$F:$F,$A37,'Controle de NFs Tomadas'!$C:$C,CG$2)</f>
        <v>0</v>
      </c>
      <c r="CH37" s="154">
        <f>SUMIFS('Controle de NFs Tomadas'!$G:$G,'Controle de NFs Tomadas'!$E:$E,$A$1,'Controle de NFs Tomadas'!$F:$F,$A37,'Controle de NFs Tomadas'!$C:$C,CH$2)</f>
        <v>0</v>
      </c>
      <c r="CI37" s="154">
        <f>SUMIFS('Controle de NFs Tomadas'!$G:$G,'Controle de NFs Tomadas'!$E:$E,$A$1,'Controle de NFs Tomadas'!$F:$F,$A37,'Controle de NFs Tomadas'!$C:$C,CI$2)</f>
        <v>0</v>
      </c>
      <c r="CJ37" s="154">
        <f>SUMIFS('Controle de NFs Tomadas'!$G:$G,'Controle de NFs Tomadas'!$E:$E,$A$1,'Controle de NFs Tomadas'!$F:$F,$A37,'Controle de NFs Tomadas'!$C:$C,CJ$2)</f>
        <v>0</v>
      </c>
      <c r="CK37" s="154">
        <f>SUMIFS('Controle de NFs Tomadas'!$G:$G,'Controle de NFs Tomadas'!$E:$E,$A$1,'Controle de NFs Tomadas'!$F:$F,$A37,'Controle de NFs Tomadas'!$C:$C,CK$2)</f>
        <v>0</v>
      </c>
      <c r="CL37" s="154">
        <f>SUMIFS('Controle de NFs Tomadas'!$G:$G,'Controle de NFs Tomadas'!$E:$E,$A$1,'Controle de NFs Tomadas'!$F:$F,$A37,'Controle de NFs Tomadas'!$C:$C,CL$2)</f>
        <v>0</v>
      </c>
      <c r="CM37" s="154">
        <f>SUMIFS('Controle de NFs Tomadas'!$G:$G,'Controle de NFs Tomadas'!$E:$E,$A$1,'Controle de NFs Tomadas'!$F:$F,$A37,'Controle de NFs Tomadas'!$C:$C,CM$2)</f>
        <v>0</v>
      </c>
      <c r="CN37" s="154">
        <f>SUMIFS('Controle de NFs Tomadas'!$G:$G,'Controle de NFs Tomadas'!$E:$E,$A$1,'Controle de NFs Tomadas'!$F:$F,$A37,'Controle de NFs Tomadas'!$C:$C,CN$2)</f>
        <v>0</v>
      </c>
      <c r="CO37" s="154">
        <f>SUMIFS('Controle de NFs Tomadas'!$G:$G,'Controle de NFs Tomadas'!$E:$E,$A$1,'Controle de NFs Tomadas'!$F:$F,$A37,'Controle de NFs Tomadas'!$C:$C,CO$2)</f>
        <v>0</v>
      </c>
      <c r="CP37" s="154">
        <f>SUMIFS('Controle de NFs Tomadas'!$G:$G,'Controle de NFs Tomadas'!$E:$E,$A$1,'Controle de NFs Tomadas'!$F:$F,$A37,'Controle de NFs Tomadas'!$C:$C,CP$2)</f>
        <v>0</v>
      </c>
      <c r="CQ37" s="154">
        <f>SUMIFS('Controle de NFs Tomadas'!$G:$G,'Controle de NFs Tomadas'!$E:$E,$A$1,'Controle de NFs Tomadas'!$F:$F,$A37,'Controle de NFs Tomadas'!$C:$C,CQ$2)</f>
        <v>0</v>
      </c>
      <c r="CR37" s="154">
        <f>SUMIFS('Controle de NFs Tomadas'!$G:$G,'Controle de NFs Tomadas'!$E:$E,$A$1,'Controle de NFs Tomadas'!$F:$F,$A37,'Controle de NFs Tomadas'!$C:$C,CR$2)</f>
        <v>0</v>
      </c>
      <c r="CS37" s="154">
        <f>SUMIFS('Controle de NFs Tomadas'!$G:$G,'Controle de NFs Tomadas'!$E:$E,$A$1,'Controle de NFs Tomadas'!$F:$F,$A37,'Controle de NFs Tomadas'!$C:$C,CS$2)</f>
        <v>0</v>
      </c>
      <c r="CT37" s="154">
        <f>SUMIFS('Controle de NFs Tomadas'!$G:$G,'Controle de NFs Tomadas'!$E:$E,$A$1,'Controle de NFs Tomadas'!$F:$F,$A37,'Controle de NFs Tomadas'!$C:$C,CT$2)</f>
        <v>0</v>
      </c>
      <c r="CU37" s="154">
        <f>SUMIFS('Controle de NFs Tomadas'!$G:$G,'Controle de NFs Tomadas'!$E:$E,$A$1,'Controle de NFs Tomadas'!$F:$F,$A37,'Controle de NFs Tomadas'!$C:$C,CU$2)</f>
        <v>0</v>
      </c>
      <c r="CV37" s="154">
        <f>SUMIFS('Controle de NFs Tomadas'!$G:$G,'Controle de NFs Tomadas'!$E:$E,$A$1,'Controle de NFs Tomadas'!$F:$F,$A37,'Controle de NFs Tomadas'!$C:$C,CV$2)</f>
        <v>0</v>
      </c>
      <c r="CW37" s="154">
        <f>SUMIFS('Controle de NFs Tomadas'!$G:$G,'Controle de NFs Tomadas'!$E:$E,$A$1,'Controle de NFs Tomadas'!$F:$F,$A37,'Controle de NFs Tomadas'!$C:$C,CW$2)</f>
        <v>0</v>
      </c>
      <c r="CX37" s="154">
        <f>SUMIFS('Controle de NFs Tomadas'!$G:$G,'Controle de NFs Tomadas'!$E:$E,$A$1,'Controle de NFs Tomadas'!$F:$F,$A37,'Controle de NFs Tomadas'!$C:$C,CX$2)</f>
        <v>0</v>
      </c>
      <c r="CY37" s="154">
        <f>SUMIFS('Controle de NFs Tomadas'!$G:$G,'Controle de NFs Tomadas'!$E:$E,$A$1,'Controle de NFs Tomadas'!$F:$F,$A37,'Controle de NFs Tomadas'!$C:$C,CY$2)</f>
        <v>0</v>
      </c>
      <c r="CZ37" s="154">
        <f>SUMIFS('Controle de NFs Tomadas'!$G:$G,'Controle de NFs Tomadas'!$E:$E,$A$1,'Controle de NFs Tomadas'!$F:$F,$A37,'Controle de NFs Tomadas'!$C:$C,CZ$2)</f>
        <v>0</v>
      </c>
      <c r="DA37" s="154">
        <f>SUMIFS('Controle de NFs Tomadas'!$G:$G,'Controle de NFs Tomadas'!$E:$E,$A$1,'Controle de NFs Tomadas'!$F:$F,$A37,'Controle de NFs Tomadas'!$C:$C,DA$2)</f>
        <v>0</v>
      </c>
      <c r="DB37" s="154">
        <f>SUMIFS('Controle de NFs Tomadas'!$G:$G,'Controle de NFs Tomadas'!$E:$E,$A$1,'Controle de NFs Tomadas'!$F:$F,$A37,'Controle de NFs Tomadas'!$C:$C,DB$2)</f>
        <v>0</v>
      </c>
      <c r="DC37" s="154">
        <f>SUMIFS('Controle de NFs Tomadas'!$G:$G,'Controle de NFs Tomadas'!$E:$E,$A$1,'Controle de NFs Tomadas'!$F:$F,$A37,'Controle de NFs Tomadas'!$C:$C,DC$2)</f>
        <v>0</v>
      </c>
      <c r="DD37" s="154">
        <f>SUMIFS('Controle de NFs Tomadas'!$G:$G,'Controle de NFs Tomadas'!$E:$E,$A$1,'Controle de NFs Tomadas'!$F:$F,$A37,'Controle de NFs Tomadas'!$C:$C,DD$2)</f>
        <v>0</v>
      </c>
      <c r="DE37" s="154">
        <f>SUMIFS('Controle de NFs Tomadas'!$G:$G,'Controle de NFs Tomadas'!$E:$E,$A$1,'Controle de NFs Tomadas'!$F:$F,$A37,'Controle de NFs Tomadas'!$C:$C,DE$2)</f>
        <v>0</v>
      </c>
      <c r="DF37" s="154">
        <f>SUMIFS('Controle de NFs Tomadas'!$G:$G,'Controle de NFs Tomadas'!$E:$E,$A$1,'Controle de NFs Tomadas'!$F:$F,$A37,'Controle de NFs Tomadas'!$C:$C,DF$2)</f>
        <v>0</v>
      </c>
      <c r="DG37" s="154">
        <f>SUMIFS('Controle de NFs Tomadas'!$G:$G,'Controle de NFs Tomadas'!$E:$E,$A$1,'Controle de NFs Tomadas'!$F:$F,$A37,'Controle de NFs Tomadas'!$C:$C,DG$2)</f>
        <v>0</v>
      </c>
      <c r="DH37" s="154">
        <f>SUMIFS('Controle de NFs Tomadas'!$G:$G,'Controle de NFs Tomadas'!$E:$E,$A$1,'Controle de NFs Tomadas'!$F:$F,$A37,'Controle de NFs Tomadas'!$C:$C,DH$2)</f>
        <v>0</v>
      </c>
      <c r="DI37" s="154">
        <f>SUMIFS('Controle de NFs Tomadas'!$G:$G,'Controle de NFs Tomadas'!$E:$E,$A$1,'Controle de NFs Tomadas'!$F:$F,$A37,'Controle de NFs Tomadas'!$C:$C,DI$2)</f>
        <v>0</v>
      </c>
      <c r="DJ37" s="154">
        <f>SUMIFS('Controle de NFs Tomadas'!$G:$G,'Controle de NFs Tomadas'!$E:$E,$A$1,'Controle de NFs Tomadas'!$F:$F,$A37,'Controle de NFs Tomadas'!$C:$C,DJ$2)</f>
        <v>0</v>
      </c>
      <c r="DK37" s="154">
        <f>SUMIFS('Controle de NFs Tomadas'!$G:$G,'Controle de NFs Tomadas'!$E:$E,$A$1,'Controle de NFs Tomadas'!$F:$F,$A37,'Controle de NFs Tomadas'!$C:$C,DK$2)</f>
        <v>0</v>
      </c>
      <c r="DL37" s="154">
        <f>SUMIFS('Controle de NFs Tomadas'!$G:$G,'Controle de NFs Tomadas'!$E:$E,$A$1,'Controle de NFs Tomadas'!$F:$F,$A37,'Controle de NFs Tomadas'!$C:$C,DL$2)</f>
        <v>0</v>
      </c>
      <c r="DM37" s="154">
        <f>SUMIFS('Controle de NFs Tomadas'!$G:$G,'Controle de NFs Tomadas'!$E:$E,$A$1,'Controle de NFs Tomadas'!$F:$F,$A37,'Controle de NFs Tomadas'!$C:$C,DM$2)</f>
        <v>0</v>
      </c>
      <c r="DN37" s="154">
        <f>SUMIFS('Controle de NFs Tomadas'!$G:$G,'Controle de NFs Tomadas'!$E:$E,$A$1,'Controle de NFs Tomadas'!$F:$F,$A37,'Controle de NFs Tomadas'!$C:$C,DN$2)</f>
        <v>0</v>
      </c>
      <c r="DO37" s="154">
        <f>SUMIFS('Controle de NFs Tomadas'!$G:$G,'Controle de NFs Tomadas'!$E:$E,$A$1,'Controle de NFs Tomadas'!$F:$F,$A37,'Controle de NFs Tomadas'!$C:$C,DO$2)</f>
        <v>0</v>
      </c>
      <c r="DP37" s="154">
        <f>SUMIFS('Controle de NFs Tomadas'!$G:$G,'Controle de NFs Tomadas'!$E:$E,$A$1,'Controle de NFs Tomadas'!$F:$F,$A37,'Controle de NFs Tomadas'!$C:$C,DP$2)</f>
        <v>0</v>
      </c>
      <c r="DQ37" s="154">
        <f>SUMIFS('Controle de NFs Tomadas'!$G:$G,'Controle de NFs Tomadas'!$E:$E,$A$1,'Controle de NFs Tomadas'!$F:$F,$A37,'Controle de NFs Tomadas'!$C:$C,DQ$2)</f>
        <v>0</v>
      </c>
      <c r="DR37" s="154">
        <f>SUMIFS('Controle de NFs Tomadas'!$G:$G,'Controle de NFs Tomadas'!$E:$E,$A$1,'Controle de NFs Tomadas'!$F:$F,$A37,'Controle de NFs Tomadas'!$C:$C,DR$2)</f>
        <v>0</v>
      </c>
      <c r="DS37" s="154">
        <f>SUMIFS('Controle de NFs Tomadas'!$G:$G,'Controle de NFs Tomadas'!$E:$E,$A$1,'Controle de NFs Tomadas'!$F:$F,$A37,'Controle de NFs Tomadas'!$C:$C,DS$2)</f>
        <v>0</v>
      </c>
      <c r="DT37" s="154">
        <f>SUMIFS('Controle de NFs Tomadas'!$G:$G,'Controle de NFs Tomadas'!$E:$E,$A$1,'Controle de NFs Tomadas'!$F:$F,$A37,'Controle de NFs Tomadas'!$C:$C,DT$2)</f>
        <v>0</v>
      </c>
      <c r="DU37" s="154">
        <f>SUMIFS('Controle de NFs Tomadas'!$G:$G,'Controle de NFs Tomadas'!$E:$E,$A$1,'Controle de NFs Tomadas'!$F:$F,$A37,'Controle de NFs Tomadas'!$C:$C,DU$2)</f>
        <v>1190.07</v>
      </c>
      <c r="DV37" s="154">
        <f>SUMIFS('Controle de NFs Tomadas'!$G:$G,'Controle de NFs Tomadas'!$E:$E,$A$1,'Controle de NFs Tomadas'!$F:$F,$A37,'Controle de NFs Tomadas'!$C:$C,DV$2)</f>
        <v>0</v>
      </c>
      <c r="DW37" s="154">
        <f>SUMIFS('Controle de NFs Tomadas'!$G:$G,'Controle de NFs Tomadas'!$E:$E,$A$1,'Controle de NFs Tomadas'!$F:$F,$A37,'Controle de NFs Tomadas'!$C:$C,DW$2)</f>
        <v>0</v>
      </c>
      <c r="DX37" s="154">
        <f>SUMIFS('Controle de NFs Tomadas'!$G:$G,'Controle de NFs Tomadas'!$E:$E,$A$1,'Controle de NFs Tomadas'!$F:$F,$A37,'Controle de NFs Tomadas'!$C:$C,DX$2)</f>
        <v>0</v>
      </c>
      <c r="DY37" s="154">
        <f>SUMIFS('Controle de NFs Tomadas'!$G:$G,'Controle de NFs Tomadas'!$E:$E,$A$1,'Controle de NFs Tomadas'!$F:$F,$A37,'Controle de NFs Tomadas'!$C:$C,DY$2)</f>
        <v>0</v>
      </c>
      <c r="DZ37" s="154">
        <f>SUMIFS('Controle de NFs Tomadas'!$G:$G,'Controle de NFs Tomadas'!$E:$E,$A$1,'Controle de NFs Tomadas'!$F:$F,$A37,'Controle de NFs Tomadas'!$C:$C,DZ$2)</f>
        <v>0</v>
      </c>
      <c r="EA37" s="154">
        <f>SUMIFS('Controle de NFs Tomadas'!$G:$G,'Controle de NFs Tomadas'!$E:$E,$A$1,'Controle de NFs Tomadas'!$F:$F,$A37,'Controle de NFs Tomadas'!$C:$C,EA$2)</f>
        <v>0</v>
      </c>
      <c r="EB37" s="154">
        <f>SUMIFS('Controle de NFs Tomadas'!$G:$G,'Controle de NFs Tomadas'!$E:$E,$A$1,'Controle de NFs Tomadas'!$F:$F,$A37,'Controle de NFs Tomadas'!$C:$C,EB$2)</f>
        <v>0</v>
      </c>
      <c r="EC37" s="154">
        <f>SUMIFS('Controle de NFs Tomadas'!$G:$G,'Controle de NFs Tomadas'!$E:$E,$A$1,'Controle de NFs Tomadas'!$F:$F,$A37,'Controle de NFs Tomadas'!$C:$C,EC$2)</f>
        <v>0</v>
      </c>
      <c r="ED37" s="154">
        <f>SUMIFS('Controle de NFs Tomadas'!$G:$G,'Controle de NFs Tomadas'!$E:$E,$A$1,'Controle de NFs Tomadas'!$F:$F,$A37,'Controle de NFs Tomadas'!$C:$C,ED$2)</f>
        <v>0</v>
      </c>
      <c r="EE37" s="154">
        <f>SUMIFS('Controle de NFs Tomadas'!$G:$G,'Controle de NFs Tomadas'!$E:$E,$A$1,'Controle de NFs Tomadas'!$F:$F,$A37,'Controle de NFs Tomadas'!$C:$C,EE$2)</f>
        <v>0</v>
      </c>
      <c r="EF37" s="154">
        <f>SUMIFS('Controle de NFs Tomadas'!$G:$G,'Controle de NFs Tomadas'!$E:$E,$A$1,'Controle de NFs Tomadas'!$F:$F,$A37,'Controle de NFs Tomadas'!$C:$C,EF$2)</f>
        <v>0</v>
      </c>
      <c r="EG37" s="154">
        <f>SUMIFS('Controle de NFs Tomadas'!$G:$G,'Controle de NFs Tomadas'!$E:$E,$A$1,'Controle de NFs Tomadas'!$F:$F,$A37,'Controle de NFs Tomadas'!$C:$C,EG$2)</f>
        <v>0</v>
      </c>
      <c r="EH37" s="154">
        <f>SUMIFS('Controle de NFs Tomadas'!$G:$G,'Controle de NFs Tomadas'!$E:$E,$A$1,'Controle de NFs Tomadas'!$F:$F,$A37,'Controle de NFs Tomadas'!$C:$C,EH$2)</f>
        <v>0</v>
      </c>
      <c r="EI37" s="154">
        <f>SUMIFS('Controle de NFs Tomadas'!$G:$G,'Controle de NFs Tomadas'!$E:$E,$A$1,'Controle de NFs Tomadas'!$F:$F,$A37,'Controle de NFs Tomadas'!$C:$C,EI$2)</f>
        <v>0</v>
      </c>
      <c r="EJ37" s="154">
        <f>SUMIFS('Controle de NFs Tomadas'!$G:$G,'Controle de NFs Tomadas'!$E:$E,$A$1,'Controle de NFs Tomadas'!$F:$F,$A37,'Controle de NFs Tomadas'!$C:$C,EJ$2)</f>
        <v>0</v>
      </c>
      <c r="EK37" s="154">
        <f>SUMIFS('Controle de NFs Tomadas'!$G:$G,'Controle de NFs Tomadas'!$E:$E,$A$1,'Controle de NFs Tomadas'!$F:$F,$A37,'Controle de NFs Tomadas'!$C:$C,EK$2)</f>
        <v>0</v>
      </c>
      <c r="EL37" s="154">
        <f>SUMIFS('Controle de NFs Tomadas'!$G:$G,'Controle de NFs Tomadas'!$E:$E,$A$1,'Controle de NFs Tomadas'!$F:$F,$A37,'Controle de NFs Tomadas'!$C:$C,EL$2)</f>
        <v>0</v>
      </c>
      <c r="EM37" s="154">
        <f>SUMIFS('Controle de NFs Tomadas'!$G:$G,'Controle de NFs Tomadas'!$E:$E,$A$1,'Controle de NFs Tomadas'!$F:$F,$A37,'Controle de NFs Tomadas'!$C:$C,EM$2)</f>
        <v>0</v>
      </c>
      <c r="EN37" s="154">
        <f>SUMIFS('Controle de NFs Tomadas'!$G:$G,'Controle de NFs Tomadas'!$E:$E,$A$1,'Controle de NFs Tomadas'!$F:$F,$A37,'Controle de NFs Tomadas'!$C:$C,EN$2)</f>
        <v>0</v>
      </c>
      <c r="EO37" s="154">
        <f>SUMIFS('Controle de NFs Tomadas'!$G:$G,'Controle de NFs Tomadas'!$E:$E,$A$1,'Controle de NFs Tomadas'!$F:$F,$A37,'Controle de NFs Tomadas'!$C:$C,EO$2)</f>
        <v>0</v>
      </c>
      <c r="EP37" s="154">
        <f>SUMIFS('Controle de NFs Tomadas'!$G:$G,'Controle de NFs Tomadas'!$E:$E,$A$1,'Controle de NFs Tomadas'!$F:$F,$A37,'Controle de NFs Tomadas'!$C:$C,EP$2)</f>
        <v>0</v>
      </c>
      <c r="EQ37" s="154">
        <f>SUMIFS('Controle de NFs Tomadas'!$G:$G,'Controle de NFs Tomadas'!$E:$E,$A$1,'Controle de NFs Tomadas'!$F:$F,$A37,'Controle de NFs Tomadas'!$C:$C,EQ$2)</f>
        <v>0</v>
      </c>
      <c r="ER37" s="154">
        <f>SUMIFS('Controle de NFs Tomadas'!$G:$G,'Controle de NFs Tomadas'!$E:$E,$A$1,'Controle de NFs Tomadas'!$F:$F,$A37,'Controle de NFs Tomadas'!$C:$C,ER$2)</f>
        <v>0</v>
      </c>
      <c r="ES37" s="154">
        <f>SUMIFS('Controle de NFs Tomadas'!$G:$G,'Controle de NFs Tomadas'!$E:$E,$A$1,'Controle de NFs Tomadas'!$F:$F,$A37,'Controle de NFs Tomadas'!$C:$C,ES$2)</f>
        <v>0</v>
      </c>
      <c r="ET37" s="154">
        <f>SUMIFS('Controle de NFs Tomadas'!$G:$G,'Controle de NFs Tomadas'!$E:$E,$A$1,'Controle de NFs Tomadas'!$F:$F,$A37,'Controle de NFs Tomadas'!$C:$C,ET$2)</f>
        <v>0</v>
      </c>
      <c r="EU37" s="154">
        <f>SUMIFS('Controle de NFs Tomadas'!$G:$G,'Controle de NFs Tomadas'!$E:$E,$A$1,'Controle de NFs Tomadas'!$F:$F,$A37,'Controle de NFs Tomadas'!$C:$C,EU$2)</f>
        <v>0</v>
      </c>
      <c r="EV37" s="154">
        <f>SUMIFS('Controle de NFs Tomadas'!$G:$G,'Controle de NFs Tomadas'!$E:$E,$A$1,'Controle de NFs Tomadas'!$F:$F,$A37,'Controle de NFs Tomadas'!$C:$C,EV$2)</f>
        <v>0</v>
      </c>
      <c r="EW37" s="154">
        <f>SUMIFS('Controle de NFs Tomadas'!$G:$G,'Controle de NFs Tomadas'!$E:$E,$A$1,'Controle de NFs Tomadas'!$F:$F,$A37,'Controle de NFs Tomadas'!$C:$C,EW$2)</f>
        <v>0</v>
      </c>
      <c r="EX37" s="154">
        <f>SUMIFS('Controle de NFs Tomadas'!$G:$G,'Controle de NFs Tomadas'!$E:$E,$A$1,'Controle de NFs Tomadas'!$F:$F,$A37,'Controle de NFs Tomadas'!$C:$C,EX$2)</f>
        <v>0</v>
      </c>
      <c r="EY37" s="154">
        <f>SUMIFS('Controle de NFs Tomadas'!$G:$G,'Controle de NFs Tomadas'!$E:$E,$A$1,'Controle de NFs Tomadas'!$F:$F,$A37,'Controle de NFs Tomadas'!$C:$C,EY$2)</f>
        <v>0</v>
      </c>
      <c r="EZ37" s="154">
        <f>SUMIFS('Controle de NFs Tomadas'!$G:$G,'Controle de NFs Tomadas'!$E:$E,$A$1,'Controle de NFs Tomadas'!$F:$F,$A37,'Controle de NFs Tomadas'!$C:$C,EZ$2)</f>
        <v>0</v>
      </c>
      <c r="FA37" s="154">
        <f>SUMIFS('Controle de NFs Tomadas'!$G:$G,'Controle de NFs Tomadas'!$E:$E,$A$1,'Controle de NFs Tomadas'!$F:$F,$A37,'Controle de NFs Tomadas'!$C:$C,FA$2)</f>
        <v>0</v>
      </c>
      <c r="FB37" s="154">
        <f>SUMIFS('Controle de NFs Tomadas'!$G:$G,'Controle de NFs Tomadas'!$E:$E,$A$1,'Controle de NFs Tomadas'!$F:$F,$A37,'Controle de NFs Tomadas'!$C:$C,FB$2)</f>
        <v>0</v>
      </c>
      <c r="FC37" s="154">
        <f>SUMIFS('Controle de NFs Tomadas'!$G:$G,'Controle de NFs Tomadas'!$E:$E,$A$1,'Controle de NFs Tomadas'!$F:$F,$A37,'Controle de NFs Tomadas'!$C:$C,FC$2)</f>
        <v>0</v>
      </c>
      <c r="FD37" s="154">
        <f>SUMIFS('Controle de NFs Tomadas'!$G:$G,'Controle de NFs Tomadas'!$E:$E,$A$1,'Controle de NFs Tomadas'!$F:$F,$A37,'Controle de NFs Tomadas'!$C:$C,FD$2)</f>
        <v>0</v>
      </c>
      <c r="FE37" s="154">
        <f>SUMIFS('Controle de NFs Tomadas'!$G:$G,'Controle de NFs Tomadas'!$E:$E,$A$1,'Controle de NFs Tomadas'!$F:$F,$A37,'Controle de NFs Tomadas'!$C:$C,FE$2)</f>
        <v>0</v>
      </c>
      <c r="FF37" s="154">
        <f>SUMIFS('Controle de NFs Tomadas'!$G:$G,'Controle de NFs Tomadas'!$E:$E,$A$1,'Controle de NFs Tomadas'!$F:$F,$A37,'Controle de NFs Tomadas'!$C:$C,FF$2)</f>
        <v>0</v>
      </c>
      <c r="FG37" s="154">
        <f>SUMIFS('Controle de NFs Tomadas'!$G:$G,'Controle de NFs Tomadas'!$E:$E,$A$1,'Controle de NFs Tomadas'!$F:$F,$A37,'Controle de NFs Tomadas'!$C:$C,FG$2)</f>
        <v>0</v>
      </c>
      <c r="FH37" s="154">
        <f>SUMIFS('Controle de NFs Tomadas'!$G:$G,'Controle de NFs Tomadas'!$E:$E,$A$1,'Controle de NFs Tomadas'!$F:$F,$A37,'Controle de NFs Tomadas'!$C:$C,FH$2)</f>
        <v>0</v>
      </c>
      <c r="FI37" s="154">
        <f>SUMIFS('Controle de NFs Tomadas'!$G:$G,'Controle de NFs Tomadas'!$E:$E,$A$1,'Controle de NFs Tomadas'!$F:$F,$A37,'Controle de NFs Tomadas'!$C:$C,FI$2)</f>
        <v>0</v>
      </c>
      <c r="FJ37" s="154">
        <f>SUMIFS('Controle de NFs Tomadas'!$G:$G,'Controle de NFs Tomadas'!$E:$E,$A$1,'Controle de NFs Tomadas'!$F:$F,$A37,'Controle de NFs Tomadas'!$C:$C,FJ$2)</f>
        <v>0</v>
      </c>
      <c r="FK37" s="154">
        <f>SUMIFS('Controle de NFs Tomadas'!$G:$G,'Controle de NFs Tomadas'!$E:$E,$A$1,'Controle de NFs Tomadas'!$F:$F,$A37,'Controle de NFs Tomadas'!$C:$C,FK$2)</f>
        <v>0</v>
      </c>
      <c r="FL37" s="154">
        <f>SUMIFS('Controle de NFs Tomadas'!$G:$G,'Controle de NFs Tomadas'!$E:$E,$A$1,'Controle de NFs Tomadas'!$F:$F,$A37,'Controle de NFs Tomadas'!$C:$C,FL$2)</f>
        <v>0</v>
      </c>
      <c r="FM37" s="154">
        <f>SUMIFS('Controle de NFs Tomadas'!$G:$G,'Controle de NFs Tomadas'!$E:$E,$A$1,'Controle de NFs Tomadas'!$F:$F,$A37,'Controle de NFs Tomadas'!$C:$C,FM$2)</f>
        <v>0</v>
      </c>
      <c r="FN37" s="154">
        <f>SUMIFS('Controle de NFs Tomadas'!$G:$G,'Controle de NFs Tomadas'!$E:$E,$A$1,'Controle de NFs Tomadas'!$F:$F,$A37,'Controle de NFs Tomadas'!$C:$C,FN$2)</f>
        <v>0</v>
      </c>
      <c r="FO37" s="154">
        <f>SUMIFS('Controle de NFs Tomadas'!$G:$G,'Controle de NFs Tomadas'!$E:$E,$A$1,'Controle de NFs Tomadas'!$F:$F,$A37,'Controle de NFs Tomadas'!$C:$C,FO$2)</f>
        <v>0</v>
      </c>
      <c r="FP37" s="154">
        <f>SUMIFS('Controle de NFs Tomadas'!$G:$G,'Controle de NFs Tomadas'!$E:$E,$A$1,'Controle de NFs Tomadas'!$F:$F,$A37,'Controle de NFs Tomadas'!$C:$C,FP$2)</f>
        <v>0</v>
      </c>
      <c r="FQ37" s="154">
        <f>SUMIFS('Controle de NFs Tomadas'!$G:$G,'Controle de NFs Tomadas'!$E:$E,$A$1,'Controle de NFs Tomadas'!$F:$F,$A37,'Controle de NFs Tomadas'!$C:$C,FQ$2)</f>
        <v>0</v>
      </c>
      <c r="FR37" s="154">
        <f>SUMIFS('Controle de NFs Tomadas'!$G:$G,'Controle de NFs Tomadas'!$E:$E,$A$1,'Controle de NFs Tomadas'!$F:$F,$A37,'Controle de NFs Tomadas'!$C:$C,FR$2)</f>
        <v>0</v>
      </c>
      <c r="FS37" s="154">
        <f>SUMIFS('Controle de NFs Tomadas'!$G:$G,'Controle de NFs Tomadas'!$E:$E,$A$1,'Controle de NFs Tomadas'!$F:$F,$A37,'Controle de NFs Tomadas'!$C:$C,FS$2)</f>
        <v>0</v>
      </c>
      <c r="FT37" s="154">
        <f>SUMIFS('Controle de NFs Tomadas'!$G:$G,'Controle de NFs Tomadas'!$E:$E,$A$1,'Controle de NFs Tomadas'!$F:$F,$A37,'Controle de NFs Tomadas'!$C:$C,FT$2)</f>
        <v>0</v>
      </c>
      <c r="FU37" s="154">
        <f>SUMIFS('Controle de NFs Tomadas'!$G:$G,'Controle de NFs Tomadas'!$E:$E,$A$1,'Controle de NFs Tomadas'!$F:$F,$A37,'Controle de NFs Tomadas'!$C:$C,FU$2)</f>
        <v>0</v>
      </c>
      <c r="FV37" s="154">
        <f>SUMIFS('Controle de NFs Tomadas'!$G:$G,'Controle de NFs Tomadas'!$E:$E,$A$1,'Controle de NFs Tomadas'!$F:$F,$A37,'Controle de NFs Tomadas'!$C:$C,FV$2)</f>
        <v>0</v>
      </c>
      <c r="FW37" s="154">
        <f>SUMIFS('Controle de NFs Tomadas'!$G:$G,'Controle de NFs Tomadas'!$E:$E,$A$1,'Controle de NFs Tomadas'!$F:$F,$A37,'Controle de NFs Tomadas'!$C:$C,FW$2)</f>
        <v>0</v>
      </c>
      <c r="FX37" s="154">
        <f>SUMIFS('Controle de NFs Tomadas'!$G:$G,'Controle de NFs Tomadas'!$E:$E,$A$1,'Controle de NFs Tomadas'!$F:$F,$A37,'Controle de NFs Tomadas'!$C:$C,FX$2)</f>
        <v>0</v>
      </c>
      <c r="FY37" s="154">
        <f>SUMIFS('Controle de NFs Tomadas'!$G:$G,'Controle de NFs Tomadas'!$E:$E,$A$1,'Controle de NFs Tomadas'!$F:$F,$A37,'Controle de NFs Tomadas'!$C:$C,FY$2)</f>
        <v>0</v>
      </c>
      <c r="FZ37" s="154">
        <f>SUMIFS('Controle de NFs Tomadas'!$G:$G,'Controle de NFs Tomadas'!$E:$E,$A$1,'Controle de NFs Tomadas'!$F:$F,$A37,'Controle de NFs Tomadas'!$C:$C,FZ$2)</f>
        <v>0</v>
      </c>
      <c r="GA37" s="154">
        <f>SUMIFS('Controle de NFs Tomadas'!$G:$G,'Controle de NFs Tomadas'!$E:$E,$A$1,'Controle de NFs Tomadas'!$F:$F,$A37,'Controle de NFs Tomadas'!$C:$C,GA$2)</f>
        <v>0</v>
      </c>
      <c r="GB37" s="154">
        <f>SUMIFS('Controle de NFs Tomadas'!$G:$G,'Controle de NFs Tomadas'!$E:$E,$A$1,'Controle de NFs Tomadas'!$F:$F,$A37,'Controle de NFs Tomadas'!$C:$C,GB$2)</f>
        <v>0</v>
      </c>
      <c r="GC37" s="154">
        <f>SUMIFS('Controle de NFs Tomadas'!$G:$G,'Controle de NFs Tomadas'!$E:$E,$A$1,'Controle de NFs Tomadas'!$F:$F,$A37,'Controle de NFs Tomadas'!$C:$C,GC$2)</f>
        <v>0</v>
      </c>
      <c r="GD37" s="154">
        <f>SUMIFS('Controle de NFs Tomadas'!$G:$G,'Controle de NFs Tomadas'!$E:$E,$A$1,'Controle de NFs Tomadas'!$F:$F,$A37,'Controle de NFs Tomadas'!$C:$C,GD$2)</f>
        <v>0</v>
      </c>
      <c r="GE37" s="154">
        <f>SUMIFS('Controle de NFs Tomadas'!$G:$G,'Controle de NFs Tomadas'!$E:$E,$A$1,'Controle de NFs Tomadas'!$F:$F,$A37,'Controle de NFs Tomadas'!$C:$C,GE$2)</f>
        <v>0</v>
      </c>
      <c r="GF37" s="154">
        <f>SUMIFS('Controle de NFs Tomadas'!$G:$G,'Controle de NFs Tomadas'!$E:$E,$A$1,'Controle de NFs Tomadas'!$F:$F,$A37,'Controle de NFs Tomadas'!$C:$C,GF$2)</f>
        <v>0</v>
      </c>
      <c r="GG37" s="154">
        <f>SUMIFS('Controle de NFs Tomadas'!$G:$G,'Controle de NFs Tomadas'!$E:$E,$A$1,'Controle de NFs Tomadas'!$F:$F,$A37,'Controle de NFs Tomadas'!$C:$C,GG$2)</f>
        <v>0</v>
      </c>
      <c r="GH37" s="154">
        <f>SUMIFS('Controle de NFs Tomadas'!$G:$G,'Controle de NFs Tomadas'!$E:$E,$A$1,'Controle de NFs Tomadas'!$F:$F,$A37,'Controle de NFs Tomadas'!$C:$C,GH$2)</f>
        <v>0</v>
      </c>
      <c r="GI37" s="154">
        <f>SUMIFS('Controle de NFs Tomadas'!$G:$G,'Controle de NFs Tomadas'!$E:$E,$A$1,'Controle de NFs Tomadas'!$F:$F,$A37,'Controle de NFs Tomadas'!$C:$C,GI$2)</f>
        <v>0</v>
      </c>
      <c r="GJ37" s="154">
        <f>SUMIFS('Controle de NFs Tomadas'!$G:$G,'Controle de NFs Tomadas'!$E:$E,$A$1,'Controle de NFs Tomadas'!$F:$F,$A37,'Controle de NFs Tomadas'!$C:$C,GJ$2)</f>
        <v>0</v>
      </c>
      <c r="GK37" s="154">
        <f>SUMIFS('Controle de NFs Tomadas'!$G:$G,'Controle de NFs Tomadas'!$E:$E,$A$1,'Controle de NFs Tomadas'!$F:$F,$A37,'Controle de NFs Tomadas'!$C:$C,GK$2)</f>
        <v>0</v>
      </c>
      <c r="GL37" s="154">
        <f>SUMIFS('Controle de NFs Tomadas'!$G:$G,'Controle de NFs Tomadas'!$E:$E,$A$1,'Controle de NFs Tomadas'!$F:$F,$A37,'Controle de NFs Tomadas'!$C:$C,GL$2)</f>
        <v>0</v>
      </c>
      <c r="GM37" s="154">
        <f>SUMIFS('Controle de NFs Tomadas'!$G:$G,'Controle de NFs Tomadas'!$E:$E,$A$1,'Controle de NFs Tomadas'!$F:$F,$A37,'Controle de NFs Tomadas'!$C:$C,GM$2)</f>
        <v>0</v>
      </c>
      <c r="GN37" s="154">
        <f>SUMIFS('Controle de NFs Tomadas'!$G:$G,'Controle de NFs Tomadas'!$E:$E,$A$1,'Controle de NFs Tomadas'!$F:$F,$A37,'Controle de NFs Tomadas'!$C:$C,GN$2)</f>
        <v>0</v>
      </c>
      <c r="GO37" s="154">
        <f>SUMIFS('Controle de NFs Tomadas'!$G:$G,'Controle de NFs Tomadas'!$E:$E,$A$1,'Controle de NFs Tomadas'!$F:$F,$A37,'Controle de NFs Tomadas'!$C:$C,GO$2)</f>
        <v>0</v>
      </c>
      <c r="GP37" s="154">
        <f>SUMIFS('Controle de NFs Tomadas'!$G:$G,'Controle de NFs Tomadas'!$E:$E,$A$1,'Controle de NFs Tomadas'!$F:$F,$A37,'Controle de NFs Tomadas'!$C:$C,GP$2)</f>
        <v>0</v>
      </c>
      <c r="GQ37" s="154">
        <f>SUMIFS('Controle de NFs Tomadas'!$G:$G,'Controle de NFs Tomadas'!$E:$E,$A$1,'Controle de NFs Tomadas'!$F:$F,$A37,'Controle de NFs Tomadas'!$C:$C,GQ$2)</f>
        <v>0</v>
      </c>
      <c r="GR37" s="154">
        <f>SUMIFS('Controle de NFs Tomadas'!$G:$G,'Controle de NFs Tomadas'!$E:$E,$A$1,'Controle de NFs Tomadas'!$F:$F,$A37,'Controle de NFs Tomadas'!$C:$C,GR$2)</f>
        <v>0</v>
      </c>
      <c r="GS37" s="154">
        <f>SUMIFS('Controle de NFs Tomadas'!$G:$G,'Controle de NFs Tomadas'!$E:$E,$A$1,'Controle de NFs Tomadas'!$F:$F,$A37,'Controle de NFs Tomadas'!$C:$C,GS$2)</f>
        <v>0</v>
      </c>
      <c r="GT37" s="154">
        <f>SUMIFS('Controle de NFs Tomadas'!$G:$G,'Controle de NFs Tomadas'!$E:$E,$A$1,'Controle de NFs Tomadas'!$F:$F,$A37,'Controle de NFs Tomadas'!$C:$C,GT$2)</f>
        <v>0</v>
      </c>
      <c r="GU37" s="154">
        <f>SUMIFS('Controle de NFs Tomadas'!$G:$G,'Controle de NFs Tomadas'!$E:$E,$A$1,'Controle de NFs Tomadas'!$F:$F,$A37,'Controle de NFs Tomadas'!$C:$C,GU$2)</f>
        <v>0</v>
      </c>
      <c r="GV37" s="154">
        <f>SUMIFS('Controle de NFs Tomadas'!$G:$G,'Controle de NFs Tomadas'!$E:$E,$A$1,'Controle de NFs Tomadas'!$F:$F,$A37,'Controle de NFs Tomadas'!$C:$C,GV$2)</f>
        <v>0</v>
      </c>
      <c r="GW37" s="154">
        <f>SUMIFS('Controle de NFs Tomadas'!$G:$G,'Controle de NFs Tomadas'!$E:$E,$A$1,'Controle de NFs Tomadas'!$F:$F,$A37,'Controle de NFs Tomadas'!$C:$C,GW$2)</f>
        <v>0</v>
      </c>
      <c r="GX37" s="154">
        <f>SUMIFS('Controle de NFs Tomadas'!$G:$G,'Controle de NFs Tomadas'!$E:$E,$A$1,'Controle de NFs Tomadas'!$F:$F,$A37,'Controle de NFs Tomadas'!$C:$C,GX$2)</f>
        <v>0</v>
      </c>
      <c r="GY37" s="154">
        <f>SUMIFS('Controle de NFs Tomadas'!$G:$G,'Controle de NFs Tomadas'!$E:$E,$A$1,'Controle de NFs Tomadas'!$F:$F,$A37,'Controle de NFs Tomadas'!$C:$C,GY$2)</f>
        <v>0</v>
      </c>
      <c r="GZ37" s="154">
        <f>SUMIFS('Controle de NFs Tomadas'!$G:$G,'Controle de NFs Tomadas'!$E:$E,$A$1,'Controle de NFs Tomadas'!$F:$F,$A37,'Controle de NFs Tomadas'!$C:$C,GZ$2)</f>
        <v>0</v>
      </c>
      <c r="HA37" s="154">
        <f>SUMIFS('Controle de NFs Tomadas'!$G:$G,'Controle de NFs Tomadas'!$E:$E,$A$1,'Controle de NFs Tomadas'!$F:$F,$A37,'Controle de NFs Tomadas'!$C:$C,HA$2)</f>
        <v>0</v>
      </c>
      <c r="HB37" s="154">
        <f>SUMIFS('Controle de NFs Tomadas'!$G:$G,'Controle de NFs Tomadas'!$E:$E,$A$1,'Controle de NFs Tomadas'!$F:$F,$A37,'Controle de NFs Tomadas'!$C:$C,HB$2)</f>
        <v>0</v>
      </c>
      <c r="HC37" s="154">
        <f>SUMIFS('Controle de NFs Tomadas'!$G:$G,'Controle de NFs Tomadas'!$E:$E,$A$1,'Controle de NFs Tomadas'!$F:$F,$A37,'Controle de NFs Tomadas'!$C:$C,HC$2)</f>
        <v>0</v>
      </c>
      <c r="HD37" s="154">
        <f>SUMIFS('Controle de NFs Tomadas'!$G:$G,'Controle de NFs Tomadas'!$E:$E,$A$1,'Controle de NFs Tomadas'!$F:$F,$A37,'Controle de NFs Tomadas'!$C:$C,HD$2)</f>
        <v>0</v>
      </c>
      <c r="HE37" s="154">
        <f>SUMIFS('Controle de NFs Tomadas'!$G:$G,'Controle de NFs Tomadas'!$E:$E,$A$1,'Controle de NFs Tomadas'!$F:$F,$A37,'Controle de NFs Tomadas'!$C:$C,HE$2)</f>
        <v>0</v>
      </c>
      <c r="HF37" s="154">
        <f>SUMIFS('Controle de NFs Tomadas'!$G:$G,'Controle de NFs Tomadas'!$E:$E,$A$1,'Controle de NFs Tomadas'!$F:$F,$A37,'Controle de NFs Tomadas'!$C:$C,HF$2)</f>
        <v>0</v>
      </c>
      <c r="HG37" s="154">
        <f>SUMIFS('Controle de NFs Tomadas'!$G:$G,'Controle de NFs Tomadas'!$E:$E,$A$1,'Controle de NFs Tomadas'!$F:$F,$A37,'Controle de NFs Tomadas'!$C:$C,HG$2)</f>
        <v>0</v>
      </c>
      <c r="HH37" s="154">
        <f>SUMIFS('Controle de NFs Tomadas'!$G:$G,'Controle de NFs Tomadas'!$E:$E,$A$1,'Controle de NFs Tomadas'!$F:$F,$A37,'Controle de NFs Tomadas'!$C:$C,HH$2)</f>
        <v>0</v>
      </c>
      <c r="HI37" s="154">
        <f>SUMIFS('Controle de NFs Tomadas'!$G:$G,'Controle de NFs Tomadas'!$E:$E,$A$1,'Controle de NFs Tomadas'!$F:$F,$A37,'Controle de NFs Tomadas'!$C:$C,HI$2)</f>
        <v>0</v>
      </c>
      <c r="HJ37" s="154">
        <f>SUMIFS('Controle de NFs Tomadas'!$G:$G,'Controle de NFs Tomadas'!$E:$E,$A$1,'Controle de NFs Tomadas'!$F:$F,$A37,'Controle de NFs Tomadas'!$C:$C,HJ$2)</f>
        <v>0</v>
      </c>
      <c r="HK37" s="154">
        <f>SUMIFS('Controle de NFs Tomadas'!$G:$G,'Controle de NFs Tomadas'!$E:$E,$A$1,'Controle de NFs Tomadas'!$F:$F,$A37,'Controle de NFs Tomadas'!$C:$C,HK$2)</f>
        <v>0</v>
      </c>
      <c r="HL37" s="154">
        <f>SUMIFS('Controle de NFs Tomadas'!$G:$G,'Controle de NFs Tomadas'!$E:$E,$A$1,'Controle de NFs Tomadas'!$F:$F,$A37,'Controle de NFs Tomadas'!$C:$C,HL$2)</f>
        <v>0</v>
      </c>
      <c r="HM37" s="154">
        <f>SUMIFS('Controle de NFs Tomadas'!$G:$G,'Controle de NFs Tomadas'!$E:$E,$A$1,'Controle de NFs Tomadas'!$F:$F,$A37,'Controle de NFs Tomadas'!$C:$C,HM$2)</f>
        <v>0</v>
      </c>
      <c r="HN37" s="154">
        <f>SUMIFS('Controle de NFs Tomadas'!$G:$G,'Controle de NFs Tomadas'!$E:$E,$A$1,'Controle de NFs Tomadas'!$F:$F,$A37,'Controle de NFs Tomadas'!$C:$C,HN$2)</f>
        <v>0</v>
      </c>
      <c r="HO37" s="154">
        <f>SUMIFS('Controle de NFs Tomadas'!$G:$G,'Controle de NFs Tomadas'!$E:$E,$A$1,'Controle de NFs Tomadas'!$F:$F,$A37,'Controle de NFs Tomadas'!$C:$C,HO$2)</f>
        <v>0</v>
      </c>
      <c r="HP37" s="154">
        <f>SUMIFS('Controle de NFs Tomadas'!$G:$G,'Controle de NFs Tomadas'!$E:$E,$A$1,'Controle de NFs Tomadas'!$F:$F,$A37,'Controle de NFs Tomadas'!$C:$C,HP$2)</f>
        <v>0</v>
      </c>
      <c r="HQ37" s="154">
        <f>SUMIFS('Controle de NFs Tomadas'!$G:$G,'Controle de NFs Tomadas'!$E:$E,$A$1,'Controle de NFs Tomadas'!$F:$F,$A37,'Controle de NFs Tomadas'!$C:$C,HQ$2)</f>
        <v>0</v>
      </c>
      <c r="HR37" s="154">
        <f>SUMIFS('Controle de NFs Tomadas'!$G:$G,'Controle de NFs Tomadas'!$E:$E,$A$1,'Controle de NFs Tomadas'!$F:$F,$A37,'Controle de NFs Tomadas'!$C:$C,HR$2)</f>
        <v>0</v>
      </c>
      <c r="HS37" s="154">
        <f>SUMIFS('Controle de NFs Tomadas'!$G:$G,'Controle de NFs Tomadas'!$E:$E,$A$1,'Controle de NFs Tomadas'!$F:$F,$A37,'Controle de NFs Tomadas'!$C:$C,HS$2)</f>
        <v>0</v>
      </c>
      <c r="HT37" s="154">
        <f>SUMIFS('Controle de NFs Tomadas'!$G:$G,'Controle de NFs Tomadas'!$E:$E,$A$1,'Controle de NFs Tomadas'!$F:$F,$A37,'Controle de NFs Tomadas'!$C:$C,HT$2)</f>
        <v>0</v>
      </c>
      <c r="HU37" s="154">
        <f>SUMIFS('Controle de NFs Tomadas'!$G:$G,'Controle de NFs Tomadas'!$E:$E,$A$1,'Controle de NFs Tomadas'!$F:$F,$A37,'Controle de NFs Tomadas'!$C:$C,HU$2)</f>
        <v>0</v>
      </c>
      <c r="HV37" s="154">
        <f>SUMIFS('Controle de NFs Tomadas'!$G:$G,'Controle de NFs Tomadas'!$E:$E,$A$1,'Controle de NFs Tomadas'!$F:$F,$A37,'Controle de NFs Tomadas'!$C:$C,HV$2)</f>
        <v>0</v>
      </c>
      <c r="HW37" s="154">
        <f>SUMIFS('Controle de NFs Tomadas'!$G:$G,'Controle de NFs Tomadas'!$E:$E,$A$1,'Controle de NFs Tomadas'!$F:$F,$A37,'Controle de NFs Tomadas'!$C:$C,HW$2)</f>
        <v>0</v>
      </c>
      <c r="HX37" s="154">
        <f>SUMIFS('Controle de NFs Tomadas'!$G:$G,'Controle de NFs Tomadas'!$E:$E,$A$1,'Controle de NFs Tomadas'!$F:$F,$A37,'Controle de NFs Tomadas'!$C:$C,HX$2)</f>
        <v>0</v>
      </c>
      <c r="HY37" s="154">
        <f>SUMIFS('Controle de NFs Tomadas'!$G:$G,'Controle de NFs Tomadas'!$E:$E,$A$1,'Controle de NFs Tomadas'!$F:$F,$A37,'Controle de NFs Tomadas'!$C:$C,HY$2)</f>
        <v>0</v>
      </c>
      <c r="HZ37" s="154">
        <f>SUMIFS('Controle de NFs Tomadas'!$G:$G,'Controle de NFs Tomadas'!$E:$E,$A$1,'Controle de NFs Tomadas'!$F:$F,$A37,'Controle de NFs Tomadas'!$C:$C,HZ$2)</f>
        <v>0</v>
      </c>
      <c r="IA37" s="154">
        <f>SUMIFS('Controle de NFs Tomadas'!$G:$G,'Controle de NFs Tomadas'!$E:$E,$A$1,'Controle de NFs Tomadas'!$F:$F,$A37,'Controle de NFs Tomadas'!$C:$C,IA$2)</f>
        <v>0</v>
      </c>
      <c r="IB37" s="154">
        <f>SUMIFS('Controle de NFs Tomadas'!$G:$G,'Controle de NFs Tomadas'!$E:$E,$A$1,'Controle de NFs Tomadas'!$F:$F,$A37,'Controle de NFs Tomadas'!$C:$C,IB$2)</f>
        <v>0</v>
      </c>
      <c r="IC37" s="154">
        <f>SUMIFS('Controle de NFs Tomadas'!$G:$G,'Controle de NFs Tomadas'!$E:$E,$A$1,'Controle de NFs Tomadas'!$F:$F,$A37,'Controle de NFs Tomadas'!$C:$C,IC$2)</f>
        <v>0</v>
      </c>
      <c r="ID37" s="154">
        <f>SUMIFS('Controle de NFs Tomadas'!$G:$G,'Controle de NFs Tomadas'!$E:$E,$A$1,'Controle de NFs Tomadas'!$F:$F,$A37,'Controle de NFs Tomadas'!$C:$C,ID$2)</f>
        <v>0</v>
      </c>
      <c r="IE37" s="154">
        <f>SUMIFS('Controle de NFs Tomadas'!$G:$G,'Controle de NFs Tomadas'!$E:$E,$A$1,'Controle de NFs Tomadas'!$F:$F,$A37,'Controle de NFs Tomadas'!$C:$C,IE$2)</f>
        <v>0</v>
      </c>
      <c r="IF37" s="154">
        <f>SUMIFS('Controle de NFs Tomadas'!$G:$G,'Controle de NFs Tomadas'!$E:$E,$A$1,'Controle de NFs Tomadas'!$F:$F,$A37,'Controle de NFs Tomadas'!$C:$C,IF$2)</f>
        <v>0</v>
      </c>
      <c r="IG37" s="154">
        <f>SUMIFS('Controle de NFs Tomadas'!$G:$G,'Controle de NFs Tomadas'!$E:$E,$A$1,'Controle de NFs Tomadas'!$F:$F,$A37,'Controle de NFs Tomadas'!$C:$C,IG$2)</f>
        <v>0</v>
      </c>
      <c r="IH37" s="154">
        <f>SUMIFS('Controle de NFs Tomadas'!$G:$G,'Controle de NFs Tomadas'!$E:$E,$A$1,'Controle de NFs Tomadas'!$F:$F,$A37,'Controle de NFs Tomadas'!$C:$C,IH$2)</f>
        <v>0</v>
      </c>
      <c r="II37" s="154">
        <f>SUMIFS('Controle de NFs Tomadas'!$G:$G,'Controle de NFs Tomadas'!$E:$E,$A$1,'Controle de NFs Tomadas'!$F:$F,$A37,'Controle de NFs Tomadas'!$C:$C,II$2)</f>
        <v>0</v>
      </c>
      <c r="IJ37" s="154">
        <f>SUMIFS('Controle de NFs Tomadas'!$G:$G,'Controle de NFs Tomadas'!$E:$E,$A$1,'Controle de NFs Tomadas'!$F:$F,$A37,'Controle de NFs Tomadas'!$C:$C,IJ$2)</f>
        <v>0</v>
      </c>
      <c r="IK37" s="154">
        <f>SUMIFS('Controle de NFs Tomadas'!$G:$G,'Controle de NFs Tomadas'!$E:$E,$A$1,'Controle de NFs Tomadas'!$F:$F,$A37,'Controle de NFs Tomadas'!$C:$C,IK$2)</f>
        <v>0</v>
      </c>
      <c r="IL37" s="154">
        <f>SUMIFS('Controle de NFs Tomadas'!$G:$G,'Controle de NFs Tomadas'!$E:$E,$A$1,'Controle de NFs Tomadas'!$F:$F,$A37,'Controle de NFs Tomadas'!$C:$C,IL$2)</f>
        <v>0</v>
      </c>
      <c r="IM37" s="154">
        <f>SUMIFS('Controle de NFs Tomadas'!$G:$G,'Controle de NFs Tomadas'!$E:$E,$A$1,'Controle de NFs Tomadas'!$F:$F,$A37,'Controle de NFs Tomadas'!$C:$C,IM$2)</f>
        <v>0</v>
      </c>
      <c r="IN37" s="154">
        <f>SUMIFS('Controle de NFs Tomadas'!$G:$G,'Controle de NFs Tomadas'!$E:$E,$A$1,'Controle de NFs Tomadas'!$F:$F,$A37,'Controle de NFs Tomadas'!$C:$C,IN$2)</f>
        <v>0</v>
      </c>
      <c r="IO37" s="154">
        <f>SUMIFS('Controle de NFs Tomadas'!$G:$G,'Controle de NFs Tomadas'!$E:$E,$A$1,'Controle de NFs Tomadas'!$F:$F,$A37,'Controle de NFs Tomadas'!$C:$C,IO$2)</f>
        <v>0</v>
      </c>
      <c r="IP37" s="154">
        <f>SUMIFS('Controle de NFs Tomadas'!$G:$G,'Controle de NFs Tomadas'!$E:$E,$A$1,'Controle de NFs Tomadas'!$F:$F,$A37,'Controle de NFs Tomadas'!$C:$C,IP$2)</f>
        <v>0</v>
      </c>
      <c r="IQ37" s="154">
        <f>SUMIFS('Controle de NFs Tomadas'!$G:$G,'Controle de NFs Tomadas'!$E:$E,$A$1,'Controle de NFs Tomadas'!$F:$F,$A37,'Controle de NFs Tomadas'!$C:$C,IQ$2)</f>
        <v>0</v>
      </c>
      <c r="IR37" s="154">
        <f>SUMIFS('Controle de NFs Tomadas'!$G:$G,'Controle de NFs Tomadas'!$E:$E,$A$1,'Controle de NFs Tomadas'!$F:$F,$A37,'Controle de NFs Tomadas'!$C:$C,IR$2)</f>
        <v>0</v>
      </c>
      <c r="IS37" s="154">
        <f>SUMIFS('Controle de NFs Tomadas'!$G:$G,'Controle de NFs Tomadas'!$E:$E,$A$1,'Controle de NFs Tomadas'!$F:$F,$A37,'Controle de NFs Tomadas'!$C:$C,IS$2)</f>
        <v>0</v>
      </c>
      <c r="IT37" s="154">
        <f>SUMIFS('Controle de NFs Tomadas'!$G:$G,'Controle de NFs Tomadas'!$E:$E,$A$1,'Controle de NFs Tomadas'!$F:$F,$A37,'Controle de NFs Tomadas'!$C:$C,IT$2)</f>
        <v>0</v>
      </c>
      <c r="IU37" s="154">
        <f>SUMIFS('Controle de NFs Tomadas'!$G:$G,'Controle de NFs Tomadas'!$E:$E,$A$1,'Controle de NFs Tomadas'!$F:$F,$A37,'Controle de NFs Tomadas'!$C:$C,IU$2)</f>
        <v>0</v>
      </c>
      <c r="IV37" s="154">
        <f>SUMIFS('Controle de NFs Tomadas'!$G:$G,'Controle de NFs Tomadas'!$E:$E,$A$1,'Controle de NFs Tomadas'!$F:$F,$A37,'Controle de NFs Tomadas'!$C:$C,IV$2)</f>
        <v>0</v>
      </c>
      <c r="IW37" s="154">
        <f>SUMIFS('Controle de NFs Tomadas'!$G:$G,'Controle de NFs Tomadas'!$E:$E,$A$1,'Controle de NFs Tomadas'!$F:$F,$A37,'Controle de NFs Tomadas'!$C:$C,IW$2)</f>
        <v>0</v>
      </c>
      <c r="IX37" s="154">
        <f>SUMIFS('Controle de NFs Tomadas'!$G:$G,'Controle de NFs Tomadas'!$E:$E,$A$1,'Controle de NFs Tomadas'!$F:$F,$A37,'Controle de NFs Tomadas'!$C:$C,IX$2)</f>
        <v>0</v>
      </c>
      <c r="IY37" s="154">
        <f>SUMIFS('Controle de NFs Tomadas'!$G:$G,'Controle de NFs Tomadas'!$E:$E,$A$1,'Controle de NFs Tomadas'!$F:$F,$A37,'Controle de NFs Tomadas'!$C:$C,IY$2)</f>
        <v>0</v>
      </c>
      <c r="IZ37" s="154">
        <f>SUMIFS('Controle de NFs Tomadas'!$G:$G,'Controle de NFs Tomadas'!$E:$E,$A$1,'Controle de NFs Tomadas'!$F:$F,$A37,'Controle de NFs Tomadas'!$C:$C,IZ$2)</f>
        <v>0</v>
      </c>
      <c r="JA37" s="154">
        <f>SUMIFS('Controle de NFs Tomadas'!$G:$G,'Controle de NFs Tomadas'!$E:$E,$A$1,'Controle de NFs Tomadas'!$F:$F,$A37,'Controle de NFs Tomadas'!$C:$C,JA$2)</f>
        <v>0</v>
      </c>
      <c r="JB37" s="154">
        <f>SUMIFS('Controle de NFs Tomadas'!$G:$G,'Controle de NFs Tomadas'!$E:$E,$A$1,'Controle de NFs Tomadas'!$F:$F,$A37,'Controle de NFs Tomadas'!$C:$C,JB$2)</f>
        <v>0</v>
      </c>
      <c r="JC37" s="154">
        <f>SUMIFS('Controle de NFs Tomadas'!$G:$G,'Controle de NFs Tomadas'!$E:$E,$A$1,'Controle de NFs Tomadas'!$F:$F,$A37,'Controle de NFs Tomadas'!$C:$C,JC$2)</f>
        <v>0</v>
      </c>
      <c r="JD37" s="154">
        <f>SUMIFS('Controle de NFs Tomadas'!$G:$G,'Controle de NFs Tomadas'!$E:$E,$A$1,'Controle de NFs Tomadas'!$F:$F,$A37,'Controle de NFs Tomadas'!$C:$C,JD$2)</f>
        <v>0</v>
      </c>
      <c r="JE37" s="154">
        <f>SUMIFS('Controle de NFs Tomadas'!$G:$G,'Controle de NFs Tomadas'!$E:$E,$A$1,'Controle de NFs Tomadas'!$F:$F,$A37,'Controle de NFs Tomadas'!$C:$C,JE$2)</f>
        <v>0</v>
      </c>
      <c r="JF37" s="154">
        <f>SUMIFS('Controle de NFs Tomadas'!$G:$G,'Controle de NFs Tomadas'!$E:$E,$A$1,'Controle de NFs Tomadas'!$F:$F,$A37,'Controle de NFs Tomadas'!$C:$C,JF$2)</f>
        <v>0</v>
      </c>
      <c r="JG37" s="154">
        <f>SUMIFS('Controle de NFs Tomadas'!$G:$G,'Controle de NFs Tomadas'!$E:$E,$A$1,'Controle de NFs Tomadas'!$F:$F,$A37,'Controle de NFs Tomadas'!$C:$C,JG$2)</f>
        <v>0</v>
      </c>
      <c r="JH37" s="154">
        <f>SUMIFS('Controle de NFs Tomadas'!$G:$G,'Controle de NFs Tomadas'!$E:$E,$A$1,'Controle de NFs Tomadas'!$F:$F,$A37,'Controle de NFs Tomadas'!$C:$C,JH$2)</f>
        <v>0</v>
      </c>
      <c r="JI37" s="154">
        <f>SUMIFS('Controle de NFs Tomadas'!$G:$G,'Controle de NFs Tomadas'!$E:$E,$A$1,'Controle de NFs Tomadas'!$F:$F,$A37,'Controle de NFs Tomadas'!$C:$C,JI$2)</f>
        <v>0</v>
      </c>
      <c r="JJ37" s="154">
        <f>SUMIFS('Controle de NFs Tomadas'!$G:$G,'Controle de NFs Tomadas'!$E:$E,$A$1,'Controle de NFs Tomadas'!$F:$F,$A37,'Controle de NFs Tomadas'!$C:$C,JJ$2)</f>
        <v>0</v>
      </c>
      <c r="JK37" s="154">
        <f>SUMIFS('Controle de NFs Tomadas'!$G:$G,'Controle de NFs Tomadas'!$E:$E,$A$1,'Controle de NFs Tomadas'!$F:$F,$A37,'Controle de NFs Tomadas'!$C:$C,JK$2)</f>
        <v>0</v>
      </c>
      <c r="JL37" s="154">
        <f>SUMIFS('Controle de NFs Tomadas'!$G:$G,'Controle de NFs Tomadas'!$E:$E,$A$1,'Controle de NFs Tomadas'!$F:$F,$A37,'Controle de NFs Tomadas'!$C:$C,JL$2)</f>
        <v>0</v>
      </c>
      <c r="JM37" s="154">
        <f>SUMIFS('Controle de NFs Tomadas'!$G:$G,'Controle de NFs Tomadas'!$E:$E,$A$1,'Controle de NFs Tomadas'!$F:$F,$A37,'Controle de NFs Tomadas'!$C:$C,JM$2)</f>
        <v>0</v>
      </c>
      <c r="JN37" s="154">
        <f>SUMIFS('Controle de NFs Tomadas'!$G:$G,'Controle de NFs Tomadas'!$E:$E,$A$1,'Controle de NFs Tomadas'!$F:$F,$A37,'Controle de NFs Tomadas'!$C:$C,JN$2)</f>
        <v>0</v>
      </c>
      <c r="JO37" s="154">
        <f>SUMIFS('Controle de NFs Tomadas'!$G:$G,'Controle de NFs Tomadas'!$E:$E,$A$1,'Controle de NFs Tomadas'!$F:$F,$A37,'Controle de NFs Tomadas'!$C:$C,JO$2)</f>
        <v>0</v>
      </c>
      <c r="JP37" s="154">
        <f>SUMIFS('Controle de NFs Tomadas'!$G:$G,'Controle de NFs Tomadas'!$E:$E,$A$1,'Controle de NFs Tomadas'!$F:$F,$A37,'Controle de NFs Tomadas'!$C:$C,JP$2)</f>
        <v>0</v>
      </c>
      <c r="JQ37" s="154">
        <f>SUMIFS('Controle de NFs Tomadas'!$G:$G,'Controle de NFs Tomadas'!$E:$E,$A$1,'Controle de NFs Tomadas'!$F:$F,$A37,'Controle de NFs Tomadas'!$C:$C,JQ$2)</f>
        <v>0</v>
      </c>
      <c r="JR37" s="154">
        <f>SUMIFS('Controle de NFs Tomadas'!$G:$G,'Controle de NFs Tomadas'!$E:$E,$A$1,'Controle de NFs Tomadas'!$F:$F,$A37,'Controle de NFs Tomadas'!$C:$C,JR$2)</f>
        <v>0</v>
      </c>
      <c r="JS37" s="154">
        <f>SUMIFS('Controle de NFs Tomadas'!$G:$G,'Controle de NFs Tomadas'!$E:$E,$A$1,'Controle de NFs Tomadas'!$F:$F,$A37,'Controle de NFs Tomadas'!$C:$C,JS$2)</f>
        <v>0</v>
      </c>
      <c r="JT37" s="154">
        <f>SUMIFS('Controle de NFs Tomadas'!$G:$G,'Controle de NFs Tomadas'!$E:$E,$A$1,'Controle de NFs Tomadas'!$F:$F,$A37,'Controle de NFs Tomadas'!$C:$C,JT$2)</f>
        <v>0</v>
      </c>
      <c r="JU37" s="154">
        <f>SUMIFS('Controle de NFs Tomadas'!$G:$G,'Controle de NFs Tomadas'!$E:$E,$A$1,'Controle de NFs Tomadas'!$F:$F,$A37,'Controle de NFs Tomadas'!$C:$C,JU$2)</f>
        <v>0</v>
      </c>
      <c r="JV37" s="154">
        <f>SUMIFS('Controle de NFs Tomadas'!$G:$G,'Controle de NFs Tomadas'!$E:$E,$A$1,'Controle de NFs Tomadas'!$F:$F,$A37,'Controle de NFs Tomadas'!$C:$C,JV$2)</f>
        <v>0</v>
      </c>
      <c r="JW37" s="154">
        <f>SUMIFS('Controle de NFs Tomadas'!$G:$G,'Controle de NFs Tomadas'!$E:$E,$A$1,'Controle de NFs Tomadas'!$F:$F,$A37,'Controle de NFs Tomadas'!$C:$C,JW$2)</f>
        <v>0</v>
      </c>
      <c r="JX37" s="154">
        <f>SUMIFS('Controle de NFs Tomadas'!$G:$G,'Controle de NFs Tomadas'!$E:$E,$A$1,'Controle de NFs Tomadas'!$F:$F,$A37,'Controle de NFs Tomadas'!$C:$C,JX$2)</f>
        <v>0</v>
      </c>
      <c r="JY37" s="154">
        <f>SUMIFS('Controle de NFs Tomadas'!$G:$G,'Controle de NFs Tomadas'!$E:$E,$A$1,'Controle de NFs Tomadas'!$F:$F,$A37,'Controle de NFs Tomadas'!$C:$C,JY$2)</f>
        <v>0</v>
      </c>
      <c r="JZ37" s="154">
        <f>SUMIFS('Controle de NFs Tomadas'!$G:$G,'Controle de NFs Tomadas'!$E:$E,$A$1,'Controle de NFs Tomadas'!$F:$F,$A37,'Controle de NFs Tomadas'!$C:$C,JZ$2)</f>
        <v>0</v>
      </c>
      <c r="KA37" s="154">
        <f>SUMIFS('Controle de NFs Tomadas'!$G:$G,'Controle de NFs Tomadas'!$E:$E,$A$1,'Controle de NFs Tomadas'!$F:$F,$A37,'Controle de NFs Tomadas'!$C:$C,KA$2)</f>
        <v>0</v>
      </c>
      <c r="KB37" s="154">
        <f>SUMIFS('Controle de NFs Tomadas'!$G:$G,'Controle de NFs Tomadas'!$E:$E,$A$1,'Controle de NFs Tomadas'!$F:$F,$A37,'Controle de NFs Tomadas'!$C:$C,KB$2)</f>
        <v>0</v>
      </c>
      <c r="KC37" s="154">
        <f>SUMIFS('Controle de NFs Tomadas'!$G:$G,'Controle de NFs Tomadas'!$E:$E,$A$1,'Controle de NFs Tomadas'!$F:$F,$A37,'Controle de NFs Tomadas'!$C:$C,KC$2)</f>
        <v>0</v>
      </c>
      <c r="KD37" s="154">
        <f>SUMIFS('Controle de NFs Tomadas'!$G:$G,'Controle de NFs Tomadas'!$E:$E,$A$1,'Controle de NFs Tomadas'!$F:$F,$A37,'Controle de NFs Tomadas'!$C:$C,KD$2)</f>
        <v>0</v>
      </c>
      <c r="KE37" s="154">
        <f>SUMIFS('Controle de NFs Tomadas'!$G:$G,'Controle de NFs Tomadas'!$E:$E,$A$1,'Controle de NFs Tomadas'!$F:$F,$A37,'Controle de NFs Tomadas'!$C:$C,KE$2)</f>
        <v>0</v>
      </c>
      <c r="KF37" s="154">
        <f>SUMIFS('Controle de NFs Tomadas'!$G:$G,'Controle de NFs Tomadas'!$E:$E,$A$1,'Controle de NFs Tomadas'!$F:$F,$A37,'Controle de NFs Tomadas'!$C:$C,KF$2)</f>
        <v>0</v>
      </c>
      <c r="KG37" s="154">
        <f>SUMIFS('Controle de NFs Tomadas'!$G:$G,'Controle de NFs Tomadas'!$E:$E,$A$1,'Controle de NFs Tomadas'!$F:$F,$A37,'Controle de NFs Tomadas'!$C:$C,KG$2)</f>
        <v>0</v>
      </c>
      <c r="KH37" s="154">
        <f>SUMIFS('Controle de NFs Tomadas'!$G:$G,'Controle de NFs Tomadas'!$E:$E,$A$1,'Controle de NFs Tomadas'!$F:$F,$A37,'Controle de NFs Tomadas'!$C:$C,KH$2)</f>
        <v>0</v>
      </c>
      <c r="KI37" s="154">
        <f>SUMIFS('Controle de NFs Tomadas'!$G:$G,'Controle de NFs Tomadas'!$E:$E,$A$1,'Controle de NFs Tomadas'!$F:$F,$A37,'Controle de NFs Tomadas'!$C:$C,KI$2)</f>
        <v>0</v>
      </c>
      <c r="KJ37" s="154">
        <f>SUMIFS('Controle de NFs Tomadas'!$G:$G,'Controle de NFs Tomadas'!$E:$E,$A$1,'Controle de NFs Tomadas'!$F:$F,$A37,'Controle de NFs Tomadas'!$C:$C,KJ$2)</f>
        <v>0</v>
      </c>
      <c r="KK37" s="154">
        <f>SUMIFS('Controle de NFs Tomadas'!$G:$G,'Controle de NFs Tomadas'!$E:$E,$A$1,'Controle de NFs Tomadas'!$F:$F,$A37,'Controle de NFs Tomadas'!$C:$C,KK$2)</f>
        <v>0</v>
      </c>
      <c r="KL37" s="154">
        <f>SUMIFS('Controle de NFs Tomadas'!$G:$G,'Controle de NFs Tomadas'!$E:$E,$A$1,'Controle de NFs Tomadas'!$F:$F,$A37,'Controle de NFs Tomadas'!$C:$C,KL$2)</f>
        <v>0</v>
      </c>
      <c r="KM37" s="154">
        <f>SUMIFS('Controle de NFs Tomadas'!$G:$G,'Controle de NFs Tomadas'!$E:$E,$A$1,'Controle de NFs Tomadas'!$F:$F,$A37,'Controle de NFs Tomadas'!$C:$C,KM$2)</f>
        <v>0</v>
      </c>
      <c r="KN37" s="154">
        <f>SUMIFS('Controle de NFs Tomadas'!$G:$G,'Controle de NFs Tomadas'!$E:$E,$A$1,'Controle de NFs Tomadas'!$F:$F,$A37,'Controle de NFs Tomadas'!$C:$C,KN$2)</f>
        <v>0</v>
      </c>
      <c r="KO37" s="154">
        <f>SUMIFS('Controle de NFs Tomadas'!$G:$G,'Controle de NFs Tomadas'!$E:$E,$A$1,'Controle de NFs Tomadas'!$F:$F,$A37,'Controle de NFs Tomadas'!$C:$C,KO$2)</f>
        <v>0</v>
      </c>
      <c r="KP37" s="154">
        <f>SUMIFS('Controle de NFs Tomadas'!$G:$G,'Controle de NFs Tomadas'!$E:$E,$A$1,'Controle de NFs Tomadas'!$F:$F,$A37,'Controle de NFs Tomadas'!$C:$C,KP$2)</f>
        <v>0</v>
      </c>
      <c r="KQ37" s="154">
        <f>SUMIFS('Controle de NFs Tomadas'!$G:$G,'Controle de NFs Tomadas'!$E:$E,$A$1,'Controle de NFs Tomadas'!$F:$F,$A37,'Controle de NFs Tomadas'!$C:$C,KQ$2)</f>
        <v>0</v>
      </c>
      <c r="KR37" s="154">
        <f>SUMIFS('Controle de NFs Tomadas'!$G:$G,'Controle de NFs Tomadas'!$E:$E,$A$1,'Controle de NFs Tomadas'!$F:$F,$A37,'Controle de NFs Tomadas'!$C:$C,KR$2)</f>
        <v>0</v>
      </c>
      <c r="KS37" s="154">
        <f>SUMIFS('Controle de NFs Tomadas'!$G:$G,'Controle de NFs Tomadas'!$E:$E,$A$1,'Controle de NFs Tomadas'!$F:$F,$A37,'Controle de NFs Tomadas'!$C:$C,KS$2)</f>
        <v>0</v>
      </c>
      <c r="KT37" s="154">
        <f>SUMIFS('Controle de NFs Tomadas'!$G:$G,'Controle de NFs Tomadas'!$E:$E,$A$1,'Controle de NFs Tomadas'!$F:$F,$A37,'Controle de NFs Tomadas'!$C:$C,KT$2)</f>
        <v>0</v>
      </c>
      <c r="KU37" s="154">
        <f>SUMIFS('Controle de NFs Tomadas'!$G:$G,'Controle de NFs Tomadas'!$E:$E,$A$1,'Controle de NFs Tomadas'!$F:$F,$A37,'Controle de NFs Tomadas'!$C:$C,KU$2)</f>
        <v>0</v>
      </c>
      <c r="KV37" s="154">
        <f>SUMIFS('Controle de NFs Tomadas'!$G:$G,'Controle de NFs Tomadas'!$E:$E,$A$1,'Controle de NFs Tomadas'!$F:$F,$A37,'Controle de NFs Tomadas'!$C:$C,KV$2)</f>
        <v>0</v>
      </c>
      <c r="KW37" s="154">
        <f>SUMIFS('Controle de NFs Tomadas'!$G:$G,'Controle de NFs Tomadas'!$E:$E,$A$1,'Controle de NFs Tomadas'!$F:$F,$A37,'Controle de NFs Tomadas'!$C:$C,KW$2)</f>
        <v>0</v>
      </c>
      <c r="KX37" s="154">
        <f>SUMIFS('Controle de NFs Tomadas'!$G:$G,'Controle de NFs Tomadas'!$E:$E,$A$1,'Controle de NFs Tomadas'!$F:$F,$A37,'Controle de NFs Tomadas'!$C:$C,KX$2)</f>
        <v>0</v>
      </c>
      <c r="KY37" s="154">
        <f>SUMIFS('Controle de NFs Tomadas'!$G:$G,'Controle de NFs Tomadas'!$E:$E,$A$1,'Controle de NFs Tomadas'!$F:$F,$A37,'Controle de NFs Tomadas'!$C:$C,KY$2)</f>
        <v>0</v>
      </c>
      <c r="KZ37" s="154">
        <f>SUMIFS('Controle de NFs Tomadas'!$G:$G,'Controle de NFs Tomadas'!$E:$E,$A$1,'Controle de NFs Tomadas'!$F:$F,$A37,'Controle de NFs Tomadas'!$C:$C,KZ$2)</f>
        <v>0</v>
      </c>
      <c r="LA37" s="154">
        <f>SUMIFS('Controle de NFs Tomadas'!$G:$G,'Controle de NFs Tomadas'!$E:$E,$A$1,'Controle de NFs Tomadas'!$F:$F,$A37,'Controle de NFs Tomadas'!$C:$C,LA$2)</f>
        <v>0</v>
      </c>
      <c r="LB37" s="154">
        <f>SUMIFS('Controle de NFs Tomadas'!$G:$G,'Controle de NFs Tomadas'!$E:$E,$A$1,'Controle de NFs Tomadas'!$F:$F,$A37,'Controle de NFs Tomadas'!$C:$C,LB$2)</f>
        <v>0</v>
      </c>
      <c r="LC37" s="154">
        <f>SUMIFS('Controle de NFs Tomadas'!$G:$G,'Controle de NFs Tomadas'!$E:$E,$A$1,'Controle de NFs Tomadas'!$F:$F,$A37,'Controle de NFs Tomadas'!$C:$C,LC$2)</f>
        <v>0</v>
      </c>
      <c r="LD37" s="154">
        <f>SUMIFS('Controle de NFs Tomadas'!$G:$G,'Controle de NFs Tomadas'!$E:$E,$A$1,'Controle de NFs Tomadas'!$F:$F,$A37,'Controle de NFs Tomadas'!$C:$C,LD$2)</f>
        <v>0</v>
      </c>
      <c r="LE37" s="154">
        <f>SUMIFS('Controle de NFs Tomadas'!$G:$G,'Controle de NFs Tomadas'!$E:$E,$A$1,'Controle de NFs Tomadas'!$F:$F,$A37,'Controle de NFs Tomadas'!$C:$C,LE$2)</f>
        <v>0</v>
      </c>
      <c r="LF37" s="154">
        <f>SUMIFS('Controle de NFs Tomadas'!$G:$G,'Controle de NFs Tomadas'!$E:$E,$A$1,'Controle de NFs Tomadas'!$F:$F,$A37,'Controle de NFs Tomadas'!$C:$C,LF$2)</f>
        <v>0</v>
      </c>
      <c r="LG37" s="154">
        <f>SUMIFS('Controle de NFs Tomadas'!$G:$G,'Controle de NFs Tomadas'!$E:$E,$A$1,'Controle de NFs Tomadas'!$F:$F,$A37,'Controle de NFs Tomadas'!$C:$C,LG$2)</f>
        <v>0</v>
      </c>
      <c r="LH37" s="154">
        <f>SUMIFS('Controle de NFs Tomadas'!$G:$G,'Controle de NFs Tomadas'!$E:$E,$A$1,'Controle de NFs Tomadas'!$F:$F,$A37,'Controle de NFs Tomadas'!$C:$C,LH$2)</f>
        <v>0</v>
      </c>
      <c r="LI37" s="154">
        <f>SUMIFS('Controle de NFs Tomadas'!$G:$G,'Controle de NFs Tomadas'!$E:$E,$A$1,'Controle de NFs Tomadas'!$F:$F,$A37,'Controle de NFs Tomadas'!$C:$C,LI$2)</f>
        <v>0</v>
      </c>
      <c r="LJ37" s="154">
        <f>SUMIFS('Controle de NFs Tomadas'!$G:$G,'Controle de NFs Tomadas'!$E:$E,$A$1,'Controle de NFs Tomadas'!$F:$F,$A37,'Controle de NFs Tomadas'!$C:$C,LJ$2)</f>
        <v>0</v>
      </c>
      <c r="LK37" s="154">
        <f>SUMIFS('Controle de NFs Tomadas'!$G:$G,'Controle de NFs Tomadas'!$E:$E,$A$1,'Controle de NFs Tomadas'!$F:$F,$A37,'Controle de NFs Tomadas'!$C:$C,LK$2)</f>
        <v>0</v>
      </c>
      <c r="LL37" s="154">
        <f>SUMIFS('Controle de NFs Tomadas'!$G:$G,'Controle de NFs Tomadas'!$E:$E,$A$1,'Controle de NFs Tomadas'!$F:$F,$A37,'Controle de NFs Tomadas'!$C:$C,LL$2)</f>
        <v>0</v>
      </c>
      <c r="LM37" s="154">
        <f>SUMIFS('Controle de NFs Tomadas'!$G:$G,'Controle de NFs Tomadas'!$E:$E,$A$1,'Controle de NFs Tomadas'!$F:$F,$A37,'Controle de NFs Tomadas'!$C:$C,LM$2)</f>
        <v>0</v>
      </c>
      <c r="LN37" s="154">
        <f>SUMIFS('Controle de NFs Tomadas'!$G:$G,'Controle de NFs Tomadas'!$E:$E,$A$1,'Controle de NFs Tomadas'!$F:$F,$A37,'Controle de NFs Tomadas'!$C:$C,LN$2)</f>
        <v>0</v>
      </c>
      <c r="LO37" s="154">
        <f>SUMIFS('Controle de NFs Tomadas'!$G:$G,'Controle de NFs Tomadas'!$E:$E,$A$1,'Controle de NFs Tomadas'!$F:$F,$A37,'Controle de NFs Tomadas'!$C:$C,LO$2)</f>
        <v>0</v>
      </c>
      <c r="LP37" s="154">
        <f>SUMIFS('Controle de NFs Tomadas'!$G:$G,'Controle de NFs Tomadas'!$E:$E,$A$1,'Controle de NFs Tomadas'!$F:$F,$A37,'Controle de NFs Tomadas'!$C:$C,LP$2)</f>
        <v>0</v>
      </c>
      <c r="LQ37" s="154">
        <f>SUMIFS('Controle de NFs Tomadas'!$G:$G,'Controle de NFs Tomadas'!$E:$E,$A$1,'Controle de NFs Tomadas'!$F:$F,$A37,'Controle de NFs Tomadas'!$C:$C,LQ$2)</f>
        <v>0</v>
      </c>
      <c r="LR37" s="154">
        <f>SUMIFS('Controle de NFs Tomadas'!$G:$G,'Controle de NFs Tomadas'!$E:$E,$A$1,'Controle de NFs Tomadas'!$F:$F,$A37,'Controle de NFs Tomadas'!$C:$C,LR$2)</f>
        <v>0</v>
      </c>
      <c r="LS37" s="154">
        <f>SUMIFS('Controle de NFs Tomadas'!$G:$G,'Controle de NFs Tomadas'!$E:$E,$A$1,'Controle de NFs Tomadas'!$F:$F,$A37,'Controle de NFs Tomadas'!$C:$C,LS$2)</f>
        <v>0</v>
      </c>
      <c r="LT37" s="154">
        <f>SUMIFS('Controle de NFs Tomadas'!$G:$G,'Controle de NFs Tomadas'!$E:$E,$A$1,'Controle de NFs Tomadas'!$F:$F,$A37,'Controle de NFs Tomadas'!$C:$C,LT$2)</f>
        <v>0</v>
      </c>
      <c r="LU37" s="154">
        <f>SUMIFS('Controle de NFs Tomadas'!$G:$G,'Controle de NFs Tomadas'!$E:$E,$A$1,'Controle de NFs Tomadas'!$F:$F,$A37,'Controle de NFs Tomadas'!$C:$C,LU$2)</f>
        <v>0</v>
      </c>
      <c r="LV37" s="154">
        <f>SUMIFS('Controle de NFs Tomadas'!$G:$G,'Controle de NFs Tomadas'!$E:$E,$A$1,'Controle de NFs Tomadas'!$F:$F,$A37,'Controle de NFs Tomadas'!$C:$C,LV$2)</f>
        <v>0</v>
      </c>
      <c r="LW37" s="154">
        <f>SUMIFS('Controle de NFs Tomadas'!$G:$G,'Controle de NFs Tomadas'!$E:$E,$A$1,'Controle de NFs Tomadas'!$F:$F,$A37,'Controle de NFs Tomadas'!$C:$C,LW$2)</f>
        <v>0</v>
      </c>
      <c r="LX37" s="154">
        <f>SUMIFS('Controle de NFs Tomadas'!$G:$G,'Controle de NFs Tomadas'!$E:$E,$A$1,'Controle de NFs Tomadas'!$F:$F,$A37,'Controle de NFs Tomadas'!$C:$C,LX$2)</f>
        <v>0</v>
      </c>
      <c r="LY37" s="154">
        <f>SUMIFS('Controle de NFs Tomadas'!$G:$G,'Controle de NFs Tomadas'!$E:$E,$A$1,'Controle de NFs Tomadas'!$F:$F,$A37,'Controle de NFs Tomadas'!$C:$C,LY$2)</f>
        <v>0</v>
      </c>
      <c r="LZ37" s="154">
        <f>SUMIFS('Controle de NFs Tomadas'!$G:$G,'Controle de NFs Tomadas'!$E:$E,$A$1,'Controle de NFs Tomadas'!$F:$F,$A37,'Controle de NFs Tomadas'!$C:$C,LZ$2)</f>
        <v>0</v>
      </c>
      <c r="MA37" s="154">
        <f>SUMIFS('Controle de NFs Tomadas'!$G:$G,'Controle de NFs Tomadas'!$E:$E,$A$1,'Controle de NFs Tomadas'!$F:$F,$A37,'Controle de NFs Tomadas'!$C:$C,MA$2)</f>
        <v>0</v>
      </c>
      <c r="MB37" s="154">
        <f>SUMIFS('Controle de NFs Tomadas'!$G:$G,'Controle de NFs Tomadas'!$E:$E,$A$1,'Controle de NFs Tomadas'!$F:$F,$A37,'Controle de NFs Tomadas'!$C:$C,MB$2)</f>
        <v>0</v>
      </c>
      <c r="MC37" s="154">
        <f>SUMIFS('Controle de NFs Tomadas'!$G:$G,'Controle de NFs Tomadas'!$E:$E,$A$1,'Controle de NFs Tomadas'!$F:$F,$A37,'Controle de NFs Tomadas'!$C:$C,MC$2)</f>
        <v>0</v>
      </c>
      <c r="MD37" s="154">
        <f>SUMIFS('Controle de NFs Tomadas'!$G:$G,'Controle de NFs Tomadas'!$E:$E,$A$1,'Controle de NFs Tomadas'!$F:$F,$A37,'Controle de NFs Tomadas'!$C:$C,MD$2)</f>
        <v>0</v>
      </c>
      <c r="ME37" s="154">
        <f>SUMIFS('Controle de NFs Tomadas'!$G:$G,'Controle de NFs Tomadas'!$E:$E,$A$1,'Controle de NFs Tomadas'!$F:$F,$A37,'Controle de NFs Tomadas'!$C:$C,ME$2)</f>
        <v>0</v>
      </c>
      <c r="MF37" s="154">
        <f>SUMIFS('Controle de NFs Tomadas'!$G:$G,'Controle de NFs Tomadas'!$E:$E,$A$1,'Controle de NFs Tomadas'!$F:$F,$A37,'Controle de NFs Tomadas'!$C:$C,MF$2)</f>
        <v>0</v>
      </c>
      <c r="MG37" s="154">
        <f>SUMIFS('Controle de NFs Tomadas'!$G:$G,'Controle de NFs Tomadas'!$E:$E,$A$1,'Controle de NFs Tomadas'!$F:$F,$A37,'Controle de NFs Tomadas'!$C:$C,MG$2)</f>
        <v>0</v>
      </c>
      <c r="MH37" s="154">
        <f>SUMIFS('Controle de NFs Tomadas'!$G:$G,'Controle de NFs Tomadas'!$E:$E,$A$1,'Controle de NFs Tomadas'!$F:$F,$A37,'Controle de NFs Tomadas'!$C:$C,MH$2)</f>
        <v>0</v>
      </c>
      <c r="MI37" s="154">
        <f>SUMIFS('Controle de NFs Tomadas'!$G:$G,'Controle de NFs Tomadas'!$E:$E,$A$1,'Controle de NFs Tomadas'!$F:$F,$A37,'Controle de NFs Tomadas'!$C:$C,MI$2)</f>
        <v>0</v>
      </c>
      <c r="MJ37" s="154">
        <f>SUMIFS('Controle de NFs Tomadas'!$G:$G,'Controle de NFs Tomadas'!$E:$E,$A$1,'Controle de NFs Tomadas'!$F:$F,$A37,'Controle de NFs Tomadas'!$C:$C,MJ$2)</f>
        <v>0</v>
      </c>
      <c r="MK37" s="154">
        <f>SUMIFS('Controle de NFs Tomadas'!$G:$G,'Controle de NFs Tomadas'!$E:$E,$A$1,'Controle de NFs Tomadas'!$F:$F,$A37,'Controle de NFs Tomadas'!$C:$C,MK$2)</f>
        <v>0</v>
      </c>
      <c r="ML37" s="154">
        <f>SUMIFS('Controle de NFs Tomadas'!$G:$G,'Controle de NFs Tomadas'!$E:$E,$A$1,'Controle de NFs Tomadas'!$F:$F,$A37,'Controle de NFs Tomadas'!$C:$C,ML$2)</f>
        <v>0</v>
      </c>
      <c r="MM37" s="154">
        <f>SUMIFS('Controle de NFs Tomadas'!$G:$G,'Controle de NFs Tomadas'!$E:$E,$A$1,'Controle de NFs Tomadas'!$F:$F,$A37,'Controle de NFs Tomadas'!$C:$C,MM$2)</f>
        <v>0</v>
      </c>
      <c r="MN37" s="154">
        <f>SUMIFS('Controle de NFs Tomadas'!$G:$G,'Controle de NFs Tomadas'!$E:$E,$A$1,'Controle de NFs Tomadas'!$F:$F,$A37,'Controle de NFs Tomadas'!$C:$C,MN$2)</f>
        <v>0</v>
      </c>
      <c r="MO37" s="154">
        <f>SUMIFS('Controle de NFs Tomadas'!$G:$G,'Controle de NFs Tomadas'!$E:$E,$A$1,'Controle de NFs Tomadas'!$F:$F,$A37,'Controle de NFs Tomadas'!$C:$C,MO$2)</f>
        <v>0</v>
      </c>
      <c r="MP37" s="154">
        <f>SUMIFS('Controle de NFs Tomadas'!$G:$G,'Controle de NFs Tomadas'!$E:$E,$A$1,'Controle de NFs Tomadas'!$F:$F,$A37,'Controle de NFs Tomadas'!$C:$C,MP$2)</f>
        <v>0</v>
      </c>
      <c r="MQ37" s="154">
        <f>SUMIFS('Controle de NFs Tomadas'!$G:$G,'Controle de NFs Tomadas'!$E:$E,$A$1,'Controle de NFs Tomadas'!$F:$F,$A37,'Controle de NFs Tomadas'!$C:$C,MQ$2)</f>
        <v>0</v>
      </c>
      <c r="MR37" s="154">
        <f>SUMIFS('Controle de NFs Tomadas'!$G:$G,'Controle de NFs Tomadas'!$E:$E,$A$1,'Controle de NFs Tomadas'!$F:$F,$A37,'Controle de NFs Tomadas'!$C:$C,MR$2)</f>
        <v>0</v>
      </c>
      <c r="MS37" s="154">
        <f>SUMIFS('Controle de NFs Tomadas'!$G:$G,'Controle de NFs Tomadas'!$E:$E,$A$1,'Controle de NFs Tomadas'!$F:$F,$A37,'Controle de NFs Tomadas'!$C:$C,MS$2)</f>
        <v>0</v>
      </c>
      <c r="MT37" s="154">
        <f>SUMIFS('Controle de NFs Tomadas'!$G:$G,'Controle de NFs Tomadas'!$E:$E,$A$1,'Controle de NFs Tomadas'!$F:$F,$A37,'Controle de NFs Tomadas'!$C:$C,MT$2)</f>
        <v>0</v>
      </c>
      <c r="MU37" s="154">
        <f>SUMIFS('Controle de NFs Tomadas'!$G:$G,'Controle de NFs Tomadas'!$E:$E,$A$1,'Controle de NFs Tomadas'!$F:$F,$A37,'Controle de NFs Tomadas'!$C:$C,MU$2)</f>
        <v>0</v>
      </c>
      <c r="MV37" s="154">
        <f>SUMIFS('Controle de NFs Tomadas'!$G:$G,'Controle de NFs Tomadas'!$E:$E,$A$1,'Controle de NFs Tomadas'!$F:$F,$A37,'Controle de NFs Tomadas'!$C:$C,MV$2)</f>
        <v>0</v>
      </c>
      <c r="MW37" s="154">
        <f>SUMIFS('Controle de NFs Tomadas'!$G:$G,'Controle de NFs Tomadas'!$E:$E,$A$1,'Controle de NFs Tomadas'!$F:$F,$A37,'Controle de NFs Tomadas'!$C:$C,MW$2)</f>
        <v>0</v>
      </c>
      <c r="MX37" s="154">
        <f>SUMIFS('Controle de NFs Tomadas'!$G:$G,'Controle de NFs Tomadas'!$E:$E,$A$1,'Controle de NFs Tomadas'!$F:$F,$A37,'Controle de NFs Tomadas'!$C:$C,MX$2)</f>
        <v>0</v>
      </c>
      <c r="MY37" s="154">
        <f>SUMIFS('Controle de NFs Tomadas'!$G:$G,'Controle de NFs Tomadas'!$E:$E,$A$1,'Controle de NFs Tomadas'!$F:$F,$A37,'Controle de NFs Tomadas'!$C:$C,MY$2)</f>
        <v>0</v>
      </c>
      <c r="MZ37" s="154">
        <f>SUMIFS('Controle de NFs Tomadas'!$G:$G,'Controle de NFs Tomadas'!$E:$E,$A$1,'Controle de NFs Tomadas'!$F:$F,$A37,'Controle de NFs Tomadas'!$C:$C,MZ$2)</f>
        <v>0</v>
      </c>
      <c r="NA37" s="154">
        <f>SUMIFS('Controle de NFs Tomadas'!$G:$G,'Controle de NFs Tomadas'!$E:$E,$A$1,'Controle de NFs Tomadas'!$F:$F,$A37,'Controle de NFs Tomadas'!$C:$C,NA$2)</f>
        <v>0</v>
      </c>
      <c r="NB37" s="154">
        <f>SUMIFS('Controle de NFs Tomadas'!$G:$G,'Controle de NFs Tomadas'!$E:$E,$A$1,'Controle de NFs Tomadas'!$F:$F,$A37,'Controle de NFs Tomadas'!$C:$C,NB$2)</f>
        <v>0</v>
      </c>
      <c r="NC37" s="154">
        <f>SUMIFS('Controle de NFs Tomadas'!$G:$G,'Controle de NFs Tomadas'!$E:$E,$A$1,'Controle de NFs Tomadas'!$F:$F,$A37,'Controle de NFs Tomadas'!$C:$C,NC$2)</f>
        <v>0</v>
      </c>
      <c r="ND37" s="154">
        <f>SUMIFS('Controle de NFs Tomadas'!$G:$G,'Controle de NFs Tomadas'!$E:$E,$A$1,'Controle de NFs Tomadas'!$F:$F,$A37,'Controle de NFs Tomadas'!$C:$C,ND$2)</f>
        <v>0</v>
      </c>
      <c r="NE37" s="154">
        <f>SUMIFS('Controle de NFs Tomadas'!$G:$G,'Controle de NFs Tomadas'!$E:$E,$A$1,'Controle de NFs Tomadas'!$F:$F,$A37,'Controle de NFs Tomadas'!$C:$C,NE$2)</f>
        <v>0</v>
      </c>
      <c r="NF37" s="154">
        <f>SUMIFS('Controle de NFs Tomadas'!$G:$G,'Controle de NFs Tomadas'!$E:$E,$A$1,'Controle de NFs Tomadas'!$F:$F,$A37,'Controle de NFs Tomadas'!$C:$C,NF$2)</f>
        <v>0</v>
      </c>
      <c r="NG37" s="154">
        <f>SUMIFS('Controle de NFs Tomadas'!$G:$G,'Controle de NFs Tomadas'!$E:$E,$A$1,'Controle de NFs Tomadas'!$F:$F,$A37,'Controle de NFs Tomadas'!$C:$C,NG$2)</f>
        <v>0</v>
      </c>
      <c r="NH37" s="154">
        <f>SUMIFS('Controle de NFs Tomadas'!$G:$G,'Controle de NFs Tomadas'!$E:$E,$A$1,'Controle de NFs Tomadas'!$F:$F,$A37,'Controle de NFs Tomadas'!$C:$C,NH$2)</f>
        <v>0</v>
      </c>
      <c r="NI37" s="154">
        <f>SUMIFS('Controle de NFs Tomadas'!$G:$G,'Controle de NFs Tomadas'!$E:$E,$A$1,'Controle de NFs Tomadas'!$F:$F,$A37,'Controle de NFs Tomadas'!$C:$C,NI$2)</f>
        <v>0</v>
      </c>
      <c r="NJ37" s="154">
        <f>SUMIFS('Controle de NFs Tomadas'!$G:$G,'Controle de NFs Tomadas'!$E:$E,$A$1,'Controle de NFs Tomadas'!$F:$F,$A37,'Controle de NFs Tomadas'!$C:$C,NJ$2)</f>
        <v>0</v>
      </c>
      <c r="NK37" s="154">
        <f>SUMIFS('Controle de NFs Tomadas'!$G:$G,'Controle de NFs Tomadas'!$E:$E,$A$1,'Controle de NFs Tomadas'!$F:$F,$A37,'Controle de NFs Tomadas'!$C:$C,NK$2)</f>
        <v>0</v>
      </c>
      <c r="NL37" s="154">
        <f>SUMIFS('Controle de NFs Tomadas'!$G:$G,'Controle de NFs Tomadas'!$E:$E,$A$1,'Controle de NFs Tomadas'!$F:$F,$A37,'Controle de NFs Tomadas'!$C:$C,NL$2)</f>
        <v>0</v>
      </c>
      <c r="NM37" s="154">
        <f>SUMIFS('Controle de NFs Tomadas'!$G:$G,'Controle de NFs Tomadas'!$E:$E,$A$1,'Controle de NFs Tomadas'!$F:$F,$A37,'Controle de NFs Tomadas'!$C:$C,NM$2)</f>
        <v>0</v>
      </c>
      <c r="NN37" s="154">
        <f>SUMIFS('Controle de NFs Tomadas'!$G:$G,'Controle de NFs Tomadas'!$E:$E,$A$1,'Controle de NFs Tomadas'!$F:$F,$A37,'Controle de NFs Tomadas'!$C:$C,NN$2)</f>
        <v>0</v>
      </c>
      <c r="NO37" s="154">
        <f>SUMIFS('Controle de NFs Tomadas'!$G:$G,'Controle de NFs Tomadas'!$E:$E,$A$1,'Controle de NFs Tomadas'!$F:$F,$A37,'Controle de NFs Tomadas'!$C:$C,NO$2)</f>
        <v>0</v>
      </c>
      <c r="NP37" s="154">
        <f>SUMIFS('Controle de NFs Tomadas'!$G:$G,'Controle de NFs Tomadas'!$E:$E,$A$1,'Controle de NFs Tomadas'!$F:$F,$A37,'Controle de NFs Tomadas'!$C:$C,NP$2)</f>
        <v>0</v>
      </c>
      <c r="NQ37" s="154">
        <f>SUMIFS('Controle de NFs Tomadas'!$G:$G,'Controle de NFs Tomadas'!$E:$E,$A$1,'Controle de NFs Tomadas'!$F:$F,$A37,'Controle de NFs Tomadas'!$C:$C,NQ$2)</f>
        <v>0</v>
      </c>
      <c r="NR37" s="154">
        <f>SUMIFS('Controle de NFs Tomadas'!$G:$G,'Controle de NFs Tomadas'!$E:$E,$A$1,'Controle de NFs Tomadas'!$F:$F,$A37,'Controle de NFs Tomadas'!$C:$C,NR$2)</f>
        <v>0</v>
      </c>
      <c r="NS37" s="154">
        <f>SUMIFS('Controle de NFs Tomadas'!$G:$G,'Controle de NFs Tomadas'!$E:$E,$A$1,'Controle de NFs Tomadas'!$F:$F,$A37,'Controle de NFs Tomadas'!$C:$C,NS$2)</f>
        <v>0</v>
      </c>
      <c r="NT37" s="154">
        <f>SUMIFS('Controle de NFs Tomadas'!$G:$G,'Controle de NFs Tomadas'!$E:$E,$A$1,'Controle de NFs Tomadas'!$F:$F,$A37,'Controle de NFs Tomadas'!$C:$C,NT$2)</f>
        <v>0</v>
      </c>
      <c r="NU37" s="154">
        <f>SUMIFS('Controle de NFs Tomadas'!$G:$G,'Controle de NFs Tomadas'!$E:$E,$A$1,'Controle de NFs Tomadas'!$F:$F,$A37,'Controle de NFs Tomadas'!$C:$C,NU$2)</f>
        <v>0</v>
      </c>
      <c r="NV37" s="154">
        <f>SUMIFS('Controle de NFs Tomadas'!$G:$G,'Controle de NFs Tomadas'!$E:$E,$A$1,'Controle de NFs Tomadas'!$F:$F,$A37,'Controle de NFs Tomadas'!$C:$C,NV$2)</f>
        <v>0</v>
      </c>
      <c r="NW37" s="154">
        <f>SUMIFS('Controle de NFs Tomadas'!$G:$G,'Controle de NFs Tomadas'!$E:$E,$A$1,'Controle de NFs Tomadas'!$F:$F,$A37,'Controle de NFs Tomadas'!$C:$C,NW$2)</f>
        <v>0</v>
      </c>
      <c r="NX37" s="154">
        <f>SUMIFS('Controle de NFs Tomadas'!$G:$G,'Controle de NFs Tomadas'!$E:$E,$A$1,'Controle de NFs Tomadas'!$F:$F,$A37,'Controle de NFs Tomadas'!$C:$C,NX$2)</f>
        <v>0</v>
      </c>
      <c r="NY37" s="154">
        <f>SUMIFS('Controle de NFs Tomadas'!$G:$G,'Controle de NFs Tomadas'!$E:$E,$A$1,'Controle de NFs Tomadas'!$F:$F,$A37,'Controle de NFs Tomadas'!$C:$C,NY$2)</f>
        <v>0</v>
      </c>
      <c r="NZ37" s="154">
        <f>SUMIFS('Controle de NFs Tomadas'!$G:$G,'Controle de NFs Tomadas'!$E:$E,$A$1,'Controle de NFs Tomadas'!$F:$F,$A37,'Controle de NFs Tomadas'!$C:$C,NZ$2)</f>
        <v>0</v>
      </c>
      <c r="OA37" s="154">
        <f>SUMIFS('Controle de NFs Tomadas'!$G:$G,'Controle de NFs Tomadas'!$E:$E,$A$1,'Controle de NFs Tomadas'!$F:$F,$A37,'Controle de NFs Tomadas'!$C:$C,OA$2)</f>
        <v>0</v>
      </c>
      <c r="OB37" s="154">
        <f>SUMIFS('Controle de NFs Tomadas'!$G:$G,'Controle de NFs Tomadas'!$E:$E,$A$1,'Controle de NFs Tomadas'!$F:$F,$A37,'Controle de NFs Tomadas'!$C:$C,OB$2)</f>
        <v>0</v>
      </c>
      <c r="OC37" s="154">
        <f>SUMIFS('Controle de NFs Tomadas'!$G:$G,'Controle de NFs Tomadas'!$E:$E,$A$1,'Controle de NFs Tomadas'!$F:$F,$A37,'Controle de NFs Tomadas'!$C:$C,OC$2)</f>
        <v>0</v>
      </c>
      <c r="OD37" s="154">
        <f>SUMIFS('Controle de NFs Tomadas'!$G:$G,'Controle de NFs Tomadas'!$E:$E,$A$1,'Controle de NFs Tomadas'!$F:$F,$A37,'Controle de NFs Tomadas'!$C:$C,OD$2)</f>
        <v>0</v>
      </c>
      <c r="OE37" s="154">
        <f>SUMIFS('Controle de NFs Tomadas'!$G:$G,'Controle de NFs Tomadas'!$E:$E,$A$1,'Controle de NFs Tomadas'!$F:$F,$A37,'Controle de NFs Tomadas'!$C:$C,OE$2)</f>
        <v>0</v>
      </c>
      <c r="OF37" s="154">
        <f>SUMIFS('Controle de NFs Tomadas'!$G:$G,'Controle de NFs Tomadas'!$E:$E,$A$1,'Controle de NFs Tomadas'!$F:$F,$A37,'Controle de NFs Tomadas'!$C:$C,OF$2)</f>
        <v>0</v>
      </c>
      <c r="OG37" s="154">
        <f>SUMIFS('Controle de NFs Tomadas'!$G:$G,'Controle de NFs Tomadas'!$E:$E,$A$1,'Controle de NFs Tomadas'!$F:$F,$A37,'Controle de NFs Tomadas'!$C:$C,OG$2)</f>
        <v>0</v>
      </c>
      <c r="OH37" s="154">
        <f>SUMIFS('Controle de NFs Tomadas'!$G:$G,'Controle de NFs Tomadas'!$E:$E,$A$1,'Controle de NFs Tomadas'!$F:$F,$A37,'Controle de NFs Tomadas'!$C:$C,OH$2)</f>
        <v>0</v>
      </c>
      <c r="OI37" s="154">
        <f>SUMIFS('Controle de NFs Tomadas'!$G:$G,'Controle de NFs Tomadas'!$E:$E,$A$1,'Controle de NFs Tomadas'!$F:$F,$A37,'Controle de NFs Tomadas'!$C:$C,OI$2)</f>
        <v>0</v>
      </c>
      <c r="OJ37" s="154">
        <f>SUMIFS('Controle de NFs Tomadas'!$G:$G,'Controle de NFs Tomadas'!$E:$E,$A$1,'Controle de NFs Tomadas'!$F:$F,$A37,'Controle de NFs Tomadas'!$C:$C,OJ$2)</f>
        <v>0</v>
      </c>
      <c r="OK37" s="154">
        <f>SUMIFS('Controle de NFs Tomadas'!$G:$G,'Controle de NFs Tomadas'!$E:$E,$A$1,'Controle de NFs Tomadas'!$F:$F,$A37,'Controle de NFs Tomadas'!$C:$C,OK$2)</f>
        <v>0</v>
      </c>
      <c r="OL37" s="154">
        <f>SUMIFS('Controle de NFs Tomadas'!$G:$G,'Controle de NFs Tomadas'!$E:$E,$A$1,'Controle de NFs Tomadas'!$F:$F,$A37,'Controle de NFs Tomadas'!$C:$C,OL$2)</f>
        <v>0</v>
      </c>
      <c r="OM37" s="154">
        <f>SUMIFS('Controle de NFs Tomadas'!$G:$G,'Controle de NFs Tomadas'!$E:$E,$A$1,'Controle de NFs Tomadas'!$F:$F,$A37,'Controle de NFs Tomadas'!$C:$C,OM$2)</f>
        <v>0</v>
      </c>
      <c r="ON37" s="154">
        <f>SUMIFS('Controle de NFs Tomadas'!$G:$G,'Controle de NFs Tomadas'!$E:$E,$A$1,'Controle de NFs Tomadas'!$F:$F,$A37,'Controle de NFs Tomadas'!$C:$C,ON$2)</f>
        <v>0</v>
      </c>
      <c r="OO37" s="154">
        <f>SUMIFS('Controle de NFs Tomadas'!$G:$G,'Controle de NFs Tomadas'!$E:$E,$A$1,'Controle de NFs Tomadas'!$F:$F,$A37,'Controle de NFs Tomadas'!$C:$C,OO$2)</f>
        <v>0</v>
      </c>
      <c r="OP37" s="154">
        <f>SUMIFS('Controle de NFs Tomadas'!$G:$G,'Controle de NFs Tomadas'!$E:$E,$A$1,'Controle de NFs Tomadas'!$F:$F,$A37,'Controle de NFs Tomadas'!$C:$C,OP$2)</f>
        <v>0</v>
      </c>
      <c r="OQ37" s="154">
        <f>SUMIFS('Controle de NFs Tomadas'!$G:$G,'Controle de NFs Tomadas'!$E:$E,$A$1,'Controle de NFs Tomadas'!$F:$F,$A37,'Controle de NFs Tomadas'!$C:$C,OQ$2)</f>
        <v>0</v>
      </c>
      <c r="OR37" s="154">
        <f>SUMIFS('Controle de NFs Tomadas'!$G:$G,'Controle de NFs Tomadas'!$E:$E,$A$1,'Controle de NFs Tomadas'!$F:$F,$A37,'Controle de NFs Tomadas'!$C:$C,OR$2)</f>
        <v>0</v>
      </c>
      <c r="OS37" s="154">
        <f>SUMIFS('Controle de NFs Tomadas'!$G:$G,'Controle de NFs Tomadas'!$E:$E,$A$1,'Controle de NFs Tomadas'!$F:$F,$A37,'Controle de NFs Tomadas'!$C:$C,OS$2)</f>
        <v>0</v>
      </c>
      <c r="OT37" s="154">
        <f>SUMIFS('Controle de NFs Tomadas'!$G:$G,'Controle de NFs Tomadas'!$E:$E,$A$1,'Controle de NFs Tomadas'!$F:$F,$A37,'Controle de NFs Tomadas'!$C:$C,OT$2)</f>
        <v>0</v>
      </c>
      <c r="OU37" s="154">
        <f>SUMIFS('Controle de NFs Tomadas'!$G:$G,'Controle de NFs Tomadas'!$E:$E,$A$1,'Controle de NFs Tomadas'!$F:$F,$A37,'Controle de NFs Tomadas'!$C:$C,OU$2)</f>
        <v>0</v>
      </c>
      <c r="OV37" s="154">
        <f>SUMIFS('Controle de NFs Tomadas'!$G:$G,'Controle de NFs Tomadas'!$E:$E,$A$1,'Controle de NFs Tomadas'!$F:$F,$A37,'Controle de NFs Tomadas'!$C:$C,OV$2)</f>
        <v>0</v>
      </c>
      <c r="OW37" s="154">
        <f>SUMIFS('Controle de NFs Tomadas'!$G:$G,'Controle de NFs Tomadas'!$E:$E,$A$1,'Controle de NFs Tomadas'!$F:$F,$A37,'Controle de NFs Tomadas'!$C:$C,OW$2)</f>
        <v>0</v>
      </c>
      <c r="OX37" s="154">
        <f>SUMIFS('Controle de NFs Tomadas'!$G:$G,'Controle de NFs Tomadas'!$E:$E,$A$1,'Controle de NFs Tomadas'!$F:$F,$A37,'Controle de NFs Tomadas'!$C:$C,OX$2)</f>
        <v>0</v>
      </c>
      <c r="OY37" s="154">
        <f>SUMIFS('Controle de NFs Tomadas'!$G:$G,'Controle de NFs Tomadas'!$E:$E,$A$1,'Controle de NFs Tomadas'!$F:$F,$A37,'Controle de NFs Tomadas'!$C:$C,OY$2)</f>
        <v>0</v>
      </c>
      <c r="OZ37" s="154">
        <f>SUMIFS('Controle de NFs Tomadas'!$G:$G,'Controle de NFs Tomadas'!$E:$E,$A$1,'Controle de NFs Tomadas'!$F:$F,$A37,'Controle de NFs Tomadas'!$C:$C,OZ$2)</f>
        <v>0</v>
      </c>
      <c r="PA37" s="154">
        <f>SUMIFS('Controle de NFs Tomadas'!$G:$G,'Controle de NFs Tomadas'!$E:$E,$A$1,'Controle de NFs Tomadas'!$F:$F,$A37,'Controle de NFs Tomadas'!$C:$C,PA$2)</f>
        <v>0</v>
      </c>
      <c r="PB37" s="154">
        <f>SUMIFS('Controle de NFs Tomadas'!$G:$G,'Controle de NFs Tomadas'!$E:$E,$A$1,'Controle de NFs Tomadas'!$F:$F,$A37,'Controle de NFs Tomadas'!$C:$C,PB$2)</f>
        <v>0</v>
      </c>
      <c r="PC37" s="154">
        <f>SUMIFS('Controle de NFs Tomadas'!$G:$G,'Controle de NFs Tomadas'!$E:$E,$A$1,'Controle de NFs Tomadas'!$F:$F,$A37,'Controle de NFs Tomadas'!$C:$C,PC$2)</f>
        <v>0</v>
      </c>
      <c r="PD37" s="154">
        <f>SUMIFS('Controle de NFs Tomadas'!$G:$G,'Controle de NFs Tomadas'!$E:$E,$A$1,'Controle de NFs Tomadas'!$F:$F,$A37,'Controle de NFs Tomadas'!$C:$C,PD$2)</f>
        <v>0</v>
      </c>
      <c r="PE37" s="154">
        <f>SUMIFS('Controle de NFs Tomadas'!$G:$G,'Controle de NFs Tomadas'!$E:$E,$A$1,'Controle de NFs Tomadas'!$F:$F,$A37,'Controle de NFs Tomadas'!$C:$C,PE$2)</f>
        <v>0</v>
      </c>
      <c r="PF37" s="154">
        <f>SUMIFS('Controle de NFs Tomadas'!$G:$G,'Controle de NFs Tomadas'!$E:$E,$A$1,'Controle de NFs Tomadas'!$F:$F,$A37,'Controle de NFs Tomadas'!$C:$C,PF$2)</f>
        <v>0</v>
      </c>
      <c r="PG37" s="154">
        <f>SUMIFS('Controle de NFs Tomadas'!$G:$G,'Controle de NFs Tomadas'!$E:$E,$A$1,'Controle de NFs Tomadas'!$F:$F,$A37,'Controle de NFs Tomadas'!$C:$C,PG$2)</f>
        <v>0</v>
      </c>
      <c r="PH37" s="154">
        <f>SUMIFS('Controle de NFs Tomadas'!$G:$G,'Controle de NFs Tomadas'!$E:$E,$A$1,'Controle de NFs Tomadas'!$F:$F,$A37,'Controle de NFs Tomadas'!$C:$C,PH$2)</f>
        <v>0</v>
      </c>
      <c r="PI37" s="154">
        <f>SUMIFS('Controle de NFs Tomadas'!$G:$G,'Controle de NFs Tomadas'!$E:$E,$A$1,'Controle de NFs Tomadas'!$F:$F,$A37,'Controle de NFs Tomadas'!$C:$C,PI$2)</f>
        <v>0</v>
      </c>
      <c r="PJ37" s="154">
        <f>SUMIFS('Controle de NFs Tomadas'!$G:$G,'Controle de NFs Tomadas'!$E:$E,$A$1,'Controle de NFs Tomadas'!$F:$F,$A37,'Controle de NFs Tomadas'!$C:$C,PJ$2)</f>
        <v>0</v>
      </c>
      <c r="PK37" s="154">
        <f>SUMIFS('Controle de NFs Tomadas'!$G:$G,'Controle de NFs Tomadas'!$E:$E,$A$1,'Controle de NFs Tomadas'!$F:$F,$A37,'Controle de NFs Tomadas'!$C:$C,PK$2)</f>
        <v>0</v>
      </c>
      <c r="PL37" s="154">
        <f>SUMIFS('Controle de NFs Tomadas'!$G:$G,'Controle de NFs Tomadas'!$E:$E,$A$1,'Controle de NFs Tomadas'!$F:$F,$A37,'Controle de NFs Tomadas'!$C:$C,PL$2)</f>
        <v>0</v>
      </c>
      <c r="PM37" s="154">
        <f>SUMIFS('Controle de NFs Tomadas'!$G:$G,'Controle de NFs Tomadas'!$E:$E,$A$1,'Controle de NFs Tomadas'!$F:$F,$A37,'Controle de NFs Tomadas'!$C:$C,PM$2)</f>
        <v>0</v>
      </c>
      <c r="PN37" s="154">
        <f>SUMIFS('Controle de NFs Tomadas'!$G:$G,'Controle de NFs Tomadas'!$E:$E,$A$1,'Controle de NFs Tomadas'!$F:$F,$A37,'Controle de NFs Tomadas'!$C:$C,PN$2)</f>
        <v>0</v>
      </c>
      <c r="PO37" s="154">
        <f>SUMIFS('Controle de NFs Tomadas'!$G:$G,'Controle de NFs Tomadas'!$E:$E,$A$1,'Controle de NFs Tomadas'!$F:$F,$A37,'Controle de NFs Tomadas'!$C:$C,PO$2)</f>
        <v>0</v>
      </c>
      <c r="PP37" s="154">
        <f>SUMIFS('Controle de NFs Tomadas'!$G:$G,'Controle de NFs Tomadas'!$E:$E,$A$1,'Controle de NFs Tomadas'!$F:$F,$A37,'Controle de NFs Tomadas'!$C:$C,PP$2)</f>
        <v>0</v>
      </c>
      <c r="PQ37" s="154">
        <f>SUMIFS('Controle de NFs Tomadas'!$G:$G,'Controle de NFs Tomadas'!$E:$E,$A$1,'Controle de NFs Tomadas'!$F:$F,$A37,'Controle de NFs Tomadas'!$C:$C,PQ$2)</f>
        <v>0</v>
      </c>
      <c r="PR37" s="154">
        <f>SUMIFS('Controle de NFs Tomadas'!$G:$G,'Controle de NFs Tomadas'!$E:$E,$A$1,'Controle de NFs Tomadas'!$F:$F,$A37,'Controle de NFs Tomadas'!$C:$C,PR$2)</f>
        <v>0</v>
      </c>
      <c r="PS37" s="154">
        <f>SUMIFS('Controle de NFs Tomadas'!$G:$G,'Controle de NFs Tomadas'!$E:$E,$A$1,'Controle de NFs Tomadas'!$F:$F,$A37,'Controle de NFs Tomadas'!$C:$C,PS$2)</f>
        <v>0</v>
      </c>
      <c r="PT37" s="154">
        <f>SUMIFS('Controle de NFs Tomadas'!$G:$G,'Controle de NFs Tomadas'!$E:$E,$A$1,'Controle de NFs Tomadas'!$F:$F,$A37,'Controle de NFs Tomadas'!$C:$C,PT$2)</f>
        <v>0</v>
      </c>
      <c r="PU37" s="154">
        <f>SUMIFS('Controle de NFs Tomadas'!$G:$G,'Controle de NFs Tomadas'!$E:$E,$A$1,'Controle de NFs Tomadas'!$F:$F,$A37,'Controle de NFs Tomadas'!$C:$C,PU$2)</f>
        <v>0</v>
      </c>
      <c r="PV37" s="154">
        <f>SUMIFS('Controle de NFs Tomadas'!$G:$G,'Controle de NFs Tomadas'!$E:$E,$A$1,'Controle de NFs Tomadas'!$F:$F,$A37,'Controle de NFs Tomadas'!$C:$C,PV$2)</f>
        <v>0</v>
      </c>
      <c r="PW37" s="154">
        <f>SUMIFS('Controle de NFs Tomadas'!$G:$G,'Controle de NFs Tomadas'!$E:$E,$A$1,'Controle de NFs Tomadas'!$F:$F,$A37,'Controle de NFs Tomadas'!$C:$C,PW$2)</f>
        <v>0</v>
      </c>
      <c r="PX37" s="154">
        <f>SUMIFS('Controle de NFs Tomadas'!$G:$G,'Controle de NFs Tomadas'!$E:$E,$A$1,'Controle de NFs Tomadas'!$F:$F,$A37,'Controle de NFs Tomadas'!$C:$C,PX$2)</f>
        <v>0</v>
      </c>
      <c r="PY37" s="154">
        <f>SUMIFS('Controle de NFs Tomadas'!$G:$G,'Controle de NFs Tomadas'!$E:$E,$A$1,'Controle de NFs Tomadas'!$F:$F,$A37,'Controle de NFs Tomadas'!$C:$C,PY$2)</f>
        <v>0</v>
      </c>
      <c r="PZ37" s="154">
        <f>SUMIFS('Controle de NFs Tomadas'!$G:$G,'Controle de NFs Tomadas'!$E:$E,$A$1,'Controle de NFs Tomadas'!$F:$F,$A37,'Controle de NFs Tomadas'!$C:$C,PZ$2)</f>
        <v>0</v>
      </c>
      <c r="QA37" s="154">
        <f>SUMIFS('Controle de NFs Tomadas'!$G:$G,'Controle de NFs Tomadas'!$E:$E,$A$1,'Controle de NFs Tomadas'!$F:$F,$A37,'Controle de NFs Tomadas'!$C:$C,QA$2)</f>
        <v>0</v>
      </c>
      <c r="QB37" s="154">
        <f>SUMIFS('Controle de NFs Tomadas'!$G:$G,'Controle de NFs Tomadas'!$E:$E,$A$1,'Controle de NFs Tomadas'!$F:$F,$A37,'Controle de NFs Tomadas'!$C:$C,QB$2)</f>
        <v>0</v>
      </c>
      <c r="QC37" s="154">
        <f>SUMIFS('Controle de NFs Tomadas'!$G:$G,'Controle de NFs Tomadas'!$E:$E,$A$1,'Controle de NFs Tomadas'!$F:$F,$A37,'Controle de NFs Tomadas'!$C:$C,QC$2)</f>
        <v>0</v>
      </c>
      <c r="QD37" s="154">
        <f>SUMIFS('Controle de NFs Tomadas'!$G:$G,'Controle de NFs Tomadas'!$E:$E,$A$1,'Controle de NFs Tomadas'!$F:$F,$A37,'Controle de NFs Tomadas'!$C:$C,QD$2)</f>
        <v>0</v>
      </c>
      <c r="QE37" s="154">
        <f>SUMIFS('Controle de NFs Tomadas'!$G:$G,'Controle de NFs Tomadas'!$E:$E,$A$1,'Controle de NFs Tomadas'!$F:$F,$A37,'Controle de NFs Tomadas'!$C:$C,QE$2)</f>
        <v>0</v>
      </c>
      <c r="QF37" s="154">
        <f>SUMIFS('Controle de NFs Tomadas'!$G:$G,'Controle de NFs Tomadas'!$E:$E,$A$1,'Controle de NFs Tomadas'!$F:$F,$A37,'Controle de NFs Tomadas'!$C:$C,QF$2)</f>
        <v>0</v>
      </c>
      <c r="QG37" s="154">
        <f>SUMIFS('Controle de NFs Tomadas'!$G:$G,'Controle de NFs Tomadas'!$E:$E,$A$1,'Controle de NFs Tomadas'!$F:$F,$A37,'Controle de NFs Tomadas'!$C:$C,QG$2)</f>
        <v>0</v>
      </c>
      <c r="QH37" s="154">
        <f>SUMIFS('Controle de NFs Tomadas'!$G:$G,'Controle de NFs Tomadas'!$E:$E,$A$1,'Controle de NFs Tomadas'!$F:$F,$A37,'Controle de NFs Tomadas'!$C:$C,QH$2)</f>
        <v>0</v>
      </c>
      <c r="QI37" s="154">
        <f>SUMIFS('Controle de NFs Tomadas'!$G:$G,'Controle de NFs Tomadas'!$E:$E,$A$1,'Controle de NFs Tomadas'!$F:$F,$A37,'Controle de NFs Tomadas'!$C:$C,QI$2)</f>
        <v>0</v>
      </c>
      <c r="QJ37" s="154">
        <f>SUMIFS('Controle de NFs Tomadas'!$G:$G,'Controle de NFs Tomadas'!$E:$E,$A$1,'Controle de NFs Tomadas'!$F:$F,$A37,'Controle de NFs Tomadas'!$C:$C,QJ$2)</f>
        <v>0</v>
      </c>
      <c r="QK37" s="154">
        <f>SUMIFS('Controle de NFs Tomadas'!$G:$G,'Controle de NFs Tomadas'!$E:$E,$A$1,'Controle de NFs Tomadas'!$F:$F,$A37,'Controle de NFs Tomadas'!$C:$C,QK$2)</f>
        <v>0</v>
      </c>
      <c r="QL37" s="154">
        <f>SUMIFS('Controle de NFs Tomadas'!$G:$G,'Controle de NFs Tomadas'!$E:$E,$A$1,'Controle de NFs Tomadas'!$F:$F,$A37,'Controle de NFs Tomadas'!$C:$C,QL$2)</f>
        <v>0</v>
      </c>
      <c r="QM37" s="154">
        <f>SUMIFS('Controle de NFs Tomadas'!$G:$G,'Controle de NFs Tomadas'!$E:$E,$A$1,'Controle de NFs Tomadas'!$F:$F,$A37,'Controle de NFs Tomadas'!$C:$C,QM$2)</f>
        <v>0</v>
      </c>
      <c r="QN37" s="154">
        <f>SUMIFS('Controle de NFs Tomadas'!$G:$G,'Controle de NFs Tomadas'!$E:$E,$A$1,'Controle de NFs Tomadas'!$F:$F,$A37,'Controle de NFs Tomadas'!$C:$C,QN$2)</f>
        <v>0</v>
      </c>
      <c r="QO37" s="154">
        <f>SUMIFS('Controle de NFs Tomadas'!$G:$G,'Controle de NFs Tomadas'!$E:$E,$A$1,'Controle de NFs Tomadas'!$F:$F,$A37,'Controle de NFs Tomadas'!$C:$C,QO$2)</f>
        <v>0</v>
      </c>
      <c r="QP37" s="154">
        <f>SUMIFS('Controle de NFs Tomadas'!$G:$G,'Controle de NFs Tomadas'!$E:$E,$A$1,'Controle de NFs Tomadas'!$F:$F,$A37,'Controle de NFs Tomadas'!$C:$C,QP$2)</f>
        <v>0</v>
      </c>
      <c r="QQ37" s="154">
        <f>SUMIFS('Controle de NFs Tomadas'!$G:$G,'Controle de NFs Tomadas'!$E:$E,$A$1,'Controle de NFs Tomadas'!$F:$F,$A37,'Controle de NFs Tomadas'!$C:$C,QQ$2)</f>
        <v>0</v>
      </c>
      <c r="QR37" s="154">
        <f>SUMIFS('Controle de NFs Tomadas'!$G:$G,'Controle de NFs Tomadas'!$E:$E,$A$1,'Controle de NFs Tomadas'!$F:$F,$A37,'Controle de NFs Tomadas'!$C:$C,QR$2)</f>
        <v>0</v>
      </c>
      <c r="QS37" s="154">
        <f>SUMIFS('Controle de NFs Tomadas'!$G:$G,'Controle de NFs Tomadas'!$E:$E,$A$1,'Controle de NFs Tomadas'!$F:$F,$A37,'Controle de NFs Tomadas'!$C:$C,QS$2)</f>
        <v>0</v>
      </c>
      <c r="QT37" s="154">
        <f>SUMIFS('Controle de NFs Tomadas'!$G:$G,'Controle de NFs Tomadas'!$E:$E,$A$1,'Controle de NFs Tomadas'!$F:$F,$A37,'Controle de NFs Tomadas'!$C:$C,QT$2)</f>
        <v>0</v>
      </c>
      <c r="QU37" s="154">
        <f>SUMIFS('Controle de NFs Tomadas'!$G:$G,'Controle de NFs Tomadas'!$E:$E,$A$1,'Controle de NFs Tomadas'!$F:$F,$A37,'Controle de NFs Tomadas'!$C:$C,QU$2)</f>
        <v>0</v>
      </c>
      <c r="QV37" s="154">
        <f>SUMIFS('Controle de NFs Tomadas'!$G:$G,'Controle de NFs Tomadas'!$E:$E,$A$1,'Controle de NFs Tomadas'!$F:$F,$A37,'Controle de NFs Tomadas'!$C:$C,QV$2)</f>
        <v>0</v>
      </c>
      <c r="QW37" s="154">
        <f>SUMIFS('Controle de NFs Tomadas'!$G:$G,'Controle de NFs Tomadas'!$E:$E,$A$1,'Controle de NFs Tomadas'!$F:$F,$A37,'Controle de NFs Tomadas'!$C:$C,QW$2)</f>
        <v>0</v>
      </c>
      <c r="QX37" s="154">
        <f>SUMIFS('Controle de NFs Tomadas'!$G:$G,'Controle de NFs Tomadas'!$E:$E,$A$1,'Controle de NFs Tomadas'!$F:$F,$A37,'Controle de NFs Tomadas'!$C:$C,QX$2)</f>
        <v>0</v>
      </c>
      <c r="QY37" s="154">
        <f>SUMIFS('Controle de NFs Tomadas'!$G:$G,'Controle de NFs Tomadas'!$E:$E,$A$1,'Controle de NFs Tomadas'!$F:$F,$A37,'Controle de NFs Tomadas'!$C:$C,QY$2)</f>
        <v>0</v>
      </c>
      <c r="QZ37" s="154">
        <f>SUMIFS('Controle de NFs Tomadas'!$G:$G,'Controle de NFs Tomadas'!$E:$E,$A$1,'Controle de NFs Tomadas'!$F:$F,$A37,'Controle de NFs Tomadas'!$C:$C,QZ$2)</f>
        <v>0</v>
      </c>
      <c r="RA37" s="154">
        <f>SUMIFS('Controle de NFs Tomadas'!$G:$G,'Controle de NFs Tomadas'!$E:$E,$A$1,'Controle de NFs Tomadas'!$F:$F,$A37,'Controle de NFs Tomadas'!$C:$C,RA$2)</f>
        <v>0</v>
      </c>
      <c r="RB37" s="154">
        <f>SUMIFS('Controle de NFs Tomadas'!$G:$G,'Controle de NFs Tomadas'!$E:$E,$A$1,'Controle de NFs Tomadas'!$F:$F,$A37,'Controle de NFs Tomadas'!$C:$C,RB$2)</f>
        <v>0</v>
      </c>
      <c r="RC37" s="154">
        <f>SUMIFS('Controle de NFs Tomadas'!$G:$G,'Controle de NFs Tomadas'!$E:$E,$A$1,'Controle de NFs Tomadas'!$F:$F,$A37,'Controle de NFs Tomadas'!$C:$C,RC$2)</f>
        <v>0</v>
      </c>
      <c r="RD37" s="154">
        <f>SUMIFS('Controle de NFs Tomadas'!$G:$G,'Controle de NFs Tomadas'!$E:$E,$A$1,'Controle de NFs Tomadas'!$F:$F,$A37,'Controle de NFs Tomadas'!$C:$C,RD$2)</f>
        <v>0</v>
      </c>
      <c r="RE37" s="154">
        <f>SUMIFS('Controle de NFs Tomadas'!$G:$G,'Controle de NFs Tomadas'!$E:$E,$A$1,'Controle de NFs Tomadas'!$F:$F,$A37,'Controle de NFs Tomadas'!$C:$C,RE$2)</f>
        <v>0</v>
      </c>
      <c r="RF37" s="154">
        <f>SUMIFS('Controle de NFs Tomadas'!$G:$G,'Controle de NFs Tomadas'!$E:$E,$A$1,'Controle de NFs Tomadas'!$F:$F,$A37,'Controle de NFs Tomadas'!$C:$C,RF$2)</f>
        <v>0</v>
      </c>
      <c r="RG37" s="154">
        <f>SUMIFS('Controle de NFs Tomadas'!$G:$G,'Controle de NFs Tomadas'!$E:$E,$A$1,'Controle de NFs Tomadas'!$F:$F,$A37,'Controle de NFs Tomadas'!$C:$C,RG$2)</f>
        <v>0</v>
      </c>
      <c r="RH37" s="154">
        <f>SUMIFS('Controle de NFs Tomadas'!$G:$G,'Controle de NFs Tomadas'!$E:$E,$A$1,'Controle de NFs Tomadas'!$F:$F,$A37,'Controle de NFs Tomadas'!$C:$C,RH$2)</f>
        <v>0</v>
      </c>
      <c r="RI37" s="154">
        <f>SUMIFS('Controle de NFs Tomadas'!$G:$G,'Controle de NFs Tomadas'!$E:$E,$A$1,'Controle de NFs Tomadas'!$F:$F,$A37,'Controle de NFs Tomadas'!$C:$C,RI$2)</f>
        <v>0</v>
      </c>
      <c r="RJ37" s="154">
        <f>SUMIFS('Controle de NFs Tomadas'!$G:$G,'Controle de NFs Tomadas'!$E:$E,$A$1,'Controle de NFs Tomadas'!$F:$F,$A37,'Controle de NFs Tomadas'!$C:$C,RJ$2)</f>
        <v>0</v>
      </c>
      <c r="RK37" s="154">
        <f>SUMIFS('Controle de NFs Tomadas'!$G:$G,'Controle de NFs Tomadas'!$E:$E,$A$1,'Controle de NFs Tomadas'!$F:$F,$A37,'Controle de NFs Tomadas'!$C:$C,RK$2)</f>
        <v>0</v>
      </c>
      <c r="RL37" s="154">
        <f>SUMIFS('Controle de NFs Tomadas'!$G:$G,'Controle de NFs Tomadas'!$E:$E,$A$1,'Controle de NFs Tomadas'!$F:$F,$A37,'Controle de NFs Tomadas'!$C:$C,RL$2)</f>
        <v>0</v>
      </c>
      <c r="RM37" s="154">
        <f>SUMIFS('Controle de NFs Tomadas'!$G:$G,'Controle de NFs Tomadas'!$E:$E,$A$1,'Controle de NFs Tomadas'!$F:$F,$A37,'Controle de NFs Tomadas'!$C:$C,RM$2)</f>
        <v>0</v>
      </c>
      <c r="RN37" s="154">
        <f>SUMIFS('Controle de NFs Tomadas'!$G:$G,'Controle de NFs Tomadas'!$E:$E,$A$1,'Controle de NFs Tomadas'!$F:$F,$A37,'Controle de NFs Tomadas'!$C:$C,RN$2)</f>
        <v>0</v>
      </c>
      <c r="RO37" s="154">
        <f>SUMIFS('Controle de NFs Tomadas'!$G:$G,'Controle de NFs Tomadas'!$E:$E,$A$1,'Controle de NFs Tomadas'!$F:$F,$A37,'Controle de NFs Tomadas'!$C:$C,RO$2)</f>
        <v>0</v>
      </c>
      <c r="RP37" s="154">
        <f>SUMIFS('Controle de NFs Tomadas'!$G:$G,'Controle de NFs Tomadas'!$E:$E,$A$1,'Controle de NFs Tomadas'!$F:$F,$A37,'Controle de NFs Tomadas'!$C:$C,RP$2)</f>
        <v>0</v>
      </c>
      <c r="RQ37" s="154">
        <f>SUMIFS('Controle de NFs Tomadas'!$G:$G,'Controle de NFs Tomadas'!$E:$E,$A$1,'Controle de NFs Tomadas'!$F:$F,$A37,'Controle de NFs Tomadas'!$C:$C,RQ$2)</f>
        <v>0</v>
      </c>
      <c r="RR37" s="154">
        <f>SUMIFS('Controle de NFs Tomadas'!$G:$G,'Controle de NFs Tomadas'!$E:$E,$A$1,'Controle de NFs Tomadas'!$F:$F,$A37,'Controle de NFs Tomadas'!$C:$C,RR$2)</f>
        <v>0</v>
      </c>
      <c r="RS37" s="154">
        <f>SUMIFS('Controle de NFs Tomadas'!$G:$G,'Controle de NFs Tomadas'!$E:$E,$A$1,'Controle de NFs Tomadas'!$F:$F,$A37,'Controle de NFs Tomadas'!$C:$C,RS$2)</f>
        <v>0</v>
      </c>
      <c r="RT37" s="154">
        <f>SUMIFS('Controle de NFs Tomadas'!$G:$G,'Controle de NFs Tomadas'!$E:$E,$A$1,'Controle de NFs Tomadas'!$F:$F,$A37,'Controle de NFs Tomadas'!$C:$C,RT$2)</f>
        <v>0</v>
      </c>
      <c r="RU37" s="154">
        <f>SUMIFS('Controle de NFs Tomadas'!$G:$G,'Controle de NFs Tomadas'!$E:$E,$A$1,'Controle de NFs Tomadas'!$F:$F,$A37,'Controle de NFs Tomadas'!$C:$C,RU$2)</f>
        <v>0</v>
      </c>
      <c r="RV37" s="154">
        <f>SUMIFS('Controle de NFs Tomadas'!$G:$G,'Controle de NFs Tomadas'!$E:$E,$A$1,'Controle de NFs Tomadas'!$F:$F,$A37,'Controle de NFs Tomadas'!$C:$C,RV$2)</f>
        <v>0</v>
      </c>
      <c r="RW37" s="154">
        <f>SUMIFS('Controle de NFs Tomadas'!$G:$G,'Controle de NFs Tomadas'!$E:$E,$A$1,'Controle de NFs Tomadas'!$F:$F,$A37,'Controle de NFs Tomadas'!$C:$C,RW$2)</f>
        <v>0</v>
      </c>
      <c r="RX37" s="154">
        <f>SUMIFS('Controle de NFs Tomadas'!$G:$G,'Controle de NFs Tomadas'!$E:$E,$A$1,'Controle de NFs Tomadas'!$F:$F,$A37,'Controle de NFs Tomadas'!$C:$C,RX$2)</f>
        <v>0</v>
      </c>
      <c r="RY37" s="154">
        <f>SUMIFS('Controle de NFs Tomadas'!$G:$G,'Controle de NFs Tomadas'!$E:$E,$A$1,'Controle de NFs Tomadas'!$F:$F,$A37,'Controle de NFs Tomadas'!$C:$C,RY$2)</f>
        <v>0</v>
      </c>
      <c r="RZ37" s="154">
        <f>SUMIFS('Controle de NFs Tomadas'!$G:$G,'Controle de NFs Tomadas'!$E:$E,$A$1,'Controle de NFs Tomadas'!$F:$F,$A37,'Controle de NFs Tomadas'!$C:$C,RZ$2)</f>
        <v>0</v>
      </c>
      <c r="SA37" s="154">
        <f>SUMIFS('Controle de NFs Tomadas'!$G:$G,'Controle de NFs Tomadas'!$E:$E,$A$1,'Controle de NFs Tomadas'!$F:$F,$A37,'Controle de NFs Tomadas'!$C:$C,SA$2)</f>
        <v>0</v>
      </c>
      <c r="SB37" s="154">
        <f>SUMIFS('Controle de NFs Tomadas'!$G:$G,'Controle de NFs Tomadas'!$E:$E,$A$1,'Controle de NFs Tomadas'!$F:$F,$A37,'Controle de NFs Tomadas'!$C:$C,SB$2)</f>
        <v>0</v>
      </c>
      <c r="SC37" s="154">
        <f>SUMIFS('Controle de NFs Tomadas'!$G:$G,'Controle de NFs Tomadas'!$E:$E,$A$1,'Controle de NFs Tomadas'!$F:$F,$A37,'Controle de NFs Tomadas'!$C:$C,SC$2)</f>
        <v>0</v>
      </c>
      <c r="SD37" s="154">
        <f>SUMIFS('Controle de NFs Tomadas'!$G:$G,'Controle de NFs Tomadas'!$E:$E,$A$1,'Controle de NFs Tomadas'!$F:$F,$A37,'Controle de NFs Tomadas'!$C:$C,SD$2)</f>
        <v>0</v>
      </c>
      <c r="SE37" s="154">
        <f>SUMIFS('Controle de NFs Tomadas'!$G:$G,'Controle de NFs Tomadas'!$E:$E,$A$1,'Controle de NFs Tomadas'!$F:$F,$A37,'Controle de NFs Tomadas'!$C:$C,SE$2)</f>
        <v>0</v>
      </c>
      <c r="SF37" s="154">
        <f>SUMIFS('Controle de NFs Tomadas'!$G:$G,'Controle de NFs Tomadas'!$E:$E,$A$1,'Controle de NFs Tomadas'!$F:$F,$A37,'Controle de NFs Tomadas'!$C:$C,SF$2)</f>
        <v>0</v>
      </c>
      <c r="SG37" s="154">
        <f>SUMIFS('Controle de NFs Tomadas'!$G:$G,'Controle de NFs Tomadas'!$E:$E,$A$1,'Controle de NFs Tomadas'!$F:$F,$A37,'Controle de NFs Tomadas'!$C:$C,SG$2)</f>
        <v>0</v>
      </c>
      <c r="SH37" s="154">
        <f>SUMIFS('Controle de NFs Tomadas'!$G:$G,'Controle de NFs Tomadas'!$E:$E,$A$1,'Controle de NFs Tomadas'!$F:$F,$A37,'Controle de NFs Tomadas'!$C:$C,SH$2)</f>
        <v>0</v>
      </c>
      <c r="SI37" s="154">
        <f>SUMIFS('Controle de NFs Tomadas'!$G:$G,'Controle de NFs Tomadas'!$E:$E,$A$1,'Controle de NFs Tomadas'!$F:$F,$A37,'Controle de NFs Tomadas'!$C:$C,SI$2)</f>
        <v>0</v>
      </c>
      <c r="SJ37" s="154">
        <f>SUMIFS('Controle de NFs Tomadas'!$G:$G,'Controle de NFs Tomadas'!$E:$E,$A$1,'Controle de NFs Tomadas'!$F:$F,$A37,'Controle de NFs Tomadas'!$C:$C,SJ$2)</f>
        <v>0</v>
      </c>
      <c r="SK37" s="154">
        <f>SUMIFS('Controle de NFs Tomadas'!$G:$G,'Controle de NFs Tomadas'!$E:$E,$A$1,'Controle de NFs Tomadas'!$F:$F,$A37,'Controle de NFs Tomadas'!$C:$C,SK$2)</f>
        <v>0</v>
      </c>
      <c r="SL37" s="154">
        <f>SUMIFS('Controle de NFs Tomadas'!$G:$G,'Controle de NFs Tomadas'!$E:$E,$A$1,'Controle de NFs Tomadas'!$F:$F,$A37,'Controle de NFs Tomadas'!$C:$C,SL$2)</f>
        <v>0</v>
      </c>
      <c r="SM37" s="154">
        <f>SUMIFS('Controle de NFs Tomadas'!$G:$G,'Controle de NFs Tomadas'!$E:$E,$A$1,'Controle de NFs Tomadas'!$F:$F,$A37,'Controle de NFs Tomadas'!$C:$C,SM$2)</f>
        <v>0</v>
      </c>
      <c r="SN37" s="154">
        <f>SUMIFS('Controle de NFs Tomadas'!$G:$G,'Controle de NFs Tomadas'!$E:$E,$A$1,'Controle de NFs Tomadas'!$F:$F,$A37,'Controle de NFs Tomadas'!$C:$C,SN$2)</f>
        <v>0</v>
      </c>
      <c r="SO37" s="154">
        <f>SUMIFS('Controle de NFs Tomadas'!$G:$G,'Controle de NFs Tomadas'!$E:$E,$A$1,'Controle de NFs Tomadas'!$F:$F,$A37,'Controle de NFs Tomadas'!$C:$C,SO$2)</f>
        <v>0</v>
      </c>
      <c r="SP37" s="154">
        <f>SUMIFS('Controle de NFs Tomadas'!$G:$G,'Controle de NFs Tomadas'!$E:$E,$A$1,'Controle de NFs Tomadas'!$F:$F,$A37,'Controle de NFs Tomadas'!$C:$C,SP$2)</f>
        <v>0</v>
      </c>
      <c r="SQ37" s="154">
        <f>SUMIFS('Controle de NFs Tomadas'!$G:$G,'Controle de NFs Tomadas'!$E:$E,$A$1,'Controle de NFs Tomadas'!$F:$F,$A37,'Controle de NFs Tomadas'!$C:$C,SQ$2)</f>
        <v>0</v>
      </c>
      <c r="SR37" s="154">
        <f>SUMIFS('Controle de NFs Tomadas'!$G:$G,'Controle de NFs Tomadas'!$E:$E,$A$1,'Controle de NFs Tomadas'!$F:$F,$A37,'Controle de NFs Tomadas'!$C:$C,SR$2)</f>
        <v>0</v>
      </c>
      <c r="SS37" s="154">
        <f>SUMIFS('Controle de NFs Tomadas'!$G:$G,'Controle de NFs Tomadas'!$E:$E,$A$1,'Controle de NFs Tomadas'!$F:$F,$A37,'Controle de NFs Tomadas'!$C:$C,SS$2)</f>
        <v>0</v>
      </c>
      <c r="ST37" s="154">
        <f>SUMIFS('Controle de NFs Tomadas'!$G:$G,'Controle de NFs Tomadas'!$E:$E,$A$1,'Controle de NFs Tomadas'!$F:$F,$A37,'Controle de NFs Tomadas'!$C:$C,ST$2)</f>
        <v>0</v>
      </c>
      <c r="SU37" s="154">
        <f>SUMIFS('Controle de NFs Tomadas'!$G:$G,'Controle de NFs Tomadas'!$E:$E,$A$1,'Controle de NFs Tomadas'!$F:$F,$A37,'Controle de NFs Tomadas'!$C:$C,SU$2)</f>
        <v>0</v>
      </c>
      <c r="SV37" s="154">
        <f>SUMIFS('Controle de NFs Tomadas'!$G:$G,'Controle de NFs Tomadas'!$E:$E,$A$1,'Controle de NFs Tomadas'!$F:$F,$A37,'Controle de NFs Tomadas'!$C:$C,SV$2)</f>
        <v>0</v>
      </c>
      <c r="SW37" s="154">
        <f>SUMIFS('Controle de NFs Tomadas'!$G:$G,'Controle de NFs Tomadas'!$E:$E,$A$1,'Controle de NFs Tomadas'!$F:$F,$A37,'Controle de NFs Tomadas'!$C:$C,SW$2)</f>
        <v>0</v>
      </c>
      <c r="SX37" s="154">
        <f>SUMIFS('Controle de NFs Tomadas'!$G:$G,'Controle de NFs Tomadas'!$E:$E,$A$1,'Controle de NFs Tomadas'!$F:$F,$A37,'Controle de NFs Tomadas'!$C:$C,SX$2)</f>
        <v>0</v>
      </c>
      <c r="SY37" s="154">
        <f>SUMIFS('Controle de NFs Tomadas'!$G:$G,'Controle de NFs Tomadas'!$E:$E,$A$1,'Controle de NFs Tomadas'!$F:$F,$A37,'Controle de NFs Tomadas'!$C:$C,SY$2)</f>
        <v>0</v>
      </c>
      <c r="SZ37" s="154">
        <f>SUMIFS('Controle de NFs Tomadas'!$G:$G,'Controle de NFs Tomadas'!$E:$E,$A$1,'Controle de NFs Tomadas'!$F:$F,$A37,'Controle de NFs Tomadas'!$C:$C,SZ$2)</f>
        <v>0</v>
      </c>
      <c r="TA37" s="154">
        <f>SUMIFS('Controle de NFs Tomadas'!$G:$G,'Controle de NFs Tomadas'!$E:$E,$A$1,'Controle de NFs Tomadas'!$F:$F,$A37,'Controle de NFs Tomadas'!$C:$C,TA$2)</f>
        <v>0</v>
      </c>
      <c r="TB37" s="154">
        <f>SUMIFS('Controle de NFs Tomadas'!$G:$G,'Controle de NFs Tomadas'!$E:$E,$A$1,'Controle de NFs Tomadas'!$F:$F,$A37,'Controle de NFs Tomadas'!$C:$C,TB$2)</f>
        <v>0</v>
      </c>
      <c r="TC37" s="154">
        <f>SUMIFS('Controle de NFs Tomadas'!$G:$G,'Controle de NFs Tomadas'!$E:$E,$A$1,'Controle de NFs Tomadas'!$F:$F,$A37,'Controle de NFs Tomadas'!$C:$C,TC$2)</f>
        <v>0</v>
      </c>
      <c r="TD37" s="154">
        <f>SUMIFS('Controle de NFs Tomadas'!$G:$G,'Controle de NFs Tomadas'!$E:$E,$A$1,'Controle de NFs Tomadas'!$F:$F,$A37,'Controle de NFs Tomadas'!$C:$C,TD$2)</f>
        <v>0</v>
      </c>
      <c r="TE37" s="154">
        <f>SUMIFS('Controle de NFs Tomadas'!$G:$G,'Controle de NFs Tomadas'!$E:$E,$A$1,'Controle de NFs Tomadas'!$F:$F,$A37,'Controle de NFs Tomadas'!$C:$C,TE$2)</f>
        <v>0</v>
      </c>
      <c r="TF37" s="154">
        <f>SUMIFS('Controle de NFs Tomadas'!$G:$G,'Controle de NFs Tomadas'!$E:$E,$A$1,'Controle de NFs Tomadas'!$F:$F,$A37,'Controle de NFs Tomadas'!$C:$C,TF$2)</f>
        <v>0</v>
      </c>
      <c r="TG37" s="154">
        <f>SUMIFS('Controle de NFs Tomadas'!$G:$G,'Controle de NFs Tomadas'!$E:$E,$A$1,'Controle de NFs Tomadas'!$F:$F,$A37,'Controle de NFs Tomadas'!$C:$C,TG$2)</f>
        <v>0</v>
      </c>
      <c r="TH37" s="154">
        <f>SUMIFS('Controle de NFs Tomadas'!$G:$G,'Controle de NFs Tomadas'!$E:$E,$A$1,'Controle de NFs Tomadas'!$F:$F,$A37,'Controle de NFs Tomadas'!$C:$C,TH$2)</f>
        <v>0</v>
      </c>
      <c r="TI37" s="154">
        <f>SUMIFS('Controle de NFs Tomadas'!$G:$G,'Controle de NFs Tomadas'!$E:$E,$A$1,'Controle de NFs Tomadas'!$F:$F,$A37,'Controle de NFs Tomadas'!$C:$C,TI$2)</f>
        <v>0</v>
      </c>
      <c r="TJ37" s="154">
        <f>SUMIFS('Controle de NFs Tomadas'!$G:$G,'Controle de NFs Tomadas'!$E:$E,$A$1,'Controle de NFs Tomadas'!$F:$F,$A37,'Controle de NFs Tomadas'!$C:$C,TJ$2)</f>
        <v>0</v>
      </c>
      <c r="TK37" s="154">
        <f>SUMIFS('Controle de NFs Tomadas'!$G:$G,'Controle de NFs Tomadas'!$E:$E,$A$1,'Controle de NFs Tomadas'!$F:$F,$A37,'Controle de NFs Tomadas'!$C:$C,TK$2)</f>
        <v>0</v>
      </c>
      <c r="TL37" s="154">
        <f>SUMIFS('Controle de NFs Tomadas'!$G:$G,'Controle de NFs Tomadas'!$E:$E,$A$1,'Controle de NFs Tomadas'!$F:$F,$A37,'Controle de NFs Tomadas'!$C:$C,TL$2)</f>
        <v>0</v>
      </c>
      <c r="TM37" s="154">
        <f>SUMIFS('Controle de NFs Tomadas'!$G:$G,'Controle de NFs Tomadas'!$E:$E,$A$1,'Controle de NFs Tomadas'!$F:$F,$A37,'Controle de NFs Tomadas'!$C:$C,TM$2)</f>
        <v>0</v>
      </c>
      <c r="TN37" s="154">
        <f>SUMIFS('Controle de NFs Tomadas'!$G:$G,'Controle de NFs Tomadas'!$E:$E,$A$1,'Controle de NFs Tomadas'!$F:$F,$A37,'Controle de NFs Tomadas'!$C:$C,TN$2)</f>
        <v>0</v>
      </c>
      <c r="TO37" s="154">
        <f>SUMIFS('Controle de NFs Tomadas'!$G:$G,'Controle de NFs Tomadas'!$E:$E,$A$1,'Controle de NFs Tomadas'!$F:$F,$A37,'Controle de NFs Tomadas'!$C:$C,TO$2)</f>
        <v>0</v>
      </c>
      <c r="TP37" s="154">
        <f>SUMIFS('Controle de NFs Tomadas'!$G:$G,'Controle de NFs Tomadas'!$E:$E,$A$1,'Controle de NFs Tomadas'!$F:$F,$A37,'Controle de NFs Tomadas'!$C:$C,TP$2)</f>
        <v>0</v>
      </c>
      <c r="TQ37" s="154">
        <f>SUMIFS('Controle de NFs Tomadas'!$G:$G,'Controle de NFs Tomadas'!$E:$E,$A$1,'Controle de NFs Tomadas'!$F:$F,$A37,'Controle de NFs Tomadas'!$C:$C,TQ$2)</f>
        <v>0</v>
      </c>
      <c r="TR37" s="154">
        <f>SUMIFS('Controle de NFs Tomadas'!$G:$G,'Controle de NFs Tomadas'!$E:$E,$A$1,'Controle de NFs Tomadas'!$F:$F,$A37,'Controle de NFs Tomadas'!$C:$C,TR$2)</f>
        <v>0</v>
      </c>
      <c r="TS37" s="154">
        <f>SUMIFS('Controle de NFs Tomadas'!$G:$G,'Controle de NFs Tomadas'!$E:$E,$A$1,'Controle de NFs Tomadas'!$F:$F,$A37,'Controle de NFs Tomadas'!$C:$C,TS$2)</f>
        <v>0</v>
      </c>
      <c r="TT37" s="154">
        <f>SUMIFS('Controle de NFs Tomadas'!$G:$G,'Controle de NFs Tomadas'!$E:$E,$A$1,'Controle de NFs Tomadas'!$F:$F,$A37,'Controle de NFs Tomadas'!$C:$C,TT$2)</f>
        <v>0</v>
      </c>
      <c r="TU37" s="154">
        <f>SUMIFS('Controle de NFs Tomadas'!$G:$G,'Controle de NFs Tomadas'!$E:$E,$A$1,'Controle de NFs Tomadas'!$F:$F,$A37,'Controle de NFs Tomadas'!$C:$C,TU$2)</f>
        <v>0</v>
      </c>
      <c r="TV37" s="154">
        <f>SUMIFS('Controle de NFs Tomadas'!$G:$G,'Controle de NFs Tomadas'!$E:$E,$A$1,'Controle de NFs Tomadas'!$F:$F,$A37,'Controle de NFs Tomadas'!$C:$C,TV$2)</f>
        <v>0</v>
      </c>
      <c r="TW37" s="154">
        <f>SUMIFS('Controle de NFs Tomadas'!$G:$G,'Controle de NFs Tomadas'!$E:$E,$A$1,'Controle de NFs Tomadas'!$F:$F,$A37,'Controle de NFs Tomadas'!$C:$C,TW$2)</f>
        <v>0</v>
      </c>
      <c r="TX37" s="154">
        <f>SUMIFS('Controle de NFs Tomadas'!$G:$G,'Controle de NFs Tomadas'!$E:$E,$A$1,'Controle de NFs Tomadas'!$F:$F,$A37,'Controle de NFs Tomadas'!$C:$C,TX$2)</f>
        <v>0</v>
      </c>
      <c r="TY37" s="154">
        <f>SUMIFS('Controle de NFs Tomadas'!$G:$G,'Controle de NFs Tomadas'!$E:$E,$A$1,'Controle de NFs Tomadas'!$F:$F,$A37,'Controle de NFs Tomadas'!$C:$C,TY$2)</f>
        <v>0</v>
      </c>
      <c r="TZ37" s="154">
        <f>SUMIFS('Controle de NFs Tomadas'!$G:$G,'Controle de NFs Tomadas'!$E:$E,$A$1,'Controle de NFs Tomadas'!$F:$F,$A37,'Controle de NFs Tomadas'!$C:$C,TZ$2)</f>
        <v>0</v>
      </c>
      <c r="UA37" s="154">
        <f>SUMIFS('Controle de NFs Tomadas'!$G:$G,'Controle de NFs Tomadas'!$E:$E,$A$1,'Controle de NFs Tomadas'!$F:$F,$A37,'Controle de NFs Tomadas'!$C:$C,UA$2)</f>
        <v>0</v>
      </c>
      <c r="UB37" s="154">
        <f>SUMIFS('Controle de NFs Tomadas'!$G:$G,'Controle de NFs Tomadas'!$E:$E,$A$1,'Controle de NFs Tomadas'!$F:$F,$A37,'Controle de NFs Tomadas'!$C:$C,UB$2)</f>
        <v>0</v>
      </c>
      <c r="UC37" s="154">
        <f>SUMIFS('Controle de NFs Tomadas'!$G:$G,'Controle de NFs Tomadas'!$E:$E,$A$1,'Controle de NFs Tomadas'!$F:$F,$A37,'Controle de NFs Tomadas'!$C:$C,UC$2)</f>
        <v>0</v>
      </c>
      <c r="UD37" s="154">
        <f>SUMIFS('Controle de NFs Tomadas'!$G:$G,'Controle de NFs Tomadas'!$E:$E,$A$1,'Controle de NFs Tomadas'!$F:$F,$A37,'Controle de NFs Tomadas'!$C:$C,UD$2)</f>
        <v>0</v>
      </c>
      <c r="UE37" s="154">
        <f>SUMIFS('Controle de NFs Tomadas'!$G:$G,'Controle de NFs Tomadas'!$E:$E,$A$1,'Controle de NFs Tomadas'!$F:$F,$A37,'Controle de NFs Tomadas'!$C:$C,UE$2)</f>
        <v>0</v>
      </c>
      <c r="UF37" s="154">
        <f>SUMIFS('Controle de NFs Tomadas'!$G:$G,'Controle de NFs Tomadas'!$E:$E,$A$1,'Controle de NFs Tomadas'!$F:$F,$A37,'Controle de NFs Tomadas'!$C:$C,UF$2)</f>
        <v>0</v>
      </c>
    </row>
    <row r="38" spans="1:552" ht="15.75" customHeight="1" outlineLevel="1" x14ac:dyDescent="0.35">
      <c r="A38" s="2" t="s">
        <v>138</v>
      </c>
      <c r="B38" s="5"/>
      <c r="C38" s="5"/>
      <c r="D38" s="154">
        <f>SUMIFS('Controle de NFs Tomadas'!$G:$G,'Controle de NFs Tomadas'!$E:$E,$A$1,'Controle de NFs Tomadas'!$F:$F,$A38,'Controle de NFs Tomadas'!$C:$C,D$2)</f>
        <v>0</v>
      </c>
      <c r="E38" s="154">
        <f>SUMIFS('Controle de NFs Tomadas'!$G:$G,'Controle de NFs Tomadas'!$E:$E,$A$1,'Controle de NFs Tomadas'!$F:$F,$A38,'Controle de NFs Tomadas'!$C:$C,E$2)</f>
        <v>0</v>
      </c>
      <c r="F38" s="154">
        <f>SUMIFS('Controle de NFs Tomadas'!$G:$G,'Controle de NFs Tomadas'!$E:$E,$A$1,'Controle de NFs Tomadas'!$F:$F,$A38,'Controle de NFs Tomadas'!$C:$C,F$2)</f>
        <v>878.15</v>
      </c>
      <c r="G38" s="154">
        <f>SUMIFS('Controle de NFs Tomadas'!$G:$G,'Controle de NFs Tomadas'!$E:$E,$A$1,'Controle de NFs Tomadas'!$F:$F,$A38,'Controle de NFs Tomadas'!$C:$C,G$2)</f>
        <v>563.5</v>
      </c>
      <c r="H38" s="154">
        <f>SUMIFS('Controle de NFs Tomadas'!$G:$G,'Controle de NFs Tomadas'!$E:$E,$A$1,'Controle de NFs Tomadas'!$F:$F,$A38,'Controle de NFs Tomadas'!$C:$C,H$2)</f>
        <v>0</v>
      </c>
      <c r="I38" s="154">
        <f>SUMIFS('Controle de NFs Tomadas'!$G:$G,'Controle de NFs Tomadas'!$E:$E,$A$1,'Controle de NFs Tomadas'!$F:$F,$A38,'Controle de NFs Tomadas'!$C:$C,I$2)</f>
        <v>0</v>
      </c>
      <c r="J38" s="154">
        <f>SUMIFS('Controle de NFs Tomadas'!$G:$G,'Controle de NFs Tomadas'!$E:$E,$A$1,'Controle de NFs Tomadas'!$F:$F,$A38,'Controle de NFs Tomadas'!$C:$C,J$2)</f>
        <v>0</v>
      </c>
      <c r="K38" s="154">
        <f>SUMIFS('Controle de NFs Tomadas'!$G:$G,'Controle de NFs Tomadas'!$E:$E,$A$1,'Controle de NFs Tomadas'!$F:$F,$A38,'Controle de NFs Tomadas'!$C:$C,K$2)</f>
        <v>0</v>
      </c>
      <c r="L38" s="154">
        <f>SUMIFS('Controle de NFs Tomadas'!$G:$G,'Controle de NFs Tomadas'!$E:$E,$A$1,'Controle de NFs Tomadas'!$F:$F,$A38,'Controle de NFs Tomadas'!$C:$C,L$2)</f>
        <v>0</v>
      </c>
      <c r="M38" s="154">
        <f>SUMIFS('Controle de NFs Tomadas'!$G:$G,'Controle de NFs Tomadas'!$E:$E,$A$1,'Controle de NFs Tomadas'!$F:$F,$A38,'Controle de NFs Tomadas'!$C:$C,M$2)</f>
        <v>263.12</v>
      </c>
      <c r="N38" s="154">
        <f>SUMIFS('Controle de NFs Tomadas'!$G:$G,'Controle de NFs Tomadas'!$E:$E,$A$1,'Controle de NFs Tomadas'!$F:$F,$A38,'Controle de NFs Tomadas'!$C:$C,N$2)</f>
        <v>0</v>
      </c>
      <c r="O38" s="154">
        <f>SUMIFS('Controle de NFs Tomadas'!$G:$G,'Controle de NFs Tomadas'!$E:$E,$A$1,'Controle de NFs Tomadas'!$F:$F,$A38,'Controle de NFs Tomadas'!$C:$C,O$2)</f>
        <v>390.46</v>
      </c>
      <c r="P38" s="154">
        <f>SUMIFS('Controle de NFs Tomadas'!$G:$G,'Controle de NFs Tomadas'!$E:$E,$A$1,'Controle de NFs Tomadas'!$F:$F,$A38,'Controle de NFs Tomadas'!$C:$C,P$2)</f>
        <v>0</v>
      </c>
      <c r="Q38" s="154">
        <f>SUMIFS('Controle de NFs Tomadas'!$G:$G,'Controle de NFs Tomadas'!$E:$E,$A$1,'Controle de NFs Tomadas'!$F:$F,$A38,'Controle de NFs Tomadas'!$C:$C,Q$2)</f>
        <v>0</v>
      </c>
      <c r="R38" s="154">
        <f>SUMIFS('Controle de NFs Tomadas'!$G:$G,'Controle de NFs Tomadas'!$E:$E,$A$1,'Controle de NFs Tomadas'!$F:$F,$A38,'Controle de NFs Tomadas'!$C:$C,R$2)</f>
        <v>0</v>
      </c>
      <c r="S38" s="154">
        <f>SUMIFS('Controle de NFs Tomadas'!$G:$G,'Controle de NFs Tomadas'!$E:$E,$A$1,'Controle de NFs Tomadas'!$F:$F,$A38,'Controle de NFs Tomadas'!$C:$C,S$2)</f>
        <v>0</v>
      </c>
      <c r="T38" s="154">
        <f>SUMIFS('Controle de NFs Tomadas'!$G:$G,'Controle de NFs Tomadas'!$E:$E,$A$1,'Controle de NFs Tomadas'!$F:$F,$A38,'Controle de NFs Tomadas'!$C:$C,T$2)</f>
        <v>208.95</v>
      </c>
      <c r="U38" s="154">
        <f>SUMIFS('Controle de NFs Tomadas'!$G:$G,'Controle de NFs Tomadas'!$E:$E,$A$1,'Controle de NFs Tomadas'!$F:$F,$A38,'Controle de NFs Tomadas'!$C:$C,U$2)</f>
        <v>336.78</v>
      </c>
      <c r="V38" s="154">
        <f>SUMIFS('Controle de NFs Tomadas'!$G:$G,'Controle de NFs Tomadas'!$E:$E,$A$1,'Controle de NFs Tomadas'!$F:$F,$A38,'Controle de NFs Tomadas'!$C:$C,V$2)</f>
        <v>0</v>
      </c>
      <c r="W38" s="154">
        <f>SUMIFS('Controle de NFs Tomadas'!$G:$G,'Controle de NFs Tomadas'!$E:$E,$A$1,'Controle de NFs Tomadas'!$F:$F,$A38,'Controle de NFs Tomadas'!$C:$C,W$2)</f>
        <v>0</v>
      </c>
      <c r="X38" s="154">
        <f>SUMIFS('Controle de NFs Tomadas'!$G:$G,'Controle de NFs Tomadas'!$E:$E,$A$1,'Controle de NFs Tomadas'!$F:$F,$A38,'Controle de NFs Tomadas'!$C:$C,X$2)</f>
        <v>0</v>
      </c>
      <c r="Y38" s="154">
        <f>SUMIFS('Controle de NFs Tomadas'!$G:$G,'Controle de NFs Tomadas'!$E:$E,$A$1,'Controle de NFs Tomadas'!$F:$F,$A38,'Controle de NFs Tomadas'!$C:$C,Y$2)</f>
        <v>0</v>
      </c>
      <c r="Z38" s="154">
        <f>SUMIFS('Controle de NFs Tomadas'!$G:$G,'Controle de NFs Tomadas'!$E:$E,$A$1,'Controle de NFs Tomadas'!$F:$F,$A38,'Controle de NFs Tomadas'!$C:$C,Z$2)</f>
        <v>0</v>
      </c>
      <c r="AA38" s="154">
        <f>SUMIFS('Controle de NFs Tomadas'!$G:$G,'Controle de NFs Tomadas'!$E:$E,$A$1,'Controle de NFs Tomadas'!$F:$F,$A38,'Controle de NFs Tomadas'!$C:$C,AA$2)</f>
        <v>75</v>
      </c>
      <c r="AB38" s="154">
        <f>SUMIFS('Controle de NFs Tomadas'!$G:$G,'Controle de NFs Tomadas'!$E:$E,$A$1,'Controle de NFs Tomadas'!$F:$F,$A38,'Controle de NFs Tomadas'!$C:$C,AB$2)</f>
        <v>0</v>
      </c>
      <c r="AC38" s="154">
        <f>SUMIFS('Controle de NFs Tomadas'!$G:$G,'Controle de NFs Tomadas'!$E:$E,$A$1,'Controle de NFs Tomadas'!$F:$F,$A38,'Controle de NFs Tomadas'!$C:$C,AC$2)</f>
        <v>0</v>
      </c>
      <c r="AD38" s="154">
        <f>SUMIFS('Controle de NFs Tomadas'!$G:$G,'Controle de NFs Tomadas'!$E:$E,$A$1,'Controle de NFs Tomadas'!$F:$F,$A38,'Controle de NFs Tomadas'!$C:$C,AD$2)</f>
        <v>0</v>
      </c>
      <c r="AE38" s="154">
        <f>SUMIFS('Controle de NFs Tomadas'!$G:$G,'Controle de NFs Tomadas'!$E:$E,$A$1,'Controle de NFs Tomadas'!$F:$F,$A38,'Controle de NFs Tomadas'!$C:$C,AE$2)</f>
        <v>0</v>
      </c>
      <c r="AF38" s="154">
        <f>SUMIFS('Controle de NFs Tomadas'!$G:$G,'Controle de NFs Tomadas'!$E:$E,$A$1,'Controle de NFs Tomadas'!$F:$F,$A38,'Controle de NFs Tomadas'!$C:$C,AF$2)</f>
        <v>390.49</v>
      </c>
      <c r="AG38" s="154">
        <f>SUMIFS('Controle de NFs Tomadas'!$G:$G,'Controle de NFs Tomadas'!$E:$E,$A$1,'Controle de NFs Tomadas'!$F:$F,$A38,'Controle de NFs Tomadas'!$C:$C,AG$2)</f>
        <v>395.25</v>
      </c>
      <c r="AH38" s="106">
        <f>SUMIFS('Controle de NFs Tomadas'!$G:$G,'Controle de NFs Tomadas'!$E:$E,$A$1,'Controle de NFs Tomadas'!$F:$F,$A38,'Controle de NFs Tomadas'!$C:$C,AH$2)</f>
        <v>283.10000000000002</v>
      </c>
      <c r="AI38" s="81">
        <f>SUMIFS('Controle de NFs Tomadas'!$G:$G,'Controle de NFs Tomadas'!$E:$E,$A$1,'Controle de NFs Tomadas'!$F:$F,$A38,'Controle de NFs Tomadas'!$C:$C,AI$2)</f>
        <v>208.94</v>
      </c>
      <c r="AJ38" s="154">
        <f>SUMIFS('Controle de NFs Tomadas'!$G:$G,'Controle de NFs Tomadas'!$E:$E,$A$1,'Controle de NFs Tomadas'!$F:$F,$A38,'Controle de NFs Tomadas'!$C:$C,AJ$2)</f>
        <v>0</v>
      </c>
      <c r="AK38" s="154">
        <f>SUMIFS('Controle de NFs Tomadas'!$G:$G,'Controle de NFs Tomadas'!$E:$E,$A$1,'Controle de NFs Tomadas'!$F:$F,$A38,'Controle de NFs Tomadas'!$C:$C,AK$2)</f>
        <v>0</v>
      </c>
      <c r="AL38" s="154">
        <f>SUMIFS('Controle de NFs Tomadas'!$G:$G,'Controle de NFs Tomadas'!$E:$E,$A$1,'Controle de NFs Tomadas'!$F:$F,$A38,'Controle de NFs Tomadas'!$C:$C,AL$2)</f>
        <v>0</v>
      </c>
      <c r="AM38" s="154">
        <f>SUMIFS('Controle de NFs Tomadas'!$G:$G,'Controle de NFs Tomadas'!$E:$E,$A$1,'Controle de NFs Tomadas'!$F:$F,$A38,'Controle de NFs Tomadas'!$C:$C,AM$2)</f>
        <v>0</v>
      </c>
      <c r="AN38" s="154">
        <f>SUMIFS('Controle de NFs Tomadas'!$G:$G,'Controle de NFs Tomadas'!$E:$E,$A$1,'Controle de NFs Tomadas'!$F:$F,$A38,'Controle de NFs Tomadas'!$C:$C,AN$2)</f>
        <v>33</v>
      </c>
      <c r="AO38" s="154">
        <f>SUMIFS('Controle de NFs Tomadas'!$G:$G,'Controle de NFs Tomadas'!$E:$E,$A$1,'Controle de NFs Tomadas'!$F:$F,$A38,'Controle de NFs Tomadas'!$C:$C,AO$2)</f>
        <v>528.57000000000005</v>
      </c>
      <c r="AP38" s="154">
        <f>SUMIFS('Controle de NFs Tomadas'!$G:$G,'Controle de NFs Tomadas'!$E:$E,$A$1,'Controle de NFs Tomadas'!$F:$F,$A38,'Controle de NFs Tomadas'!$C:$C,AP$2)</f>
        <v>393.83</v>
      </c>
      <c r="AQ38" s="154">
        <f>SUMIFS('Controle de NFs Tomadas'!$G:$G,'Controle de NFs Tomadas'!$E:$E,$A$1,'Controle de NFs Tomadas'!$F:$F,$A38,'Controle de NFs Tomadas'!$C:$C,AQ$2)</f>
        <v>0</v>
      </c>
      <c r="AR38" s="154">
        <f>SUMIFS('Controle de NFs Tomadas'!$G:$G,'Controle de NFs Tomadas'!$E:$E,$A$1,'Controle de NFs Tomadas'!$F:$F,$A38,'Controle de NFs Tomadas'!$C:$C,AR$2)</f>
        <v>0</v>
      </c>
      <c r="AS38" s="154">
        <f>SUMIFS('Controle de NFs Tomadas'!$G:$G,'Controle de NFs Tomadas'!$E:$E,$A$1,'Controle de NFs Tomadas'!$F:$F,$A38,'Controle de NFs Tomadas'!$C:$C,AS$2)</f>
        <v>0</v>
      </c>
      <c r="AT38" s="154">
        <f>SUMIFS('Controle de NFs Tomadas'!$G:$G,'Controle de NFs Tomadas'!$E:$E,$A$1,'Controle de NFs Tomadas'!$F:$F,$A38,'Controle de NFs Tomadas'!$C:$C,AT$2)</f>
        <v>589</v>
      </c>
      <c r="AU38" s="154">
        <f>SUMIFS('Controle de NFs Tomadas'!$G:$G,'Controle de NFs Tomadas'!$E:$E,$A$1,'Controle de NFs Tomadas'!$F:$F,$A38,'Controle de NFs Tomadas'!$C:$C,AU$2)</f>
        <v>635</v>
      </c>
      <c r="AV38" s="154">
        <f>SUMIFS('Controle de NFs Tomadas'!$G:$G,'Controle de NFs Tomadas'!$E:$E,$A$1,'Controle de NFs Tomadas'!$F:$F,$A38,'Controle de NFs Tomadas'!$C:$C,AV$2)</f>
        <v>0</v>
      </c>
      <c r="AW38" s="154">
        <f>SUMIFS('Controle de NFs Tomadas'!$G:$G,'Controle de NFs Tomadas'!$E:$E,$A$1,'Controle de NFs Tomadas'!$F:$F,$A38,'Controle de NFs Tomadas'!$C:$C,AW$2)</f>
        <v>0</v>
      </c>
      <c r="AX38" s="154">
        <f>SUMIFS('Controle de NFs Tomadas'!$G:$G,'Controle de NFs Tomadas'!$E:$E,$A$1,'Controle de NFs Tomadas'!$F:$F,$A38,'Controle de NFs Tomadas'!$C:$C,AX$2)</f>
        <v>0</v>
      </c>
      <c r="AY38" s="154">
        <f>SUMIFS('Controle de NFs Tomadas'!$G:$G,'Controle de NFs Tomadas'!$E:$E,$A$1,'Controle de NFs Tomadas'!$F:$F,$A38,'Controle de NFs Tomadas'!$C:$C,AY$2)</f>
        <v>0</v>
      </c>
      <c r="AZ38" s="154">
        <f>SUMIFS('Controle de NFs Tomadas'!$G:$G,'Controle de NFs Tomadas'!$E:$E,$A$1,'Controle de NFs Tomadas'!$F:$F,$A38,'Controle de NFs Tomadas'!$C:$C,AZ$2)</f>
        <v>0</v>
      </c>
      <c r="BA38" s="154">
        <f>SUMIFS('Controle de NFs Tomadas'!$G:$G,'Controle de NFs Tomadas'!$E:$E,$A$1,'Controle de NFs Tomadas'!$F:$F,$A38,'Controle de NFs Tomadas'!$C:$C,BA$2)</f>
        <v>0</v>
      </c>
      <c r="BB38" s="154">
        <f>SUMIFS('Controle de NFs Tomadas'!$G:$G,'Controle de NFs Tomadas'!$E:$E,$A$1,'Controle de NFs Tomadas'!$F:$F,$A38,'Controle de NFs Tomadas'!$C:$C,BB$2)</f>
        <v>0</v>
      </c>
      <c r="BC38" s="154">
        <f>SUMIFS('Controle de NFs Tomadas'!$G:$G,'Controle de NFs Tomadas'!$E:$E,$A$1,'Controle de NFs Tomadas'!$F:$F,$A38,'Controle de NFs Tomadas'!$C:$C,BC$2)</f>
        <v>771.68</v>
      </c>
      <c r="BD38" s="154">
        <f>SUMIFS('Controle de NFs Tomadas'!$G:$G,'Controle de NFs Tomadas'!$E:$E,$A$1,'Controle de NFs Tomadas'!$F:$F,$A38,'Controle de NFs Tomadas'!$C:$C,BD$2)</f>
        <v>528.57000000000005</v>
      </c>
      <c r="BE38" s="154">
        <f>SUMIFS('Controle de NFs Tomadas'!$G:$G,'Controle de NFs Tomadas'!$E:$E,$A$1,'Controle de NFs Tomadas'!$F:$F,$A38,'Controle de NFs Tomadas'!$C:$C,BE$2)</f>
        <v>0</v>
      </c>
      <c r="BF38" s="154">
        <f>SUMIFS('Controle de NFs Tomadas'!$G:$G,'Controle de NFs Tomadas'!$E:$E,$A$1,'Controle de NFs Tomadas'!$F:$F,$A38,'Controle de NFs Tomadas'!$C:$C,BF$2)</f>
        <v>0</v>
      </c>
      <c r="BG38" s="154">
        <f>SUMIFS('Controle de NFs Tomadas'!$G:$G,'Controle de NFs Tomadas'!$E:$E,$A$1,'Controle de NFs Tomadas'!$F:$F,$A38,'Controle de NFs Tomadas'!$C:$C,BG$2)</f>
        <v>0</v>
      </c>
      <c r="BH38" s="154">
        <f>SUMIFS('Controle de NFs Tomadas'!$G:$G,'Controle de NFs Tomadas'!$E:$E,$A$1,'Controle de NFs Tomadas'!$F:$F,$A38,'Controle de NFs Tomadas'!$C:$C,BH$2)</f>
        <v>0</v>
      </c>
      <c r="BI38" s="154">
        <f>SUMIFS('Controle de NFs Tomadas'!$G:$G,'Controle de NFs Tomadas'!$E:$E,$A$1,'Controle de NFs Tomadas'!$F:$F,$A38,'Controle de NFs Tomadas'!$C:$C,BI$2)</f>
        <v>0</v>
      </c>
      <c r="BJ38" s="154">
        <f>SUMIFS('Controle de NFs Tomadas'!$G:$G,'Controle de NFs Tomadas'!$E:$E,$A$1,'Controle de NFs Tomadas'!$F:$F,$A38,'Controle de NFs Tomadas'!$C:$C,BJ$2)</f>
        <v>563.19000000000005</v>
      </c>
      <c r="BK38" s="154">
        <f>SUMIFS('Controle de NFs Tomadas'!$G:$G,'Controle de NFs Tomadas'!$E:$E,$A$1,'Controle de NFs Tomadas'!$F:$F,$A38,'Controle de NFs Tomadas'!$C:$C,BK$2)</f>
        <v>0</v>
      </c>
      <c r="BL38" s="154">
        <f>SUMIFS('Controle de NFs Tomadas'!$G:$G,'Controle de NFs Tomadas'!$E:$E,$A$1,'Controle de NFs Tomadas'!$F:$F,$A38,'Controle de NFs Tomadas'!$C:$C,BL$2)</f>
        <v>0</v>
      </c>
      <c r="BM38" s="82">
        <f>SUMIFS('Controle de NFs Tomadas'!$G:$G,'Controle de NFs Tomadas'!$E:$E,$A$1,'Controle de NFs Tomadas'!$F:$F,$A38,'Controle de NFs Tomadas'!$C:$C,BM$2)</f>
        <v>0</v>
      </c>
      <c r="BN38" s="83">
        <f>SUMIFS('Controle de NFs Tomadas'!$G:$G,'Controle de NFs Tomadas'!$E:$E,$A$1,'Controle de NFs Tomadas'!$F:$F,$A38,'Controle de NFs Tomadas'!$C:$C,BN$2)</f>
        <v>0</v>
      </c>
      <c r="BO38" s="154">
        <f>SUMIFS('Controle de NFs Tomadas'!$G:$G,'Controle de NFs Tomadas'!$E:$E,$A$1,'Controle de NFs Tomadas'!$F:$F,$A38,'Controle de NFs Tomadas'!$C:$C,BO$2)</f>
        <v>175.84</v>
      </c>
      <c r="BP38" s="154">
        <f>SUMIFS('Controle de NFs Tomadas'!$G:$G,'Controle de NFs Tomadas'!$E:$E,$A$1,'Controle de NFs Tomadas'!$F:$F,$A38,'Controle de NFs Tomadas'!$C:$C,BP$2)</f>
        <v>276</v>
      </c>
      <c r="BQ38" s="154">
        <f>SUMIFS('Controle de NFs Tomadas'!$G:$G,'Controle de NFs Tomadas'!$E:$E,$A$1,'Controle de NFs Tomadas'!$F:$F,$A38,'Controle de NFs Tomadas'!$C:$C,BQ$2)</f>
        <v>727.19</v>
      </c>
      <c r="BR38" s="154">
        <f>SUMIFS('Controle de NFs Tomadas'!$G:$G,'Controle de NFs Tomadas'!$E:$E,$A$1,'Controle de NFs Tomadas'!$F:$F,$A38,'Controle de NFs Tomadas'!$C:$C,BR$2)</f>
        <v>0</v>
      </c>
      <c r="BS38" s="154">
        <f>SUMIFS('Controle de NFs Tomadas'!$G:$G,'Controle de NFs Tomadas'!$E:$E,$A$1,'Controle de NFs Tomadas'!$F:$F,$A38,'Controle de NFs Tomadas'!$C:$C,BS$2)</f>
        <v>0</v>
      </c>
      <c r="BT38" s="154">
        <f>SUMIFS('Controle de NFs Tomadas'!$G:$G,'Controle de NFs Tomadas'!$E:$E,$A$1,'Controle de NFs Tomadas'!$F:$F,$A38,'Controle de NFs Tomadas'!$C:$C,BT$2)</f>
        <v>0</v>
      </c>
      <c r="BU38" s="154">
        <f>SUMIFS('Controle de NFs Tomadas'!$G:$G,'Controle de NFs Tomadas'!$E:$E,$A$1,'Controle de NFs Tomadas'!$F:$F,$A38,'Controle de NFs Tomadas'!$C:$C,BU$2)</f>
        <v>0</v>
      </c>
      <c r="BV38" s="154">
        <f>SUMIFS('Controle de NFs Tomadas'!$G:$G,'Controle de NFs Tomadas'!$E:$E,$A$1,'Controle de NFs Tomadas'!$F:$F,$A38,'Controle de NFs Tomadas'!$C:$C,BV$2)</f>
        <v>0</v>
      </c>
      <c r="BW38" s="154">
        <f>SUMIFS('Controle de NFs Tomadas'!$G:$G,'Controle de NFs Tomadas'!$E:$E,$A$1,'Controle de NFs Tomadas'!$F:$F,$A38,'Controle de NFs Tomadas'!$C:$C,BW$2)</f>
        <v>25</v>
      </c>
      <c r="BX38" s="154">
        <f>SUMIFS('Controle de NFs Tomadas'!$G:$G,'Controle de NFs Tomadas'!$E:$E,$A$1,'Controle de NFs Tomadas'!$F:$F,$A38,'Controle de NFs Tomadas'!$C:$C,BX$2)</f>
        <v>175.83</v>
      </c>
      <c r="BY38" s="154">
        <f>SUMIFS('Controle de NFs Tomadas'!$G:$G,'Controle de NFs Tomadas'!$E:$E,$A$1,'Controle de NFs Tomadas'!$F:$F,$A38,'Controle de NFs Tomadas'!$C:$C,BY$2)</f>
        <v>0</v>
      </c>
      <c r="BZ38" s="154">
        <f>SUMIFS('Controle de NFs Tomadas'!$G:$G,'Controle de NFs Tomadas'!$E:$E,$A$1,'Controle de NFs Tomadas'!$F:$F,$A38,'Controle de NFs Tomadas'!$C:$C,BZ$2)</f>
        <v>0</v>
      </c>
      <c r="CA38" s="154">
        <f>SUMIFS('Controle de NFs Tomadas'!$G:$G,'Controle de NFs Tomadas'!$E:$E,$A$1,'Controle de NFs Tomadas'!$F:$F,$A38,'Controle de NFs Tomadas'!$C:$C,CA$2)</f>
        <v>0</v>
      </c>
      <c r="CB38" s="154">
        <f>SUMIFS('Controle de NFs Tomadas'!$G:$G,'Controle de NFs Tomadas'!$E:$E,$A$1,'Controle de NFs Tomadas'!$F:$F,$A38,'Controle de NFs Tomadas'!$C:$C,CB$2)</f>
        <v>0</v>
      </c>
      <c r="CC38" s="154">
        <f>SUMIFS('Controle de NFs Tomadas'!$G:$G,'Controle de NFs Tomadas'!$E:$E,$A$1,'Controle de NFs Tomadas'!$F:$F,$A38,'Controle de NFs Tomadas'!$C:$C,CC$2)</f>
        <v>194.11</v>
      </c>
      <c r="CD38" s="154">
        <f>SUMIFS('Controle de NFs Tomadas'!$G:$G,'Controle de NFs Tomadas'!$E:$E,$A$1,'Controle de NFs Tomadas'!$F:$F,$A38,'Controle de NFs Tomadas'!$C:$C,CD$2)</f>
        <v>0</v>
      </c>
      <c r="CE38" s="154">
        <f>SUMIFS('Controle de NFs Tomadas'!$G:$G,'Controle de NFs Tomadas'!$E:$E,$A$1,'Controle de NFs Tomadas'!$F:$F,$A38,'Controle de NFs Tomadas'!$C:$C,CE$2)</f>
        <v>461.73</v>
      </c>
      <c r="CF38" s="154">
        <f>SUMIFS('Controle de NFs Tomadas'!$G:$G,'Controle de NFs Tomadas'!$E:$E,$A$1,'Controle de NFs Tomadas'!$F:$F,$A38,'Controle de NFs Tomadas'!$C:$C,CF$2)</f>
        <v>598.04999999999995</v>
      </c>
      <c r="CG38" s="154">
        <f>SUMIFS('Controle de NFs Tomadas'!$G:$G,'Controle de NFs Tomadas'!$E:$E,$A$1,'Controle de NFs Tomadas'!$F:$F,$A38,'Controle de NFs Tomadas'!$C:$C,CG$2)</f>
        <v>587.15</v>
      </c>
      <c r="CH38" s="154">
        <f>SUMIFS('Controle de NFs Tomadas'!$G:$G,'Controle de NFs Tomadas'!$E:$E,$A$1,'Controle de NFs Tomadas'!$F:$F,$A38,'Controle de NFs Tomadas'!$C:$C,CH$2)</f>
        <v>0</v>
      </c>
      <c r="CI38" s="154">
        <f>SUMIFS('Controle de NFs Tomadas'!$G:$G,'Controle de NFs Tomadas'!$E:$E,$A$1,'Controle de NFs Tomadas'!$F:$F,$A38,'Controle de NFs Tomadas'!$C:$C,CI$2)</f>
        <v>0</v>
      </c>
      <c r="CJ38" s="154">
        <f>SUMIFS('Controle de NFs Tomadas'!$G:$G,'Controle de NFs Tomadas'!$E:$E,$A$1,'Controle de NFs Tomadas'!$F:$F,$A38,'Controle de NFs Tomadas'!$C:$C,CJ$2)</f>
        <v>602.34</v>
      </c>
      <c r="CK38" s="154">
        <f>SUMIFS('Controle de NFs Tomadas'!$G:$G,'Controle de NFs Tomadas'!$E:$E,$A$1,'Controle de NFs Tomadas'!$F:$F,$A38,'Controle de NFs Tomadas'!$C:$C,CK$2)</f>
        <v>0</v>
      </c>
      <c r="CL38" s="154">
        <f>SUMIFS('Controle de NFs Tomadas'!$G:$G,'Controle de NFs Tomadas'!$E:$E,$A$1,'Controle de NFs Tomadas'!$F:$F,$A38,'Controle de NFs Tomadas'!$C:$C,CL$2)</f>
        <v>0</v>
      </c>
      <c r="CM38" s="154">
        <f>SUMIFS('Controle de NFs Tomadas'!$G:$G,'Controle de NFs Tomadas'!$E:$E,$A$1,'Controle de NFs Tomadas'!$F:$F,$A38,'Controle de NFs Tomadas'!$C:$C,CM$2)</f>
        <v>194.1</v>
      </c>
      <c r="CN38" s="154">
        <f>SUMIFS('Controle de NFs Tomadas'!$G:$G,'Controle de NFs Tomadas'!$E:$E,$A$1,'Controle de NFs Tomadas'!$F:$F,$A38,'Controle de NFs Tomadas'!$C:$C,CN$2)</f>
        <v>0</v>
      </c>
      <c r="CO38" s="154">
        <f>SUMIFS('Controle de NFs Tomadas'!$G:$G,'Controle de NFs Tomadas'!$E:$E,$A$1,'Controle de NFs Tomadas'!$F:$F,$A38,'Controle de NFs Tomadas'!$C:$C,CO$2)</f>
        <v>0</v>
      </c>
      <c r="CP38" s="154">
        <f>SUMIFS('Controle de NFs Tomadas'!$G:$G,'Controle de NFs Tomadas'!$E:$E,$A$1,'Controle de NFs Tomadas'!$F:$F,$A38,'Controle de NFs Tomadas'!$C:$C,CP$2)</f>
        <v>0</v>
      </c>
      <c r="CQ38" s="154">
        <f>SUMIFS('Controle de NFs Tomadas'!$G:$G,'Controle de NFs Tomadas'!$E:$E,$A$1,'Controle de NFs Tomadas'!$F:$F,$A38,'Controle de NFs Tomadas'!$C:$C,CQ$2)</f>
        <v>0</v>
      </c>
      <c r="CR38" s="154">
        <f>SUMIFS('Controle de NFs Tomadas'!$G:$G,'Controle de NFs Tomadas'!$E:$E,$A$1,'Controle de NFs Tomadas'!$F:$F,$A38,'Controle de NFs Tomadas'!$C:$C,CR$2)</f>
        <v>532.5</v>
      </c>
      <c r="CS38" s="154">
        <f>SUMIFS('Controle de NFs Tomadas'!$G:$G,'Controle de NFs Tomadas'!$E:$E,$A$1,'Controle de NFs Tomadas'!$F:$F,$A38,'Controle de NFs Tomadas'!$C:$C,CS$2)</f>
        <v>412.26</v>
      </c>
      <c r="CT38" s="154">
        <f>SUMIFS('Controle de NFs Tomadas'!$G:$G,'Controle de NFs Tomadas'!$E:$E,$A$1,'Controle de NFs Tomadas'!$F:$F,$A38,'Controle de NFs Tomadas'!$C:$C,CT$2)</f>
        <v>0</v>
      </c>
      <c r="CU38" s="154">
        <f>SUMIFS('Controle de NFs Tomadas'!$G:$G,'Controle de NFs Tomadas'!$E:$E,$A$1,'Controle de NFs Tomadas'!$F:$F,$A38,'Controle de NFs Tomadas'!$C:$C,CU$2)</f>
        <v>598.04999999999995</v>
      </c>
      <c r="CV38" s="154">
        <f>SUMIFS('Controle de NFs Tomadas'!$G:$G,'Controle de NFs Tomadas'!$E:$E,$A$1,'Controle de NFs Tomadas'!$F:$F,$A38,'Controle de NFs Tomadas'!$C:$C,CV$2)</f>
        <v>587.14</v>
      </c>
      <c r="CW38" s="154">
        <f>SUMIFS('Controle de NFs Tomadas'!$G:$G,'Controle de NFs Tomadas'!$E:$E,$A$1,'Controle de NFs Tomadas'!$F:$F,$A38,'Controle de NFs Tomadas'!$C:$C,CW$2)</f>
        <v>0</v>
      </c>
      <c r="CX38" s="154">
        <f>SUMIFS('Controle de NFs Tomadas'!$G:$G,'Controle de NFs Tomadas'!$E:$E,$A$1,'Controle de NFs Tomadas'!$F:$F,$A38,'Controle de NFs Tomadas'!$C:$C,CX$2)</f>
        <v>0</v>
      </c>
      <c r="CY38" s="154">
        <f>SUMIFS('Controle de NFs Tomadas'!$G:$G,'Controle de NFs Tomadas'!$E:$E,$A$1,'Controle de NFs Tomadas'!$F:$F,$A38,'Controle de NFs Tomadas'!$C:$C,CY$2)</f>
        <v>0</v>
      </c>
      <c r="CZ38" s="154">
        <f>SUMIFS('Controle de NFs Tomadas'!$G:$G,'Controle de NFs Tomadas'!$E:$E,$A$1,'Controle de NFs Tomadas'!$F:$F,$A38,'Controle de NFs Tomadas'!$C:$C,CZ$2)</f>
        <v>0</v>
      </c>
      <c r="DA38" s="154">
        <f>SUMIFS('Controle de NFs Tomadas'!$G:$G,'Controle de NFs Tomadas'!$E:$E,$A$1,'Controle de NFs Tomadas'!$F:$F,$A38,'Controle de NFs Tomadas'!$C:$C,DA$2)</f>
        <v>441.94</v>
      </c>
      <c r="DB38" s="154">
        <f>SUMIFS('Controle de NFs Tomadas'!$G:$G,'Controle de NFs Tomadas'!$E:$E,$A$1,'Controle de NFs Tomadas'!$F:$F,$A38,'Controle de NFs Tomadas'!$C:$C,DB$2)</f>
        <v>0</v>
      </c>
      <c r="DC38" s="154">
        <f>SUMIFS('Controle de NFs Tomadas'!$G:$G,'Controle de NFs Tomadas'!$E:$E,$A$1,'Controle de NFs Tomadas'!$F:$F,$A38,'Controle de NFs Tomadas'!$C:$C,DC$2)</f>
        <v>339.38</v>
      </c>
      <c r="DD38" s="154">
        <f>SUMIFS('Controle de NFs Tomadas'!$G:$G,'Controle de NFs Tomadas'!$E:$E,$A$1,'Controle de NFs Tomadas'!$F:$F,$A38,'Controle de NFs Tomadas'!$C:$C,DD$2)</f>
        <v>0</v>
      </c>
      <c r="DE38" s="154">
        <f>SUMIFS('Controle de NFs Tomadas'!$G:$G,'Controle de NFs Tomadas'!$E:$E,$A$1,'Controle de NFs Tomadas'!$F:$F,$A38,'Controle de NFs Tomadas'!$C:$C,DE$2)</f>
        <v>0</v>
      </c>
      <c r="DF38" s="154">
        <f>SUMIFS('Controle de NFs Tomadas'!$G:$G,'Controle de NFs Tomadas'!$E:$E,$A$1,'Controle de NFs Tomadas'!$F:$F,$A38,'Controle de NFs Tomadas'!$C:$C,DF$2)</f>
        <v>169</v>
      </c>
      <c r="DG38" s="154">
        <f>SUMIFS('Controle de NFs Tomadas'!$G:$G,'Controle de NFs Tomadas'!$E:$E,$A$1,'Controle de NFs Tomadas'!$F:$F,$A38,'Controle de NFs Tomadas'!$C:$C,DG$2)</f>
        <v>573.86</v>
      </c>
      <c r="DH38" s="154">
        <f>SUMIFS('Controle de NFs Tomadas'!$G:$G,'Controle de NFs Tomadas'!$E:$E,$A$1,'Controle de NFs Tomadas'!$F:$F,$A38,'Controle de NFs Tomadas'!$C:$C,DH$2)</f>
        <v>412.26</v>
      </c>
      <c r="DI38" s="154">
        <f>SUMIFS('Controle de NFs Tomadas'!$G:$G,'Controle de NFs Tomadas'!$E:$E,$A$1,'Controle de NFs Tomadas'!$F:$F,$A38,'Controle de NFs Tomadas'!$C:$C,DI$2)</f>
        <v>0</v>
      </c>
      <c r="DJ38" s="154">
        <f>SUMIFS('Controle de NFs Tomadas'!$G:$G,'Controle de NFs Tomadas'!$E:$E,$A$1,'Controle de NFs Tomadas'!$F:$F,$A38,'Controle de NFs Tomadas'!$C:$C,DJ$2)</f>
        <v>0</v>
      </c>
      <c r="DK38" s="154">
        <f>SUMIFS('Controle de NFs Tomadas'!$G:$G,'Controle de NFs Tomadas'!$E:$E,$A$1,'Controle de NFs Tomadas'!$F:$F,$A38,'Controle de NFs Tomadas'!$C:$C,DK$2)</f>
        <v>0</v>
      </c>
      <c r="DL38" s="154">
        <f>SUMIFS('Controle de NFs Tomadas'!$G:$G,'Controle de NFs Tomadas'!$E:$E,$A$1,'Controle de NFs Tomadas'!$F:$F,$A38,'Controle de NFs Tomadas'!$C:$C,DL$2)</f>
        <v>403.98</v>
      </c>
      <c r="DM38" s="154">
        <f>SUMIFS('Controle de NFs Tomadas'!$G:$G,'Controle de NFs Tomadas'!$E:$E,$A$1,'Controle de NFs Tomadas'!$F:$F,$A38,'Controle de NFs Tomadas'!$C:$C,DM$2)</f>
        <v>452.61</v>
      </c>
      <c r="DN38" s="154">
        <f>SUMIFS('Controle de NFs Tomadas'!$G:$G,'Controle de NFs Tomadas'!$E:$E,$A$1,'Controle de NFs Tomadas'!$F:$F,$A38,'Controle de NFs Tomadas'!$C:$C,DN$2)</f>
        <v>0</v>
      </c>
      <c r="DO38" s="154">
        <f>SUMIFS('Controle de NFs Tomadas'!$G:$G,'Controle de NFs Tomadas'!$E:$E,$A$1,'Controle de NFs Tomadas'!$F:$F,$A38,'Controle de NFs Tomadas'!$C:$C,DO$2)</f>
        <v>0</v>
      </c>
      <c r="DP38" s="154">
        <f>SUMIFS('Controle de NFs Tomadas'!$G:$G,'Controle de NFs Tomadas'!$E:$E,$A$1,'Controle de NFs Tomadas'!$F:$F,$A38,'Controle de NFs Tomadas'!$C:$C,DP$2)</f>
        <v>0</v>
      </c>
      <c r="DQ38" s="154">
        <f>SUMIFS('Controle de NFs Tomadas'!$G:$G,'Controle de NFs Tomadas'!$E:$E,$A$1,'Controle de NFs Tomadas'!$F:$F,$A38,'Controle de NFs Tomadas'!$C:$C,DQ$2)</f>
        <v>0</v>
      </c>
      <c r="DR38" s="154">
        <f>SUMIFS('Controle de NFs Tomadas'!$G:$G,'Controle de NFs Tomadas'!$E:$E,$A$1,'Controle de NFs Tomadas'!$F:$F,$A38,'Controle de NFs Tomadas'!$C:$C,DR$2)</f>
        <v>0</v>
      </c>
      <c r="DS38" s="154">
        <f>SUMIFS('Controle de NFs Tomadas'!$G:$G,'Controle de NFs Tomadas'!$E:$E,$A$1,'Controle de NFs Tomadas'!$F:$F,$A38,'Controle de NFs Tomadas'!$C:$C,DS$2)</f>
        <v>0</v>
      </c>
      <c r="DT38" s="154">
        <f>SUMIFS('Controle de NFs Tomadas'!$G:$G,'Controle de NFs Tomadas'!$E:$E,$A$1,'Controle de NFs Tomadas'!$F:$F,$A38,'Controle de NFs Tomadas'!$C:$C,DT$2)</f>
        <v>53</v>
      </c>
      <c r="DU38" s="154">
        <f>SUMIFS('Controle de NFs Tomadas'!$G:$G,'Controle de NFs Tomadas'!$E:$E,$A$1,'Controle de NFs Tomadas'!$F:$F,$A38,'Controle de NFs Tomadas'!$C:$C,DU$2)</f>
        <v>324</v>
      </c>
      <c r="DV38" s="154">
        <f>SUMIFS('Controle de NFs Tomadas'!$G:$G,'Controle de NFs Tomadas'!$E:$E,$A$1,'Controle de NFs Tomadas'!$F:$F,$A38,'Controle de NFs Tomadas'!$C:$C,DV$2)</f>
        <v>1211.45</v>
      </c>
      <c r="DW38" s="154">
        <f>SUMIFS('Controle de NFs Tomadas'!$G:$G,'Controle de NFs Tomadas'!$E:$E,$A$1,'Controle de NFs Tomadas'!$F:$F,$A38,'Controle de NFs Tomadas'!$C:$C,DW$2)</f>
        <v>339.36</v>
      </c>
      <c r="DX38" s="154">
        <f>SUMIFS('Controle de NFs Tomadas'!$G:$G,'Controle de NFs Tomadas'!$E:$E,$A$1,'Controle de NFs Tomadas'!$F:$F,$A38,'Controle de NFs Tomadas'!$C:$C,DX$2)</f>
        <v>0</v>
      </c>
      <c r="DY38" s="154">
        <f>SUMIFS('Controle de NFs Tomadas'!$G:$G,'Controle de NFs Tomadas'!$E:$E,$A$1,'Controle de NFs Tomadas'!$F:$F,$A38,'Controle de NFs Tomadas'!$C:$C,DY$2)</f>
        <v>0</v>
      </c>
      <c r="DZ38" s="154">
        <f>SUMIFS('Controle de NFs Tomadas'!$G:$G,'Controle de NFs Tomadas'!$E:$E,$A$1,'Controle de NFs Tomadas'!$F:$F,$A38,'Controle de NFs Tomadas'!$C:$C,DZ$2)</f>
        <v>1130.55</v>
      </c>
      <c r="EA38" s="154">
        <f>SUMIFS('Controle de NFs Tomadas'!$G:$G,'Controle de NFs Tomadas'!$E:$E,$A$1,'Controle de NFs Tomadas'!$F:$F,$A38,'Controle de NFs Tomadas'!$C:$C,EA$2)</f>
        <v>91.2</v>
      </c>
      <c r="EB38" s="154">
        <f>SUMIFS('Controle de NFs Tomadas'!$G:$G,'Controle de NFs Tomadas'!$E:$E,$A$1,'Controle de NFs Tomadas'!$F:$F,$A38,'Controle de NFs Tomadas'!$C:$C,EB$2)</f>
        <v>0</v>
      </c>
      <c r="EC38" s="154">
        <f>SUMIFS('Controle de NFs Tomadas'!$G:$G,'Controle de NFs Tomadas'!$E:$E,$A$1,'Controle de NFs Tomadas'!$F:$F,$A38,'Controle de NFs Tomadas'!$C:$C,EC$2)</f>
        <v>520.17999999999995</v>
      </c>
      <c r="ED38" s="154">
        <f>SUMIFS('Controle de NFs Tomadas'!$G:$G,'Controle de NFs Tomadas'!$E:$E,$A$1,'Controle de NFs Tomadas'!$F:$F,$A38,'Controle de NFs Tomadas'!$C:$C,ED$2)</f>
        <v>0</v>
      </c>
      <c r="EE38" s="154">
        <f>SUMIFS('Controle de NFs Tomadas'!$G:$G,'Controle de NFs Tomadas'!$E:$E,$A$1,'Controle de NFs Tomadas'!$F:$F,$A38,'Controle de NFs Tomadas'!$C:$C,EE$2)</f>
        <v>0</v>
      </c>
      <c r="EF38" s="154">
        <f>SUMIFS('Controle de NFs Tomadas'!$G:$G,'Controle de NFs Tomadas'!$E:$E,$A$1,'Controle de NFs Tomadas'!$F:$F,$A38,'Controle de NFs Tomadas'!$C:$C,EF$2)</f>
        <v>0</v>
      </c>
      <c r="EG38" s="154">
        <f>SUMIFS('Controle de NFs Tomadas'!$G:$G,'Controle de NFs Tomadas'!$E:$E,$A$1,'Controle de NFs Tomadas'!$F:$F,$A38,'Controle de NFs Tomadas'!$C:$C,EG$2)</f>
        <v>303.18</v>
      </c>
      <c r="EH38" s="154">
        <f>SUMIFS('Controle de NFs Tomadas'!$G:$G,'Controle de NFs Tomadas'!$E:$E,$A$1,'Controle de NFs Tomadas'!$F:$F,$A38,'Controle de NFs Tomadas'!$C:$C,EH$2)</f>
        <v>846.9</v>
      </c>
      <c r="EI38" s="154">
        <f>SUMIFS('Controle de NFs Tomadas'!$G:$G,'Controle de NFs Tomadas'!$E:$E,$A$1,'Controle de NFs Tomadas'!$F:$F,$A38,'Controle de NFs Tomadas'!$C:$C,EI$2)</f>
        <v>349.68</v>
      </c>
      <c r="EJ38" s="154">
        <f>SUMIFS('Controle de NFs Tomadas'!$G:$G,'Controle de NFs Tomadas'!$E:$E,$A$1,'Controle de NFs Tomadas'!$F:$F,$A38,'Controle de NFs Tomadas'!$C:$C,EJ$2)</f>
        <v>0</v>
      </c>
      <c r="EK38" s="154">
        <f>SUMIFS('Controle de NFs Tomadas'!$G:$G,'Controle de NFs Tomadas'!$E:$E,$A$1,'Controle de NFs Tomadas'!$F:$F,$A38,'Controle de NFs Tomadas'!$C:$C,EK$2)</f>
        <v>0</v>
      </c>
      <c r="EL38" s="154">
        <f>SUMIFS('Controle de NFs Tomadas'!$G:$G,'Controle de NFs Tomadas'!$E:$E,$A$1,'Controle de NFs Tomadas'!$F:$F,$A38,'Controle de NFs Tomadas'!$C:$C,EL$2)</f>
        <v>0</v>
      </c>
      <c r="EM38" s="154">
        <f>SUMIFS('Controle de NFs Tomadas'!$G:$G,'Controle de NFs Tomadas'!$E:$E,$A$1,'Controle de NFs Tomadas'!$F:$F,$A38,'Controle de NFs Tomadas'!$C:$C,EM$2)</f>
        <v>0</v>
      </c>
      <c r="EN38" s="154">
        <f>SUMIFS('Controle de NFs Tomadas'!$G:$G,'Controle de NFs Tomadas'!$E:$E,$A$1,'Controle de NFs Tomadas'!$F:$F,$A38,'Controle de NFs Tomadas'!$C:$C,EN$2)</f>
        <v>637.59</v>
      </c>
      <c r="EO38" s="154">
        <f>SUMIFS('Controle de NFs Tomadas'!$G:$G,'Controle de NFs Tomadas'!$E:$E,$A$1,'Controle de NFs Tomadas'!$F:$F,$A38,'Controle de NFs Tomadas'!$C:$C,EO$2)</f>
        <v>1239.75</v>
      </c>
      <c r="EP38" s="154">
        <f>SUMIFS('Controle de NFs Tomadas'!$G:$G,'Controle de NFs Tomadas'!$E:$E,$A$1,'Controle de NFs Tomadas'!$F:$F,$A38,'Controle de NFs Tomadas'!$C:$C,EP$2)</f>
        <v>0</v>
      </c>
      <c r="EQ38" s="154">
        <f>SUMIFS('Controle de NFs Tomadas'!$G:$G,'Controle de NFs Tomadas'!$E:$E,$A$1,'Controle de NFs Tomadas'!$F:$F,$A38,'Controle de NFs Tomadas'!$C:$C,EQ$2)</f>
        <v>305.27</v>
      </c>
      <c r="ER38" s="154">
        <f>SUMIFS('Controle de NFs Tomadas'!$G:$G,'Controle de NFs Tomadas'!$E:$E,$A$1,'Controle de NFs Tomadas'!$F:$F,$A38,'Controle de NFs Tomadas'!$C:$C,ER$2)</f>
        <v>0</v>
      </c>
      <c r="ES38" s="154">
        <f>SUMIFS('Controle de NFs Tomadas'!$G:$G,'Controle de NFs Tomadas'!$E:$E,$A$1,'Controle de NFs Tomadas'!$F:$F,$A38,'Controle de NFs Tomadas'!$C:$C,ES$2)</f>
        <v>0</v>
      </c>
      <c r="ET38" s="154">
        <f>SUMIFS('Controle de NFs Tomadas'!$G:$G,'Controle de NFs Tomadas'!$E:$E,$A$1,'Controle de NFs Tomadas'!$F:$F,$A38,'Controle de NFs Tomadas'!$C:$C,ET$2)</f>
        <v>0</v>
      </c>
      <c r="EU38" s="154">
        <f>SUMIFS('Controle de NFs Tomadas'!$G:$G,'Controle de NFs Tomadas'!$E:$E,$A$1,'Controle de NFs Tomadas'!$F:$F,$A38,'Controle de NFs Tomadas'!$C:$C,EU$2)</f>
        <v>0</v>
      </c>
      <c r="EV38" s="154">
        <f>SUMIFS('Controle de NFs Tomadas'!$G:$G,'Controle de NFs Tomadas'!$E:$E,$A$1,'Controle de NFs Tomadas'!$F:$F,$A38,'Controle de NFs Tomadas'!$C:$C,EV$2)</f>
        <v>235</v>
      </c>
      <c r="EW38" s="154">
        <f>SUMIFS('Controle de NFs Tomadas'!$G:$G,'Controle de NFs Tomadas'!$E:$E,$A$1,'Controle de NFs Tomadas'!$F:$F,$A38,'Controle de NFs Tomadas'!$C:$C,EW$2)</f>
        <v>0</v>
      </c>
      <c r="EX38" s="154">
        <f>SUMIFS('Controle de NFs Tomadas'!$G:$G,'Controle de NFs Tomadas'!$E:$E,$A$1,'Controle de NFs Tomadas'!$F:$F,$A38,'Controle de NFs Tomadas'!$C:$C,EX$2)</f>
        <v>349.69</v>
      </c>
      <c r="EY38" s="154">
        <f>SUMIFS('Controle de NFs Tomadas'!$G:$G,'Controle de NFs Tomadas'!$E:$E,$A$1,'Controle de NFs Tomadas'!$F:$F,$A38,'Controle de NFs Tomadas'!$C:$C,EY$2)</f>
        <v>0</v>
      </c>
      <c r="EZ38" s="154">
        <f>SUMIFS('Controle de NFs Tomadas'!$G:$G,'Controle de NFs Tomadas'!$E:$E,$A$1,'Controle de NFs Tomadas'!$F:$F,$A38,'Controle de NFs Tomadas'!$C:$C,EZ$2)</f>
        <v>0</v>
      </c>
      <c r="FA38" s="154">
        <f>SUMIFS('Controle de NFs Tomadas'!$G:$G,'Controle de NFs Tomadas'!$E:$E,$A$1,'Controle de NFs Tomadas'!$F:$F,$A38,'Controle de NFs Tomadas'!$C:$C,FA$2)</f>
        <v>0</v>
      </c>
      <c r="FB38" s="154">
        <v>594</v>
      </c>
      <c r="FC38" s="154">
        <f>SUMIFS('Controle de NFs Tomadas'!$G:$G,'Controle de NFs Tomadas'!$E:$E,$A$1,'Controle de NFs Tomadas'!$F:$F,$A38,'Controle de NFs Tomadas'!$C:$C,FC$2)</f>
        <v>0</v>
      </c>
      <c r="FD38" s="154">
        <f>SUMIFS('Controle de NFs Tomadas'!$G:$G,'Controle de NFs Tomadas'!$E:$E,$A$1,'Controle de NFs Tomadas'!$F:$F,$A38,'Controle de NFs Tomadas'!$C:$C,FD$2)</f>
        <v>0</v>
      </c>
      <c r="FE38" s="154">
        <f>SUMIFS('Controle de NFs Tomadas'!$G:$G,'Controle de NFs Tomadas'!$E:$E,$A$1,'Controle de NFs Tomadas'!$F:$F,$A38,'Controle de NFs Tomadas'!$C:$C,FE$2)</f>
        <v>0</v>
      </c>
      <c r="FF38" s="154">
        <f>SUMIFS('Controle de NFs Tomadas'!$G:$G,'Controle de NFs Tomadas'!$E:$E,$A$1,'Controle de NFs Tomadas'!$F:$F,$A38,'Controle de NFs Tomadas'!$C:$C,FF$2)</f>
        <v>798.48</v>
      </c>
      <c r="FG38" s="154">
        <f>SUMIFS('Controle de NFs Tomadas'!$G:$G,'Controle de NFs Tomadas'!$E:$E,$A$1,'Controle de NFs Tomadas'!$F:$F,$A38,'Controle de NFs Tomadas'!$C:$C,FG$2)</f>
        <v>0</v>
      </c>
      <c r="FH38" s="154">
        <f>SUMIFS('Controle de NFs Tomadas'!$G:$G,'Controle de NFs Tomadas'!$E:$E,$A$1,'Controle de NFs Tomadas'!$F:$F,$A38,'Controle de NFs Tomadas'!$C:$C,FH$2)</f>
        <v>0</v>
      </c>
      <c r="FI38" s="154">
        <f>SUMIFS('Controle de NFs Tomadas'!$G:$G,'Controle de NFs Tomadas'!$E:$E,$A$1,'Controle de NFs Tomadas'!$F:$F,$A38,'Controle de NFs Tomadas'!$C:$C,FI$2)</f>
        <v>0</v>
      </c>
      <c r="FJ38" s="154">
        <f>SUMIFS('Controle de NFs Tomadas'!$G:$G,'Controle de NFs Tomadas'!$E:$E,$A$1,'Controle de NFs Tomadas'!$F:$F,$A38,'Controle de NFs Tomadas'!$C:$C,FJ$2)</f>
        <v>694.63</v>
      </c>
      <c r="FK38" s="154">
        <f>SUMIFS('Controle de NFs Tomadas'!$G:$G,'Controle de NFs Tomadas'!$E:$E,$A$1,'Controle de NFs Tomadas'!$F:$F,$A38,'Controle de NFs Tomadas'!$C:$C,FK$2)</f>
        <v>0</v>
      </c>
      <c r="FL38" s="154">
        <f>SUMIFS('Controle de NFs Tomadas'!$G:$G,'Controle de NFs Tomadas'!$E:$E,$A$1,'Controle de NFs Tomadas'!$F:$F,$A38,'Controle de NFs Tomadas'!$C:$C,FL$2)</f>
        <v>0</v>
      </c>
      <c r="FM38" s="154">
        <f>SUMIFS('Controle de NFs Tomadas'!$G:$G,'Controle de NFs Tomadas'!$E:$E,$A$1,'Controle de NFs Tomadas'!$F:$F,$A38,'Controle de NFs Tomadas'!$C:$C,FM$2)</f>
        <v>493.21</v>
      </c>
      <c r="FN38" s="154">
        <f>SUMIFS('Controle de NFs Tomadas'!$G:$G,'Controle de NFs Tomadas'!$E:$E,$A$1,'Controle de NFs Tomadas'!$F:$F,$A38,'Controle de NFs Tomadas'!$C:$C,FN$2)</f>
        <v>0</v>
      </c>
      <c r="FO38" s="154">
        <f>SUMIFS('Controle de NFs Tomadas'!$G:$G,'Controle de NFs Tomadas'!$E:$E,$A$1,'Controle de NFs Tomadas'!$F:$F,$A38,'Controle de NFs Tomadas'!$C:$C,FO$2)</f>
        <v>0</v>
      </c>
      <c r="FP38" s="154">
        <f>SUMIFS('Controle de NFs Tomadas'!$G:$G,'Controle de NFs Tomadas'!$E:$E,$A$1,'Controle de NFs Tomadas'!$F:$F,$A38,'Controle de NFs Tomadas'!$C:$C,FP$2)</f>
        <v>0</v>
      </c>
      <c r="FQ38" s="154">
        <f>SUMIFS('Controle de NFs Tomadas'!$G:$G,'Controle de NFs Tomadas'!$E:$E,$A$1,'Controle de NFs Tomadas'!$F:$F,$A38,'Controle de NFs Tomadas'!$C:$C,FQ$2)</f>
        <v>292.23</v>
      </c>
      <c r="FR38" s="154">
        <f>SUMIFS('Controle de NFs Tomadas'!$G:$G,'Controle de NFs Tomadas'!$E:$E,$A$1,'Controle de NFs Tomadas'!$F:$F,$A38,'Controle de NFs Tomadas'!$C:$C,FR$2)</f>
        <v>0</v>
      </c>
      <c r="FS38" s="154">
        <f>SUMIFS('Controle de NFs Tomadas'!$G:$G,'Controle de NFs Tomadas'!$E:$E,$A$1,'Controle de NFs Tomadas'!$F:$F,$A38,'Controle de NFs Tomadas'!$C:$C,FS$2)</f>
        <v>0</v>
      </c>
      <c r="FT38" s="154">
        <f>SUMIFS('Controle de NFs Tomadas'!$G:$G,'Controle de NFs Tomadas'!$E:$E,$A$1,'Controle de NFs Tomadas'!$F:$F,$A38,'Controle de NFs Tomadas'!$C:$C,FT$2)</f>
        <v>493.21</v>
      </c>
      <c r="FU38" s="154">
        <f>SUMIFS('Controle de NFs Tomadas'!$G:$G,'Controle de NFs Tomadas'!$E:$E,$A$1,'Controle de NFs Tomadas'!$F:$F,$A38,'Controle de NFs Tomadas'!$C:$C,FU$2)</f>
        <v>0</v>
      </c>
      <c r="FV38" s="154">
        <f>SUMIFS('Controle de NFs Tomadas'!$G:$G,'Controle de NFs Tomadas'!$E:$E,$A$1,'Controle de NFs Tomadas'!$F:$F,$A38,'Controle de NFs Tomadas'!$C:$C,FV$2)</f>
        <v>351.6</v>
      </c>
      <c r="FW38" s="154">
        <f>SUMIFS('Controle de NFs Tomadas'!$G:$G,'Controle de NFs Tomadas'!$E:$E,$A$1,'Controle de NFs Tomadas'!$F:$F,$A38,'Controle de NFs Tomadas'!$C:$C,FW$2)</f>
        <v>267</v>
      </c>
      <c r="FX38" s="154">
        <f>SUMIFS('Controle de NFs Tomadas'!$G:$G,'Controle de NFs Tomadas'!$E:$E,$A$1,'Controle de NFs Tomadas'!$F:$F,$A38,'Controle de NFs Tomadas'!$C:$C,FX$2)</f>
        <v>158</v>
      </c>
      <c r="FY38" s="154">
        <f>SUMIFS('Controle de NFs Tomadas'!$G:$G,'Controle de NFs Tomadas'!$E:$E,$A$1,'Controle de NFs Tomadas'!$F:$F,$A38,'Controle de NFs Tomadas'!$C:$C,FY$2)</f>
        <v>270.38</v>
      </c>
      <c r="FZ38" s="154">
        <f>SUMIFS('Controle de NFs Tomadas'!$G:$G,'Controle de NFs Tomadas'!$E:$E,$A$1,'Controle de NFs Tomadas'!$F:$F,$A38,'Controle de NFs Tomadas'!$C:$C,FZ$2)</f>
        <v>0</v>
      </c>
      <c r="GA38" s="154">
        <f>SUMIFS('Controle de NFs Tomadas'!$G:$G,'Controle de NFs Tomadas'!$E:$E,$A$1,'Controle de NFs Tomadas'!$F:$F,$A38,'Controle de NFs Tomadas'!$C:$C,GA$2)</f>
        <v>0</v>
      </c>
      <c r="GB38" s="154">
        <f>SUMIFS('Controle de NFs Tomadas'!$G:$G,'Controle de NFs Tomadas'!$E:$E,$A$1,'Controle de NFs Tomadas'!$F:$F,$A38,'Controle de NFs Tomadas'!$C:$C,GB$2)</f>
        <v>0</v>
      </c>
      <c r="GC38" s="154">
        <f>SUMIFS('Controle de NFs Tomadas'!$G:$G,'Controle de NFs Tomadas'!$E:$E,$A$1,'Controle de NFs Tomadas'!$F:$F,$A38,'Controle de NFs Tomadas'!$C:$C,GC$2)</f>
        <v>0</v>
      </c>
      <c r="GD38" s="154">
        <f>SUMIFS('Controle de NFs Tomadas'!$G:$G,'Controle de NFs Tomadas'!$E:$E,$A$1,'Controle de NFs Tomadas'!$F:$F,$A38,'Controle de NFs Tomadas'!$C:$C,GD$2)</f>
        <v>0</v>
      </c>
      <c r="GE38" s="154">
        <f>SUMIFS('Controle de NFs Tomadas'!$G:$G,'Controle de NFs Tomadas'!$E:$E,$A$1,'Controle de NFs Tomadas'!$F:$F,$A38,'Controle de NFs Tomadas'!$C:$C,GE$2)</f>
        <v>0</v>
      </c>
      <c r="GF38" s="154">
        <f>SUMIFS('Controle de NFs Tomadas'!$G:$G,'Controle de NFs Tomadas'!$E:$E,$A$1,'Controle de NFs Tomadas'!$F:$F,$A38,'Controle de NFs Tomadas'!$C:$C,GF$2)</f>
        <v>0</v>
      </c>
      <c r="GG38" s="154">
        <f>SUMIFS('Controle de NFs Tomadas'!$G:$G,'Controle de NFs Tomadas'!$E:$E,$A$1,'Controle de NFs Tomadas'!$F:$F,$A38,'Controle de NFs Tomadas'!$C:$C,GG$2)</f>
        <v>0</v>
      </c>
      <c r="GH38" s="154">
        <f>SUMIFS('Controle de NFs Tomadas'!$G:$G,'Controle de NFs Tomadas'!$E:$E,$A$1,'Controle de NFs Tomadas'!$F:$F,$A38,'Controle de NFs Tomadas'!$C:$C,GH$2)</f>
        <v>0</v>
      </c>
      <c r="GI38" s="154">
        <f>SUMIFS('Controle de NFs Tomadas'!$G:$G,'Controle de NFs Tomadas'!$E:$E,$A$1,'Controle de NFs Tomadas'!$F:$F,$A38,'Controle de NFs Tomadas'!$C:$C,GI$2)</f>
        <v>0</v>
      </c>
      <c r="GJ38" s="154">
        <f>SUMIFS('Controle de NFs Tomadas'!$G:$G,'Controle de NFs Tomadas'!$E:$E,$A$1,'Controle de NFs Tomadas'!$F:$F,$A38,'Controle de NFs Tomadas'!$C:$C,GJ$2)</f>
        <v>0</v>
      </c>
      <c r="GK38" s="154">
        <f>SUMIFS('Controle de NFs Tomadas'!$G:$G,'Controle de NFs Tomadas'!$E:$E,$A$1,'Controle de NFs Tomadas'!$F:$F,$A38,'Controle de NFs Tomadas'!$C:$C,GK$2)</f>
        <v>0</v>
      </c>
      <c r="GL38" s="154">
        <f>SUMIFS('Controle de NFs Tomadas'!$G:$G,'Controle de NFs Tomadas'!$E:$E,$A$1,'Controle de NFs Tomadas'!$F:$F,$A38,'Controle de NFs Tomadas'!$C:$C,GL$2)</f>
        <v>0</v>
      </c>
      <c r="GM38" s="154">
        <f>SUMIFS('Controle de NFs Tomadas'!$G:$G,'Controle de NFs Tomadas'!$E:$E,$A$1,'Controle de NFs Tomadas'!$F:$F,$A38,'Controle de NFs Tomadas'!$C:$C,GM$2)</f>
        <v>0</v>
      </c>
      <c r="GN38" s="154">
        <f>SUMIFS('Controle de NFs Tomadas'!$G:$G,'Controle de NFs Tomadas'!$E:$E,$A$1,'Controle de NFs Tomadas'!$F:$F,$A38,'Controle de NFs Tomadas'!$C:$C,GN$2)</f>
        <v>0</v>
      </c>
      <c r="GO38" s="154">
        <f>SUMIFS('Controle de NFs Tomadas'!$G:$G,'Controle de NFs Tomadas'!$E:$E,$A$1,'Controle de NFs Tomadas'!$F:$F,$A38,'Controle de NFs Tomadas'!$C:$C,GO$2)</f>
        <v>0</v>
      </c>
      <c r="GP38" s="154">
        <f>SUMIFS('Controle de NFs Tomadas'!$G:$G,'Controle de NFs Tomadas'!$E:$E,$A$1,'Controle de NFs Tomadas'!$F:$F,$A38,'Controle de NFs Tomadas'!$C:$C,GP$2)</f>
        <v>0</v>
      </c>
      <c r="GQ38" s="154">
        <f>SUMIFS('Controle de NFs Tomadas'!$G:$G,'Controle de NFs Tomadas'!$E:$E,$A$1,'Controle de NFs Tomadas'!$F:$F,$A38,'Controle de NFs Tomadas'!$C:$C,GQ$2)</f>
        <v>0</v>
      </c>
      <c r="GR38" s="154">
        <f>SUMIFS('Controle de NFs Tomadas'!$G:$G,'Controle de NFs Tomadas'!$E:$E,$A$1,'Controle de NFs Tomadas'!$F:$F,$A38,'Controle de NFs Tomadas'!$C:$C,GR$2)</f>
        <v>0</v>
      </c>
      <c r="GS38" s="154">
        <f>SUMIFS('Controle de NFs Tomadas'!$G:$G,'Controle de NFs Tomadas'!$E:$E,$A$1,'Controle de NFs Tomadas'!$F:$F,$A38,'Controle de NFs Tomadas'!$C:$C,GS$2)</f>
        <v>0</v>
      </c>
      <c r="GT38" s="154">
        <f>SUMIFS('Controle de NFs Tomadas'!$G:$G,'Controle de NFs Tomadas'!$E:$E,$A$1,'Controle de NFs Tomadas'!$F:$F,$A38,'Controle de NFs Tomadas'!$C:$C,GT$2)</f>
        <v>0</v>
      </c>
      <c r="GU38" s="154">
        <f>SUMIFS('Controle de NFs Tomadas'!$G:$G,'Controle de NFs Tomadas'!$E:$E,$A$1,'Controle de NFs Tomadas'!$F:$F,$A38,'Controle de NFs Tomadas'!$C:$C,GU$2)</f>
        <v>0</v>
      </c>
      <c r="GV38" s="154">
        <f>SUMIFS('Controle de NFs Tomadas'!$G:$G,'Controle de NFs Tomadas'!$E:$E,$A$1,'Controle de NFs Tomadas'!$F:$F,$A38,'Controle de NFs Tomadas'!$C:$C,GV$2)</f>
        <v>0</v>
      </c>
      <c r="GW38" s="154">
        <f>SUMIFS('Controle de NFs Tomadas'!$G:$G,'Controle de NFs Tomadas'!$E:$E,$A$1,'Controle de NFs Tomadas'!$F:$F,$A38,'Controle de NFs Tomadas'!$C:$C,GW$2)</f>
        <v>0</v>
      </c>
      <c r="GX38" s="154">
        <f>SUMIFS('Controle de NFs Tomadas'!$G:$G,'Controle de NFs Tomadas'!$E:$E,$A$1,'Controle de NFs Tomadas'!$F:$F,$A38,'Controle de NFs Tomadas'!$C:$C,GX$2)</f>
        <v>0</v>
      </c>
      <c r="GY38" s="154">
        <f>SUMIFS('Controle de NFs Tomadas'!$G:$G,'Controle de NFs Tomadas'!$E:$E,$A$1,'Controle de NFs Tomadas'!$F:$F,$A38,'Controle de NFs Tomadas'!$C:$C,GY$2)</f>
        <v>0</v>
      </c>
      <c r="GZ38" s="154">
        <f>SUMIFS('Controle de NFs Tomadas'!$G:$G,'Controle de NFs Tomadas'!$E:$E,$A$1,'Controle de NFs Tomadas'!$F:$F,$A38,'Controle de NFs Tomadas'!$C:$C,GZ$2)</f>
        <v>0</v>
      </c>
      <c r="HA38" s="154">
        <f>SUMIFS('Controle de NFs Tomadas'!$G:$G,'Controle de NFs Tomadas'!$E:$E,$A$1,'Controle de NFs Tomadas'!$F:$F,$A38,'Controle de NFs Tomadas'!$C:$C,HA$2)</f>
        <v>0</v>
      </c>
      <c r="HB38" s="154">
        <f>SUMIFS('Controle de NFs Tomadas'!$G:$G,'Controle de NFs Tomadas'!$E:$E,$A$1,'Controle de NFs Tomadas'!$F:$F,$A38,'Controle de NFs Tomadas'!$C:$C,HB$2)</f>
        <v>0</v>
      </c>
      <c r="HC38" s="154">
        <f>SUMIFS('Controle de NFs Tomadas'!$G:$G,'Controle de NFs Tomadas'!$E:$E,$A$1,'Controle de NFs Tomadas'!$F:$F,$A38,'Controle de NFs Tomadas'!$C:$C,HC$2)</f>
        <v>0</v>
      </c>
      <c r="HD38" s="154">
        <f>SUMIFS('Controle de NFs Tomadas'!$G:$G,'Controle de NFs Tomadas'!$E:$E,$A$1,'Controle de NFs Tomadas'!$F:$F,$A38,'Controle de NFs Tomadas'!$C:$C,HD$2)</f>
        <v>0</v>
      </c>
      <c r="HE38" s="154">
        <f>SUMIFS('Controle de NFs Tomadas'!$G:$G,'Controle de NFs Tomadas'!$E:$E,$A$1,'Controle de NFs Tomadas'!$F:$F,$A38,'Controle de NFs Tomadas'!$C:$C,HE$2)</f>
        <v>0</v>
      </c>
      <c r="HF38" s="154">
        <f>SUMIFS('Controle de NFs Tomadas'!$G:$G,'Controle de NFs Tomadas'!$E:$E,$A$1,'Controle de NFs Tomadas'!$F:$F,$A38,'Controle de NFs Tomadas'!$C:$C,HF$2)</f>
        <v>0</v>
      </c>
      <c r="HG38" s="154">
        <f>SUMIFS('Controle de NFs Tomadas'!$G:$G,'Controle de NFs Tomadas'!$E:$E,$A$1,'Controle de NFs Tomadas'!$F:$F,$A38,'Controle de NFs Tomadas'!$C:$C,HG$2)</f>
        <v>0</v>
      </c>
      <c r="HH38" s="154">
        <f>SUMIFS('Controle de NFs Tomadas'!$G:$G,'Controle de NFs Tomadas'!$E:$E,$A$1,'Controle de NFs Tomadas'!$F:$F,$A38,'Controle de NFs Tomadas'!$C:$C,HH$2)</f>
        <v>0</v>
      </c>
      <c r="HI38" s="154">
        <f>SUMIFS('Controle de NFs Tomadas'!$G:$G,'Controle de NFs Tomadas'!$E:$E,$A$1,'Controle de NFs Tomadas'!$F:$F,$A38,'Controle de NFs Tomadas'!$C:$C,HI$2)</f>
        <v>0</v>
      </c>
      <c r="HJ38" s="154">
        <f>SUMIFS('Controle de NFs Tomadas'!$G:$G,'Controle de NFs Tomadas'!$E:$E,$A$1,'Controle de NFs Tomadas'!$F:$F,$A38,'Controle de NFs Tomadas'!$C:$C,HJ$2)</f>
        <v>0</v>
      </c>
      <c r="HK38" s="154">
        <f>SUMIFS('Controle de NFs Tomadas'!$G:$G,'Controle de NFs Tomadas'!$E:$E,$A$1,'Controle de NFs Tomadas'!$F:$F,$A38,'Controle de NFs Tomadas'!$C:$C,HK$2)</f>
        <v>0</v>
      </c>
      <c r="HL38" s="154">
        <f>SUMIFS('Controle de NFs Tomadas'!$G:$G,'Controle de NFs Tomadas'!$E:$E,$A$1,'Controle de NFs Tomadas'!$F:$F,$A38,'Controle de NFs Tomadas'!$C:$C,HL$2)</f>
        <v>0</v>
      </c>
      <c r="HM38" s="154">
        <f>SUMIFS('Controle de NFs Tomadas'!$G:$G,'Controle de NFs Tomadas'!$E:$E,$A$1,'Controle de NFs Tomadas'!$F:$F,$A38,'Controle de NFs Tomadas'!$C:$C,HM$2)</f>
        <v>0</v>
      </c>
      <c r="HN38" s="154">
        <f>SUMIFS('Controle de NFs Tomadas'!$G:$G,'Controle de NFs Tomadas'!$E:$E,$A$1,'Controle de NFs Tomadas'!$F:$F,$A38,'Controle de NFs Tomadas'!$C:$C,HN$2)</f>
        <v>0</v>
      </c>
      <c r="HO38" s="154">
        <f>SUMIFS('Controle de NFs Tomadas'!$G:$G,'Controle de NFs Tomadas'!$E:$E,$A$1,'Controle de NFs Tomadas'!$F:$F,$A38,'Controle de NFs Tomadas'!$C:$C,HO$2)</f>
        <v>0</v>
      </c>
      <c r="HP38" s="154">
        <f>SUMIFS('Controle de NFs Tomadas'!$G:$G,'Controle de NFs Tomadas'!$E:$E,$A$1,'Controle de NFs Tomadas'!$F:$F,$A38,'Controle de NFs Tomadas'!$C:$C,HP$2)</f>
        <v>0</v>
      </c>
      <c r="HQ38" s="154">
        <f>SUMIFS('Controle de NFs Tomadas'!$G:$G,'Controle de NFs Tomadas'!$E:$E,$A$1,'Controle de NFs Tomadas'!$F:$F,$A38,'Controle de NFs Tomadas'!$C:$C,HQ$2)</f>
        <v>0</v>
      </c>
      <c r="HR38" s="154">
        <f>SUMIFS('Controle de NFs Tomadas'!$G:$G,'Controle de NFs Tomadas'!$E:$E,$A$1,'Controle de NFs Tomadas'!$F:$F,$A38,'Controle de NFs Tomadas'!$C:$C,HR$2)</f>
        <v>0</v>
      </c>
      <c r="HS38" s="154">
        <f>SUMIFS('Controle de NFs Tomadas'!$G:$G,'Controle de NFs Tomadas'!$E:$E,$A$1,'Controle de NFs Tomadas'!$F:$F,$A38,'Controle de NFs Tomadas'!$C:$C,HS$2)</f>
        <v>0</v>
      </c>
      <c r="HT38" s="154">
        <f>SUMIFS('Controle de NFs Tomadas'!$G:$G,'Controle de NFs Tomadas'!$E:$E,$A$1,'Controle de NFs Tomadas'!$F:$F,$A38,'Controle de NFs Tomadas'!$C:$C,HT$2)</f>
        <v>0</v>
      </c>
      <c r="HU38" s="154">
        <f>SUMIFS('Controle de NFs Tomadas'!$G:$G,'Controle de NFs Tomadas'!$E:$E,$A$1,'Controle de NFs Tomadas'!$F:$F,$A38,'Controle de NFs Tomadas'!$C:$C,HU$2)</f>
        <v>0</v>
      </c>
      <c r="HV38" s="154">
        <f>SUMIFS('Controle de NFs Tomadas'!$G:$G,'Controle de NFs Tomadas'!$E:$E,$A$1,'Controle de NFs Tomadas'!$F:$F,$A38,'Controle de NFs Tomadas'!$C:$C,HV$2)</f>
        <v>0</v>
      </c>
      <c r="HW38" s="154">
        <f>SUMIFS('Controle de NFs Tomadas'!$G:$G,'Controle de NFs Tomadas'!$E:$E,$A$1,'Controle de NFs Tomadas'!$F:$F,$A38,'Controle de NFs Tomadas'!$C:$C,HW$2)</f>
        <v>0</v>
      </c>
      <c r="HX38" s="154">
        <f>SUMIFS('Controle de NFs Tomadas'!$G:$G,'Controle de NFs Tomadas'!$E:$E,$A$1,'Controle de NFs Tomadas'!$F:$F,$A38,'Controle de NFs Tomadas'!$C:$C,HX$2)</f>
        <v>0</v>
      </c>
      <c r="HY38" s="154">
        <f>SUMIFS('Controle de NFs Tomadas'!$G:$G,'Controle de NFs Tomadas'!$E:$E,$A$1,'Controle de NFs Tomadas'!$F:$F,$A38,'Controle de NFs Tomadas'!$C:$C,HY$2)</f>
        <v>0</v>
      </c>
      <c r="HZ38" s="154">
        <f>SUMIFS('Controle de NFs Tomadas'!$G:$G,'Controle de NFs Tomadas'!$E:$E,$A$1,'Controle de NFs Tomadas'!$F:$F,$A38,'Controle de NFs Tomadas'!$C:$C,HZ$2)</f>
        <v>0</v>
      </c>
      <c r="IA38" s="154">
        <f>SUMIFS('Controle de NFs Tomadas'!$G:$G,'Controle de NFs Tomadas'!$E:$E,$A$1,'Controle de NFs Tomadas'!$F:$F,$A38,'Controle de NFs Tomadas'!$C:$C,IA$2)</f>
        <v>0</v>
      </c>
      <c r="IB38" s="154">
        <f>SUMIFS('Controle de NFs Tomadas'!$G:$G,'Controle de NFs Tomadas'!$E:$E,$A$1,'Controle de NFs Tomadas'!$F:$F,$A38,'Controle de NFs Tomadas'!$C:$C,IB$2)</f>
        <v>0</v>
      </c>
      <c r="IC38" s="154">
        <f>SUMIFS('Controle de NFs Tomadas'!$G:$G,'Controle de NFs Tomadas'!$E:$E,$A$1,'Controle de NFs Tomadas'!$F:$F,$A38,'Controle de NFs Tomadas'!$C:$C,IC$2)</f>
        <v>0</v>
      </c>
      <c r="ID38" s="154">
        <f>SUMIFS('Controle de NFs Tomadas'!$G:$G,'Controle de NFs Tomadas'!$E:$E,$A$1,'Controle de NFs Tomadas'!$F:$F,$A38,'Controle de NFs Tomadas'!$C:$C,ID$2)</f>
        <v>0</v>
      </c>
      <c r="IE38" s="154">
        <f>SUMIFS('Controle de NFs Tomadas'!$G:$G,'Controle de NFs Tomadas'!$E:$E,$A$1,'Controle de NFs Tomadas'!$F:$F,$A38,'Controle de NFs Tomadas'!$C:$C,IE$2)</f>
        <v>0</v>
      </c>
      <c r="IF38" s="154">
        <f>SUMIFS('Controle de NFs Tomadas'!$G:$G,'Controle de NFs Tomadas'!$E:$E,$A$1,'Controle de NFs Tomadas'!$F:$F,$A38,'Controle de NFs Tomadas'!$C:$C,IF$2)</f>
        <v>0</v>
      </c>
      <c r="IG38" s="154">
        <f>SUMIFS('Controle de NFs Tomadas'!$G:$G,'Controle de NFs Tomadas'!$E:$E,$A$1,'Controle de NFs Tomadas'!$F:$F,$A38,'Controle de NFs Tomadas'!$C:$C,IG$2)</f>
        <v>0</v>
      </c>
      <c r="IH38" s="154">
        <f>SUMIFS('Controle de NFs Tomadas'!$G:$G,'Controle de NFs Tomadas'!$E:$E,$A$1,'Controle de NFs Tomadas'!$F:$F,$A38,'Controle de NFs Tomadas'!$C:$C,IH$2)</f>
        <v>0</v>
      </c>
      <c r="II38" s="154">
        <f>SUMIFS('Controle de NFs Tomadas'!$G:$G,'Controle de NFs Tomadas'!$E:$E,$A$1,'Controle de NFs Tomadas'!$F:$F,$A38,'Controle de NFs Tomadas'!$C:$C,II$2)</f>
        <v>0</v>
      </c>
      <c r="IJ38" s="154">
        <f>SUMIFS('Controle de NFs Tomadas'!$G:$G,'Controle de NFs Tomadas'!$E:$E,$A$1,'Controle de NFs Tomadas'!$F:$F,$A38,'Controle de NFs Tomadas'!$C:$C,IJ$2)</f>
        <v>0</v>
      </c>
      <c r="IK38" s="154">
        <f>SUMIFS('Controle de NFs Tomadas'!$G:$G,'Controle de NFs Tomadas'!$E:$E,$A$1,'Controle de NFs Tomadas'!$F:$F,$A38,'Controle de NFs Tomadas'!$C:$C,IK$2)</f>
        <v>0</v>
      </c>
      <c r="IL38" s="154">
        <f>SUMIFS('Controle de NFs Tomadas'!$G:$G,'Controle de NFs Tomadas'!$E:$E,$A$1,'Controle de NFs Tomadas'!$F:$F,$A38,'Controle de NFs Tomadas'!$C:$C,IL$2)</f>
        <v>0</v>
      </c>
      <c r="IM38" s="154">
        <f>SUMIFS('Controle de NFs Tomadas'!$G:$G,'Controle de NFs Tomadas'!$E:$E,$A$1,'Controle de NFs Tomadas'!$F:$F,$A38,'Controle de NFs Tomadas'!$C:$C,IM$2)</f>
        <v>0</v>
      </c>
      <c r="IN38" s="154">
        <f>SUMIFS('Controle de NFs Tomadas'!$G:$G,'Controle de NFs Tomadas'!$E:$E,$A$1,'Controle de NFs Tomadas'!$F:$F,$A38,'Controle de NFs Tomadas'!$C:$C,IN$2)</f>
        <v>0</v>
      </c>
      <c r="IO38" s="154">
        <f>SUMIFS('Controle de NFs Tomadas'!$G:$G,'Controle de NFs Tomadas'!$E:$E,$A$1,'Controle de NFs Tomadas'!$F:$F,$A38,'Controle de NFs Tomadas'!$C:$C,IO$2)</f>
        <v>0</v>
      </c>
      <c r="IP38" s="154">
        <f>SUMIFS('Controle de NFs Tomadas'!$G:$G,'Controle de NFs Tomadas'!$E:$E,$A$1,'Controle de NFs Tomadas'!$F:$F,$A38,'Controle de NFs Tomadas'!$C:$C,IP$2)</f>
        <v>0</v>
      </c>
      <c r="IQ38" s="154">
        <f>SUMIFS('Controle de NFs Tomadas'!$G:$G,'Controle de NFs Tomadas'!$E:$E,$A$1,'Controle de NFs Tomadas'!$F:$F,$A38,'Controle de NFs Tomadas'!$C:$C,IQ$2)</f>
        <v>0</v>
      </c>
      <c r="IR38" s="154">
        <f>SUMIFS('Controle de NFs Tomadas'!$G:$G,'Controle de NFs Tomadas'!$E:$E,$A$1,'Controle de NFs Tomadas'!$F:$F,$A38,'Controle de NFs Tomadas'!$C:$C,IR$2)</f>
        <v>0</v>
      </c>
      <c r="IS38" s="154">
        <f>SUMIFS('Controle de NFs Tomadas'!$G:$G,'Controle de NFs Tomadas'!$E:$E,$A$1,'Controle de NFs Tomadas'!$F:$F,$A38,'Controle de NFs Tomadas'!$C:$C,IS$2)</f>
        <v>0</v>
      </c>
      <c r="IT38" s="154">
        <f>SUMIFS('Controle de NFs Tomadas'!$G:$G,'Controle de NFs Tomadas'!$E:$E,$A$1,'Controle de NFs Tomadas'!$F:$F,$A38,'Controle de NFs Tomadas'!$C:$C,IT$2)</f>
        <v>0</v>
      </c>
      <c r="IU38" s="154">
        <f>SUMIFS('Controle de NFs Tomadas'!$G:$G,'Controle de NFs Tomadas'!$E:$E,$A$1,'Controle de NFs Tomadas'!$F:$F,$A38,'Controle de NFs Tomadas'!$C:$C,IU$2)</f>
        <v>0</v>
      </c>
      <c r="IV38" s="154">
        <f>SUMIFS('Controle de NFs Tomadas'!$G:$G,'Controle de NFs Tomadas'!$E:$E,$A$1,'Controle de NFs Tomadas'!$F:$F,$A38,'Controle de NFs Tomadas'!$C:$C,IV$2)</f>
        <v>0</v>
      </c>
      <c r="IW38" s="154">
        <f>SUMIFS('Controle de NFs Tomadas'!$G:$G,'Controle de NFs Tomadas'!$E:$E,$A$1,'Controle de NFs Tomadas'!$F:$F,$A38,'Controle de NFs Tomadas'!$C:$C,IW$2)</f>
        <v>0</v>
      </c>
      <c r="IX38" s="154">
        <f>SUMIFS('Controle de NFs Tomadas'!$G:$G,'Controle de NFs Tomadas'!$E:$E,$A$1,'Controle de NFs Tomadas'!$F:$F,$A38,'Controle de NFs Tomadas'!$C:$C,IX$2)</f>
        <v>0</v>
      </c>
      <c r="IY38" s="154">
        <f>SUMIFS('Controle de NFs Tomadas'!$G:$G,'Controle de NFs Tomadas'!$E:$E,$A$1,'Controle de NFs Tomadas'!$F:$F,$A38,'Controle de NFs Tomadas'!$C:$C,IY$2)</f>
        <v>0</v>
      </c>
      <c r="IZ38" s="154">
        <f>SUMIFS('Controle de NFs Tomadas'!$G:$G,'Controle de NFs Tomadas'!$E:$E,$A$1,'Controle de NFs Tomadas'!$F:$F,$A38,'Controle de NFs Tomadas'!$C:$C,IZ$2)</f>
        <v>0</v>
      </c>
      <c r="JA38" s="154">
        <f>SUMIFS('Controle de NFs Tomadas'!$G:$G,'Controle de NFs Tomadas'!$E:$E,$A$1,'Controle de NFs Tomadas'!$F:$F,$A38,'Controle de NFs Tomadas'!$C:$C,JA$2)</f>
        <v>0</v>
      </c>
      <c r="JB38" s="154">
        <f>SUMIFS('Controle de NFs Tomadas'!$G:$G,'Controle de NFs Tomadas'!$E:$E,$A$1,'Controle de NFs Tomadas'!$F:$F,$A38,'Controle de NFs Tomadas'!$C:$C,JB$2)</f>
        <v>0</v>
      </c>
      <c r="JC38" s="154">
        <f>SUMIFS('Controle de NFs Tomadas'!$G:$G,'Controle de NFs Tomadas'!$E:$E,$A$1,'Controle de NFs Tomadas'!$F:$F,$A38,'Controle de NFs Tomadas'!$C:$C,JC$2)</f>
        <v>0</v>
      </c>
      <c r="JD38" s="154">
        <f>SUMIFS('Controle de NFs Tomadas'!$G:$G,'Controle de NFs Tomadas'!$E:$E,$A$1,'Controle de NFs Tomadas'!$F:$F,$A38,'Controle de NFs Tomadas'!$C:$C,JD$2)</f>
        <v>0</v>
      </c>
      <c r="JE38" s="154">
        <f>SUMIFS('Controle de NFs Tomadas'!$G:$G,'Controle de NFs Tomadas'!$E:$E,$A$1,'Controle de NFs Tomadas'!$F:$F,$A38,'Controle de NFs Tomadas'!$C:$C,JE$2)</f>
        <v>0</v>
      </c>
      <c r="JF38" s="154">
        <f>SUMIFS('Controle de NFs Tomadas'!$G:$G,'Controle de NFs Tomadas'!$E:$E,$A$1,'Controle de NFs Tomadas'!$F:$F,$A38,'Controle de NFs Tomadas'!$C:$C,JF$2)</f>
        <v>0</v>
      </c>
      <c r="JG38" s="154">
        <f>SUMIFS('Controle de NFs Tomadas'!$G:$G,'Controle de NFs Tomadas'!$E:$E,$A$1,'Controle de NFs Tomadas'!$F:$F,$A38,'Controle de NFs Tomadas'!$C:$C,JG$2)</f>
        <v>0</v>
      </c>
      <c r="JH38" s="154">
        <f>SUMIFS('Controle de NFs Tomadas'!$G:$G,'Controle de NFs Tomadas'!$E:$E,$A$1,'Controle de NFs Tomadas'!$F:$F,$A38,'Controle de NFs Tomadas'!$C:$C,JH$2)</f>
        <v>0</v>
      </c>
      <c r="JI38" s="154">
        <f>SUMIFS('Controle de NFs Tomadas'!$G:$G,'Controle de NFs Tomadas'!$E:$E,$A$1,'Controle de NFs Tomadas'!$F:$F,$A38,'Controle de NFs Tomadas'!$C:$C,JI$2)</f>
        <v>0</v>
      </c>
      <c r="JJ38" s="154">
        <f>SUMIFS('Controle de NFs Tomadas'!$G:$G,'Controle de NFs Tomadas'!$E:$E,$A$1,'Controle de NFs Tomadas'!$F:$F,$A38,'Controle de NFs Tomadas'!$C:$C,JJ$2)</f>
        <v>0</v>
      </c>
      <c r="JK38" s="154">
        <f>SUMIFS('Controle de NFs Tomadas'!$G:$G,'Controle de NFs Tomadas'!$E:$E,$A$1,'Controle de NFs Tomadas'!$F:$F,$A38,'Controle de NFs Tomadas'!$C:$C,JK$2)</f>
        <v>0</v>
      </c>
      <c r="JL38" s="154">
        <f>SUMIFS('Controle de NFs Tomadas'!$G:$G,'Controle de NFs Tomadas'!$E:$E,$A$1,'Controle de NFs Tomadas'!$F:$F,$A38,'Controle de NFs Tomadas'!$C:$C,JL$2)</f>
        <v>0</v>
      </c>
      <c r="JM38" s="154">
        <f>SUMIFS('Controle de NFs Tomadas'!$G:$G,'Controle de NFs Tomadas'!$E:$E,$A$1,'Controle de NFs Tomadas'!$F:$F,$A38,'Controle de NFs Tomadas'!$C:$C,JM$2)</f>
        <v>0</v>
      </c>
      <c r="JN38" s="154">
        <f>SUMIFS('Controle de NFs Tomadas'!$G:$G,'Controle de NFs Tomadas'!$E:$E,$A$1,'Controle de NFs Tomadas'!$F:$F,$A38,'Controle de NFs Tomadas'!$C:$C,JN$2)</f>
        <v>0</v>
      </c>
      <c r="JO38" s="154">
        <f>SUMIFS('Controle de NFs Tomadas'!$G:$G,'Controle de NFs Tomadas'!$E:$E,$A$1,'Controle de NFs Tomadas'!$F:$F,$A38,'Controle de NFs Tomadas'!$C:$C,JO$2)</f>
        <v>0</v>
      </c>
      <c r="JP38" s="154">
        <f>SUMIFS('Controle de NFs Tomadas'!$G:$G,'Controle de NFs Tomadas'!$E:$E,$A$1,'Controle de NFs Tomadas'!$F:$F,$A38,'Controle de NFs Tomadas'!$C:$C,JP$2)</f>
        <v>0</v>
      </c>
      <c r="JQ38" s="154">
        <f>SUMIFS('Controle de NFs Tomadas'!$G:$G,'Controle de NFs Tomadas'!$E:$E,$A$1,'Controle de NFs Tomadas'!$F:$F,$A38,'Controle de NFs Tomadas'!$C:$C,JQ$2)</f>
        <v>0</v>
      </c>
      <c r="JR38" s="154">
        <f>SUMIFS('Controle de NFs Tomadas'!$G:$G,'Controle de NFs Tomadas'!$E:$E,$A$1,'Controle de NFs Tomadas'!$F:$F,$A38,'Controle de NFs Tomadas'!$C:$C,JR$2)</f>
        <v>0</v>
      </c>
      <c r="JS38" s="154">
        <f>SUMIFS('Controle de NFs Tomadas'!$G:$G,'Controle de NFs Tomadas'!$E:$E,$A$1,'Controle de NFs Tomadas'!$F:$F,$A38,'Controle de NFs Tomadas'!$C:$C,JS$2)</f>
        <v>0</v>
      </c>
      <c r="JT38" s="154">
        <f>SUMIFS('Controle de NFs Tomadas'!$G:$G,'Controle de NFs Tomadas'!$E:$E,$A$1,'Controle de NFs Tomadas'!$F:$F,$A38,'Controle de NFs Tomadas'!$C:$C,JT$2)</f>
        <v>0</v>
      </c>
      <c r="JU38" s="154">
        <f>SUMIFS('Controle de NFs Tomadas'!$G:$G,'Controle de NFs Tomadas'!$E:$E,$A$1,'Controle de NFs Tomadas'!$F:$F,$A38,'Controle de NFs Tomadas'!$C:$C,JU$2)</f>
        <v>0</v>
      </c>
      <c r="JV38" s="154">
        <f>SUMIFS('Controle de NFs Tomadas'!$G:$G,'Controle de NFs Tomadas'!$E:$E,$A$1,'Controle de NFs Tomadas'!$F:$F,$A38,'Controle de NFs Tomadas'!$C:$C,JV$2)</f>
        <v>0</v>
      </c>
      <c r="JW38" s="154">
        <f>SUMIFS('Controle de NFs Tomadas'!$G:$G,'Controle de NFs Tomadas'!$E:$E,$A$1,'Controle de NFs Tomadas'!$F:$F,$A38,'Controle de NFs Tomadas'!$C:$C,JW$2)</f>
        <v>0</v>
      </c>
      <c r="JX38" s="154">
        <f>SUMIFS('Controle de NFs Tomadas'!$G:$G,'Controle de NFs Tomadas'!$E:$E,$A$1,'Controle de NFs Tomadas'!$F:$F,$A38,'Controle de NFs Tomadas'!$C:$C,JX$2)</f>
        <v>0</v>
      </c>
      <c r="JY38" s="154">
        <f>SUMIFS('Controle de NFs Tomadas'!$G:$G,'Controle de NFs Tomadas'!$E:$E,$A$1,'Controle de NFs Tomadas'!$F:$F,$A38,'Controle de NFs Tomadas'!$C:$C,JY$2)</f>
        <v>0</v>
      </c>
      <c r="JZ38" s="154">
        <f>SUMIFS('Controle de NFs Tomadas'!$G:$G,'Controle de NFs Tomadas'!$E:$E,$A$1,'Controle de NFs Tomadas'!$F:$F,$A38,'Controle de NFs Tomadas'!$C:$C,JZ$2)</f>
        <v>0</v>
      </c>
      <c r="KA38" s="154">
        <f>SUMIFS('Controle de NFs Tomadas'!$G:$G,'Controle de NFs Tomadas'!$E:$E,$A$1,'Controle de NFs Tomadas'!$F:$F,$A38,'Controle de NFs Tomadas'!$C:$C,KA$2)</f>
        <v>0</v>
      </c>
      <c r="KB38" s="154">
        <f>SUMIFS('Controle de NFs Tomadas'!$G:$G,'Controle de NFs Tomadas'!$E:$E,$A$1,'Controle de NFs Tomadas'!$F:$F,$A38,'Controle de NFs Tomadas'!$C:$C,KB$2)</f>
        <v>0</v>
      </c>
      <c r="KC38" s="154">
        <f>SUMIFS('Controle de NFs Tomadas'!$G:$G,'Controle de NFs Tomadas'!$E:$E,$A$1,'Controle de NFs Tomadas'!$F:$F,$A38,'Controle de NFs Tomadas'!$C:$C,KC$2)</f>
        <v>0</v>
      </c>
      <c r="KD38" s="154">
        <f>SUMIFS('Controle de NFs Tomadas'!$G:$G,'Controle de NFs Tomadas'!$E:$E,$A$1,'Controle de NFs Tomadas'!$F:$F,$A38,'Controle de NFs Tomadas'!$C:$C,KD$2)</f>
        <v>0</v>
      </c>
      <c r="KE38" s="154">
        <f>SUMIFS('Controle de NFs Tomadas'!$G:$G,'Controle de NFs Tomadas'!$E:$E,$A$1,'Controle de NFs Tomadas'!$F:$F,$A38,'Controle de NFs Tomadas'!$C:$C,KE$2)</f>
        <v>0</v>
      </c>
      <c r="KF38" s="154">
        <f>SUMIFS('Controle de NFs Tomadas'!$G:$G,'Controle de NFs Tomadas'!$E:$E,$A$1,'Controle de NFs Tomadas'!$F:$F,$A38,'Controle de NFs Tomadas'!$C:$C,KF$2)</f>
        <v>0</v>
      </c>
      <c r="KG38" s="154">
        <f>SUMIFS('Controle de NFs Tomadas'!$G:$G,'Controle de NFs Tomadas'!$E:$E,$A$1,'Controle de NFs Tomadas'!$F:$F,$A38,'Controle de NFs Tomadas'!$C:$C,KG$2)</f>
        <v>0</v>
      </c>
      <c r="KH38" s="154">
        <f>SUMIFS('Controle de NFs Tomadas'!$G:$G,'Controle de NFs Tomadas'!$E:$E,$A$1,'Controle de NFs Tomadas'!$F:$F,$A38,'Controle de NFs Tomadas'!$C:$C,KH$2)</f>
        <v>0</v>
      </c>
      <c r="KI38" s="154">
        <f>SUMIFS('Controle de NFs Tomadas'!$G:$G,'Controle de NFs Tomadas'!$E:$E,$A$1,'Controle de NFs Tomadas'!$F:$F,$A38,'Controle de NFs Tomadas'!$C:$C,KI$2)</f>
        <v>0</v>
      </c>
      <c r="KJ38" s="154">
        <f>SUMIFS('Controle de NFs Tomadas'!$G:$G,'Controle de NFs Tomadas'!$E:$E,$A$1,'Controle de NFs Tomadas'!$F:$F,$A38,'Controle de NFs Tomadas'!$C:$C,KJ$2)</f>
        <v>0</v>
      </c>
      <c r="KK38" s="154">
        <f>SUMIFS('Controle de NFs Tomadas'!$G:$G,'Controle de NFs Tomadas'!$E:$E,$A$1,'Controle de NFs Tomadas'!$F:$F,$A38,'Controle de NFs Tomadas'!$C:$C,KK$2)</f>
        <v>0</v>
      </c>
      <c r="KL38" s="154">
        <f>SUMIFS('Controle de NFs Tomadas'!$G:$G,'Controle de NFs Tomadas'!$E:$E,$A$1,'Controle de NFs Tomadas'!$F:$F,$A38,'Controle de NFs Tomadas'!$C:$C,KL$2)</f>
        <v>0</v>
      </c>
      <c r="KM38" s="154">
        <f>SUMIFS('Controle de NFs Tomadas'!$G:$G,'Controle de NFs Tomadas'!$E:$E,$A$1,'Controle de NFs Tomadas'!$F:$F,$A38,'Controle de NFs Tomadas'!$C:$C,KM$2)</f>
        <v>0</v>
      </c>
      <c r="KN38" s="154">
        <f>SUMIFS('Controle de NFs Tomadas'!$G:$G,'Controle de NFs Tomadas'!$E:$E,$A$1,'Controle de NFs Tomadas'!$F:$F,$A38,'Controle de NFs Tomadas'!$C:$C,KN$2)</f>
        <v>0</v>
      </c>
      <c r="KO38" s="154">
        <f>SUMIFS('Controle de NFs Tomadas'!$G:$G,'Controle de NFs Tomadas'!$E:$E,$A$1,'Controle de NFs Tomadas'!$F:$F,$A38,'Controle de NFs Tomadas'!$C:$C,KO$2)</f>
        <v>0</v>
      </c>
      <c r="KP38" s="154">
        <f>SUMIFS('Controle de NFs Tomadas'!$G:$G,'Controle de NFs Tomadas'!$E:$E,$A$1,'Controle de NFs Tomadas'!$F:$F,$A38,'Controle de NFs Tomadas'!$C:$C,KP$2)</f>
        <v>0</v>
      </c>
      <c r="KQ38" s="154">
        <f>SUMIFS('Controle de NFs Tomadas'!$G:$G,'Controle de NFs Tomadas'!$E:$E,$A$1,'Controle de NFs Tomadas'!$F:$F,$A38,'Controle de NFs Tomadas'!$C:$C,KQ$2)</f>
        <v>0</v>
      </c>
      <c r="KR38" s="154">
        <f>SUMIFS('Controle de NFs Tomadas'!$G:$G,'Controle de NFs Tomadas'!$E:$E,$A$1,'Controle de NFs Tomadas'!$F:$F,$A38,'Controle de NFs Tomadas'!$C:$C,KR$2)</f>
        <v>0</v>
      </c>
      <c r="KS38" s="154">
        <f>SUMIFS('Controle de NFs Tomadas'!$G:$G,'Controle de NFs Tomadas'!$E:$E,$A$1,'Controle de NFs Tomadas'!$F:$F,$A38,'Controle de NFs Tomadas'!$C:$C,KS$2)</f>
        <v>0</v>
      </c>
      <c r="KT38" s="154">
        <f>SUMIFS('Controle de NFs Tomadas'!$G:$G,'Controle de NFs Tomadas'!$E:$E,$A$1,'Controle de NFs Tomadas'!$F:$F,$A38,'Controle de NFs Tomadas'!$C:$C,KT$2)</f>
        <v>0</v>
      </c>
      <c r="KU38" s="154">
        <f>SUMIFS('Controle de NFs Tomadas'!$G:$G,'Controle de NFs Tomadas'!$E:$E,$A$1,'Controle de NFs Tomadas'!$F:$F,$A38,'Controle de NFs Tomadas'!$C:$C,KU$2)</f>
        <v>0</v>
      </c>
      <c r="KV38" s="154">
        <f>SUMIFS('Controle de NFs Tomadas'!$G:$G,'Controle de NFs Tomadas'!$E:$E,$A$1,'Controle de NFs Tomadas'!$F:$F,$A38,'Controle de NFs Tomadas'!$C:$C,KV$2)</f>
        <v>0</v>
      </c>
      <c r="KW38" s="154">
        <f>SUMIFS('Controle de NFs Tomadas'!$G:$G,'Controle de NFs Tomadas'!$E:$E,$A$1,'Controle de NFs Tomadas'!$F:$F,$A38,'Controle de NFs Tomadas'!$C:$C,KW$2)</f>
        <v>0</v>
      </c>
      <c r="KX38" s="154">
        <f>SUMIFS('Controle de NFs Tomadas'!$G:$G,'Controle de NFs Tomadas'!$E:$E,$A$1,'Controle de NFs Tomadas'!$F:$F,$A38,'Controle de NFs Tomadas'!$C:$C,KX$2)</f>
        <v>0</v>
      </c>
      <c r="KY38" s="154">
        <f>SUMIFS('Controle de NFs Tomadas'!$G:$G,'Controle de NFs Tomadas'!$E:$E,$A$1,'Controle de NFs Tomadas'!$F:$F,$A38,'Controle de NFs Tomadas'!$C:$C,KY$2)</f>
        <v>0</v>
      </c>
      <c r="KZ38" s="154">
        <f>SUMIFS('Controle de NFs Tomadas'!$G:$G,'Controle de NFs Tomadas'!$E:$E,$A$1,'Controle de NFs Tomadas'!$F:$F,$A38,'Controle de NFs Tomadas'!$C:$C,KZ$2)</f>
        <v>0</v>
      </c>
      <c r="LA38" s="154">
        <f>SUMIFS('Controle de NFs Tomadas'!$G:$G,'Controle de NFs Tomadas'!$E:$E,$A$1,'Controle de NFs Tomadas'!$F:$F,$A38,'Controle de NFs Tomadas'!$C:$C,LA$2)</f>
        <v>0</v>
      </c>
      <c r="LB38" s="154">
        <f>SUMIFS('Controle de NFs Tomadas'!$G:$G,'Controle de NFs Tomadas'!$E:$E,$A$1,'Controle de NFs Tomadas'!$F:$F,$A38,'Controle de NFs Tomadas'!$C:$C,LB$2)</f>
        <v>0</v>
      </c>
      <c r="LC38" s="154">
        <f>SUMIFS('Controle de NFs Tomadas'!$G:$G,'Controle de NFs Tomadas'!$E:$E,$A$1,'Controle de NFs Tomadas'!$F:$F,$A38,'Controle de NFs Tomadas'!$C:$C,LC$2)</f>
        <v>0</v>
      </c>
      <c r="LD38" s="154">
        <f>SUMIFS('Controle de NFs Tomadas'!$G:$G,'Controle de NFs Tomadas'!$E:$E,$A$1,'Controle de NFs Tomadas'!$F:$F,$A38,'Controle de NFs Tomadas'!$C:$C,LD$2)</f>
        <v>0</v>
      </c>
      <c r="LE38" s="154">
        <f>SUMIFS('Controle de NFs Tomadas'!$G:$G,'Controle de NFs Tomadas'!$E:$E,$A$1,'Controle de NFs Tomadas'!$F:$F,$A38,'Controle de NFs Tomadas'!$C:$C,LE$2)</f>
        <v>0</v>
      </c>
      <c r="LF38" s="154">
        <f>SUMIFS('Controle de NFs Tomadas'!$G:$G,'Controle de NFs Tomadas'!$E:$E,$A$1,'Controle de NFs Tomadas'!$F:$F,$A38,'Controle de NFs Tomadas'!$C:$C,LF$2)</f>
        <v>0</v>
      </c>
      <c r="LG38" s="154">
        <f>SUMIFS('Controle de NFs Tomadas'!$G:$G,'Controle de NFs Tomadas'!$E:$E,$A$1,'Controle de NFs Tomadas'!$F:$F,$A38,'Controle de NFs Tomadas'!$C:$C,LG$2)</f>
        <v>0</v>
      </c>
      <c r="LH38" s="154">
        <f>SUMIFS('Controle de NFs Tomadas'!$G:$G,'Controle de NFs Tomadas'!$E:$E,$A$1,'Controle de NFs Tomadas'!$F:$F,$A38,'Controle de NFs Tomadas'!$C:$C,LH$2)</f>
        <v>0</v>
      </c>
      <c r="LI38" s="154">
        <f>SUMIFS('Controle de NFs Tomadas'!$G:$G,'Controle de NFs Tomadas'!$E:$E,$A$1,'Controle de NFs Tomadas'!$F:$F,$A38,'Controle de NFs Tomadas'!$C:$C,LI$2)</f>
        <v>0</v>
      </c>
      <c r="LJ38" s="154">
        <f>SUMIFS('Controle de NFs Tomadas'!$G:$G,'Controle de NFs Tomadas'!$E:$E,$A$1,'Controle de NFs Tomadas'!$F:$F,$A38,'Controle de NFs Tomadas'!$C:$C,LJ$2)</f>
        <v>0</v>
      </c>
      <c r="LK38" s="154">
        <f>SUMIFS('Controle de NFs Tomadas'!$G:$G,'Controle de NFs Tomadas'!$E:$E,$A$1,'Controle de NFs Tomadas'!$F:$F,$A38,'Controle de NFs Tomadas'!$C:$C,LK$2)</f>
        <v>0</v>
      </c>
      <c r="LL38" s="154">
        <f>SUMIFS('Controle de NFs Tomadas'!$G:$G,'Controle de NFs Tomadas'!$E:$E,$A$1,'Controle de NFs Tomadas'!$F:$F,$A38,'Controle de NFs Tomadas'!$C:$C,LL$2)</f>
        <v>0</v>
      </c>
      <c r="LM38" s="154">
        <f>SUMIFS('Controle de NFs Tomadas'!$G:$G,'Controle de NFs Tomadas'!$E:$E,$A$1,'Controle de NFs Tomadas'!$F:$F,$A38,'Controle de NFs Tomadas'!$C:$C,LM$2)</f>
        <v>0</v>
      </c>
      <c r="LN38" s="154">
        <f>SUMIFS('Controle de NFs Tomadas'!$G:$G,'Controle de NFs Tomadas'!$E:$E,$A$1,'Controle de NFs Tomadas'!$F:$F,$A38,'Controle de NFs Tomadas'!$C:$C,LN$2)</f>
        <v>0</v>
      </c>
      <c r="LO38" s="154">
        <f>SUMIFS('Controle de NFs Tomadas'!$G:$G,'Controle de NFs Tomadas'!$E:$E,$A$1,'Controle de NFs Tomadas'!$F:$F,$A38,'Controle de NFs Tomadas'!$C:$C,LO$2)</f>
        <v>0</v>
      </c>
      <c r="LP38" s="154">
        <f>SUMIFS('Controle de NFs Tomadas'!$G:$G,'Controle de NFs Tomadas'!$E:$E,$A$1,'Controle de NFs Tomadas'!$F:$F,$A38,'Controle de NFs Tomadas'!$C:$C,LP$2)</f>
        <v>0</v>
      </c>
      <c r="LQ38" s="154">
        <f>SUMIFS('Controle de NFs Tomadas'!$G:$G,'Controle de NFs Tomadas'!$E:$E,$A$1,'Controle de NFs Tomadas'!$F:$F,$A38,'Controle de NFs Tomadas'!$C:$C,LQ$2)</f>
        <v>0</v>
      </c>
      <c r="LR38" s="154">
        <f>SUMIFS('Controle de NFs Tomadas'!$G:$G,'Controle de NFs Tomadas'!$E:$E,$A$1,'Controle de NFs Tomadas'!$F:$F,$A38,'Controle de NFs Tomadas'!$C:$C,LR$2)</f>
        <v>0</v>
      </c>
      <c r="LS38" s="154">
        <f>SUMIFS('Controle de NFs Tomadas'!$G:$G,'Controle de NFs Tomadas'!$E:$E,$A$1,'Controle de NFs Tomadas'!$F:$F,$A38,'Controle de NFs Tomadas'!$C:$C,LS$2)</f>
        <v>0</v>
      </c>
      <c r="LT38" s="154">
        <f>SUMIFS('Controle de NFs Tomadas'!$G:$G,'Controle de NFs Tomadas'!$E:$E,$A$1,'Controle de NFs Tomadas'!$F:$F,$A38,'Controle de NFs Tomadas'!$C:$C,LT$2)</f>
        <v>0</v>
      </c>
      <c r="LU38" s="154">
        <f>SUMIFS('Controle de NFs Tomadas'!$G:$G,'Controle de NFs Tomadas'!$E:$E,$A$1,'Controle de NFs Tomadas'!$F:$F,$A38,'Controle de NFs Tomadas'!$C:$C,LU$2)</f>
        <v>0</v>
      </c>
      <c r="LV38" s="154">
        <f>SUMIFS('Controle de NFs Tomadas'!$G:$G,'Controle de NFs Tomadas'!$E:$E,$A$1,'Controle de NFs Tomadas'!$F:$F,$A38,'Controle de NFs Tomadas'!$C:$C,LV$2)</f>
        <v>0</v>
      </c>
      <c r="LW38" s="154">
        <f>SUMIFS('Controle de NFs Tomadas'!$G:$G,'Controle de NFs Tomadas'!$E:$E,$A$1,'Controle de NFs Tomadas'!$F:$F,$A38,'Controle de NFs Tomadas'!$C:$C,LW$2)</f>
        <v>0</v>
      </c>
      <c r="LX38" s="154">
        <f>SUMIFS('Controle de NFs Tomadas'!$G:$G,'Controle de NFs Tomadas'!$E:$E,$A$1,'Controle de NFs Tomadas'!$F:$F,$A38,'Controle de NFs Tomadas'!$C:$C,LX$2)</f>
        <v>0</v>
      </c>
      <c r="LY38" s="154">
        <f>SUMIFS('Controle de NFs Tomadas'!$G:$G,'Controle de NFs Tomadas'!$E:$E,$A$1,'Controle de NFs Tomadas'!$F:$F,$A38,'Controle de NFs Tomadas'!$C:$C,LY$2)</f>
        <v>0</v>
      </c>
      <c r="LZ38" s="154">
        <f>SUMIFS('Controle de NFs Tomadas'!$G:$G,'Controle de NFs Tomadas'!$E:$E,$A$1,'Controle de NFs Tomadas'!$F:$F,$A38,'Controle de NFs Tomadas'!$C:$C,LZ$2)</f>
        <v>0</v>
      </c>
      <c r="MA38" s="154">
        <f>SUMIFS('Controle de NFs Tomadas'!$G:$G,'Controle de NFs Tomadas'!$E:$E,$A$1,'Controle de NFs Tomadas'!$F:$F,$A38,'Controle de NFs Tomadas'!$C:$C,MA$2)</f>
        <v>0</v>
      </c>
      <c r="MB38" s="154">
        <f>SUMIFS('Controle de NFs Tomadas'!$G:$G,'Controle de NFs Tomadas'!$E:$E,$A$1,'Controle de NFs Tomadas'!$F:$F,$A38,'Controle de NFs Tomadas'!$C:$C,MB$2)</f>
        <v>0</v>
      </c>
      <c r="MC38" s="154">
        <f>SUMIFS('Controle de NFs Tomadas'!$G:$G,'Controle de NFs Tomadas'!$E:$E,$A$1,'Controle de NFs Tomadas'!$F:$F,$A38,'Controle de NFs Tomadas'!$C:$C,MC$2)</f>
        <v>0</v>
      </c>
      <c r="MD38" s="154">
        <f>SUMIFS('Controle de NFs Tomadas'!$G:$G,'Controle de NFs Tomadas'!$E:$E,$A$1,'Controle de NFs Tomadas'!$F:$F,$A38,'Controle de NFs Tomadas'!$C:$C,MD$2)</f>
        <v>0</v>
      </c>
      <c r="ME38" s="154">
        <f>SUMIFS('Controle de NFs Tomadas'!$G:$G,'Controle de NFs Tomadas'!$E:$E,$A$1,'Controle de NFs Tomadas'!$F:$F,$A38,'Controle de NFs Tomadas'!$C:$C,ME$2)</f>
        <v>0</v>
      </c>
      <c r="MF38" s="154">
        <f>SUMIFS('Controle de NFs Tomadas'!$G:$G,'Controle de NFs Tomadas'!$E:$E,$A$1,'Controle de NFs Tomadas'!$F:$F,$A38,'Controle de NFs Tomadas'!$C:$C,MF$2)</f>
        <v>0</v>
      </c>
      <c r="MG38" s="154">
        <f>SUMIFS('Controle de NFs Tomadas'!$G:$G,'Controle de NFs Tomadas'!$E:$E,$A$1,'Controle de NFs Tomadas'!$F:$F,$A38,'Controle de NFs Tomadas'!$C:$C,MG$2)</f>
        <v>0</v>
      </c>
      <c r="MH38" s="154">
        <f>SUMIFS('Controle de NFs Tomadas'!$G:$G,'Controle de NFs Tomadas'!$E:$E,$A$1,'Controle de NFs Tomadas'!$F:$F,$A38,'Controle de NFs Tomadas'!$C:$C,MH$2)</f>
        <v>0</v>
      </c>
      <c r="MI38" s="154">
        <f>SUMIFS('Controle de NFs Tomadas'!$G:$G,'Controle de NFs Tomadas'!$E:$E,$A$1,'Controle de NFs Tomadas'!$F:$F,$A38,'Controle de NFs Tomadas'!$C:$C,MI$2)</f>
        <v>0</v>
      </c>
      <c r="MJ38" s="154">
        <f>SUMIFS('Controle de NFs Tomadas'!$G:$G,'Controle de NFs Tomadas'!$E:$E,$A$1,'Controle de NFs Tomadas'!$F:$F,$A38,'Controle de NFs Tomadas'!$C:$C,MJ$2)</f>
        <v>0</v>
      </c>
      <c r="MK38" s="154">
        <f>SUMIFS('Controle de NFs Tomadas'!$G:$G,'Controle de NFs Tomadas'!$E:$E,$A$1,'Controle de NFs Tomadas'!$F:$F,$A38,'Controle de NFs Tomadas'!$C:$C,MK$2)</f>
        <v>0</v>
      </c>
      <c r="ML38" s="154">
        <f>SUMIFS('Controle de NFs Tomadas'!$G:$G,'Controle de NFs Tomadas'!$E:$E,$A$1,'Controle de NFs Tomadas'!$F:$F,$A38,'Controle de NFs Tomadas'!$C:$C,ML$2)</f>
        <v>0</v>
      </c>
      <c r="MM38" s="154">
        <f>SUMIFS('Controle de NFs Tomadas'!$G:$G,'Controle de NFs Tomadas'!$E:$E,$A$1,'Controle de NFs Tomadas'!$F:$F,$A38,'Controle de NFs Tomadas'!$C:$C,MM$2)</f>
        <v>0</v>
      </c>
      <c r="MN38" s="154">
        <f>SUMIFS('Controle de NFs Tomadas'!$G:$G,'Controle de NFs Tomadas'!$E:$E,$A$1,'Controle de NFs Tomadas'!$F:$F,$A38,'Controle de NFs Tomadas'!$C:$C,MN$2)</f>
        <v>0</v>
      </c>
      <c r="MO38" s="154">
        <f>SUMIFS('Controle de NFs Tomadas'!$G:$G,'Controle de NFs Tomadas'!$E:$E,$A$1,'Controle de NFs Tomadas'!$F:$F,$A38,'Controle de NFs Tomadas'!$C:$C,MO$2)</f>
        <v>0</v>
      </c>
      <c r="MP38" s="154">
        <f>SUMIFS('Controle de NFs Tomadas'!$G:$G,'Controle de NFs Tomadas'!$E:$E,$A$1,'Controle de NFs Tomadas'!$F:$F,$A38,'Controle de NFs Tomadas'!$C:$C,MP$2)</f>
        <v>0</v>
      </c>
      <c r="MQ38" s="154">
        <f>SUMIFS('Controle de NFs Tomadas'!$G:$G,'Controle de NFs Tomadas'!$E:$E,$A$1,'Controle de NFs Tomadas'!$F:$F,$A38,'Controle de NFs Tomadas'!$C:$C,MQ$2)</f>
        <v>0</v>
      </c>
      <c r="MR38" s="154">
        <f>SUMIFS('Controle de NFs Tomadas'!$G:$G,'Controle de NFs Tomadas'!$E:$E,$A$1,'Controle de NFs Tomadas'!$F:$F,$A38,'Controle de NFs Tomadas'!$C:$C,MR$2)</f>
        <v>0</v>
      </c>
      <c r="MS38" s="154">
        <f>SUMIFS('Controle de NFs Tomadas'!$G:$G,'Controle de NFs Tomadas'!$E:$E,$A$1,'Controle de NFs Tomadas'!$F:$F,$A38,'Controle de NFs Tomadas'!$C:$C,MS$2)</f>
        <v>0</v>
      </c>
      <c r="MT38" s="154">
        <f>SUMIFS('Controle de NFs Tomadas'!$G:$G,'Controle de NFs Tomadas'!$E:$E,$A$1,'Controle de NFs Tomadas'!$F:$F,$A38,'Controle de NFs Tomadas'!$C:$C,MT$2)</f>
        <v>0</v>
      </c>
      <c r="MU38" s="154">
        <f>SUMIFS('Controle de NFs Tomadas'!$G:$G,'Controle de NFs Tomadas'!$E:$E,$A$1,'Controle de NFs Tomadas'!$F:$F,$A38,'Controle de NFs Tomadas'!$C:$C,MU$2)</f>
        <v>0</v>
      </c>
      <c r="MV38" s="154">
        <f>SUMIFS('Controle de NFs Tomadas'!$G:$G,'Controle de NFs Tomadas'!$E:$E,$A$1,'Controle de NFs Tomadas'!$F:$F,$A38,'Controle de NFs Tomadas'!$C:$C,MV$2)</f>
        <v>0</v>
      </c>
      <c r="MW38" s="154">
        <f>SUMIFS('Controle de NFs Tomadas'!$G:$G,'Controle de NFs Tomadas'!$E:$E,$A$1,'Controle de NFs Tomadas'!$F:$F,$A38,'Controle de NFs Tomadas'!$C:$C,MW$2)</f>
        <v>0</v>
      </c>
      <c r="MX38" s="154">
        <f>SUMIFS('Controle de NFs Tomadas'!$G:$G,'Controle de NFs Tomadas'!$E:$E,$A$1,'Controle de NFs Tomadas'!$F:$F,$A38,'Controle de NFs Tomadas'!$C:$C,MX$2)</f>
        <v>0</v>
      </c>
      <c r="MY38" s="154">
        <f>SUMIFS('Controle de NFs Tomadas'!$G:$G,'Controle de NFs Tomadas'!$E:$E,$A$1,'Controle de NFs Tomadas'!$F:$F,$A38,'Controle de NFs Tomadas'!$C:$C,MY$2)</f>
        <v>0</v>
      </c>
      <c r="MZ38" s="154">
        <f>SUMIFS('Controle de NFs Tomadas'!$G:$G,'Controle de NFs Tomadas'!$E:$E,$A$1,'Controle de NFs Tomadas'!$F:$F,$A38,'Controle de NFs Tomadas'!$C:$C,MZ$2)</f>
        <v>0</v>
      </c>
      <c r="NA38" s="154">
        <f>SUMIFS('Controle de NFs Tomadas'!$G:$G,'Controle de NFs Tomadas'!$E:$E,$A$1,'Controle de NFs Tomadas'!$F:$F,$A38,'Controle de NFs Tomadas'!$C:$C,NA$2)</f>
        <v>0</v>
      </c>
      <c r="NB38" s="154">
        <f>SUMIFS('Controle de NFs Tomadas'!$G:$G,'Controle de NFs Tomadas'!$E:$E,$A$1,'Controle de NFs Tomadas'!$F:$F,$A38,'Controle de NFs Tomadas'!$C:$C,NB$2)</f>
        <v>0</v>
      </c>
      <c r="NC38" s="154">
        <f>SUMIFS('Controle de NFs Tomadas'!$G:$G,'Controle de NFs Tomadas'!$E:$E,$A$1,'Controle de NFs Tomadas'!$F:$F,$A38,'Controle de NFs Tomadas'!$C:$C,NC$2)</f>
        <v>0</v>
      </c>
      <c r="ND38" s="154">
        <f>SUMIFS('Controle de NFs Tomadas'!$G:$G,'Controle de NFs Tomadas'!$E:$E,$A$1,'Controle de NFs Tomadas'!$F:$F,$A38,'Controle de NFs Tomadas'!$C:$C,ND$2)</f>
        <v>0</v>
      </c>
      <c r="NE38" s="154">
        <f>SUMIFS('Controle de NFs Tomadas'!$G:$G,'Controle de NFs Tomadas'!$E:$E,$A$1,'Controle de NFs Tomadas'!$F:$F,$A38,'Controle de NFs Tomadas'!$C:$C,NE$2)</f>
        <v>0</v>
      </c>
      <c r="NF38" s="154">
        <f>SUMIFS('Controle de NFs Tomadas'!$G:$G,'Controle de NFs Tomadas'!$E:$E,$A$1,'Controle de NFs Tomadas'!$F:$F,$A38,'Controle de NFs Tomadas'!$C:$C,NF$2)</f>
        <v>0</v>
      </c>
      <c r="NG38" s="154">
        <f>SUMIFS('Controle de NFs Tomadas'!$G:$G,'Controle de NFs Tomadas'!$E:$E,$A$1,'Controle de NFs Tomadas'!$F:$F,$A38,'Controle de NFs Tomadas'!$C:$C,NG$2)</f>
        <v>0</v>
      </c>
      <c r="NH38" s="154">
        <f>SUMIFS('Controle de NFs Tomadas'!$G:$G,'Controle de NFs Tomadas'!$E:$E,$A$1,'Controle de NFs Tomadas'!$F:$F,$A38,'Controle de NFs Tomadas'!$C:$C,NH$2)</f>
        <v>0</v>
      </c>
      <c r="NI38" s="154">
        <f>SUMIFS('Controle de NFs Tomadas'!$G:$G,'Controle de NFs Tomadas'!$E:$E,$A$1,'Controle de NFs Tomadas'!$F:$F,$A38,'Controle de NFs Tomadas'!$C:$C,NI$2)</f>
        <v>0</v>
      </c>
      <c r="NJ38" s="154">
        <f>SUMIFS('Controle de NFs Tomadas'!$G:$G,'Controle de NFs Tomadas'!$E:$E,$A$1,'Controle de NFs Tomadas'!$F:$F,$A38,'Controle de NFs Tomadas'!$C:$C,NJ$2)</f>
        <v>0</v>
      </c>
      <c r="NK38" s="154">
        <f>SUMIFS('Controle de NFs Tomadas'!$G:$G,'Controle de NFs Tomadas'!$E:$E,$A$1,'Controle de NFs Tomadas'!$F:$F,$A38,'Controle de NFs Tomadas'!$C:$C,NK$2)</f>
        <v>0</v>
      </c>
      <c r="NL38" s="154">
        <f>SUMIFS('Controle de NFs Tomadas'!$G:$G,'Controle de NFs Tomadas'!$E:$E,$A$1,'Controle de NFs Tomadas'!$F:$F,$A38,'Controle de NFs Tomadas'!$C:$C,NL$2)</f>
        <v>0</v>
      </c>
      <c r="NM38" s="154">
        <f>SUMIFS('Controle de NFs Tomadas'!$G:$G,'Controle de NFs Tomadas'!$E:$E,$A$1,'Controle de NFs Tomadas'!$F:$F,$A38,'Controle de NFs Tomadas'!$C:$C,NM$2)</f>
        <v>0</v>
      </c>
      <c r="NN38" s="154">
        <f>SUMIFS('Controle de NFs Tomadas'!$G:$G,'Controle de NFs Tomadas'!$E:$E,$A$1,'Controle de NFs Tomadas'!$F:$F,$A38,'Controle de NFs Tomadas'!$C:$C,NN$2)</f>
        <v>0</v>
      </c>
      <c r="NO38" s="154">
        <f>SUMIFS('Controle de NFs Tomadas'!$G:$G,'Controle de NFs Tomadas'!$E:$E,$A$1,'Controle de NFs Tomadas'!$F:$F,$A38,'Controle de NFs Tomadas'!$C:$C,NO$2)</f>
        <v>0</v>
      </c>
      <c r="NP38" s="154">
        <f>SUMIFS('Controle de NFs Tomadas'!$G:$G,'Controle de NFs Tomadas'!$E:$E,$A$1,'Controle de NFs Tomadas'!$F:$F,$A38,'Controle de NFs Tomadas'!$C:$C,NP$2)</f>
        <v>0</v>
      </c>
      <c r="NQ38" s="154">
        <f>SUMIFS('Controle de NFs Tomadas'!$G:$G,'Controle de NFs Tomadas'!$E:$E,$A$1,'Controle de NFs Tomadas'!$F:$F,$A38,'Controle de NFs Tomadas'!$C:$C,NQ$2)</f>
        <v>0</v>
      </c>
      <c r="NR38" s="154">
        <f>SUMIFS('Controle de NFs Tomadas'!$G:$G,'Controle de NFs Tomadas'!$E:$E,$A$1,'Controle de NFs Tomadas'!$F:$F,$A38,'Controle de NFs Tomadas'!$C:$C,NR$2)</f>
        <v>0</v>
      </c>
      <c r="NS38" s="154">
        <f>SUMIFS('Controle de NFs Tomadas'!$G:$G,'Controle de NFs Tomadas'!$E:$E,$A$1,'Controle de NFs Tomadas'!$F:$F,$A38,'Controle de NFs Tomadas'!$C:$C,NS$2)</f>
        <v>0</v>
      </c>
      <c r="NT38" s="154">
        <f>SUMIFS('Controle de NFs Tomadas'!$G:$G,'Controle de NFs Tomadas'!$E:$E,$A$1,'Controle de NFs Tomadas'!$F:$F,$A38,'Controle de NFs Tomadas'!$C:$C,NT$2)</f>
        <v>0</v>
      </c>
      <c r="NU38" s="154">
        <f>SUMIFS('Controle de NFs Tomadas'!$G:$G,'Controle de NFs Tomadas'!$E:$E,$A$1,'Controle de NFs Tomadas'!$F:$F,$A38,'Controle de NFs Tomadas'!$C:$C,NU$2)</f>
        <v>0</v>
      </c>
      <c r="NV38" s="154">
        <f>SUMIFS('Controle de NFs Tomadas'!$G:$G,'Controle de NFs Tomadas'!$E:$E,$A$1,'Controle de NFs Tomadas'!$F:$F,$A38,'Controle de NFs Tomadas'!$C:$C,NV$2)</f>
        <v>0</v>
      </c>
      <c r="NW38" s="154">
        <f>SUMIFS('Controle de NFs Tomadas'!$G:$G,'Controle de NFs Tomadas'!$E:$E,$A$1,'Controle de NFs Tomadas'!$F:$F,$A38,'Controle de NFs Tomadas'!$C:$C,NW$2)</f>
        <v>0</v>
      </c>
      <c r="NX38" s="154">
        <f>SUMIFS('Controle de NFs Tomadas'!$G:$G,'Controle de NFs Tomadas'!$E:$E,$A$1,'Controle de NFs Tomadas'!$F:$F,$A38,'Controle de NFs Tomadas'!$C:$C,NX$2)</f>
        <v>0</v>
      </c>
      <c r="NY38" s="154">
        <f>SUMIFS('Controle de NFs Tomadas'!$G:$G,'Controle de NFs Tomadas'!$E:$E,$A$1,'Controle de NFs Tomadas'!$F:$F,$A38,'Controle de NFs Tomadas'!$C:$C,NY$2)</f>
        <v>0</v>
      </c>
      <c r="NZ38" s="154">
        <f>SUMIFS('Controle de NFs Tomadas'!$G:$G,'Controle de NFs Tomadas'!$E:$E,$A$1,'Controle de NFs Tomadas'!$F:$F,$A38,'Controle de NFs Tomadas'!$C:$C,NZ$2)</f>
        <v>0</v>
      </c>
      <c r="OA38" s="154">
        <f>SUMIFS('Controle de NFs Tomadas'!$G:$G,'Controle de NFs Tomadas'!$E:$E,$A$1,'Controle de NFs Tomadas'!$F:$F,$A38,'Controle de NFs Tomadas'!$C:$C,OA$2)</f>
        <v>0</v>
      </c>
      <c r="OB38" s="154">
        <f>SUMIFS('Controle de NFs Tomadas'!$G:$G,'Controle de NFs Tomadas'!$E:$E,$A$1,'Controle de NFs Tomadas'!$F:$F,$A38,'Controle de NFs Tomadas'!$C:$C,OB$2)</f>
        <v>0</v>
      </c>
      <c r="OC38" s="154">
        <f>SUMIFS('Controle de NFs Tomadas'!$G:$G,'Controle de NFs Tomadas'!$E:$E,$A$1,'Controle de NFs Tomadas'!$F:$F,$A38,'Controle de NFs Tomadas'!$C:$C,OC$2)</f>
        <v>0</v>
      </c>
      <c r="OD38" s="154">
        <f>SUMIFS('Controle de NFs Tomadas'!$G:$G,'Controle de NFs Tomadas'!$E:$E,$A$1,'Controle de NFs Tomadas'!$F:$F,$A38,'Controle de NFs Tomadas'!$C:$C,OD$2)</f>
        <v>0</v>
      </c>
      <c r="OE38" s="154">
        <f>SUMIFS('Controle de NFs Tomadas'!$G:$G,'Controle de NFs Tomadas'!$E:$E,$A$1,'Controle de NFs Tomadas'!$F:$F,$A38,'Controle de NFs Tomadas'!$C:$C,OE$2)</f>
        <v>0</v>
      </c>
      <c r="OF38" s="154">
        <f>SUMIFS('Controle de NFs Tomadas'!$G:$G,'Controle de NFs Tomadas'!$E:$E,$A$1,'Controle de NFs Tomadas'!$F:$F,$A38,'Controle de NFs Tomadas'!$C:$C,OF$2)</f>
        <v>0</v>
      </c>
      <c r="OG38" s="154">
        <f>SUMIFS('Controle de NFs Tomadas'!$G:$G,'Controle de NFs Tomadas'!$E:$E,$A$1,'Controle de NFs Tomadas'!$F:$F,$A38,'Controle de NFs Tomadas'!$C:$C,OG$2)</f>
        <v>0</v>
      </c>
      <c r="OH38" s="154">
        <f>SUMIFS('Controle de NFs Tomadas'!$G:$G,'Controle de NFs Tomadas'!$E:$E,$A$1,'Controle de NFs Tomadas'!$F:$F,$A38,'Controle de NFs Tomadas'!$C:$C,OH$2)</f>
        <v>0</v>
      </c>
      <c r="OI38" s="154">
        <f>SUMIFS('Controle de NFs Tomadas'!$G:$G,'Controle de NFs Tomadas'!$E:$E,$A$1,'Controle de NFs Tomadas'!$F:$F,$A38,'Controle de NFs Tomadas'!$C:$C,OI$2)</f>
        <v>0</v>
      </c>
      <c r="OJ38" s="154">
        <f>SUMIFS('Controle de NFs Tomadas'!$G:$G,'Controle de NFs Tomadas'!$E:$E,$A$1,'Controle de NFs Tomadas'!$F:$F,$A38,'Controle de NFs Tomadas'!$C:$C,OJ$2)</f>
        <v>0</v>
      </c>
      <c r="OK38" s="154">
        <f>SUMIFS('Controle de NFs Tomadas'!$G:$G,'Controle de NFs Tomadas'!$E:$E,$A$1,'Controle de NFs Tomadas'!$F:$F,$A38,'Controle de NFs Tomadas'!$C:$C,OK$2)</f>
        <v>0</v>
      </c>
      <c r="OL38" s="154">
        <f>SUMIFS('Controle de NFs Tomadas'!$G:$G,'Controle de NFs Tomadas'!$E:$E,$A$1,'Controle de NFs Tomadas'!$F:$F,$A38,'Controle de NFs Tomadas'!$C:$C,OL$2)</f>
        <v>0</v>
      </c>
      <c r="OM38" s="154">
        <f>SUMIFS('Controle de NFs Tomadas'!$G:$G,'Controle de NFs Tomadas'!$E:$E,$A$1,'Controle de NFs Tomadas'!$F:$F,$A38,'Controle de NFs Tomadas'!$C:$C,OM$2)</f>
        <v>0</v>
      </c>
      <c r="ON38" s="154">
        <f>SUMIFS('Controle de NFs Tomadas'!$G:$G,'Controle de NFs Tomadas'!$E:$E,$A$1,'Controle de NFs Tomadas'!$F:$F,$A38,'Controle de NFs Tomadas'!$C:$C,ON$2)</f>
        <v>0</v>
      </c>
      <c r="OO38" s="154">
        <f>SUMIFS('Controle de NFs Tomadas'!$G:$G,'Controle de NFs Tomadas'!$E:$E,$A$1,'Controle de NFs Tomadas'!$F:$F,$A38,'Controle de NFs Tomadas'!$C:$C,OO$2)</f>
        <v>0</v>
      </c>
      <c r="OP38" s="154">
        <f>SUMIFS('Controle de NFs Tomadas'!$G:$G,'Controle de NFs Tomadas'!$E:$E,$A$1,'Controle de NFs Tomadas'!$F:$F,$A38,'Controle de NFs Tomadas'!$C:$C,OP$2)</f>
        <v>0</v>
      </c>
      <c r="OQ38" s="154">
        <f>SUMIFS('Controle de NFs Tomadas'!$G:$G,'Controle de NFs Tomadas'!$E:$E,$A$1,'Controle de NFs Tomadas'!$F:$F,$A38,'Controle de NFs Tomadas'!$C:$C,OQ$2)</f>
        <v>0</v>
      </c>
      <c r="OR38" s="154">
        <f>SUMIFS('Controle de NFs Tomadas'!$G:$G,'Controle de NFs Tomadas'!$E:$E,$A$1,'Controle de NFs Tomadas'!$F:$F,$A38,'Controle de NFs Tomadas'!$C:$C,OR$2)</f>
        <v>0</v>
      </c>
      <c r="OS38" s="154">
        <f>SUMIFS('Controle de NFs Tomadas'!$G:$G,'Controle de NFs Tomadas'!$E:$E,$A$1,'Controle de NFs Tomadas'!$F:$F,$A38,'Controle de NFs Tomadas'!$C:$C,OS$2)</f>
        <v>0</v>
      </c>
      <c r="OT38" s="154">
        <f>SUMIFS('Controle de NFs Tomadas'!$G:$G,'Controle de NFs Tomadas'!$E:$E,$A$1,'Controle de NFs Tomadas'!$F:$F,$A38,'Controle de NFs Tomadas'!$C:$C,OT$2)</f>
        <v>0</v>
      </c>
      <c r="OU38" s="154">
        <f>SUMIFS('Controle de NFs Tomadas'!$G:$G,'Controle de NFs Tomadas'!$E:$E,$A$1,'Controle de NFs Tomadas'!$F:$F,$A38,'Controle de NFs Tomadas'!$C:$C,OU$2)</f>
        <v>0</v>
      </c>
      <c r="OV38" s="154">
        <f>SUMIFS('Controle de NFs Tomadas'!$G:$G,'Controle de NFs Tomadas'!$E:$E,$A$1,'Controle de NFs Tomadas'!$F:$F,$A38,'Controle de NFs Tomadas'!$C:$C,OV$2)</f>
        <v>0</v>
      </c>
      <c r="OW38" s="154">
        <f>SUMIFS('Controle de NFs Tomadas'!$G:$G,'Controle de NFs Tomadas'!$E:$E,$A$1,'Controle de NFs Tomadas'!$F:$F,$A38,'Controle de NFs Tomadas'!$C:$C,OW$2)</f>
        <v>0</v>
      </c>
      <c r="OX38" s="154">
        <f>SUMIFS('Controle de NFs Tomadas'!$G:$G,'Controle de NFs Tomadas'!$E:$E,$A$1,'Controle de NFs Tomadas'!$F:$F,$A38,'Controle de NFs Tomadas'!$C:$C,OX$2)</f>
        <v>0</v>
      </c>
      <c r="OY38" s="154">
        <f>SUMIFS('Controle de NFs Tomadas'!$G:$G,'Controle de NFs Tomadas'!$E:$E,$A$1,'Controle de NFs Tomadas'!$F:$F,$A38,'Controle de NFs Tomadas'!$C:$C,OY$2)</f>
        <v>0</v>
      </c>
      <c r="OZ38" s="154">
        <f>SUMIFS('Controle de NFs Tomadas'!$G:$G,'Controle de NFs Tomadas'!$E:$E,$A$1,'Controle de NFs Tomadas'!$F:$F,$A38,'Controle de NFs Tomadas'!$C:$C,OZ$2)</f>
        <v>0</v>
      </c>
      <c r="PA38" s="154">
        <f>SUMIFS('Controle de NFs Tomadas'!$G:$G,'Controle de NFs Tomadas'!$E:$E,$A$1,'Controle de NFs Tomadas'!$F:$F,$A38,'Controle de NFs Tomadas'!$C:$C,PA$2)</f>
        <v>0</v>
      </c>
      <c r="PB38" s="154">
        <f>SUMIFS('Controle de NFs Tomadas'!$G:$G,'Controle de NFs Tomadas'!$E:$E,$A$1,'Controle de NFs Tomadas'!$F:$F,$A38,'Controle de NFs Tomadas'!$C:$C,PB$2)</f>
        <v>0</v>
      </c>
      <c r="PC38" s="154">
        <f>SUMIFS('Controle de NFs Tomadas'!$G:$G,'Controle de NFs Tomadas'!$E:$E,$A$1,'Controle de NFs Tomadas'!$F:$F,$A38,'Controle de NFs Tomadas'!$C:$C,PC$2)</f>
        <v>0</v>
      </c>
      <c r="PD38" s="154">
        <f>SUMIFS('Controle de NFs Tomadas'!$G:$G,'Controle de NFs Tomadas'!$E:$E,$A$1,'Controle de NFs Tomadas'!$F:$F,$A38,'Controle de NFs Tomadas'!$C:$C,PD$2)</f>
        <v>0</v>
      </c>
      <c r="PE38" s="154">
        <f>SUMIFS('Controle de NFs Tomadas'!$G:$G,'Controle de NFs Tomadas'!$E:$E,$A$1,'Controle de NFs Tomadas'!$F:$F,$A38,'Controle de NFs Tomadas'!$C:$C,PE$2)</f>
        <v>0</v>
      </c>
      <c r="PF38" s="154">
        <f>SUMIFS('Controle de NFs Tomadas'!$G:$G,'Controle de NFs Tomadas'!$E:$E,$A$1,'Controle de NFs Tomadas'!$F:$F,$A38,'Controle de NFs Tomadas'!$C:$C,PF$2)</f>
        <v>0</v>
      </c>
      <c r="PG38" s="154">
        <f>SUMIFS('Controle de NFs Tomadas'!$G:$G,'Controle de NFs Tomadas'!$E:$E,$A$1,'Controle de NFs Tomadas'!$F:$F,$A38,'Controle de NFs Tomadas'!$C:$C,PG$2)</f>
        <v>0</v>
      </c>
      <c r="PH38" s="154">
        <f>SUMIFS('Controle de NFs Tomadas'!$G:$G,'Controle de NFs Tomadas'!$E:$E,$A$1,'Controle de NFs Tomadas'!$F:$F,$A38,'Controle de NFs Tomadas'!$C:$C,PH$2)</f>
        <v>0</v>
      </c>
      <c r="PI38" s="154">
        <f>SUMIFS('Controle de NFs Tomadas'!$G:$G,'Controle de NFs Tomadas'!$E:$E,$A$1,'Controle de NFs Tomadas'!$F:$F,$A38,'Controle de NFs Tomadas'!$C:$C,PI$2)</f>
        <v>0</v>
      </c>
      <c r="PJ38" s="154">
        <f>SUMIFS('Controle de NFs Tomadas'!$G:$G,'Controle de NFs Tomadas'!$E:$E,$A$1,'Controle de NFs Tomadas'!$F:$F,$A38,'Controle de NFs Tomadas'!$C:$C,PJ$2)</f>
        <v>0</v>
      </c>
      <c r="PK38" s="154">
        <f>SUMIFS('Controle de NFs Tomadas'!$G:$G,'Controle de NFs Tomadas'!$E:$E,$A$1,'Controle de NFs Tomadas'!$F:$F,$A38,'Controle de NFs Tomadas'!$C:$C,PK$2)</f>
        <v>0</v>
      </c>
      <c r="PL38" s="154">
        <f>SUMIFS('Controle de NFs Tomadas'!$G:$G,'Controle de NFs Tomadas'!$E:$E,$A$1,'Controle de NFs Tomadas'!$F:$F,$A38,'Controle de NFs Tomadas'!$C:$C,PL$2)</f>
        <v>0</v>
      </c>
      <c r="PM38" s="154">
        <f>SUMIFS('Controle de NFs Tomadas'!$G:$G,'Controle de NFs Tomadas'!$E:$E,$A$1,'Controle de NFs Tomadas'!$F:$F,$A38,'Controle de NFs Tomadas'!$C:$C,PM$2)</f>
        <v>0</v>
      </c>
      <c r="PN38" s="154">
        <f>SUMIFS('Controle de NFs Tomadas'!$G:$G,'Controle de NFs Tomadas'!$E:$E,$A$1,'Controle de NFs Tomadas'!$F:$F,$A38,'Controle de NFs Tomadas'!$C:$C,PN$2)</f>
        <v>0</v>
      </c>
      <c r="PO38" s="154">
        <f>SUMIFS('Controle de NFs Tomadas'!$G:$G,'Controle de NFs Tomadas'!$E:$E,$A$1,'Controle de NFs Tomadas'!$F:$F,$A38,'Controle de NFs Tomadas'!$C:$C,PO$2)</f>
        <v>0</v>
      </c>
      <c r="PP38" s="154">
        <f>SUMIFS('Controle de NFs Tomadas'!$G:$G,'Controle de NFs Tomadas'!$E:$E,$A$1,'Controle de NFs Tomadas'!$F:$F,$A38,'Controle de NFs Tomadas'!$C:$C,PP$2)</f>
        <v>0</v>
      </c>
      <c r="PQ38" s="154">
        <f>SUMIFS('Controle de NFs Tomadas'!$G:$G,'Controle de NFs Tomadas'!$E:$E,$A$1,'Controle de NFs Tomadas'!$F:$F,$A38,'Controle de NFs Tomadas'!$C:$C,PQ$2)</f>
        <v>0</v>
      </c>
      <c r="PR38" s="154">
        <f>SUMIFS('Controle de NFs Tomadas'!$G:$G,'Controle de NFs Tomadas'!$E:$E,$A$1,'Controle de NFs Tomadas'!$F:$F,$A38,'Controle de NFs Tomadas'!$C:$C,PR$2)</f>
        <v>0</v>
      </c>
      <c r="PS38" s="154">
        <f>SUMIFS('Controle de NFs Tomadas'!$G:$G,'Controle de NFs Tomadas'!$E:$E,$A$1,'Controle de NFs Tomadas'!$F:$F,$A38,'Controle de NFs Tomadas'!$C:$C,PS$2)</f>
        <v>0</v>
      </c>
      <c r="PT38" s="154">
        <f>SUMIFS('Controle de NFs Tomadas'!$G:$G,'Controle de NFs Tomadas'!$E:$E,$A$1,'Controle de NFs Tomadas'!$F:$F,$A38,'Controle de NFs Tomadas'!$C:$C,PT$2)</f>
        <v>0</v>
      </c>
      <c r="PU38" s="154">
        <f>SUMIFS('Controle de NFs Tomadas'!$G:$G,'Controle de NFs Tomadas'!$E:$E,$A$1,'Controle de NFs Tomadas'!$F:$F,$A38,'Controle de NFs Tomadas'!$C:$C,PU$2)</f>
        <v>0</v>
      </c>
      <c r="PV38" s="154">
        <f>SUMIFS('Controle de NFs Tomadas'!$G:$G,'Controle de NFs Tomadas'!$E:$E,$A$1,'Controle de NFs Tomadas'!$F:$F,$A38,'Controle de NFs Tomadas'!$C:$C,PV$2)</f>
        <v>0</v>
      </c>
      <c r="PW38" s="154">
        <f>SUMIFS('Controle de NFs Tomadas'!$G:$G,'Controle de NFs Tomadas'!$E:$E,$A$1,'Controle de NFs Tomadas'!$F:$F,$A38,'Controle de NFs Tomadas'!$C:$C,PW$2)</f>
        <v>0</v>
      </c>
      <c r="PX38" s="154">
        <f>SUMIFS('Controle de NFs Tomadas'!$G:$G,'Controle de NFs Tomadas'!$E:$E,$A$1,'Controle de NFs Tomadas'!$F:$F,$A38,'Controle de NFs Tomadas'!$C:$C,PX$2)</f>
        <v>0</v>
      </c>
      <c r="PY38" s="154">
        <f>SUMIFS('Controle de NFs Tomadas'!$G:$G,'Controle de NFs Tomadas'!$E:$E,$A$1,'Controle de NFs Tomadas'!$F:$F,$A38,'Controle de NFs Tomadas'!$C:$C,PY$2)</f>
        <v>0</v>
      </c>
      <c r="PZ38" s="154">
        <f>SUMIFS('Controle de NFs Tomadas'!$G:$G,'Controle de NFs Tomadas'!$E:$E,$A$1,'Controle de NFs Tomadas'!$F:$F,$A38,'Controle de NFs Tomadas'!$C:$C,PZ$2)</f>
        <v>0</v>
      </c>
      <c r="QA38" s="154">
        <f>SUMIFS('Controle de NFs Tomadas'!$G:$G,'Controle de NFs Tomadas'!$E:$E,$A$1,'Controle de NFs Tomadas'!$F:$F,$A38,'Controle de NFs Tomadas'!$C:$C,QA$2)</f>
        <v>0</v>
      </c>
      <c r="QB38" s="154">
        <f>SUMIFS('Controle de NFs Tomadas'!$G:$G,'Controle de NFs Tomadas'!$E:$E,$A$1,'Controle de NFs Tomadas'!$F:$F,$A38,'Controle de NFs Tomadas'!$C:$C,QB$2)</f>
        <v>0</v>
      </c>
      <c r="QC38" s="154">
        <f>SUMIFS('Controle de NFs Tomadas'!$G:$G,'Controle de NFs Tomadas'!$E:$E,$A$1,'Controle de NFs Tomadas'!$F:$F,$A38,'Controle de NFs Tomadas'!$C:$C,QC$2)</f>
        <v>0</v>
      </c>
      <c r="QD38" s="154">
        <f>SUMIFS('Controle de NFs Tomadas'!$G:$G,'Controle de NFs Tomadas'!$E:$E,$A$1,'Controle de NFs Tomadas'!$F:$F,$A38,'Controle de NFs Tomadas'!$C:$C,QD$2)</f>
        <v>0</v>
      </c>
      <c r="QE38" s="154">
        <f>SUMIFS('Controle de NFs Tomadas'!$G:$G,'Controle de NFs Tomadas'!$E:$E,$A$1,'Controle de NFs Tomadas'!$F:$F,$A38,'Controle de NFs Tomadas'!$C:$C,QE$2)</f>
        <v>0</v>
      </c>
      <c r="QF38" s="154">
        <f>SUMIFS('Controle de NFs Tomadas'!$G:$G,'Controle de NFs Tomadas'!$E:$E,$A$1,'Controle de NFs Tomadas'!$F:$F,$A38,'Controle de NFs Tomadas'!$C:$C,QF$2)</f>
        <v>0</v>
      </c>
      <c r="QG38" s="154">
        <f>SUMIFS('Controle de NFs Tomadas'!$G:$G,'Controle de NFs Tomadas'!$E:$E,$A$1,'Controle de NFs Tomadas'!$F:$F,$A38,'Controle de NFs Tomadas'!$C:$C,QG$2)</f>
        <v>0</v>
      </c>
      <c r="QH38" s="154">
        <f>SUMIFS('Controle de NFs Tomadas'!$G:$G,'Controle de NFs Tomadas'!$E:$E,$A$1,'Controle de NFs Tomadas'!$F:$F,$A38,'Controle de NFs Tomadas'!$C:$C,QH$2)</f>
        <v>0</v>
      </c>
      <c r="QI38" s="154">
        <f>SUMIFS('Controle de NFs Tomadas'!$G:$G,'Controle de NFs Tomadas'!$E:$E,$A$1,'Controle de NFs Tomadas'!$F:$F,$A38,'Controle de NFs Tomadas'!$C:$C,QI$2)</f>
        <v>0</v>
      </c>
      <c r="QJ38" s="154">
        <f>SUMIFS('Controle de NFs Tomadas'!$G:$G,'Controle de NFs Tomadas'!$E:$E,$A$1,'Controle de NFs Tomadas'!$F:$F,$A38,'Controle de NFs Tomadas'!$C:$C,QJ$2)</f>
        <v>0</v>
      </c>
      <c r="QK38" s="154">
        <f>SUMIFS('Controle de NFs Tomadas'!$G:$G,'Controle de NFs Tomadas'!$E:$E,$A$1,'Controle de NFs Tomadas'!$F:$F,$A38,'Controle de NFs Tomadas'!$C:$C,QK$2)</f>
        <v>0</v>
      </c>
      <c r="QL38" s="154">
        <f>SUMIFS('Controle de NFs Tomadas'!$G:$G,'Controle de NFs Tomadas'!$E:$E,$A$1,'Controle de NFs Tomadas'!$F:$F,$A38,'Controle de NFs Tomadas'!$C:$C,QL$2)</f>
        <v>0</v>
      </c>
      <c r="QM38" s="154">
        <f>SUMIFS('Controle de NFs Tomadas'!$G:$G,'Controle de NFs Tomadas'!$E:$E,$A$1,'Controle de NFs Tomadas'!$F:$F,$A38,'Controle de NFs Tomadas'!$C:$C,QM$2)</f>
        <v>0</v>
      </c>
      <c r="QN38" s="154">
        <f>SUMIFS('Controle de NFs Tomadas'!$G:$G,'Controle de NFs Tomadas'!$E:$E,$A$1,'Controle de NFs Tomadas'!$F:$F,$A38,'Controle de NFs Tomadas'!$C:$C,QN$2)</f>
        <v>0</v>
      </c>
      <c r="QO38" s="154">
        <f>SUMIFS('Controle de NFs Tomadas'!$G:$G,'Controle de NFs Tomadas'!$E:$E,$A$1,'Controle de NFs Tomadas'!$F:$F,$A38,'Controle de NFs Tomadas'!$C:$C,QO$2)</f>
        <v>0</v>
      </c>
      <c r="QP38" s="154">
        <f>SUMIFS('Controle de NFs Tomadas'!$G:$G,'Controle de NFs Tomadas'!$E:$E,$A$1,'Controle de NFs Tomadas'!$F:$F,$A38,'Controle de NFs Tomadas'!$C:$C,QP$2)</f>
        <v>0</v>
      </c>
      <c r="QQ38" s="154">
        <f>SUMIFS('Controle de NFs Tomadas'!$G:$G,'Controle de NFs Tomadas'!$E:$E,$A$1,'Controle de NFs Tomadas'!$F:$F,$A38,'Controle de NFs Tomadas'!$C:$C,QQ$2)</f>
        <v>0</v>
      </c>
      <c r="QR38" s="154">
        <f>SUMIFS('Controle de NFs Tomadas'!$G:$G,'Controle de NFs Tomadas'!$E:$E,$A$1,'Controle de NFs Tomadas'!$F:$F,$A38,'Controle de NFs Tomadas'!$C:$C,QR$2)</f>
        <v>0</v>
      </c>
      <c r="QS38" s="154">
        <f>SUMIFS('Controle de NFs Tomadas'!$G:$G,'Controle de NFs Tomadas'!$E:$E,$A$1,'Controle de NFs Tomadas'!$F:$F,$A38,'Controle de NFs Tomadas'!$C:$C,QS$2)</f>
        <v>0</v>
      </c>
      <c r="QT38" s="154">
        <f>SUMIFS('Controle de NFs Tomadas'!$G:$G,'Controle de NFs Tomadas'!$E:$E,$A$1,'Controle de NFs Tomadas'!$F:$F,$A38,'Controle de NFs Tomadas'!$C:$C,QT$2)</f>
        <v>0</v>
      </c>
      <c r="QU38" s="154">
        <f>SUMIFS('Controle de NFs Tomadas'!$G:$G,'Controle de NFs Tomadas'!$E:$E,$A$1,'Controle de NFs Tomadas'!$F:$F,$A38,'Controle de NFs Tomadas'!$C:$C,QU$2)</f>
        <v>0</v>
      </c>
      <c r="QV38" s="154">
        <f>SUMIFS('Controle de NFs Tomadas'!$G:$G,'Controle de NFs Tomadas'!$E:$E,$A$1,'Controle de NFs Tomadas'!$F:$F,$A38,'Controle de NFs Tomadas'!$C:$C,QV$2)</f>
        <v>0</v>
      </c>
      <c r="QW38" s="154">
        <f>SUMIFS('Controle de NFs Tomadas'!$G:$G,'Controle de NFs Tomadas'!$E:$E,$A$1,'Controle de NFs Tomadas'!$F:$F,$A38,'Controle de NFs Tomadas'!$C:$C,QW$2)</f>
        <v>0</v>
      </c>
      <c r="QX38" s="154">
        <f>SUMIFS('Controle de NFs Tomadas'!$G:$G,'Controle de NFs Tomadas'!$E:$E,$A$1,'Controle de NFs Tomadas'!$F:$F,$A38,'Controle de NFs Tomadas'!$C:$C,QX$2)</f>
        <v>0</v>
      </c>
      <c r="QY38" s="154">
        <f>SUMIFS('Controle de NFs Tomadas'!$G:$G,'Controle de NFs Tomadas'!$E:$E,$A$1,'Controle de NFs Tomadas'!$F:$F,$A38,'Controle de NFs Tomadas'!$C:$C,QY$2)</f>
        <v>0</v>
      </c>
      <c r="QZ38" s="154">
        <f>SUMIFS('Controle de NFs Tomadas'!$G:$G,'Controle de NFs Tomadas'!$E:$E,$A$1,'Controle de NFs Tomadas'!$F:$F,$A38,'Controle de NFs Tomadas'!$C:$C,QZ$2)</f>
        <v>0</v>
      </c>
      <c r="RA38" s="154">
        <f>SUMIFS('Controle de NFs Tomadas'!$G:$G,'Controle de NFs Tomadas'!$E:$E,$A$1,'Controle de NFs Tomadas'!$F:$F,$A38,'Controle de NFs Tomadas'!$C:$C,RA$2)</f>
        <v>0</v>
      </c>
      <c r="RB38" s="154">
        <f>SUMIFS('Controle de NFs Tomadas'!$G:$G,'Controle de NFs Tomadas'!$E:$E,$A$1,'Controle de NFs Tomadas'!$F:$F,$A38,'Controle de NFs Tomadas'!$C:$C,RB$2)</f>
        <v>0</v>
      </c>
      <c r="RC38" s="154">
        <f>SUMIFS('Controle de NFs Tomadas'!$G:$G,'Controle de NFs Tomadas'!$E:$E,$A$1,'Controle de NFs Tomadas'!$F:$F,$A38,'Controle de NFs Tomadas'!$C:$C,RC$2)</f>
        <v>0</v>
      </c>
      <c r="RD38" s="154">
        <f>SUMIFS('Controle de NFs Tomadas'!$G:$G,'Controle de NFs Tomadas'!$E:$E,$A$1,'Controle de NFs Tomadas'!$F:$F,$A38,'Controle de NFs Tomadas'!$C:$C,RD$2)</f>
        <v>0</v>
      </c>
      <c r="RE38" s="154">
        <f>SUMIFS('Controle de NFs Tomadas'!$G:$G,'Controle de NFs Tomadas'!$E:$E,$A$1,'Controle de NFs Tomadas'!$F:$F,$A38,'Controle de NFs Tomadas'!$C:$C,RE$2)</f>
        <v>0</v>
      </c>
      <c r="RF38" s="154">
        <f>SUMIFS('Controle de NFs Tomadas'!$G:$G,'Controle de NFs Tomadas'!$E:$E,$A$1,'Controle de NFs Tomadas'!$F:$F,$A38,'Controle de NFs Tomadas'!$C:$C,RF$2)</f>
        <v>0</v>
      </c>
      <c r="RG38" s="154">
        <f>SUMIFS('Controle de NFs Tomadas'!$G:$G,'Controle de NFs Tomadas'!$E:$E,$A$1,'Controle de NFs Tomadas'!$F:$F,$A38,'Controle de NFs Tomadas'!$C:$C,RG$2)</f>
        <v>0</v>
      </c>
      <c r="RH38" s="154">
        <f>SUMIFS('Controle de NFs Tomadas'!$G:$G,'Controle de NFs Tomadas'!$E:$E,$A$1,'Controle de NFs Tomadas'!$F:$F,$A38,'Controle de NFs Tomadas'!$C:$C,RH$2)</f>
        <v>0</v>
      </c>
      <c r="RI38" s="154">
        <f>SUMIFS('Controle de NFs Tomadas'!$G:$G,'Controle de NFs Tomadas'!$E:$E,$A$1,'Controle de NFs Tomadas'!$F:$F,$A38,'Controle de NFs Tomadas'!$C:$C,RI$2)</f>
        <v>0</v>
      </c>
      <c r="RJ38" s="154">
        <f>SUMIFS('Controle de NFs Tomadas'!$G:$G,'Controle de NFs Tomadas'!$E:$E,$A$1,'Controle de NFs Tomadas'!$F:$F,$A38,'Controle de NFs Tomadas'!$C:$C,RJ$2)</f>
        <v>0</v>
      </c>
      <c r="RK38" s="154">
        <f>SUMIFS('Controle de NFs Tomadas'!$G:$G,'Controle de NFs Tomadas'!$E:$E,$A$1,'Controle de NFs Tomadas'!$F:$F,$A38,'Controle de NFs Tomadas'!$C:$C,RK$2)</f>
        <v>0</v>
      </c>
      <c r="RL38" s="154">
        <f>SUMIFS('Controle de NFs Tomadas'!$G:$G,'Controle de NFs Tomadas'!$E:$E,$A$1,'Controle de NFs Tomadas'!$F:$F,$A38,'Controle de NFs Tomadas'!$C:$C,RL$2)</f>
        <v>0</v>
      </c>
      <c r="RM38" s="154">
        <f>SUMIFS('Controle de NFs Tomadas'!$G:$G,'Controle de NFs Tomadas'!$E:$E,$A$1,'Controle de NFs Tomadas'!$F:$F,$A38,'Controle de NFs Tomadas'!$C:$C,RM$2)</f>
        <v>0</v>
      </c>
      <c r="RN38" s="154">
        <f>SUMIFS('Controle de NFs Tomadas'!$G:$G,'Controle de NFs Tomadas'!$E:$E,$A$1,'Controle de NFs Tomadas'!$F:$F,$A38,'Controle de NFs Tomadas'!$C:$C,RN$2)</f>
        <v>0</v>
      </c>
      <c r="RO38" s="154">
        <f>SUMIFS('Controle de NFs Tomadas'!$G:$G,'Controle de NFs Tomadas'!$E:$E,$A$1,'Controle de NFs Tomadas'!$F:$F,$A38,'Controle de NFs Tomadas'!$C:$C,RO$2)</f>
        <v>0</v>
      </c>
      <c r="RP38" s="154">
        <f>SUMIFS('Controle de NFs Tomadas'!$G:$G,'Controle de NFs Tomadas'!$E:$E,$A$1,'Controle de NFs Tomadas'!$F:$F,$A38,'Controle de NFs Tomadas'!$C:$C,RP$2)</f>
        <v>0</v>
      </c>
      <c r="RQ38" s="154">
        <f>SUMIFS('Controle de NFs Tomadas'!$G:$G,'Controle de NFs Tomadas'!$E:$E,$A$1,'Controle de NFs Tomadas'!$F:$F,$A38,'Controle de NFs Tomadas'!$C:$C,RQ$2)</f>
        <v>0</v>
      </c>
      <c r="RR38" s="154">
        <f>SUMIFS('Controle de NFs Tomadas'!$G:$G,'Controle de NFs Tomadas'!$E:$E,$A$1,'Controle de NFs Tomadas'!$F:$F,$A38,'Controle de NFs Tomadas'!$C:$C,RR$2)</f>
        <v>0</v>
      </c>
      <c r="RS38" s="154">
        <f>SUMIFS('Controle de NFs Tomadas'!$G:$G,'Controle de NFs Tomadas'!$E:$E,$A$1,'Controle de NFs Tomadas'!$F:$F,$A38,'Controle de NFs Tomadas'!$C:$C,RS$2)</f>
        <v>0</v>
      </c>
      <c r="RT38" s="154">
        <f>SUMIFS('Controle de NFs Tomadas'!$G:$G,'Controle de NFs Tomadas'!$E:$E,$A$1,'Controle de NFs Tomadas'!$F:$F,$A38,'Controle de NFs Tomadas'!$C:$C,RT$2)</f>
        <v>0</v>
      </c>
      <c r="RU38" s="154">
        <f>SUMIFS('Controle de NFs Tomadas'!$G:$G,'Controle de NFs Tomadas'!$E:$E,$A$1,'Controle de NFs Tomadas'!$F:$F,$A38,'Controle de NFs Tomadas'!$C:$C,RU$2)</f>
        <v>0</v>
      </c>
      <c r="RV38" s="154">
        <f>SUMIFS('Controle de NFs Tomadas'!$G:$G,'Controle de NFs Tomadas'!$E:$E,$A$1,'Controle de NFs Tomadas'!$F:$F,$A38,'Controle de NFs Tomadas'!$C:$C,RV$2)</f>
        <v>0</v>
      </c>
      <c r="RW38" s="154">
        <f>SUMIFS('Controle de NFs Tomadas'!$G:$G,'Controle de NFs Tomadas'!$E:$E,$A$1,'Controle de NFs Tomadas'!$F:$F,$A38,'Controle de NFs Tomadas'!$C:$C,RW$2)</f>
        <v>0</v>
      </c>
      <c r="RX38" s="154">
        <f>SUMIFS('Controle de NFs Tomadas'!$G:$G,'Controle de NFs Tomadas'!$E:$E,$A$1,'Controle de NFs Tomadas'!$F:$F,$A38,'Controle de NFs Tomadas'!$C:$C,RX$2)</f>
        <v>0</v>
      </c>
      <c r="RY38" s="154">
        <f>SUMIFS('Controle de NFs Tomadas'!$G:$G,'Controle de NFs Tomadas'!$E:$E,$A$1,'Controle de NFs Tomadas'!$F:$F,$A38,'Controle de NFs Tomadas'!$C:$C,RY$2)</f>
        <v>0</v>
      </c>
      <c r="RZ38" s="154">
        <f>SUMIFS('Controle de NFs Tomadas'!$G:$G,'Controle de NFs Tomadas'!$E:$E,$A$1,'Controle de NFs Tomadas'!$F:$F,$A38,'Controle de NFs Tomadas'!$C:$C,RZ$2)</f>
        <v>0</v>
      </c>
      <c r="SA38" s="154">
        <f>SUMIFS('Controle de NFs Tomadas'!$G:$G,'Controle de NFs Tomadas'!$E:$E,$A$1,'Controle de NFs Tomadas'!$F:$F,$A38,'Controle de NFs Tomadas'!$C:$C,SA$2)</f>
        <v>0</v>
      </c>
      <c r="SB38" s="154">
        <f>SUMIFS('Controle de NFs Tomadas'!$G:$G,'Controle de NFs Tomadas'!$E:$E,$A$1,'Controle de NFs Tomadas'!$F:$F,$A38,'Controle de NFs Tomadas'!$C:$C,SB$2)</f>
        <v>0</v>
      </c>
      <c r="SC38" s="154">
        <f>SUMIFS('Controle de NFs Tomadas'!$G:$G,'Controle de NFs Tomadas'!$E:$E,$A$1,'Controle de NFs Tomadas'!$F:$F,$A38,'Controle de NFs Tomadas'!$C:$C,SC$2)</f>
        <v>0</v>
      </c>
      <c r="SD38" s="154">
        <f>SUMIFS('Controle de NFs Tomadas'!$G:$G,'Controle de NFs Tomadas'!$E:$E,$A$1,'Controle de NFs Tomadas'!$F:$F,$A38,'Controle de NFs Tomadas'!$C:$C,SD$2)</f>
        <v>0</v>
      </c>
      <c r="SE38" s="154">
        <f>SUMIFS('Controle de NFs Tomadas'!$G:$G,'Controle de NFs Tomadas'!$E:$E,$A$1,'Controle de NFs Tomadas'!$F:$F,$A38,'Controle de NFs Tomadas'!$C:$C,SE$2)</f>
        <v>0</v>
      </c>
      <c r="SF38" s="154">
        <f>SUMIFS('Controle de NFs Tomadas'!$G:$G,'Controle de NFs Tomadas'!$E:$E,$A$1,'Controle de NFs Tomadas'!$F:$F,$A38,'Controle de NFs Tomadas'!$C:$C,SF$2)</f>
        <v>0</v>
      </c>
      <c r="SG38" s="154">
        <f>SUMIFS('Controle de NFs Tomadas'!$G:$G,'Controle de NFs Tomadas'!$E:$E,$A$1,'Controle de NFs Tomadas'!$F:$F,$A38,'Controle de NFs Tomadas'!$C:$C,SG$2)</f>
        <v>0</v>
      </c>
      <c r="SH38" s="154">
        <f>SUMIFS('Controle de NFs Tomadas'!$G:$G,'Controle de NFs Tomadas'!$E:$E,$A$1,'Controle de NFs Tomadas'!$F:$F,$A38,'Controle de NFs Tomadas'!$C:$C,SH$2)</f>
        <v>0</v>
      </c>
      <c r="SI38" s="154">
        <f>SUMIFS('Controle de NFs Tomadas'!$G:$G,'Controle de NFs Tomadas'!$E:$E,$A$1,'Controle de NFs Tomadas'!$F:$F,$A38,'Controle de NFs Tomadas'!$C:$C,SI$2)</f>
        <v>0</v>
      </c>
      <c r="SJ38" s="154">
        <f>SUMIFS('Controle de NFs Tomadas'!$G:$G,'Controle de NFs Tomadas'!$E:$E,$A$1,'Controle de NFs Tomadas'!$F:$F,$A38,'Controle de NFs Tomadas'!$C:$C,SJ$2)</f>
        <v>0</v>
      </c>
      <c r="SK38" s="154">
        <f>SUMIFS('Controle de NFs Tomadas'!$G:$G,'Controle de NFs Tomadas'!$E:$E,$A$1,'Controle de NFs Tomadas'!$F:$F,$A38,'Controle de NFs Tomadas'!$C:$C,SK$2)</f>
        <v>0</v>
      </c>
      <c r="SL38" s="154">
        <f>SUMIFS('Controle de NFs Tomadas'!$G:$G,'Controle de NFs Tomadas'!$E:$E,$A$1,'Controle de NFs Tomadas'!$F:$F,$A38,'Controle de NFs Tomadas'!$C:$C,SL$2)</f>
        <v>0</v>
      </c>
      <c r="SM38" s="154">
        <f>SUMIFS('Controle de NFs Tomadas'!$G:$G,'Controle de NFs Tomadas'!$E:$E,$A$1,'Controle de NFs Tomadas'!$F:$F,$A38,'Controle de NFs Tomadas'!$C:$C,SM$2)</f>
        <v>0</v>
      </c>
      <c r="SN38" s="154">
        <f>SUMIFS('Controle de NFs Tomadas'!$G:$G,'Controle de NFs Tomadas'!$E:$E,$A$1,'Controle de NFs Tomadas'!$F:$F,$A38,'Controle de NFs Tomadas'!$C:$C,SN$2)</f>
        <v>0</v>
      </c>
      <c r="SO38" s="154">
        <f>SUMIFS('Controle de NFs Tomadas'!$G:$G,'Controle de NFs Tomadas'!$E:$E,$A$1,'Controle de NFs Tomadas'!$F:$F,$A38,'Controle de NFs Tomadas'!$C:$C,SO$2)</f>
        <v>0</v>
      </c>
      <c r="SP38" s="154">
        <f>SUMIFS('Controle de NFs Tomadas'!$G:$G,'Controle de NFs Tomadas'!$E:$E,$A$1,'Controle de NFs Tomadas'!$F:$F,$A38,'Controle de NFs Tomadas'!$C:$C,SP$2)</f>
        <v>0</v>
      </c>
      <c r="SQ38" s="154">
        <f>SUMIFS('Controle de NFs Tomadas'!$G:$G,'Controle de NFs Tomadas'!$E:$E,$A$1,'Controle de NFs Tomadas'!$F:$F,$A38,'Controle de NFs Tomadas'!$C:$C,SQ$2)</f>
        <v>0</v>
      </c>
      <c r="SR38" s="154">
        <f>SUMIFS('Controle de NFs Tomadas'!$G:$G,'Controle de NFs Tomadas'!$E:$E,$A$1,'Controle de NFs Tomadas'!$F:$F,$A38,'Controle de NFs Tomadas'!$C:$C,SR$2)</f>
        <v>0</v>
      </c>
      <c r="SS38" s="154">
        <f>SUMIFS('Controle de NFs Tomadas'!$G:$G,'Controle de NFs Tomadas'!$E:$E,$A$1,'Controle de NFs Tomadas'!$F:$F,$A38,'Controle de NFs Tomadas'!$C:$C,SS$2)</f>
        <v>0</v>
      </c>
      <c r="ST38" s="154">
        <f>SUMIFS('Controle de NFs Tomadas'!$G:$G,'Controle de NFs Tomadas'!$E:$E,$A$1,'Controle de NFs Tomadas'!$F:$F,$A38,'Controle de NFs Tomadas'!$C:$C,ST$2)</f>
        <v>0</v>
      </c>
      <c r="SU38" s="154">
        <f>SUMIFS('Controle de NFs Tomadas'!$G:$G,'Controle de NFs Tomadas'!$E:$E,$A$1,'Controle de NFs Tomadas'!$F:$F,$A38,'Controle de NFs Tomadas'!$C:$C,SU$2)</f>
        <v>0</v>
      </c>
      <c r="SV38" s="154">
        <f>SUMIFS('Controle de NFs Tomadas'!$G:$G,'Controle de NFs Tomadas'!$E:$E,$A$1,'Controle de NFs Tomadas'!$F:$F,$A38,'Controle de NFs Tomadas'!$C:$C,SV$2)</f>
        <v>0</v>
      </c>
      <c r="SW38" s="154">
        <f>SUMIFS('Controle de NFs Tomadas'!$G:$G,'Controle de NFs Tomadas'!$E:$E,$A$1,'Controle de NFs Tomadas'!$F:$F,$A38,'Controle de NFs Tomadas'!$C:$C,SW$2)</f>
        <v>0</v>
      </c>
      <c r="SX38" s="154">
        <f>SUMIFS('Controle de NFs Tomadas'!$G:$G,'Controle de NFs Tomadas'!$E:$E,$A$1,'Controle de NFs Tomadas'!$F:$F,$A38,'Controle de NFs Tomadas'!$C:$C,SX$2)</f>
        <v>0</v>
      </c>
      <c r="SY38" s="154">
        <f>SUMIFS('Controle de NFs Tomadas'!$G:$G,'Controle de NFs Tomadas'!$E:$E,$A$1,'Controle de NFs Tomadas'!$F:$F,$A38,'Controle de NFs Tomadas'!$C:$C,SY$2)</f>
        <v>0</v>
      </c>
      <c r="SZ38" s="154">
        <f>SUMIFS('Controle de NFs Tomadas'!$G:$G,'Controle de NFs Tomadas'!$E:$E,$A$1,'Controle de NFs Tomadas'!$F:$F,$A38,'Controle de NFs Tomadas'!$C:$C,SZ$2)</f>
        <v>0</v>
      </c>
      <c r="TA38" s="154">
        <f>SUMIFS('Controle de NFs Tomadas'!$G:$G,'Controle de NFs Tomadas'!$E:$E,$A$1,'Controle de NFs Tomadas'!$F:$F,$A38,'Controle de NFs Tomadas'!$C:$C,TA$2)</f>
        <v>0</v>
      </c>
      <c r="TB38" s="154">
        <f>SUMIFS('Controle de NFs Tomadas'!$G:$G,'Controle de NFs Tomadas'!$E:$E,$A$1,'Controle de NFs Tomadas'!$F:$F,$A38,'Controle de NFs Tomadas'!$C:$C,TB$2)</f>
        <v>0</v>
      </c>
      <c r="TC38" s="154">
        <f>SUMIFS('Controle de NFs Tomadas'!$G:$G,'Controle de NFs Tomadas'!$E:$E,$A$1,'Controle de NFs Tomadas'!$F:$F,$A38,'Controle de NFs Tomadas'!$C:$C,TC$2)</f>
        <v>0</v>
      </c>
      <c r="TD38" s="154">
        <f>SUMIFS('Controle de NFs Tomadas'!$G:$G,'Controle de NFs Tomadas'!$E:$E,$A$1,'Controle de NFs Tomadas'!$F:$F,$A38,'Controle de NFs Tomadas'!$C:$C,TD$2)</f>
        <v>0</v>
      </c>
      <c r="TE38" s="154">
        <f>SUMIFS('Controle de NFs Tomadas'!$G:$G,'Controle de NFs Tomadas'!$E:$E,$A$1,'Controle de NFs Tomadas'!$F:$F,$A38,'Controle de NFs Tomadas'!$C:$C,TE$2)</f>
        <v>0</v>
      </c>
      <c r="TF38" s="154">
        <f>SUMIFS('Controle de NFs Tomadas'!$G:$G,'Controle de NFs Tomadas'!$E:$E,$A$1,'Controle de NFs Tomadas'!$F:$F,$A38,'Controle de NFs Tomadas'!$C:$C,TF$2)</f>
        <v>0</v>
      </c>
      <c r="TG38" s="154">
        <f>SUMIFS('Controle de NFs Tomadas'!$G:$G,'Controle de NFs Tomadas'!$E:$E,$A$1,'Controle de NFs Tomadas'!$F:$F,$A38,'Controle de NFs Tomadas'!$C:$C,TG$2)</f>
        <v>0</v>
      </c>
      <c r="TH38" s="154">
        <f>SUMIFS('Controle de NFs Tomadas'!$G:$G,'Controle de NFs Tomadas'!$E:$E,$A$1,'Controle de NFs Tomadas'!$F:$F,$A38,'Controle de NFs Tomadas'!$C:$C,TH$2)</f>
        <v>0</v>
      </c>
      <c r="TI38" s="154">
        <f>SUMIFS('Controle de NFs Tomadas'!$G:$G,'Controle de NFs Tomadas'!$E:$E,$A$1,'Controle de NFs Tomadas'!$F:$F,$A38,'Controle de NFs Tomadas'!$C:$C,TI$2)</f>
        <v>0</v>
      </c>
      <c r="TJ38" s="154">
        <f>SUMIFS('Controle de NFs Tomadas'!$G:$G,'Controle de NFs Tomadas'!$E:$E,$A$1,'Controle de NFs Tomadas'!$F:$F,$A38,'Controle de NFs Tomadas'!$C:$C,TJ$2)</f>
        <v>0</v>
      </c>
      <c r="TK38" s="154">
        <f>SUMIFS('Controle de NFs Tomadas'!$G:$G,'Controle de NFs Tomadas'!$E:$E,$A$1,'Controle de NFs Tomadas'!$F:$F,$A38,'Controle de NFs Tomadas'!$C:$C,TK$2)</f>
        <v>0</v>
      </c>
      <c r="TL38" s="154">
        <f>SUMIFS('Controle de NFs Tomadas'!$G:$G,'Controle de NFs Tomadas'!$E:$E,$A$1,'Controle de NFs Tomadas'!$F:$F,$A38,'Controle de NFs Tomadas'!$C:$C,TL$2)</f>
        <v>0</v>
      </c>
      <c r="TM38" s="154">
        <f>SUMIFS('Controle de NFs Tomadas'!$G:$G,'Controle de NFs Tomadas'!$E:$E,$A$1,'Controle de NFs Tomadas'!$F:$F,$A38,'Controle de NFs Tomadas'!$C:$C,TM$2)</f>
        <v>0</v>
      </c>
      <c r="TN38" s="154">
        <f>SUMIFS('Controle de NFs Tomadas'!$G:$G,'Controle de NFs Tomadas'!$E:$E,$A$1,'Controle de NFs Tomadas'!$F:$F,$A38,'Controle de NFs Tomadas'!$C:$C,TN$2)</f>
        <v>0</v>
      </c>
      <c r="TO38" s="154">
        <f>SUMIFS('Controle de NFs Tomadas'!$G:$G,'Controle de NFs Tomadas'!$E:$E,$A$1,'Controle de NFs Tomadas'!$F:$F,$A38,'Controle de NFs Tomadas'!$C:$C,TO$2)</f>
        <v>0</v>
      </c>
      <c r="TP38" s="154">
        <f>SUMIFS('Controle de NFs Tomadas'!$G:$G,'Controle de NFs Tomadas'!$E:$E,$A$1,'Controle de NFs Tomadas'!$F:$F,$A38,'Controle de NFs Tomadas'!$C:$C,TP$2)</f>
        <v>0</v>
      </c>
      <c r="TQ38" s="154">
        <f>SUMIFS('Controle de NFs Tomadas'!$G:$G,'Controle de NFs Tomadas'!$E:$E,$A$1,'Controle de NFs Tomadas'!$F:$F,$A38,'Controle de NFs Tomadas'!$C:$C,TQ$2)</f>
        <v>0</v>
      </c>
      <c r="TR38" s="154">
        <f>SUMIFS('Controle de NFs Tomadas'!$G:$G,'Controle de NFs Tomadas'!$E:$E,$A$1,'Controle de NFs Tomadas'!$F:$F,$A38,'Controle de NFs Tomadas'!$C:$C,TR$2)</f>
        <v>0</v>
      </c>
      <c r="TS38" s="154">
        <f>SUMIFS('Controle de NFs Tomadas'!$G:$G,'Controle de NFs Tomadas'!$E:$E,$A$1,'Controle de NFs Tomadas'!$F:$F,$A38,'Controle de NFs Tomadas'!$C:$C,TS$2)</f>
        <v>0</v>
      </c>
      <c r="TT38" s="154">
        <f>SUMIFS('Controle de NFs Tomadas'!$G:$G,'Controle de NFs Tomadas'!$E:$E,$A$1,'Controle de NFs Tomadas'!$F:$F,$A38,'Controle de NFs Tomadas'!$C:$C,TT$2)</f>
        <v>0</v>
      </c>
      <c r="TU38" s="154">
        <f>SUMIFS('Controle de NFs Tomadas'!$G:$G,'Controle de NFs Tomadas'!$E:$E,$A$1,'Controle de NFs Tomadas'!$F:$F,$A38,'Controle de NFs Tomadas'!$C:$C,TU$2)</f>
        <v>0</v>
      </c>
      <c r="TV38" s="154">
        <f>SUMIFS('Controle de NFs Tomadas'!$G:$G,'Controle de NFs Tomadas'!$E:$E,$A$1,'Controle de NFs Tomadas'!$F:$F,$A38,'Controle de NFs Tomadas'!$C:$C,TV$2)</f>
        <v>0</v>
      </c>
      <c r="TW38" s="154">
        <f>SUMIFS('Controle de NFs Tomadas'!$G:$G,'Controle de NFs Tomadas'!$E:$E,$A$1,'Controle de NFs Tomadas'!$F:$F,$A38,'Controle de NFs Tomadas'!$C:$C,TW$2)</f>
        <v>0</v>
      </c>
      <c r="TX38" s="154">
        <f>SUMIFS('Controle de NFs Tomadas'!$G:$G,'Controle de NFs Tomadas'!$E:$E,$A$1,'Controle de NFs Tomadas'!$F:$F,$A38,'Controle de NFs Tomadas'!$C:$C,TX$2)</f>
        <v>0</v>
      </c>
      <c r="TY38" s="154">
        <f>SUMIFS('Controle de NFs Tomadas'!$G:$G,'Controle de NFs Tomadas'!$E:$E,$A$1,'Controle de NFs Tomadas'!$F:$F,$A38,'Controle de NFs Tomadas'!$C:$C,TY$2)</f>
        <v>0</v>
      </c>
      <c r="TZ38" s="154">
        <f>SUMIFS('Controle de NFs Tomadas'!$G:$G,'Controle de NFs Tomadas'!$E:$E,$A$1,'Controle de NFs Tomadas'!$F:$F,$A38,'Controle de NFs Tomadas'!$C:$C,TZ$2)</f>
        <v>0</v>
      </c>
      <c r="UA38" s="154">
        <f>SUMIFS('Controle de NFs Tomadas'!$G:$G,'Controle de NFs Tomadas'!$E:$E,$A$1,'Controle de NFs Tomadas'!$F:$F,$A38,'Controle de NFs Tomadas'!$C:$C,UA$2)</f>
        <v>0</v>
      </c>
      <c r="UB38" s="154">
        <f>SUMIFS('Controle de NFs Tomadas'!$G:$G,'Controle de NFs Tomadas'!$E:$E,$A$1,'Controle de NFs Tomadas'!$F:$F,$A38,'Controle de NFs Tomadas'!$C:$C,UB$2)</f>
        <v>0</v>
      </c>
      <c r="UC38" s="154">
        <f>SUMIFS('Controle de NFs Tomadas'!$G:$G,'Controle de NFs Tomadas'!$E:$E,$A$1,'Controle de NFs Tomadas'!$F:$F,$A38,'Controle de NFs Tomadas'!$C:$C,UC$2)</f>
        <v>0</v>
      </c>
      <c r="UD38" s="154">
        <f>SUMIFS('Controle de NFs Tomadas'!$G:$G,'Controle de NFs Tomadas'!$E:$E,$A$1,'Controle de NFs Tomadas'!$F:$F,$A38,'Controle de NFs Tomadas'!$C:$C,UD$2)</f>
        <v>0</v>
      </c>
      <c r="UE38" s="154">
        <f>SUMIFS('Controle de NFs Tomadas'!$G:$G,'Controle de NFs Tomadas'!$E:$E,$A$1,'Controle de NFs Tomadas'!$F:$F,$A38,'Controle de NFs Tomadas'!$C:$C,UE$2)</f>
        <v>0</v>
      </c>
      <c r="UF38" s="154">
        <f>SUMIFS('Controle de NFs Tomadas'!$G:$G,'Controle de NFs Tomadas'!$E:$E,$A$1,'Controle de NFs Tomadas'!$F:$F,$A38,'Controle de NFs Tomadas'!$C:$C,UF$2)</f>
        <v>0</v>
      </c>
    </row>
    <row r="39" spans="1:552" ht="15.75" customHeight="1" x14ac:dyDescent="0.35">
      <c r="B39" s="5"/>
      <c r="C39" s="5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0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1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</row>
    <row r="40" spans="1:552" ht="15.75" customHeight="1" x14ac:dyDescent="0.35">
      <c r="A40" s="8" t="s">
        <v>539</v>
      </c>
      <c r="B40" s="18"/>
      <c r="C40" s="18"/>
      <c r="D40" s="87">
        <f t="shared" ref="D40:BO40" si="64">SUM(D41,D48,D57)</f>
        <v>0</v>
      </c>
      <c r="E40" s="87">
        <f t="shared" si="64"/>
        <v>0</v>
      </c>
      <c r="F40" s="87">
        <f t="shared" si="64"/>
        <v>0</v>
      </c>
      <c r="G40" s="87">
        <f t="shared" si="64"/>
        <v>0</v>
      </c>
      <c r="H40" s="87">
        <f t="shared" si="64"/>
        <v>0</v>
      </c>
      <c r="I40" s="87">
        <f t="shared" si="64"/>
        <v>0</v>
      </c>
      <c r="J40" s="87">
        <f t="shared" si="64"/>
        <v>0</v>
      </c>
      <c r="K40" s="87">
        <f t="shared" si="64"/>
        <v>0</v>
      </c>
      <c r="L40" s="87">
        <f t="shared" si="64"/>
        <v>0</v>
      </c>
      <c r="M40" s="87">
        <f t="shared" si="64"/>
        <v>0</v>
      </c>
      <c r="N40" s="87">
        <f t="shared" si="64"/>
        <v>0</v>
      </c>
      <c r="O40" s="87">
        <f t="shared" si="64"/>
        <v>0</v>
      </c>
      <c r="P40" s="87">
        <f t="shared" si="64"/>
        <v>0</v>
      </c>
      <c r="Q40" s="87">
        <f t="shared" si="64"/>
        <v>0</v>
      </c>
      <c r="R40" s="87">
        <f t="shared" si="64"/>
        <v>0</v>
      </c>
      <c r="S40" s="87">
        <f t="shared" si="64"/>
        <v>0</v>
      </c>
      <c r="T40" s="87">
        <f t="shared" si="64"/>
        <v>0</v>
      </c>
      <c r="U40" s="87">
        <f t="shared" si="64"/>
        <v>0</v>
      </c>
      <c r="V40" s="87">
        <f t="shared" si="64"/>
        <v>0</v>
      </c>
      <c r="W40" s="87">
        <f t="shared" si="64"/>
        <v>0</v>
      </c>
      <c r="X40" s="87">
        <f t="shared" si="64"/>
        <v>0</v>
      </c>
      <c r="Y40" s="87">
        <f t="shared" si="64"/>
        <v>205</v>
      </c>
      <c r="Z40" s="87">
        <f t="shared" si="64"/>
        <v>0</v>
      </c>
      <c r="AA40" s="87">
        <f t="shared" si="64"/>
        <v>0</v>
      </c>
      <c r="AB40" s="87">
        <f t="shared" si="64"/>
        <v>49.9</v>
      </c>
      <c r="AC40" s="87">
        <f t="shared" si="64"/>
        <v>50</v>
      </c>
      <c r="AD40" s="87">
        <f t="shared" si="64"/>
        <v>0</v>
      </c>
      <c r="AE40" s="87">
        <f t="shared" si="64"/>
        <v>150</v>
      </c>
      <c r="AF40" s="87">
        <f t="shared" si="64"/>
        <v>99</v>
      </c>
      <c r="AG40" s="87">
        <f t="shared" si="64"/>
        <v>0</v>
      </c>
      <c r="AH40" s="107">
        <f t="shared" si="64"/>
        <v>0</v>
      </c>
      <c r="AI40" s="86">
        <f t="shared" si="64"/>
        <v>0</v>
      </c>
      <c r="AJ40" s="87">
        <f t="shared" si="64"/>
        <v>50</v>
      </c>
      <c r="AK40" s="87">
        <f t="shared" si="64"/>
        <v>0</v>
      </c>
      <c r="AL40" s="87">
        <f t="shared" si="64"/>
        <v>150</v>
      </c>
      <c r="AM40" s="87">
        <f t="shared" si="64"/>
        <v>3768</v>
      </c>
      <c r="AN40" s="87">
        <f t="shared" si="64"/>
        <v>834.66</v>
      </c>
      <c r="AO40" s="87">
        <f t="shared" si="64"/>
        <v>20</v>
      </c>
      <c r="AP40" s="87">
        <f t="shared" si="64"/>
        <v>0</v>
      </c>
      <c r="AQ40" s="87">
        <f t="shared" si="64"/>
        <v>50</v>
      </c>
      <c r="AR40" s="87">
        <f t="shared" si="64"/>
        <v>0</v>
      </c>
      <c r="AS40" s="87">
        <f t="shared" si="64"/>
        <v>0</v>
      </c>
      <c r="AT40" s="87">
        <f t="shared" si="64"/>
        <v>0</v>
      </c>
      <c r="AU40" s="87">
        <f t="shared" si="64"/>
        <v>302.41000000000003</v>
      </c>
      <c r="AV40" s="87">
        <f t="shared" si="64"/>
        <v>89.9</v>
      </c>
      <c r="AW40" s="87">
        <f t="shared" si="64"/>
        <v>37.299999999999997</v>
      </c>
      <c r="AX40" s="87">
        <f t="shared" si="64"/>
        <v>74</v>
      </c>
      <c r="AY40" s="87">
        <f t="shared" si="64"/>
        <v>0</v>
      </c>
      <c r="AZ40" s="87">
        <f t="shared" si="64"/>
        <v>166</v>
      </c>
      <c r="BA40" s="87">
        <f t="shared" si="64"/>
        <v>4544.99</v>
      </c>
      <c r="BB40" s="87">
        <f t="shared" si="64"/>
        <v>9525</v>
      </c>
      <c r="BC40" s="87">
        <f t="shared" si="64"/>
        <v>0</v>
      </c>
      <c r="BD40" s="87">
        <f t="shared" si="64"/>
        <v>50</v>
      </c>
      <c r="BE40" s="87">
        <f t="shared" si="64"/>
        <v>50</v>
      </c>
      <c r="BF40" s="87">
        <f t="shared" si="64"/>
        <v>50</v>
      </c>
      <c r="BG40" s="87">
        <f t="shared" si="64"/>
        <v>170</v>
      </c>
      <c r="BH40" s="87">
        <f t="shared" si="64"/>
        <v>0</v>
      </c>
      <c r="BI40" s="87">
        <f t="shared" si="64"/>
        <v>50</v>
      </c>
      <c r="BJ40" s="87">
        <f t="shared" si="64"/>
        <v>0</v>
      </c>
      <c r="BK40" s="87">
        <f t="shared" si="64"/>
        <v>0</v>
      </c>
      <c r="BL40" s="87">
        <f t="shared" si="64"/>
        <v>0</v>
      </c>
      <c r="BM40" s="88">
        <f t="shared" si="64"/>
        <v>0</v>
      </c>
      <c r="BN40" s="89">
        <f t="shared" si="64"/>
        <v>16</v>
      </c>
      <c r="BO40" s="87">
        <f t="shared" si="64"/>
        <v>25</v>
      </c>
      <c r="BP40" s="87">
        <f t="shared" ref="BP40:EA40" si="65">SUM(BP41,BP48,BP57)</f>
        <v>0</v>
      </c>
      <c r="BQ40" s="87">
        <f t="shared" si="65"/>
        <v>11</v>
      </c>
      <c r="BR40" s="87">
        <f t="shared" si="65"/>
        <v>3635.2</v>
      </c>
      <c r="BS40" s="87">
        <f t="shared" si="65"/>
        <v>650</v>
      </c>
      <c r="BT40" s="87">
        <f t="shared" si="65"/>
        <v>170</v>
      </c>
      <c r="BU40" s="87">
        <f t="shared" si="65"/>
        <v>0</v>
      </c>
      <c r="BV40" s="87">
        <f t="shared" si="65"/>
        <v>0</v>
      </c>
      <c r="BW40" s="87">
        <f t="shared" si="65"/>
        <v>0</v>
      </c>
      <c r="BX40" s="87">
        <f t="shared" si="65"/>
        <v>193.75</v>
      </c>
      <c r="BY40" s="87">
        <f t="shared" si="65"/>
        <v>33</v>
      </c>
      <c r="BZ40" s="87">
        <f t="shared" si="65"/>
        <v>50</v>
      </c>
      <c r="CA40" s="87">
        <f t="shared" si="65"/>
        <v>0</v>
      </c>
      <c r="CB40" s="87">
        <f t="shared" si="65"/>
        <v>0</v>
      </c>
      <c r="CC40" s="87">
        <f t="shared" si="65"/>
        <v>700.11</v>
      </c>
      <c r="CD40" s="87">
        <f t="shared" si="65"/>
        <v>0</v>
      </c>
      <c r="CE40" s="87">
        <f t="shared" si="65"/>
        <v>45</v>
      </c>
      <c r="CF40" s="87">
        <f t="shared" si="65"/>
        <v>0</v>
      </c>
      <c r="CG40" s="87">
        <f t="shared" si="65"/>
        <v>154</v>
      </c>
      <c r="CH40" s="87">
        <f t="shared" si="65"/>
        <v>15.8</v>
      </c>
      <c r="CI40" s="87">
        <f t="shared" si="65"/>
        <v>0</v>
      </c>
      <c r="CJ40" s="87">
        <f t="shared" si="65"/>
        <v>24</v>
      </c>
      <c r="CK40" s="87">
        <f t="shared" si="65"/>
        <v>73</v>
      </c>
      <c r="CL40" s="87">
        <f t="shared" si="65"/>
        <v>250.7</v>
      </c>
      <c r="CM40" s="87">
        <f t="shared" si="65"/>
        <v>0</v>
      </c>
      <c r="CN40" s="87">
        <f t="shared" si="65"/>
        <v>154</v>
      </c>
      <c r="CO40" s="87">
        <f t="shared" si="65"/>
        <v>0</v>
      </c>
      <c r="CP40" s="87">
        <f t="shared" si="65"/>
        <v>0</v>
      </c>
      <c r="CQ40" s="87">
        <f t="shared" si="65"/>
        <v>0</v>
      </c>
      <c r="CR40" s="87">
        <f t="shared" si="65"/>
        <v>82.79</v>
      </c>
      <c r="CS40" s="87">
        <f t="shared" si="65"/>
        <v>0</v>
      </c>
      <c r="CT40" s="87">
        <f t="shared" si="65"/>
        <v>70</v>
      </c>
      <c r="CU40" s="87">
        <f t="shared" si="65"/>
        <v>50</v>
      </c>
      <c r="CV40" s="87">
        <f t="shared" si="65"/>
        <v>0</v>
      </c>
      <c r="CW40" s="87">
        <f t="shared" si="65"/>
        <v>0</v>
      </c>
      <c r="CX40" s="87">
        <f t="shared" si="65"/>
        <v>750</v>
      </c>
      <c r="CY40" s="87">
        <f t="shared" si="65"/>
        <v>3938.8</v>
      </c>
      <c r="CZ40" s="87">
        <f t="shared" si="65"/>
        <v>754.83</v>
      </c>
      <c r="DA40" s="87">
        <f t="shared" si="65"/>
        <v>100</v>
      </c>
      <c r="DB40" s="87">
        <f t="shared" si="65"/>
        <v>21.5</v>
      </c>
      <c r="DC40" s="87">
        <f t="shared" si="65"/>
        <v>170</v>
      </c>
      <c r="DD40" s="87">
        <f t="shared" si="65"/>
        <v>150</v>
      </c>
      <c r="DE40" s="87">
        <f t="shared" si="65"/>
        <v>240.36</v>
      </c>
      <c r="DF40" s="87">
        <f t="shared" si="65"/>
        <v>0</v>
      </c>
      <c r="DG40" s="87">
        <f t="shared" si="65"/>
        <v>0</v>
      </c>
      <c r="DH40" s="87">
        <f t="shared" si="65"/>
        <v>153.20999999999998</v>
      </c>
      <c r="DI40" s="87">
        <f t="shared" si="65"/>
        <v>50</v>
      </c>
      <c r="DJ40" s="87">
        <f t="shared" si="65"/>
        <v>0</v>
      </c>
      <c r="DK40" s="87">
        <f t="shared" si="65"/>
        <v>160</v>
      </c>
      <c r="DL40" s="87">
        <f t="shared" si="65"/>
        <v>0</v>
      </c>
      <c r="DM40" s="87">
        <f t="shared" si="65"/>
        <v>90</v>
      </c>
      <c r="DN40" s="87">
        <f t="shared" si="65"/>
        <v>20</v>
      </c>
      <c r="DO40" s="87">
        <f t="shared" si="65"/>
        <v>0</v>
      </c>
      <c r="DP40" s="87">
        <f t="shared" si="65"/>
        <v>150</v>
      </c>
      <c r="DQ40" s="87">
        <f t="shared" si="65"/>
        <v>0</v>
      </c>
      <c r="DR40" s="87">
        <f t="shared" si="65"/>
        <v>0</v>
      </c>
      <c r="DS40" s="87">
        <f t="shared" si="65"/>
        <v>50</v>
      </c>
      <c r="DT40" s="87">
        <f t="shared" si="65"/>
        <v>52</v>
      </c>
      <c r="DU40" s="87">
        <f t="shared" si="65"/>
        <v>0</v>
      </c>
      <c r="DV40" s="87">
        <f t="shared" si="65"/>
        <v>0</v>
      </c>
      <c r="DW40" s="87">
        <f t="shared" si="65"/>
        <v>0</v>
      </c>
      <c r="DX40" s="87">
        <f t="shared" si="65"/>
        <v>120</v>
      </c>
      <c r="DY40" s="87">
        <f t="shared" si="65"/>
        <v>0</v>
      </c>
      <c r="DZ40" s="87">
        <f t="shared" si="65"/>
        <v>0</v>
      </c>
      <c r="EA40" s="87">
        <f t="shared" si="65"/>
        <v>4600</v>
      </c>
      <c r="EB40" s="87">
        <f t="shared" ref="EB40:GM40" si="66">SUM(EB41,EB48,EB57)</f>
        <v>917.71</v>
      </c>
      <c r="EC40" s="87">
        <f t="shared" si="66"/>
        <v>0</v>
      </c>
      <c r="ED40" s="87">
        <f t="shared" si="66"/>
        <v>125.5</v>
      </c>
      <c r="EE40" s="87">
        <f t="shared" si="66"/>
        <v>0</v>
      </c>
      <c r="EF40" s="87">
        <f t="shared" si="66"/>
        <v>0</v>
      </c>
      <c r="EG40" s="87">
        <f t="shared" si="66"/>
        <v>167</v>
      </c>
      <c r="EH40" s="87">
        <f t="shared" si="66"/>
        <v>20</v>
      </c>
      <c r="EI40" s="87">
        <f t="shared" si="66"/>
        <v>0</v>
      </c>
      <c r="EJ40" s="87">
        <f t="shared" si="66"/>
        <v>50</v>
      </c>
      <c r="EK40" s="87">
        <f t="shared" si="66"/>
        <v>0</v>
      </c>
      <c r="EL40" s="87">
        <f t="shared" si="66"/>
        <v>150</v>
      </c>
      <c r="EM40" s="87">
        <f t="shared" si="66"/>
        <v>0</v>
      </c>
      <c r="EN40" s="87">
        <f t="shared" si="66"/>
        <v>25</v>
      </c>
      <c r="EO40" s="87">
        <f t="shared" si="66"/>
        <v>255.66</v>
      </c>
      <c r="EP40" s="87">
        <f t="shared" si="66"/>
        <v>0</v>
      </c>
      <c r="EQ40" s="87">
        <f t="shared" si="66"/>
        <v>10</v>
      </c>
      <c r="ER40" s="87">
        <f t="shared" si="66"/>
        <v>50</v>
      </c>
      <c r="ES40" s="87">
        <f t="shared" si="66"/>
        <v>0</v>
      </c>
      <c r="ET40" s="87">
        <f t="shared" si="66"/>
        <v>0</v>
      </c>
      <c r="EU40" s="87">
        <f t="shared" si="66"/>
        <v>0</v>
      </c>
      <c r="EV40" s="87">
        <f t="shared" si="66"/>
        <v>120</v>
      </c>
      <c r="EW40" s="87">
        <f t="shared" si="66"/>
        <v>1087.3699999999999</v>
      </c>
      <c r="EX40" s="87">
        <f t="shared" si="66"/>
        <v>165</v>
      </c>
      <c r="EY40" s="87">
        <f t="shared" si="66"/>
        <v>1250</v>
      </c>
      <c r="EZ40" s="87">
        <f t="shared" si="66"/>
        <v>120</v>
      </c>
      <c r="FA40" s="87">
        <f t="shared" si="66"/>
        <v>240</v>
      </c>
      <c r="FB40" s="87">
        <f t="shared" si="66"/>
        <v>10</v>
      </c>
      <c r="FC40" s="87">
        <f t="shared" si="66"/>
        <v>85.91</v>
      </c>
      <c r="FD40" s="87">
        <f t="shared" si="66"/>
        <v>218.39</v>
      </c>
      <c r="FE40" s="87">
        <f t="shared" si="66"/>
        <v>3925</v>
      </c>
      <c r="FF40" s="87">
        <f t="shared" si="66"/>
        <v>50</v>
      </c>
      <c r="FG40" s="87">
        <f t="shared" si="66"/>
        <v>140</v>
      </c>
      <c r="FH40" s="87">
        <f t="shared" si="66"/>
        <v>0</v>
      </c>
      <c r="FI40" s="87">
        <f t="shared" si="66"/>
        <v>88.36</v>
      </c>
      <c r="FJ40" s="87">
        <f t="shared" si="66"/>
        <v>105</v>
      </c>
      <c r="FK40" s="87">
        <f t="shared" si="66"/>
        <v>170.37</v>
      </c>
      <c r="FL40" s="87">
        <f t="shared" si="66"/>
        <v>500</v>
      </c>
      <c r="FM40" s="87">
        <f t="shared" si="66"/>
        <v>50</v>
      </c>
      <c r="FN40" s="87">
        <f t="shared" si="66"/>
        <v>420</v>
      </c>
      <c r="FO40" s="87">
        <f t="shared" si="66"/>
        <v>0</v>
      </c>
      <c r="FP40" s="87">
        <f t="shared" si="66"/>
        <v>0</v>
      </c>
      <c r="FQ40" s="87">
        <f t="shared" si="66"/>
        <v>0</v>
      </c>
      <c r="FR40" s="87">
        <f t="shared" si="66"/>
        <v>0</v>
      </c>
      <c r="FS40" s="87">
        <f t="shared" si="66"/>
        <v>300</v>
      </c>
      <c r="FT40" s="87">
        <f t="shared" si="66"/>
        <v>2266.69</v>
      </c>
      <c r="FU40" s="87">
        <f t="shared" si="66"/>
        <v>0</v>
      </c>
      <c r="FV40" s="87">
        <f t="shared" si="66"/>
        <v>0</v>
      </c>
      <c r="FW40" s="87">
        <f t="shared" si="66"/>
        <v>0</v>
      </c>
      <c r="FX40" s="87">
        <f t="shared" si="66"/>
        <v>0</v>
      </c>
      <c r="FY40" s="87">
        <f t="shared" si="66"/>
        <v>0</v>
      </c>
      <c r="FZ40" s="87">
        <f t="shared" si="66"/>
        <v>0</v>
      </c>
      <c r="GA40" s="87">
        <f t="shared" si="66"/>
        <v>0</v>
      </c>
      <c r="GB40" s="87">
        <f t="shared" si="66"/>
        <v>0</v>
      </c>
      <c r="GC40" s="87">
        <f t="shared" si="66"/>
        <v>0</v>
      </c>
      <c r="GD40" s="87">
        <f t="shared" si="66"/>
        <v>0</v>
      </c>
      <c r="GE40" s="87">
        <f t="shared" si="66"/>
        <v>0</v>
      </c>
      <c r="GF40" s="87">
        <f t="shared" si="66"/>
        <v>0</v>
      </c>
      <c r="GG40" s="87">
        <f t="shared" si="66"/>
        <v>0</v>
      </c>
      <c r="GH40" s="87">
        <f t="shared" si="66"/>
        <v>0</v>
      </c>
      <c r="GI40" s="87">
        <f t="shared" si="66"/>
        <v>0</v>
      </c>
      <c r="GJ40" s="87">
        <f t="shared" si="66"/>
        <v>0</v>
      </c>
      <c r="GK40" s="87">
        <f t="shared" si="66"/>
        <v>1412.5</v>
      </c>
      <c r="GL40" s="87">
        <f t="shared" si="66"/>
        <v>0</v>
      </c>
      <c r="GM40" s="87">
        <f t="shared" si="66"/>
        <v>0</v>
      </c>
      <c r="GN40" s="87">
        <f t="shared" ref="GN40:IY40" si="67">SUM(GN41,GN48,GN57)</f>
        <v>0</v>
      </c>
      <c r="GO40" s="87">
        <f t="shared" si="67"/>
        <v>0</v>
      </c>
      <c r="GP40" s="87">
        <f t="shared" si="67"/>
        <v>0</v>
      </c>
      <c r="GQ40" s="87">
        <f t="shared" si="67"/>
        <v>0</v>
      </c>
      <c r="GR40" s="87">
        <f t="shared" si="67"/>
        <v>0</v>
      </c>
      <c r="GS40" s="87">
        <f t="shared" si="67"/>
        <v>0</v>
      </c>
      <c r="GT40" s="87">
        <f t="shared" si="67"/>
        <v>0</v>
      </c>
      <c r="GU40" s="87">
        <f t="shared" si="67"/>
        <v>164.04</v>
      </c>
      <c r="GV40" s="87">
        <f t="shared" si="67"/>
        <v>0</v>
      </c>
      <c r="GW40" s="87">
        <f t="shared" si="67"/>
        <v>0</v>
      </c>
      <c r="GX40" s="87">
        <f t="shared" si="67"/>
        <v>0</v>
      </c>
      <c r="GY40" s="87">
        <f t="shared" si="67"/>
        <v>0</v>
      </c>
      <c r="GZ40" s="87">
        <f t="shared" si="67"/>
        <v>0</v>
      </c>
      <c r="HA40" s="87">
        <f t="shared" si="67"/>
        <v>0</v>
      </c>
      <c r="HB40" s="87">
        <f t="shared" si="67"/>
        <v>312</v>
      </c>
      <c r="HC40" s="87">
        <f t="shared" si="67"/>
        <v>0</v>
      </c>
      <c r="HD40" s="87">
        <f t="shared" si="67"/>
        <v>0</v>
      </c>
      <c r="HE40" s="87">
        <f t="shared" si="67"/>
        <v>0</v>
      </c>
      <c r="HF40" s="87">
        <f t="shared" si="67"/>
        <v>0</v>
      </c>
      <c r="HG40" s="87">
        <f t="shared" si="67"/>
        <v>818.85</v>
      </c>
      <c r="HH40" s="87">
        <f t="shared" si="67"/>
        <v>0</v>
      </c>
      <c r="HI40" s="87">
        <f t="shared" si="67"/>
        <v>0</v>
      </c>
      <c r="HJ40" s="87">
        <f t="shared" si="67"/>
        <v>0</v>
      </c>
      <c r="HK40" s="87">
        <f t="shared" si="67"/>
        <v>0</v>
      </c>
      <c r="HL40" s="87">
        <f t="shared" si="67"/>
        <v>0</v>
      </c>
      <c r="HM40" s="87">
        <f t="shared" si="67"/>
        <v>0</v>
      </c>
      <c r="HN40" s="87">
        <f t="shared" si="67"/>
        <v>0</v>
      </c>
      <c r="HO40" s="87">
        <f t="shared" si="67"/>
        <v>0</v>
      </c>
      <c r="HP40" s="87">
        <f t="shared" si="67"/>
        <v>0</v>
      </c>
      <c r="HQ40" s="87">
        <f t="shared" si="67"/>
        <v>0</v>
      </c>
      <c r="HR40" s="87">
        <f t="shared" si="67"/>
        <v>0</v>
      </c>
      <c r="HS40" s="87">
        <f t="shared" si="67"/>
        <v>0</v>
      </c>
      <c r="HT40" s="87">
        <f t="shared" si="67"/>
        <v>0</v>
      </c>
      <c r="HU40" s="87">
        <f t="shared" si="67"/>
        <v>0</v>
      </c>
      <c r="HV40" s="87">
        <f t="shared" si="67"/>
        <v>0</v>
      </c>
      <c r="HW40" s="87">
        <f t="shared" si="67"/>
        <v>0</v>
      </c>
      <c r="HX40" s="87">
        <f t="shared" si="67"/>
        <v>0</v>
      </c>
      <c r="HY40" s="87">
        <f t="shared" si="67"/>
        <v>0</v>
      </c>
      <c r="HZ40" s="87">
        <f t="shared" si="67"/>
        <v>0</v>
      </c>
      <c r="IA40" s="87">
        <f t="shared" si="67"/>
        <v>0</v>
      </c>
      <c r="IB40" s="87">
        <f t="shared" si="67"/>
        <v>0</v>
      </c>
      <c r="IC40" s="87">
        <f t="shared" si="67"/>
        <v>0</v>
      </c>
      <c r="ID40" s="87">
        <f t="shared" si="67"/>
        <v>0</v>
      </c>
      <c r="IE40" s="87">
        <f t="shared" si="67"/>
        <v>0</v>
      </c>
      <c r="IF40" s="87">
        <f t="shared" si="67"/>
        <v>0</v>
      </c>
      <c r="IG40" s="87">
        <f t="shared" si="67"/>
        <v>0</v>
      </c>
      <c r="IH40" s="87">
        <f t="shared" si="67"/>
        <v>0</v>
      </c>
      <c r="II40" s="87">
        <f t="shared" si="67"/>
        <v>0</v>
      </c>
      <c r="IJ40" s="87">
        <f t="shared" si="67"/>
        <v>0</v>
      </c>
      <c r="IK40" s="87">
        <f t="shared" si="67"/>
        <v>0</v>
      </c>
      <c r="IL40" s="87">
        <f t="shared" si="67"/>
        <v>0</v>
      </c>
      <c r="IM40" s="87">
        <f t="shared" si="67"/>
        <v>0</v>
      </c>
      <c r="IN40" s="87">
        <f t="shared" si="67"/>
        <v>0</v>
      </c>
      <c r="IO40" s="87">
        <f t="shared" si="67"/>
        <v>0</v>
      </c>
      <c r="IP40" s="87">
        <f t="shared" si="67"/>
        <v>0</v>
      </c>
      <c r="IQ40" s="87">
        <f t="shared" si="67"/>
        <v>0</v>
      </c>
      <c r="IR40" s="87">
        <f t="shared" si="67"/>
        <v>0</v>
      </c>
      <c r="IS40" s="87">
        <f t="shared" si="67"/>
        <v>0</v>
      </c>
      <c r="IT40" s="87">
        <f t="shared" si="67"/>
        <v>0</v>
      </c>
      <c r="IU40" s="87">
        <f t="shared" si="67"/>
        <v>0</v>
      </c>
      <c r="IV40" s="87">
        <f t="shared" si="67"/>
        <v>0</v>
      </c>
      <c r="IW40" s="87">
        <f t="shared" si="67"/>
        <v>0</v>
      </c>
      <c r="IX40" s="87">
        <f t="shared" si="67"/>
        <v>0</v>
      </c>
      <c r="IY40" s="87">
        <f t="shared" si="67"/>
        <v>0</v>
      </c>
      <c r="IZ40" s="87">
        <f t="shared" ref="IZ40:LK40" si="68">SUM(IZ41,IZ48,IZ57)</f>
        <v>0</v>
      </c>
      <c r="JA40" s="87">
        <f t="shared" si="68"/>
        <v>0</v>
      </c>
      <c r="JB40" s="87">
        <f t="shared" si="68"/>
        <v>0</v>
      </c>
      <c r="JC40" s="87">
        <f t="shared" si="68"/>
        <v>0</v>
      </c>
      <c r="JD40" s="87">
        <f t="shared" si="68"/>
        <v>0</v>
      </c>
      <c r="JE40" s="87">
        <f t="shared" si="68"/>
        <v>0</v>
      </c>
      <c r="JF40" s="87">
        <f t="shared" si="68"/>
        <v>0</v>
      </c>
      <c r="JG40" s="87">
        <f t="shared" si="68"/>
        <v>0</v>
      </c>
      <c r="JH40" s="87">
        <f t="shared" si="68"/>
        <v>0</v>
      </c>
      <c r="JI40" s="87">
        <f t="shared" si="68"/>
        <v>0</v>
      </c>
      <c r="JJ40" s="87">
        <f t="shared" si="68"/>
        <v>0</v>
      </c>
      <c r="JK40" s="87">
        <f t="shared" si="68"/>
        <v>0</v>
      </c>
      <c r="JL40" s="87">
        <f t="shared" si="68"/>
        <v>0</v>
      </c>
      <c r="JM40" s="87">
        <f t="shared" si="68"/>
        <v>0</v>
      </c>
      <c r="JN40" s="87">
        <f t="shared" si="68"/>
        <v>0</v>
      </c>
      <c r="JO40" s="87">
        <f t="shared" si="68"/>
        <v>0</v>
      </c>
      <c r="JP40" s="87">
        <f t="shared" si="68"/>
        <v>0</v>
      </c>
      <c r="JQ40" s="87">
        <f t="shared" si="68"/>
        <v>0</v>
      </c>
      <c r="JR40" s="87">
        <f t="shared" si="68"/>
        <v>0</v>
      </c>
      <c r="JS40" s="87">
        <f t="shared" si="68"/>
        <v>0</v>
      </c>
      <c r="JT40" s="87">
        <f t="shared" si="68"/>
        <v>0</v>
      </c>
      <c r="JU40" s="87">
        <f t="shared" si="68"/>
        <v>0</v>
      </c>
      <c r="JV40" s="87">
        <f t="shared" si="68"/>
        <v>0</v>
      </c>
      <c r="JW40" s="87">
        <f t="shared" si="68"/>
        <v>0</v>
      </c>
      <c r="JX40" s="87">
        <f t="shared" si="68"/>
        <v>0</v>
      </c>
      <c r="JY40" s="87">
        <f t="shared" si="68"/>
        <v>0</v>
      </c>
      <c r="JZ40" s="87">
        <f t="shared" si="68"/>
        <v>0</v>
      </c>
      <c r="KA40" s="87">
        <f t="shared" si="68"/>
        <v>0</v>
      </c>
      <c r="KB40" s="87">
        <f t="shared" si="68"/>
        <v>0</v>
      </c>
      <c r="KC40" s="87">
        <f t="shared" si="68"/>
        <v>0</v>
      </c>
      <c r="KD40" s="87">
        <f t="shared" si="68"/>
        <v>0</v>
      </c>
      <c r="KE40" s="87">
        <f t="shared" si="68"/>
        <v>0</v>
      </c>
      <c r="KF40" s="87">
        <f t="shared" si="68"/>
        <v>0</v>
      </c>
      <c r="KG40" s="87">
        <f t="shared" si="68"/>
        <v>0</v>
      </c>
      <c r="KH40" s="87">
        <f t="shared" si="68"/>
        <v>0</v>
      </c>
      <c r="KI40" s="87">
        <f t="shared" si="68"/>
        <v>0</v>
      </c>
      <c r="KJ40" s="87">
        <f t="shared" si="68"/>
        <v>0</v>
      </c>
      <c r="KK40" s="87">
        <f t="shared" si="68"/>
        <v>0</v>
      </c>
      <c r="KL40" s="87">
        <f t="shared" si="68"/>
        <v>0</v>
      </c>
      <c r="KM40" s="87">
        <f t="shared" si="68"/>
        <v>0</v>
      </c>
      <c r="KN40" s="87">
        <f t="shared" si="68"/>
        <v>0</v>
      </c>
      <c r="KO40" s="87">
        <f t="shared" si="68"/>
        <v>0</v>
      </c>
      <c r="KP40" s="87">
        <f t="shared" si="68"/>
        <v>0</v>
      </c>
      <c r="KQ40" s="87">
        <f t="shared" si="68"/>
        <v>0</v>
      </c>
      <c r="KR40" s="87">
        <f t="shared" si="68"/>
        <v>0</v>
      </c>
      <c r="KS40" s="87">
        <f t="shared" si="68"/>
        <v>0</v>
      </c>
      <c r="KT40" s="87">
        <f t="shared" si="68"/>
        <v>0</v>
      </c>
      <c r="KU40" s="87">
        <f t="shared" si="68"/>
        <v>0</v>
      </c>
      <c r="KV40" s="87">
        <f t="shared" si="68"/>
        <v>0</v>
      </c>
      <c r="KW40" s="87">
        <f t="shared" si="68"/>
        <v>0</v>
      </c>
      <c r="KX40" s="87">
        <f t="shared" si="68"/>
        <v>0</v>
      </c>
      <c r="KY40" s="87">
        <f t="shared" si="68"/>
        <v>0</v>
      </c>
      <c r="KZ40" s="87">
        <f t="shared" si="68"/>
        <v>0</v>
      </c>
      <c r="LA40" s="87">
        <f t="shared" si="68"/>
        <v>0</v>
      </c>
      <c r="LB40" s="87">
        <f t="shared" si="68"/>
        <v>0</v>
      </c>
      <c r="LC40" s="87">
        <f t="shared" si="68"/>
        <v>0</v>
      </c>
      <c r="LD40" s="87">
        <f t="shared" si="68"/>
        <v>0</v>
      </c>
      <c r="LE40" s="87">
        <f t="shared" si="68"/>
        <v>0</v>
      </c>
      <c r="LF40" s="87">
        <f t="shared" si="68"/>
        <v>0</v>
      </c>
      <c r="LG40" s="87">
        <f t="shared" si="68"/>
        <v>0</v>
      </c>
      <c r="LH40" s="87">
        <f t="shared" si="68"/>
        <v>0</v>
      </c>
      <c r="LI40" s="87">
        <f t="shared" si="68"/>
        <v>0</v>
      </c>
      <c r="LJ40" s="87">
        <f t="shared" si="68"/>
        <v>0</v>
      </c>
      <c r="LK40" s="87">
        <f t="shared" si="68"/>
        <v>0</v>
      </c>
      <c r="LL40" s="87">
        <f t="shared" ref="LL40:NW40" si="69">SUM(LL41,LL48,LL57)</f>
        <v>0</v>
      </c>
      <c r="LM40" s="87">
        <f t="shared" si="69"/>
        <v>0</v>
      </c>
      <c r="LN40" s="87">
        <f t="shared" si="69"/>
        <v>0</v>
      </c>
      <c r="LO40" s="87">
        <f t="shared" si="69"/>
        <v>0</v>
      </c>
      <c r="LP40" s="87">
        <f t="shared" si="69"/>
        <v>0</v>
      </c>
      <c r="LQ40" s="87">
        <f t="shared" si="69"/>
        <v>0</v>
      </c>
      <c r="LR40" s="87">
        <f t="shared" si="69"/>
        <v>0</v>
      </c>
      <c r="LS40" s="87">
        <f t="shared" si="69"/>
        <v>0</v>
      </c>
      <c r="LT40" s="87">
        <f t="shared" si="69"/>
        <v>0</v>
      </c>
      <c r="LU40" s="87">
        <f t="shared" si="69"/>
        <v>0</v>
      </c>
      <c r="LV40" s="87">
        <f t="shared" si="69"/>
        <v>0</v>
      </c>
      <c r="LW40" s="87">
        <f t="shared" si="69"/>
        <v>0</v>
      </c>
      <c r="LX40" s="87">
        <f t="shared" si="69"/>
        <v>0</v>
      </c>
      <c r="LY40" s="87">
        <f t="shared" si="69"/>
        <v>0</v>
      </c>
      <c r="LZ40" s="87">
        <f t="shared" si="69"/>
        <v>0</v>
      </c>
      <c r="MA40" s="87">
        <f t="shared" si="69"/>
        <v>0</v>
      </c>
      <c r="MB40" s="87">
        <f t="shared" si="69"/>
        <v>0</v>
      </c>
      <c r="MC40" s="87">
        <f t="shared" si="69"/>
        <v>0</v>
      </c>
      <c r="MD40" s="87">
        <f t="shared" si="69"/>
        <v>0</v>
      </c>
      <c r="ME40" s="87">
        <f t="shared" si="69"/>
        <v>0</v>
      </c>
      <c r="MF40" s="87">
        <f t="shared" si="69"/>
        <v>0</v>
      </c>
      <c r="MG40" s="87">
        <f t="shared" si="69"/>
        <v>0</v>
      </c>
      <c r="MH40" s="87">
        <f t="shared" si="69"/>
        <v>0</v>
      </c>
      <c r="MI40" s="87">
        <f t="shared" si="69"/>
        <v>0</v>
      </c>
      <c r="MJ40" s="87">
        <f t="shared" si="69"/>
        <v>0</v>
      </c>
      <c r="MK40" s="87">
        <f t="shared" si="69"/>
        <v>0</v>
      </c>
      <c r="ML40" s="87">
        <f t="shared" si="69"/>
        <v>0</v>
      </c>
      <c r="MM40" s="87">
        <f t="shared" si="69"/>
        <v>0</v>
      </c>
      <c r="MN40" s="87">
        <f t="shared" si="69"/>
        <v>0</v>
      </c>
      <c r="MO40" s="87">
        <f t="shared" si="69"/>
        <v>0</v>
      </c>
      <c r="MP40" s="87">
        <f t="shared" si="69"/>
        <v>0</v>
      </c>
      <c r="MQ40" s="87">
        <f t="shared" si="69"/>
        <v>0</v>
      </c>
      <c r="MR40" s="87">
        <f t="shared" si="69"/>
        <v>0</v>
      </c>
      <c r="MS40" s="87">
        <f t="shared" si="69"/>
        <v>0</v>
      </c>
      <c r="MT40" s="87">
        <f t="shared" si="69"/>
        <v>0</v>
      </c>
      <c r="MU40" s="87">
        <f t="shared" si="69"/>
        <v>0</v>
      </c>
      <c r="MV40" s="87">
        <f t="shared" si="69"/>
        <v>0</v>
      </c>
      <c r="MW40" s="87">
        <f t="shared" si="69"/>
        <v>0</v>
      </c>
      <c r="MX40" s="87">
        <f t="shared" si="69"/>
        <v>0</v>
      </c>
      <c r="MY40" s="87">
        <f t="shared" si="69"/>
        <v>0</v>
      </c>
      <c r="MZ40" s="87">
        <f t="shared" si="69"/>
        <v>0</v>
      </c>
      <c r="NA40" s="87">
        <f t="shared" si="69"/>
        <v>0</v>
      </c>
      <c r="NB40" s="87">
        <f t="shared" si="69"/>
        <v>0</v>
      </c>
      <c r="NC40" s="87">
        <f t="shared" si="69"/>
        <v>0</v>
      </c>
      <c r="ND40" s="87">
        <f t="shared" si="69"/>
        <v>0</v>
      </c>
      <c r="NE40" s="87">
        <f t="shared" si="69"/>
        <v>0</v>
      </c>
      <c r="NF40" s="87">
        <f t="shared" si="69"/>
        <v>0</v>
      </c>
      <c r="NG40" s="87">
        <f t="shared" si="69"/>
        <v>0</v>
      </c>
      <c r="NH40" s="87">
        <f t="shared" si="69"/>
        <v>0</v>
      </c>
      <c r="NI40" s="87">
        <f t="shared" si="69"/>
        <v>0</v>
      </c>
      <c r="NJ40" s="87">
        <f t="shared" si="69"/>
        <v>0</v>
      </c>
      <c r="NK40" s="87">
        <f t="shared" si="69"/>
        <v>0</v>
      </c>
      <c r="NL40" s="87">
        <f t="shared" si="69"/>
        <v>0</v>
      </c>
      <c r="NM40" s="87">
        <f t="shared" si="69"/>
        <v>0</v>
      </c>
      <c r="NN40" s="87">
        <f t="shared" si="69"/>
        <v>0</v>
      </c>
      <c r="NO40" s="87">
        <f t="shared" si="69"/>
        <v>0</v>
      </c>
      <c r="NP40" s="87">
        <f t="shared" si="69"/>
        <v>0</v>
      </c>
      <c r="NQ40" s="87">
        <f t="shared" si="69"/>
        <v>0</v>
      </c>
      <c r="NR40" s="87">
        <f t="shared" si="69"/>
        <v>0</v>
      </c>
      <c r="NS40" s="87">
        <f t="shared" si="69"/>
        <v>0</v>
      </c>
      <c r="NT40" s="87">
        <f t="shared" si="69"/>
        <v>0</v>
      </c>
      <c r="NU40" s="87">
        <f t="shared" si="69"/>
        <v>0</v>
      </c>
      <c r="NV40" s="87">
        <f t="shared" si="69"/>
        <v>0</v>
      </c>
      <c r="NW40" s="87">
        <f t="shared" si="69"/>
        <v>0</v>
      </c>
      <c r="NX40" s="87">
        <f t="shared" ref="NX40:QI40" si="70">SUM(NX41,NX48,NX57)</f>
        <v>0</v>
      </c>
      <c r="NY40" s="87">
        <f t="shared" si="70"/>
        <v>0</v>
      </c>
      <c r="NZ40" s="87">
        <f t="shared" si="70"/>
        <v>0</v>
      </c>
      <c r="OA40" s="87">
        <f t="shared" si="70"/>
        <v>0</v>
      </c>
      <c r="OB40" s="87">
        <f t="shared" si="70"/>
        <v>0</v>
      </c>
      <c r="OC40" s="87">
        <f t="shared" si="70"/>
        <v>0</v>
      </c>
      <c r="OD40" s="87">
        <f t="shared" si="70"/>
        <v>0</v>
      </c>
      <c r="OE40" s="87">
        <f t="shared" si="70"/>
        <v>0</v>
      </c>
      <c r="OF40" s="87">
        <f t="shared" si="70"/>
        <v>0</v>
      </c>
      <c r="OG40" s="87">
        <f t="shared" si="70"/>
        <v>0</v>
      </c>
      <c r="OH40" s="87">
        <f t="shared" si="70"/>
        <v>0</v>
      </c>
      <c r="OI40" s="87">
        <f t="shared" si="70"/>
        <v>0</v>
      </c>
      <c r="OJ40" s="87">
        <f t="shared" si="70"/>
        <v>0</v>
      </c>
      <c r="OK40" s="87">
        <f t="shared" si="70"/>
        <v>0</v>
      </c>
      <c r="OL40" s="87">
        <f t="shared" si="70"/>
        <v>0</v>
      </c>
      <c r="OM40" s="87">
        <f t="shared" si="70"/>
        <v>0</v>
      </c>
      <c r="ON40" s="87">
        <f t="shared" si="70"/>
        <v>0</v>
      </c>
      <c r="OO40" s="87">
        <f t="shared" si="70"/>
        <v>0</v>
      </c>
      <c r="OP40" s="87">
        <f t="shared" si="70"/>
        <v>0</v>
      </c>
      <c r="OQ40" s="87">
        <f t="shared" si="70"/>
        <v>0</v>
      </c>
      <c r="OR40" s="87">
        <f t="shared" si="70"/>
        <v>0</v>
      </c>
      <c r="OS40" s="87">
        <f t="shared" si="70"/>
        <v>0</v>
      </c>
      <c r="OT40" s="87">
        <f t="shared" si="70"/>
        <v>0</v>
      </c>
      <c r="OU40" s="87">
        <f t="shared" si="70"/>
        <v>0</v>
      </c>
      <c r="OV40" s="87">
        <f t="shared" si="70"/>
        <v>0</v>
      </c>
      <c r="OW40" s="87">
        <f t="shared" si="70"/>
        <v>0</v>
      </c>
      <c r="OX40" s="87">
        <f t="shared" si="70"/>
        <v>0</v>
      </c>
      <c r="OY40" s="87">
        <f t="shared" si="70"/>
        <v>0</v>
      </c>
      <c r="OZ40" s="87">
        <f t="shared" si="70"/>
        <v>0</v>
      </c>
      <c r="PA40" s="87">
        <f t="shared" si="70"/>
        <v>0</v>
      </c>
      <c r="PB40" s="87">
        <f t="shared" si="70"/>
        <v>0</v>
      </c>
      <c r="PC40" s="87">
        <f t="shared" si="70"/>
        <v>0</v>
      </c>
      <c r="PD40" s="87">
        <f t="shared" si="70"/>
        <v>0</v>
      </c>
      <c r="PE40" s="87">
        <f t="shared" si="70"/>
        <v>0</v>
      </c>
      <c r="PF40" s="87">
        <f t="shared" si="70"/>
        <v>0</v>
      </c>
      <c r="PG40" s="87">
        <f t="shared" si="70"/>
        <v>0</v>
      </c>
      <c r="PH40" s="87">
        <f t="shared" si="70"/>
        <v>0</v>
      </c>
      <c r="PI40" s="87">
        <f t="shared" si="70"/>
        <v>0</v>
      </c>
      <c r="PJ40" s="87">
        <f t="shared" si="70"/>
        <v>0</v>
      </c>
      <c r="PK40" s="87">
        <f t="shared" si="70"/>
        <v>0</v>
      </c>
      <c r="PL40" s="87">
        <f t="shared" si="70"/>
        <v>0</v>
      </c>
      <c r="PM40" s="87">
        <f t="shared" si="70"/>
        <v>0</v>
      </c>
      <c r="PN40" s="87">
        <f t="shared" si="70"/>
        <v>0</v>
      </c>
      <c r="PO40" s="87">
        <f t="shared" si="70"/>
        <v>0</v>
      </c>
      <c r="PP40" s="87">
        <f t="shared" si="70"/>
        <v>0</v>
      </c>
      <c r="PQ40" s="87">
        <f t="shared" si="70"/>
        <v>0</v>
      </c>
      <c r="PR40" s="87">
        <f t="shared" si="70"/>
        <v>0</v>
      </c>
      <c r="PS40" s="87">
        <f t="shared" si="70"/>
        <v>0</v>
      </c>
      <c r="PT40" s="87">
        <f t="shared" si="70"/>
        <v>0</v>
      </c>
      <c r="PU40" s="87">
        <f t="shared" si="70"/>
        <v>0</v>
      </c>
      <c r="PV40" s="87">
        <f t="shared" si="70"/>
        <v>0</v>
      </c>
      <c r="PW40" s="87">
        <f t="shared" si="70"/>
        <v>0</v>
      </c>
      <c r="PX40" s="87">
        <f t="shared" si="70"/>
        <v>0</v>
      </c>
      <c r="PY40" s="87">
        <f t="shared" si="70"/>
        <v>0</v>
      </c>
      <c r="PZ40" s="87">
        <f t="shared" si="70"/>
        <v>0</v>
      </c>
      <c r="QA40" s="87">
        <f t="shared" si="70"/>
        <v>0</v>
      </c>
      <c r="QB40" s="87">
        <f t="shared" si="70"/>
        <v>0</v>
      </c>
      <c r="QC40" s="87">
        <f t="shared" si="70"/>
        <v>0</v>
      </c>
      <c r="QD40" s="87">
        <f t="shared" si="70"/>
        <v>0</v>
      </c>
      <c r="QE40" s="87">
        <f t="shared" si="70"/>
        <v>0</v>
      </c>
      <c r="QF40" s="87">
        <f t="shared" si="70"/>
        <v>0</v>
      </c>
      <c r="QG40" s="87">
        <f t="shared" si="70"/>
        <v>0</v>
      </c>
      <c r="QH40" s="87">
        <f t="shared" si="70"/>
        <v>0</v>
      </c>
      <c r="QI40" s="87">
        <f t="shared" si="70"/>
        <v>0</v>
      </c>
      <c r="QJ40" s="87">
        <f t="shared" ref="QJ40:SU40" si="71">SUM(QJ41,QJ48,QJ57)</f>
        <v>0</v>
      </c>
      <c r="QK40" s="87">
        <f t="shared" si="71"/>
        <v>0</v>
      </c>
      <c r="QL40" s="87">
        <f t="shared" si="71"/>
        <v>0</v>
      </c>
      <c r="QM40" s="87">
        <f t="shared" si="71"/>
        <v>0</v>
      </c>
      <c r="QN40" s="87">
        <f t="shared" si="71"/>
        <v>0</v>
      </c>
      <c r="QO40" s="87">
        <f t="shared" si="71"/>
        <v>0</v>
      </c>
      <c r="QP40" s="87">
        <f t="shared" si="71"/>
        <v>0</v>
      </c>
      <c r="QQ40" s="87">
        <f t="shared" si="71"/>
        <v>0</v>
      </c>
      <c r="QR40" s="87">
        <f t="shared" si="71"/>
        <v>0</v>
      </c>
      <c r="QS40" s="87">
        <f t="shared" si="71"/>
        <v>0</v>
      </c>
      <c r="QT40" s="87">
        <f t="shared" si="71"/>
        <v>0</v>
      </c>
      <c r="QU40" s="87">
        <f t="shared" si="71"/>
        <v>0</v>
      </c>
      <c r="QV40" s="87">
        <f t="shared" si="71"/>
        <v>0</v>
      </c>
      <c r="QW40" s="87">
        <f t="shared" si="71"/>
        <v>0</v>
      </c>
      <c r="QX40" s="87">
        <f t="shared" si="71"/>
        <v>0</v>
      </c>
      <c r="QY40" s="87">
        <f t="shared" si="71"/>
        <v>0</v>
      </c>
      <c r="QZ40" s="87">
        <f t="shared" si="71"/>
        <v>0</v>
      </c>
      <c r="RA40" s="87">
        <f t="shared" si="71"/>
        <v>0</v>
      </c>
      <c r="RB40" s="87">
        <f t="shared" si="71"/>
        <v>0</v>
      </c>
      <c r="RC40" s="87">
        <f t="shared" si="71"/>
        <v>0</v>
      </c>
      <c r="RD40" s="87">
        <f t="shared" si="71"/>
        <v>0</v>
      </c>
      <c r="RE40" s="87">
        <f t="shared" si="71"/>
        <v>0</v>
      </c>
      <c r="RF40" s="87">
        <f t="shared" si="71"/>
        <v>0</v>
      </c>
      <c r="RG40" s="87">
        <f t="shared" si="71"/>
        <v>0</v>
      </c>
      <c r="RH40" s="87">
        <f t="shared" si="71"/>
        <v>0</v>
      </c>
      <c r="RI40" s="87">
        <f t="shared" si="71"/>
        <v>0</v>
      </c>
      <c r="RJ40" s="87">
        <f t="shared" si="71"/>
        <v>0</v>
      </c>
      <c r="RK40" s="87">
        <f t="shared" si="71"/>
        <v>0</v>
      </c>
      <c r="RL40" s="87">
        <f t="shared" si="71"/>
        <v>0</v>
      </c>
      <c r="RM40" s="87">
        <f t="shared" si="71"/>
        <v>0</v>
      </c>
      <c r="RN40" s="87">
        <f t="shared" si="71"/>
        <v>0</v>
      </c>
      <c r="RO40" s="87">
        <f t="shared" si="71"/>
        <v>0</v>
      </c>
      <c r="RP40" s="87">
        <f t="shared" si="71"/>
        <v>0</v>
      </c>
      <c r="RQ40" s="87">
        <f t="shared" si="71"/>
        <v>0</v>
      </c>
      <c r="RR40" s="87">
        <f t="shared" si="71"/>
        <v>0</v>
      </c>
      <c r="RS40" s="87">
        <f t="shared" si="71"/>
        <v>0</v>
      </c>
      <c r="RT40" s="87">
        <f t="shared" si="71"/>
        <v>0</v>
      </c>
      <c r="RU40" s="87">
        <f t="shared" si="71"/>
        <v>0</v>
      </c>
      <c r="RV40" s="87">
        <f t="shared" si="71"/>
        <v>0</v>
      </c>
      <c r="RW40" s="87">
        <f t="shared" si="71"/>
        <v>0</v>
      </c>
      <c r="RX40" s="87">
        <f t="shared" si="71"/>
        <v>0</v>
      </c>
      <c r="RY40" s="87">
        <f t="shared" si="71"/>
        <v>0</v>
      </c>
      <c r="RZ40" s="87">
        <f t="shared" si="71"/>
        <v>0</v>
      </c>
      <c r="SA40" s="87">
        <f t="shared" si="71"/>
        <v>0</v>
      </c>
      <c r="SB40" s="87">
        <f t="shared" si="71"/>
        <v>0</v>
      </c>
      <c r="SC40" s="87">
        <f t="shared" si="71"/>
        <v>0</v>
      </c>
      <c r="SD40" s="87">
        <f t="shared" si="71"/>
        <v>0</v>
      </c>
      <c r="SE40" s="87">
        <f t="shared" si="71"/>
        <v>0</v>
      </c>
      <c r="SF40" s="87">
        <f t="shared" si="71"/>
        <v>0</v>
      </c>
      <c r="SG40" s="87">
        <f t="shared" si="71"/>
        <v>0</v>
      </c>
      <c r="SH40" s="87">
        <f t="shared" si="71"/>
        <v>0</v>
      </c>
      <c r="SI40" s="87">
        <f t="shared" si="71"/>
        <v>0</v>
      </c>
      <c r="SJ40" s="87">
        <f t="shared" si="71"/>
        <v>0</v>
      </c>
      <c r="SK40" s="87">
        <f t="shared" si="71"/>
        <v>0</v>
      </c>
      <c r="SL40" s="87">
        <f t="shared" si="71"/>
        <v>0</v>
      </c>
      <c r="SM40" s="87">
        <f t="shared" si="71"/>
        <v>0</v>
      </c>
      <c r="SN40" s="87">
        <f t="shared" si="71"/>
        <v>0</v>
      </c>
      <c r="SO40" s="87">
        <f t="shared" si="71"/>
        <v>0</v>
      </c>
      <c r="SP40" s="87">
        <f t="shared" si="71"/>
        <v>0</v>
      </c>
      <c r="SQ40" s="87">
        <f t="shared" si="71"/>
        <v>0</v>
      </c>
      <c r="SR40" s="87">
        <f t="shared" si="71"/>
        <v>0</v>
      </c>
      <c r="SS40" s="87">
        <f t="shared" si="71"/>
        <v>0</v>
      </c>
      <c r="ST40" s="87">
        <f t="shared" si="71"/>
        <v>0</v>
      </c>
      <c r="SU40" s="87">
        <f t="shared" si="71"/>
        <v>0</v>
      </c>
      <c r="SV40" s="87">
        <f t="shared" ref="SV40:UF40" si="72">SUM(SV41,SV48,SV57)</f>
        <v>0</v>
      </c>
      <c r="SW40" s="87">
        <f t="shared" si="72"/>
        <v>0</v>
      </c>
      <c r="SX40" s="87">
        <f t="shared" si="72"/>
        <v>0</v>
      </c>
      <c r="SY40" s="87">
        <f t="shared" si="72"/>
        <v>0</v>
      </c>
      <c r="SZ40" s="87">
        <f t="shared" si="72"/>
        <v>0</v>
      </c>
      <c r="TA40" s="87">
        <f t="shared" si="72"/>
        <v>0</v>
      </c>
      <c r="TB40" s="87">
        <f t="shared" si="72"/>
        <v>0</v>
      </c>
      <c r="TC40" s="87">
        <f t="shared" si="72"/>
        <v>0</v>
      </c>
      <c r="TD40" s="87">
        <f t="shared" si="72"/>
        <v>0</v>
      </c>
      <c r="TE40" s="87">
        <f t="shared" si="72"/>
        <v>0</v>
      </c>
      <c r="TF40" s="87">
        <f t="shared" si="72"/>
        <v>0</v>
      </c>
      <c r="TG40" s="87">
        <f t="shared" si="72"/>
        <v>0</v>
      </c>
      <c r="TH40" s="87">
        <f t="shared" si="72"/>
        <v>0</v>
      </c>
      <c r="TI40" s="87">
        <f t="shared" si="72"/>
        <v>0</v>
      </c>
      <c r="TJ40" s="87">
        <f t="shared" si="72"/>
        <v>0</v>
      </c>
      <c r="TK40" s="87">
        <f t="shared" si="72"/>
        <v>0</v>
      </c>
      <c r="TL40" s="87">
        <f t="shared" si="72"/>
        <v>0</v>
      </c>
      <c r="TM40" s="87">
        <f t="shared" si="72"/>
        <v>0</v>
      </c>
      <c r="TN40" s="87">
        <f t="shared" si="72"/>
        <v>0</v>
      </c>
      <c r="TO40" s="87">
        <f t="shared" si="72"/>
        <v>0</v>
      </c>
      <c r="TP40" s="87">
        <f t="shared" si="72"/>
        <v>0</v>
      </c>
      <c r="TQ40" s="87">
        <f t="shared" si="72"/>
        <v>0</v>
      </c>
      <c r="TR40" s="87">
        <f t="shared" si="72"/>
        <v>0</v>
      </c>
      <c r="TS40" s="87">
        <f t="shared" si="72"/>
        <v>0</v>
      </c>
      <c r="TT40" s="87">
        <f t="shared" si="72"/>
        <v>0</v>
      </c>
      <c r="TU40" s="87">
        <f t="shared" si="72"/>
        <v>0</v>
      </c>
      <c r="TV40" s="87">
        <f t="shared" si="72"/>
        <v>0</v>
      </c>
      <c r="TW40" s="87">
        <f t="shared" si="72"/>
        <v>0</v>
      </c>
      <c r="TX40" s="87">
        <f t="shared" si="72"/>
        <v>0</v>
      </c>
      <c r="TY40" s="87">
        <f t="shared" si="72"/>
        <v>0</v>
      </c>
      <c r="TZ40" s="87">
        <f t="shared" si="72"/>
        <v>0</v>
      </c>
      <c r="UA40" s="87">
        <f t="shared" si="72"/>
        <v>0</v>
      </c>
      <c r="UB40" s="87">
        <f t="shared" si="72"/>
        <v>0</v>
      </c>
      <c r="UC40" s="87">
        <f t="shared" si="72"/>
        <v>0</v>
      </c>
      <c r="UD40" s="87">
        <f t="shared" si="72"/>
        <v>0</v>
      </c>
      <c r="UE40" s="87">
        <f t="shared" si="72"/>
        <v>0</v>
      </c>
      <c r="UF40" s="87">
        <f t="shared" si="72"/>
        <v>0</v>
      </c>
    </row>
    <row r="41" spans="1:552" ht="15.75" customHeight="1" outlineLevel="1" x14ac:dyDescent="0.35">
      <c r="A41" s="19" t="s">
        <v>540</v>
      </c>
      <c r="B41" s="5"/>
      <c r="C41" s="5"/>
      <c r="D41" s="68">
        <f t="shared" ref="D41:BO41" si="73">SUM(D42:D47)</f>
        <v>0</v>
      </c>
      <c r="E41" s="68">
        <f t="shared" si="73"/>
        <v>0</v>
      </c>
      <c r="F41" s="68">
        <f t="shared" si="73"/>
        <v>0</v>
      </c>
      <c r="G41" s="68">
        <f t="shared" si="73"/>
        <v>0</v>
      </c>
      <c r="H41" s="68">
        <f t="shared" si="73"/>
        <v>0</v>
      </c>
      <c r="I41" s="68">
        <f t="shared" si="73"/>
        <v>0</v>
      </c>
      <c r="J41" s="68">
        <f t="shared" si="73"/>
        <v>0</v>
      </c>
      <c r="K41" s="68">
        <f t="shared" si="73"/>
        <v>0</v>
      </c>
      <c r="L41" s="68">
        <f t="shared" si="73"/>
        <v>0</v>
      </c>
      <c r="M41" s="68">
        <f t="shared" si="73"/>
        <v>0</v>
      </c>
      <c r="N41" s="68">
        <f t="shared" si="73"/>
        <v>0</v>
      </c>
      <c r="O41" s="68">
        <f t="shared" si="73"/>
        <v>0</v>
      </c>
      <c r="P41" s="68">
        <f t="shared" si="73"/>
        <v>0</v>
      </c>
      <c r="Q41" s="68">
        <f t="shared" si="73"/>
        <v>0</v>
      </c>
      <c r="R41" s="68">
        <f t="shared" si="73"/>
        <v>0</v>
      </c>
      <c r="S41" s="68">
        <f t="shared" si="73"/>
        <v>0</v>
      </c>
      <c r="T41" s="68">
        <f t="shared" si="73"/>
        <v>0</v>
      </c>
      <c r="U41" s="68">
        <f t="shared" si="73"/>
        <v>0</v>
      </c>
      <c r="V41" s="68">
        <f t="shared" si="73"/>
        <v>0</v>
      </c>
      <c r="W41" s="68">
        <f t="shared" si="73"/>
        <v>0</v>
      </c>
      <c r="X41" s="68">
        <f t="shared" si="73"/>
        <v>0</v>
      </c>
      <c r="Y41" s="68">
        <f t="shared" si="73"/>
        <v>0</v>
      </c>
      <c r="Z41" s="68">
        <f t="shared" si="73"/>
        <v>0</v>
      </c>
      <c r="AA41" s="68">
        <f t="shared" si="73"/>
        <v>0</v>
      </c>
      <c r="AB41" s="68">
        <f t="shared" si="73"/>
        <v>0</v>
      </c>
      <c r="AC41" s="68">
        <f t="shared" si="73"/>
        <v>50</v>
      </c>
      <c r="AD41" s="68">
        <f t="shared" si="73"/>
        <v>0</v>
      </c>
      <c r="AE41" s="68">
        <f t="shared" si="73"/>
        <v>150</v>
      </c>
      <c r="AF41" s="68">
        <f t="shared" si="73"/>
        <v>0</v>
      </c>
      <c r="AG41" s="68">
        <f t="shared" si="73"/>
        <v>0</v>
      </c>
      <c r="AH41" s="91">
        <f t="shared" si="73"/>
        <v>0</v>
      </c>
      <c r="AI41" s="67">
        <f t="shared" si="73"/>
        <v>0</v>
      </c>
      <c r="AJ41" s="68">
        <f t="shared" si="73"/>
        <v>50</v>
      </c>
      <c r="AK41" s="68">
        <f t="shared" si="73"/>
        <v>0</v>
      </c>
      <c r="AL41" s="68">
        <f t="shared" si="73"/>
        <v>150</v>
      </c>
      <c r="AM41" s="68">
        <f t="shared" si="73"/>
        <v>3768</v>
      </c>
      <c r="AN41" s="68">
        <f t="shared" si="73"/>
        <v>0</v>
      </c>
      <c r="AO41" s="68">
        <f t="shared" si="73"/>
        <v>0</v>
      </c>
      <c r="AP41" s="68">
        <f t="shared" si="73"/>
        <v>0</v>
      </c>
      <c r="AQ41" s="68">
        <f t="shared" si="73"/>
        <v>50</v>
      </c>
      <c r="AR41" s="68">
        <f t="shared" si="73"/>
        <v>0</v>
      </c>
      <c r="AS41" s="68">
        <f t="shared" si="73"/>
        <v>0</v>
      </c>
      <c r="AT41" s="68">
        <f t="shared" si="73"/>
        <v>0</v>
      </c>
      <c r="AU41" s="68">
        <f t="shared" si="73"/>
        <v>0</v>
      </c>
      <c r="AV41" s="68">
        <f t="shared" si="73"/>
        <v>0</v>
      </c>
      <c r="AW41" s="68">
        <f t="shared" si="73"/>
        <v>0</v>
      </c>
      <c r="AX41" s="68">
        <f t="shared" si="73"/>
        <v>50</v>
      </c>
      <c r="AY41" s="68">
        <f t="shared" si="73"/>
        <v>0</v>
      </c>
      <c r="AZ41" s="68">
        <f t="shared" si="73"/>
        <v>150</v>
      </c>
      <c r="BA41" s="68">
        <f t="shared" si="73"/>
        <v>0</v>
      </c>
      <c r="BB41" s="68">
        <f t="shared" si="73"/>
        <v>0</v>
      </c>
      <c r="BC41" s="68">
        <f t="shared" si="73"/>
        <v>0</v>
      </c>
      <c r="BD41" s="68">
        <f t="shared" si="73"/>
        <v>0</v>
      </c>
      <c r="BE41" s="68">
        <f t="shared" si="73"/>
        <v>0</v>
      </c>
      <c r="BF41" s="68">
        <f t="shared" si="73"/>
        <v>50</v>
      </c>
      <c r="BG41" s="68">
        <f t="shared" si="73"/>
        <v>0</v>
      </c>
      <c r="BH41" s="68">
        <f t="shared" si="73"/>
        <v>0</v>
      </c>
      <c r="BI41" s="68">
        <f t="shared" si="73"/>
        <v>0</v>
      </c>
      <c r="BJ41" s="68">
        <f t="shared" si="73"/>
        <v>0</v>
      </c>
      <c r="BK41" s="68">
        <f t="shared" si="73"/>
        <v>0</v>
      </c>
      <c r="BL41" s="68">
        <f t="shared" si="73"/>
        <v>0</v>
      </c>
      <c r="BM41" s="69">
        <f t="shared" si="73"/>
        <v>0</v>
      </c>
      <c r="BN41" s="70">
        <f t="shared" si="73"/>
        <v>0</v>
      </c>
      <c r="BO41" s="68">
        <f t="shared" si="73"/>
        <v>0</v>
      </c>
      <c r="BP41" s="68">
        <f t="shared" ref="BP41:EA41" si="74">SUM(BP42:BP47)</f>
        <v>0</v>
      </c>
      <c r="BQ41" s="68">
        <f t="shared" si="74"/>
        <v>0</v>
      </c>
      <c r="BR41" s="68">
        <f t="shared" si="74"/>
        <v>3635.2</v>
      </c>
      <c r="BS41" s="68">
        <f t="shared" si="74"/>
        <v>50</v>
      </c>
      <c r="BT41" s="68">
        <f t="shared" si="74"/>
        <v>170</v>
      </c>
      <c r="BU41" s="68">
        <f t="shared" si="74"/>
        <v>0</v>
      </c>
      <c r="BV41" s="68">
        <f t="shared" si="74"/>
        <v>0</v>
      </c>
      <c r="BW41" s="68">
        <f t="shared" si="74"/>
        <v>0</v>
      </c>
      <c r="BX41" s="68">
        <f t="shared" si="74"/>
        <v>150</v>
      </c>
      <c r="BY41" s="68">
        <f t="shared" si="74"/>
        <v>0</v>
      </c>
      <c r="BZ41" s="68">
        <f t="shared" si="74"/>
        <v>50</v>
      </c>
      <c r="CA41" s="68">
        <f t="shared" si="74"/>
        <v>0</v>
      </c>
      <c r="CB41" s="68">
        <f t="shared" si="74"/>
        <v>0</v>
      </c>
      <c r="CC41" s="68">
        <f t="shared" si="74"/>
        <v>0</v>
      </c>
      <c r="CD41" s="68">
        <f t="shared" si="74"/>
        <v>0</v>
      </c>
      <c r="CE41" s="68">
        <f t="shared" si="74"/>
        <v>0</v>
      </c>
      <c r="CF41" s="68">
        <f t="shared" si="74"/>
        <v>0</v>
      </c>
      <c r="CG41" s="68">
        <f t="shared" si="74"/>
        <v>50</v>
      </c>
      <c r="CH41" s="68">
        <f t="shared" si="74"/>
        <v>15.8</v>
      </c>
      <c r="CI41" s="68">
        <f t="shared" si="74"/>
        <v>0</v>
      </c>
      <c r="CJ41" s="68">
        <f t="shared" si="74"/>
        <v>0</v>
      </c>
      <c r="CK41" s="68">
        <f t="shared" si="74"/>
        <v>40</v>
      </c>
      <c r="CL41" s="68">
        <f t="shared" si="74"/>
        <v>80</v>
      </c>
      <c r="CM41" s="68">
        <f t="shared" si="74"/>
        <v>0</v>
      </c>
      <c r="CN41" s="68">
        <f t="shared" si="74"/>
        <v>50</v>
      </c>
      <c r="CO41" s="68">
        <f t="shared" si="74"/>
        <v>0</v>
      </c>
      <c r="CP41" s="68">
        <f t="shared" si="74"/>
        <v>0</v>
      </c>
      <c r="CQ41" s="68">
        <f t="shared" si="74"/>
        <v>0</v>
      </c>
      <c r="CR41" s="68">
        <f t="shared" si="74"/>
        <v>0</v>
      </c>
      <c r="CS41" s="68">
        <f t="shared" si="74"/>
        <v>0</v>
      </c>
      <c r="CT41" s="68">
        <f t="shared" si="74"/>
        <v>0</v>
      </c>
      <c r="CU41" s="68">
        <f t="shared" si="74"/>
        <v>50</v>
      </c>
      <c r="CV41" s="68">
        <f t="shared" si="74"/>
        <v>0</v>
      </c>
      <c r="CW41" s="68">
        <f t="shared" si="74"/>
        <v>0</v>
      </c>
      <c r="CX41" s="68">
        <f t="shared" si="74"/>
        <v>0</v>
      </c>
      <c r="CY41" s="68">
        <f t="shared" si="74"/>
        <v>3920</v>
      </c>
      <c r="CZ41" s="68">
        <f t="shared" si="74"/>
        <v>0</v>
      </c>
      <c r="DA41" s="68">
        <f t="shared" si="74"/>
        <v>100</v>
      </c>
      <c r="DB41" s="68">
        <f t="shared" si="74"/>
        <v>0</v>
      </c>
      <c r="DC41" s="68">
        <f t="shared" si="74"/>
        <v>170</v>
      </c>
      <c r="DD41" s="68">
        <f t="shared" si="74"/>
        <v>150</v>
      </c>
      <c r="DE41" s="68">
        <f t="shared" si="74"/>
        <v>0</v>
      </c>
      <c r="DF41" s="68">
        <f t="shared" si="74"/>
        <v>0</v>
      </c>
      <c r="DG41" s="68">
        <f t="shared" si="74"/>
        <v>0</v>
      </c>
      <c r="DH41" s="68">
        <f t="shared" si="74"/>
        <v>0</v>
      </c>
      <c r="DI41" s="68">
        <f t="shared" si="74"/>
        <v>50</v>
      </c>
      <c r="DJ41" s="68">
        <f t="shared" si="74"/>
        <v>0</v>
      </c>
      <c r="DK41" s="68">
        <f t="shared" si="74"/>
        <v>160</v>
      </c>
      <c r="DL41" s="68">
        <f t="shared" si="74"/>
        <v>0</v>
      </c>
      <c r="DM41" s="68">
        <f t="shared" si="74"/>
        <v>90</v>
      </c>
      <c r="DN41" s="68">
        <f t="shared" si="74"/>
        <v>0</v>
      </c>
      <c r="DO41" s="68">
        <f t="shared" si="74"/>
        <v>0</v>
      </c>
      <c r="DP41" s="68">
        <f t="shared" si="74"/>
        <v>150</v>
      </c>
      <c r="DQ41" s="68">
        <f t="shared" si="74"/>
        <v>0</v>
      </c>
      <c r="DR41" s="68">
        <f t="shared" si="74"/>
        <v>0</v>
      </c>
      <c r="DS41" s="68">
        <f t="shared" si="74"/>
        <v>50</v>
      </c>
      <c r="DT41" s="68">
        <f t="shared" si="74"/>
        <v>0</v>
      </c>
      <c r="DU41" s="68">
        <f t="shared" si="74"/>
        <v>0</v>
      </c>
      <c r="DV41" s="68">
        <f t="shared" si="74"/>
        <v>0</v>
      </c>
      <c r="DW41" s="68">
        <f t="shared" si="74"/>
        <v>0</v>
      </c>
      <c r="DX41" s="68">
        <f t="shared" si="74"/>
        <v>120</v>
      </c>
      <c r="DY41" s="68">
        <f t="shared" si="74"/>
        <v>0</v>
      </c>
      <c r="DZ41" s="68">
        <f t="shared" si="74"/>
        <v>0</v>
      </c>
      <c r="EA41" s="68">
        <f t="shared" si="74"/>
        <v>3850</v>
      </c>
      <c r="EB41" s="68">
        <f t="shared" ref="EB41:GM41" si="75">SUM(EB42:EB47)</f>
        <v>0</v>
      </c>
      <c r="EC41" s="68">
        <f t="shared" si="75"/>
        <v>0</v>
      </c>
      <c r="ED41" s="68">
        <f t="shared" si="75"/>
        <v>50</v>
      </c>
      <c r="EE41" s="68">
        <f t="shared" si="75"/>
        <v>0</v>
      </c>
      <c r="EF41" s="68">
        <f t="shared" si="75"/>
        <v>0</v>
      </c>
      <c r="EG41" s="68">
        <f t="shared" si="75"/>
        <v>0</v>
      </c>
      <c r="EH41" s="68">
        <f t="shared" si="75"/>
        <v>0</v>
      </c>
      <c r="EI41" s="68">
        <f t="shared" si="75"/>
        <v>0</v>
      </c>
      <c r="EJ41" s="68">
        <f t="shared" si="75"/>
        <v>50</v>
      </c>
      <c r="EK41" s="68">
        <f t="shared" si="75"/>
        <v>0</v>
      </c>
      <c r="EL41" s="68">
        <f t="shared" si="75"/>
        <v>150</v>
      </c>
      <c r="EM41" s="68">
        <f t="shared" si="75"/>
        <v>0</v>
      </c>
      <c r="EN41" s="68">
        <f t="shared" si="75"/>
        <v>0</v>
      </c>
      <c r="EO41" s="68">
        <f t="shared" si="75"/>
        <v>0</v>
      </c>
      <c r="EP41" s="68">
        <f t="shared" si="75"/>
        <v>0</v>
      </c>
      <c r="EQ41" s="68">
        <f t="shared" si="75"/>
        <v>0</v>
      </c>
      <c r="ER41" s="68">
        <f t="shared" si="75"/>
        <v>50</v>
      </c>
      <c r="ES41" s="68">
        <f t="shared" si="75"/>
        <v>0</v>
      </c>
      <c r="ET41" s="68">
        <f t="shared" si="75"/>
        <v>0</v>
      </c>
      <c r="EU41" s="68">
        <f t="shared" si="75"/>
        <v>0</v>
      </c>
      <c r="EV41" s="68">
        <f t="shared" si="75"/>
        <v>120</v>
      </c>
      <c r="EW41" s="68">
        <f t="shared" si="75"/>
        <v>1087.3699999999999</v>
      </c>
      <c r="EX41" s="68">
        <f t="shared" si="75"/>
        <v>120</v>
      </c>
      <c r="EY41" s="68">
        <f t="shared" si="75"/>
        <v>1150</v>
      </c>
      <c r="EZ41" s="68">
        <f t="shared" si="75"/>
        <v>120</v>
      </c>
      <c r="FA41" s="68">
        <f t="shared" si="75"/>
        <v>240</v>
      </c>
      <c r="FB41" s="68">
        <f t="shared" si="75"/>
        <v>0</v>
      </c>
      <c r="FC41" s="68">
        <f t="shared" si="75"/>
        <v>0</v>
      </c>
      <c r="FD41" s="68">
        <f t="shared" si="75"/>
        <v>130</v>
      </c>
      <c r="FE41" s="68">
        <f t="shared" si="75"/>
        <v>3300</v>
      </c>
      <c r="FF41" s="68">
        <f t="shared" si="75"/>
        <v>50</v>
      </c>
      <c r="FG41" s="68">
        <f t="shared" si="75"/>
        <v>120</v>
      </c>
      <c r="FH41" s="68">
        <f t="shared" si="75"/>
        <v>0</v>
      </c>
      <c r="FI41" s="68">
        <f t="shared" si="75"/>
        <v>0</v>
      </c>
      <c r="FJ41" s="68">
        <f t="shared" si="75"/>
        <v>70</v>
      </c>
      <c r="FK41" s="68">
        <f t="shared" si="75"/>
        <v>0</v>
      </c>
      <c r="FL41" s="68">
        <f t="shared" si="75"/>
        <v>100</v>
      </c>
      <c r="FM41" s="68">
        <f t="shared" si="75"/>
        <v>50</v>
      </c>
      <c r="FN41" s="68">
        <f t="shared" si="75"/>
        <v>420</v>
      </c>
      <c r="FO41" s="68">
        <f t="shared" si="75"/>
        <v>0</v>
      </c>
      <c r="FP41" s="68">
        <f t="shared" si="75"/>
        <v>0</v>
      </c>
      <c r="FQ41" s="68">
        <f t="shared" si="75"/>
        <v>0</v>
      </c>
      <c r="FR41" s="68">
        <f t="shared" si="75"/>
        <v>0</v>
      </c>
      <c r="FS41" s="68">
        <f t="shared" si="75"/>
        <v>300</v>
      </c>
      <c r="FT41" s="68">
        <f t="shared" si="75"/>
        <v>1500</v>
      </c>
      <c r="FU41" s="68">
        <f t="shared" si="75"/>
        <v>0</v>
      </c>
      <c r="FV41" s="68">
        <f t="shared" si="75"/>
        <v>0</v>
      </c>
      <c r="FW41" s="68">
        <f t="shared" si="75"/>
        <v>0</v>
      </c>
      <c r="FX41" s="68">
        <f t="shared" si="75"/>
        <v>0</v>
      </c>
      <c r="FY41" s="68">
        <f t="shared" si="75"/>
        <v>0</v>
      </c>
      <c r="FZ41" s="68">
        <f t="shared" si="75"/>
        <v>0</v>
      </c>
      <c r="GA41" s="68">
        <f t="shared" si="75"/>
        <v>0</v>
      </c>
      <c r="GB41" s="68">
        <f t="shared" si="75"/>
        <v>0</v>
      </c>
      <c r="GC41" s="68">
        <f t="shared" si="75"/>
        <v>0</v>
      </c>
      <c r="GD41" s="68">
        <f t="shared" si="75"/>
        <v>0</v>
      </c>
      <c r="GE41" s="68">
        <f t="shared" si="75"/>
        <v>0</v>
      </c>
      <c r="GF41" s="68">
        <f t="shared" si="75"/>
        <v>0</v>
      </c>
      <c r="GG41" s="68">
        <f t="shared" si="75"/>
        <v>0</v>
      </c>
      <c r="GH41" s="68">
        <f t="shared" si="75"/>
        <v>0</v>
      </c>
      <c r="GI41" s="68">
        <f t="shared" si="75"/>
        <v>0</v>
      </c>
      <c r="GJ41" s="68">
        <f t="shared" si="75"/>
        <v>0</v>
      </c>
      <c r="GK41" s="68">
        <f t="shared" si="75"/>
        <v>1100</v>
      </c>
      <c r="GL41" s="68">
        <f t="shared" si="75"/>
        <v>0</v>
      </c>
      <c r="GM41" s="68">
        <f t="shared" si="75"/>
        <v>0</v>
      </c>
      <c r="GN41" s="68">
        <f t="shared" ref="GN41:IY41" si="76">SUM(GN42:GN47)</f>
        <v>0</v>
      </c>
      <c r="GO41" s="68">
        <f t="shared" si="76"/>
        <v>0</v>
      </c>
      <c r="GP41" s="68">
        <f t="shared" si="76"/>
        <v>0</v>
      </c>
      <c r="GQ41" s="68">
        <f t="shared" si="76"/>
        <v>0</v>
      </c>
      <c r="GR41" s="68">
        <f t="shared" si="76"/>
        <v>0</v>
      </c>
      <c r="GS41" s="68">
        <f t="shared" si="76"/>
        <v>0</v>
      </c>
      <c r="GT41" s="68">
        <f t="shared" si="76"/>
        <v>0</v>
      </c>
      <c r="GU41" s="68">
        <f t="shared" si="76"/>
        <v>0</v>
      </c>
      <c r="GV41" s="68">
        <f t="shared" si="76"/>
        <v>0</v>
      </c>
      <c r="GW41" s="68">
        <f t="shared" si="76"/>
        <v>0</v>
      </c>
      <c r="GX41" s="68">
        <f t="shared" si="76"/>
        <v>0</v>
      </c>
      <c r="GY41" s="68">
        <f t="shared" si="76"/>
        <v>0</v>
      </c>
      <c r="GZ41" s="68">
        <f t="shared" si="76"/>
        <v>0</v>
      </c>
      <c r="HA41" s="68">
        <f t="shared" si="76"/>
        <v>0</v>
      </c>
      <c r="HB41" s="68">
        <f t="shared" si="76"/>
        <v>0</v>
      </c>
      <c r="HC41" s="68">
        <f t="shared" si="76"/>
        <v>0</v>
      </c>
      <c r="HD41" s="68">
        <f t="shared" si="76"/>
        <v>0</v>
      </c>
      <c r="HE41" s="68">
        <f t="shared" si="76"/>
        <v>0</v>
      </c>
      <c r="HF41" s="68">
        <f t="shared" si="76"/>
        <v>0</v>
      </c>
      <c r="HG41" s="68">
        <f t="shared" si="76"/>
        <v>0</v>
      </c>
      <c r="HH41" s="68">
        <f t="shared" si="76"/>
        <v>0</v>
      </c>
      <c r="HI41" s="68">
        <f t="shared" si="76"/>
        <v>0</v>
      </c>
      <c r="HJ41" s="68">
        <f t="shared" si="76"/>
        <v>0</v>
      </c>
      <c r="HK41" s="68">
        <f t="shared" si="76"/>
        <v>0</v>
      </c>
      <c r="HL41" s="68">
        <f t="shared" si="76"/>
        <v>0</v>
      </c>
      <c r="HM41" s="68">
        <f t="shared" si="76"/>
        <v>0</v>
      </c>
      <c r="HN41" s="68">
        <f t="shared" si="76"/>
        <v>0</v>
      </c>
      <c r="HO41" s="68">
        <f t="shared" si="76"/>
        <v>0</v>
      </c>
      <c r="HP41" s="68">
        <f t="shared" si="76"/>
        <v>0</v>
      </c>
      <c r="HQ41" s="68">
        <f t="shared" si="76"/>
        <v>0</v>
      </c>
      <c r="HR41" s="68">
        <f t="shared" si="76"/>
        <v>0</v>
      </c>
      <c r="HS41" s="68">
        <f t="shared" si="76"/>
        <v>0</v>
      </c>
      <c r="HT41" s="68">
        <f t="shared" si="76"/>
        <v>0</v>
      </c>
      <c r="HU41" s="68">
        <f t="shared" si="76"/>
        <v>0</v>
      </c>
      <c r="HV41" s="68">
        <f t="shared" si="76"/>
        <v>0</v>
      </c>
      <c r="HW41" s="68">
        <f t="shared" si="76"/>
        <v>0</v>
      </c>
      <c r="HX41" s="68">
        <f t="shared" si="76"/>
        <v>0</v>
      </c>
      <c r="HY41" s="68">
        <f t="shared" si="76"/>
        <v>0</v>
      </c>
      <c r="HZ41" s="68">
        <f t="shared" si="76"/>
        <v>0</v>
      </c>
      <c r="IA41" s="68">
        <f t="shared" si="76"/>
        <v>0</v>
      </c>
      <c r="IB41" s="68">
        <f t="shared" si="76"/>
        <v>0</v>
      </c>
      <c r="IC41" s="68">
        <f t="shared" si="76"/>
        <v>0</v>
      </c>
      <c r="ID41" s="68">
        <f t="shared" si="76"/>
        <v>0</v>
      </c>
      <c r="IE41" s="68">
        <f t="shared" si="76"/>
        <v>0</v>
      </c>
      <c r="IF41" s="68">
        <f t="shared" si="76"/>
        <v>0</v>
      </c>
      <c r="IG41" s="68">
        <f t="shared" si="76"/>
        <v>0</v>
      </c>
      <c r="IH41" s="68">
        <f t="shared" si="76"/>
        <v>0</v>
      </c>
      <c r="II41" s="68">
        <f t="shared" si="76"/>
        <v>0</v>
      </c>
      <c r="IJ41" s="68">
        <f t="shared" si="76"/>
        <v>0</v>
      </c>
      <c r="IK41" s="68">
        <f t="shared" si="76"/>
        <v>0</v>
      </c>
      <c r="IL41" s="68">
        <f t="shared" si="76"/>
        <v>0</v>
      </c>
      <c r="IM41" s="68">
        <f t="shared" si="76"/>
        <v>0</v>
      </c>
      <c r="IN41" s="68">
        <f t="shared" si="76"/>
        <v>0</v>
      </c>
      <c r="IO41" s="68">
        <f t="shared" si="76"/>
        <v>0</v>
      </c>
      <c r="IP41" s="68">
        <f t="shared" si="76"/>
        <v>0</v>
      </c>
      <c r="IQ41" s="68">
        <f t="shared" si="76"/>
        <v>0</v>
      </c>
      <c r="IR41" s="68">
        <f t="shared" si="76"/>
        <v>0</v>
      </c>
      <c r="IS41" s="68">
        <f t="shared" si="76"/>
        <v>0</v>
      </c>
      <c r="IT41" s="68">
        <f t="shared" si="76"/>
        <v>0</v>
      </c>
      <c r="IU41" s="68">
        <f t="shared" si="76"/>
        <v>0</v>
      </c>
      <c r="IV41" s="68">
        <f t="shared" si="76"/>
        <v>0</v>
      </c>
      <c r="IW41" s="68">
        <f t="shared" si="76"/>
        <v>0</v>
      </c>
      <c r="IX41" s="68">
        <f t="shared" si="76"/>
        <v>0</v>
      </c>
      <c r="IY41" s="68">
        <f t="shared" si="76"/>
        <v>0</v>
      </c>
      <c r="IZ41" s="68">
        <f t="shared" ref="IZ41:LK41" si="77">SUM(IZ42:IZ47)</f>
        <v>0</v>
      </c>
      <c r="JA41" s="68">
        <f t="shared" si="77"/>
        <v>0</v>
      </c>
      <c r="JB41" s="68">
        <f t="shared" si="77"/>
        <v>0</v>
      </c>
      <c r="JC41" s="68">
        <f t="shared" si="77"/>
        <v>0</v>
      </c>
      <c r="JD41" s="68">
        <f t="shared" si="77"/>
        <v>0</v>
      </c>
      <c r="JE41" s="68">
        <f t="shared" si="77"/>
        <v>0</v>
      </c>
      <c r="JF41" s="68">
        <f t="shared" si="77"/>
        <v>0</v>
      </c>
      <c r="JG41" s="68">
        <f t="shared" si="77"/>
        <v>0</v>
      </c>
      <c r="JH41" s="68">
        <f t="shared" si="77"/>
        <v>0</v>
      </c>
      <c r="JI41" s="68">
        <f t="shared" si="77"/>
        <v>0</v>
      </c>
      <c r="JJ41" s="68">
        <f t="shared" si="77"/>
        <v>0</v>
      </c>
      <c r="JK41" s="68">
        <f t="shared" si="77"/>
        <v>0</v>
      </c>
      <c r="JL41" s="68">
        <f t="shared" si="77"/>
        <v>0</v>
      </c>
      <c r="JM41" s="68">
        <f t="shared" si="77"/>
        <v>0</v>
      </c>
      <c r="JN41" s="68">
        <f t="shared" si="77"/>
        <v>0</v>
      </c>
      <c r="JO41" s="68">
        <f t="shared" si="77"/>
        <v>0</v>
      </c>
      <c r="JP41" s="68">
        <f t="shared" si="77"/>
        <v>0</v>
      </c>
      <c r="JQ41" s="68">
        <f t="shared" si="77"/>
        <v>0</v>
      </c>
      <c r="JR41" s="68">
        <f t="shared" si="77"/>
        <v>0</v>
      </c>
      <c r="JS41" s="68">
        <f t="shared" si="77"/>
        <v>0</v>
      </c>
      <c r="JT41" s="68">
        <f t="shared" si="77"/>
        <v>0</v>
      </c>
      <c r="JU41" s="68">
        <f t="shared" si="77"/>
        <v>0</v>
      </c>
      <c r="JV41" s="68">
        <f t="shared" si="77"/>
        <v>0</v>
      </c>
      <c r="JW41" s="68">
        <f t="shared" si="77"/>
        <v>0</v>
      </c>
      <c r="JX41" s="68">
        <f t="shared" si="77"/>
        <v>0</v>
      </c>
      <c r="JY41" s="68">
        <f t="shared" si="77"/>
        <v>0</v>
      </c>
      <c r="JZ41" s="68">
        <f t="shared" si="77"/>
        <v>0</v>
      </c>
      <c r="KA41" s="68">
        <f t="shared" si="77"/>
        <v>0</v>
      </c>
      <c r="KB41" s="68">
        <f t="shared" si="77"/>
        <v>0</v>
      </c>
      <c r="KC41" s="68">
        <f t="shared" si="77"/>
        <v>0</v>
      </c>
      <c r="KD41" s="68">
        <f t="shared" si="77"/>
        <v>0</v>
      </c>
      <c r="KE41" s="68">
        <f t="shared" si="77"/>
        <v>0</v>
      </c>
      <c r="KF41" s="68">
        <f t="shared" si="77"/>
        <v>0</v>
      </c>
      <c r="KG41" s="68">
        <f t="shared" si="77"/>
        <v>0</v>
      </c>
      <c r="KH41" s="68">
        <f t="shared" si="77"/>
        <v>0</v>
      </c>
      <c r="KI41" s="68">
        <f t="shared" si="77"/>
        <v>0</v>
      </c>
      <c r="KJ41" s="68">
        <f t="shared" si="77"/>
        <v>0</v>
      </c>
      <c r="KK41" s="68">
        <f t="shared" si="77"/>
        <v>0</v>
      </c>
      <c r="KL41" s="68">
        <f t="shared" si="77"/>
        <v>0</v>
      </c>
      <c r="KM41" s="68">
        <f t="shared" si="77"/>
        <v>0</v>
      </c>
      <c r="KN41" s="68">
        <f t="shared" si="77"/>
        <v>0</v>
      </c>
      <c r="KO41" s="68">
        <f t="shared" si="77"/>
        <v>0</v>
      </c>
      <c r="KP41" s="68">
        <f t="shared" si="77"/>
        <v>0</v>
      </c>
      <c r="KQ41" s="68">
        <f t="shared" si="77"/>
        <v>0</v>
      </c>
      <c r="KR41" s="68">
        <f t="shared" si="77"/>
        <v>0</v>
      </c>
      <c r="KS41" s="68">
        <f t="shared" si="77"/>
        <v>0</v>
      </c>
      <c r="KT41" s="68">
        <f t="shared" si="77"/>
        <v>0</v>
      </c>
      <c r="KU41" s="68">
        <f t="shared" si="77"/>
        <v>0</v>
      </c>
      <c r="KV41" s="68">
        <f t="shared" si="77"/>
        <v>0</v>
      </c>
      <c r="KW41" s="68">
        <f t="shared" si="77"/>
        <v>0</v>
      </c>
      <c r="KX41" s="68">
        <f t="shared" si="77"/>
        <v>0</v>
      </c>
      <c r="KY41" s="68">
        <f t="shared" si="77"/>
        <v>0</v>
      </c>
      <c r="KZ41" s="68">
        <f t="shared" si="77"/>
        <v>0</v>
      </c>
      <c r="LA41" s="68">
        <f t="shared" si="77"/>
        <v>0</v>
      </c>
      <c r="LB41" s="68">
        <f t="shared" si="77"/>
        <v>0</v>
      </c>
      <c r="LC41" s="68">
        <f t="shared" si="77"/>
        <v>0</v>
      </c>
      <c r="LD41" s="68">
        <f t="shared" si="77"/>
        <v>0</v>
      </c>
      <c r="LE41" s="68">
        <f t="shared" si="77"/>
        <v>0</v>
      </c>
      <c r="LF41" s="68">
        <f t="shared" si="77"/>
        <v>0</v>
      </c>
      <c r="LG41" s="68">
        <f t="shared" si="77"/>
        <v>0</v>
      </c>
      <c r="LH41" s="68">
        <f t="shared" si="77"/>
        <v>0</v>
      </c>
      <c r="LI41" s="68">
        <f t="shared" si="77"/>
        <v>0</v>
      </c>
      <c r="LJ41" s="68">
        <f t="shared" si="77"/>
        <v>0</v>
      </c>
      <c r="LK41" s="68">
        <f t="shared" si="77"/>
        <v>0</v>
      </c>
      <c r="LL41" s="68">
        <f t="shared" ref="LL41:NW41" si="78">SUM(LL42:LL47)</f>
        <v>0</v>
      </c>
      <c r="LM41" s="68">
        <f t="shared" si="78"/>
        <v>0</v>
      </c>
      <c r="LN41" s="68">
        <f t="shared" si="78"/>
        <v>0</v>
      </c>
      <c r="LO41" s="68">
        <f t="shared" si="78"/>
        <v>0</v>
      </c>
      <c r="LP41" s="68">
        <f t="shared" si="78"/>
        <v>0</v>
      </c>
      <c r="LQ41" s="68">
        <f t="shared" si="78"/>
        <v>0</v>
      </c>
      <c r="LR41" s="68">
        <f t="shared" si="78"/>
        <v>0</v>
      </c>
      <c r="LS41" s="68">
        <f t="shared" si="78"/>
        <v>0</v>
      </c>
      <c r="LT41" s="68">
        <f t="shared" si="78"/>
        <v>0</v>
      </c>
      <c r="LU41" s="68">
        <f t="shared" si="78"/>
        <v>0</v>
      </c>
      <c r="LV41" s="68">
        <f t="shared" si="78"/>
        <v>0</v>
      </c>
      <c r="LW41" s="68">
        <f t="shared" si="78"/>
        <v>0</v>
      </c>
      <c r="LX41" s="68">
        <f t="shared" si="78"/>
        <v>0</v>
      </c>
      <c r="LY41" s="68">
        <f t="shared" si="78"/>
        <v>0</v>
      </c>
      <c r="LZ41" s="68">
        <f t="shared" si="78"/>
        <v>0</v>
      </c>
      <c r="MA41" s="68">
        <f t="shared" si="78"/>
        <v>0</v>
      </c>
      <c r="MB41" s="68">
        <f t="shared" si="78"/>
        <v>0</v>
      </c>
      <c r="MC41" s="68">
        <f t="shared" si="78"/>
        <v>0</v>
      </c>
      <c r="MD41" s="68">
        <f t="shared" si="78"/>
        <v>0</v>
      </c>
      <c r="ME41" s="68">
        <f t="shared" si="78"/>
        <v>0</v>
      </c>
      <c r="MF41" s="68">
        <f t="shared" si="78"/>
        <v>0</v>
      </c>
      <c r="MG41" s="68">
        <f t="shared" si="78"/>
        <v>0</v>
      </c>
      <c r="MH41" s="68">
        <f t="shared" si="78"/>
        <v>0</v>
      </c>
      <c r="MI41" s="68">
        <f t="shared" si="78"/>
        <v>0</v>
      </c>
      <c r="MJ41" s="68">
        <f t="shared" si="78"/>
        <v>0</v>
      </c>
      <c r="MK41" s="68">
        <f t="shared" si="78"/>
        <v>0</v>
      </c>
      <c r="ML41" s="68">
        <f t="shared" si="78"/>
        <v>0</v>
      </c>
      <c r="MM41" s="68">
        <f t="shared" si="78"/>
        <v>0</v>
      </c>
      <c r="MN41" s="68">
        <f t="shared" si="78"/>
        <v>0</v>
      </c>
      <c r="MO41" s="68">
        <f t="shared" si="78"/>
        <v>0</v>
      </c>
      <c r="MP41" s="68">
        <f t="shared" si="78"/>
        <v>0</v>
      </c>
      <c r="MQ41" s="68">
        <f t="shared" si="78"/>
        <v>0</v>
      </c>
      <c r="MR41" s="68">
        <f t="shared" si="78"/>
        <v>0</v>
      </c>
      <c r="MS41" s="68">
        <f t="shared" si="78"/>
        <v>0</v>
      </c>
      <c r="MT41" s="68">
        <f t="shared" si="78"/>
        <v>0</v>
      </c>
      <c r="MU41" s="68">
        <f t="shared" si="78"/>
        <v>0</v>
      </c>
      <c r="MV41" s="68">
        <f t="shared" si="78"/>
        <v>0</v>
      </c>
      <c r="MW41" s="68">
        <f t="shared" si="78"/>
        <v>0</v>
      </c>
      <c r="MX41" s="68">
        <f t="shared" si="78"/>
        <v>0</v>
      </c>
      <c r="MY41" s="68">
        <f t="shared" si="78"/>
        <v>0</v>
      </c>
      <c r="MZ41" s="68">
        <f t="shared" si="78"/>
        <v>0</v>
      </c>
      <c r="NA41" s="68">
        <f t="shared" si="78"/>
        <v>0</v>
      </c>
      <c r="NB41" s="68">
        <f t="shared" si="78"/>
        <v>0</v>
      </c>
      <c r="NC41" s="68">
        <f t="shared" si="78"/>
        <v>0</v>
      </c>
      <c r="ND41" s="68">
        <f t="shared" si="78"/>
        <v>0</v>
      </c>
      <c r="NE41" s="68">
        <f t="shared" si="78"/>
        <v>0</v>
      </c>
      <c r="NF41" s="68">
        <f t="shared" si="78"/>
        <v>0</v>
      </c>
      <c r="NG41" s="68">
        <f t="shared" si="78"/>
        <v>0</v>
      </c>
      <c r="NH41" s="68">
        <f t="shared" si="78"/>
        <v>0</v>
      </c>
      <c r="NI41" s="68">
        <f t="shared" si="78"/>
        <v>0</v>
      </c>
      <c r="NJ41" s="68">
        <f t="shared" si="78"/>
        <v>0</v>
      </c>
      <c r="NK41" s="68">
        <f t="shared" si="78"/>
        <v>0</v>
      </c>
      <c r="NL41" s="68">
        <f t="shared" si="78"/>
        <v>0</v>
      </c>
      <c r="NM41" s="68">
        <f t="shared" si="78"/>
        <v>0</v>
      </c>
      <c r="NN41" s="68">
        <f t="shared" si="78"/>
        <v>0</v>
      </c>
      <c r="NO41" s="68">
        <f t="shared" si="78"/>
        <v>0</v>
      </c>
      <c r="NP41" s="68">
        <f t="shared" si="78"/>
        <v>0</v>
      </c>
      <c r="NQ41" s="68">
        <f t="shared" si="78"/>
        <v>0</v>
      </c>
      <c r="NR41" s="68">
        <f t="shared" si="78"/>
        <v>0</v>
      </c>
      <c r="NS41" s="68">
        <f t="shared" si="78"/>
        <v>0</v>
      </c>
      <c r="NT41" s="68">
        <f t="shared" si="78"/>
        <v>0</v>
      </c>
      <c r="NU41" s="68">
        <f t="shared" si="78"/>
        <v>0</v>
      </c>
      <c r="NV41" s="68">
        <f t="shared" si="78"/>
        <v>0</v>
      </c>
      <c r="NW41" s="68">
        <f t="shared" si="78"/>
        <v>0</v>
      </c>
      <c r="NX41" s="68">
        <f t="shared" ref="NX41:QI41" si="79">SUM(NX42:NX47)</f>
        <v>0</v>
      </c>
      <c r="NY41" s="68">
        <f t="shared" si="79"/>
        <v>0</v>
      </c>
      <c r="NZ41" s="68">
        <f t="shared" si="79"/>
        <v>0</v>
      </c>
      <c r="OA41" s="68">
        <f t="shared" si="79"/>
        <v>0</v>
      </c>
      <c r="OB41" s="68">
        <f t="shared" si="79"/>
        <v>0</v>
      </c>
      <c r="OC41" s="68">
        <f t="shared" si="79"/>
        <v>0</v>
      </c>
      <c r="OD41" s="68">
        <f t="shared" si="79"/>
        <v>0</v>
      </c>
      <c r="OE41" s="68">
        <f t="shared" si="79"/>
        <v>0</v>
      </c>
      <c r="OF41" s="68">
        <f t="shared" si="79"/>
        <v>0</v>
      </c>
      <c r="OG41" s="68">
        <f t="shared" si="79"/>
        <v>0</v>
      </c>
      <c r="OH41" s="68">
        <f t="shared" si="79"/>
        <v>0</v>
      </c>
      <c r="OI41" s="68">
        <f t="shared" si="79"/>
        <v>0</v>
      </c>
      <c r="OJ41" s="68">
        <f t="shared" si="79"/>
        <v>0</v>
      </c>
      <c r="OK41" s="68">
        <f t="shared" si="79"/>
        <v>0</v>
      </c>
      <c r="OL41" s="68">
        <f t="shared" si="79"/>
        <v>0</v>
      </c>
      <c r="OM41" s="68">
        <f t="shared" si="79"/>
        <v>0</v>
      </c>
      <c r="ON41" s="68">
        <f t="shared" si="79"/>
        <v>0</v>
      </c>
      <c r="OO41" s="68">
        <f t="shared" si="79"/>
        <v>0</v>
      </c>
      <c r="OP41" s="68">
        <f t="shared" si="79"/>
        <v>0</v>
      </c>
      <c r="OQ41" s="68">
        <f t="shared" si="79"/>
        <v>0</v>
      </c>
      <c r="OR41" s="68">
        <f t="shared" si="79"/>
        <v>0</v>
      </c>
      <c r="OS41" s="68">
        <f t="shared" si="79"/>
        <v>0</v>
      </c>
      <c r="OT41" s="68">
        <f t="shared" si="79"/>
        <v>0</v>
      </c>
      <c r="OU41" s="68">
        <f t="shared" si="79"/>
        <v>0</v>
      </c>
      <c r="OV41" s="68">
        <f t="shared" si="79"/>
        <v>0</v>
      </c>
      <c r="OW41" s="68">
        <f t="shared" si="79"/>
        <v>0</v>
      </c>
      <c r="OX41" s="68">
        <f t="shared" si="79"/>
        <v>0</v>
      </c>
      <c r="OY41" s="68">
        <f t="shared" si="79"/>
        <v>0</v>
      </c>
      <c r="OZ41" s="68">
        <f t="shared" si="79"/>
        <v>0</v>
      </c>
      <c r="PA41" s="68">
        <f t="shared" si="79"/>
        <v>0</v>
      </c>
      <c r="PB41" s="68">
        <f t="shared" si="79"/>
        <v>0</v>
      </c>
      <c r="PC41" s="68">
        <f t="shared" si="79"/>
        <v>0</v>
      </c>
      <c r="PD41" s="68">
        <f t="shared" si="79"/>
        <v>0</v>
      </c>
      <c r="PE41" s="68">
        <f t="shared" si="79"/>
        <v>0</v>
      </c>
      <c r="PF41" s="68">
        <f t="shared" si="79"/>
        <v>0</v>
      </c>
      <c r="PG41" s="68">
        <f t="shared" si="79"/>
        <v>0</v>
      </c>
      <c r="PH41" s="68">
        <f t="shared" si="79"/>
        <v>0</v>
      </c>
      <c r="PI41" s="68">
        <f t="shared" si="79"/>
        <v>0</v>
      </c>
      <c r="PJ41" s="68">
        <f t="shared" si="79"/>
        <v>0</v>
      </c>
      <c r="PK41" s="68">
        <f t="shared" si="79"/>
        <v>0</v>
      </c>
      <c r="PL41" s="68">
        <f t="shared" si="79"/>
        <v>0</v>
      </c>
      <c r="PM41" s="68">
        <f t="shared" si="79"/>
        <v>0</v>
      </c>
      <c r="PN41" s="68">
        <f t="shared" si="79"/>
        <v>0</v>
      </c>
      <c r="PO41" s="68">
        <f t="shared" si="79"/>
        <v>0</v>
      </c>
      <c r="PP41" s="68">
        <f t="shared" si="79"/>
        <v>0</v>
      </c>
      <c r="PQ41" s="68">
        <f t="shared" si="79"/>
        <v>0</v>
      </c>
      <c r="PR41" s="68">
        <f t="shared" si="79"/>
        <v>0</v>
      </c>
      <c r="PS41" s="68">
        <f t="shared" si="79"/>
        <v>0</v>
      </c>
      <c r="PT41" s="68">
        <f t="shared" si="79"/>
        <v>0</v>
      </c>
      <c r="PU41" s="68">
        <f t="shared" si="79"/>
        <v>0</v>
      </c>
      <c r="PV41" s="68">
        <f t="shared" si="79"/>
        <v>0</v>
      </c>
      <c r="PW41" s="68">
        <f t="shared" si="79"/>
        <v>0</v>
      </c>
      <c r="PX41" s="68">
        <f t="shared" si="79"/>
        <v>0</v>
      </c>
      <c r="PY41" s="68">
        <f t="shared" si="79"/>
        <v>0</v>
      </c>
      <c r="PZ41" s="68">
        <f t="shared" si="79"/>
        <v>0</v>
      </c>
      <c r="QA41" s="68">
        <f t="shared" si="79"/>
        <v>0</v>
      </c>
      <c r="QB41" s="68">
        <f t="shared" si="79"/>
        <v>0</v>
      </c>
      <c r="QC41" s="68">
        <f t="shared" si="79"/>
        <v>0</v>
      </c>
      <c r="QD41" s="68">
        <f t="shared" si="79"/>
        <v>0</v>
      </c>
      <c r="QE41" s="68">
        <f t="shared" si="79"/>
        <v>0</v>
      </c>
      <c r="QF41" s="68">
        <f t="shared" si="79"/>
        <v>0</v>
      </c>
      <c r="QG41" s="68">
        <f t="shared" si="79"/>
        <v>0</v>
      </c>
      <c r="QH41" s="68">
        <f t="shared" si="79"/>
        <v>0</v>
      </c>
      <c r="QI41" s="68">
        <f t="shared" si="79"/>
        <v>0</v>
      </c>
      <c r="QJ41" s="68">
        <f t="shared" ref="QJ41:SU41" si="80">SUM(QJ42:QJ47)</f>
        <v>0</v>
      </c>
      <c r="QK41" s="68">
        <f t="shared" si="80"/>
        <v>0</v>
      </c>
      <c r="QL41" s="68">
        <f t="shared" si="80"/>
        <v>0</v>
      </c>
      <c r="QM41" s="68">
        <f t="shared" si="80"/>
        <v>0</v>
      </c>
      <c r="QN41" s="68">
        <f t="shared" si="80"/>
        <v>0</v>
      </c>
      <c r="QO41" s="68">
        <f t="shared" si="80"/>
        <v>0</v>
      </c>
      <c r="QP41" s="68">
        <f t="shared" si="80"/>
        <v>0</v>
      </c>
      <c r="QQ41" s="68">
        <f t="shared" si="80"/>
        <v>0</v>
      </c>
      <c r="QR41" s="68">
        <f t="shared" si="80"/>
        <v>0</v>
      </c>
      <c r="QS41" s="68">
        <f t="shared" si="80"/>
        <v>0</v>
      </c>
      <c r="QT41" s="68">
        <f t="shared" si="80"/>
        <v>0</v>
      </c>
      <c r="QU41" s="68">
        <f t="shared" si="80"/>
        <v>0</v>
      </c>
      <c r="QV41" s="68">
        <f t="shared" si="80"/>
        <v>0</v>
      </c>
      <c r="QW41" s="68">
        <f t="shared" si="80"/>
        <v>0</v>
      </c>
      <c r="QX41" s="68">
        <f t="shared" si="80"/>
        <v>0</v>
      </c>
      <c r="QY41" s="68">
        <f t="shared" si="80"/>
        <v>0</v>
      </c>
      <c r="QZ41" s="68">
        <f t="shared" si="80"/>
        <v>0</v>
      </c>
      <c r="RA41" s="68">
        <f t="shared" si="80"/>
        <v>0</v>
      </c>
      <c r="RB41" s="68">
        <f t="shared" si="80"/>
        <v>0</v>
      </c>
      <c r="RC41" s="68">
        <f t="shared" si="80"/>
        <v>0</v>
      </c>
      <c r="RD41" s="68">
        <f t="shared" si="80"/>
        <v>0</v>
      </c>
      <c r="RE41" s="68">
        <f t="shared" si="80"/>
        <v>0</v>
      </c>
      <c r="RF41" s="68">
        <f t="shared" si="80"/>
        <v>0</v>
      </c>
      <c r="RG41" s="68">
        <f t="shared" si="80"/>
        <v>0</v>
      </c>
      <c r="RH41" s="68">
        <f t="shared" si="80"/>
        <v>0</v>
      </c>
      <c r="RI41" s="68">
        <f t="shared" si="80"/>
        <v>0</v>
      </c>
      <c r="RJ41" s="68">
        <f t="shared" si="80"/>
        <v>0</v>
      </c>
      <c r="RK41" s="68">
        <f t="shared" si="80"/>
        <v>0</v>
      </c>
      <c r="RL41" s="68">
        <f t="shared" si="80"/>
        <v>0</v>
      </c>
      <c r="RM41" s="68">
        <f t="shared" si="80"/>
        <v>0</v>
      </c>
      <c r="RN41" s="68">
        <f t="shared" si="80"/>
        <v>0</v>
      </c>
      <c r="RO41" s="68">
        <f t="shared" si="80"/>
        <v>0</v>
      </c>
      <c r="RP41" s="68">
        <f t="shared" si="80"/>
        <v>0</v>
      </c>
      <c r="RQ41" s="68">
        <f t="shared" si="80"/>
        <v>0</v>
      </c>
      <c r="RR41" s="68">
        <f t="shared" si="80"/>
        <v>0</v>
      </c>
      <c r="RS41" s="68">
        <f t="shared" si="80"/>
        <v>0</v>
      </c>
      <c r="RT41" s="68">
        <f t="shared" si="80"/>
        <v>0</v>
      </c>
      <c r="RU41" s="68">
        <f t="shared" si="80"/>
        <v>0</v>
      </c>
      <c r="RV41" s="68">
        <f t="shared" si="80"/>
        <v>0</v>
      </c>
      <c r="RW41" s="68">
        <f t="shared" si="80"/>
        <v>0</v>
      </c>
      <c r="RX41" s="68">
        <f t="shared" si="80"/>
        <v>0</v>
      </c>
      <c r="RY41" s="68">
        <f t="shared" si="80"/>
        <v>0</v>
      </c>
      <c r="RZ41" s="68">
        <f t="shared" si="80"/>
        <v>0</v>
      </c>
      <c r="SA41" s="68">
        <f t="shared" si="80"/>
        <v>0</v>
      </c>
      <c r="SB41" s="68">
        <f t="shared" si="80"/>
        <v>0</v>
      </c>
      <c r="SC41" s="68">
        <f t="shared" si="80"/>
        <v>0</v>
      </c>
      <c r="SD41" s="68">
        <f t="shared" si="80"/>
        <v>0</v>
      </c>
      <c r="SE41" s="68">
        <f t="shared" si="80"/>
        <v>0</v>
      </c>
      <c r="SF41" s="68">
        <f t="shared" si="80"/>
        <v>0</v>
      </c>
      <c r="SG41" s="68">
        <f t="shared" si="80"/>
        <v>0</v>
      </c>
      <c r="SH41" s="68">
        <f t="shared" si="80"/>
        <v>0</v>
      </c>
      <c r="SI41" s="68">
        <f t="shared" si="80"/>
        <v>0</v>
      </c>
      <c r="SJ41" s="68">
        <f t="shared" si="80"/>
        <v>0</v>
      </c>
      <c r="SK41" s="68">
        <f t="shared" si="80"/>
        <v>0</v>
      </c>
      <c r="SL41" s="68">
        <f t="shared" si="80"/>
        <v>0</v>
      </c>
      <c r="SM41" s="68">
        <f t="shared" si="80"/>
        <v>0</v>
      </c>
      <c r="SN41" s="68">
        <f t="shared" si="80"/>
        <v>0</v>
      </c>
      <c r="SO41" s="68">
        <f t="shared" si="80"/>
        <v>0</v>
      </c>
      <c r="SP41" s="68">
        <f t="shared" si="80"/>
        <v>0</v>
      </c>
      <c r="SQ41" s="68">
        <f t="shared" si="80"/>
        <v>0</v>
      </c>
      <c r="SR41" s="68">
        <f t="shared" si="80"/>
        <v>0</v>
      </c>
      <c r="SS41" s="68">
        <f t="shared" si="80"/>
        <v>0</v>
      </c>
      <c r="ST41" s="68">
        <f t="shared" si="80"/>
        <v>0</v>
      </c>
      <c r="SU41" s="68">
        <f t="shared" si="80"/>
        <v>0</v>
      </c>
      <c r="SV41" s="68">
        <f t="shared" ref="SV41:UF41" si="81">SUM(SV42:SV47)</f>
        <v>0</v>
      </c>
      <c r="SW41" s="68">
        <f t="shared" si="81"/>
        <v>0</v>
      </c>
      <c r="SX41" s="68">
        <f t="shared" si="81"/>
        <v>0</v>
      </c>
      <c r="SY41" s="68">
        <f t="shared" si="81"/>
        <v>0</v>
      </c>
      <c r="SZ41" s="68">
        <f t="shared" si="81"/>
        <v>0</v>
      </c>
      <c r="TA41" s="68">
        <f t="shared" si="81"/>
        <v>0</v>
      </c>
      <c r="TB41" s="68">
        <f t="shared" si="81"/>
        <v>0</v>
      </c>
      <c r="TC41" s="68">
        <f t="shared" si="81"/>
        <v>0</v>
      </c>
      <c r="TD41" s="68">
        <f t="shared" si="81"/>
        <v>0</v>
      </c>
      <c r="TE41" s="68">
        <f t="shared" si="81"/>
        <v>0</v>
      </c>
      <c r="TF41" s="68">
        <f t="shared" si="81"/>
        <v>0</v>
      </c>
      <c r="TG41" s="68">
        <f t="shared" si="81"/>
        <v>0</v>
      </c>
      <c r="TH41" s="68">
        <f t="shared" si="81"/>
        <v>0</v>
      </c>
      <c r="TI41" s="68">
        <f t="shared" si="81"/>
        <v>0</v>
      </c>
      <c r="TJ41" s="68">
        <f t="shared" si="81"/>
        <v>0</v>
      </c>
      <c r="TK41" s="68">
        <f t="shared" si="81"/>
        <v>0</v>
      </c>
      <c r="TL41" s="68">
        <f t="shared" si="81"/>
        <v>0</v>
      </c>
      <c r="TM41" s="68">
        <f t="shared" si="81"/>
        <v>0</v>
      </c>
      <c r="TN41" s="68">
        <f t="shared" si="81"/>
        <v>0</v>
      </c>
      <c r="TO41" s="68">
        <f t="shared" si="81"/>
        <v>0</v>
      </c>
      <c r="TP41" s="68">
        <f t="shared" si="81"/>
        <v>0</v>
      </c>
      <c r="TQ41" s="68">
        <f t="shared" si="81"/>
        <v>0</v>
      </c>
      <c r="TR41" s="68">
        <f t="shared" si="81"/>
        <v>0</v>
      </c>
      <c r="TS41" s="68">
        <f t="shared" si="81"/>
        <v>0</v>
      </c>
      <c r="TT41" s="68">
        <f t="shared" si="81"/>
        <v>0</v>
      </c>
      <c r="TU41" s="68">
        <f t="shared" si="81"/>
        <v>0</v>
      </c>
      <c r="TV41" s="68">
        <f t="shared" si="81"/>
        <v>0</v>
      </c>
      <c r="TW41" s="68">
        <f t="shared" si="81"/>
        <v>0</v>
      </c>
      <c r="TX41" s="68">
        <f t="shared" si="81"/>
        <v>0</v>
      </c>
      <c r="TY41" s="68">
        <f t="shared" si="81"/>
        <v>0</v>
      </c>
      <c r="TZ41" s="68">
        <f t="shared" si="81"/>
        <v>0</v>
      </c>
      <c r="UA41" s="68">
        <f t="shared" si="81"/>
        <v>0</v>
      </c>
      <c r="UB41" s="68">
        <f t="shared" si="81"/>
        <v>0</v>
      </c>
      <c r="UC41" s="68">
        <f t="shared" si="81"/>
        <v>0</v>
      </c>
      <c r="UD41" s="68">
        <f t="shared" si="81"/>
        <v>0</v>
      </c>
      <c r="UE41" s="68">
        <f t="shared" si="81"/>
        <v>0</v>
      </c>
      <c r="UF41" s="68">
        <f t="shared" si="81"/>
        <v>0</v>
      </c>
    </row>
    <row r="42" spans="1:552" ht="15.75" customHeight="1" outlineLevel="2" x14ac:dyDescent="0.35">
      <c r="A42" s="2" t="s">
        <v>545</v>
      </c>
      <c r="B42" s="5"/>
      <c r="C42" s="5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06"/>
      <c r="AI42" s="81"/>
      <c r="AJ42" s="154"/>
      <c r="AK42" s="154"/>
      <c r="AL42" s="154"/>
      <c r="AM42" s="154">
        <v>2187.1999999999998</v>
      </c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82"/>
      <c r="BN42" s="83"/>
      <c r="BO42" s="154"/>
      <c r="BP42" s="154"/>
      <c r="BQ42" s="154"/>
      <c r="BR42" s="154">
        <v>3635.2</v>
      </c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>
        <v>15.8</v>
      </c>
      <c r="CI42" s="154"/>
      <c r="CJ42" s="154"/>
      <c r="CK42" s="154">
        <v>40</v>
      </c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>
        <v>0</v>
      </c>
      <c r="CY42" s="154">
        <v>2200</v>
      </c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>
        <v>2200</v>
      </c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>
        <v>1100</v>
      </c>
      <c r="EZ42" s="154"/>
      <c r="FA42" s="154">
        <v>120</v>
      </c>
      <c r="FB42" s="154"/>
      <c r="FC42" s="154"/>
      <c r="FD42" s="154"/>
      <c r="FE42" s="154">
        <v>2200</v>
      </c>
      <c r="FF42" s="154"/>
      <c r="FG42" s="154">
        <v>120</v>
      </c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>
        <v>1100</v>
      </c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>
        <v>1100</v>
      </c>
      <c r="GL42" s="154"/>
      <c r="GM42" s="154"/>
      <c r="GN42" s="154"/>
      <c r="GO42" s="154"/>
      <c r="GP42" s="154"/>
      <c r="GQ42" s="154"/>
      <c r="GR42" s="154"/>
      <c r="GS42" s="154"/>
      <c r="GT42" s="154"/>
      <c r="GU42" s="154"/>
      <c r="GV42" s="154"/>
      <c r="GW42" s="154"/>
      <c r="GX42" s="154"/>
      <c r="GY42" s="154"/>
      <c r="GZ42" s="154"/>
      <c r="HA42" s="154"/>
      <c r="HB42" s="154"/>
      <c r="HC42" s="154"/>
      <c r="HD42" s="154"/>
      <c r="HE42" s="154"/>
      <c r="HF42" s="154"/>
      <c r="HG42" s="154"/>
      <c r="HH42" s="154"/>
      <c r="HI42" s="154"/>
      <c r="HJ42" s="154"/>
      <c r="HK42" s="154"/>
      <c r="HL42" s="154"/>
      <c r="HM42" s="154"/>
      <c r="HN42" s="154"/>
      <c r="HO42" s="154"/>
      <c r="HP42" s="154"/>
      <c r="HQ42" s="154"/>
      <c r="HR42" s="154"/>
      <c r="HS42" s="154"/>
      <c r="HT42" s="154"/>
      <c r="HU42" s="154"/>
      <c r="HV42" s="154"/>
      <c r="HW42" s="154"/>
      <c r="HX42" s="154"/>
      <c r="HY42" s="154"/>
      <c r="HZ42" s="154"/>
      <c r="IA42" s="154"/>
      <c r="IB42" s="154"/>
      <c r="IC42" s="154"/>
      <c r="ID42" s="154"/>
      <c r="IE42" s="154"/>
      <c r="IF42" s="154"/>
      <c r="IG42" s="154"/>
      <c r="IH42" s="154"/>
      <c r="II42" s="154"/>
      <c r="IJ42" s="154"/>
      <c r="IK42" s="154"/>
      <c r="IL42" s="154"/>
      <c r="IM42" s="154"/>
      <c r="IN42" s="154"/>
      <c r="IO42" s="154"/>
      <c r="IP42" s="154"/>
      <c r="IQ42" s="154"/>
      <c r="IR42" s="154"/>
      <c r="IS42" s="154"/>
      <c r="IT42" s="154"/>
      <c r="IU42" s="154"/>
      <c r="IV42" s="154"/>
      <c r="IW42" s="154"/>
      <c r="IX42" s="154"/>
      <c r="IY42" s="154"/>
      <c r="IZ42" s="154"/>
      <c r="JA42" s="154"/>
      <c r="JB42" s="154"/>
      <c r="JC42" s="154"/>
      <c r="JD42" s="154"/>
      <c r="JE42" s="154"/>
      <c r="JF42" s="154"/>
      <c r="JG42" s="154"/>
      <c r="JH42" s="154"/>
      <c r="JI42" s="154"/>
      <c r="JJ42" s="154"/>
      <c r="JK42" s="154"/>
      <c r="JL42" s="154"/>
      <c r="JM42" s="154"/>
      <c r="JN42" s="154"/>
      <c r="JO42" s="154"/>
      <c r="JP42" s="154"/>
      <c r="JQ42" s="154"/>
      <c r="JR42" s="154"/>
      <c r="JS42" s="154"/>
      <c r="JT42" s="154"/>
      <c r="JU42" s="154"/>
      <c r="JV42" s="154"/>
      <c r="JW42" s="154"/>
      <c r="JX42" s="154"/>
      <c r="JY42" s="154"/>
      <c r="JZ42" s="154"/>
      <c r="KA42" s="154"/>
      <c r="KB42" s="154"/>
      <c r="KC42" s="154"/>
      <c r="KD42" s="154"/>
      <c r="KE42" s="154"/>
      <c r="KF42" s="154"/>
      <c r="KG42" s="154"/>
      <c r="KH42" s="154"/>
      <c r="KI42" s="154"/>
      <c r="KJ42" s="154"/>
      <c r="KK42" s="154"/>
      <c r="KL42" s="154"/>
      <c r="KM42" s="154"/>
      <c r="KN42" s="154"/>
      <c r="KO42" s="154"/>
      <c r="KP42" s="154"/>
      <c r="KQ42" s="154"/>
      <c r="KR42" s="154"/>
      <c r="KS42" s="154"/>
      <c r="KT42" s="154"/>
      <c r="KU42" s="154"/>
      <c r="KV42" s="154"/>
      <c r="KW42" s="154"/>
      <c r="KX42" s="154"/>
      <c r="KY42" s="154"/>
      <c r="KZ42" s="154"/>
      <c r="LA42" s="154"/>
      <c r="LB42" s="154"/>
      <c r="LC42" s="154"/>
      <c r="LD42" s="154"/>
      <c r="LE42" s="154"/>
      <c r="LF42" s="154"/>
      <c r="LG42" s="154"/>
      <c r="LH42" s="154"/>
      <c r="LI42" s="154"/>
      <c r="LJ42" s="154"/>
      <c r="LK42" s="154"/>
      <c r="LL42" s="154"/>
      <c r="LM42" s="154"/>
      <c r="LN42" s="154"/>
      <c r="LO42" s="154"/>
      <c r="LP42" s="154"/>
      <c r="LQ42" s="154"/>
      <c r="LR42" s="154"/>
      <c r="LS42" s="154"/>
      <c r="LT42" s="154"/>
      <c r="LU42" s="154"/>
      <c r="LV42" s="154"/>
      <c r="LW42" s="154"/>
      <c r="LX42" s="154"/>
      <c r="LY42" s="154"/>
      <c r="LZ42" s="154"/>
      <c r="MA42" s="154"/>
      <c r="MB42" s="154"/>
      <c r="MC42" s="154"/>
      <c r="MD42" s="154"/>
      <c r="ME42" s="154"/>
      <c r="MF42" s="154"/>
      <c r="MG42" s="154"/>
      <c r="MH42" s="154"/>
      <c r="MI42" s="154"/>
      <c r="MJ42" s="154"/>
      <c r="MK42" s="154"/>
      <c r="ML42" s="154"/>
      <c r="MM42" s="154"/>
      <c r="MN42" s="154"/>
      <c r="MO42" s="154"/>
      <c r="MP42" s="154"/>
      <c r="MQ42" s="154"/>
      <c r="MR42" s="154"/>
      <c r="MS42" s="154"/>
      <c r="MT42" s="154"/>
      <c r="MU42" s="154"/>
      <c r="MV42" s="154"/>
      <c r="MW42" s="154"/>
      <c r="MX42" s="154"/>
      <c r="MY42" s="154"/>
      <c r="MZ42" s="154"/>
      <c r="NA42" s="154"/>
      <c r="NB42" s="154"/>
      <c r="NC42" s="154"/>
      <c r="ND42" s="154"/>
      <c r="NE42" s="154"/>
      <c r="NF42" s="154"/>
      <c r="NG42" s="154"/>
      <c r="NH42" s="154"/>
      <c r="NI42" s="154"/>
      <c r="NJ42" s="154"/>
      <c r="NK42" s="154"/>
      <c r="NL42" s="154"/>
      <c r="NM42" s="154"/>
      <c r="NN42" s="154"/>
      <c r="NO42" s="154"/>
      <c r="NP42" s="154"/>
      <c r="NQ42" s="154"/>
      <c r="NR42" s="154"/>
      <c r="NS42" s="154"/>
      <c r="NT42" s="154"/>
      <c r="NU42" s="154"/>
      <c r="NV42" s="154"/>
      <c r="NW42" s="154"/>
      <c r="NX42" s="154"/>
      <c r="NY42" s="154"/>
      <c r="NZ42" s="154"/>
      <c r="OA42" s="154"/>
      <c r="OB42" s="154"/>
      <c r="OC42" s="154"/>
      <c r="OD42" s="154"/>
      <c r="OE42" s="154"/>
      <c r="OF42" s="154"/>
      <c r="OG42" s="154"/>
      <c r="OH42" s="154"/>
      <c r="OI42" s="154"/>
      <c r="OJ42" s="154"/>
      <c r="OK42" s="154"/>
      <c r="OL42" s="154"/>
      <c r="OM42" s="154"/>
      <c r="ON42" s="154"/>
      <c r="OO42" s="154"/>
      <c r="OP42" s="154"/>
      <c r="OQ42" s="154"/>
      <c r="OR42" s="154"/>
      <c r="OS42" s="154"/>
      <c r="OT42" s="154"/>
      <c r="OU42" s="154"/>
      <c r="OV42" s="154"/>
      <c r="OW42" s="154"/>
      <c r="OX42" s="154"/>
      <c r="OY42" s="154"/>
      <c r="OZ42" s="154"/>
      <c r="PA42" s="154"/>
      <c r="PB42" s="154"/>
      <c r="PC42" s="154"/>
      <c r="PD42" s="154"/>
      <c r="PE42" s="154"/>
      <c r="PF42" s="154"/>
      <c r="PG42" s="154"/>
      <c r="PH42" s="154"/>
      <c r="PI42" s="154"/>
      <c r="PJ42" s="154"/>
      <c r="PK42" s="154"/>
      <c r="PL42" s="154"/>
      <c r="PM42" s="154"/>
      <c r="PN42" s="154"/>
      <c r="PO42" s="154"/>
      <c r="PP42" s="154"/>
      <c r="PQ42" s="154"/>
      <c r="PR42" s="154"/>
      <c r="PS42" s="154"/>
      <c r="PT42" s="154"/>
      <c r="PU42" s="154"/>
      <c r="PV42" s="154"/>
      <c r="PW42" s="154"/>
      <c r="PX42" s="154"/>
      <c r="PY42" s="154"/>
      <c r="PZ42" s="154"/>
      <c r="QA42" s="154"/>
      <c r="QB42" s="154"/>
      <c r="QC42" s="154"/>
      <c r="QD42" s="154"/>
      <c r="QE42" s="154"/>
      <c r="QF42" s="154"/>
      <c r="QG42" s="154"/>
      <c r="QH42" s="154"/>
      <c r="QI42" s="154"/>
      <c r="QJ42" s="154"/>
      <c r="QK42" s="154"/>
      <c r="QL42" s="154"/>
      <c r="QM42" s="154"/>
      <c r="QN42" s="154"/>
      <c r="QO42" s="154"/>
      <c r="QP42" s="154"/>
      <c r="QQ42" s="154"/>
      <c r="QR42" s="154"/>
      <c r="QS42" s="154"/>
      <c r="QT42" s="154"/>
      <c r="QU42" s="154"/>
      <c r="QV42" s="154"/>
      <c r="QW42" s="154"/>
      <c r="QX42" s="154"/>
      <c r="QY42" s="154"/>
      <c r="QZ42" s="154"/>
      <c r="RA42" s="154"/>
      <c r="RB42" s="154"/>
      <c r="RC42" s="154"/>
      <c r="RD42" s="154"/>
      <c r="RE42" s="154"/>
      <c r="RF42" s="154"/>
      <c r="RG42" s="154"/>
      <c r="RH42" s="154"/>
      <c r="RI42" s="154"/>
      <c r="RJ42" s="154"/>
      <c r="RK42" s="154"/>
      <c r="RL42" s="154"/>
      <c r="RM42" s="154"/>
      <c r="RN42" s="154"/>
      <c r="RO42" s="154"/>
      <c r="RP42" s="154"/>
      <c r="RQ42" s="154"/>
      <c r="RR42" s="154"/>
      <c r="RS42" s="154"/>
      <c r="RT42" s="154"/>
      <c r="RU42" s="154"/>
      <c r="RV42" s="154"/>
      <c r="RW42" s="154"/>
      <c r="RX42" s="154"/>
      <c r="RY42" s="154"/>
      <c r="RZ42" s="154"/>
      <c r="SA42" s="154"/>
      <c r="SB42" s="154"/>
      <c r="SC42" s="154"/>
      <c r="SD42" s="154"/>
      <c r="SE42" s="154"/>
      <c r="SF42" s="154"/>
      <c r="SG42" s="154"/>
      <c r="SH42" s="154"/>
      <c r="SI42" s="154"/>
      <c r="SJ42" s="154"/>
      <c r="SK42" s="154"/>
      <c r="SL42" s="154"/>
      <c r="SM42" s="154"/>
      <c r="SN42" s="154"/>
      <c r="SO42" s="154"/>
      <c r="SP42" s="154"/>
      <c r="SQ42" s="154"/>
      <c r="SR42" s="154"/>
      <c r="SS42" s="154"/>
      <c r="ST42" s="154"/>
      <c r="SU42" s="154"/>
      <c r="SV42" s="154"/>
      <c r="SW42" s="154"/>
      <c r="SX42" s="154"/>
      <c r="SY42" s="154"/>
      <c r="SZ42" s="154"/>
      <c r="TA42" s="154"/>
      <c r="TB42" s="154"/>
      <c r="TC42" s="154"/>
      <c r="TD42" s="154"/>
      <c r="TE42" s="154"/>
      <c r="TF42" s="154"/>
      <c r="TG42" s="154"/>
      <c r="TH42" s="154"/>
      <c r="TI42" s="154"/>
      <c r="TJ42" s="154"/>
      <c r="TK42" s="154"/>
      <c r="TL42" s="154"/>
      <c r="TM42" s="154"/>
      <c r="TN42" s="154"/>
      <c r="TO42" s="154"/>
      <c r="TP42" s="154"/>
      <c r="TQ42" s="154"/>
      <c r="TR42" s="154"/>
      <c r="TS42" s="154"/>
      <c r="TT42" s="154"/>
      <c r="TU42" s="154"/>
      <c r="TV42" s="154"/>
      <c r="TW42" s="154"/>
      <c r="TX42" s="154"/>
      <c r="TY42" s="154"/>
      <c r="TZ42" s="154"/>
      <c r="UA42" s="154"/>
      <c r="UB42" s="154"/>
      <c r="UC42" s="154"/>
      <c r="UD42" s="154"/>
      <c r="UE42" s="154"/>
      <c r="UF42" s="154"/>
    </row>
    <row r="43" spans="1:552" ht="15.75" customHeight="1" outlineLevel="2" x14ac:dyDescent="0.35">
      <c r="A43" s="2" t="s">
        <v>1314</v>
      </c>
      <c r="B43" s="5"/>
      <c r="C43" s="5"/>
      <c r="D43" s="154"/>
      <c r="E43" s="154"/>
      <c r="F43" s="154"/>
      <c r="G43" s="154"/>
      <c r="H43" s="154"/>
      <c r="I43" s="154"/>
      <c r="J43" s="154"/>
      <c r="K43" s="154"/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  <c r="AD43" s="154"/>
      <c r="AE43" s="154"/>
      <c r="AF43" s="154"/>
      <c r="AG43" s="154"/>
      <c r="AH43" s="106"/>
      <c r="AI43" s="81"/>
      <c r="AJ43" s="154"/>
      <c r="AK43" s="154"/>
      <c r="AL43" s="154"/>
      <c r="AM43" s="154">
        <v>1580.8</v>
      </c>
      <c r="AN43" s="154"/>
      <c r="AO43" s="154"/>
      <c r="AP43" s="154"/>
      <c r="AQ43" s="154"/>
      <c r="AR43" s="154"/>
      <c r="AS43" s="154"/>
      <c r="AT43" s="154"/>
      <c r="AU43" s="154"/>
      <c r="AV43" s="154"/>
      <c r="AW43" s="154"/>
      <c r="AX43" s="154"/>
      <c r="AY43" s="154"/>
      <c r="AZ43" s="154"/>
      <c r="BA43" s="154"/>
      <c r="BB43" s="154"/>
      <c r="BC43" s="154"/>
      <c r="BD43" s="154"/>
      <c r="BE43" s="154"/>
      <c r="BF43" s="154"/>
      <c r="BG43" s="154"/>
      <c r="BH43" s="154"/>
      <c r="BI43" s="154"/>
      <c r="BJ43" s="154"/>
      <c r="BK43" s="154"/>
      <c r="BL43" s="154"/>
      <c r="BM43" s="82"/>
      <c r="BN43" s="83"/>
      <c r="BO43" s="154"/>
      <c r="BP43" s="154"/>
      <c r="BQ43" s="154"/>
      <c r="BR43" s="154"/>
      <c r="BS43" s="154"/>
      <c r="BT43" s="154">
        <v>170</v>
      </c>
      <c r="BU43" s="154"/>
      <c r="BV43" s="154"/>
      <c r="BW43" s="154"/>
      <c r="BX43" s="154">
        <v>150</v>
      </c>
      <c r="BY43" s="154"/>
      <c r="BZ43" s="154"/>
      <c r="CA43" s="154"/>
      <c r="CB43" s="154"/>
      <c r="CC43" s="154"/>
      <c r="CD43" s="154"/>
      <c r="CE43" s="154"/>
      <c r="CF43" s="154"/>
      <c r="CG43" s="154"/>
      <c r="CH43" s="154"/>
      <c r="CI43" s="154"/>
      <c r="CJ43" s="154"/>
      <c r="CK43" s="154"/>
      <c r="CL43" s="154">
        <v>80</v>
      </c>
      <c r="CM43" s="154"/>
      <c r="CN43" s="154"/>
      <c r="CO43" s="154"/>
      <c r="CP43" s="154"/>
      <c r="CQ43" s="154"/>
      <c r="CR43" s="154"/>
      <c r="CS43" s="154"/>
      <c r="CT43" s="154"/>
      <c r="CU43" s="154"/>
      <c r="CV43" s="154"/>
      <c r="CW43" s="154"/>
      <c r="CX43" s="154">
        <v>0</v>
      </c>
      <c r="CY43" s="154">
        <v>1320</v>
      </c>
      <c r="CZ43" s="154"/>
      <c r="DA43" s="154"/>
      <c r="DB43" s="154"/>
      <c r="DC43" s="154">
        <v>120</v>
      </c>
      <c r="DD43" s="154">
        <v>150</v>
      </c>
      <c r="DE43" s="154"/>
      <c r="DF43" s="154"/>
      <c r="DG43" s="154"/>
      <c r="DH43" s="154"/>
      <c r="DI43" s="154"/>
      <c r="DJ43" s="154"/>
      <c r="DK43" s="154">
        <v>160</v>
      </c>
      <c r="DL43" s="154"/>
      <c r="DM43" s="154">
        <v>90</v>
      </c>
      <c r="DN43" s="154"/>
      <c r="DO43" s="154"/>
      <c r="DP43" s="154"/>
      <c r="DQ43" s="154"/>
      <c r="DR43" s="154"/>
      <c r="DS43" s="154"/>
      <c r="DT43" s="154"/>
      <c r="DU43" s="154"/>
      <c r="DV43" s="154"/>
      <c r="DW43" s="154"/>
      <c r="DX43" s="154">
        <v>120</v>
      </c>
      <c r="DY43" s="154"/>
      <c r="DZ43" s="154"/>
      <c r="EA43" s="154">
        <v>1250</v>
      </c>
      <c r="EB43" s="154"/>
      <c r="EC43" s="154"/>
      <c r="ED43" s="154"/>
      <c r="EE43" s="154"/>
      <c r="EF43" s="154"/>
      <c r="EG43" s="154"/>
      <c r="EH43" s="154"/>
      <c r="EI43" s="154"/>
      <c r="EJ43" s="154"/>
      <c r="EK43" s="154"/>
      <c r="EL43" s="154">
        <v>150</v>
      </c>
      <c r="EM43" s="154"/>
      <c r="EN43" s="154"/>
      <c r="EO43" s="154"/>
      <c r="EP43" s="154"/>
      <c r="EQ43" s="154"/>
      <c r="ER43" s="154"/>
      <c r="ES43" s="154"/>
      <c r="ET43" s="154"/>
      <c r="EU43" s="154"/>
      <c r="EV43" s="154"/>
      <c r="EW43" s="154">
        <v>967.37</v>
      </c>
      <c r="EX43" s="154"/>
      <c r="EY43" s="154"/>
      <c r="EZ43" s="154"/>
      <c r="FA43" s="154"/>
      <c r="FB43" s="154"/>
      <c r="FC43" s="154"/>
      <c r="FD43" s="154"/>
      <c r="FE43" s="154"/>
      <c r="FF43" s="154"/>
      <c r="FG43" s="154"/>
      <c r="FH43" s="154"/>
      <c r="FI43" s="154"/>
      <c r="FJ43" s="154"/>
      <c r="FK43" s="154"/>
      <c r="FL43" s="154"/>
      <c r="FM43" s="154"/>
      <c r="FN43" s="154">
        <v>120</v>
      </c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  <c r="GN43" s="154"/>
      <c r="GO43" s="154"/>
      <c r="GP43" s="154"/>
      <c r="GQ43" s="154"/>
      <c r="GR43" s="154"/>
      <c r="GS43" s="154"/>
      <c r="GT43" s="154"/>
      <c r="GU43" s="154"/>
      <c r="GV43" s="154"/>
      <c r="GW43" s="154"/>
      <c r="GX43" s="154"/>
      <c r="GY43" s="154"/>
      <c r="GZ43" s="154"/>
      <c r="HA43" s="154"/>
      <c r="HB43" s="154"/>
      <c r="HC43" s="154"/>
      <c r="HD43" s="154"/>
      <c r="HE43" s="154"/>
      <c r="HF43" s="154"/>
      <c r="HG43" s="154"/>
      <c r="HH43" s="154"/>
      <c r="HI43" s="154"/>
      <c r="HJ43" s="154"/>
      <c r="HK43" s="154"/>
      <c r="HL43" s="154"/>
      <c r="HM43" s="154"/>
      <c r="HN43" s="154"/>
      <c r="HO43" s="154"/>
      <c r="HP43" s="154"/>
      <c r="HQ43" s="154"/>
      <c r="HR43" s="154"/>
      <c r="HS43" s="154"/>
      <c r="HT43" s="154"/>
      <c r="HU43" s="154"/>
      <c r="HV43" s="154"/>
      <c r="HW43" s="154"/>
      <c r="HX43" s="154"/>
      <c r="HY43" s="154"/>
      <c r="HZ43" s="154"/>
      <c r="IA43" s="154"/>
      <c r="IB43" s="154"/>
      <c r="IC43" s="154"/>
      <c r="ID43" s="154"/>
      <c r="IE43" s="154"/>
      <c r="IF43" s="154"/>
      <c r="IG43" s="154"/>
      <c r="IH43" s="154"/>
      <c r="II43" s="154"/>
      <c r="IJ43" s="154"/>
      <c r="IK43" s="154"/>
      <c r="IL43" s="154"/>
      <c r="IM43" s="154"/>
      <c r="IN43" s="154"/>
      <c r="IO43" s="154"/>
      <c r="IP43" s="154"/>
      <c r="IQ43" s="154"/>
      <c r="IR43" s="154"/>
      <c r="IS43" s="154"/>
      <c r="IT43" s="154"/>
      <c r="IU43" s="154"/>
      <c r="IV43" s="154"/>
      <c r="IW43" s="154"/>
      <c r="IX43" s="154"/>
      <c r="IY43" s="154"/>
      <c r="IZ43" s="154"/>
      <c r="JA43" s="154"/>
      <c r="JB43" s="154"/>
      <c r="JC43" s="154"/>
      <c r="JD43" s="154"/>
      <c r="JE43" s="154"/>
      <c r="JF43" s="154"/>
      <c r="JG43" s="154"/>
      <c r="JH43" s="154"/>
      <c r="JI43" s="154"/>
      <c r="JJ43" s="154"/>
      <c r="JK43" s="154"/>
      <c r="JL43" s="154"/>
      <c r="JM43" s="154"/>
      <c r="JN43" s="154"/>
      <c r="JO43" s="154"/>
      <c r="JP43" s="154"/>
      <c r="JQ43" s="154"/>
      <c r="JR43" s="154"/>
      <c r="JS43" s="154"/>
      <c r="JT43" s="154"/>
      <c r="JU43" s="154"/>
      <c r="JV43" s="154"/>
      <c r="JW43" s="154"/>
      <c r="JX43" s="154"/>
      <c r="JY43" s="154"/>
      <c r="JZ43" s="154"/>
      <c r="KA43" s="154"/>
      <c r="KB43" s="154"/>
      <c r="KC43" s="154"/>
      <c r="KD43" s="154"/>
      <c r="KE43" s="154"/>
      <c r="KF43" s="154"/>
      <c r="KG43" s="154"/>
      <c r="KH43" s="154"/>
      <c r="KI43" s="154"/>
      <c r="KJ43" s="154"/>
      <c r="KK43" s="154"/>
      <c r="KL43" s="154"/>
      <c r="KM43" s="154"/>
      <c r="KN43" s="154"/>
      <c r="KO43" s="154"/>
      <c r="KP43" s="154"/>
      <c r="KQ43" s="154"/>
      <c r="KR43" s="154"/>
      <c r="KS43" s="154"/>
      <c r="KT43" s="154"/>
      <c r="KU43" s="154"/>
      <c r="KV43" s="154"/>
      <c r="KW43" s="154"/>
      <c r="KX43" s="154"/>
      <c r="KY43" s="154"/>
      <c r="KZ43" s="154"/>
      <c r="LA43" s="154"/>
      <c r="LB43" s="154"/>
      <c r="LC43" s="154"/>
      <c r="LD43" s="154"/>
      <c r="LE43" s="154"/>
      <c r="LF43" s="154"/>
      <c r="LG43" s="154"/>
      <c r="LH43" s="154"/>
      <c r="LI43" s="154"/>
      <c r="LJ43" s="154"/>
      <c r="LK43" s="154"/>
      <c r="LL43" s="154"/>
      <c r="LM43" s="154"/>
      <c r="LN43" s="154"/>
      <c r="LO43" s="154"/>
      <c r="LP43" s="154"/>
      <c r="LQ43" s="154"/>
      <c r="LR43" s="154"/>
      <c r="LS43" s="154"/>
      <c r="LT43" s="154"/>
      <c r="LU43" s="154"/>
      <c r="LV43" s="154"/>
      <c r="LW43" s="154"/>
      <c r="LX43" s="154"/>
      <c r="LY43" s="154"/>
      <c r="LZ43" s="154"/>
      <c r="MA43" s="154"/>
      <c r="MB43" s="154"/>
      <c r="MC43" s="154"/>
      <c r="MD43" s="154"/>
      <c r="ME43" s="154"/>
      <c r="MF43" s="154"/>
      <c r="MG43" s="154"/>
      <c r="MH43" s="154"/>
      <c r="MI43" s="154"/>
      <c r="MJ43" s="154"/>
      <c r="MK43" s="154"/>
      <c r="ML43" s="154"/>
      <c r="MM43" s="154"/>
      <c r="MN43" s="154"/>
      <c r="MO43" s="154"/>
      <c r="MP43" s="154"/>
      <c r="MQ43" s="154"/>
      <c r="MR43" s="154"/>
      <c r="MS43" s="154"/>
      <c r="MT43" s="154"/>
      <c r="MU43" s="154"/>
      <c r="MV43" s="154"/>
      <c r="MW43" s="154"/>
      <c r="MX43" s="154"/>
      <c r="MY43" s="154"/>
      <c r="MZ43" s="154"/>
      <c r="NA43" s="154"/>
      <c r="NB43" s="154"/>
      <c r="NC43" s="154"/>
      <c r="ND43" s="154"/>
      <c r="NE43" s="154"/>
      <c r="NF43" s="154"/>
      <c r="NG43" s="154"/>
      <c r="NH43" s="154"/>
      <c r="NI43" s="154"/>
      <c r="NJ43" s="154"/>
      <c r="NK43" s="154"/>
      <c r="NL43" s="154"/>
      <c r="NM43" s="154"/>
      <c r="NN43" s="154"/>
      <c r="NO43" s="154"/>
      <c r="NP43" s="154"/>
      <c r="NQ43" s="154"/>
      <c r="NR43" s="154"/>
      <c r="NS43" s="154"/>
      <c r="NT43" s="154"/>
      <c r="NU43" s="154"/>
      <c r="NV43" s="154"/>
      <c r="NW43" s="154"/>
      <c r="NX43" s="154"/>
      <c r="NY43" s="154"/>
      <c r="NZ43" s="154"/>
      <c r="OA43" s="154"/>
      <c r="OB43" s="154"/>
      <c r="OC43" s="154"/>
      <c r="OD43" s="154"/>
      <c r="OE43" s="154"/>
      <c r="OF43" s="154"/>
      <c r="OG43" s="154"/>
      <c r="OH43" s="154"/>
      <c r="OI43" s="154"/>
      <c r="OJ43" s="154"/>
      <c r="OK43" s="154"/>
      <c r="OL43" s="154"/>
      <c r="OM43" s="154"/>
      <c r="ON43" s="154"/>
      <c r="OO43" s="154"/>
      <c r="OP43" s="154"/>
      <c r="OQ43" s="154"/>
      <c r="OR43" s="154"/>
      <c r="OS43" s="154"/>
      <c r="OT43" s="154"/>
      <c r="OU43" s="154"/>
      <c r="OV43" s="154"/>
      <c r="OW43" s="154"/>
      <c r="OX43" s="154"/>
      <c r="OY43" s="154"/>
      <c r="OZ43" s="154"/>
      <c r="PA43" s="154"/>
      <c r="PB43" s="154"/>
      <c r="PC43" s="154"/>
      <c r="PD43" s="154"/>
      <c r="PE43" s="154"/>
      <c r="PF43" s="154"/>
      <c r="PG43" s="154"/>
      <c r="PH43" s="154"/>
      <c r="PI43" s="154"/>
      <c r="PJ43" s="154"/>
      <c r="PK43" s="154"/>
      <c r="PL43" s="154"/>
      <c r="PM43" s="154"/>
      <c r="PN43" s="154"/>
      <c r="PO43" s="154"/>
      <c r="PP43" s="154"/>
      <c r="PQ43" s="154"/>
      <c r="PR43" s="154"/>
      <c r="PS43" s="154"/>
      <c r="PT43" s="154"/>
      <c r="PU43" s="154"/>
      <c r="PV43" s="154"/>
      <c r="PW43" s="154"/>
      <c r="PX43" s="154"/>
      <c r="PY43" s="154"/>
      <c r="PZ43" s="154"/>
      <c r="QA43" s="154"/>
      <c r="QB43" s="154"/>
      <c r="QC43" s="154"/>
      <c r="QD43" s="154"/>
      <c r="QE43" s="154"/>
      <c r="QF43" s="154"/>
      <c r="QG43" s="154"/>
      <c r="QH43" s="154"/>
      <c r="QI43" s="154"/>
      <c r="QJ43" s="154"/>
      <c r="QK43" s="154"/>
      <c r="QL43" s="154"/>
      <c r="QM43" s="154"/>
      <c r="QN43" s="154"/>
      <c r="QO43" s="154"/>
      <c r="QP43" s="154"/>
      <c r="QQ43" s="154"/>
      <c r="QR43" s="154"/>
      <c r="QS43" s="154"/>
      <c r="QT43" s="154"/>
      <c r="QU43" s="154"/>
      <c r="QV43" s="154"/>
      <c r="QW43" s="154"/>
      <c r="QX43" s="154"/>
      <c r="QY43" s="154"/>
      <c r="QZ43" s="154"/>
      <c r="RA43" s="154"/>
      <c r="RB43" s="154"/>
      <c r="RC43" s="154"/>
      <c r="RD43" s="154"/>
      <c r="RE43" s="154"/>
      <c r="RF43" s="154"/>
      <c r="RG43" s="154"/>
      <c r="RH43" s="154"/>
      <c r="RI43" s="154"/>
      <c r="RJ43" s="154"/>
      <c r="RK43" s="154"/>
      <c r="RL43" s="154"/>
      <c r="RM43" s="154"/>
      <c r="RN43" s="154"/>
      <c r="RO43" s="154"/>
      <c r="RP43" s="154"/>
      <c r="RQ43" s="154"/>
      <c r="RR43" s="154"/>
      <c r="RS43" s="154"/>
      <c r="RT43" s="154"/>
      <c r="RU43" s="154"/>
      <c r="RV43" s="154"/>
      <c r="RW43" s="154"/>
      <c r="RX43" s="154"/>
      <c r="RY43" s="154"/>
      <c r="RZ43" s="154"/>
      <c r="SA43" s="154"/>
      <c r="SB43" s="154"/>
      <c r="SC43" s="154"/>
      <c r="SD43" s="154"/>
      <c r="SE43" s="154"/>
      <c r="SF43" s="154"/>
      <c r="SG43" s="154"/>
      <c r="SH43" s="154"/>
      <c r="SI43" s="154"/>
      <c r="SJ43" s="154"/>
      <c r="SK43" s="154"/>
      <c r="SL43" s="154"/>
      <c r="SM43" s="154"/>
      <c r="SN43" s="154"/>
      <c r="SO43" s="154"/>
      <c r="SP43" s="154"/>
      <c r="SQ43" s="154"/>
      <c r="SR43" s="154"/>
      <c r="SS43" s="154"/>
      <c r="ST43" s="154"/>
      <c r="SU43" s="154"/>
      <c r="SV43" s="154"/>
      <c r="SW43" s="154"/>
      <c r="SX43" s="154"/>
      <c r="SY43" s="154"/>
      <c r="SZ43" s="154"/>
      <c r="TA43" s="154"/>
      <c r="TB43" s="154"/>
      <c r="TC43" s="154"/>
      <c r="TD43" s="154"/>
      <c r="TE43" s="154"/>
      <c r="TF43" s="154"/>
      <c r="TG43" s="154"/>
      <c r="TH43" s="154"/>
      <c r="TI43" s="154"/>
      <c r="TJ43" s="154"/>
      <c r="TK43" s="154"/>
      <c r="TL43" s="154"/>
      <c r="TM43" s="154"/>
      <c r="TN43" s="154"/>
      <c r="TO43" s="154"/>
      <c r="TP43" s="154"/>
      <c r="TQ43" s="154"/>
      <c r="TR43" s="154"/>
      <c r="TS43" s="154"/>
      <c r="TT43" s="154"/>
      <c r="TU43" s="154"/>
      <c r="TV43" s="154"/>
      <c r="TW43" s="154"/>
      <c r="TX43" s="154"/>
      <c r="TY43" s="154"/>
      <c r="TZ43" s="154"/>
      <c r="UA43" s="154"/>
      <c r="UB43" s="154"/>
      <c r="UC43" s="154"/>
      <c r="UD43" s="154"/>
      <c r="UE43" s="154"/>
      <c r="UF43" s="154"/>
    </row>
    <row r="44" spans="1:552" ht="15.75" customHeight="1" outlineLevel="2" x14ac:dyDescent="0.35">
      <c r="A44" s="2" t="s">
        <v>547</v>
      </c>
      <c r="B44" s="5"/>
      <c r="C44" s="5"/>
      <c r="D44" s="154"/>
      <c r="E44" s="154"/>
      <c r="F44" s="154"/>
      <c r="G44" s="154"/>
      <c r="H44" s="154"/>
      <c r="I44" s="154"/>
      <c r="J44" s="154"/>
      <c r="K44" s="154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54">
        <v>150</v>
      </c>
      <c r="AF44" s="154"/>
      <c r="AG44" s="154"/>
      <c r="AH44" s="106"/>
      <c r="AI44" s="81"/>
      <c r="AJ44" s="154"/>
      <c r="AK44" s="154"/>
      <c r="AL44" s="154">
        <v>150</v>
      </c>
      <c r="AM44" s="154"/>
      <c r="AN44" s="154"/>
      <c r="AO44" s="154"/>
      <c r="AP44" s="154"/>
      <c r="AQ44" s="154"/>
      <c r="AR44" s="154"/>
      <c r="AS44" s="154"/>
      <c r="AT44" s="154"/>
      <c r="AU44" s="154"/>
      <c r="AV44" s="154"/>
      <c r="AW44" s="154"/>
      <c r="AX44" s="154"/>
      <c r="AY44" s="154"/>
      <c r="AZ44" s="154">
        <v>150</v>
      </c>
      <c r="BA44" s="154"/>
      <c r="BB44" s="154"/>
      <c r="BC44" s="154"/>
      <c r="BD44" s="154"/>
      <c r="BE44" s="154"/>
      <c r="BF44" s="154"/>
      <c r="BG44" s="154"/>
      <c r="BH44" s="154"/>
      <c r="BI44" s="154"/>
      <c r="BJ44" s="154"/>
      <c r="BK44" s="154"/>
      <c r="BL44" s="154"/>
      <c r="BM44" s="82"/>
      <c r="BN44" s="83"/>
      <c r="BO44" s="154"/>
      <c r="BP44" s="154"/>
      <c r="BQ44" s="154"/>
      <c r="BR44" s="154"/>
      <c r="BS44" s="154"/>
      <c r="BT44" s="154"/>
      <c r="BU44" s="154"/>
      <c r="BV44" s="154"/>
      <c r="BW44" s="154"/>
      <c r="BX44" s="154"/>
      <c r="BY44" s="154"/>
      <c r="BZ44" s="154"/>
      <c r="CA44" s="154"/>
      <c r="CB44" s="154"/>
      <c r="CC44" s="154"/>
      <c r="CD44" s="154"/>
      <c r="CE44" s="154"/>
      <c r="CF44" s="154"/>
      <c r="CG44" s="154"/>
      <c r="CH44" s="154"/>
      <c r="CI44" s="154"/>
      <c r="CJ44" s="154"/>
      <c r="CK44" s="154"/>
      <c r="CL44" s="154"/>
      <c r="CM44" s="154"/>
      <c r="CN44" s="154"/>
      <c r="CO44" s="154"/>
      <c r="CP44" s="154"/>
      <c r="CQ44" s="154"/>
      <c r="CR44" s="154"/>
      <c r="CS44" s="154"/>
      <c r="CT44" s="154"/>
      <c r="CU44" s="154"/>
      <c r="CV44" s="154"/>
      <c r="CW44" s="154"/>
      <c r="CX44" s="154">
        <v>0</v>
      </c>
      <c r="CY44" s="154">
        <v>400</v>
      </c>
      <c r="CZ44" s="154"/>
      <c r="DA44" s="154">
        <v>100</v>
      </c>
      <c r="DB44" s="154"/>
      <c r="DC44" s="154">
        <v>50</v>
      </c>
      <c r="DD44" s="154"/>
      <c r="DE44" s="154"/>
      <c r="DF44" s="154"/>
      <c r="DG44" s="154"/>
      <c r="DH44" s="154"/>
      <c r="DI44" s="154"/>
      <c r="DJ44" s="154"/>
      <c r="DK44" s="154"/>
      <c r="DL44" s="154"/>
      <c r="DM44" s="154"/>
      <c r="DN44" s="154"/>
      <c r="DO44" s="154"/>
      <c r="DP44" s="154"/>
      <c r="DQ44" s="154"/>
      <c r="DR44" s="154"/>
      <c r="DS44" s="154"/>
      <c r="DT44" s="154"/>
      <c r="DU44" s="154"/>
      <c r="DV44" s="154"/>
      <c r="DW44" s="154"/>
      <c r="DX44" s="154"/>
      <c r="DY44" s="154"/>
      <c r="DZ44" s="154"/>
      <c r="EA44" s="154">
        <v>400</v>
      </c>
      <c r="EB44" s="154"/>
      <c r="EC44" s="154"/>
      <c r="ED44" s="154"/>
      <c r="EE44" s="154"/>
      <c r="EF44" s="154"/>
      <c r="EG44" s="154"/>
      <c r="EH44" s="154"/>
      <c r="EI44" s="154"/>
      <c r="EJ44" s="154"/>
      <c r="EK44" s="154"/>
      <c r="EL44" s="154"/>
      <c r="EM44" s="154"/>
      <c r="EN44" s="154"/>
      <c r="EO44" s="154"/>
      <c r="EP44" s="154"/>
      <c r="EQ44" s="154"/>
      <c r="ER44" s="154"/>
      <c r="ES44" s="154"/>
      <c r="ET44" s="154"/>
      <c r="EU44" s="154"/>
      <c r="EV44" s="154"/>
      <c r="EW44" s="154"/>
      <c r="EX44" s="154"/>
      <c r="EY44" s="154"/>
      <c r="EZ44" s="154"/>
      <c r="FA44" s="154">
        <v>120</v>
      </c>
      <c r="FB44" s="154"/>
      <c r="FC44" s="154"/>
      <c r="FD44" s="154"/>
      <c r="FE44" s="154">
        <v>800</v>
      </c>
      <c r="FF44" s="154"/>
      <c r="FG44" s="154"/>
      <c r="FH44" s="154"/>
      <c r="FI44" s="154"/>
      <c r="FJ44" s="154"/>
      <c r="FK44" s="154"/>
      <c r="FL44" s="154">
        <v>100</v>
      </c>
      <c r="FM44" s="154"/>
      <c r="FN44" s="154"/>
      <c r="FO44" s="154"/>
      <c r="FP44" s="154"/>
      <c r="FQ44" s="154"/>
      <c r="FR44" s="154"/>
      <c r="FS44" s="154"/>
      <c r="FT44" s="154">
        <v>400</v>
      </c>
      <c r="FU44" s="154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  <c r="GN44" s="154"/>
      <c r="GO44" s="154"/>
      <c r="GP44" s="154"/>
      <c r="GQ44" s="154"/>
      <c r="GR44" s="154"/>
      <c r="GS44" s="154"/>
      <c r="GT44" s="154"/>
      <c r="GU44" s="154"/>
      <c r="GV44" s="154"/>
      <c r="GW44" s="154"/>
      <c r="GX44" s="154"/>
      <c r="GY44" s="154"/>
      <c r="GZ44" s="154"/>
      <c r="HA44" s="154"/>
      <c r="HB44" s="154"/>
      <c r="HC44" s="154"/>
      <c r="HD44" s="154"/>
      <c r="HE44" s="154"/>
      <c r="HF44" s="154"/>
      <c r="HG44" s="154"/>
      <c r="HH44" s="154"/>
      <c r="HI44" s="154"/>
      <c r="HJ44" s="154"/>
      <c r="HK44" s="154"/>
      <c r="HL44" s="154"/>
      <c r="HM44" s="154"/>
      <c r="HN44" s="154"/>
      <c r="HO44" s="154"/>
      <c r="HP44" s="154"/>
      <c r="HQ44" s="154"/>
      <c r="HR44" s="154"/>
      <c r="HS44" s="154"/>
      <c r="HT44" s="154"/>
      <c r="HU44" s="154"/>
      <c r="HV44" s="154"/>
      <c r="HW44" s="154"/>
      <c r="HX44" s="154"/>
      <c r="HY44" s="154"/>
      <c r="HZ44" s="154"/>
      <c r="IA44" s="154"/>
      <c r="IB44" s="154"/>
      <c r="IC44" s="154"/>
      <c r="ID44" s="154"/>
      <c r="IE44" s="154"/>
      <c r="IF44" s="154"/>
      <c r="IG44" s="154"/>
      <c r="IH44" s="154"/>
      <c r="II44" s="154"/>
      <c r="IJ44" s="154"/>
      <c r="IK44" s="154"/>
      <c r="IL44" s="154"/>
      <c r="IM44" s="154"/>
      <c r="IN44" s="154"/>
      <c r="IO44" s="154"/>
      <c r="IP44" s="154"/>
      <c r="IQ44" s="154"/>
      <c r="IR44" s="154"/>
      <c r="IS44" s="154"/>
      <c r="IT44" s="154"/>
      <c r="IU44" s="154"/>
      <c r="IV44" s="154"/>
      <c r="IW44" s="154"/>
      <c r="IX44" s="154"/>
      <c r="IY44" s="154"/>
      <c r="IZ44" s="154"/>
      <c r="JA44" s="154"/>
      <c r="JB44" s="154"/>
      <c r="JC44" s="154"/>
      <c r="JD44" s="154"/>
      <c r="JE44" s="154"/>
      <c r="JF44" s="154"/>
      <c r="JG44" s="154"/>
      <c r="JH44" s="154"/>
      <c r="JI44" s="154"/>
      <c r="JJ44" s="154"/>
      <c r="JK44" s="154"/>
      <c r="JL44" s="154"/>
      <c r="JM44" s="154"/>
      <c r="JN44" s="154"/>
      <c r="JO44" s="154"/>
      <c r="JP44" s="154"/>
      <c r="JQ44" s="154"/>
      <c r="JR44" s="154"/>
      <c r="JS44" s="154"/>
      <c r="JT44" s="154"/>
      <c r="JU44" s="154"/>
      <c r="JV44" s="154"/>
      <c r="JW44" s="154"/>
      <c r="JX44" s="154"/>
      <c r="JY44" s="154"/>
      <c r="JZ44" s="154"/>
      <c r="KA44" s="154"/>
      <c r="KB44" s="154"/>
      <c r="KC44" s="154"/>
      <c r="KD44" s="154"/>
      <c r="KE44" s="154"/>
      <c r="KF44" s="154"/>
      <c r="KG44" s="154"/>
      <c r="KH44" s="154"/>
      <c r="KI44" s="154"/>
      <c r="KJ44" s="154"/>
      <c r="KK44" s="154"/>
      <c r="KL44" s="154"/>
      <c r="KM44" s="154"/>
      <c r="KN44" s="154"/>
      <c r="KO44" s="154"/>
      <c r="KP44" s="154"/>
      <c r="KQ44" s="154"/>
      <c r="KR44" s="154"/>
      <c r="KS44" s="154"/>
      <c r="KT44" s="154"/>
      <c r="KU44" s="154"/>
      <c r="KV44" s="154"/>
      <c r="KW44" s="154"/>
      <c r="KX44" s="154"/>
      <c r="KY44" s="154"/>
      <c r="KZ44" s="154"/>
      <c r="LA44" s="154"/>
      <c r="LB44" s="154"/>
      <c r="LC44" s="154"/>
      <c r="LD44" s="154"/>
      <c r="LE44" s="154"/>
      <c r="LF44" s="154"/>
      <c r="LG44" s="154"/>
      <c r="LH44" s="154"/>
      <c r="LI44" s="154"/>
      <c r="LJ44" s="154"/>
      <c r="LK44" s="154"/>
      <c r="LL44" s="154"/>
      <c r="LM44" s="154"/>
      <c r="LN44" s="154"/>
      <c r="LO44" s="154"/>
      <c r="LP44" s="154"/>
      <c r="LQ44" s="154"/>
      <c r="LR44" s="154"/>
      <c r="LS44" s="154"/>
      <c r="LT44" s="154"/>
      <c r="LU44" s="154"/>
      <c r="LV44" s="154"/>
      <c r="LW44" s="154"/>
      <c r="LX44" s="154"/>
      <c r="LY44" s="154"/>
      <c r="LZ44" s="154"/>
      <c r="MA44" s="154"/>
      <c r="MB44" s="154"/>
      <c r="MC44" s="154"/>
      <c r="MD44" s="154"/>
      <c r="ME44" s="154"/>
      <c r="MF44" s="154"/>
      <c r="MG44" s="154"/>
      <c r="MH44" s="154"/>
      <c r="MI44" s="154"/>
      <c r="MJ44" s="154"/>
      <c r="MK44" s="154"/>
      <c r="ML44" s="154"/>
      <c r="MM44" s="154"/>
      <c r="MN44" s="154"/>
      <c r="MO44" s="154"/>
      <c r="MP44" s="154"/>
      <c r="MQ44" s="154"/>
      <c r="MR44" s="154"/>
      <c r="MS44" s="154"/>
      <c r="MT44" s="154"/>
      <c r="MU44" s="154"/>
      <c r="MV44" s="154"/>
      <c r="MW44" s="154"/>
      <c r="MX44" s="154"/>
      <c r="MY44" s="154"/>
      <c r="MZ44" s="154"/>
      <c r="NA44" s="154"/>
      <c r="NB44" s="154"/>
      <c r="NC44" s="154"/>
      <c r="ND44" s="154"/>
      <c r="NE44" s="154"/>
      <c r="NF44" s="154"/>
      <c r="NG44" s="154"/>
      <c r="NH44" s="154"/>
      <c r="NI44" s="154"/>
      <c r="NJ44" s="154"/>
      <c r="NK44" s="154"/>
      <c r="NL44" s="154"/>
      <c r="NM44" s="154"/>
      <c r="NN44" s="154"/>
      <c r="NO44" s="154"/>
      <c r="NP44" s="154"/>
      <c r="NQ44" s="154"/>
      <c r="NR44" s="154"/>
      <c r="NS44" s="154"/>
      <c r="NT44" s="154"/>
      <c r="NU44" s="154"/>
      <c r="NV44" s="154"/>
      <c r="NW44" s="154"/>
      <c r="NX44" s="154"/>
      <c r="NY44" s="154"/>
      <c r="NZ44" s="154"/>
      <c r="OA44" s="154"/>
      <c r="OB44" s="154"/>
      <c r="OC44" s="154"/>
      <c r="OD44" s="154"/>
      <c r="OE44" s="154"/>
      <c r="OF44" s="154"/>
      <c r="OG44" s="154"/>
      <c r="OH44" s="154"/>
      <c r="OI44" s="154"/>
      <c r="OJ44" s="154"/>
      <c r="OK44" s="154"/>
      <c r="OL44" s="154"/>
      <c r="OM44" s="154"/>
      <c r="ON44" s="154"/>
      <c r="OO44" s="154"/>
      <c r="OP44" s="154"/>
      <c r="OQ44" s="154"/>
      <c r="OR44" s="154"/>
      <c r="OS44" s="154"/>
      <c r="OT44" s="154"/>
      <c r="OU44" s="154"/>
      <c r="OV44" s="154"/>
      <c r="OW44" s="154"/>
      <c r="OX44" s="154"/>
      <c r="OY44" s="154"/>
      <c r="OZ44" s="154"/>
      <c r="PA44" s="154"/>
      <c r="PB44" s="154"/>
      <c r="PC44" s="154"/>
      <c r="PD44" s="154"/>
      <c r="PE44" s="154"/>
      <c r="PF44" s="154"/>
      <c r="PG44" s="154"/>
      <c r="PH44" s="154"/>
      <c r="PI44" s="154"/>
      <c r="PJ44" s="154"/>
      <c r="PK44" s="154"/>
      <c r="PL44" s="154"/>
      <c r="PM44" s="154"/>
      <c r="PN44" s="154"/>
      <c r="PO44" s="154"/>
      <c r="PP44" s="154"/>
      <c r="PQ44" s="154"/>
      <c r="PR44" s="154"/>
      <c r="PS44" s="154"/>
      <c r="PT44" s="154"/>
      <c r="PU44" s="154"/>
      <c r="PV44" s="154"/>
      <c r="PW44" s="154"/>
      <c r="PX44" s="154"/>
      <c r="PY44" s="154"/>
      <c r="PZ44" s="154"/>
      <c r="QA44" s="154"/>
      <c r="QB44" s="154"/>
      <c r="QC44" s="154"/>
      <c r="QD44" s="154"/>
      <c r="QE44" s="154"/>
      <c r="QF44" s="154"/>
      <c r="QG44" s="154"/>
      <c r="QH44" s="154"/>
      <c r="QI44" s="154"/>
      <c r="QJ44" s="154"/>
      <c r="QK44" s="154"/>
      <c r="QL44" s="154"/>
      <c r="QM44" s="154"/>
      <c r="QN44" s="154"/>
      <c r="QO44" s="154"/>
      <c r="QP44" s="154"/>
      <c r="QQ44" s="154"/>
      <c r="QR44" s="154"/>
      <c r="QS44" s="154"/>
      <c r="QT44" s="154"/>
      <c r="QU44" s="154"/>
      <c r="QV44" s="154"/>
      <c r="QW44" s="154"/>
      <c r="QX44" s="154"/>
      <c r="QY44" s="154"/>
      <c r="QZ44" s="154"/>
      <c r="RA44" s="154"/>
      <c r="RB44" s="154"/>
      <c r="RC44" s="154"/>
      <c r="RD44" s="154"/>
      <c r="RE44" s="154"/>
      <c r="RF44" s="154"/>
      <c r="RG44" s="154"/>
      <c r="RH44" s="154"/>
      <c r="RI44" s="154"/>
      <c r="RJ44" s="154"/>
      <c r="RK44" s="154"/>
      <c r="RL44" s="154"/>
      <c r="RM44" s="154"/>
      <c r="RN44" s="154"/>
      <c r="RO44" s="154"/>
      <c r="RP44" s="154"/>
      <c r="RQ44" s="154"/>
      <c r="RR44" s="154"/>
      <c r="RS44" s="154"/>
      <c r="RT44" s="154"/>
      <c r="RU44" s="154"/>
      <c r="RV44" s="154"/>
      <c r="RW44" s="154"/>
      <c r="RX44" s="154"/>
      <c r="RY44" s="154"/>
      <c r="RZ44" s="154"/>
      <c r="SA44" s="154"/>
      <c r="SB44" s="154"/>
      <c r="SC44" s="154"/>
      <c r="SD44" s="154"/>
      <c r="SE44" s="154"/>
      <c r="SF44" s="154"/>
      <c r="SG44" s="154"/>
      <c r="SH44" s="154"/>
      <c r="SI44" s="154"/>
      <c r="SJ44" s="154"/>
      <c r="SK44" s="154"/>
      <c r="SL44" s="154"/>
      <c r="SM44" s="154"/>
      <c r="SN44" s="154"/>
      <c r="SO44" s="154"/>
      <c r="SP44" s="154"/>
      <c r="SQ44" s="154"/>
      <c r="SR44" s="154"/>
      <c r="SS44" s="154"/>
      <c r="ST44" s="154"/>
      <c r="SU44" s="154"/>
      <c r="SV44" s="154"/>
      <c r="SW44" s="154"/>
      <c r="SX44" s="154"/>
      <c r="SY44" s="154"/>
      <c r="SZ44" s="154"/>
      <c r="TA44" s="154"/>
      <c r="TB44" s="154"/>
      <c r="TC44" s="154"/>
      <c r="TD44" s="154"/>
      <c r="TE44" s="154"/>
      <c r="TF44" s="154"/>
      <c r="TG44" s="154"/>
      <c r="TH44" s="154"/>
      <c r="TI44" s="154"/>
      <c r="TJ44" s="154"/>
      <c r="TK44" s="154"/>
      <c r="TL44" s="154"/>
      <c r="TM44" s="154"/>
      <c r="TN44" s="154"/>
      <c r="TO44" s="154"/>
      <c r="TP44" s="154"/>
      <c r="TQ44" s="154"/>
      <c r="TR44" s="154"/>
      <c r="TS44" s="154"/>
      <c r="TT44" s="154"/>
      <c r="TU44" s="154"/>
      <c r="TV44" s="154"/>
      <c r="TW44" s="154"/>
      <c r="TX44" s="154"/>
      <c r="TY44" s="154"/>
      <c r="TZ44" s="154"/>
      <c r="UA44" s="154"/>
      <c r="UB44" s="154"/>
      <c r="UC44" s="154"/>
      <c r="UD44" s="154"/>
      <c r="UE44" s="154"/>
      <c r="UF44" s="154"/>
    </row>
    <row r="45" spans="1:552" ht="15.75" customHeight="1" outlineLevel="2" x14ac:dyDescent="0.35">
      <c r="A45" s="2" t="s">
        <v>1315</v>
      </c>
      <c r="B45" s="5"/>
      <c r="C45" s="5"/>
      <c r="D45" s="154"/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D45" s="154"/>
      <c r="AE45" s="154"/>
      <c r="AF45" s="154"/>
      <c r="AG45" s="154"/>
      <c r="AH45" s="106"/>
      <c r="AI45" s="81"/>
      <c r="AJ45" s="154"/>
      <c r="AK45" s="154"/>
      <c r="AL45" s="154"/>
      <c r="AM45" s="154"/>
      <c r="AN45" s="154"/>
      <c r="AO45" s="154"/>
      <c r="AP45" s="154"/>
      <c r="AQ45" s="154"/>
      <c r="AR45" s="154"/>
      <c r="AS45" s="154"/>
      <c r="AT45" s="154"/>
      <c r="AU45" s="154"/>
      <c r="AV45" s="154"/>
      <c r="AW45" s="154"/>
      <c r="AX45" s="154"/>
      <c r="AY45" s="154"/>
      <c r="AZ45" s="154"/>
      <c r="BA45" s="154"/>
      <c r="BB45" s="154"/>
      <c r="BC45" s="154"/>
      <c r="BD45" s="154"/>
      <c r="BE45" s="154"/>
      <c r="BF45" s="154"/>
      <c r="BG45" s="154"/>
      <c r="BH45" s="154"/>
      <c r="BI45" s="154"/>
      <c r="BJ45" s="154"/>
      <c r="BK45" s="154"/>
      <c r="BL45" s="154"/>
      <c r="BM45" s="82"/>
      <c r="BN45" s="83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>
        <v>150</v>
      </c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>
        <v>120</v>
      </c>
      <c r="EW45" s="154">
        <v>120</v>
      </c>
      <c r="EX45" s="154">
        <v>120</v>
      </c>
      <c r="EY45" s="154"/>
      <c r="EZ45" s="154">
        <v>120</v>
      </c>
      <c r="FA45" s="154"/>
      <c r="FB45" s="154"/>
      <c r="FC45" s="154"/>
      <c r="FD45" s="154">
        <v>130</v>
      </c>
      <c r="FE45" s="154">
        <v>300</v>
      </c>
      <c r="FF45" s="154"/>
      <c r="FG45" s="154"/>
      <c r="FH45" s="154"/>
      <c r="FI45" s="154"/>
      <c r="FJ45" s="154">
        <v>70</v>
      </c>
      <c r="FK45" s="154"/>
      <c r="FL45" s="154">
        <v>0</v>
      </c>
      <c r="FM45" s="154"/>
      <c r="FN45" s="154">
        <v>300</v>
      </c>
      <c r="FO45" s="154"/>
      <c r="FP45" s="154"/>
      <c r="FQ45" s="154"/>
      <c r="FR45" s="154"/>
      <c r="FS45" s="154">
        <v>300</v>
      </c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  <c r="HG45" s="154"/>
      <c r="HH45" s="154"/>
      <c r="HI45" s="154"/>
      <c r="HJ45" s="154"/>
      <c r="HK45" s="154"/>
      <c r="HL45" s="154"/>
      <c r="HM45" s="154"/>
      <c r="HN45" s="154"/>
      <c r="HO45" s="154"/>
      <c r="HP45" s="154"/>
      <c r="HQ45" s="154"/>
      <c r="HR45" s="154"/>
      <c r="HS45" s="154"/>
      <c r="HT45" s="154"/>
      <c r="HU45" s="154"/>
      <c r="HV45" s="154"/>
      <c r="HW45" s="154"/>
      <c r="HX45" s="154"/>
      <c r="HY45" s="154"/>
      <c r="HZ45" s="154"/>
      <c r="IA45" s="154"/>
      <c r="IB45" s="154"/>
      <c r="IC45" s="154"/>
      <c r="ID45" s="154"/>
      <c r="IE45" s="154"/>
      <c r="IF45" s="154"/>
      <c r="IG45" s="154"/>
      <c r="IH45" s="154"/>
      <c r="II45" s="154"/>
      <c r="IJ45" s="154"/>
      <c r="IK45" s="154"/>
      <c r="IL45" s="154"/>
      <c r="IM45" s="154"/>
      <c r="IN45" s="154"/>
      <c r="IO45" s="154"/>
      <c r="IP45" s="154"/>
      <c r="IQ45" s="154"/>
      <c r="IR45" s="154"/>
      <c r="IS45" s="154"/>
      <c r="IT45" s="154"/>
      <c r="IU45" s="154"/>
      <c r="IV45" s="154"/>
      <c r="IW45" s="154"/>
      <c r="IX45" s="154"/>
      <c r="IY45" s="154"/>
      <c r="IZ45" s="154"/>
      <c r="JA45" s="154"/>
      <c r="JB45" s="154"/>
      <c r="JC45" s="154"/>
      <c r="JD45" s="154"/>
      <c r="JE45" s="154"/>
      <c r="JF45" s="154"/>
      <c r="JG45" s="154"/>
      <c r="JH45" s="154"/>
      <c r="JI45" s="154"/>
      <c r="JJ45" s="154"/>
      <c r="JK45" s="154"/>
      <c r="JL45" s="154"/>
      <c r="JM45" s="154"/>
      <c r="JN45" s="154"/>
      <c r="JO45" s="154"/>
      <c r="JP45" s="154"/>
      <c r="JQ45" s="154"/>
      <c r="JR45" s="154"/>
      <c r="JS45" s="154"/>
      <c r="JT45" s="154"/>
      <c r="JU45" s="154"/>
      <c r="JV45" s="154"/>
      <c r="JW45" s="154"/>
      <c r="JX45" s="154"/>
      <c r="JY45" s="154"/>
      <c r="JZ45" s="154"/>
      <c r="KA45" s="154"/>
      <c r="KB45" s="154"/>
      <c r="KC45" s="154"/>
      <c r="KD45" s="154"/>
      <c r="KE45" s="154"/>
      <c r="KF45" s="154"/>
      <c r="KG45" s="154"/>
      <c r="KH45" s="154"/>
      <c r="KI45" s="154"/>
      <c r="KJ45" s="154"/>
      <c r="KK45" s="154"/>
      <c r="KL45" s="154"/>
      <c r="KM45" s="154"/>
      <c r="KN45" s="154"/>
      <c r="KO45" s="154"/>
      <c r="KP45" s="154"/>
      <c r="KQ45" s="154"/>
      <c r="KR45" s="154"/>
      <c r="KS45" s="154"/>
      <c r="KT45" s="154"/>
      <c r="KU45" s="154"/>
      <c r="KV45" s="154"/>
      <c r="KW45" s="154"/>
      <c r="KX45" s="154"/>
      <c r="KY45" s="154"/>
      <c r="KZ45" s="154"/>
      <c r="LA45" s="154"/>
      <c r="LB45" s="154"/>
      <c r="LC45" s="154"/>
      <c r="LD45" s="154"/>
      <c r="LE45" s="154"/>
      <c r="LF45" s="154"/>
      <c r="LG45" s="154"/>
      <c r="LH45" s="154"/>
      <c r="LI45" s="154"/>
      <c r="LJ45" s="154"/>
      <c r="LK45" s="154"/>
      <c r="LL45" s="154"/>
      <c r="LM45" s="154"/>
      <c r="LN45" s="154"/>
      <c r="LO45" s="154"/>
      <c r="LP45" s="154"/>
      <c r="LQ45" s="154"/>
      <c r="LR45" s="154"/>
      <c r="LS45" s="154"/>
      <c r="LT45" s="154"/>
      <c r="LU45" s="154"/>
      <c r="LV45" s="154"/>
      <c r="LW45" s="154"/>
      <c r="LX45" s="154"/>
      <c r="LY45" s="154"/>
      <c r="LZ45" s="154"/>
      <c r="MA45" s="154"/>
      <c r="MB45" s="154"/>
      <c r="MC45" s="154"/>
      <c r="MD45" s="154"/>
      <c r="ME45" s="154"/>
      <c r="MF45" s="154"/>
      <c r="MG45" s="154"/>
      <c r="MH45" s="154"/>
      <c r="MI45" s="154"/>
      <c r="MJ45" s="154"/>
      <c r="MK45" s="154"/>
      <c r="ML45" s="154"/>
      <c r="MM45" s="154"/>
      <c r="MN45" s="154"/>
      <c r="MO45" s="154"/>
      <c r="MP45" s="154"/>
      <c r="MQ45" s="154"/>
      <c r="MR45" s="154"/>
      <c r="MS45" s="154"/>
      <c r="MT45" s="154"/>
      <c r="MU45" s="154"/>
      <c r="MV45" s="154"/>
      <c r="MW45" s="154"/>
      <c r="MX45" s="154"/>
      <c r="MY45" s="154"/>
      <c r="MZ45" s="154"/>
      <c r="NA45" s="154"/>
      <c r="NB45" s="154"/>
      <c r="NC45" s="154"/>
      <c r="ND45" s="154"/>
      <c r="NE45" s="154"/>
      <c r="NF45" s="154"/>
      <c r="NG45" s="154"/>
      <c r="NH45" s="154"/>
      <c r="NI45" s="154"/>
      <c r="NJ45" s="154"/>
      <c r="NK45" s="154"/>
      <c r="NL45" s="154"/>
      <c r="NM45" s="154"/>
      <c r="NN45" s="154"/>
      <c r="NO45" s="154"/>
      <c r="NP45" s="154"/>
      <c r="NQ45" s="154"/>
      <c r="NR45" s="154"/>
      <c r="NS45" s="154"/>
      <c r="NT45" s="154"/>
      <c r="NU45" s="154"/>
      <c r="NV45" s="154"/>
      <c r="NW45" s="154"/>
      <c r="NX45" s="154"/>
      <c r="NY45" s="154"/>
      <c r="NZ45" s="154"/>
      <c r="OA45" s="154"/>
      <c r="OB45" s="154"/>
      <c r="OC45" s="154"/>
      <c r="OD45" s="154"/>
      <c r="OE45" s="154"/>
      <c r="OF45" s="154"/>
      <c r="OG45" s="154"/>
      <c r="OH45" s="154"/>
      <c r="OI45" s="154"/>
      <c r="OJ45" s="154"/>
      <c r="OK45" s="154"/>
      <c r="OL45" s="154"/>
      <c r="OM45" s="154"/>
      <c r="ON45" s="154"/>
      <c r="OO45" s="154"/>
      <c r="OP45" s="154"/>
      <c r="OQ45" s="154"/>
      <c r="OR45" s="154"/>
      <c r="OS45" s="154"/>
      <c r="OT45" s="154"/>
      <c r="OU45" s="154"/>
      <c r="OV45" s="154"/>
      <c r="OW45" s="154"/>
      <c r="OX45" s="154"/>
      <c r="OY45" s="154"/>
      <c r="OZ45" s="154"/>
      <c r="PA45" s="154"/>
      <c r="PB45" s="154"/>
      <c r="PC45" s="154"/>
      <c r="PD45" s="154"/>
      <c r="PE45" s="154"/>
      <c r="PF45" s="154"/>
      <c r="PG45" s="154"/>
      <c r="PH45" s="154"/>
      <c r="PI45" s="154"/>
      <c r="PJ45" s="154"/>
      <c r="PK45" s="154"/>
      <c r="PL45" s="154"/>
      <c r="PM45" s="154"/>
      <c r="PN45" s="154"/>
      <c r="PO45" s="154"/>
      <c r="PP45" s="154"/>
      <c r="PQ45" s="154"/>
      <c r="PR45" s="154"/>
      <c r="PS45" s="154"/>
      <c r="PT45" s="154"/>
      <c r="PU45" s="154"/>
      <c r="PV45" s="154"/>
      <c r="PW45" s="154"/>
      <c r="PX45" s="154"/>
      <c r="PY45" s="154"/>
      <c r="PZ45" s="154"/>
      <c r="QA45" s="154"/>
      <c r="QB45" s="154"/>
      <c r="QC45" s="154"/>
      <c r="QD45" s="154"/>
      <c r="QE45" s="154"/>
      <c r="QF45" s="154"/>
      <c r="QG45" s="154"/>
      <c r="QH45" s="154"/>
      <c r="QI45" s="154"/>
      <c r="QJ45" s="154"/>
      <c r="QK45" s="154"/>
      <c r="QL45" s="154"/>
      <c r="QM45" s="154"/>
      <c r="QN45" s="154"/>
      <c r="QO45" s="154"/>
      <c r="QP45" s="154"/>
      <c r="QQ45" s="154"/>
      <c r="QR45" s="154"/>
      <c r="QS45" s="154"/>
      <c r="QT45" s="154"/>
      <c r="QU45" s="154"/>
      <c r="QV45" s="154"/>
      <c r="QW45" s="154"/>
      <c r="QX45" s="154"/>
      <c r="QY45" s="154"/>
      <c r="QZ45" s="154"/>
      <c r="RA45" s="154"/>
      <c r="RB45" s="154"/>
      <c r="RC45" s="154"/>
      <c r="RD45" s="154"/>
      <c r="RE45" s="154"/>
      <c r="RF45" s="154"/>
      <c r="RG45" s="154"/>
      <c r="RH45" s="154"/>
      <c r="RI45" s="154"/>
      <c r="RJ45" s="154"/>
      <c r="RK45" s="154"/>
      <c r="RL45" s="154"/>
      <c r="RM45" s="154"/>
      <c r="RN45" s="154"/>
      <c r="RO45" s="154"/>
      <c r="RP45" s="154"/>
      <c r="RQ45" s="154"/>
      <c r="RR45" s="154"/>
      <c r="RS45" s="154"/>
      <c r="RT45" s="154"/>
      <c r="RU45" s="154"/>
      <c r="RV45" s="154"/>
      <c r="RW45" s="154"/>
      <c r="RX45" s="154"/>
      <c r="RY45" s="154"/>
      <c r="RZ45" s="154"/>
      <c r="SA45" s="154"/>
      <c r="SB45" s="154"/>
      <c r="SC45" s="154"/>
      <c r="SD45" s="154"/>
      <c r="SE45" s="154"/>
      <c r="SF45" s="154"/>
      <c r="SG45" s="154"/>
      <c r="SH45" s="154"/>
      <c r="SI45" s="154"/>
      <c r="SJ45" s="154"/>
      <c r="SK45" s="154"/>
      <c r="SL45" s="154"/>
      <c r="SM45" s="154"/>
      <c r="SN45" s="154"/>
      <c r="SO45" s="154"/>
      <c r="SP45" s="154"/>
      <c r="SQ45" s="154"/>
      <c r="SR45" s="154"/>
      <c r="SS45" s="154"/>
      <c r="ST45" s="154"/>
      <c r="SU45" s="154"/>
      <c r="SV45" s="154"/>
      <c r="SW45" s="154"/>
      <c r="SX45" s="154"/>
      <c r="SY45" s="154"/>
      <c r="SZ45" s="154"/>
      <c r="TA45" s="154"/>
      <c r="TB45" s="154"/>
      <c r="TC45" s="154"/>
      <c r="TD45" s="154"/>
      <c r="TE45" s="154"/>
      <c r="TF45" s="154"/>
      <c r="TG45" s="154"/>
      <c r="TH45" s="154"/>
      <c r="TI45" s="154"/>
      <c r="TJ45" s="154"/>
      <c r="TK45" s="154"/>
      <c r="TL45" s="154"/>
      <c r="TM45" s="154"/>
      <c r="TN45" s="154"/>
      <c r="TO45" s="154"/>
      <c r="TP45" s="154"/>
      <c r="TQ45" s="154"/>
      <c r="TR45" s="154"/>
      <c r="TS45" s="154"/>
      <c r="TT45" s="154"/>
      <c r="TU45" s="154"/>
      <c r="TV45" s="154"/>
      <c r="TW45" s="154"/>
      <c r="TX45" s="154"/>
      <c r="TY45" s="154"/>
      <c r="TZ45" s="154"/>
      <c r="UA45" s="154"/>
      <c r="UB45" s="154"/>
      <c r="UC45" s="154"/>
      <c r="UD45" s="154"/>
      <c r="UE45" s="154"/>
      <c r="UF45" s="154"/>
    </row>
    <row r="46" spans="1:552" ht="15.75" customHeight="1" outlineLevel="2" x14ac:dyDescent="0.35">
      <c r="A46" s="2" t="s">
        <v>558</v>
      </c>
      <c r="B46" s="5"/>
      <c r="C46" s="5"/>
      <c r="D46" s="154"/>
      <c r="E46" s="154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>
        <v>50</v>
      </c>
      <c r="AD46" s="154"/>
      <c r="AE46" s="154"/>
      <c r="AF46" s="154"/>
      <c r="AG46" s="154"/>
      <c r="AH46" s="106"/>
      <c r="AI46" s="81"/>
      <c r="AJ46" s="154">
        <v>50</v>
      </c>
      <c r="AK46" s="154"/>
      <c r="AL46" s="154"/>
      <c r="AM46" s="154"/>
      <c r="AN46" s="154"/>
      <c r="AO46" s="154"/>
      <c r="AP46" s="154"/>
      <c r="AQ46" s="154">
        <v>50</v>
      </c>
      <c r="AR46" s="154"/>
      <c r="AS46" s="154"/>
      <c r="AT46" s="154"/>
      <c r="AU46" s="154"/>
      <c r="AV46" s="154"/>
      <c r="AW46" s="154"/>
      <c r="AX46" s="154">
        <v>50</v>
      </c>
      <c r="AY46" s="154"/>
      <c r="AZ46" s="154"/>
      <c r="BA46" s="154"/>
      <c r="BB46" s="154"/>
      <c r="BC46" s="154"/>
      <c r="BD46" s="154"/>
      <c r="BE46" s="154"/>
      <c r="BF46" s="154">
        <v>50</v>
      </c>
      <c r="BG46" s="154"/>
      <c r="BH46" s="154"/>
      <c r="BI46" s="154"/>
      <c r="BJ46" s="154"/>
      <c r="BK46" s="154"/>
      <c r="BL46" s="154"/>
      <c r="BM46" s="82"/>
      <c r="BN46" s="83"/>
      <c r="BO46" s="154"/>
      <c r="BP46" s="154"/>
      <c r="BQ46" s="154"/>
      <c r="BR46" s="154"/>
      <c r="BS46" s="154">
        <v>50</v>
      </c>
      <c r="BT46" s="154"/>
      <c r="BU46" s="154"/>
      <c r="BV46" s="154"/>
      <c r="BW46" s="154"/>
      <c r="BX46" s="154"/>
      <c r="BY46" s="154"/>
      <c r="BZ46" s="154">
        <v>50</v>
      </c>
      <c r="CA46" s="154"/>
      <c r="CB46" s="154"/>
      <c r="CC46" s="154"/>
      <c r="CD46" s="154"/>
      <c r="CE46" s="154"/>
      <c r="CF46" s="154"/>
      <c r="CG46" s="154">
        <v>50</v>
      </c>
      <c r="CH46" s="154"/>
      <c r="CI46" s="154"/>
      <c r="CJ46" s="154"/>
      <c r="CK46" s="154"/>
      <c r="CL46" s="154"/>
      <c r="CM46" s="154"/>
      <c r="CN46" s="154">
        <v>50</v>
      </c>
      <c r="CO46" s="154"/>
      <c r="CP46" s="154"/>
      <c r="CQ46" s="154"/>
      <c r="CR46" s="154"/>
      <c r="CS46" s="154"/>
      <c r="CT46" s="154"/>
      <c r="CU46" s="154">
        <v>50</v>
      </c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>
        <v>50</v>
      </c>
      <c r="DJ46" s="154"/>
      <c r="DK46" s="154"/>
      <c r="DL46" s="154"/>
      <c r="DM46" s="154"/>
      <c r="DN46" s="154"/>
      <c r="DO46" s="154"/>
      <c r="DP46" s="154"/>
      <c r="DQ46" s="154"/>
      <c r="DR46" s="154"/>
      <c r="DS46" s="154">
        <v>50</v>
      </c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>
        <v>50</v>
      </c>
      <c r="EE46" s="154"/>
      <c r="EF46" s="154"/>
      <c r="EG46" s="154"/>
      <c r="EH46" s="154"/>
      <c r="EI46" s="154"/>
      <c r="EJ46" s="154">
        <v>50</v>
      </c>
      <c r="EK46" s="154"/>
      <c r="EL46" s="154"/>
      <c r="EM46" s="154"/>
      <c r="EN46" s="154"/>
      <c r="EO46" s="154"/>
      <c r="EP46" s="154"/>
      <c r="EQ46" s="154"/>
      <c r="ER46" s="154">
        <v>50</v>
      </c>
      <c r="ES46" s="154"/>
      <c r="ET46" s="154"/>
      <c r="EU46" s="154"/>
      <c r="EV46" s="154"/>
      <c r="EW46" s="154"/>
      <c r="EX46" s="154"/>
      <c r="EY46" s="154">
        <v>50</v>
      </c>
      <c r="EZ46" s="154"/>
      <c r="FA46" s="154"/>
      <c r="FB46" s="154"/>
      <c r="FC46" s="154"/>
      <c r="FD46" s="154"/>
      <c r="FE46" s="154"/>
      <c r="FF46" s="154">
        <v>50</v>
      </c>
      <c r="FG46" s="154"/>
      <c r="FH46" s="154"/>
      <c r="FI46" s="154"/>
      <c r="FJ46" s="154"/>
      <c r="FK46" s="154"/>
      <c r="FL46" s="154"/>
      <c r="FM46" s="154">
        <v>50</v>
      </c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  <c r="HC46" s="154"/>
      <c r="HD46" s="154"/>
      <c r="HE46" s="154"/>
      <c r="HF46" s="154"/>
      <c r="HG46" s="154"/>
      <c r="HH46" s="154"/>
      <c r="HI46" s="154"/>
      <c r="HJ46" s="154"/>
      <c r="HK46" s="154"/>
      <c r="HL46" s="154"/>
      <c r="HM46" s="154"/>
      <c r="HN46" s="154"/>
      <c r="HO46" s="154"/>
      <c r="HP46" s="154"/>
      <c r="HQ46" s="154"/>
      <c r="HR46" s="154"/>
      <c r="HS46" s="154"/>
      <c r="HT46" s="154"/>
      <c r="HU46" s="154"/>
      <c r="HV46" s="154"/>
      <c r="HW46" s="154"/>
      <c r="HX46" s="154"/>
      <c r="HY46" s="154"/>
      <c r="HZ46" s="154"/>
      <c r="IA46" s="154"/>
      <c r="IB46" s="154"/>
      <c r="IC46" s="154"/>
      <c r="ID46" s="154"/>
      <c r="IE46" s="154"/>
      <c r="IF46" s="154"/>
      <c r="IG46" s="154"/>
      <c r="IH46" s="154"/>
      <c r="II46" s="154"/>
      <c r="IJ46" s="154"/>
      <c r="IK46" s="154"/>
      <c r="IL46" s="154"/>
      <c r="IM46" s="154"/>
      <c r="IN46" s="154"/>
      <c r="IO46" s="154"/>
      <c r="IP46" s="154"/>
      <c r="IQ46" s="154"/>
      <c r="IR46" s="154"/>
      <c r="IS46" s="154"/>
      <c r="IT46" s="154"/>
      <c r="IU46" s="154"/>
      <c r="IV46" s="154"/>
      <c r="IW46" s="154"/>
      <c r="IX46" s="154"/>
      <c r="IY46" s="154"/>
      <c r="IZ46" s="154"/>
      <c r="JA46" s="154"/>
      <c r="JB46" s="154"/>
      <c r="JC46" s="154"/>
      <c r="JD46" s="154"/>
      <c r="JE46" s="154"/>
      <c r="JF46" s="154"/>
      <c r="JG46" s="154"/>
      <c r="JH46" s="154"/>
      <c r="JI46" s="154"/>
      <c r="JJ46" s="154"/>
      <c r="JK46" s="154"/>
      <c r="JL46" s="154"/>
      <c r="JM46" s="154"/>
      <c r="JN46" s="154"/>
      <c r="JO46" s="154"/>
      <c r="JP46" s="154"/>
      <c r="JQ46" s="154"/>
      <c r="JR46" s="154"/>
      <c r="JS46" s="154"/>
      <c r="JT46" s="154"/>
      <c r="JU46" s="154"/>
      <c r="JV46" s="154"/>
      <c r="JW46" s="154"/>
      <c r="JX46" s="154"/>
      <c r="JY46" s="154"/>
      <c r="JZ46" s="154"/>
      <c r="KA46" s="154"/>
      <c r="KB46" s="154"/>
      <c r="KC46" s="154"/>
      <c r="KD46" s="154"/>
      <c r="KE46" s="154"/>
      <c r="KF46" s="154"/>
      <c r="KG46" s="154"/>
      <c r="KH46" s="154"/>
      <c r="KI46" s="154"/>
      <c r="KJ46" s="154"/>
      <c r="KK46" s="154"/>
      <c r="KL46" s="154"/>
      <c r="KM46" s="154"/>
      <c r="KN46" s="154"/>
      <c r="KO46" s="154"/>
      <c r="KP46" s="154"/>
      <c r="KQ46" s="154"/>
      <c r="KR46" s="154"/>
      <c r="KS46" s="154"/>
      <c r="KT46" s="154"/>
      <c r="KU46" s="154"/>
      <c r="KV46" s="154"/>
      <c r="KW46" s="154"/>
      <c r="KX46" s="154"/>
      <c r="KY46" s="154"/>
      <c r="KZ46" s="154"/>
      <c r="LA46" s="154"/>
      <c r="LB46" s="154"/>
      <c r="LC46" s="154"/>
      <c r="LD46" s="154"/>
      <c r="LE46" s="154"/>
      <c r="LF46" s="154"/>
      <c r="LG46" s="154"/>
      <c r="LH46" s="154"/>
      <c r="LI46" s="154"/>
      <c r="LJ46" s="154"/>
      <c r="LK46" s="154"/>
      <c r="LL46" s="154"/>
      <c r="LM46" s="154"/>
      <c r="LN46" s="154"/>
      <c r="LO46" s="154"/>
      <c r="LP46" s="154"/>
      <c r="LQ46" s="154"/>
      <c r="LR46" s="154"/>
      <c r="LS46" s="154"/>
      <c r="LT46" s="154"/>
      <c r="LU46" s="154"/>
      <c r="LV46" s="154"/>
      <c r="LW46" s="154"/>
      <c r="LX46" s="154"/>
      <c r="LY46" s="154"/>
      <c r="LZ46" s="154"/>
      <c r="MA46" s="154"/>
      <c r="MB46" s="154"/>
      <c r="MC46" s="154"/>
      <c r="MD46" s="154"/>
      <c r="ME46" s="154"/>
      <c r="MF46" s="154"/>
      <c r="MG46" s="154"/>
      <c r="MH46" s="154"/>
      <c r="MI46" s="154"/>
      <c r="MJ46" s="154"/>
      <c r="MK46" s="154"/>
      <c r="ML46" s="154"/>
      <c r="MM46" s="154"/>
      <c r="MN46" s="154"/>
      <c r="MO46" s="154"/>
      <c r="MP46" s="154"/>
      <c r="MQ46" s="154"/>
      <c r="MR46" s="154"/>
      <c r="MS46" s="154"/>
      <c r="MT46" s="154"/>
      <c r="MU46" s="154"/>
      <c r="MV46" s="154"/>
      <c r="MW46" s="154"/>
      <c r="MX46" s="154"/>
      <c r="MY46" s="154"/>
      <c r="MZ46" s="154"/>
      <c r="NA46" s="154"/>
      <c r="NB46" s="154"/>
      <c r="NC46" s="154"/>
      <c r="ND46" s="154"/>
      <c r="NE46" s="154"/>
      <c r="NF46" s="154"/>
      <c r="NG46" s="154"/>
      <c r="NH46" s="154"/>
      <c r="NI46" s="154"/>
      <c r="NJ46" s="154"/>
      <c r="NK46" s="154"/>
      <c r="NL46" s="154"/>
      <c r="NM46" s="154"/>
      <c r="NN46" s="154"/>
      <c r="NO46" s="154"/>
      <c r="NP46" s="154"/>
      <c r="NQ46" s="154"/>
      <c r="NR46" s="154"/>
      <c r="NS46" s="154"/>
      <c r="NT46" s="154"/>
      <c r="NU46" s="154"/>
      <c r="NV46" s="154"/>
      <c r="NW46" s="154"/>
      <c r="NX46" s="154"/>
      <c r="NY46" s="154"/>
      <c r="NZ46" s="154"/>
      <c r="OA46" s="154"/>
      <c r="OB46" s="154"/>
      <c r="OC46" s="154"/>
      <c r="OD46" s="154"/>
      <c r="OE46" s="154"/>
      <c r="OF46" s="154"/>
      <c r="OG46" s="154"/>
      <c r="OH46" s="154"/>
      <c r="OI46" s="154"/>
      <c r="OJ46" s="154"/>
      <c r="OK46" s="154"/>
      <c r="OL46" s="154"/>
      <c r="OM46" s="154"/>
      <c r="ON46" s="154"/>
      <c r="OO46" s="154"/>
      <c r="OP46" s="154"/>
      <c r="OQ46" s="154"/>
      <c r="OR46" s="154"/>
      <c r="OS46" s="154"/>
      <c r="OT46" s="154"/>
      <c r="OU46" s="154"/>
      <c r="OV46" s="154"/>
      <c r="OW46" s="154"/>
      <c r="OX46" s="154"/>
      <c r="OY46" s="154"/>
      <c r="OZ46" s="154"/>
      <c r="PA46" s="154"/>
      <c r="PB46" s="154"/>
      <c r="PC46" s="154"/>
      <c r="PD46" s="154"/>
      <c r="PE46" s="154"/>
      <c r="PF46" s="154"/>
      <c r="PG46" s="154"/>
      <c r="PH46" s="154"/>
      <c r="PI46" s="154"/>
      <c r="PJ46" s="154"/>
      <c r="PK46" s="154"/>
      <c r="PL46" s="154"/>
      <c r="PM46" s="154"/>
      <c r="PN46" s="154"/>
      <c r="PO46" s="154"/>
      <c r="PP46" s="154"/>
      <c r="PQ46" s="154"/>
      <c r="PR46" s="154"/>
      <c r="PS46" s="154"/>
      <c r="PT46" s="154"/>
      <c r="PU46" s="154"/>
      <c r="PV46" s="154"/>
      <c r="PW46" s="154"/>
      <c r="PX46" s="154"/>
      <c r="PY46" s="154"/>
      <c r="PZ46" s="154"/>
      <c r="QA46" s="154"/>
      <c r="QB46" s="154"/>
      <c r="QC46" s="154"/>
      <c r="QD46" s="154"/>
      <c r="QE46" s="154"/>
      <c r="QF46" s="154"/>
      <c r="QG46" s="154"/>
      <c r="QH46" s="154"/>
      <c r="QI46" s="154"/>
      <c r="QJ46" s="154"/>
      <c r="QK46" s="154"/>
      <c r="QL46" s="154"/>
      <c r="QM46" s="154"/>
      <c r="QN46" s="154"/>
      <c r="QO46" s="154"/>
      <c r="QP46" s="154"/>
      <c r="QQ46" s="154"/>
      <c r="QR46" s="154"/>
      <c r="QS46" s="154"/>
      <c r="QT46" s="154"/>
      <c r="QU46" s="154"/>
      <c r="QV46" s="154"/>
      <c r="QW46" s="154"/>
      <c r="QX46" s="154"/>
      <c r="QY46" s="154"/>
      <c r="QZ46" s="154"/>
      <c r="RA46" s="154"/>
      <c r="RB46" s="154"/>
      <c r="RC46" s="154"/>
      <c r="RD46" s="154"/>
      <c r="RE46" s="154"/>
      <c r="RF46" s="154"/>
      <c r="RG46" s="154"/>
      <c r="RH46" s="154"/>
      <c r="RI46" s="154"/>
      <c r="RJ46" s="154"/>
      <c r="RK46" s="154"/>
      <c r="RL46" s="154"/>
      <c r="RM46" s="154"/>
      <c r="RN46" s="154"/>
      <c r="RO46" s="154"/>
      <c r="RP46" s="154"/>
      <c r="RQ46" s="154"/>
      <c r="RR46" s="154"/>
      <c r="RS46" s="154"/>
      <c r="RT46" s="154"/>
      <c r="RU46" s="154"/>
      <c r="RV46" s="154"/>
      <c r="RW46" s="154"/>
      <c r="RX46" s="154"/>
      <c r="RY46" s="154"/>
      <c r="RZ46" s="154"/>
      <c r="SA46" s="154"/>
      <c r="SB46" s="154"/>
      <c r="SC46" s="154"/>
      <c r="SD46" s="154"/>
      <c r="SE46" s="154"/>
      <c r="SF46" s="154"/>
      <c r="SG46" s="154"/>
      <c r="SH46" s="154"/>
      <c r="SI46" s="154"/>
      <c r="SJ46" s="154"/>
      <c r="SK46" s="154"/>
      <c r="SL46" s="154"/>
      <c r="SM46" s="154"/>
      <c r="SN46" s="154"/>
      <c r="SO46" s="154"/>
      <c r="SP46" s="154"/>
      <c r="SQ46" s="154"/>
      <c r="SR46" s="154"/>
      <c r="SS46" s="154"/>
      <c r="ST46" s="154"/>
      <c r="SU46" s="154"/>
      <c r="SV46" s="154"/>
      <c r="SW46" s="154"/>
      <c r="SX46" s="154"/>
      <c r="SY46" s="154"/>
      <c r="SZ46" s="154"/>
      <c r="TA46" s="154"/>
      <c r="TB46" s="154"/>
      <c r="TC46" s="154"/>
      <c r="TD46" s="154"/>
      <c r="TE46" s="154"/>
      <c r="TF46" s="154"/>
      <c r="TG46" s="154"/>
      <c r="TH46" s="154"/>
      <c r="TI46" s="154"/>
      <c r="TJ46" s="154"/>
      <c r="TK46" s="154"/>
      <c r="TL46" s="154"/>
      <c r="TM46" s="154"/>
      <c r="TN46" s="154"/>
      <c r="TO46" s="154"/>
      <c r="TP46" s="154"/>
      <c r="TQ46" s="154"/>
      <c r="TR46" s="154"/>
      <c r="TS46" s="154"/>
      <c r="TT46" s="154"/>
      <c r="TU46" s="154"/>
      <c r="TV46" s="154"/>
      <c r="TW46" s="154"/>
      <c r="TX46" s="154"/>
      <c r="TY46" s="154"/>
      <c r="TZ46" s="154"/>
      <c r="UA46" s="154"/>
      <c r="UB46" s="154"/>
      <c r="UC46" s="154"/>
      <c r="UD46" s="154"/>
      <c r="UE46" s="154"/>
      <c r="UF46" s="154"/>
    </row>
    <row r="47" spans="1:552" ht="15.75" customHeight="1" outlineLevel="2" x14ac:dyDescent="0.35">
      <c r="A47" s="2" t="s">
        <v>559</v>
      </c>
      <c r="B47" s="5"/>
      <c r="C47" s="5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  <c r="AE47" s="154"/>
      <c r="AF47" s="154"/>
      <c r="AG47" s="154"/>
      <c r="AH47" s="106"/>
      <c r="AI47" s="81"/>
      <c r="AJ47" s="154"/>
      <c r="AK47" s="154"/>
      <c r="AL47" s="154"/>
      <c r="AM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54"/>
      <c r="BI47" s="154"/>
      <c r="BJ47" s="154"/>
      <c r="BK47" s="154"/>
      <c r="BL47" s="154"/>
      <c r="BM47" s="82"/>
      <c r="BN47" s="83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  <c r="HG47" s="154"/>
      <c r="HH47" s="154"/>
      <c r="HI47" s="154"/>
      <c r="HJ47" s="154"/>
      <c r="HK47" s="154"/>
      <c r="HL47" s="154"/>
      <c r="HM47" s="154"/>
      <c r="HN47" s="154"/>
      <c r="HO47" s="154"/>
      <c r="HP47" s="154"/>
      <c r="HQ47" s="154"/>
      <c r="HR47" s="154"/>
      <c r="HS47" s="154"/>
      <c r="HT47" s="154"/>
      <c r="HU47" s="154"/>
      <c r="HV47" s="154"/>
      <c r="HW47" s="154"/>
      <c r="HX47" s="154"/>
      <c r="HY47" s="154"/>
      <c r="HZ47" s="154"/>
      <c r="IA47" s="154"/>
      <c r="IB47" s="154"/>
      <c r="IC47" s="154"/>
      <c r="ID47" s="154"/>
      <c r="IE47" s="154"/>
      <c r="IF47" s="154"/>
      <c r="IG47" s="154"/>
      <c r="IH47" s="154"/>
      <c r="II47" s="154"/>
      <c r="IJ47" s="154"/>
      <c r="IK47" s="154"/>
      <c r="IL47" s="154"/>
      <c r="IM47" s="154"/>
      <c r="IN47" s="154"/>
      <c r="IO47" s="154"/>
      <c r="IP47" s="154"/>
      <c r="IQ47" s="154"/>
      <c r="IR47" s="154"/>
      <c r="IS47" s="154"/>
      <c r="IT47" s="154"/>
      <c r="IU47" s="154"/>
      <c r="IV47" s="154"/>
      <c r="IW47" s="154"/>
      <c r="IX47" s="154"/>
      <c r="IY47" s="154"/>
      <c r="IZ47" s="154"/>
      <c r="JA47" s="154"/>
      <c r="JB47" s="154"/>
      <c r="JC47" s="154"/>
      <c r="JD47" s="154"/>
      <c r="JE47" s="154"/>
      <c r="JF47" s="154"/>
      <c r="JG47" s="154"/>
      <c r="JH47" s="154"/>
      <c r="JI47" s="154"/>
      <c r="JJ47" s="154"/>
      <c r="JK47" s="154"/>
      <c r="JL47" s="154"/>
      <c r="JM47" s="154"/>
      <c r="JN47" s="154"/>
      <c r="JO47" s="154"/>
      <c r="JP47" s="154"/>
      <c r="JQ47" s="154"/>
      <c r="JR47" s="154"/>
      <c r="JS47" s="154"/>
      <c r="JT47" s="154"/>
      <c r="JU47" s="154"/>
      <c r="JV47" s="154"/>
      <c r="JW47" s="154"/>
      <c r="JX47" s="154"/>
      <c r="JY47" s="154"/>
      <c r="JZ47" s="154"/>
      <c r="KA47" s="154"/>
      <c r="KB47" s="154"/>
      <c r="KC47" s="154"/>
      <c r="KD47" s="154"/>
      <c r="KE47" s="154"/>
      <c r="KF47" s="154"/>
      <c r="KG47" s="154"/>
      <c r="KH47" s="154"/>
      <c r="KI47" s="154"/>
      <c r="KJ47" s="154"/>
      <c r="KK47" s="154"/>
      <c r="KL47" s="154"/>
      <c r="KM47" s="154"/>
      <c r="KN47" s="154"/>
      <c r="KO47" s="154"/>
      <c r="KP47" s="154"/>
      <c r="KQ47" s="154"/>
      <c r="KR47" s="154"/>
      <c r="KS47" s="154"/>
      <c r="KT47" s="154"/>
      <c r="KU47" s="154"/>
      <c r="KV47" s="154"/>
      <c r="KW47" s="154"/>
      <c r="KX47" s="154"/>
      <c r="KY47" s="154"/>
      <c r="KZ47" s="154"/>
      <c r="LA47" s="154"/>
      <c r="LB47" s="154"/>
      <c r="LC47" s="154"/>
      <c r="LD47" s="154"/>
      <c r="LE47" s="154"/>
      <c r="LF47" s="154"/>
      <c r="LG47" s="154"/>
      <c r="LH47" s="154"/>
      <c r="LI47" s="154"/>
      <c r="LJ47" s="154"/>
      <c r="LK47" s="154"/>
      <c r="LL47" s="154"/>
      <c r="LM47" s="154"/>
      <c r="LN47" s="154"/>
      <c r="LO47" s="154"/>
      <c r="LP47" s="154"/>
      <c r="LQ47" s="154"/>
      <c r="LR47" s="154"/>
      <c r="LS47" s="154"/>
      <c r="LT47" s="154"/>
      <c r="LU47" s="154"/>
      <c r="LV47" s="154"/>
      <c r="LW47" s="154"/>
      <c r="LX47" s="154"/>
      <c r="LY47" s="154"/>
      <c r="LZ47" s="154"/>
      <c r="MA47" s="154"/>
      <c r="MB47" s="154"/>
      <c r="MC47" s="154"/>
      <c r="MD47" s="154"/>
      <c r="ME47" s="154"/>
      <c r="MF47" s="154"/>
      <c r="MG47" s="154"/>
      <c r="MH47" s="154"/>
      <c r="MI47" s="154"/>
      <c r="MJ47" s="154"/>
      <c r="MK47" s="154"/>
      <c r="ML47" s="154"/>
      <c r="MM47" s="154"/>
      <c r="MN47" s="154"/>
      <c r="MO47" s="154"/>
      <c r="MP47" s="154"/>
      <c r="MQ47" s="154"/>
      <c r="MR47" s="154"/>
      <c r="MS47" s="154"/>
      <c r="MT47" s="154"/>
      <c r="MU47" s="154"/>
      <c r="MV47" s="154"/>
      <c r="MW47" s="154"/>
      <c r="MX47" s="154"/>
      <c r="MY47" s="154"/>
      <c r="MZ47" s="154"/>
      <c r="NA47" s="154"/>
      <c r="NB47" s="154"/>
      <c r="NC47" s="154"/>
      <c r="ND47" s="154"/>
      <c r="NE47" s="154"/>
      <c r="NF47" s="154"/>
      <c r="NG47" s="154"/>
      <c r="NH47" s="154"/>
      <c r="NI47" s="154"/>
      <c r="NJ47" s="154"/>
      <c r="NK47" s="154"/>
      <c r="NL47" s="154"/>
      <c r="NM47" s="154"/>
      <c r="NN47" s="154"/>
      <c r="NO47" s="154"/>
      <c r="NP47" s="154"/>
      <c r="NQ47" s="154"/>
      <c r="NR47" s="154"/>
      <c r="NS47" s="154"/>
      <c r="NT47" s="154"/>
      <c r="NU47" s="154"/>
      <c r="NV47" s="154"/>
      <c r="NW47" s="154"/>
      <c r="NX47" s="154"/>
      <c r="NY47" s="154"/>
      <c r="NZ47" s="154"/>
      <c r="OA47" s="154"/>
      <c r="OB47" s="154"/>
      <c r="OC47" s="154"/>
      <c r="OD47" s="154"/>
      <c r="OE47" s="154"/>
      <c r="OF47" s="154"/>
      <c r="OG47" s="154"/>
      <c r="OH47" s="154"/>
      <c r="OI47" s="154"/>
      <c r="OJ47" s="154"/>
      <c r="OK47" s="154"/>
      <c r="OL47" s="154"/>
      <c r="OM47" s="154"/>
      <c r="ON47" s="154"/>
      <c r="OO47" s="154"/>
      <c r="OP47" s="154"/>
      <c r="OQ47" s="154"/>
      <c r="OR47" s="154"/>
      <c r="OS47" s="154"/>
      <c r="OT47" s="154"/>
      <c r="OU47" s="154"/>
      <c r="OV47" s="154"/>
      <c r="OW47" s="154"/>
      <c r="OX47" s="154"/>
      <c r="OY47" s="154"/>
      <c r="OZ47" s="154"/>
      <c r="PA47" s="154"/>
      <c r="PB47" s="154"/>
      <c r="PC47" s="154"/>
      <c r="PD47" s="154"/>
      <c r="PE47" s="154"/>
      <c r="PF47" s="154"/>
      <c r="PG47" s="154"/>
      <c r="PH47" s="154"/>
      <c r="PI47" s="154"/>
      <c r="PJ47" s="154"/>
      <c r="PK47" s="154"/>
      <c r="PL47" s="154"/>
      <c r="PM47" s="154"/>
      <c r="PN47" s="154"/>
      <c r="PO47" s="154"/>
      <c r="PP47" s="154"/>
      <c r="PQ47" s="154"/>
      <c r="PR47" s="154"/>
      <c r="PS47" s="154"/>
      <c r="PT47" s="154"/>
      <c r="PU47" s="154"/>
      <c r="PV47" s="154"/>
      <c r="PW47" s="154"/>
      <c r="PX47" s="154"/>
      <c r="PY47" s="154"/>
      <c r="PZ47" s="154"/>
      <c r="QA47" s="154"/>
      <c r="QB47" s="154"/>
      <c r="QC47" s="154"/>
      <c r="QD47" s="154"/>
      <c r="QE47" s="154"/>
      <c r="QF47" s="154"/>
      <c r="QG47" s="154"/>
      <c r="QH47" s="154"/>
      <c r="QI47" s="154"/>
      <c r="QJ47" s="154"/>
      <c r="QK47" s="154"/>
      <c r="QL47" s="154"/>
      <c r="QM47" s="154"/>
      <c r="QN47" s="154"/>
      <c r="QO47" s="154"/>
      <c r="QP47" s="154"/>
      <c r="QQ47" s="154"/>
      <c r="QR47" s="154"/>
      <c r="QS47" s="154"/>
      <c r="QT47" s="154"/>
      <c r="QU47" s="154"/>
      <c r="QV47" s="154"/>
      <c r="QW47" s="154"/>
      <c r="QX47" s="154"/>
      <c r="QY47" s="154"/>
      <c r="QZ47" s="154"/>
      <c r="RA47" s="154"/>
      <c r="RB47" s="154"/>
      <c r="RC47" s="154"/>
      <c r="RD47" s="154"/>
      <c r="RE47" s="154"/>
      <c r="RF47" s="154"/>
      <c r="RG47" s="154"/>
      <c r="RH47" s="154"/>
      <c r="RI47" s="154"/>
      <c r="RJ47" s="154"/>
      <c r="RK47" s="154"/>
      <c r="RL47" s="154"/>
      <c r="RM47" s="154"/>
      <c r="RN47" s="154"/>
      <c r="RO47" s="154"/>
      <c r="RP47" s="154"/>
      <c r="RQ47" s="154"/>
      <c r="RR47" s="154"/>
      <c r="RS47" s="154"/>
      <c r="RT47" s="154"/>
      <c r="RU47" s="154"/>
      <c r="RV47" s="154"/>
      <c r="RW47" s="154"/>
      <c r="RX47" s="154"/>
      <c r="RY47" s="154"/>
      <c r="RZ47" s="154"/>
      <c r="SA47" s="154"/>
      <c r="SB47" s="154"/>
      <c r="SC47" s="154"/>
      <c r="SD47" s="154"/>
      <c r="SE47" s="154"/>
      <c r="SF47" s="154"/>
      <c r="SG47" s="154"/>
      <c r="SH47" s="154"/>
      <c r="SI47" s="154"/>
      <c r="SJ47" s="154"/>
      <c r="SK47" s="154"/>
      <c r="SL47" s="154"/>
      <c r="SM47" s="154"/>
      <c r="SN47" s="154"/>
      <c r="SO47" s="154"/>
      <c r="SP47" s="154"/>
      <c r="SQ47" s="154"/>
      <c r="SR47" s="154"/>
      <c r="SS47" s="154"/>
      <c r="ST47" s="154"/>
      <c r="SU47" s="154"/>
      <c r="SV47" s="154"/>
      <c r="SW47" s="154"/>
      <c r="SX47" s="154"/>
      <c r="SY47" s="154"/>
      <c r="SZ47" s="154"/>
      <c r="TA47" s="154"/>
      <c r="TB47" s="154"/>
      <c r="TC47" s="154"/>
      <c r="TD47" s="154"/>
      <c r="TE47" s="154"/>
      <c r="TF47" s="154"/>
      <c r="TG47" s="154"/>
      <c r="TH47" s="154"/>
      <c r="TI47" s="154"/>
      <c r="TJ47" s="154"/>
      <c r="TK47" s="154"/>
      <c r="TL47" s="154"/>
      <c r="TM47" s="154"/>
      <c r="TN47" s="154"/>
      <c r="TO47" s="154"/>
      <c r="TP47" s="154"/>
      <c r="TQ47" s="154"/>
      <c r="TR47" s="154"/>
      <c r="TS47" s="154"/>
      <c r="TT47" s="154"/>
      <c r="TU47" s="154"/>
      <c r="TV47" s="154"/>
      <c r="TW47" s="154"/>
      <c r="TX47" s="154"/>
      <c r="TY47" s="154"/>
      <c r="TZ47" s="154"/>
      <c r="UA47" s="154"/>
      <c r="UB47" s="154"/>
      <c r="UC47" s="154"/>
      <c r="UD47" s="154"/>
      <c r="UE47" s="154"/>
      <c r="UF47" s="154"/>
    </row>
    <row r="48" spans="1:552" ht="15.75" customHeight="1" outlineLevel="1" x14ac:dyDescent="0.35">
      <c r="A48" s="19" t="s">
        <v>561</v>
      </c>
      <c r="B48" s="5"/>
      <c r="C48" s="5"/>
      <c r="D48" s="91">
        <f t="shared" ref="D48:BO48" si="82">SUM(D49:D56)</f>
        <v>0</v>
      </c>
      <c r="E48" s="91">
        <f t="shared" si="82"/>
        <v>0</v>
      </c>
      <c r="F48" s="91">
        <f t="shared" si="82"/>
        <v>0</v>
      </c>
      <c r="G48" s="91">
        <f t="shared" si="82"/>
        <v>0</v>
      </c>
      <c r="H48" s="91">
        <f t="shared" si="82"/>
        <v>0</v>
      </c>
      <c r="I48" s="91">
        <f t="shared" si="82"/>
        <v>0</v>
      </c>
      <c r="J48" s="91">
        <f t="shared" si="82"/>
        <v>0</v>
      </c>
      <c r="K48" s="91">
        <f t="shared" si="82"/>
        <v>0</v>
      </c>
      <c r="L48" s="91">
        <f t="shared" si="82"/>
        <v>0</v>
      </c>
      <c r="M48" s="91">
        <f t="shared" si="82"/>
        <v>0</v>
      </c>
      <c r="N48" s="91">
        <f t="shared" si="82"/>
        <v>0</v>
      </c>
      <c r="O48" s="91">
        <f t="shared" si="82"/>
        <v>0</v>
      </c>
      <c r="P48" s="91">
        <f t="shared" si="82"/>
        <v>0</v>
      </c>
      <c r="Q48" s="91">
        <f t="shared" si="82"/>
        <v>0</v>
      </c>
      <c r="R48" s="91">
        <f t="shared" si="82"/>
        <v>0</v>
      </c>
      <c r="S48" s="91">
        <f t="shared" si="82"/>
        <v>0</v>
      </c>
      <c r="T48" s="91">
        <f t="shared" si="82"/>
        <v>0</v>
      </c>
      <c r="U48" s="91">
        <f t="shared" si="82"/>
        <v>0</v>
      </c>
      <c r="V48" s="91">
        <f t="shared" si="82"/>
        <v>0</v>
      </c>
      <c r="W48" s="91">
        <f t="shared" si="82"/>
        <v>0</v>
      </c>
      <c r="X48" s="91">
        <f t="shared" si="82"/>
        <v>0</v>
      </c>
      <c r="Y48" s="91">
        <f t="shared" si="82"/>
        <v>0</v>
      </c>
      <c r="Z48" s="91">
        <f t="shared" si="82"/>
        <v>0</v>
      </c>
      <c r="AA48" s="91">
        <f t="shared" si="82"/>
        <v>0</v>
      </c>
      <c r="AB48" s="91">
        <f t="shared" si="82"/>
        <v>0</v>
      </c>
      <c r="AC48" s="91">
        <f t="shared" si="82"/>
        <v>0</v>
      </c>
      <c r="AD48" s="91">
        <f t="shared" si="82"/>
        <v>0</v>
      </c>
      <c r="AE48" s="91">
        <f t="shared" si="82"/>
        <v>0</v>
      </c>
      <c r="AF48" s="91">
        <f t="shared" si="82"/>
        <v>99</v>
      </c>
      <c r="AG48" s="91">
        <f t="shared" si="82"/>
        <v>0</v>
      </c>
      <c r="AH48" s="91">
        <f t="shared" si="82"/>
        <v>0</v>
      </c>
      <c r="AI48" s="90">
        <f t="shared" si="82"/>
        <v>0</v>
      </c>
      <c r="AJ48" s="91">
        <f t="shared" si="82"/>
        <v>0</v>
      </c>
      <c r="AK48" s="91">
        <f t="shared" si="82"/>
        <v>0</v>
      </c>
      <c r="AL48" s="91">
        <f t="shared" si="82"/>
        <v>0</v>
      </c>
      <c r="AM48" s="91">
        <f t="shared" si="82"/>
        <v>0</v>
      </c>
      <c r="AN48" s="91">
        <f t="shared" si="82"/>
        <v>834.66</v>
      </c>
      <c r="AO48" s="91">
        <f t="shared" si="82"/>
        <v>20</v>
      </c>
      <c r="AP48" s="91">
        <f t="shared" si="82"/>
        <v>0</v>
      </c>
      <c r="AQ48" s="91">
        <f t="shared" si="82"/>
        <v>0</v>
      </c>
      <c r="AR48" s="91">
        <f t="shared" si="82"/>
        <v>0</v>
      </c>
      <c r="AS48" s="91">
        <f t="shared" si="82"/>
        <v>0</v>
      </c>
      <c r="AT48" s="91">
        <f t="shared" si="82"/>
        <v>0</v>
      </c>
      <c r="AU48" s="91">
        <f t="shared" si="82"/>
        <v>260.41000000000003</v>
      </c>
      <c r="AV48" s="91">
        <f t="shared" si="82"/>
        <v>0</v>
      </c>
      <c r="AW48" s="91">
        <f t="shared" si="82"/>
        <v>0</v>
      </c>
      <c r="AX48" s="91">
        <f t="shared" si="82"/>
        <v>8</v>
      </c>
      <c r="AY48" s="91">
        <f t="shared" si="82"/>
        <v>0</v>
      </c>
      <c r="AZ48" s="91">
        <f t="shared" si="82"/>
        <v>0</v>
      </c>
      <c r="BA48" s="91">
        <f t="shared" si="82"/>
        <v>0</v>
      </c>
      <c r="BB48" s="91">
        <f t="shared" si="82"/>
        <v>20</v>
      </c>
      <c r="BC48" s="91">
        <f t="shared" si="82"/>
        <v>0</v>
      </c>
      <c r="BD48" s="91">
        <f t="shared" si="82"/>
        <v>0</v>
      </c>
      <c r="BE48" s="91">
        <f t="shared" si="82"/>
        <v>0</v>
      </c>
      <c r="BF48" s="91">
        <f t="shared" si="82"/>
        <v>0</v>
      </c>
      <c r="BG48" s="91">
        <f t="shared" si="82"/>
        <v>0</v>
      </c>
      <c r="BH48" s="91">
        <f t="shared" si="82"/>
        <v>0</v>
      </c>
      <c r="BI48" s="91">
        <f t="shared" si="82"/>
        <v>50</v>
      </c>
      <c r="BJ48" s="91">
        <f t="shared" si="82"/>
        <v>0</v>
      </c>
      <c r="BK48" s="91">
        <f t="shared" si="82"/>
        <v>0</v>
      </c>
      <c r="BL48" s="91">
        <f t="shared" si="82"/>
        <v>0</v>
      </c>
      <c r="BM48" s="69">
        <f t="shared" si="82"/>
        <v>0</v>
      </c>
      <c r="BN48" s="92">
        <f t="shared" si="82"/>
        <v>0</v>
      </c>
      <c r="BO48" s="91">
        <f t="shared" si="82"/>
        <v>0</v>
      </c>
      <c r="BP48" s="91">
        <f t="shared" ref="BP48:EA48" si="83">SUM(BP49:BP56)</f>
        <v>0</v>
      </c>
      <c r="BQ48" s="91">
        <f t="shared" si="83"/>
        <v>11</v>
      </c>
      <c r="BR48" s="91">
        <f t="shared" si="83"/>
        <v>0</v>
      </c>
      <c r="BS48" s="91">
        <f t="shared" si="83"/>
        <v>0</v>
      </c>
      <c r="BT48" s="91">
        <f t="shared" si="83"/>
        <v>0</v>
      </c>
      <c r="BU48" s="91">
        <f t="shared" si="83"/>
        <v>0</v>
      </c>
      <c r="BV48" s="91">
        <f t="shared" si="83"/>
        <v>0</v>
      </c>
      <c r="BW48" s="91">
        <f t="shared" si="83"/>
        <v>0</v>
      </c>
      <c r="BX48" s="91">
        <f t="shared" si="83"/>
        <v>43.75</v>
      </c>
      <c r="BY48" s="91">
        <f t="shared" si="83"/>
        <v>20</v>
      </c>
      <c r="BZ48" s="91">
        <f t="shared" si="83"/>
        <v>0</v>
      </c>
      <c r="CA48" s="91">
        <f t="shared" si="83"/>
        <v>0</v>
      </c>
      <c r="CB48" s="91">
        <f t="shared" si="83"/>
        <v>0</v>
      </c>
      <c r="CC48" s="91">
        <f t="shared" si="83"/>
        <v>700.11</v>
      </c>
      <c r="CD48" s="91">
        <f t="shared" si="83"/>
        <v>0</v>
      </c>
      <c r="CE48" s="91">
        <f t="shared" si="83"/>
        <v>0</v>
      </c>
      <c r="CF48" s="91">
        <f t="shared" si="83"/>
        <v>0</v>
      </c>
      <c r="CG48" s="91">
        <f t="shared" si="83"/>
        <v>104</v>
      </c>
      <c r="CH48" s="91">
        <f t="shared" si="83"/>
        <v>0</v>
      </c>
      <c r="CI48" s="91">
        <f t="shared" si="83"/>
        <v>0</v>
      </c>
      <c r="CJ48" s="91">
        <f t="shared" si="83"/>
        <v>24</v>
      </c>
      <c r="CK48" s="91">
        <f t="shared" si="83"/>
        <v>33</v>
      </c>
      <c r="CL48" s="91">
        <f t="shared" si="83"/>
        <v>0</v>
      </c>
      <c r="CM48" s="91">
        <f t="shared" si="83"/>
        <v>0</v>
      </c>
      <c r="CN48" s="91">
        <f t="shared" si="83"/>
        <v>104</v>
      </c>
      <c r="CO48" s="91">
        <f t="shared" si="83"/>
        <v>0</v>
      </c>
      <c r="CP48" s="91">
        <f t="shared" si="83"/>
        <v>0</v>
      </c>
      <c r="CQ48" s="91">
        <f t="shared" si="83"/>
        <v>0</v>
      </c>
      <c r="CR48" s="91">
        <f t="shared" si="83"/>
        <v>82.79</v>
      </c>
      <c r="CS48" s="91">
        <f t="shared" si="83"/>
        <v>0</v>
      </c>
      <c r="CT48" s="91">
        <f t="shared" si="83"/>
        <v>70</v>
      </c>
      <c r="CU48" s="91">
        <f t="shared" si="83"/>
        <v>0</v>
      </c>
      <c r="CV48" s="91">
        <f t="shared" si="83"/>
        <v>0</v>
      </c>
      <c r="CW48" s="91">
        <f t="shared" si="83"/>
        <v>0</v>
      </c>
      <c r="CX48" s="91">
        <f t="shared" si="83"/>
        <v>0</v>
      </c>
      <c r="CY48" s="91">
        <f t="shared" si="83"/>
        <v>18.8</v>
      </c>
      <c r="CZ48" s="91">
        <f t="shared" si="83"/>
        <v>754.83</v>
      </c>
      <c r="DA48" s="91">
        <f t="shared" si="83"/>
        <v>0</v>
      </c>
      <c r="DB48" s="91">
        <f t="shared" si="83"/>
        <v>21.5</v>
      </c>
      <c r="DC48" s="91">
        <f t="shared" si="83"/>
        <v>0</v>
      </c>
      <c r="DD48" s="91">
        <f t="shared" si="83"/>
        <v>0</v>
      </c>
      <c r="DE48" s="91">
        <f t="shared" si="83"/>
        <v>20</v>
      </c>
      <c r="DF48" s="91">
        <f t="shared" si="83"/>
        <v>0</v>
      </c>
      <c r="DG48" s="91">
        <f t="shared" si="83"/>
        <v>0</v>
      </c>
      <c r="DH48" s="91">
        <f t="shared" si="83"/>
        <v>108.21</v>
      </c>
      <c r="DI48" s="91">
        <f t="shared" si="83"/>
        <v>0</v>
      </c>
      <c r="DJ48" s="91">
        <f t="shared" si="83"/>
        <v>0</v>
      </c>
      <c r="DK48" s="91">
        <f t="shared" si="83"/>
        <v>0</v>
      </c>
      <c r="DL48" s="91">
        <f t="shared" si="83"/>
        <v>0</v>
      </c>
      <c r="DM48" s="91">
        <f t="shared" si="83"/>
        <v>0</v>
      </c>
      <c r="DN48" s="91">
        <f t="shared" si="83"/>
        <v>20</v>
      </c>
      <c r="DO48" s="91">
        <f t="shared" si="83"/>
        <v>0</v>
      </c>
      <c r="DP48" s="91">
        <f t="shared" si="83"/>
        <v>0</v>
      </c>
      <c r="DQ48" s="91">
        <f t="shared" si="83"/>
        <v>0</v>
      </c>
      <c r="DR48" s="91">
        <f t="shared" si="83"/>
        <v>0</v>
      </c>
      <c r="DS48" s="91">
        <f t="shared" si="83"/>
        <v>0</v>
      </c>
      <c r="DT48" s="91">
        <f t="shared" si="83"/>
        <v>52</v>
      </c>
      <c r="DU48" s="91">
        <f t="shared" si="83"/>
        <v>0</v>
      </c>
      <c r="DV48" s="91">
        <f t="shared" si="83"/>
        <v>0</v>
      </c>
      <c r="DW48" s="91">
        <f t="shared" si="83"/>
        <v>0</v>
      </c>
      <c r="DX48" s="91">
        <f t="shared" si="83"/>
        <v>0</v>
      </c>
      <c r="DY48" s="91">
        <f t="shared" si="83"/>
        <v>0</v>
      </c>
      <c r="DZ48" s="91">
        <f t="shared" si="83"/>
        <v>0</v>
      </c>
      <c r="EA48" s="91">
        <f t="shared" si="83"/>
        <v>0</v>
      </c>
      <c r="EB48" s="91">
        <f t="shared" ref="EB48:GM48" si="84">SUM(EB49:EB56)</f>
        <v>917.71</v>
      </c>
      <c r="EC48" s="91">
        <f t="shared" si="84"/>
        <v>0</v>
      </c>
      <c r="ED48" s="91">
        <f t="shared" si="84"/>
        <v>75.5</v>
      </c>
      <c r="EE48" s="91">
        <f t="shared" si="84"/>
        <v>0</v>
      </c>
      <c r="EF48" s="91">
        <f t="shared" si="84"/>
        <v>0</v>
      </c>
      <c r="EG48" s="91">
        <f t="shared" si="84"/>
        <v>0</v>
      </c>
      <c r="EH48" s="91">
        <f t="shared" si="84"/>
        <v>20</v>
      </c>
      <c r="EI48" s="91">
        <f t="shared" si="84"/>
        <v>0</v>
      </c>
      <c r="EJ48" s="91">
        <f t="shared" si="84"/>
        <v>0</v>
      </c>
      <c r="EK48" s="91">
        <f t="shared" si="84"/>
        <v>0</v>
      </c>
      <c r="EL48" s="91">
        <f t="shared" si="84"/>
        <v>0</v>
      </c>
      <c r="EM48" s="91">
        <f t="shared" si="84"/>
        <v>0</v>
      </c>
      <c r="EN48" s="91">
        <f t="shared" si="84"/>
        <v>25</v>
      </c>
      <c r="EO48" s="91">
        <f t="shared" si="84"/>
        <v>255.66</v>
      </c>
      <c r="EP48" s="91">
        <f t="shared" si="84"/>
        <v>0</v>
      </c>
      <c r="EQ48" s="91">
        <f t="shared" si="84"/>
        <v>10</v>
      </c>
      <c r="ER48" s="91">
        <f t="shared" si="84"/>
        <v>0</v>
      </c>
      <c r="ES48" s="91">
        <f t="shared" si="84"/>
        <v>0</v>
      </c>
      <c r="ET48" s="91">
        <f t="shared" si="84"/>
        <v>0</v>
      </c>
      <c r="EU48" s="91">
        <f t="shared" si="84"/>
        <v>0</v>
      </c>
      <c r="EV48" s="91">
        <f t="shared" si="84"/>
        <v>0</v>
      </c>
      <c r="EW48" s="91">
        <f t="shared" si="84"/>
        <v>0</v>
      </c>
      <c r="EX48" s="91">
        <f t="shared" si="84"/>
        <v>0</v>
      </c>
      <c r="EY48" s="91">
        <f t="shared" si="84"/>
        <v>0</v>
      </c>
      <c r="EZ48" s="91">
        <f t="shared" si="84"/>
        <v>0</v>
      </c>
      <c r="FA48" s="91">
        <f t="shared" si="84"/>
        <v>0</v>
      </c>
      <c r="FB48" s="91">
        <f t="shared" si="84"/>
        <v>10</v>
      </c>
      <c r="FC48" s="91">
        <f t="shared" si="84"/>
        <v>85.91</v>
      </c>
      <c r="FD48" s="91">
        <f t="shared" si="84"/>
        <v>88.39</v>
      </c>
      <c r="FE48" s="91">
        <f t="shared" si="84"/>
        <v>0</v>
      </c>
      <c r="FF48" s="91">
        <f t="shared" si="84"/>
        <v>0</v>
      </c>
      <c r="FG48" s="91">
        <f t="shared" si="84"/>
        <v>20</v>
      </c>
      <c r="FH48" s="91">
        <f t="shared" si="84"/>
        <v>0</v>
      </c>
      <c r="FI48" s="91">
        <f t="shared" si="84"/>
        <v>88.36</v>
      </c>
      <c r="FJ48" s="91">
        <f t="shared" si="84"/>
        <v>35</v>
      </c>
      <c r="FK48" s="91">
        <f t="shared" si="84"/>
        <v>0</v>
      </c>
      <c r="FL48" s="91">
        <f t="shared" si="84"/>
        <v>0</v>
      </c>
      <c r="FM48" s="91">
        <f t="shared" si="84"/>
        <v>0</v>
      </c>
      <c r="FN48" s="91">
        <f t="shared" si="84"/>
        <v>0</v>
      </c>
      <c r="FO48" s="91">
        <f t="shared" si="84"/>
        <v>0</v>
      </c>
      <c r="FP48" s="91">
        <f t="shared" si="84"/>
        <v>0</v>
      </c>
      <c r="FQ48" s="91">
        <f t="shared" si="84"/>
        <v>0</v>
      </c>
      <c r="FR48" s="91">
        <f t="shared" si="84"/>
        <v>0</v>
      </c>
      <c r="FS48" s="91">
        <f t="shared" si="84"/>
        <v>0</v>
      </c>
      <c r="FT48" s="91">
        <f t="shared" si="84"/>
        <v>766.69</v>
      </c>
      <c r="FU48" s="91">
        <f t="shared" si="84"/>
        <v>0</v>
      </c>
      <c r="FV48" s="91">
        <f t="shared" si="84"/>
        <v>0</v>
      </c>
      <c r="FW48" s="91">
        <f t="shared" si="84"/>
        <v>0</v>
      </c>
      <c r="FX48" s="91">
        <f t="shared" si="84"/>
        <v>0</v>
      </c>
      <c r="FY48" s="91">
        <f t="shared" si="84"/>
        <v>0</v>
      </c>
      <c r="FZ48" s="91">
        <f t="shared" si="84"/>
        <v>0</v>
      </c>
      <c r="GA48" s="91">
        <f t="shared" si="84"/>
        <v>0</v>
      </c>
      <c r="GB48" s="91">
        <f t="shared" si="84"/>
        <v>0</v>
      </c>
      <c r="GC48" s="91">
        <f t="shared" si="84"/>
        <v>0</v>
      </c>
      <c r="GD48" s="91">
        <f t="shared" si="84"/>
        <v>0</v>
      </c>
      <c r="GE48" s="91">
        <f t="shared" si="84"/>
        <v>0</v>
      </c>
      <c r="GF48" s="91">
        <f t="shared" si="84"/>
        <v>0</v>
      </c>
      <c r="GG48" s="91">
        <f t="shared" si="84"/>
        <v>0</v>
      </c>
      <c r="GH48" s="91">
        <f t="shared" si="84"/>
        <v>0</v>
      </c>
      <c r="GI48" s="91">
        <f t="shared" si="84"/>
        <v>0</v>
      </c>
      <c r="GJ48" s="91">
        <f t="shared" si="84"/>
        <v>0</v>
      </c>
      <c r="GK48" s="91">
        <f t="shared" si="84"/>
        <v>0</v>
      </c>
      <c r="GL48" s="91">
        <f t="shared" si="84"/>
        <v>0</v>
      </c>
      <c r="GM48" s="91">
        <f t="shared" si="84"/>
        <v>0</v>
      </c>
      <c r="GN48" s="91">
        <f t="shared" ref="GN48:IY48" si="85">SUM(GN49:GN56)</f>
        <v>0</v>
      </c>
      <c r="GO48" s="91">
        <f t="shared" si="85"/>
        <v>0</v>
      </c>
      <c r="GP48" s="91">
        <f t="shared" si="85"/>
        <v>0</v>
      </c>
      <c r="GQ48" s="91">
        <f t="shared" si="85"/>
        <v>0</v>
      </c>
      <c r="GR48" s="91">
        <f t="shared" si="85"/>
        <v>0</v>
      </c>
      <c r="GS48" s="91">
        <f t="shared" si="85"/>
        <v>0</v>
      </c>
      <c r="GT48" s="91">
        <f t="shared" si="85"/>
        <v>0</v>
      </c>
      <c r="GU48" s="91">
        <f t="shared" si="85"/>
        <v>164.04</v>
      </c>
      <c r="GV48" s="91">
        <f t="shared" si="85"/>
        <v>0</v>
      </c>
      <c r="GW48" s="91">
        <f t="shared" si="85"/>
        <v>0</v>
      </c>
      <c r="GX48" s="91">
        <f t="shared" si="85"/>
        <v>0</v>
      </c>
      <c r="GY48" s="91">
        <f t="shared" si="85"/>
        <v>0</v>
      </c>
      <c r="GZ48" s="91">
        <f t="shared" si="85"/>
        <v>0</v>
      </c>
      <c r="HA48" s="91">
        <f t="shared" si="85"/>
        <v>0</v>
      </c>
      <c r="HB48" s="91">
        <f t="shared" si="85"/>
        <v>312</v>
      </c>
      <c r="HC48" s="91">
        <f t="shared" si="85"/>
        <v>0</v>
      </c>
      <c r="HD48" s="91">
        <f t="shared" si="85"/>
        <v>0</v>
      </c>
      <c r="HE48" s="91">
        <f t="shared" si="85"/>
        <v>0</v>
      </c>
      <c r="HF48" s="91">
        <f t="shared" si="85"/>
        <v>0</v>
      </c>
      <c r="HG48" s="91">
        <f t="shared" si="85"/>
        <v>818.85</v>
      </c>
      <c r="HH48" s="91">
        <f t="shared" si="85"/>
        <v>0</v>
      </c>
      <c r="HI48" s="91">
        <f t="shared" si="85"/>
        <v>0</v>
      </c>
      <c r="HJ48" s="91">
        <f t="shared" si="85"/>
        <v>0</v>
      </c>
      <c r="HK48" s="91">
        <f t="shared" si="85"/>
        <v>0</v>
      </c>
      <c r="HL48" s="91">
        <f t="shared" si="85"/>
        <v>0</v>
      </c>
      <c r="HM48" s="91">
        <f t="shared" si="85"/>
        <v>0</v>
      </c>
      <c r="HN48" s="91">
        <f t="shared" si="85"/>
        <v>0</v>
      </c>
      <c r="HO48" s="91">
        <f t="shared" si="85"/>
        <v>0</v>
      </c>
      <c r="HP48" s="91">
        <f t="shared" si="85"/>
        <v>0</v>
      </c>
      <c r="HQ48" s="91">
        <f t="shared" si="85"/>
        <v>0</v>
      </c>
      <c r="HR48" s="91">
        <f t="shared" si="85"/>
        <v>0</v>
      </c>
      <c r="HS48" s="91">
        <f t="shared" si="85"/>
        <v>0</v>
      </c>
      <c r="HT48" s="91">
        <f t="shared" si="85"/>
        <v>0</v>
      </c>
      <c r="HU48" s="91">
        <f t="shared" si="85"/>
        <v>0</v>
      </c>
      <c r="HV48" s="91">
        <f t="shared" si="85"/>
        <v>0</v>
      </c>
      <c r="HW48" s="91">
        <f t="shared" si="85"/>
        <v>0</v>
      </c>
      <c r="HX48" s="91">
        <f t="shared" si="85"/>
        <v>0</v>
      </c>
      <c r="HY48" s="91">
        <f t="shared" si="85"/>
        <v>0</v>
      </c>
      <c r="HZ48" s="91">
        <f t="shared" si="85"/>
        <v>0</v>
      </c>
      <c r="IA48" s="91">
        <f t="shared" si="85"/>
        <v>0</v>
      </c>
      <c r="IB48" s="91">
        <f t="shared" si="85"/>
        <v>0</v>
      </c>
      <c r="IC48" s="91">
        <f t="shared" si="85"/>
        <v>0</v>
      </c>
      <c r="ID48" s="91">
        <f t="shared" si="85"/>
        <v>0</v>
      </c>
      <c r="IE48" s="91">
        <f t="shared" si="85"/>
        <v>0</v>
      </c>
      <c r="IF48" s="91">
        <f t="shared" si="85"/>
        <v>0</v>
      </c>
      <c r="IG48" s="91">
        <f t="shared" si="85"/>
        <v>0</v>
      </c>
      <c r="IH48" s="91">
        <f t="shared" si="85"/>
        <v>0</v>
      </c>
      <c r="II48" s="91">
        <f t="shared" si="85"/>
        <v>0</v>
      </c>
      <c r="IJ48" s="91">
        <f t="shared" si="85"/>
        <v>0</v>
      </c>
      <c r="IK48" s="91">
        <f t="shared" si="85"/>
        <v>0</v>
      </c>
      <c r="IL48" s="91">
        <f t="shared" si="85"/>
        <v>0</v>
      </c>
      <c r="IM48" s="91">
        <f t="shared" si="85"/>
        <v>0</v>
      </c>
      <c r="IN48" s="91">
        <f t="shared" si="85"/>
        <v>0</v>
      </c>
      <c r="IO48" s="91">
        <f t="shared" si="85"/>
        <v>0</v>
      </c>
      <c r="IP48" s="91">
        <f t="shared" si="85"/>
        <v>0</v>
      </c>
      <c r="IQ48" s="91">
        <f t="shared" si="85"/>
        <v>0</v>
      </c>
      <c r="IR48" s="91">
        <f t="shared" si="85"/>
        <v>0</v>
      </c>
      <c r="IS48" s="91">
        <f t="shared" si="85"/>
        <v>0</v>
      </c>
      <c r="IT48" s="91">
        <f t="shared" si="85"/>
        <v>0</v>
      </c>
      <c r="IU48" s="91">
        <f t="shared" si="85"/>
        <v>0</v>
      </c>
      <c r="IV48" s="91">
        <f t="shared" si="85"/>
        <v>0</v>
      </c>
      <c r="IW48" s="91">
        <f t="shared" si="85"/>
        <v>0</v>
      </c>
      <c r="IX48" s="91">
        <f t="shared" si="85"/>
        <v>0</v>
      </c>
      <c r="IY48" s="91">
        <f t="shared" si="85"/>
        <v>0</v>
      </c>
      <c r="IZ48" s="91">
        <f t="shared" ref="IZ48:LK48" si="86">SUM(IZ49:IZ56)</f>
        <v>0</v>
      </c>
      <c r="JA48" s="91">
        <f t="shared" si="86"/>
        <v>0</v>
      </c>
      <c r="JB48" s="91">
        <f t="shared" si="86"/>
        <v>0</v>
      </c>
      <c r="JC48" s="91">
        <f t="shared" si="86"/>
        <v>0</v>
      </c>
      <c r="JD48" s="91">
        <f t="shared" si="86"/>
        <v>0</v>
      </c>
      <c r="JE48" s="91">
        <f t="shared" si="86"/>
        <v>0</v>
      </c>
      <c r="JF48" s="91">
        <f t="shared" si="86"/>
        <v>0</v>
      </c>
      <c r="JG48" s="91">
        <f t="shared" si="86"/>
        <v>0</v>
      </c>
      <c r="JH48" s="91">
        <f t="shared" si="86"/>
        <v>0</v>
      </c>
      <c r="JI48" s="91">
        <f t="shared" si="86"/>
        <v>0</v>
      </c>
      <c r="JJ48" s="91">
        <f t="shared" si="86"/>
        <v>0</v>
      </c>
      <c r="JK48" s="91">
        <f t="shared" si="86"/>
        <v>0</v>
      </c>
      <c r="JL48" s="91">
        <f t="shared" si="86"/>
        <v>0</v>
      </c>
      <c r="JM48" s="91">
        <f t="shared" si="86"/>
        <v>0</v>
      </c>
      <c r="JN48" s="91">
        <f t="shared" si="86"/>
        <v>0</v>
      </c>
      <c r="JO48" s="91">
        <f t="shared" si="86"/>
        <v>0</v>
      </c>
      <c r="JP48" s="91">
        <f t="shared" si="86"/>
        <v>0</v>
      </c>
      <c r="JQ48" s="91">
        <f t="shared" si="86"/>
        <v>0</v>
      </c>
      <c r="JR48" s="91">
        <f t="shared" si="86"/>
        <v>0</v>
      </c>
      <c r="JS48" s="91">
        <f t="shared" si="86"/>
        <v>0</v>
      </c>
      <c r="JT48" s="91">
        <f t="shared" si="86"/>
        <v>0</v>
      </c>
      <c r="JU48" s="91">
        <f t="shared" si="86"/>
        <v>0</v>
      </c>
      <c r="JV48" s="91">
        <f t="shared" si="86"/>
        <v>0</v>
      </c>
      <c r="JW48" s="91">
        <f t="shared" si="86"/>
        <v>0</v>
      </c>
      <c r="JX48" s="91">
        <f t="shared" si="86"/>
        <v>0</v>
      </c>
      <c r="JY48" s="91">
        <f t="shared" si="86"/>
        <v>0</v>
      </c>
      <c r="JZ48" s="91">
        <f t="shared" si="86"/>
        <v>0</v>
      </c>
      <c r="KA48" s="91">
        <f t="shared" si="86"/>
        <v>0</v>
      </c>
      <c r="KB48" s="91">
        <f t="shared" si="86"/>
        <v>0</v>
      </c>
      <c r="KC48" s="91">
        <f t="shared" si="86"/>
        <v>0</v>
      </c>
      <c r="KD48" s="91">
        <f t="shared" si="86"/>
        <v>0</v>
      </c>
      <c r="KE48" s="91">
        <f t="shared" si="86"/>
        <v>0</v>
      </c>
      <c r="KF48" s="91">
        <f t="shared" si="86"/>
        <v>0</v>
      </c>
      <c r="KG48" s="91">
        <f t="shared" si="86"/>
        <v>0</v>
      </c>
      <c r="KH48" s="91">
        <f t="shared" si="86"/>
        <v>0</v>
      </c>
      <c r="KI48" s="91">
        <f t="shared" si="86"/>
        <v>0</v>
      </c>
      <c r="KJ48" s="91">
        <f t="shared" si="86"/>
        <v>0</v>
      </c>
      <c r="KK48" s="91">
        <f t="shared" si="86"/>
        <v>0</v>
      </c>
      <c r="KL48" s="91">
        <f t="shared" si="86"/>
        <v>0</v>
      </c>
      <c r="KM48" s="91">
        <f t="shared" si="86"/>
        <v>0</v>
      </c>
      <c r="KN48" s="91">
        <f t="shared" si="86"/>
        <v>0</v>
      </c>
      <c r="KO48" s="91">
        <f t="shared" si="86"/>
        <v>0</v>
      </c>
      <c r="KP48" s="91">
        <f t="shared" si="86"/>
        <v>0</v>
      </c>
      <c r="KQ48" s="91">
        <f t="shared" si="86"/>
        <v>0</v>
      </c>
      <c r="KR48" s="91">
        <f t="shared" si="86"/>
        <v>0</v>
      </c>
      <c r="KS48" s="91">
        <f t="shared" si="86"/>
        <v>0</v>
      </c>
      <c r="KT48" s="91">
        <f t="shared" si="86"/>
        <v>0</v>
      </c>
      <c r="KU48" s="91">
        <f t="shared" si="86"/>
        <v>0</v>
      </c>
      <c r="KV48" s="91">
        <f t="shared" si="86"/>
        <v>0</v>
      </c>
      <c r="KW48" s="91">
        <f t="shared" si="86"/>
        <v>0</v>
      </c>
      <c r="KX48" s="91">
        <f t="shared" si="86"/>
        <v>0</v>
      </c>
      <c r="KY48" s="91">
        <f t="shared" si="86"/>
        <v>0</v>
      </c>
      <c r="KZ48" s="91">
        <f t="shared" si="86"/>
        <v>0</v>
      </c>
      <c r="LA48" s="91">
        <f t="shared" si="86"/>
        <v>0</v>
      </c>
      <c r="LB48" s="91">
        <f t="shared" si="86"/>
        <v>0</v>
      </c>
      <c r="LC48" s="91">
        <f t="shared" si="86"/>
        <v>0</v>
      </c>
      <c r="LD48" s="91">
        <f t="shared" si="86"/>
        <v>0</v>
      </c>
      <c r="LE48" s="91">
        <f t="shared" si="86"/>
        <v>0</v>
      </c>
      <c r="LF48" s="91">
        <f t="shared" si="86"/>
        <v>0</v>
      </c>
      <c r="LG48" s="91">
        <f t="shared" si="86"/>
        <v>0</v>
      </c>
      <c r="LH48" s="91">
        <f t="shared" si="86"/>
        <v>0</v>
      </c>
      <c r="LI48" s="91">
        <f t="shared" si="86"/>
        <v>0</v>
      </c>
      <c r="LJ48" s="91">
        <f t="shared" si="86"/>
        <v>0</v>
      </c>
      <c r="LK48" s="91">
        <f t="shared" si="86"/>
        <v>0</v>
      </c>
      <c r="LL48" s="91">
        <f t="shared" ref="LL48:NW48" si="87">SUM(LL49:LL56)</f>
        <v>0</v>
      </c>
      <c r="LM48" s="91">
        <f t="shared" si="87"/>
        <v>0</v>
      </c>
      <c r="LN48" s="91">
        <f t="shared" si="87"/>
        <v>0</v>
      </c>
      <c r="LO48" s="91">
        <f t="shared" si="87"/>
        <v>0</v>
      </c>
      <c r="LP48" s="91">
        <f t="shared" si="87"/>
        <v>0</v>
      </c>
      <c r="LQ48" s="91">
        <f t="shared" si="87"/>
        <v>0</v>
      </c>
      <c r="LR48" s="91">
        <f t="shared" si="87"/>
        <v>0</v>
      </c>
      <c r="LS48" s="91">
        <f t="shared" si="87"/>
        <v>0</v>
      </c>
      <c r="LT48" s="91">
        <f t="shared" si="87"/>
        <v>0</v>
      </c>
      <c r="LU48" s="91">
        <f t="shared" si="87"/>
        <v>0</v>
      </c>
      <c r="LV48" s="91">
        <f t="shared" si="87"/>
        <v>0</v>
      </c>
      <c r="LW48" s="91">
        <f t="shared" si="87"/>
        <v>0</v>
      </c>
      <c r="LX48" s="91">
        <f t="shared" si="87"/>
        <v>0</v>
      </c>
      <c r="LY48" s="91">
        <f t="shared" si="87"/>
        <v>0</v>
      </c>
      <c r="LZ48" s="91">
        <f t="shared" si="87"/>
        <v>0</v>
      </c>
      <c r="MA48" s="91">
        <f t="shared" si="87"/>
        <v>0</v>
      </c>
      <c r="MB48" s="91">
        <f t="shared" si="87"/>
        <v>0</v>
      </c>
      <c r="MC48" s="91">
        <f t="shared" si="87"/>
        <v>0</v>
      </c>
      <c r="MD48" s="91">
        <f t="shared" si="87"/>
        <v>0</v>
      </c>
      <c r="ME48" s="91">
        <f t="shared" si="87"/>
        <v>0</v>
      </c>
      <c r="MF48" s="91">
        <f t="shared" si="87"/>
        <v>0</v>
      </c>
      <c r="MG48" s="91">
        <f t="shared" si="87"/>
        <v>0</v>
      </c>
      <c r="MH48" s="91">
        <f t="shared" si="87"/>
        <v>0</v>
      </c>
      <c r="MI48" s="91">
        <f t="shared" si="87"/>
        <v>0</v>
      </c>
      <c r="MJ48" s="91">
        <f t="shared" si="87"/>
        <v>0</v>
      </c>
      <c r="MK48" s="91">
        <f t="shared" si="87"/>
        <v>0</v>
      </c>
      <c r="ML48" s="91">
        <f t="shared" si="87"/>
        <v>0</v>
      </c>
      <c r="MM48" s="91">
        <f t="shared" si="87"/>
        <v>0</v>
      </c>
      <c r="MN48" s="91">
        <f t="shared" si="87"/>
        <v>0</v>
      </c>
      <c r="MO48" s="91">
        <f t="shared" si="87"/>
        <v>0</v>
      </c>
      <c r="MP48" s="91">
        <f t="shared" si="87"/>
        <v>0</v>
      </c>
      <c r="MQ48" s="91">
        <f t="shared" si="87"/>
        <v>0</v>
      </c>
      <c r="MR48" s="91">
        <f t="shared" si="87"/>
        <v>0</v>
      </c>
      <c r="MS48" s="91">
        <f t="shared" si="87"/>
        <v>0</v>
      </c>
      <c r="MT48" s="91">
        <f t="shared" si="87"/>
        <v>0</v>
      </c>
      <c r="MU48" s="91">
        <f t="shared" si="87"/>
        <v>0</v>
      </c>
      <c r="MV48" s="91">
        <f t="shared" si="87"/>
        <v>0</v>
      </c>
      <c r="MW48" s="91">
        <f t="shared" si="87"/>
        <v>0</v>
      </c>
      <c r="MX48" s="91">
        <f t="shared" si="87"/>
        <v>0</v>
      </c>
      <c r="MY48" s="91">
        <f t="shared" si="87"/>
        <v>0</v>
      </c>
      <c r="MZ48" s="91">
        <f t="shared" si="87"/>
        <v>0</v>
      </c>
      <c r="NA48" s="91">
        <f t="shared" si="87"/>
        <v>0</v>
      </c>
      <c r="NB48" s="91">
        <f t="shared" si="87"/>
        <v>0</v>
      </c>
      <c r="NC48" s="91">
        <f t="shared" si="87"/>
        <v>0</v>
      </c>
      <c r="ND48" s="91">
        <f t="shared" si="87"/>
        <v>0</v>
      </c>
      <c r="NE48" s="91">
        <f t="shared" si="87"/>
        <v>0</v>
      </c>
      <c r="NF48" s="91">
        <f t="shared" si="87"/>
        <v>0</v>
      </c>
      <c r="NG48" s="91">
        <f t="shared" si="87"/>
        <v>0</v>
      </c>
      <c r="NH48" s="91">
        <f t="shared" si="87"/>
        <v>0</v>
      </c>
      <c r="NI48" s="91">
        <f t="shared" si="87"/>
        <v>0</v>
      </c>
      <c r="NJ48" s="91">
        <f t="shared" si="87"/>
        <v>0</v>
      </c>
      <c r="NK48" s="91">
        <f t="shared" si="87"/>
        <v>0</v>
      </c>
      <c r="NL48" s="91">
        <f t="shared" si="87"/>
        <v>0</v>
      </c>
      <c r="NM48" s="91">
        <f t="shared" si="87"/>
        <v>0</v>
      </c>
      <c r="NN48" s="91">
        <f t="shared" si="87"/>
        <v>0</v>
      </c>
      <c r="NO48" s="91">
        <f t="shared" si="87"/>
        <v>0</v>
      </c>
      <c r="NP48" s="91">
        <f t="shared" si="87"/>
        <v>0</v>
      </c>
      <c r="NQ48" s="91">
        <f t="shared" si="87"/>
        <v>0</v>
      </c>
      <c r="NR48" s="91">
        <f t="shared" si="87"/>
        <v>0</v>
      </c>
      <c r="NS48" s="91">
        <f t="shared" si="87"/>
        <v>0</v>
      </c>
      <c r="NT48" s="91">
        <f t="shared" si="87"/>
        <v>0</v>
      </c>
      <c r="NU48" s="91">
        <f t="shared" si="87"/>
        <v>0</v>
      </c>
      <c r="NV48" s="91">
        <f t="shared" si="87"/>
        <v>0</v>
      </c>
      <c r="NW48" s="91">
        <f t="shared" si="87"/>
        <v>0</v>
      </c>
      <c r="NX48" s="91">
        <f t="shared" ref="NX48:QI48" si="88">SUM(NX49:NX56)</f>
        <v>0</v>
      </c>
      <c r="NY48" s="91">
        <f t="shared" si="88"/>
        <v>0</v>
      </c>
      <c r="NZ48" s="91">
        <f t="shared" si="88"/>
        <v>0</v>
      </c>
      <c r="OA48" s="91">
        <f t="shared" si="88"/>
        <v>0</v>
      </c>
      <c r="OB48" s="91">
        <f t="shared" si="88"/>
        <v>0</v>
      </c>
      <c r="OC48" s="91">
        <f t="shared" si="88"/>
        <v>0</v>
      </c>
      <c r="OD48" s="91">
        <f t="shared" si="88"/>
        <v>0</v>
      </c>
      <c r="OE48" s="91">
        <f t="shared" si="88"/>
        <v>0</v>
      </c>
      <c r="OF48" s="91">
        <f t="shared" si="88"/>
        <v>0</v>
      </c>
      <c r="OG48" s="91">
        <f t="shared" si="88"/>
        <v>0</v>
      </c>
      <c r="OH48" s="91">
        <f t="shared" si="88"/>
        <v>0</v>
      </c>
      <c r="OI48" s="91">
        <f t="shared" si="88"/>
        <v>0</v>
      </c>
      <c r="OJ48" s="91">
        <f t="shared" si="88"/>
        <v>0</v>
      </c>
      <c r="OK48" s="91">
        <f t="shared" si="88"/>
        <v>0</v>
      </c>
      <c r="OL48" s="91">
        <f t="shared" si="88"/>
        <v>0</v>
      </c>
      <c r="OM48" s="91">
        <f t="shared" si="88"/>
        <v>0</v>
      </c>
      <c r="ON48" s="91">
        <f t="shared" si="88"/>
        <v>0</v>
      </c>
      <c r="OO48" s="91">
        <f t="shared" si="88"/>
        <v>0</v>
      </c>
      <c r="OP48" s="91">
        <f t="shared" si="88"/>
        <v>0</v>
      </c>
      <c r="OQ48" s="91">
        <f t="shared" si="88"/>
        <v>0</v>
      </c>
      <c r="OR48" s="91">
        <f t="shared" si="88"/>
        <v>0</v>
      </c>
      <c r="OS48" s="91">
        <f t="shared" si="88"/>
        <v>0</v>
      </c>
      <c r="OT48" s="91">
        <f t="shared" si="88"/>
        <v>0</v>
      </c>
      <c r="OU48" s="91">
        <f t="shared" si="88"/>
        <v>0</v>
      </c>
      <c r="OV48" s="91">
        <f t="shared" si="88"/>
        <v>0</v>
      </c>
      <c r="OW48" s="91">
        <f t="shared" si="88"/>
        <v>0</v>
      </c>
      <c r="OX48" s="91">
        <f t="shared" si="88"/>
        <v>0</v>
      </c>
      <c r="OY48" s="91">
        <f t="shared" si="88"/>
        <v>0</v>
      </c>
      <c r="OZ48" s="91">
        <f t="shared" si="88"/>
        <v>0</v>
      </c>
      <c r="PA48" s="91">
        <f t="shared" si="88"/>
        <v>0</v>
      </c>
      <c r="PB48" s="91">
        <f t="shared" si="88"/>
        <v>0</v>
      </c>
      <c r="PC48" s="91">
        <f t="shared" si="88"/>
        <v>0</v>
      </c>
      <c r="PD48" s="91">
        <f t="shared" si="88"/>
        <v>0</v>
      </c>
      <c r="PE48" s="91">
        <f t="shared" si="88"/>
        <v>0</v>
      </c>
      <c r="PF48" s="91">
        <f t="shared" si="88"/>
        <v>0</v>
      </c>
      <c r="PG48" s="91">
        <f t="shared" si="88"/>
        <v>0</v>
      </c>
      <c r="PH48" s="91">
        <f t="shared" si="88"/>
        <v>0</v>
      </c>
      <c r="PI48" s="91">
        <f t="shared" si="88"/>
        <v>0</v>
      </c>
      <c r="PJ48" s="91">
        <f t="shared" si="88"/>
        <v>0</v>
      </c>
      <c r="PK48" s="91">
        <f t="shared" si="88"/>
        <v>0</v>
      </c>
      <c r="PL48" s="91">
        <f t="shared" si="88"/>
        <v>0</v>
      </c>
      <c r="PM48" s="91">
        <f t="shared" si="88"/>
        <v>0</v>
      </c>
      <c r="PN48" s="91">
        <f t="shared" si="88"/>
        <v>0</v>
      </c>
      <c r="PO48" s="91">
        <f t="shared" si="88"/>
        <v>0</v>
      </c>
      <c r="PP48" s="91">
        <f t="shared" si="88"/>
        <v>0</v>
      </c>
      <c r="PQ48" s="91">
        <f t="shared" si="88"/>
        <v>0</v>
      </c>
      <c r="PR48" s="91">
        <f t="shared" si="88"/>
        <v>0</v>
      </c>
      <c r="PS48" s="91">
        <f t="shared" si="88"/>
        <v>0</v>
      </c>
      <c r="PT48" s="91">
        <f t="shared" si="88"/>
        <v>0</v>
      </c>
      <c r="PU48" s="91">
        <f t="shared" si="88"/>
        <v>0</v>
      </c>
      <c r="PV48" s="91">
        <f t="shared" si="88"/>
        <v>0</v>
      </c>
      <c r="PW48" s="91">
        <f t="shared" si="88"/>
        <v>0</v>
      </c>
      <c r="PX48" s="91">
        <f t="shared" si="88"/>
        <v>0</v>
      </c>
      <c r="PY48" s="91">
        <f t="shared" si="88"/>
        <v>0</v>
      </c>
      <c r="PZ48" s="91">
        <f t="shared" si="88"/>
        <v>0</v>
      </c>
      <c r="QA48" s="91">
        <f t="shared" si="88"/>
        <v>0</v>
      </c>
      <c r="QB48" s="91">
        <f t="shared" si="88"/>
        <v>0</v>
      </c>
      <c r="QC48" s="91">
        <f t="shared" si="88"/>
        <v>0</v>
      </c>
      <c r="QD48" s="91">
        <f t="shared" si="88"/>
        <v>0</v>
      </c>
      <c r="QE48" s="91">
        <f t="shared" si="88"/>
        <v>0</v>
      </c>
      <c r="QF48" s="91">
        <f t="shared" si="88"/>
        <v>0</v>
      </c>
      <c r="QG48" s="91">
        <f t="shared" si="88"/>
        <v>0</v>
      </c>
      <c r="QH48" s="91">
        <f t="shared" si="88"/>
        <v>0</v>
      </c>
      <c r="QI48" s="91">
        <f t="shared" si="88"/>
        <v>0</v>
      </c>
      <c r="QJ48" s="91">
        <f t="shared" ref="QJ48:SU48" si="89">SUM(QJ49:QJ56)</f>
        <v>0</v>
      </c>
      <c r="QK48" s="91">
        <f t="shared" si="89"/>
        <v>0</v>
      </c>
      <c r="QL48" s="91">
        <f t="shared" si="89"/>
        <v>0</v>
      </c>
      <c r="QM48" s="91">
        <f t="shared" si="89"/>
        <v>0</v>
      </c>
      <c r="QN48" s="91">
        <f t="shared" si="89"/>
        <v>0</v>
      </c>
      <c r="QO48" s="91">
        <f t="shared" si="89"/>
        <v>0</v>
      </c>
      <c r="QP48" s="91">
        <f t="shared" si="89"/>
        <v>0</v>
      </c>
      <c r="QQ48" s="91">
        <f t="shared" si="89"/>
        <v>0</v>
      </c>
      <c r="QR48" s="91">
        <f t="shared" si="89"/>
        <v>0</v>
      </c>
      <c r="QS48" s="91">
        <f t="shared" si="89"/>
        <v>0</v>
      </c>
      <c r="QT48" s="91">
        <f t="shared" si="89"/>
        <v>0</v>
      </c>
      <c r="QU48" s="91">
        <f t="shared" si="89"/>
        <v>0</v>
      </c>
      <c r="QV48" s="91">
        <f t="shared" si="89"/>
        <v>0</v>
      </c>
      <c r="QW48" s="91">
        <f t="shared" si="89"/>
        <v>0</v>
      </c>
      <c r="QX48" s="91">
        <f t="shared" si="89"/>
        <v>0</v>
      </c>
      <c r="QY48" s="91">
        <f t="shared" si="89"/>
        <v>0</v>
      </c>
      <c r="QZ48" s="91">
        <f t="shared" si="89"/>
        <v>0</v>
      </c>
      <c r="RA48" s="91">
        <f t="shared" si="89"/>
        <v>0</v>
      </c>
      <c r="RB48" s="91">
        <f t="shared" si="89"/>
        <v>0</v>
      </c>
      <c r="RC48" s="91">
        <f t="shared" si="89"/>
        <v>0</v>
      </c>
      <c r="RD48" s="91">
        <f t="shared" si="89"/>
        <v>0</v>
      </c>
      <c r="RE48" s="91">
        <f t="shared" si="89"/>
        <v>0</v>
      </c>
      <c r="RF48" s="91">
        <f t="shared" si="89"/>
        <v>0</v>
      </c>
      <c r="RG48" s="91">
        <f t="shared" si="89"/>
        <v>0</v>
      </c>
      <c r="RH48" s="91">
        <f t="shared" si="89"/>
        <v>0</v>
      </c>
      <c r="RI48" s="91">
        <f t="shared" si="89"/>
        <v>0</v>
      </c>
      <c r="RJ48" s="91">
        <f t="shared" si="89"/>
        <v>0</v>
      </c>
      <c r="RK48" s="91">
        <f t="shared" si="89"/>
        <v>0</v>
      </c>
      <c r="RL48" s="91">
        <f t="shared" si="89"/>
        <v>0</v>
      </c>
      <c r="RM48" s="91">
        <f t="shared" si="89"/>
        <v>0</v>
      </c>
      <c r="RN48" s="91">
        <f t="shared" si="89"/>
        <v>0</v>
      </c>
      <c r="RO48" s="91">
        <f t="shared" si="89"/>
        <v>0</v>
      </c>
      <c r="RP48" s="91">
        <f t="shared" si="89"/>
        <v>0</v>
      </c>
      <c r="RQ48" s="91">
        <f t="shared" si="89"/>
        <v>0</v>
      </c>
      <c r="RR48" s="91">
        <f t="shared" si="89"/>
        <v>0</v>
      </c>
      <c r="RS48" s="91">
        <f t="shared" si="89"/>
        <v>0</v>
      </c>
      <c r="RT48" s="91">
        <f t="shared" si="89"/>
        <v>0</v>
      </c>
      <c r="RU48" s="91">
        <f t="shared" si="89"/>
        <v>0</v>
      </c>
      <c r="RV48" s="91">
        <f t="shared" si="89"/>
        <v>0</v>
      </c>
      <c r="RW48" s="91">
        <f t="shared" si="89"/>
        <v>0</v>
      </c>
      <c r="RX48" s="91">
        <f t="shared" si="89"/>
        <v>0</v>
      </c>
      <c r="RY48" s="91">
        <f t="shared" si="89"/>
        <v>0</v>
      </c>
      <c r="RZ48" s="91">
        <f t="shared" si="89"/>
        <v>0</v>
      </c>
      <c r="SA48" s="91">
        <f t="shared" si="89"/>
        <v>0</v>
      </c>
      <c r="SB48" s="91">
        <f t="shared" si="89"/>
        <v>0</v>
      </c>
      <c r="SC48" s="91">
        <f t="shared" si="89"/>
        <v>0</v>
      </c>
      <c r="SD48" s="91">
        <f t="shared" si="89"/>
        <v>0</v>
      </c>
      <c r="SE48" s="91">
        <f t="shared" si="89"/>
        <v>0</v>
      </c>
      <c r="SF48" s="91">
        <f t="shared" si="89"/>
        <v>0</v>
      </c>
      <c r="SG48" s="91">
        <f t="shared" si="89"/>
        <v>0</v>
      </c>
      <c r="SH48" s="91">
        <f t="shared" si="89"/>
        <v>0</v>
      </c>
      <c r="SI48" s="91">
        <f t="shared" si="89"/>
        <v>0</v>
      </c>
      <c r="SJ48" s="91">
        <f t="shared" si="89"/>
        <v>0</v>
      </c>
      <c r="SK48" s="91">
        <f t="shared" si="89"/>
        <v>0</v>
      </c>
      <c r="SL48" s="91">
        <f t="shared" si="89"/>
        <v>0</v>
      </c>
      <c r="SM48" s="91">
        <f t="shared" si="89"/>
        <v>0</v>
      </c>
      <c r="SN48" s="91">
        <f t="shared" si="89"/>
        <v>0</v>
      </c>
      <c r="SO48" s="91">
        <f t="shared" si="89"/>
        <v>0</v>
      </c>
      <c r="SP48" s="91">
        <f t="shared" si="89"/>
        <v>0</v>
      </c>
      <c r="SQ48" s="91">
        <f t="shared" si="89"/>
        <v>0</v>
      </c>
      <c r="SR48" s="91">
        <f t="shared" si="89"/>
        <v>0</v>
      </c>
      <c r="SS48" s="91">
        <f t="shared" si="89"/>
        <v>0</v>
      </c>
      <c r="ST48" s="91">
        <f t="shared" si="89"/>
        <v>0</v>
      </c>
      <c r="SU48" s="91">
        <f t="shared" si="89"/>
        <v>0</v>
      </c>
      <c r="SV48" s="91">
        <f t="shared" ref="SV48:UF48" si="90">SUM(SV49:SV56)</f>
        <v>0</v>
      </c>
      <c r="SW48" s="91">
        <f t="shared" si="90"/>
        <v>0</v>
      </c>
      <c r="SX48" s="91">
        <f t="shared" si="90"/>
        <v>0</v>
      </c>
      <c r="SY48" s="91">
        <f t="shared" si="90"/>
        <v>0</v>
      </c>
      <c r="SZ48" s="91">
        <f t="shared" si="90"/>
        <v>0</v>
      </c>
      <c r="TA48" s="91">
        <f t="shared" si="90"/>
        <v>0</v>
      </c>
      <c r="TB48" s="91">
        <f t="shared" si="90"/>
        <v>0</v>
      </c>
      <c r="TC48" s="91">
        <f t="shared" si="90"/>
        <v>0</v>
      </c>
      <c r="TD48" s="91">
        <f t="shared" si="90"/>
        <v>0</v>
      </c>
      <c r="TE48" s="91">
        <f t="shared" si="90"/>
        <v>0</v>
      </c>
      <c r="TF48" s="91">
        <f t="shared" si="90"/>
        <v>0</v>
      </c>
      <c r="TG48" s="91">
        <f t="shared" si="90"/>
        <v>0</v>
      </c>
      <c r="TH48" s="91">
        <f t="shared" si="90"/>
        <v>0</v>
      </c>
      <c r="TI48" s="91">
        <f t="shared" si="90"/>
        <v>0</v>
      </c>
      <c r="TJ48" s="91">
        <f t="shared" si="90"/>
        <v>0</v>
      </c>
      <c r="TK48" s="91">
        <f t="shared" si="90"/>
        <v>0</v>
      </c>
      <c r="TL48" s="91">
        <f t="shared" si="90"/>
        <v>0</v>
      </c>
      <c r="TM48" s="91">
        <f t="shared" si="90"/>
        <v>0</v>
      </c>
      <c r="TN48" s="91">
        <f t="shared" si="90"/>
        <v>0</v>
      </c>
      <c r="TO48" s="91">
        <f t="shared" si="90"/>
        <v>0</v>
      </c>
      <c r="TP48" s="91">
        <f t="shared" si="90"/>
        <v>0</v>
      </c>
      <c r="TQ48" s="91">
        <f t="shared" si="90"/>
        <v>0</v>
      </c>
      <c r="TR48" s="91">
        <f t="shared" si="90"/>
        <v>0</v>
      </c>
      <c r="TS48" s="91">
        <f t="shared" si="90"/>
        <v>0</v>
      </c>
      <c r="TT48" s="91">
        <f t="shared" si="90"/>
        <v>0</v>
      </c>
      <c r="TU48" s="91">
        <f t="shared" si="90"/>
        <v>0</v>
      </c>
      <c r="TV48" s="91">
        <f t="shared" si="90"/>
        <v>0</v>
      </c>
      <c r="TW48" s="91">
        <f t="shared" si="90"/>
        <v>0</v>
      </c>
      <c r="TX48" s="91">
        <f t="shared" si="90"/>
        <v>0</v>
      </c>
      <c r="TY48" s="91">
        <f t="shared" si="90"/>
        <v>0</v>
      </c>
      <c r="TZ48" s="91">
        <f t="shared" si="90"/>
        <v>0</v>
      </c>
      <c r="UA48" s="91">
        <f t="shared" si="90"/>
        <v>0</v>
      </c>
      <c r="UB48" s="91">
        <f t="shared" si="90"/>
        <v>0</v>
      </c>
      <c r="UC48" s="91">
        <f t="shared" si="90"/>
        <v>0</v>
      </c>
      <c r="UD48" s="91">
        <f t="shared" si="90"/>
        <v>0</v>
      </c>
      <c r="UE48" s="91">
        <f t="shared" si="90"/>
        <v>0</v>
      </c>
      <c r="UF48" s="91">
        <f t="shared" si="90"/>
        <v>0</v>
      </c>
    </row>
    <row r="49" spans="1:552" ht="15.75" customHeight="1" outlineLevel="1" x14ac:dyDescent="0.35">
      <c r="A49" s="2" t="s">
        <v>562</v>
      </c>
      <c r="B49" s="5"/>
      <c r="C49" s="5"/>
      <c r="D49" s="154"/>
      <c r="E49" s="154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D49" s="154"/>
      <c r="AE49" s="154"/>
      <c r="AF49" s="154"/>
      <c r="AG49" s="154"/>
      <c r="AH49" s="106"/>
      <c r="AI49" s="81"/>
      <c r="AJ49" s="154"/>
      <c r="AK49" s="154"/>
      <c r="AL49" s="154"/>
      <c r="AM49" s="154"/>
      <c r="AN49" s="154">
        <v>834.66</v>
      </c>
      <c r="AO49" s="154"/>
      <c r="AP49" s="154"/>
      <c r="AQ49" s="154"/>
      <c r="AR49" s="154"/>
      <c r="AS49" s="154"/>
      <c r="AT49" s="154"/>
      <c r="AU49" s="154"/>
      <c r="AV49" s="154"/>
      <c r="AW49" s="154"/>
      <c r="AX49" s="154"/>
      <c r="AY49" s="154"/>
      <c r="AZ49" s="154"/>
      <c r="BA49" s="154"/>
      <c r="BB49" s="154"/>
      <c r="BC49" s="154"/>
      <c r="BD49" s="154"/>
      <c r="BE49" s="154"/>
      <c r="BF49" s="154"/>
      <c r="BG49" s="154"/>
      <c r="BH49" s="154"/>
      <c r="BI49" s="154"/>
      <c r="BJ49" s="154"/>
      <c r="BK49" s="154"/>
      <c r="BL49" s="154"/>
      <c r="BM49" s="82"/>
      <c r="BN49" s="83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>
        <v>670.11</v>
      </c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>
        <v>754.83</v>
      </c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>
        <v>917.71</v>
      </c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>
        <v>766.69</v>
      </c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  <c r="HG49" s="154">
        <v>818.85</v>
      </c>
      <c r="HH49" s="154"/>
      <c r="HI49" s="154"/>
      <c r="HJ49" s="154"/>
      <c r="HK49" s="154"/>
      <c r="HL49" s="154"/>
      <c r="HM49" s="154"/>
      <c r="HN49" s="154"/>
      <c r="HO49" s="154"/>
      <c r="HP49" s="154"/>
      <c r="HQ49" s="154"/>
      <c r="HR49" s="154"/>
      <c r="HS49" s="154"/>
      <c r="HT49" s="154"/>
      <c r="HU49" s="154"/>
      <c r="HV49" s="154"/>
      <c r="HW49" s="154"/>
      <c r="HX49" s="154"/>
      <c r="HY49" s="154"/>
      <c r="HZ49" s="154"/>
      <c r="IA49" s="154"/>
      <c r="IB49" s="154"/>
      <c r="IC49" s="154"/>
      <c r="ID49" s="154"/>
      <c r="IE49" s="154"/>
      <c r="IF49" s="154"/>
      <c r="IG49" s="154"/>
      <c r="IH49" s="154"/>
      <c r="II49" s="154"/>
      <c r="IJ49" s="154"/>
      <c r="IK49" s="154"/>
      <c r="IL49" s="154"/>
      <c r="IM49" s="154"/>
      <c r="IN49" s="154"/>
      <c r="IO49" s="154"/>
      <c r="IP49" s="154"/>
      <c r="IQ49" s="154"/>
      <c r="IR49" s="154"/>
      <c r="IS49" s="154"/>
      <c r="IT49" s="154"/>
      <c r="IU49" s="154"/>
      <c r="IV49" s="154"/>
      <c r="IW49" s="154"/>
      <c r="IX49" s="154"/>
      <c r="IY49" s="154"/>
      <c r="IZ49" s="154"/>
      <c r="JA49" s="154"/>
      <c r="JB49" s="154"/>
      <c r="JC49" s="154"/>
      <c r="JD49" s="154"/>
      <c r="JE49" s="154"/>
      <c r="JF49" s="154"/>
      <c r="JG49" s="154"/>
      <c r="JH49" s="154"/>
      <c r="JI49" s="154"/>
      <c r="JJ49" s="154"/>
      <c r="JK49" s="154"/>
      <c r="JL49" s="154"/>
      <c r="JM49" s="154"/>
      <c r="JN49" s="154"/>
      <c r="JO49" s="154"/>
      <c r="JP49" s="154"/>
      <c r="JQ49" s="154"/>
      <c r="JR49" s="154"/>
      <c r="JS49" s="154"/>
      <c r="JT49" s="154"/>
      <c r="JU49" s="154"/>
      <c r="JV49" s="154"/>
      <c r="JW49" s="154"/>
      <c r="JX49" s="154"/>
      <c r="JY49" s="154"/>
      <c r="JZ49" s="154"/>
      <c r="KA49" s="154"/>
      <c r="KB49" s="154"/>
      <c r="KC49" s="154"/>
      <c r="KD49" s="154"/>
      <c r="KE49" s="154"/>
      <c r="KF49" s="154"/>
      <c r="KG49" s="154"/>
      <c r="KH49" s="154"/>
      <c r="KI49" s="154"/>
      <c r="KJ49" s="154"/>
      <c r="KK49" s="154"/>
      <c r="KL49" s="154"/>
      <c r="KM49" s="154"/>
      <c r="KN49" s="154"/>
      <c r="KO49" s="154"/>
      <c r="KP49" s="154"/>
      <c r="KQ49" s="154"/>
      <c r="KR49" s="154"/>
      <c r="KS49" s="154"/>
      <c r="KT49" s="154"/>
      <c r="KU49" s="154"/>
      <c r="KV49" s="154"/>
      <c r="KW49" s="154"/>
      <c r="KX49" s="154"/>
      <c r="KY49" s="154"/>
      <c r="KZ49" s="154"/>
      <c r="LA49" s="154"/>
      <c r="LB49" s="154"/>
      <c r="LC49" s="154"/>
      <c r="LD49" s="154"/>
      <c r="LE49" s="154"/>
      <c r="LF49" s="154"/>
      <c r="LG49" s="154"/>
      <c r="LH49" s="154"/>
      <c r="LI49" s="154"/>
      <c r="LJ49" s="154"/>
      <c r="LK49" s="154"/>
      <c r="LL49" s="154"/>
      <c r="LM49" s="154"/>
      <c r="LN49" s="154"/>
      <c r="LO49" s="154"/>
      <c r="LP49" s="154"/>
      <c r="LQ49" s="154"/>
      <c r="LR49" s="154"/>
      <c r="LS49" s="154"/>
      <c r="LT49" s="154"/>
      <c r="LU49" s="154"/>
      <c r="LV49" s="154"/>
      <c r="LW49" s="154"/>
      <c r="LX49" s="154"/>
      <c r="LY49" s="154"/>
      <c r="LZ49" s="154"/>
      <c r="MA49" s="154"/>
      <c r="MB49" s="154"/>
      <c r="MC49" s="154"/>
      <c r="MD49" s="154"/>
      <c r="ME49" s="154"/>
      <c r="MF49" s="154"/>
      <c r="MG49" s="154"/>
      <c r="MH49" s="154"/>
      <c r="MI49" s="154"/>
      <c r="MJ49" s="154"/>
      <c r="MK49" s="154"/>
      <c r="ML49" s="154"/>
      <c r="MM49" s="154"/>
      <c r="MN49" s="154"/>
      <c r="MO49" s="154"/>
      <c r="MP49" s="154"/>
      <c r="MQ49" s="154"/>
      <c r="MR49" s="154"/>
      <c r="MS49" s="154"/>
      <c r="MT49" s="154"/>
      <c r="MU49" s="154"/>
      <c r="MV49" s="154"/>
      <c r="MW49" s="154"/>
      <c r="MX49" s="154"/>
      <c r="MY49" s="154"/>
      <c r="MZ49" s="154"/>
      <c r="NA49" s="154"/>
      <c r="NB49" s="154"/>
      <c r="NC49" s="154"/>
      <c r="ND49" s="154"/>
      <c r="NE49" s="154"/>
      <c r="NF49" s="154"/>
      <c r="NG49" s="154"/>
      <c r="NH49" s="154"/>
      <c r="NI49" s="154"/>
      <c r="NJ49" s="154"/>
      <c r="NK49" s="154"/>
      <c r="NL49" s="154"/>
      <c r="NM49" s="154"/>
      <c r="NN49" s="154"/>
      <c r="NO49" s="154"/>
      <c r="NP49" s="154"/>
      <c r="NQ49" s="154"/>
      <c r="NR49" s="154"/>
      <c r="NS49" s="154"/>
      <c r="NT49" s="154"/>
      <c r="NU49" s="154"/>
      <c r="NV49" s="154"/>
      <c r="NW49" s="154"/>
      <c r="NX49" s="154"/>
      <c r="NY49" s="154"/>
      <c r="NZ49" s="154"/>
      <c r="OA49" s="154"/>
      <c r="OB49" s="154"/>
      <c r="OC49" s="154"/>
      <c r="OD49" s="154"/>
      <c r="OE49" s="154"/>
      <c r="OF49" s="154"/>
      <c r="OG49" s="154"/>
      <c r="OH49" s="154"/>
      <c r="OI49" s="154"/>
      <c r="OJ49" s="154"/>
      <c r="OK49" s="154"/>
      <c r="OL49" s="154"/>
      <c r="OM49" s="154"/>
      <c r="ON49" s="154"/>
      <c r="OO49" s="154"/>
      <c r="OP49" s="154"/>
      <c r="OQ49" s="154"/>
      <c r="OR49" s="154"/>
      <c r="OS49" s="154"/>
      <c r="OT49" s="154"/>
      <c r="OU49" s="154"/>
      <c r="OV49" s="154"/>
      <c r="OW49" s="154"/>
      <c r="OX49" s="154"/>
      <c r="OY49" s="154"/>
      <c r="OZ49" s="154"/>
      <c r="PA49" s="154"/>
      <c r="PB49" s="154"/>
      <c r="PC49" s="154"/>
      <c r="PD49" s="154"/>
      <c r="PE49" s="154"/>
      <c r="PF49" s="154"/>
      <c r="PG49" s="154"/>
      <c r="PH49" s="154"/>
      <c r="PI49" s="154"/>
      <c r="PJ49" s="154"/>
      <c r="PK49" s="154"/>
      <c r="PL49" s="154"/>
      <c r="PM49" s="154"/>
      <c r="PN49" s="154"/>
      <c r="PO49" s="154"/>
      <c r="PP49" s="154"/>
      <c r="PQ49" s="154"/>
      <c r="PR49" s="154"/>
      <c r="PS49" s="154"/>
      <c r="PT49" s="154"/>
      <c r="PU49" s="154"/>
      <c r="PV49" s="154"/>
      <c r="PW49" s="154"/>
      <c r="PX49" s="154"/>
      <c r="PY49" s="154"/>
      <c r="PZ49" s="154"/>
      <c r="QA49" s="154"/>
      <c r="QB49" s="154"/>
      <c r="QC49" s="154"/>
      <c r="QD49" s="154"/>
      <c r="QE49" s="154"/>
      <c r="QF49" s="154"/>
      <c r="QG49" s="154"/>
      <c r="QH49" s="154"/>
      <c r="QI49" s="154"/>
      <c r="QJ49" s="154"/>
      <c r="QK49" s="154"/>
      <c r="QL49" s="154"/>
      <c r="QM49" s="154"/>
      <c r="QN49" s="154"/>
      <c r="QO49" s="154"/>
      <c r="QP49" s="154"/>
      <c r="QQ49" s="154"/>
      <c r="QR49" s="154"/>
      <c r="QS49" s="154"/>
      <c r="QT49" s="154"/>
      <c r="QU49" s="154"/>
      <c r="QV49" s="154"/>
      <c r="QW49" s="154"/>
      <c r="QX49" s="154"/>
      <c r="QY49" s="154"/>
      <c r="QZ49" s="154"/>
      <c r="RA49" s="154"/>
      <c r="RB49" s="154"/>
      <c r="RC49" s="154"/>
      <c r="RD49" s="154"/>
      <c r="RE49" s="154"/>
      <c r="RF49" s="154"/>
      <c r="RG49" s="154"/>
      <c r="RH49" s="154"/>
      <c r="RI49" s="154"/>
      <c r="RJ49" s="154"/>
      <c r="RK49" s="154"/>
      <c r="RL49" s="154"/>
      <c r="RM49" s="154"/>
      <c r="RN49" s="154"/>
      <c r="RO49" s="154"/>
      <c r="RP49" s="154"/>
      <c r="RQ49" s="154"/>
      <c r="RR49" s="154"/>
      <c r="RS49" s="154"/>
      <c r="RT49" s="154"/>
      <c r="RU49" s="154"/>
      <c r="RV49" s="154"/>
      <c r="RW49" s="154"/>
      <c r="RX49" s="154"/>
      <c r="RY49" s="154"/>
      <c r="RZ49" s="154"/>
      <c r="SA49" s="154"/>
      <c r="SB49" s="154"/>
      <c r="SC49" s="154"/>
      <c r="SD49" s="154"/>
      <c r="SE49" s="154"/>
      <c r="SF49" s="154"/>
      <c r="SG49" s="154"/>
      <c r="SH49" s="154"/>
      <c r="SI49" s="154"/>
      <c r="SJ49" s="154"/>
      <c r="SK49" s="154"/>
      <c r="SL49" s="154"/>
      <c r="SM49" s="154"/>
      <c r="SN49" s="154"/>
      <c r="SO49" s="154"/>
      <c r="SP49" s="154"/>
      <c r="SQ49" s="154"/>
      <c r="SR49" s="154"/>
      <c r="SS49" s="154"/>
      <c r="ST49" s="154"/>
      <c r="SU49" s="154"/>
      <c r="SV49" s="154"/>
      <c r="SW49" s="154"/>
      <c r="SX49" s="154"/>
      <c r="SY49" s="154"/>
      <c r="SZ49" s="154"/>
      <c r="TA49" s="154"/>
      <c r="TB49" s="154"/>
      <c r="TC49" s="154"/>
      <c r="TD49" s="154"/>
      <c r="TE49" s="154"/>
      <c r="TF49" s="154"/>
      <c r="TG49" s="154"/>
      <c r="TH49" s="154"/>
      <c r="TI49" s="154"/>
      <c r="TJ49" s="154"/>
      <c r="TK49" s="154"/>
      <c r="TL49" s="154"/>
      <c r="TM49" s="154"/>
      <c r="TN49" s="154"/>
      <c r="TO49" s="154"/>
      <c r="TP49" s="154"/>
      <c r="TQ49" s="154"/>
      <c r="TR49" s="154"/>
      <c r="TS49" s="154"/>
      <c r="TT49" s="154"/>
      <c r="TU49" s="154"/>
      <c r="TV49" s="154"/>
      <c r="TW49" s="154"/>
      <c r="TX49" s="154"/>
      <c r="TY49" s="154"/>
      <c r="TZ49" s="154"/>
      <c r="UA49" s="154"/>
      <c r="UB49" s="154"/>
      <c r="UC49" s="154"/>
      <c r="UD49" s="154"/>
      <c r="UE49" s="154"/>
      <c r="UF49" s="154"/>
    </row>
    <row r="50" spans="1:552" ht="15.75" customHeight="1" outlineLevel="2" x14ac:dyDescent="0.35">
      <c r="A50" s="2" t="s">
        <v>563</v>
      </c>
      <c r="B50" s="5"/>
      <c r="C50" s="5"/>
      <c r="D50" s="154"/>
      <c r="E50" s="154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D50" s="154"/>
      <c r="AE50" s="154"/>
      <c r="AF50" s="154"/>
      <c r="AG50" s="154"/>
      <c r="AH50" s="106"/>
      <c r="AI50" s="81"/>
      <c r="AJ50" s="154"/>
      <c r="AK50" s="154"/>
      <c r="AL50" s="154"/>
      <c r="AM50" s="154"/>
      <c r="AN50" s="154"/>
      <c r="AO50" s="154"/>
      <c r="AP50" s="154"/>
      <c r="AQ50" s="154"/>
      <c r="AR50" s="154"/>
      <c r="AS50" s="154"/>
      <c r="AT50" s="154"/>
      <c r="AU50" s="154"/>
      <c r="AV50" s="154"/>
      <c r="AW50" s="154"/>
      <c r="AX50" s="154"/>
      <c r="AY50" s="154"/>
      <c r="AZ50" s="154"/>
      <c r="BA50" s="154"/>
      <c r="BB50" s="154"/>
      <c r="BC50" s="154"/>
      <c r="BD50" s="154"/>
      <c r="BE50" s="154"/>
      <c r="BF50" s="154"/>
      <c r="BG50" s="154"/>
      <c r="BH50" s="154"/>
      <c r="BI50" s="154"/>
      <c r="BJ50" s="154"/>
      <c r="BK50" s="154"/>
      <c r="BL50" s="154"/>
      <c r="BM50" s="82"/>
      <c r="BN50" s="83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  <c r="HG50" s="154"/>
      <c r="HH50" s="154"/>
      <c r="HI50" s="154"/>
      <c r="HJ50" s="154"/>
      <c r="HK50" s="154"/>
      <c r="HL50" s="154"/>
      <c r="HM50" s="154"/>
      <c r="HN50" s="154"/>
      <c r="HO50" s="154"/>
      <c r="HP50" s="154"/>
      <c r="HQ50" s="154"/>
      <c r="HR50" s="154"/>
      <c r="HS50" s="154"/>
      <c r="HT50" s="154"/>
      <c r="HU50" s="154"/>
      <c r="HV50" s="154"/>
      <c r="HW50" s="154"/>
      <c r="HX50" s="154"/>
      <c r="HY50" s="154"/>
      <c r="HZ50" s="154"/>
      <c r="IA50" s="154"/>
      <c r="IB50" s="154"/>
      <c r="IC50" s="154"/>
      <c r="ID50" s="154"/>
      <c r="IE50" s="154"/>
      <c r="IF50" s="154"/>
      <c r="IG50" s="154"/>
      <c r="IH50" s="154"/>
      <c r="II50" s="154"/>
      <c r="IJ50" s="154"/>
      <c r="IK50" s="154"/>
      <c r="IL50" s="154"/>
      <c r="IM50" s="154"/>
      <c r="IN50" s="154"/>
      <c r="IO50" s="154"/>
      <c r="IP50" s="154"/>
      <c r="IQ50" s="154"/>
      <c r="IR50" s="154"/>
      <c r="IS50" s="154"/>
      <c r="IT50" s="154"/>
      <c r="IU50" s="154"/>
      <c r="IV50" s="154"/>
      <c r="IW50" s="154"/>
      <c r="IX50" s="154"/>
      <c r="IY50" s="154"/>
      <c r="IZ50" s="154"/>
      <c r="JA50" s="154"/>
      <c r="JB50" s="154"/>
      <c r="JC50" s="154"/>
      <c r="JD50" s="154"/>
      <c r="JE50" s="154"/>
      <c r="JF50" s="154"/>
      <c r="JG50" s="154"/>
      <c r="JH50" s="154"/>
      <c r="JI50" s="154"/>
      <c r="JJ50" s="154"/>
      <c r="JK50" s="154"/>
      <c r="JL50" s="154"/>
      <c r="JM50" s="154"/>
      <c r="JN50" s="154"/>
      <c r="JO50" s="154"/>
      <c r="JP50" s="154"/>
      <c r="JQ50" s="154"/>
      <c r="JR50" s="154"/>
      <c r="JS50" s="154"/>
      <c r="JT50" s="154"/>
      <c r="JU50" s="154"/>
      <c r="JV50" s="154"/>
      <c r="JW50" s="154"/>
      <c r="JX50" s="154"/>
      <c r="JY50" s="154"/>
      <c r="JZ50" s="154"/>
      <c r="KA50" s="154"/>
      <c r="KB50" s="154"/>
      <c r="KC50" s="154"/>
      <c r="KD50" s="154"/>
      <c r="KE50" s="154"/>
      <c r="KF50" s="154"/>
      <c r="KG50" s="154"/>
      <c r="KH50" s="154"/>
      <c r="KI50" s="154"/>
      <c r="KJ50" s="154"/>
      <c r="KK50" s="154"/>
      <c r="KL50" s="154"/>
      <c r="KM50" s="154"/>
      <c r="KN50" s="154"/>
      <c r="KO50" s="154"/>
      <c r="KP50" s="154"/>
      <c r="KQ50" s="154"/>
      <c r="KR50" s="154"/>
      <c r="KS50" s="154"/>
      <c r="KT50" s="154"/>
      <c r="KU50" s="154"/>
      <c r="KV50" s="154"/>
      <c r="KW50" s="154"/>
      <c r="KX50" s="154"/>
      <c r="KY50" s="154"/>
      <c r="KZ50" s="154"/>
      <c r="LA50" s="154"/>
      <c r="LB50" s="154"/>
      <c r="LC50" s="154"/>
      <c r="LD50" s="154"/>
      <c r="LE50" s="154"/>
      <c r="LF50" s="154"/>
      <c r="LG50" s="154"/>
      <c r="LH50" s="154"/>
      <c r="LI50" s="154"/>
      <c r="LJ50" s="154"/>
      <c r="LK50" s="154"/>
      <c r="LL50" s="154"/>
      <c r="LM50" s="154"/>
      <c r="LN50" s="154"/>
      <c r="LO50" s="154"/>
      <c r="LP50" s="154"/>
      <c r="LQ50" s="154"/>
      <c r="LR50" s="154"/>
      <c r="LS50" s="154"/>
      <c r="LT50" s="154"/>
      <c r="LU50" s="154"/>
      <c r="LV50" s="154"/>
      <c r="LW50" s="154"/>
      <c r="LX50" s="154"/>
      <c r="LY50" s="154"/>
      <c r="LZ50" s="154"/>
      <c r="MA50" s="154"/>
      <c r="MB50" s="154"/>
      <c r="MC50" s="154"/>
      <c r="MD50" s="154"/>
      <c r="ME50" s="154"/>
      <c r="MF50" s="154"/>
      <c r="MG50" s="154"/>
      <c r="MH50" s="154"/>
      <c r="MI50" s="154"/>
      <c r="MJ50" s="154"/>
      <c r="MK50" s="154"/>
      <c r="ML50" s="154"/>
      <c r="MM50" s="154"/>
      <c r="MN50" s="154"/>
      <c r="MO50" s="154"/>
      <c r="MP50" s="154"/>
      <c r="MQ50" s="154"/>
      <c r="MR50" s="154"/>
      <c r="MS50" s="154"/>
      <c r="MT50" s="154"/>
      <c r="MU50" s="154"/>
      <c r="MV50" s="154"/>
      <c r="MW50" s="154"/>
      <c r="MX50" s="154"/>
      <c r="MY50" s="154"/>
      <c r="MZ50" s="154"/>
      <c r="NA50" s="154"/>
      <c r="NB50" s="154"/>
      <c r="NC50" s="154"/>
      <c r="ND50" s="154"/>
      <c r="NE50" s="154"/>
      <c r="NF50" s="154"/>
      <c r="NG50" s="154"/>
      <c r="NH50" s="154"/>
      <c r="NI50" s="154"/>
      <c r="NJ50" s="154"/>
      <c r="NK50" s="154"/>
      <c r="NL50" s="154"/>
      <c r="NM50" s="154"/>
      <c r="NN50" s="154"/>
      <c r="NO50" s="154"/>
      <c r="NP50" s="154"/>
      <c r="NQ50" s="154"/>
      <c r="NR50" s="154"/>
      <c r="NS50" s="154"/>
      <c r="NT50" s="154"/>
      <c r="NU50" s="154"/>
      <c r="NV50" s="154"/>
      <c r="NW50" s="154"/>
      <c r="NX50" s="154"/>
      <c r="NY50" s="154"/>
      <c r="NZ50" s="154"/>
      <c r="OA50" s="154"/>
      <c r="OB50" s="154"/>
      <c r="OC50" s="154"/>
      <c r="OD50" s="154"/>
      <c r="OE50" s="154"/>
      <c r="OF50" s="154"/>
      <c r="OG50" s="154"/>
      <c r="OH50" s="154"/>
      <c r="OI50" s="154"/>
      <c r="OJ50" s="154"/>
      <c r="OK50" s="154"/>
      <c r="OL50" s="154"/>
      <c r="OM50" s="154"/>
      <c r="ON50" s="154"/>
      <c r="OO50" s="154"/>
      <c r="OP50" s="154"/>
      <c r="OQ50" s="154"/>
      <c r="OR50" s="154"/>
      <c r="OS50" s="154"/>
      <c r="OT50" s="154"/>
      <c r="OU50" s="154"/>
      <c r="OV50" s="154"/>
      <c r="OW50" s="154"/>
      <c r="OX50" s="154"/>
      <c r="OY50" s="154"/>
      <c r="OZ50" s="154"/>
      <c r="PA50" s="154"/>
      <c r="PB50" s="154"/>
      <c r="PC50" s="154"/>
      <c r="PD50" s="154"/>
      <c r="PE50" s="154"/>
      <c r="PF50" s="154"/>
      <c r="PG50" s="154"/>
      <c r="PH50" s="154"/>
      <c r="PI50" s="154"/>
      <c r="PJ50" s="154"/>
      <c r="PK50" s="154"/>
      <c r="PL50" s="154"/>
      <c r="PM50" s="154"/>
      <c r="PN50" s="154"/>
      <c r="PO50" s="154"/>
      <c r="PP50" s="154"/>
      <c r="PQ50" s="154"/>
      <c r="PR50" s="154"/>
      <c r="PS50" s="154"/>
      <c r="PT50" s="154"/>
      <c r="PU50" s="154"/>
      <c r="PV50" s="154"/>
      <c r="PW50" s="154"/>
      <c r="PX50" s="154"/>
      <c r="PY50" s="154"/>
      <c r="PZ50" s="154"/>
      <c r="QA50" s="154"/>
      <c r="QB50" s="154"/>
      <c r="QC50" s="154"/>
      <c r="QD50" s="154"/>
      <c r="QE50" s="154"/>
      <c r="QF50" s="154"/>
      <c r="QG50" s="154"/>
      <c r="QH50" s="154"/>
      <c r="QI50" s="154"/>
      <c r="QJ50" s="154"/>
      <c r="QK50" s="154"/>
      <c r="QL50" s="154"/>
      <c r="QM50" s="154"/>
      <c r="QN50" s="154"/>
      <c r="QO50" s="154"/>
      <c r="QP50" s="154"/>
      <c r="QQ50" s="154"/>
      <c r="QR50" s="154"/>
      <c r="QS50" s="154"/>
      <c r="QT50" s="154"/>
      <c r="QU50" s="154"/>
      <c r="QV50" s="154"/>
      <c r="QW50" s="154"/>
      <c r="QX50" s="154"/>
      <c r="QY50" s="154"/>
      <c r="QZ50" s="154"/>
      <c r="RA50" s="154"/>
      <c r="RB50" s="154"/>
      <c r="RC50" s="154"/>
      <c r="RD50" s="154"/>
      <c r="RE50" s="154"/>
      <c r="RF50" s="154"/>
      <c r="RG50" s="154"/>
      <c r="RH50" s="154"/>
      <c r="RI50" s="154"/>
      <c r="RJ50" s="154"/>
      <c r="RK50" s="154"/>
      <c r="RL50" s="154"/>
      <c r="RM50" s="154"/>
      <c r="RN50" s="154"/>
      <c r="RO50" s="154"/>
      <c r="RP50" s="154"/>
      <c r="RQ50" s="154"/>
      <c r="RR50" s="154"/>
      <c r="RS50" s="154"/>
      <c r="RT50" s="154"/>
      <c r="RU50" s="154"/>
      <c r="RV50" s="154"/>
      <c r="RW50" s="154"/>
      <c r="RX50" s="154"/>
      <c r="RY50" s="154"/>
      <c r="RZ50" s="154"/>
      <c r="SA50" s="154"/>
      <c r="SB50" s="154"/>
      <c r="SC50" s="154"/>
      <c r="SD50" s="154"/>
      <c r="SE50" s="154"/>
      <c r="SF50" s="154"/>
      <c r="SG50" s="154"/>
      <c r="SH50" s="154"/>
      <c r="SI50" s="154"/>
      <c r="SJ50" s="154"/>
      <c r="SK50" s="154"/>
      <c r="SL50" s="154"/>
      <c r="SM50" s="154"/>
      <c r="SN50" s="154"/>
      <c r="SO50" s="154"/>
      <c r="SP50" s="154"/>
      <c r="SQ50" s="154"/>
      <c r="SR50" s="154"/>
      <c r="SS50" s="154"/>
      <c r="ST50" s="154"/>
      <c r="SU50" s="154"/>
      <c r="SV50" s="154"/>
      <c r="SW50" s="154"/>
      <c r="SX50" s="154"/>
      <c r="SY50" s="154"/>
      <c r="SZ50" s="154"/>
      <c r="TA50" s="154"/>
      <c r="TB50" s="154"/>
      <c r="TC50" s="154"/>
      <c r="TD50" s="154"/>
      <c r="TE50" s="154"/>
      <c r="TF50" s="154"/>
      <c r="TG50" s="154"/>
      <c r="TH50" s="154"/>
      <c r="TI50" s="154"/>
      <c r="TJ50" s="154"/>
      <c r="TK50" s="154"/>
      <c r="TL50" s="154"/>
      <c r="TM50" s="154"/>
      <c r="TN50" s="154"/>
      <c r="TO50" s="154"/>
      <c r="TP50" s="154"/>
      <c r="TQ50" s="154"/>
      <c r="TR50" s="154"/>
      <c r="TS50" s="154"/>
      <c r="TT50" s="154"/>
      <c r="TU50" s="154"/>
      <c r="TV50" s="154"/>
      <c r="TW50" s="154"/>
      <c r="TX50" s="154"/>
      <c r="TY50" s="154"/>
      <c r="TZ50" s="154"/>
      <c r="UA50" s="154"/>
      <c r="UB50" s="154"/>
      <c r="UC50" s="154"/>
      <c r="UD50" s="154"/>
      <c r="UE50" s="154"/>
      <c r="UF50" s="154"/>
    </row>
    <row r="51" spans="1:552" ht="15.75" customHeight="1" outlineLevel="2" x14ac:dyDescent="0.35">
      <c r="A51" s="2" t="s">
        <v>564</v>
      </c>
      <c r="B51" s="5"/>
      <c r="C51" s="5"/>
      <c r="D51" s="154"/>
      <c r="E51" s="154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D51" s="154"/>
      <c r="AE51" s="154"/>
      <c r="AF51" s="154"/>
      <c r="AG51" s="154"/>
      <c r="AH51" s="106"/>
      <c r="AI51" s="81"/>
      <c r="AJ51" s="154"/>
      <c r="AK51" s="154"/>
      <c r="AL51" s="154"/>
      <c r="AM51" s="154"/>
      <c r="AN51" s="154"/>
      <c r="AO51" s="154"/>
      <c r="AP51" s="154"/>
      <c r="AQ51" s="154"/>
      <c r="AR51" s="154"/>
      <c r="AS51" s="154"/>
      <c r="AT51" s="154"/>
      <c r="AU51" s="154">
        <v>260.41000000000003</v>
      </c>
      <c r="AV51" s="154"/>
      <c r="AW51" s="154"/>
      <c r="AX51" s="154"/>
      <c r="AY51" s="154"/>
      <c r="AZ51" s="154"/>
      <c r="BA51" s="154"/>
      <c r="BB51" s="154"/>
      <c r="BC51" s="154"/>
      <c r="BD51" s="154"/>
      <c r="BE51" s="154"/>
      <c r="BF51" s="154"/>
      <c r="BG51" s="154"/>
      <c r="BH51" s="154"/>
      <c r="BI51" s="154"/>
      <c r="BJ51" s="154"/>
      <c r="BK51" s="154"/>
      <c r="BL51" s="154"/>
      <c r="BM51" s="82"/>
      <c r="BN51" s="83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>
        <v>82.79</v>
      </c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>
        <v>88.21</v>
      </c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>
        <v>85.91</v>
      </c>
      <c r="FD51" s="154">
        <v>88.39</v>
      </c>
      <c r="FE51" s="154"/>
      <c r="FF51" s="154"/>
      <c r="FG51" s="154"/>
      <c r="FH51" s="154"/>
      <c r="FI51" s="154">
        <v>88.36</v>
      </c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>
        <v>164.04</v>
      </c>
      <c r="GV51" s="154"/>
      <c r="GW51" s="154"/>
      <c r="GX51" s="154"/>
      <c r="GY51" s="154"/>
      <c r="GZ51" s="154"/>
      <c r="HA51" s="154"/>
      <c r="HB51" s="154"/>
      <c r="HC51" s="154"/>
      <c r="HD51" s="154"/>
      <c r="HE51" s="154"/>
      <c r="HF51" s="154"/>
      <c r="HG51" s="154"/>
      <c r="HH51" s="154"/>
      <c r="HI51" s="154"/>
      <c r="HJ51" s="154"/>
      <c r="HK51" s="154"/>
      <c r="HL51" s="154"/>
      <c r="HM51" s="154"/>
      <c r="HN51" s="154"/>
      <c r="HO51" s="154"/>
      <c r="HP51" s="154"/>
      <c r="HQ51" s="154"/>
      <c r="HR51" s="154"/>
      <c r="HS51" s="154"/>
      <c r="HT51" s="154"/>
      <c r="HU51" s="154"/>
      <c r="HV51" s="154"/>
      <c r="HW51" s="154"/>
      <c r="HX51" s="154"/>
      <c r="HY51" s="154"/>
      <c r="HZ51" s="154"/>
      <c r="IA51" s="154"/>
      <c r="IB51" s="154"/>
      <c r="IC51" s="154"/>
      <c r="ID51" s="154"/>
      <c r="IE51" s="154"/>
      <c r="IF51" s="154"/>
      <c r="IG51" s="154"/>
      <c r="IH51" s="154"/>
      <c r="II51" s="154"/>
      <c r="IJ51" s="154"/>
      <c r="IK51" s="154"/>
      <c r="IL51" s="154"/>
      <c r="IM51" s="154"/>
      <c r="IN51" s="154"/>
      <c r="IO51" s="154"/>
      <c r="IP51" s="154"/>
      <c r="IQ51" s="154"/>
      <c r="IR51" s="154"/>
      <c r="IS51" s="154"/>
      <c r="IT51" s="154"/>
      <c r="IU51" s="154"/>
      <c r="IV51" s="154"/>
      <c r="IW51" s="154"/>
      <c r="IX51" s="154"/>
      <c r="IY51" s="154"/>
      <c r="IZ51" s="154"/>
      <c r="JA51" s="154"/>
      <c r="JB51" s="154"/>
      <c r="JC51" s="154"/>
      <c r="JD51" s="154"/>
      <c r="JE51" s="154"/>
      <c r="JF51" s="154"/>
      <c r="JG51" s="154"/>
      <c r="JH51" s="154"/>
      <c r="JI51" s="154"/>
      <c r="JJ51" s="154"/>
      <c r="JK51" s="154"/>
      <c r="JL51" s="154"/>
      <c r="JM51" s="154"/>
      <c r="JN51" s="154"/>
      <c r="JO51" s="154"/>
      <c r="JP51" s="154"/>
      <c r="JQ51" s="154"/>
      <c r="JR51" s="154"/>
      <c r="JS51" s="154"/>
      <c r="JT51" s="154"/>
      <c r="JU51" s="154"/>
      <c r="JV51" s="154"/>
      <c r="JW51" s="154"/>
      <c r="JX51" s="154"/>
      <c r="JY51" s="154"/>
      <c r="JZ51" s="154"/>
      <c r="KA51" s="154"/>
      <c r="KB51" s="154"/>
      <c r="KC51" s="154"/>
      <c r="KD51" s="154"/>
      <c r="KE51" s="154"/>
      <c r="KF51" s="154"/>
      <c r="KG51" s="154"/>
      <c r="KH51" s="154"/>
      <c r="KI51" s="154"/>
      <c r="KJ51" s="154"/>
      <c r="KK51" s="154"/>
      <c r="KL51" s="154"/>
      <c r="KM51" s="154"/>
      <c r="KN51" s="154"/>
      <c r="KO51" s="154"/>
      <c r="KP51" s="154"/>
      <c r="KQ51" s="154"/>
      <c r="KR51" s="154"/>
      <c r="KS51" s="154"/>
      <c r="KT51" s="154"/>
      <c r="KU51" s="154"/>
      <c r="KV51" s="154"/>
      <c r="KW51" s="154"/>
      <c r="KX51" s="154"/>
      <c r="KY51" s="154"/>
      <c r="KZ51" s="154"/>
      <c r="LA51" s="154"/>
      <c r="LB51" s="154"/>
      <c r="LC51" s="154"/>
      <c r="LD51" s="154"/>
      <c r="LE51" s="154"/>
      <c r="LF51" s="154"/>
      <c r="LG51" s="154"/>
      <c r="LH51" s="154"/>
      <c r="LI51" s="154"/>
      <c r="LJ51" s="154"/>
      <c r="LK51" s="154"/>
      <c r="LL51" s="154"/>
      <c r="LM51" s="154"/>
      <c r="LN51" s="154"/>
      <c r="LO51" s="154"/>
      <c r="LP51" s="154"/>
      <c r="LQ51" s="154"/>
      <c r="LR51" s="154"/>
      <c r="LS51" s="154"/>
      <c r="LT51" s="154"/>
      <c r="LU51" s="154"/>
      <c r="LV51" s="154"/>
      <c r="LW51" s="154"/>
      <c r="LX51" s="154"/>
      <c r="LY51" s="154"/>
      <c r="LZ51" s="154"/>
      <c r="MA51" s="154"/>
      <c r="MB51" s="154"/>
      <c r="MC51" s="154"/>
      <c r="MD51" s="154"/>
      <c r="ME51" s="154"/>
      <c r="MF51" s="154"/>
      <c r="MG51" s="154"/>
      <c r="MH51" s="154"/>
      <c r="MI51" s="154"/>
      <c r="MJ51" s="154"/>
      <c r="MK51" s="154"/>
      <c r="ML51" s="154"/>
      <c r="MM51" s="154"/>
      <c r="MN51" s="154"/>
      <c r="MO51" s="154"/>
      <c r="MP51" s="154"/>
      <c r="MQ51" s="154"/>
      <c r="MR51" s="154"/>
      <c r="MS51" s="154"/>
      <c r="MT51" s="154"/>
      <c r="MU51" s="154"/>
      <c r="MV51" s="154"/>
      <c r="MW51" s="154"/>
      <c r="MX51" s="154"/>
      <c r="MY51" s="154"/>
      <c r="MZ51" s="154"/>
      <c r="NA51" s="154"/>
      <c r="NB51" s="154"/>
      <c r="NC51" s="154"/>
      <c r="ND51" s="154"/>
      <c r="NE51" s="154"/>
      <c r="NF51" s="154"/>
      <c r="NG51" s="154"/>
      <c r="NH51" s="154"/>
      <c r="NI51" s="154"/>
      <c r="NJ51" s="154"/>
      <c r="NK51" s="154"/>
      <c r="NL51" s="154"/>
      <c r="NM51" s="154"/>
      <c r="NN51" s="154"/>
      <c r="NO51" s="154"/>
      <c r="NP51" s="154"/>
      <c r="NQ51" s="154"/>
      <c r="NR51" s="154"/>
      <c r="NS51" s="154"/>
      <c r="NT51" s="154"/>
      <c r="NU51" s="154"/>
      <c r="NV51" s="154"/>
      <c r="NW51" s="154"/>
      <c r="NX51" s="154"/>
      <c r="NY51" s="154"/>
      <c r="NZ51" s="154"/>
      <c r="OA51" s="154"/>
      <c r="OB51" s="154"/>
      <c r="OC51" s="154"/>
      <c r="OD51" s="154"/>
      <c r="OE51" s="154"/>
      <c r="OF51" s="154"/>
      <c r="OG51" s="154"/>
      <c r="OH51" s="154"/>
      <c r="OI51" s="154"/>
      <c r="OJ51" s="154"/>
      <c r="OK51" s="154"/>
      <c r="OL51" s="154"/>
      <c r="OM51" s="154"/>
      <c r="ON51" s="154"/>
      <c r="OO51" s="154"/>
      <c r="OP51" s="154"/>
      <c r="OQ51" s="154"/>
      <c r="OR51" s="154"/>
      <c r="OS51" s="154"/>
      <c r="OT51" s="154"/>
      <c r="OU51" s="154"/>
      <c r="OV51" s="154"/>
      <c r="OW51" s="154"/>
      <c r="OX51" s="154"/>
      <c r="OY51" s="154"/>
      <c r="OZ51" s="154"/>
      <c r="PA51" s="154"/>
      <c r="PB51" s="154"/>
      <c r="PC51" s="154"/>
      <c r="PD51" s="154"/>
      <c r="PE51" s="154"/>
      <c r="PF51" s="154"/>
      <c r="PG51" s="154"/>
      <c r="PH51" s="154"/>
      <c r="PI51" s="154"/>
      <c r="PJ51" s="154"/>
      <c r="PK51" s="154"/>
      <c r="PL51" s="154"/>
      <c r="PM51" s="154"/>
      <c r="PN51" s="154"/>
      <c r="PO51" s="154"/>
      <c r="PP51" s="154"/>
      <c r="PQ51" s="154"/>
      <c r="PR51" s="154"/>
      <c r="PS51" s="154"/>
      <c r="PT51" s="154"/>
      <c r="PU51" s="154"/>
      <c r="PV51" s="154"/>
      <c r="PW51" s="154"/>
      <c r="PX51" s="154"/>
      <c r="PY51" s="154"/>
      <c r="PZ51" s="154"/>
      <c r="QA51" s="154"/>
      <c r="QB51" s="154"/>
      <c r="QC51" s="154"/>
      <c r="QD51" s="154"/>
      <c r="QE51" s="154"/>
      <c r="QF51" s="154"/>
      <c r="QG51" s="154"/>
      <c r="QH51" s="154"/>
      <c r="QI51" s="154"/>
      <c r="QJ51" s="154"/>
      <c r="QK51" s="154"/>
      <c r="QL51" s="154"/>
      <c r="QM51" s="154"/>
      <c r="QN51" s="154"/>
      <c r="QO51" s="154"/>
      <c r="QP51" s="154"/>
      <c r="QQ51" s="154"/>
      <c r="QR51" s="154"/>
      <c r="QS51" s="154"/>
      <c r="QT51" s="154"/>
      <c r="QU51" s="154"/>
      <c r="QV51" s="154"/>
      <c r="QW51" s="154"/>
      <c r="QX51" s="154"/>
      <c r="QY51" s="154"/>
      <c r="QZ51" s="154"/>
      <c r="RA51" s="154"/>
      <c r="RB51" s="154"/>
      <c r="RC51" s="154"/>
      <c r="RD51" s="154"/>
      <c r="RE51" s="154"/>
      <c r="RF51" s="154"/>
      <c r="RG51" s="154"/>
      <c r="RH51" s="154"/>
      <c r="RI51" s="154"/>
      <c r="RJ51" s="154"/>
      <c r="RK51" s="154"/>
      <c r="RL51" s="154"/>
      <c r="RM51" s="154"/>
      <c r="RN51" s="154"/>
      <c r="RO51" s="154"/>
      <c r="RP51" s="154"/>
      <c r="RQ51" s="154"/>
      <c r="RR51" s="154"/>
      <c r="RS51" s="154"/>
      <c r="RT51" s="154"/>
      <c r="RU51" s="154"/>
      <c r="RV51" s="154"/>
      <c r="RW51" s="154"/>
      <c r="RX51" s="154"/>
      <c r="RY51" s="154"/>
      <c r="RZ51" s="154"/>
      <c r="SA51" s="154"/>
      <c r="SB51" s="154"/>
      <c r="SC51" s="154"/>
      <c r="SD51" s="154"/>
      <c r="SE51" s="154"/>
      <c r="SF51" s="154"/>
      <c r="SG51" s="154"/>
      <c r="SH51" s="154"/>
      <c r="SI51" s="154"/>
      <c r="SJ51" s="154"/>
      <c r="SK51" s="154"/>
      <c r="SL51" s="154"/>
      <c r="SM51" s="154"/>
      <c r="SN51" s="154"/>
      <c r="SO51" s="154"/>
      <c r="SP51" s="154"/>
      <c r="SQ51" s="154"/>
      <c r="SR51" s="154"/>
      <c r="SS51" s="154"/>
      <c r="ST51" s="154"/>
      <c r="SU51" s="154"/>
      <c r="SV51" s="154"/>
      <c r="SW51" s="154"/>
      <c r="SX51" s="154"/>
      <c r="SY51" s="154"/>
      <c r="SZ51" s="154"/>
      <c r="TA51" s="154"/>
      <c r="TB51" s="154"/>
      <c r="TC51" s="154"/>
      <c r="TD51" s="154"/>
      <c r="TE51" s="154"/>
      <c r="TF51" s="154"/>
      <c r="TG51" s="154"/>
      <c r="TH51" s="154"/>
      <c r="TI51" s="154"/>
      <c r="TJ51" s="154"/>
      <c r="TK51" s="154"/>
      <c r="TL51" s="154"/>
      <c r="TM51" s="154"/>
      <c r="TN51" s="154"/>
      <c r="TO51" s="154"/>
      <c r="TP51" s="154"/>
      <c r="TQ51" s="154"/>
      <c r="TR51" s="154"/>
      <c r="TS51" s="154"/>
      <c r="TT51" s="154"/>
      <c r="TU51" s="154"/>
      <c r="TV51" s="154"/>
      <c r="TW51" s="154"/>
      <c r="TX51" s="154"/>
      <c r="TY51" s="154"/>
      <c r="TZ51" s="154"/>
      <c r="UA51" s="154"/>
      <c r="UB51" s="154"/>
      <c r="UC51" s="154"/>
      <c r="UD51" s="154"/>
      <c r="UE51" s="154"/>
      <c r="UF51" s="154"/>
    </row>
    <row r="52" spans="1:552" ht="15.75" customHeight="1" outlineLevel="2" x14ac:dyDescent="0.35">
      <c r="A52" s="2" t="s">
        <v>565</v>
      </c>
      <c r="B52" s="5"/>
      <c r="C52" s="5"/>
      <c r="D52" s="154"/>
      <c r="E52" s="154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D52" s="154"/>
      <c r="AE52" s="154"/>
      <c r="AF52" s="154"/>
      <c r="AG52" s="154"/>
      <c r="AH52" s="106"/>
      <c r="AI52" s="81"/>
      <c r="AJ52" s="154"/>
      <c r="AK52" s="154"/>
      <c r="AL52" s="154"/>
      <c r="AM52" s="154"/>
      <c r="AN52" s="154"/>
      <c r="AO52" s="154"/>
      <c r="AP52" s="154"/>
      <c r="AQ52" s="154"/>
      <c r="AR52" s="154"/>
      <c r="AS52" s="154"/>
      <c r="AT52" s="154"/>
      <c r="AU52" s="154"/>
      <c r="AV52" s="154"/>
      <c r="AW52" s="154"/>
      <c r="AX52" s="154"/>
      <c r="AY52" s="154"/>
      <c r="AZ52" s="154"/>
      <c r="BA52" s="154"/>
      <c r="BB52" s="154"/>
      <c r="BC52" s="154"/>
      <c r="BD52" s="154"/>
      <c r="BE52" s="154"/>
      <c r="BF52" s="154"/>
      <c r="BG52" s="154"/>
      <c r="BH52" s="154"/>
      <c r="BI52" s="154"/>
      <c r="BJ52" s="154"/>
      <c r="BK52" s="154"/>
      <c r="BL52" s="154"/>
      <c r="BM52" s="82"/>
      <c r="BN52" s="83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  <c r="HC52" s="154"/>
      <c r="HD52" s="154"/>
      <c r="HE52" s="154"/>
      <c r="HF52" s="154"/>
      <c r="HG52" s="154"/>
      <c r="HH52" s="154"/>
      <c r="HI52" s="154"/>
      <c r="HJ52" s="154"/>
      <c r="HK52" s="154"/>
      <c r="HL52" s="154"/>
      <c r="HM52" s="154"/>
      <c r="HN52" s="154"/>
      <c r="HO52" s="154"/>
      <c r="HP52" s="154"/>
      <c r="HQ52" s="154"/>
      <c r="HR52" s="154"/>
      <c r="HS52" s="154"/>
      <c r="HT52" s="154"/>
      <c r="HU52" s="154"/>
      <c r="HV52" s="154"/>
      <c r="HW52" s="154"/>
      <c r="HX52" s="154"/>
      <c r="HY52" s="154"/>
      <c r="HZ52" s="154"/>
      <c r="IA52" s="154"/>
      <c r="IB52" s="154"/>
      <c r="IC52" s="154"/>
      <c r="ID52" s="154"/>
      <c r="IE52" s="154"/>
      <c r="IF52" s="154"/>
      <c r="IG52" s="154"/>
      <c r="IH52" s="154"/>
      <c r="II52" s="154"/>
      <c r="IJ52" s="154"/>
      <c r="IK52" s="154"/>
      <c r="IL52" s="154"/>
      <c r="IM52" s="154"/>
      <c r="IN52" s="154"/>
      <c r="IO52" s="154"/>
      <c r="IP52" s="154"/>
      <c r="IQ52" s="154"/>
      <c r="IR52" s="154"/>
      <c r="IS52" s="154"/>
      <c r="IT52" s="154"/>
      <c r="IU52" s="154"/>
      <c r="IV52" s="154"/>
      <c r="IW52" s="154"/>
      <c r="IX52" s="154"/>
      <c r="IY52" s="154"/>
      <c r="IZ52" s="154"/>
      <c r="JA52" s="154"/>
      <c r="JB52" s="154"/>
      <c r="JC52" s="154"/>
      <c r="JD52" s="154"/>
      <c r="JE52" s="154"/>
      <c r="JF52" s="154"/>
      <c r="JG52" s="154"/>
      <c r="JH52" s="154"/>
      <c r="JI52" s="154"/>
      <c r="JJ52" s="154"/>
      <c r="JK52" s="154"/>
      <c r="JL52" s="154"/>
      <c r="JM52" s="154"/>
      <c r="JN52" s="154"/>
      <c r="JO52" s="154"/>
      <c r="JP52" s="154"/>
      <c r="JQ52" s="154"/>
      <c r="JR52" s="154"/>
      <c r="JS52" s="154"/>
      <c r="JT52" s="154"/>
      <c r="JU52" s="154"/>
      <c r="JV52" s="154"/>
      <c r="JW52" s="154"/>
      <c r="JX52" s="154"/>
      <c r="JY52" s="154"/>
      <c r="JZ52" s="154"/>
      <c r="KA52" s="154"/>
      <c r="KB52" s="154"/>
      <c r="KC52" s="154"/>
      <c r="KD52" s="154"/>
      <c r="KE52" s="154"/>
      <c r="KF52" s="154"/>
      <c r="KG52" s="154"/>
      <c r="KH52" s="154"/>
      <c r="KI52" s="154"/>
      <c r="KJ52" s="154"/>
      <c r="KK52" s="154"/>
      <c r="KL52" s="154"/>
      <c r="KM52" s="154"/>
      <c r="KN52" s="154"/>
      <c r="KO52" s="154"/>
      <c r="KP52" s="154"/>
      <c r="KQ52" s="154"/>
      <c r="KR52" s="154"/>
      <c r="KS52" s="154"/>
      <c r="KT52" s="154"/>
      <c r="KU52" s="154"/>
      <c r="KV52" s="154"/>
      <c r="KW52" s="154"/>
      <c r="KX52" s="154"/>
      <c r="KY52" s="154"/>
      <c r="KZ52" s="154"/>
      <c r="LA52" s="154"/>
      <c r="LB52" s="154"/>
      <c r="LC52" s="154"/>
      <c r="LD52" s="154"/>
      <c r="LE52" s="154"/>
      <c r="LF52" s="154"/>
      <c r="LG52" s="154"/>
      <c r="LH52" s="154"/>
      <c r="LI52" s="154"/>
      <c r="LJ52" s="154"/>
      <c r="LK52" s="154"/>
      <c r="LL52" s="154"/>
      <c r="LM52" s="154"/>
      <c r="LN52" s="154"/>
      <c r="LO52" s="154"/>
      <c r="LP52" s="154"/>
      <c r="LQ52" s="154"/>
      <c r="LR52" s="154"/>
      <c r="LS52" s="154"/>
      <c r="LT52" s="154"/>
      <c r="LU52" s="154"/>
      <c r="LV52" s="154"/>
      <c r="LW52" s="154"/>
      <c r="LX52" s="154"/>
      <c r="LY52" s="154"/>
      <c r="LZ52" s="154"/>
      <c r="MA52" s="154"/>
      <c r="MB52" s="154"/>
      <c r="MC52" s="154"/>
      <c r="MD52" s="154"/>
      <c r="ME52" s="154"/>
      <c r="MF52" s="154"/>
      <c r="MG52" s="154"/>
      <c r="MH52" s="154"/>
      <c r="MI52" s="154"/>
      <c r="MJ52" s="154"/>
      <c r="MK52" s="154"/>
      <c r="ML52" s="154"/>
      <c r="MM52" s="154"/>
      <c r="MN52" s="154"/>
      <c r="MO52" s="154"/>
      <c r="MP52" s="154"/>
      <c r="MQ52" s="154"/>
      <c r="MR52" s="154"/>
      <c r="MS52" s="154"/>
      <c r="MT52" s="154"/>
      <c r="MU52" s="154"/>
      <c r="MV52" s="154"/>
      <c r="MW52" s="154"/>
      <c r="MX52" s="154"/>
      <c r="MY52" s="154"/>
      <c r="MZ52" s="154"/>
      <c r="NA52" s="154"/>
      <c r="NB52" s="154"/>
      <c r="NC52" s="154"/>
      <c r="ND52" s="154"/>
      <c r="NE52" s="154"/>
      <c r="NF52" s="154"/>
      <c r="NG52" s="154"/>
      <c r="NH52" s="154"/>
      <c r="NI52" s="154"/>
      <c r="NJ52" s="154"/>
      <c r="NK52" s="154"/>
      <c r="NL52" s="154"/>
      <c r="NM52" s="154"/>
      <c r="NN52" s="154"/>
      <c r="NO52" s="154"/>
      <c r="NP52" s="154"/>
      <c r="NQ52" s="154"/>
      <c r="NR52" s="154"/>
      <c r="NS52" s="154"/>
      <c r="NT52" s="154"/>
      <c r="NU52" s="154"/>
      <c r="NV52" s="154"/>
      <c r="NW52" s="154"/>
      <c r="NX52" s="154"/>
      <c r="NY52" s="154"/>
      <c r="NZ52" s="154"/>
      <c r="OA52" s="154"/>
      <c r="OB52" s="154"/>
      <c r="OC52" s="154"/>
      <c r="OD52" s="154"/>
      <c r="OE52" s="154"/>
      <c r="OF52" s="154"/>
      <c r="OG52" s="154"/>
      <c r="OH52" s="154"/>
      <c r="OI52" s="154"/>
      <c r="OJ52" s="154"/>
      <c r="OK52" s="154"/>
      <c r="OL52" s="154"/>
      <c r="OM52" s="154"/>
      <c r="ON52" s="154"/>
      <c r="OO52" s="154"/>
      <c r="OP52" s="154"/>
      <c r="OQ52" s="154"/>
      <c r="OR52" s="154"/>
      <c r="OS52" s="154"/>
      <c r="OT52" s="154"/>
      <c r="OU52" s="154"/>
      <c r="OV52" s="154"/>
      <c r="OW52" s="154"/>
      <c r="OX52" s="154"/>
      <c r="OY52" s="154"/>
      <c r="OZ52" s="154"/>
      <c r="PA52" s="154"/>
      <c r="PB52" s="154"/>
      <c r="PC52" s="154"/>
      <c r="PD52" s="154"/>
      <c r="PE52" s="154"/>
      <c r="PF52" s="154"/>
      <c r="PG52" s="154"/>
      <c r="PH52" s="154"/>
      <c r="PI52" s="154"/>
      <c r="PJ52" s="154"/>
      <c r="PK52" s="154"/>
      <c r="PL52" s="154"/>
      <c r="PM52" s="154"/>
      <c r="PN52" s="154"/>
      <c r="PO52" s="154"/>
      <c r="PP52" s="154"/>
      <c r="PQ52" s="154"/>
      <c r="PR52" s="154"/>
      <c r="PS52" s="154"/>
      <c r="PT52" s="154"/>
      <c r="PU52" s="154"/>
      <c r="PV52" s="154"/>
      <c r="PW52" s="154"/>
      <c r="PX52" s="154"/>
      <c r="PY52" s="154"/>
      <c r="PZ52" s="154"/>
      <c r="QA52" s="154"/>
      <c r="QB52" s="154"/>
      <c r="QC52" s="154"/>
      <c r="QD52" s="154"/>
      <c r="QE52" s="154"/>
      <c r="QF52" s="154"/>
      <c r="QG52" s="154"/>
      <c r="QH52" s="154"/>
      <c r="QI52" s="154"/>
      <c r="QJ52" s="154"/>
      <c r="QK52" s="154"/>
      <c r="QL52" s="154"/>
      <c r="QM52" s="154"/>
      <c r="QN52" s="154"/>
      <c r="QO52" s="154"/>
      <c r="QP52" s="154"/>
      <c r="QQ52" s="154"/>
      <c r="QR52" s="154"/>
      <c r="QS52" s="154"/>
      <c r="QT52" s="154"/>
      <c r="QU52" s="154"/>
      <c r="QV52" s="154"/>
      <c r="QW52" s="154"/>
      <c r="QX52" s="154"/>
      <c r="QY52" s="154"/>
      <c r="QZ52" s="154"/>
      <c r="RA52" s="154"/>
      <c r="RB52" s="154"/>
      <c r="RC52" s="154"/>
      <c r="RD52" s="154"/>
      <c r="RE52" s="154"/>
      <c r="RF52" s="154"/>
      <c r="RG52" s="154"/>
      <c r="RH52" s="154"/>
      <c r="RI52" s="154"/>
      <c r="RJ52" s="154"/>
      <c r="RK52" s="154"/>
      <c r="RL52" s="154"/>
      <c r="RM52" s="154"/>
      <c r="RN52" s="154"/>
      <c r="RO52" s="154"/>
      <c r="RP52" s="154"/>
      <c r="RQ52" s="154"/>
      <c r="RR52" s="154"/>
      <c r="RS52" s="154"/>
      <c r="RT52" s="154"/>
      <c r="RU52" s="154"/>
      <c r="RV52" s="154"/>
      <c r="RW52" s="154"/>
      <c r="RX52" s="154"/>
      <c r="RY52" s="154"/>
      <c r="RZ52" s="154"/>
      <c r="SA52" s="154"/>
      <c r="SB52" s="154"/>
      <c r="SC52" s="154"/>
      <c r="SD52" s="154"/>
      <c r="SE52" s="154"/>
      <c r="SF52" s="154"/>
      <c r="SG52" s="154"/>
      <c r="SH52" s="154"/>
      <c r="SI52" s="154"/>
      <c r="SJ52" s="154"/>
      <c r="SK52" s="154"/>
      <c r="SL52" s="154"/>
      <c r="SM52" s="154"/>
      <c r="SN52" s="154"/>
      <c r="SO52" s="154"/>
      <c r="SP52" s="154"/>
      <c r="SQ52" s="154"/>
      <c r="SR52" s="154"/>
      <c r="SS52" s="154"/>
      <c r="ST52" s="154"/>
      <c r="SU52" s="154"/>
      <c r="SV52" s="154"/>
      <c r="SW52" s="154"/>
      <c r="SX52" s="154"/>
      <c r="SY52" s="154"/>
      <c r="SZ52" s="154"/>
      <c r="TA52" s="154"/>
      <c r="TB52" s="154"/>
      <c r="TC52" s="154"/>
      <c r="TD52" s="154"/>
      <c r="TE52" s="154"/>
      <c r="TF52" s="154"/>
      <c r="TG52" s="154"/>
      <c r="TH52" s="154"/>
      <c r="TI52" s="154"/>
      <c r="TJ52" s="154"/>
      <c r="TK52" s="154"/>
      <c r="TL52" s="154"/>
      <c r="TM52" s="154"/>
      <c r="TN52" s="154"/>
      <c r="TO52" s="154"/>
      <c r="TP52" s="154"/>
      <c r="TQ52" s="154"/>
      <c r="TR52" s="154"/>
      <c r="TS52" s="154"/>
      <c r="TT52" s="154"/>
      <c r="TU52" s="154"/>
      <c r="TV52" s="154"/>
      <c r="TW52" s="154"/>
      <c r="TX52" s="154"/>
      <c r="TY52" s="154"/>
      <c r="TZ52" s="154"/>
      <c r="UA52" s="154"/>
      <c r="UB52" s="154"/>
      <c r="UC52" s="154"/>
      <c r="UD52" s="154"/>
      <c r="UE52" s="154"/>
      <c r="UF52" s="154"/>
    </row>
    <row r="53" spans="1:552" ht="15.75" customHeight="1" outlineLevel="2" x14ac:dyDescent="0.35">
      <c r="A53" s="2" t="s">
        <v>566</v>
      </c>
      <c r="B53" s="5"/>
      <c r="C53" s="5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D53" s="154"/>
      <c r="AE53" s="154"/>
      <c r="AF53" s="154"/>
      <c r="AG53" s="154"/>
      <c r="AH53" s="106"/>
      <c r="AI53" s="81"/>
      <c r="AJ53" s="154"/>
      <c r="AK53" s="154"/>
      <c r="AL53" s="154"/>
      <c r="AM53" s="154"/>
      <c r="AN53" s="154"/>
      <c r="AO53" s="154">
        <v>20</v>
      </c>
      <c r="AP53" s="154"/>
      <c r="AQ53" s="154"/>
      <c r="AR53" s="154"/>
      <c r="AS53" s="154"/>
      <c r="AT53" s="154"/>
      <c r="AU53" s="154"/>
      <c r="AV53" s="154"/>
      <c r="AW53" s="154"/>
      <c r="AX53" s="154">
        <v>8</v>
      </c>
      <c r="AY53" s="154"/>
      <c r="AZ53" s="154"/>
      <c r="BA53" s="154"/>
      <c r="BB53" s="154">
        <v>20</v>
      </c>
      <c r="BC53" s="154"/>
      <c r="BD53" s="154"/>
      <c r="BE53" s="154"/>
      <c r="BF53" s="154"/>
      <c r="BG53" s="154"/>
      <c r="BH53" s="154"/>
      <c r="BI53" s="154"/>
      <c r="BJ53" s="154"/>
      <c r="BK53" s="154"/>
      <c r="BL53" s="154"/>
      <c r="BM53" s="82"/>
      <c r="BN53" s="83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>
        <v>20</v>
      </c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>
        <v>33</v>
      </c>
      <c r="CL53" s="154"/>
      <c r="CM53" s="154"/>
      <c r="CN53" s="154">
        <v>104</v>
      </c>
      <c r="CO53" s="154"/>
      <c r="CP53" s="154"/>
      <c r="CQ53" s="154"/>
      <c r="CR53" s="154"/>
      <c r="CS53" s="154"/>
      <c r="CT53" s="154">
        <v>10</v>
      </c>
      <c r="CU53" s="154"/>
      <c r="CV53" s="154"/>
      <c r="CW53" s="154"/>
      <c r="CX53" s="154"/>
      <c r="CY53" s="154"/>
      <c r="CZ53" s="154"/>
      <c r="DA53" s="154"/>
      <c r="DB53" s="154">
        <v>10</v>
      </c>
      <c r="DC53" s="154"/>
      <c r="DD53" s="154"/>
      <c r="DE53" s="154"/>
      <c r="DF53" s="154"/>
      <c r="DG53" s="154"/>
      <c r="DH53" s="154">
        <v>20</v>
      </c>
      <c r="DI53" s="154"/>
      <c r="DJ53" s="154"/>
      <c r="DK53" s="154"/>
      <c r="DL53" s="154"/>
      <c r="DM53" s="154"/>
      <c r="DN53" s="154">
        <v>20</v>
      </c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>
        <v>20</v>
      </c>
      <c r="EI53" s="154"/>
      <c r="EJ53" s="154"/>
      <c r="EK53" s="154"/>
      <c r="EL53" s="154"/>
      <c r="EM53" s="154"/>
      <c r="EN53" s="154"/>
      <c r="EO53" s="154">
        <v>55.66</v>
      </c>
      <c r="EP53" s="154"/>
      <c r="EQ53" s="154">
        <v>10</v>
      </c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>
        <v>10</v>
      </c>
      <c r="FC53" s="154"/>
      <c r="FD53" s="154"/>
      <c r="FE53" s="154"/>
      <c r="FF53" s="154"/>
      <c r="FG53" s="154">
        <v>20</v>
      </c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  <c r="HG53" s="154"/>
      <c r="HH53" s="154"/>
      <c r="HI53" s="154"/>
      <c r="HJ53" s="154"/>
      <c r="HK53" s="154"/>
      <c r="HL53" s="154"/>
      <c r="HM53" s="154"/>
      <c r="HN53" s="154"/>
      <c r="HO53" s="154"/>
      <c r="HP53" s="154"/>
      <c r="HQ53" s="154"/>
      <c r="HR53" s="154"/>
      <c r="HS53" s="154"/>
      <c r="HT53" s="154"/>
      <c r="HU53" s="154"/>
      <c r="HV53" s="154"/>
      <c r="HW53" s="154"/>
      <c r="HX53" s="154"/>
      <c r="HY53" s="154"/>
      <c r="HZ53" s="154"/>
      <c r="IA53" s="154"/>
      <c r="IB53" s="154"/>
      <c r="IC53" s="154"/>
      <c r="ID53" s="154"/>
      <c r="IE53" s="154"/>
      <c r="IF53" s="154"/>
      <c r="IG53" s="154"/>
      <c r="IH53" s="154"/>
      <c r="II53" s="154"/>
      <c r="IJ53" s="154"/>
      <c r="IK53" s="154"/>
      <c r="IL53" s="154"/>
      <c r="IM53" s="154"/>
      <c r="IN53" s="154"/>
      <c r="IO53" s="154"/>
      <c r="IP53" s="154"/>
      <c r="IQ53" s="154"/>
      <c r="IR53" s="154"/>
      <c r="IS53" s="154"/>
      <c r="IT53" s="154"/>
      <c r="IU53" s="154"/>
      <c r="IV53" s="154"/>
      <c r="IW53" s="154"/>
      <c r="IX53" s="154"/>
      <c r="IY53" s="154"/>
      <c r="IZ53" s="154"/>
      <c r="JA53" s="154"/>
      <c r="JB53" s="154"/>
      <c r="JC53" s="154"/>
      <c r="JD53" s="154"/>
      <c r="JE53" s="154"/>
      <c r="JF53" s="154"/>
      <c r="JG53" s="154"/>
      <c r="JH53" s="154"/>
      <c r="JI53" s="154"/>
      <c r="JJ53" s="154"/>
      <c r="JK53" s="154"/>
      <c r="JL53" s="154"/>
      <c r="JM53" s="154"/>
      <c r="JN53" s="154"/>
      <c r="JO53" s="154"/>
      <c r="JP53" s="154"/>
      <c r="JQ53" s="154"/>
      <c r="JR53" s="154"/>
      <c r="JS53" s="154"/>
      <c r="JT53" s="154"/>
      <c r="JU53" s="154"/>
      <c r="JV53" s="154"/>
      <c r="JW53" s="154"/>
      <c r="JX53" s="154"/>
      <c r="JY53" s="154"/>
      <c r="JZ53" s="154"/>
      <c r="KA53" s="154"/>
      <c r="KB53" s="154"/>
      <c r="KC53" s="154"/>
      <c r="KD53" s="154"/>
      <c r="KE53" s="154"/>
      <c r="KF53" s="154"/>
      <c r="KG53" s="154"/>
      <c r="KH53" s="154"/>
      <c r="KI53" s="154"/>
      <c r="KJ53" s="154"/>
      <c r="KK53" s="154"/>
      <c r="KL53" s="154"/>
      <c r="KM53" s="154"/>
      <c r="KN53" s="154"/>
      <c r="KO53" s="154"/>
      <c r="KP53" s="154"/>
      <c r="KQ53" s="154"/>
      <c r="KR53" s="154"/>
      <c r="KS53" s="154"/>
      <c r="KT53" s="154"/>
      <c r="KU53" s="154"/>
      <c r="KV53" s="154"/>
      <c r="KW53" s="154"/>
      <c r="KX53" s="154"/>
      <c r="KY53" s="154"/>
      <c r="KZ53" s="154"/>
      <c r="LA53" s="154"/>
      <c r="LB53" s="154"/>
      <c r="LC53" s="154"/>
      <c r="LD53" s="154"/>
      <c r="LE53" s="154"/>
      <c r="LF53" s="154"/>
      <c r="LG53" s="154"/>
      <c r="LH53" s="154"/>
      <c r="LI53" s="154"/>
      <c r="LJ53" s="154"/>
      <c r="LK53" s="154"/>
      <c r="LL53" s="154"/>
      <c r="LM53" s="154"/>
      <c r="LN53" s="154"/>
      <c r="LO53" s="154"/>
      <c r="LP53" s="154"/>
      <c r="LQ53" s="154"/>
      <c r="LR53" s="154"/>
      <c r="LS53" s="154"/>
      <c r="LT53" s="154"/>
      <c r="LU53" s="154"/>
      <c r="LV53" s="154"/>
      <c r="LW53" s="154"/>
      <c r="LX53" s="154"/>
      <c r="LY53" s="154"/>
      <c r="LZ53" s="154"/>
      <c r="MA53" s="154"/>
      <c r="MB53" s="154"/>
      <c r="MC53" s="154"/>
      <c r="MD53" s="154"/>
      <c r="ME53" s="154"/>
      <c r="MF53" s="154"/>
      <c r="MG53" s="154"/>
      <c r="MH53" s="154"/>
      <c r="MI53" s="154"/>
      <c r="MJ53" s="154"/>
      <c r="MK53" s="154"/>
      <c r="ML53" s="154"/>
      <c r="MM53" s="154"/>
      <c r="MN53" s="154"/>
      <c r="MO53" s="154"/>
      <c r="MP53" s="154"/>
      <c r="MQ53" s="154"/>
      <c r="MR53" s="154"/>
      <c r="MS53" s="154"/>
      <c r="MT53" s="154"/>
      <c r="MU53" s="154"/>
      <c r="MV53" s="154"/>
      <c r="MW53" s="154"/>
      <c r="MX53" s="154"/>
      <c r="MY53" s="154"/>
      <c r="MZ53" s="154"/>
      <c r="NA53" s="154"/>
      <c r="NB53" s="154"/>
      <c r="NC53" s="154"/>
      <c r="ND53" s="154"/>
      <c r="NE53" s="154"/>
      <c r="NF53" s="154"/>
      <c r="NG53" s="154"/>
      <c r="NH53" s="154"/>
      <c r="NI53" s="154"/>
      <c r="NJ53" s="154"/>
      <c r="NK53" s="154"/>
      <c r="NL53" s="154"/>
      <c r="NM53" s="154"/>
      <c r="NN53" s="154"/>
      <c r="NO53" s="154"/>
      <c r="NP53" s="154"/>
      <c r="NQ53" s="154"/>
      <c r="NR53" s="154"/>
      <c r="NS53" s="154"/>
      <c r="NT53" s="154"/>
      <c r="NU53" s="154"/>
      <c r="NV53" s="154"/>
      <c r="NW53" s="154"/>
      <c r="NX53" s="154"/>
      <c r="NY53" s="154"/>
      <c r="NZ53" s="154"/>
      <c r="OA53" s="154"/>
      <c r="OB53" s="154"/>
      <c r="OC53" s="154"/>
      <c r="OD53" s="154"/>
      <c r="OE53" s="154"/>
      <c r="OF53" s="154"/>
      <c r="OG53" s="154"/>
      <c r="OH53" s="154"/>
      <c r="OI53" s="154"/>
      <c r="OJ53" s="154"/>
      <c r="OK53" s="154"/>
      <c r="OL53" s="154"/>
      <c r="OM53" s="154"/>
      <c r="ON53" s="154"/>
      <c r="OO53" s="154"/>
      <c r="OP53" s="154"/>
      <c r="OQ53" s="154"/>
      <c r="OR53" s="154"/>
      <c r="OS53" s="154"/>
      <c r="OT53" s="154"/>
      <c r="OU53" s="154"/>
      <c r="OV53" s="154"/>
      <c r="OW53" s="154"/>
      <c r="OX53" s="154"/>
      <c r="OY53" s="154"/>
      <c r="OZ53" s="154"/>
      <c r="PA53" s="154"/>
      <c r="PB53" s="154"/>
      <c r="PC53" s="154"/>
      <c r="PD53" s="154"/>
      <c r="PE53" s="154"/>
      <c r="PF53" s="154"/>
      <c r="PG53" s="154"/>
      <c r="PH53" s="154"/>
      <c r="PI53" s="154"/>
      <c r="PJ53" s="154"/>
      <c r="PK53" s="154"/>
      <c r="PL53" s="154"/>
      <c r="PM53" s="154"/>
      <c r="PN53" s="154"/>
      <c r="PO53" s="154"/>
      <c r="PP53" s="154"/>
      <c r="PQ53" s="154"/>
      <c r="PR53" s="154"/>
      <c r="PS53" s="154"/>
      <c r="PT53" s="154"/>
      <c r="PU53" s="154"/>
      <c r="PV53" s="154"/>
      <c r="PW53" s="154"/>
      <c r="PX53" s="154"/>
      <c r="PY53" s="154"/>
      <c r="PZ53" s="154"/>
      <c r="QA53" s="154"/>
      <c r="QB53" s="154"/>
      <c r="QC53" s="154"/>
      <c r="QD53" s="154"/>
      <c r="QE53" s="154"/>
      <c r="QF53" s="154"/>
      <c r="QG53" s="154"/>
      <c r="QH53" s="154"/>
      <c r="QI53" s="154"/>
      <c r="QJ53" s="154"/>
      <c r="QK53" s="154"/>
      <c r="QL53" s="154"/>
      <c r="QM53" s="154"/>
      <c r="QN53" s="154"/>
      <c r="QO53" s="154"/>
      <c r="QP53" s="154"/>
      <c r="QQ53" s="154"/>
      <c r="QR53" s="154"/>
      <c r="QS53" s="154"/>
      <c r="QT53" s="154"/>
      <c r="QU53" s="154"/>
      <c r="QV53" s="154"/>
      <c r="QW53" s="154"/>
      <c r="QX53" s="154"/>
      <c r="QY53" s="154"/>
      <c r="QZ53" s="154"/>
      <c r="RA53" s="154"/>
      <c r="RB53" s="154"/>
      <c r="RC53" s="154"/>
      <c r="RD53" s="154"/>
      <c r="RE53" s="154"/>
      <c r="RF53" s="154"/>
      <c r="RG53" s="154"/>
      <c r="RH53" s="154"/>
      <c r="RI53" s="154"/>
      <c r="RJ53" s="154"/>
      <c r="RK53" s="154"/>
      <c r="RL53" s="154"/>
      <c r="RM53" s="154"/>
      <c r="RN53" s="154"/>
      <c r="RO53" s="154"/>
      <c r="RP53" s="154"/>
      <c r="RQ53" s="154"/>
      <c r="RR53" s="154"/>
      <c r="RS53" s="154"/>
      <c r="RT53" s="154"/>
      <c r="RU53" s="154"/>
      <c r="RV53" s="154"/>
      <c r="RW53" s="154"/>
      <c r="RX53" s="154"/>
      <c r="RY53" s="154"/>
      <c r="RZ53" s="154"/>
      <c r="SA53" s="154"/>
      <c r="SB53" s="154"/>
      <c r="SC53" s="154"/>
      <c r="SD53" s="154"/>
      <c r="SE53" s="154"/>
      <c r="SF53" s="154"/>
      <c r="SG53" s="154"/>
      <c r="SH53" s="154"/>
      <c r="SI53" s="154"/>
      <c r="SJ53" s="154"/>
      <c r="SK53" s="154"/>
      <c r="SL53" s="154"/>
      <c r="SM53" s="154"/>
      <c r="SN53" s="154"/>
      <c r="SO53" s="154"/>
      <c r="SP53" s="154"/>
      <c r="SQ53" s="154"/>
      <c r="SR53" s="154"/>
      <c r="SS53" s="154"/>
      <c r="ST53" s="154"/>
      <c r="SU53" s="154"/>
      <c r="SV53" s="154"/>
      <c r="SW53" s="154"/>
      <c r="SX53" s="154"/>
      <c r="SY53" s="154"/>
      <c r="SZ53" s="154"/>
      <c r="TA53" s="154"/>
      <c r="TB53" s="154"/>
      <c r="TC53" s="154"/>
      <c r="TD53" s="154"/>
      <c r="TE53" s="154"/>
      <c r="TF53" s="154"/>
      <c r="TG53" s="154"/>
      <c r="TH53" s="154"/>
      <c r="TI53" s="154"/>
      <c r="TJ53" s="154"/>
      <c r="TK53" s="154"/>
      <c r="TL53" s="154"/>
      <c r="TM53" s="154"/>
      <c r="TN53" s="154"/>
      <c r="TO53" s="154"/>
      <c r="TP53" s="154"/>
      <c r="TQ53" s="154"/>
      <c r="TR53" s="154"/>
      <c r="TS53" s="154"/>
      <c r="TT53" s="154"/>
      <c r="TU53" s="154"/>
      <c r="TV53" s="154"/>
      <c r="TW53" s="154"/>
      <c r="TX53" s="154"/>
      <c r="TY53" s="154"/>
      <c r="TZ53" s="154"/>
      <c r="UA53" s="154"/>
      <c r="UB53" s="154"/>
      <c r="UC53" s="154"/>
      <c r="UD53" s="154"/>
      <c r="UE53" s="154"/>
      <c r="UF53" s="154"/>
    </row>
    <row r="54" spans="1:552" ht="15.75" customHeight="1" outlineLevel="2" x14ac:dyDescent="0.35">
      <c r="A54" s="2" t="s">
        <v>567</v>
      </c>
      <c r="B54" s="5"/>
      <c r="C54" s="5"/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D54" s="154"/>
      <c r="AE54" s="154"/>
      <c r="AF54" s="154">
        <v>99</v>
      </c>
      <c r="AG54" s="154"/>
      <c r="AH54" s="106"/>
      <c r="AI54" s="81"/>
      <c r="AJ54" s="154"/>
      <c r="AK54" s="154"/>
      <c r="AL54" s="154"/>
      <c r="AM54" s="154"/>
      <c r="AN54" s="154"/>
      <c r="AO54" s="154"/>
      <c r="AP54" s="154"/>
      <c r="AQ54" s="154"/>
      <c r="AR54" s="154"/>
      <c r="AS54" s="154"/>
      <c r="AT54" s="154"/>
      <c r="AU54" s="154"/>
      <c r="AV54" s="154"/>
      <c r="AW54" s="154"/>
      <c r="AX54" s="154"/>
      <c r="AY54" s="154"/>
      <c r="AZ54" s="154"/>
      <c r="BA54" s="154"/>
      <c r="BB54" s="154"/>
      <c r="BC54" s="154"/>
      <c r="BD54" s="154"/>
      <c r="BE54" s="154"/>
      <c r="BF54" s="154"/>
      <c r="BG54" s="154"/>
      <c r="BH54" s="154"/>
      <c r="BI54" s="154">
        <v>50</v>
      </c>
      <c r="BJ54" s="154"/>
      <c r="BK54" s="154"/>
      <c r="BL54" s="154"/>
      <c r="BM54" s="82"/>
      <c r="BN54" s="83"/>
      <c r="BO54" s="154"/>
      <c r="BP54" s="154"/>
      <c r="BQ54" s="154">
        <v>11</v>
      </c>
      <c r="BR54" s="154"/>
      <c r="BS54" s="154"/>
      <c r="BT54" s="154"/>
      <c r="BU54" s="154"/>
      <c r="BV54" s="154"/>
      <c r="BW54" s="154"/>
      <c r="BX54" s="154">
        <v>43.75</v>
      </c>
      <c r="BY54" s="154"/>
      <c r="BZ54" s="154"/>
      <c r="CA54" s="154"/>
      <c r="CB54" s="154"/>
      <c r="CC54" s="154">
        <v>30</v>
      </c>
      <c r="CD54" s="154"/>
      <c r="CE54" s="154"/>
      <c r="CF54" s="154"/>
      <c r="CG54" s="154">
        <v>104</v>
      </c>
      <c r="CH54" s="154"/>
      <c r="CI54" s="154"/>
      <c r="CJ54" s="154">
        <v>24</v>
      </c>
      <c r="CK54" s="154"/>
      <c r="CL54" s="154"/>
      <c r="CM54" s="154"/>
      <c r="CN54" s="154"/>
      <c r="CO54" s="154"/>
      <c r="CP54" s="154"/>
      <c r="CQ54" s="154"/>
      <c r="CR54" s="154"/>
      <c r="CS54" s="154"/>
      <c r="CT54" s="154">
        <v>60</v>
      </c>
      <c r="CU54" s="154"/>
      <c r="CV54" s="154"/>
      <c r="CW54" s="154"/>
      <c r="CX54" s="154"/>
      <c r="CY54" s="154">
        <v>18.8</v>
      </c>
      <c r="CZ54" s="154"/>
      <c r="DA54" s="154"/>
      <c r="DB54" s="154">
        <v>11.5</v>
      </c>
      <c r="DC54" s="154"/>
      <c r="DD54" s="154"/>
      <c r="DE54" s="154">
        <v>20</v>
      </c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>
        <v>52</v>
      </c>
      <c r="DU54" s="154"/>
      <c r="DV54" s="154"/>
      <c r="DW54" s="154"/>
      <c r="DX54" s="154"/>
      <c r="DY54" s="154"/>
      <c r="DZ54" s="154"/>
      <c r="EA54" s="154"/>
      <c r="EB54" s="154"/>
      <c r="EC54" s="154"/>
      <c r="ED54" s="154">
        <v>75.5</v>
      </c>
      <c r="EE54" s="154"/>
      <c r="EF54" s="154"/>
      <c r="EG54" s="154"/>
      <c r="EH54" s="154"/>
      <c r="EI54" s="154"/>
      <c r="EJ54" s="154"/>
      <c r="EK54" s="154"/>
      <c r="EL54" s="154"/>
      <c r="EM54" s="154"/>
      <c r="EN54" s="154">
        <v>25</v>
      </c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>
        <v>35</v>
      </c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  <c r="HG54" s="154"/>
      <c r="HH54" s="154"/>
      <c r="HI54" s="154"/>
      <c r="HJ54" s="154"/>
      <c r="HK54" s="154"/>
      <c r="HL54" s="154"/>
      <c r="HM54" s="154"/>
      <c r="HN54" s="154"/>
      <c r="HO54" s="154"/>
      <c r="HP54" s="154"/>
      <c r="HQ54" s="154"/>
      <c r="HR54" s="154"/>
      <c r="HS54" s="154"/>
      <c r="HT54" s="154"/>
      <c r="HU54" s="154"/>
      <c r="HV54" s="154"/>
      <c r="HW54" s="154"/>
      <c r="HX54" s="154"/>
      <c r="HY54" s="154"/>
      <c r="HZ54" s="154"/>
      <c r="IA54" s="154"/>
      <c r="IB54" s="154"/>
      <c r="IC54" s="154"/>
      <c r="ID54" s="154"/>
      <c r="IE54" s="154"/>
      <c r="IF54" s="154"/>
      <c r="IG54" s="154"/>
      <c r="IH54" s="154"/>
      <c r="II54" s="154"/>
      <c r="IJ54" s="154"/>
      <c r="IK54" s="154"/>
      <c r="IL54" s="154"/>
      <c r="IM54" s="154"/>
      <c r="IN54" s="154"/>
      <c r="IO54" s="154"/>
      <c r="IP54" s="154"/>
      <c r="IQ54" s="154"/>
      <c r="IR54" s="154"/>
      <c r="IS54" s="154"/>
      <c r="IT54" s="154"/>
      <c r="IU54" s="154"/>
      <c r="IV54" s="154"/>
      <c r="IW54" s="154"/>
      <c r="IX54" s="154"/>
      <c r="IY54" s="154"/>
      <c r="IZ54" s="154"/>
      <c r="JA54" s="154"/>
      <c r="JB54" s="154"/>
      <c r="JC54" s="154"/>
      <c r="JD54" s="154"/>
      <c r="JE54" s="154"/>
      <c r="JF54" s="154"/>
      <c r="JG54" s="154"/>
      <c r="JH54" s="154"/>
      <c r="JI54" s="154"/>
      <c r="JJ54" s="154"/>
      <c r="JK54" s="154"/>
      <c r="JL54" s="154"/>
      <c r="JM54" s="154"/>
      <c r="JN54" s="154"/>
      <c r="JO54" s="154"/>
      <c r="JP54" s="154"/>
      <c r="JQ54" s="154"/>
      <c r="JR54" s="154"/>
      <c r="JS54" s="154"/>
      <c r="JT54" s="154"/>
      <c r="JU54" s="154"/>
      <c r="JV54" s="154"/>
      <c r="JW54" s="154"/>
      <c r="JX54" s="154"/>
      <c r="JY54" s="154"/>
      <c r="JZ54" s="154"/>
      <c r="KA54" s="154"/>
      <c r="KB54" s="154"/>
      <c r="KC54" s="154"/>
      <c r="KD54" s="154"/>
      <c r="KE54" s="154"/>
      <c r="KF54" s="154"/>
      <c r="KG54" s="154"/>
      <c r="KH54" s="154"/>
      <c r="KI54" s="154"/>
      <c r="KJ54" s="154"/>
      <c r="KK54" s="154"/>
      <c r="KL54" s="154"/>
      <c r="KM54" s="154"/>
      <c r="KN54" s="154"/>
      <c r="KO54" s="154"/>
      <c r="KP54" s="154"/>
      <c r="KQ54" s="154"/>
      <c r="KR54" s="154"/>
      <c r="KS54" s="154"/>
      <c r="KT54" s="154"/>
      <c r="KU54" s="154"/>
      <c r="KV54" s="154"/>
      <c r="KW54" s="154"/>
      <c r="KX54" s="154"/>
      <c r="KY54" s="154"/>
      <c r="KZ54" s="154"/>
      <c r="LA54" s="154"/>
      <c r="LB54" s="154"/>
      <c r="LC54" s="154"/>
      <c r="LD54" s="154"/>
      <c r="LE54" s="154"/>
      <c r="LF54" s="154"/>
      <c r="LG54" s="154"/>
      <c r="LH54" s="154"/>
      <c r="LI54" s="154"/>
      <c r="LJ54" s="154"/>
      <c r="LK54" s="154"/>
      <c r="LL54" s="154"/>
      <c r="LM54" s="154"/>
      <c r="LN54" s="154"/>
      <c r="LO54" s="154"/>
      <c r="LP54" s="154"/>
      <c r="LQ54" s="154"/>
      <c r="LR54" s="154"/>
      <c r="LS54" s="154"/>
      <c r="LT54" s="154"/>
      <c r="LU54" s="154"/>
      <c r="LV54" s="154"/>
      <c r="LW54" s="154"/>
      <c r="LX54" s="154"/>
      <c r="LY54" s="154"/>
      <c r="LZ54" s="154"/>
      <c r="MA54" s="154"/>
      <c r="MB54" s="154"/>
      <c r="MC54" s="154"/>
      <c r="MD54" s="154"/>
      <c r="ME54" s="154"/>
      <c r="MF54" s="154"/>
      <c r="MG54" s="154"/>
      <c r="MH54" s="154"/>
      <c r="MI54" s="154"/>
      <c r="MJ54" s="154"/>
      <c r="MK54" s="154"/>
      <c r="ML54" s="154"/>
      <c r="MM54" s="154"/>
      <c r="MN54" s="154"/>
      <c r="MO54" s="154"/>
      <c r="MP54" s="154"/>
      <c r="MQ54" s="154"/>
      <c r="MR54" s="154"/>
      <c r="MS54" s="154"/>
      <c r="MT54" s="154"/>
      <c r="MU54" s="154"/>
      <c r="MV54" s="154"/>
      <c r="MW54" s="154"/>
      <c r="MX54" s="154"/>
      <c r="MY54" s="154"/>
      <c r="MZ54" s="154"/>
      <c r="NA54" s="154"/>
      <c r="NB54" s="154"/>
      <c r="NC54" s="154"/>
      <c r="ND54" s="154"/>
      <c r="NE54" s="154"/>
      <c r="NF54" s="154"/>
      <c r="NG54" s="154"/>
      <c r="NH54" s="154"/>
      <c r="NI54" s="154"/>
      <c r="NJ54" s="154"/>
      <c r="NK54" s="154"/>
      <c r="NL54" s="154"/>
      <c r="NM54" s="154"/>
      <c r="NN54" s="154"/>
      <c r="NO54" s="154"/>
      <c r="NP54" s="154"/>
      <c r="NQ54" s="154"/>
      <c r="NR54" s="154"/>
      <c r="NS54" s="154"/>
      <c r="NT54" s="154"/>
      <c r="NU54" s="154"/>
      <c r="NV54" s="154"/>
      <c r="NW54" s="154"/>
      <c r="NX54" s="154"/>
      <c r="NY54" s="154"/>
      <c r="NZ54" s="154"/>
      <c r="OA54" s="154"/>
      <c r="OB54" s="154"/>
      <c r="OC54" s="154"/>
      <c r="OD54" s="154"/>
      <c r="OE54" s="154"/>
      <c r="OF54" s="154"/>
      <c r="OG54" s="154"/>
      <c r="OH54" s="154"/>
      <c r="OI54" s="154"/>
      <c r="OJ54" s="154"/>
      <c r="OK54" s="154"/>
      <c r="OL54" s="154"/>
      <c r="OM54" s="154"/>
      <c r="ON54" s="154"/>
      <c r="OO54" s="154"/>
      <c r="OP54" s="154"/>
      <c r="OQ54" s="154"/>
      <c r="OR54" s="154"/>
      <c r="OS54" s="154"/>
      <c r="OT54" s="154"/>
      <c r="OU54" s="154"/>
      <c r="OV54" s="154"/>
      <c r="OW54" s="154"/>
      <c r="OX54" s="154"/>
      <c r="OY54" s="154"/>
      <c r="OZ54" s="154"/>
      <c r="PA54" s="154"/>
      <c r="PB54" s="154"/>
      <c r="PC54" s="154"/>
      <c r="PD54" s="154"/>
      <c r="PE54" s="154"/>
      <c r="PF54" s="154"/>
      <c r="PG54" s="154"/>
      <c r="PH54" s="154"/>
      <c r="PI54" s="154"/>
      <c r="PJ54" s="154"/>
      <c r="PK54" s="154"/>
      <c r="PL54" s="154"/>
      <c r="PM54" s="154"/>
      <c r="PN54" s="154"/>
      <c r="PO54" s="154"/>
      <c r="PP54" s="154"/>
      <c r="PQ54" s="154"/>
      <c r="PR54" s="154"/>
      <c r="PS54" s="154"/>
      <c r="PT54" s="154"/>
      <c r="PU54" s="154"/>
      <c r="PV54" s="154"/>
      <c r="PW54" s="154"/>
      <c r="PX54" s="154"/>
      <c r="PY54" s="154"/>
      <c r="PZ54" s="154"/>
      <c r="QA54" s="154"/>
      <c r="QB54" s="154"/>
      <c r="QC54" s="154"/>
      <c r="QD54" s="154"/>
      <c r="QE54" s="154"/>
      <c r="QF54" s="154"/>
      <c r="QG54" s="154"/>
      <c r="QH54" s="154"/>
      <c r="QI54" s="154"/>
      <c r="QJ54" s="154"/>
      <c r="QK54" s="154"/>
      <c r="QL54" s="154"/>
      <c r="QM54" s="154"/>
      <c r="QN54" s="154"/>
      <c r="QO54" s="154"/>
      <c r="QP54" s="154"/>
      <c r="QQ54" s="154"/>
      <c r="QR54" s="154"/>
      <c r="QS54" s="154"/>
      <c r="QT54" s="154"/>
      <c r="QU54" s="154"/>
      <c r="QV54" s="154"/>
      <c r="QW54" s="154"/>
      <c r="QX54" s="154"/>
      <c r="QY54" s="154"/>
      <c r="QZ54" s="154"/>
      <c r="RA54" s="154"/>
      <c r="RB54" s="154"/>
      <c r="RC54" s="154"/>
      <c r="RD54" s="154"/>
      <c r="RE54" s="154"/>
      <c r="RF54" s="154"/>
      <c r="RG54" s="154"/>
      <c r="RH54" s="154"/>
      <c r="RI54" s="154"/>
      <c r="RJ54" s="154"/>
      <c r="RK54" s="154"/>
      <c r="RL54" s="154"/>
      <c r="RM54" s="154"/>
      <c r="RN54" s="154"/>
      <c r="RO54" s="154"/>
      <c r="RP54" s="154"/>
      <c r="RQ54" s="154"/>
      <c r="RR54" s="154"/>
      <c r="RS54" s="154"/>
      <c r="RT54" s="154"/>
      <c r="RU54" s="154"/>
      <c r="RV54" s="154"/>
      <c r="RW54" s="154"/>
      <c r="RX54" s="154"/>
      <c r="RY54" s="154"/>
      <c r="RZ54" s="154"/>
      <c r="SA54" s="154"/>
      <c r="SB54" s="154"/>
      <c r="SC54" s="154"/>
      <c r="SD54" s="154"/>
      <c r="SE54" s="154"/>
      <c r="SF54" s="154"/>
      <c r="SG54" s="154"/>
      <c r="SH54" s="154"/>
      <c r="SI54" s="154"/>
      <c r="SJ54" s="154"/>
      <c r="SK54" s="154"/>
      <c r="SL54" s="154"/>
      <c r="SM54" s="154"/>
      <c r="SN54" s="154"/>
      <c r="SO54" s="154"/>
      <c r="SP54" s="154"/>
      <c r="SQ54" s="154"/>
      <c r="SR54" s="154"/>
      <c r="SS54" s="154"/>
      <c r="ST54" s="154"/>
      <c r="SU54" s="154"/>
      <c r="SV54" s="154"/>
      <c r="SW54" s="154"/>
      <c r="SX54" s="154"/>
      <c r="SY54" s="154"/>
      <c r="SZ54" s="154"/>
      <c r="TA54" s="154"/>
      <c r="TB54" s="154"/>
      <c r="TC54" s="154"/>
      <c r="TD54" s="154"/>
      <c r="TE54" s="154"/>
      <c r="TF54" s="154"/>
      <c r="TG54" s="154"/>
      <c r="TH54" s="154"/>
      <c r="TI54" s="154"/>
      <c r="TJ54" s="154"/>
      <c r="TK54" s="154"/>
      <c r="TL54" s="154"/>
      <c r="TM54" s="154"/>
      <c r="TN54" s="154"/>
      <c r="TO54" s="154"/>
      <c r="TP54" s="154"/>
      <c r="TQ54" s="154"/>
      <c r="TR54" s="154"/>
      <c r="TS54" s="154"/>
      <c r="TT54" s="154"/>
      <c r="TU54" s="154"/>
      <c r="TV54" s="154"/>
      <c r="TW54" s="154"/>
      <c r="TX54" s="154"/>
      <c r="TY54" s="154"/>
      <c r="TZ54" s="154"/>
      <c r="UA54" s="154"/>
      <c r="UB54" s="154"/>
      <c r="UC54" s="154"/>
      <c r="UD54" s="154"/>
      <c r="UE54" s="154"/>
      <c r="UF54" s="154"/>
    </row>
    <row r="55" spans="1:552" ht="15.75" customHeight="1" outlineLevel="2" x14ac:dyDescent="0.35">
      <c r="A55" s="2" t="s">
        <v>568</v>
      </c>
      <c r="B55" s="5"/>
      <c r="C55" s="5"/>
      <c r="D55" s="154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D55" s="154"/>
      <c r="AE55" s="154"/>
      <c r="AF55" s="154"/>
      <c r="AG55" s="154"/>
      <c r="AH55" s="106"/>
      <c r="AI55" s="81"/>
      <c r="AJ55" s="154"/>
      <c r="AK55" s="154"/>
      <c r="AL55" s="154"/>
      <c r="AM55" s="154"/>
      <c r="AN55" s="154"/>
      <c r="AO55" s="154"/>
      <c r="AP55" s="154"/>
      <c r="AQ55" s="154"/>
      <c r="AR55" s="154"/>
      <c r="AS55" s="154"/>
      <c r="AT55" s="154"/>
      <c r="AU55" s="154"/>
      <c r="AV55" s="154"/>
      <c r="AW55" s="154"/>
      <c r="AX55" s="154"/>
      <c r="AY55" s="154"/>
      <c r="AZ55" s="154"/>
      <c r="BA55" s="154"/>
      <c r="BB55" s="154"/>
      <c r="BC55" s="154"/>
      <c r="BD55" s="154"/>
      <c r="BE55" s="154"/>
      <c r="BF55" s="154"/>
      <c r="BG55" s="154"/>
      <c r="BH55" s="154"/>
      <c r="BI55" s="154"/>
      <c r="BJ55" s="154"/>
      <c r="BK55" s="154"/>
      <c r="BL55" s="154"/>
      <c r="BM55" s="82"/>
      <c r="BN55" s="83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>
        <v>200</v>
      </c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>
        <v>312</v>
      </c>
      <c r="HC55" s="154"/>
      <c r="HD55" s="154"/>
      <c r="HE55" s="154"/>
      <c r="HF55" s="154"/>
      <c r="HG55" s="154"/>
      <c r="HH55" s="154"/>
      <c r="HI55" s="154"/>
      <c r="HJ55" s="154"/>
      <c r="HK55" s="154"/>
      <c r="HL55" s="154"/>
      <c r="HM55" s="154"/>
      <c r="HN55" s="154"/>
      <c r="HO55" s="154"/>
      <c r="HP55" s="154"/>
      <c r="HQ55" s="154"/>
      <c r="HR55" s="154"/>
      <c r="HS55" s="154"/>
      <c r="HT55" s="154"/>
      <c r="HU55" s="154"/>
      <c r="HV55" s="154"/>
      <c r="HW55" s="154"/>
      <c r="HX55" s="154"/>
      <c r="HY55" s="154"/>
      <c r="HZ55" s="154"/>
      <c r="IA55" s="154"/>
      <c r="IB55" s="154"/>
      <c r="IC55" s="154"/>
      <c r="ID55" s="154"/>
      <c r="IE55" s="154"/>
      <c r="IF55" s="154"/>
      <c r="IG55" s="154"/>
      <c r="IH55" s="154"/>
      <c r="II55" s="154"/>
      <c r="IJ55" s="154"/>
      <c r="IK55" s="154"/>
      <c r="IL55" s="154"/>
      <c r="IM55" s="154"/>
      <c r="IN55" s="154"/>
      <c r="IO55" s="154"/>
      <c r="IP55" s="154"/>
      <c r="IQ55" s="154"/>
      <c r="IR55" s="154"/>
      <c r="IS55" s="154"/>
      <c r="IT55" s="154"/>
      <c r="IU55" s="154"/>
      <c r="IV55" s="154"/>
      <c r="IW55" s="154"/>
      <c r="IX55" s="154"/>
      <c r="IY55" s="154"/>
      <c r="IZ55" s="154"/>
      <c r="JA55" s="154"/>
      <c r="JB55" s="154"/>
      <c r="JC55" s="154"/>
      <c r="JD55" s="154"/>
      <c r="JE55" s="154"/>
      <c r="JF55" s="154"/>
      <c r="JG55" s="154"/>
      <c r="JH55" s="154"/>
      <c r="JI55" s="154"/>
      <c r="JJ55" s="154"/>
      <c r="JK55" s="154"/>
      <c r="JL55" s="154"/>
      <c r="JM55" s="154"/>
      <c r="JN55" s="154"/>
      <c r="JO55" s="154"/>
      <c r="JP55" s="154"/>
      <c r="JQ55" s="154"/>
      <c r="JR55" s="154"/>
      <c r="JS55" s="154"/>
      <c r="JT55" s="154"/>
      <c r="JU55" s="154"/>
      <c r="JV55" s="154"/>
      <c r="JW55" s="154"/>
      <c r="JX55" s="154"/>
      <c r="JY55" s="154"/>
      <c r="JZ55" s="154"/>
      <c r="KA55" s="154"/>
      <c r="KB55" s="154"/>
      <c r="KC55" s="154"/>
      <c r="KD55" s="154"/>
      <c r="KE55" s="154"/>
      <c r="KF55" s="154"/>
      <c r="KG55" s="154"/>
      <c r="KH55" s="154"/>
      <c r="KI55" s="154"/>
      <c r="KJ55" s="154"/>
      <c r="KK55" s="154"/>
      <c r="KL55" s="154"/>
      <c r="KM55" s="154"/>
      <c r="KN55" s="154"/>
      <c r="KO55" s="154"/>
      <c r="KP55" s="154"/>
      <c r="KQ55" s="154"/>
      <c r="KR55" s="154"/>
      <c r="KS55" s="154"/>
      <c r="KT55" s="154"/>
      <c r="KU55" s="154"/>
      <c r="KV55" s="154"/>
      <c r="KW55" s="154"/>
      <c r="KX55" s="154"/>
      <c r="KY55" s="154"/>
      <c r="KZ55" s="154"/>
      <c r="LA55" s="154"/>
      <c r="LB55" s="154"/>
      <c r="LC55" s="154"/>
      <c r="LD55" s="154"/>
      <c r="LE55" s="154"/>
      <c r="LF55" s="154"/>
      <c r="LG55" s="154"/>
      <c r="LH55" s="154"/>
      <c r="LI55" s="154"/>
      <c r="LJ55" s="154"/>
      <c r="LK55" s="154"/>
      <c r="LL55" s="154"/>
      <c r="LM55" s="154"/>
      <c r="LN55" s="154"/>
      <c r="LO55" s="154"/>
      <c r="LP55" s="154"/>
      <c r="LQ55" s="154"/>
      <c r="LR55" s="154"/>
      <c r="LS55" s="154"/>
      <c r="LT55" s="154"/>
      <c r="LU55" s="154"/>
      <c r="LV55" s="154"/>
      <c r="LW55" s="154"/>
      <c r="LX55" s="154"/>
      <c r="LY55" s="154"/>
      <c r="LZ55" s="154"/>
      <c r="MA55" s="154"/>
      <c r="MB55" s="154"/>
      <c r="MC55" s="154"/>
      <c r="MD55" s="154"/>
      <c r="ME55" s="154"/>
      <c r="MF55" s="154"/>
      <c r="MG55" s="154"/>
      <c r="MH55" s="154"/>
      <c r="MI55" s="154"/>
      <c r="MJ55" s="154"/>
      <c r="MK55" s="154"/>
      <c r="ML55" s="154"/>
      <c r="MM55" s="154"/>
      <c r="MN55" s="154"/>
      <c r="MO55" s="154"/>
      <c r="MP55" s="154"/>
      <c r="MQ55" s="154"/>
      <c r="MR55" s="154"/>
      <c r="MS55" s="154"/>
      <c r="MT55" s="154"/>
      <c r="MU55" s="154"/>
      <c r="MV55" s="154"/>
      <c r="MW55" s="154"/>
      <c r="MX55" s="154"/>
      <c r="MY55" s="154"/>
      <c r="MZ55" s="154"/>
      <c r="NA55" s="154"/>
      <c r="NB55" s="154"/>
      <c r="NC55" s="154"/>
      <c r="ND55" s="154"/>
      <c r="NE55" s="154"/>
      <c r="NF55" s="154"/>
      <c r="NG55" s="154"/>
      <c r="NH55" s="154"/>
      <c r="NI55" s="154"/>
      <c r="NJ55" s="154"/>
      <c r="NK55" s="154"/>
      <c r="NL55" s="154"/>
      <c r="NM55" s="154"/>
      <c r="NN55" s="154"/>
      <c r="NO55" s="154"/>
      <c r="NP55" s="154"/>
      <c r="NQ55" s="154"/>
      <c r="NR55" s="154"/>
      <c r="NS55" s="154"/>
      <c r="NT55" s="154"/>
      <c r="NU55" s="154"/>
      <c r="NV55" s="154"/>
      <c r="NW55" s="154"/>
      <c r="NX55" s="154"/>
      <c r="NY55" s="154"/>
      <c r="NZ55" s="154"/>
      <c r="OA55" s="154"/>
      <c r="OB55" s="154"/>
      <c r="OC55" s="154"/>
      <c r="OD55" s="154"/>
      <c r="OE55" s="154"/>
      <c r="OF55" s="154"/>
      <c r="OG55" s="154"/>
      <c r="OH55" s="154"/>
      <c r="OI55" s="154"/>
      <c r="OJ55" s="154"/>
      <c r="OK55" s="154"/>
      <c r="OL55" s="154"/>
      <c r="OM55" s="154"/>
      <c r="ON55" s="154"/>
      <c r="OO55" s="154"/>
      <c r="OP55" s="154"/>
      <c r="OQ55" s="154"/>
      <c r="OR55" s="154"/>
      <c r="OS55" s="154"/>
      <c r="OT55" s="154"/>
      <c r="OU55" s="154"/>
      <c r="OV55" s="154"/>
      <c r="OW55" s="154"/>
      <c r="OX55" s="154"/>
      <c r="OY55" s="154"/>
      <c r="OZ55" s="154"/>
      <c r="PA55" s="154"/>
      <c r="PB55" s="154"/>
      <c r="PC55" s="154"/>
      <c r="PD55" s="154"/>
      <c r="PE55" s="154"/>
      <c r="PF55" s="154"/>
      <c r="PG55" s="154"/>
      <c r="PH55" s="154"/>
      <c r="PI55" s="154"/>
      <c r="PJ55" s="154"/>
      <c r="PK55" s="154"/>
      <c r="PL55" s="154"/>
      <c r="PM55" s="154"/>
      <c r="PN55" s="154"/>
      <c r="PO55" s="154"/>
      <c r="PP55" s="154"/>
      <c r="PQ55" s="154"/>
      <c r="PR55" s="154"/>
      <c r="PS55" s="154"/>
      <c r="PT55" s="154"/>
      <c r="PU55" s="154"/>
      <c r="PV55" s="154"/>
      <c r="PW55" s="154"/>
      <c r="PX55" s="154"/>
      <c r="PY55" s="154"/>
      <c r="PZ55" s="154"/>
      <c r="QA55" s="154"/>
      <c r="QB55" s="154"/>
      <c r="QC55" s="154"/>
      <c r="QD55" s="154"/>
      <c r="QE55" s="154"/>
      <c r="QF55" s="154"/>
      <c r="QG55" s="154"/>
      <c r="QH55" s="154"/>
      <c r="QI55" s="154"/>
      <c r="QJ55" s="154"/>
      <c r="QK55" s="154"/>
      <c r="QL55" s="154"/>
      <c r="QM55" s="154"/>
      <c r="QN55" s="154"/>
      <c r="QO55" s="154"/>
      <c r="QP55" s="154"/>
      <c r="QQ55" s="154"/>
      <c r="QR55" s="154"/>
      <c r="QS55" s="154"/>
      <c r="QT55" s="154"/>
      <c r="QU55" s="154"/>
      <c r="QV55" s="154"/>
      <c r="QW55" s="154"/>
      <c r="QX55" s="154"/>
      <c r="QY55" s="154"/>
      <c r="QZ55" s="154"/>
      <c r="RA55" s="154"/>
      <c r="RB55" s="154"/>
      <c r="RC55" s="154"/>
      <c r="RD55" s="154"/>
      <c r="RE55" s="154"/>
      <c r="RF55" s="154"/>
      <c r="RG55" s="154"/>
      <c r="RH55" s="154"/>
      <c r="RI55" s="154"/>
      <c r="RJ55" s="154"/>
      <c r="RK55" s="154"/>
      <c r="RL55" s="154"/>
      <c r="RM55" s="154"/>
      <c r="RN55" s="154"/>
      <c r="RO55" s="154"/>
      <c r="RP55" s="154"/>
      <c r="RQ55" s="154"/>
      <c r="RR55" s="154"/>
      <c r="RS55" s="154"/>
      <c r="RT55" s="154"/>
      <c r="RU55" s="154"/>
      <c r="RV55" s="154"/>
      <c r="RW55" s="154"/>
      <c r="RX55" s="154"/>
      <c r="RY55" s="154"/>
      <c r="RZ55" s="154"/>
      <c r="SA55" s="154"/>
      <c r="SB55" s="154"/>
      <c r="SC55" s="154"/>
      <c r="SD55" s="154"/>
      <c r="SE55" s="154"/>
      <c r="SF55" s="154"/>
      <c r="SG55" s="154"/>
      <c r="SH55" s="154"/>
      <c r="SI55" s="154"/>
      <c r="SJ55" s="154"/>
      <c r="SK55" s="154"/>
      <c r="SL55" s="154"/>
      <c r="SM55" s="154"/>
      <c r="SN55" s="154"/>
      <c r="SO55" s="154"/>
      <c r="SP55" s="154"/>
      <c r="SQ55" s="154"/>
      <c r="SR55" s="154"/>
      <c r="SS55" s="154"/>
      <c r="ST55" s="154"/>
      <c r="SU55" s="154"/>
      <c r="SV55" s="154"/>
      <c r="SW55" s="154"/>
      <c r="SX55" s="154"/>
      <c r="SY55" s="154"/>
      <c r="SZ55" s="154"/>
      <c r="TA55" s="154"/>
      <c r="TB55" s="154"/>
      <c r="TC55" s="154"/>
      <c r="TD55" s="154"/>
      <c r="TE55" s="154"/>
      <c r="TF55" s="154"/>
      <c r="TG55" s="154"/>
      <c r="TH55" s="154"/>
      <c r="TI55" s="154"/>
      <c r="TJ55" s="154"/>
      <c r="TK55" s="154"/>
      <c r="TL55" s="154"/>
      <c r="TM55" s="154"/>
      <c r="TN55" s="154"/>
      <c r="TO55" s="154"/>
      <c r="TP55" s="154"/>
      <c r="TQ55" s="154"/>
      <c r="TR55" s="154"/>
      <c r="TS55" s="154"/>
      <c r="TT55" s="154"/>
      <c r="TU55" s="154"/>
      <c r="TV55" s="154"/>
      <c r="TW55" s="154"/>
      <c r="TX55" s="154"/>
      <c r="TY55" s="154"/>
      <c r="TZ55" s="154"/>
      <c r="UA55" s="154"/>
      <c r="UB55" s="154"/>
      <c r="UC55" s="154"/>
      <c r="UD55" s="154"/>
      <c r="UE55" s="154"/>
      <c r="UF55" s="154"/>
    </row>
    <row r="56" spans="1:552" ht="15.75" customHeight="1" outlineLevel="2" x14ac:dyDescent="0.35">
      <c r="A56" s="2" t="s">
        <v>570</v>
      </c>
      <c r="B56" s="5"/>
      <c r="C56" s="5"/>
      <c r="D56" s="154"/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  <c r="AG56" s="154"/>
      <c r="AH56" s="106"/>
      <c r="AI56" s="81"/>
      <c r="AJ56" s="154"/>
      <c r="AK56" s="154"/>
      <c r="AL56" s="154"/>
      <c r="AM56" s="154"/>
      <c r="AN56" s="154"/>
      <c r="AO56" s="154"/>
      <c r="AP56" s="154"/>
      <c r="AQ56" s="154"/>
      <c r="AR56" s="154"/>
      <c r="AS56" s="154"/>
      <c r="AT56" s="154"/>
      <c r="AU56" s="154"/>
      <c r="AV56" s="154"/>
      <c r="AW56" s="154"/>
      <c r="AX56" s="154"/>
      <c r="AY56" s="154"/>
      <c r="AZ56" s="154"/>
      <c r="BA56" s="154"/>
      <c r="BB56" s="154"/>
      <c r="BC56" s="154"/>
      <c r="BD56" s="154"/>
      <c r="BE56" s="154"/>
      <c r="BF56" s="154"/>
      <c r="BG56" s="154"/>
      <c r="BH56" s="154"/>
      <c r="BI56" s="154"/>
      <c r="BJ56" s="154"/>
      <c r="BK56" s="154"/>
      <c r="BL56" s="154"/>
      <c r="BM56" s="82"/>
      <c r="BN56" s="83"/>
      <c r="BO56" s="154"/>
      <c r="BP56" s="154"/>
      <c r="BQ56" s="154"/>
      <c r="BR56" s="154"/>
      <c r="BS56" s="154"/>
      <c r="BT56" s="154"/>
      <c r="BU56" s="154"/>
      <c r="BV56" s="154"/>
      <c r="BW56" s="154"/>
      <c r="BX56" s="154"/>
      <c r="BY56" s="154"/>
      <c r="BZ56" s="154"/>
      <c r="CA56" s="154"/>
      <c r="CB56" s="154"/>
      <c r="CC56" s="154"/>
      <c r="CD56" s="154"/>
      <c r="CE56" s="154"/>
      <c r="CF56" s="154"/>
      <c r="CG56" s="154"/>
      <c r="CH56" s="154"/>
      <c r="CI56" s="154"/>
      <c r="CJ56" s="154"/>
      <c r="CK56" s="154"/>
      <c r="CL56" s="154"/>
      <c r="CM56" s="154"/>
      <c r="CN56" s="154"/>
      <c r="CO56" s="154"/>
      <c r="CP56" s="154"/>
      <c r="CQ56" s="154"/>
      <c r="CR56" s="154"/>
      <c r="CS56" s="154"/>
      <c r="CT56" s="154"/>
      <c r="CU56" s="154"/>
      <c r="CV56" s="154"/>
      <c r="CW56" s="154"/>
      <c r="CX56" s="154"/>
      <c r="CY56" s="154"/>
      <c r="CZ56" s="154"/>
      <c r="DA56" s="154"/>
      <c r="DB56" s="154"/>
      <c r="DC56" s="154"/>
      <c r="DD56" s="154"/>
      <c r="DE56" s="154"/>
      <c r="DF56" s="154"/>
      <c r="DG56" s="154"/>
      <c r="DH56" s="154"/>
      <c r="DI56" s="154"/>
      <c r="DJ56" s="154"/>
      <c r="DK56" s="154"/>
      <c r="DL56" s="154"/>
      <c r="DM56" s="154"/>
      <c r="DN56" s="154"/>
      <c r="DO56" s="154"/>
      <c r="DP56" s="154"/>
      <c r="DQ56" s="154"/>
      <c r="DR56" s="154"/>
      <c r="DS56" s="154"/>
      <c r="DT56" s="154"/>
      <c r="DU56" s="154"/>
      <c r="DV56" s="154"/>
      <c r="DW56" s="154"/>
      <c r="DX56" s="154"/>
      <c r="DY56" s="154"/>
      <c r="DZ56" s="154"/>
      <c r="EA56" s="154"/>
      <c r="EB56" s="154"/>
      <c r="EC56" s="154"/>
      <c r="ED56" s="154"/>
      <c r="EE56" s="154"/>
      <c r="EF56" s="154"/>
      <c r="EG56" s="154"/>
      <c r="EH56" s="154"/>
      <c r="EI56" s="154"/>
      <c r="EJ56" s="154"/>
      <c r="EK56" s="154"/>
      <c r="EL56" s="154"/>
      <c r="EM56" s="154"/>
      <c r="EN56" s="154"/>
      <c r="EO56" s="154"/>
      <c r="EP56" s="154"/>
      <c r="EQ56" s="154"/>
      <c r="ER56" s="154"/>
      <c r="ES56" s="154"/>
      <c r="ET56" s="154"/>
      <c r="EU56" s="154"/>
      <c r="EV56" s="154"/>
      <c r="EW56" s="154"/>
      <c r="EX56" s="154"/>
      <c r="EY56" s="154"/>
      <c r="EZ56" s="154"/>
      <c r="FA56" s="154"/>
      <c r="FB56" s="154"/>
      <c r="FC56" s="154"/>
      <c r="FD56" s="154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  <c r="GN56" s="154"/>
      <c r="GO56" s="154"/>
      <c r="GP56" s="154"/>
      <c r="GQ56" s="154"/>
      <c r="GR56" s="154"/>
      <c r="GS56" s="154"/>
      <c r="GT56" s="154"/>
      <c r="GU56" s="154"/>
      <c r="GV56" s="154"/>
      <c r="GW56" s="154"/>
      <c r="GX56" s="154"/>
      <c r="GY56" s="154"/>
      <c r="GZ56" s="154"/>
      <c r="HA56" s="154"/>
      <c r="HB56" s="154"/>
      <c r="HC56" s="154"/>
      <c r="HD56" s="154"/>
      <c r="HE56" s="154"/>
      <c r="HF56" s="154"/>
      <c r="HG56" s="154"/>
      <c r="HH56" s="154"/>
      <c r="HI56" s="154"/>
      <c r="HJ56" s="154"/>
      <c r="HK56" s="154"/>
      <c r="HL56" s="154"/>
      <c r="HM56" s="154"/>
      <c r="HN56" s="154"/>
      <c r="HO56" s="154"/>
      <c r="HP56" s="154"/>
      <c r="HQ56" s="154"/>
      <c r="HR56" s="154"/>
      <c r="HS56" s="154"/>
      <c r="HT56" s="154"/>
      <c r="HU56" s="154"/>
      <c r="HV56" s="154"/>
      <c r="HW56" s="154"/>
      <c r="HX56" s="154"/>
      <c r="HY56" s="154"/>
      <c r="HZ56" s="154"/>
      <c r="IA56" s="154"/>
      <c r="IB56" s="154"/>
      <c r="IC56" s="154"/>
      <c r="ID56" s="154"/>
      <c r="IE56" s="154"/>
      <c r="IF56" s="154"/>
      <c r="IG56" s="154"/>
      <c r="IH56" s="154"/>
      <c r="II56" s="154"/>
      <c r="IJ56" s="154"/>
      <c r="IK56" s="154"/>
      <c r="IL56" s="154"/>
      <c r="IM56" s="154"/>
      <c r="IN56" s="154"/>
      <c r="IO56" s="154"/>
      <c r="IP56" s="154"/>
      <c r="IQ56" s="154"/>
      <c r="IR56" s="154"/>
      <c r="IS56" s="154"/>
      <c r="IT56" s="154"/>
      <c r="IU56" s="154"/>
      <c r="IV56" s="154"/>
      <c r="IW56" s="154"/>
      <c r="IX56" s="154"/>
      <c r="IY56" s="154"/>
      <c r="IZ56" s="154"/>
      <c r="JA56" s="154"/>
      <c r="JB56" s="154"/>
      <c r="JC56" s="154"/>
      <c r="JD56" s="154"/>
      <c r="JE56" s="154"/>
      <c r="JF56" s="154"/>
      <c r="JG56" s="154"/>
      <c r="JH56" s="154"/>
      <c r="JI56" s="154"/>
      <c r="JJ56" s="154"/>
      <c r="JK56" s="154"/>
      <c r="JL56" s="154"/>
      <c r="JM56" s="154"/>
      <c r="JN56" s="154"/>
      <c r="JO56" s="154"/>
      <c r="JP56" s="154"/>
      <c r="JQ56" s="154"/>
      <c r="JR56" s="154"/>
      <c r="JS56" s="154"/>
      <c r="JT56" s="154"/>
      <c r="JU56" s="154"/>
      <c r="JV56" s="154"/>
      <c r="JW56" s="154"/>
      <c r="JX56" s="154"/>
      <c r="JY56" s="154"/>
      <c r="JZ56" s="154"/>
      <c r="KA56" s="154"/>
      <c r="KB56" s="154"/>
      <c r="KC56" s="154"/>
      <c r="KD56" s="154"/>
      <c r="KE56" s="154"/>
      <c r="KF56" s="154"/>
      <c r="KG56" s="154"/>
      <c r="KH56" s="154"/>
      <c r="KI56" s="154"/>
      <c r="KJ56" s="154"/>
      <c r="KK56" s="154"/>
      <c r="KL56" s="154"/>
      <c r="KM56" s="154"/>
      <c r="KN56" s="154"/>
      <c r="KO56" s="154"/>
      <c r="KP56" s="154"/>
      <c r="KQ56" s="154"/>
      <c r="KR56" s="154"/>
      <c r="KS56" s="154"/>
      <c r="KT56" s="154"/>
      <c r="KU56" s="154"/>
      <c r="KV56" s="154"/>
      <c r="KW56" s="154"/>
      <c r="KX56" s="154"/>
      <c r="KY56" s="154"/>
      <c r="KZ56" s="154"/>
      <c r="LA56" s="154"/>
      <c r="LB56" s="154"/>
      <c r="LC56" s="154"/>
      <c r="LD56" s="154"/>
      <c r="LE56" s="154"/>
      <c r="LF56" s="154"/>
      <c r="LG56" s="154"/>
      <c r="LH56" s="154"/>
      <c r="LI56" s="154"/>
      <c r="LJ56" s="154"/>
      <c r="LK56" s="154"/>
      <c r="LL56" s="154"/>
      <c r="LM56" s="154"/>
      <c r="LN56" s="154"/>
      <c r="LO56" s="154"/>
      <c r="LP56" s="154"/>
      <c r="LQ56" s="154"/>
      <c r="LR56" s="154"/>
      <c r="LS56" s="154"/>
      <c r="LT56" s="154"/>
      <c r="LU56" s="154"/>
      <c r="LV56" s="154"/>
      <c r="LW56" s="154"/>
      <c r="LX56" s="154"/>
      <c r="LY56" s="154"/>
      <c r="LZ56" s="154"/>
      <c r="MA56" s="154"/>
      <c r="MB56" s="154"/>
      <c r="MC56" s="154"/>
      <c r="MD56" s="154"/>
      <c r="ME56" s="154"/>
      <c r="MF56" s="154"/>
      <c r="MG56" s="154"/>
      <c r="MH56" s="154"/>
      <c r="MI56" s="154"/>
      <c r="MJ56" s="154"/>
      <c r="MK56" s="154"/>
      <c r="ML56" s="154"/>
      <c r="MM56" s="154"/>
      <c r="MN56" s="154"/>
      <c r="MO56" s="154"/>
      <c r="MP56" s="154"/>
      <c r="MQ56" s="154"/>
      <c r="MR56" s="154"/>
      <c r="MS56" s="154"/>
      <c r="MT56" s="154"/>
      <c r="MU56" s="154"/>
      <c r="MV56" s="154"/>
      <c r="MW56" s="154"/>
      <c r="MX56" s="154"/>
      <c r="MY56" s="154"/>
      <c r="MZ56" s="154"/>
      <c r="NA56" s="154"/>
      <c r="NB56" s="154"/>
      <c r="NC56" s="154"/>
      <c r="ND56" s="154"/>
      <c r="NE56" s="154"/>
      <c r="NF56" s="154"/>
      <c r="NG56" s="154"/>
      <c r="NH56" s="154"/>
      <c r="NI56" s="154"/>
      <c r="NJ56" s="154"/>
      <c r="NK56" s="154"/>
      <c r="NL56" s="154"/>
      <c r="NM56" s="154"/>
      <c r="NN56" s="154"/>
      <c r="NO56" s="154"/>
      <c r="NP56" s="154"/>
      <c r="NQ56" s="154"/>
      <c r="NR56" s="154"/>
      <c r="NS56" s="154"/>
      <c r="NT56" s="154"/>
      <c r="NU56" s="154"/>
      <c r="NV56" s="154"/>
      <c r="NW56" s="154"/>
      <c r="NX56" s="154"/>
      <c r="NY56" s="154"/>
      <c r="NZ56" s="154"/>
      <c r="OA56" s="154"/>
      <c r="OB56" s="154"/>
      <c r="OC56" s="154"/>
      <c r="OD56" s="154"/>
      <c r="OE56" s="154"/>
      <c r="OF56" s="154"/>
      <c r="OG56" s="154"/>
      <c r="OH56" s="154"/>
      <c r="OI56" s="154"/>
      <c r="OJ56" s="154"/>
      <c r="OK56" s="154"/>
      <c r="OL56" s="154"/>
      <c r="OM56" s="154"/>
      <c r="ON56" s="154"/>
      <c r="OO56" s="154"/>
      <c r="OP56" s="154"/>
      <c r="OQ56" s="154"/>
      <c r="OR56" s="154"/>
      <c r="OS56" s="154"/>
      <c r="OT56" s="154"/>
      <c r="OU56" s="154"/>
      <c r="OV56" s="154"/>
      <c r="OW56" s="154"/>
      <c r="OX56" s="154"/>
      <c r="OY56" s="154"/>
      <c r="OZ56" s="154"/>
      <c r="PA56" s="154"/>
      <c r="PB56" s="154"/>
      <c r="PC56" s="154"/>
      <c r="PD56" s="154"/>
      <c r="PE56" s="154"/>
      <c r="PF56" s="154"/>
      <c r="PG56" s="154"/>
      <c r="PH56" s="154"/>
      <c r="PI56" s="154"/>
      <c r="PJ56" s="154"/>
      <c r="PK56" s="154"/>
      <c r="PL56" s="154"/>
      <c r="PM56" s="154"/>
      <c r="PN56" s="154"/>
      <c r="PO56" s="154"/>
      <c r="PP56" s="154"/>
      <c r="PQ56" s="154"/>
      <c r="PR56" s="154"/>
      <c r="PS56" s="154"/>
      <c r="PT56" s="154"/>
      <c r="PU56" s="154"/>
      <c r="PV56" s="154"/>
      <c r="PW56" s="154"/>
      <c r="PX56" s="154"/>
      <c r="PY56" s="154"/>
      <c r="PZ56" s="154"/>
      <c r="QA56" s="154"/>
      <c r="QB56" s="154"/>
      <c r="QC56" s="154"/>
      <c r="QD56" s="154"/>
      <c r="QE56" s="154"/>
      <c r="QF56" s="154"/>
      <c r="QG56" s="154"/>
      <c r="QH56" s="154"/>
      <c r="QI56" s="154"/>
      <c r="QJ56" s="154"/>
      <c r="QK56" s="154"/>
      <c r="QL56" s="154"/>
      <c r="QM56" s="154"/>
      <c r="QN56" s="154"/>
      <c r="QO56" s="154"/>
      <c r="QP56" s="154"/>
      <c r="QQ56" s="154"/>
      <c r="QR56" s="154"/>
      <c r="QS56" s="154"/>
      <c r="QT56" s="154"/>
      <c r="QU56" s="154"/>
      <c r="QV56" s="154"/>
      <c r="QW56" s="154"/>
      <c r="QX56" s="154"/>
      <c r="QY56" s="154"/>
      <c r="QZ56" s="154"/>
      <c r="RA56" s="154"/>
      <c r="RB56" s="154"/>
      <c r="RC56" s="154"/>
      <c r="RD56" s="154"/>
      <c r="RE56" s="154"/>
      <c r="RF56" s="154"/>
      <c r="RG56" s="154"/>
      <c r="RH56" s="154"/>
      <c r="RI56" s="154"/>
      <c r="RJ56" s="154"/>
      <c r="RK56" s="154"/>
      <c r="RL56" s="154"/>
      <c r="RM56" s="154"/>
      <c r="RN56" s="154"/>
      <c r="RO56" s="154"/>
      <c r="RP56" s="154"/>
      <c r="RQ56" s="154"/>
      <c r="RR56" s="154"/>
      <c r="RS56" s="154"/>
      <c r="RT56" s="154"/>
      <c r="RU56" s="154"/>
      <c r="RV56" s="154"/>
      <c r="RW56" s="154"/>
      <c r="RX56" s="154"/>
      <c r="RY56" s="154"/>
      <c r="RZ56" s="154"/>
      <c r="SA56" s="154"/>
      <c r="SB56" s="154"/>
      <c r="SC56" s="154"/>
      <c r="SD56" s="154"/>
      <c r="SE56" s="154"/>
      <c r="SF56" s="154"/>
      <c r="SG56" s="154"/>
      <c r="SH56" s="154"/>
      <c r="SI56" s="154"/>
      <c r="SJ56" s="154"/>
      <c r="SK56" s="154"/>
      <c r="SL56" s="154"/>
      <c r="SM56" s="154"/>
      <c r="SN56" s="154"/>
      <c r="SO56" s="154"/>
      <c r="SP56" s="154"/>
      <c r="SQ56" s="154"/>
      <c r="SR56" s="154"/>
      <c r="SS56" s="154"/>
      <c r="ST56" s="154"/>
      <c r="SU56" s="154"/>
      <c r="SV56" s="154"/>
      <c r="SW56" s="154"/>
      <c r="SX56" s="154"/>
      <c r="SY56" s="154"/>
      <c r="SZ56" s="154"/>
      <c r="TA56" s="154"/>
      <c r="TB56" s="154"/>
      <c r="TC56" s="154"/>
      <c r="TD56" s="154"/>
      <c r="TE56" s="154"/>
      <c r="TF56" s="154"/>
      <c r="TG56" s="154"/>
      <c r="TH56" s="154"/>
      <c r="TI56" s="154"/>
      <c r="TJ56" s="154"/>
      <c r="TK56" s="154"/>
      <c r="TL56" s="154"/>
      <c r="TM56" s="154"/>
      <c r="TN56" s="154"/>
      <c r="TO56" s="154"/>
      <c r="TP56" s="154"/>
      <c r="TQ56" s="154"/>
      <c r="TR56" s="154"/>
      <c r="TS56" s="154"/>
      <c r="TT56" s="154"/>
      <c r="TU56" s="154"/>
      <c r="TV56" s="154"/>
      <c r="TW56" s="154"/>
      <c r="TX56" s="154"/>
      <c r="TY56" s="154"/>
      <c r="TZ56" s="154"/>
      <c r="UA56" s="154"/>
      <c r="UB56" s="154"/>
      <c r="UC56" s="154"/>
      <c r="UD56" s="154"/>
      <c r="UE56" s="154"/>
      <c r="UF56" s="154"/>
    </row>
    <row r="57" spans="1:552" ht="15.75" customHeight="1" outlineLevel="1" x14ac:dyDescent="0.35">
      <c r="A57" s="19" t="s">
        <v>572</v>
      </c>
      <c r="B57" s="5"/>
      <c r="C57" s="5"/>
      <c r="D57" s="68">
        <f t="shared" ref="D57:BO57" si="91">SUM(D58:D68)</f>
        <v>0</v>
      </c>
      <c r="E57" s="68">
        <f t="shared" si="91"/>
        <v>0</v>
      </c>
      <c r="F57" s="68">
        <f t="shared" si="91"/>
        <v>0</v>
      </c>
      <c r="G57" s="68">
        <f t="shared" si="91"/>
        <v>0</v>
      </c>
      <c r="H57" s="68">
        <f t="shared" si="91"/>
        <v>0</v>
      </c>
      <c r="I57" s="68">
        <f t="shared" si="91"/>
        <v>0</v>
      </c>
      <c r="J57" s="68">
        <f t="shared" si="91"/>
        <v>0</v>
      </c>
      <c r="K57" s="68">
        <f t="shared" si="91"/>
        <v>0</v>
      </c>
      <c r="L57" s="68">
        <f t="shared" si="91"/>
        <v>0</v>
      </c>
      <c r="M57" s="68">
        <f t="shared" si="91"/>
        <v>0</v>
      </c>
      <c r="N57" s="68">
        <f t="shared" si="91"/>
        <v>0</v>
      </c>
      <c r="O57" s="68">
        <f t="shared" si="91"/>
        <v>0</v>
      </c>
      <c r="P57" s="68">
        <f t="shared" si="91"/>
        <v>0</v>
      </c>
      <c r="Q57" s="68">
        <f t="shared" si="91"/>
        <v>0</v>
      </c>
      <c r="R57" s="68">
        <f t="shared" si="91"/>
        <v>0</v>
      </c>
      <c r="S57" s="68">
        <f t="shared" si="91"/>
        <v>0</v>
      </c>
      <c r="T57" s="68">
        <f t="shared" si="91"/>
        <v>0</v>
      </c>
      <c r="U57" s="68">
        <f t="shared" si="91"/>
        <v>0</v>
      </c>
      <c r="V57" s="68">
        <f t="shared" si="91"/>
        <v>0</v>
      </c>
      <c r="W57" s="68">
        <f t="shared" si="91"/>
        <v>0</v>
      </c>
      <c r="X57" s="68">
        <f t="shared" si="91"/>
        <v>0</v>
      </c>
      <c r="Y57" s="68">
        <f t="shared" si="91"/>
        <v>205</v>
      </c>
      <c r="Z57" s="68">
        <f t="shared" si="91"/>
        <v>0</v>
      </c>
      <c r="AA57" s="68">
        <f t="shared" si="91"/>
        <v>0</v>
      </c>
      <c r="AB57" s="68">
        <f t="shared" si="91"/>
        <v>49.9</v>
      </c>
      <c r="AC57" s="68">
        <f t="shared" si="91"/>
        <v>0</v>
      </c>
      <c r="AD57" s="68">
        <f t="shared" si="91"/>
        <v>0</v>
      </c>
      <c r="AE57" s="68">
        <f t="shared" si="91"/>
        <v>0</v>
      </c>
      <c r="AF57" s="68">
        <f t="shared" si="91"/>
        <v>0</v>
      </c>
      <c r="AG57" s="68">
        <f t="shared" si="91"/>
        <v>0</v>
      </c>
      <c r="AH57" s="91">
        <f t="shared" si="91"/>
        <v>0</v>
      </c>
      <c r="AI57" s="67">
        <f t="shared" si="91"/>
        <v>0</v>
      </c>
      <c r="AJ57" s="68">
        <f t="shared" si="91"/>
        <v>0</v>
      </c>
      <c r="AK57" s="68">
        <f t="shared" si="91"/>
        <v>0</v>
      </c>
      <c r="AL57" s="68">
        <f t="shared" si="91"/>
        <v>0</v>
      </c>
      <c r="AM57" s="68">
        <f t="shared" si="91"/>
        <v>0</v>
      </c>
      <c r="AN57" s="68">
        <f t="shared" si="91"/>
        <v>0</v>
      </c>
      <c r="AO57" s="68">
        <f t="shared" si="91"/>
        <v>0</v>
      </c>
      <c r="AP57" s="68">
        <f t="shared" si="91"/>
        <v>0</v>
      </c>
      <c r="AQ57" s="68">
        <f t="shared" si="91"/>
        <v>0</v>
      </c>
      <c r="AR57" s="68">
        <f t="shared" si="91"/>
        <v>0</v>
      </c>
      <c r="AS57" s="68">
        <f t="shared" si="91"/>
        <v>0</v>
      </c>
      <c r="AT57" s="68">
        <f t="shared" si="91"/>
        <v>0</v>
      </c>
      <c r="AU57" s="68">
        <f t="shared" si="91"/>
        <v>42</v>
      </c>
      <c r="AV57" s="68">
        <f t="shared" si="91"/>
        <v>89.9</v>
      </c>
      <c r="AW57" s="68">
        <f t="shared" si="91"/>
        <v>37.299999999999997</v>
      </c>
      <c r="AX57" s="68">
        <f t="shared" si="91"/>
        <v>16</v>
      </c>
      <c r="AY57" s="68">
        <f t="shared" si="91"/>
        <v>0</v>
      </c>
      <c r="AZ57" s="68">
        <f t="shared" si="91"/>
        <v>16</v>
      </c>
      <c r="BA57" s="68">
        <f t="shared" si="91"/>
        <v>4544.99</v>
      </c>
      <c r="BB57" s="68">
        <f t="shared" si="91"/>
        <v>9505</v>
      </c>
      <c r="BC57" s="68">
        <f t="shared" si="91"/>
        <v>0</v>
      </c>
      <c r="BD57" s="68">
        <f t="shared" si="91"/>
        <v>50</v>
      </c>
      <c r="BE57" s="68">
        <f t="shared" si="91"/>
        <v>50</v>
      </c>
      <c r="BF57" s="68">
        <f t="shared" si="91"/>
        <v>0</v>
      </c>
      <c r="BG57" s="68">
        <f t="shared" si="91"/>
        <v>170</v>
      </c>
      <c r="BH57" s="68">
        <f t="shared" si="91"/>
        <v>0</v>
      </c>
      <c r="BI57" s="68">
        <f t="shared" si="91"/>
        <v>0</v>
      </c>
      <c r="BJ57" s="68">
        <f t="shared" si="91"/>
        <v>0</v>
      </c>
      <c r="BK57" s="68">
        <f t="shared" si="91"/>
        <v>0</v>
      </c>
      <c r="BL57" s="68">
        <f t="shared" si="91"/>
        <v>0</v>
      </c>
      <c r="BM57" s="69">
        <f t="shared" si="91"/>
        <v>0</v>
      </c>
      <c r="BN57" s="70">
        <f t="shared" si="91"/>
        <v>16</v>
      </c>
      <c r="BO57" s="68">
        <f t="shared" si="91"/>
        <v>25</v>
      </c>
      <c r="BP57" s="68">
        <f t="shared" ref="BP57:EA57" si="92">SUM(BP58:BP68)</f>
        <v>0</v>
      </c>
      <c r="BQ57" s="68">
        <f t="shared" si="92"/>
        <v>0</v>
      </c>
      <c r="BR57" s="68">
        <f t="shared" si="92"/>
        <v>0</v>
      </c>
      <c r="BS57" s="68">
        <f t="shared" si="92"/>
        <v>600</v>
      </c>
      <c r="BT57" s="68">
        <f t="shared" si="92"/>
        <v>0</v>
      </c>
      <c r="BU57" s="68">
        <f t="shared" si="92"/>
        <v>0</v>
      </c>
      <c r="BV57" s="68">
        <f t="shared" si="92"/>
        <v>0</v>
      </c>
      <c r="BW57" s="68">
        <f t="shared" si="92"/>
        <v>0</v>
      </c>
      <c r="BX57" s="68">
        <f t="shared" si="92"/>
        <v>0</v>
      </c>
      <c r="BY57" s="68">
        <f t="shared" si="92"/>
        <v>13</v>
      </c>
      <c r="BZ57" s="68">
        <f t="shared" si="92"/>
        <v>0</v>
      </c>
      <c r="CA57" s="68">
        <f t="shared" si="92"/>
        <v>0</v>
      </c>
      <c r="CB57" s="68">
        <f t="shared" si="92"/>
        <v>0</v>
      </c>
      <c r="CC57" s="68">
        <f t="shared" si="92"/>
        <v>0</v>
      </c>
      <c r="CD57" s="68">
        <f t="shared" si="92"/>
        <v>0</v>
      </c>
      <c r="CE57" s="68">
        <f t="shared" si="92"/>
        <v>45</v>
      </c>
      <c r="CF57" s="68">
        <f t="shared" si="92"/>
        <v>0</v>
      </c>
      <c r="CG57" s="68">
        <f t="shared" si="92"/>
        <v>0</v>
      </c>
      <c r="CH57" s="68">
        <f t="shared" si="92"/>
        <v>0</v>
      </c>
      <c r="CI57" s="68">
        <f t="shared" si="92"/>
        <v>0</v>
      </c>
      <c r="CJ57" s="68">
        <f t="shared" si="92"/>
        <v>0</v>
      </c>
      <c r="CK57" s="68">
        <f t="shared" si="92"/>
        <v>0</v>
      </c>
      <c r="CL57" s="68">
        <f t="shared" si="92"/>
        <v>170.7</v>
      </c>
      <c r="CM57" s="68">
        <f t="shared" si="92"/>
        <v>0</v>
      </c>
      <c r="CN57" s="68">
        <f t="shared" si="92"/>
        <v>0</v>
      </c>
      <c r="CO57" s="68">
        <f t="shared" si="92"/>
        <v>0</v>
      </c>
      <c r="CP57" s="68">
        <f t="shared" si="92"/>
        <v>0</v>
      </c>
      <c r="CQ57" s="68">
        <f t="shared" si="92"/>
        <v>0</v>
      </c>
      <c r="CR57" s="68">
        <f t="shared" si="92"/>
        <v>0</v>
      </c>
      <c r="CS57" s="68">
        <f t="shared" si="92"/>
        <v>0</v>
      </c>
      <c r="CT57" s="68">
        <f t="shared" si="92"/>
        <v>0</v>
      </c>
      <c r="CU57" s="68">
        <f t="shared" si="92"/>
        <v>0</v>
      </c>
      <c r="CV57" s="68">
        <f t="shared" si="92"/>
        <v>0</v>
      </c>
      <c r="CW57" s="68">
        <f t="shared" si="92"/>
        <v>0</v>
      </c>
      <c r="CX57" s="68">
        <f t="shared" si="92"/>
        <v>750</v>
      </c>
      <c r="CY57" s="68">
        <f t="shared" si="92"/>
        <v>0</v>
      </c>
      <c r="CZ57" s="68">
        <f t="shared" si="92"/>
        <v>0</v>
      </c>
      <c r="DA57" s="68">
        <f t="shared" si="92"/>
        <v>0</v>
      </c>
      <c r="DB57" s="68">
        <f t="shared" si="92"/>
        <v>0</v>
      </c>
      <c r="DC57" s="68">
        <f t="shared" si="92"/>
        <v>0</v>
      </c>
      <c r="DD57" s="68">
        <f t="shared" si="92"/>
        <v>0</v>
      </c>
      <c r="DE57" s="68">
        <f t="shared" si="92"/>
        <v>220.36</v>
      </c>
      <c r="DF57" s="68">
        <f t="shared" si="92"/>
        <v>0</v>
      </c>
      <c r="DG57" s="68">
        <f t="shared" si="92"/>
        <v>0</v>
      </c>
      <c r="DH57" s="68">
        <f t="shared" si="92"/>
        <v>45</v>
      </c>
      <c r="DI57" s="68">
        <f t="shared" si="92"/>
        <v>0</v>
      </c>
      <c r="DJ57" s="68">
        <f t="shared" si="92"/>
        <v>0</v>
      </c>
      <c r="DK57" s="68">
        <f t="shared" si="92"/>
        <v>0</v>
      </c>
      <c r="DL57" s="68">
        <f t="shared" si="92"/>
        <v>0</v>
      </c>
      <c r="DM57" s="68">
        <f t="shared" si="92"/>
        <v>0</v>
      </c>
      <c r="DN57" s="68">
        <f t="shared" si="92"/>
        <v>0</v>
      </c>
      <c r="DO57" s="68">
        <f t="shared" si="92"/>
        <v>0</v>
      </c>
      <c r="DP57" s="68">
        <f t="shared" si="92"/>
        <v>0</v>
      </c>
      <c r="DQ57" s="68">
        <f t="shared" si="92"/>
        <v>0</v>
      </c>
      <c r="DR57" s="68">
        <f t="shared" si="92"/>
        <v>0</v>
      </c>
      <c r="DS57" s="68">
        <f t="shared" si="92"/>
        <v>0</v>
      </c>
      <c r="DT57" s="68">
        <f t="shared" si="92"/>
        <v>0</v>
      </c>
      <c r="DU57" s="68">
        <f t="shared" si="92"/>
        <v>0</v>
      </c>
      <c r="DV57" s="68">
        <f t="shared" si="92"/>
        <v>0</v>
      </c>
      <c r="DW57" s="68">
        <f t="shared" si="92"/>
        <v>0</v>
      </c>
      <c r="DX57" s="68">
        <f t="shared" si="92"/>
        <v>0</v>
      </c>
      <c r="DY57" s="68">
        <f t="shared" si="92"/>
        <v>0</v>
      </c>
      <c r="DZ57" s="68">
        <f t="shared" si="92"/>
        <v>0</v>
      </c>
      <c r="EA57" s="68">
        <f t="shared" si="92"/>
        <v>750</v>
      </c>
      <c r="EB57" s="68">
        <f t="shared" ref="EB57:GM57" si="93">SUM(EB58:EB68)</f>
        <v>0</v>
      </c>
      <c r="EC57" s="68">
        <f t="shared" si="93"/>
        <v>0</v>
      </c>
      <c r="ED57" s="68">
        <f t="shared" si="93"/>
        <v>0</v>
      </c>
      <c r="EE57" s="68">
        <f t="shared" si="93"/>
        <v>0</v>
      </c>
      <c r="EF57" s="68">
        <f t="shared" si="93"/>
        <v>0</v>
      </c>
      <c r="EG57" s="68">
        <f t="shared" si="93"/>
        <v>167</v>
      </c>
      <c r="EH57" s="68">
        <f t="shared" si="93"/>
        <v>0</v>
      </c>
      <c r="EI57" s="68">
        <f t="shared" si="93"/>
        <v>0</v>
      </c>
      <c r="EJ57" s="68">
        <f t="shared" si="93"/>
        <v>0</v>
      </c>
      <c r="EK57" s="68">
        <f t="shared" si="93"/>
        <v>0</v>
      </c>
      <c r="EL57" s="68">
        <f t="shared" si="93"/>
        <v>0</v>
      </c>
      <c r="EM57" s="68">
        <f t="shared" si="93"/>
        <v>0</v>
      </c>
      <c r="EN57" s="68">
        <f t="shared" si="93"/>
        <v>0</v>
      </c>
      <c r="EO57" s="68">
        <f t="shared" si="93"/>
        <v>0</v>
      </c>
      <c r="EP57" s="68">
        <f t="shared" si="93"/>
        <v>0</v>
      </c>
      <c r="EQ57" s="68">
        <f t="shared" si="93"/>
        <v>0</v>
      </c>
      <c r="ER57" s="68">
        <f t="shared" si="93"/>
        <v>0</v>
      </c>
      <c r="ES57" s="68">
        <f t="shared" si="93"/>
        <v>0</v>
      </c>
      <c r="ET57" s="68">
        <f t="shared" si="93"/>
        <v>0</v>
      </c>
      <c r="EU57" s="68">
        <f t="shared" si="93"/>
        <v>0</v>
      </c>
      <c r="EV57" s="68">
        <f t="shared" si="93"/>
        <v>0</v>
      </c>
      <c r="EW57" s="68">
        <f t="shared" si="93"/>
        <v>0</v>
      </c>
      <c r="EX57" s="68">
        <f t="shared" si="93"/>
        <v>45</v>
      </c>
      <c r="EY57" s="68">
        <f t="shared" si="93"/>
        <v>100</v>
      </c>
      <c r="EZ57" s="68">
        <f t="shared" si="93"/>
        <v>0</v>
      </c>
      <c r="FA57" s="68">
        <f t="shared" si="93"/>
        <v>0</v>
      </c>
      <c r="FB57" s="68">
        <f t="shared" si="93"/>
        <v>0</v>
      </c>
      <c r="FC57" s="68">
        <f t="shared" si="93"/>
        <v>0</v>
      </c>
      <c r="FD57" s="68">
        <f t="shared" si="93"/>
        <v>0</v>
      </c>
      <c r="FE57" s="68">
        <f t="shared" si="93"/>
        <v>625</v>
      </c>
      <c r="FF57" s="68">
        <f t="shared" si="93"/>
        <v>0</v>
      </c>
      <c r="FG57" s="68">
        <f t="shared" si="93"/>
        <v>0</v>
      </c>
      <c r="FH57" s="68">
        <f t="shared" si="93"/>
        <v>0</v>
      </c>
      <c r="FI57" s="68">
        <f t="shared" si="93"/>
        <v>0</v>
      </c>
      <c r="FJ57" s="68">
        <f t="shared" si="93"/>
        <v>0</v>
      </c>
      <c r="FK57" s="68">
        <f t="shared" si="93"/>
        <v>170.37</v>
      </c>
      <c r="FL57" s="68">
        <f t="shared" si="93"/>
        <v>400</v>
      </c>
      <c r="FM57" s="68">
        <f t="shared" si="93"/>
        <v>0</v>
      </c>
      <c r="FN57" s="68">
        <f t="shared" si="93"/>
        <v>0</v>
      </c>
      <c r="FO57" s="68">
        <f t="shared" si="93"/>
        <v>0</v>
      </c>
      <c r="FP57" s="68">
        <f t="shared" si="93"/>
        <v>0</v>
      </c>
      <c r="FQ57" s="68">
        <f t="shared" si="93"/>
        <v>0</v>
      </c>
      <c r="FR57" s="68">
        <f t="shared" si="93"/>
        <v>0</v>
      </c>
      <c r="FS57" s="68">
        <f t="shared" si="93"/>
        <v>0</v>
      </c>
      <c r="FT57" s="68">
        <f t="shared" si="93"/>
        <v>0</v>
      </c>
      <c r="FU57" s="68">
        <f t="shared" si="93"/>
        <v>0</v>
      </c>
      <c r="FV57" s="68">
        <f t="shared" si="93"/>
        <v>0</v>
      </c>
      <c r="FW57" s="68">
        <f t="shared" si="93"/>
        <v>0</v>
      </c>
      <c r="FX57" s="68">
        <f t="shared" si="93"/>
        <v>0</v>
      </c>
      <c r="FY57" s="68">
        <f t="shared" si="93"/>
        <v>0</v>
      </c>
      <c r="FZ57" s="68">
        <f t="shared" si="93"/>
        <v>0</v>
      </c>
      <c r="GA57" s="68">
        <f t="shared" si="93"/>
        <v>0</v>
      </c>
      <c r="GB57" s="68">
        <f t="shared" si="93"/>
        <v>0</v>
      </c>
      <c r="GC57" s="68">
        <f t="shared" si="93"/>
        <v>0</v>
      </c>
      <c r="GD57" s="68">
        <f t="shared" si="93"/>
        <v>0</v>
      </c>
      <c r="GE57" s="68">
        <f t="shared" si="93"/>
        <v>0</v>
      </c>
      <c r="GF57" s="68">
        <f t="shared" si="93"/>
        <v>0</v>
      </c>
      <c r="GG57" s="68">
        <f t="shared" si="93"/>
        <v>0</v>
      </c>
      <c r="GH57" s="68">
        <f t="shared" si="93"/>
        <v>0</v>
      </c>
      <c r="GI57" s="68">
        <f t="shared" si="93"/>
        <v>0</v>
      </c>
      <c r="GJ57" s="68">
        <f t="shared" si="93"/>
        <v>0</v>
      </c>
      <c r="GK57" s="68">
        <f t="shared" si="93"/>
        <v>312.5</v>
      </c>
      <c r="GL57" s="68">
        <f t="shared" si="93"/>
        <v>0</v>
      </c>
      <c r="GM57" s="68">
        <f t="shared" si="93"/>
        <v>0</v>
      </c>
      <c r="GN57" s="68">
        <f t="shared" ref="GN57:IY57" si="94">SUM(GN58:GN68)</f>
        <v>0</v>
      </c>
      <c r="GO57" s="68">
        <f t="shared" si="94"/>
        <v>0</v>
      </c>
      <c r="GP57" s="68">
        <f t="shared" si="94"/>
        <v>0</v>
      </c>
      <c r="GQ57" s="68">
        <f t="shared" si="94"/>
        <v>0</v>
      </c>
      <c r="GR57" s="68">
        <f t="shared" si="94"/>
        <v>0</v>
      </c>
      <c r="GS57" s="68">
        <f t="shared" si="94"/>
        <v>0</v>
      </c>
      <c r="GT57" s="68">
        <f t="shared" si="94"/>
        <v>0</v>
      </c>
      <c r="GU57" s="68">
        <f t="shared" si="94"/>
        <v>0</v>
      </c>
      <c r="GV57" s="68">
        <f t="shared" si="94"/>
        <v>0</v>
      </c>
      <c r="GW57" s="68">
        <f t="shared" si="94"/>
        <v>0</v>
      </c>
      <c r="GX57" s="68">
        <f t="shared" si="94"/>
        <v>0</v>
      </c>
      <c r="GY57" s="68">
        <f t="shared" si="94"/>
        <v>0</v>
      </c>
      <c r="GZ57" s="68">
        <f t="shared" si="94"/>
        <v>0</v>
      </c>
      <c r="HA57" s="68">
        <f t="shared" si="94"/>
        <v>0</v>
      </c>
      <c r="HB57" s="68">
        <f t="shared" si="94"/>
        <v>0</v>
      </c>
      <c r="HC57" s="68">
        <f t="shared" si="94"/>
        <v>0</v>
      </c>
      <c r="HD57" s="68">
        <f t="shared" si="94"/>
        <v>0</v>
      </c>
      <c r="HE57" s="68">
        <f t="shared" si="94"/>
        <v>0</v>
      </c>
      <c r="HF57" s="68">
        <f t="shared" si="94"/>
        <v>0</v>
      </c>
      <c r="HG57" s="68">
        <f t="shared" si="94"/>
        <v>0</v>
      </c>
      <c r="HH57" s="68">
        <f t="shared" si="94"/>
        <v>0</v>
      </c>
      <c r="HI57" s="68">
        <f t="shared" si="94"/>
        <v>0</v>
      </c>
      <c r="HJ57" s="68">
        <f t="shared" si="94"/>
        <v>0</v>
      </c>
      <c r="HK57" s="68">
        <f t="shared" si="94"/>
        <v>0</v>
      </c>
      <c r="HL57" s="68">
        <f t="shared" si="94"/>
        <v>0</v>
      </c>
      <c r="HM57" s="68">
        <f t="shared" si="94"/>
        <v>0</v>
      </c>
      <c r="HN57" s="68">
        <f t="shared" si="94"/>
        <v>0</v>
      </c>
      <c r="HO57" s="68">
        <f t="shared" si="94"/>
        <v>0</v>
      </c>
      <c r="HP57" s="68">
        <f t="shared" si="94"/>
        <v>0</v>
      </c>
      <c r="HQ57" s="68">
        <f t="shared" si="94"/>
        <v>0</v>
      </c>
      <c r="HR57" s="68">
        <f t="shared" si="94"/>
        <v>0</v>
      </c>
      <c r="HS57" s="68">
        <f t="shared" si="94"/>
        <v>0</v>
      </c>
      <c r="HT57" s="68">
        <f t="shared" si="94"/>
        <v>0</v>
      </c>
      <c r="HU57" s="68">
        <f t="shared" si="94"/>
        <v>0</v>
      </c>
      <c r="HV57" s="68">
        <f t="shared" si="94"/>
        <v>0</v>
      </c>
      <c r="HW57" s="68">
        <f t="shared" si="94"/>
        <v>0</v>
      </c>
      <c r="HX57" s="68">
        <f t="shared" si="94"/>
        <v>0</v>
      </c>
      <c r="HY57" s="68">
        <f t="shared" si="94"/>
        <v>0</v>
      </c>
      <c r="HZ57" s="68">
        <f t="shared" si="94"/>
        <v>0</v>
      </c>
      <c r="IA57" s="68">
        <f t="shared" si="94"/>
        <v>0</v>
      </c>
      <c r="IB57" s="68">
        <f t="shared" si="94"/>
        <v>0</v>
      </c>
      <c r="IC57" s="68">
        <f t="shared" si="94"/>
        <v>0</v>
      </c>
      <c r="ID57" s="68">
        <f t="shared" si="94"/>
        <v>0</v>
      </c>
      <c r="IE57" s="68">
        <f t="shared" si="94"/>
        <v>0</v>
      </c>
      <c r="IF57" s="68">
        <f t="shared" si="94"/>
        <v>0</v>
      </c>
      <c r="IG57" s="68">
        <f t="shared" si="94"/>
        <v>0</v>
      </c>
      <c r="IH57" s="68">
        <f t="shared" si="94"/>
        <v>0</v>
      </c>
      <c r="II57" s="68">
        <f t="shared" si="94"/>
        <v>0</v>
      </c>
      <c r="IJ57" s="68">
        <f t="shared" si="94"/>
        <v>0</v>
      </c>
      <c r="IK57" s="68">
        <f t="shared" si="94"/>
        <v>0</v>
      </c>
      <c r="IL57" s="68">
        <f t="shared" si="94"/>
        <v>0</v>
      </c>
      <c r="IM57" s="68">
        <f t="shared" si="94"/>
        <v>0</v>
      </c>
      <c r="IN57" s="68">
        <f t="shared" si="94"/>
        <v>0</v>
      </c>
      <c r="IO57" s="68">
        <f t="shared" si="94"/>
        <v>0</v>
      </c>
      <c r="IP57" s="68">
        <f t="shared" si="94"/>
        <v>0</v>
      </c>
      <c r="IQ57" s="68">
        <f t="shared" si="94"/>
        <v>0</v>
      </c>
      <c r="IR57" s="68">
        <f t="shared" si="94"/>
        <v>0</v>
      </c>
      <c r="IS57" s="68">
        <f t="shared" si="94"/>
        <v>0</v>
      </c>
      <c r="IT57" s="68">
        <f t="shared" si="94"/>
        <v>0</v>
      </c>
      <c r="IU57" s="68">
        <f t="shared" si="94"/>
        <v>0</v>
      </c>
      <c r="IV57" s="68">
        <f t="shared" si="94"/>
        <v>0</v>
      </c>
      <c r="IW57" s="68">
        <f t="shared" si="94"/>
        <v>0</v>
      </c>
      <c r="IX57" s="68">
        <f t="shared" si="94"/>
        <v>0</v>
      </c>
      <c r="IY57" s="68">
        <f t="shared" si="94"/>
        <v>0</v>
      </c>
      <c r="IZ57" s="68">
        <f t="shared" ref="IZ57:LK57" si="95">SUM(IZ58:IZ68)</f>
        <v>0</v>
      </c>
      <c r="JA57" s="68">
        <f t="shared" si="95"/>
        <v>0</v>
      </c>
      <c r="JB57" s="68">
        <f t="shared" si="95"/>
        <v>0</v>
      </c>
      <c r="JC57" s="68">
        <f t="shared" si="95"/>
        <v>0</v>
      </c>
      <c r="JD57" s="68">
        <f t="shared" si="95"/>
        <v>0</v>
      </c>
      <c r="JE57" s="68">
        <f t="shared" si="95"/>
        <v>0</v>
      </c>
      <c r="JF57" s="68">
        <f t="shared" si="95"/>
        <v>0</v>
      </c>
      <c r="JG57" s="68">
        <f t="shared" si="95"/>
        <v>0</v>
      </c>
      <c r="JH57" s="68">
        <f t="shared" si="95"/>
        <v>0</v>
      </c>
      <c r="JI57" s="68">
        <f t="shared" si="95"/>
        <v>0</v>
      </c>
      <c r="JJ57" s="68">
        <f t="shared" si="95"/>
        <v>0</v>
      </c>
      <c r="JK57" s="68">
        <f t="shared" si="95"/>
        <v>0</v>
      </c>
      <c r="JL57" s="68">
        <f t="shared" si="95"/>
        <v>0</v>
      </c>
      <c r="JM57" s="68">
        <f t="shared" si="95"/>
        <v>0</v>
      </c>
      <c r="JN57" s="68">
        <f t="shared" si="95"/>
        <v>0</v>
      </c>
      <c r="JO57" s="68">
        <f t="shared" si="95"/>
        <v>0</v>
      </c>
      <c r="JP57" s="68">
        <f t="shared" si="95"/>
        <v>0</v>
      </c>
      <c r="JQ57" s="68">
        <f t="shared" si="95"/>
        <v>0</v>
      </c>
      <c r="JR57" s="68">
        <f t="shared" si="95"/>
        <v>0</v>
      </c>
      <c r="JS57" s="68">
        <f t="shared" si="95"/>
        <v>0</v>
      </c>
      <c r="JT57" s="68">
        <f t="shared" si="95"/>
        <v>0</v>
      </c>
      <c r="JU57" s="68">
        <f t="shared" si="95"/>
        <v>0</v>
      </c>
      <c r="JV57" s="68">
        <f t="shared" si="95"/>
        <v>0</v>
      </c>
      <c r="JW57" s="68">
        <f t="shared" si="95"/>
        <v>0</v>
      </c>
      <c r="JX57" s="68">
        <f t="shared" si="95"/>
        <v>0</v>
      </c>
      <c r="JY57" s="68">
        <f t="shared" si="95"/>
        <v>0</v>
      </c>
      <c r="JZ57" s="68">
        <f t="shared" si="95"/>
        <v>0</v>
      </c>
      <c r="KA57" s="68">
        <f t="shared" si="95"/>
        <v>0</v>
      </c>
      <c r="KB57" s="68">
        <f t="shared" si="95"/>
        <v>0</v>
      </c>
      <c r="KC57" s="68">
        <f t="shared" si="95"/>
        <v>0</v>
      </c>
      <c r="KD57" s="68">
        <f t="shared" si="95"/>
        <v>0</v>
      </c>
      <c r="KE57" s="68">
        <f t="shared" si="95"/>
        <v>0</v>
      </c>
      <c r="KF57" s="68">
        <f t="shared" si="95"/>
        <v>0</v>
      </c>
      <c r="KG57" s="68">
        <f t="shared" si="95"/>
        <v>0</v>
      </c>
      <c r="KH57" s="68">
        <f t="shared" si="95"/>
        <v>0</v>
      </c>
      <c r="KI57" s="68">
        <f t="shared" si="95"/>
        <v>0</v>
      </c>
      <c r="KJ57" s="68">
        <f t="shared" si="95"/>
        <v>0</v>
      </c>
      <c r="KK57" s="68">
        <f t="shared" si="95"/>
        <v>0</v>
      </c>
      <c r="KL57" s="68">
        <f t="shared" si="95"/>
        <v>0</v>
      </c>
      <c r="KM57" s="68">
        <f t="shared" si="95"/>
        <v>0</v>
      </c>
      <c r="KN57" s="68">
        <f t="shared" si="95"/>
        <v>0</v>
      </c>
      <c r="KO57" s="68">
        <f t="shared" si="95"/>
        <v>0</v>
      </c>
      <c r="KP57" s="68">
        <f t="shared" si="95"/>
        <v>0</v>
      </c>
      <c r="KQ57" s="68">
        <f t="shared" si="95"/>
        <v>0</v>
      </c>
      <c r="KR57" s="68">
        <f t="shared" si="95"/>
        <v>0</v>
      </c>
      <c r="KS57" s="68">
        <f t="shared" si="95"/>
        <v>0</v>
      </c>
      <c r="KT57" s="68">
        <f t="shared" si="95"/>
        <v>0</v>
      </c>
      <c r="KU57" s="68">
        <f t="shared" si="95"/>
        <v>0</v>
      </c>
      <c r="KV57" s="68">
        <f t="shared" si="95"/>
        <v>0</v>
      </c>
      <c r="KW57" s="68">
        <f t="shared" si="95"/>
        <v>0</v>
      </c>
      <c r="KX57" s="68">
        <f t="shared" si="95"/>
        <v>0</v>
      </c>
      <c r="KY57" s="68">
        <f t="shared" si="95"/>
        <v>0</v>
      </c>
      <c r="KZ57" s="68">
        <f t="shared" si="95"/>
        <v>0</v>
      </c>
      <c r="LA57" s="68">
        <f t="shared" si="95"/>
        <v>0</v>
      </c>
      <c r="LB57" s="68">
        <f t="shared" si="95"/>
        <v>0</v>
      </c>
      <c r="LC57" s="68">
        <f t="shared" si="95"/>
        <v>0</v>
      </c>
      <c r="LD57" s="68">
        <f t="shared" si="95"/>
        <v>0</v>
      </c>
      <c r="LE57" s="68">
        <f t="shared" si="95"/>
        <v>0</v>
      </c>
      <c r="LF57" s="68">
        <f t="shared" si="95"/>
        <v>0</v>
      </c>
      <c r="LG57" s="68">
        <f t="shared" si="95"/>
        <v>0</v>
      </c>
      <c r="LH57" s="68">
        <f t="shared" si="95"/>
        <v>0</v>
      </c>
      <c r="LI57" s="68">
        <f t="shared" si="95"/>
        <v>0</v>
      </c>
      <c r="LJ57" s="68">
        <f t="shared" si="95"/>
        <v>0</v>
      </c>
      <c r="LK57" s="68">
        <f t="shared" si="95"/>
        <v>0</v>
      </c>
      <c r="LL57" s="68">
        <f t="shared" ref="LL57:NW57" si="96">SUM(LL58:LL68)</f>
        <v>0</v>
      </c>
      <c r="LM57" s="68">
        <f t="shared" si="96"/>
        <v>0</v>
      </c>
      <c r="LN57" s="68">
        <f t="shared" si="96"/>
        <v>0</v>
      </c>
      <c r="LO57" s="68">
        <f t="shared" si="96"/>
        <v>0</v>
      </c>
      <c r="LP57" s="68">
        <f t="shared" si="96"/>
        <v>0</v>
      </c>
      <c r="LQ57" s="68">
        <f t="shared" si="96"/>
        <v>0</v>
      </c>
      <c r="LR57" s="68">
        <f t="shared" si="96"/>
        <v>0</v>
      </c>
      <c r="LS57" s="68">
        <f t="shared" si="96"/>
        <v>0</v>
      </c>
      <c r="LT57" s="68">
        <f t="shared" si="96"/>
        <v>0</v>
      </c>
      <c r="LU57" s="68">
        <f t="shared" si="96"/>
        <v>0</v>
      </c>
      <c r="LV57" s="68">
        <f t="shared" si="96"/>
        <v>0</v>
      </c>
      <c r="LW57" s="68">
        <f t="shared" si="96"/>
        <v>0</v>
      </c>
      <c r="LX57" s="68">
        <f t="shared" si="96"/>
        <v>0</v>
      </c>
      <c r="LY57" s="68">
        <f t="shared" si="96"/>
        <v>0</v>
      </c>
      <c r="LZ57" s="68">
        <f t="shared" si="96"/>
        <v>0</v>
      </c>
      <c r="MA57" s="68">
        <f t="shared" si="96"/>
        <v>0</v>
      </c>
      <c r="MB57" s="68">
        <f t="shared" si="96"/>
        <v>0</v>
      </c>
      <c r="MC57" s="68">
        <f t="shared" si="96"/>
        <v>0</v>
      </c>
      <c r="MD57" s="68">
        <f t="shared" si="96"/>
        <v>0</v>
      </c>
      <c r="ME57" s="68">
        <f t="shared" si="96"/>
        <v>0</v>
      </c>
      <c r="MF57" s="68">
        <f t="shared" si="96"/>
        <v>0</v>
      </c>
      <c r="MG57" s="68">
        <f t="shared" si="96"/>
        <v>0</v>
      </c>
      <c r="MH57" s="68">
        <f t="shared" si="96"/>
        <v>0</v>
      </c>
      <c r="MI57" s="68">
        <f t="shared" si="96"/>
        <v>0</v>
      </c>
      <c r="MJ57" s="68">
        <f t="shared" si="96"/>
        <v>0</v>
      </c>
      <c r="MK57" s="68">
        <f t="shared" si="96"/>
        <v>0</v>
      </c>
      <c r="ML57" s="68">
        <f t="shared" si="96"/>
        <v>0</v>
      </c>
      <c r="MM57" s="68">
        <f t="shared" si="96"/>
        <v>0</v>
      </c>
      <c r="MN57" s="68">
        <f t="shared" si="96"/>
        <v>0</v>
      </c>
      <c r="MO57" s="68">
        <f t="shared" si="96"/>
        <v>0</v>
      </c>
      <c r="MP57" s="68">
        <f t="shared" si="96"/>
        <v>0</v>
      </c>
      <c r="MQ57" s="68">
        <f t="shared" si="96"/>
        <v>0</v>
      </c>
      <c r="MR57" s="68">
        <f t="shared" si="96"/>
        <v>0</v>
      </c>
      <c r="MS57" s="68">
        <f t="shared" si="96"/>
        <v>0</v>
      </c>
      <c r="MT57" s="68">
        <f t="shared" si="96"/>
        <v>0</v>
      </c>
      <c r="MU57" s="68">
        <f t="shared" si="96"/>
        <v>0</v>
      </c>
      <c r="MV57" s="68">
        <f t="shared" si="96"/>
        <v>0</v>
      </c>
      <c r="MW57" s="68">
        <f t="shared" si="96"/>
        <v>0</v>
      </c>
      <c r="MX57" s="68">
        <f t="shared" si="96"/>
        <v>0</v>
      </c>
      <c r="MY57" s="68">
        <f t="shared" si="96"/>
        <v>0</v>
      </c>
      <c r="MZ57" s="68">
        <f t="shared" si="96"/>
        <v>0</v>
      </c>
      <c r="NA57" s="68">
        <f t="shared" si="96"/>
        <v>0</v>
      </c>
      <c r="NB57" s="68">
        <f t="shared" si="96"/>
        <v>0</v>
      </c>
      <c r="NC57" s="68">
        <f t="shared" si="96"/>
        <v>0</v>
      </c>
      <c r="ND57" s="68">
        <f t="shared" si="96"/>
        <v>0</v>
      </c>
      <c r="NE57" s="68">
        <f t="shared" si="96"/>
        <v>0</v>
      </c>
      <c r="NF57" s="68">
        <f t="shared" si="96"/>
        <v>0</v>
      </c>
      <c r="NG57" s="68">
        <f t="shared" si="96"/>
        <v>0</v>
      </c>
      <c r="NH57" s="68">
        <f t="shared" si="96"/>
        <v>0</v>
      </c>
      <c r="NI57" s="68">
        <f t="shared" si="96"/>
        <v>0</v>
      </c>
      <c r="NJ57" s="68">
        <f t="shared" si="96"/>
        <v>0</v>
      </c>
      <c r="NK57" s="68">
        <f t="shared" si="96"/>
        <v>0</v>
      </c>
      <c r="NL57" s="68">
        <f t="shared" si="96"/>
        <v>0</v>
      </c>
      <c r="NM57" s="68">
        <f t="shared" si="96"/>
        <v>0</v>
      </c>
      <c r="NN57" s="68">
        <f t="shared" si="96"/>
        <v>0</v>
      </c>
      <c r="NO57" s="68">
        <f t="shared" si="96"/>
        <v>0</v>
      </c>
      <c r="NP57" s="68">
        <f t="shared" si="96"/>
        <v>0</v>
      </c>
      <c r="NQ57" s="68">
        <f t="shared" si="96"/>
        <v>0</v>
      </c>
      <c r="NR57" s="68">
        <f t="shared" si="96"/>
        <v>0</v>
      </c>
      <c r="NS57" s="68">
        <f t="shared" si="96"/>
        <v>0</v>
      </c>
      <c r="NT57" s="68">
        <f t="shared" si="96"/>
        <v>0</v>
      </c>
      <c r="NU57" s="68">
        <f t="shared" si="96"/>
        <v>0</v>
      </c>
      <c r="NV57" s="68">
        <f t="shared" si="96"/>
        <v>0</v>
      </c>
      <c r="NW57" s="68">
        <f t="shared" si="96"/>
        <v>0</v>
      </c>
      <c r="NX57" s="68">
        <f t="shared" ref="NX57:QI57" si="97">SUM(NX58:NX68)</f>
        <v>0</v>
      </c>
      <c r="NY57" s="68">
        <f t="shared" si="97"/>
        <v>0</v>
      </c>
      <c r="NZ57" s="68">
        <f t="shared" si="97"/>
        <v>0</v>
      </c>
      <c r="OA57" s="68">
        <f t="shared" si="97"/>
        <v>0</v>
      </c>
      <c r="OB57" s="68">
        <f t="shared" si="97"/>
        <v>0</v>
      </c>
      <c r="OC57" s="68">
        <f t="shared" si="97"/>
        <v>0</v>
      </c>
      <c r="OD57" s="68">
        <f t="shared" si="97"/>
        <v>0</v>
      </c>
      <c r="OE57" s="68">
        <f t="shared" si="97"/>
        <v>0</v>
      </c>
      <c r="OF57" s="68">
        <f t="shared" si="97"/>
        <v>0</v>
      </c>
      <c r="OG57" s="68">
        <f t="shared" si="97"/>
        <v>0</v>
      </c>
      <c r="OH57" s="68">
        <f t="shared" si="97"/>
        <v>0</v>
      </c>
      <c r="OI57" s="68">
        <f t="shared" si="97"/>
        <v>0</v>
      </c>
      <c r="OJ57" s="68">
        <f t="shared" si="97"/>
        <v>0</v>
      </c>
      <c r="OK57" s="68">
        <f t="shared" si="97"/>
        <v>0</v>
      </c>
      <c r="OL57" s="68">
        <f t="shared" si="97"/>
        <v>0</v>
      </c>
      <c r="OM57" s="68">
        <f t="shared" si="97"/>
        <v>0</v>
      </c>
      <c r="ON57" s="68">
        <f t="shared" si="97"/>
        <v>0</v>
      </c>
      <c r="OO57" s="68">
        <f t="shared" si="97"/>
        <v>0</v>
      </c>
      <c r="OP57" s="68">
        <f t="shared" si="97"/>
        <v>0</v>
      </c>
      <c r="OQ57" s="68">
        <f t="shared" si="97"/>
        <v>0</v>
      </c>
      <c r="OR57" s="68">
        <f t="shared" si="97"/>
        <v>0</v>
      </c>
      <c r="OS57" s="68">
        <f t="shared" si="97"/>
        <v>0</v>
      </c>
      <c r="OT57" s="68">
        <f t="shared" si="97"/>
        <v>0</v>
      </c>
      <c r="OU57" s="68">
        <f t="shared" si="97"/>
        <v>0</v>
      </c>
      <c r="OV57" s="68">
        <f t="shared" si="97"/>
        <v>0</v>
      </c>
      <c r="OW57" s="68">
        <f t="shared" si="97"/>
        <v>0</v>
      </c>
      <c r="OX57" s="68">
        <f t="shared" si="97"/>
        <v>0</v>
      </c>
      <c r="OY57" s="68">
        <f t="shared" si="97"/>
        <v>0</v>
      </c>
      <c r="OZ57" s="68">
        <f t="shared" si="97"/>
        <v>0</v>
      </c>
      <c r="PA57" s="68">
        <f t="shared" si="97"/>
        <v>0</v>
      </c>
      <c r="PB57" s="68">
        <f t="shared" si="97"/>
        <v>0</v>
      </c>
      <c r="PC57" s="68">
        <f t="shared" si="97"/>
        <v>0</v>
      </c>
      <c r="PD57" s="68">
        <f t="shared" si="97"/>
        <v>0</v>
      </c>
      <c r="PE57" s="68">
        <f t="shared" si="97"/>
        <v>0</v>
      </c>
      <c r="PF57" s="68">
        <f t="shared" si="97"/>
        <v>0</v>
      </c>
      <c r="PG57" s="68">
        <f t="shared" si="97"/>
        <v>0</v>
      </c>
      <c r="PH57" s="68">
        <f t="shared" si="97"/>
        <v>0</v>
      </c>
      <c r="PI57" s="68">
        <f t="shared" si="97"/>
        <v>0</v>
      </c>
      <c r="PJ57" s="68">
        <f t="shared" si="97"/>
        <v>0</v>
      </c>
      <c r="PK57" s="68">
        <f t="shared" si="97"/>
        <v>0</v>
      </c>
      <c r="PL57" s="68">
        <f t="shared" si="97"/>
        <v>0</v>
      </c>
      <c r="PM57" s="68">
        <f t="shared" si="97"/>
        <v>0</v>
      </c>
      <c r="PN57" s="68">
        <f t="shared" si="97"/>
        <v>0</v>
      </c>
      <c r="PO57" s="68">
        <f t="shared" si="97"/>
        <v>0</v>
      </c>
      <c r="PP57" s="68">
        <f t="shared" si="97"/>
        <v>0</v>
      </c>
      <c r="PQ57" s="68">
        <f t="shared" si="97"/>
        <v>0</v>
      </c>
      <c r="PR57" s="68">
        <f t="shared" si="97"/>
        <v>0</v>
      </c>
      <c r="PS57" s="68">
        <f t="shared" si="97"/>
        <v>0</v>
      </c>
      <c r="PT57" s="68">
        <f t="shared" si="97"/>
        <v>0</v>
      </c>
      <c r="PU57" s="68">
        <f t="shared" si="97"/>
        <v>0</v>
      </c>
      <c r="PV57" s="68">
        <f t="shared" si="97"/>
        <v>0</v>
      </c>
      <c r="PW57" s="68">
        <f t="shared" si="97"/>
        <v>0</v>
      </c>
      <c r="PX57" s="68">
        <f t="shared" si="97"/>
        <v>0</v>
      </c>
      <c r="PY57" s="68">
        <f t="shared" si="97"/>
        <v>0</v>
      </c>
      <c r="PZ57" s="68">
        <f t="shared" si="97"/>
        <v>0</v>
      </c>
      <c r="QA57" s="68">
        <f t="shared" si="97"/>
        <v>0</v>
      </c>
      <c r="QB57" s="68">
        <f t="shared" si="97"/>
        <v>0</v>
      </c>
      <c r="QC57" s="68">
        <f t="shared" si="97"/>
        <v>0</v>
      </c>
      <c r="QD57" s="68">
        <f t="shared" si="97"/>
        <v>0</v>
      </c>
      <c r="QE57" s="68">
        <f t="shared" si="97"/>
        <v>0</v>
      </c>
      <c r="QF57" s="68">
        <f t="shared" si="97"/>
        <v>0</v>
      </c>
      <c r="QG57" s="68">
        <f t="shared" si="97"/>
        <v>0</v>
      </c>
      <c r="QH57" s="68">
        <f t="shared" si="97"/>
        <v>0</v>
      </c>
      <c r="QI57" s="68">
        <f t="shared" si="97"/>
        <v>0</v>
      </c>
      <c r="QJ57" s="68">
        <f t="shared" ref="QJ57:SU57" si="98">SUM(QJ58:QJ68)</f>
        <v>0</v>
      </c>
      <c r="QK57" s="68">
        <f t="shared" si="98"/>
        <v>0</v>
      </c>
      <c r="QL57" s="68">
        <f t="shared" si="98"/>
        <v>0</v>
      </c>
      <c r="QM57" s="68">
        <f t="shared" si="98"/>
        <v>0</v>
      </c>
      <c r="QN57" s="68">
        <f t="shared" si="98"/>
        <v>0</v>
      </c>
      <c r="QO57" s="68">
        <f t="shared" si="98"/>
        <v>0</v>
      </c>
      <c r="QP57" s="68">
        <f t="shared" si="98"/>
        <v>0</v>
      </c>
      <c r="QQ57" s="68">
        <f t="shared" si="98"/>
        <v>0</v>
      </c>
      <c r="QR57" s="68">
        <f t="shared" si="98"/>
        <v>0</v>
      </c>
      <c r="QS57" s="68">
        <f t="shared" si="98"/>
        <v>0</v>
      </c>
      <c r="QT57" s="68">
        <f t="shared" si="98"/>
        <v>0</v>
      </c>
      <c r="QU57" s="68">
        <f t="shared" si="98"/>
        <v>0</v>
      </c>
      <c r="QV57" s="68">
        <f t="shared" si="98"/>
        <v>0</v>
      </c>
      <c r="QW57" s="68">
        <f t="shared" si="98"/>
        <v>0</v>
      </c>
      <c r="QX57" s="68">
        <f t="shared" si="98"/>
        <v>0</v>
      </c>
      <c r="QY57" s="68">
        <f t="shared" si="98"/>
        <v>0</v>
      </c>
      <c r="QZ57" s="68">
        <f t="shared" si="98"/>
        <v>0</v>
      </c>
      <c r="RA57" s="68">
        <f t="shared" si="98"/>
        <v>0</v>
      </c>
      <c r="RB57" s="68">
        <f t="shared" si="98"/>
        <v>0</v>
      </c>
      <c r="RC57" s="68">
        <f t="shared" si="98"/>
        <v>0</v>
      </c>
      <c r="RD57" s="68">
        <f t="shared" si="98"/>
        <v>0</v>
      </c>
      <c r="RE57" s="68">
        <f t="shared" si="98"/>
        <v>0</v>
      </c>
      <c r="RF57" s="68">
        <f t="shared" si="98"/>
        <v>0</v>
      </c>
      <c r="RG57" s="68">
        <f t="shared" si="98"/>
        <v>0</v>
      </c>
      <c r="RH57" s="68">
        <f t="shared" si="98"/>
        <v>0</v>
      </c>
      <c r="RI57" s="68">
        <f t="shared" si="98"/>
        <v>0</v>
      </c>
      <c r="RJ57" s="68">
        <f t="shared" si="98"/>
        <v>0</v>
      </c>
      <c r="RK57" s="68">
        <f t="shared" si="98"/>
        <v>0</v>
      </c>
      <c r="RL57" s="68">
        <f t="shared" si="98"/>
        <v>0</v>
      </c>
      <c r="RM57" s="68">
        <f t="shared" si="98"/>
        <v>0</v>
      </c>
      <c r="RN57" s="68">
        <f t="shared" si="98"/>
        <v>0</v>
      </c>
      <c r="RO57" s="68">
        <f t="shared" si="98"/>
        <v>0</v>
      </c>
      <c r="RP57" s="68">
        <f t="shared" si="98"/>
        <v>0</v>
      </c>
      <c r="RQ57" s="68">
        <f t="shared" si="98"/>
        <v>0</v>
      </c>
      <c r="RR57" s="68">
        <f t="shared" si="98"/>
        <v>0</v>
      </c>
      <c r="RS57" s="68">
        <f t="shared" si="98"/>
        <v>0</v>
      </c>
      <c r="RT57" s="68">
        <f t="shared" si="98"/>
        <v>0</v>
      </c>
      <c r="RU57" s="68">
        <f t="shared" si="98"/>
        <v>0</v>
      </c>
      <c r="RV57" s="68">
        <f t="shared" si="98"/>
        <v>0</v>
      </c>
      <c r="RW57" s="68">
        <f t="shared" si="98"/>
        <v>0</v>
      </c>
      <c r="RX57" s="68">
        <f t="shared" si="98"/>
        <v>0</v>
      </c>
      <c r="RY57" s="68">
        <f t="shared" si="98"/>
        <v>0</v>
      </c>
      <c r="RZ57" s="68">
        <f t="shared" si="98"/>
        <v>0</v>
      </c>
      <c r="SA57" s="68">
        <f t="shared" si="98"/>
        <v>0</v>
      </c>
      <c r="SB57" s="68">
        <f t="shared" si="98"/>
        <v>0</v>
      </c>
      <c r="SC57" s="68">
        <f t="shared" si="98"/>
        <v>0</v>
      </c>
      <c r="SD57" s="68">
        <f t="shared" si="98"/>
        <v>0</v>
      </c>
      <c r="SE57" s="68">
        <f t="shared" si="98"/>
        <v>0</v>
      </c>
      <c r="SF57" s="68">
        <f t="shared" si="98"/>
        <v>0</v>
      </c>
      <c r="SG57" s="68">
        <f t="shared" si="98"/>
        <v>0</v>
      </c>
      <c r="SH57" s="68">
        <f t="shared" si="98"/>
        <v>0</v>
      </c>
      <c r="SI57" s="68">
        <f t="shared" si="98"/>
        <v>0</v>
      </c>
      <c r="SJ57" s="68">
        <f t="shared" si="98"/>
        <v>0</v>
      </c>
      <c r="SK57" s="68">
        <f t="shared" si="98"/>
        <v>0</v>
      </c>
      <c r="SL57" s="68">
        <f t="shared" si="98"/>
        <v>0</v>
      </c>
      <c r="SM57" s="68">
        <f t="shared" si="98"/>
        <v>0</v>
      </c>
      <c r="SN57" s="68">
        <f t="shared" si="98"/>
        <v>0</v>
      </c>
      <c r="SO57" s="68">
        <f t="shared" si="98"/>
        <v>0</v>
      </c>
      <c r="SP57" s="68">
        <f t="shared" si="98"/>
        <v>0</v>
      </c>
      <c r="SQ57" s="68">
        <f t="shared" si="98"/>
        <v>0</v>
      </c>
      <c r="SR57" s="68">
        <f t="shared" si="98"/>
        <v>0</v>
      </c>
      <c r="SS57" s="68">
        <f t="shared" si="98"/>
        <v>0</v>
      </c>
      <c r="ST57" s="68">
        <f t="shared" si="98"/>
        <v>0</v>
      </c>
      <c r="SU57" s="68">
        <f t="shared" si="98"/>
        <v>0</v>
      </c>
      <c r="SV57" s="68">
        <f t="shared" ref="SV57:UF57" si="99">SUM(SV58:SV68)</f>
        <v>0</v>
      </c>
      <c r="SW57" s="68">
        <f t="shared" si="99"/>
        <v>0</v>
      </c>
      <c r="SX57" s="68">
        <f t="shared" si="99"/>
        <v>0</v>
      </c>
      <c r="SY57" s="68">
        <f t="shared" si="99"/>
        <v>0</v>
      </c>
      <c r="SZ57" s="68">
        <f t="shared" si="99"/>
        <v>0</v>
      </c>
      <c r="TA57" s="68">
        <f t="shared" si="99"/>
        <v>0</v>
      </c>
      <c r="TB57" s="68">
        <f t="shared" si="99"/>
        <v>0</v>
      </c>
      <c r="TC57" s="68">
        <f t="shared" si="99"/>
        <v>0</v>
      </c>
      <c r="TD57" s="68">
        <f t="shared" si="99"/>
        <v>0</v>
      </c>
      <c r="TE57" s="68">
        <f t="shared" si="99"/>
        <v>0</v>
      </c>
      <c r="TF57" s="68">
        <f t="shared" si="99"/>
        <v>0</v>
      </c>
      <c r="TG57" s="68">
        <f t="shared" si="99"/>
        <v>0</v>
      </c>
      <c r="TH57" s="68">
        <f t="shared" si="99"/>
        <v>0</v>
      </c>
      <c r="TI57" s="68">
        <f t="shared" si="99"/>
        <v>0</v>
      </c>
      <c r="TJ57" s="68">
        <f t="shared" si="99"/>
        <v>0</v>
      </c>
      <c r="TK57" s="68">
        <f t="shared" si="99"/>
        <v>0</v>
      </c>
      <c r="TL57" s="68">
        <f t="shared" si="99"/>
        <v>0</v>
      </c>
      <c r="TM57" s="68">
        <f t="shared" si="99"/>
        <v>0</v>
      </c>
      <c r="TN57" s="68">
        <f t="shared" si="99"/>
        <v>0</v>
      </c>
      <c r="TO57" s="68">
        <f t="shared" si="99"/>
        <v>0</v>
      </c>
      <c r="TP57" s="68">
        <f t="shared" si="99"/>
        <v>0</v>
      </c>
      <c r="TQ57" s="68">
        <f t="shared" si="99"/>
        <v>0</v>
      </c>
      <c r="TR57" s="68">
        <f t="shared" si="99"/>
        <v>0</v>
      </c>
      <c r="TS57" s="68">
        <f t="shared" si="99"/>
        <v>0</v>
      </c>
      <c r="TT57" s="68">
        <f t="shared" si="99"/>
        <v>0</v>
      </c>
      <c r="TU57" s="68">
        <f t="shared" si="99"/>
        <v>0</v>
      </c>
      <c r="TV57" s="68">
        <f t="shared" si="99"/>
        <v>0</v>
      </c>
      <c r="TW57" s="68">
        <f t="shared" si="99"/>
        <v>0</v>
      </c>
      <c r="TX57" s="68">
        <f t="shared" si="99"/>
        <v>0</v>
      </c>
      <c r="TY57" s="68">
        <f t="shared" si="99"/>
        <v>0</v>
      </c>
      <c r="TZ57" s="68">
        <f t="shared" si="99"/>
        <v>0</v>
      </c>
      <c r="UA57" s="68">
        <f t="shared" si="99"/>
        <v>0</v>
      </c>
      <c r="UB57" s="68">
        <f t="shared" si="99"/>
        <v>0</v>
      </c>
      <c r="UC57" s="68">
        <f t="shared" si="99"/>
        <v>0</v>
      </c>
      <c r="UD57" s="68">
        <f t="shared" si="99"/>
        <v>0</v>
      </c>
      <c r="UE57" s="68">
        <f t="shared" si="99"/>
        <v>0</v>
      </c>
      <c r="UF57" s="68">
        <f t="shared" si="99"/>
        <v>0</v>
      </c>
    </row>
    <row r="58" spans="1:552" ht="15.75" customHeight="1" outlineLevel="2" x14ac:dyDescent="0.35">
      <c r="A58" s="2" t="s">
        <v>573</v>
      </c>
      <c r="B58" s="5"/>
      <c r="C58" s="5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>
        <v>0</v>
      </c>
      <c r="X58" s="154"/>
      <c r="Y58" s="154">
        <v>205</v>
      </c>
      <c r="Z58" s="154"/>
      <c r="AA58" s="154"/>
      <c r="AB58" s="154"/>
      <c r="AC58" s="154"/>
      <c r="AD58" s="154"/>
      <c r="AE58" s="154"/>
      <c r="AF58" s="154"/>
      <c r="AG58" s="154"/>
      <c r="AH58" s="106"/>
      <c r="AI58" s="81"/>
      <c r="AJ58" s="154"/>
      <c r="AK58" s="154"/>
      <c r="AL58" s="154"/>
      <c r="AM58" s="154"/>
      <c r="AN58" s="154"/>
      <c r="AO58" s="154"/>
      <c r="AP58" s="154"/>
      <c r="AQ58" s="154"/>
      <c r="AR58" s="154"/>
      <c r="AS58" s="154"/>
      <c r="AT58" s="154"/>
      <c r="AU58" s="154"/>
      <c r="AV58" s="154"/>
      <c r="AW58" s="154"/>
      <c r="AX58" s="154"/>
      <c r="AY58" s="154"/>
      <c r="AZ58" s="154"/>
      <c r="BA58" s="154"/>
      <c r="BB58" s="154">
        <v>205</v>
      </c>
      <c r="BC58" s="154"/>
      <c r="BD58" s="154"/>
      <c r="BE58" s="154"/>
      <c r="BF58" s="154"/>
      <c r="BG58" s="154"/>
      <c r="BH58" s="154"/>
      <c r="BI58" s="154"/>
      <c r="BJ58" s="154"/>
      <c r="BK58" s="154"/>
      <c r="BL58" s="154"/>
      <c r="BM58" s="82"/>
      <c r="BN58" s="83"/>
      <c r="BO58" s="154"/>
      <c r="BP58" s="154"/>
      <c r="BQ58" s="154"/>
      <c r="BR58" s="154"/>
      <c r="BS58" s="154">
        <v>600</v>
      </c>
      <c r="BT58" s="154"/>
      <c r="BU58" s="154"/>
      <c r="BV58" s="154"/>
      <c r="BW58" s="154"/>
      <c r="BX58" s="154"/>
      <c r="BY58" s="154"/>
      <c r="BZ58" s="154"/>
      <c r="CA58" s="154"/>
      <c r="CB58" s="154"/>
      <c r="CC58" s="154"/>
      <c r="CD58" s="154"/>
      <c r="CE58" s="154"/>
      <c r="CF58" s="154"/>
      <c r="CG58" s="154"/>
      <c r="CH58" s="154"/>
      <c r="CI58" s="154"/>
      <c r="CJ58" s="154"/>
      <c r="CK58" s="154"/>
      <c r="CL58" s="154">
        <v>170.7</v>
      </c>
      <c r="CM58" s="154"/>
      <c r="CN58" s="154"/>
      <c r="CO58" s="154"/>
      <c r="CP58" s="154"/>
      <c r="CQ58" s="154"/>
      <c r="CR58" s="154"/>
      <c r="CS58" s="154"/>
      <c r="CT58" s="154"/>
      <c r="CU58" s="154"/>
      <c r="CV58" s="154"/>
      <c r="CW58" s="154"/>
      <c r="CX58" s="154"/>
      <c r="CY58" s="154"/>
      <c r="CZ58" s="154"/>
      <c r="DA58" s="154"/>
      <c r="DB58" s="154"/>
      <c r="DC58" s="154"/>
      <c r="DD58" s="154"/>
      <c r="DE58" s="154">
        <v>170.46</v>
      </c>
      <c r="DF58" s="154"/>
      <c r="DG58" s="154"/>
      <c r="DH58" s="154"/>
      <c r="DI58" s="154"/>
      <c r="DJ58" s="154"/>
      <c r="DK58" s="154"/>
      <c r="DL58" s="154"/>
      <c r="DM58" s="154"/>
      <c r="DN58" s="154"/>
      <c r="DO58" s="154"/>
      <c r="DP58" s="154"/>
      <c r="DQ58" s="154"/>
      <c r="DR58" s="154"/>
      <c r="DS58" s="154"/>
      <c r="DT58" s="154"/>
      <c r="DU58" s="154"/>
      <c r="DV58" s="154"/>
      <c r="DW58" s="154"/>
      <c r="DX58" s="154"/>
      <c r="DY58" s="154"/>
      <c r="DZ58" s="154"/>
      <c r="EA58" s="154"/>
      <c r="EB58" s="154"/>
      <c r="EC58" s="154"/>
      <c r="ED58" s="154"/>
      <c r="EE58" s="154"/>
      <c r="EF58" s="154"/>
      <c r="EG58" s="154">
        <v>167</v>
      </c>
      <c r="EH58" s="154"/>
      <c r="EI58" s="154"/>
      <c r="EJ58" s="154"/>
      <c r="EK58" s="154"/>
      <c r="EL58" s="154"/>
      <c r="EM58" s="154"/>
      <c r="EN58" s="154"/>
      <c r="EO58" s="154"/>
      <c r="EP58" s="154"/>
      <c r="EQ58" s="154"/>
      <c r="ER58" s="154"/>
      <c r="ES58" s="154"/>
      <c r="ET58" s="154"/>
      <c r="EU58" s="154"/>
      <c r="EV58" s="154"/>
      <c r="EW58" s="154"/>
      <c r="EX58" s="154"/>
      <c r="EY58" s="154"/>
      <c r="EZ58" s="154"/>
      <c r="FA58" s="154"/>
      <c r="FB58" s="154"/>
      <c r="FC58" s="154"/>
      <c r="FD58" s="154"/>
      <c r="FE58" s="154"/>
      <c r="FF58" s="154"/>
      <c r="FG58" s="154"/>
      <c r="FH58" s="154"/>
      <c r="FI58" s="154"/>
      <c r="FJ58" s="154"/>
      <c r="FK58" s="154">
        <v>170.37</v>
      </c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  <c r="GN58" s="154"/>
      <c r="GO58" s="154"/>
      <c r="GP58" s="154"/>
      <c r="GQ58" s="154"/>
      <c r="GR58" s="154"/>
      <c r="GS58" s="154"/>
      <c r="GT58" s="154"/>
      <c r="GU58" s="154"/>
      <c r="GV58" s="154"/>
      <c r="GW58" s="154"/>
      <c r="GX58" s="154"/>
      <c r="GY58" s="154"/>
      <c r="GZ58" s="154"/>
      <c r="HA58" s="154"/>
      <c r="HB58" s="154"/>
      <c r="HC58" s="154"/>
      <c r="HD58" s="154"/>
      <c r="HE58" s="154"/>
      <c r="HF58" s="154"/>
      <c r="HG58" s="154"/>
      <c r="HH58" s="154"/>
      <c r="HI58" s="154"/>
      <c r="HJ58" s="154"/>
      <c r="HK58" s="154"/>
      <c r="HL58" s="154"/>
      <c r="HM58" s="154"/>
      <c r="HN58" s="154"/>
      <c r="HO58" s="154"/>
      <c r="HP58" s="154"/>
      <c r="HQ58" s="154"/>
      <c r="HR58" s="154"/>
      <c r="HS58" s="154"/>
      <c r="HT58" s="154"/>
      <c r="HU58" s="154"/>
      <c r="HV58" s="154"/>
      <c r="HW58" s="154"/>
      <c r="HX58" s="154"/>
      <c r="HY58" s="154"/>
      <c r="HZ58" s="154"/>
      <c r="IA58" s="154"/>
      <c r="IB58" s="154"/>
      <c r="IC58" s="154"/>
      <c r="ID58" s="154"/>
      <c r="IE58" s="154"/>
      <c r="IF58" s="154"/>
      <c r="IG58" s="154"/>
      <c r="IH58" s="154"/>
      <c r="II58" s="154"/>
      <c r="IJ58" s="154"/>
      <c r="IK58" s="154"/>
      <c r="IL58" s="154"/>
      <c r="IM58" s="154"/>
      <c r="IN58" s="154"/>
      <c r="IO58" s="154"/>
      <c r="IP58" s="154"/>
      <c r="IQ58" s="154"/>
      <c r="IR58" s="154"/>
      <c r="IS58" s="154"/>
      <c r="IT58" s="154"/>
      <c r="IU58" s="154"/>
      <c r="IV58" s="154"/>
      <c r="IW58" s="154"/>
      <c r="IX58" s="154"/>
      <c r="IY58" s="154"/>
      <c r="IZ58" s="154"/>
      <c r="JA58" s="154"/>
      <c r="JB58" s="154"/>
      <c r="JC58" s="154"/>
      <c r="JD58" s="154"/>
      <c r="JE58" s="154"/>
      <c r="JF58" s="154"/>
      <c r="JG58" s="154"/>
      <c r="JH58" s="154"/>
      <c r="JI58" s="154"/>
      <c r="JJ58" s="154"/>
      <c r="JK58" s="154"/>
      <c r="JL58" s="154"/>
      <c r="JM58" s="154"/>
      <c r="JN58" s="154"/>
      <c r="JO58" s="154"/>
      <c r="JP58" s="154"/>
      <c r="JQ58" s="154"/>
      <c r="JR58" s="154"/>
      <c r="JS58" s="154"/>
      <c r="JT58" s="154"/>
      <c r="JU58" s="154"/>
      <c r="JV58" s="154"/>
      <c r="JW58" s="154"/>
      <c r="JX58" s="154"/>
      <c r="JY58" s="154"/>
      <c r="JZ58" s="154"/>
      <c r="KA58" s="154"/>
      <c r="KB58" s="154"/>
      <c r="KC58" s="154"/>
      <c r="KD58" s="154"/>
      <c r="KE58" s="154"/>
      <c r="KF58" s="154"/>
      <c r="KG58" s="154"/>
      <c r="KH58" s="154"/>
      <c r="KI58" s="154"/>
      <c r="KJ58" s="154"/>
      <c r="KK58" s="154"/>
      <c r="KL58" s="154"/>
      <c r="KM58" s="154"/>
      <c r="KN58" s="154"/>
      <c r="KO58" s="154"/>
      <c r="KP58" s="154"/>
      <c r="KQ58" s="154"/>
      <c r="KR58" s="154"/>
      <c r="KS58" s="154"/>
      <c r="KT58" s="154"/>
      <c r="KU58" s="154"/>
      <c r="KV58" s="154"/>
      <c r="KW58" s="154"/>
      <c r="KX58" s="154"/>
      <c r="KY58" s="154"/>
      <c r="KZ58" s="154"/>
      <c r="LA58" s="154"/>
      <c r="LB58" s="154"/>
      <c r="LC58" s="154"/>
      <c r="LD58" s="154"/>
      <c r="LE58" s="154"/>
      <c r="LF58" s="154"/>
      <c r="LG58" s="154"/>
      <c r="LH58" s="154"/>
      <c r="LI58" s="154"/>
      <c r="LJ58" s="154"/>
      <c r="LK58" s="154"/>
      <c r="LL58" s="154"/>
      <c r="LM58" s="154"/>
      <c r="LN58" s="154"/>
      <c r="LO58" s="154"/>
      <c r="LP58" s="154"/>
      <c r="LQ58" s="154"/>
      <c r="LR58" s="154"/>
      <c r="LS58" s="154"/>
      <c r="LT58" s="154"/>
      <c r="LU58" s="154"/>
      <c r="LV58" s="154"/>
      <c r="LW58" s="154"/>
      <c r="LX58" s="154"/>
      <c r="LY58" s="154"/>
      <c r="LZ58" s="154"/>
      <c r="MA58" s="154"/>
      <c r="MB58" s="154"/>
      <c r="MC58" s="154"/>
      <c r="MD58" s="154"/>
      <c r="ME58" s="154"/>
      <c r="MF58" s="154"/>
      <c r="MG58" s="154"/>
      <c r="MH58" s="154"/>
      <c r="MI58" s="154"/>
      <c r="MJ58" s="154"/>
      <c r="MK58" s="154"/>
      <c r="ML58" s="154"/>
      <c r="MM58" s="154"/>
      <c r="MN58" s="154"/>
      <c r="MO58" s="154"/>
      <c r="MP58" s="154"/>
      <c r="MQ58" s="154"/>
      <c r="MR58" s="154"/>
      <c r="MS58" s="154"/>
      <c r="MT58" s="154"/>
      <c r="MU58" s="154"/>
      <c r="MV58" s="154"/>
      <c r="MW58" s="154"/>
      <c r="MX58" s="154"/>
      <c r="MY58" s="154"/>
      <c r="MZ58" s="154"/>
      <c r="NA58" s="154"/>
      <c r="NB58" s="154"/>
      <c r="NC58" s="154"/>
      <c r="ND58" s="154"/>
      <c r="NE58" s="154"/>
      <c r="NF58" s="154"/>
      <c r="NG58" s="154"/>
      <c r="NH58" s="154"/>
      <c r="NI58" s="154"/>
      <c r="NJ58" s="154"/>
      <c r="NK58" s="154"/>
      <c r="NL58" s="154"/>
      <c r="NM58" s="154"/>
      <c r="NN58" s="154"/>
      <c r="NO58" s="154"/>
      <c r="NP58" s="154"/>
      <c r="NQ58" s="154"/>
      <c r="NR58" s="154"/>
      <c r="NS58" s="154"/>
      <c r="NT58" s="154"/>
      <c r="NU58" s="154"/>
      <c r="NV58" s="154"/>
      <c r="NW58" s="154"/>
      <c r="NX58" s="154"/>
      <c r="NY58" s="154"/>
      <c r="NZ58" s="154"/>
      <c r="OA58" s="154"/>
      <c r="OB58" s="154"/>
      <c r="OC58" s="154"/>
      <c r="OD58" s="154"/>
      <c r="OE58" s="154"/>
      <c r="OF58" s="154"/>
      <c r="OG58" s="154"/>
      <c r="OH58" s="154"/>
      <c r="OI58" s="154"/>
      <c r="OJ58" s="154"/>
      <c r="OK58" s="154"/>
      <c r="OL58" s="154"/>
      <c r="OM58" s="154"/>
      <c r="ON58" s="154"/>
      <c r="OO58" s="154"/>
      <c r="OP58" s="154"/>
      <c r="OQ58" s="154"/>
      <c r="OR58" s="154"/>
      <c r="OS58" s="154"/>
      <c r="OT58" s="154"/>
      <c r="OU58" s="154"/>
      <c r="OV58" s="154"/>
      <c r="OW58" s="154"/>
      <c r="OX58" s="154"/>
      <c r="OY58" s="154"/>
      <c r="OZ58" s="154"/>
      <c r="PA58" s="154"/>
      <c r="PB58" s="154"/>
      <c r="PC58" s="154"/>
      <c r="PD58" s="154"/>
      <c r="PE58" s="154"/>
      <c r="PF58" s="154"/>
      <c r="PG58" s="154"/>
      <c r="PH58" s="154"/>
      <c r="PI58" s="154"/>
      <c r="PJ58" s="154"/>
      <c r="PK58" s="154"/>
      <c r="PL58" s="154"/>
      <c r="PM58" s="154"/>
      <c r="PN58" s="154"/>
      <c r="PO58" s="154"/>
      <c r="PP58" s="154"/>
      <c r="PQ58" s="154"/>
      <c r="PR58" s="154"/>
      <c r="PS58" s="154"/>
      <c r="PT58" s="154"/>
      <c r="PU58" s="154"/>
      <c r="PV58" s="154"/>
      <c r="PW58" s="154"/>
      <c r="PX58" s="154"/>
      <c r="PY58" s="154"/>
      <c r="PZ58" s="154"/>
      <c r="QA58" s="154"/>
      <c r="QB58" s="154"/>
      <c r="QC58" s="154"/>
      <c r="QD58" s="154"/>
      <c r="QE58" s="154"/>
      <c r="QF58" s="154"/>
      <c r="QG58" s="154"/>
      <c r="QH58" s="154"/>
      <c r="QI58" s="154"/>
      <c r="QJ58" s="154"/>
      <c r="QK58" s="154"/>
      <c r="QL58" s="154"/>
      <c r="QM58" s="154"/>
      <c r="QN58" s="154"/>
      <c r="QO58" s="154"/>
      <c r="QP58" s="154"/>
      <c r="QQ58" s="154"/>
      <c r="QR58" s="154"/>
      <c r="QS58" s="154"/>
      <c r="QT58" s="154"/>
      <c r="QU58" s="154"/>
      <c r="QV58" s="154"/>
      <c r="QW58" s="154"/>
      <c r="QX58" s="154"/>
      <c r="QY58" s="154"/>
      <c r="QZ58" s="154"/>
      <c r="RA58" s="154"/>
      <c r="RB58" s="154"/>
      <c r="RC58" s="154"/>
      <c r="RD58" s="154"/>
      <c r="RE58" s="154"/>
      <c r="RF58" s="154"/>
      <c r="RG58" s="154"/>
      <c r="RH58" s="154"/>
      <c r="RI58" s="154"/>
      <c r="RJ58" s="154"/>
      <c r="RK58" s="154"/>
      <c r="RL58" s="154"/>
      <c r="RM58" s="154"/>
      <c r="RN58" s="154"/>
      <c r="RO58" s="154"/>
      <c r="RP58" s="154"/>
      <c r="RQ58" s="154"/>
      <c r="RR58" s="154"/>
      <c r="RS58" s="154"/>
      <c r="RT58" s="154"/>
      <c r="RU58" s="154"/>
      <c r="RV58" s="154"/>
      <c r="RW58" s="154"/>
      <c r="RX58" s="154"/>
      <c r="RY58" s="154"/>
      <c r="RZ58" s="154"/>
      <c r="SA58" s="154"/>
      <c r="SB58" s="154"/>
      <c r="SC58" s="154"/>
      <c r="SD58" s="154"/>
      <c r="SE58" s="154"/>
      <c r="SF58" s="154"/>
      <c r="SG58" s="154"/>
      <c r="SH58" s="154"/>
      <c r="SI58" s="154"/>
      <c r="SJ58" s="154"/>
      <c r="SK58" s="154"/>
      <c r="SL58" s="154"/>
      <c r="SM58" s="154"/>
      <c r="SN58" s="154"/>
      <c r="SO58" s="154"/>
      <c r="SP58" s="154"/>
      <c r="SQ58" s="154"/>
      <c r="SR58" s="154"/>
      <c r="SS58" s="154"/>
      <c r="ST58" s="154"/>
      <c r="SU58" s="154"/>
      <c r="SV58" s="154"/>
      <c r="SW58" s="154"/>
      <c r="SX58" s="154"/>
      <c r="SY58" s="154"/>
      <c r="SZ58" s="154"/>
      <c r="TA58" s="154"/>
      <c r="TB58" s="154"/>
      <c r="TC58" s="154"/>
      <c r="TD58" s="154"/>
      <c r="TE58" s="154"/>
      <c r="TF58" s="154"/>
      <c r="TG58" s="154"/>
      <c r="TH58" s="154"/>
      <c r="TI58" s="154"/>
      <c r="TJ58" s="154"/>
      <c r="TK58" s="154"/>
      <c r="TL58" s="154"/>
      <c r="TM58" s="154"/>
      <c r="TN58" s="154"/>
      <c r="TO58" s="154"/>
      <c r="TP58" s="154"/>
      <c r="TQ58" s="154"/>
      <c r="TR58" s="154"/>
      <c r="TS58" s="154"/>
      <c r="TT58" s="154"/>
      <c r="TU58" s="154"/>
      <c r="TV58" s="154"/>
      <c r="TW58" s="154"/>
      <c r="TX58" s="154"/>
      <c r="TY58" s="154"/>
      <c r="TZ58" s="154"/>
      <c r="UA58" s="154"/>
      <c r="UB58" s="154"/>
      <c r="UC58" s="154"/>
      <c r="UD58" s="154"/>
      <c r="UE58" s="154"/>
      <c r="UF58" s="154"/>
    </row>
    <row r="59" spans="1:552" ht="15.75" customHeight="1" outlineLevel="2" x14ac:dyDescent="0.35">
      <c r="A59" s="2" t="s">
        <v>574</v>
      </c>
      <c r="B59" s="5"/>
      <c r="C59" s="5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154"/>
      <c r="AE59" s="154"/>
      <c r="AF59" s="154"/>
      <c r="AG59" s="154"/>
      <c r="AH59" s="106"/>
      <c r="AI59" s="81"/>
      <c r="AJ59" s="154"/>
      <c r="AK59" s="154"/>
      <c r="AL59" s="154"/>
      <c r="AM59" s="154"/>
      <c r="AN59" s="154"/>
      <c r="AO59" s="154"/>
      <c r="AP59" s="154"/>
      <c r="AQ59" s="154"/>
      <c r="AR59" s="154"/>
      <c r="AS59" s="154"/>
      <c r="AT59" s="154"/>
      <c r="AU59" s="154"/>
      <c r="AV59" s="154"/>
      <c r="AW59" s="154"/>
      <c r="AX59" s="154"/>
      <c r="AY59" s="154"/>
      <c r="AZ59" s="154"/>
      <c r="BA59" s="154"/>
      <c r="BB59" s="154"/>
      <c r="BC59" s="154"/>
      <c r="BD59" s="154"/>
      <c r="BE59" s="154"/>
      <c r="BF59" s="154"/>
      <c r="BG59" s="154"/>
      <c r="BH59" s="154"/>
      <c r="BI59" s="154"/>
      <c r="BJ59" s="154"/>
      <c r="BK59" s="154"/>
      <c r="BL59" s="154"/>
      <c r="BM59" s="82"/>
      <c r="BN59" s="83"/>
      <c r="BO59" s="154"/>
      <c r="BP59" s="154"/>
      <c r="BQ59" s="154"/>
      <c r="BR59" s="154"/>
      <c r="BS59" s="154"/>
      <c r="BT59" s="154"/>
      <c r="BU59" s="154"/>
      <c r="BV59" s="154"/>
      <c r="BW59" s="154"/>
      <c r="BX59" s="154"/>
      <c r="BY59" s="154"/>
      <c r="BZ59" s="154"/>
      <c r="CA59" s="154"/>
      <c r="CB59" s="154"/>
      <c r="CC59" s="154"/>
      <c r="CD59" s="154"/>
      <c r="CE59" s="154"/>
      <c r="CF59" s="154"/>
      <c r="CG59" s="154"/>
      <c r="CH59" s="154"/>
      <c r="CI59" s="154"/>
      <c r="CJ59" s="154"/>
      <c r="CK59" s="154"/>
      <c r="CL59" s="154"/>
      <c r="CM59" s="154"/>
      <c r="CN59" s="154"/>
      <c r="CO59" s="154"/>
      <c r="CP59" s="154"/>
      <c r="CQ59" s="154"/>
      <c r="CR59" s="154"/>
      <c r="CS59" s="154"/>
      <c r="CT59" s="154"/>
      <c r="CU59" s="154"/>
      <c r="CV59" s="154"/>
      <c r="CW59" s="154"/>
      <c r="CX59" s="154"/>
      <c r="CY59" s="154"/>
      <c r="CZ59" s="154"/>
      <c r="DA59" s="154"/>
      <c r="DB59" s="154"/>
      <c r="DC59" s="154"/>
      <c r="DD59" s="154"/>
      <c r="DE59" s="154"/>
      <c r="DF59" s="154"/>
      <c r="DG59" s="154"/>
      <c r="DH59" s="154"/>
      <c r="DI59" s="154"/>
      <c r="DJ59" s="154"/>
      <c r="DK59" s="154"/>
      <c r="DL59" s="154"/>
      <c r="DM59" s="154"/>
      <c r="DN59" s="154"/>
      <c r="DO59" s="154"/>
      <c r="DP59" s="154"/>
      <c r="DQ59" s="154"/>
      <c r="DR59" s="154"/>
      <c r="DS59" s="154"/>
      <c r="DT59" s="154"/>
      <c r="DU59" s="154"/>
      <c r="DV59" s="154"/>
      <c r="DW59" s="154"/>
      <c r="DX59" s="154"/>
      <c r="DY59" s="154"/>
      <c r="DZ59" s="154"/>
      <c r="EA59" s="154"/>
      <c r="EB59" s="154"/>
      <c r="EC59" s="154"/>
      <c r="ED59" s="154"/>
      <c r="EE59" s="154"/>
      <c r="EF59" s="154"/>
      <c r="EG59" s="154"/>
      <c r="EH59" s="154"/>
      <c r="EI59" s="154"/>
      <c r="EJ59" s="154"/>
      <c r="EK59" s="154"/>
      <c r="EL59" s="154"/>
      <c r="EM59" s="154"/>
      <c r="EN59" s="154"/>
      <c r="EO59" s="154"/>
      <c r="EP59" s="154"/>
      <c r="EQ59" s="154"/>
      <c r="ER59" s="154"/>
      <c r="ES59" s="154"/>
      <c r="ET59" s="154"/>
      <c r="EU59" s="154"/>
      <c r="EV59" s="154"/>
      <c r="EW59" s="154"/>
      <c r="EX59" s="154"/>
      <c r="EY59" s="154"/>
      <c r="EZ59" s="154"/>
      <c r="FA59" s="154"/>
      <c r="FB59" s="154"/>
      <c r="FC59" s="154"/>
      <c r="FD59" s="154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  <c r="GN59" s="154"/>
      <c r="GO59" s="154"/>
      <c r="GP59" s="154"/>
      <c r="GQ59" s="154"/>
      <c r="GR59" s="154"/>
      <c r="GS59" s="154"/>
      <c r="GT59" s="154"/>
      <c r="GU59" s="154"/>
      <c r="GV59" s="154"/>
      <c r="GW59" s="154"/>
      <c r="GX59" s="154"/>
      <c r="GY59" s="154"/>
      <c r="GZ59" s="154"/>
      <c r="HA59" s="154"/>
      <c r="HB59" s="154"/>
      <c r="HC59" s="154"/>
      <c r="HD59" s="154"/>
      <c r="HE59" s="154"/>
      <c r="HF59" s="154"/>
      <c r="HG59" s="154"/>
      <c r="HH59" s="154"/>
      <c r="HI59" s="154"/>
      <c r="HJ59" s="154"/>
      <c r="HK59" s="154"/>
      <c r="HL59" s="154"/>
      <c r="HM59" s="154"/>
      <c r="HN59" s="154"/>
      <c r="HO59" s="154"/>
      <c r="HP59" s="154"/>
      <c r="HQ59" s="154"/>
      <c r="HR59" s="154"/>
      <c r="HS59" s="154"/>
      <c r="HT59" s="154"/>
      <c r="HU59" s="154"/>
      <c r="HV59" s="154"/>
      <c r="HW59" s="154"/>
      <c r="HX59" s="154"/>
      <c r="HY59" s="154"/>
      <c r="HZ59" s="154"/>
      <c r="IA59" s="154"/>
      <c r="IB59" s="154"/>
      <c r="IC59" s="154"/>
      <c r="ID59" s="154"/>
      <c r="IE59" s="154"/>
      <c r="IF59" s="154"/>
      <c r="IG59" s="154"/>
      <c r="IH59" s="154"/>
      <c r="II59" s="154"/>
      <c r="IJ59" s="154"/>
      <c r="IK59" s="154"/>
      <c r="IL59" s="154"/>
      <c r="IM59" s="154"/>
      <c r="IN59" s="154"/>
      <c r="IO59" s="154"/>
      <c r="IP59" s="154"/>
      <c r="IQ59" s="154"/>
      <c r="IR59" s="154"/>
      <c r="IS59" s="154"/>
      <c r="IT59" s="154"/>
      <c r="IU59" s="154"/>
      <c r="IV59" s="154"/>
      <c r="IW59" s="154"/>
      <c r="IX59" s="154"/>
      <c r="IY59" s="154"/>
      <c r="IZ59" s="154"/>
      <c r="JA59" s="154"/>
      <c r="JB59" s="154"/>
      <c r="JC59" s="154"/>
      <c r="JD59" s="154"/>
      <c r="JE59" s="154"/>
      <c r="JF59" s="154"/>
      <c r="JG59" s="154"/>
      <c r="JH59" s="154"/>
      <c r="JI59" s="154"/>
      <c r="JJ59" s="154"/>
      <c r="JK59" s="154"/>
      <c r="JL59" s="154"/>
      <c r="JM59" s="154"/>
      <c r="JN59" s="154"/>
      <c r="JO59" s="154"/>
      <c r="JP59" s="154"/>
      <c r="JQ59" s="154"/>
      <c r="JR59" s="154"/>
      <c r="JS59" s="154"/>
      <c r="JT59" s="154"/>
      <c r="JU59" s="154"/>
      <c r="JV59" s="154"/>
      <c r="JW59" s="154"/>
      <c r="JX59" s="154"/>
      <c r="JY59" s="154"/>
      <c r="JZ59" s="154"/>
      <c r="KA59" s="154"/>
      <c r="KB59" s="154"/>
      <c r="KC59" s="154"/>
      <c r="KD59" s="154"/>
      <c r="KE59" s="154"/>
      <c r="KF59" s="154"/>
      <c r="KG59" s="154"/>
      <c r="KH59" s="154"/>
      <c r="KI59" s="154"/>
      <c r="KJ59" s="154"/>
      <c r="KK59" s="154"/>
      <c r="KL59" s="154"/>
      <c r="KM59" s="154"/>
      <c r="KN59" s="154"/>
      <c r="KO59" s="154"/>
      <c r="KP59" s="154"/>
      <c r="KQ59" s="154"/>
      <c r="KR59" s="154"/>
      <c r="KS59" s="154"/>
      <c r="KT59" s="154"/>
      <c r="KU59" s="154"/>
      <c r="KV59" s="154"/>
      <c r="KW59" s="154"/>
      <c r="KX59" s="154"/>
      <c r="KY59" s="154"/>
      <c r="KZ59" s="154"/>
      <c r="LA59" s="154"/>
      <c r="LB59" s="154"/>
      <c r="LC59" s="154"/>
      <c r="LD59" s="154"/>
      <c r="LE59" s="154"/>
      <c r="LF59" s="154"/>
      <c r="LG59" s="154"/>
      <c r="LH59" s="154"/>
      <c r="LI59" s="154"/>
      <c r="LJ59" s="154"/>
      <c r="LK59" s="154"/>
      <c r="LL59" s="154"/>
      <c r="LM59" s="154"/>
      <c r="LN59" s="154"/>
      <c r="LO59" s="154"/>
      <c r="LP59" s="154"/>
      <c r="LQ59" s="154"/>
      <c r="LR59" s="154"/>
      <c r="LS59" s="154"/>
      <c r="LT59" s="154"/>
      <c r="LU59" s="154"/>
      <c r="LV59" s="154"/>
      <c r="LW59" s="154"/>
      <c r="LX59" s="154"/>
      <c r="LY59" s="154"/>
      <c r="LZ59" s="154"/>
      <c r="MA59" s="154"/>
      <c r="MB59" s="154"/>
      <c r="MC59" s="154"/>
      <c r="MD59" s="154"/>
      <c r="ME59" s="154"/>
      <c r="MF59" s="154"/>
      <c r="MG59" s="154"/>
      <c r="MH59" s="154"/>
      <c r="MI59" s="154"/>
      <c r="MJ59" s="154"/>
      <c r="MK59" s="154"/>
      <c r="ML59" s="154"/>
      <c r="MM59" s="154"/>
      <c r="MN59" s="154"/>
      <c r="MO59" s="154"/>
      <c r="MP59" s="154"/>
      <c r="MQ59" s="154"/>
      <c r="MR59" s="154"/>
      <c r="MS59" s="154"/>
      <c r="MT59" s="154"/>
      <c r="MU59" s="154"/>
      <c r="MV59" s="154"/>
      <c r="MW59" s="154"/>
      <c r="MX59" s="154"/>
      <c r="MY59" s="154"/>
      <c r="MZ59" s="154"/>
      <c r="NA59" s="154"/>
      <c r="NB59" s="154"/>
      <c r="NC59" s="154"/>
      <c r="ND59" s="154"/>
      <c r="NE59" s="154"/>
      <c r="NF59" s="154"/>
      <c r="NG59" s="154"/>
      <c r="NH59" s="154"/>
      <c r="NI59" s="154"/>
      <c r="NJ59" s="154"/>
      <c r="NK59" s="154"/>
      <c r="NL59" s="154"/>
      <c r="NM59" s="154"/>
      <c r="NN59" s="154"/>
      <c r="NO59" s="154"/>
      <c r="NP59" s="154"/>
      <c r="NQ59" s="154"/>
      <c r="NR59" s="154"/>
      <c r="NS59" s="154"/>
      <c r="NT59" s="154"/>
      <c r="NU59" s="154"/>
      <c r="NV59" s="154"/>
      <c r="NW59" s="154"/>
      <c r="NX59" s="154"/>
      <c r="NY59" s="154"/>
      <c r="NZ59" s="154"/>
      <c r="OA59" s="154"/>
      <c r="OB59" s="154"/>
      <c r="OC59" s="154"/>
      <c r="OD59" s="154"/>
      <c r="OE59" s="154"/>
      <c r="OF59" s="154"/>
      <c r="OG59" s="154"/>
      <c r="OH59" s="154"/>
      <c r="OI59" s="154"/>
      <c r="OJ59" s="154"/>
      <c r="OK59" s="154"/>
      <c r="OL59" s="154"/>
      <c r="OM59" s="154"/>
      <c r="ON59" s="154"/>
      <c r="OO59" s="154"/>
      <c r="OP59" s="154"/>
      <c r="OQ59" s="154"/>
      <c r="OR59" s="154"/>
      <c r="OS59" s="154"/>
      <c r="OT59" s="154"/>
      <c r="OU59" s="154"/>
      <c r="OV59" s="154"/>
      <c r="OW59" s="154"/>
      <c r="OX59" s="154"/>
      <c r="OY59" s="154"/>
      <c r="OZ59" s="154"/>
      <c r="PA59" s="154"/>
      <c r="PB59" s="154"/>
      <c r="PC59" s="154"/>
      <c r="PD59" s="154"/>
      <c r="PE59" s="154"/>
      <c r="PF59" s="154"/>
      <c r="PG59" s="154"/>
      <c r="PH59" s="154"/>
      <c r="PI59" s="154"/>
      <c r="PJ59" s="154"/>
      <c r="PK59" s="154"/>
      <c r="PL59" s="154"/>
      <c r="PM59" s="154"/>
      <c r="PN59" s="154"/>
      <c r="PO59" s="154"/>
      <c r="PP59" s="154"/>
      <c r="PQ59" s="154"/>
      <c r="PR59" s="154"/>
      <c r="PS59" s="154"/>
      <c r="PT59" s="154"/>
      <c r="PU59" s="154"/>
      <c r="PV59" s="154"/>
      <c r="PW59" s="154"/>
      <c r="PX59" s="154"/>
      <c r="PY59" s="154"/>
      <c r="PZ59" s="154"/>
      <c r="QA59" s="154"/>
      <c r="QB59" s="154"/>
      <c r="QC59" s="154"/>
      <c r="QD59" s="154"/>
      <c r="QE59" s="154"/>
      <c r="QF59" s="154"/>
      <c r="QG59" s="154"/>
      <c r="QH59" s="154"/>
      <c r="QI59" s="154"/>
      <c r="QJ59" s="154"/>
      <c r="QK59" s="154"/>
      <c r="QL59" s="154"/>
      <c r="QM59" s="154"/>
      <c r="QN59" s="154"/>
      <c r="QO59" s="154"/>
      <c r="QP59" s="154"/>
      <c r="QQ59" s="154"/>
      <c r="QR59" s="154"/>
      <c r="QS59" s="154"/>
      <c r="QT59" s="154"/>
      <c r="QU59" s="154"/>
      <c r="QV59" s="154"/>
      <c r="QW59" s="154"/>
      <c r="QX59" s="154"/>
      <c r="QY59" s="154"/>
      <c r="QZ59" s="154"/>
      <c r="RA59" s="154"/>
      <c r="RB59" s="154"/>
      <c r="RC59" s="154"/>
      <c r="RD59" s="154"/>
      <c r="RE59" s="154"/>
      <c r="RF59" s="154"/>
      <c r="RG59" s="154"/>
      <c r="RH59" s="154"/>
      <c r="RI59" s="154"/>
      <c r="RJ59" s="154"/>
      <c r="RK59" s="154"/>
      <c r="RL59" s="154"/>
      <c r="RM59" s="154"/>
      <c r="RN59" s="154"/>
      <c r="RO59" s="154"/>
      <c r="RP59" s="154"/>
      <c r="RQ59" s="154"/>
      <c r="RR59" s="154"/>
      <c r="RS59" s="154"/>
      <c r="RT59" s="154"/>
      <c r="RU59" s="154"/>
      <c r="RV59" s="154"/>
      <c r="RW59" s="154"/>
      <c r="RX59" s="154"/>
      <c r="RY59" s="154"/>
      <c r="RZ59" s="154"/>
      <c r="SA59" s="154"/>
      <c r="SB59" s="154"/>
      <c r="SC59" s="154"/>
      <c r="SD59" s="154"/>
      <c r="SE59" s="154"/>
      <c r="SF59" s="154"/>
      <c r="SG59" s="154"/>
      <c r="SH59" s="154"/>
      <c r="SI59" s="154"/>
      <c r="SJ59" s="154"/>
      <c r="SK59" s="154"/>
      <c r="SL59" s="154"/>
      <c r="SM59" s="154"/>
      <c r="SN59" s="154"/>
      <c r="SO59" s="154"/>
      <c r="SP59" s="154"/>
      <c r="SQ59" s="154"/>
      <c r="SR59" s="154"/>
      <c r="SS59" s="154"/>
      <c r="ST59" s="154"/>
      <c r="SU59" s="154"/>
      <c r="SV59" s="154"/>
      <c r="SW59" s="154"/>
      <c r="SX59" s="154"/>
      <c r="SY59" s="154"/>
      <c r="SZ59" s="154"/>
      <c r="TA59" s="154"/>
      <c r="TB59" s="154"/>
      <c r="TC59" s="154"/>
      <c r="TD59" s="154"/>
      <c r="TE59" s="154"/>
      <c r="TF59" s="154"/>
      <c r="TG59" s="154"/>
      <c r="TH59" s="154"/>
      <c r="TI59" s="154"/>
      <c r="TJ59" s="154"/>
      <c r="TK59" s="154"/>
      <c r="TL59" s="154"/>
      <c r="TM59" s="154"/>
      <c r="TN59" s="154"/>
      <c r="TO59" s="154"/>
      <c r="TP59" s="154"/>
      <c r="TQ59" s="154"/>
      <c r="TR59" s="154"/>
      <c r="TS59" s="154"/>
      <c r="TT59" s="154"/>
      <c r="TU59" s="154"/>
      <c r="TV59" s="154"/>
      <c r="TW59" s="154"/>
      <c r="TX59" s="154"/>
      <c r="TY59" s="154"/>
      <c r="TZ59" s="154"/>
      <c r="UA59" s="154"/>
      <c r="UB59" s="154"/>
      <c r="UC59" s="154"/>
      <c r="UD59" s="154"/>
      <c r="UE59" s="154"/>
      <c r="UF59" s="154"/>
    </row>
    <row r="60" spans="1:552" ht="15.75" customHeight="1" outlineLevel="2" x14ac:dyDescent="0.35">
      <c r="A60" s="2" t="s">
        <v>575</v>
      </c>
      <c r="B60" s="5"/>
      <c r="C60" s="5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154"/>
      <c r="AE60" s="154"/>
      <c r="AF60" s="154"/>
      <c r="AG60" s="154"/>
      <c r="AH60" s="106"/>
      <c r="AI60" s="81"/>
      <c r="AJ60" s="154"/>
      <c r="AK60" s="154"/>
      <c r="AL60" s="154"/>
      <c r="AM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54"/>
      <c r="BB60" s="154"/>
      <c r="BC60" s="154"/>
      <c r="BD60" s="154"/>
      <c r="BE60" s="154"/>
      <c r="BF60" s="154"/>
      <c r="BG60" s="154"/>
      <c r="BH60" s="154"/>
      <c r="BI60" s="154"/>
      <c r="BJ60" s="154"/>
      <c r="BK60" s="154"/>
      <c r="BL60" s="154"/>
      <c r="BM60" s="82"/>
      <c r="BN60" s="83"/>
      <c r="BO60" s="154"/>
      <c r="BP60" s="154"/>
      <c r="BQ60" s="154"/>
      <c r="BR60" s="154"/>
      <c r="BS60" s="154"/>
      <c r="BT60" s="154"/>
      <c r="BU60" s="154"/>
      <c r="BV60" s="154"/>
      <c r="BW60" s="154"/>
      <c r="BX60" s="154"/>
      <c r="BY60" s="154"/>
      <c r="BZ60" s="154"/>
      <c r="CA60" s="154"/>
      <c r="CB60" s="154"/>
      <c r="CC60" s="154"/>
      <c r="CD60" s="154"/>
      <c r="CE60" s="154"/>
      <c r="CF60" s="154"/>
      <c r="CG60" s="154"/>
      <c r="CH60" s="154"/>
      <c r="CI60" s="154"/>
      <c r="CJ60" s="154"/>
      <c r="CK60" s="154"/>
      <c r="CL60" s="154"/>
      <c r="CM60" s="154"/>
      <c r="CN60" s="154"/>
      <c r="CO60" s="154"/>
      <c r="CP60" s="154"/>
      <c r="CQ60" s="154"/>
      <c r="CR60" s="154"/>
      <c r="CS60" s="154"/>
      <c r="CT60" s="154"/>
      <c r="CU60" s="154"/>
      <c r="CV60" s="154"/>
      <c r="CW60" s="154"/>
      <c r="CX60" s="154"/>
      <c r="CY60" s="154"/>
      <c r="CZ60" s="154"/>
      <c r="DA60" s="154"/>
      <c r="DB60" s="154"/>
      <c r="DC60" s="154"/>
      <c r="DD60" s="154"/>
      <c r="DE60" s="154"/>
      <c r="DF60" s="154"/>
      <c r="DG60" s="154"/>
      <c r="DH60" s="154"/>
      <c r="DI60" s="154"/>
      <c r="DJ60" s="154"/>
      <c r="DK60" s="154"/>
      <c r="DL60" s="154"/>
      <c r="DM60" s="154"/>
      <c r="DN60" s="154"/>
      <c r="DO60" s="154"/>
      <c r="DP60" s="154"/>
      <c r="DQ60" s="154"/>
      <c r="DR60" s="154"/>
      <c r="DS60" s="154"/>
      <c r="DT60" s="154"/>
      <c r="DU60" s="154"/>
      <c r="DV60" s="154"/>
      <c r="DW60" s="154"/>
      <c r="DX60" s="154"/>
      <c r="DY60" s="154"/>
      <c r="DZ60" s="154"/>
      <c r="EA60" s="154"/>
      <c r="EB60" s="154"/>
      <c r="EC60" s="154"/>
      <c r="ED60" s="154"/>
      <c r="EE60" s="154"/>
      <c r="EF60" s="154"/>
      <c r="EG60" s="154"/>
      <c r="EH60" s="154"/>
      <c r="EI60" s="154"/>
      <c r="EJ60" s="154"/>
      <c r="EK60" s="154"/>
      <c r="EL60" s="154"/>
      <c r="EM60" s="154"/>
      <c r="EN60" s="154"/>
      <c r="EO60" s="154"/>
      <c r="EP60" s="154"/>
      <c r="EQ60" s="154"/>
      <c r="ER60" s="154"/>
      <c r="ES60" s="154"/>
      <c r="ET60" s="154"/>
      <c r="EU60" s="154"/>
      <c r="EV60" s="154"/>
      <c r="EW60" s="154"/>
      <c r="EX60" s="154"/>
      <c r="EY60" s="154"/>
      <c r="EZ60" s="154"/>
      <c r="FA60" s="154"/>
      <c r="FB60" s="154"/>
      <c r="FC60" s="154"/>
      <c r="FD60" s="154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  <c r="GN60" s="154"/>
      <c r="GO60" s="154"/>
      <c r="GP60" s="154"/>
      <c r="GQ60" s="154"/>
      <c r="GR60" s="154"/>
      <c r="GS60" s="154"/>
      <c r="GT60" s="154"/>
      <c r="GU60" s="154"/>
      <c r="GV60" s="154"/>
      <c r="GW60" s="154"/>
      <c r="GX60" s="154"/>
      <c r="GY60" s="154"/>
      <c r="GZ60" s="154"/>
      <c r="HA60" s="154"/>
      <c r="HB60" s="154"/>
      <c r="HC60" s="154"/>
      <c r="HD60" s="154"/>
      <c r="HE60" s="154"/>
      <c r="HF60" s="154"/>
      <c r="HG60" s="154"/>
      <c r="HH60" s="154"/>
      <c r="HI60" s="154"/>
      <c r="HJ60" s="154"/>
      <c r="HK60" s="154"/>
      <c r="HL60" s="154"/>
      <c r="HM60" s="154"/>
      <c r="HN60" s="154"/>
      <c r="HO60" s="154"/>
      <c r="HP60" s="154"/>
      <c r="HQ60" s="154"/>
      <c r="HR60" s="154"/>
      <c r="HS60" s="154"/>
      <c r="HT60" s="154"/>
      <c r="HU60" s="154"/>
      <c r="HV60" s="154"/>
      <c r="HW60" s="154"/>
      <c r="HX60" s="154"/>
      <c r="HY60" s="154"/>
      <c r="HZ60" s="154"/>
      <c r="IA60" s="154"/>
      <c r="IB60" s="154"/>
      <c r="IC60" s="154"/>
      <c r="ID60" s="154"/>
      <c r="IE60" s="154"/>
      <c r="IF60" s="154"/>
      <c r="IG60" s="154"/>
      <c r="IH60" s="154"/>
      <c r="II60" s="154"/>
      <c r="IJ60" s="154"/>
      <c r="IK60" s="154"/>
      <c r="IL60" s="154"/>
      <c r="IM60" s="154"/>
      <c r="IN60" s="154"/>
      <c r="IO60" s="154"/>
      <c r="IP60" s="154"/>
      <c r="IQ60" s="154"/>
      <c r="IR60" s="154"/>
      <c r="IS60" s="154"/>
      <c r="IT60" s="154"/>
      <c r="IU60" s="154"/>
      <c r="IV60" s="154"/>
      <c r="IW60" s="154"/>
      <c r="IX60" s="154"/>
      <c r="IY60" s="154"/>
      <c r="IZ60" s="154"/>
      <c r="JA60" s="154"/>
      <c r="JB60" s="154"/>
      <c r="JC60" s="154"/>
      <c r="JD60" s="154"/>
      <c r="JE60" s="154"/>
      <c r="JF60" s="154"/>
      <c r="JG60" s="154"/>
      <c r="JH60" s="154"/>
      <c r="JI60" s="154"/>
      <c r="JJ60" s="154"/>
      <c r="JK60" s="154"/>
      <c r="JL60" s="154"/>
      <c r="JM60" s="154"/>
      <c r="JN60" s="154"/>
      <c r="JO60" s="154"/>
      <c r="JP60" s="154"/>
      <c r="JQ60" s="154"/>
      <c r="JR60" s="154"/>
      <c r="JS60" s="154"/>
      <c r="JT60" s="154"/>
      <c r="JU60" s="154"/>
      <c r="JV60" s="154"/>
      <c r="JW60" s="154"/>
      <c r="JX60" s="154"/>
      <c r="JY60" s="154"/>
      <c r="JZ60" s="154"/>
      <c r="KA60" s="154"/>
      <c r="KB60" s="154"/>
      <c r="KC60" s="154"/>
      <c r="KD60" s="154"/>
      <c r="KE60" s="154"/>
      <c r="KF60" s="154"/>
      <c r="KG60" s="154"/>
      <c r="KH60" s="154"/>
      <c r="KI60" s="154"/>
      <c r="KJ60" s="154"/>
      <c r="KK60" s="154"/>
      <c r="KL60" s="154"/>
      <c r="KM60" s="154"/>
      <c r="KN60" s="154"/>
      <c r="KO60" s="154"/>
      <c r="KP60" s="154"/>
      <c r="KQ60" s="154"/>
      <c r="KR60" s="154"/>
      <c r="KS60" s="154"/>
      <c r="KT60" s="154"/>
      <c r="KU60" s="154"/>
      <c r="KV60" s="154"/>
      <c r="KW60" s="154"/>
      <c r="KX60" s="154"/>
      <c r="KY60" s="154"/>
      <c r="KZ60" s="154"/>
      <c r="LA60" s="154"/>
      <c r="LB60" s="154"/>
      <c r="LC60" s="154"/>
      <c r="LD60" s="154"/>
      <c r="LE60" s="154"/>
      <c r="LF60" s="154"/>
      <c r="LG60" s="154"/>
      <c r="LH60" s="154"/>
      <c r="LI60" s="154"/>
      <c r="LJ60" s="154"/>
      <c r="LK60" s="154"/>
      <c r="LL60" s="154"/>
      <c r="LM60" s="154"/>
      <c r="LN60" s="154"/>
      <c r="LO60" s="154"/>
      <c r="LP60" s="154"/>
      <c r="LQ60" s="154"/>
      <c r="LR60" s="154"/>
      <c r="LS60" s="154"/>
      <c r="LT60" s="154"/>
      <c r="LU60" s="154"/>
      <c r="LV60" s="154"/>
      <c r="LW60" s="154"/>
      <c r="LX60" s="154"/>
      <c r="LY60" s="154"/>
      <c r="LZ60" s="154"/>
      <c r="MA60" s="154"/>
      <c r="MB60" s="154"/>
      <c r="MC60" s="154"/>
      <c r="MD60" s="154"/>
      <c r="ME60" s="154"/>
      <c r="MF60" s="154"/>
      <c r="MG60" s="154"/>
      <c r="MH60" s="154"/>
      <c r="MI60" s="154"/>
      <c r="MJ60" s="154"/>
      <c r="MK60" s="154"/>
      <c r="ML60" s="154"/>
      <c r="MM60" s="154"/>
      <c r="MN60" s="154"/>
      <c r="MO60" s="154"/>
      <c r="MP60" s="154"/>
      <c r="MQ60" s="154"/>
      <c r="MR60" s="154"/>
      <c r="MS60" s="154"/>
      <c r="MT60" s="154"/>
      <c r="MU60" s="154"/>
      <c r="MV60" s="154"/>
      <c r="MW60" s="154"/>
      <c r="MX60" s="154"/>
      <c r="MY60" s="154"/>
      <c r="MZ60" s="154"/>
      <c r="NA60" s="154"/>
      <c r="NB60" s="154"/>
      <c r="NC60" s="154"/>
      <c r="ND60" s="154"/>
      <c r="NE60" s="154"/>
      <c r="NF60" s="154"/>
      <c r="NG60" s="154"/>
      <c r="NH60" s="154"/>
      <c r="NI60" s="154"/>
      <c r="NJ60" s="154"/>
      <c r="NK60" s="154"/>
      <c r="NL60" s="154"/>
      <c r="NM60" s="154"/>
      <c r="NN60" s="154"/>
      <c r="NO60" s="154"/>
      <c r="NP60" s="154"/>
      <c r="NQ60" s="154"/>
      <c r="NR60" s="154"/>
      <c r="NS60" s="154"/>
      <c r="NT60" s="154"/>
      <c r="NU60" s="154"/>
      <c r="NV60" s="154"/>
      <c r="NW60" s="154"/>
      <c r="NX60" s="154"/>
      <c r="NY60" s="154"/>
      <c r="NZ60" s="154"/>
      <c r="OA60" s="154"/>
      <c r="OB60" s="154"/>
      <c r="OC60" s="154"/>
      <c r="OD60" s="154"/>
      <c r="OE60" s="154"/>
      <c r="OF60" s="154"/>
      <c r="OG60" s="154"/>
      <c r="OH60" s="154"/>
      <c r="OI60" s="154"/>
      <c r="OJ60" s="154"/>
      <c r="OK60" s="154"/>
      <c r="OL60" s="154"/>
      <c r="OM60" s="154"/>
      <c r="ON60" s="154"/>
      <c r="OO60" s="154"/>
      <c r="OP60" s="154"/>
      <c r="OQ60" s="154"/>
      <c r="OR60" s="154"/>
      <c r="OS60" s="154"/>
      <c r="OT60" s="154"/>
      <c r="OU60" s="154"/>
      <c r="OV60" s="154"/>
      <c r="OW60" s="154"/>
      <c r="OX60" s="154"/>
      <c r="OY60" s="154"/>
      <c r="OZ60" s="154"/>
      <c r="PA60" s="154"/>
      <c r="PB60" s="154"/>
      <c r="PC60" s="154"/>
      <c r="PD60" s="154"/>
      <c r="PE60" s="154"/>
      <c r="PF60" s="154"/>
      <c r="PG60" s="154"/>
      <c r="PH60" s="154"/>
      <c r="PI60" s="154"/>
      <c r="PJ60" s="154"/>
      <c r="PK60" s="154"/>
      <c r="PL60" s="154"/>
      <c r="PM60" s="154"/>
      <c r="PN60" s="154"/>
      <c r="PO60" s="154"/>
      <c r="PP60" s="154"/>
      <c r="PQ60" s="154"/>
      <c r="PR60" s="154"/>
      <c r="PS60" s="154"/>
      <c r="PT60" s="154"/>
      <c r="PU60" s="154"/>
      <c r="PV60" s="154"/>
      <c r="PW60" s="154"/>
      <c r="PX60" s="154"/>
      <c r="PY60" s="154"/>
      <c r="PZ60" s="154"/>
      <c r="QA60" s="154"/>
      <c r="QB60" s="154"/>
      <c r="QC60" s="154"/>
      <c r="QD60" s="154"/>
      <c r="QE60" s="154"/>
      <c r="QF60" s="154"/>
      <c r="QG60" s="154"/>
      <c r="QH60" s="154"/>
      <c r="QI60" s="154"/>
      <c r="QJ60" s="154"/>
      <c r="QK60" s="154"/>
      <c r="QL60" s="154"/>
      <c r="QM60" s="154"/>
      <c r="QN60" s="154"/>
      <c r="QO60" s="154"/>
      <c r="QP60" s="154"/>
      <c r="QQ60" s="154"/>
      <c r="QR60" s="154"/>
      <c r="QS60" s="154"/>
      <c r="QT60" s="154"/>
      <c r="QU60" s="154"/>
      <c r="QV60" s="154"/>
      <c r="QW60" s="154"/>
      <c r="QX60" s="154"/>
      <c r="QY60" s="154"/>
      <c r="QZ60" s="154"/>
      <c r="RA60" s="154"/>
      <c r="RB60" s="154"/>
      <c r="RC60" s="154"/>
      <c r="RD60" s="154"/>
      <c r="RE60" s="154"/>
      <c r="RF60" s="154"/>
      <c r="RG60" s="154"/>
      <c r="RH60" s="154"/>
      <c r="RI60" s="154"/>
      <c r="RJ60" s="154"/>
      <c r="RK60" s="154"/>
      <c r="RL60" s="154"/>
      <c r="RM60" s="154"/>
      <c r="RN60" s="154"/>
      <c r="RO60" s="154"/>
      <c r="RP60" s="154"/>
      <c r="RQ60" s="154"/>
      <c r="RR60" s="154"/>
      <c r="RS60" s="154"/>
      <c r="RT60" s="154"/>
      <c r="RU60" s="154"/>
      <c r="RV60" s="154"/>
      <c r="RW60" s="154"/>
      <c r="RX60" s="154"/>
      <c r="RY60" s="154"/>
      <c r="RZ60" s="154"/>
      <c r="SA60" s="154"/>
      <c r="SB60" s="154"/>
      <c r="SC60" s="154"/>
      <c r="SD60" s="154"/>
      <c r="SE60" s="154"/>
      <c r="SF60" s="154"/>
      <c r="SG60" s="154"/>
      <c r="SH60" s="154"/>
      <c r="SI60" s="154"/>
      <c r="SJ60" s="154"/>
      <c r="SK60" s="154"/>
      <c r="SL60" s="154"/>
      <c r="SM60" s="154"/>
      <c r="SN60" s="154"/>
      <c r="SO60" s="154"/>
      <c r="SP60" s="154"/>
      <c r="SQ60" s="154"/>
      <c r="SR60" s="154"/>
      <c r="SS60" s="154"/>
      <c r="ST60" s="154"/>
      <c r="SU60" s="154"/>
      <c r="SV60" s="154"/>
      <c r="SW60" s="154"/>
      <c r="SX60" s="154"/>
      <c r="SY60" s="154"/>
      <c r="SZ60" s="154"/>
      <c r="TA60" s="154"/>
      <c r="TB60" s="154"/>
      <c r="TC60" s="154"/>
      <c r="TD60" s="154"/>
      <c r="TE60" s="154"/>
      <c r="TF60" s="154"/>
      <c r="TG60" s="154"/>
      <c r="TH60" s="154"/>
      <c r="TI60" s="154"/>
      <c r="TJ60" s="154"/>
      <c r="TK60" s="154"/>
      <c r="TL60" s="154"/>
      <c r="TM60" s="154"/>
      <c r="TN60" s="154"/>
      <c r="TO60" s="154"/>
      <c r="TP60" s="154"/>
      <c r="TQ60" s="154"/>
      <c r="TR60" s="154"/>
      <c r="TS60" s="154"/>
      <c r="TT60" s="154"/>
      <c r="TU60" s="154"/>
      <c r="TV60" s="154"/>
      <c r="TW60" s="154"/>
      <c r="TX60" s="154"/>
      <c r="TY60" s="154"/>
      <c r="TZ60" s="154"/>
      <c r="UA60" s="154"/>
      <c r="UB60" s="154"/>
      <c r="UC60" s="154"/>
      <c r="UD60" s="154"/>
      <c r="UE60" s="154"/>
      <c r="UF60" s="154"/>
    </row>
    <row r="61" spans="1:552" ht="15.75" customHeight="1" outlineLevel="2" x14ac:dyDescent="0.35">
      <c r="A61" s="2" t="s">
        <v>576</v>
      </c>
      <c r="B61" s="5"/>
      <c r="C61" s="5"/>
      <c r="D61" s="154"/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154"/>
      <c r="AA61" s="154"/>
      <c r="AB61" s="154"/>
      <c r="AC61" s="154"/>
      <c r="AD61" s="154"/>
      <c r="AE61" s="154"/>
      <c r="AF61" s="154"/>
      <c r="AG61" s="154"/>
      <c r="AH61" s="106"/>
      <c r="AI61" s="81"/>
      <c r="AJ61" s="154"/>
      <c r="AK61" s="154"/>
      <c r="AL61" s="154"/>
      <c r="AM61" s="154"/>
      <c r="AN61" s="154"/>
      <c r="AO61" s="154"/>
      <c r="AP61" s="154"/>
      <c r="AQ61" s="154"/>
      <c r="AR61" s="154"/>
      <c r="AS61" s="154"/>
      <c r="AT61" s="154"/>
      <c r="AU61" s="154"/>
      <c r="AV61" s="154"/>
      <c r="AW61" s="154"/>
      <c r="AX61" s="154"/>
      <c r="AY61" s="154"/>
      <c r="AZ61" s="154"/>
      <c r="BA61" s="154"/>
      <c r="BB61" s="154"/>
      <c r="BC61" s="154"/>
      <c r="BD61" s="154"/>
      <c r="BE61" s="154"/>
      <c r="BF61" s="154"/>
      <c r="BG61" s="154"/>
      <c r="BH61" s="154"/>
      <c r="BI61" s="154"/>
      <c r="BJ61" s="154"/>
      <c r="BK61" s="154"/>
      <c r="BL61" s="154"/>
      <c r="BM61" s="82"/>
      <c r="BN61" s="83"/>
      <c r="BO61" s="154"/>
      <c r="BP61" s="154"/>
      <c r="BQ61" s="154"/>
      <c r="BR61" s="154"/>
      <c r="BS61" s="154"/>
      <c r="BT61" s="154"/>
      <c r="BU61" s="154"/>
      <c r="BV61" s="154"/>
      <c r="BW61" s="154"/>
      <c r="BX61" s="154"/>
      <c r="BY61" s="154"/>
      <c r="BZ61" s="154"/>
      <c r="CA61" s="154"/>
      <c r="CB61" s="154"/>
      <c r="CC61" s="154"/>
      <c r="CD61" s="154"/>
      <c r="CE61" s="154"/>
      <c r="CF61" s="154"/>
      <c r="CG61" s="154"/>
      <c r="CH61" s="154"/>
      <c r="CI61" s="154"/>
      <c r="CJ61" s="154"/>
      <c r="CK61" s="154"/>
      <c r="CL61" s="154"/>
      <c r="CM61" s="154"/>
      <c r="CN61" s="154"/>
      <c r="CO61" s="154"/>
      <c r="CP61" s="154"/>
      <c r="CQ61" s="154"/>
      <c r="CR61" s="154"/>
      <c r="CS61" s="154"/>
      <c r="CT61" s="154"/>
      <c r="CU61" s="154"/>
      <c r="CV61" s="154"/>
      <c r="CW61" s="154"/>
      <c r="CX61" s="154"/>
      <c r="CY61" s="154"/>
      <c r="CZ61" s="154"/>
      <c r="DA61" s="154"/>
      <c r="DB61" s="154"/>
      <c r="DC61" s="154"/>
      <c r="DD61" s="154"/>
      <c r="DE61" s="154"/>
      <c r="DF61" s="154"/>
      <c r="DG61" s="154"/>
      <c r="DH61" s="154"/>
      <c r="DI61" s="154"/>
      <c r="DJ61" s="154"/>
      <c r="DK61" s="154"/>
      <c r="DL61" s="154"/>
      <c r="DM61" s="154"/>
      <c r="DN61" s="154"/>
      <c r="DO61" s="154"/>
      <c r="DP61" s="154"/>
      <c r="DQ61" s="154"/>
      <c r="DR61" s="154"/>
      <c r="DS61" s="154"/>
      <c r="DT61" s="154"/>
      <c r="DU61" s="154"/>
      <c r="DV61" s="154"/>
      <c r="DW61" s="154"/>
      <c r="DX61" s="154"/>
      <c r="DY61" s="154"/>
      <c r="DZ61" s="154"/>
      <c r="EA61" s="154"/>
      <c r="EB61" s="154"/>
      <c r="EC61" s="154"/>
      <c r="ED61" s="154"/>
      <c r="EE61" s="154"/>
      <c r="EF61" s="154"/>
      <c r="EG61" s="154"/>
      <c r="EH61" s="154"/>
      <c r="EI61" s="154"/>
      <c r="EJ61" s="154"/>
      <c r="EK61" s="154"/>
      <c r="EL61" s="154"/>
      <c r="EM61" s="154"/>
      <c r="EN61" s="154"/>
      <c r="EO61" s="154"/>
      <c r="EP61" s="154"/>
      <c r="EQ61" s="154"/>
      <c r="ER61" s="154"/>
      <c r="ES61" s="154"/>
      <c r="ET61" s="154"/>
      <c r="EU61" s="154"/>
      <c r="EV61" s="154"/>
      <c r="EW61" s="154"/>
      <c r="EX61" s="154"/>
      <c r="EY61" s="154"/>
      <c r="EZ61" s="154"/>
      <c r="FA61" s="154"/>
      <c r="FB61" s="154"/>
      <c r="FC61" s="154"/>
      <c r="FD61" s="154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  <c r="GN61" s="154"/>
      <c r="GO61" s="154"/>
      <c r="GP61" s="154"/>
      <c r="GQ61" s="154"/>
      <c r="GR61" s="154"/>
      <c r="GS61" s="154"/>
      <c r="GT61" s="154"/>
      <c r="GU61" s="154"/>
      <c r="GV61" s="154"/>
      <c r="GW61" s="154"/>
      <c r="GX61" s="154"/>
      <c r="GY61" s="154"/>
      <c r="GZ61" s="154"/>
      <c r="HA61" s="154"/>
      <c r="HB61" s="154"/>
      <c r="HC61" s="154"/>
      <c r="HD61" s="154"/>
      <c r="HE61" s="154"/>
      <c r="HF61" s="154"/>
      <c r="HG61" s="154"/>
      <c r="HH61" s="154"/>
      <c r="HI61" s="154"/>
      <c r="HJ61" s="154"/>
      <c r="HK61" s="154"/>
      <c r="HL61" s="154"/>
      <c r="HM61" s="154"/>
      <c r="HN61" s="154"/>
      <c r="HO61" s="154"/>
      <c r="HP61" s="154"/>
      <c r="HQ61" s="154"/>
      <c r="HR61" s="154"/>
      <c r="HS61" s="154"/>
      <c r="HT61" s="154"/>
      <c r="HU61" s="154"/>
      <c r="HV61" s="154"/>
      <c r="HW61" s="154"/>
      <c r="HX61" s="154"/>
      <c r="HY61" s="154"/>
      <c r="HZ61" s="154"/>
      <c r="IA61" s="154"/>
      <c r="IB61" s="154"/>
      <c r="IC61" s="154"/>
      <c r="ID61" s="154"/>
      <c r="IE61" s="154"/>
      <c r="IF61" s="154"/>
      <c r="IG61" s="154"/>
      <c r="IH61" s="154"/>
      <c r="II61" s="154"/>
      <c r="IJ61" s="154"/>
      <c r="IK61" s="154"/>
      <c r="IL61" s="154"/>
      <c r="IM61" s="154"/>
      <c r="IN61" s="154"/>
      <c r="IO61" s="154"/>
      <c r="IP61" s="154"/>
      <c r="IQ61" s="154"/>
      <c r="IR61" s="154"/>
      <c r="IS61" s="154"/>
      <c r="IT61" s="154"/>
      <c r="IU61" s="154"/>
      <c r="IV61" s="154"/>
      <c r="IW61" s="154"/>
      <c r="IX61" s="154"/>
      <c r="IY61" s="154"/>
      <c r="IZ61" s="154"/>
      <c r="JA61" s="154"/>
      <c r="JB61" s="154"/>
      <c r="JC61" s="154"/>
      <c r="JD61" s="154"/>
      <c r="JE61" s="154"/>
      <c r="JF61" s="154"/>
      <c r="JG61" s="154"/>
      <c r="JH61" s="154"/>
      <c r="JI61" s="154"/>
      <c r="JJ61" s="154"/>
      <c r="JK61" s="154"/>
      <c r="JL61" s="154"/>
      <c r="JM61" s="154"/>
      <c r="JN61" s="154"/>
      <c r="JO61" s="154"/>
      <c r="JP61" s="154"/>
      <c r="JQ61" s="154"/>
      <c r="JR61" s="154"/>
      <c r="JS61" s="154"/>
      <c r="JT61" s="154"/>
      <c r="JU61" s="154"/>
      <c r="JV61" s="154"/>
      <c r="JW61" s="154"/>
      <c r="JX61" s="154"/>
      <c r="JY61" s="154"/>
      <c r="JZ61" s="154"/>
      <c r="KA61" s="154"/>
      <c r="KB61" s="154"/>
      <c r="KC61" s="154"/>
      <c r="KD61" s="154"/>
      <c r="KE61" s="154"/>
      <c r="KF61" s="154"/>
      <c r="KG61" s="154"/>
      <c r="KH61" s="154"/>
      <c r="KI61" s="154"/>
      <c r="KJ61" s="154"/>
      <c r="KK61" s="154"/>
      <c r="KL61" s="154"/>
      <c r="KM61" s="154"/>
      <c r="KN61" s="154"/>
      <c r="KO61" s="154"/>
      <c r="KP61" s="154"/>
      <c r="KQ61" s="154"/>
      <c r="KR61" s="154"/>
      <c r="KS61" s="154"/>
      <c r="KT61" s="154"/>
      <c r="KU61" s="154"/>
      <c r="KV61" s="154"/>
      <c r="KW61" s="154"/>
      <c r="KX61" s="154"/>
      <c r="KY61" s="154"/>
      <c r="KZ61" s="154"/>
      <c r="LA61" s="154"/>
      <c r="LB61" s="154"/>
      <c r="LC61" s="154"/>
      <c r="LD61" s="154"/>
      <c r="LE61" s="154"/>
      <c r="LF61" s="154"/>
      <c r="LG61" s="154"/>
      <c r="LH61" s="154"/>
      <c r="LI61" s="154"/>
      <c r="LJ61" s="154"/>
      <c r="LK61" s="154"/>
      <c r="LL61" s="154"/>
      <c r="LM61" s="154"/>
      <c r="LN61" s="154"/>
      <c r="LO61" s="154"/>
      <c r="LP61" s="154"/>
      <c r="LQ61" s="154"/>
      <c r="LR61" s="154"/>
      <c r="LS61" s="154"/>
      <c r="LT61" s="154"/>
      <c r="LU61" s="154"/>
      <c r="LV61" s="154"/>
      <c r="LW61" s="154"/>
      <c r="LX61" s="154"/>
      <c r="LY61" s="154"/>
      <c r="LZ61" s="154"/>
      <c r="MA61" s="154"/>
      <c r="MB61" s="154"/>
      <c r="MC61" s="154"/>
      <c r="MD61" s="154"/>
      <c r="ME61" s="154"/>
      <c r="MF61" s="154"/>
      <c r="MG61" s="154"/>
      <c r="MH61" s="154"/>
      <c r="MI61" s="154"/>
      <c r="MJ61" s="154"/>
      <c r="MK61" s="154"/>
      <c r="ML61" s="154"/>
      <c r="MM61" s="154"/>
      <c r="MN61" s="154"/>
      <c r="MO61" s="154"/>
      <c r="MP61" s="154"/>
      <c r="MQ61" s="154"/>
      <c r="MR61" s="154"/>
      <c r="MS61" s="154"/>
      <c r="MT61" s="154"/>
      <c r="MU61" s="154"/>
      <c r="MV61" s="154"/>
      <c r="MW61" s="154"/>
      <c r="MX61" s="154"/>
      <c r="MY61" s="154"/>
      <c r="MZ61" s="154"/>
      <c r="NA61" s="154"/>
      <c r="NB61" s="154"/>
      <c r="NC61" s="154"/>
      <c r="ND61" s="154"/>
      <c r="NE61" s="154"/>
      <c r="NF61" s="154"/>
      <c r="NG61" s="154"/>
      <c r="NH61" s="154"/>
      <c r="NI61" s="154"/>
      <c r="NJ61" s="154"/>
      <c r="NK61" s="154"/>
      <c r="NL61" s="154"/>
      <c r="NM61" s="154"/>
      <c r="NN61" s="154"/>
      <c r="NO61" s="154"/>
      <c r="NP61" s="154"/>
      <c r="NQ61" s="154"/>
      <c r="NR61" s="154"/>
      <c r="NS61" s="154"/>
      <c r="NT61" s="154"/>
      <c r="NU61" s="154"/>
      <c r="NV61" s="154"/>
      <c r="NW61" s="154"/>
      <c r="NX61" s="154"/>
      <c r="NY61" s="154"/>
      <c r="NZ61" s="154"/>
      <c r="OA61" s="154"/>
      <c r="OB61" s="154"/>
      <c r="OC61" s="154"/>
      <c r="OD61" s="154"/>
      <c r="OE61" s="154"/>
      <c r="OF61" s="154"/>
      <c r="OG61" s="154"/>
      <c r="OH61" s="154"/>
      <c r="OI61" s="154"/>
      <c r="OJ61" s="154"/>
      <c r="OK61" s="154"/>
      <c r="OL61" s="154"/>
      <c r="OM61" s="154"/>
      <c r="ON61" s="154"/>
      <c r="OO61" s="154"/>
      <c r="OP61" s="154"/>
      <c r="OQ61" s="154"/>
      <c r="OR61" s="154"/>
      <c r="OS61" s="154"/>
      <c r="OT61" s="154"/>
      <c r="OU61" s="154"/>
      <c r="OV61" s="154"/>
      <c r="OW61" s="154"/>
      <c r="OX61" s="154"/>
      <c r="OY61" s="154"/>
      <c r="OZ61" s="154"/>
      <c r="PA61" s="154"/>
      <c r="PB61" s="154"/>
      <c r="PC61" s="154"/>
      <c r="PD61" s="154"/>
      <c r="PE61" s="154"/>
      <c r="PF61" s="154"/>
      <c r="PG61" s="154"/>
      <c r="PH61" s="154"/>
      <c r="PI61" s="154"/>
      <c r="PJ61" s="154"/>
      <c r="PK61" s="154"/>
      <c r="PL61" s="154"/>
      <c r="PM61" s="154"/>
      <c r="PN61" s="154"/>
      <c r="PO61" s="154"/>
      <c r="PP61" s="154"/>
      <c r="PQ61" s="154"/>
      <c r="PR61" s="154"/>
      <c r="PS61" s="154"/>
      <c r="PT61" s="154"/>
      <c r="PU61" s="154"/>
      <c r="PV61" s="154"/>
      <c r="PW61" s="154"/>
      <c r="PX61" s="154"/>
      <c r="PY61" s="154"/>
      <c r="PZ61" s="154"/>
      <c r="QA61" s="154"/>
      <c r="QB61" s="154"/>
      <c r="QC61" s="154"/>
      <c r="QD61" s="154"/>
      <c r="QE61" s="154"/>
      <c r="QF61" s="154"/>
      <c r="QG61" s="154"/>
      <c r="QH61" s="154"/>
      <c r="QI61" s="154"/>
      <c r="QJ61" s="154"/>
      <c r="QK61" s="154"/>
      <c r="QL61" s="154"/>
      <c r="QM61" s="154"/>
      <c r="QN61" s="154"/>
      <c r="QO61" s="154"/>
      <c r="QP61" s="154"/>
      <c r="QQ61" s="154"/>
      <c r="QR61" s="154"/>
      <c r="QS61" s="154"/>
      <c r="QT61" s="154"/>
      <c r="QU61" s="154"/>
      <c r="QV61" s="154"/>
      <c r="QW61" s="154"/>
      <c r="QX61" s="154"/>
      <c r="QY61" s="154"/>
      <c r="QZ61" s="154"/>
      <c r="RA61" s="154"/>
      <c r="RB61" s="154"/>
      <c r="RC61" s="154"/>
      <c r="RD61" s="154"/>
      <c r="RE61" s="154"/>
      <c r="RF61" s="154"/>
      <c r="RG61" s="154"/>
      <c r="RH61" s="154"/>
      <c r="RI61" s="154"/>
      <c r="RJ61" s="154"/>
      <c r="RK61" s="154"/>
      <c r="RL61" s="154"/>
      <c r="RM61" s="154"/>
      <c r="RN61" s="154"/>
      <c r="RO61" s="154"/>
      <c r="RP61" s="154"/>
      <c r="RQ61" s="154"/>
      <c r="RR61" s="154"/>
      <c r="RS61" s="154"/>
      <c r="RT61" s="154"/>
      <c r="RU61" s="154"/>
      <c r="RV61" s="154"/>
      <c r="RW61" s="154"/>
      <c r="RX61" s="154"/>
      <c r="RY61" s="154"/>
      <c r="RZ61" s="154"/>
      <c r="SA61" s="154"/>
      <c r="SB61" s="154"/>
      <c r="SC61" s="154"/>
      <c r="SD61" s="154"/>
      <c r="SE61" s="154"/>
      <c r="SF61" s="154"/>
      <c r="SG61" s="154"/>
      <c r="SH61" s="154"/>
      <c r="SI61" s="154"/>
      <c r="SJ61" s="154"/>
      <c r="SK61" s="154"/>
      <c r="SL61" s="154"/>
      <c r="SM61" s="154"/>
      <c r="SN61" s="154"/>
      <c r="SO61" s="154"/>
      <c r="SP61" s="154"/>
      <c r="SQ61" s="154"/>
      <c r="SR61" s="154"/>
      <c r="SS61" s="154"/>
      <c r="ST61" s="154"/>
      <c r="SU61" s="154"/>
      <c r="SV61" s="154"/>
      <c r="SW61" s="154"/>
      <c r="SX61" s="154"/>
      <c r="SY61" s="154"/>
      <c r="SZ61" s="154"/>
      <c r="TA61" s="154"/>
      <c r="TB61" s="154"/>
      <c r="TC61" s="154"/>
      <c r="TD61" s="154"/>
      <c r="TE61" s="154"/>
      <c r="TF61" s="154"/>
      <c r="TG61" s="154"/>
      <c r="TH61" s="154"/>
      <c r="TI61" s="154"/>
      <c r="TJ61" s="154"/>
      <c r="TK61" s="154"/>
      <c r="TL61" s="154"/>
      <c r="TM61" s="154"/>
      <c r="TN61" s="154"/>
      <c r="TO61" s="154"/>
      <c r="TP61" s="154"/>
      <c r="TQ61" s="154"/>
      <c r="TR61" s="154"/>
      <c r="TS61" s="154"/>
      <c r="TT61" s="154"/>
      <c r="TU61" s="154"/>
      <c r="TV61" s="154"/>
      <c r="TW61" s="154"/>
      <c r="TX61" s="154"/>
      <c r="TY61" s="154"/>
      <c r="TZ61" s="154"/>
      <c r="UA61" s="154"/>
      <c r="UB61" s="154"/>
      <c r="UC61" s="154"/>
      <c r="UD61" s="154"/>
      <c r="UE61" s="154"/>
      <c r="UF61" s="154"/>
    </row>
    <row r="62" spans="1:552" ht="15.75" customHeight="1" outlineLevel="2" x14ac:dyDescent="0.35">
      <c r="A62" s="2" t="s">
        <v>577</v>
      </c>
      <c r="B62" s="5"/>
      <c r="C62" s="5"/>
      <c r="D62" s="154"/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/>
      <c r="Z62" s="154"/>
      <c r="AA62" s="154"/>
      <c r="AB62" s="154"/>
      <c r="AC62" s="154"/>
      <c r="AD62" s="154"/>
      <c r="AE62" s="154"/>
      <c r="AF62" s="154"/>
      <c r="AG62" s="154"/>
      <c r="AH62" s="106"/>
      <c r="AI62" s="81"/>
      <c r="AJ62" s="154"/>
      <c r="AK62" s="154"/>
      <c r="AL62" s="154"/>
      <c r="AM62" s="154"/>
      <c r="AN62" s="154"/>
      <c r="AO62" s="154"/>
      <c r="AP62" s="154"/>
      <c r="AQ62" s="154"/>
      <c r="AR62" s="154"/>
      <c r="AS62" s="154"/>
      <c r="AT62" s="154"/>
      <c r="AU62" s="154"/>
      <c r="AV62" s="154"/>
      <c r="AW62" s="154"/>
      <c r="AX62" s="154"/>
      <c r="AY62" s="154"/>
      <c r="AZ62" s="154"/>
      <c r="BA62" s="154"/>
      <c r="BB62" s="154"/>
      <c r="BC62" s="154"/>
      <c r="BD62" s="154"/>
      <c r="BE62" s="154"/>
      <c r="BF62" s="154"/>
      <c r="BG62" s="154"/>
      <c r="BH62" s="154"/>
      <c r="BI62" s="154"/>
      <c r="BJ62" s="154"/>
      <c r="BK62" s="154"/>
      <c r="BL62" s="154"/>
      <c r="BM62" s="82"/>
      <c r="BN62" s="83"/>
      <c r="BO62" s="154"/>
      <c r="BP62" s="154"/>
      <c r="BQ62" s="154"/>
      <c r="BR62" s="154"/>
      <c r="BS62" s="154"/>
      <c r="BT62" s="154"/>
      <c r="BU62" s="154"/>
      <c r="BV62" s="154"/>
      <c r="BW62" s="154"/>
      <c r="BX62" s="154"/>
      <c r="BY62" s="154"/>
      <c r="BZ62" s="154"/>
      <c r="CA62" s="154"/>
      <c r="CB62" s="154"/>
      <c r="CC62" s="154"/>
      <c r="CD62" s="154"/>
      <c r="CE62" s="154"/>
      <c r="CF62" s="154"/>
      <c r="CG62" s="154"/>
      <c r="CH62" s="154"/>
      <c r="CI62" s="154"/>
      <c r="CJ62" s="154"/>
      <c r="CK62" s="154"/>
      <c r="CL62" s="154"/>
      <c r="CM62" s="154"/>
      <c r="CN62" s="154"/>
      <c r="CO62" s="154"/>
      <c r="CP62" s="154"/>
      <c r="CQ62" s="154"/>
      <c r="CR62" s="154"/>
      <c r="CS62" s="154"/>
      <c r="CT62" s="154"/>
      <c r="CU62" s="154"/>
      <c r="CV62" s="154"/>
      <c r="CW62" s="154"/>
      <c r="CX62" s="154"/>
      <c r="CY62" s="154"/>
      <c r="CZ62" s="154"/>
      <c r="DA62" s="154"/>
      <c r="DB62" s="154"/>
      <c r="DC62" s="154"/>
      <c r="DD62" s="154"/>
      <c r="DE62" s="154"/>
      <c r="DF62" s="154"/>
      <c r="DG62" s="154"/>
      <c r="DH62" s="154"/>
      <c r="DI62" s="154"/>
      <c r="DJ62" s="154"/>
      <c r="DK62" s="154"/>
      <c r="DL62" s="154"/>
      <c r="DM62" s="154"/>
      <c r="DN62" s="154"/>
      <c r="DO62" s="154"/>
      <c r="DP62" s="154"/>
      <c r="DQ62" s="154"/>
      <c r="DR62" s="154"/>
      <c r="DS62" s="154"/>
      <c r="DT62" s="154"/>
      <c r="DU62" s="154"/>
      <c r="DV62" s="154"/>
      <c r="DW62" s="154"/>
      <c r="DX62" s="154"/>
      <c r="DY62" s="154"/>
      <c r="DZ62" s="154"/>
      <c r="EA62" s="154"/>
      <c r="EB62" s="154"/>
      <c r="EC62" s="154"/>
      <c r="ED62" s="154"/>
      <c r="EE62" s="154"/>
      <c r="EF62" s="154"/>
      <c r="EG62" s="154"/>
      <c r="EH62" s="154"/>
      <c r="EI62" s="154"/>
      <c r="EJ62" s="154"/>
      <c r="EK62" s="154"/>
      <c r="EL62" s="154"/>
      <c r="EM62" s="154"/>
      <c r="EN62" s="154"/>
      <c r="EO62" s="154"/>
      <c r="EP62" s="154"/>
      <c r="EQ62" s="154"/>
      <c r="ER62" s="154"/>
      <c r="ES62" s="154"/>
      <c r="ET62" s="154"/>
      <c r="EU62" s="154"/>
      <c r="EV62" s="154"/>
      <c r="EW62" s="154"/>
      <c r="EX62" s="154"/>
      <c r="EY62" s="154"/>
      <c r="EZ62" s="154"/>
      <c r="FA62" s="154"/>
      <c r="FB62" s="154"/>
      <c r="FC62" s="154"/>
      <c r="FD62" s="154"/>
      <c r="FE62" s="154"/>
      <c r="FF62" s="154"/>
      <c r="FG62" s="154"/>
      <c r="FH62" s="154"/>
      <c r="FI62" s="154"/>
      <c r="FJ62" s="154"/>
      <c r="FK62" s="154"/>
      <c r="FL62" s="154"/>
      <c r="FM62" s="154"/>
      <c r="FN62" s="154"/>
      <c r="FO62" s="154"/>
      <c r="FP62" s="154"/>
      <c r="FQ62" s="154"/>
      <c r="FR62" s="154"/>
      <c r="FS62" s="154"/>
      <c r="FT62" s="154"/>
      <c r="FU62" s="154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  <c r="GN62" s="154"/>
      <c r="GO62" s="154"/>
      <c r="GP62" s="154"/>
      <c r="GQ62" s="154"/>
      <c r="GR62" s="154"/>
      <c r="GS62" s="154"/>
      <c r="GT62" s="154"/>
      <c r="GU62" s="154"/>
      <c r="GV62" s="154"/>
      <c r="GW62" s="154"/>
      <c r="GX62" s="154"/>
      <c r="GY62" s="154"/>
      <c r="GZ62" s="154"/>
      <c r="HA62" s="154"/>
      <c r="HB62" s="154"/>
      <c r="HC62" s="154"/>
      <c r="HD62" s="154"/>
      <c r="HE62" s="154"/>
      <c r="HF62" s="154"/>
      <c r="HG62" s="154"/>
      <c r="HH62" s="154"/>
      <c r="HI62" s="154"/>
      <c r="HJ62" s="154"/>
      <c r="HK62" s="154"/>
      <c r="HL62" s="154"/>
      <c r="HM62" s="154"/>
      <c r="HN62" s="154"/>
      <c r="HO62" s="154"/>
      <c r="HP62" s="154"/>
      <c r="HQ62" s="154"/>
      <c r="HR62" s="154"/>
      <c r="HS62" s="154"/>
      <c r="HT62" s="154"/>
      <c r="HU62" s="154"/>
      <c r="HV62" s="154"/>
      <c r="HW62" s="154"/>
      <c r="HX62" s="154"/>
      <c r="HY62" s="154"/>
      <c r="HZ62" s="154"/>
      <c r="IA62" s="154"/>
      <c r="IB62" s="154"/>
      <c r="IC62" s="154"/>
      <c r="ID62" s="154"/>
      <c r="IE62" s="154"/>
      <c r="IF62" s="154"/>
      <c r="IG62" s="154"/>
      <c r="IH62" s="154"/>
      <c r="II62" s="154"/>
      <c r="IJ62" s="154"/>
      <c r="IK62" s="154"/>
      <c r="IL62" s="154"/>
      <c r="IM62" s="154"/>
      <c r="IN62" s="154"/>
      <c r="IO62" s="154"/>
      <c r="IP62" s="154"/>
      <c r="IQ62" s="154"/>
      <c r="IR62" s="154"/>
      <c r="IS62" s="154"/>
      <c r="IT62" s="154"/>
      <c r="IU62" s="154"/>
      <c r="IV62" s="154"/>
      <c r="IW62" s="154"/>
      <c r="IX62" s="154"/>
      <c r="IY62" s="154"/>
      <c r="IZ62" s="154"/>
      <c r="JA62" s="154"/>
      <c r="JB62" s="154"/>
      <c r="JC62" s="154"/>
      <c r="JD62" s="154"/>
      <c r="JE62" s="154"/>
      <c r="JF62" s="154"/>
      <c r="JG62" s="154"/>
      <c r="JH62" s="154"/>
      <c r="JI62" s="154"/>
      <c r="JJ62" s="154"/>
      <c r="JK62" s="154"/>
      <c r="JL62" s="154"/>
      <c r="JM62" s="154"/>
      <c r="JN62" s="154"/>
      <c r="JO62" s="154"/>
      <c r="JP62" s="154"/>
      <c r="JQ62" s="154"/>
      <c r="JR62" s="154"/>
      <c r="JS62" s="154"/>
      <c r="JT62" s="154"/>
      <c r="JU62" s="154"/>
      <c r="JV62" s="154"/>
      <c r="JW62" s="154"/>
      <c r="JX62" s="154"/>
      <c r="JY62" s="154"/>
      <c r="JZ62" s="154"/>
      <c r="KA62" s="154"/>
      <c r="KB62" s="154"/>
      <c r="KC62" s="154"/>
      <c r="KD62" s="154"/>
      <c r="KE62" s="154"/>
      <c r="KF62" s="154"/>
      <c r="KG62" s="154"/>
      <c r="KH62" s="154"/>
      <c r="KI62" s="154"/>
      <c r="KJ62" s="154"/>
      <c r="KK62" s="154"/>
      <c r="KL62" s="154"/>
      <c r="KM62" s="154"/>
      <c r="KN62" s="154"/>
      <c r="KO62" s="154"/>
      <c r="KP62" s="154"/>
      <c r="KQ62" s="154"/>
      <c r="KR62" s="154"/>
      <c r="KS62" s="154"/>
      <c r="KT62" s="154"/>
      <c r="KU62" s="154"/>
      <c r="KV62" s="154"/>
      <c r="KW62" s="154"/>
      <c r="KX62" s="154"/>
      <c r="KY62" s="154"/>
      <c r="KZ62" s="154"/>
      <c r="LA62" s="154"/>
      <c r="LB62" s="154"/>
      <c r="LC62" s="154"/>
      <c r="LD62" s="154"/>
      <c r="LE62" s="154"/>
      <c r="LF62" s="154"/>
      <c r="LG62" s="154"/>
      <c r="LH62" s="154"/>
      <c r="LI62" s="154"/>
      <c r="LJ62" s="154"/>
      <c r="LK62" s="154"/>
      <c r="LL62" s="154"/>
      <c r="LM62" s="154"/>
      <c r="LN62" s="154"/>
      <c r="LO62" s="154"/>
      <c r="LP62" s="154"/>
      <c r="LQ62" s="154"/>
      <c r="LR62" s="154"/>
      <c r="LS62" s="154"/>
      <c r="LT62" s="154"/>
      <c r="LU62" s="154"/>
      <c r="LV62" s="154"/>
      <c r="LW62" s="154"/>
      <c r="LX62" s="154"/>
      <c r="LY62" s="154"/>
      <c r="LZ62" s="154"/>
      <c r="MA62" s="154"/>
      <c r="MB62" s="154"/>
      <c r="MC62" s="154"/>
      <c r="MD62" s="154"/>
      <c r="ME62" s="154"/>
      <c r="MF62" s="154"/>
      <c r="MG62" s="154"/>
      <c r="MH62" s="154"/>
      <c r="MI62" s="154"/>
      <c r="MJ62" s="154"/>
      <c r="MK62" s="154"/>
      <c r="ML62" s="154"/>
      <c r="MM62" s="154"/>
      <c r="MN62" s="154"/>
      <c r="MO62" s="154"/>
      <c r="MP62" s="154"/>
      <c r="MQ62" s="154"/>
      <c r="MR62" s="154"/>
      <c r="MS62" s="154"/>
      <c r="MT62" s="154"/>
      <c r="MU62" s="154"/>
      <c r="MV62" s="154"/>
      <c r="MW62" s="154"/>
      <c r="MX62" s="154"/>
      <c r="MY62" s="154"/>
      <c r="MZ62" s="154"/>
      <c r="NA62" s="154"/>
      <c r="NB62" s="154"/>
      <c r="NC62" s="154"/>
      <c r="ND62" s="154"/>
      <c r="NE62" s="154"/>
      <c r="NF62" s="154"/>
      <c r="NG62" s="154"/>
      <c r="NH62" s="154"/>
      <c r="NI62" s="154"/>
      <c r="NJ62" s="154"/>
      <c r="NK62" s="154"/>
      <c r="NL62" s="154"/>
      <c r="NM62" s="154"/>
      <c r="NN62" s="154"/>
      <c r="NO62" s="154"/>
      <c r="NP62" s="154"/>
      <c r="NQ62" s="154"/>
      <c r="NR62" s="154"/>
      <c r="NS62" s="154"/>
      <c r="NT62" s="154"/>
      <c r="NU62" s="154"/>
      <c r="NV62" s="154"/>
      <c r="NW62" s="154"/>
      <c r="NX62" s="154"/>
      <c r="NY62" s="154"/>
      <c r="NZ62" s="154"/>
      <c r="OA62" s="154"/>
      <c r="OB62" s="154"/>
      <c r="OC62" s="154"/>
      <c r="OD62" s="154"/>
      <c r="OE62" s="154"/>
      <c r="OF62" s="154"/>
      <c r="OG62" s="154"/>
      <c r="OH62" s="154"/>
      <c r="OI62" s="154"/>
      <c r="OJ62" s="154"/>
      <c r="OK62" s="154"/>
      <c r="OL62" s="154"/>
      <c r="OM62" s="154"/>
      <c r="ON62" s="154"/>
      <c r="OO62" s="154"/>
      <c r="OP62" s="154"/>
      <c r="OQ62" s="154"/>
      <c r="OR62" s="154"/>
      <c r="OS62" s="154"/>
      <c r="OT62" s="154"/>
      <c r="OU62" s="154"/>
      <c r="OV62" s="154"/>
      <c r="OW62" s="154"/>
      <c r="OX62" s="154"/>
      <c r="OY62" s="154"/>
      <c r="OZ62" s="154"/>
      <c r="PA62" s="154"/>
      <c r="PB62" s="154"/>
      <c r="PC62" s="154"/>
      <c r="PD62" s="154"/>
      <c r="PE62" s="154"/>
      <c r="PF62" s="154"/>
      <c r="PG62" s="154"/>
      <c r="PH62" s="154"/>
      <c r="PI62" s="154"/>
      <c r="PJ62" s="154"/>
      <c r="PK62" s="154"/>
      <c r="PL62" s="154"/>
      <c r="PM62" s="154"/>
      <c r="PN62" s="154"/>
      <c r="PO62" s="154"/>
      <c r="PP62" s="154"/>
      <c r="PQ62" s="154"/>
      <c r="PR62" s="154"/>
      <c r="PS62" s="154"/>
      <c r="PT62" s="154"/>
      <c r="PU62" s="154"/>
      <c r="PV62" s="154"/>
      <c r="PW62" s="154"/>
      <c r="PX62" s="154"/>
      <c r="PY62" s="154"/>
      <c r="PZ62" s="154"/>
      <c r="QA62" s="154"/>
      <c r="QB62" s="154"/>
      <c r="QC62" s="154"/>
      <c r="QD62" s="154"/>
      <c r="QE62" s="154"/>
      <c r="QF62" s="154"/>
      <c r="QG62" s="154"/>
      <c r="QH62" s="154"/>
      <c r="QI62" s="154"/>
      <c r="QJ62" s="154"/>
      <c r="QK62" s="154"/>
      <c r="QL62" s="154"/>
      <c r="QM62" s="154"/>
      <c r="QN62" s="154"/>
      <c r="QO62" s="154"/>
      <c r="QP62" s="154"/>
      <c r="QQ62" s="154"/>
      <c r="QR62" s="154"/>
      <c r="QS62" s="154"/>
      <c r="QT62" s="154"/>
      <c r="QU62" s="154"/>
      <c r="QV62" s="154"/>
      <c r="QW62" s="154"/>
      <c r="QX62" s="154"/>
      <c r="QY62" s="154"/>
      <c r="QZ62" s="154"/>
      <c r="RA62" s="154"/>
      <c r="RB62" s="154"/>
      <c r="RC62" s="154"/>
      <c r="RD62" s="154"/>
      <c r="RE62" s="154"/>
      <c r="RF62" s="154"/>
      <c r="RG62" s="154"/>
      <c r="RH62" s="154"/>
      <c r="RI62" s="154"/>
      <c r="RJ62" s="154"/>
      <c r="RK62" s="154"/>
      <c r="RL62" s="154"/>
      <c r="RM62" s="154"/>
      <c r="RN62" s="154"/>
      <c r="RO62" s="154"/>
      <c r="RP62" s="154"/>
      <c r="RQ62" s="154"/>
      <c r="RR62" s="154"/>
      <c r="RS62" s="154"/>
      <c r="RT62" s="154"/>
      <c r="RU62" s="154"/>
      <c r="RV62" s="154"/>
      <c r="RW62" s="154"/>
      <c r="RX62" s="154"/>
      <c r="RY62" s="154"/>
      <c r="RZ62" s="154"/>
      <c r="SA62" s="154"/>
      <c r="SB62" s="154"/>
      <c r="SC62" s="154"/>
      <c r="SD62" s="154"/>
      <c r="SE62" s="154"/>
      <c r="SF62" s="154"/>
      <c r="SG62" s="154"/>
      <c r="SH62" s="154"/>
      <c r="SI62" s="154"/>
      <c r="SJ62" s="154"/>
      <c r="SK62" s="154"/>
      <c r="SL62" s="154"/>
      <c r="SM62" s="154"/>
      <c r="SN62" s="154"/>
      <c r="SO62" s="154"/>
      <c r="SP62" s="154"/>
      <c r="SQ62" s="154"/>
      <c r="SR62" s="154"/>
      <c r="SS62" s="154"/>
      <c r="ST62" s="154"/>
      <c r="SU62" s="154"/>
      <c r="SV62" s="154"/>
      <c r="SW62" s="154"/>
      <c r="SX62" s="154"/>
      <c r="SY62" s="154"/>
      <c r="SZ62" s="154"/>
      <c r="TA62" s="154"/>
      <c r="TB62" s="154"/>
      <c r="TC62" s="154"/>
      <c r="TD62" s="154"/>
      <c r="TE62" s="154"/>
      <c r="TF62" s="154"/>
      <c r="TG62" s="154"/>
      <c r="TH62" s="154"/>
      <c r="TI62" s="154"/>
      <c r="TJ62" s="154"/>
      <c r="TK62" s="154"/>
      <c r="TL62" s="154"/>
      <c r="TM62" s="154"/>
      <c r="TN62" s="154"/>
      <c r="TO62" s="154"/>
      <c r="TP62" s="154"/>
      <c r="TQ62" s="154"/>
      <c r="TR62" s="154"/>
      <c r="TS62" s="154"/>
      <c r="TT62" s="154"/>
      <c r="TU62" s="154"/>
      <c r="TV62" s="154"/>
      <c r="TW62" s="154"/>
      <c r="TX62" s="154"/>
      <c r="TY62" s="154"/>
      <c r="TZ62" s="154"/>
      <c r="UA62" s="154"/>
      <c r="UB62" s="154"/>
      <c r="UC62" s="154"/>
      <c r="UD62" s="154"/>
      <c r="UE62" s="154"/>
      <c r="UF62" s="154"/>
    </row>
    <row r="63" spans="1:552" ht="14.25" customHeight="1" outlineLevel="2" x14ac:dyDescent="0.35">
      <c r="A63" s="2" t="s">
        <v>578</v>
      </c>
      <c r="B63" s="5"/>
      <c r="C63" s="5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  <c r="AE63" s="154"/>
      <c r="AF63" s="154"/>
      <c r="AG63" s="154"/>
      <c r="AH63" s="106"/>
      <c r="AI63" s="81"/>
      <c r="AJ63" s="154"/>
      <c r="AK63" s="154"/>
      <c r="AL63" s="154"/>
      <c r="AM63" s="154"/>
      <c r="AN63" s="154"/>
      <c r="AO63" s="154"/>
      <c r="AP63" s="154"/>
      <c r="AQ63" s="154"/>
      <c r="AR63" s="154"/>
      <c r="AS63" s="154"/>
      <c r="AT63" s="154"/>
      <c r="AU63" s="154"/>
      <c r="AV63" s="154"/>
      <c r="AW63" s="154"/>
      <c r="AX63" s="154"/>
      <c r="AY63" s="154"/>
      <c r="AZ63" s="154"/>
      <c r="BA63" s="154"/>
      <c r="BB63" s="154"/>
      <c r="BC63" s="154"/>
      <c r="BD63" s="154"/>
      <c r="BE63" s="154"/>
      <c r="BF63" s="154"/>
      <c r="BG63" s="154"/>
      <c r="BH63" s="154"/>
      <c r="BI63" s="154"/>
      <c r="BJ63" s="154"/>
      <c r="BK63" s="154"/>
      <c r="BL63" s="154"/>
      <c r="BM63" s="82"/>
      <c r="BN63" s="83"/>
      <c r="BO63" s="154"/>
      <c r="BP63" s="154"/>
      <c r="BQ63" s="154"/>
      <c r="BR63" s="154"/>
      <c r="BS63" s="154"/>
      <c r="BT63" s="154"/>
      <c r="BU63" s="154"/>
      <c r="BV63" s="154"/>
      <c r="BW63" s="154"/>
      <c r="BX63" s="154"/>
      <c r="BY63" s="154"/>
      <c r="BZ63" s="154"/>
      <c r="CA63" s="154"/>
      <c r="CB63" s="154"/>
      <c r="CC63" s="154"/>
      <c r="CD63" s="154"/>
      <c r="CE63" s="154"/>
      <c r="CF63" s="154"/>
      <c r="CG63" s="154"/>
      <c r="CH63" s="154"/>
      <c r="CI63" s="154"/>
      <c r="CJ63" s="154"/>
      <c r="CK63" s="154"/>
      <c r="CL63" s="154"/>
      <c r="CM63" s="154"/>
      <c r="CN63" s="154"/>
      <c r="CO63" s="154"/>
      <c r="CP63" s="154"/>
      <c r="CQ63" s="154"/>
      <c r="CR63" s="154"/>
      <c r="CS63" s="154"/>
      <c r="CT63" s="154"/>
      <c r="CU63" s="154"/>
      <c r="CV63" s="154"/>
      <c r="CW63" s="154"/>
      <c r="CX63" s="154"/>
      <c r="CY63" s="154"/>
      <c r="CZ63" s="154"/>
      <c r="DA63" s="154"/>
      <c r="DB63" s="154"/>
      <c r="DC63" s="154"/>
      <c r="DD63" s="154"/>
      <c r="DE63" s="154"/>
      <c r="DF63" s="154"/>
      <c r="DG63" s="154"/>
      <c r="DH63" s="154"/>
      <c r="DI63" s="154"/>
      <c r="DJ63" s="154"/>
      <c r="DK63" s="154"/>
      <c r="DL63" s="154"/>
      <c r="DM63" s="154"/>
      <c r="DN63" s="154"/>
      <c r="DO63" s="154"/>
      <c r="DP63" s="154"/>
      <c r="DQ63" s="154"/>
      <c r="DR63" s="154"/>
      <c r="DS63" s="154"/>
      <c r="DT63" s="154"/>
      <c r="DU63" s="154"/>
      <c r="DV63" s="154"/>
      <c r="DW63" s="154"/>
      <c r="DX63" s="154"/>
      <c r="DY63" s="154"/>
      <c r="DZ63" s="154"/>
      <c r="EA63" s="154"/>
      <c r="EB63" s="154"/>
      <c r="EC63" s="154"/>
      <c r="ED63" s="154"/>
      <c r="EE63" s="154"/>
      <c r="EF63" s="154"/>
      <c r="EG63" s="154"/>
      <c r="EH63" s="154"/>
      <c r="EI63" s="154"/>
      <c r="EJ63" s="154"/>
      <c r="EK63" s="154"/>
      <c r="EL63" s="154"/>
      <c r="EM63" s="154"/>
      <c r="EN63" s="154"/>
      <c r="EO63" s="154"/>
      <c r="EP63" s="154"/>
      <c r="EQ63" s="154"/>
      <c r="ER63" s="154"/>
      <c r="ES63" s="154"/>
      <c r="ET63" s="154"/>
      <c r="EU63" s="154"/>
      <c r="EV63" s="154"/>
      <c r="EW63" s="154"/>
      <c r="EX63" s="154"/>
      <c r="EY63" s="154"/>
      <c r="EZ63" s="154"/>
      <c r="FA63" s="154"/>
      <c r="FB63" s="154"/>
      <c r="FC63" s="154"/>
      <c r="FD63" s="154"/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  <c r="GN63" s="154"/>
      <c r="GO63" s="154"/>
      <c r="GP63" s="154"/>
      <c r="GQ63" s="154"/>
      <c r="GR63" s="154"/>
      <c r="GS63" s="154"/>
      <c r="GT63" s="154"/>
      <c r="GU63" s="154"/>
      <c r="GV63" s="154"/>
      <c r="GW63" s="154"/>
      <c r="GX63" s="154"/>
      <c r="GY63" s="154"/>
      <c r="GZ63" s="154"/>
      <c r="HA63" s="154"/>
      <c r="HB63" s="154"/>
      <c r="HC63" s="154"/>
      <c r="HD63" s="154"/>
      <c r="HE63" s="154"/>
      <c r="HF63" s="154"/>
      <c r="HG63" s="154"/>
      <c r="HH63" s="154"/>
      <c r="HI63" s="154"/>
      <c r="HJ63" s="154"/>
      <c r="HK63" s="154"/>
      <c r="HL63" s="154"/>
      <c r="HM63" s="154"/>
      <c r="HN63" s="154"/>
      <c r="HO63" s="154"/>
      <c r="HP63" s="154"/>
      <c r="HQ63" s="154"/>
      <c r="HR63" s="154"/>
      <c r="HS63" s="154"/>
      <c r="HT63" s="154"/>
      <c r="HU63" s="154"/>
      <c r="HV63" s="154"/>
      <c r="HW63" s="154"/>
      <c r="HX63" s="154"/>
      <c r="HY63" s="154"/>
      <c r="HZ63" s="154"/>
      <c r="IA63" s="154"/>
      <c r="IB63" s="154"/>
      <c r="IC63" s="154"/>
      <c r="ID63" s="154"/>
      <c r="IE63" s="154"/>
      <c r="IF63" s="154"/>
      <c r="IG63" s="154"/>
      <c r="IH63" s="154"/>
      <c r="II63" s="154"/>
      <c r="IJ63" s="154"/>
      <c r="IK63" s="154"/>
      <c r="IL63" s="154"/>
      <c r="IM63" s="154"/>
      <c r="IN63" s="154"/>
      <c r="IO63" s="154"/>
      <c r="IP63" s="154"/>
      <c r="IQ63" s="154"/>
      <c r="IR63" s="154"/>
      <c r="IS63" s="154"/>
      <c r="IT63" s="154"/>
      <c r="IU63" s="154"/>
      <c r="IV63" s="154"/>
      <c r="IW63" s="154"/>
      <c r="IX63" s="154"/>
      <c r="IY63" s="154"/>
      <c r="IZ63" s="154"/>
      <c r="JA63" s="154"/>
      <c r="JB63" s="154"/>
      <c r="JC63" s="154"/>
      <c r="JD63" s="154"/>
      <c r="JE63" s="154"/>
      <c r="JF63" s="154"/>
      <c r="JG63" s="154"/>
      <c r="JH63" s="154"/>
      <c r="JI63" s="154"/>
      <c r="JJ63" s="154"/>
      <c r="JK63" s="154"/>
      <c r="JL63" s="154"/>
      <c r="JM63" s="154"/>
      <c r="JN63" s="154"/>
      <c r="JO63" s="154"/>
      <c r="JP63" s="154"/>
      <c r="JQ63" s="154"/>
      <c r="JR63" s="154"/>
      <c r="JS63" s="154"/>
      <c r="JT63" s="154"/>
      <c r="JU63" s="154"/>
      <c r="JV63" s="154"/>
      <c r="JW63" s="154"/>
      <c r="JX63" s="154"/>
      <c r="JY63" s="154"/>
      <c r="JZ63" s="154"/>
      <c r="KA63" s="154"/>
      <c r="KB63" s="154"/>
      <c r="KC63" s="154"/>
      <c r="KD63" s="154"/>
      <c r="KE63" s="154"/>
      <c r="KF63" s="154"/>
      <c r="KG63" s="154"/>
      <c r="KH63" s="154"/>
      <c r="KI63" s="154"/>
      <c r="KJ63" s="154"/>
      <c r="KK63" s="154"/>
      <c r="KL63" s="154"/>
      <c r="KM63" s="154"/>
      <c r="KN63" s="154"/>
      <c r="KO63" s="154"/>
      <c r="KP63" s="154"/>
      <c r="KQ63" s="154"/>
      <c r="KR63" s="154"/>
      <c r="KS63" s="154"/>
      <c r="KT63" s="154"/>
      <c r="KU63" s="154"/>
      <c r="KV63" s="154"/>
      <c r="KW63" s="154"/>
      <c r="KX63" s="154"/>
      <c r="KY63" s="154"/>
      <c r="KZ63" s="154"/>
      <c r="LA63" s="154"/>
      <c r="LB63" s="154"/>
      <c r="LC63" s="154"/>
      <c r="LD63" s="154"/>
      <c r="LE63" s="154"/>
      <c r="LF63" s="154"/>
      <c r="LG63" s="154"/>
      <c r="LH63" s="154"/>
      <c r="LI63" s="154"/>
      <c r="LJ63" s="154"/>
      <c r="LK63" s="154"/>
      <c r="LL63" s="154"/>
      <c r="LM63" s="154"/>
      <c r="LN63" s="154"/>
      <c r="LO63" s="154"/>
      <c r="LP63" s="154"/>
      <c r="LQ63" s="154"/>
      <c r="LR63" s="154"/>
      <c r="LS63" s="154"/>
      <c r="LT63" s="154"/>
      <c r="LU63" s="154"/>
      <c r="LV63" s="154"/>
      <c r="LW63" s="154"/>
      <c r="LX63" s="154"/>
      <c r="LY63" s="154"/>
      <c r="LZ63" s="154"/>
      <c r="MA63" s="154"/>
      <c r="MB63" s="154"/>
      <c r="MC63" s="154"/>
      <c r="MD63" s="154"/>
      <c r="ME63" s="154"/>
      <c r="MF63" s="154"/>
      <c r="MG63" s="154"/>
      <c r="MH63" s="154"/>
      <c r="MI63" s="154"/>
      <c r="MJ63" s="154"/>
      <c r="MK63" s="154"/>
      <c r="ML63" s="154"/>
      <c r="MM63" s="154"/>
      <c r="MN63" s="154"/>
      <c r="MO63" s="154"/>
      <c r="MP63" s="154"/>
      <c r="MQ63" s="154"/>
      <c r="MR63" s="154"/>
      <c r="MS63" s="154"/>
      <c r="MT63" s="154"/>
      <c r="MU63" s="154"/>
      <c r="MV63" s="154"/>
      <c r="MW63" s="154"/>
      <c r="MX63" s="154"/>
      <c r="MY63" s="154"/>
      <c r="MZ63" s="154"/>
      <c r="NA63" s="154"/>
      <c r="NB63" s="154"/>
      <c r="NC63" s="154"/>
      <c r="ND63" s="154"/>
      <c r="NE63" s="154"/>
      <c r="NF63" s="154"/>
      <c r="NG63" s="154"/>
      <c r="NH63" s="154"/>
      <c r="NI63" s="154"/>
      <c r="NJ63" s="154"/>
      <c r="NK63" s="154"/>
      <c r="NL63" s="154"/>
      <c r="NM63" s="154"/>
      <c r="NN63" s="154"/>
      <c r="NO63" s="154"/>
      <c r="NP63" s="154"/>
      <c r="NQ63" s="154"/>
      <c r="NR63" s="154"/>
      <c r="NS63" s="154"/>
      <c r="NT63" s="154"/>
      <c r="NU63" s="154"/>
      <c r="NV63" s="154"/>
      <c r="NW63" s="154"/>
      <c r="NX63" s="154"/>
      <c r="NY63" s="154"/>
      <c r="NZ63" s="154"/>
      <c r="OA63" s="154"/>
      <c r="OB63" s="154"/>
      <c r="OC63" s="154"/>
      <c r="OD63" s="154"/>
      <c r="OE63" s="154"/>
      <c r="OF63" s="154"/>
      <c r="OG63" s="154"/>
      <c r="OH63" s="154"/>
      <c r="OI63" s="154"/>
      <c r="OJ63" s="154"/>
      <c r="OK63" s="154"/>
      <c r="OL63" s="154"/>
      <c r="OM63" s="154"/>
      <c r="ON63" s="154"/>
      <c r="OO63" s="154"/>
      <c r="OP63" s="154"/>
      <c r="OQ63" s="154"/>
      <c r="OR63" s="154"/>
      <c r="OS63" s="154"/>
      <c r="OT63" s="154"/>
      <c r="OU63" s="154"/>
      <c r="OV63" s="154"/>
      <c r="OW63" s="154"/>
      <c r="OX63" s="154"/>
      <c r="OY63" s="154"/>
      <c r="OZ63" s="154"/>
      <c r="PA63" s="154"/>
      <c r="PB63" s="154"/>
      <c r="PC63" s="154"/>
      <c r="PD63" s="154"/>
      <c r="PE63" s="154"/>
      <c r="PF63" s="154"/>
      <c r="PG63" s="154"/>
      <c r="PH63" s="154"/>
      <c r="PI63" s="154"/>
      <c r="PJ63" s="154"/>
      <c r="PK63" s="154"/>
      <c r="PL63" s="154"/>
      <c r="PM63" s="154"/>
      <c r="PN63" s="154"/>
      <c r="PO63" s="154"/>
      <c r="PP63" s="154"/>
      <c r="PQ63" s="154"/>
      <c r="PR63" s="154"/>
      <c r="PS63" s="154"/>
      <c r="PT63" s="154"/>
      <c r="PU63" s="154"/>
      <c r="PV63" s="154"/>
      <c r="PW63" s="154"/>
      <c r="PX63" s="154"/>
      <c r="PY63" s="154"/>
      <c r="PZ63" s="154"/>
      <c r="QA63" s="154"/>
      <c r="QB63" s="154"/>
      <c r="QC63" s="154"/>
      <c r="QD63" s="154"/>
      <c r="QE63" s="154"/>
      <c r="QF63" s="154"/>
      <c r="QG63" s="154"/>
      <c r="QH63" s="154"/>
      <c r="QI63" s="154"/>
      <c r="QJ63" s="154"/>
      <c r="QK63" s="154"/>
      <c r="QL63" s="154"/>
      <c r="QM63" s="154"/>
      <c r="QN63" s="154"/>
      <c r="QO63" s="154"/>
      <c r="QP63" s="154"/>
      <c r="QQ63" s="154"/>
      <c r="QR63" s="154"/>
      <c r="QS63" s="154"/>
      <c r="QT63" s="154"/>
      <c r="QU63" s="154"/>
      <c r="QV63" s="154"/>
      <c r="QW63" s="154"/>
      <c r="QX63" s="154"/>
      <c r="QY63" s="154"/>
      <c r="QZ63" s="154"/>
      <c r="RA63" s="154"/>
      <c r="RB63" s="154"/>
      <c r="RC63" s="154"/>
      <c r="RD63" s="154"/>
      <c r="RE63" s="154"/>
      <c r="RF63" s="154"/>
      <c r="RG63" s="154"/>
      <c r="RH63" s="154"/>
      <c r="RI63" s="154"/>
      <c r="RJ63" s="154"/>
      <c r="RK63" s="154"/>
      <c r="RL63" s="154"/>
      <c r="RM63" s="154"/>
      <c r="RN63" s="154"/>
      <c r="RO63" s="154"/>
      <c r="RP63" s="154"/>
      <c r="RQ63" s="154"/>
      <c r="RR63" s="154"/>
      <c r="RS63" s="154"/>
      <c r="RT63" s="154"/>
      <c r="RU63" s="154"/>
      <c r="RV63" s="154"/>
      <c r="RW63" s="154"/>
      <c r="RX63" s="154"/>
      <c r="RY63" s="154"/>
      <c r="RZ63" s="154"/>
      <c r="SA63" s="154"/>
      <c r="SB63" s="154"/>
      <c r="SC63" s="154"/>
      <c r="SD63" s="154"/>
      <c r="SE63" s="154"/>
      <c r="SF63" s="154"/>
      <c r="SG63" s="154"/>
      <c r="SH63" s="154"/>
      <c r="SI63" s="154"/>
      <c r="SJ63" s="154"/>
      <c r="SK63" s="154"/>
      <c r="SL63" s="154"/>
      <c r="SM63" s="154"/>
      <c r="SN63" s="154"/>
      <c r="SO63" s="154"/>
      <c r="SP63" s="154"/>
      <c r="SQ63" s="154"/>
      <c r="SR63" s="154"/>
      <c r="SS63" s="154"/>
      <c r="ST63" s="154"/>
      <c r="SU63" s="154"/>
      <c r="SV63" s="154"/>
      <c r="SW63" s="154"/>
      <c r="SX63" s="154"/>
      <c r="SY63" s="154"/>
      <c r="SZ63" s="154"/>
      <c r="TA63" s="154"/>
      <c r="TB63" s="154"/>
      <c r="TC63" s="154"/>
      <c r="TD63" s="154"/>
      <c r="TE63" s="154"/>
      <c r="TF63" s="154"/>
      <c r="TG63" s="154"/>
      <c r="TH63" s="154"/>
      <c r="TI63" s="154"/>
      <c r="TJ63" s="154"/>
      <c r="TK63" s="154"/>
      <c r="TL63" s="154"/>
      <c r="TM63" s="154"/>
      <c r="TN63" s="154"/>
      <c r="TO63" s="154"/>
      <c r="TP63" s="154"/>
      <c r="TQ63" s="154"/>
      <c r="TR63" s="154"/>
      <c r="TS63" s="154"/>
      <c r="TT63" s="154"/>
      <c r="TU63" s="154"/>
      <c r="TV63" s="154"/>
      <c r="TW63" s="154"/>
      <c r="TX63" s="154"/>
      <c r="TY63" s="154"/>
      <c r="TZ63" s="154"/>
      <c r="UA63" s="154"/>
      <c r="UB63" s="154"/>
      <c r="UC63" s="154"/>
      <c r="UD63" s="154"/>
      <c r="UE63" s="154"/>
      <c r="UF63" s="154"/>
    </row>
    <row r="64" spans="1:552" ht="14.25" customHeight="1" outlineLevel="2" x14ac:dyDescent="0.35">
      <c r="A64" s="2" t="s">
        <v>579</v>
      </c>
      <c r="B64" s="5"/>
      <c r="C64" s="5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  <c r="AC64" s="154"/>
      <c r="AD64" s="154"/>
      <c r="AE64" s="154"/>
      <c r="AF64" s="154"/>
      <c r="AG64" s="154"/>
      <c r="AH64" s="106"/>
      <c r="AI64" s="81"/>
      <c r="AJ64" s="154"/>
      <c r="AK64" s="154"/>
      <c r="AL64" s="154"/>
      <c r="AM64" s="154"/>
      <c r="AN64" s="154"/>
      <c r="AO64" s="154"/>
      <c r="AP64" s="154"/>
      <c r="AQ64" s="154"/>
      <c r="AR64" s="154"/>
      <c r="AS64" s="154"/>
      <c r="AT64" s="154"/>
      <c r="AU64" s="154"/>
      <c r="AV64" s="154"/>
      <c r="AW64" s="154"/>
      <c r="AX64" s="154"/>
      <c r="AY64" s="154"/>
      <c r="AZ64" s="154"/>
      <c r="BA64" s="154"/>
      <c r="BB64" s="154"/>
      <c r="BC64" s="154"/>
      <c r="BD64" s="154"/>
      <c r="BE64" s="154"/>
      <c r="BF64" s="154"/>
      <c r="BG64" s="154"/>
      <c r="BH64" s="154"/>
      <c r="BI64" s="154"/>
      <c r="BJ64" s="154"/>
      <c r="BK64" s="154"/>
      <c r="BL64" s="154"/>
      <c r="BM64" s="82"/>
      <c r="BN64" s="83"/>
      <c r="BO64" s="154"/>
      <c r="BP64" s="154"/>
      <c r="BQ64" s="154"/>
      <c r="BR64" s="154"/>
      <c r="BS64" s="154"/>
      <c r="BT64" s="154"/>
      <c r="BU64" s="154"/>
      <c r="BV64" s="154"/>
      <c r="BW64" s="154"/>
      <c r="BX64" s="154"/>
      <c r="BY64" s="154"/>
      <c r="BZ64" s="154"/>
      <c r="CA64" s="154"/>
      <c r="CB64" s="154"/>
      <c r="CC64" s="154"/>
      <c r="CD64" s="154"/>
      <c r="CE64" s="154"/>
      <c r="CF64" s="154"/>
      <c r="CG64" s="154"/>
      <c r="CH64" s="154"/>
      <c r="CI64" s="154"/>
      <c r="CJ64" s="154"/>
      <c r="CK64" s="154"/>
      <c r="CL64" s="154"/>
      <c r="CM64" s="154"/>
      <c r="CN64" s="154"/>
      <c r="CO64" s="154"/>
      <c r="CP64" s="154"/>
      <c r="CQ64" s="154"/>
      <c r="CR64" s="154"/>
      <c r="CS64" s="154"/>
      <c r="CT64" s="154"/>
      <c r="CU64" s="154"/>
      <c r="CV64" s="154"/>
      <c r="CW64" s="154"/>
      <c r="CX64" s="154"/>
      <c r="CY64" s="154"/>
      <c r="CZ64" s="154"/>
      <c r="DA64" s="154"/>
      <c r="DB64" s="154"/>
      <c r="DC64" s="154"/>
      <c r="DD64" s="154"/>
      <c r="DE64" s="154"/>
      <c r="DF64" s="154"/>
      <c r="DG64" s="154"/>
      <c r="DH64" s="154"/>
      <c r="DI64" s="154"/>
      <c r="DJ64" s="154"/>
      <c r="DK64" s="154"/>
      <c r="DL64" s="154"/>
      <c r="DM64" s="154"/>
      <c r="DN64" s="154"/>
      <c r="DO64" s="154"/>
      <c r="DP64" s="154"/>
      <c r="DQ64" s="154"/>
      <c r="DR64" s="154"/>
      <c r="DS64" s="154"/>
      <c r="DT64" s="154"/>
      <c r="DU64" s="154"/>
      <c r="DV64" s="154"/>
      <c r="DW64" s="154"/>
      <c r="DX64" s="154"/>
      <c r="DY64" s="154"/>
      <c r="DZ64" s="154"/>
      <c r="EA64" s="154"/>
      <c r="EB64" s="154"/>
      <c r="EC64" s="154"/>
      <c r="ED64" s="154"/>
      <c r="EE64" s="154"/>
      <c r="EF64" s="154"/>
      <c r="EG64" s="154"/>
      <c r="EH64" s="154"/>
      <c r="EI64" s="154"/>
      <c r="EJ64" s="154"/>
      <c r="EK64" s="154"/>
      <c r="EL64" s="154"/>
      <c r="EM64" s="154"/>
      <c r="EN64" s="154"/>
      <c r="EO64" s="154"/>
      <c r="EP64" s="154"/>
      <c r="EQ64" s="154"/>
      <c r="ER64" s="154"/>
      <c r="ES64" s="154"/>
      <c r="ET64" s="154"/>
      <c r="EU64" s="154"/>
      <c r="EV64" s="154"/>
      <c r="EW64" s="154"/>
      <c r="EX64" s="154"/>
      <c r="EY64" s="154"/>
      <c r="EZ64" s="154"/>
      <c r="FA64" s="154"/>
      <c r="FB64" s="154"/>
      <c r="FC64" s="154"/>
      <c r="FD64" s="154"/>
      <c r="FE64" s="154"/>
      <c r="FF64" s="154"/>
      <c r="FG64" s="154"/>
      <c r="FH64" s="154"/>
      <c r="FI64" s="154"/>
      <c r="FJ64" s="154"/>
      <c r="FK64" s="154"/>
      <c r="FL64" s="154"/>
      <c r="FM64" s="154"/>
      <c r="FN64" s="154"/>
      <c r="FO64" s="154"/>
      <c r="FP64" s="154"/>
      <c r="FQ64" s="154"/>
      <c r="FR64" s="154"/>
      <c r="FS64" s="154"/>
      <c r="FT64" s="154"/>
      <c r="FU64" s="154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  <c r="GN64" s="154"/>
      <c r="GO64" s="154"/>
      <c r="GP64" s="154"/>
      <c r="GQ64" s="154"/>
      <c r="GR64" s="154"/>
      <c r="GS64" s="154"/>
      <c r="GT64" s="154"/>
      <c r="GU64" s="154"/>
      <c r="GV64" s="154"/>
      <c r="GW64" s="154"/>
      <c r="GX64" s="154"/>
      <c r="GY64" s="154"/>
      <c r="GZ64" s="154"/>
      <c r="HA64" s="154"/>
      <c r="HB64" s="154"/>
      <c r="HC64" s="154"/>
      <c r="HD64" s="154"/>
      <c r="HE64" s="154"/>
      <c r="HF64" s="154"/>
      <c r="HG64" s="154"/>
      <c r="HH64" s="154"/>
      <c r="HI64" s="154"/>
      <c r="HJ64" s="154"/>
      <c r="HK64" s="154"/>
      <c r="HL64" s="154"/>
      <c r="HM64" s="154"/>
      <c r="HN64" s="154"/>
      <c r="HO64" s="154"/>
      <c r="HP64" s="154"/>
      <c r="HQ64" s="154"/>
      <c r="HR64" s="154"/>
      <c r="HS64" s="154"/>
      <c r="HT64" s="154"/>
      <c r="HU64" s="154"/>
      <c r="HV64" s="154"/>
      <c r="HW64" s="154"/>
      <c r="HX64" s="154"/>
      <c r="HY64" s="154"/>
      <c r="HZ64" s="154"/>
      <c r="IA64" s="154"/>
      <c r="IB64" s="154"/>
      <c r="IC64" s="154"/>
      <c r="ID64" s="154"/>
      <c r="IE64" s="154"/>
      <c r="IF64" s="154"/>
      <c r="IG64" s="154"/>
      <c r="IH64" s="154"/>
      <c r="II64" s="154"/>
      <c r="IJ64" s="154"/>
      <c r="IK64" s="154"/>
      <c r="IL64" s="154"/>
      <c r="IM64" s="154"/>
      <c r="IN64" s="154"/>
      <c r="IO64" s="154"/>
      <c r="IP64" s="154"/>
      <c r="IQ64" s="154"/>
      <c r="IR64" s="154"/>
      <c r="IS64" s="154"/>
      <c r="IT64" s="154"/>
      <c r="IU64" s="154"/>
      <c r="IV64" s="154"/>
      <c r="IW64" s="154"/>
      <c r="IX64" s="154"/>
      <c r="IY64" s="154"/>
      <c r="IZ64" s="154"/>
      <c r="JA64" s="154"/>
      <c r="JB64" s="154"/>
      <c r="JC64" s="154"/>
      <c r="JD64" s="154"/>
      <c r="JE64" s="154"/>
      <c r="JF64" s="154"/>
      <c r="JG64" s="154"/>
      <c r="JH64" s="154"/>
      <c r="JI64" s="154"/>
      <c r="JJ64" s="154"/>
      <c r="JK64" s="154"/>
      <c r="JL64" s="154"/>
      <c r="JM64" s="154"/>
      <c r="JN64" s="154"/>
      <c r="JO64" s="154"/>
      <c r="JP64" s="154"/>
      <c r="JQ64" s="154"/>
      <c r="JR64" s="154"/>
      <c r="JS64" s="154"/>
      <c r="JT64" s="154"/>
      <c r="JU64" s="154"/>
      <c r="JV64" s="154"/>
      <c r="JW64" s="154"/>
      <c r="JX64" s="154"/>
      <c r="JY64" s="154"/>
      <c r="JZ64" s="154"/>
      <c r="KA64" s="154"/>
      <c r="KB64" s="154"/>
      <c r="KC64" s="154"/>
      <c r="KD64" s="154"/>
      <c r="KE64" s="154"/>
      <c r="KF64" s="154"/>
      <c r="KG64" s="154"/>
      <c r="KH64" s="154"/>
      <c r="KI64" s="154"/>
      <c r="KJ64" s="154"/>
      <c r="KK64" s="154"/>
      <c r="KL64" s="154"/>
      <c r="KM64" s="154"/>
      <c r="KN64" s="154"/>
      <c r="KO64" s="154"/>
      <c r="KP64" s="154"/>
      <c r="KQ64" s="154"/>
      <c r="KR64" s="154"/>
      <c r="KS64" s="154"/>
      <c r="KT64" s="154"/>
      <c r="KU64" s="154"/>
      <c r="KV64" s="154"/>
      <c r="KW64" s="154"/>
      <c r="KX64" s="154"/>
      <c r="KY64" s="154"/>
      <c r="KZ64" s="154"/>
      <c r="LA64" s="154"/>
      <c r="LB64" s="154"/>
      <c r="LC64" s="154"/>
      <c r="LD64" s="154"/>
      <c r="LE64" s="154"/>
      <c r="LF64" s="154"/>
      <c r="LG64" s="154"/>
      <c r="LH64" s="154"/>
      <c r="LI64" s="154"/>
      <c r="LJ64" s="154"/>
      <c r="LK64" s="154"/>
      <c r="LL64" s="154"/>
      <c r="LM64" s="154"/>
      <c r="LN64" s="154"/>
      <c r="LO64" s="154"/>
      <c r="LP64" s="154"/>
      <c r="LQ64" s="154"/>
      <c r="LR64" s="154"/>
      <c r="LS64" s="154"/>
      <c r="LT64" s="154"/>
      <c r="LU64" s="154"/>
      <c r="LV64" s="154"/>
      <c r="LW64" s="154"/>
      <c r="LX64" s="154"/>
      <c r="LY64" s="154"/>
      <c r="LZ64" s="154"/>
      <c r="MA64" s="154"/>
      <c r="MB64" s="154"/>
      <c r="MC64" s="154"/>
      <c r="MD64" s="154"/>
      <c r="ME64" s="154"/>
      <c r="MF64" s="154"/>
      <c r="MG64" s="154"/>
      <c r="MH64" s="154"/>
      <c r="MI64" s="154"/>
      <c r="MJ64" s="154"/>
      <c r="MK64" s="154"/>
      <c r="ML64" s="154"/>
      <c r="MM64" s="154"/>
      <c r="MN64" s="154"/>
      <c r="MO64" s="154"/>
      <c r="MP64" s="154"/>
      <c r="MQ64" s="154"/>
      <c r="MR64" s="154"/>
      <c r="MS64" s="154"/>
      <c r="MT64" s="154"/>
      <c r="MU64" s="154"/>
      <c r="MV64" s="154"/>
      <c r="MW64" s="154"/>
      <c r="MX64" s="154"/>
      <c r="MY64" s="154"/>
      <c r="MZ64" s="154"/>
      <c r="NA64" s="154"/>
      <c r="NB64" s="154"/>
      <c r="NC64" s="154"/>
      <c r="ND64" s="154"/>
      <c r="NE64" s="154"/>
      <c r="NF64" s="154"/>
      <c r="NG64" s="154"/>
      <c r="NH64" s="154"/>
      <c r="NI64" s="154"/>
      <c r="NJ64" s="154"/>
      <c r="NK64" s="154"/>
      <c r="NL64" s="154"/>
      <c r="NM64" s="154"/>
      <c r="NN64" s="154"/>
      <c r="NO64" s="154"/>
      <c r="NP64" s="154"/>
      <c r="NQ64" s="154"/>
      <c r="NR64" s="154"/>
      <c r="NS64" s="154"/>
      <c r="NT64" s="154"/>
      <c r="NU64" s="154"/>
      <c r="NV64" s="154"/>
      <c r="NW64" s="154"/>
      <c r="NX64" s="154"/>
      <c r="NY64" s="154"/>
      <c r="NZ64" s="154"/>
      <c r="OA64" s="154"/>
      <c r="OB64" s="154"/>
      <c r="OC64" s="154"/>
      <c r="OD64" s="154"/>
      <c r="OE64" s="154"/>
      <c r="OF64" s="154"/>
      <c r="OG64" s="154"/>
      <c r="OH64" s="154"/>
      <c r="OI64" s="154"/>
      <c r="OJ64" s="154"/>
      <c r="OK64" s="154"/>
      <c r="OL64" s="154"/>
      <c r="OM64" s="154"/>
      <c r="ON64" s="154"/>
      <c r="OO64" s="154"/>
      <c r="OP64" s="154"/>
      <c r="OQ64" s="154"/>
      <c r="OR64" s="154"/>
      <c r="OS64" s="154"/>
      <c r="OT64" s="154"/>
      <c r="OU64" s="154"/>
      <c r="OV64" s="154"/>
      <c r="OW64" s="154"/>
      <c r="OX64" s="154"/>
      <c r="OY64" s="154"/>
      <c r="OZ64" s="154"/>
      <c r="PA64" s="154"/>
      <c r="PB64" s="154"/>
      <c r="PC64" s="154"/>
      <c r="PD64" s="154"/>
      <c r="PE64" s="154"/>
      <c r="PF64" s="154"/>
      <c r="PG64" s="154"/>
      <c r="PH64" s="154"/>
      <c r="PI64" s="154"/>
      <c r="PJ64" s="154"/>
      <c r="PK64" s="154"/>
      <c r="PL64" s="154"/>
      <c r="PM64" s="154"/>
      <c r="PN64" s="154"/>
      <c r="PO64" s="154"/>
      <c r="PP64" s="154"/>
      <c r="PQ64" s="154"/>
      <c r="PR64" s="154"/>
      <c r="PS64" s="154"/>
      <c r="PT64" s="154"/>
      <c r="PU64" s="154"/>
      <c r="PV64" s="154"/>
      <c r="PW64" s="154"/>
      <c r="PX64" s="154"/>
      <c r="PY64" s="154"/>
      <c r="PZ64" s="154"/>
      <c r="QA64" s="154"/>
      <c r="QB64" s="154"/>
      <c r="QC64" s="154"/>
      <c r="QD64" s="154"/>
      <c r="QE64" s="154"/>
      <c r="QF64" s="154"/>
      <c r="QG64" s="154"/>
      <c r="QH64" s="154"/>
      <c r="QI64" s="154"/>
      <c r="QJ64" s="154"/>
      <c r="QK64" s="154"/>
      <c r="QL64" s="154"/>
      <c r="QM64" s="154"/>
      <c r="QN64" s="154"/>
      <c r="QO64" s="154"/>
      <c r="QP64" s="154"/>
      <c r="QQ64" s="154"/>
      <c r="QR64" s="154"/>
      <c r="QS64" s="154"/>
      <c r="QT64" s="154"/>
      <c r="QU64" s="154"/>
      <c r="QV64" s="154"/>
      <c r="QW64" s="154"/>
      <c r="QX64" s="154"/>
      <c r="QY64" s="154"/>
      <c r="QZ64" s="154"/>
      <c r="RA64" s="154"/>
      <c r="RB64" s="154"/>
      <c r="RC64" s="154"/>
      <c r="RD64" s="154"/>
      <c r="RE64" s="154"/>
      <c r="RF64" s="154"/>
      <c r="RG64" s="154"/>
      <c r="RH64" s="154"/>
      <c r="RI64" s="154"/>
      <c r="RJ64" s="154"/>
      <c r="RK64" s="154"/>
      <c r="RL64" s="154"/>
      <c r="RM64" s="154"/>
      <c r="RN64" s="154"/>
      <c r="RO64" s="154"/>
      <c r="RP64" s="154"/>
      <c r="RQ64" s="154"/>
      <c r="RR64" s="154"/>
      <c r="RS64" s="154"/>
      <c r="RT64" s="154"/>
      <c r="RU64" s="154"/>
      <c r="RV64" s="154"/>
      <c r="RW64" s="154"/>
      <c r="RX64" s="154"/>
      <c r="RY64" s="154"/>
      <c r="RZ64" s="154"/>
      <c r="SA64" s="154"/>
      <c r="SB64" s="154"/>
      <c r="SC64" s="154"/>
      <c r="SD64" s="154"/>
      <c r="SE64" s="154"/>
      <c r="SF64" s="154"/>
      <c r="SG64" s="154"/>
      <c r="SH64" s="154"/>
      <c r="SI64" s="154"/>
      <c r="SJ64" s="154"/>
      <c r="SK64" s="154"/>
      <c r="SL64" s="154"/>
      <c r="SM64" s="154"/>
      <c r="SN64" s="154"/>
      <c r="SO64" s="154"/>
      <c r="SP64" s="154"/>
      <c r="SQ64" s="154"/>
      <c r="SR64" s="154"/>
      <c r="SS64" s="154"/>
      <c r="ST64" s="154"/>
      <c r="SU64" s="154"/>
      <c r="SV64" s="154"/>
      <c r="SW64" s="154"/>
      <c r="SX64" s="154"/>
      <c r="SY64" s="154"/>
      <c r="SZ64" s="154"/>
      <c r="TA64" s="154"/>
      <c r="TB64" s="154"/>
      <c r="TC64" s="154"/>
      <c r="TD64" s="154"/>
      <c r="TE64" s="154"/>
      <c r="TF64" s="154"/>
      <c r="TG64" s="154"/>
      <c r="TH64" s="154"/>
      <c r="TI64" s="154"/>
      <c r="TJ64" s="154"/>
      <c r="TK64" s="154"/>
      <c r="TL64" s="154"/>
      <c r="TM64" s="154"/>
      <c r="TN64" s="154"/>
      <c r="TO64" s="154"/>
      <c r="TP64" s="154"/>
      <c r="TQ64" s="154"/>
      <c r="TR64" s="154"/>
      <c r="TS64" s="154"/>
      <c r="TT64" s="154"/>
      <c r="TU64" s="154"/>
      <c r="TV64" s="154"/>
      <c r="TW64" s="154"/>
      <c r="TX64" s="154"/>
      <c r="TY64" s="154"/>
      <c r="TZ64" s="154"/>
      <c r="UA64" s="154"/>
      <c r="UB64" s="154"/>
      <c r="UC64" s="154"/>
      <c r="UD64" s="154"/>
      <c r="UE64" s="154"/>
      <c r="UF64" s="154"/>
    </row>
    <row r="65" spans="1:552" ht="15.75" customHeight="1" outlineLevel="2" x14ac:dyDescent="0.35">
      <c r="A65" s="2" t="s">
        <v>580</v>
      </c>
      <c r="B65" s="5"/>
      <c r="C65" s="5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06"/>
      <c r="AI65" s="81"/>
      <c r="AJ65" s="154"/>
      <c r="AK65" s="154"/>
      <c r="AL65" s="154"/>
      <c r="AM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82"/>
      <c r="BN65" s="83"/>
      <c r="BO65" s="154"/>
      <c r="BP65" s="154"/>
      <c r="BQ65" s="154"/>
      <c r="BR65" s="154"/>
      <c r="BS65" s="154"/>
      <c r="BT65" s="154"/>
      <c r="BU65" s="154"/>
      <c r="BV65" s="154"/>
      <c r="BW65" s="154"/>
      <c r="BX65" s="154"/>
      <c r="BY65" s="154"/>
      <c r="BZ65" s="154"/>
      <c r="CA65" s="154"/>
      <c r="CB65" s="154"/>
      <c r="CC65" s="154"/>
      <c r="CD65" s="154"/>
      <c r="CE65" s="154"/>
      <c r="CF65" s="154"/>
      <c r="CG65" s="154"/>
      <c r="CH65" s="154"/>
      <c r="CI65" s="154"/>
      <c r="CJ65" s="154"/>
      <c r="CK65" s="154"/>
      <c r="CL65" s="154"/>
      <c r="CM65" s="154"/>
      <c r="CN65" s="154"/>
      <c r="CO65" s="154"/>
      <c r="CP65" s="154"/>
      <c r="CQ65" s="154"/>
      <c r="CR65" s="154"/>
      <c r="CS65" s="154"/>
      <c r="CT65" s="154"/>
      <c r="CU65" s="154"/>
      <c r="CV65" s="154"/>
      <c r="CW65" s="154"/>
      <c r="CX65" s="154"/>
      <c r="CY65" s="154"/>
      <c r="CZ65" s="154"/>
      <c r="DA65" s="154"/>
      <c r="DB65" s="154"/>
      <c r="DC65" s="154"/>
      <c r="DD65" s="154"/>
      <c r="DE65" s="154"/>
      <c r="DF65" s="154"/>
      <c r="DG65" s="154"/>
      <c r="DH65" s="154"/>
      <c r="DI65" s="154"/>
      <c r="DJ65" s="154"/>
      <c r="DK65" s="154"/>
      <c r="DL65" s="154"/>
      <c r="DM65" s="154"/>
      <c r="DN65" s="154"/>
      <c r="DO65" s="154"/>
      <c r="DP65" s="154"/>
      <c r="DQ65" s="154"/>
      <c r="DR65" s="154"/>
      <c r="DS65" s="154"/>
      <c r="DT65" s="154"/>
      <c r="DU65" s="154"/>
      <c r="DV65" s="154"/>
      <c r="DW65" s="154"/>
      <c r="DX65" s="154"/>
      <c r="DY65" s="154"/>
      <c r="DZ65" s="154"/>
      <c r="EA65" s="154"/>
      <c r="EB65" s="154"/>
      <c r="EC65" s="154"/>
      <c r="ED65" s="154"/>
      <c r="EE65" s="154"/>
      <c r="EF65" s="154"/>
      <c r="EG65" s="154"/>
      <c r="EH65" s="154"/>
      <c r="EI65" s="154"/>
      <c r="EJ65" s="154"/>
      <c r="EK65" s="154"/>
      <c r="EL65" s="154"/>
      <c r="EM65" s="154"/>
      <c r="EN65" s="154"/>
      <c r="EO65" s="154"/>
      <c r="EP65" s="154"/>
      <c r="EQ65" s="154"/>
      <c r="ER65" s="154"/>
      <c r="ES65" s="154"/>
      <c r="ET65" s="154"/>
      <c r="EU65" s="154"/>
      <c r="EV65" s="154"/>
      <c r="EW65" s="154"/>
      <c r="EX65" s="154"/>
      <c r="EY65" s="154"/>
      <c r="EZ65" s="154"/>
      <c r="FA65" s="154"/>
      <c r="FB65" s="154"/>
      <c r="FC65" s="154"/>
      <c r="FD65" s="154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  <c r="GN65" s="154"/>
      <c r="GO65" s="154"/>
      <c r="GP65" s="154"/>
      <c r="GQ65" s="154"/>
      <c r="GR65" s="154"/>
      <c r="GS65" s="154"/>
      <c r="GT65" s="154"/>
      <c r="GU65" s="154"/>
      <c r="GV65" s="154"/>
      <c r="GW65" s="154"/>
      <c r="GX65" s="154"/>
      <c r="GY65" s="154"/>
      <c r="GZ65" s="154"/>
      <c r="HA65" s="154"/>
      <c r="HB65" s="154"/>
      <c r="HC65" s="154"/>
      <c r="HD65" s="154"/>
      <c r="HE65" s="154"/>
      <c r="HF65" s="154"/>
      <c r="HG65" s="154"/>
      <c r="HH65" s="154"/>
      <c r="HI65" s="154"/>
      <c r="HJ65" s="154"/>
      <c r="HK65" s="154"/>
      <c r="HL65" s="154"/>
      <c r="HM65" s="154"/>
      <c r="HN65" s="154"/>
      <c r="HO65" s="154"/>
      <c r="HP65" s="154"/>
      <c r="HQ65" s="154"/>
      <c r="HR65" s="154"/>
      <c r="HS65" s="154"/>
      <c r="HT65" s="154"/>
      <c r="HU65" s="154"/>
      <c r="HV65" s="154"/>
      <c r="HW65" s="154"/>
      <c r="HX65" s="154"/>
      <c r="HY65" s="154"/>
      <c r="HZ65" s="154"/>
      <c r="IA65" s="154"/>
      <c r="IB65" s="154"/>
      <c r="IC65" s="154"/>
      <c r="ID65" s="154"/>
      <c r="IE65" s="154"/>
      <c r="IF65" s="154"/>
      <c r="IG65" s="154"/>
      <c r="IH65" s="154"/>
      <c r="II65" s="154"/>
      <c r="IJ65" s="154"/>
      <c r="IK65" s="154"/>
      <c r="IL65" s="154"/>
      <c r="IM65" s="154"/>
      <c r="IN65" s="154"/>
      <c r="IO65" s="154"/>
      <c r="IP65" s="154"/>
      <c r="IQ65" s="154"/>
      <c r="IR65" s="154"/>
      <c r="IS65" s="154"/>
      <c r="IT65" s="154"/>
      <c r="IU65" s="154"/>
      <c r="IV65" s="154"/>
      <c r="IW65" s="154"/>
      <c r="IX65" s="154"/>
      <c r="IY65" s="154"/>
      <c r="IZ65" s="154"/>
      <c r="JA65" s="154"/>
      <c r="JB65" s="154"/>
      <c r="JC65" s="154"/>
      <c r="JD65" s="154"/>
      <c r="JE65" s="154"/>
      <c r="JF65" s="154"/>
      <c r="JG65" s="154"/>
      <c r="JH65" s="154"/>
      <c r="JI65" s="154"/>
      <c r="JJ65" s="154"/>
      <c r="JK65" s="154"/>
      <c r="JL65" s="154"/>
      <c r="JM65" s="154"/>
      <c r="JN65" s="154"/>
      <c r="JO65" s="154"/>
      <c r="JP65" s="154"/>
      <c r="JQ65" s="154"/>
      <c r="JR65" s="154"/>
      <c r="JS65" s="154"/>
      <c r="JT65" s="154"/>
      <c r="JU65" s="154"/>
      <c r="JV65" s="154"/>
      <c r="JW65" s="154"/>
      <c r="JX65" s="154"/>
      <c r="JY65" s="154"/>
      <c r="JZ65" s="154"/>
      <c r="KA65" s="154"/>
      <c r="KB65" s="154"/>
      <c r="KC65" s="154"/>
      <c r="KD65" s="154"/>
      <c r="KE65" s="154"/>
      <c r="KF65" s="154"/>
      <c r="KG65" s="154"/>
      <c r="KH65" s="154"/>
      <c r="KI65" s="154"/>
      <c r="KJ65" s="154"/>
      <c r="KK65" s="154"/>
      <c r="KL65" s="154"/>
      <c r="KM65" s="154"/>
      <c r="KN65" s="154"/>
      <c r="KO65" s="154"/>
      <c r="KP65" s="154"/>
      <c r="KQ65" s="154"/>
      <c r="KR65" s="154"/>
      <c r="KS65" s="154"/>
      <c r="KT65" s="154"/>
      <c r="KU65" s="154"/>
      <c r="KV65" s="154"/>
      <c r="KW65" s="154"/>
      <c r="KX65" s="154"/>
      <c r="KY65" s="154"/>
      <c r="KZ65" s="154"/>
      <c r="LA65" s="154"/>
      <c r="LB65" s="154"/>
      <c r="LC65" s="154"/>
      <c r="LD65" s="154"/>
      <c r="LE65" s="154"/>
      <c r="LF65" s="154"/>
      <c r="LG65" s="154"/>
      <c r="LH65" s="154"/>
      <c r="LI65" s="154"/>
      <c r="LJ65" s="154"/>
      <c r="LK65" s="154"/>
      <c r="LL65" s="154"/>
      <c r="LM65" s="154"/>
      <c r="LN65" s="154"/>
      <c r="LO65" s="154"/>
      <c r="LP65" s="154"/>
      <c r="LQ65" s="154"/>
      <c r="LR65" s="154"/>
      <c r="LS65" s="154"/>
      <c r="LT65" s="154"/>
      <c r="LU65" s="154"/>
      <c r="LV65" s="154"/>
      <c r="LW65" s="154"/>
      <c r="LX65" s="154"/>
      <c r="LY65" s="154"/>
      <c r="LZ65" s="154"/>
      <c r="MA65" s="154"/>
      <c r="MB65" s="154"/>
      <c r="MC65" s="154"/>
      <c r="MD65" s="154"/>
      <c r="ME65" s="154"/>
      <c r="MF65" s="154"/>
      <c r="MG65" s="154"/>
      <c r="MH65" s="154"/>
      <c r="MI65" s="154"/>
      <c r="MJ65" s="154"/>
      <c r="MK65" s="154"/>
      <c r="ML65" s="154"/>
      <c r="MM65" s="154"/>
      <c r="MN65" s="154"/>
      <c r="MO65" s="154"/>
      <c r="MP65" s="154"/>
      <c r="MQ65" s="154"/>
      <c r="MR65" s="154"/>
      <c r="MS65" s="154"/>
      <c r="MT65" s="154"/>
      <c r="MU65" s="154"/>
      <c r="MV65" s="154"/>
      <c r="MW65" s="154"/>
      <c r="MX65" s="154"/>
      <c r="MY65" s="154"/>
      <c r="MZ65" s="154"/>
      <c r="NA65" s="154"/>
      <c r="NB65" s="154"/>
      <c r="NC65" s="154"/>
      <c r="ND65" s="154"/>
      <c r="NE65" s="154"/>
      <c r="NF65" s="154"/>
      <c r="NG65" s="154"/>
      <c r="NH65" s="154"/>
      <c r="NI65" s="154"/>
      <c r="NJ65" s="154"/>
      <c r="NK65" s="154"/>
      <c r="NL65" s="154"/>
      <c r="NM65" s="154"/>
      <c r="NN65" s="154"/>
      <c r="NO65" s="154"/>
      <c r="NP65" s="154"/>
      <c r="NQ65" s="154"/>
      <c r="NR65" s="154"/>
      <c r="NS65" s="154"/>
      <c r="NT65" s="154"/>
      <c r="NU65" s="154"/>
      <c r="NV65" s="154"/>
      <c r="NW65" s="154"/>
      <c r="NX65" s="154"/>
      <c r="NY65" s="154"/>
      <c r="NZ65" s="154"/>
      <c r="OA65" s="154"/>
      <c r="OB65" s="154"/>
      <c r="OC65" s="154"/>
      <c r="OD65" s="154"/>
      <c r="OE65" s="154"/>
      <c r="OF65" s="154"/>
      <c r="OG65" s="154"/>
      <c r="OH65" s="154"/>
      <c r="OI65" s="154"/>
      <c r="OJ65" s="154"/>
      <c r="OK65" s="154"/>
      <c r="OL65" s="154"/>
      <c r="OM65" s="154"/>
      <c r="ON65" s="154"/>
      <c r="OO65" s="154"/>
      <c r="OP65" s="154"/>
      <c r="OQ65" s="154"/>
      <c r="OR65" s="154"/>
      <c r="OS65" s="154"/>
      <c r="OT65" s="154"/>
      <c r="OU65" s="154"/>
      <c r="OV65" s="154"/>
      <c r="OW65" s="154"/>
      <c r="OX65" s="154"/>
      <c r="OY65" s="154"/>
      <c r="OZ65" s="154"/>
      <c r="PA65" s="154"/>
      <c r="PB65" s="154"/>
      <c r="PC65" s="154"/>
      <c r="PD65" s="154"/>
      <c r="PE65" s="154"/>
      <c r="PF65" s="154"/>
      <c r="PG65" s="154"/>
      <c r="PH65" s="154"/>
      <c r="PI65" s="154"/>
      <c r="PJ65" s="154"/>
      <c r="PK65" s="154"/>
      <c r="PL65" s="154"/>
      <c r="PM65" s="154"/>
      <c r="PN65" s="154"/>
      <c r="PO65" s="154"/>
      <c r="PP65" s="154"/>
      <c r="PQ65" s="154"/>
      <c r="PR65" s="154"/>
      <c r="PS65" s="154"/>
      <c r="PT65" s="154"/>
      <c r="PU65" s="154"/>
      <c r="PV65" s="154"/>
      <c r="PW65" s="154"/>
      <c r="PX65" s="154"/>
      <c r="PY65" s="154"/>
      <c r="PZ65" s="154"/>
      <c r="QA65" s="154"/>
      <c r="QB65" s="154"/>
      <c r="QC65" s="154"/>
      <c r="QD65" s="154"/>
      <c r="QE65" s="154"/>
      <c r="QF65" s="154"/>
      <c r="QG65" s="154"/>
      <c r="QH65" s="154"/>
      <c r="QI65" s="154"/>
      <c r="QJ65" s="154"/>
      <c r="QK65" s="154"/>
      <c r="QL65" s="154"/>
      <c r="QM65" s="154"/>
      <c r="QN65" s="154"/>
      <c r="QO65" s="154"/>
      <c r="QP65" s="154"/>
      <c r="QQ65" s="154"/>
      <c r="QR65" s="154"/>
      <c r="QS65" s="154"/>
      <c r="QT65" s="154"/>
      <c r="QU65" s="154"/>
      <c r="QV65" s="154"/>
      <c r="QW65" s="154"/>
      <c r="QX65" s="154"/>
      <c r="QY65" s="154"/>
      <c r="QZ65" s="154"/>
      <c r="RA65" s="154"/>
      <c r="RB65" s="154"/>
      <c r="RC65" s="154"/>
      <c r="RD65" s="154"/>
      <c r="RE65" s="154"/>
      <c r="RF65" s="154"/>
      <c r="RG65" s="154"/>
      <c r="RH65" s="154"/>
      <c r="RI65" s="154"/>
      <c r="RJ65" s="154"/>
      <c r="RK65" s="154"/>
      <c r="RL65" s="154"/>
      <c r="RM65" s="154"/>
      <c r="RN65" s="154"/>
      <c r="RO65" s="154"/>
      <c r="RP65" s="154"/>
      <c r="RQ65" s="154"/>
      <c r="RR65" s="154"/>
      <c r="RS65" s="154"/>
      <c r="RT65" s="154"/>
      <c r="RU65" s="154"/>
      <c r="RV65" s="154"/>
      <c r="RW65" s="154"/>
      <c r="RX65" s="154"/>
      <c r="RY65" s="154"/>
      <c r="RZ65" s="154"/>
      <c r="SA65" s="154"/>
      <c r="SB65" s="154"/>
      <c r="SC65" s="154"/>
      <c r="SD65" s="154"/>
      <c r="SE65" s="154"/>
      <c r="SF65" s="154"/>
      <c r="SG65" s="154"/>
      <c r="SH65" s="154"/>
      <c r="SI65" s="154"/>
      <c r="SJ65" s="154"/>
      <c r="SK65" s="154"/>
      <c r="SL65" s="154"/>
      <c r="SM65" s="154"/>
      <c r="SN65" s="154"/>
      <c r="SO65" s="154"/>
      <c r="SP65" s="154"/>
      <c r="SQ65" s="154"/>
      <c r="SR65" s="154"/>
      <c r="SS65" s="154"/>
      <c r="ST65" s="154"/>
      <c r="SU65" s="154"/>
      <c r="SV65" s="154"/>
      <c r="SW65" s="154"/>
      <c r="SX65" s="154"/>
      <c r="SY65" s="154"/>
      <c r="SZ65" s="154"/>
      <c r="TA65" s="154"/>
      <c r="TB65" s="154"/>
      <c r="TC65" s="154"/>
      <c r="TD65" s="154"/>
      <c r="TE65" s="154"/>
      <c r="TF65" s="154"/>
      <c r="TG65" s="154"/>
      <c r="TH65" s="154"/>
      <c r="TI65" s="154"/>
      <c r="TJ65" s="154"/>
      <c r="TK65" s="154"/>
      <c r="TL65" s="154"/>
      <c r="TM65" s="154"/>
      <c r="TN65" s="154"/>
      <c r="TO65" s="154"/>
      <c r="TP65" s="154"/>
      <c r="TQ65" s="154"/>
      <c r="TR65" s="154"/>
      <c r="TS65" s="154"/>
      <c r="TT65" s="154"/>
      <c r="TU65" s="154"/>
      <c r="TV65" s="154"/>
      <c r="TW65" s="154"/>
      <c r="TX65" s="154"/>
      <c r="TY65" s="154"/>
      <c r="TZ65" s="154"/>
      <c r="UA65" s="154"/>
      <c r="UB65" s="154"/>
      <c r="UC65" s="154"/>
      <c r="UD65" s="154"/>
      <c r="UE65" s="154"/>
      <c r="UF65" s="154"/>
    </row>
    <row r="66" spans="1:552" ht="15.75" customHeight="1" outlineLevel="2" x14ac:dyDescent="0.35">
      <c r="A66" s="2" t="s">
        <v>1280</v>
      </c>
      <c r="B66" s="169"/>
      <c r="C66" s="169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  <c r="AC66" s="154"/>
      <c r="AD66" s="154"/>
      <c r="AE66" s="154"/>
      <c r="AF66" s="154"/>
      <c r="AG66" s="154"/>
      <c r="AH66" s="126"/>
      <c r="AI66" s="81"/>
      <c r="AJ66" s="154"/>
      <c r="AK66" s="154"/>
      <c r="AL66" s="154"/>
      <c r="AM66" s="154"/>
      <c r="AN66" s="154"/>
      <c r="AO66" s="154"/>
      <c r="AP66" s="154"/>
      <c r="AQ66" s="154"/>
      <c r="AR66" s="154"/>
      <c r="AS66" s="154"/>
      <c r="AT66" s="154"/>
      <c r="AU66" s="154"/>
      <c r="AV66" s="154"/>
      <c r="AW66" s="154"/>
      <c r="AX66" s="154"/>
      <c r="AY66" s="154"/>
      <c r="AZ66" s="154"/>
      <c r="BA66" s="154"/>
      <c r="BB66" s="154"/>
      <c r="BC66" s="154"/>
      <c r="BD66" s="154"/>
      <c r="BE66" s="154"/>
      <c r="BF66" s="154"/>
      <c r="BG66" s="154"/>
      <c r="BH66" s="154"/>
      <c r="BI66" s="154"/>
      <c r="BJ66" s="154"/>
      <c r="BK66" s="154"/>
      <c r="BL66" s="154"/>
      <c r="BM66" s="82"/>
      <c r="BN66" s="149"/>
      <c r="BO66" s="149"/>
      <c r="BP66" s="154"/>
      <c r="BQ66" s="154"/>
      <c r="BR66" s="154"/>
      <c r="BS66" s="154"/>
      <c r="BT66" s="154"/>
      <c r="BU66" s="154"/>
      <c r="BV66" s="154"/>
      <c r="BW66" s="154"/>
      <c r="BX66" s="154"/>
      <c r="BY66" s="154"/>
      <c r="BZ66" s="154"/>
      <c r="CA66" s="154"/>
      <c r="CB66" s="154"/>
      <c r="CC66" s="154"/>
      <c r="CD66" s="154"/>
      <c r="CE66" s="154"/>
      <c r="CF66" s="154"/>
      <c r="CG66" s="154"/>
      <c r="CH66" s="154"/>
      <c r="CI66" s="154"/>
      <c r="CJ66" s="154"/>
      <c r="CK66" s="154"/>
      <c r="CL66" s="154"/>
      <c r="CM66" s="154"/>
      <c r="CN66" s="154"/>
      <c r="CO66" s="154"/>
      <c r="CP66" s="154"/>
      <c r="CQ66" s="154"/>
      <c r="CR66" s="154"/>
      <c r="CS66" s="154"/>
      <c r="CT66" s="154"/>
      <c r="CU66" s="154"/>
      <c r="CV66" s="154"/>
      <c r="CW66" s="154"/>
      <c r="CX66" s="154">
        <v>750</v>
      </c>
      <c r="CY66" s="154"/>
      <c r="CZ66" s="154"/>
      <c r="DA66" s="154"/>
      <c r="DB66" s="154"/>
      <c r="DC66" s="154"/>
      <c r="DD66" s="154"/>
      <c r="DE66" s="154"/>
      <c r="DF66" s="154"/>
      <c r="DG66" s="154"/>
      <c r="DH66" s="154"/>
      <c r="DI66" s="154"/>
      <c r="DJ66" s="154"/>
      <c r="DK66" s="154"/>
      <c r="DL66" s="154"/>
      <c r="DM66" s="154"/>
      <c r="DN66" s="154"/>
      <c r="DO66" s="154"/>
      <c r="DP66" s="154"/>
      <c r="DQ66" s="154"/>
      <c r="DR66" s="154"/>
      <c r="DS66" s="154"/>
      <c r="DT66" s="154"/>
      <c r="DU66" s="154"/>
      <c r="DV66" s="154"/>
      <c r="DW66" s="154"/>
      <c r="DX66" s="154"/>
      <c r="DY66" s="154"/>
      <c r="DZ66" s="154"/>
      <c r="EA66" s="154">
        <v>750</v>
      </c>
      <c r="EB66" s="154"/>
      <c r="EC66" s="154"/>
      <c r="ED66" s="154"/>
      <c r="EE66" s="154"/>
      <c r="EF66" s="154"/>
      <c r="EG66" s="154"/>
      <c r="EH66" s="154"/>
      <c r="EI66" s="154"/>
      <c r="EJ66" s="154"/>
      <c r="EK66" s="154"/>
      <c r="EL66" s="154"/>
      <c r="EM66" s="154"/>
      <c r="EN66" s="154"/>
      <c r="EO66" s="154"/>
      <c r="EP66" s="154"/>
      <c r="EQ66" s="154"/>
      <c r="ER66" s="154"/>
      <c r="ES66" s="154"/>
      <c r="ET66" s="154"/>
      <c r="EU66" s="154"/>
      <c r="EV66" s="154"/>
      <c r="EW66" s="154"/>
      <c r="EX66" s="154"/>
      <c r="EY66" s="154">
        <v>100</v>
      </c>
      <c r="EZ66" s="154"/>
      <c r="FA66" s="154"/>
      <c r="FB66" s="154"/>
      <c r="FC66" s="154"/>
      <c r="FD66" s="154"/>
      <c r="FE66" s="154">
        <v>625</v>
      </c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>
        <v>312.5</v>
      </c>
      <c r="GL66" s="154"/>
      <c r="GM66" s="154"/>
      <c r="GN66" s="154"/>
      <c r="GO66" s="154"/>
      <c r="GP66" s="154"/>
      <c r="GQ66" s="154"/>
      <c r="GR66" s="154"/>
      <c r="GS66" s="154"/>
      <c r="GT66" s="154"/>
      <c r="GU66" s="154"/>
      <c r="GV66" s="154"/>
      <c r="GW66" s="154"/>
      <c r="GX66" s="154"/>
      <c r="GY66" s="154"/>
      <c r="GZ66" s="154"/>
      <c r="HA66" s="154"/>
      <c r="HB66" s="154"/>
      <c r="HC66" s="154"/>
      <c r="HD66" s="154"/>
      <c r="HE66" s="154"/>
      <c r="HF66" s="154"/>
      <c r="HG66" s="154"/>
      <c r="HH66" s="154"/>
      <c r="HI66" s="154"/>
      <c r="HJ66" s="154"/>
      <c r="HK66" s="154"/>
      <c r="HL66" s="154"/>
      <c r="HM66" s="154"/>
      <c r="HN66" s="154"/>
      <c r="HO66" s="154"/>
      <c r="HP66" s="154"/>
      <c r="HQ66" s="154"/>
      <c r="HR66" s="154"/>
      <c r="HS66" s="154"/>
      <c r="HT66" s="154"/>
      <c r="HU66" s="154"/>
      <c r="HV66" s="154"/>
      <c r="HW66" s="154"/>
      <c r="HX66" s="154"/>
      <c r="HY66" s="154"/>
      <c r="HZ66" s="154"/>
      <c r="IA66" s="154"/>
      <c r="IB66" s="154"/>
      <c r="IC66" s="154"/>
      <c r="ID66" s="154"/>
      <c r="IE66" s="154"/>
      <c r="IF66" s="154"/>
      <c r="IG66" s="154"/>
      <c r="IH66" s="154"/>
      <c r="II66" s="154"/>
      <c r="IJ66" s="154"/>
      <c r="IK66" s="154"/>
      <c r="IL66" s="154"/>
      <c r="IM66" s="154"/>
      <c r="IN66" s="154"/>
      <c r="IO66" s="154"/>
      <c r="IP66" s="154"/>
      <c r="IQ66" s="154"/>
      <c r="IR66" s="154"/>
      <c r="IS66" s="154"/>
      <c r="IT66" s="154"/>
      <c r="IU66" s="154"/>
      <c r="IV66" s="154"/>
      <c r="IW66" s="154"/>
      <c r="IX66" s="154"/>
      <c r="IY66" s="154"/>
      <c r="IZ66" s="154"/>
      <c r="JA66" s="154"/>
      <c r="JB66" s="154"/>
      <c r="JC66" s="154"/>
      <c r="JD66" s="154"/>
      <c r="JE66" s="154"/>
      <c r="JF66" s="154"/>
      <c r="JG66" s="154"/>
      <c r="JH66" s="154"/>
      <c r="JI66" s="154"/>
      <c r="JJ66" s="154"/>
      <c r="JK66" s="154"/>
      <c r="JL66" s="154"/>
      <c r="JM66" s="154"/>
      <c r="JN66" s="154"/>
      <c r="JO66" s="154"/>
      <c r="JP66" s="154"/>
      <c r="JQ66" s="154"/>
      <c r="JR66" s="154"/>
      <c r="JS66" s="154"/>
      <c r="JT66" s="154"/>
      <c r="JU66" s="154"/>
      <c r="JV66" s="154"/>
      <c r="JW66" s="154"/>
      <c r="JX66" s="154"/>
      <c r="JY66" s="154"/>
      <c r="JZ66" s="154"/>
      <c r="KA66" s="154"/>
      <c r="KB66" s="154"/>
      <c r="KC66" s="154"/>
      <c r="KD66" s="154"/>
      <c r="KE66" s="154"/>
      <c r="KF66" s="154"/>
      <c r="KG66" s="154"/>
      <c r="KH66" s="154"/>
      <c r="KI66" s="154"/>
      <c r="KJ66" s="154"/>
      <c r="KK66" s="154"/>
      <c r="KL66" s="154"/>
      <c r="KM66" s="154"/>
      <c r="KN66" s="154"/>
      <c r="KO66" s="154"/>
      <c r="KP66" s="154"/>
      <c r="KQ66" s="154"/>
      <c r="KR66" s="154"/>
      <c r="KS66" s="154"/>
      <c r="KT66" s="154"/>
      <c r="KU66" s="154"/>
      <c r="KV66" s="154"/>
      <c r="KW66" s="154"/>
      <c r="KX66" s="154"/>
      <c r="KY66" s="154"/>
      <c r="KZ66" s="154"/>
      <c r="LA66" s="154"/>
      <c r="LB66" s="154"/>
      <c r="LC66" s="154"/>
      <c r="LD66" s="154"/>
      <c r="LE66" s="154"/>
      <c r="LF66" s="154"/>
      <c r="LG66" s="154"/>
      <c r="LH66" s="154"/>
      <c r="LI66" s="154"/>
      <c r="LJ66" s="154"/>
      <c r="LK66" s="154"/>
      <c r="LL66" s="154"/>
      <c r="LM66" s="154"/>
      <c r="LN66" s="154"/>
      <c r="LO66" s="154"/>
      <c r="LP66" s="154"/>
      <c r="LQ66" s="154"/>
      <c r="LR66" s="154"/>
      <c r="LS66" s="154"/>
      <c r="LT66" s="154"/>
      <c r="LU66" s="154"/>
      <c r="LV66" s="154"/>
      <c r="LW66" s="154"/>
      <c r="LX66" s="154"/>
      <c r="LY66" s="154"/>
      <c r="LZ66" s="154"/>
      <c r="MA66" s="154"/>
      <c r="MB66" s="154"/>
      <c r="MC66" s="154"/>
      <c r="MD66" s="154"/>
      <c r="ME66" s="154"/>
      <c r="MF66" s="154"/>
      <c r="MG66" s="154"/>
      <c r="MH66" s="154"/>
      <c r="MI66" s="154"/>
      <c r="MJ66" s="154"/>
      <c r="MK66" s="154"/>
      <c r="ML66" s="154"/>
      <c r="MM66" s="154"/>
      <c r="MN66" s="154"/>
      <c r="MO66" s="154"/>
      <c r="MP66" s="154"/>
      <c r="MQ66" s="154"/>
      <c r="MR66" s="154"/>
      <c r="MS66" s="154"/>
      <c r="MT66" s="154"/>
      <c r="MU66" s="154"/>
      <c r="MV66" s="154"/>
      <c r="MW66" s="154"/>
      <c r="MX66" s="154"/>
      <c r="MY66" s="154"/>
      <c r="MZ66" s="154"/>
      <c r="NA66" s="154"/>
      <c r="NB66" s="154"/>
      <c r="NC66" s="154"/>
      <c r="ND66" s="154"/>
      <c r="NE66" s="154"/>
      <c r="NF66" s="154"/>
      <c r="NG66" s="154"/>
      <c r="NH66" s="154"/>
      <c r="NI66" s="154"/>
      <c r="NJ66" s="154"/>
      <c r="NK66" s="154"/>
      <c r="NL66" s="154"/>
      <c r="NM66" s="154"/>
      <c r="NN66" s="154"/>
      <c r="NO66" s="154"/>
      <c r="NP66" s="154"/>
      <c r="NQ66" s="154"/>
      <c r="NR66" s="154"/>
      <c r="NS66" s="154"/>
      <c r="NT66" s="154"/>
      <c r="NU66" s="154"/>
      <c r="NV66" s="154"/>
      <c r="NW66" s="154"/>
      <c r="NX66" s="154"/>
      <c r="NY66" s="154"/>
      <c r="NZ66" s="154"/>
      <c r="OA66" s="154"/>
      <c r="OB66" s="154"/>
      <c r="OC66" s="154"/>
      <c r="OD66" s="154"/>
      <c r="OE66" s="154"/>
      <c r="OF66" s="154"/>
      <c r="OG66" s="154"/>
      <c r="OH66" s="154"/>
      <c r="OI66" s="154"/>
      <c r="OJ66" s="154"/>
      <c r="OK66" s="154"/>
      <c r="OL66" s="154"/>
      <c r="OM66" s="154"/>
      <c r="ON66" s="154"/>
      <c r="OO66" s="154"/>
      <c r="OP66" s="154"/>
      <c r="OQ66" s="154"/>
      <c r="OR66" s="154"/>
      <c r="OS66" s="154"/>
      <c r="OT66" s="154"/>
      <c r="OU66" s="154"/>
      <c r="OV66" s="154"/>
      <c r="OW66" s="154"/>
      <c r="OX66" s="154"/>
      <c r="OY66" s="154"/>
      <c r="OZ66" s="154"/>
      <c r="PA66" s="154"/>
      <c r="PB66" s="154"/>
      <c r="PC66" s="154"/>
      <c r="PD66" s="154"/>
      <c r="PE66" s="154"/>
      <c r="PF66" s="154"/>
      <c r="PG66" s="154"/>
      <c r="PH66" s="154"/>
      <c r="PI66" s="154"/>
      <c r="PJ66" s="154"/>
      <c r="PK66" s="154"/>
      <c r="PL66" s="154"/>
      <c r="PM66" s="154"/>
      <c r="PN66" s="154"/>
      <c r="PO66" s="154"/>
      <c r="PP66" s="154"/>
      <c r="PQ66" s="154"/>
      <c r="PR66" s="154"/>
      <c r="PS66" s="154"/>
      <c r="PT66" s="154"/>
      <c r="PU66" s="154"/>
      <c r="PV66" s="154"/>
      <c r="PW66" s="154"/>
      <c r="PX66" s="154"/>
      <c r="PY66" s="154"/>
      <c r="PZ66" s="154"/>
      <c r="QA66" s="154"/>
      <c r="QB66" s="154"/>
      <c r="QC66" s="154"/>
      <c r="QD66" s="154"/>
      <c r="QE66" s="154"/>
      <c r="QF66" s="154"/>
      <c r="QG66" s="154"/>
      <c r="QH66" s="154"/>
      <c r="QI66" s="154"/>
      <c r="QJ66" s="154"/>
      <c r="QK66" s="154"/>
      <c r="QL66" s="154"/>
      <c r="QM66" s="154"/>
      <c r="QN66" s="154"/>
      <c r="QO66" s="154"/>
      <c r="QP66" s="154"/>
      <c r="QQ66" s="154"/>
      <c r="QR66" s="154"/>
      <c r="QS66" s="154"/>
      <c r="QT66" s="154"/>
      <c r="QU66" s="154"/>
      <c r="QV66" s="154"/>
      <c r="QW66" s="154"/>
      <c r="QX66" s="154"/>
      <c r="QY66" s="154"/>
      <c r="QZ66" s="154"/>
      <c r="RA66" s="154"/>
      <c r="RB66" s="154"/>
      <c r="RC66" s="154"/>
      <c r="RD66" s="154"/>
      <c r="RE66" s="154"/>
      <c r="RF66" s="154"/>
      <c r="RG66" s="154"/>
      <c r="RH66" s="154"/>
      <c r="RI66" s="154"/>
      <c r="RJ66" s="154"/>
      <c r="RK66" s="154"/>
      <c r="RL66" s="154"/>
      <c r="RM66" s="154"/>
      <c r="RN66" s="154"/>
      <c r="RO66" s="154"/>
      <c r="RP66" s="154"/>
      <c r="RQ66" s="154"/>
      <c r="RR66" s="154"/>
      <c r="RS66" s="154"/>
      <c r="RT66" s="154"/>
      <c r="RU66" s="154"/>
      <c r="RV66" s="154"/>
      <c r="RW66" s="154"/>
      <c r="RX66" s="154"/>
      <c r="RY66" s="154"/>
      <c r="RZ66" s="154"/>
      <c r="SA66" s="154"/>
      <c r="SB66" s="154"/>
      <c r="SC66" s="154"/>
      <c r="SD66" s="154"/>
      <c r="SE66" s="154"/>
      <c r="SF66" s="154"/>
      <c r="SG66" s="154"/>
      <c r="SH66" s="154"/>
      <c r="SI66" s="154"/>
      <c r="SJ66" s="154"/>
      <c r="SK66" s="154"/>
      <c r="SL66" s="154"/>
      <c r="SM66" s="154"/>
      <c r="SN66" s="154"/>
      <c r="SO66" s="154"/>
      <c r="SP66" s="154"/>
      <c r="SQ66" s="154"/>
      <c r="SR66" s="154"/>
      <c r="SS66" s="154"/>
      <c r="ST66" s="154"/>
      <c r="SU66" s="154"/>
      <c r="SV66" s="154"/>
      <c r="SW66" s="154"/>
      <c r="SX66" s="154"/>
      <c r="SY66" s="154"/>
      <c r="SZ66" s="154"/>
      <c r="TA66" s="154"/>
      <c r="TB66" s="154"/>
      <c r="TC66" s="154"/>
      <c r="TD66" s="154"/>
      <c r="TE66" s="154"/>
      <c r="TF66" s="154"/>
      <c r="TG66" s="154"/>
      <c r="TH66" s="154"/>
      <c r="TI66" s="154"/>
      <c r="TJ66" s="154"/>
      <c r="TK66" s="154"/>
      <c r="TL66" s="154"/>
      <c r="TM66" s="154"/>
      <c r="TN66" s="154"/>
      <c r="TO66" s="154"/>
      <c r="TP66" s="154"/>
      <c r="TQ66" s="154"/>
      <c r="TR66" s="154"/>
      <c r="TS66" s="154"/>
      <c r="TT66" s="154"/>
      <c r="TU66" s="154"/>
      <c r="TV66" s="154"/>
      <c r="TW66" s="154"/>
      <c r="TX66" s="154"/>
      <c r="TY66" s="154"/>
      <c r="TZ66" s="154"/>
      <c r="UA66" s="154"/>
      <c r="UB66" s="154"/>
      <c r="UC66" s="154"/>
      <c r="UD66" s="154"/>
      <c r="UE66" s="154"/>
      <c r="UF66" s="154"/>
    </row>
    <row r="67" spans="1:552" ht="15.75" customHeight="1" outlineLevel="2" x14ac:dyDescent="0.35">
      <c r="A67" s="2" t="s">
        <v>585</v>
      </c>
      <c r="B67" s="169"/>
      <c r="C67" s="169"/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Z67" s="154"/>
      <c r="AA67" s="154"/>
      <c r="AB67" s="154">
        <v>49.9</v>
      </c>
      <c r="AC67" s="154"/>
      <c r="AD67" s="154"/>
      <c r="AE67" s="154"/>
      <c r="AF67" s="154"/>
      <c r="AG67" s="154"/>
      <c r="AH67" s="126"/>
      <c r="AI67" s="81"/>
      <c r="AJ67" s="154"/>
      <c r="AK67" s="154"/>
      <c r="AL67" s="154"/>
      <c r="AM67" s="154"/>
      <c r="AN67" s="154"/>
      <c r="AO67" s="154"/>
      <c r="AP67" s="154"/>
      <c r="AQ67" s="154"/>
      <c r="AR67" s="154"/>
      <c r="AS67" s="154"/>
      <c r="AT67" s="154"/>
      <c r="AU67" s="154"/>
      <c r="AV67" s="154"/>
      <c r="AW67" s="154"/>
      <c r="AX67" s="154"/>
      <c r="AY67" s="154"/>
      <c r="AZ67" s="154"/>
      <c r="BA67" s="154"/>
      <c r="BB67" s="154"/>
      <c r="BC67" s="154"/>
      <c r="BD67" s="154"/>
      <c r="BE67" s="154"/>
      <c r="BF67" s="154"/>
      <c r="BG67" s="154"/>
      <c r="BH67" s="154"/>
      <c r="BI67" s="154"/>
      <c r="BJ67" s="154"/>
      <c r="BK67" s="154"/>
      <c r="BL67" s="154"/>
      <c r="BM67" s="82"/>
      <c r="BN67" s="149"/>
      <c r="BO67" s="149"/>
      <c r="BP67" s="154"/>
      <c r="BQ67" s="154"/>
      <c r="BR67" s="154"/>
      <c r="BS67" s="154"/>
      <c r="BT67" s="154"/>
      <c r="BU67" s="154"/>
      <c r="BV67" s="154"/>
      <c r="BW67" s="154"/>
      <c r="BX67" s="154"/>
      <c r="BY67" s="154"/>
      <c r="BZ67" s="154"/>
      <c r="CA67" s="154"/>
      <c r="CB67" s="154"/>
      <c r="CC67" s="154"/>
      <c r="CD67" s="154"/>
      <c r="CE67" s="154"/>
      <c r="CF67" s="154"/>
      <c r="CG67" s="154"/>
      <c r="CH67" s="154"/>
      <c r="CI67" s="154"/>
      <c r="CJ67" s="154"/>
      <c r="CK67" s="154"/>
      <c r="CL67" s="154"/>
      <c r="CM67" s="154"/>
      <c r="CN67" s="154"/>
      <c r="CO67" s="154"/>
      <c r="CP67" s="154"/>
      <c r="CQ67" s="154"/>
      <c r="CR67" s="154"/>
      <c r="CS67" s="154"/>
      <c r="CT67" s="154"/>
      <c r="CU67" s="154"/>
      <c r="CV67" s="154"/>
      <c r="CW67" s="154"/>
      <c r="CX67" s="154"/>
      <c r="CY67" s="154"/>
      <c r="CZ67" s="154"/>
      <c r="DA67" s="154"/>
      <c r="DB67" s="154"/>
      <c r="DC67" s="154"/>
      <c r="DD67" s="154"/>
      <c r="DE67" s="154">
        <v>49.9</v>
      </c>
      <c r="DF67" s="154"/>
      <c r="DG67" s="154"/>
      <c r="DH67" s="154"/>
      <c r="DI67" s="154"/>
      <c r="DJ67" s="154"/>
      <c r="DK67" s="154"/>
      <c r="DL67" s="154"/>
      <c r="DM67" s="154"/>
      <c r="DN67" s="154"/>
      <c r="DO67" s="154"/>
      <c r="DP67" s="154"/>
      <c r="DQ67" s="154"/>
      <c r="DR67" s="154"/>
      <c r="DS67" s="154"/>
      <c r="DT67" s="154"/>
      <c r="DU67" s="154"/>
      <c r="DV67" s="154"/>
      <c r="DW67" s="154"/>
      <c r="DX67" s="154"/>
      <c r="DY67" s="154"/>
      <c r="DZ67" s="154"/>
      <c r="EA67" s="154"/>
      <c r="EB67" s="154"/>
      <c r="EC67" s="154"/>
      <c r="ED67" s="154"/>
      <c r="EE67" s="154"/>
      <c r="EF67" s="154"/>
      <c r="EG67" s="154"/>
      <c r="EH67" s="154"/>
      <c r="EI67" s="154"/>
      <c r="EJ67" s="154"/>
      <c r="EK67" s="154"/>
      <c r="EL67" s="154"/>
      <c r="EM67" s="154"/>
      <c r="EN67" s="154"/>
      <c r="EO67" s="154"/>
      <c r="EP67" s="154"/>
      <c r="EQ67" s="154"/>
      <c r="ER67" s="154"/>
      <c r="ES67" s="154"/>
      <c r="ET67" s="154"/>
      <c r="EU67" s="154"/>
      <c r="EV67" s="154"/>
      <c r="EW67" s="154"/>
      <c r="EX67" s="154"/>
      <c r="EY67" s="154"/>
      <c r="EZ67" s="154"/>
      <c r="FA67" s="154"/>
      <c r="FB67" s="154"/>
      <c r="FC67" s="154"/>
      <c r="FD67" s="154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  <c r="GN67" s="154"/>
      <c r="GO67" s="154"/>
      <c r="GP67" s="154"/>
      <c r="GQ67" s="154"/>
      <c r="GR67" s="154"/>
      <c r="GS67" s="154"/>
      <c r="GT67" s="154"/>
      <c r="GU67" s="154"/>
      <c r="GV67" s="154"/>
      <c r="GW67" s="154"/>
      <c r="GX67" s="154"/>
      <c r="GY67" s="154"/>
      <c r="GZ67" s="154"/>
      <c r="HA67" s="154"/>
      <c r="HB67" s="154"/>
      <c r="HC67" s="154"/>
      <c r="HD67" s="154"/>
      <c r="HE67" s="154"/>
      <c r="HF67" s="154"/>
      <c r="HG67" s="154"/>
      <c r="HH67" s="154"/>
      <c r="HI67" s="154"/>
      <c r="HJ67" s="154"/>
      <c r="HK67" s="154"/>
      <c r="HL67" s="154"/>
      <c r="HM67" s="154"/>
      <c r="HN67" s="154"/>
      <c r="HO67" s="154"/>
      <c r="HP67" s="154"/>
      <c r="HQ67" s="154"/>
      <c r="HR67" s="154"/>
      <c r="HS67" s="154"/>
      <c r="HT67" s="154"/>
      <c r="HU67" s="154"/>
      <c r="HV67" s="154"/>
      <c r="HW67" s="154"/>
      <c r="HX67" s="154"/>
      <c r="HY67" s="154"/>
      <c r="HZ67" s="154"/>
      <c r="IA67" s="154"/>
      <c r="IB67" s="154"/>
      <c r="IC67" s="154"/>
      <c r="ID67" s="154"/>
      <c r="IE67" s="154"/>
      <c r="IF67" s="154"/>
      <c r="IG67" s="154"/>
      <c r="IH67" s="154"/>
      <c r="II67" s="154"/>
      <c r="IJ67" s="154"/>
      <c r="IK67" s="154"/>
      <c r="IL67" s="154"/>
      <c r="IM67" s="154"/>
      <c r="IN67" s="154"/>
      <c r="IO67" s="154"/>
      <c r="IP67" s="154"/>
      <c r="IQ67" s="154"/>
      <c r="IR67" s="154"/>
      <c r="IS67" s="154"/>
      <c r="IT67" s="154"/>
      <c r="IU67" s="154"/>
      <c r="IV67" s="154"/>
      <c r="IW67" s="154"/>
      <c r="IX67" s="154"/>
      <c r="IY67" s="154"/>
      <c r="IZ67" s="154"/>
      <c r="JA67" s="154"/>
      <c r="JB67" s="154"/>
      <c r="JC67" s="154"/>
      <c r="JD67" s="154"/>
      <c r="JE67" s="154"/>
      <c r="JF67" s="154"/>
      <c r="JG67" s="154"/>
      <c r="JH67" s="154"/>
      <c r="JI67" s="154"/>
      <c r="JJ67" s="154"/>
      <c r="JK67" s="154"/>
      <c r="JL67" s="154"/>
      <c r="JM67" s="154"/>
      <c r="JN67" s="154"/>
      <c r="JO67" s="154"/>
      <c r="JP67" s="154"/>
      <c r="JQ67" s="154"/>
      <c r="JR67" s="154"/>
      <c r="JS67" s="154"/>
      <c r="JT67" s="154"/>
      <c r="JU67" s="154"/>
      <c r="JV67" s="154"/>
      <c r="JW67" s="154"/>
      <c r="JX67" s="154"/>
      <c r="JY67" s="154"/>
      <c r="JZ67" s="154"/>
      <c r="KA67" s="154"/>
      <c r="KB67" s="154"/>
      <c r="KC67" s="154"/>
      <c r="KD67" s="154"/>
      <c r="KE67" s="154"/>
      <c r="KF67" s="154"/>
      <c r="KG67" s="154"/>
      <c r="KH67" s="154"/>
      <c r="KI67" s="154"/>
      <c r="KJ67" s="154"/>
      <c r="KK67" s="154"/>
      <c r="KL67" s="154"/>
      <c r="KM67" s="154"/>
      <c r="KN67" s="154"/>
      <c r="KO67" s="154"/>
      <c r="KP67" s="154"/>
      <c r="KQ67" s="154"/>
      <c r="KR67" s="154"/>
      <c r="KS67" s="154"/>
      <c r="KT67" s="154"/>
      <c r="KU67" s="154"/>
      <c r="KV67" s="154"/>
      <c r="KW67" s="154"/>
      <c r="KX67" s="154"/>
      <c r="KY67" s="154"/>
      <c r="KZ67" s="154"/>
      <c r="LA67" s="154"/>
      <c r="LB67" s="154"/>
      <c r="LC67" s="154"/>
      <c r="LD67" s="154"/>
      <c r="LE67" s="154"/>
      <c r="LF67" s="154"/>
      <c r="LG67" s="154"/>
      <c r="LH67" s="154"/>
      <c r="LI67" s="154"/>
      <c r="LJ67" s="154"/>
      <c r="LK67" s="154"/>
      <c r="LL67" s="154"/>
      <c r="LM67" s="154"/>
      <c r="LN67" s="154"/>
      <c r="LO67" s="154"/>
      <c r="LP67" s="154"/>
      <c r="LQ67" s="154"/>
      <c r="LR67" s="154"/>
      <c r="LS67" s="154"/>
      <c r="LT67" s="154"/>
      <c r="LU67" s="154"/>
      <c r="LV67" s="154"/>
      <c r="LW67" s="154"/>
      <c r="LX67" s="154"/>
      <c r="LY67" s="154"/>
      <c r="LZ67" s="154"/>
      <c r="MA67" s="154"/>
      <c r="MB67" s="154"/>
      <c r="MC67" s="154"/>
      <c r="MD67" s="154"/>
      <c r="ME67" s="154"/>
      <c r="MF67" s="154"/>
      <c r="MG67" s="154"/>
      <c r="MH67" s="154"/>
      <c r="MI67" s="154"/>
      <c r="MJ67" s="154"/>
      <c r="MK67" s="154"/>
      <c r="ML67" s="154"/>
      <c r="MM67" s="154"/>
      <c r="MN67" s="154"/>
      <c r="MO67" s="154"/>
      <c r="MP67" s="154"/>
      <c r="MQ67" s="154"/>
      <c r="MR67" s="154"/>
      <c r="MS67" s="154"/>
      <c r="MT67" s="154"/>
      <c r="MU67" s="154"/>
      <c r="MV67" s="154"/>
      <c r="MW67" s="154"/>
      <c r="MX67" s="154"/>
      <c r="MY67" s="154"/>
      <c r="MZ67" s="154"/>
      <c r="NA67" s="154"/>
      <c r="NB67" s="154"/>
      <c r="NC67" s="154"/>
      <c r="ND67" s="154"/>
      <c r="NE67" s="154"/>
      <c r="NF67" s="154"/>
      <c r="NG67" s="154"/>
      <c r="NH67" s="154"/>
      <c r="NI67" s="154"/>
      <c r="NJ67" s="154"/>
      <c r="NK67" s="154"/>
      <c r="NL67" s="154"/>
      <c r="NM67" s="154"/>
      <c r="NN67" s="154"/>
      <c r="NO67" s="154"/>
      <c r="NP67" s="154"/>
      <c r="NQ67" s="154"/>
      <c r="NR67" s="154"/>
      <c r="NS67" s="154"/>
      <c r="NT67" s="154"/>
      <c r="NU67" s="154"/>
      <c r="NV67" s="154"/>
      <c r="NW67" s="154"/>
      <c r="NX67" s="154"/>
      <c r="NY67" s="154"/>
      <c r="NZ67" s="154"/>
      <c r="OA67" s="154"/>
      <c r="OB67" s="154"/>
      <c r="OC67" s="154"/>
      <c r="OD67" s="154"/>
      <c r="OE67" s="154"/>
      <c r="OF67" s="154"/>
      <c r="OG67" s="154"/>
      <c r="OH67" s="154"/>
      <c r="OI67" s="154"/>
      <c r="OJ67" s="154"/>
      <c r="OK67" s="154"/>
      <c r="OL67" s="154"/>
      <c r="OM67" s="154"/>
      <c r="ON67" s="154"/>
      <c r="OO67" s="154"/>
      <c r="OP67" s="154"/>
      <c r="OQ67" s="154"/>
      <c r="OR67" s="154"/>
      <c r="OS67" s="154"/>
      <c r="OT67" s="154"/>
      <c r="OU67" s="154"/>
      <c r="OV67" s="154"/>
      <c r="OW67" s="154"/>
      <c r="OX67" s="154"/>
      <c r="OY67" s="154"/>
      <c r="OZ67" s="154"/>
      <c r="PA67" s="154"/>
      <c r="PB67" s="154"/>
      <c r="PC67" s="154"/>
      <c r="PD67" s="154"/>
      <c r="PE67" s="154"/>
      <c r="PF67" s="154"/>
      <c r="PG67" s="154"/>
      <c r="PH67" s="154"/>
      <c r="PI67" s="154"/>
      <c r="PJ67" s="154"/>
      <c r="PK67" s="154"/>
      <c r="PL67" s="154"/>
      <c r="PM67" s="154"/>
      <c r="PN67" s="154"/>
      <c r="PO67" s="154"/>
      <c r="PP67" s="154"/>
      <c r="PQ67" s="154"/>
      <c r="PR67" s="154"/>
      <c r="PS67" s="154"/>
      <c r="PT67" s="154"/>
      <c r="PU67" s="154"/>
      <c r="PV67" s="154"/>
      <c r="PW67" s="154"/>
      <c r="PX67" s="154"/>
      <c r="PY67" s="154"/>
      <c r="PZ67" s="154"/>
      <c r="QA67" s="154"/>
      <c r="QB67" s="154"/>
      <c r="QC67" s="154"/>
      <c r="QD67" s="154"/>
      <c r="QE67" s="154"/>
      <c r="QF67" s="154"/>
      <c r="QG67" s="154"/>
      <c r="QH67" s="154"/>
      <c r="QI67" s="154"/>
      <c r="QJ67" s="154"/>
      <c r="QK67" s="154"/>
      <c r="QL67" s="154"/>
      <c r="QM67" s="154"/>
      <c r="QN67" s="154"/>
      <c r="QO67" s="154"/>
      <c r="QP67" s="154"/>
      <c r="QQ67" s="154"/>
      <c r="QR67" s="154"/>
      <c r="QS67" s="154"/>
      <c r="QT67" s="154"/>
      <c r="QU67" s="154"/>
      <c r="QV67" s="154"/>
      <c r="QW67" s="154"/>
      <c r="QX67" s="154"/>
      <c r="QY67" s="154"/>
      <c r="QZ67" s="154"/>
      <c r="RA67" s="154"/>
      <c r="RB67" s="154"/>
      <c r="RC67" s="154"/>
      <c r="RD67" s="154"/>
      <c r="RE67" s="154"/>
      <c r="RF67" s="154"/>
      <c r="RG67" s="154"/>
      <c r="RH67" s="154"/>
      <c r="RI67" s="154"/>
      <c r="RJ67" s="154"/>
      <c r="RK67" s="154"/>
      <c r="RL67" s="154"/>
      <c r="RM67" s="154"/>
      <c r="RN67" s="154"/>
      <c r="RO67" s="154"/>
      <c r="RP67" s="154"/>
      <c r="RQ67" s="154"/>
      <c r="RR67" s="154"/>
      <c r="RS67" s="154"/>
      <c r="RT67" s="154"/>
      <c r="RU67" s="154"/>
      <c r="RV67" s="154"/>
      <c r="RW67" s="154"/>
      <c r="RX67" s="154"/>
      <c r="RY67" s="154"/>
      <c r="RZ67" s="154"/>
      <c r="SA67" s="154"/>
      <c r="SB67" s="154"/>
      <c r="SC67" s="154"/>
      <c r="SD67" s="154"/>
      <c r="SE67" s="154"/>
      <c r="SF67" s="154"/>
      <c r="SG67" s="154"/>
      <c r="SH67" s="154"/>
      <c r="SI67" s="154"/>
      <c r="SJ67" s="154"/>
      <c r="SK67" s="154"/>
      <c r="SL67" s="154"/>
      <c r="SM67" s="154"/>
      <c r="SN67" s="154"/>
      <c r="SO67" s="154"/>
      <c r="SP67" s="154"/>
      <c r="SQ67" s="154"/>
      <c r="SR67" s="154"/>
      <c r="SS67" s="154"/>
      <c r="ST67" s="154"/>
      <c r="SU67" s="154"/>
      <c r="SV67" s="154"/>
      <c r="SW67" s="154"/>
      <c r="SX67" s="154"/>
      <c r="SY67" s="154"/>
      <c r="SZ67" s="154"/>
      <c r="TA67" s="154"/>
      <c r="TB67" s="154"/>
      <c r="TC67" s="154"/>
      <c r="TD67" s="154"/>
      <c r="TE67" s="154"/>
      <c r="TF67" s="154"/>
      <c r="TG67" s="154"/>
      <c r="TH67" s="154"/>
      <c r="TI67" s="154"/>
      <c r="TJ67" s="154"/>
      <c r="TK67" s="154"/>
      <c r="TL67" s="154"/>
      <c r="TM67" s="154"/>
      <c r="TN67" s="154"/>
      <c r="TO67" s="154"/>
      <c r="TP67" s="154"/>
      <c r="TQ67" s="154"/>
      <c r="TR67" s="154"/>
      <c r="TS67" s="154"/>
      <c r="TT67" s="154"/>
      <c r="TU67" s="154"/>
      <c r="TV67" s="154"/>
      <c r="TW67" s="154"/>
      <c r="TX67" s="154"/>
      <c r="TY67" s="154"/>
      <c r="TZ67" s="154"/>
      <c r="UA67" s="154"/>
      <c r="UB67" s="154"/>
      <c r="UC67" s="154"/>
      <c r="UD67" s="154"/>
      <c r="UE67" s="154"/>
      <c r="UF67" s="154"/>
    </row>
    <row r="68" spans="1:552" ht="15.75" customHeight="1" outlineLevel="2" x14ac:dyDescent="0.35">
      <c r="A68" s="2" t="s">
        <v>591</v>
      </c>
      <c r="B68" s="5"/>
      <c r="C68" s="5"/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/>
      <c r="Z68" s="154"/>
      <c r="AA68" s="154"/>
      <c r="AB68" s="154"/>
      <c r="AC68" s="154"/>
      <c r="AD68" s="154"/>
      <c r="AE68" s="154"/>
      <c r="AF68" s="154"/>
      <c r="AG68" s="154"/>
      <c r="AH68" s="106"/>
      <c r="AI68" s="81"/>
      <c r="AJ68" s="154"/>
      <c r="AK68" s="154"/>
      <c r="AL68" s="154"/>
      <c r="AM68" s="154"/>
      <c r="AN68" s="154"/>
      <c r="AO68" s="154"/>
      <c r="AP68" s="154"/>
      <c r="AQ68" s="154"/>
      <c r="AR68" s="154"/>
      <c r="AS68" s="154"/>
      <c r="AT68" s="154"/>
      <c r="AU68" s="154">
        <v>42</v>
      </c>
      <c r="AV68" s="154">
        <f>40+49.9</f>
        <v>89.9</v>
      </c>
      <c r="AW68" s="154">
        <v>37.299999999999997</v>
      </c>
      <c r="AX68" s="154">
        <v>16</v>
      </c>
      <c r="AY68" s="154"/>
      <c r="AZ68" s="154">
        <v>16</v>
      </c>
      <c r="BA68" s="154">
        <f>45+4499.99</f>
        <v>4544.99</v>
      </c>
      <c r="BB68" s="154">
        <v>9300</v>
      </c>
      <c r="BC68" s="154"/>
      <c r="BD68" s="154">
        <v>50</v>
      </c>
      <c r="BE68" s="154">
        <v>50</v>
      </c>
      <c r="BF68" s="154"/>
      <c r="BG68" s="154">
        <v>170</v>
      </c>
      <c r="BH68" s="154"/>
      <c r="BI68" s="154"/>
      <c r="BJ68" s="154"/>
      <c r="BK68" s="154"/>
      <c r="BL68" s="154"/>
      <c r="BM68" s="82"/>
      <c r="BN68" s="83">
        <v>16</v>
      </c>
      <c r="BO68" s="83">
        <v>25</v>
      </c>
      <c r="BP68" s="154"/>
      <c r="BQ68" s="154"/>
      <c r="BR68" s="154"/>
      <c r="BS68" s="154"/>
      <c r="BT68" s="154"/>
      <c r="BU68" s="154"/>
      <c r="BV68" s="154"/>
      <c r="BW68" s="154"/>
      <c r="BX68" s="154"/>
      <c r="BY68" s="154">
        <v>13</v>
      </c>
      <c r="BZ68" s="154"/>
      <c r="CA68" s="154"/>
      <c r="CB68" s="154"/>
      <c r="CC68" s="154"/>
      <c r="CD68" s="154"/>
      <c r="CE68" s="154">
        <v>45</v>
      </c>
      <c r="CF68" s="154"/>
      <c r="CG68" s="154"/>
      <c r="CH68" s="154"/>
      <c r="CI68" s="154"/>
      <c r="CJ68" s="154"/>
      <c r="CK68" s="154"/>
      <c r="CL68" s="154"/>
      <c r="CM68" s="154"/>
      <c r="CN68" s="154"/>
      <c r="CO68" s="154"/>
      <c r="CP68" s="154"/>
      <c r="CQ68" s="154"/>
      <c r="CR68" s="154"/>
      <c r="CS68" s="154"/>
      <c r="CT68" s="154"/>
      <c r="CU68" s="154"/>
      <c r="CV68" s="154"/>
      <c r="CW68" s="154"/>
      <c r="CX68" s="154"/>
      <c r="CY68" s="154"/>
      <c r="CZ68" s="154"/>
      <c r="DA68" s="154"/>
      <c r="DB68" s="154"/>
      <c r="DC68" s="154"/>
      <c r="DD68" s="154"/>
      <c r="DE68" s="154"/>
      <c r="DF68" s="154"/>
      <c r="DG68" s="154"/>
      <c r="DH68" s="154">
        <v>45</v>
      </c>
      <c r="DI68" s="154"/>
      <c r="DJ68" s="154"/>
      <c r="DK68" s="154"/>
      <c r="DL68" s="154"/>
      <c r="DM68" s="154"/>
      <c r="DN68" s="154"/>
      <c r="DO68" s="154"/>
      <c r="DP68" s="154"/>
      <c r="DQ68" s="154"/>
      <c r="DR68" s="154"/>
      <c r="DS68" s="154"/>
      <c r="DT68" s="154"/>
      <c r="DU68" s="154"/>
      <c r="DV68" s="154"/>
      <c r="DW68" s="154"/>
      <c r="DX68" s="154"/>
      <c r="DY68" s="154"/>
      <c r="DZ68" s="154"/>
      <c r="EA68" s="154"/>
      <c r="EB68" s="154"/>
      <c r="EC68" s="154"/>
      <c r="ED68" s="154"/>
      <c r="EE68" s="154"/>
      <c r="EF68" s="154"/>
      <c r="EG68" s="154"/>
      <c r="EH68" s="154"/>
      <c r="EI68" s="154"/>
      <c r="EJ68" s="154"/>
      <c r="EK68" s="154"/>
      <c r="EL68" s="154"/>
      <c r="EM68" s="154"/>
      <c r="EN68" s="154"/>
      <c r="EO68" s="154"/>
      <c r="EP68" s="154"/>
      <c r="EQ68" s="154"/>
      <c r="ER68" s="154"/>
      <c r="ES68" s="154"/>
      <c r="ET68" s="154"/>
      <c r="EU68" s="154"/>
      <c r="EV68" s="154"/>
      <c r="EW68" s="154"/>
      <c r="EX68" s="154">
        <v>45</v>
      </c>
      <c r="EY68" s="154"/>
      <c r="EZ68" s="154"/>
      <c r="FA68" s="154"/>
      <c r="FB68" s="154"/>
      <c r="FC68" s="154"/>
      <c r="FD68" s="154"/>
      <c r="FE68" s="154"/>
      <c r="FF68" s="154"/>
      <c r="FG68" s="154"/>
      <c r="FH68" s="154"/>
      <c r="FI68" s="154"/>
      <c r="FJ68" s="154"/>
      <c r="FK68" s="154"/>
      <c r="FL68" s="154">
        <v>400</v>
      </c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  <c r="GN68" s="154"/>
      <c r="GO68" s="154"/>
      <c r="GP68" s="154"/>
      <c r="GQ68" s="154"/>
      <c r="GR68" s="154"/>
      <c r="GS68" s="154"/>
      <c r="GT68" s="154"/>
      <c r="GU68" s="154"/>
      <c r="GV68" s="154"/>
      <c r="GW68" s="154"/>
      <c r="GX68" s="154"/>
      <c r="GY68" s="154"/>
      <c r="GZ68" s="154"/>
      <c r="HA68" s="154"/>
      <c r="HB68" s="154"/>
      <c r="HC68" s="154"/>
      <c r="HD68" s="154"/>
      <c r="HE68" s="154"/>
      <c r="HF68" s="154"/>
      <c r="HG68" s="154"/>
      <c r="HH68" s="154"/>
      <c r="HI68" s="154"/>
      <c r="HJ68" s="154"/>
      <c r="HK68" s="154"/>
      <c r="HL68" s="154"/>
      <c r="HM68" s="154"/>
      <c r="HN68" s="154"/>
      <c r="HO68" s="154"/>
      <c r="HP68" s="154"/>
      <c r="HQ68" s="154"/>
      <c r="HR68" s="154"/>
      <c r="HS68" s="154"/>
      <c r="HT68" s="154"/>
      <c r="HU68" s="154"/>
      <c r="HV68" s="154"/>
      <c r="HW68" s="154"/>
      <c r="HX68" s="154"/>
      <c r="HY68" s="154"/>
      <c r="HZ68" s="154"/>
      <c r="IA68" s="154"/>
      <c r="IB68" s="154"/>
      <c r="IC68" s="154"/>
      <c r="ID68" s="154"/>
      <c r="IE68" s="154"/>
      <c r="IF68" s="154"/>
      <c r="IG68" s="154"/>
      <c r="IH68" s="154"/>
      <c r="II68" s="154"/>
      <c r="IJ68" s="154"/>
      <c r="IK68" s="154"/>
      <c r="IL68" s="154"/>
      <c r="IM68" s="154"/>
      <c r="IN68" s="154"/>
      <c r="IO68" s="154"/>
      <c r="IP68" s="154"/>
      <c r="IQ68" s="154"/>
      <c r="IR68" s="154"/>
      <c r="IS68" s="154"/>
      <c r="IT68" s="154"/>
      <c r="IU68" s="154"/>
      <c r="IV68" s="154"/>
      <c r="IW68" s="154"/>
      <c r="IX68" s="154"/>
      <c r="IY68" s="154"/>
      <c r="IZ68" s="154"/>
      <c r="JA68" s="154"/>
      <c r="JB68" s="154"/>
      <c r="JC68" s="154"/>
      <c r="JD68" s="154"/>
      <c r="JE68" s="154"/>
      <c r="JF68" s="154"/>
      <c r="JG68" s="154"/>
      <c r="JH68" s="154"/>
      <c r="JI68" s="154"/>
      <c r="JJ68" s="154"/>
      <c r="JK68" s="154"/>
      <c r="JL68" s="154"/>
      <c r="JM68" s="154"/>
      <c r="JN68" s="154"/>
      <c r="JO68" s="154"/>
      <c r="JP68" s="154"/>
      <c r="JQ68" s="154"/>
      <c r="JR68" s="154"/>
      <c r="JS68" s="154"/>
      <c r="JT68" s="154"/>
      <c r="JU68" s="154"/>
      <c r="JV68" s="154"/>
      <c r="JW68" s="154"/>
      <c r="JX68" s="154"/>
      <c r="JY68" s="154"/>
      <c r="JZ68" s="154"/>
      <c r="KA68" s="154"/>
      <c r="KB68" s="154"/>
      <c r="KC68" s="154"/>
      <c r="KD68" s="154"/>
      <c r="KE68" s="154"/>
      <c r="KF68" s="154"/>
      <c r="KG68" s="154"/>
      <c r="KH68" s="154"/>
      <c r="KI68" s="154"/>
      <c r="KJ68" s="154"/>
      <c r="KK68" s="154"/>
      <c r="KL68" s="154"/>
      <c r="KM68" s="154"/>
      <c r="KN68" s="154"/>
      <c r="KO68" s="154"/>
      <c r="KP68" s="154"/>
      <c r="KQ68" s="154"/>
      <c r="KR68" s="154"/>
      <c r="KS68" s="154"/>
      <c r="KT68" s="154"/>
      <c r="KU68" s="154"/>
      <c r="KV68" s="154"/>
      <c r="KW68" s="154"/>
      <c r="KX68" s="154"/>
      <c r="KY68" s="154"/>
      <c r="KZ68" s="154"/>
      <c r="LA68" s="154"/>
      <c r="LB68" s="154"/>
      <c r="LC68" s="154"/>
      <c r="LD68" s="154"/>
      <c r="LE68" s="154"/>
      <c r="LF68" s="154"/>
      <c r="LG68" s="154"/>
      <c r="LH68" s="154"/>
      <c r="LI68" s="154"/>
      <c r="LJ68" s="154"/>
      <c r="LK68" s="154"/>
      <c r="LL68" s="154"/>
      <c r="LM68" s="154"/>
      <c r="LN68" s="154"/>
      <c r="LO68" s="154"/>
      <c r="LP68" s="154"/>
      <c r="LQ68" s="154"/>
      <c r="LR68" s="154"/>
      <c r="LS68" s="154"/>
      <c r="LT68" s="154"/>
      <c r="LU68" s="154"/>
      <c r="LV68" s="154"/>
      <c r="LW68" s="154"/>
      <c r="LX68" s="154"/>
      <c r="LY68" s="154"/>
      <c r="LZ68" s="154"/>
      <c r="MA68" s="154"/>
      <c r="MB68" s="154"/>
      <c r="MC68" s="154"/>
      <c r="MD68" s="154"/>
      <c r="ME68" s="154"/>
      <c r="MF68" s="154"/>
      <c r="MG68" s="154"/>
      <c r="MH68" s="154"/>
      <c r="MI68" s="154"/>
      <c r="MJ68" s="154"/>
      <c r="MK68" s="154"/>
      <c r="ML68" s="154"/>
      <c r="MM68" s="154"/>
      <c r="MN68" s="154"/>
      <c r="MO68" s="154"/>
      <c r="MP68" s="154"/>
      <c r="MQ68" s="154"/>
      <c r="MR68" s="154"/>
      <c r="MS68" s="154"/>
      <c r="MT68" s="154"/>
      <c r="MU68" s="154"/>
      <c r="MV68" s="154"/>
      <c r="MW68" s="154"/>
      <c r="MX68" s="154"/>
      <c r="MY68" s="154"/>
      <c r="MZ68" s="154"/>
      <c r="NA68" s="154"/>
      <c r="NB68" s="154"/>
      <c r="NC68" s="154"/>
      <c r="ND68" s="154"/>
      <c r="NE68" s="154"/>
      <c r="NF68" s="154"/>
      <c r="NG68" s="154"/>
      <c r="NH68" s="154"/>
      <c r="NI68" s="154"/>
      <c r="NJ68" s="154"/>
      <c r="NK68" s="154"/>
      <c r="NL68" s="154"/>
      <c r="NM68" s="154"/>
      <c r="NN68" s="154"/>
      <c r="NO68" s="154"/>
      <c r="NP68" s="154"/>
      <c r="NQ68" s="154"/>
      <c r="NR68" s="154"/>
      <c r="NS68" s="154"/>
      <c r="NT68" s="154"/>
      <c r="NU68" s="154"/>
      <c r="NV68" s="154"/>
      <c r="NW68" s="154"/>
      <c r="NX68" s="154"/>
      <c r="NY68" s="154"/>
      <c r="NZ68" s="154"/>
      <c r="OA68" s="154"/>
      <c r="OB68" s="154"/>
      <c r="OC68" s="154"/>
      <c r="OD68" s="154"/>
      <c r="OE68" s="154"/>
      <c r="OF68" s="154"/>
      <c r="OG68" s="154"/>
      <c r="OH68" s="154"/>
      <c r="OI68" s="154"/>
      <c r="OJ68" s="154"/>
      <c r="OK68" s="154"/>
      <c r="OL68" s="154"/>
      <c r="OM68" s="154"/>
      <c r="ON68" s="154"/>
      <c r="OO68" s="154"/>
      <c r="OP68" s="154"/>
      <c r="OQ68" s="154"/>
      <c r="OR68" s="154"/>
      <c r="OS68" s="154"/>
      <c r="OT68" s="154"/>
      <c r="OU68" s="154"/>
      <c r="OV68" s="154"/>
      <c r="OW68" s="154"/>
      <c r="OX68" s="154"/>
      <c r="OY68" s="154"/>
      <c r="OZ68" s="154"/>
      <c r="PA68" s="154"/>
      <c r="PB68" s="154"/>
      <c r="PC68" s="154"/>
      <c r="PD68" s="154"/>
      <c r="PE68" s="154"/>
      <c r="PF68" s="154"/>
      <c r="PG68" s="154"/>
      <c r="PH68" s="154"/>
      <c r="PI68" s="154"/>
      <c r="PJ68" s="154"/>
      <c r="PK68" s="154"/>
      <c r="PL68" s="154"/>
      <c r="PM68" s="154"/>
      <c r="PN68" s="154"/>
      <c r="PO68" s="154"/>
      <c r="PP68" s="154"/>
      <c r="PQ68" s="154"/>
      <c r="PR68" s="154"/>
      <c r="PS68" s="154"/>
      <c r="PT68" s="154"/>
      <c r="PU68" s="154"/>
      <c r="PV68" s="154"/>
      <c r="PW68" s="154"/>
      <c r="PX68" s="154"/>
      <c r="PY68" s="154"/>
      <c r="PZ68" s="154"/>
      <c r="QA68" s="154"/>
      <c r="QB68" s="154"/>
      <c r="QC68" s="154"/>
      <c r="QD68" s="154"/>
      <c r="QE68" s="154"/>
      <c r="QF68" s="154"/>
      <c r="QG68" s="154"/>
      <c r="QH68" s="154"/>
      <c r="QI68" s="154"/>
      <c r="QJ68" s="154"/>
      <c r="QK68" s="154"/>
      <c r="QL68" s="154"/>
      <c r="QM68" s="154"/>
      <c r="QN68" s="154"/>
      <c r="QO68" s="154"/>
      <c r="QP68" s="154"/>
      <c r="QQ68" s="154"/>
      <c r="QR68" s="154"/>
      <c r="QS68" s="154"/>
      <c r="QT68" s="154"/>
      <c r="QU68" s="154"/>
      <c r="QV68" s="154"/>
      <c r="QW68" s="154"/>
      <c r="QX68" s="154"/>
      <c r="QY68" s="154"/>
      <c r="QZ68" s="154"/>
      <c r="RA68" s="154"/>
      <c r="RB68" s="154"/>
      <c r="RC68" s="154"/>
      <c r="RD68" s="154"/>
      <c r="RE68" s="154"/>
      <c r="RF68" s="154"/>
      <c r="RG68" s="154"/>
      <c r="RH68" s="154"/>
      <c r="RI68" s="154"/>
      <c r="RJ68" s="154"/>
      <c r="RK68" s="154"/>
      <c r="RL68" s="154"/>
      <c r="RM68" s="154"/>
      <c r="RN68" s="154"/>
      <c r="RO68" s="154"/>
      <c r="RP68" s="154"/>
      <c r="RQ68" s="154"/>
      <c r="RR68" s="154"/>
      <c r="RS68" s="154"/>
      <c r="RT68" s="154"/>
      <c r="RU68" s="154"/>
      <c r="RV68" s="154"/>
      <c r="RW68" s="154"/>
      <c r="RX68" s="154"/>
      <c r="RY68" s="154"/>
      <c r="RZ68" s="154"/>
      <c r="SA68" s="154"/>
      <c r="SB68" s="154"/>
      <c r="SC68" s="154"/>
      <c r="SD68" s="154"/>
      <c r="SE68" s="154"/>
      <c r="SF68" s="154"/>
      <c r="SG68" s="154"/>
      <c r="SH68" s="154"/>
      <c r="SI68" s="154"/>
      <c r="SJ68" s="154"/>
      <c r="SK68" s="154"/>
      <c r="SL68" s="154"/>
      <c r="SM68" s="154"/>
      <c r="SN68" s="154"/>
      <c r="SO68" s="154"/>
      <c r="SP68" s="154"/>
      <c r="SQ68" s="154"/>
      <c r="SR68" s="154"/>
      <c r="SS68" s="154"/>
      <c r="ST68" s="154"/>
      <c r="SU68" s="154"/>
      <c r="SV68" s="154"/>
      <c r="SW68" s="154"/>
      <c r="SX68" s="154"/>
      <c r="SY68" s="154"/>
      <c r="SZ68" s="154"/>
      <c r="TA68" s="154"/>
      <c r="TB68" s="154"/>
      <c r="TC68" s="154"/>
      <c r="TD68" s="154"/>
      <c r="TE68" s="154"/>
      <c r="TF68" s="154"/>
      <c r="TG68" s="154"/>
      <c r="TH68" s="154"/>
      <c r="TI68" s="154"/>
      <c r="TJ68" s="154"/>
      <c r="TK68" s="154"/>
      <c r="TL68" s="154"/>
      <c r="TM68" s="154"/>
      <c r="TN68" s="154"/>
      <c r="TO68" s="154"/>
      <c r="TP68" s="154"/>
      <c r="TQ68" s="154"/>
      <c r="TR68" s="154"/>
      <c r="TS68" s="154"/>
      <c r="TT68" s="154"/>
      <c r="TU68" s="154"/>
      <c r="TV68" s="154"/>
      <c r="TW68" s="154"/>
      <c r="TX68" s="154"/>
      <c r="TY68" s="154"/>
      <c r="TZ68" s="154"/>
      <c r="UA68" s="154"/>
      <c r="UB68" s="154"/>
      <c r="UC68" s="154"/>
      <c r="UD68" s="154"/>
      <c r="UE68" s="154"/>
      <c r="UF68" s="154"/>
    </row>
    <row r="69" spans="1:552" ht="15.75" customHeight="1" x14ac:dyDescent="0.35">
      <c r="B69" s="5"/>
      <c r="C69" s="5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0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1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  <c r="IQ69" s="12"/>
      <c r="IR69" s="12"/>
      <c r="IS69" s="12"/>
      <c r="IT69" s="12"/>
      <c r="IU69" s="12"/>
      <c r="IV69" s="12"/>
      <c r="IW69" s="12"/>
      <c r="IX69" s="12"/>
      <c r="IY69" s="12"/>
      <c r="IZ69" s="12"/>
      <c r="JA69" s="12"/>
      <c r="JB69" s="12"/>
      <c r="JC69" s="12"/>
      <c r="JD69" s="12"/>
      <c r="JE69" s="12"/>
      <c r="JF69" s="12"/>
      <c r="JG69" s="12"/>
      <c r="JH69" s="12"/>
      <c r="JI69" s="12"/>
      <c r="JJ69" s="12"/>
      <c r="JK69" s="12"/>
      <c r="JL69" s="12"/>
      <c r="JM69" s="12"/>
      <c r="JN69" s="12"/>
      <c r="JO69" s="12"/>
      <c r="JP69" s="12"/>
      <c r="JQ69" s="12"/>
      <c r="JR69" s="12"/>
      <c r="JS69" s="12"/>
      <c r="JT69" s="12"/>
      <c r="JU69" s="12"/>
      <c r="JV69" s="12"/>
      <c r="JW69" s="12"/>
      <c r="JX69" s="12"/>
      <c r="JY69" s="12"/>
      <c r="JZ69" s="12"/>
      <c r="KA69" s="12"/>
      <c r="KB69" s="12"/>
      <c r="KC69" s="12"/>
      <c r="KD69" s="12"/>
      <c r="KE69" s="12"/>
      <c r="KF69" s="12"/>
      <c r="KG69" s="12"/>
      <c r="KH69" s="12"/>
      <c r="KI69" s="12"/>
      <c r="KJ69" s="12"/>
      <c r="KK69" s="12"/>
      <c r="KL69" s="12"/>
      <c r="KM69" s="12"/>
      <c r="KN69" s="12"/>
      <c r="KO69" s="12"/>
      <c r="KP69" s="12"/>
      <c r="KQ69" s="12"/>
      <c r="KR69" s="12"/>
      <c r="KS69" s="12"/>
      <c r="KT69" s="12"/>
      <c r="KU69" s="12"/>
      <c r="KV69" s="12"/>
      <c r="KW69" s="12"/>
      <c r="KX69" s="12"/>
      <c r="KY69" s="12"/>
      <c r="KZ69" s="12"/>
      <c r="LA69" s="12"/>
      <c r="LB69" s="12"/>
      <c r="LC69" s="12"/>
      <c r="LD69" s="12"/>
      <c r="LE69" s="12"/>
      <c r="LF69" s="12"/>
      <c r="LG69" s="12"/>
      <c r="LH69" s="12"/>
      <c r="LI69" s="12"/>
      <c r="LJ69" s="12"/>
      <c r="LK69" s="12"/>
      <c r="LL69" s="12"/>
      <c r="LM69" s="12"/>
      <c r="LN69" s="12"/>
      <c r="LO69" s="12"/>
      <c r="LP69" s="12"/>
      <c r="LQ69" s="12"/>
      <c r="LR69" s="12"/>
      <c r="LS69" s="12"/>
      <c r="LT69" s="12"/>
      <c r="LU69" s="12"/>
      <c r="LV69" s="12"/>
      <c r="LW69" s="12"/>
      <c r="LX69" s="12"/>
      <c r="LY69" s="12"/>
      <c r="LZ69" s="12"/>
      <c r="MA69" s="12"/>
      <c r="MB69" s="12"/>
      <c r="MC69" s="12"/>
      <c r="MD69" s="12"/>
      <c r="ME69" s="12"/>
      <c r="MF69" s="12"/>
      <c r="MG69" s="12"/>
      <c r="MH69" s="12"/>
      <c r="MI69" s="12"/>
      <c r="MJ69" s="12"/>
      <c r="MK69" s="12"/>
      <c r="ML69" s="12"/>
      <c r="MM69" s="12"/>
      <c r="MN69" s="12"/>
      <c r="MO69" s="12"/>
      <c r="MP69" s="12"/>
      <c r="MQ69" s="12"/>
      <c r="MR69" s="12"/>
      <c r="MS69" s="12"/>
      <c r="MT69" s="12"/>
      <c r="MU69" s="12"/>
      <c r="MV69" s="12"/>
      <c r="MW69" s="12"/>
      <c r="MX69" s="12"/>
      <c r="MY69" s="12"/>
      <c r="MZ69" s="12"/>
      <c r="NA69" s="12"/>
      <c r="NB69" s="12"/>
      <c r="NC69" s="12"/>
      <c r="ND69" s="12"/>
      <c r="NE69" s="12"/>
      <c r="NF69" s="12"/>
      <c r="NG69" s="12"/>
      <c r="NH69" s="12"/>
      <c r="NI69" s="12"/>
      <c r="NJ69" s="12"/>
      <c r="NK69" s="12"/>
      <c r="NL69" s="12"/>
      <c r="NM69" s="12"/>
      <c r="NN69" s="12"/>
      <c r="NO69" s="12"/>
      <c r="NP69" s="12"/>
      <c r="NQ69" s="12"/>
      <c r="NR69" s="12"/>
      <c r="NS69" s="12"/>
      <c r="NT69" s="12"/>
      <c r="NU69" s="12"/>
      <c r="NV69" s="12"/>
      <c r="NW69" s="12"/>
      <c r="NX69" s="12"/>
      <c r="NY69" s="12"/>
      <c r="NZ69" s="12"/>
      <c r="OA69" s="12"/>
      <c r="OB69" s="12"/>
      <c r="OC69" s="12"/>
      <c r="OD69" s="12"/>
      <c r="OE69" s="12"/>
      <c r="OF69" s="12"/>
      <c r="OG69" s="12"/>
      <c r="OH69" s="12"/>
      <c r="OI69" s="12"/>
      <c r="OJ69" s="12"/>
      <c r="OK69" s="12"/>
      <c r="OL69" s="12"/>
      <c r="OM69" s="12"/>
      <c r="ON69" s="12"/>
      <c r="OO69" s="12"/>
      <c r="OP69" s="12"/>
      <c r="OQ69" s="12"/>
      <c r="OR69" s="12"/>
      <c r="OS69" s="12"/>
      <c r="OT69" s="12"/>
      <c r="OU69" s="12"/>
      <c r="OV69" s="12"/>
      <c r="OW69" s="12"/>
      <c r="OX69" s="12"/>
      <c r="OY69" s="12"/>
      <c r="OZ69" s="12"/>
      <c r="PA69" s="12"/>
      <c r="PB69" s="12"/>
      <c r="PC69" s="12"/>
      <c r="PD69" s="12"/>
      <c r="PE69" s="12"/>
      <c r="PF69" s="12"/>
      <c r="PG69" s="12"/>
      <c r="PH69" s="12"/>
      <c r="PI69" s="12"/>
      <c r="PJ69" s="12"/>
      <c r="PK69" s="12"/>
      <c r="PL69" s="12"/>
      <c r="PM69" s="12"/>
      <c r="PN69" s="12"/>
      <c r="PO69" s="12"/>
      <c r="PP69" s="12"/>
      <c r="PQ69" s="12"/>
      <c r="PR69" s="12"/>
      <c r="PS69" s="12"/>
      <c r="PT69" s="12"/>
      <c r="PU69" s="12"/>
      <c r="PV69" s="12"/>
      <c r="PW69" s="12"/>
      <c r="PX69" s="12"/>
      <c r="PY69" s="12"/>
      <c r="PZ69" s="12"/>
      <c r="QA69" s="12"/>
      <c r="QB69" s="12"/>
      <c r="QC69" s="12"/>
      <c r="QD69" s="12"/>
      <c r="QE69" s="12"/>
      <c r="QF69" s="12"/>
      <c r="QG69" s="12"/>
      <c r="QH69" s="12"/>
      <c r="QI69" s="12"/>
      <c r="QJ69" s="12"/>
      <c r="QK69" s="12"/>
      <c r="QL69" s="12"/>
      <c r="QM69" s="12"/>
      <c r="QN69" s="12"/>
      <c r="QO69" s="12"/>
      <c r="QP69" s="12"/>
      <c r="QQ69" s="12"/>
      <c r="QR69" s="12"/>
      <c r="QS69" s="12"/>
      <c r="QT69" s="12"/>
      <c r="QU69" s="12"/>
      <c r="QV69" s="12"/>
      <c r="QW69" s="12"/>
      <c r="QX69" s="12"/>
      <c r="QY69" s="12"/>
      <c r="QZ69" s="12"/>
      <c r="RA69" s="12"/>
      <c r="RB69" s="12"/>
      <c r="RC69" s="12"/>
      <c r="RD69" s="12"/>
      <c r="RE69" s="12"/>
      <c r="RF69" s="12"/>
      <c r="RG69" s="12"/>
      <c r="RH69" s="12"/>
      <c r="RI69" s="12"/>
      <c r="RJ69" s="12"/>
      <c r="RK69" s="12"/>
      <c r="RL69" s="12"/>
      <c r="RM69" s="12"/>
      <c r="RN69" s="12"/>
      <c r="RO69" s="12"/>
      <c r="RP69" s="12"/>
      <c r="RQ69" s="12"/>
      <c r="RR69" s="12"/>
      <c r="RS69" s="12"/>
      <c r="RT69" s="12"/>
      <c r="RU69" s="12"/>
      <c r="RV69" s="12"/>
      <c r="RW69" s="12"/>
      <c r="RX69" s="12"/>
      <c r="RY69" s="12"/>
      <c r="RZ69" s="12"/>
      <c r="SA69" s="12"/>
      <c r="SB69" s="12"/>
      <c r="SC69" s="12"/>
      <c r="SD69" s="12"/>
      <c r="SE69" s="12"/>
      <c r="SF69" s="12"/>
      <c r="SG69" s="12"/>
      <c r="SH69" s="12"/>
      <c r="SI69" s="12"/>
      <c r="SJ69" s="12"/>
      <c r="SK69" s="12"/>
      <c r="SL69" s="12"/>
      <c r="SM69" s="12"/>
      <c r="SN69" s="12"/>
      <c r="SO69" s="12"/>
      <c r="SP69" s="12"/>
      <c r="SQ69" s="12"/>
      <c r="SR69" s="12"/>
      <c r="SS69" s="12"/>
      <c r="ST69" s="12"/>
      <c r="SU69" s="12"/>
      <c r="SV69" s="12"/>
      <c r="SW69" s="12"/>
      <c r="SX69" s="12"/>
      <c r="SY69" s="12"/>
      <c r="SZ69" s="12"/>
      <c r="TA69" s="12"/>
      <c r="TB69" s="12"/>
      <c r="TC69" s="12"/>
      <c r="TD69" s="12"/>
      <c r="TE69" s="12"/>
      <c r="TF69" s="12"/>
      <c r="TG69" s="12"/>
      <c r="TH69" s="12"/>
      <c r="TI69" s="12"/>
      <c r="TJ69" s="12"/>
      <c r="TK69" s="12"/>
      <c r="TL69" s="12"/>
      <c r="TM69" s="12"/>
      <c r="TN69" s="12"/>
      <c r="TO69" s="12"/>
      <c r="TP69" s="12"/>
      <c r="TQ69" s="12"/>
      <c r="TR69" s="12"/>
      <c r="TS69" s="12"/>
      <c r="TT69" s="12"/>
      <c r="TU69" s="12"/>
      <c r="TV69" s="12"/>
      <c r="TW69" s="12"/>
      <c r="TX69" s="12"/>
      <c r="TY69" s="12"/>
      <c r="TZ69" s="12"/>
      <c r="UA69" s="12"/>
      <c r="UB69" s="12"/>
      <c r="UC69" s="12"/>
      <c r="UD69" s="12"/>
      <c r="UE69" s="12"/>
      <c r="UF69" s="12"/>
    </row>
    <row r="70" spans="1:552" ht="15.75" customHeight="1" x14ac:dyDescent="0.35">
      <c r="A70" s="8" t="s">
        <v>592</v>
      </c>
      <c r="B70" s="5"/>
      <c r="C70" s="5"/>
      <c r="D70" s="78">
        <f t="shared" ref="D70:BO70" si="100">SUM(D71:D73)</f>
        <v>0</v>
      </c>
      <c r="E70" s="78">
        <f t="shared" si="100"/>
        <v>0</v>
      </c>
      <c r="F70" s="78">
        <f t="shared" si="100"/>
        <v>0</v>
      </c>
      <c r="G70" s="78">
        <f t="shared" si="100"/>
        <v>0</v>
      </c>
      <c r="H70" s="78">
        <f t="shared" si="100"/>
        <v>0</v>
      </c>
      <c r="I70" s="78">
        <f t="shared" si="100"/>
        <v>0</v>
      </c>
      <c r="J70" s="78">
        <f t="shared" si="100"/>
        <v>0</v>
      </c>
      <c r="K70" s="78">
        <f t="shared" si="100"/>
        <v>0</v>
      </c>
      <c r="L70" s="78">
        <f t="shared" si="100"/>
        <v>0</v>
      </c>
      <c r="M70" s="78">
        <f t="shared" si="100"/>
        <v>0</v>
      </c>
      <c r="N70" s="78">
        <f t="shared" si="100"/>
        <v>0</v>
      </c>
      <c r="O70" s="78">
        <f t="shared" si="100"/>
        <v>0</v>
      </c>
      <c r="P70" s="78">
        <f t="shared" si="100"/>
        <v>0</v>
      </c>
      <c r="Q70" s="78">
        <f t="shared" si="100"/>
        <v>0</v>
      </c>
      <c r="R70" s="78">
        <f t="shared" si="100"/>
        <v>0</v>
      </c>
      <c r="S70" s="78">
        <f t="shared" si="100"/>
        <v>0</v>
      </c>
      <c r="T70" s="78">
        <f t="shared" si="100"/>
        <v>0</v>
      </c>
      <c r="U70" s="78">
        <f t="shared" si="100"/>
        <v>0</v>
      </c>
      <c r="V70" s="78">
        <f t="shared" si="100"/>
        <v>0</v>
      </c>
      <c r="W70" s="78">
        <f t="shared" si="100"/>
        <v>0</v>
      </c>
      <c r="X70" s="78">
        <f t="shared" si="100"/>
        <v>0</v>
      </c>
      <c r="Y70" s="78">
        <f t="shared" si="100"/>
        <v>0</v>
      </c>
      <c r="Z70" s="78">
        <f t="shared" si="100"/>
        <v>0</v>
      </c>
      <c r="AA70" s="78">
        <f t="shared" si="100"/>
        <v>0</v>
      </c>
      <c r="AB70" s="78">
        <f t="shared" si="100"/>
        <v>0</v>
      </c>
      <c r="AC70" s="78">
        <f t="shared" si="100"/>
        <v>0</v>
      </c>
      <c r="AD70" s="78">
        <f t="shared" si="100"/>
        <v>0</v>
      </c>
      <c r="AE70" s="78">
        <f t="shared" si="100"/>
        <v>0</v>
      </c>
      <c r="AF70" s="78">
        <f t="shared" si="100"/>
        <v>0</v>
      </c>
      <c r="AG70" s="78">
        <f t="shared" si="100"/>
        <v>0</v>
      </c>
      <c r="AH70" s="105">
        <f t="shared" si="100"/>
        <v>1311.05</v>
      </c>
      <c r="AI70" s="77">
        <f t="shared" si="100"/>
        <v>0</v>
      </c>
      <c r="AJ70" s="78">
        <f t="shared" si="100"/>
        <v>0</v>
      </c>
      <c r="AK70" s="78">
        <f t="shared" si="100"/>
        <v>0</v>
      </c>
      <c r="AL70" s="78">
        <f t="shared" si="100"/>
        <v>0</v>
      </c>
      <c r="AM70" s="78">
        <f t="shared" si="100"/>
        <v>0</v>
      </c>
      <c r="AN70" s="78">
        <f t="shared" si="100"/>
        <v>0</v>
      </c>
      <c r="AO70" s="78">
        <f t="shared" si="100"/>
        <v>0</v>
      </c>
      <c r="AP70" s="78">
        <f t="shared" si="100"/>
        <v>0</v>
      </c>
      <c r="AQ70" s="78">
        <f t="shared" si="100"/>
        <v>0</v>
      </c>
      <c r="AR70" s="78">
        <f t="shared" si="100"/>
        <v>0</v>
      </c>
      <c r="AS70" s="78">
        <f t="shared" si="100"/>
        <v>0</v>
      </c>
      <c r="AT70" s="78">
        <f t="shared" si="100"/>
        <v>0</v>
      </c>
      <c r="AU70" s="78">
        <f t="shared" si="100"/>
        <v>0</v>
      </c>
      <c r="AV70" s="78">
        <f t="shared" si="100"/>
        <v>0</v>
      </c>
      <c r="AW70" s="78">
        <f t="shared" si="100"/>
        <v>0</v>
      </c>
      <c r="AX70" s="78">
        <f t="shared" si="100"/>
        <v>0</v>
      </c>
      <c r="AY70" s="78">
        <f t="shared" si="100"/>
        <v>0</v>
      </c>
      <c r="AZ70" s="78">
        <f t="shared" si="100"/>
        <v>0</v>
      </c>
      <c r="BA70" s="78">
        <f t="shared" si="100"/>
        <v>0</v>
      </c>
      <c r="BB70" s="78">
        <f t="shared" si="100"/>
        <v>0</v>
      </c>
      <c r="BC70" s="78">
        <f t="shared" si="100"/>
        <v>0</v>
      </c>
      <c r="BD70" s="78">
        <f t="shared" si="100"/>
        <v>0</v>
      </c>
      <c r="BE70" s="78">
        <f t="shared" si="100"/>
        <v>0</v>
      </c>
      <c r="BF70" s="78">
        <f t="shared" si="100"/>
        <v>0</v>
      </c>
      <c r="BG70" s="78">
        <f t="shared" si="100"/>
        <v>0</v>
      </c>
      <c r="BH70" s="78">
        <f t="shared" si="100"/>
        <v>0</v>
      </c>
      <c r="BI70" s="78">
        <f t="shared" si="100"/>
        <v>0</v>
      </c>
      <c r="BJ70" s="78">
        <f t="shared" si="100"/>
        <v>0</v>
      </c>
      <c r="BK70" s="78">
        <f t="shared" si="100"/>
        <v>0</v>
      </c>
      <c r="BL70" s="78">
        <f t="shared" si="100"/>
        <v>0</v>
      </c>
      <c r="BM70" s="79">
        <f t="shared" si="100"/>
        <v>0</v>
      </c>
      <c r="BN70" s="80">
        <f t="shared" si="100"/>
        <v>0</v>
      </c>
      <c r="BO70" s="78">
        <f t="shared" si="100"/>
        <v>60.8</v>
      </c>
      <c r="BP70" s="78">
        <f t="shared" ref="BP70:EA70" si="101">SUM(BP71:BP73)</f>
        <v>0</v>
      </c>
      <c r="BQ70" s="78">
        <f t="shared" si="101"/>
        <v>0</v>
      </c>
      <c r="BR70" s="78">
        <f t="shared" si="101"/>
        <v>0</v>
      </c>
      <c r="BS70" s="78">
        <f t="shared" si="101"/>
        <v>0</v>
      </c>
      <c r="BT70" s="78">
        <f t="shared" si="101"/>
        <v>0</v>
      </c>
      <c r="BU70" s="78">
        <f t="shared" si="101"/>
        <v>0</v>
      </c>
      <c r="BV70" s="78">
        <f t="shared" si="101"/>
        <v>0</v>
      </c>
      <c r="BW70" s="78">
        <f t="shared" si="101"/>
        <v>75.83</v>
      </c>
      <c r="BX70" s="78">
        <f t="shared" si="101"/>
        <v>0</v>
      </c>
      <c r="BY70" s="78">
        <f t="shared" si="101"/>
        <v>0</v>
      </c>
      <c r="BZ70" s="78">
        <f t="shared" si="101"/>
        <v>0</v>
      </c>
      <c r="CA70" s="78">
        <f t="shared" si="101"/>
        <v>0</v>
      </c>
      <c r="CB70" s="78">
        <f t="shared" si="101"/>
        <v>0</v>
      </c>
      <c r="CC70" s="78">
        <f t="shared" si="101"/>
        <v>0</v>
      </c>
      <c r="CD70" s="78">
        <f t="shared" si="101"/>
        <v>0</v>
      </c>
      <c r="CE70" s="78">
        <f t="shared" si="101"/>
        <v>0</v>
      </c>
      <c r="CF70" s="78">
        <f t="shared" si="101"/>
        <v>0</v>
      </c>
      <c r="CG70" s="78">
        <f t="shared" si="101"/>
        <v>0</v>
      </c>
      <c r="CH70" s="78">
        <f t="shared" si="101"/>
        <v>0</v>
      </c>
      <c r="CI70" s="78">
        <f t="shared" si="101"/>
        <v>0</v>
      </c>
      <c r="CJ70" s="78">
        <f t="shared" si="101"/>
        <v>0</v>
      </c>
      <c r="CK70" s="78">
        <f t="shared" si="101"/>
        <v>0</v>
      </c>
      <c r="CL70" s="78">
        <f t="shared" si="101"/>
        <v>0</v>
      </c>
      <c r="CM70" s="78">
        <f t="shared" si="101"/>
        <v>0</v>
      </c>
      <c r="CN70" s="78">
        <f t="shared" si="101"/>
        <v>0</v>
      </c>
      <c r="CO70" s="78">
        <f t="shared" si="101"/>
        <v>0</v>
      </c>
      <c r="CP70" s="78">
        <f t="shared" si="101"/>
        <v>0</v>
      </c>
      <c r="CQ70" s="78">
        <f t="shared" si="101"/>
        <v>0</v>
      </c>
      <c r="CR70" s="78">
        <f t="shared" si="101"/>
        <v>0</v>
      </c>
      <c r="CS70" s="78">
        <f t="shared" si="101"/>
        <v>196.72</v>
      </c>
      <c r="CT70" s="78">
        <f t="shared" si="101"/>
        <v>0</v>
      </c>
      <c r="CU70" s="78">
        <f t="shared" si="101"/>
        <v>0</v>
      </c>
      <c r="CV70" s="78">
        <f t="shared" si="101"/>
        <v>0</v>
      </c>
      <c r="CW70" s="78">
        <f t="shared" si="101"/>
        <v>0</v>
      </c>
      <c r="CX70" s="78">
        <f t="shared" si="101"/>
        <v>0</v>
      </c>
      <c r="CY70" s="78">
        <f t="shared" si="101"/>
        <v>0</v>
      </c>
      <c r="CZ70" s="78">
        <f t="shared" si="101"/>
        <v>0</v>
      </c>
      <c r="DA70" s="78">
        <f t="shared" si="101"/>
        <v>0</v>
      </c>
      <c r="DB70" s="78">
        <f t="shared" si="101"/>
        <v>0</v>
      </c>
      <c r="DC70" s="78">
        <f t="shared" si="101"/>
        <v>0</v>
      </c>
      <c r="DD70" s="78">
        <f t="shared" si="101"/>
        <v>0</v>
      </c>
      <c r="DE70" s="78">
        <f t="shared" si="101"/>
        <v>0</v>
      </c>
      <c r="DF70" s="78">
        <f t="shared" si="101"/>
        <v>37.299999999999997</v>
      </c>
      <c r="DG70" s="78">
        <f t="shared" si="101"/>
        <v>0</v>
      </c>
      <c r="DH70" s="78">
        <f t="shared" si="101"/>
        <v>0</v>
      </c>
      <c r="DI70" s="78">
        <f t="shared" si="101"/>
        <v>0</v>
      </c>
      <c r="DJ70" s="78">
        <f t="shared" si="101"/>
        <v>0</v>
      </c>
      <c r="DK70" s="78">
        <f t="shared" si="101"/>
        <v>0</v>
      </c>
      <c r="DL70" s="78">
        <f t="shared" si="101"/>
        <v>0</v>
      </c>
      <c r="DM70" s="78">
        <f t="shared" si="101"/>
        <v>0</v>
      </c>
      <c r="DN70" s="78">
        <f t="shared" si="101"/>
        <v>0</v>
      </c>
      <c r="DO70" s="78">
        <f t="shared" si="101"/>
        <v>0</v>
      </c>
      <c r="DP70" s="78">
        <f t="shared" si="101"/>
        <v>0</v>
      </c>
      <c r="DQ70" s="78">
        <f t="shared" si="101"/>
        <v>0</v>
      </c>
      <c r="DR70" s="78">
        <f t="shared" si="101"/>
        <v>0</v>
      </c>
      <c r="DS70" s="78">
        <f t="shared" si="101"/>
        <v>0</v>
      </c>
      <c r="DT70" s="78">
        <f t="shared" si="101"/>
        <v>0</v>
      </c>
      <c r="DU70" s="78">
        <f t="shared" si="101"/>
        <v>0</v>
      </c>
      <c r="DV70" s="78">
        <f t="shared" si="101"/>
        <v>461.31</v>
      </c>
      <c r="DW70" s="78">
        <f t="shared" si="101"/>
        <v>0</v>
      </c>
      <c r="DX70" s="78">
        <f t="shared" si="101"/>
        <v>0</v>
      </c>
      <c r="DY70" s="78">
        <f t="shared" si="101"/>
        <v>0</v>
      </c>
      <c r="DZ70" s="78">
        <f t="shared" si="101"/>
        <v>0</v>
      </c>
      <c r="EA70" s="78">
        <f t="shared" si="101"/>
        <v>0</v>
      </c>
      <c r="EB70" s="78">
        <f t="shared" ref="EB70:GM70" si="102">SUM(EB71:EB73)</f>
        <v>0</v>
      </c>
      <c r="EC70" s="78">
        <f t="shared" si="102"/>
        <v>0</v>
      </c>
      <c r="ED70" s="78">
        <f t="shared" si="102"/>
        <v>0</v>
      </c>
      <c r="EE70" s="78">
        <f t="shared" si="102"/>
        <v>0</v>
      </c>
      <c r="EF70" s="78">
        <f t="shared" si="102"/>
        <v>0</v>
      </c>
      <c r="EG70" s="78">
        <f t="shared" si="102"/>
        <v>0</v>
      </c>
      <c r="EH70" s="78">
        <f t="shared" si="102"/>
        <v>0</v>
      </c>
      <c r="EI70" s="78">
        <f t="shared" si="102"/>
        <v>0</v>
      </c>
      <c r="EJ70" s="78">
        <f t="shared" si="102"/>
        <v>37.299999999999997</v>
      </c>
      <c r="EK70" s="78">
        <f t="shared" si="102"/>
        <v>0</v>
      </c>
      <c r="EL70" s="78">
        <f t="shared" si="102"/>
        <v>0</v>
      </c>
      <c r="EM70" s="78">
        <f t="shared" si="102"/>
        <v>0</v>
      </c>
      <c r="EN70" s="78">
        <f t="shared" si="102"/>
        <v>0</v>
      </c>
      <c r="EO70" s="78">
        <f t="shared" si="102"/>
        <v>0</v>
      </c>
      <c r="EP70" s="78">
        <f t="shared" si="102"/>
        <v>0</v>
      </c>
      <c r="EQ70" s="78">
        <f t="shared" si="102"/>
        <v>0</v>
      </c>
      <c r="ER70" s="78">
        <f t="shared" si="102"/>
        <v>0</v>
      </c>
      <c r="ES70" s="78">
        <f t="shared" si="102"/>
        <v>0</v>
      </c>
      <c r="ET70" s="78">
        <f t="shared" si="102"/>
        <v>0</v>
      </c>
      <c r="EU70" s="78">
        <f t="shared" si="102"/>
        <v>0</v>
      </c>
      <c r="EV70" s="78">
        <f t="shared" si="102"/>
        <v>0</v>
      </c>
      <c r="EW70" s="78">
        <f t="shared" si="102"/>
        <v>0</v>
      </c>
      <c r="EX70" s="78">
        <f t="shared" si="102"/>
        <v>0</v>
      </c>
      <c r="EY70" s="78">
        <f t="shared" si="102"/>
        <v>316.43</v>
      </c>
      <c r="EZ70" s="78">
        <f t="shared" si="102"/>
        <v>0</v>
      </c>
      <c r="FA70" s="78">
        <f t="shared" si="102"/>
        <v>0</v>
      </c>
      <c r="FB70" s="78">
        <f t="shared" si="102"/>
        <v>0</v>
      </c>
      <c r="FC70" s="78">
        <f t="shared" si="102"/>
        <v>0</v>
      </c>
      <c r="FD70" s="78">
        <f t="shared" si="102"/>
        <v>0</v>
      </c>
      <c r="FE70" s="78">
        <f t="shared" si="102"/>
        <v>0</v>
      </c>
      <c r="FF70" s="78">
        <f t="shared" si="102"/>
        <v>0</v>
      </c>
      <c r="FG70" s="78">
        <f t="shared" si="102"/>
        <v>0</v>
      </c>
      <c r="FH70" s="78">
        <f t="shared" si="102"/>
        <v>0</v>
      </c>
      <c r="FI70" s="78">
        <f t="shared" si="102"/>
        <v>0</v>
      </c>
      <c r="FJ70" s="78">
        <f t="shared" si="102"/>
        <v>0</v>
      </c>
      <c r="FK70" s="78">
        <f t="shared" si="102"/>
        <v>0</v>
      </c>
      <c r="FL70" s="78">
        <f t="shared" si="102"/>
        <v>0</v>
      </c>
      <c r="FM70" s="78">
        <f t="shared" si="102"/>
        <v>37.299999999999997</v>
      </c>
      <c r="FN70" s="78">
        <f t="shared" si="102"/>
        <v>0</v>
      </c>
      <c r="FO70" s="78">
        <f t="shared" si="102"/>
        <v>0</v>
      </c>
      <c r="FP70" s="78">
        <f t="shared" si="102"/>
        <v>0</v>
      </c>
      <c r="FQ70" s="78">
        <f t="shared" si="102"/>
        <v>0</v>
      </c>
      <c r="FR70" s="78">
        <f t="shared" si="102"/>
        <v>0</v>
      </c>
      <c r="FS70" s="78">
        <f t="shared" si="102"/>
        <v>0</v>
      </c>
      <c r="FT70" s="78">
        <f t="shared" si="102"/>
        <v>0</v>
      </c>
      <c r="FU70" s="78">
        <f t="shared" si="102"/>
        <v>0</v>
      </c>
      <c r="FV70" s="78">
        <f t="shared" si="102"/>
        <v>0</v>
      </c>
      <c r="FW70" s="78">
        <f t="shared" si="102"/>
        <v>0</v>
      </c>
      <c r="FX70" s="78">
        <f t="shared" si="102"/>
        <v>0</v>
      </c>
      <c r="FY70" s="78">
        <f t="shared" si="102"/>
        <v>0</v>
      </c>
      <c r="FZ70" s="78">
        <f t="shared" si="102"/>
        <v>0</v>
      </c>
      <c r="GA70" s="78">
        <f t="shared" si="102"/>
        <v>0</v>
      </c>
      <c r="GB70" s="78">
        <f t="shared" si="102"/>
        <v>0</v>
      </c>
      <c r="GC70" s="78">
        <f t="shared" si="102"/>
        <v>0</v>
      </c>
      <c r="GD70" s="78">
        <f t="shared" si="102"/>
        <v>550.73</v>
      </c>
      <c r="GE70" s="78">
        <f t="shared" si="102"/>
        <v>0</v>
      </c>
      <c r="GF70" s="78">
        <f t="shared" si="102"/>
        <v>0</v>
      </c>
      <c r="GG70" s="78">
        <f t="shared" si="102"/>
        <v>0</v>
      </c>
      <c r="GH70" s="78">
        <f t="shared" si="102"/>
        <v>0</v>
      </c>
      <c r="GI70" s="78">
        <f t="shared" si="102"/>
        <v>0</v>
      </c>
      <c r="GJ70" s="78">
        <f t="shared" si="102"/>
        <v>0</v>
      </c>
      <c r="GK70" s="78">
        <f t="shared" si="102"/>
        <v>0</v>
      </c>
      <c r="GL70" s="78">
        <f t="shared" si="102"/>
        <v>0</v>
      </c>
      <c r="GM70" s="78">
        <f t="shared" si="102"/>
        <v>0</v>
      </c>
      <c r="GN70" s="78">
        <f t="shared" ref="GN70:IY70" si="103">SUM(GN71:GN73)</f>
        <v>0</v>
      </c>
      <c r="GO70" s="78">
        <f t="shared" si="103"/>
        <v>0</v>
      </c>
      <c r="GP70" s="78">
        <f t="shared" si="103"/>
        <v>0</v>
      </c>
      <c r="GQ70" s="78">
        <f t="shared" si="103"/>
        <v>0</v>
      </c>
      <c r="GR70" s="78">
        <f t="shared" si="103"/>
        <v>0</v>
      </c>
      <c r="GS70" s="78">
        <f t="shared" si="103"/>
        <v>0</v>
      </c>
      <c r="GT70" s="78">
        <f t="shared" si="103"/>
        <v>37.299999999999997</v>
      </c>
      <c r="GU70" s="78">
        <f t="shared" si="103"/>
        <v>0</v>
      </c>
      <c r="GV70" s="78">
        <f t="shared" si="103"/>
        <v>0</v>
      </c>
      <c r="GW70" s="78">
        <f t="shared" si="103"/>
        <v>0</v>
      </c>
      <c r="GX70" s="78">
        <f t="shared" si="103"/>
        <v>0</v>
      </c>
      <c r="GY70" s="78">
        <f t="shared" si="103"/>
        <v>0</v>
      </c>
      <c r="GZ70" s="78">
        <f t="shared" si="103"/>
        <v>0</v>
      </c>
      <c r="HA70" s="78">
        <f t="shared" si="103"/>
        <v>0</v>
      </c>
      <c r="HB70" s="78">
        <f t="shared" si="103"/>
        <v>0</v>
      </c>
      <c r="HC70" s="78">
        <f t="shared" si="103"/>
        <v>0</v>
      </c>
      <c r="HD70" s="78">
        <f t="shared" si="103"/>
        <v>0</v>
      </c>
      <c r="HE70" s="78">
        <f t="shared" si="103"/>
        <v>0</v>
      </c>
      <c r="HF70" s="78">
        <f t="shared" si="103"/>
        <v>0</v>
      </c>
      <c r="HG70" s="78">
        <f t="shared" si="103"/>
        <v>0</v>
      </c>
      <c r="HH70" s="78">
        <f t="shared" si="103"/>
        <v>0</v>
      </c>
      <c r="HI70" s="78">
        <f t="shared" si="103"/>
        <v>0</v>
      </c>
      <c r="HJ70" s="78">
        <f t="shared" si="103"/>
        <v>199.72</v>
      </c>
      <c r="HK70" s="78">
        <f t="shared" si="103"/>
        <v>0</v>
      </c>
      <c r="HL70" s="78">
        <f t="shared" si="103"/>
        <v>0</v>
      </c>
      <c r="HM70" s="78">
        <f t="shared" si="103"/>
        <v>0</v>
      </c>
      <c r="HN70" s="78">
        <f t="shared" si="103"/>
        <v>0</v>
      </c>
      <c r="HO70" s="78">
        <f t="shared" si="103"/>
        <v>0</v>
      </c>
      <c r="HP70" s="78">
        <f t="shared" si="103"/>
        <v>0</v>
      </c>
      <c r="HQ70" s="78">
        <f t="shared" si="103"/>
        <v>0</v>
      </c>
      <c r="HR70" s="78">
        <f t="shared" si="103"/>
        <v>0</v>
      </c>
      <c r="HS70" s="78">
        <f t="shared" si="103"/>
        <v>0</v>
      </c>
      <c r="HT70" s="78">
        <f t="shared" si="103"/>
        <v>0</v>
      </c>
      <c r="HU70" s="78">
        <f t="shared" si="103"/>
        <v>0</v>
      </c>
      <c r="HV70" s="78">
        <f t="shared" si="103"/>
        <v>0</v>
      </c>
      <c r="HW70" s="78">
        <f t="shared" si="103"/>
        <v>0</v>
      </c>
      <c r="HX70" s="78">
        <f t="shared" si="103"/>
        <v>0</v>
      </c>
      <c r="HY70" s="78">
        <f t="shared" si="103"/>
        <v>0</v>
      </c>
      <c r="HZ70" s="78">
        <f t="shared" si="103"/>
        <v>0</v>
      </c>
      <c r="IA70" s="78">
        <f t="shared" si="103"/>
        <v>0</v>
      </c>
      <c r="IB70" s="78">
        <f t="shared" si="103"/>
        <v>0</v>
      </c>
      <c r="IC70" s="78">
        <f t="shared" si="103"/>
        <v>0</v>
      </c>
      <c r="ID70" s="78">
        <f t="shared" si="103"/>
        <v>0</v>
      </c>
      <c r="IE70" s="78">
        <f t="shared" si="103"/>
        <v>0</v>
      </c>
      <c r="IF70" s="78">
        <f t="shared" si="103"/>
        <v>0</v>
      </c>
      <c r="IG70" s="78">
        <f t="shared" si="103"/>
        <v>0</v>
      </c>
      <c r="IH70" s="78">
        <f t="shared" si="103"/>
        <v>0</v>
      </c>
      <c r="II70" s="78">
        <f t="shared" si="103"/>
        <v>0</v>
      </c>
      <c r="IJ70" s="78">
        <f t="shared" si="103"/>
        <v>0</v>
      </c>
      <c r="IK70" s="78">
        <f t="shared" si="103"/>
        <v>0</v>
      </c>
      <c r="IL70" s="78">
        <f t="shared" si="103"/>
        <v>0</v>
      </c>
      <c r="IM70" s="78">
        <f t="shared" si="103"/>
        <v>0</v>
      </c>
      <c r="IN70" s="78">
        <f t="shared" si="103"/>
        <v>0</v>
      </c>
      <c r="IO70" s="78">
        <f t="shared" si="103"/>
        <v>0</v>
      </c>
      <c r="IP70" s="78">
        <f t="shared" si="103"/>
        <v>0</v>
      </c>
      <c r="IQ70" s="78">
        <f t="shared" si="103"/>
        <v>0</v>
      </c>
      <c r="IR70" s="78">
        <f t="shared" si="103"/>
        <v>0</v>
      </c>
      <c r="IS70" s="78">
        <f t="shared" si="103"/>
        <v>0</v>
      </c>
      <c r="IT70" s="78">
        <f t="shared" si="103"/>
        <v>0</v>
      </c>
      <c r="IU70" s="78">
        <f t="shared" si="103"/>
        <v>0</v>
      </c>
      <c r="IV70" s="78">
        <f t="shared" si="103"/>
        <v>0</v>
      </c>
      <c r="IW70" s="78">
        <f t="shared" si="103"/>
        <v>0</v>
      </c>
      <c r="IX70" s="78">
        <f t="shared" si="103"/>
        <v>0</v>
      </c>
      <c r="IY70" s="78">
        <f t="shared" si="103"/>
        <v>0</v>
      </c>
      <c r="IZ70" s="78">
        <f t="shared" ref="IZ70:LK70" si="104">SUM(IZ71:IZ73)</f>
        <v>0</v>
      </c>
      <c r="JA70" s="78">
        <f t="shared" si="104"/>
        <v>0</v>
      </c>
      <c r="JB70" s="78">
        <f t="shared" si="104"/>
        <v>0</v>
      </c>
      <c r="JC70" s="78">
        <f t="shared" si="104"/>
        <v>0</v>
      </c>
      <c r="JD70" s="78">
        <f t="shared" si="104"/>
        <v>0</v>
      </c>
      <c r="JE70" s="78">
        <f t="shared" si="104"/>
        <v>0</v>
      </c>
      <c r="JF70" s="78">
        <f t="shared" si="104"/>
        <v>0</v>
      </c>
      <c r="JG70" s="78">
        <f t="shared" si="104"/>
        <v>0</v>
      </c>
      <c r="JH70" s="78">
        <f t="shared" si="104"/>
        <v>0</v>
      </c>
      <c r="JI70" s="78">
        <f t="shared" si="104"/>
        <v>0</v>
      </c>
      <c r="JJ70" s="78">
        <f t="shared" si="104"/>
        <v>0</v>
      </c>
      <c r="JK70" s="78">
        <f t="shared" si="104"/>
        <v>0</v>
      </c>
      <c r="JL70" s="78">
        <f t="shared" si="104"/>
        <v>0</v>
      </c>
      <c r="JM70" s="78">
        <f t="shared" si="104"/>
        <v>0</v>
      </c>
      <c r="JN70" s="78">
        <f t="shared" si="104"/>
        <v>0</v>
      </c>
      <c r="JO70" s="78">
        <f t="shared" si="104"/>
        <v>0</v>
      </c>
      <c r="JP70" s="78">
        <f t="shared" si="104"/>
        <v>0</v>
      </c>
      <c r="JQ70" s="78">
        <f t="shared" si="104"/>
        <v>0</v>
      </c>
      <c r="JR70" s="78">
        <f t="shared" si="104"/>
        <v>0</v>
      </c>
      <c r="JS70" s="78">
        <f t="shared" si="104"/>
        <v>0</v>
      </c>
      <c r="JT70" s="78">
        <f t="shared" si="104"/>
        <v>0</v>
      </c>
      <c r="JU70" s="78">
        <f t="shared" si="104"/>
        <v>0</v>
      </c>
      <c r="JV70" s="78">
        <f t="shared" si="104"/>
        <v>0</v>
      </c>
      <c r="JW70" s="78">
        <f t="shared" si="104"/>
        <v>0</v>
      </c>
      <c r="JX70" s="78">
        <f t="shared" si="104"/>
        <v>0</v>
      </c>
      <c r="JY70" s="78">
        <f t="shared" si="104"/>
        <v>0</v>
      </c>
      <c r="JZ70" s="78">
        <f t="shared" si="104"/>
        <v>0</v>
      </c>
      <c r="KA70" s="78">
        <f t="shared" si="104"/>
        <v>0</v>
      </c>
      <c r="KB70" s="78">
        <f t="shared" si="104"/>
        <v>0</v>
      </c>
      <c r="KC70" s="78">
        <f t="shared" si="104"/>
        <v>0</v>
      </c>
      <c r="KD70" s="78">
        <f t="shared" si="104"/>
        <v>0</v>
      </c>
      <c r="KE70" s="78">
        <f t="shared" si="104"/>
        <v>0</v>
      </c>
      <c r="KF70" s="78">
        <f t="shared" si="104"/>
        <v>0</v>
      </c>
      <c r="KG70" s="78">
        <f t="shared" si="104"/>
        <v>0</v>
      </c>
      <c r="KH70" s="78">
        <f t="shared" si="104"/>
        <v>0</v>
      </c>
      <c r="KI70" s="78">
        <f t="shared" si="104"/>
        <v>0</v>
      </c>
      <c r="KJ70" s="78">
        <f t="shared" si="104"/>
        <v>0</v>
      </c>
      <c r="KK70" s="78">
        <f t="shared" si="104"/>
        <v>0</v>
      </c>
      <c r="KL70" s="78">
        <f t="shared" si="104"/>
        <v>0</v>
      </c>
      <c r="KM70" s="78">
        <f t="shared" si="104"/>
        <v>0</v>
      </c>
      <c r="KN70" s="78">
        <f t="shared" si="104"/>
        <v>0</v>
      </c>
      <c r="KO70" s="78">
        <f t="shared" si="104"/>
        <v>0</v>
      </c>
      <c r="KP70" s="78">
        <f t="shared" si="104"/>
        <v>0</v>
      </c>
      <c r="KQ70" s="78">
        <f t="shared" si="104"/>
        <v>0</v>
      </c>
      <c r="KR70" s="78">
        <f t="shared" si="104"/>
        <v>0</v>
      </c>
      <c r="KS70" s="78">
        <f t="shared" si="104"/>
        <v>0</v>
      </c>
      <c r="KT70" s="78">
        <f t="shared" si="104"/>
        <v>0</v>
      </c>
      <c r="KU70" s="78">
        <f t="shared" si="104"/>
        <v>0</v>
      </c>
      <c r="KV70" s="78">
        <f t="shared" si="104"/>
        <v>0</v>
      </c>
      <c r="KW70" s="78">
        <f t="shared" si="104"/>
        <v>0</v>
      </c>
      <c r="KX70" s="78">
        <f t="shared" si="104"/>
        <v>0</v>
      </c>
      <c r="KY70" s="78">
        <f t="shared" si="104"/>
        <v>0</v>
      </c>
      <c r="KZ70" s="78">
        <f t="shared" si="104"/>
        <v>0</v>
      </c>
      <c r="LA70" s="78">
        <f t="shared" si="104"/>
        <v>0</v>
      </c>
      <c r="LB70" s="78">
        <f t="shared" si="104"/>
        <v>0</v>
      </c>
      <c r="LC70" s="78">
        <f t="shared" si="104"/>
        <v>0</v>
      </c>
      <c r="LD70" s="78">
        <f t="shared" si="104"/>
        <v>0</v>
      </c>
      <c r="LE70" s="78">
        <f t="shared" si="104"/>
        <v>0</v>
      </c>
      <c r="LF70" s="78">
        <f t="shared" si="104"/>
        <v>0</v>
      </c>
      <c r="LG70" s="78">
        <f t="shared" si="104"/>
        <v>0</v>
      </c>
      <c r="LH70" s="78">
        <f t="shared" si="104"/>
        <v>0</v>
      </c>
      <c r="LI70" s="78">
        <f t="shared" si="104"/>
        <v>0</v>
      </c>
      <c r="LJ70" s="78">
        <f t="shared" si="104"/>
        <v>0</v>
      </c>
      <c r="LK70" s="78">
        <f t="shared" si="104"/>
        <v>0</v>
      </c>
      <c r="LL70" s="78">
        <f t="shared" ref="LL70:NW70" si="105">SUM(LL71:LL73)</f>
        <v>0</v>
      </c>
      <c r="LM70" s="78">
        <f t="shared" si="105"/>
        <v>0</v>
      </c>
      <c r="LN70" s="78">
        <f t="shared" si="105"/>
        <v>0</v>
      </c>
      <c r="LO70" s="78">
        <f t="shared" si="105"/>
        <v>0</v>
      </c>
      <c r="LP70" s="78">
        <f t="shared" si="105"/>
        <v>0</v>
      </c>
      <c r="LQ70" s="78">
        <f t="shared" si="105"/>
        <v>0</v>
      </c>
      <c r="LR70" s="78">
        <f t="shared" si="105"/>
        <v>0</v>
      </c>
      <c r="LS70" s="78">
        <f t="shared" si="105"/>
        <v>0</v>
      </c>
      <c r="LT70" s="78">
        <f t="shared" si="105"/>
        <v>0</v>
      </c>
      <c r="LU70" s="78">
        <f t="shared" si="105"/>
        <v>0</v>
      </c>
      <c r="LV70" s="78">
        <f t="shared" si="105"/>
        <v>0</v>
      </c>
      <c r="LW70" s="78">
        <f t="shared" si="105"/>
        <v>0</v>
      </c>
      <c r="LX70" s="78">
        <f t="shared" si="105"/>
        <v>0</v>
      </c>
      <c r="LY70" s="78">
        <f t="shared" si="105"/>
        <v>0</v>
      </c>
      <c r="LZ70" s="78">
        <f t="shared" si="105"/>
        <v>0</v>
      </c>
      <c r="MA70" s="78">
        <f t="shared" si="105"/>
        <v>0</v>
      </c>
      <c r="MB70" s="78">
        <f t="shared" si="105"/>
        <v>0</v>
      </c>
      <c r="MC70" s="78">
        <f t="shared" si="105"/>
        <v>0</v>
      </c>
      <c r="MD70" s="78">
        <f t="shared" si="105"/>
        <v>0</v>
      </c>
      <c r="ME70" s="78">
        <f t="shared" si="105"/>
        <v>0</v>
      </c>
      <c r="MF70" s="78">
        <f t="shared" si="105"/>
        <v>0</v>
      </c>
      <c r="MG70" s="78">
        <f t="shared" si="105"/>
        <v>0</v>
      </c>
      <c r="MH70" s="78">
        <f t="shared" si="105"/>
        <v>0</v>
      </c>
      <c r="MI70" s="78">
        <f t="shared" si="105"/>
        <v>0</v>
      </c>
      <c r="MJ70" s="78">
        <f t="shared" si="105"/>
        <v>0</v>
      </c>
      <c r="MK70" s="78">
        <f t="shared" si="105"/>
        <v>0</v>
      </c>
      <c r="ML70" s="78">
        <f t="shared" si="105"/>
        <v>0</v>
      </c>
      <c r="MM70" s="78">
        <f t="shared" si="105"/>
        <v>0</v>
      </c>
      <c r="MN70" s="78">
        <f t="shared" si="105"/>
        <v>0</v>
      </c>
      <c r="MO70" s="78">
        <f t="shared" si="105"/>
        <v>0</v>
      </c>
      <c r="MP70" s="78">
        <f t="shared" si="105"/>
        <v>0</v>
      </c>
      <c r="MQ70" s="78">
        <f t="shared" si="105"/>
        <v>0</v>
      </c>
      <c r="MR70" s="78">
        <f t="shared" si="105"/>
        <v>0</v>
      </c>
      <c r="MS70" s="78">
        <f t="shared" si="105"/>
        <v>0</v>
      </c>
      <c r="MT70" s="78">
        <f t="shared" si="105"/>
        <v>0</v>
      </c>
      <c r="MU70" s="78">
        <f t="shared" si="105"/>
        <v>0</v>
      </c>
      <c r="MV70" s="78">
        <f t="shared" si="105"/>
        <v>0</v>
      </c>
      <c r="MW70" s="78">
        <f t="shared" si="105"/>
        <v>0</v>
      </c>
      <c r="MX70" s="78">
        <f t="shared" si="105"/>
        <v>0</v>
      </c>
      <c r="MY70" s="78">
        <f t="shared" si="105"/>
        <v>0</v>
      </c>
      <c r="MZ70" s="78">
        <f t="shared" si="105"/>
        <v>0</v>
      </c>
      <c r="NA70" s="78">
        <f t="shared" si="105"/>
        <v>0</v>
      </c>
      <c r="NB70" s="78">
        <f t="shared" si="105"/>
        <v>0</v>
      </c>
      <c r="NC70" s="78">
        <f t="shared" si="105"/>
        <v>0</v>
      </c>
      <c r="ND70" s="78">
        <f t="shared" si="105"/>
        <v>0</v>
      </c>
      <c r="NE70" s="78">
        <f t="shared" si="105"/>
        <v>0</v>
      </c>
      <c r="NF70" s="78">
        <f t="shared" si="105"/>
        <v>0</v>
      </c>
      <c r="NG70" s="78">
        <f t="shared" si="105"/>
        <v>0</v>
      </c>
      <c r="NH70" s="78">
        <f t="shared" si="105"/>
        <v>0</v>
      </c>
      <c r="NI70" s="78">
        <f t="shared" si="105"/>
        <v>0</v>
      </c>
      <c r="NJ70" s="78">
        <f t="shared" si="105"/>
        <v>0</v>
      </c>
      <c r="NK70" s="78">
        <f t="shared" si="105"/>
        <v>0</v>
      </c>
      <c r="NL70" s="78">
        <f t="shared" si="105"/>
        <v>0</v>
      </c>
      <c r="NM70" s="78">
        <f t="shared" si="105"/>
        <v>0</v>
      </c>
      <c r="NN70" s="78">
        <f t="shared" si="105"/>
        <v>0</v>
      </c>
      <c r="NO70" s="78">
        <f t="shared" si="105"/>
        <v>0</v>
      </c>
      <c r="NP70" s="78">
        <f t="shared" si="105"/>
        <v>0</v>
      </c>
      <c r="NQ70" s="78">
        <f t="shared" si="105"/>
        <v>0</v>
      </c>
      <c r="NR70" s="78">
        <f t="shared" si="105"/>
        <v>0</v>
      </c>
      <c r="NS70" s="78">
        <f t="shared" si="105"/>
        <v>0</v>
      </c>
      <c r="NT70" s="78">
        <f t="shared" si="105"/>
        <v>0</v>
      </c>
      <c r="NU70" s="78">
        <f t="shared" si="105"/>
        <v>0</v>
      </c>
      <c r="NV70" s="78">
        <f t="shared" si="105"/>
        <v>0</v>
      </c>
      <c r="NW70" s="78">
        <f t="shared" si="105"/>
        <v>0</v>
      </c>
      <c r="NX70" s="78">
        <f t="shared" ref="NX70:QI70" si="106">SUM(NX71:NX73)</f>
        <v>0</v>
      </c>
      <c r="NY70" s="78">
        <f t="shared" si="106"/>
        <v>0</v>
      </c>
      <c r="NZ70" s="78">
        <f t="shared" si="106"/>
        <v>0</v>
      </c>
      <c r="OA70" s="78">
        <f t="shared" si="106"/>
        <v>0</v>
      </c>
      <c r="OB70" s="78">
        <f t="shared" si="106"/>
        <v>0</v>
      </c>
      <c r="OC70" s="78">
        <f t="shared" si="106"/>
        <v>0</v>
      </c>
      <c r="OD70" s="78">
        <f t="shared" si="106"/>
        <v>0</v>
      </c>
      <c r="OE70" s="78">
        <f t="shared" si="106"/>
        <v>0</v>
      </c>
      <c r="OF70" s="78">
        <f t="shared" si="106"/>
        <v>0</v>
      </c>
      <c r="OG70" s="78">
        <f t="shared" si="106"/>
        <v>0</v>
      </c>
      <c r="OH70" s="78">
        <f t="shared" si="106"/>
        <v>0</v>
      </c>
      <c r="OI70" s="78">
        <f t="shared" si="106"/>
        <v>0</v>
      </c>
      <c r="OJ70" s="78">
        <f t="shared" si="106"/>
        <v>0</v>
      </c>
      <c r="OK70" s="78">
        <f t="shared" si="106"/>
        <v>0</v>
      </c>
      <c r="OL70" s="78">
        <f t="shared" si="106"/>
        <v>0</v>
      </c>
      <c r="OM70" s="78">
        <f t="shared" si="106"/>
        <v>0</v>
      </c>
      <c r="ON70" s="78">
        <f t="shared" si="106"/>
        <v>0</v>
      </c>
      <c r="OO70" s="78">
        <f t="shared" si="106"/>
        <v>0</v>
      </c>
      <c r="OP70" s="78">
        <f t="shared" si="106"/>
        <v>0</v>
      </c>
      <c r="OQ70" s="78">
        <f t="shared" si="106"/>
        <v>0</v>
      </c>
      <c r="OR70" s="78">
        <f t="shared" si="106"/>
        <v>0</v>
      </c>
      <c r="OS70" s="78">
        <f t="shared" si="106"/>
        <v>0</v>
      </c>
      <c r="OT70" s="78">
        <f t="shared" si="106"/>
        <v>0</v>
      </c>
      <c r="OU70" s="78">
        <f t="shared" si="106"/>
        <v>0</v>
      </c>
      <c r="OV70" s="78">
        <f t="shared" si="106"/>
        <v>0</v>
      </c>
      <c r="OW70" s="78">
        <f t="shared" si="106"/>
        <v>0</v>
      </c>
      <c r="OX70" s="78">
        <f t="shared" si="106"/>
        <v>0</v>
      </c>
      <c r="OY70" s="78">
        <f t="shared" si="106"/>
        <v>0</v>
      </c>
      <c r="OZ70" s="78">
        <f t="shared" si="106"/>
        <v>0</v>
      </c>
      <c r="PA70" s="78">
        <f t="shared" si="106"/>
        <v>0</v>
      </c>
      <c r="PB70" s="78">
        <f t="shared" si="106"/>
        <v>0</v>
      </c>
      <c r="PC70" s="78">
        <f t="shared" si="106"/>
        <v>0</v>
      </c>
      <c r="PD70" s="78">
        <f t="shared" si="106"/>
        <v>0</v>
      </c>
      <c r="PE70" s="78">
        <f t="shared" si="106"/>
        <v>0</v>
      </c>
      <c r="PF70" s="78">
        <f t="shared" si="106"/>
        <v>0</v>
      </c>
      <c r="PG70" s="78">
        <f t="shared" si="106"/>
        <v>0</v>
      </c>
      <c r="PH70" s="78">
        <f t="shared" si="106"/>
        <v>0</v>
      </c>
      <c r="PI70" s="78">
        <f t="shared" si="106"/>
        <v>0</v>
      </c>
      <c r="PJ70" s="78">
        <f t="shared" si="106"/>
        <v>0</v>
      </c>
      <c r="PK70" s="78">
        <f t="shared" si="106"/>
        <v>0</v>
      </c>
      <c r="PL70" s="78">
        <f t="shared" si="106"/>
        <v>0</v>
      </c>
      <c r="PM70" s="78">
        <f t="shared" si="106"/>
        <v>0</v>
      </c>
      <c r="PN70" s="78">
        <f t="shared" si="106"/>
        <v>0</v>
      </c>
      <c r="PO70" s="78">
        <f t="shared" si="106"/>
        <v>0</v>
      </c>
      <c r="PP70" s="78">
        <f t="shared" si="106"/>
        <v>0</v>
      </c>
      <c r="PQ70" s="78">
        <f t="shared" si="106"/>
        <v>0</v>
      </c>
      <c r="PR70" s="78">
        <f t="shared" si="106"/>
        <v>0</v>
      </c>
      <c r="PS70" s="78">
        <f t="shared" si="106"/>
        <v>0</v>
      </c>
      <c r="PT70" s="78">
        <f t="shared" si="106"/>
        <v>0</v>
      </c>
      <c r="PU70" s="78">
        <f t="shared" si="106"/>
        <v>0</v>
      </c>
      <c r="PV70" s="78">
        <f t="shared" si="106"/>
        <v>0</v>
      </c>
      <c r="PW70" s="78">
        <f t="shared" si="106"/>
        <v>0</v>
      </c>
      <c r="PX70" s="78">
        <f t="shared" si="106"/>
        <v>0</v>
      </c>
      <c r="PY70" s="78">
        <f t="shared" si="106"/>
        <v>0</v>
      </c>
      <c r="PZ70" s="78">
        <f t="shared" si="106"/>
        <v>0</v>
      </c>
      <c r="QA70" s="78">
        <f t="shared" si="106"/>
        <v>0</v>
      </c>
      <c r="QB70" s="78">
        <f t="shared" si="106"/>
        <v>0</v>
      </c>
      <c r="QC70" s="78">
        <f t="shared" si="106"/>
        <v>0</v>
      </c>
      <c r="QD70" s="78">
        <f t="shared" si="106"/>
        <v>0</v>
      </c>
      <c r="QE70" s="78">
        <f t="shared" si="106"/>
        <v>0</v>
      </c>
      <c r="QF70" s="78">
        <f t="shared" si="106"/>
        <v>0</v>
      </c>
      <c r="QG70" s="78">
        <f t="shared" si="106"/>
        <v>0</v>
      </c>
      <c r="QH70" s="78">
        <f t="shared" si="106"/>
        <v>0</v>
      </c>
      <c r="QI70" s="78">
        <f t="shared" si="106"/>
        <v>0</v>
      </c>
      <c r="QJ70" s="78">
        <f t="shared" ref="QJ70:SU70" si="107">SUM(QJ71:QJ73)</f>
        <v>0</v>
      </c>
      <c r="QK70" s="78">
        <f t="shared" si="107"/>
        <v>0</v>
      </c>
      <c r="QL70" s="78">
        <f t="shared" si="107"/>
        <v>0</v>
      </c>
      <c r="QM70" s="78">
        <f t="shared" si="107"/>
        <v>0</v>
      </c>
      <c r="QN70" s="78">
        <f t="shared" si="107"/>
        <v>0</v>
      </c>
      <c r="QO70" s="78">
        <f t="shared" si="107"/>
        <v>0</v>
      </c>
      <c r="QP70" s="78">
        <f t="shared" si="107"/>
        <v>0</v>
      </c>
      <c r="QQ70" s="78">
        <f t="shared" si="107"/>
        <v>0</v>
      </c>
      <c r="QR70" s="78">
        <f t="shared" si="107"/>
        <v>0</v>
      </c>
      <c r="QS70" s="78">
        <f t="shared" si="107"/>
        <v>0</v>
      </c>
      <c r="QT70" s="78">
        <f t="shared" si="107"/>
        <v>0</v>
      </c>
      <c r="QU70" s="78">
        <f t="shared" si="107"/>
        <v>0</v>
      </c>
      <c r="QV70" s="78">
        <f t="shared" si="107"/>
        <v>0</v>
      </c>
      <c r="QW70" s="78">
        <f t="shared" si="107"/>
        <v>0</v>
      </c>
      <c r="QX70" s="78">
        <f t="shared" si="107"/>
        <v>0</v>
      </c>
      <c r="QY70" s="78">
        <f t="shared" si="107"/>
        <v>0</v>
      </c>
      <c r="QZ70" s="78">
        <f t="shared" si="107"/>
        <v>0</v>
      </c>
      <c r="RA70" s="78">
        <f t="shared" si="107"/>
        <v>0</v>
      </c>
      <c r="RB70" s="78">
        <f t="shared" si="107"/>
        <v>0</v>
      </c>
      <c r="RC70" s="78">
        <f t="shared" si="107"/>
        <v>0</v>
      </c>
      <c r="RD70" s="78">
        <f t="shared" si="107"/>
        <v>0</v>
      </c>
      <c r="RE70" s="78">
        <f t="shared" si="107"/>
        <v>0</v>
      </c>
      <c r="RF70" s="78">
        <f t="shared" si="107"/>
        <v>0</v>
      </c>
      <c r="RG70" s="78">
        <f t="shared" si="107"/>
        <v>0</v>
      </c>
      <c r="RH70" s="78">
        <f t="shared" si="107"/>
        <v>0</v>
      </c>
      <c r="RI70" s="78">
        <f t="shared" si="107"/>
        <v>0</v>
      </c>
      <c r="RJ70" s="78">
        <f t="shared" si="107"/>
        <v>0</v>
      </c>
      <c r="RK70" s="78">
        <f t="shared" si="107"/>
        <v>0</v>
      </c>
      <c r="RL70" s="78">
        <f t="shared" si="107"/>
        <v>0</v>
      </c>
      <c r="RM70" s="78">
        <f t="shared" si="107"/>
        <v>0</v>
      </c>
      <c r="RN70" s="78">
        <f t="shared" si="107"/>
        <v>0</v>
      </c>
      <c r="RO70" s="78">
        <f t="shared" si="107"/>
        <v>0</v>
      </c>
      <c r="RP70" s="78">
        <f t="shared" si="107"/>
        <v>0</v>
      </c>
      <c r="RQ70" s="78">
        <f t="shared" si="107"/>
        <v>0</v>
      </c>
      <c r="RR70" s="78">
        <f t="shared" si="107"/>
        <v>0</v>
      </c>
      <c r="RS70" s="78">
        <f t="shared" si="107"/>
        <v>0</v>
      </c>
      <c r="RT70" s="78">
        <f t="shared" si="107"/>
        <v>0</v>
      </c>
      <c r="RU70" s="78">
        <f t="shared" si="107"/>
        <v>0</v>
      </c>
      <c r="RV70" s="78">
        <f t="shared" si="107"/>
        <v>0</v>
      </c>
      <c r="RW70" s="78">
        <f t="shared" si="107"/>
        <v>0</v>
      </c>
      <c r="RX70" s="78">
        <f t="shared" si="107"/>
        <v>0</v>
      </c>
      <c r="RY70" s="78">
        <f t="shared" si="107"/>
        <v>0</v>
      </c>
      <c r="RZ70" s="78">
        <f t="shared" si="107"/>
        <v>0</v>
      </c>
      <c r="SA70" s="78">
        <f t="shared" si="107"/>
        <v>0</v>
      </c>
      <c r="SB70" s="78">
        <f t="shared" si="107"/>
        <v>0</v>
      </c>
      <c r="SC70" s="78">
        <f t="shared" si="107"/>
        <v>0</v>
      </c>
      <c r="SD70" s="78">
        <f t="shared" si="107"/>
        <v>0</v>
      </c>
      <c r="SE70" s="78">
        <f t="shared" si="107"/>
        <v>0</v>
      </c>
      <c r="SF70" s="78">
        <f t="shared" si="107"/>
        <v>0</v>
      </c>
      <c r="SG70" s="78">
        <f t="shared" si="107"/>
        <v>0</v>
      </c>
      <c r="SH70" s="78">
        <f t="shared" si="107"/>
        <v>0</v>
      </c>
      <c r="SI70" s="78">
        <f t="shared" si="107"/>
        <v>0</v>
      </c>
      <c r="SJ70" s="78">
        <f t="shared" si="107"/>
        <v>0</v>
      </c>
      <c r="SK70" s="78">
        <f t="shared" si="107"/>
        <v>0</v>
      </c>
      <c r="SL70" s="78">
        <f t="shared" si="107"/>
        <v>0</v>
      </c>
      <c r="SM70" s="78">
        <f t="shared" si="107"/>
        <v>0</v>
      </c>
      <c r="SN70" s="78">
        <f t="shared" si="107"/>
        <v>0</v>
      </c>
      <c r="SO70" s="78">
        <f t="shared" si="107"/>
        <v>0</v>
      </c>
      <c r="SP70" s="78">
        <f t="shared" si="107"/>
        <v>0</v>
      </c>
      <c r="SQ70" s="78">
        <f t="shared" si="107"/>
        <v>0</v>
      </c>
      <c r="SR70" s="78">
        <f t="shared" si="107"/>
        <v>0</v>
      </c>
      <c r="SS70" s="78">
        <f t="shared" si="107"/>
        <v>0</v>
      </c>
      <c r="ST70" s="78">
        <f t="shared" si="107"/>
        <v>0</v>
      </c>
      <c r="SU70" s="78">
        <f t="shared" si="107"/>
        <v>0</v>
      </c>
      <c r="SV70" s="78">
        <f t="shared" ref="SV70:UF70" si="108">SUM(SV71:SV73)</f>
        <v>0</v>
      </c>
      <c r="SW70" s="78">
        <f t="shared" si="108"/>
        <v>0</v>
      </c>
      <c r="SX70" s="78">
        <f t="shared" si="108"/>
        <v>0</v>
      </c>
      <c r="SY70" s="78">
        <f t="shared" si="108"/>
        <v>0</v>
      </c>
      <c r="SZ70" s="78">
        <f t="shared" si="108"/>
        <v>0</v>
      </c>
      <c r="TA70" s="78">
        <f t="shared" si="108"/>
        <v>0</v>
      </c>
      <c r="TB70" s="78">
        <f t="shared" si="108"/>
        <v>0</v>
      </c>
      <c r="TC70" s="78">
        <f t="shared" si="108"/>
        <v>0</v>
      </c>
      <c r="TD70" s="78">
        <f t="shared" si="108"/>
        <v>0</v>
      </c>
      <c r="TE70" s="78">
        <f t="shared" si="108"/>
        <v>0</v>
      </c>
      <c r="TF70" s="78">
        <f t="shared" si="108"/>
        <v>0</v>
      </c>
      <c r="TG70" s="78">
        <f t="shared" si="108"/>
        <v>0</v>
      </c>
      <c r="TH70" s="78">
        <f t="shared" si="108"/>
        <v>0</v>
      </c>
      <c r="TI70" s="78">
        <f t="shared" si="108"/>
        <v>0</v>
      </c>
      <c r="TJ70" s="78">
        <f t="shared" si="108"/>
        <v>0</v>
      </c>
      <c r="TK70" s="78">
        <f t="shared" si="108"/>
        <v>0</v>
      </c>
      <c r="TL70" s="78">
        <f t="shared" si="108"/>
        <v>0</v>
      </c>
      <c r="TM70" s="78">
        <f t="shared" si="108"/>
        <v>0</v>
      </c>
      <c r="TN70" s="78">
        <f t="shared" si="108"/>
        <v>0</v>
      </c>
      <c r="TO70" s="78">
        <f t="shared" si="108"/>
        <v>0</v>
      </c>
      <c r="TP70" s="78">
        <f t="shared" si="108"/>
        <v>0</v>
      </c>
      <c r="TQ70" s="78">
        <f t="shared" si="108"/>
        <v>0</v>
      </c>
      <c r="TR70" s="78">
        <f t="shared" si="108"/>
        <v>0</v>
      </c>
      <c r="TS70" s="78">
        <f t="shared" si="108"/>
        <v>0</v>
      </c>
      <c r="TT70" s="78">
        <f t="shared" si="108"/>
        <v>0</v>
      </c>
      <c r="TU70" s="78">
        <f t="shared" si="108"/>
        <v>0</v>
      </c>
      <c r="TV70" s="78">
        <f t="shared" si="108"/>
        <v>0</v>
      </c>
      <c r="TW70" s="78">
        <f t="shared" si="108"/>
        <v>0</v>
      </c>
      <c r="TX70" s="78">
        <f t="shared" si="108"/>
        <v>0</v>
      </c>
      <c r="TY70" s="78">
        <f t="shared" si="108"/>
        <v>0</v>
      </c>
      <c r="TZ70" s="78">
        <f t="shared" si="108"/>
        <v>0</v>
      </c>
      <c r="UA70" s="78">
        <f t="shared" si="108"/>
        <v>0</v>
      </c>
      <c r="UB70" s="78">
        <f t="shared" si="108"/>
        <v>0</v>
      </c>
      <c r="UC70" s="78">
        <f t="shared" si="108"/>
        <v>0</v>
      </c>
      <c r="UD70" s="78">
        <f t="shared" si="108"/>
        <v>0</v>
      </c>
      <c r="UE70" s="78">
        <f t="shared" si="108"/>
        <v>0</v>
      </c>
      <c r="UF70" s="78">
        <f t="shared" si="108"/>
        <v>0</v>
      </c>
    </row>
    <row r="71" spans="1:552" ht="15.75" customHeight="1" outlineLevel="1" x14ac:dyDescent="0.35">
      <c r="A71" s="2" t="s">
        <v>593</v>
      </c>
      <c r="B71" s="5"/>
      <c r="C71" s="5"/>
      <c r="D71" s="154"/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154"/>
      <c r="AA71" s="154"/>
      <c r="AB71" s="154"/>
      <c r="AC71" s="154"/>
      <c r="AD71" s="154"/>
      <c r="AE71" s="154"/>
      <c r="AF71" s="154"/>
      <c r="AG71" s="154"/>
      <c r="AH71" s="106">
        <v>1311.05</v>
      </c>
      <c r="AI71" s="81"/>
      <c r="AJ71" s="154"/>
      <c r="AK71" s="154"/>
      <c r="AL71" s="154"/>
      <c r="AM71" s="154"/>
      <c r="AN71" s="154"/>
      <c r="AO71" s="154"/>
      <c r="AP71" s="154"/>
      <c r="AQ71" s="154"/>
      <c r="AR71" s="154"/>
      <c r="AS71" s="154"/>
      <c r="AT71" s="154"/>
      <c r="AU71" s="154"/>
      <c r="AV71" s="154"/>
      <c r="AW71" s="154"/>
      <c r="AX71" s="154"/>
      <c r="AY71" s="154"/>
      <c r="AZ71" s="154"/>
      <c r="BA71" s="154"/>
      <c r="BB71" s="154"/>
      <c r="BC71" s="154"/>
      <c r="BD71" s="154"/>
      <c r="BE71" s="154"/>
      <c r="BF71" s="154"/>
      <c r="BG71" s="154"/>
      <c r="BH71" s="154"/>
      <c r="BI71" s="154"/>
      <c r="BJ71" s="154"/>
      <c r="BK71" s="154"/>
      <c r="BL71" s="154"/>
      <c r="BM71" s="82"/>
      <c r="BN71" s="83"/>
      <c r="BO71" s="154"/>
      <c r="BP71" s="154"/>
      <c r="BQ71" s="154"/>
      <c r="BR71" s="154"/>
      <c r="BS71" s="154"/>
      <c r="BT71" s="154"/>
      <c r="BU71" s="154"/>
      <c r="BV71" s="154"/>
      <c r="BW71" s="154"/>
      <c r="BX71" s="154"/>
      <c r="BY71" s="154"/>
      <c r="BZ71" s="154"/>
      <c r="CA71" s="154"/>
      <c r="CB71" s="154"/>
      <c r="CC71" s="154"/>
      <c r="CD71" s="154"/>
      <c r="CE71" s="154"/>
      <c r="CF71" s="154"/>
      <c r="CG71" s="154"/>
      <c r="CH71" s="154"/>
      <c r="CI71" s="154"/>
      <c r="CJ71" s="154"/>
      <c r="CK71" s="154"/>
      <c r="CL71" s="154"/>
      <c r="CM71" s="154"/>
      <c r="CN71" s="154"/>
      <c r="CO71" s="154"/>
      <c r="CP71" s="154"/>
      <c r="CQ71" s="154"/>
      <c r="CR71" s="154"/>
      <c r="CS71" s="154"/>
      <c r="CT71" s="154"/>
      <c r="CU71" s="154"/>
      <c r="CV71" s="154"/>
      <c r="CW71" s="154"/>
      <c r="CX71" s="154"/>
      <c r="CY71" s="154"/>
      <c r="CZ71" s="154"/>
      <c r="DA71" s="154"/>
      <c r="DB71" s="154"/>
      <c r="DC71" s="154"/>
      <c r="DD71" s="154"/>
      <c r="DE71" s="154"/>
      <c r="DF71" s="154"/>
      <c r="DG71" s="154"/>
      <c r="DH71" s="154"/>
      <c r="DI71" s="154"/>
      <c r="DJ71" s="154"/>
      <c r="DK71" s="154"/>
      <c r="DL71" s="154"/>
      <c r="DM71" s="154"/>
      <c r="DN71" s="154"/>
      <c r="DO71" s="154"/>
      <c r="DP71" s="154"/>
      <c r="DQ71" s="154"/>
      <c r="DR71" s="154"/>
      <c r="DS71" s="154"/>
      <c r="DT71" s="154"/>
      <c r="DU71" s="154"/>
      <c r="DV71" s="154">
        <v>461.31</v>
      </c>
      <c r="DW71" s="154"/>
      <c r="DX71" s="154"/>
      <c r="DY71" s="154"/>
      <c r="DZ71" s="154"/>
      <c r="EA71" s="154"/>
      <c r="EB71" s="154"/>
      <c r="EC71" s="154"/>
      <c r="ED71" s="154"/>
      <c r="EE71" s="154"/>
      <c r="EF71" s="154"/>
      <c r="EG71" s="154"/>
      <c r="EH71" s="154"/>
      <c r="EI71" s="154"/>
      <c r="EJ71" s="154"/>
      <c r="EK71" s="154"/>
      <c r="EL71" s="154"/>
      <c r="EM71" s="154"/>
      <c r="EN71" s="154"/>
      <c r="EO71" s="154"/>
      <c r="EP71" s="154"/>
      <c r="EQ71" s="154"/>
      <c r="ER71" s="154"/>
      <c r="ES71" s="154"/>
      <c r="ET71" s="154"/>
      <c r="EU71" s="154"/>
      <c r="EV71" s="154"/>
      <c r="EW71" s="154"/>
      <c r="EX71" s="154"/>
      <c r="EY71" s="154">
        <v>316.43</v>
      </c>
      <c r="EZ71" s="154"/>
      <c r="FA71" s="154"/>
      <c r="FB71" s="154"/>
      <c r="FC71" s="154"/>
      <c r="FD71" s="154"/>
      <c r="FE71" s="154"/>
      <c r="FF71" s="154"/>
      <c r="FG71" s="154"/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>
        <v>550.73</v>
      </c>
      <c r="GE71" s="154"/>
      <c r="GF71" s="154"/>
      <c r="GG71" s="154"/>
      <c r="GH71" s="154"/>
      <c r="GI71" s="154"/>
      <c r="GJ71" s="154"/>
      <c r="GK71" s="154"/>
      <c r="GL71" s="154"/>
      <c r="GM71" s="154"/>
      <c r="GN71" s="154"/>
      <c r="GO71" s="154"/>
      <c r="GP71" s="154"/>
      <c r="GQ71" s="154"/>
      <c r="GR71" s="154"/>
      <c r="GS71" s="154"/>
      <c r="GT71" s="154"/>
      <c r="GU71" s="154"/>
      <c r="GV71" s="154"/>
      <c r="GW71" s="154"/>
      <c r="GX71" s="154"/>
      <c r="GY71" s="154"/>
      <c r="GZ71" s="154"/>
      <c r="HA71" s="154"/>
      <c r="HB71" s="154"/>
      <c r="HC71" s="154"/>
      <c r="HD71" s="154"/>
      <c r="HE71" s="154"/>
      <c r="HF71" s="154"/>
      <c r="HG71" s="154"/>
      <c r="HH71" s="154"/>
      <c r="HI71" s="154"/>
      <c r="HJ71" s="154">
        <v>199.72</v>
      </c>
      <c r="HK71" s="154"/>
      <c r="HL71" s="154"/>
      <c r="HM71" s="154"/>
      <c r="HN71" s="154"/>
      <c r="HO71" s="154"/>
      <c r="HP71" s="154"/>
      <c r="HQ71" s="154"/>
      <c r="HR71" s="154"/>
      <c r="HS71" s="154"/>
      <c r="HT71" s="154"/>
      <c r="HU71" s="154"/>
      <c r="HV71" s="154"/>
      <c r="HW71" s="154"/>
      <c r="HX71" s="154"/>
      <c r="HY71" s="154"/>
      <c r="HZ71" s="154"/>
      <c r="IA71" s="154"/>
      <c r="IB71" s="154"/>
      <c r="IC71" s="154"/>
      <c r="ID71" s="154"/>
      <c r="IE71" s="154"/>
      <c r="IF71" s="154"/>
      <c r="IG71" s="154"/>
      <c r="IH71" s="154"/>
      <c r="II71" s="154"/>
      <c r="IJ71" s="154"/>
      <c r="IK71" s="154"/>
      <c r="IL71" s="154"/>
      <c r="IM71" s="154"/>
      <c r="IN71" s="154"/>
      <c r="IO71" s="154"/>
      <c r="IP71" s="154"/>
      <c r="IQ71" s="154"/>
      <c r="IR71" s="154"/>
      <c r="IS71" s="154"/>
      <c r="IT71" s="154"/>
      <c r="IU71" s="154"/>
      <c r="IV71" s="154"/>
      <c r="IW71" s="154"/>
      <c r="IX71" s="154"/>
      <c r="IY71" s="154"/>
      <c r="IZ71" s="154"/>
      <c r="JA71" s="154"/>
      <c r="JB71" s="154"/>
      <c r="JC71" s="154"/>
      <c r="JD71" s="154"/>
      <c r="JE71" s="154"/>
      <c r="JF71" s="154"/>
      <c r="JG71" s="154"/>
      <c r="JH71" s="154"/>
      <c r="JI71" s="154"/>
      <c r="JJ71" s="154"/>
      <c r="JK71" s="154"/>
      <c r="JL71" s="154"/>
      <c r="JM71" s="154"/>
      <c r="JN71" s="154"/>
      <c r="JO71" s="154"/>
      <c r="JP71" s="154"/>
      <c r="JQ71" s="154"/>
      <c r="JR71" s="154"/>
      <c r="JS71" s="154"/>
      <c r="JT71" s="154"/>
      <c r="JU71" s="154"/>
      <c r="JV71" s="154"/>
      <c r="JW71" s="154"/>
      <c r="JX71" s="154"/>
      <c r="JY71" s="154"/>
      <c r="JZ71" s="154"/>
      <c r="KA71" s="154"/>
      <c r="KB71" s="154"/>
      <c r="KC71" s="154"/>
      <c r="KD71" s="154"/>
      <c r="KE71" s="154"/>
      <c r="KF71" s="154"/>
      <c r="KG71" s="154"/>
      <c r="KH71" s="154"/>
      <c r="KI71" s="154"/>
      <c r="KJ71" s="154"/>
      <c r="KK71" s="154"/>
      <c r="KL71" s="154"/>
      <c r="KM71" s="154"/>
      <c r="KN71" s="154"/>
      <c r="KO71" s="154"/>
      <c r="KP71" s="154"/>
      <c r="KQ71" s="154"/>
      <c r="KR71" s="154"/>
      <c r="KS71" s="154"/>
      <c r="KT71" s="154"/>
      <c r="KU71" s="154"/>
      <c r="KV71" s="154"/>
      <c r="KW71" s="154"/>
      <c r="KX71" s="154"/>
      <c r="KY71" s="154"/>
      <c r="KZ71" s="154"/>
      <c r="LA71" s="154"/>
      <c r="LB71" s="154"/>
      <c r="LC71" s="154"/>
      <c r="LD71" s="154"/>
      <c r="LE71" s="154"/>
      <c r="LF71" s="154"/>
      <c r="LG71" s="154"/>
      <c r="LH71" s="154"/>
      <c r="LI71" s="154"/>
      <c r="LJ71" s="154"/>
      <c r="LK71" s="154"/>
      <c r="LL71" s="154"/>
      <c r="LM71" s="154"/>
      <c r="LN71" s="154"/>
      <c r="LO71" s="154"/>
      <c r="LP71" s="154"/>
      <c r="LQ71" s="154"/>
      <c r="LR71" s="154"/>
      <c r="LS71" s="154"/>
      <c r="LT71" s="154"/>
      <c r="LU71" s="154"/>
      <c r="LV71" s="154"/>
      <c r="LW71" s="154"/>
      <c r="LX71" s="154"/>
      <c r="LY71" s="154"/>
      <c r="LZ71" s="154"/>
      <c r="MA71" s="154"/>
      <c r="MB71" s="154"/>
      <c r="MC71" s="154"/>
      <c r="MD71" s="154"/>
      <c r="ME71" s="154"/>
      <c r="MF71" s="154"/>
      <c r="MG71" s="154"/>
      <c r="MH71" s="154"/>
      <c r="MI71" s="154"/>
      <c r="MJ71" s="154"/>
      <c r="MK71" s="154"/>
      <c r="ML71" s="154"/>
      <c r="MM71" s="154"/>
      <c r="MN71" s="154"/>
      <c r="MO71" s="154"/>
      <c r="MP71" s="154"/>
      <c r="MQ71" s="154"/>
      <c r="MR71" s="154"/>
      <c r="MS71" s="154"/>
      <c r="MT71" s="154"/>
      <c r="MU71" s="154"/>
      <c r="MV71" s="154"/>
      <c r="MW71" s="154"/>
      <c r="MX71" s="154"/>
      <c r="MY71" s="154"/>
      <c r="MZ71" s="154"/>
      <c r="NA71" s="154"/>
      <c r="NB71" s="154"/>
      <c r="NC71" s="154"/>
      <c r="ND71" s="154"/>
      <c r="NE71" s="154"/>
      <c r="NF71" s="154"/>
      <c r="NG71" s="154"/>
      <c r="NH71" s="154"/>
      <c r="NI71" s="154"/>
      <c r="NJ71" s="154"/>
      <c r="NK71" s="154"/>
      <c r="NL71" s="154"/>
      <c r="NM71" s="154"/>
      <c r="NN71" s="154"/>
      <c r="NO71" s="154"/>
      <c r="NP71" s="154"/>
      <c r="NQ71" s="154"/>
      <c r="NR71" s="154"/>
      <c r="NS71" s="154"/>
      <c r="NT71" s="154"/>
      <c r="NU71" s="154"/>
      <c r="NV71" s="154"/>
      <c r="NW71" s="154"/>
      <c r="NX71" s="154"/>
      <c r="NY71" s="154"/>
      <c r="NZ71" s="154"/>
      <c r="OA71" s="154"/>
      <c r="OB71" s="154"/>
      <c r="OC71" s="154"/>
      <c r="OD71" s="154"/>
      <c r="OE71" s="154"/>
      <c r="OF71" s="154"/>
      <c r="OG71" s="154"/>
      <c r="OH71" s="154"/>
      <c r="OI71" s="154"/>
      <c r="OJ71" s="154"/>
      <c r="OK71" s="154"/>
      <c r="OL71" s="154"/>
      <c r="OM71" s="154"/>
      <c r="ON71" s="154"/>
      <c r="OO71" s="154"/>
      <c r="OP71" s="154"/>
      <c r="OQ71" s="154"/>
      <c r="OR71" s="154"/>
      <c r="OS71" s="154"/>
      <c r="OT71" s="154"/>
      <c r="OU71" s="154"/>
      <c r="OV71" s="154"/>
      <c r="OW71" s="154"/>
      <c r="OX71" s="154"/>
      <c r="OY71" s="154"/>
      <c r="OZ71" s="154"/>
      <c r="PA71" s="154"/>
      <c r="PB71" s="154"/>
      <c r="PC71" s="154"/>
      <c r="PD71" s="154"/>
      <c r="PE71" s="154"/>
      <c r="PF71" s="154"/>
      <c r="PG71" s="154"/>
      <c r="PH71" s="154"/>
      <c r="PI71" s="154"/>
      <c r="PJ71" s="154"/>
      <c r="PK71" s="154"/>
      <c r="PL71" s="154"/>
      <c r="PM71" s="154"/>
      <c r="PN71" s="154"/>
      <c r="PO71" s="154"/>
      <c r="PP71" s="154"/>
      <c r="PQ71" s="154"/>
      <c r="PR71" s="154"/>
      <c r="PS71" s="154"/>
      <c r="PT71" s="154"/>
      <c r="PU71" s="154"/>
      <c r="PV71" s="154"/>
      <c r="PW71" s="154"/>
      <c r="PX71" s="154"/>
      <c r="PY71" s="154"/>
      <c r="PZ71" s="154"/>
      <c r="QA71" s="154"/>
      <c r="QB71" s="154"/>
      <c r="QC71" s="154"/>
      <c r="QD71" s="154"/>
      <c r="QE71" s="154"/>
      <c r="QF71" s="154"/>
      <c r="QG71" s="154"/>
      <c r="QH71" s="154"/>
      <c r="QI71" s="154"/>
      <c r="QJ71" s="154"/>
      <c r="QK71" s="154"/>
      <c r="QL71" s="154"/>
      <c r="QM71" s="154"/>
      <c r="QN71" s="154"/>
      <c r="QO71" s="154"/>
      <c r="QP71" s="154"/>
      <c r="QQ71" s="154"/>
      <c r="QR71" s="154"/>
      <c r="QS71" s="154"/>
      <c r="QT71" s="154"/>
      <c r="QU71" s="154"/>
      <c r="QV71" s="154"/>
      <c r="QW71" s="154"/>
      <c r="QX71" s="154"/>
      <c r="QY71" s="154"/>
      <c r="QZ71" s="154"/>
      <c r="RA71" s="154"/>
      <c r="RB71" s="154"/>
      <c r="RC71" s="154"/>
      <c r="RD71" s="154"/>
      <c r="RE71" s="154"/>
      <c r="RF71" s="154"/>
      <c r="RG71" s="154"/>
      <c r="RH71" s="154"/>
      <c r="RI71" s="154"/>
      <c r="RJ71" s="154"/>
      <c r="RK71" s="154"/>
      <c r="RL71" s="154"/>
      <c r="RM71" s="154"/>
      <c r="RN71" s="154"/>
      <c r="RO71" s="154"/>
      <c r="RP71" s="154"/>
      <c r="RQ71" s="154"/>
      <c r="RR71" s="154"/>
      <c r="RS71" s="154"/>
      <c r="RT71" s="154"/>
      <c r="RU71" s="154"/>
      <c r="RV71" s="154"/>
      <c r="RW71" s="154"/>
      <c r="RX71" s="154"/>
      <c r="RY71" s="154"/>
      <c r="RZ71" s="154"/>
      <c r="SA71" s="154"/>
      <c r="SB71" s="154"/>
      <c r="SC71" s="154"/>
      <c r="SD71" s="154"/>
      <c r="SE71" s="154"/>
      <c r="SF71" s="154"/>
      <c r="SG71" s="154"/>
      <c r="SH71" s="154"/>
      <c r="SI71" s="154"/>
      <c r="SJ71" s="154"/>
      <c r="SK71" s="154"/>
      <c r="SL71" s="154"/>
      <c r="SM71" s="154"/>
      <c r="SN71" s="154"/>
      <c r="SO71" s="154"/>
      <c r="SP71" s="154"/>
      <c r="SQ71" s="154"/>
      <c r="SR71" s="154"/>
      <c r="SS71" s="154"/>
      <c r="ST71" s="154"/>
      <c r="SU71" s="154"/>
      <c r="SV71" s="154"/>
      <c r="SW71" s="154"/>
      <c r="SX71" s="154"/>
      <c r="SY71" s="154"/>
      <c r="SZ71" s="154"/>
      <c r="TA71" s="154"/>
      <c r="TB71" s="154"/>
      <c r="TC71" s="154"/>
      <c r="TD71" s="154"/>
      <c r="TE71" s="154"/>
      <c r="TF71" s="154"/>
      <c r="TG71" s="154"/>
      <c r="TH71" s="154"/>
      <c r="TI71" s="154"/>
      <c r="TJ71" s="154"/>
      <c r="TK71" s="154"/>
      <c r="TL71" s="154"/>
      <c r="TM71" s="154"/>
      <c r="TN71" s="154"/>
      <c r="TO71" s="154"/>
      <c r="TP71" s="154"/>
      <c r="TQ71" s="154"/>
      <c r="TR71" s="154"/>
      <c r="TS71" s="154"/>
      <c r="TT71" s="154"/>
      <c r="TU71" s="154"/>
      <c r="TV71" s="154"/>
      <c r="TW71" s="154"/>
      <c r="TX71" s="154"/>
      <c r="TY71" s="154"/>
      <c r="TZ71" s="154"/>
      <c r="UA71" s="154"/>
      <c r="UB71" s="154"/>
      <c r="UC71" s="154"/>
      <c r="UD71" s="154"/>
      <c r="UE71" s="154"/>
      <c r="UF71" s="154"/>
    </row>
    <row r="72" spans="1:552" ht="15.75" customHeight="1" outlineLevel="1" x14ac:dyDescent="0.35">
      <c r="A72" s="2" t="s">
        <v>594</v>
      </c>
      <c r="B72" s="5"/>
      <c r="C72" s="5"/>
      <c r="D72" s="154"/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154"/>
      <c r="AA72" s="154"/>
      <c r="AB72" s="154"/>
      <c r="AC72" s="154"/>
      <c r="AD72" s="154"/>
      <c r="AE72" s="154"/>
      <c r="AF72" s="154"/>
      <c r="AG72" s="154"/>
      <c r="AH72" s="106"/>
      <c r="AI72" s="81"/>
      <c r="AJ72" s="154"/>
      <c r="AK72" s="154"/>
      <c r="AL72" s="154"/>
      <c r="AM72" s="154"/>
      <c r="AN72" s="154"/>
      <c r="AO72" s="154"/>
      <c r="AP72" s="154"/>
      <c r="AQ72" s="154"/>
      <c r="AR72" s="154"/>
      <c r="AS72" s="154"/>
      <c r="AT72" s="154"/>
      <c r="AU72" s="154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54"/>
      <c r="BI72" s="154"/>
      <c r="BJ72" s="154"/>
      <c r="BK72" s="154"/>
      <c r="BL72" s="154"/>
      <c r="BM72" s="82"/>
      <c r="BN72" s="83"/>
      <c r="BO72" s="154"/>
      <c r="BP72" s="154"/>
      <c r="BQ72" s="154"/>
      <c r="BR72" s="154"/>
      <c r="BS72" s="154"/>
      <c r="BT72" s="154"/>
      <c r="BU72" s="154"/>
      <c r="BV72" s="154"/>
      <c r="BW72" s="154"/>
      <c r="BX72" s="154"/>
      <c r="BY72" s="154"/>
      <c r="BZ72" s="154"/>
      <c r="CA72" s="154"/>
      <c r="CB72" s="154"/>
      <c r="CC72" s="154"/>
      <c r="CD72" s="154"/>
      <c r="CE72" s="154"/>
      <c r="CF72" s="154"/>
      <c r="CG72" s="154"/>
      <c r="CH72" s="154"/>
      <c r="CI72" s="154"/>
      <c r="CJ72" s="154"/>
      <c r="CK72" s="154"/>
      <c r="CL72" s="154"/>
      <c r="CM72" s="154"/>
      <c r="CN72" s="154"/>
      <c r="CO72" s="154"/>
      <c r="CP72" s="154"/>
      <c r="CQ72" s="154"/>
      <c r="CR72" s="154"/>
      <c r="CS72" s="154"/>
      <c r="CT72" s="154"/>
      <c r="CU72" s="154"/>
      <c r="CV72" s="154"/>
      <c r="CW72" s="154"/>
      <c r="CX72" s="154"/>
      <c r="CY72" s="154"/>
      <c r="CZ72" s="154"/>
      <c r="DA72" s="154"/>
      <c r="DB72" s="154"/>
      <c r="DC72" s="154"/>
      <c r="DD72" s="154"/>
      <c r="DE72" s="154"/>
      <c r="DF72" s="154"/>
      <c r="DG72" s="154"/>
      <c r="DH72" s="154"/>
      <c r="DI72" s="154"/>
      <c r="DJ72" s="154"/>
      <c r="DK72" s="154"/>
      <c r="DL72" s="154"/>
      <c r="DM72" s="154"/>
      <c r="DN72" s="154"/>
      <c r="DO72" s="154"/>
      <c r="DP72" s="154"/>
      <c r="DQ72" s="154"/>
      <c r="DR72" s="154"/>
      <c r="DS72" s="154"/>
      <c r="DT72" s="154"/>
      <c r="DU72" s="154"/>
      <c r="DV72" s="154"/>
      <c r="DW72" s="154"/>
      <c r="DX72" s="154"/>
      <c r="DY72" s="154"/>
      <c r="DZ72" s="154"/>
      <c r="EA72" s="154"/>
      <c r="EB72" s="154"/>
      <c r="EC72" s="154"/>
      <c r="ED72" s="154"/>
      <c r="EE72" s="154"/>
      <c r="EF72" s="154"/>
      <c r="EG72" s="154"/>
      <c r="EH72" s="154"/>
      <c r="EI72" s="154"/>
      <c r="EJ72" s="154"/>
      <c r="EK72" s="154"/>
      <c r="EL72" s="154"/>
      <c r="EM72" s="154"/>
      <c r="EN72" s="154"/>
      <c r="EO72" s="154"/>
      <c r="EP72" s="154"/>
      <c r="EQ72" s="154"/>
      <c r="ER72" s="154"/>
      <c r="ES72" s="154"/>
      <c r="ET72" s="154"/>
      <c r="EU72" s="154"/>
      <c r="EV72" s="154"/>
      <c r="EW72" s="154"/>
      <c r="EX72" s="154"/>
      <c r="EY72" s="154"/>
      <c r="EZ72" s="154"/>
      <c r="FA72" s="154"/>
      <c r="FB72" s="154"/>
      <c r="FC72" s="154"/>
      <c r="FD72" s="154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  <c r="GN72" s="154"/>
      <c r="GO72" s="154"/>
      <c r="GP72" s="154"/>
      <c r="GQ72" s="154"/>
      <c r="GR72" s="154"/>
      <c r="GS72" s="154"/>
      <c r="GT72" s="154"/>
      <c r="GU72" s="154"/>
      <c r="GV72" s="154"/>
      <c r="GW72" s="154"/>
      <c r="GX72" s="154"/>
      <c r="GY72" s="154"/>
      <c r="GZ72" s="154"/>
      <c r="HA72" s="154"/>
      <c r="HB72" s="154"/>
      <c r="HC72" s="154"/>
      <c r="HD72" s="154"/>
      <c r="HE72" s="154"/>
      <c r="HF72" s="154"/>
      <c r="HG72" s="154"/>
      <c r="HH72" s="154"/>
      <c r="HI72" s="154"/>
      <c r="HJ72" s="154"/>
      <c r="HK72" s="154"/>
      <c r="HL72" s="154"/>
      <c r="HM72" s="154"/>
      <c r="HN72" s="154"/>
      <c r="HO72" s="154"/>
      <c r="HP72" s="154"/>
      <c r="HQ72" s="154"/>
      <c r="HR72" s="154"/>
      <c r="HS72" s="154"/>
      <c r="HT72" s="154"/>
      <c r="HU72" s="154"/>
      <c r="HV72" s="154"/>
      <c r="HW72" s="154"/>
      <c r="HX72" s="154"/>
      <c r="HY72" s="154"/>
      <c r="HZ72" s="154"/>
      <c r="IA72" s="154"/>
      <c r="IB72" s="154"/>
      <c r="IC72" s="154"/>
      <c r="ID72" s="154"/>
      <c r="IE72" s="154"/>
      <c r="IF72" s="154"/>
      <c r="IG72" s="154"/>
      <c r="IH72" s="154"/>
      <c r="II72" s="154"/>
      <c r="IJ72" s="154"/>
      <c r="IK72" s="154"/>
      <c r="IL72" s="154"/>
      <c r="IM72" s="154"/>
      <c r="IN72" s="154"/>
      <c r="IO72" s="154"/>
      <c r="IP72" s="154"/>
      <c r="IQ72" s="154"/>
      <c r="IR72" s="154"/>
      <c r="IS72" s="154"/>
      <c r="IT72" s="154"/>
      <c r="IU72" s="154"/>
      <c r="IV72" s="154"/>
      <c r="IW72" s="154"/>
      <c r="IX72" s="154"/>
      <c r="IY72" s="154"/>
      <c r="IZ72" s="154"/>
      <c r="JA72" s="154"/>
      <c r="JB72" s="154"/>
      <c r="JC72" s="154"/>
      <c r="JD72" s="154"/>
      <c r="JE72" s="154"/>
      <c r="JF72" s="154"/>
      <c r="JG72" s="154"/>
      <c r="JH72" s="154"/>
      <c r="JI72" s="154"/>
      <c r="JJ72" s="154"/>
      <c r="JK72" s="154"/>
      <c r="JL72" s="154"/>
      <c r="JM72" s="154"/>
      <c r="JN72" s="154"/>
      <c r="JO72" s="154"/>
      <c r="JP72" s="154"/>
      <c r="JQ72" s="154"/>
      <c r="JR72" s="154"/>
      <c r="JS72" s="154"/>
      <c r="JT72" s="154"/>
      <c r="JU72" s="154"/>
      <c r="JV72" s="154"/>
      <c r="JW72" s="154"/>
      <c r="JX72" s="154"/>
      <c r="JY72" s="154"/>
      <c r="JZ72" s="154"/>
      <c r="KA72" s="154"/>
      <c r="KB72" s="154"/>
      <c r="KC72" s="154"/>
      <c r="KD72" s="154"/>
      <c r="KE72" s="154"/>
      <c r="KF72" s="154"/>
      <c r="KG72" s="154"/>
      <c r="KH72" s="154"/>
      <c r="KI72" s="154"/>
      <c r="KJ72" s="154"/>
      <c r="KK72" s="154"/>
      <c r="KL72" s="154"/>
      <c r="KM72" s="154"/>
      <c r="KN72" s="154"/>
      <c r="KO72" s="154"/>
      <c r="KP72" s="154"/>
      <c r="KQ72" s="154"/>
      <c r="KR72" s="154"/>
      <c r="KS72" s="154"/>
      <c r="KT72" s="154"/>
      <c r="KU72" s="154"/>
      <c r="KV72" s="154"/>
      <c r="KW72" s="154"/>
      <c r="KX72" s="154"/>
      <c r="KY72" s="154"/>
      <c r="KZ72" s="154"/>
      <c r="LA72" s="154"/>
      <c r="LB72" s="154"/>
      <c r="LC72" s="154"/>
      <c r="LD72" s="154"/>
      <c r="LE72" s="154"/>
      <c r="LF72" s="154"/>
      <c r="LG72" s="154"/>
      <c r="LH72" s="154"/>
      <c r="LI72" s="154"/>
      <c r="LJ72" s="154"/>
      <c r="LK72" s="154"/>
      <c r="LL72" s="154"/>
      <c r="LM72" s="154"/>
      <c r="LN72" s="154"/>
      <c r="LO72" s="154"/>
      <c r="LP72" s="154"/>
      <c r="LQ72" s="154"/>
      <c r="LR72" s="154"/>
      <c r="LS72" s="154"/>
      <c r="LT72" s="154"/>
      <c r="LU72" s="154"/>
      <c r="LV72" s="154"/>
      <c r="LW72" s="154"/>
      <c r="LX72" s="154"/>
      <c r="LY72" s="154"/>
      <c r="LZ72" s="154"/>
      <c r="MA72" s="154"/>
      <c r="MB72" s="154"/>
      <c r="MC72" s="154"/>
      <c r="MD72" s="154"/>
      <c r="ME72" s="154"/>
      <c r="MF72" s="154"/>
      <c r="MG72" s="154"/>
      <c r="MH72" s="154"/>
      <c r="MI72" s="154"/>
      <c r="MJ72" s="154"/>
      <c r="MK72" s="154"/>
      <c r="ML72" s="154"/>
      <c r="MM72" s="154"/>
      <c r="MN72" s="154"/>
      <c r="MO72" s="154"/>
      <c r="MP72" s="154"/>
      <c r="MQ72" s="154"/>
      <c r="MR72" s="154"/>
      <c r="MS72" s="154"/>
      <c r="MT72" s="154"/>
      <c r="MU72" s="154"/>
      <c r="MV72" s="154"/>
      <c r="MW72" s="154"/>
      <c r="MX72" s="154"/>
      <c r="MY72" s="154"/>
      <c r="MZ72" s="154"/>
      <c r="NA72" s="154"/>
      <c r="NB72" s="154"/>
      <c r="NC72" s="154"/>
      <c r="ND72" s="154"/>
      <c r="NE72" s="154"/>
      <c r="NF72" s="154"/>
      <c r="NG72" s="154"/>
      <c r="NH72" s="154"/>
      <c r="NI72" s="154"/>
      <c r="NJ72" s="154"/>
      <c r="NK72" s="154"/>
      <c r="NL72" s="154"/>
      <c r="NM72" s="154"/>
      <c r="NN72" s="154"/>
      <c r="NO72" s="154"/>
      <c r="NP72" s="154"/>
      <c r="NQ72" s="154"/>
      <c r="NR72" s="154"/>
      <c r="NS72" s="154"/>
      <c r="NT72" s="154"/>
      <c r="NU72" s="154"/>
      <c r="NV72" s="154"/>
      <c r="NW72" s="154"/>
      <c r="NX72" s="154"/>
      <c r="NY72" s="154"/>
      <c r="NZ72" s="154"/>
      <c r="OA72" s="154"/>
      <c r="OB72" s="154"/>
      <c r="OC72" s="154"/>
      <c r="OD72" s="154"/>
      <c r="OE72" s="154"/>
      <c r="OF72" s="154"/>
      <c r="OG72" s="154"/>
      <c r="OH72" s="154"/>
      <c r="OI72" s="154"/>
      <c r="OJ72" s="154"/>
      <c r="OK72" s="154"/>
      <c r="OL72" s="154"/>
      <c r="OM72" s="154"/>
      <c r="ON72" s="154"/>
      <c r="OO72" s="154"/>
      <c r="OP72" s="154"/>
      <c r="OQ72" s="154"/>
      <c r="OR72" s="154"/>
      <c r="OS72" s="154"/>
      <c r="OT72" s="154"/>
      <c r="OU72" s="154"/>
      <c r="OV72" s="154"/>
      <c r="OW72" s="154"/>
      <c r="OX72" s="154"/>
      <c r="OY72" s="154"/>
      <c r="OZ72" s="154"/>
      <c r="PA72" s="154"/>
      <c r="PB72" s="154"/>
      <c r="PC72" s="154"/>
      <c r="PD72" s="154"/>
      <c r="PE72" s="154"/>
      <c r="PF72" s="154"/>
      <c r="PG72" s="154"/>
      <c r="PH72" s="154"/>
      <c r="PI72" s="154"/>
      <c r="PJ72" s="154"/>
      <c r="PK72" s="154"/>
      <c r="PL72" s="154"/>
      <c r="PM72" s="154"/>
      <c r="PN72" s="154"/>
      <c r="PO72" s="154"/>
      <c r="PP72" s="154"/>
      <c r="PQ72" s="154"/>
      <c r="PR72" s="154"/>
      <c r="PS72" s="154"/>
      <c r="PT72" s="154"/>
      <c r="PU72" s="154"/>
      <c r="PV72" s="154"/>
      <c r="PW72" s="154"/>
      <c r="PX72" s="154"/>
      <c r="PY72" s="154"/>
      <c r="PZ72" s="154"/>
      <c r="QA72" s="154"/>
      <c r="QB72" s="154"/>
      <c r="QC72" s="154"/>
      <c r="QD72" s="154"/>
      <c r="QE72" s="154"/>
      <c r="QF72" s="154"/>
      <c r="QG72" s="154"/>
      <c r="QH72" s="154"/>
      <c r="QI72" s="154"/>
      <c r="QJ72" s="154"/>
      <c r="QK72" s="154"/>
      <c r="QL72" s="154"/>
      <c r="QM72" s="154"/>
      <c r="QN72" s="154"/>
      <c r="QO72" s="154"/>
      <c r="QP72" s="154"/>
      <c r="QQ72" s="154"/>
      <c r="QR72" s="154"/>
      <c r="QS72" s="154"/>
      <c r="QT72" s="154"/>
      <c r="QU72" s="154"/>
      <c r="QV72" s="154"/>
      <c r="QW72" s="154"/>
      <c r="QX72" s="154"/>
      <c r="QY72" s="154"/>
      <c r="QZ72" s="154"/>
      <c r="RA72" s="154"/>
      <c r="RB72" s="154"/>
      <c r="RC72" s="154"/>
      <c r="RD72" s="154"/>
      <c r="RE72" s="154"/>
      <c r="RF72" s="154"/>
      <c r="RG72" s="154"/>
      <c r="RH72" s="154"/>
      <c r="RI72" s="154"/>
      <c r="RJ72" s="154"/>
      <c r="RK72" s="154"/>
      <c r="RL72" s="154"/>
      <c r="RM72" s="154"/>
      <c r="RN72" s="154"/>
      <c r="RO72" s="154"/>
      <c r="RP72" s="154"/>
      <c r="RQ72" s="154"/>
      <c r="RR72" s="154"/>
      <c r="RS72" s="154"/>
      <c r="RT72" s="154"/>
      <c r="RU72" s="154"/>
      <c r="RV72" s="154"/>
      <c r="RW72" s="154"/>
      <c r="RX72" s="154"/>
      <c r="RY72" s="154"/>
      <c r="RZ72" s="154"/>
      <c r="SA72" s="154"/>
      <c r="SB72" s="154"/>
      <c r="SC72" s="154"/>
      <c r="SD72" s="154"/>
      <c r="SE72" s="154"/>
      <c r="SF72" s="154"/>
      <c r="SG72" s="154"/>
      <c r="SH72" s="154"/>
      <c r="SI72" s="154"/>
      <c r="SJ72" s="154"/>
      <c r="SK72" s="154"/>
      <c r="SL72" s="154"/>
      <c r="SM72" s="154"/>
      <c r="SN72" s="154"/>
      <c r="SO72" s="154"/>
      <c r="SP72" s="154"/>
      <c r="SQ72" s="154"/>
      <c r="SR72" s="154"/>
      <c r="SS72" s="154"/>
      <c r="ST72" s="154"/>
      <c r="SU72" s="154"/>
      <c r="SV72" s="154"/>
      <c r="SW72" s="154"/>
      <c r="SX72" s="154"/>
      <c r="SY72" s="154"/>
      <c r="SZ72" s="154"/>
      <c r="TA72" s="154"/>
      <c r="TB72" s="154"/>
      <c r="TC72" s="154"/>
      <c r="TD72" s="154"/>
      <c r="TE72" s="154"/>
      <c r="TF72" s="154"/>
      <c r="TG72" s="154"/>
      <c r="TH72" s="154"/>
      <c r="TI72" s="154"/>
      <c r="TJ72" s="154"/>
      <c r="TK72" s="154"/>
      <c r="TL72" s="154"/>
      <c r="TM72" s="154"/>
      <c r="TN72" s="154"/>
      <c r="TO72" s="154"/>
      <c r="TP72" s="154"/>
      <c r="TQ72" s="154"/>
      <c r="TR72" s="154"/>
      <c r="TS72" s="154"/>
      <c r="TT72" s="154"/>
      <c r="TU72" s="154"/>
      <c r="TV72" s="154"/>
      <c r="TW72" s="154"/>
      <c r="TX72" s="154"/>
      <c r="TY72" s="154"/>
      <c r="TZ72" s="154"/>
      <c r="UA72" s="154"/>
      <c r="UB72" s="154"/>
      <c r="UC72" s="154"/>
      <c r="UD72" s="154"/>
      <c r="UE72" s="154"/>
      <c r="UF72" s="154"/>
    </row>
    <row r="73" spans="1:552" ht="15.75" customHeight="1" outlineLevel="1" x14ac:dyDescent="0.35">
      <c r="A73" s="2" t="s">
        <v>595</v>
      </c>
      <c r="B73" s="5"/>
      <c r="C73" s="5"/>
      <c r="D73" s="154"/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/>
      <c r="Z73" s="154"/>
      <c r="AA73" s="154"/>
      <c r="AB73" s="154"/>
      <c r="AC73" s="154"/>
      <c r="AD73" s="154"/>
      <c r="AE73" s="154"/>
      <c r="AF73" s="154"/>
      <c r="AG73" s="154"/>
      <c r="AH73" s="106"/>
      <c r="AI73" s="81"/>
      <c r="AJ73" s="154"/>
      <c r="AK73" s="154"/>
      <c r="AL73" s="154"/>
      <c r="AM73" s="154"/>
      <c r="AN73" s="154"/>
      <c r="AO73" s="154"/>
      <c r="AP73" s="154"/>
      <c r="AQ73" s="154"/>
      <c r="AR73" s="154"/>
      <c r="AS73" s="154"/>
      <c r="AT73" s="154"/>
      <c r="AU73" s="154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54"/>
      <c r="BI73" s="154"/>
      <c r="BJ73" s="154"/>
      <c r="BK73" s="154"/>
      <c r="BL73" s="154"/>
      <c r="BM73" s="82"/>
      <c r="BN73" s="83"/>
      <c r="BO73" s="154">
        <v>60.8</v>
      </c>
      <c r="BP73" s="154"/>
      <c r="BQ73" s="154"/>
      <c r="BR73" s="154"/>
      <c r="BS73" s="154"/>
      <c r="BT73" s="154"/>
      <c r="BU73" s="154"/>
      <c r="BV73" s="154"/>
      <c r="BW73" s="154">
        <v>75.83</v>
      </c>
      <c r="BX73" s="154"/>
      <c r="BY73" s="154"/>
      <c r="BZ73" s="154"/>
      <c r="CA73" s="154"/>
      <c r="CB73" s="154"/>
      <c r="CC73" s="154"/>
      <c r="CD73" s="154"/>
      <c r="CE73" s="154"/>
      <c r="CF73" s="154"/>
      <c r="CG73" s="154"/>
      <c r="CH73" s="154"/>
      <c r="CI73" s="154"/>
      <c r="CJ73" s="154"/>
      <c r="CK73" s="154"/>
      <c r="CL73" s="154"/>
      <c r="CM73" s="154"/>
      <c r="CN73" s="154"/>
      <c r="CO73" s="154"/>
      <c r="CP73" s="154"/>
      <c r="CQ73" s="154"/>
      <c r="CR73" s="154"/>
      <c r="CS73" s="154">
        <v>196.72</v>
      </c>
      <c r="CT73" s="154"/>
      <c r="CU73" s="154"/>
      <c r="CV73" s="154"/>
      <c r="CW73" s="154"/>
      <c r="CX73" s="154"/>
      <c r="CY73" s="154"/>
      <c r="CZ73" s="154"/>
      <c r="DA73" s="154"/>
      <c r="DB73" s="154"/>
      <c r="DC73" s="154"/>
      <c r="DD73" s="154"/>
      <c r="DE73" s="154"/>
      <c r="DF73" s="154">
        <v>37.299999999999997</v>
      </c>
      <c r="DG73" s="154"/>
      <c r="DH73" s="154"/>
      <c r="DI73" s="154"/>
      <c r="DJ73" s="154"/>
      <c r="DK73" s="154"/>
      <c r="DL73" s="154"/>
      <c r="DM73" s="154"/>
      <c r="DN73" s="154"/>
      <c r="DO73" s="154"/>
      <c r="DP73" s="154"/>
      <c r="DQ73" s="154"/>
      <c r="DR73" s="154"/>
      <c r="DS73" s="154"/>
      <c r="DT73" s="154"/>
      <c r="DU73" s="154"/>
      <c r="DV73" s="154"/>
      <c r="DW73" s="154"/>
      <c r="DX73" s="154"/>
      <c r="DY73" s="154"/>
      <c r="DZ73" s="154"/>
      <c r="EA73" s="154"/>
      <c r="EB73" s="154"/>
      <c r="EC73" s="154"/>
      <c r="ED73" s="154"/>
      <c r="EE73" s="154"/>
      <c r="EF73" s="154"/>
      <c r="EG73" s="154"/>
      <c r="EH73" s="154"/>
      <c r="EI73" s="154"/>
      <c r="EJ73" s="154">
        <v>37.299999999999997</v>
      </c>
      <c r="EK73" s="154"/>
      <c r="EL73" s="154"/>
      <c r="EM73" s="154"/>
      <c r="EN73" s="154"/>
      <c r="EO73" s="154"/>
      <c r="EP73" s="154"/>
      <c r="EQ73" s="154"/>
      <c r="ER73" s="154"/>
      <c r="ES73" s="154"/>
      <c r="ET73" s="154"/>
      <c r="EU73" s="154"/>
      <c r="EV73" s="154"/>
      <c r="EW73" s="154"/>
      <c r="EX73" s="154"/>
      <c r="EY73" s="154"/>
      <c r="EZ73" s="154"/>
      <c r="FA73" s="154"/>
      <c r="FB73" s="154"/>
      <c r="FC73" s="154"/>
      <c r="FD73" s="154"/>
      <c r="FE73" s="154"/>
      <c r="FF73" s="154"/>
      <c r="FG73" s="154"/>
      <c r="FH73" s="154"/>
      <c r="FI73" s="154"/>
      <c r="FJ73" s="154"/>
      <c r="FK73" s="154"/>
      <c r="FL73" s="154"/>
      <c r="FM73" s="154">
        <v>37.299999999999997</v>
      </c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  <c r="GN73" s="154"/>
      <c r="GO73" s="154"/>
      <c r="GP73" s="154"/>
      <c r="GQ73" s="154"/>
      <c r="GR73" s="154"/>
      <c r="GS73" s="154"/>
      <c r="GT73" s="154">
        <v>37.299999999999997</v>
      </c>
      <c r="GU73" s="154"/>
      <c r="GV73" s="154"/>
      <c r="GW73" s="154"/>
      <c r="GX73" s="154"/>
      <c r="GY73" s="154"/>
      <c r="GZ73" s="154"/>
      <c r="HA73" s="154"/>
      <c r="HB73" s="154"/>
      <c r="HC73" s="154"/>
      <c r="HD73" s="154"/>
      <c r="HE73" s="154"/>
      <c r="HF73" s="154"/>
      <c r="HG73" s="154"/>
      <c r="HH73" s="154"/>
      <c r="HI73" s="154"/>
      <c r="HJ73" s="154"/>
      <c r="HK73" s="154"/>
      <c r="HL73" s="154"/>
      <c r="HM73" s="154"/>
      <c r="HN73" s="154"/>
      <c r="HO73" s="154"/>
      <c r="HP73" s="154"/>
      <c r="HQ73" s="154"/>
      <c r="HR73" s="154"/>
      <c r="HS73" s="154"/>
      <c r="HT73" s="154"/>
      <c r="HU73" s="154"/>
      <c r="HV73" s="154"/>
      <c r="HW73" s="154"/>
      <c r="HX73" s="154"/>
      <c r="HY73" s="154"/>
      <c r="HZ73" s="154"/>
      <c r="IA73" s="154"/>
      <c r="IB73" s="154"/>
      <c r="IC73" s="154"/>
      <c r="ID73" s="154"/>
      <c r="IE73" s="154"/>
      <c r="IF73" s="154"/>
      <c r="IG73" s="154"/>
      <c r="IH73" s="154"/>
      <c r="II73" s="154"/>
      <c r="IJ73" s="154"/>
      <c r="IK73" s="154"/>
      <c r="IL73" s="154"/>
      <c r="IM73" s="154"/>
      <c r="IN73" s="154"/>
      <c r="IO73" s="154"/>
      <c r="IP73" s="154"/>
      <c r="IQ73" s="154"/>
      <c r="IR73" s="154"/>
      <c r="IS73" s="154"/>
      <c r="IT73" s="154"/>
      <c r="IU73" s="154"/>
      <c r="IV73" s="154"/>
      <c r="IW73" s="154"/>
      <c r="IX73" s="154"/>
      <c r="IY73" s="154"/>
      <c r="IZ73" s="154"/>
      <c r="JA73" s="154"/>
      <c r="JB73" s="154"/>
      <c r="JC73" s="154"/>
      <c r="JD73" s="154"/>
      <c r="JE73" s="154"/>
      <c r="JF73" s="154"/>
      <c r="JG73" s="154"/>
      <c r="JH73" s="154"/>
      <c r="JI73" s="154"/>
      <c r="JJ73" s="154"/>
      <c r="JK73" s="154"/>
      <c r="JL73" s="154"/>
      <c r="JM73" s="154"/>
      <c r="JN73" s="154"/>
      <c r="JO73" s="154"/>
      <c r="JP73" s="154"/>
      <c r="JQ73" s="154"/>
      <c r="JR73" s="154"/>
      <c r="JS73" s="154"/>
      <c r="JT73" s="154"/>
      <c r="JU73" s="154"/>
      <c r="JV73" s="154"/>
      <c r="JW73" s="154"/>
      <c r="JX73" s="154"/>
      <c r="JY73" s="154"/>
      <c r="JZ73" s="154"/>
      <c r="KA73" s="154"/>
      <c r="KB73" s="154"/>
      <c r="KC73" s="154"/>
      <c r="KD73" s="154"/>
      <c r="KE73" s="154"/>
      <c r="KF73" s="154"/>
      <c r="KG73" s="154"/>
      <c r="KH73" s="154"/>
      <c r="KI73" s="154"/>
      <c r="KJ73" s="154"/>
      <c r="KK73" s="154"/>
      <c r="KL73" s="154"/>
      <c r="KM73" s="154"/>
      <c r="KN73" s="154"/>
      <c r="KO73" s="154"/>
      <c r="KP73" s="154"/>
      <c r="KQ73" s="154"/>
      <c r="KR73" s="154"/>
      <c r="KS73" s="154"/>
      <c r="KT73" s="154"/>
      <c r="KU73" s="154"/>
      <c r="KV73" s="154"/>
      <c r="KW73" s="154"/>
      <c r="KX73" s="154"/>
      <c r="KY73" s="154"/>
      <c r="KZ73" s="154"/>
      <c r="LA73" s="154"/>
      <c r="LB73" s="154"/>
      <c r="LC73" s="154"/>
      <c r="LD73" s="154"/>
      <c r="LE73" s="154"/>
      <c r="LF73" s="154"/>
      <c r="LG73" s="154"/>
      <c r="LH73" s="154"/>
      <c r="LI73" s="154"/>
      <c r="LJ73" s="154"/>
      <c r="LK73" s="154"/>
      <c r="LL73" s="154"/>
      <c r="LM73" s="154"/>
      <c r="LN73" s="154"/>
      <c r="LO73" s="154"/>
      <c r="LP73" s="154"/>
      <c r="LQ73" s="154"/>
      <c r="LR73" s="154"/>
      <c r="LS73" s="154"/>
      <c r="LT73" s="154"/>
      <c r="LU73" s="154"/>
      <c r="LV73" s="154"/>
      <c r="LW73" s="154"/>
      <c r="LX73" s="154"/>
      <c r="LY73" s="154"/>
      <c r="LZ73" s="154"/>
      <c r="MA73" s="154"/>
      <c r="MB73" s="154"/>
      <c r="MC73" s="154"/>
      <c r="MD73" s="154"/>
      <c r="ME73" s="154"/>
      <c r="MF73" s="154"/>
      <c r="MG73" s="154"/>
      <c r="MH73" s="154"/>
      <c r="MI73" s="154"/>
      <c r="MJ73" s="154"/>
      <c r="MK73" s="154"/>
      <c r="ML73" s="154"/>
      <c r="MM73" s="154"/>
      <c r="MN73" s="154"/>
      <c r="MO73" s="154"/>
      <c r="MP73" s="154"/>
      <c r="MQ73" s="154"/>
      <c r="MR73" s="154"/>
      <c r="MS73" s="154"/>
      <c r="MT73" s="154"/>
      <c r="MU73" s="154"/>
      <c r="MV73" s="154"/>
      <c r="MW73" s="154"/>
      <c r="MX73" s="154"/>
      <c r="MY73" s="154"/>
      <c r="MZ73" s="154"/>
      <c r="NA73" s="154"/>
      <c r="NB73" s="154"/>
      <c r="NC73" s="154"/>
      <c r="ND73" s="154"/>
      <c r="NE73" s="154"/>
      <c r="NF73" s="154"/>
      <c r="NG73" s="154"/>
      <c r="NH73" s="154"/>
      <c r="NI73" s="154"/>
      <c r="NJ73" s="154"/>
      <c r="NK73" s="154"/>
      <c r="NL73" s="154"/>
      <c r="NM73" s="154"/>
      <c r="NN73" s="154"/>
      <c r="NO73" s="154"/>
      <c r="NP73" s="154"/>
      <c r="NQ73" s="154"/>
      <c r="NR73" s="154"/>
      <c r="NS73" s="154"/>
      <c r="NT73" s="154"/>
      <c r="NU73" s="154"/>
      <c r="NV73" s="154"/>
      <c r="NW73" s="154"/>
      <c r="NX73" s="154"/>
      <c r="NY73" s="154"/>
      <c r="NZ73" s="154"/>
      <c r="OA73" s="154"/>
      <c r="OB73" s="154"/>
      <c r="OC73" s="154"/>
      <c r="OD73" s="154"/>
      <c r="OE73" s="154"/>
      <c r="OF73" s="154"/>
      <c r="OG73" s="154"/>
      <c r="OH73" s="154"/>
      <c r="OI73" s="154"/>
      <c r="OJ73" s="154"/>
      <c r="OK73" s="154"/>
      <c r="OL73" s="154"/>
      <c r="OM73" s="154"/>
      <c r="ON73" s="154"/>
      <c r="OO73" s="154"/>
      <c r="OP73" s="154"/>
      <c r="OQ73" s="154"/>
      <c r="OR73" s="154"/>
      <c r="OS73" s="154"/>
      <c r="OT73" s="154"/>
      <c r="OU73" s="154"/>
      <c r="OV73" s="154"/>
      <c r="OW73" s="154"/>
      <c r="OX73" s="154"/>
      <c r="OY73" s="154"/>
      <c r="OZ73" s="154"/>
      <c r="PA73" s="154"/>
      <c r="PB73" s="154"/>
      <c r="PC73" s="154"/>
      <c r="PD73" s="154"/>
      <c r="PE73" s="154"/>
      <c r="PF73" s="154"/>
      <c r="PG73" s="154"/>
      <c r="PH73" s="154"/>
      <c r="PI73" s="154"/>
      <c r="PJ73" s="154"/>
      <c r="PK73" s="154"/>
      <c r="PL73" s="154"/>
      <c r="PM73" s="154"/>
      <c r="PN73" s="154"/>
      <c r="PO73" s="154"/>
      <c r="PP73" s="154"/>
      <c r="PQ73" s="154"/>
      <c r="PR73" s="154"/>
      <c r="PS73" s="154"/>
      <c r="PT73" s="154"/>
      <c r="PU73" s="154"/>
      <c r="PV73" s="154"/>
      <c r="PW73" s="154"/>
      <c r="PX73" s="154"/>
      <c r="PY73" s="154"/>
      <c r="PZ73" s="154"/>
      <c r="QA73" s="154"/>
      <c r="QB73" s="154"/>
      <c r="QC73" s="154"/>
      <c r="QD73" s="154"/>
      <c r="QE73" s="154"/>
      <c r="QF73" s="154"/>
      <c r="QG73" s="154"/>
      <c r="QH73" s="154"/>
      <c r="QI73" s="154"/>
      <c r="QJ73" s="154"/>
      <c r="QK73" s="154"/>
      <c r="QL73" s="154"/>
      <c r="QM73" s="154"/>
      <c r="QN73" s="154"/>
      <c r="QO73" s="154"/>
      <c r="QP73" s="154"/>
      <c r="QQ73" s="154"/>
      <c r="QR73" s="154"/>
      <c r="QS73" s="154"/>
      <c r="QT73" s="154"/>
      <c r="QU73" s="154"/>
      <c r="QV73" s="154"/>
      <c r="QW73" s="154"/>
      <c r="QX73" s="154"/>
      <c r="QY73" s="154"/>
      <c r="QZ73" s="154"/>
      <c r="RA73" s="154"/>
      <c r="RB73" s="154"/>
      <c r="RC73" s="154"/>
      <c r="RD73" s="154"/>
      <c r="RE73" s="154"/>
      <c r="RF73" s="154"/>
      <c r="RG73" s="154"/>
      <c r="RH73" s="154"/>
      <c r="RI73" s="154"/>
      <c r="RJ73" s="154"/>
      <c r="RK73" s="154"/>
      <c r="RL73" s="154"/>
      <c r="RM73" s="154"/>
      <c r="RN73" s="154"/>
      <c r="RO73" s="154"/>
      <c r="RP73" s="154"/>
      <c r="RQ73" s="154"/>
      <c r="RR73" s="154"/>
      <c r="RS73" s="154"/>
      <c r="RT73" s="154"/>
      <c r="RU73" s="154"/>
      <c r="RV73" s="154"/>
      <c r="RW73" s="154"/>
      <c r="RX73" s="154"/>
      <c r="RY73" s="154"/>
      <c r="RZ73" s="154"/>
      <c r="SA73" s="154"/>
      <c r="SB73" s="154"/>
      <c r="SC73" s="154"/>
      <c r="SD73" s="154"/>
      <c r="SE73" s="154"/>
      <c r="SF73" s="154"/>
      <c r="SG73" s="154"/>
      <c r="SH73" s="154"/>
      <c r="SI73" s="154"/>
      <c r="SJ73" s="154"/>
      <c r="SK73" s="154"/>
      <c r="SL73" s="154"/>
      <c r="SM73" s="154"/>
      <c r="SN73" s="154"/>
      <c r="SO73" s="154"/>
      <c r="SP73" s="154"/>
      <c r="SQ73" s="154"/>
      <c r="SR73" s="154"/>
      <c r="SS73" s="154"/>
      <c r="ST73" s="154"/>
      <c r="SU73" s="154"/>
      <c r="SV73" s="154"/>
      <c r="SW73" s="154"/>
      <c r="SX73" s="154"/>
      <c r="SY73" s="154"/>
      <c r="SZ73" s="154"/>
      <c r="TA73" s="154"/>
      <c r="TB73" s="154"/>
      <c r="TC73" s="154"/>
      <c r="TD73" s="154"/>
      <c r="TE73" s="154"/>
      <c r="TF73" s="154"/>
      <c r="TG73" s="154"/>
      <c r="TH73" s="154"/>
      <c r="TI73" s="154"/>
      <c r="TJ73" s="154"/>
      <c r="TK73" s="154"/>
      <c r="TL73" s="154"/>
      <c r="TM73" s="154"/>
      <c r="TN73" s="154"/>
      <c r="TO73" s="154"/>
      <c r="TP73" s="154"/>
      <c r="TQ73" s="154"/>
      <c r="TR73" s="154"/>
      <c r="TS73" s="154"/>
      <c r="TT73" s="154"/>
      <c r="TU73" s="154"/>
      <c r="TV73" s="154"/>
      <c r="TW73" s="154"/>
      <c r="TX73" s="154"/>
      <c r="TY73" s="154"/>
      <c r="TZ73" s="154"/>
      <c r="UA73" s="154"/>
      <c r="UB73" s="154"/>
      <c r="UC73" s="154"/>
      <c r="UD73" s="154"/>
      <c r="UE73" s="154"/>
      <c r="UF73" s="154"/>
    </row>
    <row r="74" spans="1:552" ht="15.75" customHeight="1" x14ac:dyDescent="0.35">
      <c r="B74" s="5"/>
      <c r="C74" s="5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0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1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  <c r="IQ74" s="12"/>
      <c r="IR74" s="12"/>
      <c r="IS74" s="12"/>
      <c r="IT74" s="12"/>
      <c r="IU74" s="12"/>
      <c r="IV74" s="12"/>
      <c r="IW74" s="12"/>
      <c r="IX74" s="12"/>
      <c r="IY74" s="12"/>
      <c r="IZ74" s="12"/>
      <c r="JA74" s="12"/>
      <c r="JB74" s="12"/>
      <c r="JC74" s="12"/>
      <c r="JD74" s="12"/>
      <c r="JE74" s="12"/>
      <c r="JF74" s="12"/>
      <c r="JG74" s="12"/>
      <c r="JH74" s="12"/>
      <c r="JI74" s="12"/>
      <c r="JJ74" s="12"/>
      <c r="JK74" s="12"/>
      <c r="JL74" s="12"/>
      <c r="JM74" s="12"/>
      <c r="JN74" s="12"/>
      <c r="JO74" s="12"/>
      <c r="JP74" s="12"/>
      <c r="JQ74" s="12"/>
      <c r="JR74" s="12"/>
      <c r="JS74" s="12"/>
      <c r="JT74" s="12"/>
      <c r="JU74" s="12"/>
      <c r="JV74" s="12"/>
      <c r="JW74" s="12"/>
      <c r="JX74" s="12"/>
      <c r="JY74" s="12"/>
      <c r="JZ74" s="12"/>
      <c r="KA74" s="12"/>
      <c r="KB74" s="12"/>
      <c r="KC74" s="12"/>
      <c r="KD74" s="12"/>
      <c r="KE74" s="12"/>
      <c r="KF74" s="12"/>
      <c r="KG74" s="12"/>
      <c r="KH74" s="12"/>
      <c r="KI74" s="12"/>
      <c r="KJ74" s="12"/>
      <c r="KK74" s="12"/>
      <c r="KL74" s="12"/>
      <c r="KM74" s="12"/>
      <c r="KN74" s="12"/>
      <c r="KO74" s="12"/>
      <c r="KP74" s="12"/>
      <c r="KQ74" s="12"/>
      <c r="KR74" s="12"/>
      <c r="KS74" s="12"/>
      <c r="KT74" s="12"/>
      <c r="KU74" s="12"/>
      <c r="KV74" s="12"/>
      <c r="KW74" s="12"/>
      <c r="KX74" s="12"/>
      <c r="KY74" s="12"/>
      <c r="KZ74" s="12"/>
      <c r="LA74" s="12"/>
      <c r="LB74" s="12"/>
      <c r="LC74" s="12"/>
      <c r="LD74" s="12"/>
      <c r="LE74" s="12"/>
      <c r="LF74" s="12"/>
      <c r="LG74" s="12"/>
      <c r="LH74" s="12"/>
      <c r="LI74" s="12"/>
      <c r="LJ74" s="12"/>
      <c r="LK74" s="12"/>
      <c r="LL74" s="12"/>
      <c r="LM74" s="12"/>
      <c r="LN74" s="12"/>
      <c r="LO74" s="12"/>
      <c r="LP74" s="12"/>
      <c r="LQ74" s="12"/>
      <c r="LR74" s="12"/>
      <c r="LS74" s="12"/>
      <c r="LT74" s="12"/>
      <c r="LU74" s="12"/>
      <c r="LV74" s="12"/>
      <c r="LW74" s="12"/>
      <c r="LX74" s="12"/>
      <c r="LY74" s="12"/>
      <c r="LZ74" s="12"/>
      <c r="MA74" s="12"/>
      <c r="MB74" s="12"/>
      <c r="MC74" s="12"/>
      <c r="MD74" s="12"/>
      <c r="ME74" s="12"/>
      <c r="MF74" s="12"/>
      <c r="MG74" s="12"/>
      <c r="MH74" s="12"/>
      <c r="MI74" s="12"/>
      <c r="MJ74" s="12"/>
      <c r="MK74" s="12"/>
      <c r="ML74" s="12"/>
      <c r="MM74" s="12"/>
      <c r="MN74" s="12"/>
      <c r="MO74" s="12"/>
      <c r="MP74" s="12"/>
      <c r="MQ74" s="12"/>
      <c r="MR74" s="12"/>
      <c r="MS74" s="12"/>
      <c r="MT74" s="12"/>
      <c r="MU74" s="12"/>
      <c r="MV74" s="12"/>
      <c r="MW74" s="12"/>
      <c r="MX74" s="12"/>
      <c r="MY74" s="12"/>
      <c r="MZ74" s="12"/>
      <c r="NA74" s="12"/>
      <c r="NB74" s="12"/>
      <c r="NC74" s="12"/>
      <c r="ND74" s="12"/>
      <c r="NE74" s="12"/>
      <c r="NF74" s="12"/>
      <c r="NG74" s="12"/>
      <c r="NH74" s="12"/>
      <c r="NI74" s="12"/>
      <c r="NJ74" s="12"/>
      <c r="NK74" s="12"/>
      <c r="NL74" s="12"/>
      <c r="NM74" s="12"/>
      <c r="NN74" s="12"/>
      <c r="NO74" s="12"/>
      <c r="NP74" s="12"/>
      <c r="NQ74" s="12"/>
      <c r="NR74" s="12"/>
      <c r="NS74" s="12"/>
      <c r="NT74" s="12"/>
      <c r="NU74" s="12"/>
      <c r="NV74" s="12"/>
      <c r="NW74" s="12"/>
      <c r="NX74" s="12"/>
      <c r="NY74" s="12"/>
      <c r="NZ74" s="12"/>
      <c r="OA74" s="12"/>
      <c r="OB74" s="12"/>
      <c r="OC74" s="12"/>
      <c r="OD74" s="12"/>
      <c r="OE74" s="12"/>
      <c r="OF74" s="12"/>
      <c r="OG74" s="12"/>
      <c r="OH74" s="12"/>
      <c r="OI74" s="12"/>
      <c r="OJ74" s="12"/>
      <c r="OK74" s="12"/>
      <c r="OL74" s="12"/>
      <c r="OM74" s="12"/>
      <c r="ON74" s="12"/>
      <c r="OO74" s="12"/>
      <c r="OP74" s="12"/>
      <c r="OQ74" s="12"/>
      <c r="OR74" s="12"/>
      <c r="OS74" s="12"/>
      <c r="OT74" s="12"/>
      <c r="OU74" s="12"/>
      <c r="OV74" s="12"/>
      <c r="OW74" s="12"/>
      <c r="OX74" s="12"/>
      <c r="OY74" s="12"/>
      <c r="OZ74" s="12"/>
      <c r="PA74" s="12"/>
      <c r="PB74" s="12"/>
      <c r="PC74" s="12"/>
      <c r="PD74" s="12"/>
      <c r="PE74" s="12"/>
      <c r="PF74" s="12"/>
      <c r="PG74" s="12"/>
      <c r="PH74" s="12"/>
      <c r="PI74" s="12"/>
      <c r="PJ74" s="12"/>
      <c r="PK74" s="12"/>
      <c r="PL74" s="12"/>
      <c r="PM74" s="12"/>
      <c r="PN74" s="12"/>
      <c r="PO74" s="12"/>
      <c r="PP74" s="12"/>
      <c r="PQ74" s="12"/>
      <c r="PR74" s="12"/>
      <c r="PS74" s="12"/>
      <c r="PT74" s="12"/>
      <c r="PU74" s="12"/>
      <c r="PV74" s="12"/>
      <c r="PW74" s="12"/>
      <c r="PX74" s="12"/>
      <c r="PY74" s="12"/>
      <c r="PZ74" s="12"/>
      <c r="QA74" s="12"/>
      <c r="QB74" s="12"/>
      <c r="QC74" s="12"/>
      <c r="QD74" s="12"/>
      <c r="QE74" s="12"/>
      <c r="QF74" s="12"/>
      <c r="QG74" s="12"/>
      <c r="QH74" s="12"/>
      <c r="QI74" s="12"/>
      <c r="QJ74" s="12"/>
      <c r="QK74" s="12"/>
      <c r="QL74" s="12"/>
      <c r="QM74" s="12"/>
      <c r="QN74" s="12"/>
      <c r="QO74" s="12"/>
      <c r="QP74" s="12"/>
      <c r="QQ74" s="12"/>
      <c r="QR74" s="12"/>
      <c r="QS74" s="12"/>
      <c r="QT74" s="12"/>
      <c r="QU74" s="12"/>
      <c r="QV74" s="12"/>
      <c r="QW74" s="12"/>
      <c r="QX74" s="12"/>
      <c r="QY74" s="12"/>
      <c r="QZ74" s="12"/>
      <c r="RA74" s="12"/>
      <c r="RB74" s="12"/>
      <c r="RC74" s="12"/>
      <c r="RD74" s="12"/>
      <c r="RE74" s="12"/>
      <c r="RF74" s="12"/>
      <c r="RG74" s="12"/>
      <c r="RH74" s="12"/>
      <c r="RI74" s="12"/>
      <c r="RJ74" s="12"/>
      <c r="RK74" s="12"/>
      <c r="RL74" s="12"/>
      <c r="RM74" s="12"/>
      <c r="RN74" s="12"/>
      <c r="RO74" s="12"/>
      <c r="RP74" s="12"/>
      <c r="RQ74" s="12"/>
      <c r="RR74" s="12"/>
      <c r="RS74" s="12"/>
      <c r="RT74" s="12"/>
      <c r="RU74" s="12"/>
      <c r="RV74" s="12"/>
      <c r="RW74" s="12"/>
      <c r="RX74" s="12"/>
      <c r="RY74" s="12"/>
      <c r="RZ74" s="12"/>
      <c r="SA74" s="12"/>
      <c r="SB74" s="12"/>
      <c r="SC74" s="12"/>
      <c r="SD74" s="12"/>
      <c r="SE74" s="12"/>
      <c r="SF74" s="12"/>
      <c r="SG74" s="12"/>
      <c r="SH74" s="12"/>
      <c r="SI74" s="12"/>
      <c r="SJ74" s="12"/>
      <c r="SK74" s="12"/>
      <c r="SL74" s="12"/>
      <c r="SM74" s="12"/>
      <c r="SN74" s="12"/>
      <c r="SO74" s="12"/>
      <c r="SP74" s="12"/>
      <c r="SQ74" s="12"/>
      <c r="SR74" s="12"/>
      <c r="SS74" s="12"/>
      <c r="ST74" s="12"/>
      <c r="SU74" s="12"/>
      <c r="SV74" s="12"/>
      <c r="SW74" s="12"/>
      <c r="SX74" s="12"/>
      <c r="SY74" s="12"/>
      <c r="SZ74" s="12"/>
      <c r="TA74" s="12"/>
      <c r="TB74" s="12"/>
      <c r="TC74" s="12"/>
      <c r="TD74" s="12"/>
      <c r="TE74" s="12"/>
      <c r="TF74" s="12"/>
      <c r="TG74" s="12"/>
      <c r="TH74" s="12"/>
      <c r="TI74" s="12"/>
      <c r="TJ74" s="12"/>
      <c r="TK74" s="12"/>
      <c r="TL74" s="12"/>
      <c r="TM74" s="12"/>
      <c r="TN74" s="12"/>
      <c r="TO74" s="12"/>
      <c r="TP74" s="12"/>
      <c r="TQ74" s="12"/>
      <c r="TR74" s="12"/>
      <c r="TS74" s="12"/>
      <c r="TT74" s="12"/>
      <c r="TU74" s="12"/>
      <c r="TV74" s="12"/>
      <c r="TW74" s="12"/>
      <c r="TX74" s="12"/>
      <c r="TY74" s="12"/>
      <c r="TZ74" s="12"/>
      <c r="UA74" s="12"/>
      <c r="UB74" s="12"/>
      <c r="UC74" s="12"/>
      <c r="UD74" s="12"/>
      <c r="UE74" s="12"/>
      <c r="UF74" s="12"/>
    </row>
    <row r="75" spans="1:552" ht="15.75" customHeight="1" x14ac:dyDescent="0.35">
      <c r="A75" s="8" t="s">
        <v>596</v>
      </c>
      <c r="B75" s="5"/>
      <c r="C75" s="5"/>
      <c r="D75" s="78">
        <f t="shared" ref="D75:BO75" si="109">SUM(D76:D77)</f>
        <v>0</v>
      </c>
      <c r="E75" s="78">
        <f t="shared" si="109"/>
        <v>0</v>
      </c>
      <c r="F75" s="78">
        <f t="shared" si="109"/>
        <v>0</v>
      </c>
      <c r="G75" s="78">
        <f t="shared" si="109"/>
        <v>0</v>
      </c>
      <c r="H75" s="78">
        <f t="shared" si="109"/>
        <v>0</v>
      </c>
      <c r="I75" s="78">
        <f t="shared" si="109"/>
        <v>0</v>
      </c>
      <c r="J75" s="78">
        <f t="shared" si="109"/>
        <v>0</v>
      </c>
      <c r="K75" s="78">
        <f t="shared" si="109"/>
        <v>0</v>
      </c>
      <c r="L75" s="78">
        <f t="shared" si="109"/>
        <v>0</v>
      </c>
      <c r="M75" s="78">
        <f t="shared" si="109"/>
        <v>0</v>
      </c>
      <c r="N75" s="78">
        <f t="shared" si="109"/>
        <v>0</v>
      </c>
      <c r="O75" s="78">
        <f t="shared" si="109"/>
        <v>0</v>
      </c>
      <c r="P75" s="78">
        <f t="shared" si="109"/>
        <v>0</v>
      </c>
      <c r="Q75" s="78">
        <f t="shared" si="109"/>
        <v>0</v>
      </c>
      <c r="R75" s="78">
        <f t="shared" si="109"/>
        <v>0</v>
      </c>
      <c r="S75" s="78">
        <f t="shared" si="109"/>
        <v>0</v>
      </c>
      <c r="T75" s="78">
        <f t="shared" si="109"/>
        <v>0</v>
      </c>
      <c r="U75" s="78">
        <f t="shared" si="109"/>
        <v>0</v>
      </c>
      <c r="V75" s="78">
        <f t="shared" si="109"/>
        <v>0</v>
      </c>
      <c r="W75" s="78">
        <f t="shared" si="109"/>
        <v>0</v>
      </c>
      <c r="X75" s="78">
        <f t="shared" si="109"/>
        <v>0</v>
      </c>
      <c r="Y75" s="78">
        <f t="shared" si="109"/>
        <v>0</v>
      </c>
      <c r="Z75" s="78">
        <f t="shared" si="109"/>
        <v>0</v>
      </c>
      <c r="AA75" s="78">
        <f t="shared" si="109"/>
        <v>0</v>
      </c>
      <c r="AB75" s="78">
        <f t="shared" si="109"/>
        <v>0</v>
      </c>
      <c r="AC75" s="78">
        <f t="shared" si="109"/>
        <v>0</v>
      </c>
      <c r="AD75" s="78">
        <f t="shared" si="109"/>
        <v>0</v>
      </c>
      <c r="AE75" s="78">
        <f t="shared" si="109"/>
        <v>0</v>
      </c>
      <c r="AF75" s="78">
        <f t="shared" si="109"/>
        <v>0</v>
      </c>
      <c r="AG75" s="78">
        <f t="shared" si="109"/>
        <v>0</v>
      </c>
      <c r="AH75" s="105">
        <f t="shared" si="109"/>
        <v>0</v>
      </c>
      <c r="AI75" s="77">
        <f t="shared" si="109"/>
        <v>0</v>
      </c>
      <c r="AJ75" s="78">
        <f t="shared" si="109"/>
        <v>0</v>
      </c>
      <c r="AK75" s="78">
        <f t="shared" si="109"/>
        <v>0</v>
      </c>
      <c r="AL75" s="78">
        <f t="shared" si="109"/>
        <v>0</v>
      </c>
      <c r="AM75" s="78">
        <f t="shared" si="109"/>
        <v>0</v>
      </c>
      <c r="AN75" s="78">
        <f t="shared" si="109"/>
        <v>0</v>
      </c>
      <c r="AO75" s="78">
        <f t="shared" si="109"/>
        <v>0</v>
      </c>
      <c r="AP75" s="78">
        <f t="shared" si="109"/>
        <v>0</v>
      </c>
      <c r="AQ75" s="78">
        <f t="shared" si="109"/>
        <v>0</v>
      </c>
      <c r="AR75" s="78">
        <f t="shared" si="109"/>
        <v>0</v>
      </c>
      <c r="AS75" s="78">
        <f t="shared" si="109"/>
        <v>0</v>
      </c>
      <c r="AT75" s="78">
        <f t="shared" si="109"/>
        <v>0</v>
      </c>
      <c r="AU75" s="78">
        <f t="shared" si="109"/>
        <v>0</v>
      </c>
      <c r="AV75" s="78">
        <f t="shared" si="109"/>
        <v>0</v>
      </c>
      <c r="AW75" s="78">
        <f t="shared" si="109"/>
        <v>0</v>
      </c>
      <c r="AX75" s="78">
        <f t="shared" si="109"/>
        <v>0</v>
      </c>
      <c r="AY75" s="78">
        <f t="shared" si="109"/>
        <v>0</v>
      </c>
      <c r="AZ75" s="78">
        <f t="shared" si="109"/>
        <v>0</v>
      </c>
      <c r="BA75" s="78">
        <f t="shared" si="109"/>
        <v>0</v>
      </c>
      <c r="BB75" s="78">
        <f t="shared" si="109"/>
        <v>0</v>
      </c>
      <c r="BC75" s="78">
        <f t="shared" si="109"/>
        <v>0</v>
      </c>
      <c r="BD75" s="78">
        <f t="shared" si="109"/>
        <v>0</v>
      </c>
      <c r="BE75" s="78">
        <f t="shared" si="109"/>
        <v>0</v>
      </c>
      <c r="BF75" s="78">
        <f t="shared" si="109"/>
        <v>0</v>
      </c>
      <c r="BG75" s="78">
        <f t="shared" si="109"/>
        <v>0</v>
      </c>
      <c r="BH75" s="78">
        <f t="shared" si="109"/>
        <v>0</v>
      </c>
      <c r="BI75" s="78">
        <f t="shared" si="109"/>
        <v>0</v>
      </c>
      <c r="BJ75" s="78">
        <f t="shared" si="109"/>
        <v>0</v>
      </c>
      <c r="BK75" s="78">
        <f t="shared" si="109"/>
        <v>0</v>
      </c>
      <c r="BL75" s="78">
        <f t="shared" si="109"/>
        <v>0</v>
      </c>
      <c r="BM75" s="79">
        <f t="shared" si="109"/>
        <v>0</v>
      </c>
      <c r="BN75" s="80">
        <f t="shared" si="109"/>
        <v>0</v>
      </c>
      <c r="BO75" s="78">
        <f t="shared" si="109"/>
        <v>0</v>
      </c>
      <c r="BP75" s="78">
        <f t="shared" ref="BP75:EA75" si="110">SUM(BP76:BP77)</f>
        <v>0</v>
      </c>
      <c r="BQ75" s="78">
        <f t="shared" si="110"/>
        <v>0</v>
      </c>
      <c r="BR75" s="78">
        <f t="shared" si="110"/>
        <v>0</v>
      </c>
      <c r="BS75" s="78">
        <f t="shared" si="110"/>
        <v>0</v>
      </c>
      <c r="BT75" s="78">
        <f t="shared" si="110"/>
        <v>0</v>
      </c>
      <c r="BU75" s="78">
        <f t="shared" si="110"/>
        <v>0</v>
      </c>
      <c r="BV75" s="78">
        <f t="shared" si="110"/>
        <v>0</v>
      </c>
      <c r="BW75" s="78">
        <f t="shared" si="110"/>
        <v>0</v>
      </c>
      <c r="BX75" s="78">
        <f t="shared" si="110"/>
        <v>0</v>
      </c>
      <c r="BY75" s="78">
        <f t="shared" si="110"/>
        <v>0</v>
      </c>
      <c r="BZ75" s="78">
        <f t="shared" si="110"/>
        <v>0</v>
      </c>
      <c r="CA75" s="78">
        <f t="shared" si="110"/>
        <v>0</v>
      </c>
      <c r="CB75" s="78">
        <f t="shared" si="110"/>
        <v>0</v>
      </c>
      <c r="CC75" s="78">
        <f t="shared" si="110"/>
        <v>0</v>
      </c>
      <c r="CD75" s="78">
        <f t="shared" si="110"/>
        <v>0</v>
      </c>
      <c r="CE75" s="78">
        <f t="shared" si="110"/>
        <v>0</v>
      </c>
      <c r="CF75" s="78">
        <f t="shared" si="110"/>
        <v>0</v>
      </c>
      <c r="CG75" s="78">
        <f t="shared" si="110"/>
        <v>0</v>
      </c>
      <c r="CH75" s="78">
        <f t="shared" si="110"/>
        <v>0</v>
      </c>
      <c r="CI75" s="78">
        <f t="shared" si="110"/>
        <v>0</v>
      </c>
      <c r="CJ75" s="78">
        <f t="shared" si="110"/>
        <v>0</v>
      </c>
      <c r="CK75" s="78">
        <f t="shared" si="110"/>
        <v>0</v>
      </c>
      <c r="CL75" s="78">
        <f t="shared" si="110"/>
        <v>0</v>
      </c>
      <c r="CM75" s="78">
        <f t="shared" si="110"/>
        <v>0</v>
      </c>
      <c r="CN75" s="78">
        <f t="shared" si="110"/>
        <v>0</v>
      </c>
      <c r="CO75" s="78">
        <f t="shared" si="110"/>
        <v>0</v>
      </c>
      <c r="CP75" s="78">
        <f t="shared" si="110"/>
        <v>0</v>
      </c>
      <c r="CQ75" s="78">
        <f t="shared" si="110"/>
        <v>0</v>
      </c>
      <c r="CR75" s="78">
        <f t="shared" si="110"/>
        <v>0</v>
      </c>
      <c r="CS75" s="78">
        <f t="shared" si="110"/>
        <v>0</v>
      </c>
      <c r="CT75" s="78">
        <f t="shared" si="110"/>
        <v>0</v>
      </c>
      <c r="CU75" s="78">
        <f t="shared" si="110"/>
        <v>0</v>
      </c>
      <c r="CV75" s="78">
        <f t="shared" si="110"/>
        <v>0</v>
      </c>
      <c r="CW75" s="78">
        <f t="shared" si="110"/>
        <v>0</v>
      </c>
      <c r="CX75" s="78">
        <f t="shared" si="110"/>
        <v>0</v>
      </c>
      <c r="CY75" s="78">
        <f t="shared" si="110"/>
        <v>0</v>
      </c>
      <c r="CZ75" s="78">
        <f t="shared" si="110"/>
        <v>0</v>
      </c>
      <c r="DA75" s="78">
        <f t="shared" si="110"/>
        <v>0</v>
      </c>
      <c r="DB75" s="78">
        <f t="shared" si="110"/>
        <v>0</v>
      </c>
      <c r="DC75" s="78">
        <f t="shared" si="110"/>
        <v>0</v>
      </c>
      <c r="DD75" s="78">
        <f t="shared" si="110"/>
        <v>0</v>
      </c>
      <c r="DE75" s="78">
        <f t="shared" si="110"/>
        <v>0</v>
      </c>
      <c r="DF75" s="78">
        <f t="shared" si="110"/>
        <v>0</v>
      </c>
      <c r="DG75" s="78">
        <f t="shared" si="110"/>
        <v>0</v>
      </c>
      <c r="DH75" s="78">
        <f t="shared" si="110"/>
        <v>0</v>
      </c>
      <c r="DI75" s="78">
        <f t="shared" si="110"/>
        <v>0</v>
      </c>
      <c r="DJ75" s="78">
        <f t="shared" si="110"/>
        <v>0</v>
      </c>
      <c r="DK75" s="78">
        <f t="shared" si="110"/>
        <v>0</v>
      </c>
      <c r="DL75" s="78">
        <f t="shared" si="110"/>
        <v>0</v>
      </c>
      <c r="DM75" s="78">
        <f t="shared" si="110"/>
        <v>0</v>
      </c>
      <c r="DN75" s="78">
        <f t="shared" si="110"/>
        <v>0</v>
      </c>
      <c r="DO75" s="78">
        <f t="shared" si="110"/>
        <v>0</v>
      </c>
      <c r="DP75" s="78">
        <f t="shared" si="110"/>
        <v>0</v>
      </c>
      <c r="DQ75" s="78">
        <f t="shared" si="110"/>
        <v>0</v>
      </c>
      <c r="DR75" s="78">
        <f t="shared" si="110"/>
        <v>0</v>
      </c>
      <c r="DS75" s="78">
        <f t="shared" si="110"/>
        <v>0</v>
      </c>
      <c r="DT75" s="78">
        <f t="shared" si="110"/>
        <v>0</v>
      </c>
      <c r="DU75" s="78">
        <f t="shared" si="110"/>
        <v>0</v>
      </c>
      <c r="DV75" s="78">
        <f t="shared" si="110"/>
        <v>0</v>
      </c>
      <c r="DW75" s="78">
        <f t="shared" si="110"/>
        <v>0</v>
      </c>
      <c r="DX75" s="78">
        <f t="shared" si="110"/>
        <v>0</v>
      </c>
      <c r="DY75" s="78">
        <f t="shared" si="110"/>
        <v>0</v>
      </c>
      <c r="DZ75" s="78">
        <f t="shared" si="110"/>
        <v>0</v>
      </c>
      <c r="EA75" s="78">
        <f t="shared" si="110"/>
        <v>0</v>
      </c>
      <c r="EB75" s="78">
        <f t="shared" ref="EB75:GM75" si="111">SUM(EB76:EB77)</f>
        <v>0</v>
      </c>
      <c r="EC75" s="78">
        <f t="shared" si="111"/>
        <v>0</v>
      </c>
      <c r="ED75" s="78">
        <f t="shared" si="111"/>
        <v>0</v>
      </c>
      <c r="EE75" s="78">
        <f t="shared" si="111"/>
        <v>0</v>
      </c>
      <c r="EF75" s="78">
        <f t="shared" si="111"/>
        <v>0</v>
      </c>
      <c r="EG75" s="78">
        <f t="shared" si="111"/>
        <v>0</v>
      </c>
      <c r="EH75" s="78">
        <f t="shared" si="111"/>
        <v>0</v>
      </c>
      <c r="EI75" s="78">
        <f t="shared" si="111"/>
        <v>0</v>
      </c>
      <c r="EJ75" s="78">
        <f t="shared" si="111"/>
        <v>0</v>
      </c>
      <c r="EK75" s="78">
        <f t="shared" si="111"/>
        <v>0</v>
      </c>
      <c r="EL75" s="78">
        <f t="shared" si="111"/>
        <v>0</v>
      </c>
      <c r="EM75" s="78">
        <f t="shared" si="111"/>
        <v>0</v>
      </c>
      <c r="EN75" s="78">
        <f t="shared" si="111"/>
        <v>0</v>
      </c>
      <c r="EO75" s="78">
        <f t="shared" si="111"/>
        <v>0</v>
      </c>
      <c r="EP75" s="78">
        <f t="shared" si="111"/>
        <v>0</v>
      </c>
      <c r="EQ75" s="78">
        <f t="shared" si="111"/>
        <v>0</v>
      </c>
      <c r="ER75" s="78">
        <f t="shared" si="111"/>
        <v>0</v>
      </c>
      <c r="ES75" s="78">
        <f t="shared" si="111"/>
        <v>0</v>
      </c>
      <c r="ET75" s="78">
        <f t="shared" si="111"/>
        <v>0</v>
      </c>
      <c r="EU75" s="78">
        <f t="shared" si="111"/>
        <v>0</v>
      </c>
      <c r="EV75" s="78">
        <f t="shared" si="111"/>
        <v>0</v>
      </c>
      <c r="EW75" s="78">
        <f t="shared" si="111"/>
        <v>0</v>
      </c>
      <c r="EX75" s="78">
        <f t="shared" si="111"/>
        <v>0</v>
      </c>
      <c r="EY75" s="78">
        <f t="shared" si="111"/>
        <v>0</v>
      </c>
      <c r="EZ75" s="78">
        <f t="shared" si="111"/>
        <v>0</v>
      </c>
      <c r="FA75" s="78">
        <f t="shared" si="111"/>
        <v>0</v>
      </c>
      <c r="FB75" s="78">
        <f t="shared" si="111"/>
        <v>0</v>
      </c>
      <c r="FC75" s="78">
        <f t="shared" si="111"/>
        <v>0</v>
      </c>
      <c r="FD75" s="78">
        <f t="shared" si="111"/>
        <v>0</v>
      </c>
      <c r="FE75" s="78">
        <f t="shared" si="111"/>
        <v>0</v>
      </c>
      <c r="FF75" s="78">
        <f t="shared" si="111"/>
        <v>0</v>
      </c>
      <c r="FG75" s="78">
        <f t="shared" si="111"/>
        <v>0</v>
      </c>
      <c r="FH75" s="78">
        <f t="shared" si="111"/>
        <v>0</v>
      </c>
      <c r="FI75" s="78">
        <f t="shared" si="111"/>
        <v>0</v>
      </c>
      <c r="FJ75" s="78">
        <f t="shared" si="111"/>
        <v>0</v>
      </c>
      <c r="FK75" s="78">
        <f t="shared" si="111"/>
        <v>0</v>
      </c>
      <c r="FL75" s="78">
        <f t="shared" si="111"/>
        <v>0</v>
      </c>
      <c r="FM75" s="78">
        <f t="shared" si="111"/>
        <v>0</v>
      </c>
      <c r="FN75" s="78">
        <f t="shared" si="111"/>
        <v>0</v>
      </c>
      <c r="FO75" s="78">
        <f t="shared" si="111"/>
        <v>0</v>
      </c>
      <c r="FP75" s="78">
        <f t="shared" si="111"/>
        <v>0</v>
      </c>
      <c r="FQ75" s="78">
        <f t="shared" si="111"/>
        <v>0</v>
      </c>
      <c r="FR75" s="78">
        <f t="shared" si="111"/>
        <v>0</v>
      </c>
      <c r="FS75" s="78">
        <f t="shared" si="111"/>
        <v>0</v>
      </c>
      <c r="FT75" s="78">
        <f t="shared" si="111"/>
        <v>0</v>
      </c>
      <c r="FU75" s="78">
        <f t="shared" si="111"/>
        <v>0</v>
      </c>
      <c r="FV75" s="78">
        <f t="shared" si="111"/>
        <v>0</v>
      </c>
      <c r="FW75" s="78">
        <f t="shared" si="111"/>
        <v>0</v>
      </c>
      <c r="FX75" s="78">
        <f t="shared" si="111"/>
        <v>0</v>
      </c>
      <c r="FY75" s="78">
        <f t="shared" si="111"/>
        <v>0</v>
      </c>
      <c r="FZ75" s="78">
        <f t="shared" si="111"/>
        <v>0</v>
      </c>
      <c r="GA75" s="78">
        <f t="shared" si="111"/>
        <v>0</v>
      </c>
      <c r="GB75" s="78">
        <f t="shared" si="111"/>
        <v>0</v>
      </c>
      <c r="GC75" s="78">
        <f t="shared" si="111"/>
        <v>0</v>
      </c>
      <c r="GD75" s="78">
        <f t="shared" si="111"/>
        <v>0</v>
      </c>
      <c r="GE75" s="78">
        <f t="shared" si="111"/>
        <v>0</v>
      </c>
      <c r="GF75" s="78">
        <f t="shared" si="111"/>
        <v>0</v>
      </c>
      <c r="GG75" s="78">
        <f t="shared" si="111"/>
        <v>0</v>
      </c>
      <c r="GH75" s="78">
        <f t="shared" si="111"/>
        <v>0</v>
      </c>
      <c r="GI75" s="78">
        <f t="shared" si="111"/>
        <v>0</v>
      </c>
      <c r="GJ75" s="78">
        <f t="shared" si="111"/>
        <v>0</v>
      </c>
      <c r="GK75" s="78">
        <f t="shared" si="111"/>
        <v>0</v>
      </c>
      <c r="GL75" s="78">
        <f t="shared" si="111"/>
        <v>0</v>
      </c>
      <c r="GM75" s="78">
        <f t="shared" si="111"/>
        <v>0</v>
      </c>
      <c r="GN75" s="78">
        <f t="shared" ref="GN75:IY75" si="112">SUM(GN76:GN77)</f>
        <v>0</v>
      </c>
      <c r="GO75" s="78">
        <f t="shared" si="112"/>
        <v>0</v>
      </c>
      <c r="GP75" s="78">
        <f t="shared" si="112"/>
        <v>0</v>
      </c>
      <c r="GQ75" s="78">
        <f t="shared" si="112"/>
        <v>0</v>
      </c>
      <c r="GR75" s="78">
        <f t="shared" si="112"/>
        <v>0</v>
      </c>
      <c r="GS75" s="78">
        <f t="shared" si="112"/>
        <v>0</v>
      </c>
      <c r="GT75" s="78">
        <f t="shared" si="112"/>
        <v>0</v>
      </c>
      <c r="GU75" s="78">
        <f t="shared" si="112"/>
        <v>0</v>
      </c>
      <c r="GV75" s="78">
        <f t="shared" si="112"/>
        <v>0</v>
      </c>
      <c r="GW75" s="78">
        <f t="shared" si="112"/>
        <v>0</v>
      </c>
      <c r="GX75" s="78">
        <f t="shared" si="112"/>
        <v>0</v>
      </c>
      <c r="GY75" s="78">
        <f t="shared" si="112"/>
        <v>0</v>
      </c>
      <c r="GZ75" s="78">
        <f t="shared" si="112"/>
        <v>0</v>
      </c>
      <c r="HA75" s="78">
        <f t="shared" si="112"/>
        <v>0</v>
      </c>
      <c r="HB75" s="78">
        <f t="shared" si="112"/>
        <v>0</v>
      </c>
      <c r="HC75" s="78">
        <f t="shared" si="112"/>
        <v>0</v>
      </c>
      <c r="HD75" s="78">
        <f t="shared" si="112"/>
        <v>0</v>
      </c>
      <c r="HE75" s="78">
        <f t="shared" si="112"/>
        <v>0</v>
      </c>
      <c r="HF75" s="78">
        <f t="shared" si="112"/>
        <v>0</v>
      </c>
      <c r="HG75" s="78">
        <f t="shared" si="112"/>
        <v>0</v>
      </c>
      <c r="HH75" s="78">
        <f t="shared" si="112"/>
        <v>0</v>
      </c>
      <c r="HI75" s="78">
        <f t="shared" si="112"/>
        <v>0</v>
      </c>
      <c r="HJ75" s="78">
        <f t="shared" si="112"/>
        <v>0</v>
      </c>
      <c r="HK75" s="78">
        <f t="shared" si="112"/>
        <v>0</v>
      </c>
      <c r="HL75" s="78">
        <f t="shared" si="112"/>
        <v>0</v>
      </c>
      <c r="HM75" s="78">
        <f t="shared" si="112"/>
        <v>0</v>
      </c>
      <c r="HN75" s="78">
        <f t="shared" si="112"/>
        <v>0</v>
      </c>
      <c r="HO75" s="78">
        <f t="shared" si="112"/>
        <v>0</v>
      </c>
      <c r="HP75" s="78">
        <f t="shared" si="112"/>
        <v>0</v>
      </c>
      <c r="HQ75" s="78">
        <f t="shared" si="112"/>
        <v>0</v>
      </c>
      <c r="HR75" s="78">
        <f t="shared" si="112"/>
        <v>0</v>
      </c>
      <c r="HS75" s="78">
        <f t="shared" si="112"/>
        <v>0</v>
      </c>
      <c r="HT75" s="78">
        <f t="shared" si="112"/>
        <v>0</v>
      </c>
      <c r="HU75" s="78">
        <f t="shared" si="112"/>
        <v>0</v>
      </c>
      <c r="HV75" s="78">
        <f t="shared" si="112"/>
        <v>0</v>
      </c>
      <c r="HW75" s="78">
        <f t="shared" si="112"/>
        <v>0</v>
      </c>
      <c r="HX75" s="78">
        <f t="shared" si="112"/>
        <v>0</v>
      </c>
      <c r="HY75" s="78">
        <f t="shared" si="112"/>
        <v>0</v>
      </c>
      <c r="HZ75" s="78">
        <f t="shared" si="112"/>
        <v>0</v>
      </c>
      <c r="IA75" s="78">
        <f t="shared" si="112"/>
        <v>0</v>
      </c>
      <c r="IB75" s="78">
        <f t="shared" si="112"/>
        <v>0</v>
      </c>
      <c r="IC75" s="78">
        <f t="shared" si="112"/>
        <v>0</v>
      </c>
      <c r="ID75" s="78">
        <f t="shared" si="112"/>
        <v>0</v>
      </c>
      <c r="IE75" s="78">
        <f t="shared" si="112"/>
        <v>0</v>
      </c>
      <c r="IF75" s="78">
        <f t="shared" si="112"/>
        <v>0</v>
      </c>
      <c r="IG75" s="78">
        <f t="shared" si="112"/>
        <v>0</v>
      </c>
      <c r="IH75" s="78">
        <f t="shared" si="112"/>
        <v>0</v>
      </c>
      <c r="II75" s="78">
        <f t="shared" si="112"/>
        <v>0</v>
      </c>
      <c r="IJ75" s="78">
        <f t="shared" si="112"/>
        <v>0</v>
      </c>
      <c r="IK75" s="78">
        <f t="shared" si="112"/>
        <v>0</v>
      </c>
      <c r="IL75" s="78">
        <f t="shared" si="112"/>
        <v>0</v>
      </c>
      <c r="IM75" s="78">
        <f t="shared" si="112"/>
        <v>0</v>
      </c>
      <c r="IN75" s="78">
        <f t="shared" si="112"/>
        <v>0</v>
      </c>
      <c r="IO75" s="78">
        <f t="shared" si="112"/>
        <v>0</v>
      </c>
      <c r="IP75" s="78">
        <f t="shared" si="112"/>
        <v>0</v>
      </c>
      <c r="IQ75" s="78">
        <f t="shared" si="112"/>
        <v>0</v>
      </c>
      <c r="IR75" s="78">
        <f t="shared" si="112"/>
        <v>0</v>
      </c>
      <c r="IS75" s="78">
        <f t="shared" si="112"/>
        <v>0</v>
      </c>
      <c r="IT75" s="78">
        <f t="shared" si="112"/>
        <v>0</v>
      </c>
      <c r="IU75" s="78">
        <f t="shared" si="112"/>
        <v>0</v>
      </c>
      <c r="IV75" s="78">
        <f t="shared" si="112"/>
        <v>0</v>
      </c>
      <c r="IW75" s="78">
        <f t="shared" si="112"/>
        <v>0</v>
      </c>
      <c r="IX75" s="78">
        <f t="shared" si="112"/>
        <v>0</v>
      </c>
      <c r="IY75" s="78">
        <f t="shared" si="112"/>
        <v>0</v>
      </c>
      <c r="IZ75" s="78">
        <f t="shared" ref="IZ75:LK75" si="113">SUM(IZ76:IZ77)</f>
        <v>0</v>
      </c>
      <c r="JA75" s="78">
        <f t="shared" si="113"/>
        <v>0</v>
      </c>
      <c r="JB75" s="78">
        <f t="shared" si="113"/>
        <v>0</v>
      </c>
      <c r="JC75" s="78">
        <f t="shared" si="113"/>
        <v>0</v>
      </c>
      <c r="JD75" s="78">
        <f t="shared" si="113"/>
        <v>0</v>
      </c>
      <c r="JE75" s="78">
        <f t="shared" si="113"/>
        <v>0</v>
      </c>
      <c r="JF75" s="78">
        <f t="shared" si="113"/>
        <v>0</v>
      </c>
      <c r="JG75" s="78">
        <f t="shared" si="113"/>
        <v>0</v>
      </c>
      <c r="JH75" s="78">
        <f t="shared" si="113"/>
        <v>0</v>
      </c>
      <c r="JI75" s="78">
        <f t="shared" si="113"/>
        <v>0</v>
      </c>
      <c r="JJ75" s="78">
        <f t="shared" si="113"/>
        <v>0</v>
      </c>
      <c r="JK75" s="78">
        <f t="shared" si="113"/>
        <v>0</v>
      </c>
      <c r="JL75" s="78">
        <f t="shared" si="113"/>
        <v>0</v>
      </c>
      <c r="JM75" s="78">
        <f t="shared" si="113"/>
        <v>0</v>
      </c>
      <c r="JN75" s="78">
        <f t="shared" si="113"/>
        <v>0</v>
      </c>
      <c r="JO75" s="78">
        <f t="shared" si="113"/>
        <v>0</v>
      </c>
      <c r="JP75" s="78">
        <f t="shared" si="113"/>
        <v>0</v>
      </c>
      <c r="JQ75" s="78">
        <f t="shared" si="113"/>
        <v>0</v>
      </c>
      <c r="JR75" s="78">
        <f t="shared" si="113"/>
        <v>0</v>
      </c>
      <c r="JS75" s="78">
        <f t="shared" si="113"/>
        <v>0</v>
      </c>
      <c r="JT75" s="78">
        <f t="shared" si="113"/>
        <v>0</v>
      </c>
      <c r="JU75" s="78">
        <f t="shared" si="113"/>
        <v>0</v>
      </c>
      <c r="JV75" s="78">
        <f t="shared" si="113"/>
        <v>0</v>
      </c>
      <c r="JW75" s="78">
        <f t="shared" si="113"/>
        <v>0</v>
      </c>
      <c r="JX75" s="78">
        <f t="shared" si="113"/>
        <v>0</v>
      </c>
      <c r="JY75" s="78">
        <f t="shared" si="113"/>
        <v>0</v>
      </c>
      <c r="JZ75" s="78">
        <f t="shared" si="113"/>
        <v>0</v>
      </c>
      <c r="KA75" s="78">
        <f t="shared" si="113"/>
        <v>0</v>
      </c>
      <c r="KB75" s="78">
        <f t="shared" si="113"/>
        <v>0</v>
      </c>
      <c r="KC75" s="78">
        <f t="shared" si="113"/>
        <v>0</v>
      </c>
      <c r="KD75" s="78">
        <f t="shared" si="113"/>
        <v>0</v>
      </c>
      <c r="KE75" s="78">
        <f t="shared" si="113"/>
        <v>0</v>
      </c>
      <c r="KF75" s="78">
        <f t="shared" si="113"/>
        <v>0</v>
      </c>
      <c r="KG75" s="78">
        <f t="shared" si="113"/>
        <v>0</v>
      </c>
      <c r="KH75" s="78">
        <f t="shared" si="113"/>
        <v>0</v>
      </c>
      <c r="KI75" s="78">
        <f t="shared" si="113"/>
        <v>0</v>
      </c>
      <c r="KJ75" s="78">
        <f t="shared" si="113"/>
        <v>0</v>
      </c>
      <c r="KK75" s="78">
        <f t="shared" si="113"/>
        <v>0</v>
      </c>
      <c r="KL75" s="78">
        <f t="shared" si="113"/>
        <v>0</v>
      </c>
      <c r="KM75" s="78">
        <f t="shared" si="113"/>
        <v>0</v>
      </c>
      <c r="KN75" s="78">
        <f t="shared" si="113"/>
        <v>0</v>
      </c>
      <c r="KO75" s="78">
        <f t="shared" si="113"/>
        <v>0</v>
      </c>
      <c r="KP75" s="78">
        <f t="shared" si="113"/>
        <v>0</v>
      </c>
      <c r="KQ75" s="78">
        <f t="shared" si="113"/>
        <v>0</v>
      </c>
      <c r="KR75" s="78">
        <f t="shared" si="113"/>
        <v>0</v>
      </c>
      <c r="KS75" s="78">
        <f t="shared" si="113"/>
        <v>0</v>
      </c>
      <c r="KT75" s="78">
        <f t="shared" si="113"/>
        <v>0</v>
      </c>
      <c r="KU75" s="78">
        <f t="shared" si="113"/>
        <v>0</v>
      </c>
      <c r="KV75" s="78">
        <f t="shared" si="113"/>
        <v>0</v>
      </c>
      <c r="KW75" s="78">
        <f t="shared" si="113"/>
        <v>0</v>
      </c>
      <c r="KX75" s="78">
        <f t="shared" si="113"/>
        <v>0</v>
      </c>
      <c r="KY75" s="78">
        <f t="shared" si="113"/>
        <v>0</v>
      </c>
      <c r="KZ75" s="78">
        <f t="shared" si="113"/>
        <v>0</v>
      </c>
      <c r="LA75" s="78">
        <f t="shared" si="113"/>
        <v>0</v>
      </c>
      <c r="LB75" s="78">
        <f t="shared" si="113"/>
        <v>0</v>
      </c>
      <c r="LC75" s="78">
        <f t="shared" si="113"/>
        <v>0</v>
      </c>
      <c r="LD75" s="78">
        <f t="shared" si="113"/>
        <v>0</v>
      </c>
      <c r="LE75" s="78">
        <f t="shared" si="113"/>
        <v>0</v>
      </c>
      <c r="LF75" s="78">
        <f t="shared" si="113"/>
        <v>0</v>
      </c>
      <c r="LG75" s="78">
        <f t="shared" si="113"/>
        <v>0</v>
      </c>
      <c r="LH75" s="78">
        <f t="shared" si="113"/>
        <v>0</v>
      </c>
      <c r="LI75" s="78">
        <f t="shared" si="113"/>
        <v>0</v>
      </c>
      <c r="LJ75" s="78">
        <f t="shared" si="113"/>
        <v>0</v>
      </c>
      <c r="LK75" s="78">
        <f t="shared" si="113"/>
        <v>0</v>
      </c>
      <c r="LL75" s="78">
        <f t="shared" ref="LL75:NW75" si="114">SUM(LL76:LL77)</f>
        <v>0</v>
      </c>
      <c r="LM75" s="78">
        <f t="shared" si="114"/>
        <v>0</v>
      </c>
      <c r="LN75" s="78">
        <f t="shared" si="114"/>
        <v>0</v>
      </c>
      <c r="LO75" s="78">
        <f t="shared" si="114"/>
        <v>0</v>
      </c>
      <c r="LP75" s="78">
        <f t="shared" si="114"/>
        <v>0</v>
      </c>
      <c r="LQ75" s="78">
        <f t="shared" si="114"/>
        <v>0</v>
      </c>
      <c r="LR75" s="78">
        <f t="shared" si="114"/>
        <v>0</v>
      </c>
      <c r="LS75" s="78">
        <f t="shared" si="114"/>
        <v>0</v>
      </c>
      <c r="LT75" s="78">
        <f t="shared" si="114"/>
        <v>0</v>
      </c>
      <c r="LU75" s="78">
        <f t="shared" si="114"/>
        <v>0</v>
      </c>
      <c r="LV75" s="78">
        <f t="shared" si="114"/>
        <v>0</v>
      </c>
      <c r="LW75" s="78">
        <f t="shared" si="114"/>
        <v>0</v>
      </c>
      <c r="LX75" s="78">
        <f t="shared" si="114"/>
        <v>0</v>
      </c>
      <c r="LY75" s="78">
        <f t="shared" si="114"/>
        <v>0</v>
      </c>
      <c r="LZ75" s="78">
        <f t="shared" si="114"/>
        <v>0</v>
      </c>
      <c r="MA75" s="78">
        <f t="shared" si="114"/>
        <v>0</v>
      </c>
      <c r="MB75" s="78">
        <f t="shared" si="114"/>
        <v>0</v>
      </c>
      <c r="MC75" s="78">
        <f t="shared" si="114"/>
        <v>0</v>
      </c>
      <c r="MD75" s="78">
        <f t="shared" si="114"/>
        <v>0</v>
      </c>
      <c r="ME75" s="78">
        <f t="shared" si="114"/>
        <v>0</v>
      </c>
      <c r="MF75" s="78">
        <f t="shared" si="114"/>
        <v>0</v>
      </c>
      <c r="MG75" s="78">
        <f t="shared" si="114"/>
        <v>0</v>
      </c>
      <c r="MH75" s="78">
        <f t="shared" si="114"/>
        <v>0</v>
      </c>
      <c r="MI75" s="78">
        <f t="shared" si="114"/>
        <v>0</v>
      </c>
      <c r="MJ75" s="78">
        <f t="shared" si="114"/>
        <v>0</v>
      </c>
      <c r="MK75" s="78">
        <f t="shared" si="114"/>
        <v>0</v>
      </c>
      <c r="ML75" s="78">
        <f t="shared" si="114"/>
        <v>0</v>
      </c>
      <c r="MM75" s="78">
        <f t="shared" si="114"/>
        <v>0</v>
      </c>
      <c r="MN75" s="78">
        <f t="shared" si="114"/>
        <v>0</v>
      </c>
      <c r="MO75" s="78">
        <f t="shared" si="114"/>
        <v>0</v>
      </c>
      <c r="MP75" s="78">
        <f t="shared" si="114"/>
        <v>0</v>
      </c>
      <c r="MQ75" s="78">
        <f t="shared" si="114"/>
        <v>0</v>
      </c>
      <c r="MR75" s="78">
        <f t="shared" si="114"/>
        <v>0</v>
      </c>
      <c r="MS75" s="78">
        <f t="shared" si="114"/>
        <v>0</v>
      </c>
      <c r="MT75" s="78">
        <f t="shared" si="114"/>
        <v>0</v>
      </c>
      <c r="MU75" s="78">
        <f t="shared" si="114"/>
        <v>0</v>
      </c>
      <c r="MV75" s="78">
        <f t="shared" si="114"/>
        <v>0</v>
      </c>
      <c r="MW75" s="78">
        <f t="shared" si="114"/>
        <v>0</v>
      </c>
      <c r="MX75" s="78">
        <f t="shared" si="114"/>
        <v>0</v>
      </c>
      <c r="MY75" s="78">
        <f t="shared" si="114"/>
        <v>0</v>
      </c>
      <c r="MZ75" s="78">
        <f t="shared" si="114"/>
        <v>0</v>
      </c>
      <c r="NA75" s="78">
        <f t="shared" si="114"/>
        <v>0</v>
      </c>
      <c r="NB75" s="78">
        <f t="shared" si="114"/>
        <v>0</v>
      </c>
      <c r="NC75" s="78">
        <f t="shared" si="114"/>
        <v>0</v>
      </c>
      <c r="ND75" s="78">
        <f t="shared" si="114"/>
        <v>0</v>
      </c>
      <c r="NE75" s="78">
        <f t="shared" si="114"/>
        <v>0</v>
      </c>
      <c r="NF75" s="78">
        <f t="shared" si="114"/>
        <v>0</v>
      </c>
      <c r="NG75" s="78">
        <f t="shared" si="114"/>
        <v>0</v>
      </c>
      <c r="NH75" s="78">
        <f t="shared" si="114"/>
        <v>0</v>
      </c>
      <c r="NI75" s="78">
        <f t="shared" si="114"/>
        <v>0</v>
      </c>
      <c r="NJ75" s="78">
        <f t="shared" si="114"/>
        <v>0</v>
      </c>
      <c r="NK75" s="78">
        <f t="shared" si="114"/>
        <v>0</v>
      </c>
      <c r="NL75" s="78">
        <f t="shared" si="114"/>
        <v>0</v>
      </c>
      <c r="NM75" s="78">
        <f t="shared" si="114"/>
        <v>0</v>
      </c>
      <c r="NN75" s="78">
        <f t="shared" si="114"/>
        <v>0</v>
      </c>
      <c r="NO75" s="78">
        <f t="shared" si="114"/>
        <v>0</v>
      </c>
      <c r="NP75" s="78">
        <f t="shared" si="114"/>
        <v>0</v>
      </c>
      <c r="NQ75" s="78">
        <f t="shared" si="114"/>
        <v>0</v>
      </c>
      <c r="NR75" s="78">
        <f t="shared" si="114"/>
        <v>0</v>
      </c>
      <c r="NS75" s="78">
        <f t="shared" si="114"/>
        <v>0</v>
      </c>
      <c r="NT75" s="78">
        <f t="shared" si="114"/>
        <v>0</v>
      </c>
      <c r="NU75" s="78">
        <f t="shared" si="114"/>
        <v>0</v>
      </c>
      <c r="NV75" s="78">
        <f t="shared" si="114"/>
        <v>0</v>
      </c>
      <c r="NW75" s="78">
        <f t="shared" si="114"/>
        <v>0</v>
      </c>
      <c r="NX75" s="78">
        <f t="shared" ref="NX75:QI75" si="115">SUM(NX76:NX77)</f>
        <v>0</v>
      </c>
      <c r="NY75" s="78">
        <f t="shared" si="115"/>
        <v>0</v>
      </c>
      <c r="NZ75" s="78">
        <f t="shared" si="115"/>
        <v>0</v>
      </c>
      <c r="OA75" s="78">
        <f t="shared" si="115"/>
        <v>0</v>
      </c>
      <c r="OB75" s="78">
        <f t="shared" si="115"/>
        <v>0</v>
      </c>
      <c r="OC75" s="78">
        <f t="shared" si="115"/>
        <v>0</v>
      </c>
      <c r="OD75" s="78">
        <f t="shared" si="115"/>
        <v>0</v>
      </c>
      <c r="OE75" s="78">
        <f t="shared" si="115"/>
        <v>0</v>
      </c>
      <c r="OF75" s="78">
        <f t="shared" si="115"/>
        <v>0</v>
      </c>
      <c r="OG75" s="78">
        <f t="shared" si="115"/>
        <v>0</v>
      </c>
      <c r="OH75" s="78">
        <f t="shared" si="115"/>
        <v>0</v>
      </c>
      <c r="OI75" s="78">
        <f t="shared" si="115"/>
        <v>0</v>
      </c>
      <c r="OJ75" s="78">
        <f t="shared" si="115"/>
        <v>0</v>
      </c>
      <c r="OK75" s="78">
        <f t="shared" si="115"/>
        <v>0</v>
      </c>
      <c r="OL75" s="78">
        <f t="shared" si="115"/>
        <v>0</v>
      </c>
      <c r="OM75" s="78">
        <f t="shared" si="115"/>
        <v>0</v>
      </c>
      <c r="ON75" s="78">
        <f t="shared" si="115"/>
        <v>0</v>
      </c>
      <c r="OO75" s="78">
        <f t="shared" si="115"/>
        <v>0</v>
      </c>
      <c r="OP75" s="78">
        <f t="shared" si="115"/>
        <v>0</v>
      </c>
      <c r="OQ75" s="78">
        <f t="shared" si="115"/>
        <v>0</v>
      </c>
      <c r="OR75" s="78">
        <f t="shared" si="115"/>
        <v>0</v>
      </c>
      <c r="OS75" s="78">
        <f t="shared" si="115"/>
        <v>0</v>
      </c>
      <c r="OT75" s="78">
        <f t="shared" si="115"/>
        <v>0</v>
      </c>
      <c r="OU75" s="78">
        <f t="shared" si="115"/>
        <v>0</v>
      </c>
      <c r="OV75" s="78">
        <f t="shared" si="115"/>
        <v>0</v>
      </c>
      <c r="OW75" s="78">
        <f t="shared" si="115"/>
        <v>0</v>
      </c>
      <c r="OX75" s="78">
        <f t="shared" si="115"/>
        <v>0</v>
      </c>
      <c r="OY75" s="78">
        <f t="shared" si="115"/>
        <v>0</v>
      </c>
      <c r="OZ75" s="78">
        <f t="shared" si="115"/>
        <v>0</v>
      </c>
      <c r="PA75" s="78">
        <f t="shared" si="115"/>
        <v>0</v>
      </c>
      <c r="PB75" s="78">
        <f t="shared" si="115"/>
        <v>0</v>
      </c>
      <c r="PC75" s="78">
        <f t="shared" si="115"/>
        <v>0</v>
      </c>
      <c r="PD75" s="78">
        <f t="shared" si="115"/>
        <v>0</v>
      </c>
      <c r="PE75" s="78">
        <f t="shared" si="115"/>
        <v>0</v>
      </c>
      <c r="PF75" s="78">
        <f t="shared" si="115"/>
        <v>0</v>
      </c>
      <c r="PG75" s="78">
        <f t="shared" si="115"/>
        <v>0</v>
      </c>
      <c r="PH75" s="78">
        <f t="shared" si="115"/>
        <v>0</v>
      </c>
      <c r="PI75" s="78">
        <f t="shared" si="115"/>
        <v>0</v>
      </c>
      <c r="PJ75" s="78">
        <f t="shared" si="115"/>
        <v>0</v>
      </c>
      <c r="PK75" s="78">
        <f t="shared" si="115"/>
        <v>0</v>
      </c>
      <c r="PL75" s="78">
        <f t="shared" si="115"/>
        <v>0</v>
      </c>
      <c r="PM75" s="78">
        <f t="shared" si="115"/>
        <v>0</v>
      </c>
      <c r="PN75" s="78">
        <f t="shared" si="115"/>
        <v>0</v>
      </c>
      <c r="PO75" s="78">
        <f t="shared" si="115"/>
        <v>0</v>
      </c>
      <c r="PP75" s="78">
        <f t="shared" si="115"/>
        <v>0</v>
      </c>
      <c r="PQ75" s="78">
        <f t="shared" si="115"/>
        <v>0</v>
      </c>
      <c r="PR75" s="78">
        <f t="shared" si="115"/>
        <v>0</v>
      </c>
      <c r="PS75" s="78">
        <f t="shared" si="115"/>
        <v>0</v>
      </c>
      <c r="PT75" s="78">
        <f t="shared" si="115"/>
        <v>0</v>
      </c>
      <c r="PU75" s="78">
        <f t="shared" si="115"/>
        <v>0</v>
      </c>
      <c r="PV75" s="78">
        <f t="shared" si="115"/>
        <v>0</v>
      </c>
      <c r="PW75" s="78">
        <f t="shared" si="115"/>
        <v>0</v>
      </c>
      <c r="PX75" s="78">
        <f t="shared" si="115"/>
        <v>0</v>
      </c>
      <c r="PY75" s="78">
        <f t="shared" si="115"/>
        <v>0</v>
      </c>
      <c r="PZ75" s="78">
        <f t="shared" si="115"/>
        <v>0</v>
      </c>
      <c r="QA75" s="78">
        <f t="shared" si="115"/>
        <v>0</v>
      </c>
      <c r="QB75" s="78">
        <f t="shared" si="115"/>
        <v>0</v>
      </c>
      <c r="QC75" s="78">
        <f t="shared" si="115"/>
        <v>0</v>
      </c>
      <c r="QD75" s="78">
        <f t="shared" si="115"/>
        <v>0</v>
      </c>
      <c r="QE75" s="78">
        <f t="shared" si="115"/>
        <v>0</v>
      </c>
      <c r="QF75" s="78">
        <f t="shared" si="115"/>
        <v>0</v>
      </c>
      <c r="QG75" s="78">
        <f t="shared" si="115"/>
        <v>0</v>
      </c>
      <c r="QH75" s="78">
        <f t="shared" si="115"/>
        <v>0</v>
      </c>
      <c r="QI75" s="78">
        <f t="shared" si="115"/>
        <v>0</v>
      </c>
      <c r="QJ75" s="78">
        <f t="shared" ref="QJ75:SU75" si="116">SUM(QJ76:QJ77)</f>
        <v>0</v>
      </c>
      <c r="QK75" s="78">
        <f t="shared" si="116"/>
        <v>0</v>
      </c>
      <c r="QL75" s="78">
        <f t="shared" si="116"/>
        <v>0</v>
      </c>
      <c r="QM75" s="78">
        <f t="shared" si="116"/>
        <v>0</v>
      </c>
      <c r="QN75" s="78">
        <f t="shared" si="116"/>
        <v>0</v>
      </c>
      <c r="QO75" s="78">
        <f t="shared" si="116"/>
        <v>0</v>
      </c>
      <c r="QP75" s="78">
        <f t="shared" si="116"/>
        <v>0</v>
      </c>
      <c r="QQ75" s="78">
        <f t="shared" si="116"/>
        <v>0</v>
      </c>
      <c r="QR75" s="78">
        <f t="shared" si="116"/>
        <v>0</v>
      </c>
      <c r="QS75" s="78">
        <f t="shared" si="116"/>
        <v>0</v>
      </c>
      <c r="QT75" s="78">
        <f t="shared" si="116"/>
        <v>0</v>
      </c>
      <c r="QU75" s="78">
        <f t="shared" si="116"/>
        <v>0</v>
      </c>
      <c r="QV75" s="78">
        <f t="shared" si="116"/>
        <v>0</v>
      </c>
      <c r="QW75" s="78">
        <f t="shared" si="116"/>
        <v>0</v>
      </c>
      <c r="QX75" s="78">
        <f t="shared" si="116"/>
        <v>0</v>
      </c>
      <c r="QY75" s="78">
        <f t="shared" si="116"/>
        <v>0</v>
      </c>
      <c r="QZ75" s="78">
        <f t="shared" si="116"/>
        <v>0</v>
      </c>
      <c r="RA75" s="78">
        <f t="shared" si="116"/>
        <v>0</v>
      </c>
      <c r="RB75" s="78">
        <f t="shared" si="116"/>
        <v>0</v>
      </c>
      <c r="RC75" s="78">
        <f t="shared" si="116"/>
        <v>0</v>
      </c>
      <c r="RD75" s="78">
        <f t="shared" si="116"/>
        <v>0</v>
      </c>
      <c r="RE75" s="78">
        <f t="shared" si="116"/>
        <v>0</v>
      </c>
      <c r="RF75" s="78">
        <f t="shared" si="116"/>
        <v>0</v>
      </c>
      <c r="RG75" s="78">
        <f t="shared" si="116"/>
        <v>0</v>
      </c>
      <c r="RH75" s="78">
        <f t="shared" si="116"/>
        <v>0</v>
      </c>
      <c r="RI75" s="78">
        <f t="shared" si="116"/>
        <v>0</v>
      </c>
      <c r="RJ75" s="78">
        <f t="shared" si="116"/>
        <v>0</v>
      </c>
      <c r="RK75" s="78">
        <f t="shared" si="116"/>
        <v>0</v>
      </c>
      <c r="RL75" s="78">
        <f t="shared" si="116"/>
        <v>0</v>
      </c>
      <c r="RM75" s="78">
        <f t="shared" si="116"/>
        <v>0</v>
      </c>
      <c r="RN75" s="78">
        <f t="shared" si="116"/>
        <v>0</v>
      </c>
      <c r="RO75" s="78">
        <f t="shared" si="116"/>
        <v>0</v>
      </c>
      <c r="RP75" s="78">
        <f t="shared" si="116"/>
        <v>0</v>
      </c>
      <c r="RQ75" s="78">
        <f t="shared" si="116"/>
        <v>0</v>
      </c>
      <c r="RR75" s="78">
        <f t="shared" si="116"/>
        <v>0</v>
      </c>
      <c r="RS75" s="78">
        <f t="shared" si="116"/>
        <v>0</v>
      </c>
      <c r="RT75" s="78">
        <f t="shared" si="116"/>
        <v>0</v>
      </c>
      <c r="RU75" s="78">
        <f t="shared" si="116"/>
        <v>0</v>
      </c>
      <c r="RV75" s="78">
        <f t="shared" si="116"/>
        <v>0</v>
      </c>
      <c r="RW75" s="78">
        <f t="shared" si="116"/>
        <v>0</v>
      </c>
      <c r="RX75" s="78">
        <f t="shared" si="116"/>
        <v>0</v>
      </c>
      <c r="RY75" s="78">
        <f t="shared" si="116"/>
        <v>0</v>
      </c>
      <c r="RZ75" s="78">
        <f t="shared" si="116"/>
        <v>0</v>
      </c>
      <c r="SA75" s="78">
        <f t="shared" si="116"/>
        <v>0</v>
      </c>
      <c r="SB75" s="78">
        <f t="shared" si="116"/>
        <v>0</v>
      </c>
      <c r="SC75" s="78">
        <f t="shared" si="116"/>
        <v>0</v>
      </c>
      <c r="SD75" s="78">
        <f t="shared" si="116"/>
        <v>0</v>
      </c>
      <c r="SE75" s="78">
        <f t="shared" si="116"/>
        <v>0</v>
      </c>
      <c r="SF75" s="78">
        <f t="shared" si="116"/>
        <v>0</v>
      </c>
      <c r="SG75" s="78">
        <f t="shared" si="116"/>
        <v>0</v>
      </c>
      <c r="SH75" s="78">
        <f t="shared" si="116"/>
        <v>0</v>
      </c>
      <c r="SI75" s="78">
        <f t="shared" si="116"/>
        <v>0</v>
      </c>
      <c r="SJ75" s="78">
        <f t="shared" si="116"/>
        <v>0</v>
      </c>
      <c r="SK75" s="78">
        <f t="shared" si="116"/>
        <v>0</v>
      </c>
      <c r="SL75" s="78">
        <f t="shared" si="116"/>
        <v>0</v>
      </c>
      <c r="SM75" s="78">
        <f t="shared" si="116"/>
        <v>0</v>
      </c>
      <c r="SN75" s="78">
        <f t="shared" si="116"/>
        <v>0</v>
      </c>
      <c r="SO75" s="78">
        <f t="shared" si="116"/>
        <v>0</v>
      </c>
      <c r="SP75" s="78">
        <f t="shared" si="116"/>
        <v>0</v>
      </c>
      <c r="SQ75" s="78">
        <f t="shared" si="116"/>
        <v>0</v>
      </c>
      <c r="SR75" s="78">
        <f t="shared" si="116"/>
        <v>0</v>
      </c>
      <c r="SS75" s="78">
        <f t="shared" si="116"/>
        <v>0</v>
      </c>
      <c r="ST75" s="78">
        <f t="shared" si="116"/>
        <v>0</v>
      </c>
      <c r="SU75" s="78">
        <f t="shared" si="116"/>
        <v>0</v>
      </c>
      <c r="SV75" s="78">
        <f t="shared" ref="SV75:UF75" si="117">SUM(SV76:SV77)</f>
        <v>0</v>
      </c>
      <c r="SW75" s="78">
        <f t="shared" si="117"/>
        <v>0</v>
      </c>
      <c r="SX75" s="78">
        <f t="shared" si="117"/>
        <v>0</v>
      </c>
      <c r="SY75" s="78">
        <f t="shared" si="117"/>
        <v>0</v>
      </c>
      <c r="SZ75" s="78">
        <f t="shared" si="117"/>
        <v>0</v>
      </c>
      <c r="TA75" s="78">
        <f t="shared" si="117"/>
        <v>0</v>
      </c>
      <c r="TB75" s="78">
        <f t="shared" si="117"/>
        <v>0</v>
      </c>
      <c r="TC75" s="78">
        <f t="shared" si="117"/>
        <v>0</v>
      </c>
      <c r="TD75" s="78">
        <f t="shared" si="117"/>
        <v>0</v>
      </c>
      <c r="TE75" s="78">
        <f t="shared" si="117"/>
        <v>0</v>
      </c>
      <c r="TF75" s="78">
        <f t="shared" si="117"/>
        <v>0</v>
      </c>
      <c r="TG75" s="78">
        <f t="shared" si="117"/>
        <v>0</v>
      </c>
      <c r="TH75" s="78">
        <f t="shared" si="117"/>
        <v>0</v>
      </c>
      <c r="TI75" s="78">
        <f t="shared" si="117"/>
        <v>0</v>
      </c>
      <c r="TJ75" s="78">
        <f t="shared" si="117"/>
        <v>0</v>
      </c>
      <c r="TK75" s="78">
        <f t="shared" si="117"/>
        <v>0</v>
      </c>
      <c r="TL75" s="78">
        <f t="shared" si="117"/>
        <v>0</v>
      </c>
      <c r="TM75" s="78">
        <f t="shared" si="117"/>
        <v>0</v>
      </c>
      <c r="TN75" s="78">
        <f t="shared" si="117"/>
        <v>0</v>
      </c>
      <c r="TO75" s="78">
        <f t="shared" si="117"/>
        <v>0</v>
      </c>
      <c r="TP75" s="78">
        <f t="shared" si="117"/>
        <v>0</v>
      </c>
      <c r="TQ75" s="78">
        <f t="shared" si="117"/>
        <v>0</v>
      </c>
      <c r="TR75" s="78">
        <f t="shared" si="117"/>
        <v>0</v>
      </c>
      <c r="TS75" s="78">
        <f t="shared" si="117"/>
        <v>0</v>
      </c>
      <c r="TT75" s="78">
        <f t="shared" si="117"/>
        <v>0</v>
      </c>
      <c r="TU75" s="78">
        <f t="shared" si="117"/>
        <v>0</v>
      </c>
      <c r="TV75" s="78">
        <f t="shared" si="117"/>
        <v>0</v>
      </c>
      <c r="TW75" s="78">
        <f t="shared" si="117"/>
        <v>0</v>
      </c>
      <c r="TX75" s="78">
        <f t="shared" si="117"/>
        <v>0</v>
      </c>
      <c r="TY75" s="78">
        <f t="shared" si="117"/>
        <v>0</v>
      </c>
      <c r="TZ75" s="78">
        <f t="shared" si="117"/>
        <v>0</v>
      </c>
      <c r="UA75" s="78">
        <f t="shared" si="117"/>
        <v>0</v>
      </c>
      <c r="UB75" s="78">
        <f t="shared" si="117"/>
        <v>0</v>
      </c>
      <c r="UC75" s="78">
        <f t="shared" si="117"/>
        <v>0</v>
      </c>
      <c r="UD75" s="78">
        <f t="shared" si="117"/>
        <v>0</v>
      </c>
      <c r="UE75" s="78">
        <f t="shared" si="117"/>
        <v>0</v>
      </c>
      <c r="UF75" s="78">
        <f t="shared" si="117"/>
        <v>0</v>
      </c>
    </row>
    <row r="76" spans="1:552" ht="15.75" customHeight="1" outlineLevel="1" x14ac:dyDescent="0.35">
      <c r="A76" s="2" t="s">
        <v>597</v>
      </c>
      <c r="B76" s="5"/>
      <c r="C76" s="5"/>
      <c r="D76" s="154"/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/>
      <c r="Z76" s="154"/>
      <c r="AA76" s="154"/>
      <c r="AB76" s="154"/>
      <c r="AC76" s="154"/>
      <c r="AD76" s="154"/>
      <c r="AE76" s="154"/>
      <c r="AF76" s="154"/>
      <c r="AG76" s="154"/>
      <c r="AH76" s="106"/>
      <c r="AI76" s="81"/>
      <c r="AJ76" s="154"/>
      <c r="AK76" s="154"/>
      <c r="AL76" s="154"/>
      <c r="AM76" s="154"/>
      <c r="AN76" s="154"/>
      <c r="AO76" s="154"/>
      <c r="AP76" s="154"/>
      <c r="AQ76" s="154"/>
      <c r="AR76" s="154"/>
      <c r="AS76" s="154"/>
      <c r="AT76" s="154"/>
      <c r="AU76" s="154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54"/>
      <c r="BI76" s="154"/>
      <c r="BJ76" s="154"/>
      <c r="BK76" s="154"/>
      <c r="BL76" s="154"/>
      <c r="BM76" s="82"/>
      <c r="BN76" s="83"/>
      <c r="BO76" s="154"/>
      <c r="BP76" s="154"/>
      <c r="BQ76" s="154"/>
      <c r="BR76" s="154"/>
      <c r="BS76" s="154"/>
      <c r="BT76" s="154"/>
      <c r="BU76" s="154"/>
      <c r="BV76" s="154"/>
      <c r="BW76" s="154"/>
      <c r="BX76" s="154"/>
      <c r="BY76" s="154"/>
      <c r="BZ76" s="154"/>
      <c r="CA76" s="154"/>
      <c r="CB76" s="154"/>
      <c r="CC76" s="154"/>
      <c r="CD76" s="154"/>
      <c r="CE76" s="154"/>
      <c r="CF76" s="154"/>
      <c r="CG76" s="154"/>
      <c r="CH76" s="154"/>
      <c r="CI76" s="154"/>
      <c r="CJ76" s="154"/>
      <c r="CK76" s="154"/>
      <c r="CL76" s="154"/>
      <c r="CM76" s="154"/>
      <c r="CN76" s="154"/>
      <c r="CO76" s="154"/>
      <c r="CP76" s="154"/>
      <c r="CQ76" s="154"/>
      <c r="CR76" s="154"/>
      <c r="CS76" s="154"/>
      <c r="CT76" s="154"/>
      <c r="CU76" s="154"/>
      <c r="CV76" s="154"/>
      <c r="CW76" s="154"/>
      <c r="CX76" s="154"/>
      <c r="CY76" s="154"/>
      <c r="CZ76" s="154"/>
      <c r="DA76" s="154"/>
      <c r="DB76" s="154"/>
      <c r="DC76" s="154"/>
      <c r="DD76" s="154"/>
      <c r="DE76" s="154"/>
      <c r="DF76" s="154"/>
      <c r="DG76" s="154"/>
      <c r="DH76" s="154"/>
      <c r="DI76" s="154"/>
      <c r="DJ76" s="154"/>
      <c r="DK76" s="154"/>
      <c r="DL76" s="154"/>
      <c r="DM76" s="154"/>
      <c r="DN76" s="154"/>
      <c r="DO76" s="154"/>
      <c r="DP76" s="154"/>
      <c r="DQ76" s="154"/>
      <c r="DR76" s="154"/>
      <c r="DS76" s="154"/>
      <c r="DT76" s="154"/>
      <c r="DU76" s="154"/>
      <c r="DV76" s="154"/>
      <c r="DW76" s="154"/>
      <c r="DX76" s="154"/>
      <c r="DY76" s="154"/>
      <c r="DZ76" s="154"/>
      <c r="EA76" s="154"/>
      <c r="EB76" s="154"/>
      <c r="EC76" s="154"/>
      <c r="ED76" s="154"/>
      <c r="EE76" s="154"/>
      <c r="EF76" s="154"/>
      <c r="EG76" s="154"/>
      <c r="EH76" s="154"/>
      <c r="EI76" s="154"/>
      <c r="EJ76" s="154"/>
      <c r="EK76" s="154"/>
      <c r="EL76" s="154"/>
      <c r="EM76" s="154"/>
      <c r="EN76" s="154"/>
      <c r="EO76" s="154"/>
      <c r="EP76" s="154"/>
      <c r="EQ76" s="154"/>
      <c r="ER76" s="154"/>
      <c r="ES76" s="154"/>
      <c r="ET76" s="154"/>
      <c r="EU76" s="154"/>
      <c r="EV76" s="154"/>
      <c r="EW76" s="154"/>
      <c r="EX76" s="154"/>
      <c r="EY76" s="154"/>
      <c r="EZ76" s="154"/>
      <c r="FA76" s="154"/>
      <c r="FB76" s="154"/>
      <c r="FC76" s="154"/>
      <c r="FD76" s="154"/>
      <c r="FE76" s="154"/>
      <c r="FF76" s="154"/>
      <c r="FG76" s="154"/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  <c r="GN76" s="154"/>
      <c r="GO76" s="154"/>
      <c r="GP76" s="154"/>
      <c r="GQ76" s="154"/>
      <c r="GR76" s="154"/>
      <c r="GS76" s="154"/>
      <c r="GT76" s="154"/>
      <c r="GU76" s="154"/>
      <c r="GV76" s="154"/>
      <c r="GW76" s="154"/>
      <c r="GX76" s="154"/>
      <c r="GY76" s="154"/>
      <c r="GZ76" s="154"/>
      <c r="HA76" s="154"/>
      <c r="HB76" s="154"/>
      <c r="HC76" s="154"/>
      <c r="HD76" s="154"/>
      <c r="HE76" s="154"/>
      <c r="HF76" s="154"/>
      <c r="HG76" s="154"/>
      <c r="HH76" s="154"/>
      <c r="HI76" s="154"/>
      <c r="HJ76" s="154"/>
      <c r="HK76" s="154"/>
      <c r="HL76" s="154"/>
      <c r="HM76" s="154"/>
      <c r="HN76" s="154"/>
      <c r="HO76" s="154"/>
      <c r="HP76" s="154"/>
      <c r="HQ76" s="154"/>
      <c r="HR76" s="154"/>
      <c r="HS76" s="154"/>
      <c r="HT76" s="154"/>
      <c r="HU76" s="154"/>
      <c r="HV76" s="154"/>
      <c r="HW76" s="154"/>
      <c r="HX76" s="154"/>
      <c r="HY76" s="154"/>
      <c r="HZ76" s="154"/>
      <c r="IA76" s="154"/>
      <c r="IB76" s="154"/>
      <c r="IC76" s="154"/>
      <c r="ID76" s="154"/>
      <c r="IE76" s="154"/>
      <c r="IF76" s="154"/>
      <c r="IG76" s="154"/>
      <c r="IH76" s="154"/>
      <c r="II76" s="154"/>
      <c r="IJ76" s="154"/>
      <c r="IK76" s="154"/>
      <c r="IL76" s="154"/>
      <c r="IM76" s="154"/>
      <c r="IN76" s="154"/>
      <c r="IO76" s="154"/>
      <c r="IP76" s="154"/>
      <c r="IQ76" s="154"/>
      <c r="IR76" s="154"/>
      <c r="IS76" s="154"/>
      <c r="IT76" s="154"/>
      <c r="IU76" s="154"/>
      <c r="IV76" s="154"/>
      <c r="IW76" s="154"/>
      <c r="IX76" s="154"/>
      <c r="IY76" s="154"/>
      <c r="IZ76" s="154"/>
      <c r="JA76" s="154"/>
      <c r="JB76" s="154"/>
      <c r="JC76" s="154"/>
      <c r="JD76" s="154"/>
      <c r="JE76" s="154"/>
      <c r="JF76" s="154"/>
      <c r="JG76" s="154"/>
      <c r="JH76" s="154"/>
      <c r="JI76" s="154"/>
      <c r="JJ76" s="154"/>
      <c r="JK76" s="154"/>
      <c r="JL76" s="154"/>
      <c r="JM76" s="154"/>
      <c r="JN76" s="154"/>
      <c r="JO76" s="154"/>
      <c r="JP76" s="154"/>
      <c r="JQ76" s="154"/>
      <c r="JR76" s="154"/>
      <c r="JS76" s="154"/>
      <c r="JT76" s="154"/>
      <c r="JU76" s="154"/>
      <c r="JV76" s="154"/>
      <c r="JW76" s="154"/>
      <c r="JX76" s="154"/>
      <c r="JY76" s="154"/>
      <c r="JZ76" s="154"/>
      <c r="KA76" s="154"/>
      <c r="KB76" s="154"/>
      <c r="KC76" s="154"/>
      <c r="KD76" s="154"/>
      <c r="KE76" s="154"/>
      <c r="KF76" s="154"/>
      <c r="KG76" s="154"/>
      <c r="KH76" s="154"/>
      <c r="KI76" s="154"/>
      <c r="KJ76" s="154"/>
      <c r="KK76" s="154"/>
      <c r="KL76" s="154"/>
      <c r="KM76" s="154"/>
      <c r="KN76" s="154"/>
      <c r="KO76" s="154"/>
      <c r="KP76" s="154"/>
      <c r="KQ76" s="154"/>
      <c r="KR76" s="154"/>
      <c r="KS76" s="154"/>
      <c r="KT76" s="154"/>
      <c r="KU76" s="154"/>
      <c r="KV76" s="154"/>
      <c r="KW76" s="154"/>
      <c r="KX76" s="154"/>
      <c r="KY76" s="154"/>
      <c r="KZ76" s="154"/>
      <c r="LA76" s="154"/>
      <c r="LB76" s="154"/>
      <c r="LC76" s="154"/>
      <c r="LD76" s="154"/>
      <c r="LE76" s="154"/>
      <c r="LF76" s="154"/>
      <c r="LG76" s="154"/>
      <c r="LH76" s="154"/>
      <c r="LI76" s="154"/>
      <c r="LJ76" s="154"/>
      <c r="LK76" s="154"/>
      <c r="LL76" s="154"/>
      <c r="LM76" s="154"/>
      <c r="LN76" s="154"/>
      <c r="LO76" s="154"/>
      <c r="LP76" s="154"/>
      <c r="LQ76" s="154"/>
      <c r="LR76" s="154"/>
      <c r="LS76" s="154"/>
      <c r="LT76" s="154"/>
      <c r="LU76" s="154"/>
      <c r="LV76" s="154"/>
      <c r="LW76" s="154"/>
      <c r="LX76" s="154"/>
      <c r="LY76" s="154"/>
      <c r="LZ76" s="154"/>
      <c r="MA76" s="154"/>
      <c r="MB76" s="154"/>
      <c r="MC76" s="154"/>
      <c r="MD76" s="154"/>
      <c r="ME76" s="154"/>
      <c r="MF76" s="154"/>
      <c r="MG76" s="154"/>
      <c r="MH76" s="154"/>
      <c r="MI76" s="154"/>
      <c r="MJ76" s="154"/>
      <c r="MK76" s="154"/>
      <c r="ML76" s="154"/>
      <c r="MM76" s="154"/>
      <c r="MN76" s="154"/>
      <c r="MO76" s="154"/>
      <c r="MP76" s="154"/>
      <c r="MQ76" s="154"/>
      <c r="MR76" s="154"/>
      <c r="MS76" s="154"/>
      <c r="MT76" s="154"/>
      <c r="MU76" s="154"/>
      <c r="MV76" s="154"/>
      <c r="MW76" s="154"/>
      <c r="MX76" s="154"/>
      <c r="MY76" s="154"/>
      <c r="MZ76" s="154"/>
      <c r="NA76" s="154"/>
      <c r="NB76" s="154"/>
      <c r="NC76" s="154"/>
      <c r="ND76" s="154"/>
      <c r="NE76" s="154"/>
      <c r="NF76" s="154"/>
      <c r="NG76" s="154"/>
      <c r="NH76" s="154"/>
      <c r="NI76" s="154"/>
      <c r="NJ76" s="154"/>
      <c r="NK76" s="154"/>
      <c r="NL76" s="154"/>
      <c r="NM76" s="154"/>
      <c r="NN76" s="154"/>
      <c r="NO76" s="154"/>
      <c r="NP76" s="154"/>
      <c r="NQ76" s="154"/>
      <c r="NR76" s="154"/>
      <c r="NS76" s="154"/>
      <c r="NT76" s="154"/>
      <c r="NU76" s="154"/>
      <c r="NV76" s="154"/>
      <c r="NW76" s="154"/>
      <c r="NX76" s="154"/>
      <c r="NY76" s="154"/>
      <c r="NZ76" s="154"/>
      <c r="OA76" s="154"/>
      <c r="OB76" s="154"/>
      <c r="OC76" s="154"/>
      <c r="OD76" s="154"/>
      <c r="OE76" s="154"/>
      <c r="OF76" s="154"/>
      <c r="OG76" s="154"/>
      <c r="OH76" s="154"/>
      <c r="OI76" s="154"/>
      <c r="OJ76" s="154"/>
      <c r="OK76" s="154"/>
      <c r="OL76" s="154"/>
      <c r="OM76" s="154"/>
      <c r="ON76" s="154"/>
      <c r="OO76" s="154"/>
      <c r="OP76" s="154"/>
      <c r="OQ76" s="154"/>
      <c r="OR76" s="154"/>
      <c r="OS76" s="154"/>
      <c r="OT76" s="154"/>
      <c r="OU76" s="154"/>
      <c r="OV76" s="154"/>
      <c r="OW76" s="154"/>
      <c r="OX76" s="154"/>
      <c r="OY76" s="154"/>
      <c r="OZ76" s="154"/>
      <c r="PA76" s="154"/>
      <c r="PB76" s="154"/>
      <c r="PC76" s="154"/>
      <c r="PD76" s="154"/>
      <c r="PE76" s="154"/>
      <c r="PF76" s="154"/>
      <c r="PG76" s="154"/>
      <c r="PH76" s="154"/>
      <c r="PI76" s="154"/>
      <c r="PJ76" s="154"/>
      <c r="PK76" s="154"/>
      <c r="PL76" s="154"/>
      <c r="PM76" s="154"/>
      <c r="PN76" s="154"/>
      <c r="PO76" s="154"/>
      <c r="PP76" s="154"/>
      <c r="PQ76" s="154"/>
      <c r="PR76" s="154"/>
      <c r="PS76" s="154"/>
      <c r="PT76" s="154"/>
      <c r="PU76" s="154"/>
      <c r="PV76" s="154"/>
      <c r="PW76" s="154"/>
      <c r="PX76" s="154"/>
      <c r="PY76" s="154"/>
      <c r="PZ76" s="154"/>
      <c r="QA76" s="154"/>
      <c r="QB76" s="154"/>
      <c r="QC76" s="154"/>
      <c r="QD76" s="154"/>
      <c r="QE76" s="154"/>
      <c r="QF76" s="154"/>
      <c r="QG76" s="154"/>
      <c r="QH76" s="154"/>
      <c r="QI76" s="154"/>
      <c r="QJ76" s="154"/>
      <c r="QK76" s="154"/>
      <c r="QL76" s="154"/>
      <c r="QM76" s="154"/>
      <c r="QN76" s="154"/>
      <c r="QO76" s="154"/>
      <c r="QP76" s="154"/>
      <c r="QQ76" s="154"/>
      <c r="QR76" s="154"/>
      <c r="QS76" s="154"/>
      <c r="QT76" s="154"/>
      <c r="QU76" s="154"/>
      <c r="QV76" s="154"/>
      <c r="QW76" s="154"/>
      <c r="QX76" s="154"/>
      <c r="QY76" s="154"/>
      <c r="QZ76" s="154"/>
      <c r="RA76" s="154"/>
      <c r="RB76" s="154"/>
      <c r="RC76" s="154"/>
      <c r="RD76" s="154"/>
      <c r="RE76" s="154"/>
      <c r="RF76" s="154"/>
      <c r="RG76" s="154"/>
      <c r="RH76" s="154"/>
      <c r="RI76" s="154"/>
      <c r="RJ76" s="154"/>
      <c r="RK76" s="154"/>
      <c r="RL76" s="154"/>
      <c r="RM76" s="154"/>
      <c r="RN76" s="154"/>
      <c r="RO76" s="154"/>
      <c r="RP76" s="154"/>
      <c r="RQ76" s="154"/>
      <c r="RR76" s="154"/>
      <c r="RS76" s="154"/>
      <c r="RT76" s="154"/>
      <c r="RU76" s="154"/>
      <c r="RV76" s="154"/>
      <c r="RW76" s="154"/>
      <c r="RX76" s="154"/>
      <c r="RY76" s="154"/>
      <c r="RZ76" s="154"/>
      <c r="SA76" s="154"/>
      <c r="SB76" s="154"/>
      <c r="SC76" s="154"/>
      <c r="SD76" s="154"/>
      <c r="SE76" s="154"/>
      <c r="SF76" s="154"/>
      <c r="SG76" s="154"/>
      <c r="SH76" s="154"/>
      <c r="SI76" s="154"/>
      <c r="SJ76" s="154"/>
      <c r="SK76" s="154"/>
      <c r="SL76" s="154"/>
      <c r="SM76" s="154"/>
      <c r="SN76" s="154"/>
      <c r="SO76" s="154"/>
      <c r="SP76" s="154"/>
      <c r="SQ76" s="154"/>
      <c r="SR76" s="154"/>
      <c r="SS76" s="154"/>
      <c r="ST76" s="154"/>
      <c r="SU76" s="154"/>
      <c r="SV76" s="154"/>
      <c r="SW76" s="154"/>
      <c r="SX76" s="154"/>
      <c r="SY76" s="154"/>
      <c r="SZ76" s="154"/>
      <c r="TA76" s="154"/>
      <c r="TB76" s="154"/>
      <c r="TC76" s="154"/>
      <c r="TD76" s="154"/>
      <c r="TE76" s="154"/>
      <c r="TF76" s="154"/>
      <c r="TG76" s="154"/>
      <c r="TH76" s="154"/>
      <c r="TI76" s="154"/>
      <c r="TJ76" s="154"/>
      <c r="TK76" s="154"/>
      <c r="TL76" s="154"/>
      <c r="TM76" s="154"/>
      <c r="TN76" s="154"/>
      <c r="TO76" s="154"/>
      <c r="TP76" s="154"/>
      <c r="TQ76" s="154"/>
      <c r="TR76" s="154"/>
      <c r="TS76" s="154"/>
      <c r="TT76" s="154"/>
      <c r="TU76" s="154"/>
      <c r="TV76" s="154"/>
      <c r="TW76" s="154"/>
      <c r="TX76" s="154"/>
      <c r="TY76" s="154"/>
      <c r="TZ76" s="154"/>
      <c r="UA76" s="154"/>
      <c r="UB76" s="154"/>
      <c r="UC76" s="154"/>
      <c r="UD76" s="154"/>
      <c r="UE76" s="154"/>
      <c r="UF76" s="154"/>
    </row>
    <row r="77" spans="1:552" ht="15.75" customHeight="1" outlineLevel="1" x14ac:dyDescent="0.35">
      <c r="A77" s="2" t="s">
        <v>598</v>
      </c>
      <c r="B77" s="5"/>
      <c r="C77" s="5"/>
      <c r="D77" s="154"/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/>
      <c r="Z77" s="154"/>
      <c r="AA77" s="154"/>
      <c r="AB77" s="154"/>
      <c r="AC77" s="154"/>
      <c r="AD77" s="154"/>
      <c r="AE77" s="154"/>
      <c r="AF77" s="154"/>
      <c r="AG77" s="154"/>
      <c r="AH77" s="106"/>
      <c r="AI77" s="81"/>
      <c r="AJ77" s="154"/>
      <c r="AK77" s="154"/>
      <c r="AL77" s="154"/>
      <c r="AM77" s="154"/>
      <c r="AN77" s="154"/>
      <c r="AO77" s="154"/>
      <c r="AP77" s="154"/>
      <c r="AQ77" s="154"/>
      <c r="AR77" s="154"/>
      <c r="AS77" s="154"/>
      <c r="AT77" s="154"/>
      <c r="AU77" s="154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54"/>
      <c r="BI77" s="154"/>
      <c r="BJ77" s="154"/>
      <c r="BK77" s="154"/>
      <c r="BL77" s="154"/>
      <c r="BM77" s="82"/>
      <c r="BN77" s="83"/>
      <c r="BO77" s="154"/>
      <c r="BP77" s="154"/>
      <c r="BQ77" s="154"/>
      <c r="BR77" s="154"/>
      <c r="BS77" s="154"/>
      <c r="BT77" s="154"/>
      <c r="BU77" s="154"/>
      <c r="BV77" s="154"/>
      <c r="BW77" s="154"/>
      <c r="BX77" s="154"/>
      <c r="BY77" s="154"/>
      <c r="BZ77" s="154"/>
      <c r="CA77" s="154"/>
      <c r="CB77" s="154"/>
      <c r="CC77" s="154"/>
      <c r="CD77" s="154"/>
      <c r="CE77" s="154"/>
      <c r="CF77" s="154"/>
      <c r="CG77" s="154"/>
      <c r="CH77" s="154"/>
      <c r="CI77" s="154"/>
      <c r="CJ77" s="154"/>
      <c r="CK77" s="154"/>
      <c r="CL77" s="154"/>
      <c r="CM77" s="154"/>
      <c r="CN77" s="154"/>
      <c r="CO77" s="154"/>
      <c r="CP77" s="154"/>
      <c r="CQ77" s="154"/>
      <c r="CR77" s="154"/>
      <c r="CS77" s="154"/>
      <c r="CT77" s="154"/>
      <c r="CU77" s="154"/>
      <c r="CV77" s="154"/>
      <c r="CW77" s="154"/>
      <c r="CX77" s="154"/>
      <c r="CY77" s="154"/>
      <c r="CZ77" s="154"/>
      <c r="DA77" s="154"/>
      <c r="DB77" s="154"/>
      <c r="DC77" s="154"/>
      <c r="DD77" s="154"/>
      <c r="DE77" s="154"/>
      <c r="DF77" s="154"/>
      <c r="DG77" s="154"/>
      <c r="DH77" s="154"/>
      <c r="DI77" s="154"/>
      <c r="DJ77" s="154"/>
      <c r="DK77" s="154"/>
      <c r="DL77" s="154"/>
      <c r="DM77" s="154"/>
      <c r="DN77" s="154"/>
      <c r="DO77" s="154"/>
      <c r="DP77" s="154"/>
      <c r="DQ77" s="154"/>
      <c r="DR77" s="154"/>
      <c r="DS77" s="154"/>
      <c r="DT77" s="154"/>
      <c r="DU77" s="154"/>
      <c r="DV77" s="154"/>
      <c r="DW77" s="154"/>
      <c r="DX77" s="154"/>
      <c r="DY77" s="154"/>
      <c r="DZ77" s="154"/>
      <c r="EA77" s="154"/>
      <c r="EB77" s="154"/>
      <c r="EC77" s="154"/>
      <c r="ED77" s="154"/>
      <c r="EE77" s="154"/>
      <c r="EF77" s="154"/>
      <c r="EG77" s="154"/>
      <c r="EH77" s="154"/>
      <c r="EI77" s="154"/>
      <c r="EJ77" s="154"/>
      <c r="EK77" s="154"/>
      <c r="EL77" s="154"/>
      <c r="EM77" s="154"/>
      <c r="EN77" s="154"/>
      <c r="EO77" s="154"/>
      <c r="EP77" s="154"/>
      <c r="EQ77" s="154"/>
      <c r="ER77" s="154"/>
      <c r="ES77" s="154"/>
      <c r="ET77" s="154"/>
      <c r="EU77" s="154"/>
      <c r="EV77" s="154"/>
      <c r="EW77" s="154"/>
      <c r="EX77" s="154"/>
      <c r="EY77" s="154"/>
      <c r="EZ77" s="154"/>
      <c r="FA77" s="154"/>
      <c r="FB77" s="154"/>
      <c r="FC77" s="154"/>
      <c r="FD77" s="154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  <c r="GN77" s="154"/>
      <c r="GO77" s="154"/>
      <c r="GP77" s="154"/>
      <c r="GQ77" s="154"/>
      <c r="GR77" s="154"/>
      <c r="GS77" s="154"/>
      <c r="GT77" s="154"/>
      <c r="GU77" s="154"/>
      <c r="GV77" s="154"/>
      <c r="GW77" s="154"/>
      <c r="GX77" s="154"/>
      <c r="GY77" s="154"/>
      <c r="GZ77" s="154"/>
      <c r="HA77" s="154"/>
      <c r="HB77" s="154"/>
      <c r="HC77" s="154"/>
      <c r="HD77" s="154"/>
      <c r="HE77" s="154"/>
      <c r="HF77" s="154"/>
      <c r="HG77" s="154"/>
      <c r="HH77" s="154"/>
      <c r="HI77" s="154"/>
      <c r="HJ77" s="154"/>
      <c r="HK77" s="154"/>
      <c r="HL77" s="154"/>
      <c r="HM77" s="154"/>
      <c r="HN77" s="154"/>
      <c r="HO77" s="154"/>
      <c r="HP77" s="154"/>
      <c r="HQ77" s="154"/>
      <c r="HR77" s="154"/>
      <c r="HS77" s="154"/>
      <c r="HT77" s="154"/>
      <c r="HU77" s="154"/>
      <c r="HV77" s="154"/>
      <c r="HW77" s="154"/>
      <c r="HX77" s="154"/>
      <c r="HY77" s="154"/>
      <c r="HZ77" s="154"/>
      <c r="IA77" s="154"/>
      <c r="IB77" s="154"/>
      <c r="IC77" s="154"/>
      <c r="ID77" s="154"/>
      <c r="IE77" s="154"/>
      <c r="IF77" s="154"/>
      <c r="IG77" s="154"/>
      <c r="IH77" s="154"/>
      <c r="II77" s="154"/>
      <c r="IJ77" s="154"/>
      <c r="IK77" s="154"/>
      <c r="IL77" s="154"/>
      <c r="IM77" s="154"/>
      <c r="IN77" s="154"/>
      <c r="IO77" s="154"/>
      <c r="IP77" s="154"/>
      <c r="IQ77" s="154"/>
      <c r="IR77" s="154"/>
      <c r="IS77" s="154"/>
      <c r="IT77" s="154"/>
      <c r="IU77" s="154"/>
      <c r="IV77" s="154"/>
      <c r="IW77" s="154"/>
      <c r="IX77" s="154"/>
      <c r="IY77" s="154"/>
      <c r="IZ77" s="154"/>
      <c r="JA77" s="154"/>
      <c r="JB77" s="154"/>
      <c r="JC77" s="154"/>
      <c r="JD77" s="154"/>
      <c r="JE77" s="154"/>
      <c r="JF77" s="154"/>
      <c r="JG77" s="154"/>
      <c r="JH77" s="154"/>
      <c r="JI77" s="154"/>
      <c r="JJ77" s="154"/>
      <c r="JK77" s="154"/>
      <c r="JL77" s="154"/>
      <c r="JM77" s="154"/>
      <c r="JN77" s="154"/>
      <c r="JO77" s="154"/>
      <c r="JP77" s="154"/>
      <c r="JQ77" s="154"/>
      <c r="JR77" s="154"/>
      <c r="JS77" s="154"/>
      <c r="JT77" s="154"/>
      <c r="JU77" s="154"/>
      <c r="JV77" s="154"/>
      <c r="JW77" s="154"/>
      <c r="JX77" s="154"/>
      <c r="JY77" s="154"/>
      <c r="JZ77" s="154"/>
      <c r="KA77" s="154"/>
      <c r="KB77" s="154"/>
      <c r="KC77" s="154"/>
      <c r="KD77" s="154"/>
      <c r="KE77" s="154"/>
      <c r="KF77" s="154"/>
      <c r="KG77" s="154"/>
      <c r="KH77" s="154"/>
      <c r="KI77" s="154"/>
      <c r="KJ77" s="154"/>
      <c r="KK77" s="154"/>
      <c r="KL77" s="154"/>
      <c r="KM77" s="154"/>
      <c r="KN77" s="154"/>
      <c r="KO77" s="154"/>
      <c r="KP77" s="154"/>
      <c r="KQ77" s="154"/>
      <c r="KR77" s="154"/>
      <c r="KS77" s="154"/>
      <c r="KT77" s="154"/>
      <c r="KU77" s="154"/>
      <c r="KV77" s="154"/>
      <c r="KW77" s="154"/>
      <c r="KX77" s="154"/>
      <c r="KY77" s="154"/>
      <c r="KZ77" s="154"/>
      <c r="LA77" s="154"/>
      <c r="LB77" s="154"/>
      <c r="LC77" s="154"/>
      <c r="LD77" s="154"/>
      <c r="LE77" s="154"/>
      <c r="LF77" s="154"/>
      <c r="LG77" s="154"/>
      <c r="LH77" s="154"/>
      <c r="LI77" s="154"/>
      <c r="LJ77" s="154"/>
      <c r="LK77" s="154"/>
      <c r="LL77" s="154"/>
      <c r="LM77" s="154"/>
      <c r="LN77" s="154"/>
      <c r="LO77" s="154"/>
      <c r="LP77" s="154"/>
      <c r="LQ77" s="154"/>
      <c r="LR77" s="154"/>
      <c r="LS77" s="154"/>
      <c r="LT77" s="154"/>
      <c r="LU77" s="154"/>
      <c r="LV77" s="154"/>
      <c r="LW77" s="154"/>
      <c r="LX77" s="154"/>
      <c r="LY77" s="154"/>
      <c r="LZ77" s="154"/>
      <c r="MA77" s="154"/>
      <c r="MB77" s="154"/>
      <c r="MC77" s="154"/>
      <c r="MD77" s="154"/>
      <c r="ME77" s="154"/>
      <c r="MF77" s="154"/>
      <c r="MG77" s="154"/>
      <c r="MH77" s="154"/>
      <c r="MI77" s="154"/>
      <c r="MJ77" s="154"/>
      <c r="MK77" s="154"/>
      <c r="ML77" s="154"/>
      <c r="MM77" s="154"/>
      <c r="MN77" s="154"/>
      <c r="MO77" s="154"/>
      <c r="MP77" s="154"/>
      <c r="MQ77" s="154"/>
      <c r="MR77" s="154"/>
      <c r="MS77" s="154"/>
      <c r="MT77" s="154"/>
      <c r="MU77" s="154"/>
      <c r="MV77" s="154"/>
      <c r="MW77" s="154"/>
      <c r="MX77" s="154"/>
      <c r="MY77" s="154"/>
      <c r="MZ77" s="154"/>
      <c r="NA77" s="154"/>
      <c r="NB77" s="154"/>
      <c r="NC77" s="154"/>
      <c r="ND77" s="154"/>
      <c r="NE77" s="154"/>
      <c r="NF77" s="154"/>
      <c r="NG77" s="154"/>
      <c r="NH77" s="154"/>
      <c r="NI77" s="154"/>
      <c r="NJ77" s="154"/>
      <c r="NK77" s="154"/>
      <c r="NL77" s="154"/>
      <c r="NM77" s="154"/>
      <c r="NN77" s="154"/>
      <c r="NO77" s="154"/>
      <c r="NP77" s="154"/>
      <c r="NQ77" s="154"/>
      <c r="NR77" s="154"/>
      <c r="NS77" s="154"/>
      <c r="NT77" s="154"/>
      <c r="NU77" s="154"/>
      <c r="NV77" s="154"/>
      <c r="NW77" s="154"/>
      <c r="NX77" s="154"/>
      <c r="NY77" s="154"/>
      <c r="NZ77" s="154"/>
      <c r="OA77" s="154"/>
      <c r="OB77" s="154"/>
      <c r="OC77" s="154"/>
      <c r="OD77" s="154"/>
      <c r="OE77" s="154"/>
      <c r="OF77" s="154"/>
      <c r="OG77" s="154"/>
      <c r="OH77" s="154"/>
      <c r="OI77" s="154"/>
      <c r="OJ77" s="154"/>
      <c r="OK77" s="154"/>
      <c r="OL77" s="154"/>
      <c r="OM77" s="154"/>
      <c r="ON77" s="154"/>
      <c r="OO77" s="154"/>
      <c r="OP77" s="154"/>
      <c r="OQ77" s="154"/>
      <c r="OR77" s="154"/>
      <c r="OS77" s="154"/>
      <c r="OT77" s="154"/>
      <c r="OU77" s="154"/>
      <c r="OV77" s="154"/>
      <c r="OW77" s="154"/>
      <c r="OX77" s="154"/>
      <c r="OY77" s="154"/>
      <c r="OZ77" s="154"/>
      <c r="PA77" s="154"/>
      <c r="PB77" s="154"/>
      <c r="PC77" s="154"/>
      <c r="PD77" s="154"/>
      <c r="PE77" s="154"/>
      <c r="PF77" s="154"/>
      <c r="PG77" s="154"/>
      <c r="PH77" s="154"/>
      <c r="PI77" s="154"/>
      <c r="PJ77" s="154"/>
      <c r="PK77" s="154"/>
      <c r="PL77" s="154"/>
      <c r="PM77" s="154"/>
      <c r="PN77" s="154"/>
      <c r="PO77" s="154"/>
      <c r="PP77" s="154"/>
      <c r="PQ77" s="154"/>
      <c r="PR77" s="154"/>
      <c r="PS77" s="154"/>
      <c r="PT77" s="154"/>
      <c r="PU77" s="154"/>
      <c r="PV77" s="154"/>
      <c r="PW77" s="154"/>
      <c r="PX77" s="154"/>
      <c r="PY77" s="154"/>
      <c r="PZ77" s="154"/>
      <c r="QA77" s="154"/>
      <c r="QB77" s="154"/>
      <c r="QC77" s="154"/>
      <c r="QD77" s="154"/>
      <c r="QE77" s="154"/>
      <c r="QF77" s="154"/>
      <c r="QG77" s="154"/>
      <c r="QH77" s="154"/>
      <c r="QI77" s="154"/>
      <c r="QJ77" s="154"/>
      <c r="QK77" s="154"/>
      <c r="QL77" s="154"/>
      <c r="QM77" s="154"/>
      <c r="QN77" s="154"/>
      <c r="QO77" s="154"/>
      <c r="QP77" s="154"/>
      <c r="QQ77" s="154"/>
      <c r="QR77" s="154"/>
      <c r="QS77" s="154"/>
      <c r="QT77" s="154"/>
      <c r="QU77" s="154"/>
      <c r="QV77" s="154"/>
      <c r="QW77" s="154"/>
      <c r="QX77" s="154"/>
      <c r="QY77" s="154"/>
      <c r="QZ77" s="154"/>
      <c r="RA77" s="154"/>
      <c r="RB77" s="154"/>
      <c r="RC77" s="154"/>
      <c r="RD77" s="154"/>
      <c r="RE77" s="154"/>
      <c r="RF77" s="154"/>
      <c r="RG77" s="154"/>
      <c r="RH77" s="154"/>
      <c r="RI77" s="154"/>
      <c r="RJ77" s="154"/>
      <c r="RK77" s="154"/>
      <c r="RL77" s="154"/>
      <c r="RM77" s="154"/>
      <c r="RN77" s="154"/>
      <c r="RO77" s="154"/>
      <c r="RP77" s="154"/>
      <c r="RQ77" s="154"/>
      <c r="RR77" s="154"/>
      <c r="RS77" s="154"/>
      <c r="RT77" s="154"/>
      <c r="RU77" s="154"/>
      <c r="RV77" s="154"/>
      <c r="RW77" s="154"/>
      <c r="RX77" s="154"/>
      <c r="RY77" s="154"/>
      <c r="RZ77" s="154"/>
      <c r="SA77" s="154"/>
      <c r="SB77" s="154"/>
      <c r="SC77" s="154"/>
      <c r="SD77" s="154"/>
      <c r="SE77" s="154"/>
      <c r="SF77" s="154"/>
      <c r="SG77" s="154"/>
      <c r="SH77" s="154"/>
      <c r="SI77" s="154"/>
      <c r="SJ77" s="154"/>
      <c r="SK77" s="154"/>
      <c r="SL77" s="154"/>
      <c r="SM77" s="154"/>
      <c r="SN77" s="154"/>
      <c r="SO77" s="154"/>
      <c r="SP77" s="154"/>
      <c r="SQ77" s="154"/>
      <c r="SR77" s="154"/>
      <c r="SS77" s="154"/>
      <c r="ST77" s="154"/>
      <c r="SU77" s="154"/>
      <c r="SV77" s="154"/>
      <c r="SW77" s="154"/>
      <c r="SX77" s="154"/>
      <c r="SY77" s="154"/>
      <c r="SZ77" s="154"/>
      <c r="TA77" s="154"/>
      <c r="TB77" s="154"/>
      <c r="TC77" s="154"/>
      <c r="TD77" s="154"/>
      <c r="TE77" s="154"/>
      <c r="TF77" s="154"/>
      <c r="TG77" s="154"/>
      <c r="TH77" s="154"/>
      <c r="TI77" s="154"/>
      <c r="TJ77" s="154"/>
      <c r="TK77" s="154"/>
      <c r="TL77" s="154"/>
      <c r="TM77" s="154"/>
      <c r="TN77" s="154"/>
      <c r="TO77" s="154"/>
      <c r="TP77" s="154"/>
      <c r="TQ77" s="154"/>
      <c r="TR77" s="154"/>
      <c r="TS77" s="154"/>
      <c r="TT77" s="154"/>
      <c r="TU77" s="154"/>
      <c r="TV77" s="154"/>
      <c r="TW77" s="154"/>
      <c r="TX77" s="154"/>
      <c r="TY77" s="154"/>
      <c r="TZ77" s="154"/>
      <c r="UA77" s="154"/>
      <c r="UB77" s="154"/>
      <c r="UC77" s="154"/>
      <c r="UD77" s="154"/>
      <c r="UE77" s="154"/>
      <c r="UF77" s="154"/>
    </row>
    <row r="78" spans="1:552" ht="15.75" customHeight="1" x14ac:dyDescent="0.3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21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22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</row>
    <row r="79" spans="1:552" ht="15.75" customHeight="1" x14ac:dyDescent="0.35">
      <c r="A79" s="8" t="s">
        <v>600</v>
      </c>
      <c r="B79" s="5"/>
      <c r="C79" s="5"/>
      <c r="D79" s="78">
        <f t="shared" ref="D79:BO79" si="118">SUM(D80:D82)</f>
        <v>0</v>
      </c>
      <c r="E79" s="78">
        <f t="shared" si="118"/>
        <v>0</v>
      </c>
      <c r="F79" s="78">
        <f t="shared" si="118"/>
        <v>0</v>
      </c>
      <c r="G79" s="78">
        <f t="shared" si="118"/>
        <v>0</v>
      </c>
      <c r="H79" s="78">
        <f t="shared" si="118"/>
        <v>0</v>
      </c>
      <c r="I79" s="78">
        <f t="shared" si="118"/>
        <v>0</v>
      </c>
      <c r="J79" s="78">
        <f t="shared" si="118"/>
        <v>0</v>
      </c>
      <c r="K79" s="78">
        <f t="shared" si="118"/>
        <v>0</v>
      </c>
      <c r="L79" s="78">
        <f t="shared" si="118"/>
        <v>0</v>
      </c>
      <c r="M79" s="78">
        <f t="shared" si="118"/>
        <v>0</v>
      </c>
      <c r="N79" s="78">
        <f t="shared" si="118"/>
        <v>0</v>
      </c>
      <c r="O79" s="78">
        <f t="shared" si="118"/>
        <v>0</v>
      </c>
      <c r="P79" s="78">
        <f t="shared" si="118"/>
        <v>0</v>
      </c>
      <c r="Q79" s="78">
        <f t="shared" si="118"/>
        <v>0</v>
      </c>
      <c r="R79" s="78">
        <f t="shared" si="118"/>
        <v>0</v>
      </c>
      <c r="S79" s="78">
        <f t="shared" si="118"/>
        <v>0</v>
      </c>
      <c r="T79" s="78">
        <f t="shared" si="118"/>
        <v>0</v>
      </c>
      <c r="U79" s="78">
        <f t="shared" si="118"/>
        <v>0</v>
      </c>
      <c r="V79" s="78">
        <f t="shared" si="118"/>
        <v>0</v>
      </c>
      <c r="W79" s="78">
        <f t="shared" si="118"/>
        <v>0</v>
      </c>
      <c r="X79" s="78">
        <f t="shared" si="118"/>
        <v>0</v>
      </c>
      <c r="Y79" s="78">
        <f t="shared" si="118"/>
        <v>0</v>
      </c>
      <c r="Z79" s="78">
        <f t="shared" si="118"/>
        <v>0</v>
      </c>
      <c r="AA79" s="78">
        <f t="shared" si="118"/>
        <v>0</v>
      </c>
      <c r="AB79" s="78">
        <f t="shared" si="118"/>
        <v>0</v>
      </c>
      <c r="AC79" s="78">
        <f t="shared" si="118"/>
        <v>0</v>
      </c>
      <c r="AD79" s="78">
        <f t="shared" si="118"/>
        <v>0</v>
      </c>
      <c r="AE79" s="78">
        <f t="shared" si="118"/>
        <v>0</v>
      </c>
      <c r="AF79" s="78">
        <f t="shared" si="118"/>
        <v>1100</v>
      </c>
      <c r="AG79" s="78">
        <f t="shared" si="118"/>
        <v>0</v>
      </c>
      <c r="AH79" s="105">
        <f t="shared" si="118"/>
        <v>0</v>
      </c>
      <c r="AI79" s="77">
        <f t="shared" si="118"/>
        <v>0</v>
      </c>
      <c r="AJ79" s="78">
        <f t="shared" si="118"/>
        <v>0</v>
      </c>
      <c r="AK79" s="78">
        <f t="shared" si="118"/>
        <v>1000</v>
      </c>
      <c r="AL79" s="78">
        <f t="shared" si="118"/>
        <v>0</v>
      </c>
      <c r="AM79" s="78">
        <f t="shared" si="118"/>
        <v>0</v>
      </c>
      <c r="AN79" s="78">
        <f t="shared" si="118"/>
        <v>0</v>
      </c>
      <c r="AO79" s="78">
        <f t="shared" si="118"/>
        <v>0</v>
      </c>
      <c r="AP79" s="78">
        <f t="shared" si="118"/>
        <v>0</v>
      </c>
      <c r="AQ79" s="78">
        <f t="shared" si="118"/>
        <v>0</v>
      </c>
      <c r="AR79" s="78">
        <f t="shared" si="118"/>
        <v>0</v>
      </c>
      <c r="AS79" s="78">
        <f t="shared" si="118"/>
        <v>0</v>
      </c>
      <c r="AT79" s="78">
        <f t="shared" si="118"/>
        <v>0</v>
      </c>
      <c r="AU79" s="78">
        <f t="shared" si="118"/>
        <v>0</v>
      </c>
      <c r="AV79" s="78">
        <f t="shared" si="118"/>
        <v>0</v>
      </c>
      <c r="AW79" s="78">
        <f t="shared" si="118"/>
        <v>0</v>
      </c>
      <c r="AX79" s="78">
        <f t="shared" si="118"/>
        <v>1500</v>
      </c>
      <c r="AY79" s="78">
        <f t="shared" si="118"/>
        <v>0</v>
      </c>
      <c r="AZ79" s="78">
        <f t="shared" si="118"/>
        <v>0</v>
      </c>
      <c r="BA79" s="78">
        <f t="shared" si="118"/>
        <v>0</v>
      </c>
      <c r="BB79" s="78">
        <f t="shared" si="118"/>
        <v>0</v>
      </c>
      <c r="BC79" s="78">
        <f t="shared" si="118"/>
        <v>0</v>
      </c>
      <c r="BD79" s="78">
        <f t="shared" si="118"/>
        <v>0</v>
      </c>
      <c r="BE79" s="78">
        <f t="shared" si="118"/>
        <v>0</v>
      </c>
      <c r="BF79" s="78">
        <f t="shared" si="118"/>
        <v>0</v>
      </c>
      <c r="BG79" s="78">
        <f t="shared" si="118"/>
        <v>0</v>
      </c>
      <c r="BH79" s="78">
        <f t="shared" si="118"/>
        <v>2500</v>
      </c>
      <c r="BI79" s="78">
        <f t="shared" si="118"/>
        <v>0</v>
      </c>
      <c r="BJ79" s="78">
        <f t="shared" si="118"/>
        <v>0</v>
      </c>
      <c r="BK79" s="78">
        <f t="shared" si="118"/>
        <v>0</v>
      </c>
      <c r="BL79" s="78">
        <f t="shared" si="118"/>
        <v>0</v>
      </c>
      <c r="BM79" s="79">
        <f t="shared" si="118"/>
        <v>0</v>
      </c>
      <c r="BN79" s="80">
        <f t="shared" si="118"/>
        <v>0</v>
      </c>
      <c r="BO79" s="78">
        <f t="shared" si="118"/>
        <v>0</v>
      </c>
      <c r="BP79" s="78">
        <f t="shared" ref="BP79:EA79" si="119">SUM(BP80:BP82)</f>
        <v>0</v>
      </c>
      <c r="BQ79" s="78">
        <f t="shared" si="119"/>
        <v>0</v>
      </c>
      <c r="BR79" s="78">
        <f t="shared" si="119"/>
        <v>0</v>
      </c>
      <c r="BS79" s="78">
        <f t="shared" si="119"/>
        <v>0</v>
      </c>
      <c r="BT79" s="78">
        <f t="shared" si="119"/>
        <v>0</v>
      </c>
      <c r="BU79" s="78">
        <f t="shared" si="119"/>
        <v>0</v>
      </c>
      <c r="BV79" s="78">
        <f t="shared" si="119"/>
        <v>0</v>
      </c>
      <c r="BW79" s="78">
        <f t="shared" si="119"/>
        <v>0</v>
      </c>
      <c r="BX79" s="78">
        <f t="shared" si="119"/>
        <v>0</v>
      </c>
      <c r="BY79" s="78">
        <f t="shared" si="119"/>
        <v>0</v>
      </c>
      <c r="BZ79" s="78">
        <f t="shared" si="119"/>
        <v>0</v>
      </c>
      <c r="CA79" s="78">
        <f t="shared" si="119"/>
        <v>0</v>
      </c>
      <c r="CB79" s="78">
        <f t="shared" si="119"/>
        <v>0</v>
      </c>
      <c r="CC79" s="78">
        <f t="shared" si="119"/>
        <v>1000</v>
      </c>
      <c r="CD79" s="78">
        <f t="shared" si="119"/>
        <v>0</v>
      </c>
      <c r="CE79" s="78">
        <f t="shared" si="119"/>
        <v>0</v>
      </c>
      <c r="CF79" s="78">
        <f t="shared" si="119"/>
        <v>0</v>
      </c>
      <c r="CG79" s="78">
        <f t="shared" si="119"/>
        <v>0</v>
      </c>
      <c r="CH79" s="78">
        <f t="shared" si="119"/>
        <v>0</v>
      </c>
      <c r="CI79" s="78">
        <f t="shared" si="119"/>
        <v>0</v>
      </c>
      <c r="CJ79" s="78">
        <f t="shared" si="119"/>
        <v>0</v>
      </c>
      <c r="CK79" s="78">
        <f t="shared" si="119"/>
        <v>0</v>
      </c>
      <c r="CL79" s="78">
        <f t="shared" si="119"/>
        <v>0</v>
      </c>
      <c r="CM79" s="78">
        <f t="shared" si="119"/>
        <v>0</v>
      </c>
      <c r="CN79" s="78">
        <f t="shared" si="119"/>
        <v>0</v>
      </c>
      <c r="CO79" s="78">
        <f t="shared" si="119"/>
        <v>0</v>
      </c>
      <c r="CP79" s="78">
        <f t="shared" si="119"/>
        <v>0</v>
      </c>
      <c r="CQ79" s="78">
        <f t="shared" si="119"/>
        <v>0</v>
      </c>
      <c r="CR79" s="78">
        <f t="shared" si="119"/>
        <v>0</v>
      </c>
      <c r="CS79" s="78">
        <f t="shared" si="119"/>
        <v>0</v>
      </c>
      <c r="CT79" s="78">
        <f t="shared" si="119"/>
        <v>0</v>
      </c>
      <c r="CU79" s="78">
        <f t="shared" si="119"/>
        <v>0</v>
      </c>
      <c r="CV79" s="78">
        <f t="shared" si="119"/>
        <v>0</v>
      </c>
      <c r="CW79" s="78">
        <f t="shared" si="119"/>
        <v>0</v>
      </c>
      <c r="CX79" s="78">
        <f t="shared" si="119"/>
        <v>0</v>
      </c>
      <c r="CY79" s="78">
        <f t="shared" si="119"/>
        <v>0</v>
      </c>
      <c r="CZ79" s="78">
        <f t="shared" si="119"/>
        <v>0</v>
      </c>
      <c r="DA79" s="78">
        <f t="shared" si="119"/>
        <v>0</v>
      </c>
      <c r="DB79" s="78">
        <f t="shared" si="119"/>
        <v>0</v>
      </c>
      <c r="DC79" s="78">
        <f t="shared" si="119"/>
        <v>0</v>
      </c>
      <c r="DD79" s="78">
        <f t="shared" si="119"/>
        <v>0</v>
      </c>
      <c r="DE79" s="78">
        <f t="shared" si="119"/>
        <v>0</v>
      </c>
      <c r="DF79" s="78">
        <f t="shared" si="119"/>
        <v>0</v>
      </c>
      <c r="DG79" s="78">
        <f t="shared" si="119"/>
        <v>0</v>
      </c>
      <c r="DH79" s="78">
        <f t="shared" si="119"/>
        <v>0</v>
      </c>
      <c r="DI79" s="78">
        <f t="shared" si="119"/>
        <v>0</v>
      </c>
      <c r="DJ79" s="78">
        <f t="shared" si="119"/>
        <v>0</v>
      </c>
      <c r="DK79" s="78">
        <f t="shared" si="119"/>
        <v>0</v>
      </c>
      <c r="DL79" s="78">
        <f t="shared" si="119"/>
        <v>0</v>
      </c>
      <c r="DM79" s="78">
        <f t="shared" si="119"/>
        <v>0</v>
      </c>
      <c r="DN79" s="78">
        <f t="shared" si="119"/>
        <v>0</v>
      </c>
      <c r="DO79" s="78">
        <f t="shared" si="119"/>
        <v>0</v>
      </c>
      <c r="DP79" s="78">
        <f t="shared" si="119"/>
        <v>0</v>
      </c>
      <c r="DQ79" s="78">
        <f t="shared" si="119"/>
        <v>0</v>
      </c>
      <c r="DR79" s="78">
        <f t="shared" si="119"/>
        <v>0</v>
      </c>
      <c r="DS79" s="78">
        <f t="shared" si="119"/>
        <v>0</v>
      </c>
      <c r="DT79" s="78">
        <f t="shared" si="119"/>
        <v>0</v>
      </c>
      <c r="DU79" s="78">
        <f t="shared" si="119"/>
        <v>0</v>
      </c>
      <c r="DV79" s="78">
        <f t="shared" si="119"/>
        <v>0</v>
      </c>
      <c r="DW79" s="78">
        <f t="shared" si="119"/>
        <v>0</v>
      </c>
      <c r="DX79" s="78">
        <f t="shared" si="119"/>
        <v>0</v>
      </c>
      <c r="DY79" s="78">
        <f t="shared" si="119"/>
        <v>0</v>
      </c>
      <c r="DZ79" s="78">
        <f t="shared" si="119"/>
        <v>0</v>
      </c>
      <c r="EA79" s="78">
        <f t="shared" si="119"/>
        <v>0</v>
      </c>
      <c r="EB79" s="78">
        <f t="shared" ref="EB79:GM79" si="120">SUM(EB80:EB82)</f>
        <v>0</v>
      </c>
      <c r="EC79" s="78">
        <f t="shared" si="120"/>
        <v>0</v>
      </c>
      <c r="ED79" s="78">
        <f t="shared" si="120"/>
        <v>0</v>
      </c>
      <c r="EE79" s="78">
        <f t="shared" si="120"/>
        <v>0</v>
      </c>
      <c r="EF79" s="78">
        <f t="shared" si="120"/>
        <v>0</v>
      </c>
      <c r="EG79" s="78">
        <f t="shared" si="120"/>
        <v>0</v>
      </c>
      <c r="EH79" s="78">
        <f t="shared" si="120"/>
        <v>0</v>
      </c>
      <c r="EI79" s="78">
        <f t="shared" si="120"/>
        <v>0</v>
      </c>
      <c r="EJ79" s="78">
        <f t="shared" si="120"/>
        <v>0</v>
      </c>
      <c r="EK79" s="78">
        <f t="shared" si="120"/>
        <v>0</v>
      </c>
      <c r="EL79" s="78">
        <f t="shared" si="120"/>
        <v>0</v>
      </c>
      <c r="EM79" s="78">
        <f t="shared" si="120"/>
        <v>0</v>
      </c>
      <c r="EN79" s="78">
        <f t="shared" si="120"/>
        <v>0</v>
      </c>
      <c r="EO79" s="78">
        <f t="shared" si="120"/>
        <v>0</v>
      </c>
      <c r="EP79" s="78">
        <f t="shared" si="120"/>
        <v>0</v>
      </c>
      <c r="EQ79" s="78">
        <f t="shared" si="120"/>
        <v>0</v>
      </c>
      <c r="ER79" s="78">
        <f t="shared" si="120"/>
        <v>0</v>
      </c>
      <c r="ES79" s="78">
        <f t="shared" si="120"/>
        <v>0</v>
      </c>
      <c r="ET79" s="78">
        <f t="shared" si="120"/>
        <v>0</v>
      </c>
      <c r="EU79" s="78">
        <f t="shared" si="120"/>
        <v>0</v>
      </c>
      <c r="EV79" s="78">
        <f t="shared" si="120"/>
        <v>0</v>
      </c>
      <c r="EW79" s="78">
        <f t="shared" si="120"/>
        <v>0</v>
      </c>
      <c r="EX79" s="78">
        <f t="shared" si="120"/>
        <v>0</v>
      </c>
      <c r="EY79" s="78">
        <f t="shared" si="120"/>
        <v>0</v>
      </c>
      <c r="EZ79" s="78">
        <f t="shared" si="120"/>
        <v>0</v>
      </c>
      <c r="FA79" s="78">
        <f t="shared" si="120"/>
        <v>0</v>
      </c>
      <c r="FB79" s="78">
        <f t="shared" si="120"/>
        <v>0</v>
      </c>
      <c r="FC79" s="78">
        <f t="shared" si="120"/>
        <v>0</v>
      </c>
      <c r="FD79" s="78">
        <f t="shared" si="120"/>
        <v>0</v>
      </c>
      <c r="FE79" s="78">
        <f t="shared" si="120"/>
        <v>0</v>
      </c>
      <c r="FF79" s="78">
        <f t="shared" si="120"/>
        <v>0</v>
      </c>
      <c r="FG79" s="78">
        <f t="shared" si="120"/>
        <v>0</v>
      </c>
      <c r="FH79" s="78">
        <f t="shared" si="120"/>
        <v>0</v>
      </c>
      <c r="FI79" s="78">
        <f t="shared" si="120"/>
        <v>700</v>
      </c>
      <c r="FJ79" s="78">
        <f t="shared" si="120"/>
        <v>0</v>
      </c>
      <c r="FK79" s="78">
        <f t="shared" si="120"/>
        <v>0</v>
      </c>
      <c r="FL79" s="78">
        <f t="shared" si="120"/>
        <v>0</v>
      </c>
      <c r="FM79" s="78">
        <f t="shared" si="120"/>
        <v>0</v>
      </c>
      <c r="FN79" s="78">
        <f t="shared" si="120"/>
        <v>0</v>
      </c>
      <c r="FO79" s="78">
        <f t="shared" si="120"/>
        <v>0</v>
      </c>
      <c r="FP79" s="78">
        <f t="shared" si="120"/>
        <v>0</v>
      </c>
      <c r="FQ79" s="78">
        <f t="shared" si="120"/>
        <v>0</v>
      </c>
      <c r="FR79" s="78">
        <f t="shared" si="120"/>
        <v>1000</v>
      </c>
      <c r="FS79" s="78">
        <f t="shared" si="120"/>
        <v>0</v>
      </c>
      <c r="FT79" s="78">
        <f t="shared" si="120"/>
        <v>0</v>
      </c>
      <c r="FU79" s="78">
        <f t="shared" si="120"/>
        <v>0</v>
      </c>
      <c r="FV79" s="78">
        <f t="shared" si="120"/>
        <v>0</v>
      </c>
      <c r="FW79" s="78">
        <f t="shared" si="120"/>
        <v>0</v>
      </c>
      <c r="FX79" s="78">
        <f t="shared" si="120"/>
        <v>0</v>
      </c>
      <c r="FY79" s="78">
        <f t="shared" si="120"/>
        <v>0</v>
      </c>
      <c r="FZ79" s="78">
        <f t="shared" si="120"/>
        <v>0</v>
      </c>
      <c r="GA79" s="78">
        <f t="shared" si="120"/>
        <v>0</v>
      </c>
      <c r="GB79" s="78">
        <f t="shared" si="120"/>
        <v>0</v>
      </c>
      <c r="GC79" s="78">
        <f t="shared" si="120"/>
        <v>0</v>
      </c>
      <c r="GD79" s="78">
        <f t="shared" si="120"/>
        <v>0</v>
      </c>
      <c r="GE79" s="78">
        <f t="shared" si="120"/>
        <v>0</v>
      </c>
      <c r="GF79" s="78">
        <f t="shared" si="120"/>
        <v>0</v>
      </c>
      <c r="GG79" s="78">
        <f t="shared" si="120"/>
        <v>0</v>
      </c>
      <c r="GH79" s="78">
        <f t="shared" si="120"/>
        <v>0</v>
      </c>
      <c r="GI79" s="78">
        <f t="shared" si="120"/>
        <v>0</v>
      </c>
      <c r="GJ79" s="78">
        <f t="shared" si="120"/>
        <v>0</v>
      </c>
      <c r="GK79" s="78">
        <f t="shared" si="120"/>
        <v>0</v>
      </c>
      <c r="GL79" s="78">
        <f t="shared" si="120"/>
        <v>0</v>
      </c>
      <c r="GM79" s="78">
        <f t="shared" si="120"/>
        <v>0</v>
      </c>
      <c r="GN79" s="78">
        <f t="shared" ref="GN79:IY79" si="121">SUM(GN80:GN82)</f>
        <v>0</v>
      </c>
      <c r="GO79" s="78">
        <f t="shared" si="121"/>
        <v>0</v>
      </c>
      <c r="GP79" s="78">
        <f t="shared" si="121"/>
        <v>0</v>
      </c>
      <c r="GQ79" s="78">
        <f t="shared" si="121"/>
        <v>0</v>
      </c>
      <c r="GR79" s="78">
        <f t="shared" si="121"/>
        <v>0</v>
      </c>
      <c r="GS79" s="78">
        <f t="shared" si="121"/>
        <v>0</v>
      </c>
      <c r="GT79" s="78">
        <f t="shared" si="121"/>
        <v>0</v>
      </c>
      <c r="GU79" s="78">
        <f t="shared" si="121"/>
        <v>0</v>
      </c>
      <c r="GV79" s="78">
        <f t="shared" si="121"/>
        <v>0</v>
      </c>
      <c r="GW79" s="78">
        <f t="shared" si="121"/>
        <v>0</v>
      </c>
      <c r="GX79" s="78">
        <f t="shared" si="121"/>
        <v>0</v>
      </c>
      <c r="GY79" s="78">
        <f t="shared" si="121"/>
        <v>0</v>
      </c>
      <c r="GZ79" s="78">
        <f t="shared" si="121"/>
        <v>0</v>
      </c>
      <c r="HA79" s="78">
        <f t="shared" si="121"/>
        <v>0</v>
      </c>
      <c r="HB79" s="78">
        <f t="shared" si="121"/>
        <v>0</v>
      </c>
      <c r="HC79" s="78">
        <f t="shared" si="121"/>
        <v>0</v>
      </c>
      <c r="HD79" s="78">
        <f t="shared" si="121"/>
        <v>0</v>
      </c>
      <c r="HE79" s="78">
        <f t="shared" si="121"/>
        <v>0</v>
      </c>
      <c r="HF79" s="78">
        <f t="shared" si="121"/>
        <v>0</v>
      </c>
      <c r="HG79" s="78">
        <f t="shared" si="121"/>
        <v>0</v>
      </c>
      <c r="HH79" s="78">
        <f t="shared" si="121"/>
        <v>0</v>
      </c>
      <c r="HI79" s="78">
        <f t="shared" si="121"/>
        <v>0</v>
      </c>
      <c r="HJ79" s="78">
        <f t="shared" si="121"/>
        <v>0</v>
      </c>
      <c r="HK79" s="78">
        <f t="shared" si="121"/>
        <v>0</v>
      </c>
      <c r="HL79" s="78">
        <f t="shared" si="121"/>
        <v>0</v>
      </c>
      <c r="HM79" s="78">
        <f t="shared" si="121"/>
        <v>0</v>
      </c>
      <c r="HN79" s="78">
        <f t="shared" si="121"/>
        <v>0</v>
      </c>
      <c r="HO79" s="78">
        <f t="shared" si="121"/>
        <v>0</v>
      </c>
      <c r="HP79" s="78">
        <f t="shared" si="121"/>
        <v>0</v>
      </c>
      <c r="HQ79" s="78">
        <f t="shared" si="121"/>
        <v>0</v>
      </c>
      <c r="HR79" s="78">
        <f t="shared" si="121"/>
        <v>0</v>
      </c>
      <c r="HS79" s="78">
        <f t="shared" si="121"/>
        <v>0</v>
      </c>
      <c r="HT79" s="78">
        <f t="shared" si="121"/>
        <v>0</v>
      </c>
      <c r="HU79" s="78">
        <f t="shared" si="121"/>
        <v>0</v>
      </c>
      <c r="HV79" s="78">
        <f t="shared" si="121"/>
        <v>0</v>
      </c>
      <c r="HW79" s="78">
        <f t="shared" si="121"/>
        <v>0</v>
      </c>
      <c r="HX79" s="78">
        <f t="shared" si="121"/>
        <v>0</v>
      </c>
      <c r="HY79" s="78">
        <f t="shared" si="121"/>
        <v>0</v>
      </c>
      <c r="HZ79" s="78">
        <f t="shared" si="121"/>
        <v>0</v>
      </c>
      <c r="IA79" s="78">
        <f t="shared" si="121"/>
        <v>0</v>
      </c>
      <c r="IB79" s="78">
        <f t="shared" si="121"/>
        <v>0</v>
      </c>
      <c r="IC79" s="78">
        <f t="shared" si="121"/>
        <v>0</v>
      </c>
      <c r="ID79" s="78">
        <f t="shared" si="121"/>
        <v>0</v>
      </c>
      <c r="IE79" s="78">
        <f t="shared" si="121"/>
        <v>0</v>
      </c>
      <c r="IF79" s="78">
        <f t="shared" si="121"/>
        <v>0</v>
      </c>
      <c r="IG79" s="78">
        <f t="shared" si="121"/>
        <v>0</v>
      </c>
      <c r="IH79" s="78">
        <f t="shared" si="121"/>
        <v>0</v>
      </c>
      <c r="II79" s="78">
        <f t="shared" si="121"/>
        <v>0</v>
      </c>
      <c r="IJ79" s="78">
        <f t="shared" si="121"/>
        <v>0</v>
      </c>
      <c r="IK79" s="78">
        <f t="shared" si="121"/>
        <v>0</v>
      </c>
      <c r="IL79" s="78">
        <f t="shared" si="121"/>
        <v>0</v>
      </c>
      <c r="IM79" s="78">
        <f t="shared" si="121"/>
        <v>0</v>
      </c>
      <c r="IN79" s="78">
        <f t="shared" si="121"/>
        <v>0</v>
      </c>
      <c r="IO79" s="78">
        <f t="shared" si="121"/>
        <v>0</v>
      </c>
      <c r="IP79" s="78">
        <f t="shared" si="121"/>
        <v>0</v>
      </c>
      <c r="IQ79" s="78">
        <f t="shared" si="121"/>
        <v>0</v>
      </c>
      <c r="IR79" s="78">
        <f t="shared" si="121"/>
        <v>0</v>
      </c>
      <c r="IS79" s="78">
        <f t="shared" si="121"/>
        <v>0</v>
      </c>
      <c r="IT79" s="78">
        <f t="shared" si="121"/>
        <v>0</v>
      </c>
      <c r="IU79" s="78">
        <f t="shared" si="121"/>
        <v>0</v>
      </c>
      <c r="IV79" s="78">
        <f t="shared" si="121"/>
        <v>0</v>
      </c>
      <c r="IW79" s="78">
        <f t="shared" si="121"/>
        <v>0</v>
      </c>
      <c r="IX79" s="78">
        <f t="shared" si="121"/>
        <v>0</v>
      </c>
      <c r="IY79" s="78">
        <f t="shared" si="121"/>
        <v>0</v>
      </c>
      <c r="IZ79" s="78">
        <f t="shared" ref="IZ79:LK79" si="122">SUM(IZ80:IZ82)</f>
        <v>0</v>
      </c>
      <c r="JA79" s="78">
        <f t="shared" si="122"/>
        <v>0</v>
      </c>
      <c r="JB79" s="78">
        <f t="shared" si="122"/>
        <v>0</v>
      </c>
      <c r="JC79" s="78">
        <f t="shared" si="122"/>
        <v>0</v>
      </c>
      <c r="JD79" s="78">
        <f t="shared" si="122"/>
        <v>0</v>
      </c>
      <c r="JE79" s="78">
        <f t="shared" si="122"/>
        <v>0</v>
      </c>
      <c r="JF79" s="78">
        <f t="shared" si="122"/>
        <v>0</v>
      </c>
      <c r="JG79" s="78">
        <f t="shared" si="122"/>
        <v>0</v>
      </c>
      <c r="JH79" s="78">
        <f t="shared" si="122"/>
        <v>0</v>
      </c>
      <c r="JI79" s="78">
        <f t="shared" si="122"/>
        <v>0</v>
      </c>
      <c r="JJ79" s="78">
        <f t="shared" si="122"/>
        <v>0</v>
      </c>
      <c r="JK79" s="78">
        <f t="shared" si="122"/>
        <v>0</v>
      </c>
      <c r="JL79" s="78">
        <f t="shared" si="122"/>
        <v>0</v>
      </c>
      <c r="JM79" s="78">
        <f t="shared" si="122"/>
        <v>0</v>
      </c>
      <c r="JN79" s="78">
        <f t="shared" si="122"/>
        <v>0</v>
      </c>
      <c r="JO79" s="78">
        <f t="shared" si="122"/>
        <v>0</v>
      </c>
      <c r="JP79" s="78">
        <f t="shared" si="122"/>
        <v>0</v>
      </c>
      <c r="JQ79" s="78">
        <f t="shared" si="122"/>
        <v>0</v>
      </c>
      <c r="JR79" s="78">
        <f t="shared" si="122"/>
        <v>0</v>
      </c>
      <c r="JS79" s="78">
        <f t="shared" si="122"/>
        <v>0</v>
      </c>
      <c r="JT79" s="78">
        <f t="shared" si="122"/>
        <v>0</v>
      </c>
      <c r="JU79" s="78">
        <f t="shared" si="122"/>
        <v>0</v>
      </c>
      <c r="JV79" s="78">
        <f t="shared" si="122"/>
        <v>0</v>
      </c>
      <c r="JW79" s="78">
        <f t="shared" si="122"/>
        <v>0</v>
      </c>
      <c r="JX79" s="78">
        <f t="shared" si="122"/>
        <v>0</v>
      </c>
      <c r="JY79" s="78">
        <f t="shared" si="122"/>
        <v>0</v>
      </c>
      <c r="JZ79" s="78">
        <f t="shared" si="122"/>
        <v>0</v>
      </c>
      <c r="KA79" s="78">
        <f t="shared" si="122"/>
        <v>0</v>
      </c>
      <c r="KB79" s="78">
        <f t="shared" si="122"/>
        <v>0</v>
      </c>
      <c r="KC79" s="78">
        <f t="shared" si="122"/>
        <v>0</v>
      </c>
      <c r="KD79" s="78">
        <f t="shared" si="122"/>
        <v>0</v>
      </c>
      <c r="KE79" s="78">
        <f t="shared" si="122"/>
        <v>0</v>
      </c>
      <c r="KF79" s="78">
        <f t="shared" si="122"/>
        <v>0</v>
      </c>
      <c r="KG79" s="78">
        <f t="shared" si="122"/>
        <v>0</v>
      </c>
      <c r="KH79" s="78">
        <f t="shared" si="122"/>
        <v>0</v>
      </c>
      <c r="KI79" s="78">
        <f t="shared" si="122"/>
        <v>0</v>
      </c>
      <c r="KJ79" s="78">
        <f t="shared" si="122"/>
        <v>0</v>
      </c>
      <c r="KK79" s="78">
        <f t="shared" si="122"/>
        <v>0</v>
      </c>
      <c r="KL79" s="78">
        <f t="shared" si="122"/>
        <v>0</v>
      </c>
      <c r="KM79" s="78">
        <f t="shared" si="122"/>
        <v>0</v>
      </c>
      <c r="KN79" s="78">
        <f t="shared" si="122"/>
        <v>0</v>
      </c>
      <c r="KO79" s="78">
        <f t="shared" si="122"/>
        <v>0</v>
      </c>
      <c r="KP79" s="78">
        <f t="shared" si="122"/>
        <v>0</v>
      </c>
      <c r="KQ79" s="78">
        <f t="shared" si="122"/>
        <v>0</v>
      </c>
      <c r="KR79" s="78">
        <f t="shared" si="122"/>
        <v>0</v>
      </c>
      <c r="KS79" s="78">
        <f t="shared" si="122"/>
        <v>0</v>
      </c>
      <c r="KT79" s="78">
        <f t="shared" si="122"/>
        <v>0</v>
      </c>
      <c r="KU79" s="78">
        <f t="shared" si="122"/>
        <v>0</v>
      </c>
      <c r="KV79" s="78">
        <f t="shared" si="122"/>
        <v>0</v>
      </c>
      <c r="KW79" s="78">
        <f t="shared" si="122"/>
        <v>0</v>
      </c>
      <c r="KX79" s="78">
        <f t="shared" si="122"/>
        <v>0</v>
      </c>
      <c r="KY79" s="78">
        <f t="shared" si="122"/>
        <v>0</v>
      </c>
      <c r="KZ79" s="78">
        <f t="shared" si="122"/>
        <v>0</v>
      </c>
      <c r="LA79" s="78">
        <f t="shared" si="122"/>
        <v>0</v>
      </c>
      <c r="LB79" s="78">
        <f t="shared" si="122"/>
        <v>0</v>
      </c>
      <c r="LC79" s="78">
        <f t="shared" si="122"/>
        <v>0</v>
      </c>
      <c r="LD79" s="78">
        <f t="shared" si="122"/>
        <v>0</v>
      </c>
      <c r="LE79" s="78">
        <f t="shared" si="122"/>
        <v>0</v>
      </c>
      <c r="LF79" s="78">
        <f t="shared" si="122"/>
        <v>0</v>
      </c>
      <c r="LG79" s="78">
        <f t="shared" si="122"/>
        <v>0</v>
      </c>
      <c r="LH79" s="78">
        <f t="shared" si="122"/>
        <v>0</v>
      </c>
      <c r="LI79" s="78">
        <f t="shared" si="122"/>
        <v>0</v>
      </c>
      <c r="LJ79" s="78">
        <f t="shared" si="122"/>
        <v>0</v>
      </c>
      <c r="LK79" s="78">
        <f t="shared" si="122"/>
        <v>0</v>
      </c>
      <c r="LL79" s="78">
        <f t="shared" ref="LL79:NW79" si="123">SUM(LL80:LL82)</f>
        <v>0</v>
      </c>
      <c r="LM79" s="78">
        <f t="shared" si="123"/>
        <v>0</v>
      </c>
      <c r="LN79" s="78">
        <f t="shared" si="123"/>
        <v>0</v>
      </c>
      <c r="LO79" s="78">
        <f t="shared" si="123"/>
        <v>0</v>
      </c>
      <c r="LP79" s="78">
        <f t="shared" si="123"/>
        <v>0</v>
      </c>
      <c r="LQ79" s="78">
        <f t="shared" si="123"/>
        <v>0</v>
      </c>
      <c r="LR79" s="78">
        <f t="shared" si="123"/>
        <v>0</v>
      </c>
      <c r="LS79" s="78">
        <f t="shared" si="123"/>
        <v>0</v>
      </c>
      <c r="LT79" s="78">
        <f t="shared" si="123"/>
        <v>0</v>
      </c>
      <c r="LU79" s="78">
        <f t="shared" si="123"/>
        <v>0</v>
      </c>
      <c r="LV79" s="78">
        <f t="shared" si="123"/>
        <v>0</v>
      </c>
      <c r="LW79" s="78">
        <f t="shared" si="123"/>
        <v>0</v>
      </c>
      <c r="LX79" s="78">
        <f t="shared" si="123"/>
        <v>0</v>
      </c>
      <c r="LY79" s="78">
        <f t="shared" si="123"/>
        <v>0</v>
      </c>
      <c r="LZ79" s="78">
        <f t="shared" si="123"/>
        <v>0</v>
      </c>
      <c r="MA79" s="78">
        <f t="shared" si="123"/>
        <v>0</v>
      </c>
      <c r="MB79" s="78">
        <f t="shared" si="123"/>
        <v>0</v>
      </c>
      <c r="MC79" s="78">
        <f t="shared" si="123"/>
        <v>0</v>
      </c>
      <c r="MD79" s="78">
        <f t="shared" si="123"/>
        <v>0</v>
      </c>
      <c r="ME79" s="78">
        <f t="shared" si="123"/>
        <v>0</v>
      </c>
      <c r="MF79" s="78">
        <f t="shared" si="123"/>
        <v>0</v>
      </c>
      <c r="MG79" s="78">
        <f t="shared" si="123"/>
        <v>0</v>
      </c>
      <c r="MH79" s="78">
        <f t="shared" si="123"/>
        <v>0</v>
      </c>
      <c r="MI79" s="78">
        <f t="shared" si="123"/>
        <v>0</v>
      </c>
      <c r="MJ79" s="78">
        <f t="shared" si="123"/>
        <v>0</v>
      </c>
      <c r="MK79" s="78">
        <f t="shared" si="123"/>
        <v>0</v>
      </c>
      <c r="ML79" s="78">
        <f t="shared" si="123"/>
        <v>0</v>
      </c>
      <c r="MM79" s="78">
        <f t="shared" si="123"/>
        <v>0</v>
      </c>
      <c r="MN79" s="78">
        <f t="shared" si="123"/>
        <v>0</v>
      </c>
      <c r="MO79" s="78">
        <f t="shared" si="123"/>
        <v>0</v>
      </c>
      <c r="MP79" s="78">
        <f t="shared" si="123"/>
        <v>0</v>
      </c>
      <c r="MQ79" s="78">
        <f t="shared" si="123"/>
        <v>0</v>
      </c>
      <c r="MR79" s="78">
        <f t="shared" si="123"/>
        <v>0</v>
      </c>
      <c r="MS79" s="78">
        <f t="shared" si="123"/>
        <v>0</v>
      </c>
      <c r="MT79" s="78">
        <f t="shared" si="123"/>
        <v>0</v>
      </c>
      <c r="MU79" s="78">
        <f t="shared" si="123"/>
        <v>0</v>
      </c>
      <c r="MV79" s="78">
        <f t="shared" si="123"/>
        <v>0</v>
      </c>
      <c r="MW79" s="78">
        <f t="shared" si="123"/>
        <v>0</v>
      </c>
      <c r="MX79" s="78">
        <f t="shared" si="123"/>
        <v>0</v>
      </c>
      <c r="MY79" s="78">
        <f t="shared" si="123"/>
        <v>0</v>
      </c>
      <c r="MZ79" s="78">
        <f t="shared" si="123"/>
        <v>0</v>
      </c>
      <c r="NA79" s="78">
        <f t="shared" si="123"/>
        <v>0</v>
      </c>
      <c r="NB79" s="78">
        <f t="shared" si="123"/>
        <v>0</v>
      </c>
      <c r="NC79" s="78">
        <f t="shared" si="123"/>
        <v>0</v>
      </c>
      <c r="ND79" s="78">
        <f t="shared" si="123"/>
        <v>0</v>
      </c>
      <c r="NE79" s="78">
        <f t="shared" si="123"/>
        <v>0</v>
      </c>
      <c r="NF79" s="78">
        <f t="shared" si="123"/>
        <v>0</v>
      </c>
      <c r="NG79" s="78">
        <f t="shared" si="123"/>
        <v>0</v>
      </c>
      <c r="NH79" s="78">
        <f t="shared" si="123"/>
        <v>0</v>
      </c>
      <c r="NI79" s="78">
        <f t="shared" si="123"/>
        <v>0</v>
      </c>
      <c r="NJ79" s="78">
        <f t="shared" si="123"/>
        <v>0</v>
      </c>
      <c r="NK79" s="78">
        <f t="shared" si="123"/>
        <v>0</v>
      </c>
      <c r="NL79" s="78">
        <f t="shared" si="123"/>
        <v>0</v>
      </c>
      <c r="NM79" s="78">
        <f t="shared" si="123"/>
        <v>0</v>
      </c>
      <c r="NN79" s="78">
        <f t="shared" si="123"/>
        <v>0</v>
      </c>
      <c r="NO79" s="78">
        <f t="shared" si="123"/>
        <v>0</v>
      </c>
      <c r="NP79" s="78">
        <f t="shared" si="123"/>
        <v>0</v>
      </c>
      <c r="NQ79" s="78">
        <f t="shared" si="123"/>
        <v>0</v>
      </c>
      <c r="NR79" s="78">
        <f t="shared" si="123"/>
        <v>0</v>
      </c>
      <c r="NS79" s="78">
        <f t="shared" si="123"/>
        <v>0</v>
      </c>
      <c r="NT79" s="78">
        <f t="shared" si="123"/>
        <v>0</v>
      </c>
      <c r="NU79" s="78">
        <f t="shared" si="123"/>
        <v>0</v>
      </c>
      <c r="NV79" s="78">
        <f t="shared" si="123"/>
        <v>0</v>
      </c>
      <c r="NW79" s="78">
        <f t="shared" si="123"/>
        <v>0</v>
      </c>
      <c r="NX79" s="78">
        <f t="shared" ref="NX79:QI79" si="124">SUM(NX80:NX82)</f>
        <v>0</v>
      </c>
      <c r="NY79" s="78">
        <f t="shared" si="124"/>
        <v>0</v>
      </c>
      <c r="NZ79" s="78">
        <f t="shared" si="124"/>
        <v>0</v>
      </c>
      <c r="OA79" s="78">
        <f t="shared" si="124"/>
        <v>0</v>
      </c>
      <c r="OB79" s="78">
        <f t="shared" si="124"/>
        <v>0</v>
      </c>
      <c r="OC79" s="78">
        <f t="shared" si="124"/>
        <v>0</v>
      </c>
      <c r="OD79" s="78">
        <f t="shared" si="124"/>
        <v>0</v>
      </c>
      <c r="OE79" s="78">
        <f t="shared" si="124"/>
        <v>0</v>
      </c>
      <c r="OF79" s="78">
        <f t="shared" si="124"/>
        <v>0</v>
      </c>
      <c r="OG79" s="78">
        <f t="shared" si="124"/>
        <v>0</v>
      </c>
      <c r="OH79" s="78">
        <f t="shared" si="124"/>
        <v>0</v>
      </c>
      <c r="OI79" s="78">
        <f t="shared" si="124"/>
        <v>0</v>
      </c>
      <c r="OJ79" s="78">
        <f t="shared" si="124"/>
        <v>0</v>
      </c>
      <c r="OK79" s="78">
        <f t="shared" si="124"/>
        <v>0</v>
      </c>
      <c r="OL79" s="78">
        <f t="shared" si="124"/>
        <v>0</v>
      </c>
      <c r="OM79" s="78">
        <f t="shared" si="124"/>
        <v>0</v>
      </c>
      <c r="ON79" s="78">
        <f t="shared" si="124"/>
        <v>0</v>
      </c>
      <c r="OO79" s="78">
        <f t="shared" si="124"/>
        <v>0</v>
      </c>
      <c r="OP79" s="78">
        <f t="shared" si="124"/>
        <v>0</v>
      </c>
      <c r="OQ79" s="78">
        <f t="shared" si="124"/>
        <v>0</v>
      </c>
      <c r="OR79" s="78">
        <f t="shared" si="124"/>
        <v>0</v>
      </c>
      <c r="OS79" s="78">
        <f t="shared" si="124"/>
        <v>0</v>
      </c>
      <c r="OT79" s="78">
        <f t="shared" si="124"/>
        <v>0</v>
      </c>
      <c r="OU79" s="78">
        <f t="shared" si="124"/>
        <v>0</v>
      </c>
      <c r="OV79" s="78">
        <f t="shared" si="124"/>
        <v>0</v>
      </c>
      <c r="OW79" s="78">
        <f t="shared" si="124"/>
        <v>0</v>
      </c>
      <c r="OX79" s="78">
        <f t="shared" si="124"/>
        <v>0</v>
      </c>
      <c r="OY79" s="78">
        <f t="shared" si="124"/>
        <v>0</v>
      </c>
      <c r="OZ79" s="78">
        <f t="shared" si="124"/>
        <v>0</v>
      </c>
      <c r="PA79" s="78">
        <f t="shared" si="124"/>
        <v>0</v>
      </c>
      <c r="PB79" s="78">
        <f t="shared" si="124"/>
        <v>0</v>
      </c>
      <c r="PC79" s="78">
        <f t="shared" si="124"/>
        <v>0</v>
      </c>
      <c r="PD79" s="78">
        <f t="shared" si="124"/>
        <v>0</v>
      </c>
      <c r="PE79" s="78">
        <f t="shared" si="124"/>
        <v>0</v>
      </c>
      <c r="PF79" s="78">
        <f t="shared" si="124"/>
        <v>0</v>
      </c>
      <c r="PG79" s="78">
        <f t="shared" si="124"/>
        <v>0</v>
      </c>
      <c r="PH79" s="78">
        <f t="shared" si="124"/>
        <v>0</v>
      </c>
      <c r="PI79" s="78">
        <f t="shared" si="124"/>
        <v>0</v>
      </c>
      <c r="PJ79" s="78">
        <f t="shared" si="124"/>
        <v>0</v>
      </c>
      <c r="PK79" s="78">
        <f t="shared" si="124"/>
        <v>0</v>
      </c>
      <c r="PL79" s="78">
        <f t="shared" si="124"/>
        <v>0</v>
      </c>
      <c r="PM79" s="78">
        <f t="shared" si="124"/>
        <v>0</v>
      </c>
      <c r="PN79" s="78">
        <f t="shared" si="124"/>
        <v>0</v>
      </c>
      <c r="PO79" s="78">
        <f t="shared" si="124"/>
        <v>0</v>
      </c>
      <c r="PP79" s="78">
        <f t="shared" si="124"/>
        <v>0</v>
      </c>
      <c r="PQ79" s="78">
        <f t="shared" si="124"/>
        <v>0</v>
      </c>
      <c r="PR79" s="78">
        <f t="shared" si="124"/>
        <v>0</v>
      </c>
      <c r="PS79" s="78">
        <f t="shared" si="124"/>
        <v>0</v>
      </c>
      <c r="PT79" s="78">
        <f t="shared" si="124"/>
        <v>0</v>
      </c>
      <c r="PU79" s="78">
        <f t="shared" si="124"/>
        <v>0</v>
      </c>
      <c r="PV79" s="78">
        <f t="shared" si="124"/>
        <v>0</v>
      </c>
      <c r="PW79" s="78">
        <f t="shared" si="124"/>
        <v>0</v>
      </c>
      <c r="PX79" s="78">
        <f t="shared" si="124"/>
        <v>0</v>
      </c>
      <c r="PY79" s="78">
        <f t="shared" si="124"/>
        <v>0</v>
      </c>
      <c r="PZ79" s="78">
        <f t="shared" si="124"/>
        <v>0</v>
      </c>
      <c r="QA79" s="78">
        <f t="shared" si="124"/>
        <v>0</v>
      </c>
      <c r="QB79" s="78">
        <f t="shared" si="124"/>
        <v>0</v>
      </c>
      <c r="QC79" s="78">
        <f t="shared" si="124"/>
        <v>0</v>
      </c>
      <c r="QD79" s="78">
        <f t="shared" si="124"/>
        <v>0</v>
      </c>
      <c r="QE79" s="78">
        <f t="shared" si="124"/>
        <v>0</v>
      </c>
      <c r="QF79" s="78">
        <f t="shared" si="124"/>
        <v>0</v>
      </c>
      <c r="QG79" s="78">
        <f t="shared" si="124"/>
        <v>0</v>
      </c>
      <c r="QH79" s="78">
        <f t="shared" si="124"/>
        <v>0</v>
      </c>
      <c r="QI79" s="78">
        <f t="shared" si="124"/>
        <v>0</v>
      </c>
      <c r="QJ79" s="78">
        <f t="shared" ref="QJ79:SU79" si="125">SUM(QJ80:QJ82)</f>
        <v>0</v>
      </c>
      <c r="QK79" s="78">
        <f t="shared" si="125"/>
        <v>0</v>
      </c>
      <c r="QL79" s="78">
        <f t="shared" si="125"/>
        <v>0</v>
      </c>
      <c r="QM79" s="78">
        <f t="shared" si="125"/>
        <v>0</v>
      </c>
      <c r="QN79" s="78">
        <f t="shared" si="125"/>
        <v>0</v>
      </c>
      <c r="QO79" s="78">
        <f t="shared" si="125"/>
        <v>0</v>
      </c>
      <c r="QP79" s="78">
        <f t="shared" si="125"/>
        <v>0</v>
      </c>
      <c r="QQ79" s="78">
        <f t="shared" si="125"/>
        <v>0</v>
      </c>
      <c r="QR79" s="78">
        <f t="shared" si="125"/>
        <v>0</v>
      </c>
      <c r="QS79" s="78">
        <f t="shared" si="125"/>
        <v>0</v>
      </c>
      <c r="QT79" s="78">
        <f t="shared" si="125"/>
        <v>0</v>
      </c>
      <c r="QU79" s="78">
        <f t="shared" si="125"/>
        <v>0</v>
      </c>
      <c r="QV79" s="78">
        <f t="shared" si="125"/>
        <v>0</v>
      </c>
      <c r="QW79" s="78">
        <f t="shared" si="125"/>
        <v>0</v>
      </c>
      <c r="QX79" s="78">
        <f t="shared" si="125"/>
        <v>0</v>
      </c>
      <c r="QY79" s="78">
        <f t="shared" si="125"/>
        <v>0</v>
      </c>
      <c r="QZ79" s="78">
        <f t="shared" si="125"/>
        <v>0</v>
      </c>
      <c r="RA79" s="78">
        <f t="shared" si="125"/>
        <v>0</v>
      </c>
      <c r="RB79" s="78">
        <f t="shared" si="125"/>
        <v>0</v>
      </c>
      <c r="RC79" s="78">
        <f t="shared" si="125"/>
        <v>0</v>
      </c>
      <c r="RD79" s="78">
        <f t="shared" si="125"/>
        <v>0</v>
      </c>
      <c r="RE79" s="78">
        <f t="shared" si="125"/>
        <v>0</v>
      </c>
      <c r="RF79" s="78">
        <f t="shared" si="125"/>
        <v>0</v>
      </c>
      <c r="RG79" s="78">
        <f t="shared" si="125"/>
        <v>0</v>
      </c>
      <c r="RH79" s="78">
        <f t="shared" si="125"/>
        <v>0</v>
      </c>
      <c r="RI79" s="78">
        <f t="shared" si="125"/>
        <v>0</v>
      </c>
      <c r="RJ79" s="78">
        <f t="shared" si="125"/>
        <v>0</v>
      </c>
      <c r="RK79" s="78">
        <f t="shared" si="125"/>
        <v>0</v>
      </c>
      <c r="RL79" s="78">
        <f t="shared" si="125"/>
        <v>0</v>
      </c>
      <c r="RM79" s="78">
        <f t="shared" si="125"/>
        <v>0</v>
      </c>
      <c r="RN79" s="78">
        <f t="shared" si="125"/>
        <v>0</v>
      </c>
      <c r="RO79" s="78">
        <f t="shared" si="125"/>
        <v>0</v>
      </c>
      <c r="RP79" s="78">
        <f t="shared" si="125"/>
        <v>0</v>
      </c>
      <c r="RQ79" s="78">
        <f t="shared" si="125"/>
        <v>0</v>
      </c>
      <c r="RR79" s="78">
        <f t="shared" si="125"/>
        <v>0</v>
      </c>
      <c r="RS79" s="78">
        <f t="shared" si="125"/>
        <v>0</v>
      </c>
      <c r="RT79" s="78">
        <f t="shared" si="125"/>
        <v>0</v>
      </c>
      <c r="RU79" s="78">
        <f t="shared" si="125"/>
        <v>0</v>
      </c>
      <c r="RV79" s="78">
        <f t="shared" si="125"/>
        <v>0</v>
      </c>
      <c r="RW79" s="78">
        <f t="shared" si="125"/>
        <v>0</v>
      </c>
      <c r="RX79" s="78">
        <f t="shared" si="125"/>
        <v>0</v>
      </c>
      <c r="RY79" s="78">
        <f t="shared" si="125"/>
        <v>0</v>
      </c>
      <c r="RZ79" s="78">
        <f t="shared" si="125"/>
        <v>0</v>
      </c>
      <c r="SA79" s="78">
        <f t="shared" si="125"/>
        <v>0</v>
      </c>
      <c r="SB79" s="78">
        <f t="shared" si="125"/>
        <v>0</v>
      </c>
      <c r="SC79" s="78">
        <f t="shared" si="125"/>
        <v>0</v>
      </c>
      <c r="SD79" s="78">
        <f t="shared" si="125"/>
        <v>0</v>
      </c>
      <c r="SE79" s="78">
        <f t="shared" si="125"/>
        <v>0</v>
      </c>
      <c r="SF79" s="78">
        <f t="shared" si="125"/>
        <v>0</v>
      </c>
      <c r="SG79" s="78">
        <f t="shared" si="125"/>
        <v>0</v>
      </c>
      <c r="SH79" s="78">
        <f t="shared" si="125"/>
        <v>0</v>
      </c>
      <c r="SI79" s="78">
        <f t="shared" si="125"/>
        <v>0</v>
      </c>
      <c r="SJ79" s="78">
        <f t="shared" si="125"/>
        <v>0</v>
      </c>
      <c r="SK79" s="78">
        <f t="shared" si="125"/>
        <v>0</v>
      </c>
      <c r="SL79" s="78">
        <f t="shared" si="125"/>
        <v>0</v>
      </c>
      <c r="SM79" s="78">
        <f t="shared" si="125"/>
        <v>0</v>
      </c>
      <c r="SN79" s="78">
        <f t="shared" si="125"/>
        <v>0</v>
      </c>
      <c r="SO79" s="78">
        <f t="shared" si="125"/>
        <v>0</v>
      </c>
      <c r="SP79" s="78">
        <f t="shared" si="125"/>
        <v>0</v>
      </c>
      <c r="SQ79" s="78">
        <f t="shared" si="125"/>
        <v>0</v>
      </c>
      <c r="SR79" s="78">
        <f t="shared" si="125"/>
        <v>0</v>
      </c>
      <c r="SS79" s="78">
        <f t="shared" si="125"/>
        <v>0</v>
      </c>
      <c r="ST79" s="78">
        <f t="shared" si="125"/>
        <v>0</v>
      </c>
      <c r="SU79" s="78">
        <f t="shared" si="125"/>
        <v>0</v>
      </c>
      <c r="SV79" s="78">
        <f t="shared" ref="SV79:UF79" si="126">SUM(SV80:SV82)</f>
        <v>0</v>
      </c>
      <c r="SW79" s="78">
        <f t="shared" si="126"/>
        <v>0</v>
      </c>
      <c r="SX79" s="78">
        <f t="shared" si="126"/>
        <v>0</v>
      </c>
      <c r="SY79" s="78">
        <f t="shared" si="126"/>
        <v>0</v>
      </c>
      <c r="SZ79" s="78">
        <f t="shared" si="126"/>
        <v>0</v>
      </c>
      <c r="TA79" s="78">
        <f t="shared" si="126"/>
        <v>0</v>
      </c>
      <c r="TB79" s="78">
        <f t="shared" si="126"/>
        <v>0</v>
      </c>
      <c r="TC79" s="78">
        <f t="shared" si="126"/>
        <v>0</v>
      </c>
      <c r="TD79" s="78">
        <f t="shared" si="126"/>
        <v>0</v>
      </c>
      <c r="TE79" s="78">
        <f t="shared" si="126"/>
        <v>0</v>
      </c>
      <c r="TF79" s="78">
        <f t="shared" si="126"/>
        <v>0</v>
      </c>
      <c r="TG79" s="78">
        <f t="shared" si="126"/>
        <v>0</v>
      </c>
      <c r="TH79" s="78">
        <f t="shared" si="126"/>
        <v>0</v>
      </c>
      <c r="TI79" s="78">
        <f t="shared" si="126"/>
        <v>0</v>
      </c>
      <c r="TJ79" s="78">
        <f t="shared" si="126"/>
        <v>0</v>
      </c>
      <c r="TK79" s="78">
        <f t="shared" si="126"/>
        <v>0</v>
      </c>
      <c r="TL79" s="78">
        <f t="shared" si="126"/>
        <v>0</v>
      </c>
      <c r="TM79" s="78">
        <f t="shared" si="126"/>
        <v>0</v>
      </c>
      <c r="TN79" s="78">
        <f t="shared" si="126"/>
        <v>0</v>
      </c>
      <c r="TO79" s="78">
        <f t="shared" si="126"/>
        <v>0</v>
      </c>
      <c r="TP79" s="78">
        <f t="shared" si="126"/>
        <v>0</v>
      </c>
      <c r="TQ79" s="78">
        <f t="shared" si="126"/>
        <v>0</v>
      </c>
      <c r="TR79" s="78">
        <f t="shared" si="126"/>
        <v>0</v>
      </c>
      <c r="TS79" s="78">
        <f t="shared" si="126"/>
        <v>0</v>
      </c>
      <c r="TT79" s="78">
        <f t="shared" si="126"/>
        <v>0</v>
      </c>
      <c r="TU79" s="78">
        <f t="shared" si="126"/>
        <v>0</v>
      </c>
      <c r="TV79" s="78">
        <f t="shared" si="126"/>
        <v>0</v>
      </c>
      <c r="TW79" s="78">
        <f t="shared" si="126"/>
        <v>0</v>
      </c>
      <c r="TX79" s="78">
        <f t="shared" si="126"/>
        <v>0</v>
      </c>
      <c r="TY79" s="78">
        <f t="shared" si="126"/>
        <v>0</v>
      </c>
      <c r="TZ79" s="78">
        <f t="shared" si="126"/>
        <v>0</v>
      </c>
      <c r="UA79" s="78">
        <f t="shared" si="126"/>
        <v>0</v>
      </c>
      <c r="UB79" s="78">
        <f t="shared" si="126"/>
        <v>0</v>
      </c>
      <c r="UC79" s="78">
        <f t="shared" si="126"/>
        <v>0</v>
      </c>
      <c r="UD79" s="78">
        <f t="shared" si="126"/>
        <v>0</v>
      </c>
      <c r="UE79" s="78">
        <f t="shared" si="126"/>
        <v>0</v>
      </c>
      <c r="UF79" s="78">
        <f t="shared" si="126"/>
        <v>0</v>
      </c>
    </row>
    <row r="80" spans="1:552" ht="15.75" customHeight="1" outlineLevel="1" x14ac:dyDescent="0.35">
      <c r="A80" s="2" t="s">
        <v>601</v>
      </c>
      <c r="B80" s="5"/>
      <c r="C80" s="5"/>
      <c r="D80" s="154"/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154"/>
      <c r="AA80" s="154"/>
      <c r="AB80" s="154"/>
      <c r="AC80" s="154"/>
      <c r="AD80" s="154"/>
      <c r="AE80" s="154"/>
      <c r="AF80" s="154"/>
      <c r="AG80" s="154"/>
      <c r="AH80" s="106"/>
      <c r="AI80" s="81"/>
      <c r="AJ80" s="154"/>
      <c r="AK80" s="154"/>
      <c r="AL80" s="154"/>
      <c r="AM80" s="154"/>
      <c r="AN80" s="154"/>
      <c r="AO80" s="154"/>
      <c r="AP80" s="154"/>
      <c r="AQ80" s="154"/>
      <c r="AR80" s="154"/>
      <c r="AS80" s="154"/>
      <c r="AT80" s="154"/>
      <c r="AU80" s="154"/>
      <c r="AV80" s="154"/>
      <c r="AW80" s="154"/>
      <c r="AX80" s="154"/>
      <c r="AY80" s="154"/>
      <c r="AZ80" s="154"/>
      <c r="BA80" s="154"/>
      <c r="BB80" s="154"/>
      <c r="BC80" s="154"/>
      <c r="BD80" s="154"/>
      <c r="BE80" s="154"/>
      <c r="BF80" s="154"/>
      <c r="BG80" s="154"/>
      <c r="BH80" s="154">
        <v>500</v>
      </c>
      <c r="BI80" s="154"/>
      <c r="BJ80" s="154"/>
      <c r="BK80" s="154"/>
      <c r="BL80" s="154"/>
      <c r="BM80" s="82"/>
      <c r="BN80" s="83"/>
      <c r="BO80" s="154"/>
      <c r="BP80" s="154"/>
      <c r="BQ80" s="154"/>
      <c r="BR80" s="154"/>
      <c r="BS80" s="154"/>
      <c r="BT80" s="154"/>
      <c r="BU80" s="154"/>
      <c r="BV80" s="154"/>
      <c r="BW80" s="154"/>
      <c r="BX80" s="154"/>
      <c r="BY80" s="154"/>
      <c r="BZ80" s="154"/>
      <c r="CA80" s="154"/>
      <c r="CB80" s="154"/>
      <c r="CC80" s="154">
        <v>1000</v>
      </c>
      <c r="CD80" s="154"/>
      <c r="CE80" s="154"/>
      <c r="CF80" s="154"/>
      <c r="CG80" s="154"/>
      <c r="CH80" s="154"/>
      <c r="CI80" s="154"/>
      <c r="CJ80" s="154"/>
      <c r="CK80" s="154"/>
      <c r="CL80" s="154"/>
      <c r="CM80" s="154"/>
      <c r="CN80" s="154"/>
      <c r="CO80" s="154"/>
      <c r="CP80" s="154"/>
      <c r="CQ80" s="154"/>
      <c r="CR80" s="154"/>
      <c r="CS80" s="154"/>
      <c r="CT80" s="154"/>
      <c r="CU80" s="154"/>
      <c r="CV80" s="154"/>
      <c r="CW80" s="154"/>
      <c r="CX80" s="154"/>
      <c r="CY80" s="154"/>
      <c r="CZ80" s="154"/>
      <c r="DA80" s="154"/>
      <c r="DB80" s="154"/>
      <c r="DC80" s="154"/>
      <c r="DD80" s="154"/>
      <c r="DE80" s="154"/>
      <c r="DF80" s="154"/>
      <c r="DG80" s="154"/>
      <c r="DH80" s="154"/>
      <c r="DI80" s="154"/>
      <c r="DJ80" s="154"/>
      <c r="DK80" s="154"/>
      <c r="DL80" s="154"/>
      <c r="DM80" s="154"/>
      <c r="DN80" s="154"/>
      <c r="DO80" s="154"/>
      <c r="DP80" s="154"/>
      <c r="DQ80" s="154"/>
      <c r="DR80" s="154"/>
      <c r="DS80" s="154"/>
      <c r="DT80" s="154"/>
      <c r="DU80" s="154"/>
      <c r="DV80" s="154"/>
      <c r="DW80" s="154"/>
      <c r="DX80" s="154"/>
      <c r="DY80" s="154"/>
      <c r="DZ80" s="154"/>
      <c r="EA80" s="154"/>
      <c r="EB80" s="154"/>
      <c r="EC80" s="154"/>
      <c r="ED80" s="154"/>
      <c r="EE80" s="154"/>
      <c r="EF80" s="154"/>
      <c r="EG80" s="154"/>
      <c r="EH80" s="154"/>
      <c r="EI80" s="154"/>
      <c r="EJ80" s="154"/>
      <c r="EK80" s="154"/>
      <c r="EL80" s="154"/>
      <c r="EM80" s="154"/>
      <c r="EN80" s="154"/>
      <c r="EO80" s="154"/>
      <c r="EP80" s="154"/>
      <c r="EQ80" s="154"/>
      <c r="ER80" s="154"/>
      <c r="ES80" s="154"/>
      <c r="ET80" s="154"/>
      <c r="EU80" s="154"/>
      <c r="EV80" s="154"/>
      <c r="EW80" s="154"/>
      <c r="EX80" s="154"/>
      <c r="EY80" s="154"/>
      <c r="EZ80" s="154"/>
      <c r="FA80" s="154"/>
      <c r="FB80" s="154"/>
      <c r="FC80" s="154"/>
      <c r="FD80" s="154"/>
      <c r="FE80" s="154"/>
      <c r="FF80" s="154"/>
      <c r="FG80" s="154"/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  <c r="GN80" s="154"/>
      <c r="GO80" s="154"/>
      <c r="GP80" s="154"/>
      <c r="GQ80" s="154"/>
      <c r="GR80" s="154"/>
      <c r="GS80" s="154"/>
      <c r="GT80" s="154"/>
      <c r="GU80" s="154"/>
      <c r="GV80" s="154"/>
      <c r="GW80" s="154"/>
      <c r="GX80" s="154"/>
      <c r="GY80" s="154"/>
      <c r="GZ80" s="154"/>
      <c r="HA80" s="154"/>
      <c r="HB80" s="154"/>
      <c r="HC80" s="154"/>
      <c r="HD80" s="154"/>
      <c r="HE80" s="154"/>
      <c r="HF80" s="154"/>
      <c r="HG80" s="154"/>
      <c r="HH80" s="154"/>
      <c r="HI80" s="154"/>
      <c r="HJ80" s="154"/>
      <c r="HK80" s="154"/>
      <c r="HL80" s="154"/>
      <c r="HM80" s="154"/>
      <c r="HN80" s="154"/>
      <c r="HO80" s="154"/>
      <c r="HP80" s="154"/>
      <c r="HQ80" s="154"/>
      <c r="HR80" s="154"/>
      <c r="HS80" s="154"/>
      <c r="HT80" s="154"/>
      <c r="HU80" s="154"/>
      <c r="HV80" s="154"/>
      <c r="HW80" s="154"/>
      <c r="HX80" s="154"/>
      <c r="HY80" s="154"/>
      <c r="HZ80" s="154"/>
      <c r="IA80" s="154"/>
      <c r="IB80" s="154"/>
      <c r="IC80" s="154"/>
      <c r="ID80" s="154"/>
      <c r="IE80" s="154"/>
      <c r="IF80" s="154"/>
      <c r="IG80" s="154"/>
      <c r="IH80" s="154"/>
      <c r="II80" s="154"/>
      <c r="IJ80" s="154"/>
      <c r="IK80" s="154"/>
      <c r="IL80" s="154"/>
      <c r="IM80" s="154"/>
      <c r="IN80" s="154"/>
      <c r="IO80" s="154"/>
      <c r="IP80" s="154"/>
      <c r="IQ80" s="154"/>
      <c r="IR80" s="154"/>
      <c r="IS80" s="154"/>
      <c r="IT80" s="154"/>
      <c r="IU80" s="154"/>
      <c r="IV80" s="154"/>
      <c r="IW80" s="154"/>
      <c r="IX80" s="154"/>
      <c r="IY80" s="154"/>
      <c r="IZ80" s="154"/>
      <c r="JA80" s="154"/>
      <c r="JB80" s="154"/>
      <c r="JC80" s="154"/>
      <c r="JD80" s="154"/>
      <c r="JE80" s="154"/>
      <c r="JF80" s="154"/>
      <c r="JG80" s="154"/>
      <c r="JH80" s="154"/>
      <c r="JI80" s="154"/>
      <c r="JJ80" s="154"/>
      <c r="JK80" s="154"/>
      <c r="JL80" s="154"/>
      <c r="JM80" s="154"/>
      <c r="JN80" s="154"/>
      <c r="JO80" s="154"/>
      <c r="JP80" s="154"/>
      <c r="JQ80" s="154"/>
      <c r="JR80" s="154"/>
      <c r="JS80" s="154"/>
      <c r="JT80" s="154"/>
      <c r="JU80" s="154"/>
      <c r="JV80" s="154"/>
      <c r="JW80" s="154"/>
      <c r="JX80" s="154"/>
      <c r="JY80" s="154"/>
      <c r="JZ80" s="154"/>
      <c r="KA80" s="154"/>
      <c r="KB80" s="154"/>
      <c r="KC80" s="154"/>
      <c r="KD80" s="154"/>
      <c r="KE80" s="154"/>
      <c r="KF80" s="154"/>
      <c r="KG80" s="154"/>
      <c r="KH80" s="154"/>
      <c r="KI80" s="154"/>
      <c r="KJ80" s="154"/>
      <c r="KK80" s="154"/>
      <c r="KL80" s="154"/>
      <c r="KM80" s="154"/>
      <c r="KN80" s="154"/>
      <c r="KO80" s="154"/>
      <c r="KP80" s="154"/>
      <c r="KQ80" s="154"/>
      <c r="KR80" s="154"/>
      <c r="KS80" s="154"/>
      <c r="KT80" s="154"/>
      <c r="KU80" s="154"/>
      <c r="KV80" s="154"/>
      <c r="KW80" s="154"/>
      <c r="KX80" s="154"/>
      <c r="KY80" s="154"/>
      <c r="KZ80" s="154"/>
      <c r="LA80" s="154"/>
      <c r="LB80" s="154"/>
      <c r="LC80" s="154"/>
      <c r="LD80" s="154"/>
      <c r="LE80" s="154"/>
      <c r="LF80" s="154"/>
      <c r="LG80" s="154"/>
      <c r="LH80" s="154"/>
      <c r="LI80" s="154"/>
      <c r="LJ80" s="154"/>
      <c r="LK80" s="154"/>
      <c r="LL80" s="154"/>
      <c r="LM80" s="154"/>
      <c r="LN80" s="154"/>
      <c r="LO80" s="154"/>
      <c r="LP80" s="154"/>
      <c r="LQ80" s="154"/>
      <c r="LR80" s="154"/>
      <c r="LS80" s="154"/>
      <c r="LT80" s="154"/>
      <c r="LU80" s="154"/>
      <c r="LV80" s="154"/>
      <c r="LW80" s="154"/>
      <c r="LX80" s="154"/>
      <c r="LY80" s="154"/>
      <c r="LZ80" s="154"/>
      <c r="MA80" s="154"/>
      <c r="MB80" s="154"/>
      <c r="MC80" s="154"/>
      <c r="MD80" s="154"/>
      <c r="ME80" s="154"/>
      <c r="MF80" s="154"/>
      <c r="MG80" s="154"/>
      <c r="MH80" s="154"/>
      <c r="MI80" s="154"/>
      <c r="MJ80" s="154"/>
      <c r="MK80" s="154"/>
      <c r="ML80" s="154"/>
      <c r="MM80" s="154"/>
      <c r="MN80" s="154"/>
      <c r="MO80" s="154"/>
      <c r="MP80" s="154"/>
      <c r="MQ80" s="154"/>
      <c r="MR80" s="154"/>
      <c r="MS80" s="154"/>
      <c r="MT80" s="154"/>
      <c r="MU80" s="154"/>
      <c r="MV80" s="154"/>
      <c r="MW80" s="154"/>
      <c r="MX80" s="154"/>
      <c r="MY80" s="154"/>
      <c r="MZ80" s="154"/>
      <c r="NA80" s="154"/>
      <c r="NB80" s="154"/>
      <c r="NC80" s="154"/>
      <c r="ND80" s="154"/>
      <c r="NE80" s="154"/>
      <c r="NF80" s="154"/>
      <c r="NG80" s="154"/>
      <c r="NH80" s="154"/>
      <c r="NI80" s="154"/>
      <c r="NJ80" s="154"/>
      <c r="NK80" s="154"/>
      <c r="NL80" s="154"/>
      <c r="NM80" s="154"/>
      <c r="NN80" s="154"/>
      <c r="NO80" s="154"/>
      <c r="NP80" s="154"/>
      <c r="NQ80" s="154"/>
      <c r="NR80" s="154"/>
      <c r="NS80" s="154"/>
      <c r="NT80" s="154"/>
      <c r="NU80" s="154"/>
      <c r="NV80" s="154"/>
      <c r="NW80" s="154"/>
      <c r="NX80" s="154"/>
      <c r="NY80" s="154"/>
      <c r="NZ80" s="154"/>
      <c r="OA80" s="154"/>
      <c r="OB80" s="154"/>
      <c r="OC80" s="154"/>
      <c r="OD80" s="154"/>
      <c r="OE80" s="154"/>
      <c r="OF80" s="154"/>
      <c r="OG80" s="154"/>
      <c r="OH80" s="154"/>
      <c r="OI80" s="154"/>
      <c r="OJ80" s="154"/>
      <c r="OK80" s="154"/>
      <c r="OL80" s="154"/>
      <c r="OM80" s="154"/>
      <c r="ON80" s="154"/>
      <c r="OO80" s="154"/>
      <c r="OP80" s="154"/>
      <c r="OQ80" s="154"/>
      <c r="OR80" s="154"/>
      <c r="OS80" s="154"/>
      <c r="OT80" s="154"/>
      <c r="OU80" s="154"/>
      <c r="OV80" s="154"/>
      <c r="OW80" s="154"/>
      <c r="OX80" s="154"/>
      <c r="OY80" s="154"/>
      <c r="OZ80" s="154"/>
      <c r="PA80" s="154"/>
      <c r="PB80" s="154"/>
      <c r="PC80" s="154"/>
      <c r="PD80" s="154"/>
      <c r="PE80" s="154"/>
      <c r="PF80" s="154"/>
      <c r="PG80" s="154"/>
      <c r="PH80" s="154"/>
      <c r="PI80" s="154"/>
      <c r="PJ80" s="154"/>
      <c r="PK80" s="154"/>
      <c r="PL80" s="154"/>
      <c r="PM80" s="154"/>
      <c r="PN80" s="154"/>
      <c r="PO80" s="154"/>
      <c r="PP80" s="154"/>
      <c r="PQ80" s="154"/>
      <c r="PR80" s="154"/>
      <c r="PS80" s="154"/>
      <c r="PT80" s="154"/>
      <c r="PU80" s="154"/>
      <c r="PV80" s="154"/>
      <c r="PW80" s="154"/>
      <c r="PX80" s="154"/>
      <c r="PY80" s="154"/>
      <c r="PZ80" s="154"/>
      <c r="QA80" s="154"/>
      <c r="QB80" s="154"/>
      <c r="QC80" s="154"/>
      <c r="QD80" s="154"/>
      <c r="QE80" s="154"/>
      <c r="QF80" s="154"/>
      <c r="QG80" s="154"/>
      <c r="QH80" s="154"/>
      <c r="QI80" s="154"/>
      <c r="QJ80" s="154"/>
      <c r="QK80" s="154"/>
      <c r="QL80" s="154"/>
      <c r="QM80" s="154"/>
      <c r="QN80" s="154"/>
      <c r="QO80" s="154"/>
      <c r="QP80" s="154"/>
      <c r="QQ80" s="154"/>
      <c r="QR80" s="154"/>
      <c r="QS80" s="154"/>
      <c r="QT80" s="154"/>
      <c r="QU80" s="154"/>
      <c r="QV80" s="154"/>
      <c r="QW80" s="154"/>
      <c r="QX80" s="154"/>
      <c r="QY80" s="154"/>
      <c r="QZ80" s="154"/>
      <c r="RA80" s="154"/>
      <c r="RB80" s="154"/>
      <c r="RC80" s="154"/>
      <c r="RD80" s="154"/>
      <c r="RE80" s="154"/>
      <c r="RF80" s="154"/>
      <c r="RG80" s="154"/>
      <c r="RH80" s="154"/>
      <c r="RI80" s="154"/>
      <c r="RJ80" s="154"/>
      <c r="RK80" s="154"/>
      <c r="RL80" s="154"/>
      <c r="RM80" s="154"/>
      <c r="RN80" s="154"/>
      <c r="RO80" s="154"/>
      <c r="RP80" s="154"/>
      <c r="RQ80" s="154"/>
      <c r="RR80" s="154"/>
      <c r="RS80" s="154"/>
      <c r="RT80" s="154"/>
      <c r="RU80" s="154"/>
      <c r="RV80" s="154"/>
      <c r="RW80" s="154"/>
      <c r="RX80" s="154"/>
      <c r="RY80" s="154"/>
      <c r="RZ80" s="154"/>
      <c r="SA80" s="154"/>
      <c r="SB80" s="154"/>
      <c r="SC80" s="154"/>
      <c r="SD80" s="154"/>
      <c r="SE80" s="154"/>
      <c r="SF80" s="154"/>
      <c r="SG80" s="154"/>
      <c r="SH80" s="154"/>
      <c r="SI80" s="154"/>
      <c r="SJ80" s="154"/>
      <c r="SK80" s="154"/>
      <c r="SL80" s="154"/>
      <c r="SM80" s="154"/>
      <c r="SN80" s="154"/>
      <c r="SO80" s="154"/>
      <c r="SP80" s="154"/>
      <c r="SQ80" s="154"/>
      <c r="SR80" s="154"/>
      <c r="SS80" s="154"/>
      <c r="ST80" s="154"/>
      <c r="SU80" s="154"/>
      <c r="SV80" s="154"/>
      <c r="SW80" s="154"/>
      <c r="SX80" s="154"/>
      <c r="SY80" s="154"/>
      <c r="SZ80" s="154"/>
      <c r="TA80" s="154"/>
      <c r="TB80" s="154"/>
      <c r="TC80" s="154"/>
      <c r="TD80" s="154"/>
      <c r="TE80" s="154"/>
      <c r="TF80" s="154"/>
      <c r="TG80" s="154"/>
      <c r="TH80" s="154"/>
      <c r="TI80" s="154"/>
      <c r="TJ80" s="154"/>
      <c r="TK80" s="154"/>
      <c r="TL80" s="154"/>
      <c r="TM80" s="154"/>
      <c r="TN80" s="154"/>
      <c r="TO80" s="154"/>
      <c r="TP80" s="154"/>
      <c r="TQ80" s="154"/>
      <c r="TR80" s="154"/>
      <c r="TS80" s="154"/>
      <c r="TT80" s="154"/>
      <c r="TU80" s="154"/>
      <c r="TV80" s="154"/>
      <c r="TW80" s="154"/>
      <c r="TX80" s="154"/>
      <c r="TY80" s="154"/>
      <c r="TZ80" s="154"/>
      <c r="UA80" s="154"/>
      <c r="UB80" s="154"/>
      <c r="UC80" s="154"/>
      <c r="UD80" s="154"/>
      <c r="UE80" s="154"/>
      <c r="UF80" s="154"/>
    </row>
    <row r="81" spans="1:552" ht="15.75" customHeight="1" outlineLevel="1" x14ac:dyDescent="0.35">
      <c r="A81" s="2" t="s">
        <v>1339</v>
      </c>
      <c r="B81" s="5"/>
      <c r="C81" s="5"/>
      <c r="D81" s="154"/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  <c r="Z81" s="154"/>
      <c r="AA81" s="154"/>
      <c r="AB81" s="154"/>
      <c r="AC81" s="154"/>
      <c r="AD81" s="154"/>
      <c r="AE81" s="154"/>
      <c r="AF81" s="154">
        <v>1100</v>
      </c>
      <c r="AG81" s="154"/>
      <c r="AH81" s="106"/>
      <c r="AI81" s="81"/>
      <c r="AJ81" s="154"/>
      <c r="AK81" s="154">
        <v>1000</v>
      </c>
      <c r="AL81" s="154"/>
      <c r="AM81" s="154"/>
      <c r="AN81" s="154"/>
      <c r="AO81" s="154"/>
      <c r="AP81" s="154"/>
      <c r="AQ81" s="154"/>
      <c r="AR81" s="154"/>
      <c r="AS81" s="154"/>
      <c r="AT81" s="154"/>
      <c r="AU81" s="154"/>
      <c r="AV81" s="154"/>
      <c r="AW81" s="154"/>
      <c r="AX81" s="154">
        <v>1500</v>
      </c>
      <c r="AY81" s="154"/>
      <c r="AZ81" s="154"/>
      <c r="BA81" s="154"/>
      <c r="BB81" s="154"/>
      <c r="BC81" s="154"/>
      <c r="BD81" s="154"/>
      <c r="BE81" s="154"/>
      <c r="BF81" s="154"/>
      <c r="BG81" s="154"/>
      <c r="BH81" s="154">
        <v>2000</v>
      </c>
      <c r="BI81" s="154"/>
      <c r="BJ81" s="154"/>
      <c r="BK81" s="154"/>
      <c r="BL81" s="154"/>
      <c r="BM81" s="82"/>
      <c r="BN81" s="83"/>
      <c r="BO81" s="154"/>
      <c r="BP81" s="154"/>
      <c r="BQ81" s="154"/>
      <c r="BR81" s="154"/>
      <c r="BS81" s="154"/>
      <c r="BT81" s="154"/>
      <c r="BU81" s="154"/>
      <c r="BV81" s="154"/>
      <c r="BW81" s="154"/>
      <c r="BX81" s="154"/>
      <c r="BY81" s="154"/>
      <c r="BZ81" s="154"/>
      <c r="CA81" s="154"/>
      <c r="CB81" s="154"/>
      <c r="CC81" s="154"/>
      <c r="CD81" s="154"/>
      <c r="CE81" s="154"/>
      <c r="CF81" s="154"/>
      <c r="CG81" s="154"/>
      <c r="CH81" s="154"/>
      <c r="CI81" s="154"/>
      <c r="CJ81" s="154"/>
      <c r="CK81" s="154"/>
      <c r="CL81" s="154"/>
      <c r="CM81" s="154"/>
      <c r="CN81" s="154"/>
      <c r="CO81" s="154"/>
      <c r="CP81" s="154"/>
      <c r="CQ81" s="154"/>
      <c r="CR81" s="154"/>
      <c r="CS81" s="154"/>
      <c r="CT81" s="154"/>
      <c r="CU81" s="154"/>
      <c r="CV81" s="154"/>
      <c r="CW81" s="154"/>
      <c r="CX81" s="154"/>
      <c r="CY81" s="154"/>
      <c r="CZ81" s="154"/>
      <c r="DA81" s="154"/>
      <c r="DB81" s="154"/>
      <c r="DC81" s="154"/>
      <c r="DD81" s="154"/>
      <c r="DE81" s="154"/>
      <c r="DF81" s="154"/>
      <c r="DG81" s="154"/>
      <c r="DH81" s="154"/>
      <c r="DI81" s="154"/>
      <c r="DJ81" s="154"/>
      <c r="DK81" s="154"/>
      <c r="DL81" s="154"/>
      <c r="DM81" s="154"/>
      <c r="DN81" s="154"/>
      <c r="DO81" s="154"/>
      <c r="DP81" s="154"/>
      <c r="DQ81" s="154"/>
      <c r="DR81" s="154"/>
      <c r="DS81" s="154"/>
      <c r="DT81" s="154"/>
      <c r="DU81" s="154"/>
      <c r="DV81" s="154"/>
      <c r="DW81" s="154"/>
      <c r="DX81" s="154"/>
      <c r="DY81" s="154"/>
      <c r="DZ81" s="154"/>
      <c r="EA81" s="154"/>
      <c r="EB81" s="154"/>
      <c r="EC81" s="154"/>
      <c r="ED81" s="154"/>
      <c r="EE81" s="154"/>
      <c r="EF81" s="154"/>
      <c r="EG81" s="154"/>
      <c r="EH81" s="154"/>
      <c r="EI81" s="154"/>
      <c r="EJ81" s="154"/>
      <c r="EK81" s="154"/>
      <c r="EL81" s="154"/>
      <c r="EM81" s="154"/>
      <c r="EN81" s="154"/>
      <c r="EO81" s="154"/>
      <c r="EP81" s="154"/>
      <c r="EQ81" s="154"/>
      <c r="ER81" s="154"/>
      <c r="ES81" s="154"/>
      <c r="ET81" s="154"/>
      <c r="EU81" s="154"/>
      <c r="EV81" s="154"/>
      <c r="EW81" s="154"/>
      <c r="EX81" s="154"/>
      <c r="EY81" s="154"/>
      <c r="EZ81" s="154"/>
      <c r="FA81" s="154"/>
      <c r="FB81" s="154"/>
      <c r="FC81" s="154"/>
      <c r="FD81" s="154"/>
      <c r="FE81" s="154"/>
      <c r="FF81" s="154"/>
      <c r="FG81" s="154"/>
      <c r="FH81" s="154"/>
      <c r="FI81" s="154">
        <v>700</v>
      </c>
      <c r="FJ81" s="154"/>
      <c r="FK81" s="154"/>
      <c r="FL81" s="154"/>
      <c r="FM81" s="154"/>
      <c r="FN81" s="154"/>
      <c r="FO81" s="154"/>
      <c r="FP81" s="154"/>
      <c r="FQ81" s="154"/>
      <c r="FR81" s="154">
        <v>1000</v>
      </c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  <c r="GN81" s="154"/>
      <c r="GO81" s="154"/>
      <c r="GP81" s="154"/>
      <c r="GQ81" s="154"/>
      <c r="GR81" s="154"/>
      <c r="GS81" s="154"/>
      <c r="GT81" s="154"/>
      <c r="GU81" s="154"/>
      <c r="GV81" s="154"/>
      <c r="GW81" s="154"/>
      <c r="GX81" s="154"/>
      <c r="GY81" s="154"/>
      <c r="GZ81" s="154"/>
      <c r="HA81" s="154"/>
      <c r="HB81" s="154"/>
      <c r="HC81" s="154"/>
      <c r="HD81" s="154"/>
      <c r="HE81" s="154"/>
      <c r="HF81" s="154"/>
      <c r="HG81" s="154"/>
      <c r="HH81" s="154"/>
      <c r="HI81" s="154"/>
      <c r="HJ81" s="154"/>
      <c r="HK81" s="154"/>
      <c r="HL81" s="154"/>
      <c r="HM81" s="154"/>
      <c r="HN81" s="154"/>
      <c r="HO81" s="154"/>
      <c r="HP81" s="154"/>
      <c r="HQ81" s="154"/>
      <c r="HR81" s="154"/>
      <c r="HS81" s="154"/>
      <c r="HT81" s="154"/>
      <c r="HU81" s="154"/>
      <c r="HV81" s="154"/>
      <c r="HW81" s="154"/>
      <c r="HX81" s="154"/>
      <c r="HY81" s="154"/>
      <c r="HZ81" s="154"/>
      <c r="IA81" s="154"/>
      <c r="IB81" s="154"/>
      <c r="IC81" s="154"/>
      <c r="ID81" s="154"/>
      <c r="IE81" s="154"/>
      <c r="IF81" s="154"/>
      <c r="IG81" s="154"/>
      <c r="IH81" s="154"/>
      <c r="II81" s="154"/>
      <c r="IJ81" s="154"/>
      <c r="IK81" s="154"/>
      <c r="IL81" s="154"/>
      <c r="IM81" s="154"/>
      <c r="IN81" s="154"/>
      <c r="IO81" s="154"/>
      <c r="IP81" s="154"/>
      <c r="IQ81" s="154"/>
      <c r="IR81" s="154"/>
      <c r="IS81" s="154"/>
      <c r="IT81" s="154"/>
      <c r="IU81" s="154"/>
      <c r="IV81" s="154"/>
      <c r="IW81" s="154"/>
      <c r="IX81" s="154"/>
      <c r="IY81" s="154"/>
      <c r="IZ81" s="154"/>
      <c r="JA81" s="154"/>
      <c r="JB81" s="154"/>
      <c r="JC81" s="154"/>
      <c r="JD81" s="154"/>
      <c r="JE81" s="154"/>
      <c r="JF81" s="154"/>
      <c r="JG81" s="154"/>
      <c r="JH81" s="154"/>
      <c r="JI81" s="154"/>
      <c r="JJ81" s="154"/>
      <c r="JK81" s="154"/>
      <c r="JL81" s="154"/>
      <c r="JM81" s="154"/>
      <c r="JN81" s="154"/>
      <c r="JO81" s="154"/>
      <c r="JP81" s="154"/>
      <c r="JQ81" s="154"/>
      <c r="JR81" s="154"/>
      <c r="JS81" s="154"/>
      <c r="JT81" s="154"/>
      <c r="JU81" s="154"/>
      <c r="JV81" s="154"/>
      <c r="JW81" s="154"/>
      <c r="JX81" s="154"/>
      <c r="JY81" s="154"/>
      <c r="JZ81" s="154"/>
      <c r="KA81" s="154"/>
      <c r="KB81" s="154"/>
      <c r="KC81" s="154"/>
      <c r="KD81" s="154"/>
      <c r="KE81" s="154"/>
      <c r="KF81" s="154"/>
      <c r="KG81" s="154"/>
      <c r="KH81" s="154"/>
      <c r="KI81" s="154"/>
      <c r="KJ81" s="154"/>
      <c r="KK81" s="154"/>
      <c r="KL81" s="154"/>
      <c r="KM81" s="154"/>
      <c r="KN81" s="154"/>
      <c r="KO81" s="154"/>
      <c r="KP81" s="154"/>
      <c r="KQ81" s="154"/>
      <c r="KR81" s="154"/>
      <c r="KS81" s="154"/>
      <c r="KT81" s="154"/>
      <c r="KU81" s="154"/>
      <c r="KV81" s="154"/>
      <c r="KW81" s="154"/>
      <c r="KX81" s="154"/>
      <c r="KY81" s="154"/>
      <c r="KZ81" s="154"/>
      <c r="LA81" s="154"/>
      <c r="LB81" s="154"/>
      <c r="LC81" s="154"/>
      <c r="LD81" s="154"/>
      <c r="LE81" s="154"/>
      <c r="LF81" s="154"/>
      <c r="LG81" s="154"/>
      <c r="LH81" s="154"/>
      <c r="LI81" s="154"/>
      <c r="LJ81" s="154"/>
      <c r="LK81" s="154"/>
      <c r="LL81" s="154"/>
      <c r="LM81" s="154"/>
      <c r="LN81" s="154"/>
      <c r="LO81" s="154"/>
      <c r="LP81" s="154"/>
      <c r="LQ81" s="154"/>
      <c r="LR81" s="154"/>
      <c r="LS81" s="154"/>
      <c r="LT81" s="154"/>
      <c r="LU81" s="154"/>
      <c r="LV81" s="154"/>
      <c r="LW81" s="154"/>
      <c r="LX81" s="154"/>
      <c r="LY81" s="154"/>
      <c r="LZ81" s="154"/>
      <c r="MA81" s="154"/>
      <c r="MB81" s="154"/>
      <c r="MC81" s="154"/>
      <c r="MD81" s="154"/>
      <c r="ME81" s="154"/>
      <c r="MF81" s="154"/>
      <c r="MG81" s="154"/>
      <c r="MH81" s="154"/>
      <c r="MI81" s="154"/>
      <c r="MJ81" s="154"/>
      <c r="MK81" s="154"/>
      <c r="ML81" s="154"/>
      <c r="MM81" s="154"/>
      <c r="MN81" s="154"/>
      <c r="MO81" s="154"/>
      <c r="MP81" s="154"/>
      <c r="MQ81" s="154"/>
      <c r="MR81" s="154"/>
      <c r="MS81" s="154"/>
      <c r="MT81" s="154"/>
      <c r="MU81" s="154"/>
      <c r="MV81" s="154"/>
      <c r="MW81" s="154"/>
      <c r="MX81" s="154"/>
      <c r="MY81" s="154"/>
      <c r="MZ81" s="154"/>
      <c r="NA81" s="154"/>
      <c r="NB81" s="154"/>
      <c r="NC81" s="154"/>
      <c r="ND81" s="154"/>
      <c r="NE81" s="154"/>
      <c r="NF81" s="154"/>
      <c r="NG81" s="154"/>
      <c r="NH81" s="154"/>
      <c r="NI81" s="154"/>
      <c r="NJ81" s="154"/>
      <c r="NK81" s="154"/>
      <c r="NL81" s="154"/>
      <c r="NM81" s="154"/>
      <c r="NN81" s="154"/>
      <c r="NO81" s="154"/>
      <c r="NP81" s="154"/>
      <c r="NQ81" s="154"/>
      <c r="NR81" s="154"/>
      <c r="NS81" s="154"/>
      <c r="NT81" s="154"/>
      <c r="NU81" s="154"/>
      <c r="NV81" s="154"/>
      <c r="NW81" s="154"/>
      <c r="NX81" s="154"/>
      <c r="NY81" s="154"/>
      <c r="NZ81" s="154"/>
      <c r="OA81" s="154"/>
      <c r="OB81" s="154"/>
      <c r="OC81" s="154"/>
      <c r="OD81" s="154"/>
      <c r="OE81" s="154"/>
      <c r="OF81" s="154"/>
      <c r="OG81" s="154"/>
      <c r="OH81" s="154"/>
      <c r="OI81" s="154"/>
      <c r="OJ81" s="154"/>
      <c r="OK81" s="154"/>
      <c r="OL81" s="154"/>
      <c r="OM81" s="154"/>
      <c r="ON81" s="154"/>
      <c r="OO81" s="154"/>
      <c r="OP81" s="154"/>
      <c r="OQ81" s="154"/>
      <c r="OR81" s="154"/>
      <c r="OS81" s="154"/>
      <c r="OT81" s="154"/>
      <c r="OU81" s="154"/>
      <c r="OV81" s="154"/>
      <c r="OW81" s="154"/>
      <c r="OX81" s="154"/>
      <c r="OY81" s="154"/>
      <c r="OZ81" s="154"/>
      <c r="PA81" s="154"/>
      <c r="PB81" s="154"/>
      <c r="PC81" s="154"/>
      <c r="PD81" s="154"/>
      <c r="PE81" s="154"/>
      <c r="PF81" s="154"/>
      <c r="PG81" s="154"/>
      <c r="PH81" s="154"/>
      <c r="PI81" s="154"/>
      <c r="PJ81" s="154"/>
      <c r="PK81" s="154"/>
      <c r="PL81" s="154"/>
      <c r="PM81" s="154"/>
      <c r="PN81" s="154"/>
      <c r="PO81" s="154"/>
      <c r="PP81" s="154"/>
      <c r="PQ81" s="154"/>
      <c r="PR81" s="154"/>
      <c r="PS81" s="154"/>
      <c r="PT81" s="154"/>
      <c r="PU81" s="154"/>
      <c r="PV81" s="154"/>
      <c r="PW81" s="154"/>
      <c r="PX81" s="154"/>
      <c r="PY81" s="154"/>
      <c r="PZ81" s="154"/>
      <c r="QA81" s="154"/>
      <c r="QB81" s="154"/>
      <c r="QC81" s="154"/>
      <c r="QD81" s="154"/>
      <c r="QE81" s="154"/>
      <c r="QF81" s="154"/>
      <c r="QG81" s="154"/>
      <c r="QH81" s="154"/>
      <c r="QI81" s="154"/>
      <c r="QJ81" s="154"/>
      <c r="QK81" s="154"/>
      <c r="QL81" s="154"/>
      <c r="QM81" s="154"/>
      <c r="QN81" s="154"/>
      <c r="QO81" s="154"/>
      <c r="QP81" s="154"/>
      <c r="QQ81" s="154"/>
      <c r="QR81" s="154"/>
      <c r="QS81" s="154"/>
      <c r="QT81" s="154"/>
      <c r="QU81" s="154"/>
      <c r="QV81" s="154"/>
      <c r="QW81" s="154"/>
      <c r="QX81" s="154"/>
      <c r="QY81" s="154"/>
      <c r="QZ81" s="154"/>
      <c r="RA81" s="154"/>
      <c r="RB81" s="154"/>
      <c r="RC81" s="154"/>
      <c r="RD81" s="154"/>
      <c r="RE81" s="154"/>
      <c r="RF81" s="154"/>
      <c r="RG81" s="154"/>
      <c r="RH81" s="154"/>
      <c r="RI81" s="154"/>
      <c r="RJ81" s="154"/>
      <c r="RK81" s="154"/>
      <c r="RL81" s="154"/>
      <c r="RM81" s="154"/>
      <c r="RN81" s="154"/>
      <c r="RO81" s="154"/>
      <c r="RP81" s="154"/>
      <c r="RQ81" s="154"/>
      <c r="RR81" s="154"/>
      <c r="RS81" s="154"/>
      <c r="RT81" s="154"/>
      <c r="RU81" s="154"/>
      <c r="RV81" s="154"/>
      <c r="RW81" s="154"/>
      <c r="RX81" s="154"/>
      <c r="RY81" s="154"/>
      <c r="RZ81" s="154"/>
      <c r="SA81" s="154"/>
      <c r="SB81" s="154"/>
      <c r="SC81" s="154"/>
      <c r="SD81" s="154"/>
      <c r="SE81" s="154"/>
      <c r="SF81" s="154"/>
      <c r="SG81" s="154"/>
      <c r="SH81" s="154"/>
      <c r="SI81" s="154"/>
      <c r="SJ81" s="154"/>
      <c r="SK81" s="154"/>
      <c r="SL81" s="154"/>
      <c r="SM81" s="154"/>
      <c r="SN81" s="154"/>
      <c r="SO81" s="154"/>
      <c r="SP81" s="154"/>
      <c r="SQ81" s="154"/>
      <c r="SR81" s="154"/>
      <c r="SS81" s="154"/>
      <c r="ST81" s="154"/>
      <c r="SU81" s="154"/>
      <c r="SV81" s="154"/>
      <c r="SW81" s="154"/>
      <c r="SX81" s="154"/>
      <c r="SY81" s="154"/>
      <c r="SZ81" s="154"/>
      <c r="TA81" s="154"/>
      <c r="TB81" s="154"/>
      <c r="TC81" s="154"/>
      <c r="TD81" s="154"/>
      <c r="TE81" s="154"/>
      <c r="TF81" s="154"/>
      <c r="TG81" s="154"/>
      <c r="TH81" s="154"/>
      <c r="TI81" s="154"/>
      <c r="TJ81" s="154"/>
      <c r="TK81" s="154"/>
      <c r="TL81" s="154"/>
      <c r="TM81" s="154"/>
      <c r="TN81" s="154"/>
      <c r="TO81" s="154"/>
      <c r="TP81" s="154"/>
      <c r="TQ81" s="154"/>
      <c r="TR81" s="154"/>
      <c r="TS81" s="154"/>
      <c r="TT81" s="154"/>
      <c r="TU81" s="154"/>
      <c r="TV81" s="154"/>
      <c r="TW81" s="154"/>
      <c r="TX81" s="154"/>
      <c r="TY81" s="154"/>
      <c r="TZ81" s="154"/>
      <c r="UA81" s="154"/>
      <c r="UB81" s="154"/>
      <c r="UC81" s="154"/>
      <c r="UD81" s="154"/>
      <c r="UE81" s="154"/>
      <c r="UF81" s="154"/>
    </row>
    <row r="82" spans="1:552" ht="15.75" customHeight="1" outlineLevel="1" x14ac:dyDescent="0.35">
      <c r="A82" s="2" t="s">
        <v>602</v>
      </c>
      <c r="B82" s="5"/>
      <c r="C82" s="5"/>
      <c r="D82" s="154"/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/>
      <c r="Z82" s="154"/>
      <c r="AA82" s="154"/>
      <c r="AB82" s="154"/>
      <c r="AC82" s="154"/>
      <c r="AD82" s="154"/>
      <c r="AE82" s="154"/>
      <c r="AF82" s="154"/>
      <c r="AG82" s="154"/>
      <c r="AH82" s="106"/>
      <c r="AI82" s="93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5"/>
      <c r="BN82" s="83"/>
      <c r="BO82" s="154"/>
      <c r="BP82" s="154"/>
      <c r="BQ82" s="154"/>
      <c r="BR82" s="154"/>
      <c r="BS82" s="154"/>
      <c r="BT82" s="154"/>
      <c r="BU82" s="154"/>
      <c r="BV82" s="154"/>
      <c r="BW82" s="154"/>
      <c r="BX82" s="154"/>
      <c r="BY82" s="154"/>
      <c r="BZ82" s="154"/>
      <c r="CA82" s="154"/>
      <c r="CB82" s="154"/>
      <c r="CC82" s="154"/>
      <c r="CD82" s="154"/>
      <c r="CE82" s="154"/>
      <c r="CF82" s="154"/>
      <c r="CG82" s="154"/>
      <c r="CH82" s="154"/>
      <c r="CI82" s="154"/>
      <c r="CJ82" s="154"/>
      <c r="CK82" s="154"/>
      <c r="CL82" s="154"/>
      <c r="CM82" s="154"/>
      <c r="CN82" s="154"/>
      <c r="CO82" s="154"/>
      <c r="CP82" s="154"/>
      <c r="CQ82" s="154"/>
      <c r="CR82" s="154"/>
      <c r="CS82" s="154"/>
      <c r="CT82" s="154"/>
      <c r="CU82" s="154"/>
      <c r="CV82" s="154"/>
      <c r="CW82" s="154"/>
      <c r="CX82" s="154"/>
      <c r="CY82" s="154"/>
      <c r="CZ82" s="154"/>
      <c r="DA82" s="154"/>
      <c r="DB82" s="154"/>
      <c r="DC82" s="154"/>
      <c r="DD82" s="154"/>
      <c r="DE82" s="154"/>
      <c r="DF82" s="154"/>
      <c r="DG82" s="154"/>
      <c r="DH82" s="154"/>
      <c r="DI82" s="154"/>
      <c r="DJ82" s="154"/>
      <c r="DK82" s="154"/>
      <c r="DL82" s="154"/>
      <c r="DM82" s="154"/>
      <c r="DN82" s="154"/>
      <c r="DO82" s="154"/>
      <c r="DP82" s="154"/>
      <c r="DQ82" s="154"/>
      <c r="DR82" s="154"/>
      <c r="DS82" s="154"/>
      <c r="DT82" s="154"/>
      <c r="DU82" s="154"/>
      <c r="DV82" s="154"/>
      <c r="DW82" s="154"/>
      <c r="DX82" s="154"/>
      <c r="DY82" s="154"/>
      <c r="DZ82" s="154"/>
      <c r="EA82" s="154"/>
      <c r="EB82" s="154"/>
      <c r="EC82" s="154"/>
      <c r="ED82" s="154"/>
      <c r="EE82" s="154"/>
      <c r="EF82" s="154"/>
      <c r="EG82" s="154"/>
      <c r="EH82" s="154"/>
      <c r="EI82" s="154"/>
      <c r="EJ82" s="154"/>
      <c r="EK82" s="154"/>
      <c r="EL82" s="154"/>
      <c r="EM82" s="154"/>
      <c r="EN82" s="154"/>
      <c r="EO82" s="154"/>
      <c r="EP82" s="154"/>
      <c r="EQ82" s="154"/>
      <c r="ER82" s="154"/>
      <c r="ES82" s="154"/>
      <c r="ET82" s="154"/>
      <c r="EU82" s="154"/>
      <c r="EV82" s="154"/>
      <c r="EW82" s="154"/>
      <c r="EX82" s="154"/>
      <c r="EY82" s="154"/>
      <c r="EZ82" s="154"/>
      <c r="FA82" s="154"/>
      <c r="FB82" s="154"/>
      <c r="FC82" s="154"/>
      <c r="FD82" s="154"/>
      <c r="FE82" s="154"/>
      <c r="FF82" s="154"/>
      <c r="FG82" s="154"/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  <c r="GN82" s="154"/>
      <c r="GO82" s="154"/>
      <c r="GP82" s="154"/>
      <c r="GQ82" s="154"/>
      <c r="GR82" s="154"/>
      <c r="GS82" s="154"/>
      <c r="GT82" s="154"/>
      <c r="GU82" s="154"/>
      <c r="GV82" s="154"/>
      <c r="GW82" s="154"/>
      <c r="GX82" s="154"/>
      <c r="GY82" s="154"/>
      <c r="GZ82" s="154"/>
      <c r="HA82" s="154"/>
      <c r="HB82" s="154"/>
      <c r="HC82" s="154"/>
      <c r="HD82" s="154"/>
      <c r="HE82" s="154"/>
      <c r="HF82" s="154"/>
      <c r="HG82" s="154"/>
      <c r="HH82" s="154"/>
      <c r="HI82" s="154"/>
      <c r="HJ82" s="154"/>
      <c r="HK82" s="154"/>
      <c r="HL82" s="154"/>
      <c r="HM82" s="154"/>
      <c r="HN82" s="154"/>
      <c r="HO82" s="154"/>
      <c r="HP82" s="154"/>
      <c r="HQ82" s="154"/>
      <c r="HR82" s="154"/>
      <c r="HS82" s="154"/>
      <c r="HT82" s="154"/>
      <c r="HU82" s="154"/>
      <c r="HV82" s="154"/>
      <c r="HW82" s="154"/>
      <c r="HX82" s="154"/>
      <c r="HY82" s="154"/>
      <c r="HZ82" s="154"/>
      <c r="IA82" s="154"/>
      <c r="IB82" s="154"/>
      <c r="IC82" s="154"/>
      <c r="ID82" s="154"/>
      <c r="IE82" s="154"/>
      <c r="IF82" s="154"/>
      <c r="IG82" s="154"/>
      <c r="IH82" s="154"/>
      <c r="II82" s="154"/>
      <c r="IJ82" s="154"/>
      <c r="IK82" s="154"/>
      <c r="IL82" s="154"/>
      <c r="IM82" s="154"/>
      <c r="IN82" s="154"/>
      <c r="IO82" s="154"/>
      <c r="IP82" s="154"/>
      <c r="IQ82" s="154"/>
      <c r="IR82" s="154"/>
      <c r="IS82" s="154"/>
      <c r="IT82" s="154"/>
      <c r="IU82" s="154"/>
      <c r="IV82" s="154"/>
      <c r="IW82" s="154"/>
      <c r="IX82" s="154"/>
      <c r="IY82" s="154"/>
      <c r="IZ82" s="154"/>
      <c r="JA82" s="154"/>
      <c r="JB82" s="154"/>
      <c r="JC82" s="154"/>
      <c r="JD82" s="154"/>
      <c r="JE82" s="154"/>
      <c r="JF82" s="154"/>
      <c r="JG82" s="154"/>
      <c r="JH82" s="154"/>
      <c r="JI82" s="154"/>
      <c r="JJ82" s="154"/>
      <c r="JK82" s="154"/>
      <c r="JL82" s="154"/>
      <c r="JM82" s="154"/>
      <c r="JN82" s="154"/>
      <c r="JO82" s="154"/>
      <c r="JP82" s="154"/>
      <c r="JQ82" s="154"/>
      <c r="JR82" s="154"/>
      <c r="JS82" s="154"/>
      <c r="JT82" s="154"/>
      <c r="JU82" s="154"/>
      <c r="JV82" s="154"/>
      <c r="JW82" s="154"/>
      <c r="JX82" s="154"/>
      <c r="JY82" s="154"/>
      <c r="JZ82" s="154"/>
      <c r="KA82" s="154"/>
      <c r="KB82" s="154"/>
      <c r="KC82" s="154"/>
      <c r="KD82" s="154"/>
      <c r="KE82" s="154"/>
      <c r="KF82" s="154"/>
      <c r="KG82" s="154"/>
      <c r="KH82" s="154"/>
      <c r="KI82" s="154"/>
      <c r="KJ82" s="154"/>
      <c r="KK82" s="154"/>
      <c r="KL82" s="154"/>
      <c r="KM82" s="154"/>
      <c r="KN82" s="154"/>
      <c r="KO82" s="154"/>
      <c r="KP82" s="154"/>
      <c r="KQ82" s="154"/>
      <c r="KR82" s="154"/>
      <c r="KS82" s="154"/>
      <c r="KT82" s="154"/>
      <c r="KU82" s="154"/>
      <c r="KV82" s="154"/>
      <c r="KW82" s="154"/>
      <c r="KX82" s="154"/>
      <c r="KY82" s="154"/>
      <c r="KZ82" s="154"/>
      <c r="LA82" s="154"/>
      <c r="LB82" s="154"/>
      <c r="LC82" s="154"/>
      <c r="LD82" s="154"/>
      <c r="LE82" s="154"/>
      <c r="LF82" s="154"/>
      <c r="LG82" s="154"/>
      <c r="LH82" s="154"/>
      <c r="LI82" s="154"/>
      <c r="LJ82" s="154"/>
      <c r="LK82" s="154"/>
      <c r="LL82" s="154"/>
      <c r="LM82" s="154"/>
      <c r="LN82" s="154"/>
      <c r="LO82" s="154"/>
      <c r="LP82" s="154"/>
      <c r="LQ82" s="154"/>
      <c r="LR82" s="154"/>
      <c r="LS82" s="154"/>
      <c r="LT82" s="154"/>
      <c r="LU82" s="154"/>
      <c r="LV82" s="154"/>
      <c r="LW82" s="154"/>
      <c r="LX82" s="154"/>
      <c r="LY82" s="154"/>
      <c r="LZ82" s="154"/>
      <c r="MA82" s="154"/>
      <c r="MB82" s="154"/>
      <c r="MC82" s="154"/>
      <c r="MD82" s="154"/>
      <c r="ME82" s="154"/>
      <c r="MF82" s="154"/>
      <c r="MG82" s="154"/>
      <c r="MH82" s="154"/>
      <c r="MI82" s="154"/>
      <c r="MJ82" s="154"/>
      <c r="MK82" s="154"/>
      <c r="ML82" s="154"/>
      <c r="MM82" s="154"/>
      <c r="MN82" s="154"/>
      <c r="MO82" s="154"/>
      <c r="MP82" s="154"/>
      <c r="MQ82" s="154"/>
      <c r="MR82" s="154"/>
      <c r="MS82" s="154"/>
      <c r="MT82" s="154"/>
      <c r="MU82" s="154"/>
      <c r="MV82" s="154"/>
      <c r="MW82" s="154"/>
      <c r="MX82" s="154"/>
      <c r="MY82" s="154"/>
      <c r="MZ82" s="154"/>
      <c r="NA82" s="154"/>
      <c r="NB82" s="154"/>
      <c r="NC82" s="154"/>
      <c r="ND82" s="154"/>
      <c r="NE82" s="154"/>
      <c r="NF82" s="154"/>
      <c r="NG82" s="154"/>
      <c r="NH82" s="154"/>
      <c r="NI82" s="154"/>
      <c r="NJ82" s="154"/>
      <c r="NK82" s="154"/>
      <c r="NL82" s="154"/>
      <c r="NM82" s="154"/>
      <c r="NN82" s="154"/>
      <c r="NO82" s="154"/>
      <c r="NP82" s="154"/>
      <c r="NQ82" s="154"/>
      <c r="NR82" s="154"/>
      <c r="NS82" s="154"/>
      <c r="NT82" s="154"/>
      <c r="NU82" s="154"/>
      <c r="NV82" s="154"/>
      <c r="NW82" s="154"/>
      <c r="NX82" s="154"/>
      <c r="NY82" s="154"/>
      <c r="NZ82" s="154"/>
      <c r="OA82" s="154"/>
      <c r="OB82" s="154"/>
      <c r="OC82" s="154"/>
      <c r="OD82" s="154"/>
      <c r="OE82" s="154"/>
      <c r="OF82" s="154"/>
      <c r="OG82" s="154"/>
      <c r="OH82" s="154"/>
      <c r="OI82" s="154"/>
      <c r="OJ82" s="154"/>
      <c r="OK82" s="154"/>
      <c r="OL82" s="154"/>
      <c r="OM82" s="154"/>
      <c r="ON82" s="154"/>
      <c r="OO82" s="154"/>
      <c r="OP82" s="154"/>
      <c r="OQ82" s="154"/>
      <c r="OR82" s="154"/>
      <c r="OS82" s="154"/>
      <c r="OT82" s="154"/>
      <c r="OU82" s="154"/>
      <c r="OV82" s="154"/>
      <c r="OW82" s="154"/>
      <c r="OX82" s="154"/>
      <c r="OY82" s="154"/>
      <c r="OZ82" s="154"/>
      <c r="PA82" s="154"/>
      <c r="PB82" s="154"/>
      <c r="PC82" s="154"/>
      <c r="PD82" s="154"/>
      <c r="PE82" s="154"/>
      <c r="PF82" s="154"/>
      <c r="PG82" s="154"/>
      <c r="PH82" s="154"/>
      <c r="PI82" s="154"/>
      <c r="PJ82" s="154"/>
      <c r="PK82" s="154"/>
      <c r="PL82" s="154"/>
      <c r="PM82" s="154"/>
      <c r="PN82" s="154"/>
      <c r="PO82" s="154"/>
      <c r="PP82" s="154"/>
      <c r="PQ82" s="154"/>
      <c r="PR82" s="154"/>
      <c r="PS82" s="154"/>
      <c r="PT82" s="154"/>
      <c r="PU82" s="154"/>
      <c r="PV82" s="154"/>
      <c r="PW82" s="154"/>
      <c r="PX82" s="154"/>
      <c r="PY82" s="154"/>
      <c r="PZ82" s="154"/>
      <c r="QA82" s="154"/>
      <c r="QB82" s="154"/>
      <c r="QC82" s="154"/>
      <c r="QD82" s="154"/>
      <c r="QE82" s="154"/>
      <c r="QF82" s="154"/>
      <c r="QG82" s="154"/>
      <c r="QH82" s="154"/>
      <c r="QI82" s="154"/>
      <c r="QJ82" s="154"/>
      <c r="QK82" s="154"/>
      <c r="QL82" s="154"/>
      <c r="QM82" s="154"/>
      <c r="QN82" s="154"/>
      <c r="QO82" s="154"/>
      <c r="QP82" s="154"/>
      <c r="QQ82" s="154"/>
      <c r="QR82" s="154"/>
      <c r="QS82" s="154"/>
      <c r="QT82" s="154"/>
      <c r="QU82" s="154"/>
      <c r="QV82" s="154"/>
      <c r="QW82" s="154"/>
      <c r="QX82" s="154"/>
      <c r="QY82" s="154"/>
      <c r="QZ82" s="154"/>
      <c r="RA82" s="154"/>
      <c r="RB82" s="154"/>
      <c r="RC82" s="154"/>
      <c r="RD82" s="154"/>
      <c r="RE82" s="154"/>
      <c r="RF82" s="154"/>
      <c r="RG82" s="154"/>
      <c r="RH82" s="154"/>
      <c r="RI82" s="154"/>
      <c r="RJ82" s="154"/>
      <c r="RK82" s="154"/>
      <c r="RL82" s="154"/>
      <c r="RM82" s="154"/>
      <c r="RN82" s="154"/>
      <c r="RO82" s="154"/>
      <c r="RP82" s="154"/>
      <c r="RQ82" s="154"/>
      <c r="RR82" s="154"/>
      <c r="RS82" s="154"/>
      <c r="RT82" s="154"/>
      <c r="RU82" s="154"/>
      <c r="RV82" s="154"/>
      <c r="RW82" s="154"/>
      <c r="RX82" s="154"/>
      <c r="RY82" s="154"/>
      <c r="RZ82" s="154"/>
      <c r="SA82" s="154"/>
      <c r="SB82" s="154"/>
      <c r="SC82" s="154"/>
      <c r="SD82" s="154"/>
      <c r="SE82" s="154"/>
      <c r="SF82" s="154"/>
      <c r="SG82" s="154"/>
      <c r="SH82" s="154"/>
      <c r="SI82" s="154"/>
      <c r="SJ82" s="154"/>
      <c r="SK82" s="154"/>
      <c r="SL82" s="154"/>
      <c r="SM82" s="154"/>
      <c r="SN82" s="154"/>
      <c r="SO82" s="154"/>
      <c r="SP82" s="154"/>
      <c r="SQ82" s="154"/>
      <c r="SR82" s="154"/>
      <c r="SS82" s="154"/>
      <c r="ST82" s="154"/>
      <c r="SU82" s="154"/>
      <c r="SV82" s="154"/>
      <c r="SW82" s="154"/>
      <c r="SX82" s="154"/>
      <c r="SY82" s="154"/>
      <c r="SZ82" s="154"/>
      <c r="TA82" s="154"/>
      <c r="TB82" s="154"/>
      <c r="TC82" s="154"/>
      <c r="TD82" s="154"/>
      <c r="TE82" s="154"/>
      <c r="TF82" s="154"/>
      <c r="TG82" s="154"/>
      <c r="TH82" s="154"/>
      <c r="TI82" s="154"/>
      <c r="TJ82" s="154"/>
      <c r="TK82" s="154"/>
      <c r="TL82" s="154"/>
      <c r="TM82" s="154"/>
      <c r="TN82" s="154"/>
      <c r="TO82" s="154"/>
      <c r="TP82" s="154"/>
      <c r="TQ82" s="154"/>
      <c r="TR82" s="154"/>
      <c r="TS82" s="154"/>
      <c r="TT82" s="154"/>
      <c r="TU82" s="154"/>
      <c r="TV82" s="154"/>
      <c r="TW82" s="154"/>
      <c r="TX82" s="154"/>
      <c r="TY82" s="154"/>
      <c r="TZ82" s="154"/>
      <c r="UA82" s="154"/>
      <c r="UB82" s="154"/>
      <c r="UC82" s="154"/>
      <c r="UD82" s="154"/>
      <c r="UE82" s="154"/>
      <c r="UF82" s="154"/>
    </row>
    <row r="83" spans="1:552" ht="15.75" customHeight="1" x14ac:dyDescent="0.35">
      <c r="B83" s="5"/>
      <c r="C83" s="5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</row>
    <row r="84" spans="1:552" ht="15.75" customHeight="1" x14ac:dyDescent="0.35">
      <c r="B84" s="5"/>
      <c r="C84" s="5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</row>
    <row r="85" spans="1:552" ht="15.75" customHeight="1" x14ac:dyDescent="0.35"/>
    <row r="86" spans="1:552" ht="15.75" customHeight="1" x14ac:dyDescent="0.35"/>
    <row r="87" spans="1:552" ht="15.75" customHeight="1" x14ac:dyDescent="0.35"/>
    <row r="88" spans="1:552" ht="15.75" customHeight="1" x14ac:dyDescent="0.35"/>
    <row r="89" spans="1:552" ht="15.75" customHeight="1" x14ac:dyDescent="0.35"/>
    <row r="90" spans="1:552" ht="15.75" customHeight="1" x14ac:dyDescent="0.35"/>
    <row r="91" spans="1:552" ht="15.75" customHeight="1" x14ac:dyDescent="0.35"/>
    <row r="92" spans="1:552" ht="15.75" customHeight="1" x14ac:dyDescent="0.35"/>
    <row r="93" spans="1:552" ht="15.75" customHeight="1" x14ac:dyDescent="0.35"/>
    <row r="94" spans="1:552" ht="15.75" customHeight="1" x14ac:dyDescent="0.35"/>
    <row r="95" spans="1:552" ht="15.75" customHeight="1" x14ac:dyDescent="0.35"/>
    <row r="96" spans="1:552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</sheetData>
  <mergeCells count="1">
    <mergeCell ref="A1:A2"/>
  </mergeCells>
  <pageMargins left="0.511811024" right="0.511811024" top="0.78740157499999996" bottom="0.78740157499999996" header="0" footer="0"/>
  <pageSetup orientation="landscape"/>
  <headerFooter>
    <oddHeader>&amp;L&amp;"Calibri"&amp;1 &amp;K0000FF TechnipFMC | Internal#_x000D_</oddHeader>
  </headerFooter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Controle de NFs Tomadas</vt:lpstr>
      <vt:lpstr>Saldo Mensal</vt:lpstr>
      <vt:lpstr>Output Competência</vt:lpstr>
      <vt:lpstr>Output Caixa (comparativo)</vt:lpstr>
      <vt:lpstr>Base de Dados 11.24</vt:lpstr>
      <vt:lpstr>DRE + FC</vt:lpstr>
      <vt:lpstr>Output Consolidado (Caixa)</vt:lpstr>
      <vt:lpstr>Output BG</vt:lpstr>
      <vt:lpstr>BG (FC diário)</vt:lpstr>
      <vt:lpstr>Output TJK</vt:lpstr>
      <vt:lpstr>TJK (FC diário)</vt:lpstr>
      <vt:lpstr>Output PJ</vt:lpstr>
      <vt:lpstr>PJ (FC diário)</vt:lpstr>
      <vt:lpstr>Output SC</vt:lpstr>
      <vt:lpstr>SC (FC diário)</vt:lpstr>
      <vt:lpstr>Output COPA</vt:lpstr>
      <vt:lpstr>COPA (FC diário)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</dc:creator>
  <cp:lastModifiedBy>Pedro Parrini</cp:lastModifiedBy>
  <dcterms:created xsi:type="dcterms:W3CDTF">2024-07-18T19:35:41Z</dcterms:created>
  <dcterms:modified xsi:type="dcterms:W3CDTF">2025-02-03T09:25:05Z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064f6f3-ba1e-417c-b6f1-929d6caea309_Enabled">
    <vt:lpwstr>true</vt:lpwstr>
  </property>
  <property fmtid="{D5CDD505-2E9C-101B-9397-08002B2CF9AE}" pid="3" name="MSIP_Label_b064f6f3-ba1e-417c-b6f1-929d6caea309_SetDate">
    <vt:lpwstr>2024-10-01T11:37:39Z</vt:lpwstr>
  </property>
  <property fmtid="{D5CDD505-2E9C-101B-9397-08002B2CF9AE}" pid="4" name="MSIP_Label_b064f6f3-ba1e-417c-b6f1-929d6caea309_Method">
    <vt:lpwstr>Privileged</vt:lpwstr>
  </property>
  <property fmtid="{D5CDD505-2E9C-101B-9397-08002B2CF9AE}" pid="5" name="MSIP_Label_b064f6f3-ba1e-417c-b6f1-929d6caea309_Name">
    <vt:lpwstr>Internal</vt:lpwstr>
  </property>
  <property fmtid="{D5CDD505-2E9C-101B-9397-08002B2CF9AE}" pid="6" name="MSIP_Label_b064f6f3-ba1e-417c-b6f1-929d6caea309_SiteId">
    <vt:lpwstr>0804c951-93a0-405d-80e4-fa87c7551d6a</vt:lpwstr>
  </property>
  <property fmtid="{D5CDD505-2E9C-101B-9397-08002B2CF9AE}" pid="7" name="MSIP_Label_b064f6f3-ba1e-417c-b6f1-929d6caea309_ActionId">
    <vt:lpwstr>3cb1bc50-8ca0-452d-8a37-61b2af585f4b</vt:lpwstr>
  </property>
  <property fmtid="{D5CDD505-2E9C-101B-9397-08002B2CF9AE}" pid="8" name="MSIP_Label_b064f6f3-ba1e-417c-b6f1-929d6caea309_ContentBits">
    <vt:lpwstr>1</vt:lpwstr>
  </property>
</Properties>
</file>